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defaultThemeVersion="166925"/>
  <mc:AlternateContent xmlns:mc="http://schemas.openxmlformats.org/markup-compatibility/2006">
    <mc:Choice Requires="x15">
      <x15ac:absPath xmlns:x15ac="http://schemas.microsoft.com/office/spreadsheetml/2010/11/ac" url="https://spreadsheetsolutions.sharepoint.com/sites/SpreadsheetSolutionsHub/Shared Documents/Package Jobs/Store/Estate Agent - Buyer Property Matcher/"/>
    </mc:Choice>
  </mc:AlternateContent>
  <xr:revisionPtr revIDLastSave="0" documentId="8_{B3D1F630-FB7D-48F6-8261-B1F0F83B6D66}" xr6:coauthVersionLast="47" xr6:coauthVersionMax="47" xr10:uidLastSave="{00000000-0000-0000-0000-000000000000}"/>
  <workbookProtection workbookAlgorithmName="SHA-512" workbookHashValue="5I6y0yhy2p437uIglTvXCyARj5LYHLkrA8aGzeB2MjU4i4lLdsoQKN1Aon5WyJ25kPIrwPSnFZgXzMS1oiLaTQ==" workbookSaltValue="LYkddfrwlNZoJNvSv/Mj+Q==" workbookSpinCount="100000" lockStructure="1"/>
  <bookViews>
    <workbookView xWindow="-96" yWindow="-96" windowWidth="23232" windowHeight="12552" xr2:uid="{18B2EEB8-BF1D-4A61-96F6-0CDEAEBE2D40}"/>
  </bookViews>
  <sheets>
    <sheet name="Intro &amp; Setup" sheetId="1" r:id="rId1"/>
    <sheet name="Buyer List &amp; Requirements" sheetId="2" r:id="rId2"/>
    <sheet name="Property List &amp; Features" sheetId="3" r:id="rId3"/>
    <sheet name="Buyer Report" sheetId="4" r:id="rId4"/>
    <sheet name="Property Report" sheetId="5" r:id="rId5"/>
  </sheets>
  <definedNames>
    <definedName name="_xlnm._FilterDatabase" localSheetId="1" hidden="1">'Buyer List &amp; Requirements'!$D$10:$BY$2510</definedName>
    <definedName name="_xlnm._FilterDatabase" localSheetId="2" hidden="1">'Property List &amp; Features'!$B$10:$BC$15</definedName>
    <definedName name="_xlnm._FilterDatabase" localSheetId="4" hidden="1">'Property Report'!$Q$2:$Y$3</definedName>
    <definedName name="_xlnm.Print_Area" localSheetId="1">'Buyer List &amp; Requirements'!$A$1:$BZ$2511</definedName>
    <definedName name="_xlnm.Print_Area" localSheetId="3">'Buyer Report'!$A$1:$AY$75</definedName>
    <definedName name="_xlnm.Print_Area" localSheetId="0">'Intro &amp; Setup'!$A$1:$AT$50</definedName>
    <definedName name="_xlnm.Print_Area" localSheetId="2">'Property List &amp; Features'!$A$1:$BD$261</definedName>
    <definedName name="_xlnm.Print_Area" localSheetId="4">'Property Report'!$A$1:$AY$75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2" l="1"/>
  <c r="B4" i="3"/>
  <c r="B4" i="4"/>
  <c r="B4" i="5"/>
  <c r="BD29" i="1"/>
  <c r="BC29" i="1"/>
  <c r="BD28" i="1"/>
  <c r="BC28" i="1"/>
  <c r="BD27" i="1"/>
  <c r="BC27" i="1"/>
  <c r="BD26" i="1"/>
  <c r="BC26" i="1"/>
  <c r="BD25" i="1"/>
  <c r="BC25" i="1"/>
  <c r="BD24" i="1"/>
  <c r="BC24" i="1"/>
  <c r="BD23" i="1"/>
  <c r="BC23" i="1"/>
  <c r="BD22" i="1"/>
  <c r="BC22" i="1"/>
  <c r="BD21" i="1"/>
  <c r="BC21" i="1"/>
  <c r="BD20" i="1"/>
  <c r="BC20" i="1"/>
  <c r="BD19" i="1"/>
  <c r="BC19" i="1"/>
  <c r="BD18" i="1"/>
  <c r="BC18" i="1"/>
  <c r="BD16" i="1"/>
  <c r="BD17" i="1"/>
  <c r="BC17" i="1"/>
  <c r="BB18" i="1"/>
  <c r="BB19" i="1"/>
  <c r="BB20" i="1"/>
  <c r="BB21" i="1"/>
  <c r="BB22" i="1"/>
  <c r="BB23" i="1"/>
  <c r="BB24" i="1"/>
  <c r="BB25" i="1"/>
  <c r="BB26" i="1"/>
  <c r="BB27" i="1"/>
  <c r="BB28" i="1"/>
  <c r="BB29" i="1"/>
  <c r="BB17" i="1"/>
  <c r="BA19" i="1"/>
  <c r="BA22" i="1"/>
  <c r="BA24" i="1"/>
  <c r="AZ33" i="1"/>
  <c r="AZ32" i="1"/>
  <c r="AZ31" i="1"/>
  <c r="AZ30" i="1"/>
  <c r="AZ29" i="1"/>
  <c r="AZ28" i="1"/>
  <c r="AZ27" i="1"/>
  <c r="AZ26" i="1"/>
  <c r="AZ25" i="1"/>
  <c r="AZ24" i="1"/>
  <c r="AY25" i="1"/>
  <c r="AY26" i="1"/>
  <c r="AY27" i="1"/>
  <c r="AY28" i="1"/>
  <c r="AY29" i="1"/>
  <c r="AY30" i="1"/>
  <c r="AY31" i="1"/>
  <c r="AY32" i="1"/>
  <c r="AY33" i="1"/>
  <c r="AY24" i="1"/>
  <c r="BK20" i="3"/>
  <c r="BI20" i="3"/>
  <c r="BK19" i="3"/>
  <c r="BI19" i="3"/>
  <c r="BK18" i="3"/>
  <c r="BI18" i="3"/>
  <c r="BK17" i="3"/>
  <c r="BI17" i="3"/>
  <c r="BK16" i="3"/>
  <c r="BI16" i="3"/>
  <c r="BK15" i="3"/>
  <c r="BI15" i="3"/>
  <c r="BK14" i="3"/>
  <c r="BI14" i="3"/>
  <c r="BK13" i="3"/>
  <c r="BI13" i="3"/>
  <c r="BK12" i="3"/>
  <c r="BI12" i="3"/>
  <c r="BK11" i="3"/>
  <c r="BI11" i="3"/>
  <c r="CG8" i="2"/>
  <c r="EP4" i="3" s="1"/>
  <c r="AW27" i="1"/>
  <c r="CH8" i="2" s="1"/>
  <c r="AW26" i="1"/>
  <c r="AW23" i="1"/>
  <c r="AW22" i="1"/>
  <c r="EQ4" i="2" s="1"/>
  <c r="AW17" i="1"/>
  <c r="AW18" i="1"/>
  <c r="AW19" i="1"/>
  <c r="AW16" i="1"/>
  <c r="CC50" i="2"/>
  <c r="CC49" i="2"/>
  <c r="CC48" i="2"/>
  <c r="CC47" i="2"/>
  <c r="CC46" i="2"/>
  <c r="CC45" i="2"/>
  <c r="CC44" i="2"/>
  <c r="CC43" i="2"/>
  <c r="CC42" i="2"/>
  <c r="CC41" i="2"/>
  <c r="CC40" i="2"/>
  <c r="CC39" i="2"/>
  <c r="CC38" i="2"/>
  <c r="CC37" i="2"/>
  <c r="CC36" i="2"/>
  <c r="CC35" i="2"/>
  <c r="CC34" i="2"/>
  <c r="CC33" i="2"/>
  <c r="CC32" i="2"/>
  <c r="CC31" i="2"/>
  <c r="CC30" i="2"/>
  <c r="CC29" i="2"/>
  <c r="CC28" i="2"/>
  <c r="CC27" i="2"/>
  <c r="CC26" i="2"/>
  <c r="CC25" i="2"/>
  <c r="CC24" i="2"/>
  <c r="CC23" i="2"/>
  <c r="CC22" i="2"/>
  <c r="CC21" i="2"/>
  <c r="CC20" i="2"/>
  <c r="CC19" i="2"/>
  <c r="CC18" i="2"/>
  <c r="CC17" i="2"/>
  <c r="CC16" i="2"/>
  <c r="CC15" i="2"/>
  <c r="CC14" i="2"/>
  <c r="CC13" i="2"/>
  <c r="CC12" i="2"/>
  <c r="CC11" i="2"/>
  <c r="BE5" i="5"/>
  <c r="BE6" i="5"/>
  <c r="BE7" i="5"/>
  <c r="BE8" i="5"/>
  <c r="BE9" i="5"/>
  <c r="BE10" i="5"/>
  <c r="BE11" i="5"/>
  <c r="BE12" i="5"/>
  <c r="BE13" i="5"/>
  <c r="BE14" i="5"/>
  <c r="BE15" i="5"/>
  <c r="BE16" i="5"/>
  <c r="BE17" i="5"/>
  <c r="BE18" i="5"/>
  <c r="BE19" i="5"/>
  <c r="BE20" i="5"/>
  <c r="BE21" i="5"/>
  <c r="BE22" i="5"/>
  <c r="BE23" i="5"/>
  <c r="BE24" i="5"/>
  <c r="BE25" i="5"/>
  <c r="BE26" i="5"/>
  <c r="BE27" i="5"/>
  <c r="BE28" i="5"/>
  <c r="BE29" i="5"/>
  <c r="BE30" i="5"/>
  <c r="BE31" i="5"/>
  <c r="BE32" i="5"/>
  <c r="BE33" i="5"/>
  <c r="BE34" i="5"/>
  <c r="BE35" i="5"/>
  <c r="BE36" i="5"/>
  <c r="BE37" i="5"/>
  <c r="BE38" i="5"/>
  <c r="BE39" i="5"/>
  <c r="BE40" i="5"/>
  <c r="BE41" i="5"/>
  <c r="BE42" i="5"/>
  <c r="BE43" i="5"/>
  <c r="BE44" i="5"/>
  <c r="BE45" i="5"/>
  <c r="BE46" i="5"/>
  <c r="BE47" i="5"/>
  <c r="BE48" i="5"/>
  <c r="BE49" i="5"/>
  <c r="BE50" i="5"/>
  <c r="BE51" i="5"/>
  <c r="BE52" i="5"/>
  <c r="BE53" i="5"/>
  <c r="BE54" i="5"/>
  <c r="BE55" i="5"/>
  <c r="BE56" i="5"/>
  <c r="BE57" i="5"/>
  <c r="BE58" i="5"/>
  <c r="BE59" i="5"/>
  <c r="BE60" i="5"/>
  <c r="BE61" i="5"/>
  <c r="BE62" i="5"/>
  <c r="BE63" i="5"/>
  <c r="BE64" i="5"/>
  <c r="BE65" i="5"/>
  <c r="BE66" i="5"/>
  <c r="BE67" i="5"/>
  <c r="BE68" i="5"/>
  <c r="BE69" i="5"/>
  <c r="BE70" i="5"/>
  <c r="BE71" i="5"/>
  <c r="BE72" i="5"/>
  <c r="BE73" i="5"/>
  <c r="BE74" i="5"/>
  <c r="BE75" i="5"/>
  <c r="BE76" i="5"/>
  <c r="BE77" i="5"/>
  <c r="BE78" i="5"/>
  <c r="BE79" i="5"/>
  <c r="BE80" i="5"/>
  <c r="BE81" i="5"/>
  <c r="BE82" i="5"/>
  <c r="BE83" i="5"/>
  <c r="BE84" i="5"/>
  <c r="BE85" i="5"/>
  <c r="BE86" i="5"/>
  <c r="BE87" i="5"/>
  <c r="BE88" i="5"/>
  <c r="BE89" i="5"/>
  <c r="BE90" i="5"/>
  <c r="BE91" i="5"/>
  <c r="BE92" i="5"/>
  <c r="BE93" i="5"/>
  <c r="BE94" i="5"/>
  <c r="BE95" i="5"/>
  <c r="BE96" i="5"/>
  <c r="BE97" i="5"/>
  <c r="BE98" i="5"/>
  <c r="BE99" i="5"/>
  <c r="BE100" i="5"/>
  <c r="BE101" i="5"/>
  <c r="BE102" i="5"/>
  <c r="BE103" i="5"/>
  <c r="BE104" i="5"/>
  <c r="BE105" i="5"/>
  <c r="BE106" i="5"/>
  <c r="BE107" i="5"/>
  <c r="BE108" i="5"/>
  <c r="BE109" i="5"/>
  <c r="BE110" i="5"/>
  <c r="BE111" i="5"/>
  <c r="BE112" i="5"/>
  <c r="BE113" i="5"/>
  <c r="BE114" i="5"/>
  <c r="BE115" i="5"/>
  <c r="BE116" i="5"/>
  <c r="BE117" i="5"/>
  <c r="BE118" i="5"/>
  <c r="BE119" i="5"/>
  <c r="BE120" i="5"/>
  <c r="BE121" i="5"/>
  <c r="BE122" i="5"/>
  <c r="BE123" i="5"/>
  <c r="BE124" i="5"/>
  <c r="BE125" i="5"/>
  <c r="BE126" i="5"/>
  <c r="BE127" i="5"/>
  <c r="BE128" i="5"/>
  <c r="BE129" i="5"/>
  <c r="BE130" i="5"/>
  <c r="BE131" i="5"/>
  <c r="BE132" i="5"/>
  <c r="BE133" i="5"/>
  <c r="BE134" i="5"/>
  <c r="BE135" i="5"/>
  <c r="BE136" i="5"/>
  <c r="BE137" i="5"/>
  <c r="BE138" i="5"/>
  <c r="BE139" i="5"/>
  <c r="BE140" i="5"/>
  <c r="BE141" i="5"/>
  <c r="BE142" i="5"/>
  <c r="BE143" i="5"/>
  <c r="BE144" i="5"/>
  <c r="BE145" i="5"/>
  <c r="BE146" i="5"/>
  <c r="BE147" i="5"/>
  <c r="BE148" i="5"/>
  <c r="BE149" i="5"/>
  <c r="BE150" i="5"/>
  <c r="BE151" i="5"/>
  <c r="BE152" i="5"/>
  <c r="BE153" i="5"/>
  <c r="BE154" i="5"/>
  <c r="BE155" i="5"/>
  <c r="BE156" i="5"/>
  <c r="BE157" i="5"/>
  <c r="BE158" i="5"/>
  <c r="BE159" i="5"/>
  <c r="BE160" i="5"/>
  <c r="BE161" i="5"/>
  <c r="BE162" i="5"/>
  <c r="BE163" i="5"/>
  <c r="BE164" i="5"/>
  <c r="BE165" i="5"/>
  <c r="BE166" i="5"/>
  <c r="BE167" i="5"/>
  <c r="BE168" i="5"/>
  <c r="BE169" i="5"/>
  <c r="BE170" i="5"/>
  <c r="BE171" i="5"/>
  <c r="BE172" i="5"/>
  <c r="BE173" i="5"/>
  <c r="BE174" i="5"/>
  <c r="BE175" i="5"/>
  <c r="BE176" i="5"/>
  <c r="BE177" i="5"/>
  <c r="BE178" i="5"/>
  <c r="BE179" i="5"/>
  <c r="BE180" i="5"/>
  <c r="BE181" i="5"/>
  <c r="BE182" i="5"/>
  <c r="BE183" i="5"/>
  <c r="BE184" i="5"/>
  <c r="BE185" i="5"/>
  <c r="BE186" i="5"/>
  <c r="BE187" i="5"/>
  <c r="BE188" i="5"/>
  <c r="BE189" i="5"/>
  <c r="BE190" i="5"/>
  <c r="BE191" i="5"/>
  <c r="BE192" i="5"/>
  <c r="BE193" i="5"/>
  <c r="BE194" i="5"/>
  <c r="BE195" i="5"/>
  <c r="BE196" i="5"/>
  <c r="BE197" i="5"/>
  <c r="BE198" i="5"/>
  <c r="BE199" i="5"/>
  <c r="BE200" i="5"/>
  <c r="BE201" i="5"/>
  <c r="BE202" i="5"/>
  <c r="BE203" i="5"/>
  <c r="BE204" i="5"/>
  <c r="BE205" i="5"/>
  <c r="BE206" i="5"/>
  <c r="BE207" i="5"/>
  <c r="BE208" i="5"/>
  <c r="BE209" i="5"/>
  <c r="BE210" i="5"/>
  <c r="BE211" i="5"/>
  <c r="BE212" i="5"/>
  <c r="BE213" i="5"/>
  <c r="BE214" i="5"/>
  <c r="BE215" i="5"/>
  <c r="BE216" i="5"/>
  <c r="BE217" i="5"/>
  <c r="BE218" i="5"/>
  <c r="BE219" i="5"/>
  <c r="BE220" i="5"/>
  <c r="BE221" i="5"/>
  <c r="BE222" i="5"/>
  <c r="BE223" i="5"/>
  <c r="BE224" i="5"/>
  <c r="BE225" i="5"/>
  <c r="BE226" i="5"/>
  <c r="BE227" i="5"/>
  <c r="BE228" i="5"/>
  <c r="BE229" i="5"/>
  <c r="BE230" i="5"/>
  <c r="BE231" i="5"/>
  <c r="BE232" i="5"/>
  <c r="BE233" i="5"/>
  <c r="BE234" i="5"/>
  <c r="BE235" i="5"/>
  <c r="BE236" i="5"/>
  <c r="BE237" i="5"/>
  <c r="BE238" i="5"/>
  <c r="BE239" i="5"/>
  <c r="BE240" i="5"/>
  <c r="BE241" i="5"/>
  <c r="BE242" i="5"/>
  <c r="BE243" i="5"/>
  <c r="BE244" i="5"/>
  <c r="BE245" i="5"/>
  <c r="BE246" i="5"/>
  <c r="BE247" i="5"/>
  <c r="BE248" i="5"/>
  <c r="BE249" i="5"/>
  <c r="BE250" i="5"/>
  <c r="BE251" i="5"/>
  <c r="BE252" i="5"/>
  <c r="BE253" i="5"/>
  <c r="BE4" i="5"/>
  <c r="BC35" i="5"/>
  <c r="CG3" i="2"/>
  <c r="CM3" i="2" s="1"/>
  <c r="AE7" i="5"/>
  <c r="AW11" i="5"/>
  <c r="AO11" i="5"/>
  <c r="AF11" i="5"/>
  <c r="V11" i="5"/>
  <c r="J11" i="5"/>
  <c r="AS9" i="5"/>
  <c r="AE9" i="5"/>
  <c r="R9" i="5"/>
  <c r="F9" i="5"/>
  <c r="AS7" i="5"/>
  <c r="G7" i="5"/>
  <c r="BC7" i="5"/>
  <c r="U7" i="5" s="1"/>
  <c r="BC22" i="5"/>
  <c r="BC21" i="5"/>
  <c r="AR11" i="5"/>
  <c r="AJ11" i="5"/>
  <c r="AA11" i="5"/>
  <c r="BG2503" i="4"/>
  <c r="BG5" i="4"/>
  <c r="BG6" i="4"/>
  <c r="BG7" i="4"/>
  <c r="BG8" i="4"/>
  <c r="BG9" i="4"/>
  <c r="BG10" i="4"/>
  <c r="BG11" i="4"/>
  <c r="BG12" i="4"/>
  <c r="BG13" i="4"/>
  <c r="BG14" i="4"/>
  <c r="BG15" i="4"/>
  <c r="BG16" i="4"/>
  <c r="BG17" i="4"/>
  <c r="BG18" i="4"/>
  <c r="BG19" i="4"/>
  <c r="BG20" i="4"/>
  <c r="BG21" i="4"/>
  <c r="BG22" i="4"/>
  <c r="BG23" i="4"/>
  <c r="BG24" i="4"/>
  <c r="BG25" i="4"/>
  <c r="BG26" i="4"/>
  <c r="BG27" i="4"/>
  <c r="BG28" i="4"/>
  <c r="BG29" i="4"/>
  <c r="BG30" i="4"/>
  <c r="BG31" i="4"/>
  <c r="BG32" i="4"/>
  <c r="BG33" i="4"/>
  <c r="BG34" i="4"/>
  <c r="BG35" i="4"/>
  <c r="BG36" i="4"/>
  <c r="BG37" i="4"/>
  <c r="BG38" i="4"/>
  <c r="BG39" i="4"/>
  <c r="BG40" i="4"/>
  <c r="BG41" i="4"/>
  <c r="BG42" i="4"/>
  <c r="BG43" i="4"/>
  <c r="BG44" i="4"/>
  <c r="BG45" i="4"/>
  <c r="BG46" i="4"/>
  <c r="BG47" i="4"/>
  <c r="BG48" i="4"/>
  <c r="BG49" i="4"/>
  <c r="BG50" i="4"/>
  <c r="BG51" i="4"/>
  <c r="BG52" i="4"/>
  <c r="BG53" i="4"/>
  <c r="BG54" i="4"/>
  <c r="BG55" i="4"/>
  <c r="BG56" i="4"/>
  <c r="BG57" i="4"/>
  <c r="BG58" i="4"/>
  <c r="BG59" i="4"/>
  <c r="BG60" i="4"/>
  <c r="BG61" i="4"/>
  <c r="BG62" i="4"/>
  <c r="BG63" i="4"/>
  <c r="BG64" i="4"/>
  <c r="BG65" i="4"/>
  <c r="BG66" i="4"/>
  <c r="BG67" i="4"/>
  <c r="BG68" i="4"/>
  <c r="BG69" i="4"/>
  <c r="BG70" i="4"/>
  <c r="BG71" i="4"/>
  <c r="BG72" i="4"/>
  <c r="BG73" i="4"/>
  <c r="BG74" i="4"/>
  <c r="BG75" i="4"/>
  <c r="BG76" i="4"/>
  <c r="BG77" i="4"/>
  <c r="BG78" i="4"/>
  <c r="BG79" i="4"/>
  <c r="BG80" i="4"/>
  <c r="BG81" i="4"/>
  <c r="BG82" i="4"/>
  <c r="BG83" i="4"/>
  <c r="BG84" i="4"/>
  <c r="BG85" i="4"/>
  <c r="BG86" i="4"/>
  <c r="BG87" i="4"/>
  <c r="BG88" i="4"/>
  <c r="BG89" i="4"/>
  <c r="BG90" i="4"/>
  <c r="BG91" i="4"/>
  <c r="BG92" i="4"/>
  <c r="BG93" i="4"/>
  <c r="BG94" i="4"/>
  <c r="BG95" i="4"/>
  <c r="BG96" i="4"/>
  <c r="BG97" i="4"/>
  <c r="BG98" i="4"/>
  <c r="BG99" i="4"/>
  <c r="BG100" i="4"/>
  <c r="BG101" i="4"/>
  <c r="BG102" i="4"/>
  <c r="BG103" i="4"/>
  <c r="BG104" i="4"/>
  <c r="BG105" i="4"/>
  <c r="BG106" i="4"/>
  <c r="BG107" i="4"/>
  <c r="BG108" i="4"/>
  <c r="BG109" i="4"/>
  <c r="BG110" i="4"/>
  <c r="BG111" i="4"/>
  <c r="BG112" i="4"/>
  <c r="BG113" i="4"/>
  <c r="BG114" i="4"/>
  <c r="BG115" i="4"/>
  <c r="BG116" i="4"/>
  <c r="BG117" i="4"/>
  <c r="BG118" i="4"/>
  <c r="BG119" i="4"/>
  <c r="BG120" i="4"/>
  <c r="BG121" i="4"/>
  <c r="BG122" i="4"/>
  <c r="BG123" i="4"/>
  <c r="BG124" i="4"/>
  <c r="BG125" i="4"/>
  <c r="BG126" i="4"/>
  <c r="BG127" i="4"/>
  <c r="BG128" i="4"/>
  <c r="BG129" i="4"/>
  <c r="BG130" i="4"/>
  <c r="BG131" i="4"/>
  <c r="BG132" i="4"/>
  <c r="BG133" i="4"/>
  <c r="BG134" i="4"/>
  <c r="BG135" i="4"/>
  <c r="BG136" i="4"/>
  <c r="BG137" i="4"/>
  <c r="BG138" i="4"/>
  <c r="BG139" i="4"/>
  <c r="BG140" i="4"/>
  <c r="BG141" i="4"/>
  <c r="BG142" i="4"/>
  <c r="BG143" i="4"/>
  <c r="BG144" i="4"/>
  <c r="BG145" i="4"/>
  <c r="BG146" i="4"/>
  <c r="BG147" i="4"/>
  <c r="BG148" i="4"/>
  <c r="BG149" i="4"/>
  <c r="BG150" i="4"/>
  <c r="BG151" i="4"/>
  <c r="BG152" i="4"/>
  <c r="BG153" i="4"/>
  <c r="BG154" i="4"/>
  <c r="BG155" i="4"/>
  <c r="BG156" i="4"/>
  <c r="BG157" i="4"/>
  <c r="BG158" i="4"/>
  <c r="BG159" i="4"/>
  <c r="BG160" i="4"/>
  <c r="BG161" i="4"/>
  <c r="BG162" i="4"/>
  <c r="BG163" i="4"/>
  <c r="BG164" i="4"/>
  <c r="BG165" i="4"/>
  <c r="BG166" i="4"/>
  <c r="BG167" i="4"/>
  <c r="BG168" i="4"/>
  <c r="BG169" i="4"/>
  <c r="BG170" i="4"/>
  <c r="BG171" i="4"/>
  <c r="BG172" i="4"/>
  <c r="BG173" i="4"/>
  <c r="BG174" i="4"/>
  <c r="BG175" i="4"/>
  <c r="BG176" i="4"/>
  <c r="BG177" i="4"/>
  <c r="BG178" i="4"/>
  <c r="BG179" i="4"/>
  <c r="BG180" i="4"/>
  <c r="BG181" i="4"/>
  <c r="BG182" i="4"/>
  <c r="BG183" i="4"/>
  <c r="BG184" i="4"/>
  <c r="BG185" i="4"/>
  <c r="BG186" i="4"/>
  <c r="BG187" i="4"/>
  <c r="BG188" i="4"/>
  <c r="BG189" i="4"/>
  <c r="BG190" i="4"/>
  <c r="BG191" i="4"/>
  <c r="BG192" i="4"/>
  <c r="BG193" i="4"/>
  <c r="BG194" i="4"/>
  <c r="BG195" i="4"/>
  <c r="BG196" i="4"/>
  <c r="BG197" i="4"/>
  <c r="BG198" i="4"/>
  <c r="BG199" i="4"/>
  <c r="BG200" i="4"/>
  <c r="BG201" i="4"/>
  <c r="BG202" i="4"/>
  <c r="BG203" i="4"/>
  <c r="BG204" i="4"/>
  <c r="BG205" i="4"/>
  <c r="BG206" i="4"/>
  <c r="BG207" i="4"/>
  <c r="BG208" i="4"/>
  <c r="BG209" i="4"/>
  <c r="BG210" i="4"/>
  <c r="BG211" i="4"/>
  <c r="BG212" i="4"/>
  <c r="BG213" i="4"/>
  <c r="BG214" i="4"/>
  <c r="BG215" i="4"/>
  <c r="BG216" i="4"/>
  <c r="BG217" i="4"/>
  <c r="BG218" i="4"/>
  <c r="BG219" i="4"/>
  <c r="BG220" i="4"/>
  <c r="BG221" i="4"/>
  <c r="BG222" i="4"/>
  <c r="BG223" i="4"/>
  <c r="BG224" i="4"/>
  <c r="BG225" i="4"/>
  <c r="BG226" i="4"/>
  <c r="BG227" i="4"/>
  <c r="BG228" i="4"/>
  <c r="BG229" i="4"/>
  <c r="BG230" i="4"/>
  <c r="BG231" i="4"/>
  <c r="BG232" i="4"/>
  <c r="BG233" i="4"/>
  <c r="BG234" i="4"/>
  <c r="BG235" i="4"/>
  <c r="BG236" i="4"/>
  <c r="BG237" i="4"/>
  <c r="BG238" i="4"/>
  <c r="BG239" i="4"/>
  <c r="BG240" i="4"/>
  <c r="BG241" i="4"/>
  <c r="BG242" i="4"/>
  <c r="BG243" i="4"/>
  <c r="BG244" i="4"/>
  <c r="BG245" i="4"/>
  <c r="BG246" i="4"/>
  <c r="BG247" i="4"/>
  <c r="BG248" i="4"/>
  <c r="BG249" i="4"/>
  <c r="BG250" i="4"/>
  <c r="BG251" i="4"/>
  <c r="BG252" i="4"/>
  <c r="BG253" i="4"/>
  <c r="BG254" i="4"/>
  <c r="BG255" i="4"/>
  <c r="BG256" i="4"/>
  <c r="BG257" i="4"/>
  <c r="BG258" i="4"/>
  <c r="BG259" i="4"/>
  <c r="BG260" i="4"/>
  <c r="BG261" i="4"/>
  <c r="BG262" i="4"/>
  <c r="BG263" i="4"/>
  <c r="BG264" i="4"/>
  <c r="BG265" i="4"/>
  <c r="BG266" i="4"/>
  <c r="BG267" i="4"/>
  <c r="BG268" i="4"/>
  <c r="BG269" i="4"/>
  <c r="BG270" i="4"/>
  <c r="BG271" i="4"/>
  <c r="BG272" i="4"/>
  <c r="BG273" i="4"/>
  <c r="BG274" i="4"/>
  <c r="BG275" i="4"/>
  <c r="BG276" i="4"/>
  <c r="BG277" i="4"/>
  <c r="BG278" i="4"/>
  <c r="BG279" i="4"/>
  <c r="BG280" i="4"/>
  <c r="BG281" i="4"/>
  <c r="BG282" i="4"/>
  <c r="BG283" i="4"/>
  <c r="BG284" i="4"/>
  <c r="BG285" i="4"/>
  <c r="BG286" i="4"/>
  <c r="BG287" i="4"/>
  <c r="BG288" i="4"/>
  <c r="BG289" i="4"/>
  <c r="BG290" i="4"/>
  <c r="BG291" i="4"/>
  <c r="BG292" i="4"/>
  <c r="BG293" i="4"/>
  <c r="BG294" i="4"/>
  <c r="BG295" i="4"/>
  <c r="BG296" i="4"/>
  <c r="BG297" i="4"/>
  <c r="BG298" i="4"/>
  <c r="BG299" i="4"/>
  <c r="BG300" i="4"/>
  <c r="BG301" i="4"/>
  <c r="BG302" i="4"/>
  <c r="BG303" i="4"/>
  <c r="BG304" i="4"/>
  <c r="BG305" i="4"/>
  <c r="BG306" i="4"/>
  <c r="BG307" i="4"/>
  <c r="BG308" i="4"/>
  <c r="BG309" i="4"/>
  <c r="BG310" i="4"/>
  <c r="BG311" i="4"/>
  <c r="BG312" i="4"/>
  <c r="BG313" i="4"/>
  <c r="BG314" i="4"/>
  <c r="BG315" i="4"/>
  <c r="BG316" i="4"/>
  <c r="BG317" i="4"/>
  <c r="BG318" i="4"/>
  <c r="BG319" i="4"/>
  <c r="BG320" i="4"/>
  <c r="BG321" i="4"/>
  <c r="BG322" i="4"/>
  <c r="BG323" i="4"/>
  <c r="BG324" i="4"/>
  <c r="BG325" i="4"/>
  <c r="BG326" i="4"/>
  <c r="BG327" i="4"/>
  <c r="BG328" i="4"/>
  <c r="BG329" i="4"/>
  <c r="BG330" i="4"/>
  <c r="BG331" i="4"/>
  <c r="BG332" i="4"/>
  <c r="BG333" i="4"/>
  <c r="BG334" i="4"/>
  <c r="BG335" i="4"/>
  <c r="BG336" i="4"/>
  <c r="BG337" i="4"/>
  <c r="BG338" i="4"/>
  <c r="BG339" i="4"/>
  <c r="BG340" i="4"/>
  <c r="BG341" i="4"/>
  <c r="BG342" i="4"/>
  <c r="BG343" i="4"/>
  <c r="BG344" i="4"/>
  <c r="BG345" i="4"/>
  <c r="BG346" i="4"/>
  <c r="BG347" i="4"/>
  <c r="BG348" i="4"/>
  <c r="BG349" i="4"/>
  <c r="BG350" i="4"/>
  <c r="BG351" i="4"/>
  <c r="BG352" i="4"/>
  <c r="BG353" i="4"/>
  <c r="BG354" i="4"/>
  <c r="BG355" i="4"/>
  <c r="BG356" i="4"/>
  <c r="BG357" i="4"/>
  <c r="BG358" i="4"/>
  <c r="BG359" i="4"/>
  <c r="BG360" i="4"/>
  <c r="BG361" i="4"/>
  <c r="BG362" i="4"/>
  <c r="BG363" i="4"/>
  <c r="BG364" i="4"/>
  <c r="BG365" i="4"/>
  <c r="BG366" i="4"/>
  <c r="BG367" i="4"/>
  <c r="BG368" i="4"/>
  <c r="BG369" i="4"/>
  <c r="BG370" i="4"/>
  <c r="BG371" i="4"/>
  <c r="BG372" i="4"/>
  <c r="BG373" i="4"/>
  <c r="BG374" i="4"/>
  <c r="BG375" i="4"/>
  <c r="BG376" i="4"/>
  <c r="BG377" i="4"/>
  <c r="BG378" i="4"/>
  <c r="BG379" i="4"/>
  <c r="BG380" i="4"/>
  <c r="BG381" i="4"/>
  <c r="BG382" i="4"/>
  <c r="BG383" i="4"/>
  <c r="BG384" i="4"/>
  <c r="BG385" i="4"/>
  <c r="BG386" i="4"/>
  <c r="BG387" i="4"/>
  <c r="BG388" i="4"/>
  <c r="BG389" i="4"/>
  <c r="BG390" i="4"/>
  <c r="BG391" i="4"/>
  <c r="BG392" i="4"/>
  <c r="BG393" i="4"/>
  <c r="BG394" i="4"/>
  <c r="BG395" i="4"/>
  <c r="BG396" i="4"/>
  <c r="BG397" i="4"/>
  <c r="BG398" i="4"/>
  <c r="BG399" i="4"/>
  <c r="BG400" i="4"/>
  <c r="BG401" i="4"/>
  <c r="BG402" i="4"/>
  <c r="BG403" i="4"/>
  <c r="BG404" i="4"/>
  <c r="BG405" i="4"/>
  <c r="BG406" i="4"/>
  <c r="BG407" i="4"/>
  <c r="BG408" i="4"/>
  <c r="BG409" i="4"/>
  <c r="BG410" i="4"/>
  <c r="BG411" i="4"/>
  <c r="BG412" i="4"/>
  <c r="BG413" i="4"/>
  <c r="BG414" i="4"/>
  <c r="BG415" i="4"/>
  <c r="BG416" i="4"/>
  <c r="BG417" i="4"/>
  <c r="BG418" i="4"/>
  <c r="BG419" i="4"/>
  <c r="BG420" i="4"/>
  <c r="BG421" i="4"/>
  <c r="BG422" i="4"/>
  <c r="BG423" i="4"/>
  <c r="BG424" i="4"/>
  <c r="BG425" i="4"/>
  <c r="BG426" i="4"/>
  <c r="BG427" i="4"/>
  <c r="BG428" i="4"/>
  <c r="BG429" i="4"/>
  <c r="BG430" i="4"/>
  <c r="BG431" i="4"/>
  <c r="BG432" i="4"/>
  <c r="BG433" i="4"/>
  <c r="BG434" i="4"/>
  <c r="BG435" i="4"/>
  <c r="BG436" i="4"/>
  <c r="BG437" i="4"/>
  <c r="BG438" i="4"/>
  <c r="BG439" i="4"/>
  <c r="BG440" i="4"/>
  <c r="BG441" i="4"/>
  <c r="BG442" i="4"/>
  <c r="BG443" i="4"/>
  <c r="BG444" i="4"/>
  <c r="BG445" i="4"/>
  <c r="BG446" i="4"/>
  <c r="BG447" i="4"/>
  <c r="BG448" i="4"/>
  <c r="BG449" i="4"/>
  <c r="BG450" i="4"/>
  <c r="BG451" i="4"/>
  <c r="BG452" i="4"/>
  <c r="BG453" i="4"/>
  <c r="BG454" i="4"/>
  <c r="BG455" i="4"/>
  <c r="BG456" i="4"/>
  <c r="BG457" i="4"/>
  <c r="BG458" i="4"/>
  <c r="BG459" i="4"/>
  <c r="BG460" i="4"/>
  <c r="BG461" i="4"/>
  <c r="BG462" i="4"/>
  <c r="BG463" i="4"/>
  <c r="BG464" i="4"/>
  <c r="BG465" i="4"/>
  <c r="BG466" i="4"/>
  <c r="BG467" i="4"/>
  <c r="BG468" i="4"/>
  <c r="BG469" i="4"/>
  <c r="BG470" i="4"/>
  <c r="BG471" i="4"/>
  <c r="BG472" i="4"/>
  <c r="BG473" i="4"/>
  <c r="BG474" i="4"/>
  <c r="BG475" i="4"/>
  <c r="BG476" i="4"/>
  <c r="BG477" i="4"/>
  <c r="BG478" i="4"/>
  <c r="BG479" i="4"/>
  <c r="BG480" i="4"/>
  <c r="BG481" i="4"/>
  <c r="BG482" i="4"/>
  <c r="BG483" i="4"/>
  <c r="BG484" i="4"/>
  <c r="BG485" i="4"/>
  <c r="BG486" i="4"/>
  <c r="BG487" i="4"/>
  <c r="BG488" i="4"/>
  <c r="BG489" i="4"/>
  <c r="BG490" i="4"/>
  <c r="BG491" i="4"/>
  <c r="BG492" i="4"/>
  <c r="BG493" i="4"/>
  <c r="BG494" i="4"/>
  <c r="BG495" i="4"/>
  <c r="BG496" i="4"/>
  <c r="BG497" i="4"/>
  <c r="BG498" i="4"/>
  <c r="BG499" i="4"/>
  <c r="BG500" i="4"/>
  <c r="BG501" i="4"/>
  <c r="BG502" i="4"/>
  <c r="BG503" i="4"/>
  <c r="BG504" i="4"/>
  <c r="BG505" i="4"/>
  <c r="BG506" i="4"/>
  <c r="BG507" i="4"/>
  <c r="BG508" i="4"/>
  <c r="BG509" i="4"/>
  <c r="BG510" i="4"/>
  <c r="BG511" i="4"/>
  <c r="BG512" i="4"/>
  <c r="BG513" i="4"/>
  <c r="BG514" i="4"/>
  <c r="BG515" i="4"/>
  <c r="BG516" i="4"/>
  <c r="BG517" i="4"/>
  <c r="BG518" i="4"/>
  <c r="BG519" i="4"/>
  <c r="BG520" i="4"/>
  <c r="BG521" i="4"/>
  <c r="BG522" i="4"/>
  <c r="BG523" i="4"/>
  <c r="BG524" i="4"/>
  <c r="BG525" i="4"/>
  <c r="BG526" i="4"/>
  <c r="BG527" i="4"/>
  <c r="BG528" i="4"/>
  <c r="BG529" i="4"/>
  <c r="BG530" i="4"/>
  <c r="BG531" i="4"/>
  <c r="BG532" i="4"/>
  <c r="BG533" i="4"/>
  <c r="BG534" i="4"/>
  <c r="BG535" i="4"/>
  <c r="BG536" i="4"/>
  <c r="BG537" i="4"/>
  <c r="BG538" i="4"/>
  <c r="BG539" i="4"/>
  <c r="BG540" i="4"/>
  <c r="BG541" i="4"/>
  <c r="BG542" i="4"/>
  <c r="BG543" i="4"/>
  <c r="BG544" i="4"/>
  <c r="BG545" i="4"/>
  <c r="BG546" i="4"/>
  <c r="BG547" i="4"/>
  <c r="BG548" i="4"/>
  <c r="BG549" i="4"/>
  <c r="BG550" i="4"/>
  <c r="BG551" i="4"/>
  <c r="BG552" i="4"/>
  <c r="BG553" i="4"/>
  <c r="BG554" i="4"/>
  <c r="BG555" i="4"/>
  <c r="BG556" i="4"/>
  <c r="BG557" i="4"/>
  <c r="BG558" i="4"/>
  <c r="BG559" i="4"/>
  <c r="BG560" i="4"/>
  <c r="BG561" i="4"/>
  <c r="BG562" i="4"/>
  <c r="BG563" i="4"/>
  <c r="BG564" i="4"/>
  <c r="BG565" i="4"/>
  <c r="BG566" i="4"/>
  <c r="BG567" i="4"/>
  <c r="BG568" i="4"/>
  <c r="BG569" i="4"/>
  <c r="BG570" i="4"/>
  <c r="BG571" i="4"/>
  <c r="BG572" i="4"/>
  <c r="BG573" i="4"/>
  <c r="BG574" i="4"/>
  <c r="BG575" i="4"/>
  <c r="BG576" i="4"/>
  <c r="BG577" i="4"/>
  <c r="BG578" i="4"/>
  <c r="BG579" i="4"/>
  <c r="BG580" i="4"/>
  <c r="BG581" i="4"/>
  <c r="BG582" i="4"/>
  <c r="BG583" i="4"/>
  <c r="BG584" i="4"/>
  <c r="BG585" i="4"/>
  <c r="BG586" i="4"/>
  <c r="BG587" i="4"/>
  <c r="BG588" i="4"/>
  <c r="BG589" i="4"/>
  <c r="BG590" i="4"/>
  <c r="BG591" i="4"/>
  <c r="BG592" i="4"/>
  <c r="BG593" i="4"/>
  <c r="BG594" i="4"/>
  <c r="BG595" i="4"/>
  <c r="BG596" i="4"/>
  <c r="BG597" i="4"/>
  <c r="BG598" i="4"/>
  <c r="BG599" i="4"/>
  <c r="BG600" i="4"/>
  <c r="BG601" i="4"/>
  <c r="BG602" i="4"/>
  <c r="BG603" i="4"/>
  <c r="BG604" i="4"/>
  <c r="BG605" i="4"/>
  <c r="BG606" i="4"/>
  <c r="BG607" i="4"/>
  <c r="BG608" i="4"/>
  <c r="BG609" i="4"/>
  <c r="BG610" i="4"/>
  <c r="BG611" i="4"/>
  <c r="BG612" i="4"/>
  <c r="BG613" i="4"/>
  <c r="BG614" i="4"/>
  <c r="BG615" i="4"/>
  <c r="BG616" i="4"/>
  <c r="BG617" i="4"/>
  <c r="BG618" i="4"/>
  <c r="BG619" i="4"/>
  <c r="BG620" i="4"/>
  <c r="BG621" i="4"/>
  <c r="BG622" i="4"/>
  <c r="BG623" i="4"/>
  <c r="BG624" i="4"/>
  <c r="BG625" i="4"/>
  <c r="BG626" i="4"/>
  <c r="BG627" i="4"/>
  <c r="BG628" i="4"/>
  <c r="BG629" i="4"/>
  <c r="BG630" i="4"/>
  <c r="BG631" i="4"/>
  <c r="BG632" i="4"/>
  <c r="BG633" i="4"/>
  <c r="BG634" i="4"/>
  <c r="BG635" i="4"/>
  <c r="BG636" i="4"/>
  <c r="BG637" i="4"/>
  <c r="BG638" i="4"/>
  <c r="BG639" i="4"/>
  <c r="BG640" i="4"/>
  <c r="BG641" i="4"/>
  <c r="BG642" i="4"/>
  <c r="BG643" i="4"/>
  <c r="BG644" i="4"/>
  <c r="BG645" i="4"/>
  <c r="BG646" i="4"/>
  <c r="BG647" i="4"/>
  <c r="BG648" i="4"/>
  <c r="BG649" i="4"/>
  <c r="BG650" i="4"/>
  <c r="BG651" i="4"/>
  <c r="BG652" i="4"/>
  <c r="BG653" i="4"/>
  <c r="BG654" i="4"/>
  <c r="BG655" i="4"/>
  <c r="BG656" i="4"/>
  <c r="BG657" i="4"/>
  <c r="BG658" i="4"/>
  <c r="BG659" i="4"/>
  <c r="BG660" i="4"/>
  <c r="BG661" i="4"/>
  <c r="BG662" i="4"/>
  <c r="BG663" i="4"/>
  <c r="BG664" i="4"/>
  <c r="BG665" i="4"/>
  <c r="BG666" i="4"/>
  <c r="BG667" i="4"/>
  <c r="BG668" i="4"/>
  <c r="BG669" i="4"/>
  <c r="BG670" i="4"/>
  <c r="BG671" i="4"/>
  <c r="BG672" i="4"/>
  <c r="BG673" i="4"/>
  <c r="BG674" i="4"/>
  <c r="BG675" i="4"/>
  <c r="BG676" i="4"/>
  <c r="BG677" i="4"/>
  <c r="BG678" i="4"/>
  <c r="BG679" i="4"/>
  <c r="BG680" i="4"/>
  <c r="BG681" i="4"/>
  <c r="BG682" i="4"/>
  <c r="BG683" i="4"/>
  <c r="BG684" i="4"/>
  <c r="BG685" i="4"/>
  <c r="BG686" i="4"/>
  <c r="BG687" i="4"/>
  <c r="BG688" i="4"/>
  <c r="BG689" i="4"/>
  <c r="BG690" i="4"/>
  <c r="BG691" i="4"/>
  <c r="BG692" i="4"/>
  <c r="BG693" i="4"/>
  <c r="BG694" i="4"/>
  <c r="BG695" i="4"/>
  <c r="BG696" i="4"/>
  <c r="BG697" i="4"/>
  <c r="BG698" i="4"/>
  <c r="BG699" i="4"/>
  <c r="BG700" i="4"/>
  <c r="BG701" i="4"/>
  <c r="BG702" i="4"/>
  <c r="BG703" i="4"/>
  <c r="BG704" i="4"/>
  <c r="BG705" i="4"/>
  <c r="BG706" i="4"/>
  <c r="BG707" i="4"/>
  <c r="BG708" i="4"/>
  <c r="BG709" i="4"/>
  <c r="BG710" i="4"/>
  <c r="BG711" i="4"/>
  <c r="BG712" i="4"/>
  <c r="BG713" i="4"/>
  <c r="BG714" i="4"/>
  <c r="BG715" i="4"/>
  <c r="BG716" i="4"/>
  <c r="BG717" i="4"/>
  <c r="BG718" i="4"/>
  <c r="BG719" i="4"/>
  <c r="BG720" i="4"/>
  <c r="BG721" i="4"/>
  <c r="BG722" i="4"/>
  <c r="BG723" i="4"/>
  <c r="BG724" i="4"/>
  <c r="BG725" i="4"/>
  <c r="BG726" i="4"/>
  <c r="BG727" i="4"/>
  <c r="BG728" i="4"/>
  <c r="BG729" i="4"/>
  <c r="BG730" i="4"/>
  <c r="BG731" i="4"/>
  <c r="BG732" i="4"/>
  <c r="BG733" i="4"/>
  <c r="BG734" i="4"/>
  <c r="BG735" i="4"/>
  <c r="BG736" i="4"/>
  <c r="BG737" i="4"/>
  <c r="BG738" i="4"/>
  <c r="BG739" i="4"/>
  <c r="BG740" i="4"/>
  <c r="BG741" i="4"/>
  <c r="BG742" i="4"/>
  <c r="BG743" i="4"/>
  <c r="BG744" i="4"/>
  <c r="BG745" i="4"/>
  <c r="BG746" i="4"/>
  <c r="BG747" i="4"/>
  <c r="BG748" i="4"/>
  <c r="BG749" i="4"/>
  <c r="BG750" i="4"/>
  <c r="BG751" i="4"/>
  <c r="BG752" i="4"/>
  <c r="BG753" i="4"/>
  <c r="BG754" i="4"/>
  <c r="BG755" i="4"/>
  <c r="BG756" i="4"/>
  <c r="BG757" i="4"/>
  <c r="BG758" i="4"/>
  <c r="BG759" i="4"/>
  <c r="BG760" i="4"/>
  <c r="BG761" i="4"/>
  <c r="BG762" i="4"/>
  <c r="BG763" i="4"/>
  <c r="BG764" i="4"/>
  <c r="BG765" i="4"/>
  <c r="BG766" i="4"/>
  <c r="BG767" i="4"/>
  <c r="BG768" i="4"/>
  <c r="BG769" i="4"/>
  <c r="BG770" i="4"/>
  <c r="BG771" i="4"/>
  <c r="BG772" i="4"/>
  <c r="BG773" i="4"/>
  <c r="BG774" i="4"/>
  <c r="BG775" i="4"/>
  <c r="BG776" i="4"/>
  <c r="BG777" i="4"/>
  <c r="BG778" i="4"/>
  <c r="BG779" i="4"/>
  <c r="BG780" i="4"/>
  <c r="BG781" i="4"/>
  <c r="BG782" i="4"/>
  <c r="BG783" i="4"/>
  <c r="BG784" i="4"/>
  <c r="BG785" i="4"/>
  <c r="BG786" i="4"/>
  <c r="BG787" i="4"/>
  <c r="BG788" i="4"/>
  <c r="BG789" i="4"/>
  <c r="BG790" i="4"/>
  <c r="BG791" i="4"/>
  <c r="BG792" i="4"/>
  <c r="BG793" i="4"/>
  <c r="BG794" i="4"/>
  <c r="BG795" i="4"/>
  <c r="BG796" i="4"/>
  <c r="BG797" i="4"/>
  <c r="BG798" i="4"/>
  <c r="BG799" i="4"/>
  <c r="BG800" i="4"/>
  <c r="BG801" i="4"/>
  <c r="BG802" i="4"/>
  <c r="BG803" i="4"/>
  <c r="BG804" i="4"/>
  <c r="BG805" i="4"/>
  <c r="BG806" i="4"/>
  <c r="BG807" i="4"/>
  <c r="BG808" i="4"/>
  <c r="BG809" i="4"/>
  <c r="BG810" i="4"/>
  <c r="BG811" i="4"/>
  <c r="BG812" i="4"/>
  <c r="BG813" i="4"/>
  <c r="BG814" i="4"/>
  <c r="BG815" i="4"/>
  <c r="BG816" i="4"/>
  <c r="BG817" i="4"/>
  <c r="BG818" i="4"/>
  <c r="BG819" i="4"/>
  <c r="BG820" i="4"/>
  <c r="BG821" i="4"/>
  <c r="BG822" i="4"/>
  <c r="BG823" i="4"/>
  <c r="BG824" i="4"/>
  <c r="BG825" i="4"/>
  <c r="BG826" i="4"/>
  <c r="BG827" i="4"/>
  <c r="BG828" i="4"/>
  <c r="BG829" i="4"/>
  <c r="BG830" i="4"/>
  <c r="BG831" i="4"/>
  <c r="BG832" i="4"/>
  <c r="BG833" i="4"/>
  <c r="BG834" i="4"/>
  <c r="BG835" i="4"/>
  <c r="BG836" i="4"/>
  <c r="BG837" i="4"/>
  <c r="BG838" i="4"/>
  <c r="BG839" i="4"/>
  <c r="BG840" i="4"/>
  <c r="BG841" i="4"/>
  <c r="BG842" i="4"/>
  <c r="BG843" i="4"/>
  <c r="BG844" i="4"/>
  <c r="BG845" i="4"/>
  <c r="BG846" i="4"/>
  <c r="BG847" i="4"/>
  <c r="BG848" i="4"/>
  <c r="BG849" i="4"/>
  <c r="BG850" i="4"/>
  <c r="BG851" i="4"/>
  <c r="BG852" i="4"/>
  <c r="BG853" i="4"/>
  <c r="BG854" i="4"/>
  <c r="BG855" i="4"/>
  <c r="BG856" i="4"/>
  <c r="BG857" i="4"/>
  <c r="BG858" i="4"/>
  <c r="BG859" i="4"/>
  <c r="BG860" i="4"/>
  <c r="BG861" i="4"/>
  <c r="BG862" i="4"/>
  <c r="BG863" i="4"/>
  <c r="BG864" i="4"/>
  <c r="BG865" i="4"/>
  <c r="BG866" i="4"/>
  <c r="BG867" i="4"/>
  <c r="BG868" i="4"/>
  <c r="BG869" i="4"/>
  <c r="BG870" i="4"/>
  <c r="BG871" i="4"/>
  <c r="BG872" i="4"/>
  <c r="BG873" i="4"/>
  <c r="BG874" i="4"/>
  <c r="BG875" i="4"/>
  <c r="BG876" i="4"/>
  <c r="BG877" i="4"/>
  <c r="BG878" i="4"/>
  <c r="BG879" i="4"/>
  <c r="BG880" i="4"/>
  <c r="BG881" i="4"/>
  <c r="BG882" i="4"/>
  <c r="BG883" i="4"/>
  <c r="BG884" i="4"/>
  <c r="BG885" i="4"/>
  <c r="BG886" i="4"/>
  <c r="BG887" i="4"/>
  <c r="BG888" i="4"/>
  <c r="BG889" i="4"/>
  <c r="BG890" i="4"/>
  <c r="BG891" i="4"/>
  <c r="BG892" i="4"/>
  <c r="BG893" i="4"/>
  <c r="BG894" i="4"/>
  <c r="BG895" i="4"/>
  <c r="BG896" i="4"/>
  <c r="BG897" i="4"/>
  <c r="BG898" i="4"/>
  <c r="BG899" i="4"/>
  <c r="BG900" i="4"/>
  <c r="BG901" i="4"/>
  <c r="BG902" i="4"/>
  <c r="BG903" i="4"/>
  <c r="BG904" i="4"/>
  <c r="BG905" i="4"/>
  <c r="BG906" i="4"/>
  <c r="BG907" i="4"/>
  <c r="BG908" i="4"/>
  <c r="BG909" i="4"/>
  <c r="BG910" i="4"/>
  <c r="BG911" i="4"/>
  <c r="BG912" i="4"/>
  <c r="BG913" i="4"/>
  <c r="BG914" i="4"/>
  <c r="BG915" i="4"/>
  <c r="BG916" i="4"/>
  <c r="BG917" i="4"/>
  <c r="BG918" i="4"/>
  <c r="BG919" i="4"/>
  <c r="BG920" i="4"/>
  <c r="BG921" i="4"/>
  <c r="BG922" i="4"/>
  <c r="BG923" i="4"/>
  <c r="BG924" i="4"/>
  <c r="BG925" i="4"/>
  <c r="BG926" i="4"/>
  <c r="BG927" i="4"/>
  <c r="BG928" i="4"/>
  <c r="BG929" i="4"/>
  <c r="BG930" i="4"/>
  <c r="BG931" i="4"/>
  <c r="BG932" i="4"/>
  <c r="BG933" i="4"/>
  <c r="BG934" i="4"/>
  <c r="BG935" i="4"/>
  <c r="BG936" i="4"/>
  <c r="BG937" i="4"/>
  <c r="BG938" i="4"/>
  <c r="BG939" i="4"/>
  <c r="BG940" i="4"/>
  <c r="BG941" i="4"/>
  <c r="BG942" i="4"/>
  <c r="BG943" i="4"/>
  <c r="BG944" i="4"/>
  <c r="BG945" i="4"/>
  <c r="BG946" i="4"/>
  <c r="BG947" i="4"/>
  <c r="BG948" i="4"/>
  <c r="BG949" i="4"/>
  <c r="BG950" i="4"/>
  <c r="BG951" i="4"/>
  <c r="BG952" i="4"/>
  <c r="BG953" i="4"/>
  <c r="BG954" i="4"/>
  <c r="BG955" i="4"/>
  <c r="BG956" i="4"/>
  <c r="BG957" i="4"/>
  <c r="BG958" i="4"/>
  <c r="BG959" i="4"/>
  <c r="BG960" i="4"/>
  <c r="BG961" i="4"/>
  <c r="BG962" i="4"/>
  <c r="BG963" i="4"/>
  <c r="BG964" i="4"/>
  <c r="BG965" i="4"/>
  <c r="BG966" i="4"/>
  <c r="BG967" i="4"/>
  <c r="BG968" i="4"/>
  <c r="BG969" i="4"/>
  <c r="BG970" i="4"/>
  <c r="BG971" i="4"/>
  <c r="BG972" i="4"/>
  <c r="BG973" i="4"/>
  <c r="BG974" i="4"/>
  <c r="BG975" i="4"/>
  <c r="BG976" i="4"/>
  <c r="BG977" i="4"/>
  <c r="BG978" i="4"/>
  <c r="BG979" i="4"/>
  <c r="BG980" i="4"/>
  <c r="BG981" i="4"/>
  <c r="BG982" i="4"/>
  <c r="BG983" i="4"/>
  <c r="BG984" i="4"/>
  <c r="BG985" i="4"/>
  <c r="BG986" i="4"/>
  <c r="BG987" i="4"/>
  <c r="BG988" i="4"/>
  <c r="BG989" i="4"/>
  <c r="BG990" i="4"/>
  <c r="BG991" i="4"/>
  <c r="BG992" i="4"/>
  <c r="BG993" i="4"/>
  <c r="BG994" i="4"/>
  <c r="BG995" i="4"/>
  <c r="BG996" i="4"/>
  <c r="BG997" i="4"/>
  <c r="BG998" i="4"/>
  <c r="BG999" i="4"/>
  <c r="BG1000" i="4"/>
  <c r="BG1001" i="4"/>
  <c r="BG1002" i="4"/>
  <c r="BG1003" i="4"/>
  <c r="BG1004" i="4"/>
  <c r="BG1005" i="4"/>
  <c r="BG1006" i="4"/>
  <c r="BG1007" i="4"/>
  <c r="BG1008" i="4"/>
  <c r="BG1009" i="4"/>
  <c r="BG1010" i="4"/>
  <c r="BG1011" i="4"/>
  <c r="BG1012" i="4"/>
  <c r="BG1013" i="4"/>
  <c r="BG1014" i="4"/>
  <c r="BG1015" i="4"/>
  <c r="BG1016" i="4"/>
  <c r="BG1017" i="4"/>
  <c r="BG1018" i="4"/>
  <c r="BG1019" i="4"/>
  <c r="BG1020" i="4"/>
  <c r="BG1021" i="4"/>
  <c r="BG1022" i="4"/>
  <c r="BG1023" i="4"/>
  <c r="BG1024" i="4"/>
  <c r="BG1025" i="4"/>
  <c r="BG1026" i="4"/>
  <c r="BG1027" i="4"/>
  <c r="BG1028" i="4"/>
  <c r="BG1029" i="4"/>
  <c r="BG1030" i="4"/>
  <c r="BG1031" i="4"/>
  <c r="BG1032" i="4"/>
  <c r="BG1033" i="4"/>
  <c r="BG1034" i="4"/>
  <c r="BG1035" i="4"/>
  <c r="BG1036" i="4"/>
  <c r="BG1037" i="4"/>
  <c r="BG1038" i="4"/>
  <c r="BG1039" i="4"/>
  <c r="BG1040" i="4"/>
  <c r="BG1041" i="4"/>
  <c r="BG1042" i="4"/>
  <c r="BG1043" i="4"/>
  <c r="BG1044" i="4"/>
  <c r="BG1045" i="4"/>
  <c r="BG1046" i="4"/>
  <c r="BG1047" i="4"/>
  <c r="BG1048" i="4"/>
  <c r="BG1049" i="4"/>
  <c r="BG1050" i="4"/>
  <c r="BG1051" i="4"/>
  <c r="BG1052" i="4"/>
  <c r="BG1053" i="4"/>
  <c r="BG1054" i="4"/>
  <c r="BG1055" i="4"/>
  <c r="BG1056" i="4"/>
  <c r="BG1057" i="4"/>
  <c r="BG1058" i="4"/>
  <c r="BG1059" i="4"/>
  <c r="BG1060" i="4"/>
  <c r="BG1061" i="4"/>
  <c r="BG1062" i="4"/>
  <c r="BG1063" i="4"/>
  <c r="BG1064" i="4"/>
  <c r="BG1065" i="4"/>
  <c r="BG1066" i="4"/>
  <c r="BG1067" i="4"/>
  <c r="BG1068" i="4"/>
  <c r="BG1069" i="4"/>
  <c r="BG1070" i="4"/>
  <c r="BG1071" i="4"/>
  <c r="BG1072" i="4"/>
  <c r="BG1073" i="4"/>
  <c r="BG1074" i="4"/>
  <c r="BG1075" i="4"/>
  <c r="BG1076" i="4"/>
  <c r="BG1077" i="4"/>
  <c r="BG1078" i="4"/>
  <c r="BG1079" i="4"/>
  <c r="BG1080" i="4"/>
  <c r="BG1081" i="4"/>
  <c r="BG1082" i="4"/>
  <c r="BG1083" i="4"/>
  <c r="BG1084" i="4"/>
  <c r="BG1085" i="4"/>
  <c r="BG1086" i="4"/>
  <c r="BG1087" i="4"/>
  <c r="BG1088" i="4"/>
  <c r="BG1089" i="4"/>
  <c r="BG1090" i="4"/>
  <c r="BG1091" i="4"/>
  <c r="BG1092" i="4"/>
  <c r="BG1093" i="4"/>
  <c r="BG1094" i="4"/>
  <c r="BG1095" i="4"/>
  <c r="BG1096" i="4"/>
  <c r="BG1097" i="4"/>
  <c r="BG1098" i="4"/>
  <c r="BG1099" i="4"/>
  <c r="BG1100" i="4"/>
  <c r="BG1101" i="4"/>
  <c r="BG1102" i="4"/>
  <c r="BG1103" i="4"/>
  <c r="BG1104" i="4"/>
  <c r="BG1105" i="4"/>
  <c r="BG1106" i="4"/>
  <c r="BG1107" i="4"/>
  <c r="BG1108" i="4"/>
  <c r="BG1109" i="4"/>
  <c r="BG1110" i="4"/>
  <c r="BG1111" i="4"/>
  <c r="BG1112" i="4"/>
  <c r="BG1113" i="4"/>
  <c r="BG1114" i="4"/>
  <c r="BG1115" i="4"/>
  <c r="BG1116" i="4"/>
  <c r="BG1117" i="4"/>
  <c r="BG1118" i="4"/>
  <c r="BG1119" i="4"/>
  <c r="BG1120" i="4"/>
  <c r="BG1121" i="4"/>
  <c r="BG1122" i="4"/>
  <c r="BG1123" i="4"/>
  <c r="BG1124" i="4"/>
  <c r="BG1125" i="4"/>
  <c r="BG1126" i="4"/>
  <c r="BG1127" i="4"/>
  <c r="BG1128" i="4"/>
  <c r="BG1129" i="4"/>
  <c r="BG1130" i="4"/>
  <c r="BG1131" i="4"/>
  <c r="BG1132" i="4"/>
  <c r="BG1133" i="4"/>
  <c r="BG1134" i="4"/>
  <c r="BG1135" i="4"/>
  <c r="BG1136" i="4"/>
  <c r="BG1137" i="4"/>
  <c r="BG1138" i="4"/>
  <c r="BG1139" i="4"/>
  <c r="BG1140" i="4"/>
  <c r="BG1141" i="4"/>
  <c r="BG1142" i="4"/>
  <c r="BG1143" i="4"/>
  <c r="BG1144" i="4"/>
  <c r="BG1145" i="4"/>
  <c r="BG1146" i="4"/>
  <c r="BG1147" i="4"/>
  <c r="BG1148" i="4"/>
  <c r="BG1149" i="4"/>
  <c r="BG1150" i="4"/>
  <c r="BG1151" i="4"/>
  <c r="BG1152" i="4"/>
  <c r="BG1153" i="4"/>
  <c r="BG1154" i="4"/>
  <c r="BG1155" i="4"/>
  <c r="BG1156" i="4"/>
  <c r="BG1157" i="4"/>
  <c r="BG1158" i="4"/>
  <c r="BG1159" i="4"/>
  <c r="BG1160" i="4"/>
  <c r="BG1161" i="4"/>
  <c r="BG1162" i="4"/>
  <c r="BG1163" i="4"/>
  <c r="BG1164" i="4"/>
  <c r="BG1165" i="4"/>
  <c r="BG1166" i="4"/>
  <c r="BG1167" i="4"/>
  <c r="BG1168" i="4"/>
  <c r="BG1169" i="4"/>
  <c r="BG1170" i="4"/>
  <c r="BG1171" i="4"/>
  <c r="BG1172" i="4"/>
  <c r="BG1173" i="4"/>
  <c r="BG1174" i="4"/>
  <c r="BG1175" i="4"/>
  <c r="BG1176" i="4"/>
  <c r="BG1177" i="4"/>
  <c r="BG1178" i="4"/>
  <c r="BG1179" i="4"/>
  <c r="BG1180" i="4"/>
  <c r="BG1181" i="4"/>
  <c r="BG1182" i="4"/>
  <c r="BG1183" i="4"/>
  <c r="BG1184" i="4"/>
  <c r="BG1185" i="4"/>
  <c r="BG1186" i="4"/>
  <c r="BG1187" i="4"/>
  <c r="BG1188" i="4"/>
  <c r="BG1189" i="4"/>
  <c r="BG1190" i="4"/>
  <c r="BG1191" i="4"/>
  <c r="BG1192" i="4"/>
  <c r="BG1193" i="4"/>
  <c r="BG1194" i="4"/>
  <c r="BG1195" i="4"/>
  <c r="BG1196" i="4"/>
  <c r="BG1197" i="4"/>
  <c r="BG1198" i="4"/>
  <c r="BG1199" i="4"/>
  <c r="BG1200" i="4"/>
  <c r="BG1201" i="4"/>
  <c r="BG1202" i="4"/>
  <c r="BG1203" i="4"/>
  <c r="BG1204" i="4"/>
  <c r="BG1205" i="4"/>
  <c r="BG1206" i="4"/>
  <c r="BG1207" i="4"/>
  <c r="BG1208" i="4"/>
  <c r="BG1209" i="4"/>
  <c r="BG1210" i="4"/>
  <c r="BG1211" i="4"/>
  <c r="BG1212" i="4"/>
  <c r="BG1213" i="4"/>
  <c r="BG1214" i="4"/>
  <c r="BG1215" i="4"/>
  <c r="BG1216" i="4"/>
  <c r="BG1217" i="4"/>
  <c r="BG1218" i="4"/>
  <c r="BG1219" i="4"/>
  <c r="BG1220" i="4"/>
  <c r="BG1221" i="4"/>
  <c r="BG1222" i="4"/>
  <c r="BG1223" i="4"/>
  <c r="BG1224" i="4"/>
  <c r="BG1225" i="4"/>
  <c r="BG1226" i="4"/>
  <c r="BG1227" i="4"/>
  <c r="BG1228" i="4"/>
  <c r="BG1229" i="4"/>
  <c r="BG1230" i="4"/>
  <c r="BG1231" i="4"/>
  <c r="BG1232" i="4"/>
  <c r="BG1233" i="4"/>
  <c r="BG1234" i="4"/>
  <c r="BG1235" i="4"/>
  <c r="BG1236" i="4"/>
  <c r="BG1237" i="4"/>
  <c r="BG1238" i="4"/>
  <c r="BG1239" i="4"/>
  <c r="BG1240" i="4"/>
  <c r="BG1241" i="4"/>
  <c r="BG1242" i="4"/>
  <c r="BG1243" i="4"/>
  <c r="BG1244" i="4"/>
  <c r="BG1245" i="4"/>
  <c r="BG1246" i="4"/>
  <c r="BG1247" i="4"/>
  <c r="BG1248" i="4"/>
  <c r="BG1249" i="4"/>
  <c r="BG1250" i="4"/>
  <c r="BG1251" i="4"/>
  <c r="BG1252" i="4"/>
  <c r="BG1253" i="4"/>
  <c r="BG1254" i="4"/>
  <c r="BG1255" i="4"/>
  <c r="BG1256" i="4"/>
  <c r="BG1257" i="4"/>
  <c r="BG1258" i="4"/>
  <c r="BG1259" i="4"/>
  <c r="BG1260" i="4"/>
  <c r="BG1261" i="4"/>
  <c r="BG1262" i="4"/>
  <c r="BG1263" i="4"/>
  <c r="BG1264" i="4"/>
  <c r="BG1265" i="4"/>
  <c r="BG1266" i="4"/>
  <c r="BG1267" i="4"/>
  <c r="BG1268" i="4"/>
  <c r="BG1269" i="4"/>
  <c r="BG1270" i="4"/>
  <c r="BG1271" i="4"/>
  <c r="BG1272" i="4"/>
  <c r="BG1273" i="4"/>
  <c r="BG1274" i="4"/>
  <c r="BG1275" i="4"/>
  <c r="BG1276" i="4"/>
  <c r="BG1277" i="4"/>
  <c r="BG1278" i="4"/>
  <c r="BG1279" i="4"/>
  <c r="BG1280" i="4"/>
  <c r="BG1281" i="4"/>
  <c r="BG1282" i="4"/>
  <c r="BG1283" i="4"/>
  <c r="BG1284" i="4"/>
  <c r="BG1285" i="4"/>
  <c r="BG1286" i="4"/>
  <c r="BG1287" i="4"/>
  <c r="BG1288" i="4"/>
  <c r="BG1289" i="4"/>
  <c r="BG1290" i="4"/>
  <c r="BG1291" i="4"/>
  <c r="BG1292" i="4"/>
  <c r="BG1293" i="4"/>
  <c r="BG1294" i="4"/>
  <c r="BG1295" i="4"/>
  <c r="BG1296" i="4"/>
  <c r="BG1297" i="4"/>
  <c r="BG1298" i="4"/>
  <c r="BG1299" i="4"/>
  <c r="BG1300" i="4"/>
  <c r="BG1301" i="4"/>
  <c r="BG1302" i="4"/>
  <c r="BG1303" i="4"/>
  <c r="BG1304" i="4"/>
  <c r="BG1305" i="4"/>
  <c r="BG1306" i="4"/>
  <c r="BG1307" i="4"/>
  <c r="BG1308" i="4"/>
  <c r="BG1309" i="4"/>
  <c r="BG1310" i="4"/>
  <c r="BG1311" i="4"/>
  <c r="BG1312" i="4"/>
  <c r="BG1313" i="4"/>
  <c r="BG1314" i="4"/>
  <c r="BG1315" i="4"/>
  <c r="BG1316" i="4"/>
  <c r="BG1317" i="4"/>
  <c r="BG1318" i="4"/>
  <c r="BG1319" i="4"/>
  <c r="BG1320" i="4"/>
  <c r="BG1321" i="4"/>
  <c r="BG1322" i="4"/>
  <c r="BG1323" i="4"/>
  <c r="BG1324" i="4"/>
  <c r="BG1325" i="4"/>
  <c r="BG1326" i="4"/>
  <c r="BG1327" i="4"/>
  <c r="BG1328" i="4"/>
  <c r="BG1329" i="4"/>
  <c r="BG1330" i="4"/>
  <c r="BG1331" i="4"/>
  <c r="BG1332" i="4"/>
  <c r="BG1333" i="4"/>
  <c r="BG1334" i="4"/>
  <c r="BG1335" i="4"/>
  <c r="BG1336" i="4"/>
  <c r="BG1337" i="4"/>
  <c r="BG1338" i="4"/>
  <c r="BG1339" i="4"/>
  <c r="BG1340" i="4"/>
  <c r="BG1341" i="4"/>
  <c r="BG1342" i="4"/>
  <c r="BG1343" i="4"/>
  <c r="BG1344" i="4"/>
  <c r="BG1345" i="4"/>
  <c r="BG1346" i="4"/>
  <c r="BG1347" i="4"/>
  <c r="BG1348" i="4"/>
  <c r="BG1349" i="4"/>
  <c r="BG1350" i="4"/>
  <c r="BG1351" i="4"/>
  <c r="BG1352" i="4"/>
  <c r="BG1353" i="4"/>
  <c r="BG1354" i="4"/>
  <c r="BG1355" i="4"/>
  <c r="BG1356" i="4"/>
  <c r="BG1357" i="4"/>
  <c r="BG1358" i="4"/>
  <c r="BG1359" i="4"/>
  <c r="BG1360" i="4"/>
  <c r="BG1361" i="4"/>
  <c r="BG1362" i="4"/>
  <c r="BG1363" i="4"/>
  <c r="BG1364" i="4"/>
  <c r="BG1365" i="4"/>
  <c r="BG1366" i="4"/>
  <c r="BG1367" i="4"/>
  <c r="BG1368" i="4"/>
  <c r="BG1369" i="4"/>
  <c r="BG1370" i="4"/>
  <c r="BG1371" i="4"/>
  <c r="BG1372" i="4"/>
  <c r="BG1373" i="4"/>
  <c r="BG1374" i="4"/>
  <c r="BG1375" i="4"/>
  <c r="BG1376" i="4"/>
  <c r="BG1377" i="4"/>
  <c r="BG1378" i="4"/>
  <c r="BG1379" i="4"/>
  <c r="BG1380" i="4"/>
  <c r="BG1381" i="4"/>
  <c r="BG1382" i="4"/>
  <c r="BG1383" i="4"/>
  <c r="BG1384" i="4"/>
  <c r="BG1385" i="4"/>
  <c r="BG1386" i="4"/>
  <c r="BG1387" i="4"/>
  <c r="BG1388" i="4"/>
  <c r="BG1389" i="4"/>
  <c r="BG1390" i="4"/>
  <c r="BG1391" i="4"/>
  <c r="BG1392" i="4"/>
  <c r="BG1393" i="4"/>
  <c r="BG1394" i="4"/>
  <c r="BG1395" i="4"/>
  <c r="BG1396" i="4"/>
  <c r="BG1397" i="4"/>
  <c r="BG1398" i="4"/>
  <c r="BG1399" i="4"/>
  <c r="BG1400" i="4"/>
  <c r="BG1401" i="4"/>
  <c r="BG1402" i="4"/>
  <c r="BG1403" i="4"/>
  <c r="BG1404" i="4"/>
  <c r="BG1405" i="4"/>
  <c r="BG1406" i="4"/>
  <c r="BG1407" i="4"/>
  <c r="BG1408" i="4"/>
  <c r="BG1409" i="4"/>
  <c r="BG1410" i="4"/>
  <c r="BG1411" i="4"/>
  <c r="BG1412" i="4"/>
  <c r="BG1413" i="4"/>
  <c r="BG1414" i="4"/>
  <c r="BG1415" i="4"/>
  <c r="BG1416" i="4"/>
  <c r="BG1417" i="4"/>
  <c r="BG1418" i="4"/>
  <c r="BG1419" i="4"/>
  <c r="BG1420" i="4"/>
  <c r="BG1421" i="4"/>
  <c r="BG1422" i="4"/>
  <c r="BG1423" i="4"/>
  <c r="BG1424" i="4"/>
  <c r="BG1425" i="4"/>
  <c r="BG1426" i="4"/>
  <c r="BG1427" i="4"/>
  <c r="BG1428" i="4"/>
  <c r="BG1429" i="4"/>
  <c r="BG1430" i="4"/>
  <c r="BG1431" i="4"/>
  <c r="BG1432" i="4"/>
  <c r="BG1433" i="4"/>
  <c r="BG1434" i="4"/>
  <c r="BG1435" i="4"/>
  <c r="BG1436" i="4"/>
  <c r="BG1437" i="4"/>
  <c r="BG1438" i="4"/>
  <c r="BG1439" i="4"/>
  <c r="BG1440" i="4"/>
  <c r="BG1441" i="4"/>
  <c r="BG1442" i="4"/>
  <c r="BG1443" i="4"/>
  <c r="BG1444" i="4"/>
  <c r="BG1445" i="4"/>
  <c r="BG1446" i="4"/>
  <c r="BG1447" i="4"/>
  <c r="BG1448" i="4"/>
  <c r="BG1449" i="4"/>
  <c r="BG1450" i="4"/>
  <c r="BG1451" i="4"/>
  <c r="BG1452" i="4"/>
  <c r="BG1453" i="4"/>
  <c r="BG1454" i="4"/>
  <c r="BG1455" i="4"/>
  <c r="BG1456" i="4"/>
  <c r="BG1457" i="4"/>
  <c r="BG1458" i="4"/>
  <c r="BG1459" i="4"/>
  <c r="BG1460" i="4"/>
  <c r="BG1461" i="4"/>
  <c r="BG1462" i="4"/>
  <c r="BG1463" i="4"/>
  <c r="BG1464" i="4"/>
  <c r="BG1465" i="4"/>
  <c r="BG1466" i="4"/>
  <c r="BG1467" i="4"/>
  <c r="BG1468" i="4"/>
  <c r="BG1469" i="4"/>
  <c r="BG1470" i="4"/>
  <c r="BG1471" i="4"/>
  <c r="BG1472" i="4"/>
  <c r="BG1473" i="4"/>
  <c r="BG1474" i="4"/>
  <c r="BG1475" i="4"/>
  <c r="BG1476" i="4"/>
  <c r="BG1477" i="4"/>
  <c r="BG1478" i="4"/>
  <c r="BG1479" i="4"/>
  <c r="BG1480" i="4"/>
  <c r="BG1481" i="4"/>
  <c r="BG1482" i="4"/>
  <c r="BG1483" i="4"/>
  <c r="BG1484" i="4"/>
  <c r="BG1485" i="4"/>
  <c r="BG1486" i="4"/>
  <c r="BG1487" i="4"/>
  <c r="BG1488" i="4"/>
  <c r="BG1489" i="4"/>
  <c r="BG1490" i="4"/>
  <c r="BG1491" i="4"/>
  <c r="BG1492" i="4"/>
  <c r="BG1493" i="4"/>
  <c r="BG1494" i="4"/>
  <c r="BG1495" i="4"/>
  <c r="BG1496" i="4"/>
  <c r="BG1497" i="4"/>
  <c r="BG1498" i="4"/>
  <c r="BG1499" i="4"/>
  <c r="BG1500" i="4"/>
  <c r="BG1501" i="4"/>
  <c r="BG1502" i="4"/>
  <c r="BG1503" i="4"/>
  <c r="BG1504" i="4"/>
  <c r="BG1505" i="4"/>
  <c r="BG1506" i="4"/>
  <c r="BG1507" i="4"/>
  <c r="BG1508" i="4"/>
  <c r="BG1509" i="4"/>
  <c r="BG1510" i="4"/>
  <c r="BG1511" i="4"/>
  <c r="BG1512" i="4"/>
  <c r="BG1513" i="4"/>
  <c r="BG1514" i="4"/>
  <c r="BG1515" i="4"/>
  <c r="BG1516" i="4"/>
  <c r="BG1517" i="4"/>
  <c r="BG1518" i="4"/>
  <c r="BG1519" i="4"/>
  <c r="BG1520" i="4"/>
  <c r="BG1521" i="4"/>
  <c r="BG1522" i="4"/>
  <c r="BG1523" i="4"/>
  <c r="BG1524" i="4"/>
  <c r="BG1525" i="4"/>
  <c r="BG1526" i="4"/>
  <c r="BG1527" i="4"/>
  <c r="BG1528" i="4"/>
  <c r="BG1529" i="4"/>
  <c r="BG1530" i="4"/>
  <c r="BG1531" i="4"/>
  <c r="BG1532" i="4"/>
  <c r="BG1533" i="4"/>
  <c r="BG1534" i="4"/>
  <c r="BG1535" i="4"/>
  <c r="BG1536" i="4"/>
  <c r="BG1537" i="4"/>
  <c r="BG1538" i="4"/>
  <c r="BG1539" i="4"/>
  <c r="BG1540" i="4"/>
  <c r="BG1541" i="4"/>
  <c r="BG1542" i="4"/>
  <c r="BG1543" i="4"/>
  <c r="BG1544" i="4"/>
  <c r="BG1545" i="4"/>
  <c r="BG1546" i="4"/>
  <c r="BG1547" i="4"/>
  <c r="BG1548" i="4"/>
  <c r="BG1549" i="4"/>
  <c r="BG1550" i="4"/>
  <c r="BG1551" i="4"/>
  <c r="BG1552" i="4"/>
  <c r="BG1553" i="4"/>
  <c r="BG1554" i="4"/>
  <c r="BG1555" i="4"/>
  <c r="BG1556" i="4"/>
  <c r="BG1557" i="4"/>
  <c r="BG1558" i="4"/>
  <c r="BG1559" i="4"/>
  <c r="BG1560" i="4"/>
  <c r="BG1561" i="4"/>
  <c r="BG1562" i="4"/>
  <c r="BG1563" i="4"/>
  <c r="BG1564" i="4"/>
  <c r="BG1565" i="4"/>
  <c r="BG1566" i="4"/>
  <c r="BG1567" i="4"/>
  <c r="BG1568" i="4"/>
  <c r="BG1569" i="4"/>
  <c r="BG1570" i="4"/>
  <c r="BG1571" i="4"/>
  <c r="BG1572" i="4"/>
  <c r="BG1573" i="4"/>
  <c r="BG1574" i="4"/>
  <c r="BG1575" i="4"/>
  <c r="BG1576" i="4"/>
  <c r="BG1577" i="4"/>
  <c r="BG1578" i="4"/>
  <c r="BG1579" i="4"/>
  <c r="BG1580" i="4"/>
  <c r="BG1581" i="4"/>
  <c r="BG1582" i="4"/>
  <c r="BG1583" i="4"/>
  <c r="BG1584" i="4"/>
  <c r="BG1585" i="4"/>
  <c r="BG1586" i="4"/>
  <c r="BG1587" i="4"/>
  <c r="BG1588" i="4"/>
  <c r="BG1589" i="4"/>
  <c r="BG1590" i="4"/>
  <c r="BG1591" i="4"/>
  <c r="BG1592" i="4"/>
  <c r="BG1593" i="4"/>
  <c r="BG1594" i="4"/>
  <c r="BG1595" i="4"/>
  <c r="BG1596" i="4"/>
  <c r="BG1597" i="4"/>
  <c r="BG1598" i="4"/>
  <c r="BG1599" i="4"/>
  <c r="BG1600" i="4"/>
  <c r="BG1601" i="4"/>
  <c r="BG1602" i="4"/>
  <c r="BG1603" i="4"/>
  <c r="BG1604" i="4"/>
  <c r="BG1605" i="4"/>
  <c r="BG1606" i="4"/>
  <c r="BG1607" i="4"/>
  <c r="BG1608" i="4"/>
  <c r="BG1609" i="4"/>
  <c r="BG1610" i="4"/>
  <c r="BG1611" i="4"/>
  <c r="BG1612" i="4"/>
  <c r="BG1613" i="4"/>
  <c r="BG1614" i="4"/>
  <c r="BG1615" i="4"/>
  <c r="BG1616" i="4"/>
  <c r="BG1617" i="4"/>
  <c r="BG1618" i="4"/>
  <c r="BG1619" i="4"/>
  <c r="BG1620" i="4"/>
  <c r="BG1621" i="4"/>
  <c r="BG1622" i="4"/>
  <c r="BG1623" i="4"/>
  <c r="BG1624" i="4"/>
  <c r="BG1625" i="4"/>
  <c r="BG1626" i="4"/>
  <c r="BG1627" i="4"/>
  <c r="BG1628" i="4"/>
  <c r="BG1629" i="4"/>
  <c r="BG1630" i="4"/>
  <c r="BG1631" i="4"/>
  <c r="BG1632" i="4"/>
  <c r="BG1633" i="4"/>
  <c r="BG1634" i="4"/>
  <c r="BG1635" i="4"/>
  <c r="BG1636" i="4"/>
  <c r="BG1637" i="4"/>
  <c r="BG1638" i="4"/>
  <c r="BG1639" i="4"/>
  <c r="BG1640" i="4"/>
  <c r="BG1641" i="4"/>
  <c r="BG1642" i="4"/>
  <c r="BG1643" i="4"/>
  <c r="BG1644" i="4"/>
  <c r="BG1645" i="4"/>
  <c r="BG1646" i="4"/>
  <c r="BG1647" i="4"/>
  <c r="BG1648" i="4"/>
  <c r="BG1649" i="4"/>
  <c r="BG1650" i="4"/>
  <c r="BG1651" i="4"/>
  <c r="BG1652" i="4"/>
  <c r="BG1653" i="4"/>
  <c r="BG1654" i="4"/>
  <c r="BG1655" i="4"/>
  <c r="BG1656" i="4"/>
  <c r="BG1657" i="4"/>
  <c r="BG1658" i="4"/>
  <c r="BG1659" i="4"/>
  <c r="BG1660" i="4"/>
  <c r="BG1661" i="4"/>
  <c r="BG1662" i="4"/>
  <c r="BG1663" i="4"/>
  <c r="BG1664" i="4"/>
  <c r="BG1665" i="4"/>
  <c r="BG1666" i="4"/>
  <c r="BG1667" i="4"/>
  <c r="BG1668" i="4"/>
  <c r="BG1669" i="4"/>
  <c r="BG1670" i="4"/>
  <c r="BG1671" i="4"/>
  <c r="BG1672" i="4"/>
  <c r="BG1673" i="4"/>
  <c r="BG1674" i="4"/>
  <c r="BG1675" i="4"/>
  <c r="BG1676" i="4"/>
  <c r="BG1677" i="4"/>
  <c r="BG1678" i="4"/>
  <c r="BG1679" i="4"/>
  <c r="BG1680" i="4"/>
  <c r="BG1681" i="4"/>
  <c r="BG1682" i="4"/>
  <c r="BG1683" i="4"/>
  <c r="BG1684" i="4"/>
  <c r="BG1685" i="4"/>
  <c r="BG1686" i="4"/>
  <c r="BG1687" i="4"/>
  <c r="BG1688" i="4"/>
  <c r="BG1689" i="4"/>
  <c r="BG1690" i="4"/>
  <c r="BG1691" i="4"/>
  <c r="BG1692" i="4"/>
  <c r="BG1693" i="4"/>
  <c r="BG1694" i="4"/>
  <c r="BG1695" i="4"/>
  <c r="BG1696" i="4"/>
  <c r="BG1697" i="4"/>
  <c r="BG1698" i="4"/>
  <c r="BG1699" i="4"/>
  <c r="BG1700" i="4"/>
  <c r="BG1701" i="4"/>
  <c r="BG1702" i="4"/>
  <c r="BG1703" i="4"/>
  <c r="BG1704" i="4"/>
  <c r="BG1705" i="4"/>
  <c r="BG1706" i="4"/>
  <c r="BG1707" i="4"/>
  <c r="BG1708" i="4"/>
  <c r="BG1709" i="4"/>
  <c r="BG1710" i="4"/>
  <c r="BG1711" i="4"/>
  <c r="BG1712" i="4"/>
  <c r="BG1713" i="4"/>
  <c r="BG1714" i="4"/>
  <c r="BG1715" i="4"/>
  <c r="BG1716" i="4"/>
  <c r="BG1717" i="4"/>
  <c r="BG1718" i="4"/>
  <c r="BG1719" i="4"/>
  <c r="BG1720" i="4"/>
  <c r="BG1721" i="4"/>
  <c r="BG1722" i="4"/>
  <c r="BG1723" i="4"/>
  <c r="BG1724" i="4"/>
  <c r="BG1725" i="4"/>
  <c r="BG1726" i="4"/>
  <c r="BG1727" i="4"/>
  <c r="BG1728" i="4"/>
  <c r="BG1729" i="4"/>
  <c r="BG1730" i="4"/>
  <c r="BG1731" i="4"/>
  <c r="BG1732" i="4"/>
  <c r="BG1733" i="4"/>
  <c r="BG1734" i="4"/>
  <c r="BG1735" i="4"/>
  <c r="BG1736" i="4"/>
  <c r="BG1737" i="4"/>
  <c r="BG1738" i="4"/>
  <c r="BG1739" i="4"/>
  <c r="BG1740" i="4"/>
  <c r="BG1741" i="4"/>
  <c r="BG1742" i="4"/>
  <c r="BG1743" i="4"/>
  <c r="BG1744" i="4"/>
  <c r="BG1745" i="4"/>
  <c r="BG1746" i="4"/>
  <c r="BG1747" i="4"/>
  <c r="BG1748" i="4"/>
  <c r="BG1749" i="4"/>
  <c r="BG1750" i="4"/>
  <c r="BG1751" i="4"/>
  <c r="BG1752" i="4"/>
  <c r="BG1753" i="4"/>
  <c r="BG1754" i="4"/>
  <c r="BG1755" i="4"/>
  <c r="BG1756" i="4"/>
  <c r="BG1757" i="4"/>
  <c r="BG1758" i="4"/>
  <c r="BG1759" i="4"/>
  <c r="BG1760" i="4"/>
  <c r="BG1761" i="4"/>
  <c r="BG1762" i="4"/>
  <c r="BG1763" i="4"/>
  <c r="BG1764" i="4"/>
  <c r="BG1765" i="4"/>
  <c r="BG1766" i="4"/>
  <c r="BG1767" i="4"/>
  <c r="BG1768" i="4"/>
  <c r="BG1769" i="4"/>
  <c r="BG1770" i="4"/>
  <c r="BG1771" i="4"/>
  <c r="BG1772" i="4"/>
  <c r="BG1773" i="4"/>
  <c r="BG1774" i="4"/>
  <c r="BG1775" i="4"/>
  <c r="BG1776" i="4"/>
  <c r="BG1777" i="4"/>
  <c r="BG1778" i="4"/>
  <c r="BG1779" i="4"/>
  <c r="BG1780" i="4"/>
  <c r="BG1781" i="4"/>
  <c r="BG1782" i="4"/>
  <c r="BG1783" i="4"/>
  <c r="BG1784" i="4"/>
  <c r="BG1785" i="4"/>
  <c r="BG1786" i="4"/>
  <c r="BG1787" i="4"/>
  <c r="BG1788" i="4"/>
  <c r="BG1789" i="4"/>
  <c r="BG1790" i="4"/>
  <c r="BG1791" i="4"/>
  <c r="BG1792" i="4"/>
  <c r="BG1793" i="4"/>
  <c r="BG1794" i="4"/>
  <c r="BG1795" i="4"/>
  <c r="BG1796" i="4"/>
  <c r="BG1797" i="4"/>
  <c r="BG1798" i="4"/>
  <c r="BG1799" i="4"/>
  <c r="BG1800" i="4"/>
  <c r="BG1801" i="4"/>
  <c r="BG1802" i="4"/>
  <c r="BG1803" i="4"/>
  <c r="BG1804" i="4"/>
  <c r="BG1805" i="4"/>
  <c r="BG1806" i="4"/>
  <c r="BG1807" i="4"/>
  <c r="BG1808" i="4"/>
  <c r="BG1809" i="4"/>
  <c r="BG1810" i="4"/>
  <c r="BG1811" i="4"/>
  <c r="BG1812" i="4"/>
  <c r="BG1813" i="4"/>
  <c r="BG1814" i="4"/>
  <c r="BG1815" i="4"/>
  <c r="BG1816" i="4"/>
  <c r="BG1817" i="4"/>
  <c r="BG1818" i="4"/>
  <c r="BG1819" i="4"/>
  <c r="BG1820" i="4"/>
  <c r="BG1821" i="4"/>
  <c r="BG1822" i="4"/>
  <c r="BG1823" i="4"/>
  <c r="BG1824" i="4"/>
  <c r="BG1825" i="4"/>
  <c r="BG1826" i="4"/>
  <c r="BG1827" i="4"/>
  <c r="BG1828" i="4"/>
  <c r="BG1829" i="4"/>
  <c r="BG1830" i="4"/>
  <c r="BG1831" i="4"/>
  <c r="BG1832" i="4"/>
  <c r="BG1833" i="4"/>
  <c r="BG1834" i="4"/>
  <c r="BG1835" i="4"/>
  <c r="BG1836" i="4"/>
  <c r="BG1837" i="4"/>
  <c r="BG1838" i="4"/>
  <c r="BG1839" i="4"/>
  <c r="BG1840" i="4"/>
  <c r="BG1841" i="4"/>
  <c r="BG1842" i="4"/>
  <c r="BG1843" i="4"/>
  <c r="BG1844" i="4"/>
  <c r="BG1845" i="4"/>
  <c r="BG1846" i="4"/>
  <c r="BG1847" i="4"/>
  <c r="BG1848" i="4"/>
  <c r="BG1849" i="4"/>
  <c r="BG1850" i="4"/>
  <c r="BG1851" i="4"/>
  <c r="BG1852" i="4"/>
  <c r="BG1853" i="4"/>
  <c r="BG1854" i="4"/>
  <c r="BG1855" i="4"/>
  <c r="BG1856" i="4"/>
  <c r="BG1857" i="4"/>
  <c r="BG1858" i="4"/>
  <c r="BG1859" i="4"/>
  <c r="BG1860" i="4"/>
  <c r="BG1861" i="4"/>
  <c r="BG1862" i="4"/>
  <c r="BG1863" i="4"/>
  <c r="BG1864" i="4"/>
  <c r="BG1865" i="4"/>
  <c r="BG1866" i="4"/>
  <c r="BG1867" i="4"/>
  <c r="BG1868" i="4"/>
  <c r="BG1869" i="4"/>
  <c r="BG1870" i="4"/>
  <c r="BG1871" i="4"/>
  <c r="BG1872" i="4"/>
  <c r="BG1873" i="4"/>
  <c r="BG1874" i="4"/>
  <c r="BG1875" i="4"/>
  <c r="BG1876" i="4"/>
  <c r="BG1877" i="4"/>
  <c r="BG1878" i="4"/>
  <c r="BG1879" i="4"/>
  <c r="BG1880" i="4"/>
  <c r="BG1881" i="4"/>
  <c r="BG1882" i="4"/>
  <c r="BG1883" i="4"/>
  <c r="BG1884" i="4"/>
  <c r="BG1885" i="4"/>
  <c r="BG1886" i="4"/>
  <c r="BG1887" i="4"/>
  <c r="BG1888" i="4"/>
  <c r="BG1889" i="4"/>
  <c r="BG1890" i="4"/>
  <c r="BG1891" i="4"/>
  <c r="BG1892" i="4"/>
  <c r="BG1893" i="4"/>
  <c r="BG1894" i="4"/>
  <c r="BG1895" i="4"/>
  <c r="BG1896" i="4"/>
  <c r="BG1897" i="4"/>
  <c r="BG1898" i="4"/>
  <c r="BG1899" i="4"/>
  <c r="BG1900" i="4"/>
  <c r="BG1901" i="4"/>
  <c r="BG1902" i="4"/>
  <c r="BG1903" i="4"/>
  <c r="BG1904" i="4"/>
  <c r="BG1905" i="4"/>
  <c r="BG1906" i="4"/>
  <c r="BG1907" i="4"/>
  <c r="BG1908" i="4"/>
  <c r="BG1909" i="4"/>
  <c r="BG1910" i="4"/>
  <c r="BG1911" i="4"/>
  <c r="BG1912" i="4"/>
  <c r="BG1913" i="4"/>
  <c r="BG1914" i="4"/>
  <c r="BG1915" i="4"/>
  <c r="BG1916" i="4"/>
  <c r="BG1917" i="4"/>
  <c r="BG1918" i="4"/>
  <c r="BG1919" i="4"/>
  <c r="BG1920" i="4"/>
  <c r="BG1921" i="4"/>
  <c r="BG1922" i="4"/>
  <c r="BG1923" i="4"/>
  <c r="BG1924" i="4"/>
  <c r="BG1925" i="4"/>
  <c r="BG1926" i="4"/>
  <c r="BG1927" i="4"/>
  <c r="BG1928" i="4"/>
  <c r="BG1929" i="4"/>
  <c r="BG1930" i="4"/>
  <c r="BG1931" i="4"/>
  <c r="BG1932" i="4"/>
  <c r="BG1933" i="4"/>
  <c r="BG1934" i="4"/>
  <c r="BG1935" i="4"/>
  <c r="BG1936" i="4"/>
  <c r="BG1937" i="4"/>
  <c r="BG1938" i="4"/>
  <c r="BG1939" i="4"/>
  <c r="BG1940" i="4"/>
  <c r="BG1941" i="4"/>
  <c r="BG1942" i="4"/>
  <c r="BG1943" i="4"/>
  <c r="BG1944" i="4"/>
  <c r="BG1945" i="4"/>
  <c r="BG1946" i="4"/>
  <c r="BG1947" i="4"/>
  <c r="BG1948" i="4"/>
  <c r="BG1949" i="4"/>
  <c r="BG1950" i="4"/>
  <c r="BG1951" i="4"/>
  <c r="BG1952" i="4"/>
  <c r="BG1953" i="4"/>
  <c r="BG1954" i="4"/>
  <c r="BG1955" i="4"/>
  <c r="BG1956" i="4"/>
  <c r="BG1957" i="4"/>
  <c r="BG1958" i="4"/>
  <c r="BG1959" i="4"/>
  <c r="BG1960" i="4"/>
  <c r="BG1961" i="4"/>
  <c r="BG1962" i="4"/>
  <c r="BG1963" i="4"/>
  <c r="BG1964" i="4"/>
  <c r="BG1965" i="4"/>
  <c r="BG1966" i="4"/>
  <c r="BG1967" i="4"/>
  <c r="BG1968" i="4"/>
  <c r="BG1969" i="4"/>
  <c r="BG1970" i="4"/>
  <c r="BG1971" i="4"/>
  <c r="BG1972" i="4"/>
  <c r="BG1973" i="4"/>
  <c r="BG1974" i="4"/>
  <c r="BG1975" i="4"/>
  <c r="BG1976" i="4"/>
  <c r="BG1977" i="4"/>
  <c r="BG1978" i="4"/>
  <c r="BG1979" i="4"/>
  <c r="BG1980" i="4"/>
  <c r="BG1981" i="4"/>
  <c r="BG1982" i="4"/>
  <c r="BG1983" i="4"/>
  <c r="BG1984" i="4"/>
  <c r="BG1985" i="4"/>
  <c r="BG1986" i="4"/>
  <c r="BG1987" i="4"/>
  <c r="BG1988" i="4"/>
  <c r="BG1989" i="4"/>
  <c r="BG1990" i="4"/>
  <c r="BG1991" i="4"/>
  <c r="BG1992" i="4"/>
  <c r="BG1993" i="4"/>
  <c r="BG1994" i="4"/>
  <c r="BG1995" i="4"/>
  <c r="BG1996" i="4"/>
  <c r="BG1997" i="4"/>
  <c r="BG1998" i="4"/>
  <c r="BG1999" i="4"/>
  <c r="BG2000" i="4"/>
  <c r="BG2001" i="4"/>
  <c r="BG2002" i="4"/>
  <c r="BG2003" i="4"/>
  <c r="BG2004" i="4"/>
  <c r="BG2005" i="4"/>
  <c r="BG2006" i="4"/>
  <c r="BG2007" i="4"/>
  <c r="BG2008" i="4"/>
  <c r="BG2009" i="4"/>
  <c r="BG2010" i="4"/>
  <c r="BG2011" i="4"/>
  <c r="BG2012" i="4"/>
  <c r="BG2013" i="4"/>
  <c r="BG2014" i="4"/>
  <c r="BG2015" i="4"/>
  <c r="BG2016" i="4"/>
  <c r="BG2017" i="4"/>
  <c r="BG2018" i="4"/>
  <c r="BG2019" i="4"/>
  <c r="BG2020" i="4"/>
  <c r="BG2021" i="4"/>
  <c r="BG2022" i="4"/>
  <c r="BG2023" i="4"/>
  <c r="BG2024" i="4"/>
  <c r="BG2025" i="4"/>
  <c r="BG2026" i="4"/>
  <c r="BG2027" i="4"/>
  <c r="BG2028" i="4"/>
  <c r="BG2029" i="4"/>
  <c r="BG2030" i="4"/>
  <c r="BG2031" i="4"/>
  <c r="BG2032" i="4"/>
  <c r="BG2033" i="4"/>
  <c r="BG2034" i="4"/>
  <c r="BG2035" i="4"/>
  <c r="BG2036" i="4"/>
  <c r="BG2037" i="4"/>
  <c r="BG2038" i="4"/>
  <c r="BG2039" i="4"/>
  <c r="BG2040" i="4"/>
  <c r="BG2041" i="4"/>
  <c r="BG2042" i="4"/>
  <c r="BG2043" i="4"/>
  <c r="BG2044" i="4"/>
  <c r="BG2045" i="4"/>
  <c r="BG2046" i="4"/>
  <c r="BG2047" i="4"/>
  <c r="BG2048" i="4"/>
  <c r="BG2049" i="4"/>
  <c r="BG2050" i="4"/>
  <c r="BG2051" i="4"/>
  <c r="BG2052" i="4"/>
  <c r="BG2053" i="4"/>
  <c r="BG2054" i="4"/>
  <c r="BG2055" i="4"/>
  <c r="BG2056" i="4"/>
  <c r="BG2057" i="4"/>
  <c r="BG2058" i="4"/>
  <c r="BG2059" i="4"/>
  <c r="BG2060" i="4"/>
  <c r="BG2061" i="4"/>
  <c r="BG2062" i="4"/>
  <c r="BG2063" i="4"/>
  <c r="BG2064" i="4"/>
  <c r="BG2065" i="4"/>
  <c r="BG2066" i="4"/>
  <c r="BG2067" i="4"/>
  <c r="BG2068" i="4"/>
  <c r="BG2069" i="4"/>
  <c r="BG2070" i="4"/>
  <c r="BG2071" i="4"/>
  <c r="BG2072" i="4"/>
  <c r="BG2073" i="4"/>
  <c r="BG2074" i="4"/>
  <c r="BG2075" i="4"/>
  <c r="BG2076" i="4"/>
  <c r="BG2077" i="4"/>
  <c r="BG2078" i="4"/>
  <c r="BG2079" i="4"/>
  <c r="BG2080" i="4"/>
  <c r="BG2081" i="4"/>
  <c r="BG2082" i="4"/>
  <c r="BG2083" i="4"/>
  <c r="BG2084" i="4"/>
  <c r="BG2085" i="4"/>
  <c r="BG2086" i="4"/>
  <c r="BG2087" i="4"/>
  <c r="BG2088" i="4"/>
  <c r="BG2089" i="4"/>
  <c r="BG2090" i="4"/>
  <c r="BG2091" i="4"/>
  <c r="BG2092" i="4"/>
  <c r="BG2093" i="4"/>
  <c r="BG2094" i="4"/>
  <c r="BG2095" i="4"/>
  <c r="BG2096" i="4"/>
  <c r="BG2097" i="4"/>
  <c r="BG2098" i="4"/>
  <c r="BG2099" i="4"/>
  <c r="BG2100" i="4"/>
  <c r="BG2101" i="4"/>
  <c r="BG2102" i="4"/>
  <c r="BG2103" i="4"/>
  <c r="BG2104" i="4"/>
  <c r="BG2105" i="4"/>
  <c r="BG2106" i="4"/>
  <c r="BG2107" i="4"/>
  <c r="BG2108" i="4"/>
  <c r="BG2109" i="4"/>
  <c r="BG2110" i="4"/>
  <c r="BG2111" i="4"/>
  <c r="BG2112" i="4"/>
  <c r="BG2113" i="4"/>
  <c r="BG2114" i="4"/>
  <c r="BG2115" i="4"/>
  <c r="BG2116" i="4"/>
  <c r="BG2117" i="4"/>
  <c r="BG2118" i="4"/>
  <c r="BG2119" i="4"/>
  <c r="BG2120" i="4"/>
  <c r="BG2121" i="4"/>
  <c r="BG2122" i="4"/>
  <c r="BG2123" i="4"/>
  <c r="BG2124" i="4"/>
  <c r="BG2125" i="4"/>
  <c r="BG2126" i="4"/>
  <c r="BG2127" i="4"/>
  <c r="BG2128" i="4"/>
  <c r="BG2129" i="4"/>
  <c r="BG2130" i="4"/>
  <c r="BG2131" i="4"/>
  <c r="BG2132" i="4"/>
  <c r="BG2133" i="4"/>
  <c r="BG2134" i="4"/>
  <c r="BG2135" i="4"/>
  <c r="BG2136" i="4"/>
  <c r="BG2137" i="4"/>
  <c r="BG2138" i="4"/>
  <c r="BG2139" i="4"/>
  <c r="BG2140" i="4"/>
  <c r="BG2141" i="4"/>
  <c r="BG2142" i="4"/>
  <c r="BG2143" i="4"/>
  <c r="BG2144" i="4"/>
  <c r="BG2145" i="4"/>
  <c r="BG2146" i="4"/>
  <c r="BG2147" i="4"/>
  <c r="BG2148" i="4"/>
  <c r="BG2149" i="4"/>
  <c r="BG2150" i="4"/>
  <c r="BG2151" i="4"/>
  <c r="BG2152" i="4"/>
  <c r="BG2153" i="4"/>
  <c r="BG2154" i="4"/>
  <c r="BG2155" i="4"/>
  <c r="BG2156" i="4"/>
  <c r="BG2157" i="4"/>
  <c r="BG2158" i="4"/>
  <c r="BG2159" i="4"/>
  <c r="BG2160" i="4"/>
  <c r="BG2161" i="4"/>
  <c r="BG2162" i="4"/>
  <c r="BG2163" i="4"/>
  <c r="BG2164" i="4"/>
  <c r="BG2165" i="4"/>
  <c r="BG2166" i="4"/>
  <c r="BG2167" i="4"/>
  <c r="BG2168" i="4"/>
  <c r="BG2169" i="4"/>
  <c r="BG2170" i="4"/>
  <c r="BG2171" i="4"/>
  <c r="BG2172" i="4"/>
  <c r="BG2173" i="4"/>
  <c r="BG2174" i="4"/>
  <c r="BG2175" i="4"/>
  <c r="BG2176" i="4"/>
  <c r="BG2177" i="4"/>
  <c r="BG2178" i="4"/>
  <c r="BG2179" i="4"/>
  <c r="BG2180" i="4"/>
  <c r="BG2181" i="4"/>
  <c r="BG2182" i="4"/>
  <c r="BG2183" i="4"/>
  <c r="BG2184" i="4"/>
  <c r="BG2185" i="4"/>
  <c r="BG2186" i="4"/>
  <c r="BG2187" i="4"/>
  <c r="BG2188" i="4"/>
  <c r="BG2189" i="4"/>
  <c r="BG2190" i="4"/>
  <c r="BG2191" i="4"/>
  <c r="BG2192" i="4"/>
  <c r="BG2193" i="4"/>
  <c r="BG2194" i="4"/>
  <c r="BG2195" i="4"/>
  <c r="BG2196" i="4"/>
  <c r="BG2197" i="4"/>
  <c r="BG2198" i="4"/>
  <c r="BG2199" i="4"/>
  <c r="BG2200" i="4"/>
  <c r="BG2201" i="4"/>
  <c r="BG2202" i="4"/>
  <c r="BG2203" i="4"/>
  <c r="BG2204" i="4"/>
  <c r="BG2205" i="4"/>
  <c r="BG2206" i="4"/>
  <c r="BG2207" i="4"/>
  <c r="BG2208" i="4"/>
  <c r="BG2209" i="4"/>
  <c r="BG2210" i="4"/>
  <c r="BG2211" i="4"/>
  <c r="BG2212" i="4"/>
  <c r="BG2213" i="4"/>
  <c r="BG2214" i="4"/>
  <c r="BG2215" i="4"/>
  <c r="BG2216" i="4"/>
  <c r="BG2217" i="4"/>
  <c r="BG2218" i="4"/>
  <c r="BG2219" i="4"/>
  <c r="BG2220" i="4"/>
  <c r="BG2221" i="4"/>
  <c r="BG2222" i="4"/>
  <c r="BG2223" i="4"/>
  <c r="BG2224" i="4"/>
  <c r="BG2225" i="4"/>
  <c r="BG2226" i="4"/>
  <c r="BG2227" i="4"/>
  <c r="BG2228" i="4"/>
  <c r="BG2229" i="4"/>
  <c r="BG2230" i="4"/>
  <c r="BG2231" i="4"/>
  <c r="BG2232" i="4"/>
  <c r="BG2233" i="4"/>
  <c r="BG2234" i="4"/>
  <c r="BG2235" i="4"/>
  <c r="BG2236" i="4"/>
  <c r="BG2237" i="4"/>
  <c r="BG2238" i="4"/>
  <c r="BG2239" i="4"/>
  <c r="BG2240" i="4"/>
  <c r="BG2241" i="4"/>
  <c r="BG2242" i="4"/>
  <c r="BG2243" i="4"/>
  <c r="BG2244" i="4"/>
  <c r="BG2245" i="4"/>
  <c r="BG2246" i="4"/>
  <c r="BG2247" i="4"/>
  <c r="BG2248" i="4"/>
  <c r="BG2249" i="4"/>
  <c r="BG2250" i="4"/>
  <c r="BG2251" i="4"/>
  <c r="BG2252" i="4"/>
  <c r="BG2253" i="4"/>
  <c r="BG2254" i="4"/>
  <c r="BG2255" i="4"/>
  <c r="BG2256" i="4"/>
  <c r="BG2257" i="4"/>
  <c r="BG2258" i="4"/>
  <c r="BG2259" i="4"/>
  <c r="BG2260" i="4"/>
  <c r="BG2261" i="4"/>
  <c r="BG2262" i="4"/>
  <c r="BG2263" i="4"/>
  <c r="BG2264" i="4"/>
  <c r="BG2265" i="4"/>
  <c r="BG2266" i="4"/>
  <c r="BG2267" i="4"/>
  <c r="BG2268" i="4"/>
  <c r="BG2269" i="4"/>
  <c r="BG2270" i="4"/>
  <c r="BG2271" i="4"/>
  <c r="BG2272" i="4"/>
  <c r="BG2273" i="4"/>
  <c r="BG2274" i="4"/>
  <c r="BG2275" i="4"/>
  <c r="BG2276" i="4"/>
  <c r="BG2277" i="4"/>
  <c r="BG2278" i="4"/>
  <c r="BG2279" i="4"/>
  <c r="BG2280" i="4"/>
  <c r="BG2281" i="4"/>
  <c r="BG2282" i="4"/>
  <c r="BG2283" i="4"/>
  <c r="BG2284" i="4"/>
  <c r="BG2285" i="4"/>
  <c r="BG2286" i="4"/>
  <c r="BG2287" i="4"/>
  <c r="BG2288" i="4"/>
  <c r="BG2289" i="4"/>
  <c r="BG2290" i="4"/>
  <c r="BG2291" i="4"/>
  <c r="BG2292" i="4"/>
  <c r="BG2293" i="4"/>
  <c r="BG2294" i="4"/>
  <c r="BG2295" i="4"/>
  <c r="BG2296" i="4"/>
  <c r="BG2297" i="4"/>
  <c r="BG2298" i="4"/>
  <c r="BG2299" i="4"/>
  <c r="BG2300" i="4"/>
  <c r="BG2301" i="4"/>
  <c r="BG2302" i="4"/>
  <c r="BG2303" i="4"/>
  <c r="BG2304" i="4"/>
  <c r="BG2305" i="4"/>
  <c r="BG2306" i="4"/>
  <c r="BG2307" i="4"/>
  <c r="BG2308" i="4"/>
  <c r="BG2309" i="4"/>
  <c r="BG2310" i="4"/>
  <c r="BG2311" i="4"/>
  <c r="BG2312" i="4"/>
  <c r="BG2313" i="4"/>
  <c r="BG2314" i="4"/>
  <c r="BG2315" i="4"/>
  <c r="BG2316" i="4"/>
  <c r="BG2317" i="4"/>
  <c r="BG2318" i="4"/>
  <c r="BG2319" i="4"/>
  <c r="BG2320" i="4"/>
  <c r="BG2321" i="4"/>
  <c r="BG2322" i="4"/>
  <c r="BG2323" i="4"/>
  <c r="BG2324" i="4"/>
  <c r="BG2325" i="4"/>
  <c r="BG2326" i="4"/>
  <c r="BG2327" i="4"/>
  <c r="BG2328" i="4"/>
  <c r="BG2329" i="4"/>
  <c r="BG2330" i="4"/>
  <c r="BG2331" i="4"/>
  <c r="BG2332" i="4"/>
  <c r="BG2333" i="4"/>
  <c r="BG2334" i="4"/>
  <c r="BG2335" i="4"/>
  <c r="BG2336" i="4"/>
  <c r="BG2337" i="4"/>
  <c r="BG2338" i="4"/>
  <c r="BG2339" i="4"/>
  <c r="BG2340" i="4"/>
  <c r="BG2341" i="4"/>
  <c r="BG2342" i="4"/>
  <c r="BG2343" i="4"/>
  <c r="BG2344" i="4"/>
  <c r="BG2345" i="4"/>
  <c r="BG2346" i="4"/>
  <c r="BG2347" i="4"/>
  <c r="BG2348" i="4"/>
  <c r="BG2349" i="4"/>
  <c r="BG2350" i="4"/>
  <c r="BG2351" i="4"/>
  <c r="BG2352" i="4"/>
  <c r="BG2353" i="4"/>
  <c r="BG2354" i="4"/>
  <c r="BG2355" i="4"/>
  <c r="BG2356" i="4"/>
  <c r="BG2357" i="4"/>
  <c r="BG2358" i="4"/>
  <c r="BG2359" i="4"/>
  <c r="BG2360" i="4"/>
  <c r="BG2361" i="4"/>
  <c r="BG2362" i="4"/>
  <c r="BG2363" i="4"/>
  <c r="BG2364" i="4"/>
  <c r="BG2365" i="4"/>
  <c r="BG2366" i="4"/>
  <c r="BG2367" i="4"/>
  <c r="BG2368" i="4"/>
  <c r="BG2369" i="4"/>
  <c r="BG2370" i="4"/>
  <c r="BG2371" i="4"/>
  <c r="BG2372" i="4"/>
  <c r="BG2373" i="4"/>
  <c r="BG2374" i="4"/>
  <c r="BG2375" i="4"/>
  <c r="BG2376" i="4"/>
  <c r="BG2377" i="4"/>
  <c r="BG2378" i="4"/>
  <c r="BG2379" i="4"/>
  <c r="BG2380" i="4"/>
  <c r="BG2381" i="4"/>
  <c r="BG2382" i="4"/>
  <c r="BG2383" i="4"/>
  <c r="BG2384" i="4"/>
  <c r="BG2385" i="4"/>
  <c r="BG2386" i="4"/>
  <c r="BG2387" i="4"/>
  <c r="BG2388" i="4"/>
  <c r="BG2389" i="4"/>
  <c r="BG2390" i="4"/>
  <c r="BG2391" i="4"/>
  <c r="BG2392" i="4"/>
  <c r="BG2393" i="4"/>
  <c r="BG2394" i="4"/>
  <c r="BG2395" i="4"/>
  <c r="BG2396" i="4"/>
  <c r="BG2397" i="4"/>
  <c r="BG2398" i="4"/>
  <c r="BG2399" i="4"/>
  <c r="BG2400" i="4"/>
  <c r="BG2401" i="4"/>
  <c r="BG2402" i="4"/>
  <c r="BG2403" i="4"/>
  <c r="BG2404" i="4"/>
  <c r="BG2405" i="4"/>
  <c r="BG2406" i="4"/>
  <c r="BG2407" i="4"/>
  <c r="BG2408" i="4"/>
  <c r="BG2409" i="4"/>
  <c r="BG2410" i="4"/>
  <c r="BG2411" i="4"/>
  <c r="BG2412" i="4"/>
  <c r="BG2413" i="4"/>
  <c r="BG2414" i="4"/>
  <c r="BG2415" i="4"/>
  <c r="BG2416" i="4"/>
  <c r="BG2417" i="4"/>
  <c r="BG2418" i="4"/>
  <c r="BG2419" i="4"/>
  <c r="BG2420" i="4"/>
  <c r="BG2421" i="4"/>
  <c r="BG2422" i="4"/>
  <c r="BG2423" i="4"/>
  <c r="BG2424" i="4"/>
  <c r="BG2425" i="4"/>
  <c r="BG2426" i="4"/>
  <c r="BG2427" i="4"/>
  <c r="BG2428" i="4"/>
  <c r="BG2429" i="4"/>
  <c r="BG2430" i="4"/>
  <c r="BG2431" i="4"/>
  <c r="BG2432" i="4"/>
  <c r="BG2433" i="4"/>
  <c r="BG2434" i="4"/>
  <c r="BG2435" i="4"/>
  <c r="BG2436" i="4"/>
  <c r="BG2437" i="4"/>
  <c r="BG2438" i="4"/>
  <c r="BG2439" i="4"/>
  <c r="BG2440" i="4"/>
  <c r="BG2441" i="4"/>
  <c r="BG2442" i="4"/>
  <c r="BG2443" i="4"/>
  <c r="BG2444" i="4"/>
  <c r="BG2445" i="4"/>
  <c r="BG2446" i="4"/>
  <c r="BG2447" i="4"/>
  <c r="BG2448" i="4"/>
  <c r="BG2449" i="4"/>
  <c r="BG2450" i="4"/>
  <c r="BG2451" i="4"/>
  <c r="BG2452" i="4"/>
  <c r="BG2453" i="4"/>
  <c r="BG2454" i="4"/>
  <c r="BG2455" i="4"/>
  <c r="BG2456" i="4"/>
  <c r="BG2457" i="4"/>
  <c r="BG2458" i="4"/>
  <c r="BG2459" i="4"/>
  <c r="BG2460" i="4"/>
  <c r="BG2461" i="4"/>
  <c r="BG2462" i="4"/>
  <c r="BG2463" i="4"/>
  <c r="BG2464" i="4"/>
  <c r="BG2465" i="4"/>
  <c r="BG2466" i="4"/>
  <c r="BG2467" i="4"/>
  <c r="BG2468" i="4"/>
  <c r="BG2469" i="4"/>
  <c r="BG2470" i="4"/>
  <c r="BG2471" i="4"/>
  <c r="BG2472" i="4"/>
  <c r="BG2473" i="4"/>
  <c r="BG2474" i="4"/>
  <c r="BG2475" i="4"/>
  <c r="BG2476" i="4"/>
  <c r="BG2477" i="4"/>
  <c r="BG2478" i="4"/>
  <c r="BG2479" i="4"/>
  <c r="BG2480" i="4"/>
  <c r="BG2481" i="4"/>
  <c r="BG2482" i="4"/>
  <c r="BG2483" i="4"/>
  <c r="BG2484" i="4"/>
  <c r="BG2485" i="4"/>
  <c r="BG2486" i="4"/>
  <c r="BG2487" i="4"/>
  <c r="BG2488" i="4"/>
  <c r="BG2489" i="4"/>
  <c r="BG2490" i="4"/>
  <c r="BG2491" i="4"/>
  <c r="BG2492" i="4"/>
  <c r="BG2493" i="4"/>
  <c r="BG2494" i="4"/>
  <c r="BG2495" i="4"/>
  <c r="BG2496" i="4"/>
  <c r="BG2497" i="4"/>
  <c r="BG2498" i="4"/>
  <c r="BG2499" i="4"/>
  <c r="BG2500" i="4"/>
  <c r="BG2501" i="4"/>
  <c r="BG2502" i="4"/>
  <c r="BG4" i="4"/>
  <c r="BE24" i="4"/>
  <c r="BE23" i="4"/>
  <c r="B19" i="4"/>
  <c r="G7" i="4"/>
  <c r="AH15" i="4"/>
  <c r="Y15" i="4"/>
  <c r="P15" i="4"/>
  <c r="G15" i="4"/>
  <c r="G12" i="4"/>
  <c r="U12" i="4"/>
  <c r="AD12" i="4"/>
  <c r="V7" i="4"/>
  <c r="EG3" i="3" s="1"/>
  <c r="AG7" i="4"/>
  <c r="G9" i="4"/>
  <c r="AG9" i="4"/>
  <c r="AC15" i="4"/>
  <c r="T15" i="4"/>
  <c r="K15" i="4"/>
  <c r="B15" i="4"/>
  <c r="CD3" i="3"/>
  <c r="CP3" i="3" s="1"/>
  <c r="CR10" i="3"/>
  <c r="CQ2" i="3"/>
  <c r="CP2" i="3"/>
  <c r="CO2" i="3"/>
  <c r="CN2" i="3"/>
  <c r="CM2" i="3"/>
  <c r="CJ2" i="3"/>
  <c r="CI2" i="3"/>
  <c r="CQ10" i="3"/>
  <c r="CP10" i="3"/>
  <c r="CO10" i="3"/>
  <c r="CN10" i="3"/>
  <c r="CM10" i="3"/>
  <c r="CL10" i="3"/>
  <c r="CK10" i="3"/>
  <c r="CJ10" i="3"/>
  <c r="CI10" i="3"/>
  <c r="EQ2" i="2"/>
  <c r="EQ8" i="2" s="1"/>
  <c r="CU10" i="2"/>
  <c r="CE2510" i="2"/>
  <c r="CE2509" i="2"/>
  <c r="CE2508" i="2"/>
  <c r="CE2507" i="2"/>
  <c r="CE2506" i="2"/>
  <c r="CN2506" i="2" s="1" a="1"/>
  <c r="CN2506" i="2" s="1"/>
  <c r="CE2505" i="2"/>
  <c r="CE2504" i="2"/>
  <c r="CE2503" i="2"/>
  <c r="CE2502" i="2"/>
  <c r="CE2501" i="2"/>
  <c r="CE2500" i="2"/>
  <c r="CN2500" i="2" s="1" a="1"/>
  <c r="CN2500" i="2" s="1"/>
  <c r="CE2499" i="2"/>
  <c r="CE2498" i="2"/>
  <c r="CE2497" i="2"/>
  <c r="CE2496" i="2"/>
  <c r="CE2495" i="2"/>
  <c r="CE2494" i="2"/>
  <c r="CN2494" i="2" s="1" a="1"/>
  <c r="CN2494" i="2" s="1"/>
  <c r="CE2493" i="2"/>
  <c r="CE2492" i="2"/>
  <c r="CE2491" i="2"/>
  <c r="CE2490" i="2"/>
  <c r="CE2489" i="2"/>
  <c r="CE2488" i="2"/>
  <c r="CN2488" i="2" s="1" a="1"/>
  <c r="CN2488" i="2" s="1"/>
  <c r="CE2487" i="2"/>
  <c r="CE2486" i="2"/>
  <c r="CE2485" i="2"/>
  <c r="CE2484" i="2"/>
  <c r="CE2483" i="2"/>
  <c r="CE2482" i="2"/>
  <c r="CN2482" i="2" s="1" a="1"/>
  <c r="CN2482" i="2" s="1"/>
  <c r="CE2481" i="2"/>
  <c r="CE2480" i="2"/>
  <c r="CE2479" i="2"/>
  <c r="CE2478" i="2"/>
  <c r="CE2477" i="2"/>
  <c r="CE2476" i="2"/>
  <c r="CN2476" i="2" s="1" a="1"/>
  <c r="CN2476" i="2" s="1"/>
  <c r="CE2475" i="2"/>
  <c r="CE2474" i="2"/>
  <c r="CE2473" i="2"/>
  <c r="CE2472" i="2"/>
  <c r="CE2471" i="2"/>
  <c r="CE2470" i="2"/>
  <c r="CN2470" i="2" s="1" a="1"/>
  <c r="CN2470" i="2" s="1"/>
  <c r="CE2469" i="2"/>
  <c r="CE2468" i="2"/>
  <c r="CE2467" i="2"/>
  <c r="CE2466" i="2"/>
  <c r="CE2465" i="2"/>
  <c r="CE2464" i="2"/>
  <c r="CN2464" i="2" s="1" a="1"/>
  <c r="CN2464" i="2" s="1"/>
  <c r="CE2463" i="2"/>
  <c r="CE2462" i="2"/>
  <c r="CE2461" i="2"/>
  <c r="CE2460" i="2"/>
  <c r="CE2459" i="2"/>
  <c r="CE2458" i="2"/>
  <c r="CN2458" i="2" s="1" a="1"/>
  <c r="CN2458" i="2" s="1"/>
  <c r="CE2457" i="2"/>
  <c r="CE2456" i="2"/>
  <c r="CE2455" i="2"/>
  <c r="CE2454" i="2"/>
  <c r="CE2453" i="2"/>
  <c r="CE2452" i="2"/>
  <c r="CN2452" i="2" s="1" a="1"/>
  <c r="CN2452" i="2" s="1"/>
  <c r="CE2451" i="2"/>
  <c r="CE2450" i="2"/>
  <c r="CE2449" i="2"/>
  <c r="CE2448" i="2"/>
  <c r="CE2447" i="2"/>
  <c r="CE2446" i="2"/>
  <c r="CN2446" i="2" s="1" a="1"/>
  <c r="CN2446" i="2" s="1"/>
  <c r="CE2445" i="2"/>
  <c r="CE2444" i="2"/>
  <c r="CE2443" i="2"/>
  <c r="CE2442" i="2"/>
  <c r="CE2441" i="2"/>
  <c r="CE2440" i="2"/>
  <c r="CN2440" i="2" s="1" a="1"/>
  <c r="CN2440" i="2" s="1"/>
  <c r="CE2439" i="2"/>
  <c r="CE2438" i="2"/>
  <c r="CE2437" i="2"/>
  <c r="CE2436" i="2"/>
  <c r="CE2435" i="2"/>
  <c r="CE2434" i="2"/>
  <c r="CN2434" i="2" s="1" a="1"/>
  <c r="CN2434" i="2" s="1"/>
  <c r="CE2433" i="2"/>
  <c r="CE2432" i="2"/>
  <c r="CE2431" i="2"/>
  <c r="CE2430" i="2"/>
  <c r="CE2429" i="2"/>
  <c r="CE2428" i="2"/>
  <c r="CN2428" i="2" s="1" a="1"/>
  <c r="CN2428" i="2" s="1"/>
  <c r="CE2427" i="2"/>
  <c r="CE2426" i="2"/>
  <c r="CE2425" i="2"/>
  <c r="CE2424" i="2"/>
  <c r="CE2423" i="2"/>
  <c r="CE2422" i="2"/>
  <c r="CN2422" i="2" s="1" a="1"/>
  <c r="CN2422" i="2" s="1"/>
  <c r="CE2421" i="2"/>
  <c r="CE2420" i="2"/>
  <c r="CE2419" i="2"/>
  <c r="CE2418" i="2"/>
  <c r="CE2417" i="2"/>
  <c r="CE2416" i="2"/>
  <c r="CN2416" i="2" s="1" a="1"/>
  <c r="CN2416" i="2" s="1"/>
  <c r="CE2415" i="2"/>
  <c r="CE2414" i="2"/>
  <c r="CE2413" i="2"/>
  <c r="CE2412" i="2"/>
  <c r="CE2411" i="2"/>
  <c r="CE2410" i="2"/>
  <c r="CN2410" i="2" s="1" a="1"/>
  <c r="CN2410" i="2" s="1"/>
  <c r="CE2409" i="2"/>
  <c r="CE2408" i="2"/>
  <c r="CE2407" i="2"/>
  <c r="CE2406" i="2"/>
  <c r="CE2405" i="2"/>
  <c r="CE2404" i="2"/>
  <c r="CN2404" i="2" s="1" a="1"/>
  <c r="CN2404" i="2" s="1"/>
  <c r="CE2403" i="2"/>
  <c r="CE2402" i="2"/>
  <c r="CE2401" i="2"/>
  <c r="CE2400" i="2"/>
  <c r="CE2399" i="2"/>
  <c r="CE2398" i="2"/>
  <c r="CN2398" i="2" s="1" a="1"/>
  <c r="CN2398" i="2" s="1"/>
  <c r="CE2397" i="2"/>
  <c r="CE2396" i="2"/>
  <c r="CE2395" i="2"/>
  <c r="CE2394" i="2"/>
  <c r="CE2393" i="2"/>
  <c r="CE2392" i="2"/>
  <c r="CN2392" i="2" s="1" a="1"/>
  <c r="CN2392" i="2" s="1"/>
  <c r="CE2391" i="2"/>
  <c r="CE2390" i="2"/>
  <c r="CE2389" i="2"/>
  <c r="CE2388" i="2"/>
  <c r="CE2387" i="2"/>
  <c r="CE2386" i="2"/>
  <c r="CN2386" i="2" s="1" a="1"/>
  <c r="CN2386" i="2" s="1"/>
  <c r="CE2385" i="2"/>
  <c r="CE2384" i="2"/>
  <c r="CE2383" i="2"/>
  <c r="CE2382" i="2"/>
  <c r="CE2381" i="2"/>
  <c r="CE2380" i="2"/>
  <c r="CN2380" i="2" s="1" a="1"/>
  <c r="CN2380" i="2" s="1"/>
  <c r="CE2379" i="2"/>
  <c r="CE2378" i="2"/>
  <c r="CE2377" i="2"/>
  <c r="CE2376" i="2"/>
  <c r="CE2375" i="2"/>
  <c r="CE2374" i="2"/>
  <c r="CN2374" i="2" s="1" a="1"/>
  <c r="CN2374" i="2" s="1"/>
  <c r="CE2373" i="2"/>
  <c r="CE2372" i="2"/>
  <c r="CE2371" i="2"/>
  <c r="CE2370" i="2"/>
  <c r="CE2369" i="2"/>
  <c r="CE2368" i="2"/>
  <c r="CN2368" i="2" s="1" a="1"/>
  <c r="CN2368" i="2" s="1"/>
  <c r="CE2367" i="2"/>
  <c r="CE2366" i="2"/>
  <c r="CE2365" i="2"/>
  <c r="CE2364" i="2"/>
  <c r="CE2363" i="2"/>
  <c r="CE2362" i="2"/>
  <c r="CN2362" i="2" s="1" a="1"/>
  <c r="CN2362" i="2" s="1"/>
  <c r="CE2361" i="2"/>
  <c r="CE2360" i="2"/>
  <c r="CE2359" i="2"/>
  <c r="CE2358" i="2"/>
  <c r="CE2357" i="2"/>
  <c r="CE2356" i="2"/>
  <c r="CN2356" i="2" s="1" a="1"/>
  <c r="CN2356" i="2" s="1"/>
  <c r="CE2355" i="2"/>
  <c r="CE2354" i="2"/>
  <c r="CE2353" i="2"/>
  <c r="CE2352" i="2"/>
  <c r="CE2351" i="2"/>
  <c r="CE2350" i="2"/>
  <c r="CN2350" i="2" s="1" a="1"/>
  <c r="CN2350" i="2" s="1"/>
  <c r="CE2349" i="2"/>
  <c r="CE2348" i="2"/>
  <c r="CE2347" i="2"/>
  <c r="CE2346" i="2"/>
  <c r="CE2345" i="2"/>
  <c r="CE2344" i="2"/>
  <c r="CN2344" i="2" s="1" a="1"/>
  <c r="CN2344" i="2" s="1"/>
  <c r="CE2343" i="2"/>
  <c r="CE2342" i="2"/>
  <c r="CE2341" i="2"/>
  <c r="CE2340" i="2"/>
  <c r="CE2339" i="2"/>
  <c r="CE2338" i="2"/>
  <c r="CN2338" i="2" s="1" a="1"/>
  <c r="CN2338" i="2" s="1"/>
  <c r="CE2337" i="2"/>
  <c r="CE2336" i="2"/>
  <c r="CE2335" i="2"/>
  <c r="CE2334" i="2"/>
  <c r="CE2333" i="2"/>
  <c r="CE2332" i="2"/>
  <c r="CN2332" i="2" s="1" a="1"/>
  <c r="CN2332" i="2" s="1"/>
  <c r="CE2331" i="2"/>
  <c r="CE2330" i="2"/>
  <c r="CE2329" i="2"/>
  <c r="CE2328" i="2"/>
  <c r="CE2327" i="2"/>
  <c r="CE2326" i="2"/>
  <c r="CN2326" i="2" s="1" a="1"/>
  <c r="CN2326" i="2" s="1"/>
  <c r="CE2325" i="2"/>
  <c r="CE2324" i="2"/>
  <c r="CE2323" i="2"/>
  <c r="CE2322" i="2"/>
  <c r="CE2321" i="2"/>
  <c r="CE2320" i="2"/>
  <c r="CN2320" i="2" s="1" a="1"/>
  <c r="CN2320" i="2" s="1"/>
  <c r="CE2319" i="2"/>
  <c r="CE2318" i="2"/>
  <c r="CE2317" i="2"/>
  <c r="CE2316" i="2"/>
  <c r="CE2315" i="2"/>
  <c r="CE2314" i="2"/>
  <c r="CN2314" i="2" s="1" a="1"/>
  <c r="CN2314" i="2" s="1"/>
  <c r="CE2313" i="2"/>
  <c r="CE2312" i="2"/>
  <c r="CE2311" i="2"/>
  <c r="CE2310" i="2"/>
  <c r="CE2309" i="2"/>
  <c r="CE2308" i="2"/>
  <c r="CN2308" i="2" s="1" a="1"/>
  <c r="CN2308" i="2" s="1"/>
  <c r="CE2307" i="2"/>
  <c r="CE2306" i="2"/>
  <c r="CE2305" i="2"/>
  <c r="CE2304" i="2"/>
  <c r="CE2303" i="2"/>
  <c r="CE2302" i="2"/>
  <c r="CN2302" i="2" s="1" a="1"/>
  <c r="CN2302" i="2" s="1"/>
  <c r="CE2301" i="2"/>
  <c r="CE2300" i="2"/>
  <c r="CE2299" i="2"/>
  <c r="CE2298" i="2"/>
  <c r="CE2297" i="2"/>
  <c r="CE2296" i="2"/>
  <c r="CN2296" i="2" s="1" a="1"/>
  <c r="CN2296" i="2" s="1"/>
  <c r="CE2295" i="2"/>
  <c r="CE2294" i="2"/>
  <c r="CE2293" i="2"/>
  <c r="CE2292" i="2"/>
  <c r="CE2291" i="2"/>
  <c r="CE2290" i="2"/>
  <c r="CN2290" i="2" s="1" a="1"/>
  <c r="CN2290" i="2" s="1"/>
  <c r="CE2289" i="2"/>
  <c r="CE2288" i="2"/>
  <c r="CE2287" i="2"/>
  <c r="CE2286" i="2"/>
  <c r="CE2285" i="2"/>
  <c r="CE2284" i="2"/>
  <c r="CN2284" i="2" s="1" a="1"/>
  <c r="CN2284" i="2" s="1"/>
  <c r="CE2283" i="2"/>
  <c r="CE2282" i="2"/>
  <c r="CE2281" i="2"/>
  <c r="CE2280" i="2"/>
  <c r="CE2279" i="2"/>
  <c r="CE2278" i="2"/>
  <c r="CN2278" i="2" s="1" a="1"/>
  <c r="CN2278" i="2" s="1"/>
  <c r="CE2277" i="2"/>
  <c r="CE2276" i="2"/>
  <c r="CE2275" i="2"/>
  <c r="CE2274" i="2"/>
  <c r="CE2273" i="2"/>
  <c r="CE2272" i="2"/>
  <c r="CN2272" i="2" s="1" a="1"/>
  <c r="CN2272" i="2" s="1"/>
  <c r="CE2271" i="2"/>
  <c r="CE2270" i="2"/>
  <c r="CE2269" i="2"/>
  <c r="CE2268" i="2"/>
  <c r="CE2267" i="2"/>
  <c r="CE2266" i="2"/>
  <c r="CN2266" i="2" s="1" a="1"/>
  <c r="CN2266" i="2" s="1"/>
  <c r="CE2265" i="2"/>
  <c r="CE2264" i="2"/>
  <c r="CE2263" i="2"/>
  <c r="CE2262" i="2"/>
  <c r="CE2261" i="2"/>
  <c r="CE2260" i="2"/>
  <c r="CN2260" i="2" s="1" a="1"/>
  <c r="CN2260" i="2" s="1"/>
  <c r="CE2259" i="2"/>
  <c r="CE2258" i="2"/>
  <c r="CE2257" i="2"/>
  <c r="CE2256" i="2"/>
  <c r="CE2255" i="2"/>
  <c r="CE2254" i="2"/>
  <c r="CN2254" i="2" s="1" a="1"/>
  <c r="CN2254" i="2" s="1"/>
  <c r="CE2253" i="2"/>
  <c r="CE2252" i="2"/>
  <c r="CE2251" i="2"/>
  <c r="CE2250" i="2"/>
  <c r="CE2249" i="2"/>
  <c r="CE2248" i="2"/>
  <c r="CN2248" i="2" s="1" a="1"/>
  <c r="CN2248" i="2" s="1"/>
  <c r="CE2247" i="2"/>
  <c r="CE2246" i="2"/>
  <c r="CE2245" i="2"/>
  <c r="CE2244" i="2"/>
  <c r="CE2243" i="2"/>
  <c r="CE2242" i="2"/>
  <c r="CN2242" i="2" s="1" a="1"/>
  <c r="CN2242" i="2" s="1"/>
  <c r="CE2241" i="2"/>
  <c r="CE2240" i="2"/>
  <c r="CE2239" i="2"/>
  <c r="CE2238" i="2"/>
  <c r="CE2237" i="2"/>
  <c r="CE2236" i="2"/>
  <c r="CN2236" i="2" s="1" a="1"/>
  <c r="CN2236" i="2" s="1"/>
  <c r="CE2235" i="2"/>
  <c r="CE2234" i="2"/>
  <c r="CE2233" i="2"/>
  <c r="CE2232" i="2"/>
  <c r="CE2231" i="2"/>
  <c r="CE2230" i="2"/>
  <c r="CN2230" i="2" s="1" a="1"/>
  <c r="CN2230" i="2" s="1"/>
  <c r="CE2229" i="2"/>
  <c r="CE2228" i="2"/>
  <c r="CE2227" i="2"/>
  <c r="CE2226" i="2"/>
  <c r="CE2225" i="2"/>
  <c r="CE2224" i="2"/>
  <c r="CN2224" i="2" s="1" a="1"/>
  <c r="CN2224" i="2" s="1"/>
  <c r="CE2223" i="2"/>
  <c r="CE2222" i="2"/>
  <c r="CE2221" i="2"/>
  <c r="CE2220" i="2"/>
  <c r="CE2219" i="2"/>
  <c r="CE2218" i="2"/>
  <c r="CN2218" i="2" s="1" a="1"/>
  <c r="CN2218" i="2" s="1"/>
  <c r="CE2217" i="2"/>
  <c r="CE2216" i="2"/>
  <c r="CE2215" i="2"/>
  <c r="CE2214" i="2"/>
  <c r="CE2213" i="2"/>
  <c r="CE2212" i="2"/>
  <c r="CN2212" i="2" s="1" a="1"/>
  <c r="CN2212" i="2" s="1"/>
  <c r="CE2211" i="2"/>
  <c r="CE2210" i="2"/>
  <c r="CE2209" i="2"/>
  <c r="CE2208" i="2"/>
  <c r="CE2207" i="2"/>
  <c r="CE2206" i="2"/>
  <c r="CN2206" i="2" s="1" a="1"/>
  <c r="CN2206" i="2" s="1"/>
  <c r="CE2205" i="2"/>
  <c r="CE2204" i="2"/>
  <c r="CE2203" i="2"/>
  <c r="CE2202" i="2"/>
  <c r="CE2201" i="2"/>
  <c r="CE2200" i="2"/>
  <c r="CN2200" i="2" s="1" a="1"/>
  <c r="CN2200" i="2" s="1"/>
  <c r="CE2199" i="2"/>
  <c r="CE2198" i="2"/>
  <c r="CE2197" i="2"/>
  <c r="CE2196" i="2"/>
  <c r="CE2195" i="2"/>
  <c r="CE2194" i="2"/>
  <c r="CN2194" i="2" s="1" a="1"/>
  <c r="CN2194" i="2" s="1"/>
  <c r="CE2193" i="2"/>
  <c r="CE2192" i="2"/>
  <c r="CE2191" i="2"/>
  <c r="CE2190" i="2"/>
  <c r="CE2189" i="2"/>
  <c r="CE2188" i="2"/>
  <c r="CN2188" i="2" s="1" a="1"/>
  <c r="CN2188" i="2" s="1"/>
  <c r="CE2187" i="2"/>
  <c r="CE2186" i="2"/>
  <c r="CE2185" i="2"/>
  <c r="CE2184" i="2"/>
  <c r="CE2183" i="2"/>
  <c r="CE2182" i="2"/>
  <c r="CN2182" i="2" s="1" a="1"/>
  <c r="CN2182" i="2" s="1"/>
  <c r="CE2181" i="2"/>
  <c r="CE2180" i="2"/>
  <c r="CE2179" i="2"/>
  <c r="CE2178" i="2"/>
  <c r="CE2177" i="2"/>
  <c r="CE2176" i="2"/>
  <c r="CN2176" i="2" s="1" a="1"/>
  <c r="CN2176" i="2" s="1"/>
  <c r="CE2175" i="2"/>
  <c r="CE2174" i="2"/>
  <c r="CE2173" i="2"/>
  <c r="CE2172" i="2"/>
  <c r="CE2171" i="2"/>
  <c r="CE2170" i="2"/>
  <c r="CN2170" i="2" s="1" a="1"/>
  <c r="CN2170" i="2" s="1"/>
  <c r="CE2169" i="2"/>
  <c r="CE2168" i="2"/>
  <c r="CE2167" i="2"/>
  <c r="CE2166" i="2"/>
  <c r="CE2165" i="2"/>
  <c r="CE2164" i="2"/>
  <c r="CN2164" i="2" s="1" a="1"/>
  <c r="CN2164" i="2" s="1"/>
  <c r="CE2163" i="2"/>
  <c r="CE2162" i="2"/>
  <c r="CE2161" i="2"/>
  <c r="CE2160" i="2"/>
  <c r="CE2159" i="2"/>
  <c r="CE2158" i="2"/>
  <c r="CN2158" i="2" s="1" a="1"/>
  <c r="CN2158" i="2" s="1"/>
  <c r="CE2157" i="2"/>
  <c r="CE2156" i="2"/>
  <c r="CE2155" i="2"/>
  <c r="CE2154" i="2"/>
  <c r="CE2153" i="2"/>
  <c r="CE2152" i="2"/>
  <c r="CN2152" i="2" s="1" a="1"/>
  <c r="CN2152" i="2" s="1"/>
  <c r="CE2151" i="2"/>
  <c r="CE2150" i="2"/>
  <c r="CE2149" i="2"/>
  <c r="CE2148" i="2"/>
  <c r="CE2147" i="2"/>
  <c r="CE2146" i="2"/>
  <c r="CN2146" i="2" s="1" a="1"/>
  <c r="CN2146" i="2" s="1"/>
  <c r="CE2145" i="2"/>
  <c r="CE2144" i="2"/>
  <c r="CE2143" i="2"/>
  <c r="CE2142" i="2"/>
  <c r="CE2141" i="2"/>
  <c r="CE2140" i="2"/>
  <c r="CN2140" i="2" s="1" a="1"/>
  <c r="CN2140" i="2" s="1"/>
  <c r="CE2139" i="2"/>
  <c r="CE2138" i="2"/>
  <c r="CE2137" i="2"/>
  <c r="CE2136" i="2"/>
  <c r="CE2135" i="2"/>
  <c r="CE2134" i="2"/>
  <c r="CN2134" i="2" s="1" a="1"/>
  <c r="CN2134" i="2" s="1"/>
  <c r="CE2133" i="2"/>
  <c r="CE2132" i="2"/>
  <c r="CE2131" i="2"/>
  <c r="CE2130" i="2"/>
  <c r="CE2129" i="2"/>
  <c r="CE2128" i="2"/>
  <c r="CN2128" i="2" s="1" a="1"/>
  <c r="CN2128" i="2" s="1"/>
  <c r="CE2127" i="2"/>
  <c r="CE2126" i="2"/>
  <c r="CE2125" i="2"/>
  <c r="CE2124" i="2"/>
  <c r="CE2123" i="2"/>
  <c r="CE2122" i="2"/>
  <c r="CN2122" i="2" s="1" a="1"/>
  <c r="CN2122" i="2" s="1"/>
  <c r="CE2121" i="2"/>
  <c r="CE2120" i="2"/>
  <c r="CE2119" i="2"/>
  <c r="CE2118" i="2"/>
  <c r="CE2117" i="2"/>
  <c r="CE2116" i="2"/>
  <c r="CN2116" i="2" s="1" a="1"/>
  <c r="CN2116" i="2" s="1"/>
  <c r="CE2115" i="2"/>
  <c r="CE2114" i="2"/>
  <c r="CE2113" i="2"/>
  <c r="CE2112" i="2"/>
  <c r="CE2111" i="2"/>
  <c r="CE2110" i="2"/>
  <c r="CN2110" i="2" s="1" a="1"/>
  <c r="CN2110" i="2" s="1"/>
  <c r="CE2109" i="2"/>
  <c r="CE2108" i="2"/>
  <c r="CE2107" i="2"/>
  <c r="CE2106" i="2"/>
  <c r="CE2105" i="2"/>
  <c r="CE2104" i="2"/>
  <c r="CN2104" i="2" s="1" a="1"/>
  <c r="CN2104" i="2" s="1"/>
  <c r="CE2103" i="2"/>
  <c r="CE2102" i="2"/>
  <c r="CE2101" i="2"/>
  <c r="CE2100" i="2"/>
  <c r="CE2099" i="2"/>
  <c r="CE2098" i="2"/>
  <c r="CN2098" i="2" s="1" a="1"/>
  <c r="CN2098" i="2" s="1"/>
  <c r="CE2097" i="2"/>
  <c r="CE2096" i="2"/>
  <c r="CE2095" i="2"/>
  <c r="CE2094" i="2"/>
  <c r="CE2093" i="2"/>
  <c r="CE2092" i="2"/>
  <c r="CN2092" i="2" s="1" a="1"/>
  <c r="CN2092" i="2" s="1"/>
  <c r="CE2091" i="2"/>
  <c r="CE2090" i="2"/>
  <c r="CE2089" i="2"/>
  <c r="CE2088" i="2"/>
  <c r="CE2087" i="2"/>
  <c r="CE2086" i="2"/>
  <c r="CN2086" i="2" s="1" a="1"/>
  <c r="CN2086" i="2" s="1"/>
  <c r="CE2085" i="2"/>
  <c r="CE2084" i="2"/>
  <c r="CE2083" i="2"/>
  <c r="CE2082" i="2"/>
  <c r="CE2081" i="2"/>
  <c r="CE2080" i="2"/>
  <c r="CN2080" i="2" s="1" a="1"/>
  <c r="CN2080" i="2" s="1"/>
  <c r="CE2079" i="2"/>
  <c r="CE2078" i="2"/>
  <c r="CE2077" i="2"/>
  <c r="CE2076" i="2"/>
  <c r="CE2075" i="2"/>
  <c r="CE2074" i="2"/>
  <c r="CN2074" i="2" s="1" a="1"/>
  <c r="CN2074" i="2" s="1"/>
  <c r="CE2073" i="2"/>
  <c r="CE2072" i="2"/>
  <c r="CE2071" i="2"/>
  <c r="CE2070" i="2"/>
  <c r="CE2069" i="2"/>
  <c r="CE2068" i="2"/>
  <c r="CN2068" i="2" s="1" a="1"/>
  <c r="CN2068" i="2" s="1"/>
  <c r="CE2067" i="2"/>
  <c r="CE2066" i="2"/>
  <c r="CE2065" i="2"/>
  <c r="CE2064" i="2"/>
  <c r="CE2063" i="2"/>
  <c r="CE2062" i="2"/>
  <c r="CN2062" i="2" s="1" a="1"/>
  <c r="CN2062" i="2" s="1"/>
  <c r="CE2061" i="2"/>
  <c r="CE2060" i="2"/>
  <c r="CE2059" i="2"/>
  <c r="CE2058" i="2"/>
  <c r="CE2057" i="2"/>
  <c r="CE2056" i="2"/>
  <c r="CN2056" i="2" s="1" a="1"/>
  <c r="CN2056" i="2" s="1"/>
  <c r="CE2055" i="2"/>
  <c r="CE2054" i="2"/>
  <c r="CE2053" i="2"/>
  <c r="CE2052" i="2"/>
  <c r="CE2051" i="2"/>
  <c r="CE2050" i="2"/>
  <c r="CN2050" i="2" s="1" a="1"/>
  <c r="CN2050" i="2" s="1"/>
  <c r="CE2049" i="2"/>
  <c r="CE2048" i="2"/>
  <c r="CE2047" i="2"/>
  <c r="CE2046" i="2"/>
  <c r="CE2045" i="2"/>
  <c r="CE2044" i="2"/>
  <c r="CN2044" i="2" s="1" a="1"/>
  <c r="CN2044" i="2" s="1"/>
  <c r="CE2043" i="2"/>
  <c r="CE2042" i="2"/>
  <c r="CE2041" i="2"/>
  <c r="CE2040" i="2"/>
  <c r="CE2039" i="2"/>
  <c r="CE2038" i="2"/>
  <c r="CN2038" i="2" s="1" a="1"/>
  <c r="CN2038" i="2" s="1"/>
  <c r="CE2037" i="2"/>
  <c r="CE2036" i="2"/>
  <c r="CE2035" i="2"/>
  <c r="CE2034" i="2"/>
  <c r="CE2033" i="2"/>
  <c r="CE2032" i="2"/>
  <c r="CN2032" i="2" s="1" a="1"/>
  <c r="CN2032" i="2" s="1"/>
  <c r="CE2031" i="2"/>
  <c r="CE2030" i="2"/>
  <c r="CE2029" i="2"/>
  <c r="CE2028" i="2"/>
  <c r="CE2027" i="2"/>
  <c r="CE2026" i="2"/>
  <c r="CN2026" i="2" s="1" a="1"/>
  <c r="CN2026" i="2" s="1"/>
  <c r="CE2025" i="2"/>
  <c r="CE2024" i="2"/>
  <c r="CE2023" i="2"/>
  <c r="CE2022" i="2"/>
  <c r="CE2021" i="2"/>
  <c r="CE2020" i="2"/>
  <c r="CN2020" i="2" s="1" a="1"/>
  <c r="CN2020" i="2" s="1"/>
  <c r="CE2019" i="2"/>
  <c r="CE2018" i="2"/>
  <c r="CE2017" i="2"/>
  <c r="CE2016" i="2"/>
  <c r="CE2015" i="2"/>
  <c r="CE2014" i="2"/>
  <c r="CN2014" i="2" s="1" a="1"/>
  <c r="CN2014" i="2" s="1"/>
  <c r="CE2013" i="2"/>
  <c r="CE2012" i="2"/>
  <c r="CE2011" i="2"/>
  <c r="CE2010" i="2"/>
  <c r="CE2009" i="2"/>
  <c r="CE2008" i="2"/>
  <c r="CN2008" i="2" s="1" a="1"/>
  <c r="CN2008" i="2" s="1"/>
  <c r="CE2007" i="2"/>
  <c r="CE2006" i="2"/>
  <c r="CE2005" i="2"/>
  <c r="CE2004" i="2"/>
  <c r="CE2003" i="2"/>
  <c r="CE2002" i="2"/>
  <c r="CN2002" i="2" s="1" a="1"/>
  <c r="CN2002" i="2" s="1"/>
  <c r="CE2001" i="2"/>
  <c r="CE2000" i="2"/>
  <c r="CE1999" i="2"/>
  <c r="CE1998" i="2"/>
  <c r="CE1997" i="2"/>
  <c r="CE1996" i="2"/>
  <c r="CN1996" i="2" s="1" a="1"/>
  <c r="CN1996" i="2" s="1"/>
  <c r="CE1995" i="2"/>
  <c r="CE1994" i="2"/>
  <c r="CE1993" i="2"/>
  <c r="CE1992" i="2"/>
  <c r="CE1991" i="2"/>
  <c r="CE1990" i="2"/>
  <c r="CN1990" i="2" s="1" a="1"/>
  <c r="CN1990" i="2" s="1"/>
  <c r="CE1989" i="2"/>
  <c r="CE1988" i="2"/>
  <c r="CE1987" i="2"/>
  <c r="CE1986" i="2"/>
  <c r="CE1985" i="2"/>
  <c r="CE1984" i="2"/>
  <c r="CN1984" i="2" s="1" a="1"/>
  <c r="CN1984" i="2" s="1"/>
  <c r="CE1983" i="2"/>
  <c r="CE1982" i="2"/>
  <c r="CE1981" i="2"/>
  <c r="CE1980" i="2"/>
  <c r="CE1979" i="2"/>
  <c r="CE1978" i="2"/>
  <c r="CN1978" i="2" s="1" a="1"/>
  <c r="CN1978" i="2" s="1"/>
  <c r="CE1977" i="2"/>
  <c r="CE1976" i="2"/>
  <c r="CE1975" i="2"/>
  <c r="CE1974" i="2"/>
  <c r="CE1973" i="2"/>
  <c r="CE1972" i="2"/>
  <c r="CN1972" i="2" s="1" a="1"/>
  <c r="CN1972" i="2" s="1"/>
  <c r="CE1971" i="2"/>
  <c r="CE1970" i="2"/>
  <c r="CE1969" i="2"/>
  <c r="CE1968" i="2"/>
  <c r="CE1967" i="2"/>
  <c r="CE1966" i="2"/>
  <c r="CN1966" i="2" s="1" a="1"/>
  <c r="CN1966" i="2" s="1"/>
  <c r="CE1965" i="2"/>
  <c r="CE1964" i="2"/>
  <c r="CE1963" i="2"/>
  <c r="CE1962" i="2"/>
  <c r="CE1961" i="2"/>
  <c r="CE1960" i="2"/>
  <c r="CN1960" i="2" s="1" a="1"/>
  <c r="CN1960" i="2" s="1"/>
  <c r="CE1959" i="2"/>
  <c r="CE1958" i="2"/>
  <c r="CE1957" i="2"/>
  <c r="CE1956" i="2"/>
  <c r="CE1955" i="2"/>
  <c r="CE1954" i="2"/>
  <c r="CN1954" i="2" s="1" a="1"/>
  <c r="CN1954" i="2" s="1"/>
  <c r="CE1953" i="2"/>
  <c r="CE1952" i="2"/>
  <c r="CE1951" i="2"/>
  <c r="CE1950" i="2"/>
  <c r="CE1949" i="2"/>
  <c r="CE1948" i="2"/>
  <c r="CN1948" i="2" s="1" a="1"/>
  <c r="CN1948" i="2" s="1"/>
  <c r="CE1947" i="2"/>
  <c r="CE1946" i="2"/>
  <c r="CE1945" i="2"/>
  <c r="CE1944" i="2"/>
  <c r="CE1943" i="2"/>
  <c r="CE1942" i="2"/>
  <c r="CN1942" i="2" s="1" a="1"/>
  <c r="CN1942" i="2" s="1"/>
  <c r="CE1941" i="2"/>
  <c r="CE1940" i="2"/>
  <c r="CE1939" i="2"/>
  <c r="CE1938" i="2"/>
  <c r="CE1937" i="2"/>
  <c r="CE1936" i="2"/>
  <c r="CN1936" i="2" s="1" a="1"/>
  <c r="CN1936" i="2" s="1"/>
  <c r="CE1935" i="2"/>
  <c r="CE1934" i="2"/>
  <c r="CE1933" i="2"/>
  <c r="CE1932" i="2"/>
  <c r="CE1931" i="2"/>
  <c r="CE1930" i="2"/>
  <c r="CN1930" i="2" s="1" a="1"/>
  <c r="CN1930" i="2" s="1"/>
  <c r="CE1929" i="2"/>
  <c r="CE1928" i="2"/>
  <c r="CE1927" i="2"/>
  <c r="CE1926" i="2"/>
  <c r="CE1925" i="2"/>
  <c r="CE1924" i="2"/>
  <c r="CN1924" i="2" s="1" a="1"/>
  <c r="CN1924" i="2" s="1"/>
  <c r="CE1923" i="2"/>
  <c r="CE1922" i="2"/>
  <c r="CE1921" i="2"/>
  <c r="CE1920" i="2"/>
  <c r="CE1919" i="2"/>
  <c r="CE1918" i="2"/>
  <c r="CN1918" i="2" s="1" a="1"/>
  <c r="CN1918" i="2" s="1"/>
  <c r="CE1917" i="2"/>
  <c r="CE1916" i="2"/>
  <c r="CE1915" i="2"/>
  <c r="CE1914" i="2"/>
  <c r="CE1913" i="2"/>
  <c r="CE1912" i="2"/>
  <c r="CN1912" i="2" s="1" a="1"/>
  <c r="CN1912" i="2" s="1"/>
  <c r="CE1911" i="2"/>
  <c r="CE1910" i="2"/>
  <c r="CE1909" i="2"/>
  <c r="CE1908" i="2"/>
  <c r="CE1907" i="2"/>
  <c r="CE1906" i="2"/>
  <c r="CN1906" i="2" s="1" a="1"/>
  <c r="CN1906" i="2" s="1"/>
  <c r="CE1905" i="2"/>
  <c r="CE1904" i="2"/>
  <c r="CE1903" i="2"/>
  <c r="CE1902" i="2"/>
  <c r="CE1901" i="2"/>
  <c r="CE1900" i="2"/>
  <c r="CN1900" i="2" s="1" a="1"/>
  <c r="CN1900" i="2" s="1"/>
  <c r="CE1899" i="2"/>
  <c r="CE1898" i="2"/>
  <c r="CE1897" i="2"/>
  <c r="CE1896" i="2"/>
  <c r="CE1895" i="2"/>
  <c r="CE1894" i="2"/>
  <c r="CN1894" i="2" s="1" a="1"/>
  <c r="CN1894" i="2" s="1"/>
  <c r="CE1893" i="2"/>
  <c r="CE1892" i="2"/>
  <c r="CE1891" i="2"/>
  <c r="CE1890" i="2"/>
  <c r="CE1889" i="2"/>
  <c r="CE1888" i="2"/>
  <c r="CN1888" i="2" s="1" a="1"/>
  <c r="CN1888" i="2" s="1"/>
  <c r="CE1887" i="2"/>
  <c r="CE1886" i="2"/>
  <c r="CE1885" i="2"/>
  <c r="CE1884" i="2"/>
  <c r="CE1883" i="2"/>
  <c r="CE1882" i="2"/>
  <c r="CN1882" i="2" s="1" a="1"/>
  <c r="CN1882" i="2" s="1"/>
  <c r="CE1881" i="2"/>
  <c r="CE1880" i="2"/>
  <c r="CE1879" i="2"/>
  <c r="CE1878" i="2"/>
  <c r="CE1877" i="2"/>
  <c r="CE1876" i="2"/>
  <c r="CN1876" i="2" s="1" a="1"/>
  <c r="CN1876" i="2" s="1"/>
  <c r="CE1875" i="2"/>
  <c r="CE1874" i="2"/>
  <c r="CE1873" i="2"/>
  <c r="CE1872" i="2"/>
  <c r="CE1871" i="2"/>
  <c r="CE1870" i="2"/>
  <c r="CN1870" i="2" s="1" a="1"/>
  <c r="CN1870" i="2" s="1"/>
  <c r="CE1869" i="2"/>
  <c r="CE1868" i="2"/>
  <c r="CE1867" i="2"/>
  <c r="CE1866" i="2"/>
  <c r="CE1865" i="2"/>
  <c r="CE1864" i="2"/>
  <c r="CN1864" i="2" s="1" a="1"/>
  <c r="CN1864" i="2" s="1"/>
  <c r="CE1863" i="2"/>
  <c r="CE1862" i="2"/>
  <c r="CE1861" i="2"/>
  <c r="CE1860" i="2"/>
  <c r="CE1859" i="2"/>
  <c r="CE1858" i="2"/>
  <c r="CN1858" i="2" s="1" a="1"/>
  <c r="CN1858" i="2" s="1"/>
  <c r="CE1857" i="2"/>
  <c r="CE1856" i="2"/>
  <c r="CE1855" i="2"/>
  <c r="CE1854" i="2"/>
  <c r="CE1853" i="2"/>
  <c r="CE1852" i="2"/>
  <c r="CN1852" i="2" s="1" a="1"/>
  <c r="CN1852" i="2" s="1"/>
  <c r="CE1851" i="2"/>
  <c r="CE1850" i="2"/>
  <c r="CE1849" i="2"/>
  <c r="CE1848" i="2"/>
  <c r="CE1847" i="2"/>
  <c r="CE1846" i="2"/>
  <c r="CN1846" i="2" s="1" a="1"/>
  <c r="CN1846" i="2" s="1"/>
  <c r="CE1845" i="2"/>
  <c r="CE1844" i="2"/>
  <c r="CE1843" i="2"/>
  <c r="CE1842" i="2"/>
  <c r="CE1841" i="2"/>
  <c r="CE1840" i="2"/>
  <c r="CN1840" i="2" s="1" a="1"/>
  <c r="CN1840" i="2" s="1"/>
  <c r="CE1839" i="2"/>
  <c r="CE1838" i="2"/>
  <c r="CE1837" i="2"/>
  <c r="CE1836" i="2"/>
  <c r="CE1835" i="2"/>
  <c r="CE1834" i="2"/>
  <c r="CN1834" i="2" s="1" a="1"/>
  <c r="CN1834" i="2" s="1"/>
  <c r="CE1833" i="2"/>
  <c r="CE1832" i="2"/>
  <c r="CE1831" i="2"/>
  <c r="CE1830" i="2"/>
  <c r="CE1829" i="2"/>
  <c r="CE1828" i="2"/>
  <c r="CN1828" i="2" s="1" a="1"/>
  <c r="CN1828" i="2" s="1"/>
  <c r="CE1827" i="2"/>
  <c r="CE1826" i="2"/>
  <c r="CE1825" i="2"/>
  <c r="CE1824" i="2"/>
  <c r="CE1823" i="2"/>
  <c r="CE1822" i="2"/>
  <c r="CN1822" i="2" s="1" a="1"/>
  <c r="CN1822" i="2" s="1"/>
  <c r="CE1821" i="2"/>
  <c r="CE1820" i="2"/>
  <c r="CE1819" i="2"/>
  <c r="CE1818" i="2"/>
  <c r="CE1817" i="2"/>
  <c r="CE1816" i="2"/>
  <c r="CN1816" i="2" s="1" a="1"/>
  <c r="CN1816" i="2" s="1"/>
  <c r="CE1815" i="2"/>
  <c r="CE1814" i="2"/>
  <c r="CE1813" i="2"/>
  <c r="CE1812" i="2"/>
  <c r="CE1811" i="2"/>
  <c r="CE1810" i="2"/>
  <c r="CN1810" i="2" s="1" a="1"/>
  <c r="CN1810" i="2" s="1"/>
  <c r="CE1809" i="2"/>
  <c r="CE1808" i="2"/>
  <c r="CE1807" i="2"/>
  <c r="CE1806" i="2"/>
  <c r="CE1805" i="2"/>
  <c r="CE1804" i="2"/>
  <c r="CN1804" i="2" s="1" a="1"/>
  <c r="CN1804" i="2" s="1"/>
  <c r="CE1803" i="2"/>
  <c r="CE1802" i="2"/>
  <c r="CE1801" i="2"/>
  <c r="CE1800" i="2"/>
  <c r="CE1799" i="2"/>
  <c r="CE1798" i="2"/>
  <c r="CN1798" i="2" s="1" a="1"/>
  <c r="CN1798" i="2" s="1"/>
  <c r="CE1797" i="2"/>
  <c r="CE1796" i="2"/>
  <c r="CE1795" i="2"/>
  <c r="CE1794" i="2"/>
  <c r="CE1793" i="2"/>
  <c r="CE1792" i="2"/>
  <c r="CN1792" i="2" s="1" a="1"/>
  <c r="CN1792" i="2" s="1"/>
  <c r="CE1791" i="2"/>
  <c r="CE1790" i="2"/>
  <c r="CE1789" i="2"/>
  <c r="CE1788" i="2"/>
  <c r="CE1787" i="2"/>
  <c r="CE1786" i="2"/>
  <c r="CN1786" i="2" s="1" a="1"/>
  <c r="CN1786" i="2" s="1"/>
  <c r="CE1785" i="2"/>
  <c r="CE1784" i="2"/>
  <c r="CE1783" i="2"/>
  <c r="CE1782" i="2"/>
  <c r="CE1781" i="2"/>
  <c r="CE1780" i="2"/>
  <c r="CN1780" i="2" s="1" a="1"/>
  <c r="CN1780" i="2" s="1"/>
  <c r="CE1779" i="2"/>
  <c r="CE1778" i="2"/>
  <c r="CE1777" i="2"/>
  <c r="CE1776" i="2"/>
  <c r="CE1775" i="2"/>
  <c r="CE1774" i="2"/>
  <c r="CN1774" i="2" s="1" a="1"/>
  <c r="CN1774" i="2" s="1"/>
  <c r="CE1773" i="2"/>
  <c r="CE1772" i="2"/>
  <c r="CE1771" i="2"/>
  <c r="CE1770" i="2"/>
  <c r="CE1769" i="2"/>
  <c r="CE1768" i="2"/>
  <c r="CN1768" i="2" s="1" a="1"/>
  <c r="CN1768" i="2" s="1"/>
  <c r="CE1767" i="2"/>
  <c r="CE1766" i="2"/>
  <c r="CE1765" i="2"/>
  <c r="CE1764" i="2"/>
  <c r="CE1763" i="2"/>
  <c r="CE1762" i="2"/>
  <c r="CN1762" i="2" s="1" a="1"/>
  <c r="CN1762" i="2" s="1"/>
  <c r="CE1761" i="2"/>
  <c r="CE1760" i="2"/>
  <c r="CE1759" i="2"/>
  <c r="CE1758" i="2"/>
  <c r="CE1757" i="2"/>
  <c r="CE1756" i="2"/>
  <c r="CN1756" i="2" s="1" a="1"/>
  <c r="CN1756" i="2" s="1"/>
  <c r="CE1755" i="2"/>
  <c r="CE1754" i="2"/>
  <c r="CE1753" i="2"/>
  <c r="CE1752" i="2"/>
  <c r="CE1751" i="2"/>
  <c r="CE1750" i="2"/>
  <c r="CN1750" i="2" s="1" a="1"/>
  <c r="CN1750" i="2" s="1"/>
  <c r="CE1749" i="2"/>
  <c r="CE1748" i="2"/>
  <c r="CE1747" i="2"/>
  <c r="CE1746" i="2"/>
  <c r="CE1745" i="2"/>
  <c r="CE1744" i="2"/>
  <c r="CN1744" i="2" s="1" a="1"/>
  <c r="CN1744" i="2" s="1"/>
  <c r="CE1743" i="2"/>
  <c r="CE1742" i="2"/>
  <c r="CE1741" i="2"/>
  <c r="CE1740" i="2"/>
  <c r="CE1739" i="2"/>
  <c r="CE1738" i="2"/>
  <c r="CN1738" i="2" s="1" a="1"/>
  <c r="CN1738" i="2" s="1"/>
  <c r="CE1737" i="2"/>
  <c r="CE1736" i="2"/>
  <c r="CE1735" i="2"/>
  <c r="CE1734" i="2"/>
  <c r="CE1733" i="2"/>
  <c r="CE1732" i="2"/>
  <c r="CN1732" i="2" s="1" a="1"/>
  <c r="CN1732" i="2" s="1"/>
  <c r="CE1731" i="2"/>
  <c r="CE1730" i="2"/>
  <c r="CE1729" i="2"/>
  <c r="CE1728" i="2"/>
  <c r="CE1727" i="2"/>
  <c r="CE1726" i="2"/>
  <c r="CN1726" i="2" s="1" a="1"/>
  <c r="CN1726" i="2" s="1"/>
  <c r="CE1725" i="2"/>
  <c r="CE1724" i="2"/>
  <c r="CE1723" i="2"/>
  <c r="CE1722" i="2"/>
  <c r="CE1721" i="2"/>
  <c r="CE1720" i="2"/>
  <c r="CN1720" i="2" s="1" a="1"/>
  <c r="CN1720" i="2" s="1"/>
  <c r="CE1719" i="2"/>
  <c r="CE1718" i="2"/>
  <c r="CE1717" i="2"/>
  <c r="CE1716" i="2"/>
  <c r="CE1715" i="2"/>
  <c r="CE1714" i="2"/>
  <c r="CN1714" i="2" s="1" a="1"/>
  <c r="CN1714" i="2" s="1"/>
  <c r="CE1713" i="2"/>
  <c r="CE1712" i="2"/>
  <c r="CE1711" i="2"/>
  <c r="CE1710" i="2"/>
  <c r="CE1709" i="2"/>
  <c r="CE1708" i="2"/>
  <c r="CN1708" i="2" s="1" a="1"/>
  <c r="CN1708" i="2" s="1"/>
  <c r="CE1707" i="2"/>
  <c r="CE1706" i="2"/>
  <c r="CE1705" i="2"/>
  <c r="CE1704" i="2"/>
  <c r="CE1703" i="2"/>
  <c r="CE1702" i="2"/>
  <c r="CN1702" i="2" s="1" a="1"/>
  <c r="CN1702" i="2" s="1"/>
  <c r="CE1701" i="2"/>
  <c r="CE1700" i="2"/>
  <c r="CE1699" i="2"/>
  <c r="CE1698" i="2"/>
  <c r="CE1697" i="2"/>
  <c r="CE1696" i="2"/>
  <c r="CN1696" i="2" s="1" a="1"/>
  <c r="CN1696" i="2" s="1"/>
  <c r="CE1695" i="2"/>
  <c r="CE1694" i="2"/>
  <c r="CE1693" i="2"/>
  <c r="CE1692" i="2"/>
  <c r="CE1691" i="2"/>
  <c r="CE1690" i="2"/>
  <c r="CN1690" i="2" s="1" a="1"/>
  <c r="CN1690" i="2" s="1"/>
  <c r="CE1689" i="2"/>
  <c r="CE1688" i="2"/>
  <c r="CE1687" i="2"/>
  <c r="CE1686" i="2"/>
  <c r="CE1685" i="2"/>
  <c r="CE1684" i="2"/>
  <c r="CN1684" i="2" s="1" a="1"/>
  <c r="CN1684" i="2" s="1"/>
  <c r="CE1683" i="2"/>
  <c r="CE1682" i="2"/>
  <c r="CE1681" i="2"/>
  <c r="CE1680" i="2"/>
  <c r="CE1679" i="2"/>
  <c r="CE1678" i="2"/>
  <c r="CN1678" i="2" s="1" a="1"/>
  <c r="CN1678" i="2" s="1"/>
  <c r="CE1677" i="2"/>
  <c r="CE1676" i="2"/>
  <c r="CE1675" i="2"/>
  <c r="CE1674" i="2"/>
  <c r="CE1673" i="2"/>
  <c r="CE1672" i="2"/>
  <c r="CN1672" i="2" s="1" a="1"/>
  <c r="CN1672" i="2" s="1"/>
  <c r="CE1671" i="2"/>
  <c r="CE1670" i="2"/>
  <c r="CE1669" i="2"/>
  <c r="CE1668" i="2"/>
  <c r="CE1667" i="2"/>
  <c r="CE1666" i="2"/>
  <c r="CN1666" i="2" s="1" a="1"/>
  <c r="CN1666" i="2" s="1"/>
  <c r="CE1665" i="2"/>
  <c r="CE1664" i="2"/>
  <c r="CE1663" i="2"/>
  <c r="CE1662" i="2"/>
  <c r="CE1661" i="2"/>
  <c r="CE1660" i="2"/>
  <c r="CN1660" i="2" s="1" a="1"/>
  <c r="CN1660" i="2" s="1"/>
  <c r="CE1659" i="2"/>
  <c r="CE1658" i="2"/>
  <c r="CE1657" i="2"/>
  <c r="CE1656" i="2"/>
  <c r="CE1655" i="2"/>
  <c r="CE1654" i="2"/>
  <c r="CN1654" i="2" s="1" a="1"/>
  <c r="CN1654" i="2" s="1"/>
  <c r="CE1653" i="2"/>
  <c r="CE1652" i="2"/>
  <c r="CE1651" i="2"/>
  <c r="CE1650" i="2"/>
  <c r="CE1649" i="2"/>
  <c r="CE1648" i="2"/>
  <c r="CN1648" i="2" s="1" a="1"/>
  <c r="CN1648" i="2" s="1"/>
  <c r="CE1647" i="2"/>
  <c r="CE1646" i="2"/>
  <c r="CE1645" i="2"/>
  <c r="CE1644" i="2"/>
  <c r="CE1643" i="2"/>
  <c r="CE1642" i="2"/>
  <c r="CN1642" i="2" s="1" a="1"/>
  <c r="CN1642" i="2" s="1"/>
  <c r="CE1641" i="2"/>
  <c r="CE1640" i="2"/>
  <c r="CE1639" i="2"/>
  <c r="CE1638" i="2"/>
  <c r="CE1637" i="2"/>
  <c r="CE1636" i="2"/>
  <c r="CN1636" i="2" s="1" a="1"/>
  <c r="CN1636" i="2" s="1"/>
  <c r="CE1635" i="2"/>
  <c r="CE1634" i="2"/>
  <c r="CE1633" i="2"/>
  <c r="CE1632" i="2"/>
  <c r="CE1631" i="2"/>
  <c r="CE1630" i="2"/>
  <c r="CN1630" i="2" s="1" a="1"/>
  <c r="CN1630" i="2" s="1"/>
  <c r="CE1629" i="2"/>
  <c r="CE1628" i="2"/>
  <c r="CE1627" i="2"/>
  <c r="CE1626" i="2"/>
  <c r="CE1625" i="2"/>
  <c r="CE1624" i="2"/>
  <c r="CN1624" i="2" s="1" a="1"/>
  <c r="CN1624" i="2" s="1"/>
  <c r="CE1623" i="2"/>
  <c r="CE1622" i="2"/>
  <c r="CE1621" i="2"/>
  <c r="CE1620" i="2"/>
  <c r="CE1619" i="2"/>
  <c r="CE1618" i="2"/>
  <c r="CN1618" i="2" s="1" a="1"/>
  <c r="CN1618" i="2" s="1"/>
  <c r="CE1617" i="2"/>
  <c r="CE1616" i="2"/>
  <c r="CE1615" i="2"/>
  <c r="CE1614" i="2"/>
  <c r="CE1613" i="2"/>
  <c r="CE1612" i="2"/>
  <c r="CN1612" i="2" s="1" a="1"/>
  <c r="CN1612" i="2" s="1"/>
  <c r="CE1611" i="2"/>
  <c r="CE1610" i="2"/>
  <c r="CE1609" i="2"/>
  <c r="CE1608" i="2"/>
  <c r="CE1607" i="2"/>
  <c r="CE1606" i="2"/>
  <c r="CN1606" i="2" s="1" a="1"/>
  <c r="CN1606" i="2" s="1"/>
  <c r="CE1605" i="2"/>
  <c r="CE1604" i="2"/>
  <c r="CE1603" i="2"/>
  <c r="CE1602" i="2"/>
  <c r="CE1601" i="2"/>
  <c r="CE1600" i="2"/>
  <c r="CN1600" i="2" s="1" a="1"/>
  <c r="CN1600" i="2" s="1"/>
  <c r="CE1599" i="2"/>
  <c r="CE1598" i="2"/>
  <c r="CE1597" i="2"/>
  <c r="CE1596" i="2"/>
  <c r="CE1595" i="2"/>
  <c r="CE1594" i="2"/>
  <c r="CN1594" i="2" s="1" a="1"/>
  <c r="CN1594" i="2" s="1"/>
  <c r="CE1593" i="2"/>
  <c r="CE1592" i="2"/>
  <c r="CE1591" i="2"/>
  <c r="CE1590" i="2"/>
  <c r="CE1589" i="2"/>
  <c r="CE1588" i="2"/>
  <c r="CN1588" i="2" s="1" a="1"/>
  <c r="CN1588" i="2" s="1"/>
  <c r="CE1587" i="2"/>
  <c r="CE1586" i="2"/>
  <c r="CE1585" i="2"/>
  <c r="CE1584" i="2"/>
  <c r="CE1583" i="2"/>
  <c r="CE1582" i="2"/>
  <c r="CN1582" i="2" s="1" a="1"/>
  <c r="CN1582" i="2" s="1"/>
  <c r="CE1581" i="2"/>
  <c r="CE1580" i="2"/>
  <c r="CE1579" i="2"/>
  <c r="CE1578" i="2"/>
  <c r="CE1577" i="2"/>
  <c r="CE1576" i="2"/>
  <c r="CN1576" i="2" s="1" a="1"/>
  <c r="CN1576" i="2" s="1"/>
  <c r="CE1575" i="2"/>
  <c r="CE1574" i="2"/>
  <c r="CE1573" i="2"/>
  <c r="CE1572" i="2"/>
  <c r="CE1571" i="2"/>
  <c r="CE1570" i="2"/>
  <c r="CN1570" i="2" s="1" a="1"/>
  <c r="CN1570" i="2" s="1"/>
  <c r="CE1569" i="2"/>
  <c r="CE1568" i="2"/>
  <c r="CE1567" i="2"/>
  <c r="CE1566" i="2"/>
  <c r="CE1565" i="2"/>
  <c r="CE1564" i="2"/>
  <c r="CN1564" i="2" s="1" a="1"/>
  <c r="CN1564" i="2" s="1"/>
  <c r="CE1563" i="2"/>
  <c r="CE1562" i="2"/>
  <c r="CE1561" i="2"/>
  <c r="CE1560" i="2"/>
  <c r="CE1559" i="2"/>
  <c r="CE1558" i="2"/>
  <c r="CN1558" i="2" s="1" a="1"/>
  <c r="CN1558" i="2" s="1"/>
  <c r="CE1557" i="2"/>
  <c r="CE1556" i="2"/>
  <c r="CE1555" i="2"/>
  <c r="CE1554" i="2"/>
  <c r="CE1553" i="2"/>
  <c r="CE1552" i="2"/>
  <c r="CN1552" i="2" s="1" a="1"/>
  <c r="CN1552" i="2" s="1"/>
  <c r="CE1551" i="2"/>
  <c r="CE1550" i="2"/>
  <c r="CE1549" i="2"/>
  <c r="CE1548" i="2"/>
  <c r="CE1547" i="2"/>
  <c r="CE1546" i="2"/>
  <c r="CN1546" i="2" s="1" a="1"/>
  <c r="CN1546" i="2" s="1"/>
  <c r="CE1545" i="2"/>
  <c r="CE1544" i="2"/>
  <c r="CE1543" i="2"/>
  <c r="CE1542" i="2"/>
  <c r="CE1541" i="2"/>
  <c r="CE1540" i="2"/>
  <c r="CN1540" i="2" s="1" a="1"/>
  <c r="CN1540" i="2" s="1"/>
  <c r="CE1539" i="2"/>
  <c r="CE1538" i="2"/>
  <c r="CE1537" i="2"/>
  <c r="CE1536" i="2"/>
  <c r="CE1535" i="2"/>
  <c r="CE1534" i="2"/>
  <c r="CN1534" i="2" s="1" a="1"/>
  <c r="CN1534" i="2" s="1"/>
  <c r="CE1533" i="2"/>
  <c r="CE1532" i="2"/>
  <c r="CE1531" i="2"/>
  <c r="CE1530" i="2"/>
  <c r="CE1529" i="2"/>
  <c r="CE1528" i="2"/>
  <c r="CN1528" i="2" s="1" a="1"/>
  <c r="CN1528" i="2" s="1"/>
  <c r="CE1527" i="2"/>
  <c r="CE1526" i="2"/>
  <c r="CE1525" i="2"/>
  <c r="CE1524" i="2"/>
  <c r="CE1523" i="2"/>
  <c r="CE1522" i="2"/>
  <c r="CN1522" i="2" s="1" a="1"/>
  <c r="CN1522" i="2" s="1"/>
  <c r="CE1521" i="2"/>
  <c r="CE1520" i="2"/>
  <c r="CE1519" i="2"/>
  <c r="CE1518" i="2"/>
  <c r="CE1517" i="2"/>
  <c r="CE1516" i="2"/>
  <c r="CN1516" i="2" s="1" a="1"/>
  <c r="CN1516" i="2" s="1"/>
  <c r="CE1515" i="2"/>
  <c r="CE1514" i="2"/>
  <c r="CE1513" i="2"/>
  <c r="CE1512" i="2"/>
  <c r="CE1511" i="2"/>
  <c r="CE1510" i="2"/>
  <c r="CN1510" i="2" s="1" a="1"/>
  <c r="CN1510" i="2" s="1"/>
  <c r="CE1509" i="2"/>
  <c r="CE1508" i="2"/>
  <c r="CE1507" i="2"/>
  <c r="CE1506" i="2"/>
  <c r="CE1505" i="2"/>
  <c r="CE1504" i="2"/>
  <c r="CN1504" i="2" s="1" a="1"/>
  <c r="CN1504" i="2" s="1"/>
  <c r="CE1503" i="2"/>
  <c r="CE1502" i="2"/>
  <c r="CE1501" i="2"/>
  <c r="CE1500" i="2"/>
  <c r="CE1499" i="2"/>
  <c r="CE1498" i="2"/>
  <c r="CN1498" i="2" s="1" a="1"/>
  <c r="CN1498" i="2" s="1"/>
  <c r="CE1497" i="2"/>
  <c r="CE1496" i="2"/>
  <c r="CE1495" i="2"/>
  <c r="CE1494" i="2"/>
  <c r="CE1493" i="2"/>
  <c r="CE1492" i="2"/>
  <c r="CN1492" i="2" s="1" a="1"/>
  <c r="CN1492" i="2" s="1"/>
  <c r="CE1491" i="2"/>
  <c r="CE1490" i="2"/>
  <c r="CE1489" i="2"/>
  <c r="CE1488" i="2"/>
  <c r="CE1487" i="2"/>
  <c r="CE1486" i="2"/>
  <c r="CN1486" i="2" s="1" a="1"/>
  <c r="CN1486" i="2" s="1"/>
  <c r="CE1485" i="2"/>
  <c r="CE1484" i="2"/>
  <c r="CE1483" i="2"/>
  <c r="CE1482" i="2"/>
  <c r="CE1481" i="2"/>
  <c r="CE1480" i="2"/>
  <c r="CN1480" i="2" s="1" a="1"/>
  <c r="CN1480" i="2" s="1"/>
  <c r="CE1479" i="2"/>
  <c r="CE1478" i="2"/>
  <c r="CE1477" i="2"/>
  <c r="CE1476" i="2"/>
  <c r="CE1475" i="2"/>
  <c r="CE1474" i="2"/>
  <c r="CN1474" i="2" s="1" a="1"/>
  <c r="CN1474" i="2" s="1"/>
  <c r="CE1473" i="2"/>
  <c r="CE1472" i="2"/>
  <c r="CE1471" i="2"/>
  <c r="CE1470" i="2"/>
  <c r="CE1469" i="2"/>
  <c r="CE1468" i="2"/>
  <c r="CN1468" i="2" s="1" a="1"/>
  <c r="CN1468" i="2" s="1"/>
  <c r="CE1467" i="2"/>
  <c r="CE1466" i="2"/>
  <c r="CE1465" i="2"/>
  <c r="CE1464" i="2"/>
  <c r="CE1463" i="2"/>
  <c r="CE1462" i="2"/>
  <c r="CN1462" i="2" s="1" a="1"/>
  <c r="CN1462" i="2" s="1"/>
  <c r="CE1461" i="2"/>
  <c r="CE1460" i="2"/>
  <c r="CE1459" i="2"/>
  <c r="CE1458" i="2"/>
  <c r="CE1457" i="2"/>
  <c r="CE1456" i="2"/>
  <c r="CN1456" i="2" s="1" a="1"/>
  <c r="CN1456" i="2" s="1"/>
  <c r="CE1455" i="2"/>
  <c r="CE1454" i="2"/>
  <c r="CE1453" i="2"/>
  <c r="CE1452" i="2"/>
  <c r="CE1451" i="2"/>
  <c r="CE1450" i="2"/>
  <c r="CN1450" i="2" s="1" a="1"/>
  <c r="CN1450" i="2" s="1"/>
  <c r="CE1449" i="2"/>
  <c r="CE1448" i="2"/>
  <c r="CE1447" i="2"/>
  <c r="CE1446" i="2"/>
  <c r="CE1445" i="2"/>
  <c r="CE1444" i="2"/>
  <c r="CN1444" i="2" s="1" a="1"/>
  <c r="CN1444" i="2" s="1"/>
  <c r="CE1443" i="2"/>
  <c r="CE1442" i="2"/>
  <c r="CE1441" i="2"/>
  <c r="CE1440" i="2"/>
  <c r="CE1439" i="2"/>
  <c r="CE1438" i="2"/>
  <c r="CN1438" i="2" s="1" a="1"/>
  <c r="CN1438" i="2" s="1"/>
  <c r="CE1437" i="2"/>
  <c r="CE1436" i="2"/>
  <c r="CE1435" i="2"/>
  <c r="CE1434" i="2"/>
  <c r="CE1433" i="2"/>
  <c r="CE1432" i="2"/>
  <c r="CN1432" i="2" s="1" a="1"/>
  <c r="CN1432" i="2" s="1"/>
  <c r="CE1431" i="2"/>
  <c r="CE1430" i="2"/>
  <c r="CE1429" i="2"/>
  <c r="CE1428" i="2"/>
  <c r="CE1427" i="2"/>
  <c r="CE1426" i="2"/>
  <c r="CN1426" i="2" s="1" a="1"/>
  <c r="CN1426" i="2" s="1"/>
  <c r="CE1425" i="2"/>
  <c r="CE1424" i="2"/>
  <c r="CE1423" i="2"/>
  <c r="CE1422" i="2"/>
  <c r="CE1421" i="2"/>
  <c r="CE1420" i="2"/>
  <c r="CN1420" i="2" s="1" a="1"/>
  <c r="CN1420" i="2" s="1"/>
  <c r="CE1419" i="2"/>
  <c r="CE1418" i="2"/>
  <c r="CE1417" i="2"/>
  <c r="CE1416" i="2"/>
  <c r="CE1415" i="2"/>
  <c r="CE1414" i="2"/>
  <c r="CN1414" i="2" s="1" a="1"/>
  <c r="CN1414" i="2" s="1"/>
  <c r="CE1413" i="2"/>
  <c r="CE1412" i="2"/>
  <c r="CE1411" i="2"/>
  <c r="CE1410" i="2"/>
  <c r="CE1409" i="2"/>
  <c r="CE1408" i="2"/>
  <c r="CN1408" i="2" s="1" a="1"/>
  <c r="CN1408" i="2" s="1"/>
  <c r="CE1407" i="2"/>
  <c r="CE1406" i="2"/>
  <c r="CE1405" i="2"/>
  <c r="CE1404" i="2"/>
  <c r="CE1403" i="2"/>
  <c r="CE1402" i="2"/>
  <c r="CN1402" i="2" s="1" a="1"/>
  <c r="CN1402" i="2" s="1"/>
  <c r="CE1401" i="2"/>
  <c r="CE1400" i="2"/>
  <c r="CE1399" i="2"/>
  <c r="CE1398" i="2"/>
  <c r="CE1397" i="2"/>
  <c r="CE1396" i="2"/>
  <c r="CN1396" i="2" s="1" a="1"/>
  <c r="CN1396" i="2" s="1"/>
  <c r="CE1395" i="2"/>
  <c r="CE1394" i="2"/>
  <c r="CE1393" i="2"/>
  <c r="CE1392" i="2"/>
  <c r="CE1391" i="2"/>
  <c r="CE1390" i="2"/>
  <c r="CN1390" i="2" s="1" a="1"/>
  <c r="CN1390" i="2" s="1"/>
  <c r="CE1389" i="2"/>
  <c r="CE1388" i="2"/>
  <c r="CE1387" i="2"/>
  <c r="CE1386" i="2"/>
  <c r="CE1385" i="2"/>
  <c r="CE1384" i="2"/>
  <c r="CN1384" i="2" s="1" a="1"/>
  <c r="CN1384" i="2" s="1"/>
  <c r="CE1383" i="2"/>
  <c r="CE1382" i="2"/>
  <c r="CE1381" i="2"/>
  <c r="CE1380" i="2"/>
  <c r="CE1379" i="2"/>
  <c r="CE1378" i="2"/>
  <c r="CN1378" i="2" s="1" a="1"/>
  <c r="CN1378" i="2" s="1"/>
  <c r="CE1377" i="2"/>
  <c r="CE1376" i="2"/>
  <c r="CE1375" i="2"/>
  <c r="CE1374" i="2"/>
  <c r="CE1373" i="2"/>
  <c r="CE1372" i="2"/>
  <c r="CN1372" i="2" s="1" a="1"/>
  <c r="CN1372" i="2" s="1"/>
  <c r="CE1371" i="2"/>
  <c r="CE1370" i="2"/>
  <c r="CE1369" i="2"/>
  <c r="CE1368" i="2"/>
  <c r="CE1367" i="2"/>
  <c r="CE1366" i="2"/>
  <c r="CN1366" i="2" s="1" a="1"/>
  <c r="CN1366" i="2" s="1"/>
  <c r="CE1365" i="2"/>
  <c r="CE1364" i="2"/>
  <c r="CE1363" i="2"/>
  <c r="CE1362" i="2"/>
  <c r="CE1361" i="2"/>
  <c r="CE1360" i="2"/>
  <c r="CN1360" i="2" s="1" a="1"/>
  <c r="CN1360" i="2" s="1"/>
  <c r="CE1359" i="2"/>
  <c r="CE1358" i="2"/>
  <c r="CE1357" i="2"/>
  <c r="CE1356" i="2"/>
  <c r="CE1355" i="2"/>
  <c r="CE1354" i="2"/>
  <c r="CN1354" i="2" s="1" a="1"/>
  <c r="CN1354" i="2" s="1"/>
  <c r="CE1353" i="2"/>
  <c r="CE1352" i="2"/>
  <c r="CE1351" i="2"/>
  <c r="CE1350" i="2"/>
  <c r="CE1349" i="2"/>
  <c r="CE1348" i="2"/>
  <c r="CN1348" i="2" s="1" a="1"/>
  <c r="CN1348" i="2" s="1"/>
  <c r="CE1347" i="2"/>
  <c r="CE1346" i="2"/>
  <c r="CE1345" i="2"/>
  <c r="CE1344" i="2"/>
  <c r="CE1343" i="2"/>
  <c r="CE1342" i="2"/>
  <c r="CN1342" i="2" s="1" a="1"/>
  <c r="CN1342" i="2" s="1"/>
  <c r="CE1341" i="2"/>
  <c r="CE1340" i="2"/>
  <c r="CE1339" i="2"/>
  <c r="CE1338" i="2"/>
  <c r="CE1337" i="2"/>
  <c r="CE1336" i="2"/>
  <c r="CN1336" i="2" s="1" a="1"/>
  <c r="CN1336" i="2" s="1"/>
  <c r="CE1335" i="2"/>
  <c r="CE1334" i="2"/>
  <c r="CE1333" i="2"/>
  <c r="CE1332" i="2"/>
  <c r="CE1331" i="2"/>
  <c r="CE1330" i="2"/>
  <c r="CN1330" i="2" s="1" a="1"/>
  <c r="CN1330" i="2" s="1"/>
  <c r="CE1329" i="2"/>
  <c r="CE1328" i="2"/>
  <c r="CE1327" i="2"/>
  <c r="CE1326" i="2"/>
  <c r="CE1325" i="2"/>
  <c r="CE1324" i="2"/>
  <c r="CN1324" i="2" s="1" a="1"/>
  <c r="CN1324" i="2" s="1"/>
  <c r="CE1323" i="2"/>
  <c r="CE1322" i="2"/>
  <c r="CE1321" i="2"/>
  <c r="CE1320" i="2"/>
  <c r="CE1319" i="2"/>
  <c r="CE1318" i="2"/>
  <c r="CN1318" i="2" s="1" a="1"/>
  <c r="CN1318" i="2" s="1"/>
  <c r="CE1317" i="2"/>
  <c r="CE1316" i="2"/>
  <c r="CE1315" i="2"/>
  <c r="CE1314" i="2"/>
  <c r="CE1313" i="2"/>
  <c r="CE1312" i="2"/>
  <c r="CN1312" i="2" s="1" a="1"/>
  <c r="CN1312" i="2" s="1"/>
  <c r="CE1311" i="2"/>
  <c r="CE1310" i="2"/>
  <c r="CE1309" i="2"/>
  <c r="CE1308" i="2"/>
  <c r="CE1307" i="2"/>
  <c r="CE1306" i="2"/>
  <c r="CN1306" i="2" s="1" a="1"/>
  <c r="CN1306" i="2" s="1"/>
  <c r="CE1305" i="2"/>
  <c r="CE1304" i="2"/>
  <c r="CE1303" i="2"/>
  <c r="CE1302" i="2"/>
  <c r="CE1301" i="2"/>
  <c r="CE1300" i="2"/>
  <c r="CN1300" i="2" s="1" a="1"/>
  <c r="CN1300" i="2" s="1"/>
  <c r="CE1299" i="2"/>
  <c r="CE1298" i="2"/>
  <c r="CE1297" i="2"/>
  <c r="CE1296" i="2"/>
  <c r="CE1295" i="2"/>
  <c r="CE1294" i="2"/>
  <c r="CN1294" i="2" s="1" a="1"/>
  <c r="CN1294" i="2" s="1"/>
  <c r="CE1293" i="2"/>
  <c r="CE1292" i="2"/>
  <c r="CE1291" i="2"/>
  <c r="CE1290" i="2"/>
  <c r="CE1289" i="2"/>
  <c r="CE1288" i="2"/>
  <c r="CN1288" i="2" s="1" a="1"/>
  <c r="CN1288" i="2" s="1"/>
  <c r="CE1287" i="2"/>
  <c r="CE1286" i="2"/>
  <c r="CE1285" i="2"/>
  <c r="CE1284" i="2"/>
  <c r="CE1283" i="2"/>
  <c r="CE1282" i="2"/>
  <c r="CN1282" i="2" s="1" a="1"/>
  <c r="CN1282" i="2" s="1"/>
  <c r="CE1281" i="2"/>
  <c r="CE1280" i="2"/>
  <c r="CE1279" i="2"/>
  <c r="CE1278" i="2"/>
  <c r="CE1277" i="2"/>
  <c r="CE1276" i="2"/>
  <c r="CN1276" i="2" s="1" a="1"/>
  <c r="CN1276" i="2" s="1"/>
  <c r="CE1275" i="2"/>
  <c r="CE1274" i="2"/>
  <c r="CE1273" i="2"/>
  <c r="CE1272" i="2"/>
  <c r="CE1271" i="2"/>
  <c r="CE1270" i="2"/>
  <c r="CN1270" i="2" s="1" a="1"/>
  <c r="CN1270" i="2" s="1"/>
  <c r="CE1269" i="2"/>
  <c r="CE1268" i="2"/>
  <c r="CE1267" i="2"/>
  <c r="CE1266" i="2"/>
  <c r="CE1265" i="2"/>
  <c r="CE1264" i="2"/>
  <c r="CN1264" i="2" s="1" a="1"/>
  <c r="CN1264" i="2" s="1"/>
  <c r="CE1263" i="2"/>
  <c r="CE1262" i="2"/>
  <c r="CE1261" i="2"/>
  <c r="CE1260" i="2"/>
  <c r="CE1259" i="2"/>
  <c r="CE1258" i="2"/>
  <c r="CN1258" i="2" s="1" a="1"/>
  <c r="CN1258" i="2" s="1"/>
  <c r="CE1257" i="2"/>
  <c r="CE1256" i="2"/>
  <c r="CE1255" i="2"/>
  <c r="CE1254" i="2"/>
  <c r="CE1253" i="2"/>
  <c r="CE1252" i="2"/>
  <c r="CN1252" i="2" s="1" a="1"/>
  <c r="CN1252" i="2" s="1"/>
  <c r="CE1251" i="2"/>
  <c r="CE1250" i="2"/>
  <c r="CE1249" i="2"/>
  <c r="CE1248" i="2"/>
  <c r="CE1247" i="2"/>
  <c r="CE1246" i="2"/>
  <c r="CN1246" i="2" s="1" a="1"/>
  <c r="CN1246" i="2" s="1"/>
  <c r="CE1245" i="2"/>
  <c r="CE1244" i="2"/>
  <c r="CE1243" i="2"/>
  <c r="CE1242" i="2"/>
  <c r="CE1241" i="2"/>
  <c r="CE1240" i="2"/>
  <c r="CN1240" i="2" s="1" a="1"/>
  <c r="CN1240" i="2" s="1"/>
  <c r="CE1239" i="2"/>
  <c r="CE1238" i="2"/>
  <c r="CE1237" i="2"/>
  <c r="CE1236" i="2"/>
  <c r="CE1235" i="2"/>
  <c r="CE1234" i="2"/>
  <c r="CN1234" i="2" s="1" a="1"/>
  <c r="CN1234" i="2" s="1"/>
  <c r="CE1233" i="2"/>
  <c r="CE1232" i="2"/>
  <c r="CE1231" i="2"/>
  <c r="CE1230" i="2"/>
  <c r="CE1229" i="2"/>
  <c r="CE1228" i="2"/>
  <c r="CN1228" i="2" s="1" a="1"/>
  <c r="CN1228" i="2" s="1"/>
  <c r="CE1227" i="2"/>
  <c r="CE1226" i="2"/>
  <c r="CE1225" i="2"/>
  <c r="CE1224" i="2"/>
  <c r="CE1223" i="2"/>
  <c r="CE1222" i="2"/>
  <c r="CN1222" i="2" s="1" a="1"/>
  <c r="CN1222" i="2" s="1"/>
  <c r="CE1221" i="2"/>
  <c r="CE1220" i="2"/>
  <c r="CE1219" i="2"/>
  <c r="CE1218" i="2"/>
  <c r="CE1217" i="2"/>
  <c r="CE1216" i="2"/>
  <c r="CN1216" i="2" s="1" a="1"/>
  <c r="CN1216" i="2" s="1"/>
  <c r="CE1215" i="2"/>
  <c r="CE1214" i="2"/>
  <c r="CE1213" i="2"/>
  <c r="CE1212" i="2"/>
  <c r="CE1211" i="2"/>
  <c r="CE1210" i="2"/>
  <c r="CN1210" i="2" s="1" a="1"/>
  <c r="CN1210" i="2" s="1"/>
  <c r="CE1209" i="2"/>
  <c r="CE1208" i="2"/>
  <c r="CE1207" i="2"/>
  <c r="CE1206" i="2"/>
  <c r="CE1205" i="2"/>
  <c r="CE1204" i="2"/>
  <c r="CN1204" i="2" s="1" a="1"/>
  <c r="CN1204" i="2" s="1"/>
  <c r="CE1203" i="2"/>
  <c r="CE1202" i="2"/>
  <c r="CE1201" i="2"/>
  <c r="CE1200" i="2"/>
  <c r="CE1199" i="2"/>
  <c r="CE1198" i="2"/>
  <c r="CN1198" i="2" s="1" a="1"/>
  <c r="CN1198" i="2" s="1"/>
  <c r="CE1197" i="2"/>
  <c r="CE1196" i="2"/>
  <c r="CE1195" i="2"/>
  <c r="CE1194" i="2"/>
  <c r="CE1193" i="2"/>
  <c r="CE1192" i="2"/>
  <c r="CN1192" i="2" s="1" a="1"/>
  <c r="CN1192" i="2" s="1"/>
  <c r="CE1191" i="2"/>
  <c r="CE1190" i="2"/>
  <c r="CE1189" i="2"/>
  <c r="CE1188" i="2"/>
  <c r="CE1187" i="2"/>
  <c r="CE1186" i="2"/>
  <c r="CN1186" i="2" s="1" a="1"/>
  <c r="CN1186" i="2" s="1"/>
  <c r="CE1185" i="2"/>
  <c r="CE1184" i="2"/>
  <c r="CE1183" i="2"/>
  <c r="CE1182" i="2"/>
  <c r="CE1181" i="2"/>
  <c r="CE1180" i="2"/>
  <c r="CN1180" i="2" s="1" a="1"/>
  <c r="CN1180" i="2" s="1"/>
  <c r="CE1179" i="2"/>
  <c r="CE1178" i="2"/>
  <c r="CE1177" i="2"/>
  <c r="CE1176" i="2"/>
  <c r="CE1175" i="2"/>
  <c r="CE1174" i="2"/>
  <c r="CN1174" i="2" s="1" a="1"/>
  <c r="CN1174" i="2" s="1"/>
  <c r="CE1173" i="2"/>
  <c r="CE1172" i="2"/>
  <c r="CE1171" i="2"/>
  <c r="CE1170" i="2"/>
  <c r="CE1169" i="2"/>
  <c r="CE1168" i="2"/>
  <c r="CN1168" i="2" s="1" a="1"/>
  <c r="CN1168" i="2" s="1"/>
  <c r="CE1167" i="2"/>
  <c r="CE1166" i="2"/>
  <c r="CE1165" i="2"/>
  <c r="CE1164" i="2"/>
  <c r="CE1163" i="2"/>
  <c r="CE1162" i="2"/>
  <c r="CN1162" i="2" s="1" a="1"/>
  <c r="CN1162" i="2" s="1"/>
  <c r="CE1161" i="2"/>
  <c r="CE1160" i="2"/>
  <c r="CE1159" i="2"/>
  <c r="CE1158" i="2"/>
  <c r="CE1157" i="2"/>
  <c r="CE1156" i="2"/>
  <c r="CN1156" i="2" s="1" a="1"/>
  <c r="CN1156" i="2" s="1"/>
  <c r="CE1155" i="2"/>
  <c r="CE1154" i="2"/>
  <c r="CE1153" i="2"/>
  <c r="CE1152" i="2"/>
  <c r="CE1151" i="2"/>
  <c r="CE1150" i="2"/>
  <c r="CN1150" i="2" s="1" a="1"/>
  <c r="CN1150" i="2" s="1"/>
  <c r="CE1149" i="2"/>
  <c r="CE1148" i="2"/>
  <c r="CE1147" i="2"/>
  <c r="CE1146" i="2"/>
  <c r="CE1145" i="2"/>
  <c r="CE1144" i="2"/>
  <c r="CN1144" i="2" s="1" a="1"/>
  <c r="CN1144" i="2" s="1"/>
  <c r="CE1143" i="2"/>
  <c r="CE1142" i="2"/>
  <c r="CE1141" i="2"/>
  <c r="CE1140" i="2"/>
  <c r="CE1139" i="2"/>
  <c r="CE1138" i="2"/>
  <c r="CN1138" i="2" s="1" a="1"/>
  <c r="CN1138" i="2" s="1"/>
  <c r="CE1137" i="2"/>
  <c r="CE1136" i="2"/>
  <c r="CE1135" i="2"/>
  <c r="CE1134" i="2"/>
  <c r="CE1133" i="2"/>
  <c r="CE1132" i="2"/>
  <c r="CN1132" i="2" s="1" a="1"/>
  <c r="CN1132" i="2" s="1"/>
  <c r="CE1131" i="2"/>
  <c r="CE1130" i="2"/>
  <c r="CE1129" i="2"/>
  <c r="CE1128" i="2"/>
  <c r="CE1127" i="2"/>
  <c r="CE1126" i="2"/>
  <c r="CN1126" i="2" s="1" a="1"/>
  <c r="CN1126" i="2" s="1"/>
  <c r="CE1125" i="2"/>
  <c r="CE1124" i="2"/>
  <c r="CE1123" i="2"/>
  <c r="CE1122" i="2"/>
  <c r="CE1121" i="2"/>
  <c r="CE1120" i="2"/>
  <c r="CN1120" i="2" s="1" a="1"/>
  <c r="CN1120" i="2" s="1"/>
  <c r="CE1119" i="2"/>
  <c r="CE1118" i="2"/>
  <c r="CE1117" i="2"/>
  <c r="CE1116" i="2"/>
  <c r="CE1115" i="2"/>
  <c r="CE1114" i="2"/>
  <c r="CN1114" i="2" s="1" a="1"/>
  <c r="CN1114" i="2" s="1"/>
  <c r="CE1113" i="2"/>
  <c r="CE1112" i="2"/>
  <c r="CE1111" i="2"/>
  <c r="CE1110" i="2"/>
  <c r="CE1109" i="2"/>
  <c r="CE1108" i="2"/>
  <c r="CN1108" i="2" s="1" a="1"/>
  <c r="CN1108" i="2" s="1"/>
  <c r="CE1107" i="2"/>
  <c r="CE1106" i="2"/>
  <c r="CE1105" i="2"/>
  <c r="CE1104" i="2"/>
  <c r="CE1103" i="2"/>
  <c r="CE1102" i="2"/>
  <c r="CN1102" i="2" s="1" a="1"/>
  <c r="CN1102" i="2" s="1"/>
  <c r="CE1101" i="2"/>
  <c r="CE1100" i="2"/>
  <c r="CE1099" i="2"/>
  <c r="CE1098" i="2"/>
  <c r="CE1097" i="2"/>
  <c r="CE1096" i="2"/>
  <c r="CN1096" i="2" s="1" a="1"/>
  <c r="CN1096" i="2" s="1"/>
  <c r="CE1095" i="2"/>
  <c r="CE1094" i="2"/>
  <c r="CE1093" i="2"/>
  <c r="CE1092" i="2"/>
  <c r="CE1091" i="2"/>
  <c r="CE1090" i="2"/>
  <c r="CN1090" i="2" s="1" a="1"/>
  <c r="CN1090" i="2" s="1"/>
  <c r="CE1089" i="2"/>
  <c r="CE1088" i="2"/>
  <c r="CE1087" i="2"/>
  <c r="CE1086" i="2"/>
  <c r="CE1085" i="2"/>
  <c r="CE1084" i="2"/>
  <c r="CN1084" i="2" s="1" a="1"/>
  <c r="CN1084" i="2" s="1"/>
  <c r="CE1083" i="2"/>
  <c r="CE1082" i="2"/>
  <c r="CE1081" i="2"/>
  <c r="CE1080" i="2"/>
  <c r="CE1079" i="2"/>
  <c r="CE1078" i="2"/>
  <c r="CN1078" i="2" s="1" a="1"/>
  <c r="CN1078" i="2" s="1"/>
  <c r="CE1077" i="2"/>
  <c r="CE1076" i="2"/>
  <c r="CE1075" i="2"/>
  <c r="CE1074" i="2"/>
  <c r="CE1073" i="2"/>
  <c r="CE1072" i="2"/>
  <c r="CN1072" i="2" s="1" a="1"/>
  <c r="CN1072" i="2" s="1"/>
  <c r="CE1071" i="2"/>
  <c r="CE1070" i="2"/>
  <c r="CE1069" i="2"/>
  <c r="CE1068" i="2"/>
  <c r="CE1067" i="2"/>
  <c r="CE1066" i="2"/>
  <c r="CN1066" i="2" s="1" a="1"/>
  <c r="CN1066" i="2" s="1"/>
  <c r="CE1065" i="2"/>
  <c r="CE1064" i="2"/>
  <c r="CE1063" i="2"/>
  <c r="CE1062" i="2"/>
  <c r="CE1061" i="2"/>
  <c r="CE1060" i="2"/>
  <c r="CN1060" i="2" s="1" a="1"/>
  <c r="CN1060" i="2" s="1"/>
  <c r="CE1059" i="2"/>
  <c r="CE1058" i="2"/>
  <c r="CE1057" i="2"/>
  <c r="CE1056" i="2"/>
  <c r="CE1055" i="2"/>
  <c r="CE1054" i="2"/>
  <c r="CN1054" i="2" s="1" a="1"/>
  <c r="CN1054" i="2" s="1"/>
  <c r="CE1053" i="2"/>
  <c r="CE1052" i="2"/>
  <c r="CE1051" i="2"/>
  <c r="CE1050" i="2"/>
  <c r="CE1049" i="2"/>
  <c r="CE1048" i="2"/>
  <c r="CN1048" i="2" s="1" a="1"/>
  <c r="CN1048" i="2" s="1"/>
  <c r="CE1047" i="2"/>
  <c r="CE1046" i="2"/>
  <c r="CE1045" i="2"/>
  <c r="CE1044" i="2"/>
  <c r="CE1043" i="2"/>
  <c r="CE1042" i="2"/>
  <c r="CN1042" i="2" s="1" a="1"/>
  <c r="CN1042" i="2" s="1"/>
  <c r="CE1041" i="2"/>
  <c r="CE1040" i="2"/>
  <c r="CE1039" i="2"/>
  <c r="CE1038" i="2"/>
  <c r="CE1037" i="2"/>
  <c r="CE1036" i="2"/>
  <c r="CN1036" i="2" s="1" a="1"/>
  <c r="CN1036" i="2" s="1"/>
  <c r="CE1035" i="2"/>
  <c r="CE1034" i="2"/>
  <c r="CE1033" i="2"/>
  <c r="CE1032" i="2"/>
  <c r="CE1031" i="2"/>
  <c r="CE1030" i="2"/>
  <c r="CN1030" i="2" s="1" a="1"/>
  <c r="CN1030" i="2" s="1"/>
  <c r="CE1029" i="2"/>
  <c r="CE1028" i="2"/>
  <c r="CE1027" i="2"/>
  <c r="CE1026" i="2"/>
  <c r="CE1025" i="2"/>
  <c r="CE1024" i="2"/>
  <c r="CN1024" i="2" s="1" a="1"/>
  <c r="CN1024" i="2" s="1"/>
  <c r="CE1023" i="2"/>
  <c r="CE1022" i="2"/>
  <c r="CE1021" i="2"/>
  <c r="CE1020" i="2"/>
  <c r="CE1019" i="2"/>
  <c r="CE1018" i="2"/>
  <c r="CN1018" i="2" s="1" a="1"/>
  <c r="CN1018" i="2" s="1"/>
  <c r="CE1017" i="2"/>
  <c r="CE1016" i="2"/>
  <c r="CE1015" i="2"/>
  <c r="CE1014" i="2"/>
  <c r="CE1013" i="2"/>
  <c r="CE1012" i="2"/>
  <c r="CN1012" i="2" s="1" a="1"/>
  <c r="CN1012" i="2" s="1"/>
  <c r="CE1011" i="2"/>
  <c r="CE1010" i="2"/>
  <c r="CE1009" i="2"/>
  <c r="CE1008" i="2"/>
  <c r="CE1007" i="2"/>
  <c r="CE1006" i="2"/>
  <c r="CN1006" i="2" s="1" a="1"/>
  <c r="CN1006" i="2" s="1"/>
  <c r="CE1005" i="2"/>
  <c r="CE1004" i="2"/>
  <c r="CE1003" i="2"/>
  <c r="CE1002" i="2"/>
  <c r="CE1001" i="2"/>
  <c r="CE1000" i="2"/>
  <c r="CN1000" i="2" s="1" a="1"/>
  <c r="CN1000" i="2" s="1"/>
  <c r="CE999" i="2"/>
  <c r="CE998" i="2"/>
  <c r="CE997" i="2"/>
  <c r="CE996" i="2"/>
  <c r="CE995" i="2"/>
  <c r="CE994" i="2"/>
  <c r="CN994" i="2" s="1" a="1"/>
  <c r="CN994" i="2" s="1"/>
  <c r="CE993" i="2"/>
  <c r="CE992" i="2"/>
  <c r="CE991" i="2"/>
  <c r="CE990" i="2"/>
  <c r="CE989" i="2"/>
  <c r="CE988" i="2"/>
  <c r="CN988" i="2" s="1" a="1"/>
  <c r="CN988" i="2" s="1"/>
  <c r="CE987" i="2"/>
  <c r="CE986" i="2"/>
  <c r="CE985" i="2"/>
  <c r="CE984" i="2"/>
  <c r="CE983" i="2"/>
  <c r="CE982" i="2"/>
  <c r="CN982" i="2" s="1" a="1"/>
  <c r="CN982" i="2" s="1"/>
  <c r="CE981" i="2"/>
  <c r="CE980" i="2"/>
  <c r="CE979" i="2"/>
  <c r="CE978" i="2"/>
  <c r="CE977" i="2"/>
  <c r="CE976" i="2"/>
  <c r="CN976" i="2" s="1" a="1"/>
  <c r="CN976" i="2" s="1"/>
  <c r="CE975" i="2"/>
  <c r="CE974" i="2"/>
  <c r="CE973" i="2"/>
  <c r="CE972" i="2"/>
  <c r="CE971" i="2"/>
  <c r="CE970" i="2"/>
  <c r="CN970" i="2" s="1" a="1"/>
  <c r="CN970" i="2" s="1"/>
  <c r="CE969" i="2"/>
  <c r="CE968" i="2"/>
  <c r="CE967" i="2"/>
  <c r="CE966" i="2"/>
  <c r="CE965" i="2"/>
  <c r="CE964" i="2"/>
  <c r="CN964" i="2" s="1" a="1"/>
  <c r="CN964" i="2" s="1"/>
  <c r="CE963" i="2"/>
  <c r="CE962" i="2"/>
  <c r="CE961" i="2"/>
  <c r="CE960" i="2"/>
  <c r="CE959" i="2"/>
  <c r="CE958" i="2"/>
  <c r="CN958" i="2" s="1" a="1"/>
  <c r="CN958" i="2" s="1"/>
  <c r="CE957" i="2"/>
  <c r="CE956" i="2"/>
  <c r="CE955" i="2"/>
  <c r="CE954" i="2"/>
  <c r="CE953" i="2"/>
  <c r="CE952" i="2"/>
  <c r="CN952" i="2" s="1" a="1"/>
  <c r="CN952" i="2" s="1"/>
  <c r="CE951" i="2"/>
  <c r="CE950" i="2"/>
  <c r="CE949" i="2"/>
  <c r="CE948" i="2"/>
  <c r="CE947" i="2"/>
  <c r="CE946" i="2"/>
  <c r="CN946" i="2" s="1" a="1"/>
  <c r="CN946" i="2" s="1"/>
  <c r="CE945" i="2"/>
  <c r="CE944" i="2"/>
  <c r="CE943" i="2"/>
  <c r="CE942" i="2"/>
  <c r="CE941" i="2"/>
  <c r="CE940" i="2"/>
  <c r="CN940" i="2" s="1" a="1"/>
  <c r="CN940" i="2" s="1"/>
  <c r="CE939" i="2"/>
  <c r="CE938" i="2"/>
  <c r="CE937" i="2"/>
  <c r="CE936" i="2"/>
  <c r="CE935" i="2"/>
  <c r="CE934" i="2"/>
  <c r="CN934" i="2" s="1" a="1"/>
  <c r="CN934" i="2" s="1"/>
  <c r="CE933" i="2"/>
  <c r="CE932" i="2"/>
  <c r="CE931" i="2"/>
  <c r="CE930" i="2"/>
  <c r="CE929" i="2"/>
  <c r="CE928" i="2"/>
  <c r="CN928" i="2" s="1" a="1"/>
  <c r="CN928" i="2" s="1"/>
  <c r="CE927" i="2"/>
  <c r="CE926" i="2"/>
  <c r="CE925" i="2"/>
  <c r="CE924" i="2"/>
  <c r="CE923" i="2"/>
  <c r="CE922" i="2"/>
  <c r="CN922" i="2" s="1" a="1"/>
  <c r="CN922" i="2" s="1"/>
  <c r="CE921" i="2"/>
  <c r="CE920" i="2"/>
  <c r="CE919" i="2"/>
  <c r="CE918" i="2"/>
  <c r="CE917" i="2"/>
  <c r="CE916" i="2"/>
  <c r="CN916" i="2" s="1" a="1"/>
  <c r="CN916" i="2" s="1"/>
  <c r="CE915" i="2"/>
  <c r="CE914" i="2"/>
  <c r="CE913" i="2"/>
  <c r="CE912" i="2"/>
  <c r="CE911" i="2"/>
  <c r="CE910" i="2"/>
  <c r="CN910" i="2" s="1" a="1"/>
  <c r="CN910" i="2" s="1"/>
  <c r="CE909" i="2"/>
  <c r="CE908" i="2"/>
  <c r="CE907" i="2"/>
  <c r="CE906" i="2"/>
  <c r="CE905" i="2"/>
  <c r="CE904" i="2"/>
  <c r="CN904" i="2" s="1" a="1"/>
  <c r="CN904" i="2" s="1"/>
  <c r="CE903" i="2"/>
  <c r="CE902" i="2"/>
  <c r="CE901" i="2"/>
  <c r="CE900" i="2"/>
  <c r="CE899" i="2"/>
  <c r="CE898" i="2"/>
  <c r="CN898" i="2" s="1" a="1"/>
  <c r="CN898" i="2" s="1"/>
  <c r="CE897" i="2"/>
  <c r="CE896" i="2"/>
  <c r="CE895" i="2"/>
  <c r="CE894" i="2"/>
  <c r="CE893" i="2"/>
  <c r="CE892" i="2"/>
  <c r="CN892" i="2" s="1" a="1"/>
  <c r="CN892" i="2" s="1"/>
  <c r="CE891" i="2"/>
  <c r="CE890" i="2"/>
  <c r="CE889" i="2"/>
  <c r="CE888" i="2"/>
  <c r="CE887" i="2"/>
  <c r="CE886" i="2"/>
  <c r="CN886" i="2" s="1" a="1"/>
  <c r="CN886" i="2" s="1"/>
  <c r="CE885" i="2"/>
  <c r="CE884" i="2"/>
  <c r="CE883" i="2"/>
  <c r="CE882" i="2"/>
  <c r="CE881" i="2"/>
  <c r="CE880" i="2"/>
  <c r="CN880" i="2" s="1" a="1"/>
  <c r="CN880" i="2" s="1"/>
  <c r="CE879" i="2"/>
  <c r="CE878" i="2"/>
  <c r="CE877" i="2"/>
  <c r="CE876" i="2"/>
  <c r="CE875" i="2"/>
  <c r="CE874" i="2"/>
  <c r="CN874" i="2" s="1" a="1"/>
  <c r="CN874" i="2" s="1"/>
  <c r="CE873" i="2"/>
  <c r="CE872" i="2"/>
  <c r="CE871" i="2"/>
  <c r="CE870" i="2"/>
  <c r="CE869" i="2"/>
  <c r="CE868" i="2"/>
  <c r="CN868" i="2" s="1" a="1"/>
  <c r="CN868" i="2" s="1"/>
  <c r="CE867" i="2"/>
  <c r="CE866" i="2"/>
  <c r="CE865" i="2"/>
  <c r="CE864" i="2"/>
  <c r="CE863" i="2"/>
  <c r="CE862" i="2"/>
  <c r="CN862" i="2" s="1" a="1"/>
  <c r="CN862" i="2" s="1"/>
  <c r="CE861" i="2"/>
  <c r="CE860" i="2"/>
  <c r="CE859" i="2"/>
  <c r="CE858" i="2"/>
  <c r="CE857" i="2"/>
  <c r="CE856" i="2"/>
  <c r="CN856" i="2" s="1" a="1"/>
  <c r="CN856" i="2" s="1"/>
  <c r="CE855" i="2"/>
  <c r="CE854" i="2"/>
  <c r="CE853" i="2"/>
  <c r="CE852" i="2"/>
  <c r="CE851" i="2"/>
  <c r="CE850" i="2"/>
  <c r="CN850" i="2" s="1" a="1"/>
  <c r="CN850" i="2" s="1"/>
  <c r="CE849" i="2"/>
  <c r="CE848" i="2"/>
  <c r="CE847" i="2"/>
  <c r="CE846" i="2"/>
  <c r="CE845" i="2"/>
  <c r="CE844" i="2"/>
  <c r="CN844" i="2" s="1" a="1"/>
  <c r="CN844" i="2" s="1"/>
  <c r="CE843" i="2"/>
  <c r="CE842" i="2"/>
  <c r="CE841" i="2"/>
  <c r="CE840" i="2"/>
  <c r="CE839" i="2"/>
  <c r="CE838" i="2"/>
  <c r="CN838" i="2" s="1" a="1"/>
  <c r="CN838" i="2" s="1"/>
  <c r="CE837" i="2"/>
  <c r="CE836" i="2"/>
  <c r="CE835" i="2"/>
  <c r="CE834" i="2"/>
  <c r="CE833" i="2"/>
  <c r="CE832" i="2"/>
  <c r="CN832" i="2" s="1" a="1"/>
  <c r="CN832" i="2" s="1"/>
  <c r="CE831" i="2"/>
  <c r="CE830" i="2"/>
  <c r="CE829" i="2"/>
  <c r="CE828" i="2"/>
  <c r="CE827" i="2"/>
  <c r="CE826" i="2"/>
  <c r="CN826" i="2" s="1" a="1"/>
  <c r="CN826" i="2" s="1"/>
  <c r="CE825" i="2"/>
  <c r="CE824" i="2"/>
  <c r="CE823" i="2"/>
  <c r="CE822" i="2"/>
  <c r="CE821" i="2"/>
  <c r="CE820" i="2"/>
  <c r="CN820" i="2" s="1" a="1"/>
  <c r="CN820" i="2" s="1"/>
  <c r="CE819" i="2"/>
  <c r="CE818" i="2"/>
  <c r="CE817" i="2"/>
  <c r="CE816" i="2"/>
  <c r="CE815" i="2"/>
  <c r="CE814" i="2"/>
  <c r="CN814" i="2" s="1" a="1"/>
  <c r="CN814" i="2" s="1"/>
  <c r="CE813" i="2"/>
  <c r="CE812" i="2"/>
  <c r="CE811" i="2"/>
  <c r="CE810" i="2"/>
  <c r="CE809" i="2"/>
  <c r="CE808" i="2"/>
  <c r="CN808" i="2" s="1" a="1"/>
  <c r="CN808" i="2" s="1"/>
  <c r="CE807" i="2"/>
  <c r="CE806" i="2"/>
  <c r="CE805" i="2"/>
  <c r="CE804" i="2"/>
  <c r="CE803" i="2"/>
  <c r="CE802" i="2"/>
  <c r="CN802" i="2" s="1" a="1"/>
  <c r="CN802" i="2" s="1"/>
  <c r="CE801" i="2"/>
  <c r="CE800" i="2"/>
  <c r="CE799" i="2"/>
  <c r="CE798" i="2"/>
  <c r="CE797" i="2"/>
  <c r="CE796" i="2"/>
  <c r="CN796" i="2" s="1" a="1"/>
  <c r="CN796" i="2" s="1"/>
  <c r="CE795" i="2"/>
  <c r="CE794" i="2"/>
  <c r="CE793" i="2"/>
  <c r="CE792" i="2"/>
  <c r="CE791" i="2"/>
  <c r="CE790" i="2"/>
  <c r="CN790" i="2" s="1" a="1"/>
  <c r="CN790" i="2" s="1"/>
  <c r="CE789" i="2"/>
  <c r="CE788" i="2"/>
  <c r="CE787" i="2"/>
  <c r="CE786" i="2"/>
  <c r="CE785" i="2"/>
  <c r="CE784" i="2"/>
  <c r="CN784" i="2" s="1" a="1"/>
  <c r="CN784" i="2" s="1"/>
  <c r="CE783" i="2"/>
  <c r="CE782" i="2"/>
  <c r="CE781" i="2"/>
  <c r="CE780" i="2"/>
  <c r="CE779" i="2"/>
  <c r="CE778" i="2"/>
  <c r="CN778" i="2" s="1" a="1"/>
  <c r="CN778" i="2" s="1"/>
  <c r="CE777" i="2"/>
  <c r="CE776" i="2"/>
  <c r="CE775" i="2"/>
  <c r="CE774" i="2"/>
  <c r="CE773" i="2"/>
  <c r="CE772" i="2"/>
  <c r="CN772" i="2" s="1" a="1"/>
  <c r="CN772" i="2" s="1"/>
  <c r="CE771" i="2"/>
  <c r="CE770" i="2"/>
  <c r="CE769" i="2"/>
  <c r="CE768" i="2"/>
  <c r="CE767" i="2"/>
  <c r="CE766" i="2"/>
  <c r="CN766" i="2" s="1" a="1"/>
  <c r="CN766" i="2" s="1"/>
  <c r="CE765" i="2"/>
  <c r="CE764" i="2"/>
  <c r="CE763" i="2"/>
  <c r="CE762" i="2"/>
  <c r="CE761" i="2"/>
  <c r="CE760" i="2"/>
  <c r="CN760" i="2" s="1" a="1"/>
  <c r="CN760" i="2" s="1"/>
  <c r="CE759" i="2"/>
  <c r="CE758" i="2"/>
  <c r="CE757" i="2"/>
  <c r="CE756" i="2"/>
  <c r="CE755" i="2"/>
  <c r="CE754" i="2"/>
  <c r="CN754" i="2" s="1" a="1"/>
  <c r="CN754" i="2" s="1"/>
  <c r="CE753" i="2"/>
  <c r="CE752" i="2"/>
  <c r="CE751" i="2"/>
  <c r="CE750" i="2"/>
  <c r="CE749" i="2"/>
  <c r="CE748" i="2"/>
  <c r="CN748" i="2" s="1" a="1"/>
  <c r="CN748" i="2" s="1"/>
  <c r="CE747" i="2"/>
  <c r="CE746" i="2"/>
  <c r="CE745" i="2"/>
  <c r="CE744" i="2"/>
  <c r="CE743" i="2"/>
  <c r="CE742" i="2"/>
  <c r="CN742" i="2" s="1" a="1"/>
  <c r="CN742" i="2" s="1"/>
  <c r="CE741" i="2"/>
  <c r="CE740" i="2"/>
  <c r="CE739" i="2"/>
  <c r="CE738" i="2"/>
  <c r="CE737" i="2"/>
  <c r="CE736" i="2"/>
  <c r="CN736" i="2" s="1" a="1"/>
  <c r="CN736" i="2" s="1"/>
  <c r="CE735" i="2"/>
  <c r="CE734" i="2"/>
  <c r="CE733" i="2"/>
  <c r="CE732" i="2"/>
  <c r="CE731" i="2"/>
  <c r="CE730" i="2"/>
  <c r="CN730" i="2" s="1" a="1"/>
  <c r="CN730" i="2" s="1"/>
  <c r="CE729" i="2"/>
  <c r="CE728" i="2"/>
  <c r="CE727" i="2"/>
  <c r="CE726" i="2"/>
  <c r="CE725" i="2"/>
  <c r="CE724" i="2"/>
  <c r="CN724" i="2" s="1" a="1"/>
  <c r="CN724" i="2" s="1"/>
  <c r="CE723" i="2"/>
  <c r="CE722" i="2"/>
  <c r="CE721" i="2"/>
  <c r="CE720" i="2"/>
  <c r="CE719" i="2"/>
  <c r="CE718" i="2"/>
  <c r="CN718" i="2" s="1" a="1"/>
  <c r="CN718" i="2" s="1"/>
  <c r="CE717" i="2"/>
  <c r="CE716" i="2"/>
  <c r="CE715" i="2"/>
  <c r="CE714" i="2"/>
  <c r="CE713" i="2"/>
  <c r="CE712" i="2"/>
  <c r="CN712" i="2" s="1" a="1"/>
  <c r="CN712" i="2" s="1"/>
  <c r="CE711" i="2"/>
  <c r="CE710" i="2"/>
  <c r="CE709" i="2"/>
  <c r="CE708" i="2"/>
  <c r="CE707" i="2"/>
  <c r="CE706" i="2"/>
  <c r="CN706" i="2" s="1" a="1"/>
  <c r="CN706" i="2" s="1"/>
  <c r="CE705" i="2"/>
  <c r="CE704" i="2"/>
  <c r="CE703" i="2"/>
  <c r="CE702" i="2"/>
  <c r="CE701" i="2"/>
  <c r="CE700" i="2"/>
  <c r="CN700" i="2" s="1" a="1"/>
  <c r="CN700" i="2" s="1"/>
  <c r="CE699" i="2"/>
  <c r="CE698" i="2"/>
  <c r="CE697" i="2"/>
  <c r="CE696" i="2"/>
  <c r="CE695" i="2"/>
  <c r="CE694" i="2"/>
  <c r="CN694" i="2" s="1" a="1"/>
  <c r="CN694" i="2" s="1"/>
  <c r="CE693" i="2"/>
  <c r="CE692" i="2"/>
  <c r="CE691" i="2"/>
  <c r="CE690" i="2"/>
  <c r="CE689" i="2"/>
  <c r="CE688" i="2"/>
  <c r="CN688" i="2" s="1" a="1"/>
  <c r="CN688" i="2" s="1"/>
  <c r="CE687" i="2"/>
  <c r="CE686" i="2"/>
  <c r="CE685" i="2"/>
  <c r="CE684" i="2"/>
  <c r="CE683" i="2"/>
  <c r="CE682" i="2"/>
  <c r="CN682" i="2" s="1" a="1"/>
  <c r="CN682" i="2" s="1"/>
  <c r="CE681" i="2"/>
  <c r="CE680" i="2"/>
  <c r="CE679" i="2"/>
  <c r="CE678" i="2"/>
  <c r="CE677" i="2"/>
  <c r="CE676" i="2"/>
  <c r="CN676" i="2" s="1" a="1"/>
  <c r="CN676" i="2" s="1"/>
  <c r="CE675" i="2"/>
  <c r="CE674" i="2"/>
  <c r="CE673" i="2"/>
  <c r="CE672" i="2"/>
  <c r="CE671" i="2"/>
  <c r="CE670" i="2"/>
  <c r="CN670" i="2" s="1" a="1"/>
  <c r="CN670" i="2" s="1"/>
  <c r="CE669" i="2"/>
  <c r="CE668" i="2"/>
  <c r="CE667" i="2"/>
  <c r="CE666" i="2"/>
  <c r="CE665" i="2"/>
  <c r="CE664" i="2"/>
  <c r="CN664" i="2" s="1" a="1"/>
  <c r="CN664" i="2" s="1"/>
  <c r="CE663" i="2"/>
  <c r="CE662" i="2"/>
  <c r="CE661" i="2"/>
  <c r="CE660" i="2"/>
  <c r="CE659" i="2"/>
  <c r="CE658" i="2"/>
  <c r="CN658" i="2" s="1" a="1"/>
  <c r="CN658" i="2" s="1"/>
  <c r="CE657" i="2"/>
  <c r="CE656" i="2"/>
  <c r="CE655" i="2"/>
  <c r="CE654" i="2"/>
  <c r="CE653" i="2"/>
  <c r="CE652" i="2"/>
  <c r="CN652" i="2" s="1" a="1"/>
  <c r="CN652" i="2" s="1"/>
  <c r="CE651" i="2"/>
  <c r="CE650" i="2"/>
  <c r="CE649" i="2"/>
  <c r="CE648" i="2"/>
  <c r="CE647" i="2"/>
  <c r="CE646" i="2"/>
  <c r="CN646" i="2" s="1" a="1"/>
  <c r="CN646" i="2" s="1"/>
  <c r="CE645" i="2"/>
  <c r="CE644" i="2"/>
  <c r="CE643" i="2"/>
  <c r="CE642" i="2"/>
  <c r="CE641" i="2"/>
  <c r="CE640" i="2"/>
  <c r="CN640" i="2" s="1" a="1"/>
  <c r="CN640" i="2" s="1"/>
  <c r="CE639" i="2"/>
  <c r="CE638" i="2"/>
  <c r="CE637" i="2"/>
  <c r="CE636" i="2"/>
  <c r="CE635" i="2"/>
  <c r="CE634" i="2"/>
  <c r="CN634" i="2" s="1" a="1"/>
  <c r="CN634" i="2" s="1"/>
  <c r="CE633" i="2"/>
  <c r="CE632" i="2"/>
  <c r="CE631" i="2"/>
  <c r="CE630" i="2"/>
  <c r="CE629" i="2"/>
  <c r="CE628" i="2"/>
  <c r="CN628" i="2" s="1" a="1"/>
  <c r="CN628" i="2" s="1"/>
  <c r="CE627" i="2"/>
  <c r="CE626" i="2"/>
  <c r="CE625" i="2"/>
  <c r="CE624" i="2"/>
  <c r="CE623" i="2"/>
  <c r="CE622" i="2"/>
  <c r="CN622" i="2" s="1" a="1"/>
  <c r="CN622" i="2" s="1"/>
  <c r="CE621" i="2"/>
  <c r="CE620" i="2"/>
  <c r="CE619" i="2"/>
  <c r="CE618" i="2"/>
  <c r="CE617" i="2"/>
  <c r="CE616" i="2"/>
  <c r="CN616" i="2" s="1" a="1"/>
  <c r="CN616" i="2" s="1"/>
  <c r="CE615" i="2"/>
  <c r="CE614" i="2"/>
  <c r="CE613" i="2"/>
  <c r="CE612" i="2"/>
  <c r="CE611" i="2"/>
  <c r="CE610" i="2"/>
  <c r="CN610" i="2" s="1" a="1"/>
  <c r="CN610" i="2" s="1"/>
  <c r="CE609" i="2"/>
  <c r="CE608" i="2"/>
  <c r="CE607" i="2"/>
  <c r="CE606" i="2"/>
  <c r="CE605" i="2"/>
  <c r="CE604" i="2"/>
  <c r="CN604" i="2" s="1" a="1"/>
  <c r="CN604" i="2" s="1"/>
  <c r="CE603" i="2"/>
  <c r="CE602" i="2"/>
  <c r="CE601" i="2"/>
  <c r="CE600" i="2"/>
  <c r="CE599" i="2"/>
  <c r="CE598" i="2"/>
  <c r="CN598" i="2" s="1" a="1"/>
  <c r="CN598" i="2" s="1"/>
  <c r="CE597" i="2"/>
  <c r="CE596" i="2"/>
  <c r="CE595" i="2"/>
  <c r="CE594" i="2"/>
  <c r="CE593" i="2"/>
  <c r="CE592" i="2"/>
  <c r="CN592" i="2" s="1" a="1"/>
  <c r="CN592" i="2" s="1"/>
  <c r="CE591" i="2"/>
  <c r="CE590" i="2"/>
  <c r="CE589" i="2"/>
  <c r="CE588" i="2"/>
  <c r="CE587" i="2"/>
  <c r="CE586" i="2"/>
  <c r="CN586" i="2" s="1" a="1"/>
  <c r="CN586" i="2" s="1"/>
  <c r="CE585" i="2"/>
  <c r="CE584" i="2"/>
  <c r="CE583" i="2"/>
  <c r="CE582" i="2"/>
  <c r="CE581" i="2"/>
  <c r="CE580" i="2"/>
  <c r="CN580" i="2" s="1" a="1"/>
  <c r="CN580" i="2" s="1"/>
  <c r="CE579" i="2"/>
  <c r="CE578" i="2"/>
  <c r="CE577" i="2"/>
  <c r="CE576" i="2"/>
  <c r="CE575" i="2"/>
  <c r="CE574" i="2"/>
  <c r="CN574" i="2" s="1" a="1"/>
  <c r="CN574" i="2" s="1"/>
  <c r="CE573" i="2"/>
  <c r="CE572" i="2"/>
  <c r="CE571" i="2"/>
  <c r="CE570" i="2"/>
  <c r="CE569" i="2"/>
  <c r="CE568" i="2"/>
  <c r="CN568" i="2" s="1" a="1"/>
  <c r="CN568" i="2" s="1"/>
  <c r="CE567" i="2"/>
  <c r="CE566" i="2"/>
  <c r="CE565" i="2"/>
  <c r="CE564" i="2"/>
  <c r="CE563" i="2"/>
  <c r="CE562" i="2"/>
  <c r="CN562" i="2" s="1" a="1"/>
  <c r="CN562" i="2" s="1"/>
  <c r="CE561" i="2"/>
  <c r="CE560" i="2"/>
  <c r="CE559" i="2"/>
  <c r="CE558" i="2"/>
  <c r="CE557" i="2"/>
  <c r="CE556" i="2"/>
  <c r="CN556" i="2" s="1" a="1"/>
  <c r="CN556" i="2" s="1"/>
  <c r="CE555" i="2"/>
  <c r="CE554" i="2"/>
  <c r="CE553" i="2"/>
  <c r="CE552" i="2"/>
  <c r="CE551" i="2"/>
  <c r="CE550" i="2"/>
  <c r="CN550" i="2" s="1" a="1"/>
  <c r="CN550" i="2" s="1"/>
  <c r="CE549" i="2"/>
  <c r="CE548" i="2"/>
  <c r="CE547" i="2"/>
  <c r="CE546" i="2"/>
  <c r="CE545" i="2"/>
  <c r="CE544" i="2"/>
  <c r="CN544" i="2" s="1" a="1"/>
  <c r="CN544" i="2" s="1"/>
  <c r="CE543" i="2"/>
  <c r="CE542" i="2"/>
  <c r="CE541" i="2"/>
  <c r="CE540" i="2"/>
  <c r="CE539" i="2"/>
  <c r="CE538" i="2"/>
  <c r="CN538" i="2" s="1" a="1"/>
  <c r="CN538" i="2" s="1"/>
  <c r="CE537" i="2"/>
  <c r="CE536" i="2"/>
  <c r="CE535" i="2"/>
  <c r="CE534" i="2"/>
  <c r="CE533" i="2"/>
  <c r="CE532" i="2"/>
  <c r="CN532" i="2" s="1" a="1"/>
  <c r="CN532" i="2" s="1"/>
  <c r="CE531" i="2"/>
  <c r="CE530" i="2"/>
  <c r="CE529" i="2"/>
  <c r="CE528" i="2"/>
  <c r="CE527" i="2"/>
  <c r="CE526" i="2"/>
  <c r="CN526" i="2" s="1" a="1"/>
  <c r="CN526" i="2" s="1"/>
  <c r="CE525" i="2"/>
  <c r="CE524" i="2"/>
  <c r="CE523" i="2"/>
  <c r="CE522" i="2"/>
  <c r="CE521" i="2"/>
  <c r="CE520" i="2"/>
  <c r="CN520" i="2" s="1" a="1"/>
  <c r="CN520" i="2" s="1"/>
  <c r="CE519" i="2"/>
  <c r="CE518" i="2"/>
  <c r="CE517" i="2"/>
  <c r="CE516" i="2"/>
  <c r="CE515" i="2"/>
  <c r="CE514" i="2"/>
  <c r="CN514" i="2" s="1" a="1"/>
  <c r="CN514" i="2" s="1"/>
  <c r="CE513" i="2"/>
  <c r="CE512" i="2"/>
  <c r="CE511" i="2"/>
  <c r="CE510" i="2"/>
  <c r="CE509" i="2"/>
  <c r="CE508" i="2"/>
  <c r="CN508" i="2" s="1" a="1"/>
  <c r="CN508" i="2" s="1"/>
  <c r="CE507" i="2"/>
  <c r="CE506" i="2"/>
  <c r="CE505" i="2"/>
  <c r="CE504" i="2"/>
  <c r="CE503" i="2"/>
  <c r="CE502" i="2"/>
  <c r="CN502" i="2" s="1" a="1"/>
  <c r="CN502" i="2" s="1"/>
  <c r="CE501" i="2"/>
  <c r="CE500" i="2"/>
  <c r="CE499" i="2"/>
  <c r="CE498" i="2"/>
  <c r="CE497" i="2"/>
  <c r="CE496" i="2"/>
  <c r="CN496" i="2" s="1" a="1"/>
  <c r="CN496" i="2" s="1"/>
  <c r="CE495" i="2"/>
  <c r="CE494" i="2"/>
  <c r="CE493" i="2"/>
  <c r="CE492" i="2"/>
  <c r="CE491" i="2"/>
  <c r="CE490" i="2"/>
  <c r="CN490" i="2" s="1" a="1"/>
  <c r="CN490" i="2" s="1"/>
  <c r="CE489" i="2"/>
  <c r="CE488" i="2"/>
  <c r="CE487" i="2"/>
  <c r="CE486" i="2"/>
  <c r="CE485" i="2"/>
  <c r="CE484" i="2"/>
  <c r="CN484" i="2" s="1" a="1"/>
  <c r="CN484" i="2" s="1"/>
  <c r="CE483" i="2"/>
  <c r="CE482" i="2"/>
  <c r="CE481" i="2"/>
  <c r="CE480" i="2"/>
  <c r="CE479" i="2"/>
  <c r="CE478" i="2"/>
  <c r="CN478" i="2" s="1" a="1"/>
  <c r="CN478" i="2" s="1"/>
  <c r="CE477" i="2"/>
  <c r="CE476" i="2"/>
  <c r="CE475" i="2"/>
  <c r="CE474" i="2"/>
  <c r="CE473" i="2"/>
  <c r="CE472" i="2"/>
  <c r="CN472" i="2" s="1" a="1"/>
  <c r="CN472" i="2" s="1"/>
  <c r="CE471" i="2"/>
  <c r="CE470" i="2"/>
  <c r="CE469" i="2"/>
  <c r="CE468" i="2"/>
  <c r="CE467" i="2"/>
  <c r="CE466" i="2"/>
  <c r="CN466" i="2" s="1" a="1"/>
  <c r="CN466" i="2" s="1"/>
  <c r="CE465" i="2"/>
  <c r="CE464" i="2"/>
  <c r="CE463" i="2"/>
  <c r="CE462" i="2"/>
  <c r="CE461" i="2"/>
  <c r="CE460" i="2"/>
  <c r="CN460" i="2" s="1" a="1"/>
  <c r="CN460" i="2" s="1"/>
  <c r="CE459" i="2"/>
  <c r="CE458" i="2"/>
  <c r="CE457" i="2"/>
  <c r="CE456" i="2"/>
  <c r="CE455" i="2"/>
  <c r="CE454" i="2"/>
  <c r="CN454" i="2" s="1" a="1"/>
  <c r="CN454" i="2" s="1"/>
  <c r="CE453" i="2"/>
  <c r="CE452" i="2"/>
  <c r="CE451" i="2"/>
  <c r="CE450" i="2"/>
  <c r="CE449" i="2"/>
  <c r="CE448" i="2"/>
  <c r="CN448" i="2" s="1" a="1"/>
  <c r="CN448" i="2" s="1"/>
  <c r="CE447" i="2"/>
  <c r="CE446" i="2"/>
  <c r="CE445" i="2"/>
  <c r="CE444" i="2"/>
  <c r="CE443" i="2"/>
  <c r="CE442" i="2"/>
  <c r="CN442" i="2" s="1" a="1"/>
  <c r="CN442" i="2" s="1"/>
  <c r="CE441" i="2"/>
  <c r="CE440" i="2"/>
  <c r="CE439" i="2"/>
  <c r="CE438" i="2"/>
  <c r="CE437" i="2"/>
  <c r="CE436" i="2"/>
  <c r="CN436" i="2" s="1" a="1"/>
  <c r="CN436" i="2" s="1"/>
  <c r="CE435" i="2"/>
  <c r="CE434" i="2"/>
  <c r="CE433" i="2"/>
  <c r="CE432" i="2"/>
  <c r="CE431" i="2"/>
  <c r="CE430" i="2"/>
  <c r="CN430" i="2" s="1" a="1"/>
  <c r="CN430" i="2" s="1"/>
  <c r="CE429" i="2"/>
  <c r="CE428" i="2"/>
  <c r="CE427" i="2"/>
  <c r="CE426" i="2"/>
  <c r="CE425" i="2"/>
  <c r="CE424" i="2"/>
  <c r="CN424" i="2" s="1" a="1"/>
  <c r="CN424" i="2" s="1"/>
  <c r="CE423" i="2"/>
  <c r="CE422" i="2"/>
  <c r="CE421" i="2"/>
  <c r="CE420" i="2"/>
  <c r="CE419" i="2"/>
  <c r="CE418" i="2"/>
  <c r="CN418" i="2" s="1" a="1"/>
  <c r="CN418" i="2" s="1"/>
  <c r="CE417" i="2"/>
  <c r="CE416" i="2"/>
  <c r="CE415" i="2"/>
  <c r="CE414" i="2"/>
  <c r="CE413" i="2"/>
  <c r="CE412" i="2"/>
  <c r="CN412" i="2" s="1" a="1"/>
  <c r="CN412" i="2" s="1"/>
  <c r="CE411" i="2"/>
  <c r="CE410" i="2"/>
  <c r="CE409" i="2"/>
  <c r="CE408" i="2"/>
  <c r="CE407" i="2"/>
  <c r="CE406" i="2"/>
  <c r="CN406" i="2" s="1" a="1"/>
  <c r="CN406" i="2" s="1"/>
  <c r="CE405" i="2"/>
  <c r="CE404" i="2"/>
  <c r="CE403" i="2"/>
  <c r="CE402" i="2"/>
  <c r="CE401" i="2"/>
  <c r="CE400" i="2"/>
  <c r="CN400" i="2" s="1" a="1"/>
  <c r="CN400" i="2" s="1"/>
  <c r="CE399" i="2"/>
  <c r="CE398" i="2"/>
  <c r="CE397" i="2"/>
  <c r="CE396" i="2"/>
  <c r="CE395" i="2"/>
  <c r="CE394" i="2"/>
  <c r="CN394" i="2" s="1" a="1"/>
  <c r="CN394" i="2" s="1"/>
  <c r="CE393" i="2"/>
  <c r="CE392" i="2"/>
  <c r="CE391" i="2"/>
  <c r="CE390" i="2"/>
  <c r="CE389" i="2"/>
  <c r="CE388" i="2"/>
  <c r="CN388" i="2" s="1" a="1"/>
  <c r="CN388" i="2" s="1"/>
  <c r="CE387" i="2"/>
  <c r="CE386" i="2"/>
  <c r="CE385" i="2"/>
  <c r="CE384" i="2"/>
  <c r="CE383" i="2"/>
  <c r="CE382" i="2"/>
  <c r="CN382" i="2" s="1" a="1"/>
  <c r="CN382" i="2" s="1"/>
  <c r="CE381" i="2"/>
  <c r="CE380" i="2"/>
  <c r="CE379" i="2"/>
  <c r="CE378" i="2"/>
  <c r="CE377" i="2"/>
  <c r="CE376" i="2"/>
  <c r="CN376" i="2" s="1" a="1"/>
  <c r="CN376" i="2" s="1"/>
  <c r="CE375" i="2"/>
  <c r="CE374" i="2"/>
  <c r="CE373" i="2"/>
  <c r="CE372" i="2"/>
  <c r="CE371" i="2"/>
  <c r="CE370" i="2"/>
  <c r="CN370" i="2" s="1" a="1"/>
  <c r="CN370" i="2" s="1"/>
  <c r="CE369" i="2"/>
  <c r="CE368" i="2"/>
  <c r="CE367" i="2"/>
  <c r="CE366" i="2"/>
  <c r="CE365" i="2"/>
  <c r="CE364" i="2"/>
  <c r="CN364" i="2" s="1" a="1"/>
  <c r="CN364" i="2" s="1"/>
  <c r="CE363" i="2"/>
  <c r="CE362" i="2"/>
  <c r="CE361" i="2"/>
  <c r="CE360" i="2"/>
  <c r="CE359" i="2"/>
  <c r="CE358" i="2"/>
  <c r="CN358" i="2" s="1" a="1"/>
  <c r="CN358" i="2" s="1"/>
  <c r="CE357" i="2"/>
  <c r="CE356" i="2"/>
  <c r="CE355" i="2"/>
  <c r="CE354" i="2"/>
  <c r="CE353" i="2"/>
  <c r="CN353" i="2" s="1" a="1"/>
  <c r="CN353" i="2" s="1"/>
  <c r="CE352" i="2"/>
  <c r="CN352" i="2" s="1" a="1"/>
  <c r="CN352" i="2" s="1"/>
  <c r="CE351" i="2"/>
  <c r="CE350" i="2"/>
  <c r="CE349" i="2"/>
  <c r="CE348" i="2"/>
  <c r="CE347" i="2"/>
  <c r="CN347" i="2" s="1" a="1"/>
  <c r="CN347" i="2" s="1"/>
  <c r="CE346" i="2"/>
  <c r="CN346" i="2" s="1" a="1"/>
  <c r="CN346" i="2" s="1"/>
  <c r="CE345" i="2"/>
  <c r="CE344" i="2"/>
  <c r="CE343" i="2"/>
  <c r="CE342" i="2"/>
  <c r="CE341" i="2"/>
  <c r="CN341" i="2" s="1" a="1"/>
  <c r="CN341" i="2" s="1"/>
  <c r="CE340" i="2"/>
  <c r="CN340" i="2" s="1" a="1"/>
  <c r="CN340" i="2" s="1"/>
  <c r="CE339" i="2"/>
  <c r="CE338" i="2"/>
  <c r="CE337" i="2"/>
  <c r="CE336" i="2"/>
  <c r="CE335" i="2"/>
  <c r="CN335" i="2" s="1" a="1"/>
  <c r="CN335" i="2" s="1"/>
  <c r="CE334" i="2"/>
  <c r="CN334" i="2" s="1" a="1"/>
  <c r="CN334" i="2" s="1"/>
  <c r="CE333" i="2"/>
  <c r="CE332" i="2"/>
  <c r="CE331" i="2"/>
  <c r="CE330" i="2"/>
  <c r="CE329" i="2"/>
  <c r="CN329" i="2" s="1" a="1"/>
  <c r="CN329" i="2" s="1"/>
  <c r="CE328" i="2"/>
  <c r="CN328" i="2" s="1" a="1"/>
  <c r="CN328" i="2" s="1"/>
  <c r="CE327" i="2"/>
  <c r="CE326" i="2"/>
  <c r="CE325" i="2"/>
  <c r="CE324" i="2"/>
  <c r="CE323" i="2"/>
  <c r="CN323" i="2" s="1" a="1"/>
  <c r="CN323" i="2" s="1"/>
  <c r="CE322" i="2"/>
  <c r="CN322" i="2" s="1" a="1"/>
  <c r="CN322" i="2" s="1"/>
  <c r="CE321" i="2"/>
  <c r="CE320" i="2"/>
  <c r="CE319" i="2"/>
  <c r="CE318" i="2"/>
  <c r="CE317" i="2"/>
  <c r="CN317" i="2" s="1" a="1"/>
  <c r="CN317" i="2" s="1"/>
  <c r="CE316" i="2"/>
  <c r="CN316" i="2" s="1" a="1"/>
  <c r="CN316" i="2" s="1"/>
  <c r="CE315" i="2"/>
  <c r="CE314" i="2"/>
  <c r="CE313" i="2"/>
  <c r="CE312" i="2"/>
  <c r="CE311" i="2"/>
  <c r="CN311" i="2" s="1" a="1"/>
  <c r="CN311" i="2" s="1"/>
  <c r="CE310" i="2"/>
  <c r="CN310" i="2" s="1" a="1"/>
  <c r="CN310" i="2" s="1"/>
  <c r="CE309" i="2"/>
  <c r="CE308" i="2"/>
  <c r="CE307" i="2"/>
  <c r="CE306" i="2"/>
  <c r="CE305" i="2"/>
  <c r="CN305" i="2" s="1" a="1"/>
  <c r="CN305" i="2" s="1"/>
  <c r="CE304" i="2"/>
  <c r="CN304" i="2" s="1" a="1"/>
  <c r="CN304" i="2" s="1"/>
  <c r="CE303" i="2"/>
  <c r="CE302" i="2"/>
  <c r="CE301" i="2"/>
  <c r="CE300" i="2"/>
  <c r="CL300" i="2" s="1"/>
  <c r="CE299" i="2"/>
  <c r="CN299" i="2" s="1" a="1"/>
  <c r="CN299" i="2" s="1"/>
  <c r="CE298" i="2"/>
  <c r="CN298" i="2" s="1" a="1"/>
  <c r="CN298" i="2" s="1"/>
  <c r="CE297" i="2"/>
  <c r="CE296" i="2"/>
  <c r="CE295" i="2"/>
  <c r="CE294" i="2"/>
  <c r="CL294" i="2" s="1"/>
  <c r="CE293" i="2"/>
  <c r="CN293" i="2" s="1" a="1"/>
  <c r="CN293" i="2" s="1"/>
  <c r="CE292" i="2"/>
  <c r="CN292" i="2" s="1" a="1"/>
  <c r="CN292" i="2" s="1"/>
  <c r="CE291" i="2"/>
  <c r="CE290" i="2"/>
  <c r="CE289" i="2"/>
  <c r="CE288" i="2"/>
  <c r="CL288" i="2" s="1"/>
  <c r="CE287" i="2"/>
  <c r="CN287" i="2" s="1" a="1"/>
  <c r="CN287" i="2" s="1"/>
  <c r="CE286" i="2"/>
  <c r="CN286" i="2" s="1" a="1"/>
  <c r="CN286" i="2" s="1"/>
  <c r="CE285" i="2"/>
  <c r="CE284" i="2"/>
  <c r="CE283" i="2"/>
  <c r="CE282" i="2"/>
  <c r="CL282" i="2" s="1"/>
  <c r="CE281" i="2"/>
  <c r="CN281" i="2" s="1" a="1"/>
  <c r="CN281" i="2" s="1"/>
  <c r="CE280" i="2"/>
  <c r="CN280" i="2" s="1" a="1"/>
  <c r="CN280" i="2" s="1"/>
  <c r="CE279" i="2"/>
  <c r="CE278" i="2"/>
  <c r="CE277" i="2"/>
  <c r="CE276" i="2"/>
  <c r="CL276" i="2" s="1"/>
  <c r="CE275" i="2"/>
  <c r="CN275" i="2" s="1" a="1"/>
  <c r="CN275" i="2" s="1"/>
  <c r="CE274" i="2"/>
  <c r="CN274" i="2" s="1" a="1"/>
  <c r="CN274" i="2" s="1"/>
  <c r="CE273" i="2"/>
  <c r="CE272" i="2"/>
  <c r="CE271" i="2"/>
  <c r="CE270" i="2"/>
  <c r="CL270" i="2" s="1"/>
  <c r="CE269" i="2"/>
  <c r="CN269" i="2" s="1" a="1"/>
  <c r="CN269" i="2" s="1"/>
  <c r="CE268" i="2"/>
  <c r="CN268" i="2" s="1" a="1"/>
  <c r="CN268" i="2" s="1"/>
  <c r="CE267" i="2"/>
  <c r="CE266" i="2"/>
  <c r="CE265" i="2"/>
  <c r="CE264" i="2"/>
  <c r="CL264" i="2" s="1"/>
  <c r="CE263" i="2"/>
  <c r="CN263" i="2" s="1" a="1"/>
  <c r="CN263" i="2" s="1"/>
  <c r="CE262" i="2"/>
  <c r="CN262" i="2" s="1" a="1"/>
  <c r="CN262" i="2" s="1"/>
  <c r="CE261" i="2"/>
  <c r="CE260" i="2"/>
  <c r="CE259" i="2"/>
  <c r="CE258" i="2"/>
  <c r="CL258" i="2" s="1"/>
  <c r="CE257" i="2"/>
  <c r="CN257" i="2" s="1" a="1"/>
  <c r="CN257" i="2" s="1"/>
  <c r="CE256" i="2"/>
  <c r="CN256" i="2" s="1" a="1"/>
  <c r="CN256" i="2" s="1"/>
  <c r="CE255" i="2"/>
  <c r="CE254" i="2"/>
  <c r="CE253" i="2"/>
  <c r="CE252" i="2"/>
  <c r="CL252" i="2" s="1"/>
  <c r="CE251" i="2"/>
  <c r="CN251" i="2" s="1" a="1"/>
  <c r="CN251" i="2" s="1"/>
  <c r="CE250" i="2"/>
  <c r="CN250" i="2" s="1" a="1"/>
  <c r="CN250" i="2" s="1"/>
  <c r="CE249" i="2"/>
  <c r="CE248" i="2"/>
  <c r="CE247" i="2"/>
  <c r="CE246" i="2"/>
  <c r="CL246" i="2" s="1"/>
  <c r="CE245" i="2"/>
  <c r="CN245" i="2" s="1" a="1"/>
  <c r="CN245" i="2" s="1"/>
  <c r="CE244" i="2"/>
  <c r="CN244" i="2" s="1" a="1"/>
  <c r="CN244" i="2" s="1"/>
  <c r="CE243" i="2"/>
  <c r="CE242" i="2"/>
  <c r="CE241" i="2"/>
  <c r="CE240" i="2"/>
  <c r="CL240" i="2" s="1"/>
  <c r="CE239" i="2"/>
  <c r="CN239" i="2" s="1" a="1"/>
  <c r="CN239" i="2" s="1"/>
  <c r="CE238" i="2"/>
  <c r="CN238" i="2" s="1" a="1"/>
  <c r="CN238" i="2" s="1"/>
  <c r="CE237" i="2"/>
  <c r="CE236" i="2"/>
  <c r="CE235" i="2"/>
  <c r="CE234" i="2"/>
  <c r="CL234" i="2" s="1"/>
  <c r="CE233" i="2"/>
  <c r="CN233" i="2" s="1" a="1"/>
  <c r="CN233" i="2" s="1"/>
  <c r="CE232" i="2"/>
  <c r="CN232" i="2" s="1" a="1"/>
  <c r="CN232" i="2" s="1"/>
  <c r="CE231" i="2"/>
  <c r="CE230" i="2"/>
  <c r="CE229" i="2"/>
  <c r="CE228" i="2"/>
  <c r="CL228" i="2" s="1"/>
  <c r="CE227" i="2"/>
  <c r="CN227" i="2" s="1" a="1"/>
  <c r="CN227" i="2" s="1"/>
  <c r="CE226" i="2"/>
  <c r="CN226" i="2" s="1" a="1"/>
  <c r="CN226" i="2" s="1"/>
  <c r="CE225" i="2"/>
  <c r="CE224" i="2"/>
  <c r="CE223" i="2"/>
  <c r="CE222" i="2"/>
  <c r="CL222" i="2" s="1"/>
  <c r="CE221" i="2"/>
  <c r="CN221" i="2" s="1" a="1"/>
  <c r="CN221" i="2" s="1"/>
  <c r="CE220" i="2"/>
  <c r="CN220" i="2" s="1" a="1"/>
  <c r="CN220" i="2" s="1"/>
  <c r="CE219" i="2"/>
  <c r="CE218" i="2"/>
  <c r="CE217" i="2"/>
  <c r="CE216" i="2"/>
  <c r="CL216" i="2" s="1"/>
  <c r="CE215" i="2"/>
  <c r="CN215" i="2" s="1" a="1"/>
  <c r="CN215" i="2" s="1"/>
  <c r="CE214" i="2"/>
  <c r="CN214" i="2" s="1" a="1"/>
  <c r="CN214" i="2" s="1"/>
  <c r="CE213" i="2"/>
  <c r="CE212" i="2"/>
  <c r="CE211" i="2"/>
  <c r="CE210" i="2"/>
  <c r="CL210" i="2" s="1"/>
  <c r="CE209" i="2"/>
  <c r="CN209" i="2" s="1" a="1"/>
  <c r="CN209" i="2" s="1"/>
  <c r="CE208" i="2"/>
  <c r="CN208" i="2" s="1" a="1"/>
  <c r="CN208" i="2" s="1"/>
  <c r="CE207" i="2"/>
  <c r="CE206" i="2"/>
  <c r="CE205" i="2"/>
  <c r="CE204" i="2"/>
  <c r="CL204" i="2" s="1"/>
  <c r="CE203" i="2"/>
  <c r="CN203" i="2" s="1" a="1"/>
  <c r="CN203" i="2" s="1"/>
  <c r="CE202" i="2"/>
  <c r="CN202" i="2" s="1" a="1"/>
  <c r="CN202" i="2" s="1"/>
  <c r="CE201" i="2"/>
  <c r="CE200" i="2"/>
  <c r="CE199" i="2"/>
  <c r="CE198" i="2"/>
  <c r="CL198" i="2" s="1"/>
  <c r="CE197" i="2"/>
  <c r="CN197" i="2" s="1" a="1"/>
  <c r="CN197" i="2" s="1"/>
  <c r="CE196" i="2"/>
  <c r="CN196" i="2" s="1" a="1"/>
  <c r="CN196" i="2" s="1"/>
  <c r="CE195" i="2"/>
  <c r="CE194" i="2"/>
  <c r="CE193" i="2"/>
  <c r="CE192" i="2"/>
  <c r="CL192" i="2" s="1"/>
  <c r="CE191" i="2"/>
  <c r="CN191" i="2" s="1" a="1"/>
  <c r="CN191" i="2" s="1"/>
  <c r="CE190" i="2"/>
  <c r="CN190" i="2" s="1" a="1"/>
  <c r="CN190" i="2" s="1"/>
  <c r="CE189" i="2"/>
  <c r="CE188" i="2"/>
  <c r="CE187" i="2"/>
  <c r="CE186" i="2"/>
  <c r="CL186" i="2" s="1"/>
  <c r="CE185" i="2"/>
  <c r="CN185" i="2" s="1" a="1"/>
  <c r="CN185" i="2" s="1"/>
  <c r="CE184" i="2"/>
  <c r="CN184" i="2" s="1" a="1"/>
  <c r="CN184" i="2" s="1"/>
  <c r="CE183" i="2"/>
  <c r="CE182" i="2"/>
  <c r="CE181" i="2"/>
  <c r="CE180" i="2"/>
  <c r="CL180" i="2" s="1"/>
  <c r="CE179" i="2"/>
  <c r="CN179" i="2" s="1" a="1"/>
  <c r="CN179" i="2" s="1"/>
  <c r="CE178" i="2"/>
  <c r="CN178" i="2" s="1" a="1"/>
  <c r="CN178" i="2" s="1"/>
  <c r="CE177" i="2"/>
  <c r="CE176" i="2"/>
  <c r="CE175" i="2"/>
  <c r="CE174" i="2"/>
  <c r="CL174" i="2" s="1"/>
  <c r="CE173" i="2"/>
  <c r="CN173" i="2" s="1" a="1"/>
  <c r="CN173" i="2" s="1"/>
  <c r="CE172" i="2"/>
  <c r="CN172" i="2" s="1" a="1"/>
  <c r="CN172" i="2" s="1"/>
  <c r="CE171" i="2"/>
  <c r="CE170" i="2"/>
  <c r="CE169" i="2"/>
  <c r="CE168" i="2"/>
  <c r="CL168" i="2" s="1"/>
  <c r="CE167" i="2"/>
  <c r="CN167" i="2" s="1" a="1"/>
  <c r="CN167" i="2" s="1"/>
  <c r="CE166" i="2"/>
  <c r="CN166" i="2" s="1" a="1"/>
  <c r="CN166" i="2" s="1"/>
  <c r="CE165" i="2"/>
  <c r="CE164" i="2"/>
  <c r="CE163" i="2"/>
  <c r="CE162" i="2"/>
  <c r="CL162" i="2" s="1"/>
  <c r="CE161" i="2"/>
  <c r="CN161" i="2" s="1" a="1"/>
  <c r="CN161" i="2" s="1"/>
  <c r="CE160" i="2"/>
  <c r="CN160" i="2" s="1" a="1"/>
  <c r="CN160" i="2" s="1"/>
  <c r="CE159" i="2"/>
  <c r="CE158" i="2"/>
  <c r="CE157" i="2"/>
  <c r="CE156" i="2"/>
  <c r="CL156" i="2" s="1"/>
  <c r="CE155" i="2"/>
  <c r="CN155" i="2" s="1" a="1"/>
  <c r="CN155" i="2" s="1"/>
  <c r="CE154" i="2"/>
  <c r="CN154" i="2" s="1" a="1"/>
  <c r="CN154" i="2" s="1"/>
  <c r="CE153" i="2"/>
  <c r="CE152" i="2"/>
  <c r="CE151" i="2"/>
  <c r="CE150" i="2"/>
  <c r="CL150" i="2" s="1"/>
  <c r="CE149" i="2"/>
  <c r="CN149" i="2" s="1" a="1"/>
  <c r="CN149" i="2" s="1"/>
  <c r="CE148" i="2"/>
  <c r="CN148" i="2" s="1" a="1"/>
  <c r="CN148" i="2" s="1"/>
  <c r="CE147" i="2"/>
  <c r="CE146" i="2"/>
  <c r="CE145" i="2"/>
  <c r="CE144" i="2"/>
  <c r="CL144" i="2" s="1"/>
  <c r="CE143" i="2"/>
  <c r="CN143" i="2" s="1" a="1"/>
  <c r="CN143" i="2" s="1"/>
  <c r="CE142" i="2"/>
  <c r="CN142" i="2" s="1" a="1"/>
  <c r="CN142" i="2" s="1"/>
  <c r="CE141" i="2"/>
  <c r="CE140" i="2"/>
  <c r="CE139" i="2"/>
  <c r="CE138" i="2"/>
  <c r="CL138" i="2" s="1"/>
  <c r="CE137" i="2"/>
  <c r="CN137" i="2" s="1" a="1"/>
  <c r="CN137" i="2" s="1"/>
  <c r="CE136" i="2"/>
  <c r="CN136" i="2" s="1" a="1"/>
  <c r="CN136" i="2" s="1"/>
  <c r="CE135" i="2"/>
  <c r="CE134" i="2"/>
  <c r="CE133" i="2"/>
  <c r="CE132" i="2"/>
  <c r="CL132" i="2" s="1"/>
  <c r="CE131" i="2"/>
  <c r="CN131" i="2" s="1" a="1"/>
  <c r="CN131" i="2" s="1"/>
  <c r="CE130" i="2"/>
  <c r="CN130" i="2" s="1" a="1"/>
  <c r="CN130" i="2" s="1"/>
  <c r="CE129" i="2"/>
  <c r="CE128" i="2"/>
  <c r="CE127" i="2"/>
  <c r="CE126" i="2"/>
  <c r="CL126" i="2" s="1"/>
  <c r="CE125" i="2"/>
  <c r="CN125" i="2" s="1" a="1"/>
  <c r="CN125" i="2" s="1"/>
  <c r="CE124" i="2"/>
  <c r="CN124" i="2" s="1" a="1"/>
  <c r="CN124" i="2" s="1"/>
  <c r="CE123" i="2"/>
  <c r="CE122" i="2"/>
  <c r="CE121" i="2"/>
  <c r="CE120" i="2"/>
  <c r="CL120" i="2" s="1"/>
  <c r="CE119" i="2"/>
  <c r="CN119" i="2" s="1" a="1"/>
  <c r="CN119" i="2" s="1"/>
  <c r="CE118" i="2"/>
  <c r="CN118" i="2" s="1" a="1"/>
  <c r="CN118" i="2" s="1"/>
  <c r="CE117" i="2"/>
  <c r="CE116" i="2"/>
  <c r="CE115" i="2"/>
  <c r="CE114" i="2"/>
  <c r="CL114" i="2" s="1"/>
  <c r="CE113" i="2"/>
  <c r="CN113" i="2" s="1" a="1"/>
  <c r="CN113" i="2" s="1"/>
  <c r="CE112" i="2"/>
  <c r="CN112" i="2" s="1" a="1"/>
  <c r="CN112" i="2" s="1"/>
  <c r="CE111" i="2"/>
  <c r="CE110" i="2"/>
  <c r="CE109" i="2"/>
  <c r="CH109" i="2" s="1"/>
  <c r="CE108" i="2"/>
  <c r="CE107" i="2"/>
  <c r="CE106" i="2"/>
  <c r="CE105" i="2"/>
  <c r="CE104" i="2"/>
  <c r="CE103" i="2"/>
  <c r="CG103" i="2" s="1"/>
  <c r="CE102" i="2"/>
  <c r="CE101" i="2"/>
  <c r="CE100" i="2"/>
  <c r="CE99" i="2"/>
  <c r="CE98" i="2"/>
  <c r="CE97" i="2"/>
  <c r="CH97" i="2" s="1"/>
  <c r="CE96" i="2"/>
  <c r="CE95" i="2"/>
  <c r="CE94" i="2"/>
  <c r="CE93" i="2"/>
  <c r="CE92" i="2"/>
  <c r="CE91" i="2"/>
  <c r="CG91" i="2" s="1"/>
  <c r="CE90" i="2"/>
  <c r="CE89" i="2"/>
  <c r="CG89" i="2" s="1"/>
  <c r="CE88" i="2"/>
  <c r="CE87" i="2"/>
  <c r="CE86" i="2"/>
  <c r="CE85" i="2"/>
  <c r="CE84" i="2"/>
  <c r="CE83" i="2"/>
  <c r="CG83" i="2" s="1"/>
  <c r="CE82" i="2"/>
  <c r="CE81" i="2"/>
  <c r="CE80" i="2"/>
  <c r="CE79" i="2"/>
  <c r="CE78" i="2"/>
  <c r="CE77" i="2"/>
  <c r="CG77" i="2" s="1"/>
  <c r="CE76" i="2"/>
  <c r="CE75" i="2"/>
  <c r="CE74" i="2"/>
  <c r="CE73" i="2"/>
  <c r="CE72" i="2"/>
  <c r="CE71" i="2"/>
  <c r="CG71" i="2" s="1"/>
  <c r="CE70" i="2"/>
  <c r="CE69" i="2"/>
  <c r="CE68" i="2"/>
  <c r="CE67" i="2"/>
  <c r="CE66" i="2"/>
  <c r="CE65" i="2"/>
  <c r="CH65" i="2" s="1"/>
  <c r="CE64" i="2"/>
  <c r="CE63" i="2"/>
  <c r="CE62" i="2"/>
  <c r="CE61" i="2"/>
  <c r="CE60" i="2"/>
  <c r="CE59" i="2"/>
  <c r="CH59" i="2" s="1"/>
  <c r="CE58" i="2"/>
  <c r="CE57" i="2"/>
  <c r="CE56" i="2"/>
  <c r="CE55" i="2"/>
  <c r="CE54" i="2"/>
  <c r="CE53" i="2"/>
  <c r="CH53" i="2" s="1"/>
  <c r="CE52" i="2"/>
  <c r="CE51" i="2"/>
  <c r="CE50" i="2"/>
  <c r="CE49" i="2"/>
  <c r="CE48" i="2"/>
  <c r="CE47" i="2"/>
  <c r="CG47" i="2" s="1"/>
  <c r="CE46" i="2"/>
  <c r="CE45" i="2"/>
  <c r="CE44" i="2"/>
  <c r="CE43" i="2"/>
  <c r="CE42" i="2"/>
  <c r="CE41" i="2"/>
  <c r="CG41" i="2" s="1"/>
  <c r="CE40" i="2"/>
  <c r="CE39" i="2"/>
  <c r="CE38" i="2"/>
  <c r="CE37" i="2"/>
  <c r="CE36" i="2"/>
  <c r="CE35" i="2"/>
  <c r="CH35" i="2" s="1"/>
  <c r="CE34" i="2"/>
  <c r="CE33" i="2"/>
  <c r="CE32" i="2"/>
  <c r="CE31" i="2"/>
  <c r="CE30" i="2"/>
  <c r="CE29" i="2"/>
  <c r="CH29" i="2" s="1"/>
  <c r="CE28" i="2"/>
  <c r="CE27" i="2"/>
  <c r="CE26" i="2"/>
  <c r="CE25" i="2"/>
  <c r="CE24" i="2"/>
  <c r="CE23" i="2"/>
  <c r="CH23" i="2" s="1"/>
  <c r="CE22" i="2"/>
  <c r="CE21" i="2"/>
  <c r="CE20" i="2"/>
  <c r="CE19" i="2"/>
  <c r="CE18" i="2"/>
  <c r="CE17" i="2"/>
  <c r="CH17" i="2" s="1"/>
  <c r="CE16" i="2"/>
  <c r="CE15" i="2"/>
  <c r="CE14" i="2"/>
  <c r="CE13" i="2"/>
  <c r="CE12" i="2"/>
  <c r="CE11" i="2"/>
  <c r="CH2510" i="2"/>
  <c r="CG2510" i="2"/>
  <c r="CH2509" i="2"/>
  <c r="CG2509" i="2"/>
  <c r="CH2508" i="2"/>
  <c r="CG2508" i="2"/>
  <c r="CH2507" i="2"/>
  <c r="CG2507" i="2"/>
  <c r="CH2504" i="2"/>
  <c r="CG2504" i="2"/>
  <c r="CH2503" i="2"/>
  <c r="CG2503" i="2"/>
  <c r="CH2502" i="2"/>
  <c r="CG2502" i="2"/>
  <c r="CH2501" i="2"/>
  <c r="CG2501" i="2"/>
  <c r="CH2498" i="2"/>
  <c r="CG2498" i="2"/>
  <c r="CH2497" i="2"/>
  <c r="CG2497" i="2"/>
  <c r="CH2496" i="2"/>
  <c r="CG2496" i="2"/>
  <c r="CH2495" i="2"/>
  <c r="CG2495" i="2"/>
  <c r="CH2492" i="2"/>
  <c r="CG2492" i="2"/>
  <c r="CH2491" i="2"/>
  <c r="CG2491" i="2"/>
  <c r="CH2490" i="2"/>
  <c r="CG2490" i="2"/>
  <c r="CH2489" i="2"/>
  <c r="CG2489" i="2"/>
  <c r="CH2486" i="2"/>
  <c r="CG2486" i="2"/>
  <c r="CH2485" i="2"/>
  <c r="CG2485" i="2"/>
  <c r="CH2484" i="2"/>
  <c r="CG2484" i="2"/>
  <c r="CH2483" i="2"/>
  <c r="CG2483" i="2"/>
  <c r="CH2480" i="2"/>
  <c r="CG2480" i="2"/>
  <c r="CH2479" i="2"/>
  <c r="CG2479" i="2"/>
  <c r="CH2478" i="2"/>
  <c r="CG2478" i="2"/>
  <c r="CH2477" i="2"/>
  <c r="CG2477" i="2"/>
  <c r="CH2474" i="2"/>
  <c r="CG2474" i="2"/>
  <c r="CH2473" i="2"/>
  <c r="CG2473" i="2"/>
  <c r="CH2472" i="2"/>
  <c r="CG2472" i="2"/>
  <c r="CH2471" i="2"/>
  <c r="CG2471" i="2"/>
  <c r="CH2468" i="2"/>
  <c r="CG2468" i="2"/>
  <c r="CH2467" i="2"/>
  <c r="CG2467" i="2"/>
  <c r="CH2466" i="2"/>
  <c r="CG2466" i="2"/>
  <c r="CH2465" i="2"/>
  <c r="CG2465" i="2"/>
  <c r="CH2462" i="2"/>
  <c r="CG2462" i="2"/>
  <c r="CH2461" i="2"/>
  <c r="CG2461" i="2"/>
  <c r="CH2460" i="2"/>
  <c r="CG2460" i="2"/>
  <c r="CH2459" i="2"/>
  <c r="CG2459" i="2"/>
  <c r="CH2456" i="2"/>
  <c r="CG2456" i="2"/>
  <c r="CH2455" i="2"/>
  <c r="CG2455" i="2"/>
  <c r="CH2454" i="2"/>
  <c r="CG2454" i="2"/>
  <c r="CH2453" i="2"/>
  <c r="CG2453" i="2"/>
  <c r="CH2450" i="2"/>
  <c r="CG2450" i="2"/>
  <c r="CH2449" i="2"/>
  <c r="CG2449" i="2"/>
  <c r="CH2448" i="2"/>
  <c r="CG2448" i="2"/>
  <c r="CH2447" i="2"/>
  <c r="CG2447" i="2"/>
  <c r="CH2444" i="2"/>
  <c r="CG2444" i="2"/>
  <c r="CH2443" i="2"/>
  <c r="CG2443" i="2"/>
  <c r="CH2442" i="2"/>
  <c r="CG2442" i="2"/>
  <c r="CH2441" i="2"/>
  <c r="CG2441" i="2"/>
  <c r="CH2438" i="2"/>
  <c r="CG2438" i="2"/>
  <c r="CH2437" i="2"/>
  <c r="CG2437" i="2"/>
  <c r="CH2436" i="2"/>
  <c r="CG2436" i="2"/>
  <c r="CH2435" i="2"/>
  <c r="CG2435" i="2"/>
  <c r="CH2432" i="2"/>
  <c r="CG2432" i="2"/>
  <c r="CH2431" i="2"/>
  <c r="CG2431" i="2"/>
  <c r="CH2430" i="2"/>
  <c r="CG2430" i="2"/>
  <c r="CH2429" i="2"/>
  <c r="CG2429" i="2"/>
  <c r="CH2426" i="2"/>
  <c r="CG2426" i="2"/>
  <c r="CH2425" i="2"/>
  <c r="CG2425" i="2"/>
  <c r="CH2424" i="2"/>
  <c r="CG2424" i="2"/>
  <c r="CH2423" i="2"/>
  <c r="CG2423" i="2"/>
  <c r="CH2420" i="2"/>
  <c r="CG2420" i="2"/>
  <c r="CH2419" i="2"/>
  <c r="CG2419" i="2"/>
  <c r="CH2418" i="2"/>
  <c r="CG2418" i="2"/>
  <c r="CH2417" i="2"/>
  <c r="CG2417" i="2"/>
  <c r="CH2414" i="2"/>
  <c r="CG2414" i="2"/>
  <c r="CH2413" i="2"/>
  <c r="CG2413" i="2"/>
  <c r="CH2412" i="2"/>
  <c r="CG2412" i="2"/>
  <c r="CH2411" i="2"/>
  <c r="CG2411" i="2"/>
  <c r="CH2408" i="2"/>
  <c r="CG2408" i="2"/>
  <c r="CH2407" i="2"/>
  <c r="CG2407" i="2"/>
  <c r="CH2406" i="2"/>
  <c r="CG2406" i="2"/>
  <c r="CH2405" i="2"/>
  <c r="CG2405" i="2"/>
  <c r="CH2402" i="2"/>
  <c r="CG2402" i="2"/>
  <c r="CH2401" i="2"/>
  <c r="CG2401" i="2"/>
  <c r="CH2400" i="2"/>
  <c r="CG2400" i="2"/>
  <c r="CH2399" i="2"/>
  <c r="CG2399" i="2"/>
  <c r="CH2396" i="2"/>
  <c r="CG2396" i="2"/>
  <c r="CH2395" i="2"/>
  <c r="CG2395" i="2"/>
  <c r="CH2394" i="2"/>
  <c r="CG2394" i="2"/>
  <c r="CH2393" i="2"/>
  <c r="CG2393" i="2"/>
  <c r="CH2390" i="2"/>
  <c r="CG2390" i="2"/>
  <c r="CH2389" i="2"/>
  <c r="CG2389" i="2"/>
  <c r="CH2388" i="2"/>
  <c r="CG2388" i="2"/>
  <c r="CH2387" i="2"/>
  <c r="CG2387" i="2"/>
  <c r="CH2384" i="2"/>
  <c r="CG2384" i="2"/>
  <c r="CH2383" i="2"/>
  <c r="CG2383" i="2"/>
  <c r="CH2382" i="2"/>
  <c r="CG2382" i="2"/>
  <c r="CH2381" i="2"/>
  <c r="CG2381" i="2"/>
  <c r="CH2378" i="2"/>
  <c r="CG2378" i="2"/>
  <c r="CH2377" i="2"/>
  <c r="CG2377" i="2"/>
  <c r="CH2376" i="2"/>
  <c r="CG2376" i="2"/>
  <c r="CH2375" i="2"/>
  <c r="CG2375" i="2"/>
  <c r="CH2372" i="2"/>
  <c r="CG2372" i="2"/>
  <c r="CH2371" i="2"/>
  <c r="CG2371" i="2"/>
  <c r="CH2370" i="2"/>
  <c r="CG2370" i="2"/>
  <c r="CH2369" i="2"/>
  <c r="CG2369" i="2"/>
  <c r="CH2366" i="2"/>
  <c r="CG2366" i="2"/>
  <c r="CH2365" i="2"/>
  <c r="CG2365" i="2"/>
  <c r="CH2364" i="2"/>
  <c r="CG2364" i="2"/>
  <c r="CH2363" i="2"/>
  <c r="CG2363" i="2"/>
  <c r="CH2360" i="2"/>
  <c r="CG2360" i="2"/>
  <c r="CH2359" i="2"/>
  <c r="CG2359" i="2"/>
  <c r="CH2358" i="2"/>
  <c r="CG2358" i="2"/>
  <c r="CH2357" i="2"/>
  <c r="CG2357" i="2"/>
  <c r="CH2354" i="2"/>
  <c r="CG2354" i="2"/>
  <c r="CH2353" i="2"/>
  <c r="CG2353" i="2"/>
  <c r="CH2352" i="2"/>
  <c r="CG2352" i="2"/>
  <c r="CH2351" i="2"/>
  <c r="CG2351" i="2"/>
  <c r="CH2348" i="2"/>
  <c r="CG2348" i="2"/>
  <c r="CH2347" i="2"/>
  <c r="CG2347" i="2"/>
  <c r="CH2346" i="2"/>
  <c r="CG2346" i="2"/>
  <c r="CH2345" i="2"/>
  <c r="CG2345" i="2"/>
  <c r="CH2342" i="2"/>
  <c r="CG2342" i="2"/>
  <c r="CH2341" i="2"/>
  <c r="CG2341" i="2"/>
  <c r="CH2340" i="2"/>
  <c r="CG2340" i="2"/>
  <c r="CH2339" i="2"/>
  <c r="CG2339" i="2"/>
  <c r="CH2336" i="2"/>
  <c r="CG2336" i="2"/>
  <c r="CH2335" i="2"/>
  <c r="CG2335" i="2"/>
  <c r="CH2334" i="2"/>
  <c r="CG2334" i="2"/>
  <c r="CH2333" i="2"/>
  <c r="CG2333" i="2"/>
  <c r="CH2330" i="2"/>
  <c r="CG2330" i="2"/>
  <c r="CH2329" i="2"/>
  <c r="CG2329" i="2"/>
  <c r="CH2328" i="2"/>
  <c r="CG2328" i="2"/>
  <c r="CH2327" i="2"/>
  <c r="CG2327" i="2"/>
  <c r="CH2324" i="2"/>
  <c r="CG2324" i="2"/>
  <c r="CH2323" i="2"/>
  <c r="CG2323" i="2"/>
  <c r="CH2322" i="2"/>
  <c r="CG2322" i="2"/>
  <c r="CH2321" i="2"/>
  <c r="CG2321" i="2"/>
  <c r="CG2319" i="2"/>
  <c r="CH2318" i="2"/>
  <c r="CG2318" i="2"/>
  <c r="CH2317" i="2"/>
  <c r="CG2317" i="2"/>
  <c r="CH2316" i="2"/>
  <c r="CG2316" i="2"/>
  <c r="CH2315" i="2"/>
  <c r="CG2315" i="2"/>
  <c r="CH2312" i="2"/>
  <c r="CG2312" i="2"/>
  <c r="CH2311" i="2"/>
  <c r="CG2311" i="2"/>
  <c r="CH2310" i="2"/>
  <c r="CG2310" i="2"/>
  <c r="CH2309" i="2"/>
  <c r="CG2309" i="2"/>
  <c r="CG2307" i="2"/>
  <c r="CH2306" i="2"/>
  <c r="CG2306" i="2"/>
  <c r="CH2305" i="2"/>
  <c r="CG2305" i="2"/>
  <c r="CH2304" i="2"/>
  <c r="CG2304" i="2"/>
  <c r="CH2303" i="2"/>
  <c r="CG2303" i="2"/>
  <c r="CH2300" i="2"/>
  <c r="CG2300" i="2"/>
  <c r="CH2299" i="2"/>
  <c r="CG2299" i="2"/>
  <c r="CH2298" i="2"/>
  <c r="CG2298" i="2"/>
  <c r="CH2297" i="2"/>
  <c r="CG2297" i="2"/>
  <c r="CH2294" i="2"/>
  <c r="CG2294" i="2"/>
  <c r="CH2293" i="2"/>
  <c r="CG2293" i="2"/>
  <c r="CH2292" i="2"/>
  <c r="CG2292" i="2"/>
  <c r="CH2291" i="2"/>
  <c r="CG2291" i="2"/>
  <c r="CH2288" i="2"/>
  <c r="CG2288" i="2"/>
  <c r="CH2287" i="2"/>
  <c r="CG2287" i="2"/>
  <c r="CH2286" i="2"/>
  <c r="CG2286" i="2"/>
  <c r="CH2285" i="2"/>
  <c r="CG2285" i="2"/>
  <c r="CH2282" i="2"/>
  <c r="CG2282" i="2"/>
  <c r="CH2281" i="2"/>
  <c r="CG2281" i="2"/>
  <c r="CH2280" i="2"/>
  <c r="CG2280" i="2"/>
  <c r="CH2279" i="2"/>
  <c r="CG2279" i="2"/>
  <c r="CG2277" i="2"/>
  <c r="CH2276" i="2"/>
  <c r="CG2276" i="2"/>
  <c r="CH2275" i="2"/>
  <c r="CG2275" i="2"/>
  <c r="CH2274" i="2"/>
  <c r="CG2274" i="2"/>
  <c r="CH2273" i="2"/>
  <c r="CG2273" i="2"/>
  <c r="CH2270" i="2"/>
  <c r="CG2270" i="2"/>
  <c r="CH2269" i="2"/>
  <c r="CG2269" i="2"/>
  <c r="CH2268" i="2"/>
  <c r="CG2268" i="2"/>
  <c r="CH2267" i="2"/>
  <c r="CG2267" i="2"/>
  <c r="CH2264" i="2"/>
  <c r="CG2264" i="2"/>
  <c r="CH2263" i="2"/>
  <c r="CG2263" i="2"/>
  <c r="CH2262" i="2"/>
  <c r="CG2262" i="2"/>
  <c r="CH2261" i="2"/>
  <c r="CG2261" i="2"/>
  <c r="CH2258" i="2"/>
  <c r="CG2258" i="2"/>
  <c r="CH2257" i="2"/>
  <c r="CG2257" i="2"/>
  <c r="CH2256" i="2"/>
  <c r="CG2256" i="2"/>
  <c r="CH2255" i="2"/>
  <c r="CG2255" i="2"/>
  <c r="CH2252" i="2"/>
  <c r="CG2252" i="2"/>
  <c r="CH2251" i="2"/>
  <c r="CG2251" i="2"/>
  <c r="CH2250" i="2"/>
  <c r="CG2250" i="2"/>
  <c r="CH2249" i="2"/>
  <c r="CG2249" i="2"/>
  <c r="CH2247" i="2"/>
  <c r="CH2246" i="2"/>
  <c r="CG2246" i="2"/>
  <c r="CH2245" i="2"/>
  <c r="CG2245" i="2"/>
  <c r="CH2244" i="2"/>
  <c r="CG2244" i="2"/>
  <c r="CH2243" i="2"/>
  <c r="CG2243" i="2"/>
  <c r="CH2240" i="2"/>
  <c r="CG2240" i="2"/>
  <c r="CH2239" i="2"/>
  <c r="CG2239" i="2"/>
  <c r="CH2238" i="2"/>
  <c r="CG2238" i="2"/>
  <c r="CH2237" i="2"/>
  <c r="CG2237" i="2"/>
  <c r="CH2234" i="2"/>
  <c r="CG2234" i="2"/>
  <c r="CH2233" i="2"/>
  <c r="CG2233" i="2"/>
  <c r="CH2232" i="2"/>
  <c r="CG2232" i="2"/>
  <c r="CH2231" i="2"/>
  <c r="CG2231" i="2"/>
  <c r="CG2229" i="2"/>
  <c r="CH2228" i="2"/>
  <c r="CG2228" i="2"/>
  <c r="CH2227" i="2"/>
  <c r="CG2227" i="2"/>
  <c r="CH2226" i="2"/>
  <c r="CG2226" i="2"/>
  <c r="CH2225" i="2"/>
  <c r="CG2225" i="2"/>
  <c r="CH2222" i="2"/>
  <c r="CG2222" i="2"/>
  <c r="CH2221" i="2"/>
  <c r="CG2221" i="2"/>
  <c r="CH2220" i="2"/>
  <c r="CG2220" i="2"/>
  <c r="CH2219" i="2"/>
  <c r="CG2219" i="2"/>
  <c r="CH2217" i="2"/>
  <c r="CH2216" i="2"/>
  <c r="CG2216" i="2"/>
  <c r="CH2215" i="2"/>
  <c r="CG2215" i="2"/>
  <c r="CH2214" i="2"/>
  <c r="CG2214" i="2"/>
  <c r="CH2213" i="2"/>
  <c r="CG2213" i="2"/>
  <c r="CH2210" i="2"/>
  <c r="CG2210" i="2"/>
  <c r="CH2209" i="2"/>
  <c r="CG2209" i="2"/>
  <c r="CH2208" i="2"/>
  <c r="CG2208" i="2"/>
  <c r="CH2207" i="2"/>
  <c r="CG2207" i="2"/>
  <c r="CH2204" i="2"/>
  <c r="CG2204" i="2"/>
  <c r="CH2203" i="2"/>
  <c r="CG2203" i="2"/>
  <c r="CH2202" i="2"/>
  <c r="CG2202" i="2"/>
  <c r="CH2201" i="2"/>
  <c r="CG2201" i="2"/>
  <c r="CG2199" i="2"/>
  <c r="CH2198" i="2"/>
  <c r="CG2198" i="2"/>
  <c r="CH2197" i="2"/>
  <c r="CG2197" i="2"/>
  <c r="CH2196" i="2"/>
  <c r="CG2196" i="2"/>
  <c r="CH2195" i="2"/>
  <c r="CG2195" i="2"/>
  <c r="CH2192" i="2"/>
  <c r="CG2192" i="2"/>
  <c r="CH2191" i="2"/>
  <c r="CG2191" i="2"/>
  <c r="CH2190" i="2"/>
  <c r="CG2190" i="2"/>
  <c r="CH2189" i="2"/>
  <c r="CG2189" i="2"/>
  <c r="CH2186" i="2"/>
  <c r="CG2186" i="2"/>
  <c r="CH2185" i="2"/>
  <c r="CG2185" i="2"/>
  <c r="CH2184" i="2"/>
  <c r="CG2184" i="2"/>
  <c r="CH2183" i="2"/>
  <c r="CG2183" i="2"/>
  <c r="CH2180" i="2"/>
  <c r="CG2180" i="2"/>
  <c r="CH2179" i="2"/>
  <c r="CG2179" i="2"/>
  <c r="CH2178" i="2"/>
  <c r="CG2178" i="2"/>
  <c r="CH2177" i="2"/>
  <c r="CG2177" i="2"/>
  <c r="CH2174" i="2"/>
  <c r="CG2174" i="2"/>
  <c r="CH2173" i="2"/>
  <c r="CG2173" i="2"/>
  <c r="CH2172" i="2"/>
  <c r="CG2172" i="2"/>
  <c r="CH2171" i="2"/>
  <c r="CG2171" i="2"/>
  <c r="CG2169" i="2"/>
  <c r="CH2168" i="2"/>
  <c r="CG2168" i="2"/>
  <c r="CH2167" i="2"/>
  <c r="CG2167" i="2"/>
  <c r="CH2166" i="2"/>
  <c r="CG2166" i="2"/>
  <c r="CH2165" i="2"/>
  <c r="CG2165" i="2"/>
  <c r="CH2162" i="2"/>
  <c r="CG2162" i="2"/>
  <c r="CH2161" i="2"/>
  <c r="CG2161" i="2"/>
  <c r="CH2160" i="2"/>
  <c r="CG2160" i="2"/>
  <c r="CH2159" i="2"/>
  <c r="CG2159" i="2"/>
  <c r="CH2156" i="2"/>
  <c r="CG2156" i="2"/>
  <c r="CH2155" i="2"/>
  <c r="CG2155" i="2"/>
  <c r="CH2154" i="2"/>
  <c r="CG2154" i="2"/>
  <c r="CH2153" i="2"/>
  <c r="CG2153" i="2"/>
  <c r="CH2150" i="2"/>
  <c r="CG2150" i="2"/>
  <c r="CH2149" i="2"/>
  <c r="CG2149" i="2"/>
  <c r="CH2148" i="2"/>
  <c r="CG2148" i="2"/>
  <c r="CH2147" i="2"/>
  <c r="CG2147" i="2"/>
  <c r="CH2144" i="2"/>
  <c r="CG2144" i="2"/>
  <c r="CH2143" i="2"/>
  <c r="CG2143" i="2"/>
  <c r="CH2142" i="2"/>
  <c r="CG2142" i="2"/>
  <c r="CH2141" i="2"/>
  <c r="CG2141" i="2"/>
  <c r="CH2139" i="2"/>
  <c r="CH2138" i="2"/>
  <c r="CG2138" i="2"/>
  <c r="CH2137" i="2"/>
  <c r="CG2137" i="2"/>
  <c r="CH2136" i="2"/>
  <c r="CG2136" i="2"/>
  <c r="CH2135" i="2"/>
  <c r="CG2135" i="2"/>
  <c r="CH2132" i="2"/>
  <c r="CG2132" i="2"/>
  <c r="CH2131" i="2"/>
  <c r="CG2131" i="2"/>
  <c r="CH2130" i="2"/>
  <c r="CG2130" i="2"/>
  <c r="CH2129" i="2"/>
  <c r="CG2129" i="2"/>
  <c r="CH2126" i="2"/>
  <c r="CG2126" i="2"/>
  <c r="CH2125" i="2"/>
  <c r="CG2125" i="2"/>
  <c r="CH2124" i="2"/>
  <c r="CG2124" i="2"/>
  <c r="CH2123" i="2"/>
  <c r="CG2123" i="2"/>
  <c r="CH2121" i="2"/>
  <c r="CH2120" i="2"/>
  <c r="CG2120" i="2"/>
  <c r="CH2119" i="2"/>
  <c r="CG2119" i="2"/>
  <c r="CH2118" i="2"/>
  <c r="CG2118" i="2"/>
  <c r="CH2117" i="2"/>
  <c r="CG2117" i="2"/>
  <c r="CH2114" i="2"/>
  <c r="CG2114" i="2"/>
  <c r="CH2113" i="2"/>
  <c r="CG2113" i="2"/>
  <c r="CH2112" i="2"/>
  <c r="CG2112" i="2"/>
  <c r="CH2111" i="2"/>
  <c r="CG2111" i="2"/>
  <c r="CH2108" i="2"/>
  <c r="CG2108" i="2"/>
  <c r="CH2107" i="2"/>
  <c r="CG2107" i="2"/>
  <c r="CH2106" i="2"/>
  <c r="CG2106" i="2"/>
  <c r="CH2105" i="2"/>
  <c r="CG2105" i="2"/>
  <c r="CH2103" i="2"/>
  <c r="CH2102" i="2"/>
  <c r="CG2102" i="2"/>
  <c r="CH2101" i="2"/>
  <c r="CG2101" i="2"/>
  <c r="CH2100" i="2"/>
  <c r="CG2100" i="2"/>
  <c r="CH2099" i="2"/>
  <c r="CG2099" i="2"/>
  <c r="CH2096" i="2"/>
  <c r="CG2096" i="2"/>
  <c r="CH2095" i="2"/>
  <c r="CG2095" i="2"/>
  <c r="CH2094" i="2"/>
  <c r="CG2094" i="2"/>
  <c r="CH2093" i="2"/>
  <c r="CG2093" i="2"/>
  <c r="CH2090" i="2"/>
  <c r="CG2090" i="2"/>
  <c r="CH2089" i="2"/>
  <c r="CG2089" i="2"/>
  <c r="CH2088" i="2"/>
  <c r="CG2088" i="2"/>
  <c r="CH2087" i="2"/>
  <c r="CG2087" i="2"/>
  <c r="CH2085" i="2"/>
  <c r="CH2084" i="2"/>
  <c r="CG2084" i="2"/>
  <c r="CH2083" i="2"/>
  <c r="CG2083" i="2"/>
  <c r="CH2082" i="2"/>
  <c r="CG2082" i="2"/>
  <c r="CH2081" i="2"/>
  <c r="CG2081" i="2"/>
  <c r="CH2078" i="2"/>
  <c r="CG2078" i="2"/>
  <c r="CH2077" i="2"/>
  <c r="CG2077" i="2"/>
  <c r="CH2076" i="2"/>
  <c r="CG2076" i="2"/>
  <c r="CH2075" i="2"/>
  <c r="CG2075" i="2"/>
  <c r="CH2072" i="2"/>
  <c r="CG2072" i="2"/>
  <c r="CH2071" i="2"/>
  <c r="CG2071" i="2"/>
  <c r="CH2070" i="2"/>
  <c r="CG2070" i="2"/>
  <c r="CH2069" i="2"/>
  <c r="CG2069" i="2"/>
  <c r="CH2067" i="2"/>
  <c r="CH2066" i="2"/>
  <c r="CG2066" i="2"/>
  <c r="CH2065" i="2"/>
  <c r="CG2065" i="2"/>
  <c r="CH2064" i="2"/>
  <c r="CG2064" i="2"/>
  <c r="CH2063" i="2"/>
  <c r="CG2063" i="2"/>
  <c r="CH2060" i="2"/>
  <c r="CG2060" i="2"/>
  <c r="CH2059" i="2"/>
  <c r="CG2059" i="2"/>
  <c r="CH2058" i="2"/>
  <c r="CG2058" i="2"/>
  <c r="CH2057" i="2"/>
  <c r="CG2057" i="2"/>
  <c r="CH2054" i="2"/>
  <c r="CG2054" i="2"/>
  <c r="CH2053" i="2"/>
  <c r="CG2053" i="2"/>
  <c r="CH2052" i="2"/>
  <c r="CG2052" i="2"/>
  <c r="CH2051" i="2"/>
  <c r="CG2051" i="2"/>
  <c r="CH2049" i="2"/>
  <c r="CH2048" i="2"/>
  <c r="CG2048" i="2"/>
  <c r="CH2047" i="2"/>
  <c r="CG2047" i="2"/>
  <c r="CH2046" i="2"/>
  <c r="CG2046" i="2"/>
  <c r="CH2045" i="2"/>
  <c r="CG2045" i="2"/>
  <c r="CH2042" i="2"/>
  <c r="CG2042" i="2"/>
  <c r="CH2041" i="2"/>
  <c r="CG2041" i="2"/>
  <c r="CH2040" i="2"/>
  <c r="CG2040" i="2"/>
  <c r="CH2039" i="2"/>
  <c r="CG2039" i="2"/>
  <c r="CH2036" i="2"/>
  <c r="CG2036" i="2"/>
  <c r="CH2035" i="2"/>
  <c r="CG2035" i="2"/>
  <c r="CH2034" i="2"/>
  <c r="CG2034" i="2"/>
  <c r="CH2033" i="2"/>
  <c r="CG2033" i="2"/>
  <c r="CH2031" i="2"/>
  <c r="CH2030" i="2"/>
  <c r="CG2030" i="2"/>
  <c r="CH2029" i="2"/>
  <c r="CG2029" i="2"/>
  <c r="CH2028" i="2"/>
  <c r="CG2028" i="2"/>
  <c r="CH2027" i="2"/>
  <c r="CG2027" i="2"/>
  <c r="CH2024" i="2"/>
  <c r="CG2024" i="2"/>
  <c r="CH2023" i="2"/>
  <c r="CG2023" i="2"/>
  <c r="CH2022" i="2"/>
  <c r="CG2022" i="2"/>
  <c r="CH2021" i="2"/>
  <c r="CG2021" i="2"/>
  <c r="CH2018" i="2"/>
  <c r="CG2018" i="2"/>
  <c r="CH2017" i="2"/>
  <c r="CG2017" i="2"/>
  <c r="CH2016" i="2"/>
  <c r="CG2016" i="2"/>
  <c r="CH2015" i="2"/>
  <c r="CG2015" i="2"/>
  <c r="CH2013" i="2"/>
  <c r="CH2012" i="2"/>
  <c r="CG2012" i="2"/>
  <c r="CH2011" i="2"/>
  <c r="CG2011" i="2"/>
  <c r="CH2010" i="2"/>
  <c r="CG2010" i="2"/>
  <c r="CH2009" i="2"/>
  <c r="CG2009" i="2"/>
  <c r="CH2006" i="2"/>
  <c r="CG2006" i="2"/>
  <c r="CH2005" i="2"/>
  <c r="CG2005" i="2"/>
  <c r="CH2004" i="2"/>
  <c r="CG2004" i="2"/>
  <c r="CH2003" i="2"/>
  <c r="CG2003" i="2"/>
  <c r="CH2000" i="2"/>
  <c r="CG2000" i="2"/>
  <c r="CH1999" i="2"/>
  <c r="CG1999" i="2"/>
  <c r="CH1998" i="2"/>
  <c r="CG1998" i="2"/>
  <c r="CH1997" i="2"/>
  <c r="CG1997" i="2"/>
  <c r="CH1995" i="2"/>
  <c r="CH1994" i="2"/>
  <c r="CG1994" i="2"/>
  <c r="CH1993" i="2"/>
  <c r="CG1993" i="2"/>
  <c r="CH1992" i="2"/>
  <c r="CG1992" i="2"/>
  <c r="CH1991" i="2"/>
  <c r="CG1991" i="2"/>
  <c r="CH1988" i="2"/>
  <c r="CG1988" i="2"/>
  <c r="CH1987" i="2"/>
  <c r="CG1987" i="2"/>
  <c r="CH1986" i="2"/>
  <c r="CG1986" i="2"/>
  <c r="CH1985" i="2"/>
  <c r="CG1985" i="2"/>
  <c r="CH1982" i="2"/>
  <c r="CG1982" i="2"/>
  <c r="CH1981" i="2"/>
  <c r="CG1981" i="2"/>
  <c r="CH1980" i="2"/>
  <c r="CG1980" i="2"/>
  <c r="CH1979" i="2"/>
  <c r="CG1979" i="2"/>
  <c r="CH1977" i="2"/>
  <c r="CH1976" i="2"/>
  <c r="CG1976" i="2"/>
  <c r="CH1975" i="2"/>
  <c r="CG1975" i="2"/>
  <c r="CH1974" i="2"/>
  <c r="CG1974" i="2"/>
  <c r="CH1973" i="2"/>
  <c r="CG1973" i="2"/>
  <c r="CH1970" i="2"/>
  <c r="CG1970" i="2"/>
  <c r="CH1969" i="2"/>
  <c r="CG1969" i="2"/>
  <c r="CH1968" i="2"/>
  <c r="CG1968" i="2"/>
  <c r="CH1967" i="2"/>
  <c r="CG1967" i="2"/>
  <c r="CH1964" i="2"/>
  <c r="CG1964" i="2"/>
  <c r="CH1963" i="2"/>
  <c r="CG1963" i="2"/>
  <c r="CH1962" i="2"/>
  <c r="CG1962" i="2"/>
  <c r="CH1961" i="2"/>
  <c r="CG1961" i="2"/>
  <c r="CH1959" i="2"/>
  <c r="CH1958" i="2"/>
  <c r="CG1958" i="2"/>
  <c r="CH1957" i="2"/>
  <c r="CG1957" i="2"/>
  <c r="CH1956" i="2"/>
  <c r="CG1956" i="2"/>
  <c r="CH1955" i="2"/>
  <c r="CG1955" i="2"/>
  <c r="CH1952" i="2"/>
  <c r="CG1952" i="2"/>
  <c r="CH1951" i="2"/>
  <c r="CG1951" i="2"/>
  <c r="CH1950" i="2"/>
  <c r="CG1950" i="2"/>
  <c r="CH1949" i="2"/>
  <c r="CG1949" i="2"/>
  <c r="CH1946" i="2"/>
  <c r="CG1946" i="2"/>
  <c r="CH1945" i="2"/>
  <c r="CG1945" i="2"/>
  <c r="CH1944" i="2"/>
  <c r="CG1944" i="2"/>
  <c r="CH1943" i="2"/>
  <c r="CG1943" i="2"/>
  <c r="CH1941" i="2"/>
  <c r="CH1940" i="2"/>
  <c r="CG1940" i="2"/>
  <c r="CH1939" i="2"/>
  <c r="CG1939" i="2"/>
  <c r="CH1938" i="2"/>
  <c r="CG1938" i="2"/>
  <c r="CH1937" i="2"/>
  <c r="CG1937" i="2"/>
  <c r="CH1934" i="2"/>
  <c r="CG1934" i="2"/>
  <c r="CH1933" i="2"/>
  <c r="CG1933" i="2"/>
  <c r="CH1932" i="2"/>
  <c r="CG1932" i="2"/>
  <c r="CH1931" i="2"/>
  <c r="CG1931" i="2"/>
  <c r="CH1928" i="2"/>
  <c r="CG1928" i="2"/>
  <c r="CH1927" i="2"/>
  <c r="CG1927" i="2"/>
  <c r="CH1926" i="2"/>
  <c r="CG1926" i="2"/>
  <c r="CH1925" i="2"/>
  <c r="CG1925" i="2"/>
  <c r="CH1923" i="2"/>
  <c r="CH1922" i="2"/>
  <c r="CG1922" i="2"/>
  <c r="CH1921" i="2"/>
  <c r="CG1921" i="2"/>
  <c r="CH1920" i="2"/>
  <c r="CG1920" i="2"/>
  <c r="CH1919" i="2"/>
  <c r="CG1919" i="2"/>
  <c r="CH1916" i="2"/>
  <c r="CG1916" i="2"/>
  <c r="CH1915" i="2"/>
  <c r="CG1915" i="2"/>
  <c r="CH1914" i="2"/>
  <c r="CG1914" i="2"/>
  <c r="CH1913" i="2"/>
  <c r="CG1913" i="2"/>
  <c r="CH1910" i="2"/>
  <c r="CG1910" i="2"/>
  <c r="CH1909" i="2"/>
  <c r="CG1909" i="2"/>
  <c r="CH1908" i="2"/>
  <c r="CG1908" i="2"/>
  <c r="CH1907" i="2"/>
  <c r="CG1907" i="2"/>
  <c r="CH1905" i="2"/>
  <c r="CH1904" i="2"/>
  <c r="CG1904" i="2"/>
  <c r="CH1903" i="2"/>
  <c r="CG1903" i="2"/>
  <c r="CH1902" i="2"/>
  <c r="CG1902" i="2"/>
  <c r="CH1901" i="2"/>
  <c r="CG1901" i="2"/>
  <c r="CH1898" i="2"/>
  <c r="CG1898" i="2"/>
  <c r="CH1897" i="2"/>
  <c r="CG1897" i="2"/>
  <c r="CH1896" i="2"/>
  <c r="CG1896" i="2"/>
  <c r="CH1895" i="2"/>
  <c r="CG1895" i="2"/>
  <c r="CH1892" i="2"/>
  <c r="CG1892" i="2"/>
  <c r="CH1891" i="2"/>
  <c r="CG1891" i="2"/>
  <c r="CH1890" i="2"/>
  <c r="CG1890" i="2"/>
  <c r="CH1889" i="2"/>
  <c r="CG1889" i="2"/>
  <c r="CH1887" i="2"/>
  <c r="CH1886" i="2"/>
  <c r="CG1886" i="2"/>
  <c r="CH1885" i="2"/>
  <c r="CG1885" i="2"/>
  <c r="CH1884" i="2"/>
  <c r="CG1884" i="2"/>
  <c r="CH1883" i="2"/>
  <c r="CG1883" i="2"/>
  <c r="CH1880" i="2"/>
  <c r="CG1880" i="2"/>
  <c r="CH1879" i="2"/>
  <c r="CG1879" i="2"/>
  <c r="CH1878" i="2"/>
  <c r="CG1878" i="2"/>
  <c r="CH1877" i="2"/>
  <c r="CG1877" i="2"/>
  <c r="CH1874" i="2"/>
  <c r="CG1874" i="2"/>
  <c r="CH1873" i="2"/>
  <c r="CG1873" i="2"/>
  <c r="CH1872" i="2"/>
  <c r="CG1872" i="2"/>
  <c r="CH1871" i="2"/>
  <c r="CG1871" i="2"/>
  <c r="CH1869" i="2"/>
  <c r="CH1868" i="2"/>
  <c r="CG1868" i="2"/>
  <c r="CH1867" i="2"/>
  <c r="CG1867" i="2"/>
  <c r="CH1866" i="2"/>
  <c r="CG1866" i="2"/>
  <c r="CH1865" i="2"/>
  <c r="CG1865" i="2"/>
  <c r="CH1862" i="2"/>
  <c r="CG1862" i="2"/>
  <c r="CH1861" i="2"/>
  <c r="CG1861" i="2"/>
  <c r="CH1860" i="2"/>
  <c r="CG1860" i="2"/>
  <c r="CH1859" i="2"/>
  <c r="CG1859" i="2"/>
  <c r="CH1856" i="2"/>
  <c r="CG1856" i="2"/>
  <c r="CH1855" i="2"/>
  <c r="CG1855" i="2"/>
  <c r="CH1854" i="2"/>
  <c r="CG1854" i="2"/>
  <c r="CH1853" i="2"/>
  <c r="CG1853" i="2"/>
  <c r="CH1851" i="2"/>
  <c r="CH1850" i="2"/>
  <c r="CG1850" i="2"/>
  <c r="CH1849" i="2"/>
  <c r="CG1849" i="2"/>
  <c r="CH1848" i="2"/>
  <c r="CG1848" i="2"/>
  <c r="CH1847" i="2"/>
  <c r="CG1847" i="2"/>
  <c r="CH1844" i="2"/>
  <c r="CG1844" i="2"/>
  <c r="CH1843" i="2"/>
  <c r="CG1843" i="2"/>
  <c r="CH1842" i="2"/>
  <c r="CG1842" i="2"/>
  <c r="CH1841" i="2"/>
  <c r="CG1841" i="2"/>
  <c r="CH1838" i="2"/>
  <c r="CG1838" i="2"/>
  <c r="CH1837" i="2"/>
  <c r="CG1837" i="2"/>
  <c r="CH1836" i="2"/>
  <c r="CG1836" i="2"/>
  <c r="CH1835" i="2"/>
  <c r="CG1835" i="2"/>
  <c r="CH1833" i="2"/>
  <c r="CH1832" i="2"/>
  <c r="CG1832" i="2"/>
  <c r="CH1831" i="2"/>
  <c r="CG1831" i="2"/>
  <c r="CH1830" i="2"/>
  <c r="CG1830" i="2"/>
  <c r="CH1829" i="2"/>
  <c r="CG1829" i="2"/>
  <c r="CH1826" i="2"/>
  <c r="CG1826" i="2"/>
  <c r="CH1825" i="2"/>
  <c r="CG1825" i="2"/>
  <c r="CH1824" i="2"/>
  <c r="CG1824" i="2"/>
  <c r="CH1823" i="2"/>
  <c r="CG1823" i="2"/>
  <c r="CH1820" i="2"/>
  <c r="CG1820" i="2"/>
  <c r="CH1819" i="2"/>
  <c r="CG1819" i="2"/>
  <c r="CH1818" i="2"/>
  <c r="CG1818" i="2"/>
  <c r="CH1817" i="2"/>
  <c r="CG1817" i="2"/>
  <c r="CH1815" i="2"/>
  <c r="CH1814" i="2"/>
  <c r="CG1814" i="2"/>
  <c r="CH1813" i="2"/>
  <c r="CG1813" i="2"/>
  <c r="CH1812" i="2"/>
  <c r="CG1812" i="2"/>
  <c r="CH1811" i="2"/>
  <c r="CG1811" i="2"/>
  <c r="CH1808" i="2"/>
  <c r="CG1808" i="2"/>
  <c r="CH1807" i="2"/>
  <c r="CG1807" i="2"/>
  <c r="CH1806" i="2"/>
  <c r="CG1806" i="2"/>
  <c r="CH1805" i="2"/>
  <c r="CG1805" i="2"/>
  <c r="CH1802" i="2"/>
  <c r="CG1802" i="2"/>
  <c r="CH1801" i="2"/>
  <c r="CG1801" i="2"/>
  <c r="CH1800" i="2"/>
  <c r="CG1800" i="2"/>
  <c r="CH1799" i="2"/>
  <c r="CG1799" i="2"/>
  <c r="CH1797" i="2"/>
  <c r="CH1796" i="2"/>
  <c r="CG1796" i="2"/>
  <c r="CH1795" i="2"/>
  <c r="CG1795" i="2"/>
  <c r="CH1794" i="2"/>
  <c r="CG1794" i="2"/>
  <c r="CH1793" i="2"/>
  <c r="CG1793" i="2"/>
  <c r="CH1790" i="2"/>
  <c r="CG1790" i="2"/>
  <c r="CH1789" i="2"/>
  <c r="CG1789" i="2"/>
  <c r="CH1788" i="2"/>
  <c r="CG1788" i="2"/>
  <c r="CH1787" i="2"/>
  <c r="CG1787" i="2"/>
  <c r="CH1784" i="2"/>
  <c r="CG1784" i="2"/>
  <c r="CH1783" i="2"/>
  <c r="CG1783" i="2"/>
  <c r="CH1782" i="2"/>
  <c r="CG1782" i="2"/>
  <c r="CH1781" i="2"/>
  <c r="CG1781" i="2"/>
  <c r="CH1779" i="2"/>
  <c r="CH1778" i="2"/>
  <c r="CG1778" i="2"/>
  <c r="CH1777" i="2"/>
  <c r="CG1777" i="2"/>
  <c r="CH1776" i="2"/>
  <c r="CG1776" i="2"/>
  <c r="CH1775" i="2"/>
  <c r="CG1775" i="2"/>
  <c r="CH1772" i="2"/>
  <c r="CG1772" i="2"/>
  <c r="CH1771" i="2"/>
  <c r="CG1771" i="2"/>
  <c r="CH1770" i="2"/>
  <c r="CG1770" i="2"/>
  <c r="CH1769" i="2"/>
  <c r="CG1769" i="2"/>
  <c r="CH1766" i="2"/>
  <c r="CG1766" i="2"/>
  <c r="CH1765" i="2"/>
  <c r="CG1765" i="2"/>
  <c r="CH1764" i="2"/>
  <c r="CG1764" i="2"/>
  <c r="CH1763" i="2"/>
  <c r="CG1763" i="2"/>
  <c r="CH1761" i="2"/>
  <c r="CH1760" i="2"/>
  <c r="CG1760" i="2"/>
  <c r="CH1759" i="2"/>
  <c r="CG1759" i="2"/>
  <c r="CH1758" i="2"/>
  <c r="CG1758" i="2"/>
  <c r="CH1757" i="2"/>
  <c r="CG1757" i="2"/>
  <c r="CH1754" i="2"/>
  <c r="CG1754" i="2"/>
  <c r="CH1753" i="2"/>
  <c r="CG1753" i="2"/>
  <c r="CH1752" i="2"/>
  <c r="CG1752" i="2"/>
  <c r="CH1751" i="2"/>
  <c r="CG1751" i="2"/>
  <c r="CH1748" i="2"/>
  <c r="CG1748" i="2"/>
  <c r="CH1747" i="2"/>
  <c r="CG1747" i="2"/>
  <c r="CH1746" i="2"/>
  <c r="CG1746" i="2"/>
  <c r="CH1745" i="2"/>
  <c r="CG1745" i="2"/>
  <c r="CH1743" i="2"/>
  <c r="CH1742" i="2"/>
  <c r="CG1742" i="2"/>
  <c r="CH1741" i="2"/>
  <c r="CG1741" i="2"/>
  <c r="CH1740" i="2"/>
  <c r="CG1740" i="2"/>
  <c r="CH1739" i="2"/>
  <c r="CG1739" i="2"/>
  <c r="CH1736" i="2"/>
  <c r="CG1736" i="2"/>
  <c r="CH1735" i="2"/>
  <c r="CG1735" i="2"/>
  <c r="CH1734" i="2"/>
  <c r="CG1734" i="2"/>
  <c r="CH1733" i="2"/>
  <c r="CG1733" i="2"/>
  <c r="CH1730" i="2"/>
  <c r="CG1730" i="2"/>
  <c r="CH1729" i="2"/>
  <c r="CG1729" i="2"/>
  <c r="CH1728" i="2"/>
  <c r="CG1728" i="2"/>
  <c r="CH1727" i="2"/>
  <c r="CG1727" i="2"/>
  <c r="CH1725" i="2"/>
  <c r="CH1724" i="2"/>
  <c r="CG1724" i="2"/>
  <c r="CH1723" i="2"/>
  <c r="CG1723" i="2"/>
  <c r="CH1722" i="2"/>
  <c r="CG1722" i="2"/>
  <c r="CH1721" i="2"/>
  <c r="CG1721" i="2"/>
  <c r="CH1718" i="2"/>
  <c r="CG1718" i="2"/>
  <c r="CH1717" i="2"/>
  <c r="CG1717" i="2"/>
  <c r="CH1716" i="2"/>
  <c r="CG1716" i="2"/>
  <c r="CH1715" i="2"/>
  <c r="CG1715" i="2"/>
  <c r="CH1712" i="2"/>
  <c r="CG1712" i="2"/>
  <c r="CH1711" i="2"/>
  <c r="CG1711" i="2"/>
  <c r="CH1710" i="2"/>
  <c r="CG1710" i="2"/>
  <c r="CH1709" i="2"/>
  <c r="CG1709" i="2"/>
  <c r="CH1707" i="2"/>
  <c r="CH1706" i="2"/>
  <c r="CG1706" i="2"/>
  <c r="CH1705" i="2"/>
  <c r="CG1705" i="2"/>
  <c r="CH1704" i="2"/>
  <c r="CG1704" i="2"/>
  <c r="CH1703" i="2"/>
  <c r="CG1703" i="2"/>
  <c r="CH1700" i="2"/>
  <c r="CG1700" i="2"/>
  <c r="CH1699" i="2"/>
  <c r="CG1699" i="2"/>
  <c r="CH1698" i="2"/>
  <c r="CG1698" i="2"/>
  <c r="CH1697" i="2"/>
  <c r="CG1697" i="2"/>
  <c r="CH1694" i="2"/>
  <c r="CG1694" i="2"/>
  <c r="CH1693" i="2"/>
  <c r="CG1693" i="2"/>
  <c r="CH1692" i="2"/>
  <c r="CG1692" i="2"/>
  <c r="CH1691" i="2"/>
  <c r="CG1691" i="2"/>
  <c r="CH1689" i="2"/>
  <c r="CH1688" i="2"/>
  <c r="CG1688" i="2"/>
  <c r="CH1687" i="2"/>
  <c r="CG1687" i="2"/>
  <c r="CH1686" i="2"/>
  <c r="CG1686" i="2"/>
  <c r="CH1685" i="2"/>
  <c r="CG1685" i="2"/>
  <c r="CH1682" i="2"/>
  <c r="CG1682" i="2"/>
  <c r="CH1681" i="2"/>
  <c r="CG1681" i="2"/>
  <c r="CH1680" i="2"/>
  <c r="CG1680" i="2"/>
  <c r="CH1679" i="2"/>
  <c r="CG1679" i="2"/>
  <c r="CH1676" i="2"/>
  <c r="CG1676" i="2"/>
  <c r="CH1675" i="2"/>
  <c r="CG1675" i="2"/>
  <c r="CH1674" i="2"/>
  <c r="CG1674" i="2"/>
  <c r="CH1673" i="2"/>
  <c r="CG1673" i="2"/>
  <c r="CH1671" i="2"/>
  <c r="CH1670" i="2"/>
  <c r="CG1670" i="2"/>
  <c r="CH1669" i="2"/>
  <c r="CG1669" i="2"/>
  <c r="CH1668" i="2"/>
  <c r="CG1668" i="2"/>
  <c r="CH1667" i="2"/>
  <c r="CG1667" i="2"/>
  <c r="CH1664" i="2"/>
  <c r="CG1664" i="2"/>
  <c r="CH1663" i="2"/>
  <c r="CG1663" i="2"/>
  <c r="CH1662" i="2"/>
  <c r="CG1662" i="2"/>
  <c r="CH1661" i="2"/>
  <c r="CG1661" i="2"/>
  <c r="CH1658" i="2"/>
  <c r="CG1658" i="2"/>
  <c r="CH1657" i="2"/>
  <c r="CG1657" i="2"/>
  <c r="CH1656" i="2"/>
  <c r="CG1656" i="2"/>
  <c r="CH1655" i="2"/>
  <c r="CG1655" i="2"/>
  <c r="CH1653" i="2"/>
  <c r="CH1652" i="2"/>
  <c r="CG1652" i="2"/>
  <c r="CH1651" i="2"/>
  <c r="CG1651" i="2"/>
  <c r="CH1650" i="2"/>
  <c r="CG1650" i="2"/>
  <c r="CH1649" i="2"/>
  <c r="CG1649" i="2"/>
  <c r="CH1646" i="2"/>
  <c r="CG1646" i="2"/>
  <c r="CH1645" i="2"/>
  <c r="CG1645" i="2"/>
  <c r="CH1644" i="2"/>
  <c r="CG1644" i="2"/>
  <c r="CH1643" i="2"/>
  <c r="CG1643" i="2"/>
  <c r="CH1640" i="2"/>
  <c r="CG1640" i="2"/>
  <c r="CH1639" i="2"/>
  <c r="CG1639" i="2"/>
  <c r="CH1638" i="2"/>
  <c r="CG1638" i="2"/>
  <c r="CH1637" i="2"/>
  <c r="CG1637" i="2"/>
  <c r="CH1635" i="2"/>
  <c r="CH1634" i="2"/>
  <c r="CG1634" i="2"/>
  <c r="CH1633" i="2"/>
  <c r="CG1633" i="2"/>
  <c r="CH1632" i="2"/>
  <c r="CG1632" i="2"/>
  <c r="CH1631" i="2"/>
  <c r="CG1631" i="2"/>
  <c r="CH1628" i="2"/>
  <c r="CG1628" i="2"/>
  <c r="CH1627" i="2"/>
  <c r="CG1627" i="2"/>
  <c r="CH1626" i="2"/>
  <c r="CG1626" i="2"/>
  <c r="CH1625" i="2"/>
  <c r="CG1625" i="2"/>
  <c r="CH1622" i="2"/>
  <c r="CG1622" i="2"/>
  <c r="CH1621" i="2"/>
  <c r="CG1621" i="2"/>
  <c r="CH1620" i="2"/>
  <c r="CG1620" i="2"/>
  <c r="CH1619" i="2"/>
  <c r="CG1619" i="2"/>
  <c r="CH1617" i="2"/>
  <c r="CH1616" i="2"/>
  <c r="CG1616" i="2"/>
  <c r="CH1615" i="2"/>
  <c r="CG1615" i="2"/>
  <c r="CH1614" i="2"/>
  <c r="CG1614" i="2"/>
  <c r="CH1613" i="2"/>
  <c r="CG1613" i="2"/>
  <c r="CH1610" i="2"/>
  <c r="CG1610" i="2"/>
  <c r="CH1609" i="2"/>
  <c r="CG1609" i="2"/>
  <c r="CH1608" i="2"/>
  <c r="CG1608" i="2"/>
  <c r="CH1607" i="2"/>
  <c r="CG1607" i="2"/>
  <c r="CH1604" i="2"/>
  <c r="CG1604" i="2"/>
  <c r="CH1603" i="2"/>
  <c r="CG1603" i="2"/>
  <c r="CH1602" i="2"/>
  <c r="CG1602" i="2"/>
  <c r="CH1601" i="2"/>
  <c r="CG1601" i="2"/>
  <c r="CH1599" i="2"/>
  <c r="CH1598" i="2"/>
  <c r="CG1598" i="2"/>
  <c r="CH1597" i="2"/>
  <c r="CG1597" i="2"/>
  <c r="CH1596" i="2"/>
  <c r="CG1596" i="2"/>
  <c r="CH1595" i="2"/>
  <c r="CG1595" i="2"/>
  <c r="CH1592" i="2"/>
  <c r="CG1592" i="2"/>
  <c r="CH1591" i="2"/>
  <c r="CG1591" i="2"/>
  <c r="CH1590" i="2"/>
  <c r="CG1590" i="2"/>
  <c r="CH1589" i="2"/>
  <c r="CG1589" i="2"/>
  <c r="CH1586" i="2"/>
  <c r="CG1586" i="2"/>
  <c r="CH1585" i="2"/>
  <c r="CG1585" i="2"/>
  <c r="CH1584" i="2"/>
  <c r="CG1584" i="2"/>
  <c r="CH1583" i="2"/>
  <c r="CG1583" i="2"/>
  <c r="CH1581" i="2"/>
  <c r="CH1580" i="2"/>
  <c r="CG1580" i="2"/>
  <c r="CH1579" i="2"/>
  <c r="CG1579" i="2"/>
  <c r="CH1578" i="2"/>
  <c r="CG1578" i="2"/>
  <c r="CH1577" i="2"/>
  <c r="CG1577" i="2"/>
  <c r="CG1575" i="2"/>
  <c r="CH1574" i="2"/>
  <c r="CG1574" i="2"/>
  <c r="CH1573" i="2"/>
  <c r="CG1573" i="2"/>
  <c r="CH1572" i="2"/>
  <c r="CG1572" i="2"/>
  <c r="CH1571" i="2"/>
  <c r="CG1571" i="2"/>
  <c r="CH1568" i="2"/>
  <c r="CG1568" i="2"/>
  <c r="CH1567" i="2"/>
  <c r="CG1567" i="2"/>
  <c r="CH1566" i="2"/>
  <c r="CG1566" i="2"/>
  <c r="CH1565" i="2"/>
  <c r="CG1565" i="2"/>
  <c r="CH1562" i="2"/>
  <c r="CG1562" i="2"/>
  <c r="CH1561" i="2"/>
  <c r="CG1561" i="2"/>
  <c r="CH1560" i="2"/>
  <c r="CG1560" i="2"/>
  <c r="CH1559" i="2"/>
  <c r="CG1559" i="2"/>
  <c r="CG1557" i="2"/>
  <c r="CH1556" i="2"/>
  <c r="CG1556" i="2"/>
  <c r="CH1555" i="2"/>
  <c r="CG1555" i="2"/>
  <c r="CH1554" i="2"/>
  <c r="CG1554" i="2"/>
  <c r="CH1553" i="2"/>
  <c r="CG1553" i="2"/>
  <c r="CH1550" i="2"/>
  <c r="CG1550" i="2"/>
  <c r="CH1549" i="2"/>
  <c r="CG1549" i="2"/>
  <c r="CH1548" i="2"/>
  <c r="CG1548" i="2"/>
  <c r="CH1547" i="2"/>
  <c r="CG1547" i="2"/>
  <c r="CH1544" i="2"/>
  <c r="CG1544" i="2"/>
  <c r="CH1543" i="2"/>
  <c r="CG1543" i="2"/>
  <c r="CH1542" i="2"/>
  <c r="CG1542" i="2"/>
  <c r="CH1541" i="2"/>
  <c r="CG1541" i="2"/>
  <c r="CG1539" i="2"/>
  <c r="CH1538" i="2"/>
  <c r="CG1538" i="2"/>
  <c r="CH1537" i="2"/>
  <c r="CG1537" i="2"/>
  <c r="CH1536" i="2"/>
  <c r="CG1536" i="2"/>
  <c r="CH1535" i="2"/>
  <c r="CG1535" i="2"/>
  <c r="CH1532" i="2"/>
  <c r="CG1532" i="2"/>
  <c r="CH1531" i="2"/>
  <c r="CG1531" i="2"/>
  <c r="CH1530" i="2"/>
  <c r="CG1530" i="2"/>
  <c r="CH1529" i="2"/>
  <c r="CG1529" i="2"/>
  <c r="CH1526" i="2"/>
  <c r="CG1526" i="2"/>
  <c r="CH1525" i="2"/>
  <c r="CG1525" i="2"/>
  <c r="CH1524" i="2"/>
  <c r="CG1524" i="2"/>
  <c r="CH1523" i="2"/>
  <c r="CG1523" i="2"/>
  <c r="CG1521" i="2"/>
  <c r="CH1520" i="2"/>
  <c r="CG1520" i="2"/>
  <c r="CH1519" i="2"/>
  <c r="CG1519" i="2"/>
  <c r="CH1518" i="2"/>
  <c r="CG1518" i="2"/>
  <c r="CH1517" i="2"/>
  <c r="CG1517" i="2"/>
  <c r="CH1514" i="2"/>
  <c r="CG1514" i="2"/>
  <c r="CH1513" i="2"/>
  <c r="CG1513" i="2"/>
  <c r="CH1512" i="2"/>
  <c r="CG1512" i="2"/>
  <c r="CH1511" i="2"/>
  <c r="CG1511" i="2"/>
  <c r="CH1508" i="2"/>
  <c r="CG1508" i="2"/>
  <c r="CH1507" i="2"/>
  <c r="CG1507" i="2"/>
  <c r="CH1506" i="2"/>
  <c r="CG1506" i="2"/>
  <c r="CH1505" i="2"/>
  <c r="CG1505" i="2"/>
  <c r="CG1503" i="2"/>
  <c r="CH1502" i="2"/>
  <c r="CG1502" i="2"/>
  <c r="CH1501" i="2"/>
  <c r="CG1501" i="2"/>
  <c r="CH1500" i="2"/>
  <c r="CG1500" i="2"/>
  <c r="CH1499" i="2"/>
  <c r="CG1499" i="2"/>
  <c r="CH1496" i="2"/>
  <c r="CG1496" i="2"/>
  <c r="CH1495" i="2"/>
  <c r="CG1495" i="2"/>
  <c r="CH1494" i="2"/>
  <c r="CG1494" i="2"/>
  <c r="CH1493" i="2"/>
  <c r="CG1493" i="2"/>
  <c r="CH1490" i="2"/>
  <c r="CG1490" i="2"/>
  <c r="CH1489" i="2"/>
  <c r="CG1489" i="2"/>
  <c r="CH1488" i="2"/>
  <c r="CG1488" i="2"/>
  <c r="CH1487" i="2"/>
  <c r="CG1487" i="2"/>
  <c r="CG1485" i="2"/>
  <c r="CH1484" i="2"/>
  <c r="CG1484" i="2"/>
  <c r="CH1483" i="2"/>
  <c r="CG1483" i="2"/>
  <c r="CH1482" i="2"/>
  <c r="CG1482" i="2"/>
  <c r="CH1481" i="2"/>
  <c r="CG1481" i="2"/>
  <c r="CH1478" i="2"/>
  <c r="CG1478" i="2"/>
  <c r="CH1477" i="2"/>
  <c r="CG1477" i="2"/>
  <c r="CH1476" i="2"/>
  <c r="CG1476" i="2"/>
  <c r="CH1475" i="2"/>
  <c r="CG1475" i="2"/>
  <c r="CH1472" i="2"/>
  <c r="CG1472" i="2"/>
  <c r="CH1471" i="2"/>
  <c r="CG1471" i="2"/>
  <c r="CH1470" i="2"/>
  <c r="CG1470" i="2"/>
  <c r="CH1469" i="2"/>
  <c r="CG1469" i="2"/>
  <c r="CG1467" i="2"/>
  <c r="CH1466" i="2"/>
  <c r="CG1466" i="2"/>
  <c r="CH1465" i="2"/>
  <c r="CG1465" i="2"/>
  <c r="CH1464" i="2"/>
  <c r="CG1464" i="2"/>
  <c r="CH1463" i="2"/>
  <c r="CG1463" i="2"/>
  <c r="CH1460" i="2"/>
  <c r="CG1460" i="2"/>
  <c r="CH1459" i="2"/>
  <c r="CG1459" i="2"/>
  <c r="CH1458" i="2"/>
  <c r="CG1458" i="2"/>
  <c r="CH1457" i="2"/>
  <c r="CG1457" i="2"/>
  <c r="CH1454" i="2"/>
  <c r="CG1454" i="2"/>
  <c r="CH1453" i="2"/>
  <c r="CG1453" i="2"/>
  <c r="CH1452" i="2"/>
  <c r="CG1452" i="2"/>
  <c r="CH1451" i="2"/>
  <c r="CG1451" i="2"/>
  <c r="CG1449" i="2"/>
  <c r="CH1448" i="2"/>
  <c r="CG1448" i="2"/>
  <c r="CH1447" i="2"/>
  <c r="CG1447" i="2"/>
  <c r="CH1446" i="2"/>
  <c r="CG1446" i="2"/>
  <c r="CH1445" i="2"/>
  <c r="CG1445" i="2"/>
  <c r="CH1442" i="2"/>
  <c r="CG1442" i="2"/>
  <c r="CH1441" i="2"/>
  <c r="CG1441" i="2"/>
  <c r="CH1440" i="2"/>
  <c r="CG1440" i="2"/>
  <c r="CH1439" i="2"/>
  <c r="CG1439" i="2"/>
  <c r="CH1436" i="2"/>
  <c r="CG1436" i="2"/>
  <c r="CH1435" i="2"/>
  <c r="CG1435" i="2"/>
  <c r="CH1434" i="2"/>
  <c r="CG1434" i="2"/>
  <c r="CH1433" i="2"/>
  <c r="CG1433" i="2"/>
  <c r="CG1431" i="2"/>
  <c r="CH1430" i="2"/>
  <c r="CG1430" i="2"/>
  <c r="CH1429" i="2"/>
  <c r="CG1429" i="2"/>
  <c r="CH1428" i="2"/>
  <c r="CG1428" i="2"/>
  <c r="CH1427" i="2"/>
  <c r="CG1427" i="2"/>
  <c r="CH1424" i="2"/>
  <c r="CG1424" i="2"/>
  <c r="CH1423" i="2"/>
  <c r="CG1423" i="2"/>
  <c r="CH1422" i="2"/>
  <c r="CG1422" i="2"/>
  <c r="CH1421" i="2"/>
  <c r="CG1421" i="2"/>
  <c r="CH1418" i="2"/>
  <c r="CG1418" i="2"/>
  <c r="CH1417" i="2"/>
  <c r="CG1417" i="2"/>
  <c r="CH1416" i="2"/>
  <c r="CG1416" i="2"/>
  <c r="CH1415" i="2"/>
  <c r="CG1415" i="2"/>
  <c r="CG1413" i="2"/>
  <c r="CH1412" i="2"/>
  <c r="CG1412" i="2"/>
  <c r="CH1411" i="2"/>
  <c r="CG1411" i="2"/>
  <c r="CH1410" i="2"/>
  <c r="CG1410" i="2"/>
  <c r="CH1409" i="2"/>
  <c r="CG1409" i="2"/>
  <c r="CH1406" i="2"/>
  <c r="CG1406" i="2"/>
  <c r="CH1405" i="2"/>
  <c r="CG1405" i="2"/>
  <c r="CH1404" i="2"/>
  <c r="CG1404" i="2"/>
  <c r="CH1403" i="2"/>
  <c r="CG1403" i="2"/>
  <c r="CH1400" i="2"/>
  <c r="CG1400" i="2"/>
  <c r="CH1399" i="2"/>
  <c r="CG1399" i="2"/>
  <c r="CH1398" i="2"/>
  <c r="CG1398" i="2"/>
  <c r="CH1397" i="2"/>
  <c r="CG1397" i="2"/>
  <c r="CG1395" i="2"/>
  <c r="CH1394" i="2"/>
  <c r="CG1394" i="2"/>
  <c r="CH1393" i="2"/>
  <c r="CG1393" i="2"/>
  <c r="CH1392" i="2"/>
  <c r="CG1392" i="2"/>
  <c r="CG1391" i="2"/>
  <c r="CH1388" i="2"/>
  <c r="CG1388" i="2"/>
  <c r="CH1387" i="2"/>
  <c r="CG1387" i="2"/>
  <c r="CH1386" i="2"/>
  <c r="CG1386" i="2"/>
  <c r="CH1385" i="2"/>
  <c r="CG1385" i="2"/>
  <c r="CH1382" i="2"/>
  <c r="CG1382" i="2"/>
  <c r="CH1381" i="2"/>
  <c r="CG1381" i="2"/>
  <c r="CH1380" i="2"/>
  <c r="CG1380" i="2"/>
  <c r="CH1379" i="2"/>
  <c r="CG1379" i="2"/>
  <c r="CG1377" i="2"/>
  <c r="CH1376" i="2"/>
  <c r="CG1376" i="2"/>
  <c r="CH1375" i="2"/>
  <c r="CG1375" i="2"/>
  <c r="CH1374" i="2"/>
  <c r="CG1374" i="2"/>
  <c r="CH1373" i="2"/>
  <c r="CG1373" i="2"/>
  <c r="CH1370" i="2"/>
  <c r="CG1370" i="2"/>
  <c r="CH1369" i="2"/>
  <c r="CG1369" i="2"/>
  <c r="CH1368" i="2"/>
  <c r="CG1368" i="2"/>
  <c r="CH1367" i="2"/>
  <c r="CG1367" i="2"/>
  <c r="CH1364" i="2"/>
  <c r="CG1364" i="2"/>
  <c r="CH1363" i="2"/>
  <c r="CG1363" i="2"/>
  <c r="CH1362" i="2"/>
  <c r="CG1362" i="2"/>
  <c r="CH1361" i="2"/>
  <c r="CG1359" i="2"/>
  <c r="CH1358" i="2"/>
  <c r="CG1358" i="2"/>
  <c r="CH1357" i="2"/>
  <c r="CG1357" i="2"/>
  <c r="CH1356" i="2"/>
  <c r="CG1356" i="2"/>
  <c r="CH1355" i="2"/>
  <c r="CG1355" i="2"/>
  <c r="CH1352" i="2"/>
  <c r="CG1352" i="2"/>
  <c r="CH1351" i="2"/>
  <c r="CG1351" i="2"/>
  <c r="CH1350" i="2"/>
  <c r="CG1350" i="2"/>
  <c r="CH1349" i="2"/>
  <c r="CG1349" i="2"/>
  <c r="CH1346" i="2"/>
  <c r="CG1346" i="2"/>
  <c r="CH1345" i="2"/>
  <c r="CG1345" i="2"/>
  <c r="CH1344" i="2"/>
  <c r="CG1344" i="2"/>
  <c r="CG1343" i="2"/>
  <c r="CG1341" i="2"/>
  <c r="CH1340" i="2"/>
  <c r="CG1340" i="2"/>
  <c r="CH1339" i="2"/>
  <c r="CG1339" i="2"/>
  <c r="CH1338" i="2"/>
  <c r="CG1338" i="2"/>
  <c r="CH1337" i="2"/>
  <c r="CG1337" i="2"/>
  <c r="CH1334" i="2"/>
  <c r="CG1334" i="2"/>
  <c r="CH1333" i="2"/>
  <c r="CG1333" i="2"/>
  <c r="CH1332" i="2"/>
  <c r="CG1332" i="2"/>
  <c r="CH1331" i="2"/>
  <c r="CH1328" i="2"/>
  <c r="CG1328" i="2"/>
  <c r="CH1327" i="2"/>
  <c r="CG1327" i="2"/>
  <c r="CH1326" i="2"/>
  <c r="CG1326" i="2"/>
  <c r="CH1325" i="2"/>
  <c r="CG1325" i="2"/>
  <c r="CG1323" i="2"/>
  <c r="CH1322" i="2"/>
  <c r="CG1322" i="2"/>
  <c r="CH1321" i="2"/>
  <c r="CG1321" i="2"/>
  <c r="CH1320" i="2"/>
  <c r="CG1320" i="2"/>
  <c r="CH1319" i="2"/>
  <c r="CG1319" i="2"/>
  <c r="CH1316" i="2"/>
  <c r="CG1316" i="2"/>
  <c r="CH1315" i="2"/>
  <c r="CG1315" i="2"/>
  <c r="CH1314" i="2"/>
  <c r="CG1314" i="2"/>
  <c r="CG1313" i="2"/>
  <c r="CH1310" i="2"/>
  <c r="CG1310" i="2"/>
  <c r="CH1309" i="2"/>
  <c r="CG1309" i="2"/>
  <c r="CH1308" i="2"/>
  <c r="CG1308" i="2"/>
  <c r="CH1307" i="2"/>
  <c r="CG1307" i="2"/>
  <c r="CG1305" i="2"/>
  <c r="CH1304" i="2"/>
  <c r="CG1304" i="2"/>
  <c r="CH1303" i="2"/>
  <c r="CG1303" i="2"/>
  <c r="CH1302" i="2"/>
  <c r="CG1302" i="2"/>
  <c r="CH1301" i="2"/>
  <c r="CH1298" i="2"/>
  <c r="CG1298" i="2"/>
  <c r="CH1297" i="2"/>
  <c r="CG1297" i="2"/>
  <c r="CH1296" i="2"/>
  <c r="CG1296" i="2"/>
  <c r="CH1295" i="2"/>
  <c r="CG1295" i="2"/>
  <c r="CH1292" i="2"/>
  <c r="CG1292" i="2"/>
  <c r="CH1291" i="2"/>
  <c r="CG1291" i="2"/>
  <c r="CH1290" i="2"/>
  <c r="CG1290" i="2"/>
  <c r="CH1289" i="2"/>
  <c r="CG1289" i="2"/>
  <c r="CG1287" i="2"/>
  <c r="CH1286" i="2"/>
  <c r="CG1286" i="2"/>
  <c r="CH1285" i="2"/>
  <c r="CG1285" i="2"/>
  <c r="CH1284" i="2"/>
  <c r="CG1284" i="2"/>
  <c r="CG1283" i="2"/>
  <c r="CH1280" i="2"/>
  <c r="CG1280" i="2"/>
  <c r="CH1279" i="2"/>
  <c r="CG1279" i="2"/>
  <c r="CH1278" i="2"/>
  <c r="CG1278" i="2"/>
  <c r="CH1277" i="2"/>
  <c r="CG1277" i="2"/>
  <c r="CH1274" i="2"/>
  <c r="CG1274" i="2"/>
  <c r="CH1273" i="2"/>
  <c r="CG1273" i="2"/>
  <c r="CH1272" i="2"/>
  <c r="CG1272" i="2"/>
  <c r="CH1271" i="2"/>
  <c r="CG1271" i="2"/>
  <c r="CG1269" i="2"/>
  <c r="CH1268" i="2"/>
  <c r="CG1268" i="2"/>
  <c r="CH1267" i="2"/>
  <c r="CG1267" i="2"/>
  <c r="CH1266" i="2"/>
  <c r="CG1266" i="2"/>
  <c r="CH1265" i="2"/>
  <c r="CG1265" i="2"/>
  <c r="CH1262" i="2"/>
  <c r="CG1262" i="2"/>
  <c r="CH1261" i="2"/>
  <c r="CG1261" i="2"/>
  <c r="CH1260" i="2"/>
  <c r="CG1260" i="2"/>
  <c r="CH1259" i="2"/>
  <c r="CG1259" i="2"/>
  <c r="CH1256" i="2"/>
  <c r="CG1256" i="2"/>
  <c r="CH1255" i="2"/>
  <c r="CG1255" i="2"/>
  <c r="CH1254" i="2"/>
  <c r="CG1254" i="2"/>
  <c r="CH1253" i="2"/>
  <c r="CG1251" i="2"/>
  <c r="CH1250" i="2"/>
  <c r="CG1250" i="2"/>
  <c r="CH1249" i="2"/>
  <c r="CG1249" i="2"/>
  <c r="CH1248" i="2"/>
  <c r="CG1248" i="2"/>
  <c r="CH1247" i="2"/>
  <c r="CG1247" i="2"/>
  <c r="CH1244" i="2"/>
  <c r="CG1244" i="2"/>
  <c r="CH1243" i="2"/>
  <c r="CG1243" i="2"/>
  <c r="CH1242" i="2"/>
  <c r="CG1242" i="2"/>
  <c r="CH1241" i="2"/>
  <c r="CG1241" i="2"/>
  <c r="CH1238" i="2"/>
  <c r="CG1238" i="2"/>
  <c r="CH1237" i="2"/>
  <c r="CG1237" i="2"/>
  <c r="CH1236" i="2"/>
  <c r="CG1236" i="2"/>
  <c r="CG1235" i="2"/>
  <c r="CH1234" i="2"/>
  <c r="CH1233" i="2"/>
  <c r="CH1232" i="2"/>
  <c r="CG1232" i="2"/>
  <c r="CH1231" i="2"/>
  <c r="CG1231" i="2"/>
  <c r="CH1230" i="2"/>
  <c r="CG1230" i="2"/>
  <c r="CH1229" i="2"/>
  <c r="CG1229" i="2"/>
  <c r="CH1226" i="2"/>
  <c r="CG1226" i="2"/>
  <c r="CH1225" i="2"/>
  <c r="CG1225" i="2"/>
  <c r="CH1224" i="2"/>
  <c r="CG1224" i="2"/>
  <c r="CG1223" i="2"/>
  <c r="CH1220" i="2"/>
  <c r="CG1220" i="2"/>
  <c r="CH1219" i="2"/>
  <c r="CG1219" i="2"/>
  <c r="CH1218" i="2"/>
  <c r="CG1218" i="2"/>
  <c r="CH1217" i="2"/>
  <c r="CG1217" i="2"/>
  <c r="CH1215" i="2"/>
  <c r="CH1214" i="2"/>
  <c r="CG1214" i="2"/>
  <c r="CH1213" i="2"/>
  <c r="CG1213" i="2"/>
  <c r="CH1212" i="2"/>
  <c r="CG1212" i="2"/>
  <c r="CH1211" i="2"/>
  <c r="CH1208" i="2"/>
  <c r="CG1208" i="2"/>
  <c r="CH1207" i="2"/>
  <c r="CG1207" i="2"/>
  <c r="CH1206" i="2"/>
  <c r="CG1206" i="2"/>
  <c r="CH1205" i="2"/>
  <c r="CG1205" i="2"/>
  <c r="CH1202" i="2"/>
  <c r="CG1202" i="2"/>
  <c r="CH1201" i="2"/>
  <c r="CG1201" i="2"/>
  <c r="CH1200" i="2"/>
  <c r="CG1200" i="2"/>
  <c r="CH1199" i="2"/>
  <c r="CG1199" i="2"/>
  <c r="CH1197" i="2"/>
  <c r="CH1196" i="2"/>
  <c r="CG1196" i="2"/>
  <c r="CH1195" i="2"/>
  <c r="CG1195" i="2"/>
  <c r="CH1194" i="2"/>
  <c r="CG1194" i="2"/>
  <c r="CG1193" i="2"/>
  <c r="CH1190" i="2"/>
  <c r="CG1190" i="2"/>
  <c r="CH1189" i="2"/>
  <c r="CG1189" i="2"/>
  <c r="CH1188" i="2"/>
  <c r="CG1188" i="2"/>
  <c r="CH1187" i="2"/>
  <c r="CG1187" i="2"/>
  <c r="CH1184" i="2"/>
  <c r="CG1184" i="2"/>
  <c r="CH1183" i="2"/>
  <c r="CG1183" i="2"/>
  <c r="CH1182" i="2"/>
  <c r="CG1182" i="2"/>
  <c r="CH1181" i="2"/>
  <c r="CG1181" i="2"/>
  <c r="CH1179" i="2"/>
  <c r="CH1178" i="2"/>
  <c r="CG1178" i="2"/>
  <c r="CH1177" i="2"/>
  <c r="CG1177" i="2"/>
  <c r="CH1176" i="2"/>
  <c r="CG1176" i="2"/>
  <c r="CH1175" i="2"/>
  <c r="CG1175" i="2"/>
  <c r="CH1172" i="2"/>
  <c r="CG1172" i="2"/>
  <c r="CH1171" i="2"/>
  <c r="CG1171" i="2"/>
  <c r="CH1170" i="2"/>
  <c r="CG1170" i="2"/>
  <c r="CH1169" i="2"/>
  <c r="CG1169" i="2"/>
  <c r="CH1166" i="2"/>
  <c r="CG1166" i="2"/>
  <c r="CH1165" i="2"/>
  <c r="CG1165" i="2"/>
  <c r="CH1164" i="2"/>
  <c r="CG1164" i="2"/>
  <c r="CH1163" i="2"/>
  <c r="CH1161" i="2"/>
  <c r="CH1160" i="2"/>
  <c r="CG1160" i="2"/>
  <c r="CH1159" i="2"/>
  <c r="CG1159" i="2"/>
  <c r="CH1158" i="2"/>
  <c r="CG1158" i="2"/>
  <c r="CH1157" i="2"/>
  <c r="CG1157" i="2"/>
  <c r="CH1154" i="2"/>
  <c r="CG1154" i="2"/>
  <c r="CH1153" i="2"/>
  <c r="CG1153" i="2"/>
  <c r="CH1152" i="2"/>
  <c r="CG1152" i="2"/>
  <c r="CH1151" i="2"/>
  <c r="CG1151" i="2"/>
  <c r="CH1148" i="2"/>
  <c r="CG1148" i="2"/>
  <c r="CH1147" i="2"/>
  <c r="CG1147" i="2"/>
  <c r="CH1146" i="2"/>
  <c r="CG1146" i="2"/>
  <c r="CG1145" i="2"/>
  <c r="CH1143" i="2"/>
  <c r="CH1142" i="2"/>
  <c r="CG1142" i="2"/>
  <c r="CH1141" i="2"/>
  <c r="CG1141" i="2"/>
  <c r="CH1140" i="2"/>
  <c r="CG1140" i="2"/>
  <c r="CH1139" i="2"/>
  <c r="CG1139" i="2"/>
  <c r="CH1136" i="2"/>
  <c r="CG1136" i="2"/>
  <c r="CH1135" i="2"/>
  <c r="CG1135" i="2"/>
  <c r="CH1134" i="2"/>
  <c r="CG1134" i="2"/>
  <c r="CH1133" i="2"/>
  <c r="CH1130" i="2"/>
  <c r="CG1130" i="2"/>
  <c r="CH1129" i="2"/>
  <c r="CG1129" i="2"/>
  <c r="CH1128" i="2"/>
  <c r="CG1128" i="2"/>
  <c r="CH1127" i="2"/>
  <c r="CG1127" i="2"/>
  <c r="CH1125" i="2"/>
  <c r="CH1124" i="2"/>
  <c r="CG1124" i="2"/>
  <c r="CH1123" i="2"/>
  <c r="CG1123" i="2"/>
  <c r="CH1122" i="2"/>
  <c r="CG1122" i="2"/>
  <c r="CH1121" i="2"/>
  <c r="CG1121" i="2"/>
  <c r="CH1118" i="2"/>
  <c r="CG1118" i="2"/>
  <c r="CH1117" i="2"/>
  <c r="CG1117" i="2"/>
  <c r="CH1116" i="2"/>
  <c r="CG1116" i="2"/>
  <c r="CG1115" i="2"/>
  <c r="CH1112" i="2"/>
  <c r="CG1112" i="2"/>
  <c r="CH1111" i="2"/>
  <c r="CG1111" i="2"/>
  <c r="CH1110" i="2"/>
  <c r="CG1110" i="2"/>
  <c r="CH1109" i="2"/>
  <c r="CG1109" i="2"/>
  <c r="CH1107" i="2"/>
  <c r="CH1106" i="2"/>
  <c r="CG1106" i="2"/>
  <c r="CH1105" i="2"/>
  <c r="CG1105" i="2"/>
  <c r="CH1104" i="2"/>
  <c r="CG1104" i="2"/>
  <c r="CH1103" i="2"/>
  <c r="CH1100" i="2"/>
  <c r="CG1100" i="2"/>
  <c r="CH1099" i="2"/>
  <c r="CG1099" i="2"/>
  <c r="CH1098" i="2"/>
  <c r="CG1098" i="2"/>
  <c r="CH1097" i="2"/>
  <c r="CG1097" i="2"/>
  <c r="CH1094" i="2"/>
  <c r="CG1094" i="2"/>
  <c r="CH1093" i="2"/>
  <c r="CG1093" i="2"/>
  <c r="CH1092" i="2"/>
  <c r="CG1092" i="2"/>
  <c r="CH1091" i="2"/>
  <c r="CG1091" i="2"/>
  <c r="CH1089" i="2"/>
  <c r="CH1088" i="2"/>
  <c r="CG1088" i="2"/>
  <c r="CH1087" i="2"/>
  <c r="CG1087" i="2"/>
  <c r="CH1086" i="2"/>
  <c r="CG1086" i="2"/>
  <c r="CG1085" i="2"/>
  <c r="CH1082" i="2"/>
  <c r="CG1082" i="2"/>
  <c r="CH1081" i="2"/>
  <c r="CG1081" i="2"/>
  <c r="CH1080" i="2"/>
  <c r="CG1080" i="2"/>
  <c r="CH1079" i="2"/>
  <c r="CG1079" i="2"/>
  <c r="CH1076" i="2"/>
  <c r="CG1076" i="2"/>
  <c r="CH1075" i="2"/>
  <c r="CG1075" i="2"/>
  <c r="CH1074" i="2"/>
  <c r="CG1074" i="2"/>
  <c r="CH1073" i="2"/>
  <c r="CG1073" i="2"/>
  <c r="CH1071" i="2"/>
  <c r="CH1070" i="2"/>
  <c r="CG1070" i="2"/>
  <c r="CH1069" i="2"/>
  <c r="CG1069" i="2"/>
  <c r="CH1068" i="2"/>
  <c r="CG1068" i="2"/>
  <c r="CH1067" i="2"/>
  <c r="CG1067" i="2"/>
  <c r="CH1064" i="2"/>
  <c r="CG1064" i="2"/>
  <c r="CH1063" i="2"/>
  <c r="CG1063" i="2"/>
  <c r="CH1062" i="2"/>
  <c r="CG1062" i="2"/>
  <c r="CH1061" i="2"/>
  <c r="CG1061" i="2"/>
  <c r="CH1058" i="2"/>
  <c r="CG1058" i="2"/>
  <c r="CH1057" i="2"/>
  <c r="CG1057" i="2"/>
  <c r="CH1056" i="2"/>
  <c r="CG1056" i="2"/>
  <c r="CH1053" i="2"/>
  <c r="CH1052" i="2"/>
  <c r="CG1052" i="2"/>
  <c r="CH1051" i="2"/>
  <c r="CG1051" i="2"/>
  <c r="CH1050" i="2"/>
  <c r="CG1050" i="2"/>
  <c r="CH1049" i="2"/>
  <c r="CG1049" i="2"/>
  <c r="CH1046" i="2"/>
  <c r="CG1046" i="2"/>
  <c r="CH1045" i="2"/>
  <c r="CG1045" i="2"/>
  <c r="CH1044" i="2"/>
  <c r="CG1044" i="2"/>
  <c r="CH1043" i="2"/>
  <c r="CH1040" i="2"/>
  <c r="CG1040" i="2"/>
  <c r="CH1039" i="2"/>
  <c r="CG1039" i="2"/>
  <c r="CH1038" i="2"/>
  <c r="CG1038" i="2"/>
  <c r="CG1037" i="2"/>
  <c r="CH1035" i="2"/>
  <c r="CH1034" i="2"/>
  <c r="CG1034" i="2"/>
  <c r="CH1033" i="2"/>
  <c r="CG1033" i="2"/>
  <c r="CH1032" i="2"/>
  <c r="CG1032" i="2"/>
  <c r="CH1031" i="2"/>
  <c r="CG1031" i="2"/>
  <c r="CH1028" i="2"/>
  <c r="CG1028" i="2"/>
  <c r="CH1027" i="2"/>
  <c r="CG1027" i="2"/>
  <c r="CH1026" i="2"/>
  <c r="CG1026" i="2"/>
  <c r="CH1022" i="2"/>
  <c r="CG1022" i="2"/>
  <c r="CH1021" i="2"/>
  <c r="CG1021" i="2"/>
  <c r="CH1020" i="2"/>
  <c r="CG1020" i="2"/>
  <c r="CH1019" i="2"/>
  <c r="CG1019" i="2"/>
  <c r="CH1017" i="2"/>
  <c r="CH1016" i="2"/>
  <c r="CG1016" i="2"/>
  <c r="CH1015" i="2"/>
  <c r="CG1015" i="2"/>
  <c r="CH1014" i="2"/>
  <c r="CG1014" i="2"/>
  <c r="CH1013" i="2"/>
  <c r="CH1010" i="2"/>
  <c r="CG1010" i="2"/>
  <c r="CH1009" i="2"/>
  <c r="CG1009" i="2"/>
  <c r="CH1008" i="2"/>
  <c r="CG1008" i="2"/>
  <c r="CG1007" i="2"/>
  <c r="CH1004" i="2"/>
  <c r="CG1004" i="2"/>
  <c r="CH1003" i="2"/>
  <c r="CG1003" i="2"/>
  <c r="CH1002" i="2"/>
  <c r="CG1002" i="2"/>
  <c r="CH1001" i="2"/>
  <c r="CG1001" i="2"/>
  <c r="CH999" i="2"/>
  <c r="CH998" i="2"/>
  <c r="CG998" i="2"/>
  <c r="CH997" i="2"/>
  <c r="CG997" i="2"/>
  <c r="CH996" i="2"/>
  <c r="CG996" i="2"/>
  <c r="CH992" i="2"/>
  <c r="CG992" i="2"/>
  <c r="CH991" i="2"/>
  <c r="CG991" i="2"/>
  <c r="CH990" i="2"/>
  <c r="CG990" i="2"/>
  <c r="CH989" i="2"/>
  <c r="CG989" i="2"/>
  <c r="CH986" i="2"/>
  <c r="CG986" i="2"/>
  <c r="CH985" i="2"/>
  <c r="CG985" i="2"/>
  <c r="CH984" i="2"/>
  <c r="CG984" i="2"/>
  <c r="CH983" i="2"/>
  <c r="CG983" i="2"/>
  <c r="CH981" i="2"/>
  <c r="CH980" i="2"/>
  <c r="CG980" i="2"/>
  <c r="CH979" i="2"/>
  <c r="CG979" i="2"/>
  <c r="CH978" i="2"/>
  <c r="CG978" i="2"/>
  <c r="CG977" i="2"/>
  <c r="CH974" i="2"/>
  <c r="CG974" i="2"/>
  <c r="CH973" i="2"/>
  <c r="CG973" i="2"/>
  <c r="CH972" i="2"/>
  <c r="CG972" i="2"/>
  <c r="CH971" i="2"/>
  <c r="CG971" i="2"/>
  <c r="CH968" i="2"/>
  <c r="CG968" i="2"/>
  <c r="CH967" i="2"/>
  <c r="CG967" i="2"/>
  <c r="CH966" i="2"/>
  <c r="CG966" i="2"/>
  <c r="CH965" i="2"/>
  <c r="CH963" i="2"/>
  <c r="CH962" i="2"/>
  <c r="CG962" i="2"/>
  <c r="CH961" i="2"/>
  <c r="CG961" i="2"/>
  <c r="CH960" i="2"/>
  <c r="CG960" i="2"/>
  <c r="CH959" i="2"/>
  <c r="CG959" i="2"/>
  <c r="CH956" i="2"/>
  <c r="CG956" i="2"/>
  <c r="CH955" i="2"/>
  <c r="CG955" i="2"/>
  <c r="CH954" i="2"/>
  <c r="CG954" i="2"/>
  <c r="CH953" i="2"/>
  <c r="CG953" i="2"/>
  <c r="CH950" i="2"/>
  <c r="CG950" i="2"/>
  <c r="CH949" i="2"/>
  <c r="CG949" i="2"/>
  <c r="CH948" i="2"/>
  <c r="CG948" i="2"/>
  <c r="CH945" i="2"/>
  <c r="CH944" i="2"/>
  <c r="CG944" i="2"/>
  <c r="CH943" i="2"/>
  <c r="CG943" i="2"/>
  <c r="CH942" i="2"/>
  <c r="CG942" i="2"/>
  <c r="CH941" i="2"/>
  <c r="CG941" i="2"/>
  <c r="CH938" i="2"/>
  <c r="CG938" i="2"/>
  <c r="CH937" i="2"/>
  <c r="CG937" i="2"/>
  <c r="CH936" i="2"/>
  <c r="CG936" i="2"/>
  <c r="CH935" i="2"/>
  <c r="CH932" i="2"/>
  <c r="CG932" i="2"/>
  <c r="CH931" i="2"/>
  <c r="CG931" i="2"/>
  <c r="CH930" i="2"/>
  <c r="CG930" i="2"/>
  <c r="CG929" i="2"/>
  <c r="CH927" i="2"/>
  <c r="CH926" i="2"/>
  <c r="CG926" i="2"/>
  <c r="CH925" i="2"/>
  <c r="CG925" i="2"/>
  <c r="CH924" i="2"/>
  <c r="CG924" i="2"/>
  <c r="CH923" i="2"/>
  <c r="CG923" i="2"/>
  <c r="CH920" i="2"/>
  <c r="CG920" i="2"/>
  <c r="CH919" i="2"/>
  <c r="CG919" i="2"/>
  <c r="CH918" i="2"/>
  <c r="CG918" i="2"/>
  <c r="CH914" i="2"/>
  <c r="CG914" i="2"/>
  <c r="CH913" i="2"/>
  <c r="CG913" i="2"/>
  <c r="CH912" i="2"/>
  <c r="CG912" i="2"/>
  <c r="CH911" i="2"/>
  <c r="CG911" i="2"/>
  <c r="CH909" i="2"/>
  <c r="CH908" i="2"/>
  <c r="CG908" i="2"/>
  <c r="CH907" i="2"/>
  <c r="CG907" i="2"/>
  <c r="CH906" i="2"/>
  <c r="CG906" i="2"/>
  <c r="CH905" i="2"/>
  <c r="CH902" i="2"/>
  <c r="CG902" i="2"/>
  <c r="CH901" i="2"/>
  <c r="CG901" i="2"/>
  <c r="CH900" i="2"/>
  <c r="CG900" i="2"/>
  <c r="CG899" i="2"/>
  <c r="CH896" i="2"/>
  <c r="CG896" i="2"/>
  <c r="CH895" i="2"/>
  <c r="CG895" i="2"/>
  <c r="CH894" i="2"/>
  <c r="CG894" i="2"/>
  <c r="CH893" i="2"/>
  <c r="CG893" i="2"/>
  <c r="CH891" i="2"/>
  <c r="CH890" i="2"/>
  <c r="CG890" i="2"/>
  <c r="CH889" i="2"/>
  <c r="CG889" i="2"/>
  <c r="CH888" i="2"/>
  <c r="CG888" i="2"/>
  <c r="CH884" i="2"/>
  <c r="CG884" i="2"/>
  <c r="CH883" i="2"/>
  <c r="CG883" i="2"/>
  <c r="CH882" i="2"/>
  <c r="CG882" i="2"/>
  <c r="CH881" i="2"/>
  <c r="CG881" i="2"/>
  <c r="CH878" i="2"/>
  <c r="CG878" i="2"/>
  <c r="CH877" i="2"/>
  <c r="CG877" i="2"/>
  <c r="CH876" i="2"/>
  <c r="CG876" i="2"/>
  <c r="CH875" i="2"/>
  <c r="CG875" i="2"/>
  <c r="CH873" i="2"/>
  <c r="CH872" i="2"/>
  <c r="CG872" i="2"/>
  <c r="CH871" i="2"/>
  <c r="CG871" i="2"/>
  <c r="CH870" i="2"/>
  <c r="CG870" i="2"/>
  <c r="CG869" i="2"/>
  <c r="CH866" i="2"/>
  <c r="CG866" i="2"/>
  <c r="CH865" i="2"/>
  <c r="CG865" i="2"/>
  <c r="CH864" i="2"/>
  <c r="CG864" i="2"/>
  <c r="CH863" i="2"/>
  <c r="CG863" i="2"/>
  <c r="CH860" i="2"/>
  <c r="CG860" i="2"/>
  <c r="CH859" i="2"/>
  <c r="CG859" i="2"/>
  <c r="CH858" i="2"/>
  <c r="CG858" i="2"/>
  <c r="CH857" i="2"/>
  <c r="CH855" i="2"/>
  <c r="CH854" i="2"/>
  <c r="CG854" i="2"/>
  <c r="CH853" i="2"/>
  <c r="CG853" i="2"/>
  <c r="CH852" i="2"/>
  <c r="CG852" i="2"/>
  <c r="CH851" i="2"/>
  <c r="CG851" i="2"/>
  <c r="CH848" i="2"/>
  <c r="CG848" i="2"/>
  <c r="CH847" i="2"/>
  <c r="CG847" i="2"/>
  <c r="CH846" i="2"/>
  <c r="CG846" i="2"/>
  <c r="CH845" i="2"/>
  <c r="CG845" i="2"/>
  <c r="CH842" i="2"/>
  <c r="CG842" i="2"/>
  <c r="CH841" i="2"/>
  <c r="CG841" i="2"/>
  <c r="CH840" i="2"/>
  <c r="CG840" i="2"/>
  <c r="CH837" i="2"/>
  <c r="CH836" i="2"/>
  <c r="CG836" i="2"/>
  <c r="CH835" i="2"/>
  <c r="CG835" i="2"/>
  <c r="CH834" i="2"/>
  <c r="CG834" i="2"/>
  <c r="CH833" i="2"/>
  <c r="CG833" i="2"/>
  <c r="CH830" i="2"/>
  <c r="CG830" i="2"/>
  <c r="CH829" i="2"/>
  <c r="CG829" i="2"/>
  <c r="CH828" i="2"/>
  <c r="CG828" i="2"/>
  <c r="CH827" i="2"/>
  <c r="CH824" i="2"/>
  <c r="CG824" i="2"/>
  <c r="CH823" i="2"/>
  <c r="CG823" i="2"/>
  <c r="CH822" i="2"/>
  <c r="CG822" i="2"/>
  <c r="CG821" i="2"/>
  <c r="CH819" i="2"/>
  <c r="CH818" i="2"/>
  <c r="CG818" i="2"/>
  <c r="CH817" i="2"/>
  <c r="CG817" i="2"/>
  <c r="CH816" i="2"/>
  <c r="CG816" i="2"/>
  <c r="CH815" i="2"/>
  <c r="CG815" i="2"/>
  <c r="CH812" i="2"/>
  <c r="CG812" i="2"/>
  <c r="CH811" i="2"/>
  <c r="CG811" i="2"/>
  <c r="CH810" i="2"/>
  <c r="CG810" i="2"/>
  <c r="CH806" i="2"/>
  <c r="CG806" i="2"/>
  <c r="CH805" i="2"/>
  <c r="CG805" i="2"/>
  <c r="CH804" i="2"/>
  <c r="CG804" i="2"/>
  <c r="CH803" i="2"/>
  <c r="CG803" i="2"/>
  <c r="CG802" i="2"/>
  <c r="CH800" i="2"/>
  <c r="CG800" i="2"/>
  <c r="CH799" i="2"/>
  <c r="CG799" i="2"/>
  <c r="CH798" i="2"/>
  <c r="CG798" i="2"/>
  <c r="CH797" i="2"/>
  <c r="CG795" i="2"/>
  <c r="CH794" i="2"/>
  <c r="CG794" i="2"/>
  <c r="CH793" i="2"/>
  <c r="CG793" i="2"/>
  <c r="CH792" i="2"/>
  <c r="CG792" i="2"/>
  <c r="CH791" i="2"/>
  <c r="CG791" i="2"/>
  <c r="CH788" i="2"/>
  <c r="CG788" i="2"/>
  <c r="CH787" i="2"/>
  <c r="CG787" i="2"/>
  <c r="CH786" i="2"/>
  <c r="CG786" i="2"/>
  <c r="CH785" i="2"/>
  <c r="CG785" i="2"/>
  <c r="CH782" i="2"/>
  <c r="CG782" i="2"/>
  <c r="CH781" i="2"/>
  <c r="CG781" i="2"/>
  <c r="CH780" i="2"/>
  <c r="CG780" i="2"/>
  <c r="CG777" i="2"/>
  <c r="CH776" i="2"/>
  <c r="CG776" i="2"/>
  <c r="CH775" i="2"/>
  <c r="CG775" i="2"/>
  <c r="CH774" i="2"/>
  <c r="CG774" i="2"/>
  <c r="CH773" i="2"/>
  <c r="CG773" i="2"/>
  <c r="CH770" i="2"/>
  <c r="CG770" i="2"/>
  <c r="CH769" i="2"/>
  <c r="CG769" i="2"/>
  <c r="CH768" i="2"/>
  <c r="CG768" i="2"/>
  <c r="CH767" i="2"/>
  <c r="CH764" i="2"/>
  <c r="CG764" i="2"/>
  <c r="CH763" i="2"/>
  <c r="CG763" i="2"/>
  <c r="CH762" i="2"/>
  <c r="CG762" i="2"/>
  <c r="CG761" i="2"/>
  <c r="CH759" i="2"/>
  <c r="CH758" i="2"/>
  <c r="CG758" i="2"/>
  <c r="CH757" i="2"/>
  <c r="CG757" i="2"/>
  <c r="CH756" i="2"/>
  <c r="CG756" i="2"/>
  <c r="CH755" i="2"/>
  <c r="CG755" i="2"/>
  <c r="CH752" i="2"/>
  <c r="CG752" i="2"/>
  <c r="CH751" i="2"/>
  <c r="CG751" i="2"/>
  <c r="CH750" i="2"/>
  <c r="CG750" i="2"/>
  <c r="CH746" i="2"/>
  <c r="CG746" i="2"/>
  <c r="CH745" i="2"/>
  <c r="CG745" i="2"/>
  <c r="CH744" i="2"/>
  <c r="CG744" i="2"/>
  <c r="CH743" i="2"/>
  <c r="CG743" i="2"/>
  <c r="CH741" i="2"/>
  <c r="CH740" i="2"/>
  <c r="CG740" i="2"/>
  <c r="CH739" i="2"/>
  <c r="CG739" i="2"/>
  <c r="CH738" i="2"/>
  <c r="CG738" i="2"/>
  <c r="CH737" i="2"/>
  <c r="CH734" i="2"/>
  <c r="CG734" i="2"/>
  <c r="CH733" i="2"/>
  <c r="CG733" i="2"/>
  <c r="CH732" i="2"/>
  <c r="CG732" i="2"/>
  <c r="CG731" i="2"/>
  <c r="CH728" i="2"/>
  <c r="CG728" i="2"/>
  <c r="CH727" i="2"/>
  <c r="CG727" i="2"/>
  <c r="CH726" i="2"/>
  <c r="CG726" i="2"/>
  <c r="CH725" i="2"/>
  <c r="CG725" i="2"/>
  <c r="CH722" i="2"/>
  <c r="CG722" i="2"/>
  <c r="CH721" i="2"/>
  <c r="CG721" i="2"/>
  <c r="CH720" i="2"/>
  <c r="CG720" i="2"/>
  <c r="CH719" i="2"/>
  <c r="CG717" i="2"/>
  <c r="CH716" i="2"/>
  <c r="CG716" i="2"/>
  <c r="CH715" i="2"/>
  <c r="CG715" i="2"/>
  <c r="CH714" i="2"/>
  <c r="CG714" i="2"/>
  <c r="CH713" i="2"/>
  <c r="CG713" i="2"/>
  <c r="CH710" i="2"/>
  <c r="CG710" i="2"/>
  <c r="CH709" i="2"/>
  <c r="CG709" i="2"/>
  <c r="CH708" i="2"/>
  <c r="CG708" i="2"/>
  <c r="CH707" i="2"/>
  <c r="CG707" i="2"/>
  <c r="CH704" i="2"/>
  <c r="CG704" i="2"/>
  <c r="CH703" i="2"/>
  <c r="CG703" i="2"/>
  <c r="CH702" i="2"/>
  <c r="CG702" i="2"/>
  <c r="CG699" i="2"/>
  <c r="CH698" i="2"/>
  <c r="CG698" i="2"/>
  <c r="CH697" i="2"/>
  <c r="CG697" i="2"/>
  <c r="CH696" i="2"/>
  <c r="CG696" i="2"/>
  <c r="CH695" i="2"/>
  <c r="CG695" i="2"/>
  <c r="CH692" i="2"/>
  <c r="CG692" i="2"/>
  <c r="CH691" i="2"/>
  <c r="CG691" i="2"/>
  <c r="CH690" i="2"/>
  <c r="CG690" i="2"/>
  <c r="CH689" i="2"/>
  <c r="CH686" i="2"/>
  <c r="CG686" i="2"/>
  <c r="CH685" i="2"/>
  <c r="CG685" i="2"/>
  <c r="CH684" i="2"/>
  <c r="CG684" i="2"/>
  <c r="CG683" i="2"/>
  <c r="CH681" i="2"/>
  <c r="CH680" i="2"/>
  <c r="CG680" i="2"/>
  <c r="CH679" i="2"/>
  <c r="CG679" i="2"/>
  <c r="CH678" i="2"/>
  <c r="CG678" i="2"/>
  <c r="CH677" i="2"/>
  <c r="CG677" i="2"/>
  <c r="CH674" i="2"/>
  <c r="CG674" i="2"/>
  <c r="CH673" i="2"/>
  <c r="CG673" i="2"/>
  <c r="CH672" i="2"/>
  <c r="CG672" i="2"/>
  <c r="CH668" i="2"/>
  <c r="CG668" i="2"/>
  <c r="CH667" i="2"/>
  <c r="CG667" i="2"/>
  <c r="CH666" i="2"/>
  <c r="CG666" i="2"/>
  <c r="CH665" i="2"/>
  <c r="CG665" i="2"/>
  <c r="CH663" i="2"/>
  <c r="CH662" i="2"/>
  <c r="CG662" i="2"/>
  <c r="CH661" i="2"/>
  <c r="CG661" i="2"/>
  <c r="CH660" i="2"/>
  <c r="CG660" i="2"/>
  <c r="CH659" i="2"/>
  <c r="CG657" i="2"/>
  <c r="CH656" i="2"/>
  <c r="CG656" i="2"/>
  <c r="CH655" i="2"/>
  <c r="CG655" i="2"/>
  <c r="CH654" i="2"/>
  <c r="CG654" i="2"/>
  <c r="CH653" i="2"/>
  <c r="CG653" i="2"/>
  <c r="CH650" i="2"/>
  <c r="CG650" i="2"/>
  <c r="CH649" i="2"/>
  <c r="CG649" i="2"/>
  <c r="CH648" i="2"/>
  <c r="CG648" i="2"/>
  <c r="CH647" i="2"/>
  <c r="CG647" i="2"/>
  <c r="CH644" i="2"/>
  <c r="CG644" i="2"/>
  <c r="CH643" i="2"/>
  <c r="CG643" i="2"/>
  <c r="CH642" i="2"/>
  <c r="CG642" i="2"/>
  <c r="CG639" i="2"/>
  <c r="CH638" i="2"/>
  <c r="CG638" i="2"/>
  <c r="CH637" i="2"/>
  <c r="CG637" i="2"/>
  <c r="CH636" i="2"/>
  <c r="CG636" i="2"/>
  <c r="CH635" i="2"/>
  <c r="CG635" i="2"/>
  <c r="CH632" i="2"/>
  <c r="CG632" i="2"/>
  <c r="CH631" i="2"/>
  <c r="CG631" i="2"/>
  <c r="CH630" i="2"/>
  <c r="CG630" i="2"/>
  <c r="CH629" i="2"/>
  <c r="CH626" i="2"/>
  <c r="CG626" i="2"/>
  <c r="CH625" i="2"/>
  <c r="CG625" i="2"/>
  <c r="CH624" i="2"/>
  <c r="CG624" i="2"/>
  <c r="CG623" i="2"/>
  <c r="CG622" i="2"/>
  <c r="CH621" i="2"/>
  <c r="CH620" i="2"/>
  <c r="CG620" i="2"/>
  <c r="CH619" i="2"/>
  <c r="CG619" i="2"/>
  <c r="CH618" i="2"/>
  <c r="CG618" i="2"/>
  <c r="CH617" i="2"/>
  <c r="CH614" i="2"/>
  <c r="CG614" i="2"/>
  <c r="CH613" i="2"/>
  <c r="CG613" i="2"/>
  <c r="CH612" i="2"/>
  <c r="CG612" i="2"/>
  <c r="CG611" i="2"/>
  <c r="CH608" i="2"/>
  <c r="CG608" i="2"/>
  <c r="CH607" i="2"/>
  <c r="CG607" i="2"/>
  <c r="CH606" i="2"/>
  <c r="CG606" i="2"/>
  <c r="CH605" i="2"/>
  <c r="CG605" i="2"/>
  <c r="CH603" i="2"/>
  <c r="CH602" i="2"/>
  <c r="CG602" i="2"/>
  <c r="CH601" i="2"/>
  <c r="CG601" i="2"/>
  <c r="CH600" i="2"/>
  <c r="CG600" i="2"/>
  <c r="CH596" i="2"/>
  <c r="CG596" i="2"/>
  <c r="CH595" i="2"/>
  <c r="CG595" i="2"/>
  <c r="CH594" i="2"/>
  <c r="CG594" i="2"/>
  <c r="CH593" i="2"/>
  <c r="CG593" i="2"/>
  <c r="CH590" i="2"/>
  <c r="CG590" i="2"/>
  <c r="CH589" i="2"/>
  <c r="CG589" i="2"/>
  <c r="CH588" i="2"/>
  <c r="CG588" i="2"/>
  <c r="CH587" i="2"/>
  <c r="CG587" i="2"/>
  <c r="CH584" i="2"/>
  <c r="CG584" i="2"/>
  <c r="CH583" i="2"/>
  <c r="CG583" i="2"/>
  <c r="CH582" i="2"/>
  <c r="CG582" i="2"/>
  <c r="CG581" i="2"/>
  <c r="CG579" i="2"/>
  <c r="CH578" i="2"/>
  <c r="CG578" i="2"/>
  <c r="CH577" i="2"/>
  <c r="CG577" i="2"/>
  <c r="CH576" i="2"/>
  <c r="CG576" i="2"/>
  <c r="CH575" i="2"/>
  <c r="CG575" i="2"/>
  <c r="CH572" i="2"/>
  <c r="CG572" i="2"/>
  <c r="CH571" i="2"/>
  <c r="CG571" i="2"/>
  <c r="CH570" i="2"/>
  <c r="CG570" i="2"/>
  <c r="CH566" i="2"/>
  <c r="CG566" i="2"/>
  <c r="CH565" i="2"/>
  <c r="CG565" i="2"/>
  <c r="CH564" i="2"/>
  <c r="CG564" i="2"/>
  <c r="CH563" i="2"/>
  <c r="CG563" i="2"/>
  <c r="CG561" i="2"/>
  <c r="CH560" i="2"/>
  <c r="CG560" i="2"/>
  <c r="CH559" i="2"/>
  <c r="CG559" i="2"/>
  <c r="CH558" i="2"/>
  <c r="CG558" i="2"/>
  <c r="CH557" i="2"/>
  <c r="CH554" i="2"/>
  <c r="CG554" i="2"/>
  <c r="CH553" i="2"/>
  <c r="CG553" i="2"/>
  <c r="CH552" i="2"/>
  <c r="CG552" i="2"/>
  <c r="CG551" i="2"/>
  <c r="CH548" i="2"/>
  <c r="CG548" i="2"/>
  <c r="CH547" i="2"/>
  <c r="CG547" i="2"/>
  <c r="CH546" i="2"/>
  <c r="CG546" i="2"/>
  <c r="CH545" i="2"/>
  <c r="CG545" i="2"/>
  <c r="CH543" i="2"/>
  <c r="CH542" i="2"/>
  <c r="CG542" i="2"/>
  <c r="CH541" i="2"/>
  <c r="CG541" i="2"/>
  <c r="CH540" i="2"/>
  <c r="CG540" i="2"/>
  <c r="CH536" i="2"/>
  <c r="CG536" i="2"/>
  <c r="CH535" i="2"/>
  <c r="CG535" i="2"/>
  <c r="CH534" i="2"/>
  <c r="CG534" i="2"/>
  <c r="CH533" i="2"/>
  <c r="CG533" i="2"/>
  <c r="CH530" i="2"/>
  <c r="CG530" i="2"/>
  <c r="CH529" i="2"/>
  <c r="CG529" i="2"/>
  <c r="CH528" i="2"/>
  <c r="CG528" i="2"/>
  <c r="CH527" i="2"/>
  <c r="CG527" i="2"/>
  <c r="CH525" i="2"/>
  <c r="CH524" i="2"/>
  <c r="CG524" i="2"/>
  <c r="CH523" i="2"/>
  <c r="CG523" i="2"/>
  <c r="CH522" i="2"/>
  <c r="CG522" i="2"/>
  <c r="CG521" i="2"/>
  <c r="CH518" i="2"/>
  <c r="CG518" i="2"/>
  <c r="CH517" i="2"/>
  <c r="CG517" i="2"/>
  <c r="CH516" i="2"/>
  <c r="CG516" i="2"/>
  <c r="CH515" i="2"/>
  <c r="CG515" i="2"/>
  <c r="CH512" i="2"/>
  <c r="CG512" i="2"/>
  <c r="CH511" i="2"/>
  <c r="CG511" i="2"/>
  <c r="CH510" i="2"/>
  <c r="CG510" i="2"/>
  <c r="CH509" i="2"/>
  <c r="CH506" i="2"/>
  <c r="CG506" i="2"/>
  <c r="CH505" i="2"/>
  <c r="CG505" i="2"/>
  <c r="CH504" i="2"/>
  <c r="CG504" i="2"/>
  <c r="CG503" i="2"/>
  <c r="CG501" i="2"/>
  <c r="CH500" i="2"/>
  <c r="CG500" i="2"/>
  <c r="CH499" i="2"/>
  <c r="CG499" i="2"/>
  <c r="CH498" i="2"/>
  <c r="CG498" i="2"/>
  <c r="CH497" i="2"/>
  <c r="CG497" i="2"/>
  <c r="CH494" i="2"/>
  <c r="CG494" i="2"/>
  <c r="CH493" i="2"/>
  <c r="CG493" i="2"/>
  <c r="CH492" i="2"/>
  <c r="CG492" i="2"/>
  <c r="CH488" i="2"/>
  <c r="CG488" i="2"/>
  <c r="CH487" i="2"/>
  <c r="CG487" i="2"/>
  <c r="CH486" i="2"/>
  <c r="CG486" i="2"/>
  <c r="CH485" i="2"/>
  <c r="CG485" i="2"/>
  <c r="CG483" i="2"/>
  <c r="CH482" i="2"/>
  <c r="CG482" i="2"/>
  <c r="CH481" i="2"/>
  <c r="CG481" i="2"/>
  <c r="CH480" i="2"/>
  <c r="CG480" i="2"/>
  <c r="CH479" i="2"/>
  <c r="CH476" i="2"/>
  <c r="CG476" i="2"/>
  <c r="CH475" i="2"/>
  <c r="CG475" i="2"/>
  <c r="CH474" i="2"/>
  <c r="CG474" i="2"/>
  <c r="CG473" i="2"/>
  <c r="CH470" i="2"/>
  <c r="CG470" i="2"/>
  <c r="CH469" i="2"/>
  <c r="CG469" i="2"/>
  <c r="CH468" i="2"/>
  <c r="CG468" i="2"/>
  <c r="CH467" i="2"/>
  <c r="CG467" i="2"/>
  <c r="CH465" i="2"/>
  <c r="CH464" i="2"/>
  <c r="CG464" i="2"/>
  <c r="CH463" i="2"/>
  <c r="CG463" i="2"/>
  <c r="CH462" i="2"/>
  <c r="CG462" i="2"/>
  <c r="CH458" i="2"/>
  <c r="CG458" i="2"/>
  <c r="CH457" i="2"/>
  <c r="CG457" i="2"/>
  <c r="CH456" i="2"/>
  <c r="CG456" i="2"/>
  <c r="CH455" i="2"/>
  <c r="CG455" i="2"/>
  <c r="CH452" i="2"/>
  <c r="CG452" i="2"/>
  <c r="CH451" i="2"/>
  <c r="CG451" i="2"/>
  <c r="CH450" i="2"/>
  <c r="CG450" i="2"/>
  <c r="CH449" i="2"/>
  <c r="CG449" i="2"/>
  <c r="CH447" i="2"/>
  <c r="CH446" i="2"/>
  <c r="CG446" i="2"/>
  <c r="CH445" i="2"/>
  <c r="CG445" i="2"/>
  <c r="CH444" i="2"/>
  <c r="CG444" i="2"/>
  <c r="CG443" i="2"/>
  <c r="CG441" i="2"/>
  <c r="CH440" i="2"/>
  <c r="CG440" i="2"/>
  <c r="CH439" i="2"/>
  <c r="CG439" i="2"/>
  <c r="CH438" i="2"/>
  <c r="CG438" i="2"/>
  <c r="CH437" i="2"/>
  <c r="CG437" i="2"/>
  <c r="CH434" i="2"/>
  <c r="CG434" i="2"/>
  <c r="CH433" i="2"/>
  <c r="CG433" i="2"/>
  <c r="CH432" i="2"/>
  <c r="CG432" i="2"/>
  <c r="CH428" i="2"/>
  <c r="CG428" i="2"/>
  <c r="CH427" i="2"/>
  <c r="CG427" i="2"/>
  <c r="CH426" i="2"/>
  <c r="CG426" i="2"/>
  <c r="CH425" i="2"/>
  <c r="CG425" i="2"/>
  <c r="CG423" i="2"/>
  <c r="CH422" i="2"/>
  <c r="CG422" i="2"/>
  <c r="CH421" i="2"/>
  <c r="CG421" i="2"/>
  <c r="CH420" i="2"/>
  <c r="CG420" i="2"/>
  <c r="CH419" i="2"/>
  <c r="CH416" i="2"/>
  <c r="CG416" i="2"/>
  <c r="CH415" i="2"/>
  <c r="CG415" i="2"/>
  <c r="CH414" i="2"/>
  <c r="CG414" i="2"/>
  <c r="CG413" i="2"/>
  <c r="CH410" i="2"/>
  <c r="CG410" i="2"/>
  <c r="CH409" i="2"/>
  <c r="CG409" i="2"/>
  <c r="CH408" i="2"/>
  <c r="CG408" i="2"/>
  <c r="CH407" i="2"/>
  <c r="CG407" i="2"/>
  <c r="CH405" i="2"/>
  <c r="CH404" i="2"/>
  <c r="CG404" i="2"/>
  <c r="CH403" i="2"/>
  <c r="CG403" i="2"/>
  <c r="CH402" i="2"/>
  <c r="CG402" i="2"/>
  <c r="CG401" i="2"/>
  <c r="CH398" i="2"/>
  <c r="CG398" i="2"/>
  <c r="CH397" i="2"/>
  <c r="CG397" i="2"/>
  <c r="CH396" i="2"/>
  <c r="CG396" i="2"/>
  <c r="CH395" i="2"/>
  <c r="CG395" i="2"/>
  <c r="CH392" i="2"/>
  <c r="CG392" i="2"/>
  <c r="CH391" i="2"/>
  <c r="CG391" i="2"/>
  <c r="CH390" i="2"/>
  <c r="CG390" i="2"/>
  <c r="CH389" i="2"/>
  <c r="CH387" i="2"/>
  <c r="CH386" i="2"/>
  <c r="CG386" i="2"/>
  <c r="CH385" i="2"/>
  <c r="CG385" i="2"/>
  <c r="CH384" i="2"/>
  <c r="CG384" i="2"/>
  <c r="CH383" i="2"/>
  <c r="CG383" i="2"/>
  <c r="CH380" i="2"/>
  <c r="CG380" i="2"/>
  <c r="CH379" i="2"/>
  <c r="CG379" i="2"/>
  <c r="CH378" i="2"/>
  <c r="CG378" i="2"/>
  <c r="CH377" i="2"/>
  <c r="CG377" i="2"/>
  <c r="CH374" i="2"/>
  <c r="CG374" i="2"/>
  <c r="CH373" i="2"/>
  <c r="CG373" i="2"/>
  <c r="CH372" i="2"/>
  <c r="CG372" i="2"/>
  <c r="CH368" i="2"/>
  <c r="CG368" i="2"/>
  <c r="CH367" i="2"/>
  <c r="CG367" i="2"/>
  <c r="CH366" i="2"/>
  <c r="CG366" i="2"/>
  <c r="CH365" i="2"/>
  <c r="CG365" i="2"/>
  <c r="CG363" i="2"/>
  <c r="CH362" i="2"/>
  <c r="CG362" i="2"/>
  <c r="CH361" i="2"/>
  <c r="CG361" i="2"/>
  <c r="CH360" i="2"/>
  <c r="CG360" i="2"/>
  <c r="CH356" i="2"/>
  <c r="CG356" i="2"/>
  <c r="CH355" i="2"/>
  <c r="CG355" i="2"/>
  <c r="CH354" i="2"/>
  <c r="CG354" i="2"/>
  <c r="CG353" i="2"/>
  <c r="CH350" i="2"/>
  <c r="CG350" i="2"/>
  <c r="CH349" i="2"/>
  <c r="CG349" i="2"/>
  <c r="CH348" i="2"/>
  <c r="CG348" i="2"/>
  <c r="CH347" i="2"/>
  <c r="CG347" i="2"/>
  <c r="CG345" i="2"/>
  <c r="CH344" i="2"/>
  <c r="CG344" i="2"/>
  <c r="CH343" i="2"/>
  <c r="CG343" i="2"/>
  <c r="CH342" i="2"/>
  <c r="CG342" i="2"/>
  <c r="CH338" i="2"/>
  <c r="CG338" i="2"/>
  <c r="CH337" i="2"/>
  <c r="CG337" i="2"/>
  <c r="CH336" i="2"/>
  <c r="CG336" i="2"/>
  <c r="CH335" i="2"/>
  <c r="CG335" i="2"/>
  <c r="CH332" i="2"/>
  <c r="CG332" i="2"/>
  <c r="CH331" i="2"/>
  <c r="CG331" i="2"/>
  <c r="CH330" i="2"/>
  <c r="CG330" i="2"/>
  <c r="CH329" i="2"/>
  <c r="CH327" i="2"/>
  <c r="CH326" i="2"/>
  <c r="CG326" i="2"/>
  <c r="CH325" i="2"/>
  <c r="CG325" i="2"/>
  <c r="CH324" i="2"/>
  <c r="CG324" i="2"/>
  <c r="CG323" i="2"/>
  <c r="CH320" i="2"/>
  <c r="CG320" i="2"/>
  <c r="CH319" i="2"/>
  <c r="CG319" i="2"/>
  <c r="CH318" i="2"/>
  <c r="CG318" i="2"/>
  <c r="CH317" i="2"/>
  <c r="CG317" i="2"/>
  <c r="CH314" i="2"/>
  <c r="CG314" i="2"/>
  <c r="CH313" i="2"/>
  <c r="CG313" i="2"/>
  <c r="CH312" i="2"/>
  <c r="CG312" i="2"/>
  <c r="CH309" i="2"/>
  <c r="CH308" i="2"/>
  <c r="CG308" i="2"/>
  <c r="CH307" i="2"/>
  <c r="CG307" i="2"/>
  <c r="CH306" i="2"/>
  <c r="CG306" i="2"/>
  <c r="CH305" i="2"/>
  <c r="CG305" i="2"/>
  <c r="CH302" i="2"/>
  <c r="CG302" i="2"/>
  <c r="CH301" i="2"/>
  <c r="CG301" i="2"/>
  <c r="CH300" i="2"/>
  <c r="CG300" i="2"/>
  <c r="CH299" i="2"/>
  <c r="CH296" i="2"/>
  <c r="CG296" i="2"/>
  <c r="CH295" i="2"/>
  <c r="CG295" i="2"/>
  <c r="CH294" i="2"/>
  <c r="CG294" i="2"/>
  <c r="CH290" i="2"/>
  <c r="CG290" i="2"/>
  <c r="CH289" i="2"/>
  <c r="CG289" i="2"/>
  <c r="CH288" i="2"/>
  <c r="CG288" i="2"/>
  <c r="CH287" i="2"/>
  <c r="CG287" i="2"/>
  <c r="CG285" i="2"/>
  <c r="CH284" i="2"/>
  <c r="CG284" i="2"/>
  <c r="CH283" i="2"/>
  <c r="CG283" i="2"/>
  <c r="CH282" i="2"/>
  <c r="CG282" i="2"/>
  <c r="CH278" i="2"/>
  <c r="CG278" i="2"/>
  <c r="CH277" i="2"/>
  <c r="CG277" i="2"/>
  <c r="CH276" i="2"/>
  <c r="CG276" i="2"/>
  <c r="CG275" i="2"/>
  <c r="CH272" i="2"/>
  <c r="CG272" i="2"/>
  <c r="CH271" i="2"/>
  <c r="CG271" i="2"/>
  <c r="CH270" i="2"/>
  <c r="CG270" i="2"/>
  <c r="CH269" i="2"/>
  <c r="CG267" i="2"/>
  <c r="CH266" i="2"/>
  <c r="CG266" i="2"/>
  <c r="CH265" i="2"/>
  <c r="CG265" i="2"/>
  <c r="CH264" i="2"/>
  <c r="CG264" i="2"/>
  <c r="CH260" i="2"/>
  <c r="CG260" i="2"/>
  <c r="CH259" i="2"/>
  <c r="CG259" i="2"/>
  <c r="CH258" i="2"/>
  <c r="CG258" i="2"/>
  <c r="CH257" i="2"/>
  <c r="CG257" i="2"/>
  <c r="CH254" i="2"/>
  <c r="CG254" i="2"/>
  <c r="CH253" i="2"/>
  <c r="CG253" i="2"/>
  <c r="CH252" i="2"/>
  <c r="CG252" i="2"/>
  <c r="CH251" i="2"/>
  <c r="CH249" i="2"/>
  <c r="CH248" i="2"/>
  <c r="CG248" i="2"/>
  <c r="CH247" i="2"/>
  <c r="CG247" i="2"/>
  <c r="CH246" i="2"/>
  <c r="CG246" i="2"/>
  <c r="CG245" i="2"/>
  <c r="CH242" i="2"/>
  <c r="CG242" i="2"/>
  <c r="CH241" i="2"/>
  <c r="CG241" i="2"/>
  <c r="CH240" i="2"/>
  <c r="CG240" i="2"/>
  <c r="CH239" i="2"/>
  <c r="CG239" i="2"/>
  <c r="CH236" i="2"/>
  <c r="CG236" i="2"/>
  <c r="CH235" i="2"/>
  <c r="CG235" i="2"/>
  <c r="CH234" i="2"/>
  <c r="CG234" i="2"/>
  <c r="CH231" i="2"/>
  <c r="CH230" i="2"/>
  <c r="CG230" i="2"/>
  <c r="CH229" i="2"/>
  <c r="CG229" i="2"/>
  <c r="CH228" i="2"/>
  <c r="CG228" i="2"/>
  <c r="CH227" i="2"/>
  <c r="CG227" i="2"/>
  <c r="CG225" i="2"/>
  <c r="CH224" i="2"/>
  <c r="CG224" i="2"/>
  <c r="CH223" i="2"/>
  <c r="CG223" i="2"/>
  <c r="CH222" i="2"/>
  <c r="CG222" i="2"/>
  <c r="CH218" i="2"/>
  <c r="CG218" i="2"/>
  <c r="CH217" i="2"/>
  <c r="CG217" i="2"/>
  <c r="CH216" i="2"/>
  <c r="CG216" i="2"/>
  <c r="CG215" i="2"/>
  <c r="CH212" i="2"/>
  <c r="CG212" i="2"/>
  <c r="CH211" i="2"/>
  <c r="CG211" i="2"/>
  <c r="CH210" i="2"/>
  <c r="CG210" i="2"/>
  <c r="CH209" i="2"/>
  <c r="CG209" i="2"/>
  <c r="CG207" i="2"/>
  <c r="CH206" i="2"/>
  <c r="CG206" i="2"/>
  <c r="CH205" i="2"/>
  <c r="CG205" i="2"/>
  <c r="CH204" i="2"/>
  <c r="CG204" i="2"/>
  <c r="CH200" i="2"/>
  <c r="CG200" i="2"/>
  <c r="CH199" i="2"/>
  <c r="CG199" i="2"/>
  <c r="CH198" i="2"/>
  <c r="CG198" i="2"/>
  <c r="CH197" i="2"/>
  <c r="CG197" i="2"/>
  <c r="CH194" i="2"/>
  <c r="CG194" i="2"/>
  <c r="CH193" i="2"/>
  <c r="CG193" i="2"/>
  <c r="CH192" i="2"/>
  <c r="CG192" i="2"/>
  <c r="CH191" i="2"/>
  <c r="CH189" i="2"/>
  <c r="CH188" i="2"/>
  <c r="CG188" i="2"/>
  <c r="CH187" i="2"/>
  <c r="CG187" i="2"/>
  <c r="CH186" i="2"/>
  <c r="CG186" i="2"/>
  <c r="CH185" i="2"/>
  <c r="CG185" i="2"/>
  <c r="CH182" i="2"/>
  <c r="CG182" i="2"/>
  <c r="CH181" i="2"/>
  <c r="CG181" i="2"/>
  <c r="CH180" i="2"/>
  <c r="CG180" i="2"/>
  <c r="CH179" i="2"/>
  <c r="CH176" i="2"/>
  <c r="CG176" i="2"/>
  <c r="CH175" i="2"/>
  <c r="CG175" i="2"/>
  <c r="CH174" i="2"/>
  <c r="CG174" i="2"/>
  <c r="CH171" i="2"/>
  <c r="CH170" i="2"/>
  <c r="CG170" i="2"/>
  <c r="CH169" i="2"/>
  <c r="CG169" i="2"/>
  <c r="CH168" i="2"/>
  <c r="CG168" i="2"/>
  <c r="CH167" i="2"/>
  <c r="CG167" i="2"/>
  <c r="CH164" i="2"/>
  <c r="CG164" i="2"/>
  <c r="CH163" i="2"/>
  <c r="CG163" i="2"/>
  <c r="CH162" i="2"/>
  <c r="CG162" i="2"/>
  <c r="CH158" i="2"/>
  <c r="CG158" i="2"/>
  <c r="CH157" i="2"/>
  <c r="CG157" i="2"/>
  <c r="CH156" i="2"/>
  <c r="CG156" i="2"/>
  <c r="CG155" i="2"/>
  <c r="CG154" i="2"/>
  <c r="CH152" i="2"/>
  <c r="CG152" i="2"/>
  <c r="CH151" i="2"/>
  <c r="CG151" i="2"/>
  <c r="CH150" i="2"/>
  <c r="CG150" i="2"/>
  <c r="CH149" i="2"/>
  <c r="CG147" i="2"/>
  <c r="CH146" i="2"/>
  <c r="CG146" i="2"/>
  <c r="CH145" i="2"/>
  <c r="CG145" i="2"/>
  <c r="CH144" i="2"/>
  <c r="CG144" i="2"/>
  <c r="CG143" i="2"/>
  <c r="CH140" i="2"/>
  <c r="CG140" i="2"/>
  <c r="CH139" i="2"/>
  <c r="CG139" i="2"/>
  <c r="CH138" i="2"/>
  <c r="CG138" i="2"/>
  <c r="CH137" i="2"/>
  <c r="CG137" i="2"/>
  <c r="CH134" i="2"/>
  <c r="CG134" i="2"/>
  <c r="CH133" i="2"/>
  <c r="CG133" i="2"/>
  <c r="CH132" i="2"/>
  <c r="CG132" i="2"/>
  <c r="CG129" i="2"/>
  <c r="CH128" i="2"/>
  <c r="CG128" i="2"/>
  <c r="CH127" i="2"/>
  <c r="CG127" i="2"/>
  <c r="CH126" i="2"/>
  <c r="CG126" i="2"/>
  <c r="CH125" i="2"/>
  <c r="CG125" i="2"/>
  <c r="CH122" i="2"/>
  <c r="CG122" i="2"/>
  <c r="CH121" i="2"/>
  <c r="CG121" i="2"/>
  <c r="CH120" i="2"/>
  <c r="CG120" i="2"/>
  <c r="CH119" i="2"/>
  <c r="CH116" i="2"/>
  <c r="CG116" i="2"/>
  <c r="CH115" i="2"/>
  <c r="CG115" i="2"/>
  <c r="CH114" i="2"/>
  <c r="CG114" i="2"/>
  <c r="CH111" i="2"/>
  <c r="CH110" i="2"/>
  <c r="CG110" i="2"/>
  <c r="CG109" i="2"/>
  <c r="CH108" i="2"/>
  <c r="CG108" i="2"/>
  <c r="CH107" i="2"/>
  <c r="CG107" i="2"/>
  <c r="CH104" i="2"/>
  <c r="CG104" i="2"/>
  <c r="CH102" i="2"/>
  <c r="CG102" i="2"/>
  <c r="CH101" i="2"/>
  <c r="CG101" i="2"/>
  <c r="CH98" i="2"/>
  <c r="CG98" i="2"/>
  <c r="CH96" i="2"/>
  <c r="CG96" i="2"/>
  <c r="CH95" i="2"/>
  <c r="CG95" i="2"/>
  <c r="CH93" i="2"/>
  <c r="CH92" i="2"/>
  <c r="CG92" i="2"/>
  <c r="CH90" i="2"/>
  <c r="CG90" i="2"/>
  <c r="CH89" i="2"/>
  <c r="CH86" i="2"/>
  <c r="CG86" i="2"/>
  <c r="CH84" i="2"/>
  <c r="CG84" i="2"/>
  <c r="CH83" i="2"/>
  <c r="CH80" i="2"/>
  <c r="CG80" i="2"/>
  <c r="CH78" i="2"/>
  <c r="CG78" i="2"/>
  <c r="CH77" i="2"/>
  <c r="CH74" i="2"/>
  <c r="CG74" i="2"/>
  <c r="CH72" i="2"/>
  <c r="CG72" i="2"/>
  <c r="CH71" i="2"/>
  <c r="CG69" i="2"/>
  <c r="CH68" i="2"/>
  <c r="CG68" i="2"/>
  <c r="CH66" i="2"/>
  <c r="CG66" i="2"/>
  <c r="CH62" i="2"/>
  <c r="CG62" i="2"/>
  <c r="CH60" i="2"/>
  <c r="CG60" i="2"/>
  <c r="CH56" i="2"/>
  <c r="CG56" i="2"/>
  <c r="CH54" i="2"/>
  <c r="CG54" i="2"/>
  <c r="CG51" i="2"/>
  <c r="CH50" i="2"/>
  <c r="CG50" i="2"/>
  <c r="CH48" i="2"/>
  <c r="CG48" i="2"/>
  <c r="CH44" i="2"/>
  <c r="CG44" i="2"/>
  <c r="CH42" i="2"/>
  <c r="CG42" i="2"/>
  <c r="CH38" i="2"/>
  <c r="CG38" i="2"/>
  <c r="CH36" i="2"/>
  <c r="CG36" i="2"/>
  <c r="CH33" i="2"/>
  <c r="CH32" i="2"/>
  <c r="CG32" i="2"/>
  <c r="CH30" i="2"/>
  <c r="CG30" i="2"/>
  <c r="CG29" i="2"/>
  <c r="CH26" i="2"/>
  <c r="CG26" i="2"/>
  <c r="CH24" i="2"/>
  <c r="CG24" i="2"/>
  <c r="CG23" i="2"/>
  <c r="CH20" i="2"/>
  <c r="CG20" i="2"/>
  <c r="CH18" i="2"/>
  <c r="CG18" i="2"/>
  <c r="CG17" i="2"/>
  <c r="CH15" i="2"/>
  <c r="CH14" i="2"/>
  <c r="CG14" i="2"/>
  <c r="CH12" i="2"/>
  <c r="CG12" i="2"/>
  <c r="CH11" i="2"/>
  <c r="CG11" i="2"/>
  <c r="CT3" i="2"/>
  <c r="CT11" i="2" s="1"/>
  <c r="CS3" i="2"/>
  <c r="CP3" i="2"/>
  <c r="CP11" i="2" s="1"/>
  <c r="CO3" i="2"/>
  <c r="CN3" i="2"/>
  <c r="CL3" i="2"/>
  <c r="CN359" i="2" l="1" a="1"/>
  <c r="CN359" i="2" s="1"/>
  <c r="CN365" i="2" a="1"/>
  <c r="CN365" i="2" s="1"/>
  <c r="CN371" i="2" a="1"/>
  <c r="CN371" i="2" s="1"/>
  <c r="CN377" i="2" a="1"/>
  <c r="CN377" i="2" s="1"/>
  <c r="CN383" i="2" a="1"/>
  <c r="CN383" i="2" s="1"/>
  <c r="CN389" i="2" a="1"/>
  <c r="CN389" i="2" s="1"/>
  <c r="CN395" i="2" a="1"/>
  <c r="CN395" i="2" s="1"/>
  <c r="CN401" i="2" a="1"/>
  <c r="CN401" i="2" s="1"/>
  <c r="CN407" i="2" a="1"/>
  <c r="CN407" i="2" s="1"/>
  <c r="CN413" i="2" a="1"/>
  <c r="CN413" i="2" s="1"/>
  <c r="CN419" i="2" a="1"/>
  <c r="CN419" i="2" s="1"/>
  <c r="CN425" i="2" a="1"/>
  <c r="CN425" i="2" s="1"/>
  <c r="CN431" i="2" a="1"/>
  <c r="CN431" i="2" s="1"/>
  <c r="CN437" i="2" a="1"/>
  <c r="CN437" i="2" s="1"/>
  <c r="CN443" i="2" a="1"/>
  <c r="CN443" i="2" s="1"/>
  <c r="CN449" i="2" a="1"/>
  <c r="CN449" i="2" s="1"/>
  <c r="CN455" i="2" a="1"/>
  <c r="CN455" i="2" s="1"/>
  <c r="CN461" i="2" a="1"/>
  <c r="CN461" i="2" s="1"/>
  <c r="CN467" i="2" a="1"/>
  <c r="CN467" i="2" s="1"/>
  <c r="CN473" i="2" a="1"/>
  <c r="CN473" i="2" s="1"/>
  <c r="CN479" i="2" a="1"/>
  <c r="CN479" i="2" s="1"/>
  <c r="CN485" i="2" a="1"/>
  <c r="CN485" i="2" s="1"/>
  <c r="CN491" i="2" a="1"/>
  <c r="CN491" i="2" s="1"/>
  <c r="CN497" i="2" a="1"/>
  <c r="CN497" i="2" s="1"/>
  <c r="CN503" i="2" a="1"/>
  <c r="CN503" i="2" s="1"/>
  <c r="CN509" i="2" a="1"/>
  <c r="CN509" i="2" s="1"/>
  <c r="CN515" i="2" a="1"/>
  <c r="CN515" i="2" s="1"/>
  <c r="CN521" i="2" a="1"/>
  <c r="CN521" i="2" s="1"/>
  <c r="CN527" i="2" a="1"/>
  <c r="CN527" i="2" s="1"/>
  <c r="CN533" i="2" a="1"/>
  <c r="CN533" i="2" s="1"/>
  <c r="CN539" i="2" a="1"/>
  <c r="CN539" i="2" s="1"/>
  <c r="CN545" i="2" a="1"/>
  <c r="CN545" i="2" s="1"/>
  <c r="CN551" i="2" a="1"/>
  <c r="CN551" i="2" s="1"/>
  <c r="CN557" i="2" a="1"/>
  <c r="CN557" i="2" s="1"/>
  <c r="CN563" i="2" a="1"/>
  <c r="CN563" i="2" s="1"/>
  <c r="CN569" i="2" a="1"/>
  <c r="CN569" i="2" s="1"/>
  <c r="CN575" i="2" a="1"/>
  <c r="CN575" i="2" s="1"/>
  <c r="CN581" i="2" a="1"/>
  <c r="CN581" i="2" s="1"/>
  <c r="CN587" i="2" a="1"/>
  <c r="CN587" i="2" s="1"/>
  <c r="CN593" i="2" a="1"/>
  <c r="CN593" i="2" s="1"/>
  <c r="CN599" i="2" a="1"/>
  <c r="CN599" i="2" s="1"/>
  <c r="CN605" i="2" a="1"/>
  <c r="CN605" i="2" s="1"/>
  <c r="CN611" i="2" a="1"/>
  <c r="CN611" i="2" s="1"/>
  <c r="CN617" i="2" a="1"/>
  <c r="CN617" i="2" s="1"/>
  <c r="CN623" i="2" a="1"/>
  <c r="CN623" i="2" s="1"/>
  <c r="CN629" i="2" a="1"/>
  <c r="CN629" i="2" s="1"/>
  <c r="CN635" i="2" a="1"/>
  <c r="CN635" i="2" s="1"/>
  <c r="CN641" i="2" a="1"/>
  <c r="CN641" i="2" s="1"/>
  <c r="CN647" i="2" a="1"/>
  <c r="CN647" i="2" s="1"/>
  <c r="CN653" i="2" a="1"/>
  <c r="CN653" i="2" s="1"/>
  <c r="CN659" i="2" a="1"/>
  <c r="CN659" i="2" s="1"/>
  <c r="CN665" i="2" a="1"/>
  <c r="CN665" i="2" s="1"/>
  <c r="CN671" i="2" a="1"/>
  <c r="CN671" i="2" s="1"/>
  <c r="CL306" i="2"/>
  <c r="CL312" i="2"/>
  <c r="CL318" i="2"/>
  <c r="CL324" i="2"/>
  <c r="CL330" i="2"/>
  <c r="CL336" i="2"/>
  <c r="CL342" i="2"/>
  <c r="CL348" i="2"/>
  <c r="CL354" i="2"/>
  <c r="CL360" i="2"/>
  <c r="CL366" i="2"/>
  <c r="CL372" i="2"/>
  <c r="CL378" i="2"/>
  <c r="CL384" i="2"/>
  <c r="CL390" i="2"/>
  <c r="CL396" i="2"/>
  <c r="CL402" i="2"/>
  <c r="CL408" i="2"/>
  <c r="CL414" i="2"/>
  <c r="CL420" i="2"/>
  <c r="CL426" i="2"/>
  <c r="CL432" i="2"/>
  <c r="CL438" i="2"/>
  <c r="CL444" i="2"/>
  <c r="CL450" i="2"/>
  <c r="CL456" i="2"/>
  <c r="CL462" i="2"/>
  <c r="CL468" i="2"/>
  <c r="CL474" i="2"/>
  <c r="CL480" i="2"/>
  <c r="CL486" i="2"/>
  <c r="CL492" i="2"/>
  <c r="CL498" i="2"/>
  <c r="CL504" i="2"/>
  <c r="CL510" i="2"/>
  <c r="CL516" i="2"/>
  <c r="CL522" i="2"/>
  <c r="CL528" i="2"/>
  <c r="CL534" i="2"/>
  <c r="CL540" i="2"/>
  <c r="CL546" i="2"/>
  <c r="CL552" i="2"/>
  <c r="CL558" i="2"/>
  <c r="CL564" i="2"/>
  <c r="CL570" i="2"/>
  <c r="CL576" i="2"/>
  <c r="CL582" i="2"/>
  <c r="CL588" i="2"/>
  <c r="CL594" i="2"/>
  <c r="CL600" i="2"/>
  <c r="CL606" i="2"/>
  <c r="CL612" i="2"/>
  <c r="CL618" i="2"/>
  <c r="CL624" i="2"/>
  <c r="CN677" i="2" a="1"/>
  <c r="CN677" i="2" s="1"/>
  <c r="CN683" i="2" a="1"/>
  <c r="CN683" i="2" s="1"/>
  <c r="CN689" i="2" a="1"/>
  <c r="CN689" i="2" s="1"/>
  <c r="CN695" i="2" a="1"/>
  <c r="CN695" i="2" s="1"/>
  <c r="CN701" i="2" a="1"/>
  <c r="CN701" i="2" s="1"/>
  <c r="CN707" i="2" a="1"/>
  <c r="CN707" i="2" s="1"/>
  <c r="CN713" i="2" a="1"/>
  <c r="CN713" i="2" s="1"/>
  <c r="CN719" i="2" a="1"/>
  <c r="CN719" i="2" s="1"/>
  <c r="CN725" i="2" a="1"/>
  <c r="CN725" i="2" s="1"/>
  <c r="CN731" i="2" a="1"/>
  <c r="CN731" i="2" s="1"/>
  <c r="CN737" i="2" a="1"/>
  <c r="CN737" i="2" s="1"/>
  <c r="CN743" i="2" a="1"/>
  <c r="CN743" i="2" s="1"/>
  <c r="CL630" i="2"/>
  <c r="CL636" i="2"/>
  <c r="CL642" i="2"/>
  <c r="CL648" i="2"/>
  <c r="CL654" i="2"/>
  <c r="CL660" i="2"/>
  <c r="CL666" i="2"/>
  <c r="CL672" i="2"/>
  <c r="CL678" i="2"/>
  <c r="CL684" i="2"/>
  <c r="CL690" i="2"/>
  <c r="CL696" i="2"/>
  <c r="CL702" i="2"/>
  <c r="CL708" i="2"/>
  <c r="CL714" i="2"/>
  <c r="CN749" i="2" a="1"/>
  <c r="CN749" i="2" s="1"/>
  <c r="CN755" i="2" a="1"/>
  <c r="CN755" i="2" s="1"/>
  <c r="CN761" i="2" a="1"/>
  <c r="CN761" i="2" s="1"/>
  <c r="CN767" i="2" a="1"/>
  <c r="CN767" i="2" s="1"/>
  <c r="CL720" i="2"/>
  <c r="CL726" i="2"/>
  <c r="CL732" i="2"/>
  <c r="CL738" i="2"/>
  <c r="CL744" i="2"/>
  <c r="CL750" i="2"/>
  <c r="CL756" i="2"/>
  <c r="CL762" i="2"/>
  <c r="CL768" i="2"/>
  <c r="CL774" i="2"/>
  <c r="CL780" i="2"/>
  <c r="CL786" i="2"/>
  <c r="CL792" i="2"/>
  <c r="CL798" i="2"/>
  <c r="CL804" i="2"/>
  <c r="CL810" i="2"/>
  <c r="CL816" i="2"/>
  <c r="CL822" i="2"/>
  <c r="CL828" i="2"/>
  <c r="CL834" i="2"/>
  <c r="CL840" i="2"/>
  <c r="CL846" i="2"/>
  <c r="CL852" i="2"/>
  <c r="CL858" i="2"/>
  <c r="CL864" i="2"/>
  <c r="CL870" i="2"/>
  <c r="CL876" i="2"/>
  <c r="CL882" i="2"/>
  <c r="CL888" i="2"/>
  <c r="CL894" i="2"/>
  <c r="CL900" i="2"/>
  <c r="CL906" i="2"/>
  <c r="CL912" i="2"/>
  <c r="CL918" i="2"/>
  <c r="CL924" i="2"/>
  <c r="CL930" i="2"/>
  <c r="CL936" i="2"/>
  <c r="CL942" i="2"/>
  <c r="CL948" i="2"/>
  <c r="CL954" i="2"/>
  <c r="CL960" i="2"/>
  <c r="CL966" i="2"/>
  <c r="CL972" i="2"/>
  <c r="CL978" i="2"/>
  <c r="CL984" i="2"/>
  <c r="CL990" i="2"/>
  <c r="CL996" i="2"/>
  <c r="CL1002" i="2"/>
  <c r="CL1008" i="2"/>
  <c r="CL1014" i="2"/>
  <c r="CL1020" i="2"/>
  <c r="CL1026" i="2"/>
  <c r="CL1032" i="2"/>
  <c r="CL1038" i="2"/>
  <c r="CL1044" i="2"/>
  <c r="CL1050" i="2"/>
  <c r="CL1056" i="2"/>
  <c r="CL1062" i="2"/>
  <c r="CL1068" i="2"/>
  <c r="CL1074" i="2"/>
  <c r="CL1080" i="2"/>
  <c r="CL1086" i="2"/>
  <c r="CL1092" i="2"/>
  <c r="CL1098" i="2"/>
  <c r="CL1104" i="2"/>
  <c r="CL1110" i="2"/>
  <c r="CL1116" i="2"/>
  <c r="CL1122" i="2"/>
  <c r="CL1128" i="2"/>
  <c r="CL1134" i="2"/>
  <c r="CL1140" i="2"/>
  <c r="CL1146" i="2"/>
  <c r="CL1152" i="2"/>
  <c r="CL1158" i="2"/>
  <c r="CL1164" i="2"/>
  <c r="CL1170" i="2"/>
  <c r="CL1176" i="2"/>
  <c r="CL1182" i="2"/>
  <c r="CL1188" i="2"/>
  <c r="CL1194" i="2"/>
  <c r="CL1200" i="2"/>
  <c r="CL1206" i="2"/>
  <c r="CL1212" i="2"/>
  <c r="CL1218" i="2"/>
  <c r="CL1224" i="2"/>
  <c r="CQ3" i="2"/>
  <c r="CH3" i="2"/>
  <c r="CR3" i="2"/>
  <c r="CN773" i="2" a="1"/>
  <c r="CN773" i="2" s="1"/>
  <c r="CN779" i="2" a="1"/>
  <c r="CN779" i="2" s="1"/>
  <c r="CN785" i="2" a="1"/>
  <c r="CN785" i="2" s="1"/>
  <c r="CN791" i="2" a="1"/>
  <c r="CN791" i="2" s="1"/>
  <c r="CN797" i="2" a="1"/>
  <c r="CN797" i="2" s="1"/>
  <c r="CN803" i="2" a="1"/>
  <c r="CN803" i="2" s="1"/>
  <c r="CN809" i="2" a="1"/>
  <c r="CN809" i="2" s="1"/>
  <c r="CN815" i="2" a="1"/>
  <c r="CN815" i="2" s="1"/>
  <c r="CN821" i="2" a="1"/>
  <c r="CN821" i="2" s="1"/>
  <c r="CN827" i="2" a="1"/>
  <c r="CN827" i="2" s="1"/>
  <c r="CN833" i="2" a="1"/>
  <c r="CN833" i="2" s="1"/>
  <c r="CN839" i="2" a="1"/>
  <c r="CN839" i="2" s="1"/>
  <c r="CN845" i="2" a="1"/>
  <c r="CN845" i="2" s="1"/>
  <c r="CN851" i="2" a="1"/>
  <c r="CN851" i="2" s="1"/>
  <c r="CN857" i="2" a="1"/>
  <c r="CN857" i="2" s="1"/>
  <c r="CN863" i="2" a="1"/>
  <c r="CN863" i="2" s="1"/>
  <c r="CN869" i="2" a="1"/>
  <c r="CN869" i="2" s="1"/>
  <c r="CN875" i="2" a="1"/>
  <c r="CN875" i="2" s="1"/>
  <c r="CN881" i="2" a="1"/>
  <c r="CN881" i="2" s="1"/>
  <c r="CN887" i="2" a="1"/>
  <c r="CN887" i="2" s="1"/>
  <c r="CN893" i="2" a="1"/>
  <c r="CN893" i="2" s="1"/>
  <c r="CN899" i="2" a="1"/>
  <c r="CN899" i="2" s="1"/>
  <c r="CN905" i="2" a="1"/>
  <c r="CN905" i="2" s="1"/>
  <c r="CN911" i="2" a="1"/>
  <c r="CN911" i="2" s="1"/>
  <c r="CN917" i="2" a="1"/>
  <c r="CN917" i="2" s="1"/>
  <c r="CN923" i="2" a="1"/>
  <c r="CN923" i="2" s="1"/>
  <c r="CN929" i="2" a="1"/>
  <c r="CN929" i="2" s="1"/>
  <c r="CN935" i="2" a="1"/>
  <c r="CN935" i="2" s="1"/>
  <c r="CN941" i="2" a="1"/>
  <c r="CN941" i="2" s="1"/>
  <c r="CN947" i="2" a="1"/>
  <c r="CN947" i="2" s="1"/>
  <c r="CN953" i="2" a="1"/>
  <c r="CN953" i="2" s="1"/>
  <c r="CN959" i="2" a="1"/>
  <c r="CN959" i="2" s="1"/>
  <c r="CN965" i="2" a="1"/>
  <c r="CN965" i="2" s="1"/>
  <c r="CN971" i="2" a="1"/>
  <c r="CN971" i="2" s="1"/>
  <c r="CN977" i="2" a="1"/>
  <c r="CN977" i="2" s="1"/>
  <c r="CN983" i="2" a="1"/>
  <c r="CN983" i="2" s="1"/>
  <c r="CN989" i="2" a="1"/>
  <c r="CN989" i="2" s="1"/>
  <c r="CN995" i="2" a="1"/>
  <c r="CN995" i="2" s="1"/>
  <c r="CN1001" i="2" a="1"/>
  <c r="CN1001" i="2" s="1"/>
  <c r="CN1007" i="2" a="1"/>
  <c r="CN1007" i="2" s="1"/>
  <c r="CN1013" i="2" a="1"/>
  <c r="CN1013" i="2" s="1"/>
  <c r="CN1019" i="2" a="1"/>
  <c r="CN1019" i="2" s="1"/>
  <c r="CN1025" i="2" a="1"/>
  <c r="CN1025" i="2" s="1"/>
  <c r="CN1031" i="2" a="1"/>
  <c r="CN1031" i="2" s="1"/>
  <c r="CN1037" i="2" a="1"/>
  <c r="CN1037" i="2" s="1"/>
  <c r="CN1043" i="2" a="1"/>
  <c r="CN1043" i="2" s="1"/>
  <c r="CN1049" i="2" a="1"/>
  <c r="CN1049" i="2" s="1"/>
  <c r="CN1055" i="2" a="1"/>
  <c r="CN1055" i="2" s="1"/>
  <c r="CN1061" i="2" a="1"/>
  <c r="CN1061" i="2" s="1"/>
  <c r="CN1067" i="2" a="1"/>
  <c r="CN1067" i="2" s="1"/>
  <c r="CN1073" i="2" a="1"/>
  <c r="CN1073" i="2" s="1"/>
  <c r="CN1079" i="2" a="1"/>
  <c r="CN1079" i="2" s="1"/>
  <c r="CN1085" i="2" a="1"/>
  <c r="CN1085" i="2" s="1"/>
  <c r="CN1091" i="2" a="1"/>
  <c r="CN1091" i="2" s="1"/>
  <c r="CN1097" i="2" a="1"/>
  <c r="CN1097" i="2" s="1"/>
  <c r="CN1103" i="2" a="1"/>
  <c r="CN1103" i="2" s="1"/>
  <c r="CN1109" i="2" a="1"/>
  <c r="CN1109" i="2" s="1"/>
  <c r="CN1115" i="2" a="1"/>
  <c r="CN1115" i="2" s="1"/>
  <c r="CN1121" i="2" a="1"/>
  <c r="CN1121" i="2" s="1"/>
  <c r="CN1127" i="2" a="1"/>
  <c r="CN1127" i="2" s="1"/>
  <c r="CN1133" i="2" a="1"/>
  <c r="CN1133" i="2" s="1"/>
  <c r="CN1139" i="2" a="1"/>
  <c r="CN1139" i="2" s="1"/>
  <c r="CN1145" i="2" a="1"/>
  <c r="CN1145" i="2" s="1"/>
  <c r="CN1151" i="2" a="1"/>
  <c r="CN1151" i="2" s="1"/>
  <c r="CN1157" i="2" a="1"/>
  <c r="CN1157" i="2" s="1"/>
  <c r="CN1163" i="2" a="1"/>
  <c r="CN1163" i="2" s="1"/>
  <c r="CN1169" i="2" a="1"/>
  <c r="CN1169" i="2" s="1"/>
  <c r="CN1175" i="2" a="1"/>
  <c r="CN1175" i="2" s="1"/>
  <c r="CN1181" i="2" a="1"/>
  <c r="CN1181" i="2" s="1"/>
  <c r="CN1187" i="2" a="1"/>
  <c r="CN1187" i="2" s="1"/>
  <c r="CN1193" i="2" a="1"/>
  <c r="CN1193" i="2" s="1"/>
  <c r="CN1199" i="2" a="1"/>
  <c r="CN1199" i="2" s="1"/>
  <c r="CN1205" i="2" a="1"/>
  <c r="CN1205" i="2" s="1"/>
  <c r="CN1211" i="2" a="1"/>
  <c r="CN1211" i="2" s="1"/>
  <c r="CN1217" i="2" a="1"/>
  <c r="CN1217" i="2" s="1"/>
  <c r="CN1223" i="2" a="1"/>
  <c r="CN1223" i="2" s="1"/>
  <c r="CN1229" i="2" a="1"/>
  <c r="CN1229" i="2" s="1"/>
  <c r="CN1235" i="2" a="1"/>
  <c r="CN1235" i="2" s="1"/>
  <c r="CN1241" i="2" a="1"/>
  <c r="CN1241" i="2" s="1"/>
  <c r="CN1247" i="2" a="1"/>
  <c r="CN1247" i="2" s="1"/>
  <c r="CN1253" i="2" a="1"/>
  <c r="CN1253" i="2" s="1"/>
  <c r="CN1259" i="2" a="1"/>
  <c r="CN1259" i="2" s="1"/>
  <c r="CN1265" i="2" a="1"/>
  <c r="CN1265" i="2" s="1"/>
  <c r="CN1271" i="2" a="1"/>
  <c r="CN1271" i="2" s="1"/>
  <c r="CN1277" i="2" a="1"/>
  <c r="CN1277" i="2" s="1"/>
  <c r="CN1283" i="2" a="1"/>
  <c r="CN1283" i="2" s="1"/>
  <c r="CN1289" i="2" a="1"/>
  <c r="CN1289" i="2" s="1"/>
  <c r="CN1295" i="2" a="1"/>
  <c r="CN1295" i="2" s="1"/>
  <c r="CN1301" i="2" a="1"/>
  <c r="CN1301" i="2" s="1"/>
  <c r="CN1307" i="2" a="1"/>
  <c r="CN1307" i="2" s="1"/>
  <c r="CN1313" i="2" a="1"/>
  <c r="CN1313" i="2" s="1"/>
  <c r="CN1319" i="2" a="1"/>
  <c r="CN1319" i="2" s="1"/>
  <c r="CN1325" i="2" a="1"/>
  <c r="CN1325" i="2" s="1"/>
  <c r="CN1331" i="2" a="1"/>
  <c r="CN1331" i="2" s="1"/>
  <c r="CN1337" i="2" a="1"/>
  <c r="CN1337" i="2" s="1"/>
  <c r="CN1343" i="2" a="1"/>
  <c r="CN1343" i="2" s="1"/>
  <c r="CN1349" i="2" a="1"/>
  <c r="CN1349" i="2" s="1"/>
  <c r="CN1355" i="2" a="1"/>
  <c r="CN1355" i="2" s="1"/>
  <c r="CN1361" i="2" a="1"/>
  <c r="CN1361" i="2" s="1"/>
  <c r="CN1367" i="2" a="1"/>
  <c r="CN1367" i="2" s="1"/>
  <c r="CN1373" i="2" a="1"/>
  <c r="CN1373" i="2" s="1"/>
  <c r="CN1379" i="2" a="1"/>
  <c r="CN1379" i="2" s="1"/>
  <c r="CN1385" i="2" a="1"/>
  <c r="CN1385" i="2" s="1"/>
  <c r="CN1391" i="2" a="1"/>
  <c r="CN1391" i="2" s="1"/>
  <c r="CN1397" i="2" a="1"/>
  <c r="CN1397" i="2" s="1"/>
  <c r="CN1403" i="2" a="1"/>
  <c r="CN1403" i="2" s="1"/>
  <c r="CN1409" i="2" a="1"/>
  <c r="CN1409" i="2" s="1"/>
  <c r="CN1415" i="2" a="1"/>
  <c r="CN1415" i="2" s="1"/>
  <c r="CL1230" i="2"/>
  <c r="CL1236" i="2"/>
  <c r="CL1242" i="2"/>
  <c r="CL1248" i="2"/>
  <c r="CL1254" i="2"/>
  <c r="CL1260" i="2"/>
  <c r="CL1266" i="2"/>
  <c r="CL1272" i="2"/>
  <c r="CL1278" i="2"/>
  <c r="CL1284" i="2"/>
  <c r="CL1290" i="2"/>
  <c r="CL1296" i="2"/>
  <c r="CL1302" i="2"/>
  <c r="CL1308" i="2"/>
  <c r="CL1314" i="2"/>
  <c r="CL1320" i="2"/>
  <c r="CL1326" i="2"/>
  <c r="CL1332" i="2"/>
  <c r="CN1421" i="2" a="1"/>
  <c r="CN1421" i="2" s="1"/>
  <c r="CN1427" i="2" a="1"/>
  <c r="CN1427" i="2" s="1"/>
  <c r="CN1433" i="2" a="1"/>
  <c r="CN1433" i="2" s="1"/>
  <c r="CN1439" i="2" a="1"/>
  <c r="CN1439" i="2" s="1"/>
  <c r="CN1445" i="2" a="1"/>
  <c r="CN1445" i="2" s="1"/>
  <c r="CN1451" i="2" a="1"/>
  <c r="CN1451" i="2" s="1"/>
  <c r="CN1457" i="2" a="1"/>
  <c r="CN1457" i="2" s="1"/>
  <c r="CN1463" i="2" a="1"/>
  <c r="CN1463" i="2" s="1"/>
  <c r="CN1469" i="2" a="1"/>
  <c r="CN1469" i="2" s="1"/>
  <c r="CN1475" i="2" a="1"/>
  <c r="CN1475" i="2" s="1"/>
  <c r="CN1481" i="2" a="1"/>
  <c r="CN1481" i="2" s="1"/>
  <c r="CN1487" i="2" a="1"/>
  <c r="CN1487" i="2" s="1"/>
  <c r="CN1493" i="2" a="1"/>
  <c r="CN1493" i="2" s="1"/>
  <c r="CN1499" i="2" a="1"/>
  <c r="CN1499" i="2" s="1"/>
  <c r="CN1505" i="2" a="1"/>
  <c r="CN1505" i="2" s="1"/>
  <c r="CN1511" i="2" a="1"/>
  <c r="CN1511" i="2" s="1"/>
  <c r="CN1517" i="2" a="1"/>
  <c r="CN1517" i="2" s="1"/>
  <c r="CN1523" i="2" a="1"/>
  <c r="CN1523" i="2" s="1"/>
  <c r="CN1529" i="2" a="1"/>
  <c r="CN1529" i="2" s="1"/>
  <c r="CN1535" i="2" a="1"/>
  <c r="CN1535" i="2" s="1"/>
  <c r="CN1541" i="2" a="1"/>
  <c r="CN1541" i="2" s="1"/>
  <c r="CN1547" i="2" a="1"/>
  <c r="CN1547" i="2" s="1"/>
  <c r="CN1553" i="2" a="1"/>
  <c r="CN1553" i="2" s="1"/>
  <c r="CN1559" i="2" a="1"/>
  <c r="CN1559" i="2" s="1"/>
  <c r="CN1565" i="2" a="1"/>
  <c r="CN1565" i="2" s="1"/>
  <c r="CN1571" i="2" a="1"/>
  <c r="CN1571" i="2" s="1"/>
  <c r="CN1577" i="2" a="1"/>
  <c r="CN1577" i="2" s="1"/>
  <c r="CN1583" i="2" a="1"/>
  <c r="CN1583" i="2" s="1"/>
  <c r="CN1589" i="2" a="1"/>
  <c r="CN1589" i="2" s="1"/>
  <c r="CN1595" i="2" a="1"/>
  <c r="CN1595" i="2" s="1"/>
  <c r="CN1601" i="2" a="1"/>
  <c r="CN1601" i="2" s="1"/>
  <c r="CN1607" i="2" a="1"/>
  <c r="CN1607" i="2" s="1"/>
  <c r="CN1613" i="2" a="1"/>
  <c r="CN1613" i="2" s="1"/>
  <c r="CN1619" i="2" a="1"/>
  <c r="CN1619" i="2" s="1"/>
  <c r="CN1625" i="2" a="1"/>
  <c r="CN1625" i="2" s="1"/>
  <c r="CN1631" i="2" a="1"/>
  <c r="CN1631" i="2" s="1"/>
  <c r="CN1637" i="2" a="1"/>
  <c r="CN1637" i="2" s="1"/>
  <c r="CN1643" i="2" a="1"/>
  <c r="CN1643" i="2" s="1"/>
  <c r="CN1649" i="2" a="1"/>
  <c r="CN1649" i="2" s="1"/>
  <c r="CN1655" i="2" a="1"/>
  <c r="CN1655" i="2" s="1"/>
  <c r="CN1661" i="2" a="1"/>
  <c r="CN1661" i="2" s="1"/>
  <c r="CN1667" i="2" a="1"/>
  <c r="CN1667" i="2" s="1"/>
  <c r="CN1673" i="2" a="1"/>
  <c r="CN1673" i="2" s="1"/>
  <c r="CN1679" i="2" a="1"/>
  <c r="CN1679" i="2" s="1"/>
  <c r="CN1685" i="2" a="1"/>
  <c r="CN1685" i="2" s="1"/>
  <c r="CN1691" i="2" a="1"/>
  <c r="CN1691" i="2" s="1"/>
  <c r="CN1697" i="2" a="1"/>
  <c r="CN1697" i="2" s="1"/>
  <c r="CN1703" i="2" a="1"/>
  <c r="CN1703" i="2" s="1"/>
  <c r="CN1709" i="2" a="1"/>
  <c r="CN1709" i="2" s="1"/>
  <c r="CN1715" i="2" a="1"/>
  <c r="CN1715" i="2" s="1"/>
  <c r="CN1721" i="2" a="1"/>
  <c r="CN1721" i="2" s="1"/>
  <c r="CN1727" i="2" a="1"/>
  <c r="CN1727" i="2" s="1"/>
  <c r="CN1733" i="2" a="1"/>
  <c r="CN1733" i="2" s="1"/>
  <c r="CN1739" i="2" a="1"/>
  <c r="CN1739" i="2" s="1"/>
  <c r="CN1745" i="2" a="1"/>
  <c r="CN1745" i="2" s="1"/>
  <c r="CN1751" i="2" a="1"/>
  <c r="CN1751" i="2" s="1"/>
  <c r="CN1757" i="2" a="1"/>
  <c r="CN1757" i="2" s="1"/>
  <c r="CN1763" i="2" a="1"/>
  <c r="CN1763" i="2" s="1"/>
  <c r="CN1769" i="2" a="1"/>
  <c r="CN1769" i="2" s="1"/>
  <c r="CN1775" i="2" a="1"/>
  <c r="CN1775" i="2" s="1"/>
  <c r="CN1781" i="2" a="1"/>
  <c r="CN1781" i="2" s="1"/>
  <c r="CN1787" i="2" a="1"/>
  <c r="CN1787" i="2" s="1"/>
  <c r="CN1793" i="2" a="1"/>
  <c r="CN1793" i="2" s="1"/>
  <c r="CN1799" i="2" a="1"/>
  <c r="CN1799" i="2" s="1"/>
  <c r="CN1805" i="2" a="1"/>
  <c r="CN1805" i="2" s="1"/>
  <c r="CN1811" i="2" a="1"/>
  <c r="CN1811" i="2" s="1"/>
  <c r="CN1817" i="2" a="1"/>
  <c r="CN1817" i="2" s="1"/>
  <c r="CN1823" i="2" a="1"/>
  <c r="CN1823" i="2" s="1"/>
  <c r="CN1829" i="2" a="1"/>
  <c r="CN1829" i="2" s="1"/>
  <c r="CN1835" i="2" a="1"/>
  <c r="CN1835" i="2" s="1"/>
  <c r="CN1841" i="2" a="1"/>
  <c r="CN1841" i="2" s="1"/>
  <c r="CN1847" i="2" a="1"/>
  <c r="CN1847" i="2" s="1"/>
  <c r="CN1853" i="2" a="1"/>
  <c r="CN1853" i="2" s="1"/>
  <c r="CN1859" i="2" a="1"/>
  <c r="CN1859" i="2" s="1"/>
  <c r="CN1865" i="2" a="1"/>
  <c r="CN1865" i="2" s="1"/>
  <c r="CN1871" i="2" a="1"/>
  <c r="CN1871" i="2" s="1"/>
  <c r="CN1877" i="2" a="1"/>
  <c r="CN1877" i="2" s="1"/>
  <c r="CN1883" i="2" a="1"/>
  <c r="CN1883" i="2" s="1"/>
  <c r="CN1889" i="2" a="1"/>
  <c r="CN1889" i="2" s="1"/>
  <c r="CN1895" i="2" a="1"/>
  <c r="CN1895" i="2" s="1"/>
  <c r="CN1901" i="2" a="1"/>
  <c r="CN1901" i="2" s="1"/>
  <c r="CN1907" i="2" a="1"/>
  <c r="CN1907" i="2" s="1"/>
  <c r="CN1913" i="2" a="1"/>
  <c r="CN1913" i="2" s="1"/>
  <c r="CN1919" i="2" a="1"/>
  <c r="CN1919" i="2" s="1"/>
  <c r="CN1925" i="2" a="1"/>
  <c r="CN1925" i="2" s="1"/>
  <c r="CL1338" i="2"/>
  <c r="CL1344" i="2"/>
  <c r="CL1350" i="2"/>
  <c r="CL1356" i="2"/>
  <c r="CL1362" i="2"/>
  <c r="CL1368" i="2"/>
  <c r="CL1374" i="2"/>
  <c r="CL1380" i="2"/>
  <c r="CL1386" i="2"/>
  <c r="CN1931" i="2" a="1"/>
  <c r="CN1931" i="2" s="1"/>
  <c r="CN1937" i="2" a="1"/>
  <c r="CN1937" i="2" s="1"/>
  <c r="CN1943" i="2" a="1"/>
  <c r="CN1943" i="2" s="1"/>
  <c r="CN1949" i="2" a="1"/>
  <c r="CN1949" i="2" s="1"/>
  <c r="CN1955" i="2" a="1"/>
  <c r="CN1955" i="2" s="1"/>
  <c r="CN1961" i="2" a="1"/>
  <c r="CN1961" i="2" s="1"/>
  <c r="CN1967" i="2" a="1"/>
  <c r="CN1967" i="2" s="1"/>
  <c r="CN1973" i="2" a="1"/>
  <c r="CN1973" i="2" s="1"/>
  <c r="CN1979" i="2" a="1"/>
  <c r="CN1979" i="2" s="1"/>
  <c r="CN1985" i="2" a="1"/>
  <c r="CN1985" i="2" s="1"/>
  <c r="CN1991" i="2" a="1"/>
  <c r="CN1991" i="2" s="1"/>
  <c r="CN1997" i="2" a="1"/>
  <c r="CN1997" i="2" s="1"/>
  <c r="CL1392" i="2"/>
  <c r="CL1398" i="2"/>
  <c r="CL1404" i="2"/>
  <c r="CL1410" i="2"/>
  <c r="CL1416" i="2"/>
  <c r="CL1422" i="2"/>
  <c r="CL1428" i="2"/>
  <c r="CL1434" i="2"/>
  <c r="CL1440" i="2"/>
  <c r="CL1446" i="2"/>
  <c r="CL1452" i="2"/>
  <c r="CL1458" i="2"/>
  <c r="CL1464" i="2"/>
  <c r="CL1470" i="2"/>
  <c r="CL1476" i="2"/>
  <c r="CL1482" i="2"/>
  <c r="CL1488" i="2"/>
  <c r="CL1494" i="2"/>
  <c r="CL1500" i="2"/>
  <c r="CL1506" i="2"/>
  <c r="CL1512" i="2"/>
  <c r="CL1518" i="2"/>
  <c r="CL1524" i="2"/>
  <c r="CL1530" i="2"/>
  <c r="CL1536" i="2"/>
  <c r="CL1542" i="2"/>
  <c r="CL1548" i="2"/>
  <c r="CL1554" i="2"/>
  <c r="CL1560" i="2"/>
  <c r="CL1566" i="2"/>
  <c r="CL1572" i="2"/>
  <c r="CL1578" i="2"/>
  <c r="CL1584" i="2"/>
  <c r="CL1590" i="2"/>
  <c r="CL1596" i="2"/>
  <c r="CL1602" i="2"/>
  <c r="CL1608" i="2"/>
  <c r="CL1614" i="2"/>
  <c r="CL1620" i="2"/>
  <c r="CL1626" i="2"/>
  <c r="CL1632" i="2"/>
  <c r="CL1638" i="2"/>
  <c r="CL1644" i="2"/>
  <c r="CL1650" i="2"/>
  <c r="CL1656" i="2"/>
  <c r="CL1662" i="2"/>
  <c r="CL1668" i="2"/>
  <c r="CL1674" i="2"/>
  <c r="CL1680" i="2"/>
  <c r="CL1686" i="2"/>
  <c r="CL1692" i="2"/>
  <c r="CL1698" i="2"/>
  <c r="CL1704" i="2"/>
  <c r="CL1710" i="2"/>
  <c r="CL1716" i="2"/>
  <c r="CL1722" i="2"/>
  <c r="CL1728" i="2"/>
  <c r="CL1734" i="2"/>
  <c r="CL1740" i="2"/>
  <c r="CL1746" i="2"/>
  <c r="CL1752" i="2"/>
  <c r="CL1758" i="2"/>
  <c r="CL1764" i="2"/>
  <c r="CL1770" i="2"/>
  <c r="CN2003" i="2" a="1"/>
  <c r="CN2003" i="2" s="1"/>
  <c r="CN2009" i="2" a="1"/>
  <c r="CN2009" i="2" s="1"/>
  <c r="CN2015" i="2" a="1"/>
  <c r="CN2015" i="2" s="1"/>
  <c r="CN2021" i="2" a="1"/>
  <c r="CN2021" i="2" s="1"/>
  <c r="CN2027" i="2" a="1"/>
  <c r="CN2027" i="2" s="1"/>
  <c r="CN2033" i="2" a="1"/>
  <c r="CN2033" i="2" s="1"/>
  <c r="CN2039" i="2" a="1"/>
  <c r="CN2039" i="2" s="1"/>
  <c r="CN2045" i="2" a="1"/>
  <c r="CN2045" i="2" s="1"/>
  <c r="CN2051" i="2" a="1"/>
  <c r="CN2051" i="2" s="1"/>
  <c r="CN2057" i="2" a="1"/>
  <c r="CN2057" i="2" s="1"/>
  <c r="CN2063" i="2" a="1"/>
  <c r="CN2063" i="2" s="1"/>
  <c r="CN2069" i="2" a="1"/>
  <c r="CN2069" i="2" s="1"/>
  <c r="CN2075" i="2" a="1"/>
  <c r="CN2075" i="2" s="1"/>
  <c r="CN2081" i="2" a="1"/>
  <c r="CN2081" i="2" s="1"/>
  <c r="CN2087" i="2" a="1"/>
  <c r="CN2087" i="2" s="1"/>
  <c r="CN2093" i="2" a="1"/>
  <c r="CN2093" i="2" s="1"/>
  <c r="CN2099" i="2" a="1"/>
  <c r="CN2099" i="2" s="1"/>
  <c r="CN2105" i="2" a="1"/>
  <c r="CN2105" i="2" s="1"/>
  <c r="CN2111" i="2" a="1"/>
  <c r="CN2111" i="2" s="1"/>
  <c r="CN2117" i="2" a="1"/>
  <c r="CN2117" i="2" s="1"/>
  <c r="CN2123" i="2" a="1"/>
  <c r="CN2123" i="2" s="1"/>
  <c r="CN2129" i="2" a="1"/>
  <c r="CN2129" i="2" s="1"/>
  <c r="CN2135" i="2" a="1"/>
  <c r="CN2135" i="2" s="1"/>
  <c r="CN2141" i="2" a="1"/>
  <c r="CN2141" i="2" s="1"/>
  <c r="CN2147" i="2" a="1"/>
  <c r="CN2147" i="2" s="1"/>
  <c r="CN2153" i="2" a="1"/>
  <c r="CN2153" i="2" s="1"/>
  <c r="CN2159" i="2" a="1"/>
  <c r="CN2159" i="2" s="1"/>
  <c r="CN2165" i="2" a="1"/>
  <c r="CN2165" i="2" s="1"/>
  <c r="CN2171" i="2" a="1"/>
  <c r="CN2171" i="2" s="1"/>
  <c r="CN2177" i="2" a="1"/>
  <c r="CN2177" i="2" s="1"/>
  <c r="CN2183" i="2" a="1"/>
  <c r="CN2183" i="2" s="1"/>
  <c r="CN2189" i="2" a="1"/>
  <c r="CN2189" i="2" s="1"/>
  <c r="CN2195" i="2" a="1"/>
  <c r="CN2195" i="2" s="1"/>
  <c r="CN2201" i="2" a="1"/>
  <c r="CN2201" i="2" s="1"/>
  <c r="CN2207" i="2" a="1"/>
  <c r="CN2207" i="2" s="1"/>
  <c r="CN2213" i="2" a="1"/>
  <c r="CN2213" i="2" s="1"/>
  <c r="CN2219" i="2" a="1"/>
  <c r="CN2219" i="2" s="1"/>
  <c r="CN2225" i="2" a="1"/>
  <c r="CN2225" i="2" s="1"/>
  <c r="CN2231" i="2" a="1"/>
  <c r="CN2231" i="2" s="1"/>
  <c r="CN2237" i="2" a="1"/>
  <c r="CN2237" i="2" s="1"/>
  <c r="CN2243" i="2" a="1"/>
  <c r="CN2243" i="2" s="1"/>
  <c r="CN2249" i="2" a="1"/>
  <c r="CN2249" i="2" s="1"/>
  <c r="CN2255" i="2" a="1"/>
  <c r="CN2255" i="2" s="1"/>
  <c r="CN2261" i="2" a="1"/>
  <c r="CN2261" i="2" s="1"/>
  <c r="CN2267" i="2" a="1"/>
  <c r="CN2267" i="2" s="1"/>
  <c r="CN2273" i="2" a="1"/>
  <c r="CN2273" i="2" s="1"/>
  <c r="CN2279" i="2" a="1"/>
  <c r="CN2279" i="2" s="1"/>
  <c r="CN2285" i="2" a="1"/>
  <c r="CN2285" i="2" s="1"/>
  <c r="CN2291" i="2" a="1"/>
  <c r="CN2291" i="2" s="1"/>
  <c r="CN2297" i="2" a="1"/>
  <c r="CN2297" i="2" s="1"/>
  <c r="CN2303" i="2" a="1"/>
  <c r="CN2303" i="2" s="1"/>
  <c r="CN2309" i="2" a="1"/>
  <c r="CN2309" i="2" s="1"/>
  <c r="CN2315" i="2" a="1"/>
  <c r="CN2315" i="2" s="1"/>
  <c r="CN2321" i="2" a="1"/>
  <c r="CN2321" i="2" s="1"/>
  <c r="CN2327" i="2" a="1"/>
  <c r="CN2327" i="2" s="1"/>
  <c r="CN2333" i="2" a="1"/>
  <c r="CN2333" i="2" s="1"/>
  <c r="CN2339" i="2" a="1"/>
  <c r="CN2339" i="2" s="1"/>
  <c r="CN2345" i="2" a="1"/>
  <c r="CN2345" i="2" s="1"/>
  <c r="CN2351" i="2" a="1"/>
  <c r="CN2351" i="2" s="1"/>
  <c r="CN2357" i="2" a="1"/>
  <c r="CN2357" i="2" s="1"/>
  <c r="CN2363" i="2" a="1"/>
  <c r="CN2363" i="2" s="1"/>
  <c r="CN2369" i="2" a="1"/>
  <c r="CN2369" i="2" s="1"/>
  <c r="CN2375" i="2" a="1"/>
  <c r="CN2375" i="2" s="1"/>
  <c r="CN2381" i="2" a="1"/>
  <c r="CN2381" i="2" s="1"/>
  <c r="CN2387" i="2" a="1"/>
  <c r="CN2387" i="2" s="1"/>
  <c r="CN2393" i="2" a="1"/>
  <c r="CN2393" i="2" s="1"/>
  <c r="CN2399" i="2" a="1"/>
  <c r="CN2399" i="2" s="1"/>
  <c r="CN2405" i="2" a="1"/>
  <c r="CN2405" i="2" s="1"/>
  <c r="CN2411" i="2" a="1"/>
  <c r="CN2411" i="2" s="1"/>
  <c r="CN2417" i="2" a="1"/>
  <c r="CN2417" i="2" s="1"/>
  <c r="CN2423" i="2" a="1"/>
  <c r="CN2423" i="2" s="1"/>
  <c r="CN2429" i="2" a="1"/>
  <c r="CN2429" i="2" s="1"/>
  <c r="CN2435" i="2" a="1"/>
  <c r="CN2435" i="2" s="1"/>
  <c r="CN2441" i="2" a="1"/>
  <c r="CN2441" i="2" s="1"/>
  <c r="CN2447" i="2" a="1"/>
  <c r="CN2447" i="2" s="1"/>
  <c r="CN2453" i="2" a="1"/>
  <c r="CN2453" i="2" s="1"/>
  <c r="CN2459" i="2" a="1"/>
  <c r="CN2459" i="2" s="1"/>
  <c r="CN2465" i="2" a="1"/>
  <c r="CN2465" i="2" s="1"/>
  <c r="CN2471" i="2" a="1"/>
  <c r="CN2471" i="2" s="1"/>
  <c r="CN2477" i="2" a="1"/>
  <c r="CN2477" i="2" s="1"/>
  <c r="CN2483" i="2" a="1"/>
  <c r="CN2483" i="2" s="1"/>
  <c r="CN2489" i="2" a="1"/>
  <c r="CN2489" i="2" s="1"/>
  <c r="CN2495" i="2" a="1"/>
  <c r="CN2495" i="2" s="1"/>
  <c r="CN2501" i="2" a="1"/>
  <c r="CN2501" i="2" s="1"/>
  <c r="CN2507" i="2" a="1"/>
  <c r="CN2507" i="2" s="1"/>
  <c r="CL1776" i="2"/>
  <c r="CL1782" i="2"/>
  <c r="CL1788" i="2"/>
  <c r="CL1794" i="2"/>
  <c r="CL1800" i="2"/>
  <c r="CL1806" i="2"/>
  <c r="CL1812" i="2"/>
  <c r="CL1818" i="2"/>
  <c r="CL1824" i="2"/>
  <c r="CL1830" i="2"/>
  <c r="CL1836" i="2"/>
  <c r="CL1842" i="2"/>
  <c r="CL1848" i="2"/>
  <c r="CL1854" i="2"/>
  <c r="CL1860" i="2"/>
  <c r="CL1866" i="2"/>
  <c r="CL1872" i="2"/>
  <c r="CL1878" i="2"/>
  <c r="CL1884" i="2"/>
  <c r="CL1890" i="2"/>
  <c r="CL1896" i="2"/>
  <c r="CL1902" i="2"/>
  <c r="CL1908" i="2"/>
  <c r="CL1914" i="2"/>
  <c r="CL1920" i="2"/>
  <c r="CL1926" i="2"/>
  <c r="CL1932" i="2"/>
  <c r="CL1938" i="2"/>
  <c r="CL1944" i="2"/>
  <c r="CL1950" i="2"/>
  <c r="CL1956" i="2"/>
  <c r="CL1962" i="2"/>
  <c r="CL1968" i="2"/>
  <c r="CL1974" i="2"/>
  <c r="CL1980" i="2"/>
  <c r="CL1986" i="2"/>
  <c r="CL1992" i="2"/>
  <c r="CL1998" i="2"/>
  <c r="CL2004" i="2"/>
  <c r="CL2010" i="2"/>
  <c r="CL2016" i="2"/>
  <c r="CL2022" i="2"/>
  <c r="CL2028" i="2"/>
  <c r="CL2034" i="2"/>
  <c r="CL2040" i="2"/>
  <c r="CL2046" i="2"/>
  <c r="CL2052" i="2"/>
  <c r="CL2058" i="2"/>
  <c r="CL2064" i="2"/>
  <c r="CL2070" i="2"/>
  <c r="CL2076" i="2"/>
  <c r="CL2082" i="2"/>
  <c r="CL2088" i="2"/>
  <c r="CL2094" i="2"/>
  <c r="CL2100" i="2"/>
  <c r="CL2106" i="2"/>
  <c r="CL2112" i="2"/>
  <c r="CL2118" i="2"/>
  <c r="CL2124" i="2"/>
  <c r="CL2130" i="2"/>
  <c r="CL2136" i="2"/>
  <c r="CL2142" i="2"/>
  <c r="CL2148" i="2"/>
  <c r="CL2154" i="2"/>
  <c r="CL2160" i="2"/>
  <c r="CL2166" i="2"/>
  <c r="CL2172" i="2"/>
  <c r="CL2178" i="2"/>
  <c r="CL2184" i="2"/>
  <c r="CL2190" i="2"/>
  <c r="CL2196" i="2"/>
  <c r="CL2202" i="2"/>
  <c r="CL2208" i="2"/>
  <c r="CL2214" i="2"/>
  <c r="CL2220" i="2"/>
  <c r="CL2226" i="2"/>
  <c r="CL2232" i="2"/>
  <c r="CL2238" i="2"/>
  <c r="CL2244" i="2"/>
  <c r="CL2250" i="2"/>
  <c r="CL2256" i="2"/>
  <c r="CL2262" i="2"/>
  <c r="CL2268" i="2"/>
  <c r="CL2274" i="2"/>
  <c r="CL2280" i="2"/>
  <c r="CL2286" i="2"/>
  <c r="CL2292" i="2"/>
  <c r="CL2298" i="2"/>
  <c r="CL2304" i="2"/>
  <c r="CL2310" i="2"/>
  <c r="CL2316" i="2"/>
  <c r="CL2322" i="2"/>
  <c r="CL2328" i="2"/>
  <c r="CL2334" i="2"/>
  <c r="CL2340" i="2"/>
  <c r="CL2346" i="2"/>
  <c r="CL2352" i="2"/>
  <c r="CL2358" i="2"/>
  <c r="CL2364" i="2"/>
  <c r="CL2370" i="2"/>
  <c r="CL2376" i="2"/>
  <c r="CL2382" i="2"/>
  <c r="CL2388" i="2"/>
  <c r="CL2394" i="2"/>
  <c r="CL2400" i="2"/>
  <c r="CL2406" i="2"/>
  <c r="CL2412" i="2"/>
  <c r="CL2418" i="2"/>
  <c r="CL2424" i="2"/>
  <c r="CL2430" i="2"/>
  <c r="CL2436" i="2"/>
  <c r="CL2442" i="2"/>
  <c r="CL2448" i="2"/>
  <c r="CL2454" i="2"/>
  <c r="CL2460" i="2"/>
  <c r="CL2466" i="2"/>
  <c r="CL2472" i="2"/>
  <c r="CL2478" i="2"/>
  <c r="CL2484" i="2"/>
  <c r="CL2490" i="2"/>
  <c r="CL2496" i="2"/>
  <c r="CL2502" i="2"/>
  <c r="CG35" i="2"/>
  <c r="CG113" i="2"/>
  <c r="CG173" i="2"/>
  <c r="CH323" i="2"/>
  <c r="CG370" i="2"/>
  <c r="CR11" i="2"/>
  <c r="CH41" i="2"/>
  <c r="CH47" i="2"/>
  <c r="CG53" i="2"/>
  <c r="CG59" i="2"/>
  <c r="CG65" i="2"/>
  <c r="CL11" i="2"/>
  <c r="CS11" i="2"/>
  <c r="CG119" i="2"/>
  <c r="CH131" i="2"/>
  <c r="CG149" i="2"/>
  <c r="CH161" i="2"/>
  <c r="CG179" i="2"/>
  <c r="CG191" i="2"/>
  <c r="CH221" i="2"/>
  <c r="CH233" i="2"/>
  <c r="CG251" i="2"/>
  <c r="CH281" i="2"/>
  <c r="CG299" i="2"/>
  <c r="CH311" i="2"/>
  <c r="CG329" i="2"/>
  <c r="CH359" i="2"/>
  <c r="CH371" i="2"/>
  <c r="CG389" i="2"/>
  <c r="CG419" i="2"/>
  <c r="CH431" i="2"/>
  <c r="CH461" i="2"/>
  <c r="CG479" i="2"/>
  <c r="CH491" i="2"/>
  <c r="CG509" i="2"/>
  <c r="CH539" i="2"/>
  <c r="CG557" i="2"/>
  <c r="CH569" i="2"/>
  <c r="CG586" i="2"/>
  <c r="CH599" i="2"/>
  <c r="CG617" i="2"/>
  <c r="CG629" i="2"/>
  <c r="CH641" i="2"/>
  <c r="CG659" i="2"/>
  <c r="CH671" i="2"/>
  <c r="CG689" i="2"/>
  <c r="CH701" i="2"/>
  <c r="CG719" i="2"/>
  <c r="CG737" i="2"/>
  <c r="CH749" i="2"/>
  <c r="CG767" i="2"/>
  <c r="CH779" i="2"/>
  <c r="CG797" i="2"/>
  <c r="CH809" i="2"/>
  <c r="CG827" i="2"/>
  <c r="CH839" i="2"/>
  <c r="CG857" i="2"/>
  <c r="CH887" i="2"/>
  <c r="CG905" i="2"/>
  <c r="CH917" i="2"/>
  <c r="CG935" i="2"/>
  <c r="CH947" i="2"/>
  <c r="CG965" i="2"/>
  <c r="CH995" i="2"/>
  <c r="CG1013" i="2"/>
  <c r="CH1025" i="2"/>
  <c r="CG1043" i="2"/>
  <c r="CH1055" i="2"/>
  <c r="CG269" i="2"/>
  <c r="CG406" i="2"/>
  <c r="CQ11" i="2"/>
  <c r="CH143" i="2"/>
  <c r="CH155" i="2"/>
  <c r="CG203" i="2"/>
  <c r="CH245" i="2"/>
  <c r="CG263" i="2"/>
  <c r="CG293" i="2"/>
  <c r="CH353" i="2"/>
  <c r="CH215" i="2"/>
  <c r="CH275" i="2"/>
  <c r="CG341" i="2"/>
  <c r="CH113" i="2"/>
  <c r="CG131" i="2"/>
  <c r="CG161" i="2"/>
  <c r="CH173" i="2"/>
  <c r="CG190" i="2"/>
  <c r="CH203" i="2"/>
  <c r="CG221" i="2"/>
  <c r="CG233" i="2"/>
  <c r="CH263" i="2"/>
  <c r="CG281" i="2"/>
  <c r="CH293" i="2"/>
  <c r="CG311" i="2"/>
  <c r="CH341" i="2"/>
  <c r="CG359" i="2"/>
  <c r="CG371" i="2"/>
  <c r="CH401" i="2"/>
  <c r="CH413" i="2"/>
  <c r="CG431" i="2"/>
  <c r="CH443" i="2"/>
  <c r="CG461" i="2"/>
  <c r="CH473" i="2"/>
  <c r="CG491" i="2"/>
  <c r="CH503" i="2"/>
  <c r="CH521" i="2"/>
  <c r="CG539" i="2"/>
  <c r="CH551" i="2"/>
  <c r="CG569" i="2"/>
  <c r="CH581" i="2"/>
  <c r="CG599" i="2"/>
  <c r="CH611" i="2"/>
  <c r="CH623" i="2"/>
  <c r="CG641" i="2"/>
  <c r="CG671" i="2"/>
  <c r="CH683" i="2"/>
  <c r="CG701" i="2"/>
  <c r="CH731" i="2"/>
  <c r="CG749" i="2"/>
  <c r="CH761" i="2"/>
  <c r="CG779" i="2"/>
  <c r="CG809" i="2"/>
  <c r="CH821" i="2"/>
  <c r="CG839" i="2"/>
  <c r="CH869" i="2"/>
  <c r="CG887" i="2"/>
  <c r="CH899" i="2"/>
  <c r="CG917" i="2"/>
  <c r="CH929" i="2"/>
  <c r="CG947" i="2"/>
  <c r="CH977" i="2"/>
  <c r="CG995" i="2"/>
  <c r="CH1007" i="2"/>
  <c r="CG1025" i="2"/>
  <c r="CH1037" i="2"/>
  <c r="CG1055" i="2"/>
  <c r="CH1085" i="2"/>
  <c r="CG1103" i="2"/>
  <c r="CH1115" i="2"/>
  <c r="CG1133" i="2"/>
  <c r="CH1145" i="2"/>
  <c r="CG1163" i="2"/>
  <c r="CH1193" i="2"/>
  <c r="CG1211" i="2"/>
  <c r="CH1223" i="2"/>
  <c r="CH1235" i="2"/>
  <c r="CG1253" i="2"/>
  <c r="CH1283" i="2"/>
  <c r="CG1301" i="2"/>
  <c r="CH1313" i="2"/>
  <c r="CG1331" i="2"/>
  <c r="CH1343" i="2"/>
  <c r="CG1361" i="2"/>
  <c r="CH1391" i="2"/>
  <c r="CN100" i="2" a="1"/>
  <c r="CN100" i="2" s="1"/>
  <c r="CN106" i="2" a="1"/>
  <c r="CN106" i="2" s="1"/>
  <c r="CL2508" i="2"/>
  <c r="EK115" i="2"/>
  <c r="EO115" i="2" s="1"/>
  <c r="EQ115" i="2" s="1"/>
  <c r="CM115" i="2"/>
  <c r="EM115" i="2"/>
  <c r="EF115" i="2"/>
  <c r="DZ115" i="2"/>
  <c r="DT115" i="2"/>
  <c r="DN115" i="2"/>
  <c r="DH115" i="2"/>
  <c r="DB115" i="2"/>
  <c r="EE115" i="2"/>
  <c r="DY115" i="2"/>
  <c r="DS115" i="2"/>
  <c r="DM115" i="2"/>
  <c r="DG115" i="2"/>
  <c r="DA115" i="2"/>
  <c r="ED115" i="2"/>
  <c r="DX115" i="2"/>
  <c r="DR115" i="2"/>
  <c r="DL115" i="2"/>
  <c r="DF115" i="2"/>
  <c r="CZ115" i="2"/>
  <c r="EI115" i="2"/>
  <c r="EC115" i="2"/>
  <c r="DW115" i="2"/>
  <c r="DQ115" i="2"/>
  <c r="DK115" i="2"/>
  <c r="DE115" i="2"/>
  <c r="CY115" i="2"/>
  <c r="EH115" i="2"/>
  <c r="EB115" i="2"/>
  <c r="DV115" i="2"/>
  <c r="DP115" i="2"/>
  <c r="DJ115" i="2"/>
  <c r="DD115" i="2"/>
  <c r="CX115" i="2"/>
  <c r="EG115" i="2"/>
  <c r="EA115" i="2"/>
  <c r="DU115" i="2"/>
  <c r="DO115" i="2"/>
  <c r="DI115" i="2"/>
  <c r="DC115" i="2"/>
  <c r="CW115" i="2"/>
  <c r="CT115" i="2"/>
  <c r="CS115" i="2"/>
  <c r="CV115" i="2"/>
  <c r="CR115" i="2"/>
  <c r="CQ115" i="2"/>
  <c r="CU115" i="2"/>
  <c r="EK121" i="2"/>
  <c r="EO121" i="2" s="1"/>
  <c r="EQ121" i="2" s="1"/>
  <c r="CM121" i="2"/>
  <c r="EM121" i="2"/>
  <c r="EF121" i="2"/>
  <c r="DZ121" i="2"/>
  <c r="DT121" i="2"/>
  <c r="DN121" i="2"/>
  <c r="DH121" i="2"/>
  <c r="DB121" i="2"/>
  <c r="EE121" i="2"/>
  <c r="DY121" i="2"/>
  <c r="DS121" i="2"/>
  <c r="DM121" i="2"/>
  <c r="DG121" i="2"/>
  <c r="DA121" i="2"/>
  <c r="ED121" i="2"/>
  <c r="DX121" i="2"/>
  <c r="DR121" i="2"/>
  <c r="DL121" i="2"/>
  <c r="DF121" i="2"/>
  <c r="CZ121" i="2"/>
  <c r="EI121" i="2"/>
  <c r="EC121" i="2"/>
  <c r="DW121" i="2"/>
  <c r="DQ121" i="2"/>
  <c r="DK121" i="2"/>
  <c r="DE121" i="2"/>
  <c r="CY121" i="2"/>
  <c r="EH121" i="2"/>
  <c r="EB121" i="2"/>
  <c r="DV121" i="2"/>
  <c r="DP121" i="2"/>
  <c r="DJ121" i="2"/>
  <c r="DD121" i="2"/>
  <c r="CX121" i="2"/>
  <c r="EG121" i="2"/>
  <c r="EA121" i="2"/>
  <c r="DU121" i="2"/>
  <c r="DO121" i="2"/>
  <c r="DI121" i="2"/>
  <c r="DC121" i="2"/>
  <c r="CW121" i="2"/>
  <c r="CT121" i="2"/>
  <c r="CS121" i="2"/>
  <c r="CV121" i="2"/>
  <c r="CR121" i="2"/>
  <c r="CQ121" i="2"/>
  <c r="CU121" i="2"/>
  <c r="EK127" i="2"/>
  <c r="EO127" i="2" s="1"/>
  <c r="EQ127" i="2" s="1"/>
  <c r="CM127" i="2"/>
  <c r="EM127" i="2"/>
  <c r="EF127" i="2"/>
  <c r="DZ127" i="2"/>
  <c r="DT127" i="2"/>
  <c r="DN127" i="2"/>
  <c r="DH127" i="2"/>
  <c r="DB127" i="2"/>
  <c r="EE127" i="2"/>
  <c r="DY127" i="2"/>
  <c r="DS127" i="2"/>
  <c r="DM127" i="2"/>
  <c r="DG127" i="2"/>
  <c r="DA127" i="2"/>
  <c r="ED127" i="2"/>
  <c r="DX127" i="2"/>
  <c r="DR127" i="2"/>
  <c r="DL127" i="2"/>
  <c r="DF127" i="2"/>
  <c r="CZ127" i="2"/>
  <c r="EI127" i="2"/>
  <c r="EC127" i="2"/>
  <c r="DW127" i="2"/>
  <c r="DQ127" i="2"/>
  <c r="DK127" i="2"/>
  <c r="DE127" i="2"/>
  <c r="CY127" i="2"/>
  <c r="EH127" i="2"/>
  <c r="EB127" i="2"/>
  <c r="DV127" i="2"/>
  <c r="DP127" i="2"/>
  <c r="DJ127" i="2"/>
  <c r="DD127" i="2"/>
  <c r="CX127" i="2"/>
  <c r="EG127" i="2"/>
  <c r="EA127" i="2"/>
  <c r="DU127" i="2"/>
  <c r="DO127" i="2"/>
  <c r="DI127" i="2"/>
  <c r="DC127" i="2"/>
  <c r="CW127" i="2"/>
  <c r="CT127" i="2"/>
  <c r="CS127" i="2"/>
  <c r="CV127" i="2"/>
  <c r="CR127" i="2"/>
  <c r="CQ127" i="2"/>
  <c r="CU127" i="2"/>
  <c r="EK133" i="2"/>
  <c r="EO133" i="2" s="1"/>
  <c r="EQ133" i="2" s="1"/>
  <c r="CM133" i="2"/>
  <c r="EM133" i="2"/>
  <c r="EF133" i="2"/>
  <c r="DZ133" i="2"/>
  <c r="DT133" i="2"/>
  <c r="DN133" i="2"/>
  <c r="DH133" i="2"/>
  <c r="DB133" i="2"/>
  <c r="EE133" i="2"/>
  <c r="DY133" i="2"/>
  <c r="DS133" i="2"/>
  <c r="DM133" i="2"/>
  <c r="DG133" i="2"/>
  <c r="DA133" i="2"/>
  <c r="ED133" i="2"/>
  <c r="DX133" i="2"/>
  <c r="DR133" i="2"/>
  <c r="DL133" i="2"/>
  <c r="DF133" i="2"/>
  <c r="CZ133" i="2"/>
  <c r="EI133" i="2"/>
  <c r="EC133" i="2"/>
  <c r="DW133" i="2"/>
  <c r="DQ133" i="2"/>
  <c r="DK133" i="2"/>
  <c r="DE133" i="2"/>
  <c r="CY133" i="2"/>
  <c r="EH133" i="2"/>
  <c r="EB133" i="2"/>
  <c r="DV133" i="2"/>
  <c r="DP133" i="2"/>
  <c r="DJ133" i="2"/>
  <c r="DD133" i="2"/>
  <c r="CX133" i="2"/>
  <c r="EG133" i="2"/>
  <c r="EA133" i="2"/>
  <c r="DU133" i="2"/>
  <c r="DO133" i="2"/>
  <c r="DI133" i="2"/>
  <c r="DC133" i="2"/>
  <c r="CW133" i="2"/>
  <c r="CT133" i="2"/>
  <c r="CS133" i="2"/>
  <c r="CV133" i="2"/>
  <c r="CR133" i="2"/>
  <c r="CQ133" i="2"/>
  <c r="CU133" i="2"/>
  <c r="EK139" i="2"/>
  <c r="EO139" i="2" s="1"/>
  <c r="EQ139" i="2" s="1"/>
  <c r="CM139" i="2"/>
  <c r="EM139" i="2"/>
  <c r="EF139" i="2"/>
  <c r="DZ139" i="2"/>
  <c r="DT139" i="2"/>
  <c r="DN139" i="2"/>
  <c r="DH139" i="2"/>
  <c r="DB139" i="2"/>
  <c r="EE139" i="2"/>
  <c r="DY139" i="2"/>
  <c r="DS139" i="2"/>
  <c r="DM139" i="2"/>
  <c r="DG139" i="2"/>
  <c r="DA139" i="2"/>
  <c r="ED139" i="2"/>
  <c r="DX139" i="2"/>
  <c r="DR139" i="2"/>
  <c r="DL139" i="2"/>
  <c r="DF139" i="2"/>
  <c r="CZ139" i="2"/>
  <c r="EI139" i="2"/>
  <c r="EC139" i="2"/>
  <c r="DW139" i="2"/>
  <c r="DQ139" i="2"/>
  <c r="DK139" i="2"/>
  <c r="DE139" i="2"/>
  <c r="CY139" i="2"/>
  <c r="EH139" i="2"/>
  <c r="EB139" i="2"/>
  <c r="DV139" i="2"/>
  <c r="DP139" i="2"/>
  <c r="DJ139" i="2"/>
  <c r="DD139" i="2"/>
  <c r="CX139" i="2"/>
  <c r="EG139" i="2"/>
  <c r="EA139" i="2"/>
  <c r="DU139" i="2"/>
  <c r="DO139" i="2"/>
  <c r="DI139" i="2"/>
  <c r="DC139" i="2"/>
  <c r="CW139" i="2"/>
  <c r="CT139" i="2"/>
  <c r="CS139" i="2"/>
  <c r="CV139" i="2"/>
  <c r="CR139" i="2"/>
  <c r="CQ139" i="2"/>
  <c r="CU139" i="2"/>
  <c r="EK145" i="2"/>
  <c r="EO145" i="2" s="1"/>
  <c r="EQ145" i="2" s="1"/>
  <c r="CM145" i="2"/>
  <c r="EM145" i="2"/>
  <c r="EF145" i="2"/>
  <c r="DZ145" i="2"/>
  <c r="DT145" i="2"/>
  <c r="DN145" i="2"/>
  <c r="DH145" i="2"/>
  <c r="DB145" i="2"/>
  <c r="EE145" i="2"/>
  <c r="DY145" i="2"/>
  <c r="DS145" i="2"/>
  <c r="DM145" i="2"/>
  <c r="DG145" i="2"/>
  <c r="DA145" i="2"/>
  <c r="ED145" i="2"/>
  <c r="DX145" i="2"/>
  <c r="DR145" i="2"/>
  <c r="DL145" i="2"/>
  <c r="DF145" i="2"/>
  <c r="CZ145" i="2"/>
  <c r="EI145" i="2"/>
  <c r="EC145" i="2"/>
  <c r="DW145" i="2"/>
  <c r="DQ145" i="2"/>
  <c r="DK145" i="2"/>
  <c r="DE145" i="2"/>
  <c r="CY145" i="2"/>
  <c r="EH145" i="2"/>
  <c r="EB145" i="2"/>
  <c r="DV145" i="2"/>
  <c r="DP145" i="2"/>
  <c r="DJ145" i="2"/>
  <c r="DD145" i="2"/>
  <c r="CX145" i="2"/>
  <c r="EG145" i="2"/>
  <c r="EA145" i="2"/>
  <c r="DU145" i="2"/>
  <c r="DO145" i="2"/>
  <c r="DI145" i="2"/>
  <c r="DC145" i="2"/>
  <c r="CW145" i="2"/>
  <c r="CT145" i="2"/>
  <c r="CS145" i="2"/>
  <c r="CV145" i="2"/>
  <c r="CR145" i="2"/>
  <c r="CQ145" i="2"/>
  <c r="CU145" i="2"/>
  <c r="EK151" i="2"/>
  <c r="EO151" i="2" s="1"/>
  <c r="EQ151" i="2" s="1"/>
  <c r="CM151" i="2"/>
  <c r="EM151" i="2"/>
  <c r="EF151" i="2"/>
  <c r="DZ151" i="2"/>
  <c r="DT151" i="2"/>
  <c r="DN151" i="2"/>
  <c r="DH151" i="2"/>
  <c r="DB151" i="2"/>
  <c r="EE151" i="2"/>
  <c r="DY151" i="2"/>
  <c r="DS151" i="2"/>
  <c r="DM151" i="2"/>
  <c r="DG151" i="2"/>
  <c r="DA151" i="2"/>
  <c r="ED151" i="2"/>
  <c r="DX151" i="2"/>
  <c r="DR151" i="2"/>
  <c r="DL151" i="2"/>
  <c r="DF151" i="2"/>
  <c r="CZ151" i="2"/>
  <c r="EI151" i="2"/>
  <c r="EC151" i="2"/>
  <c r="DW151" i="2"/>
  <c r="DQ151" i="2"/>
  <c r="DK151" i="2"/>
  <c r="DE151" i="2"/>
  <c r="CY151" i="2"/>
  <c r="EH151" i="2"/>
  <c r="EB151" i="2"/>
  <c r="DV151" i="2"/>
  <c r="DP151" i="2"/>
  <c r="DJ151" i="2"/>
  <c r="DD151" i="2"/>
  <c r="CX151" i="2"/>
  <c r="EG151" i="2"/>
  <c r="EA151" i="2"/>
  <c r="DU151" i="2"/>
  <c r="DO151" i="2"/>
  <c r="DI151" i="2"/>
  <c r="DC151" i="2"/>
  <c r="CW151" i="2"/>
  <c r="CT151" i="2"/>
  <c r="CS151" i="2"/>
  <c r="CV151" i="2"/>
  <c r="CR151" i="2"/>
  <c r="CQ151" i="2"/>
  <c r="CU151" i="2"/>
  <c r="EK157" i="2"/>
  <c r="EO157" i="2" s="1"/>
  <c r="EQ157" i="2" s="1"/>
  <c r="CM157" i="2"/>
  <c r="EM157" i="2"/>
  <c r="EF157" i="2"/>
  <c r="DZ157" i="2"/>
  <c r="DT157" i="2"/>
  <c r="DN157" i="2"/>
  <c r="DH157" i="2"/>
  <c r="DB157" i="2"/>
  <c r="EE157" i="2"/>
  <c r="DY157" i="2"/>
  <c r="DS157" i="2"/>
  <c r="DM157" i="2"/>
  <c r="DG157" i="2"/>
  <c r="DA157" i="2"/>
  <c r="ED157" i="2"/>
  <c r="DX157" i="2"/>
  <c r="DR157" i="2"/>
  <c r="DL157" i="2"/>
  <c r="DF157" i="2"/>
  <c r="CZ157" i="2"/>
  <c r="EI157" i="2"/>
  <c r="EC157" i="2"/>
  <c r="DW157" i="2"/>
  <c r="DQ157" i="2"/>
  <c r="DK157" i="2"/>
  <c r="DE157" i="2"/>
  <c r="CY157" i="2"/>
  <c r="EH157" i="2"/>
  <c r="EB157" i="2"/>
  <c r="DV157" i="2"/>
  <c r="DP157" i="2"/>
  <c r="DJ157" i="2"/>
  <c r="DD157" i="2"/>
  <c r="CX157" i="2"/>
  <c r="EG157" i="2"/>
  <c r="EA157" i="2"/>
  <c r="DU157" i="2"/>
  <c r="DO157" i="2"/>
  <c r="DI157" i="2"/>
  <c r="DC157" i="2"/>
  <c r="CW157" i="2"/>
  <c r="CT157" i="2"/>
  <c r="CS157" i="2"/>
  <c r="CV157" i="2"/>
  <c r="CR157" i="2"/>
  <c r="CQ157" i="2"/>
  <c r="CU157" i="2"/>
  <c r="EK163" i="2"/>
  <c r="EO163" i="2" s="1"/>
  <c r="EQ163" i="2" s="1"/>
  <c r="CM163" i="2"/>
  <c r="EM163" i="2"/>
  <c r="EF163" i="2"/>
  <c r="DZ163" i="2"/>
  <c r="DT163" i="2"/>
  <c r="DN163" i="2"/>
  <c r="DH163" i="2"/>
  <c r="DB163" i="2"/>
  <c r="EE163" i="2"/>
  <c r="DY163" i="2"/>
  <c r="DS163" i="2"/>
  <c r="DM163" i="2"/>
  <c r="DG163" i="2"/>
  <c r="DA163" i="2"/>
  <c r="ED163" i="2"/>
  <c r="DX163" i="2"/>
  <c r="DR163" i="2"/>
  <c r="DL163" i="2"/>
  <c r="DF163" i="2"/>
  <c r="CZ163" i="2"/>
  <c r="EI163" i="2"/>
  <c r="EC163" i="2"/>
  <c r="DW163" i="2"/>
  <c r="DQ163" i="2"/>
  <c r="DK163" i="2"/>
  <c r="DE163" i="2"/>
  <c r="CY163" i="2"/>
  <c r="EH163" i="2"/>
  <c r="EB163" i="2"/>
  <c r="DV163" i="2"/>
  <c r="DP163" i="2"/>
  <c r="DJ163" i="2"/>
  <c r="DD163" i="2"/>
  <c r="CX163" i="2"/>
  <c r="EG163" i="2"/>
  <c r="EA163" i="2"/>
  <c r="DU163" i="2"/>
  <c r="DO163" i="2"/>
  <c r="DI163" i="2"/>
  <c r="DC163" i="2"/>
  <c r="CW163" i="2"/>
  <c r="CT163" i="2"/>
  <c r="CS163" i="2"/>
  <c r="CV163" i="2"/>
  <c r="CR163" i="2"/>
  <c r="CQ163" i="2"/>
  <c r="CU163" i="2"/>
  <c r="EK169" i="2"/>
  <c r="EO169" i="2" s="1"/>
  <c r="EQ169" i="2" s="1"/>
  <c r="CM169" i="2"/>
  <c r="EM169" i="2"/>
  <c r="EF169" i="2"/>
  <c r="DZ169" i="2"/>
  <c r="DT169" i="2"/>
  <c r="DN169" i="2"/>
  <c r="DH169" i="2"/>
  <c r="DB169" i="2"/>
  <c r="EE169" i="2"/>
  <c r="DY169" i="2"/>
  <c r="DS169" i="2"/>
  <c r="DM169" i="2"/>
  <c r="DG169" i="2"/>
  <c r="DA169" i="2"/>
  <c r="ED169" i="2"/>
  <c r="DX169" i="2"/>
  <c r="DR169" i="2"/>
  <c r="DL169" i="2"/>
  <c r="DF169" i="2"/>
  <c r="CZ169" i="2"/>
  <c r="EI169" i="2"/>
  <c r="EC169" i="2"/>
  <c r="DW169" i="2"/>
  <c r="DQ169" i="2"/>
  <c r="DK169" i="2"/>
  <c r="DE169" i="2"/>
  <c r="CY169" i="2"/>
  <c r="EH169" i="2"/>
  <c r="EB169" i="2"/>
  <c r="DV169" i="2"/>
  <c r="DP169" i="2"/>
  <c r="DJ169" i="2"/>
  <c r="DD169" i="2"/>
  <c r="CX169" i="2"/>
  <c r="EG169" i="2"/>
  <c r="EA169" i="2"/>
  <c r="DU169" i="2"/>
  <c r="DO169" i="2"/>
  <c r="DI169" i="2"/>
  <c r="DC169" i="2"/>
  <c r="CW169" i="2"/>
  <c r="CT169" i="2"/>
  <c r="CS169" i="2"/>
  <c r="CV169" i="2"/>
  <c r="CR169" i="2"/>
  <c r="CQ169" i="2"/>
  <c r="CU169" i="2"/>
  <c r="EK175" i="2"/>
  <c r="EO175" i="2" s="1"/>
  <c r="EQ175" i="2" s="1"/>
  <c r="CM175" i="2"/>
  <c r="EM175" i="2"/>
  <c r="EF175" i="2"/>
  <c r="DZ175" i="2"/>
  <c r="DT175" i="2"/>
  <c r="DN175" i="2"/>
  <c r="DH175" i="2"/>
  <c r="DB175" i="2"/>
  <c r="EE175" i="2"/>
  <c r="DY175" i="2"/>
  <c r="DS175" i="2"/>
  <c r="DM175" i="2"/>
  <c r="DG175" i="2"/>
  <c r="DA175" i="2"/>
  <c r="ED175" i="2"/>
  <c r="DX175" i="2"/>
  <c r="DR175" i="2"/>
  <c r="DL175" i="2"/>
  <c r="DF175" i="2"/>
  <c r="CZ175" i="2"/>
  <c r="EI175" i="2"/>
  <c r="EC175" i="2"/>
  <c r="DW175" i="2"/>
  <c r="DQ175" i="2"/>
  <c r="DK175" i="2"/>
  <c r="DE175" i="2"/>
  <c r="CY175" i="2"/>
  <c r="EH175" i="2"/>
  <c r="EB175" i="2"/>
  <c r="DV175" i="2"/>
  <c r="DP175" i="2"/>
  <c r="DJ175" i="2"/>
  <c r="DD175" i="2"/>
  <c r="CX175" i="2"/>
  <c r="EG175" i="2"/>
  <c r="EA175" i="2"/>
  <c r="DU175" i="2"/>
  <c r="DO175" i="2"/>
  <c r="DI175" i="2"/>
  <c r="DC175" i="2"/>
  <c r="CW175" i="2"/>
  <c r="CT175" i="2"/>
  <c r="CS175" i="2"/>
  <c r="CV175" i="2"/>
  <c r="CR175" i="2"/>
  <c r="CQ175" i="2"/>
  <c r="CU175" i="2"/>
  <c r="EK181" i="2"/>
  <c r="EO181" i="2" s="1"/>
  <c r="EQ181" i="2" s="1"/>
  <c r="CM181" i="2"/>
  <c r="EM181" i="2"/>
  <c r="EF181" i="2"/>
  <c r="DZ181" i="2"/>
  <c r="DT181" i="2"/>
  <c r="DN181" i="2"/>
  <c r="DH181" i="2"/>
  <c r="DB181" i="2"/>
  <c r="EE181" i="2"/>
  <c r="DY181" i="2"/>
  <c r="DS181" i="2"/>
  <c r="DM181" i="2"/>
  <c r="DG181" i="2"/>
  <c r="DA181" i="2"/>
  <c r="ED181" i="2"/>
  <c r="DX181" i="2"/>
  <c r="DR181" i="2"/>
  <c r="DL181" i="2"/>
  <c r="DF181" i="2"/>
  <c r="CZ181" i="2"/>
  <c r="EI181" i="2"/>
  <c r="EC181" i="2"/>
  <c r="DW181" i="2"/>
  <c r="DQ181" i="2"/>
  <c r="DK181" i="2"/>
  <c r="DE181" i="2"/>
  <c r="CY181" i="2"/>
  <c r="EH181" i="2"/>
  <c r="EB181" i="2"/>
  <c r="DV181" i="2"/>
  <c r="DP181" i="2"/>
  <c r="DJ181" i="2"/>
  <c r="DD181" i="2"/>
  <c r="CX181" i="2"/>
  <c r="EG181" i="2"/>
  <c r="EA181" i="2"/>
  <c r="DU181" i="2"/>
  <c r="DO181" i="2"/>
  <c r="DI181" i="2"/>
  <c r="DC181" i="2"/>
  <c r="CW181" i="2"/>
  <c r="CT181" i="2"/>
  <c r="CS181" i="2"/>
  <c r="CV181" i="2"/>
  <c r="CR181" i="2"/>
  <c r="CQ181" i="2"/>
  <c r="CU181" i="2"/>
  <c r="EK187" i="2"/>
  <c r="EO187" i="2" s="1"/>
  <c r="EQ187" i="2" s="1"/>
  <c r="CM187" i="2"/>
  <c r="EM187" i="2"/>
  <c r="EF187" i="2"/>
  <c r="DZ187" i="2"/>
  <c r="DT187" i="2"/>
  <c r="DN187" i="2"/>
  <c r="DH187" i="2"/>
  <c r="DB187" i="2"/>
  <c r="EE187" i="2"/>
  <c r="DY187" i="2"/>
  <c r="DS187" i="2"/>
  <c r="DM187" i="2"/>
  <c r="DG187" i="2"/>
  <c r="DA187" i="2"/>
  <c r="ED187" i="2"/>
  <c r="DX187" i="2"/>
  <c r="DR187" i="2"/>
  <c r="DL187" i="2"/>
  <c r="DF187" i="2"/>
  <c r="CZ187" i="2"/>
  <c r="EI187" i="2"/>
  <c r="EC187" i="2"/>
  <c r="DW187" i="2"/>
  <c r="DQ187" i="2"/>
  <c r="DK187" i="2"/>
  <c r="DE187" i="2"/>
  <c r="CY187" i="2"/>
  <c r="EH187" i="2"/>
  <c r="EB187" i="2"/>
  <c r="DV187" i="2"/>
  <c r="DP187" i="2"/>
  <c r="DJ187" i="2"/>
  <c r="DD187" i="2"/>
  <c r="CX187" i="2"/>
  <c r="EG187" i="2"/>
  <c r="EA187" i="2"/>
  <c r="DU187" i="2"/>
  <c r="DO187" i="2"/>
  <c r="DI187" i="2"/>
  <c r="DC187" i="2"/>
  <c r="CW187" i="2"/>
  <c r="CT187" i="2"/>
  <c r="CS187" i="2"/>
  <c r="CV187" i="2"/>
  <c r="CR187" i="2"/>
  <c r="CQ187" i="2"/>
  <c r="CU187" i="2"/>
  <c r="EK193" i="2"/>
  <c r="EO193" i="2" s="1"/>
  <c r="EQ193" i="2" s="1"/>
  <c r="CM193" i="2"/>
  <c r="EM193" i="2"/>
  <c r="EF193" i="2"/>
  <c r="DZ193" i="2"/>
  <c r="DT193" i="2"/>
  <c r="DN193" i="2"/>
  <c r="DH193" i="2"/>
  <c r="DB193" i="2"/>
  <c r="EE193" i="2"/>
  <c r="DY193" i="2"/>
  <c r="DS193" i="2"/>
  <c r="DM193" i="2"/>
  <c r="DG193" i="2"/>
  <c r="DA193" i="2"/>
  <c r="ED193" i="2"/>
  <c r="DX193" i="2"/>
  <c r="DR193" i="2"/>
  <c r="DL193" i="2"/>
  <c r="DF193" i="2"/>
  <c r="CZ193" i="2"/>
  <c r="EI193" i="2"/>
  <c r="EC193" i="2"/>
  <c r="DW193" i="2"/>
  <c r="DQ193" i="2"/>
  <c r="DK193" i="2"/>
  <c r="DE193" i="2"/>
  <c r="CY193" i="2"/>
  <c r="EH193" i="2"/>
  <c r="EB193" i="2"/>
  <c r="DV193" i="2"/>
  <c r="DP193" i="2"/>
  <c r="DJ193" i="2"/>
  <c r="DD193" i="2"/>
  <c r="CX193" i="2"/>
  <c r="EG193" i="2"/>
  <c r="EA193" i="2"/>
  <c r="DU193" i="2"/>
  <c r="DO193" i="2"/>
  <c r="DI193" i="2"/>
  <c r="DC193" i="2"/>
  <c r="CW193" i="2"/>
  <c r="CT193" i="2"/>
  <c r="CS193" i="2"/>
  <c r="CV193" i="2"/>
  <c r="CR193" i="2"/>
  <c r="CQ193" i="2"/>
  <c r="CU193" i="2"/>
  <c r="EK199" i="2"/>
  <c r="EO199" i="2" s="1"/>
  <c r="EQ199" i="2" s="1"/>
  <c r="CM199" i="2"/>
  <c r="EM199" i="2"/>
  <c r="EF199" i="2"/>
  <c r="DZ199" i="2"/>
  <c r="DT199" i="2"/>
  <c r="DN199" i="2"/>
  <c r="DH199" i="2"/>
  <c r="DB199" i="2"/>
  <c r="EE199" i="2"/>
  <c r="DY199" i="2"/>
  <c r="DS199" i="2"/>
  <c r="DM199" i="2"/>
  <c r="DG199" i="2"/>
  <c r="DA199" i="2"/>
  <c r="ED199" i="2"/>
  <c r="DX199" i="2"/>
  <c r="DR199" i="2"/>
  <c r="DL199" i="2"/>
  <c r="DF199" i="2"/>
  <c r="CZ199" i="2"/>
  <c r="EI199" i="2"/>
  <c r="EC199" i="2"/>
  <c r="DW199" i="2"/>
  <c r="DQ199" i="2"/>
  <c r="DK199" i="2"/>
  <c r="DE199" i="2"/>
  <c r="CY199" i="2"/>
  <c r="EH199" i="2"/>
  <c r="EB199" i="2"/>
  <c r="DV199" i="2"/>
  <c r="DP199" i="2"/>
  <c r="DJ199" i="2"/>
  <c r="DD199" i="2"/>
  <c r="CX199" i="2"/>
  <c r="EG199" i="2"/>
  <c r="EA199" i="2"/>
  <c r="DU199" i="2"/>
  <c r="DO199" i="2"/>
  <c r="DI199" i="2"/>
  <c r="DC199" i="2"/>
  <c r="CW199" i="2"/>
  <c r="CT199" i="2"/>
  <c r="CS199" i="2"/>
  <c r="CV199" i="2"/>
  <c r="CR199" i="2"/>
  <c r="CQ199" i="2"/>
  <c r="CU199" i="2"/>
  <c r="EK205" i="2"/>
  <c r="EO205" i="2" s="1"/>
  <c r="EQ205" i="2" s="1"/>
  <c r="CM205" i="2"/>
  <c r="EM205" i="2"/>
  <c r="EF205" i="2"/>
  <c r="DZ205" i="2"/>
  <c r="DT205" i="2"/>
  <c r="DN205" i="2"/>
  <c r="DH205" i="2"/>
  <c r="DB205" i="2"/>
  <c r="EE205" i="2"/>
  <c r="DY205" i="2"/>
  <c r="DS205" i="2"/>
  <c r="DM205" i="2"/>
  <c r="DG205" i="2"/>
  <c r="DA205" i="2"/>
  <c r="ED205" i="2"/>
  <c r="DX205" i="2"/>
  <c r="DR205" i="2"/>
  <c r="DL205" i="2"/>
  <c r="DF205" i="2"/>
  <c r="CZ205" i="2"/>
  <c r="EI205" i="2"/>
  <c r="EC205" i="2"/>
  <c r="DW205" i="2"/>
  <c r="DQ205" i="2"/>
  <c r="DK205" i="2"/>
  <c r="DE205" i="2"/>
  <c r="CY205" i="2"/>
  <c r="EH205" i="2"/>
  <c r="EB205" i="2"/>
  <c r="DV205" i="2"/>
  <c r="DP205" i="2"/>
  <c r="DJ205" i="2"/>
  <c r="DD205" i="2"/>
  <c r="CX205" i="2"/>
  <c r="EG205" i="2"/>
  <c r="EA205" i="2"/>
  <c r="DU205" i="2"/>
  <c r="DO205" i="2"/>
  <c r="DI205" i="2"/>
  <c r="DC205" i="2"/>
  <c r="CW205" i="2"/>
  <c r="CT205" i="2"/>
  <c r="CS205" i="2"/>
  <c r="CV205" i="2"/>
  <c r="CR205" i="2"/>
  <c r="CQ205" i="2"/>
  <c r="CU205" i="2"/>
  <c r="EK211" i="2"/>
  <c r="EO211" i="2" s="1"/>
  <c r="EQ211" i="2" s="1"/>
  <c r="CM211" i="2"/>
  <c r="EM211" i="2"/>
  <c r="EF211" i="2"/>
  <c r="DZ211" i="2"/>
  <c r="DT211" i="2"/>
  <c r="DN211" i="2"/>
  <c r="DH211" i="2"/>
  <c r="DB211" i="2"/>
  <c r="EE211" i="2"/>
  <c r="DY211" i="2"/>
  <c r="DS211" i="2"/>
  <c r="DM211" i="2"/>
  <c r="DG211" i="2"/>
  <c r="DA211" i="2"/>
  <c r="ED211" i="2"/>
  <c r="DX211" i="2"/>
  <c r="DR211" i="2"/>
  <c r="DL211" i="2"/>
  <c r="DF211" i="2"/>
  <c r="CZ211" i="2"/>
  <c r="EI211" i="2"/>
  <c r="EC211" i="2"/>
  <c r="DW211" i="2"/>
  <c r="DQ211" i="2"/>
  <c r="DK211" i="2"/>
  <c r="DE211" i="2"/>
  <c r="CY211" i="2"/>
  <c r="EH211" i="2"/>
  <c r="EB211" i="2"/>
  <c r="DV211" i="2"/>
  <c r="DP211" i="2"/>
  <c r="DJ211" i="2"/>
  <c r="DD211" i="2"/>
  <c r="CX211" i="2"/>
  <c r="EG211" i="2"/>
  <c r="EA211" i="2"/>
  <c r="DU211" i="2"/>
  <c r="DO211" i="2"/>
  <c r="DI211" i="2"/>
  <c r="DC211" i="2"/>
  <c r="CW211" i="2"/>
  <c r="CT211" i="2"/>
  <c r="CS211" i="2"/>
  <c r="CV211" i="2"/>
  <c r="CR211" i="2"/>
  <c r="CQ211" i="2"/>
  <c r="CU211" i="2"/>
  <c r="EK217" i="2"/>
  <c r="EO217" i="2" s="1"/>
  <c r="EQ217" i="2" s="1"/>
  <c r="CM217" i="2"/>
  <c r="EM217" i="2"/>
  <c r="EF217" i="2"/>
  <c r="DZ217" i="2"/>
  <c r="DT217" i="2"/>
  <c r="DN217" i="2"/>
  <c r="DH217" i="2"/>
  <c r="DB217" i="2"/>
  <c r="EE217" i="2"/>
  <c r="DY217" i="2"/>
  <c r="DS217" i="2"/>
  <c r="DM217" i="2"/>
  <c r="DG217" i="2"/>
  <c r="DA217" i="2"/>
  <c r="ED217" i="2"/>
  <c r="DX217" i="2"/>
  <c r="DR217" i="2"/>
  <c r="DL217" i="2"/>
  <c r="DF217" i="2"/>
  <c r="CZ217" i="2"/>
  <c r="EI217" i="2"/>
  <c r="EC217" i="2"/>
  <c r="DW217" i="2"/>
  <c r="DQ217" i="2"/>
  <c r="DK217" i="2"/>
  <c r="DE217" i="2"/>
  <c r="CY217" i="2"/>
  <c r="EH217" i="2"/>
  <c r="EB217" i="2"/>
  <c r="DV217" i="2"/>
  <c r="DP217" i="2"/>
  <c r="DJ217" i="2"/>
  <c r="DD217" i="2"/>
  <c r="CX217" i="2"/>
  <c r="EG217" i="2"/>
  <c r="EA217" i="2"/>
  <c r="DU217" i="2"/>
  <c r="DO217" i="2"/>
  <c r="DI217" i="2"/>
  <c r="DC217" i="2"/>
  <c r="CW217" i="2"/>
  <c r="CT217" i="2"/>
  <c r="CS217" i="2"/>
  <c r="CV217" i="2"/>
  <c r="CR217" i="2"/>
  <c r="CQ217" i="2"/>
  <c r="CU217" i="2"/>
  <c r="EK223" i="2"/>
  <c r="EO223" i="2" s="1"/>
  <c r="EQ223" i="2" s="1"/>
  <c r="CM223" i="2"/>
  <c r="EM223" i="2"/>
  <c r="EF223" i="2"/>
  <c r="DZ223" i="2"/>
  <c r="DT223" i="2"/>
  <c r="DN223" i="2"/>
  <c r="DH223" i="2"/>
  <c r="DB223" i="2"/>
  <c r="EE223" i="2"/>
  <c r="DY223" i="2"/>
  <c r="DS223" i="2"/>
  <c r="DM223" i="2"/>
  <c r="DG223" i="2"/>
  <c r="DA223" i="2"/>
  <c r="ED223" i="2"/>
  <c r="DX223" i="2"/>
  <c r="DR223" i="2"/>
  <c r="DL223" i="2"/>
  <c r="DF223" i="2"/>
  <c r="CZ223" i="2"/>
  <c r="EI223" i="2"/>
  <c r="EC223" i="2"/>
  <c r="DW223" i="2"/>
  <c r="DQ223" i="2"/>
  <c r="DK223" i="2"/>
  <c r="DE223" i="2"/>
  <c r="CY223" i="2"/>
  <c r="EH223" i="2"/>
  <c r="EB223" i="2"/>
  <c r="DV223" i="2"/>
  <c r="DP223" i="2"/>
  <c r="DJ223" i="2"/>
  <c r="DD223" i="2"/>
  <c r="CX223" i="2"/>
  <c r="EG223" i="2"/>
  <c r="EA223" i="2"/>
  <c r="DU223" i="2"/>
  <c r="DO223" i="2"/>
  <c r="DI223" i="2"/>
  <c r="DC223" i="2"/>
  <c r="CW223" i="2"/>
  <c r="CT223" i="2"/>
  <c r="CS223" i="2"/>
  <c r="CV223" i="2"/>
  <c r="CR223" i="2"/>
  <c r="CQ223" i="2"/>
  <c r="CU223" i="2"/>
  <c r="EK229" i="2"/>
  <c r="EO229" i="2" s="1"/>
  <c r="EQ229" i="2" s="1"/>
  <c r="CM229" i="2"/>
  <c r="EM229" i="2"/>
  <c r="EF229" i="2"/>
  <c r="DZ229" i="2"/>
  <c r="DT229" i="2"/>
  <c r="DN229" i="2"/>
  <c r="DH229" i="2"/>
  <c r="DB229" i="2"/>
  <c r="EE229" i="2"/>
  <c r="DY229" i="2"/>
  <c r="DS229" i="2"/>
  <c r="DM229" i="2"/>
  <c r="DG229" i="2"/>
  <c r="DA229" i="2"/>
  <c r="ED229" i="2"/>
  <c r="DX229" i="2"/>
  <c r="DR229" i="2"/>
  <c r="DL229" i="2"/>
  <c r="DF229" i="2"/>
  <c r="CZ229" i="2"/>
  <c r="EI229" i="2"/>
  <c r="EC229" i="2"/>
  <c r="DW229" i="2"/>
  <c r="DQ229" i="2"/>
  <c r="DK229" i="2"/>
  <c r="DE229" i="2"/>
  <c r="CY229" i="2"/>
  <c r="EH229" i="2"/>
  <c r="EB229" i="2"/>
  <c r="DV229" i="2"/>
  <c r="DP229" i="2"/>
  <c r="DJ229" i="2"/>
  <c r="DD229" i="2"/>
  <c r="CX229" i="2"/>
  <c r="EG229" i="2"/>
  <c r="EA229" i="2"/>
  <c r="DU229" i="2"/>
  <c r="DO229" i="2"/>
  <c r="DI229" i="2"/>
  <c r="DC229" i="2"/>
  <c r="CW229" i="2"/>
  <c r="CT229" i="2"/>
  <c r="CS229" i="2"/>
  <c r="CV229" i="2"/>
  <c r="CR229" i="2"/>
  <c r="CQ229" i="2"/>
  <c r="CU229" i="2"/>
  <c r="EK235" i="2"/>
  <c r="EO235" i="2" s="1"/>
  <c r="EQ235" i="2" s="1"/>
  <c r="CM235" i="2"/>
  <c r="EM235" i="2"/>
  <c r="EF235" i="2"/>
  <c r="DZ235" i="2"/>
  <c r="DT235" i="2"/>
  <c r="DN235" i="2"/>
  <c r="DH235" i="2"/>
  <c r="DB235" i="2"/>
  <c r="EE235" i="2"/>
  <c r="DY235" i="2"/>
  <c r="DS235" i="2"/>
  <c r="DM235" i="2"/>
  <c r="DG235" i="2"/>
  <c r="DA235" i="2"/>
  <c r="ED235" i="2"/>
  <c r="DX235" i="2"/>
  <c r="DR235" i="2"/>
  <c r="DL235" i="2"/>
  <c r="DF235" i="2"/>
  <c r="CZ235" i="2"/>
  <c r="EI235" i="2"/>
  <c r="EC235" i="2"/>
  <c r="DW235" i="2"/>
  <c r="DQ235" i="2"/>
  <c r="DK235" i="2"/>
  <c r="DE235" i="2"/>
  <c r="CY235" i="2"/>
  <c r="EH235" i="2"/>
  <c r="EB235" i="2"/>
  <c r="DV235" i="2"/>
  <c r="DP235" i="2"/>
  <c r="DJ235" i="2"/>
  <c r="DD235" i="2"/>
  <c r="CX235" i="2"/>
  <c r="EG235" i="2"/>
  <c r="EA235" i="2"/>
  <c r="DU235" i="2"/>
  <c r="DO235" i="2"/>
  <c r="DI235" i="2"/>
  <c r="DC235" i="2"/>
  <c r="CW235" i="2"/>
  <c r="CT235" i="2"/>
  <c r="CS235" i="2"/>
  <c r="CV235" i="2"/>
  <c r="CR235" i="2"/>
  <c r="CQ235" i="2"/>
  <c r="CU235" i="2"/>
  <c r="EK241" i="2"/>
  <c r="EO241" i="2" s="1"/>
  <c r="EQ241" i="2" s="1"/>
  <c r="CM241" i="2"/>
  <c r="EM241" i="2"/>
  <c r="EF241" i="2"/>
  <c r="DZ241" i="2"/>
  <c r="DT241" i="2"/>
  <c r="DN241" i="2"/>
  <c r="DH241" i="2"/>
  <c r="DB241" i="2"/>
  <c r="EE241" i="2"/>
  <c r="DY241" i="2"/>
  <c r="DS241" i="2"/>
  <c r="DM241" i="2"/>
  <c r="DG241" i="2"/>
  <c r="DA241" i="2"/>
  <c r="ED241" i="2"/>
  <c r="DX241" i="2"/>
  <c r="DR241" i="2"/>
  <c r="DL241" i="2"/>
  <c r="DF241" i="2"/>
  <c r="CZ241" i="2"/>
  <c r="EI241" i="2"/>
  <c r="EC241" i="2"/>
  <c r="DW241" i="2"/>
  <c r="DQ241" i="2"/>
  <c r="DK241" i="2"/>
  <c r="DE241" i="2"/>
  <c r="CY241" i="2"/>
  <c r="EH241" i="2"/>
  <c r="EB241" i="2"/>
  <c r="DV241" i="2"/>
  <c r="DP241" i="2"/>
  <c r="DJ241" i="2"/>
  <c r="DD241" i="2"/>
  <c r="CX241" i="2"/>
  <c r="EG241" i="2"/>
  <c r="EA241" i="2"/>
  <c r="DU241" i="2"/>
  <c r="DO241" i="2"/>
  <c r="DI241" i="2"/>
  <c r="DC241" i="2"/>
  <c r="CW241" i="2"/>
  <c r="CT241" i="2"/>
  <c r="CS241" i="2"/>
  <c r="CV241" i="2"/>
  <c r="CR241" i="2"/>
  <c r="CQ241" i="2"/>
  <c r="CU241" i="2"/>
  <c r="EK247" i="2"/>
  <c r="EO247" i="2" s="1"/>
  <c r="EQ247" i="2" s="1"/>
  <c r="CM247" i="2"/>
  <c r="EM247" i="2"/>
  <c r="EF247" i="2"/>
  <c r="DZ247" i="2"/>
  <c r="DT247" i="2"/>
  <c r="DN247" i="2"/>
  <c r="DH247" i="2"/>
  <c r="DB247" i="2"/>
  <c r="EE247" i="2"/>
  <c r="DY247" i="2"/>
  <c r="DS247" i="2"/>
  <c r="DM247" i="2"/>
  <c r="DG247" i="2"/>
  <c r="DA247" i="2"/>
  <c r="ED247" i="2"/>
  <c r="DX247" i="2"/>
  <c r="DR247" i="2"/>
  <c r="DL247" i="2"/>
  <c r="DF247" i="2"/>
  <c r="CZ247" i="2"/>
  <c r="EI247" i="2"/>
  <c r="EC247" i="2"/>
  <c r="DW247" i="2"/>
  <c r="DQ247" i="2"/>
  <c r="DK247" i="2"/>
  <c r="DE247" i="2"/>
  <c r="CY247" i="2"/>
  <c r="EH247" i="2"/>
  <c r="EB247" i="2"/>
  <c r="DV247" i="2"/>
  <c r="DP247" i="2"/>
  <c r="DJ247" i="2"/>
  <c r="DD247" i="2"/>
  <c r="CX247" i="2"/>
  <c r="EG247" i="2"/>
  <c r="EA247" i="2"/>
  <c r="DU247" i="2"/>
  <c r="DO247" i="2"/>
  <c r="DI247" i="2"/>
  <c r="DC247" i="2"/>
  <c r="CW247" i="2"/>
  <c r="CT247" i="2"/>
  <c r="CS247" i="2"/>
  <c r="CV247" i="2"/>
  <c r="CR247" i="2"/>
  <c r="CQ247" i="2"/>
  <c r="CU247" i="2"/>
  <c r="EK253" i="2"/>
  <c r="EO253" i="2" s="1"/>
  <c r="EQ253" i="2" s="1"/>
  <c r="CM253" i="2"/>
  <c r="EM253" i="2"/>
  <c r="EF253" i="2"/>
  <c r="DZ253" i="2"/>
  <c r="DT253" i="2"/>
  <c r="DN253" i="2"/>
  <c r="DH253" i="2"/>
  <c r="DB253" i="2"/>
  <c r="EE253" i="2"/>
  <c r="DY253" i="2"/>
  <c r="DS253" i="2"/>
  <c r="DM253" i="2"/>
  <c r="DG253" i="2"/>
  <c r="DA253" i="2"/>
  <c r="ED253" i="2"/>
  <c r="DX253" i="2"/>
  <c r="DR253" i="2"/>
  <c r="DL253" i="2"/>
  <c r="DF253" i="2"/>
  <c r="CZ253" i="2"/>
  <c r="EI253" i="2"/>
  <c r="EC253" i="2"/>
  <c r="DW253" i="2"/>
  <c r="DQ253" i="2"/>
  <c r="DK253" i="2"/>
  <c r="DE253" i="2"/>
  <c r="CY253" i="2"/>
  <c r="EH253" i="2"/>
  <c r="EB253" i="2"/>
  <c r="DV253" i="2"/>
  <c r="DP253" i="2"/>
  <c r="DJ253" i="2"/>
  <c r="DD253" i="2"/>
  <c r="CX253" i="2"/>
  <c r="EG253" i="2"/>
  <c r="EA253" i="2"/>
  <c r="DU253" i="2"/>
  <c r="DO253" i="2"/>
  <c r="DI253" i="2"/>
  <c r="DC253" i="2"/>
  <c r="CW253" i="2"/>
  <c r="CT253" i="2"/>
  <c r="CS253" i="2"/>
  <c r="CV253" i="2"/>
  <c r="CR253" i="2"/>
  <c r="CQ253" i="2"/>
  <c r="CU253" i="2"/>
  <c r="EK259" i="2"/>
  <c r="EO259" i="2" s="1"/>
  <c r="EQ259" i="2" s="1"/>
  <c r="CM259" i="2"/>
  <c r="EM259" i="2"/>
  <c r="EF259" i="2"/>
  <c r="DZ259" i="2"/>
  <c r="DT259" i="2"/>
  <c r="DN259" i="2"/>
  <c r="DH259" i="2"/>
  <c r="DB259" i="2"/>
  <c r="EE259" i="2"/>
  <c r="DY259" i="2"/>
  <c r="DS259" i="2"/>
  <c r="DM259" i="2"/>
  <c r="DG259" i="2"/>
  <c r="DA259" i="2"/>
  <c r="ED259" i="2"/>
  <c r="DX259" i="2"/>
  <c r="DR259" i="2"/>
  <c r="DL259" i="2"/>
  <c r="DF259" i="2"/>
  <c r="CZ259" i="2"/>
  <c r="EI259" i="2"/>
  <c r="EC259" i="2"/>
  <c r="DW259" i="2"/>
  <c r="DQ259" i="2"/>
  <c r="DK259" i="2"/>
  <c r="DE259" i="2"/>
  <c r="CY259" i="2"/>
  <c r="EH259" i="2"/>
  <c r="EB259" i="2"/>
  <c r="DV259" i="2"/>
  <c r="DP259" i="2"/>
  <c r="DJ259" i="2"/>
  <c r="DD259" i="2"/>
  <c r="CX259" i="2"/>
  <c r="EG259" i="2"/>
  <c r="EA259" i="2"/>
  <c r="DU259" i="2"/>
  <c r="DO259" i="2"/>
  <c r="DI259" i="2"/>
  <c r="DC259" i="2"/>
  <c r="CW259" i="2"/>
  <c r="CT259" i="2"/>
  <c r="CS259" i="2"/>
  <c r="CV259" i="2"/>
  <c r="CR259" i="2"/>
  <c r="CQ259" i="2"/>
  <c r="CU259" i="2"/>
  <c r="EK265" i="2"/>
  <c r="EO265" i="2" s="1"/>
  <c r="EQ265" i="2" s="1"/>
  <c r="CM265" i="2"/>
  <c r="EM265" i="2"/>
  <c r="EF265" i="2"/>
  <c r="DZ265" i="2"/>
  <c r="DT265" i="2"/>
  <c r="DN265" i="2"/>
  <c r="DH265" i="2"/>
  <c r="DB265" i="2"/>
  <c r="EE265" i="2"/>
  <c r="DY265" i="2"/>
  <c r="DS265" i="2"/>
  <c r="DM265" i="2"/>
  <c r="DG265" i="2"/>
  <c r="DA265" i="2"/>
  <c r="ED265" i="2"/>
  <c r="DX265" i="2"/>
  <c r="DR265" i="2"/>
  <c r="DL265" i="2"/>
  <c r="DF265" i="2"/>
  <c r="CZ265" i="2"/>
  <c r="EI265" i="2"/>
  <c r="EC265" i="2"/>
  <c r="DW265" i="2"/>
  <c r="DQ265" i="2"/>
  <c r="DK265" i="2"/>
  <c r="DE265" i="2"/>
  <c r="CY265" i="2"/>
  <c r="EH265" i="2"/>
  <c r="EB265" i="2"/>
  <c r="DV265" i="2"/>
  <c r="DP265" i="2"/>
  <c r="DJ265" i="2"/>
  <c r="DD265" i="2"/>
  <c r="CX265" i="2"/>
  <c r="EG265" i="2"/>
  <c r="EA265" i="2"/>
  <c r="DU265" i="2"/>
  <c r="DO265" i="2"/>
  <c r="DI265" i="2"/>
  <c r="DC265" i="2"/>
  <c r="CW265" i="2"/>
  <c r="CT265" i="2"/>
  <c r="CS265" i="2"/>
  <c r="CV265" i="2"/>
  <c r="CR265" i="2"/>
  <c r="CQ265" i="2"/>
  <c r="CU265" i="2"/>
  <c r="EK271" i="2"/>
  <c r="EO271" i="2" s="1"/>
  <c r="EQ271" i="2" s="1"/>
  <c r="CM271" i="2"/>
  <c r="EM271" i="2"/>
  <c r="EF271" i="2"/>
  <c r="DZ271" i="2"/>
  <c r="DT271" i="2"/>
  <c r="DN271" i="2"/>
  <c r="DH271" i="2"/>
  <c r="DB271" i="2"/>
  <c r="EE271" i="2"/>
  <c r="DY271" i="2"/>
  <c r="DS271" i="2"/>
  <c r="DM271" i="2"/>
  <c r="DG271" i="2"/>
  <c r="DA271" i="2"/>
  <c r="ED271" i="2"/>
  <c r="DX271" i="2"/>
  <c r="DR271" i="2"/>
  <c r="DL271" i="2"/>
  <c r="DF271" i="2"/>
  <c r="CZ271" i="2"/>
  <c r="EI271" i="2"/>
  <c r="EC271" i="2"/>
  <c r="DW271" i="2"/>
  <c r="DQ271" i="2"/>
  <c r="DK271" i="2"/>
  <c r="DE271" i="2"/>
  <c r="CY271" i="2"/>
  <c r="EH271" i="2"/>
  <c r="EB271" i="2"/>
  <c r="DV271" i="2"/>
  <c r="DP271" i="2"/>
  <c r="DJ271" i="2"/>
  <c r="DD271" i="2"/>
  <c r="CX271" i="2"/>
  <c r="EG271" i="2"/>
  <c r="EA271" i="2"/>
  <c r="DU271" i="2"/>
  <c r="DO271" i="2"/>
  <c r="DI271" i="2"/>
  <c r="DC271" i="2"/>
  <c r="CW271" i="2"/>
  <c r="CT271" i="2"/>
  <c r="CS271" i="2"/>
  <c r="CV271" i="2"/>
  <c r="CR271" i="2"/>
  <c r="CQ271" i="2"/>
  <c r="CU271" i="2"/>
  <c r="EK277" i="2"/>
  <c r="EO277" i="2" s="1"/>
  <c r="EQ277" i="2" s="1"/>
  <c r="CM277" i="2"/>
  <c r="EM277" i="2"/>
  <c r="EF277" i="2"/>
  <c r="DZ277" i="2"/>
  <c r="DT277" i="2"/>
  <c r="DN277" i="2"/>
  <c r="DH277" i="2"/>
  <c r="DB277" i="2"/>
  <c r="EE277" i="2"/>
  <c r="DY277" i="2"/>
  <c r="DS277" i="2"/>
  <c r="DM277" i="2"/>
  <c r="DG277" i="2"/>
  <c r="DA277" i="2"/>
  <c r="ED277" i="2"/>
  <c r="DX277" i="2"/>
  <c r="DR277" i="2"/>
  <c r="DL277" i="2"/>
  <c r="DF277" i="2"/>
  <c r="CZ277" i="2"/>
  <c r="EI277" i="2"/>
  <c r="EC277" i="2"/>
  <c r="DW277" i="2"/>
  <c r="DQ277" i="2"/>
  <c r="DK277" i="2"/>
  <c r="DE277" i="2"/>
  <c r="CY277" i="2"/>
  <c r="EH277" i="2"/>
  <c r="EB277" i="2"/>
  <c r="DV277" i="2"/>
  <c r="DP277" i="2"/>
  <c r="DJ277" i="2"/>
  <c r="DD277" i="2"/>
  <c r="CX277" i="2"/>
  <c r="EG277" i="2"/>
  <c r="EA277" i="2"/>
  <c r="DU277" i="2"/>
  <c r="DO277" i="2"/>
  <c r="DI277" i="2"/>
  <c r="DC277" i="2"/>
  <c r="CW277" i="2"/>
  <c r="CT277" i="2"/>
  <c r="CS277" i="2"/>
  <c r="CV277" i="2"/>
  <c r="CR277" i="2"/>
  <c r="CQ277" i="2"/>
  <c r="CU277" i="2"/>
  <c r="EK283" i="2"/>
  <c r="EO283" i="2" s="1"/>
  <c r="EQ283" i="2" s="1"/>
  <c r="CM283" i="2"/>
  <c r="EM283" i="2"/>
  <c r="EF283" i="2"/>
  <c r="DZ283" i="2"/>
  <c r="DT283" i="2"/>
  <c r="DN283" i="2"/>
  <c r="DH283" i="2"/>
  <c r="DB283" i="2"/>
  <c r="EE283" i="2"/>
  <c r="DY283" i="2"/>
  <c r="DS283" i="2"/>
  <c r="DM283" i="2"/>
  <c r="DG283" i="2"/>
  <c r="DA283" i="2"/>
  <c r="ED283" i="2"/>
  <c r="DX283" i="2"/>
  <c r="DR283" i="2"/>
  <c r="DL283" i="2"/>
  <c r="DF283" i="2"/>
  <c r="CZ283" i="2"/>
  <c r="EI283" i="2"/>
  <c r="EC283" i="2"/>
  <c r="DW283" i="2"/>
  <c r="DQ283" i="2"/>
  <c r="DK283" i="2"/>
  <c r="DE283" i="2"/>
  <c r="CY283" i="2"/>
  <c r="EH283" i="2"/>
  <c r="EB283" i="2"/>
  <c r="DV283" i="2"/>
  <c r="DP283" i="2"/>
  <c r="DJ283" i="2"/>
  <c r="DD283" i="2"/>
  <c r="CX283" i="2"/>
  <c r="EG283" i="2"/>
  <c r="EA283" i="2"/>
  <c r="DU283" i="2"/>
  <c r="DO283" i="2"/>
  <c r="DI283" i="2"/>
  <c r="DC283" i="2"/>
  <c r="CW283" i="2"/>
  <c r="CT283" i="2"/>
  <c r="CS283" i="2"/>
  <c r="CV283" i="2"/>
  <c r="CR283" i="2"/>
  <c r="CQ283" i="2"/>
  <c r="CU283" i="2"/>
  <c r="EK289" i="2"/>
  <c r="EO289" i="2" s="1"/>
  <c r="EQ289" i="2" s="1"/>
  <c r="CM289" i="2"/>
  <c r="EM289" i="2"/>
  <c r="EF289" i="2"/>
  <c r="DZ289" i="2"/>
  <c r="DT289" i="2"/>
  <c r="DN289" i="2"/>
  <c r="DH289" i="2"/>
  <c r="DB289" i="2"/>
  <c r="EE289" i="2"/>
  <c r="DY289" i="2"/>
  <c r="DS289" i="2"/>
  <c r="DM289" i="2"/>
  <c r="DG289" i="2"/>
  <c r="DA289" i="2"/>
  <c r="ED289" i="2"/>
  <c r="DX289" i="2"/>
  <c r="DR289" i="2"/>
  <c r="DL289" i="2"/>
  <c r="DF289" i="2"/>
  <c r="CZ289" i="2"/>
  <c r="EI289" i="2"/>
  <c r="EC289" i="2"/>
  <c r="DW289" i="2"/>
  <c r="DQ289" i="2"/>
  <c r="DK289" i="2"/>
  <c r="DE289" i="2"/>
  <c r="CY289" i="2"/>
  <c r="EH289" i="2"/>
  <c r="EB289" i="2"/>
  <c r="DV289" i="2"/>
  <c r="DP289" i="2"/>
  <c r="DJ289" i="2"/>
  <c r="DD289" i="2"/>
  <c r="CX289" i="2"/>
  <c r="EG289" i="2"/>
  <c r="EA289" i="2"/>
  <c r="DU289" i="2"/>
  <c r="DO289" i="2"/>
  <c r="DI289" i="2"/>
  <c r="DC289" i="2"/>
  <c r="CW289" i="2"/>
  <c r="CT289" i="2"/>
  <c r="CS289" i="2"/>
  <c r="CV289" i="2"/>
  <c r="CR289" i="2"/>
  <c r="CQ289" i="2"/>
  <c r="CU289" i="2"/>
  <c r="EK295" i="2"/>
  <c r="EO295" i="2" s="1"/>
  <c r="EQ295" i="2" s="1"/>
  <c r="CM295" i="2"/>
  <c r="EM295" i="2"/>
  <c r="EF295" i="2"/>
  <c r="DZ295" i="2"/>
  <c r="DT295" i="2"/>
  <c r="DN295" i="2"/>
  <c r="DH295" i="2"/>
  <c r="DB295" i="2"/>
  <c r="EE295" i="2"/>
  <c r="DY295" i="2"/>
  <c r="DS295" i="2"/>
  <c r="DM295" i="2"/>
  <c r="DG295" i="2"/>
  <c r="DA295" i="2"/>
  <c r="ED295" i="2"/>
  <c r="DX295" i="2"/>
  <c r="DR295" i="2"/>
  <c r="DL295" i="2"/>
  <c r="DF295" i="2"/>
  <c r="CZ295" i="2"/>
  <c r="EI295" i="2"/>
  <c r="EC295" i="2"/>
  <c r="DW295" i="2"/>
  <c r="DQ295" i="2"/>
  <c r="DK295" i="2"/>
  <c r="DE295" i="2"/>
  <c r="CY295" i="2"/>
  <c r="EH295" i="2"/>
  <c r="EB295" i="2"/>
  <c r="DV295" i="2"/>
  <c r="DP295" i="2"/>
  <c r="DJ295" i="2"/>
  <c r="DD295" i="2"/>
  <c r="CX295" i="2"/>
  <c r="EG295" i="2"/>
  <c r="EA295" i="2"/>
  <c r="DU295" i="2"/>
  <c r="DO295" i="2"/>
  <c r="DI295" i="2"/>
  <c r="DC295" i="2"/>
  <c r="CW295" i="2"/>
  <c r="CT295" i="2"/>
  <c r="CS295" i="2"/>
  <c r="CV295" i="2"/>
  <c r="CR295" i="2"/>
  <c r="CQ295" i="2"/>
  <c r="CU295" i="2"/>
  <c r="EK301" i="2"/>
  <c r="EO301" i="2" s="1"/>
  <c r="EQ301" i="2" s="1"/>
  <c r="CM301" i="2"/>
  <c r="EM301" i="2"/>
  <c r="EF301" i="2"/>
  <c r="DZ301" i="2"/>
  <c r="DT301" i="2"/>
  <c r="DN301" i="2"/>
  <c r="DH301" i="2"/>
  <c r="DB301" i="2"/>
  <c r="EE301" i="2"/>
  <c r="DY301" i="2"/>
  <c r="DS301" i="2"/>
  <c r="DM301" i="2"/>
  <c r="DG301" i="2"/>
  <c r="DA301" i="2"/>
  <c r="ED301" i="2"/>
  <c r="DX301" i="2"/>
  <c r="DR301" i="2"/>
  <c r="DL301" i="2"/>
  <c r="DF301" i="2"/>
  <c r="CZ301" i="2"/>
  <c r="EI301" i="2"/>
  <c r="EC301" i="2"/>
  <c r="DW301" i="2"/>
  <c r="DQ301" i="2"/>
  <c r="DK301" i="2"/>
  <c r="DE301" i="2"/>
  <c r="CY301" i="2"/>
  <c r="EH301" i="2"/>
  <c r="EB301" i="2"/>
  <c r="DV301" i="2"/>
  <c r="DP301" i="2"/>
  <c r="DJ301" i="2"/>
  <c r="DD301" i="2"/>
  <c r="CX301" i="2"/>
  <c r="EG301" i="2"/>
  <c r="EA301" i="2"/>
  <c r="DU301" i="2"/>
  <c r="DO301" i="2"/>
  <c r="DI301" i="2"/>
  <c r="DC301" i="2"/>
  <c r="CW301" i="2"/>
  <c r="CT301" i="2"/>
  <c r="CS301" i="2"/>
  <c r="CV301" i="2"/>
  <c r="CR301" i="2"/>
  <c r="CQ301" i="2"/>
  <c r="CU301" i="2"/>
  <c r="EK307" i="2"/>
  <c r="EO307" i="2" s="1"/>
  <c r="EQ307" i="2" s="1"/>
  <c r="CM307" i="2"/>
  <c r="EM307" i="2"/>
  <c r="EF307" i="2"/>
  <c r="DZ307" i="2"/>
  <c r="DT307" i="2"/>
  <c r="DN307" i="2"/>
  <c r="DH307" i="2"/>
  <c r="DB307" i="2"/>
  <c r="EE307" i="2"/>
  <c r="DY307" i="2"/>
  <c r="DS307" i="2"/>
  <c r="DM307" i="2"/>
  <c r="DG307" i="2"/>
  <c r="DA307" i="2"/>
  <c r="ED307" i="2"/>
  <c r="DX307" i="2"/>
  <c r="DR307" i="2"/>
  <c r="DL307" i="2"/>
  <c r="DF307" i="2"/>
  <c r="CZ307" i="2"/>
  <c r="EI307" i="2"/>
  <c r="EC307" i="2"/>
  <c r="DW307" i="2"/>
  <c r="DQ307" i="2"/>
  <c r="DK307" i="2"/>
  <c r="DE307" i="2"/>
  <c r="CY307" i="2"/>
  <c r="EH307" i="2"/>
  <c r="EB307" i="2"/>
  <c r="DV307" i="2"/>
  <c r="DP307" i="2"/>
  <c r="DJ307" i="2"/>
  <c r="DD307" i="2"/>
  <c r="CX307" i="2"/>
  <c r="EG307" i="2"/>
  <c r="EA307" i="2"/>
  <c r="DU307" i="2"/>
  <c r="DO307" i="2"/>
  <c r="DI307" i="2"/>
  <c r="DC307" i="2"/>
  <c r="CW307" i="2"/>
  <c r="CT307" i="2"/>
  <c r="CS307" i="2"/>
  <c r="CV307" i="2"/>
  <c r="CR307" i="2"/>
  <c r="CQ307" i="2"/>
  <c r="CU307" i="2"/>
  <c r="EK313" i="2"/>
  <c r="EO313" i="2" s="1"/>
  <c r="EQ313" i="2" s="1"/>
  <c r="CM313" i="2"/>
  <c r="EM313" i="2"/>
  <c r="EF313" i="2"/>
  <c r="DZ313" i="2"/>
  <c r="DT313" i="2"/>
  <c r="DN313" i="2"/>
  <c r="DH313" i="2"/>
  <c r="DB313" i="2"/>
  <c r="EE313" i="2"/>
  <c r="DY313" i="2"/>
  <c r="DS313" i="2"/>
  <c r="DM313" i="2"/>
  <c r="DG313" i="2"/>
  <c r="DA313" i="2"/>
  <c r="ED313" i="2"/>
  <c r="DX313" i="2"/>
  <c r="DR313" i="2"/>
  <c r="DL313" i="2"/>
  <c r="DF313" i="2"/>
  <c r="CZ313" i="2"/>
  <c r="EI313" i="2"/>
  <c r="EC313" i="2"/>
  <c r="DW313" i="2"/>
  <c r="DQ313" i="2"/>
  <c r="DK313" i="2"/>
  <c r="DE313" i="2"/>
  <c r="CY313" i="2"/>
  <c r="EH313" i="2"/>
  <c r="EB313" i="2"/>
  <c r="DV313" i="2"/>
  <c r="DP313" i="2"/>
  <c r="DJ313" i="2"/>
  <c r="DD313" i="2"/>
  <c r="CX313" i="2"/>
  <c r="EG313" i="2"/>
  <c r="EA313" i="2"/>
  <c r="DU313" i="2"/>
  <c r="DO313" i="2"/>
  <c r="DI313" i="2"/>
  <c r="DC313" i="2"/>
  <c r="CW313" i="2"/>
  <c r="CT313" i="2"/>
  <c r="CS313" i="2"/>
  <c r="CV313" i="2"/>
  <c r="CR313" i="2"/>
  <c r="CQ313" i="2"/>
  <c r="CU313" i="2"/>
  <c r="EK319" i="2"/>
  <c r="EO319" i="2" s="1"/>
  <c r="EQ319" i="2" s="1"/>
  <c r="CM319" i="2"/>
  <c r="EM319" i="2"/>
  <c r="EF319" i="2"/>
  <c r="DZ319" i="2"/>
  <c r="DT319" i="2"/>
  <c r="DN319" i="2"/>
  <c r="DH319" i="2"/>
  <c r="DB319" i="2"/>
  <c r="EE319" i="2"/>
  <c r="DY319" i="2"/>
  <c r="DS319" i="2"/>
  <c r="DM319" i="2"/>
  <c r="DG319" i="2"/>
  <c r="DA319" i="2"/>
  <c r="ED319" i="2"/>
  <c r="DX319" i="2"/>
  <c r="DR319" i="2"/>
  <c r="DL319" i="2"/>
  <c r="DF319" i="2"/>
  <c r="CZ319" i="2"/>
  <c r="EI319" i="2"/>
  <c r="EC319" i="2"/>
  <c r="DW319" i="2"/>
  <c r="DQ319" i="2"/>
  <c r="DK319" i="2"/>
  <c r="DE319" i="2"/>
  <c r="CY319" i="2"/>
  <c r="EH319" i="2"/>
  <c r="EB319" i="2"/>
  <c r="DV319" i="2"/>
  <c r="DP319" i="2"/>
  <c r="DJ319" i="2"/>
  <c r="DD319" i="2"/>
  <c r="CX319" i="2"/>
  <c r="EG319" i="2"/>
  <c r="EA319" i="2"/>
  <c r="DU319" i="2"/>
  <c r="DO319" i="2"/>
  <c r="DI319" i="2"/>
  <c r="DC319" i="2"/>
  <c r="CW319" i="2"/>
  <c r="CT319" i="2"/>
  <c r="CS319" i="2"/>
  <c r="CV319" i="2"/>
  <c r="CR319" i="2"/>
  <c r="CQ319" i="2"/>
  <c r="CU319" i="2"/>
  <c r="EK325" i="2"/>
  <c r="EO325" i="2" s="1"/>
  <c r="EQ325" i="2" s="1"/>
  <c r="CM325" i="2"/>
  <c r="EM325" i="2"/>
  <c r="EF325" i="2"/>
  <c r="DZ325" i="2"/>
  <c r="DT325" i="2"/>
  <c r="DN325" i="2"/>
  <c r="DH325" i="2"/>
  <c r="DB325" i="2"/>
  <c r="EE325" i="2"/>
  <c r="DY325" i="2"/>
  <c r="DS325" i="2"/>
  <c r="DM325" i="2"/>
  <c r="DG325" i="2"/>
  <c r="DA325" i="2"/>
  <c r="ED325" i="2"/>
  <c r="DX325" i="2"/>
  <c r="DR325" i="2"/>
  <c r="DL325" i="2"/>
  <c r="DF325" i="2"/>
  <c r="CZ325" i="2"/>
  <c r="EI325" i="2"/>
  <c r="EC325" i="2"/>
  <c r="DW325" i="2"/>
  <c r="DQ325" i="2"/>
  <c r="DK325" i="2"/>
  <c r="DE325" i="2"/>
  <c r="CY325" i="2"/>
  <c r="EH325" i="2"/>
  <c r="EB325" i="2"/>
  <c r="DV325" i="2"/>
  <c r="DP325" i="2"/>
  <c r="DJ325" i="2"/>
  <c r="DD325" i="2"/>
  <c r="CX325" i="2"/>
  <c r="EG325" i="2"/>
  <c r="EA325" i="2"/>
  <c r="DU325" i="2"/>
  <c r="DO325" i="2"/>
  <c r="DI325" i="2"/>
  <c r="DC325" i="2"/>
  <c r="CW325" i="2"/>
  <c r="CT325" i="2"/>
  <c r="CS325" i="2"/>
  <c r="CV325" i="2"/>
  <c r="CR325" i="2"/>
  <c r="CQ325" i="2"/>
  <c r="CU325" i="2"/>
  <c r="EK331" i="2"/>
  <c r="EO331" i="2" s="1"/>
  <c r="EQ331" i="2" s="1"/>
  <c r="CM331" i="2"/>
  <c r="EM331" i="2"/>
  <c r="EF331" i="2"/>
  <c r="DZ331" i="2"/>
  <c r="DT331" i="2"/>
  <c r="DN331" i="2"/>
  <c r="DH331" i="2"/>
  <c r="DB331" i="2"/>
  <c r="EE331" i="2"/>
  <c r="DY331" i="2"/>
  <c r="DS331" i="2"/>
  <c r="DM331" i="2"/>
  <c r="DG331" i="2"/>
  <c r="DA331" i="2"/>
  <c r="ED331" i="2"/>
  <c r="DX331" i="2"/>
  <c r="DR331" i="2"/>
  <c r="DL331" i="2"/>
  <c r="DF331" i="2"/>
  <c r="CZ331" i="2"/>
  <c r="EI331" i="2"/>
  <c r="EC331" i="2"/>
  <c r="DW331" i="2"/>
  <c r="DQ331" i="2"/>
  <c r="DK331" i="2"/>
  <c r="DE331" i="2"/>
  <c r="CY331" i="2"/>
  <c r="EH331" i="2"/>
  <c r="EB331" i="2"/>
  <c r="DV331" i="2"/>
  <c r="DP331" i="2"/>
  <c r="DJ331" i="2"/>
  <c r="DD331" i="2"/>
  <c r="CX331" i="2"/>
  <c r="EG331" i="2"/>
  <c r="EA331" i="2"/>
  <c r="DU331" i="2"/>
  <c r="DO331" i="2"/>
  <c r="DI331" i="2"/>
  <c r="DC331" i="2"/>
  <c r="CW331" i="2"/>
  <c r="CT331" i="2"/>
  <c r="CS331" i="2"/>
  <c r="CV331" i="2"/>
  <c r="CR331" i="2"/>
  <c r="CQ331" i="2"/>
  <c r="CU331" i="2"/>
  <c r="CM337" i="2"/>
  <c r="EM337" i="2"/>
  <c r="EF337" i="2"/>
  <c r="DZ337" i="2"/>
  <c r="DT337" i="2"/>
  <c r="DN337" i="2"/>
  <c r="DH337" i="2"/>
  <c r="DB337" i="2"/>
  <c r="EE337" i="2"/>
  <c r="DY337" i="2"/>
  <c r="DS337" i="2"/>
  <c r="DM337" i="2"/>
  <c r="DG337" i="2"/>
  <c r="DA337" i="2"/>
  <c r="ED337" i="2"/>
  <c r="DX337" i="2"/>
  <c r="DR337" i="2"/>
  <c r="DL337" i="2"/>
  <c r="DF337" i="2"/>
  <c r="CZ337" i="2"/>
  <c r="EI337" i="2"/>
  <c r="EC337" i="2"/>
  <c r="DW337" i="2"/>
  <c r="DQ337" i="2"/>
  <c r="DK337" i="2"/>
  <c r="DE337" i="2"/>
  <c r="CY337" i="2"/>
  <c r="EH337" i="2"/>
  <c r="EB337" i="2"/>
  <c r="DV337" i="2"/>
  <c r="DP337" i="2"/>
  <c r="DJ337" i="2"/>
  <c r="DD337" i="2"/>
  <c r="CX337" i="2"/>
  <c r="EG337" i="2"/>
  <c r="EA337" i="2"/>
  <c r="DU337" i="2"/>
  <c r="DO337" i="2"/>
  <c r="DI337" i="2"/>
  <c r="DC337" i="2"/>
  <c r="CW337" i="2"/>
  <c r="CT337" i="2"/>
  <c r="CS337" i="2"/>
  <c r="CV337" i="2"/>
  <c r="CR337" i="2"/>
  <c r="CQ337" i="2"/>
  <c r="CU337" i="2"/>
  <c r="CM343" i="2"/>
  <c r="EM343" i="2"/>
  <c r="EF343" i="2"/>
  <c r="DZ343" i="2"/>
  <c r="DT343" i="2"/>
  <c r="DN343" i="2"/>
  <c r="DH343" i="2"/>
  <c r="DB343" i="2"/>
  <c r="EE343" i="2"/>
  <c r="DY343" i="2"/>
  <c r="DS343" i="2"/>
  <c r="DM343" i="2"/>
  <c r="DG343" i="2"/>
  <c r="DA343" i="2"/>
  <c r="ED343" i="2"/>
  <c r="DX343" i="2"/>
  <c r="DR343" i="2"/>
  <c r="DL343" i="2"/>
  <c r="DF343" i="2"/>
  <c r="CZ343" i="2"/>
  <c r="EI343" i="2"/>
  <c r="EC343" i="2"/>
  <c r="DW343" i="2"/>
  <c r="DQ343" i="2"/>
  <c r="DK343" i="2"/>
  <c r="DE343" i="2"/>
  <c r="CY343" i="2"/>
  <c r="EH343" i="2"/>
  <c r="EB343" i="2"/>
  <c r="DV343" i="2"/>
  <c r="DP343" i="2"/>
  <c r="DJ343" i="2"/>
  <c r="DD343" i="2"/>
  <c r="CX343" i="2"/>
  <c r="EG343" i="2"/>
  <c r="EA343" i="2"/>
  <c r="DU343" i="2"/>
  <c r="DO343" i="2"/>
  <c r="DI343" i="2"/>
  <c r="DC343" i="2"/>
  <c r="CW343" i="2"/>
  <c r="CT343" i="2"/>
  <c r="CS343" i="2"/>
  <c r="CV343" i="2"/>
  <c r="CR343" i="2"/>
  <c r="CQ343" i="2"/>
  <c r="CU343" i="2"/>
  <c r="CM349" i="2"/>
  <c r="EM349" i="2"/>
  <c r="EF349" i="2"/>
  <c r="DZ349" i="2"/>
  <c r="DT349" i="2"/>
  <c r="DN349" i="2"/>
  <c r="DH349" i="2"/>
  <c r="DB349" i="2"/>
  <c r="EE349" i="2"/>
  <c r="DY349" i="2"/>
  <c r="DS349" i="2"/>
  <c r="DM349" i="2"/>
  <c r="DG349" i="2"/>
  <c r="DA349" i="2"/>
  <c r="ED349" i="2"/>
  <c r="DX349" i="2"/>
  <c r="DR349" i="2"/>
  <c r="DL349" i="2"/>
  <c r="DF349" i="2"/>
  <c r="CZ349" i="2"/>
  <c r="EI349" i="2"/>
  <c r="EC349" i="2"/>
  <c r="DW349" i="2"/>
  <c r="DQ349" i="2"/>
  <c r="DK349" i="2"/>
  <c r="DE349" i="2"/>
  <c r="CY349" i="2"/>
  <c r="EH349" i="2"/>
  <c r="EB349" i="2"/>
  <c r="DV349" i="2"/>
  <c r="DP349" i="2"/>
  <c r="DJ349" i="2"/>
  <c r="DD349" i="2"/>
  <c r="CX349" i="2"/>
  <c r="EG349" i="2"/>
  <c r="EA349" i="2"/>
  <c r="DU349" i="2"/>
  <c r="DO349" i="2"/>
  <c r="DI349" i="2"/>
  <c r="DC349" i="2"/>
  <c r="CW349" i="2"/>
  <c r="CT349" i="2"/>
  <c r="CS349" i="2"/>
  <c r="CV349" i="2"/>
  <c r="CR349" i="2"/>
  <c r="CQ349" i="2"/>
  <c r="CU349" i="2"/>
  <c r="CM355" i="2"/>
  <c r="EM355" i="2"/>
  <c r="EF355" i="2"/>
  <c r="DZ355" i="2"/>
  <c r="DT355" i="2"/>
  <c r="DN355" i="2"/>
  <c r="DH355" i="2"/>
  <c r="DB355" i="2"/>
  <c r="EE355" i="2"/>
  <c r="DY355" i="2"/>
  <c r="DS355" i="2"/>
  <c r="DM355" i="2"/>
  <c r="DG355" i="2"/>
  <c r="DA355" i="2"/>
  <c r="ED355" i="2"/>
  <c r="DX355" i="2"/>
  <c r="DR355" i="2"/>
  <c r="DL355" i="2"/>
  <c r="DF355" i="2"/>
  <c r="CZ355" i="2"/>
  <c r="EI355" i="2"/>
  <c r="EC355" i="2"/>
  <c r="DW355" i="2"/>
  <c r="DQ355" i="2"/>
  <c r="DK355" i="2"/>
  <c r="DE355" i="2"/>
  <c r="CY355" i="2"/>
  <c r="EH355" i="2"/>
  <c r="EB355" i="2"/>
  <c r="DV355" i="2"/>
  <c r="DP355" i="2"/>
  <c r="DJ355" i="2"/>
  <c r="DD355" i="2"/>
  <c r="CX355" i="2"/>
  <c r="EG355" i="2"/>
  <c r="EA355" i="2"/>
  <c r="DU355" i="2"/>
  <c r="DO355" i="2"/>
  <c r="DI355" i="2"/>
  <c r="DC355" i="2"/>
  <c r="CW355" i="2"/>
  <c r="CT355" i="2"/>
  <c r="CS355" i="2"/>
  <c r="CV355" i="2"/>
  <c r="CR355" i="2"/>
  <c r="CQ355" i="2"/>
  <c r="CU355" i="2"/>
  <c r="CM361" i="2"/>
  <c r="EM361" i="2"/>
  <c r="EF361" i="2"/>
  <c r="DZ361" i="2"/>
  <c r="DT361" i="2"/>
  <c r="DN361" i="2"/>
  <c r="DH361" i="2"/>
  <c r="DB361" i="2"/>
  <c r="EE361" i="2"/>
  <c r="DY361" i="2"/>
  <c r="DS361" i="2"/>
  <c r="DM361" i="2"/>
  <c r="DG361" i="2"/>
  <c r="DA361" i="2"/>
  <c r="ED361" i="2"/>
  <c r="DX361" i="2"/>
  <c r="DR361" i="2"/>
  <c r="DL361" i="2"/>
  <c r="DF361" i="2"/>
  <c r="CZ361" i="2"/>
  <c r="EI361" i="2"/>
  <c r="EC361" i="2"/>
  <c r="DW361" i="2"/>
  <c r="DQ361" i="2"/>
  <c r="DK361" i="2"/>
  <c r="DE361" i="2"/>
  <c r="CY361" i="2"/>
  <c r="EH361" i="2"/>
  <c r="EB361" i="2"/>
  <c r="DV361" i="2"/>
  <c r="DP361" i="2"/>
  <c r="DJ361" i="2"/>
  <c r="DD361" i="2"/>
  <c r="CX361" i="2"/>
  <c r="EG361" i="2"/>
  <c r="EA361" i="2"/>
  <c r="DU361" i="2"/>
  <c r="DO361" i="2"/>
  <c r="DI361" i="2"/>
  <c r="DC361" i="2"/>
  <c r="CW361" i="2"/>
  <c r="CT361" i="2"/>
  <c r="CS361" i="2"/>
  <c r="CV361" i="2"/>
  <c r="CR361" i="2"/>
  <c r="CQ361" i="2"/>
  <c r="CU361" i="2"/>
  <c r="CM367" i="2"/>
  <c r="EM367" i="2"/>
  <c r="EF367" i="2"/>
  <c r="DZ367" i="2"/>
  <c r="DT367" i="2"/>
  <c r="DN367" i="2"/>
  <c r="DH367" i="2"/>
  <c r="DB367" i="2"/>
  <c r="EE367" i="2"/>
  <c r="DY367" i="2"/>
  <c r="DS367" i="2"/>
  <c r="DM367" i="2"/>
  <c r="DG367" i="2"/>
  <c r="DA367" i="2"/>
  <c r="ED367" i="2"/>
  <c r="DX367" i="2"/>
  <c r="DR367" i="2"/>
  <c r="DL367" i="2"/>
  <c r="DF367" i="2"/>
  <c r="CZ367" i="2"/>
  <c r="EI367" i="2"/>
  <c r="EC367" i="2"/>
  <c r="DW367" i="2"/>
  <c r="DQ367" i="2"/>
  <c r="DK367" i="2"/>
  <c r="DE367" i="2"/>
  <c r="CY367" i="2"/>
  <c r="EH367" i="2"/>
  <c r="EB367" i="2"/>
  <c r="DV367" i="2"/>
  <c r="DP367" i="2"/>
  <c r="DJ367" i="2"/>
  <c r="DD367" i="2"/>
  <c r="CX367" i="2"/>
  <c r="EG367" i="2"/>
  <c r="EA367" i="2"/>
  <c r="DU367" i="2"/>
  <c r="DO367" i="2"/>
  <c r="DI367" i="2"/>
  <c r="DC367" i="2"/>
  <c r="CW367" i="2"/>
  <c r="CT367" i="2"/>
  <c r="CS367" i="2"/>
  <c r="CV367" i="2"/>
  <c r="CR367" i="2"/>
  <c r="CQ367" i="2"/>
  <c r="CU367" i="2"/>
  <c r="CM373" i="2"/>
  <c r="EM373" i="2"/>
  <c r="EF373" i="2"/>
  <c r="DZ373" i="2"/>
  <c r="DT373" i="2"/>
  <c r="DN373" i="2"/>
  <c r="DH373" i="2"/>
  <c r="DB373" i="2"/>
  <c r="EE373" i="2"/>
  <c r="DY373" i="2"/>
  <c r="DS373" i="2"/>
  <c r="DM373" i="2"/>
  <c r="DG373" i="2"/>
  <c r="DA373" i="2"/>
  <c r="ED373" i="2"/>
  <c r="DX373" i="2"/>
  <c r="DR373" i="2"/>
  <c r="DL373" i="2"/>
  <c r="DF373" i="2"/>
  <c r="CZ373" i="2"/>
  <c r="EI373" i="2"/>
  <c r="EC373" i="2"/>
  <c r="DW373" i="2"/>
  <c r="DQ373" i="2"/>
  <c r="DK373" i="2"/>
  <c r="DE373" i="2"/>
  <c r="CY373" i="2"/>
  <c r="EH373" i="2"/>
  <c r="EB373" i="2"/>
  <c r="DV373" i="2"/>
  <c r="DP373" i="2"/>
  <c r="DJ373" i="2"/>
  <c r="DD373" i="2"/>
  <c r="CX373" i="2"/>
  <c r="EG373" i="2"/>
  <c r="EA373" i="2"/>
  <c r="DU373" i="2"/>
  <c r="DO373" i="2"/>
  <c r="DI373" i="2"/>
  <c r="DC373" i="2"/>
  <c r="CW373" i="2"/>
  <c r="CT373" i="2"/>
  <c r="CS373" i="2"/>
  <c r="CV373" i="2"/>
  <c r="CR373" i="2"/>
  <c r="CQ373" i="2"/>
  <c r="CU373" i="2"/>
  <c r="CM379" i="2"/>
  <c r="EM379" i="2"/>
  <c r="EF379" i="2"/>
  <c r="DZ379" i="2"/>
  <c r="DT379" i="2"/>
  <c r="DN379" i="2"/>
  <c r="DH379" i="2"/>
  <c r="DB379" i="2"/>
  <c r="EE379" i="2"/>
  <c r="DY379" i="2"/>
  <c r="DS379" i="2"/>
  <c r="DM379" i="2"/>
  <c r="DG379" i="2"/>
  <c r="DA379" i="2"/>
  <c r="ED379" i="2"/>
  <c r="DX379" i="2"/>
  <c r="DR379" i="2"/>
  <c r="DL379" i="2"/>
  <c r="DF379" i="2"/>
  <c r="CZ379" i="2"/>
  <c r="EI379" i="2"/>
  <c r="EC379" i="2"/>
  <c r="DW379" i="2"/>
  <c r="DQ379" i="2"/>
  <c r="DK379" i="2"/>
  <c r="DE379" i="2"/>
  <c r="CY379" i="2"/>
  <c r="EH379" i="2"/>
  <c r="EB379" i="2"/>
  <c r="DV379" i="2"/>
  <c r="DP379" i="2"/>
  <c r="DJ379" i="2"/>
  <c r="DD379" i="2"/>
  <c r="CX379" i="2"/>
  <c r="EG379" i="2"/>
  <c r="EA379" i="2"/>
  <c r="DU379" i="2"/>
  <c r="DO379" i="2"/>
  <c r="DI379" i="2"/>
  <c r="DC379" i="2"/>
  <c r="CW379" i="2"/>
  <c r="CT379" i="2"/>
  <c r="CS379" i="2"/>
  <c r="CV379" i="2"/>
  <c r="CR379" i="2"/>
  <c r="CQ379" i="2"/>
  <c r="CU379" i="2"/>
  <c r="CM385" i="2"/>
  <c r="EM385" i="2"/>
  <c r="EF385" i="2"/>
  <c r="DZ385" i="2"/>
  <c r="DT385" i="2"/>
  <c r="DN385" i="2"/>
  <c r="DH385" i="2"/>
  <c r="DB385" i="2"/>
  <c r="EE385" i="2"/>
  <c r="DY385" i="2"/>
  <c r="DS385" i="2"/>
  <c r="DM385" i="2"/>
  <c r="DG385" i="2"/>
  <c r="DA385" i="2"/>
  <c r="ED385" i="2"/>
  <c r="DX385" i="2"/>
  <c r="DR385" i="2"/>
  <c r="DL385" i="2"/>
  <c r="DF385" i="2"/>
  <c r="CZ385" i="2"/>
  <c r="EI385" i="2"/>
  <c r="EC385" i="2"/>
  <c r="DW385" i="2"/>
  <c r="DQ385" i="2"/>
  <c r="DK385" i="2"/>
  <c r="DE385" i="2"/>
  <c r="CY385" i="2"/>
  <c r="EH385" i="2"/>
  <c r="EB385" i="2"/>
  <c r="DV385" i="2"/>
  <c r="DP385" i="2"/>
  <c r="DJ385" i="2"/>
  <c r="DD385" i="2"/>
  <c r="CX385" i="2"/>
  <c r="EG385" i="2"/>
  <c r="EA385" i="2"/>
  <c r="DU385" i="2"/>
  <c r="DO385" i="2"/>
  <c r="DI385" i="2"/>
  <c r="DC385" i="2"/>
  <c r="CW385" i="2"/>
  <c r="CT385" i="2"/>
  <c r="CS385" i="2"/>
  <c r="CV385" i="2"/>
  <c r="CR385" i="2"/>
  <c r="CQ385" i="2"/>
  <c r="CU385" i="2"/>
  <c r="CM391" i="2"/>
  <c r="EM391" i="2"/>
  <c r="EF391" i="2"/>
  <c r="DZ391" i="2"/>
  <c r="DT391" i="2"/>
  <c r="DN391" i="2"/>
  <c r="DH391" i="2"/>
  <c r="DB391" i="2"/>
  <c r="EE391" i="2"/>
  <c r="DY391" i="2"/>
  <c r="DS391" i="2"/>
  <c r="DM391" i="2"/>
  <c r="DG391" i="2"/>
  <c r="DA391" i="2"/>
  <c r="ED391" i="2"/>
  <c r="DX391" i="2"/>
  <c r="DR391" i="2"/>
  <c r="DL391" i="2"/>
  <c r="DF391" i="2"/>
  <c r="CZ391" i="2"/>
  <c r="EI391" i="2"/>
  <c r="EC391" i="2"/>
  <c r="DW391" i="2"/>
  <c r="DQ391" i="2"/>
  <c r="DK391" i="2"/>
  <c r="DE391" i="2"/>
  <c r="CY391" i="2"/>
  <c r="EH391" i="2"/>
  <c r="EB391" i="2"/>
  <c r="DV391" i="2"/>
  <c r="DP391" i="2"/>
  <c r="DJ391" i="2"/>
  <c r="DD391" i="2"/>
  <c r="CX391" i="2"/>
  <c r="EG391" i="2"/>
  <c r="EA391" i="2"/>
  <c r="DU391" i="2"/>
  <c r="DO391" i="2"/>
  <c r="DI391" i="2"/>
  <c r="DC391" i="2"/>
  <c r="CW391" i="2"/>
  <c r="CT391" i="2"/>
  <c r="CS391" i="2"/>
  <c r="CV391" i="2"/>
  <c r="CR391" i="2"/>
  <c r="CQ391" i="2"/>
  <c r="CU391" i="2"/>
  <c r="CM397" i="2"/>
  <c r="EM397" i="2"/>
  <c r="EF397" i="2"/>
  <c r="DZ397" i="2"/>
  <c r="DT397" i="2"/>
  <c r="DN397" i="2"/>
  <c r="DH397" i="2"/>
  <c r="DB397" i="2"/>
  <c r="EE397" i="2"/>
  <c r="DY397" i="2"/>
  <c r="DS397" i="2"/>
  <c r="DM397" i="2"/>
  <c r="DG397" i="2"/>
  <c r="DA397" i="2"/>
  <c r="ED397" i="2"/>
  <c r="DX397" i="2"/>
  <c r="DR397" i="2"/>
  <c r="DL397" i="2"/>
  <c r="DF397" i="2"/>
  <c r="CZ397" i="2"/>
  <c r="EI397" i="2"/>
  <c r="EC397" i="2"/>
  <c r="DW397" i="2"/>
  <c r="DQ397" i="2"/>
  <c r="DK397" i="2"/>
  <c r="DE397" i="2"/>
  <c r="CY397" i="2"/>
  <c r="EH397" i="2"/>
  <c r="EB397" i="2"/>
  <c r="DV397" i="2"/>
  <c r="DP397" i="2"/>
  <c r="DJ397" i="2"/>
  <c r="DD397" i="2"/>
  <c r="CX397" i="2"/>
  <c r="EG397" i="2"/>
  <c r="EA397" i="2"/>
  <c r="DU397" i="2"/>
  <c r="DO397" i="2"/>
  <c r="DI397" i="2"/>
  <c r="DC397" i="2"/>
  <c r="CW397" i="2"/>
  <c r="CT397" i="2"/>
  <c r="CS397" i="2"/>
  <c r="CV397" i="2"/>
  <c r="CR397" i="2"/>
  <c r="CQ397" i="2"/>
  <c r="CU397" i="2"/>
  <c r="CM403" i="2"/>
  <c r="EM403" i="2"/>
  <c r="EF403" i="2"/>
  <c r="DZ403" i="2"/>
  <c r="DT403" i="2"/>
  <c r="DN403" i="2"/>
  <c r="DH403" i="2"/>
  <c r="DB403" i="2"/>
  <c r="EE403" i="2"/>
  <c r="DY403" i="2"/>
  <c r="DS403" i="2"/>
  <c r="DM403" i="2"/>
  <c r="DG403" i="2"/>
  <c r="DA403" i="2"/>
  <c r="ED403" i="2"/>
  <c r="DX403" i="2"/>
  <c r="DR403" i="2"/>
  <c r="DL403" i="2"/>
  <c r="DF403" i="2"/>
  <c r="CZ403" i="2"/>
  <c r="EI403" i="2"/>
  <c r="EC403" i="2"/>
  <c r="DW403" i="2"/>
  <c r="DQ403" i="2"/>
  <c r="DK403" i="2"/>
  <c r="DE403" i="2"/>
  <c r="CY403" i="2"/>
  <c r="EH403" i="2"/>
  <c r="EB403" i="2"/>
  <c r="DV403" i="2"/>
  <c r="DP403" i="2"/>
  <c r="DJ403" i="2"/>
  <c r="DD403" i="2"/>
  <c r="CX403" i="2"/>
  <c r="EG403" i="2"/>
  <c r="EA403" i="2"/>
  <c r="DU403" i="2"/>
  <c r="DO403" i="2"/>
  <c r="DI403" i="2"/>
  <c r="DC403" i="2"/>
  <c r="CW403" i="2"/>
  <c r="CT403" i="2"/>
  <c r="CS403" i="2"/>
  <c r="CV403" i="2"/>
  <c r="CR403" i="2"/>
  <c r="CQ403" i="2"/>
  <c r="CU403" i="2"/>
  <c r="CM409" i="2"/>
  <c r="EM409" i="2"/>
  <c r="EF409" i="2"/>
  <c r="DZ409" i="2"/>
  <c r="DT409" i="2"/>
  <c r="DN409" i="2"/>
  <c r="DH409" i="2"/>
  <c r="DB409" i="2"/>
  <c r="EE409" i="2"/>
  <c r="DY409" i="2"/>
  <c r="DS409" i="2"/>
  <c r="DM409" i="2"/>
  <c r="DG409" i="2"/>
  <c r="DA409" i="2"/>
  <c r="ED409" i="2"/>
  <c r="DX409" i="2"/>
  <c r="DR409" i="2"/>
  <c r="DL409" i="2"/>
  <c r="DF409" i="2"/>
  <c r="CZ409" i="2"/>
  <c r="EI409" i="2"/>
  <c r="EC409" i="2"/>
  <c r="DW409" i="2"/>
  <c r="DQ409" i="2"/>
  <c r="DK409" i="2"/>
  <c r="DE409" i="2"/>
  <c r="CY409" i="2"/>
  <c r="EH409" i="2"/>
  <c r="EB409" i="2"/>
  <c r="DV409" i="2"/>
  <c r="DP409" i="2"/>
  <c r="DJ409" i="2"/>
  <c r="DD409" i="2"/>
  <c r="CX409" i="2"/>
  <c r="EG409" i="2"/>
  <c r="EA409" i="2"/>
  <c r="DU409" i="2"/>
  <c r="DO409" i="2"/>
  <c r="DI409" i="2"/>
  <c r="DC409" i="2"/>
  <c r="CW409" i="2"/>
  <c r="CT409" i="2"/>
  <c r="CS409" i="2"/>
  <c r="CV409" i="2"/>
  <c r="CR409" i="2"/>
  <c r="CQ409" i="2"/>
  <c r="CU409" i="2"/>
  <c r="CM415" i="2"/>
  <c r="EM415" i="2"/>
  <c r="EF415" i="2"/>
  <c r="DZ415" i="2"/>
  <c r="DT415" i="2"/>
  <c r="DN415" i="2"/>
  <c r="DH415" i="2"/>
  <c r="DB415" i="2"/>
  <c r="EE415" i="2"/>
  <c r="DY415" i="2"/>
  <c r="DS415" i="2"/>
  <c r="DM415" i="2"/>
  <c r="DG415" i="2"/>
  <c r="DA415" i="2"/>
  <c r="ED415" i="2"/>
  <c r="DX415" i="2"/>
  <c r="DR415" i="2"/>
  <c r="DL415" i="2"/>
  <c r="DF415" i="2"/>
  <c r="CZ415" i="2"/>
  <c r="EI415" i="2"/>
  <c r="EC415" i="2"/>
  <c r="DW415" i="2"/>
  <c r="DQ415" i="2"/>
  <c r="DK415" i="2"/>
  <c r="DE415" i="2"/>
  <c r="CY415" i="2"/>
  <c r="EH415" i="2"/>
  <c r="EB415" i="2"/>
  <c r="DV415" i="2"/>
  <c r="DP415" i="2"/>
  <c r="DJ415" i="2"/>
  <c r="DD415" i="2"/>
  <c r="CX415" i="2"/>
  <c r="EG415" i="2"/>
  <c r="EA415" i="2"/>
  <c r="DU415" i="2"/>
  <c r="DO415" i="2"/>
  <c r="DI415" i="2"/>
  <c r="DC415" i="2"/>
  <c r="CW415" i="2"/>
  <c r="CT415" i="2"/>
  <c r="CS415" i="2"/>
  <c r="CV415" i="2"/>
  <c r="CR415" i="2"/>
  <c r="CQ415" i="2"/>
  <c r="CU415" i="2"/>
  <c r="CM421" i="2"/>
  <c r="EM421" i="2"/>
  <c r="EF421" i="2"/>
  <c r="DZ421" i="2"/>
  <c r="DT421" i="2"/>
  <c r="DN421" i="2"/>
  <c r="DH421" i="2"/>
  <c r="DB421" i="2"/>
  <c r="EE421" i="2"/>
  <c r="DY421" i="2"/>
  <c r="DS421" i="2"/>
  <c r="DM421" i="2"/>
  <c r="DG421" i="2"/>
  <c r="DA421" i="2"/>
  <c r="ED421" i="2"/>
  <c r="DX421" i="2"/>
  <c r="DR421" i="2"/>
  <c r="DL421" i="2"/>
  <c r="DF421" i="2"/>
  <c r="CZ421" i="2"/>
  <c r="EI421" i="2"/>
  <c r="EC421" i="2"/>
  <c r="DW421" i="2"/>
  <c r="DQ421" i="2"/>
  <c r="DK421" i="2"/>
  <c r="DE421" i="2"/>
  <c r="CY421" i="2"/>
  <c r="EH421" i="2"/>
  <c r="EB421" i="2"/>
  <c r="DV421" i="2"/>
  <c r="DP421" i="2"/>
  <c r="DJ421" i="2"/>
  <c r="DD421" i="2"/>
  <c r="CX421" i="2"/>
  <c r="EG421" i="2"/>
  <c r="EA421" i="2"/>
  <c r="DU421" i="2"/>
  <c r="DO421" i="2"/>
  <c r="DI421" i="2"/>
  <c r="DC421" i="2"/>
  <c r="CW421" i="2"/>
  <c r="CT421" i="2"/>
  <c r="CS421" i="2"/>
  <c r="CV421" i="2"/>
  <c r="CR421" i="2"/>
  <c r="CQ421" i="2"/>
  <c r="CU421" i="2"/>
  <c r="CM427" i="2"/>
  <c r="EM427" i="2"/>
  <c r="EF427" i="2"/>
  <c r="DZ427" i="2"/>
  <c r="DT427" i="2"/>
  <c r="DN427" i="2"/>
  <c r="DH427" i="2"/>
  <c r="DB427" i="2"/>
  <c r="EE427" i="2"/>
  <c r="DY427" i="2"/>
  <c r="DS427" i="2"/>
  <c r="DM427" i="2"/>
  <c r="DG427" i="2"/>
  <c r="DA427" i="2"/>
  <c r="ED427" i="2"/>
  <c r="DX427" i="2"/>
  <c r="DR427" i="2"/>
  <c r="DL427" i="2"/>
  <c r="DF427" i="2"/>
  <c r="CZ427" i="2"/>
  <c r="EI427" i="2"/>
  <c r="EC427" i="2"/>
  <c r="DW427" i="2"/>
  <c r="DQ427" i="2"/>
  <c r="DK427" i="2"/>
  <c r="DE427" i="2"/>
  <c r="CY427" i="2"/>
  <c r="EH427" i="2"/>
  <c r="EB427" i="2"/>
  <c r="DV427" i="2"/>
  <c r="DP427" i="2"/>
  <c r="DJ427" i="2"/>
  <c r="DD427" i="2"/>
  <c r="CX427" i="2"/>
  <c r="EG427" i="2"/>
  <c r="EA427" i="2"/>
  <c r="DU427" i="2"/>
  <c r="DO427" i="2"/>
  <c r="DI427" i="2"/>
  <c r="DC427" i="2"/>
  <c r="CW427" i="2"/>
  <c r="CT427" i="2"/>
  <c r="CS427" i="2"/>
  <c r="CV427" i="2"/>
  <c r="CR427" i="2"/>
  <c r="CQ427" i="2"/>
  <c r="CU427" i="2"/>
  <c r="CM433" i="2"/>
  <c r="EM433" i="2"/>
  <c r="EF433" i="2"/>
  <c r="DZ433" i="2"/>
  <c r="DT433" i="2"/>
  <c r="DN433" i="2"/>
  <c r="DH433" i="2"/>
  <c r="DB433" i="2"/>
  <c r="EE433" i="2"/>
  <c r="DY433" i="2"/>
  <c r="DS433" i="2"/>
  <c r="DM433" i="2"/>
  <c r="DG433" i="2"/>
  <c r="DA433" i="2"/>
  <c r="ED433" i="2"/>
  <c r="DX433" i="2"/>
  <c r="DR433" i="2"/>
  <c r="DL433" i="2"/>
  <c r="DF433" i="2"/>
  <c r="CZ433" i="2"/>
  <c r="EI433" i="2"/>
  <c r="EC433" i="2"/>
  <c r="DW433" i="2"/>
  <c r="DQ433" i="2"/>
  <c r="DK433" i="2"/>
  <c r="DE433" i="2"/>
  <c r="CY433" i="2"/>
  <c r="EH433" i="2"/>
  <c r="EB433" i="2"/>
  <c r="DV433" i="2"/>
  <c r="DP433" i="2"/>
  <c r="DJ433" i="2"/>
  <c r="DD433" i="2"/>
  <c r="CX433" i="2"/>
  <c r="EG433" i="2"/>
  <c r="EA433" i="2"/>
  <c r="DU433" i="2"/>
  <c r="DO433" i="2"/>
  <c r="DI433" i="2"/>
  <c r="DC433" i="2"/>
  <c r="CW433" i="2"/>
  <c r="CT433" i="2"/>
  <c r="CS433" i="2"/>
  <c r="CV433" i="2"/>
  <c r="CR433" i="2"/>
  <c r="CQ433" i="2"/>
  <c r="CU433" i="2"/>
  <c r="CM439" i="2"/>
  <c r="EM439" i="2"/>
  <c r="EF439" i="2"/>
  <c r="DZ439" i="2"/>
  <c r="DT439" i="2"/>
  <c r="DN439" i="2"/>
  <c r="DH439" i="2"/>
  <c r="DB439" i="2"/>
  <c r="EE439" i="2"/>
  <c r="DY439" i="2"/>
  <c r="DS439" i="2"/>
  <c r="DM439" i="2"/>
  <c r="DG439" i="2"/>
  <c r="DA439" i="2"/>
  <c r="ED439" i="2"/>
  <c r="DX439" i="2"/>
  <c r="DR439" i="2"/>
  <c r="DL439" i="2"/>
  <c r="DF439" i="2"/>
  <c r="CZ439" i="2"/>
  <c r="EI439" i="2"/>
  <c r="EC439" i="2"/>
  <c r="DW439" i="2"/>
  <c r="DQ439" i="2"/>
  <c r="DK439" i="2"/>
  <c r="DE439" i="2"/>
  <c r="CY439" i="2"/>
  <c r="EH439" i="2"/>
  <c r="EB439" i="2"/>
  <c r="DV439" i="2"/>
  <c r="DP439" i="2"/>
  <c r="DJ439" i="2"/>
  <c r="DD439" i="2"/>
  <c r="CX439" i="2"/>
  <c r="EG439" i="2"/>
  <c r="EA439" i="2"/>
  <c r="DU439" i="2"/>
  <c r="DO439" i="2"/>
  <c r="DI439" i="2"/>
  <c r="DC439" i="2"/>
  <c r="CW439" i="2"/>
  <c r="CT439" i="2"/>
  <c r="CS439" i="2"/>
  <c r="CV439" i="2"/>
  <c r="CR439" i="2"/>
  <c r="CQ439" i="2"/>
  <c r="CU439" i="2"/>
  <c r="CM445" i="2"/>
  <c r="EM445" i="2"/>
  <c r="EF445" i="2"/>
  <c r="DZ445" i="2"/>
  <c r="DT445" i="2"/>
  <c r="DN445" i="2"/>
  <c r="DH445" i="2"/>
  <c r="DB445" i="2"/>
  <c r="EE445" i="2"/>
  <c r="DY445" i="2"/>
  <c r="DS445" i="2"/>
  <c r="DM445" i="2"/>
  <c r="DG445" i="2"/>
  <c r="DA445" i="2"/>
  <c r="ED445" i="2"/>
  <c r="DX445" i="2"/>
  <c r="DR445" i="2"/>
  <c r="DL445" i="2"/>
  <c r="DF445" i="2"/>
  <c r="CZ445" i="2"/>
  <c r="EI445" i="2"/>
  <c r="EC445" i="2"/>
  <c r="DW445" i="2"/>
  <c r="DQ445" i="2"/>
  <c r="DK445" i="2"/>
  <c r="DE445" i="2"/>
  <c r="CY445" i="2"/>
  <c r="EH445" i="2"/>
  <c r="EB445" i="2"/>
  <c r="DV445" i="2"/>
  <c r="DP445" i="2"/>
  <c r="DJ445" i="2"/>
  <c r="DD445" i="2"/>
  <c r="CX445" i="2"/>
  <c r="EG445" i="2"/>
  <c r="EA445" i="2"/>
  <c r="DU445" i="2"/>
  <c r="DO445" i="2"/>
  <c r="DI445" i="2"/>
  <c r="DC445" i="2"/>
  <c r="CW445" i="2"/>
  <c r="CT445" i="2"/>
  <c r="CS445" i="2"/>
  <c r="CV445" i="2"/>
  <c r="CR445" i="2"/>
  <c r="CQ445" i="2"/>
  <c r="CU445" i="2"/>
  <c r="CM451" i="2"/>
  <c r="EM451" i="2"/>
  <c r="EF451" i="2"/>
  <c r="DZ451" i="2"/>
  <c r="DT451" i="2"/>
  <c r="DN451" i="2"/>
  <c r="DH451" i="2"/>
  <c r="DB451" i="2"/>
  <c r="EE451" i="2"/>
  <c r="DY451" i="2"/>
  <c r="DS451" i="2"/>
  <c r="DM451" i="2"/>
  <c r="DG451" i="2"/>
  <c r="DA451" i="2"/>
  <c r="ED451" i="2"/>
  <c r="DX451" i="2"/>
  <c r="DR451" i="2"/>
  <c r="DL451" i="2"/>
  <c r="DF451" i="2"/>
  <c r="CZ451" i="2"/>
  <c r="EI451" i="2"/>
  <c r="EC451" i="2"/>
  <c r="DW451" i="2"/>
  <c r="DQ451" i="2"/>
  <c r="DK451" i="2"/>
  <c r="DE451" i="2"/>
  <c r="CY451" i="2"/>
  <c r="EH451" i="2"/>
  <c r="EB451" i="2"/>
  <c r="DV451" i="2"/>
  <c r="DP451" i="2"/>
  <c r="DJ451" i="2"/>
  <c r="DD451" i="2"/>
  <c r="CX451" i="2"/>
  <c r="EG451" i="2"/>
  <c r="EA451" i="2"/>
  <c r="DU451" i="2"/>
  <c r="DO451" i="2"/>
  <c r="DI451" i="2"/>
  <c r="DC451" i="2"/>
  <c r="CW451" i="2"/>
  <c r="CT451" i="2"/>
  <c r="CS451" i="2"/>
  <c r="CV451" i="2"/>
  <c r="CR451" i="2"/>
  <c r="CQ451" i="2"/>
  <c r="CU451" i="2"/>
  <c r="CM457" i="2"/>
  <c r="EM457" i="2"/>
  <c r="EF457" i="2"/>
  <c r="DZ457" i="2"/>
  <c r="DT457" i="2"/>
  <c r="DN457" i="2"/>
  <c r="DH457" i="2"/>
  <c r="DB457" i="2"/>
  <c r="EE457" i="2"/>
  <c r="DY457" i="2"/>
  <c r="DS457" i="2"/>
  <c r="DM457" i="2"/>
  <c r="DG457" i="2"/>
  <c r="DA457" i="2"/>
  <c r="ED457" i="2"/>
  <c r="DX457" i="2"/>
  <c r="DR457" i="2"/>
  <c r="DL457" i="2"/>
  <c r="DF457" i="2"/>
  <c r="CZ457" i="2"/>
  <c r="EI457" i="2"/>
  <c r="EC457" i="2"/>
  <c r="DW457" i="2"/>
  <c r="DQ457" i="2"/>
  <c r="DK457" i="2"/>
  <c r="DE457" i="2"/>
  <c r="CY457" i="2"/>
  <c r="EH457" i="2"/>
  <c r="EB457" i="2"/>
  <c r="DV457" i="2"/>
  <c r="DP457" i="2"/>
  <c r="DJ457" i="2"/>
  <c r="DD457" i="2"/>
  <c r="CX457" i="2"/>
  <c r="EG457" i="2"/>
  <c r="EA457" i="2"/>
  <c r="DU457" i="2"/>
  <c r="DO457" i="2"/>
  <c r="DI457" i="2"/>
  <c r="DC457" i="2"/>
  <c r="CW457" i="2"/>
  <c r="CT457" i="2"/>
  <c r="CS457" i="2"/>
  <c r="CV457" i="2"/>
  <c r="CR457" i="2"/>
  <c r="CQ457" i="2"/>
  <c r="CU457" i="2"/>
  <c r="CM463" i="2"/>
  <c r="EM463" i="2"/>
  <c r="EF463" i="2"/>
  <c r="DZ463" i="2"/>
  <c r="DT463" i="2"/>
  <c r="DN463" i="2"/>
  <c r="DH463" i="2"/>
  <c r="DB463" i="2"/>
  <c r="EE463" i="2"/>
  <c r="DY463" i="2"/>
  <c r="DS463" i="2"/>
  <c r="DM463" i="2"/>
  <c r="DG463" i="2"/>
  <c r="DA463" i="2"/>
  <c r="ED463" i="2"/>
  <c r="DX463" i="2"/>
  <c r="DR463" i="2"/>
  <c r="DL463" i="2"/>
  <c r="DF463" i="2"/>
  <c r="CZ463" i="2"/>
  <c r="EI463" i="2"/>
  <c r="EC463" i="2"/>
  <c r="DW463" i="2"/>
  <c r="DQ463" i="2"/>
  <c r="DK463" i="2"/>
  <c r="DE463" i="2"/>
  <c r="CY463" i="2"/>
  <c r="EH463" i="2"/>
  <c r="EB463" i="2"/>
  <c r="DV463" i="2"/>
  <c r="DP463" i="2"/>
  <c r="DJ463" i="2"/>
  <c r="DD463" i="2"/>
  <c r="CX463" i="2"/>
  <c r="EG463" i="2"/>
  <c r="EA463" i="2"/>
  <c r="DU463" i="2"/>
  <c r="DO463" i="2"/>
  <c r="DI463" i="2"/>
  <c r="DC463" i="2"/>
  <c r="CW463" i="2"/>
  <c r="CT463" i="2"/>
  <c r="CS463" i="2"/>
  <c r="CV463" i="2"/>
  <c r="CR463" i="2"/>
  <c r="CQ463" i="2"/>
  <c r="CU463" i="2"/>
  <c r="CM469" i="2"/>
  <c r="EM469" i="2"/>
  <c r="EF469" i="2"/>
  <c r="DZ469" i="2"/>
  <c r="DT469" i="2"/>
  <c r="DN469" i="2"/>
  <c r="DH469" i="2"/>
  <c r="DB469" i="2"/>
  <c r="EE469" i="2"/>
  <c r="DY469" i="2"/>
  <c r="DS469" i="2"/>
  <c r="DM469" i="2"/>
  <c r="DG469" i="2"/>
  <c r="DA469" i="2"/>
  <c r="ED469" i="2"/>
  <c r="DX469" i="2"/>
  <c r="DR469" i="2"/>
  <c r="DL469" i="2"/>
  <c r="DF469" i="2"/>
  <c r="CZ469" i="2"/>
  <c r="EI469" i="2"/>
  <c r="EC469" i="2"/>
  <c r="DW469" i="2"/>
  <c r="DQ469" i="2"/>
  <c r="DK469" i="2"/>
  <c r="DE469" i="2"/>
  <c r="CY469" i="2"/>
  <c r="EH469" i="2"/>
  <c r="EB469" i="2"/>
  <c r="DV469" i="2"/>
  <c r="DP469" i="2"/>
  <c r="DJ469" i="2"/>
  <c r="DD469" i="2"/>
  <c r="CX469" i="2"/>
  <c r="EG469" i="2"/>
  <c r="EA469" i="2"/>
  <c r="DU469" i="2"/>
  <c r="DO469" i="2"/>
  <c r="DI469" i="2"/>
  <c r="DC469" i="2"/>
  <c r="CW469" i="2"/>
  <c r="CT469" i="2"/>
  <c r="CS469" i="2"/>
  <c r="CV469" i="2"/>
  <c r="CR469" i="2"/>
  <c r="CQ469" i="2"/>
  <c r="CU469" i="2"/>
  <c r="CM475" i="2"/>
  <c r="EM475" i="2"/>
  <c r="EF475" i="2"/>
  <c r="DZ475" i="2"/>
  <c r="DT475" i="2"/>
  <c r="DN475" i="2"/>
  <c r="DH475" i="2"/>
  <c r="DB475" i="2"/>
  <c r="EE475" i="2"/>
  <c r="DY475" i="2"/>
  <c r="DS475" i="2"/>
  <c r="DM475" i="2"/>
  <c r="DG475" i="2"/>
  <c r="DA475" i="2"/>
  <c r="ED475" i="2"/>
  <c r="DX475" i="2"/>
  <c r="DR475" i="2"/>
  <c r="DL475" i="2"/>
  <c r="DF475" i="2"/>
  <c r="CZ475" i="2"/>
  <c r="EI475" i="2"/>
  <c r="EC475" i="2"/>
  <c r="DW475" i="2"/>
  <c r="DQ475" i="2"/>
  <c r="DK475" i="2"/>
  <c r="DE475" i="2"/>
  <c r="CY475" i="2"/>
  <c r="EH475" i="2"/>
  <c r="EB475" i="2"/>
  <c r="DV475" i="2"/>
  <c r="DP475" i="2"/>
  <c r="DJ475" i="2"/>
  <c r="DD475" i="2"/>
  <c r="CX475" i="2"/>
  <c r="EG475" i="2"/>
  <c r="EA475" i="2"/>
  <c r="DU475" i="2"/>
  <c r="DO475" i="2"/>
  <c r="DI475" i="2"/>
  <c r="DC475" i="2"/>
  <c r="CW475" i="2"/>
  <c r="CT475" i="2"/>
  <c r="CS475" i="2"/>
  <c r="CV475" i="2"/>
  <c r="CR475" i="2"/>
  <c r="CQ475" i="2"/>
  <c r="CU475" i="2"/>
  <c r="CM481" i="2"/>
  <c r="EM481" i="2"/>
  <c r="EF481" i="2"/>
  <c r="DZ481" i="2"/>
  <c r="DT481" i="2"/>
  <c r="DN481" i="2"/>
  <c r="DH481" i="2"/>
  <c r="DB481" i="2"/>
  <c r="EE481" i="2"/>
  <c r="DY481" i="2"/>
  <c r="DS481" i="2"/>
  <c r="DM481" i="2"/>
  <c r="DG481" i="2"/>
  <c r="DA481" i="2"/>
  <c r="ED481" i="2"/>
  <c r="DX481" i="2"/>
  <c r="DR481" i="2"/>
  <c r="DL481" i="2"/>
  <c r="DF481" i="2"/>
  <c r="CZ481" i="2"/>
  <c r="EI481" i="2"/>
  <c r="EC481" i="2"/>
  <c r="DW481" i="2"/>
  <c r="DQ481" i="2"/>
  <c r="DK481" i="2"/>
  <c r="DE481" i="2"/>
  <c r="CY481" i="2"/>
  <c r="EH481" i="2"/>
  <c r="EB481" i="2"/>
  <c r="DV481" i="2"/>
  <c r="DP481" i="2"/>
  <c r="DJ481" i="2"/>
  <c r="DD481" i="2"/>
  <c r="CX481" i="2"/>
  <c r="EG481" i="2"/>
  <c r="EA481" i="2"/>
  <c r="DU481" i="2"/>
  <c r="DO481" i="2"/>
  <c r="DI481" i="2"/>
  <c r="DC481" i="2"/>
  <c r="CW481" i="2"/>
  <c r="CT481" i="2"/>
  <c r="CS481" i="2"/>
  <c r="CV481" i="2"/>
  <c r="CR481" i="2"/>
  <c r="CQ481" i="2"/>
  <c r="CU481" i="2"/>
  <c r="CM487" i="2"/>
  <c r="EM487" i="2"/>
  <c r="EF487" i="2"/>
  <c r="DZ487" i="2"/>
  <c r="DT487" i="2"/>
  <c r="DN487" i="2"/>
  <c r="DH487" i="2"/>
  <c r="DB487" i="2"/>
  <c r="EE487" i="2"/>
  <c r="DY487" i="2"/>
  <c r="DS487" i="2"/>
  <c r="DM487" i="2"/>
  <c r="DG487" i="2"/>
  <c r="DA487" i="2"/>
  <c r="ED487" i="2"/>
  <c r="DX487" i="2"/>
  <c r="DR487" i="2"/>
  <c r="DL487" i="2"/>
  <c r="DF487" i="2"/>
  <c r="CZ487" i="2"/>
  <c r="EI487" i="2"/>
  <c r="EC487" i="2"/>
  <c r="DW487" i="2"/>
  <c r="DQ487" i="2"/>
  <c r="DK487" i="2"/>
  <c r="DE487" i="2"/>
  <c r="CY487" i="2"/>
  <c r="EH487" i="2"/>
  <c r="EB487" i="2"/>
  <c r="DV487" i="2"/>
  <c r="DP487" i="2"/>
  <c r="DJ487" i="2"/>
  <c r="DD487" i="2"/>
  <c r="CX487" i="2"/>
  <c r="EG487" i="2"/>
  <c r="EA487" i="2"/>
  <c r="DU487" i="2"/>
  <c r="DO487" i="2"/>
  <c r="DI487" i="2"/>
  <c r="DC487" i="2"/>
  <c r="CW487" i="2"/>
  <c r="CT487" i="2"/>
  <c r="CS487" i="2"/>
  <c r="CV487" i="2"/>
  <c r="CR487" i="2"/>
  <c r="CQ487" i="2"/>
  <c r="CU487" i="2"/>
  <c r="CM493" i="2"/>
  <c r="EM493" i="2"/>
  <c r="EF493" i="2"/>
  <c r="DZ493" i="2"/>
  <c r="DT493" i="2"/>
  <c r="DN493" i="2"/>
  <c r="DH493" i="2"/>
  <c r="DB493" i="2"/>
  <c r="EE493" i="2"/>
  <c r="DY493" i="2"/>
  <c r="DS493" i="2"/>
  <c r="DM493" i="2"/>
  <c r="DG493" i="2"/>
  <c r="DA493" i="2"/>
  <c r="ED493" i="2"/>
  <c r="DX493" i="2"/>
  <c r="DR493" i="2"/>
  <c r="DL493" i="2"/>
  <c r="DF493" i="2"/>
  <c r="CZ493" i="2"/>
  <c r="EI493" i="2"/>
  <c r="EC493" i="2"/>
  <c r="DW493" i="2"/>
  <c r="DQ493" i="2"/>
  <c r="DK493" i="2"/>
  <c r="DE493" i="2"/>
  <c r="CY493" i="2"/>
  <c r="EH493" i="2"/>
  <c r="EB493" i="2"/>
  <c r="DV493" i="2"/>
  <c r="DP493" i="2"/>
  <c r="DJ493" i="2"/>
  <c r="DD493" i="2"/>
  <c r="CX493" i="2"/>
  <c r="EG493" i="2"/>
  <c r="EA493" i="2"/>
  <c r="DU493" i="2"/>
  <c r="DO493" i="2"/>
  <c r="DI493" i="2"/>
  <c r="DC493" i="2"/>
  <c r="CW493" i="2"/>
  <c r="CT493" i="2"/>
  <c r="CS493" i="2"/>
  <c r="CV493" i="2"/>
  <c r="CR493" i="2"/>
  <c r="CQ493" i="2"/>
  <c r="CU493" i="2"/>
  <c r="CM499" i="2"/>
  <c r="EM499" i="2"/>
  <c r="EF499" i="2"/>
  <c r="DZ499" i="2"/>
  <c r="DT499" i="2"/>
  <c r="DN499" i="2"/>
  <c r="DH499" i="2"/>
  <c r="DB499" i="2"/>
  <c r="EE499" i="2"/>
  <c r="DY499" i="2"/>
  <c r="DS499" i="2"/>
  <c r="DM499" i="2"/>
  <c r="DG499" i="2"/>
  <c r="DA499" i="2"/>
  <c r="ED499" i="2"/>
  <c r="DX499" i="2"/>
  <c r="DR499" i="2"/>
  <c r="DL499" i="2"/>
  <c r="DF499" i="2"/>
  <c r="CZ499" i="2"/>
  <c r="EI499" i="2"/>
  <c r="EC499" i="2"/>
  <c r="DW499" i="2"/>
  <c r="DQ499" i="2"/>
  <c r="DK499" i="2"/>
  <c r="DE499" i="2"/>
  <c r="CY499" i="2"/>
  <c r="EH499" i="2"/>
  <c r="EB499" i="2"/>
  <c r="DV499" i="2"/>
  <c r="DP499" i="2"/>
  <c r="DJ499" i="2"/>
  <c r="DD499" i="2"/>
  <c r="CX499" i="2"/>
  <c r="EG499" i="2"/>
  <c r="EA499" i="2"/>
  <c r="DU499" i="2"/>
  <c r="DO499" i="2"/>
  <c r="DI499" i="2"/>
  <c r="DC499" i="2"/>
  <c r="CW499" i="2"/>
  <c r="CT499" i="2"/>
  <c r="CS499" i="2"/>
  <c r="CV499" i="2"/>
  <c r="CR499" i="2"/>
  <c r="CQ499" i="2"/>
  <c r="CU499" i="2"/>
  <c r="CM505" i="2"/>
  <c r="EM505" i="2"/>
  <c r="EF505" i="2"/>
  <c r="DZ505" i="2"/>
  <c r="DT505" i="2"/>
  <c r="DN505" i="2"/>
  <c r="DH505" i="2"/>
  <c r="DB505" i="2"/>
  <c r="EE505" i="2"/>
  <c r="DY505" i="2"/>
  <c r="DS505" i="2"/>
  <c r="DM505" i="2"/>
  <c r="DG505" i="2"/>
  <c r="DA505" i="2"/>
  <c r="ED505" i="2"/>
  <c r="DX505" i="2"/>
  <c r="DR505" i="2"/>
  <c r="DL505" i="2"/>
  <c r="DF505" i="2"/>
  <c r="CZ505" i="2"/>
  <c r="EI505" i="2"/>
  <c r="EC505" i="2"/>
  <c r="DW505" i="2"/>
  <c r="DQ505" i="2"/>
  <c r="DK505" i="2"/>
  <c r="DE505" i="2"/>
  <c r="CY505" i="2"/>
  <c r="EH505" i="2"/>
  <c r="EB505" i="2"/>
  <c r="DV505" i="2"/>
  <c r="DP505" i="2"/>
  <c r="DJ505" i="2"/>
  <c r="DD505" i="2"/>
  <c r="CX505" i="2"/>
  <c r="EG505" i="2"/>
  <c r="EA505" i="2"/>
  <c r="DU505" i="2"/>
  <c r="DO505" i="2"/>
  <c r="DI505" i="2"/>
  <c r="DC505" i="2"/>
  <c r="CW505" i="2"/>
  <c r="CT505" i="2"/>
  <c r="CS505" i="2"/>
  <c r="CV505" i="2"/>
  <c r="CR505" i="2"/>
  <c r="CQ505" i="2"/>
  <c r="CU505" i="2"/>
  <c r="CM511" i="2"/>
  <c r="EM511" i="2"/>
  <c r="EF511" i="2"/>
  <c r="DZ511" i="2"/>
  <c r="DT511" i="2"/>
  <c r="DN511" i="2"/>
  <c r="DH511" i="2"/>
  <c r="DB511" i="2"/>
  <c r="EE511" i="2"/>
  <c r="DY511" i="2"/>
  <c r="DS511" i="2"/>
  <c r="DM511" i="2"/>
  <c r="DG511" i="2"/>
  <c r="DA511" i="2"/>
  <c r="ED511" i="2"/>
  <c r="DX511" i="2"/>
  <c r="DR511" i="2"/>
  <c r="DL511" i="2"/>
  <c r="DF511" i="2"/>
  <c r="CZ511" i="2"/>
  <c r="EI511" i="2"/>
  <c r="EC511" i="2"/>
  <c r="DW511" i="2"/>
  <c r="DQ511" i="2"/>
  <c r="DK511" i="2"/>
  <c r="DE511" i="2"/>
  <c r="CY511" i="2"/>
  <c r="EH511" i="2"/>
  <c r="EB511" i="2"/>
  <c r="DV511" i="2"/>
  <c r="DP511" i="2"/>
  <c r="DJ511" i="2"/>
  <c r="DD511" i="2"/>
  <c r="CX511" i="2"/>
  <c r="EG511" i="2"/>
  <c r="EA511" i="2"/>
  <c r="DU511" i="2"/>
  <c r="DO511" i="2"/>
  <c r="DI511" i="2"/>
  <c r="DC511" i="2"/>
  <c r="CW511" i="2"/>
  <c r="CT511" i="2"/>
  <c r="CS511" i="2"/>
  <c r="CV511" i="2"/>
  <c r="CR511" i="2"/>
  <c r="CQ511" i="2"/>
  <c r="CU511" i="2"/>
  <c r="CM517" i="2"/>
  <c r="EM517" i="2"/>
  <c r="EF517" i="2"/>
  <c r="DZ517" i="2"/>
  <c r="DT517" i="2"/>
  <c r="DN517" i="2"/>
  <c r="DH517" i="2"/>
  <c r="DB517" i="2"/>
  <c r="EE517" i="2"/>
  <c r="DY517" i="2"/>
  <c r="DS517" i="2"/>
  <c r="DM517" i="2"/>
  <c r="DG517" i="2"/>
  <c r="DA517" i="2"/>
  <c r="ED517" i="2"/>
  <c r="DX517" i="2"/>
  <c r="DR517" i="2"/>
  <c r="DL517" i="2"/>
  <c r="DF517" i="2"/>
  <c r="CZ517" i="2"/>
  <c r="EI517" i="2"/>
  <c r="EC517" i="2"/>
  <c r="DW517" i="2"/>
  <c r="DQ517" i="2"/>
  <c r="DK517" i="2"/>
  <c r="DE517" i="2"/>
  <c r="CY517" i="2"/>
  <c r="EH517" i="2"/>
  <c r="EB517" i="2"/>
  <c r="DV517" i="2"/>
  <c r="DP517" i="2"/>
  <c r="DJ517" i="2"/>
  <c r="DD517" i="2"/>
  <c r="CX517" i="2"/>
  <c r="EG517" i="2"/>
  <c r="EA517" i="2"/>
  <c r="DU517" i="2"/>
  <c r="DO517" i="2"/>
  <c r="DI517" i="2"/>
  <c r="DC517" i="2"/>
  <c r="CW517" i="2"/>
  <c r="CT517" i="2"/>
  <c r="CS517" i="2"/>
  <c r="CV517" i="2"/>
  <c r="CR517" i="2"/>
  <c r="CQ517" i="2"/>
  <c r="CU517" i="2"/>
  <c r="CM523" i="2"/>
  <c r="EM523" i="2"/>
  <c r="EF523" i="2"/>
  <c r="DZ523" i="2"/>
  <c r="DT523" i="2"/>
  <c r="DN523" i="2"/>
  <c r="DH523" i="2"/>
  <c r="DB523" i="2"/>
  <c r="EE523" i="2"/>
  <c r="DY523" i="2"/>
  <c r="DS523" i="2"/>
  <c r="DM523" i="2"/>
  <c r="DG523" i="2"/>
  <c r="DA523" i="2"/>
  <c r="ED523" i="2"/>
  <c r="DX523" i="2"/>
  <c r="DR523" i="2"/>
  <c r="DL523" i="2"/>
  <c r="DF523" i="2"/>
  <c r="CZ523" i="2"/>
  <c r="EI523" i="2"/>
  <c r="EC523" i="2"/>
  <c r="DW523" i="2"/>
  <c r="DQ523" i="2"/>
  <c r="DK523" i="2"/>
  <c r="DE523" i="2"/>
  <c r="CY523" i="2"/>
  <c r="EH523" i="2"/>
  <c r="EB523" i="2"/>
  <c r="DV523" i="2"/>
  <c r="DP523" i="2"/>
  <c r="DJ523" i="2"/>
  <c r="DD523" i="2"/>
  <c r="CX523" i="2"/>
  <c r="EG523" i="2"/>
  <c r="EA523" i="2"/>
  <c r="DU523" i="2"/>
  <c r="DO523" i="2"/>
  <c r="DI523" i="2"/>
  <c r="DC523" i="2"/>
  <c r="CW523" i="2"/>
  <c r="CT523" i="2"/>
  <c r="CS523" i="2"/>
  <c r="CV523" i="2"/>
  <c r="CR523" i="2"/>
  <c r="CQ523" i="2"/>
  <c r="CU523" i="2"/>
  <c r="CM529" i="2"/>
  <c r="EM529" i="2"/>
  <c r="EF529" i="2"/>
  <c r="DZ529" i="2"/>
  <c r="DT529" i="2"/>
  <c r="DN529" i="2"/>
  <c r="DH529" i="2"/>
  <c r="DB529" i="2"/>
  <c r="EE529" i="2"/>
  <c r="DY529" i="2"/>
  <c r="DS529" i="2"/>
  <c r="DM529" i="2"/>
  <c r="DG529" i="2"/>
  <c r="DA529" i="2"/>
  <c r="ED529" i="2"/>
  <c r="DX529" i="2"/>
  <c r="DR529" i="2"/>
  <c r="DL529" i="2"/>
  <c r="DF529" i="2"/>
  <c r="CZ529" i="2"/>
  <c r="EI529" i="2"/>
  <c r="EC529" i="2"/>
  <c r="DW529" i="2"/>
  <c r="DQ529" i="2"/>
  <c r="DK529" i="2"/>
  <c r="DE529" i="2"/>
  <c r="CY529" i="2"/>
  <c r="EH529" i="2"/>
  <c r="EB529" i="2"/>
  <c r="DV529" i="2"/>
  <c r="DP529" i="2"/>
  <c r="DJ529" i="2"/>
  <c r="DD529" i="2"/>
  <c r="CX529" i="2"/>
  <c r="EG529" i="2"/>
  <c r="EA529" i="2"/>
  <c r="DU529" i="2"/>
  <c r="DO529" i="2"/>
  <c r="DI529" i="2"/>
  <c r="DC529" i="2"/>
  <c r="CW529" i="2"/>
  <c r="CT529" i="2"/>
  <c r="CS529" i="2"/>
  <c r="CV529" i="2"/>
  <c r="CR529" i="2"/>
  <c r="CQ529" i="2"/>
  <c r="CU529" i="2"/>
  <c r="CM535" i="2"/>
  <c r="EM535" i="2"/>
  <c r="EF535" i="2"/>
  <c r="DZ535" i="2"/>
  <c r="DT535" i="2"/>
  <c r="DN535" i="2"/>
  <c r="DH535" i="2"/>
  <c r="DB535" i="2"/>
  <c r="EE535" i="2"/>
  <c r="DY535" i="2"/>
  <c r="DS535" i="2"/>
  <c r="DM535" i="2"/>
  <c r="DG535" i="2"/>
  <c r="DA535" i="2"/>
  <c r="ED535" i="2"/>
  <c r="DX535" i="2"/>
  <c r="DR535" i="2"/>
  <c r="DL535" i="2"/>
  <c r="DF535" i="2"/>
  <c r="CZ535" i="2"/>
  <c r="EI535" i="2"/>
  <c r="EC535" i="2"/>
  <c r="DW535" i="2"/>
  <c r="DQ535" i="2"/>
  <c r="DK535" i="2"/>
  <c r="DE535" i="2"/>
  <c r="CY535" i="2"/>
  <c r="EH535" i="2"/>
  <c r="EB535" i="2"/>
  <c r="DV535" i="2"/>
  <c r="DP535" i="2"/>
  <c r="DJ535" i="2"/>
  <c r="DD535" i="2"/>
  <c r="CX535" i="2"/>
  <c r="EG535" i="2"/>
  <c r="EA535" i="2"/>
  <c r="DU535" i="2"/>
  <c r="DO535" i="2"/>
  <c r="DI535" i="2"/>
  <c r="DC535" i="2"/>
  <c r="CW535" i="2"/>
  <c r="CT535" i="2"/>
  <c r="CS535" i="2"/>
  <c r="CV535" i="2"/>
  <c r="CR535" i="2"/>
  <c r="CQ535" i="2"/>
  <c r="CU535" i="2"/>
  <c r="CM541" i="2"/>
  <c r="EM541" i="2"/>
  <c r="EF541" i="2"/>
  <c r="DZ541" i="2"/>
  <c r="DT541" i="2"/>
  <c r="DN541" i="2"/>
  <c r="DH541" i="2"/>
  <c r="DB541" i="2"/>
  <c r="EE541" i="2"/>
  <c r="DY541" i="2"/>
  <c r="DS541" i="2"/>
  <c r="DM541" i="2"/>
  <c r="DG541" i="2"/>
  <c r="DA541" i="2"/>
  <c r="ED541" i="2"/>
  <c r="DX541" i="2"/>
  <c r="DR541" i="2"/>
  <c r="DL541" i="2"/>
  <c r="DF541" i="2"/>
  <c r="CZ541" i="2"/>
  <c r="EI541" i="2"/>
  <c r="EC541" i="2"/>
  <c r="DW541" i="2"/>
  <c r="DQ541" i="2"/>
  <c r="DK541" i="2"/>
  <c r="DE541" i="2"/>
  <c r="CY541" i="2"/>
  <c r="EH541" i="2"/>
  <c r="EB541" i="2"/>
  <c r="DV541" i="2"/>
  <c r="DP541" i="2"/>
  <c r="DJ541" i="2"/>
  <c r="DD541" i="2"/>
  <c r="CX541" i="2"/>
  <c r="EG541" i="2"/>
  <c r="EA541" i="2"/>
  <c r="DU541" i="2"/>
  <c r="DO541" i="2"/>
  <c r="DI541" i="2"/>
  <c r="DC541" i="2"/>
  <c r="CW541" i="2"/>
  <c r="CT541" i="2"/>
  <c r="CS541" i="2"/>
  <c r="CV541" i="2"/>
  <c r="CR541" i="2"/>
  <c r="CQ541" i="2"/>
  <c r="CU541" i="2"/>
  <c r="CM547" i="2"/>
  <c r="EM547" i="2"/>
  <c r="EF547" i="2"/>
  <c r="DZ547" i="2"/>
  <c r="DT547" i="2"/>
  <c r="DN547" i="2"/>
  <c r="DH547" i="2"/>
  <c r="DB547" i="2"/>
  <c r="EE547" i="2"/>
  <c r="DY547" i="2"/>
  <c r="DS547" i="2"/>
  <c r="DM547" i="2"/>
  <c r="DG547" i="2"/>
  <c r="DA547" i="2"/>
  <c r="ED547" i="2"/>
  <c r="DX547" i="2"/>
  <c r="DR547" i="2"/>
  <c r="DL547" i="2"/>
  <c r="DF547" i="2"/>
  <c r="CZ547" i="2"/>
  <c r="EI547" i="2"/>
  <c r="EC547" i="2"/>
  <c r="DW547" i="2"/>
  <c r="DQ547" i="2"/>
  <c r="DK547" i="2"/>
  <c r="DE547" i="2"/>
  <c r="CY547" i="2"/>
  <c r="EH547" i="2"/>
  <c r="EB547" i="2"/>
  <c r="DV547" i="2"/>
  <c r="DP547" i="2"/>
  <c r="DJ547" i="2"/>
  <c r="DD547" i="2"/>
  <c r="CX547" i="2"/>
  <c r="EG547" i="2"/>
  <c r="EA547" i="2"/>
  <c r="DU547" i="2"/>
  <c r="DO547" i="2"/>
  <c r="DI547" i="2"/>
  <c r="DC547" i="2"/>
  <c r="CW547" i="2"/>
  <c r="CT547" i="2"/>
  <c r="CS547" i="2"/>
  <c r="CV547" i="2"/>
  <c r="CR547" i="2"/>
  <c r="CQ547" i="2"/>
  <c r="CU547" i="2"/>
  <c r="CM553" i="2"/>
  <c r="EM553" i="2"/>
  <c r="EF553" i="2"/>
  <c r="DZ553" i="2"/>
  <c r="DT553" i="2"/>
  <c r="DN553" i="2"/>
  <c r="DH553" i="2"/>
  <c r="DB553" i="2"/>
  <c r="EE553" i="2"/>
  <c r="DY553" i="2"/>
  <c r="DS553" i="2"/>
  <c r="DM553" i="2"/>
  <c r="DG553" i="2"/>
  <c r="DA553" i="2"/>
  <c r="ED553" i="2"/>
  <c r="DX553" i="2"/>
  <c r="DR553" i="2"/>
  <c r="DL553" i="2"/>
  <c r="DF553" i="2"/>
  <c r="CZ553" i="2"/>
  <c r="EI553" i="2"/>
  <c r="EC553" i="2"/>
  <c r="DW553" i="2"/>
  <c r="DQ553" i="2"/>
  <c r="DK553" i="2"/>
  <c r="DE553" i="2"/>
  <c r="CY553" i="2"/>
  <c r="EH553" i="2"/>
  <c r="EB553" i="2"/>
  <c r="DV553" i="2"/>
  <c r="DP553" i="2"/>
  <c r="DJ553" i="2"/>
  <c r="DD553" i="2"/>
  <c r="CX553" i="2"/>
  <c r="EG553" i="2"/>
  <c r="EA553" i="2"/>
  <c r="DU553" i="2"/>
  <c r="DO553" i="2"/>
  <c r="DI553" i="2"/>
  <c r="DC553" i="2"/>
  <c r="CW553" i="2"/>
  <c r="CT553" i="2"/>
  <c r="CS553" i="2"/>
  <c r="CV553" i="2"/>
  <c r="CR553" i="2"/>
  <c r="CQ553" i="2"/>
  <c r="CP553" i="2"/>
  <c r="CU553" i="2"/>
  <c r="CM559" i="2"/>
  <c r="EM559" i="2"/>
  <c r="EF559" i="2"/>
  <c r="DZ559" i="2"/>
  <c r="DT559" i="2"/>
  <c r="DN559" i="2"/>
  <c r="DH559" i="2"/>
  <c r="DB559" i="2"/>
  <c r="EE559" i="2"/>
  <c r="DY559" i="2"/>
  <c r="DS559" i="2"/>
  <c r="DM559" i="2"/>
  <c r="DG559" i="2"/>
  <c r="DA559" i="2"/>
  <c r="ED559" i="2"/>
  <c r="DX559" i="2"/>
  <c r="DR559" i="2"/>
  <c r="DL559" i="2"/>
  <c r="DF559" i="2"/>
  <c r="CZ559" i="2"/>
  <c r="EI559" i="2"/>
  <c r="EC559" i="2"/>
  <c r="DW559" i="2"/>
  <c r="DQ559" i="2"/>
  <c r="DK559" i="2"/>
  <c r="DE559" i="2"/>
  <c r="CY559" i="2"/>
  <c r="EH559" i="2"/>
  <c r="EB559" i="2"/>
  <c r="DV559" i="2"/>
  <c r="DP559" i="2"/>
  <c r="DJ559" i="2"/>
  <c r="DD559" i="2"/>
  <c r="CX559" i="2"/>
  <c r="EG559" i="2"/>
  <c r="EA559" i="2"/>
  <c r="DU559" i="2"/>
  <c r="DO559" i="2"/>
  <c r="DI559" i="2"/>
  <c r="DC559" i="2"/>
  <c r="CW559" i="2"/>
  <c r="CT559" i="2"/>
  <c r="CS559" i="2"/>
  <c r="CV559" i="2"/>
  <c r="CR559" i="2"/>
  <c r="CQ559" i="2"/>
  <c r="CP559" i="2"/>
  <c r="CU559" i="2"/>
  <c r="CM565" i="2"/>
  <c r="EM565" i="2"/>
  <c r="EF565" i="2"/>
  <c r="DZ565" i="2"/>
  <c r="DT565" i="2"/>
  <c r="DN565" i="2"/>
  <c r="DH565" i="2"/>
  <c r="DB565" i="2"/>
  <c r="EE565" i="2"/>
  <c r="DY565" i="2"/>
  <c r="DS565" i="2"/>
  <c r="DM565" i="2"/>
  <c r="DG565" i="2"/>
  <c r="DA565" i="2"/>
  <c r="ED565" i="2"/>
  <c r="DX565" i="2"/>
  <c r="DR565" i="2"/>
  <c r="DL565" i="2"/>
  <c r="DF565" i="2"/>
  <c r="CZ565" i="2"/>
  <c r="EI565" i="2"/>
  <c r="EC565" i="2"/>
  <c r="DW565" i="2"/>
  <c r="DQ565" i="2"/>
  <c r="DK565" i="2"/>
  <c r="DE565" i="2"/>
  <c r="CY565" i="2"/>
  <c r="EH565" i="2"/>
  <c r="EB565" i="2"/>
  <c r="DV565" i="2"/>
  <c r="DP565" i="2"/>
  <c r="DJ565" i="2"/>
  <c r="DD565" i="2"/>
  <c r="CX565" i="2"/>
  <c r="EG565" i="2"/>
  <c r="EA565" i="2"/>
  <c r="DU565" i="2"/>
  <c r="DO565" i="2"/>
  <c r="DI565" i="2"/>
  <c r="DC565" i="2"/>
  <c r="CW565" i="2"/>
  <c r="CT565" i="2"/>
  <c r="CS565" i="2"/>
  <c r="CV565" i="2"/>
  <c r="CR565" i="2"/>
  <c r="CQ565" i="2"/>
  <c r="CP565" i="2"/>
  <c r="CU565" i="2"/>
  <c r="CM571" i="2"/>
  <c r="EM571" i="2"/>
  <c r="EF571" i="2"/>
  <c r="DZ571" i="2"/>
  <c r="DT571" i="2"/>
  <c r="DN571" i="2"/>
  <c r="DH571" i="2"/>
  <c r="DB571" i="2"/>
  <c r="EE571" i="2"/>
  <c r="DY571" i="2"/>
  <c r="DS571" i="2"/>
  <c r="DM571" i="2"/>
  <c r="DG571" i="2"/>
  <c r="DA571" i="2"/>
  <c r="ED571" i="2"/>
  <c r="DX571" i="2"/>
  <c r="DR571" i="2"/>
  <c r="DL571" i="2"/>
  <c r="DF571" i="2"/>
  <c r="CZ571" i="2"/>
  <c r="EI571" i="2"/>
  <c r="EC571" i="2"/>
  <c r="DW571" i="2"/>
  <c r="DQ571" i="2"/>
  <c r="DK571" i="2"/>
  <c r="DE571" i="2"/>
  <c r="CY571" i="2"/>
  <c r="EH571" i="2"/>
  <c r="EB571" i="2"/>
  <c r="DV571" i="2"/>
  <c r="DP571" i="2"/>
  <c r="DJ571" i="2"/>
  <c r="DD571" i="2"/>
  <c r="CX571" i="2"/>
  <c r="EG571" i="2"/>
  <c r="EA571" i="2"/>
  <c r="DU571" i="2"/>
  <c r="DO571" i="2"/>
  <c r="DI571" i="2"/>
  <c r="DC571" i="2"/>
  <c r="CW571" i="2"/>
  <c r="CT571" i="2"/>
  <c r="CS571" i="2"/>
  <c r="CV571" i="2"/>
  <c r="CR571" i="2"/>
  <c r="CQ571" i="2"/>
  <c r="CP571" i="2"/>
  <c r="CU571" i="2"/>
  <c r="CM577" i="2"/>
  <c r="EM577" i="2"/>
  <c r="EF577" i="2"/>
  <c r="DZ577" i="2"/>
  <c r="DT577" i="2"/>
  <c r="DN577" i="2"/>
  <c r="DH577" i="2"/>
  <c r="DB577" i="2"/>
  <c r="EE577" i="2"/>
  <c r="DY577" i="2"/>
  <c r="DS577" i="2"/>
  <c r="DM577" i="2"/>
  <c r="DG577" i="2"/>
  <c r="DA577" i="2"/>
  <c r="ED577" i="2"/>
  <c r="DX577" i="2"/>
  <c r="DR577" i="2"/>
  <c r="DL577" i="2"/>
  <c r="DF577" i="2"/>
  <c r="CZ577" i="2"/>
  <c r="EI577" i="2"/>
  <c r="EC577" i="2"/>
  <c r="DW577" i="2"/>
  <c r="DQ577" i="2"/>
  <c r="DK577" i="2"/>
  <c r="DE577" i="2"/>
  <c r="CY577" i="2"/>
  <c r="EH577" i="2"/>
  <c r="EB577" i="2"/>
  <c r="DV577" i="2"/>
  <c r="DP577" i="2"/>
  <c r="DJ577" i="2"/>
  <c r="DD577" i="2"/>
  <c r="CX577" i="2"/>
  <c r="EG577" i="2"/>
  <c r="EA577" i="2"/>
  <c r="DU577" i="2"/>
  <c r="DO577" i="2"/>
  <c r="DI577" i="2"/>
  <c r="DC577" i="2"/>
  <c r="CW577" i="2"/>
  <c r="CT577" i="2"/>
  <c r="CS577" i="2"/>
  <c r="CV577" i="2"/>
  <c r="CR577" i="2"/>
  <c r="CQ577" i="2"/>
  <c r="CP577" i="2"/>
  <c r="CU577" i="2"/>
  <c r="CM583" i="2"/>
  <c r="EM583" i="2"/>
  <c r="EF583" i="2"/>
  <c r="DZ583" i="2"/>
  <c r="DT583" i="2"/>
  <c r="DN583" i="2"/>
  <c r="DH583" i="2"/>
  <c r="DB583" i="2"/>
  <c r="EE583" i="2"/>
  <c r="DY583" i="2"/>
  <c r="DS583" i="2"/>
  <c r="DM583" i="2"/>
  <c r="DG583" i="2"/>
  <c r="DA583" i="2"/>
  <c r="ED583" i="2"/>
  <c r="DX583" i="2"/>
  <c r="DR583" i="2"/>
  <c r="DL583" i="2"/>
  <c r="DF583" i="2"/>
  <c r="CZ583" i="2"/>
  <c r="EI583" i="2"/>
  <c r="EC583" i="2"/>
  <c r="DW583" i="2"/>
  <c r="DQ583" i="2"/>
  <c r="DK583" i="2"/>
  <c r="DE583" i="2"/>
  <c r="CY583" i="2"/>
  <c r="EH583" i="2"/>
  <c r="EB583" i="2"/>
  <c r="DV583" i="2"/>
  <c r="DP583" i="2"/>
  <c r="DJ583" i="2"/>
  <c r="DD583" i="2"/>
  <c r="CX583" i="2"/>
  <c r="EG583" i="2"/>
  <c r="EA583" i="2"/>
  <c r="DU583" i="2"/>
  <c r="DO583" i="2"/>
  <c r="DI583" i="2"/>
  <c r="DC583" i="2"/>
  <c r="CW583" i="2"/>
  <c r="CT583" i="2"/>
  <c r="CS583" i="2"/>
  <c r="CV583" i="2"/>
  <c r="CR583" i="2"/>
  <c r="CQ583" i="2"/>
  <c r="CP583" i="2"/>
  <c r="CU583" i="2"/>
  <c r="CM589" i="2"/>
  <c r="EM589" i="2"/>
  <c r="EF589" i="2"/>
  <c r="DZ589" i="2"/>
  <c r="DT589" i="2"/>
  <c r="DN589" i="2"/>
  <c r="DH589" i="2"/>
  <c r="DB589" i="2"/>
  <c r="EE589" i="2"/>
  <c r="DY589" i="2"/>
  <c r="DS589" i="2"/>
  <c r="DM589" i="2"/>
  <c r="DG589" i="2"/>
  <c r="DA589" i="2"/>
  <c r="ED589" i="2"/>
  <c r="DX589" i="2"/>
  <c r="DR589" i="2"/>
  <c r="DL589" i="2"/>
  <c r="DF589" i="2"/>
  <c r="CZ589" i="2"/>
  <c r="EI589" i="2"/>
  <c r="EC589" i="2"/>
  <c r="DW589" i="2"/>
  <c r="DQ589" i="2"/>
  <c r="DK589" i="2"/>
  <c r="DE589" i="2"/>
  <c r="CY589" i="2"/>
  <c r="EH589" i="2"/>
  <c r="EB589" i="2"/>
  <c r="DV589" i="2"/>
  <c r="DP589" i="2"/>
  <c r="DJ589" i="2"/>
  <c r="DD589" i="2"/>
  <c r="CX589" i="2"/>
  <c r="EG589" i="2"/>
  <c r="EA589" i="2"/>
  <c r="DU589" i="2"/>
  <c r="DO589" i="2"/>
  <c r="DI589" i="2"/>
  <c r="DC589" i="2"/>
  <c r="CW589" i="2"/>
  <c r="CT589" i="2"/>
  <c r="CS589" i="2"/>
  <c r="CV589" i="2"/>
  <c r="CR589" i="2"/>
  <c r="CQ589" i="2"/>
  <c r="CP589" i="2"/>
  <c r="CU589" i="2"/>
  <c r="CM595" i="2"/>
  <c r="EM595" i="2"/>
  <c r="EF595" i="2"/>
  <c r="DZ595" i="2"/>
  <c r="DT595" i="2"/>
  <c r="DN595" i="2"/>
  <c r="DH595" i="2"/>
  <c r="DB595" i="2"/>
  <c r="EE595" i="2"/>
  <c r="DY595" i="2"/>
  <c r="DS595" i="2"/>
  <c r="DM595" i="2"/>
  <c r="DG595" i="2"/>
  <c r="DA595" i="2"/>
  <c r="ED595" i="2"/>
  <c r="DX595" i="2"/>
  <c r="DR595" i="2"/>
  <c r="DL595" i="2"/>
  <c r="DF595" i="2"/>
  <c r="CZ595" i="2"/>
  <c r="EI595" i="2"/>
  <c r="EC595" i="2"/>
  <c r="DW595" i="2"/>
  <c r="DQ595" i="2"/>
  <c r="DK595" i="2"/>
  <c r="DE595" i="2"/>
  <c r="CY595" i="2"/>
  <c r="EH595" i="2"/>
  <c r="EB595" i="2"/>
  <c r="DV595" i="2"/>
  <c r="DP595" i="2"/>
  <c r="DJ595" i="2"/>
  <c r="DD595" i="2"/>
  <c r="CX595" i="2"/>
  <c r="EG595" i="2"/>
  <c r="EA595" i="2"/>
  <c r="DU595" i="2"/>
  <c r="DO595" i="2"/>
  <c r="DI595" i="2"/>
  <c r="DC595" i="2"/>
  <c r="CW595" i="2"/>
  <c r="CT595" i="2"/>
  <c r="CS595" i="2"/>
  <c r="CV595" i="2"/>
  <c r="CR595" i="2"/>
  <c r="CQ595" i="2"/>
  <c r="CP595" i="2"/>
  <c r="CU595" i="2"/>
  <c r="CM601" i="2"/>
  <c r="EM601" i="2"/>
  <c r="EF601" i="2"/>
  <c r="DZ601" i="2"/>
  <c r="DT601" i="2"/>
  <c r="DN601" i="2"/>
  <c r="DH601" i="2"/>
  <c r="DB601" i="2"/>
  <c r="EE601" i="2"/>
  <c r="DY601" i="2"/>
  <c r="DS601" i="2"/>
  <c r="DM601" i="2"/>
  <c r="DG601" i="2"/>
  <c r="DA601" i="2"/>
  <c r="ED601" i="2"/>
  <c r="DX601" i="2"/>
  <c r="DR601" i="2"/>
  <c r="DL601" i="2"/>
  <c r="DF601" i="2"/>
  <c r="CZ601" i="2"/>
  <c r="EI601" i="2"/>
  <c r="EC601" i="2"/>
  <c r="DW601" i="2"/>
  <c r="DQ601" i="2"/>
  <c r="DK601" i="2"/>
  <c r="DE601" i="2"/>
  <c r="CY601" i="2"/>
  <c r="EH601" i="2"/>
  <c r="EB601" i="2"/>
  <c r="DV601" i="2"/>
  <c r="DP601" i="2"/>
  <c r="DJ601" i="2"/>
  <c r="DD601" i="2"/>
  <c r="CX601" i="2"/>
  <c r="EG601" i="2"/>
  <c r="EA601" i="2"/>
  <c r="DU601" i="2"/>
  <c r="DO601" i="2"/>
  <c r="DI601" i="2"/>
  <c r="DC601" i="2"/>
  <c r="CW601" i="2"/>
  <c r="CT601" i="2"/>
  <c r="CS601" i="2"/>
  <c r="CV601" i="2"/>
  <c r="CR601" i="2"/>
  <c r="CQ601" i="2"/>
  <c r="CP601" i="2"/>
  <c r="CU601" i="2"/>
  <c r="CM607" i="2"/>
  <c r="EM607" i="2"/>
  <c r="EF607" i="2"/>
  <c r="DZ607" i="2"/>
  <c r="DT607" i="2"/>
  <c r="DN607" i="2"/>
  <c r="DH607" i="2"/>
  <c r="DB607" i="2"/>
  <c r="EE607" i="2"/>
  <c r="DY607" i="2"/>
  <c r="DS607" i="2"/>
  <c r="DM607" i="2"/>
  <c r="DG607" i="2"/>
  <c r="DA607" i="2"/>
  <c r="ED607" i="2"/>
  <c r="DX607" i="2"/>
  <c r="DR607" i="2"/>
  <c r="DL607" i="2"/>
  <c r="DF607" i="2"/>
  <c r="CZ607" i="2"/>
  <c r="EI607" i="2"/>
  <c r="EC607" i="2"/>
  <c r="DW607" i="2"/>
  <c r="DQ607" i="2"/>
  <c r="DK607" i="2"/>
  <c r="DE607" i="2"/>
  <c r="CY607" i="2"/>
  <c r="EH607" i="2"/>
  <c r="EB607" i="2"/>
  <c r="DV607" i="2"/>
  <c r="DP607" i="2"/>
  <c r="DJ607" i="2"/>
  <c r="DD607" i="2"/>
  <c r="CX607" i="2"/>
  <c r="EG607" i="2"/>
  <c r="EA607" i="2"/>
  <c r="DU607" i="2"/>
  <c r="DO607" i="2"/>
  <c r="DI607" i="2"/>
  <c r="DC607" i="2"/>
  <c r="CW607" i="2"/>
  <c r="CT607" i="2"/>
  <c r="CS607" i="2"/>
  <c r="CV607" i="2"/>
  <c r="CR607" i="2"/>
  <c r="CQ607" i="2"/>
  <c r="CP607" i="2"/>
  <c r="CU607" i="2"/>
  <c r="CM613" i="2"/>
  <c r="EM613" i="2"/>
  <c r="EF613" i="2"/>
  <c r="DZ613" i="2"/>
  <c r="DT613" i="2"/>
  <c r="DN613" i="2"/>
  <c r="DH613" i="2"/>
  <c r="DB613" i="2"/>
  <c r="EE613" i="2"/>
  <c r="DY613" i="2"/>
  <c r="DS613" i="2"/>
  <c r="DM613" i="2"/>
  <c r="DG613" i="2"/>
  <c r="DA613" i="2"/>
  <c r="ED613" i="2"/>
  <c r="DX613" i="2"/>
  <c r="DR613" i="2"/>
  <c r="DL613" i="2"/>
  <c r="DF613" i="2"/>
  <c r="CZ613" i="2"/>
  <c r="EI613" i="2"/>
  <c r="EC613" i="2"/>
  <c r="DW613" i="2"/>
  <c r="DQ613" i="2"/>
  <c r="DK613" i="2"/>
  <c r="DE613" i="2"/>
  <c r="CY613" i="2"/>
  <c r="EH613" i="2"/>
  <c r="EB613" i="2"/>
  <c r="DV613" i="2"/>
  <c r="DP613" i="2"/>
  <c r="DJ613" i="2"/>
  <c r="DD613" i="2"/>
  <c r="CX613" i="2"/>
  <c r="EG613" i="2"/>
  <c r="EA613" i="2"/>
  <c r="DU613" i="2"/>
  <c r="DO613" i="2"/>
  <c r="DI613" i="2"/>
  <c r="DC613" i="2"/>
  <c r="CW613" i="2"/>
  <c r="CT613" i="2"/>
  <c r="CS613" i="2"/>
  <c r="CV613" i="2"/>
  <c r="CR613" i="2"/>
  <c r="CQ613" i="2"/>
  <c r="CP613" i="2"/>
  <c r="CU613" i="2"/>
  <c r="CM619" i="2"/>
  <c r="EM619" i="2"/>
  <c r="EF619" i="2"/>
  <c r="DZ619" i="2"/>
  <c r="DT619" i="2"/>
  <c r="DN619" i="2"/>
  <c r="DH619" i="2"/>
  <c r="DB619" i="2"/>
  <c r="EE619" i="2"/>
  <c r="DY619" i="2"/>
  <c r="DS619" i="2"/>
  <c r="DM619" i="2"/>
  <c r="DG619" i="2"/>
  <c r="DA619" i="2"/>
  <c r="ED619" i="2"/>
  <c r="DX619" i="2"/>
  <c r="DR619" i="2"/>
  <c r="DL619" i="2"/>
  <c r="DF619" i="2"/>
  <c r="CZ619" i="2"/>
  <c r="EI619" i="2"/>
  <c r="EC619" i="2"/>
  <c r="DW619" i="2"/>
  <c r="DQ619" i="2"/>
  <c r="DK619" i="2"/>
  <c r="DE619" i="2"/>
  <c r="CY619" i="2"/>
  <c r="EH619" i="2"/>
  <c r="EB619" i="2"/>
  <c r="DV619" i="2"/>
  <c r="DP619" i="2"/>
  <c r="DJ619" i="2"/>
  <c r="DD619" i="2"/>
  <c r="CX619" i="2"/>
  <c r="EG619" i="2"/>
  <c r="EA619" i="2"/>
  <c r="DU619" i="2"/>
  <c r="DO619" i="2"/>
  <c r="DI619" i="2"/>
  <c r="DC619" i="2"/>
  <c r="CW619" i="2"/>
  <c r="CT619" i="2"/>
  <c r="CS619" i="2"/>
  <c r="CV619" i="2"/>
  <c r="CR619" i="2"/>
  <c r="CQ619" i="2"/>
  <c r="CP619" i="2"/>
  <c r="CU619" i="2"/>
  <c r="CM625" i="2"/>
  <c r="EM625" i="2"/>
  <c r="EF625" i="2"/>
  <c r="DZ625" i="2"/>
  <c r="DT625" i="2"/>
  <c r="DN625" i="2"/>
  <c r="DH625" i="2"/>
  <c r="DB625" i="2"/>
  <c r="EE625" i="2"/>
  <c r="DY625" i="2"/>
  <c r="DS625" i="2"/>
  <c r="DM625" i="2"/>
  <c r="DG625" i="2"/>
  <c r="DA625" i="2"/>
  <c r="ED625" i="2"/>
  <c r="DX625" i="2"/>
  <c r="DR625" i="2"/>
  <c r="DL625" i="2"/>
  <c r="DF625" i="2"/>
  <c r="CZ625" i="2"/>
  <c r="EI625" i="2"/>
  <c r="EC625" i="2"/>
  <c r="DW625" i="2"/>
  <c r="DQ625" i="2"/>
  <c r="DK625" i="2"/>
  <c r="DE625" i="2"/>
  <c r="CY625" i="2"/>
  <c r="EH625" i="2"/>
  <c r="EB625" i="2"/>
  <c r="DV625" i="2"/>
  <c r="DP625" i="2"/>
  <c r="DJ625" i="2"/>
  <c r="DD625" i="2"/>
  <c r="CX625" i="2"/>
  <c r="EG625" i="2"/>
  <c r="EA625" i="2"/>
  <c r="DU625" i="2"/>
  <c r="DO625" i="2"/>
  <c r="DI625" i="2"/>
  <c r="DC625" i="2"/>
  <c r="CW625" i="2"/>
  <c r="CT625" i="2"/>
  <c r="CS625" i="2"/>
  <c r="CV625" i="2"/>
  <c r="CR625" i="2"/>
  <c r="CQ625" i="2"/>
  <c r="CP625" i="2"/>
  <c r="CU625" i="2"/>
  <c r="CM631" i="2"/>
  <c r="EM631" i="2"/>
  <c r="EF631" i="2"/>
  <c r="DZ631" i="2"/>
  <c r="DT631" i="2"/>
  <c r="DN631" i="2"/>
  <c r="DH631" i="2"/>
  <c r="DB631" i="2"/>
  <c r="EE631" i="2"/>
  <c r="DY631" i="2"/>
  <c r="DS631" i="2"/>
  <c r="DM631" i="2"/>
  <c r="DG631" i="2"/>
  <c r="DA631" i="2"/>
  <c r="ED631" i="2"/>
  <c r="DX631" i="2"/>
  <c r="DR631" i="2"/>
  <c r="DL631" i="2"/>
  <c r="DF631" i="2"/>
  <c r="CZ631" i="2"/>
  <c r="EI631" i="2"/>
  <c r="EC631" i="2"/>
  <c r="DW631" i="2"/>
  <c r="DQ631" i="2"/>
  <c r="DK631" i="2"/>
  <c r="DE631" i="2"/>
  <c r="CY631" i="2"/>
  <c r="EH631" i="2"/>
  <c r="EB631" i="2"/>
  <c r="DV631" i="2"/>
  <c r="DP631" i="2"/>
  <c r="DJ631" i="2"/>
  <c r="DD631" i="2"/>
  <c r="CX631" i="2"/>
  <c r="EG631" i="2"/>
  <c r="EA631" i="2"/>
  <c r="DU631" i="2"/>
  <c r="DO631" i="2"/>
  <c r="DI631" i="2"/>
  <c r="DC631" i="2"/>
  <c r="CW631" i="2"/>
  <c r="CT631" i="2"/>
  <c r="CS631" i="2"/>
  <c r="CV631" i="2"/>
  <c r="CR631" i="2"/>
  <c r="CQ631" i="2"/>
  <c r="CP631" i="2"/>
  <c r="CU631" i="2"/>
  <c r="CM637" i="2"/>
  <c r="EM637" i="2"/>
  <c r="EF637" i="2"/>
  <c r="DZ637" i="2"/>
  <c r="DT637" i="2"/>
  <c r="DN637" i="2"/>
  <c r="DH637" i="2"/>
  <c r="DB637" i="2"/>
  <c r="EE637" i="2"/>
  <c r="DY637" i="2"/>
  <c r="DS637" i="2"/>
  <c r="DM637" i="2"/>
  <c r="DG637" i="2"/>
  <c r="DA637" i="2"/>
  <c r="ED637" i="2"/>
  <c r="DX637" i="2"/>
  <c r="DR637" i="2"/>
  <c r="DL637" i="2"/>
  <c r="DF637" i="2"/>
  <c r="CZ637" i="2"/>
  <c r="EI637" i="2"/>
  <c r="EC637" i="2"/>
  <c r="DW637" i="2"/>
  <c r="DQ637" i="2"/>
  <c r="DK637" i="2"/>
  <c r="DE637" i="2"/>
  <c r="CY637" i="2"/>
  <c r="EH637" i="2"/>
  <c r="EB637" i="2"/>
  <c r="DV637" i="2"/>
  <c r="DP637" i="2"/>
  <c r="DJ637" i="2"/>
  <c r="DD637" i="2"/>
  <c r="CX637" i="2"/>
  <c r="EG637" i="2"/>
  <c r="EA637" i="2"/>
  <c r="DU637" i="2"/>
  <c r="DO637" i="2"/>
  <c r="DI637" i="2"/>
  <c r="DC637" i="2"/>
  <c r="CW637" i="2"/>
  <c r="CT637" i="2"/>
  <c r="CS637" i="2"/>
  <c r="CV637" i="2"/>
  <c r="CR637" i="2"/>
  <c r="CQ637" i="2"/>
  <c r="CP637" i="2"/>
  <c r="CU637" i="2"/>
  <c r="CM643" i="2"/>
  <c r="EM643" i="2"/>
  <c r="EF643" i="2"/>
  <c r="DZ643" i="2"/>
  <c r="DT643" i="2"/>
  <c r="DN643" i="2"/>
  <c r="DH643" i="2"/>
  <c r="DB643" i="2"/>
  <c r="EE643" i="2"/>
  <c r="DY643" i="2"/>
  <c r="DS643" i="2"/>
  <c r="DM643" i="2"/>
  <c r="DG643" i="2"/>
  <c r="DA643" i="2"/>
  <c r="ED643" i="2"/>
  <c r="DX643" i="2"/>
  <c r="DR643" i="2"/>
  <c r="DL643" i="2"/>
  <c r="DF643" i="2"/>
  <c r="CZ643" i="2"/>
  <c r="EI643" i="2"/>
  <c r="EC643" i="2"/>
  <c r="DW643" i="2"/>
  <c r="DQ643" i="2"/>
  <c r="DK643" i="2"/>
  <c r="DE643" i="2"/>
  <c r="CY643" i="2"/>
  <c r="EH643" i="2"/>
  <c r="EB643" i="2"/>
  <c r="DV643" i="2"/>
  <c r="DP643" i="2"/>
  <c r="DJ643" i="2"/>
  <c r="DD643" i="2"/>
  <c r="CX643" i="2"/>
  <c r="EG643" i="2"/>
  <c r="EA643" i="2"/>
  <c r="DU643" i="2"/>
  <c r="DO643" i="2"/>
  <c r="DI643" i="2"/>
  <c r="DC643" i="2"/>
  <c r="CW643" i="2"/>
  <c r="CT643" i="2"/>
  <c r="CS643" i="2"/>
  <c r="CV643" i="2"/>
  <c r="CR643" i="2"/>
  <c r="CQ643" i="2"/>
  <c r="CP643" i="2"/>
  <c r="CU643" i="2"/>
  <c r="CM649" i="2"/>
  <c r="EM649" i="2"/>
  <c r="EF649" i="2"/>
  <c r="DZ649" i="2"/>
  <c r="DT649" i="2"/>
  <c r="DN649" i="2"/>
  <c r="DH649" i="2"/>
  <c r="DB649" i="2"/>
  <c r="EE649" i="2"/>
  <c r="DY649" i="2"/>
  <c r="DS649" i="2"/>
  <c r="DM649" i="2"/>
  <c r="DG649" i="2"/>
  <c r="DA649" i="2"/>
  <c r="ED649" i="2"/>
  <c r="DX649" i="2"/>
  <c r="DR649" i="2"/>
  <c r="DL649" i="2"/>
  <c r="DF649" i="2"/>
  <c r="CZ649" i="2"/>
  <c r="EI649" i="2"/>
  <c r="EC649" i="2"/>
  <c r="DW649" i="2"/>
  <c r="DQ649" i="2"/>
  <c r="DK649" i="2"/>
  <c r="DE649" i="2"/>
  <c r="CY649" i="2"/>
  <c r="EH649" i="2"/>
  <c r="EB649" i="2"/>
  <c r="DV649" i="2"/>
  <c r="DP649" i="2"/>
  <c r="DJ649" i="2"/>
  <c r="DD649" i="2"/>
  <c r="CX649" i="2"/>
  <c r="EG649" i="2"/>
  <c r="EA649" i="2"/>
  <c r="DU649" i="2"/>
  <c r="DO649" i="2"/>
  <c r="DI649" i="2"/>
  <c r="DC649" i="2"/>
  <c r="CW649" i="2"/>
  <c r="CT649" i="2"/>
  <c r="CS649" i="2"/>
  <c r="CV649" i="2"/>
  <c r="CR649" i="2"/>
  <c r="CQ649" i="2"/>
  <c r="CP649" i="2"/>
  <c r="CU649" i="2"/>
  <c r="CM655" i="2"/>
  <c r="EM655" i="2"/>
  <c r="EF655" i="2"/>
  <c r="DZ655" i="2"/>
  <c r="DT655" i="2"/>
  <c r="DN655" i="2"/>
  <c r="DH655" i="2"/>
  <c r="DB655" i="2"/>
  <c r="EE655" i="2"/>
  <c r="DY655" i="2"/>
  <c r="DS655" i="2"/>
  <c r="DM655" i="2"/>
  <c r="DG655" i="2"/>
  <c r="DA655" i="2"/>
  <c r="ED655" i="2"/>
  <c r="DX655" i="2"/>
  <c r="DR655" i="2"/>
  <c r="DL655" i="2"/>
  <c r="DF655" i="2"/>
  <c r="CZ655" i="2"/>
  <c r="EI655" i="2"/>
  <c r="EC655" i="2"/>
  <c r="DW655" i="2"/>
  <c r="DQ655" i="2"/>
  <c r="DK655" i="2"/>
  <c r="DE655" i="2"/>
  <c r="CY655" i="2"/>
  <c r="EH655" i="2"/>
  <c r="EB655" i="2"/>
  <c r="DV655" i="2"/>
  <c r="DP655" i="2"/>
  <c r="DJ655" i="2"/>
  <c r="DD655" i="2"/>
  <c r="CX655" i="2"/>
  <c r="EG655" i="2"/>
  <c r="EA655" i="2"/>
  <c r="DU655" i="2"/>
  <c r="DO655" i="2"/>
  <c r="DI655" i="2"/>
  <c r="DC655" i="2"/>
  <c r="CW655" i="2"/>
  <c r="CT655" i="2"/>
  <c r="CS655" i="2"/>
  <c r="CV655" i="2"/>
  <c r="CR655" i="2"/>
  <c r="CQ655" i="2"/>
  <c r="CP655" i="2"/>
  <c r="CU655" i="2"/>
  <c r="CM661" i="2"/>
  <c r="EM661" i="2"/>
  <c r="EF661" i="2"/>
  <c r="DZ661" i="2"/>
  <c r="DT661" i="2"/>
  <c r="DN661" i="2"/>
  <c r="DH661" i="2"/>
  <c r="DB661" i="2"/>
  <c r="EE661" i="2"/>
  <c r="DY661" i="2"/>
  <c r="DS661" i="2"/>
  <c r="DM661" i="2"/>
  <c r="DG661" i="2"/>
  <c r="DA661" i="2"/>
  <c r="ED661" i="2"/>
  <c r="DX661" i="2"/>
  <c r="DR661" i="2"/>
  <c r="DL661" i="2"/>
  <c r="DF661" i="2"/>
  <c r="CZ661" i="2"/>
  <c r="EI661" i="2"/>
  <c r="EC661" i="2"/>
  <c r="DW661" i="2"/>
  <c r="DQ661" i="2"/>
  <c r="DK661" i="2"/>
  <c r="DE661" i="2"/>
  <c r="CY661" i="2"/>
  <c r="EH661" i="2"/>
  <c r="EB661" i="2"/>
  <c r="DV661" i="2"/>
  <c r="DP661" i="2"/>
  <c r="DJ661" i="2"/>
  <c r="DD661" i="2"/>
  <c r="CX661" i="2"/>
  <c r="EG661" i="2"/>
  <c r="EA661" i="2"/>
  <c r="DU661" i="2"/>
  <c r="DO661" i="2"/>
  <c r="DI661" i="2"/>
  <c r="DC661" i="2"/>
  <c r="CW661" i="2"/>
  <c r="CT661" i="2"/>
  <c r="CS661" i="2"/>
  <c r="CV661" i="2"/>
  <c r="CR661" i="2"/>
  <c r="CQ661" i="2"/>
  <c r="CP661" i="2"/>
  <c r="CU661" i="2"/>
  <c r="CM667" i="2"/>
  <c r="EM667" i="2"/>
  <c r="EF667" i="2"/>
  <c r="DZ667" i="2"/>
  <c r="DT667" i="2"/>
  <c r="DN667" i="2"/>
  <c r="DH667" i="2"/>
  <c r="DB667" i="2"/>
  <c r="EE667" i="2"/>
  <c r="DY667" i="2"/>
  <c r="DS667" i="2"/>
  <c r="DM667" i="2"/>
  <c r="DG667" i="2"/>
  <c r="DA667" i="2"/>
  <c r="ED667" i="2"/>
  <c r="DX667" i="2"/>
  <c r="DR667" i="2"/>
  <c r="DL667" i="2"/>
  <c r="DF667" i="2"/>
  <c r="CZ667" i="2"/>
  <c r="EI667" i="2"/>
  <c r="EC667" i="2"/>
  <c r="DW667" i="2"/>
  <c r="DQ667" i="2"/>
  <c r="DK667" i="2"/>
  <c r="DE667" i="2"/>
  <c r="CY667" i="2"/>
  <c r="EH667" i="2"/>
  <c r="EB667" i="2"/>
  <c r="DV667" i="2"/>
  <c r="DP667" i="2"/>
  <c r="DJ667" i="2"/>
  <c r="DD667" i="2"/>
  <c r="CX667" i="2"/>
  <c r="EG667" i="2"/>
  <c r="EA667" i="2"/>
  <c r="DU667" i="2"/>
  <c r="DO667" i="2"/>
  <c r="DI667" i="2"/>
  <c r="DC667" i="2"/>
  <c r="CW667" i="2"/>
  <c r="CT667" i="2"/>
  <c r="CS667" i="2"/>
  <c r="CV667" i="2"/>
  <c r="CR667" i="2"/>
  <c r="CQ667" i="2"/>
  <c r="CP667" i="2"/>
  <c r="CU667" i="2"/>
  <c r="CM673" i="2"/>
  <c r="EM673" i="2"/>
  <c r="EF673" i="2"/>
  <c r="DZ673" i="2"/>
  <c r="DT673" i="2"/>
  <c r="DN673" i="2"/>
  <c r="DH673" i="2"/>
  <c r="DB673" i="2"/>
  <c r="EE673" i="2"/>
  <c r="DY673" i="2"/>
  <c r="DS673" i="2"/>
  <c r="DM673" i="2"/>
  <c r="DG673" i="2"/>
  <c r="DA673" i="2"/>
  <c r="ED673" i="2"/>
  <c r="DX673" i="2"/>
  <c r="DR673" i="2"/>
  <c r="DL673" i="2"/>
  <c r="DF673" i="2"/>
  <c r="CZ673" i="2"/>
  <c r="EI673" i="2"/>
  <c r="EC673" i="2"/>
  <c r="DW673" i="2"/>
  <c r="DQ673" i="2"/>
  <c r="DK673" i="2"/>
  <c r="DE673" i="2"/>
  <c r="CY673" i="2"/>
  <c r="EH673" i="2"/>
  <c r="EB673" i="2"/>
  <c r="DV673" i="2"/>
  <c r="DP673" i="2"/>
  <c r="DJ673" i="2"/>
  <c r="DD673" i="2"/>
  <c r="CX673" i="2"/>
  <c r="EG673" i="2"/>
  <c r="EA673" i="2"/>
  <c r="DU673" i="2"/>
  <c r="DO673" i="2"/>
  <c r="DI673" i="2"/>
  <c r="DC673" i="2"/>
  <c r="CW673" i="2"/>
  <c r="CT673" i="2"/>
  <c r="CS673" i="2"/>
  <c r="CV673" i="2"/>
  <c r="CR673" i="2"/>
  <c r="CQ673" i="2"/>
  <c r="CP673" i="2"/>
  <c r="CU673" i="2"/>
  <c r="CM679" i="2"/>
  <c r="EM679" i="2"/>
  <c r="EF679" i="2"/>
  <c r="DZ679" i="2"/>
  <c r="DT679" i="2"/>
  <c r="DN679" i="2"/>
  <c r="DH679" i="2"/>
  <c r="DB679" i="2"/>
  <c r="EE679" i="2"/>
  <c r="DY679" i="2"/>
  <c r="DS679" i="2"/>
  <c r="DM679" i="2"/>
  <c r="DG679" i="2"/>
  <c r="DA679" i="2"/>
  <c r="ED679" i="2"/>
  <c r="DX679" i="2"/>
  <c r="DR679" i="2"/>
  <c r="DL679" i="2"/>
  <c r="DF679" i="2"/>
  <c r="CZ679" i="2"/>
  <c r="EI679" i="2"/>
  <c r="EC679" i="2"/>
  <c r="DW679" i="2"/>
  <c r="DQ679" i="2"/>
  <c r="DK679" i="2"/>
  <c r="DE679" i="2"/>
  <c r="CY679" i="2"/>
  <c r="EH679" i="2"/>
  <c r="EB679" i="2"/>
  <c r="DV679" i="2"/>
  <c r="DP679" i="2"/>
  <c r="DJ679" i="2"/>
  <c r="DD679" i="2"/>
  <c r="CX679" i="2"/>
  <c r="EG679" i="2"/>
  <c r="EA679" i="2"/>
  <c r="DU679" i="2"/>
  <c r="DO679" i="2"/>
  <c r="DI679" i="2"/>
  <c r="DC679" i="2"/>
  <c r="CW679" i="2"/>
  <c r="CT679" i="2"/>
  <c r="CS679" i="2"/>
  <c r="CV679" i="2"/>
  <c r="CR679" i="2"/>
  <c r="CQ679" i="2"/>
  <c r="CP679" i="2"/>
  <c r="CU679" i="2"/>
  <c r="CM685" i="2"/>
  <c r="EM685" i="2"/>
  <c r="EF685" i="2"/>
  <c r="DZ685" i="2"/>
  <c r="DT685" i="2"/>
  <c r="DN685" i="2"/>
  <c r="DH685" i="2"/>
  <c r="DB685" i="2"/>
  <c r="EE685" i="2"/>
  <c r="DY685" i="2"/>
  <c r="DS685" i="2"/>
  <c r="DM685" i="2"/>
  <c r="DG685" i="2"/>
  <c r="DA685" i="2"/>
  <c r="ED685" i="2"/>
  <c r="DX685" i="2"/>
  <c r="DR685" i="2"/>
  <c r="DL685" i="2"/>
  <c r="DF685" i="2"/>
  <c r="CZ685" i="2"/>
  <c r="EI685" i="2"/>
  <c r="EC685" i="2"/>
  <c r="DW685" i="2"/>
  <c r="DQ685" i="2"/>
  <c r="DK685" i="2"/>
  <c r="DE685" i="2"/>
  <c r="CY685" i="2"/>
  <c r="EH685" i="2"/>
  <c r="EB685" i="2"/>
  <c r="DV685" i="2"/>
  <c r="DP685" i="2"/>
  <c r="DJ685" i="2"/>
  <c r="DD685" i="2"/>
  <c r="CX685" i="2"/>
  <c r="EG685" i="2"/>
  <c r="EA685" i="2"/>
  <c r="DU685" i="2"/>
  <c r="DO685" i="2"/>
  <c r="DI685" i="2"/>
  <c r="DC685" i="2"/>
  <c r="CW685" i="2"/>
  <c r="CT685" i="2"/>
  <c r="CS685" i="2"/>
  <c r="CV685" i="2"/>
  <c r="CR685" i="2"/>
  <c r="CQ685" i="2"/>
  <c r="CP685" i="2"/>
  <c r="CU685" i="2"/>
  <c r="CM691" i="2"/>
  <c r="EM691" i="2"/>
  <c r="EF691" i="2"/>
  <c r="DZ691" i="2"/>
  <c r="DT691" i="2"/>
  <c r="DN691" i="2"/>
  <c r="DH691" i="2"/>
  <c r="DB691" i="2"/>
  <c r="EE691" i="2"/>
  <c r="DY691" i="2"/>
  <c r="DS691" i="2"/>
  <c r="DM691" i="2"/>
  <c r="DG691" i="2"/>
  <c r="DA691" i="2"/>
  <c r="ED691" i="2"/>
  <c r="DX691" i="2"/>
  <c r="DR691" i="2"/>
  <c r="DL691" i="2"/>
  <c r="DF691" i="2"/>
  <c r="CZ691" i="2"/>
  <c r="EI691" i="2"/>
  <c r="EC691" i="2"/>
  <c r="DW691" i="2"/>
  <c r="DQ691" i="2"/>
  <c r="DK691" i="2"/>
  <c r="DE691" i="2"/>
  <c r="CY691" i="2"/>
  <c r="EH691" i="2"/>
  <c r="EB691" i="2"/>
  <c r="DV691" i="2"/>
  <c r="DP691" i="2"/>
  <c r="DJ691" i="2"/>
  <c r="DD691" i="2"/>
  <c r="CX691" i="2"/>
  <c r="EG691" i="2"/>
  <c r="EA691" i="2"/>
  <c r="DU691" i="2"/>
  <c r="DO691" i="2"/>
  <c r="DI691" i="2"/>
  <c r="DC691" i="2"/>
  <c r="CW691" i="2"/>
  <c r="CT691" i="2"/>
  <c r="CS691" i="2"/>
  <c r="CV691" i="2"/>
  <c r="CR691" i="2"/>
  <c r="CQ691" i="2"/>
  <c r="CP691" i="2"/>
  <c r="CU691" i="2"/>
  <c r="CM697" i="2"/>
  <c r="EM697" i="2"/>
  <c r="EF697" i="2"/>
  <c r="DZ697" i="2"/>
  <c r="DT697" i="2"/>
  <c r="DN697" i="2"/>
  <c r="DH697" i="2"/>
  <c r="DB697" i="2"/>
  <c r="EE697" i="2"/>
  <c r="DY697" i="2"/>
  <c r="DS697" i="2"/>
  <c r="DM697" i="2"/>
  <c r="DG697" i="2"/>
  <c r="DA697" i="2"/>
  <c r="ED697" i="2"/>
  <c r="DX697" i="2"/>
  <c r="DR697" i="2"/>
  <c r="DL697" i="2"/>
  <c r="DF697" i="2"/>
  <c r="CZ697" i="2"/>
  <c r="EI697" i="2"/>
  <c r="EC697" i="2"/>
  <c r="DW697" i="2"/>
  <c r="DQ697" i="2"/>
  <c r="DK697" i="2"/>
  <c r="DE697" i="2"/>
  <c r="CY697" i="2"/>
  <c r="EH697" i="2"/>
  <c r="EB697" i="2"/>
  <c r="DV697" i="2"/>
  <c r="DP697" i="2"/>
  <c r="DJ697" i="2"/>
  <c r="DD697" i="2"/>
  <c r="CX697" i="2"/>
  <c r="EG697" i="2"/>
  <c r="EA697" i="2"/>
  <c r="DU697" i="2"/>
  <c r="DO697" i="2"/>
  <c r="DI697" i="2"/>
  <c r="DC697" i="2"/>
  <c r="CW697" i="2"/>
  <c r="CT697" i="2"/>
  <c r="CS697" i="2"/>
  <c r="CV697" i="2"/>
  <c r="CR697" i="2"/>
  <c r="CQ697" i="2"/>
  <c r="CP697" i="2"/>
  <c r="CU697" i="2"/>
  <c r="CM703" i="2"/>
  <c r="EM703" i="2"/>
  <c r="EF703" i="2"/>
  <c r="DZ703" i="2"/>
  <c r="DT703" i="2"/>
  <c r="DN703" i="2"/>
  <c r="DH703" i="2"/>
  <c r="DB703" i="2"/>
  <c r="EE703" i="2"/>
  <c r="DY703" i="2"/>
  <c r="DS703" i="2"/>
  <c r="DM703" i="2"/>
  <c r="DG703" i="2"/>
  <c r="DA703" i="2"/>
  <c r="ED703" i="2"/>
  <c r="DX703" i="2"/>
  <c r="DR703" i="2"/>
  <c r="DL703" i="2"/>
  <c r="DF703" i="2"/>
  <c r="CZ703" i="2"/>
  <c r="EI703" i="2"/>
  <c r="EC703" i="2"/>
  <c r="DW703" i="2"/>
  <c r="DQ703" i="2"/>
  <c r="DK703" i="2"/>
  <c r="DE703" i="2"/>
  <c r="CY703" i="2"/>
  <c r="EH703" i="2"/>
  <c r="EB703" i="2"/>
  <c r="DV703" i="2"/>
  <c r="DP703" i="2"/>
  <c r="DJ703" i="2"/>
  <c r="DD703" i="2"/>
  <c r="CX703" i="2"/>
  <c r="EG703" i="2"/>
  <c r="EA703" i="2"/>
  <c r="DU703" i="2"/>
  <c r="DO703" i="2"/>
  <c r="DI703" i="2"/>
  <c r="DC703" i="2"/>
  <c r="CW703" i="2"/>
  <c r="CT703" i="2"/>
  <c r="CS703" i="2"/>
  <c r="CV703" i="2"/>
  <c r="CR703" i="2"/>
  <c r="CQ703" i="2"/>
  <c r="CP703" i="2"/>
  <c r="CU703" i="2"/>
  <c r="CM709" i="2"/>
  <c r="EM709" i="2"/>
  <c r="EF709" i="2"/>
  <c r="DZ709" i="2"/>
  <c r="DT709" i="2"/>
  <c r="DN709" i="2"/>
  <c r="DH709" i="2"/>
  <c r="DB709" i="2"/>
  <c r="EE709" i="2"/>
  <c r="DY709" i="2"/>
  <c r="DS709" i="2"/>
  <c r="DM709" i="2"/>
  <c r="DG709" i="2"/>
  <c r="DA709" i="2"/>
  <c r="ED709" i="2"/>
  <c r="DX709" i="2"/>
  <c r="DR709" i="2"/>
  <c r="DL709" i="2"/>
  <c r="DF709" i="2"/>
  <c r="CZ709" i="2"/>
  <c r="EI709" i="2"/>
  <c r="EC709" i="2"/>
  <c r="DW709" i="2"/>
  <c r="DQ709" i="2"/>
  <c r="DK709" i="2"/>
  <c r="DE709" i="2"/>
  <c r="CY709" i="2"/>
  <c r="EH709" i="2"/>
  <c r="EB709" i="2"/>
  <c r="DV709" i="2"/>
  <c r="DP709" i="2"/>
  <c r="DJ709" i="2"/>
  <c r="DD709" i="2"/>
  <c r="CX709" i="2"/>
  <c r="EG709" i="2"/>
  <c r="EA709" i="2"/>
  <c r="DU709" i="2"/>
  <c r="DO709" i="2"/>
  <c r="DI709" i="2"/>
  <c r="DC709" i="2"/>
  <c r="CW709" i="2"/>
  <c r="CT709" i="2"/>
  <c r="CS709" i="2"/>
  <c r="CV709" i="2"/>
  <c r="CR709" i="2"/>
  <c r="CQ709" i="2"/>
  <c r="CP709" i="2"/>
  <c r="CU709" i="2"/>
  <c r="CM715" i="2"/>
  <c r="EM715" i="2"/>
  <c r="EF715" i="2"/>
  <c r="DZ715" i="2"/>
  <c r="DT715" i="2"/>
  <c r="DN715" i="2"/>
  <c r="DH715" i="2"/>
  <c r="DB715" i="2"/>
  <c r="EE715" i="2"/>
  <c r="DY715" i="2"/>
  <c r="DS715" i="2"/>
  <c r="DM715" i="2"/>
  <c r="DG715" i="2"/>
  <c r="DA715" i="2"/>
  <c r="ED715" i="2"/>
  <c r="DX715" i="2"/>
  <c r="DR715" i="2"/>
  <c r="DL715" i="2"/>
  <c r="DF715" i="2"/>
  <c r="CZ715" i="2"/>
  <c r="EI715" i="2"/>
  <c r="EC715" i="2"/>
  <c r="DW715" i="2"/>
  <c r="DQ715" i="2"/>
  <c r="DK715" i="2"/>
  <c r="DE715" i="2"/>
  <c r="CY715" i="2"/>
  <c r="EH715" i="2"/>
  <c r="EB715" i="2"/>
  <c r="DV715" i="2"/>
  <c r="DP715" i="2"/>
  <c r="DJ715" i="2"/>
  <c r="DD715" i="2"/>
  <c r="CX715" i="2"/>
  <c r="EG715" i="2"/>
  <c r="EA715" i="2"/>
  <c r="DU715" i="2"/>
  <c r="DO715" i="2"/>
  <c r="DI715" i="2"/>
  <c r="DC715" i="2"/>
  <c r="CW715" i="2"/>
  <c r="CT715" i="2"/>
  <c r="CS715" i="2"/>
  <c r="CV715" i="2"/>
  <c r="CR715" i="2"/>
  <c r="CQ715" i="2"/>
  <c r="CP715" i="2"/>
  <c r="CU715" i="2"/>
  <c r="CM721" i="2"/>
  <c r="EM721" i="2"/>
  <c r="EF721" i="2"/>
  <c r="DZ721" i="2"/>
  <c r="DT721" i="2"/>
  <c r="DN721" i="2"/>
  <c r="DH721" i="2"/>
  <c r="DB721" i="2"/>
  <c r="EE721" i="2"/>
  <c r="DY721" i="2"/>
  <c r="DS721" i="2"/>
  <c r="DM721" i="2"/>
  <c r="DG721" i="2"/>
  <c r="DA721" i="2"/>
  <c r="ED721" i="2"/>
  <c r="DX721" i="2"/>
  <c r="DR721" i="2"/>
  <c r="DL721" i="2"/>
  <c r="DF721" i="2"/>
  <c r="CZ721" i="2"/>
  <c r="EI721" i="2"/>
  <c r="EC721" i="2"/>
  <c r="DW721" i="2"/>
  <c r="DQ721" i="2"/>
  <c r="DK721" i="2"/>
  <c r="DE721" i="2"/>
  <c r="CY721" i="2"/>
  <c r="EH721" i="2"/>
  <c r="EB721" i="2"/>
  <c r="DV721" i="2"/>
  <c r="DP721" i="2"/>
  <c r="DJ721" i="2"/>
  <c r="DD721" i="2"/>
  <c r="CX721" i="2"/>
  <c r="EG721" i="2"/>
  <c r="EA721" i="2"/>
  <c r="DU721" i="2"/>
  <c r="DO721" i="2"/>
  <c r="DI721" i="2"/>
  <c r="DC721" i="2"/>
  <c r="CW721" i="2"/>
  <c r="CT721" i="2"/>
  <c r="CS721" i="2"/>
  <c r="CV721" i="2"/>
  <c r="CR721" i="2"/>
  <c r="CQ721" i="2"/>
  <c r="CP721" i="2"/>
  <c r="CU721" i="2"/>
  <c r="CM727" i="2"/>
  <c r="EM727" i="2"/>
  <c r="EF727" i="2"/>
  <c r="DZ727" i="2"/>
  <c r="DT727" i="2"/>
  <c r="DN727" i="2"/>
  <c r="DH727" i="2"/>
  <c r="DB727" i="2"/>
  <c r="EE727" i="2"/>
  <c r="DY727" i="2"/>
  <c r="DS727" i="2"/>
  <c r="DM727" i="2"/>
  <c r="DG727" i="2"/>
  <c r="DA727" i="2"/>
  <c r="ED727" i="2"/>
  <c r="DX727" i="2"/>
  <c r="DR727" i="2"/>
  <c r="DL727" i="2"/>
  <c r="DF727" i="2"/>
  <c r="CZ727" i="2"/>
  <c r="EI727" i="2"/>
  <c r="EC727" i="2"/>
  <c r="DW727" i="2"/>
  <c r="DQ727" i="2"/>
  <c r="DK727" i="2"/>
  <c r="DE727" i="2"/>
  <c r="CY727" i="2"/>
  <c r="EH727" i="2"/>
  <c r="EB727" i="2"/>
  <c r="DV727" i="2"/>
  <c r="DP727" i="2"/>
  <c r="DJ727" i="2"/>
  <c r="DD727" i="2"/>
  <c r="CX727" i="2"/>
  <c r="EG727" i="2"/>
  <c r="EA727" i="2"/>
  <c r="DU727" i="2"/>
  <c r="DO727" i="2"/>
  <c r="DI727" i="2"/>
  <c r="DC727" i="2"/>
  <c r="CW727" i="2"/>
  <c r="CT727" i="2"/>
  <c r="CS727" i="2"/>
  <c r="CV727" i="2"/>
  <c r="CR727" i="2"/>
  <c r="CQ727" i="2"/>
  <c r="CP727" i="2"/>
  <c r="CU727" i="2"/>
  <c r="CM733" i="2"/>
  <c r="EM733" i="2"/>
  <c r="EH733" i="2"/>
  <c r="EB733" i="2"/>
  <c r="DV733" i="2"/>
  <c r="DP733" i="2"/>
  <c r="DJ733" i="2"/>
  <c r="DD733" i="2"/>
  <c r="CX733" i="2"/>
  <c r="EG733" i="2"/>
  <c r="EA733" i="2"/>
  <c r="DU733" i="2"/>
  <c r="DO733" i="2"/>
  <c r="DI733" i="2"/>
  <c r="DC733" i="2"/>
  <c r="CW733" i="2"/>
  <c r="EF733" i="2"/>
  <c r="DZ733" i="2"/>
  <c r="DT733" i="2"/>
  <c r="DN733" i="2"/>
  <c r="DH733" i="2"/>
  <c r="DB733" i="2"/>
  <c r="EE733" i="2"/>
  <c r="DY733" i="2"/>
  <c r="DS733" i="2"/>
  <c r="DM733" i="2"/>
  <c r="DG733" i="2"/>
  <c r="DA733" i="2"/>
  <c r="EI733" i="2"/>
  <c r="EC733" i="2"/>
  <c r="DW733" i="2"/>
  <c r="DQ733" i="2"/>
  <c r="DK733" i="2"/>
  <c r="DE733" i="2"/>
  <c r="CY733" i="2"/>
  <c r="DF733" i="2"/>
  <c r="CZ733" i="2"/>
  <c r="ED733" i="2"/>
  <c r="DX733" i="2"/>
  <c r="DR733" i="2"/>
  <c r="DL733" i="2"/>
  <c r="CT733" i="2"/>
  <c r="CS733" i="2"/>
  <c r="CV733" i="2"/>
  <c r="CR733" i="2"/>
  <c r="CQ733" i="2"/>
  <c r="CP733" i="2"/>
  <c r="CU733" i="2"/>
  <c r="CM739" i="2"/>
  <c r="EM739" i="2"/>
  <c r="EH739" i="2"/>
  <c r="EB739" i="2"/>
  <c r="DV739" i="2"/>
  <c r="DP739" i="2"/>
  <c r="DJ739" i="2"/>
  <c r="DD739" i="2"/>
  <c r="CX739" i="2"/>
  <c r="EG739" i="2"/>
  <c r="EA739" i="2"/>
  <c r="DU739" i="2"/>
  <c r="DO739" i="2"/>
  <c r="DI739" i="2"/>
  <c r="DC739" i="2"/>
  <c r="CW739" i="2"/>
  <c r="EF739" i="2"/>
  <c r="DZ739" i="2"/>
  <c r="DT739" i="2"/>
  <c r="DN739" i="2"/>
  <c r="DH739" i="2"/>
  <c r="DB739" i="2"/>
  <c r="EE739" i="2"/>
  <c r="DY739" i="2"/>
  <c r="DS739" i="2"/>
  <c r="DM739" i="2"/>
  <c r="DG739" i="2"/>
  <c r="DA739" i="2"/>
  <c r="EI739" i="2"/>
  <c r="EC739" i="2"/>
  <c r="DW739" i="2"/>
  <c r="DQ739" i="2"/>
  <c r="DK739" i="2"/>
  <c r="DE739" i="2"/>
  <c r="CY739" i="2"/>
  <c r="DX739" i="2"/>
  <c r="DR739" i="2"/>
  <c r="DL739" i="2"/>
  <c r="DF739" i="2"/>
  <c r="CZ739" i="2"/>
  <c r="ED739" i="2"/>
  <c r="CT739" i="2"/>
  <c r="CS739" i="2"/>
  <c r="CV739" i="2"/>
  <c r="CR739" i="2"/>
  <c r="CQ739" i="2"/>
  <c r="CP739" i="2"/>
  <c r="CU739" i="2"/>
  <c r="CM745" i="2"/>
  <c r="EM745" i="2"/>
  <c r="EH745" i="2"/>
  <c r="EB745" i="2"/>
  <c r="DV745" i="2"/>
  <c r="DP745" i="2"/>
  <c r="DJ745" i="2"/>
  <c r="DD745" i="2"/>
  <c r="CX745" i="2"/>
  <c r="EG745" i="2"/>
  <c r="EA745" i="2"/>
  <c r="DU745" i="2"/>
  <c r="DO745" i="2"/>
  <c r="DI745" i="2"/>
  <c r="DC745" i="2"/>
  <c r="CW745" i="2"/>
  <c r="EF745" i="2"/>
  <c r="DZ745" i="2"/>
  <c r="DT745" i="2"/>
  <c r="DN745" i="2"/>
  <c r="DH745" i="2"/>
  <c r="DB745" i="2"/>
  <c r="EE745" i="2"/>
  <c r="DY745" i="2"/>
  <c r="DS745" i="2"/>
  <c r="DM745" i="2"/>
  <c r="DG745" i="2"/>
  <c r="DA745" i="2"/>
  <c r="EI745" i="2"/>
  <c r="EC745" i="2"/>
  <c r="DW745" i="2"/>
  <c r="DQ745" i="2"/>
  <c r="DK745" i="2"/>
  <c r="DE745" i="2"/>
  <c r="CY745" i="2"/>
  <c r="DF745" i="2"/>
  <c r="CZ745" i="2"/>
  <c r="ED745" i="2"/>
  <c r="DX745" i="2"/>
  <c r="DR745" i="2"/>
  <c r="DL745" i="2"/>
  <c r="CT745" i="2"/>
  <c r="CS745" i="2"/>
  <c r="CV745" i="2"/>
  <c r="CR745" i="2"/>
  <c r="CQ745" i="2"/>
  <c r="CP745" i="2"/>
  <c r="CU745" i="2"/>
  <c r="CM751" i="2"/>
  <c r="EM751" i="2"/>
  <c r="EH751" i="2"/>
  <c r="EB751" i="2"/>
  <c r="DV751" i="2"/>
  <c r="DP751" i="2"/>
  <c r="DJ751" i="2"/>
  <c r="DD751" i="2"/>
  <c r="CX751" i="2"/>
  <c r="EG751" i="2"/>
  <c r="EA751" i="2"/>
  <c r="DU751" i="2"/>
  <c r="DO751" i="2"/>
  <c r="DI751" i="2"/>
  <c r="DC751" i="2"/>
  <c r="CW751" i="2"/>
  <c r="EF751" i="2"/>
  <c r="DZ751" i="2"/>
  <c r="DT751" i="2"/>
  <c r="DN751" i="2"/>
  <c r="DH751" i="2"/>
  <c r="DB751" i="2"/>
  <c r="EE751" i="2"/>
  <c r="DY751" i="2"/>
  <c r="DS751" i="2"/>
  <c r="DM751" i="2"/>
  <c r="DG751" i="2"/>
  <c r="DA751" i="2"/>
  <c r="EI751" i="2"/>
  <c r="EC751" i="2"/>
  <c r="DW751" i="2"/>
  <c r="DQ751" i="2"/>
  <c r="DK751" i="2"/>
  <c r="DE751" i="2"/>
  <c r="CY751" i="2"/>
  <c r="DX751" i="2"/>
  <c r="DR751" i="2"/>
  <c r="DL751" i="2"/>
  <c r="DF751" i="2"/>
  <c r="CZ751" i="2"/>
  <c r="ED751" i="2"/>
  <c r="CT751" i="2"/>
  <c r="CS751" i="2"/>
  <c r="CV751" i="2"/>
  <c r="CR751" i="2"/>
  <c r="CQ751" i="2"/>
  <c r="CP751" i="2"/>
  <c r="CU751" i="2"/>
  <c r="CM757" i="2"/>
  <c r="EM757" i="2"/>
  <c r="EH757" i="2"/>
  <c r="EB757" i="2"/>
  <c r="DV757" i="2"/>
  <c r="DP757" i="2"/>
  <c r="DJ757" i="2"/>
  <c r="DD757" i="2"/>
  <c r="CX757" i="2"/>
  <c r="EG757" i="2"/>
  <c r="EA757" i="2"/>
  <c r="DU757" i="2"/>
  <c r="DO757" i="2"/>
  <c r="DI757" i="2"/>
  <c r="DC757" i="2"/>
  <c r="CW757" i="2"/>
  <c r="EF757" i="2"/>
  <c r="DZ757" i="2"/>
  <c r="DT757" i="2"/>
  <c r="DN757" i="2"/>
  <c r="DH757" i="2"/>
  <c r="DB757" i="2"/>
  <c r="EE757" i="2"/>
  <c r="DY757" i="2"/>
  <c r="DS757" i="2"/>
  <c r="DM757" i="2"/>
  <c r="DG757" i="2"/>
  <c r="DA757" i="2"/>
  <c r="EI757" i="2"/>
  <c r="EC757" i="2"/>
  <c r="DW757" i="2"/>
  <c r="DQ757" i="2"/>
  <c r="DK757" i="2"/>
  <c r="DE757" i="2"/>
  <c r="CY757" i="2"/>
  <c r="DF757" i="2"/>
  <c r="CZ757" i="2"/>
  <c r="ED757" i="2"/>
  <c r="DX757" i="2"/>
  <c r="DR757" i="2"/>
  <c r="DL757" i="2"/>
  <c r="CT757" i="2"/>
  <c r="CS757" i="2"/>
  <c r="CV757" i="2"/>
  <c r="CR757" i="2"/>
  <c r="CQ757" i="2"/>
  <c r="CP757" i="2"/>
  <c r="CU757" i="2"/>
  <c r="CM763" i="2"/>
  <c r="EM763" i="2"/>
  <c r="EH763" i="2"/>
  <c r="EB763" i="2"/>
  <c r="DV763" i="2"/>
  <c r="DP763" i="2"/>
  <c r="DJ763" i="2"/>
  <c r="DD763" i="2"/>
  <c r="CX763" i="2"/>
  <c r="EG763" i="2"/>
  <c r="EA763" i="2"/>
  <c r="DU763" i="2"/>
  <c r="DO763" i="2"/>
  <c r="DI763" i="2"/>
  <c r="DC763" i="2"/>
  <c r="CW763" i="2"/>
  <c r="EF763" i="2"/>
  <c r="DZ763" i="2"/>
  <c r="DT763" i="2"/>
  <c r="DN763" i="2"/>
  <c r="DH763" i="2"/>
  <c r="DB763" i="2"/>
  <c r="EE763" i="2"/>
  <c r="DY763" i="2"/>
  <c r="DS763" i="2"/>
  <c r="DM763" i="2"/>
  <c r="DG763" i="2"/>
  <c r="DA763" i="2"/>
  <c r="EI763" i="2"/>
  <c r="EC763" i="2"/>
  <c r="DW763" i="2"/>
  <c r="DQ763" i="2"/>
  <c r="DK763" i="2"/>
  <c r="DE763" i="2"/>
  <c r="CY763" i="2"/>
  <c r="DX763" i="2"/>
  <c r="DR763" i="2"/>
  <c r="DL763" i="2"/>
  <c r="DF763" i="2"/>
  <c r="CZ763" i="2"/>
  <c r="ED763" i="2"/>
  <c r="CT763" i="2"/>
  <c r="CS763" i="2"/>
  <c r="CV763" i="2"/>
  <c r="CR763" i="2"/>
  <c r="CQ763" i="2"/>
  <c r="CP763" i="2"/>
  <c r="CU763" i="2"/>
  <c r="CM769" i="2"/>
  <c r="EM769" i="2"/>
  <c r="EH769" i="2"/>
  <c r="EB769" i="2"/>
  <c r="DV769" i="2"/>
  <c r="DP769" i="2"/>
  <c r="DJ769" i="2"/>
  <c r="DD769" i="2"/>
  <c r="CX769" i="2"/>
  <c r="EG769" i="2"/>
  <c r="EA769" i="2"/>
  <c r="DU769" i="2"/>
  <c r="DO769" i="2"/>
  <c r="DI769" i="2"/>
  <c r="DC769" i="2"/>
  <c r="CW769" i="2"/>
  <c r="EF769" i="2"/>
  <c r="DZ769" i="2"/>
  <c r="DT769" i="2"/>
  <c r="DN769" i="2"/>
  <c r="DH769" i="2"/>
  <c r="DB769" i="2"/>
  <c r="EE769" i="2"/>
  <c r="DY769" i="2"/>
  <c r="DS769" i="2"/>
  <c r="DM769" i="2"/>
  <c r="DG769" i="2"/>
  <c r="DA769" i="2"/>
  <c r="EI769" i="2"/>
  <c r="EC769" i="2"/>
  <c r="DW769" i="2"/>
  <c r="DQ769" i="2"/>
  <c r="DK769" i="2"/>
  <c r="DE769" i="2"/>
  <c r="CY769" i="2"/>
  <c r="DF769" i="2"/>
  <c r="CZ769" i="2"/>
  <c r="ED769" i="2"/>
  <c r="DX769" i="2"/>
  <c r="DR769" i="2"/>
  <c r="DL769" i="2"/>
  <c r="CT769" i="2"/>
  <c r="CS769" i="2"/>
  <c r="CV769" i="2"/>
  <c r="CR769" i="2"/>
  <c r="CQ769" i="2"/>
  <c r="CP769" i="2"/>
  <c r="CU769" i="2"/>
  <c r="CM775" i="2"/>
  <c r="EM775" i="2"/>
  <c r="EH775" i="2"/>
  <c r="EB775" i="2"/>
  <c r="DV775" i="2"/>
  <c r="DP775" i="2"/>
  <c r="DJ775" i="2"/>
  <c r="DD775" i="2"/>
  <c r="CX775" i="2"/>
  <c r="EG775" i="2"/>
  <c r="EA775" i="2"/>
  <c r="DU775" i="2"/>
  <c r="DO775" i="2"/>
  <c r="DI775" i="2"/>
  <c r="DC775" i="2"/>
  <c r="CW775" i="2"/>
  <c r="EF775" i="2"/>
  <c r="DZ775" i="2"/>
  <c r="DT775" i="2"/>
  <c r="DN775" i="2"/>
  <c r="DH775" i="2"/>
  <c r="DB775" i="2"/>
  <c r="EE775" i="2"/>
  <c r="DY775" i="2"/>
  <c r="DS775" i="2"/>
  <c r="DM775" i="2"/>
  <c r="DG775" i="2"/>
  <c r="DA775" i="2"/>
  <c r="EI775" i="2"/>
  <c r="EC775" i="2"/>
  <c r="DW775" i="2"/>
  <c r="DQ775" i="2"/>
  <c r="DK775" i="2"/>
  <c r="DE775" i="2"/>
  <c r="CY775" i="2"/>
  <c r="DX775" i="2"/>
  <c r="DR775" i="2"/>
  <c r="DL775" i="2"/>
  <c r="DF775" i="2"/>
  <c r="CZ775" i="2"/>
  <c r="ED775" i="2"/>
  <c r="CT775" i="2"/>
  <c r="CS775" i="2"/>
  <c r="CV775" i="2"/>
  <c r="CR775" i="2"/>
  <c r="CQ775" i="2"/>
  <c r="CP775" i="2"/>
  <c r="CU775" i="2"/>
  <c r="CM781" i="2"/>
  <c r="EM781" i="2"/>
  <c r="EH781" i="2"/>
  <c r="EB781" i="2"/>
  <c r="DV781" i="2"/>
  <c r="DP781" i="2"/>
  <c r="DJ781" i="2"/>
  <c r="DD781" i="2"/>
  <c r="CX781" i="2"/>
  <c r="EG781" i="2"/>
  <c r="EA781" i="2"/>
  <c r="DU781" i="2"/>
  <c r="DO781" i="2"/>
  <c r="DI781" i="2"/>
  <c r="DC781" i="2"/>
  <c r="CW781" i="2"/>
  <c r="EF781" i="2"/>
  <c r="DZ781" i="2"/>
  <c r="DT781" i="2"/>
  <c r="DN781" i="2"/>
  <c r="DH781" i="2"/>
  <c r="DB781" i="2"/>
  <c r="EE781" i="2"/>
  <c r="DY781" i="2"/>
  <c r="DS781" i="2"/>
  <c r="DM781" i="2"/>
  <c r="DG781" i="2"/>
  <c r="DA781" i="2"/>
  <c r="EI781" i="2"/>
  <c r="EC781" i="2"/>
  <c r="DW781" i="2"/>
  <c r="DQ781" i="2"/>
  <c r="DK781" i="2"/>
  <c r="DE781" i="2"/>
  <c r="CY781" i="2"/>
  <c r="DF781" i="2"/>
  <c r="CZ781" i="2"/>
  <c r="ED781" i="2"/>
  <c r="DX781" i="2"/>
  <c r="DR781" i="2"/>
  <c r="DL781" i="2"/>
  <c r="CT781" i="2"/>
  <c r="CS781" i="2"/>
  <c r="CV781" i="2"/>
  <c r="CR781" i="2"/>
  <c r="CQ781" i="2"/>
  <c r="CP781" i="2"/>
  <c r="CU781" i="2"/>
  <c r="CM787" i="2"/>
  <c r="EM787" i="2"/>
  <c r="EH787" i="2"/>
  <c r="EB787" i="2"/>
  <c r="DV787" i="2"/>
  <c r="DP787" i="2"/>
  <c r="DJ787" i="2"/>
  <c r="DD787" i="2"/>
  <c r="CX787" i="2"/>
  <c r="EG787" i="2"/>
  <c r="EA787" i="2"/>
  <c r="DU787" i="2"/>
  <c r="DO787" i="2"/>
  <c r="DI787" i="2"/>
  <c r="DC787" i="2"/>
  <c r="CW787" i="2"/>
  <c r="EF787" i="2"/>
  <c r="DZ787" i="2"/>
  <c r="DT787" i="2"/>
  <c r="DN787" i="2"/>
  <c r="DH787" i="2"/>
  <c r="DB787" i="2"/>
  <c r="EE787" i="2"/>
  <c r="DY787" i="2"/>
  <c r="DS787" i="2"/>
  <c r="DM787" i="2"/>
  <c r="DG787" i="2"/>
  <c r="DA787" i="2"/>
  <c r="EI787" i="2"/>
  <c r="EC787" i="2"/>
  <c r="DW787" i="2"/>
  <c r="DQ787" i="2"/>
  <c r="DK787" i="2"/>
  <c r="DE787" i="2"/>
  <c r="CY787" i="2"/>
  <c r="DX787" i="2"/>
  <c r="DR787" i="2"/>
  <c r="DL787" i="2"/>
  <c r="DF787" i="2"/>
  <c r="CZ787" i="2"/>
  <c r="ED787" i="2"/>
  <c r="CT787" i="2"/>
  <c r="CS787" i="2"/>
  <c r="CV787" i="2"/>
  <c r="CR787" i="2"/>
  <c r="CQ787" i="2"/>
  <c r="CP787" i="2"/>
  <c r="CU787" i="2"/>
  <c r="CM793" i="2"/>
  <c r="EM793" i="2"/>
  <c r="EH793" i="2"/>
  <c r="EB793" i="2"/>
  <c r="DV793" i="2"/>
  <c r="DP793" i="2"/>
  <c r="DJ793" i="2"/>
  <c r="DD793" i="2"/>
  <c r="CX793" i="2"/>
  <c r="EG793" i="2"/>
  <c r="EA793" i="2"/>
  <c r="DU793" i="2"/>
  <c r="DO793" i="2"/>
  <c r="DI793" i="2"/>
  <c r="DC793" i="2"/>
  <c r="CW793" i="2"/>
  <c r="EF793" i="2"/>
  <c r="DZ793" i="2"/>
  <c r="DT793" i="2"/>
  <c r="DN793" i="2"/>
  <c r="DH793" i="2"/>
  <c r="DB793" i="2"/>
  <c r="EE793" i="2"/>
  <c r="DY793" i="2"/>
  <c r="DS793" i="2"/>
  <c r="DM793" i="2"/>
  <c r="DG793" i="2"/>
  <c r="DA793" i="2"/>
  <c r="EI793" i="2"/>
  <c r="EC793" i="2"/>
  <c r="DW793" i="2"/>
  <c r="DQ793" i="2"/>
  <c r="DK793" i="2"/>
  <c r="DE793" i="2"/>
  <c r="CY793" i="2"/>
  <c r="DF793" i="2"/>
  <c r="CZ793" i="2"/>
  <c r="ED793" i="2"/>
  <c r="DX793" i="2"/>
  <c r="DR793" i="2"/>
  <c r="DL793" i="2"/>
  <c r="CT793" i="2"/>
  <c r="CS793" i="2"/>
  <c r="CV793" i="2"/>
  <c r="CR793" i="2"/>
  <c r="CQ793" i="2"/>
  <c r="CP793" i="2"/>
  <c r="CU793" i="2"/>
  <c r="CM799" i="2"/>
  <c r="EM799" i="2"/>
  <c r="EH799" i="2"/>
  <c r="EB799" i="2"/>
  <c r="DV799" i="2"/>
  <c r="DP799" i="2"/>
  <c r="DJ799" i="2"/>
  <c r="DD799" i="2"/>
  <c r="CX799" i="2"/>
  <c r="EG799" i="2"/>
  <c r="EA799" i="2"/>
  <c r="DU799" i="2"/>
  <c r="DO799" i="2"/>
  <c r="DI799" i="2"/>
  <c r="DC799" i="2"/>
  <c r="CW799" i="2"/>
  <c r="EF799" i="2"/>
  <c r="DZ799" i="2"/>
  <c r="DT799" i="2"/>
  <c r="DN799" i="2"/>
  <c r="DH799" i="2"/>
  <c r="DB799" i="2"/>
  <c r="EE799" i="2"/>
  <c r="DY799" i="2"/>
  <c r="DS799" i="2"/>
  <c r="DM799" i="2"/>
  <c r="DG799" i="2"/>
  <c r="DA799" i="2"/>
  <c r="EI799" i="2"/>
  <c r="EC799" i="2"/>
  <c r="DW799" i="2"/>
  <c r="DQ799" i="2"/>
  <c r="DK799" i="2"/>
  <c r="DE799" i="2"/>
  <c r="CY799" i="2"/>
  <c r="DX799" i="2"/>
  <c r="DR799" i="2"/>
  <c r="DL799" i="2"/>
  <c r="DF799" i="2"/>
  <c r="CZ799" i="2"/>
  <c r="ED799" i="2"/>
  <c r="CT799" i="2"/>
  <c r="CS799" i="2"/>
  <c r="CV799" i="2"/>
  <c r="CR799" i="2"/>
  <c r="CQ799" i="2"/>
  <c r="CP799" i="2"/>
  <c r="CU799" i="2"/>
  <c r="CM805" i="2"/>
  <c r="EM805" i="2"/>
  <c r="EH805" i="2"/>
  <c r="EB805" i="2"/>
  <c r="DV805" i="2"/>
  <c r="DP805" i="2"/>
  <c r="DJ805" i="2"/>
  <c r="DD805" i="2"/>
  <c r="CX805" i="2"/>
  <c r="EG805" i="2"/>
  <c r="EA805" i="2"/>
  <c r="DU805" i="2"/>
  <c r="DO805" i="2"/>
  <c r="DI805" i="2"/>
  <c r="DC805" i="2"/>
  <c r="CW805" i="2"/>
  <c r="EF805" i="2"/>
  <c r="DZ805" i="2"/>
  <c r="DT805" i="2"/>
  <c r="DN805" i="2"/>
  <c r="DH805" i="2"/>
  <c r="DB805" i="2"/>
  <c r="EE805" i="2"/>
  <c r="DY805" i="2"/>
  <c r="DS805" i="2"/>
  <c r="DM805" i="2"/>
  <c r="DG805" i="2"/>
  <c r="DA805" i="2"/>
  <c r="ED805" i="2"/>
  <c r="DX805" i="2"/>
  <c r="DR805" i="2"/>
  <c r="DL805" i="2"/>
  <c r="DF805" i="2"/>
  <c r="CZ805" i="2"/>
  <c r="EI805" i="2"/>
  <c r="EC805" i="2"/>
  <c r="DW805" i="2"/>
  <c r="DQ805" i="2"/>
  <c r="DK805" i="2"/>
  <c r="DE805" i="2"/>
  <c r="CY805" i="2"/>
  <c r="CT805" i="2"/>
  <c r="CS805" i="2"/>
  <c r="CV805" i="2"/>
  <c r="CR805" i="2"/>
  <c r="CQ805" i="2"/>
  <c r="CP805" i="2"/>
  <c r="CU805" i="2"/>
  <c r="CM811" i="2"/>
  <c r="EM811" i="2"/>
  <c r="EH811" i="2"/>
  <c r="EB811" i="2"/>
  <c r="DV811" i="2"/>
  <c r="DP811" i="2"/>
  <c r="DJ811" i="2"/>
  <c r="DD811" i="2"/>
  <c r="CX811" i="2"/>
  <c r="EG811" i="2"/>
  <c r="EA811" i="2"/>
  <c r="DU811" i="2"/>
  <c r="DO811" i="2"/>
  <c r="DI811" i="2"/>
  <c r="DC811" i="2"/>
  <c r="CW811" i="2"/>
  <c r="EF811" i="2"/>
  <c r="DZ811" i="2"/>
  <c r="DT811" i="2"/>
  <c r="DN811" i="2"/>
  <c r="DH811" i="2"/>
  <c r="DB811" i="2"/>
  <c r="EE811" i="2"/>
  <c r="DY811" i="2"/>
  <c r="DS811" i="2"/>
  <c r="DM811" i="2"/>
  <c r="DG811" i="2"/>
  <c r="DA811" i="2"/>
  <c r="ED811" i="2"/>
  <c r="DX811" i="2"/>
  <c r="DR811" i="2"/>
  <c r="DL811" i="2"/>
  <c r="DF811" i="2"/>
  <c r="CZ811" i="2"/>
  <c r="EI811" i="2"/>
  <c r="EC811" i="2"/>
  <c r="DW811" i="2"/>
  <c r="DQ811" i="2"/>
  <c r="DK811" i="2"/>
  <c r="DE811" i="2"/>
  <c r="CY811" i="2"/>
  <c r="CT811" i="2"/>
  <c r="CS811" i="2"/>
  <c r="CV811" i="2"/>
  <c r="CR811" i="2"/>
  <c r="CQ811" i="2"/>
  <c r="CP811" i="2"/>
  <c r="CU811" i="2"/>
  <c r="CM817" i="2"/>
  <c r="EM817" i="2"/>
  <c r="EH817" i="2"/>
  <c r="EB817" i="2"/>
  <c r="DV817" i="2"/>
  <c r="DP817" i="2"/>
  <c r="DJ817" i="2"/>
  <c r="DD817" i="2"/>
  <c r="CX817" i="2"/>
  <c r="EG817" i="2"/>
  <c r="EA817" i="2"/>
  <c r="DU817" i="2"/>
  <c r="DO817" i="2"/>
  <c r="DI817" i="2"/>
  <c r="DC817" i="2"/>
  <c r="CW817" i="2"/>
  <c r="EF817" i="2"/>
  <c r="DZ817" i="2"/>
  <c r="DT817" i="2"/>
  <c r="DN817" i="2"/>
  <c r="DH817" i="2"/>
  <c r="DB817" i="2"/>
  <c r="EE817" i="2"/>
  <c r="DY817" i="2"/>
  <c r="DS817" i="2"/>
  <c r="DM817" i="2"/>
  <c r="DG817" i="2"/>
  <c r="DA817" i="2"/>
  <c r="ED817" i="2"/>
  <c r="DX817" i="2"/>
  <c r="DR817" i="2"/>
  <c r="DL817" i="2"/>
  <c r="DF817" i="2"/>
  <c r="CZ817" i="2"/>
  <c r="EI817" i="2"/>
  <c r="EC817" i="2"/>
  <c r="DW817" i="2"/>
  <c r="DQ817" i="2"/>
  <c r="DK817" i="2"/>
  <c r="DE817" i="2"/>
  <c r="CY817" i="2"/>
  <c r="CT817" i="2"/>
  <c r="CS817" i="2"/>
  <c r="CV817" i="2"/>
  <c r="CR817" i="2"/>
  <c r="CQ817" i="2"/>
  <c r="CP817" i="2"/>
  <c r="CU817" i="2"/>
  <c r="CM823" i="2"/>
  <c r="EM823" i="2"/>
  <c r="EH823" i="2"/>
  <c r="EB823" i="2"/>
  <c r="DV823" i="2"/>
  <c r="DP823" i="2"/>
  <c r="DJ823" i="2"/>
  <c r="DD823" i="2"/>
  <c r="CX823" i="2"/>
  <c r="EG823" i="2"/>
  <c r="EA823" i="2"/>
  <c r="DU823" i="2"/>
  <c r="DO823" i="2"/>
  <c r="DI823" i="2"/>
  <c r="DC823" i="2"/>
  <c r="CW823" i="2"/>
  <c r="EF823" i="2"/>
  <c r="DZ823" i="2"/>
  <c r="DT823" i="2"/>
  <c r="DN823" i="2"/>
  <c r="DH823" i="2"/>
  <c r="DB823" i="2"/>
  <c r="EE823" i="2"/>
  <c r="DY823" i="2"/>
  <c r="DS823" i="2"/>
  <c r="DM823" i="2"/>
  <c r="DG823" i="2"/>
  <c r="DA823" i="2"/>
  <c r="ED823" i="2"/>
  <c r="DX823" i="2"/>
  <c r="DR823" i="2"/>
  <c r="DL823" i="2"/>
  <c r="DF823" i="2"/>
  <c r="CZ823" i="2"/>
  <c r="EI823" i="2"/>
  <c r="EC823" i="2"/>
  <c r="DW823" i="2"/>
  <c r="DQ823" i="2"/>
  <c r="DK823" i="2"/>
  <c r="DE823" i="2"/>
  <c r="CY823" i="2"/>
  <c r="CT823" i="2"/>
  <c r="CS823" i="2"/>
  <c r="CV823" i="2"/>
  <c r="CR823" i="2"/>
  <c r="CQ823" i="2"/>
  <c r="CP823" i="2"/>
  <c r="CU823" i="2"/>
  <c r="CM829" i="2"/>
  <c r="EM829" i="2"/>
  <c r="EH829" i="2"/>
  <c r="EB829" i="2"/>
  <c r="DV829" i="2"/>
  <c r="DP829" i="2"/>
  <c r="DJ829" i="2"/>
  <c r="DD829" i="2"/>
  <c r="CX829" i="2"/>
  <c r="EG829" i="2"/>
  <c r="EA829" i="2"/>
  <c r="DU829" i="2"/>
  <c r="DO829" i="2"/>
  <c r="DI829" i="2"/>
  <c r="DC829" i="2"/>
  <c r="CW829" i="2"/>
  <c r="EF829" i="2"/>
  <c r="DZ829" i="2"/>
  <c r="DT829" i="2"/>
  <c r="DN829" i="2"/>
  <c r="DH829" i="2"/>
  <c r="DB829" i="2"/>
  <c r="EE829" i="2"/>
  <c r="DY829" i="2"/>
  <c r="DS829" i="2"/>
  <c r="DM829" i="2"/>
  <c r="DG829" i="2"/>
  <c r="DA829" i="2"/>
  <c r="ED829" i="2"/>
  <c r="DX829" i="2"/>
  <c r="DR829" i="2"/>
  <c r="DL829" i="2"/>
  <c r="DF829" i="2"/>
  <c r="CZ829" i="2"/>
  <c r="EI829" i="2"/>
  <c r="EC829" i="2"/>
  <c r="DW829" i="2"/>
  <c r="DQ829" i="2"/>
  <c r="DK829" i="2"/>
  <c r="DE829" i="2"/>
  <c r="CY829" i="2"/>
  <c r="CT829" i="2"/>
  <c r="CS829" i="2"/>
  <c r="CV829" i="2"/>
  <c r="CR829" i="2"/>
  <c r="CQ829" i="2"/>
  <c r="CP829" i="2"/>
  <c r="CU829" i="2"/>
  <c r="CM835" i="2"/>
  <c r="EM835" i="2"/>
  <c r="EH835" i="2"/>
  <c r="EB835" i="2"/>
  <c r="DV835" i="2"/>
  <c r="DP835" i="2"/>
  <c r="DJ835" i="2"/>
  <c r="DD835" i="2"/>
  <c r="CX835" i="2"/>
  <c r="EG835" i="2"/>
  <c r="EA835" i="2"/>
  <c r="DU835" i="2"/>
  <c r="DO835" i="2"/>
  <c r="DI835" i="2"/>
  <c r="DC835" i="2"/>
  <c r="CW835" i="2"/>
  <c r="EF835" i="2"/>
  <c r="DZ835" i="2"/>
  <c r="DT835" i="2"/>
  <c r="DN835" i="2"/>
  <c r="DH835" i="2"/>
  <c r="DB835" i="2"/>
  <c r="EE835" i="2"/>
  <c r="DY835" i="2"/>
  <c r="DS835" i="2"/>
  <c r="DM835" i="2"/>
  <c r="DG835" i="2"/>
  <c r="DA835" i="2"/>
  <c r="ED835" i="2"/>
  <c r="DX835" i="2"/>
  <c r="DR835" i="2"/>
  <c r="DL835" i="2"/>
  <c r="DF835" i="2"/>
  <c r="CZ835" i="2"/>
  <c r="EI835" i="2"/>
  <c r="EC835" i="2"/>
  <c r="DW835" i="2"/>
  <c r="DQ835" i="2"/>
  <c r="DK835" i="2"/>
  <c r="DE835" i="2"/>
  <c r="CY835" i="2"/>
  <c r="CT835" i="2"/>
  <c r="CS835" i="2"/>
  <c r="CV835" i="2"/>
  <c r="CR835" i="2"/>
  <c r="CQ835" i="2"/>
  <c r="CP835" i="2"/>
  <c r="CU835" i="2"/>
  <c r="CM841" i="2"/>
  <c r="EM841" i="2"/>
  <c r="EH841" i="2"/>
  <c r="EB841" i="2"/>
  <c r="DV841" i="2"/>
  <c r="DP841" i="2"/>
  <c r="DJ841" i="2"/>
  <c r="DD841" i="2"/>
  <c r="CX841" i="2"/>
  <c r="EG841" i="2"/>
  <c r="EA841" i="2"/>
  <c r="DU841" i="2"/>
  <c r="DO841" i="2"/>
  <c r="DI841" i="2"/>
  <c r="DC841" i="2"/>
  <c r="CW841" i="2"/>
  <c r="EF841" i="2"/>
  <c r="DZ841" i="2"/>
  <c r="DT841" i="2"/>
  <c r="DN841" i="2"/>
  <c r="DH841" i="2"/>
  <c r="DB841" i="2"/>
  <c r="EE841" i="2"/>
  <c r="DY841" i="2"/>
  <c r="DS841" i="2"/>
  <c r="DM841" i="2"/>
  <c r="DG841" i="2"/>
  <c r="DA841" i="2"/>
  <c r="ED841" i="2"/>
  <c r="DX841" i="2"/>
  <c r="DR841" i="2"/>
  <c r="DL841" i="2"/>
  <c r="DF841" i="2"/>
  <c r="CZ841" i="2"/>
  <c r="EI841" i="2"/>
  <c r="EC841" i="2"/>
  <c r="DW841" i="2"/>
  <c r="DQ841" i="2"/>
  <c r="DK841" i="2"/>
  <c r="DE841" i="2"/>
  <c r="CY841" i="2"/>
  <c r="CT841" i="2"/>
  <c r="CS841" i="2"/>
  <c r="CV841" i="2"/>
  <c r="CR841" i="2"/>
  <c r="CQ841" i="2"/>
  <c r="CP841" i="2"/>
  <c r="CU841" i="2"/>
  <c r="CM847" i="2"/>
  <c r="EM847" i="2"/>
  <c r="EH847" i="2"/>
  <c r="EB847" i="2"/>
  <c r="DV847" i="2"/>
  <c r="DP847" i="2"/>
  <c r="DJ847" i="2"/>
  <c r="DD847" i="2"/>
  <c r="CX847" i="2"/>
  <c r="EG847" i="2"/>
  <c r="EA847" i="2"/>
  <c r="DU847" i="2"/>
  <c r="DO847" i="2"/>
  <c r="DI847" i="2"/>
  <c r="DC847" i="2"/>
  <c r="CW847" i="2"/>
  <c r="EF847" i="2"/>
  <c r="DZ847" i="2"/>
  <c r="DT847" i="2"/>
  <c r="DN847" i="2"/>
  <c r="DH847" i="2"/>
  <c r="DB847" i="2"/>
  <c r="EE847" i="2"/>
  <c r="DY847" i="2"/>
  <c r="DS847" i="2"/>
  <c r="DM847" i="2"/>
  <c r="DG847" i="2"/>
  <c r="DA847" i="2"/>
  <c r="ED847" i="2"/>
  <c r="DX847" i="2"/>
  <c r="DR847" i="2"/>
  <c r="DL847" i="2"/>
  <c r="DF847" i="2"/>
  <c r="CZ847" i="2"/>
  <c r="EI847" i="2"/>
  <c r="EC847" i="2"/>
  <c r="DW847" i="2"/>
  <c r="DQ847" i="2"/>
  <c r="DK847" i="2"/>
  <c r="DE847" i="2"/>
  <c r="CY847" i="2"/>
  <c r="CT847" i="2"/>
  <c r="CS847" i="2"/>
  <c r="CV847" i="2"/>
  <c r="CR847" i="2"/>
  <c r="CQ847" i="2"/>
  <c r="CP847" i="2"/>
  <c r="CU847" i="2"/>
  <c r="CM853" i="2"/>
  <c r="EM853" i="2"/>
  <c r="EH853" i="2"/>
  <c r="EB853" i="2"/>
  <c r="DV853" i="2"/>
  <c r="DP853" i="2"/>
  <c r="DJ853" i="2"/>
  <c r="DD853" i="2"/>
  <c r="CX853" i="2"/>
  <c r="EG853" i="2"/>
  <c r="EA853" i="2"/>
  <c r="DU853" i="2"/>
  <c r="DO853" i="2"/>
  <c r="DI853" i="2"/>
  <c r="DC853" i="2"/>
  <c r="CW853" i="2"/>
  <c r="EF853" i="2"/>
  <c r="DZ853" i="2"/>
  <c r="DT853" i="2"/>
  <c r="DN853" i="2"/>
  <c r="DH853" i="2"/>
  <c r="DB853" i="2"/>
  <c r="EE853" i="2"/>
  <c r="DY853" i="2"/>
  <c r="DS853" i="2"/>
  <c r="DM853" i="2"/>
  <c r="DG853" i="2"/>
  <c r="DA853" i="2"/>
  <c r="ED853" i="2"/>
  <c r="DX853" i="2"/>
  <c r="DR853" i="2"/>
  <c r="DL853" i="2"/>
  <c r="DF853" i="2"/>
  <c r="CZ853" i="2"/>
  <c r="EI853" i="2"/>
  <c r="EC853" i="2"/>
  <c r="DW853" i="2"/>
  <c r="DQ853" i="2"/>
  <c r="DK853" i="2"/>
  <c r="DE853" i="2"/>
  <c r="CY853" i="2"/>
  <c r="CT853" i="2"/>
  <c r="CS853" i="2"/>
  <c r="CV853" i="2"/>
  <c r="CR853" i="2"/>
  <c r="CQ853" i="2"/>
  <c r="CP853" i="2"/>
  <c r="CU853" i="2"/>
  <c r="CM859" i="2"/>
  <c r="EM859" i="2"/>
  <c r="EH859" i="2"/>
  <c r="EB859" i="2"/>
  <c r="DV859" i="2"/>
  <c r="DP859" i="2"/>
  <c r="DJ859" i="2"/>
  <c r="DD859" i="2"/>
  <c r="CX859" i="2"/>
  <c r="EG859" i="2"/>
  <c r="EA859" i="2"/>
  <c r="DU859" i="2"/>
  <c r="DO859" i="2"/>
  <c r="DI859" i="2"/>
  <c r="DC859" i="2"/>
  <c r="CW859" i="2"/>
  <c r="EF859" i="2"/>
  <c r="DZ859" i="2"/>
  <c r="DT859" i="2"/>
  <c r="DN859" i="2"/>
  <c r="DH859" i="2"/>
  <c r="DB859" i="2"/>
  <c r="EE859" i="2"/>
  <c r="DY859" i="2"/>
  <c r="DS859" i="2"/>
  <c r="DM859" i="2"/>
  <c r="DG859" i="2"/>
  <c r="DA859" i="2"/>
  <c r="ED859" i="2"/>
  <c r="DX859" i="2"/>
  <c r="DR859" i="2"/>
  <c r="DL859" i="2"/>
  <c r="DF859" i="2"/>
  <c r="CZ859" i="2"/>
  <c r="EI859" i="2"/>
  <c r="EC859" i="2"/>
  <c r="DW859" i="2"/>
  <c r="DQ859" i="2"/>
  <c r="DK859" i="2"/>
  <c r="DE859" i="2"/>
  <c r="CY859" i="2"/>
  <c r="CT859" i="2"/>
  <c r="CS859" i="2"/>
  <c r="CV859" i="2"/>
  <c r="CR859" i="2"/>
  <c r="CQ859" i="2"/>
  <c r="CP859" i="2"/>
  <c r="CU859" i="2"/>
  <c r="CM865" i="2"/>
  <c r="EM865" i="2"/>
  <c r="EH865" i="2"/>
  <c r="EB865" i="2"/>
  <c r="DV865" i="2"/>
  <c r="DP865" i="2"/>
  <c r="DJ865" i="2"/>
  <c r="DD865" i="2"/>
  <c r="CX865" i="2"/>
  <c r="EG865" i="2"/>
  <c r="EA865" i="2"/>
  <c r="DU865" i="2"/>
  <c r="DO865" i="2"/>
  <c r="DI865" i="2"/>
  <c r="DC865" i="2"/>
  <c r="CW865" i="2"/>
  <c r="EF865" i="2"/>
  <c r="DZ865" i="2"/>
  <c r="DT865" i="2"/>
  <c r="DN865" i="2"/>
  <c r="DH865" i="2"/>
  <c r="DB865" i="2"/>
  <c r="EE865" i="2"/>
  <c r="DY865" i="2"/>
  <c r="DS865" i="2"/>
  <c r="DM865" i="2"/>
  <c r="DG865" i="2"/>
  <c r="DA865" i="2"/>
  <c r="ED865" i="2"/>
  <c r="DX865" i="2"/>
  <c r="DR865" i="2"/>
  <c r="DL865" i="2"/>
  <c r="DF865" i="2"/>
  <c r="CZ865" i="2"/>
  <c r="EI865" i="2"/>
  <c r="EC865" i="2"/>
  <c r="DW865" i="2"/>
  <c r="DQ865" i="2"/>
  <c r="DK865" i="2"/>
  <c r="DE865" i="2"/>
  <c r="CY865" i="2"/>
  <c r="CT865" i="2"/>
  <c r="CS865" i="2"/>
  <c r="CV865" i="2"/>
  <c r="CR865" i="2"/>
  <c r="CQ865" i="2"/>
  <c r="CP865" i="2"/>
  <c r="CU865" i="2"/>
  <c r="CM871" i="2"/>
  <c r="EM871" i="2"/>
  <c r="EH871" i="2"/>
  <c r="EB871" i="2"/>
  <c r="DV871" i="2"/>
  <c r="DP871" i="2"/>
  <c r="DJ871" i="2"/>
  <c r="DD871" i="2"/>
  <c r="CX871" i="2"/>
  <c r="EG871" i="2"/>
  <c r="EA871" i="2"/>
  <c r="DU871" i="2"/>
  <c r="DO871" i="2"/>
  <c r="DI871" i="2"/>
  <c r="DC871" i="2"/>
  <c r="CW871" i="2"/>
  <c r="EF871" i="2"/>
  <c r="DZ871" i="2"/>
  <c r="DT871" i="2"/>
  <c r="DN871" i="2"/>
  <c r="DH871" i="2"/>
  <c r="DB871" i="2"/>
  <c r="EE871" i="2"/>
  <c r="DY871" i="2"/>
  <c r="DS871" i="2"/>
  <c r="DM871" i="2"/>
  <c r="DG871" i="2"/>
  <c r="DA871" i="2"/>
  <c r="ED871" i="2"/>
  <c r="DX871" i="2"/>
  <c r="DR871" i="2"/>
  <c r="DL871" i="2"/>
  <c r="DF871" i="2"/>
  <c r="CZ871" i="2"/>
  <c r="EI871" i="2"/>
  <c r="EC871" i="2"/>
  <c r="DW871" i="2"/>
  <c r="DQ871" i="2"/>
  <c r="DK871" i="2"/>
  <c r="DE871" i="2"/>
  <c r="CY871" i="2"/>
  <c r="CT871" i="2"/>
  <c r="CS871" i="2"/>
  <c r="CV871" i="2"/>
  <c r="CR871" i="2"/>
  <c r="CQ871" i="2"/>
  <c r="CP871" i="2"/>
  <c r="CU871" i="2"/>
  <c r="CM877" i="2"/>
  <c r="EM877" i="2"/>
  <c r="EH877" i="2"/>
  <c r="EB877" i="2"/>
  <c r="DV877" i="2"/>
  <c r="DP877" i="2"/>
  <c r="DJ877" i="2"/>
  <c r="DD877" i="2"/>
  <c r="CX877" i="2"/>
  <c r="EG877" i="2"/>
  <c r="EA877" i="2"/>
  <c r="DU877" i="2"/>
  <c r="DO877" i="2"/>
  <c r="DI877" i="2"/>
  <c r="DC877" i="2"/>
  <c r="CW877" i="2"/>
  <c r="EF877" i="2"/>
  <c r="DZ877" i="2"/>
  <c r="DT877" i="2"/>
  <c r="DN877" i="2"/>
  <c r="DH877" i="2"/>
  <c r="DB877" i="2"/>
  <c r="EE877" i="2"/>
  <c r="DY877" i="2"/>
  <c r="DS877" i="2"/>
  <c r="DM877" i="2"/>
  <c r="DG877" i="2"/>
  <c r="DA877" i="2"/>
  <c r="ED877" i="2"/>
  <c r="DX877" i="2"/>
  <c r="DR877" i="2"/>
  <c r="DL877" i="2"/>
  <c r="DF877" i="2"/>
  <c r="CZ877" i="2"/>
  <c r="EI877" i="2"/>
  <c r="EC877" i="2"/>
  <c r="DW877" i="2"/>
  <c r="DQ877" i="2"/>
  <c r="DK877" i="2"/>
  <c r="DE877" i="2"/>
  <c r="CY877" i="2"/>
  <c r="CT877" i="2"/>
  <c r="CS877" i="2"/>
  <c r="CV877" i="2"/>
  <c r="CR877" i="2"/>
  <c r="CQ877" i="2"/>
  <c r="CP877" i="2"/>
  <c r="CU877" i="2"/>
  <c r="CM883" i="2"/>
  <c r="EM883" i="2"/>
  <c r="EH883" i="2"/>
  <c r="EB883" i="2"/>
  <c r="DV883" i="2"/>
  <c r="DP883" i="2"/>
  <c r="DJ883" i="2"/>
  <c r="DD883" i="2"/>
  <c r="CX883" i="2"/>
  <c r="EG883" i="2"/>
  <c r="EA883" i="2"/>
  <c r="DU883" i="2"/>
  <c r="DO883" i="2"/>
  <c r="DI883" i="2"/>
  <c r="DC883" i="2"/>
  <c r="CW883" i="2"/>
  <c r="EF883" i="2"/>
  <c r="DZ883" i="2"/>
  <c r="DT883" i="2"/>
  <c r="DN883" i="2"/>
  <c r="DH883" i="2"/>
  <c r="DB883" i="2"/>
  <c r="EE883" i="2"/>
  <c r="DY883" i="2"/>
  <c r="DS883" i="2"/>
  <c r="DM883" i="2"/>
  <c r="DG883" i="2"/>
  <c r="DA883" i="2"/>
  <c r="ED883" i="2"/>
  <c r="DX883" i="2"/>
  <c r="DR883" i="2"/>
  <c r="DL883" i="2"/>
  <c r="DF883" i="2"/>
  <c r="CZ883" i="2"/>
  <c r="EI883" i="2"/>
  <c r="EC883" i="2"/>
  <c r="DW883" i="2"/>
  <c r="DQ883" i="2"/>
  <c r="DK883" i="2"/>
  <c r="DE883" i="2"/>
  <c r="CY883" i="2"/>
  <c r="CT883" i="2"/>
  <c r="CS883" i="2"/>
  <c r="CV883" i="2"/>
  <c r="CR883" i="2"/>
  <c r="CQ883" i="2"/>
  <c r="CP883" i="2"/>
  <c r="CU883" i="2"/>
  <c r="CM889" i="2"/>
  <c r="EM889" i="2"/>
  <c r="EH889" i="2"/>
  <c r="EB889" i="2"/>
  <c r="DV889" i="2"/>
  <c r="DP889" i="2"/>
  <c r="DJ889" i="2"/>
  <c r="DD889" i="2"/>
  <c r="CX889" i="2"/>
  <c r="EG889" i="2"/>
  <c r="EA889" i="2"/>
  <c r="DU889" i="2"/>
  <c r="DO889" i="2"/>
  <c r="DI889" i="2"/>
  <c r="DC889" i="2"/>
  <c r="CW889" i="2"/>
  <c r="EF889" i="2"/>
  <c r="DZ889" i="2"/>
  <c r="DT889" i="2"/>
  <c r="DN889" i="2"/>
  <c r="DH889" i="2"/>
  <c r="DB889" i="2"/>
  <c r="EE889" i="2"/>
  <c r="DY889" i="2"/>
  <c r="DS889" i="2"/>
  <c r="DM889" i="2"/>
  <c r="DG889" i="2"/>
  <c r="DA889" i="2"/>
  <c r="ED889" i="2"/>
  <c r="DX889" i="2"/>
  <c r="DR889" i="2"/>
  <c r="DL889" i="2"/>
  <c r="DF889" i="2"/>
  <c r="CZ889" i="2"/>
  <c r="EI889" i="2"/>
  <c r="EC889" i="2"/>
  <c r="DW889" i="2"/>
  <c r="DQ889" i="2"/>
  <c r="DK889" i="2"/>
  <c r="DE889" i="2"/>
  <c r="CY889" i="2"/>
  <c r="CT889" i="2"/>
  <c r="CS889" i="2"/>
  <c r="CV889" i="2"/>
  <c r="CR889" i="2"/>
  <c r="CQ889" i="2"/>
  <c r="CP889" i="2"/>
  <c r="CU889" i="2"/>
  <c r="CM895" i="2"/>
  <c r="EM895" i="2"/>
  <c r="EH895" i="2"/>
  <c r="EB895" i="2"/>
  <c r="DV895" i="2"/>
  <c r="DP895" i="2"/>
  <c r="DJ895" i="2"/>
  <c r="DD895" i="2"/>
  <c r="CX895" i="2"/>
  <c r="EG895" i="2"/>
  <c r="EA895" i="2"/>
  <c r="DU895" i="2"/>
  <c r="DO895" i="2"/>
  <c r="DI895" i="2"/>
  <c r="DC895" i="2"/>
  <c r="CW895" i="2"/>
  <c r="EF895" i="2"/>
  <c r="DZ895" i="2"/>
  <c r="DT895" i="2"/>
  <c r="DN895" i="2"/>
  <c r="DH895" i="2"/>
  <c r="DB895" i="2"/>
  <c r="EE895" i="2"/>
  <c r="DY895" i="2"/>
  <c r="DS895" i="2"/>
  <c r="DM895" i="2"/>
  <c r="DG895" i="2"/>
  <c r="DA895" i="2"/>
  <c r="ED895" i="2"/>
  <c r="DX895" i="2"/>
  <c r="DR895" i="2"/>
  <c r="DL895" i="2"/>
  <c r="DF895" i="2"/>
  <c r="CZ895" i="2"/>
  <c r="EI895" i="2"/>
  <c r="EC895" i="2"/>
  <c r="DW895" i="2"/>
  <c r="DQ895" i="2"/>
  <c r="DK895" i="2"/>
  <c r="DE895" i="2"/>
  <c r="CY895" i="2"/>
  <c r="CT895" i="2"/>
  <c r="CS895" i="2"/>
  <c r="CV895" i="2"/>
  <c r="CR895" i="2"/>
  <c r="CQ895" i="2"/>
  <c r="CP895" i="2"/>
  <c r="CU895" i="2"/>
  <c r="CM901" i="2"/>
  <c r="EM901" i="2"/>
  <c r="EH901" i="2"/>
  <c r="EB901" i="2"/>
  <c r="DV901" i="2"/>
  <c r="DP901" i="2"/>
  <c r="DJ901" i="2"/>
  <c r="DD901" i="2"/>
  <c r="CX901" i="2"/>
  <c r="EG901" i="2"/>
  <c r="EA901" i="2"/>
  <c r="DU901" i="2"/>
  <c r="DO901" i="2"/>
  <c r="DI901" i="2"/>
  <c r="DC901" i="2"/>
  <c r="CW901" i="2"/>
  <c r="EF901" i="2"/>
  <c r="DZ901" i="2"/>
  <c r="DT901" i="2"/>
  <c r="DN901" i="2"/>
  <c r="DH901" i="2"/>
  <c r="DB901" i="2"/>
  <c r="EE901" i="2"/>
  <c r="DY901" i="2"/>
  <c r="DS901" i="2"/>
  <c r="DM901" i="2"/>
  <c r="DG901" i="2"/>
  <c r="DA901" i="2"/>
  <c r="ED901" i="2"/>
  <c r="DX901" i="2"/>
  <c r="DR901" i="2"/>
  <c r="DL901" i="2"/>
  <c r="DF901" i="2"/>
  <c r="CZ901" i="2"/>
  <c r="EI901" i="2"/>
  <c r="EC901" i="2"/>
  <c r="DW901" i="2"/>
  <c r="DQ901" i="2"/>
  <c r="DK901" i="2"/>
  <c r="DE901" i="2"/>
  <c r="CY901" i="2"/>
  <c r="CT901" i="2"/>
  <c r="CS901" i="2"/>
  <c r="CV901" i="2"/>
  <c r="CR901" i="2"/>
  <c r="CQ901" i="2"/>
  <c r="CP901" i="2"/>
  <c r="CU901" i="2"/>
  <c r="CM907" i="2"/>
  <c r="EM907" i="2"/>
  <c r="EH907" i="2"/>
  <c r="EB907" i="2"/>
  <c r="DV907" i="2"/>
  <c r="DP907" i="2"/>
  <c r="DJ907" i="2"/>
  <c r="DD907" i="2"/>
  <c r="CX907" i="2"/>
  <c r="EG907" i="2"/>
  <c r="EA907" i="2"/>
  <c r="DU907" i="2"/>
  <c r="DO907" i="2"/>
  <c r="DI907" i="2"/>
  <c r="DC907" i="2"/>
  <c r="CW907" i="2"/>
  <c r="EF907" i="2"/>
  <c r="DZ907" i="2"/>
  <c r="DT907" i="2"/>
  <c r="DN907" i="2"/>
  <c r="DH907" i="2"/>
  <c r="DB907" i="2"/>
  <c r="EE907" i="2"/>
  <c r="DY907" i="2"/>
  <c r="DS907" i="2"/>
  <c r="DM907" i="2"/>
  <c r="DG907" i="2"/>
  <c r="DA907" i="2"/>
  <c r="ED907" i="2"/>
  <c r="DX907" i="2"/>
  <c r="DR907" i="2"/>
  <c r="DL907" i="2"/>
  <c r="DF907" i="2"/>
  <c r="CZ907" i="2"/>
  <c r="EI907" i="2"/>
  <c r="EC907" i="2"/>
  <c r="DW907" i="2"/>
  <c r="DQ907" i="2"/>
  <c r="DK907" i="2"/>
  <c r="DE907" i="2"/>
  <c r="CY907" i="2"/>
  <c r="CT907" i="2"/>
  <c r="CS907" i="2"/>
  <c r="CV907" i="2"/>
  <c r="CR907" i="2"/>
  <c r="CQ907" i="2"/>
  <c r="CP907" i="2"/>
  <c r="CU907" i="2"/>
  <c r="CM913" i="2"/>
  <c r="EM913" i="2"/>
  <c r="EH913" i="2"/>
  <c r="EB913" i="2"/>
  <c r="DV913" i="2"/>
  <c r="DP913" i="2"/>
  <c r="DJ913" i="2"/>
  <c r="DD913" i="2"/>
  <c r="CX913" i="2"/>
  <c r="EG913" i="2"/>
  <c r="EA913" i="2"/>
  <c r="DU913" i="2"/>
  <c r="DO913" i="2"/>
  <c r="DI913" i="2"/>
  <c r="DC913" i="2"/>
  <c r="CW913" i="2"/>
  <c r="EF913" i="2"/>
  <c r="DZ913" i="2"/>
  <c r="DT913" i="2"/>
  <c r="DN913" i="2"/>
  <c r="DH913" i="2"/>
  <c r="DB913" i="2"/>
  <c r="EE913" i="2"/>
  <c r="DY913" i="2"/>
  <c r="DS913" i="2"/>
  <c r="DM913" i="2"/>
  <c r="DG913" i="2"/>
  <c r="DA913" i="2"/>
  <c r="ED913" i="2"/>
  <c r="DX913" i="2"/>
  <c r="DR913" i="2"/>
  <c r="DL913" i="2"/>
  <c r="DF913" i="2"/>
  <c r="CZ913" i="2"/>
  <c r="EI913" i="2"/>
  <c r="EC913" i="2"/>
  <c r="DW913" i="2"/>
  <c r="DQ913" i="2"/>
  <c r="DK913" i="2"/>
  <c r="DE913" i="2"/>
  <c r="CY913" i="2"/>
  <c r="CT913" i="2"/>
  <c r="CS913" i="2"/>
  <c r="CV913" i="2"/>
  <c r="CR913" i="2"/>
  <c r="CQ913" i="2"/>
  <c r="CP913" i="2"/>
  <c r="CU913" i="2"/>
  <c r="CM919" i="2"/>
  <c r="EM919" i="2"/>
  <c r="EH919" i="2"/>
  <c r="EB919" i="2"/>
  <c r="DV919" i="2"/>
  <c r="DP919" i="2"/>
  <c r="DJ919" i="2"/>
  <c r="DD919" i="2"/>
  <c r="CX919" i="2"/>
  <c r="EG919" i="2"/>
  <c r="EA919" i="2"/>
  <c r="DU919" i="2"/>
  <c r="DO919" i="2"/>
  <c r="DI919" i="2"/>
  <c r="DC919" i="2"/>
  <c r="CW919" i="2"/>
  <c r="EF919" i="2"/>
  <c r="DZ919" i="2"/>
  <c r="DT919" i="2"/>
  <c r="DN919" i="2"/>
  <c r="DH919" i="2"/>
  <c r="DB919" i="2"/>
  <c r="EE919" i="2"/>
  <c r="DY919" i="2"/>
  <c r="DS919" i="2"/>
  <c r="DM919" i="2"/>
  <c r="DG919" i="2"/>
  <c r="DA919" i="2"/>
  <c r="ED919" i="2"/>
  <c r="DX919" i="2"/>
  <c r="DR919" i="2"/>
  <c r="DL919" i="2"/>
  <c r="DF919" i="2"/>
  <c r="CZ919" i="2"/>
  <c r="EI919" i="2"/>
  <c r="EC919" i="2"/>
  <c r="DW919" i="2"/>
  <c r="DQ919" i="2"/>
  <c r="DK919" i="2"/>
  <c r="DE919" i="2"/>
  <c r="CY919" i="2"/>
  <c r="CT919" i="2"/>
  <c r="CS919" i="2"/>
  <c r="CV919" i="2"/>
  <c r="CR919" i="2"/>
  <c r="CQ919" i="2"/>
  <c r="CP919" i="2"/>
  <c r="CU919" i="2"/>
  <c r="CM925" i="2"/>
  <c r="EM925" i="2"/>
  <c r="EH925" i="2"/>
  <c r="EB925" i="2"/>
  <c r="DV925" i="2"/>
  <c r="DP925" i="2"/>
  <c r="DJ925" i="2"/>
  <c r="DD925" i="2"/>
  <c r="CX925" i="2"/>
  <c r="EG925" i="2"/>
  <c r="EA925" i="2"/>
  <c r="DU925" i="2"/>
  <c r="DO925" i="2"/>
  <c r="DI925" i="2"/>
  <c r="DC925" i="2"/>
  <c r="CW925" i="2"/>
  <c r="EF925" i="2"/>
  <c r="DZ925" i="2"/>
  <c r="DT925" i="2"/>
  <c r="DN925" i="2"/>
  <c r="DH925" i="2"/>
  <c r="DB925" i="2"/>
  <c r="EE925" i="2"/>
  <c r="DY925" i="2"/>
  <c r="DS925" i="2"/>
  <c r="DM925" i="2"/>
  <c r="DG925" i="2"/>
  <c r="DA925" i="2"/>
  <c r="ED925" i="2"/>
  <c r="DX925" i="2"/>
  <c r="DR925" i="2"/>
  <c r="DL925" i="2"/>
  <c r="DF925" i="2"/>
  <c r="CZ925" i="2"/>
  <c r="EI925" i="2"/>
  <c r="EC925" i="2"/>
  <c r="DW925" i="2"/>
  <c r="DQ925" i="2"/>
  <c r="DK925" i="2"/>
  <c r="DE925" i="2"/>
  <c r="CY925" i="2"/>
  <c r="CT925" i="2"/>
  <c r="CS925" i="2"/>
  <c r="CV925" i="2"/>
  <c r="CR925" i="2"/>
  <c r="CQ925" i="2"/>
  <c r="CP925" i="2"/>
  <c r="CU925" i="2"/>
  <c r="CM931" i="2"/>
  <c r="EM931" i="2"/>
  <c r="EH931" i="2"/>
  <c r="EB931" i="2"/>
  <c r="DV931" i="2"/>
  <c r="DP931" i="2"/>
  <c r="DJ931" i="2"/>
  <c r="DD931" i="2"/>
  <c r="CX931" i="2"/>
  <c r="EG931" i="2"/>
  <c r="EA931" i="2"/>
  <c r="DU931" i="2"/>
  <c r="DO931" i="2"/>
  <c r="DI931" i="2"/>
  <c r="DC931" i="2"/>
  <c r="CW931" i="2"/>
  <c r="EF931" i="2"/>
  <c r="DZ931" i="2"/>
  <c r="DT931" i="2"/>
  <c r="DN931" i="2"/>
  <c r="DH931" i="2"/>
  <c r="DB931" i="2"/>
  <c r="EE931" i="2"/>
  <c r="DY931" i="2"/>
  <c r="DS931" i="2"/>
  <c r="DM931" i="2"/>
  <c r="DG931" i="2"/>
  <c r="DA931" i="2"/>
  <c r="ED931" i="2"/>
  <c r="DX931" i="2"/>
  <c r="DR931" i="2"/>
  <c r="DL931" i="2"/>
  <c r="DF931" i="2"/>
  <c r="CZ931" i="2"/>
  <c r="EI931" i="2"/>
  <c r="EC931" i="2"/>
  <c r="DW931" i="2"/>
  <c r="DQ931" i="2"/>
  <c r="DK931" i="2"/>
  <c r="DE931" i="2"/>
  <c r="CY931" i="2"/>
  <c r="CT931" i="2"/>
  <c r="CS931" i="2"/>
  <c r="CV931" i="2"/>
  <c r="CR931" i="2"/>
  <c r="CQ931" i="2"/>
  <c r="CP931" i="2"/>
  <c r="CU931" i="2"/>
  <c r="CM937" i="2"/>
  <c r="EM937" i="2"/>
  <c r="EH937" i="2"/>
  <c r="EB937" i="2"/>
  <c r="DV937" i="2"/>
  <c r="DP937" i="2"/>
  <c r="DJ937" i="2"/>
  <c r="DD937" i="2"/>
  <c r="CX937" i="2"/>
  <c r="EG937" i="2"/>
  <c r="EA937" i="2"/>
  <c r="DU937" i="2"/>
  <c r="DO937" i="2"/>
  <c r="DI937" i="2"/>
  <c r="DC937" i="2"/>
  <c r="CW937" i="2"/>
  <c r="EF937" i="2"/>
  <c r="DZ937" i="2"/>
  <c r="DT937" i="2"/>
  <c r="DN937" i="2"/>
  <c r="DH937" i="2"/>
  <c r="DB937" i="2"/>
  <c r="EE937" i="2"/>
  <c r="DY937" i="2"/>
  <c r="DS937" i="2"/>
  <c r="DM937" i="2"/>
  <c r="DG937" i="2"/>
  <c r="DA937" i="2"/>
  <c r="ED937" i="2"/>
  <c r="DX937" i="2"/>
  <c r="DR937" i="2"/>
  <c r="DL937" i="2"/>
  <c r="DF937" i="2"/>
  <c r="CZ937" i="2"/>
  <c r="EI937" i="2"/>
  <c r="EC937" i="2"/>
  <c r="DW937" i="2"/>
  <c r="DQ937" i="2"/>
  <c r="DK937" i="2"/>
  <c r="DE937" i="2"/>
  <c r="CY937" i="2"/>
  <c r="CT937" i="2"/>
  <c r="CS937" i="2"/>
  <c r="CV937" i="2"/>
  <c r="CR937" i="2"/>
  <c r="CQ937" i="2"/>
  <c r="CP937" i="2"/>
  <c r="CU937" i="2"/>
  <c r="CM943" i="2"/>
  <c r="EM943" i="2"/>
  <c r="EE943" i="2"/>
  <c r="DY943" i="2"/>
  <c r="DS943" i="2"/>
  <c r="DM943" i="2"/>
  <c r="DG943" i="2"/>
  <c r="DA943" i="2"/>
  <c r="ED943" i="2"/>
  <c r="DX943" i="2"/>
  <c r="DR943" i="2"/>
  <c r="DL943" i="2"/>
  <c r="DF943" i="2"/>
  <c r="CZ943" i="2"/>
  <c r="EI943" i="2"/>
  <c r="EC943" i="2"/>
  <c r="DW943" i="2"/>
  <c r="DQ943" i="2"/>
  <c r="DK943" i="2"/>
  <c r="DE943" i="2"/>
  <c r="CY943" i="2"/>
  <c r="EH943" i="2"/>
  <c r="EB943" i="2"/>
  <c r="DV943" i="2"/>
  <c r="DP943" i="2"/>
  <c r="DJ943" i="2"/>
  <c r="DD943" i="2"/>
  <c r="CX943" i="2"/>
  <c r="EG943" i="2"/>
  <c r="EA943" i="2"/>
  <c r="DU943" i="2"/>
  <c r="DO943" i="2"/>
  <c r="DI943" i="2"/>
  <c r="DC943" i="2"/>
  <c r="CW943" i="2"/>
  <c r="EF943" i="2"/>
  <c r="DZ943" i="2"/>
  <c r="DT943" i="2"/>
  <c r="DN943" i="2"/>
  <c r="DH943" i="2"/>
  <c r="DB943" i="2"/>
  <c r="CT943" i="2"/>
  <c r="CS943" i="2"/>
  <c r="CV943" i="2"/>
  <c r="CR943" i="2"/>
  <c r="CQ943" i="2"/>
  <c r="CP943" i="2"/>
  <c r="CU943" i="2"/>
  <c r="CM949" i="2"/>
  <c r="EM949" i="2"/>
  <c r="EE949" i="2"/>
  <c r="DY949" i="2"/>
  <c r="DS949" i="2"/>
  <c r="DM949" i="2"/>
  <c r="DG949" i="2"/>
  <c r="DA949" i="2"/>
  <c r="ED949" i="2"/>
  <c r="DX949" i="2"/>
  <c r="DR949" i="2"/>
  <c r="DL949" i="2"/>
  <c r="DF949" i="2"/>
  <c r="CZ949" i="2"/>
  <c r="EI949" i="2"/>
  <c r="EC949" i="2"/>
  <c r="DW949" i="2"/>
  <c r="DQ949" i="2"/>
  <c r="DK949" i="2"/>
  <c r="DE949" i="2"/>
  <c r="CY949" i="2"/>
  <c r="EH949" i="2"/>
  <c r="EB949" i="2"/>
  <c r="DV949" i="2"/>
  <c r="DP949" i="2"/>
  <c r="DJ949" i="2"/>
  <c r="DD949" i="2"/>
  <c r="CX949" i="2"/>
  <c r="EG949" i="2"/>
  <c r="EA949" i="2"/>
  <c r="DU949" i="2"/>
  <c r="DO949" i="2"/>
  <c r="DI949" i="2"/>
  <c r="DC949" i="2"/>
  <c r="CW949" i="2"/>
  <c r="EF949" i="2"/>
  <c r="DZ949" i="2"/>
  <c r="DT949" i="2"/>
  <c r="DN949" i="2"/>
  <c r="DH949" i="2"/>
  <c r="DB949" i="2"/>
  <c r="CT949" i="2"/>
  <c r="CS949" i="2"/>
  <c r="CV949" i="2"/>
  <c r="CR949" i="2"/>
  <c r="CQ949" i="2"/>
  <c r="CP949" i="2"/>
  <c r="CU949" i="2"/>
  <c r="CM955" i="2"/>
  <c r="EM955" i="2"/>
  <c r="EE955" i="2"/>
  <c r="DY955" i="2"/>
  <c r="DS955" i="2"/>
  <c r="DM955" i="2"/>
  <c r="DG955" i="2"/>
  <c r="DA955" i="2"/>
  <c r="ED955" i="2"/>
  <c r="DX955" i="2"/>
  <c r="DR955" i="2"/>
  <c r="DL955" i="2"/>
  <c r="DF955" i="2"/>
  <c r="CZ955" i="2"/>
  <c r="EI955" i="2"/>
  <c r="EC955" i="2"/>
  <c r="DW955" i="2"/>
  <c r="DQ955" i="2"/>
  <c r="DK955" i="2"/>
  <c r="DE955" i="2"/>
  <c r="CY955" i="2"/>
  <c r="EH955" i="2"/>
  <c r="EB955" i="2"/>
  <c r="DV955" i="2"/>
  <c r="DP955" i="2"/>
  <c r="DJ955" i="2"/>
  <c r="DD955" i="2"/>
  <c r="CX955" i="2"/>
  <c r="EG955" i="2"/>
  <c r="EA955" i="2"/>
  <c r="DU955" i="2"/>
  <c r="DO955" i="2"/>
  <c r="DI955" i="2"/>
  <c r="DC955" i="2"/>
  <c r="CW955" i="2"/>
  <c r="EF955" i="2"/>
  <c r="DZ955" i="2"/>
  <c r="DT955" i="2"/>
  <c r="DN955" i="2"/>
  <c r="DH955" i="2"/>
  <c r="DB955" i="2"/>
  <c r="CT955" i="2"/>
  <c r="CS955" i="2"/>
  <c r="CV955" i="2"/>
  <c r="CR955" i="2"/>
  <c r="CQ955" i="2"/>
  <c r="CP955" i="2"/>
  <c r="CU955" i="2"/>
  <c r="CM961" i="2"/>
  <c r="EM961" i="2"/>
  <c r="EE961" i="2"/>
  <c r="DY961" i="2"/>
  <c r="DS961" i="2"/>
  <c r="DM961" i="2"/>
  <c r="DG961" i="2"/>
  <c r="DA961" i="2"/>
  <c r="ED961" i="2"/>
  <c r="DX961" i="2"/>
  <c r="DR961" i="2"/>
  <c r="DL961" i="2"/>
  <c r="DF961" i="2"/>
  <c r="CZ961" i="2"/>
  <c r="EI961" i="2"/>
  <c r="EC961" i="2"/>
  <c r="DW961" i="2"/>
  <c r="DQ961" i="2"/>
  <c r="DK961" i="2"/>
  <c r="DE961" i="2"/>
  <c r="CY961" i="2"/>
  <c r="EH961" i="2"/>
  <c r="EB961" i="2"/>
  <c r="DV961" i="2"/>
  <c r="DP961" i="2"/>
  <c r="DJ961" i="2"/>
  <c r="DD961" i="2"/>
  <c r="CX961" i="2"/>
  <c r="EG961" i="2"/>
  <c r="EA961" i="2"/>
  <c r="DU961" i="2"/>
  <c r="DO961" i="2"/>
  <c r="DI961" i="2"/>
  <c r="DC961" i="2"/>
  <c r="CW961" i="2"/>
  <c r="EF961" i="2"/>
  <c r="DZ961" i="2"/>
  <c r="DT961" i="2"/>
  <c r="DN961" i="2"/>
  <c r="DH961" i="2"/>
  <c r="DB961" i="2"/>
  <c r="CT961" i="2"/>
  <c r="CS961" i="2"/>
  <c r="CV961" i="2"/>
  <c r="CR961" i="2"/>
  <c r="CQ961" i="2"/>
  <c r="CP961" i="2"/>
  <c r="CU961" i="2"/>
  <c r="CM967" i="2"/>
  <c r="EM967" i="2"/>
  <c r="EE967" i="2"/>
  <c r="DY967" i="2"/>
  <c r="DS967" i="2"/>
  <c r="DM967" i="2"/>
  <c r="DG967" i="2"/>
  <c r="DA967" i="2"/>
  <c r="ED967" i="2"/>
  <c r="DX967" i="2"/>
  <c r="DR967" i="2"/>
  <c r="DL967" i="2"/>
  <c r="DF967" i="2"/>
  <c r="CZ967" i="2"/>
  <c r="EI967" i="2"/>
  <c r="EC967" i="2"/>
  <c r="DW967" i="2"/>
  <c r="DQ967" i="2"/>
  <c r="DK967" i="2"/>
  <c r="DE967" i="2"/>
  <c r="CY967" i="2"/>
  <c r="EH967" i="2"/>
  <c r="EB967" i="2"/>
  <c r="DV967" i="2"/>
  <c r="DP967" i="2"/>
  <c r="DJ967" i="2"/>
  <c r="DD967" i="2"/>
  <c r="CX967" i="2"/>
  <c r="EG967" i="2"/>
  <c r="EA967" i="2"/>
  <c r="DU967" i="2"/>
  <c r="DO967" i="2"/>
  <c r="DI967" i="2"/>
  <c r="DC967" i="2"/>
  <c r="CW967" i="2"/>
  <c r="EF967" i="2"/>
  <c r="DZ967" i="2"/>
  <c r="DT967" i="2"/>
  <c r="DN967" i="2"/>
  <c r="DH967" i="2"/>
  <c r="DB967" i="2"/>
  <c r="CT967" i="2"/>
  <c r="CS967" i="2"/>
  <c r="CV967" i="2"/>
  <c r="CR967" i="2"/>
  <c r="CQ967" i="2"/>
  <c r="CP967" i="2"/>
  <c r="CU967" i="2"/>
  <c r="CM973" i="2"/>
  <c r="EM973" i="2"/>
  <c r="EE973" i="2"/>
  <c r="DY973" i="2"/>
  <c r="DS973" i="2"/>
  <c r="DM973" i="2"/>
  <c r="DG973" i="2"/>
  <c r="DA973" i="2"/>
  <c r="ED973" i="2"/>
  <c r="DX973" i="2"/>
  <c r="DR973" i="2"/>
  <c r="DL973" i="2"/>
  <c r="DF973" i="2"/>
  <c r="CZ973" i="2"/>
  <c r="EI973" i="2"/>
  <c r="EC973" i="2"/>
  <c r="DW973" i="2"/>
  <c r="DQ973" i="2"/>
  <c r="DK973" i="2"/>
  <c r="DE973" i="2"/>
  <c r="CY973" i="2"/>
  <c r="EH973" i="2"/>
  <c r="EB973" i="2"/>
  <c r="DV973" i="2"/>
  <c r="DP973" i="2"/>
  <c r="DJ973" i="2"/>
  <c r="DD973" i="2"/>
  <c r="CX973" i="2"/>
  <c r="EG973" i="2"/>
  <c r="EA973" i="2"/>
  <c r="DU973" i="2"/>
  <c r="DO973" i="2"/>
  <c r="DI973" i="2"/>
  <c r="DC973" i="2"/>
  <c r="CW973" i="2"/>
  <c r="EF973" i="2"/>
  <c r="DZ973" i="2"/>
  <c r="DT973" i="2"/>
  <c r="DN973" i="2"/>
  <c r="DH973" i="2"/>
  <c r="DB973" i="2"/>
  <c r="CT973" i="2"/>
  <c r="CS973" i="2"/>
  <c r="CV973" i="2"/>
  <c r="CR973" i="2"/>
  <c r="CQ973" i="2"/>
  <c r="CP973" i="2"/>
  <c r="CU973" i="2"/>
  <c r="CM979" i="2"/>
  <c r="EM979" i="2"/>
  <c r="EE979" i="2"/>
  <c r="DY979" i="2"/>
  <c r="DS979" i="2"/>
  <c r="DM979" i="2"/>
  <c r="DG979" i="2"/>
  <c r="DA979" i="2"/>
  <c r="ED979" i="2"/>
  <c r="DX979" i="2"/>
  <c r="DR979" i="2"/>
  <c r="DL979" i="2"/>
  <c r="DF979" i="2"/>
  <c r="CZ979" i="2"/>
  <c r="EI979" i="2"/>
  <c r="EC979" i="2"/>
  <c r="DW979" i="2"/>
  <c r="DQ979" i="2"/>
  <c r="DK979" i="2"/>
  <c r="DE979" i="2"/>
  <c r="CY979" i="2"/>
  <c r="EH979" i="2"/>
  <c r="EB979" i="2"/>
  <c r="DV979" i="2"/>
  <c r="DP979" i="2"/>
  <c r="DJ979" i="2"/>
  <c r="DD979" i="2"/>
  <c r="CX979" i="2"/>
  <c r="EG979" i="2"/>
  <c r="EA979" i="2"/>
  <c r="DU979" i="2"/>
  <c r="DO979" i="2"/>
  <c r="DI979" i="2"/>
  <c r="DC979" i="2"/>
  <c r="CW979" i="2"/>
  <c r="EF979" i="2"/>
  <c r="DZ979" i="2"/>
  <c r="DT979" i="2"/>
  <c r="DN979" i="2"/>
  <c r="DH979" i="2"/>
  <c r="DB979" i="2"/>
  <c r="CT979" i="2"/>
  <c r="CS979" i="2"/>
  <c r="CV979" i="2"/>
  <c r="CR979" i="2"/>
  <c r="CQ979" i="2"/>
  <c r="CP979" i="2"/>
  <c r="CU979" i="2"/>
  <c r="CM985" i="2"/>
  <c r="EM985" i="2"/>
  <c r="EE985" i="2"/>
  <c r="DY985" i="2"/>
  <c r="DS985" i="2"/>
  <c r="DM985" i="2"/>
  <c r="DG985" i="2"/>
  <c r="DA985" i="2"/>
  <c r="ED985" i="2"/>
  <c r="DX985" i="2"/>
  <c r="DR985" i="2"/>
  <c r="DL985" i="2"/>
  <c r="DF985" i="2"/>
  <c r="CZ985" i="2"/>
  <c r="EI985" i="2"/>
  <c r="EC985" i="2"/>
  <c r="DW985" i="2"/>
  <c r="DQ985" i="2"/>
  <c r="DK985" i="2"/>
  <c r="DE985" i="2"/>
  <c r="CY985" i="2"/>
  <c r="EH985" i="2"/>
  <c r="EB985" i="2"/>
  <c r="DV985" i="2"/>
  <c r="DP985" i="2"/>
  <c r="DJ985" i="2"/>
  <c r="DD985" i="2"/>
  <c r="CX985" i="2"/>
  <c r="EG985" i="2"/>
  <c r="EA985" i="2"/>
  <c r="DU985" i="2"/>
  <c r="DO985" i="2"/>
  <c r="DI985" i="2"/>
  <c r="DC985" i="2"/>
  <c r="CW985" i="2"/>
  <c r="EF985" i="2"/>
  <c r="DZ985" i="2"/>
  <c r="DT985" i="2"/>
  <c r="DN985" i="2"/>
  <c r="DH985" i="2"/>
  <c r="DB985" i="2"/>
  <c r="CT985" i="2"/>
  <c r="CS985" i="2"/>
  <c r="CV985" i="2"/>
  <c r="CR985" i="2"/>
  <c r="CQ985" i="2"/>
  <c r="CP985" i="2"/>
  <c r="CU985" i="2"/>
  <c r="CM991" i="2"/>
  <c r="EM991" i="2"/>
  <c r="EE991" i="2"/>
  <c r="DY991" i="2"/>
  <c r="DS991" i="2"/>
  <c r="DM991" i="2"/>
  <c r="DG991" i="2"/>
  <c r="DA991" i="2"/>
  <c r="ED991" i="2"/>
  <c r="DX991" i="2"/>
  <c r="DR991" i="2"/>
  <c r="DL991" i="2"/>
  <c r="DF991" i="2"/>
  <c r="CZ991" i="2"/>
  <c r="EI991" i="2"/>
  <c r="EC991" i="2"/>
  <c r="DW991" i="2"/>
  <c r="DQ991" i="2"/>
  <c r="DK991" i="2"/>
  <c r="DE991" i="2"/>
  <c r="CY991" i="2"/>
  <c r="EH991" i="2"/>
  <c r="EB991" i="2"/>
  <c r="DV991" i="2"/>
  <c r="DP991" i="2"/>
  <c r="DJ991" i="2"/>
  <c r="DD991" i="2"/>
  <c r="CX991" i="2"/>
  <c r="EG991" i="2"/>
  <c r="EA991" i="2"/>
  <c r="DU991" i="2"/>
  <c r="DO991" i="2"/>
  <c r="DI991" i="2"/>
  <c r="DC991" i="2"/>
  <c r="CW991" i="2"/>
  <c r="EF991" i="2"/>
  <c r="DZ991" i="2"/>
  <c r="DT991" i="2"/>
  <c r="DN991" i="2"/>
  <c r="DH991" i="2"/>
  <c r="DB991" i="2"/>
  <c r="CT991" i="2"/>
  <c r="CS991" i="2"/>
  <c r="CV991" i="2"/>
  <c r="CR991" i="2"/>
  <c r="CQ991" i="2"/>
  <c r="CP991" i="2"/>
  <c r="CU991" i="2"/>
  <c r="CM997" i="2"/>
  <c r="EM997" i="2"/>
  <c r="EE997" i="2"/>
  <c r="DY997" i="2"/>
  <c r="DS997" i="2"/>
  <c r="DM997" i="2"/>
  <c r="DG997" i="2"/>
  <c r="DA997" i="2"/>
  <c r="ED997" i="2"/>
  <c r="DX997" i="2"/>
  <c r="DR997" i="2"/>
  <c r="DL997" i="2"/>
  <c r="DF997" i="2"/>
  <c r="CZ997" i="2"/>
  <c r="EI997" i="2"/>
  <c r="EC997" i="2"/>
  <c r="DW997" i="2"/>
  <c r="DQ997" i="2"/>
  <c r="DK997" i="2"/>
  <c r="DE997" i="2"/>
  <c r="CY997" i="2"/>
  <c r="EH997" i="2"/>
  <c r="EB997" i="2"/>
  <c r="DV997" i="2"/>
  <c r="DP997" i="2"/>
  <c r="DJ997" i="2"/>
  <c r="DD997" i="2"/>
  <c r="CX997" i="2"/>
  <c r="EG997" i="2"/>
  <c r="EA997" i="2"/>
  <c r="DU997" i="2"/>
  <c r="DO997" i="2"/>
  <c r="DI997" i="2"/>
  <c r="DC997" i="2"/>
  <c r="CW997" i="2"/>
  <c r="EF997" i="2"/>
  <c r="DZ997" i="2"/>
  <c r="DT997" i="2"/>
  <c r="DN997" i="2"/>
  <c r="DH997" i="2"/>
  <c r="DB997" i="2"/>
  <c r="CT997" i="2"/>
  <c r="CS997" i="2"/>
  <c r="CV997" i="2"/>
  <c r="CR997" i="2"/>
  <c r="CQ997" i="2"/>
  <c r="CP997" i="2"/>
  <c r="CU997" i="2"/>
  <c r="CM1003" i="2"/>
  <c r="EM1003" i="2"/>
  <c r="EE1003" i="2"/>
  <c r="DY1003" i="2"/>
  <c r="DS1003" i="2"/>
  <c r="DM1003" i="2"/>
  <c r="DG1003" i="2"/>
  <c r="DA1003" i="2"/>
  <c r="ED1003" i="2"/>
  <c r="DX1003" i="2"/>
  <c r="DR1003" i="2"/>
  <c r="DL1003" i="2"/>
  <c r="DF1003" i="2"/>
  <c r="CZ1003" i="2"/>
  <c r="EI1003" i="2"/>
  <c r="EC1003" i="2"/>
  <c r="DW1003" i="2"/>
  <c r="DQ1003" i="2"/>
  <c r="DK1003" i="2"/>
  <c r="DE1003" i="2"/>
  <c r="CY1003" i="2"/>
  <c r="EH1003" i="2"/>
  <c r="EB1003" i="2"/>
  <c r="DV1003" i="2"/>
  <c r="DP1003" i="2"/>
  <c r="DJ1003" i="2"/>
  <c r="DD1003" i="2"/>
  <c r="CX1003" i="2"/>
  <c r="EG1003" i="2"/>
  <c r="EA1003" i="2"/>
  <c r="DU1003" i="2"/>
  <c r="DO1003" i="2"/>
  <c r="DI1003" i="2"/>
  <c r="DC1003" i="2"/>
  <c r="CW1003" i="2"/>
  <c r="EF1003" i="2"/>
  <c r="DZ1003" i="2"/>
  <c r="DT1003" i="2"/>
  <c r="DN1003" i="2"/>
  <c r="DH1003" i="2"/>
  <c r="DB1003" i="2"/>
  <c r="CT1003" i="2"/>
  <c r="CS1003" i="2"/>
  <c r="CV1003" i="2"/>
  <c r="CR1003" i="2"/>
  <c r="CQ1003" i="2"/>
  <c r="CP1003" i="2"/>
  <c r="CU1003" i="2"/>
  <c r="CM1009" i="2"/>
  <c r="EM1009" i="2"/>
  <c r="EE1009" i="2"/>
  <c r="DY1009" i="2"/>
  <c r="DS1009" i="2"/>
  <c r="DM1009" i="2"/>
  <c r="DG1009" i="2"/>
  <c r="DA1009" i="2"/>
  <c r="ED1009" i="2"/>
  <c r="DX1009" i="2"/>
  <c r="DR1009" i="2"/>
  <c r="DL1009" i="2"/>
  <c r="DF1009" i="2"/>
  <c r="CZ1009" i="2"/>
  <c r="EI1009" i="2"/>
  <c r="EC1009" i="2"/>
  <c r="DW1009" i="2"/>
  <c r="DQ1009" i="2"/>
  <c r="DK1009" i="2"/>
  <c r="DE1009" i="2"/>
  <c r="CY1009" i="2"/>
  <c r="EH1009" i="2"/>
  <c r="EB1009" i="2"/>
  <c r="DV1009" i="2"/>
  <c r="DP1009" i="2"/>
  <c r="DJ1009" i="2"/>
  <c r="DD1009" i="2"/>
  <c r="CX1009" i="2"/>
  <c r="EG1009" i="2"/>
  <c r="EA1009" i="2"/>
  <c r="DU1009" i="2"/>
  <c r="DO1009" i="2"/>
  <c r="DI1009" i="2"/>
  <c r="DC1009" i="2"/>
  <c r="CW1009" i="2"/>
  <c r="EF1009" i="2"/>
  <c r="DZ1009" i="2"/>
  <c r="DT1009" i="2"/>
  <c r="DN1009" i="2"/>
  <c r="DH1009" i="2"/>
  <c r="DB1009" i="2"/>
  <c r="CT1009" i="2"/>
  <c r="CS1009" i="2"/>
  <c r="CV1009" i="2"/>
  <c r="CR1009" i="2"/>
  <c r="CQ1009" i="2"/>
  <c r="CP1009" i="2"/>
  <c r="CU1009" i="2"/>
  <c r="CM1015" i="2"/>
  <c r="EM1015" i="2"/>
  <c r="EE1015" i="2"/>
  <c r="DY1015" i="2"/>
  <c r="DS1015" i="2"/>
  <c r="DM1015" i="2"/>
  <c r="DG1015" i="2"/>
  <c r="DA1015" i="2"/>
  <c r="ED1015" i="2"/>
  <c r="DX1015" i="2"/>
  <c r="DR1015" i="2"/>
  <c r="DL1015" i="2"/>
  <c r="DF1015" i="2"/>
  <c r="CZ1015" i="2"/>
  <c r="EI1015" i="2"/>
  <c r="EC1015" i="2"/>
  <c r="DW1015" i="2"/>
  <c r="DQ1015" i="2"/>
  <c r="DK1015" i="2"/>
  <c r="DE1015" i="2"/>
  <c r="CY1015" i="2"/>
  <c r="EH1015" i="2"/>
  <c r="EB1015" i="2"/>
  <c r="DV1015" i="2"/>
  <c r="DP1015" i="2"/>
  <c r="DJ1015" i="2"/>
  <c r="DD1015" i="2"/>
  <c r="CX1015" i="2"/>
  <c r="EG1015" i="2"/>
  <c r="EA1015" i="2"/>
  <c r="DU1015" i="2"/>
  <c r="DO1015" i="2"/>
  <c r="DI1015" i="2"/>
  <c r="DC1015" i="2"/>
  <c r="CW1015" i="2"/>
  <c r="EF1015" i="2"/>
  <c r="DZ1015" i="2"/>
  <c r="DT1015" i="2"/>
  <c r="DN1015" i="2"/>
  <c r="DH1015" i="2"/>
  <c r="DB1015" i="2"/>
  <c r="CT1015" i="2"/>
  <c r="CS1015" i="2"/>
  <c r="CV1015" i="2"/>
  <c r="CR1015" i="2"/>
  <c r="CQ1015" i="2"/>
  <c r="CP1015" i="2"/>
  <c r="CU1015" i="2"/>
  <c r="CM1021" i="2"/>
  <c r="EM1021" i="2"/>
  <c r="EE1021" i="2"/>
  <c r="DY1021" i="2"/>
  <c r="DS1021" i="2"/>
  <c r="DM1021" i="2"/>
  <c r="DG1021" i="2"/>
  <c r="DA1021" i="2"/>
  <c r="ED1021" i="2"/>
  <c r="DX1021" i="2"/>
  <c r="DR1021" i="2"/>
  <c r="DL1021" i="2"/>
  <c r="DF1021" i="2"/>
  <c r="CZ1021" i="2"/>
  <c r="EI1021" i="2"/>
  <c r="EC1021" i="2"/>
  <c r="DW1021" i="2"/>
  <c r="DQ1021" i="2"/>
  <c r="DK1021" i="2"/>
  <c r="DE1021" i="2"/>
  <c r="CY1021" i="2"/>
  <c r="EH1021" i="2"/>
  <c r="EB1021" i="2"/>
  <c r="DV1021" i="2"/>
  <c r="DP1021" i="2"/>
  <c r="DJ1021" i="2"/>
  <c r="DD1021" i="2"/>
  <c r="CX1021" i="2"/>
  <c r="EG1021" i="2"/>
  <c r="EA1021" i="2"/>
  <c r="DU1021" i="2"/>
  <c r="DO1021" i="2"/>
  <c r="DI1021" i="2"/>
  <c r="DC1021" i="2"/>
  <c r="CW1021" i="2"/>
  <c r="EF1021" i="2"/>
  <c r="DZ1021" i="2"/>
  <c r="DT1021" i="2"/>
  <c r="DN1021" i="2"/>
  <c r="DH1021" i="2"/>
  <c r="DB1021" i="2"/>
  <c r="CT1021" i="2"/>
  <c r="CS1021" i="2"/>
  <c r="CV1021" i="2"/>
  <c r="CR1021" i="2"/>
  <c r="CQ1021" i="2"/>
  <c r="CP1021" i="2"/>
  <c r="CU1021" i="2"/>
  <c r="CM1027" i="2"/>
  <c r="EM1027" i="2"/>
  <c r="EE1027" i="2"/>
  <c r="DY1027" i="2"/>
  <c r="DS1027" i="2"/>
  <c r="DM1027" i="2"/>
  <c r="DG1027" i="2"/>
  <c r="DA1027" i="2"/>
  <c r="ED1027" i="2"/>
  <c r="DX1027" i="2"/>
  <c r="DR1027" i="2"/>
  <c r="DL1027" i="2"/>
  <c r="DF1027" i="2"/>
  <c r="CZ1027" i="2"/>
  <c r="EI1027" i="2"/>
  <c r="EC1027" i="2"/>
  <c r="DW1027" i="2"/>
  <c r="DQ1027" i="2"/>
  <c r="DK1027" i="2"/>
  <c r="DE1027" i="2"/>
  <c r="CY1027" i="2"/>
  <c r="EH1027" i="2"/>
  <c r="EB1027" i="2"/>
  <c r="DV1027" i="2"/>
  <c r="DP1027" i="2"/>
  <c r="DJ1027" i="2"/>
  <c r="DD1027" i="2"/>
  <c r="CX1027" i="2"/>
  <c r="EG1027" i="2"/>
  <c r="EA1027" i="2"/>
  <c r="DU1027" i="2"/>
  <c r="DO1027" i="2"/>
  <c r="DI1027" i="2"/>
  <c r="DC1027" i="2"/>
  <c r="CW1027" i="2"/>
  <c r="EF1027" i="2"/>
  <c r="DZ1027" i="2"/>
  <c r="DT1027" i="2"/>
  <c r="DN1027" i="2"/>
  <c r="DH1027" i="2"/>
  <c r="DB1027" i="2"/>
  <c r="CT1027" i="2"/>
  <c r="CS1027" i="2"/>
  <c r="CV1027" i="2"/>
  <c r="CR1027" i="2"/>
  <c r="CQ1027" i="2"/>
  <c r="CP1027" i="2"/>
  <c r="CU1027" i="2"/>
  <c r="CM1033" i="2"/>
  <c r="EM1033" i="2"/>
  <c r="EE1033" i="2"/>
  <c r="DY1033" i="2"/>
  <c r="DS1033" i="2"/>
  <c r="DM1033" i="2"/>
  <c r="DG1033" i="2"/>
  <c r="DA1033" i="2"/>
  <c r="ED1033" i="2"/>
  <c r="DX1033" i="2"/>
  <c r="DR1033" i="2"/>
  <c r="DL1033" i="2"/>
  <c r="DF1033" i="2"/>
  <c r="CZ1033" i="2"/>
  <c r="EI1033" i="2"/>
  <c r="EC1033" i="2"/>
  <c r="DW1033" i="2"/>
  <c r="DQ1033" i="2"/>
  <c r="DK1033" i="2"/>
  <c r="DE1033" i="2"/>
  <c r="CY1033" i="2"/>
  <c r="EH1033" i="2"/>
  <c r="EB1033" i="2"/>
  <c r="DV1033" i="2"/>
  <c r="DP1033" i="2"/>
  <c r="DJ1033" i="2"/>
  <c r="DD1033" i="2"/>
  <c r="CX1033" i="2"/>
  <c r="EG1033" i="2"/>
  <c r="EA1033" i="2"/>
  <c r="DU1033" i="2"/>
  <c r="DO1033" i="2"/>
  <c r="DI1033" i="2"/>
  <c r="DC1033" i="2"/>
  <c r="CW1033" i="2"/>
  <c r="EF1033" i="2"/>
  <c r="DZ1033" i="2"/>
  <c r="DT1033" i="2"/>
  <c r="DN1033" i="2"/>
  <c r="DH1033" i="2"/>
  <c r="DB1033" i="2"/>
  <c r="CT1033" i="2"/>
  <c r="CS1033" i="2"/>
  <c r="CV1033" i="2"/>
  <c r="CR1033" i="2"/>
  <c r="CQ1033" i="2"/>
  <c r="CP1033" i="2"/>
  <c r="CU1033" i="2"/>
  <c r="CM1039" i="2"/>
  <c r="EM1039" i="2"/>
  <c r="EE1039" i="2"/>
  <c r="DY1039" i="2"/>
  <c r="DS1039" i="2"/>
  <c r="DM1039" i="2"/>
  <c r="DG1039" i="2"/>
  <c r="DA1039" i="2"/>
  <c r="ED1039" i="2"/>
  <c r="DX1039" i="2"/>
  <c r="DR1039" i="2"/>
  <c r="DL1039" i="2"/>
  <c r="DF1039" i="2"/>
  <c r="CZ1039" i="2"/>
  <c r="EI1039" i="2"/>
  <c r="EC1039" i="2"/>
  <c r="DW1039" i="2"/>
  <c r="DQ1039" i="2"/>
  <c r="DK1039" i="2"/>
  <c r="DE1039" i="2"/>
  <c r="CY1039" i="2"/>
  <c r="EH1039" i="2"/>
  <c r="EB1039" i="2"/>
  <c r="DV1039" i="2"/>
  <c r="DP1039" i="2"/>
  <c r="DJ1039" i="2"/>
  <c r="DD1039" i="2"/>
  <c r="CX1039" i="2"/>
  <c r="EG1039" i="2"/>
  <c r="EA1039" i="2"/>
  <c r="DU1039" i="2"/>
  <c r="DO1039" i="2"/>
  <c r="DI1039" i="2"/>
  <c r="DC1039" i="2"/>
  <c r="CW1039" i="2"/>
  <c r="EF1039" i="2"/>
  <c r="DZ1039" i="2"/>
  <c r="DT1039" i="2"/>
  <c r="DN1039" i="2"/>
  <c r="DH1039" i="2"/>
  <c r="DB1039" i="2"/>
  <c r="CT1039" i="2"/>
  <c r="CS1039" i="2"/>
  <c r="CV1039" i="2"/>
  <c r="CR1039" i="2"/>
  <c r="CQ1039" i="2"/>
  <c r="CP1039" i="2"/>
  <c r="CU1039" i="2"/>
  <c r="CM1045" i="2"/>
  <c r="EM1045" i="2"/>
  <c r="EE1045" i="2"/>
  <c r="DY1045" i="2"/>
  <c r="DS1045" i="2"/>
  <c r="DM1045" i="2"/>
  <c r="DG1045" i="2"/>
  <c r="DA1045" i="2"/>
  <c r="ED1045" i="2"/>
  <c r="DX1045" i="2"/>
  <c r="DR1045" i="2"/>
  <c r="DL1045" i="2"/>
  <c r="DF1045" i="2"/>
  <c r="CZ1045" i="2"/>
  <c r="EI1045" i="2"/>
  <c r="EC1045" i="2"/>
  <c r="DW1045" i="2"/>
  <c r="DQ1045" i="2"/>
  <c r="DK1045" i="2"/>
  <c r="DE1045" i="2"/>
  <c r="CY1045" i="2"/>
  <c r="EH1045" i="2"/>
  <c r="EB1045" i="2"/>
  <c r="DV1045" i="2"/>
  <c r="DP1045" i="2"/>
  <c r="DJ1045" i="2"/>
  <c r="DD1045" i="2"/>
  <c r="CX1045" i="2"/>
  <c r="EG1045" i="2"/>
  <c r="EA1045" i="2"/>
  <c r="DU1045" i="2"/>
  <c r="DO1045" i="2"/>
  <c r="DI1045" i="2"/>
  <c r="DC1045" i="2"/>
  <c r="CW1045" i="2"/>
  <c r="EF1045" i="2"/>
  <c r="DZ1045" i="2"/>
  <c r="DT1045" i="2"/>
  <c r="DN1045" i="2"/>
  <c r="DH1045" i="2"/>
  <c r="DB1045" i="2"/>
  <c r="CT1045" i="2"/>
  <c r="CS1045" i="2"/>
  <c r="CV1045" i="2"/>
  <c r="CR1045" i="2"/>
  <c r="CQ1045" i="2"/>
  <c r="CP1045" i="2"/>
  <c r="CU1045" i="2"/>
  <c r="CM1051" i="2"/>
  <c r="EM1051" i="2"/>
  <c r="EE1051" i="2"/>
  <c r="DY1051" i="2"/>
  <c r="DS1051" i="2"/>
  <c r="DM1051" i="2"/>
  <c r="DG1051" i="2"/>
  <c r="DA1051" i="2"/>
  <c r="ED1051" i="2"/>
  <c r="DX1051" i="2"/>
  <c r="DR1051" i="2"/>
  <c r="DL1051" i="2"/>
  <c r="DF1051" i="2"/>
  <c r="CZ1051" i="2"/>
  <c r="EI1051" i="2"/>
  <c r="EC1051" i="2"/>
  <c r="DW1051" i="2"/>
  <c r="DQ1051" i="2"/>
  <c r="DK1051" i="2"/>
  <c r="DE1051" i="2"/>
  <c r="CY1051" i="2"/>
  <c r="EH1051" i="2"/>
  <c r="EB1051" i="2"/>
  <c r="DV1051" i="2"/>
  <c r="DP1051" i="2"/>
  <c r="DJ1051" i="2"/>
  <c r="DD1051" i="2"/>
  <c r="CX1051" i="2"/>
  <c r="EG1051" i="2"/>
  <c r="EA1051" i="2"/>
  <c r="DU1051" i="2"/>
  <c r="DO1051" i="2"/>
  <c r="DI1051" i="2"/>
  <c r="DC1051" i="2"/>
  <c r="CW1051" i="2"/>
  <c r="EF1051" i="2"/>
  <c r="DZ1051" i="2"/>
  <c r="DT1051" i="2"/>
  <c r="DN1051" i="2"/>
  <c r="DH1051" i="2"/>
  <c r="DB1051" i="2"/>
  <c r="CT1051" i="2"/>
  <c r="CS1051" i="2"/>
  <c r="CV1051" i="2"/>
  <c r="CR1051" i="2"/>
  <c r="CQ1051" i="2"/>
  <c r="CP1051" i="2"/>
  <c r="CU1051" i="2"/>
  <c r="CM1057" i="2"/>
  <c r="EM1057" i="2"/>
  <c r="EE1057" i="2"/>
  <c r="DY1057" i="2"/>
  <c r="DS1057" i="2"/>
  <c r="DM1057" i="2"/>
  <c r="DG1057" i="2"/>
  <c r="DA1057" i="2"/>
  <c r="ED1057" i="2"/>
  <c r="DX1057" i="2"/>
  <c r="DR1057" i="2"/>
  <c r="DL1057" i="2"/>
  <c r="DF1057" i="2"/>
  <c r="CZ1057" i="2"/>
  <c r="EI1057" i="2"/>
  <c r="EC1057" i="2"/>
  <c r="DW1057" i="2"/>
  <c r="DQ1057" i="2"/>
  <c r="DK1057" i="2"/>
  <c r="DE1057" i="2"/>
  <c r="CY1057" i="2"/>
  <c r="EH1057" i="2"/>
  <c r="EB1057" i="2"/>
  <c r="DV1057" i="2"/>
  <c r="DP1057" i="2"/>
  <c r="DJ1057" i="2"/>
  <c r="DD1057" i="2"/>
  <c r="CX1057" i="2"/>
  <c r="EG1057" i="2"/>
  <c r="EA1057" i="2"/>
  <c r="DU1057" i="2"/>
  <c r="DO1057" i="2"/>
  <c r="DI1057" i="2"/>
  <c r="DC1057" i="2"/>
  <c r="CW1057" i="2"/>
  <c r="EF1057" i="2"/>
  <c r="DZ1057" i="2"/>
  <c r="DT1057" i="2"/>
  <c r="DN1057" i="2"/>
  <c r="DH1057" i="2"/>
  <c r="DB1057" i="2"/>
  <c r="CT1057" i="2"/>
  <c r="CS1057" i="2"/>
  <c r="CV1057" i="2"/>
  <c r="CR1057" i="2"/>
  <c r="CQ1057" i="2"/>
  <c r="CP1057" i="2"/>
  <c r="CU1057" i="2"/>
  <c r="CM1063" i="2"/>
  <c r="EM1063" i="2"/>
  <c r="EE1063" i="2"/>
  <c r="DY1063" i="2"/>
  <c r="DS1063" i="2"/>
  <c r="DM1063" i="2"/>
  <c r="DG1063" i="2"/>
  <c r="DA1063" i="2"/>
  <c r="ED1063" i="2"/>
  <c r="DX1063" i="2"/>
  <c r="DR1063" i="2"/>
  <c r="DL1063" i="2"/>
  <c r="DF1063" i="2"/>
  <c r="CZ1063" i="2"/>
  <c r="EI1063" i="2"/>
  <c r="EC1063" i="2"/>
  <c r="DW1063" i="2"/>
  <c r="DQ1063" i="2"/>
  <c r="DK1063" i="2"/>
  <c r="DE1063" i="2"/>
  <c r="CY1063" i="2"/>
  <c r="EH1063" i="2"/>
  <c r="EB1063" i="2"/>
  <c r="DV1063" i="2"/>
  <c r="DP1063" i="2"/>
  <c r="DJ1063" i="2"/>
  <c r="DD1063" i="2"/>
  <c r="CX1063" i="2"/>
  <c r="EG1063" i="2"/>
  <c r="EA1063" i="2"/>
  <c r="DU1063" i="2"/>
  <c r="DO1063" i="2"/>
  <c r="DI1063" i="2"/>
  <c r="DC1063" i="2"/>
  <c r="CW1063" i="2"/>
  <c r="EF1063" i="2"/>
  <c r="DZ1063" i="2"/>
  <c r="DT1063" i="2"/>
  <c r="DN1063" i="2"/>
  <c r="DH1063" i="2"/>
  <c r="DB1063" i="2"/>
  <c r="CT1063" i="2"/>
  <c r="CS1063" i="2"/>
  <c r="CV1063" i="2"/>
  <c r="CR1063" i="2"/>
  <c r="CQ1063" i="2"/>
  <c r="CP1063" i="2"/>
  <c r="CU1063" i="2"/>
  <c r="CM1069" i="2"/>
  <c r="EM1069" i="2"/>
  <c r="EE1069" i="2"/>
  <c r="DY1069" i="2"/>
  <c r="DS1069" i="2"/>
  <c r="DM1069" i="2"/>
  <c r="DG1069" i="2"/>
  <c r="DA1069" i="2"/>
  <c r="ED1069" i="2"/>
  <c r="DX1069" i="2"/>
  <c r="DR1069" i="2"/>
  <c r="DL1069" i="2"/>
  <c r="DF1069" i="2"/>
  <c r="CZ1069" i="2"/>
  <c r="EI1069" i="2"/>
  <c r="EC1069" i="2"/>
  <c r="DW1069" i="2"/>
  <c r="DQ1069" i="2"/>
  <c r="DK1069" i="2"/>
  <c r="DE1069" i="2"/>
  <c r="CY1069" i="2"/>
  <c r="EH1069" i="2"/>
  <c r="EB1069" i="2"/>
  <c r="DV1069" i="2"/>
  <c r="DP1069" i="2"/>
  <c r="DJ1069" i="2"/>
  <c r="DD1069" i="2"/>
  <c r="CX1069" i="2"/>
  <c r="EG1069" i="2"/>
  <c r="EA1069" i="2"/>
  <c r="DU1069" i="2"/>
  <c r="DO1069" i="2"/>
  <c r="DI1069" i="2"/>
  <c r="DC1069" i="2"/>
  <c r="CW1069" i="2"/>
  <c r="EF1069" i="2"/>
  <c r="DZ1069" i="2"/>
  <c r="DT1069" i="2"/>
  <c r="DN1069" i="2"/>
  <c r="DH1069" i="2"/>
  <c r="DB1069" i="2"/>
  <c r="CT1069" i="2"/>
  <c r="CS1069" i="2"/>
  <c r="CV1069" i="2"/>
  <c r="CR1069" i="2"/>
  <c r="CQ1069" i="2"/>
  <c r="CP1069" i="2"/>
  <c r="CU1069" i="2"/>
  <c r="CM1075" i="2"/>
  <c r="EM1075" i="2"/>
  <c r="EE1075" i="2"/>
  <c r="DY1075" i="2"/>
  <c r="DS1075" i="2"/>
  <c r="DM1075" i="2"/>
  <c r="DG1075" i="2"/>
  <c r="DA1075" i="2"/>
  <c r="ED1075" i="2"/>
  <c r="DX1075" i="2"/>
  <c r="DR1075" i="2"/>
  <c r="DL1075" i="2"/>
  <c r="DF1075" i="2"/>
  <c r="CZ1075" i="2"/>
  <c r="EI1075" i="2"/>
  <c r="EC1075" i="2"/>
  <c r="DW1075" i="2"/>
  <c r="DQ1075" i="2"/>
  <c r="DK1075" i="2"/>
  <c r="DE1075" i="2"/>
  <c r="CY1075" i="2"/>
  <c r="EH1075" i="2"/>
  <c r="EB1075" i="2"/>
  <c r="DV1075" i="2"/>
  <c r="DP1075" i="2"/>
  <c r="DJ1075" i="2"/>
  <c r="DD1075" i="2"/>
  <c r="CX1075" i="2"/>
  <c r="EG1075" i="2"/>
  <c r="EA1075" i="2"/>
  <c r="DU1075" i="2"/>
  <c r="DO1075" i="2"/>
  <c r="DI1075" i="2"/>
  <c r="DC1075" i="2"/>
  <c r="CW1075" i="2"/>
  <c r="EF1075" i="2"/>
  <c r="DZ1075" i="2"/>
  <c r="DT1075" i="2"/>
  <c r="DN1075" i="2"/>
  <c r="DH1075" i="2"/>
  <c r="DB1075" i="2"/>
  <c r="CT1075" i="2"/>
  <c r="CS1075" i="2"/>
  <c r="CV1075" i="2"/>
  <c r="CR1075" i="2"/>
  <c r="CQ1075" i="2"/>
  <c r="CP1075" i="2"/>
  <c r="CU1075" i="2"/>
  <c r="CM1081" i="2"/>
  <c r="EM1081" i="2"/>
  <c r="EE1081" i="2"/>
  <c r="DY1081" i="2"/>
  <c r="DS1081" i="2"/>
  <c r="DM1081" i="2"/>
  <c r="DG1081" i="2"/>
  <c r="DA1081" i="2"/>
  <c r="ED1081" i="2"/>
  <c r="DX1081" i="2"/>
  <c r="DR1081" i="2"/>
  <c r="DL1081" i="2"/>
  <c r="DF1081" i="2"/>
  <c r="CZ1081" i="2"/>
  <c r="EI1081" i="2"/>
  <c r="EC1081" i="2"/>
  <c r="DW1081" i="2"/>
  <c r="DQ1081" i="2"/>
  <c r="DK1081" i="2"/>
  <c r="DE1081" i="2"/>
  <c r="CY1081" i="2"/>
  <c r="EH1081" i="2"/>
  <c r="EB1081" i="2"/>
  <c r="DV1081" i="2"/>
  <c r="DP1081" i="2"/>
  <c r="DJ1081" i="2"/>
  <c r="DD1081" i="2"/>
  <c r="CX1081" i="2"/>
  <c r="EG1081" i="2"/>
  <c r="EA1081" i="2"/>
  <c r="DU1081" i="2"/>
  <c r="DO1081" i="2"/>
  <c r="DI1081" i="2"/>
  <c r="DC1081" i="2"/>
  <c r="CW1081" i="2"/>
  <c r="EF1081" i="2"/>
  <c r="DZ1081" i="2"/>
  <c r="DT1081" i="2"/>
  <c r="DN1081" i="2"/>
  <c r="DH1081" i="2"/>
  <c r="DB1081" i="2"/>
  <c r="CT1081" i="2"/>
  <c r="CS1081" i="2"/>
  <c r="CV1081" i="2"/>
  <c r="CR1081" i="2"/>
  <c r="CQ1081" i="2"/>
  <c r="CP1081" i="2"/>
  <c r="CU1081" i="2"/>
  <c r="CM1087" i="2"/>
  <c r="EM1087" i="2"/>
  <c r="EE1087" i="2"/>
  <c r="DY1087" i="2"/>
  <c r="DS1087" i="2"/>
  <c r="DM1087" i="2"/>
  <c r="DG1087" i="2"/>
  <c r="DA1087" i="2"/>
  <c r="ED1087" i="2"/>
  <c r="DX1087" i="2"/>
  <c r="DR1087" i="2"/>
  <c r="DL1087" i="2"/>
  <c r="DF1087" i="2"/>
  <c r="CZ1087" i="2"/>
  <c r="EI1087" i="2"/>
  <c r="EC1087" i="2"/>
  <c r="DW1087" i="2"/>
  <c r="DQ1087" i="2"/>
  <c r="DK1087" i="2"/>
  <c r="DE1087" i="2"/>
  <c r="CY1087" i="2"/>
  <c r="EH1087" i="2"/>
  <c r="EB1087" i="2"/>
  <c r="DV1087" i="2"/>
  <c r="DP1087" i="2"/>
  <c r="DJ1087" i="2"/>
  <c r="DD1087" i="2"/>
  <c r="CX1087" i="2"/>
  <c r="EG1087" i="2"/>
  <c r="EA1087" i="2"/>
  <c r="DU1087" i="2"/>
  <c r="DO1087" i="2"/>
  <c r="DI1087" i="2"/>
  <c r="DC1087" i="2"/>
  <c r="CW1087" i="2"/>
  <c r="EF1087" i="2"/>
  <c r="DZ1087" i="2"/>
  <c r="DT1087" i="2"/>
  <c r="DN1087" i="2"/>
  <c r="DH1087" i="2"/>
  <c r="DB1087" i="2"/>
  <c r="CT1087" i="2"/>
  <c r="CS1087" i="2"/>
  <c r="CV1087" i="2"/>
  <c r="CR1087" i="2"/>
  <c r="CQ1087" i="2"/>
  <c r="CP1087" i="2"/>
  <c r="CU1087" i="2"/>
  <c r="CM1093" i="2"/>
  <c r="EM1093" i="2"/>
  <c r="EE1093" i="2"/>
  <c r="DY1093" i="2"/>
  <c r="DS1093" i="2"/>
  <c r="DM1093" i="2"/>
  <c r="DG1093" i="2"/>
  <c r="DA1093" i="2"/>
  <c r="ED1093" i="2"/>
  <c r="DX1093" i="2"/>
  <c r="DR1093" i="2"/>
  <c r="DL1093" i="2"/>
  <c r="DF1093" i="2"/>
  <c r="CZ1093" i="2"/>
  <c r="EI1093" i="2"/>
  <c r="EC1093" i="2"/>
  <c r="DW1093" i="2"/>
  <c r="DQ1093" i="2"/>
  <c r="DK1093" i="2"/>
  <c r="DE1093" i="2"/>
  <c r="CY1093" i="2"/>
  <c r="EH1093" i="2"/>
  <c r="EB1093" i="2"/>
  <c r="DV1093" i="2"/>
  <c r="DP1093" i="2"/>
  <c r="DJ1093" i="2"/>
  <c r="DD1093" i="2"/>
  <c r="CX1093" i="2"/>
  <c r="EG1093" i="2"/>
  <c r="EA1093" i="2"/>
  <c r="DU1093" i="2"/>
  <c r="DO1093" i="2"/>
  <c r="DI1093" i="2"/>
  <c r="DC1093" i="2"/>
  <c r="CW1093" i="2"/>
  <c r="EF1093" i="2"/>
  <c r="DZ1093" i="2"/>
  <c r="DT1093" i="2"/>
  <c r="DN1093" i="2"/>
  <c r="DH1093" i="2"/>
  <c r="DB1093" i="2"/>
  <c r="CT1093" i="2"/>
  <c r="CS1093" i="2"/>
  <c r="CV1093" i="2"/>
  <c r="CR1093" i="2"/>
  <c r="CQ1093" i="2"/>
  <c r="CP1093" i="2"/>
  <c r="CU1093" i="2"/>
  <c r="CM1099" i="2"/>
  <c r="EM1099" i="2"/>
  <c r="EE1099" i="2"/>
  <c r="DY1099" i="2"/>
  <c r="DS1099" i="2"/>
  <c r="DM1099" i="2"/>
  <c r="DG1099" i="2"/>
  <c r="DA1099" i="2"/>
  <c r="ED1099" i="2"/>
  <c r="DX1099" i="2"/>
  <c r="DR1099" i="2"/>
  <c r="DL1099" i="2"/>
  <c r="DF1099" i="2"/>
  <c r="CZ1099" i="2"/>
  <c r="EI1099" i="2"/>
  <c r="EC1099" i="2"/>
  <c r="DW1099" i="2"/>
  <c r="DQ1099" i="2"/>
  <c r="DK1099" i="2"/>
  <c r="DE1099" i="2"/>
  <c r="CY1099" i="2"/>
  <c r="EH1099" i="2"/>
  <c r="EB1099" i="2"/>
  <c r="DV1099" i="2"/>
  <c r="DP1099" i="2"/>
  <c r="DJ1099" i="2"/>
  <c r="DD1099" i="2"/>
  <c r="CX1099" i="2"/>
  <c r="EG1099" i="2"/>
  <c r="EA1099" i="2"/>
  <c r="DU1099" i="2"/>
  <c r="DO1099" i="2"/>
  <c r="DI1099" i="2"/>
  <c r="DC1099" i="2"/>
  <c r="CW1099" i="2"/>
  <c r="EF1099" i="2"/>
  <c r="DZ1099" i="2"/>
  <c r="DT1099" i="2"/>
  <c r="DN1099" i="2"/>
  <c r="DH1099" i="2"/>
  <c r="DB1099" i="2"/>
  <c r="CT1099" i="2"/>
  <c r="CS1099" i="2"/>
  <c r="CV1099" i="2"/>
  <c r="CR1099" i="2"/>
  <c r="CQ1099" i="2"/>
  <c r="CP1099" i="2"/>
  <c r="CU1099" i="2"/>
  <c r="CM1105" i="2"/>
  <c r="EM1105" i="2"/>
  <c r="EE1105" i="2"/>
  <c r="DY1105" i="2"/>
  <c r="DS1105" i="2"/>
  <c r="DM1105" i="2"/>
  <c r="DG1105" i="2"/>
  <c r="DA1105" i="2"/>
  <c r="ED1105" i="2"/>
  <c r="DX1105" i="2"/>
  <c r="DR1105" i="2"/>
  <c r="DL1105" i="2"/>
  <c r="DF1105" i="2"/>
  <c r="CZ1105" i="2"/>
  <c r="EI1105" i="2"/>
  <c r="EC1105" i="2"/>
  <c r="DW1105" i="2"/>
  <c r="DQ1105" i="2"/>
  <c r="DK1105" i="2"/>
  <c r="DE1105" i="2"/>
  <c r="CY1105" i="2"/>
  <c r="EH1105" i="2"/>
  <c r="EB1105" i="2"/>
  <c r="DV1105" i="2"/>
  <c r="DP1105" i="2"/>
  <c r="DJ1105" i="2"/>
  <c r="DD1105" i="2"/>
  <c r="CX1105" i="2"/>
  <c r="EG1105" i="2"/>
  <c r="EA1105" i="2"/>
  <c r="DU1105" i="2"/>
  <c r="DO1105" i="2"/>
  <c r="DI1105" i="2"/>
  <c r="DC1105" i="2"/>
  <c r="CW1105" i="2"/>
  <c r="EF1105" i="2"/>
  <c r="DZ1105" i="2"/>
  <c r="DT1105" i="2"/>
  <c r="DN1105" i="2"/>
  <c r="DH1105" i="2"/>
  <c r="DB1105" i="2"/>
  <c r="CT1105" i="2"/>
  <c r="CS1105" i="2"/>
  <c r="CV1105" i="2"/>
  <c r="CR1105" i="2"/>
  <c r="CQ1105" i="2"/>
  <c r="CP1105" i="2"/>
  <c r="CU1105" i="2"/>
  <c r="CM1111" i="2"/>
  <c r="EM1111" i="2"/>
  <c r="EE1111" i="2"/>
  <c r="DY1111" i="2"/>
  <c r="DS1111" i="2"/>
  <c r="DM1111" i="2"/>
  <c r="DG1111" i="2"/>
  <c r="DA1111" i="2"/>
  <c r="ED1111" i="2"/>
  <c r="DX1111" i="2"/>
  <c r="DR1111" i="2"/>
  <c r="DL1111" i="2"/>
  <c r="DF1111" i="2"/>
  <c r="CZ1111" i="2"/>
  <c r="EI1111" i="2"/>
  <c r="EC1111" i="2"/>
  <c r="DW1111" i="2"/>
  <c r="DQ1111" i="2"/>
  <c r="DK1111" i="2"/>
  <c r="DE1111" i="2"/>
  <c r="CY1111" i="2"/>
  <c r="EH1111" i="2"/>
  <c r="EB1111" i="2"/>
  <c r="DV1111" i="2"/>
  <c r="DP1111" i="2"/>
  <c r="DJ1111" i="2"/>
  <c r="DD1111" i="2"/>
  <c r="CX1111" i="2"/>
  <c r="EG1111" i="2"/>
  <c r="EA1111" i="2"/>
  <c r="DU1111" i="2"/>
  <c r="DO1111" i="2"/>
  <c r="DI1111" i="2"/>
  <c r="DC1111" i="2"/>
  <c r="CW1111" i="2"/>
  <c r="EF1111" i="2"/>
  <c r="DZ1111" i="2"/>
  <c r="DT1111" i="2"/>
  <c r="DN1111" i="2"/>
  <c r="DH1111" i="2"/>
  <c r="DB1111" i="2"/>
  <c r="CT1111" i="2"/>
  <c r="CS1111" i="2"/>
  <c r="CV1111" i="2"/>
  <c r="CR1111" i="2"/>
  <c r="CQ1111" i="2"/>
  <c r="CP1111" i="2"/>
  <c r="CU1111" i="2"/>
  <c r="CM1117" i="2"/>
  <c r="EM1117" i="2"/>
  <c r="EE1117" i="2"/>
  <c r="DY1117" i="2"/>
  <c r="DS1117" i="2"/>
  <c r="DM1117" i="2"/>
  <c r="DG1117" i="2"/>
  <c r="DA1117" i="2"/>
  <c r="ED1117" i="2"/>
  <c r="DX1117" i="2"/>
  <c r="DR1117" i="2"/>
  <c r="DL1117" i="2"/>
  <c r="DF1117" i="2"/>
  <c r="CZ1117" i="2"/>
  <c r="EI1117" i="2"/>
  <c r="EC1117" i="2"/>
  <c r="DW1117" i="2"/>
  <c r="DQ1117" i="2"/>
  <c r="DK1117" i="2"/>
  <c r="DE1117" i="2"/>
  <c r="CY1117" i="2"/>
  <c r="EH1117" i="2"/>
  <c r="EB1117" i="2"/>
  <c r="DV1117" i="2"/>
  <c r="DP1117" i="2"/>
  <c r="DJ1117" i="2"/>
  <c r="DD1117" i="2"/>
  <c r="CX1117" i="2"/>
  <c r="EG1117" i="2"/>
  <c r="EA1117" i="2"/>
  <c r="DU1117" i="2"/>
  <c r="DO1117" i="2"/>
  <c r="DI1117" i="2"/>
  <c r="DC1117" i="2"/>
  <c r="CW1117" i="2"/>
  <c r="EF1117" i="2"/>
  <c r="DZ1117" i="2"/>
  <c r="DT1117" i="2"/>
  <c r="DN1117" i="2"/>
  <c r="DH1117" i="2"/>
  <c r="DB1117" i="2"/>
  <c r="CT1117" i="2"/>
  <c r="CS1117" i="2"/>
  <c r="CV1117" i="2"/>
  <c r="CR1117" i="2"/>
  <c r="CQ1117" i="2"/>
  <c r="CP1117" i="2"/>
  <c r="CU1117" i="2"/>
  <c r="CM1123" i="2"/>
  <c r="EM1123" i="2"/>
  <c r="EE1123" i="2"/>
  <c r="DY1123" i="2"/>
  <c r="DS1123" i="2"/>
  <c r="DM1123" i="2"/>
  <c r="DG1123" i="2"/>
  <c r="DA1123" i="2"/>
  <c r="ED1123" i="2"/>
  <c r="DX1123" i="2"/>
  <c r="DR1123" i="2"/>
  <c r="DL1123" i="2"/>
  <c r="DF1123" i="2"/>
  <c r="CZ1123" i="2"/>
  <c r="EI1123" i="2"/>
  <c r="EC1123" i="2"/>
  <c r="DW1123" i="2"/>
  <c r="DQ1123" i="2"/>
  <c r="DK1123" i="2"/>
  <c r="DE1123" i="2"/>
  <c r="CY1123" i="2"/>
  <c r="EH1123" i="2"/>
  <c r="EB1123" i="2"/>
  <c r="DV1123" i="2"/>
  <c r="DP1123" i="2"/>
  <c r="DJ1123" i="2"/>
  <c r="DD1123" i="2"/>
  <c r="CX1123" i="2"/>
  <c r="EG1123" i="2"/>
  <c r="EA1123" i="2"/>
  <c r="DU1123" i="2"/>
  <c r="DO1123" i="2"/>
  <c r="DI1123" i="2"/>
  <c r="DC1123" i="2"/>
  <c r="CW1123" i="2"/>
  <c r="EF1123" i="2"/>
  <c r="DZ1123" i="2"/>
  <c r="DT1123" i="2"/>
  <c r="DN1123" i="2"/>
  <c r="DH1123" i="2"/>
  <c r="DB1123" i="2"/>
  <c r="CT1123" i="2"/>
  <c r="CS1123" i="2"/>
  <c r="CV1123" i="2"/>
  <c r="CR1123" i="2"/>
  <c r="CQ1123" i="2"/>
  <c r="CP1123" i="2"/>
  <c r="CU1123" i="2"/>
  <c r="CM1129" i="2"/>
  <c r="EM1129" i="2"/>
  <c r="EE1129" i="2"/>
  <c r="DY1129" i="2"/>
  <c r="DS1129" i="2"/>
  <c r="DM1129" i="2"/>
  <c r="DG1129" i="2"/>
  <c r="DA1129" i="2"/>
  <c r="ED1129" i="2"/>
  <c r="DX1129" i="2"/>
  <c r="DR1129" i="2"/>
  <c r="DL1129" i="2"/>
  <c r="DF1129" i="2"/>
  <c r="CZ1129" i="2"/>
  <c r="EI1129" i="2"/>
  <c r="EC1129" i="2"/>
  <c r="DW1129" i="2"/>
  <c r="DQ1129" i="2"/>
  <c r="DK1129" i="2"/>
  <c r="DE1129" i="2"/>
  <c r="CY1129" i="2"/>
  <c r="EH1129" i="2"/>
  <c r="EB1129" i="2"/>
  <c r="DV1129" i="2"/>
  <c r="DP1129" i="2"/>
  <c r="DJ1129" i="2"/>
  <c r="DD1129" i="2"/>
  <c r="CX1129" i="2"/>
  <c r="EG1129" i="2"/>
  <c r="EA1129" i="2"/>
  <c r="DU1129" i="2"/>
  <c r="DO1129" i="2"/>
  <c r="DI1129" i="2"/>
  <c r="DC1129" i="2"/>
  <c r="CW1129" i="2"/>
  <c r="EF1129" i="2"/>
  <c r="DZ1129" i="2"/>
  <c r="DT1129" i="2"/>
  <c r="DN1129" i="2"/>
  <c r="DH1129" i="2"/>
  <c r="DB1129" i="2"/>
  <c r="CT1129" i="2"/>
  <c r="CS1129" i="2"/>
  <c r="CV1129" i="2"/>
  <c r="CR1129" i="2"/>
  <c r="CQ1129" i="2"/>
  <c r="CP1129" i="2"/>
  <c r="CU1129" i="2"/>
  <c r="CM1135" i="2"/>
  <c r="EM1135" i="2"/>
  <c r="EE1135" i="2"/>
  <c r="DY1135" i="2"/>
  <c r="DS1135" i="2"/>
  <c r="DM1135" i="2"/>
  <c r="DG1135" i="2"/>
  <c r="DA1135" i="2"/>
  <c r="ED1135" i="2"/>
  <c r="DX1135" i="2"/>
  <c r="DR1135" i="2"/>
  <c r="DL1135" i="2"/>
  <c r="DF1135" i="2"/>
  <c r="CZ1135" i="2"/>
  <c r="EI1135" i="2"/>
  <c r="EC1135" i="2"/>
  <c r="DW1135" i="2"/>
  <c r="DQ1135" i="2"/>
  <c r="DK1135" i="2"/>
  <c r="DE1135" i="2"/>
  <c r="CY1135" i="2"/>
  <c r="EH1135" i="2"/>
  <c r="EB1135" i="2"/>
  <c r="DV1135" i="2"/>
  <c r="DP1135" i="2"/>
  <c r="DJ1135" i="2"/>
  <c r="DD1135" i="2"/>
  <c r="CX1135" i="2"/>
  <c r="EG1135" i="2"/>
  <c r="EA1135" i="2"/>
  <c r="DU1135" i="2"/>
  <c r="DO1135" i="2"/>
  <c r="DI1135" i="2"/>
  <c r="DC1135" i="2"/>
  <c r="CW1135" i="2"/>
  <c r="EF1135" i="2"/>
  <c r="DZ1135" i="2"/>
  <c r="DT1135" i="2"/>
  <c r="DN1135" i="2"/>
  <c r="DH1135" i="2"/>
  <c r="DB1135" i="2"/>
  <c r="CT1135" i="2"/>
  <c r="CS1135" i="2"/>
  <c r="CV1135" i="2"/>
  <c r="CR1135" i="2"/>
  <c r="CQ1135" i="2"/>
  <c r="CP1135" i="2"/>
  <c r="CU1135" i="2"/>
  <c r="CM1141" i="2"/>
  <c r="EM1141" i="2"/>
  <c r="EE1141" i="2"/>
  <c r="DY1141" i="2"/>
  <c r="DS1141" i="2"/>
  <c r="DM1141" i="2"/>
  <c r="DG1141" i="2"/>
  <c r="DA1141" i="2"/>
  <c r="ED1141" i="2"/>
  <c r="DX1141" i="2"/>
  <c r="DR1141" i="2"/>
  <c r="DL1141" i="2"/>
  <c r="DF1141" i="2"/>
  <c r="CZ1141" i="2"/>
  <c r="EI1141" i="2"/>
  <c r="EC1141" i="2"/>
  <c r="DW1141" i="2"/>
  <c r="DQ1141" i="2"/>
  <c r="DK1141" i="2"/>
  <c r="DE1141" i="2"/>
  <c r="CY1141" i="2"/>
  <c r="EH1141" i="2"/>
  <c r="EB1141" i="2"/>
  <c r="DV1141" i="2"/>
  <c r="DP1141" i="2"/>
  <c r="DJ1141" i="2"/>
  <c r="DD1141" i="2"/>
  <c r="CX1141" i="2"/>
  <c r="EG1141" i="2"/>
  <c r="EA1141" i="2"/>
  <c r="DU1141" i="2"/>
  <c r="DO1141" i="2"/>
  <c r="DI1141" i="2"/>
  <c r="DC1141" i="2"/>
  <c r="CW1141" i="2"/>
  <c r="EF1141" i="2"/>
  <c r="DZ1141" i="2"/>
  <c r="DT1141" i="2"/>
  <c r="DN1141" i="2"/>
  <c r="DH1141" i="2"/>
  <c r="DB1141" i="2"/>
  <c r="CT1141" i="2"/>
  <c r="CS1141" i="2"/>
  <c r="CV1141" i="2"/>
  <c r="CR1141" i="2"/>
  <c r="CQ1141" i="2"/>
  <c r="CP1141" i="2"/>
  <c r="CU1141" i="2"/>
  <c r="CM1147" i="2"/>
  <c r="EM1147" i="2"/>
  <c r="EE1147" i="2"/>
  <c r="DY1147" i="2"/>
  <c r="DS1147" i="2"/>
  <c r="DM1147" i="2"/>
  <c r="DG1147" i="2"/>
  <c r="DA1147" i="2"/>
  <c r="ED1147" i="2"/>
  <c r="DX1147" i="2"/>
  <c r="DR1147" i="2"/>
  <c r="DL1147" i="2"/>
  <c r="DF1147" i="2"/>
  <c r="CZ1147" i="2"/>
  <c r="EI1147" i="2"/>
  <c r="EC1147" i="2"/>
  <c r="DW1147" i="2"/>
  <c r="DQ1147" i="2"/>
  <c r="DK1147" i="2"/>
  <c r="DE1147" i="2"/>
  <c r="CY1147" i="2"/>
  <c r="EH1147" i="2"/>
  <c r="EB1147" i="2"/>
  <c r="DV1147" i="2"/>
  <c r="DP1147" i="2"/>
  <c r="DJ1147" i="2"/>
  <c r="DD1147" i="2"/>
  <c r="CX1147" i="2"/>
  <c r="EG1147" i="2"/>
  <c r="EA1147" i="2"/>
  <c r="DU1147" i="2"/>
  <c r="DO1147" i="2"/>
  <c r="DI1147" i="2"/>
  <c r="DC1147" i="2"/>
  <c r="CW1147" i="2"/>
  <c r="EF1147" i="2"/>
  <c r="DZ1147" i="2"/>
  <c r="DT1147" i="2"/>
  <c r="DN1147" i="2"/>
  <c r="DH1147" i="2"/>
  <c r="DB1147" i="2"/>
  <c r="CT1147" i="2"/>
  <c r="CS1147" i="2"/>
  <c r="CV1147" i="2"/>
  <c r="CR1147" i="2"/>
  <c r="CQ1147" i="2"/>
  <c r="CP1147" i="2"/>
  <c r="CU1147" i="2"/>
  <c r="CM1153" i="2"/>
  <c r="EM1153" i="2"/>
  <c r="EH1153" i="2"/>
  <c r="EB1153" i="2"/>
  <c r="DV1153" i="2"/>
  <c r="DP1153" i="2"/>
  <c r="DJ1153" i="2"/>
  <c r="DD1153" i="2"/>
  <c r="CX1153" i="2"/>
  <c r="EG1153" i="2"/>
  <c r="EA1153" i="2"/>
  <c r="DU1153" i="2"/>
  <c r="DO1153" i="2"/>
  <c r="DI1153" i="2"/>
  <c r="DC1153" i="2"/>
  <c r="CW1153" i="2"/>
  <c r="EF1153" i="2"/>
  <c r="DZ1153" i="2"/>
  <c r="DT1153" i="2"/>
  <c r="DN1153" i="2"/>
  <c r="DH1153" i="2"/>
  <c r="DB1153" i="2"/>
  <c r="EE1153" i="2"/>
  <c r="DY1153" i="2"/>
  <c r="DS1153" i="2"/>
  <c r="DM1153" i="2"/>
  <c r="DG1153" i="2"/>
  <c r="DA1153" i="2"/>
  <c r="ED1153" i="2"/>
  <c r="DX1153" i="2"/>
  <c r="DR1153" i="2"/>
  <c r="DL1153" i="2"/>
  <c r="DF1153" i="2"/>
  <c r="CZ1153" i="2"/>
  <c r="EI1153" i="2"/>
  <c r="EC1153" i="2"/>
  <c r="DW1153" i="2"/>
  <c r="DQ1153" i="2"/>
  <c r="DK1153" i="2"/>
  <c r="DE1153" i="2"/>
  <c r="CY1153" i="2"/>
  <c r="CT1153" i="2"/>
  <c r="CS1153" i="2"/>
  <c r="CV1153" i="2"/>
  <c r="CR1153" i="2"/>
  <c r="CQ1153" i="2"/>
  <c r="CP1153" i="2"/>
  <c r="CU1153" i="2"/>
  <c r="CM1159" i="2"/>
  <c r="EM1159" i="2"/>
  <c r="EH1159" i="2"/>
  <c r="EB1159" i="2"/>
  <c r="DV1159" i="2"/>
  <c r="DP1159" i="2"/>
  <c r="DJ1159" i="2"/>
  <c r="DD1159" i="2"/>
  <c r="CX1159" i="2"/>
  <c r="EG1159" i="2"/>
  <c r="EA1159" i="2"/>
  <c r="DU1159" i="2"/>
  <c r="DO1159" i="2"/>
  <c r="DI1159" i="2"/>
  <c r="DC1159" i="2"/>
  <c r="CW1159" i="2"/>
  <c r="EF1159" i="2"/>
  <c r="DZ1159" i="2"/>
  <c r="DT1159" i="2"/>
  <c r="DN1159" i="2"/>
  <c r="DH1159" i="2"/>
  <c r="DB1159" i="2"/>
  <c r="EE1159" i="2"/>
  <c r="DY1159" i="2"/>
  <c r="DS1159" i="2"/>
  <c r="DM1159" i="2"/>
  <c r="DG1159" i="2"/>
  <c r="DA1159" i="2"/>
  <c r="ED1159" i="2"/>
  <c r="DX1159" i="2"/>
  <c r="DR1159" i="2"/>
  <c r="DL1159" i="2"/>
  <c r="DF1159" i="2"/>
  <c r="CZ1159" i="2"/>
  <c r="EI1159" i="2"/>
  <c r="EC1159" i="2"/>
  <c r="DW1159" i="2"/>
  <c r="DQ1159" i="2"/>
  <c r="DK1159" i="2"/>
  <c r="DE1159" i="2"/>
  <c r="CY1159" i="2"/>
  <c r="CT1159" i="2"/>
  <c r="CS1159" i="2"/>
  <c r="CV1159" i="2"/>
  <c r="CR1159" i="2"/>
  <c r="CQ1159" i="2"/>
  <c r="CP1159" i="2"/>
  <c r="CU1159" i="2"/>
  <c r="CM1165" i="2"/>
  <c r="EM1165" i="2"/>
  <c r="EH1165" i="2"/>
  <c r="EB1165" i="2"/>
  <c r="DV1165" i="2"/>
  <c r="DP1165" i="2"/>
  <c r="DJ1165" i="2"/>
  <c r="DD1165" i="2"/>
  <c r="CX1165" i="2"/>
  <c r="EG1165" i="2"/>
  <c r="EA1165" i="2"/>
  <c r="DU1165" i="2"/>
  <c r="DO1165" i="2"/>
  <c r="DI1165" i="2"/>
  <c r="DC1165" i="2"/>
  <c r="CW1165" i="2"/>
  <c r="EF1165" i="2"/>
  <c r="DZ1165" i="2"/>
  <c r="DT1165" i="2"/>
  <c r="DN1165" i="2"/>
  <c r="DH1165" i="2"/>
  <c r="DB1165" i="2"/>
  <c r="EE1165" i="2"/>
  <c r="DY1165" i="2"/>
  <c r="DS1165" i="2"/>
  <c r="DM1165" i="2"/>
  <c r="DG1165" i="2"/>
  <c r="DA1165" i="2"/>
  <c r="ED1165" i="2"/>
  <c r="DX1165" i="2"/>
  <c r="DR1165" i="2"/>
  <c r="DL1165" i="2"/>
  <c r="DF1165" i="2"/>
  <c r="CZ1165" i="2"/>
  <c r="EI1165" i="2"/>
  <c r="EC1165" i="2"/>
  <c r="DW1165" i="2"/>
  <c r="DQ1165" i="2"/>
  <c r="DK1165" i="2"/>
  <c r="DE1165" i="2"/>
  <c r="CY1165" i="2"/>
  <c r="CT1165" i="2"/>
  <c r="CS1165" i="2"/>
  <c r="CV1165" i="2"/>
  <c r="CR1165" i="2"/>
  <c r="CQ1165" i="2"/>
  <c r="CP1165" i="2"/>
  <c r="CU1165" i="2"/>
  <c r="CM1171" i="2"/>
  <c r="EM1171" i="2"/>
  <c r="EH1171" i="2"/>
  <c r="EB1171" i="2"/>
  <c r="DV1171" i="2"/>
  <c r="DP1171" i="2"/>
  <c r="DJ1171" i="2"/>
  <c r="DD1171" i="2"/>
  <c r="CX1171" i="2"/>
  <c r="EG1171" i="2"/>
  <c r="EA1171" i="2"/>
  <c r="DU1171" i="2"/>
  <c r="DO1171" i="2"/>
  <c r="DI1171" i="2"/>
  <c r="DC1171" i="2"/>
  <c r="CW1171" i="2"/>
  <c r="EF1171" i="2"/>
  <c r="DZ1171" i="2"/>
  <c r="DT1171" i="2"/>
  <c r="DN1171" i="2"/>
  <c r="DH1171" i="2"/>
  <c r="DB1171" i="2"/>
  <c r="EE1171" i="2"/>
  <c r="DY1171" i="2"/>
  <c r="DS1171" i="2"/>
  <c r="DM1171" i="2"/>
  <c r="DG1171" i="2"/>
  <c r="DA1171" i="2"/>
  <c r="ED1171" i="2"/>
  <c r="DX1171" i="2"/>
  <c r="DR1171" i="2"/>
  <c r="DL1171" i="2"/>
  <c r="DF1171" i="2"/>
  <c r="CZ1171" i="2"/>
  <c r="EI1171" i="2"/>
  <c r="EC1171" i="2"/>
  <c r="DW1171" i="2"/>
  <c r="DQ1171" i="2"/>
  <c r="DK1171" i="2"/>
  <c r="DE1171" i="2"/>
  <c r="CY1171" i="2"/>
  <c r="CT1171" i="2"/>
  <c r="CS1171" i="2"/>
  <c r="CV1171" i="2"/>
  <c r="CR1171" i="2"/>
  <c r="CQ1171" i="2"/>
  <c r="CP1171" i="2"/>
  <c r="CU1171" i="2"/>
  <c r="CM1177" i="2"/>
  <c r="EM1177" i="2"/>
  <c r="EH1177" i="2"/>
  <c r="EB1177" i="2"/>
  <c r="DV1177" i="2"/>
  <c r="DP1177" i="2"/>
  <c r="DJ1177" i="2"/>
  <c r="DD1177" i="2"/>
  <c r="CX1177" i="2"/>
  <c r="EG1177" i="2"/>
  <c r="EA1177" i="2"/>
  <c r="DU1177" i="2"/>
  <c r="DO1177" i="2"/>
  <c r="DI1177" i="2"/>
  <c r="DC1177" i="2"/>
  <c r="CW1177" i="2"/>
  <c r="EF1177" i="2"/>
  <c r="DZ1177" i="2"/>
  <c r="DT1177" i="2"/>
  <c r="DN1177" i="2"/>
  <c r="DH1177" i="2"/>
  <c r="DB1177" i="2"/>
  <c r="EE1177" i="2"/>
  <c r="DY1177" i="2"/>
  <c r="DS1177" i="2"/>
  <c r="DM1177" i="2"/>
  <c r="DG1177" i="2"/>
  <c r="DA1177" i="2"/>
  <c r="ED1177" i="2"/>
  <c r="DX1177" i="2"/>
  <c r="DR1177" i="2"/>
  <c r="DL1177" i="2"/>
  <c r="DF1177" i="2"/>
  <c r="CZ1177" i="2"/>
  <c r="EI1177" i="2"/>
  <c r="EC1177" i="2"/>
  <c r="DW1177" i="2"/>
  <c r="DQ1177" i="2"/>
  <c r="DK1177" i="2"/>
  <c r="DE1177" i="2"/>
  <c r="CY1177" i="2"/>
  <c r="CT1177" i="2"/>
  <c r="CS1177" i="2"/>
  <c r="CV1177" i="2"/>
  <c r="CR1177" i="2"/>
  <c r="CQ1177" i="2"/>
  <c r="CP1177" i="2"/>
  <c r="CU1177" i="2"/>
  <c r="CM1183" i="2"/>
  <c r="EM1183" i="2"/>
  <c r="EH1183" i="2"/>
  <c r="EB1183" i="2"/>
  <c r="DV1183" i="2"/>
  <c r="DP1183" i="2"/>
  <c r="DJ1183" i="2"/>
  <c r="DD1183" i="2"/>
  <c r="CX1183" i="2"/>
  <c r="EG1183" i="2"/>
  <c r="EA1183" i="2"/>
  <c r="DU1183" i="2"/>
  <c r="DO1183" i="2"/>
  <c r="DI1183" i="2"/>
  <c r="DC1183" i="2"/>
  <c r="CW1183" i="2"/>
  <c r="EF1183" i="2"/>
  <c r="DZ1183" i="2"/>
  <c r="DT1183" i="2"/>
  <c r="DN1183" i="2"/>
  <c r="DH1183" i="2"/>
  <c r="DB1183" i="2"/>
  <c r="EE1183" i="2"/>
  <c r="DY1183" i="2"/>
  <c r="DS1183" i="2"/>
  <c r="DM1183" i="2"/>
  <c r="DG1183" i="2"/>
  <c r="DA1183" i="2"/>
  <c r="ED1183" i="2"/>
  <c r="DX1183" i="2"/>
  <c r="DR1183" i="2"/>
  <c r="DL1183" i="2"/>
  <c r="DF1183" i="2"/>
  <c r="CZ1183" i="2"/>
  <c r="EI1183" i="2"/>
  <c r="EC1183" i="2"/>
  <c r="DW1183" i="2"/>
  <c r="DQ1183" i="2"/>
  <c r="DK1183" i="2"/>
  <c r="DE1183" i="2"/>
  <c r="CY1183" i="2"/>
  <c r="CT1183" i="2"/>
  <c r="CS1183" i="2"/>
  <c r="CV1183" i="2"/>
  <c r="CR1183" i="2"/>
  <c r="CQ1183" i="2"/>
  <c r="CP1183" i="2"/>
  <c r="CU1183" i="2"/>
  <c r="CM1189" i="2"/>
  <c r="EM1189" i="2"/>
  <c r="EH1189" i="2"/>
  <c r="EB1189" i="2"/>
  <c r="DV1189" i="2"/>
  <c r="DP1189" i="2"/>
  <c r="DJ1189" i="2"/>
  <c r="DD1189" i="2"/>
  <c r="CX1189" i="2"/>
  <c r="EG1189" i="2"/>
  <c r="EA1189" i="2"/>
  <c r="DU1189" i="2"/>
  <c r="DO1189" i="2"/>
  <c r="DI1189" i="2"/>
  <c r="DC1189" i="2"/>
  <c r="CW1189" i="2"/>
  <c r="EF1189" i="2"/>
  <c r="DZ1189" i="2"/>
  <c r="DT1189" i="2"/>
  <c r="DN1189" i="2"/>
  <c r="DH1189" i="2"/>
  <c r="DB1189" i="2"/>
  <c r="EE1189" i="2"/>
  <c r="DY1189" i="2"/>
  <c r="DS1189" i="2"/>
  <c r="DM1189" i="2"/>
  <c r="DG1189" i="2"/>
  <c r="DA1189" i="2"/>
  <c r="ED1189" i="2"/>
  <c r="DX1189" i="2"/>
  <c r="DR1189" i="2"/>
  <c r="DL1189" i="2"/>
  <c r="DF1189" i="2"/>
  <c r="CZ1189" i="2"/>
  <c r="EI1189" i="2"/>
  <c r="EC1189" i="2"/>
  <c r="DW1189" i="2"/>
  <c r="DQ1189" i="2"/>
  <c r="DK1189" i="2"/>
  <c r="DE1189" i="2"/>
  <c r="CY1189" i="2"/>
  <c r="CT1189" i="2"/>
  <c r="CS1189" i="2"/>
  <c r="CV1189" i="2"/>
  <c r="CR1189" i="2"/>
  <c r="CQ1189" i="2"/>
  <c r="CP1189" i="2"/>
  <c r="CU1189" i="2"/>
  <c r="CM1195" i="2"/>
  <c r="EM1195" i="2"/>
  <c r="EH1195" i="2"/>
  <c r="EB1195" i="2"/>
  <c r="DV1195" i="2"/>
  <c r="DP1195" i="2"/>
  <c r="DJ1195" i="2"/>
  <c r="DD1195" i="2"/>
  <c r="CX1195" i="2"/>
  <c r="EG1195" i="2"/>
  <c r="EA1195" i="2"/>
  <c r="DU1195" i="2"/>
  <c r="DO1195" i="2"/>
  <c r="DI1195" i="2"/>
  <c r="DC1195" i="2"/>
  <c r="CW1195" i="2"/>
  <c r="EF1195" i="2"/>
  <c r="DZ1195" i="2"/>
  <c r="DT1195" i="2"/>
  <c r="DN1195" i="2"/>
  <c r="DH1195" i="2"/>
  <c r="DB1195" i="2"/>
  <c r="EE1195" i="2"/>
  <c r="DY1195" i="2"/>
  <c r="DS1195" i="2"/>
  <c r="DM1195" i="2"/>
  <c r="DG1195" i="2"/>
  <c r="DA1195" i="2"/>
  <c r="ED1195" i="2"/>
  <c r="DX1195" i="2"/>
  <c r="DR1195" i="2"/>
  <c r="DL1195" i="2"/>
  <c r="DF1195" i="2"/>
  <c r="CZ1195" i="2"/>
  <c r="EI1195" i="2"/>
  <c r="EC1195" i="2"/>
  <c r="DW1195" i="2"/>
  <c r="DQ1195" i="2"/>
  <c r="DK1195" i="2"/>
  <c r="DE1195" i="2"/>
  <c r="CY1195" i="2"/>
  <c r="CT1195" i="2"/>
  <c r="CS1195" i="2"/>
  <c r="CV1195" i="2"/>
  <c r="CR1195" i="2"/>
  <c r="CQ1195" i="2"/>
  <c r="CP1195" i="2"/>
  <c r="CU1195" i="2"/>
  <c r="CM1201" i="2"/>
  <c r="EM1201" i="2"/>
  <c r="EH1201" i="2"/>
  <c r="EB1201" i="2"/>
  <c r="DV1201" i="2"/>
  <c r="DP1201" i="2"/>
  <c r="DJ1201" i="2"/>
  <c r="DD1201" i="2"/>
  <c r="CX1201" i="2"/>
  <c r="EG1201" i="2"/>
  <c r="EA1201" i="2"/>
  <c r="DU1201" i="2"/>
  <c r="DO1201" i="2"/>
  <c r="DI1201" i="2"/>
  <c r="DC1201" i="2"/>
  <c r="CW1201" i="2"/>
  <c r="EF1201" i="2"/>
  <c r="DZ1201" i="2"/>
  <c r="DT1201" i="2"/>
  <c r="DN1201" i="2"/>
  <c r="DH1201" i="2"/>
  <c r="DB1201" i="2"/>
  <c r="EE1201" i="2"/>
  <c r="DY1201" i="2"/>
  <c r="DS1201" i="2"/>
  <c r="DM1201" i="2"/>
  <c r="DG1201" i="2"/>
  <c r="DA1201" i="2"/>
  <c r="ED1201" i="2"/>
  <c r="DX1201" i="2"/>
  <c r="DR1201" i="2"/>
  <c r="DL1201" i="2"/>
  <c r="DF1201" i="2"/>
  <c r="CZ1201" i="2"/>
  <c r="EI1201" i="2"/>
  <c r="EC1201" i="2"/>
  <c r="DW1201" i="2"/>
  <c r="DQ1201" i="2"/>
  <c r="DK1201" i="2"/>
  <c r="DE1201" i="2"/>
  <c r="CY1201" i="2"/>
  <c r="CT1201" i="2"/>
  <c r="CS1201" i="2"/>
  <c r="CV1201" i="2"/>
  <c r="CR1201" i="2"/>
  <c r="CQ1201" i="2"/>
  <c r="CP1201" i="2"/>
  <c r="CU1201" i="2"/>
  <c r="CM1207" i="2"/>
  <c r="EM1207" i="2"/>
  <c r="EH1207" i="2"/>
  <c r="EB1207" i="2"/>
  <c r="DV1207" i="2"/>
  <c r="DP1207" i="2"/>
  <c r="DJ1207" i="2"/>
  <c r="DD1207" i="2"/>
  <c r="CX1207" i="2"/>
  <c r="EG1207" i="2"/>
  <c r="EA1207" i="2"/>
  <c r="DU1207" i="2"/>
  <c r="DO1207" i="2"/>
  <c r="DI1207" i="2"/>
  <c r="DC1207" i="2"/>
  <c r="CW1207" i="2"/>
  <c r="EF1207" i="2"/>
  <c r="DZ1207" i="2"/>
  <c r="DT1207" i="2"/>
  <c r="DN1207" i="2"/>
  <c r="DH1207" i="2"/>
  <c r="DB1207" i="2"/>
  <c r="EE1207" i="2"/>
  <c r="DY1207" i="2"/>
  <c r="DS1207" i="2"/>
  <c r="DM1207" i="2"/>
  <c r="DG1207" i="2"/>
  <c r="DA1207" i="2"/>
  <c r="ED1207" i="2"/>
  <c r="DX1207" i="2"/>
  <c r="DR1207" i="2"/>
  <c r="DL1207" i="2"/>
  <c r="DF1207" i="2"/>
  <c r="CZ1207" i="2"/>
  <c r="EI1207" i="2"/>
  <c r="EC1207" i="2"/>
  <c r="DW1207" i="2"/>
  <c r="DQ1207" i="2"/>
  <c r="DK1207" i="2"/>
  <c r="DE1207" i="2"/>
  <c r="CY1207" i="2"/>
  <c r="CT1207" i="2"/>
  <c r="CS1207" i="2"/>
  <c r="CV1207" i="2"/>
  <c r="CR1207" i="2"/>
  <c r="CQ1207" i="2"/>
  <c r="CP1207" i="2"/>
  <c r="CU1207" i="2"/>
  <c r="CM1213" i="2"/>
  <c r="EM1213" i="2"/>
  <c r="EH1213" i="2"/>
  <c r="EB1213" i="2"/>
  <c r="DV1213" i="2"/>
  <c r="DP1213" i="2"/>
  <c r="DJ1213" i="2"/>
  <c r="DD1213" i="2"/>
  <c r="CX1213" i="2"/>
  <c r="EG1213" i="2"/>
  <c r="EA1213" i="2"/>
  <c r="DU1213" i="2"/>
  <c r="DO1213" i="2"/>
  <c r="DI1213" i="2"/>
  <c r="DC1213" i="2"/>
  <c r="CW1213" i="2"/>
  <c r="EF1213" i="2"/>
  <c r="DZ1213" i="2"/>
  <c r="DT1213" i="2"/>
  <c r="DN1213" i="2"/>
  <c r="DH1213" i="2"/>
  <c r="DB1213" i="2"/>
  <c r="EE1213" i="2"/>
  <c r="DY1213" i="2"/>
  <c r="DS1213" i="2"/>
  <c r="DM1213" i="2"/>
  <c r="DG1213" i="2"/>
  <c r="DA1213" i="2"/>
  <c r="ED1213" i="2"/>
  <c r="DX1213" i="2"/>
  <c r="DR1213" i="2"/>
  <c r="DL1213" i="2"/>
  <c r="DF1213" i="2"/>
  <c r="CZ1213" i="2"/>
  <c r="EI1213" i="2"/>
  <c r="EC1213" i="2"/>
  <c r="DW1213" i="2"/>
  <c r="DQ1213" i="2"/>
  <c r="DK1213" i="2"/>
  <c r="DE1213" i="2"/>
  <c r="CY1213" i="2"/>
  <c r="CT1213" i="2"/>
  <c r="CS1213" i="2"/>
  <c r="CV1213" i="2"/>
  <c r="CR1213" i="2"/>
  <c r="CQ1213" i="2"/>
  <c r="CP1213" i="2"/>
  <c r="CU1213" i="2"/>
  <c r="CM1219" i="2"/>
  <c r="EM1219" i="2"/>
  <c r="EH1219" i="2"/>
  <c r="EB1219" i="2"/>
  <c r="DV1219" i="2"/>
  <c r="DP1219" i="2"/>
  <c r="DJ1219" i="2"/>
  <c r="DD1219" i="2"/>
  <c r="CX1219" i="2"/>
  <c r="EG1219" i="2"/>
  <c r="EA1219" i="2"/>
  <c r="DU1219" i="2"/>
  <c r="DO1219" i="2"/>
  <c r="DI1219" i="2"/>
  <c r="DC1219" i="2"/>
  <c r="CW1219" i="2"/>
  <c r="EF1219" i="2"/>
  <c r="DZ1219" i="2"/>
  <c r="DT1219" i="2"/>
  <c r="DN1219" i="2"/>
  <c r="DH1219" i="2"/>
  <c r="DB1219" i="2"/>
  <c r="EE1219" i="2"/>
  <c r="DY1219" i="2"/>
  <c r="DS1219" i="2"/>
  <c r="DM1219" i="2"/>
  <c r="DG1219" i="2"/>
  <c r="DA1219" i="2"/>
  <c r="ED1219" i="2"/>
  <c r="DX1219" i="2"/>
  <c r="DR1219" i="2"/>
  <c r="DL1219" i="2"/>
  <c r="DF1219" i="2"/>
  <c r="CZ1219" i="2"/>
  <c r="EI1219" i="2"/>
  <c r="EC1219" i="2"/>
  <c r="DW1219" i="2"/>
  <c r="DQ1219" i="2"/>
  <c r="DK1219" i="2"/>
  <c r="DE1219" i="2"/>
  <c r="CY1219" i="2"/>
  <c r="CT1219" i="2"/>
  <c r="CS1219" i="2"/>
  <c r="CV1219" i="2"/>
  <c r="CR1219" i="2"/>
  <c r="CQ1219" i="2"/>
  <c r="CP1219" i="2"/>
  <c r="CU1219" i="2"/>
  <c r="CM1225" i="2"/>
  <c r="EM1225" i="2"/>
  <c r="EH1225" i="2"/>
  <c r="EB1225" i="2"/>
  <c r="DV1225" i="2"/>
  <c r="DP1225" i="2"/>
  <c r="DJ1225" i="2"/>
  <c r="DD1225" i="2"/>
  <c r="CX1225" i="2"/>
  <c r="EG1225" i="2"/>
  <c r="EA1225" i="2"/>
  <c r="DU1225" i="2"/>
  <c r="DO1225" i="2"/>
  <c r="DI1225" i="2"/>
  <c r="DC1225" i="2"/>
  <c r="CW1225" i="2"/>
  <c r="EF1225" i="2"/>
  <c r="DZ1225" i="2"/>
  <c r="DT1225" i="2"/>
  <c r="DN1225" i="2"/>
  <c r="DH1225" i="2"/>
  <c r="DB1225" i="2"/>
  <c r="EE1225" i="2"/>
  <c r="DY1225" i="2"/>
  <c r="DS1225" i="2"/>
  <c r="DM1225" i="2"/>
  <c r="DG1225" i="2"/>
  <c r="DA1225" i="2"/>
  <c r="ED1225" i="2"/>
  <c r="DX1225" i="2"/>
  <c r="DR1225" i="2"/>
  <c r="DL1225" i="2"/>
  <c r="DF1225" i="2"/>
  <c r="CZ1225" i="2"/>
  <c r="EI1225" i="2"/>
  <c r="EC1225" i="2"/>
  <c r="DW1225" i="2"/>
  <c r="DQ1225" i="2"/>
  <c r="DK1225" i="2"/>
  <c r="DE1225" i="2"/>
  <c r="CY1225" i="2"/>
  <c r="CT1225" i="2"/>
  <c r="CS1225" i="2"/>
  <c r="CV1225" i="2"/>
  <c r="CR1225" i="2"/>
  <c r="CQ1225" i="2"/>
  <c r="CP1225" i="2"/>
  <c r="CU1225" i="2"/>
  <c r="CM1231" i="2"/>
  <c r="EM1231" i="2"/>
  <c r="EH1231" i="2"/>
  <c r="EB1231" i="2"/>
  <c r="DV1231" i="2"/>
  <c r="DP1231" i="2"/>
  <c r="DJ1231" i="2"/>
  <c r="DD1231" i="2"/>
  <c r="CX1231" i="2"/>
  <c r="EG1231" i="2"/>
  <c r="EA1231" i="2"/>
  <c r="DU1231" i="2"/>
  <c r="DO1231" i="2"/>
  <c r="DI1231" i="2"/>
  <c r="DC1231" i="2"/>
  <c r="CW1231" i="2"/>
  <c r="EF1231" i="2"/>
  <c r="DZ1231" i="2"/>
  <c r="DT1231" i="2"/>
  <c r="DN1231" i="2"/>
  <c r="DH1231" i="2"/>
  <c r="DB1231" i="2"/>
  <c r="EE1231" i="2"/>
  <c r="DY1231" i="2"/>
  <c r="DS1231" i="2"/>
  <c r="DM1231" i="2"/>
  <c r="DG1231" i="2"/>
  <c r="DA1231" i="2"/>
  <c r="ED1231" i="2"/>
  <c r="DX1231" i="2"/>
  <c r="DR1231" i="2"/>
  <c r="DL1231" i="2"/>
  <c r="DF1231" i="2"/>
  <c r="CZ1231" i="2"/>
  <c r="EI1231" i="2"/>
  <c r="EC1231" i="2"/>
  <c r="DW1231" i="2"/>
  <c r="DQ1231" i="2"/>
  <c r="DK1231" i="2"/>
  <c r="DE1231" i="2"/>
  <c r="CY1231" i="2"/>
  <c r="CT1231" i="2"/>
  <c r="CS1231" i="2"/>
  <c r="CV1231" i="2"/>
  <c r="CR1231" i="2"/>
  <c r="CQ1231" i="2"/>
  <c r="CP1231" i="2"/>
  <c r="CU1231" i="2"/>
  <c r="CM1237" i="2"/>
  <c r="EM1237" i="2"/>
  <c r="EH1237" i="2"/>
  <c r="EB1237" i="2"/>
  <c r="DV1237" i="2"/>
  <c r="DP1237" i="2"/>
  <c r="DJ1237" i="2"/>
  <c r="DD1237" i="2"/>
  <c r="CX1237" i="2"/>
  <c r="EG1237" i="2"/>
  <c r="EA1237" i="2"/>
  <c r="DU1237" i="2"/>
  <c r="DO1237" i="2"/>
  <c r="DI1237" i="2"/>
  <c r="DC1237" i="2"/>
  <c r="CW1237" i="2"/>
  <c r="EF1237" i="2"/>
  <c r="DZ1237" i="2"/>
  <c r="DT1237" i="2"/>
  <c r="DN1237" i="2"/>
  <c r="DH1237" i="2"/>
  <c r="DB1237" i="2"/>
  <c r="EE1237" i="2"/>
  <c r="DY1237" i="2"/>
  <c r="DS1237" i="2"/>
  <c r="DM1237" i="2"/>
  <c r="DG1237" i="2"/>
  <c r="DA1237" i="2"/>
  <c r="ED1237" i="2"/>
  <c r="DX1237" i="2"/>
  <c r="DR1237" i="2"/>
  <c r="DL1237" i="2"/>
  <c r="DF1237" i="2"/>
  <c r="CZ1237" i="2"/>
  <c r="EI1237" i="2"/>
  <c r="EC1237" i="2"/>
  <c r="DW1237" i="2"/>
  <c r="DQ1237" i="2"/>
  <c r="DK1237" i="2"/>
  <c r="DE1237" i="2"/>
  <c r="CY1237" i="2"/>
  <c r="CT1237" i="2"/>
  <c r="CS1237" i="2"/>
  <c r="CV1237" i="2"/>
  <c r="CR1237" i="2"/>
  <c r="CQ1237" i="2"/>
  <c r="CP1237" i="2"/>
  <c r="CU1237" i="2"/>
  <c r="CM1243" i="2"/>
  <c r="EM1243" i="2"/>
  <c r="EH1243" i="2"/>
  <c r="EB1243" i="2"/>
  <c r="DV1243" i="2"/>
  <c r="DP1243" i="2"/>
  <c r="DJ1243" i="2"/>
  <c r="DD1243" i="2"/>
  <c r="CX1243" i="2"/>
  <c r="EG1243" i="2"/>
  <c r="EA1243" i="2"/>
  <c r="DU1243" i="2"/>
  <c r="DO1243" i="2"/>
  <c r="DI1243" i="2"/>
  <c r="DC1243" i="2"/>
  <c r="CW1243" i="2"/>
  <c r="EF1243" i="2"/>
  <c r="DZ1243" i="2"/>
  <c r="DT1243" i="2"/>
  <c r="DN1243" i="2"/>
  <c r="DH1243" i="2"/>
  <c r="DB1243" i="2"/>
  <c r="EE1243" i="2"/>
  <c r="DY1243" i="2"/>
  <c r="DS1243" i="2"/>
  <c r="DM1243" i="2"/>
  <c r="DG1243" i="2"/>
  <c r="DA1243" i="2"/>
  <c r="ED1243" i="2"/>
  <c r="DX1243" i="2"/>
  <c r="DR1243" i="2"/>
  <c r="DL1243" i="2"/>
  <c r="DF1243" i="2"/>
  <c r="CZ1243" i="2"/>
  <c r="EI1243" i="2"/>
  <c r="EC1243" i="2"/>
  <c r="DW1243" i="2"/>
  <c r="DQ1243" i="2"/>
  <c r="DK1243" i="2"/>
  <c r="DE1243" i="2"/>
  <c r="CY1243" i="2"/>
  <c r="CT1243" i="2"/>
  <c r="CS1243" i="2"/>
  <c r="CV1243" i="2"/>
  <c r="CR1243" i="2"/>
  <c r="CQ1243" i="2"/>
  <c r="CP1243" i="2"/>
  <c r="CU1243" i="2"/>
  <c r="CM1249" i="2"/>
  <c r="EM1249" i="2"/>
  <c r="EH1249" i="2"/>
  <c r="EB1249" i="2"/>
  <c r="DV1249" i="2"/>
  <c r="DP1249" i="2"/>
  <c r="DJ1249" i="2"/>
  <c r="DD1249" i="2"/>
  <c r="CX1249" i="2"/>
  <c r="EG1249" i="2"/>
  <c r="EA1249" i="2"/>
  <c r="DU1249" i="2"/>
  <c r="DO1249" i="2"/>
  <c r="DI1249" i="2"/>
  <c r="DC1249" i="2"/>
  <c r="CW1249" i="2"/>
  <c r="EF1249" i="2"/>
  <c r="DZ1249" i="2"/>
  <c r="DT1249" i="2"/>
  <c r="DN1249" i="2"/>
  <c r="DH1249" i="2"/>
  <c r="DB1249" i="2"/>
  <c r="EE1249" i="2"/>
  <c r="DY1249" i="2"/>
  <c r="DS1249" i="2"/>
  <c r="DM1249" i="2"/>
  <c r="DG1249" i="2"/>
  <c r="DA1249" i="2"/>
  <c r="ED1249" i="2"/>
  <c r="DX1249" i="2"/>
  <c r="DR1249" i="2"/>
  <c r="DL1249" i="2"/>
  <c r="DF1249" i="2"/>
  <c r="CZ1249" i="2"/>
  <c r="EI1249" i="2"/>
  <c r="EC1249" i="2"/>
  <c r="DW1249" i="2"/>
  <c r="DQ1249" i="2"/>
  <c r="DK1249" i="2"/>
  <c r="DE1249" i="2"/>
  <c r="CY1249" i="2"/>
  <c r="CT1249" i="2"/>
  <c r="CS1249" i="2"/>
  <c r="CV1249" i="2"/>
  <c r="CR1249" i="2"/>
  <c r="CQ1249" i="2"/>
  <c r="CP1249" i="2"/>
  <c r="CU1249" i="2"/>
  <c r="CM1255" i="2"/>
  <c r="EM1255" i="2"/>
  <c r="EH1255" i="2"/>
  <c r="EB1255" i="2"/>
  <c r="DV1255" i="2"/>
  <c r="DP1255" i="2"/>
  <c r="DJ1255" i="2"/>
  <c r="DD1255" i="2"/>
  <c r="CX1255" i="2"/>
  <c r="EG1255" i="2"/>
  <c r="EA1255" i="2"/>
  <c r="DU1255" i="2"/>
  <c r="DO1255" i="2"/>
  <c r="DI1255" i="2"/>
  <c r="DC1255" i="2"/>
  <c r="CW1255" i="2"/>
  <c r="EF1255" i="2"/>
  <c r="DZ1255" i="2"/>
  <c r="DT1255" i="2"/>
  <c r="DN1255" i="2"/>
  <c r="DH1255" i="2"/>
  <c r="DB1255" i="2"/>
  <c r="EE1255" i="2"/>
  <c r="DY1255" i="2"/>
  <c r="DS1255" i="2"/>
  <c r="DM1255" i="2"/>
  <c r="DG1255" i="2"/>
  <c r="DA1255" i="2"/>
  <c r="ED1255" i="2"/>
  <c r="DX1255" i="2"/>
  <c r="DR1255" i="2"/>
  <c r="DL1255" i="2"/>
  <c r="DF1255" i="2"/>
  <c r="CZ1255" i="2"/>
  <c r="EI1255" i="2"/>
  <c r="EC1255" i="2"/>
  <c r="DW1255" i="2"/>
  <c r="DQ1255" i="2"/>
  <c r="DK1255" i="2"/>
  <c r="DE1255" i="2"/>
  <c r="CY1255" i="2"/>
  <c r="CT1255" i="2"/>
  <c r="CS1255" i="2"/>
  <c r="CV1255" i="2"/>
  <c r="CR1255" i="2"/>
  <c r="CQ1255" i="2"/>
  <c r="CP1255" i="2"/>
  <c r="CU1255" i="2"/>
  <c r="CM1261" i="2"/>
  <c r="EM1261" i="2"/>
  <c r="EH1261" i="2"/>
  <c r="EB1261" i="2"/>
  <c r="DV1261" i="2"/>
  <c r="DP1261" i="2"/>
  <c r="DJ1261" i="2"/>
  <c r="DD1261" i="2"/>
  <c r="CX1261" i="2"/>
  <c r="EG1261" i="2"/>
  <c r="EA1261" i="2"/>
  <c r="DU1261" i="2"/>
  <c r="DO1261" i="2"/>
  <c r="DI1261" i="2"/>
  <c r="DC1261" i="2"/>
  <c r="CW1261" i="2"/>
  <c r="EF1261" i="2"/>
  <c r="DZ1261" i="2"/>
  <c r="DT1261" i="2"/>
  <c r="DN1261" i="2"/>
  <c r="DH1261" i="2"/>
  <c r="DB1261" i="2"/>
  <c r="EE1261" i="2"/>
  <c r="DY1261" i="2"/>
  <c r="DS1261" i="2"/>
  <c r="DM1261" i="2"/>
  <c r="DG1261" i="2"/>
  <c r="DA1261" i="2"/>
  <c r="ED1261" i="2"/>
  <c r="DX1261" i="2"/>
  <c r="DR1261" i="2"/>
  <c r="DL1261" i="2"/>
  <c r="DF1261" i="2"/>
  <c r="CZ1261" i="2"/>
  <c r="EI1261" i="2"/>
  <c r="EC1261" i="2"/>
  <c r="DW1261" i="2"/>
  <c r="DQ1261" i="2"/>
  <c r="DK1261" i="2"/>
  <c r="DE1261" i="2"/>
  <c r="CY1261" i="2"/>
  <c r="CT1261" i="2"/>
  <c r="CS1261" i="2"/>
  <c r="CV1261" i="2"/>
  <c r="CR1261" i="2"/>
  <c r="CQ1261" i="2"/>
  <c r="CP1261" i="2"/>
  <c r="CU1261" i="2"/>
  <c r="CM1267" i="2"/>
  <c r="EM1267" i="2"/>
  <c r="EH1267" i="2"/>
  <c r="EB1267" i="2"/>
  <c r="DV1267" i="2"/>
  <c r="DP1267" i="2"/>
  <c r="DJ1267" i="2"/>
  <c r="DD1267" i="2"/>
  <c r="CX1267" i="2"/>
  <c r="EG1267" i="2"/>
  <c r="EA1267" i="2"/>
  <c r="DU1267" i="2"/>
  <c r="DO1267" i="2"/>
  <c r="DI1267" i="2"/>
  <c r="DC1267" i="2"/>
  <c r="CW1267" i="2"/>
  <c r="EF1267" i="2"/>
  <c r="DZ1267" i="2"/>
  <c r="DT1267" i="2"/>
  <c r="DN1267" i="2"/>
  <c r="DH1267" i="2"/>
  <c r="DB1267" i="2"/>
  <c r="EE1267" i="2"/>
  <c r="DY1267" i="2"/>
  <c r="DS1267" i="2"/>
  <c r="DM1267" i="2"/>
  <c r="DG1267" i="2"/>
  <c r="DA1267" i="2"/>
  <c r="ED1267" i="2"/>
  <c r="DX1267" i="2"/>
  <c r="DR1267" i="2"/>
  <c r="DL1267" i="2"/>
  <c r="DF1267" i="2"/>
  <c r="CZ1267" i="2"/>
  <c r="EI1267" i="2"/>
  <c r="EC1267" i="2"/>
  <c r="DW1267" i="2"/>
  <c r="DQ1267" i="2"/>
  <c r="DK1267" i="2"/>
  <c r="DE1267" i="2"/>
  <c r="CY1267" i="2"/>
  <c r="CT1267" i="2"/>
  <c r="CS1267" i="2"/>
  <c r="CV1267" i="2"/>
  <c r="CR1267" i="2"/>
  <c r="CQ1267" i="2"/>
  <c r="CP1267" i="2"/>
  <c r="CU1267" i="2"/>
  <c r="CM1273" i="2"/>
  <c r="EM1273" i="2"/>
  <c r="EH1273" i="2"/>
  <c r="EB1273" i="2"/>
  <c r="DV1273" i="2"/>
  <c r="DP1273" i="2"/>
  <c r="DJ1273" i="2"/>
  <c r="DD1273" i="2"/>
  <c r="CX1273" i="2"/>
  <c r="EG1273" i="2"/>
  <c r="EA1273" i="2"/>
  <c r="DU1273" i="2"/>
  <c r="DO1273" i="2"/>
  <c r="DI1273" i="2"/>
  <c r="DC1273" i="2"/>
  <c r="CW1273" i="2"/>
  <c r="EF1273" i="2"/>
  <c r="DZ1273" i="2"/>
  <c r="DT1273" i="2"/>
  <c r="DN1273" i="2"/>
  <c r="DH1273" i="2"/>
  <c r="DB1273" i="2"/>
  <c r="EE1273" i="2"/>
  <c r="DY1273" i="2"/>
  <c r="DS1273" i="2"/>
  <c r="DM1273" i="2"/>
  <c r="DG1273" i="2"/>
  <c r="DA1273" i="2"/>
  <c r="ED1273" i="2"/>
  <c r="DX1273" i="2"/>
  <c r="DR1273" i="2"/>
  <c r="DL1273" i="2"/>
  <c r="DF1273" i="2"/>
  <c r="CZ1273" i="2"/>
  <c r="EI1273" i="2"/>
  <c r="EC1273" i="2"/>
  <c r="DW1273" i="2"/>
  <c r="DQ1273" i="2"/>
  <c r="DK1273" i="2"/>
  <c r="DE1273" i="2"/>
  <c r="CY1273" i="2"/>
  <c r="CT1273" i="2"/>
  <c r="CS1273" i="2"/>
  <c r="CV1273" i="2"/>
  <c r="CR1273" i="2"/>
  <c r="CQ1273" i="2"/>
  <c r="CP1273" i="2"/>
  <c r="CU1273" i="2"/>
  <c r="CM1279" i="2"/>
  <c r="EM1279" i="2"/>
  <c r="EH1279" i="2"/>
  <c r="EB1279" i="2"/>
  <c r="DV1279" i="2"/>
  <c r="DP1279" i="2"/>
  <c r="DJ1279" i="2"/>
  <c r="DD1279" i="2"/>
  <c r="CX1279" i="2"/>
  <c r="EG1279" i="2"/>
  <c r="EA1279" i="2"/>
  <c r="DU1279" i="2"/>
  <c r="DO1279" i="2"/>
  <c r="DI1279" i="2"/>
  <c r="DC1279" i="2"/>
  <c r="CW1279" i="2"/>
  <c r="EF1279" i="2"/>
  <c r="DZ1279" i="2"/>
  <c r="DT1279" i="2"/>
  <c r="DN1279" i="2"/>
  <c r="DH1279" i="2"/>
  <c r="DB1279" i="2"/>
  <c r="EE1279" i="2"/>
  <c r="DY1279" i="2"/>
  <c r="DS1279" i="2"/>
  <c r="DM1279" i="2"/>
  <c r="DG1279" i="2"/>
  <c r="DA1279" i="2"/>
  <c r="ED1279" i="2"/>
  <c r="DX1279" i="2"/>
  <c r="DR1279" i="2"/>
  <c r="DL1279" i="2"/>
  <c r="DF1279" i="2"/>
  <c r="CZ1279" i="2"/>
  <c r="EI1279" i="2"/>
  <c r="EC1279" i="2"/>
  <c r="DW1279" i="2"/>
  <c r="DQ1279" i="2"/>
  <c r="DK1279" i="2"/>
  <c r="DE1279" i="2"/>
  <c r="CY1279" i="2"/>
  <c r="CT1279" i="2"/>
  <c r="CS1279" i="2"/>
  <c r="CV1279" i="2"/>
  <c r="CR1279" i="2"/>
  <c r="CQ1279" i="2"/>
  <c r="CP1279" i="2"/>
  <c r="CU1279" i="2"/>
  <c r="CM1285" i="2"/>
  <c r="EM1285" i="2"/>
  <c r="EH1285" i="2"/>
  <c r="EB1285" i="2"/>
  <c r="DV1285" i="2"/>
  <c r="DP1285" i="2"/>
  <c r="DJ1285" i="2"/>
  <c r="DD1285" i="2"/>
  <c r="CX1285" i="2"/>
  <c r="EG1285" i="2"/>
  <c r="EA1285" i="2"/>
  <c r="DU1285" i="2"/>
  <c r="DO1285" i="2"/>
  <c r="DI1285" i="2"/>
  <c r="DC1285" i="2"/>
  <c r="CW1285" i="2"/>
  <c r="EF1285" i="2"/>
  <c r="DZ1285" i="2"/>
  <c r="DT1285" i="2"/>
  <c r="DN1285" i="2"/>
  <c r="DH1285" i="2"/>
  <c r="DB1285" i="2"/>
  <c r="EE1285" i="2"/>
  <c r="DY1285" i="2"/>
  <c r="DS1285" i="2"/>
  <c r="DM1285" i="2"/>
  <c r="DG1285" i="2"/>
  <c r="DA1285" i="2"/>
  <c r="ED1285" i="2"/>
  <c r="DX1285" i="2"/>
  <c r="DR1285" i="2"/>
  <c r="DL1285" i="2"/>
  <c r="DF1285" i="2"/>
  <c r="CZ1285" i="2"/>
  <c r="EI1285" i="2"/>
  <c r="EC1285" i="2"/>
  <c r="DW1285" i="2"/>
  <c r="DQ1285" i="2"/>
  <c r="DK1285" i="2"/>
  <c r="DE1285" i="2"/>
  <c r="CY1285" i="2"/>
  <c r="CT1285" i="2"/>
  <c r="CS1285" i="2"/>
  <c r="CV1285" i="2"/>
  <c r="CR1285" i="2"/>
  <c r="CQ1285" i="2"/>
  <c r="CP1285" i="2"/>
  <c r="CU1285" i="2"/>
  <c r="CM1291" i="2"/>
  <c r="EM1291" i="2"/>
  <c r="EH1291" i="2"/>
  <c r="EB1291" i="2"/>
  <c r="DV1291" i="2"/>
  <c r="DP1291" i="2"/>
  <c r="DJ1291" i="2"/>
  <c r="DD1291" i="2"/>
  <c r="CX1291" i="2"/>
  <c r="EG1291" i="2"/>
  <c r="EA1291" i="2"/>
  <c r="DU1291" i="2"/>
  <c r="DO1291" i="2"/>
  <c r="DI1291" i="2"/>
  <c r="DC1291" i="2"/>
  <c r="CW1291" i="2"/>
  <c r="EF1291" i="2"/>
  <c r="DZ1291" i="2"/>
  <c r="DT1291" i="2"/>
  <c r="DN1291" i="2"/>
  <c r="DH1291" i="2"/>
  <c r="DB1291" i="2"/>
  <c r="EE1291" i="2"/>
  <c r="DY1291" i="2"/>
  <c r="DS1291" i="2"/>
  <c r="DM1291" i="2"/>
  <c r="DG1291" i="2"/>
  <c r="DA1291" i="2"/>
  <c r="ED1291" i="2"/>
  <c r="DX1291" i="2"/>
  <c r="DR1291" i="2"/>
  <c r="DL1291" i="2"/>
  <c r="DF1291" i="2"/>
  <c r="CZ1291" i="2"/>
  <c r="EI1291" i="2"/>
  <c r="EC1291" i="2"/>
  <c r="DW1291" i="2"/>
  <c r="DQ1291" i="2"/>
  <c r="DK1291" i="2"/>
  <c r="DE1291" i="2"/>
  <c r="CY1291" i="2"/>
  <c r="CT1291" i="2"/>
  <c r="CS1291" i="2"/>
  <c r="CV1291" i="2"/>
  <c r="CR1291" i="2"/>
  <c r="CQ1291" i="2"/>
  <c r="CP1291" i="2"/>
  <c r="CU1291" i="2"/>
  <c r="CM1297" i="2"/>
  <c r="EM1297" i="2"/>
  <c r="EH1297" i="2"/>
  <c r="EB1297" i="2"/>
  <c r="DV1297" i="2"/>
  <c r="DP1297" i="2"/>
  <c r="DJ1297" i="2"/>
  <c r="DD1297" i="2"/>
  <c r="CX1297" i="2"/>
  <c r="EG1297" i="2"/>
  <c r="EA1297" i="2"/>
  <c r="DU1297" i="2"/>
  <c r="DO1297" i="2"/>
  <c r="DI1297" i="2"/>
  <c r="DC1297" i="2"/>
  <c r="CW1297" i="2"/>
  <c r="EF1297" i="2"/>
  <c r="DZ1297" i="2"/>
  <c r="DT1297" i="2"/>
  <c r="DN1297" i="2"/>
  <c r="DH1297" i="2"/>
  <c r="DB1297" i="2"/>
  <c r="EE1297" i="2"/>
  <c r="DY1297" i="2"/>
  <c r="DS1297" i="2"/>
  <c r="DM1297" i="2"/>
  <c r="DG1297" i="2"/>
  <c r="DA1297" i="2"/>
  <c r="ED1297" i="2"/>
  <c r="DX1297" i="2"/>
  <c r="DR1297" i="2"/>
  <c r="DL1297" i="2"/>
  <c r="DF1297" i="2"/>
  <c r="CZ1297" i="2"/>
  <c r="EI1297" i="2"/>
  <c r="EC1297" i="2"/>
  <c r="DW1297" i="2"/>
  <c r="DQ1297" i="2"/>
  <c r="DK1297" i="2"/>
  <c r="DE1297" i="2"/>
  <c r="CY1297" i="2"/>
  <c r="CT1297" i="2"/>
  <c r="CS1297" i="2"/>
  <c r="CV1297" i="2"/>
  <c r="CR1297" i="2"/>
  <c r="CQ1297" i="2"/>
  <c r="CP1297" i="2"/>
  <c r="CU1297" i="2"/>
  <c r="CM1303" i="2"/>
  <c r="EM1303" i="2"/>
  <c r="EH1303" i="2"/>
  <c r="EB1303" i="2"/>
  <c r="DV1303" i="2"/>
  <c r="DP1303" i="2"/>
  <c r="DJ1303" i="2"/>
  <c r="DD1303" i="2"/>
  <c r="CX1303" i="2"/>
  <c r="EG1303" i="2"/>
  <c r="EA1303" i="2"/>
  <c r="DU1303" i="2"/>
  <c r="DO1303" i="2"/>
  <c r="DI1303" i="2"/>
  <c r="DC1303" i="2"/>
  <c r="CW1303" i="2"/>
  <c r="EF1303" i="2"/>
  <c r="DZ1303" i="2"/>
  <c r="DT1303" i="2"/>
  <c r="DN1303" i="2"/>
  <c r="DH1303" i="2"/>
  <c r="DB1303" i="2"/>
  <c r="EE1303" i="2"/>
  <c r="DY1303" i="2"/>
  <c r="DS1303" i="2"/>
  <c r="DM1303" i="2"/>
  <c r="DG1303" i="2"/>
  <c r="DA1303" i="2"/>
  <c r="ED1303" i="2"/>
  <c r="DX1303" i="2"/>
  <c r="DR1303" i="2"/>
  <c r="DL1303" i="2"/>
  <c r="DF1303" i="2"/>
  <c r="CZ1303" i="2"/>
  <c r="EI1303" i="2"/>
  <c r="EC1303" i="2"/>
  <c r="DW1303" i="2"/>
  <c r="DQ1303" i="2"/>
  <c r="DK1303" i="2"/>
  <c r="DE1303" i="2"/>
  <c r="CY1303" i="2"/>
  <c r="CT1303" i="2"/>
  <c r="CS1303" i="2"/>
  <c r="CV1303" i="2"/>
  <c r="CR1303" i="2"/>
  <c r="CQ1303" i="2"/>
  <c r="CP1303" i="2"/>
  <c r="CU1303" i="2"/>
  <c r="CM1309" i="2"/>
  <c r="EM1309" i="2"/>
  <c r="EH1309" i="2"/>
  <c r="EB1309" i="2"/>
  <c r="DV1309" i="2"/>
  <c r="DP1309" i="2"/>
  <c r="DJ1309" i="2"/>
  <c r="DD1309" i="2"/>
  <c r="CX1309" i="2"/>
  <c r="EG1309" i="2"/>
  <c r="EA1309" i="2"/>
  <c r="DU1309" i="2"/>
  <c r="DO1309" i="2"/>
  <c r="DI1309" i="2"/>
  <c r="DC1309" i="2"/>
  <c r="CW1309" i="2"/>
  <c r="EF1309" i="2"/>
  <c r="DZ1309" i="2"/>
  <c r="DT1309" i="2"/>
  <c r="DN1309" i="2"/>
  <c r="DH1309" i="2"/>
  <c r="DB1309" i="2"/>
  <c r="EE1309" i="2"/>
  <c r="DY1309" i="2"/>
  <c r="DS1309" i="2"/>
  <c r="DM1309" i="2"/>
  <c r="DG1309" i="2"/>
  <c r="DA1309" i="2"/>
  <c r="ED1309" i="2"/>
  <c r="DX1309" i="2"/>
  <c r="DR1309" i="2"/>
  <c r="DL1309" i="2"/>
  <c r="DF1309" i="2"/>
  <c r="CZ1309" i="2"/>
  <c r="EI1309" i="2"/>
  <c r="EC1309" i="2"/>
  <c r="DW1309" i="2"/>
  <c r="DQ1309" i="2"/>
  <c r="DK1309" i="2"/>
  <c r="DE1309" i="2"/>
  <c r="CY1309" i="2"/>
  <c r="CT1309" i="2"/>
  <c r="CS1309" i="2"/>
  <c r="CV1309" i="2"/>
  <c r="CR1309" i="2"/>
  <c r="CQ1309" i="2"/>
  <c r="CP1309" i="2"/>
  <c r="CU1309" i="2"/>
  <c r="CM1315" i="2"/>
  <c r="EM1315" i="2"/>
  <c r="EH1315" i="2"/>
  <c r="EB1315" i="2"/>
  <c r="DV1315" i="2"/>
  <c r="DP1315" i="2"/>
  <c r="DJ1315" i="2"/>
  <c r="DD1315" i="2"/>
  <c r="CX1315" i="2"/>
  <c r="EG1315" i="2"/>
  <c r="EA1315" i="2"/>
  <c r="DU1315" i="2"/>
  <c r="DO1315" i="2"/>
  <c r="DI1315" i="2"/>
  <c r="DC1315" i="2"/>
  <c r="CW1315" i="2"/>
  <c r="EF1315" i="2"/>
  <c r="DZ1315" i="2"/>
  <c r="DT1315" i="2"/>
  <c r="DN1315" i="2"/>
  <c r="DH1315" i="2"/>
  <c r="DB1315" i="2"/>
  <c r="EE1315" i="2"/>
  <c r="DY1315" i="2"/>
  <c r="DS1315" i="2"/>
  <c r="DM1315" i="2"/>
  <c r="DG1315" i="2"/>
  <c r="DA1315" i="2"/>
  <c r="ED1315" i="2"/>
  <c r="DX1315" i="2"/>
  <c r="DR1315" i="2"/>
  <c r="DL1315" i="2"/>
  <c r="DF1315" i="2"/>
  <c r="CZ1315" i="2"/>
  <c r="EI1315" i="2"/>
  <c r="EC1315" i="2"/>
  <c r="DW1315" i="2"/>
  <c r="DQ1315" i="2"/>
  <c r="DK1315" i="2"/>
  <c r="DE1315" i="2"/>
  <c r="CY1315" i="2"/>
  <c r="CT1315" i="2"/>
  <c r="CS1315" i="2"/>
  <c r="CV1315" i="2"/>
  <c r="CR1315" i="2"/>
  <c r="CQ1315" i="2"/>
  <c r="CP1315" i="2"/>
  <c r="CU1315" i="2"/>
  <c r="CM1321" i="2"/>
  <c r="EM1321" i="2"/>
  <c r="EH1321" i="2"/>
  <c r="EB1321" i="2"/>
  <c r="DV1321" i="2"/>
  <c r="DP1321" i="2"/>
  <c r="DJ1321" i="2"/>
  <c r="DD1321" i="2"/>
  <c r="CX1321" i="2"/>
  <c r="EG1321" i="2"/>
  <c r="EA1321" i="2"/>
  <c r="DU1321" i="2"/>
  <c r="DO1321" i="2"/>
  <c r="DI1321" i="2"/>
  <c r="DC1321" i="2"/>
  <c r="CW1321" i="2"/>
  <c r="EF1321" i="2"/>
  <c r="DZ1321" i="2"/>
  <c r="DT1321" i="2"/>
  <c r="DN1321" i="2"/>
  <c r="DH1321" i="2"/>
  <c r="DB1321" i="2"/>
  <c r="EE1321" i="2"/>
  <c r="DY1321" i="2"/>
  <c r="DS1321" i="2"/>
  <c r="DM1321" i="2"/>
  <c r="DG1321" i="2"/>
  <c r="DA1321" i="2"/>
  <c r="ED1321" i="2"/>
  <c r="DX1321" i="2"/>
  <c r="DR1321" i="2"/>
  <c r="DL1321" i="2"/>
  <c r="DF1321" i="2"/>
  <c r="CZ1321" i="2"/>
  <c r="EI1321" i="2"/>
  <c r="EC1321" i="2"/>
  <c r="DW1321" i="2"/>
  <c r="DQ1321" i="2"/>
  <c r="DK1321" i="2"/>
  <c r="DE1321" i="2"/>
  <c r="CY1321" i="2"/>
  <c r="CT1321" i="2"/>
  <c r="CS1321" i="2"/>
  <c r="CV1321" i="2"/>
  <c r="CR1321" i="2"/>
  <c r="CQ1321" i="2"/>
  <c r="CP1321" i="2"/>
  <c r="CU1321" i="2"/>
  <c r="CM1327" i="2"/>
  <c r="EM1327" i="2"/>
  <c r="EH1327" i="2"/>
  <c r="EB1327" i="2"/>
  <c r="DV1327" i="2"/>
  <c r="DP1327" i="2"/>
  <c r="DJ1327" i="2"/>
  <c r="DD1327" i="2"/>
  <c r="CX1327" i="2"/>
  <c r="EG1327" i="2"/>
  <c r="EA1327" i="2"/>
  <c r="DU1327" i="2"/>
  <c r="DO1327" i="2"/>
  <c r="DI1327" i="2"/>
  <c r="DC1327" i="2"/>
  <c r="CW1327" i="2"/>
  <c r="EF1327" i="2"/>
  <c r="DZ1327" i="2"/>
  <c r="DT1327" i="2"/>
  <c r="DN1327" i="2"/>
  <c r="DH1327" i="2"/>
  <c r="DB1327" i="2"/>
  <c r="EE1327" i="2"/>
  <c r="DY1327" i="2"/>
  <c r="DS1327" i="2"/>
  <c r="DM1327" i="2"/>
  <c r="DG1327" i="2"/>
  <c r="DA1327" i="2"/>
  <c r="ED1327" i="2"/>
  <c r="DX1327" i="2"/>
  <c r="DR1327" i="2"/>
  <c r="DL1327" i="2"/>
  <c r="DF1327" i="2"/>
  <c r="CZ1327" i="2"/>
  <c r="EI1327" i="2"/>
  <c r="EC1327" i="2"/>
  <c r="DW1327" i="2"/>
  <c r="DQ1327" i="2"/>
  <c r="DK1327" i="2"/>
  <c r="DE1327" i="2"/>
  <c r="CY1327" i="2"/>
  <c r="CT1327" i="2"/>
  <c r="CS1327" i="2"/>
  <c r="CV1327" i="2"/>
  <c r="CR1327" i="2"/>
  <c r="CQ1327" i="2"/>
  <c r="CP1327" i="2"/>
  <c r="CU1327" i="2"/>
  <c r="CM1333" i="2"/>
  <c r="EM1333" i="2"/>
  <c r="EH1333" i="2"/>
  <c r="EB1333" i="2"/>
  <c r="DV1333" i="2"/>
  <c r="DP1333" i="2"/>
  <c r="DJ1333" i="2"/>
  <c r="DD1333" i="2"/>
  <c r="CX1333" i="2"/>
  <c r="EG1333" i="2"/>
  <c r="EA1333" i="2"/>
  <c r="DU1333" i="2"/>
  <c r="DO1333" i="2"/>
  <c r="DI1333" i="2"/>
  <c r="DC1333" i="2"/>
  <c r="CW1333" i="2"/>
  <c r="EF1333" i="2"/>
  <c r="DZ1333" i="2"/>
  <c r="DT1333" i="2"/>
  <c r="DN1333" i="2"/>
  <c r="DH1333" i="2"/>
  <c r="DB1333" i="2"/>
  <c r="EE1333" i="2"/>
  <c r="DY1333" i="2"/>
  <c r="DS1333" i="2"/>
  <c r="DM1333" i="2"/>
  <c r="DG1333" i="2"/>
  <c r="DA1333" i="2"/>
  <c r="ED1333" i="2"/>
  <c r="DX1333" i="2"/>
  <c r="DR1333" i="2"/>
  <c r="DL1333" i="2"/>
  <c r="DF1333" i="2"/>
  <c r="CZ1333" i="2"/>
  <c r="EI1333" i="2"/>
  <c r="EC1333" i="2"/>
  <c r="DW1333" i="2"/>
  <c r="DQ1333" i="2"/>
  <c r="DK1333" i="2"/>
  <c r="DE1333" i="2"/>
  <c r="CY1333" i="2"/>
  <c r="CT1333" i="2"/>
  <c r="CS1333" i="2"/>
  <c r="CV1333" i="2"/>
  <c r="CR1333" i="2"/>
  <c r="CQ1333" i="2"/>
  <c r="CP1333" i="2"/>
  <c r="CU1333" i="2"/>
  <c r="CM1339" i="2"/>
  <c r="EM1339" i="2"/>
  <c r="EH1339" i="2"/>
  <c r="EB1339" i="2"/>
  <c r="DV1339" i="2"/>
  <c r="DP1339" i="2"/>
  <c r="DJ1339" i="2"/>
  <c r="DD1339" i="2"/>
  <c r="CX1339" i="2"/>
  <c r="EG1339" i="2"/>
  <c r="EA1339" i="2"/>
  <c r="DU1339" i="2"/>
  <c r="DO1339" i="2"/>
  <c r="DI1339" i="2"/>
  <c r="DC1339" i="2"/>
  <c r="CW1339" i="2"/>
  <c r="EF1339" i="2"/>
  <c r="DZ1339" i="2"/>
  <c r="DT1339" i="2"/>
  <c r="DN1339" i="2"/>
  <c r="DH1339" i="2"/>
  <c r="DB1339" i="2"/>
  <c r="EE1339" i="2"/>
  <c r="DY1339" i="2"/>
  <c r="DS1339" i="2"/>
  <c r="DM1339" i="2"/>
  <c r="DG1339" i="2"/>
  <c r="DA1339" i="2"/>
  <c r="ED1339" i="2"/>
  <c r="DX1339" i="2"/>
  <c r="DR1339" i="2"/>
  <c r="DL1339" i="2"/>
  <c r="DF1339" i="2"/>
  <c r="CZ1339" i="2"/>
  <c r="EI1339" i="2"/>
  <c r="EC1339" i="2"/>
  <c r="DW1339" i="2"/>
  <c r="DQ1339" i="2"/>
  <c r="DK1339" i="2"/>
  <c r="DE1339" i="2"/>
  <c r="CY1339" i="2"/>
  <c r="CT1339" i="2"/>
  <c r="CS1339" i="2"/>
  <c r="CV1339" i="2"/>
  <c r="CR1339" i="2"/>
  <c r="CQ1339" i="2"/>
  <c r="CP1339" i="2"/>
  <c r="CU1339" i="2"/>
  <c r="CM1345" i="2"/>
  <c r="EM1345" i="2"/>
  <c r="EH1345" i="2"/>
  <c r="EB1345" i="2"/>
  <c r="DV1345" i="2"/>
  <c r="DP1345" i="2"/>
  <c r="DJ1345" i="2"/>
  <c r="DD1345" i="2"/>
  <c r="CX1345" i="2"/>
  <c r="EG1345" i="2"/>
  <c r="EA1345" i="2"/>
  <c r="DU1345" i="2"/>
  <c r="DO1345" i="2"/>
  <c r="DI1345" i="2"/>
  <c r="DC1345" i="2"/>
  <c r="CW1345" i="2"/>
  <c r="EF1345" i="2"/>
  <c r="DZ1345" i="2"/>
  <c r="DT1345" i="2"/>
  <c r="DN1345" i="2"/>
  <c r="DH1345" i="2"/>
  <c r="DB1345" i="2"/>
  <c r="EE1345" i="2"/>
  <c r="DY1345" i="2"/>
  <c r="DS1345" i="2"/>
  <c r="DM1345" i="2"/>
  <c r="DG1345" i="2"/>
  <c r="DA1345" i="2"/>
  <c r="ED1345" i="2"/>
  <c r="DX1345" i="2"/>
  <c r="DR1345" i="2"/>
  <c r="DL1345" i="2"/>
  <c r="DF1345" i="2"/>
  <c r="CZ1345" i="2"/>
  <c r="EI1345" i="2"/>
  <c r="EC1345" i="2"/>
  <c r="DW1345" i="2"/>
  <c r="DQ1345" i="2"/>
  <c r="DK1345" i="2"/>
  <c r="DE1345" i="2"/>
  <c r="CY1345" i="2"/>
  <c r="CT1345" i="2"/>
  <c r="CS1345" i="2"/>
  <c r="CV1345" i="2"/>
  <c r="CR1345" i="2"/>
  <c r="CQ1345" i="2"/>
  <c r="CP1345" i="2"/>
  <c r="CU1345" i="2"/>
  <c r="EK1351" i="2"/>
  <c r="EO1351" i="2" s="1"/>
  <c r="EQ1351" i="2" s="1"/>
  <c r="CM1351" i="2"/>
  <c r="EM1351" i="2"/>
  <c r="EH1351" i="2"/>
  <c r="EB1351" i="2"/>
  <c r="DV1351" i="2"/>
  <c r="DP1351" i="2"/>
  <c r="DJ1351" i="2"/>
  <c r="DD1351" i="2"/>
  <c r="CX1351" i="2"/>
  <c r="EG1351" i="2"/>
  <c r="EA1351" i="2"/>
  <c r="DU1351" i="2"/>
  <c r="DO1351" i="2"/>
  <c r="DI1351" i="2"/>
  <c r="DC1351" i="2"/>
  <c r="CW1351" i="2"/>
  <c r="EF1351" i="2"/>
  <c r="DZ1351" i="2"/>
  <c r="DT1351" i="2"/>
  <c r="DN1351" i="2"/>
  <c r="DH1351" i="2"/>
  <c r="DB1351" i="2"/>
  <c r="EE1351" i="2"/>
  <c r="DY1351" i="2"/>
  <c r="DS1351" i="2"/>
  <c r="DM1351" i="2"/>
  <c r="DG1351" i="2"/>
  <c r="DA1351" i="2"/>
  <c r="ED1351" i="2"/>
  <c r="DX1351" i="2"/>
  <c r="DR1351" i="2"/>
  <c r="DL1351" i="2"/>
  <c r="DF1351" i="2"/>
  <c r="CZ1351" i="2"/>
  <c r="EI1351" i="2"/>
  <c r="EC1351" i="2"/>
  <c r="DW1351" i="2"/>
  <c r="DQ1351" i="2"/>
  <c r="DK1351" i="2"/>
  <c r="DE1351" i="2"/>
  <c r="CY1351" i="2"/>
  <c r="CT1351" i="2"/>
  <c r="CS1351" i="2"/>
  <c r="CV1351" i="2"/>
  <c r="CR1351" i="2"/>
  <c r="CQ1351" i="2"/>
  <c r="CP1351" i="2"/>
  <c r="CU1351" i="2"/>
  <c r="CM1357" i="2"/>
  <c r="EM1357" i="2"/>
  <c r="EH1357" i="2"/>
  <c r="EB1357" i="2"/>
  <c r="DV1357" i="2"/>
  <c r="DP1357" i="2"/>
  <c r="DJ1357" i="2"/>
  <c r="DD1357" i="2"/>
  <c r="CX1357" i="2"/>
  <c r="EG1357" i="2"/>
  <c r="EA1357" i="2"/>
  <c r="DU1357" i="2"/>
  <c r="DO1357" i="2"/>
  <c r="DI1357" i="2"/>
  <c r="DC1357" i="2"/>
  <c r="CW1357" i="2"/>
  <c r="EF1357" i="2"/>
  <c r="DZ1357" i="2"/>
  <c r="DT1357" i="2"/>
  <c r="DN1357" i="2"/>
  <c r="DH1357" i="2"/>
  <c r="DB1357" i="2"/>
  <c r="EE1357" i="2"/>
  <c r="DY1357" i="2"/>
  <c r="DS1357" i="2"/>
  <c r="DM1357" i="2"/>
  <c r="DG1357" i="2"/>
  <c r="DA1357" i="2"/>
  <c r="ED1357" i="2"/>
  <c r="DX1357" i="2"/>
  <c r="DR1357" i="2"/>
  <c r="DL1357" i="2"/>
  <c r="DF1357" i="2"/>
  <c r="CZ1357" i="2"/>
  <c r="EI1357" i="2"/>
  <c r="EC1357" i="2"/>
  <c r="DW1357" i="2"/>
  <c r="DQ1357" i="2"/>
  <c r="DK1357" i="2"/>
  <c r="DE1357" i="2"/>
  <c r="CY1357" i="2"/>
  <c r="CT1357" i="2"/>
  <c r="CS1357" i="2"/>
  <c r="CV1357" i="2"/>
  <c r="CR1357" i="2"/>
  <c r="CQ1357" i="2"/>
  <c r="CP1357" i="2"/>
  <c r="CU1357" i="2"/>
  <c r="CM1363" i="2"/>
  <c r="EM1363" i="2"/>
  <c r="EH1363" i="2"/>
  <c r="EB1363" i="2"/>
  <c r="DV1363" i="2"/>
  <c r="DP1363" i="2"/>
  <c r="DJ1363" i="2"/>
  <c r="DD1363" i="2"/>
  <c r="CX1363" i="2"/>
  <c r="EG1363" i="2"/>
  <c r="EA1363" i="2"/>
  <c r="DU1363" i="2"/>
  <c r="DO1363" i="2"/>
  <c r="DI1363" i="2"/>
  <c r="DC1363" i="2"/>
  <c r="CW1363" i="2"/>
  <c r="EF1363" i="2"/>
  <c r="DZ1363" i="2"/>
  <c r="DT1363" i="2"/>
  <c r="DN1363" i="2"/>
  <c r="DH1363" i="2"/>
  <c r="DB1363" i="2"/>
  <c r="EE1363" i="2"/>
  <c r="DY1363" i="2"/>
  <c r="DS1363" i="2"/>
  <c r="DM1363" i="2"/>
  <c r="DG1363" i="2"/>
  <c r="DA1363" i="2"/>
  <c r="ED1363" i="2"/>
  <c r="DX1363" i="2"/>
  <c r="DR1363" i="2"/>
  <c r="DL1363" i="2"/>
  <c r="DF1363" i="2"/>
  <c r="CZ1363" i="2"/>
  <c r="EI1363" i="2"/>
  <c r="EC1363" i="2"/>
  <c r="DW1363" i="2"/>
  <c r="DQ1363" i="2"/>
  <c r="DK1363" i="2"/>
  <c r="DE1363" i="2"/>
  <c r="CY1363" i="2"/>
  <c r="CT1363" i="2"/>
  <c r="CS1363" i="2"/>
  <c r="CV1363" i="2"/>
  <c r="CR1363" i="2"/>
  <c r="CQ1363" i="2"/>
  <c r="CP1363" i="2"/>
  <c r="CU1363" i="2"/>
  <c r="CM1369" i="2"/>
  <c r="EM1369" i="2"/>
  <c r="EH1369" i="2"/>
  <c r="EB1369" i="2"/>
  <c r="DV1369" i="2"/>
  <c r="DP1369" i="2"/>
  <c r="DJ1369" i="2"/>
  <c r="DD1369" i="2"/>
  <c r="CX1369" i="2"/>
  <c r="EG1369" i="2"/>
  <c r="EA1369" i="2"/>
  <c r="DU1369" i="2"/>
  <c r="DO1369" i="2"/>
  <c r="DI1369" i="2"/>
  <c r="DC1369" i="2"/>
  <c r="CW1369" i="2"/>
  <c r="EF1369" i="2"/>
  <c r="DZ1369" i="2"/>
  <c r="DT1369" i="2"/>
  <c r="DN1369" i="2"/>
  <c r="DH1369" i="2"/>
  <c r="DB1369" i="2"/>
  <c r="EE1369" i="2"/>
  <c r="DY1369" i="2"/>
  <c r="DS1369" i="2"/>
  <c r="DM1369" i="2"/>
  <c r="DG1369" i="2"/>
  <c r="DA1369" i="2"/>
  <c r="ED1369" i="2"/>
  <c r="DX1369" i="2"/>
  <c r="DR1369" i="2"/>
  <c r="DL1369" i="2"/>
  <c r="DF1369" i="2"/>
  <c r="CZ1369" i="2"/>
  <c r="EI1369" i="2"/>
  <c r="EC1369" i="2"/>
  <c r="DW1369" i="2"/>
  <c r="DQ1369" i="2"/>
  <c r="DK1369" i="2"/>
  <c r="DE1369" i="2"/>
  <c r="CY1369" i="2"/>
  <c r="CT1369" i="2"/>
  <c r="CS1369" i="2"/>
  <c r="CV1369" i="2"/>
  <c r="CR1369" i="2"/>
  <c r="CQ1369" i="2"/>
  <c r="CP1369" i="2"/>
  <c r="CU1369" i="2"/>
  <c r="CM1375" i="2"/>
  <c r="EM1375" i="2"/>
  <c r="EH1375" i="2"/>
  <c r="EB1375" i="2"/>
  <c r="DV1375" i="2"/>
  <c r="DP1375" i="2"/>
  <c r="DJ1375" i="2"/>
  <c r="DD1375" i="2"/>
  <c r="CX1375" i="2"/>
  <c r="EG1375" i="2"/>
  <c r="EA1375" i="2"/>
  <c r="DU1375" i="2"/>
  <c r="DO1375" i="2"/>
  <c r="DI1375" i="2"/>
  <c r="DC1375" i="2"/>
  <c r="CW1375" i="2"/>
  <c r="EF1375" i="2"/>
  <c r="DZ1375" i="2"/>
  <c r="DT1375" i="2"/>
  <c r="DN1375" i="2"/>
  <c r="DH1375" i="2"/>
  <c r="DB1375" i="2"/>
  <c r="EE1375" i="2"/>
  <c r="DY1375" i="2"/>
  <c r="DS1375" i="2"/>
  <c r="DM1375" i="2"/>
  <c r="DG1375" i="2"/>
  <c r="DA1375" i="2"/>
  <c r="ED1375" i="2"/>
  <c r="DX1375" i="2"/>
  <c r="DR1375" i="2"/>
  <c r="DL1375" i="2"/>
  <c r="DF1375" i="2"/>
  <c r="CZ1375" i="2"/>
  <c r="EI1375" i="2"/>
  <c r="EC1375" i="2"/>
  <c r="DW1375" i="2"/>
  <c r="DQ1375" i="2"/>
  <c r="DK1375" i="2"/>
  <c r="DE1375" i="2"/>
  <c r="CY1375" i="2"/>
  <c r="CT1375" i="2"/>
  <c r="CS1375" i="2"/>
  <c r="CV1375" i="2"/>
  <c r="CR1375" i="2"/>
  <c r="CQ1375" i="2"/>
  <c r="CP1375" i="2"/>
  <c r="CU1375" i="2"/>
  <c r="CM1381" i="2"/>
  <c r="EM1381" i="2"/>
  <c r="EH1381" i="2"/>
  <c r="EB1381" i="2"/>
  <c r="DV1381" i="2"/>
  <c r="DP1381" i="2"/>
  <c r="DJ1381" i="2"/>
  <c r="DD1381" i="2"/>
  <c r="CX1381" i="2"/>
  <c r="EG1381" i="2"/>
  <c r="EA1381" i="2"/>
  <c r="DU1381" i="2"/>
  <c r="DO1381" i="2"/>
  <c r="DI1381" i="2"/>
  <c r="DC1381" i="2"/>
  <c r="CW1381" i="2"/>
  <c r="EF1381" i="2"/>
  <c r="DZ1381" i="2"/>
  <c r="DT1381" i="2"/>
  <c r="DN1381" i="2"/>
  <c r="DH1381" i="2"/>
  <c r="DB1381" i="2"/>
  <c r="EE1381" i="2"/>
  <c r="DY1381" i="2"/>
  <c r="DS1381" i="2"/>
  <c r="DM1381" i="2"/>
  <c r="DG1381" i="2"/>
  <c r="DA1381" i="2"/>
  <c r="ED1381" i="2"/>
  <c r="DX1381" i="2"/>
  <c r="DR1381" i="2"/>
  <c r="DL1381" i="2"/>
  <c r="DF1381" i="2"/>
  <c r="CZ1381" i="2"/>
  <c r="EI1381" i="2"/>
  <c r="EC1381" i="2"/>
  <c r="DW1381" i="2"/>
  <c r="DQ1381" i="2"/>
  <c r="DK1381" i="2"/>
  <c r="DE1381" i="2"/>
  <c r="CY1381" i="2"/>
  <c r="CT1381" i="2"/>
  <c r="CS1381" i="2"/>
  <c r="CV1381" i="2"/>
  <c r="CR1381" i="2"/>
  <c r="CQ1381" i="2"/>
  <c r="CP1381" i="2"/>
  <c r="CU1381" i="2"/>
  <c r="CM1387" i="2"/>
  <c r="EM1387" i="2"/>
  <c r="EH1387" i="2"/>
  <c r="EB1387" i="2"/>
  <c r="DV1387" i="2"/>
  <c r="DP1387" i="2"/>
  <c r="DJ1387" i="2"/>
  <c r="DD1387" i="2"/>
  <c r="CX1387" i="2"/>
  <c r="EG1387" i="2"/>
  <c r="EA1387" i="2"/>
  <c r="DU1387" i="2"/>
  <c r="DO1387" i="2"/>
  <c r="DI1387" i="2"/>
  <c r="DC1387" i="2"/>
  <c r="CW1387" i="2"/>
  <c r="EF1387" i="2"/>
  <c r="DZ1387" i="2"/>
  <c r="DT1387" i="2"/>
  <c r="DN1387" i="2"/>
  <c r="DH1387" i="2"/>
  <c r="DB1387" i="2"/>
  <c r="EE1387" i="2"/>
  <c r="DY1387" i="2"/>
  <c r="DS1387" i="2"/>
  <c r="DM1387" i="2"/>
  <c r="DG1387" i="2"/>
  <c r="DA1387" i="2"/>
  <c r="ED1387" i="2"/>
  <c r="DX1387" i="2"/>
  <c r="DR1387" i="2"/>
  <c r="DL1387" i="2"/>
  <c r="DF1387" i="2"/>
  <c r="CZ1387" i="2"/>
  <c r="EI1387" i="2"/>
  <c r="EC1387" i="2"/>
  <c r="DW1387" i="2"/>
  <c r="DQ1387" i="2"/>
  <c r="DK1387" i="2"/>
  <c r="DE1387" i="2"/>
  <c r="CY1387" i="2"/>
  <c r="CT1387" i="2"/>
  <c r="CS1387" i="2"/>
  <c r="CV1387" i="2"/>
  <c r="CR1387" i="2"/>
  <c r="CQ1387" i="2"/>
  <c r="CP1387" i="2"/>
  <c r="CU1387" i="2"/>
  <c r="CM1393" i="2"/>
  <c r="EM1393" i="2"/>
  <c r="EH1393" i="2"/>
  <c r="EB1393" i="2"/>
  <c r="DV1393" i="2"/>
  <c r="DP1393" i="2"/>
  <c r="DJ1393" i="2"/>
  <c r="DD1393" i="2"/>
  <c r="CX1393" i="2"/>
  <c r="EG1393" i="2"/>
  <c r="EA1393" i="2"/>
  <c r="DU1393" i="2"/>
  <c r="DO1393" i="2"/>
  <c r="DI1393" i="2"/>
  <c r="DC1393" i="2"/>
  <c r="CW1393" i="2"/>
  <c r="EF1393" i="2"/>
  <c r="DZ1393" i="2"/>
  <c r="DT1393" i="2"/>
  <c r="DN1393" i="2"/>
  <c r="DH1393" i="2"/>
  <c r="DB1393" i="2"/>
  <c r="EE1393" i="2"/>
  <c r="DY1393" i="2"/>
  <c r="DS1393" i="2"/>
  <c r="DM1393" i="2"/>
  <c r="DG1393" i="2"/>
  <c r="DA1393" i="2"/>
  <c r="ED1393" i="2"/>
  <c r="DX1393" i="2"/>
  <c r="DR1393" i="2"/>
  <c r="DL1393" i="2"/>
  <c r="DF1393" i="2"/>
  <c r="CZ1393" i="2"/>
  <c r="EI1393" i="2"/>
  <c r="EC1393" i="2"/>
  <c r="DW1393" i="2"/>
  <c r="DQ1393" i="2"/>
  <c r="DK1393" i="2"/>
  <c r="DE1393" i="2"/>
  <c r="CY1393" i="2"/>
  <c r="CT1393" i="2"/>
  <c r="CS1393" i="2"/>
  <c r="CV1393" i="2"/>
  <c r="CR1393" i="2"/>
  <c r="CQ1393" i="2"/>
  <c r="CP1393" i="2"/>
  <c r="CU1393" i="2"/>
  <c r="CM1399" i="2"/>
  <c r="EM1399" i="2"/>
  <c r="EH1399" i="2"/>
  <c r="EB1399" i="2"/>
  <c r="DV1399" i="2"/>
  <c r="DP1399" i="2"/>
  <c r="DJ1399" i="2"/>
  <c r="DD1399" i="2"/>
  <c r="CX1399" i="2"/>
  <c r="EG1399" i="2"/>
  <c r="EA1399" i="2"/>
  <c r="DU1399" i="2"/>
  <c r="DO1399" i="2"/>
  <c r="DI1399" i="2"/>
  <c r="DC1399" i="2"/>
  <c r="CW1399" i="2"/>
  <c r="EF1399" i="2"/>
  <c r="DZ1399" i="2"/>
  <c r="DT1399" i="2"/>
  <c r="DN1399" i="2"/>
  <c r="DH1399" i="2"/>
  <c r="DB1399" i="2"/>
  <c r="EE1399" i="2"/>
  <c r="DY1399" i="2"/>
  <c r="DS1399" i="2"/>
  <c r="DM1399" i="2"/>
  <c r="DG1399" i="2"/>
  <c r="DA1399" i="2"/>
  <c r="ED1399" i="2"/>
  <c r="DX1399" i="2"/>
  <c r="DR1399" i="2"/>
  <c r="DL1399" i="2"/>
  <c r="DF1399" i="2"/>
  <c r="CZ1399" i="2"/>
  <c r="EI1399" i="2"/>
  <c r="EC1399" i="2"/>
  <c r="DW1399" i="2"/>
  <c r="DQ1399" i="2"/>
  <c r="DK1399" i="2"/>
  <c r="DE1399" i="2"/>
  <c r="CY1399" i="2"/>
  <c r="CT1399" i="2"/>
  <c r="CS1399" i="2"/>
  <c r="CV1399" i="2"/>
  <c r="CR1399" i="2"/>
  <c r="CQ1399" i="2"/>
  <c r="CP1399" i="2"/>
  <c r="CU1399" i="2"/>
  <c r="CM1405" i="2"/>
  <c r="EM1405" i="2"/>
  <c r="EH1405" i="2"/>
  <c r="EB1405" i="2"/>
  <c r="DV1405" i="2"/>
  <c r="DP1405" i="2"/>
  <c r="DJ1405" i="2"/>
  <c r="DD1405" i="2"/>
  <c r="CX1405" i="2"/>
  <c r="EG1405" i="2"/>
  <c r="EA1405" i="2"/>
  <c r="DU1405" i="2"/>
  <c r="DO1405" i="2"/>
  <c r="DI1405" i="2"/>
  <c r="DC1405" i="2"/>
  <c r="CW1405" i="2"/>
  <c r="EF1405" i="2"/>
  <c r="DZ1405" i="2"/>
  <c r="DT1405" i="2"/>
  <c r="DN1405" i="2"/>
  <c r="DH1405" i="2"/>
  <c r="DB1405" i="2"/>
  <c r="EE1405" i="2"/>
  <c r="DY1405" i="2"/>
  <c r="DS1405" i="2"/>
  <c r="DM1405" i="2"/>
  <c r="DG1405" i="2"/>
  <c r="DA1405" i="2"/>
  <c r="ED1405" i="2"/>
  <c r="DX1405" i="2"/>
  <c r="DR1405" i="2"/>
  <c r="DL1405" i="2"/>
  <c r="DF1405" i="2"/>
  <c r="CZ1405" i="2"/>
  <c r="EI1405" i="2"/>
  <c r="EC1405" i="2"/>
  <c r="DW1405" i="2"/>
  <c r="DQ1405" i="2"/>
  <c r="DK1405" i="2"/>
  <c r="DE1405" i="2"/>
  <c r="CY1405" i="2"/>
  <c r="CT1405" i="2"/>
  <c r="CS1405" i="2"/>
  <c r="CV1405" i="2"/>
  <c r="CR1405" i="2"/>
  <c r="CQ1405" i="2"/>
  <c r="CP1405" i="2"/>
  <c r="CU1405" i="2"/>
  <c r="CM1411" i="2"/>
  <c r="EM1411" i="2"/>
  <c r="EH1411" i="2"/>
  <c r="EB1411" i="2"/>
  <c r="DV1411" i="2"/>
  <c r="DP1411" i="2"/>
  <c r="DJ1411" i="2"/>
  <c r="DD1411" i="2"/>
  <c r="CX1411" i="2"/>
  <c r="EG1411" i="2"/>
  <c r="EA1411" i="2"/>
  <c r="DU1411" i="2"/>
  <c r="DO1411" i="2"/>
  <c r="DI1411" i="2"/>
  <c r="DC1411" i="2"/>
  <c r="CW1411" i="2"/>
  <c r="EF1411" i="2"/>
  <c r="DZ1411" i="2"/>
  <c r="DT1411" i="2"/>
  <c r="DN1411" i="2"/>
  <c r="DH1411" i="2"/>
  <c r="DB1411" i="2"/>
  <c r="EE1411" i="2"/>
  <c r="DY1411" i="2"/>
  <c r="DS1411" i="2"/>
  <c r="DM1411" i="2"/>
  <c r="DG1411" i="2"/>
  <c r="DA1411" i="2"/>
  <c r="ED1411" i="2"/>
  <c r="DX1411" i="2"/>
  <c r="DR1411" i="2"/>
  <c r="DL1411" i="2"/>
  <c r="DF1411" i="2"/>
  <c r="CZ1411" i="2"/>
  <c r="EI1411" i="2"/>
  <c r="EC1411" i="2"/>
  <c r="DW1411" i="2"/>
  <c r="DQ1411" i="2"/>
  <c r="DK1411" i="2"/>
  <c r="DE1411" i="2"/>
  <c r="CY1411" i="2"/>
  <c r="CT1411" i="2"/>
  <c r="CS1411" i="2"/>
  <c r="CV1411" i="2"/>
  <c r="CR1411" i="2"/>
  <c r="CQ1411" i="2"/>
  <c r="CP1411" i="2"/>
  <c r="CU1411" i="2"/>
  <c r="CM1417" i="2"/>
  <c r="EM1417" i="2"/>
  <c r="EH1417" i="2"/>
  <c r="EB1417" i="2"/>
  <c r="DV1417" i="2"/>
  <c r="DP1417" i="2"/>
  <c r="DJ1417" i="2"/>
  <c r="DD1417" i="2"/>
  <c r="CX1417" i="2"/>
  <c r="EG1417" i="2"/>
  <c r="EA1417" i="2"/>
  <c r="DU1417" i="2"/>
  <c r="DO1417" i="2"/>
  <c r="DI1417" i="2"/>
  <c r="DC1417" i="2"/>
  <c r="CW1417" i="2"/>
  <c r="EF1417" i="2"/>
  <c r="DZ1417" i="2"/>
  <c r="DT1417" i="2"/>
  <c r="DN1417" i="2"/>
  <c r="DH1417" i="2"/>
  <c r="DB1417" i="2"/>
  <c r="EE1417" i="2"/>
  <c r="DY1417" i="2"/>
  <c r="DS1417" i="2"/>
  <c r="DM1417" i="2"/>
  <c r="DG1417" i="2"/>
  <c r="DA1417" i="2"/>
  <c r="ED1417" i="2"/>
  <c r="DX1417" i="2"/>
  <c r="DR1417" i="2"/>
  <c r="DL1417" i="2"/>
  <c r="DF1417" i="2"/>
  <c r="CZ1417" i="2"/>
  <c r="EI1417" i="2"/>
  <c r="EC1417" i="2"/>
  <c r="DW1417" i="2"/>
  <c r="DQ1417" i="2"/>
  <c r="DK1417" i="2"/>
  <c r="DE1417" i="2"/>
  <c r="CY1417" i="2"/>
  <c r="CT1417" i="2"/>
  <c r="CS1417" i="2"/>
  <c r="CV1417" i="2"/>
  <c r="CR1417" i="2"/>
  <c r="CQ1417" i="2"/>
  <c r="CP1417" i="2"/>
  <c r="CU1417" i="2"/>
  <c r="CM1423" i="2"/>
  <c r="EM1423" i="2"/>
  <c r="EH1423" i="2"/>
  <c r="EB1423" i="2"/>
  <c r="DV1423" i="2"/>
  <c r="DP1423" i="2"/>
  <c r="DJ1423" i="2"/>
  <c r="DD1423" i="2"/>
  <c r="CX1423" i="2"/>
  <c r="EG1423" i="2"/>
  <c r="EA1423" i="2"/>
  <c r="DU1423" i="2"/>
  <c r="DO1423" i="2"/>
  <c r="DI1423" i="2"/>
  <c r="DC1423" i="2"/>
  <c r="CW1423" i="2"/>
  <c r="EF1423" i="2"/>
  <c r="DZ1423" i="2"/>
  <c r="DT1423" i="2"/>
  <c r="DN1423" i="2"/>
  <c r="DH1423" i="2"/>
  <c r="DB1423" i="2"/>
  <c r="EE1423" i="2"/>
  <c r="DY1423" i="2"/>
  <c r="DS1423" i="2"/>
  <c r="DM1423" i="2"/>
  <c r="DG1423" i="2"/>
  <c r="DA1423" i="2"/>
  <c r="ED1423" i="2"/>
  <c r="DX1423" i="2"/>
  <c r="DR1423" i="2"/>
  <c r="DL1423" i="2"/>
  <c r="DF1423" i="2"/>
  <c r="CZ1423" i="2"/>
  <c r="EI1423" i="2"/>
  <c r="EC1423" i="2"/>
  <c r="DW1423" i="2"/>
  <c r="DQ1423" i="2"/>
  <c r="DK1423" i="2"/>
  <c r="DE1423" i="2"/>
  <c r="CY1423" i="2"/>
  <c r="CT1423" i="2"/>
  <c r="CS1423" i="2"/>
  <c r="CV1423" i="2"/>
  <c r="CR1423" i="2"/>
  <c r="CQ1423" i="2"/>
  <c r="CP1423" i="2"/>
  <c r="CU1423" i="2"/>
  <c r="CM1429" i="2"/>
  <c r="EM1429" i="2"/>
  <c r="EH1429" i="2"/>
  <c r="EB1429" i="2"/>
  <c r="DV1429" i="2"/>
  <c r="DP1429" i="2"/>
  <c r="DJ1429" i="2"/>
  <c r="DD1429" i="2"/>
  <c r="CX1429" i="2"/>
  <c r="EG1429" i="2"/>
  <c r="EA1429" i="2"/>
  <c r="DU1429" i="2"/>
  <c r="DO1429" i="2"/>
  <c r="DI1429" i="2"/>
  <c r="DC1429" i="2"/>
  <c r="CW1429" i="2"/>
  <c r="EF1429" i="2"/>
  <c r="DZ1429" i="2"/>
  <c r="DT1429" i="2"/>
  <c r="DN1429" i="2"/>
  <c r="DH1429" i="2"/>
  <c r="DB1429" i="2"/>
  <c r="EE1429" i="2"/>
  <c r="DY1429" i="2"/>
  <c r="DS1429" i="2"/>
  <c r="DM1429" i="2"/>
  <c r="DG1429" i="2"/>
  <c r="DA1429" i="2"/>
  <c r="ED1429" i="2"/>
  <c r="DX1429" i="2"/>
  <c r="DR1429" i="2"/>
  <c r="DL1429" i="2"/>
  <c r="DF1429" i="2"/>
  <c r="CZ1429" i="2"/>
  <c r="EI1429" i="2"/>
  <c r="EC1429" i="2"/>
  <c r="DW1429" i="2"/>
  <c r="DQ1429" i="2"/>
  <c r="DK1429" i="2"/>
  <c r="DE1429" i="2"/>
  <c r="CY1429" i="2"/>
  <c r="CT1429" i="2"/>
  <c r="CS1429" i="2"/>
  <c r="CV1429" i="2"/>
  <c r="CR1429" i="2"/>
  <c r="CQ1429" i="2"/>
  <c r="CP1429" i="2"/>
  <c r="CU1429" i="2"/>
  <c r="CM1435" i="2"/>
  <c r="EM1435" i="2"/>
  <c r="EH1435" i="2"/>
  <c r="EB1435" i="2"/>
  <c r="DV1435" i="2"/>
  <c r="DP1435" i="2"/>
  <c r="DJ1435" i="2"/>
  <c r="DD1435" i="2"/>
  <c r="CX1435" i="2"/>
  <c r="EG1435" i="2"/>
  <c r="EA1435" i="2"/>
  <c r="DU1435" i="2"/>
  <c r="DO1435" i="2"/>
  <c r="DI1435" i="2"/>
  <c r="DC1435" i="2"/>
  <c r="CW1435" i="2"/>
  <c r="EF1435" i="2"/>
  <c r="DZ1435" i="2"/>
  <c r="DT1435" i="2"/>
  <c r="DN1435" i="2"/>
  <c r="DH1435" i="2"/>
  <c r="DB1435" i="2"/>
  <c r="EE1435" i="2"/>
  <c r="DY1435" i="2"/>
  <c r="DS1435" i="2"/>
  <c r="DM1435" i="2"/>
  <c r="DG1435" i="2"/>
  <c r="DA1435" i="2"/>
  <c r="ED1435" i="2"/>
  <c r="DX1435" i="2"/>
  <c r="DR1435" i="2"/>
  <c r="DL1435" i="2"/>
  <c r="DF1435" i="2"/>
  <c r="CZ1435" i="2"/>
  <c r="EI1435" i="2"/>
  <c r="EC1435" i="2"/>
  <c r="DW1435" i="2"/>
  <c r="DQ1435" i="2"/>
  <c r="DK1435" i="2"/>
  <c r="DE1435" i="2"/>
  <c r="CY1435" i="2"/>
  <c r="CT1435" i="2"/>
  <c r="CS1435" i="2"/>
  <c r="CV1435" i="2"/>
  <c r="CR1435" i="2"/>
  <c r="CQ1435" i="2"/>
  <c r="CP1435" i="2"/>
  <c r="CU1435" i="2"/>
  <c r="CM1441" i="2"/>
  <c r="EM1441" i="2"/>
  <c r="EH1441" i="2"/>
  <c r="EB1441" i="2"/>
  <c r="DV1441" i="2"/>
  <c r="DP1441" i="2"/>
  <c r="DJ1441" i="2"/>
  <c r="DD1441" i="2"/>
  <c r="CX1441" i="2"/>
  <c r="EG1441" i="2"/>
  <c r="EA1441" i="2"/>
  <c r="DU1441" i="2"/>
  <c r="DO1441" i="2"/>
  <c r="DI1441" i="2"/>
  <c r="DC1441" i="2"/>
  <c r="CW1441" i="2"/>
  <c r="EF1441" i="2"/>
  <c r="DZ1441" i="2"/>
  <c r="DT1441" i="2"/>
  <c r="DN1441" i="2"/>
  <c r="DH1441" i="2"/>
  <c r="DB1441" i="2"/>
  <c r="EE1441" i="2"/>
  <c r="DY1441" i="2"/>
  <c r="DS1441" i="2"/>
  <c r="DM1441" i="2"/>
  <c r="DG1441" i="2"/>
  <c r="DA1441" i="2"/>
  <c r="ED1441" i="2"/>
  <c r="DX1441" i="2"/>
  <c r="DR1441" i="2"/>
  <c r="DL1441" i="2"/>
  <c r="DF1441" i="2"/>
  <c r="CZ1441" i="2"/>
  <c r="EI1441" i="2"/>
  <c r="EC1441" i="2"/>
  <c r="DW1441" i="2"/>
  <c r="DQ1441" i="2"/>
  <c r="DK1441" i="2"/>
  <c r="DE1441" i="2"/>
  <c r="CY1441" i="2"/>
  <c r="CT1441" i="2"/>
  <c r="CS1441" i="2"/>
  <c r="CV1441" i="2"/>
  <c r="CR1441" i="2"/>
  <c r="CQ1441" i="2"/>
  <c r="CP1441" i="2"/>
  <c r="CU1441" i="2"/>
  <c r="CM1447" i="2"/>
  <c r="EM1447" i="2"/>
  <c r="EH1447" i="2"/>
  <c r="EB1447" i="2"/>
  <c r="DV1447" i="2"/>
  <c r="DP1447" i="2"/>
  <c r="DJ1447" i="2"/>
  <c r="DD1447" i="2"/>
  <c r="CX1447" i="2"/>
  <c r="EG1447" i="2"/>
  <c r="EA1447" i="2"/>
  <c r="DU1447" i="2"/>
  <c r="DO1447" i="2"/>
  <c r="DI1447" i="2"/>
  <c r="DC1447" i="2"/>
  <c r="CW1447" i="2"/>
  <c r="EF1447" i="2"/>
  <c r="DZ1447" i="2"/>
  <c r="DT1447" i="2"/>
  <c r="DN1447" i="2"/>
  <c r="DH1447" i="2"/>
  <c r="DB1447" i="2"/>
  <c r="EE1447" i="2"/>
  <c r="DY1447" i="2"/>
  <c r="DS1447" i="2"/>
  <c r="DM1447" i="2"/>
  <c r="DG1447" i="2"/>
  <c r="DA1447" i="2"/>
  <c r="ED1447" i="2"/>
  <c r="DX1447" i="2"/>
  <c r="DR1447" i="2"/>
  <c r="DL1447" i="2"/>
  <c r="DF1447" i="2"/>
  <c r="CZ1447" i="2"/>
  <c r="EI1447" i="2"/>
  <c r="EC1447" i="2"/>
  <c r="DW1447" i="2"/>
  <c r="DQ1447" i="2"/>
  <c r="DK1447" i="2"/>
  <c r="DE1447" i="2"/>
  <c r="CY1447" i="2"/>
  <c r="CT1447" i="2"/>
  <c r="CS1447" i="2"/>
  <c r="CV1447" i="2"/>
  <c r="CR1447" i="2"/>
  <c r="CQ1447" i="2"/>
  <c r="CP1447" i="2"/>
  <c r="CU1447" i="2"/>
  <c r="CM1453" i="2"/>
  <c r="EM1453" i="2"/>
  <c r="EH1453" i="2"/>
  <c r="EB1453" i="2"/>
  <c r="DV1453" i="2"/>
  <c r="DP1453" i="2"/>
  <c r="DJ1453" i="2"/>
  <c r="DD1453" i="2"/>
  <c r="CX1453" i="2"/>
  <c r="EG1453" i="2"/>
  <c r="EA1453" i="2"/>
  <c r="DU1453" i="2"/>
  <c r="DO1453" i="2"/>
  <c r="DI1453" i="2"/>
  <c r="DC1453" i="2"/>
  <c r="CW1453" i="2"/>
  <c r="EF1453" i="2"/>
  <c r="DZ1453" i="2"/>
  <c r="DT1453" i="2"/>
  <c r="DN1453" i="2"/>
  <c r="DH1453" i="2"/>
  <c r="DB1453" i="2"/>
  <c r="EE1453" i="2"/>
  <c r="DY1453" i="2"/>
  <c r="DS1453" i="2"/>
  <c r="DM1453" i="2"/>
  <c r="DG1453" i="2"/>
  <c r="DA1453" i="2"/>
  <c r="ED1453" i="2"/>
  <c r="DX1453" i="2"/>
  <c r="DR1453" i="2"/>
  <c r="DL1453" i="2"/>
  <c r="DF1453" i="2"/>
  <c r="CZ1453" i="2"/>
  <c r="EI1453" i="2"/>
  <c r="EC1453" i="2"/>
  <c r="DW1453" i="2"/>
  <c r="DQ1453" i="2"/>
  <c r="DK1453" i="2"/>
  <c r="DE1453" i="2"/>
  <c r="CY1453" i="2"/>
  <c r="CT1453" i="2"/>
  <c r="CS1453" i="2"/>
  <c r="CV1453" i="2"/>
  <c r="CR1453" i="2"/>
  <c r="CQ1453" i="2"/>
  <c r="CP1453" i="2"/>
  <c r="CU1453" i="2"/>
  <c r="CM1459" i="2"/>
  <c r="EM1459" i="2"/>
  <c r="EH1459" i="2"/>
  <c r="EB1459" i="2"/>
  <c r="DV1459" i="2"/>
  <c r="DP1459" i="2"/>
  <c r="DJ1459" i="2"/>
  <c r="DD1459" i="2"/>
  <c r="CX1459" i="2"/>
  <c r="EG1459" i="2"/>
  <c r="EA1459" i="2"/>
  <c r="DU1459" i="2"/>
  <c r="DO1459" i="2"/>
  <c r="DI1459" i="2"/>
  <c r="DC1459" i="2"/>
  <c r="CW1459" i="2"/>
  <c r="EF1459" i="2"/>
  <c r="DZ1459" i="2"/>
  <c r="DT1459" i="2"/>
  <c r="DN1459" i="2"/>
  <c r="DH1459" i="2"/>
  <c r="DB1459" i="2"/>
  <c r="EE1459" i="2"/>
  <c r="DY1459" i="2"/>
  <c r="DS1459" i="2"/>
  <c r="DM1459" i="2"/>
  <c r="DG1459" i="2"/>
  <c r="DA1459" i="2"/>
  <c r="ED1459" i="2"/>
  <c r="DX1459" i="2"/>
  <c r="DR1459" i="2"/>
  <c r="DL1459" i="2"/>
  <c r="DF1459" i="2"/>
  <c r="CZ1459" i="2"/>
  <c r="EI1459" i="2"/>
  <c r="EC1459" i="2"/>
  <c r="DW1459" i="2"/>
  <c r="DQ1459" i="2"/>
  <c r="DK1459" i="2"/>
  <c r="DE1459" i="2"/>
  <c r="CY1459" i="2"/>
  <c r="CT1459" i="2"/>
  <c r="CS1459" i="2"/>
  <c r="CV1459" i="2"/>
  <c r="CR1459" i="2"/>
  <c r="CQ1459" i="2"/>
  <c r="CP1459" i="2"/>
  <c r="CU1459" i="2"/>
  <c r="CM1465" i="2"/>
  <c r="EM1465" i="2"/>
  <c r="EH1465" i="2"/>
  <c r="EB1465" i="2"/>
  <c r="DV1465" i="2"/>
  <c r="DP1465" i="2"/>
  <c r="DJ1465" i="2"/>
  <c r="DD1465" i="2"/>
  <c r="CX1465" i="2"/>
  <c r="EG1465" i="2"/>
  <c r="EA1465" i="2"/>
  <c r="DU1465" i="2"/>
  <c r="DO1465" i="2"/>
  <c r="DI1465" i="2"/>
  <c r="DC1465" i="2"/>
  <c r="CW1465" i="2"/>
  <c r="EF1465" i="2"/>
  <c r="DZ1465" i="2"/>
  <c r="DT1465" i="2"/>
  <c r="DN1465" i="2"/>
  <c r="DH1465" i="2"/>
  <c r="DB1465" i="2"/>
  <c r="EE1465" i="2"/>
  <c r="DY1465" i="2"/>
  <c r="DS1465" i="2"/>
  <c r="DM1465" i="2"/>
  <c r="DG1465" i="2"/>
  <c r="DA1465" i="2"/>
  <c r="ED1465" i="2"/>
  <c r="DX1465" i="2"/>
  <c r="DR1465" i="2"/>
  <c r="DL1465" i="2"/>
  <c r="DF1465" i="2"/>
  <c r="CZ1465" i="2"/>
  <c r="EI1465" i="2"/>
  <c r="EC1465" i="2"/>
  <c r="DW1465" i="2"/>
  <c r="DQ1465" i="2"/>
  <c r="DK1465" i="2"/>
  <c r="DE1465" i="2"/>
  <c r="CY1465" i="2"/>
  <c r="CT1465" i="2"/>
  <c r="CS1465" i="2"/>
  <c r="CV1465" i="2"/>
  <c r="CR1465" i="2"/>
  <c r="CQ1465" i="2"/>
  <c r="CP1465" i="2"/>
  <c r="CU1465" i="2"/>
  <c r="CM1471" i="2"/>
  <c r="EM1471" i="2"/>
  <c r="EH1471" i="2"/>
  <c r="EB1471" i="2"/>
  <c r="DV1471" i="2"/>
  <c r="DP1471" i="2"/>
  <c r="DJ1471" i="2"/>
  <c r="DD1471" i="2"/>
  <c r="CX1471" i="2"/>
  <c r="EG1471" i="2"/>
  <c r="EA1471" i="2"/>
  <c r="DU1471" i="2"/>
  <c r="DO1471" i="2"/>
  <c r="DI1471" i="2"/>
  <c r="DC1471" i="2"/>
  <c r="CW1471" i="2"/>
  <c r="EF1471" i="2"/>
  <c r="DZ1471" i="2"/>
  <c r="DT1471" i="2"/>
  <c r="DN1471" i="2"/>
  <c r="DH1471" i="2"/>
  <c r="DB1471" i="2"/>
  <c r="EE1471" i="2"/>
  <c r="DY1471" i="2"/>
  <c r="DS1471" i="2"/>
  <c r="DM1471" i="2"/>
  <c r="DG1471" i="2"/>
  <c r="DA1471" i="2"/>
  <c r="ED1471" i="2"/>
  <c r="DX1471" i="2"/>
  <c r="DR1471" i="2"/>
  <c r="DL1471" i="2"/>
  <c r="DF1471" i="2"/>
  <c r="CZ1471" i="2"/>
  <c r="EI1471" i="2"/>
  <c r="EC1471" i="2"/>
  <c r="DW1471" i="2"/>
  <c r="DQ1471" i="2"/>
  <c r="DK1471" i="2"/>
  <c r="DE1471" i="2"/>
  <c r="CY1471" i="2"/>
  <c r="CT1471" i="2"/>
  <c r="CS1471" i="2"/>
  <c r="CV1471" i="2"/>
  <c r="CR1471" i="2"/>
  <c r="CQ1471" i="2"/>
  <c r="CP1471" i="2"/>
  <c r="CU1471" i="2"/>
  <c r="CM1477" i="2"/>
  <c r="EM1477" i="2"/>
  <c r="EH1477" i="2"/>
  <c r="EB1477" i="2"/>
  <c r="DV1477" i="2"/>
  <c r="DP1477" i="2"/>
  <c r="DJ1477" i="2"/>
  <c r="DD1477" i="2"/>
  <c r="CX1477" i="2"/>
  <c r="EG1477" i="2"/>
  <c r="EA1477" i="2"/>
  <c r="DU1477" i="2"/>
  <c r="DO1477" i="2"/>
  <c r="DI1477" i="2"/>
  <c r="DC1477" i="2"/>
  <c r="CW1477" i="2"/>
  <c r="EF1477" i="2"/>
  <c r="DZ1477" i="2"/>
  <c r="DT1477" i="2"/>
  <c r="DN1477" i="2"/>
  <c r="DH1477" i="2"/>
  <c r="DB1477" i="2"/>
  <c r="EE1477" i="2"/>
  <c r="DY1477" i="2"/>
  <c r="DS1477" i="2"/>
  <c r="DM1477" i="2"/>
  <c r="DG1477" i="2"/>
  <c r="DA1477" i="2"/>
  <c r="ED1477" i="2"/>
  <c r="DX1477" i="2"/>
  <c r="DR1477" i="2"/>
  <c r="DL1477" i="2"/>
  <c r="DF1477" i="2"/>
  <c r="CZ1477" i="2"/>
  <c r="EI1477" i="2"/>
  <c r="EC1477" i="2"/>
  <c r="DW1477" i="2"/>
  <c r="DQ1477" i="2"/>
  <c r="DK1477" i="2"/>
  <c r="DE1477" i="2"/>
  <c r="CY1477" i="2"/>
  <c r="CT1477" i="2"/>
  <c r="CS1477" i="2"/>
  <c r="CV1477" i="2"/>
  <c r="CR1477" i="2"/>
  <c r="CQ1477" i="2"/>
  <c r="CP1477" i="2"/>
  <c r="CU1477" i="2"/>
  <c r="CM1483" i="2"/>
  <c r="EM1483" i="2"/>
  <c r="EH1483" i="2"/>
  <c r="EB1483" i="2"/>
  <c r="DV1483" i="2"/>
  <c r="DP1483" i="2"/>
  <c r="DJ1483" i="2"/>
  <c r="DD1483" i="2"/>
  <c r="CX1483" i="2"/>
  <c r="EG1483" i="2"/>
  <c r="EA1483" i="2"/>
  <c r="DU1483" i="2"/>
  <c r="DO1483" i="2"/>
  <c r="DI1483" i="2"/>
  <c r="DC1483" i="2"/>
  <c r="CW1483" i="2"/>
  <c r="EF1483" i="2"/>
  <c r="DZ1483" i="2"/>
  <c r="DT1483" i="2"/>
  <c r="DN1483" i="2"/>
  <c r="DH1483" i="2"/>
  <c r="DB1483" i="2"/>
  <c r="EE1483" i="2"/>
  <c r="DY1483" i="2"/>
  <c r="DS1483" i="2"/>
  <c r="DM1483" i="2"/>
  <c r="DG1483" i="2"/>
  <c r="DA1483" i="2"/>
  <c r="ED1483" i="2"/>
  <c r="DX1483" i="2"/>
  <c r="DR1483" i="2"/>
  <c r="DL1483" i="2"/>
  <c r="DF1483" i="2"/>
  <c r="CZ1483" i="2"/>
  <c r="EI1483" i="2"/>
  <c r="EC1483" i="2"/>
  <c r="DW1483" i="2"/>
  <c r="DQ1483" i="2"/>
  <c r="DK1483" i="2"/>
  <c r="DE1483" i="2"/>
  <c r="CY1483" i="2"/>
  <c r="CT1483" i="2"/>
  <c r="CS1483" i="2"/>
  <c r="CV1483" i="2"/>
  <c r="CR1483" i="2"/>
  <c r="CQ1483" i="2"/>
  <c r="CP1483" i="2"/>
  <c r="CU1483" i="2"/>
  <c r="CM1489" i="2"/>
  <c r="EM1489" i="2"/>
  <c r="EH1489" i="2"/>
  <c r="EB1489" i="2"/>
  <c r="DV1489" i="2"/>
  <c r="DP1489" i="2"/>
  <c r="DJ1489" i="2"/>
  <c r="DD1489" i="2"/>
  <c r="CX1489" i="2"/>
  <c r="EG1489" i="2"/>
  <c r="EA1489" i="2"/>
  <c r="DU1489" i="2"/>
  <c r="DO1489" i="2"/>
  <c r="DI1489" i="2"/>
  <c r="DC1489" i="2"/>
  <c r="CW1489" i="2"/>
  <c r="EF1489" i="2"/>
  <c r="DZ1489" i="2"/>
  <c r="DT1489" i="2"/>
  <c r="DN1489" i="2"/>
  <c r="DH1489" i="2"/>
  <c r="DB1489" i="2"/>
  <c r="EE1489" i="2"/>
  <c r="DY1489" i="2"/>
  <c r="DS1489" i="2"/>
  <c r="DM1489" i="2"/>
  <c r="DG1489" i="2"/>
  <c r="DA1489" i="2"/>
  <c r="ED1489" i="2"/>
  <c r="DX1489" i="2"/>
  <c r="DR1489" i="2"/>
  <c r="DL1489" i="2"/>
  <c r="DF1489" i="2"/>
  <c r="CZ1489" i="2"/>
  <c r="EI1489" i="2"/>
  <c r="EC1489" i="2"/>
  <c r="DW1489" i="2"/>
  <c r="DQ1489" i="2"/>
  <c r="DK1489" i="2"/>
  <c r="DE1489" i="2"/>
  <c r="CY1489" i="2"/>
  <c r="CT1489" i="2"/>
  <c r="CS1489" i="2"/>
  <c r="CV1489" i="2"/>
  <c r="CR1489" i="2"/>
  <c r="CQ1489" i="2"/>
  <c r="CP1489" i="2"/>
  <c r="CU1489" i="2"/>
  <c r="CM1495" i="2"/>
  <c r="EM1495" i="2"/>
  <c r="EH1495" i="2"/>
  <c r="EB1495" i="2"/>
  <c r="DV1495" i="2"/>
  <c r="DP1495" i="2"/>
  <c r="DJ1495" i="2"/>
  <c r="DD1495" i="2"/>
  <c r="CX1495" i="2"/>
  <c r="EG1495" i="2"/>
  <c r="EA1495" i="2"/>
  <c r="DU1495" i="2"/>
  <c r="DO1495" i="2"/>
  <c r="DI1495" i="2"/>
  <c r="DC1495" i="2"/>
  <c r="CW1495" i="2"/>
  <c r="EF1495" i="2"/>
  <c r="DZ1495" i="2"/>
  <c r="DT1495" i="2"/>
  <c r="DN1495" i="2"/>
  <c r="DH1495" i="2"/>
  <c r="DB1495" i="2"/>
  <c r="EE1495" i="2"/>
  <c r="DY1495" i="2"/>
  <c r="DS1495" i="2"/>
  <c r="DM1495" i="2"/>
  <c r="DG1495" i="2"/>
  <c r="DA1495" i="2"/>
  <c r="ED1495" i="2"/>
  <c r="DX1495" i="2"/>
  <c r="DR1495" i="2"/>
  <c r="DL1495" i="2"/>
  <c r="DF1495" i="2"/>
  <c r="CZ1495" i="2"/>
  <c r="EI1495" i="2"/>
  <c r="EC1495" i="2"/>
  <c r="DW1495" i="2"/>
  <c r="DQ1495" i="2"/>
  <c r="DK1495" i="2"/>
  <c r="DE1495" i="2"/>
  <c r="CY1495" i="2"/>
  <c r="CT1495" i="2"/>
  <c r="CS1495" i="2"/>
  <c r="CV1495" i="2"/>
  <c r="CR1495" i="2"/>
  <c r="CQ1495" i="2"/>
  <c r="CP1495" i="2"/>
  <c r="CU1495" i="2"/>
  <c r="CM1501" i="2"/>
  <c r="EM1501" i="2"/>
  <c r="EH1501" i="2"/>
  <c r="EB1501" i="2"/>
  <c r="DV1501" i="2"/>
  <c r="DP1501" i="2"/>
  <c r="DJ1501" i="2"/>
  <c r="DD1501" i="2"/>
  <c r="CX1501" i="2"/>
  <c r="EG1501" i="2"/>
  <c r="EA1501" i="2"/>
  <c r="DU1501" i="2"/>
  <c r="DO1501" i="2"/>
  <c r="DI1501" i="2"/>
  <c r="DC1501" i="2"/>
  <c r="CW1501" i="2"/>
  <c r="EF1501" i="2"/>
  <c r="DZ1501" i="2"/>
  <c r="DT1501" i="2"/>
  <c r="DN1501" i="2"/>
  <c r="DH1501" i="2"/>
  <c r="DB1501" i="2"/>
  <c r="EE1501" i="2"/>
  <c r="DY1501" i="2"/>
  <c r="DS1501" i="2"/>
  <c r="DM1501" i="2"/>
  <c r="DG1501" i="2"/>
  <c r="DA1501" i="2"/>
  <c r="ED1501" i="2"/>
  <c r="DX1501" i="2"/>
  <c r="DR1501" i="2"/>
  <c r="DL1501" i="2"/>
  <c r="DF1501" i="2"/>
  <c r="CZ1501" i="2"/>
  <c r="EI1501" i="2"/>
  <c r="EC1501" i="2"/>
  <c r="DW1501" i="2"/>
  <c r="DQ1501" i="2"/>
  <c r="DK1501" i="2"/>
  <c r="DE1501" i="2"/>
  <c r="CY1501" i="2"/>
  <c r="CT1501" i="2"/>
  <c r="CS1501" i="2"/>
  <c r="CV1501" i="2"/>
  <c r="CR1501" i="2"/>
  <c r="CQ1501" i="2"/>
  <c r="CP1501" i="2"/>
  <c r="CU1501" i="2"/>
  <c r="CM1507" i="2"/>
  <c r="EM1507" i="2"/>
  <c r="EH1507" i="2"/>
  <c r="EB1507" i="2"/>
  <c r="DV1507" i="2"/>
  <c r="DP1507" i="2"/>
  <c r="DJ1507" i="2"/>
  <c r="DD1507" i="2"/>
  <c r="CX1507" i="2"/>
  <c r="EG1507" i="2"/>
  <c r="EA1507" i="2"/>
  <c r="DU1507" i="2"/>
  <c r="DO1507" i="2"/>
  <c r="DI1507" i="2"/>
  <c r="DC1507" i="2"/>
  <c r="CW1507" i="2"/>
  <c r="EF1507" i="2"/>
  <c r="DZ1507" i="2"/>
  <c r="DT1507" i="2"/>
  <c r="DN1507" i="2"/>
  <c r="DH1507" i="2"/>
  <c r="DB1507" i="2"/>
  <c r="EE1507" i="2"/>
  <c r="DY1507" i="2"/>
  <c r="DS1507" i="2"/>
  <c r="DM1507" i="2"/>
  <c r="DG1507" i="2"/>
  <c r="DA1507" i="2"/>
  <c r="ED1507" i="2"/>
  <c r="DX1507" i="2"/>
  <c r="DR1507" i="2"/>
  <c r="DL1507" i="2"/>
  <c r="DF1507" i="2"/>
  <c r="CZ1507" i="2"/>
  <c r="EI1507" i="2"/>
  <c r="EC1507" i="2"/>
  <c r="DW1507" i="2"/>
  <c r="DQ1507" i="2"/>
  <c r="DK1507" i="2"/>
  <c r="DE1507" i="2"/>
  <c r="CY1507" i="2"/>
  <c r="CT1507" i="2"/>
  <c r="CS1507" i="2"/>
  <c r="CV1507" i="2"/>
  <c r="CR1507" i="2"/>
  <c r="CQ1507" i="2"/>
  <c r="CP1507" i="2"/>
  <c r="CU1507" i="2"/>
  <c r="CM1513" i="2"/>
  <c r="EM1513" i="2"/>
  <c r="EH1513" i="2"/>
  <c r="EB1513" i="2"/>
  <c r="DV1513" i="2"/>
  <c r="DP1513" i="2"/>
  <c r="DJ1513" i="2"/>
  <c r="DD1513" i="2"/>
  <c r="CX1513" i="2"/>
  <c r="EG1513" i="2"/>
  <c r="EA1513" i="2"/>
  <c r="DU1513" i="2"/>
  <c r="DO1513" i="2"/>
  <c r="DI1513" i="2"/>
  <c r="DC1513" i="2"/>
  <c r="CW1513" i="2"/>
  <c r="EF1513" i="2"/>
  <c r="DZ1513" i="2"/>
  <c r="DT1513" i="2"/>
  <c r="DN1513" i="2"/>
  <c r="DH1513" i="2"/>
  <c r="DB1513" i="2"/>
  <c r="EE1513" i="2"/>
  <c r="DY1513" i="2"/>
  <c r="DS1513" i="2"/>
  <c r="DM1513" i="2"/>
  <c r="DG1513" i="2"/>
  <c r="DA1513" i="2"/>
  <c r="ED1513" i="2"/>
  <c r="DX1513" i="2"/>
  <c r="DR1513" i="2"/>
  <c r="DL1513" i="2"/>
  <c r="DF1513" i="2"/>
  <c r="CZ1513" i="2"/>
  <c r="EI1513" i="2"/>
  <c r="EC1513" i="2"/>
  <c r="DW1513" i="2"/>
  <c r="DQ1513" i="2"/>
  <c r="DK1513" i="2"/>
  <c r="DE1513" i="2"/>
  <c r="CY1513" i="2"/>
  <c r="CT1513" i="2"/>
  <c r="CS1513" i="2"/>
  <c r="CV1513" i="2"/>
  <c r="CR1513" i="2"/>
  <c r="CQ1513" i="2"/>
  <c r="CP1513" i="2"/>
  <c r="CU1513" i="2"/>
  <c r="CM1519" i="2"/>
  <c r="EM1519" i="2"/>
  <c r="EH1519" i="2"/>
  <c r="EB1519" i="2"/>
  <c r="DV1519" i="2"/>
  <c r="DP1519" i="2"/>
  <c r="DJ1519" i="2"/>
  <c r="DD1519" i="2"/>
  <c r="CX1519" i="2"/>
  <c r="EG1519" i="2"/>
  <c r="EA1519" i="2"/>
  <c r="DU1519" i="2"/>
  <c r="DO1519" i="2"/>
  <c r="DI1519" i="2"/>
  <c r="DC1519" i="2"/>
  <c r="CW1519" i="2"/>
  <c r="EF1519" i="2"/>
  <c r="DZ1519" i="2"/>
  <c r="DT1519" i="2"/>
  <c r="DN1519" i="2"/>
  <c r="DH1519" i="2"/>
  <c r="DB1519" i="2"/>
  <c r="EE1519" i="2"/>
  <c r="DY1519" i="2"/>
  <c r="DS1519" i="2"/>
  <c r="DM1519" i="2"/>
  <c r="DG1519" i="2"/>
  <c r="DA1519" i="2"/>
  <c r="ED1519" i="2"/>
  <c r="DX1519" i="2"/>
  <c r="DR1519" i="2"/>
  <c r="DL1519" i="2"/>
  <c r="DF1519" i="2"/>
  <c r="CZ1519" i="2"/>
  <c r="EI1519" i="2"/>
  <c r="EC1519" i="2"/>
  <c r="DW1519" i="2"/>
  <c r="DQ1519" i="2"/>
  <c r="DK1519" i="2"/>
  <c r="DE1519" i="2"/>
  <c r="CY1519" i="2"/>
  <c r="CT1519" i="2"/>
  <c r="CS1519" i="2"/>
  <c r="CV1519" i="2"/>
  <c r="CR1519" i="2"/>
  <c r="CQ1519" i="2"/>
  <c r="CP1519" i="2"/>
  <c r="CU1519" i="2"/>
  <c r="CM1525" i="2"/>
  <c r="EM1525" i="2"/>
  <c r="EH1525" i="2"/>
  <c r="EB1525" i="2"/>
  <c r="DV1525" i="2"/>
  <c r="DP1525" i="2"/>
  <c r="DJ1525" i="2"/>
  <c r="DD1525" i="2"/>
  <c r="CX1525" i="2"/>
  <c r="EG1525" i="2"/>
  <c r="EA1525" i="2"/>
  <c r="DU1525" i="2"/>
  <c r="DO1525" i="2"/>
  <c r="DI1525" i="2"/>
  <c r="DC1525" i="2"/>
  <c r="CW1525" i="2"/>
  <c r="EF1525" i="2"/>
  <c r="DZ1525" i="2"/>
  <c r="DT1525" i="2"/>
  <c r="DN1525" i="2"/>
  <c r="DH1525" i="2"/>
  <c r="DB1525" i="2"/>
  <c r="EE1525" i="2"/>
  <c r="DY1525" i="2"/>
  <c r="DS1525" i="2"/>
  <c r="DM1525" i="2"/>
  <c r="DG1525" i="2"/>
  <c r="DA1525" i="2"/>
  <c r="ED1525" i="2"/>
  <c r="DX1525" i="2"/>
  <c r="DR1525" i="2"/>
  <c r="DL1525" i="2"/>
  <c r="DF1525" i="2"/>
  <c r="CZ1525" i="2"/>
  <c r="EI1525" i="2"/>
  <c r="EC1525" i="2"/>
  <c r="DW1525" i="2"/>
  <c r="DQ1525" i="2"/>
  <c r="DK1525" i="2"/>
  <c r="DE1525" i="2"/>
  <c r="CY1525" i="2"/>
  <c r="CT1525" i="2"/>
  <c r="CS1525" i="2"/>
  <c r="CV1525" i="2"/>
  <c r="CR1525" i="2"/>
  <c r="CQ1525" i="2"/>
  <c r="CP1525" i="2"/>
  <c r="CU1525" i="2"/>
  <c r="CM1531" i="2"/>
  <c r="EM1531" i="2"/>
  <c r="EH1531" i="2"/>
  <c r="EB1531" i="2"/>
  <c r="DV1531" i="2"/>
  <c r="DP1531" i="2"/>
  <c r="DJ1531" i="2"/>
  <c r="DD1531" i="2"/>
  <c r="CX1531" i="2"/>
  <c r="EG1531" i="2"/>
  <c r="EA1531" i="2"/>
  <c r="DU1531" i="2"/>
  <c r="DO1531" i="2"/>
  <c r="DI1531" i="2"/>
  <c r="DC1531" i="2"/>
  <c r="CW1531" i="2"/>
  <c r="EF1531" i="2"/>
  <c r="DZ1531" i="2"/>
  <c r="DT1531" i="2"/>
  <c r="DN1531" i="2"/>
  <c r="DH1531" i="2"/>
  <c r="DB1531" i="2"/>
  <c r="EE1531" i="2"/>
  <c r="DY1531" i="2"/>
  <c r="DS1531" i="2"/>
  <c r="DM1531" i="2"/>
  <c r="DG1531" i="2"/>
  <c r="DA1531" i="2"/>
  <c r="ED1531" i="2"/>
  <c r="DX1531" i="2"/>
  <c r="DR1531" i="2"/>
  <c r="DL1531" i="2"/>
  <c r="DF1531" i="2"/>
  <c r="CZ1531" i="2"/>
  <c r="EI1531" i="2"/>
  <c r="EC1531" i="2"/>
  <c r="DW1531" i="2"/>
  <c r="DQ1531" i="2"/>
  <c r="DK1531" i="2"/>
  <c r="DE1531" i="2"/>
  <c r="CY1531" i="2"/>
  <c r="CT1531" i="2"/>
  <c r="CS1531" i="2"/>
  <c r="CV1531" i="2"/>
  <c r="CR1531" i="2"/>
  <c r="CQ1531" i="2"/>
  <c r="CP1531" i="2"/>
  <c r="CU1531" i="2"/>
  <c r="CM1537" i="2"/>
  <c r="EM1537" i="2"/>
  <c r="EH1537" i="2"/>
  <c r="EB1537" i="2"/>
  <c r="DV1537" i="2"/>
  <c r="DP1537" i="2"/>
  <c r="DJ1537" i="2"/>
  <c r="DD1537" i="2"/>
  <c r="CX1537" i="2"/>
  <c r="EG1537" i="2"/>
  <c r="EA1537" i="2"/>
  <c r="DU1537" i="2"/>
  <c r="DO1537" i="2"/>
  <c r="DI1537" i="2"/>
  <c r="DC1537" i="2"/>
  <c r="CW1537" i="2"/>
  <c r="EF1537" i="2"/>
  <c r="DZ1537" i="2"/>
  <c r="DT1537" i="2"/>
  <c r="DN1537" i="2"/>
  <c r="DH1537" i="2"/>
  <c r="DB1537" i="2"/>
  <c r="EE1537" i="2"/>
  <c r="DY1537" i="2"/>
  <c r="DS1537" i="2"/>
  <c r="DM1537" i="2"/>
  <c r="DG1537" i="2"/>
  <c r="DA1537" i="2"/>
  <c r="ED1537" i="2"/>
  <c r="DX1537" i="2"/>
  <c r="DR1537" i="2"/>
  <c r="DL1537" i="2"/>
  <c r="DF1537" i="2"/>
  <c r="CZ1537" i="2"/>
  <c r="EI1537" i="2"/>
  <c r="EC1537" i="2"/>
  <c r="DW1537" i="2"/>
  <c r="DQ1537" i="2"/>
  <c r="DK1537" i="2"/>
  <c r="DE1537" i="2"/>
  <c r="CY1537" i="2"/>
  <c r="CT1537" i="2"/>
  <c r="CS1537" i="2"/>
  <c r="CV1537" i="2"/>
  <c r="CR1537" i="2"/>
  <c r="CQ1537" i="2"/>
  <c r="CP1537" i="2"/>
  <c r="CU1537" i="2"/>
  <c r="CM1543" i="2"/>
  <c r="EM1543" i="2"/>
  <c r="EH1543" i="2"/>
  <c r="EB1543" i="2"/>
  <c r="DV1543" i="2"/>
  <c r="DP1543" i="2"/>
  <c r="DJ1543" i="2"/>
  <c r="DD1543" i="2"/>
  <c r="CX1543" i="2"/>
  <c r="EG1543" i="2"/>
  <c r="EA1543" i="2"/>
  <c r="DU1543" i="2"/>
  <c r="DO1543" i="2"/>
  <c r="DI1543" i="2"/>
  <c r="DC1543" i="2"/>
  <c r="CW1543" i="2"/>
  <c r="EF1543" i="2"/>
  <c r="DZ1543" i="2"/>
  <c r="DT1543" i="2"/>
  <c r="DN1543" i="2"/>
  <c r="DH1543" i="2"/>
  <c r="DB1543" i="2"/>
  <c r="EE1543" i="2"/>
  <c r="DY1543" i="2"/>
  <c r="DS1543" i="2"/>
  <c r="DM1543" i="2"/>
  <c r="DG1543" i="2"/>
  <c r="DA1543" i="2"/>
  <c r="ED1543" i="2"/>
  <c r="DX1543" i="2"/>
  <c r="DR1543" i="2"/>
  <c r="DL1543" i="2"/>
  <c r="DF1543" i="2"/>
  <c r="CZ1543" i="2"/>
  <c r="EI1543" i="2"/>
  <c r="EC1543" i="2"/>
  <c r="DW1543" i="2"/>
  <c r="DQ1543" i="2"/>
  <c r="DK1543" i="2"/>
  <c r="DE1543" i="2"/>
  <c r="CY1543" i="2"/>
  <c r="CT1543" i="2"/>
  <c r="CS1543" i="2"/>
  <c r="CV1543" i="2"/>
  <c r="CR1543" i="2"/>
  <c r="CQ1543" i="2"/>
  <c r="CP1543" i="2"/>
  <c r="CU1543" i="2"/>
  <c r="CM1549" i="2"/>
  <c r="EM1549" i="2"/>
  <c r="EH1549" i="2"/>
  <c r="EB1549" i="2"/>
  <c r="DV1549" i="2"/>
  <c r="DP1549" i="2"/>
  <c r="DJ1549" i="2"/>
  <c r="DD1549" i="2"/>
  <c r="CX1549" i="2"/>
  <c r="EG1549" i="2"/>
  <c r="EA1549" i="2"/>
  <c r="DU1549" i="2"/>
  <c r="DO1549" i="2"/>
  <c r="DI1549" i="2"/>
  <c r="DC1549" i="2"/>
  <c r="CW1549" i="2"/>
  <c r="EF1549" i="2"/>
  <c r="DZ1549" i="2"/>
  <c r="DT1549" i="2"/>
  <c r="DN1549" i="2"/>
  <c r="DH1549" i="2"/>
  <c r="DB1549" i="2"/>
  <c r="EE1549" i="2"/>
  <c r="DY1549" i="2"/>
  <c r="DS1549" i="2"/>
  <c r="DM1549" i="2"/>
  <c r="DG1549" i="2"/>
  <c r="DA1549" i="2"/>
  <c r="ED1549" i="2"/>
  <c r="DX1549" i="2"/>
  <c r="DR1549" i="2"/>
  <c r="DL1549" i="2"/>
  <c r="DF1549" i="2"/>
  <c r="CZ1549" i="2"/>
  <c r="EI1549" i="2"/>
  <c r="EC1549" i="2"/>
  <c r="DW1549" i="2"/>
  <c r="DQ1549" i="2"/>
  <c r="DK1549" i="2"/>
  <c r="DE1549" i="2"/>
  <c r="CY1549" i="2"/>
  <c r="CT1549" i="2"/>
  <c r="CS1549" i="2"/>
  <c r="CV1549" i="2"/>
  <c r="CR1549" i="2"/>
  <c r="CQ1549" i="2"/>
  <c r="CP1549" i="2"/>
  <c r="CU1549" i="2"/>
  <c r="CM1555" i="2"/>
  <c r="EM1555" i="2"/>
  <c r="EH1555" i="2"/>
  <c r="EB1555" i="2"/>
  <c r="DV1555" i="2"/>
  <c r="DP1555" i="2"/>
  <c r="DJ1555" i="2"/>
  <c r="DD1555" i="2"/>
  <c r="CX1555" i="2"/>
  <c r="EG1555" i="2"/>
  <c r="EA1555" i="2"/>
  <c r="DU1555" i="2"/>
  <c r="DO1555" i="2"/>
  <c r="DI1555" i="2"/>
  <c r="DC1555" i="2"/>
  <c r="CW1555" i="2"/>
  <c r="EF1555" i="2"/>
  <c r="DZ1555" i="2"/>
  <c r="DT1555" i="2"/>
  <c r="DN1555" i="2"/>
  <c r="DH1555" i="2"/>
  <c r="DB1555" i="2"/>
  <c r="EE1555" i="2"/>
  <c r="DY1555" i="2"/>
  <c r="DS1555" i="2"/>
  <c r="DM1555" i="2"/>
  <c r="DG1555" i="2"/>
  <c r="DA1555" i="2"/>
  <c r="ED1555" i="2"/>
  <c r="DX1555" i="2"/>
  <c r="DR1555" i="2"/>
  <c r="DL1555" i="2"/>
  <c r="DF1555" i="2"/>
  <c r="CZ1555" i="2"/>
  <c r="EI1555" i="2"/>
  <c r="EC1555" i="2"/>
  <c r="DW1555" i="2"/>
  <c r="DQ1555" i="2"/>
  <c r="DK1555" i="2"/>
  <c r="DE1555" i="2"/>
  <c r="CY1555" i="2"/>
  <c r="CT1555" i="2"/>
  <c r="CS1555" i="2"/>
  <c r="CV1555" i="2"/>
  <c r="CR1555" i="2"/>
  <c r="CQ1555" i="2"/>
  <c r="CP1555" i="2"/>
  <c r="CU1555" i="2"/>
  <c r="CM1561" i="2"/>
  <c r="EM1561" i="2"/>
  <c r="EH1561" i="2"/>
  <c r="EB1561" i="2"/>
  <c r="DV1561" i="2"/>
  <c r="DP1561" i="2"/>
  <c r="DJ1561" i="2"/>
  <c r="DD1561" i="2"/>
  <c r="CX1561" i="2"/>
  <c r="EG1561" i="2"/>
  <c r="EA1561" i="2"/>
  <c r="DU1561" i="2"/>
  <c r="DO1561" i="2"/>
  <c r="DI1561" i="2"/>
  <c r="DC1561" i="2"/>
  <c r="CW1561" i="2"/>
  <c r="EF1561" i="2"/>
  <c r="DZ1561" i="2"/>
  <c r="DT1561" i="2"/>
  <c r="DN1561" i="2"/>
  <c r="DH1561" i="2"/>
  <c r="DB1561" i="2"/>
  <c r="EE1561" i="2"/>
  <c r="DY1561" i="2"/>
  <c r="DS1561" i="2"/>
  <c r="DM1561" i="2"/>
  <c r="DG1561" i="2"/>
  <c r="DA1561" i="2"/>
  <c r="ED1561" i="2"/>
  <c r="DX1561" i="2"/>
  <c r="DR1561" i="2"/>
  <c r="DL1561" i="2"/>
  <c r="DF1561" i="2"/>
  <c r="CZ1561" i="2"/>
  <c r="EI1561" i="2"/>
  <c r="EC1561" i="2"/>
  <c r="DW1561" i="2"/>
  <c r="DQ1561" i="2"/>
  <c r="DK1561" i="2"/>
  <c r="DE1561" i="2"/>
  <c r="CY1561" i="2"/>
  <c r="CT1561" i="2"/>
  <c r="CS1561" i="2"/>
  <c r="CV1561" i="2"/>
  <c r="CR1561" i="2"/>
  <c r="CQ1561" i="2"/>
  <c r="CP1561" i="2"/>
  <c r="CU1561" i="2"/>
  <c r="CM1567" i="2"/>
  <c r="EM1567" i="2"/>
  <c r="ED1567" i="2"/>
  <c r="DX1567" i="2"/>
  <c r="DR1567" i="2"/>
  <c r="DL1567" i="2"/>
  <c r="DF1567" i="2"/>
  <c r="CZ1567" i="2"/>
  <c r="EF1567" i="2"/>
  <c r="DZ1567" i="2"/>
  <c r="DT1567" i="2"/>
  <c r="DN1567" i="2"/>
  <c r="DH1567" i="2"/>
  <c r="DB1567" i="2"/>
  <c r="EE1567" i="2"/>
  <c r="DY1567" i="2"/>
  <c r="DS1567" i="2"/>
  <c r="DM1567" i="2"/>
  <c r="DG1567" i="2"/>
  <c r="DA1567" i="2"/>
  <c r="EI1567" i="2"/>
  <c r="DW1567" i="2"/>
  <c r="DK1567" i="2"/>
  <c r="CY1567" i="2"/>
  <c r="EH1567" i="2"/>
  <c r="DV1567" i="2"/>
  <c r="DJ1567" i="2"/>
  <c r="CX1567" i="2"/>
  <c r="EG1567" i="2"/>
  <c r="DU1567" i="2"/>
  <c r="DI1567" i="2"/>
  <c r="CW1567" i="2"/>
  <c r="EC1567" i="2"/>
  <c r="DQ1567" i="2"/>
  <c r="DE1567" i="2"/>
  <c r="EB1567" i="2"/>
  <c r="DP1567" i="2"/>
  <c r="DD1567" i="2"/>
  <c r="EA1567" i="2"/>
  <c r="DO1567" i="2"/>
  <c r="DC1567" i="2"/>
  <c r="CT1567" i="2"/>
  <c r="CS1567" i="2"/>
  <c r="CV1567" i="2"/>
  <c r="CR1567" i="2"/>
  <c r="CQ1567" i="2"/>
  <c r="CP1567" i="2"/>
  <c r="CU1567" i="2"/>
  <c r="CM1573" i="2"/>
  <c r="EM1573" i="2"/>
  <c r="ED1573" i="2"/>
  <c r="DX1573" i="2"/>
  <c r="DR1573" i="2"/>
  <c r="DL1573" i="2"/>
  <c r="DF1573" i="2"/>
  <c r="CZ1573" i="2"/>
  <c r="EI1573" i="2"/>
  <c r="EC1573" i="2"/>
  <c r="DW1573" i="2"/>
  <c r="DQ1573" i="2"/>
  <c r="DK1573" i="2"/>
  <c r="DE1573" i="2"/>
  <c r="CY1573" i="2"/>
  <c r="EH1573" i="2"/>
  <c r="EB1573" i="2"/>
  <c r="DV1573" i="2"/>
  <c r="DP1573" i="2"/>
  <c r="DJ1573" i="2"/>
  <c r="DD1573" i="2"/>
  <c r="CX1573" i="2"/>
  <c r="EG1573" i="2"/>
  <c r="EA1573" i="2"/>
  <c r="DU1573" i="2"/>
  <c r="DO1573" i="2"/>
  <c r="DI1573" i="2"/>
  <c r="DC1573" i="2"/>
  <c r="CW1573" i="2"/>
  <c r="EF1573" i="2"/>
  <c r="DZ1573" i="2"/>
  <c r="DT1573" i="2"/>
  <c r="DN1573" i="2"/>
  <c r="DH1573" i="2"/>
  <c r="DB1573" i="2"/>
  <c r="EE1573" i="2"/>
  <c r="DY1573" i="2"/>
  <c r="DS1573" i="2"/>
  <c r="DM1573" i="2"/>
  <c r="DG1573" i="2"/>
  <c r="DA1573" i="2"/>
  <c r="CT1573" i="2"/>
  <c r="CS1573" i="2"/>
  <c r="CV1573" i="2"/>
  <c r="CR1573" i="2"/>
  <c r="CQ1573" i="2"/>
  <c r="CP1573" i="2"/>
  <c r="CU1573" i="2"/>
  <c r="CM1579" i="2"/>
  <c r="EM1579" i="2"/>
  <c r="ED1579" i="2"/>
  <c r="DX1579" i="2"/>
  <c r="DR1579" i="2"/>
  <c r="DL1579" i="2"/>
  <c r="DF1579" i="2"/>
  <c r="CZ1579" i="2"/>
  <c r="EI1579" i="2"/>
  <c r="EC1579" i="2"/>
  <c r="DW1579" i="2"/>
  <c r="DQ1579" i="2"/>
  <c r="DK1579" i="2"/>
  <c r="DE1579" i="2"/>
  <c r="CY1579" i="2"/>
  <c r="EH1579" i="2"/>
  <c r="EB1579" i="2"/>
  <c r="DV1579" i="2"/>
  <c r="DP1579" i="2"/>
  <c r="DJ1579" i="2"/>
  <c r="DD1579" i="2"/>
  <c r="CX1579" i="2"/>
  <c r="EG1579" i="2"/>
  <c r="EA1579" i="2"/>
  <c r="DU1579" i="2"/>
  <c r="DO1579" i="2"/>
  <c r="DI1579" i="2"/>
  <c r="DC1579" i="2"/>
  <c r="CW1579" i="2"/>
  <c r="EF1579" i="2"/>
  <c r="DZ1579" i="2"/>
  <c r="DT1579" i="2"/>
  <c r="DN1579" i="2"/>
  <c r="DH1579" i="2"/>
  <c r="DB1579" i="2"/>
  <c r="EE1579" i="2"/>
  <c r="DY1579" i="2"/>
  <c r="DS1579" i="2"/>
  <c r="DM1579" i="2"/>
  <c r="DG1579" i="2"/>
  <c r="DA1579" i="2"/>
  <c r="CT1579" i="2"/>
  <c r="CS1579" i="2"/>
  <c r="CV1579" i="2"/>
  <c r="CR1579" i="2"/>
  <c r="CQ1579" i="2"/>
  <c r="CP1579" i="2"/>
  <c r="CU1579" i="2"/>
  <c r="CM1585" i="2"/>
  <c r="EM1585" i="2"/>
  <c r="ED1585" i="2"/>
  <c r="DX1585" i="2"/>
  <c r="DR1585" i="2"/>
  <c r="DL1585" i="2"/>
  <c r="DF1585" i="2"/>
  <c r="CZ1585" i="2"/>
  <c r="EI1585" i="2"/>
  <c r="EC1585" i="2"/>
  <c r="DW1585" i="2"/>
  <c r="DQ1585" i="2"/>
  <c r="DK1585" i="2"/>
  <c r="DE1585" i="2"/>
  <c r="CY1585" i="2"/>
  <c r="EH1585" i="2"/>
  <c r="EB1585" i="2"/>
  <c r="DV1585" i="2"/>
  <c r="DP1585" i="2"/>
  <c r="DJ1585" i="2"/>
  <c r="DD1585" i="2"/>
  <c r="CX1585" i="2"/>
  <c r="EG1585" i="2"/>
  <c r="EA1585" i="2"/>
  <c r="DU1585" i="2"/>
  <c r="DO1585" i="2"/>
  <c r="DI1585" i="2"/>
  <c r="DC1585" i="2"/>
  <c r="CW1585" i="2"/>
  <c r="EF1585" i="2"/>
  <c r="DZ1585" i="2"/>
  <c r="DT1585" i="2"/>
  <c r="DN1585" i="2"/>
  <c r="DH1585" i="2"/>
  <c r="DB1585" i="2"/>
  <c r="EE1585" i="2"/>
  <c r="DY1585" i="2"/>
  <c r="DS1585" i="2"/>
  <c r="DM1585" i="2"/>
  <c r="DG1585" i="2"/>
  <c r="DA1585" i="2"/>
  <c r="CT1585" i="2"/>
  <c r="CS1585" i="2"/>
  <c r="CV1585" i="2"/>
  <c r="CR1585" i="2"/>
  <c r="CQ1585" i="2"/>
  <c r="CP1585" i="2"/>
  <c r="CU1585" i="2"/>
  <c r="CM1591" i="2"/>
  <c r="EM1591" i="2"/>
  <c r="ED1591" i="2"/>
  <c r="DX1591" i="2"/>
  <c r="DR1591" i="2"/>
  <c r="DL1591" i="2"/>
  <c r="DF1591" i="2"/>
  <c r="CZ1591" i="2"/>
  <c r="EI1591" i="2"/>
  <c r="EC1591" i="2"/>
  <c r="DW1591" i="2"/>
  <c r="DQ1591" i="2"/>
  <c r="DK1591" i="2"/>
  <c r="DE1591" i="2"/>
  <c r="CY1591" i="2"/>
  <c r="EH1591" i="2"/>
  <c r="EB1591" i="2"/>
  <c r="DV1591" i="2"/>
  <c r="DP1591" i="2"/>
  <c r="DJ1591" i="2"/>
  <c r="DD1591" i="2"/>
  <c r="CX1591" i="2"/>
  <c r="EG1591" i="2"/>
  <c r="EA1591" i="2"/>
  <c r="DU1591" i="2"/>
  <c r="DO1591" i="2"/>
  <c r="DI1591" i="2"/>
  <c r="DC1591" i="2"/>
  <c r="CW1591" i="2"/>
  <c r="EF1591" i="2"/>
  <c r="DZ1591" i="2"/>
  <c r="DT1591" i="2"/>
  <c r="DN1591" i="2"/>
  <c r="DH1591" i="2"/>
  <c r="DB1591" i="2"/>
  <c r="EE1591" i="2"/>
  <c r="DY1591" i="2"/>
  <c r="DS1591" i="2"/>
  <c r="DM1591" i="2"/>
  <c r="DG1591" i="2"/>
  <c r="DA1591" i="2"/>
  <c r="CT1591" i="2"/>
  <c r="CS1591" i="2"/>
  <c r="CV1591" i="2"/>
  <c r="CR1591" i="2"/>
  <c r="CQ1591" i="2"/>
  <c r="CP1591" i="2"/>
  <c r="CU1591" i="2"/>
  <c r="CM1597" i="2"/>
  <c r="EM1597" i="2"/>
  <c r="ED1597" i="2"/>
  <c r="DX1597" i="2"/>
  <c r="DR1597" i="2"/>
  <c r="DL1597" i="2"/>
  <c r="DF1597" i="2"/>
  <c r="CZ1597" i="2"/>
  <c r="EI1597" i="2"/>
  <c r="EC1597" i="2"/>
  <c r="DW1597" i="2"/>
  <c r="DQ1597" i="2"/>
  <c r="DK1597" i="2"/>
  <c r="DE1597" i="2"/>
  <c r="CY1597" i="2"/>
  <c r="EH1597" i="2"/>
  <c r="EB1597" i="2"/>
  <c r="DV1597" i="2"/>
  <c r="DP1597" i="2"/>
  <c r="DJ1597" i="2"/>
  <c r="DD1597" i="2"/>
  <c r="CX1597" i="2"/>
  <c r="EG1597" i="2"/>
  <c r="EA1597" i="2"/>
  <c r="DU1597" i="2"/>
  <c r="DO1597" i="2"/>
  <c r="DI1597" i="2"/>
  <c r="DC1597" i="2"/>
  <c r="CW1597" i="2"/>
  <c r="EF1597" i="2"/>
  <c r="DZ1597" i="2"/>
  <c r="DT1597" i="2"/>
  <c r="DN1597" i="2"/>
  <c r="DH1597" i="2"/>
  <c r="DB1597" i="2"/>
  <c r="EE1597" i="2"/>
  <c r="DY1597" i="2"/>
  <c r="DS1597" i="2"/>
  <c r="DM1597" i="2"/>
  <c r="DG1597" i="2"/>
  <c r="DA1597" i="2"/>
  <c r="CT1597" i="2"/>
  <c r="CS1597" i="2"/>
  <c r="CV1597" i="2"/>
  <c r="CR1597" i="2"/>
  <c r="CQ1597" i="2"/>
  <c r="CP1597" i="2"/>
  <c r="CU1597" i="2"/>
  <c r="CM1603" i="2"/>
  <c r="EM1603" i="2"/>
  <c r="ED1603" i="2"/>
  <c r="DX1603" i="2"/>
  <c r="DR1603" i="2"/>
  <c r="DL1603" i="2"/>
  <c r="DF1603" i="2"/>
  <c r="CZ1603" i="2"/>
  <c r="EI1603" i="2"/>
  <c r="EC1603" i="2"/>
  <c r="DW1603" i="2"/>
  <c r="DQ1603" i="2"/>
  <c r="DK1603" i="2"/>
  <c r="DE1603" i="2"/>
  <c r="CY1603" i="2"/>
  <c r="EH1603" i="2"/>
  <c r="EB1603" i="2"/>
  <c r="DV1603" i="2"/>
  <c r="DP1603" i="2"/>
  <c r="DJ1603" i="2"/>
  <c r="DD1603" i="2"/>
  <c r="CX1603" i="2"/>
  <c r="EG1603" i="2"/>
  <c r="EA1603" i="2"/>
  <c r="DU1603" i="2"/>
  <c r="DO1603" i="2"/>
  <c r="DI1603" i="2"/>
  <c r="DC1603" i="2"/>
  <c r="CW1603" i="2"/>
  <c r="EF1603" i="2"/>
  <c r="DZ1603" i="2"/>
  <c r="DT1603" i="2"/>
  <c r="DN1603" i="2"/>
  <c r="DH1603" i="2"/>
  <c r="DB1603" i="2"/>
  <c r="EE1603" i="2"/>
  <c r="DY1603" i="2"/>
  <c r="DS1603" i="2"/>
  <c r="DM1603" i="2"/>
  <c r="DG1603" i="2"/>
  <c r="DA1603" i="2"/>
  <c r="CT1603" i="2"/>
  <c r="CS1603" i="2"/>
  <c r="CV1603" i="2"/>
  <c r="CR1603" i="2"/>
  <c r="CQ1603" i="2"/>
  <c r="CP1603" i="2"/>
  <c r="CU1603" i="2"/>
  <c r="CM1609" i="2"/>
  <c r="EM1609" i="2"/>
  <c r="ED1609" i="2"/>
  <c r="DX1609" i="2"/>
  <c r="DR1609" i="2"/>
  <c r="DL1609" i="2"/>
  <c r="DF1609" i="2"/>
  <c r="CZ1609" i="2"/>
  <c r="EI1609" i="2"/>
  <c r="EC1609" i="2"/>
  <c r="DW1609" i="2"/>
  <c r="DQ1609" i="2"/>
  <c r="DK1609" i="2"/>
  <c r="DE1609" i="2"/>
  <c r="CY1609" i="2"/>
  <c r="EH1609" i="2"/>
  <c r="EB1609" i="2"/>
  <c r="DV1609" i="2"/>
  <c r="DP1609" i="2"/>
  <c r="DJ1609" i="2"/>
  <c r="DD1609" i="2"/>
  <c r="CX1609" i="2"/>
  <c r="EG1609" i="2"/>
  <c r="EA1609" i="2"/>
  <c r="DU1609" i="2"/>
  <c r="DO1609" i="2"/>
  <c r="DI1609" i="2"/>
  <c r="DC1609" i="2"/>
  <c r="CW1609" i="2"/>
  <c r="EF1609" i="2"/>
  <c r="DZ1609" i="2"/>
  <c r="DT1609" i="2"/>
  <c r="DN1609" i="2"/>
  <c r="DH1609" i="2"/>
  <c r="DB1609" i="2"/>
  <c r="EE1609" i="2"/>
  <c r="DY1609" i="2"/>
  <c r="DS1609" i="2"/>
  <c r="DM1609" i="2"/>
  <c r="DG1609" i="2"/>
  <c r="DA1609" i="2"/>
  <c r="CT1609" i="2"/>
  <c r="CS1609" i="2"/>
  <c r="CV1609" i="2"/>
  <c r="CR1609" i="2"/>
  <c r="CQ1609" i="2"/>
  <c r="CP1609" i="2"/>
  <c r="CU1609" i="2"/>
  <c r="CM1615" i="2"/>
  <c r="EM1615" i="2"/>
  <c r="ED1615" i="2"/>
  <c r="DX1615" i="2"/>
  <c r="DR1615" i="2"/>
  <c r="DL1615" i="2"/>
  <c r="DF1615" i="2"/>
  <c r="CZ1615" i="2"/>
  <c r="EI1615" i="2"/>
  <c r="EC1615" i="2"/>
  <c r="DW1615" i="2"/>
  <c r="DQ1615" i="2"/>
  <c r="DK1615" i="2"/>
  <c r="DE1615" i="2"/>
  <c r="CY1615" i="2"/>
  <c r="EH1615" i="2"/>
  <c r="EB1615" i="2"/>
  <c r="DV1615" i="2"/>
  <c r="DP1615" i="2"/>
  <c r="DJ1615" i="2"/>
  <c r="DD1615" i="2"/>
  <c r="CX1615" i="2"/>
  <c r="EG1615" i="2"/>
  <c r="EA1615" i="2"/>
  <c r="DU1615" i="2"/>
  <c r="DO1615" i="2"/>
  <c r="DI1615" i="2"/>
  <c r="DC1615" i="2"/>
  <c r="CW1615" i="2"/>
  <c r="EF1615" i="2"/>
  <c r="DZ1615" i="2"/>
  <c r="DT1615" i="2"/>
  <c r="DN1615" i="2"/>
  <c r="DH1615" i="2"/>
  <c r="DB1615" i="2"/>
  <c r="EE1615" i="2"/>
  <c r="DY1615" i="2"/>
  <c r="DS1615" i="2"/>
  <c r="DM1615" i="2"/>
  <c r="DG1615" i="2"/>
  <c r="DA1615" i="2"/>
  <c r="CT1615" i="2"/>
  <c r="CS1615" i="2"/>
  <c r="CV1615" i="2"/>
  <c r="CR1615" i="2"/>
  <c r="CQ1615" i="2"/>
  <c r="CP1615" i="2"/>
  <c r="CU1615" i="2"/>
  <c r="CM1621" i="2"/>
  <c r="EM1621" i="2"/>
  <c r="ED1621" i="2"/>
  <c r="DX1621" i="2"/>
  <c r="DR1621" i="2"/>
  <c r="DL1621" i="2"/>
  <c r="DF1621" i="2"/>
  <c r="CZ1621" i="2"/>
  <c r="EI1621" i="2"/>
  <c r="EC1621" i="2"/>
  <c r="DW1621" i="2"/>
  <c r="DQ1621" i="2"/>
  <c r="DK1621" i="2"/>
  <c r="DE1621" i="2"/>
  <c r="CY1621" i="2"/>
  <c r="EH1621" i="2"/>
  <c r="EB1621" i="2"/>
  <c r="DV1621" i="2"/>
  <c r="DP1621" i="2"/>
  <c r="DJ1621" i="2"/>
  <c r="DD1621" i="2"/>
  <c r="CX1621" i="2"/>
  <c r="EG1621" i="2"/>
  <c r="EA1621" i="2"/>
  <c r="DU1621" i="2"/>
  <c r="DO1621" i="2"/>
  <c r="DI1621" i="2"/>
  <c r="DC1621" i="2"/>
  <c r="CW1621" i="2"/>
  <c r="EF1621" i="2"/>
  <c r="DZ1621" i="2"/>
  <c r="DT1621" i="2"/>
  <c r="DN1621" i="2"/>
  <c r="DH1621" i="2"/>
  <c r="DB1621" i="2"/>
  <c r="EE1621" i="2"/>
  <c r="DY1621" i="2"/>
  <c r="DS1621" i="2"/>
  <c r="DM1621" i="2"/>
  <c r="DG1621" i="2"/>
  <c r="DA1621" i="2"/>
  <c r="CT1621" i="2"/>
  <c r="CS1621" i="2"/>
  <c r="CV1621" i="2"/>
  <c r="CR1621" i="2"/>
  <c r="CQ1621" i="2"/>
  <c r="CP1621" i="2"/>
  <c r="CU1621" i="2"/>
  <c r="CM1627" i="2"/>
  <c r="EM1627" i="2"/>
  <c r="ED1627" i="2"/>
  <c r="DX1627" i="2"/>
  <c r="DR1627" i="2"/>
  <c r="DL1627" i="2"/>
  <c r="DF1627" i="2"/>
  <c r="CZ1627" i="2"/>
  <c r="EI1627" i="2"/>
  <c r="EC1627" i="2"/>
  <c r="DW1627" i="2"/>
  <c r="DQ1627" i="2"/>
  <c r="DK1627" i="2"/>
  <c r="DE1627" i="2"/>
  <c r="CY1627" i="2"/>
  <c r="EH1627" i="2"/>
  <c r="EB1627" i="2"/>
  <c r="DV1627" i="2"/>
  <c r="DP1627" i="2"/>
  <c r="DJ1627" i="2"/>
  <c r="DD1627" i="2"/>
  <c r="CX1627" i="2"/>
  <c r="EG1627" i="2"/>
  <c r="EA1627" i="2"/>
  <c r="DU1627" i="2"/>
  <c r="DO1627" i="2"/>
  <c r="DI1627" i="2"/>
  <c r="DC1627" i="2"/>
  <c r="CW1627" i="2"/>
  <c r="EF1627" i="2"/>
  <c r="DZ1627" i="2"/>
  <c r="DT1627" i="2"/>
  <c r="DN1627" i="2"/>
  <c r="DH1627" i="2"/>
  <c r="DB1627" i="2"/>
  <c r="EE1627" i="2"/>
  <c r="DY1627" i="2"/>
  <c r="DS1627" i="2"/>
  <c r="DM1627" i="2"/>
  <c r="DG1627" i="2"/>
  <c r="DA1627" i="2"/>
  <c r="CT1627" i="2"/>
  <c r="CS1627" i="2"/>
  <c r="CV1627" i="2"/>
  <c r="CR1627" i="2"/>
  <c r="CQ1627" i="2"/>
  <c r="CP1627" i="2"/>
  <c r="CU1627" i="2"/>
  <c r="CM1633" i="2"/>
  <c r="EM1633" i="2"/>
  <c r="ED1633" i="2"/>
  <c r="DX1633" i="2"/>
  <c r="DR1633" i="2"/>
  <c r="DL1633" i="2"/>
  <c r="DF1633" i="2"/>
  <c r="CZ1633" i="2"/>
  <c r="EI1633" i="2"/>
  <c r="EC1633" i="2"/>
  <c r="DW1633" i="2"/>
  <c r="DQ1633" i="2"/>
  <c r="DK1633" i="2"/>
  <c r="DE1633" i="2"/>
  <c r="CY1633" i="2"/>
  <c r="EH1633" i="2"/>
  <c r="EB1633" i="2"/>
  <c r="DV1633" i="2"/>
  <c r="DP1633" i="2"/>
  <c r="DJ1633" i="2"/>
  <c r="DD1633" i="2"/>
  <c r="CX1633" i="2"/>
  <c r="EG1633" i="2"/>
  <c r="EA1633" i="2"/>
  <c r="DU1633" i="2"/>
  <c r="DO1633" i="2"/>
  <c r="DI1633" i="2"/>
  <c r="DC1633" i="2"/>
  <c r="CW1633" i="2"/>
  <c r="EF1633" i="2"/>
  <c r="DZ1633" i="2"/>
  <c r="DT1633" i="2"/>
  <c r="DN1633" i="2"/>
  <c r="DH1633" i="2"/>
  <c r="DB1633" i="2"/>
  <c r="EE1633" i="2"/>
  <c r="DY1633" i="2"/>
  <c r="DS1633" i="2"/>
  <c r="DM1633" i="2"/>
  <c r="DG1633" i="2"/>
  <c r="DA1633" i="2"/>
  <c r="CT1633" i="2"/>
  <c r="CS1633" i="2"/>
  <c r="CV1633" i="2"/>
  <c r="CR1633" i="2"/>
  <c r="CQ1633" i="2"/>
  <c r="CP1633" i="2"/>
  <c r="CU1633" i="2"/>
  <c r="CM1639" i="2"/>
  <c r="EM1639" i="2"/>
  <c r="ED1639" i="2"/>
  <c r="DX1639" i="2"/>
  <c r="DR1639" i="2"/>
  <c r="DL1639" i="2"/>
  <c r="DF1639" i="2"/>
  <c r="CZ1639" i="2"/>
  <c r="EI1639" i="2"/>
  <c r="EC1639" i="2"/>
  <c r="DW1639" i="2"/>
  <c r="DQ1639" i="2"/>
  <c r="DK1639" i="2"/>
  <c r="DE1639" i="2"/>
  <c r="CY1639" i="2"/>
  <c r="EH1639" i="2"/>
  <c r="EB1639" i="2"/>
  <c r="DV1639" i="2"/>
  <c r="DP1639" i="2"/>
  <c r="DJ1639" i="2"/>
  <c r="DD1639" i="2"/>
  <c r="CX1639" i="2"/>
  <c r="EG1639" i="2"/>
  <c r="EA1639" i="2"/>
  <c r="DU1639" i="2"/>
  <c r="DO1639" i="2"/>
  <c r="DI1639" i="2"/>
  <c r="DC1639" i="2"/>
  <c r="CW1639" i="2"/>
  <c r="EF1639" i="2"/>
  <c r="DZ1639" i="2"/>
  <c r="DT1639" i="2"/>
  <c r="DN1639" i="2"/>
  <c r="DH1639" i="2"/>
  <c r="DB1639" i="2"/>
  <c r="EE1639" i="2"/>
  <c r="DY1639" i="2"/>
  <c r="DS1639" i="2"/>
  <c r="DM1639" i="2"/>
  <c r="DG1639" i="2"/>
  <c r="DA1639" i="2"/>
  <c r="CT1639" i="2"/>
  <c r="CS1639" i="2"/>
  <c r="CV1639" i="2"/>
  <c r="CR1639" i="2"/>
  <c r="CQ1639" i="2"/>
  <c r="CP1639" i="2"/>
  <c r="CU1639" i="2"/>
  <c r="CM1645" i="2"/>
  <c r="EM1645" i="2"/>
  <c r="ED1645" i="2"/>
  <c r="DX1645" i="2"/>
  <c r="DR1645" i="2"/>
  <c r="DL1645" i="2"/>
  <c r="DF1645" i="2"/>
  <c r="CZ1645" i="2"/>
  <c r="EI1645" i="2"/>
  <c r="EC1645" i="2"/>
  <c r="DW1645" i="2"/>
  <c r="DQ1645" i="2"/>
  <c r="DK1645" i="2"/>
  <c r="DE1645" i="2"/>
  <c r="CY1645" i="2"/>
  <c r="EH1645" i="2"/>
  <c r="EB1645" i="2"/>
  <c r="DV1645" i="2"/>
  <c r="DP1645" i="2"/>
  <c r="DJ1645" i="2"/>
  <c r="DD1645" i="2"/>
  <c r="CX1645" i="2"/>
  <c r="EG1645" i="2"/>
  <c r="EA1645" i="2"/>
  <c r="DU1645" i="2"/>
  <c r="DO1645" i="2"/>
  <c r="DI1645" i="2"/>
  <c r="DC1645" i="2"/>
  <c r="CW1645" i="2"/>
  <c r="EF1645" i="2"/>
  <c r="DZ1645" i="2"/>
  <c r="DT1645" i="2"/>
  <c r="DN1645" i="2"/>
  <c r="DH1645" i="2"/>
  <c r="DB1645" i="2"/>
  <c r="EE1645" i="2"/>
  <c r="DY1645" i="2"/>
  <c r="DS1645" i="2"/>
  <c r="DM1645" i="2"/>
  <c r="DG1645" i="2"/>
  <c r="DA1645" i="2"/>
  <c r="CT1645" i="2"/>
  <c r="CS1645" i="2"/>
  <c r="CV1645" i="2"/>
  <c r="CR1645" i="2"/>
  <c r="CQ1645" i="2"/>
  <c r="CP1645" i="2"/>
  <c r="CU1645" i="2"/>
  <c r="CM1651" i="2"/>
  <c r="EM1651" i="2"/>
  <c r="ED1651" i="2"/>
  <c r="DX1651" i="2"/>
  <c r="DR1651" i="2"/>
  <c r="DL1651" i="2"/>
  <c r="DF1651" i="2"/>
  <c r="CZ1651" i="2"/>
  <c r="EI1651" i="2"/>
  <c r="EC1651" i="2"/>
  <c r="DW1651" i="2"/>
  <c r="DQ1651" i="2"/>
  <c r="DK1651" i="2"/>
  <c r="DE1651" i="2"/>
  <c r="CY1651" i="2"/>
  <c r="EH1651" i="2"/>
  <c r="EB1651" i="2"/>
  <c r="DV1651" i="2"/>
  <c r="DP1651" i="2"/>
  <c r="DJ1651" i="2"/>
  <c r="DD1651" i="2"/>
  <c r="CX1651" i="2"/>
  <c r="EG1651" i="2"/>
  <c r="EA1651" i="2"/>
  <c r="DU1651" i="2"/>
  <c r="DO1651" i="2"/>
  <c r="DI1651" i="2"/>
  <c r="DC1651" i="2"/>
  <c r="CW1651" i="2"/>
  <c r="EF1651" i="2"/>
  <c r="DZ1651" i="2"/>
  <c r="DT1651" i="2"/>
  <c r="DN1651" i="2"/>
  <c r="DH1651" i="2"/>
  <c r="DB1651" i="2"/>
  <c r="EE1651" i="2"/>
  <c r="DY1651" i="2"/>
  <c r="DS1651" i="2"/>
  <c r="DM1651" i="2"/>
  <c r="DG1651" i="2"/>
  <c r="DA1651" i="2"/>
  <c r="CT1651" i="2"/>
  <c r="CS1651" i="2"/>
  <c r="CV1651" i="2"/>
  <c r="CR1651" i="2"/>
  <c r="CQ1651" i="2"/>
  <c r="CP1651" i="2"/>
  <c r="CU1651" i="2"/>
  <c r="CM1657" i="2"/>
  <c r="EM1657" i="2"/>
  <c r="ED1657" i="2"/>
  <c r="DX1657" i="2"/>
  <c r="DR1657" i="2"/>
  <c r="DL1657" i="2"/>
  <c r="DF1657" i="2"/>
  <c r="CZ1657" i="2"/>
  <c r="EI1657" i="2"/>
  <c r="EC1657" i="2"/>
  <c r="DW1657" i="2"/>
  <c r="DQ1657" i="2"/>
  <c r="DK1657" i="2"/>
  <c r="DE1657" i="2"/>
  <c r="CY1657" i="2"/>
  <c r="EH1657" i="2"/>
  <c r="EB1657" i="2"/>
  <c r="DV1657" i="2"/>
  <c r="DP1657" i="2"/>
  <c r="DJ1657" i="2"/>
  <c r="DD1657" i="2"/>
  <c r="CX1657" i="2"/>
  <c r="EG1657" i="2"/>
  <c r="EA1657" i="2"/>
  <c r="DU1657" i="2"/>
  <c r="DO1657" i="2"/>
  <c r="DI1657" i="2"/>
  <c r="DC1657" i="2"/>
  <c r="CW1657" i="2"/>
  <c r="EF1657" i="2"/>
  <c r="DZ1657" i="2"/>
  <c r="DT1657" i="2"/>
  <c r="DN1657" i="2"/>
  <c r="DH1657" i="2"/>
  <c r="DB1657" i="2"/>
  <c r="EE1657" i="2"/>
  <c r="DY1657" i="2"/>
  <c r="DS1657" i="2"/>
  <c r="DM1657" i="2"/>
  <c r="DG1657" i="2"/>
  <c r="DA1657" i="2"/>
  <c r="CT1657" i="2"/>
  <c r="CS1657" i="2"/>
  <c r="CV1657" i="2"/>
  <c r="CR1657" i="2"/>
  <c r="CQ1657" i="2"/>
  <c r="CP1657" i="2"/>
  <c r="CU1657" i="2"/>
  <c r="CM1663" i="2"/>
  <c r="EM1663" i="2"/>
  <c r="ED1663" i="2"/>
  <c r="DX1663" i="2"/>
  <c r="DR1663" i="2"/>
  <c r="DL1663" i="2"/>
  <c r="DF1663" i="2"/>
  <c r="CZ1663" i="2"/>
  <c r="EI1663" i="2"/>
  <c r="EC1663" i="2"/>
  <c r="DW1663" i="2"/>
  <c r="DQ1663" i="2"/>
  <c r="DK1663" i="2"/>
  <c r="DE1663" i="2"/>
  <c r="CY1663" i="2"/>
  <c r="EH1663" i="2"/>
  <c r="EB1663" i="2"/>
  <c r="DV1663" i="2"/>
  <c r="DP1663" i="2"/>
  <c r="DJ1663" i="2"/>
  <c r="DD1663" i="2"/>
  <c r="CX1663" i="2"/>
  <c r="EG1663" i="2"/>
  <c r="EA1663" i="2"/>
  <c r="DU1663" i="2"/>
  <c r="DO1663" i="2"/>
  <c r="DI1663" i="2"/>
  <c r="DC1663" i="2"/>
  <c r="CW1663" i="2"/>
  <c r="EF1663" i="2"/>
  <c r="DZ1663" i="2"/>
  <c r="DT1663" i="2"/>
  <c r="DN1663" i="2"/>
  <c r="DH1663" i="2"/>
  <c r="DB1663" i="2"/>
  <c r="EE1663" i="2"/>
  <c r="DY1663" i="2"/>
  <c r="DS1663" i="2"/>
  <c r="DM1663" i="2"/>
  <c r="DG1663" i="2"/>
  <c r="DA1663" i="2"/>
  <c r="CT1663" i="2"/>
  <c r="CS1663" i="2"/>
  <c r="CV1663" i="2"/>
  <c r="CR1663" i="2"/>
  <c r="CQ1663" i="2"/>
  <c r="CP1663" i="2"/>
  <c r="CU1663" i="2"/>
  <c r="CM1669" i="2"/>
  <c r="EM1669" i="2"/>
  <c r="ED1669" i="2"/>
  <c r="DX1669" i="2"/>
  <c r="DR1669" i="2"/>
  <c r="DL1669" i="2"/>
  <c r="DF1669" i="2"/>
  <c r="CZ1669" i="2"/>
  <c r="EI1669" i="2"/>
  <c r="EC1669" i="2"/>
  <c r="DW1669" i="2"/>
  <c r="DQ1669" i="2"/>
  <c r="DK1669" i="2"/>
  <c r="DE1669" i="2"/>
  <c r="CY1669" i="2"/>
  <c r="EH1669" i="2"/>
  <c r="EB1669" i="2"/>
  <c r="DV1669" i="2"/>
  <c r="DP1669" i="2"/>
  <c r="DJ1669" i="2"/>
  <c r="DD1669" i="2"/>
  <c r="CX1669" i="2"/>
  <c r="EG1669" i="2"/>
  <c r="EA1669" i="2"/>
  <c r="DU1669" i="2"/>
  <c r="DO1669" i="2"/>
  <c r="DI1669" i="2"/>
  <c r="DC1669" i="2"/>
  <c r="CW1669" i="2"/>
  <c r="EF1669" i="2"/>
  <c r="DZ1669" i="2"/>
  <c r="DT1669" i="2"/>
  <c r="DN1669" i="2"/>
  <c r="DH1669" i="2"/>
  <c r="DB1669" i="2"/>
  <c r="EE1669" i="2"/>
  <c r="DY1669" i="2"/>
  <c r="DS1669" i="2"/>
  <c r="DM1669" i="2"/>
  <c r="DG1669" i="2"/>
  <c r="DA1669" i="2"/>
  <c r="CT1669" i="2"/>
  <c r="CS1669" i="2"/>
  <c r="CV1669" i="2"/>
  <c r="CR1669" i="2"/>
  <c r="CQ1669" i="2"/>
  <c r="CP1669" i="2"/>
  <c r="CU1669" i="2"/>
  <c r="CM1675" i="2"/>
  <c r="EM1675" i="2"/>
  <c r="EG1675" i="2"/>
  <c r="EA1675" i="2"/>
  <c r="DU1675" i="2"/>
  <c r="DO1675" i="2"/>
  <c r="DI1675" i="2"/>
  <c r="DC1675" i="2"/>
  <c r="EH1675" i="2"/>
  <c r="EB1675" i="2"/>
  <c r="DV1675" i="2"/>
  <c r="DP1675" i="2"/>
  <c r="DJ1675" i="2"/>
  <c r="DD1675" i="2"/>
  <c r="CX1675" i="2"/>
  <c r="EI1675" i="2"/>
  <c r="DY1675" i="2"/>
  <c r="DQ1675" i="2"/>
  <c r="DG1675" i="2"/>
  <c r="CY1675" i="2"/>
  <c r="EF1675" i="2"/>
  <c r="DX1675" i="2"/>
  <c r="DN1675" i="2"/>
  <c r="DF1675" i="2"/>
  <c r="CW1675" i="2"/>
  <c r="EE1675" i="2"/>
  <c r="DW1675" i="2"/>
  <c r="DM1675" i="2"/>
  <c r="DE1675" i="2"/>
  <c r="ED1675" i="2"/>
  <c r="DT1675" i="2"/>
  <c r="DL1675" i="2"/>
  <c r="DB1675" i="2"/>
  <c r="EC1675" i="2"/>
  <c r="DS1675" i="2"/>
  <c r="DK1675" i="2"/>
  <c r="DA1675" i="2"/>
  <c r="DZ1675" i="2"/>
  <c r="DR1675" i="2"/>
  <c r="DH1675" i="2"/>
  <c r="CZ1675" i="2"/>
  <c r="CT1675" i="2"/>
  <c r="CS1675" i="2"/>
  <c r="CV1675" i="2"/>
  <c r="CR1675" i="2"/>
  <c r="CQ1675" i="2"/>
  <c r="CP1675" i="2"/>
  <c r="CU1675" i="2"/>
  <c r="CM1681" i="2"/>
  <c r="EM1681" i="2"/>
  <c r="EG1681" i="2"/>
  <c r="EA1681" i="2"/>
  <c r="DU1681" i="2"/>
  <c r="DO1681" i="2"/>
  <c r="DI1681" i="2"/>
  <c r="DC1681" i="2"/>
  <c r="CW1681" i="2"/>
  <c r="EF1681" i="2"/>
  <c r="DZ1681" i="2"/>
  <c r="DT1681" i="2"/>
  <c r="DN1681" i="2"/>
  <c r="DH1681" i="2"/>
  <c r="DB1681" i="2"/>
  <c r="EE1681" i="2"/>
  <c r="DY1681" i="2"/>
  <c r="DS1681" i="2"/>
  <c r="DM1681" i="2"/>
  <c r="DG1681" i="2"/>
  <c r="DA1681" i="2"/>
  <c r="ED1681" i="2"/>
  <c r="DX1681" i="2"/>
  <c r="DR1681" i="2"/>
  <c r="DL1681" i="2"/>
  <c r="DF1681" i="2"/>
  <c r="CZ1681" i="2"/>
  <c r="EI1681" i="2"/>
  <c r="EC1681" i="2"/>
  <c r="DW1681" i="2"/>
  <c r="DQ1681" i="2"/>
  <c r="DK1681" i="2"/>
  <c r="DE1681" i="2"/>
  <c r="CY1681" i="2"/>
  <c r="EH1681" i="2"/>
  <c r="EB1681" i="2"/>
  <c r="DV1681" i="2"/>
  <c r="DP1681" i="2"/>
  <c r="DJ1681" i="2"/>
  <c r="DD1681" i="2"/>
  <c r="CX1681" i="2"/>
  <c r="CT1681" i="2"/>
  <c r="CS1681" i="2"/>
  <c r="CV1681" i="2"/>
  <c r="CR1681" i="2"/>
  <c r="CQ1681" i="2"/>
  <c r="CP1681" i="2"/>
  <c r="CU1681" i="2"/>
  <c r="CM1687" i="2"/>
  <c r="EM1687" i="2"/>
  <c r="EG1687" i="2"/>
  <c r="EA1687" i="2"/>
  <c r="DU1687" i="2"/>
  <c r="DO1687" i="2"/>
  <c r="DI1687" i="2"/>
  <c r="DC1687" i="2"/>
  <c r="CW1687" i="2"/>
  <c r="EF1687" i="2"/>
  <c r="DZ1687" i="2"/>
  <c r="DT1687" i="2"/>
  <c r="DN1687" i="2"/>
  <c r="DH1687" i="2"/>
  <c r="DB1687" i="2"/>
  <c r="EE1687" i="2"/>
  <c r="DY1687" i="2"/>
  <c r="DS1687" i="2"/>
  <c r="DM1687" i="2"/>
  <c r="DG1687" i="2"/>
  <c r="DA1687" i="2"/>
  <c r="ED1687" i="2"/>
  <c r="DX1687" i="2"/>
  <c r="DR1687" i="2"/>
  <c r="DL1687" i="2"/>
  <c r="DF1687" i="2"/>
  <c r="CZ1687" i="2"/>
  <c r="EI1687" i="2"/>
  <c r="EC1687" i="2"/>
  <c r="DW1687" i="2"/>
  <c r="DQ1687" i="2"/>
  <c r="DK1687" i="2"/>
  <c r="DE1687" i="2"/>
  <c r="CY1687" i="2"/>
  <c r="EH1687" i="2"/>
  <c r="EB1687" i="2"/>
  <c r="DV1687" i="2"/>
  <c r="DP1687" i="2"/>
  <c r="DJ1687" i="2"/>
  <c r="DD1687" i="2"/>
  <c r="CX1687" i="2"/>
  <c r="CT1687" i="2"/>
  <c r="CS1687" i="2"/>
  <c r="CV1687" i="2"/>
  <c r="CR1687" i="2"/>
  <c r="CQ1687" i="2"/>
  <c r="CP1687" i="2"/>
  <c r="CU1687" i="2"/>
  <c r="CM1693" i="2"/>
  <c r="EM1693" i="2"/>
  <c r="EG1693" i="2"/>
  <c r="EA1693" i="2"/>
  <c r="DU1693" i="2"/>
  <c r="DO1693" i="2"/>
  <c r="DI1693" i="2"/>
  <c r="DC1693" i="2"/>
  <c r="CW1693" i="2"/>
  <c r="EF1693" i="2"/>
  <c r="DZ1693" i="2"/>
  <c r="DT1693" i="2"/>
  <c r="DN1693" i="2"/>
  <c r="DH1693" i="2"/>
  <c r="DB1693" i="2"/>
  <c r="EE1693" i="2"/>
  <c r="DY1693" i="2"/>
  <c r="DS1693" i="2"/>
  <c r="DM1693" i="2"/>
  <c r="DG1693" i="2"/>
  <c r="DA1693" i="2"/>
  <c r="ED1693" i="2"/>
  <c r="DX1693" i="2"/>
  <c r="DR1693" i="2"/>
  <c r="DL1693" i="2"/>
  <c r="DF1693" i="2"/>
  <c r="CZ1693" i="2"/>
  <c r="EI1693" i="2"/>
  <c r="EC1693" i="2"/>
  <c r="DW1693" i="2"/>
  <c r="DQ1693" i="2"/>
  <c r="DK1693" i="2"/>
  <c r="DE1693" i="2"/>
  <c r="CY1693" i="2"/>
  <c r="EH1693" i="2"/>
  <c r="EB1693" i="2"/>
  <c r="DV1693" i="2"/>
  <c r="DP1693" i="2"/>
  <c r="DJ1693" i="2"/>
  <c r="DD1693" i="2"/>
  <c r="CX1693" i="2"/>
  <c r="CT1693" i="2"/>
  <c r="CS1693" i="2"/>
  <c r="CV1693" i="2"/>
  <c r="CR1693" i="2"/>
  <c r="CQ1693" i="2"/>
  <c r="CP1693" i="2"/>
  <c r="CU1693" i="2"/>
  <c r="CM1699" i="2"/>
  <c r="EM1699" i="2"/>
  <c r="EG1699" i="2"/>
  <c r="EA1699" i="2"/>
  <c r="DU1699" i="2"/>
  <c r="DO1699" i="2"/>
  <c r="DI1699" i="2"/>
  <c r="DC1699" i="2"/>
  <c r="CW1699" i="2"/>
  <c r="EF1699" i="2"/>
  <c r="DZ1699" i="2"/>
  <c r="DT1699" i="2"/>
  <c r="DN1699" i="2"/>
  <c r="DH1699" i="2"/>
  <c r="DB1699" i="2"/>
  <c r="EE1699" i="2"/>
  <c r="DY1699" i="2"/>
  <c r="DS1699" i="2"/>
  <c r="DM1699" i="2"/>
  <c r="DG1699" i="2"/>
  <c r="DA1699" i="2"/>
  <c r="ED1699" i="2"/>
  <c r="DX1699" i="2"/>
  <c r="DR1699" i="2"/>
  <c r="DL1699" i="2"/>
  <c r="DF1699" i="2"/>
  <c r="CZ1699" i="2"/>
  <c r="EI1699" i="2"/>
  <c r="EC1699" i="2"/>
  <c r="DW1699" i="2"/>
  <c r="DQ1699" i="2"/>
  <c r="DK1699" i="2"/>
  <c r="DE1699" i="2"/>
  <c r="CY1699" i="2"/>
  <c r="EH1699" i="2"/>
  <c r="EB1699" i="2"/>
  <c r="DV1699" i="2"/>
  <c r="DP1699" i="2"/>
  <c r="DJ1699" i="2"/>
  <c r="DD1699" i="2"/>
  <c r="CX1699" i="2"/>
  <c r="CT1699" i="2"/>
  <c r="CS1699" i="2"/>
  <c r="CV1699" i="2"/>
  <c r="CR1699" i="2"/>
  <c r="CQ1699" i="2"/>
  <c r="CP1699" i="2"/>
  <c r="CU1699" i="2"/>
  <c r="CM1705" i="2"/>
  <c r="EM1705" i="2"/>
  <c r="EG1705" i="2"/>
  <c r="EA1705" i="2"/>
  <c r="DU1705" i="2"/>
  <c r="DO1705" i="2"/>
  <c r="DI1705" i="2"/>
  <c r="DC1705" i="2"/>
  <c r="CW1705" i="2"/>
  <c r="EF1705" i="2"/>
  <c r="DZ1705" i="2"/>
  <c r="DT1705" i="2"/>
  <c r="DN1705" i="2"/>
  <c r="DH1705" i="2"/>
  <c r="DB1705" i="2"/>
  <c r="EE1705" i="2"/>
  <c r="DY1705" i="2"/>
  <c r="DS1705" i="2"/>
  <c r="DM1705" i="2"/>
  <c r="DG1705" i="2"/>
  <c r="DA1705" i="2"/>
  <c r="ED1705" i="2"/>
  <c r="DX1705" i="2"/>
  <c r="DR1705" i="2"/>
  <c r="DL1705" i="2"/>
  <c r="DF1705" i="2"/>
  <c r="CZ1705" i="2"/>
  <c r="EI1705" i="2"/>
  <c r="EC1705" i="2"/>
  <c r="DW1705" i="2"/>
  <c r="DQ1705" i="2"/>
  <c r="DK1705" i="2"/>
  <c r="DE1705" i="2"/>
  <c r="CY1705" i="2"/>
  <c r="EH1705" i="2"/>
  <c r="EB1705" i="2"/>
  <c r="DV1705" i="2"/>
  <c r="DP1705" i="2"/>
  <c r="DJ1705" i="2"/>
  <c r="DD1705" i="2"/>
  <c r="CX1705" i="2"/>
  <c r="CT1705" i="2"/>
  <c r="CS1705" i="2"/>
  <c r="CV1705" i="2"/>
  <c r="CR1705" i="2"/>
  <c r="CQ1705" i="2"/>
  <c r="CP1705" i="2"/>
  <c r="CU1705" i="2"/>
  <c r="CM1711" i="2"/>
  <c r="EM1711" i="2"/>
  <c r="EG1711" i="2"/>
  <c r="EA1711" i="2"/>
  <c r="DU1711" i="2"/>
  <c r="DO1711" i="2"/>
  <c r="DI1711" i="2"/>
  <c r="DC1711" i="2"/>
  <c r="CW1711" i="2"/>
  <c r="EF1711" i="2"/>
  <c r="DZ1711" i="2"/>
  <c r="DT1711" i="2"/>
  <c r="DN1711" i="2"/>
  <c r="DH1711" i="2"/>
  <c r="DB1711" i="2"/>
  <c r="EE1711" i="2"/>
  <c r="DY1711" i="2"/>
  <c r="DS1711" i="2"/>
  <c r="DM1711" i="2"/>
  <c r="DG1711" i="2"/>
  <c r="DA1711" i="2"/>
  <c r="ED1711" i="2"/>
  <c r="DX1711" i="2"/>
  <c r="DR1711" i="2"/>
  <c r="DL1711" i="2"/>
  <c r="DF1711" i="2"/>
  <c r="CZ1711" i="2"/>
  <c r="EI1711" i="2"/>
  <c r="EC1711" i="2"/>
  <c r="DW1711" i="2"/>
  <c r="DQ1711" i="2"/>
  <c r="DK1711" i="2"/>
  <c r="DE1711" i="2"/>
  <c r="CY1711" i="2"/>
  <c r="EH1711" i="2"/>
  <c r="EB1711" i="2"/>
  <c r="DV1711" i="2"/>
  <c r="DP1711" i="2"/>
  <c r="DJ1711" i="2"/>
  <c r="DD1711" i="2"/>
  <c r="CX1711" i="2"/>
  <c r="CT1711" i="2"/>
  <c r="CS1711" i="2"/>
  <c r="CV1711" i="2"/>
  <c r="CR1711" i="2"/>
  <c r="CQ1711" i="2"/>
  <c r="CP1711" i="2"/>
  <c r="CU1711" i="2"/>
  <c r="CM1717" i="2"/>
  <c r="EM1717" i="2"/>
  <c r="EG1717" i="2"/>
  <c r="EA1717" i="2"/>
  <c r="DU1717" i="2"/>
  <c r="DO1717" i="2"/>
  <c r="DI1717" i="2"/>
  <c r="DC1717" i="2"/>
  <c r="CW1717" i="2"/>
  <c r="EF1717" i="2"/>
  <c r="DZ1717" i="2"/>
  <c r="DT1717" i="2"/>
  <c r="DN1717" i="2"/>
  <c r="DH1717" i="2"/>
  <c r="DB1717" i="2"/>
  <c r="EE1717" i="2"/>
  <c r="DY1717" i="2"/>
  <c r="DS1717" i="2"/>
  <c r="DM1717" i="2"/>
  <c r="DG1717" i="2"/>
  <c r="DA1717" i="2"/>
  <c r="ED1717" i="2"/>
  <c r="DX1717" i="2"/>
  <c r="DR1717" i="2"/>
  <c r="DL1717" i="2"/>
  <c r="DF1717" i="2"/>
  <c r="CZ1717" i="2"/>
  <c r="EI1717" i="2"/>
  <c r="EC1717" i="2"/>
  <c r="DW1717" i="2"/>
  <c r="DQ1717" i="2"/>
  <c r="DK1717" i="2"/>
  <c r="DE1717" i="2"/>
  <c r="CY1717" i="2"/>
  <c r="EH1717" i="2"/>
  <c r="EB1717" i="2"/>
  <c r="DV1717" i="2"/>
  <c r="DP1717" i="2"/>
  <c r="DJ1717" i="2"/>
  <c r="DD1717" i="2"/>
  <c r="CX1717" i="2"/>
  <c r="CT1717" i="2"/>
  <c r="CS1717" i="2"/>
  <c r="CV1717" i="2"/>
  <c r="CR1717" i="2"/>
  <c r="CQ1717" i="2"/>
  <c r="CP1717" i="2"/>
  <c r="CU1717" i="2"/>
  <c r="CM1723" i="2"/>
  <c r="EM1723" i="2"/>
  <c r="EG1723" i="2"/>
  <c r="EA1723" i="2"/>
  <c r="DU1723" i="2"/>
  <c r="DO1723" i="2"/>
  <c r="DI1723" i="2"/>
  <c r="DC1723" i="2"/>
  <c r="CW1723" i="2"/>
  <c r="EF1723" i="2"/>
  <c r="DZ1723" i="2"/>
  <c r="DT1723" i="2"/>
  <c r="DN1723" i="2"/>
  <c r="DH1723" i="2"/>
  <c r="DB1723" i="2"/>
  <c r="EE1723" i="2"/>
  <c r="DY1723" i="2"/>
  <c r="DS1723" i="2"/>
  <c r="DM1723" i="2"/>
  <c r="DG1723" i="2"/>
  <c r="DA1723" i="2"/>
  <c r="ED1723" i="2"/>
  <c r="DX1723" i="2"/>
  <c r="DR1723" i="2"/>
  <c r="DL1723" i="2"/>
  <c r="DF1723" i="2"/>
  <c r="CZ1723" i="2"/>
  <c r="EI1723" i="2"/>
  <c r="EC1723" i="2"/>
  <c r="DW1723" i="2"/>
  <c r="DQ1723" i="2"/>
  <c r="DK1723" i="2"/>
  <c r="DE1723" i="2"/>
  <c r="CY1723" i="2"/>
  <c r="EH1723" i="2"/>
  <c r="EB1723" i="2"/>
  <c r="DV1723" i="2"/>
  <c r="DP1723" i="2"/>
  <c r="DJ1723" i="2"/>
  <c r="DD1723" i="2"/>
  <c r="CX1723" i="2"/>
  <c r="CT1723" i="2"/>
  <c r="CS1723" i="2"/>
  <c r="CV1723" i="2"/>
  <c r="CR1723" i="2"/>
  <c r="CQ1723" i="2"/>
  <c r="CP1723" i="2"/>
  <c r="CU1723" i="2"/>
  <c r="CM1729" i="2"/>
  <c r="EM1729" i="2"/>
  <c r="EG1729" i="2"/>
  <c r="EA1729" i="2"/>
  <c r="DU1729" i="2"/>
  <c r="DO1729" i="2"/>
  <c r="DI1729" i="2"/>
  <c r="DC1729" i="2"/>
  <c r="CW1729" i="2"/>
  <c r="EF1729" i="2"/>
  <c r="DZ1729" i="2"/>
  <c r="DT1729" i="2"/>
  <c r="DN1729" i="2"/>
  <c r="DH1729" i="2"/>
  <c r="DB1729" i="2"/>
  <c r="EE1729" i="2"/>
  <c r="DY1729" i="2"/>
  <c r="DS1729" i="2"/>
  <c r="DM1729" i="2"/>
  <c r="DG1729" i="2"/>
  <c r="DA1729" i="2"/>
  <c r="ED1729" i="2"/>
  <c r="DX1729" i="2"/>
  <c r="DR1729" i="2"/>
  <c r="DL1729" i="2"/>
  <c r="DF1729" i="2"/>
  <c r="CZ1729" i="2"/>
  <c r="EI1729" i="2"/>
  <c r="EC1729" i="2"/>
  <c r="DW1729" i="2"/>
  <c r="DQ1729" i="2"/>
  <c r="DK1729" i="2"/>
  <c r="DE1729" i="2"/>
  <c r="CY1729" i="2"/>
  <c r="EH1729" i="2"/>
  <c r="EB1729" i="2"/>
  <c r="DV1729" i="2"/>
  <c r="DP1729" i="2"/>
  <c r="DJ1729" i="2"/>
  <c r="DD1729" i="2"/>
  <c r="CX1729" i="2"/>
  <c r="CT1729" i="2"/>
  <c r="CS1729" i="2"/>
  <c r="CV1729" i="2"/>
  <c r="CR1729" i="2"/>
  <c r="CQ1729" i="2"/>
  <c r="CP1729" i="2"/>
  <c r="CU1729" i="2"/>
  <c r="CM1735" i="2"/>
  <c r="EM1735" i="2"/>
  <c r="EG1735" i="2"/>
  <c r="EA1735" i="2"/>
  <c r="DU1735" i="2"/>
  <c r="DO1735" i="2"/>
  <c r="DI1735" i="2"/>
  <c r="DC1735" i="2"/>
  <c r="CW1735" i="2"/>
  <c r="EF1735" i="2"/>
  <c r="DZ1735" i="2"/>
  <c r="DT1735" i="2"/>
  <c r="DN1735" i="2"/>
  <c r="DH1735" i="2"/>
  <c r="DB1735" i="2"/>
  <c r="EE1735" i="2"/>
  <c r="DY1735" i="2"/>
  <c r="DS1735" i="2"/>
  <c r="DM1735" i="2"/>
  <c r="DG1735" i="2"/>
  <c r="DA1735" i="2"/>
  <c r="ED1735" i="2"/>
  <c r="DX1735" i="2"/>
  <c r="DR1735" i="2"/>
  <c r="DL1735" i="2"/>
  <c r="DF1735" i="2"/>
  <c r="CZ1735" i="2"/>
  <c r="EI1735" i="2"/>
  <c r="EC1735" i="2"/>
  <c r="DW1735" i="2"/>
  <c r="DQ1735" i="2"/>
  <c r="DK1735" i="2"/>
  <c r="DE1735" i="2"/>
  <c r="CY1735" i="2"/>
  <c r="EH1735" i="2"/>
  <c r="EB1735" i="2"/>
  <c r="DV1735" i="2"/>
  <c r="DP1735" i="2"/>
  <c r="DJ1735" i="2"/>
  <c r="DD1735" i="2"/>
  <c r="CX1735" i="2"/>
  <c r="CT1735" i="2"/>
  <c r="CS1735" i="2"/>
  <c r="CV1735" i="2"/>
  <c r="CR1735" i="2"/>
  <c r="CQ1735" i="2"/>
  <c r="CP1735" i="2"/>
  <c r="CU1735" i="2"/>
  <c r="CM1741" i="2"/>
  <c r="EM1741" i="2"/>
  <c r="EG1741" i="2"/>
  <c r="EA1741" i="2"/>
  <c r="DU1741" i="2"/>
  <c r="DO1741" i="2"/>
  <c r="DI1741" i="2"/>
  <c r="DC1741" i="2"/>
  <c r="CW1741" i="2"/>
  <c r="EF1741" i="2"/>
  <c r="DZ1741" i="2"/>
  <c r="DT1741" i="2"/>
  <c r="DN1741" i="2"/>
  <c r="DH1741" i="2"/>
  <c r="DB1741" i="2"/>
  <c r="EE1741" i="2"/>
  <c r="DY1741" i="2"/>
  <c r="DS1741" i="2"/>
  <c r="DM1741" i="2"/>
  <c r="DG1741" i="2"/>
  <c r="DA1741" i="2"/>
  <c r="ED1741" i="2"/>
  <c r="DX1741" i="2"/>
  <c r="DR1741" i="2"/>
  <c r="DL1741" i="2"/>
  <c r="DF1741" i="2"/>
  <c r="CZ1741" i="2"/>
  <c r="EI1741" i="2"/>
  <c r="EC1741" i="2"/>
  <c r="DW1741" i="2"/>
  <c r="DQ1741" i="2"/>
  <c r="DK1741" i="2"/>
  <c r="DE1741" i="2"/>
  <c r="CY1741" i="2"/>
  <c r="EH1741" i="2"/>
  <c r="EB1741" i="2"/>
  <c r="DV1741" i="2"/>
  <c r="DP1741" i="2"/>
  <c r="DJ1741" i="2"/>
  <c r="DD1741" i="2"/>
  <c r="CX1741" i="2"/>
  <c r="CT1741" i="2"/>
  <c r="CS1741" i="2"/>
  <c r="CV1741" i="2"/>
  <c r="CR1741" i="2"/>
  <c r="CQ1741" i="2"/>
  <c r="CP1741" i="2"/>
  <c r="CU1741" i="2"/>
  <c r="CM1747" i="2"/>
  <c r="EM1747" i="2"/>
  <c r="EG1747" i="2"/>
  <c r="EA1747" i="2"/>
  <c r="DU1747" i="2"/>
  <c r="DO1747" i="2"/>
  <c r="DI1747" i="2"/>
  <c r="DC1747" i="2"/>
  <c r="CW1747" i="2"/>
  <c r="EF1747" i="2"/>
  <c r="DZ1747" i="2"/>
  <c r="DT1747" i="2"/>
  <c r="DN1747" i="2"/>
  <c r="DH1747" i="2"/>
  <c r="DB1747" i="2"/>
  <c r="EE1747" i="2"/>
  <c r="DY1747" i="2"/>
  <c r="DS1747" i="2"/>
  <c r="DM1747" i="2"/>
  <c r="DG1747" i="2"/>
  <c r="DA1747" i="2"/>
  <c r="ED1747" i="2"/>
  <c r="DX1747" i="2"/>
  <c r="DR1747" i="2"/>
  <c r="DL1747" i="2"/>
  <c r="DF1747" i="2"/>
  <c r="CZ1747" i="2"/>
  <c r="EI1747" i="2"/>
  <c r="EC1747" i="2"/>
  <c r="DW1747" i="2"/>
  <c r="DQ1747" i="2"/>
  <c r="DK1747" i="2"/>
  <c r="DE1747" i="2"/>
  <c r="CY1747" i="2"/>
  <c r="EH1747" i="2"/>
  <c r="EB1747" i="2"/>
  <c r="DV1747" i="2"/>
  <c r="DP1747" i="2"/>
  <c r="DJ1747" i="2"/>
  <c r="DD1747" i="2"/>
  <c r="CX1747" i="2"/>
  <c r="CT1747" i="2"/>
  <c r="CS1747" i="2"/>
  <c r="CV1747" i="2"/>
  <c r="CR1747" i="2"/>
  <c r="CQ1747" i="2"/>
  <c r="CP1747" i="2"/>
  <c r="CU1747" i="2"/>
  <c r="CM1753" i="2"/>
  <c r="EM1753" i="2"/>
  <c r="EG1753" i="2"/>
  <c r="EA1753" i="2"/>
  <c r="DU1753" i="2"/>
  <c r="DO1753" i="2"/>
  <c r="DI1753" i="2"/>
  <c r="DC1753" i="2"/>
  <c r="CW1753" i="2"/>
  <c r="EF1753" i="2"/>
  <c r="DZ1753" i="2"/>
  <c r="DT1753" i="2"/>
  <c r="DN1753" i="2"/>
  <c r="DH1753" i="2"/>
  <c r="DB1753" i="2"/>
  <c r="EE1753" i="2"/>
  <c r="DY1753" i="2"/>
  <c r="DS1753" i="2"/>
  <c r="DM1753" i="2"/>
  <c r="DG1753" i="2"/>
  <c r="DA1753" i="2"/>
  <c r="ED1753" i="2"/>
  <c r="DX1753" i="2"/>
  <c r="DR1753" i="2"/>
  <c r="DL1753" i="2"/>
  <c r="DF1753" i="2"/>
  <c r="CZ1753" i="2"/>
  <c r="EI1753" i="2"/>
  <c r="EC1753" i="2"/>
  <c r="DW1753" i="2"/>
  <c r="DQ1753" i="2"/>
  <c r="DK1753" i="2"/>
  <c r="DE1753" i="2"/>
  <c r="CY1753" i="2"/>
  <c r="EH1753" i="2"/>
  <c r="EB1753" i="2"/>
  <c r="DV1753" i="2"/>
  <c r="DP1753" i="2"/>
  <c r="DJ1753" i="2"/>
  <c r="DD1753" i="2"/>
  <c r="CX1753" i="2"/>
  <c r="CT1753" i="2"/>
  <c r="CS1753" i="2"/>
  <c r="CV1753" i="2"/>
  <c r="CR1753" i="2"/>
  <c r="CQ1753" i="2"/>
  <c r="CP1753" i="2"/>
  <c r="CU1753" i="2"/>
  <c r="CM1759" i="2"/>
  <c r="EM1759" i="2"/>
  <c r="EG1759" i="2"/>
  <c r="EA1759" i="2"/>
  <c r="DU1759" i="2"/>
  <c r="DO1759" i="2"/>
  <c r="DI1759" i="2"/>
  <c r="DC1759" i="2"/>
  <c r="CW1759" i="2"/>
  <c r="EF1759" i="2"/>
  <c r="DZ1759" i="2"/>
  <c r="DT1759" i="2"/>
  <c r="DN1759" i="2"/>
  <c r="DH1759" i="2"/>
  <c r="DB1759" i="2"/>
  <c r="EE1759" i="2"/>
  <c r="DY1759" i="2"/>
  <c r="DS1759" i="2"/>
  <c r="DM1759" i="2"/>
  <c r="DG1759" i="2"/>
  <c r="DA1759" i="2"/>
  <c r="ED1759" i="2"/>
  <c r="DX1759" i="2"/>
  <c r="DR1759" i="2"/>
  <c r="DL1759" i="2"/>
  <c r="DF1759" i="2"/>
  <c r="CZ1759" i="2"/>
  <c r="EI1759" i="2"/>
  <c r="EC1759" i="2"/>
  <c r="DW1759" i="2"/>
  <c r="DQ1759" i="2"/>
  <c r="DK1759" i="2"/>
  <c r="DE1759" i="2"/>
  <c r="CY1759" i="2"/>
  <c r="EH1759" i="2"/>
  <c r="EB1759" i="2"/>
  <c r="DV1759" i="2"/>
  <c r="DP1759" i="2"/>
  <c r="DJ1759" i="2"/>
  <c r="DD1759" i="2"/>
  <c r="CX1759" i="2"/>
  <c r="CT1759" i="2"/>
  <c r="CS1759" i="2"/>
  <c r="CV1759" i="2"/>
  <c r="CR1759" i="2"/>
  <c r="CQ1759" i="2"/>
  <c r="CP1759" i="2"/>
  <c r="CU1759" i="2"/>
  <c r="CM1765" i="2"/>
  <c r="EM1765" i="2"/>
  <c r="EG1765" i="2"/>
  <c r="EA1765" i="2"/>
  <c r="DU1765" i="2"/>
  <c r="DO1765" i="2"/>
  <c r="DI1765" i="2"/>
  <c r="DC1765" i="2"/>
  <c r="CW1765" i="2"/>
  <c r="EF1765" i="2"/>
  <c r="DZ1765" i="2"/>
  <c r="DT1765" i="2"/>
  <c r="DN1765" i="2"/>
  <c r="DH1765" i="2"/>
  <c r="DB1765" i="2"/>
  <c r="EE1765" i="2"/>
  <c r="DY1765" i="2"/>
  <c r="DS1765" i="2"/>
  <c r="DM1765" i="2"/>
  <c r="DG1765" i="2"/>
  <c r="DA1765" i="2"/>
  <c r="ED1765" i="2"/>
  <c r="DX1765" i="2"/>
  <c r="DR1765" i="2"/>
  <c r="DL1765" i="2"/>
  <c r="DF1765" i="2"/>
  <c r="CZ1765" i="2"/>
  <c r="EI1765" i="2"/>
  <c r="EC1765" i="2"/>
  <c r="DW1765" i="2"/>
  <c r="DQ1765" i="2"/>
  <c r="DK1765" i="2"/>
  <c r="DE1765" i="2"/>
  <c r="CY1765" i="2"/>
  <c r="EH1765" i="2"/>
  <c r="EB1765" i="2"/>
  <c r="DV1765" i="2"/>
  <c r="DP1765" i="2"/>
  <c r="DJ1765" i="2"/>
  <c r="DD1765" i="2"/>
  <c r="CX1765" i="2"/>
  <c r="CT1765" i="2"/>
  <c r="CS1765" i="2"/>
  <c r="CV1765" i="2"/>
  <c r="CR1765" i="2"/>
  <c r="CQ1765" i="2"/>
  <c r="CP1765" i="2"/>
  <c r="CU1765" i="2"/>
  <c r="CM1771" i="2"/>
  <c r="EM1771" i="2"/>
  <c r="EG1771" i="2"/>
  <c r="EA1771" i="2"/>
  <c r="DU1771" i="2"/>
  <c r="DO1771" i="2"/>
  <c r="DI1771" i="2"/>
  <c r="DC1771" i="2"/>
  <c r="CW1771" i="2"/>
  <c r="EF1771" i="2"/>
  <c r="DZ1771" i="2"/>
  <c r="DT1771" i="2"/>
  <c r="DN1771" i="2"/>
  <c r="DH1771" i="2"/>
  <c r="DB1771" i="2"/>
  <c r="EE1771" i="2"/>
  <c r="DY1771" i="2"/>
  <c r="DS1771" i="2"/>
  <c r="DM1771" i="2"/>
  <c r="DG1771" i="2"/>
  <c r="DA1771" i="2"/>
  <c r="ED1771" i="2"/>
  <c r="DX1771" i="2"/>
  <c r="DR1771" i="2"/>
  <c r="DL1771" i="2"/>
  <c r="DF1771" i="2"/>
  <c r="CZ1771" i="2"/>
  <c r="EI1771" i="2"/>
  <c r="EC1771" i="2"/>
  <c r="DW1771" i="2"/>
  <c r="DQ1771" i="2"/>
  <c r="DK1771" i="2"/>
  <c r="DE1771" i="2"/>
  <c r="CY1771" i="2"/>
  <c r="EH1771" i="2"/>
  <c r="EB1771" i="2"/>
  <c r="DV1771" i="2"/>
  <c r="DP1771" i="2"/>
  <c r="DJ1771" i="2"/>
  <c r="DD1771" i="2"/>
  <c r="CX1771" i="2"/>
  <c r="CT1771" i="2"/>
  <c r="CS1771" i="2"/>
  <c r="CV1771" i="2"/>
  <c r="CR1771" i="2"/>
  <c r="CQ1771" i="2"/>
  <c r="CP1771" i="2"/>
  <c r="CU1771" i="2"/>
  <c r="CM1777" i="2"/>
  <c r="EM1777" i="2"/>
  <c r="ED1777" i="2"/>
  <c r="EH1777" i="2"/>
  <c r="EA1777" i="2"/>
  <c r="DU1777" i="2"/>
  <c r="DO1777" i="2"/>
  <c r="DI1777" i="2"/>
  <c r="DC1777" i="2"/>
  <c r="CW1777" i="2"/>
  <c r="EG1777" i="2"/>
  <c r="DZ1777" i="2"/>
  <c r="DT1777" i="2"/>
  <c r="DN1777" i="2"/>
  <c r="DH1777" i="2"/>
  <c r="DB1777" i="2"/>
  <c r="EF1777" i="2"/>
  <c r="DY1777" i="2"/>
  <c r="DS1777" i="2"/>
  <c r="DM1777" i="2"/>
  <c r="DG1777" i="2"/>
  <c r="DA1777" i="2"/>
  <c r="EE1777" i="2"/>
  <c r="DX1777" i="2"/>
  <c r="DR1777" i="2"/>
  <c r="DL1777" i="2"/>
  <c r="DF1777" i="2"/>
  <c r="CZ1777" i="2"/>
  <c r="EC1777" i="2"/>
  <c r="DW1777" i="2"/>
  <c r="DQ1777" i="2"/>
  <c r="DK1777" i="2"/>
  <c r="DE1777" i="2"/>
  <c r="CY1777" i="2"/>
  <c r="EI1777" i="2"/>
  <c r="EB1777" i="2"/>
  <c r="DV1777" i="2"/>
  <c r="DP1777" i="2"/>
  <c r="DJ1777" i="2"/>
  <c r="DD1777" i="2"/>
  <c r="CX1777" i="2"/>
  <c r="CT1777" i="2"/>
  <c r="CS1777" i="2"/>
  <c r="CV1777" i="2"/>
  <c r="CR1777" i="2"/>
  <c r="CQ1777" i="2"/>
  <c r="CP1777" i="2"/>
  <c r="CU1777" i="2"/>
  <c r="CM1783" i="2"/>
  <c r="EM1783" i="2"/>
  <c r="EI1783" i="2"/>
  <c r="EC1783" i="2"/>
  <c r="DW1783" i="2"/>
  <c r="DQ1783" i="2"/>
  <c r="ED1783" i="2"/>
  <c r="DX1783" i="2"/>
  <c r="DR1783" i="2"/>
  <c r="DL1783" i="2"/>
  <c r="DF1783" i="2"/>
  <c r="CZ1783" i="2"/>
  <c r="EH1783" i="2"/>
  <c r="DZ1783" i="2"/>
  <c r="DP1783" i="2"/>
  <c r="DI1783" i="2"/>
  <c r="DB1783" i="2"/>
  <c r="EG1783" i="2"/>
  <c r="DY1783" i="2"/>
  <c r="DO1783" i="2"/>
  <c r="DH1783" i="2"/>
  <c r="DA1783" i="2"/>
  <c r="EF1783" i="2"/>
  <c r="DV1783" i="2"/>
  <c r="DN1783" i="2"/>
  <c r="DG1783" i="2"/>
  <c r="CY1783" i="2"/>
  <c r="EE1783" i="2"/>
  <c r="DU1783" i="2"/>
  <c r="DM1783" i="2"/>
  <c r="DE1783" i="2"/>
  <c r="CX1783" i="2"/>
  <c r="EB1783" i="2"/>
  <c r="DT1783" i="2"/>
  <c r="DK1783" i="2"/>
  <c r="DD1783" i="2"/>
  <c r="CW1783" i="2"/>
  <c r="EA1783" i="2"/>
  <c r="DS1783" i="2"/>
  <c r="DJ1783" i="2"/>
  <c r="DC1783" i="2"/>
  <c r="CT1783" i="2"/>
  <c r="CS1783" i="2"/>
  <c r="CV1783" i="2"/>
  <c r="CR1783" i="2"/>
  <c r="CQ1783" i="2"/>
  <c r="CP1783" i="2"/>
  <c r="CU1783" i="2"/>
  <c r="CM1789" i="2"/>
  <c r="EM1789" i="2"/>
  <c r="EI1789" i="2"/>
  <c r="EC1789" i="2"/>
  <c r="DW1789" i="2"/>
  <c r="DQ1789" i="2"/>
  <c r="DK1789" i="2"/>
  <c r="DE1789" i="2"/>
  <c r="CY1789" i="2"/>
  <c r="EH1789" i="2"/>
  <c r="EB1789" i="2"/>
  <c r="DV1789" i="2"/>
  <c r="DP1789" i="2"/>
  <c r="DJ1789" i="2"/>
  <c r="DD1789" i="2"/>
  <c r="CX1789" i="2"/>
  <c r="EG1789" i="2"/>
  <c r="EA1789" i="2"/>
  <c r="DU1789" i="2"/>
  <c r="DO1789" i="2"/>
  <c r="DI1789" i="2"/>
  <c r="DC1789" i="2"/>
  <c r="CW1789" i="2"/>
  <c r="EF1789" i="2"/>
  <c r="DZ1789" i="2"/>
  <c r="DT1789" i="2"/>
  <c r="DN1789" i="2"/>
  <c r="DH1789" i="2"/>
  <c r="DB1789" i="2"/>
  <c r="EE1789" i="2"/>
  <c r="DY1789" i="2"/>
  <c r="DS1789" i="2"/>
  <c r="DM1789" i="2"/>
  <c r="DG1789" i="2"/>
  <c r="DA1789" i="2"/>
  <c r="ED1789" i="2"/>
  <c r="DX1789" i="2"/>
  <c r="DR1789" i="2"/>
  <c r="DL1789" i="2"/>
  <c r="DF1789" i="2"/>
  <c r="CZ1789" i="2"/>
  <c r="CT1789" i="2"/>
  <c r="CS1789" i="2"/>
  <c r="CV1789" i="2"/>
  <c r="CR1789" i="2"/>
  <c r="CQ1789" i="2"/>
  <c r="CP1789" i="2"/>
  <c r="CU1789" i="2"/>
  <c r="CM1795" i="2"/>
  <c r="EM1795" i="2"/>
  <c r="EI1795" i="2"/>
  <c r="EC1795" i="2"/>
  <c r="DW1795" i="2"/>
  <c r="DQ1795" i="2"/>
  <c r="DK1795" i="2"/>
  <c r="DE1795" i="2"/>
  <c r="CY1795" i="2"/>
  <c r="EH1795" i="2"/>
  <c r="EB1795" i="2"/>
  <c r="DV1795" i="2"/>
  <c r="DP1795" i="2"/>
  <c r="DJ1795" i="2"/>
  <c r="DD1795" i="2"/>
  <c r="CX1795" i="2"/>
  <c r="EG1795" i="2"/>
  <c r="EA1795" i="2"/>
  <c r="DU1795" i="2"/>
  <c r="DO1795" i="2"/>
  <c r="DI1795" i="2"/>
  <c r="DC1795" i="2"/>
  <c r="CW1795" i="2"/>
  <c r="EF1795" i="2"/>
  <c r="DZ1795" i="2"/>
  <c r="DT1795" i="2"/>
  <c r="DN1795" i="2"/>
  <c r="DH1795" i="2"/>
  <c r="DB1795" i="2"/>
  <c r="EE1795" i="2"/>
  <c r="DY1795" i="2"/>
  <c r="DS1795" i="2"/>
  <c r="DM1795" i="2"/>
  <c r="DG1795" i="2"/>
  <c r="DA1795" i="2"/>
  <c r="ED1795" i="2"/>
  <c r="DX1795" i="2"/>
  <c r="DR1795" i="2"/>
  <c r="DL1795" i="2"/>
  <c r="DF1795" i="2"/>
  <c r="CZ1795" i="2"/>
  <c r="CT1795" i="2"/>
  <c r="CS1795" i="2"/>
  <c r="CV1795" i="2"/>
  <c r="CR1795" i="2"/>
  <c r="CQ1795" i="2"/>
  <c r="CP1795" i="2"/>
  <c r="CU1795" i="2"/>
  <c r="CM1801" i="2"/>
  <c r="EM1801" i="2"/>
  <c r="EI1801" i="2"/>
  <c r="EC1801" i="2"/>
  <c r="DW1801" i="2"/>
  <c r="DQ1801" i="2"/>
  <c r="DK1801" i="2"/>
  <c r="DE1801" i="2"/>
  <c r="CY1801" i="2"/>
  <c r="EH1801" i="2"/>
  <c r="EB1801" i="2"/>
  <c r="DV1801" i="2"/>
  <c r="DP1801" i="2"/>
  <c r="DJ1801" i="2"/>
  <c r="DD1801" i="2"/>
  <c r="CX1801" i="2"/>
  <c r="EG1801" i="2"/>
  <c r="EA1801" i="2"/>
  <c r="DU1801" i="2"/>
  <c r="DO1801" i="2"/>
  <c r="DI1801" i="2"/>
  <c r="DC1801" i="2"/>
  <c r="CW1801" i="2"/>
  <c r="EF1801" i="2"/>
  <c r="DZ1801" i="2"/>
  <c r="DT1801" i="2"/>
  <c r="DN1801" i="2"/>
  <c r="DH1801" i="2"/>
  <c r="DB1801" i="2"/>
  <c r="EE1801" i="2"/>
  <c r="DY1801" i="2"/>
  <c r="DS1801" i="2"/>
  <c r="DM1801" i="2"/>
  <c r="DG1801" i="2"/>
  <c r="DA1801" i="2"/>
  <c r="ED1801" i="2"/>
  <c r="DX1801" i="2"/>
  <c r="DR1801" i="2"/>
  <c r="DL1801" i="2"/>
  <c r="DF1801" i="2"/>
  <c r="CZ1801" i="2"/>
  <c r="CT1801" i="2"/>
  <c r="CS1801" i="2"/>
  <c r="CV1801" i="2"/>
  <c r="CR1801" i="2"/>
  <c r="CQ1801" i="2"/>
  <c r="CP1801" i="2"/>
  <c r="CU1801" i="2"/>
  <c r="CM1807" i="2"/>
  <c r="EM1807" i="2"/>
  <c r="EI1807" i="2"/>
  <c r="EC1807" i="2"/>
  <c r="DW1807" i="2"/>
  <c r="DQ1807" i="2"/>
  <c r="DK1807" i="2"/>
  <c r="DE1807" i="2"/>
  <c r="CY1807" i="2"/>
  <c r="EH1807" i="2"/>
  <c r="EB1807" i="2"/>
  <c r="DV1807" i="2"/>
  <c r="DP1807" i="2"/>
  <c r="DJ1807" i="2"/>
  <c r="DD1807" i="2"/>
  <c r="CX1807" i="2"/>
  <c r="EG1807" i="2"/>
  <c r="EA1807" i="2"/>
  <c r="DU1807" i="2"/>
  <c r="DO1807" i="2"/>
  <c r="DI1807" i="2"/>
  <c r="DC1807" i="2"/>
  <c r="CW1807" i="2"/>
  <c r="EF1807" i="2"/>
  <c r="DZ1807" i="2"/>
  <c r="DT1807" i="2"/>
  <c r="DN1807" i="2"/>
  <c r="DH1807" i="2"/>
  <c r="DB1807" i="2"/>
  <c r="EE1807" i="2"/>
  <c r="DY1807" i="2"/>
  <c r="DS1807" i="2"/>
  <c r="DM1807" i="2"/>
  <c r="DG1807" i="2"/>
  <c r="DA1807" i="2"/>
  <c r="ED1807" i="2"/>
  <c r="DX1807" i="2"/>
  <c r="DR1807" i="2"/>
  <c r="DL1807" i="2"/>
  <c r="DF1807" i="2"/>
  <c r="CZ1807" i="2"/>
  <c r="CT1807" i="2"/>
  <c r="CS1807" i="2"/>
  <c r="CV1807" i="2"/>
  <c r="CR1807" i="2"/>
  <c r="CQ1807" i="2"/>
  <c r="CP1807" i="2"/>
  <c r="CU1807" i="2"/>
  <c r="CM1813" i="2"/>
  <c r="EM1813" i="2"/>
  <c r="EI1813" i="2"/>
  <c r="EC1813" i="2"/>
  <c r="DW1813" i="2"/>
  <c r="DQ1813" i="2"/>
  <c r="DK1813" i="2"/>
  <c r="DE1813" i="2"/>
  <c r="CY1813" i="2"/>
  <c r="EH1813" i="2"/>
  <c r="EB1813" i="2"/>
  <c r="DV1813" i="2"/>
  <c r="DP1813" i="2"/>
  <c r="DJ1813" i="2"/>
  <c r="DD1813" i="2"/>
  <c r="CX1813" i="2"/>
  <c r="EG1813" i="2"/>
  <c r="EA1813" i="2"/>
  <c r="DU1813" i="2"/>
  <c r="DO1813" i="2"/>
  <c r="DI1813" i="2"/>
  <c r="DC1813" i="2"/>
  <c r="CW1813" i="2"/>
  <c r="EF1813" i="2"/>
  <c r="DZ1813" i="2"/>
  <c r="DT1813" i="2"/>
  <c r="DN1813" i="2"/>
  <c r="DH1813" i="2"/>
  <c r="DB1813" i="2"/>
  <c r="EE1813" i="2"/>
  <c r="DY1813" i="2"/>
  <c r="DS1813" i="2"/>
  <c r="DM1813" i="2"/>
  <c r="DG1813" i="2"/>
  <c r="DA1813" i="2"/>
  <c r="ED1813" i="2"/>
  <c r="DX1813" i="2"/>
  <c r="DR1813" i="2"/>
  <c r="DL1813" i="2"/>
  <c r="DF1813" i="2"/>
  <c r="CZ1813" i="2"/>
  <c r="CT1813" i="2"/>
  <c r="CS1813" i="2"/>
  <c r="CV1813" i="2"/>
  <c r="CR1813" i="2"/>
  <c r="CQ1813" i="2"/>
  <c r="CP1813" i="2"/>
  <c r="CU1813" i="2"/>
  <c r="CM1819" i="2"/>
  <c r="EM1819" i="2"/>
  <c r="EI1819" i="2"/>
  <c r="EC1819" i="2"/>
  <c r="DW1819" i="2"/>
  <c r="DQ1819" i="2"/>
  <c r="DK1819" i="2"/>
  <c r="DE1819" i="2"/>
  <c r="CY1819" i="2"/>
  <c r="EH1819" i="2"/>
  <c r="EB1819" i="2"/>
  <c r="DV1819" i="2"/>
  <c r="DP1819" i="2"/>
  <c r="DJ1819" i="2"/>
  <c r="DD1819" i="2"/>
  <c r="CX1819" i="2"/>
  <c r="EG1819" i="2"/>
  <c r="EA1819" i="2"/>
  <c r="DU1819" i="2"/>
  <c r="DO1819" i="2"/>
  <c r="DI1819" i="2"/>
  <c r="DC1819" i="2"/>
  <c r="CW1819" i="2"/>
  <c r="EF1819" i="2"/>
  <c r="DZ1819" i="2"/>
  <c r="DT1819" i="2"/>
  <c r="DN1819" i="2"/>
  <c r="DH1819" i="2"/>
  <c r="DB1819" i="2"/>
  <c r="EE1819" i="2"/>
  <c r="DY1819" i="2"/>
  <c r="DS1819" i="2"/>
  <c r="DM1819" i="2"/>
  <c r="DG1819" i="2"/>
  <c r="DA1819" i="2"/>
  <c r="ED1819" i="2"/>
  <c r="DX1819" i="2"/>
  <c r="DR1819" i="2"/>
  <c r="DL1819" i="2"/>
  <c r="DF1819" i="2"/>
  <c r="CZ1819" i="2"/>
  <c r="CT1819" i="2"/>
  <c r="CS1819" i="2"/>
  <c r="CV1819" i="2"/>
  <c r="CR1819" i="2"/>
  <c r="CQ1819" i="2"/>
  <c r="CP1819" i="2"/>
  <c r="CU1819" i="2"/>
  <c r="CM1825" i="2"/>
  <c r="EM1825" i="2"/>
  <c r="EI1825" i="2"/>
  <c r="EC1825" i="2"/>
  <c r="DW1825" i="2"/>
  <c r="DQ1825" i="2"/>
  <c r="DK1825" i="2"/>
  <c r="DE1825" i="2"/>
  <c r="CY1825" i="2"/>
  <c r="EH1825" i="2"/>
  <c r="EB1825" i="2"/>
  <c r="DV1825" i="2"/>
  <c r="DP1825" i="2"/>
  <c r="DJ1825" i="2"/>
  <c r="DD1825" i="2"/>
  <c r="CX1825" i="2"/>
  <c r="EG1825" i="2"/>
  <c r="EA1825" i="2"/>
  <c r="DU1825" i="2"/>
  <c r="DO1825" i="2"/>
  <c r="DI1825" i="2"/>
  <c r="DC1825" i="2"/>
  <c r="CW1825" i="2"/>
  <c r="EF1825" i="2"/>
  <c r="DZ1825" i="2"/>
  <c r="DT1825" i="2"/>
  <c r="DN1825" i="2"/>
  <c r="DH1825" i="2"/>
  <c r="DB1825" i="2"/>
  <c r="EE1825" i="2"/>
  <c r="DY1825" i="2"/>
  <c r="DS1825" i="2"/>
  <c r="DM1825" i="2"/>
  <c r="DG1825" i="2"/>
  <c r="DA1825" i="2"/>
  <c r="ED1825" i="2"/>
  <c r="DX1825" i="2"/>
  <c r="DR1825" i="2"/>
  <c r="DL1825" i="2"/>
  <c r="DF1825" i="2"/>
  <c r="CZ1825" i="2"/>
  <c r="CT1825" i="2"/>
  <c r="CS1825" i="2"/>
  <c r="CV1825" i="2"/>
  <c r="CR1825" i="2"/>
  <c r="CQ1825" i="2"/>
  <c r="CP1825" i="2"/>
  <c r="CU1825" i="2"/>
  <c r="CM1831" i="2"/>
  <c r="EM1831" i="2"/>
  <c r="EI1831" i="2"/>
  <c r="EC1831" i="2"/>
  <c r="DW1831" i="2"/>
  <c r="DQ1831" i="2"/>
  <c r="DK1831" i="2"/>
  <c r="DE1831" i="2"/>
  <c r="CY1831" i="2"/>
  <c r="EH1831" i="2"/>
  <c r="EB1831" i="2"/>
  <c r="DV1831" i="2"/>
  <c r="DP1831" i="2"/>
  <c r="DJ1831" i="2"/>
  <c r="DD1831" i="2"/>
  <c r="CX1831" i="2"/>
  <c r="EG1831" i="2"/>
  <c r="EA1831" i="2"/>
  <c r="DU1831" i="2"/>
  <c r="DO1831" i="2"/>
  <c r="DI1831" i="2"/>
  <c r="DC1831" i="2"/>
  <c r="CW1831" i="2"/>
  <c r="EF1831" i="2"/>
  <c r="DZ1831" i="2"/>
  <c r="DT1831" i="2"/>
  <c r="DN1831" i="2"/>
  <c r="DH1831" i="2"/>
  <c r="DB1831" i="2"/>
  <c r="EE1831" i="2"/>
  <c r="DY1831" i="2"/>
  <c r="DS1831" i="2"/>
  <c r="DM1831" i="2"/>
  <c r="DG1831" i="2"/>
  <c r="DA1831" i="2"/>
  <c r="ED1831" i="2"/>
  <c r="DX1831" i="2"/>
  <c r="DR1831" i="2"/>
  <c r="DL1831" i="2"/>
  <c r="DF1831" i="2"/>
  <c r="CZ1831" i="2"/>
  <c r="CT1831" i="2"/>
  <c r="CS1831" i="2"/>
  <c r="CV1831" i="2"/>
  <c r="CR1831" i="2"/>
  <c r="CQ1831" i="2"/>
  <c r="CP1831" i="2"/>
  <c r="CU1831" i="2"/>
  <c r="CM1837" i="2"/>
  <c r="EM1837" i="2"/>
  <c r="EI1837" i="2"/>
  <c r="EC1837" i="2"/>
  <c r="DW1837" i="2"/>
  <c r="DQ1837" i="2"/>
  <c r="DK1837" i="2"/>
  <c r="DE1837" i="2"/>
  <c r="CY1837" i="2"/>
  <c r="EH1837" i="2"/>
  <c r="EB1837" i="2"/>
  <c r="DV1837" i="2"/>
  <c r="DP1837" i="2"/>
  <c r="DJ1837" i="2"/>
  <c r="DD1837" i="2"/>
  <c r="CX1837" i="2"/>
  <c r="EG1837" i="2"/>
  <c r="EA1837" i="2"/>
  <c r="DU1837" i="2"/>
  <c r="DO1837" i="2"/>
  <c r="DI1837" i="2"/>
  <c r="DC1837" i="2"/>
  <c r="CW1837" i="2"/>
  <c r="EF1837" i="2"/>
  <c r="DZ1837" i="2"/>
  <c r="DT1837" i="2"/>
  <c r="DN1837" i="2"/>
  <c r="DH1837" i="2"/>
  <c r="DB1837" i="2"/>
  <c r="EE1837" i="2"/>
  <c r="DY1837" i="2"/>
  <c r="DS1837" i="2"/>
  <c r="DM1837" i="2"/>
  <c r="DG1837" i="2"/>
  <c r="DA1837" i="2"/>
  <c r="ED1837" i="2"/>
  <c r="DX1837" i="2"/>
  <c r="DR1837" i="2"/>
  <c r="DL1837" i="2"/>
  <c r="DF1837" i="2"/>
  <c r="CZ1837" i="2"/>
  <c r="CT1837" i="2"/>
  <c r="CS1837" i="2"/>
  <c r="CV1837" i="2"/>
  <c r="CR1837" i="2"/>
  <c r="CQ1837" i="2"/>
  <c r="CP1837" i="2"/>
  <c r="CU1837" i="2"/>
  <c r="CM1843" i="2"/>
  <c r="EM1843" i="2"/>
  <c r="EI1843" i="2"/>
  <c r="EC1843" i="2"/>
  <c r="DW1843" i="2"/>
  <c r="DQ1843" i="2"/>
  <c r="DK1843" i="2"/>
  <c r="DE1843" i="2"/>
  <c r="CY1843" i="2"/>
  <c r="EH1843" i="2"/>
  <c r="EB1843" i="2"/>
  <c r="DV1843" i="2"/>
  <c r="DP1843" i="2"/>
  <c r="DJ1843" i="2"/>
  <c r="DD1843" i="2"/>
  <c r="CX1843" i="2"/>
  <c r="EG1843" i="2"/>
  <c r="EA1843" i="2"/>
  <c r="DU1843" i="2"/>
  <c r="DO1843" i="2"/>
  <c r="DI1843" i="2"/>
  <c r="DC1843" i="2"/>
  <c r="CW1843" i="2"/>
  <c r="EF1843" i="2"/>
  <c r="DZ1843" i="2"/>
  <c r="DT1843" i="2"/>
  <c r="DN1843" i="2"/>
  <c r="DH1843" i="2"/>
  <c r="DB1843" i="2"/>
  <c r="EE1843" i="2"/>
  <c r="DY1843" i="2"/>
  <c r="DS1843" i="2"/>
  <c r="DM1843" i="2"/>
  <c r="DG1843" i="2"/>
  <c r="DA1843" i="2"/>
  <c r="ED1843" i="2"/>
  <c r="DX1843" i="2"/>
  <c r="DR1843" i="2"/>
  <c r="DL1843" i="2"/>
  <c r="DF1843" i="2"/>
  <c r="CZ1843" i="2"/>
  <c r="CT1843" i="2"/>
  <c r="CS1843" i="2"/>
  <c r="CV1843" i="2"/>
  <c r="CR1843" i="2"/>
  <c r="CQ1843" i="2"/>
  <c r="CP1843" i="2"/>
  <c r="CU1843" i="2"/>
  <c r="CM1849" i="2"/>
  <c r="EM1849" i="2"/>
  <c r="EI1849" i="2"/>
  <c r="EC1849" i="2"/>
  <c r="DW1849" i="2"/>
  <c r="DQ1849" i="2"/>
  <c r="DK1849" i="2"/>
  <c r="DE1849" i="2"/>
  <c r="CY1849" i="2"/>
  <c r="EH1849" i="2"/>
  <c r="EB1849" i="2"/>
  <c r="DV1849" i="2"/>
  <c r="DP1849" i="2"/>
  <c r="DJ1849" i="2"/>
  <c r="DD1849" i="2"/>
  <c r="CX1849" i="2"/>
  <c r="EG1849" i="2"/>
  <c r="EA1849" i="2"/>
  <c r="DU1849" i="2"/>
  <c r="DO1849" i="2"/>
  <c r="DI1849" i="2"/>
  <c r="DC1849" i="2"/>
  <c r="CW1849" i="2"/>
  <c r="EF1849" i="2"/>
  <c r="DZ1849" i="2"/>
  <c r="DT1849" i="2"/>
  <c r="DN1849" i="2"/>
  <c r="DH1849" i="2"/>
  <c r="DB1849" i="2"/>
  <c r="EE1849" i="2"/>
  <c r="DY1849" i="2"/>
  <c r="DS1849" i="2"/>
  <c r="DM1849" i="2"/>
  <c r="DG1849" i="2"/>
  <c r="DA1849" i="2"/>
  <c r="ED1849" i="2"/>
  <c r="DX1849" i="2"/>
  <c r="DR1849" i="2"/>
  <c r="DL1849" i="2"/>
  <c r="DF1849" i="2"/>
  <c r="CZ1849" i="2"/>
  <c r="CT1849" i="2"/>
  <c r="CS1849" i="2"/>
  <c r="CV1849" i="2"/>
  <c r="CR1849" i="2"/>
  <c r="CQ1849" i="2"/>
  <c r="CP1849" i="2"/>
  <c r="CU1849" i="2"/>
  <c r="CM1855" i="2"/>
  <c r="EM1855" i="2"/>
  <c r="EI1855" i="2"/>
  <c r="EC1855" i="2"/>
  <c r="DW1855" i="2"/>
  <c r="DQ1855" i="2"/>
  <c r="DK1855" i="2"/>
  <c r="DE1855" i="2"/>
  <c r="CY1855" i="2"/>
  <c r="EH1855" i="2"/>
  <c r="EB1855" i="2"/>
  <c r="DV1855" i="2"/>
  <c r="DP1855" i="2"/>
  <c r="DJ1855" i="2"/>
  <c r="DD1855" i="2"/>
  <c r="CX1855" i="2"/>
  <c r="EG1855" i="2"/>
  <c r="EA1855" i="2"/>
  <c r="DU1855" i="2"/>
  <c r="DO1855" i="2"/>
  <c r="DI1855" i="2"/>
  <c r="DC1855" i="2"/>
  <c r="CW1855" i="2"/>
  <c r="EF1855" i="2"/>
  <c r="DZ1855" i="2"/>
  <c r="DT1855" i="2"/>
  <c r="DN1855" i="2"/>
  <c r="DH1855" i="2"/>
  <c r="DB1855" i="2"/>
  <c r="EE1855" i="2"/>
  <c r="DY1855" i="2"/>
  <c r="DS1855" i="2"/>
  <c r="DM1855" i="2"/>
  <c r="DG1855" i="2"/>
  <c r="DA1855" i="2"/>
  <c r="ED1855" i="2"/>
  <c r="DX1855" i="2"/>
  <c r="DR1855" i="2"/>
  <c r="DL1855" i="2"/>
  <c r="DF1855" i="2"/>
  <c r="CZ1855" i="2"/>
  <c r="CT1855" i="2"/>
  <c r="CS1855" i="2"/>
  <c r="CV1855" i="2"/>
  <c r="CR1855" i="2"/>
  <c r="CQ1855" i="2"/>
  <c r="CP1855" i="2"/>
  <c r="CU1855" i="2"/>
  <c r="CM1861" i="2"/>
  <c r="EM1861" i="2"/>
  <c r="EI1861" i="2"/>
  <c r="EC1861" i="2"/>
  <c r="DW1861" i="2"/>
  <c r="DQ1861" i="2"/>
  <c r="DK1861" i="2"/>
  <c r="DE1861" i="2"/>
  <c r="CY1861" i="2"/>
  <c r="EH1861" i="2"/>
  <c r="EB1861" i="2"/>
  <c r="DV1861" i="2"/>
  <c r="DP1861" i="2"/>
  <c r="DJ1861" i="2"/>
  <c r="DD1861" i="2"/>
  <c r="CX1861" i="2"/>
  <c r="EG1861" i="2"/>
  <c r="EA1861" i="2"/>
  <c r="DU1861" i="2"/>
  <c r="DO1861" i="2"/>
  <c r="DI1861" i="2"/>
  <c r="DC1861" i="2"/>
  <c r="CW1861" i="2"/>
  <c r="EF1861" i="2"/>
  <c r="DZ1861" i="2"/>
  <c r="DT1861" i="2"/>
  <c r="DN1861" i="2"/>
  <c r="DH1861" i="2"/>
  <c r="DB1861" i="2"/>
  <c r="EE1861" i="2"/>
  <c r="DY1861" i="2"/>
  <c r="DS1861" i="2"/>
  <c r="DM1861" i="2"/>
  <c r="DG1861" i="2"/>
  <c r="DA1861" i="2"/>
  <c r="ED1861" i="2"/>
  <c r="DX1861" i="2"/>
  <c r="DR1861" i="2"/>
  <c r="DL1861" i="2"/>
  <c r="DF1861" i="2"/>
  <c r="CZ1861" i="2"/>
  <c r="CT1861" i="2"/>
  <c r="CS1861" i="2"/>
  <c r="CV1861" i="2"/>
  <c r="CR1861" i="2"/>
  <c r="CQ1861" i="2"/>
  <c r="CP1861" i="2"/>
  <c r="CU1861" i="2"/>
  <c r="CM1867" i="2"/>
  <c r="EM1867" i="2"/>
  <c r="EI1867" i="2"/>
  <c r="EC1867" i="2"/>
  <c r="DW1867" i="2"/>
  <c r="DQ1867" i="2"/>
  <c r="DK1867" i="2"/>
  <c r="DE1867" i="2"/>
  <c r="CY1867" i="2"/>
  <c r="EH1867" i="2"/>
  <c r="EB1867" i="2"/>
  <c r="DV1867" i="2"/>
  <c r="DP1867" i="2"/>
  <c r="DJ1867" i="2"/>
  <c r="DD1867" i="2"/>
  <c r="CX1867" i="2"/>
  <c r="EG1867" i="2"/>
  <c r="EA1867" i="2"/>
  <c r="DU1867" i="2"/>
  <c r="DO1867" i="2"/>
  <c r="DI1867" i="2"/>
  <c r="DC1867" i="2"/>
  <c r="CW1867" i="2"/>
  <c r="EF1867" i="2"/>
  <c r="DZ1867" i="2"/>
  <c r="DT1867" i="2"/>
  <c r="DN1867" i="2"/>
  <c r="DH1867" i="2"/>
  <c r="DB1867" i="2"/>
  <c r="EE1867" i="2"/>
  <c r="DY1867" i="2"/>
  <c r="DS1867" i="2"/>
  <c r="DM1867" i="2"/>
  <c r="DG1867" i="2"/>
  <c r="DA1867" i="2"/>
  <c r="ED1867" i="2"/>
  <c r="DX1867" i="2"/>
  <c r="DR1867" i="2"/>
  <c r="DL1867" i="2"/>
  <c r="DF1867" i="2"/>
  <c r="CZ1867" i="2"/>
  <c r="CT1867" i="2"/>
  <c r="CS1867" i="2"/>
  <c r="CV1867" i="2"/>
  <c r="CR1867" i="2"/>
  <c r="CQ1867" i="2"/>
  <c r="CP1867" i="2"/>
  <c r="CU1867" i="2"/>
  <c r="CM1873" i="2"/>
  <c r="EM1873" i="2"/>
  <c r="EI1873" i="2"/>
  <c r="EC1873" i="2"/>
  <c r="DW1873" i="2"/>
  <c r="DQ1873" i="2"/>
  <c r="DK1873" i="2"/>
  <c r="DE1873" i="2"/>
  <c r="CY1873" i="2"/>
  <c r="EH1873" i="2"/>
  <c r="EB1873" i="2"/>
  <c r="DV1873" i="2"/>
  <c r="DP1873" i="2"/>
  <c r="DJ1873" i="2"/>
  <c r="DD1873" i="2"/>
  <c r="CX1873" i="2"/>
  <c r="EG1873" i="2"/>
  <c r="EA1873" i="2"/>
  <c r="DU1873" i="2"/>
  <c r="DO1873" i="2"/>
  <c r="DI1873" i="2"/>
  <c r="DC1873" i="2"/>
  <c r="CW1873" i="2"/>
  <c r="EF1873" i="2"/>
  <c r="DZ1873" i="2"/>
  <c r="DT1873" i="2"/>
  <c r="DN1873" i="2"/>
  <c r="DH1873" i="2"/>
  <c r="DB1873" i="2"/>
  <c r="EE1873" i="2"/>
  <c r="DY1873" i="2"/>
  <c r="DS1873" i="2"/>
  <c r="DM1873" i="2"/>
  <c r="DG1873" i="2"/>
  <c r="DA1873" i="2"/>
  <c r="ED1873" i="2"/>
  <c r="DX1873" i="2"/>
  <c r="DR1873" i="2"/>
  <c r="DL1873" i="2"/>
  <c r="DF1873" i="2"/>
  <c r="CZ1873" i="2"/>
  <c r="CT1873" i="2"/>
  <c r="CS1873" i="2"/>
  <c r="CV1873" i="2"/>
  <c r="CR1873" i="2"/>
  <c r="CQ1873" i="2"/>
  <c r="CP1873" i="2"/>
  <c r="CU1873" i="2"/>
  <c r="CM1879" i="2"/>
  <c r="EM1879" i="2"/>
  <c r="EI1879" i="2"/>
  <c r="EC1879" i="2"/>
  <c r="DW1879" i="2"/>
  <c r="DQ1879" i="2"/>
  <c r="DK1879" i="2"/>
  <c r="DE1879" i="2"/>
  <c r="CY1879" i="2"/>
  <c r="EH1879" i="2"/>
  <c r="EB1879" i="2"/>
  <c r="DV1879" i="2"/>
  <c r="DP1879" i="2"/>
  <c r="DJ1879" i="2"/>
  <c r="DD1879" i="2"/>
  <c r="CX1879" i="2"/>
  <c r="EG1879" i="2"/>
  <c r="EA1879" i="2"/>
  <c r="DU1879" i="2"/>
  <c r="DO1879" i="2"/>
  <c r="DI1879" i="2"/>
  <c r="DC1879" i="2"/>
  <c r="CW1879" i="2"/>
  <c r="EF1879" i="2"/>
  <c r="DZ1879" i="2"/>
  <c r="DT1879" i="2"/>
  <c r="DN1879" i="2"/>
  <c r="DH1879" i="2"/>
  <c r="DB1879" i="2"/>
  <c r="EE1879" i="2"/>
  <c r="DY1879" i="2"/>
  <c r="DS1879" i="2"/>
  <c r="DM1879" i="2"/>
  <c r="DG1879" i="2"/>
  <c r="DA1879" i="2"/>
  <c r="ED1879" i="2"/>
  <c r="DX1879" i="2"/>
  <c r="DR1879" i="2"/>
  <c r="DL1879" i="2"/>
  <c r="DF1879" i="2"/>
  <c r="CZ1879" i="2"/>
  <c r="CT1879" i="2"/>
  <c r="CS1879" i="2"/>
  <c r="CV1879" i="2"/>
  <c r="CR1879" i="2"/>
  <c r="CQ1879" i="2"/>
  <c r="CP1879" i="2"/>
  <c r="CU1879" i="2"/>
  <c r="CM1885" i="2"/>
  <c r="EM1885" i="2"/>
  <c r="EI1885" i="2"/>
  <c r="EC1885" i="2"/>
  <c r="DW1885" i="2"/>
  <c r="DQ1885" i="2"/>
  <c r="DK1885" i="2"/>
  <c r="DE1885" i="2"/>
  <c r="CY1885" i="2"/>
  <c r="EH1885" i="2"/>
  <c r="EB1885" i="2"/>
  <c r="DV1885" i="2"/>
  <c r="DP1885" i="2"/>
  <c r="DJ1885" i="2"/>
  <c r="DD1885" i="2"/>
  <c r="CX1885" i="2"/>
  <c r="EG1885" i="2"/>
  <c r="EA1885" i="2"/>
  <c r="DU1885" i="2"/>
  <c r="DO1885" i="2"/>
  <c r="DI1885" i="2"/>
  <c r="DC1885" i="2"/>
  <c r="CW1885" i="2"/>
  <c r="EF1885" i="2"/>
  <c r="DZ1885" i="2"/>
  <c r="DT1885" i="2"/>
  <c r="DN1885" i="2"/>
  <c r="DH1885" i="2"/>
  <c r="DB1885" i="2"/>
  <c r="EE1885" i="2"/>
  <c r="DY1885" i="2"/>
  <c r="DS1885" i="2"/>
  <c r="DM1885" i="2"/>
  <c r="DG1885" i="2"/>
  <c r="DA1885" i="2"/>
  <c r="ED1885" i="2"/>
  <c r="DX1885" i="2"/>
  <c r="DR1885" i="2"/>
  <c r="DL1885" i="2"/>
  <c r="DF1885" i="2"/>
  <c r="CZ1885" i="2"/>
  <c r="CT1885" i="2"/>
  <c r="CS1885" i="2"/>
  <c r="CV1885" i="2"/>
  <c r="CR1885" i="2"/>
  <c r="CQ1885" i="2"/>
  <c r="CP1885" i="2"/>
  <c r="CU1885" i="2"/>
  <c r="CM1891" i="2"/>
  <c r="EM1891" i="2"/>
  <c r="ED1891" i="2"/>
  <c r="DX1891" i="2"/>
  <c r="DR1891" i="2"/>
  <c r="DL1891" i="2"/>
  <c r="DF1891" i="2"/>
  <c r="CZ1891" i="2"/>
  <c r="EI1891" i="2"/>
  <c r="EC1891" i="2"/>
  <c r="DW1891" i="2"/>
  <c r="DQ1891" i="2"/>
  <c r="DK1891" i="2"/>
  <c r="DE1891" i="2"/>
  <c r="CY1891" i="2"/>
  <c r="EG1891" i="2"/>
  <c r="EF1891" i="2"/>
  <c r="DZ1891" i="2"/>
  <c r="DT1891" i="2"/>
  <c r="DN1891" i="2"/>
  <c r="DH1891" i="2"/>
  <c r="DB1891" i="2"/>
  <c r="EE1891" i="2"/>
  <c r="DY1891" i="2"/>
  <c r="DS1891" i="2"/>
  <c r="DM1891" i="2"/>
  <c r="DG1891" i="2"/>
  <c r="DA1891" i="2"/>
  <c r="EB1891" i="2"/>
  <c r="DJ1891" i="2"/>
  <c r="EA1891" i="2"/>
  <c r="DI1891" i="2"/>
  <c r="DV1891" i="2"/>
  <c r="DD1891" i="2"/>
  <c r="DU1891" i="2"/>
  <c r="DC1891" i="2"/>
  <c r="DP1891" i="2"/>
  <c r="CX1891" i="2"/>
  <c r="EH1891" i="2"/>
  <c r="DO1891" i="2"/>
  <c r="CW1891" i="2"/>
  <c r="CT1891" i="2"/>
  <c r="CS1891" i="2"/>
  <c r="CV1891" i="2"/>
  <c r="CR1891" i="2"/>
  <c r="CQ1891" i="2"/>
  <c r="CP1891" i="2"/>
  <c r="CU1891" i="2"/>
  <c r="CM1897" i="2"/>
  <c r="EM1897" i="2"/>
  <c r="ED1897" i="2"/>
  <c r="DX1897" i="2"/>
  <c r="DR1897" i="2"/>
  <c r="DL1897" i="2"/>
  <c r="DF1897" i="2"/>
  <c r="CZ1897" i="2"/>
  <c r="EI1897" i="2"/>
  <c r="EC1897" i="2"/>
  <c r="DW1897" i="2"/>
  <c r="DQ1897" i="2"/>
  <c r="DK1897" i="2"/>
  <c r="DE1897" i="2"/>
  <c r="CY1897" i="2"/>
  <c r="EH1897" i="2"/>
  <c r="EB1897" i="2"/>
  <c r="DV1897" i="2"/>
  <c r="DP1897" i="2"/>
  <c r="DJ1897" i="2"/>
  <c r="DD1897" i="2"/>
  <c r="CX1897" i="2"/>
  <c r="EG1897" i="2"/>
  <c r="EA1897" i="2"/>
  <c r="DU1897" i="2"/>
  <c r="DO1897" i="2"/>
  <c r="DI1897" i="2"/>
  <c r="DC1897" i="2"/>
  <c r="CW1897" i="2"/>
  <c r="EF1897" i="2"/>
  <c r="DZ1897" i="2"/>
  <c r="DT1897" i="2"/>
  <c r="DN1897" i="2"/>
  <c r="DH1897" i="2"/>
  <c r="DB1897" i="2"/>
  <c r="EE1897" i="2"/>
  <c r="DY1897" i="2"/>
  <c r="DS1897" i="2"/>
  <c r="DM1897" i="2"/>
  <c r="DG1897" i="2"/>
  <c r="DA1897" i="2"/>
  <c r="CT1897" i="2"/>
  <c r="CS1897" i="2"/>
  <c r="CV1897" i="2"/>
  <c r="CR1897" i="2"/>
  <c r="CQ1897" i="2"/>
  <c r="CP1897" i="2"/>
  <c r="CU1897" i="2"/>
  <c r="CM1903" i="2"/>
  <c r="EM1903" i="2"/>
  <c r="ED1903" i="2"/>
  <c r="DX1903" i="2"/>
  <c r="DR1903" i="2"/>
  <c r="DL1903" i="2"/>
  <c r="DF1903" i="2"/>
  <c r="CZ1903" i="2"/>
  <c r="EI1903" i="2"/>
  <c r="EC1903" i="2"/>
  <c r="DW1903" i="2"/>
  <c r="DQ1903" i="2"/>
  <c r="DK1903" i="2"/>
  <c r="DE1903" i="2"/>
  <c r="CY1903" i="2"/>
  <c r="EH1903" i="2"/>
  <c r="EB1903" i="2"/>
  <c r="DV1903" i="2"/>
  <c r="DP1903" i="2"/>
  <c r="DJ1903" i="2"/>
  <c r="DD1903" i="2"/>
  <c r="CX1903" i="2"/>
  <c r="EG1903" i="2"/>
  <c r="EA1903" i="2"/>
  <c r="DU1903" i="2"/>
  <c r="DO1903" i="2"/>
  <c r="DI1903" i="2"/>
  <c r="DC1903" i="2"/>
  <c r="CW1903" i="2"/>
  <c r="EF1903" i="2"/>
  <c r="DZ1903" i="2"/>
  <c r="DT1903" i="2"/>
  <c r="DN1903" i="2"/>
  <c r="DH1903" i="2"/>
  <c r="DB1903" i="2"/>
  <c r="EE1903" i="2"/>
  <c r="DY1903" i="2"/>
  <c r="DS1903" i="2"/>
  <c r="DM1903" i="2"/>
  <c r="DG1903" i="2"/>
  <c r="DA1903" i="2"/>
  <c r="CT1903" i="2"/>
  <c r="CS1903" i="2"/>
  <c r="CV1903" i="2"/>
  <c r="CR1903" i="2"/>
  <c r="CQ1903" i="2"/>
  <c r="CP1903" i="2"/>
  <c r="CU1903" i="2"/>
  <c r="CM1909" i="2"/>
  <c r="EM1909" i="2"/>
  <c r="ED1909" i="2"/>
  <c r="DX1909" i="2"/>
  <c r="DR1909" i="2"/>
  <c r="DL1909" i="2"/>
  <c r="DF1909" i="2"/>
  <c r="CZ1909" i="2"/>
  <c r="EI1909" i="2"/>
  <c r="EC1909" i="2"/>
  <c r="DW1909" i="2"/>
  <c r="DQ1909" i="2"/>
  <c r="DK1909" i="2"/>
  <c r="DE1909" i="2"/>
  <c r="CY1909" i="2"/>
  <c r="EH1909" i="2"/>
  <c r="EB1909" i="2"/>
  <c r="DV1909" i="2"/>
  <c r="DP1909" i="2"/>
  <c r="DJ1909" i="2"/>
  <c r="DD1909" i="2"/>
  <c r="CX1909" i="2"/>
  <c r="EG1909" i="2"/>
  <c r="EA1909" i="2"/>
  <c r="DU1909" i="2"/>
  <c r="DO1909" i="2"/>
  <c r="DI1909" i="2"/>
  <c r="DC1909" i="2"/>
  <c r="CW1909" i="2"/>
  <c r="EF1909" i="2"/>
  <c r="DZ1909" i="2"/>
  <c r="DT1909" i="2"/>
  <c r="DN1909" i="2"/>
  <c r="DH1909" i="2"/>
  <c r="DB1909" i="2"/>
  <c r="EE1909" i="2"/>
  <c r="DY1909" i="2"/>
  <c r="DS1909" i="2"/>
  <c r="DM1909" i="2"/>
  <c r="DG1909" i="2"/>
  <c r="DA1909" i="2"/>
  <c r="CT1909" i="2"/>
  <c r="CS1909" i="2"/>
  <c r="CV1909" i="2"/>
  <c r="CR1909" i="2"/>
  <c r="CQ1909" i="2"/>
  <c r="CP1909" i="2"/>
  <c r="CU1909" i="2"/>
  <c r="CM1915" i="2"/>
  <c r="EM1915" i="2"/>
  <c r="ED1915" i="2"/>
  <c r="DX1915" i="2"/>
  <c r="DR1915" i="2"/>
  <c r="DL1915" i="2"/>
  <c r="DF1915" i="2"/>
  <c r="CZ1915" i="2"/>
  <c r="EI1915" i="2"/>
  <c r="EC1915" i="2"/>
  <c r="DW1915" i="2"/>
  <c r="DQ1915" i="2"/>
  <c r="DK1915" i="2"/>
  <c r="DE1915" i="2"/>
  <c r="CY1915" i="2"/>
  <c r="EH1915" i="2"/>
  <c r="EB1915" i="2"/>
  <c r="DV1915" i="2"/>
  <c r="DP1915" i="2"/>
  <c r="DJ1915" i="2"/>
  <c r="DD1915" i="2"/>
  <c r="CX1915" i="2"/>
  <c r="EG1915" i="2"/>
  <c r="EA1915" i="2"/>
  <c r="DU1915" i="2"/>
  <c r="DO1915" i="2"/>
  <c r="DI1915" i="2"/>
  <c r="DC1915" i="2"/>
  <c r="CW1915" i="2"/>
  <c r="EF1915" i="2"/>
  <c r="DZ1915" i="2"/>
  <c r="DT1915" i="2"/>
  <c r="DN1915" i="2"/>
  <c r="DH1915" i="2"/>
  <c r="DB1915" i="2"/>
  <c r="EE1915" i="2"/>
  <c r="DY1915" i="2"/>
  <c r="DS1915" i="2"/>
  <c r="DM1915" i="2"/>
  <c r="DG1915" i="2"/>
  <c r="DA1915" i="2"/>
  <c r="CT1915" i="2"/>
  <c r="CS1915" i="2"/>
  <c r="CV1915" i="2"/>
  <c r="CR1915" i="2"/>
  <c r="CQ1915" i="2"/>
  <c r="CP1915" i="2"/>
  <c r="CU1915" i="2"/>
  <c r="CM1921" i="2"/>
  <c r="EM1921" i="2"/>
  <c r="ED1921" i="2"/>
  <c r="DX1921" i="2"/>
  <c r="DR1921" i="2"/>
  <c r="DL1921" i="2"/>
  <c r="DF1921" i="2"/>
  <c r="CZ1921" i="2"/>
  <c r="EI1921" i="2"/>
  <c r="EC1921" i="2"/>
  <c r="DW1921" i="2"/>
  <c r="DQ1921" i="2"/>
  <c r="DK1921" i="2"/>
  <c r="DE1921" i="2"/>
  <c r="CY1921" i="2"/>
  <c r="EH1921" i="2"/>
  <c r="EB1921" i="2"/>
  <c r="DV1921" i="2"/>
  <c r="DP1921" i="2"/>
  <c r="DJ1921" i="2"/>
  <c r="DD1921" i="2"/>
  <c r="CX1921" i="2"/>
  <c r="EG1921" i="2"/>
  <c r="EA1921" i="2"/>
  <c r="DU1921" i="2"/>
  <c r="DO1921" i="2"/>
  <c r="DI1921" i="2"/>
  <c r="DC1921" i="2"/>
  <c r="CW1921" i="2"/>
  <c r="EF1921" i="2"/>
  <c r="DZ1921" i="2"/>
  <c r="DT1921" i="2"/>
  <c r="DN1921" i="2"/>
  <c r="DH1921" i="2"/>
  <c r="DB1921" i="2"/>
  <c r="EE1921" i="2"/>
  <c r="DY1921" i="2"/>
  <c r="DS1921" i="2"/>
  <c r="DM1921" i="2"/>
  <c r="DG1921" i="2"/>
  <c r="DA1921" i="2"/>
  <c r="CT1921" i="2"/>
  <c r="CS1921" i="2"/>
  <c r="CV1921" i="2"/>
  <c r="CR1921" i="2"/>
  <c r="CQ1921" i="2"/>
  <c r="CP1921" i="2"/>
  <c r="CU1921" i="2"/>
  <c r="CM1927" i="2"/>
  <c r="EM1927" i="2"/>
  <c r="ED1927" i="2"/>
  <c r="DX1927" i="2"/>
  <c r="DR1927" i="2"/>
  <c r="DL1927" i="2"/>
  <c r="DF1927" i="2"/>
  <c r="CZ1927" i="2"/>
  <c r="EI1927" i="2"/>
  <c r="EC1927" i="2"/>
  <c r="DW1927" i="2"/>
  <c r="DQ1927" i="2"/>
  <c r="DK1927" i="2"/>
  <c r="DE1927" i="2"/>
  <c r="CY1927" i="2"/>
  <c r="EH1927" i="2"/>
  <c r="EB1927" i="2"/>
  <c r="DV1927" i="2"/>
  <c r="DP1927" i="2"/>
  <c r="DJ1927" i="2"/>
  <c r="DD1927" i="2"/>
  <c r="CX1927" i="2"/>
  <c r="EG1927" i="2"/>
  <c r="EA1927" i="2"/>
  <c r="DU1927" i="2"/>
  <c r="DO1927" i="2"/>
  <c r="DI1927" i="2"/>
  <c r="DC1927" i="2"/>
  <c r="CW1927" i="2"/>
  <c r="EF1927" i="2"/>
  <c r="DZ1927" i="2"/>
  <c r="DT1927" i="2"/>
  <c r="DN1927" i="2"/>
  <c r="DH1927" i="2"/>
  <c r="DB1927" i="2"/>
  <c r="EE1927" i="2"/>
  <c r="DY1927" i="2"/>
  <c r="DS1927" i="2"/>
  <c r="DM1927" i="2"/>
  <c r="DG1927" i="2"/>
  <c r="DA1927" i="2"/>
  <c r="CT1927" i="2"/>
  <c r="CS1927" i="2"/>
  <c r="CV1927" i="2"/>
  <c r="CR1927" i="2"/>
  <c r="CQ1927" i="2"/>
  <c r="CP1927" i="2"/>
  <c r="CU1927" i="2"/>
  <c r="CM1933" i="2"/>
  <c r="EM1933" i="2"/>
  <c r="ED1933" i="2"/>
  <c r="DX1933" i="2"/>
  <c r="DR1933" i="2"/>
  <c r="DL1933" i="2"/>
  <c r="DF1933" i="2"/>
  <c r="CZ1933" i="2"/>
  <c r="EI1933" i="2"/>
  <c r="EC1933" i="2"/>
  <c r="DW1933" i="2"/>
  <c r="DQ1933" i="2"/>
  <c r="DK1933" i="2"/>
  <c r="DE1933" i="2"/>
  <c r="CY1933" i="2"/>
  <c r="EH1933" i="2"/>
  <c r="EB1933" i="2"/>
  <c r="DV1933" i="2"/>
  <c r="DP1933" i="2"/>
  <c r="DJ1933" i="2"/>
  <c r="DD1933" i="2"/>
  <c r="CX1933" i="2"/>
  <c r="EG1933" i="2"/>
  <c r="EA1933" i="2"/>
  <c r="DU1933" i="2"/>
  <c r="DO1933" i="2"/>
  <c r="DI1933" i="2"/>
  <c r="DC1933" i="2"/>
  <c r="CW1933" i="2"/>
  <c r="EF1933" i="2"/>
  <c r="DZ1933" i="2"/>
  <c r="DT1933" i="2"/>
  <c r="DN1933" i="2"/>
  <c r="DH1933" i="2"/>
  <c r="DB1933" i="2"/>
  <c r="EE1933" i="2"/>
  <c r="DY1933" i="2"/>
  <c r="DS1933" i="2"/>
  <c r="DM1933" i="2"/>
  <c r="DG1933" i="2"/>
  <c r="DA1933" i="2"/>
  <c r="CT1933" i="2"/>
  <c r="CS1933" i="2"/>
  <c r="CV1933" i="2"/>
  <c r="CR1933" i="2"/>
  <c r="CQ1933" i="2"/>
  <c r="CP1933" i="2"/>
  <c r="CU1933" i="2"/>
  <c r="CM1939" i="2"/>
  <c r="EM1939" i="2"/>
  <c r="ED1939" i="2"/>
  <c r="DX1939" i="2"/>
  <c r="DR1939" i="2"/>
  <c r="DL1939" i="2"/>
  <c r="DF1939" i="2"/>
  <c r="CZ1939" i="2"/>
  <c r="EI1939" i="2"/>
  <c r="EC1939" i="2"/>
  <c r="DW1939" i="2"/>
  <c r="DQ1939" i="2"/>
  <c r="DK1939" i="2"/>
  <c r="DE1939" i="2"/>
  <c r="CY1939" i="2"/>
  <c r="EH1939" i="2"/>
  <c r="EB1939" i="2"/>
  <c r="DV1939" i="2"/>
  <c r="DP1939" i="2"/>
  <c r="DJ1939" i="2"/>
  <c r="DD1939" i="2"/>
  <c r="CX1939" i="2"/>
  <c r="EG1939" i="2"/>
  <c r="EA1939" i="2"/>
  <c r="DU1939" i="2"/>
  <c r="DO1939" i="2"/>
  <c r="DI1939" i="2"/>
  <c r="DC1939" i="2"/>
  <c r="CW1939" i="2"/>
  <c r="EF1939" i="2"/>
  <c r="DZ1939" i="2"/>
  <c r="DT1939" i="2"/>
  <c r="DN1939" i="2"/>
  <c r="DH1939" i="2"/>
  <c r="DB1939" i="2"/>
  <c r="EE1939" i="2"/>
  <c r="DY1939" i="2"/>
  <c r="DS1939" i="2"/>
  <c r="DM1939" i="2"/>
  <c r="DG1939" i="2"/>
  <c r="DA1939" i="2"/>
  <c r="CT1939" i="2"/>
  <c r="CS1939" i="2"/>
  <c r="CV1939" i="2"/>
  <c r="CR1939" i="2"/>
  <c r="CQ1939" i="2"/>
  <c r="CP1939" i="2"/>
  <c r="CU1939" i="2"/>
  <c r="CM1945" i="2"/>
  <c r="EM1945" i="2"/>
  <c r="ED1945" i="2"/>
  <c r="DX1945" i="2"/>
  <c r="DR1945" i="2"/>
  <c r="DL1945" i="2"/>
  <c r="DF1945" i="2"/>
  <c r="CZ1945" i="2"/>
  <c r="EI1945" i="2"/>
  <c r="EC1945" i="2"/>
  <c r="DW1945" i="2"/>
  <c r="DQ1945" i="2"/>
  <c r="DK1945" i="2"/>
  <c r="DE1945" i="2"/>
  <c r="CY1945" i="2"/>
  <c r="EH1945" i="2"/>
  <c r="EB1945" i="2"/>
  <c r="DV1945" i="2"/>
  <c r="DP1945" i="2"/>
  <c r="DJ1945" i="2"/>
  <c r="DD1945" i="2"/>
  <c r="CX1945" i="2"/>
  <c r="EG1945" i="2"/>
  <c r="EA1945" i="2"/>
  <c r="DU1945" i="2"/>
  <c r="DO1945" i="2"/>
  <c r="DI1945" i="2"/>
  <c r="DC1945" i="2"/>
  <c r="CW1945" i="2"/>
  <c r="EF1945" i="2"/>
  <c r="DZ1945" i="2"/>
  <c r="DT1945" i="2"/>
  <c r="DN1945" i="2"/>
  <c r="DH1945" i="2"/>
  <c r="DB1945" i="2"/>
  <c r="EE1945" i="2"/>
  <c r="DY1945" i="2"/>
  <c r="DS1945" i="2"/>
  <c r="DM1945" i="2"/>
  <c r="DG1945" i="2"/>
  <c r="DA1945" i="2"/>
  <c r="CT1945" i="2"/>
  <c r="CS1945" i="2"/>
  <c r="CV1945" i="2"/>
  <c r="CR1945" i="2"/>
  <c r="CQ1945" i="2"/>
  <c r="CP1945" i="2"/>
  <c r="CU1945" i="2"/>
  <c r="CM1951" i="2"/>
  <c r="EM1951" i="2"/>
  <c r="ED1951" i="2"/>
  <c r="DX1951" i="2"/>
  <c r="DR1951" i="2"/>
  <c r="DL1951" i="2"/>
  <c r="DF1951" i="2"/>
  <c r="CZ1951" i="2"/>
  <c r="EI1951" i="2"/>
  <c r="EC1951" i="2"/>
  <c r="DW1951" i="2"/>
  <c r="DQ1951" i="2"/>
  <c r="DK1951" i="2"/>
  <c r="DE1951" i="2"/>
  <c r="CY1951" i="2"/>
  <c r="EH1951" i="2"/>
  <c r="EB1951" i="2"/>
  <c r="DV1951" i="2"/>
  <c r="DP1951" i="2"/>
  <c r="DJ1951" i="2"/>
  <c r="DD1951" i="2"/>
  <c r="CX1951" i="2"/>
  <c r="EG1951" i="2"/>
  <c r="EA1951" i="2"/>
  <c r="DU1951" i="2"/>
  <c r="DO1951" i="2"/>
  <c r="DI1951" i="2"/>
  <c r="DC1951" i="2"/>
  <c r="CW1951" i="2"/>
  <c r="EF1951" i="2"/>
  <c r="DZ1951" i="2"/>
  <c r="DT1951" i="2"/>
  <c r="DN1951" i="2"/>
  <c r="DH1951" i="2"/>
  <c r="DB1951" i="2"/>
  <c r="EE1951" i="2"/>
  <c r="DY1951" i="2"/>
  <c r="DS1951" i="2"/>
  <c r="DM1951" i="2"/>
  <c r="DG1951" i="2"/>
  <c r="DA1951" i="2"/>
  <c r="CT1951" i="2"/>
  <c r="CS1951" i="2"/>
  <c r="CV1951" i="2"/>
  <c r="CR1951" i="2"/>
  <c r="CQ1951" i="2"/>
  <c r="CP1951" i="2"/>
  <c r="CU1951" i="2"/>
  <c r="CM1957" i="2"/>
  <c r="EM1957" i="2"/>
  <c r="ED1957" i="2"/>
  <c r="DX1957" i="2"/>
  <c r="DR1957" i="2"/>
  <c r="DL1957" i="2"/>
  <c r="DF1957" i="2"/>
  <c r="CZ1957" i="2"/>
  <c r="EI1957" i="2"/>
  <c r="EC1957" i="2"/>
  <c r="DW1957" i="2"/>
  <c r="DQ1957" i="2"/>
  <c r="DK1957" i="2"/>
  <c r="DE1957" i="2"/>
  <c r="CY1957" i="2"/>
  <c r="EH1957" i="2"/>
  <c r="EB1957" i="2"/>
  <c r="DV1957" i="2"/>
  <c r="DP1957" i="2"/>
  <c r="DJ1957" i="2"/>
  <c r="DD1957" i="2"/>
  <c r="CX1957" i="2"/>
  <c r="EG1957" i="2"/>
  <c r="EA1957" i="2"/>
  <c r="DU1957" i="2"/>
  <c r="DO1957" i="2"/>
  <c r="DI1957" i="2"/>
  <c r="DC1957" i="2"/>
  <c r="CW1957" i="2"/>
  <c r="EF1957" i="2"/>
  <c r="DZ1957" i="2"/>
  <c r="DT1957" i="2"/>
  <c r="DN1957" i="2"/>
  <c r="DH1957" i="2"/>
  <c r="DB1957" i="2"/>
  <c r="EE1957" i="2"/>
  <c r="DY1957" i="2"/>
  <c r="DS1957" i="2"/>
  <c r="DM1957" i="2"/>
  <c r="DG1957" i="2"/>
  <c r="DA1957" i="2"/>
  <c r="CT1957" i="2"/>
  <c r="CS1957" i="2"/>
  <c r="CV1957" i="2"/>
  <c r="CR1957" i="2"/>
  <c r="CQ1957" i="2"/>
  <c r="CP1957" i="2"/>
  <c r="CU1957" i="2"/>
  <c r="CM1963" i="2"/>
  <c r="EM1963" i="2"/>
  <c r="ED1963" i="2"/>
  <c r="DX1963" i="2"/>
  <c r="DR1963" i="2"/>
  <c r="DL1963" i="2"/>
  <c r="DF1963" i="2"/>
  <c r="CZ1963" i="2"/>
  <c r="EI1963" i="2"/>
  <c r="EC1963" i="2"/>
  <c r="DW1963" i="2"/>
  <c r="DQ1963" i="2"/>
  <c r="DK1963" i="2"/>
  <c r="DE1963" i="2"/>
  <c r="CY1963" i="2"/>
  <c r="EH1963" i="2"/>
  <c r="EB1963" i="2"/>
  <c r="DV1963" i="2"/>
  <c r="DP1963" i="2"/>
  <c r="DJ1963" i="2"/>
  <c r="DD1963" i="2"/>
  <c r="CX1963" i="2"/>
  <c r="EG1963" i="2"/>
  <c r="EA1963" i="2"/>
  <c r="DU1963" i="2"/>
  <c r="DO1963" i="2"/>
  <c r="DI1963" i="2"/>
  <c r="DC1963" i="2"/>
  <c r="CW1963" i="2"/>
  <c r="EF1963" i="2"/>
  <c r="DZ1963" i="2"/>
  <c r="DT1963" i="2"/>
  <c r="DN1963" i="2"/>
  <c r="DH1963" i="2"/>
  <c r="DB1963" i="2"/>
  <c r="EE1963" i="2"/>
  <c r="DY1963" i="2"/>
  <c r="DS1963" i="2"/>
  <c r="DM1963" i="2"/>
  <c r="DG1963" i="2"/>
  <c r="DA1963" i="2"/>
  <c r="CT1963" i="2"/>
  <c r="CS1963" i="2"/>
  <c r="CV1963" i="2"/>
  <c r="CR1963" i="2"/>
  <c r="CQ1963" i="2"/>
  <c r="CP1963" i="2"/>
  <c r="CU1963" i="2"/>
  <c r="CM1969" i="2"/>
  <c r="EM1969" i="2"/>
  <c r="ED1969" i="2"/>
  <c r="DX1969" i="2"/>
  <c r="DR1969" i="2"/>
  <c r="DL1969" i="2"/>
  <c r="DF1969" i="2"/>
  <c r="CZ1969" i="2"/>
  <c r="EI1969" i="2"/>
  <c r="EC1969" i="2"/>
  <c r="DW1969" i="2"/>
  <c r="DQ1969" i="2"/>
  <c r="DK1969" i="2"/>
  <c r="DE1969" i="2"/>
  <c r="CY1969" i="2"/>
  <c r="EH1969" i="2"/>
  <c r="EB1969" i="2"/>
  <c r="DV1969" i="2"/>
  <c r="DP1969" i="2"/>
  <c r="DJ1969" i="2"/>
  <c r="DD1969" i="2"/>
  <c r="CX1969" i="2"/>
  <c r="EG1969" i="2"/>
  <c r="EA1969" i="2"/>
  <c r="DU1969" i="2"/>
  <c r="DO1969" i="2"/>
  <c r="DI1969" i="2"/>
  <c r="DC1969" i="2"/>
  <c r="CW1969" i="2"/>
  <c r="EF1969" i="2"/>
  <c r="DZ1969" i="2"/>
  <c r="DT1969" i="2"/>
  <c r="DN1969" i="2"/>
  <c r="DH1969" i="2"/>
  <c r="DB1969" i="2"/>
  <c r="EE1969" i="2"/>
  <c r="DY1969" i="2"/>
  <c r="DS1969" i="2"/>
  <c r="DM1969" i="2"/>
  <c r="DG1969" i="2"/>
  <c r="DA1969" i="2"/>
  <c r="CT1969" i="2"/>
  <c r="CS1969" i="2"/>
  <c r="CV1969" i="2"/>
  <c r="CR1969" i="2"/>
  <c r="CQ1969" i="2"/>
  <c r="CP1969" i="2"/>
  <c r="CU1969" i="2"/>
  <c r="CM1975" i="2"/>
  <c r="EM1975" i="2"/>
  <c r="ED1975" i="2"/>
  <c r="DX1975" i="2"/>
  <c r="DR1975" i="2"/>
  <c r="DL1975" i="2"/>
  <c r="DF1975" i="2"/>
  <c r="CZ1975" i="2"/>
  <c r="EI1975" i="2"/>
  <c r="EC1975" i="2"/>
  <c r="DW1975" i="2"/>
  <c r="DQ1975" i="2"/>
  <c r="DK1975" i="2"/>
  <c r="DE1975" i="2"/>
  <c r="CY1975" i="2"/>
  <c r="EH1975" i="2"/>
  <c r="EB1975" i="2"/>
  <c r="DV1975" i="2"/>
  <c r="DP1975" i="2"/>
  <c r="DJ1975" i="2"/>
  <c r="DD1975" i="2"/>
  <c r="CX1975" i="2"/>
  <c r="EG1975" i="2"/>
  <c r="EA1975" i="2"/>
  <c r="DU1975" i="2"/>
  <c r="DO1975" i="2"/>
  <c r="DI1975" i="2"/>
  <c r="DC1975" i="2"/>
  <c r="CW1975" i="2"/>
  <c r="EF1975" i="2"/>
  <c r="DZ1975" i="2"/>
  <c r="DT1975" i="2"/>
  <c r="DN1975" i="2"/>
  <c r="DH1975" i="2"/>
  <c r="DB1975" i="2"/>
  <c r="EE1975" i="2"/>
  <c r="DY1975" i="2"/>
  <c r="DS1975" i="2"/>
  <c r="DM1975" i="2"/>
  <c r="DG1975" i="2"/>
  <c r="DA1975" i="2"/>
  <c r="CT1975" i="2"/>
  <c r="CS1975" i="2"/>
  <c r="CV1975" i="2"/>
  <c r="CR1975" i="2"/>
  <c r="CQ1975" i="2"/>
  <c r="CP1975" i="2"/>
  <c r="CU1975" i="2"/>
  <c r="CM1981" i="2"/>
  <c r="EM1981" i="2"/>
  <c r="ED1981" i="2"/>
  <c r="DX1981" i="2"/>
  <c r="DR1981" i="2"/>
  <c r="DL1981" i="2"/>
  <c r="DF1981" i="2"/>
  <c r="CZ1981" i="2"/>
  <c r="EI1981" i="2"/>
  <c r="EC1981" i="2"/>
  <c r="DW1981" i="2"/>
  <c r="DQ1981" i="2"/>
  <c r="DK1981" i="2"/>
  <c r="DE1981" i="2"/>
  <c r="CY1981" i="2"/>
  <c r="EH1981" i="2"/>
  <c r="EB1981" i="2"/>
  <c r="DV1981" i="2"/>
  <c r="DP1981" i="2"/>
  <c r="DJ1981" i="2"/>
  <c r="DD1981" i="2"/>
  <c r="CX1981" i="2"/>
  <c r="EG1981" i="2"/>
  <c r="EA1981" i="2"/>
  <c r="DU1981" i="2"/>
  <c r="DO1981" i="2"/>
  <c r="DI1981" i="2"/>
  <c r="DC1981" i="2"/>
  <c r="CW1981" i="2"/>
  <c r="EF1981" i="2"/>
  <c r="DZ1981" i="2"/>
  <c r="DT1981" i="2"/>
  <c r="DN1981" i="2"/>
  <c r="DH1981" i="2"/>
  <c r="DB1981" i="2"/>
  <c r="EE1981" i="2"/>
  <c r="DY1981" i="2"/>
  <c r="DS1981" i="2"/>
  <c r="DM1981" i="2"/>
  <c r="DG1981" i="2"/>
  <c r="DA1981" i="2"/>
  <c r="CT1981" i="2"/>
  <c r="CS1981" i="2"/>
  <c r="CV1981" i="2"/>
  <c r="CR1981" i="2"/>
  <c r="CQ1981" i="2"/>
  <c r="CP1981" i="2"/>
  <c r="CU1981" i="2"/>
  <c r="CM1987" i="2"/>
  <c r="EM1987" i="2"/>
  <c r="EG1987" i="2"/>
  <c r="EA1987" i="2"/>
  <c r="DU1987" i="2"/>
  <c r="DO1987" i="2"/>
  <c r="DI1987" i="2"/>
  <c r="DC1987" i="2"/>
  <c r="CW1987" i="2"/>
  <c r="EH1987" i="2"/>
  <c r="EB1987" i="2"/>
  <c r="DV1987" i="2"/>
  <c r="DP1987" i="2"/>
  <c r="DJ1987" i="2"/>
  <c r="DD1987" i="2"/>
  <c r="CX1987" i="2"/>
  <c r="EE1987" i="2"/>
  <c r="DW1987" i="2"/>
  <c r="DM1987" i="2"/>
  <c r="DE1987" i="2"/>
  <c r="ED1987" i="2"/>
  <c r="DT1987" i="2"/>
  <c r="DL1987" i="2"/>
  <c r="DB1987" i="2"/>
  <c r="EC1987" i="2"/>
  <c r="DS1987" i="2"/>
  <c r="DK1987" i="2"/>
  <c r="DA1987" i="2"/>
  <c r="DZ1987" i="2"/>
  <c r="DR1987" i="2"/>
  <c r="DH1987" i="2"/>
  <c r="CZ1987" i="2"/>
  <c r="EI1987" i="2"/>
  <c r="DY1987" i="2"/>
  <c r="DQ1987" i="2"/>
  <c r="DG1987" i="2"/>
  <c r="CY1987" i="2"/>
  <c r="EF1987" i="2"/>
  <c r="DX1987" i="2"/>
  <c r="DN1987" i="2"/>
  <c r="DF1987" i="2"/>
  <c r="CT1987" i="2"/>
  <c r="CS1987" i="2"/>
  <c r="CV1987" i="2"/>
  <c r="CR1987" i="2"/>
  <c r="CQ1987" i="2"/>
  <c r="CP1987" i="2"/>
  <c r="CU1987" i="2"/>
  <c r="CM1993" i="2"/>
  <c r="EM1993" i="2"/>
  <c r="EG1993" i="2"/>
  <c r="EA1993" i="2"/>
  <c r="DU1993" i="2"/>
  <c r="DO1993" i="2"/>
  <c r="DI1993" i="2"/>
  <c r="DC1993" i="2"/>
  <c r="CW1993" i="2"/>
  <c r="EI1993" i="2"/>
  <c r="EC1993" i="2"/>
  <c r="DW1993" i="2"/>
  <c r="DQ1993" i="2"/>
  <c r="DK1993" i="2"/>
  <c r="DE1993" i="2"/>
  <c r="CY1993" i="2"/>
  <c r="EH1993" i="2"/>
  <c r="EB1993" i="2"/>
  <c r="DV1993" i="2"/>
  <c r="DP1993" i="2"/>
  <c r="DJ1993" i="2"/>
  <c r="DD1993" i="2"/>
  <c r="CX1993" i="2"/>
  <c r="EF1993" i="2"/>
  <c r="DT1993" i="2"/>
  <c r="DH1993" i="2"/>
  <c r="EE1993" i="2"/>
  <c r="DS1993" i="2"/>
  <c r="DG1993" i="2"/>
  <c r="ED1993" i="2"/>
  <c r="DR1993" i="2"/>
  <c r="DF1993" i="2"/>
  <c r="DZ1993" i="2"/>
  <c r="DN1993" i="2"/>
  <c r="DB1993" i="2"/>
  <c r="DY1993" i="2"/>
  <c r="DM1993" i="2"/>
  <c r="DA1993" i="2"/>
  <c r="DX1993" i="2"/>
  <c r="DL1993" i="2"/>
  <c r="CZ1993" i="2"/>
  <c r="CT1993" i="2"/>
  <c r="CS1993" i="2"/>
  <c r="CV1993" i="2"/>
  <c r="CR1993" i="2"/>
  <c r="CQ1993" i="2"/>
  <c r="CP1993" i="2"/>
  <c r="CU1993" i="2"/>
  <c r="CM1999" i="2"/>
  <c r="EM1999" i="2"/>
  <c r="EG1999" i="2"/>
  <c r="EA1999" i="2"/>
  <c r="DU1999" i="2"/>
  <c r="DO1999" i="2"/>
  <c r="DI1999" i="2"/>
  <c r="DC1999" i="2"/>
  <c r="CW1999" i="2"/>
  <c r="EF1999" i="2"/>
  <c r="DZ1999" i="2"/>
  <c r="DT1999" i="2"/>
  <c r="DN1999" i="2"/>
  <c r="DH1999" i="2"/>
  <c r="DB1999" i="2"/>
  <c r="EE1999" i="2"/>
  <c r="DY1999" i="2"/>
  <c r="DS1999" i="2"/>
  <c r="DM1999" i="2"/>
  <c r="DG1999" i="2"/>
  <c r="DA1999" i="2"/>
  <c r="ED1999" i="2"/>
  <c r="DX1999" i="2"/>
  <c r="DR1999" i="2"/>
  <c r="DL1999" i="2"/>
  <c r="DF1999" i="2"/>
  <c r="CZ1999" i="2"/>
  <c r="EI1999" i="2"/>
  <c r="EC1999" i="2"/>
  <c r="DW1999" i="2"/>
  <c r="DQ1999" i="2"/>
  <c r="DK1999" i="2"/>
  <c r="DE1999" i="2"/>
  <c r="CY1999" i="2"/>
  <c r="EH1999" i="2"/>
  <c r="EB1999" i="2"/>
  <c r="DV1999" i="2"/>
  <c r="DP1999" i="2"/>
  <c r="DJ1999" i="2"/>
  <c r="DD1999" i="2"/>
  <c r="CX1999" i="2"/>
  <c r="CT1999" i="2"/>
  <c r="CS1999" i="2"/>
  <c r="CV1999" i="2"/>
  <c r="CR1999" i="2"/>
  <c r="CQ1999" i="2"/>
  <c r="CP1999" i="2"/>
  <c r="CU1999" i="2"/>
  <c r="CM2005" i="2"/>
  <c r="EM2005" i="2"/>
  <c r="EG2005" i="2"/>
  <c r="EA2005" i="2"/>
  <c r="DU2005" i="2"/>
  <c r="DO2005" i="2"/>
  <c r="DI2005" i="2"/>
  <c r="DC2005" i="2"/>
  <c r="CW2005" i="2"/>
  <c r="EF2005" i="2"/>
  <c r="DZ2005" i="2"/>
  <c r="DT2005" i="2"/>
  <c r="DN2005" i="2"/>
  <c r="DH2005" i="2"/>
  <c r="DB2005" i="2"/>
  <c r="EE2005" i="2"/>
  <c r="DY2005" i="2"/>
  <c r="DS2005" i="2"/>
  <c r="DM2005" i="2"/>
  <c r="DG2005" i="2"/>
  <c r="DA2005" i="2"/>
  <c r="ED2005" i="2"/>
  <c r="DX2005" i="2"/>
  <c r="DR2005" i="2"/>
  <c r="DL2005" i="2"/>
  <c r="DF2005" i="2"/>
  <c r="CZ2005" i="2"/>
  <c r="EI2005" i="2"/>
  <c r="EC2005" i="2"/>
  <c r="DW2005" i="2"/>
  <c r="DQ2005" i="2"/>
  <c r="DK2005" i="2"/>
  <c r="DE2005" i="2"/>
  <c r="CY2005" i="2"/>
  <c r="EH2005" i="2"/>
  <c r="EB2005" i="2"/>
  <c r="DV2005" i="2"/>
  <c r="DP2005" i="2"/>
  <c r="DJ2005" i="2"/>
  <c r="DD2005" i="2"/>
  <c r="CX2005" i="2"/>
  <c r="CT2005" i="2"/>
  <c r="CS2005" i="2"/>
  <c r="CV2005" i="2"/>
  <c r="CR2005" i="2"/>
  <c r="CQ2005" i="2"/>
  <c r="CP2005" i="2"/>
  <c r="CU2005" i="2"/>
  <c r="CM2011" i="2"/>
  <c r="EM2011" i="2"/>
  <c r="EG2011" i="2"/>
  <c r="EA2011" i="2"/>
  <c r="DU2011" i="2"/>
  <c r="DO2011" i="2"/>
  <c r="DI2011" i="2"/>
  <c r="DC2011" i="2"/>
  <c r="CW2011" i="2"/>
  <c r="EF2011" i="2"/>
  <c r="DZ2011" i="2"/>
  <c r="DT2011" i="2"/>
  <c r="DN2011" i="2"/>
  <c r="DH2011" i="2"/>
  <c r="DB2011" i="2"/>
  <c r="EE2011" i="2"/>
  <c r="DY2011" i="2"/>
  <c r="DS2011" i="2"/>
  <c r="DM2011" i="2"/>
  <c r="DG2011" i="2"/>
  <c r="DA2011" i="2"/>
  <c r="ED2011" i="2"/>
  <c r="DX2011" i="2"/>
  <c r="DR2011" i="2"/>
  <c r="DL2011" i="2"/>
  <c r="DF2011" i="2"/>
  <c r="CZ2011" i="2"/>
  <c r="EI2011" i="2"/>
  <c r="EC2011" i="2"/>
  <c r="DW2011" i="2"/>
  <c r="DQ2011" i="2"/>
  <c r="DK2011" i="2"/>
  <c r="DE2011" i="2"/>
  <c r="CY2011" i="2"/>
  <c r="EH2011" i="2"/>
  <c r="EB2011" i="2"/>
  <c r="DV2011" i="2"/>
  <c r="DP2011" i="2"/>
  <c r="DJ2011" i="2"/>
  <c r="DD2011" i="2"/>
  <c r="CX2011" i="2"/>
  <c r="CT2011" i="2"/>
  <c r="CS2011" i="2"/>
  <c r="CV2011" i="2"/>
  <c r="CR2011" i="2"/>
  <c r="CQ2011" i="2"/>
  <c r="CP2011" i="2"/>
  <c r="CU2011" i="2"/>
  <c r="CM2017" i="2"/>
  <c r="EM2017" i="2"/>
  <c r="EG2017" i="2"/>
  <c r="EA2017" i="2"/>
  <c r="DU2017" i="2"/>
  <c r="DO2017" i="2"/>
  <c r="DI2017" i="2"/>
  <c r="DC2017" i="2"/>
  <c r="CW2017" i="2"/>
  <c r="EF2017" i="2"/>
  <c r="DZ2017" i="2"/>
  <c r="DT2017" i="2"/>
  <c r="DN2017" i="2"/>
  <c r="DH2017" i="2"/>
  <c r="DB2017" i="2"/>
  <c r="EE2017" i="2"/>
  <c r="DY2017" i="2"/>
  <c r="DS2017" i="2"/>
  <c r="DM2017" i="2"/>
  <c r="DG2017" i="2"/>
  <c r="DA2017" i="2"/>
  <c r="ED2017" i="2"/>
  <c r="DX2017" i="2"/>
  <c r="DR2017" i="2"/>
  <c r="DL2017" i="2"/>
  <c r="DF2017" i="2"/>
  <c r="CZ2017" i="2"/>
  <c r="EI2017" i="2"/>
  <c r="EC2017" i="2"/>
  <c r="DW2017" i="2"/>
  <c r="DQ2017" i="2"/>
  <c r="DK2017" i="2"/>
  <c r="DE2017" i="2"/>
  <c r="CY2017" i="2"/>
  <c r="EH2017" i="2"/>
  <c r="EB2017" i="2"/>
  <c r="DV2017" i="2"/>
  <c r="DP2017" i="2"/>
  <c r="DJ2017" i="2"/>
  <c r="DD2017" i="2"/>
  <c r="CX2017" i="2"/>
  <c r="CT2017" i="2"/>
  <c r="CS2017" i="2"/>
  <c r="CV2017" i="2"/>
  <c r="CR2017" i="2"/>
  <c r="CQ2017" i="2"/>
  <c r="CP2017" i="2"/>
  <c r="CU2017" i="2"/>
  <c r="CM2023" i="2"/>
  <c r="EM2023" i="2"/>
  <c r="EG2023" i="2"/>
  <c r="EA2023" i="2"/>
  <c r="DU2023" i="2"/>
  <c r="DO2023" i="2"/>
  <c r="DI2023" i="2"/>
  <c r="DC2023" i="2"/>
  <c r="CW2023" i="2"/>
  <c r="EF2023" i="2"/>
  <c r="DZ2023" i="2"/>
  <c r="DT2023" i="2"/>
  <c r="DN2023" i="2"/>
  <c r="DH2023" i="2"/>
  <c r="DB2023" i="2"/>
  <c r="EE2023" i="2"/>
  <c r="DY2023" i="2"/>
  <c r="DS2023" i="2"/>
  <c r="DM2023" i="2"/>
  <c r="DG2023" i="2"/>
  <c r="DA2023" i="2"/>
  <c r="ED2023" i="2"/>
  <c r="DX2023" i="2"/>
  <c r="DR2023" i="2"/>
  <c r="DL2023" i="2"/>
  <c r="DF2023" i="2"/>
  <c r="CZ2023" i="2"/>
  <c r="EI2023" i="2"/>
  <c r="EC2023" i="2"/>
  <c r="DW2023" i="2"/>
  <c r="DQ2023" i="2"/>
  <c r="DK2023" i="2"/>
  <c r="DE2023" i="2"/>
  <c r="CY2023" i="2"/>
  <c r="EH2023" i="2"/>
  <c r="EB2023" i="2"/>
  <c r="DV2023" i="2"/>
  <c r="DP2023" i="2"/>
  <c r="DJ2023" i="2"/>
  <c r="DD2023" i="2"/>
  <c r="CX2023" i="2"/>
  <c r="CT2023" i="2"/>
  <c r="CS2023" i="2"/>
  <c r="CV2023" i="2"/>
  <c r="CR2023" i="2"/>
  <c r="CQ2023" i="2"/>
  <c r="CP2023" i="2"/>
  <c r="CU2023" i="2"/>
  <c r="CM2029" i="2"/>
  <c r="EM2029" i="2"/>
  <c r="EG2029" i="2"/>
  <c r="EA2029" i="2"/>
  <c r="DU2029" i="2"/>
  <c r="DO2029" i="2"/>
  <c r="DI2029" i="2"/>
  <c r="DC2029" i="2"/>
  <c r="CW2029" i="2"/>
  <c r="EF2029" i="2"/>
  <c r="DZ2029" i="2"/>
  <c r="DT2029" i="2"/>
  <c r="DN2029" i="2"/>
  <c r="DH2029" i="2"/>
  <c r="DB2029" i="2"/>
  <c r="EE2029" i="2"/>
  <c r="DY2029" i="2"/>
  <c r="DS2029" i="2"/>
  <c r="DM2029" i="2"/>
  <c r="DG2029" i="2"/>
  <c r="DA2029" i="2"/>
  <c r="ED2029" i="2"/>
  <c r="DX2029" i="2"/>
  <c r="DR2029" i="2"/>
  <c r="DL2029" i="2"/>
  <c r="DF2029" i="2"/>
  <c r="CZ2029" i="2"/>
  <c r="EI2029" i="2"/>
  <c r="EC2029" i="2"/>
  <c r="DW2029" i="2"/>
  <c r="DQ2029" i="2"/>
  <c r="DK2029" i="2"/>
  <c r="DE2029" i="2"/>
  <c r="CY2029" i="2"/>
  <c r="EH2029" i="2"/>
  <c r="EB2029" i="2"/>
  <c r="DV2029" i="2"/>
  <c r="DP2029" i="2"/>
  <c r="DJ2029" i="2"/>
  <c r="DD2029" i="2"/>
  <c r="CX2029" i="2"/>
  <c r="CT2029" i="2"/>
  <c r="CS2029" i="2"/>
  <c r="CV2029" i="2"/>
  <c r="CR2029" i="2"/>
  <c r="CQ2029" i="2"/>
  <c r="CP2029" i="2"/>
  <c r="CU2029" i="2"/>
  <c r="CM2035" i="2"/>
  <c r="EM2035" i="2"/>
  <c r="EG2035" i="2"/>
  <c r="EA2035" i="2"/>
  <c r="DU2035" i="2"/>
  <c r="DO2035" i="2"/>
  <c r="DI2035" i="2"/>
  <c r="DC2035" i="2"/>
  <c r="CW2035" i="2"/>
  <c r="EF2035" i="2"/>
  <c r="DZ2035" i="2"/>
  <c r="DT2035" i="2"/>
  <c r="DN2035" i="2"/>
  <c r="DH2035" i="2"/>
  <c r="DB2035" i="2"/>
  <c r="EE2035" i="2"/>
  <c r="DY2035" i="2"/>
  <c r="DS2035" i="2"/>
  <c r="DM2035" i="2"/>
  <c r="DG2035" i="2"/>
  <c r="DA2035" i="2"/>
  <c r="ED2035" i="2"/>
  <c r="DX2035" i="2"/>
  <c r="DR2035" i="2"/>
  <c r="DL2035" i="2"/>
  <c r="DF2035" i="2"/>
  <c r="CZ2035" i="2"/>
  <c r="EI2035" i="2"/>
  <c r="EC2035" i="2"/>
  <c r="DW2035" i="2"/>
  <c r="DQ2035" i="2"/>
  <c r="DK2035" i="2"/>
  <c r="DE2035" i="2"/>
  <c r="CY2035" i="2"/>
  <c r="EH2035" i="2"/>
  <c r="EB2035" i="2"/>
  <c r="DV2035" i="2"/>
  <c r="DP2035" i="2"/>
  <c r="DJ2035" i="2"/>
  <c r="DD2035" i="2"/>
  <c r="CX2035" i="2"/>
  <c r="CT2035" i="2"/>
  <c r="CS2035" i="2"/>
  <c r="CV2035" i="2"/>
  <c r="CR2035" i="2"/>
  <c r="CQ2035" i="2"/>
  <c r="CP2035" i="2"/>
  <c r="CU2035" i="2"/>
  <c r="CM2041" i="2"/>
  <c r="EM2041" i="2"/>
  <c r="EG2041" i="2"/>
  <c r="EA2041" i="2"/>
  <c r="DU2041" i="2"/>
  <c r="DO2041" i="2"/>
  <c r="DI2041" i="2"/>
  <c r="DC2041" i="2"/>
  <c r="CW2041" i="2"/>
  <c r="EF2041" i="2"/>
  <c r="DZ2041" i="2"/>
  <c r="DT2041" i="2"/>
  <c r="DN2041" i="2"/>
  <c r="DH2041" i="2"/>
  <c r="DB2041" i="2"/>
  <c r="EE2041" i="2"/>
  <c r="DY2041" i="2"/>
  <c r="DS2041" i="2"/>
  <c r="DM2041" i="2"/>
  <c r="DG2041" i="2"/>
  <c r="DA2041" i="2"/>
  <c r="ED2041" i="2"/>
  <c r="DX2041" i="2"/>
  <c r="DR2041" i="2"/>
  <c r="DL2041" i="2"/>
  <c r="DF2041" i="2"/>
  <c r="CZ2041" i="2"/>
  <c r="EI2041" i="2"/>
  <c r="EC2041" i="2"/>
  <c r="DW2041" i="2"/>
  <c r="DQ2041" i="2"/>
  <c r="DK2041" i="2"/>
  <c r="DE2041" i="2"/>
  <c r="CY2041" i="2"/>
  <c r="EH2041" i="2"/>
  <c r="EB2041" i="2"/>
  <c r="DV2041" i="2"/>
  <c r="DP2041" i="2"/>
  <c r="DJ2041" i="2"/>
  <c r="DD2041" i="2"/>
  <c r="CX2041" i="2"/>
  <c r="CT2041" i="2"/>
  <c r="CS2041" i="2"/>
  <c r="CV2041" i="2"/>
  <c r="CR2041" i="2"/>
  <c r="CQ2041" i="2"/>
  <c r="CP2041" i="2"/>
  <c r="CU2041" i="2"/>
  <c r="CM2047" i="2"/>
  <c r="EM2047" i="2"/>
  <c r="EG2047" i="2"/>
  <c r="EA2047" i="2"/>
  <c r="DU2047" i="2"/>
  <c r="DO2047" i="2"/>
  <c r="DI2047" i="2"/>
  <c r="DC2047" i="2"/>
  <c r="CW2047" i="2"/>
  <c r="EF2047" i="2"/>
  <c r="DZ2047" i="2"/>
  <c r="DT2047" i="2"/>
  <c r="DN2047" i="2"/>
  <c r="DH2047" i="2"/>
  <c r="DB2047" i="2"/>
  <c r="EE2047" i="2"/>
  <c r="DY2047" i="2"/>
  <c r="DS2047" i="2"/>
  <c r="DM2047" i="2"/>
  <c r="DG2047" i="2"/>
  <c r="DA2047" i="2"/>
  <c r="ED2047" i="2"/>
  <c r="DX2047" i="2"/>
  <c r="DR2047" i="2"/>
  <c r="DL2047" i="2"/>
  <c r="DF2047" i="2"/>
  <c r="CZ2047" i="2"/>
  <c r="EI2047" i="2"/>
  <c r="EC2047" i="2"/>
  <c r="DW2047" i="2"/>
  <c r="DQ2047" i="2"/>
  <c r="DK2047" i="2"/>
  <c r="DE2047" i="2"/>
  <c r="CY2047" i="2"/>
  <c r="EH2047" i="2"/>
  <c r="EB2047" i="2"/>
  <c r="DV2047" i="2"/>
  <c r="DP2047" i="2"/>
  <c r="DJ2047" i="2"/>
  <c r="DD2047" i="2"/>
  <c r="CX2047" i="2"/>
  <c r="CT2047" i="2"/>
  <c r="CS2047" i="2"/>
  <c r="CV2047" i="2"/>
  <c r="CR2047" i="2"/>
  <c r="CQ2047" i="2"/>
  <c r="CP2047" i="2"/>
  <c r="CU2047" i="2"/>
  <c r="CM2053" i="2"/>
  <c r="EM2053" i="2"/>
  <c r="EG2053" i="2"/>
  <c r="EA2053" i="2"/>
  <c r="DU2053" i="2"/>
  <c r="DO2053" i="2"/>
  <c r="DI2053" i="2"/>
  <c r="DC2053" i="2"/>
  <c r="CW2053" i="2"/>
  <c r="EF2053" i="2"/>
  <c r="DZ2053" i="2"/>
  <c r="DT2053" i="2"/>
  <c r="DN2053" i="2"/>
  <c r="DH2053" i="2"/>
  <c r="DB2053" i="2"/>
  <c r="EE2053" i="2"/>
  <c r="DY2053" i="2"/>
  <c r="DS2053" i="2"/>
  <c r="DM2053" i="2"/>
  <c r="DG2053" i="2"/>
  <c r="DA2053" i="2"/>
  <c r="ED2053" i="2"/>
  <c r="DX2053" i="2"/>
  <c r="DR2053" i="2"/>
  <c r="DL2053" i="2"/>
  <c r="DF2053" i="2"/>
  <c r="CZ2053" i="2"/>
  <c r="EI2053" i="2"/>
  <c r="EC2053" i="2"/>
  <c r="DW2053" i="2"/>
  <c r="DQ2053" i="2"/>
  <c r="DK2053" i="2"/>
  <c r="DE2053" i="2"/>
  <c r="CY2053" i="2"/>
  <c r="EH2053" i="2"/>
  <c r="EB2053" i="2"/>
  <c r="DV2053" i="2"/>
  <c r="DP2053" i="2"/>
  <c r="DJ2053" i="2"/>
  <c r="DD2053" i="2"/>
  <c r="CX2053" i="2"/>
  <c r="CT2053" i="2"/>
  <c r="CS2053" i="2"/>
  <c r="CV2053" i="2"/>
  <c r="CR2053" i="2"/>
  <c r="CQ2053" i="2"/>
  <c r="CP2053" i="2"/>
  <c r="CU2053" i="2"/>
  <c r="CM2059" i="2"/>
  <c r="EM2059" i="2"/>
  <c r="EG2059" i="2"/>
  <c r="EA2059" i="2"/>
  <c r="DU2059" i="2"/>
  <c r="DO2059" i="2"/>
  <c r="DI2059" i="2"/>
  <c r="DC2059" i="2"/>
  <c r="CW2059" i="2"/>
  <c r="EF2059" i="2"/>
  <c r="DZ2059" i="2"/>
  <c r="DT2059" i="2"/>
  <c r="DN2059" i="2"/>
  <c r="DH2059" i="2"/>
  <c r="DB2059" i="2"/>
  <c r="EE2059" i="2"/>
  <c r="DY2059" i="2"/>
  <c r="DS2059" i="2"/>
  <c r="DM2059" i="2"/>
  <c r="DG2059" i="2"/>
  <c r="DA2059" i="2"/>
  <c r="ED2059" i="2"/>
  <c r="DX2059" i="2"/>
  <c r="DR2059" i="2"/>
  <c r="DL2059" i="2"/>
  <c r="DF2059" i="2"/>
  <c r="CZ2059" i="2"/>
  <c r="EI2059" i="2"/>
  <c r="EC2059" i="2"/>
  <c r="DW2059" i="2"/>
  <c r="DQ2059" i="2"/>
  <c r="DK2059" i="2"/>
  <c r="DE2059" i="2"/>
  <c r="CY2059" i="2"/>
  <c r="EH2059" i="2"/>
  <c r="EB2059" i="2"/>
  <c r="DV2059" i="2"/>
  <c r="DP2059" i="2"/>
  <c r="DJ2059" i="2"/>
  <c r="DD2059" i="2"/>
  <c r="CX2059" i="2"/>
  <c r="CT2059" i="2"/>
  <c r="CS2059" i="2"/>
  <c r="CV2059" i="2"/>
  <c r="CR2059" i="2"/>
  <c r="CQ2059" i="2"/>
  <c r="CP2059" i="2"/>
  <c r="CU2059" i="2"/>
  <c r="CM2065" i="2"/>
  <c r="EM2065" i="2"/>
  <c r="EG2065" i="2"/>
  <c r="EA2065" i="2"/>
  <c r="DU2065" i="2"/>
  <c r="DO2065" i="2"/>
  <c r="DI2065" i="2"/>
  <c r="DC2065" i="2"/>
  <c r="CW2065" i="2"/>
  <c r="EF2065" i="2"/>
  <c r="DZ2065" i="2"/>
  <c r="DT2065" i="2"/>
  <c r="DN2065" i="2"/>
  <c r="DH2065" i="2"/>
  <c r="DB2065" i="2"/>
  <c r="EE2065" i="2"/>
  <c r="DY2065" i="2"/>
  <c r="DS2065" i="2"/>
  <c r="DM2065" i="2"/>
  <c r="DG2065" i="2"/>
  <c r="DA2065" i="2"/>
  <c r="ED2065" i="2"/>
  <c r="DX2065" i="2"/>
  <c r="DR2065" i="2"/>
  <c r="DL2065" i="2"/>
  <c r="DF2065" i="2"/>
  <c r="CZ2065" i="2"/>
  <c r="EI2065" i="2"/>
  <c r="EC2065" i="2"/>
  <c r="DW2065" i="2"/>
  <c r="DQ2065" i="2"/>
  <c r="DK2065" i="2"/>
  <c r="DE2065" i="2"/>
  <c r="CY2065" i="2"/>
  <c r="EH2065" i="2"/>
  <c r="EB2065" i="2"/>
  <c r="DV2065" i="2"/>
  <c r="DP2065" i="2"/>
  <c r="DJ2065" i="2"/>
  <c r="DD2065" i="2"/>
  <c r="CX2065" i="2"/>
  <c r="CT2065" i="2"/>
  <c r="CS2065" i="2"/>
  <c r="CV2065" i="2"/>
  <c r="CR2065" i="2"/>
  <c r="CQ2065" i="2"/>
  <c r="CP2065" i="2"/>
  <c r="CU2065" i="2"/>
  <c r="CM2071" i="2"/>
  <c r="EM2071" i="2"/>
  <c r="EG2071" i="2"/>
  <c r="EA2071" i="2"/>
  <c r="DU2071" i="2"/>
  <c r="DO2071" i="2"/>
  <c r="DI2071" i="2"/>
  <c r="DC2071" i="2"/>
  <c r="CW2071" i="2"/>
  <c r="EF2071" i="2"/>
  <c r="DZ2071" i="2"/>
  <c r="DT2071" i="2"/>
  <c r="DN2071" i="2"/>
  <c r="DH2071" i="2"/>
  <c r="DB2071" i="2"/>
  <c r="EE2071" i="2"/>
  <c r="DY2071" i="2"/>
  <c r="DS2071" i="2"/>
  <c r="DM2071" i="2"/>
  <c r="DG2071" i="2"/>
  <c r="DA2071" i="2"/>
  <c r="ED2071" i="2"/>
  <c r="DX2071" i="2"/>
  <c r="DR2071" i="2"/>
  <c r="DL2071" i="2"/>
  <c r="DF2071" i="2"/>
  <c r="CZ2071" i="2"/>
  <c r="EI2071" i="2"/>
  <c r="EC2071" i="2"/>
  <c r="DW2071" i="2"/>
  <c r="DQ2071" i="2"/>
  <c r="DK2071" i="2"/>
  <c r="DE2071" i="2"/>
  <c r="CY2071" i="2"/>
  <c r="EH2071" i="2"/>
  <c r="EB2071" i="2"/>
  <c r="DV2071" i="2"/>
  <c r="DP2071" i="2"/>
  <c r="DJ2071" i="2"/>
  <c r="DD2071" i="2"/>
  <c r="CX2071" i="2"/>
  <c r="CT2071" i="2"/>
  <c r="CS2071" i="2"/>
  <c r="CV2071" i="2"/>
  <c r="CR2071" i="2"/>
  <c r="CQ2071" i="2"/>
  <c r="CP2071" i="2"/>
  <c r="CU2071" i="2"/>
  <c r="CM2077" i="2"/>
  <c r="EM2077" i="2"/>
  <c r="EG2077" i="2"/>
  <c r="EA2077" i="2"/>
  <c r="DU2077" i="2"/>
  <c r="DO2077" i="2"/>
  <c r="DI2077" i="2"/>
  <c r="DC2077" i="2"/>
  <c r="CW2077" i="2"/>
  <c r="EF2077" i="2"/>
  <c r="DZ2077" i="2"/>
  <c r="DT2077" i="2"/>
  <c r="DN2077" i="2"/>
  <c r="DH2077" i="2"/>
  <c r="DB2077" i="2"/>
  <c r="EE2077" i="2"/>
  <c r="DY2077" i="2"/>
  <c r="DS2077" i="2"/>
  <c r="DM2077" i="2"/>
  <c r="DG2077" i="2"/>
  <c r="DA2077" i="2"/>
  <c r="ED2077" i="2"/>
  <c r="DX2077" i="2"/>
  <c r="DR2077" i="2"/>
  <c r="DL2077" i="2"/>
  <c r="DF2077" i="2"/>
  <c r="CZ2077" i="2"/>
  <c r="EI2077" i="2"/>
  <c r="EC2077" i="2"/>
  <c r="DW2077" i="2"/>
  <c r="DQ2077" i="2"/>
  <c r="DK2077" i="2"/>
  <c r="DE2077" i="2"/>
  <c r="CY2077" i="2"/>
  <c r="EH2077" i="2"/>
  <c r="EB2077" i="2"/>
  <c r="DV2077" i="2"/>
  <c r="DP2077" i="2"/>
  <c r="DJ2077" i="2"/>
  <c r="DD2077" i="2"/>
  <c r="CX2077" i="2"/>
  <c r="CT2077" i="2"/>
  <c r="CS2077" i="2"/>
  <c r="CV2077" i="2"/>
  <c r="CR2077" i="2"/>
  <c r="CQ2077" i="2"/>
  <c r="CP2077" i="2"/>
  <c r="CU2077" i="2"/>
  <c r="CM2083" i="2"/>
  <c r="EM2083" i="2"/>
  <c r="EI2083" i="2"/>
  <c r="EC2083" i="2"/>
  <c r="DW2083" i="2"/>
  <c r="DQ2083" i="2"/>
  <c r="DK2083" i="2"/>
  <c r="DE2083" i="2"/>
  <c r="CY2083" i="2"/>
  <c r="EF2083" i="2"/>
  <c r="DY2083" i="2"/>
  <c r="DR2083" i="2"/>
  <c r="DJ2083" i="2"/>
  <c r="DC2083" i="2"/>
  <c r="EE2083" i="2"/>
  <c r="DX2083" i="2"/>
  <c r="DP2083" i="2"/>
  <c r="DI2083" i="2"/>
  <c r="DB2083" i="2"/>
  <c r="ED2083" i="2"/>
  <c r="DV2083" i="2"/>
  <c r="DO2083" i="2"/>
  <c r="DH2083" i="2"/>
  <c r="DA2083" i="2"/>
  <c r="EB2083" i="2"/>
  <c r="DU2083" i="2"/>
  <c r="DN2083" i="2"/>
  <c r="DG2083" i="2"/>
  <c r="CZ2083" i="2"/>
  <c r="EH2083" i="2"/>
  <c r="EA2083" i="2"/>
  <c r="DT2083" i="2"/>
  <c r="DM2083" i="2"/>
  <c r="DF2083" i="2"/>
  <c r="CX2083" i="2"/>
  <c r="EG2083" i="2"/>
  <c r="DZ2083" i="2"/>
  <c r="DS2083" i="2"/>
  <c r="DL2083" i="2"/>
  <c r="DD2083" i="2"/>
  <c r="CW2083" i="2"/>
  <c r="CT2083" i="2"/>
  <c r="CS2083" i="2"/>
  <c r="CV2083" i="2"/>
  <c r="CR2083" i="2"/>
  <c r="CQ2083" i="2"/>
  <c r="CP2083" i="2"/>
  <c r="CU2083" i="2"/>
  <c r="CM2089" i="2"/>
  <c r="EM2089" i="2"/>
  <c r="EI2089" i="2"/>
  <c r="EC2089" i="2"/>
  <c r="DW2089" i="2"/>
  <c r="DQ2089" i="2"/>
  <c r="DK2089" i="2"/>
  <c r="DE2089" i="2"/>
  <c r="CY2089" i="2"/>
  <c r="EB2089" i="2"/>
  <c r="DU2089" i="2"/>
  <c r="DN2089" i="2"/>
  <c r="DG2089" i="2"/>
  <c r="CZ2089" i="2"/>
  <c r="EH2089" i="2"/>
  <c r="EA2089" i="2"/>
  <c r="DT2089" i="2"/>
  <c r="DM2089" i="2"/>
  <c r="DF2089" i="2"/>
  <c r="CX2089" i="2"/>
  <c r="EG2089" i="2"/>
  <c r="DZ2089" i="2"/>
  <c r="DS2089" i="2"/>
  <c r="DL2089" i="2"/>
  <c r="DD2089" i="2"/>
  <c r="CW2089" i="2"/>
  <c r="EF2089" i="2"/>
  <c r="DY2089" i="2"/>
  <c r="DR2089" i="2"/>
  <c r="DJ2089" i="2"/>
  <c r="DC2089" i="2"/>
  <c r="EE2089" i="2"/>
  <c r="DX2089" i="2"/>
  <c r="DP2089" i="2"/>
  <c r="DI2089" i="2"/>
  <c r="DB2089" i="2"/>
  <c r="ED2089" i="2"/>
  <c r="DV2089" i="2"/>
  <c r="DO2089" i="2"/>
  <c r="DH2089" i="2"/>
  <c r="DA2089" i="2"/>
  <c r="CT2089" i="2"/>
  <c r="CS2089" i="2"/>
  <c r="CV2089" i="2"/>
  <c r="CR2089" i="2"/>
  <c r="CQ2089" i="2"/>
  <c r="CP2089" i="2"/>
  <c r="CU2089" i="2"/>
  <c r="CM2095" i="2"/>
  <c r="EM2095" i="2"/>
  <c r="EH2095" i="2"/>
  <c r="EB2095" i="2"/>
  <c r="DV2095" i="2"/>
  <c r="DP2095" i="2"/>
  <c r="DJ2095" i="2"/>
  <c r="DD2095" i="2"/>
  <c r="CX2095" i="2"/>
  <c r="EF2095" i="2"/>
  <c r="DZ2095" i="2"/>
  <c r="DT2095" i="2"/>
  <c r="DN2095" i="2"/>
  <c r="DH2095" i="2"/>
  <c r="DB2095" i="2"/>
  <c r="EE2095" i="2"/>
  <c r="DY2095" i="2"/>
  <c r="DS2095" i="2"/>
  <c r="DM2095" i="2"/>
  <c r="DG2095" i="2"/>
  <c r="DA2095" i="2"/>
  <c r="ED2095" i="2"/>
  <c r="DX2095" i="2"/>
  <c r="DR2095" i="2"/>
  <c r="DL2095" i="2"/>
  <c r="DF2095" i="2"/>
  <c r="CZ2095" i="2"/>
  <c r="EI2095" i="2"/>
  <c r="EC2095" i="2"/>
  <c r="DW2095" i="2"/>
  <c r="DQ2095" i="2"/>
  <c r="DK2095" i="2"/>
  <c r="DE2095" i="2"/>
  <c r="CY2095" i="2"/>
  <c r="DU2095" i="2"/>
  <c r="DO2095" i="2"/>
  <c r="DI2095" i="2"/>
  <c r="DC2095" i="2"/>
  <c r="EG2095" i="2"/>
  <c r="CW2095" i="2"/>
  <c r="EA2095" i="2"/>
  <c r="CT2095" i="2"/>
  <c r="CS2095" i="2"/>
  <c r="CV2095" i="2"/>
  <c r="CR2095" i="2"/>
  <c r="CQ2095" i="2"/>
  <c r="CP2095" i="2"/>
  <c r="CU2095" i="2"/>
  <c r="CM2101" i="2"/>
  <c r="EM2101" i="2"/>
  <c r="EH2101" i="2"/>
  <c r="EB2101" i="2"/>
  <c r="DV2101" i="2"/>
  <c r="DP2101" i="2"/>
  <c r="DJ2101" i="2"/>
  <c r="DD2101" i="2"/>
  <c r="CX2101" i="2"/>
  <c r="EG2101" i="2"/>
  <c r="EA2101" i="2"/>
  <c r="DU2101" i="2"/>
  <c r="DO2101" i="2"/>
  <c r="DI2101" i="2"/>
  <c r="DC2101" i="2"/>
  <c r="CW2101" i="2"/>
  <c r="EF2101" i="2"/>
  <c r="DZ2101" i="2"/>
  <c r="DT2101" i="2"/>
  <c r="DN2101" i="2"/>
  <c r="DH2101" i="2"/>
  <c r="DB2101" i="2"/>
  <c r="EE2101" i="2"/>
  <c r="DY2101" i="2"/>
  <c r="DS2101" i="2"/>
  <c r="DM2101" i="2"/>
  <c r="DG2101" i="2"/>
  <c r="DA2101" i="2"/>
  <c r="ED2101" i="2"/>
  <c r="DX2101" i="2"/>
  <c r="DR2101" i="2"/>
  <c r="DL2101" i="2"/>
  <c r="DF2101" i="2"/>
  <c r="CZ2101" i="2"/>
  <c r="EI2101" i="2"/>
  <c r="EC2101" i="2"/>
  <c r="DW2101" i="2"/>
  <c r="DQ2101" i="2"/>
  <c r="DK2101" i="2"/>
  <c r="DE2101" i="2"/>
  <c r="CY2101" i="2"/>
  <c r="CT2101" i="2"/>
  <c r="CS2101" i="2"/>
  <c r="CV2101" i="2"/>
  <c r="CR2101" i="2"/>
  <c r="CQ2101" i="2"/>
  <c r="CP2101" i="2"/>
  <c r="CU2101" i="2"/>
  <c r="CM2107" i="2"/>
  <c r="EM2107" i="2"/>
  <c r="EH2107" i="2"/>
  <c r="EB2107" i="2"/>
  <c r="DV2107" i="2"/>
  <c r="DP2107" i="2"/>
  <c r="DJ2107" i="2"/>
  <c r="DD2107" i="2"/>
  <c r="CX2107" i="2"/>
  <c r="EG2107" i="2"/>
  <c r="EA2107" i="2"/>
  <c r="DU2107" i="2"/>
  <c r="DO2107" i="2"/>
  <c r="DI2107" i="2"/>
  <c r="DC2107" i="2"/>
  <c r="CW2107" i="2"/>
  <c r="EF2107" i="2"/>
  <c r="DZ2107" i="2"/>
  <c r="DT2107" i="2"/>
  <c r="DN2107" i="2"/>
  <c r="DH2107" i="2"/>
  <c r="DB2107" i="2"/>
  <c r="EE2107" i="2"/>
  <c r="DY2107" i="2"/>
  <c r="DS2107" i="2"/>
  <c r="DM2107" i="2"/>
  <c r="DG2107" i="2"/>
  <c r="DA2107" i="2"/>
  <c r="ED2107" i="2"/>
  <c r="DX2107" i="2"/>
  <c r="DR2107" i="2"/>
  <c r="DL2107" i="2"/>
  <c r="DF2107" i="2"/>
  <c r="CZ2107" i="2"/>
  <c r="EI2107" i="2"/>
  <c r="EC2107" i="2"/>
  <c r="DW2107" i="2"/>
  <c r="DQ2107" i="2"/>
  <c r="DK2107" i="2"/>
  <c r="DE2107" i="2"/>
  <c r="CY2107" i="2"/>
  <c r="CT2107" i="2"/>
  <c r="CS2107" i="2"/>
  <c r="CV2107" i="2"/>
  <c r="CR2107" i="2"/>
  <c r="CQ2107" i="2"/>
  <c r="CP2107" i="2"/>
  <c r="CU2107" i="2"/>
  <c r="CM2113" i="2"/>
  <c r="EM2113" i="2"/>
  <c r="EH2113" i="2"/>
  <c r="EB2113" i="2"/>
  <c r="DV2113" i="2"/>
  <c r="DP2113" i="2"/>
  <c r="DJ2113" i="2"/>
  <c r="DD2113" i="2"/>
  <c r="CX2113" i="2"/>
  <c r="EG2113" i="2"/>
  <c r="EA2113" i="2"/>
  <c r="DU2113" i="2"/>
  <c r="DO2113" i="2"/>
  <c r="DI2113" i="2"/>
  <c r="DC2113" i="2"/>
  <c r="CW2113" i="2"/>
  <c r="EF2113" i="2"/>
  <c r="DZ2113" i="2"/>
  <c r="DT2113" i="2"/>
  <c r="DN2113" i="2"/>
  <c r="DH2113" i="2"/>
  <c r="DB2113" i="2"/>
  <c r="EE2113" i="2"/>
  <c r="DY2113" i="2"/>
  <c r="DS2113" i="2"/>
  <c r="DM2113" i="2"/>
  <c r="DG2113" i="2"/>
  <c r="DA2113" i="2"/>
  <c r="ED2113" i="2"/>
  <c r="DX2113" i="2"/>
  <c r="DR2113" i="2"/>
  <c r="DL2113" i="2"/>
  <c r="DF2113" i="2"/>
  <c r="CZ2113" i="2"/>
  <c r="EI2113" i="2"/>
  <c r="EC2113" i="2"/>
  <c r="DW2113" i="2"/>
  <c r="DQ2113" i="2"/>
  <c r="DK2113" i="2"/>
  <c r="DE2113" i="2"/>
  <c r="CY2113" i="2"/>
  <c r="CT2113" i="2"/>
  <c r="CS2113" i="2"/>
  <c r="CV2113" i="2"/>
  <c r="CR2113" i="2"/>
  <c r="CQ2113" i="2"/>
  <c r="CP2113" i="2"/>
  <c r="CU2113" i="2"/>
  <c r="CM2119" i="2"/>
  <c r="EM2119" i="2"/>
  <c r="EH2119" i="2"/>
  <c r="EB2119" i="2"/>
  <c r="DV2119" i="2"/>
  <c r="DP2119" i="2"/>
  <c r="DJ2119" i="2"/>
  <c r="DD2119" i="2"/>
  <c r="CX2119" i="2"/>
  <c r="EG2119" i="2"/>
  <c r="EA2119" i="2"/>
  <c r="DU2119" i="2"/>
  <c r="DO2119" i="2"/>
  <c r="DI2119" i="2"/>
  <c r="DC2119" i="2"/>
  <c r="CW2119" i="2"/>
  <c r="EF2119" i="2"/>
  <c r="DZ2119" i="2"/>
  <c r="DT2119" i="2"/>
  <c r="DN2119" i="2"/>
  <c r="DH2119" i="2"/>
  <c r="DB2119" i="2"/>
  <c r="EE2119" i="2"/>
  <c r="DY2119" i="2"/>
  <c r="DS2119" i="2"/>
  <c r="DM2119" i="2"/>
  <c r="DG2119" i="2"/>
  <c r="DA2119" i="2"/>
  <c r="ED2119" i="2"/>
  <c r="DX2119" i="2"/>
  <c r="DR2119" i="2"/>
  <c r="DL2119" i="2"/>
  <c r="DF2119" i="2"/>
  <c r="CZ2119" i="2"/>
  <c r="EI2119" i="2"/>
  <c r="EC2119" i="2"/>
  <c r="DW2119" i="2"/>
  <c r="DQ2119" i="2"/>
  <c r="DK2119" i="2"/>
  <c r="DE2119" i="2"/>
  <c r="CY2119" i="2"/>
  <c r="CT2119" i="2"/>
  <c r="CS2119" i="2"/>
  <c r="CV2119" i="2"/>
  <c r="CR2119" i="2"/>
  <c r="CQ2119" i="2"/>
  <c r="CP2119" i="2"/>
  <c r="CU2119" i="2"/>
  <c r="CM2125" i="2"/>
  <c r="EM2125" i="2"/>
  <c r="EH2125" i="2"/>
  <c r="EB2125" i="2"/>
  <c r="DV2125" i="2"/>
  <c r="DP2125" i="2"/>
  <c r="DJ2125" i="2"/>
  <c r="DD2125" i="2"/>
  <c r="CX2125" i="2"/>
  <c r="EG2125" i="2"/>
  <c r="EA2125" i="2"/>
  <c r="DU2125" i="2"/>
  <c r="DO2125" i="2"/>
  <c r="DI2125" i="2"/>
  <c r="DC2125" i="2"/>
  <c r="CW2125" i="2"/>
  <c r="EF2125" i="2"/>
  <c r="DZ2125" i="2"/>
  <c r="DT2125" i="2"/>
  <c r="DN2125" i="2"/>
  <c r="DH2125" i="2"/>
  <c r="DB2125" i="2"/>
  <c r="EE2125" i="2"/>
  <c r="DY2125" i="2"/>
  <c r="DS2125" i="2"/>
  <c r="DM2125" i="2"/>
  <c r="DG2125" i="2"/>
  <c r="DA2125" i="2"/>
  <c r="ED2125" i="2"/>
  <c r="DX2125" i="2"/>
  <c r="DR2125" i="2"/>
  <c r="DL2125" i="2"/>
  <c r="DF2125" i="2"/>
  <c r="CZ2125" i="2"/>
  <c r="EI2125" i="2"/>
  <c r="EC2125" i="2"/>
  <c r="DW2125" i="2"/>
  <c r="DQ2125" i="2"/>
  <c r="DK2125" i="2"/>
  <c r="DE2125" i="2"/>
  <c r="CY2125" i="2"/>
  <c r="CT2125" i="2"/>
  <c r="CS2125" i="2"/>
  <c r="CV2125" i="2"/>
  <c r="CR2125" i="2"/>
  <c r="CQ2125" i="2"/>
  <c r="CP2125" i="2"/>
  <c r="CU2125" i="2"/>
  <c r="CM2131" i="2"/>
  <c r="EM2131" i="2"/>
  <c r="EH2131" i="2"/>
  <c r="EB2131" i="2"/>
  <c r="DV2131" i="2"/>
  <c r="DP2131" i="2"/>
  <c r="DJ2131" i="2"/>
  <c r="DD2131" i="2"/>
  <c r="CX2131" i="2"/>
  <c r="EG2131" i="2"/>
  <c r="EA2131" i="2"/>
  <c r="DU2131" i="2"/>
  <c r="DO2131" i="2"/>
  <c r="DI2131" i="2"/>
  <c r="DC2131" i="2"/>
  <c r="CW2131" i="2"/>
  <c r="EF2131" i="2"/>
  <c r="DZ2131" i="2"/>
  <c r="DT2131" i="2"/>
  <c r="DN2131" i="2"/>
  <c r="DH2131" i="2"/>
  <c r="DB2131" i="2"/>
  <c r="EE2131" i="2"/>
  <c r="DY2131" i="2"/>
  <c r="DS2131" i="2"/>
  <c r="DM2131" i="2"/>
  <c r="DG2131" i="2"/>
  <c r="DA2131" i="2"/>
  <c r="ED2131" i="2"/>
  <c r="DX2131" i="2"/>
  <c r="DR2131" i="2"/>
  <c r="DL2131" i="2"/>
  <c r="DF2131" i="2"/>
  <c r="CZ2131" i="2"/>
  <c r="EI2131" i="2"/>
  <c r="EC2131" i="2"/>
  <c r="DW2131" i="2"/>
  <c r="DQ2131" i="2"/>
  <c r="DK2131" i="2"/>
  <c r="DE2131" i="2"/>
  <c r="CY2131" i="2"/>
  <c r="CT2131" i="2"/>
  <c r="CS2131" i="2"/>
  <c r="CV2131" i="2"/>
  <c r="CR2131" i="2"/>
  <c r="CQ2131" i="2"/>
  <c r="CP2131" i="2"/>
  <c r="CU2131" i="2"/>
  <c r="CM2137" i="2"/>
  <c r="EM2137" i="2"/>
  <c r="EH2137" i="2"/>
  <c r="EB2137" i="2"/>
  <c r="DV2137" i="2"/>
  <c r="DP2137" i="2"/>
  <c r="DJ2137" i="2"/>
  <c r="DD2137" i="2"/>
  <c r="CX2137" i="2"/>
  <c r="EG2137" i="2"/>
  <c r="EA2137" i="2"/>
  <c r="DU2137" i="2"/>
  <c r="DO2137" i="2"/>
  <c r="DI2137" i="2"/>
  <c r="DC2137" i="2"/>
  <c r="CW2137" i="2"/>
  <c r="EF2137" i="2"/>
  <c r="DZ2137" i="2"/>
  <c r="DT2137" i="2"/>
  <c r="DN2137" i="2"/>
  <c r="DH2137" i="2"/>
  <c r="DB2137" i="2"/>
  <c r="EE2137" i="2"/>
  <c r="DY2137" i="2"/>
  <c r="DS2137" i="2"/>
  <c r="DM2137" i="2"/>
  <c r="DG2137" i="2"/>
  <c r="DA2137" i="2"/>
  <c r="ED2137" i="2"/>
  <c r="DX2137" i="2"/>
  <c r="DR2137" i="2"/>
  <c r="DL2137" i="2"/>
  <c r="DF2137" i="2"/>
  <c r="CZ2137" i="2"/>
  <c r="EI2137" i="2"/>
  <c r="EC2137" i="2"/>
  <c r="DW2137" i="2"/>
  <c r="DQ2137" i="2"/>
  <c r="DK2137" i="2"/>
  <c r="DE2137" i="2"/>
  <c r="CY2137" i="2"/>
  <c r="CT2137" i="2"/>
  <c r="CS2137" i="2"/>
  <c r="CV2137" i="2"/>
  <c r="CR2137" i="2"/>
  <c r="CQ2137" i="2"/>
  <c r="CP2137" i="2"/>
  <c r="CU2137" i="2"/>
  <c r="CM2143" i="2"/>
  <c r="EM2143" i="2"/>
  <c r="EH2143" i="2"/>
  <c r="EB2143" i="2"/>
  <c r="DV2143" i="2"/>
  <c r="DP2143" i="2"/>
  <c r="DJ2143" i="2"/>
  <c r="DD2143" i="2"/>
  <c r="CX2143" i="2"/>
  <c r="EG2143" i="2"/>
  <c r="EA2143" i="2"/>
  <c r="DU2143" i="2"/>
  <c r="DO2143" i="2"/>
  <c r="DI2143" i="2"/>
  <c r="DC2143" i="2"/>
  <c r="CW2143" i="2"/>
  <c r="EF2143" i="2"/>
  <c r="DZ2143" i="2"/>
  <c r="DT2143" i="2"/>
  <c r="DN2143" i="2"/>
  <c r="DH2143" i="2"/>
  <c r="DB2143" i="2"/>
  <c r="EE2143" i="2"/>
  <c r="DY2143" i="2"/>
  <c r="DS2143" i="2"/>
  <c r="DM2143" i="2"/>
  <c r="DG2143" i="2"/>
  <c r="DA2143" i="2"/>
  <c r="ED2143" i="2"/>
  <c r="DX2143" i="2"/>
  <c r="DR2143" i="2"/>
  <c r="DL2143" i="2"/>
  <c r="DF2143" i="2"/>
  <c r="CZ2143" i="2"/>
  <c r="EI2143" i="2"/>
  <c r="EC2143" i="2"/>
  <c r="DW2143" i="2"/>
  <c r="DQ2143" i="2"/>
  <c r="DK2143" i="2"/>
  <c r="DE2143" i="2"/>
  <c r="CY2143" i="2"/>
  <c r="CT2143" i="2"/>
  <c r="CS2143" i="2"/>
  <c r="CV2143" i="2"/>
  <c r="CR2143" i="2"/>
  <c r="CQ2143" i="2"/>
  <c r="CP2143" i="2"/>
  <c r="CU2143" i="2"/>
  <c r="CM2149" i="2"/>
  <c r="EM2149" i="2"/>
  <c r="EH2149" i="2"/>
  <c r="EB2149" i="2"/>
  <c r="DV2149" i="2"/>
  <c r="DP2149" i="2"/>
  <c r="DJ2149" i="2"/>
  <c r="DD2149" i="2"/>
  <c r="CX2149" i="2"/>
  <c r="EG2149" i="2"/>
  <c r="EA2149" i="2"/>
  <c r="DU2149" i="2"/>
  <c r="DO2149" i="2"/>
  <c r="DI2149" i="2"/>
  <c r="DC2149" i="2"/>
  <c r="CW2149" i="2"/>
  <c r="EF2149" i="2"/>
  <c r="DZ2149" i="2"/>
  <c r="DT2149" i="2"/>
  <c r="DN2149" i="2"/>
  <c r="DH2149" i="2"/>
  <c r="DB2149" i="2"/>
  <c r="EE2149" i="2"/>
  <c r="DY2149" i="2"/>
  <c r="DS2149" i="2"/>
  <c r="DM2149" i="2"/>
  <c r="DG2149" i="2"/>
  <c r="DA2149" i="2"/>
  <c r="ED2149" i="2"/>
  <c r="DX2149" i="2"/>
  <c r="DR2149" i="2"/>
  <c r="DL2149" i="2"/>
  <c r="DF2149" i="2"/>
  <c r="CZ2149" i="2"/>
  <c r="EI2149" i="2"/>
  <c r="EC2149" i="2"/>
  <c r="DW2149" i="2"/>
  <c r="DQ2149" i="2"/>
  <c r="DK2149" i="2"/>
  <c r="DE2149" i="2"/>
  <c r="CY2149" i="2"/>
  <c r="CT2149" i="2"/>
  <c r="CS2149" i="2"/>
  <c r="CV2149" i="2"/>
  <c r="CR2149" i="2"/>
  <c r="CQ2149" i="2"/>
  <c r="CP2149" i="2"/>
  <c r="CU2149" i="2"/>
  <c r="CM2155" i="2"/>
  <c r="EM2155" i="2"/>
  <c r="EH2155" i="2"/>
  <c r="EB2155" i="2"/>
  <c r="DV2155" i="2"/>
  <c r="DP2155" i="2"/>
  <c r="DJ2155" i="2"/>
  <c r="DD2155" i="2"/>
  <c r="CX2155" i="2"/>
  <c r="EG2155" i="2"/>
  <c r="EA2155" i="2"/>
  <c r="DU2155" i="2"/>
  <c r="DO2155" i="2"/>
  <c r="DI2155" i="2"/>
  <c r="DC2155" i="2"/>
  <c r="CW2155" i="2"/>
  <c r="EF2155" i="2"/>
  <c r="DZ2155" i="2"/>
  <c r="DT2155" i="2"/>
  <c r="DN2155" i="2"/>
  <c r="DH2155" i="2"/>
  <c r="DB2155" i="2"/>
  <c r="EE2155" i="2"/>
  <c r="DY2155" i="2"/>
  <c r="DS2155" i="2"/>
  <c r="DM2155" i="2"/>
  <c r="DG2155" i="2"/>
  <c r="DA2155" i="2"/>
  <c r="ED2155" i="2"/>
  <c r="DX2155" i="2"/>
  <c r="DR2155" i="2"/>
  <c r="DL2155" i="2"/>
  <c r="DF2155" i="2"/>
  <c r="CZ2155" i="2"/>
  <c r="EI2155" i="2"/>
  <c r="EC2155" i="2"/>
  <c r="DW2155" i="2"/>
  <c r="DQ2155" i="2"/>
  <c r="DK2155" i="2"/>
  <c r="DE2155" i="2"/>
  <c r="CY2155" i="2"/>
  <c r="CT2155" i="2"/>
  <c r="CS2155" i="2"/>
  <c r="CV2155" i="2"/>
  <c r="CR2155" i="2"/>
  <c r="CQ2155" i="2"/>
  <c r="CP2155" i="2"/>
  <c r="CU2155" i="2"/>
  <c r="CM2161" i="2"/>
  <c r="EM2161" i="2"/>
  <c r="EH2161" i="2"/>
  <c r="EB2161" i="2"/>
  <c r="DV2161" i="2"/>
  <c r="DP2161" i="2"/>
  <c r="DJ2161" i="2"/>
  <c r="DD2161" i="2"/>
  <c r="CX2161" i="2"/>
  <c r="EG2161" i="2"/>
  <c r="EA2161" i="2"/>
  <c r="DU2161" i="2"/>
  <c r="DO2161" i="2"/>
  <c r="DI2161" i="2"/>
  <c r="DC2161" i="2"/>
  <c r="CW2161" i="2"/>
  <c r="EF2161" i="2"/>
  <c r="DZ2161" i="2"/>
  <c r="DT2161" i="2"/>
  <c r="DN2161" i="2"/>
  <c r="DH2161" i="2"/>
  <c r="DB2161" i="2"/>
  <c r="EE2161" i="2"/>
  <c r="DY2161" i="2"/>
  <c r="DS2161" i="2"/>
  <c r="DM2161" i="2"/>
  <c r="DG2161" i="2"/>
  <c r="DA2161" i="2"/>
  <c r="ED2161" i="2"/>
  <c r="DX2161" i="2"/>
  <c r="DR2161" i="2"/>
  <c r="DL2161" i="2"/>
  <c r="DF2161" i="2"/>
  <c r="CZ2161" i="2"/>
  <c r="EI2161" i="2"/>
  <c r="EC2161" i="2"/>
  <c r="DW2161" i="2"/>
  <c r="DQ2161" i="2"/>
  <c r="DK2161" i="2"/>
  <c r="DE2161" i="2"/>
  <c r="CY2161" i="2"/>
  <c r="CT2161" i="2"/>
  <c r="CS2161" i="2"/>
  <c r="CV2161" i="2"/>
  <c r="CR2161" i="2"/>
  <c r="CQ2161" i="2"/>
  <c r="CP2161" i="2"/>
  <c r="CU2161" i="2"/>
  <c r="CM2167" i="2"/>
  <c r="EM2167" i="2"/>
  <c r="EF2167" i="2"/>
  <c r="DZ2167" i="2"/>
  <c r="DT2167" i="2"/>
  <c r="DN2167" i="2"/>
  <c r="DH2167" i="2"/>
  <c r="DB2167" i="2"/>
  <c r="EH2167" i="2"/>
  <c r="EA2167" i="2"/>
  <c r="DS2167" i="2"/>
  <c r="DL2167" i="2"/>
  <c r="DE2167" i="2"/>
  <c r="CX2167" i="2"/>
  <c r="EG2167" i="2"/>
  <c r="DY2167" i="2"/>
  <c r="DR2167" i="2"/>
  <c r="DK2167" i="2"/>
  <c r="DD2167" i="2"/>
  <c r="CW2167" i="2"/>
  <c r="EE2167" i="2"/>
  <c r="DX2167" i="2"/>
  <c r="DQ2167" i="2"/>
  <c r="DJ2167" i="2"/>
  <c r="DC2167" i="2"/>
  <c r="ED2167" i="2"/>
  <c r="DW2167" i="2"/>
  <c r="DP2167" i="2"/>
  <c r="DI2167" i="2"/>
  <c r="DA2167" i="2"/>
  <c r="EC2167" i="2"/>
  <c r="DV2167" i="2"/>
  <c r="DO2167" i="2"/>
  <c r="DG2167" i="2"/>
  <c r="CZ2167" i="2"/>
  <c r="EI2167" i="2"/>
  <c r="EB2167" i="2"/>
  <c r="DU2167" i="2"/>
  <c r="DM2167" i="2"/>
  <c r="DF2167" i="2"/>
  <c r="CY2167" i="2"/>
  <c r="CT2167" i="2"/>
  <c r="CS2167" i="2"/>
  <c r="CV2167" i="2"/>
  <c r="CR2167" i="2"/>
  <c r="CQ2167" i="2"/>
  <c r="CP2167" i="2"/>
  <c r="CU2167" i="2"/>
  <c r="CM2173" i="2"/>
  <c r="EM2173" i="2"/>
  <c r="EF2173" i="2"/>
  <c r="DZ2173" i="2"/>
  <c r="DT2173" i="2"/>
  <c r="DN2173" i="2"/>
  <c r="DH2173" i="2"/>
  <c r="DB2173" i="2"/>
  <c r="ED2173" i="2"/>
  <c r="DW2173" i="2"/>
  <c r="DP2173" i="2"/>
  <c r="DI2173" i="2"/>
  <c r="DA2173" i="2"/>
  <c r="EC2173" i="2"/>
  <c r="DV2173" i="2"/>
  <c r="DO2173" i="2"/>
  <c r="DG2173" i="2"/>
  <c r="CZ2173" i="2"/>
  <c r="EI2173" i="2"/>
  <c r="EB2173" i="2"/>
  <c r="DU2173" i="2"/>
  <c r="DM2173" i="2"/>
  <c r="DF2173" i="2"/>
  <c r="CY2173" i="2"/>
  <c r="EH2173" i="2"/>
  <c r="EA2173" i="2"/>
  <c r="DS2173" i="2"/>
  <c r="DL2173" i="2"/>
  <c r="DE2173" i="2"/>
  <c r="CX2173" i="2"/>
  <c r="EG2173" i="2"/>
  <c r="DY2173" i="2"/>
  <c r="DR2173" i="2"/>
  <c r="DK2173" i="2"/>
  <c r="DD2173" i="2"/>
  <c r="CW2173" i="2"/>
  <c r="EE2173" i="2"/>
  <c r="DX2173" i="2"/>
  <c r="DQ2173" i="2"/>
  <c r="DJ2173" i="2"/>
  <c r="DC2173" i="2"/>
  <c r="CT2173" i="2"/>
  <c r="CS2173" i="2"/>
  <c r="CV2173" i="2"/>
  <c r="CR2173" i="2"/>
  <c r="CQ2173" i="2"/>
  <c r="CP2173" i="2"/>
  <c r="CU2173" i="2"/>
  <c r="CM2179" i="2"/>
  <c r="EM2179" i="2"/>
  <c r="EF2179" i="2"/>
  <c r="DZ2179" i="2"/>
  <c r="DT2179" i="2"/>
  <c r="DN2179" i="2"/>
  <c r="DH2179" i="2"/>
  <c r="DB2179" i="2"/>
  <c r="EH2179" i="2"/>
  <c r="EA2179" i="2"/>
  <c r="DS2179" i="2"/>
  <c r="DL2179" i="2"/>
  <c r="DE2179" i="2"/>
  <c r="CX2179" i="2"/>
  <c r="EG2179" i="2"/>
  <c r="DY2179" i="2"/>
  <c r="DR2179" i="2"/>
  <c r="DK2179" i="2"/>
  <c r="DD2179" i="2"/>
  <c r="CW2179" i="2"/>
  <c r="EE2179" i="2"/>
  <c r="DX2179" i="2"/>
  <c r="DQ2179" i="2"/>
  <c r="DJ2179" i="2"/>
  <c r="DC2179" i="2"/>
  <c r="ED2179" i="2"/>
  <c r="DW2179" i="2"/>
  <c r="DP2179" i="2"/>
  <c r="DI2179" i="2"/>
  <c r="DA2179" i="2"/>
  <c r="EC2179" i="2"/>
  <c r="DV2179" i="2"/>
  <c r="DO2179" i="2"/>
  <c r="DG2179" i="2"/>
  <c r="CZ2179" i="2"/>
  <c r="EI2179" i="2"/>
  <c r="EB2179" i="2"/>
  <c r="DU2179" i="2"/>
  <c r="DM2179" i="2"/>
  <c r="DF2179" i="2"/>
  <c r="CY2179" i="2"/>
  <c r="CT2179" i="2"/>
  <c r="CS2179" i="2"/>
  <c r="CV2179" i="2"/>
  <c r="CR2179" i="2"/>
  <c r="CQ2179" i="2"/>
  <c r="CP2179" i="2"/>
  <c r="CU2179" i="2"/>
  <c r="CM2185" i="2"/>
  <c r="EM2185" i="2"/>
  <c r="EE2185" i="2"/>
  <c r="DY2185" i="2"/>
  <c r="DS2185" i="2"/>
  <c r="DM2185" i="2"/>
  <c r="EF2185" i="2"/>
  <c r="DZ2185" i="2"/>
  <c r="DT2185" i="2"/>
  <c r="DN2185" i="2"/>
  <c r="DH2185" i="2"/>
  <c r="DB2185" i="2"/>
  <c r="EI2185" i="2"/>
  <c r="EA2185" i="2"/>
  <c r="DQ2185" i="2"/>
  <c r="DI2185" i="2"/>
  <c r="DA2185" i="2"/>
  <c r="EH2185" i="2"/>
  <c r="DX2185" i="2"/>
  <c r="DP2185" i="2"/>
  <c r="DG2185" i="2"/>
  <c r="CZ2185" i="2"/>
  <c r="EG2185" i="2"/>
  <c r="DW2185" i="2"/>
  <c r="DO2185" i="2"/>
  <c r="DF2185" i="2"/>
  <c r="CY2185" i="2"/>
  <c r="ED2185" i="2"/>
  <c r="DV2185" i="2"/>
  <c r="DL2185" i="2"/>
  <c r="DE2185" i="2"/>
  <c r="CX2185" i="2"/>
  <c r="EC2185" i="2"/>
  <c r="DU2185" i="2"/>
  <c r="DK2185" i="2"/>
  <c r="DD2185" i="2"/>
  <c r="CW2185" i="2"/>
  <c r="EB2185" i="2"/>
  <c r="DR2185" i="2"/>
  <c r="DJ2185" i="2"/>
  <c r="DC2185" i="2"/>
  <c r="CT2185" i="2"/>
  <c r="CS2185" i="2"/>
  <c r="CV2185" i="2"/>
  <c r="CR2185" i="2"/>
  <c r="CQ2185" i="2"/>
  <c r="CP2185" i="2"/>
  <c r="CU2185" i="2"/>
  <c r="CM2191" i="2"/>
  <c r="EM2191" i="2"/>
  <c r="EE2191" i="2"/>
  <c r="DY2191" i="2"/>
  <c r="DS2191" i="2"/>
  <c r="DM2191" i="2"/>
  <c r="DG2191" i="2"/>
  <c r="DA2191" i="2"/>
  <c r="ED2191" i="2"/>
  <c r="DX2191" i="2"/>
  <c r="DR2191" i="2"/>
  <c r="DL2191" i="2"/>
  <c r="DF2191" i="2"/>
  <c r="CZ2191" i="2"/>
  <c r="EI2191" i="2"/>
  <c r="EC2191" i="2"/>
  <c r="DW2191" i="2"/>
  <c r="DQ2191" i="2"/>
  <c r="DK2191" i="2"/>
  <c r="DE2191" i="2"/>
  <c r="CY2191" i="2"/>
  <c r="EH2191" i="2"/>
  <c r="EB2191" i="2"/>
  <c r="DV2191" i="2"/>
  <c r="DP2191" i="2"/>
  <c r="DJ2191" i="2"/>
  <c r="DD2191" i="2"/>
  <c r="CX2191" i="2"/>
  <c r="EG2191" i="2"/>
  <c r="EA2191" i="2"/>
  <c r="DU2191" i="2"/>
  <c r="DO2191" i="2"/>
  <c r="DI2191" i="2"/>
  <c r="DC2191" i="2"/>
  <c r="CW2191" i="2"/>
  <c r="EF2191" i="2"/>
  <c r="DZ2191" i="2"/>
  <c r="DT2191" i="2"/>
  <c r="DN2191" i="2"/>
  <c r="DH2191" i="2"/>
  <c r="DB2191" i="2"/>
  <c r="CT2191" i="2"/>
  <c r="CS2191" i="2"/>
  <c r="CV2191" i="2"/>
  <c r="CR2191" i="2"/>
  <c r="CQ2191" i="2"/>
  <c r="CP2191" i="2"/>
  <c r="CU2191" i="2"/>
  <c r="CM2197" i="2"/>
  <c r="EM2197" i="2"/>
  <c r="EE2197" i="2"/>
  <c r="DY2197" i="2"/>
  <c r="DS2197" i="2"/>
  <c r="DM2197" i="2"/>
  <c r="DG2197" i="2"/>
  <c r="DA2197" i="2"/>
  <c r="ED2197" i="2"/>
  <c r="DX2197" i="2"/>
  <c r="DR2197" i="2"/>
  <c r="DL2197" i="2"/>
  <c r="DF2197" i="2"/>
  <c r="CZ2197" i="2"/>
  <c r="EI2197" i="2"/>
  <c r="EC2197" i="2"/>
  <c r="DW2197" i="2"/>
  <c r="DQ2197" i="2"/>
  <c r="DK2197" i="2"/>
  <c r="DE2197" i="2"/>
  <c r="CY2197" i="2"/>
  <c r="EH2197" i="2"/>
  <c r="EB2197" i="2"/>
  <c r="DV2197" i="2"/>
  <c r="DP2197" i="2"/>
  <c r="DJ2197" i="2"/>
  <c r="DD2197" i="2"/>
  <c r="CX2197" i="2"/>
  <c r="EG2197" i="2"/>
  <c r="EA2197" i="2"/>
  <c r="DU2197" i="2"/>
  <c r="DO2197" i="2"/>
  <c r="DI2197" i="2"/>
  <c r="DC2197" i="2"/>
  <c r="CW2197" i="2"/>
  <c r="EF2197" i="2"/>
  <c r="DZ2197" i="2"/>
  <c r="DT2197" i="2"/>
  <c r="DN2197" i="2"/>
  <c r="DH2197" i="2"/>
  <c r="DB2197" i="2"/>
  <c r="CT2197" i="2"/>
  <c r="CS2197" i="2"/>
  <c r="CV2197" i="2"/>
  <c r="CR2197" i="2"/>
  <c r="CQ2197" i="2"/>
  <c r="CP2197" i="2"/>
  <c r="CU2197" i="2"/>
  <c r="CM2203" i="2"/>
  <c r="EM2203" i="2"/>
  <c r="EE2203" i="2"/>
  <c r="DY2203" i="2"/>
  <c r="DS2203" i="2"/>
  <c r="DM2203" i="2"/>
  <c r="DG2203" i="2"/>
  <c r="DA2203" i="2"/>
  <c r="ED2203" i="2"/>
  <c r="DX2203" i="2"/>
  <c r="DR2203" i="2"/>
  <c r="DL2203" i="2"/>
  <c r="DF2203" i="2"/>
  <c r="CZ2203" i="2"/>
  <c r="EI2203" i="2"/>
  <c r="EC2203" i="2"/>
  <c r="DW2203" i="2"/>
  <c r="DQ2203" i="2"/>
  <c r="DK2203" i="2"/>
  <c r="DE2203" i="2"/>
  <c r="CY2203" i="2"/>
  <c r="EH2203" i="2"/>
  <c r="EB2203" i="2"/>
  <c r="DV2203" i="2"/>
  <c r="DP2203" i="2"/>
  <c r="DJ2203" i="2"/>
  <c r="DD2203" i="2"/>
  <c r="CX2203" i="2"/>
  <c r="EG2203" i="2"/>
  <c r="EA2203" i="2"/>
  <c r="DU2203" i="2"/>
  <c r="DO2203" i="2"/>
  <c r="DI2203" i="2"/>
  <c r="DC2203" i="2"/>
  <c r="CW2203" i="2"/>
  <c r="EF2203" i="2"/>
  <c r="DZ2203" i="2"/>
  <c r="DT2203" i="2"/>
  <c r="DN2203" i="2"/>
  <c r="DH2203" i="2"/>
  <c r="DB2203" i="2"/>
  <c r="CT2203" i="2"/>
  <c r="CS2203" i="2"/>
  <c r="CV2203" i="2"/>
  <c r="CR2203" i="2"/>
  <c r="CQ2203" i="2"/>
  <c r="CP2203" i="2"/>
  <c r="CU2203" i="2"/>
  <c r="CM2209" i="2"/>
  <c r="EM2209" i="2"/>
  <c r="EE2209" i="2"/>
  <c r="DY2209" i="2"/>
  <c r="DS2209" i="2"/>
  <c r="DM2209" i="2"/>
  <c r="DG2209" i="2"/>
  <c r="DA2209" i="2"/>
  <c r="ED2209" i="2"/>
  <c r="DX2209" i="2"/>
  <c r="DR2209" i="2"/>
  <c r="DL2209" i="2"/>
  <c r="DF2209" i="2"/>
  <c r="CZ2209" i="2"/>
  <c r="EI2209" i="2"/>
  <c r="EC2209" i="2"/>
  <c r="DW2209" i="2"/>
  <c r="DQ2209" i="2"/>
  <c r="DK2209" i="2"/>
  <c r="DE2209" i="2"/>
  <c r="CY2209" i="2"/>
  <c r="EH2209" i="2"/>
  <c r="EB2209" i="2"/>
  <c r="DV2209" i="2"/>
  <c r="DP2209" i="2"/>
  <c r="DJ2209" i="2"/>
  <c r="DD2209" i="2"/>
  <c r="CX2209" i="2"/>
  <c r="EG2209" i="2"/>
  <c r="EA2209" i="2"/>
  <c r="DU2209" i="2"/>
  <c r="DO2209" i="2"/>
  <c r="DI2209" i="2"/>
  <c r="DC2209" i="2"/>
  <c r="CW2209" i="2"/>
  <c r="EF2209" i="2"/>
  <c r="DZ2209" i="2"/>
  <c r="DT2209" i="2"/>
  <c r="DN2209" i="2"/>
  <c r="DH2209" i="2"/>
  <c r="DB2209" i="2"/>
  <c r="CT2209" i="2"/>
  <c r="CS2209" i="2"/>
  <c r="CV2209" i="2"/>
  <c r="CR2209" i="2"/>
  <c r="CQ2209" i="2"/>
  <c r="CP2209" i="2"/>
  <c r="CU2209" i="2"/>
  <c r="CM2215" i="2"/>
  <c r="EM2215" i="2"/>
  <c r="EE2215" i="2"/>
  <c r="DY2215" i="2"/>
  <c r="DS2215" i="2"/>
  <c r="DM2215" i="2"/>
  <c r="DG2215" i="2"/>
  <c r="DA2215" i="2"/>
  <c r="ED2215" i="2"/>
  <c r="DX2215" i="2"/>
  <c r="DR2215" i="2"/>
  <c r="DL2215" i="2"/>
  <c r="DF2215" i="2"/>
  <c r="CZ2215" i="2"/>
  <c r="EI2215" i="2"/>
  <c r="EC2215" i="2"/>
  <c r="DW2215" i="2"/>
  <c r="DQ2215" i="2"/>
  <c r="DK2215" i="2"/>
  <c r="DE2215" i="2"/>
  <c r="CY2215" i="2"/>
  <c r="EH2215" i="2"/>
  <c r="EB2215" i="2"/>
  <c r="DV2215" i="2"/>
  <c r="DP2215" i="2"/>
  <c r="DJ2215" i="2"/>
  <c r="DD2215" i="2"/>
  <c r="CX2215" i="2"/>
  <c r="EG2215" i="2"/>
  <c r="EA2215" i="2"/>
  <c r="DU2215" i="2"/>
  <c r="DO2215" i="2"/>
  <c r="DI2215" i="2"/>
  <c r="DC2215" i="2"/>
  <c r="CW2215" i="2"/>
  <c r="EF2215" i="2"/>
  <c r="DZ2215" i="2"/>
  <c r="DT2215" i="2"/>
  <c r="DN2215" i="2"/>
  <c r="DH2215" i="2"/>
  <c r="DB2215" i="2"/>
  <c r="CT2215" i="2"/>
  <c r="CS2215" i="2"/>
  <c r="CV2215" i="2"/>
  <c r="CR2215" i="2"/>
  <c r="CQ2215" i="2"/>
  <c r="CP2215" i="2"/>
  <c r="CU2215" i="2"/>
  <c r="CM2221" i="2"/>
  <c r="EM2221" i="2"/>
  <c r="EE2221" i="2"/>
  <c r="DY2221" i="2"/>
  <c r="DS2221" i="2"/>
  <c r="DM2221" i="2"/>
  <c r="DG2221" i="2"/>
  <c r="DA2221" i="2"/>
  <c r="ED2221" i="2"/>
  <c r="DX2221" i="2"/>
  <c r="DR2221" i="2"/>
  <c r="DL2221" i="2"/>
  <c r="DF2221" i="2"/>
  <c r="CZ2221" i="2"/>
  <c r="EI2221" i="2"/>
  <c r="EC2221" i="2"/>
  <c r="DW2221" i="2"/>
  <c r="DQ2221" i="2"/>
  <c r="DK2221" i="2"/>
  <c r="DE2221" i="2"/>
  <c r="CY2221" i="2"/>
  <c r="EH2221" i="2"/>
  <c r="EB2221" i="2"/>
  <c r="DV2221" i="2"/>
  <c r="DP2221" i="2"/>
  <c r="DJ2221" i="2"/>
  <c r="DD2221" i="2"/>
  <c r="CX2221" i="2"/>
  <c r="EG2221" i="2"/>
  <c r="EA2221" i="2"/>
  <c r="DU2221" i="2"/>
  <c r="DO2221" i="2"/>
  <c r="DI2221" i="2"/>
  <c r="DC2221" i="2"/>
  <c r="CW2221" i="2"/>
  <c r="EF2221" i="2"/>
  <c r="DZ2221" i="2"/>
  <c r="DT2221" i="2"/>
  <c r="DN2221" i="2"/>
  <c r="DH2221" i="2"/>
  <c r="DB2221" i="2"/>
  <c r="CT2221" i="2"/>
  <c r="CS2221" i="2"/>
  <c r="CV2221" i="2"/>
  <c r="CR2221" i="2"/>
  <c r="CQ2221" i="2"/>
  <c r="CP2221" i="2"/>
  <c r="CU2221" i="2"/>
  <c r="CM2227" i="2"/>
  <c r="EM2227" i="2"/>
  <c r="EG2227" i="2"/>
  <c r="EA2227" i="2"/>
  <c r="DU2227" i="2"/>
  <c r="DO2227" i="2"/>
  <c r="DI2227" i="2"/>
  <c r="DC2227" i="2"/>
  <c r="CW2227" i="2"/>
  <c r="EF2227" i="2"/>
  <c r="DY2227" i="2"/>
  <c r="DR2227" i="2"/>
  <c r="DK2227" i="2"/>
  <c r="DD2227" i="2"/>
  <c r="EE2227" i="2"/>
  <c r="DX2227" i="2"/>
  <c r="DQ2227" i="2"/>
  <c r="DJ2227" i="2"/>
  <c r="DB2227" i="2"/>
  <c r="ED2227" i="2"/>
  <c r="DW2227" i="2"/>
  <c r="DP2227" i="2"/>
  <c r="DH2227" i="2"/>
  <c r="DA2227" i="2"/>
  <c r="EC2227" i="2"/>
  <c r="DV2227" i="2"/>
  <c r="DN2227" i="2"/>
  <c r="DG2227" i="2"/>
  <c r="CZ2227" i="2"/>
  <c r="EI2227" i="2"/>
  <c r="EB2227" i="2"/>
  <c r="DT2227" i="2"/>
  <c r="DM2227" i="2"/>
  <c r="DF2227" i="2"/>
  <c r="CY2227" i="2"/>
  <c r="EH2227" i="2"/>
  <c r="DZ2227" i="2"/>
  <c r="DS2227" i="2"/>
  <c r="DL2227" i="2"/>
  <c r="DE2227" i="2"/>
  <c r="CX2227" i="2"/>
  <c r="CT2227" i="2"/>
  <c r="CS2227" i="2"/>
  <c r="CV2227" i="2"/>
  <c r="CR2227" i="2"/>
  <c r="CQ2227" i="2"/>
  <c r="CP2227" i="2"/>
  <c r="CU2227" i="2"/>
  <c r="CM2233" i="2"/>
  <c r="EM2233" i="2"/>
  <c r="EG2233" i="2"/>
  <c r="EA2233" i="2"/>
  <c r="DU2233" i="2"/>
  <c r="DO2233" i="2"/>
  <c r="DI2233" i="2"/>
  <c r="DC2233" i="2"/>
  <c r="CW2233" i="2"/>
  <c r="EC2233" i="2"/>
  <c r="DV2233" i="2"/>
  <c r="DN2233" i="2"/>
  <c r="DG2233" i="2"/>
  <c r="CZ2233" i="2"/>
  <c r="EI2233" i="2"/>
  <c r="EB2233" i="2"/>
  <c r="DT2233" i="2"/>
  <c r="DM2233" i="2"/>
  <c r="DF2233" i="2"/>
  <c r="CY2233" i="2"/>
  <c r="EH2233" i="2"/>
  <c r="DZ2233" i="2"/>
  <c r="DS2233" i="2"/>
  <c r="DL2233" i="2"/>
  <c r="DE2233" i="2"/>
  <c r="CX2233" i="2"/>
  <c r="EF2233" i="2"/>
  <c r="DY2233" i="2"/>
  <c r="DR2233" i="2"/>
  <c r="DK2233" i="2"/>
  <c r="DD2233" i="2"/>
  <c r="EE2233" i="2"/>
  <c r="DX2233" i="2"/>
  <c r="DQ2233" i="2"/>
  <c r="DJ2233" i="2"/>
  <c r="DB2233" i="2"/>
  <c r="ED2233" i="2"/>
  <c r="DW2233" i="2"/>
  <c r="DP2233" i="2"/>
  <c r="DH2233" i="2"/>
  <c r="DA2233" i="2"/>
  <c r="CT2233" i="2"/>
  <c r="CS2233" i="2"/>
  <c r="CV2233" i="2"/>
  <c r="CR2233" i="2"/>
  <c r="CQ2233" i="2"/>
  <c r="CP2233" i="2"/>
  <c r="CU2233" i="2"/>
  <c r="CM2239" i="2"/>
  <c r="EM2239" i="2"/>
  <c r="EF2239" i="2"/>
  <c r="DZ2239" i="2"/>
  <c r="DT2239" i="2"/>
  <c r="DN2239" i="2"/>
  <c r="DH2239" i="2"/>
  <c r="EG2239" i="2"/>
  <c r="EA2239" i="2"/>
  <c r="DU2239" i="2"/>
  <c r="DO2239" i="2"/>
  <c r="DI2239" i="2"/>
  <c r="DC2239" i="2"/>
  <c r="CW2239" i="2"/>
  <c r="ED2239" i="2"/>
  <c r="DV2239" i="2"/>
  <c r="DL2239" i="2"/>
  <c r="DD2239" i="2"/>
  <c r="EC2239" i="2"/>
  <c r="DS2239" i="2"/>
  <c r="DK2239" i="2"/>
  <c r="DB2239" i="2"/>
  <c r="EB2239" i="2"/>
  <c r="DR2239" i="2"/>
  <c r="DJ2239" i="2"/>
  <c r="DA2239" i="2"/>
  <c r="EI2239" i="2"/>
  <c r="DY2239" i="2"/>
  <c r="DQ2239" i="2"/>
  <c r="DG2239" i="2"/>
  <c r="CZ2239" i="2"/>
  <c r="EH2239" i="2"/>
  <c r="DX2239" i="2"/>
  <c r="DP2239" i="2"/>
  <c r="DF2239" i="2"/>
  <c r="CY2239" i="2"/>
  <c r="EE2239" i="2"/>
  <c r="DW2239" i="2"/>
  <c r="DM2239" i="2"/>
  <c r="DE2239" i="2"/>
  <c r="CX2239" i="2"/>
  <c r="CT2239" i="2"/>
  <c r="CS2239" i="2"/>
  <c r="CV2239" i="2"/>
  <c r="CR2239" i="2"/>
  <c r="CQ2239" i="2"/>
  <c r="CP2239" i="2"/>
  <c r="CU2239" i="2"/>
  <c r="CM2245" i="2"/>
  <c r="EM2245" i="2"/>
  <c r="EF2245" i="2"/>
  <c r="DZ2245" i="2"/>
  <c r="DT2245" i="2"/>
  <c r="DN2245" i="2"/>
  <c r="DH2245" i="2"/>
  <c r="DB2245" i="2"/>
  <c r="EE2245" i="2"/>
  <c r="DY2245" i="2"/>
  <c r="DS2245" i="2"/>
  <c r="DM2245" i="2"/>
  <c r="DG2245" i="2"/>
  <c r="DA2245" i="2"/>
  <c r="ED2245" i="2"/>
  <c r="DX2245" i="2"/>
  <c r="DR2245" i="2"/>
  <c r="DL2245" i="2"/>
  <c r="DF2245" i="2"/>
  <c r="CZ2245" i="2"/>
  <c r="EI2245" i="2"/>
  <c r="EC2245" i="2"/>
  <c r="DW2245" i="2"/>
  <c r="DQ2245" i="2"/>
  <c r="DK2245" i="2"/>
  <c r="DE2245" i="2"/>
  <c r="CY2245" i="2"/>
  <c r="EH2245" i="2"/>
  <c r="EB2245" i="2"/>
  <c r="DV2245" i="2"/>
  <c r="DP2245" i="2"/>
  <c r="DJ2245" i="2"/>
  <c r="DD2245" i="2"/>
  <c r="CX2245" i="2"/>
  <c r="EG2245" i="2"/>
  <c r="EA2245" i="2"/>
  <c r="DU2245" i="2"/>
  <c r="DO2245" i="2"/>
  <c r="DI2245" i="2"/>
  <c r="DC2245" i="2"/>
  <c r="CW2245" i="2"/>
  <c r="CT2245" i="2"/>
  <c r="CS2245" i="2"/>
  <c r="CV2245" i="2"/>
  <c r="CR2245" i="2"/>
  <c r="CQ2245" i="2"/>
  <c r="CP2245" i="2"/>
  <c r="CU2245" i="2"/>
  <c r="CM2251" i="2"/>
  <c r="EM2251" i="2"/>
  <c r="EF2251" i="2"/>
  <c r="DZ2251" i="2"/>
  <c r="DT2251" i="2"/>
  <c r="DN2251" i="2"/>
  <c r="DH2251" i="2"/>
  <c r="DB2251" i="2"/>
  <c r="EE2251" i="2"/>
  <c r="DY2251" i="2"/>
  <c r="DS2251" i="2"/>
  <c r="DM2251" i="2"/>
  <c r="DG2251" i="2"/>
  <c r="DA2251" i="2"/>
  <c r="ED2251" i="2"/>
  <c r="DX2251" i="2"/>
  <c r="DR2251" i="2"/>
  <c r="DL2251" i="2"/>
  <c r="DF2251" i="2"/>
  <c r="CZ2251" i="2"/>
  <c r="EI2251" i="2"/>
  <c r="EC2251" i="2"/>
  <c r="DW2251" i="2"/>
  <c r="DQ2251" i="2"/>
  <c r="DK2251" i="2"/>
  <c r="DE2251" i="2"/>
  <c r="CY2251" i="2"/>
  <c r="EH2251" i="2"/>
  <c r="EB2251" i="2"/>
  <c r="DV2251" i="2"/>
  <c r="DP2251" i="2"/>
  <c r="DJ2251" i="2"/>
  <c r="DD2251" i="2"/>
  <c r="CX2251" i="2"/>
  <c r="EG2251" i="2"/>
  <c r="EA2251" i="2"/>
  <c r="DU2251" i="2"/>
  <c r="DO2251" i="2"/>
  <c r="DI2251" i="2"/>
  <c r="DC2251" i="2"/>
  <c r="CW2251" i="2"/>
  <c r="CT2251" i="2"/>
  <c r="CS2251" i="2"/>
  <c r="CV2251" i="2"/>
  <c r="CR2251" i="2"/>
  <c r="CQ2251" i="2"/>
  <c r="CP2251" i="2"/>
  <c r="CU2251" i="2"/>
  <c r="CM2257" i="2"/>
  <c r="EM2257" i="2"/>
  <c r="EF2257" i="2"/>
  <c r="DZ2257" i="2"/>
  <c r="DT2257" i="2"/>
  <c r="DN2257" i="2"/>
  <c r="DH2257" i="2"/>
  <c r="DB2257" i="2"/>
  <c r="EE2257" i="2"/>
  <c r="DY2257" i="2"/>
  <c r="DS2257" i="2"/>
  <c r="DM2257" i="2"/>
  <c r="DG2257" i="2"/>
  <c r="DA2257" i="2"/>
  <c r="ED2257" i="2"/>
  <c r="DX2257" i="2"/>
  <c r="DR2257" i="2"/>
  <c r="DL2257" i="2"/>
  <c r="DF2257" i="2"/>
  <c r="CZ2257" i="2"/>
  <c r="EI2257" i="2"/>
  <c r="EC2257" i="2"/>
  <c r="DW2257" i="2"/>
  <c r="DQ2257" i="2"/>
  <c r="DK2257" i="2"/>
  <c r="DE2257" i="2"/>
  <c r="CY2257" i="2"/>
  <c r="EH2257" i="2"/>
  <c r="EB2257" i="2"/>
  <c r="DV2257" i="2"/>
  <c r="DP2257" i="2"/>
  <c r="DJ2257" i="2"/>
  <c r="DD2257" i="2"/>
  <c r="CX2257" i="2"/>
  <c r="EG2257" i="2"/>
  <c r="EA2257" i="2"/>
  <c r="DU2257" i="2"/>
  <c r="DO2257" i="2"/>
  <c r="DI2257" i="2"/>
  <c r="DC2257" i="2"/>
  <c r="CW2257" i="2"/>
  <c r="CT2257" i="2"/>
  <c r="CS2257" i="2"/>
  <c r="CV2257" i="2"/>
  <c r="CR2257" i="2"/>
  <c r="CQ2257" i="2"/>
  <c r="CP2257" i="2"/>
  <c r="CU2257" i="2"/>
  <c r="CM2263" i="2"/>
  <c r="EM2263" i="2"/>
  <c r="EF2263" i="2"/>
  <c r="DZ2263" i="2"/>
  <c r="DT2263" i="2"/>
  <c r="DN2263" i="2"/>
  <c r="DH2263" i="2"/>
  <c r="DB2263" i="2"/>
  <c r="EE2263" i="2"/>
  <c r="DY2263" i="2"/>
  <c r="DS2263" i="2"/>
  <c r="DM2263" i="2"/>
  <c r="DG2263" i="2"/>
  <c r="DA2263" i="2"/>
  <c r="ED2263" i="2"/>
  <c r="DX2263" i="2"/>
  <c r="DR2263" i="2"/>
  <c r="DL2263" i="2"/>
  <c r="DF2263" i="2"/>
  <c r="CZ2263" i="2"/>
  <c r="EI2263" i="2"/>
  <c r="EC2263" i="2"/>
  <c r="DW2263" i="2"/>
  <c r="DQ2263" i="2"/>
  <c r="DK2263" i="2"/>
  <c r="DE2263" i="2"/>
  <c r="CY2263" i="2"/>
  <c r="EH2263" i="2"/>
  <c r="EB2263" i="2"/>
  <c r="DV2263" i="2"/>
  <c r="DP2263" i="2"/>
  <c r="DJ2263" i="2"/>
  <c r="DD2263" i="2"/>
  <c r="CX2263" i="2"/>
  <c r="EG2263" i="2"/>
  <c r="EA2263" i="2"/>
  <c r="DU2263" i="2"/>
  <c r="DO2263" i="2"/>
  <c r="DI2263" i="2"/>
  <c r="DC2263" i="2"/>
  <c r="CW2263" i="2"/>
  <c r="CT2263" i="2"/>
  <c r="CS2263" i="2"/>
  <c r="CV2263" i="2"/>
  <c r="CR2263" i="2"/>
  <c r="CQ2263" i="2"/>
  <c r="CP2263" i="2"/>
  <c r="CU2263" i="2"/>
  <c r="CM2269" i="2"/>
  <c r="EM2269" i="2"/>
  <c r="EF2269" i="2"/>
  <c r="DZ2269" i="2"/>
  <c r="DT2269" i="2"/>
  <c r="DN2269" i="2"/>
  <c r="DH2269" i="2"/>
  <c r="DB2269" i="2"/>
  <c r="EE2269" i="2"/>
  <c r="DY2269" i="2"/>
  <c r="DS2269" i="2"/>
  <c r="DM2269" i="2"/>
  <c r="DG2269" i="2"/>
  <c r="DA2269" i="2"/>
  <c r="ED2269" i="2"/>
  <c r="DX2269" i="2"/>
  <c r="DR2269" i="2"/>
  <c r="DL2269" i="2"/>
  <c r="DF2269" i="2"/>
  <c r="CZ2269" i="2"/>
  <c r="EI2269" i="2"/>
  <c r="EC2269" i="2"/>
  <c r="DW2269" i="2"/>
  <c r="DQ2269" i="2"/>
  <c r="DK2269" i="2"/>
  <c r="DE2269" i="2"/>
  <c r="CY2269" i="2"/>
  <c r="EH2269" i="2"/>
  <c r="EB2269" i="2"/>
  <c r="DV2269" i="2"/>
  <c r="DP2269" i="2"/>
  <c r="DJ2269" i="2"/>
  <c r="DD2269" i="2"/>
  <c r="CX2269" i="2"/>
  <c r="EG2269" i="2"/>
  <c r="EA2269" i="2"/>
  <c r="DU2269" i="2"/>
  <c r="DO2269" i="2"/>
  <c r="DI2269" i="2"/>
  <c r="DC2269" i="2"/>
  <c r="CW2269" i="2"/>
  <c r="CT2269" i="2"/>
  <c r="CS2269" i="2"/>
  <c r="CV2269" i="2"/>
  <c r="CR2269" i="2"/>
  <c r="CQ2269" i="2"/>
  <c r="CP2269" i="2"/>
  <c r="CU2269" i="2"/>
  <c r="CM2275" i="2"/>
  <c r="EM2275" i="2"/>
  <c r="EI2275" i="2"/>
  <c r="EC2275" i="2"/>
  <c r="ED2275" i="2"/>
  <c r="EH2275" i="2"/>
  <c r="DZ2275" i="2"/>
  <c r="DT2275" i="2"/>
  <c r="DN2275" i="2"/>
  <c r="DH2275" i="2"/>
  <c r="DB2275" i="2"/>
  <c r="EG2275" i="2"/>
  <c r="DY2275" i="2"/>
  <c r="DS2275" i="2"/>
  <c r="DM2275" i="2"/>
  <c r="DG2275" i="2"/>
  <c r="DA2275" i="2"/>
  <c r="EF2275" i="2"/>
  <c r="DX2275" i="2"/>
  <c r="DR2275" i="2"/>
  <c r="DL2275" i="2"/>
  <c r="DF2275" i="2"/>
  <c r="CZ2275" i="2"/>
  <c r="EE2275" i="2"/>
  <c r="DW2275" i="2"/>
  <c r="DQ2275" i="2"/>
  <c r="DK2275" i="2"/>
  <c r="DE2275" i="2"/>
  <c r="CY2275" i="2"/>
  <c r="EB2275" i="2"/>
  <c r="DV2275" i="2"/>
  <c r="DP2275" i="2"/>
  <c r="DJ2275" i="2"/>
  <c r="DD2275" i="2"/>
  <c r="CX2275" i="2"/>
  <c r="EA2275" i="2"/>
  <c r="DU2275" i="2"/>
  <c r="DO2275" i="2"/>
  <c r="DI2275" i="2"/>
  <c r="DC2275" i="2"/>
  <c r="CW2275" i="2"/>
  <c r="CT2275" i="2"/>
  <c r="CS2275" i="2"/>
  <c r="CV2275" i="2"/>
  <c r="CR2275" i="2"/>
  <c r="CQ2275" i="2"/>
  <c r="CP2275" i="2"/>
  <c r="CU2275" i="2"/>
  <c r="CM2281" i="2"/>
  <c r="EM2281" i="2"/>
  <c r="EI2281" i="2"/>
  <c r="EC2281" i="2"/>
  <c r="DW2281" i="2"/>
  <c r="DQ2281" i="2"/>
  <c r="DK2281" i="2"/>
  <c r="DE2281" i="2"/>
  <c r="CY2281" i="2"/>
  <c r="ED2281" i="2"/>
  <c r="DX2281" i="2"/>
  <c r="DR2281" i="2"/>
  <c r="DL2281" i="2"/>
  <c r="DF2281" i="2"/>
  <c r="CZ2281" i="2"/>
  <c r="EH2281" i="2"/>
  <c r="DZ2281" i="2"/>
  <c r="DP2281" i="2"/>
  <c r="DH2281" i="2"/>
  <c r="CX2281" i="2"/>
  <c r="EG2281" i="2"/>
  <c r="DY2281" i="2"/>
  <c r="DO2281" i="2"/>
  <c r="DG2281" i="2"/>
  <c r="CW2281" i="2"/>
  <c r="EF2281" i="2"/>
  <c r="DV2281" i="2"/>
  <c r="DN2281" i="2"/>
  <c r="DD2281" i="2"/>
  <c r="EE2281" i="2"/>
  <c r="DU2281" i="2"/>
  <c r="DM2281" i="2"/>
  <c r="DC2281" i="2"/>
  <c r="EB2281" i="2"/>
  <c r="DT2281" i="2"/>
  <c r="DJ2281" i="2"/>
  <c r="DB2281" i="2"/>
  <c r="EA2281" i="2"/>
  <c r="DS2281" i="2"/>
  <c r="DI2281" i="2"/>
  <c r="DA2281" i="2"/>
  <c r="CT2281" i="2"/>
  <c r="CS2281" i="2"/>
  <c r="CV2281" i="2"/>
  <c r="CR2281" i="2"/>
  <c r="CQ2281" i="2"/>
  <c r="CP2281" i="2"/>
  <c r="CU2281" i="2"/>
  <c r="CM2287" i="2"/>
  <c r="EM2287" i="2"/>
  <c r="EI2287" i="2"/>
  <c r="EC2287" i="2"/>
  <c r="DW2287" i="2"/>
  <c r="DQ2287" i="2"/>
  <c r="DK2287" i="2"/>
  <c r="DE2287" i="2"/>
  <c r="CY2287" i="2"/>
  <c r="ED2287" i="2"/>
  <c r="DX2287" i="2"/>
  <c r="DR2287" i="2"/>
  <c r="DL2287" i="2"/>
  <c r="DF2287" i="2"/>
  <c r="CZ2287" i="2"/>
  <c r="EH2287" i="2"/>
  <c r="DZ2287" i="2"/>
  <c r="DP2287" i="2"/>
  <c r="DH2287" i="2"/>
  <c r="CX2287" i="2"/>
  <c r="EG2287" i="2"/>
  <c r="DY2287" i="2"/>
  <c r="DO2287" i="2"/>
  <c r="DG2287" i="2"/>
  <c r="CW2287" i="2"/>
  <c r="EF2287" i="2"/>
  <c r="DV2287" i="2"/>
  <c r="DN2287" i="2"/>
  <c r="DD2287" i="2"/>
  <c r="EE2287" i="2"/>
  <c r="DU2287" i="2"/>
  <c r="DM2287" i="2"/>
  <c r="DC2287" i="2"/>
  <c r="EB2287" i="2"/>
  <c r="DT2287" i="2"/>
  <c r="DJ2287" i="2"/>
  <c r="DB2287" i="2"/>
  <c r="EA2287" i="2"/>
  <c r="DS2287" i="2"/>
  <c r="DI2287" i="2"/>
  <c r="DA2287" i="2"/>
  <c r="CT2287" i="2"/>
  <c r="CS2287" i="2"/>
  <c r="CV2287" i="2"/>
  <c r="CR2287" i="2"/>
  <c r="CQ2287" i="2"/>
  <c r="CP2287" i="2"/>
  <c r="CU2287" i="2"/>
  <c r="CM2293" i="2"/>
  <c r="EM2293" i="2"/>
  <c r="EI2293" i="2"/>
  <c r="EC2293" i="2"/>
  <c r="DW2293" i="2"/>
  <c r="DQ2293" i="2"/>
  <c r="DK2293" i="2"/>
  <c r="DE2293" i="2"/>
  <c r="CY2293" i="2"/>
  <c r="ED2293" i="2"/>
  <c r="DX2293" i="2"/>
  <c r="DR2293" i="2"/>
  <c r="DL2293" i="2"/>
  <c r="DF2293" i="2"/>
  <c r="CZ2293" i="2"/>
  <c r="EH2293" i="2"/>
  <c r="DZ2293" i="2"/>
  <c r="DP2293" i="2"/>
  <c r="DH2293" i="2"/>
  <c r="CX2293" i="2"/>
  <c r="EG2293" i="2"/>
  <c r="DY2293" i="2"/>
  <c r="DO2293" i="2"/>
  <c r="DG2293" i="2"/>
  <c r="CW2293" i="2"/>
  <c r="EF2293" i="2"/>
  <c r="DV2293" i="2"/>
  <c r="DN2293" i="2"/>
  <c r="DD2293" i="2"/>
  <c r="EE2293" i="2"/>
  <c r="DU2293" i="2"/>
  <c r="DM2293" i="2"/>
  <c r="DC2293" i="2"/>
  <c r="EB2293" i="2"/>
  <c r="DT2293" i="2"/>
  <c r="DJ2293" i="2"/>
  <c r="DB2293" i="2"/>
  <c r="EA2293" i="2"/>
  <c r="DS2293" i="2"/>
  <c r="DI2293" i="2"/>
  <c r="DA2293" i="2"/>
  <c r="CT2293" i="2"/>
  <c r="CS2293" i="2"/>
  <c r="CV2293" i="2"/>
  <c r="CR2293" i="2"/>
  <c r="CQ2293" i="2"/>
  <c r="CP2293" i="2"/>
  <c r="CU2293" i="2"/>
  <c r="CM2299" i="2"/>
  <c r="EM2299" i="2"/>
  <c r="EI2299" i="2"/>
  <c r="EC2299" i="2"/>
  <c r="DW2299" i="2"/>
  <c r="DQ2299" i="2"/>
  <c r="DK2299" i="2"/>
  <c r="DE2299" i="2"/>
  <c r="CY2299" i="2"/>
  <c r="EH2299" i="2"/>
  <c r="EB2299" i="2"/>
  <c r="DV2299" i="2"/>
  <c r="DP2299" i="2"/>
  <c r="DJ2299" i="2"/>
  <c r="DD2299" i="2"/>
  <c r="CX2299" i="2"/>
  <c r="ED2299" i="2"/>
  <c r="DX2299" i="2"/>
  <c r="DR2299" i="2"/>
  <c r="DL2299" i="2"/>
  <c r="DF2299" i="2"/>
  <c r="CZ2299" i="2"/>
  <c r="DZ2299" i="2"/>
  <c r="DN2299" i="2"/>
  <c r="DB2299" i="2"/>
  <c r="DY2299" i="2"/>
  <c r="DM2299" i="2"/>
  <c r="DA2299" i="2"/>
  <c r="EG2299" i="2"/>
  <c r="DU2299" i="2"/>
  <c r="DI2299" i="2"/>
  <c r="CW2299" i="2"/>
  <c r="EF2299" i="2"/>
  <c r="DT2299" i="2"/>
  <c r="DH2299" i="2"/>
  <c r="EE2299" i="2"/>
  <c r="DS2299" i="2"/>
  <c r="DG2299" i="2"/>
  <c r="EA2299" i="2"/>
  <c r="DO2299" i="2"/>
  <c r="DC2299" i="2"/>
  <c r="CT2299" i="2"/>
  <c r="CS2299" i="2"/>
  <c r="CV2299" i="2"/>
  <c r="CR2299" i="2"/>
  <c r="CQ2299" i="2"/>
  <c r="CP2299" i="2"/>
  <c r="CU2299" i="2"/>
  <c r="CM2305" i="2"/>
  <c r="EM2305" i="2"/>
  <c r="EI2305" i="2"/>
  <c r="EC2305" i="2"/>
  <c r="DW2305" i="2"/>
  <c r="DQ2305" i="2"/>
  <c r="DK2305" i="2"/>
  <c r="DE2305" i="2"/>
  <c r="CY2305" i="2"/>
  <c r="EB2305" i="2"/>
  <c r="DU2305" i="2"/>
  <c r="DN2305" i="2"/>
  <c r="DG2305" i="2"/>
  <c r="CZ2305" i="2"/>
  <c r="EH2305" i="2"/>
  <c r="EA2305" i="2"/>
  <c r="DT2305" i="2"/>
  <c r="DM2305" i="2"/>
  <c r="DF2305" i="2"/>
  <c r="CX2305" i="2"/>
  <c r="EF2305" i="2"/>
  <c r="DY2305" i="2"/>
  <c r="DR2305" i="2"/>
  <c r="DJ2305" i="2"/>
  <c r="DC2305" i="2"/>
  <c r="EE2305" i="2"/>
  <c r="DX2305" i="2"/>
  <c r="DP2305" i="2"/>
  <c r="DI2305" i="2"/>
  <c r="DB2305" i="2"/>
  <c r="ED2305" i="2"/>
  <c r="DV2305" i="2"/>
  <c r="DO2305" i="2"/>
  <c r="DH2305" i="2"/>
  <c r="DA2305" i="2"/>
  <c r="DL2305" i="2"/>
  <c r="DD2305" i="2"/>
  <c r="CW2305" i="2"/>
  <c r="EG2305" i="2"/>
  <c r="DZ2305" i="2"/>
  <c r="DS2305" i="2"/>
  <c r="CT2305" i="2"/>
  <c r="CS2305" i="2"/>
  <c r="CV2305" i="2"/>
  <c r="CR2305" i="2"/>
  <c r="CQ2305" i="2"/>
  <c r="CP2305" i="2"/>
  <c r="CU2305" i="2"/>
  <c r="CM2311" i="2"/>
  <c r="EM2311" i="2"/>
  <c r="EI2311" i="2"/>
  <c r="EC2311" i="2"/>
  <c r="DW2311" i="2"/>
  <c r="DQ2311" i="2"/>
  <c r="DK2311" i="2"/>
  <c r="DE2311" i="2"/>
  <c r="CY2311" i="2"/>
  <c r="EF2311" i="2"/>
  <c r="DY2311" i="2"/>
  <c r="DR2311" i="2"/>
  <c r="DJ2311" i="2"/>
  <c r="DC2311" i="2"/>
  <c r="EE2311" i="2"/>
  <c r="DX2311" i="2"/>
  <c r="DP2311" i="2"/>
  <c r="DI2311" i="2"/>
  <c r="DB2311" i="2"/>
  <c r="ED2311" i="2"/>
  <c r="DV2311" i="2"/>
  <c r="DO2311" i="2"/>
  <c r="DH2311" i="2"/>
  <c r="DA2311" i="2"/>
  <c r="EB2311" i="2"/>
  <c r="DU2311" i="2"/>
  <c r="DN2311" i="2"/>
  <c r="DG2311" i="2"/>
  <c r="CZ2311" i="2"/>
  <c r="EH2311" i="2"/>
  <c r="EA2311" i="2"/>
  <c r="DT2311" i="2"/>
  <c r="DM2311" i="2"/>
  <c r="DF2311" i="2"/>
  <c r="CX2311" i="2"/>
  <c r="EG2311" i="2"/>
  <c r="DZ2311" i="2"/>
  <c r="DS2311" i="2"/>
  <c r="DL2311" i="2"/>
  <c r="DD2311" i="2"/>
  <c r="CW2311" i="2"/>
  <c r="CT2311" i="2"/>
  <c r="CS2311" i="2"/>
  <c r="CV2311" i="2"/>
  <c r="CR2311" i="2"/>
  <c r="CQ2311" i="2"/>
  <c r="CP2311" i="2"/>
  <c r="CU2311" i="2"/>
  <c r="CM2317" i="2"/>
  <c r="EM2317" i="2"/>
  <c r="EI2317" i="2"/>
  <c r="EC2317" i="2"/>
  <c r="DW2317" i="2"/>
  <c r="DQ2317" i="2"/>
  <c r="DK2317" i="2"/>
  <c r="DE2317" i="2"/>
  <c r="CY2317" i="2"/>
  <c r="EB2317" i="2"/>
  <c r="DU2317" i="2"/>
  <c r="DN2317" i="2"/>
  <c r="DG2317" i="2"/>
  <c r="CZ2317" i="2"/>
  <c r="EH2317" i="2"/>
  <c r="EA2317" i="2"/>
  <c r="DT2317" i="2"/>
  <c r="DM2317" i="2"/>
  <c r="DF2317" i="2"/>
  <c r="CX2317" i="2"/>
  <c r="EG2317" i="2"/>
  <c r="DZ2317" i="2"/>
  <c r="DS2317" i="2"/>
  <c r="DL2317" i="2"/>
  <c r="DD2317" i="2"/>
  <c r="CW2317" i="2"/>
  <c r="EF2317" i="2"/>
  <c r="DY2317" i="2"/>
  <c r="DR2317" i="2"/>
  <c r="DJ2317" i="2"/>
  <c r="DC2317" i="2"/>
  <c r="EE2317" i="2"/>
  <c r="DX2317" i="2"/>
  <c r="DP2317" i="2"/>
  <c r="DI2317" i="2"/>
  <c r="DB2317" i="2"/>
  <c r="ED2317" i="2"/>
  <c r="DV2317" i="2"/>
  <c r="DO2317" i="2"/>
  <c r="DH2317" i="2"/>
  <c r="DA2317" i="2"/>
  <c r="CT2317" i="2"/>
  <c r="CS2317" i="2"/>
  <c r="CV2317" i="2"/>
  <c r="CR2317" i="2"/>
  <c r="CQ2317" i="2"/>
  <c r="CP2317" i="2"/>
  <c r="CU2317" i="2"/>
  <c r="CM2323" i="2"/>
  <c r="EM2323" i="2"/>
  <c r="EI2323" i="2"/>
  <c r="EC2323" i="2"/>
  <c r="DW2323" i="2"/>
  <c r="DQ2323" i="2"/>
  <c r="DK2323" i="2"/>
  <c r="DE2323" i="2"/>
  <c r="CY2323" i="2"/>
  <c r="EF2323" i="2"/>
  <c r="DY2323" i="2"/>
  <c r="DR2323" i="2"/>
  <c r="DJ2323" i="2"/>
  <c r="DC2323" i="2"/>
  <c r="EE2323" i="2"/>
  <c r="DX2323" i="2"/>
  <c r="DP2323" i="2"/>
  <c r="DI2323" i="2"/>
  <c r="DB2323" i="2"/>
  <c r="ED2323" i="2"/>
  <c r="DV2323" i="2"/>
  <c r="DO2323" i="2"/>
  <c r="DH2323" i="2"/>
  <c r="DA2323" i="2"/>
  <c r="EB2323" i="2"/>
  <c r="DU2323" i="2"/>
  <c r="DN2323" i="2"/>
  <c r="DG2323" i="2"/>
  <c r="CZ2323" i="2"/>
  <c r="EH2323" i="2"/>
  <c r="EA2323" i="2"/>
  <c r="DT2323" i="2"/>
  <c r="DM2323" i="2"/>
  <c r="DF2323" i="2"/>
  <c r="CX2323" i="2"/>
  <c r="EG2323" i="2"/>
  <c r="DZ2323" i="2"/>
  <c r="DS2323" i="2"/>
  <c r="DL2323" i="2"/>
  <c r="DD2323" i="2"/>
  <c r="CW2323" i="2"/>
  <c r="CT2323" i="2"/>
  <c r="CS2323" i="2"/>
  <c r="CV2323" i="2"/>
  <c r="CR2323" i="2"/>
  <c r="CQ2323" i="2"/>
  <c r="CP2323" i="2"/>
  <c r="CU2323" i="2"/>
  <c r="CM2329" i="2"/>
  <c r="EM2329" i="2"/>
  <c r="ED2329" i="2"/>
  <c r="DX2329" i="2"/>
  <c r="EI2329" i="2"/>
  <c r="EC2329" i="2"/>
  <c r="DW2329" i="2"/>
  <c r="DQ2329" i="2"/>
  <c r="DK2329" i="2"/>
  <c r="DE2329" i="2"/>
  <c r="CY2329" i="2"/>
  <c r="EE2329" i="2"/>
  <c r="DU2329" i="2"/>
  <c r="DN2329" i="2"/>
  <c r="DG2329" i="2"/>
  <c r="CZ2329" i="2"/>
  <c r="EB2329" i="2"/>
  <c r="DT2329" i="2"/>
  <c r="DM2329" i="2"/>
  <c r="DF2329" i="2"/>
  <c r="CX2329" i="2"/>
  <c r="EA2329" i="2"/>
  <c r="DS2329" i="2"/>
  <c r="DL2329" i="2"/>
  <c r="DD2329" i="2"/>
  <c r="CW2329" i="2"/>
  <c r="EH2329" i="2"/>
  <c r="DZ2329" i="2"/>
  <c r="DR2329" i="2"/>
  <c r="DJ2329" i="2"/>
  <c r="DC2329" i="2"/>
  <c r="EG2329" i="2"/>
  <c r="DY2329" i="2"/>
  <c r="DP2329" i="2"/>
  <c r="DI2329" i="2"/>
  <c r="DB2329" i="2"/>
  <c r="EF2329" i="2"/>
  <c r="DV2329" i="2"/>
  <c r="DO2329" i="2"/>
  <c r="DH2329" i="2"/>
  <c r="DA2329" i="2"/>
  <c r="CT2329" i="2"/>
  <c r="CS2329" i="2"/>
  <c r="CV2329" i="2"/>
  <c r="CR2329" i="2"/>
  <c r="CQ2329" i="2"/>
  <c r="CP2329" i="2"/>
  <c r="CU2329" i="2"/>
  <c r="CM2335" i="2"/>
  <c r="EM2335" i="2"/>
  <c r="EH2335" i="2"/>
  <c r="EB2335" i="2"/>
  <c r="DV2335" i="2"/>
  <c r="DP2335" i="2"/>
  <c r="DJ2335" i="2"/>
  <c r="DD2335" i="2"/>
  <c r="CX2335" i="2"/>
  <c r="EG2335" i="2"/>
  <c r="EA2335" i="2"/>
  <c r="DU2335" i="2"/>
  <c r="DO2335" i="2"/>
  <c r="DI2335" i="2"/>
  <c r="DC2335" i="2"/>
  <c r="CW2335" i="2"/>
  <c r="EF2335" i="2"/>
  <c r="DZ2335" i="2"/>
  <c r="DT2335" i="2"/>
  <c r="DN2335" i="2"/>
  <c r="DH2335" i="2"/>
  <c r="EE2335" i="2"/>
  <c r="DY2335" i="2"/>
  <c r="DS2335" i="2"/>
  <c r="DM2335" i="2"/>
  <c r="DG2335" i="2"/>
  <c r="DA2335" i="2"/>
  <c r="ED2335" i="2"/>
  <c r="DX2335" i="2"/>
  <c r="DR2335" i="2"/>
  <c r="DL2335" i="2"/>
  <c r="DF2335" i="2"/>
  <c r="CZ2335" i="2"/>
  <c r="EI2335" i="2"/>
  <c r="EC2335" i="2"/>
  <c r="DW2335" i="2"/>
  <c r="DQ2335" i="2"/>
  <c r="DK2335" i="2"/>
  <c r="DE2335" i="2"/>
  <c r="CY2335" i="2"/>
  <c r="DB2335" i="2"/>
  <c r="CT2335" i="2"/>
  <c r="CS2335" i="2"/>
  <c r="CV2335" i="2"/>
  <c r="CR2335" i="2"/>
  <c r="CQ2335" i="2"/>
  <c r="CP2335" i="2"/>
  <c r="CU2335" i="2"/>
  <c r="CM2341" i="2"/>
  <c r="EM2341" i="2"/>
  <c r="EH2341" i="2"/>
  <c r="EB2341" i="2"/>
  <c r="DV2341" i="2"/>
  <c r="DP2341" i="2"/>
  <c r="DJ2341" i="2"/>
  <c r="DD2341" i="2"/>
  <c r="CX2341" i="2"/>
  <c r="EG2341" i="2"/>
  <c r="EA2341" i="2"/>
  <c r="DU2341" i="2"/>
  <c r="DO2341" i="2"/>
  <c r="DI2341" i="2"/>
  <c r="DC2341" i="2"/>
  <c r="CW2341" i="2"/>
  <c r="EF2341" i="2"/>
  <c r="DZ2341" i="2"/>
  <c r="DT2341" i="2"/>
  <c r="DN2341" i="2"/>
  <c r="DH2341" i="2"/>
  <c r="DB2341" i="2"/>
  <c r="EE2341" i="2"/>
  <c r="DY2341" i="2"/>
  <c r="DS2341" i="2"/>
  <c r="DM2341" i="2"/>
  <c r="DG2341" i="2"/>
  <c r="DA2341" i="2"/>
  <c r="ED2341" i="2"/>
  <c r="DX2341" i="2"/>
  <c r="DR2341" i="2"/>
  <c r="DL2341" i="2"/>
  <c r="DF2341" i="2"/>
  <c r="CZ2341" i="2"/>
  <c r="EI2341" i="2"/>
  <c r="EC2341" i="2"/>
  <c r="DW2341" i="2"/>
  <c r="DQ2341" i="2"/>
  <c r="DK2341" i="2"/>
  <c r="DE2341" i="2"/>
  <c r="CY2341" i="2"/>
  <c r="CT2341" i="2"/>
  <c r="CS2341" i="2"/>
  <c r="CV2341" i="2"/>
  <c r="CR2341" i="2"/>
  <c r="CQ2341" i="2"/>
  <c r="CP2341" i="2"/>
  <c r="CU2341" i="2"/>
  <c r="CM2347" i="2"/>
  <c r="EM2347" i="2"/>
  <c r="EH2347" i="2"/>
  <c r="EB2347" i="2"/>
  <c r="DV2347" i="2"/>
  <c r="DP2347" i="2"/>
  <c r="DJ2347" i="2"/>
  <c r="DD2347" i="2"/>
  <c r="CX2347" i="2"/>
  <c r="EG2347" i="2"/>
  <c r="EA2347" i="2"/>
  <c r="DU2347" i="2"/>
  <c r="DO2347" i="2"/>
  <c r="DI2347" i="2"/>
  <c r="DC2347" i="2"/>
  <c r="CW2347" i="2"/>
  <c r="EF2347" i="2"/>
  <c r="DZ2347" i="2"/>
  <c r="DT2347" i="2"/>
  <c r="DN2347" i="2"/>
  <c r="DH2347" i="2"/>
  <c r="DB2347" i="2"/>
  <c r="EE2347" i="2"/>
  <c r="DY2347" i="2"/>
  <c r="DS2347" i="2"/>
  <c r="DM2347" i="2"/>
  <c r="DG2347" i="2"/>
  <c r="DA2347" i="2"/>
  <c r="ED2347" i="2"/>
  <c r="DX2347" i="2"/>
  <c r="DR2347" i="2"/>
  <c r="DL2347" i="2"/>
  <c r="DF2347" i="2"/>
  <c r="CZ2347" i="2"/>
  <c r="EI2347" i="2"/>
  <c r="EC2347" i="2"/>
  <c r="DW2347" i="2"/>
  <c r="DQ2347" i="2"/>
  <c r="DK2347" i="2"/>
  <c r="DE2347" i="2"/>
  <c r="CY2347" i="2"/>
  <c r="CT2347" i="2"/>
  <c r="CS2347" i="2"/>
  <c r="CV2347" i="2"/>
  <c r="CR2347" i="2"/>
  <c r="CQ2347" i="2"/>
  <c r="CP2347" i="2"/>
  <c r="CU2347" i="2"/>
  <c r="CM2353" i="2"/>
  <c r="EM2353" i="2"/>
  <c r="EH2353" i="2"/>
  <c r="EB2353" i="2"/>
  <c r="DV2353" i="2"/>
  <c r="DP2353" i="2"/>
  <c r="DJ2353" i="2"/>
  <c r="DD2353" i="2"/>
  <c r="CX2353" i="2"/>
  <c r="EG2353" i="2"/>
  <c r="EA2353" i="2"/>
  <c r="DU2353" i="2"/>
  <c r="DO2353" i="2"/>
  <c r="DI2353" i="2"/>
  <c r="DC2353" i="2"/>
  <c r="CW2353" i="2"/>
  <c r="EF2353" i="2"/>
  <c r="DZ2353" i="2"/>
  <c r="DT2353" i="2"/>
  <c r="DN2353" i="2"/>
  <c r="DH2353" i="2"/>
  <c r="DB2353" i="2"/>
  <c r="EE2353" i="2"/>
  <c r="DY2353" i="2"/>
  <c r="DS2353" i="2"/>
  <c r="DM2353" i="2"/>
  <c r="DG2353" i="2"/>
  <c r="DA2353" i="2"/>
  <c r="ED2353" i="2"/>
  <c r="DX2353" i="2"/>
  <c r="DR2353" i="2"/>
  <c r="DL2353" i="2"/>
  <c r="DF2353" i="2"/>
  <c r="CZ2353" i="2"/>
  <c r="EI2353" i="2"/>
  <c r="EC2353" i="2"/>
  <c r="DW2353" i="2"/>
  <c r="DQ2353" i="2"/>
  <c r="DK2353" i="2"/>
  <c r="DE2353" i="2"/>
  <c r="CY2353" i="2"/>
  <c r="CT2353" i="2"/>
  <c r="CS2353" i="2"/>
  <c r="CV2353" i="2"/>
  <c r="CR2353" i="2"/>
  <c r="CQ2353" i="2"/>
  <c r="CP2353" i="2"/>
  <c r="CU2353" i="2"/>
  <c r="CM2359" i="2"/>
  <c r="EM2359" i="2"/>
  <c r="EH2359" i="2"/>
  <c r="EB2359" i="2"/>
  <c r="DV2359" i="2"/>
  <c r="DP2359" i="2"/>
  <c r="DJ2359" i="2"/>
  <c r="DD2359" i="2"/>
  <c r="CX2359" i="2"/>
  <c r="EG2359" i="2"/>
  <c r="EA2359" i="2"/>
  <c r="DU2359" i="2"/>
  <c r="DO2359" i="2"/>
  <c r="DI2359" i="2"/>
  <c r="DC2359" i="2"/>
  <c r="CW2359" i="2"/>
  <c r="EF2359" i="2"/>
  <c r="DZ2359" i="2"/>
  <c r="DT2359" i="2"/>
  <c r="DN2359" i="2"/>
  <c r="DH2359" i="2"/>
  <c r="DB2359" i="2"/>
  <c r="EE2359" i="2"/>
  <c r="DY2359" i="2"/>
  <c r="DS2359" i="2"/>
  <c r="DM2359" i="2"/>
  <c r="DG2359" i="2"/>
  <c r="DA2359" i="2"/>
  <c r="ED2359" i="2"/>
  <c r="DX2359" i="2"/>
  <c r="DR2359" i="2"/>
  <c r="DL2359" i="2"/>
  <c r="DF2359" i="2"/>
  <c r="CZ2359" i="2"/>
  <c r="EI2359" i="2"/>
  <c r="EC2359" i="2"/>
  <c r="DW2359" i="2"/>
  <c r="DQ2359" i="2"/>
  <c r="DK2359" i="2"/>
  <c r="DE2359" i="2"/>
  <c r="CY2359" i="2"/>
  <c r="CT2359" i="2"/>
  <c r="CS2359" i="2"/>
  <c r="CV2359" i="2"/>
  <c r="CR2359" i="2"/>
  <c r="CQ2359" i="2"/>
  <c r="CP2359" i="2"/>
  <c r="CU2359" i="2"/>
  <c r="CM2365" i="2"/>
  <c r="EM2365" i="2"/>
  <c r="EH2365" i="2"/>
  <c r="EB2365" i="2"/>
  <c r="DV2365" i="2"/>
  <c r="DP2365" i="2"/>
  <c r="DJ2365" i="2"/>
  <c r="DD2365" i="2"/>
  <c r="CX2365" i="2"/>
  <c r="EG2365" i="2"/>
  <c r="EA2365" i="2"/>
  <c r="DU2365" i="2"/>
  <c r="DO2365" i="2"/>
  <c r="DI2365" i="2"/>
  <c r="DC2365" i="2"/>
  <c r="CW2365" i="2"/>
  <c r="EF2365" i="2"/>
  <c r="DZ2365" i="2"/>
  <c r="DT2365" i="2"/>
  <c r="DN2365" i="2"/>
  <c r="DH2365" i="2"/>
  <c r="DB2365" i="2"/>
  <c r="EE2365" i="2"/>
  <c r="DY2365" i="2"/>
  <c r="DS2365" i="2"/>
  <c r="DM2365" i="2"/>
  <c r="DG2365" i="2"/>
  <c r="DA2365" i="2"/>
  <c r="ED2365" i="2"/>
  <c r="DX2365" i="2"/>
  <c r="DR2365" i="2"/>
  <c r="DL2365" i="2"/>
  <c r="DF2365" i="2"/>
  <c r="CZ2365" i="2"/>
  <c r="EI2365" i="2"/>
  <c r="EC2365" i="2"/>
  <c r="DW2365" i="2"/>
  <c r="DQ2365" i="2"/>
  <c r="DK2365" i="2"/>
  <c r="DE2365" i="2"/>
  <c r="CY2365" i="2"/>
  <c r="CT2365" i="2"/>
  <c r="CS2365" i="2"/>
  <c r="CV2365" i="2"/>
  <c r="CR2365" i="2"/>
  <c r="CQ2365" i="2"/>
  <c r="CP2365" i="2"/>
  <c r="CU2365" i="2"/>
  <c r="CM2371" i="2"/>
  <c r="EM2371" i="2"/>
  <c r="EH2371" i="2"/>
  <c r="EB2371" i="2"/>
  <c r="DV2371" i="2"/>
  <c r="DP2371" i="2"/>
  <c r="DJ2371" i="2"/>
  <c r="DD2371" i="2"/>
  <c r="CX2371" i="2"/>
  <c r="EG2371" i="2"/>
  <c r="EA2371" i="2"/>
  <c r="DU2371" i="2"/>
  <c r="DO2371" i="2"/>
  <c r="DI2371" i="2"/>
  <c r="DC2371" i="2"/>
  <c r="CW2371" i="2"/>
  <c r="EF2371" i="2"/>
  <c r="DZ2371" i="2"/>
  <c r="DT2371" i="2"/>
  <c r="DN2371" i="2"/>
  <c r="DH2371" i="2"/>
  <c r="DB2371" i="2"/>
  <c r="EE2371" i="2"/>
  <c r="DY2371" i="2"/>
  <c r="DS2371" i="2"/>
  <c r="DM2371" i="2"/>
  <c r="DG2371" i="2"/>
  <c r="DA2371" i="2"/>
  <c r="ED2371" i="2"/>
  <c r="DX2371" i="2"/>
  <c r="DR2371" i="2"/>
  <c r="DL2371" i="2"/>
  <c r="DF2371" i="2"/>
  <c r="CZ2371" i="2"/>
  <c r="EI2371" i="2"/>
  <c r="EC2371" i="2"/>
  <c r="DW2371" i="2"/>
  <c r="DQ2371" i="2"/>
  <c r="DK2371" i="2"/>
  <c r="DE2371" i="2"/>
  <c r="CY2371" i="2"/>
  <c r="CT2371" i="2"/>
  <c r="CS2371" i="2"/>
  <c r="CV2371" i="2"/>
  <c r="CR2371" i="2"/>
  <c r="CQ2371" i="2"/>
  <c r="CP2371" i="2"/>
  <c r="CU2371" i="2"/>
  <c r="CM2377" i="2"/>
  <c r="EM2377" i="2"/>
  <c r="EF2377" i="2"/>
  <c r="DZ2377" i="2"/>
  <c r="DT2377" i="2"/>
  <c r="DN2377" i="2"/>
  <c r="DH2377" i="2"/>
  <c r="EI2377" i="2"/>
  <c r="EC2377" i="2"/>
  <c r="DW2377" i="2"/>
  <c r="DQ2377" i="2"/>
  <c r="DK2377" i="2"/>
  <c r="DE2377" i="2"/>
  <c r="CY2377" i="2"/>
  <c r="EG2377" i="2"/>
  <c r="DX2377" i="2"/>
  <c r="DO2377" i="2"/>
  <c r="DF2377" i="2"/>
  <c r="CX2377" i="2"/>
  <c r="EE2377" i="2"/>
  <c r="DV2377" i="2"/>
  <c r="DM2377" i="2"/>
  <c r="DD2377" i="2"/>
  <c r="CW2377" i="2"/>
  <c r="ED2377" i="2"/>
  <c r="DU2377" i="2"/>
  <c r="DL2377" i="2"/>
  <c r="DC2377" i="2"/>
  <c r="EB2377" i="2"/>
  <c r="DS2377" i="2"/>
  <c r="DJ2377" i="2"/>
  <c r="DB2377" i="2"/>
  <c r="EA2377" i="2"/>
  <c r="DR2377" i="2"/>
  <c r="DI2377" i="2"/>
  <c r="DA2377" i="2"/>
  <c r="EH2377" i="2"/>
  <c r="DY2377" i="2"/>
  <c r="DP2377" i="2"/>
  <c r="DG2377" i="2"/>
  <c r="CZ2377" i="2"/>
  <c r="CT2377" i="2"/>
  <c r="CS2377" i="2"/>
  <c r="CV2377" i="2"/>
  <c r="CR2377" i="2"/>
  <c r="CQ2377" i="2"/>
  <c r="CP2377" i="2"/>
  <c r="CU2377" i="2"/>
  <c r="CM2383" i="2"/>
  <c r="EM2383" i="2"/>
  <c r="EG2383" i="2"/>
  <c r="EF2383" i="2"/>
  <c r="DZ2383" i="2"/>
  <c r="DT2383" i="2"/>
  <c r="DN2383" i="2"/>
  <c r="DH2383" i="2"/>
  <c r="DB2383" i="2"/>
  <c r="EI2383" i="2"/>
  <c r="EC2383" i="2"/>
  <c r="DW2383" i="2"/>
  <c r="DQ2383" i="2"/>
  <c r="DK2383" i="2"/>
  <c r="DE2383" i="2"/>
  <c r="CY2383" i="2"/>
  <c r="EH2383" i="2"/>
  <c r="DX2383" i="2"/>
  <c r="DO2383" i="2"/>
  <c r="DF2383" i="2"/>
  <c r="CW2383" i="2"/>
  <c r="EE2383" i="2"/>
  <c r="DV2383" i="2"/>
  <c r="DM2383" i="2"/>
  <c r="DD2383" i="2"/>
  <c r="ED2383" i="2"/>
  <c r="DU2383" i="2"/>
  <c r="DL2383" i="2"/>
  <c r="DC2383" i="2"/>
  <c r="EB2383" i="2"/>
  <c r="DS2383" i="2"/>
  <c r="DJ2383" i="2"/>
  <c r="DA2383" i="2"/>
  <c r="EA2383" i="2"/>
  <c r="DR2383" i="2"/>
  <c r="DI2383" i="2"/>
  <c r="CZ2383" i="2"/>
  <c r="DY2383" i="2"/>
  <c r="DP2383" i="2"/>
  <c r="DG2383" i="2"/>
  <c r="CX2383" i="2"/>
  <c r="CT2383" i="2"/>
  <c r="CS2383" i="2"/>
  <c r="CV2383" i="2"/>
  <c r="CR2383" i="2"/>
  <c r="CQ2383" i="2"/>
  <c r="CP2383" i="2"/>
  <c r="CU2383" i="2"/>
  <c r="CM2389" i="2"/>
  <c r="EM2389" i="2"/>
  <c r="EH2389" i="2"/>
  <c r="EB2389" i="2"/>
  <c r="DV2389" i="2"/>
  <c r="DP2389" i="2"/>
  <c r="DJ2389" i="2"/>
  <c r="DD2389" i="2"/>
  <c r="CX2389" i="2"/>
  <c r="EG2389" i="2"/>
  <c r="EA2389" i="2"/>
  <c r="DU2389" i="2"/>
  <c r="DO2389" i="2"/>
  <c r="DI2389" i="2"/>
  <c r="DC2389" i="2"/>
  <c r="CW2389" i="2"/>
  <c r="EF2389" i="2"/>
  <c r="DZ2389" i="2"/>
  <c r="DT2389" i="2"/>
  <c r="DN2389" i="2"/>
  <c r="DH2389" i="2"/>
  <c r="DB2389" i="2"/>
  <c r="EE2389" i="2"/>
  <c r="DY2389" i="2"/>
  <c r="DS2389" i="2"/>
  <c r="DM2389" i="2"/>
  <c r="DG2389" i="2"/>
  <c r="DA2389" i="2"/>
  <c r="ED2389" i="2"/>
  <c r="DX2389" i="2"/>
  <c r="DR2389" i="2"/>
  <c r="DL2389" i="2"/>
  <c r="DF2389" i="2"/>
  <c r="CZ2389" i="2"/>
  <c r="EI2389" i="2"/>
  <c r="EC2389" i="2"/>
  <c r="DW2389" i="2"/>
  <c r="DQ2389" i="2"/>
  <c r="DK2389" i="2"/>
  <c r="DE2389" i="2"/>
  <c r="CY2389" i="2"/>
  <c r="CT2389" i="2"/>
  <c r="CS2389" i="2"/>
  <c r="CV2389" i="2"/>
  <c r="CR2389" i="2"/>
  <c r="CQ2389" i="2"/>
  <c r="CP2389" i="2"/>
  <c r="CU2389" i="2"/>
  <c r="CM2395" i="2"/>
  <c r="EM2395" i="2"/>
  <c r="EH2395" i="2"/>
  <c r="EB2395" i="2"/>
  <c r="DV2395" i="2"/>
  <c r="DP2395" i="2"/>
  <c r="DJ2395" i="2"/>
  <c r="DD2395" i="2"/>
  <c r="CX2395" i="2"/>
  <c r="EG2395" i="2"/>
  <c r="EA2395" i="2"/>
  <c r="DU2395" i="2"/>
  <c r="DO2395" i="2"/>
  <c r="DI2395" i="2"/>
  <c r="DC2395" i="2"/>
  <c r="CW2395" i="2"/>
  <c r="EF2395" i="2"/>
  <c r="DZ2395" i="2"/>
  <c r="DT2395" i="2"/>
  <c r="DN2395" i="2"/>
  <c r="DH2395" i="2"/>
  <c r="DB2395" i="2"/>
  <c r="EE2395" i="2"/>
  <c r="DY2395" i="2"/>
  <c r="DS2395" i="2"/>
  <c r="DM2395" i="2"/>
  <c r="DG2395" i="2"/>
  <c r="DA2395" i="2"/>
  <c r="ED2395" i="2"/>
  <c r="DX2395" i="2"/>
  <c r="DR2395" i="2"/>
  <c r="DL2395" i="2"/>
  <c r="DF2395" i="2"/>
  <c r="CZ2395" i="2"/>
  <c r="EI2395" i="2"/>
  <c r="EC2395" i="2"/>
  <c r="DW2395" i="2"/>
  <c r="DQ2395" i="2"/>
  <c r="DK2395" i="2"/>
  <c r="DE2395" i="2"/>
  <c r="CY2395" i="2"/>
  <c r="CT2395" i="2"/>
  <c r="CS2395" i="2"/>
  <c r="CV2395" i="2"/>
  <c r="CR2395" i="2"/>
  <c r="CQ2395" i="2"/>
  <c r="CP2395" i="2"/>
  <c r="CU2395" i="2"/>
  <c r="CM2401" i="2"/>
  <c r="EM2401" i="2"/>
  <c r="EH2401" i="2"/>
  <c r="EB2401" i="2"/>
  <c r="DV2401" i="2"/>
  <c r="DP2401" i="2"/>
  <c r="DJ2401" i="2"/>
  <c r="DD2401" i="2"/>
  <c r="CX2401" i="2"/>
  <c r="EG2401" i="2"/>
  <c r="EA2401" i="2"/>
  <c r="DU2401" i="2"/>
  <c r="DO2401" i="2"/>
  <c r="DI2401" i="2"/>
  <c r="DC2401" i="2"/>
  <c r="CW2401" i="2"/>
  <c r="EF2401" i="2"/>
  <c r="DZ2401" i="2"/>
  <c r="DT2401" i="2"/>
  <c r="DN2401" i="2"/>
  <c r="DH2401" i="2"/>
  <c r="DB2401" i="2"/>
  <c r="EE2401" i="2"/>
  <c r="DY2401" i="2"/>
  <c r="DS2401" i="2"/>
  <c r="DM2401" i="2"/>
  <c r="DG2401" i="2"/>
  <c r="DA2401" i="2"/>
  <c r="ED2401" i="2"/>
  <c r="DX2401" i="2"/>
  <c r="DR2401" i="2"/>
  <c r="DL2401" i="2"/>
  <c r="DF2401" i="2"/>
  <c r="CZ2401" i="2"/>
  <c r="EI2401" i="2"/>
  <c r="EC2401" i="2"/>
  <c r="DW2401" i="2"/>
  <c r="DQ2401" i="2"/>
  <c r="DK2401" i="2"/>
  <c r="DE2401" i="2"/>
  <c r="CY2401" i="2"/>
  <c r="CT2401" i="2"/>
  <c r="CS2401" i="2"/>
  <c r="CV2401" i="2"/>
  <c r="CR2401" i="2"/>
  <c r="CQ2401" i="2"/>
  <c r="CP2401" i="2"/>
  <c r="CU2401" i="2"/>
  <c r="CM2407" i="2"/>
  <c r="EM2407" i="2"/>
  <c r="EH2407" i="2"/>
  <c r="EB2407" i="2"/>
  <c r="DV2407" i="2"/>
  <c r="DP2407" i="2"/>
  <c r="DJ2407" i="2"/>
  <c r="DD2407" i="2"/>
  <c r="CX2407" i="2"/>
  <c r="EG2407" i="2"/>
  <c r="EA2407" i="2"/>
  <c r="DU2407" i="2"/>
  <c r="DO2407" i="2"/>
  <c r="DI2407" i="2"/>
  <c r="DC2407" i="2"/>
  <c r="CW2407" i="2"/>
  <c r="EF2407" i="2"/>
  <c r="DZ2407" i="2"/>
  <c r="DT2407" i="2"/>
  <c r="DN2407" i="2"/>
  <c r="DH2407" i="2"/>
  <c r="DB2407" i="2"/>
  <c r="EE2407" i="2"/>
  <c r="DY2407" i="2"/>
  <c r="DS2407" i="2"/>
  <c r="DM2407" i="2"/>
  <c r="DG2407" i="2"/>
  <c r="DA2407" i="2"/>
  <c r="ED2407" i="2"/>
  <c r="DX2407" i="2"/>
  <c r="DR2407" i="2"/>
  <c r="DL2407" i="2"/>
  <c r="DF2407" i="2"/>
  <c r="CZ2407" i="2"/>
  <c r="EI2407" i="2"/>
  <c r="EC2407" i="2"/>
  <c r="DW2407" i="2"/>
  <c r="DQ2407" i="2"/>
  <c r="DK2407" i="2"/>
  <c r="DE2407" i="2"/>
  <c r="CY2407" i="2"/>
  <c r="CT2407" i="2"/>
  <c r="CS2407" i="2"/>
  <c r="CV2407" i="2"/>
  <c r="CR2407" i="2"/>
  <c r="CQ2407" i="2"/>
  <c r="CP2407" i="2"/>
  <c r="CU2407" i="2"/>
  <c r="CM2413" i="2"/>
  <c r="EM2413" i="2"/>
  <c r="EH2413" i="2"/>
  <c r="EB2413" i="2"/>
  <c r="DV2413" i="2"/>
  <c r="DP2413" i="2"/>
  <c r="DJ2413" i="2"/>
  <c r="DD2413" i="2"/>
  <c r="CX2413" i="2"/>
  <c r="EG2413" i="2"/>
  <c r="EA2413" i="2"/>
  <c r="DU2413" i="2"/>
  <c r="DO2413" i="2"/>
  <c r="DI2413" i="2"/>
  <c r="DC2413" i="2"/>
  <c r="CW2413" i="2"/>
  <c r="EF2413" i="2"/>
  <c r="DZ2413" i="2"/>
  <c r="DT2413" i="2"/>
  <c r="DN2413" i="2"/>
  <c r="DH2413" i="2"/>
  <c r="DB2413" i="2"/>
  <c r="EE2413" i="2"/>
  <c r="DY2413" i="2"/>
  <c r="DS2413" i="2"/>
  <c r="DM2413" i="2"/>
  <c r="DG2413" i="2"/>
  <c r="DA2413" i="2"/>
  <c r="ED2413" i="2"/>
  <c r="DX2413" i="2"/>
  <c r="DR2413" i="2"/>
  <c r="DL2413" i="2"/>
  <c r="DF2413" i="2"/>
  <c r="CZ2413" i="2"/>
  <c r="EI2413" i="2"/>
  <c r="EC2413" i="2"/>
  <c r="DW2413" i="2"/>
  <c r="DQ2413" i="2"/>
  <c r="DK2413" i="2"/>
  <c r="DE2413" i="2"/>
  <c r="CY2413" i="2"/>
  <c r="CT2413" i="2"/>
  <c r="CS2413" i="2"/>
  <c r="CV2413" i="2"/>
  <c r="CR2413" i="2"/>
  <c r="CQ2413" i="2"/>
  <c r="CP2413" i="2"/>
  <c r="CU2413" i="2"/>
  <c r="CM2419" i="2"/>
  <c r="EM2419" i="2"/>
  <c r="EG2419" i="2"/>
  <c r="EA2419" i="2"/>
  <c r="DU2419" i="2"/>
  <c r="DO2419" i="2"/>
  <c r="DI2419" i="2"/>
  <c r="DC2419" i="2"/>
  <c r="CW2419" i="2"/>
  <c r="EE2419" i="2"/>
  <c r="DX2419" i="2"/>
  <c r="DQ2419" i="2"/>
  <c r="DJ2419" i="2"/>
  <c r="DB2419" i="2"/>
  <c r="ED2419" i="2"/>
  <c r="DW2419" i="2"/>
  <c r="DP2419" i="2"/>
  <c r="DH2419" i="2"/>
  <c r="DA2419" i="2"/>
  <c r="EC2419" i="2"/>
  <c r="DV2419" i="2"/>
  <c r="DN2419" i="2"/>
  <c r="DG2419" i="2"/>
  <c r="CZ2419" i="2"/>
  <c r="EI2419" i="2"/>
  <c r="EB2419" i="2"/>
  <c r="DT2419" i="2"/>
  <c r="DM2419" i="2"/>
  <c r="DF2419" i="2"/>
  <c r="CY2419" i="2"/>
  <c r="EH2419" i="2"/>
  <c r="DZ2419" i="2"/>
  <c r="DS2419" i="2"/>
  <c r="DL2419" i="2"/>
  <c r="DE2419" i="2"/>
  <c r="CX2419" i="2"/>
  <c r="EF2419" i="2"/>
  <c r="DY2419" i="2"/>
  <c r="DR2419" i="2"/>
  <c r="DK2419" i="2"/>
  <c r="DD2419" i="2"/>
  <c r="CT2419" i="2"/>
  <c r="CS2419" i="2"/>
  <c r="CV2419" i="2"/>
  <c r="CR2419" i="2"/>
  <c r="CQ2419" i="2"/>
  <c r="CP2419" i="2"/>
  <c r="CU2419" i="2"/>
  <c r="CM2425" i="2"/>
  <c r="EM2425" i="2"/>
  <c r="EE2425" i="2"/>
  <c r="DY2425" i="2"/>
  <c r="DS2425" i="2"/>
  <c r="DM2425" i="2"/>
  <c r="DG2425" i="2"/>
  <c r="DA2425" i="2"/>
  <c r="EG2425" i="2"/>
  <c r="EA2425" i="2"/>
  <c r="DU2425" i="2"/>
  <c r="DO2425" i="2"/>
  <c r="DI2425" i="2"/>
  <c r="DC2425" i="2"/>
  <c r="CW2425" i="2"/>
  <c r="EB2425" i="2"/>
  <c r="DR2425" i="2"/>
  <c r="DJ2425" i="2"/>
  <c r="CZ2425" i="2"/>
  <c r="EI2425" i="2"/>
  <c r="DZ2425" i="2"/>
  <c r="DQ2425" i="2"/>
  <c r="DH2425" i="2"/>
  <c r="CY2425" i="2"/>
  <c r="EH2425" i="2"/>
  <c r="DX2425" i="2"/>
  <c r="DP2425" i="2"/>
  <c r="DF2425" i="2"/>
  <c r="CX2425" i="2"/>
  <c r="EF2425" i="2"/>
  <c r="DW2425" i="2"/>
  <c r="DN2425" i="2"/>
  <c r="DE2425" i="2"/>
  <c r="ED2425" i="2"/>
  <c r="DV2425" i="2"/>
  <c r="DL2425" i="2"/>
  <c r="DD2425" i="2"/>
  <c r="EC2425" i="2"/>
  <c r="DT2425" i="2"/>
  <c r="DK2425" i="2"/>
  <c r="DB2425" i="2"/>
  <c r="CT2425" i="2"/>
  <c r="CS2425" i="2"/>
  <c r="CV2425" i="2"/>
  <c r="CR2425" i="2"/>
  <c r="CQ2425" i="2"/>
  <c r="CP2425" i="2"/>
  <c r="CU2425" i="2"/>
  <c r="CM2431" i="2"/>
  <c r="EM2431" i="2"/>
  <c r="EE2431" i="2"/>
  <c r="DY2431" i="2"/>
  <c r="DS2431" i="2"/>
  <c r="DM2431" i="2"/>
  <c r="DG2431" i="2"/>
  <c r="DA2431" i="2"/>
  <c r="EH2431" i="2"/>
  <c r="EB2431" i="2"/>
  <c r="DV2431" i="2"/>
  <c r="DP2431" i="2"/>
  <c r="EG2431" i="2"/>
  <c r="EA2431" i="2"/>
  <c r="DU2431" i="2"/>
  <c r="DO2431" i="2"/>
  <c r="DI2431" i="2"/>
  <c r="DC2431" i="2"/>
  <c r="CW2431" i="2"/>
  <c r="EF2431" i="2"/>
  <c r="DT2431" i="2"/>
  <c r="DJ2431" i="2"/>
  <c r="CZ2431" i="2"/>
  <c r="ED2431" i="2"/>
  <c r="DR2431" i="2"/>
  <c r="DH2431" i="2"/>
  <c r="CY2431" i="2"/>
  <c r="EC2431" i="2"/>
  <c r="DQ2431" i="2"/>
  <c r="DF2431" i="2"/>
  <c r="CX2431" i="2"/>
  <c r="DZ2431" i="2"/>
  <c r="DN2431" i="2"/>
  <c r="DE2431" i="2"/>
  <c r="DX2431" i="2"/>
  <c r="DL2431" i="2"/>
  <c r="DD2431" i="2"/>
  <c r="EI2431" i="2"/>
  <c r="DW2431" i="2"/>
  <c r="DK2431" i="2"/>
  <c r="DB2431" i="2"/>
  <c r="CT2431" i="2"/>
  <c r="CS2431" i="2"/>
  <c r="CV2431" i="2"/>
  <c r="CR2431" i="2"/>
  <c r="CQ2431" i="2"/>
  <c r="CP2431" i="2"/>
  <c r="CU2431" i="2"/>
  <c r="CM2437" i="2"/>
  <c r="EM2437" i="2"/>
  <c r="EF2437" i="2"/>
  <c r="DZ2437" i="2"/>
  <c r="DT2437" i="2"/>
  <c r="DN2437" i="2"/>
  <c r="DH2437" i="2"/>
  <c r="DB2437" i="2"/>
  <c r="EE2437" i="2"/>
  <c r="DY2437" i="2"/>
  <c r="DS2437" i="2"/>
  <c r="DM2437" i="2"/>
  <c r="DG2437" i="2"/>
  <c r="DA2437" i="2"/>
  <c r="ED2437" i="2"/>
  <c r="DX2437" i="2"/>
  <c r="DR2437" i="2"/>
  <c r="DL2437" i="2"/>
  <c r="DF2437" i="2"/>
  <c r="CZ2437" i="2"/>
  <c r="EI2437" i="2"/>
  <c r="EC2437" i="2"/>
  <c r="DW2437" i="2"/>
  <c r="DQ2437" i="2"/>
  <c r="DK2437" i="2"/>
  <c r="DE2437" i="2"/>
  <c r="CY2437" i="2"/>
  <c r="EH2437" i="2"/>
  <c r="EB2437" i="2"/>
  <c r="DV2437" i="2"/>
  <c r="DP2437" i="2"/>
  <c r="DJ2437" i="2"/>
  <c r="DD2437" i="2"/>
  <c r="CX2437" i="2"/>
  <c r="EG2437" i="2"/>
  <c r="EA2437" i="2"/>
  <c r="DU2437" i="2"/>
  <c r="DO2437" i="2"/>
  <c r="DI2437" i="2"/>
  <c r="DC2437" i="2"/>
  <c r="CW2437" i="2"/>
  <c r="CT2437" i="2"/>
  <c r="CS2437" i="2"/>
  <c r="CV2437" i="2"/>
  <c r="CR2437" i="2"/>
  <c r="CQ2437" i="2"/>
  <c r="CP2437" i="2"/>
  <c r="CU2437" i="2"/>
  <c r="CM2443" i="2"/>
  <c r="EM2443" i="2"/>
  <c r="EI2443" i="2"/>
  <c r="EC2443" i="2"/>
  <c r="DW2443" i="2"/>
  <c r="DQ2443" i="2"/>
  <c r="DK2443" i="2"/>
  <c r="DE2443" i="2"/>
  <c r="CY2443" i="2"/>
  <c r="EF2443" i="2"/>
  <c r="DY2443" i="2"/>
  <c r="DR2443" i="2"/>
  <c r="DJ2443" i="2"/>
  <c r="DC2443" i="2"/>
  <c r="EE2443" i="2"/>
  <c r="DX2443" i="2"/>
  <c r="DP2443" i="2"/>
  <c r="DI2443" i="2"/>
  <c r="DB2443" i="2"/>
  <c r="ED2443" i="2"/>
  <c r="DV2443" i="2"/>
  <c r="DO2443" i="2"/>
  <c r="DH2443" i="2"/>
  <c r="DA2443" i="2"/>
  <c r="EB2443" i="2"/>
  <c r="DU2443" i="2"/>
  <c r="DN2443" i="2"/>
  <c r="DG2443" i="2"/>
  <c r="CZ2443" i="2"/>
  <c r="EH2443" i="2"/>
  <c r="EA2443" i="2"/>
  <c r="DT2443" i="2"/>
  <c r="DM2443" i="2"/>
  <c r="DF2443" i="2"/>
  <c r="CX2443" i="2"/>
  <c r="EG2443" i="2"/>
  <c r="DZ2443" i="2"/>
  <c r="DS2443" i="2"/>
  <c r="DL2443" i="2"/>
  <c r="DD2443" i="2"/>
  <c r="CW2443" i="2"/>
  <c r="CT2443" i="2"/>
  <c r="CS2443" i="2"/>
  <c r="CV2443" i="2"/>
  <c r="CR2443" i="2"/>
  <c r="CQ2443" i="2"/>
  <c r="CP2443" i="2"/>
  <c r="CU2443" i="2"/>
  <c r="CM2449" i="2"/>
  <c r="EM2449" i="2"/>
  <c r="EI2449" i="2"/>
  <c r="EC2449" i="2"/>
  <c r="DW2449" i="2"/>
  <c r="DQ2449" i="2"/>
  <c r="DK2449" i="2"/>
  <c r="DE2449" i="2"/>
  <c r="CY2449" i="2"/>
  <c r="EB2449" i="2"/>
  <c r="DU2449" i="2"/>
  <c r="DN2449" i="2"/>
  <c r="DG2449" i="2"/>
  <c r="CZ2449" i="2"/>
  <c r="EH2449" i="2"/>
  <c r="EA2449" i="2"/>
  <c r="DT2449" i="2"/>
  <c r="DM2449" i="2"/>
  <c r="DF2449" i="2"/>
  <c r="CX2449" i="2"/>
  <c r="EG2449" i="2"/>
  <c r="DZ2449" i="2"/>
  <c r="DS2449" i="2"/>
  <c r="DL2449" i="2"/>
  <c r="DD2449" i="2"/>
  <c r="CW2449" i="2"/>
  <c r="EF2449" i="2"/>
  <c r="DY2449" i="2"/>
  <c r="DR2449" i="2"/>
  <c r="DJ2449" i="2"/>
  <c r="DC2449" i="2"/>
  <c r="EE2449" i="2"/>
  <c r="DX2449" i="2"/>
  <c r="DP2449" i="2"/>
  <c r="DI2449" i="2"/>
  <c r="DB2449" i="2"/>
  <c r="ED2449" i="2"/>
  <c r="DV2449" i="2"/>
  <c r="DO2449" i="2"/>
  <c r="DH2449" i="2"/>
  <c r="DA2449" i="2"/>
  <c r="CT2449" i="2"/>
  <c r="CS2449" i="2"/>
  <c r="CV2449" i="2"/>
  <c r="CR2449" i="2"/>
  <c r="CQ2449" i="2"/>
  <c r="CP2449" i="2"/>
  <c r="CU2449" i="2"/>
  <c r="CM2455" i="2"/>
  <c r="EM2455" i="2"/>
  <c r="EE2455" i="2"/>
  <c r="DY2455" i="2"/>
  <c r="DS2455" i="2"/>
  <c r="DM2455" i="2"/>
  <c r="DG2455" i="2"/>
  <c r="DA2455" i="2"/>
  <c r="EI2455" i="2"/>
  <c r="EB2455" i="2"/>
  <c r="DU2455" i="2"/>
  <c r="DN2455" i="2"/>
  <c r="DF2455" i="2"/>
  <c r="CY2455" i="2"/>
  <c r="EC2455" i="2"/>
  <c r="DT2455" i="2"/>
  <c r="DK2455" i="2"/>
  <c r="DC2455" i="2"/>
  <c r="EA2455" i="2"/>
  <c r="DR2455" i="2"/>
  <c r="DJ2455" i="2"/>
  <c r="DB2455" i="2"/>
  <c r="EH2455" i="2"/>
  <c r="DZ2455" i="2"/>
  <c r="DQ2455" i="2"/>
  <c r="DI2455" i="2"/>
  <c r="CZ2455" i="2"/>
  <c r="EG2455" i="2"/>
  <c r="DX2455" i="2"/>
  <c r="DP2455" i="2"/>
  <c r="DH2455" i="2"/>
  <c r="CX2455" i="2"/>
  <c r="EF2455" i="2"/>
  <c r="DW2455" i="2"/>
  <c r="DO2455" i="2"/>
  <c r="DE2455" i="2"/>
  <c r="CW2455" i="2"/>
  <c r="ED2455" i="2"/>
  <c r="DV2455" i="2"/>
  <c r="DL2455" i="2"/>
  <c r="DD2455" i="2"/>
  <c r="CT2455" i="2"/>
  <c r="CS2455" i="2"/>
  <c r="CV2455" i="2"/>
  <c r="CR2455" i="2"/>
  <c r="CQ2455" i="2"/>
  <c r="CP2455" i="2"/>
  <c r="CU2455" i="2"/>
  <c r="CM2461" i="2"/>
  <c r="EM2461" i="2"/>
  <c r="EE2461" i="2"/>
  <c r="DY2461" i="2"/>
  <c r="DS2461" i="2"/>
  <c r="DM2461" i="2"/>
  <c r="DG2461" i="2"/>
  <c r="DA2461" i="2"/>
  <c r="EC2461" i="2"/>
  <c r="DV2461" i="2"/>
  <c r="DO2461" i="2"/>
  <c r="DH2461" i="2"/>
  <c r="CZ2461" i="2"/>
  <c r="EG2461" i="2"/>
  <c r="DZ2461" i="2"/>
  <c r="DR2461" i="2"/>
  <c r="DK2461" i="2"/>
  <c r="DD2461" i="2"/>
  <c r="CW2461" i="2"/>
  <c r="EF2461" i="2"/>
  <c r="DX2461" i="2"/>
  <c r="DQ2461" i="2"/>
  <c r="DJ2461" i="2"/>
  <c r="DC2461" i="2"/>
  <c r="DW2461" i="2"/>
  <c r="DI2461" i="2"/>
  <c r="EI2461" i="2"/>
  <c r="DU2461" i="2"/>
  <c r="DF2461" i="2"/>
  <c r="EH2461" i="2"/>
  <c r="DT2461" i="2"/>
  <c r="DE2461" i="2"/>
  <c r="ED2461" i="2"/>
  <c r="DP2461" i="2"/>
  <c r="DB2461" i="2"/>
  <c r="EB2461" i="2"/>
  <c r="DN2461" i="2"/>
  <c r="CY2461" i="2"/>
  <c r="EA2461" i="2"/>
  <c r="DL2461" i="2"/>
  <c r="CX2461" i="2"/>
  <c r="CT2461" i="2"/>
  <c r="CS2461" i="2"/>
  <c r="CV2461" i="2"/>
  <c r="CR2461" i="2"/>
  <c r="CQ2461" i="2"/>
  <c r="CP2461" i="2"/>
  <c r="CU2461" i="2"/>
  <c r="CM2467" i="2"/>
  <c r="EM2467" i="2"/>
  <c r="EE2467" i="2"/>
  <c r="DY2467" i="2"/>
  <c r="DS2467" i="2"/>
  <c r="DM2467" i="2"/>
  <c r="DG2467" i="2"/>
  <c r="DA2467" i="2"/>
  <c r="EH2467" i="2"/>
  <c r="EA2467" i="2"/>
  <c r="DT2467" i="2"/>
  <c r="DL2467" i="2"/>
  <c r="DE2467" i="2"/>
  <c r="CX2467" i="2"/>
  <c r="EG2467" i="2"/>
  <c r="DZ2467" i="2"/>
  <c r="DR2467" i="2"/>
  <c r="DK2467" i="2"/>
  <c r="DD2467" i="2"/>
  <c r="CW2467" i="2"/>
  <c r="EF2467" i="2"/>
  <c r="DX2467" i="2"/>
  <c r="DQ2467" i="2"/>
  <c r="DJ2467" i="2"/>
  <c r="DC2467" i="2"/>
  <c r="ED2467" i="2"/>
  <c r="DW2467" i="2"/>
  <c r="DP2467" i="2"/>
  <c r="DI2467" i="2"/>
  <c r="DB2467" i="2"/>
  <c r="EC2467" i="2"/>
  <c r="DV2467" i="2"/>
  <c r="DO2467" i="2"/>
  <c r="DH2467" i="2"/>
  <c r="CZ2467" i="2"/>
  <c r="EI2467" i="2"/>
  <c r="EB2467" i="2"/>
  <c r="DU2467" i="2"/>
  <c r="DN2467" i="2"/>
  <c r="DF2467" i="2"/>
  <c r="CY2467" i="2"/>
  <c r="CT2467" i="2"/>
  <c r="CS2467" i="2"/>
  <c r="CV2467" i="2"/>
  <c r="CR2467" i="2"/>
  <c r="CQ2467" i="2"/>
  <c r="CP2467" i="2"/>
  <c r="CU2467" i="2"/>
  <c r="CM2473" i="2"/>
  <c r="EM2473" i="2"/>
  <c r="EE2473" i="2"/>
  <c r="DY2473" i="2"/>
  <c r="DS2473" i="2"/>
  <c r="DM2473" i="2"/>
  <c r="DG2473" i="2"/>
  <c r="DA2473" i="2"/>
  <c r="ED2473" i="2"/>
  <c r="DW2473" i="2"/>
  <c r="DP2473" i="2"/>
  <c r="DI2473" i="2"/>
  <c r="DB2473" i="2"/>
  <c r="EC2473" i="2"/>
  <c r="DV2473" i="2"/>
  <c r="DO2473" i="2"/>
  <c r="DH2473" i="2"/>
  <c r="CZ2473" i="2"/>
  <c r="EI2473" i="2"/>
  <c r="EB2473" i="2"/>
  <c r="DU2473" i="2"/>
  <c r="DN2473" i="2"/>
  <c r="DF2473" i="2"/>
  <c r="CY2473" i="2"/>
  <c r="EH2473" i="2"/>
  <c r="EA2473" i="2"/>
  <c r="DT2473" i="2"/>
  <c r="DL2473" i="2"/>
  <c r="DE2473" i="2"/>
  <c r="CX2473" i="2"/>
  <c r="EG2473" i="2"/>
  <c r="DZ2473" i="2"/>
  <c r="DR2473" i="2"/>
  <c r="DK2473" i="2"/>
  <c r="DD2473" i="2"/>
  <c r="CW2473" i="2"/>
  <c r="EF2473" i="2"/>
  <c r="DX2473" i="2"/>
  <c r="DQ2473" i="2"/>
  <c r="DJ2473" i="2"/>
  <c r="DC2473" i="2"/>
  <c r="CT2473" i="2"/>
  <c r="CS2473" i="2"/>
  <c r="CV2473" i="2"/>
  <c r="CR2473" i="2"/>
  <c r="CQ2473" i="2"/>
  <c r="CP2473" i="2"/>
  <c r="CU2473" i="2"/>
  <c r="CM2479" i="2"/>
  <c r="EM2479" i="2"/>
  <c r="EE2479" i="2"/>
  <c r="DY2479" i="2"/>
  <c r="DS2479" i="2"/>
  <c r="DM2479" i="2"/>
  <c r="DG2479" i="2"/>
  <c r="DA2479" i="2"/>
  <c r="EH2479" i="2"/>
  <c r="EA2479" i="2"/>
  <c r="DT2479" i="2"/>
  <c r="DL2479" i="2"/>
  <c r="DE2479" i="2"/>
  <c r="CX2479" i="2"/>
  <c r="EG2479" i="2"/>
  <c r="DZ2479" i="2"/>
  <c r="DR2479" i="2"/>
  <c r="DK2479" i="2"/>
  <c r="DD2479" i="2"/>
  <c r="CW2479" i="2"/>
  <c r="EF2479" i="2"/>
  <c r="DX2479" i="2"/>
  <c r="DQ2479" i="2"/>
  <c r="DJ2479" i="2"/>
  <c r="DC2479" i="2"/>
  <c r="ED2479" i="2"/>
  <c r="DW2479" i="2"/>
  <c r="DP2479" i="2"/>
  <c r="DI2479" i="2"/>
  <c r="DB2479" i="2"/>
  <c r="EC2479" i="2"/>
  <c r="DV2479" i="2"/>
  <c r="DO2479" i="2"/>
  <c r="DH2479" i="2"/>
  <c r="CZ2479" i="2"/>
  <c r="EI2479" i="2"/>
  <c r="EB2479" i="2"/>
  <c r="DU2479" i="2"/>
  <c r="DN2479" i="2"/>
  <c r="DF2479" i="2"/>
  <c r="CY2479" i="2"/>
  <c r="CT2479" i="2"/>
  <c r="CS2479" i="2"/>
  <c r="CV2479" i="2"/>
  <c r="CR2479" i="2"/>
  <c r="CQ2479" i="2"/>
  <c r="CP2479" i="2"/>
  <c r="CU2479" i="2"/>
  <c r="CM2485" i="2"/>
  <c r="EM2485" i="2"/>
  <c r="ED2485" i="2"/>
  <c r="DX2485" i="2"/>
  <c r="DR2485" i="2"/>
  <c r="DL2485" i="2"/>
  <c r="DF2485" i="2"/>
  <c r="CZ2485" i="2"/>
  <c r="EI2485" i="2"/>
  <c r="EC2485" i="2"/>
  <c r="DW2485" i="2"/>
  <c r="EE2485" i="2"/>
  <c r="DY2485" i="2"/>
  <c r="DS2485" i="2"/>
  <c r="DM2485" i="2"/>
  <c r="DG2485" i="2"/>
  <c r="DA2485" i="2"/>
  <c r="EG2485" i="2"/>
  <c r="DU2485" i="2"/>
  <c r="DK2485" i="2"/>
  <c r="DC2485" i="2"/>
  <c r="EF2485" i="2"/>
  <c r="DT2485" i="2"/>
  <c r="DJ2485" i="2"/>
  <c r="DB2485" i="2"/>
  <c r="EB2485" i="2"/>
  <c r="DQ2485" i="2"/>
  <c r="DI2485" i="2"/>
  <c r="CY2485" i="2"/>
  <c r="EA2485" i="2"/>
  <c r="DP2485" i="2"/>
  <c r="DH2485" i="2"/>
  <c r="CX2485" i="2"/>
  <c r="DZ2485" i="2"/>
  <c r="DO2485" i="2"/>
  <c r="DE2485" i="2"/>
  <c r="CW2485" i="2"/>
  <c r="EH2485" i="2"/>
  <c r="DV2485" i="2"/>
  <c r="DN2485" i="2"/>
  <c r="DD2485" i="2"/>
  <c r="CT2485" i="2"/>
  <c r="CS2485" i="2"/>
  <c r="CV2485" i="2"/>
  <c r="CR2485" i="2"/>
  <c r="CQ2485" i="2"/>
  <c r="CP2485" i="2"/>
  <c r="CU2485" i="2"/>
  <c r="CM2491" i="2"/>
  <c r="EM2491" i="2"/>
  <c r="ED2491" i="2"/>
  <c r="DX2491" i="2"/>
  <c r="DR2491" i="2"/>
  <c r="DL2491" i="2"/>
  <c r="DF2491" i="2"/>
  <c r="CZ2491" i="2"/>
  <c r="EI2491" i="2"/>
  <c r="EC2491" i="2"/>
  <c r="DW2491" i="2"/>
  <c r="DQ2491" i="2"/>
  <c r="DK2491" i="2"/>
  <c r="DE2491" i="2"/>
  <c r="CY2491" i="2"/>
  <c r="EH2491" i="2"/>
  <c r="EB2491" i="2"/>
  <c r="DV2491" i="2"/>
  <c r="EG2491" i="2"/>
  <c r="EA2491" i="2"/>
  <c r="DU2491" i="2"/>
  <c r="DO2491" i="2"/>
  <c r="DI2491" i="2"/>
  <c r="DC2491" i="2"/>
  <c r="CW2491" i="2"/>
  <c r="EF2491" i="2"/>
  <c r="DZ2491" i="2"/>
  <c r="DT2491" i="2"/>
  <c r="DN2491" i="2"/>
  <c r="DH2491" i="2"/>
  <c r="DB2491" i="2"/>
  <c r="EE2491" i="2"/>
  <c r="DY2491" i="2"/>
  <c r="DS2491" i="2"/>
  <c r="DM2491" i="2"/>
  <c r="DG2491" i="2"/>
  <c r="DA2491" i="2"/>
  <c r="DP2491" i="2"/>
  <c r="DJ2491" i="2"/>
  <c r="DD2491" i="2"/>
  <c r="CX2491" i="2"/>
  <c r="CT2491" i="2"/>
  <c r="CS2491" i="2"/>
  <c r="CV2491" i="2"/>
  <c r="CR2491" i="2"/>
  <c r="CQ2491" i="2"/>
  <c r="CP2491" i="2"/>
  <c r="CU2491" i="2"/>
  <c r="CM2497" i="2"/>
  <c r="EM2497" i="2"/>
  <c r="ED2497" i="2"/>
  <c r="DX2497" i="2"/>
  <c r="DR2497" i="2"/>
  <c r="DL2497" i="2"/>
  <c r="DF2497" i="2"/>
  <c r="CZ2497" i="2"/>
  <c r="EH2497" i="2"/>
  <c r="EA2497" i="2"/>
  <c r="DT2497" i="2"/>
  <c r="DM2497" i="2"/>
  <c r="DE2497" i="2"/>
  <c r="CX2497" i="2"/>
  <c r="EG2497" i="2"/>
  <c r="DZ2497" i="2"/>
  <c r="DS2497" i="2"/>
  <c r="DK2497" i="2"/>
  <c r="DD2497" i="2"/>
  <c r="CW2497" i="2"/>
  <c r="EF2497" i="2"/>
  <c r="DY2497" i="2"/>
  <c r="DQ2497" i="2"/>
  <c r="DJ2497" i="2"/>
  <c r="DC2497" i="2"/>
  <c r="EE2497" i="2"/>
  <c r="DW2497" i="2"/>
  <c r="DP2497" i="2"/>
  <c r="DI2497" i="2"/>
  <c r="DB2497" i="2"/>
  <c r="EC2497" i="2"/>
  <c r="DV2497" i="2"/>
  <c r="DO2497" i="2"/>
  <c r="DH2497" i="2"/>
  <c r="DA2497" i="2"/>
  <c r="EI2497" i="2"/>
  <c r="EB2497" i="2"/>
  <c r="DU2497" i="2"/>
  <c r="DN2497" i="2"/>
  <c r="DG2497" i="2"/>
  <c r="CY2497" i="2"/>
  <c r="CT2497" i="2"/>
  <c r="CS2497" i="2"/>
  <c r="CV2497" i="2"/>
  <c r="CR2497" i="2"/>
  <c r="CQ2497" i="2"/>
  <c r="CP2497" i="2"/>
  <c r="CU2497" i="2"/>
  <c r="CM2503" i="2"/>
  <c r="EM2503" i="2"/>
  <c r="ED2503" i="2"/>
  <c r="DX2503" i="2"/>
  <c r="DR2503" i="2"/>
  <c r="DL2503" i="2"/>
  <c r="DF2503" i="2"/>
  <c r="CZ2503" i="2"/>
  <c r="EE2503" i="2"/>
  <c r="DW2503" i="2"/>
  <c r="DP2503" i="2"/>
  <c r="DI2503" i="2"/>
  <c r="DB2503" i="2"/>
  <c r="EC2503" i="2"/>
  <c r="DV2503" i="2"/>
  <c r="DO2503" i="2"/>
  <c r="DH2503" i="2"/>
  <c r="DA2503" i="2"/>
  <c r="EI2503" i="2"/>
  <c r="EB2503" i="2"/>
  <c r="DU2503" i="2"/>
  <c r="DN2503" i="2"/>
  <c r="DG2503" i="2"/>
  <c r="CY2503" i="2"/>
  <c r="EH2503" i="2"/>
  <c r="EA2503" i="2"/>
  <c r="DT2503" i="2"/>
  <c r="DM2503" i="2"/>
  <c r="DE2503" i="2"/>
  <c r="CX2503" i="2"/>
  <c r="EG2503" i="2"/>
  <c r="DZ2503" i="2"/>
  <c r="DS2503" i="2"/>
  <c r="DK2503" i="2"/>
  <c r="DD2503" i="2"/>
  <c r="CW2503" i="2"/>
  <c r="EF2503" i="2"/>
  <c r="DY2503" i="2"/>
  <c r="DQ2503" i="2"/>
  <c r="DJ2503" i="2"/>
  <c r="DC2503" i="2"/>
  <c r="CT2503" i="2"/>
  <c r="CS2503" i="2"/>
  <c r="CV2503" i="2"/>
  <c r="CR2503" i="2"/>
  <c r="CQ2503" i="2"/>
  <c r="CP2503" i="2"/>
  <c r="CU2503" i="2"/>
  <c r="CM2509" i="2"/>
  <c r="EM2509" i="2"/>
  <c r="EI2509" i="2"/>
  <c r="EC2509" i="2"/>
  <c r="DW2509" i="2"/>
  <c r="DQ2509" i="2"/>
  <c r="DK2509" i="2"/>
  <c r="DE2509" i="2"/>
  <c r="CY2509" i="2"/>
  <c r="EE2509" i="2"/>
  <c r="DY2509" i="2"/>
  <c r="DS2509" i="2"/>
  <c r="DM2509" i="2"/>
  <c r="DG2509" i="2"/>
  <c r="DA2509" i="2"/>
  <c r="ED2509" i="2"/>
  <c r="DX2509" i="2"/>
  <c r="DR2509" i="2"/>
  <c r="DL2509" i="2"/>
  <c r="DF2509" i="2"/>
  <c r="CZ2509" i="2"/>
  <c r="EB2509" i="2"/>
  <c r="DP2509" i="2"/>
  <c r="DD2509" i="2"/>
  <c r="EA2509" i="2"/>
  <c r="DO2509" i="2"/>
  <c r="DC2509" i="2"/>
  <c r="DZ2509" i="2"/>
  <c r="DN2509" i="2"/>
  <c r="DB2509" i="2"/>
  <c r="EH2509" i="2"/>
  <c r="DV2509" i="2"/>
  <c r="DJ2509" i="2"/>
  <c r="CX2509" i="2"/>
  <c r="EG2509" i="2"/>
  <c r="DU2509" i="2"/>
  <c r="DI2509" i="2"/>
  <c r="CW2509" i="2"/>
  <c r="EF2509" i="2"/>
  <c r="DT2509" i="2"/>
  <c r="DH2509" i="2"/>
  <c r="CT2509" i="2"/>
  <c r="CS2509" i="2"/>
  <c r="CV2509" i="2"/>
  <c r="CR2509" i="2"/>
  <c r="CQ2509" i="2"/>
  <c r="CP2509" i="2"/>
  <c r="CU2509" i="2"/>
  <c r="CL112" i="2"/>
  <c r="CL115" i="2"/>
  <c r="CL118" i="2"/>
  <c r="CL121" i="2"/>
  <c r="CL124" i="2"/>
  <c r="CL127" i="2"/>
  <c r="CL130" i="2"/>
  <c r="CL133" i="2"/>
  <c r="CL136" i="2"/>
  <c r="CL139" i="2"/>
  <c r="CL142" i="2"/>
  <c r="CL145" i="2"/>
  <c r="CL148" i="2"/>
  <c r="CL151" i="2"/>
  <c r="CL154" i="2"/>
  <c r="CL157" i="2"/>
  <c r="CL160" i="2"/>
  <c r="CL163" i="2"/>
  <c r="CL166" i="2"/>
  <c r="CL169" i="2"/>
  <c r="CL172" i="2"/>
  <c r="CL175" i="2"/>
  <c r="CL178" i="2"/>
  <c r="CL181" i="2"/>
  <c r="CL184" i="2"/>
  <c r="CL187" i="2"/>
  <c r="CL190" i="2"/>
  <c r="CL193" i="2"/>
  <c r="CL196" i="2"/>
  <c r="CL199" i="2"/>
  <c r="CL202" i="2"/>
  <c r="CL205" i="2"/>
  <c r="CL208" i="2"/>
  <c r="CL211" i="2"/>
  <c r="CL214" i="2"/>
  <c r="CL217" i="2"/>
  <c r="CL220" i="2"/>
  <c r="CL223" i="2"/>
  <c r="CL226" i="2"/>
  <c r="CL229" i="2"/>
  <c r="CL232" i="2"/>
  <c r="CL235" i="2"/>
  <c r="CL238" i="2"/>
  <c r="CL241" i="2"/>
  <c r="CL244" i="2"/>
  <c r="CL247" i="2"/>
  <c r="CL250" i="2"/>
  <c r="CL253" i="2"/>
  <c r="CL256" i="2"/>
  <c r="CL259" i="2"/>
  <c r="CL262" i="2"/>
  <c r="CL265" i="2"/>
  <c r="CL268" i="2"/>
  <c r="CL271" i="2"/>
  <c r="CL274" i="2"/>
  <c r="CL277" i="2"/>
  <c r="CL280" i="2"/>
  <c r="CL283" i="2"/>
  <c r="CL286" i="2"/>
  <c r="CL289" i="2"/>
  <c r="CL292" i="2"/>
  <c r="CL295" i="2"/>
  <c r="CL298" i="2"/>
  <c r="CL301" i="2"/>
  <c r="CL304" i="2"/>
  <c r="CL307" i="2"/>
  <c r="CL310" i="2"/>
  <c r="CL313" i="2"/>
  <c r="CL316" i="2"/>
  <c r="CL319" i="2"/>
  <c r="CL322" i="2"/>
  <c r="CL325" i="2"/>
  <c r="CL328" i="2"/>
  <c r="CL331" i="2"/>
  <c r="CL334" i="2"/>
  <c r="CL337" i="2"/>
  <c r="CL340" i="2"/>
  <c r="CL343" i="2"/>
  <c r="CL346" i="2"/>
  <c r="CL349" i="2"/>
  <c r="CL352" i="2"/>
  <c r="CL355" i="2"/>
  <c r="CL358" i="2"/>
  <c r="CL361" i="2"/>
  <c r="CL364" i="2"/>
  <c r="CL367" i="2"/>
  <c r="CL370" i="2"/>
  <c r="CL373" i="2"/>
  <c r="CL376" i="2"/>
  <c r="CL379" i="2"/>
  <c r="CL382" i="2"/>
  <c r="CL385" i="2"/>
  <c r="CL388" i="2"/>
  <c r="CL391" i="2"/>
  <c r="CL394" i="2"/>
  <c r="CL397" i="2"/>
  <c r="CL400" i="2"/>
  <c r="CL403" i="2"/>
  <c r="CL406" i="2"/>
  <c r="CL409" i="2"/>
  <c r="CL412" i="2"/>
  <c r="CL415" i="2"/>
  <c r="CL418" i="2"/>
  <c r="CL421" i="2"/>
  <c r="CL424" i="2"/>
  <c r="CL427" i="2"/>
  <c r="CL430" i="2"/>
  <c r="CL433" i="2"/>
  <c r="CL436" i="2"/>
  <c r="CL439" i="2"/>
  <c r="CL442" i="2"/>
  <c r="CL445" i="2"/>
  <c r="CL448" i="2"/>
  <c r="CL451" i="2"/>
  <c r="CL454" i="2"/>
  <c r="CL457" i="2"/>
  <c r="CL460" i="2"/>
  <c r="CL463" i="2"/>
  <c r="CL466" i="2"/>
  <c r="CL469" i="2"/>
  <c r="CL472" i="2"/>
  <c r="CL475" i="2"/>
  <c r="CL478" i="2"/>
  <c r="CL481" i="2"/>
  <c r="CL484" i="2"/>
  <c r="CL487" i="2"/>
  <c r="CL490" i="2"/>
  <c r="CL493" i="2"/>
  <c r="CL496" i="2"/>
  <c r="CL499" i="2"/>
  <c r="CL502" i="2"/>
  <c r="CL505" i="2"/>
  <c r="CL508" i="2"/>
  <c r="CL511" i="2"/>
  <c r="CL514" i="2"/>
  <c r="CL517" i="2"/>
  <c r="CL520" i="2"/>
  <c r="CL523" i="2"/>
  <c r="CL526" i="2"/>
  <c r="CL529" i="2"/>
  <c r="CL532" i="2"/>
  <c r="CL535" i="2"/>
  <c r="CL538" i="2"/>
  <c r="CL541" i="2"/>
  <c r="CL544" i="2"/>
  <c r="CL547" i="2"/>
  <c r="CL550" i="2"/>
  <c r="CL553" i="2"/>
  <c r="CL556" i="2"/>
  <c r="CL559" i="2"/>
  <c r="CL562" i="2"/>
  <c r="CL565" i="2"/>
  <c r="CL568" i="2"/>
  <c r="CL571" i="2"/>
  <c r="CL574" i="2"/>
  <c r="CL577" i="2"/>
  <c r="CL580" i="2"/>
  <c r="CL583" i="2"/>
  <c r="CL586" i="2"/>
  <c r="CL589" i="2"/>
  <c r="CL592" i="2"/>
  <c r="CL595" i="2"/>
  <c r="CL598" i="2"/>
  <c r="CL601" i="2"/>
  <c r="CL604" i="2"/>
  <c r="CL607" i="2"/>
  <c r="CL610" i="2"/>
  <c r="CL613" i="2"/>
  <c r="CL616" i="2"/>
  <c r="CL619" i="2"/>
  <c r="CL622" i="2"/>
  <c r="CL625" i="2"/>
  <c r="CL628" i="2"/>
  <c r="CL631" i="2"/>
  <c r="CL634" i="2"/>
  <c r="CL637" i="2"/>
  <c r="CL640" i="2"/>
  <c r="CL643" i="2"/>
  <c r="CL646" i="2"/>
  <c r="CL649" i="2"/>
  <c r="CL652" i="2"/>
  <c r="CL655" i="2"/>
  <c r="CL658" i="2"/>
  <c r="CL661" i="2"/>
  <c r="CL664" i="2"/>
  <c r="CL667" i="2"/>
  <c r="CL670" i="2"/>
  <c r="CL673" i="2"/>
  <c r="CL676" i="2"/>
  <c r="CL679" i="2"/>
  <c r="CL682" i="2"/>
  <c r="CL685" i="2"/>
  <c r="CL688" i="2"/>
  <c r="CL691" i="2"/>
  <c r="CL694" i="2"/>
  <c r="CL697" i="2"/>
  <c r="CL700" i="2"/>
  <c r="CL703" i="2"/>
  <c r="CL706" i="2"/>
  <c r="CL709" i="2"/>
  <c r="CL712" i="2"/>
  <c r="CL715" i="2"/>
  <c r="CL718" i="2"/>
  <c r="CL721" i="2"/>
  <c r="CL724" i="2"/>
  <c r="CL727" i="2"/>
  <c r="CL730" i="2"/>
  <c r="CL733" i="2"/>
  <c r="CL736" i="2"/>
  <c r="CL739" i="2"/>
  <c r="CL742" i="2"/>
  <c r="CL745" i="2"/>
  <c r="CL748" i="2"/>
  <c r="CL751" i="2"/>
  <c r="CL754" i="2"/>
  <c r="CL757" i="2"/>
  <c r="CL760" i="2"/>
  <c r="CL763" i="2"/>
  <c r="CL766" i="2"/>
  <c r="CL769" i="2"/>
  <c r="CL772" i="2"/>
  <c r="CL775" i="2"/>
  <c r="CL778" i="2"/>
  <c r="CL781" i="2"/>
  <c r="CL784" i="2"/>
  <c r="CL787" i="2"/>
  <c r="CL790" i="2"/>
  <c r="CL793" i="2"/>
  <c r="CL796" i="2"/>
  <c r="CL799" i="2"/>
  <c r="CL802" i="2"/>
  <c r="CL805" i="2"/>
  <c r="CL808" i="2"/>
  <c r="CL811" i="2"/>
  <c r="CL814" i="2"/>
  <c r="CL817" i="2"/>
  <c r="CL820" i="2"/>
  <c r="CL823" i="2"/>
  <c r="CL826" i="2"/>
  <c r="CL829" i="2"/>
  <c r="CL832" i="2"/>
  <c r="CL835" i="2"/>
  <c r="CL838" i="2"/>
  <c r="CL841" i="2"/>
  <c r="CL844" i="2"/>
  <c r="CL847" i="2"/>
  <c r="CL850" i="2"/>
  <c r="CL853" i="2"/>
  <c r="CL856" i="2"/>
  <c r="CL859" i="2"/>
  <c r="CL862" i="2"/>
  <c r="CL865" i="2"/>
  <c r="CL868" i="2"/>
  <c r="CL871" i="2"/>
  <c r="CL874" i="2"/>
  <c r="CL877" i="2"/>
  <c r="CL880" i="2"/>
  <c r="CL883" i="2"/>
  <c r="CL886" i="2"/>
  <c r="CL889" i="2"/>
  <c r="CL892" i="2"/>
  <c r="CL895" i="2"/>
  <c r="CL898" i="2"/>
  <c r="CL901" i="2"/>
  <c r="CL904" i="2"/>
  <c r="CL907" i="2"/>
  <c r="CL910" i="2"/>
  <c r="CL913" i="2"/>
  <c r="CL916" i="2"/>
  <c r="CL919" i="2"/>
  <c r="CL922" i="2"/>
  <c r="CL925" i="2"/>
  <c r="CL928" i="2"/>
  <c r="CL931" i="2"/>
  <c r="CL934" i="2"/>
  <c r="CL937" i="2"/>
  <c r="CL940" i="2"/>
  <c r="CL943" i="2"/>
  <c r="CL946" i="2"/>
  <c r="CL949" i="2"/>
  <c r="CL952" i="2"/>
  <c r="CL955" i="2"/>
  <c r="CL958" i="2"/>
  <c r="CL961" i="2"/>
  <c r="CL964" i="2"/>
  <c r="CL967" i="2"/>
  <c r="CL970" i="2"/>
  <c r="CL973" i="2"/>
  <c r="CL976" i="2"/>
  <c r="CL979" i="2"/>
  <c r="CL982" i="2"/>
  <c r="CL985" i="2"/>
  <c r="CL988" i="2"/>
  <c r="CL991" i="2"/>
  <c r="CL994" i="2"/>
  <c r="CL997" i="2"/>
  <c r="CL1000" i="2"/>
  <c r="CL1003" i="2"/>
  <c r="CL1006" i="2"/>
  <c r="CL1009" i="2"/>
  <c r="CL1012" i="2"/>
  <c r="CL1015" i="2"/>
  <c r="CL1018" i="2"/>
  <c r="CL1021" i="2"/>
  <c r="CL1024" i="2"/>
  <c r="CL1027" i="2"/>
  <c r="CL1030" i="2"/>
  <c r="CL1033" i="2"/>
  <c r="CL1036" i="2"/>
  <c r="CL1039" i="2"/>
  <c r="CL1042" i="2"/>
  <c r="CL1045" i="2"/>
  <c r="CL1048" i="2"/>
  <c r="CL1051" i="2"/>
  <c r="CL1054" i="2"/>
  <c r="CL1057" i="2"/>
  <c r="CL1060" i="2"/>
  <c r="CL1063" i="2"/>
  <c r="CL1066" i="2"/>
  <c r="CL1069" i="2"/>
  <c r="CL1072" i="2"/>
  <c r="CL1075" i="2"/>
  <c r="CL1078" i="2"/>
  <c r="CL1081" i="2"/>
  <c r="CL1084" i="2"/>
  <c r="CL1087" i="2"/>
  <c r="CL1090" i="2"/>
  <c r="CL1093" i="2"/>
  <c r="CL1096" i="2"/>
  <c r="CL1099" i="2"/>
  <c r="CL1102" i="2"/>
  <c r="CL1105" i="2"/>
  <c r="CL1108" i="2"/>
  <c r="CL1111" i="2"/>
  <c r="CL1114" i="2"/>
  <c r="CL1117" i="2"/>
  <c r="CL1120" i="2"/>
  <c r="CL1123" i="2"/>
  <c r="CL1126" i="2"/>
  <c r="CL1129" i="2"/>
  <c r="CL1132" i="2"/>
  <c r="CL1135" i="2"/>
  <c r="CL1138" i="2"/>
  <c r="CL1141" i="2"/>
  <c r="CL1144" i="2"/>
  <c r="CL1147" i="2"/>
  <c r="CL1150" i="2"/>
  <c r="CL1153" i="2"/>
  <c r="CL1156" i="2"/>
  <c r="CL1159" i="2"/>
  <c r="CL1162" i="2"/>
  <c r="CL1165" i="2"/>
  <c r="CL1168" i="2"/>
  <c r="CL1171" i="2"/>
  <c r="CL1174" i="2"/>
  <c r="CL1177" i="2"/>
  <c r="CL1180" i="2"/>
  <c r="CL1183" i="2"/>
  <c r="CL1186" i="2"/>
  <c r="CL1189" i="2"/>
  <c r="CL1192" i="2"/>
  <c r="CL1195" i="2"/>
  <c r="CL1198" i="2"/>
  <c r="CL1201" i="2"/>
  <c r="CL1204" i="2"/>
  <c r="CL1207" i="2"/>
  <c r="CL1210" i="2"/>
  <c r="CL1213" i="2"/>
  <c r="CL1216" i="2"/>
  <c r="CL1219" i="2"/>
  <c r="CL1222" i="2"/>
  <c r="CL1225" i="2"/>
  <c r="CL1228" i="2"/>
  <c r="CL1231" i="2"/>
  <c r="CL1234" i="2"/>
  <c r="CL1237" i="2"/>
  <c r="CL1240" i="2"/>
  <c r="CL1243" i="2"/>
  <c r="CL1246" i="2"/>
  <c r="CL1249" i="2"/>
  <c r="CL1252" i="2"/>
  <c r="CL1255" i="2"/>
  <c r="CL1258" i="2"/>
  <c r="CL1261" i="2"/>
  <c r="CL1264" i="2"/>
  <c r="CL1267" i="2"/>
  <c r="CL1270" i="2"/>
  <c r="CL1273" i="2"/>
  <c r="CL1276" i="2"/>
  <c r="CL1279" i="2"/>
  <c r="CL1282" i="2"/>
  <c r="CL1285" i="2"/>
  <c r="CL1288" i="2"/>
  <c r="CL1291" i="2"/>
  <c r="CL1294" i="2"/>
  <c r="CL1297" i="2"/>
  <c r="CL1300" i="2"/>
  <c r="CL1303" i="2"/>
  <c r="CL1306" i="2"/>
  <c r="CL1309" i="2"/>
  <c r="CL1312" i="2"/>
  <c r="CL1315" i="2"/>
  <c r="CL1318" i="2"/>
  <c r="CL1321" i="2"/>
  <c r="CL1324" i="2"/>
  <c r="CL1327" i="2"/>
  <c r="CL1330" i="2"/>
  <c r="CL1333" i="2"/>
  <c r="CL1336" i="2"/>
  <c r="CL1339" i="2"/>
  <c r="CL1342" i="2"/>
  <c r="CL1345" i="2"/>
  <c r="CL1348" i="2"/>
  <c r="CL1351" i="2"/>
  <c r="CL1354" i="2"/>
  <c r="CL1357" i="2"/>
  <c r="CL1360" i="2"/>
  <c r="CL1363" i="2"/>
  <c r="CL1366" i="2"/>
  <c r="CL1369" i="2"/>
  <c r="CL1372" i="2"/>
  <c r="CL1375" i="2"/>
  <c r="CL1378" i="2"/>
  <c r="CL1381" i="2"/>
  <c r="CL1384" i="2"/>
  <c r="CL1387" i="2"/>
  <c r="CL1390" i="2"/>
  <c r="CL1393" i="2"/>
  <c r="CL1396" i="2"/>
  <c r="CL1399" i="2"/>
  <c r="CL1402" i="2"/>
  <c r="CL1405" i="2"/>
  <c r="CL1408" i="2"/>
  <c r="CL1411" i="2"/>
  <c r="CL1414" i="2"/>
  <c r="CL1417" i="2"/>
  <c r="CL1420" i="2"/>
  <c r="CL1423" i="2"/>
  <c r="CL1426" i="2"/>
  <c r="CL1429" i="2"/>
  <c r="CL1432" i="2"/>
  <c r="CL1435" i="2"/>
  <c r="CL1438" i="2"/>
  <c r="CL1441" i="2"/>
  <c r="CL1444" i="2"/>
  <c r="CL1447" i="2"/>
  <c r="CL1450" i="2"/>
  <c r="CL1453" i="2"/>
  <c r="CL1456" i="2"/>
  <c r="CL1459" i="2"/>
  <c r="CL1462" i="2"/>
  <c r="CL1465" i="2"/>
  <c r="CL1468" i="2"/>
  <c r="CL1471" i="2"/>
  <c r="CL1474" i="2"/>
  <c r="CL1477" i="2"/>
  <c r="CL1480" i="2"/>
  <c r="CL1483" i="2"/>
  <c r="CL1486" i="2"/>
  <c r="CL1489" i="2"/>
  <c r="CL1492" i="2"/>
  <c r="CL1495" i="2"/>
  <c r="CL1498" i="2"/>
  <c r="CL1501" i="2"/>
  <c r="CL1504" i="2"/>
  <c r="CL1507" i="2"/>
  <c r="CL1510" i="2"/>
  <c r="CL1513" i="2"/>
  <c r="CL1516" i="2"/>
  <c r="CL1519" i="2"/>
  <c r="CL1522" i="2"/>
  <c r="CL1525" i="2"/>
  <c r="CL1528" i="2"/>
  <c r="CL1531" i="2"/>
  <c r="CL1534" i="2"/>
  <c r="CL1537" i="2"/>
  <c r="CL1540" i="2"/>
  <c r="CL1543" i="2"/>
  <c r="CL1546" i="2"/>
  <c r="CL1549" i="2"/>
  <c r="CL1552" i="2"/>
  <c r="CL1555" i="2"/>
  <c r="CL1558" i="2"/>
  <c r="CL1561" i="2"/>
  <c r="CL1564" i="2"/>
  <c r="CL1567" i="2"/>
  <c r="CL1570" i="2"/>
  <c r="CL1573" i="2"/>
  <c r="CL1576" i="2"/>
  <c r="CL1579" i="2"/>
  <c r="CL1582" i="2"/>
  <c r="CL1585" i="2"/>
  <c r="CL1588" i="2"/>
  <c r="CL1591" i="2"/>
  <c r="CL1594" i="2"/>
  <c r="CL1597" i="2"/>
  <c r="CL1600" i="2"/>
  <c r="CL1603" i="2"/>
  <c r="CL1606" i="2"/>
  <c r="CL1609" i="2"/>
  <c r="CL1612" i="2"/>
  <c r="CL1615" i="2"/>
  <c r="CL1618" i="2"/>
  <c r="CL1621" i="2"/>
  <c r="CL1624" i="2"/>
  <c r="CL1627" i="2"/>
  <c r="CL1630" i="2"/>
  <c r="CL1633" i="2"/>
  <c r="CL1636" i="2"/>
  <c r="CL1639" i="2"/>
  <c r="CL1642" i="2"/>
  <c r="CL1645" i="2"/>
  <c r="CL1648" i="2"/>
  <c r="CL1651" i="2"/>
  <c r="CL1654" i="2"/>
  <c r="CL1657" i="2"/>
  <c r="CL1660" i="2"/>
  <c r="CL1663" i="2"/>
  <c r="CL1666" i="2"/>
  <c r="CL1669" i="2"/>
  <c r="CL1672" i="2"/>
  <c r="CL1675" i="2"/>
  <c r="CL1678" i="2"/>
  <c r="CL1681" i="2"/>
  <c r="CL1684" i="2"/>
  <c r="CL1687" i="2"/>
  <c r="CL1690" i="2"/>
  <c r="CL1693" i="2"/>
  <c r="CL1696" i="2"/>
  <c r="CL1699" i="2"/>
  <c r="CL1702" i="2"/>
  <c r="CL1705" i="2"/>
  <c r="CL1708" i="2"/>
  <c r="CL1711" i="2"/>
  <c r="CL1714" i="2"/>
  <c r="CL1717" i="2"/>
  <c r="CL1720" i="2"/>
  <c r="CL1723" i="2"/>
  <c r="CL1726" i="2"/>
  <c r="CL1729" i="2"/>
  <c r="CL1732" i="2"/>
  <c r="CL1735" i="2"/>
  <c r="CL1738" i="2"/>
  <c r="CL1741" i="2"/>
  <c r="CL1744" i="2"/>
  <c r="CL1747" i="2"/>
  <c r="CL1750" i="2"/>
  <c r="CL1753" i="2"/>
  <c r="CL1756" i="2"/>
  <c r="CL1759" i="2"/>
  <c r="CL1762" i="2"/>
  <c r="CL1765" i="2"/>
  <c r="CL1768" i="2"/>
  <c r="CL1771" i="2"/>
  <c r="CL1774" i="2"/>
  <c r="CL1777" i="2"/>
  <c r="CL1780" i="2"/>
  <c r="CL1783" i="2"/>
  <c r="CL1786" i="2"/>
  <c r="CL1789" i="2"/>
  <c r="CL1792" i="2"/>
  <c r="CL1795" i="2"/>
  <c r="CL1798" i="2"/>
  <c r="CL1801" i="2"/>
  <c r="CL1804" i="2"/>
  <c r="CL1807" i="2"/>
  <c r="CL1810" i="2"/>
  <c r="CL1813" i="2"/>
  <c r="CL1816" i="2"/>
  <c r="CL1819" i="2"/>
  <c r="CL1822" i="2"/>
  <c r="CL1825" i="2"/>
  <c r="CL1828" i="2"/>
  <c r="CL1831" i="2"/>
  <c r="CL1834" i="2"/>
  <c r="CL1837" i="2"/>
  <c r="CL1840" i="2"/>
  <c r="CL1843" i="2"/>
  <c r="CL1846" i="2"/>
  <c r="CL1849" i="2"/>
  <c r="CL1852" i="2"/>
  <c r="CL1855" i="2"/>
  <c r="CL1858" i="2"/>
  <c r="CL1861" i="2"/>
  <c r="CL1864" i="2"/>
  <c r="CL1867" i="2"/>
  <c r="CL1870" i="2"/>
  <c r="CL1873" i="2"/>
  <c r="CL1876" i="2"/>
  <c r="CL1879" i="2"/>
  <c r="CL1882" i="2"/>
  <c r="CL1885" i="2"/>
  <c r="CL1888" i="2"/>
  <c r="CL1891" i="2"/>
  <c r="CL1894" i="2"/>
  <c r="CL1897" i="2"/>
  <c r="CL1900" i="2"/>
  <c r="CL1903" i="2"/>
  <c r="CL1906" i="2"/>
  <c r="CL1909" i="2"/>
  <c r="CL1912" i="2"/>
  <c r="CL1915" i="2"/>
  <c r="CL1918" i="2"/>
  <c r="CL1921" i="2"/>
  <c r="CL1924" i="2"/>
  <c r="CL1927" i="2"/>
  <c r="CL1930" i="2"/>
  <c r="CL1933" i="2"/>
  <c r="CL1936" i="2"/>
  <c r="CL1939" i="2"/>
  <c r="CL1942" i="2"/>
  <c r="CL1945" i="2"/>
  <c r="CL1948" i="2"/>
  <c r="CL1951" i="2"/>
  <c r="CL1954" i="2"/>
  <c r="CL1957" i="2"/>
  <c r="CL1960" i="2"/>
  <c r="CL1963" i="2"/>
  <c r="CL1966" i="2"/>
  <c r="CL1969" i="2"/>
  <c r="CL1972" i="2"/>
  <c r="CL1975" i="2"/>
  <c r="CL1978" i="2"/>
  <c r="CL1981" i="2"/>
  <c r="CL1984" i="2"/>
  <c r="CL1987" i="2"/>
  <c r="CL1990" i="2"/>
  <c r="CL1993" i="2"/>
  <c r="CL1996" i="2"/>
  <c r="CL1999" i="2"/>
  <c r="CL2002" i="2"/>
  <c r="CL2005" i="2"/>
  <c r="CL2008" i="2"/>
  <c r="CL2011" i="2"/>
  <c r="CL2014" i="2"/>
  <c r="CL2017" i="2"/>
  <c r="CL2020" i="2"/>
  <c r="CL2023" i="2"/>
  <c r="CL2026" i="2"/>
  <c r="CL2029" i="2"/>
  <c r="CL2032" i="2"/>
  <c r="CL2035" i="2"/>
  <c r="CL2038" i="2"/>
  <c r="CL2041" i="2"/>
  <c r="CL2044" i="2"/>
  <c r="CL2047" i="2"/>
  <c r="CL2050" i="2"/>
  <c r="CL2053" i="2"/>
  <c r="CL2056" i="2"/>
  <c r="CL2059" i="2"/>
  <c r="CL2062" i="2"/>
  <c r="CL2065" i="2"/>
  <c r="CL2068" i="2"/>
  <c r="CL2071" i="2"/>
  <c r="CL2074" i="2"/>
  <c r="CL2077" i="2"/>
  <c r="CL2080" i="2"/>
  <c r="CL2083" i="2"/>
  <c r="CL2086" i="2"/>
  <c r="CL2089" i="2"/>
  <c r="CL2092" i="2"/>
  <c r="CL2095" i="2"/>
  <c r="CL2098" i="2"/>
  <c r="CL2101" i="2"/>
  <c r="CL2104" i="2"/>
  <c r="CL2107" i="2"/>
  <c r="CL2110" i="2"/>
  <c r="CL2113" i="2"/>
  <c r="CL2116" i="2"/>
  <c r="CL2119" i="2"/>
  <c r="CL2122" i="2"/>
  <c r="CL2125" i="2"/>
  <c r="CL2128" i="2"/>
  <c r="CL2131" i="2"/>
  <c r="CL2134" i="2"/>
  <c r="CL2137" i="2"/>
  <c r="CL2140" i="2"/>
  <c r="CL2143" i="2"/>
  <c r="CL2146" i="2"/>
  <c r="CL2149" i="2"/>
  <c r="CL2152" i="2"/>
  <c r="CL2155" i="2"/>
  <c r="CL2158" i="2"/>
  <c r="CL2161" i="2"/>
  <c r="CL2164" i="2"/>
  <c r="CL2167" i="2"/>
  <c r="CL2170" i="2"/>
  <c r="CL2173" i="2"/>
  <c r="CL2176" i="2"/>
  <c r="CL2179" i="2"/>
  <c r="CL2182" i="2"/>
  <c r="CL2185" i="2"/>
  <c r="CL2188" i="2"/>
  <c r="CL2191" i="2"/>
  <c r="CL2194" i="2"/>
  <c r="CL2197" i="2"/>
  <c r="CL2200" i="2"/>
  <c r="CL2203" i="2"/>
  <c r="CL2206" i="2"/>
  <c r="CL2209" i="2"/>
  <c r="CL2212" i="2"/>
  <c r="CL2215" i="2"/>
  <c r="CL2218" i="2"/>
  <c r="CL2221" i="2"/>
  <c r="CL2224" i="2"/>
  <c r="CL2227" i="2"/>
  <c r="CL2230" i="2"/>
  <c r="CL2233" i="2"/>
  <c r="CL2236" i="2"/>
  <c r="CL2239" i="2"/>
  <c r="CL2242" i="2"/>
  <c r="CL2245" i="2"/>
  <c r="CL2248" i="2"/>
  <c r="CL2251" i="2"/>
  <c r="CL2254" i="2"/>
  <c r="CL2257" i="2"/>
  <c r="CL2260" i="2"/>
  <c r="CL2263" i="2"/>
  <c r="CL2266" i="2"/>
  <c r="CL2269" i="2"/>
  <c r="CL2272" i="2"/>
  <c r="CL2275" i="2"/>
  <c r="CL2278" i="2"/>
  <c r="CL2281" i="2"/>
  <c r="CL2284" i="2"/>
  <c r="CL2287" i="2"/>
  <c r="CL2290" i="2"/>
  <c r="CL2293" i="2"/>
  <c r="CL2296" i="2"/>
  <c r="CL2299" i="2"/>
  <c r="CL2302" i="2"/>
  <c r="CL2305" i="2"/>
  <c r="CL2308" i="2"/>
  <c r="CL2311" i="2"/>
  <c r="CL2314" i="2"/>
  <c r="CL2317" i="2"/>
  <c r="CL2320" i="2"/>
  <c r="CL2323" i="2"/>
  <c r="CL2326" i="2"/>
  <c r="CL2329" i="2"/>
  <c r="CL2332" i="2"/>
  <c r="CL2335" i="2"/>
  <c r="CL2338" i="2"/>
  <c r="CL2341" i="2"/>
  <c r="CL2344" i="2"/>
  <c r="CL2347" i="2"/>
  <c r="CL2350" i="2"/>
  <c r="CL2353" i="2"/>
  <c r="CL2356" i="2"/>
  <c r="CL2359" i="2"/>
  <c r="CL2362" i="2"/>
  <c r="CL2365" i="2"/>
  <c r="CL2368" i="2"/>
  <c r="CL2371" i="2"/>
  <c r="CL2374" i="2"/>
  <c r="CL2377" i="2"/>
  <c r="CL2380" i="2"/>
  <c r="CL2383" i="2"/>
  <c r="CL2386" i="2"/>
  <c r="CL2389" i="2"/>
  <c r="CL2392" i="2"/>
  <c r="CL2395" i="2"/>
  <c r="CL2398" i="2"/>
  <c r="CL2401" i="2"/>
  <c r="CL2404" i="2"/>
  <c r="CL2407" i="2"/>
  <c r="CL2410" i="2"/>
  <c r="CL2413" i="2"/>
  <c r="CL2416" i="2"/>
  <c r="CL2419" i="2"/>
  <c r="CL2422" i="2"/>
  <c r="CL2425" i="2"/>
  <c r="CL2428" i="2"/>
  <c r="CL2431" i="2"/>
  <c r="CL2434" i="2"/>
  <c r="CL2437" i="2"/>
  <c r="CL2440" i="2"/>
  <c r="CL2443" i="2"/>
  <c r="CL2446" i="2"/>
  <c r="CL2449" i="2"/>
  <c r="CL2452" i="2"/>
  <c r="CL2455" i="2"/>
  <c r="CL2458" i="2"/>
  <c r="CL2461" i="2"/>
  <c r="CL2464" i="2"/>
  <c r="CL2467" i="2"/>
  <c r="CL2470" i="2"/>
  <c r="CL2473" i="2"/>
  <c r="CL2476" i="2"/>
  <c r="CL2479" i="2"/>
  <c r="CL2482" i="2"/>
  <c r="CL2485" i="2"/>
  <c r="CL2488" i="2"/>
  <c r="CL2491" i="2"/>
  <c r="CL2494" i="2"/>
  <c r="CL2497" i="2"/>
  <c r="CL2500" i="2"/>
  <c r="CL2503" i="2"/>
  <c r="CL2506" i="2"/>
  <c r="CL2509" i="2"/>
  <c r="CO113" i="2" a="1"/>
  <c r="CO113" i="2" s="1"/>
  <c r="CO119" i="2" a="1"/>
  <c r="CO119" i="2" s="1"/>
  <c r="CO125" i="2" a="1"/>
  <c r="CO125" i="2" s="1"/>
  <c r="CO131" i="2" a="1"/>
  <c r="CO131" i="2" s="1"/>
  <c r="CO137" i="2" a="1"/>
  <c r="CO137" i="2" s="1"/>
  <c r="CO143" i="2" a="1"/>
  <c r="CO143" i="2" s="1"/>
  <c r="CO149" i="2" a="1"/>
  <c r="CO149" i="2" s="1"/>
  <c r="CO155" i="2" a="1"/>
  <c r="CO155" i="2" s="1"/>
  <c r="CO161" i="2" a="1"/>
  <c r="CO161" i="2" s="1"/>
  <c r="CO167" i="2" a="1"/>
  <c r="CO167" i="2" s="1"/>
  <c r="CO173" i="2" a="1"/>
  <c r="CO173" i="2" s="1"/>
  <c r="CO179" i="2" a="1"/>
  <c r="CO179" i="2" s="1"/>
  <c r="CO185" i="2" a="1"/>
  <c r="CO185" i="2" s="1"/>
  <c r="CO191" i="2" a="1"/>
  <c r="CO191" i="2" s="1"/>
  <c r="CO197" i="2" a="1"/>
  <c r="CO197" i="2" s="1"/>
  <c r="CO203" i="2" a="1"/>
  <c r="CO203" i="2" s="1"/>
  <c r="CO209" i="2" a="1"/>
  <c r="CO209" i="2" s="1"/>
  <c r="CO215" i="2" a="1"/>
  <c r="CO215" i="2" s="1"/>
  <c r="CO221" i="2" a="1"/>
  <c r="CO221" i="2" s="1"/>
  <c r="CO227" i="2" a="1"/>
  <c r="CO227" i="2" s="1"/>
  <c r="CO233" i="2" a="1"/>
  <c r="CO233" i="2" s="1"/>
  <c r="CO239" i="2" a="1"/>
  <c r="CO239" i="2" s="1"/>
  <c r="CO245" i="2" a="1"/>
  <c r="CO245" i="2" s="1"/>
  <c r="CO251" i="2" a="1"/>
  <c r="CO251" i="2" s="1"/>
  <c r="CO257" i="2" a="1"/>
  <c r="CO257" i="2" s="1"/>
  <c r="CO263" i="2" a="1"/>
  <c r="CO263" i="2" s="1"/>
  <c r="CO269" i="2" a="1"/>
  <c r="CO269" i="2" s="1"/>
  <c r="CO275" i="2" a="1"/>
  <c r="CO275" i="2" s="1"/>
  <c r="CO281" i="2" a="1"/>
  <c r="CO281" i="2" s="1"/>
  <c r="CO287" i="2" a="1"/>
  <c r="CO287" i="2" s="1"/>
  <c r="CO293" i="2" a="1"/>
  <c r="CO293" i="2" s="1"/>
  <c r="CO299" i="2" a="1"/>
  <c r="CO299" i="2" s="1"/>
  <c r="CO305" i="2" a="1"/>
  <c r="CO305" i="2" s="1"/>
  <c r="CO311" i="2" a="1"/>
  <c r="CO311" i="2" s="1"/>
  <c r="CO317" i="2" a="1"/>
  <c r="CO317" i="2" s="1"/>
  <c r="CO323" i="2" a="1"/>
  <c r="CO323" i="2" s="1"/>
  <c r="CO329" i="2" a="1"/>
  <c r="CO329" i="2" s="1"/>
  <c r="CO335" i="2" a="1"/>
  <c r="CO335" i="2" s="1"/>
  <c r="CO341" i="2" a="1"/>
  <c r="CO341" i="2" s="1"/>
  <c r="CO347" i="2" a="1"/>
  <c r="CO347" i="2" s="1"/>
  <c r="CO353" i="2" a="1"/>
  <c r="CO353" i="2" s="1"/>
  <c r="CO359" i="2" a="1"/>
  <c r="CO359" i="2" s="1"/>
  <c r="CO365" i="2" a="1"/>
  <c r="CO365" i="2" s="1"/>
  <c r="CO371" i="2" a="1"/>
  <c r="CO371" i="2" s="1"/>
  <c r="CO377" i="2" a="1"/>
  <c r="CO377" i="2" s="1"/>
  <c r="CO383" i="2" a="1"/>
  <c r="CO383" i="2" s="1"/>
  <c r="CO389" i="2" a="1"/>
  <c r="CO389" i="2" s="1"/>
  <c r="CO395" i="2" a="1"/>
  <c r="CO395" i="2" s="1"/>
  <c r="CO401" i="2" a="1"/>
  <c r="CO401" i="2" s="1"/>
  <c r="CO407" i="2" a="1"/>
  <c r="CO407" i="2" s="1"/>
  <c r="CO413" i="2" a="1"/>
  <c r="CO413" i="2" s="1"/>
  <c r="CO419" i="2" a="1"/>
  <c r="CO419" i="2" s="1"/>
  <c r="CO425" i="2" a="1"/>
  <c r="CO425" i="2" s="1"/>
  <c r="CO431" i="2" a="1"/>
  <c r="CO431" i="2" s="1"/>
  <c r="CO437" i="2" a="1"/>
  <c r="CO437" i="2" s="1"/>
  <c r="CO443" i="2" a="1"/>
  <c r="CO443" i="2" s="1"/>
  <c r="CO449" i="2" a="1"/>
  <c r="CO449" i="2" s="1"/>
  <c r="CO455" i="2" a="1"/>
  <c r="CO455" i="2" s="1"/>
  <c r="CO461" i="2" a="1"/>
  <c r="CO461" i="2" s="1"/>
  <c r="CO467" i="2" a="1"/>
  <c r="CO467" i="2" s="1"/>
  <c r="CO473" i="2" a="1"/>
  <c r="CO473" i="2" s="1"/>
  <c r="CO479" i="2" a="1"/>
  <c r="CO479" i="2" s="1"/>
  <c r="CO485" i="2" a="1"/>
  <c r="CO485" i="2" s="1"/>
  <c r="CO491" i="2" a="1"/>
  <c r="CO491" i="2" s="1"/>
  <c r="CO497" i="2" a="1"/>
  <c r="CO497" i="2" s="1"/>
  <c r="CO503" i="2" a="1"/>
  <c r="CO503" i="2" s="1"/>
  <c r="CO509" i="2" a="1"/>
  <c r="CO509" i="2" s="1"/>
  <c r="CO515" i="2" a="1"/>
  <c r="CO515" i="2" s="1"/>
  <c r="CO521" i="2" a="1"/>
  <c r="CO521" i="2" s="1"/>
  <c r="CO527" i="2" a="1"/>
  <c r="CO527" i="2" s="1"/>
  <c r="CO533" i="2" a="1"/>
  <c r="CO533" i="2" s="1"/>
  <c r="CO539" i="2" a="1"/>
  <c r="CO539" i="2" s="1"/>
  <c r="CO545" i="2" a="1"/>
  <c r="CO545" i="2" s="1"/>
  <c r="CO551" i="2" a="1"/>
  <c r="CO551" i="2" s="1"/>
  <c r="CO557" i="2" a="1"/>
  <c r="CO557" i="2" s="1"/>
  <c r="CO563" i="2" a="1"/>
  <c r="CO563" i="2" s="1"/>
  <c r="CO569" i="2" a="1"/>
  <c r="CO569" i="2" s="1"/>
  <c r="CO575" i="2" a="1"/>
  <c r="CO575" i="2" s="1"/>
  <c r="CO581" i="2" a="1"/>
  <c r="CO581" i="2" s="1"/>
  <c r="CO587" i="2" a="1"/>
  <c r="CO587" i="2" s="1"/>
  <c r="CO593" i="2" a="1"/>
  <c r="CO593" i="2" s="1"/>
  <c r="CO599" i="2" a="1"/>
  <c r="CO599" i="2" s="1"/>
  <c r="CO605" i="2" a="1"/>
  <c r="CO605" i="2" s="1"/>
  <c r="CO611" i="2" a="1"/>
  <c r="CO611" i="2" s="1"/>
  <c r="CO617" i="2" a="1"/>
  <c r="CO617" i="2" s="1"/>
  <c r="CO623" i="2" a="1"/>
  <c r="CO623" i="2" s="1"/>
  <c r="CO629" i="2" a="1"/>
  <c r="CO629" i="2" s="1"/>
  <c r="CO635" i="2" a="1"/>
  <c r="CO635" i="2" s="1"/>
  <c r="CO641" i="2" a="1"/>
  <c r="CO641" i="2" s="1"/>
  <c r="CO647" i="2" a="1"/>
  <c r="CO647" i="2" s="1"/>
  <c r="CO653" i="2" a="1"/>
  <c r="CO653" i="2" s="1"/>
  <c r="CO659" i="2" a="1"/>
  <c r="CO659" i="2" s="1"/>
  <c r="CO665" i="2" a="1"/>
  <c r="CO665" i="2" s="1"/>
  <c r="CO671" i="2" a="1"/>
  <c r="CO671" i="2" s="1"/>
  <c r="CO677" i="2" a="1"/>
  <c r="CO677" i="2" s="1"/>
  <c r="CO683" i="2" a="1"/>
  <c r="CO683" i="2" s="1"/>
  <c r="CO689" i="2" a="1"/>
  <c r="CO689" i="2" s="1"/>
  <c r="CO695" i="2" a="1"/>
  <c r="CO695" i="2" s="1"/>
  <c r="CO701" i="2" a="1"/>
  <c r="CO701" i="2" s="1"/>
  <c r="CO707" i="2" a="1"/>
  <c r="CO707" i="2" s="1"/>
  <c r="CO713" i="2" a="1"/>
  <c r="CO713" i="2" s="1"/>
  <c r="CO719" i="2" a="1"/>
  <c r="CO719" i="2" s="1"/>
  <c r="CO725" i="2" a="1"/>
  <c r="CO725" i="2" s="1"/>
  <c r="CO731" i="2" a="1"/>
  <c r="CO731" i="2" s="1"/>
  <c r="CO737" i="2" a="1"/>
  <c r="CO737" i="2" s="1"/>
  <c r="CO743" i="2" a="1"/>
  <c r="CO743" i="2" s="1"/>
  <c r="CO749" i="2" a="1"/>
  <c r="CO749" i="2" s="1"/>
  <c r="CO755" i="2" a="1"/>
  <c r="CO755" i="2" s="1"/>
  <c r="CO761" i="2" a="1"/>
  <c r="CO761" i="2" s="1"/>
  <c r="CO767" i="2" a="1"/>
  <c r="CO767" i="2" s="1"/>
  <c r="CO773" i="2" a="1"/>
  <c r="CO773" i="2" s="1"/>
  <c r="CO779" i="2" a="1"/>
  <c r="CO779" i="2" s="1"/>
  <c r="CO785" i="2" a="1"/>
  <c r="CO785" i="2" s="1"/>
  <c r="CO791" i="2" a="1"/>
  <c r="CO791" i="2" s="1"/>
  <c r="CO797" i="2" a="1"/>
  <c r="CO797" i="2" s="1"/>
  <c r="CO803" i="2" a="1"/>
  <c r="CO803" i="2" s="1"/>
  <c r="CO809" i="2" a="1"/>
  <c r="CO809" i="2" s="1"/>
  <c r="CO815" i="2" a="1"/>
  <c r="CO815" i="2" s="1"/>
  <c r="CO821" i="2" a="1"/>
  <c r="CO821" i="2" s="1"/>
  <c r="CO827" i="2" a="1"/>
  <c r="CO827" i="2" s="1"/>
  <c r="CO833" i="2" a="1"/>
  <c r="CO833" i="2" s="1"/>
  <c r="CO839" i="2" a="1"/>
  <c r="CO839" i="2" s="1"/>
  <c r="CO845" i="2" a="1"/>
  <c r="CO845" i="2" s="1"/>
  <c r="CO851" i="2" a="1"/>
  <c r="CO851" i="2" s="1"/>
  <c r="CO857" i="2" a="1"/>
  <c r="CO857" i="2" s="1"/>
  <c r="CO863" i="2" a="1"/>
  <c r="CO863" i="2" s="1"/>
  <c r="CO869" i="2" a="1"/>
  <c r="CO869" i="2" s="1"/>
  <c r="CO875" i="2" a="1"/>
  <c r="CO875" i="2" s="1"/>
  <c r="CO881" i="2" a="1"/>
  <c r="CO881" i="2" s="1"/>
  <c r="CO887" i="2" a="1"/>
  <c r="CO887" i="2" s="1"/>
  <c r="CO893" i="2" a="1"/>
  <c r="CO893" i="2" s="1"/>
  <c r="CO899" i="2" a="1"/>
  <c r="CO899" i="2" s="1"/>
  <c r="CO905" i="2" a="1"/>
  <c r="CO905" i="2" s="1"/>
  <c r="CO911" i="2" a="1"/>
  <c r="CO911" i="2" s="1"/>
  <c r="CO917" i="2" a="1"/>
  <c r="CO917" i="2" s="1"/>
  <c r="CO923" i="2" a="1"/>
  <c r="CO923" i="2" s="1"/>
  <c r="CO929" i="2" a="1"/>
  <c r="CO929" i="2" s="1"/>
  <c r="CO935" i="2" a="1"/>
  <c r="CO935" i="2" s="1"/>
  <c r="CO941" i="2" a="1"/>
  <c r="CO941" i="2" s="1"/>
  <c r="CO947" i="2" a="1"/>
  <c r="CO947" i="2" s="1"/>
  <c r="CO953" i="2" a="1"/>
  <c r="CO953" i="2" s="1"/>
  <c r="CO959" i="2" a="1"/>
  <c r="CO959" i="2" s="1"/>
  <c r="CO965" i="2" a="1"/>
  <c r="CO965" i="2" s="1"/>
  <c r="CO971" i="2" a="1"/>
  <c r="CO971" i="2" s="1"/>
  <c r="CO977" i="2" a="1"/>
  <c r="CO977" i="2" s="1"/>
  <c r="CO983" i="2" a="1"/>
  <c r="CO983" i="2" s="1"/>
  <c r="CO989" i="2" a="1"/>
  <c r="CO989" i="2" s="1"/>
  <c r="CO995" i="2" a="1"/>
  <c r="CO995" i="2" s="1"/>
  <c r="CO1001" i="2" a="1"/>
  <c r="CO1001" i="2" s="1"/>
  <c r="CO1007" i="2" a="1"/>
  <c r="CO1007" i="2" s="1"/>
  <c r="CO1013" i="2" a="1"/>
  <c r="CO1013" i="2" s="1"/>
  <c r="CO1019" i="2" a="1"/>
  <c r="CO1019" i="2" s="1"/>
  <c r="CO1025" i="2" a="1"/>
  <c r="CO1025" i="2" s="1"/>
  <c r="CO1031" i="2" a="1"/>
  <c r="CO1031" i="2" s="1"/>
  <c r="CO1037" i="2" a="1"/>
  <c r="CO1037" i="2" s="1"/>
  <c r="CO1043" i="2" a="1"/>
  <c r="CO1043" i="2" s="1"/>
  <c r="CO1049" i="2" a="1"/>
  <c r="CO1049" i="2" s="1"/>
  <c r="CO1055" i="2" a="1"/>
  <c r="CO1055" i="2" s="1"/>
  <c r="CO1061" i="2" a="1"/>
  <c r="CO1061" i="2" s="1"/>
  <c r="CO1067" i="2" a="1"/>
  <c r="CO1067" i="2" s="1"/>
  <c r="CO1073" i="2" a="1"/>
  <c r="CO1073" i="2" s="1"/>
  <c r="CO1079" i="2" a="1"/>
  <c r="CO1079" i="2" s="1"/>
  <c r="CO1085" i="2" a="1"/>
  <c r="CO1085" i="2" s="1"/>
  <c r="CO1091" i="2" a="1"/>
  <c r="CO1091" i="2" s="1"/>
  <c r="CO1097" i="2" a="1"/>
  <c r="CO1097" i="2" s="1"/>
  <c r="CO1103" i="2" a="1"/>
  <c r="CO1103" i="2" s="1"/>
  <c r="CO1109" i="2" a="1"/>
  <c r="CO1109" i="2" s="1"/>
  <c r="CO1115" i="2" a="1"/>
  <c r="CO1115" i="2" s="1"/>
  <c r="CO1121" i="2" a="1"/>
  <c r="CO1121" i="2" s="1"/>
  <c r="CO1127" i="2" a="1"/>
  <c r="CO1127" i="2" s="1"/>
  <c r="CO1133" i="2" a="1"/>
  <c r="CO1133" i="2" s="1"/>
  <c r="CO1139" i="2" a="1"/>
  <c r="CO1139" i="2" s="1"/>
  <c r="CO1145" i="2" a="1"/>
  <c r="CO1145" i="2" s="1"/>
  <c r="CO1151" i="2" a="1"/>
  <c r="CO1151" i="2" s="1"/>
  <c r="CO1157" i="2" a="1"/>
  <c r="CO1157" i="2" s="1"/>
  <c r="CO1163" i="2" a="1"/>
  <c r="CO1163" i="2" s="1"/>
  <c r="CO1169" i="2" a="1"/>
  <c r="CO1169" i="2" s="1"/>
  <c r="CO1175" i="2" a="1"/>
  <c r="CO1175" i="2" s="1"/>
  <c r="CO1181" i="2" a="1"/>
  <c r="CO1181" i="2" s="1"/>
  <c r="CO1187" i="2" a="1"/>
  <c r="CO1187" i="2" s="1"/>
  <c r="CO1193" i="2" a="1"/>
  <c r="CO1193" i="2" s="1"/>
  <c r="CO1199" i="2" a="1"/>
  <c r="CO1199" i="2" s="1"/>
  <c r="CO1205" i="2" a="1"/>
  <c r="CO1205" i="2" s="1"/>
  <c r="CO1211" i="2" a="1"/>
  <c r="CO1211" i="2" s="1"/>
  <c r="CO1217" i="2" a="1"/>
  <c r="CO1217" i="2" s="1"/>
  <c r="CO1223" i="2" a="1"/>
  <c r="CO1223" i="2" s="1"/>
  <c r="CO1229" i="2" a="1"/>
  <c r="CO1229" i="2" s="1"/>
  <c r="CO1235" i="2" a="1"/>
  <c r="CO1235" i="2" s="1"/>
  <c r="CO1241" i="2" a="1"/>
  <c r="CO1241" i="2" s="1"/>
  <c r="CO1247" i="2" a="1"/>
  <c r="CO1247" i="2" s="1"/>
  <c r="CO1253" i="2" a="1"/>
  <c r="CO1253" i="2" s="1"/>
  <c r="CO1259" i="2" a="1"/>
  <c r="CO1259" i="2" s="1"/>
  <c r="CO1265" i="2" a="1"/>
  <c r="CO1265" i="2" s="1"/>
  <c r="CO1271" i="2" a="1"/>
  <c r="CO1271" i="2" s="1"/>
  <c r="CO1277" i="2" a="1"/>
  <c r="CO1277" i="2" s="1"/>
  <c r="CO1283" i="2" a="1"/>
  <c r="CO1283" i="2" s="1"/>
  <c r="CO1289" i="2" a="1"/>
  <c r="CO1289" i="2" s="1"/>
  <c r="CO1295" i="2" a="1"/>
  <c r="CO1295" i="2" s="1"/>
  <c r="CO1301" i="2" a="1"/>
  <c r="CO1301" i="2" s="1"/>
  <c r="CO1307" i="2" a="1"/>
  <c r="CO1307" i="2" s="1"/>
  <c r="CO1313" i="2" a="1"/>
  <c r="CO1313" i="2" s="1"/>
  <c r="CO1319" i="2" a="1"/>
  <c r="CO1319" i="2" s="1"/>
  <c r="CO1325" i="2" a="1"/>
  <c r="CO1325" i="2" s="1"/>
  <c r="CO1331" i="2" a="1"/>
  <c r="CO1331" i="2" s="1"/>
  <c r="CO1337" i="2" a="1"/>
  <c r="CO1337" i="2" s="1"/>
  <c r="CO1343" i="2" a="1"/>
  <c r="CO1343" i="2" s="1"/>
  <c r="CO1349" i="2" a="1"/>
  <c r="CO1349" i="2" s="1"/>
  <c r="CO1355" i="2" a="1"/>
  <c r="CO1355" i="2" s="1"/>
  <c r="CO1361" i="2" a="1"/>
  <c r="CO1361" i="2" s="1"/>
  <c r="CO1367" i="2" a="1"/>
  <c r="CO1367" i="2" s="1"/>
  <c r="CO1373" i="2" a="1"/>
  <c r="CO1373" i="2" s="1"/>
  <c r="CO1379" i="2" a="1"/>
  <c r="CO1379" i="2" s="1"/>
  <c r="CO1385" i="2" a="1"/>
  <c r="CO1385" i="2" s="1"/>
  <c r="CO1391" i="2" a="1"/>
  <c r="CO1391" i="2" s="1"/>
  <c r="CO1397" i="2" a="1"/>
  <c r="CO1397" i="2" s="1"/>
  <c r="CO1403" i="2" a="1"/>
  <c r="CO1403" i="2" s="1"/>
  <c r="CO1409" i="2" a="1"/>
  <c r="CO1409" i="2" s="1"/>
  <c r="CO1415" i="2" a="1"/>
  <c r="CO1415" i="2" s="1"/>
  <c r="CO1421" i="2" a="1"/>
  <c r="CO1421" i="2" s="1"/>
  <c r="CO1427" i="2" a="1"/>
  <c r="CO1427" i="2" s="1"/>
  <c r="CO1433" i="2" a="1"/>
  <c r="CO1433" i="2" s="1"/>
  <c r="CO1439" i="2" a="1"/>
  <c r="CO1439" i="2" s="1"/>
  <c r="CO1445" i="2" a="1"/>
  <c r="CO1445" i="2" s="1"/>
  <c r="CO1451" i="2" a="1"/>
  <c r="CO1451" i="2" s="1"/>
  <c r="CO1457" i="2" a="1"/>
  <c r="CO1457" i="2" s="1"/>
  <c r="CO1463" i="2" a="1"/>
  <c r="CO1463" i="2" s="1"/>
  <c r="CO1469" i="2" a="1"/>
  <c r="CO1469" i="2" s="1"/>
  <c r="CO1475" i="2" a="1"/>
  <c r="CO1475" i="2" s="1"/>
  <c r="CO1481" i="2" a="1"/>
  <c r="CO1481" i="2" s="1"/>
  <c r="CO1487" i="2" a="1"/>
  <c r="CO1487" i="2" s="1"/>
  <c r="CO1493" i="2" a="1"/>
  <c r="CO1493" i="2" s="1"/>
  <c r="CO1499" i="2" a="1"/>
  <c r="CO1499" i="2" s="1"/>
  <c r="CO1505" i="2" a="1"/>
  <c r="CO1505" i="2" s="1"/>
  <c r="CO1511" i="2" a="1"/>
  <c r="CO1511" i="2" s="1"/>
  <c r="CO1517" i="2" a="1"/>
  <c r="CO1517" i="2" s="1"/>
  <c r="CO1523" i="2" a="1"/>
  <c r="CO1523" i="2" s="1"/>
  <c r="CO1529" i="2" a="1"/>
  <c r="CO1529" i="2" s="1"/>
  <c r="CO1535" i="2" a="1"/>
  <c r="CO1535" i="2" s="1"/>
  <c r="CO1541" i="2" a="1"/>
  <c r="CO1541" i="2" s="1"/>
  <c r="CO1547" i="2" a="1"/>
  <c r="CO1547" i="2" s="1"/>
  <c r="CO1553" i="2" a="1"/>
  <c r="CO1553" i="2" s="1"/>
  <c r="CO1559" i="2" a="1"/>
  <c r="CO1559" i="2" s="1"/>
  <c r="CO1565" i="2" a="1"/>
  <c r="CO1565" i="2" s="1"/>
  <c r="CO1571" i="2" a="1"/>
  <c r="CO1571" i="2" s="1"/>
  <c r="CO1577" i="2" a="1"/>
  <c r="CO1577" i="2" s="1"/>
  <c r="CO1583" i="2" a="1"/>
  <c r="CO1583" i="2" s="1"/>
  <c r="CO1589" i="2" a="1"/>
  <c r="CO1589" i="2" s="1"/>
  <c r="CO1595" i="2" a="1"/>
  <c r="CO1595" i="2" s="1"/>
  <c r="CO1601" i="2" a="1"/>
  <c r="CO1601" i="2" s="1"/>
  <c r="CO1607" i="2" a="1"/>
  <c r="CO1607" i="2" s="1"/>
  <c r="CO1613" i="2" a="1"/>
  <c r="CO1613" i="2" s="1"/>
  <c r="CO1619" i="2" a="1"/>
  <c r="CO1619" i="2" s="1"/>
  <c r="CO1625" i="2" a="1"/>
  <c r="CO1625" i="2" s="1"/>
  <c r="CO1631" i="2" a="1"/>
  <c r="CO1631" i="2" s="1"/>
  <c r="CO1637" i="2" a="1"/>
  <c r="CO1637" i="2" s="1"/>
  <c r="CO1643" i="2" a="1"/>
  <c r="CO1643" i="2" s="1"/>
  <c r="CO1649" i="2" a="1"/>
  <c r="CO1649" i="2" s="1"/>
  <c r="CO1655" i="2" a="1"/>
  <c r="CO1655" i="2" s="1"/>
  <c r="CO1661" i="2" a="1"/>
  <c r="CO1661" i="2" s="1"/>
  <c r="CO1667" i="2" a="1"/>
  <c r="CO1667" i="2" s="1"/>
  <c r="CO1673" i="2" a="1"/>
  <c r="CO1673" i="2" s="1"/>
  <c r="CO1679" i="2" a="1"/>
  <c r="CO1679" i="2" s="1"/>
  <c r="CO1685" i="2" a="1"/>
  <c r="CO1685" i="2" s="1"/>
  <c r="CO1691" i="2" a="1"/>
  <c r="CO1691" i="2" s="1"/>
  <c r="CO1697" i="2" a="1"/>
  <c r="CO1697" i="2" s="1"/>
  <c r="CO1703" i="2" a="1"/>
  <c r="CO1703" i="2" s="1"/>
  <c r="CO1709" i="2" a="1"/>
  <c r="CO1709" i="2" s="1"/>
  <c r="CO1715" i="2" a="1"/>
  <c r="CO1715" i="2" s="1"/>
  <c r="CO1721" i="2" a="1"/>
  <c r="CO1721" i="2" s="1"/>
  <c r="CO1727" i="2" a="1"/>
  <c r="CO1727" i="2" s="1"/>
  <c r="CO1733" i="2" a="1"/>
  <c r="CO1733" i="2" s="1"/>
  <c r="CO1739" i="2" a="1"/>
  <c r="CO1739" i="2" s="1"/>
  <c r="CO1745" i="2" a="1"/>
  <c r="CO1745" i="2" s="1"/>
  <c r="CO1751" i="2" a="1"/>
  <c r="CO1751" i="2" s="1"/>
  <c r="CO1757" i="2" a="1"/>
  <c r="CO1757" i="2" s="1"/>
  <c r="CO1763" i="2" a="1"/>
  <c r="CO1763" i="2" s="1"/>
  <c r="CO1769" i="2" a="1"/>
  <c r="CO1769" i="2" s="1"/>
  <c r="CO1775" i="2" a="1"/>
  <c r="CO1775" i="2" s="1"/>
  <c r="CO1781" i="2" a="1"/>
  <c r="CO1781" i="2" s="1"/>
  <c r="CO1787" i="2" a="1"/>
  <c r="CO1787" i="2" s="1"/>
  <c r="CO1793" i="2" a="1"/>
  <c r="CO1793" i="2" s="1"/>
  <c r="CO1799" i="2" a="1"/>
  <c r="CO1799" i="2" s="1"/>
  <c r="CO1805" i="2" a="1"/>
  <c r="CO1805" i="2" s="1"/>
  <c r="CO1811" i="2" a="1"/>
  <c r="CO1811" i="2" s="1"/>
  <c r="CO1817" i="2" a="1"/>
  <c r="CO1817" i="2" s="1"/>
  <c r="CO1823" i="2" a="1"/>
  <c r="CO1823" i="2" s="1"/>
  <c r="CO1829" i="2" a="1"/>
  <c r="CO1829" i="2" s="1"/>
  <c r="CO1835" i="2" a="1"/>
  <c r="CO1835" i="2" s="1"/>
  <c r="CO1841" i="2" a="1"/>
  <c r="CO1841" i="2" s="1"/>
  <c r="CO1847" i="2" a="1"/>
  <c r="CO1847" i="2" s="1"/>
  <c r="CO1853" i="2" a="1"/>
  <c r="CO1853" i="2" s="1"/>
  <c r="CO1859" i="2" a="1"/>
  <c r="CO1859" i="2" s="1"/>
  <c r="CO1865" i="2" a="1"/>
  <c r="CO1865" i="2" s="1"/>
  <c r="CO1871" i="2" a="1"/>
  <c r="CO1871" i="2" s="1"/>
  <c r="CO1877" i="2" a="1"/>
  <c r="CO1877" i="2" s="1"/>
  <c r="CO1883" i="2" a="1"/>
  <c r="CO1883" i="2" s="1"/>
  <c r="CO1889" i="2" a="1"/>
  <c r="CO1889" i="2" s="1"/>
  <c r="CO1895" i="2" a="1"/>
  <c r="CO1895" i="2" s="1"/>
  <c r="CO1901" i="2" a="1"/>
  <c r="CO1901" i="2" s="1"/>
  <c r="CO1907" i="2" a="1"/>
  <c r="CO1907" i="2" s="1"/>
  <c r="CO1913" i="2" a="1"/>
  <c r="CO1913" i="2" s="1"/>
  <c r="CO1919" i="2" a="1"/>
  <c r="CO1919" i="2" s="1"/>
  <c r="CO1925" i="2" a="1"/>
  <c r="CO1925" i="2" s="1"/>
  <c r="CO1931" i="2" a="1"/>
  <c r="CO1931" i="2" s="1"/>
  <c r="CO1937" i="2" a="1"/>
  <c r="CO1937" i="2" s="1"/>
  <c r="CO1943" i="2" a="1"/>
  <c r="CO1943" i="2" s="1"/>
  <c r="CO1949" i="2" a="1"/>
  <c r="CO1949" i="2" s="1"/>
  <c r="CO1955" i="2" a="1"/>
  <c r="CO1955" i="2" s="1"/>
  <c r="CO1961" i="2" a="1"/>
  <c r="CO1961" i="2" s="1"/>
  <c r="CO1967" i="2" a="1"/>
  <c r="CO1967" i="2" s="1"/>
  <c r="CO1973" i="2" a="1"/>
  <c r="CO1973" i="2" s="1"/>
  <c r="CO1979" i="2" a="1"/>
  <c r="CO1979" i="2" s="1"/>
  <c r="CO1985" i="2" a="1"/>
  <c r="CO1985" i="2" s="1"/>
  <c r="CO1991" i="2" a="1"/>
  <c r="CO1991" i="2" s="1"/>
  <c r="CO1997" i="2" a="1"/>
  <c r="CO1997" i="2" s="1"/>
  <c r="CO2003" i="2" a="1"/>
  <c r="CO2003" i="2" s="1"/>
  <c r="CO2009" i="2" a="1"/>
  <c r="CO2009" i="2" s="1"/>
  <c r="CO2015" i="2" a="1"/>
  <c r="CO2015" i="2" s="1"/>
  <c r="CO2021" i="2" a="1"/>
  <c r="CO2021" i="2" s="1"/>
  <c r="CO2027" i="2" a="1"/>
  <c r="CO2027" i="2" s="1"/>
  <c r="CO2033" i="2" a="1"/>
  <c r="CO2033" i="2" s="1"/>
  <c r="CO2039" i="2" a="1"/>
  <c r="CO2039" i="2" s="1"/>
  <c r="CO2045" i="2" a="1"/>
  <c r="CO2045" i="2" s="1"/>
  <c r="CO2051" i="2" a="1"/>
  <c r="CO2051" i="2" s="1"/>
  <c r="CO2057" i="2" a="1"/>
  <c r="CO2057" i="2" s="1"/>
  <c r="CO2063" i="2" a="1"/>
  <c r="CO2063" i="2" s="1"/>
  <c r="CO2069" i="2" a="1"/>
  <c r="CO2069" i="2" s="1"/>
  <c r="CO2075" i="2" a="1"/>
  <c r="CO2075" i="2" s="1"/>
  <c r="CO2081" i="2" a="1"/>
  <c r="CO2081" i="2" s="1"/>
  <c r="CO2087" i="2" a="1"/>
  <c r="CO2087" i="2" s="1"/>
  <c r="CO2093" i="2" a="1"/>
  <c r="CO2093" i="2" s="1"/>
  <c r="CO2099" i="2" a="1"/>
  <c r="CO2099" i="2" s="1"/>
  <c r="CO2105" i="2" a="1"/>
  <c r="CO2105" i="2" s="1"/>
  <c r="CO2111" i="2" a="1"/>
  <c r="CO2111" i="2" s="1"/>
  <c r="CO2117" i="2" a="1"/>
  <c r="CO2117" i="2" s="1"/>
  <c r="CO2123" i="2" a="1"/>
  <c r="CO2123" i="2" s="1"/>
  <c r="CO2129" i="2" a="1"/>
  <c r="CO2129" i="2" s="1"/>
  <c r="CO2135" i="2" a="1"/>
  <c r="CO2135" i="2" s="1"/>
  <c r="CO2141" i="2" a="1"/>
  <c r="CO2141" i="2" s="1"/>
  <c r="CO2147" i="2" a="1"/>
  <c r="CO2147" i="2" s="1"/>
  <c r="CO2153" i="2" a="1"/>
  <c r="CO2153" i="2" s="1"/>
  <c r="CO2159" i="2" a="1"/>
  <c r="CO2159" i="2" s="1"/>
  <c r="CO2165" i="2" a="1"/>
  <c r="CO2165" i="2" s="1"/>
  <c r="CO2171" i="2" a="1"/>
  <c r="CO2171" i="2" s="1"/>
  <c r="CO2177" i="2" a="1"/>
  <c r="CO2177" i="2" s="1"/>
  <c r="CO2183" i="2" a="1"/>
  <c r="CO2183" i="2" s="1"/>
  <c r="CO2189" i="2" a="1"/>
  <c r="CO2189" i="2" s="1"/>
  <c r="CO2195" i="2" a="1"/>
  <c r="CO2195" i="2" s="1"/>
  <c r="CO2201" i="2" a="1"/>
  <c r="CO2201" i="2" s="1"/>
  <c r="CO2207" i="2" a="1"/>
  <c r="CO2207" i="2" s="1"/>
  <c r="CO2213" i="2" a="1"/>
  <c r="CO2213" i="2" s="1"/>
  <c r="CO2219" i="2" a="1"/>
  <c r="CO2219" i="2" s="1"/>
  <c r="CO2225" i="2" a="1"/>
  <c r="CO2225" i="2" s="1"/>
  <c r="CO2231" i="2" a="1"/>
  <c r="CO2231" i="2" s="1"/>
  <c r="CO2237" i="2" a="1"/>
  <c r="CO2237" i="2" s="1"/>
  <c r="CO2243" i="2" a="1"/>
  <c r="CO2243" i="2" s="1"/>
  <c r="CO2249" i="2" a="1"/>
  <c r="CO2249" i="2" s="1"/>
  <c r="CO2255" i="2" a="1"/>
  <c r="CO2255" i="2" s="1"/>
  <c r="CO2261" i="2" a="1"/>
  <c r="CO2261" i="2" s="1"/>
  <c r="CO2267" i="2" a="1"/>
  <c r="CO2267" i="2" s="1"/>
  <c r="CO2273" i="2" a="1"/>
  <c r="CO2273" i="2" s="1"/>
  <c r="CO2279" i="2" a="1"/>
  <c r="CO2279" i="2" s="1"/>
  <c r="CO2285" i="2" a="1"/>
  <c r="CO2285" i="2" s="1"/>
  <c r="CO2291" i="2" a="1"/>
  <c r="CO2291" i="2" s="1"/>
  <c r="CO2297" i="2" a="1"/>
  <c r="CO2297" i="2" s="1"/>
  <c r="CO2303" i="2" a="1"/>
  <c r="CO2303" i="2" s="1"/>
  <c r="CO2309" i="2" a="1"/>
  <c r="CO2309" i="2" s="1"/>
  <c r="CO2315" i="2" a="1"/>
  <c r="CO2315" i="2" s="1"/>
  <c r="CO2321" i="2" a="1"/>
  <c r="CO2321" i="2" s="1"/>
  <c r="CO2327" i="2" a="1"/>
  <c r="CO2327" i="2" s="1"/>
  <c r="CO2333" i="2" a="1"/>
  <c r="CO2333" i="2" s="1"/>
  <c r="CO2339" i="2" a="1"/>
  <c r="CO2339" i="2" s="1"/>
  <c r="CO2345" i="2" a="1"/>
  <c r="CO2345" i="2" s="1"/>
  <c r="CO2351" i="2" a="1"/>
  <c r="CO2351" i="2" s="1"/>
  <c r="CO2357" i="2" a="1"/>
  <c r="CO2357" i="2" s="1"/>
  <c r="CO2363" i="2" a="1"/>
  <c r="CO2363" i="2" s="1"/>
  <c r="CO2369" i="2" a="1"/>
  <c r="CO2369" i="2" s="1"/>
  <c r="CO2375" i="2" a="1"/>
  <c r="CO2375" i="2" s="1"/>
  <c r="CO2381" i="2" a="1"/>
  <c r="CO2381" i="2" s="1"/>
  <c r="CO2387" i="2" a="1"/>
  <c r="CO2387" i="2" s="1"/>
  <c r="CO2393" i="2" a="1"/>
  <c r="CO2393" i="2" s="1"/>
  <c r="CO2399" i="2" a="1"/>
  <c r="CO2399" i="2" s="1"/>
  <c r="CO2405" i="2" a="1"/>
  <c r="CO2405" i="2" s="1"/>
  <c r="CO2411" i="2" a="1"/>
  <c r="CO2411" i="2" s="1"/>
  <c r="CO2417" i="2" a="1"/>
  <c r="CO2417" i="2" s="1"/>
  <c r="CO2423" i="2" a="1"/>
  <c r="CO2423" i="2" s="1"/>
  <c r="CO2429" i="2" a="1"/>
  <c r="CO2429" i="2" s="1"/>
  <c r="CO2435" i="2" a="1"/>
  <c r="CO2435" i="2" s="1"/>
  <c r="CO2441" i="2" a="1"/>
  <c r="CO2441" i="2" s="1"/>
  <c r="CO2447" i="2" a="1"/>
  <c r="CO2447" i="2" s="1"/>
  <c r="CO2453" i="2" a="1"/>
  <c r="CO2453" i="2" s="1"/>
  <c r="CO2459" i="2" a="1"/>
  <c r="CO2459" i="2" s="1"/>
  <c r="CO2465" i="2" a="1"/>
  <c r="CO2465" i="2" s="1"/>
  <c r="CO2471" i="2" a="1"/>
  <c r="CO2471" i="2" s="1"/>
  <c r="CO2477" i="2" a="1"/>
  <c r="CO2477" i="2" s="1"/>
  <c r="CO2483" i="2" a="1"/>
  <c r="CO2483" i="2" s="1"/>
  <c r="CO2489" i="2" a="1"/>
  <c r="CO2489" i="2" s="1"/>
  <c r="CO2495" i="2" a="1"/>
  <c r="CO2495" i="2" s="1"/>
  <c r="CO2501" i="2" a="1"/>
  <c r="CO2501" i="2" s="1"/>
  <c r="CO2507" i="2" a="1"/>
  <c r="CO2507" i="2" s="1"/>
  <c r="CP113" i="2"/>
  <c r="CP119" i="2"/>
  <c r="CP125" i="2"/>
  <c r="CP131" i="2"/>
  <c r="CP137" i="2"/>
  <c r="CP143" i="2"/>
  <c r="CP149" i="2"/>
  <c r="CP155" i="2"/>
  <c r="CP161" i="2"/>
  <c r="CP167" i="2"/>
  <c r="CP173" i="2"/>
  <c r="CP179" i="2"/>
  <c r="CP185" i="2"/>
  <c r="CP191" i="2"/>
  <c r="CP197" i="2"/>
  <c r="CP203" i="2"/>
  <c r="CP209" i="2"/>
  <c r="CP215" i="2"/>
  <c r="CP221" i="2"/>
  <c r="CP227" i="2"/>
  <c r="CP233" i="2"/>
  <c r="CP239" i="2"/>
  <c r="CP245" i="2"/>
  <c r="CP251" i="2"/>
  <c r="CP257" i="2"/>
  <c r="CP263" i="2"/>
  <c r="CP269" i="2"/>
  <c r="CP275" i="2"/>
  <c r="CP281" i="2"/>
  <c r="CP287" i="2"/>
  <c r="CP293" i="2"/>
  <c r="CP299" i="2"/>
  <c r="CP305" i="2"/>
  <c r="CP311" i="2"/>
  <c r="CP317" i="2"/>
  <c r="CP323" i="2"/>
  <c r="CP329" i="2"/>
  <c r="CP335" i="2"/>
  <c r="CP341" i="2"/>
  <c r="CP347" i="2"/>
  <c r="CP353" i="2"/>
  <c r="CP359" i="2"/>
  <c r="CP365" i="2"/>
  <c r="CP371" i="2"/>
  <c r="CP377" i="2"/>
  <c r="CP383" i="2"/>
  <c r="CP389" i="2"/>
  <c r="CP395" i="2"/>
  <c r="CP401" i="2"/>
  <c r="CP407" i="2"/>
  <c r="CP413" i="2"/>
  <c r="CP419" i="2"/>
  <c r="CP425" i="2"/>
  <c r="CP431" i="2"/>
  <c r="CP437" i="2"/>
  <c r="CP443" i="2"/>
  <c r="CP449" i="2"/>
  <c r="CP455" i="2"/>
  <c r="CP461" i="2"/>
  <c r="CP467" i="2"/>
  <c r="CP473" i="2"/>
  <c r="CP479" i="2"/>
  <c r="CP485" i="2"/>
  <c r="CP491" i="2"/>
  <c r="CP497" i="2"/>
  <c r="CP503" i="2"/>
  <c r="CP509" i="2"/>
  <c r="CP515" i="2"/>
  <c r="CP521" i="2"/>
  <c r="CP527" i="2"/>
  <c r="CP533" i="2"/>
  <c r="CP539" i="2"/>
  <c r="CP546" i="2"/>
  <c r="EK116" i="2"/>
  <c r="EO116" i="2" s="1"/>
  <c r="EQ116" i="2" s="1"/>
  <c r="CM116" i="2"/>
  <c r="EM116" i="2"/>
  <c r="EI116" i="2"/>
  <c r="EC116" i="2"/>
  <c r="DW116" i="2"/>
  <c r="DQ116" i="2"/>
  <c r="DK116" i="2"/>
  <c r="DE116" i="2"/>
  <c r="CY116" i="2"/>
  <c r="EH116" i="2"/>
  <c r="EB116" i="2"/>
  <c r="DV116" i="2"/>
  <c r="DP116" i="2"/>
  <c r="DJ116" i="2"/>
  <c r="DD116" i="2"/>
  <c r="CX116" i="2"/>
  <c r="EG116" i="2"/>
  <c r="EA116" i="2"/>
  <c r="DU116" i="2"/>
  <c r="DO116" i="2"/>
  <c r="DI116" i="2"/>
  <c r="DC116" i="2"/>
  <c r="CW116" i="2"/>
  <c r="EF116" i="2"/>
  <c r="DZ116" i="2"/>
  <c r="DT116" i="2"/>
  <c r="DN116" i="2"/>
  <c r="DH116" i="2"/>
  <c r="DB116" i="2"/>
  <c r="EE116" i="2"/>
  <c r="DY116" i="2"/>
  <c r="DS116" i="2"/>
  <c r="DM116" i="2"/>
  <c r="DG116" i="2"/>
  <c r="DA116" i="2"/>
  <c r="ED116" i="2"/>
  <c r="DX116" i="2"/>
  <c r="DR116" i="2"/>
  <c r="DL116" i="2"/>
  <c r="DF116" i="2"/>
  <c r="CZ116" i="2"/>
  <c r="CV116" i="2"/>
  <c r="CU116" i="2"/>
  <c r="CQ116" i="2"/>
  <c r="CT116" i="2"/>
  <c r="CS116" i="2"/>
  <c r="CR116" i="2"/>
  <c r="EK122" i="2"/>
  <c r="EO122" i="2" s="1"/>
  <c r="EQ122" i="2" s="1"/>
  <c r="CM122" i="2"/>
  <c r="EM122" i="2"/>
  <c r="EI122" i="2"/>
  <c r="EC122" i="2"/>
  <c r="DW122" i="2"/>
  <c r="DQ122" i="2"/>
  <c r="DK122" i="2"/>
  <c r="DE122" i="2"/>
  <c r="CY122" i="2"/>
  <c r="EH122" i="2"/>
  <c r="EB122" i="2"/>
  <c r="DV122" i="2"/>
  <c r="DP122" i="2"/>
  <c r="DJ122" i="2"/>
  <c r="DD122" i="2"/>
  <c r="CX122" i="2"/>
  <c r="EG122" i="2"/>
  <c r="EA122" i="2"/>
  <c r="DU122" i="2"/>
  <c r="DO122" i="2"/>
  <c r="DI122" i="2"/>
  <c r="DC122" i="2"/>
  <c r="CW122" i="2"/>
  <c r="EF122" i="2"/>
  <c r="DZ122" i="2"/>
  <c r="DT122" i="2"/>
  <c r="DN122" i="2"/>
  <c r="DH122" i="2"/>
  <c r="DB122" i="2"/>
  <c r="EE122" i="2"/>
  <c r="DY122" i="2"/>
  <c r="DS122" i="2"/>
  <c r="DM122" i="2"/>
  <c r="DG122" i="2"/>
  <c r="DA122" i="2"/>
  <c r="ED122" i="2"/>
  <c r="DX122" i="2"/>
  <c r="DR122" i="2"/>
  <c r="DL122" i="2"/>
  <c r="DF122" i="2"/>
  <c r="CZ122" i="2"/>
  <c r="CV122" i="2"/>
  <c r="CU122" i="2"/>
  <c r="CQ122" i="2"/>
  <c r="CT122" i="2"/>
  <c r="CS122" i="2"/>
  <c r="CR122" i="2"/>
  <c r="EK128" i="2"/>
  <c r="EO128" i="2" s="1"/>
  <c r="EQ128" i="2" s="1"/>
  <c r="CM128" i="2"/>
  <c r="EM128" i="2"/>
  <c r="EI128" i="2"/>
  <c r="EC128" i="2"/>
  <c r="DW128" i="2"/>
  <c r="DQ128" i="2"/>
  <c r="DK128" i="2"/>
  <c r="DE128" i="2"/>
  <c r="CY128" i="2"/>
  <c r="EH128" i="2"/>
  <c r="EB128" i="2"/>
  <c r="DV128" i="2"/>
  <c r="DP128" i="2"/>
  <c r="DJ128" i="2"/>
  <c r="DD128" i="2"/>
  <c r="CX128" i="2"/>
  <c r="EG128" i="2"/>
  <c r="EA128" i="2"/>
  <c r="DU128" i="2"/>
  <c r="DO128" i="2"/>
  <c r="DI128" i="2"/>
  <c r="DC128" i="2"/>
  <c r="CW128" i="2"/>
  <c r="EF128" i="2"/>
  <c r="DZ128" i="2"/>
  <c r="DT128" i="2"/>
  <c r="DN128" i="2"/>
  <c r="DH128" i="2"/>
  <c r="DB128" i="2"/>
  <c r="EE128" i="2"/>
  <c r="DY128" i="2"/>
  <c r="DS128" i="2"/>
  <c r="DM128" i="2"/>
  <c r="DG128" i="2"/>
  <c r="DA128" i="2"/>
  <c r="ED128" i="2"/>
  <c r="DX128" i="2"/>
  <c r="DR128" i="2"/>
  <c r="DL128" i="2"/>
  <c r="DF128" i="2"/>
  <c r="CZ128" i="2"/>
  <c r="CV128" i="2"/>
  <c r="CU128" i="2"/>
  <c r="CQ128" i="2"/>
  <c r="CT128" i="2"/>
  <c r="CS128" i="2"/>
  <c r="CR128" i="2"/>
  <c r="EK134" i="2"/>
  <c r="EO134" i="2" s="1"/>
  <c r="EQ134" i="2" s="1"/>
  <c r="CM134" i="2"/>
  <c r="EM134" i="2"/>
  <c r="EI134" i="2"/>
  <c r="EC134" i="2"/>
  <c r="DW134" i="2"/>
  <c r="DQ134" i="2"/>
  <c r="DK134" i="2"/>
  <c r="DE134" i="2"/>
  <c r="CY134" i="2"/>
  <c r="EH134" i="2"/>
  <c r="EB134" i="2"/>
  <c r="DV134" i="2"/>
  <c r="DP134" i="2"/>
  <c r="DJ134" i="2"/>
  <c r="DD134" i="2"/>
  <c r="CX134" i="2"/>
  <c r="EG134" i="2"/>
  <c r="EA134" i="2"/>
  <c r="DU134" i="2"/>
  <c r="DO134" i="2"/>
  <c r="DI134" i="2"/>
  <c r="DC134" i="2"/>
  <c r="CW134" i="2"/>
  <c r="EF134" i="2"/>
  <c r="DZ134" i="2"/>
  <c r="DT134" i="2"/>
  <c r="DN134" i="2"/>
  <c r="DH134" i="2"/>
  <c r="DB134" i="2"/>
  <c r="EE134" i="2"/>
  <c r="DY134" i="2"/>
  <c r="DS134" i="2"/>
  <c r="DM134" i="2"/>
  <c r="DG134" i="2"/>
  <c r="DA134" i="2"/>
  <c r="ED134" i="2"/>
  <c r="DX134" i="2"/>
  <c r="DR134" i="2"/>
  <c r="DL134" i="2"/>
  <c r="DF134" i="2"/>
  <c r="CZ134" i="2"/>
  <c r="CV134" i="2"/>
  <c r="CU134" i="2"/>
  <c r="CQ134" i="2"/>
  <c r="CT134" i="2"/>
  <c r="CS134" i="2"/>
  <c r="CR134" i="2"/>
  <c r="EK140" i="2"/>
  <c r="EO140" i="2" s="1"/>
  <c r="EQ140" i="2" s="1"/>
  <c r="CM140" i="2"/>
  <c r="EM140" i="2"/>
  <c r="EI140" i="2"/>
  <c r="EC140" i="2"/>
  <c r="DW140" i="2"/>
  <c r="DQ140" i="2"/>
  <c r="DK140" i="2"/>
  <c r="DE140" i="2"/>
  <c r="CY140" i="2"/>
  <c r="EH140" i="2"/>
  <c r="EB140" i="2"/>
  <c r="DV140" i="2"/>
  <c r="DP140" i="2"/>
  <c r="DJ140" i="2"/>
  <c r="DD140" i="2"/>
  <c r="CX140" i="2"/>
  <c r="EG140" i="2"/>
  <c r="EA140" i="2"/>
  <c r="DU140" i="2"/>
  <c r="DO140" i="2"/>
  <c r="DI140" i="2"/>
  <c r="DC140" i="2"/>
  <c r="CW140" i="2"/>
  <c r="EF140" i="2"/>
  <c r="DZ140" i="2"/>
  <c r="DT140" i="2"/>
  <c r="DN140" i="2"/>
  <c r="DH140" i="2"/>
  <c r="DB140" i="2"/>
  <c r="EE140" i="2"/>
  <c r="DY140" i="2"/>
  <c r="DS140" i="2"/>
  <c r="DM140" i="2"/>
  <c r="DG140" i="2"/>
  <c r="DA140" i="2"/>
  <c r="ED140" i="2"/>
  <c r="DX140" i="2"/>
  <c r="DR140" i="2"/>
  <c r="DL140" i="2"/>
  <c r="DF140" i="2"/>
  <c r="CZ140" i="2"/>
  <c r="CV140" i="2"/>
  <c r="CU140" i="2"/>
  <c r="CQ140" i="2"/>
  <c r="CT140" i="2"/>
  <c r="CS140" i="2"/>
  <c r="CR140" i="2"/>
  <c r="EK146" i="2"/>
  <c r="EO146" i="2" s="1"/>
  <c r="EQ146" i="2" s="1"/>
  <c r="CM146" i="2"/>
  <c r="EM146" i="2"/>
  <c r="EI146" i="2"/>
  <c r="EC146" i="2"/>
  <c r="DW146" i="2"/>
  <c r="DQ146" i="2"/>
  <c r="DK146" i="2"/>
  <c r="DE146" i="2"/>
  <c r="CY146" i="2"/>
  <c r="EH146" i="2"/>
  <c r="EB146" i="2"/>
  <c r="DV146" i="2"/>
  <c r="DP146" i="2"/>
  <c r="DJ146" i="2"/>
  <c r="DD146" i="2"/>
  <c r="CX146" i="2"/>
  <c r="EG146" i="2"/>
  <c r="EA146" i="2"/>
  <c r="DU146" i="2"/>
  <c r="DO146" i="2"/>
  <c r="DI146" i="2"/>
  <c r="DC146" i="2"/>
  <c r="CW146" i="2"/>
  <c r="EF146" i="2"/>
  <c r="DZ146" i="2"/>
  <c r="DT146" i="2"/>
  <c r="DN146" i="2"/>
  <c r="DH146" i="2"/>
  <c r="DB146" i="2"/>
  <c r="EE146" i="2"/>
  <c r="DY146" i="2"/>
  <c r="DS146" i="2"/>
  <c r="DM146" i="2"/>
  <c r="DG146" i="2"/>
  <c r="DA146" i="2"/>
  <c r="ED146" i="2"/>
  <c r="DX146" i="2"/>
  <c r="DR146" i="2"/>
  <c r="DL146" i="2"/>
  <c r="DF146" i="2"/>
  <c r="CZ146" i="2"/>
  <c r="CV146" i="2"/>
  <c r="CU146" i="2"/>
  <c r="CQ146" i="2"/>
  <c r="CT146" i="2"/>
  <c r="CS146" i="2"/>
  <c r="CR146" i="2"/>
  <c r="EK152" i="2"/>
  <c r="EO152" i="2" s="1"/>
  <c r="EQ152" i="2" s="1"/>
  <c r="CM152" i="2"/>
  <c r="EM152" i="2"/>
  <c r="EI152" i="2"/>
  <c r="EC152" i="2"/>
  <c r="DW152" i="2"/>
  <c r="DQ152" i="2"/>
  <c r="DK152" i="2"/>
  <c r="DE152" i="2"/>
  <c r="CY152" i="2"/>
  <c r="EH152" i="2"/>
  <c r="EB152" i="2"/>
  <c r="DV152" i="2"/>
  <c r="DP152" i="2"/>
  <c r="DJ152" i="2"/>
  <c r="DD152" i="2"/>
  <c r="CX152" i="2"/>
  <c r="EG152" i="2"/>
  <c r="EA152" i="2"/>
  <c r="DU152" i="2"/>
  <c r="DO152" i="2"/>
  <c r="DI152" i="2"/>
  <c r="DC152" i="2"/>
  <c r="CW152" i="2"/>
  <c r="EF152" i="2"/>
  <c r="DZ152" i="2"/>
  <c r="DT152" i="2"/>
  <c r="DN152" i="2"/>
  <c r="DH152" i="2"/>
  <c r="DB152" i="2"/>
  <c r="EE152" i="2"/>
  <c r="DY152" i="2"/>
  <c r="DS152" i="2"/>
  <c r="DM152" i="2"/>
  <c r="DG152" i="2"/>
  <c r="DA152" i="2"/>
  <c r="ED152" i="2"/>
  <c r="DX152" i="2"/>
  <c r="DR152" i="2"/>
  <c r="DL152" i="2"/>
  <c r="DF152" i="2"/>
  <c r="CZ152" i="2"/>
  <c r="CV152" i="2"/>
  <c r="CU152" i="2"/>
  <c r="CQ152" i="2"/>
  <c r="CT152" i="2"/>
  <c r="CS152" i="2"/>
  <c r="CR152" i="2"/>
  <c r="EK158" i="2"/>
  <c r="EO158" i="2" s="1"/>
  <c r="EQ158" i="2" s="1"/>
  <c r="CM158" i="2"/>
  <c r="EM158" i="2"/>
  <c r="EI158" i="2"/>
  <c r="EC158" i="2"/>
  <c r="DW158" i="2"/>
  <c r="DQ158" i="2"/>
  <c r="DK158" i="2"/>
  <c r="DE158" i="2"/>
  <c r="CY158" i="2"/>
  <c r="EH158" i="2"/>
  <c r="EB158" i="2"/>
  <c r="DV158" i="2"/>
  <c r="DP158" i="2"/>
  <c r="DJ158" i="2"/>
  <c r="DD158" i="2"/>
  <c r="CX158" i="2"/>
  <c r="EG158" i="2"/>
  <c r="EA158" i="2"/>
  <c r="DU158" i="2"/>
  <c r="DO158" i="2"/>
  <c r="DI158" i="2"/>
  <c r="DC158" i="2"/>
  <c r="CW158" i="2"/>
  <c r="EF158" i="2"/>
  <c r="DZ158" i="2"/>
  <c r="DT158" i="2"/>
  <c r="DN158" i="2"/>
  <c r="DH158" i="2"/>
  <c r="DB158" i="2"/>
  <c r="EE158" i="2"/>
  <c r="DY158" i="2"/>
  <c r="DS158" i="2"/>
  <c r="DM158" i="2"/>
  <c r="DG158" i="2"/>
  <c r="DA158" i="2"/>
  <c r="ED158" i="2"/>
  <c r="DX158" i="2"/>
  <c r="DR158" i="2"/>
  <c r="DL158" i="2"/>
  <c r="DF158" i="2"/>
  <c r="CZ158" i="2"/>
  <c r="CV158" i="2"/>
  <c r="CU158" i="2"/>
  <c r="CQ158" i="2"/>
  <c r="CT158" i="2"/>
  <c r="CS158" i="2"/>
  <c r="CR158" i="2"/>
  <c r="EK164" i="2"/>
  <c r="EO164" i="2" s="1"/>
  <c r="EQ164" i="2" s="1"/>
  <c r="CM164" i="2"/>
  <c r="EM164" i="2"/>
  <c r="EI164" i="2"/>
  <c r="EC164" i="2"/>
  <c r="DW164" i="2"/>
  <c r="DQ164" i="2"/>
  <c r="DK164" i="2"/>
  <c r="DE164" i="2"/>
  <c r="CY164" i="2"/>
  <c r="EH164" i="2"/>
  <c r="EB164" i="2"/>
  <c r="DV164" i="2"/>
  <c r="DP164" i="2"/>
  <c r="DJ164" i="2"/>
  <c r="DD164" i="2"/>
  <c r="CX164" i="2"/>
  <c r="EG164" i="2"/>
  <c r="EA164" i="2"/>
  <c r="DU164" i="2"/>
  <c r="DO164" i="2"/>
  <c r="DI164" i="2"/>
  <c r="DC164" i="2"/>
  <c r="CW164" i="2"/>
  <c r="EF164" i="2"/>
  <c r="DZ164" i="2"/>
  <c r="DT164" i="2"/>
  <c r="DN164" i="2"/>
  <c r="DH164" i="2"/>
  <c r="DB164" i="2"/>
  <c r="EE164" i="2"/>
  <c r="DY164" i="2"/>
  <c r="DS164" i="2"/>
  <c r="DM164" i="2"/>
  <c r="DG164" i="2"/>
  <c r="DA164" i="2"/>
  <c r="ED164" i="2"/>
  <c r="DX164" i="2"/>
  <c r="DR164" i="2"/>
  <c r="DL164" i="2"/>
  <c r="DF164" i="2"/>
  <c r="CZ164" i="2"/>
  <c r="CV164" i="2"/>
  <c r="CU164" i="2"/>
  <c r="CQ164" i="2"/>
  <c r="CT164" i="2"/>
  <c r="CS164" i="2"/>
  <c r="CR164" i="2"/>
  <c r="EK170" i="2"/>
  <c r="EO170" i="2" s="1"/>
  <c r="EQ170" i="2" s="1"/>
  <c r="CM170" i="2"/>
  <c r="EM170" i="2"/>
  <c r="EI170" i="2"/>
  <c r="EC170" i="2"/>
  <c r="DW170" i="2"/>
  <c r="DQ170" i="2"/>
  <c r="DK170" i="2"/>
  <c r="DE170" i="2"/>
  <c r="CY170" i="2"/>
  <c r="EH170" i="2"/>
  <c r="EB170" i="2"/>
  <c r="DV170" i="2"/>
  <c r="DP170" i="2"/>
  <c r="DJ170" i="2"/>
  <c r="DD170" i="2"/>
  <c r="CX170" i="2"/>
  <c r="EG170" i="2"/>
  <c r="EA170" i="2"/>
  <c r="DU170" i="2"/>
  <c r="DO170" i="2"/>
  <c r="DI170" i="2"/>
  <c r="DC170" i="2"/>
  <c r="CW170" i="2"/>
  <c r="EF170" i="2"/>
  <c r="DZ170" i="2"/>
  <c r="DT170" i="2"/>
  <c r="DN170" i="2"/>
  <c r="DH170" i="2"/>
  <c r="DB170" i="2"/>
  <c r="EE170" i="2"/>
  <c r="DY170" i="2"/>
  <c r="DS170" i="2"/>
  <c r="DM170" i="2"/>
  <c r="DG170" i="2"/>
  <c r="DA170" i="2"/>
  <c r="ED170" i="2"/>
  <c r="DX170" i="2"/>
  <c r="DR170" i="2"/>
  <c r="DL170" i="2"/>
  <c r="DF170" i="2"/>
  <c r="CZ170" i="2"/>
  <c r="CV170" i="2"/>
  <c r="CU170" i="2"/>
  <c r="CQ170" i="2"/>
  <c r="CT170" i="2"/>
  <c r="CS170" i="2"/>
  <c r="CR170" i="2"/>
  <c r="EK176" i="2"/>
  <c r="EO176" i="2" s="1"/>
  <c r="EQ176" i="2" s="1"/>
  <c r="CM176" i="2"/>
  <c r="EM176" i="2"/>
  <c r="EI176" i="2"/>
  <c r="EC176" i="2"/>
  <c r="DW176" i="2"/>
  <c r="DQ176" i="2"/>
  <c r="DK176" i="2"/>
  <c r="DE176" i="2"/>
  <c r="CY176" i="2"/>
  <c r="EH176" i="2"/>
  <c r="EB176" i="2"/>
  <c r="DV176" i="2"/>
  <c r="DP176" i="2"/>
  <c r="DJ176" i="2"/>
  <c r="DD176" i="2"/>
  <c r="CX176" i="2"/>
  <c r="EG176" i="2"/>
  <c r="EA176" i="2"/>
  <c r="DU176" i="2"/>
  <c r="DO176" i="2"/>
  <c r="DI176" i="2"/>
  <c r="DC176" i="2"/>
  <c r="CW176" i="2"/>
  <c r="EF176" i="2"/>
  <c r="DZ176" i="2"/>
  <c r="DT176" i="2"/>
  <c r="DN176" i="2"/>
  <c r="DH176" i="2"/>
  <c r="DB176" i="2"/>
  <c r="EE176" i="2"/>
  <c r="DY176" i="2"/>
  <c r="DS176" i="2"/>
  <c r="DM176" i="2"/>
  <c r="DG176" i="2"/>
  <c r="DA176" i="2"/>
  <c r="ED176" i="2"/>
  <c r="DX176" i="2"/>
  <c r="DR176" i="2"/>
  <c r="DL176" i="2"/>
  <c r="DF176" i="2"/>
  <c r="CZ176" i="2"/>
  <c r="CV176" i="2"/>
  <c r="CU176" i="2"/>
  <c r="CQ176" i="2"/>
  <c r="CT176" i="2"/>
  <c r="CS176" i="2"/>
  <c r="CR176" i="2"/>
  <c r="EK182" i="2"/>
  <c r="EO182" i="2" s="1"/>
  <c r="EQ182" i="2" s="1"/>
  <c r="CM182" i="2"/>
  <c r="EM182" i="2"/>
  <c r="EI182" i="2"/>
  <c r="EC182" i="2"/>
  <c r="DW182" i="2"/>
  <c r="DQ182" i="2"/>
  <c r="DK182" i="2"/>
  <c r="DE182" i="2"/>
  <c r="CY182" i="2"/>
  <c r="EH182" i="2"/>
  <c r="EB182" i="2"/>
  <c r="DV182" i="2"/>
  <c r="DP182" i="2"/>
  <c r="DJ182" i="2"/>
  <c r="DD182" i="2"/>
  <c r="CX182" i="2"/>
  <c r="EG182" i="2"/>
  <c r="EA182" i="2"/>
  <c r="DU182" i="2"/>
  <c r="DO182" i="2"/>
  <c r="DI182" i="2"/>
  <c r="DC182" i="2"/>
  <c r="CW182" i="2"/>
  <c r="EF182" i="2"/>
  <c r="DZ182" i="2"/>
  <c r="DT182" i="2"/>
  <c r="DN182" i="2"/>
  <c r="DH182" i="2"/>
  <c r="DB182" i="2"/>
  <c r="EE182" i="2"/>
  <c r="DY182" i="2"/>
  <c r="DS182" i="2"/>
  <c r="DM182" i="2"/>
  <c r="DG182" i="2"/>
  <c r="DA182" i="2"/>
  <c r="ED182" i="2"/>
  <c r="DX182" i="2"/>
  <c r="DR182" i="2"/>
  <c r="DL182" i="2"/>
  <c r="DF182" i="2"/>
  <c r="CZ182" i="2"/>
  <c r="CV182" i="2"/>
  <c r="CU182" i="2"/>
  <c r="CQ182" i="2"/>
  <c r="CT182" i="2"/>
  <c r="CS182" i="2"/>
  <c r="CR182" i="2"/>
  <c r="EK188" i="2"/>
  <c r="EO188" i="2" s="1"/>
  <c r="EQ188" i="2" s="1"/>
  <c r="CM188" i="2"/>
  <c r="EM188" i="2"/>
  <c r="EI188" i="2"/>
  <c r="EC188" i="2"/>
  <c r="DW188" i="2"/>
  <c r="DQ188" i="2"/>
  <c r="DK188" i="2"/>
  <c r="DE188" i="2"/>
  <c r="CY188" i="2"/>
  <c r="EH188" i="2"/>
  <c r="EB188" i="2"/>
  <c r="DV188" i="2"/>
  <c r="DP188" i="2"/>
  <c r="DJ188" i="2"/>
  <c r="DD188" i="2"/>
  <c r="CX188" i="2"/>
  <c r="EG188" i="2"/>
  <c r="EA188" i="2"/>
  <c r="DU188" i="2"/>
  <c r="DO188" i="2"/>
  <c r="DI188" i="2"/>
  <c r="DC188" i="2"/>
  <c r="CW188" i="2"/>
  <c r="EF188" i="2"/>
  <c r="DZ188" i="2"/>
  <c r="DT188" i="2"/>
  <c r="DN188" i="2"/>
  <c r="DH188" i="2"/>
  <c r="DB188" i="2"/>
  <c r="EE188" i="2"/>
  <c r="DY188" i="2"/>
  <c r="DS188" i="2"/>
  <c r="DM188" i="2"/>
  <c r="DG188" i="2"/>
  <c r="DA188" i="2"/>
  <c r="ED188" i="2"/>
  <c r="DX188" i="2"/>
  <c r="DR188" i="2"/>
  <c r="DL188" i="2"/>
  <c r="DF188" i="2"/>
  <c r="CZ188" i="2"/>
  <c r="CV188" i="2"/>
  <c r="CU188" i="2"/>
  <c r="CQ188" i="2"/>
  <c r="CT188" i="2"/>
  <c r="CS188" i="2"/>
  <c r="CR188" i="2"/>
  <c r="EK194" i="2"/>
  <c r="EO194" i="2" s="1"/>
  <c r="EQ194" i="2" s="1"/>
  <c r="CM194" i="2"/>
  <c r="EM194" i="2"/>
  <c r="EI194" i="2"/>
  <c r="EC194" i="2"/>
  <c r="DW194" i="2"/>
  <c r="DQ194" i="2"/>
  <c r="DK194" i="2"/>
  <c r="DE194" i="2"/>
  <c r="CY194" i="2"/>
  <c r="EH194" i="2"/>
  <c r="EB194" i="2"/>
  <c r="DV194" i="2"/>
  <c r="DP194" i="2"/>
  <c r="DJ194" i="2"/>
  <c r="DD194" i="2"/>
  <c r="CX194" i="2"/>
  <c r="EG194" i="2"/>
  <c r="EA194" i="2"/>
  <c r="DU194" i="2"/>
  <c r="DO194" i="2"/>
  <c r="DI194" i="2"/>
  <c r="DC194" i="2"/>
  <c r="CW194" i="2"/>
  <c r="EF194" i="2"/>
  <c r="DZ194" i="2"/>
  <c r="DT194" i="2"/>
  <c r="DN194" i="2"/>
  <c r="DH194" i="2"/>
  <c r="DB194" i="2"/>
  <c r="EE194" i="2"/>
  <c r="DY194" i="2"/>
  <c r="DS194" i="2"/>
  <c r="DM194" i="2"/>
  <c r="DG194" i="2"/>
  <c r="DA194" i="2"/>
  <c r="ED194" i="2"/>
  <c r="DX194" i="2"/>
  <c r="DR194" i="2"/>
  <c r="DL194" i="2"/>
  <c r="DF194" i="2"/>
  <c r="CZ194" i="2"/>
  <c r="CV194" i="2"/>
  <c r="CU194" i="2"/>
  <c r="CQ194" i="2"/>
  <c r="CT194" i="2"/>
  <c r="CS194" i="2"/>
  <c r="CR194" i="2"/>
  <c r="EK200" i="2"/>
  <c r="EO200" i="2" s="1"/>
  <c r="EQ200" i="2" s="1"/>
  <c r="CM200" i="2"/>
  <c r="EM200" i="2"/>
  <c r="EI200" i="2"/>
  <c r="EC200" i="2"/>
  <c r="DW200" i="2"/>
  <c r="DQ200" i="2"/>
  <c r="DK200" i="2"/>
  <c r="DE200" i="2"/>
  <c r="CY200" i="2"/>
  <c r="EH200" i="2"/>
  <c r="EB200" i="2"/>
  <c r="DV200" i="2"/>
  <c r="DP200" i="2"/>
  <c r="DJ200" i="2"/>
  <c r="DD200" i="2"/>
  <c r="CX200" i="2"/>
  <c r="EG200" i="2"/>
  <c r="EA200" i="2"/>
  <c r="DU200" i="2"/>
  <c r="DO200" i="2"/>
  <c r="DI200" i="2"/>
  <c r="DC200" i="2"/>
  <c r="CW200" i="2"/>
  <c r="EF200" i="2"/>
  <c r="DZ200" i="2"/>
  <c r="DT200" i="2"/>
  <c r="DN200" i="2"/>
  <c r="DH200" i="2"/>
  <c r="DB200" i="2"/>
  <c r="EE200" i="2"/>
  <c r="DY200" i="2"/>
  <c r="DS200" i="2"/>
  <c r="DM200" i="2"/>
  <c r="DG200" i="2"/>
  <c r="DA200" i="2"/>
  <c r="ED200" i="2"/>
  <c r="DX200" i="2"/>
  <c r="DR200" i="2"/>
  <c r="DL200" i="2"/>
  <c r="DF200" i="2"/>
  <c r="CZ200" i="2"/>
  <c r="CV200" i="2"/>
  <c r="CU200" i="2"/>
  <c r="CQ200" i="2"/>
  <c r="CT200" i="2"/>
  <c r="CS200" i="2"/>
  <c r="CR200" i="2"/>
  <c r="EK206" i="2"/>
  <c r="EO206" i="2" s="1"/>
  <c r="EQ206" i="2" s="1"/>
  <c r="CM206" i="2"/>
  <c r="EM206" i="2"/>
  <c r="EI206" i="2"/>
  <c r="EC206" i="2"/>
  <c r="DW206" i="2"/>
  <c r="DQ206" i="2"/>
  <c r="DK206" i="2"/>
  <c r="DE206" i="2"/>
  <c r="CY206" i="2"/>
  <c r="EH206" i="2"/>
  <c r="EB206" i="2"/>
  <c r="DV206" i="2"/>
  <c r="DP206" i="2"/>
  <c r="DJ206" i="2"/>
  <c r="DD206" i="2"/>
  <c r="CX206" i="2"/>
  <c r="EG206" i="2"/>
  <c r="EA206" i="2"/>
  <c r="DU206" i="2"/>
  <c r="DO206" i="2"/>
  <c r="DI206" i="2"/>
  <c r="DC206" i="2"/>
  <c r="CW206" i="2"/>
  <c r="EF206" i="2"/>
  <c r="DZ206" i="2"/>
  <c r="DT206" i="2"/>
  <c r="DN206" i="2"/>
  <c r="DH206" i="2"/>
  <c r="DB206" i="2"/>
  <c r="EE206" i="2"/>
  <c r="DY206" i="2"/>
  <c r="DS206" i="2"/>
  <c r="DM206" i="2"/>
  <c r="DG206" i="2"/>
  <c r="DA206" i="2"/>
  <c r="ED206" i="2"/>
  <c r="DX206" i="2"/>
  <c r="DR206" i="2"/>
  <c r="DL206" i="2"/>
  <c r="DF206" i="2"/>
  <c r="CZ206" i="2"/>
  <c r="CV206" i="2"/>
  <c r="CU206" i="2"/>
  <c r="CQ206" i="2"/>
  <c r="CT206" i="2"/>
  <c r="CS206" i="2"/>
  <c r="CR206" i="2"/>
  <c r="EK212" i="2"/>
  <c r="EO212" i="2" s="1"/>
  <c r="EQ212" i="2" s="1"/>
  <c r="CM212" i="2"/>
  <c r="EM212" i="2"/>
  <c r="EI212" i="2"/>
  <c r="EC212" i="2"/>
  <c r="DW212" i="2"/>
  <c r="DQ212" i="2"/>
  <c r="DK212" i="2"/>
  <c r="DE212" i="2"/>
  <c r="CY212" i="2"/>
  <c r="EH212" i="2"/>
  <c r="EB212" i="2"/>
  <c r="DV212" i="2"/>
  <c r="DP212" i="2"/>
  <c r="DJ212" i="2"/>
  <c r="DD212" i="2"/>
  <c r="CX212" i="2"/>
  <c r="EG212" i="2"/>
  <c r="EA212" i="2"/>
  <c r="DU212" i="2"/>
  <c r="DO212" i="2"/>
  <c r="DI212" i="2"/>
  <c r="DC212" i="2"/>
  <c r="CW212" i="2"/>
  <c r="EF212" i="2"/>
  <c r="DZ212" i="2"/>
  <c r="DT212" i="2"/>
  <c r="DN212" i="2"/>
  <c r="DH212" i="2"/>
  <c r="DB212" i="2"/>
  <c r="EE212" i="2"/>
  <c r="DY212" i="2"/>
  <c r="DS212" i="2"/>
  <c r="DM212" i="2"/>
  <c r="DG212" i="2"/>
  <c r="DA212" i="2"/>
  <c r="ED212" i="2"/>
  <c r="DX212" i="2"/>
  <c r="DR212" i="2"/>
  <c r="DL212" i="2"/>
  <c r="DF212" i="2"/>
  <c r="CZ212" i="2"/>
  <c r="CV212" i="2"/>
  <c r="CU212" i="2"/>
  <c r="CQ212" i="2"/>
  <c r="CT212" i="2"/>
  <c r="CS212" i="2"/>
  <c r="CR212" i="2"/>
  <c r="EK218" i="2"/>
  <c r="EO218" i="2" s="1"/>
  <c r="EQ218" i="2" s="1"/>
  <c r="CM218" i="2"/>
  <c r="EM218" i="2"/>
  <c r="EI218" i="2"/>
  <c r="EC218" i="2"/>
  <c r="DW218" i="2"/>
  <c r="DQ218" i="2"/>
  <c r="DK218" i="2"/>
  <c r="DE218" i="2"/>
  <c r="CY218" i="2"/>
  <c r="EH218" i="2"/>
  <c r="EB218" i="2"/>
  <c r="DV218" i="2"/>
  <c r="DP218" i="2"/>
  <c r="DJ218" i="2"/>
  <c r="DD218" i="2"/>
  <c r="CX218" i="2"/>
  <c r="EG218" i="2"/>
  <c r="EA218" i="2"/>
  <c r="DU218" i="2"/>
  <c r="DO218" i="2"/>
  <c r="DI218" i="2"/>
  <c r="DC218" i="2"/>
  <c r="CW218" i="2"/>
  <c r="EF218" i="2"/>
  <c r="DZ218" i="2"/>
  <c r="DT218" i="2"/>
  <c r="DN218" i="2"/>
  <c r="DH218" i="2"/>
  <c r="DB218" i="2"/>
  <c r="EE218" i="2"/>
  <c r="DY218" i="2"/>
  <c r="DS218" i="2"/>
  <c r="DM218" i="2"/>
  <c r="DG218" i="2"/>
  <c r="DA218" i="2"/>
  <c r="ED218" i="2"/>
  <c r="DX218" i="2"/>
  <c r="DR218" i="2"/>
  <c r="DL218" i="2"/>
  <c r="DF218" i="2"/>
  <c r="CZ218" i="2"/>
  <c r="CV218" i="2"/>
  <c r="CU218" i="2"/>
  <c r="CQ218" i="2"/>
  <c r="CT218" i="2"/>
  <c r="CS218" i="2"/>
  <c r="CR218" i="2"/>
  <c r="EK224" i="2"/>
  <c r="EO224" i="2" s="1"/>
  <c r="EQ224" i="2" s="1"/>
  <c r="CM224" i="2"/>
  <c r="EM224" i="2"/>
  <c r="EI224" i="2"/>
  <c r="EC224" i="2"/>
  <c r="DW224" i="2"/>
  <c r="DQ224" i="2"/>
  <c r="DK224" i="2"/>
  <c r="DE224" i="2"/>
  <c r="CY224" i="2"/>
  <c r="EH224" i="2"/>
  <c r="EB224" i="2"/>
  <c r="DV224" i="2"/>
  <c r="DP224" i="2"/>
  <c r="DJ224" i="2"/>
  <c r="DD224" i="2"/>
  <c r="CX224" i="2"/>
  <c r="EG224" i="2"/>
  <c r="EA224" i="2"/>
  <c r="DU224" i="2"/>
  <c r="DO224" i="2"/>
  <c r="DI224" i="2"/>
  <c r="DC224" i="2"/>
  <c r="CW224" i="2"/>
  <c r="EF224" i="2"/>
  <c r="DZ224" i="2"/>
  <c r="DT224" i="2"/>
  <c r="DN224" i="2"/>
  <c r="DH224" i="2"/>
  <c r="DB224" i="2"/>
  <c r="EE224" i="2"/>
  <c r="DY224" i="2"/>
  <c r="DS224" i="2"/>
  <c r="DM224" i="2"/>
  <c r="DG224" i="2"/>
  <c r="DA224" i="2"/>
  <c r="ED224" i="2"/>
  <c r="DX224" i="2"/>
  <c r="DR224" i="2"/>
  <c r="DL224" i="2"/>
  <c r="DF224" i="2"/>
  <c r="CZ224" i="2"/>
  <c r="CV224" i="2"/>
  <c r="CU224" i="2"/>
  <c r="CQ224" i="2"/>
  <c r="CT224" i="2"/>
  <c r="CS224" i="2"/>
  <c r="CR224" i="2"/>
  <c r="EK230" i="2"/>
  <c r="EO230" i="2" s="1"/>
  <c r="EQ230" i="2" s="1"/>
  <c r="CM230" i="2"/>
  <c r="EM230" i="2"/>
  <c r="EI230" i="2"/>
  <c r="EC230" i="2"/>
  <c r="DW230" i="2"/>
  <c r="DQ230" i="2"/>
  <c r="DK230" i="2"/>
  <c r="DE230" i="2"/>
  <c r="CY230" i="2"/>
  <c r="EH230" i="2"/>
  <c r="EB230" i="2"/>
  <c r="DV230" i="2"/>
  <c r="DP230" i="2"/>
  <c r="DJ230" i="2"/>
  <c r="DD230" i="2"/>
  <c r="CX230" i="2"/>
  <c r="EG230" i="2"/>
  <c r="EA230" i="2"/>
  <c r="DU230" i="2"/>
  <c r="DO230" i="2"/>
  <c r="DI230" i="2"/>
  <c r="DC230" i="2"/>
  <c r="CW230" i="2"/>
  <c r="EF230" i="2"/>
  <c r="DZ230" i="2"/>
  <c r="DT230" i="2"/>
  <c r="DN230" i="2"/>
  <c r="DH230" i="2"/>
  <c r="DB230" i="2"/>
  <c r="EE230" i="2"/>
  <c r="DY230" i="2"/>
  <c r="DS230" i="2"/>
  <c r="DM230" i="2"/>
  <c r="DG230" i="2"/>
  <c r="DA230" i="2"/>
  <c r="ED230" i="2"/>
  <c r="DX230" i="2"/>
  <c r="DR230" i="2"/>
  <c r="DL230" i="2"/>
  <c r="DF230" i="2"/>
  <c r="CZ230" i="2"/>
  <c r="CV230" i="2"/>
  <c r="CU230" i="2"/>
  <c r="CQ230" i="2"/>
  <c r="CT230" i="2"/>
  <c r="CS230" i="2"/>
  <c r="CR230" i="2"/>
  <c r="EK236" i="2"/>
  <c r="EO236" i="2" s="1"/>
  <c r="EQ236" i="2" s="1"/>
  <c r="CM236" i="2"/>
  <c r="EM236" i="2"/>
  <c r="EI236" i="2"/>
  <c r="EC236" i="2"/>
  <c r="DW236" i="2"/>
  <c r="DQ236" i="2"/>
  <c r="DK236" i="2"/>
  <c r="DE236" i="2"/>
  <c r="CY236" i="2"/>
  <c r="EH236" i="2"/>
  <c r="EB236" i="2"/>
  <c r="DV236" i="2"/>
  <c r="DP236" i="2"/>
  <c r="DJ236" i="2"/>
  <c r="DD236" i="2"/>
  <c r="CX236" i="2"/>
  <c r="EG236" i="2"/>
  <c r="EA236" i="2"/>
  <c r="DU236" i="2"/>
  <c r="DO236" i="2"/>
  <c r="DI236" i="2"/>
  <c r="DC236" i="2"/>
  <c r="CW236" i="2"/>
  <c r="EF236" i="2"/>
  <c r="DZ236" i="2"/>
  <c r="DT236" i="2"/>
  <c r="DN236" i="2"/>
  <c r="DH236" i="2"/>
  <c r="DB236" i="2"/>
  <c r="EE236" i="2"/>
  <c r="DY236" i="2"/>
  <c r="DS236" i="2"/>
  <c r="DM236" i="2"/>
  <c r="DG236" i="2"/>
  <c r="DA236" i="2"/>
  <c r="ED236" i="2"/>
  <c r="DX236" i="2"/>
  <c r="DR236" i="2"/>
  <c r="DL236" i="2"/>
  <c r="DF236" i="2"/>
  <c r="CZ236" i="2"/>
  <c r="CV236" i="2"/>
  <c r="CU236" i="2"/>
  <c r="CQ236" i="2"/>
  <c r="CT236" i="2"/>
  <c r="CS236" i="2"/>
  <c r="CR236" i="2"/>
  <c r="EK242" i="2"/>
  <c r="EO242" i="2" s="1"/>
  <c r="EQ242" i="2" s="1"/>
  <c r="CM242" i="2"/>
  <c r="EM242" i="2"/>
  <c r="EI242" i="2"/>
  <c r="EC242" i="2"/>
  <c r="DW242" i="2"/>
  <c r="DQ242" i="2"/>
  <c r="DK242" i="2"/>
  <c r="DE242" i="2"/>
  <c r="CY242" i="2"/>
  <c r="EH242" i="2"/>
  <c r="EB242" i="2"/>
  <c r="DV242" i="2"/>
  <c r="DP242" i="2"/>
  <c r="DJ242" i="2"/>
  <c r="DD242" i="2"/>
  <c r="CX242" i="2"/>
  <c r="EG242" i="2"/>
  <c r="EA242" i="2"/>
  <c r="DU242" i="2"/>
  <c r="DO242" i="2"/>
  <c r="DI242" i="2"/>
  <c r="DC242" i="2"/>
  <c r="CW242" i="2"/>
  <c r="EF242" i="2"/>
  <c r="DZ242" i="2"/>
  <c r="DT242" i="2"/>
  <c r="DN242" i="2"/>
  <c r="DH242" i="2"/>
  <c r="DB242" i="2"/>
  <c r="EE242" i="2"/>
  <c r="DY242" i="2"/>
  <c r="DS242" i="2"/>
  <c r="DM242" i="2"/>
  <c r="DG242" i="2"/>
  <c r="DA242" i="2"/>
  <c r="ED242" i="2"/>
  <c r="DX242" i="2"/>
  <c r="DR242" i="2"/>
  <c r="DL242" i="2"/>
  <c r="DF242" i="2"/>
  <c r="CZ242" i="2"/>
  <c r="CV242" i="2"/>
  <c r="CU242" i="2"/>
  <c r="CQ242" i="2"/>
  <c r="CT242" i="2"/>
  <c r="CS242" i="2"/>
  <c r="CR242" i="2"/>
  <c r="EK248" i="2"/>
  <c r="EO248" i="2" s="1"/>
  <c r="EQ248" i="2" s="1"/>
  <c r="CM248" i="2"/>
  <c r="EM248" i="2"/>
  <c r="EI248" i="2"/>
  <c r="EC248" i="2"/>
  <c r="DW248" i="2"/>
  <c r="DQ248" i="2"/>
  <c r="DK248" i="2"/>
  <c r="DE248" i="2"/>
  <c r="CY248" i="2"/>
  <c r="EH248" i="2"/>
  <c r="EB248" i="2"/>
  <c r="DV248" i="2"/>
  <c r="DP248" i="2"/>
  <c r="DJ248" i="2"/>
  <c r="DD248" i="2"/>
  <c r="CX248" i="2"/>
  <c r="EG248" i="2"/>
  <c r="EA248" i="2"/>
  <c r="DU248" i="2"/>
  <c r="DO248" i="2"/>
  <c r="DI248" i="2"/>
  <c r="DC248" i="2"/>
  <c r="CW248" i="2"/>
  <c r="EF248" i="2"/>
  <c r="DZ248" i="2"/>
  <c r="DT248" i="2"/>
  <c r="DN248" i="2"/>
  <c r="DH248" i="2"/>
  <c r="DB248" i="2"/>
  <c r="EE248" i="2"/>
  <c r="DY248" i="2"/>
  <c r="DS248" i="2"/>
  <c r="DM248" i="2"/>
  <c r="DG248" i="2"/>
  <c r="DA248" i="2"/>
  <c r="ED248" i="2"/>
  <c r="DX248" i="2"/>
  <c r="DR248" i="2"/>
  <c r="DL248" i="2"/>
  <c r="DF248" i="2"/>
  <c r="CZ248" i="2"/>
  <c r="CV248" i="2"/>
  <c r="CU248" i="2"/>
  <c r="CQ248" i="2"/>
  <c r="CT248" i="2"/>
  <c r="CS248" i="2"/>
  <c r="CR248" i="2"/>
  <c r="EK254" i="2"/>
  <c r="EO254" i="2" s="1"/>
  <c r="EQ254" i="2" s="1"/>
  <c r="CM254" i="2"/>
  <c r="EM254" i="2"/>
  <c r="EI254" i="2"/>
  <c r="EC254" i="2"/>
  <c r="DW254" i="2"/>
  <c r="DQ254" i="2"/>
  <c r="DK254" i="2"/>
  <c r="DE254" i="2"/>
  <c r="CY254" i="2"/>
  <c r="EH254" i="2"/>
  <c r="EB254" i="2"/>
  <c r="DV254" i="2"/>
  <c r="DP254" i="2"/>
  <c r="DJ254" i="2"/>
  <c r="DD254" i="2"/>
  <c r="CX254" i="2"/>
  <c r="EG254" i="2"/>
  <c r="EA254" i="2"/>
  <c r="DU254" i="2"/>
  <c r="DO254" i="2"/>
  <c r="DI254" i="2"/>
  <c r="DC254" i="2"/>
  <c r="CW254" i="2"/>
  <c r="EF254" i="2"/>
  <c r="DZ254" i="2"/>
  <c r="DT254" i="2"/>
  <c r="DN254" i="2"/>
  <c r="DH254" i="2"/>
  <c r="DB254" i="2"/>
  <c r="EE254" i="2"/>
  <c r="DY254" i="2"/>
  <c r="DS254" i="2"/>
  <c r="DM254" i="2"/>
  <c r="DG254" i="2"/>
  <c r="DA254" i="2"/>
  <c r="ED254" i="2"/>
  <c r="DX254" i="2"/>
  <c r="DR254" i="2"/>
  <c r="DL254" i="2"/>
  <c r="DF254" i="2"/>
  <c r="CZ254" i="2"/>
  <c r="CV254" i="2"/>
  <c r="CU254" i="2"/>
  <c r="CQ254" i="2"/>
  <c r="CT254" i="2"/>
  <c r="CS254" i="2"/>
  <c r="CR254" i="2"/>
  <c r="EK260" i="2"/>
  <c r="EO260" i="2" s="1"/>
  <c r="EQ260" i="2" s="1"/>
  <c r="CM260" i="2"/>
  <c r="EM260" i="2"/>
  <c r="EI260" i="2"/>
  <c r="EC260" i="2"/>
  <c r="DW260" i="2"/>
  <c r="DQ260" i="2"/>
  <c r="DK260" i="2"/>
  <c r="DE260" i="2"/>
  <c r="CY260" i="2"/>
  <c r="EH260" i="2"/>
  <c r="EB260" i="2"/>
  <c r="DV260" i="2"/>
  <c r="DP260" i="2"/>
  <c r="DJ260" i="2"/>
  <c r="DD260" i="2"/>
  <c r="CX260" i="2"/>
  <c r="EG260" i="2"/>
  <c r="EA260" i="2"/>
  <c r="DU260" i="2"/>
  <c r="DO260" i="2"/>
  <c r="DI260" i="2"/>
  <c r="DC260" i="2"/>
  <c r="CW260" i="2"/>
  <c r="EF260" i="2"/>
  <c r="DZ260" i="2"/>
  <c r="DT260" i="2"/>
  <c r="DN260" i="2"/>
  <c r="DH260" i="2"/>
  <c r="DB260" i="2"/>
  <c r="EE260" i="2"/>
  <c r="DY260" i="2"/>
  <c r="DS260" i="2"/>
  <c r="DM260" i="2"/>
  <c r="DG260" i="2"/>
  <c r="DA260" i="2"/>
  <c r="ED260" i="2"/>
  <c r="DX260" i="2"/>
  <c r="DR260" i="2"/>
  <c r="DL260" i="2"/>
  <c r="DF260" i="2"/>
  <c r="CZ260" i="2"/>
  <c r="CV260" i="2"/>
  <c r="CU260" i="2"/>
  <c r="CQ260" i="2"/>
  <c r="CT260" i="2"/>
  <c r="CS260" i="2"/>
  <c r="CR260" i="2"/>
  <c r="EK266" i="2"/>
  <c r="EO266" i="2" s="1"/>
  <c r="EQ266" i="2" s="1"/>
  <c r="CM266" i="2"/>
  <c r="EM266" i="2"/>
  <c r="EI266" i="2"/>
  <c r="EC266" i="2"/>
  <c r="DW266" i="2"/>
  <c r="DQ266" i="2"/>
  <c r="DK266" i="2"/>
  <c r="DE266" i="2"/>
  <c r="CY266" i="2"/>
  <c r="EH266" i="2"/>
  <c r="EB266" i="2"/>
  <c r="DV266" i="2"/>
  <c r="DP266" i="2"/>
  <c r="DJ266" i="2"/>
  <c r="DD266" i="2"/>
  <c r="CX266" i="2"/>
  <c r="EG266" i="2"/>
  <c r="EA266" i="2"/>
  <c r="DU266" i="2"/>
  <c r="DO266" i="2"/>
  <c r="DI266" i="2"/>
  <c r="DC266" i="2"/>
  <c r="CW266" i="2"/>
  <c r="EF266" i="2"/>
  <c r="DZ266" i="2"/>
  <c r="DT266" i="2"/>
  <c r="DN266" i="2"/>
  <c r="DH266" i="2"/>
  <c r="DB266" i="2"/>
  <c r="EE266" i="2"/>
  <c r="DY266" i="2"/>
  <c r="DS266" i="2"/>
  <c r="DM266" i="2"/>
  <c r="DG266" i="2"/>
  <c r="DA266" i="2"/>
  <c r="ED266" i="2"/>
  <c r="DX266" i="2"/>
  <c r="DR266" i="2"/>
  <c r="DL266" i="2"/>
  <c r="DF266" i="2"/>
  <c r="CZ266" i="2"/>
  <c r="CV266" i="2"/>
  <c r="CU266" i="2"/>
  <c r="CQ266" i="2"/>
  <c r="CT266" i="2"/>
  <c r="CS266" i="2"/>
  <c r="CR266" i="2"/>
  <c r="EK272" i="2"/>
  <c r="EO272" i="2" s="1"/>
  <c r="EQ272" i="2" s="1"/>
  <c r="CM272" i="2"/>
  <c r="EM272" i="2"/>
  <c r="EI272" i="2"/>
  <c r="EC272" i="2"/>
  <c r="DW272" i="2"/>
  <c r="DQ272" i="2"/>
  <c r="DK272" i="2"/>
  <c r="DE272" i="2"/>
  <c r="CY272" i="2"/>
  <c r="EH272" i="2"/>
  <c r="EB272" i="2"/>
  <c r="DV272" i="2"/>
  <c r="DP272" i="2"/>
  <c r="DJ272" i="2"/>
  <c r="DD272" i="2"/>
  <c r="CX272" i="2"/>
  <c r="EG272" i="2"/>
  <c r="EA272" i="2"/>
  <c r="DU272" i="2"/>
  <c r="DO272" i="2"/>
  <c r="DI272" i="2"/>
  <c r="DC272" i="2"/>
  <c r="CW272" i="2"/>
  <c r="EF272" i="2"/>
  <c r="DZ272" i="2"/>
  <c r="DT272" i="2"/>
  <c r="DN272" i="2"/>
  <c r="DH272" i="2"/>
  <c r="DB272" i="2"/>
  <c r="EE272" i="2"/>
  <c r="DY272" i="2"/>
  <c r="DS272" i="2"/>
  <c r="DM272" i="2"/>
  <c r="DG272" i="2"/>
  <c r="DA272" i="2"/>
  <c r="ED272" i="2"/>
  <c r="DX272" i="2"/>
  <c r="DR272" i="2"/>
  <c r="DL272" i="2"/>
  <c r="DF272" i="2"/>
  <c r="CZ272" i="2"/>
  <c r="CV272" i="2"/>
  <c r="CU272" i="2"/>
  <c r="CQ272" i="2"/>
  <c r="CT272" i="2"/>
  <c r="CS272" i="2"/>
  <c r="CR272" i="2"/>
  <c r="EK278" i="2"/>
  <c r="EO278" i="2" s="1"/>
  <c r="EQ278" i="2" s="1"/>
  <c r="CM278" i="2"/>
  <c r="EM278" i="2"/>
  <c r="EI278" i="2"/>
  <c r="EC278" i="2"/>
  <c r="DW278" i="2"/>
  <c r="DQ278" i="2"/>
  <c r="DK278" i="2"/>
  <c r="DE278" i="2"/>
  <c r="CY278" i="2"/>
  <c r="EH278" i="2"/>
  <c r="EB278" i="2"/>
  <c r="DV278" i="2"/>
  <c r="DP278" i="2"/>
  <c r="DJ278" i="2"/>
  <c r="DD278" i="2"/>
  <c r="CX278" i="2"/>
  <c r="EG278" i="2"/>
  <c r="EA278" i="2"/>
  <c r="DU278" i="2"/>
  <c r="DO278" i="2"/>
  <c r="DI278" i="2"/>
  <c r="DC278" i="2"/>
  <c r="CW278" i="2"/>
  <c r="EF278" i="2"/>
  <c r="DZ278" i="2"/>
  <c r="DT278" i="2"/>
  <c r="DN278" i="2"/>
  <c r="DH278" i="2"/>
  <c r="DB278" i="2"/>
  <c r="EE278" i="2"/>
  <c r="DY278" i="2"/>
  <c r="DS278" i="2"/>
  <c r="DM278" i="2"/>
  <c r="DG278" i="2"/>
  <c r="DA278" i="2"/>
  <c r="ED278" i="2"/>
  <c r="DX278" i="2"/>
  <c r="DR278" i="2"/>
  <c r="DL278" i="2"/>
  <c r="DF278" i="2"/>
  <c r="CZ278" i="2"/>
  <c r="CV278" i="2"/>
  <c r="CU278" i="2"/>
  <c r="CQ278" i="2"/>
  <c r="CT278" i="2"/>
  <c r="CS278" i="2"/>
  <c r="CR278" i="2"/>
  <c r="EK284" i="2"/>
  <c r="EO284" i="2" s="1"/>
  <c r="EQ284" i="2" s="1"/>
  <c r="CM284" i="2"/>
  <c r="EM284" i="2"/>
  <c r="EI284" i="2"/>
  <c r="EC284" i="2"/>
  <c r="DW284" i="2"/>
  <c r="DQ284" i="2"/>
  <c r="DK284" i="2"/>
  <c r="DE284" i="2"/>
  <c r="CY284" i="2"/>
  <c r="EH284" i="2"/>
  <c r="EB284" i="2"/>
  <c r="DV284" i="2"/>
  <c r="DP284" i="2"/>
  <c r="DJ284" i="2"/>
  <c r="DD284" i="2"/>
  <c r="CX284" i="2"/>
  <c r="EG284" i="2"/>
  <c r="EA284" i="2"/>
  <c r="DU284" i="2"/>
  <c r="DO284" i="2"/>
  <c r="DI284" i="2"/>
  <c r="DC284" i="2"/>
  <c r="CW284" i="2"/>
  <c r="EF284" i="2"/>
  <c r="DZ284" i="2"/>
  <c r="DT284" i="2"/>
  <c r="DN284" i="2"/>
  <c r="DH284" i="2"/>
  <c r="DB284" i="2"/>
  <c r="EE284" i="2"/>
  <c r="DY284" i="2"/>
  <c r="DS284" i="2"/>
  <c r="DM284" i="2"/>
  <c r="DG284" i="2"/>
  <c r="DA284" i="2"/>
  <c r="ED284" i="2"/>
  <c r="DX284" i="2"/>
  <c r="DR284" i="2"/>
  <c r="DL284" i="2"/>
  <c r="DF284" i="2"/>
  <c r="CZ284" i="2"/>
  <c r="CV284" i="2"/>
  <c r="CU284" i="2"/>
  <c r="CQ284" i="2"/>
  <c r="CT284" i="2"/>
  <c r="CS284" i="2"/>
  <c r="CR284" i="2"/>
  <c r="EK290" i="2"/>
  <c r="EO290" i="2" s="1"/>
  <c r="EQ290" i="2" s="1"/>
  <c r="CM290" i="2"/>
  <c r="EM290" i="2"/>
  <c r="EI290" i="2"/>
  <c r="EC290" i="2"/>
  <c r="DW290" i="2"/>
  <c r="DQ290" i="2"/>
  <c r="DK290" i="2"/>
  <c r="DE290" i="2"/>
  <c r="CY290" i="2"/>
  <c r="EH290" i="2"/>
  <c r="EB290" i="2"/>
  <c r="DV290" i="2"/>
  <c r="DP290" i="2"/>
  <c r="DJ290" i="2"/>
  <c r="DD290" i="2"/>
  <c r="CX290" i="2"/>
  <c r="EG290" i="2"/>
  <c r="EA290" i="2"/>
  <c r="DU290" i="2"/>
  <c r="DO290" i="2"/>
  <c r="DI290" i="2"/>
  <c r="DC290" i="2"/>
  <c r="CW290" i="2"/>
  <c r="EF290" i="2"/>
  <c r="DZ290" i="2"/>
  <c r="DT290" i="2"/>
  <c r="DN290" i="2"/>
  <c r="DH290" i="2"/>
  <c r="DB290" i="2"/>
  <c r="EE290" i="2"/>
  <c r="DY290" i="2"/>
  <c r="DS290" i="2"/>
  <c r="DM290" i="2"/>
  <c r="DG290" i="2"/>
  <c r="DA290" i="2"/>
  <c r="ED290" i="2"/>
  <c r="DX290" i="2"/>
  <c r="DR290" i="2"/>
  <c r="DL290" i="2"/>
  <c r="DF290" i="2"/>
  <c r="CZ290" i="2"/>
  <c r="CV290" i="2"/>
  <c r="CU290" i="2"/>
  <c r="CQ290" i="2"/>
  <c r="CT290" i="2"/>
  <c r="CS290" i="2"/>
  <c r="CR290" i="2"/>
  <c r="EK296" i="2"/>
  <c r="EO296" i="2" s="1"/>
  <c r="EQ296" i="2" s="1"/>
  <c r="CM296" i="2"/>
  <c r="EM296" i="2"/>
  <c r="EI296" i="2"/>
  <c r="EC296" i="2"/>
  <c r="DW296" i="2"/>
  <c r="DQ296" i="2"/>
  <c r="DK296" i="2"/>
  <c r="DE296" i="2"/>
  <c r="CY296" i="2"/>
  <c r="EH296" i="2"/>
  <c r="EB296" i="2"/>
  <c r="DV296" i="2"/>
  <c r="DP296" i="2"/>
  <c r="DJ296" i="2"/>
  <c r="DD296" i="2"/>
  <c r="CX296" i="2"/>
  <c r="EG296" i="2"/>
  <c r="EA296" i="2"/>
  <c r="DU296" i="2"/>
  <c r="DO296" i="2"/>
  <c r="DI296" i="2"/>
  <c r="DC296" i="2"/>
  <c r="CW296" i="2"/>
  <c r="EF296" i="2"/>
  <c r="DZ296" i="2"/>
  <c r="DT296" i="2"/>
  <c r="DN296" i="2"/>
  <c r="DH296" i="2"/>
  <c r="DB296" i="2"/>
  <c r="EE296" i="2"/>
  <c r="DY296" i="2"/>
  <c r="DS296" i="2"/>
  <c r="DM296" i="2"/>
  <c r="DG296" i="2"/>
  <c r="DA296" i="2"/>
  <c r="ED296" i="2"/>
  <c r="DX296" i="2"/>
  <c r="DR296" i="2"/>
  <c r="DL296" i="2"/>
  <c r="DF296" i="2"/>
  <c r="CZ296" i="2"/>
  <c r="CV296" i="2"/>
  <c r="CU296" i="2"/>
  <c r="CQ296" i="2"/>
  <c r="CT296" i="2"/>
  <c r="CS296" i="2"/>
  <c r="CR296" i="2"/>
  <c r="EK302" i="2"/>
  <c r="EO302" i="2" s="1"/>
  <c r="EQ302" i="2" s="1"/>
  <c r="CM302" i="2"/>
  <c r="EM302" i="2"/>
  <c r="EI302" i="2"/>
  <c r="EC302" i="2"/>
  <c r="DW302" i="2"/>
  <c r="DQ302" i="2"/>
  <c r="DK302" i="2"/>
  <c r="DE302" i="2"/>
  <c r="CY302" i="2"/>
  <c r="EH302" i="2"/>
  <c r="EB302" i="2"/>
  <c r="DV302" i="2"/>
  <c r="DP302" i="2"/>
  <c r="DJ302" i="2"/>
  <c r="DD302" i="2"/>
  <c r="CX302" i="2"/>
  <c r="EG302" i="2"/>
  <c r="EA302" i="2"/>
  <c r="DU302" i="2"/>
  <c r="DO302" i="2"/>
  <c r="DI302" i="2"/>
  <c r="DC302" i="2"/>
  <c r="CW302" i="2"/>
  <c r="EF302" i="2"/>
  <c r="DZ302" i="2"/>
  <c r="DT302" i="2"/>
  <c r="DN302" i="2"/>
  <c r="DH302" i="2"/>
  <c r="DB302" i="2"/>
  <c r="EE302" i="2"/>
  <c r="DY302" i="2"/>
  <c r="DS302" i="2"/>
  <c r="DM302" i="2"/>
  <c r="DG302" i="2"/>
  <c r="DA302" i="2"/>
  <c r="ED302" i="2"/>
  <c r="DX302" i="2"/>
  <c r="DR302" i="2"/>
  <c r="DL302" i="2"/>
  <c r="DF302" i="2"/>
  <c r="CZ302" i="2"/>
  <c r="CV302" i="2"/>
  <c r="CU302" i="2"/>
  <c r="CQ302" i="2"/>
  <c r="CT302" i="2"/>
  <c r="CS302" i="2"/>
  <c r="CR302" i="2"/>
  <c r="EK308" i="2"/>
  <c r="EO308" i="2" s="1"/>
  <c r="EQ308" i="2" s="1"/>
  <c r="CM308" i="2"/>
  <c r="EM308" i="2"/>
  <c r="EI308" i="2"/>
  <c r="EC308" i="2"/>
  <c r="DW308" i="2"/>
  <c r="DQ308" i="2"/>
  <c r="DK308" i="2"/>
  <c r="DE308" i="2"/>
  <c r="CY308" i="2"/>
  <c r="EH308" i="2"/>
  <c r="EB308" i="2"/>
  <c r="DV308" i="2"/>
  <c r="DP308" i="2"/>
  <c r="DJ308" i="2"/>
  <c r="DD308" i="2"/>
  <c r="CX308" i="2"/>
  <c r="EG308" i="2"/>
  <c r="EA308" i="2"/>
  <c r="DU308" i="2"/>
  <c r="DO308" i="2"/>
  <c r="DI308" i="2"/>
  <c r="DC308" i="2"/>
  <c r="CW308" i="2"/>
  <c r="EF308" i="2"/>
  <c r="DZ308" i="2"/>
  <c r="DT308" i="2"/>
  <c r="DN308" i="2"/>
  <c r="DH308" i="2"/>
  <c r="DB308" i="2"/>
  <c r="EE308" i="2"/>
  <c r="DY308" i="2"/>
  <c r="DS308" i="2"/>
  <c r="DM308" i="2"/>
  <c r="DG308" i="2"/>
  <c r="DA308" i="2"/>
  <c r="ED308" i="2"/>
  <c r="DX308" i="2"/>
  <c r="DR308" i="2"/>
  <c r="DL308" i="2"/>
  <c r="DF308" i="2"/>
  <c r="CZ308" i="2"/>
  <c r="CV308" i="2"/>
  <c r="CU308" i="2"/>
  <c r="CQ308" i="2"/>
  <c r="CT308" i="2"/>
  <c r="CS308" i="2"/>
  <c r="CR308" i="2"/>
  <c r="EK314" i="2"/>
  <c r="EO314" i="2" s="1"/>
  <c r="EQ314" i="2" s="1"/>
  <c r="CM314" i="2"/>
  <c r="EM314" i="2"/>
  <c r="EI314" i="2"/>
  <c r="EC314" i="2"/>
  <c r="DW314" i="2"/>
  <c r="DQ314" i="2"/>
  <c r="DK314" i="2"/>
  <c r="DE314" i="2"/>
  <c r="CY314" i="2"/>
  <c r="EH314" i="2"/>
  <c r="EB314" i="2"/>
  <c r="DV314" i="2"/>
  <c r="DP314" i="2"/>
  <c r="DJ314" i="2"/>
  <c r="DD314" i="2"/>
  <c r="CX314" i="2"/>
  <c r="EG314" i="2"/>
  <c r="EA314" i="2"/>
  <c r="DU314" i="2"/>
  <c r="DO314" i="2"/>
  <c r="DI314" i="2"/>
  <c r="DC314" i="2"/>
  <c r="CW314" i="2"/>
  <c r="EF314" i="2"/>
  <c r="DZ314" i="2"/>
  <c r="DT314" i="2"/>
  <c r="DN314" i="2"/>
  <c r="DH314" i="2"/>
  <c r="DB314" i="2"/>
  <c r="EE314" i="2"/>
  <c r="DY314" i="2"/>
  <c r="DS314" i="2"/>
  <c r="DM314" i="2"/>
  <c r="DG314" i="2"/>
  <c r="DA314" i="2"/>
  <c r="ED314" i="2"/>
  <c r="DX314" i="2"/>
  <c r="DR314" i="2"/>
  <c r="DL314" i="2"/>
  <c r="DF314" i="2"/>
  <c r="CZ314" i="2"/>
  <c r="CV314" i="2"/>
  <c r="CU314" i="2"/>
  <c r="CQ314" i="2"/>
  <c r="CT314" i="2"/>
  <c r="CS314" i="2"/>
  <c r="CR314" i="2"/>
  <c r="EK320" i="2"/>
  <c r="EO320" i="2" s="1"/>
  <c r="EQ320" i="2" s="1"/>
  <c r="CM320" i="2"/>
  <c r="EM320" i="2"/>
  <c r="EI320" i="2"/>
  <c r="EC320" i="2"/>
  <c r="DW320" i="2"/>
  <c r="DQ320" i="2"/>
  <c r="DK320" i="2"/>
  <c r="DE320" i="2"/>
  <c r="CY320" i="2"/>
  <c r="EH320" i="2"/>
  <c r="EB320" i="2"/>
  <c r="DV320" i="2"/>
  <c r="DP320" i="2"/>
  <c r="DJ320" i="2"/>
  <c r="DD320" i="2"/>
  <c r="CX320" i="2"/>
  <c r="EG320" i="2"/>
  <c r="EA320" i="2"/>
  <c r="DU320" i="2"/>
  <c r="DO320" i="2"/>
  <c r="DI320" i="2"/>
  <c r="DC320" i="2"/>
  <c r="CW320" i="2"/>
  <c r="EF320" i="2"/>
  <c r="DZ320" i="2"/>
  <c r="DT320" i="2"/>
  <c r="DN320" i="2"/>
  <c r="DH320" i="2"/>
  <c r="DB320" i="2"/>
  <c r="EE320" i="2"/>
  <c r="DY320" i="2"/>
  <c r="DS320" i="2"/>
  <c r="DM320" i="2"/>
  <c r="DG320" i="2"/>
  <c r="DA320" i="2"/>
  <c r="ED320" i="2"/>
  <c r="DX320" i="2"/>
  <c r="DR320" i="2"/>
  <c r="DL320" i="2"/>
  <c r="DF320" i="2"/>
  <c r="CZ320" i="2"/>
  <c r="CV320" i="2"/>
  <c r="CU320" i="2"/>
  <c r="CQ320" i="2"/>
  <c r="CT320" i="2"/>
  <c r="CS320" i="2"/>
  <c r="CR320" i="2"/>
  <c r="EK326" i="2"/>
  <c r="EO326" i="2" s="1"/>
  <c r="EQ326" i="2" s="1"/>
  <c r="CM326" i="2"/>
  <c r="EM326" i="2"/>
  <c r="EI326" i="2"/>
  <c r="EC326" i="2"/>
  <c r="DW326" i="2"/>
  <c r="DQ326" i="2"/>
  <c r="DK326" i="2"/>
  <c r="DE326" i="2"/>
  <c r="CY326" i="2"/>
  <c r="EH326" i="2"/>
  <c r="EB326" i="2"/>
  <c r="DV326" i="2"/>
  <c r="DP326" i="2"/>
  <c r="DJ326" i="2"/>
  <c r="DD326" i="2"/>
  <c r="CX326" i="2"/>
  <c r="EG326" i="2"/>
  <c r="EA326" i="2"/>
  <c r="DU326" i="2"/>
  <c r="DO326" i="2"/>
  <c r="DI326" i="2"/>
  <c r="DC326" i="2"/>
  <c r="CW326" i="2"/>
  <c r="EF326" i="2"/>
  <c r="DZ326" i="2"/>
  <c r="DT326" i="2"/>
  <c r="DN326" i="2"/>
  <c r="DH326" i="2"/>
  <c r="DB326" i="2"/>
  <c r="EE326" i="2"/>
  <c r="DY326" i="2"/>
  <c r="DS326" i="2"/>
  <c r="DM326" i="2"/>
  <c r="DG326" i="2"/>
  <c r="DA326" i="2"/>
  <c r="ED326" i="2"/>
  <c r="DX326" i="2"/>
  <c r="DR326" i="2"/>
  <c r="DL326" i="2"/>
  <c r="DF326" i="2"/>
  <c r="CZ326" i="2"/>
  <c r="CV326" i="2"/>
  <c r="CU326" i="2"/>
  <c r="CQ326" i="2"/>
  <c r="CT326" i="2"/>
  <c r="CS326" i="2"/>
  <c r="CR326" i="2"/>
  <c r="EK332" i="2"/>
  <c r="EO332" i="2" s="1"/>
  <c r="EQ332" i="2" s="1"/>
  <c r="CM332" i="2"/>
  <c r="EM332" i="2"/>
  <c r="EI332" i="2"/>
  <c r="EC332" i="2"/>
  <c r="DW332" i="2"/>
  <c r="DQ332" i="2"/>
  <c r="DK332" i="2"/>
  <c r="DE332" i="2"/>
  <c r="CY332" i="2"/>
  <c r="EH332" i="2"/>
  <c r="EB332" i="2"/>
  <c r="DV332" i="2"/>
  <c r="DP332" i="2"/>
  <c r="DJ332" i="2"/>
  <c r="DD332" i="2"/>
  <c r="CX332" i="2"/>
  <c r="EG332" i="2"/>
  <c r="EA332" i="2"/>
  <c r="DU332" i="2"/>
  <c r="DO332" i="2"/>
  <c r="DI332" i="2"/>
  <c r="DC332" i="2"/>
  <c r="CW332" i="2"/>
  <c r="EF332" i="2"/>
  <c r="DZ332" i="2"/>
  <c r="DT332" i="2"/>
  <c r="DN332" i="2"/>
  <c r="DH332" i="2"/>
  <c r="DB332" i="2"/>
  <c r="EE332" i="2"/>
  <c r="DY332" i="2"/>
  <c r="DS332" i="2"/>
  <c r="DM332" i="2"/>
  <c r="DG332" i="2"/>
  <c r="DA332" i="2"/>
  <c r="ED332" i="2"/>
  <c r="DX332" i="2"/>
  <c r="DR332" i="2"/>
  <c r="DL332" i="2"/>
  <c r="DF332" i="2"/>
  <c r="CZ332" i="2"/>
  <c r="CV332" i="2"/>
  <c r="CU332" i="2"/>
  <c r="CQ332" i="2"/>
  <c r="CT332" i="2"/>
  <c r="CS332" i="2"/>
  <c r="CR332" i="2"/>
  <c r="EK338" i="2"/>
  <c r="EO338" i="2" s="1"/>
  <c r="EQ338" i="2" s="1"/>
  <c r="CM338" i="2"/>
  <c r="EM338" i="2"/>
  <c r="EI338" i="2"/>
  <c r="EC338" i="2"/>
  <c r="DW338" i="2"/>
  <c r="DQ338" i="2"/>
  <c r="DK338" i="2"/>
  <c r="DE338" i="2"/>
  <c r="CY338" i="2"/>
  <c r="EH338" i="2"/>
  <c r="EB338" i="2"/>
  <c r="DV338" i="2"/>
  <c r="DP338" i="2"/>
  <c r="DJ338" i="2"/>
  <c r="DD338" i="2"/>
  <c r="CX338" i="2"/>
  <c r="EG338" i="2"/>
  <c r="EA338" i="2"/>
  <c r="DU338" i="2"/>
  <c r="DO338" i="2"/>
  <c r="DI338" i="2"/>
  <c r="DC338" i="2"/>
  <c r="CW338" i="2"/>
  <c r="EF338" i="2"/>
  <c r="DZ338" i="2"/>
  <c r="DT338" i="2"/>
  <c r="DN338" i="2"/>
  <c r="DH338" i="2"/>
  <c r="DB338" i="2"/>
  <c r="EE338" i="2"/>
  <c r="DY338" i="2"/>
  <c r="DS338" i="2"/>
  <c r="DM338" i="2"/>
  <c r="DG338" i="2"/>
  <c r="DA338" i="2"/>
  <c r="ED338" i="2"/>
  <c r="DX338" i="2"/>
  <c r="DR338" i="2"/>
  <c r="DL338" i="2"/>
  <c r="DF338" i="2"/>
  <c r="CZ338" i="2"/>
  <c r="CV338" i="2"/>
  <c r="CU338" i="2"/>
  <c r="CQ338" i="2"/>
  <c r="CT338" i="2"/>
  <c r="CS338" i="2"/>
  <c r="CR338" i="2"/>
  <c r="EK344" i="2"/>
  <c r="EO344" i="2" s="1"/>
  <c r="EQ344" i="2" s="1"/>
  <c r="CM344" i="2"/>
  <c r="EM344" i="2"/>
  <c r="EI344" i="2"/>
  <c r="EC344" i="2"/>
  <c r="DW344" i="2"/>
  <c r="DQ344" i="2"/>
  <c r="DK344" i="2"/>
  <c r="DE344" i="2"/>
  <c r="CY344" i="2"/>
  <c r="EH344" i="2"/>
  <c r="EB344" i="2"/>
  <c r="DV344" i="2"/>
  <c r="DP344" i="2"/>
  <c r="DJ344" i="2"/>
  <c r="DD344" i="2"/>
  <c r="CX344" i="2"/>
  <c r="EG344" i="2"/>
  <c r="EA344" i="2"/>
  <c r="DU344" i="2"/>
  <c r="DO344" i="2"/>
  <c r="DI344" i="2"/>
  <c r="DC344" i="2"/>
  <c r="CW344" i="2"/>
  <c r="EF344" i="2"/>
  <c r="DZ344" i="2"/>
  <c r="DT344" i="2"/>
  <c r="DN344" i="2"/>
  <c r="DH344" i="2"/>
  <c r="DB344" i="2"/>
  <c r="EE344" i="2"/>
  <c r="DY344" i="2"/>
  <c r="DS344" i="2"/>
  <c r="DM344" i="2"/>
  <c r="DG344" i="2"/>
  <c r="DA344" i="2"/>
  <c r="ED344" i="2"/>
  <c r="DX344" i="2"/>
  <c r="DR344" i="2"/>
  <c r="DL344" i="2"/>
  <c r="DF344" i="2"/>
  <c r="CZ344" i="2"/>
  <c r="CV344" i="2"/>
  <c r="CU344" i="2"/>
  <c r="CQ344" i="2"/>
  <c r="CT344" i="2"/>
  <c r="CS344" i="2"/>
  <c r="CR344" i="2"/>
  <c r="EK350" i="2"/>
  <c r="EO350" i="2" s="1"/>
  <c r="EQ350" i="2" s="1"/>
  <c r="CM350" i="2"/>
  <c r="EM350" i="2"/>
  <c r="EI350" i="2"/>
  <c r="EC350" i="2"/>
  <c r="DW350" i="2"/>
  <c r="DQ350" i="2"/>
  <c r="DK350" i="2"/>
  <c r="DE350" i="2"/>
  <c r="CY350" i="2"/>
  <c r="EH350" i="2"/>
  <c r="EB350" i="2"/>
  <c r="DV350" i="2"/>
  <c r="DP350" i="2"/>
  <c r="DJ350" i="2"/>
  <c r="DD350" i="2"/>
  <c r="CX350" i="2"/>
  <c r="EG350" i="2"/>
  <c r="EA350" i="2"/>
  <c r="DU350" i="2"/>
  <c r="DO350" i="2"/>
  <c r="DI350" i="2"/>
  <c r="DC350" i="2"/>
  <c r="CW350" i="2"/>
  <c r="EF350" i="2"/>
  <c r="DZ350" i="2"/>
  <c r="DT350" i="2"/>
  <c r="DN350" i="2"/>
  <c r="DH350" i="2"/>
  <c r="DB350" i="2"/>
  <c r="EE350" i="2"/>
  <c r="DY350" i="2"/>
  <c r="DS350" i="2"/>
  <c r="DM350" i="2"/>
  <c r="DG350" i="2"/>
  <c r="DA350" i="2"/>
  <c r="ED350" i="2"/>
  <c r="DX350" i="2"/>
  <c r="DR350" i="2"/>
  <c r="DL350" i="2"/>
  <c r="DF350" i="2"/>
  <c r="CZ350" i="2"/>
  <c r="CV350" i="2"/>
  <c r="CU350" i="2"/>
  <c r="CQ350" i="2"/>
  <c r="CT350" i="2"/>
  <c r="CS350" i="2"/>
  <c r="CR350" i="2"/>
  <c r="EK356" i="2"/>
  <c r="EO356" i="2" s="1"/>
  <c r="EQ356" i="2" s="1"/>
  <c r="CM356" i="2"/>
  <c r="EM356" i="2"/>
  <c r="EI356" i="2"/>
  <c r="EC356" i="2"/>
  <c r="DW356" i="2"/>
  <c r="DQ356" i="2"/>
  <c r="DK356" i="2"/>
  <c r="DE356" i="2"/>
  <c r="CY356" i="2"/>
  <c r="EH356" i="2"/>
  <c r="EB356" i="2"/>
  <c r="DV356" i="2"/>
  <c r="DP356" i="2"/>
  <c r="DJ356" i="2"/>
  <c r="DD356" i="2"/>
  <c r="CX356" i="2"/>
  <c r="EG356" i="2"/>
  <c r="EA356" i="2"/>
  <c r="DU356" i="2"/>
  <c r="DO356" i="2"/>
  <c r="DI356" i="2"/>
  <c r="DC356" i="2"/>
  <c r="CW356" i="2"/>
  <c r="EF356" i="2"/>
  <c r="DZ356" i="2"/>
  <c r="DT356" i="2"/>
  <c r="DN356" i="2"/>
  <c r="DH356" i="2"/>
  <c r="DB356" i="2"/>
  <c r="EE356" i="2"/>
  <c r="DY356" i="2"/>
  <c r="DS356" i="2"/>
  <c r="DM356" i="2"/>
  <c r="DG356" i="2"/>
  <c r="DA356" i="2"/>
  <c r="ED356" i="2"/>
  <c r="DX356" i="2"/>
  <c r="DR356" i="2"/>
  <c r="DL356" i="2"/>
  <c r="DF356" i="2"/>
  <c r="CZ356" i="2"/>
  <c r="CV356" i="2"/>
  <c r="CU356" i="2"/>
  <c r="CQ356" i="2"/>
  <c r="CT356" i="2"/>
  <c r="CS356" i="2"/>
  <c r="CR356" i="2"/>
  <c r="EK362" i="2"/>
  <c r="EO362" i="2" s="1"/>
  <c r="EQ362" i="2" s="1"/>
  <c r="CM362" i="2"/>
  <c r="EM362" i="2"/>
  <c r="EI362" i="2"/>
  <c r="EC362" i="2"/>
  <c r="DW362" i="2"/>
  <c r="DQ362" i="2"/>
  <c r="DK362" i="2"/>
  <c r="DE362" i="2"/>
  <c r="CY362" i="2"/>
  <c r="EH362" i="2"/>
  <c r="EB362" i="2"/>
  <c r="DV362" i="2"/>
  <c r="DP362" i="2"/>
  <c r="DJ362" i="2"/>
  <c r="DD362" i="2"/>
  <c r="CX362" i="2"/>
  <c r="EG362" i="2"/>
  <c r="EA362" i="2"/>
  <c r="DU362" i="2"/>
  <c r="DO362" i="2"/>
  <c r="DI362" i="2"/>
  <c r="DC362" i="2"/>
  <c r="CW362" i="2"/>
  <c r="EF362" i="2"/>
  <c r="DZ362" i="2"/>
  <c r="DT362" i="2"/>
  <c r="DN362" i="2"/>
  <c r="DH362" i="2"/>
  <c r="DB362" i="2"/>
  <c r="EE362" i="2"/>
  <c r="DY362" i="2"/>
  <c r="DS362" i="2"/>
  <c r="DM362" i="2"/>
  <c r="DG362" i="2"/>
  <c r="DA362" i="2"/>
  <c r="ED362" i="2"/>
  <c r="DX362" i="2"/>
  <c r="DR362" i="2"/>
  <c r="DL362" i="2"/>
  <c r="DF362" i="2"/>
  <c r="CZ362" i="2"/>
  <c r="CV362" i="2"/>
  <c r="CU362" i="2"/>
  <c r="CQ362" i="2"/>
  <c r="CT362" i="2"/>
  <c r="CS362" i="2"/>
  <c r="CR362" i="2"/>
  <c r="EK368" i="2"/>
  <c r="EO368" i="2" s="1"/>
  <c r="EQ368" i="2" s="1"/>
  <c r="CM368" i="2"/>
  <c r="EM368" i="2"/>
  <c r="EI368" i="2"/>
  <c r="EC368" i="2"/>
  <c r="DW368" i="2"/>
  <c r="DQ368" i="2"/>
  <c r="DK368" i="2"/>
  <c r="DE368" i="2"/>
  <c r="CY368" i="2"/>
  <c r="EH368" i="2"/>
  <c r="EB368" i="2"/>
  <c r="DV368" i="2"/>
  <c r="DP368" i="2"/>
  <c r="DJ368" i="2"/>
  <c r="DD368" i="2"/>
  <c r="CX368" i="2"/>
  <c r="EG368" i="2"/>
  <c r="EA368" i="2"/>
  <c r="DU368" i="2"/>
  <c r="DO368" i="2"/>
  <c r="DI368" i="2"/>
  <c r="DC368" i="2"/>
  <c r="CW368" i="2"/>
  <c r="EF368" i="2"/>
  <c r="DZ368" i="2"/>
  <c r="DT368" i="2"/>
  <c r="DN368" i="2"/>
  <c r="DH368" i="2"/>
  <c r="DB368" i="2"/>
  <c r="EE368" i="2"/>
  <c r="DY368" i="2"/>
  <c r="DS368" i="2"/>
  <c r="DM368" i="2"/>
  <c r="DG368" i="2"/>
  <c r="DA368" i="2"/>
  <c r="ED368" i="2"/>
  <c r="DX368" i="2"/>
  <c r="DR368" i="2"/>
  <c r="DL368" i="2"/>
  <c r="DF368" i="2"/>
  <c r="CZ368" i="2"/>
  <c r="CV368" i="2"/>
  <c r="CU368" i="2"/>
  <c r="CQ368" i="2"/>
  <c r="CT368" i="2"/>
  <c r="CS368" i="2"/>
  <c r="CR368" i="2"/>
  <c r="EK374" i="2"/>
  <c r="EO374" i="2" s="1"/>
  <c r="EQ374" i="2" s="1"/>
  <c r="CM374" i="2"/>
  <c r="EM374" i="2"/>
  <c r="EI374" i="2"/>
  <c r="EC374" i="2"/>
  <c r="DW374" i="2"/>
  <c r="DQ374" i="2"/>
  <c r="DK374" i="2"/>
  <c r="DE374" i="2"/>
  <c r="CY374" i="2"/>
  <c r="EH374" i="2"/>
  <c r="EB374" i="2"/>
  <c r="DV374" i="2"/>
  <c r="DP374" i="2"/>
  <c r="DJ374" i="2"/>
  <c r="DD374" i="2"/>
  <c r="CX374" i="2"/>
  <c r="EG374" i="2"/>
  <c r="EA374" i="2"/>
  <c r="DU374" i="2"/>
  <c r="DO374" i="2"/>
  <c r="DI374" i="2"/>
  <c r="DC374" i="2"/>
  <c r="CW374" i="2"/>
  <c r="EF374" i="2"/>
  <c r="DZ374" i="2"/>
  <c r="DT374" i="2"/>
  <c r="DN374" i="2"/>
  <c r="DH374" i="2"/>
  <c r="DB374" i="2"/>
  <c r="EE374" i="2"/>
  <c r="DY374" i="2"/>
  <c r="DS374" i="2"/>
  <c r="DM374" i="2"/>
  <c r="DG374" i="2"/>
  <c r="DA374" i="2"/>
  <c r="ED374" i="2"/>
  <c r="DX374" i="2"/>
  <c r="DR374" i="2"/>
  <c r="DL374" i="2"/>
  <c r="DF374" i="2"/>
  <c r="CZ374" i="2"/>
  <c r="CV374" i="2"/>
  <c r="CU374" i="2"/>
  <c r="CQ374" i="2"/>
  <c r="CT374" i="2"/>
  <c r="CS374" i="2"/>
  <c r="CR374" i="2"/>
  <c r="EK380" i="2"/>
  <c r="EO380" i="2" s="1"/>
  <c r="EQ380" i="2" s="1"/>
  <c r="CM380" i="2"/>
  <c r="EM380" i="2"/>
  <c r="EI380" i="2"/>
  <c r="EC380" i="2"/>
  <c r="DW380" i="2"/>
  <c r="DQ380" i="2"/>
  <c r="DK380" i="2"/>
  <c r="DE380" i="2"/>
  <c r="CY380" i="2"/>
  <c r="EH380" i="2"/>
  <c r="EB380" i="2"/>
  <c r="DV380" i="2"/>
  <c r="DP380" i="2"/>
  <c r="DJ380" i="2"/>
  <c r="DD380" i="2"/>
  <c r="CX380" i="2"/>
  <c r="EG380" i="2"/>
  <c r="EA380" i="2"/>
  <c r="DU380" i="2"/>
  <c r="DO380" i="2"/>
  <c r="DI380" i="2"/>
  <c r="DC380" i="2"/>
  <c r="CW380" i="2"/>
  <c r="EF380" i="2"/>
  <c r="DZ380" i="2"/>
  <c r="DT380" i="2"/>
  <c r="DN380" i="2"/>
  <c r="DH380" i="2"/>
  <c r="DB380" i="2"/>
  <c r="EE380" i="2"/>
  <c r="DY380" i="2"/>
  <c r="DS380" i="2"/>
  <c r="DM380" i="2"/>
  <c r="DG380" i="2"/>
  <c r="DA380" i="2"/>
  <c r="ED380" i="2"/>
  <c r="DX380" i="2"/>
  <c r="DR380" i="2"/>
  <c r="DL380" i="2"/>
  <c r="DF380" i="2"/>
  <c r="CZ380" i="2"/>
  <c r="CV380" i="2"/>
  <c r="CU380" i="2"/>
  <c r="CQ380" i="2"/>
  <c r="CT380" i="2"/>
  <c r="CS380" i="2"/>
  <c r="CR380" i="2"/>
  <c r="EK386" i="2"/>
  <c r="EO386" i="2" s="1"/>
  <c r="EQ386" i="2" s="1"/>
  <c r="CM386" i="2"/>
  <c r="EM386" i="2"/>
  <c r="EI386" i="2"/>
  <c r="EC386" i="2"/>
  <c r="DW386" i="2"/>
  <c r="DQ386" i="2"/>
  <c r="DK386" i="2"/>
  <c r="DE386" i="2"/>
  <c r="CY386" i="2"/>
  <c r="EH386" i="2"/>
  <c r="EB386" i="2"/>
  <c r="DV386" i="2"/>
  <c r="DP386" i="2"/>
  <c r="DJ386" i="2"/>
  <c r="DD386" i="2"/>
  <c r="CX386" i="2"/>
  <c r="EG386" i="2"/>
  <c r="EA386" i="2"/>
  <c r="DU386" i="2"/>
  <c r="DO386" i="2"/>
  <c r="DI386" i="2"/>
  <c r="DC386" i="2"/>
  <c r="CW386" i="2"/>
  <c r="EF386" i="2"/>
  <c r="DZ386" i="2"/>
  <c r="DT386" i="2"/>
  <c r="DN386" i="2"/>
  <c r="DH386" i="2"/>
  <c r="DB386" i="2"/>
  <c r="EE386" i="2"/>
  <c r="DY386" i="2"/>
  <c r="DS386" i="2"/>
  <c r="DM386" i="2"/>
  <c r="DG386" i="2"/>
  <c r="DA386" i="2"/>
  <c r="ED386" i="2"/>
  <c r="DX386" i="2"/>
  <c r="DR386" i="2"/>
  <c r="DL386" i="2"/>
  <c r="DF386" i="2"/>
  <c r="CZ386" i="2"/>
  <c r="CV386" i="2"/>
  <c r="CU386" i="2"/>
  <c r="CQ386" i="2"/>
  <c r="CT386" i="2"/>
  <c r="CS386" i="2"/>
  <c r="CR386" i="2"/>
  <c r="EK392" i="2"/>
  <c r="EO392" i="2" s="1"/>
  <c r="EQ392" i="2" s="1"/>
  <c r="CM392" i="2"/>
  <c r="EM392" i="2"/>
  <c r="EI392" i="2"/>
  <c r="EC392" i="2"/>
  <c r="DW392" i="2"/>
  <c r="DQ392" i="2"/>
  <c r="DK392" i="2"/>
  <c r="DE392" i="2"/>
  <c r="CY392" i="2"/>
  <c r="EH392" i="2"/>
  <c r="EB392" i="2"/>
  <c r="DV392" i="2"/>
  <c r="DP392" i="2"/>
  <c r="DJ392" i="2"/>
  <c r="DD392" i="2"/>
  <c r="CX392" i="2"/>
  <c r="EG392" i="2"/>
  <c r="EA392" i="2"/>
  <c r="DU392" i="2"/>
  <c r="DO392" i="2"/>
  <c r="DI392" i="2"/>
  <c r="DC392" i="2"/>
  <c r="CW392" i="2"/>
  <c r="EF392" i="2"/>
  <c r="DZ392" i="2"/>
  <c r="DT392" i="2"/>
  <c r="DN392" i="2"/>
  <c r="DH392" i="2"/>
  <c r="DB392" i="2"/>
  <c r="EE392" i="2"/>
  <c r="DY392" i="2"/>
  <c r="DS392" i="2"/>
  <c r="DM392" i="2"/>
  <c r="DG392" i="2"/>
  <c r="DA392" i="2"/>
  <c r="ED392" i="2"/>
  <c r="DX392" i="2"/>
  <c r="DR392" i="2"/>
  <c r="DL392" i="2"/>
  <c r="DF392" i="2"/>
  <c r="CZ392" i="2"/>
  <c r="CV392" i="2"/>
  <c r="CU392" i="2"/>
  <c r="CQ392" i="2"/>
  <c r="CT392" i="2"/>
  <c r="CS392" i="2"/>
  <c r="CR392" i="2"/>
  <c r="EK398" i="2"/>
  <c r="EO398" i="2" s="1"/>
  <c r="EQ398" i="2" s="1"/>
  <c r="CM398" i="2"/>
  <c r="EM398" i="2"/>
  <c r="EI398" i="2"/>
  <c r="EC398" i="2"/>
  <c r="DW398" i="2"/>
  <c r="DQ398" i="2"/>
  <c r="DK398" i="2"/>
  <c r="DE398" i="2"/>
  <c r="CY398" i="2"/>
  <c r="EH398" i="2"/>
  <c r="EB398" i="2"/>
  <c r="DV398" i="2"/>
  <c r="DP398" i="2"/>
  <c r="DJ398" i="2"/>
  <c r="DD398" i="2"/>
  <c r="CX398" i="2"/>
  <c r="EG398" i="2"/>
  <c r="EA398" i="2"/>
  <c r="DU398" i="2"/>
  <c r="DO398" i="2"/>
  <c r="DI398" i="2"/>
  <c r="DC398" i="2"/>
  <c r="CW398" i="2"/>
  <c r="EF398" i="2"/>
  <c r="DZ398" i="2"/>
  <c r="DT398" i="2"/>
  <c r="DN398" i="2"/>
  <c r="DH398" i="2"/>
  <c r="DB398" i="2"/>
  <c r="EE398" i="2"/>
  <c r="DY398" i="2"/>
  <c r="DS398" i="2"/>
  <c r="DM398" i="2"/>
  <c r="DG398" i="2"/>
  <c r="DA398" i="2"/>
  <c r="ED398" i="2"/>
  <c r="DX398" i="2"/>
  <c r="DR398" i="2"/>
  <c r="DL398" i="2"/>
  <c r="DF398" i="2"/>
  <c r="CZ398" i="2"/>
  <c r="CV398" i="2"/>
  <c r="CU398" i="2"/>
  <c r="CQ398" i="2"/>
  <c r="CT398" i="2"/>
  <c r="CS398" i="2"/>
  <c r="CR398" i="2"/>
  <c r="EK404" i="2"/>
  <c r="EO404" i="2" s="1"/>
  <c r="EQ404" i="2" s="1"/>
  <c r="CM404" i="2"/>
  <c r="EM404" i="2"/>
  <c r="EI404" i="2"/>
  <c r="EC404" i="2"/>
  <c r="DW404" i="2"/>
  <c r="DQ404" i="2"/>
  <c r="DK404" i="2"/>
  <c r="DE404" i="2"/>
  <c r="CY404" i="2"/>
  <c r="EH404" i="2"/>
  <c r="EB404" i="2"/>
  <c r="DV404" i="2"/>
  <c r="DP404" i="2"/>
  <c r="DJ404" i="2"/>
  <c r="DD404" i="2"/>
  <c r="CX404" i="2"/>
  <c r="EG404" i="2"/>
  <c r="EA404" i="2"/>
  <c r="DU404" i="2"/>
  <c r="DO404" i="2"/>
  <c r="DI404" i="2"/>
  <c r="DC404" i="2"/>
  <c r="CW404" i="2"/>
  <c r="EF404" i="2"/>
  <c r="DZ404" i="2"/>
  <c r="DT404" i="2"/>
  <c r="DN404" i="2"/>
  <c r="DH404" i="2"/>
  <c r="DB404" i="2"/>
  <c r="EE404" i="2"/>
  <c r="DY404" i="2"/>
  <c r="DS404" i="2"/>
  <c r="DM404" i="2"/>
  <c r="DG404" i="2"/>
  <c r="DA404" i="2"/>
  <c r="ED404" i="2"/>
  <c r="DX404" i="2"/>
  <c r="DR404" i="2"/>
  <c r="DL404" i="2"/>
  <c r="DF404" i="2"/>
  <c r="CZ404" i="2"/>
  <c r="CV404" i="2"/>
  <c r="CU404" i="2"/>
  <c r="CQ404" i="2"/>
  <c r="CT404" i="2"/>
  <c r="CS404" i="2"/>
  <c r="CR404" i="2"/>
  <c r="EK410" i="2"/>
  <c r="EO410" i="2" s="1"/>
  <c r="EQ410" i="2" s="1"/>
  <c r="CM410" i="2"/>
  <c r="EM410" i="2"/>
  <c r="EI410" i="2"/>
  <c r="EC410" i="2"/>
  <c r="DW410" i="2"/>
  <c r="DQ410" i="2"/>
  <c r="DK410" i="2"/>
  <c r="DE410" i="2"/>
  <c r="CY410" i="2"/>
  <c r="EH410" i="2"/>
  <c r="EB410" i="2"/>
  <c r="DV410" i="2"/>
  <c r="DP410" i="2"/>
  <c r="DJ410" i="2"/>
  <c r="DD410" i="2"/>
  <c r="CX410" i="2"/>
  <c r="EG410" i="2"/>
  <c r="EA410" i="2"/>
  <c r="DU410" i="2"/>
  <c r="DO410" i="2"/>
  <c r="DI410" i="2"/>
  <c r="DC410" i="2"/>
  <c r="CW410" i="2"/>
  <c r="EF410" i="2"/>
  <c r="DZ410" i="2"/>
  <c r="DT410" i="2"/>
  <c r="DN410" i="2"/>
  <c r="DH410" i="2"/>
  <c r="DB410" i="2"/>
  <c r="EE410" i="2"/>
  <c r="DY410" i="2"/>
  <c r="DS410" i="2"/>
  <c r="DM410" i="2"/>
  <c r="DG410" i="2"/>
  <c r="DA410" i="2"/>
  <c r="ED410" i="2"/>
  <c r="DX410" i="2"/>
  <c r="DR410" i="2"/>
  <c r="DL410" i="2"/>
  <c r="DF410" i="2"/>
  <c r="CZ410" i="2"/>
  <c r="CV410" i="2"/>
  <c r="CU410" i="2"/>
  <c r="CQ410" i="2"/>
  <c r="CT410" i="2"/>
  <c r="CS410" i="2"/>
  <c r="CR410" i="2"/>
  <c r="EK416" i="2"/>
  <c r="EO416" i="2" s="1"/>
  <c r="EQ416" i="2" s="1"/>
  <c r="CM416" i="2"/>
  <c r="EM416" i="2"/>
  <c r="EI416" i="2"/>
  <c r="EC416" i="2"/>
  <c r="DW416" i="2"/>
  <c r="DQ416" i="2"/>
  <c r="DK416" i="2"/>
  <c r="DE416" i="2"/>
  <c r="CY416" i="2"/>
  <c r="EH416" i="2"/>
  <c r="EB416" i="2"/>
  <c r="DV416" i="2"/>
  <c r="DP416" i="2"/>
  <c r="DJ416" i="2"/>
  <c r="DD416" i="2"/>
  <c r="CX416" i="2"/>
  <c r="EG416" i="2"/>
  <c r="EA416" i="2"/>
  <c r="DU416" i="2"/>
  <c r="DO416" i="2"/>
  <c r="DI416" i="2"/>
  <c r="DC416" i="2"/>
  <c r="CW416" i="2"/>
  <c r="EF416" i="2"/>
  <c r="DZ416" i="2"/>
  <c r="DT416" i="2"/>
  <c r="DN416" i="2"/>
  <c r="DH416" i="2"/>
  <c r="DB416" i="2"/>
  <c r="EE416" i="2"/>
  <c r="DY416" i="2"/>
  <c r="DS416" i="2"/>
  <c r="DM416" i="2"/>
  <c r="DG416" i="2"/>
  <c r="DA416" i="2"/>
  <c r="ED416" i="2"/>
  <c r="DX416" i="2"/>
  <c r="DR416" i="2"/>
  <c r="DL416" i="2"/>
  <c r="DF416" i="2"/>
  <c r="CZ416" i="2"/>
  <c r="CV416" i="2"/>
  <c r="CU416" i="2"/>
  <c r="CQ416" i="2"/>
  <c r="CT416" i="2"/>
  <c r="CS416" i="2"/>
  <c r="CR416" i="2"/>
  <c r="CM422" i="2"/>
  <c r="EM422" i="2"/>
  <c r="EI422" i="2"/>
  <c r="EC422" i="2"/>
  <c r="DW422" i="2"/>
  <c r="DQ422" i="2"/>
  <c r="DK422" i="2"/>
  <c r="DE422" i="2"/>
  <c r="CY422" i="2"/>
  <c r="EH422" i="2"/>
  <c r="EB422" i="2"/>
  <c r="DV422" i="2"/>
  <c r="DP422" i="2"/>
  <c r="DJ422" i="2"/>
  <c r="DD422" i="2"/>
  <c r="CX422" i="2"/>
  <c r="EG422" i="2"/>
  <c r="EA422" i="2"/>
  <c r="DU422" i="2"/>
  <c r="DO422" i="2"/>
  <c r="DI422" i="2"/>
  <c r="DC422" i="2"/>
  <c r="CW422" i="2"/>
  <c r="EF422" i="2"/>
  <c r="DZ422" i="2"/>
  <c r="DT422" i="2"/>
  <c r="DN422" i="2"/>
  <c r="DH422" i="2"/>
  <c r="DB422" i="2"/>
  <c r="EE422" i="2"/>
  <c r="DY422" i="2"/>
  <c r="DS422" i="2"/>
  <c r="DM422" i="2"/>
  <c r="DG422" i="2"/>
  <c r="DA422" i="2"/>
  <c r="ED422" i="2"/>
  <c r="DX422" i="2"/>
  <c r="DR422" i="2"/>
  <c r="DL422" i="2"/>
  <c r="DF422" i="2"/>
  <c r="CZ422" i="2"/>
  <c r="CV422" i="2"/>
  <c r="CU422" i="2"/>
  <c r="CQ422" i="2"/>
  <c r="CT422" i="2"/>
  <c r="CS422" i="2"/>
  <c r="CR422" i="2"/>
  <c r="EK428" i="2"/>
  <c r="EO428" i="2" s="1"/>
  <c r="EQ428" i="2" s="1"/>
  <c r="CM428" i="2"/>
  <c r="EM428" i="2"/>
  <c r="EI428" i="2"/>
  <c r="EC428" i="2"/>
  <c r="DW428" i="2"/>
  <c r="DQ428" i="2"/>
  <c r="DK428" i="2"/>
  <c r="DE428" i="2"/>
  <c r="CY428" i="2"/>
  <c r="EH428" i="2"/>
  <c r="EB428" i="2"/>
  <c r="DV428" i="2"/>
  <c r="DP428" i="2"/>
  <c r="DJ428" i="2"/>
  <c r="DD428" i="2"/>
  <c r="CX428" i="2"/>
  <c r="EG428" i="2"/>
  <c r="EA428" i="2"/>
  <c r="DU428" i="2"/>
  <c r="DO428" i="2"/>
  <c r="DI428" i="2"/>
  <c r="DC428" i="2"/>
  <c r="CW428" i="2"/>
  <c r="EF428" i="2"/>
  <c r="DZ428" i="2"/>
  <c r="DT428" i="2"/>
  <c r="DN428" i="2"/>
  <c r="DH428" i="2"/>
  <c r="DB428" i="2"/>
  <c r="EE428" i="2"/>
  <c r="DY428" i="2"/>
  <c r="DS428" i="2"/>
  <c r="DM428" i="2"/>
  <c r="DG428" i="2"/>
  <c r="DA428" i="2"/>
  <c r="ED428" i="2"/>
  <c r="DX428" i="2"/>
  <c r="DR428" i="2"/>
  <c r="DL428" i="2"/>
  <c r="DF428" i="2"/>
  <c r="CZ428" i="2"/>
  <c r="CV428" i="2"/>
  <c r="CU428" i="2"/>
  <c r="CQ428" i="2"/>
  <c r="CT428" i="2"/>
  <c r="CS428" i="2"/>
  <c r="CR428" i="2"/>
  <c r="EK434" i="2"/>
  <c r="EO434" i="2" s="1"/>
  <c r="EQ434" i="2" s="1"/>
  <c r="CM434" i="2"/>
  <c r="EM434" i="2"/>
  <c r="EI434" i="2"/>
  <c r="EC434" i="2"/>
  <c r="DW434" i="2"/>
  <c r="DQ434" i="2"/>
  <c r="DK434" i="2"/>
  <c r="DE434" i="2"/>
  <c r="CY434" i="2"/>
  <c r="EH434" i="2"/>
  <c r="EB434" i="2"/>
  <c r="DV434" i="2"/>
  <c r="DP434" i="2"/>
  <c r="DJ434" i="2"/>
  <c r="DD434" i="2"/>
  <c r="CX434" i="2"/>
  <c r="EG434" i="2"/>
  <c r="EA434" i="2"/>
  <c r="DU434" i="2"/>
  <c r="DO434" i="2"/>
  <c r="DI434" i="2"/>
  <c r="DC434" i="2"/>
  <c r="CW434" i="2"/>
  <c r="EF434" i="2"/>
  <c r="DZ434" i="2"/>
  <c r="DT434" i="2"/>
  <c r="DN434" i="2"/>
  <c r="DH434" i="2"/>
  <c r="DB434" i="2"/>
  <c r="EE434" i="2"/>
  <c r="DY434" i="2"/>
  <c r="DS434" i="2"/>
  <c r="DM434" i="2"/>
  <c r="DG434" i="2"/>
  <c r="DA434" i="2"/>
  <c r="ED434" i="2"/>
  <c r="DX434" i="2"/>
  <c r="DR434" i="2"/>
  <c r="DL434" i="2"/>
  <c r="DF434" i="2"/>
  <c r="CZ434" i="2"/>
  <c r="CV434" i="2"/>
  <c r="CU434" i="2"/>
  <c r="CQ434" i="2"/>
  <c r="CT434" i="2"/>
  <c r="CS434" i="2"/>
  <c r="CR434" i="2"/>
  <c r="EK440" i="2"/>
  <c r="EO440" i="2" s="1"/>
  <c r="EQ440" i="2" s="1"/>
  <c r="CM440" i="2"/>
  <c r="EM440" i="2"/>
  <c r="EI440" i="2"/>
  <c r="EC440" i="2"/>
  <c r="DW440" i="2"/>
  <c r="DQ440" i="2"/>
  <c r="DK440" i="2"/>
  <c r="DE440" i="2"/>
  <c r="CY440" i="2"/>
  <c r="EH440" i="2"/>
  <c r="EB440" i="2"/>
  <c r="DV440" i="2"/>
  <c r="DP440" i="2"/>
  <c r="DJ440" i="2"/>
  <c r="DD440" i="2"/>
  <c r="CX440" i="2"/>
  <c r="EG440" i="2"/>
  <c r="EA440" i="2"/>
  <c r="DU440" i="2"/>
  <c r="DO440" i="2"/>
  <c r="DI440" i="2"/>
  <c r="DC440" i="2"/>
  <c r="CW440" i="2"/>
  <c r="EF440" i="2"/>
  <c r="DZ440" i="2"/>
  <c r="DT440" i="2"/>
  <c r="DN440" i="2"/>
  <c r="DH440" i="2"/>
  <c r="DB440" i="2"/>
  <c r="EE440" i="2"/>
  <c r="DY440" i="2"/>
  <c r="DS440" i="2"/>
  <c r="DM440" i="2"/>
  <c r="DG440" i="2"/>
  <c r="DA440" i="2"/>
  <c r="ED440" i="2"/>
  <c r="DX440" i="2"/>
  <c r="DR440" i="2"/>
  <c r="DL440" i="2"/>
  <c r="DF440" i="2"/>
  <c r="CZ440" i="2"/>
  <c r="CV440" i="2"/>
  <c r="CU440" i="2"/>
  <c r="CQ440" i="2"/>
  <c r="CT440" i="2"/>
  <c r="CS440" i="2"/>
  <c r="CR440" i="2"/>
  <c r="EK446" i="2"/>
  <c r="EO446" i="2" s="1"/>
  <c r="EQ446" i="2" s="1"/>
  <c r="CM446" i="2"/>
  <c r="EM446" i="2"/>
  <c r="EI446" i="2"/>
  <c r="EC446" i="2"/>
  <c r="DW446" i="2"/>
  <c r="DQ446" i="2"/>
  <c r="DK446" i="2"/>
  <c r="DE446" i="2"/>
  <c r="CY446" i="2"/>
  <c r="EH446" i="2"/>
  <c r="EB446" i="2"/>
  <c r="DV446" i="2"/>
  <c r="DP446" i="2"/>
  <c r="DJ446" i="2"/>
  <c r="DD446" i="2"/>
  <c r="CX446" i="2"/>
  <c r="EG446" i="2"/>
  <c r="EA446" i="2"/>
  <c r="DU446" i="2"/>
  <c r="DO446" i="2"/>
  <c r="DI446" i="2"/>
  <c r="DC446" i="2"/>
  <c r="CW446" i="2"/>
  <c r="EF446" i="2"/>
  <c r="DZ446" i="2"/>
  <c r="DT446" i="2"/>
  <c r="DN446" i="2"/>
  <c r="DH446" i="2"/>
  <c r="DB446" i="2"/>
  <c r="EE446" i="2"/>
  <c r="DY446" i="2"/>
  <c r="DS446" i="2"/>
  <c r="DM446" i="2"/>
  <c r="DG446" i="2"/>
  <c r="DA446" i="2"/>
  <c r="ED446" i="2"/>
  <c r="DX446" i="2"/>
  <c r="DR446" i="2"/>
  <c r="DL446" i="2"/>
  <c r="DF446" i="2"/>
  <c r="CZ446" i="2"/>
  <c r="CV446" i="2"/>
  <c r="CU446" i="2"/>
  <c r="CQ446" i="2"/>
  <c r="CT446" i="2"/>
  <c r="CS446" i="2"/>
  <c r="CR446" i="2"/>
  <c r="EK452" i="2"/>
  <c r="EO452" i="2" s="1"/>
  <c r="EQ452" i="2" s="1"/>
  <c r="CM452" i="2"/>
  <c r="EM452" i="2"/>
  <c r="EI452" i="2"/>
  <c r="EC452" i="2"/>
  <c r="DW452" i="2"/>
  <c r="DQ452" i="2"/>
  <c r="DK452" i="2"/>
  <c r="DE452" i="2"/>
  <c r="CY452" i="2"/>
  <c r="EH452" i="2"/>
  <c r="EB452" i="2"/>
  <c r="DV452" i="2"/>
  <c r="DP452" i="2"/>
  <c r="DJ452" i="2"/>
  <c r="DD452" i="2"/>
  <c r="CX452" i="2"/>
  <c r="EG452" i="2"/>
  <c r="EA452" i="2"/>
  <c r="DU452" i="2"/>
  <c r="DO452" i="2"/>
  <c r="DI452" i="2"/>
  <c r="DC452" i="2"/>
  <c r="CW452" i="2"/>
  <c r="EF452" i="2"/>
  <c r="DZ452" i="2"/>
  <c r="DT452" i="2"/>
  <c r="DN452" i="2"/>
  <c r="DH452" i="2"/>
  <c r="DB452" i="2"/>
  <c r="EE452" i="2"/>
  <c r="DY452" i="2"/>
  <c r="DS452" i="2"/>
  <c r="DM452" i="2"/>
  <c r="DG452" i="2"/>
  <c r="DA452" i="2"/>
  <c r="ED452" i="2"/>
  <c r="DX452" i="2"/>
  <c r="DR452" i="2"/>
  <c r="DL452" i="2"/>
  <c r="DF452" i="2"/>
  <c r="CZ452" i="2"/>
  <c r="CV452" i="2"/>
  <c r="CU452" i="2"/>
  <c r="CQ452" i="2"/>
  <c r="CT452" i="2"/>
  <c r="CS452" i="2"/>
  <c r="CR452" i="2"/>
  <c r="CM458" i="2"/>
  <c r="EM458" i="2"/>
  <c r="EI458" i="2"/>
  <c r="EC458" i="2"/>
  <c r="DW458" i="2"/>
  <c r="DQ458" i="2"/>
  <c r="DK458" i="2"/>
  <c r="DE458" i="2"/>
  <c r="CY458" i="2"/>
  <c r="EH458" i="2"/>
  <c r="EB458" i="2"/>
  <c r="DV458" i="2"/>
  <c r="DP458" i="2"/>
  <c r="DJ458" i="2"/>
  <c r="DD458" i="2"/>
  <c r="CX458" i="2"/>
  <c r="EG458" i="2"/>
  <c r="EA458" i="2"/>
  <c r="DU458" i="2"/>
  <c r="DO458" i="2"/>
  <c r="DI458" i="2"/>
  <c r="DC458" i="2"/>
  <c r="CW458" i="2"/>
  <c r="EF458" i="2"/>
  <c r="DZ458" i="2"/>
  <c r="DT458" i="2"/>
  <c r="DN458" i="2"/>
  <c r="DH458" i="2"/>
  <c r="DB458" i="2"/>
  <c r="EE458" i="2"/>
  <c r="DY458" i="2"/>
  <c r="DS458" i="2"/>
  <c r="DM458" i="2"/>
  <c r="DG458" i="2"/>
  <c r="DA458" i="2"/>
  <c r="ED458" i="2"/>
  <c r="DX458" i="2"/>
  <c r="DR458" i="2"/>
  <c r="DL458" i="2"/>
  <c r="DF458" i="2"/>
  <c r="CZ458" i="2"/>
  <c r="CV458" i="2"/>
  <c r="CU458" i="2"/>
  <c r="CQ458" i="2"/>
  <c r="CT458" i="2"/>
  <c r="CS458" i="2"/>
  <c r="CR458" i="2"/>
  <c r="EK464" i="2"/>
  <c r="EO464" i="2" s="1"/>
  <c r="EQ464" i="2" s="1"/>
  <c r="CM464" i="2"/>
  <c r="EM464" i="2"/>
  <c r="EI464" i="2"/>
  <c r="EC464" i="2"/>
  <c r="DW464" i="2"/>
  <c r="DQ464" i="2"/>
  <c r="DK464" i="2"/>
  <c r="DE464" i="2"/>
  <c r="CY464" i="2"/>
  <c r="EH464" i="2"/>
  <c r="EB464" i="2"/>
  <c r="DV464" i="2"/>
  <c r="DP464" i="2"/>
  <c r="DJ464" i="2"/>
  <c r="DD464" i="2"/>
  <c r="CX464" i="2"/>
  <c r="EG464" i="2"/>
  <c r="EA464" i="2"/>
  <c r="DU464" i="2"/>
  <c r="DO464" i="2"/>
  <c r="DI464" i="2"/>
  <c r="DC464" i="2"/>
  <c r="CW464" i="2"/>
  <c r="EF464" i="2"/>
  <c r="DZ464" i="2"/>
  <c r="DT464" i="2"/>
  <c r="DN464" i="2"/>
  <c r="DH464" i="2"/>
  <c r="DB464" i="2"/>
  <c r="EE464" i="2"/>
  <c r="DY464" i="2"/>
  <c r="DS464" i="2"/>
  <c r="DM464" i="2"/>
  <c r="DG464" i="2"/>
  <c r="DA464" i="2"/>
  <c r="ED464" i="2"/>
  <c r="DX464" i="2"/>
  <c r="DR464" i="2"/>
  <c r="DL464" i="2"/>
  <c r="DF464" i="2"/>
  <c r="CZ464" i="2"/>
  <c r="CV464" i="2"/>
  <c r="CU464" i="2"/>
  <c r="CQ464" i="2"/>
  <c r="CT464" i="2"/>
  <c r="CS464" i="2"/>
  <c r="CR464" i="2"/>
  <c r="EK470" i="2"/>
  <c r="EO470" i="2" s="1"/>
  <c r="EQ470" i="2" s="1"/>
  <c r="CM470" i="2"/>
  <c r="EM470" i="2"/>
  <c r="EI470" i="2"/>
  <c r="EC470" i="2"/>
  <c r="DW470" i="2"/>
  <c r="DQ470" i="2"/>
  <c r="DK470" i="2"/>
  <c r="DE470" i="2"/>
  <c r="CY470" i="2"/>
  <c r="EH470" i="2"/>
  <c r="EB470" i="2"/>
  <c r="DV470" i="2"/>
  <c r="DP470" i="2"/>
  <c r="DJ470" i="2"/>
  <c r="DD470" i="2"/>
  <c r="CX470" i="2"/>
  <c r="EG470" i="2"/>
  <c r="EA470" i="2"/>
  <c r="DU470" i="2"/>
  <c r="DO470" i="2"/>
  <c r="DI470" i="2"/>
  <c r="DC470" i="2"/>
  <c r="CW470" i="2"/>
  <c r="EF470" i="2"/>
  <c r="DZ470" i="2"/>
  <c r="DT470" i="2"/>
  <c r="DN470" i="2"/>
  <c r="DH470" i="2"/>
  <c r="DB470" i="2"/>
  <c r="EE470" i="2"/>
  <c r="DY470" i="2"/>
  <c r="DS470" i="2"/>
  <c r="DM470" i="2"/>
  <c r="DG470" i="2"/>
  <c r="DA470" i="2"/>
  <c r="ED470" i="2"/>
  <c r="DX470" i="2"/>
  <c r="DR470" i="2"/>
  <c r="DL470" i="2"/>
  <c r="DF470" i="2"/>
  <c r="CZ470" i="2"/>
  <c r="CV470" i="2"/>
  <c r="CU470" i="2"/>
  <c r="CQ470" i="2"/>
  <c r="CT470" i="2"/>
  <c r="CS470" i="2"/>
  <c r="CR470" i="2"/>
  <c r="EK476" i="2"/>
  <c r="EO476" i="2" s="1"/>
  <c r="EQ476" i="2" s="1"/>
  <c r="CM476" i="2"/>
  <c r="EM476" i="2"/>
  <c r="EI476" i="2"/>
  <c r="EC476" i="2"/>
  <c r="DW476" i="2"/>
  <c r="DQ476" i="2"/>
  <c r="DK476" i="2"/>
  <c r="DE476" i="2"/>
  <c r="CY476" i="2"/>
  <c r="EH476" i="2"/>
  <c r="EB476" i="2"/>
  <c r="DV476" i="2"/>
  <c r="DP476" i="2"/>
  <c r="DJ476" i="2"/>
  <c r="DD476" i="2"/>
  <c r="CX476" i="2"/>
  <c r="EG476" i="2"/>
  <c r="EA476" i="2"/>
  <c r="DU476" i="2"/>
  <c r="DO476" i="2"/>
  <c r="DI476" i="2"/>
  <c r="DC476" i="2"/>
  <c r="CW476" i="2"/>
  <c r="EF476" i="2"/>
  <c r="DZ476" i="2"/>
  <c r="DT476" i="2"/>
  <c r="DN476" i="2"/>
  <c r="DH476" i="2"/>
  <c r="DB476" i="2"/>
  <c r="EE476" i="2"/>
  <c r="DY476" i="2"/>
  <c r="DS476" i="2"/>
  <c r="DM476" i="2"/>
  <c r="DG476" i="2"/>
  <c r="DA476" i="2"/>
  <c r="ED476" i="2"/>
  <c r="DX476" i="2"/>
  <c r="DR476" i="2"/>
  <c r="DL476" i="2"/>
  <c r="DF476" i="2"/>
  <c r="CZ476" i="2"/>
  <c r="CV476" i="2"/>
  <c r="CU476" i="2"/>
  <c r="CQ476" i="2"/>
  <c r="CT476" i="2"/>
  <c r="CS476" i="2"/>
  <c r="CR476" i="2"/>
  <c r="EK482" i="2"/>
  <c r="EO482" i="2" s="1"/>
  <c r="EQ482" i="2" s="1"/>
  <c r="CM482" i="2"/>
  <c r="EM482" i="2"/>
  <c r="EI482" i="2"/>
  <c r="EC482" i="2"/>
  <c r="DW482" i="2"/>
  <c r="DQ482" i="2"/>
  <c r="DK482" i="2"/>
  <c r="DE482" i="2"/>
  <c r="CY482" i="2"/>
  <c r="EH482" i="2"/>
  <c r="EB482" i="2"/>
  <c r="DV482" i="2"/>
  <c r="DP482" i="2"/>
  <c r="DJ482" i="2"/>
  <c r="DD482" i="2"/>
  <c r="CX482" i="2"/>
  <c r="EG482" i="2"/>
  <c r="EA482" i="2"/>
  <c r="DU482" i="2"/>
  <c r="DO482" i="2"/>
  <c r="DI482" i="2"/>
  <c r="DC482" i="2"/>
  <c r="CW482" i="2"/>
  <c r="EF482" i="2"/>
  <c r="DZ482" i="2"/>
  <c r="DT482" i="2"/>
  <c r="DN482" i="2"/>
  <c r="DH482" i="2"/>
  <c r="DB482" i="2"/>
  <c r="EE482" i="2"/>
  <c r="DY482" i="2"/>
  <c r="DS482" i="2"/>
  <c r="DM482" i="2"/>
  <c r="DG482" i="2"/>
  <c r="DA482" i="2"/>
  <c r="ED482" i="2"/>
  <c r="DX482" i="2"/>
  <c r="DR482" i="2"/>
  <c r="DL482" i="2"/>
  <c r="DF482" i="2"/>
  <c r="CZ482" i="2"/>
  <c r="CV482" i="2"/>
  <c r="CU482" i="2"/>
  <c r="CQ482" i="2"/>
  <c r="CT482" i="2"/>
  <c r="CS482" i="2"/>
  <c r="CR482" i="2"/>
  <c r="EK488" i="2"/>
  <c r="EO488" i="2" s="1"/>
  <c r="EQ488" i="2" s="1"/>
  <c r="CM488" i="2"/>
  <c r="EM488" i="2"/>
  <c r="EI488" i="2"/>
  <c r="EC488" i="2"/>
  <c r="DW488" i="2"/>
  <c r="DQ488" i="2"/>
  <c r="DK488" i="2"/>
  <c r="DE488" i="2"/>
  <c r="CY488" i="2"/>
  <c r="EH488" i="2"/>
  <c r="EB488" i="2"/>
  <c r="DV488" i="2"/>
  <c r="DP488" i="2"/>
  <c r="DJ488" i="2"/>
  <c r="DD488" i="2"/>
  <c r="CX488" i="2"/>
  <c r="EG488" i="2"/>
  <c r="EA488" i="2"/>
  <c r="DU488" i="2"/>
  <c r="DO488" i="2"/>
  <c r="DI488" i="2"/>
  <c r="DC488" i="2"/>
  <c r="CW488" i="2"/>
  <c r="EF488" i="2"/>
  <c r="DZ488" i="2"/>
  <c r="DT488" i="2"/>
  <c r="DN488" i="2"/>
  <c r="DH488" i="2"/>
  <c r="DB488" i="2"/>
  <c r="EE488" i="2"/>
  <c r="DY488" i="2"/>
  <c r="DS488" i="2"/>
  <c r="DM488" i="2"/>
  <c r="DG488" i="2"/>
  <c r="DA488" i="2"/>
  <c r="ED488" i="2"/>
  <c r="DX488" i="2"/>
  <c r="DR488" i="2"/>
  <c r="DL488" i="2"/>
  <c r="DF488" i="2"/>
  <c r="CZ488" i="2"/>
  <c r="CV488" i="2"/>
  <c r="CU488" i="2"/>
  <c r="CQ488" i="2"/>
  <c r="CT488" i="2"/>
  <c r="CS488" i="2"/>
  <c r="CR488" i="2"/>
  <c r="CM494" i="2"/>
  <c r="EM494" i="2"/>
  <c r="EI494" i="2"/>
  <c r="EC494" i="2"/>
  <c r="DW494" i="2"/>
  <c r="DQ494" i="2"/>
  <c r="DK494" i="2"/>
  <c r="DE494" i="2"/>
  <c r="CY494" i="2"/>
  <c r="EH494" i="2"/>
  <c r="EB494" i="2"/>
  <c r="DV494" i="2"/>
  <c r="DP494" i="2"/>
  <c r="DJ494" i="2"/>
  <c r="DD494" i="2"/>
  <c r="CX494" i="2"/>
  <c r="EG494" i="2"/>
  <c r="EA494" i="2"/>
  <c r="DU494" i="2"/>
  <c r="DO494" i="2"/>
  <c r="DI494" i="2"/>
  <c r="DC494" i="2"/>
  <c r="CW494" i="2"/>
  <c r="EF494" i="2"/>
  <c r="DZ494" i="2"/>
  <c r="DT494" i="2"/>
  <c r="DN494" i="2"/>
  <c r="DH494" i="2"/>
  <c r="DB494" i="2"/>
  <c r="EE494" i="2"/>
  <c r="DY494" i="2"/>
  <c r="DS494" i="2"/>
  <c r="DM494" i="2"/>
  <c r="DG494" i="2"/>
  <c r="DA494" i="2"/>
  <c r="ED494" i="2"/>
  <c r="DX494" i="2"/>
  <c r="DR494" i="2"/>
  <c r="DL494" i="2"/>
  <c r="DF494" i="2"/>
  <c r="CZ494" i="2"/>
  <c r="CV494" i="2"/>
  <c r="CU494" i="2"/>
  <c r="CQ494" i="2"/>
  <c r="CT494" i="2"/>
  <c r="CS494" i="2"/>
  <c r="CR494" i="2"/>
  <c r="EK500" i="2"/>
  <c r="EO500" i="2" s="1"/>
  <c r="EQ500" i="2" s="1"/>
  <c r="CM500" i="2"/>
  <c r="EM500" i="2"/>
  <c r="EI500" i="2"/>
  <c r="EC500" i="2"/>
  <c r="DW500" i="2"/>
  <c r="DQ500" i="2"/>
  <c r="DK500" i="2"/>
  <c r="DE500" i="2"/>
  <c r="CY500" i="2"/>
  <c r="EH500" i="2"/>
  <c r="EB500" i="2"/>
  <c r="DV500" i="2"/>
  <c r="DP500" i="2"/>
  <c r="DJ500" i="2"/>
  <c r="DD500" i="2"/>
  <c r="CX500" i="2"/>
  <c r="EG500" i="2"/>
  <c r="EA500" i="2"/>
  <c r="DU500" i="2"/>
  <c r="DO500" i="2"/>
  <c r="DI500" i="2"/>
  <c r="DC500" i="2"/>
  <c r="CW500" i="2"/>
  <c r="EF500" i="2"/>
  <c r="DZ500" i="2"/>
  <c r="DT500" i="2"/>
  <c r="DN500" i="2"/>
  <c r="DH500" i="2"/>
  <c r="DB500" i="2"/>
  <c r="EE500" i="2"/>
  <c r="DY500" i="2"/>
  <c r="DS500" i="2"/>
  <c r="DM500" i="2"/>
  <c r="DG500" i="2"/>
  <c r="DA500" i="2"/>
  <c r="ED500" i="2"/>
  <c r="DX500" i="2"/>
  <c r="DR500" i="2"/>
  <c r="DL500" i="2"/>
  <c r="DF500" i="2"/>
  <c r="CZ500" i="2"/>
  <c r="CV500" i="2"/>
  <c r="CU500" i="2"/>
  <c r="CQ500" i="2"/>
  <c r="CT500" i="2"/>
  <c r="CS500" i="2"/>
  <c r="CR500" i="2"/>
  <c r="EK506" i="2"/>
  <c r="EO506" i="2" s="1"/>
  <c r="EQ506" i="2" s="1"/>
  <c r="CM506" i="2"/>
  <c r="EM506" i="2"/>
  <c r="EI506" i="2"/>
  <c r="EC506" i="2"/>
  <c r="DW506" i="2"/>
  <c r="DQ506" i="2"/>
  <c r="DK506" i="2"/>
  <c r="DE506" i="2"/>
  <c r="CY506" i="2"/>
  <c r="EH506" i="2"/>
  <c r="EB506" i="2"/>
  <c r="DV506" i="2"/>
  <c r="DP506" i="2"/>
  <c r="DJ506" i="2"/>
  <c r="DD506" i="2"/>
  <c r="CX506" i="2"/>
  <c r="EG506" i="2"/>
  <c r="EA506" i="2"/>
  <c r="DU506" i="2"/>
  <c r="DO506" i="2"/>
  <c r="DI506" i="2"/>
  <c r="DC506" i="2"/>
  <c r="CW506" i="2"/>
  <c r="EF506" i="2"/>
  <c r="DZ506" i="2"/>
  <c r="DT506" i="2"/>
  <c r="DN506" i="2"/>
  <c r="DH506" i="2"/>
  <c r="DB506" i="2"/>
  <c r="EE506" i="2"/>
  <c r="DY506" i="2"/>
  <c r="DS506" i="2"/>
  <c r="DM506" i="2"/>
  <c r="DG506" i="2"/>
  <c r="DA506" i="2"/>
  <c r="ED506" i="2"/>
  <c r="DX506" i="2"/>
  <c r="DR506" i="2"/>
  <c r="DL506" i="2"/>
  <c r="DF506" i="2"/>
  <c r="CZ506" i="2"/>
  <c r="CV506" i="2"/>
  <c r="CU506" i="2"/>
  <c r="CQ506" i="2"/>
  <c r="CT506" i="2"/>
  <c r="CS506" i="2"/>
  <c r="CR506" i="2"/>
  <c r="EK512" i="2"/>
  <c r="EO512" i="2" s="1"/>
  <c r="EQ512" i="2" s="1"/>
  <c r="CM512" i="2"/>
  <c r="EM512" i="2"/>
  <c r="EI512" i="2"/>
  <c r="EC512" i="2"/>
  <c r="DW512" i="2"/>
  <c r="DQ512" i="2"/>
  <c r="DK512" i="2"/>
  <c r="DE512" i="2"/>
  <c r="CY512" i="2"/>
  <c r="EH512" i="2"/>
  <c r="EB512" i="2"/>
  <c r="DV512" i="2"/>
  <c r="DP512" i="2"/>
  <c r="DJ512" i="2"/>
  <c r="DD512" i="2"/>
  <c r="CX512" i="2"/>
  <c r="EG512" i="2"/>
  <c r="EA512" i="2"/>
  <c r="DU512" i="2"/>
  <c r="DO512" i="2"/>
  <c r="DI512" i="2"/>
  <c r="DC512" i="2"/>
  <c r="CW512" i="2"/>
  <c r="EF512" i="2"/>
  <c r="DZ512" i="2"/>
  <c r="DT512" i="2"/>
  <c r="DN512" i="2"/>
  <c r="DH512" i="2"/>
  <c r="DB512" i="2"/>
  <c r="EE512" i="2"/>
  <c r="DY512" i="2"/>
  <c r="DS512" i="2"/>
  <c r="DM512" i="2"/>
  <c r="DG512" i="2"/>
  <c r="DA512" i="2"/>
  <c r="ED512" i="2"/>
  <c r="DX512" i="2"/>
  <c r="DR512" i="2"/>
  <c r="DL512" i="2"/>
  <c r="DF512" i="2"/>
  <c r="CZ512" i="2"/>
  <c r="CV512" i="2"/>
  <c r="CU512" i="2"/>
  <c r="CQ512" i="2"/>
  <c r="CT512" i="2"/>
  <c r="CS512" i="2"/>
  <c r="CR512" i="2"/>
  <c r="EK518" i="2"/>
  <c r="EO518" i="2" s="1"/>
  <c r="EQ518" i="2" s="1"/>
  <c r="CM518" i="2"/>
  <c r="EM518" i="2"/>
  <c r="EI518" i="2"/>
  <c r="EC518" i="2"/>
  <c r="DW518" i="2"/>
  <c r="DQ518" i="2"/>
  <c r="DK518" i="2"/>
  <c r="DE518" i="2"/>
  <c r="CY518" i="2"/>
  <c r="EH518" i="2"/>
  <c r="EB518" i="2"/>
  <c r="DV518" i="2"/>
  <c r="DP518" i="2"/>
  <c r="DJ518" i="2"/>
  <c r="DD518" i="2"/>
  <c r="CX518" i="2"/>
  <c r="EG518" i="2"/>
  <c r="EA518" i="2"/>
  <c r="DU518" i="2"/>
  <c r="DO518" i="2"/>
  <c r="DI518" i="2"/>
  <c r="DC518" i="2"/>
  <c r="CW518" i="2"/>
  <c r="EF518" i="2"/>
  <c r="DZ518" i="2"/>
  <c r="DT518" i="2"/>
  <c r="DN518" i="2"/>
  <c r="DH518" i="2"/>
  <c r="DB518" i="2"/>
  <c r="EE518" i="2"/>
  <c r="DY518" i="2"/>
  <c r="DS518" i="2"/>
  <c r="DM518" i="2"/>
  <c r="DG518" i="2"/>
  <c r="DA518" i="2"/>
  <c r="ED518" i="2"/>
  <c r="DX518" i="2"/>
  <c r="DR518" i="2"/>
  <c r="DL518" i="2"/>
  <c r="DF518" i="2"/>
  <c r="CZ518" i="2"/>
  <c r="CV518" i="2"/>
  <c r="CU518" i="2"/>
  <c r="CQ518" i="2"/>
  <c r="CT518" i="2"/>
  <c r="CS518" i="2"/>
  <c r="CR518" i="2"/>
  <c r="EK524" i="2"/>
  <c r="EO524" i="2" s="1"/>
  <c r="EQ524" i="2" s="1"/>
  <c r="CM524" i="2"/>
  <c r="EM524" i="2"/>
  <c r="EI524" i="2"/>
  <c r="EC524" i="2"/>
  <c r="DW524" i="2"/>
  <c r="DQ524" i="2"/>
  <c r="DK524" i="2"/>
  <c r="DE524" i="2"/>
  <c r="CY524" i="2"/>
  <c r="EH524" i="2"/>
  <c r="EB524" i="2"/>
  <c r="DV524" i="2"/>
  <c r="DP524" i="2"/>
  <c r="DJ524" i="2"/>
  <c r="DD524" i="2"/>
  <c r="CX524" i="2"/>
  <c r="EG524" i="2"/>
  <c r="EA524" i="2"/>
  <c r="DU524" i="2"/>
  <c r="DO524" i="2"/>
  <c r="DI524" i="2"/>
  <c r="DC524" i="2"/>
  <c r="CW524" i="2"/>
  <c r="EF524" i="2"/>
  <c r="DZ524" i="2"/>
  <c r="DT524" i="2"/>
  <c r="DN524" i="2"/>
  <c r="DH524" i="2"/>
  <c r="DB524" i="2"/>
  <c r="EE524" i="2"/>
  <c r="DY524" i="2"/>
  <c r="DS524" i="2"/>
  <c r="DM524" i="2"/>
  <c r="DG524" i="2"/>
  <c r="DA524" i="2"/>
  <c r="ED524" i="2"/>
  <c r="DX524" i="2"/>
  <c r="DR524" i="2"/>
  <c r="DL524" i="2"/>
  <c r="DF524" i="2"/>
  <c r="CZ524" i="2"/>
  <c r="CV524" i="2"/>
  <c r="CU524" i="2"/>
  <c r="CQ524" i="2"/>
  <c r="CT524" i="2"/>
  <c r="CS524" i="2"/>
  <c r="CR524" i="2"/>
  <c r="CM530" i="2"/>
  <c r="EM530" i="2"/>
  <c r="EH530" i="2"/>
  <c r="EC530" i="2"/>
  <c r="DW530" i="2"/>
  <c r="DQ530" i="2"/>
  <c r="DK530" i="2"/>
  <c r="DE530" i="2"/>
  <c r="CY530" i="2"/>
  <c r="EI530" i="2"/>
  <c r="EB530" i="2"/>
  <c r="DV530" i="2"/>
  <c r="DP530" i="2"/>
  <c r="DJ530" i="2"/>
  <c r="DD530" i="2"/>
  <c r="CX530" i="2"/>
  <c r="EG530" i="2"/>
  <c r="EA530" i="2"/>
  <c r="DU530" i="2"/>
  <c r="DO530" i="2"/>
  <c r="DI530" i="2"/>
  <c r="DC530" i="2"/>
  <c r="CW530" i="2"/>
  <c r="EF530" i="2"/>
  <c r="DZ530" i="2"/>
  <c r="DT530" i="2"/>
  <c r="DN530" i="2"/>
  <c r="DH530" i="2"/>
  <c r="DB530" i="2"/>
  <c r="EE530" i="2"/>
  <c r="DY530" i="2"/>
  <c r="DS530" i="2"/>
  <c r="DM530" i="2"/>
  <c r="DG530" i="2"/>
  <c r="DA530" i="2"/>
  <c r="ED530" i="2"/>
  <c r="DX530" i="2"/>
  <c r="DR530" i="2"/>
  <c r="DL530" i="2"/>
  <c r="DF530" i="2"/>
  <c r="CZ530" i="2"/>
  <c r="CV530" i="2"/>
  <c r="CU530" i="2"/>
  <c r="CQ530" i="2"/>
  <c r="CT530" i="2"/>
  <c r="CS530" i="2"/>
  <c r="CR530" i="2"/>
  <c r="EK536" i="2"/>
  <c r="EO536" i="2" s="1"/>
  <c r="EQ536" i="2" s="1"/>
  <c r="CM536" i="2"/>
  <c r="EM536" i="2"/>
  <c r="EI536" i="2"/>
  <c r="EC536" i="2"/>
  <c r="DW536" i="2"/>
  <c r="DQ536" i="2"/>
  <c r="DK536" i="2"/>
  <c r="DE536" i="2"/>
  <c r="CY536" i="2"/>
  <c r="EH536" i="2"/>
  <c r="EB536" i="2"/>
  <c r="DV536" i="2"/>
  <c r="DP536" i="2"/>
  <c r="DJ536" i="2"/>
  <c r="DD536" i="2"/>
  <c r="CX536" i="2"/>
  <c r="EG536" i="2"/>
  <c r="EA536" i="2"/>
  <c r="DU536" i="2"/>
  <c r="DO536" i="2"/>
  <c r="DI536" i="2"/>
  <c r="DC536" i="2"/>
  <c r="CW536" i="2"/>
  <c r="EF536" i="2"/>
  <c r="DZ536" i="2"/>
  <c r="DT536" i="2"/>
  <c r="DN536" i="2"/>
  <c r="DH536" i="2"/>
  <c r="DB536" i="2"/>
  <c r="EE536" i="2"/>
  <c r="DY536" i="2"/>
  <c r="DS536" i="2"/>
  <c r="DM536" i="2"/>
  <c r="DG536" i="2"/>
  <c r="DA536" i="2"/>
  <c r="ED536" i="2"/>
  <c r="DX536" i="2"/>
  <c r="DR536" i="2"/>
  <c r="DL536" i="2"/>
  <c r="DF536" i="2"/>
  <c r="CZ536" i="2"/>
  <c r="CV536" i="2"/>
  <c r="CU536" i="2"/>
  <c r="CQ536" i="2"/>
  <c r="CT536" i="2"/>
  <c r="CS536" i="2"/>
  <c r="CR536" i="2"/>
  <c r="EK542" i="2"/>
  <c r="EO542" i="2" s="1"/>
  <c r="EQ542" i="2" s="1"/>
  <c r="CM542" i="2"/>
  <c r="EM542" i="2"/>
  <c r="EI542" i="2"/>
  <c r="EC542" i="2"/>
  <c r="DW542" i="2"/>
  <c r="DQ542" i="2"/>
  <c r="DK542" i="2"/>
  <c r="DE542" i="2"/>
  <c r="CY542" i="2"/>
  <c r="EH542" i="2"/>
  <c r="EB542" i="2"/>
  <c r="DV542" i="2"/>
  <c r="DP542" i="2"/>
  <c r="DJ542" i="2"/>
  <c r="DD542" i="2"/>
  <c r="CX542" i="2"/>
  <c r="EG542" i="2"/>
  <c r="EA542" i="2"/>
  <c r="DU542" i="2"/>
  <c r="DO542" i="2"/>
  <c r="DI542" i="2"/>
  <c r="DC542" i="2"/>
  <c r="CW542" i="2"/>
  <c r="EF542" i="2"/>
  <c r="DZ542" i="2"/>
  <c r="DT542" i="2"/>
  <c r="DN542" i="2"/>
  <c r="DH542" i="2"/>
  <c r="DB542" i="2"/>
  <c r="EE542" i="2"/>
  <c r="DY542" i="2"/>
  <c r="DS542" i="2"/>
  <c r="DM542" i="2"/>
  <c r="DG542" i="2"/>
  <c r="DA542" i="2"/>
  <c r="ED542" i="2"/>
  <c r="DX542" i="2"/>
  <c r="DR542" i="2"/>
  <c r="DL542" i="2"/>
  <c r="DF542" i="2"/>
  <c r="CZ542" i="2"/>
  <c r="CV542" i="2"/>
  <c r="CU542" i="2"/>
  <c r="CQ542" i="2"/>
  <c r="CT542" i="2"/>
  <c r="CS542" i="2"/>
  <c r="CR542" i="2"/>
  <c r="EK548" i="2"/>
  <c r="EO548" i="2" s="1"/>
  <c r="EQ548" i="2" s="1"/>
  <c r="CM548" i="2"/>
  <c r="EM548" i="2"/>
  <c r="EI548" i="2"/>
  <c r="EC548" i="2"/>
  <c r="DW548" i="2"/>
  <c r="DQ548" i="2"/>
  <c r="DK548" i="2"/>
  <c r="DE548" i="2"/>
  <c r="CY548" i="2"/>
  <c r="EH548" i="2"/>
  <c r="EB548" i="2"/>
  <c r="DV548" i="2"/>
  <c r="DP548" i="2"/>
  <c r="DJ548" i="2"/>
  <c r="DD548" i="2"/>
  <c r="CX548" i="2"/>
  <c r="EG548" i="2"/>
  <c r="EA548" i="2"/>
  <c r="DU548" i="2"/>
  <c r="DO548" i="2"/>
  <c r="DI548" i="2"/>
  <c r="DC548" i="2"/>
  <c r="CW548" i="2"/>
  <c r="EF548" i="2"/>
  <c r="DZ548" i="2"/>
  <c r="DT548" i="2"/>
  <c r="DN548" i="2"/>
  <c r="DH548" i="2"/>
  <c r="DB548" i="2"/>
  <c r="EE548" i="2"/>
  <c r="DY548" i="2"/>
  <c r="DS548" i="2"/>
  <c r="DM548" i="2"/>
  <c r="DG548" i="2"/>
  <c r="DA548" i="2"/>
  <c r="ED548" i="2"/>
  <c r="DX548" i="2"/>
  <c r="DR548" i="2"/>
  <c r="DL548" i="2"/>
  <c r="DF548" i="2"/>
  <c r="CZ548" i="2"/>
  <c r="CV548" i="2"/>
  <c r="CU548" i="2"/>
  <c r="CQ548" i="2"/>
  <c r="CT548" i="2"/>
  <c r="CS548" i="2"/>
  <c r="CR548" i="2"/>
  <c r="EK554" i="2"/>
  <c r="EO554" i="2" s="1"/>
  <c r="EQ554" i="2" s="1"/>
  <c r="CM554" i="2"/>
  <c r="EM554" i="2"/>
  <c r="EI554" i="2"/>
  <c r="EC554" i="2"/>
  <c r="DW554" i="2"/>
  <c r="DQ554" i="2"/>
  <c r="DK554" i="2"/>
  <c r="DE554" i="2"/>
  <c r="CY554" i="2"/>
  <c r="EH554" i="2"/>
  <c r="EB554" i="2"/>
  <c r="DV554" i="2"/>
  <c r="DP554" i="2"/>
  <c r="DJ554" i="2"/>
  <c r="DD554" i="2"/>
  <c r="CX554" i="2"/>
  <c r="EG554" i="2"/>
  <c r="EA554" i="2"/>
  <c r="DU554" i="2"/>
  <c r="DO554" i="2"/>
  <c r="DI554" i="2"/>
  <c r="DC554" i="2"/>
  <c r="CW554" i="2"/>
  <c r="EF554" i="2"/>
  <c r="DZ554" i="2"/>
  <c r="DT554" i="2"/>
  <c r="DN554" i="2"/>
  <c r="DH554" i="2"/>
  <c r="DB554" i="2"/>
  <c r="EE554" i="2"/>
  <c r="DY554" i="2"/>
  <c r="DS554" i="2"/>
  <c r="DM554" i="2"/>
  <c r="DG554" i="2"/>
  <c r="DA554" i="2"/>
  <c r="ED554" i="2"/>
  <c r="DX554" i="2"/>
  <c r="DR554" i="2"/>
  <c r="DL554" i="2"/>
  <c r="DF554" i="2"/>
  <c r="CZ554" i="2"/>
  <c r="CV554" i="2"/>
  <c r="CU554" i="2"/>
  <c r="CQ554" i="2"/>
  <c r="CP554" i="2"/>
  <c r="CT554" i="2"/>
  <c r="CS554" i="2"/>
  <c r="CR554" i="2"/>
  <c r="EK560" i="2"/>
  <c r="EO560" i="2" s="1"/>
  <c r="EQ560" i="2" s="1"/>
  <c r="CM560" i="2"/>
  <c r="EM560" i="2"/>
  <c r="EI560" i="2"/>
  <c r="EC560" i="2"/>
  <c r="DW560" i="2"/>
  <c r="DQ560" i="2"/>
  <c r="DK560" i="2"/>
  <c r="DE560" i="2"/>
  <c r="CY560" i="2"/>
  <c r="EH560" i="2"/>
  <c r="EB560" i="2"/>
  <c r="DV560" i="2"/>
  <c r="DP560" i="2"/>
  <c r="DJ560" i="2"/>
  <c r="DD560" i="2"/>
  <c r="CX560" i="2"/>
  <c r="EG560" i="2"/>
  <c r="EA560" i="2"/>
  <c r="DU560" i="2"/>
  <c r="DO560" i="2"/>
  <c r="DI560" i="2"/>
  <c r="DC560" i="2"/>
  <c r="CW560" i="2"/>
  <c r="EF560" i="2"/>
  <c r="DZ560" i="2"/>
  <c r="DT560" i="2"/>
  <c r="DN560" i="2"/>
  <c r="DH560" i="2"/>
  <c r="DB560" i="2"/>
  <c r="EE560" i="2"/>
  <c r="DY560" i="2"/>
  <c r="DS560" i="2"/>
  <c r="DM560" i="2"/>
  <c r="DG560" i="2"/>
  <c r="DA560" i="2"/>
  <c r="ED560" i="2"/>
  <c r="DX560" i="2"/>
  <c r="DR560" i="2"/>
  <c r="DL560" i="2"/>
  <c r="DF560" i="2"/>
  <c r="CZ560" i="2"/>
  <c r="CV560" i="2"/>
  <c r="CU560" i="2"/>
  <c r="CQ560" i="2"/>
  <c r="CP560" i="2"/>
  <c r="CT560" i="2"/>
  <c r="CS560" i="2"/>
  <c r="CR560" i="2"/>
  <c r="CM566" i="2"/>
  <c r="EM566" i="2"/>
  <c r="EI566" i="2"/>
  <c r="EC566" i="2"/>
  <c r="DW566" i="2"/>
  <c r="DQ566" i="2"/>
  <c r="DK566" i="2"/>
  <c r="DE566" i="2"/>
  <c r="CY566" i="2"/>
  <c r="EH566" i="2"/>
  <c r="EB566" i="2"/>
  <c r="DV566" i="2"/>
  <c r="DP566" i="2"/>
  <c r="DJ566" i="2"/>
  <c r="DD566" i="2"/>
  <c r="CX566" i="2"/>
  <c r="EG566" i="2"/>
  <c r="EA566" i="2"/>
  <c r="DU566" i="2"/>
  <c r="DO566" i="2"/>
  <c r="DI566" i="2"/>
  <c r="DC566" i="2"/>
  <c r="CW566" i="2"/>
  <c r="EF566" i="2"/>
  <c r="DZ566" i="2"/>
  <c r="DT566" i="2"/>
  <c r="DN566" i="2"/>
  <c r="DH566" i="2"/>
  <c r="DB566" i="2"/>
  <c r="EE566" i="2"/>
  <c r="DY566" i="2"/>
  <c r="DS566" i="2"/>
  <c r="DM566" i="2"/>
  <c r="DG566" i="2"/>
  <c r="DA566" i="2"/>
  <c r="ED566" i="2"/>
  <c r="DX566" i="2"/>
  <c r="DR566" i="2"/>
  <c r="DL566" i="2"/>
  <c r="DF566" i="2"/>
  <c r="CZ566" i="2"/>
  <c r="CV566" i="2"/>
  <c r="CU566" i="2"/>
  <c r="CQ566" i="2"/>
  <c r="CP566" i="2"/>
  <c r="CT566" i="2"/>
  <c r="CS566" i="2"/>
  <c r="CR566" i="2"/>
  <c r="EK572" i="2"/>
  <c r="EO572" i="2" s="1"/>
  <c r="EQ572" i="2" s="1"/>
  <c r="CM572" i="2"/>
  <c r="EM572" i="2"/>
  <c r="EI572" i="2"/>
  <c r="EC572" i="2"/>
  <c r="DW572" i="2"/>
  <c r="DQ572" i="2"/>
  <c r="DK572" i="2"/>
  <c r="DE572" i="2"/>
  <c r="CY572" i="2"/>
  <c r="EH572" i="2"/>
  <c r="EB572" i="2"/>
  <c r="DV572" i="2"/>
  <c r="DP572" i="2"/>
  <c r="DJ572" i="2"/>
  <c r="DD572" i="2"/>
  <c r="CX572" i="2"/>
  <c r="EG572" i="2"/>
  <c r="EA572" i="2"/>
  <c r="DU572" i="2"/>
  <c r="DO572" i="2"/>
  <c r="DI572" i="2"/>
  <c r="DC572" i="2"/>
  <c r="CW572" i="2"/>
  <c r="EF572" i="2"/>
  <c r="DZ572" i="2"/>
  <c r="DT572" i="2"/>
  <c r="DN572" i="2"/>
  <c r="DH572" i="2"/>
  <c r="DB572" i="2"/>
  <c r="EE572" i="2"/>
  <c r="DY572" i="2"/>
  <c r="DS572" i="2"/>
  <c r="DM572" i="2"/>
  <c r="DG572" i="2"/>
  <c r="DA572" i="2"/>
  <c r="ED572" i="2"/>
  <c r="DX572" i="2"/>
  <c r="DR572" i="2"/>
  <c r="DL572" i="2"/>
  <c r="DF572" i="2"/>
  <c r="CZ572" i="2"/>
  <c r="CV572" i="2"/>
  <c r="CU572" i="2"/>
  <c r="CQ572" i="2"/>
  <c r="CP572" i="2"/>
  <c r="CT572" i="2"/>
  <c r="CS572" i="2"/>
  <c r="CR572" i="2"/>
  <c r="EK578" i="2"/>
  <c r="EO578" i="2" s="1"/>
  <c r="EQ578" i="2" s="1"/>
  <c r="CM578" i="2"/>
  <c r="EM578" i="2"/>
  <c r="EI578" i="2"/>
  <c r="EC578" i="2"/>
  <c r="DW578" i="2"/>
  <c r="DQ578" i="2"/>
  <c r="DK578" i="2"/>
  <c r="DE578" i="2"/>
  <c r="CY578" i="2"/>
  <c r="EH578" i="2"/>
  <c r="EB578" i="2"/>
  <c r="DV578" i="2"/>
  <c r="DP578" i="2"/>
  <c r="DJ578" i="2"/>
  <c r="DD578" i="2"/>
  <c r="CX578" i="2"/>
  <c r="EG578" i="2"/>
  <c r="EA578" i="2"/>
  <c r="DU578" i="2"/>
  <c r="DO578" i="2"/>
  <c r="DI578" i="2"/>
  <c r="DC578" i="2"/>
  <c r="CW578" i="2"/>
  <c r="EF578" i="2"/>
  <c r="DZ578" i="2"/>
  <c r="DT578" i="2"/>
  <c r="DN578" i="2"/>
  <c r="DH578" i="2"/>
  <c r="DB578" i="2"/>
  <c r="EE578" i="2"/>
  <c r="DY578" i="2"/>
  <c r="DS578" i="2"/>
  <c r="DM578" i="2"/>
  <c r="DG578" i="2"/>
  <c r="DA578" i="2"/>
  <c r="ED578" i="2"/>
  <c r="DX578" i="2"/>
  <c r="DR578" i="2"/>
  <c r="DL578" i="2"/>
  <c r="DF578" i="2"/>
  <c r="CZ578" i="2"/>
  <c r="CV578" i="2"/>
  <c r="CU578" i="2"/>
  <c r="CQ578" i="2"/>
  <c r="CP578" i="2"/>
  <c r="CT578" i="2"/>
  <c r="CS578" i="2"/>
  <c r="CR578" i="2"/>
  <c r="EK584" i="2"/>
  <c r="EO584" i="2" s="1"/>
  <c r="EQ584" i="2" s="1"/>
  <c r="CM584" i="2"/>
  <c r="EM584" i="2"/>
  <c r="EI584" i="2"/>
  <c r="EC584" i="2"/>
  <c r="DW584" i="2"/>
  <c r="DQ584" i="2"/>
  <c r="DK584" i="2"/>
  <c r="DE584" i="2"/>
  <c r="CY584" i="2"/>
  <c r="EH584" i="2"/>
  <c r="EB584" i="2"/>
  <c r="DV584" i="2"/>
  <c r="DP584" i="2"/>
  <c r="DJ584" i="2"/>
  <c r="DD584" i="2"/>
  <c r="CX584" i="2"/>
  <c r="EG584" i="2"/>
  <c r="EA584" i="2"/>
  <c r="DU584" i="2"/>
  <c r="DO584" i="2"/>
  <c r="DI584" i="2"/>
  <c r="DC584" i="2"/>
  <c r="CW584" i="2"/>
  <c r="EF584" i="2"/>
  <c r="DZ584" i="2"/>
  <c r="DT584" i="2"/>
  <c r="DN584" i="2"/>
  <c r="DH584" i="2"/>
  <c r="DB584" i="2"/>
  <c r="EE584" i="2"/>
  <c r="DY584" i="2"/>
  <c r="DS584" i="2"/>
  <c r="DM584" i="2"/>
  <c r="DG584" i="2"/>
  <c r="DA584" i="2"/>
  <c r="ED584" i="2"/>
  <c r="DX584" i="2"/>
  <c r="DR584" i="2"/>
  <c r="DL584" i="2"/>
  <c r="DF584" i="2"/>
  <c r="CZ584" i="2"/>
  <c r="CV584" i="2"/>
  <c r="CU584" i="2"/>
  <c r="CQ584" i="2"/>
  <c r="CP584" i="2"/>
  <c r="CT584" i="2"/>
  <c r="CS584" i="2"/>
  <c r="CR584" i="2"/>
  <c r="EK590" i="2"/>
  <c r="EO590" i="2" s="1"/>
  <c r="EQ590" i="2" s="1"/>
  <c r="CM590" i="2"/>
  <c r="EM590" i="2"/>
  <c r="EI590" i="2"/>
  <c r="EC590" i="2"/>
  <c r="DW590" i="2"/>
  <c r="DQ590" i="2"/>
  <c r="DK590" i="2"/>
  <c r="DE590" i="2"/>
  <c r="CY590" i="2"/>
  <c r="EH590" i="2"/>
  <c r="EB590" i="2"/>
  <c r="DV590" i="2"/>
  <c r="DP590" i="2"/>
  <c r="DJ590" i="2"/>
  <c r="DD590" i="2"/>
  <c r="CX590" i="2"/>
  <c r="EG590" i="2"/>
  <c r="EA590" i="2"/>
  <c r="DU590" i="2"/>
  <c r="DO590" i="2"/>
  <c r="DI590" i="2"/>
  <c r="DC590" i="2"/>
  <c r="CW590" i="2"/>
  <c r="EF590" i="2"/>
  <c r="DZ590" i="2"/>
  <c r="DT590" i="2"/>
  <c r="DN590" i="2"/>
  <c r="DH590" i="2"/>
  <c r="DB590" i="2"/>
  <c r="EE590" i="2"/>
  <c r="DY590" i="2"/>
  <c r="DS590" i="2"/>
  <c r="DM590" i="2"/>
  <c r="DG590" i="2"/>
  <c r="DA590" i="2"/>
  <c r="ED590" i="2"/>
  <c r="DX590" i="2"/>
  <c r="DR590" i="2"/>
  <c r="DL590" i="2"/>
  <c r="DF590" i="2"/>
  <c r="CZ590" i="2"/>
  <c r="CV590" i="2"/>
  <c r="CU590" i="2"/>
  <c r="CQ590" i="2"/>
  <c r="CP590" i="2"/>
  <c r="CT590" i="2"/>
  <c r="CS590" i="2"/>
  <c r="CR590" i="2"/>
  <c r="EK596" i="2"/>
  <c r="EO596" i="2" s="1"/>
  <c r="EQ596" i="2" s="1"/>
  <c r="CM596" i="2"/>
  <c r="EM596" i="2"/>
  <c r="EI596" i="2"/>
  <c r="EC596" i="2"/>
  <c r="DW596" i="2"/>
  <c r="DQ596" i="2"/>
  <c r="DK596" i="2"/>
  <c r="DE596" i="2"/>
  <c r="CY596" i="2"/>
  <c r="EH596" i="2"/>
  <c r="EB596" i="2"/>
  <c r="DV596" i="2"/>
  <c r="DP596" i="2"/>
  <c r="DJ596" i="2"/>
  <c r="DD596" i="2"/>
  <c r="CX596" i="2"/>
  <c r="EG596" i="2"/>
  <c r="EA596" i="2"/>
  <c r="DU596" i="2"/>
  <c r="DO596" i="2"/>
  <c r="DI596" i="2"/>
  <c r="DC596" i="2"/>
  <c r="CW596" i="2"/>
  <c r="EF596" i="2"/>
  <c r="DZ596" i="2"/>
  <c r="DT596" i="2"/>
  <c r="DN596" i="2"/>
  <c r="DH596" i="2"/>
  <c r="DB596" i="2"/>
  <c r="EE596" i="2"/>
  <c r="DY596" i="2"/>
  <c r="DS596" i="2"/>
  <c r="DM596" i="2"/>
  <c r="DG596" i="2"/>
  <c r="DA596" i="2"/>
  <c r="ED596" i="2"/>
  <c r="DX596" i="2"/>
  <c r="DR596" i="2"/>
  <c r="DL596" i="2"/>
  <c r="DF596" i="2"/>
  <c r="CZ596" i="2"/>
  <c r="CV596" i="2"/>
  <c r="CU596" i="2"/>
  <c r="CQ596" i="2"/>
  <c r="CP596" i="2"/>
  <c r="CT596" i="2"/>
  <c r="CS596" i="2"/>
  <c r="CR596" i="2"/>
  <c r="CM602" i="2"/>
  <c r="EM602" i="2"/>
  <c r="EI602" i="2"/>
  <c r="EC602" i="2"/>
  <c r="DW602" i="2"/>
  <c r="DQ602" i="2"/>
  <c r="DK602" i="2"/>
  <c r="DE602" i="2"/>
  <c r="CY602" i="2"/>
  <c r="EH602" i="2"/>
  <c r="EB602" i="2"/>
  <c r="DV602" i="2"/>
  <c r="DP602" i="2"/>
  <c r="DJ602" i="2"/>
  <c r="DD602" i="2"/>
  <c r="CX602" i="2"/>
  <c r="EG602" i="2"/>
  <c r="EA602" i="2"/>
  <c r="DU602" i="2"/>
  <c r="DO602" i="2"/>
  <c r="DI602" i="2"/>
  <c r="DC602" i="2"/>
  <c r="CW602" i="2"/>
  <c r="EF602" i="2"/>
  <c r="DZ602" i="2"/>
  <c r="DT602" i="2"/>
  <c r="DN602" i="2"/>
  <c r="DH602" i="2"/>
  <c r="DB602" i="2"/>
  <c r="EE602" i="2"/>
  <c r="DY602" i="2"/>
  <c r="DS602" i="2"/>
  <c r="DM602" i="2"/>
  <c r="DG602" i="2"/>
  <c r="DA602" i="2"/>
  <c r="ED602" i="2"/>
  <c r="DX602" i="2"/>
  <c r="DR602" i="2"/>
  <c r="DL602" i="2"/>
  <c r="DF602" i="2"/>
  <c r="CZ602" i="2"/>
  <c r="CV602" i="2"/>
  <c r="CU602" i="2"/>
  <c r="CQ602" i="2"/>
  <c r="CP602" i="2"/>
  <c r="CT602" i="2"/>
  <c r="CS602" i="2"/>
  <c r="CR602" i="2"/>
  <c r="EK608" i="2"/>
  <c r="EO608" i="2" s="1"/>
  <c r="EQ608" i="2" s="1"/>
  <c r="CM608" i="2"/>
  <c r="EM608" i="2"/>
  <c r="EI608" i="2"/>
  <c r="EC608" i="2"/>
  <c r="DW608" i="2"/>
  <c r="DQ608" i="2"/>
  <c r="DK608" i="2"/>
  <c r="DE608" i="2"/>
  <c r="CY608" i="2"/>
  <c r="EH608" i="2"/>
  <c r="EB608" i="2"/>
  <c r="DV608" i="2"/>
  <c r="DP608" i="2"/>
  <c r="DJ608" i="2"/>
  <c r="DD608" i="2"/>
  <c r="CX608" i="2"/>
  <c r="EG608" i="2"/>
  <c r="EA608" i="2"/>
  <c r="DU608" i="2"/>
  <c r="DO608" i="2"/>
  <c r="DI608" i="2"/>
  <c r="DC608" i="2"/>
  <c r="CW608" i="2"/>
  <c r="EF608" i="2"/>
  <c r="DZ608" i="2"/>
  <c r="DT608" i="2"/>
  <c r="DN608" i="2"/>
  <c r="DH608" i="2"/>
  <c r="DB608" i="2"/>
  <c r="EE608" i="2"/>
  <c r="DY608" i="2"/>
  <c r="DS608" i="2"/>
  <c r="DM608" i="2"/>
  <c r="DG608" i="2"/>
  <c r="DA608" i="2"/>
  <c r="ED608" i="2"/>
  <c r="DX608" i="2"/>
  <c r="DR608" i="2"/>
  <c r="DL608" i="2"/>
  <c r="DF608" i="2"/>
  <c r="CZ608" i="2"/>
  <c r="CV608" i="2"/>
  <c r="CU608" i="2"/>
  <c r="CQ608" i="2"/>
  <c r="CP608" i="2"/>
  <c r="CT608" i="2"/>
  <c r="CS608" i="2"/>
  <c r="CR608" i="2"/>
  <c r="EK614" i="2"/>
  <c r="EO614" i="2" s="1"/>
  <c r="EQ614" i="2" s="1"/>
  <c r="CM614" i="2"/>
  <c r="EM614" i="2"/>
  <c r="EI614" i="2"/>
  <c r="EC614" i="2"/>
  <c r="DW614" i="2"/>
  <c r="DQ614" i="2"/>
  <c r="DK614" i="2"/>
  <c r="DE614" i="2"/>
  <c r="CY614" i="2"/>
  <c r="EH614" i="2"/>
  <c r="EB614" i="2"/>
  <c r="DV614" i="2"/>
  <c r="DP614" i="2"/>
  <c r="DJ614" i="2"/>
  <c r="DD614" i="2"/>
  <c r="CX614" i="2"/>
  <c r="EG614" i="2"/>
  <c r="EA614" i="2"/>
  <c r="DU614" i="2"/>
  <c r="DO614" i="2"/>
  <c r="DI614" i="2"/>
  <c r="DC614" i="2"/>
  <c r="CW614" i="2"/>
  <c r="EF614" i="2"/>
  <c r="DZ614" i="2"/>
  <c r="DT614" i="2"/>
  <c r="DN614" i="2"/>
  <c r="DH614" i="2"/>
  <c r="DB614" i="2"/>
  <c r="EE614" i="2"/>
  <c r="DY614" i="2"/>
  <c r="DS614" i="2"/>
  <c r="DM614" i="2"/>
  <c r="DG614" i="2"/>
  <c r="DA614" i="2"/>
  <c r="ED614" i="2"/>
  <c r="DX614" i="2"/>
  <c r="DR614" i="2"/>
  <c r="DL614" i="2"/>
  <c r="DF614" i="2"/>
  <c r="CZ614" i="2"/>
  <c r="CV614" i="2"/>
  <c r="CU614" i="2"/>
  <c r="CQ614" i="2"/>
  <c r="CP614" i="2"/>
  <c r="CT614" i="2"/>
  <c r="CS614" i="2"/>
  <c r="CR614" i="2"/>
  <c r="EK620" i="2"/>
  <c r="EO620" i="2" s="1"/>
  <c r="EQ620" i="2" s="1"/>
  <c r="CM620" i="2"/>
  <c r="EM620" i="2"/>
  <c r="EI620" i="2"/>
  <c r="EC620" i="2"/>
  <c r="DW620" i="2"/>
  <c r="DQ620" i="2"/>
  <c r="DK620" i="2"/>
  <c r="DE620" i="2"/>
  <c r="CY620" i="2"/>
  <c r="EH620" i="2"/>
  <c r="EB620" i="2"/>
  <c r="DV620" i="2"/>
  <c r="DP620" i="2"/>
  <c r="DJ620" i="2"/>
  <c r="DD620" i="2"/>
  <c r="CX620" i="2"/>
  <c r="EG620" i="2"/>
  <c r="EA620" i="2"/>
  <c r="DU620" i="2"/>
  <c r="DO620" i="2"/>
  <c r="DI620" i="2"/>
  <c r="DC620" i="2"/>
  <c r="CW620" i="2"/>
  <c r="EF620" i="2"/>
  <c r="DZ620" i="2"/>
  <c r="DT620" i="2"/>
  <c r="DN620" i="2"/>
  <c r="DH620" i="2"/>
  <c r="DB620" i="2"/>
  <c r="EE620" i="2"/>
  <c r="DY620" i="2"/>
  <c r="DS620" i="2"/>
  <c r="DM620" i="2"/>
  <c r="DG620" i="2"/>
  <c r="DA620" i="2"/>
  <c r="ED620" i="2"/>
  <c r="DX620" i="2"/>
  <c r="DR620" i="2"/>
  <c r="DL620" i="2"/>
  <c r="DF620" i="2"/>
  <c r="CZ620" i="2"/>
  <c r="CV620" i="2"/>
  <c r="CU620" i="2"/>
  <c r="CQ620" i="2"/>
  <c r="CP620" i="2"/>
  <c r="CT620" i="2"/>
  <c r="CS620" i="2"/>
  <c r="CR620" i="2"/>
  <c r="EK626" i="2"/>
  <c r="EO626" i="2" s="1"/>
  <c r="EQ626" i="2" s="1"/>
  <c r="CM626" i="2"/>
  <c r="EM626" i="2"/>
  <c r="EI626" i="2"/>
  <c r="EC626" i="2"/>
  <c r="DW626" i="2"/>
  <c r="DQ626" i="2"/>
  <c r="DK626" i="2"/>
  <c r="DE626" i="2"/>
  <c r="CY626" i="2"/>
  <c r="EH626" i="2"/>
  <c r="EB626" i="2"/>
  <c r="DV626" i="2"/>
  <c r="DP626" i="2"/>
  <c r="DJ626" i="2"/>
  <c r="DD626" i="2"/>
  <c r="CX626" i="2"/>
  <c r="EG626" i="2"/>
  <c r="EA626" i="2"/>
  <c r="DU626" i="2"/>
  <c r="DO626" i="2"/>
  <c r="DI626" i="2"/>
  <c r="DC626" i="2"/>
  <c r="CW626" i="2"/>
  <c r="EF626" i="2"/>
  <c r="DZ626" i="2"/>
  <c r="DT626" i="2"/>
  <c r="DN626" i="2"/>
  <c r="DH626" i="2"/>
  <c r="DB626" i="2"/>
  <c r="EE626" i="2"/>
  <c r="DY626" i="2"/>
  <c r="DS626" i="2"/>
  <c r="DM626" i="2"/>
  <c r="DG626" i="2"/>
  <c r="DA626" i="2"/>
  <c r="ED626" i="2"/>
  <c r="DX626" i="2"/>
  <c r="DR626" i="2"/>
  <c r="DL626" i="2"/>
  <c r="DF626" i="2"/>
  <c r="CZ626" i="2"/>
  <c r="CV626" i="2"/>
  <c r="CU626" i="2"/>
  <c r="CQ626" i="2"/>
  <c r="CP626" i="2"/>
  <c r="CT626" i="2"/>
  <c r="CS626" i="2"/>
  <c r="CR626" i="2"/>
  <c r="EK632" i="2"/>
  <c r="EO632" i="2" s="1"/>
  <c r="EQ632" i="2" s="1"/>
  <c r="CM632" i="2"/>
  <c r="EM632" i="2"/>
  <c r="EI632" i="2"/>
  <c r="EC632" i="2"/>
  <c r="DW632" i="2"/>
  <c r="DQ632" i="2"/>
  <c r="DK632" i="2"/>
  <c r="DE632" i="2"/>
  <c r="CY632" i="2"/>
  <c r="EH632" i="2"/>
  <c r="EB632" i="2"/>
  <c r="DV632" i="2"/>
  <c r="DP632" i="2"/>
  <c r="DJ632" i="2"/>
  <c r="DD632" i="2"/>
  <c r="CX632" i="2"/>
  <c r="EG632" i="2"/>
  <c r="EA632" i="2"/>
  <c r="DU632" i="2"/>
  <c r="DO632" i="2"/>
  <c r="DI632" i="2"/>
  <c r="DC632" i="2"/>
  <c r="CW632" i="2"/>
  <c r="EF632" i="2"/>
  <c r="DZ632" i="2"/>
  <c r="DT632" i="2"/>
  <c r="DN632" i="2"/>
  <c r="DH632" i="2"/>
  <c r="DB632" i="2"/>
  <c r="EE632" i="2"/>
  <c r="DY632" i="2"/>
  <c r="DS632" i="2"/>
  <c r="DM632" i="2"/>
  <c r="DG632" i="2"/>
  <c r="DA632" i="2"/>
  <c r="ED632" i="2"/>
  <c r="DX632" i="2"/>
  <c r="DR632" i="2"/>
  <c r="DL632" i="2"/>
  <c r="DF632" i="2"/>
  <c r="CZ632" i="2"/>
  <c r="CV632" i="2"/>
  <c r="CU632" i="2"/>
  <c r="CQ632" i="2"/>
  <c r="CP632" i="2"/>
  <c r="CT632" i="2"/>
  <c r="CS632" i="2"/>
  <c r="CR632" i="2"/>
  <c r="CM638" i="2"/>
  <c r="EM638" i="2"/>
  <c r="EI638" i="2"/>
  <c r="EC638" i="2"/>
  <c r="DW638" i="2"/>
  <c r="DQ638" i="2"/>
  <c r="DK638" i="2"/>
  <c r="DE638" i="2"/>
  <c r="CY638" i="2"/>
  <c r="EH638" i="2"/>
  <c r="EB638" i="2"/>
  <c r="DV638" i="2"/>
  <c r="DP638" i="2"/>
  <c r="DJ638" i="2"/>
  <c r="DD638" i="2"/>
  <c r="CX638" i="2"/>
  <c r="EG638" i="2"/>
  <c r="EA638" i="2"/>
  <c r="DU638" i="2"/>
  <c r="DO638" i="2"/>
  <c r="DI638" i="2"/>
  <c r="DC638" i="2"/>
  <c r="CW638" i="2"/>
  <c r="EF638" i="2"/>
  <c r="DZ638" i="2"/>
  <c r="DT638" i="2"/>
  <c r="DN638" i="2"/>
  <c r="DH638" i="2"/>
  <c r="DB638" i="2"/>
  <c r="EE638" i="2"/>
  <c r="DY638" i="2"/>
  <c r="DS638" i="2"/>
  <c r="DM638" i="2"/>
  <c r="DG638" i="2"/>
  <c r="DA638" i="2"/>
  <c r="ED638" i="2"/>
  <c r="DX638" i="2"/>
  <c r="DR638" i="2"/>
  <c r="DL638" i="2"/>
  <c r="DF638" i="2"/>
  <c r="CZ638" i="2"/>
  <c r="CV638" i="2"/>
  <c r="CU638" i="2"/>
  <c r="CQ638" i="2"/>
  <c r="CP638" i="2"/>
  <c r="CT638" i="2"/>
  <c r="CS638" i="2"/>
  <c r="CR638" i="2"/>
  <c r="EK644" i="2"/>
  <c r="EO644" i="2" s="1"/>
  <c r="EQ644" i="2" s="1"/>
  <c r="CM644" i="2"/>
  <c r="EM644" i="2"/>
  <c r="EI644" i="2"/>
  <c r="EC644" i="2"/>
  <c r="DW644" i="2"/>
  <c r="DQ644" i="2"/>
  <c r="DK644" i="2"/>
  <c r="DE644" i="2"/>
  <c r="CY644" i="2"/>
  <c r="EH644" i="2"/>
  <c r="EB644" i="2"/>
  <c r="DV644" i="2"/>
  <c r="DP644" i="2"/>
  <c r="DJ644" i="2"/>
  <c r="DD644" i="2"/>
  <c r="CX644" i="2"/>
  <c r="EG644" i="2"/>
  <c r="EA644" i="2"/>
  <c r="DU644" i="2"/>
  <c r="DO644" i="2"/>
  <c r="DI644" i="2"/>
  <c r="DC644" i="2"/>
  <c r="CW644" i="2"/>
  <c r="EF644" i="2"/>
  <c r="DZ644" i="2"/>
  <c r="DT644" i="2"/>
  <c r="DN644" i="2"/>
  <c r="DH644" i="2"/>
  <c r="DB644" i="2"/>
  <c r="EE644" i="2"/>
  <c r="DY644" i="2"/>
  <c r="DS644" i="2"/>
  <c r="DM644" i="2"/>
  <c r="DG644" i="2"/>
  <c r="DA644" i="2"/>
  <c r="ED644" i="2"/>
  <c r="DX644" i="2"/>
  <c r="DR644" i="2"/>
  <c r="DL644" i="2"/>
  <c r="DF644" i="2"/>
  <c r="CZ644" i="2"/>
  <c r="CV644" i="2"/>
  <c r="CU644" i="2"/>
  <c r="CQ644" i="2"/>
  <c r="CP644" i="2"/>
  <c r="CT644" i="2"/>
  <c r="CS644" i="2"/>
  <c r="CR644" i="2"/>
  <c r="EK650" i="2"/>
  <c r="EO650" i="2" s="1"/>
  <c r="EQ650" i="2" s="1"/>
  <c r="CM650" i="2"/>
  <c r="EM650" i="2"/>
  <c r="EI650" i="2"/>
  <c r="EC650" i="2"/>
  <c r="DW650" i="2"/>
  <c r="DQ650" i="2"/>
  <c r="DK650" i="2"/>
  <c r="DE650" i="2"/>
  <c r="CY650" i="2"/>
  <c r="EH650" i="2"/>
  <c r="EB650" i="2"/>
  <c r="DV650" i="2"/>
  <c r="DP650" i="2"/>
  <c r="DJ650" i="2"/>
  <c r="DD650" i="2"/>
  <c r="CX650" i="2"/>
  <c r="EG650" i="2"/>
  <c r="EA650" i="2"/>
  <c r="DU650" i="2"/>
  <c r="DO650" i="2"/>
  <c r="DI650" i="2"/>
  <c r="DC650" i="2"/>
  <c r="CW650" i="2"/>
  <c r="EF650" i="2"/>
  <c r="DZ650" i="2"/>
  <c r="DT650" i="2"/>
  <c r="DN650" i="2"/>
  <c r="DH650" i="2"/>
  <c r="DB650" i="2"/>
  <c r="EE650" i="2"/>
  <c r="DY650" i="2"/>
  <c r="DS650" i="2"/>
  <c r="DM650" i="2"/>
  <c r="DG650" i="2"/>
  <c r="DA650" i="2"/>
  <c r="ED650" i="2"/>
  <c r="DX650" i="2"/>
  <c r="DR650" i="2"/>
  <c r="DL650" i="2"/>
  <c r="DF650" i="2"/>
  <c r="CZ650" i="2"/>
  <c r="CV650" i="2"/>
  <c r="CU650" i="2"/>
  <c r="CQ650" i="2"/>
  <c r="CP650" i="2"/>
  <c r="CT650" i="2"/>
  <c r="CS650" i="2"/>
  <c r="CR650" i="2"/>
  <c r="EK656" i="2"/>
  <c r="EO656" i="2" s="1"/>
  <c r="EQ656" i="2" s="1"/>
  <c r="CM656" i="2"/>
  <c r="EM656" i="2"/>
  <c r="EI656" i="2"/>
  <c r="EC656" i="2"/>
  <c r="DW656" i="2"/>
  <c r="DQ656" i="2"/>
  <c r="DK656" i="2"/>
  <c r="DE656" i="2"/>
  <c r="CY656" i="2"/>
  <c r="EH656" i="2"/>
  <c r="EB656" i="2"/>
  <c r="DV656" i="2"/>
  <c r="DP656" i="2"/>
  <c r="DJ656" i="2"/>
  <c r="DD656" i="2"/>
  <c r="CX656" i="2"/>
  <c r="EG656" i="2"/>
  <c r="EA656" i="2"/>
  <c r="DU656" i="2"/>
  <c r="DO656" i="2"/>
  <c r="DI656" i="2"/>
  <c r="DC656" i="2"/>
  <c r="CW656" i="2"/>
  <c r="EF656" i="2"/>
  <c r="DZ656" i="2"/>
  <c r="DT656" i="2"/>
  <c r="DN656" i="2"/>
  <c r="DH656" i="2"/>
  <c r="DB656" i="2"/>
  <c r="EE656" i="2"/>
  <c r="DY656" i="2"/>
  <c r="DS656" i="2"/>
  <c r="DM656" i="2"/>
  <c r="DG656" i="2"/>
  <c r="DA656" i="2"/>
  <c r="ED656" i="2"/>
  <c r="DX656" i="2"/>
  <c r="DR656" i="2"/>
  <c r="DL656" i="2"/>
  <c r="DF656" i="2"/>
  <c r="CZ656" i="2"/>
  <c r="CV656" i="2"/>
  <c r="CU656" i="2"/>
  <c r="CQ656" i="2"/>
  <c r="CP656" i="2"/>
  <c r="CT656" i="2"/>
  <c r="CS656" i="2"/>
  <c r="CR656" i="2"/>
  <c r="EK662" i="2"/>
  <c r="EO662" i="2" s="1"/>
  <c r="EQ662" i="2" s="1"/>
  <c r="CM662" i="2"/>
  <c r="EM662" i="2"/>
  <c r="EI662" i="2"/>
  <c r="EC662" i="2"/>
  <c r="DW662" i="2"/>
  <c r="DQ662" i="2"/>
  <c r="DK662" i="2"/>
  <c r="DE662" i="2"/>
  <c r="CY662" i="2"/>
  <c r="EH662" i="2"/>
  <c r="EB662" i="2"/>
  <c r="DV662" i="2"/>
  <c r="DP662" i="2"/>
  <c r="DJ662" i="2"/>
  <c r="DD662" i="2"/>
  <c r="CX662" i="2"/>
  <c r="EG662" i="2"/>
  <c r="EA662" i="2"/>
  <c r="DU662" i="2"/>
  <c r="DO662" i="2"/>
  <c r="DI662" i="2"/>
  <c r="DC662" i="2"/>
  <c r="CW662" i="2"/>
  <c r="EF662" i="2"/>
  <c r="DZ662" i="2"/>
  <c r="DT662" i="2"/>
  <c r="DN662" i="2"/>
  <c r="DH662" i="2"/>
  <c r="DB662" i="2"/>
  <c r="EE662" i="2"/>
  <c r="DY662" i="2"/>
  <c r="DS662" i="2"/>
  <c r="DM662" i="2"/>
  <c r="DG662" i="2"/>
  <c r="DA662" i="2"/>
  <c r="ED662" i="2"/>
  <c r="DX662" i="2"/>
  <c r="DR662" i="2"/>
  <c r="DL662" i="2"/>
  <c r="DF662" i="2"/>
  <c r="CZ662" i="2"/>
  <c r="CV662" i="2"/>
  <c r="CU662" i="2"/>
  <c r="CQ662" i="2"/>
  <c r="CP662" i="2"/>
  <c r="CT662" i="2"/>
  <c r="CS662" i="2"/>
  <c r="CR662" i="2"/>
  <c r="EK668" i="2"/>
  <c r="EO668" i="2" s="1"/>
  <c r="EQ668" i="2" s="1"/>
  <c r="CM668" i="2"/>
  <c r="EM668" i="2"/>
  <c r="EI668" i="2"/>
  <c r="EC668" i="2"/>
  <c r="DW668" i="2"/>
  <c r="DQ668" i="2"/>
  <c r="DK668" i="2"/>
  <c r="DE668" i="2"/>
  <c r="CY668" i="2"/>
  <c r="EH668" i="2"/>
  <c r="EB668" i="2"/>
  <c r="DV668" i="2"/>
  <c r="DP668" i="2"/>
  <c r="DJ668" i="2"/>
  <c r="DD668" i="2"/>
  <c r="CX668" i="2"/>
  <c r="EG668" i="2"/>
  <c r="EA668" i="2"/>
  <c r="DU668" i="2"/>
  <c r="DO668" i="2"/>
  <c r="DI668" i="2"/>
  <c r="DC668" i="2"/>
  <c r="CW668" i="2"/>
  <c r="EF668" i="2"/>
  <c r="DZ668" i="2"/>
  <c r="DT668" i="2"/>
  <c r="DN668" i="2"/>
  <c r="DH668" i="2"/>
  <c r="DB668" i="2"/>
  <c r="EE668" i="2"/>
  <c r="DY668" i="2"/>
  <c r="DS668" i="2"/>
  <c r="DM668" i="2"/>
  <c r="DG668" i="2"/>
  <c r="DA668" i="2"/>
  <c r="ED668" i="2"/>
  <c r="DX668" i="2"/>
  <c r="DR668" i="2"/>
  <c r="DL668" i="2"/>
  <c r="DF668" i="2"/>
  <c r="CZ668" i="2"/>
  <c r="CV668" i="2"/>
  <c r="CU668" i="2"/>
  <c r="CQ668" i="2"/>
  <c r="CP668" i="2"/>
  <c r="CT668" i="2"/>
  <c r="CS668" i="2"/>
  <c r="CR668" i="2"/>
  <c r="CM674" i="2"/>
  <c r="EM674" i="2"/>
  <c r="EI674" i="2"/>
  <c r="EC674" i="2"/>
  <c r="DW674" i="2"/>
  <c r="DQ674" i="2"/>
  <c r="DK674" i="2"/>
  <c r="DE674" i="2"/>
  <c r="CY674" i="2"/>
  <c r="EH674" i="2"/>
  <c r="EB674" i="2"/>
  <c r="DV674" i="2"/>
  <c r="DP674" i="2"/>
  <c r="DJ674" i="2"/>
  <c r="DD674" i="2"/>
  <c r="CX674" i="2"/>
  <c r="EG674" i="2"/>
  <c r="EA674" i="2"/>
  <c r="DU674" i="2"/>
  <c r="DO674" i="2"/>
  <c r="DI674" i="2"/>
  <c r="DC674" i="2"/>
  <c r="CW674" i="2"/>
  <c r="EF674" i="2"/>
  <c r="DZ674" i="2"/>
  <c r="DT674" i="2"/>
  <c r="DN674" i="2"/>
  <c r="DH674" i="2"/>
  <c r="DB674" i="2"/>
  <c r="EE674" i="2"/>
  <c r="DY674" i="2"/>
  <c r="DS674" i="2"/>
  <c r="DM674" i="2"/>
  <c r="DG674" i="2"/>
  <c r="DA674" i="2"/>
  <c r="ED674" i="2"/>
  <c r="DX674" i="2"/>
  <c r="DR674" i="2"/>
  <c r="DL674" i="2"/>
  <c r="DF674" i="2"/>
  <c r="CZ674" i="2"/>
  <c r="CV674" i="2"/>
  <c r="CU674" i="2"/>
  <c r="CQ674" i="2"/>
  <c r="CP674" i="2"/>
  <c r="CT674" i="2"/>
  <c r="CS674" i="2"/>
  <c r="CR674" i="2"/>
  <c r="EK680" i="2"/>
  <c r="EO680" i="2" s="1"/>
  <c r="EQ680" i="2" s="1"/>
  <c r="CM680" i="2"/>
  <c r="EM680" i="2"/>
  <c r="EI680" i="2"/>
  <c r="EC680" i="2"/>
  <c r="DW680" i="2"/>
  <c r="DQ680" i="2"/>
  <c r="DK680" i="2"/>
  <c r="DE680" i="2"/>
  <c r="CY680" i="2"/>
  <c r="EH680" i="2"/>
  <c r="EB680" i="2"/>
  <c r="DV680" i="2"/>
  <c r="DP680" i="2"/>
  <c r="DJ680" i="2"/>
  <c r="DD680" i="2"/>
  <c r="CX680" i="2"/>
  <c r="EG680" i="2"/>
  <c r="EA680" i="2"/>
  <c r="DU680" i="2"/>
  <c r="DO680" i="2"/>
  <c r="DI680" i="2"/>
  <c r="DC680" i="2"/>
  <c r="CW680" i="2"/>
  <c r="EF680" i="2"/>
  <c r="DZ680" i="2"/>
  <c r="DT680" i="2"/>
  <c r="DN680" i="2"/>
  <c r="DH680" i="2"/>
  <c r="DB680" i="2"/>
  <c r="EE680" i="2"/>
  <c r="DY680" i="2"/>
  <c r="DS680" i="2"/>
  <c r="DM680" i="2"/>
  <c r="DG680" i="2"/>
  <c r="DA680" i="2"/>
  <c r="ED680" i="2"/>
  <c r="DX680" i="2"/>
  <c r="DR680" i="2"/>
  <c r="DL680" i="2"/>
  <c r="DF680" i="2"/>
  <c r="CZ680" i="2"/>
  <c r="CV680" i="2"/>
  <c r="CU680" i="2"/>
  <c r="CQ680" i="2"/>
  <c r="CP680" i="2"/>
  <c r="CT680" i="2"/>
  <c r="CS680" i="2"/>
  <c r="CR680" i="2"/>
  <c r="EK686" i="2"/>
  <c r="EO686" i="2" s="1"/>
  <c r="EQ686" i="2" s="1"/>
  <c r="CM686" i="2"/>
  <c r="EM686" i="2"/>
  <c r="EI686" i="2"/>
  <c r="EC686" i="2"/>
  <c r="DW686" i="2"/>
  <c r="DQ686" i="2"/>
  <c r="DK686" i="2"/>
  <c r="DE686" i="2"/>
  <c r="CY686" i="2"/>
  <c r="EH686" i="2"/>
  <c r="EB686" i="2"/>
  <c r="DV686" i="2"/>
  <c r="DP686" i="2"/>
  <c r="DJ686" i="2"/>
  <c r="DD686" i="2"/>
  <c r="CX686" i="2"/>
  <c r="EG686" i="2"/>
  <c r="EA686" i="2"/>
  <c r="DU686" i="2"/>
  <c r="DO686" i="2"/>
  <c r="DI686" i="2"/>
  <c r="DC686" i="2"/>
  <c r="CW686" i="2"/>
  <c r="EF686" i="2"/>
  <c r="DZ686" i="2"/>
  <c r="DT686" i="2"/>
  <c r="DN686" i="2"/>
  <c r="DH686" i="2"/>
  <c r="DB686" i="2"/>
  <c r="EE686" i="2"/>
  <c r="DY686" i="2"/>
  <c r="DS686" i="2"/>
  <c r="DM686" i="2"/>
  <c r="DG686" i="2"/>
  <c r="DA686" i="2"/>
  <c r="ED686" i="2"/>
  <c r="DX686" i="2"/>
  <c r="DR686" i="2"/>
  <c r="DL686" i="2"/>
  <c r="DF686" i="2"/>
  <c r="CZ686" i="2"/>
  <c r="CV686" i="2"/>
  <c r="CU686" i="2"/>
  <c r="CQ686" i="2"/>
  <c r="CP686" i="2"/>
  <c r="CT686" i="2"/>
  <c r="CS686" i="2"/>
  <c r="CR686" i="2"/>
  <c r="CM692" i="2"/>
  <c r="EM692" i="2"/>
  <c r="EI692" i="2"/>
  <c r="EC692" i="2"/>
  <c r="DW692" i="2"/>
  <c r="DQ692" i="2"/>
  <c r="DK692" i="2"/>
  <c r="DE692" i="2"/>
  <c r="CY692" i="2"/>
  <c r="EH692" i="2"/>
  <c r="EB692" i="2"/>
  <c r="DV692" i="2"/>
  <c r="DP692" i="2"/>
  <c r="DJ692" i="2"/>
  <c r="DD692" i="2"/>
  <c r="CX692" i="2"/>
  <c r="EG692" i="2"/>
  <c r="EA692" i="2"/>
  <c r="DU692" i="2"/>
  <c r="DO692" i="2"/>
  <c r="DI692" i="2"/>
  <c r="DC692" i="2"/>
  <c r="CW692" i="2"/>
  <c r="EF692" i="2"/>
  <c r="DZ692" i="2"/>
  <c r="DT692" i="2"/>
  <c r="DN692" i="2"/>
  <c r="DH692" i="2"/>
  <c r="DB692" i="2"/>
  <c r="EE692" i="2"/>
  <c r="DY692" i="2"/>
  <c r="DS692" i="2"/>
  <c r="DM692" i="2"/>
  <c r="DG692" i="2"/>
  <c r="DA692" i="2"/>
  <c r="ED692" i="2"/>
  <c r="DX692" i="2"/>
  <c r="DR692" i="2"/>
  <c r="DL692" i="2"/>
  <c r="DF692" i="2"/>
  <c r="CZ692" i="2"/>
  <c r="CV692" i="2"/>
  <c r="CU692" i="2"/>
  <c r="CQ692" i="2"/>
  <c r="CP692" i="2"/>
  <c r="CT692" i="2"/>
  <c r="CS692" i="2"/>
  <c r="CR692" i="2"/>
  <c r="EK698" i="2"/>
  <c r="EO698" i="2" s="1"/>
  <c r="EQ698" i="2" s="1"/>
  <c r="CM698" i="2"/>
  <c r="EM698" i="2"/>
  <c r="EI698" i="2"/>
  <c r="EC698" i="2"/>
  <c r="DW698" i="2"/>
  <c r="DQ698" i="2"/>
  <c r="DK698" i="2"/>
  <c r="DE698" i="2"/>
  <c r="CY698" i="2"/>
  <c r="EH698" i="2"/>
  <c r="EB698" i="2"/>
  <c r="DV698" i="2"/>
  <c r="DP698" i="2"/>
  <c r="DJ698" i="2"/>
  <c r="DD698" i="2"/>
  <c r="CX698" i="2"/>
  <c r="EG698" i="2"/>
  <c r="EA698" i="2"/>
  <c r="DU698" i="2"/>
  <c r="DO698" i="2"/>
  <c r="DI698" i="2"/>
  <c r="DC698" i="2"/>
  <c r="CW698" i="2"/>
  <c r="EF698" i="2"/>
  <c r="DZ698" i="2"/>
  <c r="DT698" i="2"/>
  <c r="DN698" i="2"/>
  <c r="DH698" i="2"/>
  <c r="DB698" i="2"/>
  <c r="EE698" i="2"/>
  <c r="DY698" i="2"/>
  <c r="DS698" i="2"/>
  <c r="DM698" i="2"/>
  <c r="DG698" i="2"/>
  <c r="DA698" i="2"/>
  <c r="ED698" i="2"/>
  <c r="DX698" i="2"/>
  <c r="DR698" i="2"/>
  <c r="DL698" i="2"/>
  <c r="DF698" i="2"/>
  <c r="CZ698" i="2"/>
  <c r="CV698" i="2"/>
  <c r="CU698" i="2"/>
  <c r="CQ698" i="2"/>
  <c r="CP698" i="2"/>
  <c r="CT698" i="2"/>
  <c r="CS698" i="2"/>
  <c r="CR698" i="2"/>
  <c r="EK704" i="2"/>
  <c r="EO704" i="2" s="1"/>
  <c r="EQ704" i="2" s="1"/>
  <c r="CM704" i="2"/>
  <c r="EM704" i="2"/>
  <c r="EI704" i="2"/>
  <c r="EC704" i="2"/>
  <c r="DW704" i="2"/>
  <c r="DQ704" i="2"/>
  <c r="DK704" i="2"/>
  <c r="DE704" i="2"/>
  <c r="CY704" i="2"/>
  <c r="EH704" i="2"/>
  <c r="EB704" i="2"/>
  <c r="DV704" i="2"/>
  <c r="DP704" i="2"/>
  <c r="DJ704" i="2"/>
  <c r="DD704" i="2"/>
  <c r="CX704" i="2"/>
  <c r="EG704" i="2"/>
  <c r="EA704" i="2"/>
  <c r="DU704" i="2"/>
  <c r="DO704" i="2"/>
  <c r="DI704" i="2"/>
  <c r="DC704" i="2"/>
  <c r="CW704" i="2"/>
  <c r="EF704" i="2"/>
  <c r="DZ704" i="2"/>
  <c r="DT704" i="2"/>
  <c r="DN704" i="2"/>
  <c r="DH704" i="2"/>
  <c r="DB704" i="2"/>
  <c r="EE704" i="2"/>
  <c r="DY704" i="2"/>
  <c r="DS704" i="2"/>
  <c r="DM704" i="2"/>
  <c r="DG704" i="2"/>
  <c r="DA704" i="2"/>
  <c r="ED704" i="2"/>
  <c r="DX704" i="2"/>
  <c r="DR704" i="2"/>
  <c r="DL704" i="2"/>
  <c r="DF704" i="2"/>
  <c r="CZ704" i="2"/>
  <c r="CV704" i="2"/>
  <c r="CU704" i="2"/>
  <c r="CQ704" i="2"/>
  <c r="CP704" i="2"/>
  <c r="CT704" i="2"/>
  <c r="CS704" i="2"/>
  <c r="CR704" i="2"/>
  <c r="CM710" i="2"/>
  <c r="EM710" i="2"/>
  <c r="EI710" i="2"/>
  <c r="EC710" i="2"/>
  <c r="DW710" i="2"/>
  <c r="DQ710" i="2"/>
  <c r="DK710" i="2"/>
  <c r="DE710" i="2"/>
  <c r="CY710" i="2"/>
  <c r="EH710" i="2"/>
  <c r="EB710" i="2"/>
  <c r="DV710" i="2"/>
  <c r="DP710" i="2"/>
  <c r="DJ710" i="2"/>
  <c r="DD710" i="2"/>
  <c r="CX710" i="2"/>
  <c r="EG710" i="2"/>
  <c r="EA710" i="2"/>
  <c r="DU710" i="2"/>
  <c r="DO710" i="2"/>
  <c r="DI710" i="2"/>
  <c r="DC710" i="2"/>
  <c r="CW710" i="2"/>
  <c r="EF710" i="2"/>
  <c r="DZ710" i="2"/>
  <c r="DT710" i="2"/>
  <c r="DN710" i="2"/>
  <c r="DH710" i="2"/>
  <c r="DB710" i="2"/>
  <c r="EE710" i="2"/>
  <c r="DY710" i="2"/>
  <c r="DS710" i="2"/>
  <c r="DM710" i="2"/>
  <c r="DG710" i="2"/>
  <c r="DA710" i="2"/>
  <c r="ED710" i="2"/>
  <c r="DX710" i="2"/>
  <c r="DR710" i="2"/>
  <c r="DL710" i="2"/>
  <c r="DF710" i="2"/>
  <c r="CZ710" i="2"/>
  <c r="CV710" i="2"/>
  <c r="CU710" i="2"/>
  <c r="CQ710" i="2"/>
  <c r="CP710" i="2"/>
  <c r="CT710" i="2"/>
  <c r="CS710" i="2"/>
  <c r="CR710" i="2"/>
  <c r="CM716" i="2"/>
  <c r="EM716" i="2"/>
  <c r="EI716" i="2"/>
  <c r="EC716" i="2"/>
  <c r="DW716" i="2"/>
  <c r="DQ716" i="2"/>
  <c r="DK716" i="2"/>
  <c r="DE716" i="2"/>
  <c r="CY716" i="2"/>
  <c r="EH716" i="2"/>
  <c r="EB716" i="2"/>
  <c r="DV716" i="2"/>
  <c r="DP716" i="2"/>
  <c r="DJ716" i="2"/>
  <c r="DD716" i="2"/>
  <c r="CX716" i="2"/>
  <c r="EG716" i="2"/>
  <c r="EA716" i="2"/>
  <c r="DU716" i="2"/>
  <c r="DO716" i="2"/>
  <c r="DI716" i="2"/>
  <c r="DC716" i="2"/>
  <c r="CW716" i="2"/>
  <c r="EF716" i="2"/>
  <c r="DZ716" i="2"/>
  <c r="DT716" i="2"/>
  <c r="DN716" i="2"/>
  <c r="DH716" i="2"/>
  <c r="DB716" i="2"/>
  <c r="EE716" i="2"/>
  <c r="DY716" i="2"/>
  <c r="DS716" i="2"/>
  <c r="DM716" i="2"/>
  <c r="DG716" i="2"/>
  <c r="DA716" i="2"/>
  <c r="ED716" i="2"/>
  <c r="DX716" i="2"/>
  <c r="DR716" i="2"/>
  <c r="DL716" i="2"/>
  <c r="DF716" i="2"/>
  <c r="CZ716" i="2"/>
  <c r="CV716" i="2"/>
  <c r="CU716" i="2"/>
  <c r="CQ716" i="2"/>
  <c r="CP716" i="2"/>
  <c r="CT716" i="2"/>
  <c r="CS716" i="2"/>
  <c r="CR716" i="2"/>
  <c r="EK722" i="2"/>
  <c r="EO722" i="2" s="1"/>
  <c r="EQ722" i="2" s="1"/>
  <c r="CM722" i="2"/>
  <c r="EM722" i="2"/>
  <c r="EI722" i="2"/>
  <c r="EC722" i="2"/>
  <c r="DW722" i="2"/>
  <c r="DQ722" i="2"/>
  <c r="DK722" i="2"/>
  <c r="DE722" i="2"/>
  <c r="CY722" i="2"/>
  <c r="EH722" i="2"/>
  <c r="EB722" i="2"/>
  <c r="DV722" i="2"/>
  <c r="DP722" i="2"/>
  <c r="DJ722" i="2"/>
  <c r="DD722" i="2"/>
  <c r="CX722" i="2"/>
  <c r="EG722" i="2"/>
  <c r="EA722" i="2"/>
  <c r="DU722" i="2"/>
  <c r="DO722" i="2"/>
  <c r="DI722" i="2"/>
  <c r="DC722" i="2"/>
  <c r="CW722" i="2"/>
  <c r="EF722" i="2"/>
  <c r="DZ722" i="2"/>
  <c r="DT722" i="2"/>
  <c r="DN722" i="2"/>
  <c r="DH722" i="2"/>
  <c r="DB722" i="2"/>
  <c r="EE722" i="2"/>
  <c r="DY722" i="2"/>
  <c r="DS722" i="2"/>
  <c r="DM722" i="2"/>
  <c r="DG722" i="2"/>
  <c r="DA722" i="2"/>
  <c r="ED722" i="2"/>
  <c r="DX722" i="2"/>
  <c r="DR722" i="2"/>
  <c r="DL722" i="2"/>
  <c r="DF722" i="2"/>
  <c r="CZ722" i="2"/>
  <c r="CV722" i="2"/>
  <c r="CU722" i="2"/>
  <c r="CQ722" i="2"/>
  <c r="CP722" i="2"/>
  <c r="CT722" i="2"/>
  <c r="CS722" i="2"/>
  <c r="CR722" i="2"/>
  <c r="EK728" i="2"/>
  <c r="EO728" i="2" s="1"/>
  <c r="EQ728" i="2" s="1"/>
  <c r="CM728" i="2"/>
  <c r="EM728" i="2"/>
  <c r="EE728" i="2"/>
  <c r="DY728" i="2"/>
  <c r="DS728" i="2"/>
  <c r="ED728" i="2"/>
  <c r="DX728" i="2"/>
  <c r="EI728" i="2"/>
  <c r="EC728" i="2"/>
  <c r="DW728" i="2"/>
  <c r="DQ728" i="2"/>
  <c r="DK728" i="2"/>
  <c r="EH728" i="2"/>
  <c r="EB728" i="2"/>
  <c r="DV728" i="2"/>
  <c r="DP728" i="2"/>
  <c r="EF728" i="2"/>
  <c r="DZ728" i="2"/>
  <c r="DU728" i="2"/>
  <c r="DL728" i="2"/>
  <c r="DE728" i="2"/>
  <c r="CY728" i="2"/>
  <c r="DT728" i="2"/>
  <c r="DJ728" i="2"/>
  <c r="DD728" i="2"/>
  <c r="CX728" i="2"/>
  <c r="DR728" i="2"/>
  <c r="DI728" i="2"/>
  <c r="DC728" i="2"/>
  <c r="CW728" i="2"/>
  <c r="DO728" i="2"/>
  <c r="DH728" i="2"/>
  <c r="DB728" i="2"/>
  <c r="EG728" i="2"/>
  <c r="DN728" i="2"/>
  <c r="DG728" i="2"/>
  <c r="DA728" i="2"/>
  <c r="EA728" i="2"/>
  <c r="DM728" i="2"/>
  <c r="DF728" i="2"/>
  <c r="CZ728" i="2"/>
  <c r="CV728" i="2"/>
  <c r="CU728" i="2"/>
  <c r="CQ728" i="2"/>
  <c r="CP728" i="2"/>
  <c r="CT728" i="2"/>
  <c r="CS728" i="2"/>
  <c r="CR728" i="2"/>
  <c r="CM734" i="2"/>
  <c r="EM734" i="2"/>
  <c r="EE734" i="2"/>
  <c r="DY734" i="2"/>
  <c r="DS734" i="2"/>
  <c r="DM734" i="2"/>
  <c r="DG734" i="2"/>
  <c r="DA734" i="2"/>
  <c r="ED734" i="2"/>
  <c r="DX734" i="2"/>
  <c r="DR734" i="2"/>
  <c r="DL734" i="2"/>
  <c r="DF734" i="2"/>
  <c r="CZ734" i="2"/>
  <c r="EI734" i="2"/>
  <c r="EC734" i="2"/>
  <c r="DW734" i="2"/>
  <c r="DQ734" i="2"/>
  <c r="DK734" i="2"/>
  <c r="DE734" i="2"/>
  <c r="CY734" i="2"/>
  <c r="EH734" i="2"/>
  <c r="EB734" i="2"/>
  <c r="DV734" i="2"/>
  <c r="DP734" i="2"/>
  <c r="DJ734" i="2"/>
  <c r="DD734" i="2"/>
  <c r="CX734" i="2"/>
  <c r="EF734" i="2"/>
  <c r="DZ734" i="2"/>
  <c r="DT734" i="2"/>
  <c r="DN734" i="2"/>
  <c r="DH734" i="2"/>
  <c r="DB734" i="2"/>
  <c r="DC734" i="2"/>
  <c r="EG734" i="2"/>
  <c r="CW734" i="2"/>
  <c r="EA734" i="2"/>
  <c r="DU734" i="2"/>
  <c r="DO734" i="2"/>
  <c r="DI734" i="2"/>
  <c r="CV734" i="2"/>
  <c r="CU734" i="2"/>
  <c r="CQ734" i="2"/>
  <c r="CP734" i="2"/>
  <c r="CT734" i="2"/>
  <c r="CS734" i="2"/>
  <c r="CR734" i="2"/>
  <c r="EK740" i="2"/>
  <c r="EO740" i="2" s="1"/>
  <c r="EQ740" i="2" s="1"/>
  <c r="CM740" i="2"/>
  <c r="EM740" i="2"/>
  <c r="EE740" i="2"/>
  <c r="DY740" i="2"/>
  <c r="DS740" i="2"/>
  <c r="DM740" i="2"/>
  <c r="DG740" i="2"/>
  <c r="DA740" i="2"/>
  <c r="ED740" i="2"/>
  <c r="DX740" i="2"/>
  <c r="DR740" i="2"/>
  <c r="DL740" i="2"/>
  <c r="DF740" i="2"/>
  <c r="CZ740" i="2"/>
  <c r="EI740" i="2"/>
  <c r="EC740" i="2"/>
  <c r="DW740" i="2"/>
  <c r="DQ740" i="2"/>
  <c r="DK740" i="2"/>
  <c r="DE740" i="2"/>
  <c r="CY740" i="2"/>
  <c r="EH740" i="2"/>
  <c r="EB740" i="2"/>
  <c r="DV740" i="2"/>
  <c r="DP740" i="2"/>
  <c r="DJ740" i="2"/>
  <c r="DD740" i="2"/>
  <c r="CX740" i="2"/>
  <c r="EF740" i="2"/>
  <c r="DZ740" i="2"/>
  <c r="DT740" i="2"/>
  <c r="DN740" i="2"/>
  <c r="DH740" i="2"/>
  <c r="DB740" i="2"/>
  <c r="DU740" i="2"/>
  <c r="DO740" i="2"/>
  <c r="DI740" i="2"/>
  <c r="DC740" i="2"/>
  <c r="EG740" i="2"/>
  <c r="CW740" i="2"/>
  <c r="EA740" i="2"/>
  <c r="CV740" i="2"/>
  <c r="CU740" i="2"/>
  <c r="CQ740" i="2"/>
  <c r="CP740" i="2"/>
  <c r="CT740" i="2"/>
  <c r="CS740" i="2"/>
  <c r="CR740" i="2"/>
  <c r="CM746" i="2"/>
  <c r="EM746" i="2"/>
  <c r="EE746" i="2"/>
  <c r="DY746" i="2"/>
  <c r="DS746" i="2"/>
  <c r="DM746" i="2"/>
  <c r="DG746" i="2"/>
  <c r="DA746" i="2"/>
  <c r="ED746" i="2"/>
  <c r="DX746" i="2"/>
  <c r="DR746" i="2"/>
  <c r="DL746" i="2"/>
  <c r="DF746" i="2"/>
  <c r="CZ746" i="2"/>
  <c r="EI746" i="2"/>
  <c r="EC746" i="2"/>
  <c r="DW746" i="2"/>
  <c r="DQ746" i="2"/>
  <c r="DK746" i="2"/>
  <c r="DE746" i="2"/>
  <c r="CY746" i="2"/>
  <c r="EH746" i="2"/>
  <c r="EB746" i="2"/>
  <c r="DV746" i="2"/>
  <c r="DP746" i="2"/>
  <c r="DJ746" i="2"/>
  <c r="DD746" i="2"/>
  <c r="CX746" i="2"/>
  <c r="EF746" i="2"/>
  <c r="DZ746" i="2"/>
  <c r="DT746" i="2"/>
  <c r="DN746" i="2"/>
  <c r="DH746" i="2"/>
  <c r="DB746" i="2"/>
  <c r="DC746" i="2"/>
  <c r="EG746" i="2"/>
  <c r="CW746" i="2"/>
  <c r="EA746" i="2"/>
  <c r="DU746" i="2"/>
  <c r="DO746" i="2"/>
  <c r="DI746" i="2"/>
  <c r="CV746" i="2"/>
  <c r="CU746" i="2"/>
  <c r="CQ746" i="2"/>
  <c r="CP746" i="2"/>
  <c r="CT746" i="2"/>
  <c r="CS746" i="2"/>
  <c r="CR746" i="2"/>
  <c r="CM752" i="2"/>
  <c r="EM752" i="2"/>
  <c r="EE752" i="2"/>
  <c r="DY752" i="2"/>
  <c r="DS752" i="2"/>
  <c r="DM752" i="2"/>
  <c r="DG752" i="2"/>
  <c r="DA752" i="2"/>
  <c r="ED752" i="2"/>
  <c r="DX752" i="2"/>
  <c r="DR752" i="2"/>
  <c r="DL752" i="2"/>
  <c r="DF752" i="2"/>
  <c r="CZ752" i="2"/>
  <c r="EI752" i="2"/>
  <c r="EC752" i="2"/>
  <c r="DW752" i="2"/>
  <c r="DQ752" i="2"/>
  <c r="DK752" i="2"/>
  <c r="DE752" i="2"/>
  <c r="CY752" i="2"/>
  <c r="EH752" i="2"/>
  <c r="EB752" i="2"/>
  <c r="DV752" i="2"/>
  <c r="DP752" i="2"/>
  <c r="DJ752" i="2"/>
  <c r="DD752" i="2"/>
  <c r="CX752" i="2"/>
  <c r="EF752" i="2"/>
  <c r="DZ752" i="2"/>
  <c r="DT752" i="2"/>
  <c r="DN752" i="2"/>
  <c r="DH752" i="2"/>
  <c r="DB752" i="2"/>
  <c r="DU752" i="2"/>
  <c r="DO752" i="2"/>
  <c r="DI752" i="2"/>
  <c r="DC752" i="2"/>
  <c r="EG752" i="2"/>
  <c r="CW752" i="2"/>
  <c r="EA752" i="2"/>
  <c r="CV752" i="2"/>
  <c r="CU752" i="2"/>
  <c r="CQ752" i="2"/>
  <c r="CP752" i="2"/>
  <c r="CT752" i="2"/>
  <c r="CS752" i="2"/>
  <c r="CR752" i="2"/>
  <c r="CM758" i="2"/>
  <c r="EM758" i="2"/>
  <c r="EE758" i="2"/>
  <c r="DY758" i="2"/>
  <c r="DS758" i="2"/>
  <c r="DM758" i="2"/>
  <c r="DG758" i="2"/>
  <c r="DA758" i="2"/>
  <c r="ED758" i="2"/>
  <c r="DX758" i="2"/>
  <c r="DR758" i="2"/>
  <c r="DL758" i="2"/>
  <c r="DF758" i="2"/>
  <c r="CZ758" i="2"/>
  <c r="EI758" i="2"/>
  <c r="EC758" i="2"/>
  <c r="DW758" i="2"/>
  <c r="DQ758" i="2"/>
  <c r="DK758" i="2"/>
  <c r="DE758" i="2"/>
  <c r="CY758" i="2"/>
  <c r="EH758" i="2"/>
  <c r="EB758" i="2"/>
  <c r="DV758" i="2"/>
  <c r="DP758" i="2"/>
  <c r="DJ758" i="2"/>
  <c r="DD758" i="2"/>
  <c r="CX758" i="2"/>
  <c r="EF758" i="2"/>
  <c r="DZ758" i="2"/>
  <c r="DT758" i="2"/>
  <c r="DN758" i="2"/>
  <c r="DH758" i="2"/>
  <c r="DB758" i="2"/>
  <c r="DC758" i="2"/>
  <c r="EG758" i="2"/>
  <c r="CW758" i="2"/>
  <c r="EA758" i="2"/>
  <c r="DU758" i="2"/>
  <c r="DO758" i="2"/>
  <c r="DI758" i="2"/>
  <c r="CV758" i="2"/>
  <c r="CU758" i="2"/>
  <c r="CQ758" i="2"/>
  <c r="CP758" i="2"/>
  <c r="CT758" i="2"/>
  <c r="CS758" i="2"/>
  <c r="CR758" i="2"/>
  <c r="EK764" i="2"/>
  <c r="EO764" i="2" s="1"/>
  <c r="EQ764" i="2" s="1"/>
  <c r="CM764" i="2"/>
  <c r="EM764" i="2"/>
  <c r="EE764" i="2"/>
  <c r="DY764" i="2"/>
  <c r="DS764" i="2"/>
  <c r="DM764" i="2"/>
  <c r="DG764" i="2"/>
  <c r="DA764" i="2"/>
  <c r="ED764" i="2"/>
  <c r="DX764" i="2"/>
  <c r="DR764" i="2"/>
  <c r="DL764" i="2"/>
  <c r="DF764" i="2"/>
  <c r="CZ764" i="2"/>
  <c r="EI764" i="2"/>
  <c r="EC764" i="2"/>
  <c r="DW764" i="2"/>
  <c r="DQ764" i="2"/>
  <c r="DK764" i="2"/>
  <c r="DE764" i="2"/>
  <c r="CY764" i="2"/>
  <c r="EH764" i="2"/>
  <c r="EB764" i="2"/>
  <c r="DV764" i="2"/>
  <c r="DP764" i="2"/>
  <c r="DJ764" i="2"/>
  <c r="DD764" i="2"/>
  <c r="CX764" i="2"/>
  <c r="EF764" i="2"/>
  <c r="DZ764" i="2"/>
  <c r="DT764" i="2"/>
  <c r="DN764" i="2"/>
  <c r="DH764" i="2"/>
  <c r="DB764" i="2"/>
  <c r="DU764" i="2"/>
  <c r="DO764" i="2"/>
  <c r="DI764" i="2"/>
  <c r="DC764" i="2"/>
  <c r="EG764" i="2"/>
  <c r="CW764" i="2"/>
  <c r="EA764" i="2"/>
  <c r="CV764" i="2"/>
  <c r="CU764" i="2"/>
  <c r="CQ764" i="2"/>
  <c r="CP764" i="2"/>
  <c r="CT764" i="2"/>
  <c r="CS764" i="2"/>
  <c r="CR764" i="2"/>
  <c r="CM770" i="2"/>
  <c r="EM770" i="2"/>
  <c r="EE770" i="2"/>
  <c r="DY770" i="2"/>
  <c r="DS770" i="2"/>
  <c r="DM770" i="2"/>
  <c r="DG770" i="2"/>
  <c r="DA770" i="2"/>
  <c r="ED770" i="2"/>
  <c r="DX770" i="2"/>
  <c r="DR770" i="2"/>
  <c r="DL770" i="2"/>
  <c r="DF770" i="2"/>
  <c r="CZ770" i="2"/>
  <c r="EI770" i="2"/>
  <c r="EC770" i="2"/>
  <c r="DW770" i="2"/>
  <c r="DQ770" i="2"/>
  <c r="DK770" i="2"/>
  <c r="DE770" i="2"/>
  <c r="CY770" i="2"/>
  <c r="EH770" i="2"/>
  <c r="EB770" i="2"/>
  <c r="DV770" i="2"/>
  <c r="DP770" i="2"/>
  <c r="DJ770" i="2"/>
  <c r="DD770" i="2"/>
  <c r="CX770" i="2"/>
  <c r="EF770" i="2"/>
  <c r="DZ770" i="2"/>
  <c r="DT770" i="2"/>
  <c r="DN770" i="2"/>
  <c r="DH770" i="2"/>
  <c r="DB770" i="2"/>
  <c r="DC770" i="2"/>
  <c r="EG770" i="2"/>
  <c r="CW770" i="2"/>
  <c r="EA770" i="2"/>
  <c r="DU770" i="2"/>
  <c r="DO770" i="2"/>
  <c r="DI770" i="2"/>
  <c r="CV770" i="2"/>
  <c r="CU770" i="2"/>
  <c r="CQ770" i="2"/>
  <c r="CP770" i="2"/>
  <c r="CT770" i="2"/>
  <c r="CS770" i="2"/>
  <c r="CR770" i="2"/>
  <c r="CM776" i="2"/>
  <c r="EM776" i="2"/>
  <c r="EE776" i="2"/>
  <c r="DY776" i="2"/>
  <c r="DS776" i="2"/>
  <c r="DM776" i="2"/>
  <c r="DG776" i="2"/>
  <c r="DA776" i="2"/>
  <c r="ED776" i="2"/>
  <c r="DX776" i="2"/>
  <c r="DR776" i="2"/>
  <c r="DL776" i="2"/>
  <c r="DF776" i="2"/>
  <c r="CZ776" i="2"/>
  <c r="EI776" i="2"/>
  <c r="EC776" i="2"/>
  <c r="DW776" i="2"/>
  <c r="DQ776" i="2"/>
  <c r="DK776" i="2"/>
  <c r="DE776" i="2"/>
  <c r="CY776" i="2"/>
  <c r="EH776" i="2"/>
  <c r="EB776" i="2"/>
  <c r="DV776" i="2"/>
  <c r="DP776" i="2"/>
  <c r="DJ776" i="2"/>
  <c r="DD776" i="2"/>
  <c r="CX776" i="2"/>
  <c r="EF776" i="2"/>
  <c r="DZ776" i="2"/>
  <c r="DT776" i="2"/>
  <c r="DN776" i="2"/>
  <c r="DH776" i="2"/>
  <c r="DB776" i="2"/>
  <c r="DU776" i="2"/>
  <c r="DO776" i="2"/>
  <c r="DI776" i="2"/>
  <c r="DC776" i="2"/>
  <c r="EG776" i="2"/>
  <c r="CW776" i="2"/>
  <c r="EA776" i="2"/>
  <c r="CV776" i="2"/>
  <c r="CU776" i="2"/>
  <c r="CQ776" i="2"/>
  <c r="CP776" i="2"/>
  <c r="CT776" i="2"/>
  <c r="CS776" i="2"/>
  <c r="CR776" i="2"/>
  <c r="CM782" i="2"/>
  <c r="EM782" i="2"/>
  <c r="EE782" i="2"/>
  <c r="DY782" i="2"/>
  <c r="DS782" i="2"/>
  <c r="DM782" i="2"/>
  <c r="DG782" i="2"/>
  <c r="DA782" i="2"/>
  <c r="ED782" i="2"/>
  <c r="DX782" i="2"/>
  <c r="DR782" i="2"/>
  <c r="DL782" i="2"/>
  <c r="DF782" i="2"/>
  <c r="CZ782" i="2"/>
  <c r="EI782" i="2"/>
  <c r="EC782" i="2"/>
  <c r="DW782" i="2"/>
  <c r="DQ782" i="2"/>
  <c r="DK782" i="2"/>
  <c r="DE782" i="2"/>
  <c r="CY782" i="2"/>
  <c r="EH782" i="2"/>
  <c r="EB782" i="2"/>
  <c r="DV782" i="2"/>
  <c r="DP782" i="2"/>
  <c r="DJ782" i="2"/>
  <c r="DD782" i="2"/>
  <c r="CX782" i="2"/>
  <c r="EF782" i="2"/>
  <c r="DZ782" i="2"/>
  <c r="DT782" i="2"/>
  <c r="DN782" i="2"/>
  <c r="DH782" i="2"/>
  <c r="DB782" i="2"/>
  <c r="DC782" i="2"/>
  <c r="EG782" i="2"/>
  <c r="CW782" i="2"/>
  <c r="EA782" i="2"/>
  <c r="DU782" i="2"/>
  <c r="DO782" i="2"/>
  <c r="DI782" i="2"/>
  <c r="CV782" i="2"/>
  <c r="CU782" i="2"/>
  <c r="CQ782" i="2"/>
  <c r="CP782" i="2"/>
  <c r="CT782" i="2"/>
  <c r="CS782" i="2"/>
  <c r="CR782" i="2"/>
  <c r="EK788" i="2"/>
  <c r="EO788" i="2" s="1"/>
  <c r="EQ788" i="2" s="1"/>
  <c r="CM788" i="2"/>
  <c r="EM788" i="2"/>
  <c r="EE788" i="2"/>
  <c r="DY788" i="2"/>
  <c r="DS788" i="2"/>
  <c r="DM788" i="2"/>
  <c r="DG788" i="2"/>
  <c r="DA788" i="2"/>
  <c r="ED788" i="2"/>
  <c r="DX788" i="2"/>
  <c r="DR788" i="2"/>
  <c r="DL788" i="2"/>
  <c r="DF788" i="2"/>
  <c r="CZ788" i="2"/>
  <c r="EI788" i="2"/>
  <c r="EC788" i="2"/>
  <c r="DW788" i="2"/>
  <c r="DQ788" i="2"/>
  <c r="DK788" i="2"/>
  <c r="DE788" i="2"/>
  <c r="CY788" i="2"/>
  <c r="EH788" i="2"/>
  <c r="EB788" i="2"/>
  <c r="DV788" i="2"/>
  <c r="DP788" i="2"/>
  <c r="DJ788" i="2"/>
  <c r="DD788" i="2"/>
  <c r="CX788" i="2"/>
  <c r="EF788" i="2"/>
  <c r="DZ788" i="2"/>
  <c r="DT788" i="2"/>
  <c r="DN788" i="2"/>
  <c r="DH788" i="2"/>
  <c r="DB788" i="2"/>
  <c r="DU788" i="2"/>
  <c r="DO788" i="2"/>
  <c r="DI788" i="2"/>
  <c r="DC788" i="2"/>
  <c r="EG788" i="2"/>
  <c r="CW788" i="2"/>
  <c r="EA788" i="2"/>
  <c r="CV788" i="2"/>
  <c r="CU788" i="2"/>
  <c r="CQ788" i="2"/>
  <c r="CP788" i="2"/>
  <c r="CT788" i="2"/>
  <c r="CS788" i="2"/>
  <c r="CR788" i="2"/>
  <c r="CM794" i="2"/>
  <c r="EM794" i="2"/>
  <c r="EE794" i="2"/>
  <c r="DY794" i="2"/>
  <c r="DS794" i="2"/>
  <c r="DM794" i="2"/>
  <c r="DG794" i="2"/>
  <c r="DA794" i="2"/>
  <c r="ED794" i="2"/>
  <c r="DX794" i="2"/>
  <c r="DR794" i="2"/>
  <c r="DL794" i="2"/>
  <c r="DF794" i="2"/>
  <c r="CZ794" i="2"/>
  <c r="EI794" i="2"/>
  <c r="EC794" i="2"/>
  <c r="DW794" i="2"/>
  <c r="DQ794" i="2"/>
  <c r="DK794" i="2"/>
  <c r="DE794" i="2"/>
  <c r="CY794" i="2"/>
  <c r="EH794" i="2"/>
  <c r="EB794" i="2"/>
  <c r="DV794" i="2"/>
  <c r="DP794" i="2"/>
  <c r="DJ794" i="2"/>
  <c r="DD794" i="2"/>
  <c r="CX794" i="2"/>
  <c r="EF794" i="2"/>
  <c r="DZ794" i="2"/>
  <c r="DT794" i="2"/>
  <c r="DN794" i="2"/>
  <c r="DH794" i="2"/>
  <c r="DB794" i="2"/>
  <c r="DC794" i="2"/>
  <c r="EG794" i="2"/>
  <c r="CW794" i="2"/>
  <c r="EA794" i="2"/>
  <c r="DU794" i="2"/>
  <c r="DO794" i="2"/>
  <c r="DI794" i="2"/>
  <c r="CV794" i="2"/>
  <c r="CU794" i="2"/>
  <c r="CQ794" i="2"/>
  <c r="CP794" i="2"/>
  <c r="CT794" i="2"/>
  <c r="CS794" i="2"/>
  <c r="CR794" i="2"/>
  <c r="EK800" i="2"/>
  <c r="EO800" i="2" s="1"/>
  <c r="EQ800" i="2" s="1"/>
  <c r="CM800" i="2"/>
  <c r="EM800" i="2"/>
  <c r="EE800" i="2"/>
  <c r="DY800" i="2"/>
  <c r="DS800" i="2"/>
  <c r="DM800" i="2"/>
  <c r="DG800" i="2"/>
  <c r="DA800" i="2"/>
  <c r="ED800" i="2"/>
  <c r="DX800" i="2"/>
  <c r="DR800" i="2"/>
  <c r="DL800" i="2"/>
  <c r="DF800" i="2"/>
  <c r="CZ800" i="2"/>
  <c r="EI800" i="2"/>
  <c r="EC800" i="2"/>
  <c r="DW800" i="2"/>
  <c r="DQ800" i="2"/>
  <c r="DK800" i="2"/>
  <c r="DE800" i="2"/>
  <c r="CY800" i="2"/>
  <c r="EH800" i="2"/>
  <c r="EB800" i="2"/>
  <c r="DV800" i="2"/>
  <c r="DP800" i="2"/>
  <c r="DJ800" i="2"/>
  <c r="DD800" i="2"/>
  <c r="CX800" i="2"/>
  <c r="EF800" i="2"/>
  <c r="DZ800" i="2"/>
  <c r="DT800" i="2"/>
  <c r="DN800" i="2"/>
  <c r="DH800" i="2"/>
  <c r="DB800" i="2"/>
  <c r="DU800" i="2"/>
  <c r="DO800" i="2"/>
  <c r="DI800" i="2"/>
  <c r="DC800" i="2"/>
  <c r="EG800" i="2"/>
  <c r="CW800" i="2"/>
  <c r="EA800" i="2"/>
  <c r="CV800" i="2"/>
  <c r="CU800" i="2"/>
  <c r="CQ800" i="2"/>
  <c r="CP800" i="2"/>
  <c r="CT800" i="2"/>
  <c r="CS800" i="2"/>
  <c r="CR800" i="2"/>
  <c r="EK806" i="2"/>
  <c r="EO806" i="2" s="1"/>
  <c r="EQ806" i="2" s="1"/>
  <c r="CM806" i="2"/>
  <c r="EM806" i="2"/>
  <c r="EE806" i="2"/>
  <c r="DY806" i="2"/>
  <c r="DS806" i="2"/>
  <c r="DM806" i="2"/>
  <c r="DG806" i="2"/>
  <c r="DA806" i="2"/>
  <c r="ED806" i="2"/>
  <c r="DX806" i="2"/>
  <c r="DR806" i="2"/>
  <c r="DL806" i="2"/>
  <c r="DF806" i="2"/>
  <c r="CZ806" i="2"/>
  <c r="EI806" i="2"/>
  <c r="EC806" i="2"/>
  <c r="DW806" i="2"/>
  <c r="DQ806" i="2"/>
  <c r="DK806" i="2"/>
  <c r="DE806" i="2"/>
  <c r="CY806" i="2"/>
  <c r="EH806" i="2"/>
  <c r="EB806" i="2"/>
  <c r="DV806" i="2"/>
  <c r="DP806" i="2"/>
  <c r="DJ806" i="2"/>
  <c r="DD806" i="2"/>
  <c r="CX806" i="2"/>
  <c r="EG806" i="2"/>
  <c r="EA806" i="2"/>
  <c r="DU806" i="2"/>
  <c r="DO806" i="2"/>
  <c r="DI806" i="2"/>
  <c r="DC806" i="2"/>
  <c r="CW806" i="2"/>
  <c r="EF806" i="2"/>
  <c r="DZ806" i="2"/>
  <c r="DT806" i="2"/>
  <c r="DN806" i="2"/>
  <c r="DH806" i="2"/>
  <c r="DB806" i="2"/>
  <c r="CV806" i="2"/>
  <c r="CU806" i="2"/>
  <c r="CQ806" i="2"/>
  <c r="CP806" i="2"/>
  <c r="CT806" i="2"/>
  <c r="CS806" i="2"/>
  <c r="CR806" i="2"/>
  <c r="CM812" i="2"/>
  <c r="EM812" i="2"/>
  <c r="EE812" i="2"/>
  <c r="DY812" i="2"/>
  <c r="DS812" i="2"/>
  <c r="DM812" i="2"/>
  <c r="DG812" i="2"/>
  <c r="DA812" i="2"/>
  <c r="ED812" i="2"/>
  <c r="DX812" i="2"/>
  <c r="DR812" i="2"/>
  <c r="DL812" i="2"/>
  <c r="DF812" i="2"/>
  <c r="CZ812" i="2"/>
  <c r="EI812" i="2"/>
  <c r="EC812" i="2"/>
  <c r="DW812" i="2"/>
  <c r="DQ812" i="2"/>
  <c r="DK812" i="2"/>
  <c r="DE812" i="2"/>
  <c r="CY812" i="2"/>
  <c r="EH812" i="2"/>
  <c r="EB812" i="2"/>
  <c r="DV812" i="2"/>
  <c r="DP812" i="2"/>
  <c r="DJ812" i="2"/>
  <c r="DD812" i="2"/>
  <c r="CX812" i="2"/>
  <c r="EG812" i="2"/>
  <c r="EA812" i="2"/>
  <c r="DU812" i="2"/>
  <c r="DO812" i="2"/>
  <c r="DI812" i="2"/>
  <c r="DC812" i="2"/>
  <c r="CW812" i="2"/>
  <c r="EF812" i="2"/>
  <c r="DZ812" i="2"/>
  <c r="DT812" i="2"/>
  <c r="DN812" i="2"/>
  <c r="DH812" i="2"/>
  <c r="DB812" i="2"/>
  <c r="CV812" i="2"/>
  <c r="CU812" i="2"/>
  <c r="CQ812" i="2"/>
  <c r="CP812" i="2"/>
  <c r="CT812" i="2"/>
  <c r="CS812" i="2"/>
  <c r="CR812" i="2"/>
  <c r="CM818" i="2"/>
  <c r="EM818" i="2"/>
  <c r="EE818" i="2"/>
  <c r="DY818" i="2"/>
  <c r="DS818" i="2"/>
  <c r="DM818" i="2"/>
  <c r="DG818" i="2"/>
  <c r="DA818" i="2"/>
  <c r="ED818" i="2"/>
  <c r="DX818" i="2"/>
  <c r="DR818" i="2"/>
  <c r="DL818" i="2"/>
  <c r="DF818" i="2"/>
  <c r="CZ818" i="2"/>
  <c r="EI818" i="2"/>
  <c r="EC818" i="2"/>
  <c r="DW818" i="2"/>
  <c r="DQ818" i="2"/>
  <c r="DK818" i="2"/>
  <c r="DE818" i="2"/>
  <c r="CY818" i="2"/>
  <c r="EH818" i="2"/>
  <c r="EB818" i="2"/>
  <c r="DV818" i="2"/>
  <c r="DP818" i="2"/>
  <c r="DJ818" i="2"/>
  <c r="DD818" i="2"/>
  <c r="CX818" i="2"/>
  <c r="EG818" i="2"/>
  <c r="EA818" i="2"/>
  <c r="DU818" i="2"/>
  <c r="DO818" i="2"/>
  <c r="DI818" i="2"/>
  <c r="DC818" i="2"/>
  <c r="CW818" i="2"/>
  <c r="EF818" i="2"/>
  <c r="DZ818" i="2"/>
  <c r="DT818" i="2"/>
  <c r="DN818" i="2"/>
  <c r="DH818" i="2"/>
  <c r="DB818" i="2"/>
  <c r="CV818" i="2"/>
  <c r="CU818" i="2"/>
  <c r="CQ818" i="2"/>
  <c r="CP818" i="2"/>
  <c r="CT818" i="2"/>
  <c r="CS818" i="2"/>
  <c r="CR818" i="2"/>
  <c r="EK824" i="2"/>
  <c r="EO824" i="2" s="1"/>
  <c r="EQ824" i="2" s="1"/>
  <c r="CM824" i="2"/>
  <c r="EM824" i="2"/>
  <c r="EE824" i="2"/>
  <c r="DY824" i="2"/>
  <c r="DS824" i="2"/>
  <c r="DM824" i="2"/>
  <c r="DG824" i="2"/>
  <c r="DA824" i="2"/>
  <c r="ED824" i="2"/>
  <c r="DX824" i="2"/>
  <c r="DR824" i="2"/>
  <c r="DL824" i="2"/>
  <c r="DF824" i="2"/>
  <c r="CZ824" i="2"/>
  <c r="EI824" i="2"/>
  <c r="EC824" i="2"/>
  <c r="DW824" i="2"/>
  <c r="DQ824" i="2"/>
  <c r="DK824" i="2"/>
  <c r="DE824" i="2"/>
  <c r="CY824" i="2"/>
  <c r="EH824" i="2"/>
  <c r="EB824" i="2"/>
  <c r="DV824" i="2"/>
  <c r="DP824" i="2"/>
  <c r="DJ824" i="2"/>
  <c r="DD824" i="2"/>
  <c r="CX824" i="2"/>
  <c r="EG824" i="2"/>
  <c r="EA824" i="2"/>
  <c r="DU824" i="2"/>
  <c r="DO824" i="2"/>
  <c r="DI824" i="2"/>
  <c r="DC824" i="2"/>
  <c r="CW824" i="2"/>
  <c r="EF824" i="2"/>
  <c r="DZ824" i="2"/>
  <c r="DT824" i="2"/>
  <c r="DN824" i="2"/>
  <c r="DH824" i="2"/>
  <c r="DB824" i="2"/>
  <c r="CV824" i="2"/>
  <c r="CU824" i="2"/>
  <c r="CQ824" i="2"/>
  <c r="CP824" i="2"/>
  <c r="CT824" i="2"/>
  <c r="CS824" i="2"/>
  <c r="CR824" i="2"/>
  <c r="CM830" i="2"/>
  <c r="EM830" i="2"/>
  <c r="EE830" i="2"/>
  <c r="DY830" i="2"/>
  <c r="DS830" i="2"/>
  <c r="DM830" i="2"/>
  <c r="DG830" i="2"/>
  <c r="DA830" i="2"/>
  <c r="ED830" i="2"/>
  <c r="DX830" i="2"/>
  <c r="DR830" i="2"/>
  <c r="DL830" i="2"/>
  <c r="DF830" i="2"/>
  <c r="CZ830" i="2"/>
  <c r="EI830" i="2"/>
  <c r="EC830" i="2"/>
  <c r="DW830" i="2"/>
  <c r="DQ830" i="2"/>
  <c r="DK830" i="2"/>
  <c r="DE830" i="2"/>
  <c r="CY830" i="2"/>
  <c r="EH830" i="2"/>
  <c r="EB830" i="2"/>
  <c r="DV830" i="2"/>
  <c r="DP830" i="2"/>
  <c r="DJ830" i="2"/>
  <c r="DD830" i="2"/>
  <c r="CX830" i="2"/>
  <c r="EG830" i="2"/>
  <c r="EA830" i="2"/>
  <c r="DU830" i="2"/>
  <c r="DO830" i="2"/>
  <c r="DI830" i="2"/>
  <c r="DC830" i="2"/>
  <c r="CW830" i="2"/>
  <c r="EF830" i="2"/>
  <c r="DZ830" i="2"/>
  <c r="DT830" i="2"/>
  <c r="DN830" i="2"/>
  <c r="DH830" i="2"/>
  <c r="DB830" i="2"/>
  <c r="CV830" i="2"/>
  <c r="CU830" i="2"/>
  <c r="CQ830" i="2"/>
  <c r="CP830" i="2"/>
  <c r="CT830" i="2"/>
  <c r="CS830" i="2"/>
  <c r="CR830" i="2"/>
  <c r="CM836" i="2"/>
  <c r="EM836" i="2"/>
  <c r="EE836" i="2"/>
  <c r="DY836" i="2"/>
  <c r="DS836" i="2"/>
  <c r="DM836" i="2"/>
  <c r="DG836" i="2"/>
  <c r="DA836" i="2"/>
  <c r="ED836" i="2"/>
  <c r="DX836" i="2"/>
  <c r="DR836" i="2"/>
  <c r="DL836" i="2"/>
  <c r="DF836" i="2"/>
  <c r="CZ836" i="2"/>
  <c r="EI836" i="2"/>
  <c r="EC836" i="2"/>
  <c r="DW836" i="2"/>
  <c r="DQ836" i="2"/>
  <c r="DK836" i="2"/>
  <c r="DE836" i="2"/>
  <c r="CY836" i="2"/>
  <c r="EH836" i="2"/>
  <c r="EB836" i="2"/>
  <c r="DV836" i="2"/>
  <c r="DP836" i="2"/>
  <c r="DJ836" i="2"/>
  <c r="DD836" i="2"/>
  <c r="CX836" i="2"/>
  <c r="EG836" i="2"/>
  <c r="EA836" i="2"/>
  <c r="DU836" i="2"/>
  <c r="DO836" i="2"/>
  <c r="DI836" i="2"/>
  <c r="DC836" i="2"/>
  <c r="CW836" i="2"/>
  <c r="EF836" i="2"/>
  <c r="DZ836" i="2"/>
  <c r="DT836" i="2"/>
  <c r="DN836" i="2"/>
  <c r="DH836" i="2"/>
  <c r="DB836" i="2"/>
  <c r="CV836" i="2"/>
  <c r="CU836" i="2"/>
  <c r="CQ836" i="2"/>
  <c r="CP836" i="2"/>
  <c r="CT836" i="2"/>
  <c r="CS836" i="2"/>
  <c r="CR836" i="2"/>
  <c r="EK842" i="2"/>
  <c r="EO842" i="2" s="1"/>
  <c r="EQ842" i="2" s="1"/>
  <c r="CM842" i="2"/>
  <c r="EM842" i="2"/>
  <c r="EE842" i="2"/>
  <c r="DY842" i="2"/>
  <c r="DS842" i="2"/>
  <c r="DM842" i="2"/>
  <c r="DG842" i="2"/>
  <c r="DA842" i="2"/>
  <c r="ED842" i="2"/>
  <c r="DX842" i="2"/>
  <c r="DR842" i="2"/>
  <c r="DL842" i="2"/>
  <c r="DF842" i="2"/>
  <c r="CZ842" i="2"/>
  <c r="EI842" i="2"/>
  <c r="EC842" i="2"/>
  <c r="DW842" i="2"/>
  <c r="DQ842" i="2"/>
  <c r="DK842" i="2"/>
  <c r="DE842" i="2"/>
  <c r="CY842" i="2"/>
  <c r="EH842" i="2"/>
  <c r="EB842" i="2"/>
  <c r="DV842" i="2"/>
  <c r="DP842" i="2"/>
  <c r="DJ842" i="2"/>
  <c r="DD842" i="2"/>
  <c r="CX842" i="2"/>
  <c r="EG842" i="2"/>
  <c r="EA842" i="2"/>
  <c r="DU842" i="2"/>
  <c r="DO842" i="2"/>
  <c r="DI842" i="2"/>
  <c r="DC842" i="2"/>
  <c r="CW842" i="2"/>
  <c r="EF842" i="2"/>
  <c r="DZ842" i="2"/>
  <c r="DT842" i="2"/>
  <c r="DN842" i="2"/>
  <c r="DH842" i="2"/>
  <c r="DB842" i="2"/>
  <c r="CV842" i="2"/>
  <c r="CU842" i="2"/>
  <c r="CQ842" i="2"/>
  <c r="CP842" i="2"/>
  <c r="CT842" i="2"/>
  <c r="CS842" i="2"/>
  <c r="CR842" i="2"/>
  <c r="EK848" i="2"/>
  <c r="EO848" i="2" s="1"/>
  <c r="EQ848" i="2" s="1"/>
  <c r="CM848" i="2"/>
  <c r="EM848" i="2"/>
  <c r="EE848" i="2"/>
  <c r="DY848" i="2"/>
  <c r="DS848" i="2"/>
  <c r="DM848" i="2"/>
  <c r="DG848" i="2"/>
  <c r="DA848" i="2"/>
  <c r="ED848" i="2"/>
  <c r="DX848" i="2"/>
  <c r="DR848" i="2"/>
  <c r="DL848" i="2"/>
  <c r="DF848" i="2"/>
  <c r="CZ848" i="2"/>
  <c r="EI848" i="2"/>
  <c r="EC848" i="2"/>
  <c r="DW848" i="2"/>
  <c r="DQ848" i="2"/>
  <c r="DK848" i="2"/>
  <c r="DE848" i="2"/>
  <c r="CY848" i="2"/>
  <c r="EH848" i="2"/>
  <c r="EB848" i="2"/>
  <c r="DV848" i="2"/>
  <c r="DP848" i="2"/>
  <c r="DJ848" i="2"/>
  <c r="DD848" i="2"/>
  <c r="CX848" i="2"/>
  <c r="EG848" i="2"/>
  <c r="EA848" i="2"/>
  <c r="DU848" i="2"/>
  <c r="DO848" i="2"/>
  <c r="DI848" i="2"/>
  <c r="DC848" i="2"/>
  <c r="CW848" i="2"/>
  <c r="EF848" i="2"/>
  <c r="DZ848" i="2"/>
  <c r="DT848" i="2"/>
  <c r="DN848" i="2"/>
  <c r="DH848" i="2"/>
  <c r="DB848" i="2"/>
  <c r="CV848" i="2"/>
  <c r="CU848" i="2"/>
  <c r="CQ848" i="2"/>
  <c r="CP848" i="2"/>
  <c r="CT848" i="2"/>
  <c r="CS848" i="2"/>
  <c r="CR848" i="2"/>
  <c r="CM854" i="2"/>
  <c r="EM854" i="2"/>
  <c r="EE854" i="2"/>
  <c r="DY854" i="2"/>
  <c r="DS854" i="2"/>
  <c r="DM854" i="2"/>
  <c r="DG854" i="2"/>
  <c r="DA854" i="2"/>
  <c r="ED854" i="2"/>
  <c r="DX854" i="2"/>
  <c r="DR854" i="2"/>
  <c r="DL854" i="2"/>
  <c r="DF854" i="2"/>
  <c r="CZ854" i="2"/>
  <c r="EI854" i="2"/>
  <c r="EC854" i="2"/>
  <c r="DW854" i="2"/>
  <c r="DQ854" i="2"/>
  <c r="DK854" i="2"/>
  <c r="DE854" i="2"/>
  <c r="CY854" i="2"/>
  <c r="EH854" i="2"/>
  <c r="EB854" i="2"/>
  <c r="DV854" i="2"/>
  <c r="DP854" i="2"/>
  <c r="DJ854" i="2"/>
  <c r="DD854" i="2"/>
  <c r="CX854" i="2"/>
  <c r="EG854" i="2"/>
  <c r="EA854" i="2"/>
  <c r="DU854" i="2"/>
  <c r="DO854" i="2"/>
  <c r="DI854" i="2"/>
  <c r="DC854" i="2"/>
  <c r="CW854" i="2"/>
  <c r="EF854" i="2"/>
  <c r="DZ854" i="2"/>
  <c r="DT854" i="2"/>
  <c r="DN854" i="2"/>
  <c r="DH854" i="2"/>
  <c r="DB854" i="2"/>
  <c r="CV854" i="2"/>
  <c r="CU854" i="2"/>
  <c r="CQ854" i="2"/>
  <c r="CP854" i="2"/>
  <c r="CT854" i="2"/>
  <c r="CS854" i="2"/>
  <c r="CR854" i="2"/>
  <c r="EK860" i="2"/>
  <c r="EO860" i="2" s="1"/>
  <c r="EQ860" i="2" s="1"/>
  <c r="CM860" i="2"/>
  <c r="EM860" i="2"/>
  <c r="EE860" i="2"/>
  <c r="DY860" i="2"/>
  <c r="DS860" i="2"/>
  <c r="DM860" i="2"/>
  <c r="DG860" i="2"/>
  <c r="DA860" i="2"/>
  <c r="ED860" i="2"/>
  <c r="DX860" i="2"/>
  <c r="DR860" i="2"/>
  <c r="DL860" i="2"/>
  <c r="DF860" i="2"/>
  <c r="CZ860" i="2"/>
  <c r="EI860" i="2"/>
  <c r="EC860" i="2"/>
  <c r="DW860" i="2"/>
  <c r="DQ860" i="2"/>
  <c r="DK860" i="2"/>
  <c r="DE860" i="2"/>
  <c r="CY860" i="2"/>
  <c r="EH860" i="2"/>
  <c r="EB860" i="2"/>
  <c r="DV860" i="2"/>
  <c r="DP860" i="2"/>
  <c r="DJ860" i="2"/>
  <c r="DD860" i="2"/>
  <c r="CX860" i="2"/>
  <c r="EG860" i="2"/>
  <c r="EA860" i="2"/>
  <c r="DU860" i="2"/>
  <c r="DO860" i="2"/>
  <c r="DI860" i="2"/>
  <c r="DC860" i="2"/>
  <c r="CW860" i="2"/>
  <c r="EF860" i="2"/>
  <c r="DZ860" i="2"/>
  <c r="DT860" i="2"/>
  <c r="DN860" i="2"/>
  <c r="DH860" i="2"/>
  <c r="DB860" i="2"/>
  <c r="CV860" i="2"/>
  <c r="CU860" i="2"/>
  <c r="CQ860" i="2"/>
  <c r="CP860" i="2"/>
  <c r="CT860" i="2"/>
  <c r="CS860" i="2"/>
  <c r="CR860" i="2"/>
  <c r="CM866" i="2"/>
  <c r="EM866" i="2"/>
  <c r="EE866" i="2"/>
  <c r="DY866" i="2"/>
  <c r="DS866" i="2"/>
  <c r="DM866" i="2"/>
  <c r="DG866" i="2"/>
  <c r="DA866" i="2"/>
  <c r="ED866" i="2"/>
  <c r="DX866" i="2"/>
  <c r="DR866" i="2"/>
  <c r="DL866" i="2"/>
  <c r="DF866" i="2"/>
  <c r="CZ866" i="2"/>
  <c r="EI866" i="2"/>
  <c r="EC866" i="2"/>
  <c r="DW866" i="2"/>
  <c r="DQ866" i="2"/>
  <c r="DK866" i="2"/>
  <c r="DE866" i="2"/>
  <c r="CY866" i="2"/>
  <c r="EH866" i="2"/>
  <c r="EB866" i="2"/>
  <c r="DV866" i="2"/>
  <c r="DP866" i="2"/>
  <c r="DJ866" i="2"/>
  <c r="DD866" i="2"/>
  <c r="CX866" i="2"/>
  <c r="EG866" i="2"/>
  <c r="EA866" i="2"/>
  <c r="DU866" i="2"/>
  <c r="DO866" i="2"/>
  <c r="DI866" i="2"/>
  <c r="DC866" i="2"/>
  <c r="CW866" i="2"/>
  <c r="EF866" i="2"/>
  <c r="DZ866" i="2"/>
  <c r="DT866" i="2"/>
  <c r="DN866" i="2"/>
  <c r="DH866" i="2"/>
  <c r="DB866" i="2"/>
  <c r="CV866" i="2"/>
  <c r="CU866" i="2"/>
  <c r="CQ866" i="2"/>
  <c r="CP866" i="2"/>
  <c r="CT866" i="2"/>
  <c r="CS866" i="2"/>
  <c r="CR866" i="2"/>
  <c r="CM872" i="2"/>
  <c r="EM872" i="2"/>
  <c r="EE872" i="2"/>
  <c r="DY872" i="2"/>
  <c r="DS872" i="2"/>
  <c r="DM872" i="2"/>
  <c r="DG872" i="2"/>
  <c r="DA872" i="2"/>
  <c r="ED872" i="2"/>
  <c r="DX872" i="2"/>
  <c r="DR872" i="2"/>
  <c r="DL872" i="2"/>
  <c r="DF872" i="2"/>
  <c r="CZ872" i="2"/>
  <c r="EI872" i="2"/>
  <c r="EC872" i="2"/>
  <c r="DW872" i="2"/>
  <c r="DQ872" i="2"/>
  <c r="DK872" i="2"/>
  <c r="DE872" i="2"/>
  <c r="CY872" i="2"/>
  <c r="EH872" i="2"/>
  <c r="EB872" i="2"/>
  <c r="DV872" i="2"/>
  <c r="DP872" i="2"/>
  <c r="DJ872" i="2"/>
  <c r="DD872" i="2"/>
  <c r="CX872" i="2"/>
  <c r="EG872" i="2"/>
  <c r="EA872" i="2"/>
  <c r="DU872" i="2"/>
  <c r="DO872" i="2"/>
  <c r="DI872" i="2"/>
  <c r="DC872" i="2"/>
  <c r="CW872" i="2"/>
  <c r="EF872" i="2"/>
  <c r="DZ872" i="2"/>
  <c r="DT872" i="2"/>
  <c r="DN872" i="2"/>
  <c r="DH872" i="2"/>
  <c r="DB872" i="2"/>
  <c r="CV872" i="2"/>
  <c r="CU872" i="2"/>
  <c r="CQ872" i="2"/>
  <c r="CP872" i="2"/>
  <c r="CT872" i="2"/>
  <c r="CS872" i="2"/>
  <c r="CR872" i="2"/>
  <c r="CM878" i="2"/>
  <c r="EM878" i="2"/>
  <c r="EE878" i="2"/>
  <c r="DY878" i="2"/>
  <c r="DS878" i="2"/>
  <c r="DM878" i="2"/>
  <c r="DG878" i="2"/>
  <c r="DA878" i="2"/>
  <c r="ED878" i="2"/>
  <c r="DX878" i="2"/>
  <c r="DR878" i="2"/>
  <c r="DL878" i="2"/>
  <c r="DF878" i="2"/>
  <c r="CZ878" i="2"/>
  <c r="EI878" i="2"/>
  <c r="EC878" i="2"/>
  <c r="DW878" i="2"/>
  <c r="DQ878" i="2"/>
  <c r="DK878" i="2"/>
  <c r="DE878" i="2"/>
  <c r="CY878" i="2"/>
  <c r="EH878" i="2"/>
  <c r="EB878" i="2"/>
  <c r="DV878" i="2"/>
  <c r="DP878" i="2"/>
  <c r="DJ878" i="2"/>
  <c r="DD878" i="2"/>
  <c r="CX878" i="2"/>
  <c r="EG878" i="2"/>
  <c r="EA878" i="2"/>
  <c r="DU878" i="2"/>
  <c r="DO878" i="2"/>
  <c r="DI878" i="2"/>
  <c r="DC878" i="2"/>
  <c r="CW878" i="2"/>
  <c r="EF878" i="2"/>
  <c r="DZ878" i="2"/>
  <c r="DT878" i="2"/>
  <c r="DN878" i="2"/>
  <c r="DH878" i="2"/>
  <c r="DB878" i="2"/>
  <c r="CV878" i="2"/>
  <c r="CU878" i="2"/>
  <c r="CQ878" i="2"/>
  <c r="CP878" i="2"/>
  <c r="CT878" i="2"/>
  <c r="CS878" i="2"/>
  <c r="CR878" i="2"/>
  <c r="CM884" i="2"/>
  <c r="EM884" i="2"/>
  <c r="EE884" i="2"/>
  <c r="DY884" i="2"/>
  <c r="DS884" i="2"/>
  <c r="DM884" i="2"/>
  <c r="DG884" i="2"/>
  <c r="DA884" i="2"/>
  <c r="ED884" i="2"/>
  <c r="DX884" i="2"/>
  <c r="DR884" i="2"/>
  <c r="DL884" i="2"/>
  <c r="DF884" i="2"/>
  <c r="CZ884" i="2"/>
  <c r="EI884" i="2"/>
  <c r="EC884" i="2"/>
  <c r="DW884" i="2"/>
  <c r="DQ884" i="2"/>
  <c r="DK884" i="2"/>
  <c r="DE884" i="2"/>
  <c r="CY884" i="2"/>
  <c r="EH884" i="2"/>
  <c r="EB884" i="2"/>
  <c r="DV884" i="2"/>
  <c r="DP884" i="2"/>
  <c r="DJ884" i="2"/>
  <c r="DD884" i="2"/>
  <c r="CX884" i="2"/>
  <c r="EG884" i="2"/>
  <c r="EA884" i="2"/>
  <c r="DU884" i="2"/>
  <c r="DO884" i="2"/>
  <c r="DI884" i="2"/>
  <c r="DC884" i="2"/>
  <c r="CW884" i="2"/>
  <c r="EF884" i="2"/>
  <c r="DZ884" i="2"/>
  <c r="DT884" i="2"/>
  <c r="DN884" i="2"/>
  <c r="DH884" i="2"/>
  <c r="DB884" i="2"/>
  <c r="CV884" i="2"/>
  <c r="CU884" i="2"/>
  <c r="CQ884" i="2"/>
  <c r="CP884" i="2"/>
  <c r="CT884" i="2"/>
  <c r="CS884" i="2"/>
  <c r="CR884" i="2"/>
  <c r="CM890" i="2"/>
  <c r="EM890" i="2"/>
  <c r="EE890" i="2"/>
  <c r="DY890" i="2"/>
  <c r="DS890" i="2"/>
  <c r="DM890" i="2"/>
  <c r="DG890" i="2"/>
  <c r="DA890" i="2"/>
  <c r="ED890" i="2"/>
  <c r="DX890" i="2"/>
  <c r="DR890" i="2"/>
  <c r="DL890" i="2"/>
  <c r="DF890" i="2"/>
  <c r="CZ890" i="2"/>
  <c r="EI890" i="2"/>
  <c r="EC890" i="2"/>
  <c r="DW890" i="2"/>
  <c r="DQ890" i="2"/>
  <c r="DK890" i="2"/>
  <c r="DE890" i="2"/>
  <c r="CY890" i="2"/>
  <c r="EH890" i="2"/>
  <c r="EB890" i="2"/>
  <c r="DV890" i="2"/>
  <c r="DP890" i="2"/>
  <c r="DJ890" i="2"/>
  <c r="DD890" i="2"/>
  <c r="CX890" i="2"/>
  <c r="EG890" i="2"/>
  <c r="EA890" i="2"/>
  <c r="DU890" i="2"/>
  <c r="DO890" i="2"/>
  <c r="DI890" i="2"/>
  <c r="DC890" i="2"/>
  <c r="CW890" i="2"/>
  <c r="EF890" i="2"/>
  <c r="DZ890" i="2"/>
  <c r="DT890" i="2"/>
  <c r="DN890" i="2"/>
  <c r="DH890" i="2"/>
  <c r="DB890" i="2"/>
  <c r="CV890" i="2"/>
  <c r="CU890" i="2"/>
  <c r="CQ890" i="2"/>
  <c r="CP890" i="2"/>
  <c r="CT890" i="2"/>
  <c r="CS890" i="2"/>
  <c r="CR890" i="2"/>
  <c r="CM896" i="2"/>
  <c r="EM896" i="2"/>
  <c r="EE896" i="2"/>
  <c r="DY896" i="2"/>
  <c r="DS896" i="2"/>
  <c r="DM896" i="2"/>
  <c r="DG896" i="2"/>
  <c r="DA896" i="2"/>
  <c r="ED896" i="2"/>
  <c r="DX896" i="2"/>
  <c r="DR896" i="2"/>
  <c r="DL896" i="2"/>
  <c r="DF896" i="2"/>
  <c r="CZ896" i="2"/>
  <c r="EI896" i="2"/>
  <c r="EC896" i="2"/>
  <c r="DW896" i="2"/>
  <c r="DQ896" i="2"/>
  <c r="DK896" i="2"/>
  <c r="DE896" i="2"/>
  <c r="CY896" i="2"/>
  <c r="EH896" i="2"/>
  <c r="EB896" i="2"/>
  <c r="DV896" i="2"/>
  <c r="DP896" i="2"/>
  <c r="DJ896" i="2"/>
  <c r="DD896" i="2"/>
  <c r="CX896" i="2"/>
  <c r="EG896" i="2"/>
  <c r="EA896" i="2"/>
  <c r="DU896" i="2"/>
  <c r="DO896" i="2"/>
  <c r="DI896" i="2"/>
  <c r="DC896" i="2"/>
  <c r="CW896" i="2"/>
  <c r="EF896" i="2"/>
  <c r="DZ896" i="2"/>
  <c r="DT896" i="2"/>
  <c r="DN896" i="2"/>
  <c r="DH896" i="2"/>
  <c r="DB896" i="2"/>
  <c r="CV896" i="2"/>
  <c r="CU896" i="2"/>
  <c r="CQ896" i="2"/>
  <c r="CP896" i="2"/>
  <c r="CT896" i="2"/>
  <c r="CS896" i="2"/>
  <c r="CR896" i="2"/>
  <c r="CM902" i="2"/>
  <c r="EM902" i="2"/>
  <c r="EE902" i="2"/>
  <c r="DY902" i="2"/>
  <c r="DS902" i="2"/>
  <c r="DM902" i="2"/>
  <c r="DG902" i="2"/>
  <c r="DA902" i="2"/>
  <c r="ED902" i="2"/>
  <c r="DX902" i="2"/>
  <c r="DR902" i="2"/>
  <c r="DL902" i="2"/>
  <c r="DF902" i="2"/>
  <c r="CZ902" i="2"/>
  <c r="EI902" i="2"/>
  <c r="EC902" i="2"/>
  <c r="DW902" i="2"/>
  <c r="DQ902" i="2"/>
  <c r="DK902" i="2"/>
  <c r="DE902" i="2"/>
  <c r="CY902" i="2"/>
  <c r="EH902" i="2"/>
  <c r="EB902" i="2"/>
  <c r="DV902" i="2"/>
  <c r="DP902" i="2"/>
  <c r="DJ902" i="2"/>
  <c r="DD902" i="2"/>
  <c r="CX902" i="2"/>
  <c r="EG902" i="2"/>
  <c r="EA902" i="2"/>
  <c r="DU902" i="2"/>
  <c r="DO902" i="2"/>
  <c r="DI902" i="2"/>
  <c r="DC902" i="2"/>
  <c r="CW902" i="2"/>
  <c r="EF902" i="2"/>
  <c r="DZ902" i="2"/>
  <c r="DT902" i="2"/>
  <c r="DN902" i="2"/>
  <c r="DH902" i="2"/>
  <c r="DB902" i="2"/>
  <c r="CV902" i="2"/>
  <c r="CU902" i="2"/>
  <c r="CQ902" i="2"/>
  <c r="CP902" i="2"/>
  <c r="CT902" i="2"/>
  <c r="CS902" i="2"/>
  <c r="CR902" i="2"/>
  <c r="CM908" i="2"/>
  <c r="EM908" i="2"/>
  <c r="EE908" i="2"/>
  <c r="DY908" i="2"/>
  <c r="DS908" i="2"/>
  <c r="DM908" i="2"/>
  <c r="DG908" i="2"/>
  <c r="DA908" i="2"/>
  <c r="ED908" i="2"/>
  <c r="DX908" i="2"/>
  <c r="DR908" i="2"/>
  <c r="DL908" i="2"/>
  <c r="DF908" i="2"/>
  <c r="CZ908" i="2"/>
  <c r="EI908" i="2"/>
  <c r="EC908" i="2"/>
  <c r="DW908" i="2"/>
  <c r="DQ908" i="2"/>
  <c r="DK908" i="2"/>
  <c r="DE908" i="2"/>
  <c r="CY908" i="2"/>
  <c r="EH908" i="2"/>
  <c r="EB908" i="2"/>
  <c r="DV908" i="2"/>
  <c r="DP908" i="2"/>
  <c r="DJ908" i="2"/>
  <c r="DD908" i="2"/>
  <c r="CX908" i="2"/>
  <c r="EG908" i="2"/>
  <c r="EA908" i="2"/>
  <c r="DU908" i="2"/>
  <c r="DO908" i="2"/>
  <c r="DI908" i="2"/>
  <c r="DC908" i="2"/>
  <c r="CW908" i="2"/>
  <c r="EF908" i="2"/>
  <c r="DZ908" i="2"/>
  <c r="DT908" i="2"/>
  <c r="DN908" i="2"/>
  <c r="DH908" i="2"/>
  <c r="DB908" i="2"/>
  <c r="CV908" i="2"/>
  <c r="CU908" i="2"/>
  <c r="CQ908" i="2"/>
  <c r="CP908" i="2"/>
  <c r="CT908" i="2"/>
  <c r="CS908" i="2"/>
  <c r="CR908" i="2"/>
  <c r="CM914" i="2"/>
  <c r="EM914" i="2"/>
  <c r="EE914" i="2"/>
  <c r="DY914" i="2"/>
  <c r="DS914" i="2"/>
  <c r="DM914" i="2"/>
  <c r="DG914" i="2"/>
  <c r="DA914" i="2"/>
  <c r="ED914" i="2"/>
  <c r="DX914" i="2"/>
  <c r="DR914" i="2"/>
  <c r="DL914" i="2"/>
  <c r="DF914" i="2"/>
  <c r="CZ914" i="2"/>
  <c r="EI914" i="2"/>
  <c r="EC914" i="2"/>
  <c r="DW914" i="2"/>
  <c r="DQ914" i="2"/>
  <c r="DK914" i="2"/>
  <c r="DE914" i="2"/>
  <c r="CY914" i="2"/>
  <c r="EH914" i="2"/>
  <c r="EB914" i="2"/>
  <c r="DV914" i="2"/>
  <c r="DP914" i="2"/>
  <c r="DJ914" i="2"/>
  <c r="DD914" i="2"/>
  <c r="CX914" i="2"/>
  <c r="EG914" i="2"/>
  <c r="EA914" i="2"/>
  <c r="DU914" i="2"/>
  <c r="DO914" i="2"/>
  <c r="DI914" i="2"/>
  <c r="DC914" i="2"/>
  <c r="CW914" i="2"/>
  <c r="EF914" i="2"/>
  <c r="DZ914" i="2"/>
  <c r="DT914" i="2"/>
  <c r="DN914" i="2"/>
  <c r="DH914" i="2"/>
  <c r="DB914" i="2"/>
  <c r="CV914" i="2"/>
  <c r="CU914" i="2"/>
  <c r="CQ914" i="2"/>
  <c r="CP914" i="2"/>
  <c r="CT914" i="2"/>
  <c r="CS914" i="2"/>
  <c r="CR914" i="2"/>
  <c r="CM920" i="2"/>
  <c r="EM920" i="2"/>
  <c r="EE920" i="2"/>
  <c r="DY920" i="2"/>
  <c r="DS920" i="2"/>
  <c r="DM920" i="2"/>
  <c r="DG920" i="2"/>
  <c r="DA920" i="2"/>
  <c r="ED920" i="2"/>
  <c r="DX920" i="2"/>
  <c r="DR920" i="2"/>
  <c r="DL920" i="2"/>
  <c r="DF920" i="2"/>
  <c r="CZ920" i="2"/>
  <c r="EI920" i="2"/>
  <c r="EC920" i="2"/>
  <c r="DW920" i="2"/>
  <c r="DQ920" i="2"/>
  <c r="DK920" i="2"/>
  <c r="DE920" i="2"/>
  <c r="CY920" i="2"/>
  <c r="EH920" i="2"/>
  <c r="EB920" i="2"/>
  <c r="DV920" i="2"/>
  <c r="DP920" i="2"/>
  <c r="DJ920" i="2"/>
  <c r="DD920" i="2"/>
  <c r="CX920" i="2"/>
  <c r="EG920" i="2"/>
  <c r="EA920" i="2"/>
  <c r="DU920" i="2"/>
  <c r="DO920" i="2"/>
  <c r="DI920" i="2"/>
  <c r="DC920" i="2"/>
  <c r="CW920" i="2"/>
  <c r="EF920" i="2"/>
  <c r="DZ920" i="2"/>
  <c r="DT920" i="2"/>
  <c r="DN920" i="2"/>
  <c r="DH920" i="2"/>
  <c r="DB920" i="2"/>
  <c r="CV920" i="2"/>
  <c r="CU920" i="2"/>
  <c r="CQ920" i="2"/>
  <c r="CP920" i="2"/>
  <c r="CT920" i="2"/>
  <c r="CS920" i="2"/>
  <c r="CR920" i="2"/>
  <c r="CM926" i="2"/>
  <c r="EM926" i="2"/>
  <c r="EE926" i="2"/>
  <c r="DY926" i="2"/>
  <c r="DS926" i="2"/>
  <c r="DM926" i="2"/>
  <c r="DG926" i="2"/>
  <c r="DA926" i="2"/>
  <c r="ED926" i="2"/>
  <c r="DX926" i="2"/>
  <c r="DR926" i="2"/>
  <c r="DL926" i="2"/>
  <c r="DF926" i="2"/>
  <c r="CZ926" i="2"/>
  <c r="EI926" i="2"/>
  <c r="EC926" i="2"/>
  <c r="DW926" i="2"/>
  <c r="DQ926" i="2"/>
  <c r="DK926" i="2"/>
  <c r="DE926" i="2"/>
  <c r="CY926" i="2"/>
  <c r="EH926" i="2"/>
  <c r="EB926" i="2"/>
  <c r="DV926" i="2"/>
  <c r="DP926" i="2"/>
  <c r="DJ926" i="2"/>
  <c r="DD926" i="2"/>
  <c r="CX926" i="2"/>
  <c r="EG926" i="2"/>
  <c r="EA926" i="2"/>
  <c r="DU926" i="2"/>
  <c r="DO926" i="2"/>
  <c r="DI926" i="2"/>
  <c r="DC926" i="2"/>
  <c r="CW926" i="2"/>
  <c r="EF926" i="2"/>
  <c r="DZ926" i="2"/>
  <c r="DT926" i="2"/>
  <c r="DN926" i="2"/>
  <c r="DH926" i="2"/>
  <c r="DB926" i="2"/>
  <c r="CV926" i="2"/>
  <c r="CU926" i="2"/>
  <c r="CQ926" i="2"/>
  <c r="CP926" i="2"/>
  <c r="CT926" i="2"/>
  <c r="CS926" i="2"/>
  <c r="CR926" i="2"/>
  <c r="CM932" i="2"/>
  <c r="EM932" i="2"/>
  <c r="EE932" i="2"/>
  <c r="DY932" i="2"/>
  <c r="DS932" i="2"/>
  <c r="DM932" i="2"/>
  <c r="DG932" i="2"/>
  <c r="DA932" i="2"/>
  <c r="ED932" i="2"/>
  <c r="DX932" i="2"/>
  <c r="DR932" i="2"/>
  <c r="DL932" i="2"/>
  <c r="DF932" i="2"/>
  <c r="CZ932" i="2"/>
  <c r="EI932" i="2"/>
  <c r="EC932" i="2"/>
  <c r="DW932" i="2"/>
  <c r="DQ932" i="2"/>
  <c r="DK932" i="2"/>
  <c r="DE932" i="2"/>
  <c r="CY932" i="2"/>
  <c r="EH932" i="2"/>
  <c r="EB932" i="2"/>
  <c r="DV932" i="2"/>
  <c r="DP932" i="2"/>
  <c r="DJ932" i="2"/>
  <c r="DD932" i="2"/>
  <c r="CX932" i="2"/>
  <c r="EG932" i="2"/>
  <c r="EA932" i="2"/>
  <c r="DU932" i="2"/>
  <c r="DO932" i="2"/>
  <c r="DI932" i="2"/>
  <c r="DC932" i="2"/>
  <c r="CW932" i="2"/>
  <c r="EF932" i="2"/>
  <c r="DZ932" i="2"/>
  <c r="DT932" i="2"/>
  <c r="DN932" i="2"/>
  <c r="DH932" i="2"/>
  <c r="DB932" i="2"/>
  <c r="CV932" i="2"/>
  <c r="CU932" i="2"/>
  <c r="CQ932" i="2"/>
  <c r="CP932" i="2"/>
  <c r="CT932" i="2"/>
  <c r="CS932" i="2"/>
  <c r="CR932" i="2"/>
  <c r="CM938" i="2"/>
  <c r="EM938" i="2"/>
  <c r="EH938" i="2"/>
  <c r="EB938" i="2"/>
  <c r="EG938" i="2"/>
  <c r="EA938" i="2"/>
  <c r="DU938" i="2"/>
  <c r="DO938" i="2"/>
  <c r="EF938" i="2"/>
  <c r="EE938" i="2"/>
  <c r="DY938" i="2"/>
  <c r="DS938" i="2"/>
  <c r="ED938" i="2"/>
  <c r="DX938" i="2"/>
  <c r="DR938" i="2"/>
  <c r="DL938" i="2"/>
  <c r="EI938" i="2"/>
  <c r="EC938" i="2"/>
  <c r="DW938" i="2"/>
  <c r="DQ938" i="2"/>
  <c r="DN938" i="2"/>
  <c r="DG938" i="2"/>
  <c r="DA938" i="2"/>
  <c r="DM938" i="2"/>
  <c r="DF938" i="2"/>
  <c r="CZ938" i="2"/>
  <c r="DZ938" i="2"/>
  <c r="DK938" i="2"/>
  <c r="DE938" i="2"/>
  <c r="CY938" i="2"/>
  <c r="DV938" i="2"/>
  <c r="DJ938" i="2"/>
  <c r="DD938" i="2"/>
  <c r="CX938" i="2"/>
  <c r="DT938" i="2"/>
  <c r="DI938" i="2"/>
  <c r="DC938" i="2"/>
  <c r="CW938" i="2"/>
  <c r="DP938" i="2"/>
  <c r="DH938" i="2"/>
  <c r="DB938" i="2"/>
  <c r="CV938" i="2"/>
  <c r="CU938" i="2"/>
  <c r="CQ938" i="2"/>
  <c r="CP938" i="2"/>
  <c r="CT938" i="2"/>
  <c r="CS938" i="2"/>
  <c r="CR938" i="2"/>
  <c r="CM944" i="2"/>
  <c r="EM944" i="2"/>
  <c r="EH944" i="2"/>
  <c r="EB944" i="2"/>
  <c r="DV944" i="2"/>
  <c r="DP944" i="2"/>
  <c r="DJ944" i="2"/>
  <c r="DD944" i="2"/>
  <c r="CX944" i="2"/>
  <c r="EG944" i="2"/>
  <c r="EA944" i="2"/>
  <c r="DU944" i="2"/>
  <c r="DO944" i="2"/>
  <c r="DI944" i="2"/>
  <c r="DC944" i="2"/>
  <c r="CW944" i="2"/>
  <c r="EF944" i="2"/>
  <c r="DZ944" i="2"/>
  <c r="DT944" i="2"/>
  <c r="DN944" i="2"/>
  <c r="DH944" i="2"/>
  <c r="DB944" i="2"/>
  <c r="EE944" i="2"/>
  <c r="DY944" i="2"/>
  <c r="DS944" i="2"/>
  <c r="DM944" i="2"/>
  <c r="DG944" i="2"/>
  <c r="DA944" i="2"/>
  <c r="ED944" i="2"/>
  <c r="DX944" i="2"/>
  <c r="DR944" i="2"/>
  <c r="DL944" i="2"/>
  <c r="DF944" i="2"/>
  <c r="CZ944" i="2"/>
  <c r="EI944" i="2"/>
  <c r="EC944" i="2"/>
  <c r="DW944" i="2"/>
  <c r="DQ944" i="2"/>
  <c r="DK944" i="2"/>
  <c r="DE944" i="2"/>
  <c r="CY944" i="2"/>
  <c r="CV944" i="2"/>
  <c r="CU944" i="2"/>
  <c r="CQ944" i="2"/>
  <c r="CP944" i="2"/>
  <c r="CT944" i="2"/>
  <c r="CS944" i="2"/>
  <c r="CR944" i="2"/>
  <c r="CM950" i="2"/>
  <c r="EM950" i="2"/>
  <c r="EH950" i="2"/>
  <c r="EB950" i="2"/>
  <c r="DV950" i="2"/>
  <c r="DP950" i="2"/>
  <c r="DJ950" i="2"/>
  <c r="DD950" i="2"/>
  <c r="CX950" i="2"/>
  <c r="EG950" i="2"/>
  <c r="EA950" i="2"/>
  <c r="DU950" i="2"/>
  <c r="DO950" i="2"/>
  <c r="DI950" i="2"/>
  <c r="DC950" i="2"/>
  <c r="CW950" i="2"/>
  <c r="EF950" i="2"/>
  <c r="DZ950" i="2"/>
  <c r="DT950" i="2"/>
  <c r="DN950" i="2"/>
  <c r="DH950" i="2"/>
  <c r="DB950" i="2"/>
  <c r="EE950" i="2"/>
  <c r="DY950" i="2"/>
  <c r="DS950" i="2"/>
  <c r="DM950" i="2"/>
  <c r="DG950" i="2"/>
  <c r="DA950" i="2"/>
  <c r="ED950" i="2"/>
  <c r="DX950" i="2"/>
  <c r="DR950" i="2"/>
  <c r="DL950" i="2"/>
  <c r="DF950" i="2"/>
  <c r="CZ950" i="2"/>
  <c r="EI950" i="2"/>
  <c r="EC950" i="2"/>
  <c r="DW950" i="2"/>
  <c r="DQ950" i="2"/>
  <c r="DK950" i="2"/>
  <c r="DE950" i="2"/>
  <c r="CY950" i="2"/>
  <c r="CV950" i="2"/>
  <c r="CU950" i="2"/>
  <c r="CQ950" i="2"/>
  <c r="CP950" i="2"/>
  <c r="CT950" i="2"/>
  <c r="CS950" i="2"/>
  <c r="CR950" i="2"/>
  <c r="CM956" i="2"/>
  <c r="EM956" i="2"/>
  <c r="EH956" i="2"/>
  <c r="EB956" i="2"/>
  <c r="DV956" i="2"/>
  <c r="DP956" i="2"/>
  <c r="DJ956" i="2"/>
  <c r="DD956" i="2"/>
  <c r="CX956" i="2"/>
  <c r="EG956" i="2"/>
  <c r="EA956" i="2"/>
  <c r="DU956" i="2"/>
  <c r="DO956" i="2"/>
  <c r="DI956" i="2"/>
  <c r="DC956" i="2"/>
  <c r="CW956" i="2"/>
  <c r="EF956" i="2"/>
  <c r="DZ956" i="2"/>
  <c r="DT956" i="2"/>
  <c r="DN956" i="2"/>
  <c r="DH956" i="2"/>
  <c r="DB956" i="2"/>
  <c r="EE956" i="2"/>
  <c r="DY956" i="2"/>
  <c r="DS956" i="2"/>
  <c r="DM956" i="2"/>
  <c r="DG956" i="2"/>
  <c r="DA956" i="2"/>
  <c r="ED956" i="2"/>
  <c r="DX956" i="2"/>
  <c r="DR956" i="2"/>
  <c r="DL956" i="2"/>
  <c r="DF956" i="2"/>
  <c r="CZ956" i="2"/>
  <c r="EI956" i="2"/>
  <c r="EC956" i="2"/>
  <c r="DW956" i="2"/>
  <c r="DQ956" i="2"/>
  <c r="DK956" i="2"/>
  <c r="DE956" i="2"/>
  <c r="CY956" i="2"/>
  <c r="CV956" i="2"/>
  <c r="CU956" i="2"/>
  <c r="CQ956" i="2"/>
  <c r="CP956" i="2"/>
  <c r="CT956" i="2"/>
  <c r="CS956" i="2"/>
  <c r="CR956" i="2"/>
  <c r="CM962" i="2"/>
  <c r="EM962" i="2"/>
  <c r="EH962" i="2"/>
  <c r="EB962" i="2"/>
  <c r="DV962" i="2"/>
  <c r="DP962" i="2"/>
  <c r="DJ962" i="2"/>
  <c r="DD962" i="2"/>
  <c r="CX962" i="2"/>
  <c r="EG962" i="2"/>
  <c r="EA962" i="2"/>
  <c r="DU962" i="2"/>
  <c r="DO962" i="2"/>
  <c r="DI962" i="2"/>
  <c r="DC962" i="2"/>
  <c r="CW962" i="2"/>
  <c r="EF962" i="2"/>
  <c r="DZ962" i="2"/>
  <c r="DT962" i="2"/>
  <c r="DN962" i="2"/>
  <c r="DH962" i="2"/>
  <c r="DB962" i="2"/>
  <c r="EE962" i="2"/>
  <c r="DY962" i="2"/>
  <c r="DS962" i="2"/>
  <c r="DM962" i="2"/>
  <c r="DG962" i="2"/>
  <c r="DA962" i="2"/>
  <c r="ED962" i="2"/>
  <c r="DX962" i="2"/>
  <c r="DR962" i="2"/>
  <c r="DL962" i="2"/>
  <c r="DF962" i="2"/>
  <c r="CZ962" i="2"/>
  <c r="EI962" i="2"/>
  <c r="EC962" i="2"/>
  <c r="DW962" i="2"/>
  <c r="DQ962" i="2"/>
  <c r="DK962" i="2"/>
  <c r="DE962" i="2"/>
  <c r="CY962" i="2"/>
  <c r="CV962" i="2"/>
  <c r="CU962" i="2"/>
  <c r="CQ962" i="2"/>
  <c r="CP962" i="2"/>
  <c r="CT962" i="2"/>
  <c r="CS962" i="2"/>
  <c r="CR962" i="2"/>
  <c r="EK968" i="2"/>
  <c r="EO968" i="2" s="1"/>
  <c r="EQ968" i="2" s="1"/>
  <c r="CM968" i="2"/>
  <c r="EM968" i="2"/>
  <c r="EH968" i="2"/>
  <c r="EB968" i="2"/>
  <c r="DV968" i="2"/>
  <c r="DP968" i="2"/>
  <c r="DJ968" i="2"/>
  <c r="DD968" i="2"/>
  <c r="CX968" i="2"/>
  <c r="EG968" i="2"/>
  <c r="EA968" i="2"/>
  <c r="DU968" i="2"/>
  <c r="DO968" i="2"/>
  <c r="DI968" i="2"/>
  <c r="DC968" i="2"/>
  <c r="CW968" i="2"/>
  <c r="EF968" i="2"/>
  <c r="DZ968" i="2"/>
  <c r="DT968" i="2"/>
  <c r="DN968" i="2"/>
  <c r="DH968" i="2"/>
  <c r="DB968" i="2"/>
  <c r="EE968" i="2"/>
  <c r="DY968" i="2"/>
  <c r="DS968" i="2"/>
  <c r="DM968" i="2"/>
  <c r="DG968" i="2"/>
  <c r="DA968" i="2"/>
  <c r="ED968" i="2"/>
  <c r="DX968" i="2"/>
  <c r="DR968" i="2"/>
  <c r="DL968" i="2"/>
  <c r="DF968" i="2"/>
  <c r="CZ968" i="2"/>
  <c r="EI968" i="2"/>
  <c r="EC968" i="2"/>
  <c r="DW968" i="2"/>
  <c r="DQ968" i="2"/>
  <c r="DK968" i="2"/>
  <c r="DE968" i="2"/>
  <c r="CY968" i="2"/>
  <c r="CV968" i="2"/>
  <c r="CU968" i="2"/>
  <c r="CQ968" i="2"/>
  <c r="CP968" i="2"/>
  <c r="CT968" i="2"/>
  <c r="CS968" i="2"/>
  <c r="CR968" i="2"/>
  <c r="CM974" i="2"/>
  <c r="EM974" i="2"/>
  <c r="EH974" i="2"/>
  <c r="EB974" i="2"/>
  <c r="DV974" i="2"/>
  <c r="DP974" i="2"/>
  <c r="DJ974" i="2"/>
  <c r="DD974" i="2"/>
  <c r="CX974" i="2"/>
  <c r="EG974" i="2"/>
  <c r="EA974" i="2"/>
  <c r="DU974" i="2"/>
  <c r="DO974" i="2"/>
  <c r="DI974" i="2"/>
  <c r="DC974" i="2"/>
  <c r="CW974" i="2"/>
  <c r="EF974" i="2"/>
  <c r="DZ974" i="2"/>
  <c r="DT974" i="2"/>
  <c r="DN974" i="2"/>
  <c r="DH974" i="2"/>
  <c r="DB974" i="2"/>
  <c r="EE974" i="2"/>
  <c r="DY974" i="2"/>
  <c r="DS974" i="2"/>
  <c r="DM974" i="2"/>
  <c r="DG974" i="2"/>
  <c r="DA974" i="2"/>
  <c r="ED974" i="2"/>
  <c r="DX974" i="2"/>
  <c r="DR974" i="2"/>
  <c r="DL974" i="2"/>
  <c r="DF974" i="2"/>
  <c r="CZ974" i="2"/>
  <c r="EI974" i="2"/>
  <c r="EC974" i="2"/>
  <c r="DW974" i="2"/>
  <c r="DQ974" i="2"/>
  <c r="DK974" i="2"/>
  <c r="DE974" i="2"/>
  <c r="CY974" i="2"/>
  <c r="CV974" i="2"/>
  <c r="CU974" i="2"/>
  <c r="CQ974" i="2"/>
  <c r="CP974" i="2"/>
  <c r="CT974" i="2"/>
  <c r="CS974" i="2"/>
  <c r="CR974" i="2"/>
  <c r="CM980" i="2"/>
  <c r="EM980" i="2"/>
  <c r="EH980" i="2"/>
  <c r="EB980" i="2"/>
  <c r="DV980" i="2"/>
  <c r="DP980" i="2"/>
  <c r="DJ980" i="2"/>
  <c r="DD980" i="2"/>
  <c r="CX980" i="2"/>
  <c r="EG980" i="2"/>
  <c r="EA980" i="2"/>
  <c r="DU980" i="2"/>
  <c r="DO980" i="2"/>
  <c r="DI980" i="2"/>
  <c r="DC980" i="2"/>
  <c r="CW980" i="2"/>
  <c r="EF980" i="2"/>
  <c r="DZ980" i="2"/>
  <c r="DT980" i="2"/>
  <c r="DN980" i="2"/>
  <c r="DH980" i="2"/>
  <c r="DB980" i="2"/>
  <c r="EE980" i="2"/>
  <c r="DY980" i="2"/>
  <c r="DS980" i="2"/>
  <c r="DM980" i="2"/>
  <c r="DG980" i="2"/>
  <c r="DA980" i="2"/>
  <c r="ED980" i="2"/>
  <c r="DX980" i="2"/>
  <c r="DR980" i="2"/>
  <c r="DL980" i="2"/>
  <c r="DF980" i="2"/>
  <c r="CZ980" i="2"/>
  <c r="EI980" i="2"/>
  <c r="EC980" i="2"/>
  <c r="DW980" i="2"/>
  <c r="DQ980" i="2"/>
  <c r="DK980" i="2"/>
  <c r="DE980" i="2"/>
  <c r="CY980" i="2"/>
  <c r="CV980" i="2"/>
  <c r="CU980" i="2"/>
  <c r="CQ980" i="2"/>
  <c r="CP980" i="2"/>
  <c r="CT980" i="2"/>
  <c r="CS980" i="2"/>
  <c r="CR980" i="2"/>
  <c r="CM986" i="2"/>
  <c r="EM986" i="2"/>
  <c r="EH986" i="2"/>
  <c r="EB986" i="2"/>
  <c r="DV986" i="2"/>
  <c r="DP986" i="2"/>
  <c r="DJ986" i="2"/>
  <c r="DD986" i="2"/>
  <c r="CX986" i="2"/>
  <c r="EG986" i="2"/>
  <c r="EA986" i="2"/>
  <c r="DU986" i="2"/>
  <c r="DO986" i="2"/>
  <c r="DI986" i="2"/>
  <c r="DC986" i="2"/>
  <c r="CW986" i="2"/>
  <c r="EF986" i="2"/>
  <c r="DZ986" i="2"/>
  <c r="DT986" i="2"/>
  <c r="DN986" i="2"/>
  <c r="DH986" i="2"/>
  <c r="DB986" i="2"/>
  <c r="EE986" i="2"/>
  <c r="DY986" i="2"/>
  <c r="DS986" i="2"/>
  <c r="DM986" i="2"/>
  <c r="DG986" i="2"/>
  <c r="DA986" i="2"/>
  <c r="ED986" i="2"/>
  <c r="DX986" i="2"/>
  <c r="DR986" i="2"/>
  <c r="DL986" i="2"/>
  <c r="DF986" i="2"/>
  <c r="CZ986" i="2"/>
  <c r="EI986" i="2"/>
  <c r="EC986" i="2"/>
  <c r="DW986" i="2"/>
  <c r="DQ986" i="2"/>
  <c r="DK986" i="2"/>
  <c r="DE986" i="2"/>
  <c r="CY986" i="2"/>
  <c r="CV986" i="2"/>
  <c r="CU986" i="2"/>
  <c r="CQ986" i="2"/>
  <c r="CP986" i="2"/>
  <c r="CT986" i="2"/>
  <c r="CS986" i="2"/>
  <c r="CR986" i="2"/>
  <c r="CM992" i="2"/>
  <c r="EM992" i="2"/>
  <c r="EH992" i="2"/>
  <c r="EB992" i="2"/>
  <c r="DV992" i="2"/>
  <c r="DP992" i="2"/>
  <c r="DJ992" i="2"/>
  <c r="DD992" i="2"/>
  <c r="CX992" i="2"/>
  <c r="EG992" i="2"/>
  <c r="EA992" i="2"/>
  <c r="DU992" i="2"/>
  <c r="DO992" i="2"/>
  <c r="DI992" i="2"/>
  <c r="DC992" i="2"/>
  <c r="CW992" i="2"/>
  <c r="EF992" i="2"/>
  <c r="DZ992" i="2"/>
  <c r="DT992" i="2"/>
  <c r="DN992" i="2"/>
  <c r="DH992" i="2"/>
  <c r="DB992" i="2"/>
  <c r="EE992" i="2"/>
  <c r="DY992" i="2"/>
  <c r="DS992" i="2"/>
  <c r="DM992" i="2"/>
  <c r="DG992" i="2"/>
  <c r="DA992" i="2"/>
  <c r="ED992" i="2"/>
  <c r="DX992" i="2"/>
  <c r="DR992" i="2"/>
  <c r="DL992" i="2"/>
  <c r="DF992" i="2"/>
  <c r="CZ992" i="2"/>
  <c r="EI992" i="2"/>
  <c r="EC992" i="2"/>
  <c r="DW992" i="2"/>
  <c r="DQ992" i="2"/>
  <c r="DK992" i="2"/>
  <c r="DE992" i="2"/>
  <c r="CY992" i="2"/>
  <c r="CV992" i="2"/>
  <c r="CU992" i="2"/>
  <c r="CQ992" i="2"/>
  <c r="CP992" i="2"/>
  <c r="CT992" i="2"/>
  <c r="CS992" i="2"/>
  <c r="CR992" i="2"/>
  <c r="CM998" i="2"/>
  <c r="EM998" i="2"/>
  <c r="EH998" i="2"/>
  <c r="EB998" i="2"/>
  <c r="DV998" i="2"/>
  <c r="DP998" i="2"/>
  <c r="DJ998" i="2"/>
  <c r="DD998" i="2"/>
  <c r="CX998" i="2"/>
  <c r="EG998" i="2"/>
  <c r="EA998" i="2"/>
  <c r="DU998" i="2"/>
  <c r="DO998" i="2"/>
  <c r="DI998" i="2"/>
  <c r="DC998" i="2"/>
  <c r="CW998" i="2"/>
  <c r="EF998" i="2"/>
  <c r="DZ998" i="2"/>
  <c r="DT998" i="2"/>
  <c r="DN998" i="2"/>
  <c r="DH998" i="2"/>
  <c r="DB998" i="2"/>
  <c r="EE998" i="2"/>
  <c r="DY998" i="2"/>
  <c r="DS998" i="2"/>
  <c r="DM998" i="2"/>
  <c r="DG998" i="2"/>
  <c r="DA998" i="2"/>
  <c r="ED998" i="2"/>
  <c r="DX998" i="2"/>
  <c r="DR998" i="2"/>
  <c r="DL998" i="2"/>
  <c r="DF998" i="2"/>
  <c r="CZ998" i="2"/>
  <c r="EI998" i="2"/>
  <c r="EC998" i="2"/>
  <c r="DW998" i="2"/>
  <c r="DQ998" i="2"/>
  <c r="DK998" i="2"/>
  <c r="DE998" i="2"/>
  <c r="CY998" i="2"/>
  <c r="CV998" i="2"/>
  <c r="CU998" i="2"/>
  <c r="CQ998" i="2"/>
  <c r="CP998" i="2"/>
  <c r="CT998" i="2"/>
  <c r="CS998" i="2"/>
  <c r="CR998" i="2"/>
  <c r="EK1004" i="2"/>
  <c r="EO1004" i="2" s="1"/>
  <c r="EQ1004" i="2" s="1"/>
  <c r="CM1004" i="2"/>
  <c r="EM1004" i="2"/>
  <c r="EH1004" i="2"/>
  <c r="EB1004" i="2"/>
  <c r="DV1004" i="2"/>
  <c r="DP1004" i="2"/>
  <c r="DJ1004" i="2"/>
  <c r="DD1004" i="2"/>
  <c r="CX1004" i="2"/>
  <c r="EG1004" i="2"/>
  <c r="EA1004" i="2"/>
  <c r="DU1004" i="2"/>
  <c r="DO1004" i="2"/>
  <c r="DI1004" i="2"/>
  <c r="DC1004" i="2"/>
  <c r="CW1004" i="2"/>
  <c r="EF1004" i="2"/>
  <c r="DZ1004" i="2"/>
  <c r="DT1004" i="2"/>
  <c r="DN1004" i="2"/>
  <c r="DH1004" i="2"/>
  <c r="DB1004" i="2"/>
  <c r="EE1004" i="2"/>
  <c r="DY1004" i="2"/>
  <c r="DS1004" i="2"/>
  <c r="DM1004" i="2"/>
  <c r="DG1004" i="2"/>
  <c r="DA1004" i="2"/>
  <c r="ED1004" i="2"/>
  <c r="DX1004" i="2"/>
  <c r="DR1004" i="2"/>
  <c r="DL1004" i="2"/>
  <c r="DF1004" i="2"/>
  <c r="CZ1004" i="2"/>
  <c r="EI1004" i="2"/>
  <c r="EC1004" i="2"/>
  <c r="DW1004" i="2"/>
  <c r="DQ1004" i="2"/>
  <c r="DK1004" i="2"/>
  <c r="DE1004" i="2"/>
  <c r="CY1004" i="2"/>
  <c r="CV1004" i="2"/>
  <c r="CU1004" i="2"/>
  <c r="CQ1004" i="2"/>
  <c r="CP1004" i="2"/>
  <c r="CT1004" i="2"/>
  <c r="CS1004" i="2"/>
  <c r="CR1004" i="2"/>
  <c r="CM1010" i="2"/>
  <c r="EM1010" i="2"/>
  <c r="EH1010" i="2"/>
  <c r="EB1010" i="2"/>
  <c r="DV1010" i="2"/>
  <c r="DP1010" i="2"/>
  <c r="DJ1010" i="2"/>
  <c r="DD1010" i="2"/>
  <c r="CX1010" i="2"/>
  <c r="EG1010" i="2"/>
  <c r="EA1010" i="2"/>
  <c r="DU1010" i="2"/>
  <c r="DO1010" i="2"/>
  <c r="DI1010" i="2"/>
  <c r="DC1010" i="2"/>
  <c r="CW1010" i="2"/>
  <c r="EF1010" i="2"/>
  <c r="DZ1010" i="2"/>
  <c r="DT1010" i="2"/>
  <c r="DN1010" i="2"/>
  <c r="DH1010" i="2"/>
  <c r="DB1010" i="2"/>
  <c r="EE1010" i="2"/>
  <c r="DY1010" i="2"/>
  <c r="DS1010" i="2"/>
  <c r="DM1010" i="2"/>
  <c r="DG1010" i="2"/>
  <c r="DA1010" i="2"/>
  <c r="ED1010" i="2"/>
  <c r="DX1010" i="2"/>
  <c r="DR1010" i="2"/>
  <c r="DL1010" i="2"/>
  <c r="DF1010" i="2"/>
  <c r="CZ1010" i="2"/>
  <c r="EI1010" i="2"/>
  <c r="EC1010" i="2"/>
  <c r="DW1010" i="2"/>
  <c r="DQ1010" i="2"/>
  <c r="DK1010" i="2"/>
  <c r="DE1010" i="2"/>
  <c r="CY1010" i="2"/>
  <c r="CV1010" i="2"/>
  <c r="CU1010" i="2"/>
  <c r="CQ1010" i="2"/>
  <c r="CP1010" i="2"/>
  <c r="CT1010" i="2"/>
  <c r="CS1010" i="2"/>
  <c r="CR1010" i="2"/>
  <c r="CM1016" i="2"/>
  <c r="EM1016" i="2"/>
  <c r="EH1016" i="2"/>
  <c r="EB1016" i="2"/>
  <c r="DV1016" i="2"/>
  <c r="DP1016" i="2"/>
  <c r="DJ1016" i="2"/>
  <c r="DD1016" i="2"/>
  <c r="CX1016" i="2"/>
  <c r="EG1016" i="2"/>
  <c r="EA1016" i="2"/>
  <c r="DU1016" i="2"/>
  <c r="DO1016" i="2"/>
  <c r="DI1016" i="2"/>
  <c r="DC1016" i="2"/>
  <c r="CW1016" i="2"/>
  <c r="EF1016" i="2"/>
  <c r="DZ1016" i="2"/>
  <c r="DT1016" i="2"/>
  <c r="DN1016" i="2"/>
  <c r="DH1016" i="2"/>
  <c r="DB1016" i="2"/>
  <c r="EE1016" i="2"/>
  <c r="DY1016" i="2"/>
  <c r="DS1016" i="2"/>
  <c r="DM1016" i="2"/>
  <c r="DG1016" i="2"/>
  <c r="DA1016" i="2"/>
  <c r="ED1016" i="2"/>
  <c r="DX1016" i="2"/>
  <c r="DR1016" i="2"/>
  <c r="DL1016" i="2"/>
  <c r="DF1016" i="2"/>
  <c r="CZ1016" i="2"/>
  <c r="EI1016" i="2"/>
  <c r="EC1016" i="2"/>
  <c r="DW1016" i="2"/>
  <c r="DQ1016" i="2"/>
  <c r="DK1016" i="2"/>
  <c r="DE1016" i="2"/>
  <c r="CY1016" i="2"/>
  <c r="CV1016" i="2"/>
  <c r="CU1016" i="2"/>
  <c r="CQ1016" i="2"/>
  <c r="CP1016" i="2"/>
  <c r="CT1016" i="2"/>
  <c r="CS1016" i="2"/>
  <c r="CR1016" i="2"/>
  <c r="CM1022" i="2"/>
  <c r="EM1022" i="2"/>
  <c r="EH1022" i="2"/>
  <c r="EB1022" i="2"/>
  <c r="DV1022" i="2"/>
  <c r="DP1022" i="2"/>
  <c r="DJ1022" i="2"/>
  <c r="DD1022" i="2"/>
  <c r="CX1022" i="2"/>
  <c r="EG1022" i="2"/>
  <c r="EA1022" i="2"/>
  <c r="DU1022" i="2"/>
  <c r="DO1022" i="2"/>
  <c r="DI1022" i="2"/>
  <c r="DC1022" i="2"/>
  <c r="CW1022" i="2"/>
  <c r="EF1022" i="2"/>
  <c r="DZ1022" i="2"/>
  <c r="DT1022" i="2"/>
  <c r="DN1022" i="2"/>
  <c r="DH1022" i="2"/>
  <c r="DB1022" i="2"/>
  <c r="EE1022" i="2"/>
  <c r="DY1022" i="2"/>
  <c r="DS1022" i="2"/>
  <c r="DM1022" i="2"/>
  <c r="DG1022" i="2"/>
  <c r="DA1022" i="2"/>
  <c r="ED1022" i="2"/>
  <c r="DX1022" i="2"/>
  <c r="DR1022" i="2"/>
  <c r="DL1022" i="2"/>
  <c r="DF1022" i="2"/>
  <c r="CZ1022" i="2"/>
  <c r="EI1022" i="2"/>
  <c r="EC1022" i="2"/>
  <c r="DW1022" i="2"/>
  <c r="DQ1022" i="2"/>
  <c r="DK1022" i="2"/>
  <c r="DE1022" i="2"/>
  <c r="CY1022" i="2"/>
  <c r="CV1022" i="2"/>
  <c r="CU1022" i="2"/>
  <c r="CQ1022" i="2"/>
  <c r="CP1022" i="2"/>
  <c r="CT1022" i="2"/>
  <c r="CS1022" i="2"/>
  <c r="CR1022" i="2"/>
  <c r="CM1028" i="2"/>
  <c r="EM1028" i="2"/>
  <c r="EH1028" i="2"/>
  <c r="EB1028" i="2"/>
  <c r="DV1028" i="2"/>
  <c r="DP1028" i="2"/>
  <c r="DJ1028" i="2"/>
  <c r="DD1028" i="2"/>
  <c r="CX1028" i="2"/>
  <c r="EG1028" i="2"/>
  <c r="EA1028" i="2"/>
  <c r="DU1028" i="2"/>
  <c r="DO1028" i="2"/>
  <c r="DI1028" i="2"/>
  <c r="DC1028" i="2"/>
  <c r="CW1028" i="2"/>
  <c r="EF1028" i="2"/>
  <c r="DZ1028" i="2"/>
  <c r="DT1028" i="2"/>
  <c r="DN1028" i="2"/>
  <c r="DH1028" i="2"/>
  <c r="DB1028" i="2"/>
  <c r="EE1028" i="2"/>
  <c r="DY1028" i="2"/>
  <c r="DS1028" i="2"/>
  <c r="DM1028" i="2"/>
  <c r="DG1028" i="2"/>
  <c r="DA1028" i="2"/>
  <c r="ED1028" i="2"/>
  <c r="DX1028" i="2"/>
  <c r="DR1028" i="2"/>
  <c r="DL1028" i="2"/>
  <c r="DF1028" i="2"/>
  <c r="CZ1028" i="2"/>
  <c r="EI1028" i="2"/>
  <c r="EC1028" i="2"/>
  <c r="DW1028" i="2"/>
  <c r="DQ1028" i="2"/>
  <c r="DK1028" i="2"/>
  <c r="DE1028" i="2"/>
  <c r="CY1028" i="2"/>
  <c r="CV1028" i="2"/>
  <c r="CU1028" i="2"/>
  <c r="CQ1028" i="2"/>
  <c r="CP1028" i="2"/>
  <c r="CT1028" i="2"/>
  <c r="CS1028" i="2"/>
  <c r="CR1028" i="2"/>
  <c r="CM1034" i="2"/>
  <c r="EM1034" i="2"/>
  <c r="EH1034" i="2"/>
  <c r="EB1034" i="2"/>
  <c r="DV1034" i="2"/>
  <c r="DP1034" i="2"/>
  <c r="DJ1034" i="2"/>
  <c r="DD1034" i="2"/>
  <c r="CX1034" i="2"/>
  <c r="EG1034" i="2"/>
  <c r="EA1034" i="2"/>
  <c r="DU1034" i="2"/>
  <c r="DO1034" i="2"/>
  <c r="DI1034" i="2"/>
  <c r="DC1034" i="2"/>
  <c r="CW1034" i="2"/>
  <c r="EF1034" i="2"/>
  <c r="DZ1034" i="2"/>
  <c r="DT1034" i="2"/>
  <c r="DN1034" i="2"/>
  <c r="DH1034" i="2"/>
  <c r="DB1034" i="2"/>
  <c r="EE1034" i="2"/>
  <c r="DY1034" i="2"/>
  <c r="DS1034" i="2"/>
  <c r="DM1034" i="2"/>
  <c r="DG1034" i="2"/>
  <c r="DA1034" i="2"/>
  <c r="ED1034" i="2"/>
  <c r="DX1034" i="2"/>
  <c r="DR1034" i="2"/>
  <c r="DL1034" i="2"/>
  <c r="DF1034" i="2"/>
  <c r="CZ1034" i="2"/>
  <c r="EI1034" i="2"/>
  <c r="EC1034" i="2"/>
  <c r="DW1034" i="2"/>
  <c r="DQ1034" i="2"/>
  <c r="DK1034" i="2"/>
  <c r="DE1034" i="2"/>
  <c r="CY1034" i="2"/>
  <c r="CV1034" i="2"/>
  <c r="CU1034" i="2"/>
  <c r="CQ1034" i="2"/>
  <c r="CP1034" i="2"/>
  <c r="CT1034" i="2"/>
  <c r="CS1034" i="2"/>
  <c r="CR1034" i="2"/>
  <c r="CM1040" i="2"/>
  <c r="EM1040" i="2"/>
  <c r="EH1040" i="2"/>
  <c r="EB1040" i="2"/>
  <c r="DV1040" i="2"/>
  <c r="DP1040" i="2"/>
  <c r="DJ1040" i="2"/>
  <c r="DD1040" i="2"/>
  <c r="CX1040" i="2"/>
  <c r="EG1040" i="2"/>
  <c r="EA1040" i="2"/>
  <c r="DU1040" i="2"/>
  <c r="DO1040" i="2"/>
  <c r="DI1040" i="2"/>
  <c r="DC1040" i="2"/>
  <c r="CW1040" i="2"/>
  <c r="EF1040" i="2"/>
  <c r="DZ1040" i="2"/>
  <c r="DT1040" i="2"/>
  <c r="DN1040" i="2"/>
  <c r="DH1040" i="2"/>
  <c r="DB1040" i="2"/>
  <c r="EE1040" i="2"/>
  <c r="DY1040" i="2"/>
  <c r="DS1040" i="2"/>
  <c r="DM1040" i="2"/>
  <c r="DG1040" i="2"/>
  <c r="DA1040" i="2"/>
  <c r="ED1040" i="2"/>
  <c r="DX1040" i="2"/>
  <c r="DR1040" i="2"/>
  <c r="DL1040" i="2"/>
  <c r="DF1040" i="2"/>
  <c r="CZ1040" i="2"/>
  <c r="EI1040" i="2"/>
  <c r="EC1040" i="2"/>
  <c r="DW1040" i="2"/>
  <c r="DQ1040" i="2"/>
  <c r="DK1040" i="2"/>
  <c r="DE1040" i="2"/>
  <c r="CY1040" i="2"/>
  <c r="CV1040" i="2"/>
  <c r="CU1040" i="2"/>
  <c r="CQ1040" i="2"/>
  <c r="CP1040" i="2"/>
  <c r="CT1040" i="2"/>
  <c r="CS1040" i="2"/>
  <c r="CR1040" i="2"/>
  <c r="CM1046" i="2"/>
  <c r="EM1046" i="2"/>
  <c r="EH1046" i="2"/>
  <c r="EB1046" i="2"/>
  <c r="DV1046" i="2"/>
  <c r="DP1046" i="2"/>
  <c r="DJ1046" i="2"/>
  <c r="DD1046" i="2"/>
  <c r="CX1046" i="2"/>
  <c r="EG1046" i="2"/>
  <c r="EA1046" i="2"/>
  <c r="DU1046" i="2"/>
  <c r="DO1046" i="2"/>
  <c r="DI1046" i="2"/>
  <c r="DC1046" i="2"/>
  <c r="CW1046" i="2"/>
  <c r="EF1046" i="2"/>
  <c r="DZ1046" i="2"/>
  <c r="DT1046" i="2"/>
  <c r="DN1046" i="2"/>
  <c r="DH1046" i="2"/>
  <c r="DB1046" i="2"/>
  <c r="EE1046" i="2"/>
  <c r="DY1046" i="2"/>
  <c r="DS1046" i="2"/>
  <c r="DM1046" i="2"/>
  <c r="DG1046" i="2"/>
  <c r="DA1046" i="2"/>
  <c r="ED1046" i="2"/>
  <c r="DX1046" i="2"/>
  <c r="DR1046" i="2"/>
  <c r="DL1046" i="2"/>
  <c r="DF1046" i="2"/>
  <c r="CZ1046" i="2"/>
  <c r="EI1046" i="2"/>
  <c r="EC1046" i="2"/>
  <c r="DW1046" i="2"/>
  <c r="DQ1046" i="2"/>
  <c r="DK1046" i="2"/>
  <c r="DE1046" i="2"/>
  <c r="CY1046" i="2"/>
  <c r="CV1046" i="2"/>
  <c r="CU1046" i="2"/>
  <c r="CQ1046" i="2"/>
  <c r="CP1046" i="2"/>
  <c r="CT1046" i="2"/>
  <c r="CS1046" i="2"/>
  <c r="CR1046" i="2"/>
  <c r="CM1052" i="2"/>
  <c r="EM1052" i="2"/>
  <c r="EH1052" i="2"/>
  <c r="EB1052" i="2"/>
  <c r="DV1052" i="2"/>
  <c r="DP1052" i="2"/>
  <c r="DJ1052" i="2"/>
  <c r="DD1052" i="2"/>
  <c r="CX1052" i="2"/>
  <c r="EG1052" i="2"/>
  <c r="EA1052" i="2"/>
  <c r="DU1052" i="2"/>
  <c r="DO1052" i="2"/>
  <c r="DI1052" i="2"/>
  <c r="DC1052" i="2"/>
  <c r="CW1052" i="2"/>
  <c r="EF1052" i="2"/>
  <c r="DZ1052" i="2"/>
  <c r="DT1052" i="2"/>
  <c r="DN1052" i="2"/>
  <c r="DH1052" i="2"/>
  <c r="DB1052" i="2"/>
  <c r="EE1052" i="2"/>
  <c r="DY1052" i="2"/>
  <c r="DS1052" i="2"/>
  <c r="DM1052" i="2"/>
  <c r="DG1052" i="2"/>
  <c r="DA1052" i="2"/>
  <c r="ED1052" i="2"/>
  <c r="DX1052" i="2"/>
  <c r="DR1052" i="2"/>
  <c r="DL1052" i="2"/>
  <c r="DF1052" i="2"/>
  <c r="CZ1052" i="2"/>
  <c r="EI1052" i="2"/>
  <c r="EC1052" i="2"/>
  <c r="DW1052" i="2"/>
  <c r="DQ1052" i="2"/>
  <c r="DK1052" i="2"/>
  <c r="DE1052" i="2"/>
  <c r="CY1052" i="2"/>
  <c r="CV1052" i="2"/>
  <c r="CU1052" i="2"/>
  <c r="CQ1052" i="2"/>
  <c r="CP1052" i="2"/>
  <c r="CT1052" i="2"/>
  <c r="CS1052" i="2"/>
  <c r="CR1052" i="2"/>
  <c r="CM1058" i="2"/>
  <c r="EM1058" i="2"/>
  <c r="EH1058" i="2"/>
  <c r="EB1058" i="2"/>
  <c r="DV1058" i="2"/>
  <c r="DP1058" i="2"/>
  <c r="DJ1058" i="2"/>
  <c r="DD1058" i="2"/>
  <c r="CX1058" i="2"/>
  <c r="EG1058" i="2"/>
  <c r="EA1058" i="2"/>
  <c r="DU1058" i="2"/>
  <c r="DO1058" i="2"/>
  <c r="DI1058" i="2"/>
  <c r="DC1058" i="2"/>
  <c r="CW1058" i="2"/>
  <c r="EF1058" i="2"/>
  <c r="DZ1058" i="2"/>
  <c r="DT1058" i="2"/>
  <c r="DN1058" i="2"/>
  <c r="DH1058" i="2"/>
  <c r="DB1058" i="2"/>
  <c r="EE1058" i="2"/>
  <c r="DY1058" i="2"/>
  <c r="DS1058" i="2"/>
  <c r="DM1058" i="2"/>
  <c r="DG1058" i="2"/>
  <c r="DA1058" i="2"/>
  <c r="ED1058" i="2"/>
  <c r="DX1058" i="2"/>
  <c r="DR1058" i="2"/>
  <c r="DL1058" i="2"/>
  <c r="DF1058" i="2"/>
  <c r="CZ1058" i="2"/>
  <c r="EI1058" i="2"/>
  <c r="EC1058" i="2"/>
  <c r="DW1058" i="2"/>
  <c r="DQ1058" i="2"/>
  <c r="DK1058" i="2"/>
  <c r="DE1058" i="2"/>
  <c r="CY1058" i="2"/>
  <c r="CV1058" i="2"/>
  <c r="CU1058" i="2"/>
  <c r="CQ1058" i="2"/>
  <c r="CP1058" i="2"/>
  <c r="CT1058" i="2"/>
  <c r="CS1058" i="2"/>
  <c r="CR1058" i="2"/>
  <c r="CM1064" i="2"/>
  <c r="EM1064" i="2"/>
  <c r="EH1064" i="2"/>
  <c r="EB1064" i="2"/>
  <c r="DV1064" i="2"/>
  <c r="DP1064" i="2"/>
  <c r="DJ1064" i="2"/>
  <c r="DD1064" i="2"/>
  <c r="CX1064" i="2"/>
  <c r="EG1064" i="2"/>
  <c r="EA1064" i="2"/>
  <c r="DU1064" i="2"/>
  <c r="DO1064" i="2"/>
  <c r="DI1064" i="2"/>
  <c r="DC1064" i="2"/>
  <c r="CW1064" i="2"/>
  <c r="EF1064" i="2"/>
  <c r="DZ1064" i="2"/>
  <c r="DT1064" i="2"/>
  <c r="DN1064" i="2"/>
  <c r="DH1064" i="2"/>
  <c r="DB1064" i="2"/>
  <c r="EE1064" i="2"/>
  <c r="DY1064" i="2"/>
  <c r="DS1064" i="2"/>
  <c r="DM1064" i="2"/>
  <c r="DG1064" i="2"/>
  <c r="DA1064" i="2"/>
  <c r="ED1064" i="2"/>
  <c r="DX1064" i="2"/>
  <c r="DR1064" i="2"/>
  <c r="DL1064" i="2"/>
  <c r="DF1064" i="2"/>
  <c r="CZ1064" i="2"/>
  <c r="EI1064" i="2"/>
  <c r="EC1064" i="2"/>
  <c r="DW1064" i="2"/>
  <c r="DQ1064" i="2"/>
  <c r="DK1064" i="2"/>
  <c r="DE1064" i="2"/>
  <c r="CY1064" i="2"/>
  <c r="CV1064" i="2"/>
  <c r="CU1064" i="2"/>
  <c r="CQ1064" i="2"/>
  <c r="CP1064" i="2"/>
  <c r="CT1064" i="2"/>
  <c r="CS1064" i="2"/>
  <c r="CR1064" i="2"/>
  <c r="CM1070" i="2"/>
  <c r="EM1070" i="2"/>
  <c r="EH1070" i="2"/>
  <c r="EB1070" i="2"/>
  <c r="DV1070" i="2"/>
  <c r="DP1070" i="2"/>
  <c r="DJ1070" i="2"/>
  <c r="DD1070" i="2"/>
  <c r="CX1070" i="2"/>
  <c r="EG1070" i="2"/>
  <c r="EA1070" i="2"/>
  <c r="DU1070" i="2"/>
  <c r="DO1070" i="2"/>
  <c r="DI1070" i="2"/>
  <c r="DC1070" i="2"/>
  <c r="CW1070" i="2"/>
  <c r="EF1070" i="2"/>
  <c r="DZ1070" i="2"/>
  <c r="DT1070" i="2"/>
  <c r="DN1070" i="2"/>
  <c r="DH1070" i="2"/>
  <c r="DB1070" i="2"/>
  <c r="EE1070" i="2"/>
  <c r="DY1070" i="2"/>
  <c r="DS1070" i="2"/>
  <c r="DM1070" i="2"/>
  <c r="DG1070" i="2"/>
  <c r="DA1070" i="2"/>
  <c r="ED1070" i="2"/>
  <c r="DX1070" i="2"/>
  <c r="DR1070" i="2"/>
  <c r="DL1070" i="2"/>
  <c r="DF1070" i="2"/>
  <c r="CZ1070" i="2"/>
  <c r="EI1070" i="2"/>
  <c r="EC1070" i="2"/>
  <c r="DW1070" i="2"/>
  <c r="DQ1070" i="2"/>
  <c r="DK1070" i="2"/>
  <c r="DE1070" i="2"/>
  <c r="CY1070" i="2"/>
  <c r="CV1070" i="2"/>
  <c r="CU1070" i="2"/>
  <c r="CQ1070" i="2"/>
  <c r="CP1070" i="2"/>
  <c r="CT1070" i="2"/>
  <c r="CS1070" i="2"/>
  <c r="CR1070" i="2"/>
  <c r="CM1076" i="2"/>
  <c r="EM1076" i="2"/>
  <c r="EH1076" i="2"/>
  <c r="EB1076" i="2"/>
  <c r="DV1076" i="2"/>
  <c r="DP1076" i="2"/>
  <c r="DJ1076" i="2"/>
  <c r="DD1076" i="2"/>
  <c r="CX1076" i="2"/>
  <c r="EG1076" i="2"/>
  <c r="EA1076" i="2"/>
  <c r="DU1076" i="2"/>
  <c r="DO1076" i="2"/>
  <c r="DI1076" i="2"/>
  <c r="DC1076" i="2"/>
  <c r="CW1076" i="2"/>
  <c r="EF1076" i="2"/>
  <c r="DZ1076" i="2"/>
  <c r="DT1076" i="2"/>
  <c r="DN1076" i="2"/>
  <c r="DH1076" i="2"/>
  <c r="DB1076" i="2"/>
  <c r="EE1076" i="2"/>
  <c r="DY1076" i="2"/>
  <c r="DS1076" i="2"/>
  <c r="DM1076" i="2"/>
  <c r="DG1076" i="2"/>
  <c r="DA1076" i="2"/>
  <c r="ED1076" i="2"/>
  <c r="DX1076" i="2"/>
  <c r="DR1076" i="2"/>
  <c r="DL1076" i="2"/>
  <c r="DF1076" i="2"/>
  <c r="CZ1076" i="2"/>
  <c r="EI1076" i="2"/>
  <c r="EC1076" i="2"/>
  <c r="DW1076" i="2"/>
  <c r="DQ1076" i="2"/>
  <c r="DK1076" i="2"/>
  <c r="DE1076" i="2"/>
  <c r="CY1076" i="2"/>
  <c r="CV1076" i="2"/>
  <c r="CU1076" i="2"/>
  <c r="CQ1076" i="2"/>
  <c r="CP1076" i="2"/>
  <c r="CT1076" i="2"/>
  <c r="CS1076" i="2"/>
  <c r="CR1076" i="2"/>
  <c r="CM1082" i="2"/>
  <c r="EM1082" i="2"/>
  <c r="EH1082" i="2"/>
  <c r="EB1082" i="2"/>
  <c r="DV1082" i="2"/>
  <c r="DP1082" i="2"/>
  <c r="DJ1082" i="2"/>
  <c r="DD1082" i="2"/>
  <c r="CX1082" i="2"/>
  <c r="EG1082" i="2"/>
  <c r="EA1082" i="2"/>
  <c r="DU1082" i="2"/>
  <c r="DO1082" i="2"/>
  <c r="DI1082" i="2"/>
  <c r="DC1082" i="2"/>
  <c r="CW1082" i="2"/>
  <c r="EF1082" i="2"/>
  <c r="DZ1082" i="2"/>
  <c r="DT1082" i="2"/>
  <c r="DN1082" i="2"/>
  <c r="DH1082" i="2"/>
  <c r="DB1082" i="2"/>
  <c r="EE1082" i="2"/>
  <c r="DY1082" i="2"/>
  <c r="DS1082" i="2"/>
  <c r="DM1082" i="2"/>
  <c r="DG1082" i="2"/>
  <c r="DA1082" i="2"/>
  <c r="ED1082" i="2"/>
  <c r="DX1082" i="2"/>
  <c r="DR1082" i="2"/>
  <c r="DL1082" i="2"/>
  <c r="DF1082" i="2"/>
  <c r="CZ1082" i="2"/>
  <c r="EI1082" i="2"/>
  <c r="EC1082" i="2"/>
  <c r="DW1082" i="2"/>
  <c r="DQ1082" i="2"/>
  <c r="DK1082" i="2"/>
  <c r="DE1082" i="2"/>
  <c r="CY1082" i="2"/>
  <c r="CV1082" i="2"/>
  <c r="CU1082" i="2"/>
  <c r="CQ1082" i="2"/>
  <c r="CP1082" i="2"/>
  <c r="CT1082" i="2"/>
  <c r="CS1082" i="2"/>
  <c r="CR1082" i="2"/>
  <c r="CM1088" i="2"/>
  <c r="EM1088" i="2"/>
  <c r="EH1088" i="2"/>
  <c r="EB1088" i="2"/>
  <c r="DV1088" i="2"/>
  <c r="DP1088" i="2"/>
  <c r="DJ1088" i="2"/>
  <c r="DD1088" i="2"/>
  <c r="CX1088" i="2"/>
  <c r="EG1088" i="2"/>
  <c r="EA1088" i="2"/>
  <c r="DU1088" i="2"/>
  <c r="DO1088" i="2"/>
  <c r="DI1088" i="2"/>
  <c r="DC1088" i="2"/>
  <c r="CW1088" i="2"/>
  <c r="EF1088" i="2"/>
  <c r="DZ1088" i="2"/>
  <c r="DT1088" i="2"/>
  <c r="DN1088" i="2"/>
  <c r="DH1088" i="2"/>
  <c r="DB1088" i="2"/>
  <c r="EE1088" i="2"/>
  <c r="DY1088" i="2"/>
  <c r="DS1088" i="2"/>
  <c r="DM1088" i="2"/>
  <c r="DG1088" i="2"/>
  <c r="DA1088" i="2"/>
  <c r="ED1088" i="2"/>
  <c r="DX1088" i="2"/>
  <c r="DR1088" i="2"/>
  <c r="DL1088" i="2"/>
  <c r="DF1088" i="2"/>
  <c r="CZ1088" i="2"/>
  <c r="EI1088" i="2"/>
  <c r="EC1088" i="2"/>
  <c r="DW1088" i="2"/>
  <c r="DQ1088" i="2"/>
  <c r="DK1088" i="2"/>
  <c r="DE1088" i="2"/>
  <c r="CY1088" i="2"/>
  <c r="CV1088" i="2"/>
  <c r="CU1088" i="2"/>
  <c r="CQ1088" i="2"/>
  <c r="CP1088" i="2"/>
  <c r="CT1088" i="2"/>
  <c r="CS1088" i="2"/>
  <c r="CR1088" i="2"/>
  <c r="CM1094" i="2"/>
  <c r="EM1094" i="2"/>
  <c r="EH1094" i="2"/>
  <c r="EB1094" i="2"/>
  <c r="DV1094" i="2"/>
  <c r="DP1094" i="2"/>
  <c r="DJ1094" i="2"/>
  <c r="DD1094" i="2"/>
  <c r="CX1094" i="2"/>
  <c r="EG1094" i="2"/>
  <c r="EA1094" i="2"/>
  <c r="DU1094" i="2"/>
  <c r="DO1094" i="2"/>
  <c r="DI1094" i="2"/>
  <c r="DC1094" i="2"/>
  <c r="CW1094" i="2"/>
  <c r="EF1094" i="2"/>
  <c r="DZ1094" i="2"/>
  <c r="DT1094" i="2"/>
  <c r="DN1094" i="2"/>
  <c r="DH1094" i="2"/>
  <c r="DB1094" i="2"/>
  <c r="EE1094" i="2"/>
  <c r="DY1094" i="2"/>
  <c r="DS1094" i="2"/>
  <c r="DM1094" i="2"/>
  <c r="DG1094" i="2"/>
  <c r="DA1094" i="2"/>
  <c r="ED1094" i="2"/>
  <c r="DX1094" i="2"/>
  <c r="DR1094" i="2"/>
  <c r="DL1094" i="2"/>
  <c r="DF1094" i="2"/>
  <c r="CZ1094" i="2"/>
  <c r="EI1094" i="2"/>
  <c r="EC1094" i="2"/>
  <c r="DW1094" i="2"/>
  <c r="DQ1094" i="2"/>
  <c r="DK1094" i="2"/>
  <c r="DE1094" i="2"/>
  <c r="CY1094" i="2"/>
  <c r="CV1094" i="2"/>
  <c r="CU1094" i="2"/>
  <c r="CQ1094" i="2"/>
  <c r="CP1094" i="2"/>
  <c r="CT1094" i="2"/>
  <c r="CS1094" i="2"/>
  <c r="CR1094" i="2"/>
  <c r="CM1100" i="2"/>
  <c r="EM1100" i="2"/>
  <c r="EH1100" i="2"/>
  <c r="EB1100" i="2"/>
  <c r="DV1100" i="2"/>
  <c r="DP1100" i="2"/>
  <c r="DJ1100" i="2"/>
  <c r="DD1100" i="2"/>
  <c r="CX1100" i="2"/>
  <c r="EG1100" i="2"/>
  <c r="EA1100" i="2"/>
  <c r="DU1100" i="2"/>
  <c r="DO1100" i="2"/>
  <c r="DI1100" i="2"/>
  <c r="DC1100" i="2"/>
  <c r="CW1100" i="2"/>
  <c r="EF1100" i="2"/>
  <c r="DZ1100" i="2"/>
  <c r="DT1100" i="2"/>
  <c r="DN1100" i="2"/>
  <c r="DH1100" i="2"/>
  <c r="DB1100" i="2"/>
  <c r="EE1100" i="2"/>
  <c r="DY1100" i="2"/>
  <c r="DS1100" i="2"/>
  <c r="DM1100" i="2"/>
  <c r="DG1100" i="2"/>
  <c r="DA1100" i="2"/>
  <c r="ED1100" i="2"/>
  <c r="DX1100" i="2"/>
  <c r="DR1100" i="2"/>
  <c r="DL1100" i="2"/>
  <c r="DF1100" i="2"/>
  <c r="CZ1100" i="2"/>
  <c r="EI1100" i="2"/>
  <c r="EC1100" i="2"/>
  <c r="DW1100" i="2"/>
  <c r="DQ1100" i="2"/>
  <c r="DK1100" i="2"/>
  <c r="DE1100" i="2"/>
  <c r="CY1100" i="2"/>
  <c r="CV1100" i="2"/>
  <c r="CU1100" i="2"/>
  <c r="CQ1100" i="2"/>
  <c r="CP1100" i="2"/>
  <c r="CT1100" i="2"/>
  <c r="CS1100" i="2"/>
  <c r="CR1100" i="2"/>
  <c r="CM1106" i="2"/>
  <c r="EM1106" i="2"/>
  <c r="EH1106" i="2"/>
  <c r="EB1106" i="2"/>
  <c r="DV1106" i="2"/>
  <c r="DP1106" i="2"/>
  <c r="DJ1106" i="2"/>
  <c r="DD1106" i="2"/>
  <c r="CX1106" i="2"/>
  <c r="EG1106" i="2"/>
  <c r="EA1106" i="2"/>
  <c r="DU1106" i="2"/>
  <c r="DO1106" i="2"/>
  <c r="DI1106" i="2"/>
  <c r="DC1106" i="2"/>
  <c r="CW1106" i="2"/>
  <c r="EF1106" i="2"/>
  <c r="DZ1106" i="2"/>
  <c r="DT1106" i="2"/>
  <c r="DN1106" i="2"/>
  <c r="DH1106" i="2"/>
  <c r="DB1106" i="2"/>
  <c r="EE1106" i="2"/>
  <c r="DY1106" i="2"/>
  <c r="DS1106" i="2"/>
  <c r="DM1106" i="2"/>
  <c r="DG1106" i="2"/>
  <c r="DA1106" i="2"/>
  <c r="ED1106" i="2"/>
  <c r="DX1106" i="2"/>
  <c r="DR1106" i="2"/>
  <c r="DL1106" i="2"/>
  <c r="DF1106" i="2"/>
  <c r="CZ1106" i="2"/>
  <c r="EI1106" i="2"/>
  <c r="EC1106" i="2"/>
  <c r="DW1106" i="2"/>
  <c r="DQ1106" i="2"/>
  <c r="DK1106" i="2"/>
  <c r="DE1106" i="2"/>
  <c r="CY1106" i="2"/>
  <c r="CV1106" i="2"/>
  <c r="CU1106" i="2"/>
  <c r="CQ1106" i="2"/>
  <c r="CP1106" i="2"/>
  <c r="CT1106" i="2"/>
  <c r="CS1106" i="2"/>
  <c r="CR1106" i="2"/>
  <c r="CM1112" i="2"/>
  <c r="EM1112" i="2"/>
  <c r="EH1112" i="2"/>
  <c r="EB1112" i="2"/>
  <c r="DV1112" i="2"/>
  <c r="DP1112" i="2"/>
  <c r="DJ1112" i="2"/>
  <c r="DD1112" i="2"/>
  <c r="CX1112" i="2"/>
  <c r="EG1112" i="2"/>
  <c r="EA1112" i="2"/>
  <c r="DU1112" i="2"/>
  <c r="DO1112" i="2"/>
  <c r="DI1112" i="2"/>
  <c r="DC1112" i="2"/>
  <c r="CW1112" i="2"/>
  <c r="EF1112" i="2"/>
  <c r="DZ1112" i="2"/>
  <c r="DT1112" i="2"/>
  <c r="DN1112" i="2"/>
  <c r="DH1112" i="2"/>
  <c r="DB1112" i="2"/>
  <c r="EE1112" i="2"/>
  <c r="DY1112" i="2"/>
  <c r="DS1112" i="2"/>
  <c r="DM1112" i="2"/>
  <c r="DG1112" i="2"/>
  <c r="DA1112" i="2"/>
  <c r="ED1112" i="2"/>
  <c r="DX1112" i="2"/>
  <c r="DR1112" i="2"/>
  <c r="DL1112" i="2"/>
  <c r="DF1112" i="2"/>
  <c r="CZ1112" i="2"/>
  <c r="EI1112" i="2"/>
  <c r="EC1112" i="2"/>
  <c r="DW1112" i="2"/>
  <c r="DQ1112" i="2"/>
  <c r="DK1112" i="2"/>
  <c r="DE1112" i="2"/>
  <c r="CY1112" i="2"/>
  <c r="CV1112" i="2"/>
  <c r="CU1112" i="2"/>
  <c r="CQ1112" i="2"/>
  <c r="CP1112" i="2"/>
  <c r="CT1112" i="2"/>
  <c r="CS1112" i="2"/>
  <c r="CR1112" i="2"/>
  <c r="CM1118" i="2"/>
  <c r="EM1118" i="2"/>
  <c r="EH1118" i="2"/>
  <c r="EB1118" i="2"/>
  <c r="DV1118" i="2"/>
  <c r="DP1118" i="2"/>
  <c r="DJ1118" i="2"/>
  <c r="DD1118" i="2"/>
  <c r="CX1118" i="2"/>
  <c r="EG1118" i="2"/>
  <c r="EA1118" i="2"/>
  <c r="DU1118" i="2"/>
  <c r="DO1118" i="2"/>
  <c r="DI1118" i="2"/>
  <c r="DC1118" i="2"/>
  <c r="CW1118" i="2"/>
  <c r="EF1118" i="2"/>
  <c r="DZ1118" i="2"/>
  <c r="DT1118" i="2"/>
  <c r="DN1118" i="2"/>
  <c r="DH1118" i="2"/>
  <c r="DB1118" i="2"/>
  <c r="EE1118" i="2"/>
  <c r="DY1118" i="2"/>
  <c r="DS1118" i="2"/>
  <c r="DM1118" i="2"/>
  <c r="DG1118" i="2"/>
  <c r="DA1118" i="2"/>
  <c r="ED1118" i="2"/>
  <c r="DX1118" i="2"/>
  <c r="DR1118" i="2"/>
  <c r="DL1118" i="2"/>
  <c r="DF1118" i="2"/>
  <c r="CZ1118" i="2"/>
  <c r="EI1118" i="2"/>
  <c r="EC1118" i="2"/>
  <c r="DW1118" i="2"/>
  <c r="DQ1118" i="2"/>
  <c r="DK1118" i="2"/>
  <c r="DE1118" i="2"/>
  <c r="CY1118" i="2"/>
  <c r="CV1118" i="2"/>
  <c r="CU1118" i="2"/>
  <c r="CQ1118" i="2"/>
  <c r="CP1118" i="2"/>
  <c r="CT1118" i="2"/>
  <c r="CS1118" i="2"/>
  <c r="CR1118" i="2"/>
  <c r="CM1124" i="2"/>
  <c r="EM1124" i="2"/>
  <c r="EH1124" i="2"/>
  <c r="EB1124" i="2"/>
  <c r="DV1124" i="2"/>
  <c r="DP1124" i="2"/>
  <c r="DJ1124" i="2"/>
  <c r="DD1124" i="2"/>
  <c r="CX1124" i="2"/>
  <c r="EG1124" i="2"/>
  <c r="EA1124" i="2"/>
  <c r="DU1124" i="2"/>
  <c r="DO1124" i="2"/>
  <c r="DI1124" i="2"/>
  <c r="DC1124" i="2"/>
  <c r="CW1124" i="2"/>
  <c r="EF1124" i="2"/>
  <c r="DZ1124" i="2"/>
  <c r="DT1124" i="2"/>
  <c r="DN1124" i="2"/>
  <c r="DH1124" i="2"/>
  <c r="DB1124" i="2"/>
  <c r="EE1124" i="2"/>
  <c r="DY1124" i="2"/>
  <c r="DS1124" i="2"/>
  <c r="DM1124" i="2"/>
  <c r="DG1124" i="2"/>
  <c r="DA1124" i="2"/>
  <c r="ED1124" i="2"/>
  <c r="DX1124" i="2"/>
  <c r="DR1124" i="2"/>
  <c r="DL1124" i="2"/>
  <c r="DF1124" i="2"/>
  <c r="CZ1124" i="2"/>
  <c r="EI1124" i="2"/>
  <c r="EC1124" i="2"/>
  <c r="DW1124" i="2"/>
  <c r="DQ1124" i="2"/>
  <c r="DK1124" i="2"/>
  <c r="DE1124" i="2"/>
  <c r="CY1124" i="2"/>
  <c r="CV1124" i="2"/>
  <c r="CU1124" i="2"/>
  <c r="CQ1124" i="2"/>
  <c r="CP1124" i="2"/>
  <c r="CT1124" i="2"/>
  <c r="CS1124" i="2"/>
  <c r="CR1124" i="2"/>
  <c r="CM1130" i="2"/>
  <c r="EM1130" i="2"/>
  <c r="EH1130" i="2"/>
  <c r="EB1130" i="2"/>
  <c r="DV1130" i="2"/>
  <c r="DP1130" i="2"/>
  <c r="DJ1130" i="2"/>
  <c r="DD1130" i="2"/>
  <c r="CX1130" i="2"/>
  <c r="EG1130" i="2"/>
  <c r="EA1130" i="2"/>
  <c r="DU1130" i="2"/>
  <c r="DO1130" i="2"/>
  <c r="DI1130" i="2"/>
  <c r="DC1130" i="2"/>
  <c r="CW1130" i="2"/>
  <c r="EF1130" i="2"/>
  <c r="DZ1130" i="2"/>
  <c r="DT1130" i="2"/>
  <c r="DN1130" i="2"/>
  <c r="DH1130" i="2"/>
  <c r="DB1130" i="2"/>
  <c r="EE1130" i="2"/>
  <c r="DY1130" i="2"/>
  <c r="DS1130" i="2"/>
  <c r="DM1130" i="2"/>
  <c r="DG1130" i="2"/>
  <c r="DA1130" i="2"/>
  <c r="ED1130" i="2"/>
  <c r="DX1130" i="2"/>
  <c r="DR1130" i="2"/>
  <c r="DL1130" i="2"/>
  <c r="DF1130" i="2"/>
  <c r="CZ1130" i="2"/>
  <c r="EI1130" i="2"/>
  <c r="EC1130" i="2"/>
  <c r="DW1130" i="2"/>
  <c r="DQ1130" i="2"/>
  <c r="DK1130" i="2"/>
  <c r="DE1130" i="2"/>
  <c r="CY1130" i="2"/>
  <c r="CV1130" i="2"/>
  <c r="CU1130" i="2"/>
  <c r="CQ1130" i="2"/>
  <c r="CP1130" i="2"/>
  <c r="CT1130" i="2"/>
  <c r="CS1130" i="2"/>
  <c r="CR1130" i="2"/>
  <c r="CM1136" i="2"/>
  <c r="EM1136" i="2"/>
  <c r="EH1136" i="2"/>
  <c r="EB1136" i="2"/>
  <c r="DV1136" i="2"/>
  <c r="DP1136" i="2"/>
  <c r="DJ1136" i="2"/>
  <c r="DD1136" i="2"/>
  <c r="CX1136" i="2"/>
  <c r="EG1136" i="2"/>
  <c r="EA1136" i="2"/>
  <c r="DU1136" i="2"/>
  <c r="DO1136" i="2"/>
  <c r="DI1136" i="2"/>
  <c r="DC1136" i="2"/>
  <c r="CW1136" i="2"/>
  <c r="EF1136" i="2"/>
  <c r="DZ1136" i="2"/>
  <c r="DT1136" i="2"/>
  <c r="DN1136" i="2"/>
  <c r="DH1136" i="2"/>
  <c r="DB1136" i="2"/>
  <c r="EE1136" i="2"/>
  <c r="DY1136" i="2"/>
  <c r="DS1136" i="2"/>
  <c r="DM1136" i="2"/>
  <c r="DG1136" i="2"/>
  <c r="DA1136" i="2"/>
  <c r="ED1136" i="2"/>
  <c r="DX1136" i="2"/>
  <c r="DR1136" i="2"/>
  <c r="DL1136" i="2"/>
  <c r="DF1136" i="2"/>
  <c r="CZ1136" i="2"/>
  <c r="EI1136" i="2"/>
  <c r="EC1136" i="2"/>
  <c r="DW1136" i="2"/>
  <c r="DQ1136" i="2"/>
  <c r="DK1136" i="2"/>
  <c r="DE1136" i="2"/>
  <c r="CY1136" i="2"/>
  <c r="CV1136" i="2"/>
  <c r="CU1136" i="2"/>
  <c r="CQ1136" i="2"/>
  <c r="CP1136" i="2"/>
  <c r="CT1136" i="2"/>
  <c r="CS1136" i="2"/>
  <c r="CR1136" i="2"/>
  <c r="CM1142" i="2"/>
  <c r="EM1142" i="2"/>
  <c r="EH1142" i="2"/>
  <c r="EB1142" i="2"/>
  <c r="DV1142" i="2"/>
  <c r="DP1142" i="2"/>
  <c r="DJ1142" i="2"/>
  <c r="DD1142" i="2"/>
  <c r="CX1142" i="2"/>
  <c r="EG1142" i="2"/>
  <c r="EA1142" i="2"/>
  <c r="DU1142" i="2"/>
  <c r="DO1142" i="2"/>
  <c r="DI1142" i="2"/>
  <c r="DC1142" i="2"/>
  <c r="CW1142" i="2"/>
  <c r="EF1142" i="2"/>
  <c r="DZ1142" i="2"/>
  <c r="DT1142" i="2"/>
  <c r="DN1142" i="2"/>
  <c r="DH1142" i="2"/>
  <c r="DB1142" i="2"/>
  <c r="EE1142" i="2"/>
  <c r="DY1142" i="2"/>
  <c r="DS1142" i="2"/>
  <c r="DM1142" i="2"/>
  <c r="DG1142" i="2"/>
  <c r="DA1142" i="2"/>
  <c r="ED1142" i="2"/>
  <c r="DX1142" i="2"/>
  <c r="DR1142" i="2"/>
  <c r="DL1142" i="2"/>
  <c r="DF1142" i="2"/>
  <c r="CZ1142" i="2"/>
  <c r="EI1142" i="2"/>
  <c r="EC1142" i="2"/>
  <c r="DW1142" i="2"/>
  <c r="DQ1142" i="2"/>
  <c r="DK1142" i="2"/>
  <c r="DE1142" i="2"/>
  <c r="CY1142" i="2"/>
  <c r="CV1142" i="2"/>
  <c r="CU1142" i="2"/>
  <c r="CQ1142" i="2"/>
  <c r="CP1142" i="2"/>
  <c r="CT1142" i="2"/>
  <c r="CS1142" i="2"/>
  <c r="CR1142" i="2"/>
  <c r="EK1148" i="2"/>
  <c r="EO1148" i="2" s="1"/>
  <c r="EQ1148" i="2" s="1"/>
  <c r="CM1148" i="2"/>
  <c r="EM1148" i="2"/>
  <c r="EE1148" i="2"/>
  <c r="DY1148" i="2"/>
  <c r="DS1148" i="2"/>
  <c r="ED1148" i="2"/>
  <c r="DX1148" i="2"/>
  <c r="DR1148" i="2"/>
  <c r="EI1148" i="2"/>
  <c r="EC1148" i="2"/>
  <c r="DW1148" i="2"/>
  <c r="DQ1148" i="2"/>
  <c r="EH1148" i="2"/>
  <c r="EB1148" i="2"/>
  <c r="DV1148" i="2"/>
  <c r="DP1148" i="2"/>
  <c r="EG1148" i="2"/>
  <c r="EA1148" i="2"/>
  <c r="DU1148" i="2"/>
  <c r="DO1148" i="2"/>
  <c r="EF1148" i="2"/>
  <c r="DZ1148" i="2"/>
  <c r="DT1148" i="2"/>
  <c r="DJ1148" i="2"/>
  <c r="DD1148" i="2"/>
  <c r="CX1148" i="2"/>
  <c r="DI1148" i="2"/>
  <c r="DC1148" i="2"/>
  <c r="CW1148" i="2"/>
  <c r="DN1148" i="2"/>
  <c r="DH1148" i="2"/>
  <c r="DB1148" i="2"/>
  <c r="DM1148" i="2"/>
  <c r="DG1148" i="2"/>
  <c r="DA1148" i="2"/>
  <c r="DL1148" i="2"/>
  <c r="DF1148" i="2"/>
  <c r="CZ1148" i="2"/>
  <c r="DK1148" i="2"/>
  <c r="DE1148" i="2"/>
  <c r="CY1148" i="2"/>
  <c r="CV1148" i="2"/>
  <c r="CU1148" i="2"/>
  <c r="CQ1148" i="2"/>
  <c r="CP1148" i="2"/>
  <c r="CT1148" i="2"/>
  <c r="CS1148" i="2"/>
  <c r="CR1148" i="2"/>
  <c r="EK1154" i="2"/>
  <c r="EO1154" i="2" s="1"/>
  <c r="EQ1154" i="2" s="1"/>
  <c r="CM1154" i="2"/>
  <c r="EM1154" i="2"/>
  <c r="EE1154" i="2"/>
  <c r="DY1154" i="2"/>
  <c r="DS1154" i="2"/>
  <c r="DM1154" i="2"/>
  <c r="DG1154" i="2"/>
  <c r="DA1154" i="2"/>
  <c r="ED1154" i="2"/>
  <c r="DX1154" i="2"/>
  <c r="DR1154" i="2"/>
  <c r="DL1154" i="2"/>
  <c r="DF1154" i="2"/>
  <c r="CZ1154" i="2"/>
  <c r="EI1154" i="2"/>
  <c r="EC1154" i="2"/>
  <c r="DW1154" i="2"/>
  <c r="DQ1154" i="2"/>
  <c r="DK1154" i="2"/>
  <c r="DE1154" i="2"/>
  <c r="CY1154" i="2"/>
  <c r="EH1154" i="2"/>
  <c r="EB1154" i="2"/>
  <c r="DV1154" i="2"/>
  <c r="DP1154" i="2"/>
  <c r="DJ1154" i="2"/>
  <c r="DD1154" i="2"/>
  <c r="CX1154" i="2"/>
  <c r="EG1154" i="2"/>
  <c r="EA1154" i="2"/>
  <c r="DU1154" i="2"/>
  <c r="DO1154" i="2"/>
  <c r="DI1154" i="2"/>
  <c r="DC1154" i="2"/>
  <c r="CW1154" i="2"/>
  <c r="EF1154" i="2"/>
  <c r="DZ1154" i="2"/>
  <c r="DT1154" i="2"/>
  <c r="DN1154" i="2"/>
  <c r="DH1154" i="2"/>
  <c r="DB1154" i="2"/>
  <c r="CV1154" i="2"/>
  <c r="CU1154" i="2"/>
  <c r="CQ1154" i="2"/>
  <c r="CP1154" i="2"/>
  <c r="CT1154" i="2"/>
  <c r="CS1154" i="2"/>
  <c r="CR1154" i="2"/>
  <c r="CM1160" i="2"/>
  <c r="EM1160" i="2"/>
  <c r="EE1160" i="2"/>
  <c r="DY1160" i="2"/>
  <c r="DS1160" i="2"/>
  <c r="DM1160" i="2"/>
  <c r="DG1160" i="2"/>
  <c r="DA1160" i="2"/>
  <c r="ED1160" i="2"/>
  <c r="DX1160" i="2"/>
  <c r="DR1160" i="2"/>
  <c r="DL1160" i="2"/>
  <c r="DF1160" i="2"/>
  <c r="CZ1160" i="2"/>
  <c r="EI1160" i="2"/>
  <c r="EC1160" i="2"/>
  <c r="DW1160" i="2"/>
  <c r="DQ1160" i="2"/>
  <c r="DK1160" i="2"/>
  <c r="DE1160" i="2"/>
  <c r="CY1160" i="2"/>
  <c r="EH1160" i="2"/>
  <c r="EB1160" i="2"/>
  <c r="DV1160" i="2"/>
  <c r="DP1160" i="2"/>
  <c r="DJ1160" i="2"/>
  <c r="DD1160" i="2"/>
  <c r="CX1160" i="2"/>
  <c r="EG1160" i="2"/>
  <c r="EA1160" i="2"/>
  <c r="DU1160" i="2"/>
  <c r="DO1160" i="2"/>
  <c r="DI1160" i="2"/>
  <c r="DC1160" i="2"/>
  <c r="CW1160" i="2"/>
  <c r="EF1160" i="2"/>
  <c r="DZ1160" i="2"/>
  <c r="DT1160" i="2"/>
  <c r="DN1160" i="2"/>
  <c r="DH1160" i="2"/>
  <c r="DB1160" i="2"/>
  <c r="CV1160" i="2"/>
  <c r="CU1160" i="2"/>
  <c r="CQ1160" i="2"/>
  <c r="CP1160" i="2"/>
  <c r="CT1160" i="2"/>
  <c r="CS1160" i="2"/>
  <c r="CR1160" i="2"/>
  <c r="CM1166" i="2"/>
  <c r="EM1166" i="2"/>
  <c r="EE1166" i="2"/>
  <c r="DY1166" i="2"/>
  <c r="DS1166" i="2"/>
  <c r="DM1166" i="2"/>
  <c r="DG1166" i="2"/>
  <c r="DA1166" i="2"/>
  <c r="ED1166" i="2"/>
  <c r="DX1166" i="2"/>
  <c r="DR1166" i="2"/>
  <c r="DL1166" i="2"/>
  <c r="DF1166" i="2"/>
  <c r="CZ1166" i="2"/>
  <c r="EI1166" i="2"/>
  <c r="EC1166" i="2"/>
  <c r="DW1166" i="2"/>
  <c r="DQ1166" i="2"/>
  <c r="DK1166" i="2"/>
  <c r="DE1166" i="2"/>
  <c r="CY1166" i="2"/>
  <c r="EH1166" i="2"/>
  <c r="EB1166" i="2"/>
  <c r="DV1166" i="2"/>
  <c r="DP1166" i="2"/>
  <c r="DJ1166" i="2"/>
  <c r="DD1166" i="2"/>
  <c r="CX1166" i="2"/>
  <c r="EG1166" i="2"/>
  <c r="EA1166" i="2"/>
  <c r="DU1166" i="2"/>
  <c r="DO1166" i="2"/>
  <c r="DI1166" i="2"/>
  <c r="DC1166" i="2"/>
  <c r="CW1166" i="2"/>
  <c r="EF1166" i="2"/>
  <c r="DZ1166" i="2"/>
  <c r="DT1166" i="2"/>
  <c r="DN1166" i="2"/>
  <c r="DH1166" i="2"/>
  <c r="DB1166" i="2"/>
  <c r="CV1166" i="2"/>
  <c r="CU1166" i="2"/>
  <c r="CQ1166" i="2"/>
  <c r="CP1166" i="2"/>
  <c r="CT1166" i="2"/>
  <c r="CS1166" i="2"/>
  <c r="CR1166" i="2"/>
  <c r="CM1172" i="2"/>
  <c r="EM1172" i="2"/>
  <c r="EE1172" i="2"/>
  <c r="DY1172" i="2"/>
  <c r="DS1172" i="2"/>
  <c r="DM1172" i="2"/>
  <c r="DG1172" i="2"/>
  <c r="DA1172" i="2"/>
  <c r="ED1172" i="2"/>
  <c r="DX1172" i="2"/>
  <c r="DR1172" i="2"/>
  <c r="DL1172" i="2"/>
  <c r="DF1172" i="2"/>
  <c r="CZ1172" i="2"/>
  <c r="EI1172" i="2"/>
  <c r="EC1172" i="2"/>
  <c r="DW1172" i="2"/>
  <c r="DQ1172" i="2"/>
  <c r="DK1172" i="2"/>
  <c r="DE1172" i="2"/>
  <c r="CY1172" i="2"/>
  <c r="EH1172" i="2"/>
  <c r="EB1172" i="2"/>
  <c r="DV1172" i="2"/>
  <c r="DP1172" i="2"/>
  <c r="DJ1172" i="2"/>
  <c r="DD1172" i="2"/>
  <c r="CX1172" i="2"/>
  <c r="EG1172" i="2"/>
  <c r="EA1172" i="2"/>
  <c r="DU1172" i="2"/>
  <c r="DO1172" i="2"/>
  <c r="DI1172" i="2"/>
  <c r="DC1172" i="2"/>
  <c r="CW1172" i="2"/>
  <c r="EF1172" i="2"/>
  <c r="DZ1172" i="2"/>
  <c r="DT1172" i="2"/>
  <c r="DN1172" i="2"/>
  <c r="DH1172" i="2"/>
  <c r="DB1172" i="2"/>
  <c r="CV1172" i="2"/>
  <c r="CU1172" i="2"/>
  <c r="CQ1172" i="2"/>
  <c r="CP1172" i="2"/>
  <c r="CT1172" i="2"/>
  <c r="CS1172" i="2"/>
  <c r="CR1172" i="2"/>
  <c r="CM1178" i="2"/>
  <c r="EM1178" i="2"/>
  <c r="EE1178" i="2"/>
  <c r="DY1178" i="2"/>
  <c r="DS1178" i="2"/>
  <c r="DM1178" i="2"/>
  <c r="DG1178" i="2"/>
  <c r="DA1178" i="2"/>
  <c r="ED1178" i="2"/>
  <c r="DX1178" i="2"/>
  <c r="DR1178" i="2"/>
  <c r="DL1178" i="2"/>
  <c r="DF1178" i="2"/>
  <c r="CZ1178" i="2"/>
  <c r="EI1178" i="2"/>
  <c r="EC1178" i="2"/>
  <c r="DW1178" i="2"/>
  <c r="DQ1178" i="2"/>
  <c r="DK1178" i="2"/>
  <c r="DE1178" i="2"/>
  <c r="CY1178" i="2"/>
  <c r="EH1178" i="2"/>
  <c r="EB1178" i="2"/>
  <c r="DV1178" i="2"/>
  <c r="DP1178" i="2"/>
  <c r="DJ1178" i="2"/>
  <c r="DD1178" i="2"/>
  <c r="CX1178" i="2"/>
  <c r="EG1178" i="2"/>
  <c r="EA1178" i="2"/>
  <c r="DU1178" i="2"/>
  <c r="DO1178" i="2"/>
  <c r="DI1178" i="2"/>
  <c r="DC1178" i="2"/>
  <c r="CW1178" i="2"/>
  <c r="EF1178" i="2"/>
  <c r="DZ1178" i="2"/>
  <c r="DT1178" i="2"/>
  <c r="DN1178" i="2"/>
  <c r="DH1178" i="2"/>
  <c r="DB1178" i="2"/>
  <c r="CV1178" i="2"/>
  <c r="CU1178" i="2"/>
  <c r="CQ1178" i="2"/>
  <c r="CP1178" i="2"/>
  <c r="CT1178" i="2"/>
  <c r="CS1178" i="2"/>
  <c r="CR1178" i="2"/>
  <c r="CM1184" i="2"/>
  <c r="EM1184" i="2"/>
  <c r="EE1184" i="2"/>
  <c r="DY1184" i="2"/>
  <c r="DS1184" i="2"/>
  <c r="DM1184" i="2"/>
  <c r="DG1184" i="2"/>
  <c r="DA1184" i="2"/>
  <c r="ED1184" i="2"/>
  <c r="DX1184" i="2"/>
  <c r="DR1184" i="2"/>
  <c r="DL1184" i="2"/>
  <c r="DF1184" i="2"/>
  <c r="CZ1184" i="2"/>
  <c r="EI1184" i="2"/>
  <c r="EC1184" i="2"/>
  <c r="DW1184" i="2"/>
  <c r="DQ1184" i="2"/>
  <c r="DK1184" i="2"/>
  <c r="DE1184" i="2"/>
  <c r="CY1184" i="2"/>
  <c r="EH1184" i="2"/>
  <c r="EB1184" i="2"/>
  <c r="DV1184" i="2"/>
  <c r="DP1184" i="2"/>
  <c r="DJ1184" i="2"/>
  <c r="DD1184" i="2"/>
  <c r="CX1184" i="2"/>
  <c r="EG1184" i="2"/>
  <c r="EA1184" i="2"/>
  <c r="DU1184" i="2"/>
  <c r="DO1184" i="2"/>
  <c r="DI1184" i="2"/>
  <c r="DC1184" i="2"/>
  <c r="CW1184" i="2"/>
  <c r="EF1184" i="2"/>
  <c r="DZ1184" i="2"/>
  <c r="DT1184" i="2"/>
  <c r="DN1184" i="2"/>
  <c r="DH1184" i="2"/>
  <c r="DB1184" i="2"/>
  <c r="CV1184" i="2"/>
  <c r="CU1184" i="2"/>
  <c r="CQ1184" i="2"/>
  <c r="CP1184" i="2"/>
  <c r="CT1184" i="2"/>
  <c r="CS1184" i="2"/>
  <c r="CR1184" i="2"/>
  <c r="CM1190" i="2"/>
  <c r="EM1190" i="2"/>
  <c r="EE1190" i="2"/>
  <c r="DY1190" i="2"/>
  <c r="DS1190" i="2"/>
  <c r="DM1190" i="2"/>
  <c r="DG1190" i="2"/>
  <c r="DA1190" i="2"/>
  <c r="ED1190" i="2"/>
  <c r="DX1190" i="2"/>
  <c r="DR1190" i="2"/>
  <c r="DL1190" i="2"/>
  <c r="DF1190" i="2"/>
  <c r="CZ1190" i="2"/>
  <c r="EI1190" i="2"/>
  <c r="EC1190" i="2"/>
  <c r="DW1190" i="2"/>
  <c r="DQ1190" i="2"/>
  <c r="DK1190" i="2"/>
  <c r="DE1190" i="2"/>
  <c r="CY1190" i="2"/>
  <c r="EH1190" i="2"/>
  <c r="EB1190" i="2"/>
  <c r="DV1190" i="2"/>
  <c r="DP1190" i="2"/>
  <c r="DJ1190" i="2"/>
  <c r="DD1190" i="2"/>
  <c r="CX1190" i="2"/>
  <c r="EG1190" i="2"/>
  <c r="EA1190" i="2"/>
  <c r="DU1190" i="2"/>
  <c r="DO1190" i="2"/>
  <c r="DI1190" i="2"/>
  <c r="DC1190" i="2"/>
  <c r="CW1190" i="2"/>
  <c r="EF1190" i="2"/>
  <c r="DZ1190" i="2"/>
  <c r="DT1190" i="2"/>
  <c r="DN1190" i="2"/>
  <c r="DH1190" i="2"/>
  <c r="DB1190" i="2"/>
  <c r="CV1190" i="2"/>
  <c r="CU1190" i="2"/>
  <c r="CQ1190" i="2"/>
  <c r="CP1190" i="2"/>
  <c r="CT1190" i="2"/>
  <c r="CS1190" i="2"/>
  <c r="CR1190" i="2"/>
  <c r="CM1196" i="2"/>
  <c r="EM1196" i="2"/>
  <c r="EE1196" i="2"/>
  <c r="DY1196" i="2"/>
  <c r="DS1196" i="2"/>
  <c r="DM1196" i="2"/>
  <c r="DG1196" i="2"/>
  <c r="DA1196" i="2"/>
  <c r="ED1196" i="2"/>
  <c r="DX1196" i="2"/>
  <c r="DR1196" i="2"/>
  <c r="DL1196" i="2"/>
  <c r="DF1196" i="2"/>
  <c r="CZ1196" i="2"/>
  <c r="EI1196" i="2"/>
  <c r="EC1196" i="2"/>
  <c r="DW1196" i="2"/>
  <c r="DQ1196" i="2"/>
  <c r="DK1196" i="2"/>
  <c r="DE1196" i="2"/>
  <c r="CY1196" i="2"/>
  <c r="EH1196" i="2"/>
  <c r="EB1196" i="2"/>
  <c r="DV1196" i="2"/>
  <c r="DP1196" i="2"/>
  <c r="DJ1196" i="2"/>
  <c r="DD1196" i="2"/>
  <c r="CX1196" i="2"/>
  <c r="EG1196" i="2"/>
  <c r="EA1196" i="2"/>
  <c r="DU1196" i="2"/>
  <c r="DO1196" i="2"/>
  <c r="DI1196" i="2"/>
  <c r="DC1196" i="2"/>
  <c r="CW1196" i="2"/>
  <c r="EF1196" i="2"/>
  <c r="DZ1196" i="2"/>
  <c r="DT1196" i="2"/>
  <c r="DN1196" i="2"/>
  <c r="DH1196" i="2"/>
  <c r="DB1196" i="2"/>
  <c r="CV1196" i="2"/>
  <c r="CU1196" i="2"/>
  <c r="CQ1196" i="2"/>
  <c r="CP1196" i="2"/>
  <c r="CT1196" i="2"/>
  <c r="CS1196" i="2"/>
  <c r="CR1196" i="2"/>
  <c r="CM1202" i="2"/>
  <c r="EM1202" i="2"/>
  <c r="EE1202" i="2"/>
  <c r="DY1202" i="2"/>
  <c r="DS1202" i="2"/>
  <c r="DM1202" i="2"/>
  <c r="DG1202" i="2"/>
  <c r="DA1202" i="2"/>
  <c r="ED1202" i="2"/>
  <c r="DX1202" i="2"/>
  <c r="DR1202" i="2"/>
  <c r="DL1202" i="2"/>
  <c r="DF1202" i="2"/>
  <c r="CZ1202" i="2"/>
  <c r="EI1202" i="2"/>
  <c r="EC1202" i="2"/>
  <c r="DW1202" i="2"/>
  <c r="DQ1202" i="2"/>
  <c r="DK1202" i="2"/>
  <c r="DE1202" i="2"/>
  <c r="CY1202" i="2"/>
  <c r="EH1202" i="2"/>
  <c r="EB1202" i="2"/>
  <c r="DV1202" i="2"/>
  <c r="DP1202" i="2"/>
  <c r="DJ1202" i="2"/>
  <c r="DD1202" i="2"/>
  <c r="CX1202" i="2"/>
  <c r="EG1202" i="2"/>
  <c r="EA1202" i="2"/>
  <c r="DU1202" i="2"/>
  <c r="DO1202" i="2"/>
  <c r="DI1202" i="2"/>
  <c r="DC1202" i="2"/>
  <c r="CW1202" i="2"/>
  <c r="EF1202" i="2"/>
  <c r="DZ1202" i="2"/>
  <c r="DT1202" i="2"/>
  <c r="DN1202" i="2"/>
  <c r="DH1202" i="2"/>
  <c r="DB1202" i="2"/>
  <c r="CV1202" i="2"/>
  <c r="CU1202" i="2"/>
  <c r="CQ1202" i="2"/>
  <c r="CP1202" i="2"/>
  <c r="CT1202" i="2"/>
  <c r="CS1202" i="2"/>
  <c r="CR1202" i="2"/>
  <c r="EK1208" i="2"/>
  <c r="EO1208" i="2" s="1"/>
  <c r="EQ1208" i="2" s="1"/>
  <c r="CM1208" i="2"/>
  <c r="EM1208" i="2"/>
  <c r="EE1208" i="2"/>
  <c r="DY1208" i="2"/>
  <c r="DS1208" i="2"/>
  <c r="DM1208" i="2"/>
  <c r="DG1208" i="2"/>
  <c r="DA1208" i="2"/>
  <c r="ED1208" i="2"/>
  <c r="DX1208" i="2"/>
  <c r="DR1208" i="2"/>
  <c r="DL1208" i="2"/>
  <c r="DF1208" i="2"/>
  <c r="CZ1208" i="2"/>
  <c r="EI1208" i="2"/>
  <c r="EC1208" i="2"/>
  <c r="DW1208" i="2"/>
  <c r="DQ1208" i="2"/>
  <c r="DK1208" i="2"/>
  <c r="DE1208" i="2"/>
  <c r="CY1208" i="2"/>
  <c r="EH1208" i="2"/>
  <c r="EB1208" i="2"/>
  <c r="DV1208" i="2"/>
  <c r="DP1208" i="2"/>
  <c r="DJ1208" i="2"/>
  <c r="DD1208" i="2"/>
  <c r="CX1208" i="2"/>
  <c r="EG1208" i="2"/>
  <c r="EA1208" i="2"/>
  <c r="DU1208" i="2"/>
  <c r="DO1208" i="2"/>
  <c r="DI1208" i="2"/>
  <c r="DC1208" i="2"/>
  <c r="CW1208" i="2"/>
  <c r="EF1208" i="2"/>
  <c r="DZ1208" i="2"/>
  <c r="DT1208" i="2"/>
  <c r="DN1208" i="2"/>
  <c r="DH1208" i="2"/>
  <c r="DB1208" i="2"/>
  <c r="CV1208" i="2"/>
  <c r="CU1208" i="2"/>
  <c r="CQ1208" i="2"/>
  <c r="CP1208" i="2"/>
  <c r="CT1208" i="2"/>
  <c r="CS1208" i="2"/>
  <c r="CR1208" i="2"/>
  <c r="CM1214" i="2"/>
  <c r="EM1214" i="2"/>
  <c r="EE1214" i="2"/>
  <c r="DY1214" i="2"/>
  <c r="DS1214" i="2"/>
  <c r="DM1214" i="2"/>
  <c r="DG1214" i="2"/>
  <c r="DA1214" i="2"/>
  <c r="ED1214" i="2"/>
  <c r="DX1214" i="2"/>
  <c r="DR1214" i="2"/>
  <c r="DL1214" i="2"/>
  <c r="DF1214" i="2"/>
  <c r="CZ1214" i="2"/>
  <c r="EI1214" i="2"/>
  <c r="EC1214" i="2"/>
  <c r="DW1214" i="2"/>
  <c r="DQ1214" i="2"/>
  <c r="DK1214" i="2"/>
  <c r="DE1214" i="2"/>
  <c r="CY1214" i="2"/>
  <c r="EH1214" i="2"/>
  <c r="EB1214" i="2"/>
  <c r="DV1214" i="2"/>
  <c r="DP1214" i="2"/>
  <c r="DJ1214" i="2"/>
  <c r="DD1214" i="2"/>
  <c r="CX1214" i="2"/>
  <c r="EG1214" i="2"/>
  <c r="EA1214" i="2"/>
  <c r="DU1214" i="2"/>
  <c r="DO1214" i="2"/>
  <c r="DI1214" i="2"/>
  <c r="DC1214" i="2"/>
  <c r="CW1214" i="2"/>
  <c r="EF1214" i="2"/>
  <c r="DZ1214" i="2"/>
  <c r="DT1214" i="2"/>
  <c r="DN1214" i="2"/>
  <c r="DH1214" i="2"/>
  <c r="DB1214" i="2"/>
  <c r="CV1214" i="2"/>
  <c r="CU1214" i="2"/>
  <c r="CQ1214" i="2"/>
  <c r="CP1214" i="2"/>
  <c r="CT1214" i="2"/>
  <c r="CS1214" i="2"/>
  <c r="CR1214" i="2"/>
  <c r="CM1220" i="2"/>
  <c r="EM1220" i="2"/>
  <c r="EE1220" i="2"/>
  <c r="DY1220" i="2"/>
  <c r="DS1220" i="2"/>
  <c r="DM1220" i="2"/>
  <c r="DG1220" i="2"/>
  <c r="DA1220" i="2"/>
  <c r="ED1220" i="2"/>
  <c r="DX1220" i="2"/>
  <c r="DR1220" i="2"/>
  <c r="DL1220" i="2"/>
  <c r="DF1220" i="2"/>
  <c r="CZ1220" i="2"/>
  <c r="EI1220" i="2"/>
  <c r="EC1220" i="2"/>
  <c r="DW1220" i="2"/>
  <c r="DQ1220" i="2"/>
  <c r="DK1220" i="2"/>
  <c r="DE1220" i="2"/>
  <c r="CY1220" i="2"/>
  <c r="EH1220" i="2"/>
  <c r="EB1220" i="2"/>
  <c r="DV1220" i="2"/>
  <c r="DP1220" i="2"/>
  <c r="DJ1220" i="2"/>
  <c r="DD1220" i="2"/>
  <c r="CX1220" i="2"/>
  <c r="EG1220" i="2"/>
  <c r="EA1220" i="2"/>
  <c r="DU1220" i="2"/>
  <c r="DO1220" i="2"/>
  <c r="DI1220" i="2"/>
  <c r="DC1220" i="2"/>
  <c r="CW1220" i="2"/>
  <c r="EF1220" i="2"/>
  <c r="DZ1220" i="2"/>
  <c r="DT1220" i="2"/>
  <c r="DN1220" i="2"/>
  <c r="DH1220" i="2"/>
  <c r="DB1220" i="2"/>
  <c r="CV1220" i="2"/>
  <c r="CU1220" i="2"/>
  <c r="CQ1220" i="2"/>
  <c r="CP1220" i="2"/>
  <c r="CT1220" i="2"/>
  <c r="CS1220" i="2"/>
  <c r="CR1220" i="2"/>
  <c r="CM1226" i="2"/>
  <c r="EM1226" i="2"/>
  <c r="EE1226" i="2"/>
  <c r="DY1226" i="2"/>
  <c r="DS1226" i="2"/>
  <c r="DM1226" i="2"/>
  <c r="DG1226" i="2"/>
  <c r="DA1226" i="2"/>
  <c r="ED1226" i="2"/>
  <c r="DX1226" i="2"/>
  <c r="DR1226" i="2"/>
  <c r="DL1226" i="2"/>
  <c r="DF1226" i="2"/>
  <c r="CZ1226" i="2"/>
  <c r="EI1226" i="2"/>
  <c r="EC1226" i="2"/>
  <c r="DW1226" i="2"/>
  <c r="DQ1226" i="2"/>
  <c r="DK1226" i="2"/>
  <c r="DE1226" i="2"/>
  <c r="CY1226" i="2"/>
  <c r="EH1226" i="2"/>
  <c r="EB1226" i="2"/>
  <c r="DV1226" i="2"/>
  <c r="DP1226" i="2"/>
  <c r="DJ1226" i="2"/>
  <c r="DD1226" i="2"/>
  <c r="CX1226" i="2"/>
  <c r="EG1226" i="2"/>
  <c r="EA1226" i="2"/>
  <c r="DU1226" i="2"/>
  <c r="DO1226" i="2"/>
  <c r="DI1226" i="2"/>
  <c r="DC1226" i="2"/>
  <c r="CW1226" i="2"/>
  <c r="EF1226" i="2"/>
  <c r="DZ1226" i="2"/>
  <c r="DT1226" i="2"/>
  <c r="DN1226" i="2"/>
  <c r="DH1226" i="2"/>
  <c r="DB1226" i="2"/>
  <c r="CV1226" i="2"/>
  <c r="CU1226" i="2"/>
  <c r="CQ1226" i="2"/>
  <c r="CP1226" i="2"/>
  <c r="CT1226" i="2"/>
  <c r="CS1226" i="2"/>
  <c r="CR1226" i="2"/>
  <c r="CM1232" i="2"/>
  <c r="EM1232" i="2"/>
  <c r="EE1232" i="2"/>
  <c r="DY1232" i="2"/>
  <c r="DS1232" i="2"/>
  <c r="DM1232" i="2"/>
  <c r="DG1232" i="2"/>
  <c r="DA1232" i="2"/>
  <c r="ED1232" i="2"/>
  <c r="DX1232" i="2"/>
  <c r="DR1232" i="2"/>
  <c r="DL1232" i="2"/>
  <c r="DF1232" i="2"/>
  <c r="CZ1232" i="2"/>
  <c r="EI1232" i="2"/>
  <c r="EC1232" i="2"/>
  <c r="DW1232" i="2"/>
  <c r="DQ1232" i="2"/>
  <c r="DK1232" i="2"/>
  <c r="DE1232" i="2"/>
  <c r="CY1232" i="2"/>
  <c r="EH1232" i="2"/>
  <c r="EB1232" i="2"/>
  <c r="DV1232" i="2"/>
  <c r="DP1232" i="2"/>
  <c r="DJ1232" i="2"/>
  <c r="DD1232" i="2"/>
  <c r="CX1232" i="2"/>
  <c r="EG1232" i="2"/>
  <c r="EA1232" i="2"/>
  <c r="DU1232" i="2"/>
  <c r="DO1232" i="2"/>
  <c r="DI1232" i="2"/>
  <c r="DC1232" i="2"/>
  <c r="CW1232" i="2"/>
  <c r="EF1232" i="2"/>
  <c r="DZ1232" i="2"/>
  <c r="DT1232" i="2"/>
  <c r="DN1232" i="2"/>
  <c r="DH1232" i="2"/>
  <c r="DB1232" i="2"/>
  <c r="CV1232" i="2"/>
  <c r="CU1232" i="2"/>
  <c r="CQ1232" i="2"/>
  <c r="CP1232" i="2"/>
  <c r="CT1232" i="2"/>
  <c r="CS1232" i="2"/>
  <c r="CR1232" i="2"/>
  <c r="CM1238" i="2"/>
  <c r="EM1238" i="2"/>
  <c r="EE1238" i="2"/>
  <c r="DY1238" i="2"/>
  <c r="DS1238" i="2"/>
  <c r="DM1238" i="2"/>
  <c r="DG1238" i="2"/>
  <c r="DA1238" i="2"/>
  <c r="ED1238" i="2"/>
  <c r="DX1238" i="2"/>
  <c r="DR1238" i="2"/>
  <c r="DL1238" i="2"/>
  <c r="DF1238" i="2"/>
  <c r="CZ1238" i="2"/>
  <c r="EI1238" i="2"/>
  <c r="EC1238" i="2"/>
  <c r="DW1238" i="2"/>
  <c r="DQ1238" i="2"/>
  <c r="DK1238" i="2"/>
  <c r="DE1238" i="2"/>
  <c r="CY1238" i="2"/>
  <c r="EH1238" i="2"/>
  <c r="EB1238" i="2"/>
  <c r="DV1238" i="2"/>
  <c r="DP1238" i="2"/>
  <c r="DJ1238" i="2"/>
  <c r="DD1238" i="2"/>
  <c r="CX1238" i="2"/>
  <c r="EG1238" i="2"/>
  <c r="EA1238" i="2"/>
  <c r="DU1238" i="2"/>
  <c r="DO1238" i="2"/>
  <c r="DI1238" i="2"/>
  <c r="DC1238" i="2"/>
  <c r="CW1238" i="2"/>
  <c r="EF1238" i="2"/>
  <c r="DZ1238" i="2"/>
  <c r="DT1238" i="2"/>
  <c r="DN1238" i="2"/>
  <c r="DH1238" i="2"/>
  <c r="DB1238" i="2"/>
  <c r="CV1238" i="2"/>
  <c r="CU1238" i="2"/>
  <c r="CQ1238" i="2"/>
  <c r="CP1238" i="2"/>
  <c r="CT1238" i="2"/>
  <c r="CS1238" i="2"/>
  <c r="CR1238" i="2"/>
  <c r="CM1244" i="2"/>
  <c r="EM1244" i="2"/>
  <c r="EE1244" i="2"/>
  <c r="DY1244" i="2"/>
  <c r="DS1244" i="2"/>
  <c r="DM1244" i="2"/>
  <c r="DG1244" i="2"/>
  <c r="DA1244" i="2"/>
  <c r="ED1244" i="2"/>
  <c r="DX1244" i="2"/>
  <c r="DR1244" i="2"/>
  <c r="DL1244" i="2"/>
  <c r="DF1244" i="2"/>
  <c r="CZ1244" i="2"/>
  <c r="EI1244" i="2"/>
  <c r="EC1244" i="2"/>
  <c r="DW1244" i="2"/>
  <c r="DQ1244" i="2"/>
  <c r="DK1244" i="2"/>
  <c r="DE1244" i="2"/>
  <c r="CY1244" i="2"/>
  <c r="EH1244" i="2"/>
  <c r="EB1244" i="2"/>
  <c r="DV1244" i="2"/>
  <c r="DP1244" i="2"/>
  <c r="DJ1244" i="2"/>
  <c r="DD1244" i="2"/>
  <c r="CX1244" i="2"/>
  <c r="EG1244" i="2"/>
  <c r="EA1244" i="2"/>
  <c r="DU1244" i="2"/>
  <c r="DO1244" i="2"/>
  <c r="DI1244" i="2"/>
  <c r="DC1244" i="2"/>
  <c r="CW1244" i="2"/>
  <c r="EF1244" i="2"/>
  <c r="DZ1244" i="2"/>
  <c r="DT1244" i="2"/>
  <c r="DN1244" i="2"/>
  <c r="DH1244" i="2"/>
  <c r="DB1244" i="2"/>
  <c r="CV1244" i="2"/>
  <c r="CU1244" i="2"/>
  <c r="CQ1244" i="2"/>
  <c r="CP1244" i="2"/>
  <c r="CT1244" i="2"/>
  <c r="CS1244" i="2"/>
  <c r="CR1244" i="2"/>
  <c r="CM1250" i="2"/>
  <c r="EM1250" i="2"/>
  <c r="EE1250" i="2"/>
  <c r="DY1250" i="2"/>
  <c r="DS1250" i="2"/>
  <c r="DM1250" i="2"/>
  <c r="DG1250" i="2"/>
  <c r="DA1250" i="2"/>
  <c r="ED1250" i="2"/>
  <c r="DX1250" i="2"/>
  <c r="DR1250" i="2"/>
  <c r="DL1250" i="2"/>
  <c r="DF1250" i="2"/>
  <c r="CZ1250" i="2"/>
  <c r="EI1250" i="2"/>
  <c r="EC1250" i="2"/>
  <c r="DW1250" i="2"/>
  <c r="DQ1250" i="2"/>
  <c r="DK1250" i="2"/>
  <c r="DE1250" i="2"/>
  <c r="CY1250" i="2"/>
  <c r="EH1250" i="2"/>
  <c r="EB1250" i="2"/>
  <c r="DV1250" i="2"/>
  <c r="DP1250" i="2"/>
  <c r="DJ1250" i="2"/>
  <c r="DD1250" i="2"/>
  <c r="CX1250" i="2"/>
  <c r="EG1250" i="2"/>
  <c r="EA1250" i="2"/>
  <c r="DU1250" i="2"/>
  <c r="DO1250" i="2"/>
  <c r="DI1250" i="2"/>
  <c r="DC1250" i="2"/>
  <c r="CW1250" i="2"/>
  <c r="EF1250" i="2"/>
  <c r="DZ1250" i="2"/>
  <c r="DT1250" i="2"/>
  <c r="DN1250" i="2"/>
  <c r="DH1250" i="2"/>
  <c r="DB1250" i="2"/>
  <c r="CV1250" i="2"/>
  <c r="CU1250" i="2"/>
  <c r="CQ1250" i="2"/>
  <c r="CP1250" i="2"/>
  <c r="CT1250" i="2"/>
  <c r="CS1250" i="2"/>
  <c r="CR1250" i="2"/>
  <c r="CM1256" i="2"/>
  <c r="EM1256" i="2"/>
  <c r="EE1256" i="2"/>
  <c r="DY1256" i="2"/>
  <c r="DS1256" i="2"/>
  <c r="DM1256" i="2"/>
  <c r="DG1256" i="2"/>
  <c r="DA1256" i="2"/>
  <c r="ED1256" i="2"/>
  <c r="DX1256" i="2"/>
  <c r="DR1256" i="2"/>
  <c r="DL1256" i="2"/>
  <c r="DF1256" i="2"/>
  <c r="CZ1256" i="2"/>
  <c r="EI1256" i="2"/>
  <c r="EC1256" i="2"/>
  <c r="DW1256" i="2"/>
  <c r="DQ1256" i="2"/>
  <c r="DK1256" i="2"/>
  <c r="DE1256" i="2"/>
  <c r="CY1256" i="2"/>
  <c r="EH1256" i="2"/>
  <c r="EB1256" i="2"/>
  <c r="DV1256" i="2"/>
  <c r="DP1256" i="2"/>
  <c r="DJ1256" i="2"/>
  <c r="DD1256" i="2"/>
  <c r="CX1256" i="2"/>
  <c r="EG1256" i="2"/>
  <c r="EA1256" i="2"/>
  <c r="DU1256" i="2"/>
  <c r="DO1256" i="2"/>
  <c r="DI1256" i="2"/>
  <c r="DC1256" i="2"/>
  <c r="CW1256" i="2"/>
  <c r="EF1256" i="2"/>
  <c r="DZ1256" i="2"/>
  <c r="DT1256" i="2"/>
  <c r="DN1256" i="2"/>
  <c r="DH1256" i="2"/>
  <c r="DB1256" i="2"/>
  <c r="CV1256" i="2"/>
  <c r="CU1256" i="2"/>
  <c r="CQ1256" i="2"/>
  <c r="CP1256" i="2"/>
  <c r="CT1256" i="2"/>
  <c r="CS1256" i="2"/>
  <c r="CR1256" i="2"/>
  <c r="CM1262" i="2"/>
  <c r="EM1262" i="2"/>
  <c r="EE1262" i="2"/>
  <c r="DY1262" i="2"/>
  <c r="DS1262" i="2"/>
  <c r="DM1262" i="2"/>
  <c r="DG1262" i="2"/>
  <c r="DA1262" i="2"/>
  <c r="ED1262" i="2"/>
  <c r="DX1262" i="2"/>
  <c r="DR1262" i="2"/>
  <c r="DL1262" i="2"/>
  <c r="DF1262" i="2"/>
  <c r="CZ1262" i="2"/>
  <c r="EI1262" i="2"/>
  <c r="EC1262" i="2"/>
  <c r="DW1262" i="2"/>
  <c r="DQ1262" i="2"/>
  <c r="DK1262" i="2"/>
  <c r="DE1262" i="2"/>
  <c r="CY1262" i="2"/>
  <c r="EH1262" i="2"/>
  <c r="EB1262" i="2"/>
  <c r="DV1262" i="2"/>
  <c r="DP1262" i="2"/>
  <c r="DJ1262" i="2"/>
  <c r="DD1262" i="2"/>
  <c r="CX1262" i="2"/>
  <c r="EG1262" i="2"/>
  <c r="EA1262" i="2"/>
  <c r="DU1262" i="2"/>
  <c r="DO1262" i="2"/>
  <c r="DI1262" i="2"/>
  <c r="DC1262" i="2"/>
  <c r="CW1262" i="2"/>
  <c r="EF1262" i="2"/>
  <c r="DZ1262" i="2"/>
  <c r="DT1262" i="2"/>
  <c r="DN1262" i="2"/>
  <c r="DH1262" i="2"/>
  <c r="DB1262" i="2"/>
  <c r="CV1262" i="2"/>
  <c r="CU1262" i="2"/>
  <c r="CQ1262" i="2"/>
  <c r="CP1262" i="2"/>
  <c r="CT1262" i="2"/>
  <c r="CS1262" i="2"/>
  <c r="CR1262" i="2"/>
  <c r="EK1268" i="2"/>
  <c r="EO1268" i="2" s="1"/>
  <c r="EQ1268" i="2" s="1"/>
  <c r="CM1268" i="2"/>
  <c r="EM1268" i="2"/>
  <c r="EE1268" i="2"/>
  <c r="DY1268" i="2"/>
  <c r="DS1268" i="2"/>
  <c r="DM1268" i="2"/>
  <c r="DG1268" i="2"/>
  <c r="DA1268" i="2"/>
  <c r="ED1268" i="2"/>
  <c r="DX1268" i="2"/>
  <c r="DR1268" i="2"/>
  <c r="DL1268" i="2"/>
  <c r="DF1268" i="2"/>
  <c r="CZ1268" i="2"/>
  <c r="EI1268" i="2"/>
  <c r="EC1268" i="2"/>
  <c r="DW1268" i="2"/>
  <c r="DQ1268" i="2"/>
  <c r="DK1268" i="2"/>
  <c r="DE1268" i="2"/>
  <c r="CY1268" i="2"/>
  <c r="EH1268" i="2"/>
  <c r="EB1268" i="2"/>
  <c r="DV1268" i="2"/>
  <c r="DP1268" i="2"/>
  <c r="DJ1268" i="2"/>
  <c r="DD1268" i="2"/>
  <c r="CX1268" i="2"/>
  <c r="EG1268" i="2"/>
  <c r="EA1268" i="2"/>
  <c r="DU1268" i="2"/>
  <c r="DO1268" i="2"/>
  <c r="DI1268" i="2"/>
  <c r="DC1268" i="2"/>
  <c r="CW1268" i="2"/>
  <c r="EF1268" i="2"/>
  <c r="DZ1268" i="2"/>
  <c r="DT1268" i="2"/>
  <c r="DN1268" i="2"/>
  <c r="DH1268" i="2"/>
  <c r="DB1268" i="2"/>
  <c r="CV1268" i="2"/>
  <c r="CU1268" i="2"/>
  <c r="CQ1268" i="2"/>
  <c r="CP1268" i="2"/>
  <c r="CT1268" i="2"/>
  <c r="CS1268" i="2"/>
  <c r="CR1268" i="2"/>
  <c r="CM1274" i="2"/>
  <c r="EM1274" i="2"/>
  <c r="EE1274" i="2"/>
  <c r="DY1274" i="2"/>
  <c r="DS1274" i="2"/>
  <c r="DM1274" i="2"/>
  <c r="DG1274" i="2"/>
  <c r="DA1274" i="2"/>
  <c r="ED1274" i="2"/>
  <c r="DX1274" i="2"/>
  <c r="DR1274" i="2"/>
  <c r="DL1274" i="2"/>
  <c r="DF1274" i="2"/>
  <c r="CZ1274" i="2"/>
  <c r="EI1274" i="2"/>
  <c r="EC1274" i="2"/>
  <c r="DW1274" i="2"/>
  <c r="DQ1274" i="2"/>
  <c r="DK1274" i="2"/>
  <c r="DE1274" i="2"/>
  <c r="CY1274" i="2"/>
  <c r="EH1274" i="2"/>
  <c r="EB1274" i="2"/>
  <c r="DV1274" i="2"/>
  <c r="DP1274" i="2"/>
  <c r="DJ1274" i="2"/>
  <c r="DD1274" i="2"/>
  <c r="CX1274" i="2"/>
  <c r="EG1274" i="2"/>
  <c r="EA1274" i="2"/>
  <c r="DU1274" i="2"/>
  <c r="DO1274" i="2"/>
  <c r="DI1274" i="2"/>
  <c r="DC1274" i="2"/>
  <c r="CW1274" i="2"/>
  <c r="EF1274" i="2"/>
  <c r="DZ1274" i="2"/>
  <c r="DT1274" i="2"/>
  <c r="DN1274" i="2"/>
  <c r="DH1274" i="2"/>
  <c r="DB1274" i="2"/>
  <c r="CV1274" i="2"/>
  <c r="CU1274" i="2"/>
  <c r="CQ1274" i="2"/>
  <c r="CP1274" i="2"/>
  <c r="CT1274" i="2"/>
  <c r="CS1274" i="2"/>
  <c r="CR1274" i="2"/>
  <c r="CM1280" i="2"/>
  <c r="EM1280" i="2"/>
  <c r="EE1280" i="2"/>
  <c r="DY1280" i="2"/>
  <c r="DS1280" i="2"/>
  <c r="DM1280" i="2"/>
  <c r="DG1280" i="2"/>
  <c r="DA1280" i="2"/>
  <c r="ED1280" i="2"/>
  <c r="DX1280" i="2"/>
  <c r="DR1280" i="2"/>
  <c r="DL1280" i="2"/>
  <c r="DF1280" i="2"/>
  <c r="CZ1280" i="2"/>
  <c r="EI1280" i="2"/>
  <c r="EC1280" i="2"/>
  <c r="DW1280" i="2"/>
  <c r="DQ1280" i="2"/>
  <c r="DK1280" i="2"/>
  <c r="DE1280" i="2"/>
  <c r="CY1280" i="2"/>
  <c r="EH1280" i="2"/>
  <c r="EB1280" i="2"/>
  <c r="DV1280" i="2"/>
  <c r="DP1280" i="2"/>
  <c r="DJ1280" i="2"/>
  <c r="DD1280" i="2"/>
  <c r="CX1280" i="2"/>
  <c r="EG1280" i="2"/>
  <c r="EA1280" i="2"/>
  <c r="DU1280" i="2"/>
  <c r="DO1280" i="2"/>
  <c r="DI1280" i="2"/>
  <c r="DC1280" i="2"/>
  <c r="CW1280" i="2"/>
  <c r="EF1280" i="2"/>
  <c r="DZ1280" i="2"/>
  <c r="DT1280" i="2"/>
  <c r="DN1280" i="2"/>
  <c r="DH1280" i="2"/>
  <c r="DB1280" i="2"/>
  <c r="CV1280" i="2"/>
  <c r="CU1280" i="2"/>
  <c r="CQ1280" i="2"/>
  <c r="CP1280" i="2"/>
  <c r="CT1280" i="2"/>
  <c r="CS1280" i="2"/>
  <c r="CR1280" i="2"/>
  <c r="CM1286" i="2"/>
  <c r="EM1286" i="2"/>
  <c r="EE1286" i="2"/>
  <c r="DY1286" i="2"/>
  <c r="DS1286" i="2"/>
  <c r="DM1286" i="2"/>
  <c r="DG1286" i="2"/>
  <c r="DA1286" i="2"/>
  <c r="ED1286" i="2"/>
  <c r="DX1286" i="2"/>
  <c r="DR1286" i="2"/>
  <c r="DL1286" i="2"/>
  <c r="DF1286" i="2"/>
  <c r="CZ1286" i="2"/>
  <c r="EI1286" i="2"/>
  <c r="EC1286" i="2"/>
  <c r="DW1286" i="2"/>
  <c r="DQ1286" i="2"/>
  <c r="DK1286" i="2"/>
  <c r="DE1286" i="2"/>
  <c r="CY1286" i="2"/>
  <c r="EH1286" i="2"/>
  <c r="EB1286" i="2"/>
  <c r="DV1286" i="2"/>
  <c r="DP1286" i="2"/>
  <c r="DJ1286" i="2"/>
  <c r="DD1286" i="2"/>
  <c r="CX1286" i="2"/>
  <c r="EG1286" i="2"/>
  <c r="EA1286" i="2"/>
  <c r="DU1286" i="2"/>
  <c r="DO1286" i="2"/>
  <c r="DI1286" i="2"/>
  <c r="DC1286" i="2"/>
  <c r="CW1286" i="2"/>
  <c r="EF1286" i="2"/>
  <c r="DZ1286" i="2"/>
  <c r="DT1286" i="2"/>
  <c r="DN1286" i="2"/>
  <c r="DH1286" i="2"/>
  <c r="DB1286" i="2"/>
  <c r="CV1286" i="2"/>
  <c r="CU1286" i="2"/>
  <c r="CQ1286" i="2"/>
  <c r="CP1286" i="2"/>
  <c r="CT1286" i="2"/>
  <c r="CS1286" i="2"/>
  <c r="CR1286" i="2"/>
  <c r="EK1292" i="2"/>
  <c r="EO1292" i="2" s="1"/>
  <c r="EQ1292" i="2" s="1"/>
  <c r="CM1292" i="2"/>
  <c r="EM1292" i="2"/>
  <c r="EE1292" i="2"/>
  <c r="DY1292" i="2"/>
  <c r="DS1292" i="2"/>
  <c r="DM1292" i="2"/>
  <c r="DG1292" i="2"/>
  <c r="DA1292" i="2"/>
  <c r="ED1292" i="2"/>
  <c r="DX1292" i="2"/>
  <c r="DR1292" i="2"/>
  <c r="DL1292" i="2"/>
  <c r="DF1292" i="2"/>
  <c r="CZ1292" i="2"/>
  <c r="EI1292" i="2"/>
  <c r="EC1292" i="2"/>
  <c r="DW1292" i="2"/>
  <c r="DQ1292" i="2"/>
  <c r="DK1292" i="2"/>
  <c r="DE1292" i="2"/>
  <c r="CY1292" i="2"/>
  <c r="EH1292" i="2"/>
  <c r="EB1292" i="2"/>
  <c r="DV1292" i="2"/>
  <c r="DP1292" i="2"/>
  <c r="DJ1292" i="2"/>
  <c r="DD1292" i="2"/>
  <c r="CX1292" i="2"/>
  <c r="EG1292" i="2"/>
  <c r="EA1292" i="2"/>
  <c r="DU1292" i="2"/>
  <c r="DO1292" i="2"/>
  <c r="DI1292" i="2"/>
  <c r="DC1292" i="2"/>
  <c r="CW1292" i="2"/>
  <c r="EF1292" i="2"/>
  <c r="DZ1292" i="2"/>
  <c r="DT1292" i="2"/>
  <c r="DN1292" i="2"/>
  <c r="DH1292" i="2"/>
  <c r="DB1292" i="2"/>
  <c r="CV1292" i="2"/>
  <c r="CU1292" i="2"/>
  <c r="CQ1292" i="2"/>
  <c r="CP1292" i="2"/>
  <c r="CT1292" i="2"/>
  <c r="CS1292" i="2"/>
  <c r="CR1292" i="2"/>
  <c r="CM1298" i="2"/>
  <c r="EM1298" i="2"/>
  <c r="EE1298" i="2"/>
  <c r="DY1298" i="2"/>
  <c r="DS1298" i="2"/>
  <c r="DM1298" i="2"/>
  <c r="DG1298" i="2"/>
  <c r="DA1298" i="2"/>
  <c r="ED1298" i="2"/>
  <c r="DX1298" i="2"/>
  <c r="DR1298" i="2"/>
  <c r="DL1298" i="2"/>
  <c r="DF1298" i="2"/>
  <c r="CZ1298" i="2"/>
  <c r="EI1298" i="2"/>
  <c r="EC1298" i="2"/>
  <c r="DW1298" i="2"/>
  <c r="DQ1298" i="2"/>
  <c r="DK1298" i="2"/>
  <c r="DE1298" i="2"/>
  <c r="CY1298" i="2"/>
  <c r="EH1298" i="2"/>
  <c r="EB1298" i="2"/>
  <c r="DV1298" i="2"/>
  <c r="DP1298" i="2"/>
  <c r="DJ1298" i="2"/>
  <c r="DD1298" i="2"/>
  <c r="CX1298" i="2"/>
  <c r="EG1298" i="2"/>
  <c r="EA1298" i="2"/>
  <c r="DU1298" i="2"/>
  <c r="DO1298" i="2"/>
  <c r="DI1298" i="2"/>
  <c r="DC1298" i="2"/>
  <c r="CW1298" i="2"/>
  <c r="EF1298" i="2"/>
  <c r="DZ1298" i="2"/>
  <c r="DT1298" i="2"/>
  <c r="DN1298" i="2"/>
  <c r="DH1298" i="2"/>
  <c r="DB1298" i="2"/>
  <c r="CV1298" i="2"/>
  <c r="CU1298" i="2"/>
  <c r="CQ1298" i="2"/>
  <c r="CP1298" i="2"/>
  <c r="CT1298" i="2"/>
  <c r="CS1298" i="2"/>
  <c r="CR1298" i="2"/>
  <c r="CM1304" i="2"/>
  <c r="EM1304" i="2"/>
  <c r="EE1304" i="2"/>
  <c r="DY1304" i="2"/>
  <c r="DS1304" i="2"/>
  <c r="DM1304" i="2"/>
  <c r="DG1304" i="2"/>
  <c r="DA1304" i="2"/>
  <c r="ED1304" i="2"/>
  <c r="DX1304" i="2"/>
  <c r="DR1304" i="2"/>
  <c r="DL1304" i="2"/>
  <c r="DF1304" i="2"/>
  <c r="CZ1304" i="2"/>
  <c r="EI1304" i="2"/>
  <c r="EC1304" i="2"/>
  <c r="DW1304" i="2"/>
  <c r="DQ1304" i="2"/>
  <c r="DK1304" i="2"/>
  <c r="DE1304" i="2"/>
  <c r="CY1304" i="2"/>
  <c r="EH1304" i="2"/>
  <c r="EB1304" i="2"/>
  <c r="DV1304" i="2"/>
  <c r="DP1304" i="2"/>
  <c r="DJ1304" i="2"/>
  <c r="DD1304" i="2"/>
  <c r="CX1304" i="2"/>
  <c r="EG1304" i="2"/>
  <c r="EA1304" i="2"/>
  <c r="DU1304" i="2"/>
  <c r="DO1304" i="2"/>
  <c r="DI1304" i="2"/>
  <c r="DC1304" i="2"/>
  <c r="CW1304" i="2"/>
  <c r="EF1304" i="2"/>
  <c r="DZ1304" i="2"/>
  <c r="DT1304" i="2"/>
  <c r="DN1304" i="2"/>
  <c r="DH1304" i="2"/>
  <c r="DB1304" i="2"/>
  <c r="CV1304" i="2"/>
  <c r="CU1304" i="2"/>
  <c r="CQ1304" i="2"/>
  <c r="CP1304" i="2"/>
  <c r="CT1304" i="2"/>
  <c r="CS1304" i="2"/>
  <c r="CR1304" i="2"/>
  <c r="CM1310" i="2"/>
  <c r="EM1310" i="2"/>
  <c r="EE1310" i="2"/>
  <c r="DY1310" i="2"/>
  <c r="DS1310" i="2"/>
  <c r="DM1310" i="2"/>
  <c r="DG1310" i="2"/>
  <c r="DA1310" i="2"/>
  <c r="ED1310" i="2"/>
  <c r="DX1310" i="2"/>
  <c r="DR1310" i="2"/>
  <c r="DL1310" i="2"/>
  <c r="DF1310" i="2"/>
  <c r="CZ1310" i="2"/>
  <c r="EI1310" i="2"/>
  <c r="EC1310" i="2"/>
  <c r="DW1310" i="2"/>
  <c r="DQ1310" i="2"/>
  <c r="DK1310" i="2"/>
  <c r="DE1310" i="2"/>
  <c r="CY1310" i="2"/>
  <c r="EH1310" i="2"/>
  <c r="EB1310" i="2"/>
  <c r="DV1310" i="2"/>
  <c r="DP1310" i="2"/>
  <c r="DJ1310" i="2"/>
  <c r="DD1310" i="2"/>
  <c r="CX1310" i="2"/>
  <c r="EG1310" i="2"/>
  <c r="EA1310" i="2"/>
  <c r="DU1310" i="2"/>
  <c r="DO1310" i="2"/>
  <c r="DI1310" i="2"/>
  <c r="DC1310" i="2"/>
  <c r="CW1310" i="2"/>
  <c r="EF1310" i="2"/>
  <c r="DZ1310" i="2"/>
  <c r="DT1310" i="2"/>
  <c r="DN1310" i="2"/>
  <c r="DH1310" i="2"/>
  <c r="DB1310" i="2"/>
  <c r="CV1310" i="2"/>
  <c r="CU1310" i="2"/>
  <c r="CQ1310" i="2"/>
  <c r="CP1310" i="2"/>
  <c r="CT1310" i="2"/>
  <c r="CS1310" i="2"/>
  <c r="CR1310" i="2"/>
  <c r="CM1316" i="2"/>
  <c r="EM1316" i="2"/>
  <c r="EE1316" i="2"/>
  <c r="DY1316" i="2"/>
  <c r="DS1316" i="2"/>
  <c r="DM1316" i="2"/>
  <c r="DG1316" i="2"/>
  <c r="DA1316" i="2"/>
  <c r="ED1316" i="2"/>
  <c r="DX1316" i="2"/>
  <c r="DR1316" i="2"/>
  <c r="DL1316" i="2"/>
  <c r="DF1316" i="2"/>
  <c r="CZ1316" i="2"/>
  <c r="EI1316" i="2"/>
  <c r="EC1316" i="2"/>
  <c r="DW1316" i="2"/>
  <c r="DQ1316" i="2"/>
  <c r="DK1316" i="2"/>
  <c r="DE1316" i="2"/>
  <c r="CY1316" i="2"/>
  <c r="EH1316" i="2"/>
  <c r="EB1316" i="2"/>
  <c r="DV1316" i="2"/>
  <c r="DP1316" i="2"/>
  <c r="DJ1316" i="2"/>
  <c r="DD1316" i="2"/>
  <c r="CX1316" i="2"/>
  <c r="EG1316" i="2"/>
  <c r="EA1316" i="2"/>
  <c r="DU1316" i="2"/>
  <c r="DO1316" i="2"/>
  <c r="DI1316" i="2"/>
  <c r="DC1316" i="2"/>
  <c r="CW1316" i="2"/>
  <c r="EF1316" i="2"/>
  <c r="DZ1316" i="2"/>
  <c r="DT1316" i="2"/>
  <c r="DN1316" i="2"/>
  <c r="DH1316" i="2"/>
  <c r="DB1316" i="2"/>
  <c r="CV1316" i="2"/>
  <c r="CU1316" i="2"/>
  <c r="CQ1316" i="2"/>
  <c r="CP1316" i="2"/>
  <c r="CT1316" i="2"/>
  <c r="CS1316" i="2"/>
  <c r="CR1316" i="2"/>
  <c r="CM1322" i="2"/>
  <c r="EM1322" i="2"/>
  <c r="EE1322" i="2"/>
  <c r="DY1322" i="2"/>
  <c r="DS1322" i="2"/>
  <c r="DM1322" i="2"/>
  <c r="DG1322" i="2"/>
  <c r="DA1322" i="2"/>
  <c r="ED1322" i="2"/>
  <c r="DX1322" i="2"/>
  <c r="DR1322" i="2"/>
  <c r="DL1322" i="2"/>
  <c r="DF1322" i="2"/>
  <c r="CZ1322" i="2"/>
  <c r="EI1322" i="2"/>
  <c r="EC1322" i="2"/>
  <c r="DW1322" i="2"/>
  <c r="DQ1322" i="2"/>
  <c r="DK1322" i="2"/>
  <c r="DE1322" i="2"/>
  <c r="CY1322" i="2"/>
  <c r="EH1322" i="2"/>
  <c r="EB1322" i="2"/>
  <c r="DV1322" i="2"/>
  <c r="DP1322" i="2"/>
  <c r="DJ1322" i="2"/>
  <c r="DD1322" i="2"/>
  <c r="CX1322" i="2"/>
  <c r="EG1322" i="2"/>
  <c r="EA1322" i="2"/>
  <c r="DU1322" i="2"/>
  <c r="DO1322" i="2"/>
  <c r="DI1322" i="2"/>
  <c r="DC1322" i="2"/>
  <c r="CW1322" i="2"/>
  <c r="EF1322" i="2"/>
  <c r="DZ1322" i="2"/>
  <c r="DT1322" i="2"/>
  <c r="DN1322" i="2"/>
  <c r="DH1322" i="2"/>
  <c r="DB1322" i="2"/>
  <c r="CV1322" i="2"/>
  <c r="CU1322" i="2"/>
  <c r="CQ1322" i="2"/>
  <c r="CP1322" i="2"/>
  <c r="CT1322" i="2"/>
  <c r="CS1322" i="2"/>
  <c r="CR1322" i="2"/>
  <c r="CM1328" i="2"/>
  <c r="EM1328" i="2"/>
  <c r="EE1328" i="2"/>
  <c r="DY1328" i="2"/>
  <c r="DS1328" i="2"/>
  <c r="DM1328" i="2"/>
  <c r="DG1328" i="2"/>
  <c r="DA1328" i="2"/>
  <c r="ED1328" i="2"/>
  <c r="DX1328" i="2"/>
  <c r="DR1328" i="2"/>
  <c r="DL1328" i="2"/>
  <c r="DF1328" i="2"/>
  <c r="CZ1328" i="2"/>
  <c r="EI1328" i="2"/>
  <c r="EC1328" i="2"/>
  <c r="DW1328" i="2"/>
  <c r="DQ1328" i="2"/>
  <c r="DK1328" i="2"/>
  <c r="DE1328" i="2"/>
  <c r="CY1328" i="2"/>
  <c r="EH1328" i="2"/>
  <c r="EB1328" i="2"/>
  <c r="DV1328" i="2"/>
  <c r="DP1328" i="2"/>
  <c r="DJ1328" i="2"/>
  <c r="DD1328" i="2"/>
  <c r="CX1328" i="2"/>
  <c r="EG1328" i="2"/>
  <c r="EA1328" i="2"/>
  <c r="DU1328" i="2"/>
  <c r="DO1328" i="2"/>
  <c r="DI1328" i="2"/>
  <c r="DC1328" i="2"/>
  <c r="CW1328" i="2"/>
  <c r="EF1328" i="2"/>
  <c r="DZ1328" i="2"/>
  <c r="DT1328" i="2"/>
  <c r="DN1328" i="2"/>
  <c r="DH1328" i="2"/>
  <c r="DB1328" i="2"/>
  <c r="CV1328" i="2"/>
  <c r="CU1328" i="2"/>
  <c r="CQ1328" i="2"/>
  <c r="CP1328" i="2"/>
  <c r="CT1328" i="2"/>
  <c r="CS1328" i="2"/>
  <c r="CR1328" i="2"/>
  <c r="CM1334" i="2"/>
  <c r="EM1334" i="2"/>
  <c r="EE1334" i="2"/>
  <c r="DY1334" i="2"/>
  <c r="DS1334" i="2"/>
  <c r="DM1334" i="2"/>
  <c r="DG1334" i="2"/>
  <c r="DA1334" i="2"/>
  <c r="ED1334" i="2"/>
  <c r="DX1334" i="2"/>
  <c r="DR1334" i="2"/>
  <c r="DL1334" i="2"/>
  <c r="DF1334" i="2"/>
  <c r="CZ1334" i="2"/>
  <c r="EI1334" i="2"/>
  <c r="EC1334" i="2"/>
  <c r="DW1334" i="2"/>
  <c r="DQ1334" i="2"/>
  <c r="DK1334" i="2"/>
  <c r="DE1334" i="2"/>
  <c r="CY1334" i="2"/>
  <c r="EH1334" i="2"/>
  <c r="EB1334" i="2"/>
  <c r="DV1334" i="2"/>
  <c r="DP1334" i="2"/>
  <c r="DJ1334" i="2"/>
  <c r="DD1334" i="2"/>
  <c r="CX1334" i="2"/>
  <c r="EG1334" i="2"/>
  <c r="EA1334" i="2"/>
  <c r="DU1334" i="2"/>
  <c r="DO1334" i="2"/>
  <c r="DI1334" i="2"/>
  <c r="DC1334" i="2"/>
  <c r="CW1334" i="2"/>
  <c r="EF1334" i="2"/>
  <c r="DZ1334" i="2"/>
  <c r="DT1334" i="2"/>
  <c r="DN1334" i="2"/>
  <c r="DH1334" i="2"/>
  <c r="DB1334" i="2"/>
  <c r="CV1334" i="2"/>
  <c r="CU1334" i="2"/>
  <c r="CQ1334" i="2"/>
  <c r="CP1334" i="2"/>
  <c r="CT1334" i="2"/>
  <c r="CS1334" i="2"/>
  <c r="CR1334" i="2"/>
  <c r="CM1340" i="2"/>
  <c r="EM1340" i="2"/>
  <c r="EE1340" i="2"/>
  <c r="DY1340" i="2"/>
  <c r="DS1340" i="2"/>
  <c r="DM1340" i="2"/>
  <c r="DG1340" i="2"/>
  <c r="DA1340" i="2"/>
  <c r="ED1340" i="2"/>
  <c r="DX1340" i="2"/>
  <c r="DR1340" i="2"/>
  <c r="DL1340" i="2"/>
  <c r="DF1340" i="2"/>
  <c r="CZ1340" i="2"/>
  <c r="EI1340" i="2"/>
  <c r="EC1340" i="2"/>
  <c r="DW1340" i="2"/>
  <c r="DQ1340" i="2"/>
  <c r="DK1340" i="2"/>
  <c r="DE1340" i="2"/>
  <c r="CY1340" i="2"/>
  <c r="EH1340" i="2"/>
  <c r="EB1340" i="2"/>
  <c r="DV1340" i="2"/>
  <c r="DP1340" i="2"/>
  <c r="DJ1340" i="2"/>
  <c r="DD1340" i="2"/>
  <c r="CX1340" i="2"/>
  <c r="EG1340" i="2"/>
  <c r="EA1340" i="2"/>
  <c r="DU1340" i="2"/>
  <c r="DO1340" i="2"/>
  <c r="DI1340" i="2"/>
  <c r="DC1340" i="2"/>
  <c r="CW1340" i="2"/>
  <c r="EF1340" i="2"/>
  <c r="DZ1340" i="2"/>
  <c r="DT1340" i="2"/>
  <c r="DN1340" i="2"/>
  <c r="DH1340" i="2"/>
  <c r="DB1340" i="2"/>
  <c r="CV1340" i="2"/>
  <c r="CU1340" i="2"/>
  <c r="CQ1340" i="2"/>
  <c r="CP1340" i="2"/>
  <c r="CT1340" i="2"/>
  <c r="CS1340" i="2"/>
  <c r="CR1340" i="2"/>
  <c r="CM1346" i="2"/>
  <c r="EM1346" i="2"/>
  <c r="EE1346" i="2"/>
  <c r="DY1346" i="2"/>
  <c r="DS1346" i="2"/>
  <c r="DM1346" i="2"/>
  <c r="DG1346" i="2"/>
  <c r="DA1346" i="2"/>
  <c r="ED1346" i="2"/>
  <c r="DX1346" i="2"/>
  <c r="DR1346" i="2"/>
  <c r="DL1346" i="2"/>
  <c r="DF1346" i="2"/>
  <c r="CZ1346" i="2"/>
  <c r="EI1346" i="2"/>
  <c r="EC1346" i="2"/>
  <c r="DW1346" i="2"/>
  <c r="DQ1346" i="2"/>
  <c r="DK1346" i="2"/>
  <c r="DE1346" i="2"/>
  <c r="CY1346" i="2"/>
  <c r="EH1346" i="2"/>
  <c r="EB1346" i="2"/>
  <c r="DV1346" i="2"/>
  <c r="DP1346" i="2"/>
  <c r="DJ1346" i="2"/>
  <c r="DD1346" i="2"/>
  <c r="CX1346" i="2"/>
  <c r="EG1346" i="2"/>
  <c r="EA1346" i="2"/>
  <c r="DU1346" i="2"/>
  <c r="DO1346" i="2"/>
  <c r="DI1346" i="2"/>
  <c r="DC1346" i="2"/>
  <c r="CW1346" i="2"/>
  <c r="EF1346" i="2"/>
  <c r="DZ1346" i="2"/>
  <c r="DT1346" i="2"/>
  <c r="DN1346" i="2"/>
  <c r="DH1346" i="2"/>
  <c r="DB1346" i="2"/>
  <c r="CV1346" i="2"/>
  <c r="CU1346" i="2"/>
  <c r="CQ1346" i="2"/>
  <c r="CP1346" i="2"/>
  <c r="CT1346" i="2"/>
  <c r="CS1346" i="2"/>
  <c r="CR1346" i="2"/>
  <c r="CM1352" i="2"/>
  <c r="EM1352" i="2"/>
  <c r="EE1352" i="2"/>
  <c r="DY1352" i="2"/>
  <c r="DS1352" i="2"/>
  <c r="DM1352" i="2"/>
  <c r="DG1352" i="2"/>
  <c r="DA1352" i="2"/>
  <c r="ED1352" i="2"/>
  <c r="DX1352" i="2"/>
  <c r="DR1352" i="2"/>
  <c r="DL1352" i="2"/>
  <c r="DF1352" i="2"/>
  <c r="CZ1352" i="2"/>
  <c r="EI1352" i="2"/>
  <c r="EC1352" i="2"/>
  <c r="DW1352" i="2"/>
  <c r="DQ1352" i="2"/>
  <c r="DK1352" i="2"/>
  <c r="DE1352" i="2"/>
  <c r="CY1352" i="2"/>
  <c r="EH1352" i="2"/>
  <c r="EB1352" i="2"/>
  <c r="DV1352" i="2"/>
  <c r="DP1352" i="2"/>
  <c r="DJ1352" i="2"/>
  <c r="DD1352" i="2"/>
  <c r="CX1352" i="2"/>
  <c r="EG1352" i="2"/>
  <c r="EA1352" i="2"/>
  <c r="DU1352" i="2"/>
  <c r="DO1352" i="2"/>
  <c r="DI1352" i="2"/>
  <c r="DC1352" i="2"/>
  <c r="CW1352" i="2"/>
  <c r="EF1352" i="2"/>
  <c r="DZ1352" i="2"/>
  <c r="DT1352" i="2"/>
  <c r="DN1352" i="2"/>
  <c r="DH1352" i="2"/>
  <c r="DB1352" i="2"/>
  <c r="CV1352" i="2"/>
  <c r="CU1352" i="2"/>
  <c r="CQ1352" i="2"/>
  <c r="CP1352" i="2"/>
  <c r="CT1352" i="2"/>
  <c r="CS1352" i="2"/>
  <c r="CR1352" i="2"/>
  <c r="CM1358" i="2"/>
  <c r="EM1358" i="2"/>
  <c r="EE1358" i="2"/>
  <c r="DY1358" i="2"/>
  <c r="DS1358" i="2"/>
  <c r="DM1358" i="2"/>
  <c r="ED1358" i="2"/>
  <c r="DX1358" i="2"/>
  <c r="DR1358" i="2"/>
  <c r="DL1358" i="2"/>
  <c r="EI1358" i="2"/>
  <c r="EC1358" i="2"/>
  <c r="DW1358" i="2"/>
  <c r="DQ1358" i="2"/>
  <c r="EH1358" i="2"/>
  <c r="EB1358" i="2"/>
  <c r="DV1358" i="2"/>
  <c r="DP1358" i="2"/>
  <c r="EG1358" i="2"/>
  <c r="EA1358" i="2"/>
  <c r="DU1358" i="2"/>
  <c r="DO1358" i="2"/>
  <c r="EF1358" i="2"/>
  <c r="DZ1358" i="2"/>
  <c r="DT1358" i="2"/>
  <c r="DN1358" i="2"/>
  <c r="DG1358" i="2"/>
  <c r="DA1358" i="2"/>
  <c r="DF1358" i="2"/>
  <c r="CZ1358" i="2"/>
  <c r="DK1358" i="2"/>
  <c r="DE1358" i="2"/>
  <c r="CY1358" i="2"/>
  <c r="DJ1358" i="2"/>
  <c r="DD1358" i="2"/>
  <c r="CX1358" i="2"/>
  <c r="DI1358" i="2"/>
  <c r="DC1358" i="2"/>
  <c r="CW1358" i="2"/>
  <c r="DH1358" i="2"/>
  <c r="DB1358" i="2"/>
  <c r="CV1358" i="2"/>
  <c r="CU1358" i="2"/>
  <c r="CQ1358" i="2"/>
  <c r="CP1358" i="2"/>
  <c r="CT1358" i="2"/>
  <c r="CS1358" i="2"/>
  <c r="CR1358" i="2"/>
  <c r="CM1364" i="2"/>
  <c r="EM1364" i="2"/>
  <c r="EE1364" i="2"/>
  <c r="DY1364" i="2"/>
  <c r="DS1364" i="2"/>
  <c r="DM1364" i="2"/>
  <c r="DG1364" i="2"/>
  <c r="DA1364" i="2"/>
  <c r="ED1364" i="2"/>
  <c r="DX1364" i="2"/>
  <c r="DR1364" i="2"/>
  <c r="DL1364" i="2"/>
  <c r="DF1364" i="2"/>
  <c r="CZ1364" i="2"/>
  <c r="EI1364" i="2"/>
  <c r="EC1364" i="2"/>
  <c r="DW1364" i="2"/>
  <c r="DQ1364" i="2"/>
  <c r="DK1364" i="2"/>
  <c r="DE1364" i="2"/>
  <c r="CY1364" i="2"/>
  <c r="EH1364" i="2"/>
  <c r="EB1364" i="2"/>
  <c r="DV1364" i="2"/>
  <c r="DP1364" i="2"/>
  <c r="DJ1364" i="2"/>
  <c r="DD1364" i="2"/>
  <c r="CX1364" i="2"/>
  <c r="EG1364" i="2"/>
  <c r="EA1364" i="2"/>
  <c r="DU1364" i="2"/>
  <c r="DO1364" i="2"/>
  <c r="DI1364" i="2"/>
  <c r="DC1364" i="2"/>
  <c r="CW1364" i="2"/>
  <c r="EF1364" i="2"/>
  <c r="DZ1364" i="2"/>
  <c r="DT1364" i="2"/>
  <c r="DN1364" i="2"/>
  <c r="DH1364" i="2"/>
  <c r="DB1364" i="2"/>
  <c r="CV1364" i="2"/>
  <c r="CU1364" i="2"/>
  <c r="CQ1364" i="2"/>
  <c r="CP1364" i="2"/>
  <c r="CT1364" i="2"/>
  <c r="CS1364" i="2"/>
  <c r="CR1364" i="2"/>
  <c r="CM1370" i="2"/>
  <c r="EM1370" i="2"/>
  <c r="EE1370" i="2"/>
  <c r="DY1370" i="2"/>
  <c r="DS1370" i="2"/>
  <c r="DM1370" i="2"/>
  <c r="DG1370" i="2"/>
  <c r="DA1370" i="2"/>
  <c r="ED1370" i="2"/>
  <c r="DX1370" i="2"/>
  <c r="DR1370" i="2"/>
  <c r="DL1370" i="2"/>
  <c r="DF1370" i="2"/>
  <c r="CZ1370" i="2"/>
  <c r="EI1370" i="2"/>
  <c r="EC1370" i="2"/>
  <c r="DW1370" i="2"/>
  <c r="DQ1370" i="2"/>
  <c r="DK1370" i="2"/>
  <c r="DE1370" i="2"/>
  <c r="CY1370" i="2"/>
  <c r="EH1370" i="2"/>
  <c r="EB1370" i="2"/>
  <c r="DV1370" i="2"/>
  <c r="DP1370" i="2"/>
  <c r="DJ1370" i="2"/>
  <c r="DD1370" i="2"/>
  <c r="CX1370" i="2"/>
  <c r="EG1370" i="2"/>
  <c r="EA1370" i="2"/>
  <c r="DU1370" i="2"/>
  <c r="DO1370" i="2"/>
  <c r="DI1370" i="2"/>
  <c r="DC1370" i="2"/>
  <c r="CW1370" i="2"/>
  <c r="EF1370" i="2"/>
  <c r="DZ1370" i="2"/>
  <c r="DT1370" i="2"/>
  <c r="DN1370" i="2"/>
  <c r="DH1370" i="2"/>
  <c r="DB1370" i="2"/>
  <c r="CV1370" i="2"/>
  <c r="CU1370" i="2"/>
  <c r="CQ1370" i="2"/>
  <c r="CP1370" i="2"/>
  <c r="CT1370" i="2"/>
  <c r="CS1370" i="2"/>
  <c r="CR1370" i="2"/>
  <c r="CM1376" i="2"/>
  <c r="EM1376" i="2"/>
  <c r="EE1376" i="2"/>
  <c r="DY1376" i="2"/>
  <c r="DS1376" i="2"/>
  <c r="DM1376" i="2"/>
  <c r="DG1376" i="2"/>
  <c r="DA1376" i="2"/>
  <c r="ED1376" i="2"/>
  <c r="DX1376" i="2"/>
  <c r="DR1376" i="2"/>
  <c r="DL1376" i="2"/>
  <c r="DF1376" i="2"/>
  <c r="CZ1376" i="2"/>
  <c r="EI1376" i="2"/>
  <c r="EC1376" i="2"/>
  <c r="DW1376" i="2"/>
  <c r="DQ1376" i="2"/>
  <c r="DK1376" i="2"/>
  <c r="DE1376" i="2"/>
  <c r="CY1376" i="2"/>
  <c r="EH1376" i="2"/>
  <c r="EB1376" i="2"/>
  <c r="DV1376" i="2"/>
  <c r="DP1376" i="2"/>
  <c r="DJ1376" i="2"/>
  <c r="DD1376" i="2"/>
  <c r="CX1376" i="2"/>
  <c r="EG1376" i="2"/>
  <c r="EA1376" i="2"/>
  <c r="DU1376" i="2"/>
  <c r="DO1376" i="2"/>
  <c r="DI1376" i="2"/>
  <c r="DC1376" i="2"/>
  <c r="CW1376" i="2"/>
  <c r="EF1376" i="2"/>
  <c r="DZ1376" i="2"/>
  <c r="DT1376" i="2"/>
  <c r="DN1376" i="2"/>
  <c r="DH1376" i="2"/>
  <c r="DB1376" i="2"/>
  <c r="CV1376" i="2"/>
  <c r="CU1376" i="2"/>
  <c r="CQ1376" i="2"/>
  <c r="CP1376" i="2"/>
  <c r="CT1376" i="2"/>
  <c r="CS1376" i="2"/>
  <c r="CR1376" i="2"/>
  <c r="CM1382" i="2"/>
  <c r="EM1382" i="2"/>
  <c r="EE1382" i="2"/>
  <c r="DY1382" i="2"/>
  <c r="DS1382" i="2"/>
  <c r="DM1382" i="2"/>
  <c r="DG1382" i="2"/>
  <c r="DA1382" i="2"/>
  <c r="ED1382" i="2"/>
  <c r="DX1382" i="2"/>
  <c r="DR1382" i="2"/>
  <c r="DL1382" i="2"/>
  <c r="DF1382" i="2"/>
  <c r="CZ1382" i="2"/>
  <c r="EI1382" i="2"/>
  <c r="EC1382" i="2"/>
  <c r="DW1382" i="2"/>
  <c r="DQ1382" i="2"/>
  <c r="DK1382" i="2"/>
  <c r="DE1382" i="2"/>
  <c r="CY1382" i="2"/>
  <c r="EH1382" i="2"/>
  <c r="EB1382" i="2"/>
  <c r="DV1382" i="2"/>
  <c r="DP1382" i="2"/>
  <c r="DJ1382" i="2"/>
  <c r="DD1382" i="2"/>
  <c r="CX1382" i="2"/>
  <c r="EG1382" i="2"/>
  <c r="EA1382" i="2"/>
  <c r="DU1382" i="2"/>
  <c r="DO1382" i="2"/>
  <c r="DI1382" i="2"/>
  <c r="DC1382" i="2"/>
  <c r="CW1382" i="2"/>
  <c r="EF1382" i="2"/>
  <c r="DZ1382" i="2"/>
  <c r="DT1382" i="2"/>
  <c r="DN1382" i="2"/>
  <c r="DH1382" i="2"/>
  <c r="DB1382" i="2"/>
  <c r="CV1382" i="2"/>
  <c r="CU1382" i="2"/>
  <c r="CQ1382" i="2"/>
  <c r="CP1382" i="2"/>
  <c r="CT1382" i="2"/>
  <c r="CS1382" i="2"/>
  <c r="CR1382" i="2"/>
  <c r="CM1388" i="2"/>
  <c r="EM1388" i="2"/>
  <c r="EE1388" i="2"/>
  <c r="DY1388" i="2"/>
  <c r="DS1388" i="2"/>
  <c r="DM1388" i="2"/>
  <c r="DG1388" i="2"/>
  <c r="DA1388" i="2"/>
  <c r="ED1388" i="2"/>
  <c r="DX1388" i="2"/>
  <c r="DR1388" i="2"/>
  <c r="DL1388" i="2"/>
  <c r="DF1388" i="2"/>
  <c r="CZ1388" i="2"/>
  <c r="EI1388" i="2"/>
  <c r="EC1388" i="2"/>
  <c r="DW1388" i="2"/>
  <c r="DQ1388" i="2"/>
  <c r="DK1388" i="2"/>
  <c r="DE1388" i="2"/>
  <c r="CY1388" i="2"/>
  <c r="EH1388" i="2"/>
  <c r="EB1388" i="2"/>
  <c r="DV1388" i="2"/>
  <c r="DP1388" i="2"/>
  <c r="DJ1388" i="2"/>
  <c r="DD1388" i="2"/>
  <c r="CX1388" i="2"/>
  <c r="EG1388" i="2"/>
  <c r="EA1388" i="2"/>
  <c r="DU1388" i="2"/>
  <c r="DO1388" i="2"/>
  <c r="DI1388" i="2"/>
  <c r="DC1388" i="2"/>
  <c r="CW1388" i="2"/>
  <c r="EF1388" i="2"/>
  <c r="DZ1388" i="2"/>
  <c r="DT1388" i="2"/>
  <c r="DN1388" i="2"/>
  <c r="DH1388" i="2"/>
  <c r="DB1388" i="2"/>
  <c r="CV1388" i="2"/>
  <c r="CU1388" i="2"/>
  <c r="CQ1388" i="2"/>
  <c r="CP1388" i="2"/>
  <c r="CT1388" i="2"/>
  <c r="CS1388" i="2"/>
  <c r="CR1388" i="2"/>
  <c r="CM1394" i="2"/>
  <c r="EM1394" i="2"/>
  <c r="EE1394" i="2"/>
  <c r="DY1394" i="2"/>
  <c r="DS1394" i="2"/>
  <c r="DM1394" i="2"/>
  <c r="DG1394" i="2"/>
  <c r="DA1394" i="2"/>
  <c r="ED1394" i="2"/>
  <c r="DX1394" i="2"/>
  <c r="DR1394" i="2"/>
  <c r="DL1394" i="2"/>
  <c r="DF1394" i="2"/>
  <c r="CZ1394" i="2"/>
  <c r="EI1394" i="2"/>
  <c r="EC1394" i="2"/>
  <c r="DW1394" i="2"/>
  <c r="DQ1394" i="2"/>
  <c r="DK1394" i="2"/>
  <c r="DE1394" i="2"/>
  <c r="CY1394" i="2"/>
  <c r="EH1394" i="2"/>
  <c r="EB1394" i="2"/>
  <c r="DV1394" i="2"/>
  <c r="DP1394" i="2"/>
  <c r="DJ1394" i="2"/>
  <c r="DD1394" i="2"/>
  <c r="CX1394" i="2"/>
  <c r="EG1394" i="2"/>
  <c r="EA1394" i="2"/>
  <c r="DU1394" i="2"/>
  <c r="DO1394" i="2"/>
  <c r="DI1394" i="2"/>
  <c r="DC1394" i="2"/>
  <c r="CW1394" i="2"/>
  <c r="EF1394" i="2"/>
  <c r="DZ1394" i="2"/>
  <c r="DT1394" i="2"/>
  <c r="DN1394" i="2"/>
  <c r="DH1394" i="2"/>
  <c r="DB1394" i="2"/>
  <c r="CV1394" i="2"/>
  <c r="CU1394" i="2"/>
  <c r="CQ1394" i="2"/>
  <c r="CP1394" i="2"/>
  <c r="CT1394" i="2"/>
  <c r="CS1394" i="2"/>
  <c r="CR1394" i="2"/>
  <c r="CM1400" i="2"/>
  <c r="EM1400" i="2"/>
  <c r="EE1400" i="2"/>
  <c r="DY1400" i="2"/>
  <c r="DS1400" i="2"/>
  <c r="DM1400" i="2"/>
  <c r="DG1400" i="2"/>
  <c r="DA1400" i="2"/>
  <c r="ED1400" i="2"/>
  <c r="DX1400" i="2"/>
  <c r="DR1400" i="2"/>
  <c r="DL1400" i="2"/>
  <c r="DF1400" i="2"/>
  <c r="CZ1400" i="2"/>
  <c r="EI1400" i="2"/>
  <c r="EC1400" i="2"/>
  <c r="DW1400" i="2"/>
  <c r="DQ1400" i="2"/>
  <c r="DK1400" i="2"/>
  <c r="DE1400" i="2"/>
  <c r="CY1400" i="2"/>
  <c r="EH1400" i="2"/>
  <c r="EB1400" i="2"/>
  <c r="DV1400" i="2"/>
  <c r="DP1400" i="2"/>
  <c r="DJ1400" i="2"/>
  <c r="DD1400" i="2"/>
  <c r="CX1400" i="2"/>
  <c r="EG1400" i="2"/>
  <c r="EA1400" i="2"/>
  <c r="DU1400" i="2"/>
  <c r="DO1400" i="2"/>
  <c r="DI1400" i="2"/>
  <c r="DC1400" i="2"/>
  <c r="CW1400" i="2"/>
  <c r="EF1400" i="2"/>
  <c r="DZ1400" i="2"/>
  <c r="DT1400" i="2"/>
  <c r="DN1400" i="2"/>
  <c r="DH1400" i="2"/>
  <c r="DB1400" i="2"/>
  <c r="CV1400" i="2"/>
  <c r="CU1400" i="2"/>
  <c r="CQ1400" i="2"/>
  <c r="CP1400" i="2"/>
  <c r="CT1400" i="2"/>
  <c r="CS1400" i="2"/>
  <c r="CR1400" i="2"/>
  <c r="CM1406" i="2"/>
  <c r="EM1406" i="2"/>
  <c r="EE1406" i="2"/>
  <c r="DY1406" i="2"/>
  <c r="DS1406" i="2"/>
  <c r="DM1406" i="2"/>
  <c r="DG1406" i="2"/>
  <c r="DA1406" i="2"/>
  <c r="ED1406" i="2"/>
  <c r="DX1406" i="2"/>
  <c r="DR1406" i="2"/>
  <c r="DL1406" i="2"/>
  <c r="DF1406" i="2"/>
  <c r="CZ1406" i="2"/>
  <c r="EI1406" i="2"/>
  <c r="EC1406" i="2"/>
  <c r="DW1406" i="2"/>
  <c r="DQ1406" i="2"/>
  <c r="DK1406" i="2"/>
  <c r="DE1406" i="2"/>
  <c r="CY1406" i="2"/>
  <c r="EH1406" i="2"/>
  <c r="EB1406" i="2"/>
  <c r="DV1406" i="2"/>
  <c r="DP1406" i="2"/>
  <c r="DJ1406" i="2"/>
  <c r="DD1406" i="2"/>
  <c r="CX1406" i="2"/>
  <c r="EG1406" i="2"/>
  <c r="EA1406" i="2"/>
  <c r="DU1406" i="2"/>
  <c r="DO1406" i="2"/>
  <c r="DI1406" i="2"/>
  <c r="DC1406" i="2"/>
  <c r="CW1406" i="2"/>
  <c r="EF1406" i="2"/>
  <c r="DZ1406" i="2"/>
  <c r="DT1406" i="2"/>
  <c r="DN1406" i="2"/>
  <c r="DH1406" i="2"/>
  <c r="DB1406" i="2"/>
  <c r="CV1406" i="2"/>
  <c r="CU1406" i="2"/>
  <c r="CQ1406" i="2"/>
  <c r="CP1406" i="2"/>
  <c r="CT1406" i="2"/>
  <c r="CS1406" i="2"/>
  <c r="CR1406" i="2"/>
  <c r="CM1412" i="2"/>
  <c r="EM1412" i="2"/>
  <c r="EE1412" i="2"/>
  <c r="DY1412" i="2"/>
  <c r="DS1412" i="2"/>
  <c r="DM1412" i="2"/>
  <c r="DG1412" i="2"/>
  <c r="DA1412" i="2"/>
  <c r="ED1412" i="2"/>
  <c r="DX1412" i="2"/>
  <c r="DR1412" i="2"/>
  <c r="DL1412" i="2"/>
  <c r="DF1412" i="2"/>
  <c r="CZ1412" i="2"/>
  <c r="EI1412" i="2"/>
  <c r="EC1412" i="2"/>
  <c r="DW1412" i="2"/>
  <c r="DQ1412" i="2"/>
  <c r="DK1412" i="2"/>
  <c r="DE1412" i="2"/>
  <c r="CY1412" i="2"/>
  <c r="EH1412" i="2"/>
  <c r="EB1412" i="2"/>
  <c r="DV1412" i="2"/>
  <c r="DP1412" i="2"/>
  <c r="DJ1412" i="2"/>
  <c r="DD1412" i="2"/>
  <c r="CX1412" i="2"/>
  <c r="EG1412" i="2"/>
  <c r="EA1412" i="2"/>
  <c r="DU1412" i="2"/>
  <c r="DO1412" i="2"/>
  <c r="DI1412" i="2"/>
  <c r="DC1412" i="2"/>
  <c r="CW1412" i="2"/>
  <c r="EF1412" i="2"/>
  <c r="DZ1412" i="2"/>
  <c r="DT1412" i="2"/>
  <c r="DN1412" i="2"/>
  <c r="DH1412" i="2"/>
  <c r="DB1412" i="2"/>
  <c r="CV1412" i="2"/>
  <c r="CU1412" i="2"/>
  <c r="CQ1412" i="2"/>
  <c r="CP1412" i="2"/>
  <c r="CT1412" i="2"/>
  <c r="CS1412" i="2"/>
  <c r="CR1412" i="2"/>
  <c r="CM1418" i="2"/>
  <c r="EM1418" i="2"/>
  <c r="EE1418" i="2"/>
  <c r="DY1418" i="2"/>
  <c r="DS1418" i="2"/>
  <c r="DM1418" i="2"/>
  <c r="DG1418" i="2"/>
  <c r="DA1418" i="2"/>
  <c r="ED1418" i="2"/>
  <c r="DX1418" i="2"/>
  <c r="DR1418" i="2"/>
  <c r="DL1418" i="2"/>
  <c r="DF1418" i="2"/>
  <c r="CZ1418" i="2"/>
  <c r="EI1418" i="2"/>
  <c r="EC1418" i="2"/>
  <c r="DW1418" i="2"/>
  <c r="DQ1418" i="2"/>
  <c r="DK1418" i="2"/>
  <c r="DE1418" i="2"/>
  <c r="CY1418" i="2"/>
  <c r="EH1418" i="2"/>
  <c r="EB1418" i="2"/>
  <c r="DV1418" i="2"/>
  <c r="DP1418" i="2"/>
  <c r="DJ1418" i="2"/>
  <c r="DD1418" i="2"/>
  <c r="CX1418" i="2"/>
  <c r="EG1418" i="2"/>
  <c r="EA1418" i="2"/>
  <c r="DU1418" i="2"/>
  <c r="DO1418" i="2"/>
  <c r="DI1418" i="2"/>
  <c r="DC1418" i="2"/>
  <c r="CW1418" i="2"/>
  <c r="EF1418" i="2"/>
  <c r="DZ1418" i="2"/>
  <c r="DT1418" i="2"/>
  <c r="DN1418" i="2"/>
  <c r="DH1418" i="2"/>
  <c r="DB1418" i="2"/>
  <c r="CV1418" i="2"/>
  <c r="CU1418" i="2"/>
  <c r="CQ1418" i="2"/>
  <c r="CP1418" i="2"/>
  <c r="CT1418" i="2"/>
  <c r="CS1418" i="2"/>
  <c r="CR1418" i="2"/>
  <c r="EK1424" i="2"/>
  <c r="EO1424" i="2" s="1"/>
  <c r="EQ1424" i="2" s="1"/>
  <c r="CM1424" i="2"/>
  <c r="EM1424" i="2"/>
  <c r="EE1424" i="2"/>
  <c r="DY1424" i="2"/>
  <c r="DS1424" i="2"/>
  <c r="DM1424" i="2"/>
  <c r="DG1424" i="2"/>
  <c r="DA1424" i="2"/>
  <c r="ED1424" i="2"/>
  <c r="DX1424" i="2"/>
  <c r="DR1424" i="2"/>
  <c r="DL1424" i="2"/>
  <c r="DF1424" i="2"/>
  <c r="CZ1424" i="2"/>
  <c r="EI1424" i="2"/>
  <c r="EC1424" i="2"/>
  <c r="DW1424" i="2"/>
  <c r="DQ1424" i="2"/>
  <c r="DK1424" i="2"/>
  <c r="DE1424" i="2"/>
  <c r="CY1424" i="2"/>
  <c r="EH1424" i="2"/>
  <c r="EB1424" i="2"/>
  <c r="DV1424" i="2"/>
  <c r="DP1424" i="2"/>
  <c r="DJ1424" i="2"/>
  <c r="DD1424" i="2"/>
  <c r="CX1424" i="2"/>
  <c r="EG1424" i="2"/>
  <c r="EA1424" i="2"/>
  <c r="DU1424" i="2"/>
  <c r="DO1424" i="2"/>
  <c r="DI1424" i="2"/>
  <c r="DC1424" i="2"/>
  <c r="CW1424" i="2"/>
  <c r="EF1424" i="2"/>
  <c r="DZ1424" i="2"/>
  <c r="DT1424" i="2"/>
  <c r="DN1424" i="2"/>
  <c r="DH1424" i="2"/>
  <c r="DB1424" i="2"/>
  <c r="CV1424" i="2"/>
  <c r="CU1424" i="2"/>
  <c r="CQ1424" i="2"/>
  <c r="CP1424" i="2"/>
  <c r="CT1424" i="2"/>
  <c r="CS1424" i="2"/>
  <c r="CR1424" i="2"/>
  <c r="CM1430" i="2"/>
  <c r="EM1430" i="2"/>
  <c r="EE1430" i="2"/>
  <c r="DY1430" i="2"/>
  <c r="DS1430" i="2"/>
  <c r="DM1430" i="2"/>
  <c r="DG1430" i="2"/>
  <c r="DA1430" i="2"/>
  <c r="ED1430" i="2"/>
  <c r="DX1430" i="2"/>
  <c r="DR1430" i="2"/>
  <c r="DL1430" i="2"/>
  <c r="DF1430" i="2"/>
  <c r="CZ1430" i="2"/>
  <c r="EI1430" i="2"/>
  <c r="EC1430" i="2"/>
  <c r="DW1430" i="2"/>
  <c r="DQ1430" i="2"/>
  <c r="DK1430" i="2"/>
  <c r="DE1430" i="2"/>
  <c r="CY1430" i="2"/>
  <c r="EH1430" i="2"/>
  <c r="EB1430" i="2"/>
  <c r="DV1430" i="2"/>
  <c r="DP1430" i="2"/>
  <c r="DJ1430" i="2"/>
  <c r="DD1430" i="2"/>
  <c r="CX1430" i="2"/>
  <c r="EG1430" i="2"/>
  <c r="EA1430" i="2"/>
  <c r="DU1430" i="2"/>
  <c r="DO1430" i="2"/>
  <c r="DI1430" i="2"/>
  <c r="DC1430" i="2"/>
  <c r="CW1430" i="2"/>
  <c r="EF1430" i="2"/>
  <c r="DZ1430" i="2"/>
  <c r="DT1430" i="2"/>
  <c r="DN1430" i="2"/>
  <c r="DH1430" i="2"/>
  <c r="DB1430" i="2"/>
  <c r="CV1430" i="2"/>
  <c r="CU1430" i="2"/>
  <c r="CQ1430" i="2"/>
  <c r="CP1430" i="2"/>
  <c r="CT1430" i="2"/>
  <c r="CS1430" i="2"/>
  <c r="CR1430" i="2"/>
  <c r="CM1436" i="2"/>
  <c r="EM1436" i="2"/>
  <c r="EE1436" i="2"/>
  <c r="DY1436" i="2"/>
  <c r="DS1436" i="2"/>
  <c r="DM1436" i="2"/>
  <c r="DG1436" i="2"/>
  <c r="DA1436" i="2"/>
  <c r="ED1436" i="2"/>
  <c r="DX1436" i="2"/>
  <c r="DR1436" i="2"/>
  <c r="DL1436" i="2"/>
  <c r="DF1436" i="2"/>
  <c r="CZ1436" i="2"/>
  <c r="EI1436" i="2"/>
  <c r="EC1436" i="2"/>
  <c r="DW1436" i="2"/>
  <c r="DQ1436" i="2"/>
  <c r="DK1436" i="2"/>
  <c r="DE1436" i="2"/>
  <c r="CY1436" i="2"/>
  <c r="EH1436" i="2"/>
  <c r="EB1436" i="2"/>
  <c r="DV1436" i="2"/>
  <c r="DP1436" i="2"/>
  <c r="DJ1436" i="2"/>
  <c r="DD1436" i="2"/>
  <c r="CX1436" i="2"/>
  <c r="EG1436" i="2"/>
  <c r="EA1436" i="2"/>
  <c r="DU1436" i="2"/>
  <c r="DO1436" i="2"/>
  <c r="DI1436" i="2"/>
  <c r="DC1436" i="2"/>
  <c r="CW1436" i="2"/>
  <c r="EF1436" i="2"/>
  <c r="DZ1436" i="2"/>
  <c r="DT1436" i="2"/>
  <c r="DN1436" i="2"/>
  <c r="DH1436" i="2"/>
  <c r="DB1436" i="2"/>
  <c r="CV1436" i="2"/>
  <c r="CU1436" i="2"/>
  <c r="CQ1436" i="2"/>
  <c r="CP1436" i="2"/>
  <c r="CT1436" i="2"/>
  <c r="CS1436" i="2"/>
  <c r="CR1436" i="2"/>
  <c r="CM1442" i="2"/>
  <c r="EM1442" i="2"/>
  <c r="EE1442" i="2"/>
  <c r="DY1442" i="2"/>
  <c r="DS1442" i="2"/>
  <c r="DM1442" i="2"/>
  <c r="DG1442" i="2"/>
  <c r="DA1442" i="2"/>
  <c r="ED1442" i="2"/>
  <c r="DX1442" i="2"/>
  <c r="DR1442" i="2"/>
  <c r="DL1442" i="2"/>
  <c r="DF1442" i="2"/>
  <c r="CZ1442" i="2"/>
  <c r="EI1442" i="2"/>
  <c r="EC1442" i="2"/>
  <c r="DW1442" i="2"/>
  <c r="DQ1442" i="2"/>
  <c r="DK1442" i="2"/>
  <c r="DE1442" i="2"/>
  <c r="CY1442" i="2"/>
  <c r="EH1442" i="2"/>
  <c r="EB1442" i="2"/>
  <c r="DV1442" i="2"/>
  <c r="DP1442" i="2"/>
  <c r="DJ1442" i="2"/>
  <c r="DD1442" i="2"/>
  <c r="CX1442" i="2"/>
  <c r="EG1442" i="2"/>
  <c r="EA1442" i="2"/>
  <c r="DU1442" i="2"/>
  <c r="DO1442" i="2"/>
  <c r="DI1442" i="2"/>
  <c r="DC1442" i="2"/>
  <c r="CW1442" i="2"/>
  <c r="EF1442" i="2"/>
  <c r="DZ1442" i="2"/>
  <c r="DT1442" i="2"/>
  <c r="DN1442" i="2"/>
  <c r="DH1442" i="2"/>
  <c r="DB1442" i="2"/>
  <c r="CV1442" i="2"/>
  <c r="CU1442" i="2"/>
  <c r="CQ1442" i="2"/>
  <c r="CP1442" i="2"/>
  <c r="CT1442" i="2"/>
  <c r="CS1442" i="2"/>
  <c r="CR1442" i="2"/>
  <c r="CM1448" i="2"/>
  <c r="EM1448" i="2"/>
  <c r="EE1448" i="2"/>
  <c r="DY1448" i="2"/>
  <c r="DS1448" i="2"/>
  <c r="DM1448" i="2"/>
  <c r="DG1448" i="2"/>
  <c r="DA1448" i="2"/>
  <c r="ED1448" i="2"/>
  <c r="DX1448" i="2"/>
  <c r="DR1448" i="2"/>
  <c r="DL1448" i="2"/>
  <c r="DF1448" i="2"/>
  <c r="CZ1448" i="2"/>
  <c r="EI1448" i="2"/>
  <c r="EC1448" i="2"/>
  <c r="DW1448" i="2"/>
  <c r="DQ1448" i="2"/>
  <c r="DK1448" i="2"/>
  <c r="DE1448" i="2"/>
  <c r="CY1448" i="2"/>
  <c r="EH1448" i="2"/>
  <c r="EB1448" i="2"/>
  <c r="DV1448" i="2"/>
  <c r="DP1448" i="2"/>
  <c r="DJ1448" i="2"/>
  <c r="DD1448" i="2"/>
  <c r="CX1448" i="2"/>
  <c r="EG1448" i="2"/>
  <c r="EA1448" i="2"/>
  <c r="DU1448" i="2"/>
  <c r="DO1448" i="2"/>
  <c r="DI1448" i="2"/>
  <c r="DC1448" i="2"/>
  <c r="CW1448" i="2"/>
  <c r="EF1448" i="2"/>
  <c r="DZ1448" i="2"/>
  <c r="DT1448" i="2"/>
  <c r="DN1448" i="2"/>
  <c r="DH1448" i="2"/>
  <c r="DB1448" i="2"/>
  <c r="CV1448" i="2"/>
  <c r="CU1448" i="2"/>
  <c r="CQ1448" i="2"/>
  <c r="CP1448" i="2"/>
  <c r="CT1448" i="2"/>
  <c r="CS1448" i="2"/>
  <c r="CR1448" i="2"/>
  <c r="CM1454" i="2"/>
  <c r="EM1454" i="2"/>
  <c r="EE1454" i="2"/>
  <c r="DY1454" i="2"/>
  <c r="DS1454" i="2"/>
  <c r="DM1454" i="2"/>
  <c r="DG1454" i="2"/>
  <c r="DA1454" i="2"/>
  <c r="ED1454" i="2"/>
  <c r="DX1454" i="2"/>
  <c r="DR1454" i="2"/>
  <c r="DL1454" i="2"/>
  <c r="DF1454" i="2"/>
  <c r="CZ1454" i="2"/>
  <c r="EI1454" i="2"/>
  <c r="EC1454" i="2"/>
  <c r="DW1454" i="2"/>
  <c r="DQ1454" i="2"/>
  <c r="DK1454" i="2"/>
  <c r="DE1454" i="2"/>
  <c r="CY1454" i="2"/>
  <c r="EH1454" i="2"/>
  <c r="EB1454" i="2"/>
  <c r="DV1454" i="2"/>
  <c r="DP1454" i="2"/>
  <c r="DJ1454" i="2"/>
  <c r="DD1454" i="2"/>
  <c r="CX1454" i="2"/>
  <c r="EG1454" i="2"/>
  <c r="EA1454" i="2"/>
  <c r="DU1454" i="2"/>
  <c r="DO1454" i="2"/>
  <c r="DI1454" i="2"/>
  <c r="DC1454" i="2"/>
  <c r="CW1454" i="2"/>
  <c r="EF1454" i="2"/>
  <c r="DZ1454" i="2"/>
  <c r="DT1454" i="2"/>
  <c r="DN1454" i="2"/>
  <c r="DH1454" i="2"/>
  <c r="DB1454" i="2"/>
  <c r="CV1454" i="2"/>
  <c r="CU1454" i="2"/>
  <c r="CQ1454" i="2"/>
  <c r="CP1454" i="2"/>
  <c r="CT1454" i="2"/>
  <c r="CS1454" i="2"/>
  <c r="CR1454" i="2"/>
  <c r="CM1460" i="2"/>
  <c r="EM1460" i="2"/>
  <c r="EE1460" i="2"/>
  <c r="DY1460" i="2"/>
  <c r="DS1460" i="2"/>
  <c r="DM1460" i="2"/>
  <c r="DG1460" i="2"/>
  <c r="DA1460" i="2"/>
  <c r="ED1460" i="2"/>
  <c r="DX1460" i="2"/>
  <c r="DR1460" i="2"/>
  <c r="DL1460" i="2"/>
  <c r="DF1460" i="2"/>
  <c r="CZ1460" i="2"/>
  <c r="EI1460" i="2"/>
  <c r="EC1460" i="2"/>
  <c r="DW1460" i="2"/>
  <c r="DQ1460" i="2"/>
  <c r="DK1460" i="2"/>
  <c r="DE1460" i="2"/>
  <c r="CY1460" i="2"/>
  <c r="EH1460" i="2"/>
  <c r="EB1460" i="2"/>
  <c r="DV1460" i="2"/>
  <c r="DP1460" i="2"/>
  <c r="DJ1460" i="2"/>
  <c r="DD1460" i="2"/>
  <c r="CX1460" i="2"/>
  <c r="EG1460" i="2"/>
  <c r="EA1460" i="2"/>
  <c r="DU1460" i="2"/>
  <c r="DO1460" i="2"/>
  <c r="DI1460" i="2"/>
  <c r="DC1460" i="2"/>
  <c r="CW1460" i="2"/>
  <c r="EF1460" i="2"/>
  <c r="DZ1460" i="2"/>
  <c r="DT1460" i="2"/>
  <c r="DN1460" i="2"/>
  <c r="DH1460" i="2"/>
  <c r="DB1460" i="2"/>
  <c r="CV1460" i="2"/>
  <c r="CU1460" i="2"/>
  <c r="CQ1460" i="2"/>
  <c r="CP1460" i="2"/>
  <c r="CT1460" i="2"/>
  <c r="CS1460" i="2"/>
  <c r="CR1460" i="2"/>
  <c r="CM1466" i="2"/>
  <c r="EM1466" i="2"/>
  <c r="EE1466" i="2"/>
  <c r="DY1466" i="2"/>
  <c r="DS1466" i="2"/>
  <c r="DM1466" i="2"/>
  <c r="DG1466" i="2"/>
  <c r="DA1466" i="2"/>
  <c r="ED1466" i="2"/>
  <c r="DX1466" i="2"/>
  <c r="DR1466" i="2"/>
  <c r="DL1466" i="2"/>
  <c r="DF1466" i="2"/>
  <c r="CZ1466" i="2"/>
  <c r="EI1466" i="2"/>
  <c r="EC1466" i="2"/>
  <c r="DW1466" i="2"/>
  <c r="DQ1466" i="2"/>
  <c r="DK1466" i="2"/>
  <c r="DE1466" i="2"/>
  <c r="CY1466" i="2"/>
  <c r="EH1466" i="2"/>
  <c r="EB1466" i="2"/>
  <c r="DV1466" i="2"/>
  <c r="DP1466" i="2"/>
  <c r="DJ1466" i="2"/>
  <c r="DD1466" i="2"/>
  <c r="CX1466" i="2"/>
  <c r="EG1466" i="2"/>
  <c r="EA1466" i="2"/>
  <c r="DU1466" i="2"/>
  <c r="DO1466" i="2"/>
  <c r="DI1466" i="2"/>
  <c r="DC1466" i="2"/>
  <c r="CW1466" i="2"/>
  <c r="EF1466" i="2"/>
  <c r="DZ1466" i="2"/>
  <c r="DT1466" i="2"/>
  <c r="DN1466" i="2"/>
  <c r="DH1466" i="2"/>
  <c r="DB1466" i="2"/>
  <c r="CV1466" i="2"/>
  <c r="CU1466" i="2"/>
  <c r="CQ1466" i="2"/>
  <c r="CP1466" i="2"/>
  <c r="CT1466" i="2"/>
  <c r="CS1466" i="2"/>
  <c r="CR1466" i="2"/>
  <c r="CM1472" i="2"/>
  <c r="EM1472" i="2"/>
  <c r="EE1472" i="2"/>
  <c r="DY1472" i="2"/>
  <c r="DS1472" i="2"/>
  <c r="DM1472" i="2"/>
  <c r="DG1472" i="2"/>
  <c r="DA1472" i="2"/>
  <c r="ED1472" i="2"/>
  <c r="DX1472" i="2"/>
  <c r="DR1472" i="2"/>
  <c r="DL1472" i="2"/>
  <c r="DF1472" i="2"/>
  <c r="CZ1472" i="2"/>
  <c r="EI1472" i="2"/>
  <c r="EC1472" i="2"/>
  <c r="DW1472" i="2"/>
  <c r="DQ1472" i="2"/>
  <c r="DK1472" i="2"/>
  <c r="DE1472" i="2"/>
  <c r="CY1472" i="2"/>
  <c r="EH1472" i="2"/>
  <c r="EB1472" i="2"/>
  <c r="DV1472" i="2"/>
  <c r="DP1472" i="2"/>
  <c r="DJ1472" i="2"/>
  <c r="DD1472" i="2"/>
  <c r="CX1472" i="2"/>
  <c r="EG1472" i="2"/>
  <c r="EA1472" i="2"/>
  <c r="DU1472" i="2"/>
  <c r="DO1472" i="2"/>
  <c r="DI1472" i="2"/>
  <c r="DC1472" i="2"/>
  <c r="CW1472" i="2"/>
  <c r="EF1472" i="2"/>
  <c r="DZ1472" i="2"/>
  <c r="DT1472" i="2"/>
  <c r="DN1472" i="2"/>
  <c r="DH1472" i="2"/>
  <c r="DB1472" i="2"/>
  <c r="CV1472" i="2"/>
  <c r="CU1472" i="2"/>
  <c r="CQ1472" i="2"/>
  <c r="CP1472" i="2"/>
  <c r="CT1472" i="2"/>
  <c r="CS1472" i="2"/>
  <c r="CR1472" i="2"/>
  <c r="CM1478" i="2"/>
  <c r="EM1478" i="2"/>
  <c r="EE1478" i="2"/>
  <c r="DY1478" i="2"/>
  <c r="DS1478" i="2"/>
  <c r="DM1478" i="2"/>
  <c r="DG1478" i="2"/>
  <c r="DA1478" i="2"/>
  <c r="ED1478" i="2"/>
  <c r="DX1478" i="2"/>
  <c r="DR1478" i="2"/>
  <c r="DL1478" i="2"/>
  <c r="DF1478" i="2"/>
  <c r="CZ1478" i="2"/>
  <c r="EI1478" i="2"/>
  <c r="EC1478" i="2"/>
  <c r="DW1478" i="2"/>
  <c r="DQ1478" i="2"/>
  <c r="DK1478" i="2"/>
  <c r="DE1478" i="2"/>
  <c r="CY1478" i="2"/>
  <c r="EH1478" i="2"/>
  <c r="EB1478" i="2"/>
  <c r="DV1478" i="2"/>
  <c r="DP1478" i="2"/>
  <c r="DJ1478" i="2"/>
  <c r="DD1478" i="2"/>
  <c r="CX1478" i="2"/>
  <c r="EG1478" i="2"/>
  <c r="EA1478" i="2"/>
  <c r="DU1478" i="2"/>
  <c r="DO1478" i="2"/>
  <c r="DI1478" i="2"/>
  <c r="DC1478" i="2"/>
  <c r="CW1478" i="2"/>
  <c r="EF1478" i="2"/>
  <c r="DZ1478" i="2"/>
  <c r="DT1478" i="2"/>
  <c r="DN1478" i="2"/>
  <c r="DH1478" i="2"/>
  <c r="DB1478" i="2"/>
  <c r="CV1478" i="2"/>
  <c r="CU1478" i="2"/>
  <c r="CQ1478" i="2"/>
  <c r="CP1478" i="2"/>
  <c r="CT1478" i="2"/>
  <c r="CS1478" i="2"/>
  <c r="CR1478" i="2"/>
  <c r="CM1484" i="2"/>
  <c r="EM1484" i="2"/>
  <c r="EE1484" i="2"/>
  <c r="DY1484" i="2"/>
  <c r="DS1484" i="2"/>
  <c r="DM1484" i="2"/>
  <c r="DG1484" i="2"/>
  <c r="DA1484" i="2"/>
  <c r="ED1484" i="2"/>
  <c r="DX1484" i="2"/>
  <c r="DR1484" i="2"/>
  <c r="DL1484" i="2"/>
  <c r="DF1484" i="2"/>
  <c r="CZ1484" i="2"/>
  <c r="EI1484" i="2"/>
  <c r="EC1484" i="2"/>
  <c r="DW1484" i="2"/>
  <c r="DQ1484" i="2"/>
  <c r="DK1484" i="2"/>
  <c r="DE1484" i="2"/>
  <c r="CY1484" i="2"/>
  <c r="EH1484" i="2"/>
  <c r="EB1484" i="2"/>
  <c r="DV1484" i="2"/>
  <c r="DP1484" i="2"/>
  <c r="DJ1484" i="2"/>
  <c r="DD1484" i="2"/>
  <c r="CX1484" i="2"/>
  <c r="EG1484" i="2"/>
  <c r="EA1484" i="2"/>
  <c r="DU1484" i="2"/>
  <c r="DO1484" i="2"/>
  <c r="DI1484" i="2"/>
  <c r="DC1484" i="2"/>
  <c r="CW1484" i="2"/>
  <c r="EF1484" i="2"/>
  <c r="DZ1484" i="2"/>
  <c r="DT1484" i="2"/>
  <c r="DN1484" i="2"/>
  <c r="DH1484" i="2"/>
  <c r="DB1484" i="2"/>
  <c r="CV1484" i="2"/>
  <c r="CU1484" i="2"/>
  <c r="CQ1484" i="2"/>
  <c r="CP1484" i="2"/>
  <c r="CT1484" i="2"/>
  <c r="CS1484" i="2"/>
  <c r="CR1484" i="2"/>
  <c r="CM1490" i="2"/>
  <c r="EM1490" i="2"/>
  <c r="EE1490" i="2"/>
  <c r="DY1490" i="2"/>
  <c r="DS1490" i="2"/>
  <c r="DM1490" i="2"/>
  <c r="DG1490" i="2"/>
  <c r="DA1490" i="2"/>
  <c r="ED1490" i="2"/>
  <c r="DX1490" i="2"/>
  <c r="DR1490" i="2"/>
  <c r="DL1490" i="2"/>
  <c r="DF1490" i="2"/>
  <c r="CZ1490" i="2"/>
  <c r="EI1490" i="2"/>
  <c r="EC1490" i="2"/>
  <c r="DW1490" i="2"/>
  <c r="DQ1490" i="2"/>
  <c r="DK1490" i="2"/>
  <c r="DE1490" i="2"/>
  <c r="CY1490" i="2"/>
  <c r="EH1490" i="2"/>
  <c r="EB1490" i="2"/>
  <c r="DV1490" i="2"/>
  <c r="DP1490" i="2"/>
  <c r="DJ1490" i="2"/>
  <c r="DD1490" i="2"/>
  <c r="CX1490" i="2"/>
  <c r="EG1490" i="2"/>
  <c r="EA1490" i="2"/>
  <c r="DU1490" i="2"/>
  <c r="DO1490" i="2"/>
  <c r="DI1490" i="2"/>
  <c r="DC1490" i="2"/>
  <c r="CW1490" i="2"/>
  <c r="EF1490" i="2"/>
  <c r="DZ1490" i="2"/>
  <c r="DT1490" i="2"/>
  <c r="DN1490" i="2"/>
  <c r="DH1490" i="2"/>
  <c r="DB1490" i="2"/>
  <c r="CV1490" i="2"/>
  <c r="CU1490" i="2"/>
  <c r="CQ1490" i="2"/>
  <c r="CP1490" i="2"/>
  <c r="CT1490" i="2"/>
  <c r="CS1490" i="2"/>
  <c r="CR1490" i="2"/>
  <c r="CM1496" i="2"/>
  <c r="EM1496" i="2"/>
  <c r="EE1496" i="2"/>
  <c r="DY1496" i="2"/>
  <c r="DS1496" i="2"/>
  <c r="DM1496" i="2"/>
  <c r="DG1496" i="2"/>
  <c r="DA1496" i="2"/>
  <c r="ED1496" i="2"/>
  <c r="DX1496" i="2"/>
  <c r="DR1496" i="2"/>
  <c r="DL1496" i="2"/>
  <c r="DF1496" i="2"/>
  <c r="CZ1496" i="2"/>
  <c r="EI1496" i="2"/>
  <c r="EC1496" i="2"/>
  <c r="DW1496" i="2"/>
  <c r="DQ1496" i="2"/>
  <c r="DK1496" i="2"/>
  <c r="DE1496" i="2"/>
  <c r="CY1496" i="2"/>
  <c r="EH1496" i="2"/>
  <c r="EB1496" i="2"/>
  <c r="DV1496" i="2"/>
  <c r="DP1496" i="2"/>
  <c r="DJ1496" i="2"/>
  <c r="DD1496" i="2"/>
  <c r="CX1496" i="2"/>
  <c r="EG1496" i="2"/>
  <c r="EA1496" i="2"/>
  <c r="DU1496" i="2"/>
  <c r="DO1496" i="2"/>
  <c r="DI1496" i="2"/>
  <c r="DC1496" i="2"/>
  <c r="CW1496" i="2"/>
  <c r="EF1496" i="2"/>
  <c r="DZ1496" i="2"/>
  <c r="DT1496" i="2"/>
  <c r="DN1496" i="2"/>
  <c r="DH1496" i="2"/>
  <c r="DB1496" i="2"/>
  <c r="CV1496" i="2"/>
  <c r="CU1496" i="2"/>
  <c r="CQ1496" i="2"/>
  <c r="CP1496" i="2"/>
  <c r="CT1496" i="2"/>
  <c r="CS1496" i="2"/>
  <c r="CR1496" i="2"/>
  <c r="CM1502" i="2"/>
  <c r="EM1502" i="2"/>
  <c r="EE1502" i="2"/>
  <c r="DY1502" i="2"/>
  <c r="DS1502" i="2"/>
  <c r="DM1502" i="2"/>
  <c r="DG1502" i="2"/>
  <c r="DA1502" i="2"/>
  <c r="ED1502" i="2"/>
  <c r="DX1502" i="2"/>
  <c r="DR1502" i="2"/>
  <c r="DL1502" i="2"/>
  <c r="DF1502" i="2"/>
  <c r="CZ1502" i="2"/>
  <c r="EI1502" i="2"/>
  <c r="EC1502" i="2"/>
  <c r="DW1502" i="2"/>
  <c r="DQ1502" i="2"/>
  <c r="DK1502" i="2"/>
  <c r="DE1502" i="2"/>
  <c r="CY1502" i="2"/>
  <c r="EH1502" i="2"/>
  <c r="EB1502" i="2"/>
  <c r="DV1502" i="2"/>
  <c r="DP1502" i="2"/>
  <c r="DJ1502" i="2"/>
  <c r="DD1502" i="2"/>
  <c r="CX1502" i="2"/>
  <c r="EG1502" i="2"/>
  <c r="EA1502" i="2"/>
  <c r="DU1502" i="2"/>
  <c r="DO1502" i="2"/>
  <c r="DI1502" i="2"/>
  <c r="DC1502" i="2"/>
  <c r="CW1502" i="2"/>
  <c r="EF1502" i="2"/>
  <c r="DZ1502" i="2"/>
  <c r="DT1502" i="2"/>
  <c r="DN1502" i="2"/>
  <c r="DH1502" i="2"/>
  <c r="DB1502" i="2"/>
  <c r="CV1502" i="2"/>
  <c r="CU1502" i="2"/>
  <c r="CQ1502" i="2"/>
  <c r="CP1502" i="2"/>
  <c r="CT1502" i="2"/>
  <c r="CS1502" i="2"/>
  <c r="CR1502" i="2"/>
  <c r="CM1508" i="2"/>
  <c r="EM1508" i="2"/>
  <c r="EE1508" i="2"/>
  <c r="DY1508" i="2"/>
  <c r="DS1508" i="2"/>
  <c r="DM1508" i="2"/>
  <c r="DG1508" i="2"/>
  <c r="DA1508" i="2"/>
  <c r="ED1508" i="2"/>
  <c r="DX1508" i="2"/>
  <c r="DR1508" i="2"/>
  <c r="DL1508" i="2"/>
  <c r="DF1508" i="2"/>
  <c r="CZ1508" i="2"/>
  <c r="EI1508" i="2"/>
  <c r="EC1508" i="2"/>
  <c r="DW1508" i="2"/>
  <c r="DQ1508" i="2"/>
  <c r="DK1508" i="2"/>
  <c r="DE1508" i="2"/>
  <c r="CY1508" i="2"/>
  <c r="EH1508" i="2"/>
  <c r="EB1508" i="2"/>
  <c r="DV1508" i="2"/>
  <c r="DP1508" i="2"/>
  <c r="DJ1508" i="2"/>
  <c r="DD1508" i="2"/>
  <c r="CX1508" i="2"/>
  <c r="EG1508" i="2"/>
  <c r="EA1508" i="2"/>
  <c r="DU1508" i="2"/>
  <c r="DO1508" i="2"/>
  <c r="DI1508" i="2"/>
  <c r="DC1508" i="2"/>
  <c r="CW1508" i="2"/>
  <c r="EF1508" i="2"/>
  <c r="DZ1508" i="2"/>
  <c r="DT1508" i="2"/>
  <c r="DN1508" i="2"/>
  <c r="DH1508" i="2"/>
  <c r="DB1508" i="2"/>
  <c r="CV1508" i="2"/>
  <c r="CU1508" i="2"/>
  <c r="CQ1508" i="2"/>
  <c r="CP1508" i="2"/>
  <c r="CT1508" i="2"/>
  <c r="CS1508" i="2"/>
  <c r="CR1508" i="2"/>
  <c r="CM1514" i="2"/>
  <c r="EM1514" i="2"/>
  <c r="EE1514" i="2"/>
  <c r="DY1514" i="2"/>
  <c r="DS1514" i="2"/>
  <c r="DM1514" i="2"/>
  <c r="DG1514" i="2"/>
  <c r="DA1514" i="2"/>
  <c r="ED1514" i="2"/>
  <c r="DX1514" i="2"/>
  <c r="DR1514" i="2"/>
  <c r="DL1514" i="2"/>
  <c r="DF1514" i="2"/>
  <c r="CZ1514" i="2"/>
  <c r="EI1514" i="2"/>
  <c r="EC1514" i="2"/>
  <c r="DW1514" i="2"/>
  <c r="DQ1514" i="2"/>
  <c r="DK1514" i="2"/>
  <c r="DE1514" i="2"/>
  <c r="CY1514" i="2"/>
  <c r="EH1514" i="2"/>
  <c r="EB1514" i="2"/>
  <c r="DV1514" i="2"/>
  <c r="DP1514" i="2"/>
  <c r="DJ1514" i="2"/>
  <c r="DD1514" i="2"/>
  <c r="CX1514" i="2"/>
  <c r="EG1514" i="2"/>
  <c r="EA1514" i="2"/>
  <c r="DU1514" i="2"/>
  <c r="DO1514" i="2"/>
  <c r="DI1514" i="2"/>
  <c r="DC1514" i="2"/>
  <c r="CW1514" i="2"/>
  <c r="EF1514" i="2"/>
  <c r="DZ1514" i="2"/>
  <c r="DT1514" i="2"/>
  <c r="DN1514" i="2"/>
  <c r="DH1514" i="2"/>
  <c r="DB1514" i="2"/>
  <c r="CV1514" i="2"/>
  <c r="CU1514" i="2"/>
  <c r="CQ1514" i="2"/>
  <c r="CP1514" i="2"/>
  <c r="CT1514" i="2"/>
  <c r="CS1514" i="2"/>
  <c r="CR1514" i="2"/>
  <c r="CM1520" i="2"/>
  <c r="EM1520" i="2"/>
  <c r="EE1520" i="2"/>
  <c r="DY1520" i="2"/>
  <c r="DS1520" i="2"/>
  <c r="DM1520" i="2"/>
  <c r="DG1520" i="2"/>
  <c r="DA1520" i="2"/>
  <c r="ED1520" i="2"/>
  <c r="DX1520" i="2"/>
  <c r="DR1520" i="2"/>
  <c r="DL1520" i="2"/>
  <c r="DF1520" i="2"/>
  <c r="CZ1520" i="2"/>
  <c r="EI1520" i="2"/>
  <c r="EC1520" i="2"/>
  <c r="DW1520" i="2"/>
  <c r="DQ1520" i="2"/>
  <c r="DK1520" i="2"/>
  <c r="DE1520" i="2"/>
  <c r="CY1520" i="2"/>
  <c r="EH1520" i="2"/>
  <c r="EB1520" i="2"/>
  <c r="DV1520" i="2"/>
  <c r="DP1520" i="2"/>
  <c r="DJ1520" i="2"/>
  <c r="DD1520" i="2"/>
  <c r="CX1520" i="2"/>
  <c r="EG1520" i="2"/>
  <c r="EA1520" i="2"/>
  <c r="DU1520" i="2"/>
  <c r="DO1520" i="2"/>
  <c r="DI1520" i="2"/>
  <c r="DC1520" i="2"/>
  <c r="CW1520" i="2"/>
  <c r="EF1520" i="2"/>
  <c r="DZ1520" i="2"/>
  <c r="DT1520" i="2"/>
  <c r="DN1520" i="2"/>
  <c r="DH1520" i="2"/>
  <c r="DB1520" i="2"/>
  <c r="CV1520" i="2"/>
  <c r="CU1520" i="2"/>
  <c r="CQ1520" i="2"/>
  <c r="CP1520" i="2"/>
  <c r="CT1520" i="2"/>
  <c r="CS1520" i="2"/>
  <c r="CR1520" i="2"/>
  <c r="CM1526" i="2"/>
  <c r="EM1526" i="2"/>
  <c r="EE1526" i="2"/>
  <c r="DY1526" i="2"/>
  <c r="DS1526" i="2"/>
  <c r="DM1526" i="2"/>
  <c r="DG1526" i="2"/>
  <c r="DA1526" i="2"/>
  <c r="ED1526" i="2"/>
  <c r="DX1526" i="2"/>
  <c r="DR1526" i="2"/>
  <c r="DL1526" i="2"/>
  <c r="DF1526" i="2"/>
  <c r="CZ1526" i="2"/>
  <c r="EI1526" i="2"/>
  <c r="EC1526" i="2"/>
  <c r="DW1526" i="2"/>
  <c r="DQ1526" i="2"/>
  <c r="DK1526" i="2"/>
  <c r="DE1526" i="2"/>
  <c r="CY1526" i="2"/>
  <c r="EH1526" i="2"/>
  <c r="EB1526" i="2"/>
  <c r="DV1526" i="2"/>
  <c r="DP1526" i="2"/>
  <c r="DJ1526" i="2"/>
  <c r="DD1526" i="2"/>
  <c r="CX1526" i="2"/>
  <c r="EG1526" i="2"/>
  <c r="EA1526" i="2"/>
  <c r="DU1526" i="2"/>
  <c r="DO1526" i="2"/>
  <c r="DI1526" i="2"/>
  <c r="DC1526" i="2"/>
  <c r="CW1526" i="2"/>
  <c r="EF1526" i="2"/>
  <c r="DZ1526" i="2"/>
  <c r="DT1526" i="2"/>
  <c r="DN1526" i="2"/>
  <c r="DH1526" i="2"/>
  <c r="DB1526" i="2"/>
  <c r="CV1526" i="2"/>
  <c r="CU1526" i="2"/>
  <c r="CQ1526" i="2"/>
  <c r="CP1526" i="2"/>
  <c r="CT1526" i="2"/>
  <c r="CS1526" i="2"/>
  <c r="CR1526" i="2"/>
  <c r="CM1532" i="2"/>
  <c r="EM1532" i="2"/>
  <c r="EE1532" i="2"/>
  <c r="DY1532" i="2"/>
  <c r="DS1532" i="2"/>
  <c r="DM1532" i="2"/>
  <c r="DG1532" i="2"/>
  <c r="DA1532" i="2"/>
  <c r="ED1532" i="2"/>
  <c r="DX1532" i="2"/>
  <c r="DR1532" i="2"/>
  <c r="DL1532" i="2"/>
  <c r="DF1532" i="2"/>
  <c r="CZ1532" i="2"/>
  <c r="EI1532" i="2"/>
  <c r="EC1532" i="2"/>
  <c r="DW1532" i="2"/>
  <c r="DQ1532" i="2"/>
  <c r="DK1532" i="2"/>
  <c r="DE1532" i="2"/>
  <c r="CY1532" i="2"/>
  <c r="EH1532" i="2"/>
  <c r="EB1532" i="2"/>
  <c r="DV1532" i="2"/>
  <c r="DP1532" i="2"/>
  <c r="DJ1532" i="2"/>
  <c r="DD1532" i="2"/>
  <c r="CX1532" i="2"/>
  <c r="EG1532" i="2"/>
  <c r="EA1532" i="2"/>
  <c r="DU1532" i="2"/>
  <c r="DO1532" i="2"/>
  <c r="DI1532" i="2"/>
  <c r="DC1532" i="2"/>
  <c r="CW1532" i="2"/>
  <c r="EF1532" i="2"/>
  <c r="DZ1532" i="2"/>
  <c r="DT1532" i="2"/>
  <c r="DN1532" i="2"/>
  <c r="DH1532" i="2"/>
  <c r="DB1532" i="2"/>
  <c r="CV1532" i="2"/>
  <c r="CU1532" i="2"/>
  <c r="CQ1532" i="2"/>
  <c r="CP1532" i="2"/>
  <c r="CT1532" i="2"/>
  <c r="CS1532" i="2"/>
  <c r="CR1532" i="2"/>
  <c r="EK1538" i="2"/>
  <c r="EO1538" i="2" s="1"/>
  <c r="EQ1538" i="2" s="1"/>
  <c r="CM1538" i="2"/>
  <c r="EM1538" i="2"/>
  <c r="EE1538" i="2"/>
  <c r="DY1538" i="2"/>
  <c r="DS1538" i="2"/>
  <c r="DM1538" i="2"/>
  <c r="DG1538" i="2"/>
  <c r="DA1538" i="2"/>
  <c r="ED1538" i="2"/>
  <c r="DX1538" i="2"/>
  <c r="DR1538" i="2"/>
  <c r="DL1538" i="2"/>
  <c r="DF1538" i="2"/>
  <c r="CZ1538" i="2"/>
  <c r="EI1538" i="2"/>
  <c r="EC1538" i="2"/>
  <c r="DW1538" i="2"/>
  <c r="DQ1538" i="2"/>
  <c r="DK1538" i="2"/>
  <c r="DE1538" i="2"/>
  <c r="CY1538" i="2"/>
  <c r="EH1538" i="2"/>
  <c r="EB1538" i="2"/>
  <c r="DV1538" i="2"/>
  <c r="DP1538" i="2"/>
  <c r="DJ1538" i="2"/>
  <c r="DD1538" i="2"/>
  <c r="CX1538" i="2"/>
  <c r="EG1538" i="2"/>
  <c r="EA1538" i="2"/>
  <c r="DU1538" i="2"/>
  <c r="DO1538" i="2"/>
  <c r="DI1538" i="2"/>
  <c r="DC1538" i="2"/>
  <c r="CW1538" i="2"/>
  <c r="EF1538" i="2"/>
  <c r="DZ1538" i="2"/>
  <c r="DT1538" i="2"/>
  <c r="DN1538" i="2"/>
  <c r="DH1538" i="2"/>
  <c r="DB1538" i="2"/>
  <c r="CV1538" i="2"/>
  <c r="CU1538" i="2"/>
  <c r="CQ1538" i="2"/>
  <c r="CP1538" i="2"/>
  <c r="CT1538" i="2"/>
  <c r="CS1538" i="2"/>
  <c r="CR1538" i="2"/>
  <c r="CM1544" i="2"/>
  <c r="EM1544" i="2"/>
  <c r="EE1544" i="2"/>
  <c r="DY1544" i="2"/>
  <c r="DS1544" i="2"/>
  <c r="DM1544" i="2"/>
  <c r="DG1544" i="2"/>
  <c r="DA1544" i="2"/>
  <c r="ED1544" i="2"/>
  <c r="DX1544" i="2"/>
  <c r="DR1544" i="2"/>
  <c r="DL1544" i="2"/>
  <c r="DF1544" i="2"/>
  <c r="CZ1544" i="2"/>
  <c r="EI1544" i="2"/>
  <c r="EC1544" i="2"/>
  <c r="DW1544" i="2"/>
  <c r="DQ1544" i="2"/>
  <c r="DK1544" i="2"/>
  <c r="DE1544" i="2"/>
  <c r="CY1544" i="2"/>
  <c r="EH1544" i="2"/>
  <c r="EB1544" i="2"/>
  <c r="DV1544" i="2"/>
  <c r="DP1544" i="2"/>
  <c r="DJ1544" i="2"/>
  <c r="DD1544" i="2"/>
  <c r="CX1544" i="2"/>
  <c r="EG1544" i="2"/>
  <c r="EA1544" i="2"/>
  <c r="DU1544" i="2"/>
  <c r="DO1544" i="2"/>
  <c r="DI1544" i="2"/>
  <c r="DC1544" i="2"/>
  <c r="CW1544" i="2"/>
  <c r="EF1544" i="2"/>
  <c r="DZ1544" i="2"/>
  <c r="DT1544" i="2"/>
  <c r="DN1544" i="2"/>
  <c r="DH1544" i="2"/>
  <c r="DB1544" i="2"/>
  <c r="CV1544" i="2"/>
  <c r="CU1544" i="2"/>
  <c r="CQ1544" i="2"/>
  <c r="CP1544" i="2"/>
  <c r="CT1544" i="2"/>
  <c r="CS1544" i="2"/>
  <c r="CR1544" i="2"/>
  <c r="CM1550" i="2"/>
  <c r="EM1550" i="2"/>
  <c r="EE1550" i="2"/>
  <c r="DY1550" i="2"/>
  <c r="DS1550" i="2"/>
  <c r="DM1550" i="2"/>
  <c r="DG1550" i="2"/>
  <c r="DA1550" i="2"/>
  <c r="ED1550" i="2"/>
  <c r="DX1550" i="2"/>
  <c r="DR1550" i="2"/>
  <c r="DL1550" i="2"/>
  <c r="DF1550" i="2"/>
  <c r="CZ1550" i="2"/>
  <c r="EI1550" i="2"/>
  <c r="EC1550" i="2"/>
  <c r="DW1550" i="2"/>
  <c r="DQ1550" i="2"/>
  <c r="DK1550" i="2"/>
  <c r="DE1550" i="2"/>
  <c r="CY1550" i="2"/>
  <c r="EH1550" i="2"/>
  <c r="EB1550" i="2"/>
  <c r="DV1550" i="2"/>
  <c r="DP1550" i="2"/>
  <c r="DJ1550" i="2"/>
  <c r="DD1550" i="2"/>
  <c r="CX1550" i="2"/>
  <c r="EG1550" i="2"/>
  <c r="EA1550" i="2"/>
  <c r="DU1550" i="2"/>
  <c r="DO1550" i="2"/>
  <c r="DI1550" i="2"/>
  <c r="DC1550" i="2"/>
  <c r="CW1550" i="2"/>
  <c r="EF1550" i="2"/>
  <c r="DZ1550" i="2"/>
  <c r="DT1550" i="2"/>
  <c r="DN1550" i="2"/>
  <c r="DH1550" i="2"/>
  <c r="DB1550" i="2"/>
  <c r="CV1550" i="2"/>
  <c r="CU1550" i="2"/>
  <c r="CQ1550" i="2"/>
  <c r="CP1550" i="2"/>
  <c r="CT1550" i="2"/>
  <c r="CS1550" i="2"/>
  <c r="CR1550" i="2"/>
  <c r="CM1556" i="2"/>
  <c r="EM1556" i="2"/>
  <c r="EE1556" i="2"/>
  <c r="DY1556" i="2"/>
  <c r="DS1556" i="2"/>
  <c r="DM1556" i="2"/>
  <c r="DG1556" i="2"/>
  <c r="DA1556" i="2"/>
  <c r="ED1556" i="2"/>
  <c r="DX1556" i="2"/>
  <c r="DR1556" i="2"/>
  <c r="DL1556" i="2"/>
  <c r="DF1556" i="2"/>
  <c r="CZ1556" i="2"/>
  <c r="EI1556" i="2"/>
  <c r="EC1556" i="2"/>
  <c r="DW1556" i="2"/>
  <c r="DQ1556" i="2"/>
  <c r="DK1556" i="2"/>
  <c r="DE1556" i="2"/>
  <c r="CY1556" i="2"/>
  <c r="EH1556" i="2"/>
  <c r="EB1556" i="2"/>
  <c r="DV1556" i="2"/>
  <c r="DP1556" i="2"/>
  <c r="DJ1556" i="2"/>
  <c r="DD1556" i="2"/>
  <c r="CX1556" i="2"/>
  <c r="EG1556" i="2"/>
  <c r="EA1556" i="2"/>
  <c r="DU1556" i="2"/>
  <c r="DO1556" i="2"/>
  <c r="DI1556" i="2"/>
  <c r="DC1556" i="2"/>
  <c r="CW1556" i="2"/>
  <c r="EF1556" i="2"/>
  <c r="DZ1556" i="2"/>
  <c r="DT1556" i="2"/>
  <c r="DN1556" i="2"/>
  <c r="DH1556" i="2"/>
  <c r="DB1556" i="2"/>
  <c r="CV1556" i="2"/>
  <c r="CU1556" i="2"/>
  <c r="CQ1556" i="2"/>
  <c r="CP1556" i="2"/>
  <c r="CT1556" i="2"/>
  <c r="CS1556" i="2"/>
  <c r="CR1556" i="2"/>
  <c r="CM1562" i="2"/>
  <c r="EM1562" i="2"/>
  <c r="EE1562" i="2"/>
  <c r="DY1562" i="2"/>
  <c r="DS1562" i="2"/>
  <c r="DM1562" i="2"/>
  <c r="DG1562" i="2"/>
  <c r="DA1562" i="2"/>
  <c r="ED1562" i="2"/>
  <c r="DX1562" i="2"/>
  <c r="DR1562" i="2"/>
  <c r="DL1562" i="2"/>
  <c r="DF1562" i="2"/>
  <c r="CZ1562" i="2"/>
  <c r="EI1562" i="2"/>
  <c r="EC1562" i="2"/>
  <c r="DW1562" i="2"/>
  <c r="DQ1562" i="2"/>
  <c r="DK1562" i="2"/>
  <c r="DE1562" i="2"/>
  <c r="CY1562" i="2"/>
  <c r="EH1562" i="2"/>
  <c r="EB1562" i="2"/>
  <c r="DV1562" i="2"/>
  <c r="DP1562" i="2"/>
  <c r="DJ1562" i="2"/>
  <c r="DD1562" i="2"/>
  <c r="CX1562" i="2"/>
  <c r="EG1562" i="2"/>
  <c r="EA1562" i="2"/>
  <c r="DU1562" i="2"/>
  <c r="DO1562" i="2"/>
  <c r="DI1562" i="2"/>
  <c r="DC1562" i="2"/>
  <c r="CW1562" i="2"/>
  <c r="EF1562" i="2"/>
  <c r="DZ1562" i="2"/>
  <c r="DT1562" i="2"/>
  <c r="DN1562" i="2"/>
  <c r="DH1562" i="2"/>
  <c r="DB1562" i="2"/>
  <c r="CV1562" i="2"/>
  <c r="CU1562" i="2"/>
  <c r="CQ1562" i="2"/>
  <c r="CP1562" i="2"/>
  <c r="CT1562" i="2"/>
  <c r="CS1562" i="2"/>
  <c r="CR1562" i="2"/>
  <c r="CM1568" i="2"/>
  <c r="EM1568" i="2"/>
  <c r="EG1568" i="2"/>
  <c r="EA1568" i="2"/>
  <c r="DU1568" i="2"/>
  <c r="DO1568" i="2"/>
  <c r="DI1568" i="2"/>
  <c r="DC1568" i="2"/>
  <c r="CW1568" i="2"/>
  <c r="EI1568" i="2"/>
  <c r="EC1568" i="2"/>
  <c r="DW1568" i="2"/>
  <c r="DQ1568" i="2"/>
  <c r="DK1568" i="2"/>
  <c r="DE1568" i="2"/>
  <c r="CY1568" i="2"/>
  <c r="EH1568" i="2"/>
  <c r="EB1568" i="2"/>
  <c r="DV1568" i="2"/>
  <c r="DP1568" i="2"/>
  <c r="DJ1568" i="2"/>
  <c r="DD1568" i="2"/>
  <c r="CX1568" i="2"/>
  <c r="EF1568" i="2"/>
  <c r="DT1568" i="2"/>
  <c r="DH1568" i="2"/>
  <c r="EE1568" i="2"/>
  <c r="DS1568" i="2"/>
  <c r="DG1568" i="2"/>
  <c r="ED1568" i="2"/>
  <c r="DR1568" i="2"/>
  <c r="DF1568" i="2"/>
  <c r="DZ1568" i="2"/>
  <c r="DN1568" i="2"/>
  <c r="DB1568" i="2"/>
  <c r="DY1568" i="2"/>
  <c r="DM1568" i="2"/>
  <c r="DA1568" i="2"/>
  <c r="DX1568" i="2"/>
  <c r="DL1568" i="2"/>
  <c r="CZ1568" i="2"/>
  <c r="CV1568" i="2"/>
  <c r="CU1568" i="2"/>
  <c r="CQ1568" i="2"/>
  <c r="CP1568" i="2"/>
  <c r="CT1568" i="2"/>
  <c r="CS1568" i="2"/>
  <c r="CR1568" i="2"/>
  <c r="CM1574" i="2"/>
  <c r="EM1574" i="2"/>
  <c r="EG1574" i="2"/>
  <c r="EA1574" i="2"/>
  <c r="DU1574" i="2"/>
  <c r="DO1574" i="2"/>
  <c r="DI1574" i="2"/>
  <c r="DC1574" i="2"/>
  <c r="CW1574" i="2"/>
  <c r="EF1574" i="2"/>
  <c r="DZ1574" i="2"/>
  <c r="DT1574" i="2"/>
  <c r="DN1574" i="2"/>
  <c r="DH1574" i="2"/>
  <c r="DB1574" i="2"/>
  <c r="EE1574" i="2"/>
  <c r="DY1574" i="2"/>
  <c r="DS1574" i="2"/>
  <c r="DM1574" i="2"/>
  <c r="DG1574" i="2"/>
  <c r="DA1574" i="2"/>
  <c r="ED1574" i="2"/>
  <c r="DX1574" i="2"/>
  <c r="DR1574" i="2"/>
  <c r="DL1574" i="2"/>
  <c r="DF1574" i="2"/>
  <c r="CZ1574" i="2"/>
  <c r="EI1574" i="2"/>
  <c r="EC1574" i="2"/>
  <c r="DW1574" i="2"/>
  <c r="DQ1574" i="2"/>
  <c r="DK1574" i="2"/>
  <c r="DE1574" i="2"/>
  <c r="CY1574" i="2"/>
  <c r="EH1574" i="2"/>
  <c r="EB1574" i="2"/>
  <c r="DV1574" i="2"/>
  <c r="DP1574" i="2"/>
  <c r="DJ1574" i="2"/>
  <c r="DD1574" i="2"/>
  <c r="CX1574" i="2"/>
  <c r="CV1574" i="2"/>
  <c r="CU1574" i="2"/>
  <c r="CQ1574" i="2"/>
  <c r="CP1574" i="2"/>
  <c r="CT1574" i="2"/>
  <c r="CS1574" i="2"/>
  <c r="CR1574" i="2"/>
  <c r="CM1580" i="2"/>
  <c r="EM1580" i="2"/>
  <c r="EG1580" i="2"/>
  <c r="EA1580" i="2"/>
  <c r="DU1580" i="2"/>
  <c r="DO1580" i="2"/>
  <c r="DI1580" i="2"/>
  <c r="DC1580" i="2"/>
  <c r="CW1580" i="2"/>
  <c r="EF1580" i="2"/>
  <c r="DZ1580" i="2"/>
  <c r="DT1580" i="2"/>
  <c r="DN1580" i="2"/>
  <c r="DH1580" i="2"/>
  <c r="DB1580" i="2"/>
  <c r="EE1580" i="2"/>
  <c r="DY1580" i="2"/>
  <c r="DS1580" i="2"/>
  <c r="DM1580" i="2"/>
  <c r="DG1580" i="2"/>
  <c r="DA1580" i="2"/>
  <c r="ED1580" i="2"/>
  <c r="DX1580" i="2"/>
  <c r="DR1580" i="2"/>
  <c r="DL1580" i="2"/>
  <c r="DF1580" i="2"/>
  <c r="CZ1580" i="2"/>
  <c r="EI1580" i="2"/>
  <c r="EC1580" i="2"/>
  <c r="DW1580" i="2"/>
  <c r="DQ1580" i="2"/>
  <c r="DK1580" i="2"/>
  <c r="DE1580" i="2"/>
  <c r="CY1580" i="2"/>
  <c r="EH1580" i="2"/>
  <c r="EB1580" i="2"/>
  <c r="DV1580" i="2"/>
  <c r="DP1580" i="2"/>
  <c r="DJ1580" i="2"/>
  <c r="DD1580" i="2"/>
  <c r="CX1580" i="2"/>
  <c r="CV1580" i="2"/>
  <c r="CU1580" i="2"/>
  <c r="CQ1580" i="2"/>
  <c r="CP1580" i="2"/>
  <c r="CT1580" i="2"/>
  <c r="CS1580" i="2"/>
  <c r="CR1580" i="2"/>
  <c r="CM1586" i="2"/>
  <c r="EM1586" i="2"/>
  <c r="EG1586" i="2"/>
  <c r="EA1586" i="2"/>
  <c r="DU1586" i="2"/>
  <c r="DO1586" i="2"/>
  <c r="DI1586" i="2"/>
  <c r="DC1586" i="2"/>
  <c r="CW1586" i="2"/>
  <c r="EF1586" i="2"/>
  <c r="DZ1586" i="2"/>
  <c r="DT1586" i="2"/>
  <c r="DN1586" i="2"/>
  <c r="DH1586" i="2"/>
  <c r="DB1586" i="2"/>
  <c r="EE1586" i="2"/>
  <c r="DY1586" i="2"/>
  <c r="DS1586" i="2"/>
  <c r="DM1586" i="2"/>
  <c r="DG1586" i="2"/>
  <c r="DA1586" i="2"/>
  <c r="ED1586" i="2"/>
  <c r="DX1586" i="2"/>
  <c r="DR1586" i="2"/>
  <c r="DL1586" i="2"/>
  <c r="DF1586" i="2"/>
  <c r="CZ1586" i="2"/>
  <c r="EI1586" i="2"/>
  <c r="EC1586" i="2"/>
  <c r="DW1586" i="2"/>
  <c r="DQ1586" i="2"/>
  <c r="DK1586" i="2"/>
  <c r="DE1586" i="2"/>
  <c r="CY1586" i="2"/>
  <c r="EH1586" i="2"/>
  <c r="EB1586" i="2"/>
  <c r="DV1586" i="2"/>
  <c r="DP1586" i="2"/>
  <c r="DJ1586" i="2"/>
  <c r="DD1586" i="2"/>
  <c r="CX1586" i="2"/>
  <c r="CV1586" i="2"/>
  <c r="CU1586" i="2"/>
  <c r="CQ1586" i="2"/>
  <c r="CP1586" i="2"/>
  <c r="CT1586" i="2"/>
  <c r="CS1586" i="2"/>
  <c r="CR1586" i="2"/>
  <c r="CM1592" i="2"/>
  <c r="EM1592" i="2"/>
  <c r="EG1592" i="2"/>
  <c r="EA1592" i="2"/>
  <c r="DU1592" i="2"/>
  <c r="DO1592" i="2"/>
  <c r="DI1592" i="2"/>
  <c r="DC1592" i="2"/>
  <c r="CW1592" i="2"/>
  <c r="EF1592" i="2"/>
  <c r="DZ1592" i="2"/>
  <c r="DT1592" i="2"/>
  <c r="DN1592" i="2"/>
  <c r="DH1592" i="2"/>
  <c r="DB1592" i="2"/>
  <c r="EE1592" i="2"/>
  <c r="DY1592" i="2"/>
  <c r="DS1592" i="2"/>
  <c r="DM1592" i="2"/>
  <c r="DG1592" i="2"/>
  <c r="DA1592" i="2"/>
  <c r="ED1592" i="2"/>
  <c r="DX1592" i="2"/>
  <c r="DR1592" i="2"/>
  <c r="DL1592" i="2"/>
  <c r="DF1592" i="2"/>
  <c r="CZ1592" i="2"/>
  <c r="EI1592" i="2"/>
  <c r="EC1592" i="2"/>
  <c r="DW1592" i="2"/>
  <c r="DQ1592" i="2"/>
  <c r="DK1592" i="2"/>
  <c r="DE1592" i="2"/>
  <c r="CY1592" i="2"/>
  <c r="EH1592" i="2"/>
  <c r="EB1592" i="2"/>
  <c r="DV1592" i="2"/>
  <c r="DP1592" i="2"/>
  <c r="DJ1592" i="2"/>
  <c r="DD1592" i="2"/>
  <c r="CX1592" i="2"/>
  <c r="CV1592" i="2"/>
  <c r="CU1592" i="2"/>
  <c r="CQ1592" i="2"/>
  <c r="CP1592" i="2"/>
  <c r="CT1592" i="2"/>
  <c r="CS1592" i="2"/>
  <c r="CR1592" i="2"/>
  <c r="CM1598" i="2"/>
  <c r="EM1598" i="2"/>
  <c r="EG1598" i="2"/>
  <c r="EA1598" i="2"/>
  <c r="DU1598" i="2"/>
  <c r="DO1598" i="2"/>
  <c r="DI1598" i="2"/>
  <c r="DC1598" i="2"/>
  <c r="CW1598" i="2"/>
  <c r="EF1598" i="2"/>
  <c r="DZ1598" i="2"/>
  <c r="DT1598" i="2"/>
  <c r="DN1598" i="2"/>
  <c r="DH1598" i="2"/>
  <c r="DB1598" i="2"/>
  <c r="EE1598" i="2"/>
  <c r="DY1598" i="2"/>
  <c r="DS1598" i="2"/>
  <c r="DM1598" i="2"/>
  <c r="DG1598" i="2"/>
  <c r="DA1598" i="2"/>
  <c r="ED1598" i="2"/>
  <c r="DX1598" i="2"/>
  <c r="DR1598" i="2"/>
  <c r="DL1598" i="2"/>
  <c r="DF1598" i="2"/>
  <c r="CZ1598" i="2"/>
  <c r="EI1598" i="2"/>
  <c r="EC1598" i="2"/>
  <c r="DW1598" i="2"/>
  <c r="DQ1598" i="2"/>
  <c r="DK1598" i="2"/>
  <c r="DE1598" i="2"/>
  <c r="CY1598" i="2"/>
  <c r="EH1598" i="2"/>
  <c r="EB1598" i="2"/>
  <c r="DV1598" i="2"/>
  <c r="DP1598" i="2"/>
  <c r="DJ1598" i="2"/>
  <c r="DD1598" i="2"/>
  <c r="CX1598" i="2"/>
  <c r="CV1598" i="2"/>
  <c r="CU1598" i="2"/>
  <c r="CQ1598" i="2"/>
  <c r="CP1598" i="2"/>
  <c r="CT1598" i="2"/>
  <c r="CS1598" i="2"/>
  <c r="CR1598" i="2"/>
  <c r="CM1604" i="2"/>
  <c r="EM1604" i="2"/>
  <c r="EG1604" i="2"/>
  <c r="EA1604" i="2"/>
  <c r="DU1604" i="2"/>
  <c r="DO1604" i="2"/>
  <c r="DI1604" i="2"/>
  <c r="DC1604" i="2"/>
  <c r="CW1604" i="2"/>
  <c r="EF1604" i="2"/>
  <c r="DZ1604" i="2"/>
  <c r="DT1604" i="2"/>
  <c r="DN1604" i="2"/>
  <c r="DH1604" i="2"/>
  <c r="DB1604" i="2"/>
  <c r="EE1604" i="2"/>
  <c r="DY1604" i="2"/>
  <c r="DS1604" i="2"/>
  <c r="DM1604" i="2"/>
  <c r="DG1604" i="2"/>
  <c r="DA1604" i="2"/>
  <c r="ED1604" i="2"/>
  <c r="DX1604" i="2"/>
  <c r="DR1604" i="2"/>
  <c r="DL1604" i="2"/>
  <c r="DF1604" i="2"/>
  <c r="CZ1604" i="2"/>
  <c r="EI1604" i="2"/>
  <c r="EC1604" i="2"/>
  <c r="DW1604" i="2"/>
  <c r="DQ1604" i="2"/>
  <c r="DK1604" i="2"/>
  <c r="DE1604" i="2"/>
  <c r="CY1604" i="2"/>
  <c r="EH1604" i="2"/>
  <c r="EB1604" i="2"/>
  <c r="DV1604" i="2"/>
  <c r="DP1604" i="2"/>
  <c r="DJ1604" i="2"/>
  <c r="DD1604" i="2"/>
  <c r="CX1604" i="2"/>
  <c r="CV1604" i="2"/>
  <c r="CU1604" i="2"/>
  <c r="CQ1604" i="2"/>
  <c r="CP1604" i="2"/>
  <c r="CT1604" i="2"/>
  <c r="CS1604" i="2"/>
  <c r="CR1604" i="2"/>
  <c r="CM1610" i="2"/>
  <c r="EM1610" i="2"/>
  <c r="EG1610" i="2"/>
  <c r="EA1610" i="2"/>
  <c r="DU1610" i="2"/>
  <c r="DO1610" i="2"/>
  <c r="DI1610" i="2"/>
  <c r="DC1610" i="2"/>
  <c r="CW1610" i="2"/>
  <c r="EF1610" i="2"/>
  <c r="DZ1610" i="2"/>
  <c r="DT1610" i="2"/>
  <c r="DN1610" i="2"/>
  <c r="DH1610" i="2"/>
  <c r="DB1610" i="2"/>
  <c r="EE1610" i="2"/>
  <c r="DY1610" i="2"/>
  <c r="DS1610" i="2"/>
  <c r="DM1610" i="2"/>
  <c r="DG1610" i="2"/>
  <c r="DA1610" i="2"/>
  <c r="ED1610" i="2"/>
  <c r="DX1610" i="2"/>
  <c r="DR1610" i="2"/>
  <c r="DL1610" i="2"/>
  <c r="DF1610" i="2"/>
  <c r="CZ1610" i="2"/>
  <c r="EI1610" i="2"/>
  <c r="EC1610" i="2"/>
  <c r="DW1610" i="2"/>
  <c r="DQ1610" i="2"/>
  <c r="DK1610" i="2"/>
  <c r="DE1610" i="2"/>
  <c r="CY1610" i="2"/>
  <c r="EH1610" i="2"/>
  <c r="EB1610" i="2"/>
  <c r="DV1610" i="2"/>
  <c r="DP1610" i="2"/>
  <c r="DJ1610" i="2"/>
  <c r="DD1610" i="2"/>
  <c r="CX1610" i="2"/>
  <c r="CV1610" i="2"/>
  <c r="CU1610" i="2"/>
  <c r="CQ1610" i="2"/>
  <c r="CP1610" i="2"/>
  <c r="CT1610" i="2"/>
  <c r="CS1610" i="2"/>
  <c r="CR1610" i="2"/>
  <c r="CM1616" i="2"/>
  <c r="EM1616" i="2"/>
  <c r="EG1616" i="2"/>
  <c r="EA1616" i="2"/>
  <c r="DU1616" i="2"/>
  <c r="DO1616" i="2"/>
  <c r="DI1616" i="2"/>
  <c r="DC1616" i="2"/>
  <c r="CW1616" i="2"/>
  <c r="EF1616" i="2"/>
  <c r="DZ1616" i="2"/>
  <c r="DT1616" i="2"/>
  <c r="DN1616" i="2"/>
  <c r="DH1616" i="2"/>
  <c r="DB1616" i="2"/>
  <c r="EE1616" i="2"/>
  <c r="DY1616" i="2"/>
  <c r="DS1616" i="2"/>
  <c r="DM1616" i="2"/>
  <c r="DG1616" i="2"/>
  <c r="DA1616" i="2"/>
  <c r="ED1616" i="2"/>
  <c r="DX1616" i="2"/>
  <c r="DR1616" i="2"/>
  <c r="DL1616" i="2"/>
  <c r="DF1616" i="2"/>
  <c r="CZ1616" i="2"/>
  <c r="EI1616" i="2"/>
  <c r="EC1616" i="2"/>
  <c r="DW1616" i="2"/>
  <c r="DQ1616" i="2"/>
  <c r="DK1616" i="2"/>
  <c r="DE1616" i="2"/>
  <c r="CY1616" i="2"/>
  <c r="EH1616" i="2"/>
  <c r="EB1616" i="2"/>
  <c r="DV1616" i="2"/>
  <c r="DP1616" i="2"/>
  <c r="DJ1616" i="2"/>
  <c r="DD1616" i="2"/>
  <c r="CX1616" i="2"/>
  <c r="CV1616" i="2"/>
  <c r="CU1616" i="2"/>
  <c r="CQ1616" i="2"/>
  <c r="CP1616" i="2"/>
  <c r="CT1616" i="2"/>
  <c r="CS1616" i="2"/>
  <c r="CR1616" i="2"/>
  <c r="CM1622" i="2"/>
  <c r="EM1622" i="2"/>
  <c r="EG1622" i="2"/>
  <c r="EA1622" i="2"/>
  <c r="DU1622" i="2"/>
  <c r="DO1622" i="2"/>
  <c r="DI1622" i="2"/>
  <c r="DC1622" i="2"/>
  <c r="CW1622" i="2"/>
  <c r="EF1622" i="2"/>
  <c r="DZ1622" i="2"/>
  <c r="DT1622" i="2"/>
  <c r="DN1622" i="2"/>
  <c r="DH1622" i="2"/>
  <c r="DB1622" i="2"/>
  <c r="EE1622" i="2"/>
  <c r="DY1622" i="2"/>
  <c r="DS1622" i="2"/>
  <c r="DM1622" i="2"/>
  <c r="DG1622" i="2"/>
  <c r="DA1622" i="2"/>
  <c r="ED1622" i="2"/>
  <c r="DX1622" i="2"/>
  <c r="DR1622" i="2"/>
  <c r="DL1622" i="2"/>
  <c r="DF1622" i="2"/>
  <c r="CZ1622" i="2"/>
  <c r="EI1622" i="2"/>
  <c r="EC1622" i="2"/>
  <c r="DW1622" i="2"/>
  <c r="DQ1622" i="2"/>
  <c r="DK1622" i="2"/>
  <c r="DE1622" i="2"/>
  <c r="CY1622" i="2"/>
  <c r="EH1622" i="2"/>
  <c r="EB1622" i="2"/>
  <c r="DV1622" i="2"/>
  <c r="DP1622" i="2"/>
  <c r="DJ1622" i="2"/>
  <c r="DD1622" i="2"/>
  <c r="CX1622" i="2"/>
  <c r="CV1622" i="2"/>
  <c r="CU1622" i="2"/>
  <c r="CQ1622" i="2"/>
  <c r="CP1622" i="2"/>
  <c r="CT1622" i="2"/>
  <c r="CS1622" i="2"/>
  <c r="CR1622" i="2"/>
  <c r="CM1628" i="2"/>
  <c r="EM1628" i="2"/>
  <c r="EG1628" i="2"/>
  <c r="EA1628" i="2"/>
  <c r="DU1628" i="2"/>
  <c r="DO1628" i="2"/>
  <c r="DI1628" i="2"/>
  <c r="DC1628" i="2"/>
  <c r="CW1628" i="2"/>
  <c r="EF1628" i="2"/>
  <c r="DZ1628" i="2"/>
  <c r="DT1628" i="2"/>
  <c r="DN1628" i="2"/>
  <c r="DH1628" i="2"/>
  <c r="DB1628" i="2"/>
  <c r="EE1628" i="2"/>
  <c r="DY1628" i="2"/>
  <c r="DS1628" i="2"/>
  <c r="DM1628" i="2"/>
  <c r="DG1628" i="2"/>
  <c r="DA1628" i="2"/>
  <c r="ED1628" i="2"/>
  <c r="DX1628" i="2"/>
  <c r="DR1628" i="2"/>
  <c r="DL1628" i="2"/>
  <c r="DF1628" i="2"/>
  <c r="CZ1628" i="2"/>
  <c r="EI1628" i="2"/>
  <c r="EC1628" i="2"/>
  <c r="DW1628" i="2"/>
  <c r="DQ1628" i="2"/>
  <c r="DK1628" i="2"/>
  <c r="DE1628" i="2"/>
  <c r="CY1628" i="2"/>
  <c r="EH1628" i="2"/>
  <c r="EB1628" i="2"/>
  <c r="DV1628" i="2"/>
  <c r="DP1628" i="2"/>
  <c r="DJ1628" i="2"/>
  <c r="DD1628" i="2"/>
  <c r="CX1628" i="2"/>
  <c r="CV1628" i="2"/>
  <c r="CU1628" i="2"/>
  <c r="CQ1628" i="2"/>
  <c r="CP1628" i="2"/>
  <c r="CT1628" i="2"/>
  <c r="CS1628" i="2"/>
  <c r="CR1628" i="2"/>
  <c r="CM1634" i="2"/>
  <c r="EM1634" i="2"/>
  <c r="EG1634" i="2"/>
  <c r="EA1634" i="2"/>
  <c r="DU1634" i="2"/>
  <c r="DO1634" i="2"/>
  <c r="DI1634" i="2"/>
  <c r="DC1634" i="2"/>
  <c r="CW1634" i="2"/>
  <c r="EF1634" i="2"/>
  <c r="DZ1634" i="2"/>
  <c r="DT1634" i="2"/>
  <c r="DN1634" i="2"/>
  <c r="DH1634" i="2"/>
  <c r="DB1634" i="2"/>
  <c r="EE1634" i="2"/>
  <c r="DY1634" i="2"/>
  <c r="DS1634" i="2"/>
  <c r="DM1634" i="2"/>
  <c r="DG1634" i="2"/>
  <c r="DA1634" i="2"/>
  <c r="ED1634" i="2"/>
  <c r="DX1634" i="2"/>
  <c r="DR1634" i="2"/>
  <c r="DL1634" i="2"/>
  <c r="DF1634" i="2"/>
  <c r="CZ1634" i="2"/>
  <c r="EI1634" i="2"/>
  <c r="EC1634" i="2"/>
  <c r="DW1634" i="2"/>
  <c r="DQ1634" i="2"/>
  <c r="DK1634" i="2"/>
  <c r="DE1634" i="2"/>
  <c r="CY1634" i="2"/>
  <c r="EH1634" i="2"/>
  <c r="EB1634" i="2"/>
  <c r="DV1634" i="2"/>
  <c r="DP1634" i="2"/>
  <c r="DJ1634" i="2"/>
  <c r="DD1634" i="2"/>
  <c r="CX1634" i="2"/>
  <c r="CV1634" i="2"/>
  <c r="CU1634" i="2"/>
  <c r="CQ1634" i="2"/>
  <c r="CP1634" i="2"/>
  <c r="CT1634" i="2"/>
  <c r="CS1634" i="2"/>
  <c r="CR1634" i="2"/>
  <c r="CM1640" i="2"/>
  <c r="EM1640" i="2"/>
  <c r="EG1640" i="2"/>
  <c r="EA1640" i="2"/>
  <c r="DU1640" i="2"/>
  <c r="DO1640" i="2"/>
  <c r="DI1640" i="2"/>
  <c r="DC1640" i="2"/>
  <c r="CW1640" i="2"/>
  <c r="EF1640" i="2"/>
  <c r="DZ1640" i="2"/>
  <c r="DT1640" i="2"/>
  <c r="DN1640" i="2"/>
  <c r="DH1640" i="2"/>
  <c r="DB1640" i="2"/>
  <c r="EE1640" i="2"/>
  <c r="DY1640" i="2"/>
  <c r="DS1640" i="2"/>
  <c r="DM1640" i="2"/>
  <c r="DG1640" i="2"/>
  <c r="DA1640" i="2"/>
  <c r="ED1640" i="2"/>
  <c r="DX1640" i="2"/>
  <c r="DR1640" i="2"/>
  <c r="DL1640" i="2"/>
  <c r="DF1640" i="2"/>
  <c r="CZ1640" i="2"/>
  <c r="EI1640" i="2"/>
  <c r="EC1640" i="2"/>
  <c r="DW1640" i="2"/>
  <c r="DQ1640" i="2"/>
  <c r="DK1640" i="2"/>
  <c r="DE1640" i="2"/>
  <c r="CY1640" i="2"/>
  <c r="EH1640" i="2"/>
  <c r="EB1640" i="2"/>
  <c r="DV1640" i="2"/>
  <c r="DP1640" i="2"/>
  <c r="DJ1640" i="2"/>
  <c r="DD1640" i="2"/>
  <c r="CX1640" i="2"/>
  <c r="CV1640" i="2"/>
  <c r="CU1640" i="2"/>
  <c r="CQ1640" i="2"/>
  <c r="CP1640" i="2"/>
  <c r="CT1640" i="2"/>
  <c r="CS1640" i="2"/>
  <c r="CR1640" i="2"/>
  <c r="CM1646" i="2"/>
  <c r="EM1646" i="2"/>
  <c r="EG1646" i="2"/>
  <c r="EA1646" i="2"/>
  <c r="DU1646" i="2"/>
  <c r="DO1646" i="2"/>
  <c r="DI1646" i="2"/>
  <c r="DC1646" i="2"/>
  <c r="CW1646" i="2"/>
  <c r="EF1646" i="2"/>
  <c r="DZ1646" i="2"/>
  <c r="DT1646" i="2"/>
  <c r="DN1646" i="2"/>
  <c r="DH1646" i="2"/>
  <c r="DB1646" i="2"/>
  <c r="EE1646" i="2"/>
  <c r="DY1646" i="2"/>
  <c r="DS1646" i="2"/>
  <c r="DM1646" i="2"/>
  <c r="DG1646" i="2"/>
  <c r="DA1646" i="2"/>
  <c r="ED1646" i="2"/>
  <c r="DX1646" i="2"/>
  <c r="DR1646" i="2"/>
  <c r="DL1646" i="2"/>
  <c r="DF1646" i="2"/>
  <c r="CZ1646" i="2"/>
  <c r="EI1646" i="2"/>
  <c r="EC1646" i="2"/>
  <c r="DW1646" i="2"/>
  <c r="DQ1646" i="2"/>
  <c r="DK1646" i="2"/>
  <c r="DE1646" i="2"/>
  <c r="CY1646" i="2"/>
  <c r="EH1646" i="2"/>
  <c r="EB1646" i="2"/>
  <c r="DV1646" i="2"/>
  <c r="DP1646" i="2"/>
  <c r="DJ1646" i="2"/>
  <c r="DD1646" i="2"/>
  <c r="CX1646" i="2"/>
  <c r="CV1646" i="2"/>
  <c r="CU1646" i="2"/>
  <c r="CQ1646" i="2"/>
  <c r="CP1646" i="2"/>
  <c r="CT1646" i="2"/>
  <c r="CS1646" i="2"/>
  <c r="CR1646" i="2"/>
  <c r="CM1652" i="2"/>
  <c r="EM1652" i="2"/>
  <c r="EG1652" i="2"/>
  <c r="EA1652" i="2"/>
  <c r="DU1652" i="2"/>
  <c r="DO1652" i="2"/>
  <c r="DI1652" i="2"/>
  <c r="DC1652" i="2"/>
  <c r="CW1652" i="2"/>
  <c r="EF1652" i="2"/>
  <c r="DZ1652" i="2"/>
  <c r="DT1652" i="2"/>
  <c r="DN1652" i="2"/>
  <c r="DH1652" i="2"/>
  <c r="DB1652" i="2"/>
  <c r="EE1652" i="2"/>
  <c r="DY1652" i="2"/>
  <c r="DS1652" i="2"/>
  <c r="DM1652" i="2"/>
  <c r="DG1652" i="2"/>
  <c r="DA1652" i="2"/>
  <c r="ED1652" i="2"/>
  <c r="DX1652" i="2"/>
  <c r="DR1652" i="2"/>
  <c r="DL1652" i="2"/>
  <c r="DF1652" i="2"/>
  <c r="CZ1652" i="2"/>
  <c r="EI1652" i="2"/>
  <c r="EC1652" i="2"/>
  <c r="DW1652" i="2"/>
  <c r="DQ1652" i="2"/>
  <c r="DK1652" i="2"/>
  <c r="DE1652" i="2"/>
  <c r="CY1652" i="2"/>
  <c r="EH1652" i="2"/>
  <c r="EB1652" i="2"/>
  <c r="DV1652" i="2"/>
  <c r="DP1652" i="2"/>
  <c r="DJ1652" i="2"/>
  <c r="DD1652" i="2"/>
  <c r="CX1652" i="2"/>
  <c r="CV1652" i="2"/>
  <c r="CU1652" i="2"/>
  <c r="CQ1652" i="2"/>
  <c r="CP1652" i="2"/>
  <c r="CT1652" i="2"/>
  <c r="CS1652" i="2"/>
  <c r="CR1652" i="2"/>
  <c r="CM1658" i="2"/>
  <c r="EM1658" i="2"/>
  <c r="EG1658" i="2"/>
  <c r="EA1658" i="2"/>
  <c r="DU1658" i="2"/>
  <c r="DO1658" i="2"/>
  <c r="DI1658" i="2"/>
  <c r="DC1658" i="2"/>
  <c r="CW1658" i="2"/>
  <c r="EF1658" i="2"/>
  <c r="DZ1658" i="2"/>
  <c r="DT1658" i="2"/>
  <c r="DN1658" i="2"/>
  <c r="DH1658" i="2"/>
  <c r="DB1658" i="2"/>
  <c r="EE1658" i="2"/>
  <c r="DY1658" i="2"/>
  <c r="DS1658" i="2"/>
  <c r="DM1658" i="2"/>
  <c r="DG1658" i="2"/>
  <c r="DA1658" i="2"/>
  <c r="ED1658" i="2"/>
  <c r="DX1658" i="2"/>
  <c r="DR1658" i="2"/>
  <c r="DL1658" i="2"/>
  <c r="DF1658" i="2"/>
  <c r="CZ1658" i="2"/>
  <c r="EI1658" i="2"/>
  <c r="EC1658" i="2"/>
  <c r="DW1658" i="2"/>
  <c r="DQ1658" i="2"/>
  <c r="DK1658" i="2"/>
  <c r="DE1658" i="2"/>
  <c r="CY1658" i="2"/>
  <c r="EH1658" i="2"/>
  <c r="EB1658" i="2"/>
  <c r="DV1658" i="2"/>
  <c r="DP1658" i="2"/>
  <c r="DJ1658" i="2"/>
  <c r="DD1658" i="2"/>
  <c r="CX1658" i="2"/>
  <c r="CV1658" i="2"/>
  <c r="CU1658" i="2"/>
  <c r="CQ1658" i="2"/>
  <c r="CP1658" i="2"/>
  <c r="CT1658" i="2"/>
  <c r="CS1658" i="2"/>
  <c r="CR1658" i="2"/>
  <c r="CM1664" i="2"/>
  <c r="EM1664" i="2"/>
  <c r="EG1664" i="2"/>
  <c r="EA1664" i="2"/>
  <c r="DU1664" i="2"/>
  <c r="DO1664" i="2"/>
  <c r="DI1664" i="2"/>
  <c r="DC1664" i="2"/>
  <c r="CW1664" i="2"/>
  <c r="EF1664" i="2"/>
  <c r="DZ1664" i="2"/>
  <c r="DT1664" i="2"/>
  <c r="DN1664" i="2"/>
  <c r="DH1664" i="2"/>
  <c r="DB1664" i="2"/>
  <c r="EE1664" i="2"/>
  <c r="DY1664" i="2"/>
  <c r="DS1664" i="2"/>
  <c r="DM1664" i="2"/>
  <c r="DG1664" i="2"/>
  <c r="DA1664" i="2"/>
  <c r="ED1664" i="2"/>
  <c r="DX1664" i="2"/>
  <c r="DR1664" i="2"/>
  <c r="DL1664" i="2"/>
  <c r="DF1664" i="2"/>
  <c r="CZ1664" i="2"/>
  <c r="EI1664" i="2"/>
  <c r="EC1664" i="2"/>
  <c r="DW1664" i="2"/>
  <c r="DQ1664" i="2"/>
  <c r="DK1664" i="2"/>
  <c r="DE1664" i="2"/>
  <c r="CY1664" i="2"/>
  <c r="EH1664" i="2"/>
  <c r="EB1664" i="2"/>
  <c r="DV1664" i="2"/>
  <c r="DP1664" i="2"/>
  <c r="DJ1664" i="2"/>
  <c r="DD1664" i="2"/>
  <c r="CX1664" i="2"/>
  <c r="CV1664" i="2"/>
  <c r="CU1664" i="2"/>
  <c r="CQ1664" i="2"/>
  <c r="CP1664" i="2"/>
  <c r="CT1664" i="2"/>
  <c r="CS1664" i="2"/>
  <c r="CR1664" i="2"/>
  <c r="CM1670" i="2"/>
  <c r="EM1670" i="2"/>
  <c r="EG1670" i="2"/>
  <c r="EA1670" i="2"/>
  <c r="DU1670" i="2"/>
  <c r="DO1670" i="2"/>
  <c r="DI1670" i="2"/>
  <c r="DC1670" i="2"/>
  <c r="CW1670" i="2"/>
  <c r="EF1670" i="2"/>
  <c r="DZ1670" i="2"/>
  <c r="DT1670" i="2"/>
  <c r="DN1670" i="2"/>
  <c r="DH1670" i="2"/>
  <c r="DB1670" i="2"/>
  <c r="EE1670" i="2"/>
  <c r="DY1670" i="2"/>
  <c r="DS1670" i="2"/>
  <c r="DM1670" i="2"/>
  <c r="DG1670" i="2"/>
  <c r="DA1670" i="2"/>
  <c r="ED1670" i="2"/>
  <c r="DX1670" i="2"/>
  <c r="DR1670" i="2"/>
  <c r="DL1670" i="2"/>
  <c r="DF1670" i="2"/>
  <c r="CZ1670" i="2"/>
  <c r="EI1670" i="2"/>
  <c r="EC1670" i="2"/>
  <c r="DW1670" i="2"/>
  <c r="DQ1670" i="2"/>
  <c r="DK1670" i="2"/>
  <c r="DE1670" i="2"/>
  <c r="CY1670" i="2"/>
  <c r="EH1670" i="2"/>
  <c r="EB1670" i="2"/>
  <c r="DV1670" i="2"/>
  <c r="DP1670" i="2"/>
  <c r="DJ1670" i="2"/>
  <c r="DD1670" i="2"/>
  <c r="CX1670" i="2"/>
  <c r="CV1670" i="2"/>
  <c r="CU1670" i="2"/>
  <c r="CQ1670" i="2"/>
  <c r="CP1670" i="2"/>
  <c r="CT1670" i="2"/>
  <c r="CS1670" i="2"/>
  <c r="CR1670" i="2"/>
  <c r="CM1676" i="2"/>
  <c r="EM1676" i="2"/>
  <c r="ED1676" i="2"/>
  <c r="DX1676" i="2"/>
  <c r="DR1676" i="2"/>
  <c r="DL1676" i="2"/>
  <c r="DF1676" i="2"/>
  <c r="CZ1676" i="2"/>
  <c r="EF1676" i="2"/>
  <c r="DZ1676" i="2"/>
  <c r="EE1676" i="2"/>
  <c r="DY1676" i="2"/>
  <c r="DS1676" i="2"/>
  <c r="DM1676" i="2"/>
  <c r="DG1676" i="2"/>
  <c r="DA1676" i="2"/>
  <c r="EH1676" i="2"/>
  <c r="DV1676" i="2"/>
  <c r="DN1676" i="2"/>
  <c r="DD1676" i="2"/>
  <c r="EG1676" i="2"/>
  <c r="DU1676" i="2"/>
  <c r="DK1676" i="2"/>
  <c r="DC1676" i="2"/>
  <c r="EC1676" i="2"/>
  <c r="DT1676" i="2"/>
  <c r="DJ1676" i="2"/>
  <c r="DB1676" i="2"/>
  <c r="EB1676" i="2"/>
  <c r="DQ1676" i="2"/>
  <c r="DI1676" i="2"/>
  <c r="CY1676" i="2"/>
  <c r="EA1676" i="2"/>
  <c r="DP1676" i="2"/>
  <c r="DH1676" i="2"/>
  <c r="CX1676" i="2"/>
  <c r="EI1676" i="2"/>
  <c r="DW1676" i="2"/>
  <c r="DO1676" i="2"/>
  <c r="DE1676" i="2"/>
  <c r="CW1676" i="2"/>
  <c r="CV1676" i="2"/>
  <c r="CU1676" i="2"/>
  <c r="CQ1676" i="2"/>
  <c r="CP1676" i="2"/>
  <c r="CT1676" i="2"/>
  <c r="CS1676" i="2"/>
  <c r="CR1676" i="2"/>
  <c r="CM1682" i="2"/>
  <c r="EM1682" i="2"/>
  <c r="ED1682" i="2"/>
  <c r="DX1682" i="2"/>
  <c r="DR1682" i="2"/>
  <c r="DL1682" i="2"/>
  <c r="DF1682" i="2"/>
  <c r="CZ1682" i="2"/>
  <c r="EI1682" i="2"/>
  <c r="EC1682" i="2"/>
  <c r="DW1682" i="2"/>
  <c r="DQ1682" i="2"/>
  <c r="DK1682" i="2"/>
  <c r="DE1682" i="2"/>
  <c r="CY1682" i="2"/>
  <c r="EH1682" i="2"/>
  <c r="EB1682" i="2"/>
  <c r="DV1682" i="2"/>
  <c r="DP1682" i="2"/>
  <c r="DJ1682" i="2"/>
  <c r="DD1682" i="2"/>
  <c r="CX1682" i="2"/>
  <c r="EG1682" i="2"/>
  <c r="EA1682" i="2"/>
  <c r="DU1682" i="2"/>
  <c r="DO1682" i="2"/>
  <c r="DI1682" i="2"/>
  <c r="DC1682" i="2"/>
  <c r="CW1682" i="2"/>
  <c r="EF1682" i="2"/>
  <c r="DZ1682" i="2"/>
  <c r="DT1682" i="2"/>
  <c r="DN1682" i="2"/>
  <c r="DH1682" i="2"/>
  <c r="DB1682" i="2"/>
  <c r="EE1682" i="2"/>
  <c r="DY1682" i="2"/>
  <c r="DS1682" i="2"/>
  <c r="DM1682" i="2"/>
  <c r="DG1682" i="2"/>
  <c r="DA1682" i="2"/>
  <c r="CV1682" i="2"/>
  <c r="CU1682" i="2"/>
  <c r="CQ1682" i="2"/>
  <c r="CP1682" i="2"/>
  <c r="CT1682" i="2"/>
  <c r="CS1682" i="2"/>
  <c r="CR1682" i="2"/>
  <c r="CM1688" i="2"/>
  <c r="EM1688" i="2"/>
  <c r="ED1688" i="2"/>
  <c r="DX1688" i="2"/>
  <c r="DR1688" i="2"/>
  <c r="DL1688" i="2"/>
  <c r="DF1688" i="2"/>
  <c r="CZ1688" i="2"/>
  <c r="EI1688" i="2"/>
  <c r="EC1688" i="2"/>
  <c r="DW1688" i="2"/>
  <c r="DQ1688" i="2"/>
  <c r="DK1688" i="2"/>
  <c r="DE1688" i="2"/>
  <c r="CY1688" i="2"/>
  <c r="EH1688" i="2"/>
  <c r="EB1688" i="2"/>
  <c r="DV1688" i="2"/>
  <c r="DP1688" i="2"/>
  <c r="DJ1688" i="2"/>
  <c r="DD1688" i="2"/>
  <c r="CX1688" i="2"/>
  <c r="EG1688" i="2"/>
  <c r="EA1688" i="2"/>
  <c r="DU1688" i="2"/>
  <c r="DO1688" i="2"/>
  <c r="DI1688" i="2"/>
  <c r="DC1688" i="2"/>
  <c r="CW1688" i="2"/>
  <c r="EF1688" i="2"/>
  <c r="DZ1688" i="2"/>
  <c r="DT1688" i="2"/>
  <c r="DN1688" i="2"/>
  <c r="DH1688" i="2"/>
  <c r="DB1688" i="2"/>
  <c r="EE1688" i="2"/>
  <c r="DY1688" i="2"/>
  <c r="DS1688" i="2"/>
  <c r="DM1688" i="2"/>
  <c r="DG1688" i="2"/>
  <c r="DA1688" i="2"/>
  <c r="CV1688" i="2"/>
  <c r="CU1688" i="2"/>
  <c r="CQ1688" i="2"/>
  <c r="CP1688" i="2"/>
  <c r="CT1688" i="2"/>
  <c r="CS1688" i="2"/>
  <c r="CR1688" i="2"/>
  <c r="CM1694" i="2"/>
  <c r="EM1694" i="2"/>
  <c r="ED1694" i="2"/>
  <c r="DX1694" i="2"/>
  <c r="DR1694" i="2"/>
  <c r="DL1694" i="2"/>
  <c r="DF1694" i="2"/>
  <c r="CZ1694" i="2"/>
  <c r="EI1694" i="2"/>
  <c r="EC1694" i="2"/>
  <c r="DW1694" i="2"/>
  <c r="DQ1694" i="2"/>
  <c r="DK1694" i="2"/>
  <c r="DE1694" i="2"/>
  <c r="CY1694" i="2"/>
  <c r="EH1694" i="2"/>
  <c r="EB1694" i="2"/>
  <c r="DV1694" i="2"/>
  <c r="DP1694" i="2"/>
  <c r="DJ1694" i="2"/>
  <c r="DD1694" i="2"/>
  <c r="CX1694" i="2"/>
  <c r="EG1694" i="2"/>
  <c r="EA1694" i="2"/>
  <c r="DU1694" i="2"/>
  <c r="DO1694" i="2"/>
  <c r="DI1694" i="2"/>
  <c r="DC1694" i="2"/>
  <c r="CW1694" i="2"/>
  <c r="EF1694" i="2"/>
  <c r="DZ1694" i="2"/>
  <c r="DT1694" i="2"/>
  <c r="DN1694" i="2"/>
  <c r="DH1694" i="2"/>
  <c r="DB1694" i="2"/>
  <c r="EE1694" i="2"/>
  <c r="DY1694" i="2"/>
  <c r="DS1694" i="2"/>
  <c r="DM1694" i="2"/>
  <c r="DG1694" i="2"/>
  <c r="DA1694" i="2"/>
  <c r="CV1694" i="2"/>
  <c r="CU1694" i="2"/>
  <c r="CQ1694" i="2"/>
  <c r="CP1694" i="2"/>
  <c r="CT1694" i="2"/>
  <c r="CS1694" i="2"/>
  <c r="CR1694" i="2"/>
  <c r="CM1700" i="2"/>
  <c r="EM1700" i="2"/>
  <c r="ED1700" i="2"/>
  <c r="DX1700" i="2"/>
  <c r="DR1700" i="2"/>
  <c r="DL1700" i="2"/>
  <c r="DF1700" i="2"/>
  <c r="CZ1700" i="2"/>
  <c r="EI1700" i="2"/>
  <c r="EC1700" i="2"/>
  <c r="DW1700" i="2"/>
  <c r="DQ1700" i="2"/>
  <c r="DK1700" i="2"/>
  <c r="DE1700" i="2"/>
  <c r="CY1700" i="2"/>
  <c r="EH1700" i="2"/>
  <c r="EB1700" i="2"/>
  <c r="DV1700" i="2"/>
  <c r="DP1700" i="2"/>
  <c r="DJ1700" i="2"/>
  <c r="DD1700" i="2"/>
  <c r="CX1700" i="2"/>
  <c r="EG1700" i="2"/>
  <c r="EA1700" i="2"/>
  <c r="DU1700" i="2"/>
  <c r="DO1700" i="2"/>
  <c r="DI1700" i="2"/>
  <c r="DC1700" i="2"/>
  <c r="CW1700" i="2"/>
  <c r="EF1700" i="2"/>
  <c r="DZ1700" i="2"/>
  <c r="DT1700" i="2"/>
  <c r="DN1700" i="2"/>
  <c r="DH1700" i="2"/>
  <c r="DB1700" i="2"/>
  <c r="EE1700" i="2"/>
  <c r="DY1700" i="2"/>
  <c r="DS1700" i="2"/>
  <c r="DM1700" i="2"/>
  <c r="DG1700" i="2"/>
  <c r="DA1700" i="2"/>
  <c r="CV1700" i="2"/>
  <c r="CU1700" i="2"/>
  <c r="CQ1700" i="2"/>
  <c r="CP1700" i="2"/>
  <c r="CT1700" i="2"/>
  <c r="CS1700" i="2"/>
  <c r="CR1700" i="2"/>
  <c r="CM1706" i="2"/>
  <c r="EM1706" i="2"/>
  <c r="ED1706" i="2"/>
  <c r="DX1706" i="2"/>
  <c r="DR1706" i="2"/>
  <c r="DL1706" i="2"/>
  <c r="DF1706" i="2"/>
  <c r="CZ1706" i="2"/>
  <c r="EI1706" i="2"/>
  <c r="EC1706" i="2"/>
  <c r="DW1706" i="2"/>
  <c r="DQ1706" i="2"/>
  <c r="DK1706" i="2"/>
  <c r="DE1706" i="2"/>
  <c r="CY1706" i="2"/>
  <c r="EH1706" i="2"/>
  <c r="EB1706" i="2"/>
  <c r="DV1706" i="2"/>
  <c r="DP1706" i="2"/>
  <c r="DJ1706" i="2"/>
  <c r="DD1706" i="2"/>
  <c r="CX1706" i="2"/>
  <c r="EG1706" i="2"/>
  <c r="EA1706" i="2"/>
  <c r="DU1706" i="2"/>
  <c r="DO1706" i="2"/>
  <c r="DI1706" i="2"/>
  <c r="DC1706" i="2"/>
  <c r="CW1706" i="2"/>
  <c r="EF1706" i="2"/>
  <c r="DZ1706" i="2"/>
  <c r="DT1706" i="2"/>
  <c r="DN1706" i="2"/>
  <c r="DH1706" i="2"/>
  <c r="DB1706" i="2"/>
  <c r="EE1706" i="2"/>
  <c r="DY1706" i="2"/>
  <c r="DS1706" i="2"/>
  <c r="DM1706" i="2"/>
  <c r="DG1706" i="2"/>
  <c r="DA1706" i="2"/>
  <c r="CV1706" i="2"/>
  <c r="CU1706" i="2"/>
  <c r="CQ1706" i="2"/>
  <c r="CP1706" i="2"/>
  <c r="CT1706" i="2"/>
  <c r="CS1706" i="2"/>
  <c r="CR1706" i="2"/>
  <c r="CM1712" i="2"/>
  <c r="EM1712" i="2"/>
  <c r="ED1712" i="2"/>
  <c r="DX1712" i="2"/>
  <c r="DR1712" i="2"/>
  <c r="DL1712" i="2"/>
  <c r="DF1712" i="2"/>
  <c r="CZ1712" i="2"/>
  <c r="EI1712" i="2"/>
  <c r="EC1712" i="2"/>
  <c r="DW1712" i="2"/>
  <c r="DQ1712" i="2"/>
  <c r="DK1712" i="2"/>
  <c r="DE1712" i="2"/>
  <c r="CY1712" i="2"/>
  <c r="EH1712" i="2"/>
  <c r="EB1712" i="2"/>
  <c r="DV1712" i="2"/>
  <c r="DP1712" i="2"/>
  <c r="DJ1712" i="2"/>
  <c r="DD1712" i="2"/>
  <c r="CX1712" i="2"/>
  <c r="EG1712" i="2"/>
  <c r="EA1712" i="2"/>
  <c r="DU1712" i="2"/>
  <c r="DO1712" i="2"/>
  <c r="DI1712" i="2"/>
  <c r="DC1712" i="2"/>
  <c r="CW1712" i="2"/>
  <c r="EF1712" i="2"/>
  <c r="DZ1712" i="2"/>
  <c r="DT1712" i="2"/>
  <c r="DN1712" i="2"/>
  <c r="DH1712" i="2"/>
  <c r="DB1712" i="2"/>
  <c r="EE1712" i="2"/>
  <c r="DY1712" i="2"/>
  <c r="DS1712" i="2"/>
  <c r="DM1712" i="2"/>
  <c r="DG1712" i="2"/>
  <c r="DA1712" i="2"/>
  <c r="CV1712" i="2"/>
  <c r="CU1712" i="2"/>
  <c r="CQ1712" i="2"/>
  <c r="CP1712" i="2"/>
  <c r="CT1712" i="2"/>
  <c r="CS1712" i="2"/>
  <c r="CR1712" i="2"/>
  <c r="CM1718" i="2"/>
  <c r="EM1718" i="2"/>
  <c r="ED1718" i="2"/>
  <c r="DX1718" i="2"/>
  <c r="DR1718" i="2"/>
  <c r="DL1718" i="2"/>
  <c r="DF1718" i="2"/>
  <c r="CZ1718" i="2"/>
  <c r="EI1718" i="2"/>
  <c r="EC1718" i="2"/>
  <c r="DW1718" i="2"/>
  <c r="DQ1718" i="2"/>
  <c r="DK1718" i="2"/>
  <c r="DE1718" i="2"/>
  <c r="CY1718" i="2"/>
  <c r="EH1718" i="2"/>
  <c r="EB1718" i="2"/>
  <c r="DV1718" i="2"/>
  <c r="DP1718" i="2"/>
  <c r="DJ1718" i="2"/>
  <c r="DD1718" i="2"/>
  <c r="CX1718" i="2"/>
  <c r="EG1718" i="2"/>
  <c r="EA1718" i="2"/>
  <c r="DU1718" i="2"/>
  <c r="DO1718" i="2"/>
  <c r="DI1718" i="2"/>
  <c r="DC1718" i="2"/>
  <c r="CW1718" i="2"/>
  <c r="EF1718" i="2"/>
  <c r="DZ1718" i="2"/>
  <c r="DT1718" i="2"/>
  <c r="DN1718" i="2"/>
  <c r="DH1718" i="2"/>
  <c r="DB1718" i="2"/>
  <c r="EE1718" i="2"/>
  <c r="DY1718" i="2"/>
  <c r="DS1718" i="2"/>
  <c r="DM1718" i="2"/>
  <c r="DG1718" i="2"/>
  <c r="DA1718" i="2"/>
  <c r="CV1718" i="2"/>
  <c r="CU1718" i="2"/>
  <c r="CQ1718" i="2"/>
  <c r="CP1718" i="2"/>
  <c r="CT1718" i="2"/>
  <c r="CS1718" i="2"/>
  <c r="CR1718" i="2"/>
  <c r="CM1724" i="2"/>
  <c r="EM1724" i="2"/>
  <c r="ED1724" i="2"/>
  <c r="DX1724" i="2"/>
  <c r="DR1724" i="2"/>
  <c r="DL1724" i="2"/>
  <c r="DF1724" i="2"/>
  <c r="CZ1724" i="2"/>
  <c r="EI1724" i="2"/>
  <c r="EC1724" i="2"/>
  <c r="DW1724" i="2"/>
  <c r="DQ1724" i="2"/>
  <c r="DK1724" i="2"/>
  <c r="DE1724" i="2"/>
  <c r="CY1724" i="2"/>
  <c r="EH1724" i="2"/>
  <c r="EB1724" i="2"/>
  <c r="DV1724" i="2"/>
  <c r="DP1724" i="2"/>
  <c r="DJ1724" i="2"/>
  <c r="DD1724" i="2"/>
  <c r="CX1724" i="2"/>
  <c r="EG1724" i="2"/>
  <c r="EA1724" i="2"/>
  <c r="DU1724" i="2"/>
  <c r="DO1724" i="2"/>
  <c r="DI1724" i="2"/>
  <c r="DC1724" i="2"/>
  <c r="CW1724" i="2"/>
  <c r="EF1724" i="2"/>
  <c r="DZ1724" i="2"/>
  <c r="DT1724" i="2"/>
  <c r="DN1724" i="2"/>
  <c r="DH1724" i="2"/>
  <c r="DB1724" i="2"/>
  <c r="EE1724" i="2"/>
  <c r="DY1724" i="2"/>
  <c r="DS1724" i="2"/>
  <c r="DM1724" i="2"/>
  <c r="DG1724" i="2"/>
  <c r="DA1724" i="2"/>
  <c r="CV1724" i="2"/>
  <c r="CU1724" i="2"/>
  <c r="CQ1724" i="2"/>
  <c r="CP1724" i="2"/>
  <c r="CT1724" i="2"/>
  <c r="CS1724" i="2"/>
  <c r="CR1724" i="2"/>
  <c r="CM1730" i="2"/>
  <c r="EM1730" i="2"/>
  <c r="ED1730" i="2"/>
  <c r="DX1730" i="2"/>
  <c r="DR1730" i="2"/>
  <c r="DL1730" i="2"/>
  <c r="DF1730" i="2"/>
  <c r="CZ1730" i="2"/>
  <c r="EI1730" i="2"/>
  <c r="EC1730" i="2"/>
  <c r="DW1730" i="2"/>
  <c r="DQ1730" i="2"/>
  <c r="DK1730" i="2"/>
  <c r="DE1730" i="2"/>
  <c r="CY1730" i="2"/>
  <c r="EH1730" i="2"/>
  <c r="EB1730" i="2"/>
  <c r="DV1730" i="2"/>
  <c r="DP1730" i="2"/>
  <c r="DJ1730" i="2"/>
  <c r="DD1730" i="2"/>
  <c r="CX1730" i="2"/>
  <c r="EG1730" i="2"/>
  <c r="EA1730" i="2"/>
  <c r="DU1730" i="2"/>
  <c r="DO1730" i="2"/>
  <c r="DI1730" i="2"/>
  <c r="DC1730" i="2"/>
  <c r="CW1730" i="2"/>
  <c r="EF1730" i="2"/>
  <c r="DZ1730" i="2"/>
  <c r="DT1730" i="2"/>
  <c r="DN1730" i="2"/>
  <c r="DH1730" i="2"/>
  <c r="DB1730" i="2"/>
  <c r="EE1730" i="2"/>
  <c r="DY1730" i="2"/>
  <c r="DS1730" i="2"/>
  <c r="DM1730" i="2"/>
  <c r="DG1730" i="2"/>
  <c r="DA1730" i="2"/>
  <c r="CV1730" i="2"/>
  <c r="CU1730" i="2"/>
  <c r="CQ1730" i="2"/>
  <c r="CP1730" i="2"/>
  <c r="CT1730" i="2"/>
  <c r="CS1730" i="2"/>
  <c r="CR1730" i="2"/>
  <c r="CM1736" i="2"/>
  <c r="EM1736" i="2"/>
  <c r="ED1736" i="2"/>
  <c r="DX1736" i="2"/>
  <c r="DR1736" i="2"/>
  <c r="DL1736" i="2"/>
  <c r="DF1736" i="2"/>
  <c r="CZ1736" i="2"/>
  <c r="EI1736" i="2"/>
  <c r="EC1736" i="2"/>
  <c r="DW1736" i="2"/>
  <c r="DQ1736" i="2"/>
  <c r="DK1736" i="2"/>
  <c r="DE1736" i="2"/>
  <c r="CY1736" i="2"/>
  <c r="EH1736" i="2"/>
  <c r="EB1736" i="2"/>
  <c r="DV1736" i="2"/>
  <c r="DP1736" i="2"/>
  <c r="DJ1736" i="2"/>
  <c r="DD1736" i="2"/>
  <c r="CX1736" i="2"/>
  <c r="EG1736" i="2"/>
  <c r="EA1736" i="2"/>
  <c r="DU1736" i="2"/>
  <c r="DO1736" i="2"/>
  <c r="DI1736" i="2"/>
  <c r="DC1736" i="2"/>
  <c r="CW1736" i="2"/>
  <c r="EF1736" i="2"/>
  <c r="DZ1736" i="2"/>
  <c r="DT1736" i="2"/>
  <c r="DN1736" i="2"/>
  <c r="DH1736" i="2"/>
  <c r="DB1736" i="2"/>
  <c r="EE1736" i="2"/>
  <c r="DY1736" i="2"/>
  <c r="DS1736" i="2"/>
  <c r="DM1736" i="2"/>
  <c r="DG1736" i="2"/>
  <c r="DA1736" i="2"/>
  <c r="CV1736" i="2"/>
  <c r="CU1736" i="2"/>
  <c r="CQ1736" i="2"/>
  <c r="CP1736" i="2"/>
  <c r="CT1736" i="2"/>
  <c r="CS1736" i="2"/>
  <c r="CR1736" i="2"/>
  <c r="CM1742" i="2"/>
  <c r="EM1742" i="2"/>
  <c r="ED1742" i="2"/>
  <c r="DX1742" i="2"/>
  <c r="DR1742" i="2"/>
  <c r="DL1742" i="2"/>
  <c r="DF1742" i="2"/>
  <c r="CZ1742" i="2"/>
  <c r="EI1742" i="2"/>
  <c r="EC1742" i="2"/>
  <c r="DW1742" i="2"/>
  <c r="DQ1742" i="2"/>
  <c r="DK1742" i="2"/>
  <c r="DE1742" i="2"/>
  <c r="CY1742" i="2"/>
  <c r="EH1742" i="2"/>
  <c r="EB1742" i="2"/>
  <c r="DV1742" i="2"/>
  <c r="DP1742" i="2"/>
  <c r="DJ1742" i="2"/>
  <c r="DD1742" i="2"/>
  <c r="CX1742" i="2"/>
  <c r="EG1742" i="2"/>
  <c r="EA1742" i="2"/>
  <c r="DU1742" i="2"/>
  <c r="DO1742" i="2"/>
  <c r="DI1742" i="2"/>
  <c r="DC1742" i="2"/>
  <c r="CW1742" i="2"/>
  <c r="EF1742" i="2"/>
  <c r="DZ1742" i="2"/>
  <c r="DT1742" i="2"/>
  <c r="DN1742" i="2"/>
  <c r="DH1742" i="2"/>
  <c r="DB1742" i="2"/>
  <c r="EE1742" i="2"/>
  <c r="DY1742" i="2"/>
  <c r="DS1742" i="2"/>
  <c r="DM1742" i="2"/>
  <c r="DG1742" i="2"/>
  <c r="DA1742" i="2"/>
  <c r="CV1742" i="2"/>
  <c r="CU1742" i="2"/>
  <c r="CQ1742" i="2"/>
  <c r="CP1742" i="2"/>
  <c r="CT1742" i="2"/>
  <c r="CS1742" i="2"/>
  <c r="CR1742" i="2"/>
  <c r="CM1748" i="2"/>
  <c r="EM1748" i="2"/>
  <c r="ED1748" i="2"/>
  <c r="DX1748" i="2"/>
  <c r="DR1748" i="2"/>
  <c r="DL1748" i="2"/>
  <c r="DF1748" i="2"/>
  <c r="CZ1748" i="2"/>
  <c r="EI1748" i="2"/>
  <c r="EC1748" i="2"/>
  <c r="DW1748" i="2"/>
  <c r="DQ1748" i="2"/>
  <c r="DK1748" i="2"/>
  <c r="DE1748" i="2"/>
  <c r="CY1748" i="2"/>
  <c r="EH1748" i="2"/>
  <c r="EB1748" i="2"/>
  <c r="DV1748" i="2"/>
  <c r="DP1748" i="2"/>
  <c r="DJ1748" i="2"/>
  <c r="DD1748" i="2"/>
  <c r="CX1748" i="2"/>
  <c r="EG1748" i="2"/>
  <c r="EA1748" i="2"/>
  <c r="DU1748" i="2"/>
  <c r="DO1748" i="2"/>
  <c r="DI1748" i="2"/>
  <c r="DC1748" i="2"/>
  <c r="CW1748" i="2"/>
  <c r="EF1748" i="2"/>
  <c r="DZ1748" i="2"/>
  <c r="DT1748" i="2"/>
  <c r="DN1748" i="2"/>
  <c r="DH1748" i="2"/>
  <c r="DB1748" i="2"/>
  <c r="EE1748" i="2"/>
  <c r="DY1748" i="2"/>
  <c r="DS1748" i="2"/>
  <c r="DM1748" i="2"/>
  <c r="DG1748" i="2"/>
  <c r="DA1748" i="2"/>
  <c r="CV1748" i="2"/>
  <c r="CU1748" i="2"/>
  <c r="CQ1748" i="2"/>
  <c r="CP1748" i="2"/>
  <c r="CT1748" i="2"/>
  <c r="CS1748" i="2"/>
  <c r="CR1748" i="2"/>
  <c r="CM1754" i="2"/>
  <c r="EM1754" i="2"/>
  <c r="ED1754" i="2"/>
  <c r="DX1754" i="2"/>
  <c r="DR1754" i="2"/>
  <c r="DL1754" i="2"/>
  <c r="DF1754" i="2"/>
  <c r="CZ1754" i="2"/>
  <c r="EI1754" i="2"/>
  <c r="EC1754" i="2"/>
  <c r="DW1754" i="2"/>
  <c r="DQ1754" i="2"/>
  <c r="DK1754" i="2"/>
  <c r="DE1754" i="2"/>
  <c r="CY1754" i="2"/>
  <c r="EH1754" i="2"/>
  <c r="EB1754" i="2"/>
  <c r="DV1754" i="2"/>
  <c r="DP1754" i="2"/>
  <c r="DJ1754" i="2"/>
  <c r="DD1754" i="2"/>
  <c r="CX1754" i="2"/>
  <c r="EG1754" i="2"/>
  <c r="EA1754" i="2"/>
  <c r="DU1754" i="2"/>
  <c r="DO1754" i="2"/>
  <c r="DI1754" i="2"/>
  <c r="DC1754" i="2"/>
  <c r="CW1754" i="2"/>
  <c r="EF1754" i="2"/>
  <c r="DZ1754" i="2"/>
  <c r="DT1754" i="2"/>
  <c r="DN1754" i="2"/>
  <c r="DH1754" i="2"/>
  <c r="DB1754" i="2"/>
  <c r="EE1754" i="2"/>
  <c r="DY1754" i="2"/>
  <c r="DS1754" i="2"/>
  <c r="DM1754" i="2"/>
  <c r="DG1754" i="2"/>
  <c r="DA1754" i="2"/>
  <c r="CV1754" i="2"/>
  <c r="CU1754" i="2"/>
  <c r="CQ1754" i="2"/>
  <c r="CP1754" i="2"/>
  <c r="CT1754" i="2"/>
  <c r="CS1754" i="2"/>
  <c r="CR1754" i="2"/>
  <c r="CM1760" i="2"/>
  <c r="EM1760" i="2"/>
  <c r="ED1760" i="2"/>
  <c r="DX1760" i="2"/>
  <c r="DR1760" i="2"/>
  <c r="DL1760" i="2"/>
  <c r="DF1760" i="2"/>
  <c r="CZ1760" i="2"/>
  <c r="EI1760" i="2"/>
  <c r="EC1760" i="2"/>
  <c r="DW1760" i="2"/>
  <c r="DQ1760" i="2"/>
  <c r="DK1760" i="2"/>
  <c r="DE1760" i="2"/>
  <c r="CY1760" i="2"/>
  <c r="EH1760" i="2"/>
  <c r="EB1760" i="2"/>
  <c r="DV1760" i="2"/>
  <c r="DP1760" i="2"/>
  <c r="DJ1760" i="2"/>
  <c r="DD1760" i="2"/>
  <c r="CX1760" i="2"/>
  <c r="EG1760" i="2"/>
  <c r="EA1760" i="2"/>
  <c r="DU1760" i="2"/>
  <c r="DO1760" i="2"/>
  <c r="DI1760" i="2"/>
  <c r="DC1760" i="2"/>
  <c r="CW1760" i="2"/>
  <c r="EF1760" i="2"/>
  <c r="DZ1760" i="2"/>
  <c r="DT1760" i="2"/>
  <c r="DN1760" i="2"/>
  <c r="DH1760" i="2"/>
  <c r="DB1760" i="2"/>
  <c r="EE1760" i="2"/>
  <c r="DY1760" i="2"/>
  <c r="DS1760" i="2"/>
  <c r="DM1760" i="2"/>
  <c r="DG1760" i="2"/>
  <c r="DA1760" i="2"/>
  <c r="CV1760" i="2"/>
  <c r="CU1760" i="2"/>
  <c r="CQ1760" i="2"/>
  <c r="CP1760" i="2"/>
  <c r="CT1760" i="2"/>
  <c r="CS1760" i="2"/>
  <c r="CR1760" i="2"/>
  <c r="CM1766" i="2"/>
  <c r="EM1766" i="2"/>
  <c r="ED1766" i="2"/>
  <c r="DX1766" i="2"/>
  <c r="DR1766" i="2"/>
  <c r="DL1766" i="2"/>
  <c r="DF1766" i="2"/>
  <c r="CZ1766" i="2"/>
  <c r="EI1766" i="2"/>
  <c r="EC1766" i="2"/>
  <c r="DW1766" i="2"/>
  <c r="DQ1766" i="2"/>
  <c r="DK1766" i="2"/>
  <c r="DE1766" i="2"/>
  <c r="CY1766" i="2"/>
  <c r="EH1766" i="2"/>
  <c r="EB1766" i="2"/>
  <c r="DV1766" i="2"/>
  <c r="DP1766" i="2"/>
  <c r="DJ1766" i="2"/>
  <c r="DD1766" i="2"/>
  <c r="CX1766" i="2"/>
  <c r="EG1766" i="2"/>
  <c r="EA1766" i="2"/>
  <c r="DU1766" i="2"/>
  <c r="DO1766" i="2"/>
  <c r="DI1766" i="2"/>
  <c r="DC1766" i="2"/>
  <c r="CW1766" i="2"/>
  <c r="EF1766" i="2"/>
  <c r="DZ1766" i="2"/>
  <c r="DT1766" i="2"/>
  <c r="DN1766" i="2"/>
  <c r="DH1766" i="2"/>
  <c r="DB1766" i="2"/>
  <c r="EE1766" i="2"/>
  <c r="DY1766" i="2"/>
  <c r="DS1766" i="2"/>
  <c r="DM1766" i="2"/>
  <c r="DG1766" i="2"/>
  <c r="DA1766" i="2"/>
  <c r="CV1766" i="2"/>
  <c r="CU1766" i="2"/>
  <c r="CQ1766" i="2"/>
  <c r="CP1766" i="2"/>
  <c r="CT1766" i="2"/>
  <c r="CS1766" i="2"/>
  <c r="CR1766" i="2"/>
  <c r="CM1772" i="2"/>
  <c r="EM1772" i="2"/>
  <c r="ED1772" i="2"/>
  <c r="DX1772" i="2"/>
  <c r="DR1772" i="2"/>
  <c r="DL1772" i="2"/>
  <c r="DF1772" i="2"/>
  <c r="CZ1772" i="2"/>
  <c r="EI1772" i="2"/>
  <c r="EC1772" i="2"/>
  <c r="DW1772" i="2"/>
  <c r="DQ1772" i="2"/>
  <c r="DK1772" i="2"/>
  <c r="DE1772" i="2"/>
  <c r="CY1772" i="2"/>
  <c r="EH1772" i="2"/>
  <c r="EB1772" i="2"/>
  <c r="DV1772" i="2"/>
  <c r="DP1772" i="2"/>
  <c r="DJ1772" i="2"/>
  <c r="DD1772" i="2"/>
  <c r="CX1772" i="2"/>
  <c r="EG1772" i="2"/>
  <c r="EA1772" i="2"/>
  <c r="DU1772" i="2"/>
  <c r="DO1772" i="2"/>
  <c r="DI1772" i="2"/>
  <c r="DC1772" i="2"/>
  <c r="CW1772" i="2"/>
  <c r="EF1772" i="2"/>
  <c r="DZ1772" i="2"/>
  <c r="DT1772" i="2"/>
  <c r="DN1772" i="2"/>
  <c r="DH1772" i="2"/>
  <c r="DB1772" i="2"/>
  <c r="EE1772" i="2"/>
  <c r="DY1772" i="2"/>
  <c r="DS1772" i="2"/>
  <c r="DM1772" i="2"/>
  <c r="DG1772" i="2"/>
  <c r="DA1772" i="2"/>
  <c r="CV1772" i="2"/>
  <c r="CU1772" i="2"/>
  <c r="CQ1772" i="2"/>
  <c r="CP1772" i="2"/>
  <c r="CT1772" i="2"/>
  <c r="CS1772" i="2"/>
  <c r="CR1772" i="2"/>
  <c r="CM1778" i="2"/>
  <c r="EM1778" i="2"/>
  <c r="EG1778" i="2"/>
  <c r="EA1778" i="2"/>
  <c r="DU1778" i="2"/>
  <c r="DO1778" i="2"/>
  <c r="DI1778" i="2"/>
  <c r="DC1778" i="2"/>
  <c r="CW1778" i="2"/>
  <c r="EE1778" i="2"/>
  <c r="DX1778" i="2"/>
  <c r="DQ1778" i="2"/>
  <c r="DJ1778" i="2"/>
  <c r="DB1778" i="2"/>
  <c r="ED1778" i="2"/>
  <c r="DW1778" i="2"/>
  <c r="DP1778" i="2"/>
  <c r="DH1778" i="2"/>
  <c r="DA1778" i="2"/>
  <c r="EC1778" i="2"/>
  <c r="DV1778" i="2"/>
  <c r="DN1778" i="2"/>
  <c r="DG1778" i="2"/>
  <c r="CZ1778" i="2"/>
  <c r="EI1778" i="2"/>
  <c r="EB1778" i="2"/>
  <c r="DT1778" i="2"/>
  <c r="DM1778" i="2"/>
  <c r="DF1778" i="2"/>
  <c r="CY1778" i="2"/>
  <c r="EH1778" i="2"/>
  <c r="DZ1778" i="2"/>
  <c r="DS1778" i="2"/>
  <c r="DL1778" i="2"/>
  <c r="DE1778" i="2"/>
  <c r="CX1778" i="2"/>
  <c r="EF1778" i="2"/>
  <c r="DY1778" i="2"/>
  <c r="DR1778" i="2"/>
  <c r="DK1778" i="2"/>
  <c r="DD1778" i="2"/>
  <c r="CV1778" i="2"/>
  <c r="CU1778" i="2"/>
  <c r="CQ1778" i="2"/>
  <c r="CP1778" i="2"/>
  <c r="CT1778" i="2"/>
  <c r="CS1778" i="2"/>
  <c r="CR1778" i="2"/>
  <c r="CM1784" i="2"/>
  <c r="EM1784" i="2"/>
  <c r="EF1784" i="2"/>
  <c r="DZ1784" i="2"/>
  <c r="DT1784" i="2"/>
  <c r="DN1784" i="2"/>
  <c r="DH1784" i="2"/>
  <c r="DB1784" i="2"/>
  <c r="EE1784" i="2"/>
  <c r="DY1784" i="2"/>
  <c r="DS1784" i="2"/>
  <c r="DM1784" i="2"/>
  <c r="DG1784" i="2"/>
  <c r="DA1784" i="2"/>
  <c r="EH1784" i="2"/>
  <c r="EG1784" i="2"/>
  <c r="EA1784" i="2"/>
  <c r="DU1784" i="2"/>
  <c r="DO1784" i="2"/>
  <c r="DI1784" i="2"/>
  <c r="DC1784" i="2"/>
  <c r="CW1784" i="2"/>
  <c r="ED1784" i="2"/>
  <c r="DR1784" i="2"/>
  <c r="DF1784" i="2"/>
  <c r="EC1784" i="2"/>
  <c r="DQ1784" i="2"/>
  <c r="DE1784" i="2"/>
  <c r="EB1784" i="2"/>
  <c r="DP1784" i="2"/>
  <c r="DD1784" i="2"/>
  <c r="DX1784" i="2"/>
  <c r="DL1784" i="2"/>
  <c r="CZ1784" i="2"/>
  <c r="DW1784" i="2"/>
  <c r="DK1784" i="2"/>
  <c r="CY1784" i="2"/>
  <c r="EI1784" i="2"/>
  <c r="DV1784" i="2"/>
  <c r="DJ1784" i="2"/>
  <c r="CX1784" i="2"/>
  <c r="CV1784" i="2"/>
  <c r="CU1784" i="2"/>
  <c r="CQ1784" i="2"/>
  <c r="CP1784" i="2"/>
  <c r="CT1784" i="2"/>
  <c r="CS1784" i="2"/>
  <c r="CR1784" i="2"/>
  <c r="CM1790" i="2"/>
  <c r="EM1790" i="2"/>
  <c r="EF1790" i="2"/>
  <c r="DZ1790" i="2"/>
  <c r="DT1790" i="2"/>
  <c r="DN1790" i="2"/>
  <c r="DH1790" i="2"/>
  <c r="DB1790" i="2"/>
  <c r="EE1790" i="2"/>
  <c r="DY1790" i="2"/>
  <c r="DS1790" i="2"/>
  <c r="DM1790" i="2"/>
  <c r="DG1790" i="2"/>
  <c r="DA1790" i="2"/>
  <c r="ED1790" i="2"/>
  <c r="DX1790" i="2"/>
  <c r="DR1790" i="2"/>
  <c r="DL1790" i="2"/>
  <c r="DF1790" i="2"/>
  <c r="CZ1790" i="2"/>
  <c r="EI1790" i="2"/>
  <c r="EC1790" i="2"/>
  <c r="DW1790" i="2"/>
  <c r="DQ1790" i="2"/>
  <c r="DK1790" i="2"/>
  <c r="DE1790" i="2"/>
  <c r="CY1790" i="2"/>
  <c r="EH1790" i="2"/>
  <c r="EB1790" i="2"/>
  <c r="DV1790" i="2"/>
  <c r="DP1790" i="2"/>
  <c r="DJ1790" i="2"/>
  <c r="DD1790" i="2"/>
  <c r="CX1790" i="2"/>
  <c r="EG1790" i="2"/>
  <c r="EA1790" i="2"/>
  <c r="DU1790" i="2"/>
  <c r="DO1790" i="2"/>
  <c r="DI1790" i="2"/>
  <c r="DC1790" i="2"/>
  <c r="CW1790" i="2"/>
  <c r="CV1790" i="2"/>
  <c r="CU1790" i="2"/>
  <c r="CQ1790" i="2"/>
  <c r="CP1790" i="2"/>
  <c r="CT1790" i="2"/>
  <c r="CS1790" i="2"/>
  <c r="CR1790" i="2"/>
  <c r="CM1796" i="2"/>
  <c r="EM1796" i="2"/>
  <c r="EF1796" i="2"/>
  <c r="DZ1796" i="2"/>
  <c r="DT1796" i="2"/>
  <c r="DN1796" i="2"/>
  <c r="DH1796" i="2"/>
  <c r="DB1796" i="2"/>
  <c r="EE1796" i="2"/>
  <c r="DY1796" i="2"/>
  <c r="DS1796" i="2"/>
  <c r="DM1796" i="2"/>
  <c r="DG1796" i="2"/>
  <c r="DA1796" i="2"/>
  <c r="ED1796" i="2"/>
  <c r="DX1796" i="2"/>
  <c r="DR1796" i="2"/>
  <c r="DL1796" i="2"/>
  <c r="DF1796" i="2"/>
  <c r="CZ1796" i="2"/>
  <c r="EI1796" i="2"/>
  <c r="EC1796" i="2"/>
  <c r="DW1796" i="2"/>
  <c r="DQ1796" i="2"/>
  <c r="DK1796" i="2"/>
  <c r="DE1796" i="2"/>
  <c r="CY1796" i="2"/>
  <c r="EH1796" i="2"/>
  <c r="EB1796" i="2"/>
  <c r="DV1796" i="2"/>
  <c r="DP1796" i="2"/>
  <c r="DJ1796" i="2"/>
  <c r="DD1796" i="2"/>
  <c r="CX1796" i="2"/>
  <c r="EG1796" i="2"/>
  <c r="EA1796" i="2"/>
  <c r="DU1796" i="2"/>
  <c r="DO1796" i="2"/>
  <c r="DI1796" i="2"/>
  <c r="DC1796" i="2"/>
  <c r="CW1796" i="2"/>
  <c r="CV1796" i="2"/>
  <c r="CU1796" i="2"/>
  <c r="CQ1796" i="2"/>
  <c r="CP1796" i="2"/>
  <c r="CT1796" i="2"/>
  <c r="CS1796" i="2"/>
  <c r="CR1796" i="2"/>
  <c r="CM1802" i="2"/>
  <c r="EM1802" i="2"/>
  <c r="EF1802" i="2"/>
  <c r="DZ1802" i="2"/>
  <c r="DT1802" i="2"/>
  <c r="DN1802" i="2"/>
  <c r="DH1802" i="2"/>
  <c r="DB1802" i="2"/>
  <c r="EE1802" i="2"/>
  <c r="DY1802" i="2"/>
  <c r="DS1802" i="2"/>
  <c r="DM1802" i="2"/>
  <c r="DG1802" i="2"/>
  <c r="DA1802" i="2"/>
  <c r="ED1802" i="2"/>
  <c r="DX1802" i="2"/>
  <c r="DR1802" i="2"/>
  <c r="DL1802" i="2"/>
  <c r="DF1802" i="2"/>
  <c r="CZ1802" i="2"/>
  <c r="EI1802" i="2"/>
  <c r="EC1802" i="2"/>
  <c r="DW1802" i="2"/>
  <c r="DQ1802" i="2"/>
  <c r="DK1802" i="2"/>
  <c r="DE1802" i="2"/>
  <c r="CY1802" i="2"/>
  <c r="EH1802" i="2"/>
  <c r="EB1802" i="2"/>
  <c r="DV1802" i="2"/>
  <c r="DP1802" i="2"/>
  <c r="DJ1802" i="2"/>
  <c r="DD1802" i="2"/>
  <c r="CX1802" i="2"/>
  <c r="EG1802" i="2"/>
  <c r="EA1802" i="2"/>
  <c r="DU1802" i="2"/>
  <c r="DO1802" i="2"/>
  <c r="DI1802" i="2"/>
  <c r="DC1802" i="2"/>
  <c r="CW1802" i="2"/>
  <c r="CV1802" i="2"/>
  <c r="CU1802" i="2"/>
  <c r="CQ1802" i="2"/>
  <c r="CP1802" i="2"/>
  <c r="CT1802" i="2"/>
  <c r="CS1802" i="2"/>
  <c r="CR1802" i="2"/>
  <c r="CM1808" i="2"/>
  <c r="EM1808" i="2"/>
  <c r="EF1808" i="2"/>
  <c r="DZ1808" i="2"/>
  <c r="DT1808" i="2"/>
  <c r="DN1808" i="2"/>
  <c r="DH1808" i="2"/>
  <c r="DB1808" i="2"/>
  <c r="EE1808" i="2"/>
  <c r="DY1808" i="2"/>
  <c r="DS1808" i="2"/>
  <c r="DM1808" i="2"/>
  <c r="DG1808" i="2"/>
  <c r="DA1808" i="2"/>
  <c r="ED1808" i="2"/>
  <c r="DX1808" i="2"/>
  <c r="DR1808" i="2"/>
  <c r="DL1808" i="2"/>
  <c r="DF1808" i="2"/>
  <c r="CZ1808" i="2"/>
  <c r="EI1808" i="2"/>
  <c r="EC1808" i="2"/>
  <c r="DW1808" i="2"/>
  <c r="DQ1808" i="2"/>
  <c r="DK1808" i="2"/>
  <c r="DE1808" i="2"/>
  <c r="CY1808" i="2"/>
  <c r="EH1808" i="2"/>
  <c r="EB1808" i="2"/>
  <c r="DV1808" i="2"/>
  <c r="DP1808" i="2"/>
  <c r="DJ1808" i="2"/>
  <c r="DD1808" i="2"/>
  <c r="CX1808" i="2"/>
  <c r="EG1808" i="2"/>
  <c r="EA1808" i="2"/>
  <c r="DU1808" i="2"/>
  <c r="DO1808" i="2"/>
  <c r="DI1808" i="2"/>
  <c r="DC1808" i="2"/>
  <c r="CW1808" i="2"/>
  <c r="CV1808" i="2"/>
  <c r="CU1808" i="2"/>
  <c r="CQ1808" i="2"/>
  <c r="CP1808" i="2"/>
  <c r="CT1808" i="2"/>
  <c r="CS1808" i="2"/>
  <c r="CR1808" i="2"/>
  <c r="CM1814" i="2"/>
  <c r="EM1814" i="2"/>
  <c r="EF1814" i="2"/>
  <c r="DZ1814" i="2"/>
  <c r="DT1814" i="2"/>
  <c r="DN1814" i="2"/>
  <c r="DH1814" i="2"/>
  <c r="DB1814" i="2"/>
  <c r="EE1814" i="2"/>
  <c r="DY1814" i="2"/>
  <c r="DS1814" i="2"/>
  <c r="DM1814" i="2"/>
  <c r="DG1814" i="2"/>
  <c r="DA1814" i="2"/>
  <c r="ED1814" i="2"/>
  <c r="DX1814" i="2"/>
  <c r="DR1814" i="2"/>
  <c r="DL1814" i="2"/>
  <c r="DF1814" i="2"/>
  <c r="CZ1814" i="2"/>
  <c r="EI1814" i="2"/>
  <c r="EC1814" i="2"/>
  <c r="DW1814" i="2"/>
  <c r="DQ1814" i="2"/>
  <c r="DK1814" i="2"/>
  <c r="DE1814" i="2"/>
  <c r="CY1814" i="2"/>
  <c r="EH1814" i="2"/>
  <c r="EB1814" i="2"/>
  <c r="DV1814" i="2"/>
  <c r="DP1814" i="2"/>
  <c r="DJ1814" i="2"/>
  <c r="DD1814" i="2"/>
  <c r="CX1814" i="2"/>
  <c r="EG1814" i="2"/>
  <c r="EA1814" i="2"/>
  <c r="DU1814" i="2"/>
  <c r="DO1814" i="2"/>
  <c r="DI1814" i="2"/>
  <c r="DC1814" i="2"/>
  <c r="CW1814" i="2"/>
  <c r="CV1814" i="2"/>
  <c r="CU1814" i="2"/>
  <c r="CQ1814" i="2"/>
  <c r="CP1814" i="2"/>
  <c r="CT1814" i="2"/>
  <c r="CS1814" i="2"/>
  <c r="CR1814" i="2"/>
  <c r="CM1820" i="2"/>
  <c r="EM1820" i="2"/>
  <c r="EF1820" i="2"/>
  <c r="DZ1820" i="2"/>
  <c r="DT1820" i="2"/>
  <c r="DN1820" i="2"/>
  <c r="DH1820" i="2"/>
  <c r="DB1820" i="2"/>
  <c r="EE1820" i="2"/>
  <c r="DY1820" i="2"/>
  <c r="DS1820" i="2"/>
  <c r="DM1820" i="2"/>
  <c r="DG1820" i="2"/>
  <c r="DA1820" i="2"/>
  <c r="ED1820" i="2"/>
  <c r="DX1820" i="2"/>
  <c r="DR1820" i="2"/>
  <c r="DL1820" i="2"/>
  <c r="DF1820" i="2"/>
  <c r="CZ1820" i="2"/>
  <c r="EI1820" i="2"/>
  <c r="EC1820" i="2"/>
  <c r="DW1820" i="2"/>
  <c r="DQ1820" i="2"/>
  <c r="DK1820" i="2"/>
  <c r="DE1820" i="2"/>
  <c r="CY1820" i="2"/>
  <c r="EH1820" i="2"/>
  <c r="EB1820" i="2"/>
  <c r="DV1820" i="2"/>
  <c r="DP1820" i="2"/>
  <c r="DJ1820" i="2"/>
  <c r="DD1820" i="2"/>
  <c r="CX1820" i="2"/>
  <c r="EG1820" i="2"/>
  <c r="EA1820" i="2"/>
  <c r="DU1820" i="2"/>
  <c r="DO1820" i="2"/>
  <c r="DI1820" i="2"/>
  <c r="DC1820" i="2"/>
  <c r="CW1820" i="2"/>
  <c r="CV1820" i="2"/>
  <c r="CU1820" i="2"/>
  <c r="CQ1820" i="2"/>
  <c r="CP1820" i="2"/>
  <c r="CT1820" i="2"/>
  <c r="CS1820" i="2"/>
  <c r="CR1820" i="2"/>
  <c r="CM1826" i="2"/>
  <c r="EM1826" i="2"/>
  <c r="EF1826" i="2"/>
  <c r="DZ1826" i="2"/>
  <c r="DT1826" i="2"/>
  <c r="DN1826" i="2"/>
  <c r="DH1826" i="2"/>
  <c r="DB1826" i="2"/>
  <c r="EE1826" i="2"/>
  <c r="DY1826" i="2"/>
  <c r="DS1826" i="2"/>
  <c r="DM1826" i="2"/>
  <c r="DG1826" i="2"/>
  <c r="DA1826" i="2"/>
  <c r="ED1826" i="2"/>
  <c r="DX1826" i="2"/>
  <c r="DR1826" i="2"/>
  <c r="DL1826" i="2"/>
  <c r="DF1826" i="2"/>
  <c r="CZ1826" i="2"/>
  <c r="EI1826" i="2"/>
  <c r="EC1826" i="2"/>
  <c r="DW1826" i="2"/>
  <c r="DQ1826" i="2"/>
  <c r="DK1826" i="2"/>
  <c r="DE1826" i="2"/>
  <c r="CY1826" i="2"/>
  <c r="EH1826" i="2"/>
  <c r="EB1826" i="2"/>
  <c r="DV1826" i="2"/>
  <c r="DP1826" i="2"/>
  <c r="DJ1826" i="2"/>
  <c r="DD1826" i="2"/>
  <c r="CX1826" i="2"/>
  <c r="EG1826" i="2"/>
  <c r="EA1826" i="2"/>
  <c r="DU1826" i="2"/>
  <c r="DO1826" i="2"/>
  <c r="DI1826" i="2"/>
  <c r="DC1826" i="2"/>
  <c r="CW1826" i="2"/>
  <c r="CV1826" i="2"/>
  <c r="CU1826" i="2"/>
  <c r="CQ1826" i="2"/>
  <c r="CP1826" i="2"/>
  <c r="CT1826" i="2"/>
  <c r="CS1826" i="2"/>
  <c r="CR1826" i="2"/>
  <c r="CM1832" i="2"/>
  <c r="EM1832" i="2"/>
  <c r="EF1832" i="2"/>
  <c r="DZ1832" i="2"/>
  <c r="DT1832" i="2"/>
  <c r="DN1832" i="2"/>
  <c r="DH1832" i="2"/>
  <c r="DB1832" i="2"/>
  <c r="EE1832" i="2"/>
  <c r="DY1832" i="2"/>
  <c r="DS1832" i="2"/>
  <c r="DM1832" i="2"/>
  <c r="DG1832" i="2"/>
  <c r="DA1832" i="2"/>
  <c r="ED1832" i="2"/>
  <c r="DX1832" i="2"/>
  <c r="DR1832" i="2"/>
  <c r="DL1832" i="2"/>
  <c r="DF1832" i="2"/>
  <c r="CZ1832" i="2"/>
  <c r="EI1832" i="2"/>
  <c r="EC1832" i="2"/>
  <c r="DW1832" i="2"/>
  <c r="DQ1832" i="2"/>
  <c r="DK1832" i="2"/>
  <c r="DE1832" i="2"/>
  <c r="CY1832" i="2"/>
  <c r="EH1832" i="2"/>
  <c r="EB1832" i="2"/>
  <c r="DV1832" i="2"/>
  <c r="DP1832" i="2"/>
  <c r="DJ1832" i="2"/>
  <c r="DD1832" i="2"/>
  <c r="CX1832" i="2"/>
  <c r="EG1832" i="2"/>
  <c r="EA1832" i="2"/>
  <c r="DU1832" i="2"/>
  <c r="DO1832" i="2"/>
  <c r="DI1832" i="2"/>
  <c r="DC1832" i="2"/>
  <c r="CW1832" i="2"/>
  <c r="CV1832" i="2"/>
  <c r="CU1832" i="2"/>
  <c r="CQ1832" i="2"/>
  <c r="CP1832" i="2"/>
  <c r="CT1832" i="2"/>
  <c r="CS1832" i="2"/>
  <c r="CR1832" i="2"/>
  <c r="CM1838" i="2"/>
  <c r="EM1838" i="2"/>
  <c r="EF1838" i="2"/>
  <c r="DZ1838" i="2"/>
  <c r="DT1838" i="2"/>
  <c r="DN1838" i="2"/>
  <c r="DH1838" i="2"/>
  <c r="DB1838" i="2"/>
  <c r="EE1838" i="2"/>
  <c r="DY1838" i="2"/>
  <c r="DS1838" i="2"/>
  <c r="DM1838" i="2"/>
  <c r="DG1838" i="2"/>
  <c r="DA1838" i="2"/>
  <c r="ED1838" i="2"/>
  <c r="DX1838" i="2"/>
  <c r="DR1838" i="2"/>
  <c r="DL1838" i="2"/>
  <c r="DF1838" i="2"/>
  <c r="CZ1838" i="2"/>
  <c r="EI1838" i="2"/>
  <c r="EC1838" i="2"/>
  <c r="DW1838" i="2"/>
  <c r="DQ1838" i="2"/>
  <c r="DK1838" i="2"/>
  <c r="DE1838" i="2"/>
  <c r="CY1838" i="2"/>
  <c r="EH1838" i="2"/>
  <c r="EB1838" i="2"/>
  <c r="DV1838" i="2"/>
  <c r="DP1838" i="2"/>
  <c r="DJ1838" i="2"/>
  <c r="DD1838" i="2"/>
  <c r="CX1838" i="2"/>
  <c r="EG1838" i="2"/>
  <c r="EA1838" i="2"/>
  <c r="DU1838" i="2"/>
  <c r="DO1838" i="2"/>
  <c r="DI1838" i="2"/>
  <c r="DC1838" i="2"/>
  <c r="CW1838" i="2"/>
  <c r="CV1838" i="2"/>
  <c r="CU1838" i="2"/>
  <c r="CQ1838" i="2"/>
  <c r="CP1838" i="2"/>
  <c r="CT1838" i="2"/>
  <c r="CS1838" i="2"/>
  <c r="CR1838" i="2"/>
  <c r="CM1844" i="2"/>
  <c r="EM1844" i="2"/>
  <c r="EF1844" i="2"/>
  <c r="DZ1844" i="2"/>
  <c r="DT1844" i="2"/>
  <c r="DN1844" i="2"/>
  <c r="DH1844" i="2"/>
  <c r="DB1844" i="2"/>
  <c r="EE1844" i="2"/>
  <c r="DY1844" i="2"/>
  <c r="DS1844" i="2"/>
  <c r="DM1844" i="2"/>
  <c r="DG1844" i="2"/>
  <c r="DA1844" i="2"/>
  <c r="ED1844" i="2"/>
  <c r="DX1844" i="2"/>
  <c r="DR1844" i="2"/>
  <c r="DL1844" i="2"/>
  <c r="DF1844" i="2"/>
  <c r="CZ1844" i="2"/>
  <c r="EI1844" i="2"/>
  <c r="EC1844" i="2"/>
  <c r="DW1844" i="2"/>
  <c r="DQ1844" i="2"/>
  <c r="DK1844" i="2"/>
  <c r="DE1844" i="2"/>
  <c r="CY1844" i="2"/>
  <c r="EH1844" i="2"/>
  <c r="EB1844" i="2"/>
  <c r="DV1844" i="2"/>
  <c r="DP1844" i="2"/>
  <c r="DJ1844" i="2"/>
  <c r="DD1844" i="2"/>
  <c r="CX1844" i="2"/>
  <c r="EG1844" i="2"/>
  <c r="EA1844" i="2"/>
  <c r="DU1844" i="2"/>
  <c r="DO1844" i="2"/>
  <c r="DI1844" i="2"/>
  <c r="DC1844" i="2"/>
  <c r="CW1844" i="2"/>
  <c r="CV1844" i="2"/>
  <c r="CU1844" i="2"/>
  <c r="CQ1844" i="2"/>
  <c r="CP1844" i="2"/>
  <c r="CT1844" i="2"/>
  <c r="CS1844" i="2"/>
  <c r="CR1844" i="2"/>
  <c r="CM1850" i="2"/>
  <c r="EM1850" i="2"/>
  <c r="EF1850" i="2"/>
  <c r="DZ1850" i="2"/>
  <c r="DT1850" i="2"/>
  <c r="DN1850" i="2"/>
  <c r="DH1850" i="2"/>
  <c r="DB1850" i="2"/>
  <c r="EE1850" i="2"/>
  <c r="DY1850" i="2"/>
  <c r="DS1850" i="2"/>
  <c r="DM1850" i="2"/>
  <c r="DG1850" i="2"/>
  <c r="DA1850" i="2"/>
  <c r="ED1850" i="2"/>
  <c r="DX1850" i="2"/>
  <c r="DR1850" i="2"/>
  <c r="DL1850" i="2"/>
  <c r="DF1850" i="2"/>
  <c r="CZ1850" i="2"/>
  <c r="EI1850" i="2"/>
  <c r="EC1850" i="2"/>
  <c r="DW1850" i="2"/>
  <c r="DQ1850" i="2"/>
  <c r="DK1850" i="2"/>
  <c r="DE1850" i="2"/>
  <c r="CY1850" i="2"/>
  <c r="EH1850" i="2"/>
  <c r="EB1850" i="2"/>
  <c r="DV1850" i="2"/>
  <c r="DP1850" i="2"/>
  <c r="DJ1850" i="2"/>
  <c r="DD1850" i="2"/>
  <c r="CX1850" i="2"/>
  <c r="EG1850" i="2"/>
  <c r="EA1850" i="2"/>
  <c r="DU1850" i="2"/>
  <c r="DO1850" i="2"/>
  <c r="DI1850" i="2"/>
  <c r="DC1850" i="2"/>
  <c r="CW1850" i="2"/>
  <c r="CV1850" i="2"/>
  <c r="CU1850" i="2"/>
  <c r="CQ1850" i="2"/>
  <c r="CP1850" i="2"/>
  <c r="CT1850" i="2"/>
  <c r="CS1850" i="2"/>
  <c r="CR1850" i="2"/>
  <c r="CM1856" i="2"/>
  <c r="EM1856" i="2"/>
  <c r="EF1856" i="2"/>
  <c r="DZ1856" i="2"/>
  <c r="DT1856" i="2"/>
  <c r="DN1856" i="2"/>
  <c r="DH1856" i="2"/>
  <c r="DB1856" i="2"/>
  <c r="EE1856" i="2"/>
  <c r="DY1856" i="2"/>
  <c r="DS1856" i="2"/>
  <c r="DM1856" i="2"/>
  <c r="DG1856" i="2"/>
  <c r="DA1856" i="2"/>
  <c r="ED1856" i="2"/>
  <c r="DX1856" i="2"/>
  <c r="DR1856" i="2"/>
  <c r="DL1856" i="2"/>
  <c r="DF1856" i="2"/>
  <c r="CZ1856" i="2"/>
  <c r="EI1856" i="2"/>
  <c r="EC1856" i="2"/>
  <c r="DW1856" i="2"/>
  <c r="DQ1856" i="2"/>
  <c r="DK1856" i="2"/>
  <c r="DE1856" i="2"/>
  <c r="CY1856" i="2"/>
  <c r="EH1856" i="2"/>
  <c r="EB1856" i="2"/>
  <c r="DV1856" i="2"/>
  <c r="DP1856" i="2"/>
  <c r="DJ1856" i="2"/>
  <c r="DD1856" i="2"/>
  <c r="CX1856" i="2"/>
  <c r="EG1856" i="2"/>
  <c r="EA1856" i="2"/>
  <c r="DU1856" i="2"/>
  <c r="DO1856" i="2"/>
  <c r="DI1856" i="2"/>
  <c r="DC1856" i="2"/>
  <c r="CW1856" i="2"/>
  <c r="CV1856" i="2"/>
  <c r="CU1856" i="2"/>
  <c r="CQ1856" i="2"/>
  <c r="CP1856" i="2"/>
  <c r="CT1856" i="2"/>
  <c r="CS1856" i="2"/>
  <c r="CR1856" i="2"/>
  <c r="CM1862" i="2"/>
  <c r="EM1862" i="2"/>
  <c r="EF1862" i="2"/>
  <c r="DZ1862" i="2"/>
  <c r="DT1862" i="2"/>
  <c r="DN1862" i="2"/>
  <c r="DH1862" i="2"/>
  <c r="DB1862" i="2"/>
  <c r="EE1862" i="2"/>
  <c r="DY1862" i="2"/>
  <c r="DS1862" i="2"/>
  <c r="DM1862" i="2"/>
  <c r="DG1862" i="2"/>
  <c r="DA1862" i="2"/>
  <c r="ED1862" i="2"/>
  <c r="DX1862" i="2"/>
  <c r="DR1862" i="2"/>
  <c r="DL1862" i="2"/>
  <c r="DF1862" i="2"/>
  <c r="CZ1862" i="2"/>
  <c r="EI1862" i="2"/>
  <c r="EC1862" i="2"/>
  <c r="DW1862" i="2"/>
  <c r="DQ1862" i="2"/>
  <c r="DK1862" i="2"/>
  <c r="DE1862" i="2"/>
  <c r="CY1862" i="2"/>
  <c r="EH1862" i="2"/>
  <c r="EB1862" i="2"/>
  <c r="DV1862" i="2"/>
  <c r="DP1862" i="2"/>
  <c r="DJ1862" i="2"/>
  <c r="DD1862" i="2"/>
  <c r="CX1862" i="2"/>
  <c r="EG1862" i="2"/>
  <c r="EA1862" i="2"/>
  <c r="DU1862" i="2"/>
  <c r="DO1862" i="2"/>
  <c r="DI1862" i="2"/>
  <c r="DC1862" i="2"/>
  <c r="CW1862" i="2"/>
  <c r="CV1862" i="2"/>
  <c r="CU1862" i="2"/>
  <c r="CQ1862" i="2"/>
  <c r="CP1862" i="2"/>
  <c r="CT1862" i="2"/>
  <c r="CS1862" i="2"/>
  <c r="CR1862" i="2"/>
  <c r="CM1868" i="2"/>
  <c r="EM1868" i="2"/>
  <c r="EF1868" i="2"/>
  <c r="DZ1868" i="2"/>
  <c r="DT1868" i="2"/>
  <c r="DN1868" i="2"/>
  <c r="DH1868" i="2"/>
  <c r="DB1868" i="2"/>
  <c r="EE1868" i="2"/>
  <c r="DY1868" i="2"/>
  <c r="DS1868" i="2"/>
  <c r="DM1868" i="2"/>
  <c r="DG1868" i="2"/>
  <c r="DA1868" i="2"/>
  <c r="ED1868" i="2"/>
  <c r="DX1868" i="2"/>
  <c r="DR1868" i="2"/>
  <c r="DL1868" i="2"/>
  <c r="DF1868" i="2"/>
  <c r="CZ1868" i="2"/>
  <c r="EI1868" i="2"/>
  <c r="EC1868" i="2"/>
  <c r="DW1868" i="2"/>
  <c r="DQ1868" i="2"/>
  <c r="DK1868" i="2"/>
  <c r="DE1868" i="2"/>
  <c r="CY1868" i="2"/>
  <c r="EH1868" i="2"/>
  <c r="EB1868" i="2"/>
  <c r="DV1868" i="2"/>
  <c r="DP1868" i="2"/>
  <c r="DJ1868" i="2"/>
  <c r="DD1868" i="2"/>
  <c r="CX1868" i="2"/>
  <c r="EG1868" i="2"/>
  <c r="EA1868" i="2"/>
  <c r="DU1868" i="2"/>
  <c r="DO1868" i="2"/>
  <c r="DI1868" i="2"/>
  <c r="DC1868" i="2"/>
  <c r="CW1868" i="2"/>
  <c r="CV1868" i="2"/>
  <c r="CU1868" i="2"/>
  <c r="CQ1868" i="2"/>
  <c r="CP1868" i="2"/>
  <c r="CT1868" i="2"/>
  <c r="CS1868" i="2"/>
  <c r="CR1868" i="2"/>
  <c r="CM1874" i="2"/>
  <c r="EM1874" i="2"/>
  <c r="EF1874" i="2"/>
  <c r="DZ1874" i="2"/>
  <c r="DT1874" i="2"/>
  <c r="DN1874" i="2"/>
  <c r="DH1874" i="2"/>
  <c r="DB1874" i="2"/>
  <c r="EE1874" i="2"/>
  <c r="DY1874" i="2"/>
  <c r="DS1874" i="2"/>
  <c r="DM1874" i="2"/>
  <c r="DG1874" i="2"/>
  <c r="DA1874" i="2"/>
  <c r="ED1874" i="2"/>
  <c r="DX1874" i="2"/>
  <c r="DR1874" i="2"/>
  <c r="DL1874" i="2"/>
  <c r="DF1874" i="2"/>
  <c r="CZ1874" i="2"/>
  <c r="EI1874" i="2"/>
  <c r="EC1874" i="2"/>
  <c r="DW1874" i="2"/>
  <c r="DQ1874" i="2"/>
  <c r="DK1874" i="2"/>
  <c r="DE1874" i="2"/>
  <c r="CY1874" i="2"/>
  <c r="EH1874" i="2"/>
  <c r="EB1874" i="2"/>
  <c r="DV1874" i="2"/>
  <c r="DP1874" i="2"/>
  <c r="DJ1874" i="2"/>
  <c r="DD1874" i="2"/>
  <c r="CX1874" i="2"/>
  <c r="EG1874" i="2"/>
  <c r="EA1874" i="2"/>
  <c r="DU1874" i="2"/>
  <c r="DO1874" i="2"/>
  <c r="DI1874" i="2"/>
  <c r="DC1874" i="2"/>
  <c r="CW1874" i="2"/>
  <c r="CV1874" i="2"/>
  <c r="CU1874" i="2"/>
  <c r="CQ1874" i="2"/>
  <c r="CP1874" i="2"/>
  <c r="CT1874" i="2"/>
  <c r="CS1874" i="2"/>
  <c r="CR1874" i="2"/>
  <c r="CM1880" i="2"/>
  <c r="EM1880" i="2"/>
  <c r="EF1880" i="2"/>
  <c r="DZ1880" i="2"/>
  <c r="DT1880" i="2"/>
  <c r="DN1880" i="2"/>
  <c r="DH1880" i="2"/>
  <c r="DB1880" i="2"/>
  <c r="EE1880" i="2"/>
  <c r="DY1880" i="2"/>
  <c r="DS1880" i="2"/>
  <c r="DM1880" i="2"/>
  <c r="DG1880" i="2"/>
  <c r="DA1880" i="2"/>
  <c r="ED1880" i="2"/>
  <c r="DX1880" i="2"/>
  <c r="DR1880" i="2"/>
  <c r="DL1880" i="2"/>
  <c r="DF1880" i="2"/>
  <c r="CZ1880" i="2"/>
  <c r="EI1880" i="2"/>
  <c r="EC1880" i="2"/>
  <c r="DW1880" i="2"/>
  <c r="DQ1880" i="2"/>
  <c r="DK1880" i="2"/>
  <c r="DE1880" i="2"/>
  <c r="CY1880" i="2"/>
  <c r="EH1880" i="2"/>
  <c r="EB1880" i="2"/>
  <c r="DV1880" i="2"/>
  <c r="DP1880" i="2"/>
  <c r="DJ1880" i="2"/>
  <c r="DD1880" i="2"/>
  <c r="CX1880" i="2"/>
  <c r="EG1880" i="2"/>
  <c r="EA1880" i="2"/>
  <c r="DU1880" i="2"/>
  <c r="DO1880" i="2"/>
  <c r="DI1880" i="2"/>
  <c r="DC1880" i="2"/>
  <c r="CW1880" i="2"/>
  <c r="CV1880" i="2"/>
  <c r="CU1880" i="2"/>
  <c r="CQ1880" i="2"/>
  <c r="CP1880" i="2"/>
  <c r="CT1880" i="2"/>
  <c r="CS1880" i="2"/>
  <c r="CR1880" i="2"/>
  <c r="CM1886" i="2"/>
  <c r="EM1886" i="2"/>
  <c r="EF1886" i="2"/>
  <c r="DZ1886" i="2"/>
  <c r="DT1886" i="2"/>
  <c r="DN1886" i="2"/>
  <c r="DH1886" i="2"/>
  <c r="DB1886" i="2"/>
  <c r="EE1886" i="2"/>
  <c r="DY1886" i="2"/>
  <c r="DS1886" i="2"/>
  <c r="DM1886" i="2"/>
  <c r="DG1886" i="2"/>
  <c r="DA1886" i="2"/>
  <c r="ED1886" i="2"/>
  <c r="DX1886" i="2"/>
  <c r="DR1886" i="2"/>
  <c r="DL1886" i="2"/>
  <c r="DF1886" i="2"/>
  <c r="CZ1886" i="2"/>
  <c r="EI1886" i="2"/>
  <c r="EC1886" i="2"/>
  <c r="DW1886" i="2"/>
  <c r="DQ1886" i="2"/>
  <c r="DK1886" i="2"/>
  <c r="DE1886" i="2"/>
  <c r="CY1886" i="2"/>
  <c r="EH1886" i="2"/>
  <c r="EB1886" i="2"/>
  <c r="DV1886" i="2"/>
  <c r="DP1886" i="2"/>
  <c r="DJ1886" i="2"/>
  <c r="DD1886" i="2"/>
  <c r="CX1886" i="2"/>
  <c r="EG1886" i="2"/>
  <c r="EA1886" i="2"/>
  <c r="DU1886" i="2"/>
  <c r="DO1886" i="2"/>
  <c r="DI1886" i="2"/>
  <c r="DC1886" i="2"/>
  <c r="CW1886" i="2"/>
  <c r="CV1886" i="2"/>
  <c r="CU1886" i="2"/>
  <c r="CQ1886" i="2"/>
  <c r="CP1886" i="2"/>
  <c r="CT1886" i="2"/>
  <c r="CS1886" i="2"/>
  <c r="CR1886" i="2"/>
  <c r="CM1892" i="2"/>
  <c r="EM1892" i="2"/>
  <c r="EG1892" i="2"/>
  <c r="EA1892" i="2"/>
  <c r="DU1892" i="2"/>
  <c r="DO1892" i="2"/>
  <c r="DI1892" i="2"/>
  <c r="DC1892" i="2"/>
  <c r="CW1892" i="2"/>
  <c r="EF1892" i="2"/>
  <c r="DZ1892" i="2"/>
  <c r="DT1892" i="2"/>
  <c r="DN1892" i="2"/>
  <c r="DH1892" i="2"/>
  <c r="DB1892" i="2"/>
  <c r="EE1892" i="2"/>
  <c r="DY1892" i="2"/>
  <c r="DS1892" i="2"/>
  <c r="ED1892" i="2"/>
  <c r="DX1892" i="2"/>
  <c r="DR1892" i="2"/>
  <c r="DL1892" i="2"/>
  <c r="DF1892" i="2"/>
  <c r="CZ1892" i="2"/>
  <c r="EI1892" i="2"/>
  <c r="EC1892" i="2"/>
  <c r="DW1892" i="2"/>
  <c r="DQ1892" i="2"/>
  <c r="DK1892" i="2"/>
  <c r="DE1892" i="2"/>
  <c r="CY1892" i="2"/>
  <c r="EH1892" i="2"/>
  <c r="EB1892" i="2"/>
  <c r="DV1892" i="2"/>
  <c r="DP1892" i="2"/>
  <c r="DJ1892" i="2"/>
  <c r="DD1892" i="2"/>
  <c r="CX1892" i="2"/>
  <c r="DM1892" i="2"/>
  <c r="DG1892" i="2"/>
  <c r="DA1892" i="2"/>
  <c r="CV1892" i="2"/>
  <c r="CU1892" i="2"/>
  <c r="CQ1892" i="2"/>
  <c r="CP1892" i="2"/>
  <c r="CT1892" i="2"/>
  <c r="CS1892" i="2"/>
  <c r="CR1892" i="2"/>
  <c r="CM1898" i="2"/>
  <c r="EM1898" i="2"/>
  <c r="EG1898" i="2"/>
  <c r="EA1898" i="2"/>
  <c r="DU1898" i="2"/>
  <c r="DO1898" i="2"/>
  <c r="DI1898" i="2"/>
  <c r="DC1898" i="2"/>
  <c r="CW1898" i="2"/>
  <c r="EF1898" i="2"/>
  <c r="DZ1898" i="2"/>
  <c r="DT1898" i="2"/>
  <c r="DN1898" i="2"/>
  <c r="DH1898" i="2"/>
  <c r="DB1898" i="2"/>
  <c r="EE1898" i="2"/>
  <c r="DY1898" i="2"/>
  <c r="DS1898" i="2"/>
  <c r="DM1898" i="2"/>
  <c r="DG1898" i="2"/>
  <c r="DA1898" i="2"/>
  <c r="ED1898" i="2"/>
  <c r="DX1898" i="2"/>
  <c r="DR1898" i="2"/>
  <c r="DL1898" i="2"/>
  <c r="DF1898" i="2"/>
  <c r="CZ1898" i="2"/>
  <c r="EI1898" i="2"/>
  <c r="EC1898" i="2"/>
  <c r="DW1898" i="2"/>
  <c r="DQ1898" i="2"/>
  <c r="DK1898" i="2"/>
  <c r="DE1898" i="2"/>
  <c r="CY1898" i="2"/>
  <c r="EH1898" i="2"/>
  <c r="EB1898" i="2"/>
  <c r="DV1898" i="2"/>
  <c r="DP1898" i="2"/>
  <c r="DJ1898" i="2"/>
  <c r="DD1898" i="2"/>
  <c r="CX1898" i="2"/>
  <c r="CV1898" i="2"/>
  <c r="CU1898" i="2"/>
  <c r="CQ1898" i="2"/>
  <c r="CP1898" i="2"/>
  <c r="CT1898" i="2"/>
  <c r="CS1898" i="2"/>
  <c r="CR1898" i="2"/>
  <c r="CM1904" i="2"/>
  <c r="EM1904" i="2"/>
  <c r="EG1904" i="2"/>
  <c r="EA1904" i="2"/>
  <c r="DU1904" i="2"/>
  <c r="DO1904" i="2"/>
  <c r="DI1904" i="2"/>
  <c r="DC1904" i="2"/>
  <c r="CW1904" i="2"/>
  <c r="EF1904" i="2"/>
  <c r="DZ1904" i="2"/>
  <c r="DT1904" i="2"/>
  <c r="DN1904" i="2"/>
  <c r="DH1904" i="2"/>
  <c r="DB1904" i="2"/>
  <c r="EE1904" i="2"/>
  <c r="DY1904" i="2"/>
  <c r="DS1904" i="2"/>
  <c r="DM1904" i="2"/>
  <c r="DG1904" i="2"/>
  <c r="DA1904" i="2"/>
  <c r="ED1904" i="2"/>
  <c r="DX1904" i="2"/>
  <c r="DR1904" i="2"/>
  <c r="DL1904" i="2"/>
  <c r="DF1904" i="2"/>
  <c r="CZ1904" i="2"/>
  <c r="EI1904" i="2"/>
  <c r="EC1904" i="2"/>
  <c r="DW1904" i="2"/>
  <c r="DQ1904" i="2"/>
  <c r="DK1904" i="2"/>
  <c r="DE1904" i="2"/>
  <c r="CY1904" i="2"/>
  <c r="EH1904" i="2"/>
  <c r="EB1904" i="2"/>
  <c r="DV1904" i="2"/>
  <c r="DP1904" i="2"/>
  <c r="DJ1904" i="2"/>
  <c r="DD1904" i="2"/>
  <c r="CX1904" i="2"/>
  <c r="CV1904" i="2"/>
  <c r="CU1904" i="2"/>
  <c r="CQ1904" i="2"/>
  <c r="CP1904" i="2"/>
  <c r="CT1904" i="2"/>
  <c r="CS1904" i="2"/>
  <c r="CR1904" i="2"/>
  <c r="CM1910" i="2"/>
  <c r="EM1910" i="2"/>
  <c r="EG1910" i="2"/>
  <c r="EA1910" i="2"/>
  <c r="DU1910" i="2"/>
  <c r="DO1910" i="2"/>
  <c r="DI1910" i="2"/>
  <c r="DC1910" i="2"/>
  <c r="CW1910" i="2"/>
  <c r="EF1910" i="2"/>
  <c r="DZ1910" i="2"/>
  <c r="DT1910" i="2"/>
  <c r="DN1910" i="2"/>
  <c r="DH1910" i="2"/>
  <c r="DB1910" i="2"/>
  <c r="EE1910" i="2"/>
  <c r="DY1910" i="2"/>
  <c r="DS1910" i="2"/>
  <c r="DM1910" i="2"/>
  <c r="DG1910" i="2"/>
  <c r="DA1910" i="2"/>
  <c r="ED1910" i="2"/>
  <c r="DX1910" i="2"/>
  <c r="DR1910" i="2"/>
  <c r="DL1910" i="2"/>
  <c r="DF1910" i="2"/>
  <c r="CZ1910" i="2"/>
  <c r="EI1910" i="2"/>
  <c r="EC1910" i="2"/>
  <c r="DW1910" i="2"/>
  <c r="DQ1910" i="2"/>
  <c r="DK1910" i="2"/>
  <c r="DE1910" i="2"/>
  <c r="CY1910" i="2"/>
  <c r="EH1910" i="2"/>
  <c r="EB1910" i="2"/>
  <c r="DV1910" i="2"/>
  <c r="DP1910" i="2"/>
  <c r="DJ1910" i="2"/>
  <c r="DD1910" i="2"/>
  <c r="CX1910" i="2"/>
  <c r="CV1910" i="2"/>
  <c r="CU1910" i="2"/>
  <c r="CQ1910" i="2"/>
  <c r="CP1910" i="2"/>
  <c r="CT1910" i="2"/>
  <c r="CS1910" i="2"/>
  <c r="CR1910" i="2"/>
  <c r="CM1916" i="2"/>
  <c r="EM1916" i="2"/>
  <c r="EG1916" i="2"/>
  <c r="EA1916" i="2"/>
  <c r="DU1916" i="2"/>
  <c r="DO1916" i="2"/>
  <c r="DI1916" i="2"/>
  <c r="DC1916" i="2"/>
  <c r="CW1916" i="2"/>
  <c r="EF1916" i="2"/>
  <c r="DZ1916" i="2"/>
  <c r="DT1916" i="2"/>
  <c r="DN1916" i="2"/>
  <c r="DH1916" i="2"/>
  <c r="DB1916" i="2"/>
  <c r="EE1916" i="2"/>
  <c r="DY1916" i="2"/>
  <c r="DS1916" i="2"/>
  <c r="DM1916" i="2"/>
  <c r="DG1916" i="2"/>
  <c r="DA1916" i="2"/>
  <c r="ED1916" i="2"/>
  <c r="DX1916" i="2"/>
  <c r="DR1916" i="2"/>
  <c r="DL1916" i="2"/>
  <c r="DF1916" i="2"/>
  <c r="CZ1916" i="2"/>
  <c r="EI1916" i="2"/>
  <c r="EC1916" i="2"/>
  <c r="DW1916" i="2"/>
  <c r="DQ1916" i="2"/>
  <c r="DK1916" i="2"/>
  <c r="DE1916" i="2"/>
  <c r="CY1916" i="2"/>
  <c r="EH1916" i="2"/>
  <c r="EB1916" i="2"/>
  <c r="DV1916" i="2"/>
  <c r="DP1916" i="2"/>
  <c r="DJ1916" i="2"/>
  <c r="DD1916" i="2"/>
  <c r="CX1916" i="2"/>
  <c r="CV1916" i="2"/>
  <c r="CU1916" i="2"/>
  <c r="CQ1916" i="2"/>
  <c r="CP1916" i="2"/>
  <c r="CT1916" i="2"/>
  <c r="CS1916" i="2"/>
  <c r="CR1916" i="2"/>
  <c r="CM1922" i="2"/>
  <c r="EM1922" i="2"/>
  <c r="EG1922" i="2"/>
  <c r="EA1922" i="2"/>
  <c r="DU1922" i="2"/>
  <c r="DO1922" i="2"/>
  <c r="DI1922" i="2"/>
  <c r="DC1922" i="2"/>
  <c r="CW1922" i="2"/>
  <c r="EF1922" i="2"/>
  <c r="DZ1922" i="2"/>
  <c r="DT1922" i="2"/>
  <c r="DN1922" i="2"/>
  <c r="DH1922" i="2"/>
  <c r="DB1922" i="2"/>
  <c r="EE1922" i="2"/>
  <c r="DY1922" i="2"/>
  <c r="DS1922" i="2"/>
  <c r="DM1922" i="2"/>
  <c r="DG1922" i="2"/>
  <c r="DA1922" i="2"/>
  <c r="ED1922" i="2"/>
  <c r="DX1922" i="2"/>
  <c r="DR1922" i="2"/>
  <c r="DL1922" i="2"/>
  <c r="DF1922" i="2"/>
  <c r="CZ1922" i="2"/>
  <c r="EI1922" i="2"/>
  <c r="EC1922" i="2"/>
  <c r="DW1922" i="2"/>
  <c r="DQ1922" i="2"/>
  <c r="DK1922" i="2"/>
  <c r="DE1922" i="2"/>
  <c r="CY1922" i="2"/>
  <c r="EH1922" i="2"/>
  <c r="EB1922" i="2"/>
  <c r="DV1922" i="2"/>
  <c r="DP1922" i="2"/>
  <c r="DJ1922" i="2"/>
  <c r="DD1922" i="2"/>
  <c r="CX1922" i="2"/>
  <c r="CV1922" i="2"/>
  <c r="CU1922" i="2"/>
  <c r="CQ1922" i="2"/>
  <c r="CP1922" i="2"/>
  <c r="CT1922" i="2"/>
  <c r="CS1922" i="2"/>
  <c r="CR1922" i="2"/>
  <c r="CM1928" i="2"/>
  <c r="EM1928" i="2"/>
  <c r="EG1928" i="2"/>
  <c r="EA1928" i="2"/>
  <c r="DU1928" i="2"/>
  <c r="DO1928" i="2"/>
  <c r="DI1928" i="2"/>
  <c r="DC1928" i="2"/>
  <c r="CW1928" i="2"/>
  <c r="EF1928" i="2"/>
  <c r="DZ1928" i="2"/>
  <c r="DT1928" i="2"/>
  <c r="DN1928" i="2"/>
  <c r="DH1928" i="2"/>
  <c r="DB1928" i="2"/>
  <c r="EE1928" i="2"/>
  <c r="DY1928" i="2"/>
  <c r="DS1928" i="2"/>
  <c r="DM1928" i="2"/>
  <c r="DG1928" i="2"/>
  <c r="DA1928" i="2"/>
  <c r="ED1928" i="2"/>
  <c r="DX1928" i="2"/>
  <c r="DR1928" i="2"/>
  <c r="DL1928" i="2"/>
  <c r="DF1928" i="2"/>
  <c r="CZ1928" i="2"/>
  <c r="EI1928" i="2"/>
  <c r="EC1928" i="2"/>
  <c r="DW1928" i="2"/>
  <c r="DQ1928" i="2"/>
  <c r="DK1928" i="2"/>
  <c r="DE1928" i="2"/>
  <c r="CY1928" i="2"/>
  <c r="EH1928" i="2"/>
  <c r="EB1928" i="2"/>
  <c r="DV1928" i="2"/>
  <c r="DP1928" i="2"/>
  <c r="DJ1928" i="2"/>
  <c r="DD1928" i="2"/>
  <c r="CX1928" i="2"/>
  <c r="CV1928" i="2"/>
  <c r="CU1928" i="2"/>
  <c r="CQ1928" i="2"/>
  <c r="CP1928" i="2"/>
  <c r="CT1928" i="2"/>
  <c r="CS1928" i="2"/>
  <c r="CR1928" i="2"/>
  <c r="CM1934" i="2"/>
  <c r="EM1934" i="2"/>
  <c r="EG1934" i="2"/>
  <c r="EA1934" i="2"/>
  <c r="DU1934" i="2"/>
  <c r="DO1934" i="2"/>
  <c r="DI1934" i="2"/>
  <c r="DC1934" i="2"/>
  <c r="CW1934" i="2"/>
  <c r="EF1934" i="2"/>
  <c r="DZ1934" i="2"/>
  <c r="DT1934" i="2"/>
  <c r="DN1934" i="2"/>
  <c r="DH1934" i="2"/>
  <c r="DB1934" i="2"/>
  <c r="EE1934" i="2"/>
  <c r="DY1934" i="2"/>
  <c r="DS1934" i="2"/>
  <c r="DM1934" i="2"/>
  <c r="DG1934" i="2"/>
  <c r="DA1934" i="2"/>
  <c r="ED1934" i="2"/>
  <c r="DX1934" i="2"/>
  <c r="DR1934" i="2"/>
  <c r="DL1934" i="2"/>
  <c r="DF1934" i="2"/>
  <c r="CZ1934" i="2"/>
  <c r="EI1934" i="2"/>
  <c r="EC1934" i="2"/>
  <c r="DW1934" i="2"/>
  <c r="DQ1934" i="2"/>
  <c r="DK1934" i="2"/>
  <c r="DE1934" i="2"/>
  <c r="CY1934" i="2"/>
  <c r="EH1934" i="2"/>
  <c r="EB1934" i="2"/>
  <c r="DV1934" i="2"/>
  <c r="DP1934" i="2"/>
  <c r="DJ1934" i="2"/>
  <c r="DD1934" i="2"/>
  <c r="CX1934" i="2"/>
  <c r="CV1934" i="2"/>
  <c r="CU1934" i="2"/>
  <c r="CQ1934" i="2"/>
  <c r="CP1934" i="2"/>
  <c r="CT1934" i="2"/>
  <c r="CS1934" i="2"/>
  <c r="CR1934" i="2"/>
  <c r="CM1940" i="2"/>
  <c r="EM1940" i="2"/>
  <c r="EG1940" i="2"/>
  <c r="EA1940" i="2"/>
  <c r="DU1940" i="2"/>
  <c r="DO1940" i="2"/>
  <c r="DI1940" i="2"/>
  <c r="DC1940" i="2"/>
  <c r="CW1940" i="2"/>
  <c r="EF1940" i="2"/>
  <c r="DZ1940" i="2"/>
  <c r="DT1940" i="2"/>
  <c r="DN1940" i="2"/>
  <c r="DH1940" i="2"/>
  <c r="DB1940" i="2"/>
  <c r="EE1940" i="2"/>
  <c r="DY1940" i="2"/>
  <c r="DS1940" i="2"/>
  <c r="DM1940" i="2"/>
  <c r="DG1940" i="2"/>
  <c r="DA1940" i="2"/>
  <c r="ED1940" i="2"/>
  <c r="DX1940" i="2"/>
  <c r="DR1940" i="2"/>
  <c r="DL1940" i="2"/>
  <c r="DF1940" i="2"/>
  <c r="CZ1940" i="2"/>
  <c r="EI1940" i="2"/>
  <c r="EC1940" i="2"/>
  <c r="DW1940" i="2"/>
  <c r="DQ1940" i="2"/>
  <c r="DK1940" i="2"/>
  <c r="DE1940" i="2"/>
  <c r="CY1940" i="2"/>
  <c r="EH1940" i="2"/>
  <c r="EB1940" i="2"/>
  <c r="DV1940" i="2"/>
  <c r="DP1940" i="2"/>
  <c r="DJ1940" i="2"/>
  <c r="DD1940" i="2"/>
  <c r="CX1940" i="2"/>
  <c r="CV1940" i="2"/>
  <c r="CU1940" i="2"/>
  <c r="CQ1940" i="2"/>
  <c r="CP1940" i="2"/>
  <c r="CT1940" i="2"/>
  <c r="CS1940" i="2"/>
  <c r="CR1940" i="2"/>
  <c r="CM1946" i="2"/>
  <c r="EM1946" i="2"/>
  <c r="EG1946" i="2"/>
  <c r="EA1946" i="2"/>
  <c r="DU1946" i="2"/>
  <c r="DO1946" i="2"/>
  <c r="DI1946" i="2"/>
  <c r="DC1946" i="2"/>
  <c r="CW1946" i="2"/>
  <c r="EF1946" i="2"/>
  <c r="DZ1946" i="2"/>
  <c r="DT1946" i="2"/>
  <c r="DN1946" i="2"/>
  <c r="DH1946" i="2"/>
  <c r="DB1946" i="2"/>
  <c r="EE1946" i="2"/>
  <c r="DY1946" i="2"/>
  <c r="DS1946" i="2"/>
  <c r="DM1946" i="2"/>
  <c r="DG1946" i="2"/>
  <c r="DA1946" i="2"/>
  <c r="ED1946" i="2"/>
  <c r="DX1946" i="2"/>
  <c r="DR1946" i="2"/>
  <c r="DL1946" i="2"/>
  <c r="DF1946" i="2"/>
  <c r="CZ1946" i="2"/>
  <c r="EI1946" i="2"/>
  <c r="EC1946" i="2"/>
  <c r="DW1946" i="2"/>
  <c r="DQ1946" i="2"/>
  <c r="DK1946" i="2"/>
  <c r="DE1946" i="2"/>
  <c r="CY1946" i="2"/>
  <c r="EH1946" i="2"/>
  <c r="EB1946" i="2"/>
  <c r="DV1946" i="2"/>
  <c r="DP1946" i="2"/>
  <c r="DJ1946" i="2"/>
  <c r="DD1946" i="2"/>
  <c r="CX1946" i="2"/>
  <c r="CV1946" i="2"/>
  <c r="CU1946" i="2"/>
  <c r="CQ1946" i="2"/>
  <c r="CP1946" i="2"/>
  <c r="CT1946" i="2"/>
  <c r="CS1946" i="2"/>
  <c r="CR1946" i="2"/>
  <c r="CM1952" i="2"/>
  <c r="EM1952" i="2"/>
  <c r="EG1952" i="2"/>
  <c r="EA1952" i="2"/>
  <c r="DU1952" i="2"/>
  <c r="DO1952" i="2"/>
  <c r="DI1952" i="2"/>
  <c r="DC1952" i="2"/>
  <c r="CW1952" i="2"/>
  <c r="EF1952" i="2"/>
  <c r="DZ1952" i="2"/>
  <c r="DT1952" i="2"/>
  <c r="DN1952" i="2"/>
  <c r="DH1952" i="2"/>
  <c r="DB1952" i="2"/>
  <c r="EE1952" i="2"/>
  <c r="DY1952" i="2"/>
  <c r="DS1952" i="2"/>
  <c r="DM1952" i="2"/>
  <c r="DG1952" i="2"/>
  <c r="DA1952" i="2"/>
  <c r="ED1952" i="2"/>
  <c r="DX1952" i="2"/>
  <c r="DR1952" i="2"/>
  <c r="DL1952" i="2"/>
  <c r="DF1952" i="2"/>
  <c r="CZ1952" i="2"/>
  <c r="EI1952" i="2"/>
  <c r="EC1952" i="2"/>
  <c r="DW1952" i="2"/>
  <c r="DQ1952" i="2"/>
  <c r="DK1952" i="2"/>
  <c r="DE1952" i="2"/>
  <c r="CY1952" i="2"/>
  <c r="EH1952" i="2"/>
  <c r="EB1952" i="2"/>
  <c r="DV1952" i="2"/>
  <c r="DP1952" i="2"/>
  <c r="DJ1952" i="2"/>
  <c r="DD1952" i="2"/>
  <c r="CX1952" i="2"/>
  <c r="CV1952" i="2"/>
  <c r="CU1952" i="2"/>
  <c r="CQ1952" i="2"/>
  <c r="CP1952" i="2"/>
  <c r="CT1952" i="2"/>
  <c r="CS1952" i="2"/>
  <c r="CR1952" i="2"/>
  <c r="CM1958" i="2"/>
  <c r="EM1958" i="2"/>
  <c r="EG1958" i="2"/>
  <c r="EA1958" i="2"/>
  <c r="DU1958" i="2"/>
  <c r="DO1958" i="2"/>
  <c r="DI1958" i="2"/>
  <c r="DC1958" i="2"/>
  <c r="CW1958" i="2"/>
  <c r="EF1958" i="2"/>
  <c r="DZ1958" i="2"/>
  <c r="DT1958" i="2"/>
  <c r="DN1958" i="2"/>
  <c r="DH1958" i="2"/>
  <c r="DB1958" i="2"/>
  <c r="EE1958" i="2"/>
  <c r="DY1958" i="2"/>
  <c r="DS1958" i="2"/>
  <c r="DM1958" i="2"/>
  <c r="DG1958" i="2"/>
  <c r="DA1958" i="2"/>
  <c r="ED1958" i="2"/>
  <c r="DX1958" i="2"/>
  <c r="DR1958" i="2"/>
  <c r="DL1958" i="2"/>
  <c r="DF1958" i="2"/>
  <c r="CZ1958" i="2"/>
  <c r="EI1958" i="2"/>
  <c r="EC1958" i="2"/>
  <c r="DW1958" i="2"/>
  <c r="DQ1958" i="2"/>
  <c r="DK1958" i="2"/>
  <c r="DE1958" i="2"/>
  <c r="CY1958" i="2"/>
  <c r="EH1958" i="2"/>
  <c r="EB1958" i="2"/>
  <c r="DV1958" i="2"/>
  <c r="DP1958" i="2"/>
  <c r="DJ1958" i="2"/>
  <c r="DD1958" i="2"/>
  <c r="CX1958" i="2"/>
  <c r="CV1958" i="2"/>
  <c r="CU1958" i="2"/>
  <c r="CQ1958" i="2"/>
  <c r="CP1958" i="2"/>
  <c r="CT1958" i="2"/>
  <c r="CS1958" i="2"/>
  <c r="CR1958" i="2"/>
  <c r="CM1964" i="2"/>
  <c r="EM1964" i="2"/>
  <c r="EG1964" i="2"/>
  <c r="EA1964" i="2"/>
  <c r="DU1964" i="2"/>
  <c r="DO1964" i="2"/>
  <c r="DI1964" i="2"/>
  <c r="DC1964" i="2"/>
  <c r="CW1964" i="2"/>
  <c r="EF1964" i="2"/>
  <c r="DZ1964" i="2"/>
  <c r="DT1964" i="2"/>
  <c r="DN1964" i="2"/>
  <c r="DH1964" i="2"/>
  <c r="DB1964" i="2"/>
  <c r="EE1964" i="2"/>
  <c r="DY1964" i="2"/>
  <c r="DS1964" i="2"/>
  <c r="DM1964" i="2"/>
  <c r="DG1964" i="2"/>
  <c r="DA1964" i="2"/>
  <c r="ED1964" i="2"/>
  <c r="DX1964" i="2"/>
  <c r="DR1964" i="2"/>
  <c r="DL1964" i="2"/>
  <c r="DF1964" i="2"/>
  <c r="CZ1964" i="2"/>
  <c r="EI1964" i="2"/>
  <c r="EC1964" i="2"/>
  <c r="DW1964" i="2"/>
  <c r="DQ1964" i="2"/>
  <c r="DK1964" i="2"/>
  <c r="DE1964" i="2"/>
  <c r="CY1964" i="2"/>
  <c r="EH1964" i="2"/>
  <c r="EB1964" i="2"/>
  <c r="DV1964" i="2"/>
  <c r="DP1964" i="2"/>
  <c r="DJ1964" i="2"/>
  <c r="DD1964" i="2"/>
  <c r="CX1964" i="2"/>
  <c r="CV1964" i="2"/>
  <c r="CU1964" i="2"/>
  <c r="CQ1964" i="2"/>
  <c r="CP1964" i="2"/>
  <c r="CT1964" i="2"/>
  <c r="CS1964" i="2"/>
  <c r="CR1964" i="2"/>
  <c r="CM1970" i="2"/>
  <c r="EM1970" i="2"/>
  <c r="EG1970" i="2"/>
  <c r="EA1970" i="2"/>
  <c r="DU1970" i="2"/>
  <c r="DO1970" i="2"/>
  <c r="DI1970" i="2"/>
  <c r="DC1970" i="2"/>
  <c r="CW1970" i="2"/>
  <c r="EF1970" i="2"/>
  <c r="DZ1970" i="2"/>
  <c r="DT1970" i="2"/>
  <c r="DN1970" i="2"/>
  <c r="DH1970" i="2"/>
  <c r="DB1970" i="2"/>
  <c r="EE1970" i="2"/>
  <c r="DY1970" i="2"/>
  <c r="DS1970" i="2"/>
  <c r="DM1970" i="2"/>
  <c r="DG1970" i="2"/>
  <c r="DA1970" i="2"/>
  <c r="ED1970" i="2"/>
  <c r="DX1970" i="2"/>
  <c r="DR1970" i="2"/>
  <c r="DL1970" i="2"/>
  <c r="DF1970" i="2"/>
  <c r="CZ1970" i="2"/>
  <c r="EI1970" i="2"/>
  <c r="EC1970" i="2"/>
  <c r="DW1970" i="2"/>
  <c r="DQ1970" i="2"/>
  <c r="DK1970" i="2"/>
  <c r="DE1970" i="2"/>
  <c r="CY1970" i="2"/>
  <c r="EH1970" i="2"/>
  <c r="EB1970" i="2"/>
  <c r="DV1970" i="2"/>
  <c r="DP1970" i="2"/>
  <c r="DJ1970" i="2"/>
  <c r="DD1970" i="2"/>
  <c r="CX1970" i="2"/>
  <c r="CV1970" i="2"/>
  <c r="CU1970" i="2"/>
  <c r="CQ1970" i="2"/>
  <c r="CP1970" i="2"/>
  <c r="CT1970" i="2"/>
  <c r="CS1970" i="2"/>
  <c r="CR1970" i="2"/>
  <c r="CM1976" i="2"/>
  <c r="EM1976" i="2"/>
  <c r="EG1976" i="2"/>
  <c r="EA1976" i="2"/>
  <c r="DU1976" i="2"/>
  <c r="DO1976" i="2"/>
  <c r="DI1976" i="2"/>
  <c r="DC1976" i="2"/>
  <c r="CW1976" i="2"/>
  <c r="EF1976" i="2"/>
  <c r="DZ1976" i="2"/>
  <c r="DT1976" i="2"/>
  <c r="DN1976" i="2"/>
  <c r="DH1976" i="2"/>
  <c r="DB1976" i="2"/>
  <c r="EE1976" i="2"/>
  <c r="DY1976" i="2"/>
  <c r="DS1976" i="2"/>
  <c r="DM1976" i="2"/>
  <c r="DG1976" i="2"/>
  <c r="DA1976" i="2"/>
  <c r="ED1976" i="2"/>
  <c r="DX1976" i="2"/>
  <c r="DR1976" i="2"/>
  <c r="DL1976" i="2"/>
  <c r="DF1976" i="2"/>
  <c r="CZ1976" i="2"/>
  <c r="EI1976" i="2"/>
  <c r="EC1976" i="2"/>
  <c r="DW1976" i="2"/>
  <c r="DQ1976" i="2"/>
  <c r="DK1976" i="2"/>
  <c r="DE1976" i="2"/>
  <c r="CY1976" i="2"/>
  <c r="EH1976" i="2"/>
  <c r="EB1976" i="2"/>
  <c r="DV1976" i="2"/>
  <c r="DP1976" i="2"/>
  <c r="DJ1976" i="2"/>
  <c r="DD1976" i="2"/>
  <c r="CX1976" i="2"/>
  <c r="CV1976" i="2"/>
  <c r="CU1976" i="2"/>
  <c r="CQ1976" i="2"/>
  <c r="CP1976" i="2"/>
  <c r="CT1976" i="2"/>
  <c r="CS1976" i="2"/>
  <c r="CR1976" i="2"/>
  <c r="CM1982" i="2"/>
  <c r="EM1982" i="2"/>
  <c r="EG1982" i="2"/>
  <c r="EA1982" i="2"/>
  <c r="DU1982" i="2"/>
  <c r="DO1982" i="2"/>
  <c r="DI1982" i="2"/>
  <c r="DC1982" i="2"/>
  <c r="CW1982" i="2"/>
  <c r="EF1982" i="2"/>
  <c r="DZ1982" i="2"/>
  <c r="DT1982" i="2"/>
  <c r="DN1982" i="2"/>
  <c r="DH1982" i="2"/>
  <c r="DB1982" i="2"/>
  <c r="EE1982" i="2"/>
  <c r="DY1982" i="2"/>
  <c r="DS1982" i="2"/>
  <c r="DM1982" i="2"/>
  <c r="DG1982" i="2"/>
  <c r="DA1982" i="2"/>
  <c r="ED1982" i="2"/>
  <c r="DX1982" i="2"/>
  <c r="DR1982" i="2"/>
  <c r="DL1982" i="2"/>
  <c r="DF1982" i="2"/>
  <c r="CZ1982" i="2"/>
  <c r="EI1982" i="2"/>
  <c r="EC1982" i="2"/>
  <c r="DW1982" i="2"/>
  <c r="DQ1982" i="2"/>
  <c r="DK1982" i="2"/>
  <c r="DE1982" i="2"/>
  <c r="CY1982" i="2"/>
  <c r="EH1982" i="2"/>
  <c r="EB1982" i="2"/>
  <c r="DV1982" i="2"/>
  <c r="DP1982" i="2"/>
  <c r="DJ1982" i="2"/>
  <c r="DD1982" i="2"/>
  <c r="CX1982" i="2"/>
  <c r="CV1982" i="2"/>
  <c r="CU1982" i="2"/>
  <c r="CQ1982" i="2"/>
  <c r="CP1982" i="2"/>
  <c r="CT1982" i="2"/>
  <c r="CS1982" i="2"/>
  <c r="CR1982" i="2"/>
  <c r="CM1988" i="2"/>
  <c r="EM1988" i="2"/>
  <c r="ED1988" i="2"/>
  <c r="DX1988" i="2"/>
  <c r="DR1988" i="2"/>
  <c r="DL1988" i="2"/>
  <c r="DF1988" i="2"/>
  <c r="CZ1988" i="2"/>
  <c r="EE1988" i="2"/>
  <c r="DY1988" i="2"/>
  <c r="DS1988" i="2"/>
  <c r="DM1988" i="2"/>
  <c r="DG1988" i="2"/>
  <c r="DA1988" i="2"/>
  <c r="EB1988" i="2"/>
  <c r="DT1988" i="2"/>
  <c r="DJ1988" i="2"/>
  <c r="DB1988" i="2"/>
  <c r="EI1988" i="2"/>
  <c r="EA1988" i="2"/>
  <c r="DQ1988" i="2"/>
  <c r="DI1988" i="2"/>
  <c r="CY1988" i="2"/>
  <c r="EH1988" i="2"/>
  <c r="DZ1988" i="2"/>
  <c r="DP1988" i="2"/>
  <c r="DH1988" i="2"/>
  <c r="CX1988" i="2"/>
  <c r="EG1988" i="2"/>
  <c r="DW1988" i="2"/>
  <c r="DO1988" i="2"/>
  <c r="DE1988" i="2"/>
  <c r="CW1988" i="2"/>
  <c r="EF1988" i="2"/>
  <c r="DV1988" i="2"/>
  <c r="DN1988" i="2"/>
  <c r="DD1988" i="2"/>
  <c r="EC1988" i="2"/>
  <c r="DU1988" i="2"/>
  <c r="DK1988" i="2"/>
  <c r="DC1988" i="2"/>
  <c r="CV1988" i="2"/>
  <c r="CU1988" i="2"/>
  <c r="CQ1988" i="2"/>
  <c r="CP1988" i="2"/>
  <c r="CT1988" i="2"/>
  <c r="CS1988" i="2"/>
  <c r="CR1988" i="2"/>
  <c r="CM1994" i="2"/>
  <c r="EM1994" i="2"/>
  <c r="ED1994" i="2"/>
  <c r="DX1994" i="2"/>
  <c r="DR1994" i="2"/>
  <c r="DL1994" i="2"/>
  <c r="DF1994" i="2"/>
  <c r="CZ1994" i="2"/>
  <c r="EF1994" i="2"/>
  <c r="DZ1994" i="2"/>
  <c r="DT1994" i="2"/>
  <c r="DN1994" i="2"/>
  <c r="DH1994" i="2"/>
  <c r="DB1994" i="2"/>
  <c r="EE1994" i="2"/>
  <c r="DY1994" i="2"/>
  <c r="DS1994" i="2"/>
  <c r="DM1994" i="2"/>
  <c r="DG1994" i="2"/>
  <c r="DA1994" i="2"/>
  <c r="EC1994" i="2"/>
  <c r="DQ1994" i="2"/>
  <c r="DE1994" i="2"/>
  <c r="EB1994" i="2"/>
  <c r="DP1994" i="2"/>
  <c r="DD1994" i="2"/>
  <c r="EA1994" i="2"/>
  <c r="DO1994" i="2"/>
  <c r="DC1994" i="2"/>
  <c r="EI1994" i="2"/>
  <c r="DW1994" i="2"/>
  <c r="DK1994" i="2"/>
  <c r="CY1994" i="2"/>
  <c r="EH1994" i="2"/>
  <c r="DV1994" i="2"/>
  <c r="DJ1994" i="2"/>
  <c r="CX1994" i="2"/>
  <c r="EG1994" i="2"/>
  <c r="DU1994" i="2"/>
  <c r="DI1994" i="2"/>
  <c r="CW1994" i="2"/>
  <c r="CV1994" i="2"/>
  <c r="CU1994" i="2"/>
  <c r="CQ1994" i="2"/>
  <c r="CP1994" i="2"/>
  <c r="CT1994" i="2"/>
  <c r="CS1994" i="2"/>
  <c r="CR1994" i="2"/>
  <c r="CM2000" i="2"/>
  <c r="EM2000" i="2"/>
  <c r="ED2000" i="2"/>
  <c r="DX2000" i="2"/>
  <c r="DR2000" i="2"/>
  <c r="DL2000" i="2"/>
  <c r="DF2000" i="2"/>
  <c r="CZ2000" i="2"/>
  <c r="EI2000" i="2"/>
  <c r="EC2000" i="2"/>
  <c r="DW2000" i="2"/>
  <c r="DQ2000" i="2"/>
  <c r="DK2000" i="2"/>
  <c r="DE2000" i="2"/>
  <c r="CY2000" i="2"/>
  <c r="EH2000" i="2"/>
  <c r="EB2000" i="2"/>
  <c r="DV2000" i="2"/>
  <c r="DP2000" i="2"/>
  <c r="DJ2000" i="2"/>
  <c r="DD2000" i="2"/>
  <c r="CX2000" i="2"/>
  <c r="EG2000" i="2"/>
  <c r="EA2000" i="2"/>
  <c r="DU2000" i="2"/>
  <c r="DO2000" i="2"/>
  <c r="DI2000" i="2"/>
  <c r="DC2000" i="2"/>
  <c r="CW2000" i="2"/>
  <c r="EF2000" i="2"/>
  <c r="DZ2000" i="2"/>
  <c r="DT2000" i="2"/>
  <c r="DN2000" i="2"/>
  <c r="DH2000" i="2"/>
  <c r="DB2000" i="2"/>
  <c r="EE2000" i="2"/>
  <c r="DY2000" i="2"/>
  <c r="DS2000" i="2"/>
  <c r="DM2000" i="2"/>
  <c r="DG2000" i="2"/>
  <c r="DA2000" i="2"/>
  <c r="CV2000" i="2"/>
  <c r="CU2000" i="2"/>
  <c r="CQ2000" i="2"/>
  <c r="CP2000" i="2"/>
  <c r="CT2000" i="2"/>
  <c r="CS2000" i="2"/>
  <c r="CR2000" i="2"/>
  <c r="CM2006" i="2"/>
  <c r="EM2006" i="2"/>
  <c r="ED2006" i="2"/>
  <c r="DX2006" i="2"/>
  <c r="DR2006" i="2"/>
  <c r="DL2006" i="2"/>
  <c r="DF2006" i="2"/>
  <c r="CZ2006" i="2"/>
  <c r="EI2006" i="2"/>
  <c r="EC2006" i="2"/>
  <c r="DW2006" i="2"/>
  <c r="DQ2006" i="2"/>
  <c r="DK2006" i="2"/>
  <c r="DE2006" i="2"/>
  <c r="CY2006" i="2"/>
  <c r="EH2006" i="2"/>
  <c r="EB2006" i="2"/>
  <c r="DV2006" i="2"/>
  <c r="DP2006" i="2"/>
  <c r="DJ2006" i="2"/>
  <c r="DD2006" i="2"/>
  <c r="CX2006" i="2"/>
  <c r="EG2006" i="2"/>
  <c r="EA2006" i="2"/>
  <c r="DU2006" i="2"/>
  <c r="DO2006" i="2"/>
  <c r="DI2006" i="2"/>
  <c r="DC2006" i="2"/>
  <c r="CW2006" i="2"/>
  <c r="EF2006" i="2"/>
  <c r="DZ2006" i="2"/>
  <c r="DT2006" i="2"/>
  <c r="DN2006" i="2"/>
  <c r="DH2006" i="2"/>
  <c r="DB2006" i="2"/>
  <c r="EE2006" i="2"/>
  <c r="DY2006" i="2"/>
  <c r="DS2006" i="2"/>
  <c r="DM2006" i="2"/>
  <c r="DG2006" i="2"/>
  <c r="DA2006" i="2"/>
  <c r="CV2006" i="2"/>
  <c r="CU2006" i="2"/>
  <c r="CQ2006" i="2"/>
  <c r="CP2006" i="2"/>
  <c r="CT2006" i="2"/>
  <c r="CS2006" i="2"/>
  <c r="CR2006" i="2"/>
  <c r="CM2012" i="2"/>
  <c r="EM2012" i="2"/>
  <c r="ED2012" i="2"/>
  <c r="DX2012" i="2"/>
  <c r="DR2012" i="2"/>
  <c r="DL2012" i="2"/>
  <c r="DF2012" i="2"/>
  <c r="CZ2012" i="2"/>
  <c r="EI2012" i="2"/>
  <c r="EC2012" i="2"/>
  <c r="DW2012" i="2"/>
  <c r="DQ2012" i="2"/>
  <c r="DK2012" i="2"/>
  <c r="DE2012" i="2"/>
  <c r="CY2012" i="2"/>
  <c r="EH2012" i="2"/>
  <c r="EB2012" i="2"/>
  <c r="DV2012" i="2"/>
  <c r="DP2012" i="2"/>
  <c r="DJ2012" i="2"/>
  <c r="DD2012" i="2"/>
  <c r="CX2012" i="2"/>
  <c r="EG2012" i="2"/>
  <c r="EA2012" i="2"/>
  <c r="DU2012" i="2"/>
  <c r="DO2012" i="2"/>
  <c r="DI2012" i="2"/>
  <c r="DC2012" i="2"/>
  <c r="CW2012" i="2"/>
  <c r="EF2012" i="2"/>
  <c r="DZ2012" i="2"/>
  <c r="DT2012" i="2"/>
  <c r="DN2012" i="2"/>
  <c r="DH2012" i="2"/>
  <c r="DB2012" i="2"/>
  <c r="EE2012" i="2"/>
  <c r="DY2012" i="2"/>
  <c r="DS2012" i="2"/>
  <c r="DM2012" i="2"/>
  <c r="DG2012" i="2"/>
  <c r="DA2012" i="2"/>
  <c r="CV2012" i="2"/>
  <c r="CU2012" i="2"/>
  <c r="CQ2012" i="2"/>
  <c r="CP2012" i="2"/>
  <c r="CT2012" i="2"/>
  <c r="CS2012" i="2"/>
  <c r="CR2012" i="2"/>
  <c r="CM2018" i="2"/>
  <c r="EM2018" i="2"/>
  <c r="ED2018" i="2"/>
  <c r="DX2018" i="2"/>
  <c r="DR2018" i="2"/>
  <c r="DL2018" i="2"/>
  <c r="DF2018" i="2"/>
  <c r="CZ2018" i="2"/>
  <c r="EI2018" i="2"/>
  <c r="EC2018" i="2"/>
  <c r="DW2018" i="2"/>
  <c r="DQ2018" i="2"/>
  <c r="DK2018" i="2"/>
  <c r="DE2018" i="2"/>
  <c r="CY2018" i="2"/>
  <c r="EH2018" i="2"/>
  <c r="EB2018" i="2"/>
  <c r="DV2018" i="2"/>
  <c r="DP2018" i="2"/>
  <c r="DJ2018" i="2"/>
  <c r="DD2018" i="2"/>
  <c r="CX2018" i="2"/>
  <c r="EG2018" i="2"/>
  <c r="EA2018" i="2"/>
  <c r="DU2018" i="2"/>
  <c r="DO2018" i="2"/>
  <c r="DI2018" i="2"/>
  <c r="DC2018" i="2"/>
  <c r="CW2018" i="2"/>
  <c r="EF2018" i="2"/>
  <c r="DZ2018" i="2"/>
  <c r="DT2018" i="2"/>
  <c r="DN2018" i="2"/>
  <c r="DH2018" i="2"/>
  <c r="DB2018" i="2"/>
  <c r="EE2018" i="2"/>
  <c r="DY2018" i="2"/>
  <c r="DS2018" i="2"/>
  <c r="DM2018" i="2"/>
  <c r="DG2018" i="2"/>
  <c r="DA2018" i="2"/>
  <c r="CV2018" i="2"/>
  <c r="CU2018" i="2"/>
  <c r="CQ2018" i="2"/>
  <c r="CP2018" i="2"/>
  <c r="CT2018" i="2"/>
  <c r="CS2018" i="2"/>
  <c r="CR2018" i="2"/>
  <c r="CM2024" i="2"/>
  <c r="EM2024" i="2"/>
  <c r="ED2024" i="2"/>
  <c r="DX2024" i="2"/>
  <c r="DR2024" i="2"/>
  <c r="DL2024" i="2"/>
  <c r="DF2024" i="2"/>
  <c r="CZ2024" i="2"/>
  <c r="EI2024" i="2"/>
  <c r="EC2024" i="2"/>
  <c r="DW2024" i="2"/>
  <c r="DQ2024" i="2"/>
  <c r="DK2024" i="2"/>
  <c r="DE2024" i="2"/>
  <c r="CY2024" i="2"/>
  <c r="EH2024" i="2"/>
  <c r="EB2024" i="2"/>
  <c r="DV2024" i="2"/>
  <c r="DP2024" i="2"/>
  <c r="DJ2024" i="2"/>
  <c r="DD2024" i="2"/>
  <c r="CX2024" i="2"/>
  <c r="EG2024" i="2"/>
  <c r="EA2024" i="2"/>
  <c r="DU2024" i="2"/>
  <c r="DO2024" i="2"/>
  <c r="DI2024" i="2"/>
  <c r="DC2024" i="2"/>
  <c r="CW2024" i="2"/>
  <c r="EF2024" i="2"/>
  <c r="DZ2024" i="2"/>
  <c r="DT2024" i="2"/>
  <c r="DN2024" i="2"/>
  <c r="DH2024" i="2"/>
  <c r="DB2024" i="2"/>
  <c r="EE2024" i="2"/>
  <c r="DY2024" i="2"/>
  <c r="DS2024" i="2"/>
  <c r="DM2024" i="2"/>
  <c r="DG2024" i="2"/>
  <c r="DA2024" i="2"/>
  <c r="CV2024" i="2"/>
  <c r="CU2024" i="2"/>
  <c r="CQ2024" i="2"/>
  <c r="CP2024" i="2"/>
  <c r="CT2024" i="2"/>
  <c r="CS2024" i="2"/>
  <c r="CR2024" i="2"/>
  <c r="CM2030" i="2"/>
  <c r="EM2030" i="2"/>
  <c r="ED2030" i="2"/>
  <c r="DX2030" i="2"/>
  <c r="DR2030" i="2"/>
  <c r="DL2030" i="2"/>
  <c r="DF2030" i="2"/>
  <c r="CZ2030" i="2"/>
  <c r="EI2030" i="2"/>
  <c r="EC2030" i="2"/>
  <c r="DW2030" i="2"/>
  <c r="DQ2030" i="2"/>
  <c r="DK2030" i="2"/>
  <c r="DE2030" i="2"/>
  <c r="CY2030" i="2"/>
  <c r="EH2030" i="2"/>
  <c r="EB2030" i="2"/>
  <c r="DV2030" i="2"/>
  <c r="DP2030" i="2"/>
  <c r="DJ2030" i="2"/>
  <c r="DD2030" i="2"/>
  <c r="CX2030" i="2"/>
  <c r="EG2030" i="2"/>
  <c r="EA2030" i="2"/>
  <c r="DU2030" i="2"/>
  <c r="DO2030" i="2"/>
  <c r="DI2030" i="2"/>
  <c r="DC2030" i="2"/>
  <c r="CW2030" i="2"/>
  <c r="EF2030" i="2"/>
  <c r="DZ2030" i="2"/>
  <c r="DT2030" i="2"/>
  <c r="DN2030" i="2"/>
  <c r="DH2030" i="2"/>
  <c r="DB2030" i="2"/>
  <c r="EE2030" i="2"/>
  <c r="DY2030" i="2"/>
  <c r="DS2030" i="2"/>
  <c r="DM2030" i="2"/>
  <c r="DG2030" i="2"/>
  <c r="DA2030" i="2"/>
  <c r="CV2030" i="2"/>
  <c r="CU2030" i="2"/>
  <c r="CQ2030" i="2"/>
  <c r="CP2030" i="2"/>
  <c r="CT2030" i="2"/>
  <c r="CS2030" i="2"/>
  <c r="CR2030" i="2"/>
  <c r="CM2036" i="2"/>
  <c r="EM2036" i="2"/>
  <c r="ED2036" i="2"/>
  <c r="DX2036" i="2"/>
  <c r="DR2036" i="2"/>
  <c r="DL2036" i="2"/>
  <c r="DF2036" i="2"/>
  <c r="CZ2036" i="2"/>
  <c r="EI2036" i="2"/>
  <c r="EC2036" i="2"/>
  <c r="DW2036" i="2"/>
  <c r="DQ2036" i="2"/>
  <c r="DK2036" i="2"/>
  <c r="DE2036" i="2"/>
  <c r="CY2036" i="2"/>
  <c r="EH2036" i="2"/>
  <c r="EB2036" i="2"/>
  <c r="DV2036" i="2"/>
  <c r="DP2036" i="2"/>
  <c r="DJ2036" i="2"/>
  <c r="DD2036" i="2"/>
  <c r="CX2036" i="2"/>
  <c r="EG2036" i="2"/>
  <c r="EA2036" i="2"/>
  <c r="DU2036" i="2"/>
  <c r="DO2036" i="2"/>
  <c r="DI2036" i="2"/>
  <c r="DC2036" i="2"/>
  <c r="CW2036" i="2"/>
  <c r="EF2036" i="2"/>
  <c r="DZ2036" i="2"/>
  <c r="DT2036" i="2"/>
  <c r="DN2036" i="2"/>
  <c r="DH2036" i="2"/>
  <c r="DB2036" i="2"/>
  <c r="EE2036" i="2"/>
  <c r="DY2036" i="2"/>
  <c r="DS2036" i="2"/>
  <c r="DM2036" i="2"/>
  <c r="DG2036" i="2"/>
  <c r="DA2036" i="2"/>
  <c r="CV2036" i="2"/>
  <c r="CU2036" i="2"/>
  <c r="CQ2036" i="2"/>
  <c r="CP2036" i="2"/>
  <c r="CT2036" i="2"/>
  <c r="CS2036" i="2"/>
  <c r="CR2036" i="2"/>
  <c r="CM2042" i="2"/>
  <c r="EM2042" i="2"/>
  <c r="ED2042" i="2"/>
  <c r="DX2042" i="2"/>
  <c r="DR2042" i="2"/>
  <c r="DL2042" i="2"/>
  <c r="DF2042" i="2"/>
  <c r="CZ2042" i="2"/>
  <c r="EI2042" i="2"/>
  <c r="EC2042" i="2"/>
  <c r="DW2042" i="2"/>
  <c r="DQ2042" i="2"/>
  <c r="DK2042" i="2"/>
  <c r="DE2042" i="2"/>
  <c r="CY2042" i="2"/>
  <c r="EH2042" i="2"/>
  <c r="EB2042" i="2"/>
  <c r="DV2042" i="2"/>
  <c r="DP2042" i="2"/>
  <c r="DJ2042" i="2"/>
  <c r="DD2042" i="2"/>
  <c r="CX2042" i="2"/>
  <c r="EG2042" i="2"/>
  <c r="EA2042" i="2"/>
  <c r="DU2042" i="2"/>
  <c r="DO2042" i="2"/>
  <c r="DI2042" i="2"/>
  <c r="DC2042" i="2"/>
  <c r="CW2042" i="2"/>
  <c r="EF2042" i="2"/>
  <c r="DZ2042" i="2"/>
  <c r="DT2042" i="2"/>
  <c r="DN2042" i="2"/>
  <c r="DH2042" i="2"/>
  <c r="DB2042" i="2"/>
  <c r="EE2042" i="2"/>
  <c r="DY2042" i="2"/>
  <c r="DS2042" i="2"/>
  <c r="DM2042" i="2"/>
  <c r="DG2042" i="2"/>
  <c r="DA2042" i="2"/>
  <c r="CV2042" i="2"/>
  <c r="CU2042" i="2"/>
  <c r="CQ2042" i="2"/>
  <c r="CP2042" i="2"/>
  <c r="CT2042" i="2"/>
  <c r="CS2042" i="2"/>
  <c r="CR2042" i="2"/>
  <c r="CM2048" i="2"/>
  <c r="EM2048" i="2"/>
  <c r="ED2048" i="2"/>
  <c r="DX2048" i="2"/>
  <c r="DR2048" i="2"/>
  <c r="DL2048" i="2"/>
  <c r="DF2048" i="2"/>
  <c r="CZ2048" i="2"/>
  <c r="EI2048" i="2"/>
  <c r="EC2048" i="2"/>
  <c r="DW2048" i="2"/>
  <c r="DQ2048" i="2"/>
  <c r="DK2048" i="2"/>
  <c r="DE2048" i="2"/>
  <c r="CY2048" i="2"/>
  <c r="EH2048" i="2"/>
  <c r="EB2048" i="2"/>
  <c r="DV2048" i="2"/>
  <c r="DP2048" i="2"/>
  <c r="DJ2048" i="2"/>
  <c r="DD2048" i="2"/>
  <c r="CX2048" i="2"/>
  <c r="EG2048" i="2"/>
  <c r="EA2048" i="2"/>
  <c r="DU2048" i="2"/>
  <c r="DO2048" i="2"/>
  <c r="DI2048" i="2"/>
  <c r="DC2048" i="2"/>
  <c r="CW2048" i="2"/>
  <c r="EF2048" i="2"/>
  <c r="DZ2048" i="2"/>
  <c r="DT2048" i="2"/>
  <c r="DN2048" i="2"/>
  <c r="DH2048" i="2"/>
  <c r="DB2048" i="2"/>
  <c r="EE2048" i="2"/>
  <c r="DY2048" i="2"/>
  <c r="DS2048" i="2"/>
  <c r="DM2048" i="2"/>
  <c r="DG2048" i="2"/>
  <c r="DA2048" i="2"/>
  <c r="CV2048" i="2"/>
  <c r="CU2048" i="2"/>
  <c r="CQ2048" i="2"/>
  <c r="CP2048" i="2"/>
  <c r="CT2048" i="2"/>
  <c r="CS2048" i="2"/>
  <c r="CR2048" i="2"/>
  <c r="CM2054" i="2"/>
  <c r="EM2054" i="2"/>
  <c r="ED2054" i="2"/>
  <c r="DX2054" i="2"/>
  <c r="DR2054" i="2"/>
  <c r="DL2054" i="2"/>
  <c r="DF2054" i="2"/>
  <c r="CZ2054" i="2"/>
  <c r="EI2054" i="2"/>
  <c r="EC2054" i="2"/>
  <c r="DW2054" i="2"/>
  <c r="DQ2054" i="2"/>
  <c r="DK2054" i="2"/>
  <c r="DE2054" i="2"/>
  <c r="CY2054" i="2"/>
  <c r="EH2054" i="2"/>
  <c r="EB2054" i="2"/>
  <c r="DV2054" i="2"/>
  <c r="DP2054" i="2"/>
  <c r="DJ2054" i="2"/>
  <c r="DD2054" i="2"/>
  <c r="CX2054" i="2"/>
  <c r="EG2054" i="2"/>
  <c r="EA2054" i="2"/>
  <c r="DU2054" i="2"/>
  <c r="DO2054" i="2"/>
  <c r="DI2054" i="2"/>
  <c r="DC2054" i="2"/>
  <c r="CW2054" i="2"/>
  <c r="EF2054" i="2"/>
  <c r="DZ2054" i="2"/>
  <c r="DT2054" i="2"/>
  <c r="DN2054" i="2"/>
  <c r="DH2054" i="2"/>
  <c r="DB2054" i="2"/>
  <c r="EE2054" i="2"/>
  <c r="DY2054" i="2"/>
  <c r="DS2054" i="2"/>
  <c r="DM2054" i="2"/>
  <c r="DG2054" i="2"/>
  <c r="DA2054" i="2"/>
  <c r="CV2054" i="2"/>
  <c r="CU2054" i="2"/>
  <c r="CQ2054" i="2"/>
  <c r="CP2054" i="2"/>
  <c r="CT2054" i="2"/>
  <c r="CS2054" i="2"/>
  <c r="CR2054" i="2"/>
  <c r="CM2060" i="2"/>
  <c r="EM2060" i="2"/>
  <c r="ED2060" i="2"/>
  <c r="DX2060" i="2"/>
  <c r="DR2060" i="2"/>
  <c r="DL2060" i="2"/>
  <c r="DF2060" i="2"/>
  <c r="CZ2060" i="2"/>
  <c r="EI2060" i="2"/>
  <c r="EC2060" i="2"/>
  <c r="DW2060" i="2"/>
  <c r="DQ2060" i="2"/>
  <c r="DK2060" i="2"/>
  <c r="DE2060" i="2"/>
  <c r="CY2060" i="2"/>
  <c r="EH2060" i="2"/>
  <c r="EB2060" i="2"/>
  <c r="DV2060" i="2"/>
  <c r="DP2060" i="2"/>
  <c r="DJ2060" i="2"/>
  <c r="DD2060" i="2"/>
  <c r="CX2060" i="2"/>
  <c r="EG2060" i="2"/>
  <c r="EA2060" i="2"/>
  <c r="DU2060" i="2"/>
  <c r="DO2060" i="2"/>
  <c r="DI2060" i="2"/>
  <c r="DC2060" i="2"/>
  <c r="CW2060" i="2"/>
  <c r="EF2060" i="2"/>
  <c r="DZ2060" i="2"/>
  <c r="DT2060" i="2"/>
  <c r="DN2060" i="2"/>
  <c r="DH2060" i="2"/>
  <c r="DB2060" i="2"/>
  <c r="EE2060" i="2"/>
  <c r="DY2060" i="2"/>
  <c r="DS2060" i="2"/>
  <c r="DM2060" i="2"/>
  <c r="DG2060" i="2"/>
  <c r="DA2060" i="2"/>
  <c r="CV2060" i="2"/>
  <c r="CU2060" i="2"/>
  <c r="CQ2060" i="2"/>
  <c r="CP2060" i="2"/>
  <c r="CT2060" i="2"/>
  <c r="CS2060" i="2"/>
  <c r="CR2060" i="2"/>
  <c r="CM2066" i="2"/>
  <c r="EM2066" i="2"/>
  <c r="ED2066" i="2"/>
  <c r="DX2066" i="2"/>
  <c r="DR2066" i="2"/>
  <c r="DL2066" i="2"/>
  <c r="DF2066" i="2"/>
  <c r="CZ2066" i="2"/>
  <c r="EI2066" i="2"/>
  <c r="EC2066" i="2"/>
  <c r="DW2066" i="2"/>
  <c r="DQ2066" i="2"/>
  <c r="DK2066" i="2"/>
  <c r="DE2066" i="2"/>
  <c r="CY2066" i="2"/>
  <c r="EH2066" i="2"/>
  <c r="EB2066" i="2"/>
  <c r="DV2066" i="2"/>
  <c r="DP2066" i="2"/>
  <c r="DJ2066" i="2"/>
  <c r="DD2066" i="2"/>
  <c r="CX2066" i="2"/>
  <c r="EG2066" i="2"/>
  <c r="EA2066" i="2"/>
  <c r="DU2066" i="2"/>
  <c r="DO2066" i="2"/>
  <c r="DI2066" i="2"/>
  <c r="DC2066" i="2"/>
  <c r="CW2066" i="2"/>
  <c r="EF2066" i="2"/>
  <c r="DZ2066" i="2"/>
  <c r="DT2066" i="2"/>
  <c r="DN2066" i="2"/>
  <c r="DH2066" i="2"/>
  <c r="DB2066" i="2"/>
  <c r="EE2066" i="2"/>
  <c r="DY2066" i="2"/>
  <c r="DS2066" i="2"/>
  <c r="DM2066" i="2"/>
  <c r="DG2066" i="2"/>
  <c r="DA2066" i="2"/>
  <c r="CV2066" i="2"/>
  <c r="CU2066" i="2"/>
  <c r="CQ2066" i="2"/>
  <c r="CP2066" i="2"/>
  <c r="CT2066" i="2"/>
  <c r="CS2066" i="2"/>
  <c r="CR2066" i="2"/>
  <c r="CM2072" i="2"/>
  <c r="EM2072" i="2"/>
  <c r="ED2072" i="2"/>
  <c r="DX2072" i="2"/>
  <c r="DR2072" i="2"/>
  <c r="DL2072" i="2"/>
  <c r="DF2072" i="2"/>
  <c r="CZ2072" i="2"/>
  <c r="EI2072" i="2"/>
  <c r="EC2072" i="2"/>
  <c r="DW2072" i="2"/>
  <c r="DQ2072" i="2"/>
  <c r="DK2072" i="2"/>
  <c r="DE2072" i="2"/>
  <c r="CY2072" i="2"/>
  <c r="EH2072" i="2"/>
  <c r="EB2072" i="2"/>
  <c r="DV2072" i="2"/>
  <c r="DP2072" i="2"/>
  <c r="DJ2072" i="2"/>
  <c r="DD2072" i="2"/>
  <c r="CX2072" i="2"/>
  <c r="EG2072" i="2"/>
  <c r="EA2072" i="2"/>
  <c r="DU2072" i="2"/>
  <c r="DO2072" i="2"/>
  <c r="DI2072" i="2"/>
  <c r="DC2072" i="2"/>
  <c r="CW2072" i="2"/>
  <c r="EF2072" i="2"/>
  <c r="DZ2072" i="2"/>
  <c r="DT2072" i="2"/>
  <c r="DN2072" i="2"/>
  <c r="DH2072" i="2"/>
  <c r="DB2072" i="2"/>
  <c r="EE2072" i="2"/>
  <c r="DY2072" i="2"/>
  <c r="DS2072" i="2"/>
  <c r="DM2072" i="2"/>
  <c r="DG2072" i="2"/>
  <c r="DA2072" i="2"/>
  <c r="CV2072" i="2"/>
  <c r="CU2072" i="2"/>
  <c r="CQ2072" i="2"/>
  <c r="CP2072" i="2"/>
  <c r="CT2072" i="2"/>
  <c r="CS2072" i="2"/>
  <c r="CR2072" i="2"/>
  <c r="CM2078" i="2"/>
  <c r="EM2078" i="2"/>
  <c r="EF2078" i="2"/>
  <c r="DZ2078" i="2"/>
  <c r="DT2078" i="2"/>
  <c r="EG2078" i="2"/>
  <c r="DY2078" i="2"/>
  <c r="DR2078" i="2"/>
  <c r="DL2078" i="2"/>
  <c r="DF2078" i="2"/>
  <c r="CZ2078" i="2"/>
  <c r="EE2078" i="2"/>
  <c r="DX2078" i="2"/>
  <c r="DQ2078" i="2"/>
  <c r="DK2078" i="2"/>
  <c r="DE2078" i="2"/>
  <c r="CY2078" i="2"/>
  <c r="ED2078" i="2"/>
  <c r="DW2078" i="2"/>
  <c r="DP2078" i="2"/>
  <c r="DJ2078" i="2"/>
  <c r="DD2078" i="2"/>
  <c r="CX2078" i="2"/>
  <c r="EC2078" i="2"/>
  <c r="DV2078" i="2"/>
  <c r="DO2078" i="2"/>
  <c r="DI2078" i="2"/>
  <c r="DC2078" i="2"/>
  <c r="CW2078" i="2"/>
  <c r="EI2078" i="2"/>
  <c r="EB2078" i="2"/>
  <c r="DU2078" i="2"/>
  <c r="DN2078" i="2"/>
  <c r="DH2078" i="2"/>
  <c r="DB2078" i="2"/>
  <c r="EH2078" i="2"/>
  <c r="EA2078" i="2"/>
  <c r="DS2078" i="2"/>
  <c r="DM2078" i="2"/>
  <c r="DG2078" i="2"/>
  <c r="DA2078" i="2"/>
  <c r="CV2078" i="2"/>
  <c r="CU2078" i="2"/>
  <c r="CQ2078" i="2"/>
  <c r="CP2078" i="2"/>
  <c r="CT2078" i="2"/>
  <c r="CS2078" i="2"/>
  <c r="CR2078" i="2"/>
  <c r="CM2084" i="2"/>
  <c r="EM2084" i="2"/>
  <c r="EF2084" i="2"/>
  <c r="DZ2084" i="2"/>
  <c r="DT2084" i="2"/>
  <c r="DN2084" i="2"/>
  <c r="DH2084" i="2"/>
  <c r="DB2084" i="2"/>
  <c r="EC2084" i="2"/>
  <c r="DV2084" i="2"/>
  <c r="DO2084" i="2"/>
  <c r="DG2084" i="2"/>
  <c r="CZ2084" i="2"/>
  <c r="EI2084" i="2"/>
  <c r="EB2084" i="2"/>
  <c r="DU2084" i="2"/>
  <c r="DM2084" i="2"/>
  <c r="DF2084" i="2"/>
  <c r="CY2084" i="2"/>
  <c r="EH2084" i="2"/>
  <c r="EA2084" i="2"/>
  <c r="DS2084" i="2"/>
  <c r="DL2084" i="2"/>
  <c r="DE2084" i="2"/>
  <c r="CX2084" i="2"/>
  <c r="EG2084" i="2"/>
  <c r="DY2084" i="2"/>
  <c r="DR2084" i="2"/>
  <c r="DK2084" i="2"/>
  <c r="DD2084" i="2"/>
  <c r="CW2084" i="2"/>
  <c r="EE2084" i="2"/>
  <c r="DX2084" i="2"/>
  <c r="DQ2084" i="2"/>
  <c r="DJ2084" i="2"/>
  <c r="DC2084" i="2"/>
  <c r="ED2084" i="2"/>
  <c r="DW2084" i="2"/>
  <c r="DP2084" i="2"/>
  <c r="DI2084" i="2"/>
  <c r="DA2084" i="2"/>
  <c r="CV2084" i="2"/>
  <c r="CU2084" i="2"/>
  <c r="CQ2084" i="2"/>
  <c r="CP2084" i="2"/>
  <c r="CT2084" i="2"/>
  <c r="CS2084" i="2"/>
  <c r="CR2084" i="2"/>
  <c r="CM2090" i="2"/>
  <c r="EM2090" i="2"/>
  <c r="EF2090" i="2"/>
  <c r="DZ2090" i="2"/>
  <c r="DT2090" i="2"/>
  <c r="DN2090" i="2"/>
  <c r="DH2090" i="2"/>
  <c r="DB2090" i="2"/>
  <c r="EG2090" i="2"/>
  <c r="DY2090" i="2"/>
  <c r="DR2090" i="2"/>
  <c r="DK2090" i="2"/>
  <c r="DD2090" i="2"/>
  <c r="CW2090" i="2"/>
  <c r="EE2090" i="2"/>
  <c r="DX2090" i="2"/>
  <c r="DQ2090" i="2"/>
  <c r="DJ2090" i="2"/>
  <c r="DC2090" i="2"/>
  <c r="ED2090" i="2"/>
  <c r="DW2090" i="2"/>
  <c r="DP2090" i="2"/>
  <c r="DI2090" i="2"/>
  <c r="DA2090" i="2"/>
  <c r="EC2090" i="2"/>
  <c r="DV2090" i="2"/>
  <c r="DO2090" i="2"/>
  <c r="DG2090" i="2"/>
  <c r="CZ2090" i="2"/>
  <c r="EI2090" i="2"/>
  <c r="EB2090" i="2"/>
  <c r="DU2090" i="2"/>
  <c r="DM2090" i="2"/>
  <c r="DF2090" i="2"/>
  <c r="CY2090" i="2"/>
  <c r="EH2090" i="2"/>
  <c r="EA2090" i="2"/>
  <c r="DS2090" i="2"/>
  <c r="DL2090" i="2"/>
  <c r="DE2090" i="2"/>
  <c r="CX2090" i="2"/>
  <c r="CV2090" i="2"/>
  <c r="CU2090" i="2"/>
  <c r="CQ2090" i="2"/>
  <c r="CP2090" i="2"/>
  <c r="CT2090" i="2"/>
  <c r="CS2090" i="2"/>
  <c r="CR2090" i="2"/>
  <c r="CM2096" i="2"/>
  <c r="EM2096" i="2"/>
  <c r="EE2096" i="2"/>
  <c r="DY2096" i="2"/>
  <c r="DS2096" i="2"/>
  <c r="DM2096" i="2"/>
  <c r="DG2096" i="2"/>
  <c r="DA2096" i="2"/>
  <c r="ED2096" i="2"/>
  <c r="DX2096" i="2"/>
  <c r="DR2096" i="2"/>
  <c r="DL2096" i="2"/>
  <c r="EI2096" i="2"/>
  <c r="EC2096" i="2"/>
  <c r="DW2096" i="2"/>
  <c r="DQ2096" i="2"/>
  <c r="DK2096" i="2"/>
  <c r="DE2096" i="2"/>
  <c r="CY2096" i="2"/>
  <c r="EH2096" i="2"/>
  <c r="EB2096" i="2"/>
  <c r="DV2096" i="2"/>
  <c r="DP2096" i="2"/>
  <c r="DJ2096" i="2"/>
  <c r="DD2096" i="2"/>
  <c r="CX2096" i="2"/>
  <c r="EG2096" i="2"/>
  <c r="EA2096" i="2"/>
  <c r="DU2096" i="2"/>
  <c r="DO2096" i="2"/>
  <c r="DI2096" i="2"/>
  <c r="DC2096" i="2"/>
  <c r="CW2096" i="2"/>
  <c r="EF2096" i="2"/>
  <c r="DZ2096" i="2"/>
  <c r="DT2096" i="2"/>
  <c r="DN2096" i="2"/>
  <c r="DH2096" i="2"/>
  <c r="DB2096" i="2"/>
  <c r="DF2096" i="2"/>
  <c r="CZ2096" i="2"/>
  <c r="CV2096" i="2"/>
  <c r="CU2096" i="2"/>
  <c r="CQ2096" i="2"/>
  <c r="CP2096" i="2"/>
  <c r="CT2096" i="2"/>
  <c r="CS2096" i="2"/>
  <c r="CR2096" i="2"/>
  <c r="CM2102" i="2"/>
  <c r="EM2102" i="2"/>
  <c r="EE2102" i="2"/>
  <c r="DY2102" i="2"/>
  <c r="DS2102" i="2"/>
  <c r="DM2102" i="2"/>
  <c r="DG2102" i="2"/>
  <c r="DA2102" i="2"/>
  <c r="ED2102" i="2"/>
  <c r="DX2102" i="2"/>
  <c r="DR2102" i="2"/>
  <c r="DL2102" i="2"/>
  <c r="DF2102" i="2"/>
  <c r="CZ2102" i="2"/>
  <c r="EI2102" i="2"/>
  <c r="EC2102" i="2"/>
  <c r="DW2102" i="2"/>
  <c r="DQ2102" i="2"/>
  <c r="DK2102" i="2"/>
  <c r="DE2102" i="2"/>
  <c r="CY2102" i="2"/>
  <c r="EH2102" i="2"/>
  <c r="EB2102" i="2"/>
  <c r="DV2102" i="2"/>
  <c r="DP2102" i="2"/>
  <c r="DJ2102" i="2"/>
  <c r="DD2102" i="2"/>
  <c r="CX2102" i="2"/>
  <c r="EG2102" i="2"/>
  <c r="EA2102" i="2"/>
  <c r="DU2102" i="2"/>
  <c r="DO2102" i="2"/>
  <c r="DI2102" i="2"/>
  <c r="DC2102" i="2"/>
  <c r="CW2102" i="2"/>
  <c r="EF2102" i="2"/>
  <c r="DZ2102" i="2"/>
  <c r="DT2102" i="2"/>
  <c r="DN2102" i="2"/>
  <c r="DH2102" i="2"/>
  <c r="DB2102" i="2"/>
  <c r="CV2102" i="2"/>
  <c r="CU2102" i="2"/>
  <c r="CQ2102" i="2"/>
  <c r="CP2102" i="2"/>
  <c r="CT2102" i="2"/>
  <c r="CS2102" i="2"/>
  <c r="CR2102" i="2"/>
  <c r="CM2108" i="2"/>
  <c r="EM2108" i="2"/>
  <c r="EE2108" i="2"/>
  <c r="DY2108" i="2"/>
  <c r="DS2108" i="2"/>
  <c r="DM2108" i="2"/>
  <c r="DG2108" i="2"/>
  <c r="DA2108" i="2"/>
  <c r="ED2108" i="2"/>
  <c r="DX2108" i="2"/>
  <c r="DR2108" i="2"/>
  <c r="DL2108" i="2"/>
  <c r="DF2108" i="2"/>
  <c r="CZ2108" i="2"/>
  <c r="EI2108" i="2"/>
  <c r="EC2108" i="2"/>
  <c r="DW2108" i="2"/>
  <c r="DQ2108" i="2"/>
  <c r="DK2108" i="2"/>
  <c r="DE2108" i="2"/>
  <c r="CY2108" i="2"/>
  <c r="EH2108" i="2"/>
  <c r="EB2108" i="2"/>
  <c r="DV2108" i="2"/>
  <c r="DP2108" i="2"/>
  <c r="DJ2108" i="2"/>
  <c r="DD2108" i="2"/>
  <c r="CX2108" i="2"/>
  <c r="EG2108" i="2"/>
  <c r="EA2108" i="2"/>
  <c r="DU2108" i="2"/>
  <c r="DO2108" i="2"/>
  <c r="DI2108" i="2"/>
  <c r="DC2108" i="2"/>
  <c r="CW2108" i="2"/>
  <c r="EF2108" i="2"/>
  <c r="DZ2108" i="2"/>
  <c r="DT2108" i="2"/>
  <c r="DN2108" i="2"/>
  <c r="DH2108" i="2"/>
  <c r="DB2108" i="2"/>
  <c r="CV2108" i="2"/>
  <c r="CU2108" i="2"/>
  <c r="CQ2108" i="2"/>
  <c r="CP2108" i="2"/>
  <c r="CT2108" i="2"/>
  <c r="CS2108" i="2"/>
  <c r="CR2108" i="2"/>
  <c r="CM2114" i="2"/>
  <c r="EM2114" i="2"/>
  <c r="EE2114" i="2"/>
  <c r="DY2114" i="2"/>
  <c r="DS2114" i="2"/>
  <c r="DM2114" i="2"/>
  <c r="DG2114" i="2"/>
  <c r="DA2114" i="2"/>
  <c r="ED2114" i="2"/>
  <c r="DX2114" i="2"/>
  <c r="DR2114" i="2"/>
  <c r="DL2114" i="2"/>
  <c r="DF2114" i="2"/>
  <c r="CZ2114" i="2"/>
  <c r="EI2114" i="2"/>
  <c r="EC2114" i="2"/>
  <c r="DW2114" i="2"/>
  <c r="DQ2114" i="2"/>
  <c r="DK2114" i="2"/>
  <c r="DE2114" i="2"/>
  <c r="CY2114" i="2"/>
  <c r="EH2114" i="2"/>
  <c r="EB2114" i="2"/>
  <c r="DV2114" i="2"/>
  <c r="DP2114" i="2"/>
  <c r="DJ2114" i="2"/>
  <c r="DD2114" i="2"/>
  <c r="CX2114" i="2"/>
  <c r="EG2114" i="2"/>
  <c r="EA2114" i="2"/>
  <c r="DU2114" i="2"/>
  <c r="DO2114" i="2"/>
  <c r="DI2114" i="2"/>
  <c r="DC2114" i="2"/>
  <c r="CW2114" i="2"/>
  <c r="EF2114" i="2"/>
  <c r="DZ2114" i="2"/>
  <c r="DT2114" i="2"/>
  <c r="DN2114" i="2"/>
  <c r="DH2114" i="2"/>
  <c r="DB2114" i="2"/>
  <c r="CV2114" i="2"/>
  <c r="CU2114" i="2"/>
  <c r="CQ2114" i="2"/>
  <c r="CP2114" i="2"/>
  <c r="CT2114" i="2"/>
  <c r="CS2114" i="2"/>
  <c r="CR2114" i="2"/>
  <c r="CM2120" i="2"/>
  <c r="EM2120" i="2"/>
  <c r="EE2120" i="2"/>
  <c r="DY2120" i="2"/>
  <c r="DS2120" i="2"/>
  <c r="DM2120" i="2"/>
  <c r="DG2120" i="2"/>
  <c r="DA2120" i="2"/>
  <c r="ED2120" i="2"/>
  <c r="DX2120" i="2"/>
  <c r="DR2120" i="2"/>
  <c r="DL2120" i="2"/>
  <c r="DF2120" i="2"/>
  <c r="CZ2120" i="2"/>
  <c r="EI2120" i="2"/>
  <c r="EC2120" i="2"/>
  <c r="DW2120" i="2"/>
  <c r="DQ2120" i="2"/>
  <c r="DK2120" i="2"/>
  <c r="DE2120" i="2"/>
  <c r="CY2120" i="2"/>
  <c r="EH2120" i="2"/>
  <c r="EB2120" i="2"/>
  <c r="DV2120" i="2"/>
  <c r="DP2120" i="2"/>
  <c r="DJ2120" i="2"/>
  <c r="DD2120" i="2"/>
  <c r="CX2120" i="2"/>
  <c r="EG2120" i="2"/>
  <c r="EA2120" i="2"/>
  <c r="DU2120" i="2"/>
  <c r="DO2120" i="2"/>
  <c r="DI2120" i="2"/>
  <c r="DC2120" i="2"/>
  <c r="CW2120" i="2"/>
  <c r="EF2120" i="2"/>
  <c r="DZ2120" i="2"/>
  <c r="DT2120" i="2"/>
  <c r="DN2120" i="2"/>
  <c r="DH2120" i="2"/>
  <c r="DB2120" i="2"/>
  <c r="CV2120" i="2"/>
  <c r="CU2120" i="2"/>
  <c r="CQ2120" i="2"/>
  <c r="CP2120" i="2"/>
  <c r="CT2120" i="2"/>
  <c r="CS2120" i="2"/>
  <c r="CR2120" i="2"/>
  <c r="CM2126" i="2"/>
  <c r="EM2126" i="2"/>
  <c r="EE2126" i="2"/>
  <c r="DY2126" i="2"/>
  <c r="DS2126" i="2"/>
  <c r="DM2126" i="2"/>
  <c r="DG2126" i="2"/>
  <c r="DA2126" i="2"/>
  <c r="ED2126" i="2"/>
  <c r="DX2126" i="2"/>
  <c r="DR2126" i="2"/>
  <c r="DL2126" i="2"/>
  <c r="DF2126" i="2"/>
  <c r="CZ2126" i="2"/>
  <c r="EI2126" i="2"/>
  <c r="EC2126" i="2"/>
  <c r="DW2126" i="2"/>
  <c r="DQ2126" i="2"/>
  <c r="DK2126" i="2"/>
  <c r="DE2126" i="2"/>
  <c r="CY2126" i="2"/>
  <c r="EH2126" i="2"/>
  <c r="EB2126" i="2"/>
  <c r="DV2126" i="2"/>
  <c r="DP2126" i="2"/>
  <c r="DJ2126" i="2"/>
  <c r="DD2126" i="2"/>
  <c r="CX2126" i="2"/>
  <c r="EG2126" i="2"/>
  <c r="EA2126" i="2"/>
  <c r="DU2126" i="2"/>
  <c r="DO2126" i="2"/>
  <c r="DI2126" i="2"/>
  <c r="DC2126" i="2"/>
  <c r="CW2126" i="2"/>
  <c r="EF2126" i="2"/>
  <c r="DZ2126" i="2"/>
  <c r="DT2126" i="2"/>
  <c r="DN2126" i="2"/>
  <c r="DH2126" i="2"/>
  <c r="DB2126" i="2"/>
  <c r="CV2126" i="2"/>
  <c r="CU2126" i="2"/>
  <c r="CQ2126" i="2"/>
  <c r="CP2126" i="2"/>
  <c r="CT2126" i="2"/>
  <c r="CS2126" i="2"/>
  <c r="CR2126" i="2"/>
  <c r="CM2132" i="2"/>
  <c r="EM2132" i="2"/>
  <c r="EE2132" i="2"/>
  <c r="DY2132" i="2"/>
  <c r="DS2132" i="2"/>
  <c r="DM2132" i="2"/>
  <c r="DG2132" i="2"/>
  <c r="DA2132" i="2"/>
  <c r="ED2132" i="2"/>
  <c r="DX2132" i="2"/>
  <c r="DR2132" i="2"/>
  <c r="DL2132" i="2"/>
  <c r="DF2132" i="2"/>
  <c r="CZ2132" i="2"/>
  <c r="EI2132" i="2"/>
  <c r="EC2132" i="2"/>
  <c r="DW2132" i="2"/>
  <c r="DQ2132" i="2"/>
  <c r="DK2132" i="2"/>
  <c r="DE2132" i="2"/>
  <c r="CY2132" i="2"/>
  <c r="EH2132" i="2"/>
  <c r="EB2132" i="2"/>
  <c r="DV2132" i="2"/>
  <c r="DP2132" i="2"/>
  <c r="DJ2132" i="2"/>
  <c r="DD2132" i="2"/>
  <c r="CX2132" i="2"/>
  <c r="EG2132" i="2"/>
  <c r="EA2132" i="2"/>
  <c r="DU2132" i="2"/>
  <c r="DO2132" i="2"/>
  <c r="DI2132" i="2"/>
  <c r="DC2132" i="2"/>
  <c r="CW2132" i="2"/>
  <c r="EF2132" i="2"/>
  <c r="DZ2132" i="2"/>
  <c r="DT2132" i="2"/>
  <c r="DN2132" i="2"/>
  <c r="DH2132" i="2"/>
  <c r="DB2132" i="2"/>
  <c r="CV2132" i="2"/>
  <c r="CU2132" i="2"/>
  <c r="CQ2132" i="2"/>
  <c r="CP2132" i="2"/>
  <c r="CT2132" i="2"/>
  <c r="CS2132" i="2"/>
  <c r="CR2132" i="2"/>
  <c r="CM2138" i="2"/>
  <c r="EM2138" i="2"/>
  <c r="EE2138" i="2"/>
  <c r="DY2138" i="2"/>
  <c r="DS2138" i="2"/>
  <c r="DM2138" i="2"/>
  <c r="DG2138" i="2"/>
  <c r="DA2138" i="2"/>
  <c r="ED2138" i="2"/>
  <c r="DX2138" i="2"/>
  <c r="DR2138" i="2"/>
  <c r="DL2138" i="2"/>
  <c r="DF2138" i="2"/>
  <c r="CZ2138" i="2"/>
  <c r="EI2138" i="2"/>
  <c r="EC2138" i="2"/>
  <c r="DW2138" i="2"/>
  <c r="DQ2138" i="2"/>
  <c r="DK2138" i="2"/>
  <c r="DE2138" i="2"/>
  <c r="CY2138" i="2"/>
  <c r="EH2138" i="2"/>
  <c r="EB2138" i="2"/>
  <c r="DV2138" i="2"/>
  <c r="DP2138" i="2"/>
  <c r="DJ2138" i="2"/>
  <c r="DD2138" i="2"/>
  <c r="CX2138" i="2"/>
  <c r="EG2138" i="2"/>
  <c r="EA2138" i="2"/>
  <c r="DU2138" i="2"/>
  <c r="DO2138" i="2"/>
  <c r="DI2138" i="2"/>
  <c r="DC2138" i="2"/>
  <c r="CW2138" i="2"/>
  <c r="EF2138" i="2"/>
  <c r="DZ2138" i="2"/>
  <c r="DT2138" i="2"/>
  <c r="DN2138" i="2"/>
  <c r="DH2138" i="2"/>
  <c r="DB2138" i="2"/>
  <c r="CV2138" i="2"/>
  <c r="CU2138" i="2"/>
  <c r="CQ2138" i="2"/>
  <c r="CP2138" i="2"/>
  <c r="CT2138" i="2"/>
  <c r="CS2138" i="2"/>
  <c r="CR2138" i="2"/>
  <c r="CM2144" i="2"/>
  <c r="EM2144" i="2"/>
  <c r="EE2144" i="2"/>
  <c r="DY2144" i="2"/>
  <c r="DS2144" i="2"/>
  <c r="DM2144" i="2"/>
  <c r="DG2144" i="2"/>
  <c r="DA2144" i="2"/>
  <c r="ED2144" i="2"/>
  <c r="DX2144" i="2"/>
  <c r="DR2144" i="2"/>
  <c r="DL2144" i="2"/>
  <c r="DF2144" i="2"/>
  <c r="CZ2144" i="2"/>
  <c r="EI2144" i="2"/>
  <c r="EC2144" i="2"/>
  <c r="DW2144" i="2"/>
  <c r="DQ2144" i="2"/>
  <c r="DK2144" i="2"/>
  <c r="DE2144" i="2"/>
  <c r="CY2144" i="2"/>
  <c r="EH2144" i="2"/>
  <c r="EB2144" i="2"/>
  <c r="DV2144" i="2"/>
  <c r="DP2144" i="2"/>
  <c r="DJ2144" i="2"/>
  <c r="DD2144" i="2"/>
  <c r="CX2144" i="2"/>
  <c r="EG2144" i="2"/>
  <c r="EA2144" i="2"/>
  <c r="DU2144" i="2"/>
  <c r="DO2144" i="2"/>
  <c r="DI2144" i="2"/>
  <c r="DC2144" i="2"/>
  <c r="CW2144" i="2"/>
  <c r="EF2144" i="2"/>
  <c r="DZ2144" i="2"/>
  <c r="DT2144" i="2"/>
  <c r="DN2144" i="2"/>
  <c r="DH2144" i="2"/>
  <c r="DB2144" i="2"/>
  <c r="CV2144" i="2"/>
  <c r="CU2144" i="2"/>
  <c r="CQ2144" i="2"/>
  <c r="CP2144" i="2"/>
  <c r="CT2144" i="2"/>
  <c r="CS2144" i="2"/>
  <c r="CR2144" i="2"/>
  <c r="CM2150" i="2"/>
  <c r="EM2150" i="2"/>
  <c r="EE2150" i="2"/>
  <c r="DY2150" i="2"/>
  <c r="DS2150" i="2"/>
  <c r="DM2150" i="2"/>
  <c r="DG2150" i="2"/>
  <c r="DA2150" i="2"/>
  <c r="ED2150" i="2"/>
  <c r="DX2150" i="2"/>
  <c r="DR2150" i="2"/>
  <c r="DL2150" i="2"/>
  <c r="DF2150" i="2"/>
  <c r="CZ2150" i="2"/>
  <c r="EI2150" i="2"/>
  <c r="EC2150" i="2"/>
  <c r="DW2150" i="2"/>
  <c r="DQ2150" i="2"/>
  <c r="DK2150" i="2"/>
  <c r="DE2150" i="2"/>
  <c r="CY2150" i="2"/>
  <c r="EH2150" i="2"/>
  <c r="EB2150" i="2"/>
  <c r="DV2150" i="2"/>
  <c r="DP2150" i="2"/>
  <c r="DJ2150" i="2"/>
  <c r="DD2150" i="2"/>
  <c r="CX2150" i="2"/>
  <c r="EG2150" i="2"/>
  <c r="EA2150" i="2"/>
  <c r="DU2150" i="2"/>
  <c r="DO2150" i="2"/>
  <c r="DI2150" i="2"/>
  <c r="DC2150" i="2"/>
  <c r="CW2150" i="2"/>
  <c r="EF2150" i="2"/>
  <c r="DZ2150" i="2"/>
  <c r="DT2150" i="2"/>
  <c r="DN2150" i="2"/>
  <c r="DH2150" i="2"/>
  <c r="DB2150" i="2"/>
  <c r="CV2150" i="2"/>
  <c r="CU2150" i="2"/>
  <c r="CQ2150" i="2"/>
  <c r="CP2150" i="2"/>
  <c r="CT2150" i="2"/>
  <c r="CS2150" i="2"/>
  <c r="CR2150" i="2"/>
  <c r="CM2156" i="2"/>
  <c r="EM2156" i="2"/>
  <c r="EE2156" i="2"/>
  <c r="DY2156" i="2"/>
  <c r="DS2156" i="2"/>
  <c r="DM2156" i="2"/>
  <c r="DG2156" i="2"/>
  <c r="DA2156" i="2"/>
  <c r="ED2156" i="2"/>
  <c r="DX2156" i="2"/>
  <c r="DR2156" i="2"/>
  <c r="DL2156" i="2"/>
  <c r="DF2156" i="2"/>
  <c r="CZ2156" i="2"/>
  <c r="EI2156" i="2"/>
  <c r="EC2156" i="2"/>
  <c r="DW2156" i="2"/>
  <c r="DQ2156" i="2"/>
  <c r="DK2156" i="2"/>
  <c r="DE2156" i="2"/>
  <c r="CY2156" i="2"/>
  <c r="EH2156" i="2"/>
  <c r="EB2156" i="2"/>
  <c r="DV2156" i="2"/>
  <c r="DP2156" i="2"/>
  <c r="DJ2156" i="2"/>
  <c r="DD2156" i="2"/>
  <c r="CX2156" i="2"/>
  <c r="EG2156" i="2"/>
  <c r="EA2156" i="2"/>
  <c r="DU2156" i="2"/>
  <c r="DO2156" i="2"/>
  <c r="DI2156" i="2"/>
  <c r="DC2156" i="2"/>
  <c r="CW2156" i="2"/>
  <c r="EF2156" i="2"/>
  <c r="DZ2156" i="2"/>
  <c r="DT2156" i="2"/>
  <c r="DN2156" i="2"/>
  <c r="DH2156" i="2"/>
  <c r="DB2156" i="2"/>
  <c r="CV2156" i="2"/>
  <c r="CU2156" i="2"/>
  <c r="CQ2156" i="2"/>
  <c r="CP2156" i="2"/>
  <c r="CT2156" i="2"/>
  <c r="CS2156" i="2"/>
  <c r="CR2156" i="2"/>
  <c r="CM2162" i="2"/>
  <c r="EM2162" i="2"/>
  <c r="EE2162" i="2"/>
  <c r="DY2162" i="2"/>
  <c r="DS2162" i="2"/>
  <c r="DM2162" i="2"/>
  <c r="DG2162" i="2"/>
  <c r="DA2162" i="2"/>
  <c r="ED2162" i="2"/>
  <c r="DX2162" i="2"/>
  <c r="DR2162" i="2"/>
  <c r="DL2162" i="2"/>
  <c r="DF2162" i="2"/>
  <c r="CZ2162" i="2"/>
  <c r="EI2162" i="2"/>
  <c r="EC2162" i="2"/>
  <c r="DW2162" i="2"/>
  <c r="DQ2162" i="2"/>
  <c r="DK2162" i="2"/>
  <c r="DE2162" i="2"/>
  <c r="CY2162" i="2"/>
  <c r="EH2162" i="2"/>
  <c r="EB2162" i="2"/>
  <c r="DV2162" i="2"/>
  <c r="DP2162" i="2"/>
  <c r="DJ2162" i="2"/>
  <c r="DD2162" i="2"/>
  <c r="CX2162" i="2"/>
  <c r="EG2162" i="2"/>
  <c r="EA2162" i="2"/>
  <c r="DU2162" i="2"/>
  <c r="DO2162" i="2"/>
  <c r="DI2162" i="2"/>
  <c r="DC2162" i="2"/>
  <c r="CW2162" i="2"/>
  <c r="EF2162" i="2"/>
  <c r="DZ2162" i="2"/>
  <c r="DT2162" i="2"/>
  <c r="DN2162" i="2"/>
  <c r="DH2162" i="2"/>
  <c r="DB2162" i="2"/>
  <c r="CV2162" i="2"/>
  <c r="CU2162" i="2"/>
  <c r="CQ2162" i="2"/>
  <c r="CP2162" i="2"/>
  <c r="CT2162" i="2"/>
  <c r="CS2162" i="2"/>
  <c r="CR2162" i="2"/>
  <c r="CM2168" i="2"/>
  <c r="EM2168" i="2"/>
  <c r="EI2168" i="2"/>
  <c r="EC2168" i="2"/>
  <c r="DW2168" i="2"/>
  <c r="DQ2168" i="2"/>
  <c r="DK2168" i="2"/>
  <c r="DE2168" i="2"/>
  <c r="CY2168" i="2"/>
  <c r="EE2168" i="2"/>
  <c r="DX2168" i="2"/>
  <c r="DP2168" i="2"/>
  <c r="DI2168" i="2"/>
  <c r="DB2168" i="2"/>
  <c r="ED2168" i="2"/>
  <c r="DV2168" i="2"/>
  <c r="DO2168" i="2"/>
  <c r="DH2168" i="2"/>
  <c r="DA2168" i="2"/>
  <c r="EB2168" i="2"/>
  <c r="DU2168" i="2"/>
  <c r="DN2168" i="2"/>
  <c r="DG2168" i="2"/>
  <c r="CZ2168" i="2"/>
  <c r="EH2168" i="2"/>
  <c r="EA2168" i="2"/>
  <c r="DT2168" i="2"/>
  <c r="DM2168" i="2"/>
  <c r="DF2168" i="2"/>
  <c r="CX2168" i="2"/>
  <c r="EG2168" i="2"/>
  <c r="DZ2168" i="2"/>
  <c r="DS2168" i="2"/>
  <c r="DL2168" i="2"/>
  <c r="DD2168" i="2"/>
  <c r="CW2168" i="2"/>
  <c r="EF2168" i="2"/>
  <c r="DY2168" i="2"/>
  <c r="DR2168" i="2"/>
  <c r="DJ2168" i="2"/>
  <c r="DC2168" i="2"/>
  <c r="CV2168" i="2"/>
  <c r="CU2168" i="2"/>
  <c r="CQ2168" i="2"/>
  <c r="CP2168" i="2"/>
  <c r="CT2168" i="2"/>
  <c r="CS2168" i="2"/>
  <c r="CR2168" i="2"/>
  <c r="CM2174" i="2"/>
  <c r="EM2174" i="2"/>
  <c r="EI2174" i="2"/>
  <c r="EC2174" i="2"/>
  <c r="DW2174" i="2"/>
  <c r="DQ2174" i="2"/>
  <c r="DK2174" i="2"/>
  <c r="DE2174" i="2"/>
  <c r="CY2174" i="2"/>
  <c r="EH2174" i="2"/>
  <c r="EA2174" i="2"/>
  <c r="DT2174" i="2"/>
  <c r="DM2174" i="2"/>
  <c r="DF2174" i="2"/>
  <c r="CX2174" i="2"/>
  <c r="EG2174" i="2"/>
  <c r="DZ2174" i="2"/>
  <c r="DS2174" i="2"/>
  <c r="DL2174" i="2"/>
  <c r="DD2174" i="2"/>
  <c r="CW2174" i="2"/>
  <c r="EF2174" i="2"/>
  <c r="DY2174" i="2"/>
  <c r="DR2174" i="2"/>
  <c r="DJ2174" i="2"/>
  <c r="DC2174" i="2"/>
  <c r="EE2174" i="2"/>
  <c r="DX2174" i="2"/>
  <c r="DP2174" i="2"/>
  <c r="DI2174" i="2"/>
  <c r="DB2174" i="2"/>
  <c r="ED2174" i="2"/>
  <c r="DV2174" i="2"/>
  <c r="DO2174" i="2"/>
  <c r="DH2174" i="2"/>
  <c r="DA2174" i="2"/>
  <c r="EB2174" i="2"/>
  <c r="DU2174" i="2"/>
  <c r="DN2174" i="2"/>
  <c r="DG2174" i="2"/>
  <c r="CZ2174" i="2"/>
  <c r="CV2174" i="2"/>
  <c r="CU2174" i="2"/>
  <c r="CQ2174" i="2"/>
  <c r="CP2174" i="2"/>
  <c r="CT2174" i="2"/>
  <c r="CS2174" i="2"/>
  <c r="CR2174" i="2"/>
  <c r="CM2180" i="2"/>
  <c r="EM2180" i="2"/>
  <c r="EI2180" i="2"/>
  <c r="EC2180" i="2"/>
  <c r="DW2180" i="2"/>
  <c r="DQ2180" i="2"/>
  <c r="DK2180" i="2"/>
  <c r="DE2180" i="2"/>
  <c r="CY2180" i="2"/>
  <c r="EE2180" i="2"/>
  <c r="DX2180" i="2"/>
  <c r="DP2180" i="2"/>
  <c r="DI2180" i="2"/>
  <c r="DB2180" i="2"/>
  <c r="ED2180" i="2"/>
  <c r="DV2180" i="2"/>
  <c r="DO2180" i="2"/>
  <c r="DH2180" i="2"/>
  <c r="DA2180" i="2"/>
  <c r="EB2180" i="2"/>
  <c r="DU2180" i="2"/>
  <c r="DN2180" i="2"/>
  <c r="DG2180" i="2"/>
  <c r="CZ2180" i="2"/>
  <c r="EH2180" i="2"/>
  <c r="EA2180" i="2"/>
  <c r="DT2180" i="2"/>
  <c r="DM2180" i="2"/>
  <c r="DF2180" i="2"/>
  <c r="CX2180" i="2"/>
  <c r="EG2180" i="2"/>
  <c r="DZ2180" i="2"/>
  <c r="DS2180" i="2"/>
  <c r="DL2180" i="2"/>
  <c r="DD2180" i="2"/>
  <c r="CW2180" i="2"/>
  <c r="EF2180" i="2"/>
  <c r="DY2180" i="2"/>
  <c r="DR2180" i="2"/>
  <c r="DJ2180" i="2"/>
  <c r="DC2180" i="2"/>
  <c r="CV2180" i="2"/>
  <c r="CU2180" i="2"/>
  <c r="CQ2180" i="2"/>
  <c r="CP2180" i="2"/>
  <c r="CT2180" i="2"/>
  <c r="CS2180" i="2"/>
  <c r="CR2180" i="2"/>
  <c r="CM2186" i="2"/>
  <c r="EM2186" i="2"/>
  <c r="EH2186" i="2"/>
  <c r="EB2186" i="2"/>
  <c r="DV2186" i="2"/>
  <c r="DP2186" i="2"/>
  <c r="DJ2186" i="2"/>
  <c r="DD2186" i="2"/>
  <c r="CX2186" i="2"/>
  <c r="EG2186" i="2"/>
  <c r="EA2186" i="2"/>
  <c r="DU2186" i="2"/>
  <c r="ED2186" i="2"/>
  <c r="DX2186" i="2"/>
  <c r="EI2186" i="2"/>
  <c r="EC2186" i="2"/>
  <c r="DW2186" i="2"/>
  <c r="DQ2186" i="2"/>
  <c r="DK2186" i="2"/>
  <c r="DE2186" i="2"/>
  <c r="CY2186" i="2"/>
  <c r="DZ2186" i="2"/>
  <c r="DN2186" i="2"/>
  <c r="DF2186" i="2"/>
  <c r="DY2186" i="2"/>
  <c r="DM2186" i="2"/>
  <c r="DC2186" i="2"/>
  <c r="DT2186" i="2"/>
  <c r="DL2186" i="2"/>
  <c r="DB2186" i="2"/>
  <c r="DS2186" i="2"/>
  <c r="DI2186" i="2"/>
  <c r="DA2186" i="2"/>
  <c r="EF2186" i="2"/>
  <c r="DR2186" i="2"/>
  <c r="DH2186" i="2"/>
  <c r="CZ2186" i="2"/>
  <c r="EE2186" i="2"/>
  <c r="DO2186" i="2"/>
  <c r="DG2186" i="2"/>
  <c r="CW2186" i="2"/>
  <c r="CV2186" i="2"/>
  <c r="CU2186" i="2"/>
  <c r="CQ2186" i="2"/>
  <c r="CP2186" i="2"/>
  <c r="CT2186" i="2"/>
  <c r="CS2186" i="2"/>
  <c r="CR2186" i="2"/>
  <c r="CM2192" i="2"/>
  <c r="EM2192" i="2"/>
  <c r="EH2192" i="2"/>
  <c r="EB2192" i="2"/>
  <c r="DV2192" i="2"/>
  <c r="DP2192" i="2"/>
  <c r="DJ2192" i="2"/>
  <c r="DD2192" i="2"/>
  <c r="CX2192" i="2"/>
  <c r="EG2192" i="2"/>
  <c r="EA2192" i="2"/>
  <c r="DU2192" i="2"/>
  <c r="DO2192" i="2"/>
  <c r="DI2192" i="2"/>
  <c r="DC2192" i="2"/>
  <c r="CW2192" i="2"/>
  <c r="EF2192" i="2"/>
  <c r="DZ2192" i="2"/>
  <c r="DT2192" i="2"/>
  <c r="DN2192" i="2"/>
  <c r="DH2192" i="2"/>
  <c r="DB2192" i="2"/>
  <c r="EE2192" i="2"/>
  <c r="DY2192" i="2"/>
  <c r="DS2192" i="2"/>
  <c r="DM2192" i="2"/>
  <c r="DG2192" i="2"/>
  <c r="DA2192" i="2"/>
  <c r="ED2192" i="2"/>
  <c r="DX2192" i="2"/>
  <c r="DR2192" i="2"/>
  <c r="DL2192" i="2"/>
  <c r="DF2192" i="2"/>
  <c r="CZ2192" i="2"/>
  <c r="EI2192" i="2"/>
  <c r="EC2192" i="2"/>
  <c r="DW2192" i="2"/>
  <c r="DQ2192" i="2"/>
  <c r="DK2192" i="2"/>
  <c r="DE2192" i="2"/>
  <c r="CY2192" i="2"/>
  <c r="CV2192" i="2"/>
  <c r="CU2192" i="2"/>
  <c r="CQ2192" i="2"/>
  <c r="CP2192" i="2"/>
  <c r="CT2192" i="2"/>
  <c r="CS2192" i="2"/>
  <c r="CR2192" i="2"/>
  <c r="CM2198" i="2"/>
  <c r="EM2198" i="2"/>
  <c r="EH2198" i="2"/>
  <c r="EB2198" i="2"/>
  <c r="DV2198" i="2"/>
  <c r="DP2198" i="2"/>
  <c r="DJ2198" i="2"/>
  <c r="DD2198" i="2"/>
  <c r="CX2198" i="2"/>
  <c r="EG2198" i="2"/>
  <c r="EA2198" i="2"/>
  <c r="DU2198" i="2"/>
  <c r="DO2198" i="2"/>
  <c r="DI2198" i="2"/>
  <c r="DC2198" i="2"/>
  <c r="CW2198" i="2"/>
  <c r="EF2198" i="2"/>
  <c r="DZ2198" i="2"/>
  <c r="DT2198" i="2"/>
  <c r="DN2198" i="2"/>
  <c r="DH2198" i="2"/>
  <c r="DB2198" i="2"/>
  <c r="EE2198" i="2"/>
  <c r="DY2198" i="2"/>
  <c r="DS2198" i="2"/>
  <c r="DM2198" i="2"/>
  <c r="DG2198" i="2"/>
  <c r="DA2198" i="2"/>
  <c r="ED2198" i="2"/>
  <c r="DX2198" i="2"/>
  <c r="DR2198" i="2"/>
  <c r="DL2198" i="2"/>
  <c r="DF2198" i="2"/>
  <c r="CZ2198" i="2"/>
  <c r="EI2198" i="2"/>
  <c r="EC2198" i="2"/>
  <c r="DW2198" i="2"/>
  <c r="DQ2198" i="2"/>
  <c r="DK2198" i="2"/>
  <c r="DE2198" i="2"/>
  <c r="CY2198" i="2"/>
  <c r="CV2198" i="2"/>
  <c r="CU2198" i="2"/>
  <c r="CQ2198" i="2"/>
  <c r="CP2198" i="2"/>
  <c r="CT2198" i="2"/>
  <c r="CS2198" i="2"/>
  <c r="CR2198" i="2"/>
  <c r="CM2204" i="2"/>
  <c r="EM2204" i="2"/>
  <c r="EH2204" i="2"/>
  <c r="EB2204" i="2"/>
  <c r="DV2204" i="2"/>
  <c r="DP2204" i="2"/>
  <c r="DJ2204" i="2"/>
  <c r="DD2204" i="2"/>
  <c r="CX2204" i="2"/>
  <c r="EG2204" i="2"/>
  <c r="EA2204" i="2"/>
  <c r="DU2204" i="2"/>
  <c r="DO2204" i="2"/>
  <c r="DI2204" i="2"/>
  <c r="DC2204" i="2"/>
  <c r="CW2204" i="2"/>
  <c r="EF2204" i="2"/>
  <c r="DZ2204" i="2"/>
  <c r="DT2204" i="2"/>
  <c r="DN2204" i="2"/>
  <c r="DH2204" i="2"/>
  <c r="DB2204" i="2"/>
  <c r="EE2204" i="2"/>
  <c r="DY2204" i="2"/>
  <c r="DS2204" i="2"/>
  <c r="DM2204" i="2"/>
  <c r="DG2204" i="2"/>
  <c r="DA2204" i="2"/>
  <c r="ED2204" i="2"/>
  <c r="DX2204" i="2"/>
  <c r="DR2204" i="2"/>
  <c r="DL2204" i="2"/>
  <c r="DF2204" i="2"/>
  <c r="CZ2204" i="2"/>
  <c r="EI2204" i="2"/>
  <c r="EC2204" i="2"/>
  <c r="DW2204" i="2"/>
  <c r="DQ2204" i="2"/>
  <c r="DK2204" i="2"/>
  <c r="DE2204" i="2"/>
  <c r="CY2204" i="2"/>
  <c r="CV2204" i="2"/>
  <c r="CU2204" i="2"/>
  <c r="CQ2204" i="2"/>
  <c r="CP2204" i="2"/>
  <c r="CT2204" i="2"/>
  <c r="CS2204" i="2"/>
  <c r="CR2204" i="2"/>
  <c r="CM2210" i="2"/>
  <c r="EM2210" i="2"/>
  <c r="EH2210" i="2"/>
  <c r="EB2210" i="2"/>
  <c r="DV2210" i="2"/>
  <c r="DP2210" i="2"/>
  <c r="DJ2210" i="2"/>
  <c r="DD2210" i="2"/>
  <c r="CX2210" i="2"/>
  <c r="EG2210" i="2"/>
  <c r="EA2210" i="2"/>
  <c r="DU2210" i="2"/>
  <c r="DO2210" i="2"/>
  <c r="DI2210" i="2"/>
  <c r="DC2210" i="2"/>
  <c r="CW2210" i="2"/>
  <c r="EF2210" i="2"/>
  <c r="DZ2210" i="2"/>
  <c r="DT2210" i="2"/>
  <c r="DN2210" i="2"/>
  <c r="DH2210" i="2"/>
  <c r="DB2210" i="2"/>
  <c r="EE2210" i="2"/>
  <c r="DY2210" i="2"/>
  <c r="DS2210" i="2"/>
  <c r="DM2210" i="2"/>
  <c r="DG2210" i="2"/>
  <c r="DA2210" i="2"/>
  <c r="ED2210" i="2"/>
  <c r="DX2210" i="2"/>
  <c r="DR2210" i="2"/>
  <c r="DL2210" i="2"/>
  <c r="DF2210" i="2"/>
  <c r="CZ2210" i="2"/>
  <c r="EI2210" i="2"/>
  <c r="EC2210" i="2"/>
  <c r="DW2210" i="2"/>
  <c r="DQ2210" i="2"/>
  <c r="DK2210" i="2"/>
  <c r="DE2210" i="2"/>
  <c r="CY2210" i="2"/>
  <c r="CV2210" i="2"/>
  <c r="CU2210" i="2"/>
  <c r="CQ2210" i="2"/>
  <c r="CP2210" i="2"/>
  <c r="CT2210" i="2"/>
  <c r="CS2210" i="2"/>
  <c r="CR2210" i="2"/>
  <c r="CM2216" i="2"/>
  <c r="EM2216" i="2"/>
  <c r="EH2216" i="2"/>
  <c r="EB2216" i="2"/>
  <c r="DV2216" i="2"/>
  <c r="DP2216" i="2"/>
  <c r="DJ2216" i="2"/>
  <c r="DD2216" i="2"/>
  <c r="CX2216" i="2"/>
  <c r="EG2216" i="2"/>
  <c r="EA2216" i="2"/>
  <c r="DU2216" i="2"/>
  <c r="DO2216" i="2"/>
  <c r="DI2216" i="2"/>
  <c r="DC2216" i="2"/>
  <c r="CW2216" i="2"/>
  <c r="EF2216" i="2"/>
  <c r="DZ2216" i="2"/>
  <c r="DT2216" i="2"/>
  <c r="DN2216" i="2"/>
  <c r="DH2216" i="2"/>
  <c r="DB2216" i="2"/>
  <c r="EE2216" i="2"/>
  <c r="DY2216" i="2"/>
  <c r="DS2216" i="2"/>
  <c r="DM2216" i="2"/>
  <c r="DG2216" i="2"/>
  <c r="DA2216" i="2"/>
  <c r="ED2216" i="2"/>
  <c r="DX2216" i="2"/>
  <c r="DR2216" i="2"/>
  <c r="DL2216" i="2"/>
  <c r="DF2216" i="2"/>
  <c r="CZ2216" i="2"/>
  <c r="EI2216" i="2"/>
  <c r="EC2216" i="2"/>
  <c r="DW2216" i="2"/>
  <c r="DQ2216" i="2"/>
  <c r="DK2216" i="2"/>
  <c r="DE2216" i="2"/>
  <c r="CY2216" i="2"/>
  <c r="CV2216" i="2"/>
  <c r="CU2216" i="2"/>
  <c r="CQ2216" i="2"/>
  <c r="CP2216" i="2"/>
  <c r="CT2216" i="2"/>
  <c r="CS2216" i="2"/>
  <c r="CR2216" i="2"/>
  <c r="CM2222" i="2"/>
  <c r="EM2222" i="2"/>
  <c r="EH2222" i="2"/>
  <c r="EB2222" i="2"/>
  <c r="DV2222" i="2"/>
  <c r="DP2222" i="2"/>
  <c r="DJ2222" i="2"/>
  <c r="DD2222" i="2"/>
  <c r="CX2222" i="2"/>
  <c r="EG2222" i="2"/>
  <c r="EA2222" i="2"/>
  <c r="DU2222" i="2"/>
  <c r="DO2222" i="2"/>
  <c r="DI2222" i="2"/>
  <c r="DC2222" i="2"/>
  <c r="CW2222" i="2"/>
  <c r="EF2222" i="2"/>
  <c r="DZ2222" i="2"/>
  <c r="DT2222" i="2"/>
  <c r="DN2222" i="2"/>
  <c r="DH2222" i="2"/>
  <c r="DB2222" i="2"/>
  <c r="EE2222" i="2"/>
  <c r="DY2222" i="2"/>
  <c r="DS2222" i="2"/>
  <c r="DM2222" i="2"/>
  <c r="DG2222" i="2"/>
  <c r="DA2222" i="2"/>
  <c r="ED2222" i="2"/>
  <c r="DX2222" i="2"/>
  <c r="DR2222" i="2"/>
  <c r="DL2222" i="2"/>
  <c r="DF2222" i="2"/>
  <c r="CZ2222" i="2"/>
  <c r="EI2222" i="2"/>
  <c r="EC2222" i="2"/>
  <c r="DW2222" i="2"/>
  <c r="DQ2222" i="2"/>
  <c r="DK2222" i="2"/>
  <c r="DE2222" i="2"/>
  <c r="CY2222" i="2"/>
  <c r="CV2222" i="2"/>
  <c r="CU2222" i="2"/>
  <c r="CQ2222" i="2"/>
  <c r="CP2222" i="2"/>
  <c r="CT2222" i="2"/>
  <c r="CS2222" i="2"/>
  <c r="CR2222" i="2"/>
  <c r="CM2228" i="2"/>
  <c r="EM2228" i="2"/>
  <c r="ED2228" i="2"/>
  <c r="DX2228" i="2"/>
  <c r="DR2228" i="2"/>
  <c r="DL2228" i="2"/>
  <c r="DF2228" i="2"/>
  <c r="CZ2228" i="2"/>
  <c r="EC2228" i="2"/>
  <c r="DV2228" i="2"/>
  <c r="DO2228" i="2"/>
  <c r="DH2228" i="2"/>
  <c r="DA2228" i="2"/>
  <c r="EI2228" i="2"/>
  <c r="EB2228" i="2"/>
  <c r="DU2228" i="2"/>
  <c r="DN2228" i="2"/>
  <c r="DG2228" i="2"/>
  <c r="CY2228" i="2"/>
  <c r="EH2228" i="2"/>
  <c r="EA2228" i="2"/>
  <c r="DT2228" i="2"/>
  <c r="DM2228" i="2"/>
  <c r="DE2228" i="2"/>
  <c r="CX2228" i="2"/>
  <c r="EG2228" i="2"/>
  <c r="DZ2228" i="2"/>
  <c r="DS2228" i="2"/>
  <c r="DK2228" i="2"/>
  <c r="DD2228" i="2"/>
  <c r="CW2228" i="2"/>
  <c r="EF2228" i="2"/>
  <c r="DY2228" i="2"/>
  <c r="DQ2228" i="2"/>
  <c r="DJ2228" i="2"/>
  <c r="DC2228" i="2"/>
  <c r="EE2228" i="2"/>
  <c r="DW2228" i="2"/>
  <c r="DP2228" i="2"/>
  <c r="DI2228" i="2"/>
  <c r="DB2228" i="2"/>
  <c r="CV2228" i="2"/>
  <c r="CU2228" i="2"/>
  <c r="CQ2228" i="2"/>
  <c r="CP2228" i="2"/>
  <c r="CT2228" i="2"/>
  <c r="CS2228" i="2"/>
  <c r="CR2228" i="2"/>
  <c r="CM2234" i="2"/>
  <c r="EM2234" i="2"/>
  <c r="ED2234" i="2"/>
  <c r="DX2234" i="2"/>
  <c r="DR2234" i="2"/>
  <c r="DL2234" i="2"/>
  <c r="DF2234" i="2"/>
  <c r="CZ2234" i="2"/>
  <c r="EG2234" i="2"/>
  <c r="DZ2234" i="2"/>
  <c r="DS2234" i="2"/>
  <c r="DK2234" i="2"/>
  <c r="DD2234" i="2"/>
  <c r="CW2234" i="2"/>
  <c r="EF2234" i="2"/>
  <c r="DY2234" i="2"/>
  <c r="DQ2234" i="2"/>
  <c r="DJ2234" i="2"/>
  <c r="DC2234" i="2"/>
  <c r="EE2234" i="2"/>
  <c r="DW2234" i="2"/>
  <c r="DP2234" i="2"/>
  <c r="DI2234" i="2"/>
  <c r="DB2234" i="2"/>
  <c r="EC2234" i="2"/>
  <c r="DV2234" i="2"/>
  <c r="DO2234" i="2"/>
  <c r="DH2234" i="2"/>
  <c r="DA2234" i="2"/>
  <c r="EI2234" i="2"/>
  <c r="EB2234" i="2"/>
  <c r="DU2234" i="2"/>
  <c r="DN2234" i="2"/>
  <c r="DG2234" i="2"/>
  <c r="CY2234" i="2"/>
  <c r="EH2234" i="2"/>
  <c r="EA2234" i="2"/>
  <c r="DT2234" i="2"/>
  <c r="DM2234" i="2"/>
  <c r="DE2234" i="2"/>
  <c r="CX2234" i="2"/>
  <c r="CV2234" i="2"/>
  <c r="CU2234" i="2"/>
  <c r="CQ2234" i="2"/>
  <c r="CP2234" i="2"/>
  <c r="CT2234" i="2"/>
  <c r="CS2234" i="2"/>
  <c r="CR2234" i="2"/>
  <c r="CM2240" i="2"/>
  <c r="EM2240" i="2"/>
  <c r="EI2240" i="2"/>
  <c r="EC2240" i="2"/>
  <c r="DW2240" i="2"/>
  <c r="DQ2240" i="2"/>
  <c r="DK2240" i="2"/>
  <c r="DE2240" i="2"/>
  <c r="CY2240" i="2"/>
  <c r="ED2240" i="2"/>
  <c r="DX2240" i="2"/>
  <c r="DR2240" i="2"/>
  <c r="DL2240" i="2"/>
  <c r="DF2240" i="2"/>
  <c r="CZ2240" i="2"/>
  <c r="EA2240" i="2"/>
  <c r="DS2240" i="2"/>
  <c r="DI2240" i="2"/>
  <c r="DA2240" i="2"/>
  <c r="EH2240" i="2"/>
  <c r="DZ2240" i="2"/>
  <c r="DP2240" i="2"/>
  <c r="DH2240" i="2"/>
  <c r="CX2240" i="2"/>
  <c r="EG2240" i="2"/>
  <c r="DY2240" i="2"/>
  <c r="DO2240" i="2"/>
  <c r="DG2240" i="2"/>
  <c r="CW2240" i="2"/>
  <c r="EF2240" i="2"/>
  <c r="DV2240" i="2"/>
  <c r="DN2240" i="2"/>
  <c r="DD2240" i="2"/>
  <c r="EE2240" i="2"/>
  <c r="DU2240" i="2"/>
  <c r="DM2240" i="2"/>
  <c r="DC2240" i="2"/>
  <c r="EB2240" i="2"/>
  <c r="DT2240" i="2"/>
  <c r="DJ2240" i="2"/>
  <c r="DB2240" i="2"/>
  <c r="CV2240" i="2"/>
  <c r="CU2240" i="2"/>
  <c r="CQ2240" i="2"/>
  <c r="CP2240" i="2"/>
  <c r="CT2240" i="2"/>
  <c r="CS2240" i="2"/>
  <c r="CR2240" i="2"/>
  <c r="CM2246" i="2"/>
  <c r="EM2246" i="2"/>
  <c r="EI2246" i="2"/>
  <c r="EC2246" i="2"/>
  <c r="DW2246" i="2"/>
  <c r="DQ2246" i="2"/>
  <c r="DK2246" i="2"/>
  <c r="DE2246" i="2"/>
  <c r="CY2246" i="2"/>
  <c r="EH2246" i="2"/>
  <c r="EB2246" i="2"/>
  <c r="DV2246" i="2"/>
  <c r="DP2246" i="2"/>
  <c r="DJ2246" i="2"/>
  <c r="DD2246" i="2"/>
  <c r="CX2246" i="2"/>
  <c r="EG2246" i="2"/>
  <c r="EA2246" i="2"/>
  <c r="DU2246" i="2"/>
  <c r="DO2246" i="2"/>
  <c r="DI2246" i="2"/>
  <c r="DC2246" i="2"/>
  <c r="CW2246" i="2"/>
  <c r="EF2246" i="2"/>
  <c r="DZ2246" i="2"/>
  <c r="DT2246" i="2"/>
  <c r="DN2246" i="2"/>
  <c r="DH2246" i="2"/>
  <c r="DB2246" i="2"/>
  <c r="EE2246" i="2"/>
  <c r="DY2246" i="2"/>
  <c r="DS2246" i="2"/>
  <c r="DM2246" i="2"/>
  <c r="DG2246" i="2"/>
  <c r="DA2246" i="2"/>
  <c r="ED2246" i="2"/>
  <c r="DX2246" i="2"/>
  <c r="DR2246" i="2"/>
  <c r="DL2246" i="2"/>
  <c r="DF2246" i="2"/>
  <c r="CZ2246" i="2"/>
  <c r="CV2246" i="2"/>
  <c r="CU2246" i="2"/>
  <c r="CQ2246" i="2"/>
  <c r="CP2246" i="2"/>
  <c r="CT2246" i="2"/>
  <c r="CS2246" i="2"/>
  <c r="CR2246" i="2"/>
  <c r="CM2252" i="2"/>
  <c r="EM2252" i="2"/>
  <c r="EI2252" i="2"/>
  <c r="EC2252" i="2"/>
  <c r="DW2252" i="2"/>
  <c r="DQ2252" i="2"/>
  <c r="DK2252" i="2"/>
  <c r="DE2252" i="2"/>
  <c r="CY2252" i="2"/>
  <c r="EH2252" i="2"/>
  <c r="EB2252" i="2"/>
  <c r="DV2252" i="2"/>
  <c r="DP2252" i="2"/>
  <c r="DJ2252" i="2"/>
  <c r="DD2252" i="2"/>
  <c r="CX2252" i="2"/>
  <c r="EG2252" i="2"/>
  <c r="EA2252" i="2"/>
  <c r="DU2252" i="2"/>
  <c r="DO2252" i="2"/>
  <c r="DI2252" i="2"/>
  <c r="DC2252" i="2"/>
  <c r="CW2252" i="2"/>
  <c r="EF2252" i="2"/>
  <c r="DZ2252" i="2"/>
  <c r="DT2252" i="2"/>
  <c r="DN2252" i="2"/>
  <c r="DH2252" i="2"/>
  <c r="DB2252" i="2"/>
  <c r="EE2252" i="2"/>
  <c r="DY2252" i="2"/>
  <c r="DS2252" i="2"/>
  <c r="DM2252" i="2"/>
  <c r="DG2252" i="2"/>
  <c r="DA2252" i="2"/>
  <c r="ED2252" i="2"/>
  <c r="DX2252" i="2"/>
  <c r="DR2252" i="2"/>
  <c r="DL2252" i="2"/>
  <c r="DF2252" i="2"/>
  <c r="CZ2252" i="2"/>
  <c r="CV2252" i="2"/>
  <c r="CU2252" i="2"/>
  <c r="CQ2252" i="2"/>
  <c r="CP2252" i="2"/>
  <c r="CT2252" i="2"/>
  <c r="CS2252" i="2"/>
  <c r="CR2252" i="2"/>
  <c r="CM2258" i="2"/>
  <c r="EM2258" i="2"/>
  <c r="EI2258" i="2"/>
  <c r="EC2258" i="2"/>
  <c r="DW2258" i="2"/>
  <c r="DQ2258" i="2"/>
  <c r="DK2258" i="2"/>
  <c r="DE2258" i="2"/>
  <c r="CY2258" i="2"/>
  <c r="EH2258" i="2"/>
  <c r="EB2258" i="2"/>
  <c r="DV2258" i="2"/>
  <c r="DP2258" i="2"/>
  <c r="DJ2258" i="2"/>
  <c r="DD2258" i="2"/>
  <c r="CX2258" i="2"/>
  <c r="EG2258" i="2"/>
  <c r="EA2258" i="2"/>
  <c r="DU2258" i="2"/>
  <c r="DO2258" i="2"/>
  <c r="DI2258" i="2"/>
  <c r="DC2258" i="2"/>
  <c r="CW2258" i="2"/>
  <c r="EF2258" i="2"/>
  <c r="DZ2258" i="2"/>
  <c r="DT2258" i="2"/>
  <c r="DN2258" i="2"/>
  <c r="DH2258" i="2"/>
  <c r="DB2258" i="2"/>
  <c r="EE2258" i="2"/>
  <c r="DY2258" i="2"/>
  <c r="DS2258" i="2"/>
  <c r="DM2258" i="2"/>
  <c r="DG2258" i="2"/>
  <c r="DA2258" i="2"/>
  <c r="ED2258" i="2"/>
  <c r="DX2258" i="2"/>
  <c r="DR2258" i="2"/>
  <c r="DL2258" i="2"/>
  <c r="DF2258" i="2"/>
  <c r="CZ2258" i="2"/>
  <c r="CV2258" i="2"/>
  <c r="CU2258" i="2"/>
  <c r="CQ2258" i="2"/>
  <c r="CP2258" i="2"/>
  <c r="CT2258" i="2"/>
  <c r="CS2258" i="2"/>
  <c r="CR2258" i="2"/>
  <c r="CM2264" i="2"/>
  <c r="EM2264" i="2"/>
  <c r="EI2264" i="2"/>
  <c r="EC2264" i="2"/>
  <c r="DW2264" i="2"/>
  <c r="DQ2264" i="2"/>
  <c r="DK2264" i="2"/>
  <c r="DE2264" i="2"/>
  <c r="CY2264" i="2"/>
  <c r="EH2264" i="2"/>
  <c r="EB2264" i="2"/>
  <c r="DV2264" i="2"/>
  <c r="DP2264" i="2"/>
  <c r="DJ2264" i="2"/>
  <c r="DD2264" i="2"/>
  <c r="CX2264" i="2"/>
  <c r="EG2264" i="2"/>
  <c r="EA2264" i="2"/>
  <c r="DU2264" i="2"/>
  <c r="DO2264" i="2"/>
  <c r="DI2264" i="2"/>
  <c r="DC2264" i="2"/>
  <c r="CW2264" i="2"/>
  <c r="EF2264" i="2"/>
  <c r="DZ2264" i="2"/>
  <c r="DT2264" i="2"/>
  <c r="DN2264" i="2"/>
  <c r="DH2264" i="2"/>
  <c r="DB2264" i="2"/>
  <c r="EE2264" i="2"/>
  <c r="DY2264" i="2"/>
  <c r="DS2264" i="2"/>
  <c r="DM2264" i="2"/>
  <c r="DG2264" i="2"/>
  <c r="DA2264" i="2"/>
  <c r="ED2264" i="2"/>
  <c r="DX2264" i="2"/>
  <c r="DR2264" i="2"/>
  <c r="DL2264" i="2"/>
  <c r="DF2264" i="2"/>
  <c r="CZ2264" i="2"/>
  <c r="CV2264" i="2"/>
  <c r="CU2264" i="2"/>
  <c r="CQ2264" i="2"/>
  <c r="CP2264" i="2"/>
  <c r="CT2264" i="2"/>
  <c r="CS2264" i="2"/>
  <c r="CR2264" i="2"/>
  <c r="CM2270" i="2"/>
  <c r="EM2270" i="2"/>
  <c r="EI2270" i="2"/>
  <c r="EC2270" i="2"/>
  <c r="DW2270" i="2"/>
  <c r="DQ2270" i="2"/>
  <c r="DK2270" i="2"/>
  <c r="DE2270" i="2"/>
  <c r="CY2270" i="2"/>
  <c r="EH2270" i="2"/>
  <c r="EB2270" i="2"/>
  <c r="DV2270" i="2"/>
  <c r="DP2270" i="2"/>
  <c r="DJ2270" i="2"/>
  <c r="DD2270" i="2"/>
  <c r="CX2270" i="2"/>
  <c r="EG2270" i="2"/>
  <c r="EA2270" i="2"/>
  <c r="DU2270" i="2"/>
  <c r="DO2270" i="2"/>
  <c r="DI2270" i="2"/>
  <c r="DC2270" i="2"/>
  <c r="CW2270" i="2"/>
  <c r="EF2270" i="2"/>
  <c r="DZ2270" i="2"/>
  <c r="DT2270" i="2"/>
  <c r="DN2270" i="2"/>
  <c r="DH2270" i="2"/>
  <c r="DB2270" i="2"/>
  <c r="EE2270" i="2"/>
  <c r="DY2270" i="2"/>
  <c r="DS2270" i="2"/>
  <c r="DM2270" i="2"/>
  <c r="DG2270" i="2"/>
  <c r="DA2270" i="2"/>
  <c r="ED2270" i="2"/>
  <c r="DX2270" i="2"/>
  <c r="DR2270" i="2"/>
  <c r="DL2270" i="2"/>
  <c r="DF2270" i="2"/>
  <c r="CZ2270" i="2"/>
  <c r="CV2270" i="2"/>
  <c r="CU2270" i="2"/>
  <c r="CQ2270" i="2"/>
  <c r="CP2270" i="2"/>
  <c r="CT2270" i="2"/>
  <c r="CS2270" i="2"/>
  <c r="CR2270" i="2"/>
  <c r="CM2276" i="2"/>
  <c r="EM2276" i="2"/>
  <c r="EF2276" i="2"/>
  <c r="DZ2276" i="2"/>
  <c r="DT2276" i="2"/>
  <c r="DN2276" i="2"/>
  <c r="DH2276" i="2"/>
  <c r="DB2276" i="2"/>
  <c r="EG2276" i="2"/>
  <c r="EA2276" i="2"/>
  <c r="DU2276" i="2"/>
  <c r="DO2276" i="2"/>
  <c r="DI2276" i="2"/>
  <c r="DC2276" i="2"/>
  <c r="CW2276" i="2"/>
  <c r="EE2276" i="2"/>
  <c r="DW2276" i="2"/>
  <c r="DM2276" i="2"/>
  <c r="DE2276" i="2"/>
  <c r="ED2276" i="2"/>
  <c r="DV2276" i="2"/>
  <c r="DL2276" i="2"/>
  <c r="DD2276" i="2"/>
  <c r="EC2276" i="2"/>
  <c r="DS2276" i="2"/>
  <c r="DK2276" i="2"/>
  <c r="DA2276" i="2"/>
  <c r="EB2276" i="2"/>
  <c r="DR2276" i="2"/>
  <c r="DJ2276" i="2"/>
  <c r="CZ2276" i="2"/>
  <c r="EI2276" i="2"/>
  <c r="DY2276" i="2"/>
  <c r="DQ2276" i="2"/>
  <c r="DG2276" i="2"/>
  <c r="CY2276" i="2"/>
  <c r="EH2276" i="2"/>
  <c r="DX2276" i="2"/>
  <c r="DP2276" i="2"/>
  <c r="DF2276" i="2"/>
  <c r="CX2276" i="2"/>
  <c r="CV2276" i="2"/>
  <c r="CU2276" i="2"/>
  <c r="CQ2276" i="2"/>
  <c r="CP2276" i="2"/>
  <c r="CT2276" i="2"/>
  <c r="CS2276" i="2"/>
  <c r="CR2276" i="2"/>
  <c r="CM2282" i="2"/>
  <c r="EM2282" i="2"/>
  <c r="EF2282" i="2"/>
  <c r="DZ2282" i="2"/>
  <c r="DT2282" i="2"/>
  <c r="DN2282" i="2"/>
  <c r="DH2282" i="2"/>
  <c r="DB2282" i="2"/>
  <c r="EG2282" i="2"/>
  <c r="EA2282" i="2"/>
  <c r="DU2282" i="2"/>
  <c r="DO2282" i="2"/>
  <c r="DI2282" i="2"/>
  <c r="DC2282" i="2"/>
  <c r="CW2282" i="2"/>
  <c r="EE2282" i="2"/>
  <c r="DW2282" i="2"/>
  <c r="DM2282" i="2"/>
  <c r="DE2282" i="2"/>
  <c r="ED2282" i="2"/>
  <c r="DV2282" i="2"/>
  <c r="DL2282" i="2"/>
  <c r="DD2282" i="2"/>
  <c r="EC2282" i="2"/>
  <c r="DS2282" i="2"/>
  <c r="DK2282" i="2"/>
  <c r="DA2282" i="2"/>
  <c r="EB2282" i="2"/>
  <c r="DR2282" i="2"/>
  <c r="DJ2282" i="2"/>
  <c r="CZ2282" i="2"/>
  <c r="EI2282" i="2"/>
  <c r="DY2282" i="2"/>
  <c r="DQ2282" i="2"/>
  <c r="DG2282" i="2"/>
  <c r="CY2282" i="2"/>
  <c r="EH2282" i="2"/>
  <c r="DX2282" i="2"/>
  <c r="DP2282" i="2"/>
  <c r="DF2282" i="2"/>
  <c r="CX2282" i="2"/>
  <c r="CV2282" i="2"/>
  <c r="CU2282" i="2"/>
  <c r="CQ2282" i="2"/>
  <c r="CP2282" i="2"/>
  <c r="CT2282" i="2"/>
  <c r="CS2282" i="2"/>
  <c r="CR2282" i="2"/>
  <c r="CM2288" i="2"/>
  <c r="EM2288" i="2"/>
  <c r="EF2288" i="2"/>
  <c r="DZ2288" i="2"/>
  <c r="DT2288" i="2"/>
  <c r="DN2288" i="2"/>
  <c r="DH2288" i="2"/>
  <c r="DB2288" i="2"/>
  <c r="EG2288" i="2"/>
  <c r="EA2288" i="2"/>
  <c r="DU2288" i="2"/>
  <c r="DO2288" i="2"/>
  <c r="DI2288" i="2"/>
  <c r="DC2288" i="2"/>
  <c r="CW2288" i="2"/>
  <c r="EE2288" i="2"/>
  <c r="DW2288" i="2"/>
  <c r="DM2288" i="2"/>
  <c r="DE2288" i="2"/>
  <c r="ED2288" i="2"/>
  <c r="DV2288" i="2"/>
  <c r="DL2288" i="2"/>
  <c r="DD2288" i="2"/>
  <c r="EC2288" i="2"/>
  <c r="DS2288" i="2"/>
  <c r="DK2288" i="2"/>
  <c r="DA2288" i="2"/>
  <c r="EB2288" i="2"/>
  <c r="DR2288" i="2"/>
  <c r="DJ2288" i="2"/>
  <c r="CZ2288" i="2"/>
  <c r="EI2288" i="2"/>
  <c r="DY2288" i="2"/>
  <c r="DQ2288" i="2"/>
  <c r="DG2288" i="2"/>
  <c r="CY2288" i="2"/>
  <c r="EH2288" i="2"/>
  <c r="DX2288" i="2"/>
  <c r="DP2288" i="2"/>
  <c r="DF2288" i="2"/>
  <c r="CX2288" i="2"/>
  <c r="CV2288" i="2"/>
  <c r="CU2288" i="2"/>
  <c r="CQ2288" i="2"/>
  <c r="CP2288" i="2"/>
  <c r="CT2288" i="2"/>
  <c r="CS2288" i="2"/>
  <c r="CR2288" i="2"/>
  <c r="CM2294" i="2"/>
  <c r="EM2294" i="2"/>
  <c r="EF2294" i="2"/>
  <c r="DZ2294" i="2"/>
  <c r="DT2294" i="2"/>
  <c r="DN2294" i="2"/>
  <c r="DH2294" i="2"/>
  <c r="DB2294" i="2"/>
  <c r="EG2294" i="2"/>
  <c r="EA2294" i="2"/>
  <c r="DU2294" i="2"/>
  <c r="DO2294" i="2"/>
  <c r="DI2294" i="2"/>
  <c r="DC2294" i="2"/>
  <c r="CW2294" i="2"/>
  <c r="EE2294" i="2"/>
  <c r="DW2294" i="2"/>
  <c r="DM2294" i="2"/>
  <c r="DE2294" i="2"/>
  <c r="ED2294" i="2"/>
  <c r="DV2294" i="2"/>
  <c r="DL2294" i="2"/>
  <c r="DD2294" i="2"/>
  <c r="EC2294" i="2"/>
  <c r="DS2294" i="2"/>
  <c r="DK2294" i="2"/>
  <c r="DA2294" i="2"/>
  <c r="EB2294" i="2"/>
  <c r="DR2294" i="2"/>
  <c r="DJ2294" i="2"/>
  <c r="CZ2294" i="2"/>
  <c r="EI2294" i="2"/>
  <c r="DY2294" i="2"/>
  <c r="DQ2294" i="2"/>
  <c r="DG2294" i="2"/>
  <c r="CY2294" i="2"/>
  <c r="EH2294" i="2"/>
  <c r="DX2294" i="2"/>
  <c r="DP2294" i="2"/>
  <c r="DF2294" i="2"/>
  <c r="CX2294" i="2"/>
  <c r="CV2294" i="2"/>
  <c r="CU2294" i="2"/>
  <c r="CQ2294" i="2"/>
  <c r="CP2294" i="2"/>
  <c r="CT2294" i="2"/>
  <c r="CS2294" i="2"/>
  <c r="CR2294" i="2"/>
  <c r="CM2300" i="2"/>
  <c r="EM2300" i="2"/>
  <c r="EF2300" i="2"/>
  <c r="DZ2300" i="2"/>
  <c r="DT2300" i="2"/>
  <c r="DN2300" i="2"/>
  <c r="DH2300" i="2"/>
  <c r="DB2300" i="2"/>
  <c r="EE2300" i="2"/>
  <c r="DY2300" i="2"/>
  <c r="DS2300" i="2"/>
  <c r="DM2300" i="2"/>
  <c r="DG2300" i="2"/>
  <c r="DA2300" i="2"/>
  <c r="EG2300" i="2"/>
  <c r="EA2300" i="2"/>
  <c r="DU2300" i="2"/>
  <c r="DO2300" i="2"/>
  <c r="DI2300" i="2"/>
  <c r="DC2300" i="2"/>
  <c r="CW2300" i="2"/>
  <c r="EI2300" i="2"/>
  <c r="DW2300" i="2"/>
  <c r="DK2300" i="2"/>
  <c r="CY2300" i="2"/>
  <c r="EH2300" i="2"/>
  <c r="DV2300" i="2"/>
  <c r="DJ2300" i="2"/>
  <c r="CX2300" i="2"/>
  <c r="ED2300" i="2"/>
  <c r="DR2300" i="2"/>
  <c r="DF2300" i="2"/>
  <c r="EC2300" i="2"/>
  <c r="DQ2300" i="2"/>
  <c r="DE2300" i="2"/>
  <c r="EB2300" i="2"/>
  <c r="DP2300" i="2"/>
  <c r="DD2300" i="2"/>
  <c r="DX2300" i="2"/>
  <c r="DL2300" i="2"/>
  <c r="CZ2300" i="2"/>
  <c r="CV2300" i="2"/>
  <c r="CU2300" i="2"/>
  <c r="CQ2300" i="2"/>
  <c r="CP2300" i="2"/>
  <c r="CT2300" i="2"/>
  <c r="CS2300" i="2"/>
  <c r="CR2300" i="2"/>
  <c r="CM2306" i="2"/>
  <c r="EM2306" i="2"/>
  <c r="EF2306" i="2"/>
  <c r="DZ2306" i="2"/>
  <c r="DT2306" i="2"/>
  <c r="DN2306" i="2"/>
  <c r="DH2306" i="2"/>
  <c r="DB2306" i="2"/>
  <c r="EG2306" i="2"/>
  <c r="DY2306" i="2"/>
  <c r="DR2306" i="2"/>
  <c r="DK2306" i="2"/>
  <c r="DD2306" i="2"/>
  <c r="CW2306" i="2"/>
  <c r="EE2306" i="2"/>
  <c r="DX2306" i="2"/>
  <c r="DQ2306" i="2"/>
  <c r="DJ2306" i="2"/>
  <c r="DC2306" i="2"/>
  <c r="EC2306" i="2"/>
  <c r="DV2306" i="2"/>
  <c r="DO2306" i="2"/>
  <c r="DG2306" i="2"/>
  <c r="CZ2306" i="2"/>
  <c r="EI2306" i="2"/>
  <c r="EB2306" i="2"/>
  <c r="DU2306" i="2"/>
  <c r="DM2306" i="2"/>
  <c r="DF2306" i="2"/>
  <c r="CY2306" i="2"/>
  <c r="EH2306" i="2"/>
  <c r="EA2306" i="2"/>
  <c r="DS2306" i="2"/>
  <c r="DL2306" i="2"/>
  <c r="DE2306" i="2"/>
  <c r="CX2306" i="2"/>
  <c r="DP2306" i="2"/>
  <c r="DI2306" i="2"/>
  <c r="DA2306" i="2"/>
  <c r="ED2306" i="2"/>
  <c r="DW2306" i="2"/>
  <c r="CV2306" i="2"/>
  <c r="CU2306" i="2"/>
  <c r="CQ2306" i="2"/>
  <c r="CP2306" i="2"/>
  <c r="CT2306" i="2"/>
  <c r="CS2306" i="2"/>
  <c r="CR2306" i="2"/>
  <c r="CM2312" i="2"/>
  <c r="EM2312" i="2"/>
  <c r="EF2312" i="2"/>
  <c r="DZ2312" i="2"/>
  <c r="DT2312" i="2"/>
  <c r="DN2312" i="2"/>
  <c r="DH2312" i="2"/>
  <c r="DB2312" i="2"/>
  <c r="EC2312" i="2"/>
  <c r="DV2312" i="2"/>
  <c r="DO2312" i="2"/>
  <c r="DG2312" i="2"/>
  <c r="CZ2312" i="2"/>
  <c r="EI2312" i="2"/>
  <c r="EB2312" i="2"/>
  <c r="DU2312" i="2"/>
  <c r="DM2312" i="2"/>
  <c r="DF2312" i="2"/>
  <c r="CY2312" i="2"/>
  <c r="EH2312" i="2"/>
  <c r="EA2312" i="2"/>
  <c r="DS2312" i="2"/>
  <c r="DL2312" i="2"/>
  <c r="DE2312" i="2"/>
  <c r="CX2312" i="2"/>
  <c r="EG2312" i="2"/>
  <c r="DY2312" i="2"/>
  <c r="DR2312" i="2"/>
  <c r="DK2312" i="2"/>
  <c r="DD2312" i="2"/>
  <c r="CW2312" i="2"/>
  <c r="EE2312" i="2"/>
  <c r="DX2312" i="2"/>
  <c r="DQ2312" i="2"/>
  <c r="DJ2312" i="2"/>
  <c r="DC2312" i="2"/>
  <c r="ED2312" i="2"/>
  <c r="DW2312" i="2"/>
  <c r="DP2312" i="2"/>
  <c r="DI2312" i="2"/>
  <c r="DA2312" i="2"/>
  <c r="CV2312" i="2"/>
  <c r="CU2312" i="2"/>
  <c r="CQ2312" i="2"/>
  <c r="CP2312" i="2"/>
  <c r="CT2312" i="2"/>
  <c r="CS2312" i="2"/>
  <c r="CR2312" i="2"/>
  <c r="CM2318" i="2"/>
  <c r="EM2318" i="2"/>
  <c r="EF2318" i="2"/>
  <c r="DZ2318" i="2"/>
  <c r="DT2318" i="2"/>
  <c r="DN2318" i="2"/>
  <c r="DH2318" i="2"/>
  <c r="DB2318" i="2"/>
  <c r="EG2318" i="2"/>
  <c r="DY2318" i="2"/>
  <c r="DR2318" i="2"/>
  <c r="DK2318" i="2"/>
  <c r="DD2318" i="2"/>
  <c r="CW2318" i="2"/>
  <c r="EE2318" i="2"/>
  <c r="DX2318" i="2"/>
  <c r="DQ2318" i="2"/>
  <c r="DJ2318" i="2"/>
  <c r="DC2318" i="2"/>
  <c r="ED2318" i="2"/>
  <c r="DW2318" i="2"/>
  <c r="DP2318" i="2"/>
  <c r="DI2318" i="2"/>
  <c r="DA2318" i="2"/>
  <c r="EC2318" i="2"/>
  <c r="DV2318" i="2"/>
  <c r="DO2318" i="2"/>
  <c r="DG2318" i="2"/>
  <c r="CZ2318" i="2"/>
  <c r="EI2318" i="2"/>
  <c r="EB2318" i="2"/>
  <c r="DU2318" i="2"/>
  <c r="DM2318" i="2"/>
  <c r="DF2318" i="2"/>
  <c r="CY2318" i="2"/>
  <c r="EH2318" i="2"/>
  <c r="EA2318" i="2"/>
  <c r="DS2318" i="2"/>
  <c r="DL2318" i="2"/>
  <c r="DE2318" i="2"/>
  <c r="CX2318" i="2"/>
  <c r="CV2318" i="2"/>
  <c r="CU2318" i="2"/>
  <c r="CQ2318" i="2"/>
  <c r="CP2318" i="2"/>
  <c r="CT2318" i="2"/>
  <c r="CS2318" i="2"/>
  <c r="CR2318" i="2"/>
  <c r="CM2324" i="2"/>
  <c r="EM2324" i="2"/>
  <c r="EF2324" i="2"/>
  <c r="DZ2324" i="2"/>
  <c r="DT2324" i="2"/>
  <c r="DN2324" i="2"/>
  <c r="DH2324" i="2"/>
  <c r="DB2324" i="2"/>
  <c r="EC2324" i="2"/>
  <c r="DV2324" i="2"/>
  <c r="DO2324" i="2"/>
  <c r="DG2324" i="2"/>
  <c r="CZ2324" i="2"/>
  <c r="EI2324" i="2"/>
  <c r="EB2324" i="2"/>
  <c r="DU2324" i="2"/>
  <c r="DM2324" i="2"/>
  <c r="DF2324" i="2"/>
  <c r="CY2324" i="2"/>
  <c r="EH2324" i="2"/>
  <c r="EA2324" i="2"/>
  <c r="DS2324" i="2"/>
  <c r="DL2324" i="2"/>
  <c r="DE2324" i="2"/>
  <c r="CX2324" i="2"/>
  <c r="EG2324" i="2"/>
  <c r="DY2324" i="2"/>
  <c r="DR2324" i="2"/>
  <c r="DK2324" i="2"/>
  <c r="DD2324" i="2"/>
  <c r="CW2324" i="2"/>
  <c r="EE2324" i="2"/>
  <c r="DX2324" i="2"/>
  <c r="DQ2324" i="2"/>
  <c r="DJ2324" i="2"/>
  <c r="DC2324" i="2"/>
  <c r="ED2324" i="2"/>
  <c r="DW2324" i="2"/>
  <c r="DP2324" i="2"/>
  <c r="DI2324" i="2"/>
  <c r="DA2324" i="2"/>
  <c r="CV2324" i="2"/>
  <c r="CU2324" i="2"/>
  <c r="CQ2324" i="2"/>
  <c r="CP2324" i="2"/>
  <c r="CT2324" i="2"/>
  <c r="CS2324" i="2"/>
  <c r="CR2324" i="2"/>
  <c r="CM2330" i="2"/>
  <c r="EM2330" i="2"/>
  <c r="EG2330" i="2"/>
  <c r="EA2330" i="2"/>
  <c r="DU2330" i="2"/>
  <c r="DO2330" i="2"/>
  <c r="DI2330" i="2"/>
  <c r="DC2330" i="2"/>
  <c r="CW2330" i="2"/>
  <c r="EF2330" i="2"/>
  <c r="DZ2330" i="2"/>
  <c r="DT2330" i="2"/>
  <c r="DN2330" i="2"/>
  <c r="DH2330" i="2"/>
  <c r="DB2330" i="2"/>
  <c r="EB2330" i="2"/>
  <c r="DR2330" i="2"/>
  <c r="DJ2330" i="2"/>
  <c r="CZ2330" i="2"/>
  <c r="EI2330" i="2"/>
  <c r="DY2330" i="2"/>
  <c r="DQ2330" i="2"/>
  <c r="DG2330" i="2"/>
  <c r="CY2330" i="2"/>
  <c r="EH2330" i="2"/>
  <c r="DX2330" i="2"/>
  <c r="DP2330" i="2"/>
  <c r="DF2330" i="2"/>
  <c r="CX2330" i="2"/>
  <c r="EE2330" i="2"/>
  <c r="DW2330" i="2"/>
  <c r="DM2330" i="2"/>
  <c r="DE2330" i="2"/>
  <c r="ED2330" i="2"/>
  <c r="DV2330" i="2"/>
  <c r="DL2330" i="2"/>
  <c r="DD2330" i="2"/>
  <c r="EC2330" i="2"/>
  <c r="DS2330" i="2"/>
  <c r="DK2330" i="2"/>
  <c r="DA2330" i="2"/>
  <c r="CV2330" i="2"/>
  <c r="CU2330" i="2"/>
  <c r="CQ2330" i="2"/>
  <c r="CP2330" i="2"/>
  <c r="CT2330" i="2"/>
  <c r="CS2330" i="2"/>
  <c r="CR2330" i="2"/>
  <c r="CM2336" i="2"/>
  <c r="EM2336" i="2"/>
  <c r="EE2336" i="2"/>
  <c r="DY2336" i="2"/>
  <c r="DS2336" i="2"/>
  <c r="DM2336" i="2"/>
  <c r="DG2336" i="2"/>
  <c r="DA2336" i="2"/>
  <c r="ED2336" i="2"/>
  <c r="DX2336" i="2"/>
  <c r="DR2336" i="2"/>
  <c r="DL2336" i="2"/>
  <c r="DF2336" i="2"/>
  <c r="CZ2336" i="2"/>
  <c r="EI2336" i="2"/>
  <c r="EC2336" i="2"/>
  <c r="DW2336" i="2"/>
  <c r="DQ2336" i="2"/>
  <c r="DK2336" i="2"/>
  <c r="DE2336" i="2"/>
  <c r="CY2336" i="2"/>
  <c r="EH2336" i="2"/>
  <c r="EB2336" i="2"/>
  <c r="DV2336" i="2"/>
  <c r="DP2336" i="2"/>
  <c r="DJ2336" i="2"/>
  <c r="DD2336" i="2"/>
  <c r="CX2336" i="2"/>
  <c r="EG2336" i="2"/>
  <c r="EA2336" i="2"/>
  <c r="DU2336" i="2"/>
  <c r="DO2336" i="2"/>
  <c r="DI2336" i="2"/>
  <c r="DC2336" i="2"/>
  <c r="CW2336" i="2"/>
  <c r="EF2336" i="2"/>
  <c r="DZ2336" i="2"/>
  <c r="DT2336" i="2"/>
  <c r="DN2336" i="2"/>
  <c r="DH2336" i="2"/>
  <c r="DB2336" i="2"/>
  <c r="CV2336" i="2"/>
  <c r="CU2336" i="2"/>
  <c r="CQ2336" i="2"/>
  <c r="CP2336" i="2"/>
  <c r="CT2336" i="2"/>
  <c r="CS2336" i="2"/>
  <c r="CR2336" i="2"/>
  <c r="CM2342" i="2"/>
  <c r="EM2342" i="2"/>
  <c r="EE2342" i="2"/>
  <c r="DY2342" i="2"/>
  <c r="DS2342" i="2"/>
  <c r="DM2342" i="2"/>
  <c r="DG2342" i="2"/>
  <c r="DA2342" i="2"/>
  <c r="ED2342" i="2"/>
  <c r="DX2342" i="2"/>
  <c r="DR2342" i="2"/>
  <c r="DL2342" i="2"/>
  <c r="DF2342" i="2"/>
  <c r="CZ2342" i="2"/>
  <c r="EI2342" i="2"/>
  <c r="EC2342" i="2"/>
  <c r="DW2342" i="2"/>
  <c r="DQ2342" i="2"/>
  <c r="DK2342" i="2"/>
  <c r="DE2342" i="2"/>
  <c r="CY2342" i="2"/>
  <c r="EH2342" i="2"/>
  <c r="EB2342" i="2"/>
  <c r="DV2342" i="2"/>
  <c r="DP2342" i="2"/>
  <c r="DJ2342" i="2"/>
  <c r="DD2342" i="2"/>
  <c r="CX2342" i="2"/>
  <c r="EG2342" i="2"/>
  <c r="EA2342" i="2"/>
  <c r="DU2342" i="2"/>
  <c r="DO2342" i="2"/>
  <c r="DI2342" i="2"/>
  <c r="DC2342" i="2"/>
  <c r="CW2342" i="2"/>
  <c r="EF2342" i="2"/>
  <c r="DZ2342" i="2"/>
  <c r="DT2342" i="2"/>
  <c r="DN2342" i="2"/>
  <c r="DH2342" i="2"/>
  <c r="DB2342" i="2"/>
  <c r="CV2342" i="2"/>
  <c r="CU2342" i="2"/>
  <c r="CQ2342" i="2"/>
  <c r="CP2342" i="2"/>
  <c r="CT2342" i="2"/>
  <c r="CS2342" i="2"/>
  <c r="CR2342" i="2"/>
  <c r="CM2348" i="2"/>
  <c r="EM2348" i="2"/>
  <c r="EE2348" i="2"/>
  <c r="DY2348" i="2"/>
  <c r="DS2348" i="2"/>
  <c r="DM2348" i="2"/>
  <c r="DG2348" i="2"/>
  <c r="DA2348" i="2"/>
  <c r="ED2348" i="2"/>
  <c r="DX2348" i="2"/>
  <c r="DR2348" i="2"/>
  <c r="DL2348" i="2"/>
  <c r="DF2348" i="2"/>
  <c r="CZ2348" i="2"/>
  <c r="EI2348" i="2"/>
  <c r="EC2348" i="2"/>
  <c r="DW2348" i="2"/>
  <c r="DQ2348" i="2"/>
  <c r="DK2348" i="2"/>
  <c r="DE2348" i="2"/>
  <c r="CY2348" i="2"/>
  <c r="EH2348" i="2"/>
  <c r="EB2348" i="2"/>
  <c r="DV2348" i="2"/>
  <c r="DP2348" i="2"/>
  <c r="DJ2348" i="2"/>
  <c r="DD2348" i="2"/>
  <c r="CX2348" i="2"/>
  <c r="EG2348" i="2"/>
  <c r="EA2348" i="2"/>
  <c r="DU2348" i="2"/>
  <c r="DO2348" i="2"/>
  <c r="DI2348" i="2"/>
  <c r="DC2348" i="2"/>
  <c r="CW2348" i="2"/>
  <c r="EF2348" i="2"/>
  <c r="DZ2348" i="2"/>
  <c r="DT2348" i="2"/>
  <c r="DN2348" i="2"/>
  <c r="DH2348" i="2"/>
  <c r="DB2348" i="2"/>
  <c r="CV2348" i="2"/>
  <c r="CU2348" i="2"/>
  <c r="CQ2348" i="2"/>
  <c r="CP2348" i="2"/>
  <c r="CT2348" i="2"/>
  <c r="CS2348" i="2"/>
  <c r="CR2348" i="2"/>
  <c r="CM2354" i="2"/>
  <c r="EM2354" i="2"/>
  <c r="EE2354" i="2"/>
  <c r="DY2354" i="2"/>
  <c r="DS2354" i="2"/>
  <c r="DM2354" i="2"/>
  <c r="DG2354" i="2"/>
  <c r="DA2354" i="2"/>
  <c r="ED2354" i="2"/>
  <c r="DX2354" i="2"/>
  <c r="DR2354" i="2"/>
  <c r="DL2354" i="2"/>
  <c r="DF2354" i="2"/>
  <c r="CZ2354" i="2"/>
  <c r="EI2354" i="2"/>
  <c r="EC2354" i="2"/>
  <c r="DW2354" i="2"/>
  <c r="DQ2354" i="2"/>
  <c r="DK2354" i="2"/>
  <c r="DE2354" i="2"/>
  <c r="CY2354" i="2"/>
  <c r="EH2354" i="2"/>
  <c r="EB2354" i="2"/>
  <c r="DV2354" i="2"/>
  <c r="DP2354" i="2"/>
  <c r="DJ2354" i="2"/>
  <c r="DD2354" i="2"/>
  <c r="CX2354" i="2"/>
  <c r="EG2354" i="2"/>
  <c r="EA2354" i="2"/>
  <c r="DU2354" i="2"/>
  <c r="DO2354" i="2"/>
  <c r="DI2354" i="2"/>
  <c r="DC2354" i="2"/>
  <c r="CW2354" i="2"/>
  <c r="EF2354" i="2"/>
  <c r="DZ2354" i="2"/>
  <c r="DT2354" i="2"/>
  <c r="DN2354" i="2"/>
  <c r="DH2354" i="2"/>
  <c r="DB2354" i="2"/>
  <c r="CV2354" i="2"/>
  <c r="CU2354" i="2"/>
  <c r="CQ2354" i="2"/>
  <c r="CP2354" i="2"/>
  <c r="CT2354" i="2"/>
  <c r="CS2354" i="2"/>
  <c r="CR2354" i="2"/>
  <c r="CM2360" i="2"/>
  <c r="EM2360" i="2"/>
  <c r="EE2360" i="2"/>
  <c r="DY2360" i="2"/>
  <c r="DS2360" i="2"/>
  <c r="DM2360" i="2"/>
  <c r="DG2360" i="2"/>
  <c r="DA2360" i="2"/>
  <c r="ED2360" i="2"/>
  <c r="DX2360" i="2"/>
  <c r="DR2360" i="2"/>
  <c r="DL2360" i="2"/>
  <c r="DF2360" i="2"/>
  <c r="CZ2360" i="2"/>
  <c r="EI2360" i="2"/>
  <c r="EC2360" i="2"/>
  <c r="DW2360" i="2"/>
  <c r="DQ2360" i="2"/>
  <c r="DK2360" i="2"/>
  <c r="DE2360" i="2"/>
  <c r="CY2360" i="2"/>
  <c r="EH2360" i="2"/>
  <c r="EB2360" i="2"/>
  <c r="DV2360" i="2"/>
  <c r="DP2360" i="2"/>
  <c r="DJ2360" i="2"/>
  <c r="DD2360" i="2"/>
  <c r="CX2360" i="2"/>
  <c r="EG2360" i="2"/>
  <c r="EA2360" i="2"/>
  <c r="DU2360" i="2"/>
  <c r="DO2360" i="2"/>
  <c r="DI2360" i="2"/>
  <c r="DC2360" i="2"/>
  <c r="CW2360" i="2"/>
  <c r="EF2360" i="2"/>
  <c r="DZ2360" i="2"/>
  <c r="DT2360" i="2"/>
  <c r="DN2360" i="2"/>
  <c r="DH2360" i="2"/>
  <c r="DB2360" i="2"/>
  <c r="CV2360" i="2"/>
  <c r="CU2360" i="2"/>
  <c r="CQ2360" i="2"/>
  <c r="CP2360" i="2"/>
  <c r="CT2360" i="2"/>
  <c r="CS2360" i="2"/>
  <c r="CR2360" i="2"/>
  <c r="CM2366" i="2"/>
  <c r="EM2366" i="2"/>
  <c r="EE2366" i="2"/>
  <c r="DY2366" i="2"/>
  <c r="DS2366" i="2"/>
  <c r="DM2366" i="2"/>
  <c r="DG2366" i="2"/>
  <c r="DA2366" i="2"/>
  <c r="ED2366" i="2"/>
  <c r="DX2366" i="2"/>
  <c r="DR2366" i="2"/>
  <c r="DL2366" i="2"/>
  <c r="DF2366" i="2"/>
  <c r="CZ2366" i="2"/>
  <c r="EI2366" i="2"/>
  <c r="EC2366" i="2"/>
  <c r="DW2366" i="2"/>
  <c r="DQ2366" i="2"/>
  <c r="DK2366" i="2"/>
  <c r="DE2366" i="2"/>
  <c r="CY2366" i="2"/>
  <c r="EH2366" i="2"/>
  <c r="EB2366" i="2"/>
  <c r="DV2366" i="2"/>
  <c r="DP2366" i="2"/>
  <c r="DJ2366" i="2"/>
  <c r="DD2366" i="2"/>
  <c r="CX2366" i="2"/>
  <c r="EG2366" i="2"/>
  <c r="EA2366" i="2"/>
  <c r="DU2366" i="2"/>
  <c r="DO2366" i="2"/>
  <c r="DI2366" i="2"/>
  <c r="DC2366" i="2"/>
  <c r="CW2366" i="2"/>
  <c r="EF2366" i="2"/>
  <c r="DZ2366" i="2"/>
  <c r="DT2366" i="2"/>
  <c r="DN2366" i="2"/>
  <c r="DH2366" i="2"/>
  <c r="DB2366" i="2"/>
  <c r="CV2366" i="2"/>
  <c r="CU2366" i="2"/>
  <c r="CQ2366" i="2"/>
  <c r="CP2366" i="2"/>
  <c r="CT2366" i="2"/>
  <c r="CS2366" i="2"/>
  <c r="CR2366" i="2"/>
  <c r="CM2372" i="2"/>
  <c r="EM2372" i="2"/>
  <c r="EF2372" i="2"/>
  <c r="DZ2372" i="2"/>
  <c r="DT2372" i="2"/>
  <c r="DN2372" i="2"/>
  <c r="EI2372" i="2"/>
  <c r="EB2372" i="2"/>
  <c r="DU2372" i="2"/>
  <c r="DM2372" i="2"/>
  <c r="DG2372" i="2"/>
  <c r="DA2372" i="2"/>
  <c r="EH2372" i="2"/>
  <c r="EA2372" i="2"/>
  <c r="DS2372" i="2"/>
  <c r="DL2372" i="2"/>
  <c r="DF2372" i="2"/>
  <c r="CZ2372" i="2"/>
  <c r="EG2372" i="2"/>
  <c r="DY2372" i="2"/>
  <c r="DR2372" i="2"/>
  <c r="DK2372" i="2"/>
  <c r="DE2372" i="2"/>
  <c r="CY2372" i="2"/>
  <c r="EE2372" i="2"/>
  <c r="DX2372" i="2"/>
  <c r="DQ2372" i="2"/>
  <c r="DJ2372" i="2"/>
  <c r="DD2372" i="2"/>
  <c r="CX2372" i="2"/>
  <c r="ED2372" i="2"/>
  <c r="DW2372" i="2"/>
  <c r="DP2372" i="2"/>
  <c r="DI2372" i="2"/>
  <c r="DC2372" i="2"/>
  <c r="CW2372" i="2"/>
  <c r="EC2372" i="2"/>
  <c r="DV2372" i="2"/>
  <c r="DO2372" i="2"/>
  <c r="DH2372" i="2"/>
  <c r="DB2372" i="2"/>
  <c r="CV2372" i="2"/>
  <c r="CU2372" i="2"/>
  <c r="CQ2372" i="2"/>
  <c r="CP2372" i="2"/>
  <c r="CT2372" i="2"/>
  <c r="CS2372" i="2"/>
  <c r="CR2372" i="2"/>
  <c r="CM2378" i="2"/>
  <c r="EM2378" i="2"/>
  <c r="EI2378" i="2"/>
  <c r="EC2378" i="2"/>
  <c r="DW2378" i="2"/>
  <c r="DQ2378" i="2"/>
  <c r="DK2378" i="2"/>
  <c r="DE2378" i="2"/>
  <c r="CY2378" i="2"/>
  <c r="EF2378" i="2"/>
  <c r="DZ2378" i="2"/>
  <c r="DT2378" i="2"/>
  <c r="DN2378" i="2"/>
  <c r="DH2378" i="2"/>
  <c r="DB2378" i="2"/>
  <c r="ED2378" i="2"/>
  <c r="DU2378" i="2"/>
  <c r="DL2378" i="2"/>
  <c r="DC2378" i="2"/>
  <c r="EB2378" i="2"/>
  <c r="DS2378" i="2"/>
  <c r="DJ2378" i="2"/>
  <c r="DA2378" i="2"/>
  <c r="EA2378" i="2"/>
  <c r="DR2378" i="2"/>
  <c r="DI2378" i="2"/>
  <c r="CZ2378" i="2"/>
  <c r="EH2378" i="2"/>
  <c r="DY2378" i="2"/>
  <c r="DP2378" i="2"/>
  <c r="DG2378" i="2"/>
  <c r="CX2378" i="2"/>
  <c r="EG2378" i="2"/>
  <c r="DX2378" i="2"/>
  <c r="DO2378" i="2"/>
  <c r="DF2378" i="2"/>
  <c r="CW2378" i="2"/>
  <c r="EE2378" i="2"/>
  <c r="DV2378" i="2"/>
  <c r="DM2378" i="2"/>
  <c r="DD2378" i="2"/>
  <c r="CV2378" i="2"/>
  <c r="CU2378" i="2"/>
  <c r="CQ2378" i="2"/>
  <c r="CP2378" i="2"/>
  <c r="CT2378" i="2"/>
  <c r="CS2378" i="2"/>
  <c r="CR2378" i="2"/>
  <c r="CM2384" i="2"/>
  <c r="EM2384" i="2"/>
  <c r="ED2384" i="2"/>
  <c r="DX2384" i="2"/>
  <c r="DR2384" i="2"/>
  <c r="DL2384" i="2"/>
  <c r="DF2384" i="2"/>
  <c r="CZ2384" i="2"/>
  <c r="EI2384" i="2"/>
  <c r="EC2384" i="2"/>
  <c r="DW2384" i="2"/>
  <c r="DQ2384" i="2"/>
  <c r="DK2384" i="2"/>
  <c r="DE2384" i="2"/>
  <c r="CY2384" i="2"/>
  <c r="EF2384" i="2"/>
  <c r="DZ2384" i="2"/>
  <c r="DT2384" i="2"/>
  <c r="DN2384" i="2"/>
  <c r="DH2384" i="2"/>
  <c r="DB2384" i="2"/>
  <c r="EE2384" i="2"/>
  <c r="DS2384" i="2"/>
  <c r="DG2384" i="2"/>
  <c r="EB2384" i="2"/>
  <c r="DP2384" i="2"/>
  <c r="DD2384" i="2"/>
  <c r="EA2384" i="2"/>
  <c r="DO2384" i="2"/>
  <c r="DC2384" i="2"/>
  <c r="DY2384" i="2"/>
  <c r="DM2384" i="2"/>
  <c r="DA2384" i="2"/>
  <c r="EH2384" i="2"/>
  <c r="DV2384" i="2"/>
  <c r="DJ2384" i="2"/>
  <c r="CX2384" i="2"/>
  <c r="EG2384" i="2"/>
  <c r="DU2384" i="2"/>
  <c r="DI2384" i="2"/>
  <c r="CW2384" i="2"/>
  <c r="CV2384" i="2"/>
  <c r="CU2384" i="2"/>
  <c r="CQ2384" i="2"/>
  <c r="CP2384" i="2"/>
  <c r="CT2384" i="2"/>
  <c r="CS2384" i="2"/>
  <c r="CR2384" i="2"/>
  <c r="CM2390" i="2"/>
  <c r="EM2390" i="2"/>
  <c r="EE2390" i="2"/>
  <c r="DY2390" i="2"/>
  <c r="DS2390" i="2"/>
  <c r="DM2390" i="2"/>
  <c r="DG2390" i="2"/>
  <c r="DA2390" i="2"/>
  <c r="ED2390" i="2"/>
  <c r="DX2390" i="2"/>
  <c r="DR2390" i="2"/>
  <c r="DL2390" i="2"/>
  <c r="DF2390" i="2"/>
  <c r="CZ2390" i="2"/>
  <c r="EI2390" i="2"/>
  <c r="EC2390" i="2"/>
  <c r="DW2390" i="2"/>
  <c r="DQ2390" i="2"/>
  <c r="DK2390" i="2"/>
  <c r="DE2390" i="2"/>
  <c r="CY2390" i="2"/>
  <c r="EH2390" i="2"/>
  <c r="EB2390" i="2"/>
  <c r="DV2390" i="2"/>
  <c r="DP2390" i="2"/>
  <c r="DJ2390" i="2"/>
  <c r="DD2390" i="2"/>
  <c r="CX2390" i="2"/>
  <c r="EG2390" i="2"/>
  <c r="EA2390" i="2"/>
  <c r="DU2390" i="2"/>
  <c r="DO2390" i="2"/>
  <c r="DI2390" i="2"/>
  <c r="DC2390" i="2"/>
  <c r="CW2390" i="2"/>
  <c r="EF2390" i="2"/>
  <c r="DZ2390" i="2"/>
  <c r="DT2390" i="2"/>
  <c r="DN2390" i="2"/>
  <c r="DH2390" i="2"/>
  <c r="DB2390" i="2"/>
  <c r="CV2390" i="2"/>
  <c r="CU2390" i="2"/>
  <c r="CQ2390" i="2"/>
  <c r="CP2390" i="2"/>
  <c r="CT2390" i="2"/>
  <c r="CS2390" i="2"/>
  <c r="CR2390" i="2"/>
  <c r="CM2396" i="2"/>
  <c r="EM2396" i="2"/>
  <c r="EE2396" i="2"/>
  <c r="DY2396" i="2"/>
  <c r="DS2396" i="2"/>
  <c r="DM2396" i="2"/>
  <c r="DG2396" i="2"/>
  <c r="DA2396" i="2"/>
  <c r="ED2396" i="2"/>
  <c r="DX2396" i="2"/>
  <c r="DR2396" i="2"/>
  <c r="DL2396" i="2"/>
  <c r="DF2396" i="2"/>
  <c r="CZ2396" i="2"/>
  <c r="EI2396" i="2"/>
  <c r="EC2396" i="2"/>
  <c r="DW2396" i="2"/>
  <c r="DQ2396" i="2"/>
  <c r="DK2396" i="2"/>
  <c r="DE2396" i="2"/>
  <c r="CY2396" i="2"/>
  <c r="EH2396" i="2"/>
  <c r="EB2396" i="2"/>
  <c r="DV2396" i="2"/>
  <c r="DP2396" i="2"/>
  <c r="DJ2396" i="2"/>
  <c r="DD2396" i="2"/>
  <c r="CX2396" i="2"/>
  <c r="EG2396" i="2"/>
  <c r="EA2396" i="2"/>
  <c r="DU2396" i="2"/>
  <c r="DO2396" i="2"/>
  <c r="DI2396" i="2"/>
  <c r="DC2396" i="2"/>
  <c r="CW2396" i="2"/>
  <c r="EF2396" i="2"/>
  <c r="DZ2396" i="2"/>
  <c r="DT2396" i="2"/>
  <c r="DN2396" i="2"/>
  <c r="DH2396" i="2"/>
  <c r="DB2396" i="2"/>
  <c r="CV2396" i="2"/>
  <c r="CU2396" i="2"/>
  <c r="CQ2396" i="2"/>
  <c r="CP2396" i="2"/>
  <c r="CT2396" i="2"/>
  <c r="CS2396" i="2"/>
  <c r="CR2396" i="2"/>
  <c r="CM2402" i="2"/>
  <c r="EM2402" i="2"/>
  <c r="EE2402" i="2"/>
  <c r="DY2402" i="2"/>
  <c r="DS2402" i="2"/>
  <c r="DM2402" i="2"/>
  <c r="DG2402" i="2"/>
  <c r="DA2402" i="2"/>
  <c r="ED2402" i="2"/>
  <c r="DX2402" i="2"/>
  <c r="DR2402" i="2"/>
  <c r="DL2402" i="2"/>
  <c r="DF2402" i="2"/>
  <c r="CZ2402" i="2"/>
  <c r="EI2402" i="2"/>
  <c r="EC2402" i="2"/>
  <c r="DW2402" i="2"/>
  <c r="DQ2402" i="2"/>
  <c r="DK2402" i="2"/>
  <c r="DE2402" i="2"/>
  <c r="CY2402" i="2"/>
  <c r="EH2402" i="2"/>
  <c r="EB2402" i="2"/>
  <c r="DV2402" i="2"/>
  <c r="DP2402" i="2"/>
  <c r="DJ2402" i="2"/>
  <c r="DD2402" i="2"/>
  <c r="CX2402" i="2"/>
  <c r="EG2402" i="2"/>
  <c r="EA2402" i="2"/>
  <c r="DU2402" i="2"/>
  <c r="DO2402" i="2"/>
  <c r="DI2402" i="2"/>
  <c r="DC2402" i="2"/>
  <c r="CW2402" i="2"/>
  <c r="EF2402" i="2"/>
  <c r="DZ2402" i="2"/>
  <c r="DT2402" i="2"/>
  <c r="DN2402" i="2"/>
  <c r="DH2402" i="2"/>
  <c r="DB2402" i="2"/>
  <c r="CV2402" i="2"/>
  <c r="CU2402" i="2"/>
  <c r="CQ2402" i="2"/>
  <c r="CP2402" i="2"/>
  <c r="CT2402" i="2"/>
  <c r="CS2402" i="2"/>
  <c r="CR2402" i="2"/>
  <c r="CM2408" i="2"/>
  <c r="EM2408" i="2"/>
  <c r="EE2408" i="2"/>
  <c r="DY2408" i="2"/>
  <c r="DS2408" i="2"/>
  <c r="DM2408" i="2"/>
  <c r="DG2408" i="2"/>
  <c r="DA2408" i="2"/>
  <c r="ED2408" i="2"/>
  <c r="DX2408" i="2"/>
  <c r="DR2408" i="2"/>
  <c r="DL2408" i="2"/>
  <c r="DF2408" i="2"/>
  <c r="CZ2408" i="2"/>
  <c r="EI2408" i="2"/>
  <c r="EC2408" i="2"/>
  <c r="DW2408" i="2"/>
  <c r="DQ2408" i="2"/>
  <c r="DK2408" i="2"/>
  <c r="DE2408" i="2"/>
  <c r="CY2408" i="2"/>
  <c r="EH2408" i="2"/>
  <c r="EB2408" i="2"/>
  <c r="DV2408" i="2"/>
  <c r="DP2408" i="2"/>
  <c r="DJ2408" i="2"/>
  <c r="DD2408" i="2"/>
  <c r="CX2408" i="2"/>
  <c r="EG2408" i="2"/>
  <c r="EA2408" i="2"/>
  <c r="DU2408" i="2"/>
  <c r="DO2408" i="2"/>
  <c r="DI2408" i="2"/>
  <c r="DC2408" i="2"/>
  <c r="CW2408" i="2"/>
  <c r="EF2408" i="2"/>
  <c r="DZ2408" i="2"/>
  <c r="DT2408" i="2"/>
  <c r="DN2408" i="2"/>
  <c r="DH2408" i="2"/>
  <c r="DB2408" i="2"/>
  <c r="CV2408" i="2"/>
  <c r="CU2408" i="2"/>
  <c r="CQ2408" i="2"/>
  <c r="CP2408" i="2"/>
  <c r="CT2408" i="2"/>
  <c r="CS2408" i="2"/>
  <c r="CR2408" i="2"/>
  <c r="CM2414" i="2"/>
  <c r="EM2414" i="2"/>
  <c r="ED2414" i="2"/>
  <c r="EF2414" i="2"/>
  <c r="DY2414" i="2"/>
  <c r="DS2414" i="2"/>
  <c r="DM2414" i="2"/>
  <c r="DG2414" i="2"/>
  <c r="DA2414" i="2"/>
  <c r="EE2414" i="2"/>
  <c r="DX2414" i="2"/>
  <c r="DR2414" i="2"/>
  <c r="DL2414" i="2"/>
  <c r="DF2414" i="2"/>
  <c r="CZ2414" i="2"/>
  <c r="EC2414" i="2"/>
  <c r="DW2414" i="2"/>
  <c r="DQ2414" i="2"/>
  <c r="DK2414" i="2"/>
  <c r="DE2414" i="2"/>
  <c r="CY2414" i="2"/>
  <c r="EI2414" i="2"/>
  <c r="EB2414" i="2"/>
  <c r="DV2414" i="2"/>
  <c r="DP2414" i="2"/>
  <c r="DJ2414" i="2"/>
  <c r="DD2414" i="2"/>
  <c r="CX2414" i="2"/>
  <c r="EH2414" i="2"/>
  <c r="EA2414" i="2"/>
  <c r="DU2414" i="2"/>
  <c r="DO2414" i="2"/>
  <c r="DI2414" i="2"/>
  <c r="DC2414" i="2"/>
  <c r="CW2414" i="2"/>
  <c r="EG2414" i="2"/>
  <c r="DZ2414" i="2"/>
  <c r="DT2414" i="2"/>
  <c r="DN2414" i="2"/>
  <c r="DH2414" i="2"/>
  <c r="DB2414" i="2"/>
  <c r="CV2414" i="2"/>
  <c r="CU2414" i="2"/>
  <c r="CQ2414" i="2"/>
  <c r="CP2414" i="2"/>
  <c r="CT2414" i="2"/>
  <c r="CS2414" i="2"/>
  <c r="CR2414" i="2"/>
  <c r="CM2420" i="2"/>
  <c r="EM2420" i="2"/>
  <c r="ED2420" i="2"/>
  <c r="DX2420" i="2"/>
  <c r="DR2420" i="2"/>
  <c r="DL2420" i="2"/>
  <c r="DF2420" i="2"/>
  <c r="CZ2420" i="2"/>
  <c r="EI2420" i="2"/>
  <c r="EB2420" i="2"/>
  <c r="DU2420" i="2"/>
  <c r="DN2420" i="2"/>
  <c r="DG2420" i="2"/>
  <c r="CY2420" i="2"/>
  <c r="EH2420" i="2"/>
  <c r="EA2420" i="2"/>
  <c r="DT2420" i="2"/>
  <c r="DM2420" i="2"/>
  <c r="DE2420" i="2"/>
  <c r="CX2420" i="2"/>
  <c r="EG2420" i="2"/>
  <c r="DZ2420" i="2"/>
  <c r="DS2420" i="2"/>
  <c r="DK2420" i="2"/>
  <c r="DD2420" i="2"/>
  <c r="CW2420" i="2"/>
  <c r="EF2420" i="2"/>
  <c r="DY2420" i="2"/>
  <c r="DQ2420" i="2"/>
  <c r="DJ2420" i="2"/>
  <c r="DC2420" i="2"/>
  <c r="EE2420" i="2"/>
  <c r="DW2420" i="2"/>
  <c r="DP2420" i="2"/>
  <c r="DI2420" i="2"/>
  <c r="DB2420" i="2"/>
  <c r="EC2420" i="2"/>
  <c r="DV2420" i="2"/>
  <c r="DO2420" i="2"/>
  <c r="DH2420" i="2"/>
  <c r="DA2420" i="2"/>
  <c r="CV2420" i="2"/>
  <c r="CU2420" i="2"/>
  <c r="CQ2420" i="2"/>
  <c r="CP2420" i="2"/>
  <c r="CT2420" i="2"/>
  <c r="CS2420" i="2"/>
  <c r="CR2420" i="2"/>
  <c r="CM2426" i="2"/>
  <c r="EM2426" i="2"/>
  <c r="EH2426" i="2"/>
  <c r="EB2426" i="2"/>
  <c r="DV2426" i="2"/>
  <c r="DP2426" i="2"/>
  <c r="DJ2426" i="2"/>
  <c r="DD2426" i="2"/>
  <c r="CX2426" i="2"/>
  <c r="ED2426" i="2"/>
  <c r="DX2426" i="2"/>
  <c r="DR2426" i="2"/>
  <c r="DL2426" i="2"/>
  <c r="DF2426" i="2"/>
  <c r="CZ2426" i="2"/>
  <c r="EG2426" i="2"/>
  <c r="DY2426" i="2"/>
  <c r="DO2426" i="2"/>
  <c r="DG2426" i="2"/>
  <c r="CW2426" i="2"/>
  <c r="EF2426" i="2"/>
  <c r="DW2426" i="2"/>
  <c r="DN2426" i="2"/>
  <c r="DE2426" i="2"/>
  <c r="EE2426" i="2"/>
  <c r="DU2426" i="2"/>
  <c r="DM2426" i="2"/>
  <c r="DC2426" i="2"/>
  <c r="EC2426" i="2"/>
  <c r="DT2426" i="2"/>
  <c r="DK2426" i="2"/>
  <c r="DB2426" i="2"/>
  <c r="EA2426" i="2"/>
  <c r="DS2426" i="2"/>
  <c r="DI2426" i="2"/>
  <c r="DA2426" i="2"/>
  <c r="EI2426" i="2"/>
  <c r="DZ2426" i="2"/>
  <c r="DQ2426" i="2"/>
  <c r="DH2426" i="2"/>
  <c r="CY2426" i="2"/>
  <c r="CV2426" i="2"/>
  <c r="CU2426" i="2"/>
  <c r="CQ2426" i="2"/>
  <c r="CP2426" i="2"/>
  <c r="CT2426" i="2"/>
  <c r="CS2426" i="2"/>
  <c r="CR2426" i="2"/>
  <c r="CM2432" i="2"/>
  <c r="EM2432" i="2"/>
  <c r="EH2432" i="2"/>
  <c r="EB2432" i="2"/>
  <c r="DV2432" i="2"/>
  <c r="DP2432" i="2"/>
  <c r="DJ2432" i="2"/>
  <c r="DD2432" i="2"/>
  <c r="CX2432" i="2"/>
  <c r="EE2432" i="2"/>
  <c r="DY2432" i="2"/>
  <c r="DS2432" i="2"/>
  <c r="DM2432" i="2"/>
  <c r="DG2432" i="2"/>
  <c r="DA2432" i="2"/>
  <c r="ED2432" i="2"/>
  <c r="DX2432" i="2"/>
  <c r="DR2432" i="2"/>
  <c r="DL2432" i="2"/>
  <c r="DF2432" i="2"/>
  <c r="CZ2432" i="2"/>
  <c r="EC2432" i="2"/>
  <c r="DQ2432" i="2"/>
  <c r="DE2432" i="2"/>
  <c r="EA2432" i="2"/>
  <c r="DO2432" i="2"/>
  <c r="DC2432" i="2"/>
  <c r="DZ2432" i="2"/>
  <c r="DN2432" i="2"/>
  <c r="DB2432" i="2"/>
  <c r="EI2432" i="2"/>
  <c r="DW2432" i="2"/>
  <c r="DK2432" i="2"/>
  <c r="CY2432" i="2"/>
  <c r="EG2432" i="2"/>
  <c r="DU2432" i="2"/>
  <c r="DI2432" i="2"/>
  <c r="CW2432" i="2"/>
  <c r="EF2432" i="2"/>
  <c r="DT2432" i="2"/>
  <c r="DH2432" i="2"/>
  <c r="CV2432" i="2"/>
  <c r="CU2432" i="2"/>
  <c r="CQ2432" i="2"/>
  <c r="CP2432" i="2"/>
  <c r="CT2432" i="2"/>
  <c r="CS2432" i="2"/>
  <c r="CR2432" i="2"/>
  <c r="CM2438" i="2"/>
  <c r="EM2438" i="2"/>
  <c r="EF2438" i="2"/>
  <c r="DZ2438" i="2"/>
  <c r="DT2438" i="2"/>
  <c r="DN2438" i="2"/>
  <c r="EG2438" i="2"/>
  <c r="DY2438" i="2"/>
  <c r="DR2438" i="2"/>
  <c r="DK2438" i="2"/>
  <c r="DE2438" i="2"/>
  <c r="CY2438" i="2"/>
  <c r="EE2438" i="2"/>
  <c r="DX2438" i="2"/>
  <c r="DQ2438" i="2"/>
  <c r="DJ2438" i="2"/>
  <c r="DD2438" i="2"/>
  <c r="CX2438" i="2"/>
  <c r="ED2438" i="2"/>
  <c r="DW2438" i="2"/>
  <c r="DP2438" i="2"/>
  <c r="DI2438" i="2"/>
  <c r="DC2438" i="2"/>
  <c r="CW2438" i="2"/>
  <c r="EC2438" i="2"/>
  <c r="DV2438" i="2"/>
  <c r="DO2438" i="2"/>
  <c r="DH2438" i="2"/>
  <c r="DB2438" i="2"/>
  <c r="EI2438" i="2"/>
  <c r="EB2438" i="2"/>
  <c r="DU2438" i="2"/>
  <c r="DM2438" i="2"/>
  <c r="DG2438" i="2"/>
  <c r="DA2438" i="2"/>
  <c r="EH2438" i="2"/>
  <c r="EA2438" i="2"/>
  <c r="DS2438" i="2"/>
  <c r="DL2438" i="2"/>
  <c r="DF2438" i="2"/>
  <c r="CZ2438" i="2"/>
  <c r="CV2438" i="2"/>
  <c r="CU2438" i="2"/>
  <c r="CQ2438" i="2"/>
  <c r="CP2438" i="2"/>
  <c r="CT2438" i="2"/>
  <c r="CS2438" i="2"/>
  <c r="CR2438" i="2"/>
  <c r="CM2444" i="2"/>
  <c r="EM2444" i="2"/>
  <c r="EF2444" i="2"/>
  <c r="DZ2444" i="2"/>
  <c r="DT2444" i="2"/>
  <c r="DN2444" i="2"/>
  <c r="DH2444" i="2"/>
  <c r="DB2444" i="2"/>
  <c r="EC2444" i="2"/>
  <c r="DV2444" i="2"/>
  <c r="DO2444" i="2"/>
  <c r="DG2444" i="2"/>
  <c r="CZ2444" i="2"/>
  <c r="EI2444" i="2"/>
  <c r="EB2444" i="2"/>
  <c r="DU2444" i="2"/>
  <c r="DM2444" i="2"/>
  <c r="DF2444" i="2"/>
  <c r="CY2444" i="2"/>
  <c r="EH2444" i="2"/>
  <c r="EA2444" i="2"/>
  <c r="DS2444" i="2"/>
  <c r="DL2444" i="2"/>
  <c r="DE2444" i="2"/>
  <c r="CX2444" i="2"/>
  <c r="EG2444" i="2"/>
  <c r="DY2444" i="2"/>
  <c r="DR2444" i="2"/>
  <c r="DK2444" i="2"/>
  <c r="DD2444" i="2"/>
  <c r="CW2444" i="2"/>
  <c r="EE2444" i="2"/>
  <c r="DX2444" i="2"/>
  <c r="DQ2444" i="2"/>
  <c r="DJ2444" i="2"/>
  <c r="DC2444" i="2"/>
  <c r="ED2444" i="2"/>
  <c r="DW2444" i="2"/>
  <c r="DP2444" i="2"/>
  <c r="DI2444" i="2"/>
  <c r="DA2444" i="2"/>
  <c r="CV2444" i="2"/>
  <c r="CU2444" i="2"/>
  <c r="CQ2444" i="2"/>
  <c r="CP2444" i="2"/>
  <c r="CT2444" i="2"/>
  <c r="CS2444" i="2"/>
  <c r="CR2444" i="2"/>
  <c r="CM2450" i="2"/>
  <c r="EM2450" i="2"/>
  <c r="EF2450" i="2"/>
  <c r="DZ2450" i="2"/>
  <c r="DT2450" i="2"/>
  <c r="DN2450" i="2"/>
  <c r="DH2450" i="2"/>
  <c r="DB2450" i="2"/>
  <c r="EG2450" i="2"/>
  <c r="DY2450" i="2"/>
  <c r="DR2450" i="2"/>
  <c r="DK2450" i="2"/>
  <c r="DD2450" i="2"/>
  <c r="CW2450" i="2"/>
  <c r="EE2450" i="2"/>
  <c r="DX2450" i="2"/>
  <c r="DQ2450" i="2"/>
  <c r="DJ2450" i="2"/>
  <c r="DC2450" i="2"/>
  <c r="ED2450" i="2"/>
  <c r="DW2450" i="2"/>
  <c r="DP2450" i="2"/>
  <c r="DI2450" i="2"/>
  <c r="DA2450" i="2"/>
  <c r="EC2450" i="2"/>
  <c r="DV2450" i="2"/>
  <c r="DO2450" i="2"/>
  <c r="DG2450" i="2"/>
  <c r="CZ2450" i="2"/>
  <c r="EI2450" i="2"/>
  <c r="EB2450" i="2"/>
  <c r="DU2450" i="2"/>
  <c r="DM2450" i="2"/>
  <c r="DF2450" i="2"/>
  <c r="CY2450" i="2"/>
  <c r="EH2450" i="2"/>
  <c r="EA2450" i="2"/>
  <c r="DS2450" i="2"/>
  <c r="DL2450" i="2"/>
  <c r="DE2450" i="2"/>
  <c r="CX2450" i="2"/>
  <c r="CV2450" i="2"/>
  <c r="CU2450" i="2"/>
  <c r="CQ2450" i="2"/>
  <c r="CP2450" i="2"/>
  <c r="CT2450" i="2"/>
  <c r="CS2450" i="2"/>
  <c r="CR2450" i="2"/>
  <c r="CM2456" i="2"/>
  <c r="EM2456" i="2"/>
  <c r="EH2456" i="2"/>
  <c r="EB2456" i="2"/>
  <c r="DV2456" i="2"/>
  <c r="DP2456" i="2"/>
  <c r="DJ2456" i="2"/>
  <c r="DD2456" i="2"/>
  <c r="CX2456" i="2"/>
  <c r="ED2456" i="2"/>
  <c r="DW2456" i="2"/>
  <c r="EF2456" i="2"/>
  <c r="DY2456" i="2"/>
  <c r="DR2456" i="2"/>
  <c r="DK2456" i="2"/>
  <c r="DC2456" i="2"/>
  <c r="DZ2456" i="2"/>
  <c r="DO2456" i="2"/>
  <c r="DG2456" i="2"/>
  <c r="CY2456" i="2"/>
  <c r="EI2456" i="2"/>
  <c r="DX2456" i="2"/>
  <c r="DN2456" i="2"/>
  <c r="DF2456" i="2"/>
  <c r="CW2456" i="2"/>
  <c r="EG2456" i="2"/>
  <c r="DU2456" i="2"/>
  <c r="DM2456" i="2"/>
  <c r="DE2456" i="2"/>
  <c r="EE2456" i="2"/>
  <c r="DT2456" i="2"/>
  <c r="DL2456" i="2"/>
  <c r="DB2456" i="2"/>
  <c r="EC2456" i="2"/>
  <c r="DS2456" i="2"/>
  <c r="DI2456" i="2"/>
  <c r="DA2456" i="2"/>
  <c r="EA2456" i="2"/>
  <c r="DQ2456" i="2"/>
  <c r="DH2456" i="2"/>
  <c r="CZ2456" i="2"/>
  <c r="CV2456" i="2"/>
  <c r="CU2456" i="2"/>
  <c r="CQ2456" i="2"/>
  <c r="CP2456" i="2"/>
  <c r="CT2456" i="2"/>
  <c r="CS2456" i="2"/>
  <c r="CR2456" i="2"/>
  <c r="CM2462" i="2"/>
  <c r="EM2462" i="2"/>
  <c r="EH2462" i="2"/>
  <c r="EB2462" i="2"/>
  <c r="DV2462" i="2"/>
  <c r="DP2462" i="2"/>
  <c r="DJ2462" i="2"/>
  <c r="DD2462" i="2"/>
  <c r="CX2462" i="2"/>
  <c r="EG2462" i="2"/>
  <c r="DZ2462" i="2"/>
  <c r="DS2462" i="2"/>
  <c r="DL2462" i="2"/>
  <c r="DE2462" i="2"/>
  <c r="CW2462" i="2"/>
  <c r="ED2462" i="2"/>
  <c r="DW2462" i="2"/>
  <c r="DO2462" i="2"/>
  <c r="DH2462" i="2"/>
  <c r="DA2462" i="2"/>
  <c r="EC2462" i="2"/>
  <c r="DU2462" i="2"/>
  <c r="DN2462" i="2"/>
  <c r="DG2462" i="2"/>
  <c r="CZ2462" i="2"/>
  <c r="EA2462" i="2"/>
  <c r="DM2462" i="2"/>
  <c r="CY2462" i="2"/>
  <c r="DY2462" i="2"/>
  <c r="DK2462" i="2"/>
  <c r="DX2462" i="2"/>
  <c r="DI2462" i="2"/>
  <c r="EI2462" i="2"/>
  <c r="DT2462" i="2"/>
  <c r="DF2462" i="2"/>
  <c r="EF2462" i="2"/>
  <c r="DR2462" i="2"/>
  <c r="DC2462" i="2"/>
  <c r="EE2462" i="2"/>
  <c r="DQ2462" i="2"/>
  <c r="DB2462" i="2"/>
  <c r="CV2462" i="2"/>
  <c r="CU2462" i="2"/>
  <c r="CQ2462" i="2"/>
  <c r="CP2462" i="2"/>
  <c r="CT2462" i="2"/>
  <c r="CS2462" i="2"/>
  <c r="CR2462" i="2"/>
  <c r="CM2468" i="2"/>
  <c r="EM2468" i="2"/>
  <c r="EH2468" i="2"/>
  <c r="EB2468" i="2"/>
  <c r="DV2468" i="2"/>
  <c r="DP2468" i="2"/>
  <c r="DJ2468" i="2"/>
  <c r="DD2468" i="2"/>
  <c r="CX2468" i="2"/>
  <c r="EE2468" i="2"/>
  <c r="DX2468" i="2"/>
  <c r="DQ2468" i="2"/>
  <c r="DI2468" i="2"/>
  <c r="DB2468" i="2"/>
  <c r="ED2468" i="2"/>
  <c r="DW2468" i="2"/>
  <c r="DO2468" i="2"/>
  <c r="DH2468" i="2"/>
  <c r="DA2468" i="2"/>
  <c r="EC2468" i="2"/>
  <c r="DU2468" i="2"/>
  <c r="DN2468" i="2"/>
  <c r="DG2468" i="2"/>
  <c r="CZ2468" i="2"/>
  <c r="EI2468" i="2"/>
  <c r="EA2468" i="2"/>
  <c r="DT2468" i="2"/>
  <c r="DM2468" i="2"/>
  <c r="DF2468" i="2"/>
  <c r="CY2468" i="2"/>
  <c r="EG2468" i="2"/>
  <c r="DZ2468" i="2"/>
  <c r="DS2468" i="2"/>
  <c r="DL2468" i="2"/>
  <c r="DE2468" i="2"/>
  <c r="CW2468" i="2"/>
  <c r="EF2468" i="2"/>
  <c r="DY2468" i="2"/>
  <c r="DR2468" i="2"/>
  <c r="DK2468" i="2"/>
  <c r="DC2468" i="2"/>
  <c r="CV2468" i="2"/>
  <c r="CU2468" i="2"/>
  <c r="CQ2468" i="2"/>
  <c r="CP2468" i="2"/>
  <c r="CT2468" i="2"/>
  <c r="CS2468" i="2"/>
  <c r="CR2468" i="2"/>
  <c r="CM2474" i="2"/>
  <c r="EM2474" i="2"/>
  <c r="EH2474" i="2"/>
  <c r="EB2474" i="2"/>
  <c r="DV2474" i="2"/>
  <c r="DP2474" i="2"/>
  <c r="DJ2474" i="2"/>
  <c r="DD2474" i="2"/>
  <c r="CX2474" i="2"/>
  <c r="EI2474" i="2"/>
  <c r="EA2474" i="2"/>
  <c r="DT2474" i="2"/>
  <c r="DM2474" i="2"/>
  <c r="DF2474" i="2"/>
  <c r="CY2474" i="2"/>
  <c r="EG2474" i="2"/>
  <c r="DZ2474" i="2"/>
  <c r="DS2474" i="2"/>
  <c r="DL2474" i="2"/>
  <c r="DE2474" i="2"/>
  <c r="CW2474" i="2"/>
  <c r="EF2474" i="2"/>
  <c r="DY2474" i="2"/>
  <c r="DR2474" i="2"/>
  <c r="DK2474" i="2"/>
  <c r="DC2474" i="2"/>
  <c r="EE2474" i="2"/>
  <c r="DX2474" i="2"/>
  <c r="DQ2474" i="2"/>
  <c r="DI2474" i="2"/>
  <c r="DB2474" i="2"/>
  <c r="ED2474" i="2"/>
  <c r="DW2474" i="2"/>
  <c r="DO2474" i="2"/>
  <c r="DH2474" i="2"/>
  <c r="DA2474" i="2"/>
  <c r="EC2474" i="2"/>
  <c r="DU2474" i="2"/>
  <c r="DN2474" i="2"/>
  <c r="DG2474" i="2"/>
  <c r="CZ2474" i="2"/>
  <c r="CV2474" i="2"/>
  <c r="CU2474" i="2"/>
  <c r="CQ2474" i="2"/>
  <c r="CP2474" i="2"/>
  <c r="CT2474" i="2"/>
  <c r="CS2474" i="2"/>
  <c r="CR2474" i="2"/>
  <c r="CM2480" i="2"/>
  <c r="EM2480" i="2"/>
  <c r="EH2480" i="2"/>
  <c r="EB2480" i="2"/>
  <c r="DV2480" i="2"/>
  <c r="DP2480" i="2"/>
  <c r="DJ2480" i="2"/>
  <c r="DD2480" i="2"/>
  <c r="CX2480" i="2"/>
  <c r="EE2480" i="2"/>
  <c r="DX2480" i="2"/>
  <c r="DQ2480" i="2"/>
  <c r="DI2480" i="2"/>
  <c r="DB2480" i="2"/>
  <c r="ED2480" i="2"/>
  <c r="DW2480" i="2"/>
  <c r="DO2480" i="2"/>
  <c r="DH2480" i="2"/>
  <c r="DA2480" i="2"/>
  <c r="EC2480" i="2"/>
  <c r="DU2480" i="2"/>
  <c r="DN2480" i="2"/>
  <c r="DG2480" i="2"/>
  <c r="CZ2480" i="2"/>
  <c r="EI2480" i="2"/>
  <c r="EA2480" i="2"/>
  <c r="DT2480" i="2"/>
  <c r="DM2480" i="2"/>
  <c r="DF2480" i="2"/>
  <c r="CY2480" i="2"/>
  <c r="EG2480" i="2"/>
  <c r="DZ2480" i="2"/>
  <c r="DS2480" i="2"/>
  <c r="DL2480" i="2"/>
  <c r="DE2480" i="2"/>
  <c r="CW2480" i="2"/>
  <c r="EF2480" i="2"/>
  <c r="DY2480" i="2"/>
  <c r="DR2480" i="2"/>
  <c r="DK2480" i="2"/>
  <c r="DC2480" i="2"/>
  <c r="CV2480" i="2"/>
  <c r="CU2480" i="2"/>
  <c r="CQ2480" i="2"/>
  <c r="CP2480" i="2"/>
  <c r="CT2480" i="2"/>
  <c r="CS2480" i="2"/>
  <c r="CR2480" i="2"/>
  <c r="CM2486" i="2"/>
  <c r="EM2486" i="2"/>
  <c r="EG2486" i="2"/>
  <c r="EA2486" i="2"/>
  <c r="DU2486" i="2"/>
  <c r="DO2486" i="2"/>
  <c r="DI2486" i="2"/>
  <c r="DC2486" i="2"/>
  <c r="CW2486" i="2"/>
  <c r="EF2486" i="2"/>
  <c r="DZ2486" i="2"/>
  <c r="DT2486" i="2"/>
  <c r="DN2486" i="2"/>
  <c r="DH2486" i="2"/>
  <c r="DB2486" i="2"/>
  <c r="EH2486" i="2"/>
  <c r="EB2486" i="2"/>
  <c r="DV2486" i="2"/>
  <c r="DP2486" i="2"/>
  <c r="DJ2486" i="2"/>
  <c r="DD2486" i="2"/>
  <c r="CX2486" i="2"/>
  <c r="ED2486" i="2"/>
  <c r="DR2486" i="2"/>
  <c r="DF2486" i="2"/>
  <c r="EC2486" i="2"/>
  <c r="DQ2486" i="2"/>
  <c r="DE2486" i="2"/>
  <c r="DY2486" i="2"/>
  <c r="DM2486" i="2"/>
  <c r="DA2486" i="2"/>
  <c r="DX2486" i="2"/>
  <c r="DL2486" i="2"/>
  <c r="CZ2486" i="2"/>
  <c r="EI2486" i="2"/>
  <c r="DW2486" i="2"/>
  <c r="DK2486" i="2"/>
  <c r="CY2486" i="2"/>
  <c r="EE2486" i="2"/>
  <c r="DS2486" i="2"/>
  <c r="DG2486" i="2"/>
  <c r="CV2486" i="2"/>
  <c r="CU2486" i="2"/>
  <c r="CQ2486" i="2"/>
  <c r="CP2486" i="2"/>
  <c r="CT2486" i="2"/>
  <c r="CS2486" i="2"/>
  <c r="CR2486" i="2"/>
  <c r="CM2492" i="2"/>
  <c r="EM2492" i="2"/>
  <c r="EG2492" i="2"/>
  <c r="EA2492" i="2"/>
  <c r="DU2492" i="2"/>
  <c r="DO2492" i="2"/>
  <c r="DI2492" i="2"/>
  <c r="DC2492" i="2"/>
  <c r="CW2492" i="2"/>
  <c r="EF2492" i="2"/>
  <c r="DZ2492" i="2"/>
  <c r="DT2492" i="2"/>
  <c r="DN2492" i="2"/>
  <c r="DH2492" i="2"/>
  <c r="DB2492" i="2"/>
  <c r="EE2492" i="2"/>
  <c r="DY2492" i="2"/>
  <c r="DS2492" i="2"/>
  <c r="DM2492" i="2"/>
  <c r="DG2492" i="2"/>
  <c r="DA2492" i="2"/>
  <c r="ED2492" i="2"/>
  <c r="DX2492" i="2"/>
  <c r="DR2492" i="2"/>
  <c r="DL2492" i="2"/>
  <c r="DF2492" i="2"/>
  <c r="CZ2492" i="2"/>
  <c r="EI2492" i="2"/>
  <c r="EC2492" i="2"/>
  <c r="DW2492" i="2"/>
  <c r="DQ2492" i="2"/>
  <c r="DK2492" i="2"/>
  <c r="DE2492" i="2"/>
  <c r="CY2492" i="2"/>
  <c r="EH2492" i="2"/>
  <c r="EB2492" i="2"/>
  <c r="DV2492" i="2"/>
  <c r="DP2492" i="2"/>
  <c r="DJ2492" i="2"/>
  <c r="DD2492" i="2"/>
  <c r="CX2492" i="2"/>
  <c r="CV2492" i="2"/>
  <c r="CU2492" i="2"/>
  <c r="CQ2492" i="2"/>
  <c r="CP2492" i="2"/>
  <c r="CT2492" i="2"/>
  <c r="CS2492" i="2"/>
  <c r="CR2492" i="2"/>
  <c r="CM2498" i="2"/>
  <c r="EM2498" i="2"/>
  <c r="EG2498" i="2"/>
  <c r="EA2498" i="2"/>
  <c r="DU2498" i="2"/>
  <c r="DO2498" i="2"/>
  <c r="DI2498" i="2"/>
  <c r="DC2498" i="2"/>
  <c r="CW2498" i="2"/>
  <c r="EE2498" i="2"/>
  <c r="DX2498" i="2"/>
  <c r="DQ2498" i="2"/>
  <c r="DJ2498" i="2"/>
  <c r="DB2498" i="2"/>
  <c r="ED2498" i="2"/>
  <c r="DW2498" i="2"/>
  <c r="DP2498" i="2"/>
  <c r="DH2498" i="2"/>
  <c r="DA2498" i="2"/>
  <c r="EC2498" i="2"/>
  <c r="DV2498" i="2"/>
  <c r="DN2498" i="2"/>
  <c r="DG2498" i="2"/>
  <c r="CZ2498" i="2"/>
  <c r="EI2498" i="2"/>
  <c r="EB2498" i="2"/>
  <c r="DT2498" i="2"/>
  <c r="DM2498" i="2"/>
  <c r="DF2498" i="2"/>
  <c r="CY2498" i="2"/>
  <c r="EH2498" i="2"/>
  <c r="DZ2498" i="2"/>
  <c r="DS2498" i="2"/>
  <c r="DL2498" i="2"/>
  <c r="DE2498" i="2"/>
  <c r="CX2498" i="2"/>
  <c r="EF2498" i="2"/>
  <c r="DY2498" i="2"/>
  <c r="DR2498" i="2"/>
  <c r="DK2498" i="2"/>
  <c r="DD2498" i="2"/>
  <c r="CV2498" i="2"/>
  <c r="CU2498" i="2"/>
  <c r="CQ2498" i="2"/>
  <c r="CP2498" i="2"/>
  <c r="CT2498" i="2"/>
  <c r="CS2498" i="2"/>
  <c r="CR2498" i="2"/>
  <c r="CM2504" i="2"/>
  <c r="EM2504" i="2"/>
  <c r="EG2504" i="2"/>
  <c r="EA2504" i="2"/>
  <c r="DU2504" i="2"/>
  <c r="DO2504" i="2"/>
  <c r="DI2504" i="2"/>
  <c r="DC2504" i="2"/>
  <c r="CW2504" i="2"/>
  <c r="EI2504" i="2"/>
  <c r="EB2504" i="2"/>
  <c r="DT2504" i="2"/>
  <c r="DM2504" i="2"/>
  <c r="DF2504" i="2"/>
  <c r="CY2504" i="2"/>
  <c r="EH2504" i="2"/>
  <c r="DZ2504" i="2"/>
  <c r="DS2504" i="2"/>
  <c r="DL2504" i="2"/>
  <c r="DE2504" i="2"/>
  <c r="CX2504" i="2"/>
  <c r="EF2504" i="2"/>
  <c r="DY2504" i="2"/>
  <c r="DR2504" i="2"/>
  <c r="DK2504" i="2"/>
  <c r="DD2504" i="2"/>
  <c r="EE2504" i="2"/>
  <c r="DX2504" i="2"/>
  <c r="DQ2504" i="2"/>
  <c r="DJ2504" i="2"/>
  <c r="DB2504" i="2"/>
  <c r="ED2504" i="2"/>
  <c r="DW2504" i="2"/>
  <c r="DP2504" i="2"/>
  <c r="DH2504" i="2"/>
  <c r="DA2504" i="2"/>
  <c r="EC2504" i="2"/>
  <c r="DV2504" i="2"/>
  <c r="DN2504" i="2"/>
  <c r="DG2504" i="2"/>
  <c r="CZ2504" i="2"/>
  <c r="CV2504" i="2"/>
  <c r="CU2504" i="2"/>
  <c r="CQ2504" i="2"/>
  <c r="CP2504" i="2"/>
  <c r="CT2504" i="2"/>
  <c r="CS2504" i="2"/>
  <c r="CR2504" i="2"/>
  <c r="CM2510" i="2"/>
  <c r="EM2510" i="2"/>
  <c r="EF2510" i="2"/>
  <c r="DZ2510" i="2"/>
  <c r="DT2510" i="2"/>
  <c r="DN2510" i="2"/>
  <c r="DH2510" i="2"/>
  <c r="DB2510" i="2"/>
  <c r="EE2510" i="2"/>
  <c r="DY2510" i="2"/>
  <c r="DS2510" i="2"/>
  <c r="DM2510" i="2"/>
  <c r="DG2510" i="2"/>
  <c r="EI2510" i="2"/>
  <c r="EC2510" i="2"/>
  <c r="DW2510" i="2"/>
  <c r="DQ2510" i="2"/>
  <c r="DK2510" i="2"/>
  <c r="DE2510" i="2"/>
  <c r="EH2510" i="2"/>
  <c r="EB2510" i="2"/>
  <c r="DV2510" i="2"/>
  <c r="DP2510" i="2"/>
  <c r="DJ2510" i="2"/>
  <c r="DD2510" i="2"/>
  <c r="CX2510" i="2"/>
  <c r="EG2510" i="2"/>
  <c r="EA2510" i="2"/>
  <c r="DU2510" i="2"/>
  <c r="DO2510" i="2"/>
  <c r="DI2510" i="2"/>
  <c r="DC2510" i="2"/>
  <c r="CW2510" i="2"/>
  <c r="DA2510" i="2"/>
  <c r="ED2510" i="2"/>
  <c r="CZ2510" i="2"/>
  <c r="DX2510" i="2"/>
  <c r="CY2510" i="2"/>
  <c r="DR2510" i="2"/>
  <c r="DL2510" i="2"/>
  <c r="DF2510" i="2"/>
  <c r="CV2510" i="2"/>
  <c r="CU2510" i="2"/>
  <c r="CQ2510" i="2"/>
  <c r="CP2510" i="2"/>
  <c r="CT2510" i="2"/>
  <c r="CS2510" i="2"/>
  <c r="CR2510" i="2"/>
  <c r="CN115" i="2" a="1"/>
  <c r="CN115" i="2" s="1"/>
  <c r="CN121" i="2" a="1"/>
  <c r="CN121" i="2" s="1"/>
  <c r="CN127" i="2" a="1"/>
  <c r="CN127" i="2" s="1"/>
  <c r="CN133" i="2" a="1"/>
  <c r="CN133" i="2" s="1"/>
  <c r="CN139" i="2" a="1"/>
  <c r="CN139" i="2" s="1"/>
  <c r="CN145" i="2" a="1"/>
  <c r="CN145" i="2" s="1"/>
  <c r="CN151" i="2" a="1"/>
  <c r="CN151" i="2" s="1"/>
  <c r="CN157" i="2" a="1"/>
  <c r="CN157" i="2" s="1"/>
  <c r="CN163" i="2" a="1"/>
  <c r="CN163" i="2" s="1"/>
  <c r="CN169" i="2" a="1"/>
  <c r="CN169" i="2" s="1"/>
  <c r="CN175" i="2" a="1"/>
  <c r="CN175" i="2" s="1"/>
  <c r="CN181" i="2" a="1"/>
  <c r="CN181" i="2" s="1"/>
  <c r="CN187" i="2" a="1"/>
  <c r="CN187" i="2" s="1"/>
  <c r="CN193" i="2" a="1"/>
  <c r="CN193" i="2" s="1"/>
  <c r="CN199" i="2" a="1"/>
  <c r="CN199" i="2" s="1"/>
  <c r="CN205" i="2" a="1"/>
  <c r="CN205" i="2" s="1"/>
  <c r="CN211" i="2" a="1"/>
  <c r="CN211" i="2" s="1"/>
  <c r="CN217" i="2" a="1"/>
  <c r="CN217" i="2" s="1"/>
  <c r="CN223" i="2" a="1"/>
  <c r="CN223" i="2" s="1"/>
  <c r="CN229" i="2" a="1"/>
  <c r="CN229" i="2" s="1"/>
  <c r="CN235" i="2" a="1"/>
  <c r="CN235" i="2" s="1"/>
  <c r="CN241" i="2" a="1"/>
  <c r="CN241" i="2" s="1"/>
  <c r="CN247" i="2" a="1"/>
  <c r="CN247" i="2" s="1"/>
  <c r="CN253" i="2" a="1"/>
  <c r="CN253" i="2" s="1"/>
  <c r="CN259" i="2" a="1"/>
  <c r="CN259" i="2" s="1"/>
  <c r="CN265" i="2" a="1"/>
  <c r="CN265" i="2" s="1"/>
  <c r="CN271" i="2" a="1"/>
  <c r="CN271" i="2" s="1"/>
  <c r="CN277" i="2" a="1"/>
  <c r="CN277" i="2" s="1"/>
  <c r="CN283" i="2" a="1"/>
  <c r="CN283" i="2" s="1"/>
  <c r="CN289" i="2" a="1"/>
  <c r="CN289" i="2" s="1"/>
  <c r="CN295" i="2" a="1"/>
  <c r="CN295" i="2" s="1"/>
  <c r="CN301" i="2" a="1"/>
  <c r="CN301" i="2" s="1"/>
  <c r="CN307" i="2" a="1"/>
  <c r="CN307" i="2" s="1"/>
  <c r="CN313" i="2" a="1"/>
  <c r="CN313" i="2" s="1"/>
  <c r="CN319" i="2" a="1"/>
  <c r="CN319" i="2" s="1"/>
  <c r="CN325" i="2" a="1"/>
  <c r="CN325" i="2" s="1"/>
  <c r="CN331" i="2" a="1"/>
  <c r="CN331" i="2" s="1"/>
  <c r="CN337" i="2" a="1"/>
  <c r="CN337" i="2" s="1"/>
  <c r="CN343" i="2" a="1"/>
  <c r="CN343" i="2" s="1"/>
  <c r="CN349" i="2" a="1"/>
  <c r="CN349" i="2" s="1"/>
  <c r="CN355" i="2" a="1"/>
  <c r="CN355" i="2" s="1"/>
  <c r="CN361" i="2" a="1"/>
  <c r="CN361" i="2" s="1"/>
  <c r="CN367" i="2" a="1"/>
  <c r="CN367" i="2" s="1"/>
  <c r="CN373" i="2" a="1"/>
  <c r="CN373" i="2" s="1"/>
  <c r="CN379" i="2" a="1"/>
  <c r="CN379" i="2" s="1"/>
  <c r="CN385" i="2" a="1"/>
  <c r="CN385" i="2" s="1"/>
  <c r="CN391" i="2" a="1"/>
  <c r="CN391" i="2" s="1"/>
  <c r="CN397" i="2" a="1"/>
  <c r="CN397" i="2" s="1"/>
  <c r="CN403" i="2" a="1"/>
  <c r="CN403" i="2" s="1"/>
  <c r="CN409" i="2" a="1"/>
  <c r="CN409" i="2" s="1"/>
  <c r="CN415" i="2" a="1"/>
  <c r="CN415" i="2" s="1"/>
  <c r="CN421" i="2" a="1"/>
  <c r="CN421" i="2" s="1"/>
  <c r="CN427" i="2" a="1"/>
  <c r="CN427" i="2" s="1"/>
  <c r="CN433" i="2" a="1"/>
  <c r="CN433" i="2" s="1"/>
  <c r="CN439" i="2" a="1"/>
  <c r="CN439" i="2" s="1"/>
  <c r="CN445" i="2" a="1"/>
  <c r="CN445" i="2" s="1"/>
  <c r="CN451" i="2" a="1"/>
  <c r="CN451" i="2" s="1"/>
  <c r="CN457" i="2" a="1"/>
  <c r="CN457" i="2" s="1"/>
  <c r="CN463" i="2" a="1"/>
  <c r="CN463" i="2" s="1"/>
  <c r="CN469" i="2" a="1"/>
  <c r="CN469" i="2" s="1"/>
  <c r="CN475" i="2" a="1"/>
  <c r="CN475" i="2" s="1"/>
  <c r="CN481" i="2" a="1"/>
  <c r="CN481" i="2" s="1"/>
  <c r="CN487" i="2" a="1"/>
  <c r="CN487" i="2" s="1"/>
  <c r="CN493" i="2" a="1"/>
  <c r="CN493" i="2" s="1"/>
  <c r="CN499" i="2" a="1"/>
  <c r="CN499" i="2" s="1"/>
  <c r="CN505" i="2" a="1"/>
  <c r="CN505" i="2" s="1"/>
  <c r="CN511" i="2" a="1"/>
  <c r="CN511" i="2" s="1"/>
  <c r="CN517" i="2" a="1"/>
  <c r="CN517" i="2" s="1"/>
  <c r="CN523" i="2" a="1"/>
  <c r="CN523" i="2" s="1"/>
  <c r="CN529" i="2" a="1"/>
  <c r="CN529" i="2" s="1"/>
  <c r="CN535" i="2" a="1"/>
  <c r="CN535" i="2" s="1"/>
  <c r="CN541" i="2" a="1"/>
  <c r="CN541" i="2" s="1"/>
  <c r="CN547" i="2" a="1"/>
  <c r="CN547" i="2" s="1"/>
  <c r="CN553" i="2" a="1"/>
  <c r="CN553" i="2" s="1"/>
  <c r="CN559" i="2" a="1"/>
  <c r="CN559" i="2" s="1"/>
  <c r="CN565" i="2" a="1"/>
  <c r="CN565" i="2" s="1"/>
  <c r="CN571" i="2" a="1"/>
  <c r="CN571" i="2" s="1"/>
  <c r="CN577" i="2" a="1"/>
  <c r="CN577" i="2" s="1"/>
  <c r="CN583" i="2" a="1"/>
  <c r="CN583" i="2" s="1"/>
  <c r="CN589" i="2" a="1"/>
  <c r="CN589" i="2" s="1"/>
  <c r="CN595" i="2" a="1"/>
  <c r="CN595" i="2" s="1"/>
  <c r="CN601" i="2" a="1"/>
  <c r="CN601" i="2" s="1"/>
  <c r="CN607" i="2" a="1"/>
  <c r="CN607" i="2" s="1"/>
  <c r="CN613" i="2" a="1"/>
  <c r="CN613" i="2" s="1"/>
  <c r="CN619" i="2" a="1"/>
  <c r="CN619" i="2" s="1"/>
  <c r="CN625" i="2" a="1"/>
  <c r="CN625" i="2" s="1"/>
  <c r="CN631" i="2" a="1"/>
  <c r="CN631" i="2" s="1"/>
  <c r="CN637" i="2" a="1"/>
  <c r="CN637" i="2" s="1"/>
  <c r="CN643" i="2" a="1"/>
  <c r="CN643" i="2" s="1"/>
  <c r="CN649" i="2" a="1"/>
  <c r="CN649" i="2" s="1"/>
  <c r="CN655" i="2" a="1"/>
  <c r="CN655" i="2" s="1"/>
  <c r="CN661" i="2" a="1"/>
  <c r="CN661" i="2" s="1"/>
  <c r="CN667" i="2" a="1"/>
  <c r="CN667" i="2" s="1"/>
  <c r="CN673" i="2" a="1"/>
  <c r="CN673" i="2" s="1"/>
  <c r="CN679" i="2" a="1"/>
  <c r="CN679" i="2" s="1"/>
  <c r="CN685" i="2" a="1"/>
  <c r="CN685" i="2" s="1"/>
  <c r="CN691" i="2" a="1"/>
  <c r="CN691" i="2" s="1"/>
  <c r="CN697" i="2" a="1"/>
  <c r="CN697" i="2" s="1"/>
  <c r="CN703" i="2" a="1"/>
  <c r="CN703" i="2" s="1"/>
  <c r="CN709" i="2" a="1"/>
  <c r="CN709" i="2" s="1"/>
  <c r="CN715" i="2" a="1"/>
  <c r="CN715" i="2" s="1"/>
  <c r="CN721" i="2" a="1"/>
  <c r="CN721" i="2" s="1"/>
  <c r="CN727" i="2" a="1"/>
  <c r="CN727" i="2" s="1"/>
  <c r="CN733" i="2" a="1"/>
  <c r="CN733" i="2" s="1"/>
  <c r="CN739" i="2" a="1"/>
  <c r="CN739" i="2" s="1"/>
  <c r="CN745" i="2" a="1"/>
  <c r="CN745" i="2" s="1"/>
  <c r="CN751" i="2" a="1"/>
  <c r="CN751" i="2" s="1"/>
  <c r="CN757" i="2" a="1"/>
  <c r="CN757" i="2" s="1"/>
  <c r="CN763" i="2" a="1"/>
  <c r="CN763" i="2" s="1"/>
  <c r="CN769" i="2" a="1"/>
  <c r="CN769" i="2" s="1"/>
  <c r="CN775" i="2" a="1"/>
  <c r="CN775" i="2" s="1"/>
  <c r="CN781" i="2" a="1"/>
  <c r="CN781" i="2" s="1"/>
  <c r="CN787" i="2" a="1"/>
  <c r="CN787" i="2" s="1"/>
  <c r="CN793" i="2" a="1"/>
  <c r="CN793" i="2" s="1"/>
  <c r="CN799" i="2" a="1"/>
  <c r="CN799" i="2" s="1"/>
  <c r="CN805" i="2" a="1"/>
  <c r="CN805" i="2" s="1"/>
  <c r="CN811" i="2" a="1"/>
  <c r="CN811" i="2" s="1"/>
  <c r="CN817" i="2" a="1"/>
  <c r="CN817" i="2" s="1"/>
  <c r="CN823" i="2" a="1"/>
  <c r="CN823" i="2" s="1"/>
  <c r="CN829" i="2" a="1"/>
  <c r="CN829" i="2" s="1"/>
  <c r="CN835" i="2" a="1"/>
  <c r="CN835" i="2" s="1"/>
  <c r="CN841" i="2" a="1"/>
  <c r="CN841" i="2" s="1"/>
  <c r="CN847" i="2" a="1"/>
  <c r="CN847" i="2" s="1"/>
  <c r="CN853" i="2" a="1"/>
  <c r="CN853" i="2" s="1"/>
  <c r="CN859" i="2" a="1"/>
  <c r="CN859" i="2" s="1"/>
  <c r="CN865" i="2" a="1"/>
  <c r="CN865" i="2" s="1"/>
  <c r="CN871" i="2" a="1"/>
  <c r="CN871" i="2" s="1"/>
  <c r="CN877" i="2" a="1"/>
  <c r="CN877" i="2" s="1"/>
  <c r="CN883" i="2" a="1"/>
  <c r="CN883" i="2" s="1"/>
  <c r="CN889" i="2" a="1"/>
  <c r="CN889" i="2" s="1"/>
  <c r="CN895" i="2" a="1"/>
  <c r="CN895" i="2" s="1"/>
  <c r="CN901" i="2" a="1"/>
  <c r="CN901" i="2" s="1"/>
  <c r="CN907" i="2" a="1"/>
  <c r="CN907" i="2" s="1"/>
  <c r="CN913" i="2" a="1"/>
  <c r="CN913" i="2" s="1"/>
  <c r="CN919" i="2" a="1"/>
  <c r="CN919" i="2" s="1"/>
  <c r="CN925" i="2" a="1"/>
  <c r="CN925" i="2" s="1"/>
  <c r="CN931" i="2" a="1"/>
  <c r="CN931" i="2" s="1"/>
  <c r="CN937" i="2" a="1"/>
  <c r="CN937" i="2" s="1"/>
  <c r="CN943" i="2" a="1"/>
  <c r="CN943" i="2" s="1"/>
  <c r="CN949" i="2" a="1"/>
  <c r="CN949" i="2" s="1"/>
  <c r="CN955" i="2" a="1"/>
  <c r="CN955" i="2" s="1"/>
  <c r="CN961" i="2" a="1"/>
  <c r="CN961" i="2" s="1"/>
  <c r="CN967" i="2" a="1"/>
  <c r="CN967" i="2" s="1"/>
  <c r="CN973" i="2" a="1"/>
  <c r="CN973" i="2" s="1"/>
  <c r="CN979" i="2" a="1"/>
  <c r="CN979" i="2" s="1"/>
  <c r="CN985" i="2" a="1"/>
  <c r="CN985" i="2" s="1"/>
  <c r="CN991" i="2" a="1"/>
  <c r="CN991" i="2" s="1"/>
  <c r="CN997" i="2" a="1"/>
  <c r="CN997" i="2" s="1"/>
  <c r="CN1003" i="2" a="1"/>
  <c r="CN1003" i="2" s="1"/>
  <c r="CN1009" i="2" a="1"/>
  <c r="CN1009" i="2" s="1"/>
  <c r="CN1015" i="2" a="1"/>
  <c r="CN1015" i="2" s="1"/>
  <c r="CN1021" i="2" a="1"/>
  <c r="CN1021" i="2" s="1"/>
  <c r="CN1027" i="2" a="1"/>
  <c r="CN1027" i="2" s="1"/>
  <c r="CN1033" i="2" a="1"/>
  <c r="CN1033" i="2" s="1"/>
  <c r="CN1039" i="2" a="1"/>
  <c r="CN1039" i="2" s="1"/>
  <c r="CN1045" i="2" a="1"/>
  <c r="CN1045" i="2" s="1"/>
  <c r="CN1051" i="2" a="1"/>
  <c r="CN1051" i="2" s="1"/>
  <c r="CN1057" i="2" a="1"/>
  <c r="CN1057" i="2" s="1"/>
  <c r="CN1063" i="2" a="1"/>
  <c r="CN1063" i="2" s="1"/>
  <c r="CN1069" i="2" a="1"/>
  <c r="CN1069" i="2" s="1"/>
  <c r="CN1075" i="2" a="1"/>
  <c r="CN1075" i="2" s="1"/>
  <c r="CN1081" i="2" a="1"/>
  <c r="CN1081" i="2" s="1"/>
  <c r="CN1087" i="2" a="1"/>
  <c r="CN1087" i="2" s="1"/>
  <c r="CN1093" i="2" a="1"/>
  <c r="CN1093" i="2" s="1"/>
  <c r="CN1099" i="2" a="1"/>
  <c r="CN1099" i="2" s="1"/>
  <c r="CN1105" i="2" a="1"/>
  <c r="CN1105" i="2" s="1"/>
  <c r="CN1111" i="2" a="1"/>
  <c r="CN1111" i="2" s="1"/>
  <c r="CN1117" i="2" a="1"/>
  <c r="CN1117" i="2" s="1"/>
  <c r="CN1123" i="2" a="1"/>
  <c r="CN1123" i="2" s="1"/>
  <c r="CN1129" i="2" a="1"/>
  <c r="CN1129" i="2" s="1"/>
  <c r="CN1135" i="2" a="1"/>
  <c r="CN1135" i="2" s="1"/>
  <c r="CN1141" i="2" a="1"/>
  <c r="CN1141" i="2" s="1"/>
  <c r="CN1147" i="2" a="1"/>
  <c r="CN1147" i="2" s="1"/>
  <c r="CN1153" i="2" a="1"/>
  <c r="CN1153" i="2" s="1"/>
  <c r="CN1159" i="2" a="1"/>
  <c r="CN1159" i="2" s="1"/>
  <c r="CN1165" i="2" a="1"/>
  <c r="CN1165" i="2" s="1"/>
  <c r="CN1171" i="2" a="1"/>
  <c r="CN1171" i="2" s="1"/>
  <c r="CN1177" i="2" a="1"/>
  <c r="CN1177" i="2" s="1"/>
  <c r="CN1183" i="2" a="1"/>
  <c r="CN1183" i="2" s="1"/>
  <c r="CN1189" i="2" a="1"/>
  <c r="CN1189" i="2" s="1"/>
  <c r="CN1195" i="2" a="1"/>
  <c r="CN1195" i="2" s="1"/>
  <c r="CN1201" i="2" a="1"/>
  <c r="CN1201" i="2" s="1"/>
  <c r="CN1207" i="2" a="1"/>
  <c r="CN1207" i="2" s="1"/>
  <c r="CN1213" i="2" a="1"/>
  <c r="CN1213" i="2" s="1"/>
  <c r="CN1219" i="2" a="1"/>
  <c r="CN1219" i="2" s="1"/>
  <c r="CN1225" i="2" a="1"/>
  <c r="CN1225" i="2" s="1"/>
  <c r="CN1231" i="2" a="1"/>
  <c r="CN1231" i="2" s="1"/>
  <c r="CN1237" i="2" a="1"/>
  <c r="CN1237" i="2" s="1"/>
  <c r="CN1243" i="2" a="1"/>
  <c r="CN1243" i="2" s="1"/>
  <c r="CN1249" i="2" a="1"/>
  <c r="CN1249" i="2" s="1"/>
  <c r="CN1255" i="2" a="1"/>
  <c r="CN1255" i="2" s="1"/>
  <c r="CN1261" i="2" a="1"/>
  <c r="CN1261" i="2" s="1"/>
  <c r="CN1267" i="2" a="1"/>
  <c r="CN1267" i="2" s="1"/>
  <c r="CN1273" i="2" a="1"/>
  <c r="CN1273" i="2" s="1"/>
  <c r="CN1279" i="2" a="1"/>
  <c r="CN1279" i="2" s="1"/>
  <c r="CN1285" i="2" a="1"/>
  <c r="CN1285" i="2" s="1"/>
  <c r="CN1291" i="2" a="1"/>
  <c r="CN1291" i="2" s="1"/>
  <c r="CN1297" i="2" a="1"/>
  <c r="CN1297" i="2" s="1"/>
  <c r="CN1303" i="2" a="1"/>
  <c r="CN1303" i="2" s="1"/>
  <c r="CN1309" i="2" a="1"/>
  <c r="CN1309" i="2" s="1"/>
  <c r="CN1315" i="2" a="1"/>
  <c r="CN1315" i="2" s="1"/>
  <c r="CN1321" i="2" a="1"/>
  <c r="CN1321" i="2" s="1"/>
  <c r="CN1327" i="2" a="1"/>
  <c r="CN1327" i="2" s="1"/>
  <c r="CN1333" i="2" a="1"/>
  <c r="CN1333" i="2" s="1"/>
  <c r="CN1339" i="2" a="1"/>
  <c r="CN1339" i="2" s="1"/>
  <c r="CN1345" i="2" a="1"/>
  <c r="CN1345" i="2" s="1"/>
  <c r="CN1351" i="2" a="1"/>
  <c r="CN1351" i="2" s="1"/>
  <c r="CN1357" i="2" a="1"/>
  <c r="CN1357" i="2" s="1"/>
  <c r="CN1363" i="2" a="1"/>
  <c r="CN1363" i="2" s="1"/>
  <c r="CN1369" i="2" a="1"/>
  <c r="CN1369" i="2" s="1"/>
  <c r="CN1375" i="2" a="1"/>
  <c r="CN1375" i="2" s="1"/>
  <c r="CN1381" i="2" a="1"/>
  <c r="CN1381" i="2" s="1"/>
  <c r="CN1387" i="2" a="1"/>
  <c r="CN1387" i="2" s="1"/>
  <c r="CN1393" i="2" a="1"/>
  <c r="CN1393" i="2" s="1"/>
  <c r="CN1399" i="2" a="1"/>
  <c r="CN1399" i="2" s="1"/>
  <c r="CN1405" i="2" a="1"/>
  <c r="CN1405" i="2" s="1"/>
  <c r="CN1411" i="2" a="1"/>
  <c r="CN1411" i="2" s="1"/>
  <c r="CN1417" i="2" a="1"/>
  <c r="CN1417" i="2" s="1"/>
  <c r="CN1423" i="2" a="1"/>
  <c r="CN1423" i="2" s="1"/>
  <c r="CN1429" i="2" a="1"/>
  <c r="CN1429" i="2" s="1"/>
  <c r="CN1435" i="2" a="1"/>
  <c r="CN1435" i="2" s="1"/>
  <c r="CN1441" i="2" a="1"/>
  <c r="CN1441" i="2" s="1"/>
  <c r="CN1447" i="2" a="1"/>
  <c r="CN1447" i="2" s="1"/>
  <c r="CN1453" i="2" a="1"/>
  <c r="CN1453" i="2" s="1"/>
  <c r="CN1459" i="2" a="1"/>
  <c r="CN1459" i="2" s="1"/>
  <c r="CN1465" i="2" a="1"/>
  <c r="CN1465" i="2" s="1"/>
  <c r="CN1471" i="2" a="1"/>
  <c r="CN1471" i="2" s="1"/>
  <c r="CN1477" i="2" a="1"/>
  <c r="CN1477" i="2" s="1"/>
  <c r="CN1483" i="2" a="1"/>
  <c r="CN1483" i="2" s="1"/>
  <c r="CN1489" i="2" a="1"/>
  <c r="CN1489" i="2" s="1"/>
  <c r="CN1495" i="2" a="1"/>
  <c r="CN1495" i="2" s="1"/>
  <c r="CN1501" i="2" a="1"/>
  <c r="CN1501" i="2" s="1"/>
  <c r="CN1507" i="2" a="1"/>
  <c r="CN1507" i="2" s="1"/>
  <c r="CN1513" i="2" a="1"/>
  <c r="CN1513" i="2" s="1"/>
  <c r="CN1519" i="2" a="1"/>
  <c r="CN1519" i="2" s="1"/>
  <c r="CN1525" i="2" a="1"/>
  <c r="CN1525" i="2" s="1"/>
  <c r="CN1531" i="2" a="1"/>
  <c r="CN1531" i="2" s="1"/>
  <c r="CN1537" i="2" a="1"/>
  <c r="CN1537" i="2" s="1"/>
  <c r="CN1543" i="2" a="1"/>
  <c r="CN1543" i="2" s="1"/>
  <c r="CN1549" i="2" a="1"/>
  <c r="CN1549" i="2" s="1"/>
  <c r="CN1555" i="2" a="1"/>
  <c r="CN1555" i="2" s="1"/>
  <c r="CN1561" i="2" a="1"/>
  <c r="CN1561" i="2" s="1"/>
  <c r="CN1567" i="2" a="1"/>
  <c r="CN1567" i="2" s="1"/>
  <c r="CN1573" i="2" a="1"/>
  <c r="CN1573" i="2" s="1"/>
  <c r="CN1579" i="2" a="1"/>
  <c r="CN1579" i="2" s="1"/>
  <c r="CN1585" i="2" a="1"/>
  <c r="CN1585" i="2" s="1"/>
  <c r="CN1591" i="2" a="1"/>
  <c r="CN1591" i="2" s="1"/>
  <c r="CN1597" i="2" a="1"/>
  <c r="CN1597" i="2" s="1"/>
  <c r="CN1603" i="2" a="1"/>
  <c r="CN1603" i="2" s="1"/>
  <c r="CN1609" i="2" a="1"/>
  <c r="CN1609" i="2" s="1"/>
  <c r="CN1615" i="2" a="1"/>
  <c r="CN1615" i="2" s="1"/>
  <c r="CN1621" i="2" a="1"/>
  <c r="CN1621" i="2" s="1"/>
  <c r="CN1627" i="2" a="1"/>
  <c r="CN1627" i="2" s="1"/>
  <c r="CN1633" i="2" a="1"/>
  <c r="CN1633" i="2" s="1"/>
  <c r="CN1639" i="2" a="1"/>
  <c r="CN1639" i="2" s="1"/>
  <c r="CN1645" i="2" a="1"/>
  <c r="CN1645" i="2" s="1"/>
  <c r="CN1651" i="2" a="1"/>
  <c r="CN1651" i="2" s="1"/>
  <c r="CN1657" i="2" a="1"/>
  <c r="CN1657" i="2" s="1"/>
  <c r="CN1663" i="2" a="1"/>
  <c r="CN1663" i="2" s="1"/>
  <c r="CN1669" i="2" a="1"/>
  <c r="CN1669" i="2" s="1"/>
  <c r="CN1675" i="2" a="1"/>
  <c r="CN1675" i="2" s="1"/>
  <c r="CN1681" i="2" a="1"/>
  <c r="CN1681" i="2" s="1"/>
  <c r="CN1687" i="2" a="1"/>
  <c r="CN1687" i="2" s="1"/>
  <c r="CN1693" i="2" a="1"/>
  <c r="CN1693" i="2" s="1"/>
  <c r="CN1699" i="2" a="1"/>
  <c r="CN1699" i="2" s="1"/>
  <c r="CN1705" i="2" a="1"/>
  <c r="CN1705" i="2" s="1"/>
  <c r="CN1711" i="2" a="1"/>
  <c r="CN1711" i="2" s="1"/>
  <c r="CN1717" i="2" a="1"/>
  <c r="CN1717" i="2" s="1"/>
  <c r="CN1723" i="2" a="1"/>
  <c r="CN1723" i="2" s="1"/>
  <c r="CN1729" i="2" a="1"/>
  <c r="CN1729" i="2" s="1"/>
  <c r="CN1735" i="2" a="1"/>
  <c r="CN1735" i="2" s="1"/>
  <c r="CN1741" i="2" a="1"/>
  <c r="CN1741" i="2" s="1"/>
  <c r="CN1747" i="2" a="1"/>
  <c r="CN1747" i="2" s="1"/>
  <c r="CN1753" i="2" a="1"/>
  <c r="CN1753" i="2" s="1"/>
  <c r="CN1759" i="2" a="1"/>
  <c r="CN1759" i="2" s="1"/>
  <c r="CN1765" i="2" a="1"/>
  <c r="CN1765" i="2" s="1"/>
  <c r="CN1771" i="2" a="1"/>
  <c r="CN1771" i="2" s="1"/>
  <c r="CN1777" i="2" a="1"/>
  <c r="CN1777" i="2" s="1"/>
  <c r="CN1783" i="2" a="1"/>
  <c r="CN1783" i="2" s="1"/>
  <c r="CN1789" i="2" a="1"/>
  <c r="CN1789" i="2" s="1"/>
  <c r="CN1795" i="2" a="1"/>
  <c r="CN1795" i="2" s="1"/>
  <c r="CN1801" i="2" a="1"/>
  <c r="CN1801" i="2" s="1"/>
  <c r="CN1807" i="2" a="1"/>
  <c r="CN1807" i="2" s="1"/>
  <c r="CN1813" i="2" a="1"/>
  <c r="CN1813" i="2" s="1"/>
  <c r="CN1819" i="2" a="1"/>
  <c r="CN1819" i="2" s="1"/>
  <c r="CN1825" i="2" a="1"/>
  <c r="CN1825" i="2" s="1"/>
  <c r="CN1831" i="2" a="1"/>
  <c r="CN1831" i="2" s="1"/>
  <c r="CN1837" i="2" a="1"/>
  <c r="CN1837" i="2" s="1"/>
  <c r="CN1843" i="2" a="1"/>
  <c r="CN1843" i="2" s="1"/>
  <c r="CN1849" i="2" a="1"/>
  <c r="CN1849" i="2" s="1"/>
  <c r="CN1855" i="2" a="1"/>
  <c r="CN1855" i="2" s="1"/>
  <c r="CN1861" i="2" a="1"/>
  <c r="CN1861" i="2" s="1"/>
  <c r="CN1867" i="2" a="1"/>
  <c r="CN1867" i="2" s="1"/>
  <c r="CN1873" i="2" a="1"/>
  <c r="CN1873" i="2" s="1"/>
  <c r="CN1879" i="2" a="1"/>
  <c r="CN1879" i="2" s="1"/>
  <c r="CN1885" i="2" a="1"/>
  <c r="CN1885" i="2" s="1"/>
  <c r="CN1891" i="2" a="1"/>
  <c r="CN1891" i="2" s="1"/>
  <c r="CN1897" i="2" a="1"/>
  <c r="CN1897" i="2" s="1"/>
  <c r="CN1903" i="2" a="1"/>
  <c r="CN1903" i="2" s="1"/>
  <c r="CN1909" i="2" a="1"/>
  <c r="CN1909" i="2" s="1"/>
  <c r="CN1915" i="2" a="1"/>
  <c r="CN1915" i="2" s="1"/>
  <c r="CN1921" i="2" a="1"/>
  <c r="CN1921" i="2" s="1"/>
  <c r="CN1927" i="2" a="1"/>
  <c r="CN1927" i="2" s="1"/>
  <c r="CN1933" i="2" a="1"/>
  <c r="CN1933" i="2" s="1"/>
  <c r="CN1939" i="2" a="1"/>
  <c r="CN1939" i="2" s="1"/>
  <c r="CN1945" i="2" a="1"/>
  <c r="CN1945" i="2" s="1"/>
  <c r="CN1951" i="2" a="1"/>
  <c r="CN1951" i="2" s="1"/>
  <c r="CN1957" i="2" a="1"/>
  <c r="CN1957" i="2" s="1"/>
  <c r="CN1963" i="2" a="1"/>
  <c r="CN1963" i="2" s="1"/>
  <c r="CN1969" i="2" a="1"/>
  <c r="CN1969" i="2" s="1"/>
  <c r="CN1975" i="2" a="1"/>
  <c r="CN1975" i="2" s="1"/>
  <c r="CN1981" i="2" a="1"/>
  <c r="CN1981" i="2" s="1"/>
  <c r="CN1987" i="2" a="1"/>
  <c r="CN1987" i="2" s="1"/>
  <c r="CN1993" i="2" a="1"/>
  <c r="CN1993" i="2" s="1"/>
  <c r="CN1999" i="2" a="1"/>
  <c r="CN1999" i="2" s="1"/>
  <c r="CN2005" i="2" a="1"/>
  <c r="CN2005" i="2" s="1"/>
  <c r="CN2011" i="2" a="1"/>
  <c r="CN2011" i="2" s="1"/>
  <c r="CN2017" i="2" a="1"/>
  <c r="CN2017" i="2" s="1"/>
  <c r="CN2023" i="2" a="1"/>
  <c r="CN2023" i="2" s="1"/>
  <c r="CN2029" i="2" a="1"/>
  <c r="CN2029" i="2" s="1"/>
  <c r="CN2035" i="2" a="1"/>
  <c r="CN2035" i="2" s="1"/>
  <c r="CN2041" i="2" a="1"/>
  <c r="CN2041" i="2" s="1"/>
  <c r="CN2047" i="2" a="1"/>
  <c r="CN2047" i="2" s="1"/>
  <c r="CN2053" i="2" a="1"/>
  <c r="CN2053" i="2" s="1"/>
  <c r="CN2059" i="2" a="1"/>
  <c r="CN2059" i="2" s="1"/>
  <c r="CN2065" i="2" a="1"/>
  <c r="CN2065" i="2" s="1"/>
  <c r="CN2071" i="2" a="1"/>
  <c r="CN2071" i="2" s="1"/>
  <c r="CN2077" i="2" a="1"/>
  <c r="CN2077" i="2" s="1"/>
  <c r="CN2083" i="2" a="1"/>
  <c r="CN2083" i="2" s="1"/>
  <c r="CN2089" i="2" a="1"/>
  <c r="CN2089" i="2" s="1"/>
  <c r="CN2095" i="2" a="1"/>
  <c r="CN2095" i="2" s="1"/>
  <c r="CN2101" i="2" a="1"/>
  <c r="CN2101" i="2" s="1"/>
  <c r="CN2107" i="2" a="1"/>
  <c r="CN2107" i="2" s="1"/>
  <c r="CN2113" i="2" a="1"/>
  <c r="CN2113" i="2" s="1"/>
  <c r="CN2119" i="2" a="1"/>
  <c r="CN2119" i="2" s="1"/>
  <c r="CN2125" i="2" a="1"/>
  <c r="CN2125" i="2" s="1"/>
  <c r="CN2131" i="2" a="1"/>
  <c r="CN2131" i="2" s="1"/>
  <c r="CN2137" i="2" a="1"/>
  <c r="CN2137" i="2" s="1"/>
  <c r="CN2143" i="2" a="1"/>
  <c r="CN2143" i="2" s="1"/>
  <c r="CN2149" i="2" a="1"/>
  <c r="CN2149" i="2" s="1"/>
  <c r="CN2155" i="2" a="1"/>
  <c r="CN2155" i="2" s="1"/>
  <c r="CN2161" i="2" a="1"/>
  <c r="CN2161" i="2" s="1"/>
  <c r="CN2167" i="2" a="1"/>
  <c r="CN2167" i="2" s="1"/>
  <c r="CN2173" i="2" a="1"/>
  <c r="CN2173" i="2" s="1"/>
  <c r="CN2179" i="2" a="1"/>
  <c r="CN2179" i="2" s="1"/>
  <c r="CN2185" i="2" a="1"/>
  <c r="CN2185" i="2" s="1"/>
  <c r="CN2191" i="2" a="1"/>
  <c r="CN2191" i="2" s="1"/>
  <c r="CN2197" i="2" a="1"/>
  <c r="CN2197" i="2" s="1"/>
  <c r="CN2203" i="2" a="1"/>
  <c r="CN2203" i="2" s="1"/>
  <c r="CN2209" i="2" a="1"/>
  <c r="CN2209" i="2" s="1"/>
  <c r="CN2215" i="2" a="1"/>
  <c r="CN2215" i="2" s="1"/>
  <c r="CN2221" i="2" a="1"/>
  <c r="CN2221" i="2" s="1"/>
  <c r="CN2227" i="2" a="1"/>
  <c r="CN2227" i="2" s="1"/>
  <c r="CN2233" i="2" a="1"/>
  <c r="CN2233" i="2" s="1"/>
  <c r="CN2239" i="2" a="1"/>
  <c r="CN2239" i="2" s="1"/>
  <c r="CN2245" i="2" a="1"/>
  <c r="CN2245" i="2" s="1"/>
  <c r="CN2251" i="2" a="1"/>
  <c r="CN2251" i="2" s="1"/>
  <c r="CN2257" i="2" a="1"/>
  <c r="CN2257" i="2" s="1"/>
  <c r="CN2263" i="2" a="1"/>
  <c r="CN2263" i="2" s="1"/>
  <c r="CN2269" i="2" a="1"/>
  <c r="CN2269" i="2" s="1"/>
  <c r="CN2275" i="2" a="1"/>
  <c r="CN2275" i="2" s="1"/>
  <c r="CN2281" i="2" a="1"/>
  <c r="CN2281" i="2" s="1"/>
  <c r="CN2287" i="2" a="1"/>
  <c r="CN2287" i="2" s="1"/>
  <c r="CN2293" i="2" a="1"/>
  <c r="CN2293" i="2" s="1"/>
  <c r="CN2299" i="2" a="1"/>
  <c r="CN2299" i="2" s="1"/>
  <c r="CN2305" i="2" a="1"/>
  <c r="CN2305" i="2" s="1"/>
  <c r="CN2311" i="2" a="1"/>
  <c r="CN2311" i="2" s="1"/>
  <c r="CN2317" i="2" a="1"/>
  <c r="CN2317" i="2" s="1"/>
  <c r="CN2323" i="2" a="1"/>
  <c r="CN2323" i="2" s="1"/>
  <c r="CN2329" i="2" a="1"/>
  <c r="CN2329" i="2" s="1"/>
  <c r="CN2335" i="2" a="1"/>
  <c r="CN2335" i="2" s="1"/>
  <c r="CN2341" i="2" a="1"/>
  <c r="CN2341" i="2" s="1"/>
  <c r="CN2347" i="2" a="1"/>
  <c r="CN2347" i="2" s="1"/>
  <c r="CN2353" i="2" a="1"/>
  <c r="CN2353" i="2" s="1"/>
  <c r="CN2359" i="2" a="1"/>
  <c r="CN2359" i="2" s="1"/>
  <c r="CN2365" i="2" a="1"/>
  <c r="CN2365" i="2" s="1"/>
  <c r="CN2371" i="2" a="1"/>
  <c r="CN2371" i="2" s="1"/>
  <c r="CN2377" i="2" a="1"/>
  <c r="CN2377" i="2" s="1"/>
  <c r="CN2383" i="2" a="1"/>
  <c r="CN2383" i="2" s="1"/>
  <c r="CN2389" i="2" a="1"/>
  <c r="CN2389" i="2" s="1"/>
  <c r="CN2395" i="2" a="1"/>
  <c r="CN2395" i="2" s="1"/>
  <c r="CN2401" i="2" a="1"/>
  <c r="CN2401" i="2" s="1"/>
  <c r="CN2407" i="2" a="1"/>
  <c r="CN2407" i="2" s="1"/>
  <c r="CN2413" i="2" a="1"/>
  <c r="CN2413" i="2" s="1"/>
  <c r="CN2419" i="2" a="1"/>
  <c r="CN2419" i="2" s="1"/>
  <c r="CN2425" i="2" a="1"/>
  <c r="CN2425" i="2" s="1"/>
  <c r="CN2431" i="2" a="1"/>
  <c r="CN2431" i="2" s="1"/>
  <c r="CN2437" i="2" a="1"/>
  <c r="CN2437" i="2" s="1"/>
  <c r="CN2443" i="2" a="1"/>
  <c r="CN2443" i="2" s="1"/>
  <c r="CN2449" i="2" a="1"/>
  <c r="CN2449" i="2" s="1"/>
  <c r="CN2455" i="2" a="1"/>
  <c r="CN2455" i="2" s="1"/>
  <c r="CN2461" i="2" a="1"/>
  <c r="CN2461" i="2" s="1"/>
  <c r="CN2467" i="2" a="1"/>
  <c r="CN2467" i="2" s="1"/>
  <c r="CN2473" i="2" a="1"/>
  <c r="CN2473" i="2" s="1"/>
  <c r="CN2479" i="2" a="1"/>
  <c r="CN2479" i="2" s="1"/>
  <c r="CN2485" i="2" a="1"/>
  <c r="CN2485" i="2" s="1"/>
  <c r="CN2491" i="2" a="1"/>
  <c r="CN2491" i="2" s="1"/>
  <c r="CN2497" i="2" a="1"/>
  <c r="CN2497" i="2" s="1"/>
  <c r="CN2503" i="2" a="1"/>
  <c r="CN2503" i="2" s="1"/>
  <c r="CN2509" i="2" a="1"/>
  <c r="CN2509" i="2" s="1"/>
  <c r="CO114" i="2" a="1"/>
  <c r="CO114" i="2" s="1"/>
  <c r="CO120" i="2" a="1"/>
  <c r="CO120" i="2" s="1"/>
  <c r="CO126" i="2" a="1"/>
  <c r="CO126" i="2" s="1"/>
  <c r="CO132" i="2" a="1"/>
  <c r="CO132" i="2" s="1"/>
  <c r="CO138" i="2" a="1"/>
  <c r="CO138" i="2" s="1"/>
  <c r="CO144" i="2" a="1"/>
  <c r="CO144" i="2" s="1"/>
  <c r="CO150" i="2" a="1"/>
  <c r="CO150" i="2" s="1"/>
  <c r="CO156" i="2" a="1"/>
  <c r="CO156" i="2" s="1"/>
  <c r="CO162" i="2" a="1"/>
  <c r="CO162" i="2" s="1"/>
  <c r="CO168" i="2" a="1"/>
  <c r="CO168" i="2" s="1"/>
  <c r="CO174" i="2" a="1"/>
  <c r="CO174" i="2" s="1"/>
  <c r="CO180" i="2" a="1"/>
  <c r="CO180" i="2" s="1"/>
  <c r="CO186" i="2" a="1"/>
  <c r="CO186" i="2" s="1"/>
  <c r="CO192" i="2" a="1"/>
  <c r="CO192" i="2" s="1"/>
  <c r="CO198" i="2" a="1"/>
  <c r="CO198" i="2" s="1"/>
  <c r="CO204" i="2" a="1"/>
  <c r="CO204" i="2" s="1"/>
  <c r="CO210" i="2" a="1"/>
  <c r="CO210" i="2" s="1"/>
  <c r="CO216" i="2" a="1"/>
  <c r="CO216" i="2" s="1"/>
  <c r="CO222" i="2" a="1"/>
  <c r="CO222" i="2" s="1"/>
  <c r="CO228" i="2" a="1"/>
  <c r="CO228" i="2" s="1"/>
  <c r="CO234" i="2" a="1"/>
  <c r="CO234" i="2" s="1"/>
  <c r="CO240" i="2" a="1"/>
  <c r="CO240" i="2" s="1"/>
  <c r="CO246" i="2" a="1"/>
  <c r="CO246" i="2" s="1"/>
  <c r="CO252" i="2" a="1"/>
  <c r="CO252" i="2" s="1"/>
  <c r="CO258" i="2" a="1"/>
  <c r="CO258" i="2" s="1"/>
  <c r="CO264" i="2" a="1"/>
  <c r="CO264" i="2" s="1"/>
  <c r="CO270" i="2" a="1"/>
  <c r="CO270" i="2" s="1"/>
  <c r="CO276" i="2" a="1"/>
  <c r="CO276" i="2" s="1"/>
  <c r="CO282" i="2" a="1"/>
  <c r="CO282" i="2" s="1"/>
  <c r="CO288" i="2" a="1"/>
  <c r="CO288" i="2" s="1"/>
  <c r="CO294" i="2" a="1"/>
  <c r="CO294" i="2" s="1"/>
  <c r="CO300" i="2" a="1"/>
  <c r="CO300" i="2" s="1"/>
  <c r="CO306" i="2" a="1"/>
  <c r="CO306" i="2" s="1"/>
  <c r="CO312" i="2" a="1"/>
  <c r="CO312" i="2" s="1"/>
  <c r="CO318" i="2" a="1"/>
  <c r="CO318" i="2" s="1"/>
  <c r="CO324" i="2" a="1"/>
  <c r="CO324" i="2" s="1"/>
  <c r="CO330" i="2" a="1"/>
  <c r="CO330" i="2" s="1"/>
  <c r="CO336" i="2" a="1"/>
  <c r="CO336" i="2" s="1"/>
  <c r="CO342" i="2" a="1"/>
  <c r="CO342" i="2" s="1"/>
  <c r="CO348" i="2" a="1"/>
  <c r="CO348" i="2" s="1"/>
  <c r="CO354" i="2" a="1"/>
  <c r="CO354" i="2" s="1"/>
  <c r="CO360" i="2" a="1"/>
  <c r="CO360" i="2" s="1"/>
  <c r="CO366" i="2" a="1"/>
  <c r="CO366" i="2" s="1"/>
  <c r="CO372" i="2" a="1"/>
  <c r="CO372" i="2" s="1"/>
  <c r="CO378" i="2" a="1"/>
  <c r="CO378" i="2" s="1"/>
  <c r="CO384" i="2" a="1"/>
  <c r="CO384" i="2" s="1"/>
  <c r="CO390" i="2" a="1"/>
  <c r="CO390" i="2" s="1"/>
  <c r="CO396" i="2" a="1"/>
  <c r="CO396" i="2" s="1"/>
  <c r="CO402" i="2" a="1"/>
  <c r="CO402" i="2" s="1"/>
  <c r="CO408" i="2" a="1"/>
  <c r="CO408" i="2" s="1"/>
  <c r="CO414" i="2" a="1"/>
  <c r="CO414" i="2" s="1"/>
  <c r="CO420" i="2" a="1"/>
  <c r="CO420" i="2" s="1"/>
  <c r="CO426" i="2" a="1"/>
  <c r="CO426" i="2" s="1"/>
  <c r="CO432" i="2" a="1"/>
  <c r="CO432" i="2" s="1"/>
  <c r="CO438" i="2" a="1"/>
  <c r="CO438" i="2" s="1"/>
  <c r="CO444" i="2" a="1"/>
  <c r="CO444" i="2" s="1"/>
  <c r="CO450" i="2" a="1"/>
  <c r="CO450" i="2" s="1"/>
  <c r="CO456" i="2" a="1"/>
  <c r="CO456" i="2" s="1"/>
  <c r="CO462" i="2" a="1"/>
  <c r="CO462" i="2" s="1"/>
  <c r="CO468" i="2" a="1"/>
  <c r="CO468" i="2" s="1"/>
  <c r="CO474" i="2" a="1"/>
  <c r="CO474" i="2" s="1"/>
  <c r="CO480" i="2" a="1"/>
  <c r="CO480" i="2" s="1"/>
  <c r="CO486" i="2" a="1"/>
  <c r="CO486" i="2" s="1"/>
  <c r="CO492" i="2" a="1"/>
  <c r="CO492" i="2" s="1"/>
  <c r="CO498" i="2" a="1"/>
  <c r="CO498" i="2" s="1"/>
  <c r="CO504" i="2" a="1"/>
  <c r="CO504" i="2" s="1"/>
  <c r="CO510" i="2" a="1"/>
  <c r="CO510" i="2" s="1"/>
  <c r="CO516" i="2" a="1"/>
  <c r="CO516" i="2" s="1"/>
  <c r="CO522" i="2" a="1"/>
  <c r="CO522" i="2" s="1"/>
  <c r="CO528" i="2" a="1"/>
  <c r="CO528" i="2" s="1"/>
  <c r="CO534" i="2" a="1"/>
  <c r="CO534" i="2" s="1"/>
  <c r="CO540" i="2" a="1"/>
  <c r="CO540" i="2" s="1"/>
  <c r="CO546" i="2" a="1"/>
  <c r="CO546" i="2" s="1"/>
  <c r="CO552" i="2" a="1"/>
  <c r="CO552" i="2" s="1"/>
  <c r="CO558" i="2" a="1"/>
  <c r="CO558" i="2" s="1"/>
  <c r="CO564" i="2" a="1"/>
  <c r="CO564" i="2" s="1"/>
  <c r="CO570" i="2" a="1"/>
  <c r="CO570" i="2" s="1"/>
  <c r="CO576" i="2" a="1"/>
  <c r="CO576" i="2" s="1"/>
  <c r="CO582" i="2" a="1"/>
  <c r="CO582" i="2" s="1"/>
  <c r="CO588" i="2" a="1"/>
  <c r="CO588" i="2" s="1"/>
  <c r="CO594" i="2" a="1"/>
  <c r="CO594" i="2" s="1"/>
  <c r="CO600" i="2" a="1"/>
  <c r="CO600" i="2" s="1"/>
  <c r="CO606" i="2" a="1"/>
  <c r="CO606" i="2" s="1"/>
  <c r="CO612" i="2" a="1"/>
  <c r="CO612" i="2" s="1"/>
  <c r="CO618" i="2" a="1"/>
  <c r="CO618" i="2" s="1"/>
  <c r="CO624" i="2" a="1"/>
  <c r="CO624" i="2" s="1"/>
  <c r="CO630" i="2" a="1"/>
  <c r="CO630" i="2" s="1"/>
  <c r="CO636" i="2" a="1"/>
  <c r="CO636" i="2" s="1"/>
  <c r="CO642" i="2" a="1"/>
  <c r="CO642" i="2" s="1"/>
  <c r="CO648" i="2" a="1"/>
  <c r="CO648" i="2" s="1"/>
  <c r="CO654" i="2" a="1"/>
  <c r="CO654" i="2" s="1"/>
  <c r="CO660" i="2" a="1"/>
  <c r="CO660" i="2" s="1"/>
  <c r="CO666" i="2" a="1"/>
  <c r="CO666" i="2" s="1"/>
  <c r="CO672" i="2" a="1"/>
  <c r="CO672" i="2" s="1"/>
  <c r="CO678" i="2" a="1"/>
  <c r="CO678" i="2" s="1"/>
  <c r="CO684" i="2" a="1"/>
  <c r="CO684" i="2" s="1"/>
  <c r="CO690" i="2" a="1"/>
  <c r="CO690" i="2" s="1"/>
  <c r="CO696" i="2" a="1"/>
  <c r="CO696" i="2" s="1"/>
  <c r="CO702" i="2" a="1"/>
  <c r="CO702" i="2" s="1"/>
  <c r="CO708" i="2" a="1"/>
  <c r="CO708" i="2" s="1"/>
  <c r="CO714" i="2" a="1"/>
  <c r="CO714" i="2" s="1"/>
  <c r="CO720" i="2" a="1"/>
  <c r="CO720" i="2" s="1"/>
  <c r="CO726" i="2" a="1"/>
  <c r="CO726" i="2" s="1"/>
  <c r="CO732" i="2" a="1"/>
  <c r="CO732" i="2" s="1"/>
  <c r="CO738" i="2" a="1"/>
  <c r="CO738" i="2" s="1"/>
  <c r="CO744" i="2" a="1"/>
  <c r="CO744" i="2" s="1"/>
  <c r="CO750" i="2" a="1"/>
  <c r="CO750" i="2" s="1"/>
  <c r="CO756" i="2" a="1"/>
  <c r="CO756" i="2" s="1"/>
  <c r="CO762" i="2" a="1"/>
  <c r="CO762" i="2" s="1"/>
  <c r="CO768" i="2" a="1"/>
  <c r="CO768" i="2" s="1"/>
  <c r="CO774" i="2" a="1"/>
  <c r="CO774" i="2" s="1"/>
  <c r="CO780" i="2" a="1"/>
  <c r="CO780" i="2" s="1"/>
  <c r="CO786" i="2" a="1"/>
  <c r="CO786" i="2" s="1"/>
  <c r="CO792" i="2" a="1"/>
  <c r="CO792" i="2" s="1"/>
  <c r="CO798" i="2" a="1"/>
  <c r="CO798" i="2" s="1"/>
  <c r="CO804" i="2" a="1"/>
  <c r="CO804" i="2" s="1"/>
  <c r="CO810" i="2" a="1"/>
  <c r="CO810" i="2" s="1"/>
  <c r="CO816" i="2" a="1"/>
  <c r="CO816" i="2" s="1"/>
  <c r="CO822" i="2" a="1"/>
  <c r="CO822" i="2" s="1"/>
  <c r="CO828" i="2" a="1"/>
  <c r="CO828" i="2" s="1"/>
  <c r="CO834" i="2" a="1"/>
  <c r="CO834" i="2" s="1"/>
  <c r="CO840" i="2" a="1"/>
  <c r="CO840" i="2" s="1"/>
  <c r="CO846" i="2" a="1"/>
  <c r="CO846" i="2" s="1"/>
  <c r="CO852" i="2" a="1"/>
  <c r="CO852" i="2" s="1"/>
  <c r="CO858" i="2" a="1"/>
  <c r="CO858" i="2" s="1"/>
  <c r="CO864" i="2" a="1"/>
  <c r="CO864" i="2" s="1"/>
  <c r="CO870" i="2" a="1"/>
  <c r="CO870" i="2" s="1"/>
  <c r="CO876" i="2" a="1"/>
  <c r="CO876" i="2" s="1"/>
  <c r="CO882" i="2" a="1"/>
  <c r="CO882" i="2" s="1"/>
  <c r="CO888" i="2" a="1"/>
  <c r="CO888" i="2" s="1"/>
  <c r="CO894" i="2" a="1"/>
  <c r="CO894" i="2" s="1"/>
  <c r="CO900" i="2" a="1"/>
  <c r="CO900" i="2" s="1"/>
  <c r="CO906" i="2" a="1"/>
  <c r="CO906" i="2" s="1"/>
  <c r="CO912" i="2" a="1"/>
  <c r="CO912" i="2" s="1"/>
  <c r="CO918" i="2" a="1"/>
  <c r="CO918" i="2" s="1"/>
  <c r="CO924" i="2" a="1"/>
  <c r="CO924" i="2" s="1"/>
  <c r="CO930" i="2" a="1"/>
  <c r="CO930" i="2" s="1"/>
  <c r="CO936" i="2" a="1"/>
  <c r="CO936" i="2" s="1"/>
  <c r="CO942" i="2" a="1"/>
  <c r="CO942" i="2" s="1"/>
  <c r="CO948" i="2" a="1"/>
  <c r="CO948" i="2" s="1"/>
  <c r="CO954" i="2" a="1"/>
  <c r="CO954" i="2" s="1"/>
  <c r="CO960" i="2" a="1"/>
  <c r="CO960" i="2" s="1"/>
  <c r="CO966" i="2" a="1"/>
  <c r="CO966" i="2" s="1"/>
  <c r="CO972" i="2" a="1"/>
  <c r="CO972" i="2" s="1"/>
  <c r="CO978" i="2" a="1"/>
  <c r="CO978" i="2" s="1"/>
  <c r="CO984" i="2" a="1"/>
  <c r="CO984" i="2" s="1"/>
  <c r="CO990" i="2" a="1"/>
  <c r="CO990" i="2" s="1"/>
  <c r="CO996" i="2" a="1"/>
  <c r="CO996" i="2" s="1"/>
  <c r="CO1002" i="2" a="1"/>
  <c r="CO1002" i="2" s="1"/>
  <c r="CO1008" i="2" a="1"/>
  <c r="CO1008" i="2" s="1"/>
  <c r="CO1014" i="2" a="1"/>
  <c r="CO1014" i="2" s="1"/>
  <c r="CO1020" i="2" a="1"/>
  <c r="CO1020" i="2" s="1"/>
  <c r="CO1026" i="2" a="1"/>
  <c r="CO1026" i="2" s="1"/>
  <c r="CO1032" i="2" a="1"/>
  <c r="CO1032" i="2" s="1"/>
  <c r="CO1038" i="2" a="1"/>
  <c r="CO1038" i="2" s="1"/>
  <c r="CO1044" i="2" a="1"/>
  <c r="CO1044" i="2" s="1"/>
  <c r="CO1050" i="2" a="1"/>
  <c r="CO1050" i="2" s="1"/>
  <c r="CO1056" i="2" a="1"/>
  <c r="CO1056" i="2" s="1"/>
  <c r="CO1062" i="2" a="1"/>
  <c r="CO1062" i="2" s="1"/>
  <c r="CO1068" i="2" a="1"/>
  <c r="CO1068" i="2" s="1"/>
  <c r="CO1074" i="2" a="1"/>
  <c r="CO1074" i="2" s="1"/>
  <c r="CO1080" i="2" a="1"/>
  <c r="CO1080" i="2" s="1"/>
  <c r="CO1086" i="2" a="1"/>
  <c r="CO1086" i="2" s="1"/>
  <c r="CO1092" i="2" a="1"/>
  <c r="CO1092" i="2" s="1"/>
  <c r="CO1098" i="2" a="1"/>
  <c r="CO1098" i="2" s="1"/>
  <c r="CO1104" i="2" a="1"/>
  <c r="CO1104" i="2" s="1"/>
  <c r="CO1110" i="2" a="1"/>
  <c r="CO1110" i="2" s="1"/>
  <c r="CO1116" i="2" a="1"/>
  <c r="CO1116" i="2" s="1"/>
  <c r="CO1122" i="2" a="1"/>
  <c r="CO1122" i="2" s="1"/>
  <c r="CO1128" i="2" a="1"/>
  <c r="CO1128" i="2" s="1"/>
  <c r="CO1134" i="2" a="1"/>
  <c r="CO1134" i="2" s="1"/>
  <c r="CO1140" i="2" a="1"/>
  <c r="CO1140" i="2" s="1"/>
  <c r="CO1146" i="2" a="1"/>
  <c r="CO1146" i="2" s="1"/>
  <c r="CO1152" i="2" a="1"/>
  <c r="CO1152" i="2" s="1"/>
  <c r="CO1158" i="2" a="1"/>
  <c r="CO1158" i="2" s="1"/>
  <c r="CO1164" i="2" a="1"/>
  <c r="CO1164" i="2" s="1"/>
  <c r="CO1170" i="2" a="1"/>
  <c r="CO1170" i="2" s="1"/>
  <c r="CO1176" i="2" a="1"/>
  <c r="CO1176" i="2" s="1"/>
  <c r="CO1182" i="2" a="1"/>
  <c r="CO1182" i="2" s="1"/>
  <c r="CO1188" i="2" a="1"/>
  <c r="CO1188" i="2" s="1"/>
  <c r="CO1194" i="2" a="1"/>
  <c r="CO1194" i="2" s="1"/>
  <c r="CO1200" i="2" a="1"/>
  <c r="CO1200" i="2" s="1"/>
  <c r="CO1206" i="2" a="1"/>
  <c r="CO1206" i="2" s="1"/>
  <c r="CO1212" i="2" a="1"/>
  <c r="CO1212" i="2" s="1"/>
  <c r="CO1218" i="2" a="1"/>
  <c r="CO1218" i="2" s="1"/>
  <c r="CO1224" i="2" a="1"/>
  <c r="CO1224" i="2" s="1"/>
  <c r="CO1230" i="2" a="1"/>
  <c r="CO1230" i="2" s="1"/>
  <c r="CO1236" i="2" a="1"/>
  <c r="CO1236" i="2" s="1"/>
  <c r="CO1242" i="2" a="1"/>
  <c r="CO1242" i="2" s="1"/>
  <c r="CO1248" i="2" a="1"/>
  <c r="CO1248" i="2" s="1"/>
  <c r="CO1254" i="2" a="1"/>
  <c r="CO1254" i="2" s="1"/>
  <c r="CO1260" i="2" a="1"/>
  <c r="CO1260" i="2" s="1"/>
  <c r="CO1266" i="2" a="1"/>
  <c r="CO1266" i="2" s="1"/>
  <c r="CO1272" i="2" a="1"/>
  <c r="CO1272" i="2" s="1"/>
  <c r="CO1278" i="2" a="1"/>
  <c r="CO1278" i="2" s="1"/>
  <c r="CO1284" i="2" a="1"/>
  <c r="CO1284" i="2" s="1"/>
  <c r="CO1290" i="2" a="1"/>
  <c r="CO1290" i="2" s="1"/>
  <c r="CO1296" i="2" a="1"/>
  <c r="CO1296" i="2" s="1"/>
  <c r="CO1302" i="2" a="1"/>
  <c r="CO1302" i="2" s="1"/>
  <c r="CO1308" i="2" a="1"/>
  <c r="CO1308" i="2" s="1"/>
  <c r="CO1314" i="2" a="1"/>
  <c r="CO1314" i="2" s="1"/>
  <c r="CO1320" i="2" a="1"/>
  <c r="CO1320" i="2" s="1"/>
  <c r="CO1326" i="2" a="1"/>
  <c r="CO1326" i="2" s="1"/>
  <c r="CO1332" i="2" a="1"/>
  <c r="CO1332" i="2" s="1"/>
  <c r="CO1338" i="2" a="1"/>
  <c r="CO1338" i="2" s="1"/>
  <c r="CO1344" i="2" a="1"/>
  <c r="CO1344" i="2" s="1"/>
  <c r="CO1350" i="2" a="1"/>
  <c r="CO1350" i="2" s="1"/>
  <c r="CO1356" i="2" a="1"/>
  <c r="CO1356" i="2" s="1"/>
  <c r="CO1362" i="2" a="1"/>
  <c r="CO1362" i="2" s="1"/>
  <c r="CO1368" i="2" a="1"/>
  <c r="CO1368" i="2" s="1"/>
  <c r="CO1374" i="2" a="1"/>
  <c r="CO1374" i="2" s="1"/>
  <c r="CO1380" i="2" a="1"/>
  <c r="CO1380" i="2" s="1"/>
  <c r="CO1386" i="2" a="1"/>
  <c r="CO1386" i="2" s="1"/>
  <c r="CO1392" i="2" a="1"/>
  <c r="CO1392" i="2" s="1"/>
  <c r="CO1398" i="2" a="1"/>
  <c r="CO1398" i="2" s="1"/>
  <c r="CO1404" i="2" a="1"/>
  <c r="CO1404" i="2" s="1"/>
  <c r="CO1410" i="2" a="1"/>
  <c r="CO1410" i="2" s="1"/>
  <c r="CO1416" i="2" a="1"/>
  <c r="CO1416" i="2" s="1"/>
  <c r="CO1422" i="2" a="1"/>
  <c r="CO1422" i="2" s="1"/>
  <c r="CO1428" i="2" a="1"/>
  <c r="CO1428" i="2" s="1"/>
  <c r="CO1434" i="2" a="1"/>
  <c r="CO1434" i="2" s="1"/>
  <c r="CO1440" i="2" a="1"/>
  <c r="CO1440" i="2" s="1"/>
  <c r="CO1446" i="2" a="1"/>
  <c r="CO1446" i="2" s="1"/>
  <c r="CO1452" i="2" a="1"/>
  <c r="CO1452" i="2" s="1"/>
  <c r="CO1458" i="2" a="1"/>
  <c r="CO1458" i="2" s="1"/>
  <c r="CO1464" i="2" a="1"/>
  <c r="CO1464" i="2" s="1"/>
  <c r="CO1470" i="2" a="1"/>
  <c r="CO1470" i="2" s="1"/>
  <c r="CO1476" i="2" a="1"/>
  <c r="CO1476" i="2" s="1"/>
  <c r="CO1482" i="2" a="1"/>
  <c r="CO1482" i="2" s="1"/>
  <c r="CO1488" i="2" a="1"/>
  <c r="CO1488" i="2" s="1"/>
  <c r="CO1494" i="2" a="1"/>
  <c r="CO1494" i="2" s="1"/>
  <c r="CO1500" i="2" a="1"/>
  <c r="CO1500" i="2" s="1"/>
  <c r="CO1506" i="2" a="1"/>
  <c r="CO1506" i="2" s="1"/>
  <c r="CO1512" i="2" a="1"/>
  <c r="CO1512" i="2" s="1"/>
  <c r="CO1518" i="2" a="1"/>
  <c r="CO1518" i="2" s="1"/>
  <c r="CO1524" i="2" a="1"/>
  <c r="CO1524" i="2" s="1"/>
  <c r="CO1530" i="2" a="1"/>
  <c r="CO1530" i="2" s="1"/>
  <c r="CO1536" i="2" a="1"/>
  <c r="CO1536" i="2" s="1"/>
  <c r="CO1542" i="2" a="1"/>
  <c r="CO1542" i="2" s="1"/>
  <c r="CO1548" i="2" a="1"/>
  <c r="CO1548" i="2" s="1"/>
  <c r="CO1554" i="2" a="1"/>
  <c r="CO1554" i="2" s="1"/>
  <c r="CO1560" i="2" a="1"/>
  <c r="CO1560" i="2" s="1"/>
  <c r="CO1566" i="2" a="1"/>
  <c r="CO1566" i="2" s="1"/>
  <c r="CO1572" i="2" a="1"/>
  <c r="CO1572" i="2" s="1"/>
  <c r="CO1578" i="2" a="1"/>
  <c r="CO1578" i="2" s="1"/>
  <c r="CO1584" i="2" a="1"/>
  <c r="CO1584" i="2" s="1"/>
  <c r="CO1590" i="2" a="1"/>
  <c r="CO1590" i="2" s="1"/>
  <c r="CO1596" i="2" a="1"/>
  <c r="CO1596" i="2" s="1"/>
  <c r="CO1602" i="2" a="1"/>
  <c r="CO1602" i="2" s="1"/>
  <c r="CO1608" i="2" a="1"/>
  <c r="CO1608" i="2" s="1"/>
  <c r="CO1614" i="2" a="1"/>
  <c r="CO1614" i="2" s="1"/>
  <c r="CO1620" i="2" a="1"/>
  <c r="CO1620" i="2" s="1"/>
  <c r="CO1626" i="2" a="1"/>
  <c r="CO1626" i="2" s="1"/>
  <c r="CO1632" i="2" a="1"/>
  <c r="CO1632" i="2" s="1"/>
  <c r="CO1638" i="2" a="1"/>
  <c r="CO1638" i="2" s="1"/>
  <c r="CO1644" i="2" a="1"/>
  <c r="CO1644" i="2" s="1"/>
  <c r="CO1650" i="2" a="1"/>
  <c r="CO1650" i="2" s="1"/>
  <c r="CO1656" i="2" a="1"/>
  <c r="CO1656" i="2" s="1"/>
  <c r="CO1662" i="2" a="1"/>
  <c r="CO1662" i="2" s="1"/>
  <c r="CO1668" i="2" a="1"/>
  <c r="CO1668" i="2" s="1"/>
  <c r="CO1674" i="2" a="1"/>
  <c r="CO1674" i="2" s="1"/>
  <c r="CO1680" i="2" a="1"/>
  <c r="CO1680" i="2" s="1"/>
  <c r="CO1686" i="2" a="1"/>
  <c r="CO1686" i="2" s="1"/>
  <c r="CO1692" i="2" a="1"/>
  <c r="CO1692" i="2" s="1"/>
  <c r="CO1698" i="2" a="1"/>
  <c r="CO1698" i="2" s="1"/>
  <c r="CO1704" i="2" a="1"/>
  <c r="CO1704" i="2" s="1"/>
  <c r="CO1710" i="2" a="1"/>
  <c r="CO1710" i="2" s="1"/>
  <c r="CO1716" i="2" a="1"/>
  <c r="CO1716" i="2" s="1"/>
  <c r="CO1722" i="2" a="1"/>
  <c r="CO1722" i="2" s="1"/>
  <c r="CO1728" i="2" a="1"/>
  <c r="CO1728" i="2" s="1"/>
  <c r="CO1734" i="2" a="1"/>
  <c r="CO1734" i="2" s="1"/>
  <c r="CO1740" i="2" a="1"/>
  <c r="CO1740" i="2" s="1"/>
  <c r="CO1746" i="2" a="1"/>
  <c r="CO1746" i="2" s="1"/>
  <c r="CO1752" i="2" a="1"/>
  <c r="CO1752" i="2" s="1"/>
  <c r="CO1758" i="2" a="1"/>
  <c r="CO1758" i="2" s="1"/>
  <c r="CO1764" i="2" a="1"/>
  <c r="CO1764" i="2" s="1"/>
  <c r="CO1770" i="2" a="1"/>
  <c r="CO1770" i="2" s="1"/>
  <c r="CO1776" i="2" a="1"/>
  <c r="CO1776" i="2" s="1"/>
  <c r="CO1782" i="2" a="1"/>
  <c r="CO1782" i="2" s="1"/>
  <c r="CO1788" i="2" a="1"/>
  <c r="CO1788" i="2" s="1"/>
  <c r="CO1794" i="2" a="1"/>
  <c r="CO1794" i="2" s="1"/>
  <c r="CO1800" i="2" a="1"/>
  <c r="CO1800" i="2" s="1"/>
  <c r="CO1806" i="2" a="1"/>
  <c r="CO1806" i="2" s="1"/>
  <c r="CO1812" i="2" a="1"/>
  <c r="CO1812" i="2" s="1"/>
  <c r="CO1818" i="2" a="1"/>
  <c r="CO1818" i="2" s="1"/>
  <c r="CO1824" i="2" a="1"/>
  <c r="CO1824" i="2" s="1"/>
  <c r="CO1830" i="2" a="1"/>
  <c r="CO1830" i="2" s="1"/>
  <c r="CO1836" i="2" a="1"/>
  <c r="CO1836" i="2" s="1"/>
  <c r="CO1842" i="2" a="1"/>
  <c r="CO1842" i="2" s="1"/>
  <c r="CO1848" i="2" a="1"/>
  <c r="CO1848" i="2" s="1"/>
  <c r="CO1854" i="2" a="1"/>
  <c r="CO1854" i="2" s="1"/>
  <c r="CO1860" i="2" a="1"/>
  <c r="CO1860" i="2" s="1"/>
  <c r="CO1866" i="2" a="1"/>
  <c r="CO1866" i="2" s="1"/>
  <c r="CO1872" i="2" a="1"/>
  <c r="CO1872" i="2" s="1"/>
  <c r="CO1878" i="2" a="1"/>
  <c r="CO1878" i="2" s="1"/>
  <c r="CO1884" i="2" a="1"/>
  <c r="CO1884" i="2" s="1"/>
  <c r="CO1890" i="2" a="1"/>
  <c r="CO1890" i="2" s="1"/>
  <c r="CO1896" i="2" a="1"/>
  <c r="CO1896" i="2" s="1"/>
  <c r="CO1902" i="2" a="1"/>
  <c r="CO1902" i="2" s="1"/>
  <c r="CO1908" i="2" a="1"/>
  <c r="CO1908" i="2" s="1"/>
  <c r="CO1914" i="2" a="1"/>
  <c r="CO1914" i="2" s="1"/>
  <c r="CO1920" i="2" a="1"/>
  <c r="CO1920" i="2" s="1"/>
  <c r="CO1926" i="2" a="1"/>
  <c r="CO1926" i="2" s="1"/>
  <c r="CO1932" i="2" a="1"/>
  <c r="CO1932" i="2" s="1"/>
  <c r="CO1938" i="2" a="1"/>
  <c r="CO1938" i="2" s="1"/>
  <c r="CO1944" i="2" a="1"/>
  <c r="CO1944" i="2" s="1"/>
  <c r="CO1950" i="2" a="1"/>
  <c r="CO1950" i="2" s="1"/>
  <c r="CO1956" i="2" a="1"/>
  <c r="CO1956" i="2" s="1"/>
  <c r="CO1962" i="2" a="1"/>
  <c r="CO1962" i="2" s="1"/>
  <c r="CO1968" i="2" a="1"/>
  <c r="CO1968" i="2" s="1"/>
  <c r="CO1974" i="2" a="1"/>
  <c r="CO1974" i="2" s="1"/>
  <c r="CO1980" i="2" a="1"/>
  <c r="CO1980" i="2" s="1"/>
  <c r="CO1986" i="2" a="1"/>
  <c r="CO1986" i="2" s="1"/>
  <c r="CO1992" i="2" a="1"/>
  <c r="CO1992" i="2" s="1"/>
  <c r="CO1998" i="2" a="1"/>
  <c r="CO1998" i="2" s="1"/>
  <c r="CO2004" i="2" a="1"/>
  <c r="CO2004" i="2" s="1"/>
  <c r="CO2010" i="2" a="1"/>
  <c r="CO2010" i="2" s="1"/>
  <c r="CO2016" i="2" a="1"/>
  <c r="CO2016" i="2" s="1"/>
  <c r="CO2022" i="2" a="1"/>
  <c r="CO2022" i="2" s="1"/>
  <c r="CO2028" i="2" a="1"/>
  <c r="CO2028" i="2" s="1"/>
  <c r="CO2034" i="2" a="1"/>
  <c r="CO2034" i="2" s="1"/>
  <c r="CO2040" i="2" a="1"/>
  <c r="CO2040" i="2" s="1"/>
  <c r="CO2046" i="2" a="1"/>
  <c r="CO2046" i="2" s="1"/>
  <c r="CO2052" i="2" a="1"/>
  <c r="CO2052" i="2" s="1"/>
  <c r="CO2058" i="2" a="1"/>
  <c r="CO2058" i="2" s="1"/>
  <c r="CO2064" i="2" a="1"/>
  <c r="CO2064" i="2" s="1"/>
  <c r="CO2070" i="2" a="1"/>
  <c r="CO2070" i="2" s="1"/>
  <c r="CO2076" i="2" a="1"/>
  <c r="CO2076" i="2" s="1"/>
  <c r="CO2082" i="2" a="1"/>
  <c r="CO2082" i="2" s="1"/>
  <c r="CO2088" i="2" a="1"/>
  <c r="CO2088" i="2" s="1"/>
  <c r="CO2094" i="2" a="1"/>
  <c r="CO2094" i="2" s="1"/>
  <c r="CO2100" i="2" a="1"/>
  <c r="CO2100" i="2" s="1"/>
  <c r="CO2106" i="2" a="1"/>
  <c r="CO2106" i="2" s="1"/>
  <c r="CO2112" i="2" a="1"/>
  <c r="CO2112" i="2" s="1"/>
  <c r="CO2118" i="2" a="1"/>
  <c r="CO2118" i="2" s="1"/>
  <c r="CO2124" i="2" a="1"/>
  <c r="CO2124" i="2" s="1"/>
  <c r="CO2130" i="2" a="1"/>
  <c r="CO2130" i="2" s="1"/>
  <c r="CO2136" i="2" a="1"/>
  <c r="CO2136" i="2" s="1"/>
  <c r="CO2142" i="2" a="1"/>
  <c r="CO2142" i="2" s="1"/>
  <c r="CO2148" i="2" a="1"/>
  <c r="CO2148" i="2" s="1"/>
  <c r="CO2154" i="2" a="1"/>
  <c r="CO2154" i="2" s="1"/>
  <c r="CO2160" i="2" a="1"/>
  <c r="CO2160" i="2" s="1"/>
  <c r="CO2166" i="2" a="1"/>
  <c r="CO2166" i="2" s="1"/>
  <c r="CO2172" i="2" a="1"/>
  <c r="CO2172" i="2" s="1"/>
  <c r="CO2178" i="2" a="1"/>
  <c r="CO2178" i="2" s="1"/>
  <c r="CO2184" i="2" a="1"/>
  <c r="CO2184" i="2" s="1"/>
  <c r="CO2190" i="2" a="1"/>
  <c r="CO2190" i="2" s="1"/>
  <c r="CO2196" i="2" a="1"/>
  <c r="CO2196" i="2" s="1"/>
  <c r="CO2202" i="2" a="1"/>
  <c r="CO2202" i="2" s="1"/>
  <c r="CO2208" i="2" a="1"/>
  <c r="CO2208" i="2" s="1"/>
  <c r="CO2214" i="2" a="1"/>
  <c r="CO2214" i="2" s="1"/>
  <c r="CO2220" i="2" a="1"/>
  <c r="CO2220" i="2" s="1"/>
  <c r="CO2226" i="2" a="1"/>
  <c r="CO2226" i="2" s="1"/>
  <c r="CO2232" i="2" a="1"/>
  <c r="CO2232" i="2" s="1"/>
  <c r="CO2238" i="2" a="1"/>
  <c r="CO2238" i="2" s="1"/>
  <c r="CO2244" i="2" a="1"/>
  <c r="CO2244" i="2" s="1"/>
  <c r="CO2250" i="2" a="1"/>
  <c r="CO2250" i="2" s="1"/>
  <c r="CO2256" i="2" a="1"/>
  <c r="CO2256" i="2" s="1"/>
  <c r="CO2262" i="2" a="1"/>
  <c r="CO2262" i="2" s="1"/>
  <c r="CO2268" i="2" a="1"/>
  <c r="CO2268" i="2" s="1"/>
  <c r="CO2274" i="2" a="1"/>
  <c r="CO2274" i="2" s="1"/>
  <c r="CO2280" i="2" a="1"/>
  <c r="CO2280" i="2" s="1"/>
  <c r="CO2286" i="2" a="1"/>
  <c r="CO2286" i="2" s="1"/>
  <c r="CO2292" i="2" a="1"/>
  <c r="CO2292" i="2" s="1"/>
  <c r="CO2298" i="2" a="1"/>
  <c r="CO2298" i="2" s="1"/>
  <c r="CO2304" i="2" a="1"/>
  <c r="CO2304" i="2" s="1"/>
  <c r="CO2310" i="2" a="1"/>
  <c r="CO2310" i="2" s="1"/>
  <c r="CO2316" i="2" a="1"/>
  <c r="CO2316" i="2" s="1"/>
  <c r="CO2322" i="2" a="1"/>
  <c r="CO2322" i="2" s="1"/>
  <c r="CO2328" i="2" a="1"/>
  <c r="CO2328" i="2" s="1"/>
  <c r="CO2334" i="2" a="1"/>
  <c r="CO2334" i="2" s="1"/>
  <c r="CO2340" i="2" a="1"/>
  <c r="CO2340" i="2" s="1"/>
  <c r="CO2346" i="2" a="1"/>
  <c r="CO2346" i="2" s="1"/>
  <c r="CO2352" i="2" a="1"/>
  <c r="CO2352" i="2" s="1"/>
  <c r="CO2358" i="2" a="1"/>
  <c r="CO2358" i="2" s="1"/>
  <c r="CO2364" i="2" a="1"/>
  <c r="CO2364" i="2" s="1"/>
  <c r="CO2370" i="2" a="1"/>
  <c r="CO2370" i="2" s="1"/>
  <c r="CO2376" i="2" a="1"/>
  <c r="CO2376" i="2" s="1"/>
  <c r="CO2382" i="2" a="1"/>
  <c r="CO2382" i="2" s="1"/>
  <c r="CO2388" i="2" a="1"/>
  <c r="CO2388" i="2" s="1"/>
  <c r="CO2394" i="2" a="1"/>
  <c r="CO2394" i="2" s="1"/>
  <c r="CO2400" i="2" a="1"/>
  <c r="CO2400" i="2" s="1"/>
  <c r="CO2406" i="2" a="1"/>
  <c r="CO2406" i="2" s="1"/>
  <c r="CO2412" i="2" a="1"/>
  <c r="CO2412" i="2" s="1"/>
  <c r="CO2418" i="2" a="1"/>
  <c r="CO2418" i="2" s="1"/>
  <c r="CO2424" i="2" a="1"/>
  <c r="CO2424" i="2" s="1"/>
  <c r="CO2430" i="2" a="1"/>
  <c r="CO2430" i="2" s="1"/>
  <c r="CO2436" i="2" a="1"/>
  <c r="CO2436" i="2" s="1"/>
  <c r="CO2442" i="2" a="1"/>
  <c r="CO2442" i="2" s="1"/>
  <c r="CO2448" i="2" a="1"/>
  <c r="CO2448" i="2" s="1"/>
  <c r="CO2454" i="2" a="1"/>
  <c r="CO2454" i="2" s="1"/>
  <c r="CO2460" i="2" a="1"/>
  <c r="CO2460" i="2" s="1"/>
  <c r="CO2466" i="2" a="1"/>
  <c r="CO2466" i="2" s="1"/>
  <c r="CO2472" i="2" a="1"/>
  <c r="CO2472" i="2" s="1"/>
  <c r="CO2478" i="2" a="1"/>
  <c r="CO2478" i="2" s="1"/>
  <c r="CO2484" i="2" a="1"/>
  <c r="CO2484" i="2" s="1"/>
  <c r="CO2490" i="2" a="1"/>
  <c r="CO2490" i="2" s="1"/>
  <c r="CO2496" i="2" a="1"/>
  <c r="CO2496" i="2" s="1"/>
  <c r="CO2502" i="2" a="1"/>
  <c r="CO2502" i="2" s="1"/>
  <c r="CO2508" i="2" a="1"/>
  <c r="CO2508" i="2" s="1"/>
  <c r="CP114" i="2"/>
  <c r="CP120" i="2"/>
  <c r="CP126" i="2"/>
  <c r="CP132" i="2"/>
  <c r="CP138" i="2"/>
  <c r="CP144" i="2"/>
  <c r="CP150" i="2"/>
  <c r="CP156" i="2"/>
  <c r="CP162" i="2"/>
  <c r="CP168" i="2"/>
  <c r="CP174" i="2"/>
  <c r="CP180" i="2"/>
  <c r="CP186" i="2"/>
  <c r="CP192" i="2"/>
  <c r="CP198" i="2"/>
  <c r="CP204" i="2"/>
  <c r="CP210" i="2"/>
  <c r="CP216" i="2"/>
  <c r="CP222" i="2"/>
  <c r="CP228" i="2"/>
  <c r="CP234" i="2"/>
  <c r="CP240" i="2"/>
  <c r="CP246" i="2"/>
  <c r="CP252" i="2"/>
  <c r="CP258" i="2"/>
  <c r="CP264" i="2"/>
  <c r="CP270" i="2"/>
  <c r="CP276" i="2"/>
  <c r="CP282" i="2"/>
  <c r="CP288" i="2"/>
  <c r="CP294" i="2"/>
  <c r="CP300" i="2"/>
  <c r="CP306" i="2"/>
  <c r="CP312" i="2"/>
  <c r="CP318" i="2"/>
  <c r="CP324" i="2"/>
  <c r="CP330" i="2"/>
  <c r="CP336" i="2"/>
  <c r="CP342" i="2"/>
  <c r="CP348" i="2"/>
  <c r="CP354" i="2"/>
  <c r="CP360" i="2"/>
  <c r="CP366" i="2"/>
  <c r="CP372" i="2"/>
  <c r="CP378" i="2"/>
  <c r="CP384" i="2"/>
  <c r="CP390" i="2"/>
  <c r="CP396" i="2"/>
  <c r="CP402" i="2"/>
  <c r="CP408" i="2"/>
  <c r="CP414" i="2"/>
  <c r="CP420" i="2"/>
  <c r="CP426" i="2"/>
  <c r="CP432" i="2"/>
  <c r="CP438" i="2"/>
  <c r="CP444" i="2"/>
  <c r="CP450" i="2"/>
  <c r="CP456" i="2"/>
  <c r="CP462" i="2"/>
  <c r="CP468" i="2"/>
  <c r="CP474" i="2"/>
  <c r="CP480" i="2"/>
  <c r="CP486" i="2"/>
  <c r="CP492" i="2"/>
  <c r="CP498" i="2"/>
  <c r="CP504" i="2"/>
  <c r="CP510" i="2"/>
  <c r="CP516" i="2"/>
  <c r="CP522" i="2"/>
  <c r="CP528" i="2"/>
  <c r="CP534" i="2"/>
  <c r="CP540" i="2"/>
  <c r="CP547" i="2"/>
  <c r="CG111" i="2"/>
  <c r="EK111" i="2"/>
  <c r="EO111" i="2" s="1"/>
  <c r="EQ111" i="2" s="1"/>
  <c r="CM111" i="2"/>
  <c r="EM111" i="2"/>
  <c r="EF111" i="2"/>
  <c r="DZ111" i="2"/>
  <c r="EE111" i="2"/>
  <c r="DY111" i="2"/>
  <c r="DS111" i="2"/>
  <c r="DM111" i="2"/>
  <c r="DG111" i="2"/>
  <c r="ED111" i="2"/>
  <c r="DX111" i="2"/>
  <c r="DR111" i="2"/>
  <c r="EI111" i="2"/>
  <c r="EC111" i="2"/>
  <c r="DW111" i="2"/>
  <c r="DQ111" i="2"/>
  <c r="EH111" i="2"/>
  <c r="EB111" i="2"/>
  <c r="EG111" i="2"/>
  <c r="EA111" i="2"/>
  <c r="DU111" i="2"/>
  <c r="DO111" i="2"/>
  <c r="DI111" i="2"/>
  <c r="DC111" i="2"/>
  <c r="DL111" i="2"/>
  <c r="DD111" i="2"/>
  <c r="CW111" i="2"/>
  <c r="CV111" i="2"/>
  <c r="CR111" i="2"/>
  <c r="CQ111" i="2"/>
  <c r="DK111" i="2"/>
  <c r="DB111" i="2"/>
  <c r="DV111" i="2"/>
  <c r="DJ111" i="2"/>
  <c r="DA111" i="2"/>
  <c r="DT111" i="2"/>
  <c r="DH111" i="2"/>
  <c r="CZ111" i="2"/>
  <c r="CU111" i="2"/>
  <c r="DP111" i="2"/>
  <c r="DF111" i="2"/>
  <c r="CY111" i="2"/>
  <c r="CT111" i="2"/>
  <c r="DN111" i="2"/>
  <c r="DE111" i="2"/>
  <c r="CX111" i="2"/>
  <c r="CS111" i="2"/>
  <c r="EK117" i="2"/>
  <c r="EO117" i="2" s="1"/>
  <c r="EQ117" i="2" s="1"/>
  <c r="CM117" i="2"/>
  <c r="EM117" i="2"/>
  <c r="EF117" i="2"/>
  <c r="DZ117" i="2"/>
  <c r="DT117" i="2"/>
  <c r="DN117" i="2"/>
  <c r="DH117" i="2"/>
  <c r="DB117" i="2"/>
  <c r="EE117" i="2"/>
  <c r="DY117" i="2"/>
  <c r="DS117" i="2"/>
  <c r="DM117" i="2"/>
  <c r="DG117" i="2"/>
  <c r="DA117" i="2"/>
  <c r="ED117" i="2"/>
  <c r="DX117" i="2"/>
  <c r="DR117" i="2"/>
  <c r="DL117" i="2"/>
  <c r="DF117" i="2"/>
  <c r="CZ117" i="2"/>
  <c r="EI117" i="2"/>
  <c r="EC117" i="2"/>
  <c r="DW117" i="2"/>
  <c r="DQ117" i="2"/>
  <c r="DK117" i="2"/>
  <c r="DE117" i="2"/>
  <c r="CY117" i="2"/>
  <c r="EH117" i="2"/>
  <c r="EB117" i="2"/>
  <c r="DV117" i="2"/>
  <c r="DP117" i="2"/>
  <c r="DJ117" i="2"/>
  <c r="DD117" i="2"/>
  <c r="CX117" i="2"/>
  <c r="EG117" i="2"/>
  <c r="EA117" i="2"/>
  <c r="DU117" i="2"/>
  <c r="DO117" i="2"/>
  <c r="DI117" i="2"/>
  <c r="DC117" i="2"/>
  <c r="CW117" i="2"/>
  <c r="CV117" i="2"/>
  <c r="CR117" i="2"/>
  <c r="CQ117" i="2"/>
  <c r="CU117" i="2"/>
  <c r="CT117" i="2"/>
  <c r="CS117" i="2"/>
  <c r="EK123" i="2"/>
  <c r="EO123" i="2" s="1"/>
  <c r="EQ123" i="2" s="1"/>
  <c r="CM123" i="2"/>
  <c r="EM123" i="2"/>
  <c r="EF123" i="2"/>
  <c r="DZ123" i="2"/>
  <c r="DT123" i="2"/>
  <c r="DN123" i="2"/>
  <c r="DH123" i="2"/>
  <c r="DB123" i="2"/>
  <c r="EE123" i="2"/>
  <c r="DY123" i="2"/>
  <c r="DS123" i="2"/>
  <c r="DM123" i="2"/>
  <c r="DG123" i="2"/>
  <c r="DA123" i="2"/>
  <c r="ED123" i="2"/>
  <c r="DX123" i="2"/>
  <c r="DR123" i="2"/>
  <c r="DL123" i="2"/>
  <c r="DF123" i="2"/>
  <c r="CZ123" i="2"/>
  <c r="EI123" i="2"/>
  <c r="EC123" i="2"/>
  <c r="DW123" i="2"/>
  <c r="DQ123" i="2"/>
  <c r="DK123" i="2"/>
  <c r="DE123" i="2"/>
  <c r="CY123" i="2"/>
  <c r="EH123" i="2"/>
  <c r="EB123" i="2"/>
  <c r="DV123" i="2"/>
  <c r="DP123" i="2"/>
  <c r="DJ123" i="2"/>
  <c r="DD123" i="2"/>
  <c r="CX123" i="2"/>
  <c r="EG123" i="2"/>
  <c r="EA123" i="2"/>
  <c r="DU123" i="2"/>
  <c r="DO123" i="2"/>
  <c r="DI123" i="2"/>
  <c r="DC123" i="2"/>
  <c r="CW123" i="2"/>
  <c r="CV123" i="2"/>
  <c r="CR123" i="2"/>
  <c r="CQ123" i="2"/>
  <c r="CU123" i="2"/>
  <c r="CT123" i="2"/>
  <c r="CS123" i="2"/>
  <c r="EK129" i="2"/>
  <c r="EO129" i="2" s="1"/>
  <c r="EQ129" i="2" s="1"/>
  <c r="CM129" i="2"/>
  <c r="EM129" i="2"/>
  <c r="EF129" i="2"/>
  <c r="DZ129" i="2"/>
  <c r="DT129" i="2"/>
  <c r="DN129" i="2"/>
  <c r="DH129" i="2"/>
  <c r="DB129" i="2"/>
  <c r="EE129" i="2"/>
  <c r="DY129" i="2"/>
  <c r="DS129" i="2"/>
  <c r="DM129" i="2"/>
  <c r="DG129" i="2"/>
  <c r="DA129" i="2"/>
  <c r="ED129" i="2"/>
  <c r="DX129" i="2"/>
  <c r="DR129" i="2"/>
  <c r="DL129" i="2"/>
  <c r="DF129" i="2"/>
  <c r="CZ129" i="2"/>
  <c r="EI129" i="2"/>
  <c r="EC129" i="2"/>
  <c r="DW129" i="2"/>
  <c r="DQ129" i="2"/>
  <c r="DK129" i="2"/>
  <c r="DE129" i="2"/>
  <c r="CY129" i="2"/>
  <c r="EH129" i="2"/>
  <c r="EB129" i="2"/>
  <c r="DV129" i="2"/>
  <c r="DP129" i="2"/>
  <c r="DJ129" i="2"/>
  <c r="DD129" i="2"/>
  <c r="CX129" i="2"/>
  <c r="EG129" i="2"/>
  <c r="EA129" i="2"/>
  <c r="DU129" i="2"/>
  <c r="DO129" i="2"/>
  <c r="DI129" i="2"/>
  <c r="DC129" i="2"/>
  <c r="CW129" i="2"/>
  <c r="CV129" i="2"/>
  <c r="CR129" i="2"/>
  <c r="CQ129" i="2"/>
  <c r="CU129" i="2"/>
  <c r="CT129" i="2"/>
  <c r="CS129" i="2"/>
  <c r="EK135" i="2"/>
  <c r="EO135" i="2" s="1"/>
  <c r="EQ135" i="2" s="1"/>
  <c r="CM135" i="2"/>
  <c r="EM135" i="2"/>
  <c r="EF135" i="2"/>
  <c r="DZ135" i="2"/>
  <c r="DT135" i="2"/>
  <c r="DN135" i="2"/>
  <c r="DH135" i="2"/>
  <c r="DB135" i="2"/>
  <c r="EE135" i="2"/>
  <c r="DY135" i="2"/>
  <c r="DS135" i="2"/>
  <c r="DM135" i="2"/>
  <c r="DG135" i="2"/>
  <c r="DA135" i="2"/>
  <c r="ED135" i="2"/>
  <c r="DX135" i="2"/>
  <c r="DR135" i="2"/>
  <c r="DL135" i="2"/>
  <c r="DF135" i="2"/>
  <c r="CZ135" i="2"/>
  <c r="EI135" i="2"/>
  <c r="EC135" i="2"/>
  <c r="DW135" i="2"/>
  <c r="DQ135" i="2"/>
  <c r="DK135" i="2"/>
  <c r="DE135" i="2"/>
  <c r="CY135" i="2"/>
  <c r="EH135" i="2"/>
  <c r="EB135" i="2"/>
  <c r="DV135" i="2"/>
  <c r="DP135" i="2"/>
  <c r="DJ135" i="2"/>
  <c r="DD135" i="2"/>
  <c r="CX135" i="2"/>
  <c r="EG135" i="2"/>
  <c r="EA135" i="2"/>
  <c r="DU135" i="2"/>
  <c r="DO135" i="2"/>
  <c r="DI135" i="2"/>
  <c r="DC135" i="2"/>
  <c r="CW135" i="2"/>
  <c r="CV135" i="2"/>
  <c r="CR135" i="2"/>
  <c r="CQ135" i="2"/>
  <c r="CU135" i="2"/>
  <c r="CT135" i="2"/>
  <c r="CS135" i="2"/>
  <c r="CH141" i="2"/>
  <c r="EK141" i="2"/>
  <c r="EO141" i="2" s="1"/>
  <c r="EQ141" i="2" s="1"/>
  <c r="CM141" i="2"/>
  <c r="EM141" i="2"/>
  <c r="EF141" i="2"/>
  <c r="DZ141" i="2"/>
  <c r="DT141" i="2"/>
  <c r="DN141" i="2"/>
  <c r="DH141" i="2"/>
  <c r="DB141" i="2"/>
  <c r="EE141" i="2"/>
  <c r="DY141" i="2"/>
  <c r="DS141" i="2"/>
  <c r="DM141" i="2"/>
  <c r="DG141" i="2"/>
  <c r="DA141" i="2"/>
  <c r="ED141" i="2"/>
  <c r="DX141" i="2"/>
  <c r="DR141" i="2"/>
  <c r="DL141" i="2"/>
  <c r="DF141" i="2"/>
  <c r="CZ141" i="2"/>
  <c r="EI141" i="2"/>
  <c r="EC141" i="2"/>
  <c r="DW141" i="2"/>
  <c r="DQ141" i="2"/>
  <c r="DK141" i="2"/>
  <c r="DE141" i="2"/>
  <c r="CY141" i="2"/>
  <c r="EH141" i="2"/>
  <c r="EB141" i="2"/>
  <c r="DV141" i="2"/>
  <c r="DP141" i="2"/>
  <c r="DJ141" i="2"/>
  <c r="DD141" i="2"/>
  <c r="CX141" i="2"/>
  <c r="EG141" i="2"/>
  <c r="EA141" i="2"/>
  <c r="DU141" i="2"/>
  <c r="DO141" i="2"/>
  <c r="DI141" i="2"/>
  <c r="DC141" i="2"/>
  <c r="CW141" i="2"/>
  <c r="CV141" i="2"/>
  <c r="CR141" i="2"/>
  <c r="CQ141" i="2"/>
  <c r="CU141" i="2"/>
  <c r="CT141" i="2"/>
  <c r="CS141" i="2"/>
  <c r="CH147" i="2"/>
  <c r="EK147" i="2"/>
  <c r="EO147" i="2" s="1"/>
  <c r="EQ147" i="2" s="1"/>
  <c r="CM147" i="2"/>
  <c r="EM147" i="2"/>
  <c r="EF147" i="2"/>
  <c r="DZ147" i="2"/>
  <c r="DT147" i="2"/>
  <c r="DN147" i="2"/>
  <c r="DH147" i="2"/>
  <c r="DB147" i="2"/>
  <c r="EE147" i="2"/>
  <c r="DY147" i="2"/>
  <c r="DS147" i="2"/>
  <c r="DM147" i="2"/>
  <c r="DG147" i="2"/>
  <c r="DA147" i="2"/>
  <c r="ED147" i="2"/>
  <c r="DX147" i="2"/>
  <c r="DR147" i="2"/>
  <c r="DL147" i="2"/>
  <c r="DF147" i="2"/>
  <c r="CZ147" i="2"/>
  <c r="EI147" i="2"/>
  <c r="EC147" i="2"/>
  <c r="DW147" i="2"/>
  <c r="DQ147" i="2"/>
  <c r="DK147" i="2"/>
  <c r="DE147" i="2"/>
  <c r="CY147" i="2"/>
  <c r="EH147" i="2"/>
  <c r="EB147" i="2"/>
  <c r="DV147" i="2"/>
  <c r="DP147" i="2"/>
  <c r="DJ147" i="2"/>
  <c r="DD147" i="2"/>
  <c r="CX147" i="2"/>
  <c r="EG147" i="2"/>
  <c r="EA147" i="2"/>
  <c r="DU147" i="2"/>
  <c r="DO147" i="2"/>
  <c r="DI147" i="2"/>
  <c r="DC147" i="2"/>
  <c r="CW147" i="2"/>
  <c r="CV147" i="2"/>
  <c r="CR147" i="2"/>
  <c r="CQ147" i="2"/>
  <c r="CU147" i="2"/>
  <c r="CT147" i="2"/>
  <c r="CS147" i="2"/>
  <c r="EK153" i="2"/>
  <c r="EO153" i="2" s="1"/>
  <c r="EQ153" i="2" s="1"/>
  <c r="CM153" i="2"/>
  <c r="EM153" i="2"/>
  <c r="EF153" i="2"/>
  <c r="DZ153" i="2"/>
  <c r="DT153" i="2"/>
  <c r="DN153" i="2"/>
  <c r="DH153" i="2"/>
  <c r="DB153" i="2"/>
  <c r="EE153" i="2"/>
  <c r="DY153" i="2"/>
  <c r="DS153" i="2"/>
  <c r="DM153" i="2"/>
  <c r="DG153" i="2"/>
  <c r="DA153" i="2"/>
  <c r="ED153" i="2"/>
  <c r="DX153" i="2"/>
  <c r="DR153" i="2"/>
  <c r="DL153" i="2"/>
  <c r="DF153" i="2"/>
  <c r="CZ153" i="2"/>
  <c r="EI153" i="2"/>
  <c r="EC153" i="2"/>
  <c r="DW153" i="2"/>
  <c r="DQ153" i="2"/>
  <c r="DK153" i="2"/>
  <c r="DE153" i="2"/>
  <c r="CY153" i="2"/>
  <c r="EH153" i="2"/>
  <c r="EB153" i="2"/>
  <c r="DV153" i="2"/>
  <c r="DP153" i="2"/>
  <c r="DJ153" i="2"/>
  <c r="DD153" i="2"/>
  <c r="CX153" i="2"/>
  <c r="EG153" i="2"/>
  <c r="EA153" i="2"/>
  <c r="DU153" i="2"/>
  <c r="DO153" i="2"/>
  <c r="DI153" i="2"/>
  <c r="DC153" i="2"/>
  <c r="CW153" i="2"/>
  <c r="CV153" i="2"/>
  <c r="CR153" i="2"/>
  <c r="CQ153" i="2"/>
  <c r="CU153" i="2"/>
  <c r="CT153" i="2"/>
  <c r="CS153" i="2"/>
  <c r="EK159" i="2"/>
  <c r="EO159" i="2" s="1"/>
  <c r="EQ159" i="2" s="1"/>
  <c r="CM159" i="2"/>
  <c r="EM159" i="2"/>
  <c r="EF159" i="2"/>
  <c r="DZ159" i="2"/>
  <c r="DT159" i="2"/>
  <c r="DN159" i="2"/>
  <c r="DH159" i="2"/>
  <c r="DB159" i="2"/>
  <c r="EE159" i="2"/>
  <c r="DY159" i="2"/>
  <c r="DS159" i="2"/>
  <c r="DM159" i="2"/>
  <c r="DG159" i="2"/>
  <c r="DA159" i="2"/>
  <c r="ED159" i="2"/>
  <c r="DX159" i="2"/>
  <c r="DR159" i="2"/>
  <c r="DL159" i="2"/>
  <c r="DF159" i="2"/>
  <c r="CZ159" i="2"/>
  <c r="EI159" i="2"/>
  <c r="EC159" i="2"/>
  <c r="DW159" i="2"/>
  <c r="DQ159" i="2"/>
  <c r="DK159" i="2"/>
  <c r="DE159" i="2"/>
  <c r="CY159" i="2"/>
  <c r="EH159" i="2"/>
  <c r="EB159" i="2"/>
  <c r="DV159" i="2"/>
  <c r="DP159" i="2"/>
  <c r="DJ159" i="2"/>
  <c r="DD159" i="2"/>
  <c r="CX159" i="2"/>
  <c r="EG159" i="2"/>
  <c r="EA159" i="2"/>
  <c r="DU159" i="2"/>
  <c r="DO159" i="2"/>
  <c r="DI159" i="2"/>
  <c r="DC159" i="2"/>
  <c r="CW159" i="2"/>
  <c r="CV159" i="2"/>
  <c r="CR159" i="2"/>
  <c r="CQ159" i="2"/>
  <c r="CU159" i="2"/>
  <c r="CT159" i="2"/>
  <c r="CS159" i="2"/>
  <c r="CH165" i="2"/>
  <c r="EK165" i="2"/>
  <c r="EO165" i="2" s="1"/>
  <c r="EQ165" i="2" s="1"/>
  <c r="CM165" i="2"/>
  <c r="EM165" i="2"/>
  <c r="EF165" i="2"/>
  <c r="DZ165" i="2"/>
  <c r="DT165" i="2"/>
  <c r="DN165" i="2"/>
  <c r="DH165" i="2"/>
  <c r="DB165" i="2"/>
  <c r="EE165" i="2"/>
  <c r="DY165" i="2"/>
  <c r="DS165" i="2"/>
  <c r="DM165" i="2"/>
  <c r="DG165" i="2"/>
  <c r="DA165" i="2"/>
  <c r="ED165" i="2"/>
  <c r="DX165" i="2"/>
  <c r="DR165" i="2"/>
  <c r="DL165" i="2"/>
  <c r="DF165" i="2"/>
  <c r="CZ165" i="2"/>
  <c r="EI165" i="2"/>
  <c r="EC165" i="2"/>
  <c r="DW165" i="2"/>
  <c r="DQ165" i="2"/>
  <c r="DK165" i="2"/>
  <c r="DE165" i="2"/>
  <c r="CY165" i="2"/>
  <c r="EH165" i="2"/>
  <c r="EB165" i="2"/>
  <c r="DV165" i="2"/>
  <c r="DP165" i="2"/>
  <c r="DJ165" i="2"/>
  <c r="DD165" i="2"/>
  <c r="CX165" i="2"/>
  <c r="EG165" i="2"/>
  <c r="EA165" i="2"/>
  <c r="DU165" i="2"/>
  <c r="DO165" i="2"/>
  <c r="DI165" i="2"/>
  <c r="DC165" i="2"/>
  <c r="CW165" i="2"/>
  <c r="CV165" i="2"/>
  <c r="CR165" i="2"/>
  <c r="CQ165" i="2"/>
  <c r="CU165" i="2"/>
  <c r="CT165" i="2"/>
  <c r="CS165" i="2"/>
  <c r="CG171" i="2"/>
  <c r="EK171" i="2"/>
  <c r="EO171" i="2" s="1"/>
  <c r="EQ171" i="2" s="1"/>
  <c r="CM171" i="2"/>
  <c r="EM171" i="2"/>
  <c r="EF171" i="2"/>
  <c r="DZ171" i="2"/>
  <c r="DT171" i="2"/>
  <c r="DN171" i="2"/>
  <c r="DH171" i="2"/>
  <c r="DB171" i="2"/>
  <c r="EE171" i="2"/>
  <c r="DY171" i="2"/>
  <c r="DS171" i="2"/>
  <c r="DM171" i="2"/>
  <c r="DG171" i="2"/>
  <c r="DA171" i="2"/>
  <c r="ED171" i="2"/>
  <c r="DX171" i="2"/>
  <c r="DR171" i="2"/>
  <c r="DL171" i="2"/>
  <c r="DF171" i="2"/>
  <c r="CZ171" i="2"/>
  <c r="EI171" i="2"/>
  <c r="EC171" i="2"/>
  <c r="DW171" i="2"/>
  <c r="DQ171" i="2"/>
  <c r="DK171" i="2"/>
  <c r="DE171" i="2"/>
  <c r="CY171" i="2"/>
  <c r="EH171" i="2"/>
  <c r="EB171" i="2"/>
  <c r="DV171" i="2"/>
  <c r="DP171" i="2"/>
  <c r="DJ171" i="2"/>
  <c r="DD171" i="2"/>
  <c r="CX171" i="2"/>
  <c r="EG171" i="2"/>
  <c r="EA171" i="2"/>
  <c r="DU171" i="2"/>
  <c r="DO171" i="2"/>
  <c r="DI171" i="2"/>
  <c r="DC171" i="2"/>
  <c r="CW171" i="2"/>
  <c r="CV171" i="2"/>
  <c r="CR171" i="2"/>
  <c r="CQ171" i="2"/>
  <c r="CU171" i="2"/>
  <c r="CT171" i="2"/>
  <c r="CS171" i="2"/>
  <c r="EK177" i="2"/>
  <c r="EO177" i="2" s="1"/>
  <c r="EQ177" i="2" s="1"/>
  <c r="CM177" i="2"/>
  <c r="EM177" i="2"/>
  <c r="EF177" i="2"/>
  <c r="DZ177" i="2"/>
  <c r="DT177" i="2"/>
  <c r="DN177" i="2"/>
  <c r="DH177" i="2"/>
  <c r="DB177" i="2"/>
  <c r="EE177" i="2"/>
  <c r="DY177" i="2"/>
  <c r="DS177" i="2"/>
  <c r="DM177" i="2"/>
  <c r="DG177" i="2"/>
  <c r="DA177" i="2"/>
  <c r="ED177" i="2"/>
  <c r="DX177" i="2"/>
  <c r="DR177" i="2"/>
  <c r="DL177" i="2"/>
  <c r="DF177" i="2"/>
  <c r="CZ177" i="2"/>
  <c r="EI177" i="2"/>
  <c r="EC177" i="2"/>
  <c r="DW177" i="2"/>
  <c r="DQ177" i="2"/>
  <c r="DK177" i="2"/>
  <c r="DE177" i="2"/>
  <c r="CY177" i="2"/>
  <c r="EH177" i="2"/>
  <c r="EB177" i="2"/>
  <c r="DV177" i="2"/>
  <c r="DP177" i="2"/>
  <c r="DJ177" i="2"/>
  <c r="DD177" i="2"/>
  <c r="CX177" i="2"/>
  <c r="EG177" i="2"/>
  <c r="EA177" i="2"/>
  <c r="DU177" i="2"/>
  <c r="DO177" i="2"/>
  <c r="DI177" i="2"/>
  <c r="DC177" i="2"/>
  <c r="CW177" i="2"/>
  <c r="CV177" i="2"/>
  <c r="CR177" i="2"/>
  <c r="CQ177" i="2"/>
  <c r="CU177" i="2"/>
  <c r="CT177" i="2"/>
  <c r="CS177" i="2"/>
  <c r="EK183" i="2"/>
  <c r="EO183" i="2" s="1"/>
  <c r="EQ183" i="2" s="1"/>
  <c r="CM183" i="2"/>
  <c r="EM183" i="2"/>
  <c r="EF183" i="2"/>
  <c r="DZ183" i="2"/>
  <c r="DT183" i="2"/>
  <c r="DN183" i="2"/>
  <c r="DH183" i="2"/>
  <c r="DB183" i="2"/>
  <c r="EE183" i="2"/>
  <c r="DY183" i="2"/>
  <c r="DS183" i="2"/>
  <c r="DM183" i="2"/>
  <c r="DG183" i="2"/>
  <c r="DA183" i="2"/>
  <c r="ED183" i="2"/>
  <c r="DX183" i="2"/>
  <c r="DR183" i="2"/>
  <c r="DL183" i="2"/>
  <c r="DF183" i="2"/>
  <c r="CZ183" i="2"/>
  <c r="EI183" i="2"/>
  <c r="EC183" i="2"/>
  <c r="DW183" i="2"/>
  <c r="DQ183" i="2"/>
  <c r="DK183" i="2"/>
  <c r="DE183" i="2"/>
  <c r="CY183" i="2"/>
  <c r="EH183" i="2"/>
  <c r="EB183" i="2"/>
  <c r="DV183" i="2"/>
  <c r="DP183" i="2"/>
  <c r="DJ183" i="2"/>
  <c r="DD183" i="2"/>
  <c r="CX183" i="2"/>
  <c r="EG183" i="2"/>
  <c r="EA183" i="2"/>
  <c r="DU183" i="2"/>
  <c r="DO183" i="2"/>
  <c r="DI183" i="2"/>
  <c r="DC183" i="2"/>
  <c r="CW183" i="2"/>
  <c r="CV183" i="2"/>
  <c r="CR183" i="2"/>
  <c r="CQ183" i="2"/>
  <c r="CU183" i="2"/>
  <c r="CT183" i="2"/>
  <c r="CS183" i="2"/>
  <c r="CG189" i="2"/>
  <c r="EK189" i="2"/>
  <c r="EO189" i="2" s="1"/>
  <c r="EQ189" i="2" s="1"/>
  <c r="CM189" i="2"/>
  <c r="EM189" i="2"/>
  <c r="EF189" i="2"/>
  <c r="DZ189" i="2"/>
  <c r="DT189" i="2"/>
  <c r="DN189" i="2"/>
  <c r="DH189" i="2"/>
  <c r="DB189" i="2"/>
  <c r="EE189" i="2"/>
  <c r="DY189" i="2"/>
  <c r="DS189" i="2"/>
  <c r="DM189" i="2"/>
  <c r="DG189" i="2"/>
  <c r="DA189" i="2"/>
  <c r="ED189" i="2"/>
  <c r="DX189" i="2"/>
  <c r="DR189" i="2"/>
  <c r="DL189" i="2"/>
  <c r="DF189" i="2"/>
  <c r="CZ189" i="2"/>
  <c r="EI189" i="2"/>
  <c r="EC189" i="2"/>
  <c r="DW189" i="2"/>
  <c r="DQ189" i="2"/>
  <c r="DK189" i="2"/>
  <c r="DE189" i="2"/>
  <c r="CY189" i="2"/>
  <c r="EH189" i="2"/>
  <c r="EB189" i="2"/>
  <c r="DV189" i="2"/>
  <c r="DP189" i="2"/>
  <c r="DJ189" i="2"/>
  <c r="DD189" i="2"/>
  <c r="CX189" i="2"/>
  <c r="EG189" i="2"/>
  <c r="EA189" i="2"/>
  <c r="DU189" i="2"/>
  <c r="DO189" i="2"/>
  <c r="DI189" i="2"/>
  <c r="DC189" i="2"/>
  <c r="CW189" i="2"/>
  <c r="CV189" i="2"/>
  <c r="CR189" i="2"/>
  <c r="CQ189" i="2"/>
  <c r="CU189" i="2"/>
  <c r="CT189" i="2"/>
  <c r="CS189" i="2"/>
  <c r="CH195" i="2"/>
  <c r="EK195" i="2"/>
  <c r="EO195" i="2" s="1"/>
  <c r="EQ195" i="2" s="1"/>
  <c r="CM195" i="2"/>
  <c r="EM195" i="2"/>
  <c r="EF195" i="2"/>
  <c r="DZ195" i="2"/>
  <c r="DT195" i="2"/>
  <c r="DN195" i="2"/>
  <c r="DH195" i="2"/>
  <c r="DB195" i="2"/>
  <c r="EE195" i="2"/>
  <c r="DY195" i="2"/>
  <c r="DS195" i="2"/>
  <c r="DM195" i="2"/>
  <c r="DG195" i="2"/>
  <c r="DA195" i="2"/>
  <c r="ED195" i="2"/>
  <c r="DX195" i="2"/>
  <c r="DR195" i="2"/>
  <c r="DL195" i="2"/>
  <c r="DF195" i="2"/>
  <c r="CZ195" i="2"/>
  <c r="EI195" i="2"/>
  <c r="EC195" i="2"/>
  <c r="DW195" i="2"/>
  <c r="DQ195" i="2"/>
  <c r="DK195" i="2"/>
  <c r="DE195" i="2"/>
  <c r="CY195" i="2"/>
  <c r="EH195" i="2"/>
  <c r="EB195" i="2"/>
  <c r="DV195" i="2"/>
  <c r="DP195" i="2"/>
  <c r="DJ195" i="2"/>
  <c r="DD195" i="2"/>
  <c r="CX195" i="2"/>
  <c r="EG195" i="2"/>
  <c r="EA195" i="2"/>
  <c r="DU195" i="2"/>
  <c r="DO195" i="2"/>
  <c r="DI195" i="2"/>
  <c r="DC195" i="2"/>
  <c r="CW195" i="2"/>
  <c r="CV195" i="2"/>
  <c r="CR195" i="2"/>
  <c r="CQ195" i="2"/>
  <c r="CU195" i="2"/>
  <c r="CT195" i="2"/>
  <c r="CS195" i="2"/>
  <c r="EK201" i="2"/>
  <c r="EO201" i="2" s="1"/>
  <c r="EQ201" i="2" s="1"/>
  <c r="CM201" i="2"/>
  <c r="EM201" i="2"/>
  <c r="EF201" i="2"/>
  <c r="DZ201" i="2"/>
  <c r="DT201" i="2"/>
  <c r="DN201" i="2"/>
  <c r="DH201" i="2"/>
  <c r="DB201" i="2"/>
  <c r="EE201" i="2"/>
  <c r="DY201" i="2"/>
  <c r="DS201" i="2"/>
  <c r="DM201" i="2"/>
  <c r="DG201" i="2"/>
  <c r="DA201" i="2"/>
  <c r="ED201" i="2"/>
  <c r="DX201" i="2"/>
  <c r="DR201" i="2"/>
  <c r="DL201" i="2"/>
  <c r="DF201" i="2"/>
  <c r="CZ201" i="2"/>
  <c r="EI201" i="2"/>
  <c r="EC201" i="2"/>
  <c r="DW201" i="2"/>
  <c r="DQ201" i="2"/>
  <c r="DK201" i="2"/>
  <c r="DE201" i="2"/>
  <c r="CY201" i="2"/>
  <c r="EH201" i="2"/>
  <c r="EB201" i="2"/>
  <c r="DV201" i="2"/>
  <c r="DP201" i="2"/>
  <c r="DJ201" i="2"/>
  <c r="DD201" i="2"/>
  <c r="CX201" i="2"/>
  <c r="EG201" i="2"/>
  <c r="EA201" i="2"/>
  <c r="DU201" i="2"/>
  <c r="DO201" i="2"/>
  <c r="DI201" i="2"/>
  <c r="DC201" i="2"/>
  <c r="CW201" i="2"/>
  <c r="CV201" i="2"/>
  <c r="CR201" i="2"/>
  <c r="CQ201" i="2"/>
  <c r="CU201" i="2"/>
  <c r="CT201" i="2"/>
  <c r="CS201" i="2"/>
  <c r="EK207" i="2"/>
  <c r="EO207" i="2" s="1"/>
  <c r="EQ207" i="2" s="1"/>
  <c r="CM207" i="2"/>
  <c r="EM207" i="2"/>
  <c r="EF207" i="2"/>
  <c r="DZ207" i="2"/>
  <c r="DT207" i="2"/>
  <c r="DN207" i="2"/>
  <c r="DH207" i="2"/>
  <c r="DB207" i="2"/>
  <c r="EE207" i="2"/>
  <c r="DY207" i="2"/>
  <c r="DS207" i="2"/>
  <c r="DM207" i="2"/>
  <c r="DG207" i="2"/>
  <c r="DA207" i="2"/>
  <c r="ED207" i="2"/>
  <c r="DX207" i="2"/>
  <c r="DR207" i="2"/>
  <c r="DL207" i="2"/>
  <c r="DF207" i="2"/>
  <c r="CZ207" i="2"/>
  <c r="EI207" i="2"/>
  <c r="EC207" i="2"/>
  <c r="DW207" i="2"/>
  <c r="DQ207" i="2"/>
  <c r="DK207" i="2"/>
  <c r="DE207" i="2"/>
  <c r="CY207" i="2"/>
  <c r="EH207" i="2"/>
  <c r="EB207" i="2"/>
  <c r="DV207" i="2"/>
  <c r="DP207" i="2"/>
  <c r="DJ207" i="2"/>
  <c r="DD207" i="2"/>
  <c r="CX207" i="2"/>
  <c r="EG207" i="2"/>
  <c r="EA207" i="2"/>
  <c r="DU207" i="2"/>
  <c r="DO207" i="2"/>
  <c r="DI207" i="2"/>
  <c r="DC207" i="2"/>
  <c r="CW207" i="2"/>
  <c r="CV207" i="2"/>
  <c r="CR207" i="2"/>
  <c r="CQ207" i="2"/>
  <c r="CU207" i="2"/>
  <c r="CT207" i="2"/>
  <c r="CS207" i="2"/>
  <c r="CH213" i="2"/>
  <c r="EK213" i="2"/>
  <c r="EO213" i="2" s="1"/>
  <c r="EQ213" i="2" s="1"/>
  <c r="CM213" i="2"/>
  <c r="EM213" i="2"/>
  <c r="EF213" i="2"/>
  <c r="DZ213" i="2"/>
  <c r="DT213" i="2"/>
  <c r="DN213" i="2"/>
  <c r="DH213" i="2"/>
  <c r="DB213" i="2"/>
  <c r="EE213" i="2"/>
  <c r="DY213" i="2"/>
  <c r="DS213" i="2"/>
  <c r="DM213" i="2"/>
  <c r="DG213" i="2"/>
  <c r="DA213" i="2"/>
  <c r="ED213" i="2"/>
  <c r="DX213" i="2"/>
  <c r="DR213" i="2"/>
  <c r="DL213" i="2"/>
  <c r="DF213" i="2"/>
  <c r="CZ213" i="2"/>
  <c r="EI213" i="2"/>
  <c r="EC213" i="2"/>
  <c r="DW213" i="2"/>
  <c r="DQ213" i="2"/>
  <c r="DK213" i="2"/>
  <c r="DE213" i="2"/>
  <c r="CY213" i="2"/>
  <c r="EH213" i="2"/>
  <c r="EB213" i="2"/>
  <c r="DV213" i="2"/>
  <c r="DP213" i="2"/>
  <c r="DJ213" i="2"/>
  <c r="DD213" i="2"/>
  <c r="CX213" i="2"/>
  <c r="EG213" i="2"/>
  <c r="EA213" i="2"/>
  <c r="DU213" i="2"/>
  <c r="DO213" i="2"/>
  <c r="DI213" i="2"/>
  <c r="DC213" i="2"/>
  <c r="CW213" i="2"/>
  <c r="CV213" i="2"/>
  <c r="CR213" i="2"/>
  <c r="CQ213" i="2"/>
  <c r="CU213" i="2"/>
  <c r="CT213" i="2"/>
  <c r="CS213" i="2"/>
  <c r="CG219" i="2"/>
  <c r="EK219" i="2"/>
  <c r="EO219" i="2" s="1"/>
  <c r="EQ219" i="2" s="1"/>
  <c r="CM219" i="2"/>
  <c r="EM219" i="2"/>
  <c r="EF219" i="2"/>
  <c r="DZ219" i="2"/>
  <c r="DT219" i="2"/>
  <c r="DN219" i="2"/>
  <c r="DH219" i="2"/>
  <c r="DB219" i="2"/>
  <c r="EE219" i="2"/>
  <c r="DY219" i="2"/>
  <c r="DS219" i="2"/>
  <c r="DM219" i="2"/>
  <c r="DG219" i="2"/>
  <c r="DA219" i="2"/>
  <c r="ED219" i="2"/>
  <c r="DX219" i="2"/>
  <c r="DR219" i="2"/>
  <c r="DL219" i="2"/>
  <c r="DF219" i="2"/>
  <c r="CZ219" i="2"/>
  <c r="EI219" i="2"/>
  <c r="EC219" i="2"/>
  <c r="DW219" i="2"/>
  <c r="DQ219" i="2"/>
  <c r="DK219" i="2"/>
  <c r="DE219" i="2"/>
  <c r="CY219" i="2"/>
  <c r="EH219" i="2"/>
  <c r="EB219" i="2"/>
  <c r="DV219" i="2"/>
  <c r="DP219" i="2"/>
  <c r="DJ219" i="2"/>
  <c r="DD219" i="2"/>
  <c r="CX219" i="2"/>
  <c r="EG219" i="2"/>
  <c r="EA219" i="2"/>
  <c r="DU219" i="2"/>
  <c r="DO219" i="2"/>
  <c r="DI219" i="2"/>
  <c r="DC219" i="2"/>
  <c r="CW219" i="2"/>
  <c r="CV219" i="2"/>
  <c r="CR219" i="2"/>
  <c r="CQ219" i="2"/>
  <c r="CU219" i="2"/>
  <c r="CT219" i="2"/>
  <c r="CS219" i="2"/>
  <c r="EK225" i="2"/>
  <c r="EO225" i="2" s="1"/>
  <c r="EQ225" i="2" s="1"/>
  <c r="CM225" i="2"/>
  <c r="EM225" i="2"/>
  <c r="EF225" i="2"/>
  <c r="DZ225" i="2"/>
  <c r="DT225" i="2"/>
  <c r="DN225" i="2"/>
  <c r="DH225" i="2"/>
  <c r="DB225" i="2"/>
  <c r="EE225" i="2"/>
  <c r="DY225" i="2"/>
  <c r="DS225" i="2"/>
  <c r="DM225" i="2"/>
  <c r="DG225" i="2"/>
  <c r="DA225" i="2"/>
  <c r="ED225" i="2"/>
  <c r="DX225" i="2"/>
  <c r="DR225" i="2"/>
  <c r="DL225" i="2"/>
  <c r="DF225" i="2"/>
  <c r="CZ225" i="2"/>
  <c r="EI225" i="2"/>
  <c r="EC225" i="2"/>
  <c r="DW225" i="2"/>
  <c r="DQ225" i="2"/>
  <c r="DK225" i="2"/>
  <c r="DE225" i="2"/>
  <c r="CY225" i="2"/>
  <c r="EH225" i="2"/>
  <c r="EB225" i="2"/>
  <c r="DV225" i="2"/>
  <c r="DP225" i="2"/>
  <c r="DJ225" i="2"/>
  <c r="DD225" i="2"/>
  <c r="CX225" i="2"/>
  <c r="EG225" i="2"/>
  <c r="EA225" i="2"/>
  <c r="DU225" i="2"/>
  <c r="DO225" i="2"/>
  <c r="DI225" i="2"/>
  <c r="DC225" i="2"/>
  <c r="CW225" i="2"/>
  <c r="CV225" i="2"/>
  <c r="CR225" i="2"/>
  <c r="CQ225" i="2"/>
  <c r="CU225" i="2"/>
  <c r="CT225" i="2"/>
  <c r="CS225" i="2"/>
  <c r="CG231" i="2"/>
  <c r="EK231" i="2"/>
  <c r="EO231" i="2" s="1"/>
  <c r="EQ231" i="2" s="1"/>
  <c r="CM231" i="2"/>
  <c r="EM231" i="2"/>
  <c r="EF231" i="2"/>
  <c r="DZ231" i="2"/>
  <c r="DT231" i="2"/>
  <c r="DN231" i="2"/>
  <c r="DH231" i="2"/>
  <c r="DB231" i="2"/>
  <c r="EE231" i="2"/>
  <c r="DY231" i="2"/>
  <c r="DS231" i="2"/>
  <c r="DM231" i="2"/>
  <c r="DG231" i="2"/>
  <c r="DA231" i="2"/>
  <c r="ED231" i="2"/>
  <c r="DX231" i="2"/>
  <c r="DR231" i="2"/>
  <c r="DL231" i="2"/>
  <c r="DF231" i="2"/>
  <c r="CZ231" i="2"/>
  <c r="EI231" i="2"/>
  <c r="EC231" i="2"/>
  <c r="DW231" i="2"/>
  <c r="DQ231" i="2"/>
  <c r="DK231" i="2"/>
  <c r="DE231" i="2"/>
  <c r="CY231" i="2"/>
  <c r="EH231" i="2"/>
  <c r="EB231" i="2"/>
  <c r="DV231" i="2"/>
  <c r="DP231" i="2"/>
  <c r="DJ231" i="2"/>
  <c r="DD231" i="2"/>
  <c r="CX231" i="2"/>
  <c r="EG231" i="2"/>
  <c r="EA231" i="2"/>
  <c r="DU231" i="2"/>
  <c r="DO231" i="2"/>
  <c r="DI231" i="2"/>
  <c r="DC231" i="2"/>
  <c r="CW231" i="2"/>
  <c r="CV231" i="2"/>
  <c r="CR231" i="2"/>
  <c r="CQ231" i="2"/>
  <c r="CU231" i="2"/>
  <c r="CT231" i="2"/>
  <c r="CS231" i="2"/>
  <c r="EK237" i="2"/>
  <c r="EO237" i="2" s="1"/>
  <c r="EQ237" i="2" s="1"/>
  <c r="CM237" i="2"/>
  <c r="EM237" i="2"/>
  <c r="EF237" i="2"/>
  <c r="DZ237" i="2"/>
  <c r="DT237" i="2"/>
  <c r="DN237" i="2"/>
  <c r="DH237" i="2"/>
  <c r="DB237" i="2"/>
  <c r="EE237" i="2"/>
  <c r="DY237" i="2"/>
  <c r="DS237" i="2"/>
  <c r="DM237" i="2"/>
  <c r="DG237" i="2"/>
  <c r="DA237" i="2"/>
  <c r="ED237" i="2"/>
  <c r="DX237" i="2"/>
  <c r="DR237" i="2"/>
  <c r="DL237" i="2"/>
  <c r="DF237" i="2"/>
  <c r="CZ237" i="2"/>
  <c r="EI237" i="2"/>
  <c r="EC237" i="2"/>
  <c r="DW237" i="2"/>
  <c r="DQ237" i="2"/>
  <c r="DK237" i="2"/>
  <c r="DE237" i="2"/>
  <c r="CY237" i="2"/>
  <c r="EH237" i="2"/>
  <c r="EB237" i="2"/>
  <c r="DV237" i="2"/>
  <c r="DP237" i="2"/>
  <c r="DJ237" i="2"/>
  <c r="DD237" i="2"/>
  <c r="CX237" i="2"/>
  <c r="EG237" i="2"/>
  <c r="EA237" i="2"/>
  <c r="DU237" i="2"/>
  <c r="DO237" i="2"/>
  <c r="DI237" i="2"/>
  <c r="DC237" i="2"/>
  <c r="CW237" i="2"/>
  <c r="CV237" i="2"/>
  <c r="CR237" i="2"/>
  <c r="CQ237" i="2"/>
  <c r="CU237" i="2"/>
  <c r="CT237" i="2"/>
  <c r="CS237" i="2"/>
  <c r="EK243" i="2"/>
  <c r="EO243" i="2" s="1"/>
  <c r="EQ243" i="2" s="1"/>
  <c r="CM243" i="2"/>
  <c r="EM243" i="2"/>
  <c r="EF243" i="2"/>
  <c r="DZ243" i="2"/>
  <c r="DT243" i="2"/>
  <c r="DN243" i="2"/>
  <c r="DH243" i="2"/>
  <c r="DB243" i="2"/>
  <c r="EE243" i="2"/>
  <c r="DY243" i="2"/>
  <c r="DS243" i="2"/>
  <c r="DM243" i="2"/>
  <c r="DG243" i="2"/>
  <c r="DA243" i="2"/>
  <c r="ED243" i="2"/>
  <c r="DX243" i="2"/>
  <c r="DR243" i="2"/>
  <c r="DL243" i="2"/>
  <c r="DF243" i="2"/>
  <c r="CZ243" i="2"/>
  <c r="EI243" i="2"/>
  <c r="EC243" i="2"/>
  <c r="DW243" i="2"/>
  <c r="DQ243" i="2"/>
  <c r="DK243" i="2"/>
  <c r="DE243" i="2"/>
  <c r="CY243" i="2"/>
  <c r="EH243" i="2"/>
  <c r="EB243" i="2"/>
  <c r="DV243" i="2"/>
  <c r="DP243" i="2"/>
  <c r="DJ243" i="2"/>
  <c r="DD243" i="2"/>
  <c r="CX243" i="2"/>
  <c r="EG243" i="2"/>
  <c r="EA243" i="2"/>
  <c r="DU243" i="2"/>
  <c r="DO243" i="2"/>
  <c r="DI243" i="2"/>
  <c r="DC243" i="2"/>
  <c r="CW243" i="2"/>
  <c r="CV243" i="2"/>
  <c r="CR243" i="2"/>
  <c r="CQ243" i="2"/>
  <c r="CU243" i="2"/>
  <c r="CT243" i="2"/>
  <c r="CS243" i="2"/>
  <c r="CG249" i="2"/>
  <c r="EK249" i="2"/>
  <c r="EO249" i="2" s="1"/>
  <c r="EQ249" i="2" s="1"/>
  <c r="CM249" i="2"/>
  <c r="EM249" i="2"/>
  <c r="EF249" i="2"/>
  <c r="DZ249" i="2"/>
  <c r="DT249" i="2"/>
  <c r="DN249" i="2"/>
  <c r="DH249" i="2"/>
  <c r="DB249" i="2"/>
  <c r="EE249" i="2"/>
  <c r="DY249" i="2"/>
  <c r="DS249" i="2"/>
  <c r="DM249" i="2"/>
  <c r="DG249" i="2"/>
  <c r="DA249" i="2"/>
  <c r="ED249" i="2"/>
  <c r="DX249" i="2"/>
  <c r="DR249" i="2"/>
  <c r="DL249" i="2"/>
  <c r="DF249" i="2"/>
  <c r="CZ249" i="2"/>
  <c r="EI249" i="2"/>
  <c r="EC249" i="2"/>
  <c r="DW249" i="2"/>
  <c r="DQ249" i="2"/>
  <c r="DK249" i="2"/>
  <c r="DE249" i="2"/>
  <c r="CY249" i="2"/>
  <c r="EH249" i="2"/>
  <c r="EB249" i="2"/>
  <c r="DV249" i="2"/>
  <c r="DP249" i="2"/>
  <c r="DJ249" i="2"/>
  <c r="DD249" i="2"/>
  <c r="CX249" i="2"/>
  <c r="EG249" i="2"/>
  <c r="EA249" i="2"/>
  <c r="DU249" i="2"/>
  <c r="DO249" i="2"/>
  <c r="DI249" i="2"/>
  <c r="DC249" i="2"/>
  <c r="CW249" i="2"/>
  <c r="CV249" i="2"/>
  <c r="CR249" i="2"/>
  <c r="CQ249" i="2"/>
  <c r="CU249" i="2"/>
  <c r="CT249" i="2"/>
  <c r="CS249" i="2"/>
  <c r="CG255" i="2"/>
  <c r="EK255" i="2"/>
  <c r="EO255" i="2" s="1"/>
  <c r="EQ255" i="2" s="1"/>
  <c r="CM255" i="2"/>
  <c r="EM255" i="2"/>
  <c r="EF255" i="2"/>
  <c r="DZ255" i="2"/>
  <c r="DT255" i="2"/>
  <c r="DN255" i="2"/>
  <c r="DH255" i="2"/>
  <c r="DB255" i="2"/>
  <c r="EE255" i="2"/>
  <c r="DY255" i="2"/>
  <c r="DS255" i="2"/>
  <c r="DM255" i="2"/>
  <c r="DG255" i="2"/>
  <c r="DA255" i="2"/>
  <c r="ED255" i="2"/>
  <c r="DX255" i="2"/>
  <c r="DR255" i="2"/>
  <c r="DL255" i="2"/>
  <c r="DF255" i="2"/>
  <c r="CZ255" i="2"/>
  <c r="EI255" i="2"/>
  <c r="EC255" i="2"/>
  <c r="DW255" i="2"/>
  <c r="DQ255" i="2"/>
  <c r="DK255" i="2"/>
  <c r="DE255" i="2"/>
  <c r="CY255" i="2"/>
  <c r="EH255" i="2"/>
  <c r="EB255" i="2"/>
  <c r="DV255" i="2"/>
  <c r="DP255" i="2"/>
  <c r="DJ255" i="2"/>
  <c r="DD255" i="2"/>
  <c r="CX255" i="2"/>
  <c r="EG255" i="2"/>
  <c r="EA255" i="2"/>
  <c r="DU255" i="2"/>
  <c r="DO255" i="2"/>
  <c r="DI255" i="2"/>
  <c r="DC255" i="2"/>
  <c r="CW255" i="2"/>
  <c r="CV255" i="2"/>
  <c r="CR255" i="2"/>
  <c r="CQ255" i="2"/>
  <c r="CU255" i="2"/>
  <c r="CT255" i="2"/>
  <c r="CS255" i="2"/>
  <c r="EK261" i="2"/>
  <c r="EO261" i="2" s="1"/>
  <c r="EQ261" i="2" s="1"/>
  <c r="CM261" i="2"/>
  <c r="EM261" i="2"/>
  <c r="EF261" i="2"/>
  <c r="DZ261" i="2"/>
  <c r="DT261" i="2"/>
  <c r="DN261" i="2"/>
  <c r="DH261" i="2"/>
  <c r="DB261" i="2"/>
  <c r="EE261" i="2"/>
  <c r="DY261" i="2"/>
  <c r="DS261" i="2"/>
  <c r="DM261" i="2"/>
  <c r="DG261" i="2"/>
  <c r="DA261" i="2"/>
  <c r="ED261" i="2"/>
  <c r="DX261" i="2"/>
  <c r="DR261" i="2"/>
  <c r="DL261" i="2"/>
  <c r="DF261" i="2"/>
  <c r="CZ261" i="2"/>
  <c r="EI261" i="2"/>
  <c r="EC261" i="2"/>
  <c r="DW261" i="2"/>
  <c r="DQ261" i="2"/>
  <c r="DK261" i="2"/>
  <c r="DE261" i="2"/>
  <c r="CY261" i="2"/>
  <c r="EH261" i="2"/>
  <c r="EB261" i="2"/>
  <c r="DV261" i="2"/>
  <c r="DP261" i="2"/>
  <c r="DJ261" i="2"/>
  <c r="DD261" i="2"/>
  <c r="CX261" i="2"/>
  <c r="EG261" i="2"/>
  <c r="EA261" i="2"/>
  <c r="DU261" i="2"/>
  <c r="DO261" i="2"/>
  <c r="DI261" i="2"/>
  <c r="DC261" i="2"/>
  <c r="CW261" i="2"/>
  <c r="CV261" i="2"/>
  <c r="CR261" i="2"/>
  <c r="CQ261" i="2"/>
  <c r="CU261" i="2"/>
  <c r="CT261" i="2"/>
  <c r="CS261" i="2"/>
  <c r="EK267" i="2"/>
  <c r="EO267" i="2" s="1"/>
  <c r="EQ267" i="2" s="1"/>
  <c r="CM267" i="2"/>
  <c r="EM267" i="2"/>
  <c r="EF267" i="2"/>
  <c r="DZ267" i="2"/>
  <c r="DT267" i="2"/>
  <c r="DN267" i="2"/>
  <c r="DH267" i="2"/>
  <c r="DB267" i="2"/>
  <c r="EE267" i="2"/>
  <c r="DY267" i="2"/>
  <c r="DS267" i="2"/>
  <c r="DM267" i="2"/>
  <c r="DG267" i="2"/>
  <c r="DA267" i="2"/>
  <c r="ED267" i="2"/>
  <c r="DX267" i="2"/>
  <c r="DR267" i="2"/>
  <c r="DL267" i="2"/>
  <c r="DF267" i="2"/>
  <c r="CZ267" i="2"/>
  <c r="EI267" i="2"/>
  <c r="EC267" i="2"/>
  <c r="DW267" i="2"/>
  <c r="DQ267" i="2"/>
  <c r="DK267" i="2"/>
  <c r="DE267" i="2"/>
  <c r="CY267" i="2"/>
  <c r="EH267" i="2"/>
  <c r="EB267" i="2"/>
  <c r="DV267" i="2"/>
  <c r="DP267" i="2"/>
  <c r="DJ267" i="2"/>
  <c r="DD267" i="2"/>
  <c r="CX267" i="2"/>
  <c r="EG267" i="2"/>
  <c r="EA267" i="2"/>
  <c r="DU267" i="2"/>
  <c r="DO267" i="2"/>
  <c r="DI267" i="2"/>
  <c r="DC267" i="2"/>
  <c r="CW267" i="2"/>
  <c r="CV267" i="2"/>
  <c r="CR267" i="2"/>
  <c r="CQ267" i="2"/>
  <c r="CU267" i="2"/>
  <c r="CT267" i="2"/>
  <c r="CS267" i="2"/>
  <c r="CH273" i="2"/>
  <c r="EK273" i="2"/>
  <c r="EO273" i="2" s="1"/>
  <c r="EQ273" i="2" s="1"/>
  <c r="CM273" i="2"/>
  <c r="EM273" i="2"/>
  <c r="EF273" i="2"/>
  <c r="DZ273" i="2"/>
  <c r="DT273" i="2"/>
  <c r="DN273" i="2"/>
  <c r="DH273" i="2"/>
  <c r="DB273" i="2"/>
  <c r="EE273" i="2"/>
  <c r="DY273" i="2"/>
  <c r="DS273" i="2"/>
  <c r="DM273" i="2"/>
  <c r="DG273" i="2"/>
  <c r="DA273" i="2"/>
  <c r="ED273" i="2"/>
  <c r="DX273" i="2"/>
  <c r="DR273" i="2"/>
  <c r="DL273" i="2"/>
  <c r="DF273" i="2"/>
  <c r="CZ273" i="2"/>
  <c r="EI273" i="2"/>
  <c r="EC273" i="2"/>
  <c r="DW273" i="2"/>
  <c r="DQ273" i="2"/>
  <c r="DK273" i="2"/>
  <c r="DE273" i="2"/>
  <c r="CY273" i="2"/>
  <c r="EH273" i="2"/>
  <c r="EB273" i="2"/>
  <c r="DV273" i="2"/>
  <c r="DP273" i="2"/>
  <c r="DJ273" i="2"/>
  <c r="DD273" i="2"/>
  <c r="CX273" i="2"/>
  <c r="EG273" i="2"/>
  <c r="EA273" i="2"/>
  <c r="DU273" i="2"/>
  <c r="DO273" i="2"/>
  <c r="DI273" i="2"/>
  <c r="DC273" i="2"/>
  <c r="CW273" i="2"/>
  <c r="CV273" i="2"/>
  <c r="CR273" i="2"/>
  <c r="CQ273" i="2"/>
  <c r="CU273" i="2"/>
  <c r="CT273" i="2"/>
  <c r="CS273" i="2"/>
  <c r="EK279" i="2"/>
  <c r="EO279" i="2" s="1"/>
  <c r="EQ279" i="2" s="1"/>
  <c r="CM279" i="2"/>
  <c r="EM279" i="2"/>
  <c r="EF279" i="2"/>
  <c r="DZ279" i="2"/>
  <c r="DT279" i="2"/>
  <c r="DN279" i="2"/>
  <c r="DH279" i="2"/>
  <c r="DB279" i="2"/>
  <c r="EE279" i="2"/>
  <c r="DY279" i="2"/>
  <c r="DS279" i="2"/>
  <c r="DM279" i="2"/>
  <c r="DG279" i="2"/>
  <c r="DA279" i="2"/>
  <c r="ED279" i="2"/>
  <c r="DX279" i="2"/>
  <c r="DR279" i="2"/>
  <c r="DL279" i="2"/>
  <c r="DF279" i="2"/>
  <c r="CZ279" i="2"/>
  <c r="EI279" i="2"/>
  <c r="EC279" i="2"/>
  <c r="DW279" i="2"/>
  <c r="DQ279" i="2"/>
  <c r="DK279" i="2"/>
  <c r="DE279" i="2"/>
  <c r="CY279" i="2"/>
  <c r="EH279" i="2"/>
  <c r="EB279" i="2"/>
  <c r="DV279" i="2"/>
  <c r="DP279" i="2"/>
  <c r="DJ279" i="2"/>
  <c r="DD279" i="2"/>
  <c r="CX279" i="2"/>
  <c r="EG279" i="2"/>
  <c r="EA279" i="2"/>
  <c r="DU279" i="2"/>
  <c r="DO279" i="2"/>
  <c r="DI279" i="2"/>
  <c r="DC279" i="2"/>
  <c r="CW279" i="2"/>
  <c r="CV279" i="2"/>
  <c r="CR279" i="2"/>
  <c r="CQ279" i="2"/>
  <c r="CU279" i="2"/>
  <c r="CT279" i="2"/>
  <c r="CS279" i="2"/>
  <c r="CH285" i="2"/>
  <c r="EK285" i="2"/>
  <c r="EO285" i="2" s="1"/>
  <c r="EQ285" i="2" s="1"/>
  <c r="CM285" i="2"/>
  <c r="EM285" i="2"/>
  <c r="EF285" i="2"/>
  <c r="DZ285" i="2"/>
  <c r="DT285" i="2"/>
  <c r="DN285" i="2"/>
  <c r="DH285" i="2"/>
  <c r="DB285" i="2"/>
  <c r="EE285" i="2"/>
  <c r="DY285" i="2"/>
  <c r="DS285" i="2"/>
  <c r="DM285" i="2"/>
  <c r="DG285" i="2"/>
  <c r="DA285" i="2"/>
  <c r="ED285" i="2"/>
  <c r="DX285" i="2"/>
  <c r="DR285" i="2"/>
  <c r="DL285" i="2"/>
  <c r="DF285" i="2"/>
  <c r="CZ285" i="2"/>
  <c r="EI285" i="2"/>
  <c r="EC285" i="2"/>
  <c r="DW285" i="2"/>
  <c r="DQ285" i="2"/>
  <c r="DK285" i="2"/>
  <c r="DE285" i="2"/>
  <c r="CY285" i="2"/>
  <c r="EH285" i="2"/>
  <c r="EB285" i="2"/>
  <c r="DV285" i="2"/>
  <c r="DP285" i="2"/>
  <c r="DJ285" i="2"/>
  <c r="DD285" i="2"/>
  <c r="CX285" i="2"/>
  <c r="EG285" i="2"/>
  <c r="EA285" i="2"/>
  <c r="DU285" i="2"/>
  <c r="DO285" i="2"/>
  <c r="DI285" i="2"/>
  <c r="DC285" i="2"/>
  <c r="CW285" i="2"/>
  <c r="CV285" i="2"/>
  <c r="CR285" i="2"/>
  <c r="CQ285" i="2"/>
  <c r="CU285" i="2"/>
  <c r="CT285" i="2"/>
  <c r="CS285" i="2"/>
  <c r="CH291" i="2"/>
  <c r="EK291" i="2"/>
  <c r="EO291" i="2" s="1"/>
  <c r="EQ291" i="2" s="1"/>
  <c r="CM291" i="2"/>
  <c r="EM291" i="2"/>
  <c r="EF291" i="2"/>
  <c r="DZ291" i="2"/>
  <c r="DT291" i="2"/>
  <c r="DN291" i="2"/>
  <c r="DH291" i="2"/>
  <c r="DB291" i="2"/>
  <c r="EE291" i="2"/>
  <c r="DY291" i="2"/>
  <c r="DS291" i="2"/>
  <c r="DM291" i="2"/>
  <c r="DG291" i="2"/>
  <c r="DA291" i="2"/>
  <c r="ED291" i="2"/>
  <c r="DX291" i="2"/>
  <c r="DR291" i="2"/>
  <c r="DL291" i="2"/>
  <c r="DF291" i="2"/>
  <c r="CZ291" i="2"/>
  <c r="EI291" i="2"/>
  <c r="EC291" i="2"/>
  <c r="DW291" i="2"/>
  <c r="DQ291" i="2"/>
  <c r="DK291" i="2"/>
  <c r="DE291" i="2"/>
  <c r="CY291" i="2"/>
  <c r="EH291" i="2"/>
  <c r="EB291" i="2"/>
  <c r="DV291" i="2"/>
  <c r="DP291" i="2"/>
  <c r="DJ291" i="2"/>
  <c r="DD291" i="2"/>
  <c r="CX291" i="2"/>
  <c r="EG291" i="2"/>
  <c r="EA291" i="2"/>
  <c r="DU291" i="2"/>
  <c r="DO291" i="2"/>
  <c r="DI291" i="2"/>
  <c r="DC291" i="2"/>
  <c r="CW291" i="2"/>
  <c r="CV291" i="2"/>
  <c r="CR291" i="2"/>
  <c r="CQ291" i="2"/>
  <c r="CU291" i="2"/>
  <c r="CT291" i="2"/>
  <c r="CS291" i="2"/>
  <c r="EK297" i="2"/>
  <c r="EO297" i="2" s="1"/>
  <c r="EQ297" i="2" s="1"/>
  <c r="CM297" i="2"/>
  <c r="EM297" i="2"/>
  <c r="EF297" i="2"/>
  <c r="DZ297" i="2"/>
  <c r="DT297" i="2"/>
  <c r="DN297" i="2"/>
  <c r="DH297" i="2"/>
  <c r="DB297" i="2"/>
  <c r="EE297" i="2"/>
  <c r="DY297" i="2"/>
  <c r="DS297" i="2"/>
  <c r="DM297" i="2"/>
  <c r="DG297" i="2"/>
  <c r="DA297" i="2"/>
  <c r="ED297" i="2"/>
  <c r="DX297" i="2"/>
  <c r="DR297" i="2"/>
  <c r="DL297" i="2"/>
  <c r="DF297" i="2"/>
  <c r="CZ297" i="2"/>
  <c r="EI297" i="2"/>
  <c r="EC297" i="2"/>
  <c r="DW297" i="2"/>
  <c r="DQ297" i="2"/>
  <c r="DK297" i="2"/>
  <c r="DE297" i="2"/>
  <c r="CY297" i="2"/>
  <c r="EH297" i="2"/>
  <c r="EB297" i="2"/>
  <c r="DV297" i="2"/>
  <c r="DP297" i="2"/>
  <c r="DJ297" i="2"/>
  <c r="DD297" i="2"/>
  <c r="CX297" i="2"/>
  <c r="EG297" i="2"/>
  <c r="EA297" i="2"/>
  <c r="DU297" i="2"/>
  <c r="DO297" i="2"/>
  <c r="DI297" i="2"/>
  <c r="DC297" i="2"/>
  <c r="CW297" i="2"/>
  <c r="CV297" i="2"/>
  <c r="CR297" i="2"/>
  <c r="CQ297" i="2"/>
  <c r="CU297" i="2"/>
  <c r="CT297" i="2"/>
  <c r="CS297" i="2"/>
  <c r="EK303" i="2"/>
  <c r="EO303" i="2" s="1"/>
  <c r="EQ303" i="2" s="1"/>
  <c r="CM303" i="2"/>
  <c r="EM303" i="2"/>
  <c r="EF303" i="2"/>
  <c r="DZ303" i="2"/>
  <c r="DT303" i="2"/>
  <c r="DN303" i="2"/>
  <c r="DH303" i="2"/>
  <c r="DB303" i="2"/>
  <c r="EE303" i="2"/>
  <c r="DY303" i="2"/>
  <c r="DS303" i="2"/>
  <c r="DM303" i="2"/>
  <c r="DG303" i="2"/>
  <c r="DA303" i="2"/>
  <c r="ED303" i="2"/>
  <c r="DX303" i="2"/>
  <c r="DR303" i="2"/>
  <c r="DL303" i="2"/>
  <c r="DF303" i="2"/>
  <c r="CZ303" i="2"/>
  <c r="EI303" i="2"/>
  <c r="EC303" i="2"/>
  <c r="DW303" i="2"/>
  <c r="DQ303" i="2"/>
  <c r="DK303" i="2"/>
  <c r="DE303" i="2"/>
  <c r="CY303" i="2"/>
  <c r="EH303" i="2"/>
  <c r="EB303" i="2"/>
  <c r="DV303" i="2"/>
  <c r="DP303" i="2"/>
  <c r="DJ303" i="2"/>
  <c r="DD303" i="2"/>
  <c r="CX303" i="2"/>
  <c r="EG303" i="2"/>
  <c r="EA303" i="2"/>
  <c r="DU303" i="2"/>
  <c r="DO303" i="2"/>
  <c r="DI303" i="2"/>
  <c r="DC303" i="2"/>
  <c r="CW303" i="2"/>
  <c r="CV303" i="2"/>
  <c r="CR303" i="2"/>
  <c r="CQ303" i="2"/>
  <c r="CU303" i="2"/>
  <c r="CT303" i="2"/>
  <c r="CS303" i="2"/>
  <c r="CG309" i="2"/>
  <c r="EK309" i="2"/>
  <c r="EO309" i="2" s="1"/>
  <c r="EQ309" i="2" s="1"/>
  <c r="CM309" i="2"/>
  <c r="EM309" i="2"/>
  <c r="EF309" i="2"/>
  <c r="DZ309" i="2"/>
  <c r="DT309" i="2"/>
  <c r="DN309" i="2"/>
  <c r="DH309" i="2"/>
  <c r="DB309" i="2"/>
  <c r="EE309" i="2"/>
  <c r="DY309" i="2"/>
  <c r="DS309" i="2"/>
  <c r="DM309" i="2"/>
  <c r="DG309" i="2"/>
  <c r="DA309" i="2"/>
  <c r="ED309" i="2"/>
  <c r="DX309" i="2"/>
  <c r="DR309" i="2"/>
  <c r="DL309" i="2"/>
  <c r="DF309" i="2"/>
  <c r="CZ309" i="2"/>
  <c r="EI309" i="2"/>
  <c r="EC309" i="2"/>
  <c r="DW309" i="2"/>
  <c r="DQ309" i="2"/>
  <c r="DK309" i="2"/>
  <c r="DE309" i="2"/>
  <c r="CY309" i="2"/>
  <c r="EH309" i="2"/>
  <c r="EB309" i="2"/>
  <c r="DV309" i="2"/>
  <c r="DP309" i="2"/>
  <c r="DJ309" i="2"/>
  <c r="DD309" i="2"/>
  <c r="CX309" i="2"/>
  <c r="EG309" i="2"/>
  <c r="EA309" i="2"/>
  <c r="DU309" i="2"/>
  <c r="DO309" i="2"/>
  <c r="DI309" i="2"/>
  <c r="DC309" i="2"/>
  <c r="CW309" i="2"/>
  <c r="CV309" i="2"/>
  <c r="CR309" i="2"/>
  <c r="CQ309" i="2"/>
  <c r="CU309" i="2"/>
  <c r="CT309" i="2"/>
  <c r="CS309" i="2"/>
  <c r="EK315" i="2"/>
  <c r="EO315" i="2" s="1"/>
  <c r="EQ315" i="2" s="1"/>
  <c r="CM315" i="2"/>
  <c r="EM315" i="2"/>
  <c r="EF315" i="2"/>
  <c r="DZ315" i="2"/>
  <c r="DT315" i="2"/>
  <c r="DN315" i="2"/>
  <c r="DH315" i="2"/>
  <c r="DB315" i="2"/>
  <c r="EE315" i="2"/>
  <c r="DY315" i="2"/>
  <c r="DS315" i="2"/>
  <c r="DM315" i="2"/>
  <c r="DG315" i="2"/>
  <c r="DA315" i="2"/>
  <c r="ED315" i="2"/>
  <c r="DX315" i="2"/>
  <c r="DR315" i="2"/>
  <c r="DL315" i="2"/>
  <c r="DF315" i="2"/>
  <c r="CZ315" i="2"/>
  <c r="EI315" i="2"/>
  <c r="EC315" i="2"/>
  <c r="DW315" i="2"/>
  <c r="DQ315" i="2"/>
  <c r="DK315" i="2"/>
  <c r="DE315" i="2"/>
  <c r="CY315" i="2"/>
  <c r="EH315" i="2"/>
  <c r="EB315" i="2"/>
  <c r="DV315" i="2"/>
  <c r="DP315" i="2"/>
  <c r="DJ315" i="2"/>
  <c r="DD315" i="2"/>
  <c r="CX315" i="2"/>
  <c r="EG315" i="2"/>
  <c r="EA315" i="2"/>
  <c r="DU315" i="2"/>
  <c r="DO315" i="2"/>
  <c r="DI315" i="2"/>
  <c r="DC315" i="2"/>
  <c r="CW315" i="2"/>
  <c r="CV315" i="2"/>
  <c r="CR315" i="2"/>
  <c r="CQ315" i="2"/>
  <c r="CU315" i="2"/>
  <c r="CT315" i="2"/>
  <c r="CS315" i="2"/>
  <c r="EK321" i="2"/>
  <c r="EO321" i="2" s="1"/>
  <c r="EQ321" i="2" s="1"/>
  <c r="CM321" i="2"/>
  <c r="EM321" i="2"/>
  <c r="EF321" i="2"/>
  <c r="DZ321" i="2"/>
  <c r="DT321" i="2"/>
  <c r="DN321" i="2"/>
  <c r="DH321" i="2"/>
  <c r="DB321" i="2"/>
  <c r="EE321" i="2"/>
  <c r="DY321" i="2"/>
  <c r="DS321" i="2"/>
  <c r="DM321" i="2"/>
  <c r="DG321" i="2"/>
  <c r="DA321" i="2"/>
  <c r="ED321" i="2"/>
  <c r="DX321" i="2"/>
  <c r="DR321" i="2"/>
  <c r="DL321" i="2"/>
  <c r="DF321" i="2"/>
  <c r="CZ321" i="2"/>
  <c r="EI321" i="2"/>
  <c r="EC321" i="2"/>
  <c r="DW321" i="2"/>
  <c r="DQ321" i="2"/>
  <c r="DK321" i="2"/>
  <c r="DE321" i="2"/>
  <c r="CY321" i="2"/>
  <c r="EH321" i="2"/>
  <c r="EB321" i="2"/>
  <c r="DV321" i="2"/>
  <c r="DP321" i="2"/>
  <c r="DJ321" i="2"/>
  <c r="DD321" i="2"/>
  <c r="CX321" i="2"/>
  <c r="EG321" i="2"/>
  <c r="EA321" i="2"/>
  <c r="DU321" i="2"/>
  <c r="DO321" i="2"/>
  <c r="DI321" i="2"/>
  <c r="DC321" i="2"/>
  <c r="CW321" i="2"/>
  <c r="CV321" i="2"/>
  <c r="CR321" i="2"/>
  <c r="CQ321" i="2"/>
  <c r="CU321" i="2"/>
  <c r="CT321" i="2"/>
  <c r="CS321" i="2"/>
  <c r="CG327" i="2"/>
  <c r="EK327" i="2"/>
  <c r="EO327" i="2" s="1"/>
  <c r="EQ327" i="2" s="1"/>
  <c r="CM327" i="2"/>
  <c r="EM327" i="2"/>
  <c r="EF327" i="2"/>
  <c r="DZ327" i="2"/>
  <c r="DT327" i="2"/>
  <c r="DN327" i="2"/>
  <c r="DH327" i="2"/>
  <c r="DB327" i="2"/>
  <c r="EE327" i="2"/>
  <c r="DY327" i="2"/>
  <c r="DS327" i="2"/>
  <c r="DM327" i="2"/>
  <c r="DG327" i="2"/>
  <c r="DA327" i="2"/>
  <c r="ED327" i="2"/>
  <c r="DX327" i="2"/>
  <c r="DR327" i="2"/>
  <c r="DL327" i="2"/>
  <c r="DF327" i="2"/>
  <c r="CZ327" i="2"/>
  <c r="EI327" i="2"/>
  <c r="EC327" i="2"/>
  <c r="DW327" i="2"/>
  <c r="DQ327" i="2"/>
  <c r="DK327" i="2"/>
  <c r="DE327" i="2"/>
  <c r="CY327" i="2"/>
  <c r="EH327" i="2"/>
  <c r="EB327" i="2"/>
  <c r="DV327" i="2"/>
  <c r="DP327" i="2"/>
  <c r="DJ327" i="2"/>
  <c r="DD327" i="2"/>
  <c r="CX327" i="2"/>
  <c r="EG327" i="2"/>
  <c r="EA327" i="2"/>
  <c r="DU327" i="2"/>
  <c r="DO327" i="2"/>
  <c r="DI327" i="2"/>
  <c r="DC327" i="2"/>
  <c r="CW327" i="2"/>
  <c r="CV327" i="2"/>
  <c r="CR327" i="2"/>
  <c r="CQ327" i="2"/>
  <c r="CU327" i="2"/>
  <c r="CT327" i="2"/>
  <c r="CS327" i="2"/>
  <c r="CG333" i="2"/>
  <c r="EK333" i="2"/>
  <c r="EO333" i="2" s="1"/>
  <c r="EQ333" i="2" s="1"/>
  <c r="CM333" i="2"/>
  <c r="EM333" i="2"/>
  <c r="EF333" i="2"/>
  <c r="DZ333" i="2"/>
  <c r="DT333" i="2"/>
  <c r="DN333" i="2"/>
  <c r="DH333" i="2"/>
  <c r="DB333" i="2"/>
  <c r="EE333" i="2"/>
  <c r="DY333" i="2"/>
  <c r="DS333" i="2"/>
  <c r="DM333" i="2"/>
  <c r="DG333" i="2"/>
  <c r="DA333" i="2"/>
  <c r="ED333" i="2"/>
  <c r="DX333" i="2"/>
  <c r="DR333" i="2"/>
  <c r="DL333" i="2"/>
  <c r="DF333" i="2"/>
  <c r="CZ333" i="2"/>
  <c r="EI333" i="2"/>
  <c r="EC333" i="2"/>
  <c r="DW333" i="2"/>
  <c r="DQ333" i="2"/>
  <c r="DK333" i="2"/>
  <c r="DE333" i="2"/>
  <c r="CY333" i="2"/>
  <c r="EH333" i="2"/>
  <c r="EB333" i="2"/>
  <c r="DV333" i="2"/>
  <c r="DP333" i="2"/>
  <c r="DJ333" i="2"/>
  <c r="DD333" i="2"/>
  <c r="CX333" i="2"/>
  <c r="EG333" i="2"/>
  <c r="EA333" i="2"/>
  <c r="DU333" i="2"/>
  <c r="DO333" i="2"/>
  <c r="DI333" i="2"/>
  <c r="DC333" i="2"/>
  <c r="CW333" i="2"/>
  <c r="CV333" i="2"/>
  <c r="CR333" i="2"/>
  <c r="CQ333" i="2"/>
  <c r="CU333" i="2"/>
  <c r="CT333" i="2"/>
  <c r="CS333" i="2"/>
  <c r="CG339" i="2"/>
  <c r="EK339" i="2"/>
  <c r="EO339" i="2" s="1"/>
  <c r="EQ339" i="2" s="1"/>
  <c r="CM339" i="2"/>
  <c r="EM339" i="2"/>
  <c r="EF339" i="2"/>
  <c r="DZ339" i="2"/>
  <c r="DT339" i="2"/>
  <c r="DN339" i="2"/>
  <c r="DH339" i="2"/>
  <c r="DB339" i="2"/>
  <c r="EE339" i="2"/>
  <c r="DY339" i="2"/>
  <c r="DS339" i="2"/>
  <c r="DM339" i="2"/>
  <c r="DG339" i="2"/>
  <c r="DA339" i="2"/>
  <c r="ED339" i="2"/>
  <c r="DX339" i="2"/>
  <c r="DR339" i="2"/>
  <c r="DL339" i="2"/>
  <c r="DF339" i="2"/>
  <c r="CZ339" i="2"/>
  <c r="EI339" i="2"/>
  <c r="EC339" i="2"/>
  <c r="DW339" i="2"/>
  <c r="DQ339" i="2"/>
  <c r="DK339" i="2"/>
  <c r="DE339" i="2"/>
  <c r="CY339" i="2"/>
  <c r="EH339" i="2"/>
  <c r="EB339" i="2"/>
  <c r="DV339" i="2"/>
  <c r="DP339" i="2"/>
  <c r="DJ339" i="2"/>
  <c r="DD339" i="2"/>
  <c r="CX339" i="2"/>
  <c r="EG339" i="2"/>
  <c r="EA339" i="2"/>
  <c r="DU339" i="2"/>
  <c r="DO339" i="2"/>
  <c r="DI339" i="2"/>
  <c r="DC339" i="2"/>
  <c r="CW339" i="2"/>
  <c r="CV339" i="2"/>
  <c r="CR339" i="2"/>
  <c r="CQ339" i="2"/>
  <c r="CU339" i="2"/>
  <c r="CT339" i="2"/>
  <c r="CS339" i="2"/>
  <c r="EK345" i="2"/>
  <c r="EO345" i="2" s="1"/>
  <c r="EQ345" i="2" s="1"/>
  <c r="CM345" i="2"/>
  <c r="EM345" i="2"/>
  <c r="EF345" i="2"/>
  <c r="DZ345" i="2"/>
  <c r="DT345" i="2"/>
  <c r="DN345" i="2"/>
  <c r="DH345" i="2"/>
  <c r="DB345" i="2"/>
  <c r="EE345" i="2"/>
  <c r="DY345" i="2"/>
  <c r="DS345" i="2"/>
  <c r="DM345" i="2"/>
  <c r="DG345" i="2"/>
  <c r="DA345" i="2"/>
  <c r="ED345" i="2"/>
  <c r="DX345" i="2"/>
  <c r="DR345" i="2"/>
  <c r="DL345" i="2"/>
  <c r="DF345" i="2"/>
  <c r="CZ345" i="2"/>
  <c r="EI345" i="2"/>
  <c r="EC345" i="2"/>
  <c r="DW345" i="2"/>
  <c r="DQ345" i="2"/>
  <c r="DK345" i="2"/>
  <c r="DE345" i="2"/>
  <c r="CY345" i="2"/>
  <c r="EH345" i="2"/>
  <c r="EB345" i="2"/>
  <c r="DV345" i="2"/>
  <c r="DP345" i="2"/>
  <c r="DJ345" i="2"/>
  <c r="DD345" i="2"/>
  <c r="CX345" i="2"/>
  <c r="EG345" i="2"/>
  <c r="EA345" i="2"/>
  <c r="DU345" i="2"/>
  <c r="DO345" i="2"/>
  <c r="DI345" i="2"/>
  <c r="DC345" i="2"/>
  <c r="CW345" i="2"/>
  <c r="CV345" i="2"/>
  <c r="CR345" i="2"/>
  <c r="CQ345" i="2"/>
  <c r="CU345" i="2"/>
  <c r="CT345" i="2"/>
  <c r="CS345" i="2"/>
  <c r="CH351" i="2"/>
  <c r="EK351" i="2"/>
  <c r="EO351" i="2" s="1"/>
  <c r="EQ351" i="2" s="1"/>
  <c r="CM351" i="2"/>
  <c r="EM351" i="2"/>
  <c r="EF351" i="2"/>
  <c r="DZ351" i="2"/>
  <c r="DT351" i="2"/>
  <c r="DN351" i="2"/>
  <c r="DH351" i="2"/>
  <c r="DB351" i="2"/>
  <c r="EE351" i="2"/>
  <c r="DY351" i="2"/>
  <c r="DS351" i="2"/>
  <c r="DM351" i="2"/>
  <c r="DG351" i="2"/>
  <c r="DA351" i="2"/>
  <c r="ED351" i="2"/>
  <c r="DX351" i="2"/>
  <c r="DR351" i="2"/>
  <c r="DL351" i="2"/>
  <c r="DF351" i="2"/>
  <c r="CZ351" i="2"/>
  <c r="EI351" i="2"/>
  <c r="EC351" i="2"/>
  <c r="DW351" i="2"/>
  <c r="DQ351" i="2"/>
  <c r="DK351" i="2"/>
  <c r="DE351" i="2"/>
  <c r="CY351" i="2"/>
  <c r="EH351" i="2"/>
  <c r="EB351" i="2"/>
  <c r="DV351" i="2"/>
  <c r="DP351" i="2"/>
  <c r="DJ351" i="2"/>
  <c r="DD351" i="2"/>
  <c r="CX351" i="2"/>
  <c r="EG351" i="2"/>
  <c r="EA351" i="2"/>
  <c r="DU351" i="2"/>
  <c r="DO351" i="2"/>
  <c r="DI351" i="2"/>
  <c r="DC351" i="2"/>
  <c r="CW351" i="2"/>
  <c r="CV351" i="2"/>
  <c r="CR351" i="2"/>
  <c r="CQ351" i="2"/>
  <c r="CU351" i="2"/>
  <c r="CT351" i="2"/>
  <c r="CS351" i="2"/>
  <c r="CG357" i="2"/>
  <c r="EK357" i="2"/>
  <c r="EO357" i="2" s="1"/>
  <c r="EQ357" i="2" s="1"/>
  <c r="CM357" i="2"/>
  <c r="EM357" i="2"/>
  <c r="EF357" i="2"/>
  <c r="DZ357" i="2"/>
  <c r="DT357" i="2"/>
  <c r="DN357" i="2"/>
  <c r="DH357" i="2"/>
  <c r="DB357" i="2"/>
  <c r="EE357" i="2"/>
  <c r="DY357" i="2"/>
  <c r="DS357" i="2"/>
  <c r="DM357" i="2"/>
  <c r="DG357" i="2"/>
  <c r="DA357" i="2"/>
  <c r="ED357" i="2"/>
  <c r="DX357" i="2"/>
  <c r="DR357" i="2"/>
  <c r="DL357" i="2"/>
  <c r="DF357" i="2"/>
  <c r="CZ357" i="2"/>
  <c r="EI357" i="2"/>
  <c r="EC357" i="2"/>
  <c r="DW357" i="2"/>
  <c r="DQ357" i="2"/>
  <c r="DK357" i="2"/>
  <c r="DE357" i="2"/>
  <c r="CY357" i="2"/>
  <c r="EH357" i="2"/>
  <c r="EB357" i="2"/>
  <c r="DV357" i="2"/>
  <c r="DP357" i="2"/>
  <c r="DJ357" i="2"/>
  <c r="DD357" i="2"/>
  <c r="CX357" i="2"/>
  <c r="EG357" i="2"/>
  <c r="EA357" i="2"/>
  <c r="DU357" i="2"/>
  <c r="DO357" i="2"/>
  <c r="DI357" i="2"/>
  <c r="DC357" i="2"/>
  <c r="CW357" i="2"/>
  <c r="CV357" i="2"/>
  <c r="CR357" i="2"/>
  <c r="CQ357" i="2"/>
  <c r="CU357" i="2"/>
  <c r="CT357" i="2"/>
  <c r="CS357" i="2"/>
  <c r="CH363" i="2"/>
  <c r="EK363" i="2"/>
  <c r="EO363" i="2" s="1"/>
  <c r="EQ363" i="2" s="1"/>
  <c r="CM363" i="2"/>
  <c r="EM363" i="2"/>
  <c r="EF363" i="2"/>
  <c r="DZ363" i="2"/>
  <c r="DT363" i="2"/>
  <c r="DN363" i="2"/>
  <c r="DH363" i="2"/>
  <c r="DB363" i="2"/>
  <c r="EE363" i="2"/>
  <c r="DY363" i="2"/>
  <c r="DS363" i="2"/>
  <c r="DM363" i="2"/>
  <c r="DG363" i="2"/>
  <c r="DA363" i="2"/>
  <c r="ED363" i="2"/>
  <c r="DX363" i="2"/>
  <c r="DR363" i="2"/>
  <c r="DL363" i="2"/>
  <c r="DF363" i="2"/>
  <c r="CZ363" i="2"/>
  <c r="EI363" i="2"/>
  <c r="EC363" i="2"/>
  <c r="DW363" i="2"/>
  <c r="DQ363" i="2"/>
  <c r="DK363" i="2"/>
  <c r="DE363" i="2"/>
  <c r="CY363" i="2"/>
  <c r="EH363" i="2"/>
  <c r="EB363" i="2"/>
  <c r="DV363" i="2"/>
  <c r="DP363" i="2"/>
  <c r="DJ363" i="2"/>
  <c r="DD363" i="2"/>
  <c r="CX363" i="2"/>
  <c r="EG363" i="2"/>
  <c r="EA363" i="2"/>
  <c r="DU363" i="2"/>
  <c r="DO363" i="2"/>
  <c r="DI363" i="2"/>
  <c r="DC363" i="2"/>
  <c r="CW363" i="2"/>
  <c r="CV363" i="2"/>
  <c r="CR363" i="2"/>
  <c r="CQ363" i="2"/>
  <c r="CU363" i="2"/>
  <c r="CT363" i="2"/>
  <c r="CS363" i="2"/>
  <c r="EK369" i="2"/>
  <c r="EO369" i="2" s="1"/>
  <c r="EQ369" i="2" s="1"/>
  <c r="CM369" i="2"/>
  <c r="EM369" i="2"/>
  <c r="EF369" i="2"/>
  <c r="DZ369" i="2"/>
  <c r="DT369" i="2"/>
  <c r="DN369" i="2"/>
  <c r="DH369" i="2"/>
  <c r="DB369" i="2"/>
  <c r="EE369" i="2"/>
  <c r="DY369" i="2"/>
  <c r="DS369" i="2"/>
  <c r="DM369" i="2"/>
  <c r="DG369" i="2"/>
  <c r="DA369" i="2"/>
  <c r="ED369" i="2"/>
  <c r="DX369" i="2"/>
  <c r="DR369" i="2"/>
  <c r="DL369" i="2"/>
  <c r="DF369" i="2"/>
  <c r="CZ369" i="2"/>
  <c r="EI369" i="2"/>
  <c r="EC369" i="2"/>
  <c r="DW369" i="2"/>
  <c r="DQ369" i="2"/>
  <c r="DK369" i="2"/>
  <c r="DE369" i="2"/>
  <c r="CY369" i="2"/>
  <c r="EH369" i="2"/>
  <c r="EB369" i="2"/>
  <c r="DV369" i="2"/>
  <c r="DP369" i="2"/>
  <c r="DJ369" i="2"/>
  <c r="DD369" i="2"/>
  <c r="CX369" i="2"/>
  <c r="EG369" i="2"/>
  <c r="EA369" i="2"/>
  <c r="DU369" i="2"/>
  <c r="DO369" i="2"/>
  <c r="DI369" i="2"/>
  <c r="DC369" i="2"/>
  <c r="CW369" i="2"/>
  <c r="CV369" i="2"/>
  <c r="CR369" i="2"/>
  <c r="CQ369" i="2"/>
  <c r="CU369" i="2"/>
  <c r="CT369" i="2"/>
  <c r="CS369" i="2"/>
  <c r="EK375" i="2"/>
  <c r="EO375" i="2" s="1"/>
  <c r="EQ375" i="2" s="1"/>
  <c r="CM375" i="2"/>
  <c r="EM375" i="2"/>
  <c r="EF375" i="2"/>
  <c r="DZ375" i="2"/>
  <c r="DT375" i="2"/>
  <c r="DN375" i="2"/>
  <c r="DH375" i="2"/>
  <c r="DB375" i="2"/>
  <c r="EE375" i="2"/>
  <c r="DY375" i="2"/>
  <c r="DS375" i="2"/>
  <c r="DM375" i="2"/>
  <c r="DG375" i="2"/>
  <c r="DA375" i="2"/>
  <c r="ED375" i="2"/>
  <c r="DX375" i="2"/>
  <c r="DR375" i="2"/>
  <c r="DL375" i="2"/>
  <c r="DF375" i="2"/>
  <c r="CZ375" i="2"/>
  <c r="EI375" i="2"/>
  <c r="EC375" i="2"/>
  <c r="DW375" i="2"/>
  <c r="DQ375" i="2"/>
  <c r="DK375" i="2"/>
  <c r="DE375" i="2"/>
  <c r="CY375" i="2"/>
  <c r="EH375" i="2"/>
  <c r="EB375" i="2"/>
  <c r="DV375" i="2"/>
  <c r="DP375" i="2"/>
  <c r="DJ375" i="2"/>
  <c r="DD375" i="2"/>
  <c r="CX375" i="2"/>
  <c r="EG375" i="2"/>
  <c r="EA375" i="2"/>
  <c r="DU375" i="2"/>
  <c r="DO375" i="2"/>
  <c r="DI375" i="2"/>
  <c r="DC375" i="2"/>
  <c r="CW375" i="2"/>
  <c r="CV375" i="2"/>
  <c r="CR375" i="2"/>
  <c r="CQ375" i="2"/>
  <c r="CU375" i="2"/>
  <c r="CT375" i="2"/>
  <c r="CS375" i="2"/>
  <c r="CG381" i="2"/>
  <c r="EK381" i="2"/>
  <c r="EO381" i="2" s="1"/>
  <c r="EQ381" i="2" s="1"/>
  <c r="CM381" i="2"/>
  <c r="EM381" i="2"/>
  <c r="EF381" i="2"/>
  <c r="DZ381" i="2"/>
  <c r="DT381" i="2"/>
  <c r="DN381" i="2"/>
  <c r="DH381" i="2"/>
  <c r="DB381" i="2"/>
  <c r="EE381" i="2"/>
  <c r="DY381" i="2"/>
  <c r="DS381" i="2"/>
  <c r="DM381" i="2"/>
  <c r="DG381" i="2"/>
  <c r="DA381" i="2"/>
  <c r="ED381" i="2"/>
  <c r="DX381" i="2"/>
  <c r="DR381" i="2"/>
  <c r="DL381" i="2"/>
  <c r="DF381" i="2"/>
  <c r="CZ381" i="2"/>
  <c r="EI381" i="2"/>
  <c r="EC381" i="2"/>
  <c r="DW381" i="2"/>
  <c r="DQ381" i="2"/>
  <c r="DK381" i="2"/>
  <c r="DE381" i="2"/>
  <c r="CY381" i="2"/>
  <c r="EH381" i="2"/>
  <c r="EB381" i="2"/>
  <c r="DV381" i="2"/>
  <c r="DP381" i="2"/>
  <c r="DJ381" i="2"/>
  <c r="DD381" i="2"/>
  <c r="CX381" i="2"/>
  <c r="EG381" i="2"/>
  <c r="EA381" i="2"/>
  <c r="DU381" i="2"/>
  <c r="DO381" i="2"/>
  <c r="DI381" i="2"/>
  <c r="DC381" i="2"/>
  <c r="CW381" i="2"/>
  <c r="CV381" i="2"/>
  <c r="CR381" i="2"/>
  <c r="CQ381" i="2"/>
  <c r="CU381" i="2"/>
  <c r="CT381" i="2"/>
  <c r="CS381" i="2"/>
  <c r="CG387" i="2"/>
  <c r="EK387" i="2"/>
  <c r="EO387" i="2" s="1"/>
  <c r="EQ387" i="2" s="1"/>
  <c r="CM387" i="2"/>
  <c r="EM387" i="2"/>
  <c r="EF387" i="2"/>
  <c r="DZ387" i="2"/>
  <c r="DT387" i="2"/>
  <c r="DN387" i="2"/>
  <c r="DH387" i="2"/>
  <c r="DB387" i="2"/>
  <c r="EE387" i="2"/>
  <c r="DY387" i="2"/>
  <c r="DS387" i="2"/>
  <c r="DM387" i="2"/>
  <c r="DG387" i="2"/>
  <c r="DA387" i="2"/>
  <c r="ED387" i="2"/>
  <c r="DX387" i="2"/>
  <c r="DR387" i="2"/>
  <c r="DL387" i="2"/>
  <c r="DF387" i="2"/>
  <c r="CZ387" i="2"/>
  <c r="EI387" i="2"/>
  <c r="EC387" i="2"/>
  <c r="DW387" i="2"/>
  <c r="DQ387" i="2"/>
  <c r="DK387" i="2"/>
  <c r="DE387" i="2"/>
  <c r="CY387" i="2"/>
  <c r="EH387" i="2"/>
  <c r="EB387" i="2"/>
  <c r="DV387" i="2"/>
  <c r="DP387" i="2"/>
  <c r="DJ387" i="2"/>
  <c r="DD387" i="2"/>
  <c r="CX387" i="2"/>
  <c r="EG387" i="2"/>
  <c r="EA387" i="2"/>
  <c r="DU387" i="2"/>
  <c r="DO387" i="2"/>
  <c r="DI387" i="2"/>
  <c r="DC387" i="2"/>
  <c r="CW387" i="2"/>
  <c r="CV387" i="2"/>
  <c r="CR387" i="2"/>
  <c r="CQ387" i="2"/>
  <c r="CU387" i="2"/>
  <c r="CT387" i="2"/>
  <c r="CS387" i="2"/>
  <c r="EK393" i="2"/>
  <c r="EO393" i="2" s="1"/>
  <c r="EQ393" i="2" s="1"/>
  <c r="CM393" i="2"/>
  <c r="EM393" i="2"/>
  <c r="EF393" i="2"/>
  <c r="DZ393" i="2"/>
  <c r="DT393" i="2"/>
  <c r="DN393" i="2"/>
  <c r="DH393" i="2"/>
  <c r="DB393" i="2"/>
  <c r="EE393" i="2"/>
  <c r="DY393" i="2"/>
  <c r="DS393" i="2"/>
  <c r="DM393" i="2"/>
  <c r="DG393" i="2"/>
  <c r="DA393" i="2"/>
  <c r="ED393" i="2"/>
  <c r="DX393" i="2"/>
  <c r="DR393" i="2"/>
  <c r="DL393" i="2"/>
  <c r="DF393" i="2"/>
  <c r="CZ393" i="2"/>
  <c r="EI393" i="2"/>
  <c r="EC393" i="2"/>
  <c r="DW393" i="2"/>
  <c r="DQ393" i="2"/>
  <c r="DK393" i="2"/>
  <c r="DE393" i="2"/>
  <c r="CY393" i="2"/>
  <c r="EH393" i="2"/>
  <c r="EB393" i="2"/>
  <c r="DV393" i="2"/>
  <c r="DP393" i="2"/>
  <c r="DJ393" i="2"/>
  <c r="DD393" i="2"/>
  <c r="CX393" i="2"/>
  <c r="EG393" i="2"/>
  <c r="EA393" i="2"/>
  <c r="DU393" i="2"/>
  <c r="DO393" i="2"/>
  <c r="DI393" i="2"/>
  <c r="DC393" i="2"/>
  <c r="CW393" i="2"/>
  <c r="CV393" i="2"/>
  <c r="CR393" i="2"/>
  <c r="CQ393" i="2"/>
  <c r="CU393" i="2"/>
  <c r="CT393" i="2"/>
  <c r="CS393" i="2"/>
  <c r="CH399" i="2"/>
  <c r="EK399" i="2"/>
  <c r="EO399" i="2" s="1"/>
  <c r="EQ399" i="2" s="1"/>
  <c r="CM399" i="2"/>
  <c r="EM399" i="2"/>
  <c r="EF399" i="2"/>
  <c r="DZ399" i="2"/>
  <c r="DT399" i="2"/>
  <c r="DN399" i="2"/>
  <c r="DH399" i="2"/>
  <c r="DB399" i="2"/>
  <c r="EE399" i="2"/>
  <c r="DY399" i="2"/>
  <c r="DS399" i="2"/>
  <c r="DM399" i="2"/>
  <c r="DG399" i="2"/>
  <c r="DA399" i="2"/>
  <c r="ED399" i="2"/>
  <c r="DX399" i="2"/>
  <c r="DR399" i="2"/>
  <c r="DL399" i="2"/>
  <c r="DF399" i="2"/>
  <c r="CZ399" i="2"/>
  <c r="EI399" i="2"/>
  <c r="EC399" i="2"/>
  <c r="DW399" i="2"/>
  <c r="DQ399" i="2"/>
  <c r="DK399" i="2"/>
  <c r="DE399" i="2"/>
  <c r="CY399" i="2"/>
  <c r="EH399" i="2"/>
  <c r="EB399" i="2"/>
  <c r="DV399" i="2"/>
  <c r="DP399" i="2"/>
  <c r="DJ399" i="2"/>
  <c r="DD399" i="2"/>
  <c r="CX399" i="2"/>
  <c r="EG399" i="2"/>
  <c r="EA399" i="2"/>
  <c r="DU399" i="2"/>
  <c r="DO399" i="2"/>
  <c r="DI399" i="2"/>
  <c r="DC399" i="2"/>
  <c r="CW399" i="2"/>
  <c r="CV399" i="2"/>
  <c r="CR399" i="2"/>
  <c r="CQ399" i="2"/>
  <c r="CU399" i="2"/>
  <c r="CT399" i="2"/>
  <c r="CS399" i="2"/>
  <c r="CG405" i="2"/>
  <c r="EK405" i="2"/>
  <c r="EO405" i="2" s="1"/>
  <c r="EQ405" i="2" s="1"/>
  <c r="CM405" i="2"/>
  <c r="EM405" i="2"/>
  <c r="EF405" i="2"/>
  <c r="DZ405" i="2"/>
  <c r="DT405" i="2"/>
  <c r="DN405" i="2"/>
  <c r="DH405" i="2"/>
  <c r="DB405" i="2"/>
  <c r="EE405" i="2"/>
  <c r="DY405" i="2"/>
  <c r="DS405" i="2"/>
  <c r="DM405" i="2"/>
  <c r="DG405" i="2"/>
  <c r="DA405" i="2"/>
  <c r="ED405" i="2"/>
  <c r="DX405" i="2"/>
  <c r="DR405" i="2"/>
  <c r="DL405" i="2"/>
  <c r="DF405" i="2"/>
  <c r="CZ405" i="2"/>
  <c r="EI405" i="2"/>
  <c r="EC405" i="2"/>
  <c r="DW405" i="2"/>
  <c r="DQ405" i="2"/>
  <c r="DK405" i="2"/>
  <c r="DE405" i="2"/>
  <c r="CY405" i="2"/>
  <c r="EH405" i="2"/>
  <c r="EB405" i="2"/>
  <c r="DV405" i="2"/>
  <c r="DP405" i="2"/>
  <c r="DJ405" i="2"/>
  <c r="DD405" i="2"/>
  <c r="CX405" i="2"/>
  <c r="EG405" i="2"/>
  <c r="EA405" i="2"/>
  <c r="DU405" i="2"/>
  <c r="DO405" i="2"/>
  <c r="DI405" i="2"/>
  <c r="DC405" i="2"/>
  <c r="CW405" i="2"/>
  <c r="CV405" i="2"/>
  <c r="CR405" i="2"/>
  <c r="CQ405" i="2"/>
  <c r="CU405" i="2"/>
  <c r="CT405" i="2"/>
  <c r="CS405" i="2"/>
  <c r="CH411" i="2"/>
  <c r="EK411" i="2"/>
  <c r="EO411" i="2" s="1"/>
  <c r="EQ411" i="2" s="1"/>
  <c r="CM411" i="2"/>
  <c r="EM411" i="2"/>
  <c r="EF411" i="2"/>
  <c r="DZ411" i="2"/>
  <c r="DT411" i="2"/>
  <c r="DN411" i="2"/>
  <c r="DH411" i="2"/>
  <c r="DB411" i="2"/>
  <c r="EE411" i="2"/>
  <c r="DY411" i="2"/>
  <c r="DS411" i="2"/>
  <c r="DM411" i="2"/>
  <c r="DG411" i="2"/>
  <c r="DA411" i="2"/>
  <c r="ED411" i="2"/>
  <c r="DX411" i="2"/>
  <c r="DR411" i="2"/>
  <c r="DL411" i="2"/>
  <c r="DF411" i="2"/>
  <c r="CZ411" i="2"/>
  <c r="EI411" i="2"/>
  <c r="EC411" i="2"/>
  <c r="DW411" i="2"/>
  <c r="DQ411" i="2"/>
  <c r="DK411" i="2"/>
  <c r="DE411" i="2"/>
  <c r="CY411" i="2"/>
  <c r="EH411" i="2"/>
  <c r="EB411" i="2"/>
  <c r="DV411" i="2"/>
  <c r="DP411" i="2"/>
  <c r="DJ411" i="2"/>
  <c r="DD411" i="2"/>
  <c r="CX411" i="2"/>
  <c r="EG411" i="2"/>
  <c r="EA411" i="2"/>
  <c r="DU411" i="2"/>
  <c r="DO411" i="2"/>
  <c r="DI411" i="2"/>
  <c r="DC411" i="2"/>
  <c r="CW411" i="2"/>
  <c r="CV411" i="2"/>
  <c r="CR411" i="2"/>
  <c r="CQ411" i="2"/>
  <c r="CU411" i="2"/>
  <c r="CT411" i="2"/>
  <c r="CS411" i="2"/>
  <c r="CH417" i="2"/>
  <c r="EK417" i="2"/>
  <c r="EO417" i="2" s="1"/>
  <c r="EQ417" i="2" s="1"/>
  <c r="CM417" i="2"/>
  <c r="EM417" i="2"/>
  <c r="EF417" i="2"/>
  <c r="DZ417" i="2"/>
  <c r="DT417" i="2"/>
  <c r="DN417" i="2"/>
  <c r="DH417" i="2"/>
  <c r="DB417" i="2"/>
  <c r="EE417" i="2"/>
  <c r="DY417" i="2"/>
  <c r="DS417" i="2"/>
  <c r="DM417" i="2"/>
  <c r="DG417" i="2"/>
  <c r="DA417" i="2"/>
  <c r="ED417" i="2"/>
  <c r="DX417" i="2"/>
  <c r="DR417" i="2"/>
  <c r="DL417" i="2"/>
  <c r="DF417" i="2"/>
  <c r="CZ417" i="2"/>
  <c r="EI417" i="2"/>
  <c r="EC417" i="2"/>
  <c r="DW417" i="2"/>
  <c r="DQ417" i="2"/>
  <c r="DK417" i="2"/>
  <c r="DE417" i="2"/>
  <c r="CY417" i="2"/>
  <c r="EH417" i="2"/>
  <c r="EB417" i="2"/>
  <c r="DV417" i="2"/>
  <c r="DP417" i="2"/>
  <c r="DJ417" i="2"/>
  <c r="DD417" i="2"/>
  <c r="CX417" i="2"/>
  <c r="EG417" i="2"/>
  <c r="EA417" i="2"/>
  <c r="DU417" i="2"/>
  <c r="DO417" i="2"/>
  <c r="DI417" i="2"/>
  <c r="DC417" i="2"/>
  <c r="CW417" i="2"/>
  <c r="CV417" i="2"/>
  <c r="CR417" i="2"/>
  <c r="CQ417" i="2"/>
  <c r="CU417" i="2"/>
  <c r="CT417" i="2"/>
  <c r="CS417" i="2"/>
  <c r="CH423" i="2"/>
  <c r="EK423" i="2"/>
  <c r="EO423" i="2" s="1"/>
  <c r="EQ423" i="2" s="1"/>
  <c r="CM423" i="2"/>
  <c r="EM423" i="2"/>
  <c r="EF423" i="2"/>
  <c r="DZ423" i="2"/>
  <c r="DT423" i="2"/>
  <c r="DN423" i="2"/>
  <c r="DH423" i="2"/>
  <c r="DB423" i="2"/>
  <c r="EE423" i="2"/>
  <c r="DY423" i="2"/>
  <c r="DS423" i="2"/>
  <c r="DM423" i="2"/>
  <c r="DG423" i="2"/>
  <c r="DA423" i="2"/>
  <c r="ED423" i="2"/>
  <c r="DX423" i="2"/>
  <c r="DR423" i="2"/>
  <c r="DL423" i="2"/>
  <c r="DF423" i="2"/>
  <c r="CZ423" i="2"/>
  <c r="EI423" i="2"/>
  <c r="EC423" i="2"/>
  <c r="DW423" i="2"/>
  <c r="DQ423" i="2"/>
  <c r="DK423" i="2"/>
  <c r="DE423" i="2"/>
  <c r="CY423" i="2"/>
  <c r="EH423" i="2"/>
  <c r="EB423" i="2"/>
  <c r="DV423" i="2"/>
  <c r="DP423" i="2"/>
  <c r="DJ423" i="2"/>
  <c r="DD423" i="2"/>
  <c r="CX423" i="2"/>
  <c r="EG423" i="2"/>
  <c r="EA423" i="2"/>
  <c r="DU423" i="2"/>
  <c r="DO423" i="2"/>
  <c r="DI423" i="2"/>
  <c r="DC423" i="2"/>
  <c r="CW423" i="2"/>
  <c r="CV423" i="2"/>
  <c r="CR423" i="2"/>
  <c r="CQ423" i="2"/>
  <c r="CU423" i="2"/>
  <c r="CT423" i="2"/>
  <c r="CS423" i="2"/>
  <c r="CH429" i="2"/>
  <c r="CM429" i="2"/>
  <c r="EM429" i="2"/>
  <c r="EF429" i="2"/>
  <c r="DZ429" i="2"/>
  <c r="DT429" i="2"/>
  <c r="DN429" i="2"/>
  <c r="DH429" i="2"/>
  <c r="DB429" i="2"/>
  <c r="EE429" i="2"/>
  <c r="DY429" i="2"/>
  <c r="DS429" i="2"/>
  <c r="DM429" i="2"/>
  <c r="DG429" i="2"/>
  <c r="DA429" i="2"/>
  <c r="ED429" i="2"/>
  <c r="DX429" i="2"/>
  <c r="DR429" i="2"/>
  <c r="DL429" i="2"/>
  <c r="DF429" i="2"/>
  <c r="CZ429" i="2"/>
  <c r="EI429" i="2"/>
  <c r="EC429" i="2"/>
  <c r="DW429" i="2"/>
  <c r="DQ429" i="2"/>
  <c r="DK429" i="2"/>
  <c r="DE429" i="2"/>
  <c r="CY429" i="2"/>
  <c r="EH429" i="2"/>
  <c r="EB429" i="2"/>
  <c r="DV429" i="2"/>
  <c r="DP429" i="2"/>
  <c r="DJ429" i="2"/>
  <c r="DD429" i="2"/>
  <c r="CX429" i="2"/>
  <c r="EG429" i="2"/>
  <c r="EA429" i="2"/>
  <c r="DU429" i="2"/>
  <c r="DO429" i="2"/>
  <c r="DI429" i="2"/>
  <c r="DC429" i="2"/>
  <c r="CW429" i="2"/>
  <c r="CV429" i="2"/>
  <c r="CR429" i="2"/>
  <c r="CQ429" i="2"/>
  <c r="CU429" i="2"/>
  <c r="CT429" i="2"/>
  <c r="CS429" i="2"/>
  <c r="CH435" i="2"/>
  <c r="EK435" i="2"/>
  <c r="EO435" i="2" s="1"/>
  <c r="EQ435" i="2" s="1"/>
  <c r="CM435" i="2"/>
  <c r="EM435" i="2"/>
  <c r="EF435" i="2"/>
  <c r="DZ435" i="2"/>
  <c r="DT435" i="2"/>
  <c r="DN435" i="2"/>
  <c r="DH435" i="2"/>
  <c r="DB435" i="2"/>
  <c r="EE435" i="2"/>
  <c r="DY435" i="2"/>
  <c r="DS435" i="2"/>
  <c r="DM435" i="2"/>
  <c r="DG435" i="2"/>
  <c r="DA435" i="2"/>
  <c r="ED435" i="2"/>
  <c r="DX435" i="2"/>
  <c r="DR435" i="2"/>
  <c r="DL435" i="2"/>
  <c r="DF435" i="2"/>
  <c r="CZ435" i="2"/>
  <c r="EI435" i="2"/>
  <c r="EC435" i="2"/>
  <c r="DW435" i="2"/>
  <c r="DQ435" i="2"/>
  <c r="DK435" i="2"/>
  <c r="DE435" i="2"/>
  <c r="CY435" i="2"/>
  <c r="EH435" i="2"/>
  <c r="EB435" i="2"/>
  <c r="DV435" i="2"/>
  <c r="DP435" i="2"/>
  <c r="DJ435" i="2"/>
  <c r="DD435" i="2"/>
  <c r="CX435" i="2"/>
  <c r="EG435" i="2"/>
  <c r="EA435" i="2"/>
  <c r="DU435" i="2"/>
  <c r="DO435" i="2"/>
  <c r="DI435" i="2"/>
  <c r="DC435" i="2"/>
  <c r="CW435" i="2"/>
  <c r="CV435" i="2"/>
  <c r="CR435" i="2"/>
  <c r="CQ435" i="2"/>
  <c r="CU435" i="2"/>
  <c r="CT435" i="2"/>
  <c r="CS435" i="2"/>
  <c r="EK441" i="2"/>
  <c r="EO441" i="2" s="1"/>
  <c r="EQ441" i="2" s="1"/>
  <c r="CM441" i="2"/>
  <c r="EM441" i="2"/>
  <c r="EF441" i="2"/>
  <c r="DZ441" i="2"/>
  <c r="DT441" i="2"/>
  <c r="DN441" i="2"/>
  <c r="DH441" i="2"/>
  <c r="DB441" i="2"/>
  <c r="EE441" i="2"/>
  <c r="DY441" i="2"/>
  <c r="DS441" i="2"/>
  <c r="DM441" i="2"/>
  <c r="DG441" i="2"/>
  <c r="DA441" i="2"/>
  <c r="ED441" i="2"/>
  <c r="DX441" i="2"/>
  <c r="DR441" i="2"/>
  <c r="DL441" i="2"/>
  <c r="DF441" i="2"/>
  <c r="CZ441" i="2"/>
  <c r="EI441" i="2"/>
  <c r="EC441" i="2"/>
  <c r="DW441" i="2"/>
  <c r="DQ441" i="2"/>
  <c r="DK441" i="2"/>
  <c r="DE441" i="2"/>
  <c r="CY441" i="2"/>
  <c r="EH441" i="2"/>
  <c r="EB441" i="2"/>
  <c r="DV441" i="2"/>
  <c r="DP441" i="2"/>
  <c r="DJ441" i="2"/>
  <c r="DD441" i="2"/>
  <c r="CX441" i="2"/>
  <c r="EG441" i="2"/>
  <c r="EA441" i="2"/>
  <c r="DU441" i="2"/>
  <c r="DO441" i="2"/>
  <c r="DI441" i="2"/>
  <c r="DC441" i="2"/>
  <c r="CW441" i="2"/>
  <c r="CV441" i="2"/>
  <c r="CR441" i="2"/>
  <c r="CQ441" i="2"/>
  <c r="CU441" i="2"/>
  <c r="CT441" i="2"/>
  <c r="CS441" i="2"/>
  <c r="CG447" i="2"/>
  <c r="EK447" i="2"/>
  <c r="EO447" i="2" s="1"/>
  <c r="EQ447" i="2" s="1"/>
  <c r="CM447" i="2"/>
  <c r="EM447" i="2"/>
  <c r="EF447" i="2"/>
  <c r="DZ447" i="2"/>
  <c r="DT447" i="2"/>
  <c r="DN447" i="2"/>
  <c r="DH447" i="2"/>
  <c r="DB447" i="2"/>
  <c r="EE447" i="2"/>
  <c r="DY447" i="2"/>
  <c r="DS447" i="2"/>
  <c r="DM447" i="2"/>
  <c r="DG447" i="2"/>
  <c r="DA447" i="2"/>
  <c r="ED447" i="2"/>
  <c r="DX447" i="2"/>
  <c r="DR447" i="2"/>
  <c r="DL447" i="2"/>
  <c r="DF447" i="2"/>
  <c r="CZ447" i="2"/>
  <c r="EI447" i="2"/>
  <c r="EC447" i="2"/>
  <c r="DW447" i="2"/>
  <c r="DQ447" i="2"/>
  <c r="DK447" i="2"/>
  <c r="DE447" i="2"/>
  <c r="CY447" i="2"/>
  <c r="EH447" i="2"/>
  <c r="EB447" i="2"/>
  <c r="DV447" i="2"/>
  <c r="DP447" i="2"/>
  <c r="DJ447" i="2"/>
  <c r="DD447" i="2"/>
  <c r="CX447" i="2"/>
  <c r="EG447" i="2"/>
  <c r="EA447" i="2"/>
  <c r="DU447" i="2"/>
  <c r="DO447" i="2"/>
  <c r="DI447" i="2"/>
  <c r="DC447" i="2"/>
  <c r="CW447" i="2"/>
  <c r="CV447" i="2"/>
  <c r="CR447" i="2"/>
  <c r="CQ447" i="2"/>
  <c r="CU447" i="2"/>
  <c r="CT447" i="2"/>
  <c r="CS447" i="2"/>
  <c r="EK453" i="2"/>
  <c r="EO453" i="2" s="1"/>
  <c r="EQ453" i="2" s="1"/>
  <c r="CM453" i="2"/>
  <c r="EM453" i="2"/>
  <c r="EF453" i="2"/>
  <c r="DZ453" i="2"/>
  <c r="DT453" i="2"/>
  <c r="DN453" i="2"/>
  <c r="DH453" i="2"/>
  <c r="DB453" i="2"/>
  <c r="EE453" i="2"/>
  <c r="DY453" i="2"/>
  <c r="DS453" i="2"/>
  <c r="DM453" i="2"/>
  <c r="DG453" i="2"/>
  <c r="DA453" i="2"/>
  <c r="ED453" i="2"/>
  <c r="DX453" i="2"/>
  <c r="DR453" i="2"/>
  <c r="DL453" i="2"/>
  <c r="DF453" i="2"/>
  <c r="CZ453" i="2"/>
  <c r="EI453" i="2"/>
  <c r="EC453" i="2"/>
  <c r="DW453" i="2"/>
  <c r="DQ453" i="2"/>
  <c r="DK453" i="2"/>
  <c r="DE453" i="2"/>
  <c r="CY453" i="2"/>
  <c r="EH453" i="2"/>
  <c r="EB453" i="2"/>
  <c r="DV453" i="2"/>
  <c r="DP453" i="2"/>
  <c r="DJ453" i="2"/>
  <c r="DD453" i="2"/>
  <c r="CX453" i="2"/>
  <c r="EG453" i="2"/>
  <c r="EA453" i="2"/>
  <c r="DU453" i="2"/>
  <c r="DO453" i="2"/>
  <c r="DI453" i="2"/>
  <c r="DC453" i="2"/>
  <c r="CW453" i="2"/>
  <c r="CV453" i="2"/>
  <c r="CR453" i="2"/>
  <c r="CQ453" i="2"/>
  <c r="CU453" i="2"/>
  <c r="CT453" i="2"/>
  <c r="CS453" i="2"/>
  <c r="CH459" i="2"/>
  <c r="EK459" i="2"/>
  <c r="EO459" i="2" s="1"/>
  <c r="EQ459" i="2" s="1"/>
  <c r="CM459" i="2"/>
  <c r="EM459" i="2"/>
  <c r="EF459" i="2"/>
  <c r="DZ459" i="2"/>
  <c r="DT459" i="2"/>
  <c r="DN459" i="2"/>
  <c r="DH459" i="2"/>
  <c r="DB459" i="2"/>
  <c r="EE459" i="2"/>
  <c r="DY459" i="2"/>
  <c r="DS459" i="2"/>
  <c r="DM459" i="2"/>
  <c r="DG459" i="2"/>
  <c r="DA459" i="2"/>
  <c r="ED459" i="2"/>
  <c r="DX459" i="2"/>
  <c r="DR459" i="2"/>
  <c r="DL459" i="2"/>
  <c r="DF459" i="2"/>
  <c r="CZ459" i="2"/>
  <c r="EI459" i="2"/>
  <c r="EC459" i="2"/>
  <c r="DW459" i="2"/>
  <c r="DQ459" i="2"/>
  <c r="DK459" i="2"/>
  <c r="DE459" i="2"/>
  <c r="CY459" i="2"/>
  <c r="EH459" i="2"/>
  <c r="EB459" i="2"/>
  <c r="DV459" i="2"/>
  <c r="DP459" i="2"/>
  <c r="DJ459" i="2"/>
  <c r="DD459" i="2"/>
  <c r="CX459" i="2"/>
  <c r="EG459" i="2"/>
  <c r="EA459" i="2"/>
  <c r="DU459" i="2"/>
  <c r="DO459" i="2"/>
  <c r="DI459" i="2"/>
  <c r="DC459" i="2"/>
  <c r="CW459" i="2"/>
  <c r="CV459" i="2"/>
  <c r="CR459" i="2"/>
  <c r="CQ459" i="2"/>
  <c r="CU459" i="2"/>
  <c r="CT459" i="2"/>
  <c r="CS459" i="2"/>
  <c r="CG465" i="2"/>
  <c r="CM465" i="2"/>
  <c r="EM465" i="2"/>
  <c r="EF465" i="2"/>
  <c r="DZ465" i="2"/>
  <c r="DT465" i="2"/>
  <c r="DN465" i="2"/>
  <c r="DH465" i="2"/>
  <c r="DB465" i="2"/>
  <c r="EE465" i="2"/>
  <c r="DY465" i="2"/>
  <c r="DS465" i="2"/>
  <c r="DM465" i="2"/>
  <c r="DG465" i="2"/>
  <c r="DA465" i="2"/>
  <c r="ED465" i="2"/>
  <c r="DX465" i="2"/>
  <c r="DR465" i="2"/>
  <c r="DL465" i="2"/>
  <c r="DF465" i="2"/>
  <c r="CZ465" i="2"/>
  <c r="EI465" i="2"/>
  <c r="EC465" i="2"/>
  <c r="DW465" i="2"/>
  <c r="DQ465" i="2"/>
  <c r="DK465" i="2"/>
  <c r="DE465" i="2"/>
  <c r="CY465" i="2"/>
  <c r="EH465" i="2"/>
  <c r="EB465" i="2"/>
  <c r="DV465" i="2"/>
  <c r="DP465" i="2"/>
  <c r="DJ465" i="2"/>
  <c r="DD465" i="2"/>
  <c r="CX465" i="2"/>
  <c r="EG465" i="2"/>
  <c r="EA465" i="2"/>
  <c r="DU465" i="2"/>
  <c r="DO465" i="2"/>
  <c r="DI465" i="2"/>
  <c r="DC465" i="2"/>
  <c r="CW465" i="2"/>
  <c r="CV465" i="2"/>
  <c r="CR465" i="2"/>
  <c r="CQ465" i="2"/>
  <c r="CU465" i="2"/>
  <c r="CT465" i="2"/>
  <c r="CS465" i="2"/>
  <c r="EK471" i="2"/>
  <c r="EO471" i="2" s="1"/>
  <c r="EQ471" i="2" s="1"/>
  <c r="CM471" i="2"/>
  <c r="EM471" i="2"/>
  <c r="EF471" i="2"/>
  <c r="DZ471" i="2"/>
  <c r="DT471" i="2"/>
  <c r="DN471" i="2"/>
  <c r="DH471" i="2"/>
  <c r="DB471" i="2"/>
  <c r="EE471" i="2"/>
  <c r="DY471" i="2"/>
  <c r="DS471" i="2"/>
  <c r="DM471" i="2"/>
  <c r="DG471" i="2"/>
  <c r="DA471" i="2"/>
  <c r="ED471" i="2"/>
  <c r="DX471" i="2"/>
  <c r="DR471" i="2"/>
  <c r="DL471" i="2"/>
  <c r="DF471" i="2"/>
  <c r="CZ471" i="2"/>
  <c r="EI471" i="2"/>
  <c r="EC471" i="2"/>
  <c r="DW471" i="2"/>
  <c r="DQ471" i="2"/>
  <c r="DK471" i="2"/>
  <c r="DE471" i="2"/>
  <c r="CY471" i="2"/>
  <c r="EH471" i="2"/>
  <c r="EB471" i="2"/>
  <c r="DV471" i="2"/>
  <c r="DP471" i="2"/>
  <c r="DJ471" i="2"/>
  <c r="DD471" i="2"/>
  <c r="CX471" i="2"/>
  <c r="EG471" i="2"/>
  <c r="EA471" i="2"/>
  <c r="DU471" i="2"/>
  <c r="DO471" i="2"/>
  <c r="DI471" i="2"/>
  <c r="DC471" i="2"/>
  <c r="CW471" i="2"/>
  <c r="CV471" i="2"/>
  <c r="CR471" i="2"/>
  <c r="CQ471" i="2"/>
  <c r="CU471" i="2"/>
  <c r="CT471" i="2"/>
  <c r="CS471" i="2"/>
  <c r="CG477" i="2"/>
  <c r="EK477" i="2"/>
  <c r="EO477" i="2" s="1"/>
  <c r="EQ477" i="2" s="1"/>
  <c r="CM477" i="2"/>
  <c r="EM477" i="2"/>
  <c r="EF477" i="2"/>
  <c r="DZ477" i="2"/>
  <c r="DT477" i="2"/>
  <c r="DN477" i="2"/>
  <c r="DH477" i="2"/>
  <c r="DB477" i="2"/>
  <c r="EE477" i="2"/>
  <c r="DY477" i="2"/>
  <c r="DS477" i="2"/>
  <c r="DM477" i="2"/>
  <c r="DG477" i="2"/>
  <c r="DA477" i="2"/>
  <c r="ED477" i="2"/>
  <c r="DX477" i="2"/>
  <c r="DR477" i="2"/>
  <c r="DL477" i="2"/>
  <c r="DF477" i="2"/>
  <c r="CZ477" i="2"/>
  <c r="EI477" i="2"/>
  <c r="EC477" i="2"/>
  <c r="DW477" i="2"/>
  <c r="DQ477" i="2"/>
  <c r="DK477" i="2"/>
  <c r="DE477" i="2"/>
  <c r="CY477" i="2"/>
  <c r="EH477" i="2"/>
  <c r="EB477" i="2"/>
  <c r="DV477" i="2"/>
  <c r="DP477" i="2"/>
  <c r="DJ477" i="2"/>
  <c r="DD477" i="2"/>
  <c r="CX477" i="2"/>
  <c r="EG477" i="2"/>
  <c r="EA477" i="2"/>
  <c r="DU477" i="2"/>
  <c r="DO477" i="2"/>
  <c r="DI477" i="2"/>
  <c r="DC477" i="2"/>
  <c r="CW477" i="2"/>
  <c r="CV477" i="2"/>
  <c r="CR477" i="2"/>
  <c r="CQ477" i="2"/>
  <c r="CU477" i="2"/>
  <c r="CT477" i="2"/>
  <c r="CS477" i="2"/>
  <c r="EK483" i="2"/>
  <c r="EO483" i="2" s="1"/>
  <c r="EQ483" i="2" s="1"/>
  <c r="CM483" i="2"/>
  <c r="EM483" i="2"/>
  <c r="EF483" i="2"/>
  <c r="DZ483" i="2"/>
  <c r="DT483" i="2"/>
  <c r="DN483" i="2"/>
  <c r="DH483" i="2"/>
  <c r="DB483" i="2"/>
  <c r="EE483" i="2"/>
  <c r="DY483" i="2"/>
  <c r="DS483" i="2"/>
  <c r="DM483" i="2"/>
  <c r="DG483" i="2"/>
  <c r="DA483" i="2"/>
  <c r="ED483" i="2"/>
  <c r="DX483" i="2"/>
  <c r="DR483" i="2"/>
  <c r="DL483" i="2"/>
  <c r="DF483" i="2"/>
  <c r="CZ483" i="2"/>
  <c r="EI483" i="2"/>
  <c r="EC483" i="2"/>
  <c r="DW483" i="2"/>
  <c r="DQ483" i="2"/>
  <c r="DK483" i="2"/>
  <c r="DE483" i="2"/>
  <c r="CY483" i="2"/>
  <c r="EH483" i="2"/>
  <c r="EB483" i="2"/>
  <c r="DV483" i="2"/>
  <c r="DP483" i="2"/>
  <c r="DJ483" i="2"/>
  <c r="DD483" i="2"/>
  <c r="CX483" i="2"/>
  <c r="EG483" i="2"/>
  <c r="EA483" i="2"/>
  <c r="DU483" i="2"/>
  <c r="DO483" i="2"/>
  <c r="DI483" i="2"/>
  <c r="DC483" i="2"/>
  <c r="CW483" i="2"/>
  <c r="CV483" i="2"/>
  <c r="CR483" i="2"/>
  <c r="CQ483" i="2"/>
  <c r="CU483" i="2"/>
  <c r="CT483" i="2"/>
  <c r="CS483" i="2"/>
  <c r="CH489" i="2"/>
  <c r="EK489" i="2"/>
  <c r="EO489" i="2" s="1"/>
  <c r="EQ489" i="2" s="1"/>
  <c r="CM489" i="2"/>
  <c r="EM489" i="2"/>
  <c r="EF489" i="2"/>
  <c r="DZ489" i="2"/>
  <c r="DT489" i="2"/>
  <c r="DN489" i="2"/>
  <c r="DH489" i="2"/>
  <c r="DB489" i="2"/>
  <c r="EE489" i="2"/>
  <c r="DY489" i="2"/>
  <c r="DS489" i="2"/>
  <c r="DM489" i="2"/>
  <c r="DG489" i="2"/>
  <c r="DA489" i="2"/>
  <c r="ED489" i="2"/>
  <c r="DX489" i="2"/>
  <c r="DR489" i="2"/>
  <c r="DL489" i="2"/>
  <c r="DF489" i="2"/>
  <c r="CZ489" i="2"/>
  <c r="EI489" i="2"/>
  <c r="EC489" i="2"/>
  <c r="DW489" i="2"/>
  <c r="DQ489" i="2"/>
  <c r="DK489" i="2"/>
  <c r="DE489" i="2"/>
  <c r="CY489" i="2"/>
  <c r="EH489" i="2"/>
  <c r="EB489" i="2"/>
  <c r="DV489" i="2"/>
  <c r="DP489" i="2"/>
  <c r="DJ489" i="2"/>
  <c r="DD489" i="2"/>
  <c r="CX489" i="2"/>
  <c r="EG489" i="2"/>
  <c r="EA489" i="2"/>
  <c r="DU489" i="2"/>
  <c r="DO489" i="2"/>
  <c r="DI489" i="2"/>
  <c r="DC489" i="2"/>
  <c r="CW489" i="2"/>
  <c r="CV489" i="2"/>
  <c r="CR489" i="2"/>
  <c r="CQ489" i="2"/>
  <c r="CU489" i="2"/>
  <c r="CT489" i="2"/>
  <c r="CS489" i="2"/>
  <c r="CG495" i="2"/>
  <c r="EK495" i="2"/>
  <c r="EO495" i="2" s="1"/>
  <c r="EQ495" i="2" s="1"/>
  <c r="CM495" i="2"/>
  <c r="EM495" i="2"/>
  <c r="EF495" i="2"/>
  <c r="DZ495" i="2"/>
  <c r="DT495" i="2"/>
  <c r="DN495" i="2"/>
  <c r="DH495" i="2"/>
  <c r="DB495" i="2"/>
  <c r="EE495" i="2"/>
  <c r="DY495" i="2"/>
  <c r="DS495" i="2"/>
  <c r="DM495" i="2"/>
  <c r="DG495" i="2"/>
  <c r="DA495" i="2"/>
  <c r="ED495" i="2"/>
  <c r="DX495" i="2"/>
  <c r="DR495" i="2"/>
  <c r="DL495" i="2"/>
  <c r="DF495" i="2"/>
  <c r="CZ495" i="2"/>
  <c r="EI495" i="2"/>
  <c r="EC495" i="2"/>
  <c r="DW495" i="2"/>
  <c r="DQ495" i="2"/>
  <c r="DK495" i="2"/>
  <c r="DE495" i="2"/>
  <c r="CY495" i="2"/>
  <c r="EH495" i="2"/>
  <c r="EB495" i="2"/>
  <c r="DV495" i="2"/>
  <c r="DP495" i="2"/>
  <c r="DJ495" i="2"/>
  <c r="DD495" i="2"/>
  <c r="CX495" i="2"/>
  <c r="EG495" i="2"/>
  <c r="EA495" i="2"/>
  <c r="DU495" i="2"/>
  <c r="DO495" i="2"/>
  <c r="DI495" i="2"/>
  <c r="DC495" i="2"/>
  <c r="CW495" i="2"/>
  <c r="CV495" i="2"/>
  <c r="CR495" i="2"/>
  <c r="CQ495" i="2"/>
  <c r="CU495" i="2"/>
  <c r="CT495" i="2"/>
  <c r="CS495" i="2"/>
  <c r="CM501" i="2"/>
  <c r="EM501" i="2"/>
  <c r="EF501" i="2"/>
  <c r="DZ501" i="2"/>
  <c r="DT501" i="2"/>
  <c r="DN501" i="2"/>
  <c r="DH501" i="2"/>
  <c r="DB501" i="2"/>
  <c r="EE501" i="2"/>
  <c r="DY501" i="2"/>
  <c r="DS501" i="2"/>
  <c r="DM501" i="2"/>
  <c r="DG501" i="2"/>
  <c r="DA501" i="2"/>
  <c r="ED501" i="2"/>
  <c r="DX501" i="2"/>
  <c r="DR501" i="2"/>
  <c r="DL501" i="2"/>
  <c r="DF501" i="2"/>
  <c r="CZ501" i="2"/>
  <c r="EI501" i="2"/>
  <c r="EC501" i="2"/>
  <c r="DW501" i="2"/>
  <c r="DQ501" i="2"/>
  <c r="DK501" i="2"/>
  <c r="DE501" i="2"/>
  <c r="CY501" i="2"/>
  <c r="EH501" i="2"/>
  <c r="EB501" i="2"/>
  <c r="DV501" i="2"/>
  <c r="DP501" i="2"/>
  <c r="DJ501" i="2"/>
  <c r="DD501" i="2"/>
  <c r="CX501" i="2"/>
  <c r="EG501" i="2"/>
  <c r="EA501" i="2"/>
  <c r="DU501" i="2"/>
  <c r="DO501" i="2"/>
  <c r="DI501" i="2"/>
  <c r="DC501" i="2"/>
  <c r="CW501" i="2"/>
  <c r="CV501" i="2"/>
  <c r="CR501" i="2"/>
  <c r="CQ501" i="2"/>
  <c r="CU501" i="2"/>
  <c r="CT501" i="2"/>
  <c r="CS501" i="2"/>
  <c r="EK507" i="2"/>
  <c r="EO507" i="2" s="1"/>
  <c r="EQ507" i="2" s="1"/>
  <c r="CM507" i="2"/>
  <c r="EM507" i="2"/>
  <c r="EF507" i="2"/>
  <c r="DZ507" i="2"/>
  <c r="DT507" i="2"/>
  <c r="DN507" i="2"/>
  <c r="DH507" i="2"/>
  <c r="DB507" i="2"/>
  <c r="EE507" i="2"/>
  <c r="DY507" i="2"/>
  <c r="DS507" i="2"/>
  <c r="DM507" i="2"/>
  <c r="DG507" i="2"/>
  <c r="DA507" i="2"/>
  <c r="ED507" i="2"/>
  <c r="DX507" i="2"/>
  <c r="DR507" i="2"/>
  <c r="DL507" i="2"/>
  <c r="DF507" i="2"/>
  <c r="CZ507" i="2"/>
  <c r="EI507" i="2"/>
  <c r="EC507" i="2"/>
  <c r="DW507" i="2"/>
  <c r="DQ507" i="2"/>
  <c r="DK507" i="2"/>
  <c r="DE507" i="2"/>
  <c r="CY507" i="2"/>
  <c r="EH507" i="2"/>
  <c r="EB507" i="2"/>
  <c r="DV507" i="2"/>
  <c r="DP507" i="2"/>
  <c r="DJ507" i="2"/>
  <c r="DD507" i="2"/>
  <c r="CX507" i="2"/>
  <c r="EG507" i="2"/>
  <c r="EA507" i="2"/>
  <c r="DU507" i="2"/>
  <c r="DO507" i="2"/>
  <c r="DI507" i="2"/>
  <c r="DC507" i="2"/>
  <c r="CW507" i="2"/>
  <c r="CV507" i="2"/>
  <c r="CR507" i="2"/>
  <c r="CQ507" i="2"/>
  <c r="CU507" i="2"/>
  <c r="CT507" i="2"/>
  <c r="CS507" i="2"/>
  <c r="CG513" i="2"/>
  <c r="EK513" i="2"/>
  <c r="EO513" i="2" s="1"/>
  <c r="EQ513" i="2" s="1"/>
  <c r="CM513" i="2"/>
  <c r="EM513" i="2"/>
  <c r="EF513" i="2"/>
  <c r="DZ513" i="2"/>
  <c r="DT513" i="2"/>
  <c r="DN513" i="2"/>
  <c r="DH513" i="2"/>
  <c r="DB513" i="2"/>
  <c r="EE513" i="2"/>
  <c r="DY513" i="2"/>
  <c r="DS513" i="2"/>
  <c r="DM513" i="2"/>
  <c r="DG513" i="2"/>
  <c r="DA513" i="2"/>
  <c r="ED513" i="2"/>
  <c r="DX513" i="2"/>
  <c r="DR513" i="2"/>
  <c r="DL513" i="2"/>
  <c r="DF513" i="2"/>
  <c r="CZ513" i="2"/>
  <c r="EI513" i="2"/>
  <c r="EC513" i="2"/>
  <c r="DW513" i="2"/>
  <c r="DQ513" i="2"/>
  <c r="DK513" i="2"/>
  <c r="DE513" i="2"/>
  <c r="CY513" i="2"/>
  <c r="EH513" i="2"/>
  <c r="EB513" i="2"/>
  <c r="DV513" i="2"/>
  <c r="DP513" i="2"/>
  <c r="DJ513" i="2"/>
  <c r="DD513" i="2"/>
  <c r="CX513" i="2"/>
  <c r="EG513" i="2"/>
  <c r="EA513" i="2"/>
  <c r="DU513" i="2"/>
  <c r="DO513" i="2"/>
  <c r="DI513" i="2"/>
  <c r="DC513" i="2"/>
  <c r="CW513" i="2"/>
  <c r="CV513" i="2"/>
  <c r="CR513" i="2"/>
  <c r="CQ513" i="2"/>
  <c r="CU513" i="2"/>
  <c r="CT513" i="2"/>
  <c r="CS513" i="2"/>
  <c r="EK519" i="2"/>
  <c r="EO519" i="2" s="1"/>
  <c r="EQ519" i="2" s="1"/>
  <c r="CM519" i="2"/>
  <c r="EM519" i="2"/>
  <c r="EF519" i="2"/>
  <c r="DZ519" i="2"/>
  <c r="DT519" i="2"/>
  <c r="DN519" i="2"/>
  <c r="DH519" i="2"/>
  <c r="DB519" i="2"/>
  <c r="EE519" i="2"/>
  <c r="DY519" i="2"/>
  <c r="DS519" i="2"/>
  <c r="DM519" i="2"/>
  <c r="DG519" i="2"/>
  <c r="DA519" i="2"/>
  <c r="ED519" i="2"/>
  <c r="DX519" i="2"/>
  <c r="DR519" i="2"/>
  <c r="DL519" i="2"/>
  <c r="DF519" i="2"/>
  <c r="CZ519" i="2"/>
  <c r="EI519" i="2"/>
  <c r="EC519" i="2"/>
  <c r="DW519" i="2"/>
  <c r="DQ519" i="2"/>
  <c r="DK519" i="2"/>
  <c r="DE519" i="2"/>
  <c r="CY519" i="2"/>
  <c r="EH519" i="2"/>
  <c r="EB519" i="2"/>
  <c r="DV519" i="2"/>
  <c r="DP519" i="2"/>
  <c r="DJ519" i="2"/>
  <c r="DD519" i="2"/>
  <c r="CX519" i="2"/>
  <c r="EG519" i="2"/>
  <c r="EA519" i="2"/>
  <c r="DU519" i="2"/>
  <c r="DO519" i="2"/>
  <c r="DI519" i="2"/>
  <c r="DC519" i="2"/>
  <c r="CW519" i="2"/>
  <c r="CV519" i="2"/>
  <c r="CR519" i="2"/>
  <c r="CQ519" i="2"/>
  <c r="CU519" i="2"/>
  <c r="CT519" i="2"/>
  <c r="CS519" i="2"/>
  <c r="EK525" i="2"/>
  <c r="EO525" i="2" s="1"/>
  <c r="EQ525" i="2" s="1"/>
  <c r="CM525" i="2"/>
  <c r="EM525" i="2"/>
  <c r="EF525" i="2"/>
  <c r="DZ525" i="2"/>
  <c r="DT525" i="2"/>
  <c r="DN525" i="2"/>
  <c r="DH525" i="2"/>
  <c r="DB525" i="2"/>
  <c r="EE525" i="2"/>
  <c r="DY525" i="2"/>
  <c r="DS525" i="2"/>
  <c r="DM525" i="2"/>
  <c r="DG525" i="2"/>
  <c r="DA525" i="2"/>
  <c r="ED525" i="2"/>
  <c r="DX525" i="2"/>
  <c r="DR525" i="2"/>
  <c r="DL525" i="2"/>
  <c r="DF525" i="2"/>
  <c r="CZ525" i="2"/>
  <c r="EI525" i="2"/>
  <c r="EC525" i="2"/>
  <c r="DW525" i="2"/>
  <c r="DQ525" i="2"/>
  <c r="DK525" i="2"/>
  <c r="DE525" i="2"/>
  <c r="CY525" i="2"/>
  <c r="EH525" i="2"/>
  <c r="EB525" i="2"/>
  <c r="DV525" i="2"/>
  <c r="DP525" i="2"/>
  <c r="DJ525" i="2"/>
  <c r="DD525" i="2"/>
  <c r="CX525" i="2"/>
  <c r="EG525" i="2"/>
  <c r="EA525" i="2"/>
  <c r="DU525" i="2"/>
  <c r="DO525" i="2"/>
  <c r="DI525" i="2"/>
  <c r="DC525" i="2"/>
  <c r="CW525" i="2"/>
  <c r="CV525" i="2"/>
  <c r="CR525" i="2"/>
  <c r="CQ525" i="2"/>
  <c r="CU525" i="2"/>
  <c r="CT525" i="2"/>
  <c r="CS525" i="2"/>
  <c r="CG531" i="2"/>
  <c r="EK531" i="2"/>
  <c r="EO531" i="2" s="1"/>
  <c r="EQ531" i="2" s="1"/>
  <c r="CM531" i="2"/>
  <c r="EM531" i="2"/>
  <c r="EF531" i="2"/>
  <c r="DZ531" i="2"/>
  <c r="DT531" i="2"/>
  <c r="DN531" i="2"/>
  <c r="DH531" i="2"/>
  <c r="DB531" i="2"/>
  <c r="EE531" i="2"/>
  <c r="DY531" i="2"/>
  <c r="DS531" i="2"/>
  <c r="DM531" i="2"/>
  <c r="DG531" i="2"/>
  <c r="DA531" i="2"/>
  <c r="ED531" i="2"/>
  <c r="DX531" i="2"/>
  <c r="DR531" i="2"/>
  <c r="DL531" i="2"/>
  <c r="EI531" i="2"/>
  <c r="EC531" i="2"/>
  <c r="DW531" i="2"/>
  <c r="DQ531" i="2"/>
  <c r="DK531" i="2"/>
  <c r="DE531" i="2"/>
  <c r="EH531" i="2"/>
  <c r="EB531" i="2"/>
  <c r="DV531" i="2"/>
  <c r="DP531" i="2"/>
  <c r="DJ531" i="2"/>
  <c r="DD531" i="2"/>
  <c r="EG531" i="2"/>
  <c r="EA531" i="2"/>
  <c r="DU531" i="2"/>
  <c r="DO531" i="2"/>
  <c r="DI531" i="2"/>
  <c r="DC531" i="2"/>
  <c r="CW531" i="2"/>
  <c r="DF531" i="2"/>
  <c r="CZ531" i="2"/>
  <c r="CY531" i="2"/>
  <c r="CX531" i="2"/>
  <c r="CV531" i="2"/>
  <c r="CR531" i="2"/>
  <c r="CQ531" i="2"/>
  <c r="CU531" i="2"/>
  <c r="CT531" i="2"/>
  <c r="CS531" i="2"/>
  <c r="CH537" i="2"/>
  <c r="CM537" i="2"/>
  <c r="EM537" i="2"/>
  <c r="EF537" i="2"/>
  <c r="DZ537" i="2"/>
  <c r="DT537" i="2"/>
  <c r="DN537" i="2"/>
  <c r="DH537" i="2"/>
  <c r="DB537" i="2"/>
  <c r="EE537" i="2"/>
  <c r="DY537" i="2"/>
  <c r="DS537" i="2"/>
  <c r="DM537" i="2"/>
  <c r="DG537" i="2"/>
  <c r="DA537" i="2"/>
  <c r="ED537" i="2"/>
  <c r="DX537" i="2"/>
  <c r="DR537" i="2"/>
  <c r="DL537" i="2"/>
  <c r="DF537" i="2"/>
  <c r="CZ537" i="2"/>
  <c r="EI537" i="2"/>
  <c r="EC537" i="2"/>
  <c r="DW537" i="2"/>
  <c r="DQ537" i="2"/>
  <c r="DK537" i="2"/>
  <c r="DE537" i="2"/>
  <c r="CY537" i="2"/>
  <c r="EH537" i="2"/>
  <c r="EB537" i="2"/>
  <c r="DV537" i="2"/>
  <c r="DP537" i="2"/>
  <c r="DJ537" i="2"/>
  <c r="DD537" i="2"/>
  <c r="CX537" i="2"/>
  <c r="EG537" i="2"/>
  <c r="EA537" i="2"/>
  <c r="DU537" i="2"/>
  <c r="DO537" i="2"/>
  <c r="DI537" i="2"/>
  <c r="DC537" i="2"/>
  <c r="CW537" i="2"/>
  <c r="CV537" i="2"/>
  <c r="CR537" i="2"/>
  <c r="CQ537" i="2"/>
  <c r="CU537" i="2"/>
  <c r="CT537" i="2"/>
  <c r="CS537" i="2"/>
  <c r="CG543" i="2"/>
  <c r="EK543" i="2"/>
  <c r="EO543" i="2" s="1"/>
  <c r="EQ543" i="2" s="1"/>
  <c r="CM543" i="2"/>
  <c r="EM543" i="2"/>
  <c r="EF543" i="2"/>
  <c r="DZ543" i="2"/>
  <c r="DT543" i="2"/>
  <c r="DN543" i="2"/>
  <c r="DH543" i="2"/>
  <c r="DB543" i="2"/>
  <c r="EE543" i="2"/>
  <c r="DY543" i="2"/>
  <c r="DS543" i="2"/>
  <c r="DM543" i="2"/>
  <c r="DG543" i="2"/>
  <c r="DA543" i="2"/>
  <c r="ED543" i="2"/>
  <c r="DX543" i="2"/>
  <c r="DR543" i="2"/>
  <c r="DL543" i="2"/>
  <c r="DF543" i="2"/>
  <c r="CZ543" i="2"/>
  <c r="EI543" i="2"/>
  <c r="EC543" i="2"/>
  <c r="DW543" i="2"/>
  <c r="DQ543" i="2"/>
  <c r="DK543" i="2"/>
  <c r="DE543" i="2"/>
  <c r="CY543" i="2"/>
  <c r="EH543" i="2"/>
  <c r="EB543" i="2"/>
  <c r="DV543" i="2"/>
  <c r="DP543" i="2"/>
  <c r="DJ543" i="2"/>
  <c r="DD543" i="2"/>
  <c r="CX543" i="2"/>
  <c r="EG543" i="2"/>
  <c r="EA543" i="2"/>
  <c r="DU543" i="2"/>
  <c r="DO543" i="2"/>
  <c r="DI543" i="2"/>
  <c r="DC543" i="2"/>
  <c r="CW543" i="2"/>
  <c r="CV543" i="2"/>
  <c r="CR543" i="2"/>
  <c r="CQ543" i="2"/>
  <c r="CU543" i="2"/>
  <c r="CT543" i="2"/>
  <c r="CS543" i="2"/>
  <c r="EK549" i="2"/>
  <c r="EO549" i="2" s="1"/>
  <c r="EQ549" i="2" s="1"/>
  <c r="CM549" i="2"/>
  <c r="EM549" i="2"/>
  <c r="EF549" i="2"/>
  <c r="DZ549" i="2"/>
  <c r="DT549" i="2"/>
  <c r="DN549" i="2"/>
  <c r="DH549" i="2"/>
  <c r="DB549" i="2"/>
  <c r="EE549" i="2"/>
  <c r="DY549" i="2"/>
  <c r="DS549" i="2"/>
  <c r="DM549" i="2"/>
  <c r="DG549" i="2"/>
  <c r="DA549" i="2"/>
  <c r="ED549" i="2"/>
  <c r="DX549" i="2"/>
  <c r="DR549" i="2"/>
  <c r="DL549" i="2"/>
  <c r="DF549" i="2"/>
  <c r="CZ549" i="2"/>
  <c r="EI549" i="2"/>
  <c r="EC549" i="2"/>
  <c r="DW549" i="2"/>
  <c r="DQ549" i="2"/>
  <c r="DK549" i="2"/>
  <c r="DE549" i="2"/>
  <c r="CY549" i="2"/>
  <c r="EH549" i="2"/>
  <c r="EB549" i="2"/>
  <c r="DV549" i="2"/>
  <c r="DP549" i="2"/>
  <c r="DJ549" i="2"/>
  <c r="DD549" i="2"/>
  <c r="CX549" i="2"/>
  <c r="EG549" i="2"/>
  <c r="EA549" i="2"/>
  <c r="DU549" i="2"/>
  <c r="DO549" i="2"/>
  <c r="DI549" i="2"/>
  <c r="DC549" i="2"/>
  <c r="CW549" i="2"/>
  <c r="CV549" i="2"/>
  <c r="CR549" i="2"/>
  <c r="CQ549" i="2"/>
  <c r="CU549" i="2"/>
  <c r="CT549" i="2"/>
  <c r="CS549" i="2"/>
  <c r="CH555" i="2"/>
  <c r="EK555" i="2"/>
  <c r="EO555" i="2" s="1"/>
  <c r="EQ555" i="2" s="1"/>
  <c r="CM555" i="2"/>
  <c r="EM555" i="2"/>
  <c r="EF555" i="2"/>
  <c r="DZ555" i="2"/>
  <c r="DT555" i="2"/>
  <c r="DN555" i="2"/>
  <c r="DH555" i="2"/>
  <c r="DB555" i="2"/>
  <c r="EE555" i="2"/>
  <c r="DY555" i="2"/>
  <c r="DS555" i="2"/>
  <c r="DM555" i="2"/>
  <c r="DG555" i="2"/>
  <c r="DA555" i="2"/>
  <c r="ED555" i="2"/>
  <c r="DX555" i="2"/>
  <c r="DR555" i="2"/>
  <c r="DL555" i="2"/>
  <c r="DF555" i="2"/>
  <c r="CZ555" i="2"/>
  <c r="EI555" i="2"/>
  <c r="EC555" i="2"/>
  <c r="DW555" i="2"/>
  <c r="DQ555" i="2"/>
  <c r="DK555" i="2"/>
  <c r="DE555" i="2"/>
  <c r="CY555" i="2"/>
  <c r="EH555" i="2"/>
  <c r="EB555" i="2"/>
  <c r="DV555" i="2"/>
  <c r="DP555" i="2"/>
  <c r="DJ555" i="2"/>
  <c r="DD555" i="2"/>
  <c r="CX555" i="2"/>
  <c r="EG555" i="2"/>
  <c r="EA555" i="2"/>
  <c r="DU555" i="2"/>
  <c r="DO555" i="2"/>
  <c r="DI555" i="2"/>
  <c r="DC555" i="2"/>
  <c r="CW555" i="2"/>
  <c r="CV555" i="2"/>
  <c r="CR555" i="2"/>
  <c r="CQ555" i="2"/>
  <c r="CP555" i="2"/>
  <c r="CU555" i="2"/>
  <c r="CT555" i="2"/>
  <c r="CS555" i="2"/>
  <c r="EK561" i="2"/>
  <c r="EO561" i="2" s="1"/>
  <c r="EQ561" i="2" s="1"/>
  <c r="CM561" i="2"/>
  <c r="EM561" i="2"/>
  <c r="EF561" i="2"/>
  <c r="DZ561" i="2"/>
  <c r="DT561" i="2"/>
  <c r="DN561" i="2"/>
  <c r="DH561" i="2"/>
  <c r="DB561" i="2"/>
  <c r="EE561" i="2"/>
  <c r="DY561" i="2"/>
  <c r="DS561" i="2"/>
  <c r="DM561" i="2"/>
  <c r="DG561" i="2"/>
  <c r="DA561" i="2"/>
  <c r="ED561" i="2"/>
  <c r="DX561" i="2"/>
  <c r="DR561" i="2"/>
  <c r="DL561" i="2"/>
  <c r="DF561" i="2"/>
  <c r="CZ561" i="2"/>
  <c r="EI561" i="2"/>
  <c r="EC561" i="2"/>
  <c r="DW561" i="2"/>
  <c r="DQ561" i="2"/>
  <c r="DK561" i="2"/>
  <c r="DE561" i="2"/>
  <c r="CY561" i="2"/>
  <c r="EH561" i="2"/>
  <c r="EB561" i="2"/>
  <c r="DV561" i="2"/>
  <c r="DP561" i="2"/>
  <c r="DJ561" i="2"/>
  <c r="DD561" i="2"/>
  <c r="CX561" i="2"/>
  <c r="EG561" i="2"/>
  <c r="EA561" i="2"/>
  <c r="DU561" i="2"/>
  <c r="DO561" i="2"/>
  <c r="DI561" i="2"/>
  <c r="DC561" i="2"/>
  <c r="CW561" i="2"/>
  <c r="CV561" i="2"/>
  <c r="CR561" i="2"/>
  <c r="CQ561" i="2"/>
  <c r="CP561" i="2"/>
  <c r="CU561" i="2"/>
  <c r="CT561" i="2"/>
  <c r="CS561" i="2"/>
  <c r="CH567" i="2"/>
  <c r="EK567" i="2"/>
  <c r="EO567" i="2" s="1"/>
  <c r="EQ567" i="2" s="1"/>
  <c r="CM567" i="2"/>
  <c r="EM567" i="2"/>
  <c r="EF567" i="2"/>
  <c r="DZ567" i="2"/>
  <c r="DT567" i="2"/>
  <c r="DN567" i="2"/>
  <c r="DH567" i="2"/>
  <c r="DB567" i="2"/>
  <c r="EE567" i="2"/>
  <c r="DY567" i="2"/>
  <c r="DS567" i="2"/>
  <c r="DM567" i="2"/>
  <c r="DG567" i="2"/>
  <c r="DA567" i="2"/>
  <c r="ED567" i="2"/>
  <c r="DX567" i="2"/>
  <c r="DR567" i="2"/>
  <c r="DL567" i="2"/>
  <c r="DF567" i="2"/>
  <c r="CZ567" i="2"/>
  <c r="EI567" i="2"/>
  <c r="EC567" i="2"/>
  <c r="DW567" i="2"/>
  <c r="DQ567" i="2"/>
  <c r="DK567" i="2"/>
  <c r="DE567" i="2"/>
  <c r="CY567" i="2"/>
  <c r="EH567" i="2"/>
  <c r="EB567" i="2"/>
  <c r="DV567" i="2"/>
  <c r="DP567" i="2"/>
  <c r="DJ567" i="2"/>
  <c r="DD567" i="2"/>
  <c r="CX567" i="2"/>
  <c r="EG567" i="2"/>
  <c r="EA567" i="2"/>
  <c r="DU567" i="2"/>
  <c r="DO567" i="2"/>
  <c r="DI567" i="2"/>
  <c r="DC567" i="2"/>
  <c r="CW567" i="2"/>
  <c r="CV567" i="2"/>
  <c r="CR567" i="2"/>
  <c r="CQ567" i="2"/>
  <c r="CP567" i="2"/>
  <c r="CU567" i="2"/>
  <c r="CT567" i="2"/>
  <c r="CS567" i="2"/>
  <c r="CM573" i="2"/>
  <c r="EM573" i="2"/>
  <c r="EF573" i="2"/>
  <c r="DZ573" i="2"/>
  <c r="DT573" i="2"/>
  <c r="DN573" i="2"/>
  <c r="DH573" i="2"/>
  <c r="DB573" i="2"/>
  <c r="EE573" i="2"/>
  <c r="DY573" i="2"/>
  <c r="DS573" i="2"/>
  <c r="DM573" i="2"/>
  <c r="DG573" i="2"/>
  <c r="DA573" i="2"/>
  <c r="ED573" i="2"/>
  <c r="DX573" i="2"/>
  <c r="DR573" i="2"/>
  <c r="DL573" i="2"/>
  <c r="DF573" i="2"/>
  <c r="CZ573" i="2"/>
  <c r="EI573" i="2"/>
  <c r="EC573" i="2"/>
  <c r="DW573" i="2"/>
  <c r="DQ573" i="2"/>
  <c r="DK573" i="2"/>
  <c r="DE573" i="2"/>
  <c r="CY573" i="2"/>
  <c r="EH573" i="2"/>
  <c r="EB573" i="2"/>
  <c r="DV573" i="2"/>
  <c r="DP573" i="2"/>
  <c r="DJ573" i="2"/>
  <c r="DD573" i="2"/>
  <c r="CX573" i="2"/>
  <c r="EG573" i="2"/>
  <c r="EA573" i="2"/>
  <c r="DU573" i="2"/>
  <c r="DO573" i="2"/>
  <c r="DI573" i="2"/>
  <c r="DC573" i="2"/>
  <c r="CW573" i="2"/>
  <c r="CV573" i="2"/>
  <c r="CR573" i="2"/>
  <c r="CQ573" i="2"/>
  <c r="CP573" i="2"/>
  <c r="CU573" i="2"/>
  <c r="CT573" i="2"/>
  <c r="CS573" i="2"/>
  <c r="CH579" i="2"/>
  <c r="EK579" i="2"/>
  <c r="EO579" i="2" s="1"/>
  <c r="EQ579" i="2" s="1"/>
  <c r="CM579" i="2"/>
  <c r="EM579" i="2"/>
  <c r="EF579" i="2"/>
  <c r="DZ579" i="2"/>
  <c r="DT579" i="2"/>
  <c r="DN579" i="2"/>
  <c r="DH579" i="2"/>
  <c r="DB579" i="2"/>
  <c r="EE579" i="2"/>
  <c r="DY579" i="2"/>
  <c r="DS579" i="2"/>
  <c r="DM579" i="2"/>
  <c r="DG579" i="2"/>
  <c r="DA579" i="2"/>
  <c r="ED579" i="2"/>
  <c r="DX579" i="2"/>
  <c r="DR579" i="2"/>
  <c r="DL579" i="2"/>
  <c r="DF579" i="2"/>
  <c r="CZ579" i="2"/>
  <c r="EI579" i="2"/>
  <c r="EC579" i="2"/>
  <c r="DW579" i="2"/>
  <c r="DQ579" i="2"/>
  <c r="DK579" i="2"/>
  <c r="DE579" i="2"/>
  <c r="CY579" i="2"/>
  <c r="EH579" i="2"/>
  <c r="EB579" i="2"/>
  <c r="DV579" i="2"/>
  <c r="DP579" i="2"/>
  <c r="DJ579" i="2"/>
  <c r="DD579" i="2"/>
  <c r="CX579" i="2"/>
  <c r="EG579" i="2"/>
  <c r="EA579" i="2"/>
  <c r="DU579" i="2"/>
  <c r="DO579" i="2"/>
  <c r="DI579" i="2"/>
  <c r="DC579" i="2"/>
  <c r="CW579" i="2"/>
  <c r="CV579" i="2"/>
  <c r="CR579" i="2"/>
  <c r="CQ579" i="2"/>
  <c r="CP579" i="2"/>
  <c r="CU579" i="2"/>
  <c r="CT579" i="2"/>
  <c r="CS579" i="2"/>
  <c r="EK585" i="2"/>
  <c r="EO585" i="2" s="1"/>
  <c r="EQ585" i="2" s="1"/>
  <c r="CM585" i="2"/>
  <c r="EM585" i="2"/>
  <c r="EF585" i="2"/>
  <c r="DZ585" i="2"/>
  <c r="DT585" i="2"/>
  <c r="DN585" i="2"/>
  <c r="DH585" i="2"/>
  <c r="DB585" i="2"/>
  <c r="EE585" i="2"/>
  <c r="DY585" i="2"/>
  <c r="DS585" i="2"/>
  <c r="DM585" i="2"/>
  <c r="DG585" i="2"/>
  <c r="DA585" i="2"/>
  <c r="ED585" i="2"/>
  <c r="DX585" i="2"/>
  <c r="DR585" i="2"/>
  <c r="DL585" i="2"/>
  <c r="DF585" i="2"/>
  <c r="CZ585" i="2"/>
  <c r="EI585" i="2"/>
  <c r="EC585" i="2"/>
  <c r="DW585" i="2"/>
  <c r="DQ585" i="2"/>
  <c r="DK585" i="2"/>
  <c r="DE585" i="2"/>
  <c r="CY585" i="2"/>
  <c r="EH585" i="2"/>
  <c r="EB585" i="2"/>
  <c r="DV585" i="2"/>
  <c r="DP585" i="2"/>
  <c r="DJ585" i="2"/>
  <c r="DD585" i="2"/>
  <c r="CX585" i="2"/>
  <c r="EG585" i="2"/>
  <c r="EA585" i="2"/>
  <c r="DU585" i="2"/>
  <c r="DO585" i="2"/>
  <c r="DI585" i="2"/>
  <c r="DC585" i="2"/>
  <c r="CW585" i="2"/>
  <c r="CV585" i="2"/>
  <c r="CR585" i="2"/>
  <c r="CQ585" i="2"/>
  <c r="CP585" i="2"/>
  <c r="CU585" i="2"/>
  <c r="CT585" i="2"/>
  <c r="CS585" i="2"/>
  <c r="EK591" i="2"/>
  <c r="EO591" i="2" s="1"/>
  <c r="EQ591" i="2" s="1"/>
  <c r="CM591" i="2"/>
  <c r="EM591" i="2"/>
  <c r="EF591" i="2"/>
  <c r="DZ591" i="2"/>
  <c r="DT591" i="2"/>
  <c r="DN591" i="2"/>
  <c r="DH591" i="2"/>
  <c r="DB591" i="2"/>
  <c r="EE591" i="2"/>
  <c r="DY591" i="2"/>
  <c r="DS591" i="2"/>
  <c r="DM591" i="2"/>
  <c r="DG591" i="2"/>
  <c r="DA591" i="2"/>
  <c r="ED591" i="2"/>
  <c r="DX591" i="2"/>
  <c r="DR591" i="2"/>
  <c r="DL591" i="2"/>
  <c r="DF591" i="2"/>
  <c r="CZ591" i="2"/>
  <c r="EI591" i="2"/>
  <c r="EC591" i="2"/>
  <c r="DW591" i="2"/>
  <c r="DQ591" i="2"/>
  <c r="DK591" i="2"/>
  <c r="DE591" i="2"/>
  <c r="CY591" i="2"/>
  <c r="EH591" i="2"/>
  <c r="EB591" i="2"/>
  <c r="DV591" i="2"/>
  <c r="DP591" i="2"/>
  <c r="DJ591" i="2"/>
  <c r="DD591" i="2"/>
  <c r="CX591" i="2"/>
  <c r="EG591" i="2"/>
  <c r="EA591" i="2"/>
  <c r="DU591" i="2"/>
  <c r="DO591" i="2"/>
  <c r="DI591" i="2"/>
  <c r="DC591" i="2"/>
  <c r="CW591" i="2"/>
  <c r="CV591" i="2"/>
  <c r="CR591" i="2"/>
  <c r="CQ591" i="2"/>
  <c r="CP591" i="2"/>
  <c r="CU591" i="2"/>
  <c r="CT591" i="2"/>
  <c r="CS591" i="2"/>
  <c r="EK597" i="2"/>
  <c r="EO597" i="2" s="1"/>
  <c r="EQ597" i="2" s="1"/>
  <c r="CM597" i="2"/>
  <c r="EM597" i="2"/>
  <c r="EF597" i="2"/>
  <c r="DZ597" i="2"/>
  <c r="DT597" i="2"/>
  <c r="DN597" i="2"/>
  <c r="DH597" i="2"/>
  <c r="DB597" i="2"/>
  <c r="EE597" i="2"/>
  <c r="DY597" i="2"/>
  <c r="DS597" i="2"/>
  <c r="DM597" i="2"/>
  <c r="DG597" i="2"/>
  <c r="DA597" i="2"/>
  <c r="ED597" i="2"/>
  <c r="DX597" i="2"/>
  <c r="DR597" i="2"/>
  <c r="DL597" i="2"/>
  <c r="DF597" i="2"/>
  <c r="CZ597" i="2"/>
  <c r="EI597" i="2"/>
  <c r="EC597" i="2"/>
  <c r="DW597" i="2"/>
  <c r="DQ597" i="2"/>
  <c r="DK597" i="2"/>
  <c r="DE597" i="2"/>
  <c r="CY597" i="2"/>
  <c r="EH597" i="2"/>
  <c r="EB597" i="2"/>
  <c r="DV597" i="2"/>
  <c r="DP597" i="2"/>
  <c r="DJ597" i="2"/>
  <c r="DD597" i="2"/>
  <c r="CX597" i="2"/>
  <c r="EG597" i="2"/>
  <c r="EA597" i="2"/>
  <c r="DU597" i="2"/>
  <c r="DO597" i="2"/>
  <c r="DI597" i="2"/>
  <c r="DC597" i="2"/>
  <c r="CW597" i="2"/>
  <c r="CV597" i="2"/>
  <c r="CR597" i="2"/>
  <c r="CQ597" i="2"/>
  <c r="CP597" i="2"/>
  <c r="CU597" i="2"/>
  <c r="CT597" i="2"/>
  <c r="CS597" i="2"/>
  <c r="EK603" i="2"/>
  <c r="EO603" i="2" s="1"/>
  <c r="EQ603" i="2" s="1"/>
  <c r="CM603" i="2"/>
  <c r="EM603" i="2"/>
  <c r="EF603" i="2"/>
  <c r="DZ603" i="2"/>
  <c r="DT603" i="2"/>
  <c r="DN603" i="2"/>
  <c r="DH603" i="2"/>
  <c r="DB603" i="2"/>
  <c r="EE603" i="2"/>
  <c r="DY603" i="2"/>
  <c r="DS603" i="2"/>
  <c r="DM603" i="2"/>
  <c r="DG603" i="2"/>
  <c r="DA603" i="2"/>
  <c r="ED603" i="2"/>
  <c r="DX603" i="2"/>
  <c r="DR603" i="2"/>
  <c r="DL603" i="2"/>
  <c r="DF603" i="2"/>
  <c r="CZ603" i="2"/>
  <c r="EI603" i="2"/>
  <c r="EC603" i="2"/>
  <c r="DW603" i="2"/>
  <c r="DQ603" i="2"/>
  <c r="DK603" i="2"/>
  <c r="DE603" i="2"/>
  <c r="CY603" i="2"/>
  <c r="EH603" i="2"/>
  <c r="EB603" i="2"/>
  <c r="DV603" i="2"/>
  <c r="DP603" i="2"/>
  <c r="DJ603" i="2"/>
  <c r="DD603" i="2"/>
  <c r="CX603" i="2"/>
  <c r="EG603" i="2"/>
  <c r="EA603" i="2"/>
  <c r="DU603" i="2"/>
  <c r="DO603" i="2"/>
  <c r="DI603" i="2"/>
  <c r="DC603" i="2"/>
  <c r="CW603" i="2"/>
  <c r="CV603" i="2"/>
  <c r="CR603" i="2"/>
  <c r="CQ603" i="2"/>
  <c r="CP603" i="2"/>
  <c r="CU603" i="2"/>
  <c r="CT603" i="2"/>
  <c r="CS603" i="2"/>
  <c r="CG609" i="2"/>
  <c r="CM609" i="2"/>
  <c r="EM609" i="2"/>
  <c r="EF609" i="2"/>
  <c r="DZ609" i="2"/>
  <c r="DT609" i="2"/>
  <c r="DN609" i="2"/>
  <c r="DH609" i="2"/>
  <c r="DB609" i="2"/>
  <c r="EE609" i="2"/>
  <c r="DY609" i="2"/>
  <c r="DS609" i="2"/>
  <c r="DM609" i="2"/>
  <c r="DG609" i="2"/>
  <c r="DA609" i="2"/>
  <c r="ED609" i="2"/>
  <c r="DX609" i="2"/>
  <c r="DR609" i="2"/>
  <c r="DL609" i="2"/>
  <c r="DF609" i="2"/>
  <c r="CZ609" i="2"/>
  <c r="EI609" i="2"/>
  <c r="EC609" i="2"/>
  <c r="DW609" i="2"/>
  <c r="DQ609" i="2"/>
  <c r="DK609" i="2"/>
  <c r="DE609" i="2"/>
  <c r="CY609" i="2"/>
  <c r="EH609" i="2"/>
  <c r="EB609" i="2"/>
  <c r="DV609" i="2"/>
  <c r="DP609" i="2"/>
  <c r="DJ609" i="2"/>
  <c r="DD609" i="2"/>
  <c r="CX609" i="2"/>
  <c r="EG609" i="2"/>
  <c r="EA609" i="2"/>
  <c r="DU609" i="2"/>
  <c r="DO609" i="2"/>
  <c r="DI609" i="2"/>
  <c r="DC609" i="2"/>
  <c r="CW609" i="2"/>
  <c r="CV609" i="2"/>
  <c r="CR609" i="2"/>
  <c r="CQ609" i="2"/>
  <c r="CP609" i="2"/>
  <c r="CU609" i="2"/>
  <c r="CT609" i="2"/>
  <c r="CS609" i="2"/>
  <c r="CH615" i="2"/>
  <c r="EK615" i="2"/>
  <c r="EO615" i="2" s="1"/>
  <c r="EQ615" i="2" s="1"/>
  <c r="CM615" i="2"/>
  <c r="EM615" i="2"/>
  <c r="EF615" i="2"/>
  <c r="DZ615" i="2"/>
  <c r="DT615" i="2"/>
  <c r="DN615" i="2"/>
  <c r="DH615" i="2"/>
  <c r="DB615" i="2"/>
  <c r="EE615" i="2"/>
  <c r="DY615" i="2"/>
  <c r="DS615" i="2"/>
  <c r="DM615" i="2"/>
  <c r="DG615" i="2"/>
  <c r="DA615" i="2"/>
  <c r="ED615" i="2"/>
  <c r="DX615" i="2"/>
  <c r="DR615" i="2"/>
  <c r="DL615" i="2"/>
  <c r="DF615" i="2"/>
  <c r="CZ615" i="2"/>
  <c r="EI615" i="2"/>
  <c r="EC615" i="2"/>
  <c r="DW615" i="2"/>
  <c r="DQ615" i="2"/>
  <c r="DK615" i="2"/>
  <c r="DE615" i="2"/>
  <c r="CY615" i="2"/>
  <c r="EH615" i="2"/>
  <c r="EB615" i="2"/>
  <c r="DV615" i="2"/>
  <c r="DP615" i="2"/>
  <c r="DJ615" i="2"/>
  <c r="DD615" i="2"/>
  <c r="CX615" i="2"/>
  <c r="EG615" i="2"/>
  <c r="EA615" i="2"/>
  <c r="DU615" i="2"/>
  <c r="DO615" i="2"/>
  <c r="DI615" i="2"/>
  <c r="DC615" i="2"/>
  <c r="CW615" i="2"/>
  <c r="CV615" i="2"/>
  <c r="CR615" i="2"/>
  <c r="CQ615" i="2"/>
  <c r="CP615" i="2"/>
  <c r="CU615" i="2"/>
  <c r="CT615" i="2"/>
  <c r="CS615" i="2"/>
  <c r="EK621" i="2"/>
  <c r="EO621" i="2" s="1"/>
  <c r="EQ621" i="2" s="1"/>
  <c r="CM621" i="2"/>
  <c r="EM621" i="2"/>
  <c r="EF621" i="2"/>
  <c r="DZ621" i="2"/>
  <c r="DT621" i="2"/>
  <c r="DN621" i="2"/>
  <c r="DH621" i="2"/>
  <c r="DB621" i="2"/>
  <c r="EE621" i="2"/>
  <c r="DY621" i="2"/>
  <c r="DS621" i="2"/>
  <c r="DM621" i="2"/>
  <c r="DG621" i="2"/>
  <c r="DA621" i="2"/>
  <c r="ED621" i="2"/>
  <c r="DX621" i="2"/>
  <c r="DR621" i="2"/>
  <c r="DL621" i="2"/>
  <c r="DF621" i="2"/>
  <c r="CZ621" i="2"/>
  <c r="EI621" i="2"/>
  <c r="EC621" i="2"/>
  <c r="DW621" i="2"/>
  <c r="DQ621" i="2"/>
  <c r="DK621" i="2"/>
  <c r="DE621" i="2"/>
  <c r="CY621" i="2"/>
  <c r="EH621" i="2"/>
  <c r="EB621" i="2"/>
  <c r="DV621" i="2"/>
  <c r="DP621" i="2"/>
  <c r="DJ621" i="2"/>
  <c r="DD621" i="2"/>
  <c r="CX621" i="2"/>
  <c r="EG621" i="2"/>
  <c r="EA621" i="2"/>
  <c r="DU621" i="2"/>
  <c r="DO621" i="2"/>
  <c r="DI621" i="2"/>
  <c r="DC621" i="2"/>
  <c r="CW621" i="2"/>
  <c r="CV621" i="2"/>
  <c r="CR621" i="2"/>
  <c r="CQ621" i="2"/>
  <c r="CP621" i="2"/>
  <c r="CU621" i="2"/>
  <c r="CT621" i="2"/>
  <c r="CS621" i="2"/>
  <c r="CH627" i="2"/>
  <c r="EK627" i="2"/>
  <c r="EO627" i="2" s="1"/>
  <c r="EQ627" i="2" s="1"/>
  <c r="CM627" i="2"/>
  <c r="EM627" i="2"/>
  <c r="EF627" i="2"/>
  <c r="DZ627" i="2"/>
  <c r="DT627" i="2"/>
  <c r="DN627" i="2"/>
  <c r="DH627" i="2"/>
  <c r="DB627" i="2"/>
  <c r="EE627" i="2"/>
  <c r="DY627" i="2"/>
  <c r="DS627" i="2"/>
  <c r="DM627" i="2"/>
  <c r="DG627" i="2"/>
  <c r="DA627" i="2"/>
  <c r="ED627" i="2"/>
  <c r="DX627" i="2"/>
  <c r="DR627" i="2"/>
  <c r="DL627" i="2"/>
  <c r="DF627" i="2"/>
  <c r="CZ627" i="2"/>
  <c r="EI627" i="2"/>
  <c r="EC627" i="2"/>
  <c r="DW627" i="2"/>
  <c r="DQ627" i="2"/>
  <c r="DK627" i="2"/>
  <c r="DE627" i="2"/>
  <c r="CY627" i="2"/>
  <c r="EH627" i="2"/>
  <c r="EB627" i="2"/>
  <c r="DV627" i="2"/>
  <c r="DP627" i="2"/>
  <c r="DJ627" i="2"/>
  <c r="DD627" i="2"/>
  <c r="CX627" i="2"/>
  <c r="EG627" i="2"/>
  <c r="EA627" i="2"/>
  <c r="DU627" i="2"/>
  <c r="DO627" i="2"/>
  <c r="DI627" i="2"/>
  <c r="DC627" i="2"/>
  <c r="CW627" i="2"/>
  <c r="CV627" i="2"/>
  <c r="CR627" i="2"/>
  <c r="CQ627" i="2"/>
  <c r="CP627" i="2"/>
  <c r="CU627" i="2"/>
  <c r="CT627" i="2"/>
  <c r="CS627" i="2"/>
  <c r="EK633" i="2"/>
  <c r="EO633" i="2" s="1"/>
  <c r="EQ633" i="2" s="1"/>
  <c r="CM633" i="2"/>
  <c r="EM633" i="2"/>
  <c r="EF633" i="2"/>
  <c r="DZ633" i="2"/>
  <c r="DT633" i="2"/>
  <c r="DN633" i="2"/>
  <c r="DH633" i="2"/>
  <c r="DB633" i="2"/>
  <c r="EE633" i="2"/>
  <c r="DY633" i="2"/>
  <c r="DS633" i="2"/>
  <c r="DM633" i="2"/>
  <c r="DG633" i="2"/>
  <c r="DA633" i="2"/>
  <c r="ED633" i="2"/>
  <c r="DX633" i="2"/>
  <c r="DR633" i="2"/>
  <c r="DL633" i="2"/>
  <c r="DF633" i="2"/>
  <c r="CZ633" i="2"/>
  <c r="EI633" i="2"/>
  <c r="EC633" i="2"/>
  <c r="DW633" i="2"/>
  <c r="DQ633" i="2"/>
  <c r="DK633" i="2"/>
  <c r="DE633" i="2"/>
  <c r="CY633" i="2"/>
  <c r="EH633" i="2"/>
  <c r="EB633" i="2"/>
  <c r="DV633" i="2"/>
  <c r="DP633" i="2"/>
  <c r="DJ633" i="2"/>
  <c r="DD633" i="2"/>
  <c r="CX633" i="2"/>
  <c r="EG633" i="2"/>
  <c r="EA633" i="2"/>
  <c r="DU633" i="2"/>
  <c r="DO633" i="2"/>
  <c r="DI633" i="2"/>
  <c r="DC633" i="2"/>
  <c r="CW633" i="2"/>
  <c r="CV633" i="2"/>
  <c r="CR633" i="2"/>
  <c r="CQ633" i="2"/>
  <c r="CP633" i="2"/>
  <c r="CU633" i="2"/>
  <c r="CT633" i="2"/>
  <c r="CS633" i="2"/>
  <c r="CH639" i="2"/>
  <c r="EK639" i="2"/>
  <c r="EO639" i="2" s="1"/>
  <c r="EQ639" i="2" s="1"/>
  <c r="CM639" i="2"/>
  <c r="EM639" i="2"/>
  <c r="EF639" i="2"/>
  <c r="DZ639" i="2"/>
  <c r="DT639" i="2"/>
  <c r="DN639" i="2"/>
  <c r="DH639" i="2"/>
  <c r="DB639" i="2"/>
  <c r="EE639" i="2"/>
  <c r="DY639" i="2"/>
  <c r="DS639" i="2"/>
  <c r="DM639" i="2"/>
  <c r="DG639" i="2"/>
  <c r="DA639" i="2"/>
  <c r="ED639" i="2"/>
  <c r="DX639" i="2"/>
  <c r="DR639" i="2"/>
  <c r="DL639" i="2"/>
  <c r="DF639" i="2"/>
  <c r="CZ639" i="2"/>
  <c r="EI639" i="2"/>
  <c r="EC639" i="2"/>
  <c r="DW639" i="2"/>
  <c r="DQ639" i="2"/>
  <c r="DK639" i="2"/>
  <c r="DE639" i="2"/>
  <c r="CY639" i="2"/>
  <c r="EH639" i="2"/>
  <c r="EB639" i="2"/>
  <c r="DV639" i="2"/>
  <c r="DP639" i="2"/>
  <c r="DJ639" i="2"/>
  <c r="DD639" i="2"/>
  <c r="CX639" i="2"/>
  <c r="EG639" i="2"/>
  <c r="EA639" i="2"/>
  <c r="DU639" i="2"/>
  <c r="DO639" i="2"/>
  <c r="DI639" i="2"/>
  <c r="DC639" i="2"/>
  <c r="CW639" i="2"/>
  <c r="CV639" i="2"/>
  <c r="CR639" i="2"/>
  <c r="CQ639" i="2"/>
  <c r="CP639" i="2"/>
  <c r="CU639" i="2"/>
  <c r="CT639" i="2"/>
  <c r="CS639" i="2"/>
  <c r="CM645" i="2"/>
  <c r="EM645" i="2"/>
  <c r="EF645" i="2"/>
  <c r="DZ645" i="2"/>
  <c r="DT645" i="2"/>
  <c r="DN645" i="2"/>
  <c r="DH645" i="2"/>
  <c r="DB645" i="2"/>
  <c r="EE645" i="2"/>
  <c r="DY645" i="2"/>
  <c r="DS645" i="2"/>
  <c r="DM645" i="2"/>
  <c r="DG645" i="2"/>
  <c r="DA645" i="2"/>
  <c r="ED645" i="2"/>
  <c r="DX645" i="2"/>
  <c r="DR645" i="2"/>
  <c r="DL645" i="2"/>
  <c r="DF645" i="2"/>
  <c r="CZ645" i="2"/>
  <c r="EI645" i="2"/>
  <c r="EC645" i="2"/>
  <c r="DW645" i="2"/>
  <c r="DQ645" i="2"/>
  <c r="DK645" i="2"/>
  <c r="DE645" i="2"/>
  <c r="CY645" i="2"/>
  <c r="EH645" i="2"/>
  <c r="EB645" i="2"/>
  <c r="DV645" i="2"/>
  <c r="DP645" i="2"/>
  <c r="DJ645" i="2"/>
  <c r="DD645" i="2"/>
  <c r="CX645" i="2"/>
  <c r="EG645" i="2"/>
  <c r="EA645" i="2"/>
  <c r="DU645" i="2"/>
  <c r="DO645" i="2"/>
  <c r="DI645" i="2"/>
  <c r="DC645" i="2"/>
  <c r="CW645" i="2"/>
  <c r="CV645" i="2"/>
  <c r="CR645" i="2"/>
  <c r="CQ645" i="2"/>
  <c r="CP645" i="2"/>
  <c r="CU645" i="2"/>
  <c r="CT645" i="2"/>
  <c r="CS645" i="2"/>
  <c r="CH651" i="2"/>
  <c r="EK651" i="2"/>
  <c r="EO651" i="2" s="1"/>
  <c r="EQ651" i="2" s="1"/>
  <c r="CM651" i="2"/>
  <c r="EM651" i="2"/>
  <c r="EF651" i="2"/>
  <c r="DZ651" i="2"/>
  <c r="DT651" i="2"/>
  <c r="DN651" i="2"/>
  <c r="DH651" i="2"/>
  <c r="DB651" i="2"/>
  <c r="EE651" i="2"/>
  <c r="DY651" i="2"/>
  <c r="DS651" i="2"/>
  <c r="DM651" i="2"/>
  <c r="DG651" i="2"/>
  <c r="DA651" i="2"/>
  <c r="ED651" i="2"/>
  <c r="DX651" i="2"/>
  <c r="DR651" i="2"/>
  <c r="DL651" i="2"/>
  <c r="DF651" i="2"/>
  <c r="CZ651" i="2"/>
  <c r="EI651" i="2"/>
  <c r="EC651" i="2"/>
  <c r="DW651" i="2"/>
  <c r="DQ651" i="2"/>
  <c r="DK651" i="2"/>
  <c r="DE651" i="2"/>
  <c r="CY651" i="2"/>
  <c r="EH651" i="2"/>
  <c r="EB651" i="2"/>
  <c r="DV651" i="2"/>
  <c r="DP651" i="2"/>
  <c r="DJ651" i="2"/>
  <c r="DD651" i="2"/>
  <c r="CX651" i="2"/>
  <c r="EG651" i="2"/>
  <c r="EA651" i="2"/>
  <c r="DU651" i="2"/>
  <c r="DO651" i="2"/>
  <c r="DI651" i="2"/>
  <c r="DC651" i="2"/>
  <c r="CW651" i="2"/>
  <c r="CV651" i="2"/>
  <c r="CR651" i="2"/>
  <c r="CQ651" i="2"/>
  <c r="CP651" i="2"/>
  <c r="CU651" i="2"/>
  <c r="CT651" i="2"/>
  <c r="CS651" i="2"/>
  <c r="EK657" i="2"/>
  <c r="EO657" i="2" s="1"/>
  <c r="EQ657" i="2" s="1"/>
  <c r="CM657" i="2"/>
  <c r="EM657" i="2"/>
  <c r="EF657" i="2"/>
  <c r="DZ657" i="2"/>
  <c r="DT657" i="2"/>
  <c r="DN657" i="2"/>
  <c r="DH657" i="2"/>
  <c r="DB657" i="2"/>
  <c r="EE657" i="2"/>
  <c r="DY657" i="2"/>
  <c r="DS657" i="2"/>
  <c r="DM657" i="2"/>
  <c r="DG657" i="2"/>
  <c r="DA657" i="2"/>
  <c r="ED657" i="2"/>
  <c r="DX657" i="2"/>
  <c r="DR657" i="2"/>
  <c r="DL657" i="2"/>
  <c r="DF657" i="2"/>
  <c r="CZ657" i="2"/>
  <c r="EI657" i="2"/>
  <c r="EC657" i="2"/>
  <c r="DW657" i="2"/>
  <c r="DQ657" i="2"/>
  <c r="DK657" i="2"/>
  <c r="DE657" i="2"/>
  <c r="CY657" i="2"/>
  <c r="EH657" i="2"/>
  <c r="EB657" i="2"/>
  <c r="DV657" i="2"/>
  <c r="DP657" i="2"/>
  <c r="DJ657" i="2"/>
  <c r="DD657" i="2"/>
  <c r="CX657" i="2"/>
  <c r="EG657" i="2"/>
  <c r="EA657" i="2"/>
  <c r="DU657" i="2"/>
  <c r="DO657" i="2"/>
  <c r="DI657" i="2"/>
  <c r="DC657" i="2"/>
  <c r="CW657" i="2"/>
  <c r="CV657" i="2"/>
  <c r="CR657" i="2"/>
  <c r="CQ657" i="2"/>
  <c r="CP657" i="2"/>
  <c r="CU657" i="2"/>
  <c r="CT657" i="2"/>
  <c r="CS657" i="2"/>
  <c r="CG663" i="2"/>
  <c r="EK663" i="2"/>
  <c r="EO663" i="2" s="1"/>
  <c r="EQ663" i="2" s="1"/>
  <c r="CM663" i="2"/>
  <c r="EM663" i="2"/>
  <c r="EF663" i="2"/>
  <c r="DZ663" i="2"/>
  <c r="DT663" i="2"/>
  <c r="DN663" i="2"/>
  <c r="DH663" i="2"/>
  <c r="DB663" i="2"/>
  <c r="EE663" i="2"/>
  <c r="DY663" i="2"/>
  <c r="DS663" i="2"/>
  <c r="DM663" i="2"/>
  <c r="DG663" i="2"/>
  <c r="DA663" i="2"/>
  <c r="ED663" i="2"/>
  <c r="DX663" i="2"/>
  <c r="DR663" i="2"/>
  <c r="DL663" i="2"/>
  <c r="DF663" i="2"/>
  <c r="CZ663" i="2"/>
  <c r="EI663" i="2"/>
  <c r="EC663" i="2"/>
  <c r="DW663" i="2"/>
  <c r="DQ663" i="2"/>
  <c r="DK663" i="2"/>
  <c r="DE663" i="2"/>
  <c r="CY663" i="2"/>
  <c r="EH663" i="2"/>
  <c r="EB663" i="2"/>
  <c r="DV663" i="2"/>
  <c r="DP663" i="2"/>
  <c r="DJ663" i="2"/>
  <c r="DD663" i="2"/>
  <c r="CX663" i="2"/>
  <c r="EG663" i="2"/>
  <c r="EA663" i="2"/>
  <c r="DU663" i="2"/>
  <c r="DO663" i="2"/>
  <c r="DI663" i="2"/>
  <c r="DC663" i="2"/>
  <c r="CW663" i="2"/>
  <c r="CV663" i="2"/>
  <c r="CR663" i="2"/>
  <c r="CQ663" i="2"/>
  <c r="CP663" i="2"/>
  <c r="CU663" i="2"/>
  <c r="CT663" i="2"/>
  <c r="CS663" i="2"/>
  <c r="EK669" i="2"/>
  <c r="EO669" i="2" s="1"/>
  <c r="EQ669" i="2" s="1"/>
  <c r="CM669" i="2"/>
  <c r="EM669" i="2"/>
  <c r="EF669" i="2"/>
  <c r="DZ669" i="2"/>
  <c r="DT669" i="2"/>
  <c r="DN669" i="2"/>
  <c r="DH669" i="2"/>
  <c r="DB669" i="2"/>
  <c r="EE669" i="2"/>
  <c r="DY669" i="2"/>
  <c r="DS669" i="2"/>
  <c r="DM669" i="2"/>
  <c r="DG669" i="2"/>
  <c r="DA669" i="2"/>
  <c r="ED669" i="2"/>
  <c r="DX669" i="2"/>
  <c r="DR669" i="2"/>
  <c r="DL669" i="2"/>
  <c r="DF669" i="2"/>
  <c r="CZ669" i="2"/>
  <c r="EI669" i="2"/>
  <c r="EC669" i="2"/>
  <c r="DW669" i="2"/>
  <c r="DQ669" i="2"/>
  <c r="DK669" i="2"/>
  <c r="DE669" i="2"/>
  <c r="CY669" i="2"/>
  <c r="EH669" i="2"/>
  <c r="EB669" i="2"/>
  <c r="DV669" i="2"/>
  <c r="DP669" i="2"/>
  <c r="DJ669" i="2"/>
  <c r="DD669" i="2"/>
  <c r="CX669" i="2"/>
  <c r="EG669" i="2"/>
  <c r="EA669" i="2"/>
  <c r="DU669" i="2"/>
  <c r="DO669" i="2"/>
  <c r="DI669" i="2"/>
  <c r="DC669" i="2"/>
  <c r="CW669" i="2"/>
  <c r="CV669" i="2"/>
  <c r="CR669" i="2"/>
  <c r="CQ669" i="2"/>
  <c r="CP669" i="2"/>
  <c r="CU669" i="2"/>
  <c r="CT669" i="2"/>
  <c r="CS669" i="2"/>
  <c r="CH675" i="2"/>
  <c r="CM675" i="2"/>
  <c r="EM675" i="2"/>
  <c r="EF675" i="2"/>
  <c r="DZ675" i="2"/>
  <c r="DT675" i="2"/>
  <c r="DN675" i="2"/>
  <c r="DH675" i="2"/>
  <c r="DB675" i="2"/>
  <c r="EE675" i="2"/>
  <c r="DY675" i="2"/>
  <c r="DS675" i="2"/>
  <c r="DM675" i="2"/>
  <c r="DG675" i="2"/>
  <c r="DA675" i="2"/>
  <c r="ED675" i="2"/>
  <c r="DX675" i="2"/>
  <c r="DR675" i="2"/>
  <c r="DL675" i="2"/>
  <c r="DF675" i="2"/>
  <c r="CZ675" i="2"/>
  <c r="EI675" i="2"/>
  <c r="EC675" i="2"/>
  <c r="DW675" i="2"/>
  <c r="DQ675" i="2"/>
  <c r="DK675" i="2"/>
  <c r="DE675" i="2"/>
  <c r="CY675" i="2"/>
  <c r="EH675" i="2"/>
  <c r="EB675" i="2"/>
  <c r="DV675" i="2"/>
  <c r="DP675" i="2"/>
  <c r="DJ675" i="2"/>
  <c r="DD675" i="2"/>
  <c r="CX675" i="2"/>
  <c r="EG675" i="2"/>
  <c r="EA675" i="2"/>
  <c r="DU675" i="2"/>
  <c r="DO675" i="2"/>
  <c r="DI675" i="2"/>
  <c r="DC675" i="2"/>
  <c r="CW675" i="2"/>
  <c r="CV675" i="2"/>
  <c r="CR675" i="2"/>
  <c r="CQ675" i="2"/>
  <c r="CP675" i="2"/>
  <c r="CU675" i="2"/>
  <c r="CT675" i="2"/>
  <c r="CS675" i="2"/>
  <c r="CG681" i="2"/>
  <c r="CM681" i="2"/>
  <c r="EM681" i="2"/>
  <c r="EF681" i="2"/>
  <c r="DZ681" i="2"/>
  <c r="DT681" i="2"/>
  <c r="DN681" i="2"/>
  <c r="DH681" i="2"/>
  <c r="DB681" i="2"/>
  <c r="EE681" i="2"/>
  <c r="DY681" i="2"/>
  <c r="DS681" i="2"/>
  <c r="DM681" i="2"/>
  <c r="DG681" i="2"/>
  <c r="DA681" i="2"/>
  <c r="ED681" i="2"/>
  <c r="DX681" i="2"/>
  <c r="DR681" i="2"/>
  <c r="DL681" i="2"/>
  <c r="DF681" i="2"/>
  <c r="CZ681" i="2"/>
  <c r="EI681" i="2"/>
  <c r="EC681" i="2"/>
  <c r="DW681" i="2"/>
  <c r="DQ681" i="2"/>
  <c r="DK681" i="2"/>
  <c r="DE681" i="2"/>
  <c r="CY681" i="2"/>
  <c r="EH681" i="2"/>
  <c r="EB681" i="2"/>
  <c r="DV681" i="2"/>
  <c r="DP681" i="2"/>
  <c r="DJ681" i="2"/>
  <c r="DD681" i="2"/>
  <c r="CX681" i="2"/>
  <c r="EG681" i="2"/>
  <c r="EA681" i="2"/>
  <c r="DU681" i="2"/>
  <c r="DO681" i="2"/>
  <c r="DI681" i="2"/>
  <c r="DC681" i="2"/>
  <c r="CW681" i="2"/>
  <c r="CV681" i="2"/>
  <c r="CR681" i="2"/>
  <c r="CQ681" i="2"/>
  <c r="CP681" i="2"/>
  <c r="CU681" i="2"/>
  <c r="CT681" i="2"/>
  <c r="CS681" i="2"/>
  <c r="EK687" i="2"/>
  <c r="EO687" i="2" s="1"/>
  <c r="EQ687" i="2" s="1"/>
  <c r="CM687" i="2"/>
  <c r="EM687" i="2"/>
  <c r="EF687" i="2"/>
  <c r="DZ687" i="2"/>
  <c r="DT687" i="2"/>
  <c r="DN687" i="2"/>
  <c r="DH687" i="2"/>
  <c r="DB687" i="2"/>
  <c r="EE687" i="2"/>
  <c r="DY687" i="2"/>
  <c r="DS687" i="2"/>
  <c r="DM687" i="2"/>
  <c r="DG687" i="2"/>
  <c r="DA687" i="2"/>
  <c r="ED687" i="2"/>
  <c r="DX687" i="2"/>
  <c r="DR687" i="2"/>
  <c r="DL687" i="2"/>
  <c r="DF687" i="2"/>
  <c r="CZ687" i="2"/>
  <c r="EI687" i="2"/>
  <c r="EC687" i="2"/>
  <c r="DW687" i="2"/>
  <c r="DQ687" i="2"/>
  <c r="DK687" i="2"/>
  <c r="DE687" i="2"/>
  <c r="CY687" i="2"/>
  <c r="EH687" i="2"/>
  <c r="EB687" i="2"/>
  <c r="DV687" i="2"/>
  <c r="DP687" i="2"/>
  <c r="DJ687" i="2"/>
  <c r="DD687" i="2"/>
  <c r="CX687" i="2"/>
  <c r="EG687" i="2"/>
  <c r="EA687" i="2"/>
  <c r="DU687" i="2"/>
  <c r="DO687" i="2"/>
  <c r="DI687" i="2"/>
  <c r="DC687" i="2"/>
  <c r="CW687" i="2"/>
  <c r="CV687" i="2"/>
  <c r="CR687" i="2"/>
  <c r="CQ687" i="2"/>
  <c r="CP687" i="2"/>
  <c r="CU687" i="2"/>
  <c r="CT687" i="2"/>
  <c r="CS687" i="2"/>
  <c r="EK693" i="2"/>
  <c r="EO693" i="2" s="1"/>
  <c r="EQ693" i="2" s="1"/>
  <c r="CM693" i="2"/>
  <c r="EM693" i="2"/>
  <c r="EF693" i="2"/>
  <c r="DZ693" i="2"/>
  <c r="DT693" i="2"/>
  <c r="DN693" i="2"/>
  <c r="DH693" i="2"/>
  <c r="DB693" i="2"/>
  <c r="EE693" i="2"/>
  <c r="DY693" i="2"/>
  <c r="DS693" i="2"/>
  <c r="DM693" i="2"/>
  <c r="DG693" i="2"/>
  <c r="DA693" i="2"/>
  <c r="ED693" i="2"/>
  <c r="DX693" i="2"/>
  <c r="DR693" i="2"/>
  <c r="DL693" i="2"/>
  <c r="DF693" i="2"/>
  <c r="CZ693" i="2"/>
  <c r="EI693" i="2"/>
  <c r="EC693" i="2"/>
  <c r="DW693" i="2"/>
  <c r="DQ693" i="2"/>
  <c r="DK693" i="2"/>
  <c r="DE693" i="2"/>
  <c r="CY693" i="2"/>
  <c r="EH693" i="2"/>
  <c r="EB693" i="2"/>
  <c r="DV693" i="2"/>
  <c r="DP693" i="2"/>
  <c r="DJ693" i="2"/>
  <c r="DD693" i="2"/>
  <c r="CX693" i="2"/>
  <c r="EG693" i="2"/>
  <c r="EA693" i="2"/>
  <c r="DU693" i="2"/>
  <c r="DO693" i="2"/>
  <c r="DI693" i="2"/>
  <c r="DC693" i="2"/>
  <c r="CW693" i="2"/>
  <c r="CV693" i="2"/>
  <c r="CR693" i="2"/>
  <c r="CQ693" i="2"/>
  <c r="CP693" i="2"/>
  <c r="CU693" i="2"/>
  <c r="CT693" i="2"/>
  <c r="CS693" i="2"/>
  <c r="CH699" i="2"/>
  <c r="CM699" i="2"/>
  <c r="EM699" i="2"/>
  <c r="EF699" i="2"/>
  <c r="DZ699" i="2"/>
  <c r="DT699" i="2"/>
  <c r="DN699" i="2"/>
  <c r="DH699" i="2"/>
  <c r="DB699" i="2"/>
  <c r="EE699" i="2"/>
  <c r="DY699" i="2"/>
  <c r="DS699" i="2"/>
  <c r="DM699" i="2"/>
  <c r="DG699" i="2"/>
  <c r="DA699" i="2"/>
  <c r="ED699" i="2"/>
  <c r="DX699" i="2"/>
  <c r="DR699" i="2"/>
  <c r="DL699" i="2"/>
  <c r="DF699" i="2"/>
  <c r="CZ699" i="2"/>
  <c r="EI699" i="2"/>
  <c r="EC699" i="2"/>
  <c r="DW699" i="2"/>
  <c r="DQ699" i="2"/>
  <c r="DK699" i="2"/>
  <c r="DE699" i="2"/>
  <c r="CY699" i="2"/>
  <c r="EH699" i="2"/>
  <c r="EB699" i="2"/>
  <c r="DV699" i="2"/>
  <c r="DP699" i="2"/>
  <c r="DJ699" i="2"/>
  <c r="DD699" i="2"/>
  <c r="CX699" i="2"/>
  <c r="EG699" i="2"/>
  <c r="EA699" i="2"/>
  <c r="DU699" i="2"/>
  <c r="DO699" i="2"/>
  <c r="DI699" i="2"/>
  <c r="DC699" i="2"/>
  <c r="CW699" i="2"/>
  <c r="CV699" i="2"/>
  <c r="CR699" i="2"/>
  <c r="CQ699" i="2"/>
  <c r="CP699" i="2"/>
  <c r="CU699" i="2"/>
  <c r="CT699" i="2"/>
  <c r="CS699" i="2"/>
  <c r="CH705" i="2"/>
  <c r="EK705" i="2"/>
  <c r="EO705" i="2" s="1"/>
  <c r="EQ705" i="2" s="1"/>
  <c r="CM705" i="2"/>
  <c r="EM705" i="2"/>
  <c r="EF705" i="2"/>
  <c r="DZ705" i="2"/>
  <c r="DT705" i="2"/>
  <c r="DN705" i="2"/>
  <c r="DH705" i="2"/>
  <c r="DB705" i="2"/>
  <c r="EE705" i="2"/>
  <c r="DY705" i="2"/>
  <c r="DS705" i="2"/>
  <c r="DM705" i="2"/>
  <c r="DG705" i="2"/>
  <c r="DA705" i="2"/>
  <c r="ED705" i="2"/>
  <c r="DX705" i="2"/>
  <c r="DR705" i="2"/>
  <c r="DL705" i="2"/>
  <c r="DF705" i="2"/>
  <c r="CZ705" i="2"/>
  <c r="EI705" i="2"/>
  <c r="EC705" i="2"/>
  <c r="DW705" i="2"/>
  <c r="DQ705" i="2"/>
  <c r="DK705" i="2"/>
  <c r="DE705" i="2"/>
  <c r="CY705" i="2"/>
  <c r="EH705" i="2"/>
  <c r="EB705" i="2"/>
  <c r="DV705" i="2"/>
  <c r="DP705" i="2"/>
  <c r="DJ705" i="2"/>
  <c r="DD705" i="2"/>
  <c r="CX705" i="2"/>
  <c r="EG705" i="2"/>
  <c r="EA705" i="2"/>
  <c r="DU705" i="2"/>
  <c r="DO705" i="2"/>
  <c r="DI705" i="2"/>
  <c r="DC705" i="2"/>
  <c r="CW705" i="2"/>
  <c r="CV705" i="2"/>
  <c r="CR705" i="2"/>
  <c r="CQ705" i="2"/>
  <c r="CP705" i="2"/>
  <c r="CU705" i="2"/>
  <c r="CT705" i="2"/>
  <c r="CS705" i="2"/>
  <c r="CG711" i="2"/>
  <c r="EK711" i="2"/>
  <c r="EO711" i="2" s="1"/>
  <c r="EQ711" i="2" s="1"/>
  <c r="CM711" i="2"/>
  <c r="EM711" i="2"/>
  <c r="EF711" i="2"/>
  <c r="DZ711" i="2"/>
  <c r="DT711" i="2"/>
  <c r="DN711" i="2"/>
  <c r="DH711" i="2"/>
  <c r="DB711" i="2"/>
  <c r="EE711" i="2"/>
  <c r="DY711" i="2"/>
  <c r="DS711" i="2"/>
  <c r="DM711" i="2"/>
  <c r="DG711" i="2"/>
  <c r="DA711" i="2"/>
  <c r="ED711" i="2"/>
  <c r="DX711" i="2"/>
  <c r="DR711" i="2"/>
  <c r="DL711" i="2"/>
  <c r="DF711" i="2"/>
  <c r="CZ711" i="2"/>
  <c r="EI711" i="2"/>
  <c r="EC711" i="2"/>
  <c r="DW711" i="2"/>
  <c r="DQ711" i="2"/>
  <c r="DK711" i="2"/>
  <c r="DE711" i="2"/>
  <c r="CY711" i="2"/>
  <c r="EH711" i="2"/>
  <c r="EB711" i="2"/>
  <c r="DV711" i="2"/>
  <c r="DP711" i="2"/>
  <c r="DJ711" i="2"/>
  <c r="DD711" i="2"/>
  <c r="CX711" i="2"/>
  <c r="EG711" i="2"/>
  <c r="EA711" i="2"/>
  <c r="DU711" i="2"/>
  <c r="DO711" i="2"/>
  <c r="DI711" i="2"/>
  <c r="DC711" i="2"/>
  <c r="CW711" i="2"/>
  <c r="CV711" i="2"/>
  <c r="CR711" i="2"/>
  <c r="CQ711" i="2"/>
  <c r="CP711" i="2"/>
  <c r="CU711" i="2"/>
  <c r="CT711" i="2"/>
  <c r="CS711" i="2"/>
  <c r="CM717" i="2"/>
  <c r="EM717" i="2"/>
  <c r="EF717" i="2"/>
  <c r="DZ717" i="2"/>
  <c r="DT717" i="2"/>
  <c r="DN717" i="2"/>
  <c r="DH717" i="2"/>
  <c r="DB717" i="2"/>
  <c r="EE717" i="2"/>
  <c r="DY717" i="2"/>
  <c r="DS717" i="2"/>
  <c r="DM717" i="2"/>
  <c r="DG717" i="2"/>
  <c r="DA717" i="2"/>
  <c r="ED717" i="2"/>
  <c r="DX717" i="2"/>
  <c r="DR717" i="2"/>
  <c r="DL717" i="2"/>
  <c r="DF717" i="2"/>
  <c r="CZ717" i="2"/>
  <c r="EI717" i="2"/>
  <c r="EC717" i="2"/>
  <c r="DW717" i="2"/>
  <c r="DQ717" i="2"/>
  <c r="DK717" i="2"/>
  <c r="DE717" i="2"/>
  <c r="CY717" i="2"/>
  <c r="EH717" i="2"/>
  <c r="EB717" i="2"/>
  <c r="DV717" i="2"/>
  <c r="DP717" i="2"/>
  <c r="DJ717" i="2"/>
  <c r="DD717" i="2"/>
  <c r="CX717" i="2"/>
  <c r="EG717" i="2"/>
  <c r="EA717" i="2"/>
  <c r="DU717" i="2"/>
  <c r="DO717" i="2"/>
  <c r="DI717" i="2"/>
  <c r="DC717" i="2"/>
  <c r="CW717" i="2"/>
  <c r="CV717" i="2"/>
  <c r="CR717" i="2"/>
  <c r="CQ717" i="2"/>
  <c r="CP717" i="2"/>
  <c r="CU717" i="2"/>
  <c r="CT717" i="2"/>
  <c r="CS717" i="2"/>
  <c r="CH723" i="2"/>
  <c r="EK723" i="2"/>
  <c r="EO723" i="2" s="1"/>
  <c r="EQ723" i="2" s="1"/>
  <c r="CM723" i="2"/>
  <c r="EM723" i="2"/>
  <c r="EF723" i="2"/>
  <c r="DZ723" i="2"/>
  <c r="DT723" i="2"/>
  <c r="DN723" i="2"/>
  <c r="DH723" i="2"/>
  <c r="DB723" i="2"/>
  <c r="EE723" i="2"/>
  <c r="DY723" i="2"/>
  <c r="DS723" i="2"/>
  <c r="DM723" i="2"/>
  <c r="DG723" i="2"/>
  <c r="DA723" i="2"/>
  <c r="ED723" i="2"/>
  <c r="DX723" i="2"/>
  <c r="DR723" i="2"/>
  <c r="DL723" i="2"/>
  <c r="DF723" i="2"/>
  <c r="CZ723" i="2"/>
  <c r="EI723" i="2"/>
  <c r="EC723" i="2"/>
  <c r="DW723" i="2"/>
  <c r="DQ723" i="2"/>
  <c r="DK723" i="2"/>
  <c r="DE723" i="2"/>
  <c r="CY723" i="2"/>
  <c r="EH723" i="2"/>
  <c r="EB723" i="2"/>
  <c r="DV723" i="2"/>
  <c r="DP723" i="2"/>
  <c r="DJ723" i="2"/>
  <c r="DD723" i="2"/>
  <c r="CX723" i="2"/>
  <c r="EG723" i="2"/>
  <c r="EA723" i="2"/>
  <c r="DU723" i="2"/>
  <c r="DO723" i="2"/>
  <c r="DI723" i="2"/>
  <c r="DC723" i="2"/>
  <c r="CW723" i="2"/>
  <c r="CV723" i="2"/>
  <c r="CR723" i="2"/>
  <c r="CQ723" i="2"/>
  <c r="CP723" i="2"/>
  <c r="CU723" i="2"/>
  <c r="CT723" i="2"/>
  <c r="CS723" i="2"/>
  <c r="CH729" i="2"/>
  <c r="EK729" i="2"/>
  <c r="EO729" i="2" s="1"/>
  <c r="EQ729" i="2" s="1"/>
  <c r="CM729" i="2"/>
  <c r="EM729" i="2"/>
  <c r="EH729" i="2"/>
  <c r="EB729" i="2"/>
  <c r="DV729" i="2"/>
  <c r="DP729" i="2"/>
  <c r="DJ729" i="2"/>
  <c r="DD729" i="2"/>
  <c r="CX729" i="2"/>
  <c r="EG729" i="2"/>
  <c r="EA729" i="2"/>
  <c r="DU729" i="2"/>
  <c r="DO729" i="2"/>
  <c r="DI729" i="2"/>
  <c r="DC729" i="2"/>
  <c r="CW729" i="2"/>
  <c r="EF729" i="2"/>
  <c r="DZ729" i="2"/>
  <c r="DT729" i="2"/>
  <c r="DN729" i="2"/>
  <c r="DH729" i="2"/>
  <c r="DB729" i="2"/>
  <c r="EE729" i="2"/>
  <c r="DY729" i="2"/>
  <c r="DS729" i="2"/>
  <c r="DM729" i="2"/>
  <c r="DG729" i="2"/>
  <c r="DA729" i="2"/>
  <c r="EI729" i="2"/>
  <c r="EC729" i="2"/>
  <c r="DW729" i="2"/>
  <c r="DQ729" i="2"/>
  <c r="DK729" i="2"/>
  <c r="DE729" i="2"/>
  <c r="CY729" i="2"/>
  <c r="DR729" i="2"/>
  <c r="DL729" i="2"/>
  <c r="DF729" i="2"/>
  <c r="CZ729" i="2"/>
  <c r="ED729" i="2"/>
  <c r="DX729" i="2"/>
  <c r="CV729" i="2"/>
  <c r="CR729" i="2"/>
  <c r="CQ729" i="2"/>
  <c r="CP729" i="2"/>
  <c r="CU729" i="2"/>
  <c r="CT729" i="2"/>
  <c r="CS729" i="2"/>
  <c r="CH735" i="2"/>
  <c r="CM735" i="2"/>
  <c r="EM735" i="2"/>
  <c r="EH735" i="2"/>
  <c r="EB735" i="2"/>
  <c r="DV735" i="2"/>
  <c r="DP735" i="2"/>
  <c r="DJ735" i="2"/>
  <c r="DD735" i="2"/>
  <c r="CX735" i="2"/>
  <c r="EG735" i="2"/>
  <c r="EA735" i="2"/>
  <c r="DU735" i="2"/>
  <c r="DO735" i="2"/>
  <c r="DI735" i="2"/>
  <c r="DC735" i="2"/>
  <c r="CW735" i="2"/>
  <c r="EF735" i="2"/>
  <c r="DZ735" i="2"/>
  <c r="DT735" i="2"/>
  <c r="DN735" i="2"/>
  <c r="DH735" i="2"/>
  <c r="DB735" i="2"/>
  <c r="EE735" i="2"/>
  <c r="DY735" i="2"/>
  <c r="DS735" i="2"/>
  <c r="DM735" i="2"/>
  <c r="DG735" i="2"/>
  <c r="DA735" i="2"/>
  <c r="EI735" i="2"/>
  <c r="EC735" i="2"/>
  <c r="DW735" i="2"/>
  <c r="DQ735" i="2"/>
  <c r="DK735" i="2"/>
  <c r="DE735" i="2"/>
  <c r="CY735" i="2"/>
  <c r="CZ735" i="2"/>
  <c r="ED735" i="2"/>
  <c r="DX735" i="2"/>
  <c r="DR735" i="2"/>
  <c r="DL735" i="2"/>
  <c r="DF735" i="2"/>
  <c r="CV735" i="2"/>
  <c r="CR735" i="2"/>
  <c r="CQ735" i="2"/>
  <c r="CP735" i="2"/>
  <c r="CU735" i="2"/>
  <c r="CT735" i="2"/>
  <c r="CS735" i="2"/>
  <c r="CM741" i="2"/>
  <c r="EM741" i="2"/>
  <c r="EH741" i="2"/>
  <c r="EB741" i="2"/>
  <c r="DV741" i="2"/>
  <c r="DP741" i="2"/>
  <c r="DJ741" i="2"/>
  <c r="DD741" i="2"/>
  <c r="CX741" i="2"/>
  <c r="EG741" i="2"/>
  <c r="EA741" i="2"/>
  <c r="DU741" i="2"/>
  <c r="DO741" i="2"/>
  <c r="DI741" i="2"/>
  <c r="DC741" i="2"/>
  <c r="CW741" i="2"/>
  <c r="EF741" i="2"/>
  <c r="DZ741" i="2"/>
  <c r="DT741" i="2"/>
  <c r="DN741" i="2"/>
  <c r="DH741" i="2"/>
  <c r="DB741" i="2"/>
  <c r="EE741" i="2"/>
  <c r="DY741" i="2"/>
  <c r="DS741" i="2"/>
  <c r="DM741" i="2"/>
  <c r="DG741" i="2"/>
  <c r="DA741" i="2"/>
  <c r="EI741" i="2"/>
  <c r="EC741" i="2"/>
  <c r="DW741" i="2"/>
  <c r="DQ741" i="2"/>
  <c r="DK741" i="2"/>
  <c r="DE741" i="2"/>
  <c r="CY741" i="2"/>
  <c r="DR741" i="2"/>
  <c r="DL741" i="2"/>
  <c r="DF741" i="2"/>
  <c r="CZ741" i="2"/>
  <c r="ED741" i="2"/>
  <c r="DX741" i="2"/>
  <c r="CV741" i="2"/>
  <c r="CR741" i="2"/>
  <c r="CQ741" i="2"/>
  <c r="CP741" i="2"/>
  <c r="CU741" i="2"/>
  <c r="CT741" i="2"/>
  <c r="CS741" i="2"/>
  <c r="EK747" i="2"/>
  <c r="EO747" i="2" s="1"/>
  <c r="EQ747" i="2" s="1"/>
  <c r="CM747" i="2"/>
  <c r="EM747" i="2"/>
  <c r="EH747" i="2"/>
  <c r="EB747" i="2"/>
  <c r="DV747" i="2"/>
  <c r="DP747" i="2"/>
  <c r="DJ747" i="2"/>
  <c r="DD747" i="2"/>
  <c r="CX747" i="2"/>
  <c r="EG747" i="2"/>
  <c r="EA747" i="2"/>
  <c r="DU747" i="2"/>
  <c r="DO747" i="2"/>
  <c r="DI747" i="2"/>
  <c r="DC747" i="2"/>
  <c r="CW747" i="2"/>
  <c r="EF747" i="2"/>
  <c r="DZ747" i="2"/>
  <c r="DT747" i="2"/>
  <c r="DN747" i="2"/>
  <c r="DH747" i="2"/>
  <c r="DB747" i="2"/>
  <c r="EE747" i="2"/>
  <c r="DY747" i="2"/>
  <c r="DS747" i="2"/>
  <c r="DM747" i="2"/>
  <c r="DG747" i="2"/>
  <c r="DA747" i="2"/>
  <c r="EI747" i="2"/>
  <c r="EC747" i="2"/>
  <c r="DW747" i="2"/>
  <c r="DQ747" i="2"/>
  <c r="DK747" i="2"/>
  <c r="DE747" i="2"/>
  <c r="CY747" i="2"/>
  <c r="CZ747" i="2"/>
  <c r="ED747" i="2"/>
  <c r="DX747" i="2"/>
  <c r="DR747" i="2"/>
  <c r="DL747" i="2"/>
  <c r="DF747" i="2"/>
  <c r="CV747" i="2"/>
  <c r="CR747" i="2"/>
  <c r="CQ747" i="2"/>
  <c r="CP747" i="2"/>
  <c r="CU747" i="2"/>
  <c r="CT747" i="2"/>
  <c r="CS747" i="2"/>
  <c r="CH753" i="2"/>
  <c r="CM753" i="2"/>
  <c r="EM753" i="2"/>
  <c r="EH753" i="2"/>
  <c r="EB753" i="2"/>
  <c r="DV753" i="2"/>
  <c r="DP753" i="2"/>
  <c r="DJ753" i="2"/>
  <c r="DD753" i="2"/>
  <c r="CX753" i="2"/>
  <c r="EG753" i="2"/>
  <c r="EA753" i="2"/>
  <c r="DU753" i="2"/>
  <c r="DO753" i="2"/>
  <c r="DI753" i="2"/>
  <c r="DC753" i="2"/>
  <c r="CW753" i="2"/>
  <c r="EF753" i="2"/>
  <c r="DZ753" i="2"/>
  <c r="DT753" i="2"/>
  <c r="DN753" i="2"/>
  <c r="DH753" i="2"/>
  <c r="DB753" i="2"/>
  <c r="EE753" i="2"/>
  <c r="DY753" i="2"/>
  <c r="DS753" i="2"/>
  <c r="DM753" i="2"/>
  <c r="DG753" i="2"/>
  <c r="DA753" i="2"/>
  <c r="EI753" i="2"/>
  <c r="EC753" i="2"/>
  <c r="DW753" i="2"/>
  <c r="DQ753" i="2"/>
  <c r="DK753" i="2"/>
  <c r="DE753" i="2"/>
  <c r="CY753" i="2"/>
  <c r="DR753" i="2"/>
  <c r="DL753" i="2"/>
  <c r="DF753" i="2"/>
  <c r="CZ753" i="2"/>
  <c r="ED753" i="2"/>
  <c r="DX753" i="2"/>
  <c r="CV753" i="2"/>
  <c r="CR753" i="2"/>
  <c r="CQ753" i="2"/>
  <c r="CP753" i="2"/>
  <c r="CU753" i="2"/>
  <c r="CT753" i="2"/>
  <c r="CS753" i="2"/>
  <c r="CG759" i="2"/>
  <c r="CM759" i="2"/>
  <c r="EM759" i="2"/>
  <c r="EH759" i="2"/>
  <c r="EB759" i="2"/>
  <c r="DV759" i="2"/>
  <c r="DP759" i="2"/>
  <c r="DJ759" i="2"/>
  <c r="DD759" i="2"/>
  <c r="CX759" i="2"/>
  <c r="EG759" i="2"/>
  <c r="EA759" i="2"/>
  <c r="DU759" i="2"/>
  <c r="DO759" i="2"/>
  <c r="DI759" i="2"/>
  <c r="DC759" i="2"/>
  <c r="CW759" i="2"/>
  <c r="EF759" i="2"/>
  <c r="DZ759" i="2"/>
  <c r="DT759" i="2"/>
  <c r="DN759" i="2"/>
  <c r="DH759" i="2"/>
  <c r="DB759" i="2"/>
  <c r="EE759" i="2"/>
  <c r="DY759" i="2"/>
  <c r="DS759" i="2"/>
  <c r="DM759" i="2"/>
  <c r="DG759" i="2"/>
  <c r="DA759" i="2"/>
  <c r="EI759" i="2"/>
  <c r="EC759" i="2"/>
  <c r="DW759" i="2"/>
  <c r="DQ759" i="2"/>
  <c r="DK759" i="2"/>
  <c r="DE759" i="2"/>
  <c r="CY759" i="2"/>
  <c r="CZ759" i="2"/>
  <c r="ED759" i="2"/>
  <c r="DX759" i="2"/>
  <c r="DR759" i="2"/>
  <c r="DL759" i="2"/>
  <c r="DF759" i="2"/>
  <c r="CV759" i="2"/>
  <c r="CR759" i="2"/>
  <c r="CQ759" i="2"/>
  <c r="CP759" i="2"/>
  <c r="CU759" i="2"/>
  <c r="CT759" i="2"/>
  <c r="CS759" i="2"/>
  <c r="EK765" i="2"/>
  <c r="EO765" i="2" s="1"/>
  <c r="EQ765" i="2" s="1"/>
  <c r="CM765" i="2"/>
  <c r="EM765" i="2"/>
  <c r="EH765" i="2"/>
  <c r="EB765" i="2"/>
  <c r="DV765" i="2"/>
  <c r="DP765" i="2"/>
  <c r="DJ765" i="2"/>
  <c r="DD765" i="2"/>
  <c r="CX765" i="2"/>
  <c r="EG765" i="2"/>
  <c r="EA765" i="2"/>
  <c r="DU765" i="2"/>
  <c r="DO765" i="2"/>
  <c r="DI765" i="2"/>
  <c r="DC765" i="2"/>
  <c r="CW765" i="2"/>
  <c r="EF765" i="2"/>
  <c r="DZ765" i="2"/>
  <c r="DT765" i="2"/>
  <c r="DN765" i="2"/>
  <c r="DH765" i="2"/>
  <c r="DB765" i="2"/>
  <c r="EE765" i="2"/>
  <c r="DY765" i="2"/>
  <c r="DS765" i="2"/>
  <c r="DM765" i="2"/>
  <c r="DG765" i="2"/>
  <c r="DA765" i="2"/>
  <c r="EI765" i="2"/>
  <c r="EC765" i="2"/>
  <c r="DW765" i="2"/>
  <c r="DQ765" i="2"/>
  <c r="DK765" i="2"/>
  <c r="DE765" i="2"/>
  <c r="CY765" i="2"/>
  <c r="DR765" i="2"/>
  <c r="DL765" i="2"/>
  <c r="DF765" i="2"/>
  <c r="CZ765" i="2"/>
  <c r="ED765" i="2"/>
  <c r="DX765" i="2"/>
  <c r="CV765" i="2"/>
  <c r="CR765" i="2"/>
  <c r="CQ765" i="2"/>
  <c r="CP765" i="2"/>
  <c r="CU765" i="2"/>
  <c r="CT765" i="2"/>
  <c r="CS765" i="2"/>
  <c r="EK771" i="2"/>
  <c r="EO771" i="2" s="1"/>
  <c r="EQ771" i="2" s="1"/>
  <c r="CM771" i="2"/>
  <c r="EM771" i="2"/>
  <c r="EH771" i="2"/>
  <c r="EB771" i="2"/>
  <c r="DV771" i="2"/>
  <c r="DP771" i="2"/>
  <c r="DJ771" i="2"/>
  <c r="DD771" i="2"/>
  <c r="CX771" i="2"/>
  <c r="EG771" i="2"/>
  <c r="EA771" i="2"/>
  <c r="DU771" i="2"/>
  <c r="DO771" i="2"/>
  <c r="DI771" i="2"/>
  <c r="DC771" i="2"/>
  <c r="CW771" i="2"/>
  <c r="EF771" i="2"/>
  <c r="DZ771" i="2"/>
  <c r="DT771" i="2"/>
  <c r="DN771" i="2"/>
  <c r="DH771" i="2"/>
  <c r="DB771" i="2"/>
  <c r="EE771" i="2"/>
  <c r="DY771" i="2"/>
  <c r="DS771" i="2"/>
  <c r="DM771" i="2"/>
  <c r="DG771" i="2"/>
  <c r="DA771" i="2"/>
  <c r="EI771" i="2"/>
  <c r="EC771" i="2"/>
  <c r="DW771" i="2"/>
  <c r="DQ771" i="2"/>
  <c r="DK771" i="2"/>
  <c r="DE771" i="2"/>
  <c r="CY771" i="2"/>
  <c r="CZ771" i="2"/>
  <c r="ED771" i="2"/>
  <c r="DX771" i="2"/>
  <c r="DR771" i="2"/>
  <c r="DL771" i="2"/>
  <c r="DF771" i="2"/>
  <c r="CV771" i="2"/>
  <c r="CR771" i="2"/>
  <c r="CQ771" i="2"/>
  <c r="CP771" i="2"/>
  <c r="CU771" i="2"/>
  <c r="CT771" i="2"/>
  <c r="CS771" i="2"/>
  <c r="CH777" i="2"/>
  <c r="CM777" i="2"/>
  <c r="EM777" i="2"/>
  <c r="EH777" i="2"/>
  <c r="EB777" i="2"/>
  <c r="DV777" i="2"/>
  <c r="DP777" i="2"/>
  <c r="DJ777" i="2"/>
  <c r="DD777" i="2"/>
  <c r="CX777" i="2"/>
  <c r="EG777" i="2"/>
  <c r="EA777" i="2"/>
  <c r="DU777" i="2"/>
  <c r="DO777" i="2"/>
  <c r="DI777" i="2"/>
  <c r="DC777" i="2"/>
  <c r="CW777" i="2"/>
  <c r="EF777" i="2"/>
  <c r="DZ777" i="2"/>
  <c r="DT777" i="2"/>
  <c r="DN777" i="2"/>
  <c r="DH777" i="2"/>
  <c r="DB777" i="2"/>
  <c r="EE777" i="2"/>
  <c r="DY777" i="2"/>
  <c r="DS777" i="2"/>
  <c r="DM777" i="2"/>
  <c r="DG777" i="2"/>
  <c r="DA777" i="2"/>
  <c r="EI777" i="2"/>
  <c r="EC777" i="2"/>
  <c r="DW777" i="2"/>
  <c r="DQ777" i="2"/>
  <c r="DK777" i="2"/>
  <c r="DE777" i="2"/>
  <c r="CY777" i="2"/>
  <c r="DR777" i="2"/>
  <c r="DL777" i="2"/>
  <c r="DF777" i="2"/>
  <c r="CZ777" i="2"/>
  <c r="ED777" i="2"/>
  <c r="DX777" i="2"/>
  <c r="CV777" i="2"/>
  <c r="CR777" i="2"/>
  <c r="CQ777" i="2"/>
  <c r="CP777" i="2"/>
  <c r="CU777" i="2"/>
  <c r="CT777" i="2"/>
  <c r="CS777" i="2"/>
  <c r="CH783" i="2"/>
  <c r="EK783" i="2"/>
  <c r="EO783" i="2" s="1"/>
  <c r="EQ783" i="2" s="1"/>
  <c r="CM783" i="2"/>
  <c r="EM783" i="2"/>
  <c r="EH783" i="2"/>
  <c r="EB783" i="2"/>
  <c r="DV783" i="2"/>
  <c r="DP783" i="2"/>
  <c r="DJ783" i="2"/>
  <c r="DD783" i="2"/>
  <c r="CX783" i="2"/>
  <c r="EG783" i="2"/>
  <c r="EA783" i="2"/>
  <c r="DU783" i="2"/>
  <c r="DO783" i="2"/>
  <c r="DI783" i="2"/>
  <c r="DC783" i="2"/>
  <c r="CW783" i="2"/>
  <c r="EF783" i="2"/>
  <c r="DZ783" i="2"/>
  <c r="DT783" i="2"/>
  <c r="DN783" i="2"/>
  <c r="DH783" i="2"/>
  <c r="DB783" i="2"/>
  <c r="EE783" i="2"/>
  <c r="DY783" i="2"/>
  <c r="DS783" i="2"/>
  <c r="DM783" i="2"/>
  <c r="DG783" i="2"/>
  <c r="DA783" i="2"/>
  <c r="EI783" i="2"/>
  <c r="EC783" i="2"/>
  <c r="DW783" i="2"/>
  <c r="DQ783" i="2"/>
  <c r="DK783" i="2"/>
  <c r="DE783" i="2"/>
  <c r="CY783" i="2"/>
  <c r="CZ783" i="2"/>
  <c r="ED783" i="2"/>
  <c r="DX783" i="2"/>
  <c r="DR783" i="2"/>
  <c r="DL783" i="2"/>
  <c r="DF783" i="2"/>
  <c r="CV783" i="2"/>
  <c r="CR783" i="2"/>
  <c r="CQ783" i="2"/>
  <c r="CP783" i="2"/>
  <c r="CU783" i="2"/>
  <c r="CT783" i="2"/>
  <c r="CS783" i="2"/>
  <c r="CM789" i="2"/>
  <c r="EM789" i="2"/>
  <c r="EH789" i="2"/>
  <c r="EB789" i="2"/>
  <c r="DV789" i="2"/>
  <c r="DP789" i="2"/>
  <c r="DJ789" i="2"/>
  <c r="DD789" i="2"/>
  <c r="CX789" i="2"/>
  <c r="EG789" i="2"/>
  <c r="EA789" i="2"/>
  <c r="DU789" i="2"/>
  <c r="DO789" i="2"/>
  <c r="DI789" i="2"/>
  <c r="DC789" i="2"/>
  <c r="CW789" i="2"/>
  <c r="EF789" i="2"/>
  <c r="DZ789" i="2"/>
  <c r="DT789" i="2"/>
  <c r="DN789" i="2"/>
  <c r="DH789" i="2"/>
  <c r="DB789" i="2"/>
  <c r="EE789" i="2"/>
  <c r="DY789" i="2"/>
  <c r="DS789" i="2"/>
  <c r="DM789" i="2"/>
  <c r="DG789" i="2"/>
  <c r="DA789" i="2"/>
  <c r="EI789" i="2"/>
  <c r="EC789" i="2"/>
  <c r="DW789" i="2"/>
  <c r="DQ789" i="2"/>
  <c r="DK789" i="2"/>
  <c r="DE789" i="2"/>
  <c r="CY789" i="2"/>
  <c r="DR789" i="2"/>
  <c r="DL789" i="2"/>
  <c r="DF789" i="2"/>
  <c r="CZ789" i="2"/>
  <c r="ED789" i="2"/>
  <c r="DX789" i="2"/>
  <c r="CV789" i="2"/>
  <c r="CR789" i="2"/>
  <c r="CQ789" i="2"/>
  <c r="CP789" i="2"/>
  <c r="CU789" i="2"/>
  <c r="CT789" i="2"/>
  <c r="CS789" i="2"/>
  <c r="CM795" i="2"/>
  <c r="EM795" i="2"/>
  <c r="EH795" i="2"/>
  <c r="EB795" i="2"/>
  <c r="DV795" i="2"/>
  <c r="DP795" i="2"/>
  <c r="DJ795" i="2"/>
  <c r="DD795" i="2"/>
  <c r="CX795" i="2"/>
  <c r="EG795" i="2"/>
  <c r="EA795" i="2"/>
  <c r="DU795" i="2"/>
  <c r="DO795" i="2"/>
  <c r="DI795" i="2"/>
  <c r="DC795" i="2"/>
  <c r="CW795" i="2"/>
  <c r="EF795" i="2"/>
  <c r="DZ795" i="2"/>
  <c r="DT795" i="2"/>
  <c r="DN795" i="2"/>
  <c r="DH795" i="2"/>
  <c r="DB795" i="2"/>
  <c r="EE795" i="2"/>
  <c r="DY795" i="2"/>
  <c r="DS795" i="2"/>
  <c r="DM795" i="2"/>
  <c r="DG795" i="2"/>
  <c r="DA795" i="2"/>
  <c r="EI795" i="2"/>
  <c r="EC795" i="2"/>
  <c r="DW795" i="2"/>
  <c r="DQ795" i="2"/>
  <c r="DK795" i="2"/>
  <c r="DE795" i="2"/>
  <c r="CY795" i="2"/>
  <c r="CZ795" i="2"/>
  <c r="ED795" i="2"/>
  <c r="DX795" i="2"/>
  <c r="DR795" i="2"/>
  <c r="DL795" i="2"/>
  <c r="DF795" i="2"/>
  <c r="CV795" i="2"/>
  <c r="CR795" i="2"/>
  <c r="CQ795" i="2"/>
  <c r="CP795" i="2"/>
  <c r="CU795" i="2"/>
  <c r="CT795" i="2"/>
  <c r="CS795" i="2"/>
  <c r="CH801" i="2"/>
  <c r="CM801" i="2"/>
  <c r="EM801" i="2"/>
  <c r="EH801" i="2"/>
  <c r="EB801" i="2"/>
  <c r="DV801" i="2"/>
  <c r="DP801" i="2"/>
  <c r="DJ801" i="2"/>
  <c r="DD801" i="2"/>
  <c r="CX801" i="2"/>
  <c r="EG801" i="2"/>
  <c r="EA801" i="2"/>
  <c r="DU801" i="2"/>
  <c r="DO801" i="2"/>
  <c r="DI801" i="2"/>
  <c r="DC801" i="2"/>
  <c r="CW801" i="2"/>
  <c r="EF801" i="2"/>
  <c r="DZ801" i="2"/>
  <c r="DT801" i="2"/>
  <c r="DN801" i="2"/>
  <c r="DH801" i="2"/>
  <c r="DB801" i="2"/>
  <c r="EE801" i="2"/>
  <c r="DY801" i="2"/>
  <c r="DS801" i="2"/>
  <c r="DM801" i="2"/>
  <c r="DG801" i="2"/>
  <c r="DA801" i="2"/>
  <c r="EI801" i="2"/>
  <c r="EC801" i="2"/>
  <c r="DW801" i="2"/>
  <c r="DQ801" i="2"/>
  <c r="DK801" i="2"/>
  <c r="DE801" i="2"/>
  <c r="CY801" i="2"/>
  <c r="DR801" i="2"/>
  <c r="DL801" i="2"/>
  <c r="DF801" i="2"/>
  <c r="CZ801" i="2"/>
  <c r="ED801" i="2"/>
  <c r="DX801" i="2"/>
  <c r="CV801" i="2"/>
  <c r="CR801" i="2"/>
  <c r="CQ801" i="2"/>
  <c r="CP801" i="2"/>
  <c r="CU801" i="2"/>
  <c r="CT801" i="2"/>
  <c r="CS801" i="2"/>
  <c r="EK807" i="2"/>
  <c r="EO807" i="2" s="1"/>
  <c r="EQ807" i="2" s="1"/>
  <c r="CM807" i="2"/>
  <c r="EM807" i="2"/>
  <c r="EH807" i="2"/>
  <c r="EB807" i="2"/>
  <c r="DV807" i="2"/>
  <c r="DP807" i="2"/>
  <c r="DJ807" i="2"/>
  <c r="DD807" i="2"/>
  <c r="CX807" i="2"/>
  <c r="EG807" i="2"/>
  <c r="EA807" i="2"/>
  <c r="DU807" i="2"/>
  <c r="DO807" i="2"/>
  <c r="DI807" i="2"/>
  <c r="DC807" i="2"/>
  <c r="CW807" i="2"/>
  <c r="EF807" i="2"/>
  <c r="DZ807" i="2"/>
  <c r="DT807" i="2"/>
  <c r="DN807" i="2"/>
  <c r="DH807" i="2"/>
  <c r="DB807" i="2"/>
  <c r="EE807" i="2"/>
  <c r="DY807" i="2"/>
  <c r="DS807" i="2"/>
  <c r="DM807" i="2"/>
  <c r="DG807" i="2"/>
  <c r="DA807" i="2"/>
  <c r="ED807" i="2"/>
  <c r="DX807" i="2"/>
  <c r="DR807" i="2"/>
  <c r="DL807" i="2"/>
  <c r="DF807" i="2"/>
  <c r="CZ807" i="2"/>
  <c r="EI807" i="2"/>
  <c r="EC807" i="2"/>
  <c r="DW807" i="2"/>
  <c r="DQ807" i="2"/>
  <c r="DK807" i="2"/>
  <c r="DE807" i="2"/>
  <c r="CY807" i="2"/>
  <c r="CV807" i="2"/>
  <c r="CR807" i="2"/>
  <c r="CQ807" i="2"/>
  <c r="CP807" i="2"/>
  <c r="CU807" i="2"/>
  <c r="CT807" i="2"/>
  <c r="CS807" i="2"/>
  <c r="CM813" i="2"/>
  <c r="EM813" i="2"/>
  <c r="EH813" i="2"/>
  <c r="EB813" i="2"/>
  <c r="DV813" i="2"/>
  <c r="DP813" i="2"/>
  <c r="DJ813" i="2"/>
  <c r="DD813" i="2"/>
  <c r="CX813" i="2"/>
  <c r="EG813" i="2"/>
  <c r="EA813" i="2"/>
  <c r="DU813" i="2"/>
  <c r="DO813" i="2"/>
  <c r="DI813" i="2"/>
  <c r="DC813" i="2"/>
  <c r="CW813" i="2"/>
  <c r="EF813" i="2"/>
  <c r="DZ813" i="2"/>
  <c r="DT813" i="2"/>
  <c r="DN813" i="2"/>
  <c r="DH813" i="2"/>
  <c r="DB813" i="2"/>
  <c r="EE813" i="2"/>
  <c r="DY813" i="2"/>
  <c r="DS813" i="2"/>
  <c r="DM813" i="2"/>
  <c r="DG813" i="2"/>
  <c r="DA813" i="2"/>
  <c r="ED813" i="2"/>
  <c r="DX813" i="2"/>
  <c r="DR813" i="2"/>
  <c r="DL813" i="2"/>
  <c r="DF813" i="2"/>
  <c r="CZ813" i="2"/>
  <c r="EI813" i="2"/>
  <c r="EC813" i="2"/>
  <c r="DW813" i="2"/>
  <c r="DQ813" i="2"/>
  <c r="DK813" i="2"/>
  <c r="DE813" i="2"/>
  <c r="CY813" i="2"/>
  <c r="CV813" i="2"/>
  <c r="CR813" i="2"/>
  <c r="CQ813" i="2"/>
  <c r="CP813" i="2"/>
  <c r="CU813" i="2"/>
  <c r="CT813" i="2"/>
  <c r="CS813" i="2"/>
  <c r="CG819" i="2"/>
  <c r="CM819" i="2"/>
  <c r="EM819" i="2"/>
  <c r="EH819" i="2"/>
  <c r="EB819" i="2"/>
  <c r="DV819" i="2"/>
  <c r="DP819" i="2"/>
  <c r="DJ819" i="2"/>
  <c r="DD819" i="2"/>
  <c r="CX819" i="2"/>
  <c r="EG819" i="2"/>
  <c r="EA819" i="2"/>
  <c r="DU819" i="2"/>
  <c r="DO819" i="2"/>
  <c r="DI819" i="2"/>
  <c r="DC819" i="2"/>
  <c r="CW819" i="2"/>
  <c r="EF819" i="2"/>
  <c r="DZ819" i="2"/>
  <c r="DT819" i="2"/>
  <c r="DN819" i="2"/>
  <c r="DH819" i="2"/>
  <c r="DB819" i="2"/>
  <c r="EE819" i="2"/>
  <c r="DY819" i="2"/>
  <c r="DS819" i="2"/>
  <c r="DM819" i="2"/>
  <c r="DG819" i="2"/>
  <c r="DA819" i="2"/>
  <c r="ED819" i="2"/>
  <c r="DX819" i="2"/>
  <c r="DR819" i="2"/>
  <c r="DL819" i="2"/>
  <c r="DF819" i="2"/>
  <c r="CZ819" i="2"/>
  <c r="EI819" i="2"/>
  <c r="EC819" i="2"/>
  <c r="DW819" i="2"/>
  <c r="DQ819" i="2"/>
  <c r="DK819" i="2"/>
  <c r="DE819" i="2"/>
  <c r="CY819" i="2"/>
  <c r="CV819" i="2"/>
  <c r="CR819" i="2"/>
  <c r="CQ819" i="2"/>
  <c r="CP819" i="2"/>
  <c r="CU819" i="2"/>
  <c r="CT819" i="2"/>
  <c r="CS819" i="2"/>
  <c r="CG825" i="2"/>
  <c r="CM825" i="2"/>
  <c r="EM825" i="2"/>
  <c r="EH825" i="2"/>
  <c r="EB825" i="2"/>
  <c r="DV825" i="2"/>
  <c r="DP825" i="2"/>
  <c r="DJ825" i="2"/>
  <c r="DD825" i="2"/>
  <c r="CX825" i="2"/>
  <c r="EG825" i="2"/>
  <c r="EA825" i="2"/>
  <c r="DU825" i="2"/>
  <c r="DO825" i="2"/>
  <c r="DI825" i="2"/>
  <c r="DC825" i="2"/>
  <c r="CW825" i="2"/>
  <c r="EF825" i="2"/>
  <c r="DZ825" i="2"/>
  <c r="DT825" i="2"/>
  <c r="DN825" i="2"/>
  <c r="DH825" i="2"/>
  <c r="DB825" i="2"/>
  <c r="EE825" i="2"/>
  <c r="DY825" i="2"/>
  <c r="DS825" i="2"/>
  <c r="DM825" i="2"/>
  <c r="DG825" i="2"/>
  <c r="DA825" i="2"/>
  <c r="ED825" i="2"/>
  <c r="DX825" i="2"/>
  <c r="DR825" i="2"/>
  <c r="DL825" i="2"/>
  <c r="DF825" i="2"/>
  <c r="CZ825" i="2"/>
  <c r="EI825" i="2"/>
  <c r="EC825" i="2"/>
  <c r="DW825" i="2"/>
  <c r="DQ825" i="2"/>
  <c r="DK825" i="2"/>
  <c r="DE825" i="2"/>
  <c r="CY825" i="2"/>
  <c r="CV825" i="2"/>
  <c r="CR825" i="2"/>
  <c r="CQ825" i="2"/>
  <c r="CP825" i="2"/>
  <c r="CU825" i="2"/>
  <c r="CT825" i="2"/>
  <c r="CS825" i="2"/>
  <c r="EK831" i="2"/>
  <c r="EO831" i="2" s="1"/>
  <c r="EQ831" i="2" s="1"/>
  <c r="CM831" i="2"/>
  <c r="EM831" i="2"/>
  <c r="EH831" i="2"/>
  <c r="EB831" i="2"/>
  <c r="DV831" i="2"/>
  <c r="DP831" i="2"/>
  <c r="DJ831" i="2"/>
  <c r="DD831" i="2"/>
  <c r="CX831" i="2"/>
  <c r="EG831" i="2"/>
  <c r="EA831" i="2"/>
  <c r="DU831" i="2"/>
  <c r="DO831" i="2"/>
  <c r="DI831" i="2"/>
  <c r="DC831" i="2"/>
  <c r="CW831" i="2"/>
  <c r="EF831" i="2"/>
  <c r="DZ831" i="2"/>
  <c r="DT831" i="2"/>
  <c r="DN831" i="2"/>
  <c r="DH831" i="2"/>
  <c r="DB831" i="2"/>
  <c r="EE831" i="2"/>
  <c r="DY831" i="2"/>
  <c r="DS831" i="2"/>
  <c r="DM831" i="2"/>
  <c r="DG831" i="2"/>
  <c r="DA831" i="2"/>
  <c r="ED831" i="2"/>
  <c r="DX831" i="2"/>
  <c r="DR831" i="2"/>
  <c r="DL831" i="2"/>
  <c r="DF831" i="2"/>
  <c r="CZ831" i="2"/>
  <c r="EI831" i="2"/>
  <c r="EC831" i="2"/>
  <c r="DW831" i="2"/>
  <c r="DQ831" i="2"/>
  <c r="DK831" i="2"/>
  <c r="DE831" i="2"/>
  <c r="CY831" i="2"/>
  <c r="CV831" i="2"/>
  <c r="CR831" i="2"/>
  <c r="CQ831" i="2"/>
  <c r="CP831" i="2"/>
  <c r="CU831" i="2"/>
  <c r="CT831" i="2"/>
  <c r="CS831" i="2"/>
  <c r="CG837" i="2"/>
  <c r="CM837" i="2"/>
  <c r="EM837" i="2"/>
  <c r="EH837" i="2"/>
  <c r="EB837" i="2"/>
  <c r="DV837" i="2"/>
  <c r="DP837" i="2"/>
  <c r="DJ837" i="2"/>
  <c r="DD837" i="2"/>
  <c r="CX837" i="2"/>
  <c r="EG837" i="2"/>
  <c r="EA837" i="2"/>
  <c r="DU837" i="2"/>
  <c r="DO837" i="2"/>
  <c r="DI837" i="2"/>
  <c r="DC837" i="2"/>
  <c r="CW837" i="2"/>
  <c r="EF837" i="2"/>
  <c r="DZ837" i="2"/>
  <c r="DT837" i="2"/>
  <c r="DN837" i="2"/>
  <c r="DH837" i="2"/>
  <c r="DB837" i="2"/>
  <c r="EE837" i="2"/>
  <c r="DY837" i="2"/>
  <c r="DS837" i="2"/>
  <c r="DM837" i="2"/>
  <c r="DG837" i="2"/>
  <c r="DA837" i="2"/>
  <c r="ED837" i="2"/>
  <c r="DX837" i="2"/>
  <c r="DR837" i="2"/>
  <c r="DL837" i="2"/>
  <c r="DF837" i="2"/>
  <c r="CZ837" i="2"/>
  <c r="EI837" i="2"/>
  <c r="EC837" i="2"/>
  <c r="DW837" i="2"/>
  <c r="DQ837" i="2"/>
  <c r="DK837" i="2"/>
  <c r="DE837" i="2"/>
  <c r="CY837" i="2"/>
  <c r="CV837" i="2"/>
  <c r="CR837" i="2"/>
  <c r="CQ837" i="2"/>
  <c r="CP837" i="2"/>
  <c r="CU837" i="2"/>
  <c r="CT837" i="2"/>
  <c r="CS837" i="2"/>
  <c r="CM843" i="2"/>
  <c r="EM843" i="2"/>
  <c r="EH843" i="2"/>
  <c r="EB843" i="2"/>
  <c r="DV843" i="2"/>
  <c r="DP843" i="2"/>
  <c r="DJ843" i="2"/>
  <c r="DD843" i="2"/>
  <c r="CX843" i="2"/>
  <c r="EG843" i="2"/>
  <c r="EA843" i="2"/>
  <c r="DU843" i="2"/>
  <c r="DO843" i="2"/>
  <c r="DI843" i="2"/>
  <c r="DC843" i="2"/>
  <c r="CW843" i="2"/>
  <c r="EF843" i="2"/>
  <c r="DZ843" i="2"/>
  <c r="DT843" i="2"/>
  <c r="DN843" i="2"/>
  <c r="DH843" i="2"/>
  <c r="DB843" i="2"/>
  <c r="EE843" i="2"/>
  <c r="DY843" i="2"/>
  <c r="DS843" i="2"/>
  <c r="DM843" i="2"/>
  <c r="DG843" i="2"/>
  <c r="DA843" i="2"/>
  <c r="ED843" i="2"/>
  <c r="DX843" i="2"/>
  <c r="DR843" i="2"/>
  <c r="DL843" i="2"/>
  <c r="DF843" i="2"/>
  <c r="CZ843" i="2"/>
  <c r="EI843" i="2"/>
  <c r="EC843" i="2"/>
  <c r="DW843" i="2"/>
  <c r="DQ843" i="2"/>
  <c r="DK843" i="2"/>
  <c r="DE843" i="2"/>
  <c r="CY843" i="2"/>
  <c r="CV843" i="2"/>
  <c r="CR843" i="2"/>
  <c r="CQ843" i="2"/>
  <c r="CP843" i="2"/>
  <c r="CU843" i="2"/>
  <c r="CT843" i="2"/>
  <c r="CS843" i="2"/>
  <c r="CM849" i="2"/>
  <c r="EM849" i="2"/>
  <c r="EH849" i="2"/>
  <c r="EB849" i="2"/>
  <c r="DV849" i="2"/>
  <c r="DP849" i="2"/>
  <c r="DJ849" i="2"/>
  <c r="DD849" i="2"/>
  <c r="CX849" i="2"/>
  <c r="EG849" i="2"/>
  <c r="EA849" i="2"/>
  <c r="DU849" i="2"/>
  <c r="DO849" i="2"/>
  <c r="DI849" i="2"/>
  <c r="DC849" i="2"/>
  <c r="CW849" i="2"/>
  <c r="EF849" i="2"/>
  <c r="DZ849" i="2"/>
  <c r="DT849" i="2"/>
  <c r="DN849" i="2"/>
  <c r="DH849" i="2"/>
  <c r="DB849" i="2"/>
  <c r="EE849" i="2"/>
  <c r="DY849" i="2"/>
  <c r="DS849" i="2"/>
  <c r="DM849" i="2"/>
  <c r="DG849" i="2"/>
  <c r="DA849" i="2"/>
  <c r="ED849" i="2"/>
  <c r="DX849" i="2"/>
  <c r="DR849" i="2"/>
  <c r="DL849" i="2"/>
  <c r="DF849" i="2"/>
  <c r="CZ849" i="2"/>
  <c r="EI849" i="2"/>
  <c r="EC849" i="2"/>
  <c r="DW849" i="2"/>
  <c r="DQ849" i="2"/>
  <c r="DK849" i="2"/>
  <c r="DE849" i="2"/>
  <c r="CY849" i="2"/>
  <c r="CV849" i="2"/>
  <c r="CR849" i="2"/>
  <c r="CQ849" i="2"/>
  <c r="CP849" i="2"/>
  <c r="CU849" i="2"/>
  <c r="CT849" i="2"/>
  <c r="CS849" i="2"/>
  <c r="CG855" i="2"/>
  <c r="CM855" i="2"/>
  <c r="EM855" i="2"/>
  <c r="EH855" i="2"/>
  <c r="EB855" i="2"/>
  <c r="DV855" i="2"/>
  <c r="DP855" i="2"/>
  <c r="DJ855" i="2"/>
  <c r="DD855" i="2"/>
  <c r="CX855" i="2"/>
  <c r="EG855" i="2"/>
  <c r="EA855" i="2"/>
  <c r="DU855" i="2"/>
  <c r="DO855" i="2"/>
  <c r="DI855" i="2"/>
  <c r="DC855" i="2"/>
  <c r="CW855" i="2"/>
  <c r="EF855" i="2"/>
  <c r="DZ855" i="2"/>
  <c r="DT855" i="2"/>
  <c r="DN855" i="2"/>
  <c r="DH855" i="2"/>
  <c r="DB855" i="2"/>
  <c r="EE855" i="2"/>
  <c r="DY855" i="2"/>
  <c r="DS855" i="2"/>
  <c r="DM855" i="2"/>
  <c r="DG855" i="2"/>
  <c r="DA855" i="2"/>
  <c r="ED855" i="2"/>
  <c r="DX855" i="2"/>
  <c r="DR855" i="2"/>
  <c r="DL855" i="2"/>
  <c r="DF855" i="2"/>
  <c r="CZ855" i="2"/>
  <c r="EI855" i="2"/>
  <c r="EC855" i="2"/>
  <c r="DW855" i="2"/>
  <c r="DQ855" i="2"/>
  <c r="DK855" i="2"/>
  <c r="DE855" i="2"/>
  <c r="CY855" i="2"/>
  <c r="CV855" i="2"/>
  <c r="CR855" i="2"/>
  <c r="CQ855" i="2"/>
  <c r="CP855" i="2"/>
  <c r="CU855" i="2"/>
  <c r="CT855" i="2"/>
  <c r="CS855" i="2"/>
  <c r="CM861" i="2"/>
  <c r="EM861" i="2"/>
  <c r="EH861" i="2"/>
  <c r="EB861" i="2"/>
  <c r="DV861" i="2"/>
  <c r="DP861" i="2"/>
  <c r="DJ861" i="2"/>
  <c r="DD861" i="2"/>
  <c r="CX861" i="2"/>
  <c r="EG861" i="2"/>
  <c r="EA861" i="2"/>
  <c r="DU861" i="2"/>
  <c r="DO861" i="2"/>
  <c r="DI861" i="2"/>
  <c r="DC861" i="2"/>
  <c r="CW861" i="2"/>
  <c r="EF861" i="2"/>
  <c r="DZ861" i="2"/>
  <c r="DT861" i="2"/>
  <c r="DN861" i="2"/>
  <c r="DH861" i="2"/>
  <c r="DB861" i="2"/>
  <c r="EE861" i="2"/>
  <c r="DY861" i="2"/>
  <c r="DS861" i="2"/>
  <c r="DM861" i="2"/>
  <c r="DG861" i="2"/>
  <c r="DA861" i="2"/>
  <c r="ED861" i="2"/>
  <c r="DX861" i="2"/>
  <c r="DR861" i="2"/>
  <c r="DL861" i="2"/>
  <c r="DF861" i="2"/>
  <c r="CZ861" i="2"/>
  <c r="EI861" i="2"/>
  <c r="EC861" i="2"/>
  <c r="DW861" i="2"/>
  <c r="DQ861" i="2"/>
  <c r="DK861" i="2"/>
  <c r="DE861" i="2"/>
  <c r="CY861" i="2"/>
  <c r="CV861" i="2"/>
  <c r="CR861" i="2"/>
  <c r="CQ861" i="2"/>
  <c r="CP861" i="2"/>
  <c r="CU861" i="2"/>
  <c r="CT861" i="2"/>
  <c r="CS861" i="2"/>
  <c r="CM867" i="2"/>
  <c r="EM867" i="2"/>
  <c r="EH867" i="2"/>
  <c r="EB867" i="2"/>
  <c r="DV867" i="2"/>
  <c r="DP867" i="2"/>
  <c r="DJ867" i="2"/>
  <c r="DD867" i="2"/>
  <c r="CX867" i="2"/>
  <c r="EG867" i="2"/>
  <c r="EA867" i="2"/>
  <c r="DU867" i="2"/>
  <c r="DO867" i="2"/>
  <c r="DI867" i="2"/>
  <c r="DC867" i="2"/>
  <c r="CW867" i="2"/>
  <c r="EF867" i="2"/>
  <c r="DZ867" i="2"/>
  <c r="DT867" i="2"/>
  <c r="DN867" i="2"/>
  <c r="DH867" i="2"/>
  <c r="DB867" i="2"/>
  <c r="EE867" i="2"/>
  <c r="DY867" i="2"/>
  <c r="DS867" i="2"/>
  <c r="DM867" i="2"/>
  <c r="DG867" i="2"/>
  <c r="DA867" i="2"/>
  <c r="ED867" i="2"/>
  <c r="DX867" i="2"/>
  <c r="DR867" i="2"/>
  <c r="DL867" i="2"/>
  <c r="DF867" i="2"/>
  <c r="CZ867" i="2"/>
  <c r="EI867" i="2"/>
  <c r="EC867" i="2"/>
  <c r="DW867" i="2"/>
  <c r="DQ867" i="2"/>
  <c r="DK867" i="2"/>
  <c r="DE867" i="2"/>
  <c r="CY867" i="2"/>
  <c r="CV867" i="2"/>
  <c r="CR867" i="2"/>
  <c r="CQ867" i="2"/>
  <c r="CP867" i="2"/>
  <c r="CU867" i="2"/>
  <c r="CT867" i="2"/>
  <c r="CS867" i="2"/>
  <c r="CG873" i="2"/>
  <c r="EK873" i="2"/>
  <c r="EO873" i="2" s="1"/>
  <c r="EQ873" i="2" s="1"/>
  <c r="CM873" i="2"/>
  <c r="EM873" i="2"/>
  <c r="EH873" i="2"/>
  <c r="EB873" i="2"/>
  <c r="DV873" i="2"/>
  <c r="DP873" i="2"/>
  <c r="DJ873" i="2"/>
  <c r="DD873" i="2"/>
  <c r="CX873" i="2"/>
  <c r="EG873" i="2"/>
  <c r="EA873" i="2"/>
  <c r="DU873" i="2"/>
  <c r="DO873" i="2"/>
  <c r="DI873" i="2"/>
  <c r="DC873" i="2"/>
  <c r="CW873" i="2"/>
  <c r="EF873" i="2"/>
  <c r="DZ873" i="2"/>
  <c r="DT873" i="2"/>
  <c r="DN873" i="2"/>
  <c r="DH873" i="2"/>
  <c r="DB873" i="2"/>
  <c r="EE873" i="2"/>
  <c r="DY873" i="2"/>
  <c r="DS873" i="2"/>
  <c r="DM873" i="2"/>
  <c r="DG873" i="2"/>
  <c r="DA873" i="2"/>
  <c r="ED873" i="2"/>
  <c r="DX873" i="2"/>
  <c r="DR873" i="2"/>
  <c r="DL873" i="2"/>
  <c r="DF873" i="2"/>
  <c r="CZ873" i="2"/>
  <c r="EI873" i="2"/>
  <c r="EC873" i="2"/>
  <c r="DW873" i="2"/>
  <c r="DQ873" i="2"/>
  <c r="DK873" i="2"/>
  <c r="DE873" i="2"/>
  <c r="CY873" i="2"/>
  <c r="CV873" i="2"/>
  <c r="CR873" i="2"/>
  <c r="CQ873" i="2"/>
  <c r="CP873" i="2"/>
  <c r="CU873" i="2"/>
  <c r="CT873" i="2"/>
  <c r="CS873" i="2"/>
  <c r="CG879" i="2"/>
  <c r="CM879" i="2"/>
  <c r="EM879" i="2"/>
  <c r="EH879" i="2"/>
  <c r="EB879" i="2"/>
  <c r="DV879" i="2"/>
  <c r="DP879" i="2"/>
  <c r="DJ879" i="2"/>
  <c r="DD879" i="2"/>
  <c r="CX879" i="2"/>
  <c r="EG879" i="2"/>
  <c r="EA879" i="2"/>
  <c r="DU879" i="2"/>
  <c r="DO879" i="2"/>
  <c r="DI879" i="2"/>
  <c r="DC879" i="2"/>
  <c r="CW879" i="2"/>
  <c r="EF879" i="2"/>
  <c r="DZ879" i="2"/>
  <c r="DT879" i="2"/>
  <c r="DN879" i="2"/>
  <c r="DH879" i="2"/>
  <c r="DB879" i="2"/>
  <c r="EE879" i="2"/>
  <c r="DY879" i="2"/>
  <c r="DS879" i="2"/>
  <c r="DM879" i="2"/>
  <c r="DG879" i="2"/>
  <c r="DA879" i="2"/>
  <c r="ED879" i="2"/>
  <c r="DX879" i="2"/>
  <c r="DR879" i="2"/>
  <c r="DL879" i="2"/>
  <c r="DF879" i="2"/>
  <c r="CZ879" i="2"/>
  <c r="EI879" i="2"/>
  <c r="EC879" i="2"/>
  <c r="DW879" i="2"/>
  <c r="DQ879" i="2"/>
  <c r="DK879" i="2"/>
  <c r="DE879" i="2"/>
  <c r="CY879" i="2"/>
  <c r="CV879" i="2"/>
  <c r="CR879" i="2"/>
  <c r="CQ879" i="2"/>
  <c r="CP879" i="2"/>
  <c r="CU879" i="2"/>
  <c r="CT879" i="2"/>
  <c r="CS879" i="2"/>
  <c r="CH885" i="2"/>
  <c r="CM885" i="2"/>
  <c r="EM885" i="2"/>
  <c r="EH885" i="2"/>
  <c r="EB885" i="2"/>
  <c r="DV885" i="2"/>
  <c r="DP885" i="2"/>
  <c r="DJ885" i="2"/>
  <c r="DD885" i="2"/>
  <c r="CX885" i="2"/>
  <c r="EG885" i="2"/>
  <c r="EA885" i="2"/>
  <c r="DU885" i="2"/>
  <c r="DO885" i="2"/>
  <c r="DI885" i="2"/>
  <c r="DC885" i="2"/>
  <c r="CW885" i="2"/>
  <c r="EF885" i="2"/>
  <c r="DZ885" i="2"/>
  <c r="DT885" i="2"/>
  <c r="DN885" i="2"/>
  <c r="DH885" i="2"/>
  <c r="DB885" i="2"/>
  <c r="EE885" i="2"/>
  <c r="DY885" i="2"/>
  <c r="DS885" i="2"/>
  <c r="DM885" i="2"/>
  <c r="DG885" i="2"/>
  <c r="DA885" i="2"/>
  <c r="ED885" i="2"/>
  <c r="DX885" i="2"/>
  <c r="DR885" i="2"/>
  <c r="DL885" i="2"/>
  <c r="DF885" i="2"/>
  <c r="CZ885" i="2"/>
  <c r="EI885" i="2"/>
  <c r="EC885" i="2"/>
  <c r="DW885" i="2"/>
  <c r="DQ885" i="2"/>
  <c r="DK885" i="2"/>
  <c r="DE885" i="2"/>
  <c r="CY885" i="2"/>
  <c r="CV885" i="2"/>
  <c r="CR885" i="2"/>
  <c r="CQ885" i="2"/>
  <c r="CP885" i="2"/>
  <c r="CU885" i="2"/>
  <c r="CT885" i="2"/>
  <c r="CS885" i="2"/>
  <c r="EK891" i="2"/>
  <c r="EO891" i="2" s="1"/>
  <c r="EQ891" i="2" s="1"/>
  <c r="CM891" i="2"/>
  <c r="EM891" i="2"/>
  <c r="EH891" i="2"/>
  <c r="EB891" i="2"/>
  <c r="DV891" i="2"/>
  <c r="DP891" i="2"/>
  <c r="DJ891" i="2"/>
  <c r="DD891" i="2"/>
  <c r="CX891" i="2"/>
  <c r="EG891" i="2"/>
  <c r="EA891" i="2"/>
  <c r="DU891" i="2"/>
  <c r="DO891" i="2"/>
  <c r="DI891" i="2"/>
  <c r="DC891" i="2"/>
  <c r="CW891" i="2"/>
  <c r="EF891" i="2"/>
  <c r="DZ891" i="2"/>
  <c r="DT891" i="2"/>
  <c r="DN891" i="2"/>
  <c r="DH891" i="2"/>
  <c r="DB891" i="2"/>
  <c r="EE891" i="2"/>
  <c r="DY891" i="2"/>
  <c r="DS891" i="2"/>
  <c r="DM891" i="2"/>
  <c r="DG891" i="2"/>
  <c r="DA891" i="2"/>
  <c r="ED891" i="2"/>
  <c r="DX891" i="2"/>
  <c r="DR891" i="2"/>
  <c r="DL891" i="2"/>
  <c r="DF891" i="2"/>
  <c r="CZ891" i="2"/>
  <c r="EI891" i="2"/>
  <c r="EC891" i="2"/>
  <c r="DW891" i="2"/>
  <c r="DQ891" i="2"/>
  <c r="DK891" i="2"/>
  <c r="DE891" i="2"/>
  <c r="CY891" i="2"/>
  <c r="CV891" i="2"/>
  <c r="CR891" i="2"/>
  <c r="CQ891" i="2"/>
  <c r="CP891" i="2"/>
  <c r="CU891" i="2"/>
  <c r="CT891" i="2"/>
  <c r="CS891" i="2"/>
  <c r="CM897" i="2"/>
  <c r="EM897" i="2"/>
  <c r="EH897" i="2"/>
  <c r="EB897" i="2"/>
  <c r="DV897" i="2"/>
  <c r="DP897" i="2"/>
  <c r="DJ897" i="2"/>
  <c r="DD897" i="2"/>
  <c r="CX897" i="2"/>
  <c r="EG897" i="2"/>
  <c r="EA897" i="2"/>
  <c r="DU897" i="2"/>
  <c r="DO897" i="2"/>
  <c r="DI897" i="2"/>
  <c r="DC897" i="2"/>
  <c r="CW897" i="2"/>
  <c r="EF897" i="2"/>
  <c r="DZ897" i="2"/>
  <c r="DT897" i="2"/>
  <c r="DN897" i="2"/>
  <c r="DH897" i="2"/>
  <c r="DB897" i="2"/>
  <c r="EE897" i="2"/>
  <c r="DY897" i="2"/>
  <c r="DS897" i="2"/>
  <c r="DM897" i="2"/>
  <c r="DG897" i="2"/>
  <c r="DA897" i="2"/>
  <c r="ED897" i="2"/>
  <c r="DX897" i="2"/>
  <c r="DR897" i="2"/>
  <c r="DL897" i="2"/>
  <c r="DF897" i="2"/>
  <c r="CZ897" i="2"/>
  <c r="EI897" i="2"/>
  <c r="EC897" i="2"/>
  <c r="DW897" i="2"/>
  <c r="DQ897" i="2"/>
  <c r="DK897" i="2"/>
  <c r="DE897" i="2"/>
  <c r="CY897" i="2"/>
  <c r="CV897" i="2"/>
  <c r="CR897" i="2"/>
  <c r="CQ897" i="2"/>
  <c r="CP897" i="2"/>
  <c r="CU897" i="2"/>
  <c r="CT897" i="2"/>
  <c r="CS897" i="2"/>
  <c r="CH903" i="2"/>
  <c r="EK903" i="2"/>
  <c r="EO903" i="2" s="1"/>
  <c r="EQ903" i="2" s="1"/>
  <c r="CM903" i="2"/>
  <c r="EM903" i="2"/>
  <c r="EH903" i="2"/>
  <c r="EB903" i="2"/>
  <c r="DV903" i="2"/>
  <c r="DP903" i="2"/>
  <c r="DJ903" i="2"/>
  <c r="DD903" i="2"/>
  <c r="CX903" i="2"/>
  <c r="EG903" i="2"/>
  <c r="EA903" i="2"/>
  <c r="DU903" i="2"/>
  <c r="DO903" i="2"/>
  <c r="DI903" i="2"/>
  <c r="DC903" i="2"/>
  <c r="CW903" i="2"/>
  <c r="EF903" i="2"/>
  <c r="DZ903" i="2"/>
  <c r="DT903" i="2"/>
  <c r="DN903" i="2"/>
  <c r="DH903" i="2"/>
  <c r="DB903" i="2"/>
  <c r="EE903" i="2"/>
  <c r="DY903" i="2"/>
  <c r="DS903" i="2"/>
  <c r="DM903" i="2"/>
  <c r="DG903" i="2"/>
  <c r="DA903" i="2"/>
  <c r="ED903" i="2"/>
  <c r="DX903" i="2"/>
  <c r="DR903" i="2"/>
  <c r="DL903" i="2"/>
  <c r="DF903" i="2"/>
  <c r="CZ903" i="2"/>
  <c r="EI903" i="2"/>
  <c r="EC903" i="2"/>
  <c r="DW903" i="2"/>
  <c r="DQ903" i="2"/>
  <c r="DK903" i="2"/>
  <c r="DE903" i="2"/>
  <c r="CY903" i="2"/>
  <c r="CV903" i="2"/>
  <c r="CR903" i="2"/>
  <c r="CQ903" i="2"/>
  <c r="CP903" i="2"/>
  <c r="CU903" i="2"/>
  <c r="CT903" i="2"/>
  <c r="CS903" i="2"/>
  <c r="CM909" i="2"/>
  <c r="EM909" i="2"/>
  <c r="EH909" i="2"/>
  <c r="EB909" i="2"/>
  <c r="DV909" i="2"/>
  <c r="DP909" i="2"/>
  <c r="DJ909" i="2"/>
  <c r="DD909" i="2"/>
  <c r="CX909" i="2"/>
  <c r="EG909" i="2"/>
  <c r="EA909" i="2"/>
  <c r="DU909" i="2"/>
  <c r="DO909" i="2"/>
  <c r="DI909" i="2"/>
  <c r="DC909" i="2"/>
  <c r="CW909" i="2"/>
  <c r="EF909" i="2"/>
  <c r="DZ909" i="2"/>
  <c r="DT909" i="2"/>
  <c r="DN909" i="2"/>
  <c r="DH909" i="2"/>
  <c r="DB909" i="2"/>
  <c r="EE909" i="2"/>
  <c r="DY909" i="2"/>
  <c r="DS909" i="2"/>
  <c r="DM909" i="2"/>
  <c r="DG909" i="2"/>
  <c r="DA909" i="2"/>
  <c r="ED909" i="2"/>
  <c r="DX909" i="2"/>
  <c r="DR909" i="2"/>
  <c r="DL909" i="2"/>
  <c r="DF909" i="2"/>
  <c r="CZ909" i="2"/>
  <c r="EI909" i="2"/>
  <c r="EC909" i="2"/>
  <c r="DW909" i="2"/>
  <c r="DQ909" i="2"/>
  <c r="DK909" i="2"/>
  <c r="DE909" i="2"/>
  <c r="CY909" i="2"/>
  <c r="CV909" i="2"/>
  <c r="CR909" i="2"/>
  <c r="CQ909" i="2"/>
  <c r="CP909" i="2"/>
  <c r="CU909" i="2"/>
  <c r="CT909" i="2"/>
  <c r="CS909" i="2"/>
  <c r="CM915" i="2"/>
  <c r="EM915" i="2"/>
  <c r="EH915" i="2"/>
  <c r="EB915" i="2"/>
  <c r="DV915" i="2"/>
  <c r="DP915" i="2"/>
  <c r="DJ915" i="2"/>
  <c r="DD915" i="2"/>
  <c r="CX915" i="2"/>
  <c r="EG915" i="2"/>
  <c r="EA915" i="2"/>
  <c r="DU915" i="2"/>
  <c r="DO915" i="2"/>
  <c r="DI915" i="2"/>
  <c r="DC915" i="2"/>
  <c r="CW915" i="2"/>
  <c r="EF915" i="2"/>
  <c r="DZ915" i="2"/>
  <c r="DT915" i="2"/>
  <c r="DN915" i="2"/>
  <c r="DH915" i="2"/>
  <c r="DB915" i="2"/>
  <c r="EE915" i="2"/>
  <c r="DY915" i="2"/>
  <c r="DS915" i="2"/>
  <c r="DM915" i="2"/>
  <c r="DG915" i="2"/>
  <c r="DA915" i="2"/>
  <c r="ED915" i="2"/>
  <c r="DX915" i="2"/>
  <c r="DR915" i="2"/>
  <c r="DL915" i="2"/>
  <c r="DF915" i="2"/>
  <c r="CZ915" i="2"/>
  <c r="EI915" i="2"/>
  <c r="EC915" i="2"/>
  <c r="DW915" i="2"/>
  <c r="DQ915" i="2"/>
  <c r="DK915" i="2"/>
  <c r="DE915" i="2"/>
  <c r="CY915" i="2"/>
  <c r="CV915" i="2"/>
  <c r="CR915" i="2"/>
  <c r="CQ915" i="2"/>
  <c r="CP915" i="2"/>
  <c r="CU915" i="2"/>
  <c r="CT915" i="2"/>
  <c r="CS915" i="2"/>
  <c r="CM921" i="2"/>
  <c r="EM921" i="2"/>
  <c r="EH921" i="2"/>
  <c r="EB921" i="2"/>
  <c r="DV921" i="2"/>
  <c r="DP921" i="2"/>
  <c r="DJ921" i="2"/>
  <c r="DD921" i="2"/>
  <c r="CX921" i="2"/>
  <c r="EG921" i="2"/>
  <c r="EA921" i="2"/>
  <c r="DU921" i="2"/>
  <c r="DO921" i="2"/>
  <c r="DI921" i="2"/>
  <c r="DC921" i="2"/>
  <c r="CW921" i="2"/>
  <c r="EF921" i="2"/>
  <c r="DZ921" i="2"/>
  <c r="DT921" i="2"/>
  <c r="DN921" i="2"/>
  <c r="DH921" i="2"/>
  <c r="DB921" i="2"/>
  <c r="EE921" i="2"/>
  <c r="DY921" i="2"/>
  <c r="DS921" i="2"/>
  <c r="DM921" i="2"/>
  <c r="DG921" i="2"/>
  <c r="DA921" i="2"/>
  <c r="ED921" i="2"/>
  <c r="DX921" i="2"/>
  <c r="DR921" i="2"/>
  <c r="DL921" i="2"/>
  <c r="DF921" i="2"/>
  <c r="CZ921" i="2"/>
  <c r="EI921" i="2"/>
  <c r="EC921" i="2"/>
  <c r="DW921" i="2"/>
  <c r="DQ921" i="2"/>
  <c r="DK921" i="2"/>
  <c r="DE921" i="2"/>
  <c r="CY921" i="2"/>
  <c r="CV921" i="2"/>
  <c r="CR921" i="2"/>
  <c r="CQ921" i="2"/>
  <c r="CP921" i="2"/>
  <c r="CU921" i="2"/>
  <c r="CT921" i="2"/>
  <c r="CS921" i="2"/>
  <c r="CG927" i="2"/>
  <c r="CM927" i="2"/>
  <c r="EM927" i="2"/>
  <c r="EH927" i="2"/>
  <c r="EB927" i="2"/>
  <c r="DV927" i="2"/>
  <c r="DP927" i="2"/>
  <c r="DJ927" i="2"/>
  <c r="DD927" i="2"/>
  <c r="CX927" i="2"/>
  <c r="EG927" i="2"/>
  <c r="EA927" i="2"/>
  <c r="DU927" i="2"/>
  <c r="DO927" i="2"/>
  <c r="DI927" i="2"/>
  <c r="DC927" i="2"/>
  <c r="CW927" i="2"/>
  <c r="EF927" i="2"/>
  <c r="DZ927" i="2"/>
  <c r="DT927" i="2"/>
  <c r="DN927" i="2"/>
  <c r="DH927" i="2"/>
  <c r="DB927" i="2"/>
  <c r="EE927" i="2"/>
  <c r="DY927" i="2"/>
  <c r="DS927" i="2"/>
  <c r="DM927" i="2"/>
  <c r="DG927" i="2"/>
  <c r="DA927" i="2"/>
  <c r="ED927" i="2"/>
  <c r="DX927" i="2"/>
  <c r="DR927" i="2"/>
  <c r="DL927" i="2"/>
  <c r="DF927" i="2"/>
  <c r="CZ927" i="2"/>
  <c r="EI927" i="2"/>
  <c r="EC927" i="2"/>
  <c r="DW927" i="2"/>
  <c r="DQ927" i="2"/>
  <c r="DK927" i="2"/>
  <c r="DE927" i="2"/>
  <c r="CY927" i="2"/>
  <c r="CV927" i="2"/>
  <c r="CR927" i="2"/>
  <c r="CQ927" i="2"/>
  <c r="CP927" i="2"/>
  <c r="CU927" i="2"/>
  <c r="CT927" i="2"/>
  <c r="CS927" i="2"/>
  <c r="CM933" i="2"/>
  <c r="EM933" i="2"/>
  <c r="EH933" i="2"/>
  <c r="EB933" i="2"/>
  <c r="DV933" i="2"/>
  <c r="DP933" i="2"/>
  <c r="DJ933" i="2"/>
  <c r="DD933" i="2"/>
  <c r="CX933" i="2"/>
  <c r="EG933" i="2"/>
  <c r="EA933" i="2"/>
  <c r="DU933" i="2"/>
  <c r="DO933" i="2"/>
  <c r="DI933" i="2"/>
  <c r="DC933" i="2"/>
  <c r="CW933" i="2"/>
  <c r="EF933" i="2"/>
  <c r="DZ933" i="2"/>
  <c r="DT933" i="2"/>
  <c r="DN933" i="2"/>
  <c r="DH933" i="2"/>
  <c r="DB933" i="2"/>
  <c r="EE933" i="2"/>
  <c r="DY933" i="2"/>
  <c r="DS933" i="2"/>
  <c r="DM933" i="2"/>
  <c r="DG933" i="2"/>
  <c r="DA933" i="2"/>
  <c r="ED933" i="2"/>
  <c r="DX933" i="2"/>
  <c r="DR933" i="2"/>
  <c r="DL933" i="2"/>
  <c r="DF933" i="2"/>
  <c r="CZ933" i="2"/>
  <c r="EI933" i="2"/>
  <c r="EC933" i="2"/>
  <c r="DW933" i="2"/>
  <c r="DQ933" i="2"/>
  <c r="DK933" i="2"/>
  <c r="DE933" i="2"/>
  <c r="CY933" i="2"/>
  <c r="CV933" i="2"/>
  <c r="CR933" i="2"/>
  <c r="CQ933" i="2"/>
  <c r="CP933" i="2"/>
  <c r="CU933" i="2"/>
  <c r="CT933" i="2"/>
  <c r="CS933" i="2"/>
  <c r="EK939" i="2"/>
  <c r="EO939" i="2" s="1"/>
  <c r="EQ939" i="2" s="1"/>
  <c r="CM939" i="2"/>
  <c r="EM939" i="2"/>
  <c r="EE939" i="2"/>
  <c r="DY939" i="2"/>
  <c r="DS939" i="2"/>
  <c r="DM939" i="2"/>
  <c r="DG939" i="2"/>
  <c r="DA939" i="2"/>
  <c r="ED939" i="2"/>
  <c r="DX939" i="2"/>
  <c r="DR939" i="2"/>
  <c r="DL939" i="2"/>
  <c r="DF939" i="2"/>
  <c r="CZ939" i="2"/>
  <c r="EI939" i="2"/>
  <c r="EC939" i="2"/>
  <c r="DW939" i="2"/>
  <c r="DQ939" i="2"/>
  <c r="DK939" i="2"/>
  <c r="DE939" i="2"/>
  <c r="CY939" i="2"/>
  <c r="EH939" i="2"/>
  <c r="EB939" i="2"/>
  <c r="DV939" i="2"/>
  <c r="DP939" i="2"/>
  <c r="DJ939" i="2"/>
  <c r="DD939" i="2"/>
  <c r="CX939" i="2"/>
  <c r="EG939" i="2"/>
  <c r="EA939" i="2"/>
  <c r="DU939" i="2"/>
  <c r="DO939" i="2"/>
  <c r="DI939" i="2"/>
  <c r="DC939" i="2"/>
  <c r="CW939" i="2"/>
  <c r="EF939" i="2"/>
  <c r="DZ939" i="2"/>
  <c r="DT939" i="2"/>
  <c r="DN939" i="2"/>
  <c r="DH939" i="2"/>
  <c r="DB939" i="2"/>
  <c r="CV939" i="2"/>
  <c r="CR939" i="2"/>
  <c r="CQ939" i="2"/>
  <c r="CP939" i="2"/>
  <c r="CU939" i="2"/>
  <c r="CT939" i="2"/>
  <c r="CS939" i="2"/>
  <c r="EK945" i="2"/>
  <c r="EO945" i="2" s="1"/>
  <c r="EQ945" i="2" s="1"/>
  <c r="CM945" i="2"/>
  <c r="EM945" i="2"/>
  <c r="EE945" i="2"/>
  <c r="DY945" i="2"/>
  <c r="DS945" i="2"/>
  <c r="DM945" i="2"/>
  <c r="DG945" i="2"/>
  <c r="DA945" i="2"/>
  <c r="ED945" i="2"/>
  <c r="DX945" i="2"/>
  <c r="DR945" i="2"/>
  <c r="DL945" i="2"/>
  <c r="DF945" i="2"/>
  <c r="CZ945" i="2"/>
  <c r="EI945" i="2"/>
  <c r="EC945" i="2"/>
  <c r="DW945" i="2"/>
  <c r="DQ945" i="2"/>
  <c r="DK945" i="2"/>
  <c r="DE945" i="2"/>
  <c r="CY945" i="2"/>
  <c r="EH945" i="2"/>
  <c r="EB945" i="2"/>
  <c r="DV945" i="2"/>
  <c r="DP945" i="2"/>
  <c r="DJ945" i="2"/>
  <c r="DD945" i="2"/>
  <c r="CX945" i="2"/>
  <c r="EG945" i="2"/>
  <c r="EA945" i="2"/>
  <c r="DU945" i="2"/>
  <c r="DO945" i="2"/>
  <c r="DI945" i="2"/>
  <c r="DC945" i="2"/>
  <c r="CW945" i="2"/>
  <c r="EF945" i="2"/>
  <c r="DZ945" i="2"/>
  <c r="DT945" i="2"/>
  <c r="DN945" i="2"/>
  <c r="DH945" i="2"/>
  <c r="DB945" i="2"/>
  <c r="CV945" i="2"/>
  <c r="CR945" i="2"/>
  <c r="CQ945" i="2"/>
  <c r="CP945" i="2"/>
  <c r="CU945" i="2"/>
  <c r="CT945" i="2"/>
  <c r="CS945" i="2"/>
  <c r="CM951" i="2"/>
  <c r="EM951" i="2"/>
  <c r="EE951" i="2"/>
  <c r="DY951" i="2"/>
  <c r="DS951" i="2"/>
  <c r="DM951" i="2"/>
  <c r="DG951" i="2"/>
  <c r="DA951" i="2"/>
  <c r="ED951" i="2"/>
  <c r="DX951" i="2"/>
  <c r="DR951" i="2"/>
  <c r="DL951" i="2"/>
  <c r="DF951" i="2"/>
  <c r="CZ951" i="2"/>
  <c r="EI951" i="2"/>
  <c r="EC951" i="2"/>
  <c r="DW951" i="2"/>
  <c r="DQ951" i="2"/>
  <c r="DK951" i="2"/>
  <c r="DE951" i="2"/>
  <c r="CY951" i="2"/>
  <c r="EH951" i="2"/>
  <c r="EB951" i="2"/>
  <c r="DV951" i="2"/>
  <c r="DP951" i="2"/>
  <c r="DJ951" i="2"/>
  <c r="DD951" i="2"/>
  <c r="CX951" i="2"/>
  <c r="EG951" i="2"/>
  <c r="EA951" i="2"/>
  <c r="DU951" i="2"/>
  <c r="DO951" i="2"/>
  <c r="DI951" i="2"/>
  <c r="DC951" i="2"/>
  <c r="CW951" i="2"/>
  <c r="EF951" i="2"/>
  <c r="DZ951" i="2"/>
  <c r="DT951" i="2"/>
  <c r="DN951" i="2"/>
  <c r="DH951" i="2"/>
  <c r="DB951" i="2"/>
  <c r="CV951" i="2"/>
  <c r="CR951" i="2"/>
  <c r="CQ951" i="2"/>
  <c r="CP951" i="2"/>
  <c r="CU951" i="2"/>
  <c r="CT951" i="2"/>
  <c r="CS951" i="2"/>
  <c r="CM957" i="2"/>
  <c r="EM957" i="2"/>
  <c r="EE957" i="2"/>
  <c r="DY957" i="2"/>
  <c r="DS957" i="2"/>
  <c r="DM957" i="2"/>
  <c r="DG957" i="2"/>
  <c r="DA957" i="2"/>
  <c r="ED957" i="2"/>
  <c r="DX957" i="2"/>
  <c r="DR957" i="2"/>
  <c r="DL957" i="2"/>
  <c r="DF957" i="2"/>
  <c r="CZ957" i="2"/>
  <c r="EI957" i="2"/>
  <c r="EC957" i="2"/>
  <c r="DW957" i="2"/>
  <c r="DQ957" i="2"/>
  <c r="DK957" i="2"/>
  <c r="DE957" i="2"/>
  <c r="CY957" i="2"/>
  <c r="EH957" i="2"/>
  <c r="EB957" i="2"/>
  <c r="DV957" i="2"/>
  <c r="DP957" i="2"/>
  <c r="DJ957" i="2"/>
  <c r="DD957" i="2"/>
  <c r="CX957" i="2"/>
  <c r="EG957" i="2"/>
  <c r="EA957" i="2"/>
  <c r="DU957" i="2"/>
  <c r="DO957" i="2"/>
  <c r="DI957" i="2"/>
  <c r="DC957" i="2"/>
  <c r="CW957" i="2"/>
  <c r="EF957" i="2"/>
  <c r="DZ957" i="2"/>
  <c r="DT957" i="2"/>
  <c r="DN957" i="2"/>
  <c r="DH957" i="2"/>
  <c r="DB957" i="2"/>
  <c r="CV957" i="2"/>
  <c r="CR957" i="2"/>
  <c r="CQ957" i="2"/>
  <c r="CP957" i="2"/>
  <c r="CU957" i="2"/>
  <c r="CT957" i="2"/>
  <c r="CS957" i="2"/>
  <c r="CG963" i="2"/>
  <c r="CM963" i="2"/>
  <c r="EM963" i="2"/>
  <c r="EE963" i="2"/>
  <c r="DY963" i="2"/>
  <c r="DS963" i="2"/>
  <c r="DM963" i="2"/>
  <c r="DG963" i="2"/>
  <c r="DA963" i="2"/>
  <c r="ED963" i="2"/>
  <c r="DX963" i="2"/>
  <c r="DR963" i="2"/>
  <c r="DL963" i="2"/>
  <c r="DF963" i="2"/>
  <c r="CZ963" i="2"/>
  <c r="EI963" i="2"/>
  <c r="EC963" i="2"/>
  <c r="DW963" i="2"/>
  <c r="DQ963" i="2"/>
  <c r="DK963" i="2"/>
  <c r="DE963" i="2"/>
  <c r="CY963" i="2"/>
  <c r="EH963" i="2"/>
  <c r="EB963" i="2"/>
  <c r="DV963" i="2"/>
  <c r="DP963" i="2"/>
  <c r="DJ963" i="2"/>
  <c r="DD963" i="2"/>
  <c r="CX963" i="2"/>
  <c r="EG963" i="2"/>
  <c r="EA963" i="2"/>
  <c r="DU963" i="2"/>
  <c r="DO963" i="2"/>
  <c r="DI963" i="2"/>
  <c r="DC963" i="2"/>
  <c r="CW963" i="2"/>
  <c r="EF963" i="2"/>
  <c r="DZ963" i="2"/>
  <c r="DT963" i="2"/>
  <c r="DN963" i="2"/>
  <c r="DH963" i="2"/>
  <c r="DB963" i="2"/>
  <c r="CV963" i="2"/>
  <c r="CR963" i="2"/>
  <c r="CQ963" i="2"/>
  <c r="CP963" i="2"/>
  <c r="CU963" i="2"/>
  <c r="CT963" i="2"/>
  <c r="CS963" i="2"/>
  <c r="CM969" i="2"/>
  <c r="EM969" i="2"/>
  <c r="EE969" i="2"/>
  <c r="DY969" i="2"/>
  <c r="DS969" i="2"/>
  <c r="DM969" i="2"/>
  <c r="DG969" i="2"/>
  <c r="DA969" i="2"/>
  <c r="ED969" i="2"/>
  <c r="DX969" i="2"/>
  <c r="DR969" i="2"/>
  <c r="DL969" i="2"/>
  <c r="DF969" i="2"/>
  <c r="CZ969" i="2"/>
  <c r="EI969" i="2"/>
  <c r="EC969" i="2"/>
  <c r="DW969" i="2"/>
  <c r="DQ969" i="2"/>
  <c r="DK969" i="2"/>
  <c r="DE969" i="2"/>
  <c r="CY969" i="2"/>
  <c r="EH969" i="2"/>
  <c r="EB969" i="2"/>
  <c r="DV969" i="2"/>
  <c r="DP969" i="2"/>
  <c r="DJ969" i="2"/>
  <c r="DD969" i="2"/>
  <c r="CX969" i="2"/>
  <c r="EG969" i="2"/>
  <c r="EA969" i="2"/>
  <c r="DU969" i="2"/>
  <c r="DO969" i="2"/>
  <c r="DI969" i="2"/>
  <c r="DC969" i="2"/>
  <c r="CW969" i="2"/>
  <c r="EF969" i="2"/>
  <c r="DZ969" i="2"/>
  <c r="DT969" i="2"/>
  <c r="DN969" i="2"/>
  <c r="DH969" i="2"/>
  <c r="DB969" i="2"/>
  <c r="CV969" i="2"/>
  <c r="CR969" i="2"/>
  <c r="CQ969" i="2"/>
  <c r="CP969" i="2"/>
  <c r="CU969" i="2"/>
  <c r="CT969" i="2"/>
  <c r="CS969" i="2"/>
  <c r="CH975" i="2"/>
  <c r="CM975" i="2"/>
  <c r="EM975" i="2"/>
  <c r="EE975" i="2"/>
  <c r="DY975" i="2"/>
  <c r="DS975" i="2"/>
  <c r="DM975" i="2"/>
  <c r="DG975" i="2"/>
  <c r="DA975" i="2"/>
  <c r="ED975" i="2"/>
  <c r="DX975" i="2"/>
  <c r="DR975" i="2"/>
  <c r="DL975" i="2"/>
  <c r="DF975" i="2"/>
  <c r="CZ975" i="2"/>
  <c r="EI975" i="2"/>
  <c r="EC975" i="2"/>
  <c r="DW975" i="2"/>
  <c r="DQ975" i="2"/>
  <c r="DK975" i="2"/>
  <c r="DE975" i="2"/>
  <c r="CY975" i="2"/>
  <c r="EH975" i="2"/>
  <c r="EB975" i="2"/>
  <c r="DV975" i="2"/>
  <c r="DP975" i="2"/>
  <c r="DJ975" i="2"/>
  <c r="DD975" i="2"/>
  <c r="CX975" i="2"/>
  <c r="EG975" i="2"/>
  <c r="EA975" i="2"/>
  <c r="DU975" i="2"/>
  <c r="DO975" i="2"/>
  <c r="DI975" i="2"/>
  <c r="DC975" i="2"/>
  <c r="CW975" i="2"/>
  <c r="EF975" i="2"/>
  <c r="DZ975" i="2"/>
  <c r="DT975" i="2"/>
  <c r="DN975" i="2"/>
  <c r="DH975" i="2"/>
  <c r="DB975" i="2"/>
  <c r="CV975" i="2"/>
  <c r="CR975" i="2"/>
  <c r="CQ975" i="2"/>
  <c r="CP975" i="2"/>
  <c r="CU975" i="2"/>
  <c r="CT975" i="2"/>
  <c r="CS975" i="2"/>
  <c r="CM981" i="2"/>
  <c r="EM981" i="2"/>
  <c r="EE981" i="2"/>
  <c r="DY981" i="2"/>
  <c r="DS981" i="2"/>
  <c r="DM981" i="2"/>
  <c r="DG981" i="2"/>
  <c r="DA981" i="2"/>
  <c r="ED981" i="2"/>
  <c r="DX981" i="2"/>
  <c r="DR981" i="2"/>
  <c r="DL981" i="2"/>
  <c r="DF981" i="2"/>
  <c r="CZ981" i="2"/>
  <c r="EI981" i="2"/>
  <c r="EC981" i="2"/>
  <c r="DW981" i="2"/>
  <c r="DQ981" i="2"/>
  <c r="DK981" i="2"/>
  <c r="DE981" i="2"/>
  <c r="CY981" i="2"/>
  <c r="EH981" i="2"/>
  <c r="EB981" i="2"/>
  <c r="DV981" i="2"/>
  <c r="DP981" i="2"/>
  <c r="DJ981" i="2"/>
  <c r="DD981" i="2"/>
  <c r="CX981" i="2"/>
  <c r="EG981" i="2"/>
  <c r="EA981" i="2"/>
  <c r="DU981" i="2"/>
  <c r="DO981" i="2"/>
  <c r="DI981" i="2"/>
  <c r="DC981" i="2"/>
  <c r="CW981" i="2"/>
  <c r="EF981" i="2"/>
  <c r="DZ981" i="2"/>
  <c r="DT981" i="2"/>
  <c r="DN981" i="2"/>
  <c r="DH981" i="2"/>
  <c r="DB981" i="2"/>
  <c r="CV981" i="2"/>
  <c r="CR981" i="2"/>
  <c r="CQ981" i="2"/>
  <c r="CP981" i="2"/>
  <c r="CU981" i="2"/>
  <c r="CT981" i="2"/>
  <c r="CS981" i="2"/>
  <c r="CM987" i="2"/>
  <c r="EM987" i="2"/>
  <c r="EE987" i="2"/>
  <c r="DY987" i="2"/>
  <c r="DS987" i="2"/>
  <c r="DM987" i="2"/>
  <c r="DG987" i="2"/>
  <c r="DA987" i="2"/>
  <c r="ED987" i="2"/>
  <c r="DX987" i="2"/>
  <c r="DR987" i="2"/>
  <c r="DL987" i="2"/>
  <c r="DF987" i="2"/>
  <c r="CZ987" i="2"/>
  <c r="EI987" i="2"/>
  <c r="EC987" i="2"/>
  <c r="DW987" i="2"/>
  <c r="DQ987" i="2"/>
  <c r="DK987" i="2"/>
  <c r="DE987" i="2"/>
  <c r="CY987" i="2"/>
  <c r="EH987" i="2"/>
  <c r="EB987" i="2"/>
  <c r="DV987" i="2"/>
  <c r="DP987" i="2"/>
  <c r="DJ987" i="2"/>
  <c r="DD987" i="2"/>
  <c r="CX987" i="2"/>
  <c r="EG987" i="2"/>
  <c r="EA987" i="2"/>
  <c r="DU987" i="2"/>
  <c r="DO987" i="2"/>
  <c r="DI987" i="2"/>
  <c r="DC987" i="2"/>
  <c r="CW987" i="2"/>
  <c r="EF987" i="2"/>
  <c r="DZ987" i="2"/>
  <c r="DT987" i="2"/>
  <c r="DN987" i="2"/>
  <c r="DH987" i="2"/>
  <c r="DB987" i="2"/>
  <c r="CV987" i="2"/>
  <c r="CR987" i="2"/>
  <c r="CQ987" i="2"/>
  <c r="CP987" i="2"/>
  <c r="CU987" i="2"/>
  <c r="CT987" i="2"/>
  <c r="CS987" i="2"/>
  <c r="EK993" i="2"/>
  <c r="EO993" i="2" s="1"/>
  <c r="EQ993" i="2" s="1"/>
  <c r="CM993" i="2"/>
  <c r="EM993" i="2"/>
  <c r="EE993" i="2"/>
  <c r="DY993" i="2"/>
  <c r="DS993" i="2"/>
  <c r="DM993" i="2"/>
  <c r="DG993" i="2"/>
  <c r="DA993" i="2"/>
  <c r="ED993" i="2"/>
  <c r="DX993" i="2"/>
  <c r="DR993" i="2"/>
  <c r="DL993" i="2"/>
  <c r="DF993" i="2"/>
  <c r="CZ993" i="2"/>
  <c r="EI993" i="2"/>
  <c r="EC993" i="2"/>
  <c r="DW993" i="2"/>
  <c r="DQ993" i="2"/>
  <c r="DK993" i="2"/>
  <c r="DE993" i="2"/>
  <c r="CY993" i="2"/>
  <c r="EH993" i="2"/>
  <c r="EB993" i="2"/>
  <c r="DV993" i="2"/>
  <c r="DP993" i="2"/>
  <c r="DJ993" i="2"/>
  <c r="DD993" i="2"/>
  <c r="CX993" i="2"/>
  <c r="EG993" i="2"/>
  <c r="EA993" i="2"/>
  <c r="DU993" i="2"/>
  <c r="DO993" i="2"/>
  <c r="DI993" i="2"/>
  <c r="DC993" i="2"/>
  <c r="CW993" i="2"/>
  <c r="EF993" i="2"/>
  <c r="DZ993" i="2"/>
  <c r="DT993" i="2"/>
  <c r="DN993" i="2"/>
  <c r="DH993" i="2"/>
  <c r="DB993" i="2"/>
  <c r="CV993" i="2"/>
  <c r="CR993" i="2"/>
  <c r="CQ993" i="2"/>
  <c r="CP993" i="2"/>
  <c r="CU993" i="2"/>
  <c r="CT993" i="2"/>
  <c r="CS993" i="2"/>
  <c r="EK999" i="2"/>
  <c r="EO999" i="2" s="1"/>
  <c r="EQ999" i="2" s="1"/>
  <c r="CM999" i="2"/>
  <c r="EM999" i="2"/>
  <c r="EE999" i="2"/>
  <c r="DY999" i="2"/>
  <c r="DS999" i="2"/>
  <c r="DM999" i="2"/>
  <c r="DG999" i="2"/>
  <c r="DA999" i="2"/>
  <c r="ED999" i="2"/>
  <c r="DX999" i="2"/>
  <c r="DR999" i="2"/>
  <c r="DL999" i="2"/>
  <c r="DF999" i="2"/>
  <c r="CZ999" i="2"/>
  <c r="EI999" i="2"/>
  <c r="EC999" i="2"/>
  <c r="DW999" i="2"/>
  <c r="DQ999" i="2"/>
  <c r="DK999" i="2"/>
  <c r="DE999" i="2"/>
  <c r="CY999" i="2"/>
  <c r="EH999" i="2"/>
  <c r="EB999" i="2"/>
  <c r="DV999" i="2"/>
  <c r="DP999" i="2"/>
  <c r="DJ999" i="2"/>
  <c r="DD999" i="2"/>
  <c r="CX999" i="2"/>
  <c r="EG999" i="2"/>
  <c r="EA999" i="2"/>
  <c r="DU999" i="2"/>
  <c r="DO999" i="2"/>
  <c r="DI999" i="2"/>
  <c r="DC999" i="2"/>
  <c r="CW999" i="2"/>
  <c r="EF999" i="2"/>
  <c r="DZ999" i="2"/>
  <c r="DT999" i="2"/>
  <c r="DN999" i="2"/>
  <c r="DH999" i="2"/>
  <c r="DB999" i="2"/>
  <c r="CV999" i="2"/>
  <c r="CR999" i="2"/>
  <c r="CQ999" i="2"/>
  <c r="CP999" i="2"/>
  <c r="CU999" i="2"/>
  <c r="CT999" i="2"/>
  <c r="CS999" i="2"/>
  <c r="CM1005" i="2"/>
  <c r="EM1005" i="2"/>
  <c r="EE1005" i="2"/>
  <c r="DY1005" i="2"/>
  <c r="DS1005" i="2"/>
  <c r="DM1005" i="2"/>
  <c r="DG1005" i="2"/>
  <c r="DA1005" i="2"/>
  <c r="ED1005" i="2"/>
  <c r="DX1005" i="2"/>
  <c r="DR1005" i="2"/>
  <c r="DL1005" i="2"/>
  <c r="DF1005" i="2"/>
  <c r="CZ1005" i="2"/>
  <c r="EI1005" i="2"/>
  <c r="EC1005" i="2"/>
  <c r="DW1005" i="2"/>
  <c r="DQ1005" i="2"/>
  <c r="DK1005" i="2"/>
  <c r="DE1005" i="2"/>
  <c r="CY1005" i="2"/>
  <c r="EH1005" i="2"/>
  <c r="EB1005" i="2"/>
  <c r="DV1005" i="2"/>
  <c r="DP1005" i="2"/>
  <c r="DJ1005" i="2"/>
  <c r="DD1005" i="2"/>
  <c r="CX1005" i="2"/>
  <c r="EG1005" i="2"/>
  <c r="EA1005" i="2"/>
  <c r="DU1005" i="2"/>
  <c r="DO1005" i="2"/>
  <c r="DI1005" i="2"/>
  <c r="DC1005" i="2"/>
  <c r="CW1005" i="2"/>
  <c r="EF1005" i="2"/>
  <c r="DZ1005" i="2"/>
  <c r="DT1005" i="2"/>
  <c r="DN1005" i="2"/>
  <c r="DH1005" i="2"/>
  <c r="DB1005" i="2"/>
  <c r="CV1005" i="2"/>
  <c r="CR1005" i="2"/>
  <c r="CQ1005" i="2"/>
  <c r="CP1005" i="2"/>
  <c r="CU1005" i="2"/>
  <c r="CT1005" i="2"/>
  <c r="CS1005" i="2"/>
  <c r="CH1011" i="2"/>
  <c r="CM1011" i="2"/>
  <c r="EM1011" i="2"/>
  <c r="EE1011" i="2"/>
  <c r="DY1011" i="2"/>
  <c r="DS1011" i="2"/>
  <c r="DM1011" i="2"/>
  <c r="DG1011" i="2"/>
  <c r="DA1011" i="2"/>
  <c r="ED1011" i="2"/>
  <c r="DX1011" i="2"/>
  <c r="DR1011" i="2"/>
  <c r="DL1011" i="2"/>
  <c r="DF1011" i="2"/>
  <c r="CZ1011" i="2"/>
  <c r="EI1011" i="2"/>
  <c r="EC1011" i="2"/>
  <c r="DW1011" i="2"/>
  <c r="DQ1011" i="2"/>
  <c r="DK1011" i="2"/>
  <c r="DE1011" i="2"/>
  <c r="CY1011" i="2"/>
  <c r="EH1011" i="2"/>
  <c r="EB1011" i="2"/>
  <c r="DV1011" i="2"/>
  <c r="DP1011" i="2"/>
  <c r="DJ1011" i="2"/>
  <c r="DD1011" i="2"/>
  <c r="CX1011" i="2"/>
  <c r="EG1011" i="2"/>
  <c r="EA1011" i="2"/>
  <c r="DU1011" i="2"/>
  <c r="DO1011" i="2"/>
  <c r="DI1011" i="2"/>
  <c r="DC1011" i="2"/>
  <c r="CW1011" i="2"/>
  <c r="EF1011" i="2"/>
  <c r="DZ1011" i="2"/>
  <c r="DT1011" i="2"/>
  <c r="DN1011" i="2"/>
  <c r="DH1011" i="2"/>
  <c r="DB1011" i="2"/>
  <c r="CV1011" i="2"/>
  <c r="CR1011" i="2"/>
  <c r="CQ1011" i="2"/>
  <c r="CP1011" i="2"/>
  <c r="CU1011" i="2"/>
  <c r="CT1011" i="2"/>
  <c r="CS1011" i="2"/>
  <c r="CM1017" i="2"/>
  <c r="EM1017" i="2"/>
  <c r="EE1017" i="2"/>
  <c r="DY1017" i="2"/>
  <c r="DS1017" i="2"/>
  <c r="DM1017" i="2"/>
  <c r="DG1017" i="2"/>
  <c r="DA1017" i="2"/>
  <c r="ED1017" i="2"/>
  <c r="DX1017" i="2"/>
  <c r="DR1017" i="2"/>
  <c r="DL1017" i="2"/>
  <c r="DF1017" i="2"/>
  <c r="CZ1017" i="2"/>
  <c r="EI1017" i="2"/>
  <c r="EC1017" i="2"/>
  <c r="DW1017" i="2"/>
  <c r="DQ1017" i="2"/>
  <c r="DK1017" i="2"/>
  <c r="DE1017" i="2"/>
  <c r="CY1017" i="2"/>
  <c r="EH1017" i="2"/>
  <c r="EB1017" i="2"/>
  <c r="DV1017" i="2"/>
  <c r="DP1017" i="2"/>
  <c r="DJ1017" i="2"/>
  <c r="DD1017" i="2"/>
  <c r="CX1017" i="2"/>
  <c r="EG1017" i="2"/>
  <c r="EA1017" i="2"/>
  <c r="DU1017" i="2"/>
  <c r="DO1017" i="2"/>
  <c r="DI1017" i="2"/>
  <c r="DC1017" i="2"/>
  <c r="CW1017" i="2"/>
  <c r="EF1017" i="2"/>
  <c r="DZ1017" i="2"/>
  <c r="DT1017" i="2"/>
  <c r="DN1017" i="2"/>
  <c r="DH1017" i="2"/>
  <c r="DB1017" i="2"/>
  <c r="CV1017" i="2"/>
  <c r="CR1017" i="2"/>
  <c r="CQ1017" i="2"/>
  <c r="CP1017" i="2"/>
  <c r="CU1017" i="2"/>
  <c r="CT1017" i="2"/>
  <c r="CS1017" i="2"/>
  <c r="CM1023" i="2"/>
  <c r="EM1023" i="2"/>
  <c r="EE1023" i="2"/>
  <c r="DY1023" i="2"/>
  <c r="DS1023" i="2"/>
  <c r="DM1023" i="2"/>
  <c r="DG1023" i="2"/>
  <c r="DA1023" i="2"/>
  <c r="ED1023" i="2"/>
  <c r="DX1023" i="2"/>
  <c r="DR1023" i="2"/>
  <c r="DL1023" i="2"/>
  <c r="DF1023" i="2"/>
  <c r="CZ1023" i="2"/>
  <c r="EI1023" i="2"/>
  <c r="EC1023" i="2"/>
  <c r="DW1023" i="2"/>
  <c r="DQ1023" i="2"/>
  <c r="DK1023" i="2"/>
  <c r="DE1023" i="2"/>
  <c r="CY1023" i="2"/>
  <c r="EH1023" i="2"/>
  <c r="EB1023" i="2"/>
  <c r="DV1023" i="2"/>
  <c r="DP1023" i="2"/>
  <c r="DJ1023" i="2"/>
  <c r="DD1023" i="2"/>
  <c r="CX1023" i="2"/>
  <c r="EG1023" i="2"/>
  <c r="EA1023" i="2"/>
  <c r="DU1023" i="2"/>
  <c r="DO1023" i="2"/>
  <c r="DI1023" i="2"/>
  <c r="DC1023" i="2"/>
  <c r="CW1023" i="2"/>
  <c r="EF1023" i="2"/>
  <c r="DZ1023" i="2"/>
  <c r="DT1023" i="2"/>
  <c r="DN1023" i="2"/>
  <c r="DH1023" i="2"/>
  <c r="DB1023" i="2"/>
  <c r="CV1023" i="2"/>
  <c r="CR1023" i="2"/>
  <c r="CQ1023" i="2"/>
  <c r="CP1023" i="2"/>
  <c r="CU1023" i="2"/>
  <c r="CT1023" i="2"/>
  <c r="CS1023" i="2"/>
  <c r="CM1029" i="2"/>
  <c r="EM1029" i="2"/>
  <c r="EE1029" i="2"/>
  <c r="DY1029" i="2"/>
  <c r="DS1029" i="2"/>
  <c r="DM1029" i="2"/>
  <c r="DG1029" i="2"/>
  <c r="DA1029" i="2"/>
  <c r="ED1029" i="2"/>
  <c r="DX1029" i="2"/>
  <c r="DR1029" i="2"/>
  <c r="DL1029" i="2"/>
  <c r="DF1029" i="2"/>
  <c r="CZ1029" i="2"/>
  <c r="EI1029" i="2"/>
  <c r="EC1029" i="2"/>
  <c r="DW1029" i="2"/>
  <c r="DQ1029" i="2"/>
  <c r="DK1029" i="2"/>
  <c r="DE1029" i="2"/>
  <c r="CY1029" i="2"/>
  <c r="EH1029" i="2"/>
  <c r="EB1029" i="2"/>
  <c r="DV1029" i="2"/>
  <c r="DP1029" i="2"/>
  <c r="DJ1029" i="2"/>
  <c r="DD1029" i="2"/>
  <c r="CX1029" i="2"/>
  <c r="EG1029" i="2"/>
  <c r="EA1029" i="2"/>
  <c r="DU1029" i="2"/>
  <c r="DO1029" i="2"/>
  <c r="DI1029" i="2"/>
  <c r="DC1029" i="2"/>
  <c r="CW1029" i="2"/>
  <c r="EF1029" i="2"/>
  <c r="DZ1029" i="2"/>
  <c r="DT1029" i="2"/>
  <c r="DN1029" i="2"/>
  <c r="DH1029" i="2"/>
  <c r="DB1029" i="2"/>
  <c r="CV1029" i="2"/>
  <c r="CR1029" i="2"/>
  <c r="CQ1029" i="2"/>
  <c r="CP1029" i="2"/>
  <c r="CU1029" i="2"/>
  <c r="CT1029" i="2"/>
  <c r="CS1029" i="2"/>
  <c r="CG1035" i="2"/>
  <c r="CM1035" i="2"/>
  <c r="EM1035" i="2"/>
  <c r="EE1035" i="2"/>
  <c r="DY1035" i="2"/>
  <c r="DS1035" i="2"/>
  <c r="DM1035" i="2"/>
  <c r="DG1035" i="2"/>
  <c r="DA1035" i="2"/>
  <c r="ED1035" i="2"/>
  <c r="DX1035" i="2"/>
  <c r="DR1035" i="2"/>
  <c r="DL1035" i="2"/>
  <c r="DF1035" i="2"/>
  <c r="CZ1035" i="2"/>
  <c r="EI1035" i="2"/>
  <c r="EC1035" i="2"/>
  <c r="DW1035" i="2"/>
  <c r="DQ1035" i="2"/>
  <c r="DK1035" i="2"/>
  <c r="DE1035" i="2"/>
  <c r="CY1035" i="2"/>
  <c r="EH1035" i="2"/>
  <c r="EB1035" i="2"/>
  <c r="DV1035" i="2"/>
  <c r="DP1035" i="2"/>
  <c r="DJ1035" i="2"/>
  <c r="DD1035" i="2"/>
  <c r="CX1035" i="2"/>
  <c r="EG1035" i="2"/>
  <c r="EA1035" i="2"/>
  <c r="DU1035" i="2"/>
  <c r="DO1035" i="2"/>
  <c r="DI1035" i="2"/>
  <c r="DC1035" i="2"/>
  <c r="CW1035" i="2"/>
  <c r="EF1035" i="2"/>
  <c r="DZ1035" i="2"/>
  <c r="DT1035" i="2"/>
  <c r="DN1035" i="2"/>
  <c r="DH1035" i="2"/>
  <c r="DB1035" i="2"/>
  <c r="CV1035" i="2"/>
  <c r="CR1035" i="2"/>
  <c r="CQ1035" i="2"/>
  <c r="CP1035" i="2"/>
  <c r="CU1035" i="2"/>
  <c r="CT1035" i="2"/>
  <c r="CS1035" i="2"/>
  <c r="CM1041" i="2"/>
  <c r="EM1041" i="2"/>
  <c r="EE1041" i="2"/>
  <c r="DY1041" i="2"/>
  <c r="DS1041" i="2"/>
  <c r="DM1041" i="2"/>
  <c r="DG1041" i="2"/>
  <c r="DA1041" i="2"/>
  <c r="ED1041" i="2"/>
  <c r="DX1041" i="2"/>
  <c r="DR1041" i="2"/>
  <c r="DL1041" i="2"/>
  <c r="DF1041" i="2"/>
  <c r="CZ1041" i="2"/>
  <c r="EI1041" i="2"/>
  <c r="EC1041" i="2"/>
  <c r="DW1041" i="2"/>
  <c r="DQ1041" i="2"/>
  <c r="DK1041" i="2"/>
  <c r="DE1041" i="2"/>
  <c r="CY1041" i="2"/>
  <c r="EH1041" i="2"/>
  <c r="EB1041" i="2"/>
  <c r="DV1041" i="2"/>
  <c r="DP1041" i="2"/>
  <c r="DJ1041" i="2"/>
  <c r="DD1041" i="2"/>
  <c r="CX1041" i="2"/>
  <c r="EG1041" i="2"/>
  <c r="EA1041" i="2"/>
  <c r="DU1041" i="2"/>
  <c r="DO1041" i="2"/>
  <c r="DI1041" i="2"/>
  <c r="DC1041" i="2"/>
  <c r="CW1041" i="2"/>
  <c r="EF1041" i="2"/>
  <c r="DZ1041" i="2"/>
  <c r="DT1041" i="2"/>
  <c r="DN1041" i="2"/>
  <c r="DH1041" i="2"/>
  <c r="DB1041" i="2"/>
  <c r="CV1041" i="2"/>
  <c r="CR1041" i="2"/>
  <c r="CQ1041" i="2"/>
  <c r="CP1041" i="2"/>
  <c r="CU1041" i="2"/>
  <c r="CT1041" i="2"/>
  <c r="CS1041" i="2"/>
  <c r="CH1047" i="2"/>
  <c r="CM1047" i="2"/>
  <c r="EM1047" i="2"/>
  <c r="EE1047" i="2"/>
  <c r="DY1047" i="2"/>
  <c r="DS1047" i="2"/>
  <c r="DM1047" i="2"/>
  <c r="DG1047" i="2"/>
  <c r="DA1047" i="2"/>
  <c r="ED1047" i="2"/>
  <c r="DX1047" i="2"/>
  <c r="DR1047" i="2"/>
  <c r="DL1047" i="2"/>
  <c r="DF1047" i="2"/>
  <c r="CZ1047" i="2"/>
  <c r="EI1047" i="2"/>
  <c r="EC1047" i="2"/>
  <c r="DW1047" i="2"/>
  <c r="DQ1047" i="2"/>
  <c r="DK1047" i="2"/>
  <c r="DE1047" i="2"/>
  <c r="CY1047" i="2"/>
  <c r="EH1047" i="2"/>
  <c r="EB1047" i="2"/>
  <c r="DV1047" i="2"/>
  <c r="DP1047" i="2"/>
  <c r="DJ1047" i="2"/>
  <c r="DD1047" i="2"/>
  <c r="CX1047" i="2"/>
  <c r="EG1047" i="2"/>
  <c r="EA1047" i="2"/>
  <c r="DU1047" i="2"/>
  <c r="DO1047" i="2"/>
  <c r="DI1047" i="2"/>
  <c r="DC1047" i="2"/>
  <c r="CW1047" i="2"/>
  <c r="EF1047" i="2"/>
  <c r="DZ1047" i="2"/>
  <c r="DT1047" i="2"/>
  <c r="DN1047" i="2"/>
  <c r="DH1047" i="2"/>
  <c r="DB1047" i="2"/>
  <c r="CV1047" i="2"/>
  <c r="CR1047" i="2"/>
  <c r="CQ1047" i="2"/>
  <c r="CP1047" i="2"/>
  <c r="CU1047" i="2"/>
  <c r="CT1047" i="2"/>
  <c r="CS1047" i="2"/>
  <c r="CM1053" i="2"/>
  <c r="EM1053" i="2"/>
  <c r="EE1053" i="2"/>
  <c r="DY1053" i="2"/>
  <c r="DS1053" i="2"/>
  <c r="DM1053" i="2"/>
  <c r="DG1053" i="2"/>
  <c r="DA1053" i="2"/>
  <c r="ED1053" i="2"/>
  <c r="DX1053" i="2"/>
  <c r="DR1053" i="2"/>
  <c r="DL1053" i="2"/>
  <c r="DF1053" i="2"/>
  <c r="CZ1053" i="2"/>
  <c r="EI1053" i="2"/>
  <c r="EC1053" i="2"/>
  <c r="DW1053" i="2"/>
  <c r="DQ1053" i="2"/>
  <c r="DK1053" i="2"/>
  <c r="DE1053" i="2"/>
  <c r="CY1053" i="2"/>
  <c r="EH1053" i="2"/>
  <c r="EB1053" i="2"/>
  <c r="DV1053" i="2"/>
  <c r="DP1053" i="2"/>
  <c r="DJ1053" i="2"/>
  <c r="DD1053" i="2"/>
  <c r="CX1053" i="2"/>
  <c r="EG1053" i="2"/>
  <c r="EA1053" i="2"/>
  <c r="DU1053" i="2"/>
  <c r="DO1053" i="2"/>
  <c r="DI1053" i="2"/>
  <c r="DC1053" i="2"/>
  <c r="CW1053" i="2"/>
  <c r="EF1053" i="2"/>
  <c r="DZ1053" i="2"/>
  <c r="DT1053" i="2"/>
  <c r="DN1053" i="2"/>
  <c r="DH1053" i="2"/>
  <c r="DB1053" i="2"/>
  <c r="CV1053" i="2"/>
  <c r="CR1053" i="2"/>
  <c r="CQ1053" i="2"/>
  <c r="CP1053" i="2"/>
  <c r="CU1053" i="2"/>
  <c r="CT1053" i="2"/>
  <c r="CS1053" i="2"/>
  <c r="CM1059" i="2"/>
  <c r="EM1059" i="2"/>
  <c r="EE1059" i="2"/>
  <c r="DY1059" i="2"/>
  <c r="DS1059" i="2"/>
  <c r="DM1059" i="2"/>
  <c r="DG1059" i="2"/>
  <c r="DA1059" i="2"/>
  <c r="ED1059" i="2"/>
  <c r="DX1059" i="2"/>
  <c r="DR1059" i="2"/>
  <c r="DL1059" i="2"/>
  <c r="DF1059" i="2"/>
  <c r="CZ1059" i="2"/>
  <c r="EI1059" i="2"/>
  <c r="EC1059" i="2"/>
  <c r="DW1059" i="2"/>
  <c r="DQ1059" i="2"/>
  <c r="DK1059" i="2"/>
  <c r="DE1059" i="2"/>
  <c r="CY1059" i="2"/>
  <c r="EH1059" i="2"/>
  <c r="EB1059" i="2"/>
  <c r="DV1059" i="2"/>
  <c r="DP1059" i="2"/>
  <c r="DJ1059" i="2"/>
  <c r="DD1059" i="2"/>
  <c r="CX1059" i="2"/>
  <c r="EG1059" i="2"/>
  <c r="EA1059" i="2"/>
  <c r="DU1059" i="2"/>
  <c r="DO1059" i="2"/>
  <c r="DI1059" i="2"/>
  <c r="DC1059" i="2"/>
  <c r="CW1059" i="2"/>
  <c r="EF1059" i="2"/>
  <c r="DZ1059" i="2"/>
  <c r="DT1059" i="2"/>
  <c r="DN1059" i="2"/>
  <c r="DH1059" i="2"/>
  <c r="DB1059" i="2"/>
  <c r="CV1059" i="2"/>
  <c r="CR1059" i="2"/>
  <c r="CQ1059" i="2"/>
  <c r="CP1059" i="2"/>
  <c r="CU1059" i="2"/>
  <c r="CT1059" i="2"/>
  <c r="CS1059" i="2"/>
  <c r="EK1065" i="2"/>
  <c r="EO1065" i="2" s="1"/>
  <c r="EQ1065" i="2" s="1"/>
  <c r="CM1065" i="2"/>
  <c r="EM1065" i="2"/>
  <c r="EE1065" i="2"/>
  <c r="DY1065" i="2"/>
  <c r="DS1065" i="2"/>
  <c r="DM1065" i="2"/>
  <c r="DG1065" i="2"/>
  <c r="DA1065" i="2"/>
  <c r="ED1065" i="2"/>
  <c r="DX1065" i="2"/>
  <c r="DR1065" i="2"/>
  <c r="DL1065" i="2"/>
  <c r="DF1065" i="2"/>
  <c r="CZ1065" i="2"/>
  <c r="EI1065" i="2"/>
  <c r="EC1065" i="2"/>
  <c r="DW1065" i="2"/>
  <c r="DQ1065" i="2"/>
  <c r="DK1065" i="2"/>
  <c r="DE1065" i="2"/>
  <c r="CY1065" i="2"/>
  <c r="EH1065" i="2"/>
  <c r="EB1065" i="2"/>
  <c r="DV1065" i="2"/>
  <c r="DP1065" i="2"/>
  <c r="DJ1065" i="2"/>
  <c r="DD1065" i="2"/>
  <c r="CX1065" i="2"/>
  <c r="EG1065" i="2"/>
  <c r="EA1065" i="2"/>
  <c r="DU1065" i="2"/>
  <c r="DO1065" i="2"/>
  <c r="DI1065" i="2"/>
  <c r="DC1065" i="2"/>
  <c r="CW1065" i="2"/>
  <c r="EF1065" i="2"/>
  <c r="DZ1065" i="2"/>
  <c r="DT1065" i="2"/>
  <c r="DN1065" i="2"/>
  <c r="DH1065" i="2"/>
  <c r="DB1065" i="2"/>
  <c r="CV1065" i="2"/>
  <c r="CR1065" i="2"/>
  <c r="CQ1065" i="2"/>
  <c r="CP1065" i="2"/>
  <c r="CU1065" i="2"/>
  <c r="CT1065" i="2"/>
  <c r="CS1065" i="2"/>
  <c r="CG1071" i="2"/>
  <c r="CM1071" i="2"/>
  <c r="EM1071" i="2"/>
  <c r="EE1071" i="2"/>
  <c r="DY1071" i="2"/>
  <c r="DS1071" i="2"/>
  <c r="DM1071" i="2"/>
  <c r="DG1071" i="2"/>
  <c r="DA1071" i="2"/>
  <c r="ED1071" i="2"/>
  <c r="DX1071" i="2"/>
  <c r="DR1071" i="2"/>
  <c r="DL1071" i="2"/>
  <c r="DF1071" i="2"/>
  <c r="CZ1071" i="2"/>
  <c r="EI1071" i="2"/>
  <c r="EC1071" i="2"/>
  <c r="DW1071" i="2"/>
  <c r="DQ1071" i="2"/>
  <c r="DK1071" i="2"/>
  <c r="DE1071" i="2"/>
  <c r="CY1071" i="2"/>
  <c r="EH1071" i="2"/>
  <c r="EB1071" i="2"/>
  <c r="DV1071" i="2"/>
  <c r="DP1071" i="2"/>
  <c r="DJ1071" i="2"/>
  <c r="DD1071" i="2"/>
  <c r="CX1071" i="2"/>
  <c r="EG1071" i="2"/>
  <c r="EA1071" i="2"/>
  <c r="DU1071" i="2"/>
  <c r="DO1071" i="2"/>
  <c r="DI1071" i="2"/>
  <c r="DC1071" i="2"/>
  <c r="CW1071" i="2"/>
  <c r="EF1071" i="2"/>
  <c r="DZ1071" i="2"/>
  <c r="DT1071" i="2"/>
  <c r="DN1071" i="2"/>
  <c r="DH1071" i="2"/>
  <c r="DB1071" i="2"/>
  <c r="CV1071" i="2"/>
  <c r="CR1071" i="2"/>
  <c r="CQ1071" i="2"/>
  <c r="CP1071" i="2"/>
  <c r="CU1071" i="2"/>
  <c r="CT1071" i="2"/>
  <c r="CS1071" i="2"/>
  <c r="CM1077" i="2"/>
  <c r="EM1077" i="2"/>
  <c r="EE1077" i="2"/>
  <c r="DY1077" i="2"/>
  <c r="DS1077" i="2"/>
  <c r="DM1077" i="2"/>
  <c r="DG1077" i="2"/>
  <c r="DA1077" i="2"/>
  <c r="ED1077" i="2"/>
  <c r="DX1077" i="2"/>
  <c r="DR1077" i="2"/>
  <c r="DL1077" i="2"/>
  <c r="DF1077" i="2"/>
  <c r="CZ1077" i="2"/>
  <c r="EI1077" i="2"/>
  <c r="EC1077" i="2"/>
  <c r="DW1077" i="2"/>
  <c r="DQ1077" i="2"/>
  <c r="DK1077" i="2"/>
  <c r="DE1077" i="2"/>
  <c r="CY1077" i="2"/>
  <c r="EH1077" i="2"/>
  <c r="EB1077" i="2"/>
  <c r="DV1077" i="2"/>
  <c r="DP1077" i="2"/>
  <c r="DJ1077" i="2"/>
  <c r="DD1077" i="2"/>
  <c r="CX1077" i="2"/>
  <c r="EG1077" i="2"/>
  <c r="EA1077" i="2"/>
  <c r="DU1077" i="2"/>
  <c r="DO1077" i="2"/>
  <c r="DI1077" i="2"/>
  <c r="DC1077" i="2"/>
  <c r="CW1077" i="2"/>
  <c r="EF1077" i="2"/>
  <c r="DZ1077" i="2"/>
  <c r="DT1077" i="2"/>
  <c r="DN1077" i="2"/>
  <c r="DH1077" i="2"/>
  <c r="DB1077" i="2"/>
  <c r="CV1077" i="2"/>
  <c r="CR1077" i="2"/>
  <c r="CQ1077" i="2"/>
  <c r="CP1077" i="2"/>
  <c r="CU1077" i="2"/>
  <c r="CT1077" i="2"/>
  <c r="CS1077" i="2"/>
  <c r="CH1083" i="2"/>
  <c r="CM1083" i="2"/>
  <c r="EM1083" i="2"/>
  <c r="EE1083" i="2"/>
  <c r="DY1083" i="2"/>
  <c r="DS1083" i="2"/>
  <c r="DM1083" i="2"/>
  <c r="DG1083" i="2"/>
  <c r="DA1083" i="2"/>
  <c r="ED1083" i="2"/>
  <c r="DX1083" i="2"/>
  <c r="DR1083" i="2"/>
  <c r="DL1083" i="2"/>
  <c r="DF1083" i="2"/>
  <c r="CZ1083" i="2"/>
  <c r="EI1083" i="2"/>
  <c r="EC1083" i="2"/>
  <c r="DW1083" i="2"/>
  <c r="DQ1083" i="2"/>
  <c r="DK1083" i="2"/>
  <c r="DE1083" i="2"/>
  <c r="CY1083" i="2"/>
  <c r="EH1083" i="2"/>
  <c r="EB1083" i="2"/>
  <c r="DV1083" i="2"/>
  <c r="DP1083" i="2"/>
  <c r="DJ1083" i="2"/>
  <c r="DD1083" i="2"/>
  <c r="CX1083" i="2"/>
  <c r="EG1083" i="2"/>
  <c r="EA1083" i="2"/>
  <c r="DU1083" i="2"/>
  <c r="DO1083" i="2"/>
  <c r="DI1083" i="2"/>
  <c r="DC1083" i="2"/>
  <c r="CW1083" i="2"/>
  <c r="EF1083" i="2"/>
  <c r="DZ1083" i="2"/>
  <c r="DT1083" i="2"/>
  <c r="DN1083" i="2"/>
  <c r="DH1083" i="2"/>
  <c r="DB1083" i="2"/>
  <c r="CV1083" i="2"/>
  <c r="CR1083" i="2"/>
  <c r="CQ1083" i="2"/>
  <c r="CP1083" i="2"/>
  <c r="CU1083" i="2"/>
  <c r="CT1083" i="2"/>
  <c r="CS1083" i="2"/>
  <c r="CM1089" i="2"/>
  <c r="EM1089" i="2"/>
  <c r="EE1089" i="2"/>
  <c r="DY1089" i="2"/>
  <c r="DS1089" i="2"/>
  <c r="DM1089" i="2"/>
  <c r="DG1089" i="2"/>
  <c r="DA1089" i="2"/>
  <c r="ED1089" i="2"/>
  <c r="DX1089" i="2"/>
  <c r="DR1089" i="2"/>
  <c r="DL1089" i="2"/>
  <c r="DF1089" i="2"/>
  <c r="CZ1089" i="2"/>
  <c r="EI1089" i="2"/>
  <c r="EC1089" i="2"/>
  <c r="DW1089" i="2"/>
  <c r="DQ1089" i="2"/>
  <c r="DK1089" i="2"/>
  <c r="DE1089" i="2"/>
  <c r="CY1089" i="2"/>
  <c r="EH1089" i="2"/>
  <c r="EB1089" i="2"/>
  <c r="DV1089" i="2"/>
  <c r="DP1089" i="2"/>
  <c r="DJ1089" i="2"/>
  <c r="DD1089" i="2"/>
  <c r="CX1089" i="2"/>
  <c r="EG1089" i="2"/>
  <c r="EA1089" i="2"/>
  <c r="DU1089" i="2"/>
  <c r="DO1089" i="2"/>
  <c r="DI1089" i="2"/>
  <c r="DC1089" i="2"/>
  <c r="CW1089" i="2"/>
  <c r="EF1089" i="2"/>
  <c r="DZ1089" i="2"/>
  <c r="DT1089" i="2"/>
  <c r="DN1089" i="2"/>
  <c r="DH1089" i="2"/>
  <c r="DB1089" i="2"/>
  <c r="CV1089" i="2"/>
  <c r="CR1089" i="2"/>
  <c r="CQ1089" i="2"/>
  <c r="CP1089" i="2"/>
  <c r="CU1089" i="2"/>
  <c r="CT1089" i="2"/>
  <c r="CS1089" i="2"/>
  <c r="CM1095" i="2"/>
  <c r="EM1095" i="2"/>
  <c r="EE1095" i="2"/>
  <c r="DY1095" i="2"/>
  <c r="DS1095" i="2"/>
  <c r="DM1095" i="2"/>
  <c r="DG1095" i="2"/>
  <c r="DA1095" i="2"/>
  <c r="ED1095" i="2"/>
  <c r="DX1095" i="2"/>
  <c r="DR1095" i="2"/>
  <c r="DL1095" i="2"/>
  <c r="DF1095" i="2"/>
  <c r="CZ1095" i="2"/>
  <c r="EI1095" i="2"/>
  <c r="EC1095" i="2"/>
  <c r="DW1095" i="2"/>
  <c r="DQ1095" i="2"/>
  <c r="DK1095" i="2"/>
  <c r="DE1095" i="2"/>
  <c r="CY1095" i="2"/>
  <c r="EH1095" i="2"/>
  <c r="EB1095" i="2"/>
  <c r="DV1095" i="2"/>
  <c r="DP1095" i="2"/>
  <c r="DJ1095" i="2"/>
  <c r="DD1095" i="2"/>
  <c r="CX1095" i="2"/>
  <c r="EG1095" i="2"/>
  <c r="EA1095" i="2"/>
  <c r="DU1095" i="2"/>
  <c r="DO1095" i="2"/>
  <c r="DI1095" i="2"/>
  <c r="DC1095" i="2"/>
  <c r="CW1095" i="2"/>
  <c r="EF1095" i="2"/>
  <c r="DZ1095" i="2"/>
  <c r="DT1095" i="2"/>
  <c r="DN1095" i="2"/>
  <c r="DH1095" i="2"/>
  <c r="DB1095" i="2"/>
  <c r="CV1095" i="2"/>
  <c r="CR1095" i="2"/>
  <c r="CQ1095" i="2"/>
  <c r="CP1095" i="2"/>
  <c r="CU1095" i="2"/>
  <c r="CT1095" i="2"/>
  <c r="CS1095" i="2"/>
  <c r="CM1101" i="2"/>
  <c r="EM1101" i="2"/>
  <c r="EE1101" i="2"/>
  <c r="DY1101" i="2"/>
  <c r="DS1101" i="2"/>
  <c r="DM1101" i="2"/>
  <c r="DG1101" i="2"/>
  <c r="DA1101" i="2"/>
  <c r="ED1101" i="2"/>
  <c r="DX1101" i="2"/>
  <c r="DR1101" i="2"/>
  <c r="DL1101" i="2"/>
  <c r="DF1101" i="2"/>
  <c r="CZ1101" i="2"/>
  <c r="EI1101" i="2"/>
  <c r="EC1101" i="2"/>
  <c r="DW1101" i="2"/>
  <c r="DQ1101" i="2"/>
  <c r="DK1101" i="2"/>
  <c r="DE1101" i="2"/>
  <c r="CY1101" i="2"/>
  <c r="EH1101" i="2"/>
  <c r="EB1101" i="2"/>
  <c r="DV1101" i="2"/>
  <c r="DP1101" i="2"/>
  <c r="DJ1101" i="2"/>
  <c r="DD1101" i="2"/>
  <c r="CX1101" i="2"/>
  <c r="EG1101" i="2"/>
  <c r="EA1101" i="2"/>
  <c r="DU1101" i="2"/>
  <c r="DO1101" i="2"/>
  <c r="DI1101" i="2"/>
  <c r="DC1101" i="2"/>
  <c r="CW1101" i="2"/>
  <c r="EF1101" i="2"/>
  <c r="DZ1101" i="2"/>
  <c r="DT1101" i="2"/>
  <c r="DN1101" i="2"/>
  <c r="DH1101" i="2"/>
  <c r="DB1101" i="2"/>
  <c r="CV1101" i="2"/>
  <c r="CR1101" i="2"/>
  <c r="CQ1101" i="2"/>
  <c r="CP1101" i="2"/>
  <c r="CU1101" i="2"/>
  <c r="CT1101" i="2"/>
  <c r="CS1101" i="2"/>
  <c r="CG1107" i="2"/>
  <c r="CM1107" i="2"/>
  <c r="EM1107" i="2"/>
  <c r="EE1107" i="2"/>
  <c r="DY1107" i="2"/>
  <c r="DS1107" i="2"/>
  <c r="DM1107" i="2"/>
  <c r="DG1107" i="2"/>
  <c r="DA1107" i="2"/>
  <c r="ED1107" i="2"/>
  <c r="DX1107" i="2"/>
  <c r="DR1107" i="2"/>
  <c r="DL1107" i="2"/>
  <c r="DF1107" i="2"/>
  <c r="CZ1107" i="2"/>
  <c r="EI1107" i="2"/>
  <c r="EC1107" i="2"/>
  <c r="DW1107" i="2"/>
  <c r="DQ1107" i="2"/>
  <c r="DK1107" i="2"/>
  <c r="DE1107" i="2"/>
  <c r="CY1107" i="2"/>
  <c r="EH1107" i="2"/>
  <c r="EB1107" i="2"/>
  <c r="DV1107" i="2"/>
  <c r="DP1107" i="2"/>
  <c r="DJ1107" i="2"/>
  <c r="DD1107" i="2"/>
  <c r="CX1107" i="2"/>
  <c r="EG1107" i="2"/>
  <c r="EA1107" i="2"/>
  <c r="DU1107" i="2"/>
  <c r="DO1107" i="2"/>
  <c r="DI1107" i="2"/>
  <c r="DC1107" i="2"/>
  <c r="CW1107" i="2"/>
  <c r="EF1107" i="2"/>
  <c r="DZ1107" i="2"/>
  <c r="DT1107" i="2"/>
  <c r="DN1107" i="2"/>
  <c r="DH1107" i="2"/>
  <c r="DB1107" i="2"/>
  <c r="CV1107" i="2"/>
  <c r="CR1107" i="2"/>
  <c r="CQ1107" i="2"/>
  <c r="CP1107" i="2"/>
  <c r="CU1107" i="2"/>
  <c r="CT1107" i="2"/>
  <c r="CS1107" i="2"/>
  <c r="CM1113" i="2"/>
  <c r="EM1113" i="2"/>
  <c r="EE1113" i="2"/>
  <c r="DY1113" i="2"/>
  <c r="DS1113" i="2"/>
  <c r="DM1113" i="2"/>
  <c r="DG1113" i="2"/>
  <c r="DA1113" i="2"/>
  <c r="ED1113" i="2"/>
  <c r="DX1113" i="2"/>
  <c r="DR1113" i="2"/>
  <c r="DL1113" i="2"/>
  <c r="DF1113" i="2"/>
  <c r="CZ1113" i="2"/>
  <c r="EI1113" i="2"/>
  <c r="EC1113" i="2"/>
  <c r="DW1113" i="2"/>
  <c r="DQ1113" i="2"/>
  <c r="DK1113" i="2"/>
  <c r="DE1113" i="2"/>
  <c r="CY1113" i="2"/>
  <c r="EH1113" i="2"/>
  <c r="EB1113" i="2"/>
  <c r="DV1113" i="2"/>
  <c r="DP1113" i="2"/>
  <c r="DJ1113" i="2"/>
  <c r="DD1113" i="2"/>
  <c r="CX1113" i="2"/>
  <c r="EG1113" i="2"/>
  <c r="EA1113" i="2"/>
  <c r="DU1113" i="2"/>
  <c r="DO1113" i="2"/>
  <c r="DI1113" i="2"/>
  <c r="DC1113" i="2"/>
  <c r="CW1113" i="2"/>
  <c r="EF1113" i="2"/>
  <c r="DZ1113" i="2"/>
  <c r="DT1113" i="2"/>
  <c r="DN1113" i="2"/>
  <c r="DH1113" i="2"/>
  <c r="DB1113" i="2"/>
  <c r="CV1113" i="2"/>
  <c r="CR1113" i="2"/>
  <c r="CQ1113" i="2"/>
  <c r="CP1113" i="2"/>
  <c r="CU1113" i="2"/>
  <c r="CT1113" i="2"/>
  <c r="CS1113" i="2"/>
  <c r="CM1119" i="2"/>
  <c r="EM1119" i="2"/>
  <c r="EE1119" i="2"/>
  <c r="DY1119" i="2"/>
  <c r="DS1119" i="2"/>
  <c r="DM1119" i="2"/>
  <c r="DG1119" i="2"/>
  <c r="DA1119" i="2"/>
  <c r="ED1119" i="2"/>
  <c r="DX1119" i="2"/>
  <c r="DR1119" i="2"/>
  <c r="DL1119" i="2"/>
  <c r="DF1119" i="2"/>
  <c r="CZ1119" i="2"/>
  <c r="EI1119" i="2"/>
  <c r="EC1119" i="2"/>
  <c r="DW1119" i="2"/>
  <c r="DQ1119" i="2"/>
  <c r="DK1119" i="2"/>
  <c r="DE1119" i="2"/>
  <c r="CY1119" i="2"/>
  <c r="EH1119" i="2"/>
  <c r="EB1119" i="2"/>
  <c r="DV1119" i="2"/>
  <c r="DP1119" i="2"/>
  <c r="DJ1119" i="2"/>
  <c r="DD1119" i="2"/>
  <c r="CX1119" i="2"/>
  <c r="EG1119" i="2"/>
  <c r="EA1119" i="2"/>
  <c r="DU1119" i="2"/>
  <c r="DO1119" i="2"/>
  <c r="DI1119" i="2"/>
  <c r="DC1119" i="2"/>
  <c r="CW1119" i="2"/>
  <c r="EF1119" i="2"/>
  <c r="DZ1119" i="2"/>
  <c r="DT1119" i="2"/>
  <c r="DN1119" i="2"/>
  <c r="DH1119" i="2"/>
  <c r="DB1119" i="2"/>
  <c r="CV1119" i="2"/>
  <c r="CR1119" i="2"/>
  <c r="CQ1119" i="2"/>
  <c r="CP1119" i="2"/>
  <c r="CU1119" i="2"/>
  <c r="CT1119" i="2"/>
  <c r="CS1119" i="2"/>
  <c r="CM1125" i="2"/>
  <c r="EM1125" i="2"/>
  <c r="EE1125" i="2"/>
  <c r="DY1125" i="2"/>
  <c r="DS1125" i="2"/>
  <c r="DM1125" i="2"/>
  <c r="DG1125" i="2"/>
  <c r="DA1125" i="2"/>
  <c r="ED1125" i="2"/>
  <c r="DX1125" i="2"/>
  <c r="DR1125" i="2"/>
  <c r="DL1125" i="2"/>
  <c r="DF1125" i="2"/>
  <c r="CZ1125" i="2"/>
  <c r="EI1125" i="2"/>
  <c r="EC1125" i="2"/>
  <c r="DW1125" i="2"/>
  <c r="DQ1125" i="2"/>
  <c r="DK1125" i="2"/>
  <c r="DE1125" i="2"/>
  <c r="CY1125" i="2"/>
  <c r="EH1125" i="2"/>
  <c r="EB1125" i="2"/>
  <c r="DV1125" i="2"/>
  <c r="DP1125" i="2"/>
  <c r="DJ1125" i="2"/>
  <c r="DD1125" i="2"/>
  <c r="CX1125" i="2"/>
  <c r="EG1125" i="2"/>
  <c r="EA1125" i="2"/>
  <c r="DU1125" i="2"/>
  <c r="DO1125" i="2"/>
  <c r="DI1125" i="2"/>
  <c r="DC1125" i="2"/>
  <c r="CW1125" i="2"/>
  <c r="EF1125" i="2"/>
  <c r="DZ1125" i="2"/>
  <c r="DT1125" i="2"/>
  <c r="DN1125" i="2"/>
  <c r="DH1125" i="2"/>
  <c r="DB1125" i="2"/>
  <c r="CV1125" i="2"/>
  <c r="CR1125" i="2"/>
  <c r="CQ1125" i="2"/>
  <c r="CP1125" i="2"/>
  <c r="CU1125" i="2"/>
  <c r="CT1125" i="2"/>
  <c r="CS1125" i="2"/>
  <c r="CM1131" i="2"/>
  <c r="EM1131" i="2"/>
  <c r="EE1131" i="2"/>
  <c r="DY1131" i="2"/>
  <c r="DS1131" i="2"/>
  <c r="DM1131" i="2"/>
  <c r="DG1131" i="2"/>
  <c r="DA1131" i="2"/>
  <c r="ED1131" i="2"/>
  <c r="DX1131" i="2"/>
  <c r="DR1131" i="2"/>
  <c r="DL1131" i="2"/>
  <c r="DF1131" i="2"/>
  <c r="CZ1131" i="2"/>
  <c r="EI1131" i="2"/>
  <c r="EC1131" i="2"/>
  <c r="DW1131" i="2"/>
  <c r="DQ1131" i="2"/>
  <c r="DK1131" i="2"/>
  <c r="DE1131" i="2"/>
  <c r="CY1131" i="2"/>
  <c r="EH1131" i="2"/>
  <c r="EB1131" i="2"/>
  <c r="DV1131" i="2"/>
  <c r="DP1131" i="2"/>
  <c r="DJ1131" i="2"/>
  <c r="DD1131" i="2"/>
  <c r="CX1131" i="2"/>
  <c r="EG1131" i="2"/>
  <c r="EA1131" i="2"/>
  <c r="DU1131" i="2"/>
  <c r="DO1131" i="2"/>
  <c r="DI1131" i="2"/>
  <c r="DC1131" i="2"/>
  <c r="CW1131" i="2"/>
  <c r="EF1131" i="2"/>
  <c r="DZ1131" i="2"/>
  <c r="DT1131" i="2"/>
  <c r="DN1131" i="2"/>
  <c r="DH1131" i="2"/>
  <c r="DB1131" i="2"/>
  <c r="CV1131" i="2"/>
  <c r="CR1131" i="2"/>
  <c r="CQ1131" i="2"/>
  <c r="CP1131" i="2"/>
  <c r="CU1131" i="2"/>
  <c r="CT1131" i="2"/>
  <c r="CS1131" i="2"/>
  <c r="CM1137" i="2"/>
  <c r="EM1137" i="2"/>
  <c r="EE1137" i="2"/>
  <c r="DY1137" i="2"/>
  <c r="DS1137" i="2"/>
  <c r="DM1137" i="2"/>
  <c r="DG1137" i="2"/>
  <c r="DA1137" i="2"/>
  <c r="ED1137" i="2"/>
  <c r="DX1137" i="2"/>
  <c r="DR1137" i="2"/>
  <c r="DL1137" i="2"/>
  <c r="DF1137" i="2"/>
  <c r="CZ1137" i="2"/>
  <c r="EI1137" i="2"/>
  <c r="EC1137" i="2"/>
  <c r="DW1137" i="2"/>
  <c r="DQ1137" i="2"/>
  <c r="DK1137" i="2"/>
  <c r="DE1137" i="2"/>
  <c r="CY1137" i="2"/>
  <c r="EH1137" i="2"/>
  <c r="EB1137" i="2"/>
  <c r="DV1137" i="2"/>
  <c r="DP1137" i="2"/>
  <c r="DJ1137" i="2"/>
  <c r="DD1137" i="2"/>
  <c r="CX1137" i="2"/>
  <c r="EG1137" i="2"/>
  <c r="EA1137" i="2"/>
  <c r="DU1137" i="2"/>
  <c r="DO1137" i="2"/>
  <c r="DI1137" i="2"/>
  <c r="DC1137" i="2"/>
  <c r="CW1137" i="2"/>
  <c r="EF1137" i="2"/>
  <c r="DZ1137" i="2"/>
  <c r="DT1137" i="2"/>
  <c r="DN1137" i="2"/>
  <c r="DH1137" i="2"/>
  <c r="DB1137" i="2"/>
  <c r="CV1137" i="2"/>
  <c r="CR1137" i="2"/>
  <c r="CQ1137" i="2"/>
  <c r="CP1137" i="2"/>
  <c r="CU1137" i="2"/>
  <c r="CT1137" i="2"/>
  <c r="CS1137" i="2"/>
  <c r="CG1143" i="2"/>
  <c r="CM1143" i="2"/>
  <c r="EM1143" i="2"/>
  <c r="EE1143" i="2"/>
  <c r="DY1143" i="2"/>
  <c r="DS1143" i="2"/>
  <c r="DM1143" i="2"/>
  <c r="DG1143" i="2"/>
  <c r="DA1143" i="2"/>
  <c r="ED1143" i="2"/>
  <c r="DX1143" i="2"/>
  <c r="DR1143" i="2"/>
  <c r="DL1143" i="2"/>
  <c r="DF1143" i="2"/>
  <c r="CZ1143" i="2"/>
  <c r="EI1143" i="2"/>
  <c r="EC1143" i="2"/>
  <c r="DW1143" i="2"/>
  <c r="DQ1143" i="2"/>
  <c r="DK1143" i="2"/>
  <c r="DE1143" i="2"/>
  <c r="CY1143" i="2"/>
  <c r="EH1143" i="2"/>
  <c r="EB1143" i="2"/>
  <c r="DV1143" i="2"/>
  <c r="DP1143" i="2"/>
  <c r="DJ1143" i="2"/>
  <c r="DD1143" i="2"/>
  <c r="CX1143" i="2"/>
  <c r="EG1143" i="2"/>
  <c r="EA1143" i="2"/>
  <c r="DU1143" i="2"/>
  <c r="DO1143" i="2"/>
  <c r="DI1143" i="2"/>
  <c r="DC1143" i="2"/>
  <c r="CW1143" i="2"/>
  <c r="EF1143" i="2"/>
  <c r="DZ1143" i="2"/>
  <c r="DT1143" i="2"/>
  <c r="DN1143" i="2"/>
  <c r="DH1143" i="2"/>
  <c r="DB1143" i="2"/>
  <c r="CV1143" i="2"/>
  <c r="CR1143" i="2"/>
  <c r="CQ1143" i="2"/>
  <c r="CP1143" i="2"/>
  <c r="CU1143" i="2"/>
  <c r="CT1143" i="2"/>
  <c r="CS1143" i="2"/>
  <c r="CM1149" i="2"/>
  <c r="EM1149" i="2"/>
  <c r="EH1149" i="2"/>
  <c r="EB1149" i="2"/>
  <c r="DV1149" i="2"/>
  <c r="DP1149" i="2"/>
  <c r="DJ1149" i="2"/>
  <c r="DD1149" i="2"/>
  <c r="CX1149" i="2"/>
  <c r="EG1149" i="2"/>
  <c r="EA1149" i="2"/>
  <c r="DU1149" i="2"/>
  <c r="DO1149" i="2"/>
  <c r="DI1149" i="2"/>
  <c r="DC1149" i="2"/>
  <c r="CW1149" i="2"/>
  <c r="EF1149" i="2"/>
  <c r="DZ1149" i="2"/>
  <c r="DT1149" i="2"/>
  <c r="DN1149" i="2"/>
  <c r="DH1149" i="2"/>
  <c r="DB1149" i="2"/>
  <c r="EE1149" i="2"/>
  <c r="DY1149" i="2"/>
  <c r="DS1149" i="2"/>
  <c r="DM1149" i="2"/>
  <c r="DG1149" i="2"/>
  <c r="DA1149" i="2"/>
  <c r="ED1149" i="2"/>
  <c r="DX1149" i="2"/>
  <c r="DR1149" i="2"/>
  <c r="DL1149" i="2"/>
  <c r="DF1149" i="2"/>
  <c r="CZ1149" i="2"/>
  <c r="EI1149" i="2"/>
  <c r="EC1149" i="2"/>
  <c r="DW1149" i="2"/>
  <c r="DQ1149" i="2"/>
  <c r="DK1149" i="2"/>
  <c r="DE1149" i="2"/>
  <c r="CY1149" i="2"/>
  <c r="CV1149" i="2"/>
  <c r="CR1149" i="2"/>
  <c r="CQ1149" i="2"/>
  <c r="CP1149" i="2"/>
  <c r="CU1149" i="2"/>
  <c r="CT1149" i="2"/>
  <c r="CS1149" i="2"/>
  <c r="CH1155" i="2"/>
  <c r="CM1155" i="2"/>
  <c r="EM1155" i="2"/>
  <c r="EH1155" i="2"/>
  <c r="EB1155" i="2"/>
  <c r="DV1155" i="2"/>
  <c r="DP1155" i="2"/>
  <c r="DJ1155" i="2"/>
  <c r="DD1155" i="2"/>
  <c r="CX1155" i="2"/>
  <c r="EG1155" i="2"/>
  <c r="EA1155" i="2"/>
  <c r="DU1155" i="2"/>
  <c r="DO1155" i="2"/>
  <c r="DI1155" i="2"/>
  <c r="DC1155" i="2"/>
  <c r="CW1155" i="2"/>
  <c r="EF1155" i="2"/>
  <c r="DZ1155" i="2"/>
  <c r="DT1155" i="2"/>
  <c r="DN1155" i="2"/>
  <c r="DH1155" i="2"/>
  <c r="DB1155" i="2"/>
  <c r="EE1155" i="2"/>
  <c r="DY1155" i="2"/>
  <c r="DS1155" i="2"/>
  <c r="DM1155" i="2"/>
  <c r="DG1155" i="2"/>
  <c r="DA1155" i="2"/>
  <c r="ED1155" i="2"/>
  <c r="DX1155" i="2"/>
  <c r="DR1155" i="2"/>
  <c r="DL1155" i="2"/>
  <c r="DF1155" i="2"/>
  <c r="CZ1155" i="2"/>
  <c r="EI1155" i="2"/>
  <c r="EC1155" i="2"/>
  <c r="DW1155" i="2"/>
  <c r="DQ1155" i="2"/>
  <c r="DK1155" i="2"/>
  <c r="DE1155" i="2"/>
  <c r="CY1155" i="2"/>
  <c r="CV1155" i="2"/>
  <c r="CR1155" i="2"/>
  <c r="CQ1155" i="2"/>
  <c r="CP1155" i="2"/>
  <c r="CU1155" i="2"/>
  <c r="CT1155" i="2"/>
  <c r="CS1155" i="2"/>
  <c r="CM1161" i="2"/>
  <c r="EM1161" i="2"/>
  <c r="EH1161" i="2"/>
  <c r="EB1161" i="2"/>
  <c r="DV1161" i="2"/>
  <c r="DP1161" i="2"/>
  <c r="DJ1161" i="2"/>
  <c r="DD1161" i="2"/>
  <c r="CX1161" i="2"/>
  <c r="EG1161" i="2"/>
  <c r="EA1161" i="2"/>
  <c r="DU1161" i="2"/>
  <c r="DO1161" i="2"/>
  <c r="DI1161" i="2"/>
  <c r="DC1161" i="2"/>
  <c r="CW1161" i="2"/>
  <c r="EF1161" i="2"/>
  <c r="DZ1161" i="2"/>
  <c r="DT1161" i="2"/>
  <c r="DN1161" i="2"/>
  <c r="DH1161" i="2"/>
  <c r="DB1161" i="2"/>
  <c r="EE1161" i="2"/>
  <c r="DY1161" i="2"/>
  <c r="DS1161" i="2"/>
  <c r="DM1161" i="2"/>
  <c r="DG1161" i="2"/>
  <c r="DA1161" i="2"/>
  <c r="ED1161" i="2"/>
  <c r="DX1161" i="2"/>
  <c r="DR1161" i="2"/>
  <c r="DL1161" i="2"/>
  <c r="DF1161" i="2"/>
  <c r="CZ1161" i="2"/>
  <c r="EI1161" i="2"/>
  <c r="EC1161" i="2"/>
  <c r="DW1161" i="2"/>
  <c r="DQ1161" i="2"/>
  <c r="DK1161" i="2"/>
  <c r="DE1161" i="2"/>
  <c r="CY1161" i="2"/>
  <c r="CV1161" i="2"/>
  <c r="CR1161" i="2"/>
  <c r="CQ1161" i="2"/>
  <c r="CP1161" i="2"/>
  <c r="CU1161" i="2"/>
  <c r="CT1161" i="2"/>
  <c r="CS1161" i="2"/>
  <c r="CM1167" i="2"/>
  <c r="EM1167" i="2"/>
  <c r="EH1167" i="2"/>
  <c r="EB1167" i="2"/>
  <c r="DV1167" i="2"/>
  <c r="DP1167" i="2"/>
  <c r="DJ1167" i="2"/>
  <c r="DD1167" i="2"/>
  <c r="CX1167" i="2"/>
  <c r="EG1167" i="2"/>
  <c r="EA1167" i="2"/>
  <c r="DU1167" i="2"/>
  <c r="DO1167" i="2"/>
  <c r="DI1167" i="2"/>
  <c r="DC1167" i="2"/>
  <c r="CW1167" i="2"/>
  <c r="EF1167" i="2"/>
  <c r="DZ1167" i="2"/>
  <c r="DT1167" i="2"/>
  <c r="DN1167" i="2"/>
  <c r="DH1167" i="2"/>
  <c r="DB1167" i="2"/>
  <c r="EE1167" i="2"/>
  <c r="DY1167" i="2"/>
  <c r="DS1167" i="2"/>
  <c r="DM1167" i="2"/>
  <c r="DG1167" i="2"/>
  <c r="DA1167" i="2"/>
  <c r="ED1167" i="2"/>
  <c r="DX1167" i="2"/>
  <c r="DR1167" i="2"/>
  <c r="DL1167" i="2"/>
  <c r="DF1167" i="2"/>
  <c r="CZ1167" i="2"/>
  <c r="EI1167" i="2"/>
  <c r="EC1167" i="2"/>
  <c r="DW1167" i="2"/>
  <c r="DQ1167" i="2"/>
  <c r="DK1167" i="2"/>
  <c r="DE1167" i="2"/>
  <c r="CY1167" i="2"/>
  <c r="CV1167" i="2"/>
  <c r="CR1167" i="2"/>
  <c r="CQ1167" i="2"/>
  <c r="CP1167" i="2"/>
  <c r="CU1167" i="2"/>
  <c r="CT1167" i="2"/>
  <c r="CS1167" i="2"/>
  <c r="CM1173" i="2"/>
  <c r="EM1173" i="2"/>
  <c r="EH1173" i="2"/>
  <c r="EB1173" i="2"/>
  <c r="DV1173" i="2"/>
  <c r="DP1173" i="2"/>
  <c r="DJ1173" i="2"/>
  <c r="DD1173" i="2"/>
  <c r="CX1173" i="2"/>
  <c r="EG1173" i="2"/>
  <c r="EA1173" i="2"/>
  <c r="DU1173" i="2"/>
  <c r="DO1173" i="2"/>
  <c r="DI1173" i="2"/>
  <c r="DC1173" i="2"/>
  <c r="CW1173" i="2"/>
  <c r="EF1173" i="2"/>
  <c r="DZ1173" i="2"/>
  <c r="DT1173" i="2"/>
  <c r="DN1173" i="2"/>
  <c r="DH1173" i="2"/>
  <c r="DB1173" i="2"/>
  <c r="EE1173" i="2"/>
  <c r="DY1173" i="2"/>
  <c r="DS1173" i="2"/>
  <c r="DM1173" i="2"/>
  <c r="DG1173" i="2"/>
  <c r="DA1173" i="2"/>
  <c r="ED1173" i="2"/>
  <c r="DX1173" i="2"/>
  <c r="DR1173" i="2"/>
  <c r="DL1173" i="2"/>
  <c r="DF1173" i="2"/>
  <c r="CZ1173" i="2"/>
  <c r="EI1173" i="2"/>
  <c r="EC1173" i="2"/>
  <c r="DW1173" i="2"/>
  <c r="DQ1173" i="2"/>
  <c r="DK1173" i="2"/>
  <c r="DE1173" i="2"/>
  <c r="CY1173" i="2"/>
  <c r="CV1173" i="2"/>
  <c r="CR1173" i="2"/>
  <c r="CQ1173" i="2"/>
  <c r="CP1173" i="2"/>
  <c r="CU1173" i="2"/>
  <c r="CT1173" i="2"/>
  <c r="CS1173" i="2"/>
  <c r="CG1179" i="2"/>
  <c r="CM1179" i="2"/>
  <c r="EM1179" i="2"/>
  <c r="EH1179" i="2"/>
  <c r="EB1179" i="2"/>
  <c r="DV1179" i="2"/>
  <c r="DP1179" i="2"/>
  <c r="DJ1179" i="2"/>
  <c r="DD1179" i="2"/>
  <c r="CX1179" i="2"/>
  <c r="EG1179" i="2"/>
  <c r="EA1179" i="2"/>
  <c r="DU1179" i="2"/>
  <c r="DO1179" i="2"/>
  <c r="DI1179" i="2"/>
  <c r="DC1179" i="2"/>
  <c r="CW1179" i="2"/>
  <c r="EF1179" i="2"/>
  <c r="DZ1179" i="2"/>
  <c r="DT1179" i="2"/>
  <c r="DN1179" i="2"/>
  <c r="DH1179" i="2"/>
  <c r="DB1179" i="2"/>
  <c r="EE1179" i="2"/>
  <c r="DY1179" i="2"/>
  <c r="DS1179" i="2"/>
  <c r="DM1179" i="2"/>
  <c r="DG1179" i="2"/>
  <c r="DA1179" i="2"/>
  <c r="ED1179" i="2"/>
  <c r="DX1179" i="2"/>
  <c r="DR1179" i="2"/>
  <c r="DL1179" i="2"/>
  <c r="DF1179" i="2"/>
  <c r="CZ1179" i="2"/>
  <c r="EI1179" i="2"/>
  <c r="EC1179" i="2"/>
  <c r="DW1179" i="2"/>
  <c r="DQ1179" i="2"/>
  <c r="DK1179" i="2"/>
  <c r="DE1179" i="2"/>
  <c r="CY1179" i="2"/>
  <c r="CV1179" i="2"/>
  <c r="CR1179" i="2"/>
  <c r="CQ1179" i="2"/>
  <c r="CP1179" i="2"/>
  <c r="CU1179" i="2"/>
  <c r="CT1179" i="2"/>
  <c r="CS1179" i="2"/>
  <c r="CM1185" i="2"/>
  <c r="EM1185" i="2"/>
  <c r="EH1185" i="2"/>
  <c r="EB1185" i="2"/>
  <c r="DV1185" i="2"/>
  <c r="DP1185" i="2"/>
  <c r="DJ1185" i="2"/>
  <c r="DD1185" i="2"/>
  <c r="CX1185" i="2"/>
  <c r="EG1185" i="2"/>
  <c r="EA1185" i="2"/>
  <c r="DU1185" i="2"/>
  <c r="DO1185" i="2"/>
  <c r="DI1185" i="2"/>
  <c r="DC1185" i="2"/>
  <c r="CW1185" i="2"/>
  <c r="EF1185" i="2"/>
  <c r="DZ1185" i="2"/>
  <c r="DT1185" i="2"/>
  <c r="DN1185" i="2"/>
  <c r="DH1185" i="2"/>
  <c r="DB1185" i="2"/>
  <c r="EE1185" i="2"/>
  <c r="DY1185" i="2"/>
  <c r="DS1185" i="2"/>
  <c r="DM1185" i="2"/>
  <c r="DG1185" i="2"/>
  <c r="DA1185" i="2"/>
  <c r="ED1185" i="2"/>
  <c r="DX1185" i="2"/>
  <c r="DR1185" i="2"/>
  <c r="DL1185" i="2"/>
  <c r="DF1185" i="2"/>
  <c r="CZ1185" i="2"/>
  <c r="EI1185" i="2"/>
  <c r="EC1185" i="2"/>
  <c r="DW1185" i="2"/>
  <c r="DQ1185" i="2"/>
  <c r="DK1185" i="2"/>
  <c r="DE1185" i="2"/>
  <c r="CY1185" i="2"/>
  <c r="CV1185" i="2"/>
  <c r="CR1185" i="2"/>
  <c r="CQ1185" i="2"/>
  <c r="CP1185" i="2"/>
  <c r="CU1185" i="2"/>
  <c r="CT1185" i="2"/>
  <c r="CS1185" i="2"/>
  <c r="CH1191" i="2"/>
  <c r="CM1191" i="2"/>
  <c r="EM1191" i="2"/>
  <c r="EH1191" i="2"/>
  <c r="EB1191" i="2"/>
  <c r="DV1191" i="2"/>
  <c r="DP1191" i="2"/>
  <c r="DJ1191" i="2"/>
  <c r="DD1191" i="2"/>
  <c r="CX1191" i="2"/>
  <c r="EG1191" i="2"/>
  <c r="EA1191" i="2"/>
  <c r="DU1191" i="2"/>
  <c r="DO1191" i="2"/>
  <c r="DI1191" i="2"/>
  <c r="DC1191" i="2"/>
  <c r="CW1191" i="2"/>
  <c r="EF1191" i="2"/>
  <c r="DZ1191" i="2"/>
  <c r="DT1191" i="2"/>
  <c r="DN1191" i="2"/>
  <c r="DH1191" i="2"/>
  <c r="DB1191" i="2"/>
  <c r="EE1191" i="2"/>
  <c r="DY1191" i="2"/>
  <c r="DS1191" i="2"/>
  <c r="DM1191" i="2"/>
  <c r="DG1191" i="2"/>
  <c r="DA1191" i="2"/>
  <c r="ED1191" i="2"/>
  <c r="DX1191" i="2"/>
  <c r="DR1191" i="2"/>
  <c r="DL1191" i="2"/>
  <c r="DF1191" i="2"/>
  <c r="CZ1191" i="2"/>
  <c r="EI1191" i="2"/>
  <c r="EC1191" i="2"/>
  <c r="DW1191" i="2"/>
  <c r="DQ1191" i="2"/>
  <c r="DK1191" i="2"/>
  <c r="DE1191" i="2"/>
  <c r="CY1191" i="2"/>
  <c r="CV1191" i="2"/>
  <c r="CR1191" i="2"/>
  <c r="CQ1191" i="2"/>
  <c r="CP1191" i="2"/>
  <c r="CU1191" i="2"/>
  <c r="CT1191" i="2"/>
  <c r="CS1191" i="2"/>
  <c r="CM1197" i="2"/>
  <c r="EM1197" i="2"/>
  <c r="EH1197" i="2"/>
  <c r="EB1197" i="2"/>
  <c r="DV1197" i="2"/>
  <c r="DP1197" i="2"/>
  <c r="DJ1197" i="2"/>
  <c r="DD1197" i="2"/>
  <c r="CX1197" i="2"/>
  <c r="EG1197" i="2"/>
  <c r="EA1197" i="2"/>
  <c r="DU1197" i="2"/>
  <c r="DO1197" i="2"/>
  <c r="DI1197" i="2"/>
  <c r="DC1197" i="2"/>
  <c r="CW1197" i="2"/>
  <c r="EF1197" i="2"/>
  <c r="DZ1197" i="2"/>
  <c r="DT1197" i="2"/>
  <c r="DN1197" i="2"/>
  <c r="DH1197" i="2"/>
  <c r="DB1197" i="2"/>
  <c r="EE1197" i="2"/>
  <c r="DY1197" i="2"/>
  <c r="DS1197" i="2"/>
  <c r="DM1197" i="2"/>
  <c r="DG1197" i="2"/>
  <c r="DA1197" i="2"/>
  <c r="ED1197" i="2"/>
  <c r="DX1197" i="2"/>
  <c r="DR1197" i="2"/>
  <c r="DL1197" i="2"/>
  <c r="DF1197" i="2"/>
  <c r="CZ1197" i="2"/>
  <c r="EI1197" i="2"/>
  <c r="EC1197" i="2"/>
  <c r="DW1197" i="2"/>
  <c r="DQ1197" i="2"/>
  <c r="DK1197" i="2"/>
  <c r="DE1197" i="2"/>
  <c r="CY1197" i="2"/>
  <c r="CV1197" i="2"/>
  <c r="CR1197" i="2"/>
  <c r="CQ1197" i="2"/>
  <c r="CP1197" i="2"/>
  <c r="CU1197" i="2"/>
  <c r="CT1197" i="2"/>
  <c r="CS1197" i="2"/>
  <c r="CG1203" i="2"/>
  <c r="CM1203" i="2"/>
  <c r="EM1203" i="2"/>
  <c r="EH1203" i="2"/>
  <c r="EB1203" i="2"/>
  <c r="DV1203" i="2"/>
  <c r="DP1203" i="2"/>
  <c r="DJ1203" i="2"/>
  <c r="DD1203" i="2"/>
  <c r="CX1203" i="2"/>
  <c r="EG1203" i="2"/>
  <c r="EA1203" i="2"/>
  <c r="DU1203" i="2"/>
  <c r="DO1203" i="2"/>
  <c r="DI1203" i="2"/>
  <c r="DC1203" i="2"/>
  <c r="CW1203" i="2"/>
  <c r="EF1203" i="2"/>
  <c r="DZ1203" i="2"/>
  <c r="DT1203" i="2"/>
  <c r="DN1203" i="2"/>
  <c r="DH1203" i="2"/>
  <c r="DB1203" i="2"/>
  <c r="EE1203" i="2"/>
  <c r="DY1203" i="2"/>
  <c r="DS1203" i="2"/>
  <c r="DM1203" i="2"/>
  <c r="DG1203" i="2"/>
  <c r="DA1203" i="2"/>
  <c r="ED1203" i="2"/>
  <c r="DX1203" i="2"/>
  <c r="DR1203" i="2"/>
  <c r="DL1203" i="2"/>
  <c r="DF1203" i="2"/>
  <c r="CZ1203" i="2"/>
  <c r="EI1203" i="2"/>
  <c r="EC1203" i="2"/>
  <c r="DW1203" i="2"/>
  <c r="DQ1203" i="2"/>
  <c r="DK1203" i="2"/>
  <c r="DE1203" i="2"/>
  <c r="CY1203" i="2"/>
  <c r="CV1203" i="2"/>
  <c r="CR1203" i="2"/>
  <c r="CQ1203" i="2"/>
  <c r="CP1203" i="2"/>
  <c r="CU1203" i="2"/>
  <c r="CT1203" i="2"/>
  <c r="CS1203" i="2"/>
  <c r="CM1209" i="2"/>
  <c r="EM1209" i="2"/>
  <c r="EH1209" i="2"/>
  <c r="EB1209" i="2"/>
  <c r="DV1209" i="2"/>
  <c r="DP1209" i="2"/>
  <c r="DJ1209" i="2"/>
  <c r="DD1209" i="2"/>
  <c r="CX1209" i="2"/>
  <c r="EG1209" i="2"/>
  <c r="EA1209" i="2"/>
  <c r="DU1209" i="2"/>
  <c r="DO1209" i="2"/>
  <c r="DI1209" i="2"/>
  <c r="DC1209" i="2"/>
  <c r="CW1209" i="2"/>
  <c r="EF1209" i="2"/>
  <c r="DZ1209" i="2"/>
  <c r="DT1209" i="2"/>
  <c r="DN1209" i="2"/>
  <c r="DH1209" i="2"/>
  <c r="DB1209" i="2"/>
  <c r="EE1209" i="2"/>
  <c r="DY1209" i="2"/>
  <c r="DS1209" i="2"/>
  <c r="DM1209" i="2"/>
  <c r="DG1209" i="2"/>
  <c r="DA1209" i="2"/>
  <c r="ED1209" i="2"/>
  <c r="DX1209" i="2"/>
  <c r="DR1209" i="2"/>
  <c r="DL1209" i="2"/>
  <c r="DF1209" i="2"/>
  <c r="CZ1209" i="2"/>
  <c r="EI1209" i="2"/>
  <c r="EC1209" i="2"/>
  <c r="DW1209" i="2"/>
  <c r="DQ1209" i="2"/>
  <c r="DK1209" i="2"/>
  <c r="DE1209" i="2"/>
  <c r="CY1209" i="2"/>
  <c r="CV1209" i="2"/>
  <c r="CR1209" i="2"/>
  <c r="CQ1209" i="2"/>
  <c r="CP1209" i="2"/>
  <c r="CU1209" i="2"/>
  <c r="CT1209" i="2"/>
  <c r="CS1209" i="2"/>
  <c r="CG1215" i="2"/>
  <c r="CM1215" i="2"/>
  <c r="EM1215" i="2"/>
  <c r="EH1215" i="2"/>
  <c r="EB1215" i="2"/>
  <c r="DV1215" i="2"/>
  <c r="DP1215" i="2"/>
  <c r="DJ1215" i="2"/>
  <c r="DD1215" i="2"/>
  <c r="CX1215" i="2"/>
  <c r="EG1215" i="2"/>
  <c r="EA1215" i="2"/>
  <c r="DU1215" i="2"/>
  <c r="DO1215" i="2"/>
  <c r="DI1215" i="2"/>
  <c r="DC1215" i="2"/>
  <c r="CW1215" i="2"/>
  <c r="EF1215" i="2"/>
  <c r="DZ1215" i="2"/>
  <c r="DT1215" i="2"/>
  <c r="DN1215" i="2"/>
  <c r="DH1215" i="2"/>
  <c r="DB1215" i="2"/>
  <c r="EE1215" i="2"/>
  <c r="DY1215" i="2"/>
  <c r="DS1215" i="2"/>
  <c r="DM1215" i="2"/>
  <c r="DG1215" i="2"/>
  <c r="DA1215" i="2"/>
  <c r="ED1215" i="2"/>
  <c r="DX1215" i="2"/>
  <c r="DR1215" i="2"/>
  <c r="DL1215" i="2"/>
  <c r="DF1215" i="2"/>
  <c r="CZ1215" i="2"/>
  <c r="EI1215" i="2"/>
  <c r="EC1215" i="2"/>
  <c r="DW1215" i="2"/>
  <c r="DQ1215" i="2"/>
  <c r="DK1215" i="2"/>
  <c r="DE1215" i="2"/>
  <c r="CY1215" i="2"/>
  <c r="CV1215" i="2"/>
  <c r="CR1215" i="2"/>
  <c r="CQ1215" i="2"/>
  <c r="CP1215" i="2"/>
  <c r="CU1215" i="2"/>
  <c r="CT1215" i="2"/>
  <c r="CS1215" i="2"/>
  <c r="CM1221" i="2"/>
  <c r="EM1221" i="2"/>
  <c r="EH1221" i="2"/>
  <c r="EB1221" i="2"/>
  <c r="DV1221" i="2"/>
  <c r="DP1221" i="2"/>
  <c r="DJ1221" i="2"/>
  <c r="DD1221" i="2"/>
  <c r="CX1221" i="2"/>
  <c r="EG1221" i="2"/>
  <c r="EA1221" i="2"/>
  <c r="DU1221" i="2"/>
  <c r="DO1221" i="2"/>
  <c r="DI1221" i="2"/>
  <c r="DC1221" i="2"/>
  <c r="CW1221" i="2"/>
  <c r="EF1221" i="2"/>
  <c r="DZ1221" i="2"/>
  <c r="DT1221" i="2"/>
  <c r="DN1221" i="2"/>
  <c r="DH1221" i="2"/>
  <c r="DB1221" i="2"/>
  <c r="EE1221" i="2"/>
  <c r="DY1221" i="2"/>
  <c r="DS1221" i="2"/>
  <c r="DM1221" i="2"/>
  <c r="DG1221" i="2"/>
  <c r="DA1221" i="2"/>
  <c r="ED1221" i="2"/>
  <c r="DX1221" i="2"/>
  <c r="DR1221" i="2"/>
  <c r="DL1221" i="2"/>
  <c r="DF1221" i="2"/>
  <c r="CZ1221" i="2"/>
  <c r="EI1221" i="2"/>
  <c r="EC1221" i="2"/>
  <c r="DW1221" i="2"/>
  <c r="DQ1221" i="2"/>
  <c r="DK1221" i="2"/>
  <c r="DE1221" i="2"/>
  <c r="CY1221" i="2"/>
  <c r="CV1221" i="2"/>
  <c r="CR1221" i="2"/>
  <c r="CQ1221" i="2"/>
  <c r="CP1221" i="2"/>
  <c r="CU1221" i="2"/>
  <c r="CT1221" i="2"/>
  <c r="CS1221" i="2"/>
  <c r="CH1227" i="2"/>
  <c r="CM1227" i="2"/>
  <c r="EM1227" i="2"/>
  <c r="EH1227" i="2"/>
  <c r="EB1227" i="2"/>
  <c r="DV1227" i="2"/>
  <c r="DP1227" i="2"/>
  <c r="DJ1227" i="2"/>
  <c r="DD1227" i="2"/>
  <c r="CX1227" i="2"/>
  <c r="EG1227" i="2"/>
  <c r="EA1227" i="2"/>
  <c r="DU1227" i="2"/>
  <c r="DO1227" i="2"/>
  <c r="DI1227" i="2"/>
  <c r="DC1227" i="2"/>
  <c r="CW1227" i="2"/>
  <c r="EF1227" i="2"/>
  <c r="DZ1227" i="2"/>
  <c r="DT1227" i="2"/>
  <c r="DN1227" i="2"/>
  <c r="DH1227" i="2"/>
  <c r="DB1227" i="2"/>
  <c r="EE1227" i="2"/>
  <c r="DY1227" i="2"/>
  <c r="DS1227" i="2"/>
  <c r="DM1227" i="2"/>
  <c r="DG1227" i="2"/>
  <c r="DA1227" i="2"/>
  <c r="ED1227" i="2"/>
  <c r="DX1227" i="2"/>
  <c r="DR1227" i="2"/>
  <c r="DL1227" i="2"/>
  <c r="DF1227" i="2"/>
  <c r="CZ1227" i="2"/>
  <c r="EI1227" i="2"/>
  <c r="EC1227" i="2"/>
  <c r="DW1227" i="2"/>
  <c r="DQ1227" i="2"/>
  <c r="DK1227" i="2"/>
  <c r="DE1227" i="2"/>
  <c r="CY1227" i="2"/>
  <c r="CV1227" i="2"/>
  <c r="CR1227" i="2"/>
  <c r="CQ1227" i="2"/>
  <c r="CP1227" i="2"/>
  <c r="CU1227" i="2"/>
  <c r="CT1227" i="2"/>
  <c r="CS1227" i="2"/>
  <c r="CM1233" i="2"/>
  <c r="EM1233" i="2"/>
  <c r="EH1233" i="2"/>
  <c r="EB1233" i="2"/>
  <c r="DV1233" i="2"/>
  <c r="DP1233" i="2"/>
  <c r="DJ1233" i="2"/>
  <c r="DD1233" i="2"/>
  <c r="CX1233" i="2"/>
  <c r="EG1233" i="2"/>
  <c r="EA1233" i="2"/>
  <c r="DU1233" i="2"/>
  <c r="DO1233" i="2"/>
  <c r="DI1233" i="2"/>
  <c r="DC1233" i="2"/>
  <c r="CW1233" i="2"/>
  <c r="EF1233" i="2"/>
  <c r="DZ1233" i="2"/>
  <c r="DT1233" i="2"/>
  <c r="DN1233" i="2"/>
  <c r="DH1233" i="2"/>
  <c r="DB1233" i="2"/>
  <c r="EE1233" i="2"/>
  <c r="DY1233" i="2"/>
  <c r="DS1233" i="2"/>
  <c r="DM1233" i="2"/>
  <c r="DG1233" i="2"/>
  <c r="DA1233" i="2"/>
  <c r="ED1233" i="2"/>
  <c r="DX1233" i="2"/>
  <c r="DR1233" i="2"/>
  <c r="DL1233" i="2"/>
  <c r="DF1233" i="2"/>
  <c r="CZ1233" i="2"/>
  <c r="EI1233" i="2"/>
  <c r="EC1233" i="2"/>
  <c r="DW1233" i="2"/>
  <c r="DQ1233" i="2"/>
  <c r="DK1233" i="2"/>
  <c r="DE1233" i="2"/>
  <c r="CY1233" i="2"/>
  <c r="CV1233" i="2"/>
  <c r="CR1233" i="2"/>
  <c r="CQ1233" i="2"/>
  <c r="CP1233" i="2"/>
  <c r="CU1233" i="2"/>
  <c r="CT1233" i="2"/>
  <c r="CS1233" i="2"/>
  <c r="CH1239" i="2"/>
  <c r="CM1239" i="2"/>
  <c r="EM1239" i="2"/>
  <c r="EH1239" i="2"/>
  <c r="EB1239" i="2"/>
  <c r="DV1239" i="2"/>
  <c r="DP1239" i="2"/>
  <c r="DJ1239" i="2"/>
  <c r="DD1239" i="2"/>
  <c r="CX1239" i="2"/>
  <c r="EG1239" i="2"/>
  <c r="EA1239" i="2"/>
  <c r="DU1239" i="2"/>
  <c r="DO1239" i="2"/>
  <c r="DI1239" i="2"/>
  <c r="DC1239" i="2"/>
  <c r="CW1239" i="2"/>
  <c r="EF1239" i="2"/>
  <c r="DZ1239" i="2"/>
  <c r="DT1239" i="2"/>
  <c r="DN1239" i="2"/>
  <c r="DH1239" i="2"/>
  <c r="DB1239" i="2"/>
  <c r="EE1239" i="2"/>
  <c r="DY1239" i="2"/>
  <c r="DS1239" i="2"/>
  <c r="DM1239" i="2"/>
  <c r="DG1239" i="2"/>
  <c r="DA1239" i="2"/>
  <c r="ED1239" i="2"/>
  <c r="DX1239" i="2"/>
  <c r="DR1239" i="2"/>
  <c r="DL1239" i="2"/>
  <c r="DF1239" i="2"/>
  <c r="CZ1239" i="2"/>
  <c r="EI1239" i="2"/>
  <c r="EC1239" i="2"/>
  <c r="DW1239" i="2"/>
  <c r="DQ1239" i="2"/>
  <c r="DK1239" i="2"/>
  <c r="DE1239" i="2"/>
  <c r="CY1239" i="2"/>
  <c r="CV1239" i="2"/>
  <c r="CR1239" i="2"/>
  <c r="CQ1239" i="2"/>
  <c r="CP1239" i="2"/>
  <c r="CU1239" i="2"/>
  <c r="CT1239" i="2"/>
  <c r="CS1239" i="2"/>
  <c r="CM1245" i="2"/>
  <c r="EM1245" i="2"/>
  <c r="EH1245" i="2"/>
  <c r="EB1245" i="2"/>
  <c r="DV1245" i="2"/>
  <c r="DP1245" i="2"/>
  <c r="DJ1245" i="2"/>
  <c r="DD1245" i="2"/>
  <c r="CX1245" i="2"/>
  <c r="EG1245" i="2"/>
  <c r="EA1245" i="2"/>
  <c r="DU1245" i="2"/>
  <c r="DO1245" i="2"/>
  <c r="DI1245" i="2"/>
  <c r="DC1245" i="2"/>
  <c r="CW1245" i="2"/>
  <c r="EF1245" i="2"/>
  <c r="DZ1245" i="2"/>
  <c r="DT1245" i="2"/>
  <c r="DN1245" i="2"/>
  <c r="DH1245" i="2"/>
  <c r="DB1245" i="2"/>
  <c r="EE1245" i="2"/>
  <c r="DY1245" i="2"/>
  <c r="DS1245" i="2"/>
  <c r="DM1245" i="2"/>
  <c r="DG1245" i="2"/>
  <c r="DA1245" i="2"/>
  <c r="ED1245" i="2"/>
  <c r="DX1245" i="2"/>
  <c r="DR1245" i="2"/>
  <c r="DL1245" i="2"/>
  <c r="DF1245" i="2"/>
  <c r="CZ1245" i="2"/>
  <c r="EI1245" i="2"/>
  <c r="EC1245" i="2"/>
  <c r="DW1245" i="2"/>
  <c r="DQ1245" i="2"/>
  <c r="DK1245" i="2"/>
  <c r="DE1245" i="2"/>
  <c r="CY1245" i="2"/>
  <c r="CV1245" i="2"/>
  <c r="CR1245" i="2"/>
  <c r="CQ1245" i="2"/>
  <c r="CP1245" i="2"/>
  <c r="CU1245" i="2"/>
  <c r="CT1245" i="2"/>
  <c r="CS1245" i="2"/>
  <c r="CM1251" i="2"/>
  <c r="EM1251" i="2"/>
  <c r="EH1251" i="2"/>
  <c r="EB1251" i="2"/>
  <c r="DV1251" i="2"/>
  <c r="DP1251" i="2"/>
  <c r="DJ1251" i="2"/>
  <c r="DD1251" i="2"/>
  <c r="CX1251" i="2"/>
  <c r="EG1251" i="2"/>
  <c r="EA1251" i="2"/>
  <c r="DU1251" i="2"/>
  <c r="DO1251" i="2"/>
  <c r="DI1251" i="2"/>
  <c r="DC1251" i="2"/>
  <c r="CW1251" i="2"/>
  <c r="EF1251" i="2"/>
  <c r="DZ1251" i="2"/>
  <c r="DT1251" i="2"/>
  <c r="DN1251" i="2"/>
  <c r="DH1251" i="2"/>
  <c r="DB1251" i="2"/>
  <c r="EE1251" i="2"/>
  <c r="DY1251" i="2"/>
  <c r="DS1251" i="2"/>
  <c r="DM1251" i="2"/>
  <c r="DG1251" i="2"/>
  <c r="DA1251" i="2"/>
  <c r="ED1251" i="2"/>
  <c r="DX1251" i="2"/>
  <c r="DR1251" i="2"/>
  <c r="DL1251" i="2"/>
  <c r="DF1251" i="2"/>
  <c r="CZ1251" i="2"/>
  <c r="EI1251" i="2"/>
  <c r="EC1251" i="2"/>
  <c r="DW1251" i="2"/>
  <c r="DQ1251" i="2"/>
  <c r="DK1251" i="2"/>
  <c r="DE1251" i="2"/>
  <c r="CY1251" i="2"/>
  <c r="CV1251" i="2"/>
  <c r="CR1251" i="2"/>
  <c r="CQ1251" i="2"/>
  <c r="CP1251" i="2"/>
  <c r="CU1251" i="2"/>
  <c r="CT1251" i="2"/>
  <c r="CS1251" i="2"/>
  <c r="CM1257" i="2"/>
  <c r="EM1257" i="2"/>
  <c r="EH1257" i="2"/>
  <c r="EB1257" i="2"/>
  <c r="DV1257" i="2"/>
  <c r="DP1257" i="2"/>
  <c r="DJ1257" i="2"/>
  <c r="DD1257" i="2"/>
  <c r="CX1257" i="2"/>
  <c r="EG1257" i="2"/>
  <c r="EA1257" i="2"/>
  <c r="DU1257" i="2"/>
  <c r="DO1257" i="2"/>
  <c r="DI1257" i="2"/>
  <c r="DC1257" i="2"/>
  <c r="CW1257" i="2"/>
  <c r="EF1257" i="2"/>
  <c r="DZ1257" i="2"/>
  <c r="DT1257" i="2"/>
  <c r="DN1257" i="2"/>
  <c r="DH1257" i="2"/>
  <c r="DB1257" i="2"/>
  <c r="EE1257" i="2"/>
  <c r="DY1257" i="2"/>
  <c r="DS1257" i="2"/>
  <c r="DM1257" i="2"/>
  <c r="DG1257" i="2"/>
  <c r="DA1257" i="2"/>
  <c r="ED1257" i="2"/>
  <c r="DX1257" i="2"/>
  <c r="DR1257" i="2"/>
  <c r="DL1257" i="2"/>
  <c r="DF1257" i="2"/>
  <c r="CZ1257" i="2"/>
  <c r="EI1257" i="2"/>
  <c r="EC1257" i="2"/>
  <c r="DW1257" i="2"/>
  <c r="DQ1257" i="2"/>
  <c r="DK1257" i="2"/>
  <c r="DE1257" i="2"/>
  <c r="CY1257" i="2"/>
  <c r="CV1257" i="2"/>
  <c r="CR1257" i="2"/>
  <c r="CQ1257" i="2"/>
  <c r="CP1257" i="2"/>
  <c r="CU1257" i="2"/>
  <c r="CT1257" i="2"/>
  <c r="CS1257" i="2"/>
  <c r="CM1263" i="2"/>
  <c r="EM1263" i="2"/>
  <c r="EH1263" i="2"/>
  <c r="EB1263" i="2"/>
  <c r="DV1263" i="2"/>
  <c r="DP1263" i="2"/>
  <c r="DJ1263" i="2"/>
  <c r="DD1263" i="2"/>
  <c r="CX1263" i="2"/>
  <c r="EG1263" i="2"/>
  <c r="EA1263" i="2"/>
  <c r="DU1263" i="2"/>
  <c r="DO1263" i="2"/>
  <c r="DI1263" i="2"/>
  <c r="DC1263" i="2"/>
  <c r="CW1263" i="2"/>
  <c r="EF1263" i="2"/>
  <c r="DZ1263" i="2"/>
  <c r="DT1263" i="2"/>
  <c r="DN1263" i="2"/>
  <c r="DH1263" i="2"/>
  <c r="DB1263" i="2"/>
  <c r="EE1263" i="2"/>
  <c r="DY1263" i="2"/>
  <c r="DS1263" i="2"/>
  <c r="DM1263" i="2"/>
  <c r="DG1263" i="2"/>
  <c r="DA1263" i="2"/>
  <c r="ED1263" i="2"/>
  <c r="DX1263" i="2"/>
  <c r="DR1263" i="2"/>
  <c r="DL1263" i="2"/>
  <c r="DF1263" i="2"/>
  <c r="CZ1263" i="2"/>
  <c r="EI1263" i="2"/>
  <c r="EC1263" i="2"/>
  <c r="DW1263" i="2"/>
  <c r="DQ1263" i="2"/>
  <c r="DK1263" i="2"/>
  <c r="DE1263" i="2"/>
  <c r="CY1263" i="2"/>
  <c r="CV1263" i="2"/>
  <c r="CR1263" i="2"/>
  <c r="CQ1263" i="2"/>
  <c r="CP1263" i="2"/>
  <c r="CU1263" i="2"/>
  <c r="CT1263" i="2"/>
  <c r="CS1263" i="2"/>
  <c r="CM1269" i="2"/>
  <c r="EM1269" i="2"/>
  <c r="EH1269" i="2"/>
  <c r="EB1269" i="2"/>
  <c r="DV1269" i="2"/>
  <c r="DP1269" i="2"/>
  <c r="DJ1269" i="2"/>
  <c r="DD1269" i="2"/>
  <c r="CX1269" i="2"/>
  <c r="EG1269" i="2"/>
  <c r="EA1269" i="2"/>
  <c r="DU1269" i="2"/>
  <c r="DO1269" i="2"/>
  <c r="DI1269" i="2"/>
  <c r="DC1269" i="2"/>
  <c r="CW1269" i="2"/>
  <c r="EF1269" i="2"/>
  <c r="DZ1269" i="2"/>
  <c r="DT1269" i="2"/>
  <c r="DN1269" i="2"/>
  <c r="DH1269" i="2"/>
  <c r="DB1269" i="2"/>
  <c r="EE1269" i="2"/>
  <c r="DY1269" i="2"/>
  <c r="DS1269" i="2"/>
  <c r="DM1269" i="2"/>
  <c r="DG1269" i="2"/>
  <c r="DA1269" i="2"/>
  <c r="ED1269" i="2"/>
  <c r="DX1269" i="2"/>
  <c r="DR1269" i="2"/>
  <c r="DL1269" i="2"/>
  <c r="DF1269" i="2"/>
  <c r="CZ1269" i="2"/>
  <c r="EI1269" i="2"/>
  <c r="EC1269" i="2"/>
  <c r="DW1269" i="2"/>
  <c r="DQ1269" i="2"/>
  <c r="DK1269" i="2"/>
  <c r="DE1269" i="2"/>
  <c r="CY1269" i="2"/>
  <c r="CV1269" i="2"/>
  <c r="CR1269" i="2"/>
  <c r="CQ1269" i="2"/>
  <c r="CP1269" i="2"/>
  <c r="CU1269" i="2"/>
  <c r="CT1269" i="2"/>
  <c r="CS1269" i="2"/>
  <c r="CH1275" i="2"/>
  <c r="CM1275" i="2"/>
  <c r="EM1275" i="2"/>
  <c r="EH1275" i="2"/>
  <c r="EB1275" i="2"/>
  <c r="DV1275" i="2"/>
  <c r="DP1275" i="2"/>
  <c r="DJ1275" i="2"/>
  <c r="DD1275" i="2"/>
  <c r="CX1275" i="2"/>
  <c r="EG1275" i="2"/>
  <c r="EA1275" i="2"/>
  <c r="DU1275" i="2"/>
  <c r="DO1275" i="2"/>
  <c r="DI1275" i="2"/>
  <c r="DC1275" i="2"/>
  <c r="CW1275" i="2"/>
  <c r="EF1275" i="2"/>
  <c r="DZ1275" i="2"/>
  <c r="DT1275" i="2"/>
  <c r="DN1275" i="2"/>
  <c r="DH1275" i="2"/>
  <c r="DB1275" i="2"/>
  <c r="EE1275" i="2"/>
  <c r="DY1275" i="2"/>
  <c r="DS1275" i="2"/>
  <c r="DM1275" i="2"/>
  <c r="DG1275" i="2"/>
  <c r="DA1275" i="2"/>
  <c r="ED1275" i="2"/>
  <c r="DX1275" i="2"/>
  <c r="DR1275" i="2"/>
  <c r="DL1275" i="2"/>
  <c r="DF1275" i="2"/>
  <c r="CZ1275" i="2"/>
  <c r="EI1275" i="2"/>
  <c r="EC1275" i="2"/>
  <c r="DW1275" i="2"/>
  <c r="DQ1275" i="2"/>
  <c r="DK1275" i="2"/>
  <c r="DE1275" i="2"/>
  <c r="CY1275" i="2"/>
  <c r="CV1275" i="2"/>
  <c r="CR1275" i="2"/>
  <c r="CQ1275" i="2"/>
  <c r="CP1275" i="2"/>
  <c r="CU1275" i="2"/>
  <c r="CT1275" i="2"/>
  <c r="CS1275" i="2"/>
  <c r="CM1281" i="2"/>
  <c r="EM1281" i="2"/>
  <c r="EH1281" i="2"/>
  <c r="EB1281" i="2"/>
  <c r="DV1281" i="2"/>
  <c r="DP1281" i="2"/>
  <c r="DJ1281" i="2"/>
  <c r="DD1281" i="2"/>
  <c r="CX1281" i="2"/>
  <c r="EG1281" i="2"/>
  <c r="EA1281" i="2"/>
  <c r="DU1281" i="2"/>
  <c r="DO1281" i="2"/>
  <c r="DI1281" i="2"/>
  <c r="DC1281" i="2"/>
  <c r="CW1281" i="2"/>
  <c r="EF1281" i="2"/>
  <c r="DZ1281" i="2"/>
  <c r="DT1281" i="2"/>
  <c r="DN1281" i="2"/>
  <c r="DH1281" i="2"/>
  <c r="DB1281" i="2"/>
  <c r="EE1281" i="2"/>
  <c r="DY1281" i="2"/>
  <c r="DS1281" i="2"/>
  <c r="DM1281" i="2"/>
  <c r="DG1281" i="2"/>
  <c r="DA1281" i="2"/>
  <c r="ED1281" i="2"/>
  <c r="DX1281" i="2"/>
  <c r="DR1281" i="2"/>
  <c r="DL1281" i="2"/>
  <c r="DF1281" i="2"/>
  <c r="CZ1281" i="2"/>
  <c r="EI1281" i="2"/>
  <c r="EC1281" i="2"/>
  <c r="DW1281" i="2"/>
  <c r="DQ1281" i="2"/>
  <c r="DK1281" i="2"/>
  <c r="DE1281" i="2"/>
  <c r="CY1281" i="2"/>
  <c r="CV1281" i="2"/>
  <c r="CR1281" i="2"/>
  <c r="CQ1281" i="2"/>
  <c r="CP1281" i="2"/>
  <c r="CU1281" i="2"/>
  <c r="CT1281" i="2"/>
  <c r="CS1281" i="2"/>
  <c r="CH1287" i="2"/>
  <c r="CM1287" i="2"/>
  <c r="EM1287" i="2"/>
  <c r="EH1287" i="2"/>
  <c r="EB1287" i="2"/>
  <c r="DV1287" i="2"/>
  <c r="DP1287" i="2"/>
  <c r="DJ1287" i="2"/>
  <c r="DD1287" i="2"/>
  <c r="CX1287" i="2"/>
  <c r="EG1287" i="2"/>
  <c r="EA1287" i="2"/>
  <c r="DU1287" i="2"/>
  <c r="DO1287" i="2"/>
  <c r="DI1287" i="2"/>
  <c r="DC1287" i="2"/>
  <c r="CW1287" i="2"/>
  <c r="EF1287" i="2"/>
  <c r="DZ1287" i="2"/>
  <c r="DT1287" i="2"/>
  <c r="DN1287" i="2"/>
  <c r="DH1287" i="2"/>
  <c r="DB1287" i="2"/>
  <c r="EE1287" i="2"/>
  <c r="DY1287" i="2"/>
  <c r="DS1287" i="2"/>
  <c r="DM1287" i="2"/>
  <c r="DG1287" i="2"/>
  <c r="DA1287" i="2"/>
  <c r="ED1287" i="2"/>
  <c r="DX1287" i="2"/>
  <c r="DR1287" i="2"/>
  <c r="DL1287" i="2"/>
  <c r="DF1287" i="2"/>
  <c r="CZ1287" i="2"/>
  <c r="EI1287" i="2"/>
  <c r="EC1287" i="2"/>
  <c r="DW1287" i="2"/>
  <c r="DQ1287" i="2"/>
  <c r="DK1287" i="2"/>
  <c r="DE1287" i="2"/>
  <c r="CY1287" i="2"/>
  <c r="CV1287" i="2"/>
  <c r="CR1287" i="2"/>
  <c r="CQ1287" i="2"/>
  <c r="CP1287" i="2"/>
  <c r="CU1287" i="2"/>
  <c r="CT1287" i="2"/>
  <c r="CS1287" i="2"/>
  <c r="CM1293" i="2"/>
  <c r="EM1293" i="2"/>
  <c r="EH1293" i="2"/>
  <c r="EB1293" i="2"/>
  <c r="DV1293" i="2"/>
  <c r="DP1293" i="2"/>
  <c r="DJ1293" i="2"/>
  <c r="DD1293" i="2"/>
  <c r="CX1293" i="2"/>
  <c r="EG1293" i="2"/>
  <c r="EA1293" i="2"/>
  <c r="DU1293" i="2"/>
  <c r="DO1293" i="2"/>
  <c r="DI1293" i="2"/>
  <c r="DC1293" i="2"/>
  <c r="CW1293" i="2"/>
  <c r="EF1293" i="2"/>
  <c r="DZ1293" i="2"/>
  <c r="DT1293" i="2"/>
  <c r="DN1293" i="2"/>
  <c r="DH1293" i="2"/>
  <c r="DB1293" i="2"/>
  <c r="EE1293" i="2"/>
  <c r="DY1293" i="2"/>
  <c r="DS1293" i="2"/>
  <c r="DM1293" i="2"/>
  <c r="DG1293" i="2"/>
  <c r="DA1293" i="2"/>
  <c r="ED1293" i="2"/>
  <c r="DX1293" i="2"/>
  <c r="DR1293" i="2"/>
  <c r="DL1293" i="2"/>
  <c r="DF1293" i="2"/>
  <c r="CZ1293" i="2"/>
  <c r="EI1293" i="2"/>
  <c r="EC1293" i="2"/>
  <c r="DW1293" i="2"/>
  <c r="DQ1293" i="2"/>
  <c r="DK1293" i="2"/>
  <c r="DE1293" i="2"/>
  <c r="CY1293" i="2"/>
  <c r="CV1293" i="2"/>
  <c r="CR1293" i="2"/>
  <c r="CQ1293" i="2"/>
  <c r="CP1293" i="2"/>
  <c r="CU1293" i="2"/>
  <c r="CT1293" i="2"/>
  <c r="CS1293" i="2"/>
  <c r="CM1299" i="2"/>
  <c r="EM1299" i="2"/>
  <c r="EH1299" i="2"/>
  <c r="EB1299" i="2"/>
  <c r="DV1299" i="2"/>
  <c r="DP1299" i="2"/>
  <c r="DJ1299" i="2"/>
  <c r="DD1299" i="2"/>
  <c r="CX1299" i="2"/>
  <c r="EG1299" i="2"/>
  <c r="EA1299" i="2"/>
  <c r="DU1299" i="2"/>
  <c r="DO1299" i="2"/>
  <c r="DI1299" i="2"/>
  <c r="DC1299" i="2"/>
  <c r="CW1299" i="2"/>
  <c r="EF1299" i="2"/>
  <c r="DZ1299" i="2"/>
  <c r="DT1299" i="2"/>
  <c r="DN1299" i="2"/>
  <c r="DH1299" i="2"/>
  <c r="DB1299" i="2"/>
  <c r="EE1299" i="2"/>
  <c r="DY1299" i="2"/>
  <c r="DS1299" i="2"/>
  <c r="DM1299" i="2"/>
  <c r="DG1299" i="2"/>
  <c r="DA1299" i="2"/>
  <c r="ED1299" i="2"/>
  <c r="DX1299" i="2"/>
  <c r="DR1299" i="2"/>
  <c r="DL1299" i="2"/>
  <c r="DF1299" i="2"/>
  <c r="CZ1299" i="2"/>
  <c r="EI1299" i="2"/>
  <c r="EC1299" i="2"/>
  <c r="DW1299" i="2"/>
  <c r="DQ1299" i="2"/>
  <c r="DK1299" i="2"/>
  <c r="DE1299" i="2"/>
  <c r="CY1299" i="2"/>
  <c r="CV1299" i="2"/>
  <c r="CR1299" i="2"/>
  <c r="CQ1299" i="2"/>
  <c r="CP1299" i="2"/>
  <c r="CU1299" i="2"/>
  <c r="CT1299" i="2"/>
  <c r="CS1299" i="2"/>
  <c r="CM1305" i="2"/>
  <c r="EM1305" i="2"/>
  <c r="EH1305" i="2"/>
  <c r="EB1305" i="2"/>
  <c r="DV1305" i="2"/>
  <c r="DP1305" i="2"/>
  <c r="DJ1305" i="2"/>
  <c r="DD1305" i="2"/>
  <c r="CX1305" i="2"/>
  <c r="EG1305" i="2"/>
  <c r="EA1305" i="2"/>
  <c r="DU1305" i="2"/>
  <c r="DO1305" i="2"/>
  <c r="DI1305" i="2"/>
  <c r="DC1305" i="2"/>
  <c r="CW1305" i="2"/>
  <c r="EF1305" i="2"/>
  <c r="DZ1305" i="2"/>
  <c r="DT1305" i="2"/>
  <c r="DN1305" i="2"/>
  <c r="DH1305" i="2"/>
  <c r="DB1305" i="2"/>
  <c r="EE1305" i="2"/>
  <c r="DY1305" i="2"/>
  <c r="DS1305" i="2"/>
  <c r="DM1305" i="2"/>
  <c r="DG1305" i="2"/>
  <c r="DA1305" i="2"/>
  <c r="ED1305" i="2"/>
  <c r="DX1305" i="2"/>
  <c r="DR1305" i="2"/>
  <c r="DL1305" i="2"/>
  <c r="DF1305" i="2"/>
  <c r="CZ1305" i="2"/>
  <c r="EI1305" i="2"/>
  <c r="EC1305" i="2"/>
  <c r="DW1305" i="2"/>
  <c r="DQ1305" i="2"/>
  <c r="DK1305" i="2"/>
  <c r="DE1305" i="2"/>
  <c r="CY1305" i="2"/>
  <c r="CV1305" i="2"/>
  <c r="CR1305" i="2"/>
  <c r="CQ1305" i="2"/>
  <c r="CP1305" i="2"/>
  <c r="CU1305" i="2"/>
  <c r="CT1305" i="2"/>
  <c r="CS1305" i="2"/>
  <c r="CH1311" i="2"/>
  <c r="CM1311" i="2"/>
  <c r="EM1311" i="2"/>
  <c r="EH1311" i="2"/>
  <c r="EB1311" i="2"/>
  <c r="DV1311" i="2"/>
  <c r="DP1311" i="2"/>
  <c r="DJ1311" i="2"/>
  <c r="DD1311" i="2"/>
  <c r="CX1311" i="2"/>
  <c r="EG1311" i="2"/>
  <c r="EA1311" i="2"/>
  <c r="DU1311" i="2"/>
  <c r="DO1311" i="2"/>
  <c r="DI1311" i="2"/>
  <c r="DC1311" i="2"/>
  <c r="CW1311" i="2"/>
  <c r="EF1311" i="2"/>
  <c r="DZ1311" i="2"/>
  <c r="DT1311" i="2"/>
  <c r="DN1311" i="2"/>
  <c r="DH1311" i="2"/>
  <c r="DB1311" i="2"/>
  <c r="EE1311" i="2"/>
  <c r="DY1311" i="2"/>
  <c r="DS1311" i="2"/>
  <c r="DM1311" i="2"/>
  <c r="DG1311" i="2"/>
  <c r="DA1311" i="2"/>
  <c r="ED1311" i="2"/>
  <c r="DX1311" i="2"/>
  <c r="DR1311" i="2"/>
  <c r="DL1311" i="2"/>
  <c r="DF1311" i="2"/>
  <c r="CZ1311" i="2"/>
  <c r="EI1311" i="2"/>
  <c r="EC1311" i="2"/>
  <c r="DW1311" i="2"/>
  <c r="DQ1311" i="2"/>
  <c r="DK1311" i="2"/>
  <c r="DE1311" i="2"/>
  <c r="CY1311" i="2"/>
  <c r="CV1311" i="2"/>
  <c r="CR1311" i="2"/>
  <c r="CQ1311" i="2"/>
  <c r="CP1311" i="2"/>
  <c r="CU1311" i="2"/>
  <c r="CT1311" i="2"/>
  <c r="CS1311" i="2"/>
  <c r="CM1317" i="2"/>
  <c r="EM1317" i="2"/>
  <c r="EH1317" i="2"/>
  <c r="EB1317" i="2"/>
  <c r="DV1317" i="2"/>
  <c r="DP1317" i="2"/>
  <c r="DJ1317" i="2"/>
  <c r="DD1317" i="2"/>
  <c r="CX1317" i="2"/>
  <c r="EG1317" i="2"/>
  <c r="EA1317" i="2"/>
  <c r="DU1317" i="2"/>
  <c r="DO1317" i="2"/>
  <c r="DI1317" i="2"/>
  <c r="DC1317" i="2"/>
  <c r="CW1317" i="2"/>
  <c r="EF1317" i="2"/>
  <c r="DZ1317" i="2"/>
  <c r="DT1317" i="2"/>
  <c r="DN1317" i="2"/>
  <c r="DH1317" i="2"/>
  <c r="DB1317" i="2"/>
  <c r="EE1317" i="2"/>
  <c r="DY1317" i="2"/>
  <c r="DS1317" i="2"/>
  <c r="DM1317" i="2"/>
  <c r="DG1317" i="2"/>
  <c r="DA1317" i="2"/>
  <c r="ED1317" i="2"/>
  <c r="DX1317" i="2"/>
  <c r="DR1317" i="2"/>
  <c r="DL1317" i="2"/>
  <c r="DF1317" i="2"/>
  <c r="CZ1317" i="2"/>
  <c r="EI1317" i="2"/>
  <c r="EC1317" i="2"/>
  <c r="DW1317" i="2"/>
  <c r="DQ1317" i="2"/>
  <c r="DK1317" i="2"/>
  <c r="DE1317" i="2"/>
  <c r="CY1317" i="2"/>
  <c r="CV1317" i="2"/>
  <c r="CR1317" i="2"/>
  <c r="CQ1317" i="2"/>
  <c r="CP1317" i="2"/>
  <c r="CU1317" i="2"/>
  <c r="CT1317" i="2"/>
  <c r="CS1317" i="2"/>
  <c r="CH1323" i="2"/>
  <c r="CM1323" i="2"/>
  <c r="EM1323" i="2"/>
  <c r="EH1323" i="2"/>
  <c r="EB1323" i="2"/>
  <c r="DV1323" i="2"/>
  <c r="DP1323" i="2"/>
  <c r="DJ1323" i="2"/>
  <c r="DD1323" i="2"/>
  <c r="CX1323" i="2"/>
  <c r="EG1323" i="2"/>
  <c r="EA1323" i="2"/>
  <c r="DU1323" i="2"/>
  <c r="DO1323" i="2"/>
  <c r="DI1323" i="2"/>
  <c r="DC1323" i="2"/>
  <c r="CW1323" i="2"/>
  <c r="EF1323" i="2"/>
  <c r="DZ1323" i="2"/>
  <c r="DT1323" i="2"/>
  <c r="DN1323" i="2"/>
  <c r="DH1323" i="2"/>
  <c r="DB1323" i="2"/>
  <c r="EE1323" i="2"/>
  <c r="DY1323" i="2"/>
  <c r="DS1323" i="2"/>
  <c r="DM1323" i="2"/>
  <c r="DG1323" i="2"/>
  <c r="DA1323" i="2"/>
  <c r="ED1323" i="2"/>
  <c r="DX1323" i="2"/>
  <c r="DR1323" i="2"/>
  <c r="DL1323" i="2"/>
  <c r="DF1323" i="2"/>
  <c r="CZ1323" i="2"/>
  <c r="EI1323" i="2"/>
  <c r="EC1323" i="2"/>
  <c r="DW1323" i="2"/>
  <c r="DQ1323" i="2"/>
  <c r="DK1323" i="2"/>
  <c r="DE1323" i="2"/>
  <c r="CY1323" i="2"/>
  <c r="CV1323" i="2"/>
  <c r="CR1323" i="2"/>
  <c r="CQ1323" i="2"/>
  <c r="CP1323" i="2"/>
  <c r="CU1323" i="2"/>
  <c r="CT1323" i="2"/>
  <c r="CS1323" i="2"/>
  <c r="CM1329" i="2"/>
  <c r="EM1329" i="2"/>
  <c r="EH1329" i="2"/>
  <c r="EB1329" i="2"/>
  <c r="DV1329" i="2"/>
  <c r="DP1329" i="2"/>
  <c r="DJ1329" i="2"/>
  <c r="DD1329" i="2"/>
  <c r="CX1329" i="2"/>
  <c r="EG1329" i="2"/>
  <c r="EA1329" i="2"/>
  <c r="DU1329" i="2"/>
  <c r="DO1329" i="2"/>
  <c r="DI1329" i="2"/>
  <c r="DC1329" i="2"/>
  <c r="CW1329" i="2"/>
  <c r="EF1329" i="2"/>
  <c r="DZ1329" i="2"/>
  <c r="DT1329" i="2"/>
  <c r="DN1329" i="2"/>
  <c r="DH1329" i="2"/>
  <c r="DB1329" i="2"/>
  <c r="EE1329" i="2"/>
  <c r="DY1329" i="2"/>
  <c r="DS1329" i="2"/>
  <c r="DM1329" i="2"/>
  <c r="DG1329" i="2"/>
  <c r="DA1329" i="2"/>
  <c r="ED1329" i="2"/>
  <c r="DX1329" i="2"/>
  <c r="DR1329" i="2"/>
  <c r="DL1329" i="2"/>
  <c r="DF1329" i="2"/>
  <c r="CZ1329" i="2"/>
  <c r="EI1329" i="2"/>
  <c r="EC1329" i="2"/>
  <c r="DW1329" i="2"/>
  <c r="DQ1329" i="2"/>
  <c r="DK1329" i="2"/>
  <c r="DE1329" i="2"/>
  <c r="CY1329" i="2"/>
  <c r="CV1329" i="2"/>
  <c r="CR1329" i="2"/>
  <c r="CQ1329" i="2"/>
  <c r="CP1329" i="2"/>
  <c r="CU1329" i="2"/>
  <c r="CT1329" i="2"/>
  <c r="CS1329" i="2"/>
  <c r="CH1335" i="2"/>
  <c r="CM1335" i="2"/>
  <c r="EM1335" i="2"/>
  <c r="EH1335" i="2"/>
  <c r="EB1335" i="2"/>
  <c r="DV1335" i="2"/>
  <c r="DP1335" i="2"/>
  <c r="DJ1335" i="2"/>
  <c r="DD1335" i="2"/>
  <c r="CX1335" i="2"/>
  <c r="EG1335" i="2"/>
  <c r="EA1335" i="2"/>
  <c r="DU1335" i="2"/>
  <c r="DO1335" i="2"/>
  <c r="DI1335" i="2"/>
  <c r="DC1335" i="2"/>
  <c r="CW1335" i="2"/>
  <c r="EF1335" i="2"/>
  <c r="DZ1335" i="2"/>
  <c r="DT1335" i="2"/>
  <c r="DN1335" i="2"/>
  <c r="DH1335" i="2"/>
  <c r="DB1335" i="2"/>
  <c r="EE1335" i="2"/>
  <c r="DY1335" i="2"/>
  <c r="DS1335" i="2"/>
  <c r="DM1335" i="2"/>
  <c r="DG1335" i="2"/>
  <c r="DA1335" i="2"/>
  <c r="ED1335" i="2"/>
  <c r="DX1335" i="2"/>
  <c r="DR1335" i="2"/>
  <c r="DL1335" i="2"/>
  <c r="DF1335" i="2"/>
  <c r="CZ1335" i="2"/>
  <c r="EI1335" i="2"/>
  <c r="EC1335" i="2"/>
  <c r="DW1335" i="2"/>
  <c r="DQ1335" i="2"/>
  <c r="DK1335" i="2"/>
  <c r="DE1335" i="2"/>
  <c r="CY1335" i="2"/>
  <c r="CV1335" i="2"/>
  <c r="CR1335" i="2"/>
  <c r="CQ1335" i="2"/>
  <c r="CP1335" i="2"/>
  <c r="CU1335" i="2"/>
  <c r="CT1335" i="2"/>
  <c r="CS1335" i="2"/>
  <c r="CM1341" i="2"/>
  <c r="EM1341" i="2"/>
  <c r="EH1341" i="2"/>
  <c r="EB1341" i="2"/>
  <c r="DV1341" i="2"/>
  <c r="DP1341" i="2"/>
  <c r="DJ1341" i="2"/>
  <c r="DD1341" i="2"/>
  <c r="CX1341" i="2"/>
  <c r="EG1341" i="2"/>
  <c r="EA1341" i="2"/>
  <c r="DU1341" i="2"/>
  <c r="DO1341" i="2"/>
  <c r="DI1341" i="2"/>
  <c r="DC1341" i="2"/>
  <c r="CW1341" i="2"/>
  <c r="EF1341" i="2"/>
  <c r="DZ1341" i="2"/>
  <c r="DT1341" i="2"/>
  <c r="DN1341" i="2"/>
  <c r="DH1341" i="2"/>
  <c r="DB1341" i="2"/>
  <c r="EE1341" i="2"/>
  <c r="DY1341" i="2"/>
  <c r="DS1341" i="2"/>
  <c r="DM1341" i="2"/>
  <c r="DG1341" i="2"/>
  <c r="DA1341" i="2"/>
  <c r="ED1341" i="2"/>
  <c r="DX1341" i="2"/>
  <c r="DR1341" i="2"/>
  <c r="DL1341" i="2"/>
  <c r="DF1341" i="2"/>
  <c r="CZ1341" i="2"/>
  <c r="EI1341" i="2"/>
  <c r="EC1341" i="2"/>
  <c r="DW1341" i="2"/>
  <c r="DQ1341" i="2"/>
  <c r="DK1341" i="2"/>
  <c r="DE1341" i="2"/>
  <c r="CY1341" i="2"/>
  <c r="CV1341" i="2"/>
  <c r="CR1341" i="2"/>
  <c r="CQ1341" i="2"/>
  <c r="CP1341" i="2"/>
  <c r="CU1341" i="2"/>
  <c r="CT1341" i="2"/>
  <c r="CS1341" i="2"/>
  <c r="CH1347" i="2"/>
  <c r="CM1347" i="2"/>
  <c r="EM1347" i="2"/>
  <c r="EH1347" i="2"/>
  <c r="EB1347" i="2"/>
  <c r="DV1347" i="2"/>
  <c r="DP1347" i="2"/>
  <c r="DJ1347" i="2"/>
  <c r="DD1347" i="2"/>
  <c r="CX1347" i="2"/>
  <c r="EG1347" i="2"/>
  <c r="EA1347" i="2"/>
  <c r="DU1347" i="2"/>
  <c r="DO1347" i="2"/>
  <c r="DI1347" i="2"/>
  <c r="DC1347" i="2"/>
  <c r="CW1347" i="2"/>
  <c r="EF1347" i="2"/>
  <c r="DZ1347" i="2"/>
  <c r="DT1347" i="2"/>
  <c r="DN1347" i="2"/>
  <c r="DH1347" i="2"/>
  <c r="DB1347" i="2"/>
  <c r="EE1347" i="2"/>
  <c r="DY1347" i="2"/>
  <c r="DS1347" i="2"/>
  <c r="DM1347" i="2"/>
  <c r="DG1347" i="2"/>
  <c r="DA1347" i="2"/>
  <c r="ED1347" i="2"/>
  <c r="DX1347" i="2"/>
  <c r="DR1347" i="2"/>
  <c r="DL1347" i="2"/>
  <c r="DF1347" i="2"/>
  <c r="CZ1347" i="2"/>
  <c r="EI1347" i="2"/>
  <c r="EC1347" i="2"/>
  <c r="DW1347" i="2"/>
  <c r="DQ1347" i="2"/>
  <c r="DK1347" i="2"/>
  <c r="DE1347" i="2"/>
  <c r="CY1347" i="2"/>
  <c r="CV1347" i="2"/>
  <c r="CR1347" i="2"/>
  <c r="CQ1347" i="2"/>
  <c r="CP1347" i="2"/>
  <c r="CU1347" i="2"/>
  <c r="CT1347" i="2"/>
  <c r="CS1347" i="2"/>
  <c r="CH1353" i="2"/>
  <c r="CM1353" i="2"/>
  <c r="EM1353" i="2"/>
  <c r="EH1353" i="2"/>
  <c r="EB1353" i="2"/>
  <c r="DV1353" i="2"/>
  <c r="DP1353" i="2"/>
  <c r="DJ1353" i="2"/>
  <c r="DD1353" i="2"/>
  <c r="CX1353" i="2"/>
  <c r="EG1353" i="2"/>
  <c r="EA1353" i="2"/>
  <c r="DU1353" i="2"/>
  <c r="DO1353" i="2"/>
  <c r="DI1353" i="2"/>
  <c r="DC1353" i="2"/>
  <c r="CW1353" i="2"/>
  <c r="EF1353" i="2"/>
  <c r="DZ1353" i="2"/>
  <c r="DT1353" i="2"/>
  <c r="DN1353" i="2"/>
  <c r="DH1353" i="2"/>
  <c r="DB1353" i="2"/>
  <c r="EE1353" i="2"/>
  <c r="DY1353" i="2"/>
  <c r="DS1353" i="2"/>
  <c r="DM1353" i="2"/>
  <c r="DG1353" i="2"/>
  <c r="DA1353" i="2"/>
  <c r="ED1353" i="2"/>
  <c r="DX1353" i="2"/>
  <c r="DR1353" i="2"/>
  <c r="DL1353" i="2"/>
  <c r="DF1353" i="2"/>
  <c r="CZ1353" i="2"/>
  <c r="EI1353" i="2"/>
  <c r="EC1353" i="2"/>
  <c r="DW1353" i="2"/>
  <c r="DQ1353" i="2"/>
  <c r="DK1353" i="2"/>
  <c r="DE1353" i="2"/>
  <c r="CY1353" i="2"/>
  <c r="CV1353" i="2"/>
  <c r="CR1353" i="2"/>
  <c r="CQ1353" i="2"/>
  <c r="CP1353" i="2"/>
  <c r="CU1353" i="2"/>
  <c r="CT1353" i="2"/>
  <c r="CS1353" i="2"/>
  <c r="CM1359" i="2"/>
  <c r="EM1359" i="2"/>
  <c r="EH1359" i="2"/>
  <c r="EB1359" i="2"/>
  <c r="DV1359" i="2"/>
  <c r="DP1359" i="2"/>
  <c r="DJ1359" i="2"/>
  <c r="DD1359" i="2"/>
  <c r="CX1359" i="2"/>
  <c r="EG1359" i="2"/>
  <c r="EA1359" i="2"/>
  <c r="DU1359" i="2"/>
  <c r="DO1359" i="2"/>
  <c r="DI1359" i="2"/>
  <c r="DC1359" i="2"/>
  <c r="CW1359" i="2"/>
  <c r="EF1359" i="2"/>
  <c r="DZ1359" i="2"/>
  <c r="DT1359" i="2"/>
  <c r="DN1359" i="2"/>
  <c r="DH1359" i="2"/>
  <c r="DB1359" i="2"/>
  <c r="EE1359" i="2"/>
  <c r="DY1359" i="2"/>
  <c r="DS1359" i="2"/>
  <c r="DM1359" i="2"/>
  <c r="DG1359" i="2"/>
  <c r="DA1359" i="2"/>
  <c r="ED1359" i="2"/>
  <c r="DX1359" i="2"/>
  <c r="DR1359" i="2"/>
  <c r="DL1359" i="2"/>
  <c r="DF1359" i="2"/>
  <c r="CZ1359" i="2"/>
  <c r="EI1359" i="2"/>
  <c r="EC1359" i="2"/>
  <c r="DW1359" i="2"/>
  <c r="DQ1359" i="2"/>
  <c r="DK1359" i="2"/>
  <c r="DE1359" i="2"/>
  <c r="CY1359" i="2"/>
  <c r="CV1359" i="2"/>
  <c r="CR1359" i="2"/>
  <c r="CQ1359" i="2"/>
  <c r="CP1359" i="2"/>
  <c r="CU1359" i="2"/>
  <c r="CT1359" i="2"/>
  <c r="CS1359" i="2"/>
  <c r="CH1365" i="2"/>
  <c r="CM1365" i="2"/>
  <c r="EM1365" i="2"/>
  <c r="EH1365" i="2"/>
  <c r="EB1365" i="2"/>
  <c r="DV1365" i="2"/>
  <c r="DP1365" i="2"/>
  <c r="DJ1365" i="2"/>
  <c r="DD1365" i="2"/>
  <c r="CX1365" i="2"/>
  <c r="EG1365" i="2"/>
  <c r="EA1365" i="2"/>
  <c r="DU1365" i="2"/>
  <c r="DO1365" i="2"/>
  <c r="DI1365" i="2"/>
  <c r="DC1365" i="2"/>
  <c r="CW1365" i="2"/>
  <c r="EF1365" i="2"/>
  <c r="DZ1365" i="2"/>
  <c r="DT1365" i="2"/>
  <c r="DN1365" i="2"/>
  <c r="DH1365" i="2"/>
  <c r="DB1365" i="2"/>
  <c r="EE1365" i="2"/>
  <c r="DY1365" i="2"/>
  <c r="DS1365" i="2"/>
  <c r="DM1365" i="2"/>
  <c r="DG1365" i="2"/>
  <c r="DA1365" i="2"/>
  <c r="ED1365" i="2"/>
  <c r="DX1365" i="2"/>
  <c r="DR1365" i="2"/>
  <c r="DL1365" i="2"/>
  <c r="DF1365" i="2"/>
  <c r="CZ1365" i="2"/>
  <c r="EI1365" i="2"/>
  <c r="EC1365" i="2"/>
  <c r="DW1365" i="2"/>
  <c r="DQ1365" i="2"/>
  <c r="DK1365" i="2"/>
  <c r="DE1365" i="2"/>
  <c r="CY1365" i="2"/>
  <c r="CV1365" i="2"/>
  <c r="CR1365" i="2"/>
  <c r="CQ1365" i="2"/>
  <c r="CP1365" i="2"/>
  <c r="CU1365" i="2"/>
  <c r="CT1365" i="2"/>
  <c r="CS1365" i="2"/>
  <c r="CM1371" i="2"/>
  <c r="EM1371" i="2"/>
  <c r="EH1371" i="2"/>
  <c r="EB1371" i="2"/>
  <c r="DV1371" i="2"/>
  <c r="DP1371" i="2"/>
  <c r="DJ1371" i="2"/>
  <c r="DD1371" i="2"/>
  <c r="CX1371" i="2"/>
  <c r="EG1371" i="2"/>
  <c r="EA1371" i="2"/>
  <c r="DU1371" i="2"/>
  <c r="DO1371" i="2"/>
  <c r="DI1371" i="2"/>
  <c r="DC1371" i="2"/>
  <c r="CW1371" i="2"/>
  <c r="EF1371" i="2"/>
  <c r="DZ1371" i="2"/>
  <c r="DT1371" i="2"/>
  <c r="DN1371" i="2"/>
  <c r="DH1371" i="2"/>
  <c r="DB1371" i="2"/>
  <c r="EE1371" i="2"/>
  <c r="DY1371" i="2"/>
  <c r="DS1371" i="2"/>
  <c r="DM1371" i="2"/>
  <c r="DG1371" i="2"/>
  <c r="DA1371" i="2"/>
  <c r="ED1371" i="2"/>
  <c r="DX1371" i="2"/>
  <c r="DR1371" i="2"/>
  <c r="DL1371" i="2"/>
  <c r="DF1371" i="2"/>
  <c r="CZ1371" i="2"/>
  <c r="EI1371" i="2"/>
  <c r="EC1371" i="2"/>
  <c r="DW1371" i="2"/>
  <c r="DQ1371" i="2"/>
  <c r="DK1371" i="2"/>
  <c r="DE1371" i="2"/>
  <c r="CY1371" i="2"/>
  <c r="CV1371" i="2"/>
  <c r="CR1371" i="2"/>
  <c r="CQ1371" i="2"/>
  <c r="CP1371" i="2"/>
  <c r="CU1371" i="2"/>
  <c r="CT1371" i="2"/>
  <c r="CS1371" i="2"/>
  <c r="CM1377" i="2"/>
  <c r="EM1377" i="2"/>
  <c r="EH1377" i="2"/>
  <c r="EB1377" i="2"/>
  <c r="DV1377" i="2"/>
  <c r="DP1377" i="2"/>
  <c r="DJ1377" i="2"/>
  <c r="DD1377" i="2"/>
  <c r="CX1377" i="2"/>
  <c r="EG1377" i="2"/>
  <c r="EA1377" i="2"/>
  <c r="DU1377" i="2"/>
  <c r="DO1377" i="2"/>
  <c r="DI1377" i="2"/>
  <c r="DC1377" i="2"/>
  <c r="CW1377" i="2"/>
  <c r="EF1377" i="2"/>
  <c r="DZ1377" i="2"/>
  <c r="DT1377" i="2"/>
  <c r="DN1377" i="2"/>
  <c r="DH1377" i="2"/>
  <c r="DB1377" i="2"/>
  <c r="EE1377" i="2"/>
  <c r="DY1377" i="2"/>
  <c r="DS1377" i="2"/>
  <c r="DM1377" i="2"/>
  <c r="DG1377" i="2"/>
  <c r="DA1377" i="2"/>
  <c r="ED1377" i="2"/>
  <c r="DX1377" i="2"/>
  <c r="DR1377" i="2"/>
  <c r="DL1377" i="2"/>
  <c r="DF1377" i="2"/>
  <c r="CZ1377" i="2"/>
  <c r="EI1377" i="2"/>
  <c r="EC1377" i="2"/>
  <c r="DW1377" i="2"/>
  <c r="DQ1377" i="2"/>
  <c r="DK1377" i="2"/>
  <c r="DE1377" i="2"/>
  <c r="CY1377" i="2"/>
  <c r="CV1377" i="2"/>
  <c r="CR1377" i="2"/>
  <c r="CQ1377" i="2"/>
  <c r="CP1377" i="2"/>
  <c r="CU1377" i="2"/>
  <c r="CT1377" i="2"/>
  <c r="CS1377" i="2"/>
  <c r="CH1383" i="2"/>
  <c r="CM1383" i="2"/>
  <c r="EM1383" i="2"/>
  <c r="EH1383" i="2"/>
  <c r="EB1383" i="2"/>
  <c r="DV1383" i="2"/>
  <c r="DP1383" i="2"/>
  <c r="DJ1383" i="2"/>
  <c r="DD1383" i="2"/>
  <c r="CX1383" i="2"/>
  <c r="EG1383" i="2"/>
  <c r="EA1383" i="2"/>
  <c r="DU1383" i="2"/>
  <c r="DO1383" i="2"/>
  <c r="DI1383" i="2"/>
  <c r="DC1383" i="2"/>
  <c r="CW1383" i="2"/>
  <c r="EF1383" i="2"/>
  <c r="DZ1383" i="2"/>
  <c r="DT1383" i="2"/>
  <c r="DN1383" i="2"/>
  <c r="DH1383" i="2"/>
  <c r="DB1383" i="2"/>
  <c r="EE1383" i="2"/>
  <c r="DY1383" i="2"/>
  <c r="DS1383" i="2"/>
  <c r="DM1383" i="2"/>
  <c r="DG1383" i="2"/>
  <c r="DA1383" i="2"/>
  <c r="ED1383" i="2"/>
  <c r="DX1383" i="2"/>
  <c r="DR1383" i="2"/>
  <c r="DL1383" i="2"/>
  <c r="DF1383" i="2"/>
  <c r="CZ1383" i="2"/>
  <c r="EI1383" i="2"/>
  <c r="EC1383" i="2"/>
  <c r="DW1383" i="2"/>
  <c r="DQ1383" i="2"/>
  <c r="DK1383" i="2"/>
  <c r="DE1383" i="2"/>
  <c r="CY1383" i="2"/>
  <c r="CV1383" i="2"/>
  <c r="CR1383" i="2"/>
  <c r="CQ1383" i="2"/>
  <c r="CP1383" i="2"/>
  <c r="CU1383" i="2"/>
  <c r="CT1383" i="2"/>
  <c r="CS1383" i="2"/>
  <c r="CM1389" i="2"/>
  <c r="EM1389" i="2"/>
  <c r="EH1389" i="2"/>
  <c r="EB1389" i="2"/>
  <c r="DV1389" i="2"/>
  <c r="DP1389" i="2"/>
  <c r="DJ1389" i="2"/>
  <c r="DD1389" i="2"/>
  <c r="CX1389" i="2"/>
  <c r="EG1389" i="2"/>
  <c r="EA1389" i="2"/>
  <c r="DU1389" i="2"/>
  <c r="DO1389" i="2"/>
  <c r="DI1389" i="2"/>
  <c r="DC1389" i="2"/>
  <c r="CW1389" i="2"/>
  <c r="EF1389" i="2"/>
  <c r="DZ1389" i="2"/>
  <c r="DT1389" i="2"/>
  <c r="DN1389" i="2"/>
  <c r="DH1389" i="2"/>
  <c r="DB1389" i="2"/>
  <c r="EE1389" i="2"/>
  <c r="DY1389" i="2"/>
  <c r="DS1389" i="2"/>
  <c r="DM1389" i="2"/>
  <c r="DG1389" i="2"/>
  <c r="DA1389" i="2"/>
  <c r="ED1389" i="2"/>
  <c r="DX1389" i="2"/>
  <c r="DR1389" i="2"/>
  <c r="DL1389" i="2"/>
  <c r="DF1389" i="2"/>
  <c r="CZ1389" i="2"/>
  <c r="EI1389" i="2"/>
  <c r="EC1389" i="2"/>
  <c r="DW1389" i="2"/>
  <c r="DQ1389" i="2"/>
  <c r="DK1389" i="2"/>
  <c r="DE1389" i="2"/>
  <c r="CY1389" i="2"/>
  <c r="CV1389" i="2"/>
  <c r="CR1389" i="2"/>
  <c r="CQ1389" i="2"/>
  <c r="CP1389" i="2"/>
  <c r="CU1389" i="2"/>
  <c r="CT1389" i="2"/>
  <c r="CS1389" i="2"/>
  <c r="CM1395" i="2"/>
  <c r="EM1395" i="2"/>
  <c r="EH1395" i="2"/>
  <c r="EB1395" i="2"/>
  <c r="DV1395" i="2"/>
  <c r="DP1395" i="2"/>
  <c r="DJ1395" i="2"/>
  <c r="DD1395" i="2"/>
  <c r="CX1395" i="2"/>
  <c r="EG1395" i="2"/>
  <c r="EA1395" i="2"/>
  <c r="DU1395" i="2"/>
  <c r="DO1395" i="2"/>
  <c r="DI1395" i="2"/>
  <c r="DC1395" i="2"/>
  <c r="CW1395" i="2"/>
  <c r="EF1395" i="2"/>
  <c r="DZ1395" i="2"/>
  <c r="DT1395" i="2"/>
  <c r="DN1395" i="2"/>
  <c r="DH1395" i="2"/>
  <c r="DB1395" i="2"/>
  <c r="EE1395" i="2"/>
  <c r="DY1395" i="2"/>
  <c r="DS1395" i="2"/>
  <c r="DM1395" i="2"/>
  <c r="DG1395" i="2"/>
  <c r="DA1395" i="2"/>
  <c r="ED1395" i="2"/>
  <c r="DX1395" i="2"/>
  <c r="DR1395" i="2"/>
  <c r="DL1395" i="2"/>
  <c r="DF1395" i="2"/>
  <c r="CZ1395" i="2"/>
  <c r="EI1395" i="2"/>
  <c r="EC1395" i="2"/>
  <c r="DW1395" i="2"/>
  <c r="DQ1395" i="2"/>
  <c r="DK1395" i="2"/>
  <c r="DE1395" i="2"/>
  <c r="CY1395" i="2"/>
  <c r="CV1395" i="2"/>
  <c r="CR1395" i="2"/>
  <c r="CQ1395" i="2"/>
  <c r="CP1395" i="2"/>
  <c r="CU1395" i="2"/>
  <c r="CT1395" i="2"/>
  <c r="CS1395" i="2"/>
  <c r="CH1401" i="2"/>
  <c r="CM1401" i="2"/>
  <c r="EM1401" i="2"/>
  <c r="EH1401" i="2"/>
  <c r="EB1401" i="2"/>
  <c r="DV1401" i="2"/>
  <c r="DP1401" i="2"/>
  <c r="DJ1401" i="2"/>
  <c r="DD1401" i="2"/>
  <c r="CX1401" i="2"/>
  <c r="EG1401" i="2"/>
  <c r="EA1401" i="2"/>
  <c r="DU1401" i="2"/>
  <c r="DO1401" i="2"/>
  <c r="DI1401" i="2"/>
  <c r="DC1401" i="2"/>
  <c r="CW1401" i="2"/>
  <c r="EF1401" i="2"/>
  <c r="DZ1401" i="2"/>
  <c r="DT1401" i="2"/>
  <c r="DN1401" i="2"/>
  <c r="DH1401" i="2"/>
  <c r="DB1401" i="2"/>
  <c r="EE1401" i="2"/>
  <c r="DY1401" i="2"/>
  <c r="DS1401" i="2"/>
  <c r="DM1401" i="2"/>
  <c r="DG1401" i="2"/>
  <c r="DA1401" i="2"/>
  <c r="ED1401" i="2"/>
  <c r="DX1401" i="2"/>
  <c r="DR1401" i="2"/>
  <c r="DL1401" i="2"/>
  <c r="DF1401" i="2"/>
  <c r="CZ1401" i="2"/>
  <c r="EI1401" i="2"/>
  <c r="EC1401" i="2"/>
  <c r="DW1401" i="2"/>
  <c r="DQ1401" i="2"/>
  <c r="DK1401" i="2"/>
  <c r="DE1401" i="2"/>
  <c r="CY1401" i="2"/>
  <c r="CV1401" i="2"/>
  <c r="CR1401" i="2"/>
  <c r="CQ1401" i="2"/>
  <c r="CP1401" i="2"/>
  <c r="CU1401" i="2"/>
  <c r="CT1401" i="2"/>
  <c r="CS1401" i="2"/>
  <c r="CM1407" i="2"/>
  <c r="EM1407" i="2"/>
  <c r="EH1407" i="2"/>
  <c r="EB1407" i="2"/>
  <c r="DV1407" i="2"/>
  <c r="DP1407" i="2"/>
  <c r="DJ1407" i="2"/>
  <c r="DD1407" i="2"/>
  <c r="CX1407" i="2"/>
  <c r="EG1407" i="2"/>
  <c r="EA1407" i="2"/>
  <c r="DU1407" i="2"/>
  <c r="DO1407" i="2"/>
  <c r="DI1407" i="2"/>
  <c r="DC1407" i="2"/>
  <c r="CW1407" i="2"/>
  <c r="EF1407" i="2"/>
  <c r="DZ1407" i="2"/>
  <c r="DT1407" i="2"/>
  <c r="DN1407" i="2"/>
  <c r="DH1407" i="2"/>
  <c r="DB1407" i="2"/>
  <c r="EE1407" i="2"/>
  <c r="DY1407" i="2"/>
  <c r="DS1407" i="2"/>
  <c r="DM1407" i="2"/>
  <c r="DG1407" i="2"/>
  <c r="DA1407" i="2"/>
  <c r="ED1407" i="2"/>
  <c r="DX1407" i="2"/>
  <c r="DR1407" i="2"/>
  <c r="DL1407" i="2"/>
  <c r="DF1407" i="2"/>
  <c r="CZ1407" i="2"/>
  <c r="EI1407" i="2"/>
  <c r="EC1407" i="2"/>
  <c r="DW1407" i="2"/>
  <c r="DQ1407" i="2"/>
  <c r="DK1407" i="2"/>
  <c r="DE1407" i="2"/>
  <c r="CY1407" i="2"/>
  <c r="CV1407" i="2"/>
  <c r="CR1407" i="2"/>
  <c r="CQ1407" i="2"/>
  <c r="CP1407" i="2"/>
  <c r="CU1407" i="2"/>
  <c r="CT1407" i="2"/>
  <c r="CS1407" i="2"/>
  <c r="CM1413" i="2"/>
  <c r="EM1413" i="2"/>
  <c r="EH1413" i="2"/>
  <c r="EB1413" i="2"/>
  <c r="DV1413" i="2"/>
  <c r="DP1413" i="2"/>
  <c r="DJ1413" i="2"/>
  <c r="DD1413" i="2"/>
  <c r="CX1413" i="2"/>
  <c r="EG1413" i="2"/>
  <c r="EA1413" i="2"/>
  <c r="DU1413" i="2"/>
  <c r="DO1413" i="2"/>
  <c r="DI1413" i="2"/>
  <c r="DC1413" i="2"/>
  <c r="CW1413" i="2"/>
  <c r="EF1413" i="2"/>
  <c r="DZ1413" i="2"/>
  <c r="DT1413" i="2"/>
  <c r="DN1413" i="2"/>
  <c r="DH1413" i="2"/>
  <c r="DB1413" i="2"/>
  <c r="EE1413" i="2"/>
  <c r="DY1413" i="2"/>
  <c r="DS1413" i="2"/>
  <c r="DM1413" i="2"/>
  <c r="DG1413" i="2"/>
  <c r="DA1413" i="2"/>
  <c r="ED1413" i="2"/>
  <c r="DX1413" i="2"/>
  <c r="DR1413" i="2"/>
  <c r="DL1413" i="2"/>
  <c r="DF1413" i="2"/>
  <c r="CZ1413" i="2"/>
  <c r="EI1413" i="2"/>
  <c r="EC1413" i="2"/>
  <c r="DW1413" i="2"/>
  <c r="DQ1413" i="2"/>
  <c r="DK1413" i="2"/>
  <c r="DE1413" i="2"/>
  <c r="CY1413" i="2"/>
  <c r="CV1413" i="2"/>
  <c r="CR1413" i="2"/>
  <c r="CQ1413" i="2"/>
  <c r="CP1413" i="2"/>
  <c r="CU1413" i="2"/>
  <c r="CT1413" i="2"/>
  <c r="CS1413" i="2"/>
  <c r="CH1419" i="2"/>
  <c r="CM1419" i="2"/>
  <c r="EM1419" i="2"/>
  <c r="EH1419" i="2"/>
  <c r="EB1419" i="2"/>
  <c r="DV1419" i="2"/>
  <c r="DP1419" i="2"/>
  <c r="DJ1419" i="2"/>
  <c r="DD1419" i="2"/>
  <c r="CX1419" i="2"/>
  <c r="EG1419" i="2"/>
  <c r="EA1419" i="2"/>
  <c r="DU1419" i="2"/>
  <c r="DO1419" i="2"/>
  <c r="DI1419" i="2"/>
  <c r="DC1419" i="2"/>
  <c r="CW1419" i="2"/>
  <c r="EF1419" i="2"/>
  <c r="DZ1419" i="2"/>
  <c r="DT1419" i="2"/>
  <c r="DN1419" i="2"/>
  <c r="DH1419" i="2"/>
  <c r="DB1419" i="2"/>
  <c r="EE1419" i="2"/>
  <c r="DY1419" i="2"/>
  <c r="DS1419" i="2"/>
  <c r="DM1419" i="2"/>
  <c r="DG1419" i="2"/>
  <c r="DA1419" i="2"/>
  <c r="ED1419" i="2"/>
  <c r="DX1419" i="2"/>
  <c r="DR1419" i="2"/>
  <c r="DL1419" i="2"/>
  <c r="DF1419" i="2"/>
  <c r="CZ1419" i="2"/>
  <c r="EI1419" i="2"/>
  <c r="EC1419" i="2"/>
  <c r="DW1419" i="2"/>
  <c r="DQ1419" i="2"/>
  <c r="DK1419" i="2"/>
  <c r="DE1419" i="2"/>
  <c r="CY1419" i="2"/>
  <c r="CV1419" i="2"/>
  <c r="CR1419" i="2"/>
  <c r="CQ1419" i="2"/>
  <c r="CP1419" i="2"/>
  <c r="CU1419" i="2"/>
  <c r="CT1419" i="2"/>
  <c r="CS1419" i="2"/>
  <c r="CM1425" i="2"/>
  <c r="EM1425" i="2"/>
  <c r="EH1425" i="2"/>
  <c r="EB1425" i="2"/>
  <c r="DV1425" i="2"/>
  <c r="DP1425" i="2"/>
  <c r="DJ1425" i="2"/>
  <c r="DD1425" i="2"/>
  <c r="CX1425" i="2"/>
  <c r="EG1425" i="2"/>
  <c r="EA1425" i="2"/>
  <c r="DU1425" i="2"/>
  <c r="DO1425" i="2"/>
  <c r="DI1425" i="2"/>
  <c r="DC1425" i="2"/>
  <c r="CW1425" i="2"/>
  <c r="EF1425" i="2"/>
  <c r="DZ1425" i="2"/>
  <c r="DT1425" i="2"/>
  <c r="DN1425" i="2"/>
  <c r="DH1425" i="2"/>
  <c r="DB1425" i="2"/>
  <c r="EE1425" i="2"/>
  <c r="DY1425" i="2"/>
  <c r="DS1425" i="2"/>
  <c r="DM1425" i="2"/>
  <c r="DG1425" i="2"/>
  <c r="DA1425" i="2"/>
  <c r="ED1425" i="2"/>
  <c r="DX1425" i="2"/>
  <c r="DR1425" i="2"/>
  <c r="DL1425" i="2"/>
  <c r="DF1425" i="2"/>
  <c r="CZ1425" i="2"/>
  <c r="EI1425" i="2"/>
  <c r="EC1425" i="2"/>
  <c r="DW1425" i="2"/>
  <c r="DQ1425" i="2"/>
  <c r="DK1425" i="2"/>
  <c r="DE1425" i="2"/>
  <c r="CY1425" i="2"/>
  <c r="CV1425" i="2"/>
  <c r="CR1425" i="2"/>
  <c r="CQ1425" i="2"/>
  <c r="CP1425" i="2"/>
  <c r="CU1425" i="2"/>
  <c r="CT1425" i="2"/>
  <c r="CS1425" i="2"/>
  <c r="CM1431" i="2"/>
  <c r="EM1431" i="2"/>
  <c r="EH1431" i="2"/>
  <c r="EB1431" i="2"/>
  <c r="DV1431" i="2"/>
  <c r="DP1431" i="2"/>
  <c r="DJ1431" i="2"/>
  <c r="DD1431" i="2"/>
  <c r="CX1431" i="2"/>
  <c r="EG1431" i="2"/>
  <c r="EA1431" i="2"/>
  <c r="DU1431" i="2"/>
  <c r="DO1431" i="2"/>
  <c r="DI1431" i="2"/>
  <c r="DC1431" i="2"/>
  <c r="CW1431" i="2"/>
  <c r="EF1431" i="2"/>
  <c r="DZ1431" i="2"/>
  <c r="DT1431" i="2"/>
  <c r="DN1431" i="2"/>
  <c r="DH1431" i="2"/>
  <c r="DB1431" i="2"/>
  <c r="EE1431" i="2"/>
  <c r="DY1431" i="2"/>
  <c r="DS1431" i="2"/>
  <c r="DM1431" i="2"/>
  <c r="DG1431" i="2"/>
  <c r="DA1431" i="2"/>
  <c r="ED1431" i="2"/>
  <c r="DX1431" i="2"/>
  <c r="DR1431" i="2"/>
  <c r="DL1431" i="2"/>
  <c r="DF1431" i="2"/>
  <c r="CZ1431" i="2"/>
  <c r="EI1431" i="2"/>
  <c r="EC1431" i="2"/>
  <c r="DW1431" i="2"/>
  <c r="DQ1431" i="2"/>
  <c r="DK1431" i="2"/>
  <c r="DE1431" i="2"/>
  <c r="CY1431" i="2"/>
  <c r="CV1431" i="2"/>
  <c r="CR1431" i="2"/>
  <c r="CQ1431" i="2"/>
  <c r="CP1431" i="2"/>
  <c r="CU1431" i="2"/>
  <c r="CT1431" i="2"/>
  <c r="CS1431" i="2"/>
  <c r="CH1437" i="2"/>
  <c r="CM1437" i="2"/>
  <c r="EM1437" i="2"/>
  <c r="EH1437" i="2"/>
  <c r="EB1437" i="2"/>
  <c r="DV1437" i="2"/>
  <c r="DP1437" i="2"/>
  <c r="DJ1437" i="2"/>
  <c r="DD1437" i="2"/>
  <c r="CX1437" i="2"/>
  <c r="EG1437" i="2"/>
  <c r="EA1437" i="2"/>
  <c r="DU1437" i="2"/>
  <c r="DO1437" i="2"/>
  <c r="DI1437" i="2"/>
  <c r="DC1437" i="2"/>
  <c r="CW1437" i="2"/>
  <c r="EF1437" i="2"/>
  <c r="DZ1437" i="2"/>
  <c r="DT1437" i="2"/>
  <c r="DN1437" i="2"/>
  <c r="DH1437" i="2"/>
  <c r="DB1437" i="2"/>
  <c r="EE1437" i="2"/>
  <c r="DY1437" i="2"/>
  <c r="DS1437" i="2"/>
  <c r="DM1437" i="2"/>
  <c r="DG1437" i="2"/>
  <c r="DA1437" i="2"/>
  <c r="ED1437" i="2"/>
  <c r="DX1437" i="2"/>
  <c r="DR1437" i="2"/>
  <c r="DL1437" i="2"/>
  <c r="DF1437" i="2"/>
  <c r="CZ1437" i="2"/>
  <c r="EI1437" i="2"/>
  <c r="EC1437" i="2"/>
  <c r="DW1437" i="2"/>
  <c r="DQ1437" i="2"/>
  <c r="DK1437" i="2"/>
  <c r="DE1437" i="2"/>
  <c r="CY1437" i="2"/>
  <c r="CV1437" i="2"/>
  <c r="CR1437" i="2"/>
  <c r="CQ1437" i="2"/>
  <c r="CP1437" i="2"/>
  <c r="CU1437" i="2"/>
  <c r="CT1437" i="2"/>
  <c r="CS1437" i="2"/>
  <c r="CG1443" i="2"/>
  <c r="CM1443" i="2"/>
  <c r="EM1443" i="2"/>
  <c r="EH1443" i="2"/>
  <c r="EB1443" i="2"/>
  <c r="DV1443" i="2"/>
  <c r="DP1443" i="2"/>
  <c r="DJ1443" i="2"/>
  <c r="DD1443" i="2"/>
  <c r="CX1443" i="2"/>
  <c r="EG1443" i="2"/>
  <c r="EA1443" i="2"/>
  <c r="DU1443" i="2"/>
  <c r="DO1443" i="2"/>
  <c r="DI1443" i="2"/>
  <c r="DC1443" i="2"/>
  <c r="CW1443" i="2"/>
  <c r="EF1443" i="2"/>
  <c r="DZ1443" i="2"/>
  <c r="DT1443" i="2"/>
  <c r="DN1443" i="2"/>
  <c r="DH1443" i="2"/>
  <c r="DB1443" i="2"/>
  <c r="EE1443" i="2"/>
  <c r="DY1443" i="2"/>
  <c r="DS1443" i="2"/>
  <c r="DM1443" i="2"/>
  <c r="DG1443" i="2"/>
  <c r="DA1443" i="2"/>
  <c r="ED1443" i="2"/>
  <c r="DX1443" i="2"/>
  <c r="DR1443" i="2"/>
  <c r="DL1443" i="2"/>
  <c r="DF1443" i="2"/>
  <c r="CZ1443" i="2"/>
  <c r="EI1443" i="2"/>
  <c r="EC1443" i="2"/>
  <c r="DW1443" i="2"/>
  <c r="DQ1443" i="2"/>
  <c r="DK1443" i="2"/>
  <c r="DE1443" i="2"/>
  <c r="CY1443" i="2"/>
  <c r="CV1443" i="2"/>
  <c r="CR1443" i="2"/>
  <c r="CQ1443" i="2"/>
  <c r="CP1443" i="2"/>
  <c r="CU1443" i="2"/>
  <c r="CT1443" i="2"/>
  <c r="CS1443" i="2"/>
  <c r="CM1449" i="2"/>
  <c r="EM1449" i="2"/>
  <c r="EH1449" i="2"/>
  <c r="EB1449" i="2"/>
  <c r="DV1449" i="2"/>
  <c r="DP1449" i="2"/>
  <c r="DJ1449" i="2"/>
  <c r="DD1449" i="2"/>
  <c r="CX1449" i="2"/>
  <c r="EG1449" i="2"/>
  <c r="EA1449" i="2"/>
  <c r="DU1449" i="2"/>
  <c r="DO1449" i="2"/>
  <c r="DI1449" i="2"/>
  <c r="DC1449" i="2"/>
  <c r="CW1449" i="2"/>
  <c r="EF1449" i="2"/>
  <c r="DZ1449" i="2"/>
  <c r="DT1449" i="2"/>
  <c r="DN1449" i="2"/>
  <c r="DH1449" i="2"/>
  <c r="DB1449" i="2"/>
  <c r="EE1449" i="2"/>
  <c r="DY1449" i="2"/>
  <c r="DS1449" i="2"/>
  <c r="DM1449" i="2"/>
  <c r="DG1449" i="2"/>
  <c r="DA1449" i="2"/>
  <c r="ED1449" i="2"/>
  <c r="DX1449" i="2"/>
  <c r="DR1449" i="2"/>
  <c r="DL1449" i="2"/>
  <c r="DF1449" i="2"/>
  <c r="CZ1449" i="2"/>
  <c r="EI1449" i="2"/>
  <c r="EC1449" i="2"/>
  <c r="DW1449" i="2"/>
  <c r="DQ1449" i="2"/>
  <c r="DK1449" i="2"/>
  <c r="DE1449" i="2"/>
  <c r="CY1449" i="2"/>
  <c r="CV1449" i="2"/>
  <c r="CR1449" i="2"/>
  <c r="CQ1449" i="2"/>
  <c r="CP1449" i="2"/>
  <c r="CU1449" i="2"/>
  <c r="CT1449" i="2"/>
  <c r="CS1449" i="2"/>
  <c r="CH1455" i="2"/>
  <c r="CM1455" i="2"/>
  <c r="EM1455" i="2"/>
  <c r="EH1455" i="2"/>
  <c r="EB1455" i="2"/>
  <c r="DV1455" i="2"/>
  <c r="DP1455" i="2"/>
  <c r="DJ1455" i="2"/>
  <c r="DD1455" i="2"/>
  <c r="CX1455" i="2"/>
  <c r="EG1455" i="2"/>
  <c r="EA1455" i="2"/>
  <c r="DU1455" i="2"/>
  <c r="DO1455" i="2"/>
  <c r="DI1455" i="2"/>
  <c r="DC1455" i="2"/>
  <c r="CW1455" i="2"/>
  <c r="EF1455" i="2"/>
  <c r="DZ1455" i="2"/>
  <c r="DT1455" i="2"/>
  <c r="DN1455" i="2"/>
  <c r="DH1455" i="2"/>
  <c r="DB1455" i="2"/>
  <c r="EE1455" i="2"/>
  <c r="DY1455" i="2"/>
  <c r="DS1455" i="2"/>
  <c r="DM1455" i="2"/>
  <c r="DG1455" i="2"/>
  <c r="DA1455" i="2"/>
  <c r="ED1455" i="2"/>
  <c r="DX1455" i="2"/>
  <c r="DR1455" i="2"/>
  <c r="DL1455" i="2"/>
  <c r="DF1455" i="2"/>
  <c r="CZ1455" i="2"/>
  <c r="EI1455" i="2"/>
  <c r="EC1455" i="2"/>
  <c r="DW1455" i="2"/>
  <c r="DQ1455" i="2"/>
  <c r="DK1455" i="2"/>
  <c r="DE1455" i="2"/>
  <c r="CY1455" i="2"/>
  <c r="CV1455" i="2"/>
  <c r="CR1455" i="2"/>
  <c r="CQ1455" i="2"/>
  <c r="CP1455" i="2"/>
  <c r="CU1455" i="2"/>
  <c r="CT1455" i="2"/>
  <c r="CS1455" i="2"/>
  <c r="CM1461" i="2"/>
  <c r="EM1461" i="2"/>
  <c r="EH1461" i="2"/>
  <c r="EB1461" i="2"/>
  <c r="DV1461" i="2"/>
  <c r="DP1461" i="2"/>
  <c r="DJ1461" i="2"/>
  <c r="DD1461" i="2"/>
  <c r="CX1461" i="2"/>
  <c r="EG1461" i="2"/>
  <c r="EA1461" i="2"/>
  <c r="DU1461" i="2"/>
  <c r="DO1461" i="2"/>
  <c r="DI1461" i="2"/>
  <c r="DC1461" i="2"/>
  <c r="CW1461" i="2"/>
  <c r="EF1461" i="2"/>
  <c r="DZ1461" i="2"/>
  <c r="DT1461" i="2"/>
  <c r="DN1461" i="2"/>
  <c r="DH1461" i="2"/>
  <c r="DB1461" i="2"/>
  <c r="EE1461" i="2"/>
  <c r="DY1461" i="2"/>
  <c r="DS1461" i="2"/>
  <c r="DM1461" i="2"/>
  <c r="DG1461" i="2"/>
  <c r="DA1461" i="2"/>
  <c r="ED1461" i="2"/>
  <c r="DX1461" i="2"/>
  <c r="DR1461" i="2"/>
  <c r="DL1461" i="2"/>
  <c r="DF1461" i="2"/>
  <c r="CZ1461" i="2"/>
  <c r="EI1461" i="2"/>
  <c r="EC1461" i="2"/>
  <c r="DW1461" i="2"/>
  <c r="DQ1461" i="2"/>
  <c r="DK1461" i="2"/>
  <c r="DE1461" i="2"/>
  <c r="CY1461" i="2"/>
  <c r="CV1461" i="2"/>
  <c r="CR1461" i="2"/>
  <c r="CQ1461" i="2"/>
  <c r="CP1461" i="2"/>
  <c r="CU1461" i="2"/>
  <c r="CT1461" i="2"/>
  <c r="CS1461" i="2"/>
  <c r="CM1467" i="2"/>
  <c r="EM1467" i="2"/>
  <c r="EH1467" i="2"/>
  <c r="EB1467" i="2"/>
  <c r="DV1467" i="2"/>
  <c r="DP1467" i="2"/>
  <c r="DJ1467" i="2"/>
  <c r="DD1467" i="2"/>
  <c r="CX1467" i="2"/>
  <c r="EG1467" i="2"/>
  <c r="EA1467" i="2"/>
  <c r="DU1467" i="2"/>
  <c r="DO1467" i="2"/>
  <c r="DI1467" i="2"/>
  <c r="DC1467" i="2"/>
  <c r="CW1467" i="2"/>
  <c r="EF1467" i="2"/>
  <c r="DZ1467" i="2"/>
  <c r="DT1467" i="2"/>
  <c r="DN1467" i="2"/>
  <c r="DH1467" i="2"/>
  <c r="DB1467" i="2"/>
  <c r="EE1467" i="2"/>
  <c r="DY1467" i="2"/>
  <c r="DS1467" i="2"/>
  <c r="DM1467" i="2"/>
  <c r="DG1467" i="2"/>
  <c r="DA1467" i="2"/>
  <c r="ED1467" i="2"/>
  <c r="DX1467" i="2"/>
  <c r="DR1467" i="2"/>
  <c r="DL1467" i="2"/>
  <c r="DF1467" i="2"/>
  <c r="CZ1467" i="2"/>
  <c r="EI1467" i="2"/>
  <c r="EC1467" i="2"/>
  <c r="DW1467" i="2"/>
  <c r="DQ1467" i="2"/>
  <c r="DK1467" i="2"/>
  <c r="DE1467" i="2"/>
  <c r="CY1467" i="2"/>
  <c r="CV1467" i="2"/>
  <c r="CR1467" i="2"/>
  <c r="CQ1467" i="2"/>
  <c r="CP1467" i="2"/>
  <c r="CU1467" i="2"/>
  <c r="CT1467" i="2"/>
  <c r="CS1467" i="2"/>
  <c r="CM1473" i="2"/>
  <c r="EM1473" i="2"/>
  <c r="EH1473" i="2"/>
  <c r="EB1473" i="2"/>
  <c r="DV1473" i="2"/>
  <c r="DP1473" i="2"/>
  <c r="DJ1473" i="2"/>
  <c r="DD1473" i="2"/>
  <c r="CX1473" i="2"/>
  <c r="EG1473" i="2"/>
  <c r="EA1473" i="2"/>
  <c r="DU1473" i="2"/>
  <c r="DO1473" i="2"/>
  <c r="DI1473" i="2"/>
  <c r="DC1473" i="2"/>
  <c r="CW1473" i="2"/>
  <c r="EF1473" i="2"/>
  <c r="DZ1473" i="2"/>
  <c r="DT1473" i="2"/>
  <c r="DN1473" i="2"/>
  <c r="DH1473" i="2"/>
  <c r="DB1473" i="2"/>
  <c r="EE1473" i="2"/>
  <c r="DY1473" i="2"/>
  <c r="DS1473" i="2"/>
  <c r="DM1473" i="2"/>
  <c r="DG1473" i="2"/>
  <c r="DA1473" i="2"/>
  <c r="ED1473" i="2"/>
  <c r="DX1473" i="2"/>
  <c r="DR1473" i="2"/>
  <c r="DL1473" i="2"/>
  <c r="DF1473" i="2"/>
  <c r="CZ1473" i="2"/>
  <c r="EI1473" i="2"/>
  <c r="EC1473" i="2"/>
  <c r="DW1473" i="2"/>
  <c r="DQ1473" i="2"/>
  <c r="DK1473" i="2"/>
  <c r="DE1473" i="2"/>
  <c r="CY1473" i="2"/>
  <c r="CV1473" i="2"/>
  <c r="CR1473" i="2"/>
  <c r="CQ1473" i="2"/>
  <c r="CP1473" i="2"/>
  <c r="CU1473" i="2"/>
  <c r="CT1473" i="2"/>
  <c r="CS1473" i="2"/>
  <c r="CM1479" i="2"/>
  <c r="EM1479" i="2"/>
  <c r="EH1479" i="2"/>
  <c r="EB1479" i="2"/>
  <c r="DV1479" i="2"/>
  <c r="DP1479" i="2"/>
  <c r="DJ1479" i="2"/>
  <c r="DD1479" i="2"/>
  <c r="CX1479" i="2"/>
  <c r="EG1479" i="2"/>
  <c r="EA1479" i="2"/>
  <c r="DU1479" i="2"/>
  <c r="DO1479" i="2"/>
  <c r="DI1479" i="2"/>
  <c r="DC1479" i="2"/>
  <c r="CW1479" i="2"/>
  <c r="EF1479" i="2"/>
  <c r="DZ1479" i="2"/>
  <c r="DT1479" i="2"/>
  <c r="DN1479" i="2"/>
  <c r="DH1479" i="2"/>
  <c r="DB1479" i="2"/>
  <c r="EE1479" i="2"/>
  <c r="DY1479" i="2"/>
  <c r="DS1479" i="2"/>
  <c r="DM1479" i="2"/>
  <c r="DG1479" i="2"/>
  <c r="DA1479" i="2"/>
  <c r="ED1479" i="2"/>
  <c r="DX1479" i="2"/>
  <c r="DR1479" i="2"/>
  <c r="DL1479" i="2"/>
  <c r="DF1479" i="2"/>
  <c r="CZ1479" i="2"/>
  <c r="EI1479" i="2"/>
  <c r="EC1479" i="2"/>
  <c r="DW1479" i="2"/>
  <c r="DQ1479" i="2"/>
  <c r="DK1479" i="2"/>
  <c r="DE1479" i="2"/>
  <c r="CY1479" i="2"/>
  <c r="CV1479" i="2"/>
  <c r="CR1479" i="2"/>
  <c r="CQ1479" i="2"/>
  <c r="CP1479" i="2"/>
  <c r="CU1479" i="2"/>
  <c r="CT1479" i="2"/>
  <c r="CS1479" i="2"/>
  <c r="CM1485" i="2"/>
  <c r="EM1485" i="2"/>
  <c r="EH1485" i="2"/>
  <c r="EB1485" i="2"/>
  <c r="DV1485" i="2"/>
  <c r="DP1485" i="2"/>
  <c r="DJ1485" i="2"/>
  <c r="DD1485" i="2"/>
  <c r="CX1485" i="2"/>
  <c r="EG1485" i="2"/>
  <c r="EA1485" i="2"/>
  <c r="DU1485" i="2"/>
  <c r="DO1485" i="2"/>
  <c r="DI1485" i="2"/>
  <c r="DC1485" i="2"/>
  <c r="CW1485" i="2"/>
  <c r="EF1485" i="2"/>
  <c r="DZ1485" i="2"/>
  <c r="DT1485" i="2"/>
  <c r="DN1485" i="2"/>
  <c r="DH1485" i="2"/>
  <c r="DB1485" i="2"/>
  <c r="EE1485" i="2"/>
  <c r="DY1485" i="2"/>
  <c r="DS1485" i="2"/>
  <c r="DM1485" i="2"/>
  <c r="DG1485" i="2"/>
  <c r="DA1485" i="2"/>
  <c r="ED1485" i="2"/>
  <c r="DX1485" i="2"/>
  <c r="DR1485" i="2"/>
  <c r="DL1485" i="2"/>
  <c r="DF1485" i="2"/>
  <c r="CZ1485" i="2"/>
  <c r="EI1485" i="2"/>
  <c r="EC1485" i="2"/>
  <c r="DW1485" i="2"/>
  <c r="DQ1485" i="2"/>
  <c r="DK1485" i="2"/>
  <c r="DE1485" i="2"/>
  <c r="CY1485" i="2"/>
  <c r="CV1485" i="2"/>
  <c r="CR1485" i="2"/>
  <c r="CQ1485" i="2"/>
  <c r="CP1485" i="2"/>
  <c r="CU1485" i="2"/>
  <c r="CT1485" i="2"/>
  <c r="CS1485" i="2"/>
  <c r="CH1491" i="2"/>
  <c r="CM1491" i="2"/>
  <c r="EM1491" i="2"/>
  <c r="EH1491" i="2"/>
  <c r="EB1491" i="2"/>
  <c r="DV1491" i="2"/>
  <c r="DP1491" i="2"/>
  <c r="DJ1491" i="2"/>
  <c r="DD1491" i="2"/>
  <c r="CX1491" i="2"/>
  <c r="EG1491" i="2"/>
  <c r="EA1491" i="2"/>
  <c r="DU1491" i="2"/>
  <c r="DO1491" i="2"/>
  <c r="DI1491" i="2"/>
  <c r="DC1491" i="2"/>
  <c r="CW1491" i="2"/>
  <c r="EF1491" i="2"/>
  <c r="DZ1491" i="2"/>
  <c r="DT1491" i="2"/>
  <c r="DN1491" i="2"/>
  <c r="DH1491" i="2"/>
  <c r="DB1491" i="2"/>
  <c r="EE1491" i="2"/>
  <c r="DY1491" i="2"/>
  <c r="DS1491" i="2"/>
  <c r="DM1491" i="2"/>
  <c r="DG1491" i="2"/>
  <c r="DA1491" i="2"/>
  <c r="ED1491" i="2"/>
  <c r="DX1491" i="2"/>
  <c r="DR1491" i="2"/>
  <c r="DL1491" i="2"/>
  <c r="DF1491" i="2"/>
  <c r="CZ1491" i="2"/>
  <c r="EI1491" i="2"/>
  <c r="EC1491" i="2"/>
  <c r="DW1491" i="2"/>
  <c r="DQ1491" i="2"/>
  <c r="DK1491" i="2"/>
  <c r="DE1491" i="2"/>
  <c r="CY1491" i="2"/>
  <c r="CV1491" i="2"/>
  <c r="CR1491" i="2"/>
  <c r="CQ1491" i="2"/>
  <c r="CP1491" i="2"/>
  <c r="CU1491" i="2"/>
  <c r="CT1491" i="2"/>
  <c r="CS1491" i="2"/>
  <c r="CM1497" i="2"/>
  <c r="EM1497" i="2"/>
  <c r="EH1497" i="2"/>
  <c r="EB1497" i="2"/>
  <c r="DV1497" i="2"/>
  <c r="DP1497" i="2"/>
  <c r="DJ1497" i="2"/>
  <c r="DD1497" i="2"/>
  <c r="CX1497" i="2"/>
  <c r="EG1497" i="2"/>
  <c r="EA1497" i="2"/>
  <c r="DU1497" i="2"/>
  <c r="DO1497" i="2"/>
  <c r="DI1497" i="2"/>
  <c r="DC1497" i="2"/>
  <c r="CW1497" i="2"/>
  <c r="EF1497" i="2"/>
  <c r="DZ1497" i="2"/>
  <c r="DT1497" i="2"/>
  <c r="DN1497" i="2"/>
  <c r="DH1497" i="2"/>
  <c r="DB1497" i="2"/>
  <c r="EE1497" i="2"/>
  <c r="DY1497" i="2"/>
  <c r="DS1497" i="2"/>
  <c r="DM1497" i="2"/>
  <c r="DG1497" i="2"/>
  <c r="DA1497" i="2"/>
  <c r="ED1497" i="2"/>
  <c r="DX1497" i="2"/>
  <c r="DR1497" i="2"/>
  <c r="DL1497" i="2"/>
  <c r="DF1497" i="2"/>
  <c r="CZ1497" i="2"/>
  <c r="EI1497" i="2"/>
  <c r="EC1497" i="2"/>
  <c r="DW1497" i="2"/>
  <c r="DQ1497" i="2"/>
  <c r="DK1497" i="2"/>
  <c r="DE1497" i="2"/>
  <c r="CY1497" i="2"/>
  <c r="CV1497" i="2"/>
  <c r="CR1497" i="2"/>
  <c r="CQ1497" i="2"/>
  <c r="CP1497" i="2"/>
  <c r="CU1497" i="2"/>
  <c r="CT1497" i="2"/>
  <c r="CS1497" i="2"/>
  <c r="CM1503" i="2"/>
  <c r="EM1503" i="2"/>
  <c r="EH1503" i="2"/>
  <c r="EB1503" i="2"/>
  <c r="DV1503" i="2"/>
  <c r="DP1503" i="2"/>
  <c r="DJ1503" i="2"/>
  <c r="DD1503" i="2"/>
  <c r="CX1503" i="2"/>
  <c r="EG1503" i="2"/>
  <c r="EA1503" i="2"/>
  <c r="DU1503" i="2"/>
  <c r="DO1503" i="2"/>
  <c r="DI1503" i="2"/>
  <c r="DC1503" i="2"/>
  <c r="CW1503" i="2"/>
  <c r="EF1503" i="2"/>
  <c r="DZ1503" i="2"/>
  <c r="DT1503" i="2"/>
  <c r="DN1503" i="2"/>
  <c r="DH1503" i="2"/>
  <c r="DB1503" i="2"/>
  <c r="EE1503" i="2"/>
  <c r="DY1503" i="2"/>
  <c r="DS1503" i="2"/>
  <c r="DM1503" i="2"/>
  <c r="DG1503" i="2"/>
  <c r="DA1503" i="2"/>
  <c r="ED1503" i="2"/>
  <c r="DX1503" i="2"/>
  <c r="DR1503" i="2"/>
  <c r="DL1503" i="2"/>
  <c r="DF1503" i="2"/>
  <c r="CZ1503" i="2"/>
  <c r="EI1503" i="2"/>
  <c r="EC1503" i="2"/>
  <c r="DW1503" i="2"/>
  <c r="DQ1503" i="2"/>
  <c r="DK1503" i="2"/>
  <c r="DE1503" i="2"/>
  <c r="CY1503" i="2"/>
  <c r="CV1503" i="2"/>
  <c r="CR1503" i="2"/>
  <c r="CQ1503" i="2"/>
  <c r="CP1503" i="2"/>
  <c r="CU1503" i="2"/>
  <c r="CT1503" i="2"/>
  <c r="CS1503" i="2"/>
  <c r="CH1509" i="2"/>
  <c r="CM1509" i="2"/>
  <c r="EM1509" i="2"/>
  <c r="EH1509" i="2"/>
  <c r="EB1509" i="2"/>
  <c r="DV1509" i="2"/>
  <c r="DP1509" i="2"/>
  <c r="DJ1509" i="2"/>
  <c r="DD1509" i="2"/>
  <c r="CX1509" i="2"/>
  <c r="EG1509" i="2"/>
  <c r="EA1509" i="2"/>
  <c r="DU1509" i="2"/>
  <c r="DO1509" i="2"/>
  <c r="DI1509" i="2"/>
  <c r="DC1509" i="2"/>
  <c r="CW1509" i="2"/>
  <c r="EF1509" i="2"/>
  <c r="DZ1509" i="2"/>
  <c r="DT1509" i="2"/>
  <c r="DN1509" i="2"/>
  <c r="DH1509" i="2"/>
  <c r="DB1509" i="2"/>
  <c r="EE1509" i="2"/>
  <c r="DY1509" i="2"/>
  <c r="DS1509" i="2"/>
  <c r="DM1509" i="2"/>
  <c r="DG1509" i="2"/>
  <c r="DA1509" i="2"/>
  <c r="ED1509" i="2"/>
  <c r="DX1509" i="2"/>
  <c r="DR1509" i="2"/>
  <c r="DL1509" i="2"/>
  <c r="DF1509" i="2"/>
  <c r="CZ1509" i="2"/>
  <c r="EI1509" i="2"/>
  <c r="EC1509" i="2"/>
  <c r="DW1509" i="2"/>
  <c r="DQ1509" i="2"/>
  <c r="DK1509" i="2"/>
  <c r="DE1509" i="2"/>
  <c r="CY1509" i="2"/>
  <c r="CV1509" i="2"/>
  <c r="CR1509" i="2"/>
  <c r="CQ1509" i="2"/>
  <c r="CP1509" i="2"/>
  <c r="CU1509" i="2"/>
  <c r="CT1509" i="2"/>
  <c r="CS1509" i="2"/>
  <c r="CM1515" i="2"/>
  <c r="EM1515" i="2"/>
  <c r="EH1515" i="2"/>
  <c r="EB1515" i="2"/>
  <c r="DV1515" i="2"/>
  <c r="DP1515" i="2"/>
  <c r="DJ1515" i="2"/>
  <c r="DD1515" i="2"/>
  <c r="CX1515" i="2"/>
  <c r="EG1515" i="2"/>
  <c r="EA1515" i="2"/>
  <c r="DU1515" i="2"/>
  <c r="DO1515" i="2"/>
  <c r="DI1515" i="2"/>
  <c r="DC1515" i="2"/>
  <c r="CW1515" i="2"/>
  <c r="EF1515" i="2"/>
  <c r="DZ1515" i="2"/>
  <c r="DT1515" i="2"/>
  <c r="DN1515" i="2"/>
  <c r="DH1515" i="2"/>
  <c r="DB1515" i="2"/>
  <c r="EE1515" i="2"/>
  <c r="DY1515" i="2"/>
  <c r="DS1515" i="2"/>
  <c r="DM1515" i="2"/>
  <c r="DG1515" i="2"/>
  <c r="DA1515" i="2"/>
  <c r="ED1515" i="2"/>
  <c r="DX1515" i="2"/>
  <c r="DR1515" i="2"/>
  <c r="DL1515" i="2"/>
  <c r="DF1515" i="2"/>
  <c r="CZ1515" i="2"/>
  <c r="EI1515" i="2"/>
  <c r="EC1515" i="2"/>
  <c r="DW1515" i="2"/>
  <c r="DQ1515" i="2"/>
  <c r="DK1515" i="2"/>
  <c r="DE1515" i="2"/>
  <c r="CY1515" i="2"/>
  <c r="CV1515" i="2"/>
  <c r="CR1515" i="2"/>
  <c r="CQ1515" i="2"/>
  <c r="CP1515" i="2"/>
  <c r="CU1515" i="2"/>
  <c r="CT1515" i="2"/>
  <c r="CS1515" i="2"/>
  <c r="CM1521" i="2"/>
  <c r="EM1521" i="2"/>
  <c r="EH1521" i="2"/>
  <c r="EB1521" i="2"/>
  <c r="DV1521" i="2"/>
  <c r="DP1521" i="2"/>
  <c r="DJ1521" i="2"/>
  <c r="DD1521" i="2"/>
  <c r="CX1521" i="2"/>
  <c r="EG1521" i="2"/>
  <c r="EA1521" i="2"/>
  <c r="DU1521" i="2"/>
  <c r="DO1521" i="2"/>
  <c r="DI1521" i="2"/>
  <c r="DC1521" i="2"/>
  <c r="CW1521" i="2"/>
  <c r="EF1521" i="2"/>
  <c r="DZ1521" i="2"/>
  <c r="DT1521" i="2"/>
  <c r="DN1521" i="2"/>
  <c r="DH1521" i="2"/>
  <c r="DB1521" i="2"/>
  <c r="EE1521" i="2"/>
  <c r="DY1521" i="2"/>
  <c r="DS1521" i="2"/>
  <c r="DM1521" i="2"/>
  <c r="DG1521" i="2"/>
  <c r="DA1521" i="2"/>
  <c r="ED1521" i="2"/>
  <c r="DX1521" i="2"/>
  <c r="DR1521" i="2"/>
  <c r="DL1521" i="2"/>
  <c r="DF1521" i="2"/>
  <c r="CZ1521" i="2"/>
  <c r="EI1521" i="2"/>
  <c r="EC1521" i="2"/>
  <c r="DW1521" i="2"/>
  <c r="DQ1521" i="2"/>
  <c r="DK1521" i="2"/>
  <c r="DE1521" i="2"/>
  <c r="CY1521" i="2"/>
  <c r="CV1521" i="2"/>
  <c r="CR1521" i="2"/>
  <c r="CQ1521" i="2"/>
  <c r="CP1521" i="2"/>
  <c r="CU1521" i="2"/>
  <c r="CT1521" i="2"/>
  <c r="CS1521" i="2"/>
  <c r="CM1527" i="2"/>
  <c r="EM1527" i="2"/>
  <c r="EH1527" i="2"/>
  <c r="EB1527" i="2"/>
  <c r="DV1527" i="2"/>
  <c r="DP1527" i="2"/>
  <c r="DJ1527" i="2"/>
  <c r="DD1527" i="2"/>
  <c r="CX1527" i="2"/>
  <c r="EG1527" i="2"/>
  <c r="EA1527" i="2"/>
  <c r="DU1527" i="2"/>
  <c r="DO1527" i="2"/>
  <c r="DI1527" i="2"/>
  <c r="DC1527" i="2"/>
  <c r="CW1527" i="2"/>
  <c r="EF1527" i="2"/>
  <c r="DZ1527" i="2"/>
  <c r="DT1527" i="2"/>
  <c r="DN1527" i="2"/>
  <c r="DH1527" i="2"/>
  <c r="DB1527" i="2"/>
  <c r="EE1527" i="2"/>
  <c r="DY1527" i="2"/>
  <c r="DS1527" i="2"/>
  <c r="DM1527" i="2"/>
  <c r="DG1527" i="2"/>
  <c r="DA1527" i="2"/>
  <c r="ED1527" i="2"/>
  <c r="DX1527" i="2"/>
  <c r="DR1527" i="2"/>
  <c r="DL1527" i="2"/>
  <c r="DF1527" i="2"/>
  <c r="CZ1527" i="2"/>
  <c r="EI1527" i="2"/>
  <c r="EC1527" i="2"/>
  <c r="DW1527" i="2"/>
  <c r="DQ1527" i="2"/>
  <c r="DK1527" i="2"/>
  <c r="DE1527" i="2"/>
  <c r="CY1527" i="2"/>
  <c r="CV1527" i="2"/>
  <c r="CR1527" i="2"/>
  <c r="CQ1527" i="2"/>
  <c r="CP1527" i="2"/>
  <c r="CU1527" i="2"/>
  <c r="CT1527" i="2"/>
  <c r="CS1527" i="2"/>
  <c r="CG1533" i="2"/>
  <c r="CM1533" i="2"/>
  <c r="EM1533" i="2"/>
  <c r="EH1533" i="2"/>
  <c r="EB1533" i="2"/>
  <c r="DV1533" i="2"/>
  <c r="DP1533" i="2"/>
  <c r="DJ1533" i="2"/>
  <c r="DD1533" i="2"/>
  <c r="CX1533" i="2"/>
  <c r="EG1533" i="2"/>
  <c r="EA1533" i="2"/>
  <c r="DU1533" i="2"/>
  <c r="DO1533" i="2"/>
  <c r="DI1533" i="2"/>
  <c r="DC1533" i="2"/>
  <c r="CW1533" i="2"/>
  <c r="EF1533" i="2"/>
  <c r="DZ1533" i="2"/>
  <c r="DT1533" i="2"/>
  <c r="DN1533" i="2"/>
  <c r="DH1533" i="2"/>
  <c r="DB1533" i="2"/>
  <c r="EE1533" i="2"/>
  <c r="DY1533" i="2"/>
  <c r="DS1533" i="2"/>
  <c r="DM1533" i="2"/>
  <c r="DG1533" i="2"/>
  <c r="DA1533" i="2"/>
  <c r="ED1533" i="2"/>
  <c r="DX1533" i="2"/>
  <c r="DR1533" i="2"/>
  <c r="DL1533" i="2"/>
  <c r="DF1533" i="2"/>
  <c r="CZ1533" i="2"/>
  <c r="EI1533" i="2"/>
  <c r="EC1533" i="2"/>
  <c r="DW1533" i="2"/>
  <c r="DQ1533" i="2"/>
  <c r="DK1533" i="2"/>
  <c r="DE1533" i="2"/>
  <c r="CY1533" i="2"/>
  <c r="CV1533" i="2"/>
  <c r="CR1533" i="2"/>
  <c r="CQ1533" i="2"/>
  <c r="CP1533" i="2"/>
  <c r="CU1533" i="2"/>
  <c r="CT1533" i="2"/>
  <c r="CS1533" i="2"/>
  <c r="CM1539" i="2"/>
  <c r="EM1539" i="2"/>
  <c r="EH1539" i="2"/>
  <c r="EB1539" i="2"/>
  <c r="DV1539" i="2"/>
  <c r="DP1539" i="2"/>
  <c r="DJ1539" i="2"/>
  <c r="DD1539" i="2"/>
  <c r="CX1539" i="2"/>
  <c r="EG1539" i="2"/>
  <c r="EA1539" i="2"/>
  <c r="DU1539" i="2"/>
  <c r="DO1539" i="2"/>
  <c r="DI1539" i="2"/>
  <c r="DC1539" i="2"/>
  <c r="CW1539" i="2"/>
  <c r="EF1539" i="2"/>
  <c r="DZ1539" i="2"/>
  <c r="DT1539" i="2"/>
  <c r="DN1539" i="2"/>
  <c r="DH1539" i="2"/>
  <c r="DB1539" i="2"/>
  <c r="EE1539" i="2"/>
  <c r="DY1539" i="2"/>
  <c r="DS1539" i="2"/>
  <c r="DM1539" i="2"/>
  <c r="DG1539" i="2"/>
  <c r="DA1539" i="2"/>
  <c r="ED1539" i="2"/>
  <c r="DX1539" i="2"/>
  <c r="DR1539" i="2"/>
  <c r="DL1539" i="2"/>
  <c r="DF1539" i="2"/>
  <c r="CZ1539" i="2"/>
  <c r="EI1539" i="2"/>
  <c r="EC1539" i="2"/>
  <c r="DW1539" i="2"/>
  <c r="DQ1539" i="2"/>
  <c r="DK1539" i="2"/>
  <c r="DE1539" i="2"/>
  <c r="CY1539" i="2"/>
  <c r="CV1539" i="2"/>
  <c r="CR1539" i="2"/>
  <c r="CQ1539" i="2"/>
  <c r="CP1539" i="2"/>
  <c r="CU1539" i="2"/>
  <c r="CT1539" i="2"/>
  <c r="CS1539" i="2"/>
  <c r="CH1545" i="2"/>
  <c r="CM1545" i="2"/>
  <c r="EM1545" i="2"/>
  <c r="EH1545" i="2"/>
  <c r="EB1545" i="2"/>
  <c r="DV1545" i="2"/>
  <c r="DP1545" i="2"/>
  <c r="DJ1545" i="2"/>
  <c r="DD1545" i="2"/>
  <c r="CX1545" i="2"/>
  <c r="EG1545" i="2"/>
  <c r="EA1545" i="2"/>
  <c r="DU1545" i="2"/>
  <c r="DO1545" i="2"/>
  <c r="DI1545" i="2"/>
  <c r="DC1545" i="2"/>
  <c r="CW1545" i="2"/>
  <c r="EF1545" i="2"/>
  <c r="DZ1545" i="2"/>
  <c r="DT1545" i="2"/>
  <c r="DN1545" i="2"/>
  <c r="DH1545" i="2"/>
  <c r="DB1545" i="2"/>
  <c r="EE1545" i="2"/>
  <c r="DY1545" i="2"/>
  <c r="DS1545" i="2"/>
  <c r="DM1545" i="2"/>
  <c r="DG1545" i="2"/>
  <c r="DA1545" i="2"/>
  <c r="ED1545" i="2"/>
  <c r="DX1545" i="2"/>
  <c r="DR1545" i="2"/>
  <c r="DL1545" i="2"/>
  <c r="DF1545" i="2"/>
  <c r="CZ1545" i="2"/>
  <c r="EI1545" i="2"/>
  <c r="EC1545" i="2"/>
  <c r="DW1545" i="2"/>
  <c r="DQ1545" i="2"/>
  <c r="DK1545" i="2"/>
  <c r="DE1545" i="2"/>
  <c r="CY1545" i="2"/>
  <c r="CV1545" i="2"/>
  <c r="CR1545" i="2"/>
  <c r="CQ1545" i="2"/>
  <c r="CP1545" i="2"/>
  <c r="CU1545" i="2"/>
  <c r="CT1545" i="2"/>
  <c r="CS1545" i="2"/>
  <c r="CG1551" i="2"/>
  <c r="CM1551" i="2"/>
  <c r="EM1551" i="2"/>
  <c r="EH1551" i="2"/>
  <c r="EB1551" i="2"/>
  <c r="DV1551" i="2"/>
  <c r="DP1551" i="2"/>
  <c r="DJ1551" i="2"/>
  <c r="DD1551" i="2"/>
  <c r="CX1551" i="2"/>
  <c r="EG1551" i="2"/>
  <c r="EA1551" i="2"/>
  <c r="DU1551" i="2"/>
  <c r="DO1551" i="2"/>
  <c r="DI1551" i="2"/>
  <c r="DC1551" i="2"/>
  <c r="CW1551" i="2"/>
  <c r="EF1551" i="2"/>
  <c r="DZ1551" i="2"/>
  <c r="DT1551" i="2"/>
  <c r="DN1551" i="2"/>
  <c r="DH1551" i="2"/>
  <c r="DB1551" i="2"/>
  <c r="EE1551" i="2"/>
  <c r="DY1551" i="2"/>
  <c r="DS1551" i="2"/>
  <c r="DM1551" i="2"/>
  <c r="DG1551" i="2"/>
  <c r="DA1551" i="2"/>
  <c r="ED1551" i="2"/>
  <c r="DX1551" i="2"/>
  <c r="DR1551" i="2"/>
  <c r="DL1551" i="2"/>
  <c r="DF1551" i="2"/>
  <c r="CZ1551" i="2"/>
  <c r="EI1551" i="2"/>
  <c r="EC1551" i="2"/>
  <c r="DW1551" i="2"/>
  <c r="DQ1551" i="2"/>
  <c r="DK1551" i="2"/>
  <c r="DE1551" i="2"/>
  <c r="CY1551" i="2"/>
  <c r="CV1551" i="2"/>
  <c r="CR1551" i="2"/>
  <c r="CQ1551" i="2"/>
  <c r="CP1551" i="2"/>
  <c r="CU1551" i="2"/>
  <c r="CT1551" i="2"/>
  <c r="CS1551" i="2"/>
  <c r="CM1557" i="2"/>
  <c r="EM1557" i="2"/>
  <c r="EH1557" i="2"/>
  <c r="EB1557" i="2"/>
  <c r="DV1557" i="2"/>
  <c r="DP1557" i="2"/>
  <c r="DJ1557" i="2"/>
  <c r="DD1557" i="2"/>
  <c r="CX1557" i="2"/>
  <c r="EG1557" i="2"/>
  <c r="EA1557" i="2"/>
  <c r="DU1557" i="2"/>
  <c r="DO1557" i="2"/>
  <c r="DI1557" i="2"/>
  <c r="DC1557" i="2"/>
  <c r="CW1557" i="2"/>
  <c r="EF1557" i="2"/>
  <c r="DZ1557" i="2"/>
  <c r="DT1557" i="2"/>
  <c r="DN1557" i="2"/>
  <c r="DH1557" i="2"/>
  <c r="DB1557" i="2"/>
  <c r="EE1557" i="2"/>
  <c r="DY1557" i="2"/>
  <c r="DS1557" i="2"/>
  <c r="DM1557" i="2"/>
  <c r="DG1557" i="2"/>
  <c r="DA1557" i="2"/>
  <c r="ED1557" i="2"/>
  <c r="DX1557" i="2"/>
  <c r="DR1557" i="2"/>
  <c r="DL1557" i="2"/>
  <c r="DF1557" i="2"/>
  <c r="CZ1557" i="2"/>
  <c r="EI1557" i="2"/>
  <c r="EC1557" i="2"/>
  <c r="DW1557" i="2"/>
  <c r="DQ1557" i="2"/>
  <c r="DK1557" i="2"/>
  <c r="DE1557" i="2"/>
  <c r="CY1557" i="2"/>
  <c r="CV1557" i="2"/>
  <c r="CR1557" i="2"/>
  <c r="CQ1557" i="2"/>
  <c r="CP1557" i="2"/>
  <c r="CU1557" i="2"/>
  <c r="CT1557" i="2"/>
  <c r="CS1557" i="2"/>
  <c r="CH1563" i="2"/>
  <c r="CM1563" i="2"/>
  <c r="EM1563" i="2"/>
  <c r="EE1563" i="2"/>
  <c r="DY1563" i="2"/>
  <c r="DS1563" i="2"/>
  <c r="DM1563" i="2"/>
  <c r="DG1563" i="2"/>
  <c r="DA1563" i="2"/>
  <c r="EH1563" i="2"/>
  <c r="EA1563" i="2"/>
  <c r="DT1563" i="2"/>
  <c r="DL1563" i="2"/>
  <c r="DE1563" i="2"/>
  <c r="CX1563" i="2"/>
  <c r="EG1563" i="2"/>
  <c r="DZ1563" i="2"/>
  <c r="DR1563" i="2"/>
  <c r="DK1563" i="2"/>
  <c r="DD1563" i="2"/>
  <c r="CW1563" i="2"/>
  <c r="EF1563" i="2"/>
  <c r="DX1563" i="2"/>
  <c r="DQ1563" i="2"/>
  <c r="DJ1563" i="2"/>
  <c r="DC1563" i="2"/>
  <c r="ED1563" i="2"/>
  <c r="DW1563" i="2"/>
  <c r="DP1563" i="2"/>
  <c r="DI1563" i="2"/>
  <c r="DB1563" i="2"/>
  <c r="EC1563" i="2"/>
  <c r="DV1563" i="2"/>
  <c r="DO1563" i="2"/>
  <c r="DH1563" i="2"/>
  <c r="CZ1563" i="2"/>
  <c r="EI1563" i="2"/>
  <c r="EB1563" i="2"/>
  <c r="DU1563" i="2"/>
  <c r="DN1563" i="2"/>
  <c r="DF1563" i="2"/>
  <c r="CY1563" i="2"/>
  <c r="CV1563" i="2"/>
  <c r="CR1563" i="2"/>
  <c r="CQ1563" i="2"/>
  <c r="CP1563" i="2"/>
  <c r="CU1563" i="2"/>
  <c r="CT1563" i="2"/>
  <c r="CS1563" i="2"/>
  <c r="CM1569" i="2"/>
  <c r="EM1569" i="2"/>
  <c r="ED1569" i="2"/>
  <c r="DX1569" i="2"/>
  <c r="DR1569" i="2"/>
  <c r="DL1569" i="2"/>
  <c r="DF1569" i="2"/>
  <c r="CZ1569" i="2"/>
  <c r="EF1569" i="2"/>
  <c r="DZ1569" i="2"/>
  <c r="DT1569" i="2"/>
  <c r="DN1569" i="2"/>
  <c r="DH1569" i="2"/>
  <c r="DB1569" i="2"/>
  <c r="EE1569" i="2"/>
  <c r="DY1569" i="2"/>
  <c r="DS1569" i="2"/>
  <c r="DM1569" i="2"/>
  <c r="DG1569" i="2"/>
  <c r="DA1569" i="2"/>
  <c r="EC1569" i="2"/>
  <c r="DQ1569" i="2"/>
  <c r="DE1569" i="2"/>
  <c r="EB1569" i="2"/>
  <c r="DP1569" i="2"/>
  <c r="DD1569" i="2"/>
  <c r="EA1569" i="2"/>
  <c r="DO1569" i="2"/>
  <c r="DC1569" i="2"/>
  <c r="EI1569" i="2"/>
  <c r="DW1569" i="2"/>
  <c r="DK1569" i="2"/>
  <c r="CY1569" i="2"/>
  <c r="EH1569" i="2"/>
  <c r="DV1569" i="2"/>
  <c r="DJ1569" i="2"/>
  <c r="CX1569" i="2"/>
  <c r="EG1569" i="2"/>
  <c r="DU1569" i="2"/>
  <c r="DI1569" i="2"/>
  <c r="CW1569" i="2"/>
  <c r="CV1569" i="2"/>
  <c r="CR1569" i="2"/>
  <c r="CQ1569" i="2"/>
  <c r="CP1569" i="2"/>
  <c r="CU1569" i="2"/>
  <c r="CT1569" i="2"/>
  <c r="CS1569" i="2"/>
  <c r="CM1575" i="2"/>
  <c r="EM1575" i="2"/>
  <c r="ED1575" i="2"/>
  <c r="DX1575" i="2"/>
  <c r="DR1575" i="2"/>
  <c r="DL1575" i="2"/>
  <c r="DF1575" i="2"/>
  <c r="CZ1575" i="2"/>
  <c r="EI1575" i="2"/>
  <c r="EC1575" i="2"/>
  <c r="DW1575" i="2"/>
  <c r="DQ1575" i="2"/>
  <c r="DK1575" i="2"/>
  <c r="DE1575" i="2"/>
  <c r="CY1575" i="2"/>
  <c r="EH1575" i="2"/>
  <c r="EB1575" i="2"/>
  <c r="DV1575" i="2"/>
  <c r="DP1575" i="2"/>
  <c r="DJ1575" i="2"/>
  <c r="DD1575" i="2"/>
  <c r="CX1575" i="2"/>
  <c r="EG1575" i="2"/>
  <c r="EA1575" i="2"/>
  <c r="DU1575" i="2"/>
  <c r="DO1575" i="2"/>
  <c r="DI1575" i="2"/>
  <c r="DC1575" i="2"/>
  <c r="CW1575" i="2"/>
  <c r="EF1575" i="2"/>
  <c r="DZ1575" i="2"/>
  <c r="DT1575" i="2"/>
  <c r="DN1575" i="2"/>
  <c r="DH1575" i="2"/>
  <c r="DB1575" i="2"/>
  <c r="EE1575" i="2"/>
  <c r="DY1575" i="2"/>
  <c r="DS1575" i="2"/>
  <c r="DM1575" i="2"/>
  <c r="DG1575" i="2"/>
  <c r="DA1575" i="2"/>
  <c r="CV1575" i="2"/>
  <c r="CR1575" i="2"/>
  <c r="CQ1575" i="2"/>
  <c r="CP1575" i="2"/>
  <c r="CU1575" i="2"/>
  <c r="CT1575" i="2"/>
  <c r="CS1575" i="2"/>
  <c r="CG1581" i="2"/>
  <c r="CM1581" i="2"/>
  <c r="EM1581" i="2"/>
  <c r="ED1581" i="2"/>
  <c r="DX1581" i="2"/>
  <c r="DR1581" i="2"/>
  <c r="DL1581" i="2"/>
  <c r="DF1581" i="2"/>
  <c r="CZ1581" i="2"/>
  <c r="EI1581" i="2"/>
  <c r="EC1581" i="2"/>
  <c r="DW1581" i="2"/>
  <c r="DQ1581" i="2"/>
  <c r="DK1581" i="2"/>
  <c r="DE1581" i="2"/>
  <c r="CY1581" i="2"/>
  <c r="EH1581" i="2"/>
  <c r="EB1581" i="2"/>
  <c r="DV1581" i="2"/>
  <c r="DP1581" i="2"/>
  <c r="DJ1581" i="2"/>
  <c r="DD1581" i="2"/>
  <c r="CX1581" i="2"/>
  <c r="EG1581" i="2"/>
  <c r="EA1581" i="2"/>
  <c r="DU1581" i="2"/>
  <c r="DO1581" i="2"/>
  <c r="DI1581" i="2"/>
  <c r="DC1581" i="2"/>
  <c r="CW1581" i="2"/>
  <c r="EF1581" i="2"/>
  <c r="DZ1581" i="2"/>
  <c r="DT1581" i="2"/>
  <c r="DN1581" i="2"/>
  <c r="DH1581" i="2"/>
  <c r="DB1581" i="2"/>
  <c r="EE1581" i="2"/>
  <c r="DY1581" i="2"/>
  <c r="DS1581" i="2"/>
  <c r="DM1581" i="2"/>
  <c r="DG1581" i="2"/>
  <c r="DA1581" i="2"/>
  <c r="CV1581" i="2"/>
  <c r="CR1581" i="2"/>
  <c r="CQ1581" i="2"/>
  <c r="CP1581" i="2"/>
  <c r="CU1581" i="2"/>
  <c r="CT1581" i="2"/>
  <c r="CS1581" i="2"/>
  <c r="CM1587" i="2"/>
  <c r="EM1587" i="2"/>
  <c r="ED1587" i="2"/>
  <c r="DX1587" i="2"/>
  <c r="DR1587" i="2"/>
  <c r="DL1587" i="2"/>
  <c r="DF1587" i="2"/>
  <c r="CZ1587" i="2"/>
  <c r="EI1587" i="2"/>
  <c r="EC1587" i="2"/>
  <c r="DW1587" i="2"/>
  <c r="DQ1587" i="2"/>
  <c r="DK1587" i="2"/>
  <c r="DE1587" i="2"/>
  <c r="CY1587" i="2"/>
  <c r="EH1587" i="2"/>
  <c r="EB1587" i="2"/>
  <c r="DV1587" i="2"/>
  <c r="DP1587" i="2"/>
  <c r="DJ1587" i="2"/>
  <c r="DD1587" i="2"/>
  <c r="CX1587" i="2"/>
  <c r="EG1587" i="2"/>
  <c r="EA1587" i="2"/>
  <c r="DU1587" i="2"/>
  <c r="DO1587" i="2"/>
  <c r="DI1587" i="2"/>
  <c r="DC1587" i="2"/>
  <c r="CW1587" i="2"/>
  <c r="EF1587" i="2"/>
  <c r="DZ1587" i="2"/>
  <c r="DT1587" i="2"/>
  <c r="DN1587" i="2"/>
  <c r="DH1587" i="2"/>
  <c r="DB1587" i="2"/>
  <c r="EE1587" i="2"/>
  <c r="DY1587" i="2"/>
  <c r="DS1587" i="2"/>
  <c r="DM1587" i="2"/>
  <c r="DG1587" i="2"/>
  <c r="DA1587" i="2"/>
  <c r="CV1587" i="2"/>
  <c r="CR1587" i="2"/>
  <c r="CQ1587" i="2"/>
  <c r="CP1587" i="2"/>
  <c r="CU1587" i="2"/>
  <c r="CT1587" i="2"/>
  <c r="CS1587" i="2"/>
  <c r="CM1593" i="2"/>
  <c r="EM1593" i="2"/>
  <c r="ED1593" i="2"/>
  <c r="DX1593" i="2"/>
  <c r="DR1593" i="2"/>
  <c r="DL1593" i="2"/>
  <c r="DF1593" i="2"/>
  <c r="CZ1593" i="2"/>
  <c r="EI1593" i="2"/>
  <c r="EC1593" i="2"/>
  <c r="DW1593" i="2"/>
  <c r="DQ1593" i="2"/>
  <c r="DK1593" i="2"/>
  <c r="DE1593" i="2"/>
  <c r="CY1593" i="2"/>
  <c r="EH1593" i="2"/>
  <c r="EB1593" i="2"/>
  <c r="DV1593" i="2"/>
  <c r="DP1593" i="2"/>
  <c r="DJ1593" i="2"/>
  <c r="DD1593" i="2"/>
  <c r="CX1593" i="2"/>
  <c r="EG1593" i="2"/>
  <c r="EA1593" i="2"/>
  <c r="DU1593" i="2"/>
  <c r="DO1593" i="2"/>
  <c r="DI1593" i="2"/>
  <c r="DC1593" i="2"/>
  <c r="CW1593" i="2"/>
  <c r="EF1593" i="2"/>
  <c r="DZ1593" i="2"/>
  <c r="DT1593" i="2"/>
  <c r="DN1593" i="2"/>
  <c r="DH1593" i="2"/>
  <c r="DB1593" i="2"/>
  <c r="EE1593" i="2"/>
  <c r="DY1593" i="2"/>
  <c r="DS1593" i="2"/>
  <c r="DM1593" i="2"/>
  <c r="DG1593" i="2"/>
  <c r="DA1593" i="2"/>
  <c r="CV1593" i="2"/>
  <c r="CR1593" i="2"/>
  <c r="CQ1593" i="2"/>
  <c r="CP1593" i="2"/>
  <c r="CU1593" i="2"/>
  <c r="CT1593" i="2"/>
  <c r="CS1593" i="2"/>
  <c r="CG1599" i="2"/>
  <c r="CM1599" i="2"/>
  <c r="EM1599" i="2"/>
  <c r="ED1599" i="2"/>
  <c r="DX1599" i="2"/>
  <c r="DR1599" i="2"/>
  <c r="DL1599" i="2"/>
  <c r="DF1599" i="2"/>
  <c r="CZ1599" i="2"/>
  <c r="EI1599" i="2"/>
  <c r="EC1599" i="2"/>
  <c r="DW1599" i="2"/>
  <c r="DQ1599" i="2"/>
  <c r="DK1599" i="2"/>
  <c r="DE1599" i="2"/>
  <c r="CY1599" i="2"/>
  <c r="EH1599" i="2"/>
  <c r="EB1599" i="2"/>
  <c r="DV1599" i="2"/>
  <c r="DP1599" i="2"/>
  <c r="DJ1599" i="2"/>
  <c r="DD1599" i="2"/>
  <c r="CX1599" i="2"/>
  <c r="EG1599" i="2"/>
  <c r="EA1599" i="2"/>
  <c r="DU1599" i="2"/>
  <c r="DO1599" i="2"/>
  <c r="DI1599" i="2"/>
  <c r="DC1599" i="2"/>
  <c r="CW1599" i="2"/>
  <c r="EF1599" i="2"/>
  <c r="DZ1599" i="2"/>
  <c r="DT1599" i="2"/>
  <c r="DN1599" i="2"/>
  <c r="DH1599" i="2"/>
  <c r="DB1599" i="2"/>
  <c r="EE1599" i="2"/>
  <c r="DY1599" i="2"/>
  <c r="DS1599" i="2"/>
  <c r="DM1599" i="2"/>
  <c r="DG1599" i="2"/>
  <c r="DA1599" i="2"/>
  <c r="CV1599" i="2"/>
  <c r="CR1599" i="2"/>
  <c r="CQ1599" i="2"/>
  <c r="CP1599" i="2"/>
  <c r="CU1599" i="2"/>
  <c r="CT1599" i="2"/>
  <c r="CS1599" i="2"/>
  <c r="CM1605" i="2"/>
  <c r="EM1605" i="2"/>
  <c r="ED1605" i="2"/>
  <c r="DX1605" i="2"/>
  <c r="DR1605" i="2"/>
  <c r="DL1605" i="2"/>
  <c r="DF1605" i="2"/>
  <c r="CZ1605" i="2"/>
  <c r="EI1605" i="2"/>
  <c r="EC1605" i="2"/>
  <c r="DW1605" i="2"/>
  <c r="DQ1605" i="2"/>
  <c r="DK1605" i="2"/>
  <c r="DE1605" i="2"/>
  <c r="CY1605" i="2"/>
  <c r="EH1605" i="2"/>
  <c r="EB1605" i="2"/>
  <c r="DV1605" i="2"/>
  <c r="DP1605" i="2"/>
  <c r="DJ1605" i="2"/>
  <c r="DD1605" i="2"/>
  <c r="CX1605" i="2"/>
  <c r="EG1605" i="2"/>
  <c r="EA1605" i="2"/>
  <c r="DU1605" i="2"/>
  <c r="DO1605" i="2"/>
  <c r="DI1605" i="2"/>
  <c r="DC1605" i="2"/>
  <c r="CW1605" i="2"/>
  <c r="EF1605" i="2"/>
  <c r="DZ1605" i="2"/>
  <c r="DT1605" i="2"/>
  <c r="DN1605" i="2"/>
  <c r="DH1605" i="2"/>
  <c r="DB1605" i="2"/>
  <c r="EE1605" i="2"/>
  <c r="DY1605" i="2"/>
  <c r="DS1605" i="2"/>
  <c r="DM1605" i="2"/>
  <c r="DG1605" i="2"/>
  <c r="DA1605" i="2"/>
  <c r="CV1605" i="2"/>
  <c r="CR1605" i="2"/>
  <c r="CQ1605" i="2"/>
  <c r="CP1605" i="2"/>
  <c r="CU1605" i="2"/>
  <c r="CT1605" i="2"/>
  <c r="CS1605" i="2"/>
  <c r="CM1611" i="2"/>
  <c r="EM1611" i="2"/>
  <c r="ED1611" i="2"/>
  <c r="DX1611" i="2"/>
  <c r="DR1611" i="2"/>
  <c r="DL1611" i="2"/>
  <c r="DF1611" i="2"/>
  <c r="CZ1611" i="2"/>
  <c r="EI1611" i="2"/>
  <c r="EC1611" i="2"/>
  <c r="DW1611" i="2"/>
  <c r="DQ1611" i="2"/>
  <c r="DK1611" i="2"/>
  <c r="DE1611" i="2"/>
  <c r="CY1611" i="2"/>
  <c r="EH1611" i="2"/>
  <c r="EB1611" i="2"/>
  <c r="DV1611" i="2"/>
  <c r="DP1611" i="2"/>
  <c r="DJ1611" i="2"/>
  <c r="DD1611" i="2"/>
  <c r="CX1611" i="2"/>
  <c r="EG1611" i="2"/>
  <c r="EA1611" i="2"/>
  <c r="DU1611" i="2"/>
  <c r="DO1611" i="2"/>
  <c r="DI1611" i="2"/>
  <c r="DC1611" i="2"/>
  <c r="CW1611" i="2"/>
  <c r="EF1611" i="2"/>
  <c r="DZ1611" i="2"/>
  <c r="DT1611" i="2"/>
  <c r="DN1611" i="2"/>
  <c r="DH1611" i="2"/>
  <c r="DB1611" i="2"/>
  <c r="EE1611" i="2"/>
  <c r="DY1611" i="2"/>
  <c r="DS1611" i="2"/>
  <c r="DM1611" i="2"/>
  <c r="DG1611" i="2"/>
  <c r="DA1611" i="2"/>
  <c r="CV1611" i="2"/>
  <c r="CR1611" i="2"/>
  <c r="CQ1611" i="2"/>
  <c r="CP1611" i="2"/>
  <c r="CU1611" i="2"/>
  <c r="CT1611" i="2"/>
  <c r="CS1611" i="2"/>
  <c r="CM1617" i="2"/>
  <c r="EM1617" i="2"/>
  <c r="ED1617" i="2"/>
  <c r="DX1617" i="2"/>
  <c r="DR1617" i="2"/>
  <c r="DL1617" i="2"/>
  <c r="DF1617" i="2"/>
  <c r="CZ1617" i="2"/>
  <c r="EI1617" i="2"/>
  <c r="EC1617" i="2"/>
  <c r="DW1617" i="2"/>
  <c r="DQ1617" i="2"/>
  <c r="DK1617" i="2"/>
  <c r="DE1617" i="2"/>
  <c r="CY1617" i="2"/>
  <c r="EH1617" i="2"/>
  <c r="EB1617" i="2"/>
  <c r="DV1617" i="2"/>
  <c r="DP1617" i="2"/>
  <c r="DJ1617" i="2"/>
  <c r="DD1617" i="2"/>
  <c r="CX1617" i="2"/>
  <c r="EG1617" i="2"/>
  <c r="EA1617" i="2"/>
  <c r="DU1617" i="2"/>
  <c r="DO1617" i="2"/>
  <c r="DI1617" i="2"/>
  <c r="DC1617" i="2"/>
  <c r="CW1617" i="2"/>
  <c r="EF1617" i="2"/>
  <c r="DZ1617" i="2"/>
  <c r="DT1617" i="2"/>
  <c r="DN1617" i="2"/>
  <c r="DH1617" i="2"/>
  <c r="DB1617" i="2"/>
  <c r="EE1617" i="2"/>
  <c r="DY1617" i="2"/>
  <c r="DS1617" i="2"/>
  <c r="DM1617" i="2"/>
  <c r="DG1617" i="2"/>
  <c r="DA1617" i="2"/>
  <c r="CV1617" i="2"/>
  <c r="CR1617" i="2"/>
  <c r="CQ1617" i="2"/>
  <c r="CP1617" i="2"/>
  <c r="CU1617" i="2"/>
  <c r="CT1617" i="2"/>
  <c r="CS1617" i="2"/>
  <c r="CM1623" i="2"/>
  <c r="EM1623" i="2"/>
  <c r="ED1623" i="2"/>
  <c r="DX1623" i="2"/>
  <c r="DR1623" i="2"/>
  <c r="DL1623" i="2"/>
  <c r="DF1623" i="2"/>
  <c r="CZ1623" i="2"/>
  <c r="EI1623" i="2"/>
  <c r="EC1623" i="2"/>
  <c r="DW1623" i="2"/>
  <c r="DQ1623" i="2"/>
  <c r="DK1623" i="2"/>
  <c r="DE1623" i="2"/>
  <c r="CY1623" i="2"/>
  <c r="EH1623" i="2"/>
  <c r="EB1623" i="2"/>
  <c r="DV1623" i="2"/>
  <c r="DP1623" i="2"/>
  <c r="DJ1623" i="2"/>
  <c r="DD1623" i="2"/>
  <c r="CX1623" i="2"/>
  <c r="EG1623" i="2"/>
  <c r="EA1623" i="2"/>
  <c r="DU1623" i="2"/>
  <c r="DO1623" i="2"/>
  <c r="DI1623" i="2"/>
  <c r="DC1623" i="2"/>
  <c r="CW1623" i="2"/>
  <c r="EF1623" i="2"/>
  <c r="DZ1623" i="2"/>
  <c r="DT1623" i="2"/>
  <c r="DN1623" i="2"/>
  <c r="DH1623" i="2"/>
  <c r="DB1623" i="2"/>
  <c r="EE1623" i="2"/>
  <c r="DY1623" i="2"/>
  <c r="DS1623" i="2"/>
  <c r="DM1623" i="2"/>
  <c r="DG1623" i="2"/>
  <c r="DA1623" i="2"/>
  <c r="CV1623" i="2"/>
  <c r="CR1623" i="2"/>
  <c r="CQ1623" i="2"/>
  <c r="CP1623" i="2"/>
  <c r="CU1623" i="2"/>
  <c r="CT1623" i="2"/>
  <c r="CS1623" i="2"/>
  <c r="CM1629" i="2"/>
  <c r="EM1629" i="2"/>
  <c r="ED1629" i="2"/>
  <c r="DX1629" i="2"/>
  <c r="DR1629" i="2"/>
  <c r="DL1629" i="2"/>
  <c r="DF1629" i="2"/>
  <c r="CZ1629" i="2"/>
  <c r="EI1629" i="2"/>
  <c r="EC1629" i="2"/>
  <c r="DW1629" i="2"/>
  <c r="DQ1629" i="2"/>
  <c r="DK1629" i="2"/>
  <c r="DE1629" i="2"/>
  <c r="CY1629" i="2"/>
  <c r="EH1629" i="2"/>
  <c r="EB1629" i="2"/>
  <c r="DV1629" i="2"/>
  <c r="DP1629" i="2"/>
  <c r="DJ1629" i="2"/>
  <c r="DD1629" i="2"/>
  <c r="CX1629" i="2"/>
  <c r="EG1629" i="2"/>
  <c r="EA1629" i="2"/>
  <c r="DU1629" i="2"/>
  <c r="DO1629" i="2"/>
  <c r="DI1629" i="2"/>
  <c r="DC1629" i="2"/>
  <c r="CW1629" i="2"/>
  <c r="EF1629" i="2"/>
  <c r="DZ1629" i="2"/>
  <c r="DT1629" i="2"/>
  <c r="DN1629" i="2"/>
  <c r="DH1629" i="2"/>
  <c r="DB1629" i="2"/>
  <c r="EE1629" i="2"/>
  <c r="DY1629" i="2"/>
  <c r="DS1629" i="2"/>
  <c r="DM1629" i="2"/>
  <c r="DG1629" i="2"/>
  <c r="DA1629" i="2"/>
  <c r="CV1629" i="2"/>
  <c r="CR1629" i="2"/>
  <c r="CQ1629" i="2"/>
  <c r="CP1629" i="2"/>
  <c r="CU1629" i="2"/>
  <c r="CT1629" i="2"/>
  <c r="CS1629" i="2"/>
  <c r="CG1635" i="2"/>
  <c r="CM1635" i="2"/>
  <c r="EM1635" i="2"/>
  <c r="ED1635" i="2"/>
  <c r="DX1635" i="2"/>
  <c r="DR1635" i="2"/>
  <c r="DL1635" i="2"/>
  <c r="DF1635" i="2"/>
  <c r="CZ1635" i="2"/>
  <c r="EI1635" i="2"/>
  <c r="EC1635" i="2"/>
  <c r="DW1635" i="2"/>
  <c r="DQ1635" i="2"/>
  <c r="DK1635" i="2"/>
  <c r="DE1635" i="2"/>
  <c r="CY1635" i="2"/>
  <c r="EH1635" i="2"/>
  <c r="EB1635" i="2"/>
  <c r="DV1635" i="2"/>
  <c r="DP1635" i="2"/>
  <c r="DJ1635" i="2"/>
  <c r="DD1635" i="2"/>
  <c r="CX1635" i="2"/>
  <c r="EG1635" i="2"/>
  <c r="EA1635" i="2"/>
  <c r="DU1635" i="2"/>
  <c r="DO1635" i="2"/>
  <c r="DI1635" i="2"/>
  <c r="DC1635" i="2"/>
  <c r="CW1635" i="2"/>
  <c r="EF1635" i="2"/>
  <c r="DZ1635" i="2"/>
  <c r="DT1635" i="2"/>
  <c r="DN1635" i="2"/>
  <c r="DH1635" i="2"/>
  <c r="DB1635" i="2"/>
  <c r="EE1635" i="2"/>
  <c r="DY1635" i="2"/>
  <c r="DS1635" i="2"/>
  <c r="DM1635" i="2"/>
  <c r="DG1635" i="2"/>
  <c r="DA1635" i="2"/>
  <c r="CV1635" i="2"/>
  <c r="CR1635" i="2"/>
  <c r="CQ1635" i="2"/>
  <c r="CP1635" i="2"/>
  <c r="CU1635" i="2"/>
  <c r="CT1635" i="2"/>
  <c r="CS1635" i="2"/>
  <c r="CM1641" i="2"/>
  <c r="EM1641" i="2"/>
  <c r="ED1641" i="2"/>
  <c r="DX1641" i="2"/>
  <c r="DR1641" i="2"/>
  <c r="DL1641" i="2"/>
  <c r="DF1641" i="2"/>
  <c r="CZ1641" i="2"/>
  <c r="EI1641" i="2"/>
  <c r="EC1641" i="2"/>
  <c r="DW1641" i="2"/>
  <c r="DQ1641" i="2"/>
  <c r="DK1641" i="2"/>
  <c r="DE1641" i="2"/>
  <c r="CY1641" i="2"/>
  <c r="EH1641" i="2"/>
  <c r="EB1641" i="2"/>
  <c r="DV1641" i="2"/>
  <c r="DP1641" i="2"/>
  <c r="DJ1641" i="2"/>
  <c r="DD1641" i="2"/>
  <c r="CX1641" i="2"/>
  <c r="EG1641" i="2"/>
  <c r="EA1641" i="2"/>
  <c r="DU1641" i="2"/>
  <c r="DO1641" i="2"/>
  <c r="DI1641" i="2"/>
  <c r="DC1641" i="2"/>
  <c r="CW1641" i="2"/>
  <c r="EF1641" i="2"/>
  <c r="DZ1641" i="2"/>
  <c r="DT1641" i="2"/>
  <c r="DN1641" i="2"/>
  <c r="DH1641" i="2"/>
  <c r="DB1641" i="2"/>
  <c r="EE1641" i="2"/>
  <c r="DY1641" i="2"/>
  <c r="DS1641" i="2"/>
  <c r="DM1641" i="2"/>
  <c r="DG1641" i="2"/>
  <c r="DA1641" i="2"/>
  <c r="CV1641" i="2"/>
  <c r="CR1641" i="2"/>
  <c r="CQ1641" i="2"/>
  <c r="CP1641" i="2"/>
  <c r="CU1641" i="2"/>
  <c r="CT1641" i="2"/>
  <c r="CS1641" i="2"/>
  <c r="CM1647" i="2"/>
  <c r="EM1647" i="2"/>
  <c r="ED1647" i="2"/>
  <c r="DX1647" i="2"/>
  <c r="DR1647" i="2"/>
  <c r="DL1647" i="2"/>
  <c r="DF1647" i="2"/>
  <c r="CZ1647" i="2"/>
  <c r="EI1647" i="2"/>
  <c r="EC1647" i="2"/>
  <c r="DW1647" i="2"/>
  <c r="DQ1647" i="2"/>
  <c r="DK1647" i="2"/>
  <c r="DE1647" i="2"/>
  <c r="CY1647" i="2"/>
  <c r="EH1647" i="2"/>
  <c r="EB1647" i="2"/>
  <c r="DV1647" i="2"/>
  <c r="DP1647" i="2"/>
  <c r="DJ1647" i="2"/>
  <c r="DD1647" i="2"/>
  <c r="CX1647" i="2"/>
  <c r="EG1647" i="2"/>
  <c r="EA1647" i="2"/>
  <c r="DU1647" i="2"/>
  <c r="DO1647" i="2"/>
  <c r="DI1647" i="2"/>
  <c r="DC1647" i="2"/>
  <c r="CW1647" i="2"/>
  <c r="EF1647" i="2"/>
  <c r="DZ1647" i="2"/>
  <c r="DT1647" i="2"/>
  <c r="DN1647" i="2"/>
  <c r="DH1647" i="2"/>
  <c r="DB1647" i="2"/>
  <c r="EE1647" i="2"/>
  <c r="DY1647" i="2"/>
  <c r="DS1647" i="2"/>
  <c r="DM1647" i="2"/>
  <c r="DG1647" i="2"/>
  <c r="DA1647" i="2"/>
  <c r="CV1647" i="2"/>
  <c r="CR1647" i="2"/>
  <c r="CQ1647" i="2"/>
  <c r="CP1647" i="2"/>
  <c r="CU1647" i="2"/>
  <c r="CT1647" i="2"/>
  <c r="CS1647" i="2"/>
  <c r="CG1653" i="2"/>
  <c r="CM1653" i="2"/>
  <c r="EM1653" i="2"/>
  <c r="ED1653" i="2"/>
  <c r="DX1653" i="2"/>
  <c r="DR1653" i="2"/>
  <c r="DL1653" i="2"/>
  <c r="DF1653" i="2"/>
  <c r="CZ1653" i="2"/>
  <c r="EI1653" i="2"/>
  <c r="EC1653" i="2"/>
  <c r="DW1653" i="2"/>
  <c r="DQ1653" i="2"/>
  <c r="DK1653" i="2"/>
  <c r="DE1653" i="2"/>
  <c r="CY1653" i="2"/>
  <c r="EH1653" i="2"/>
  <c r="EB1653" i="2"/>
  <c r="DV1653" i="2"/>
  <c r="DP1653" i="2"/>
  <c r="DJ1653" i="2"/>
  <c r="DD1653" i="2"/>
  <c r="CX1653" i="2"/>
  <c r="EG1653" i="2"/>
  <c r="EA1653" i="2"/>
  <c r="DU1653" i="2"/>
  <c r="DO1653" i="2"/>
  <c r="DI1653" i="2"/>
  <c r="DC1653" i="2"/>
  <c r="CW1653" i="2"/>
  <c r="EF1653" i="2"/>
  <c r="DZ1653" i="2"/>
  <c r="DT1653" i="2"/>
  <c r="DN1653" i="2"/>
  <c r="DH1653" i="2"/>
  <c r="DB1653" i="2"/>
  <c r="EE1653" i="2"/>
  <c r="DY1653" i="2"/>
  <c r="DS1653" i="2"/>
  <c r="DM1653" i="2"/>
  <c r="DG1653" i="2"/>
  <c r="DA1653" i="2"/>
  <c r="CV1653" i="2"/>
  <c r="CR1653" i="2"/>
  <c r="CQ1653" i="2"/>
  <c r="CP1653" i="2"/>
  <c r="CU1653" i="2"/>
  <c r="CT1653" i="2"/>
  <c r="CS1653" i="2"/>
  <c r="CM1659" i="2"/>
  <c r="EM1659" i="2"/>
  <c r="ED1659" i="2"/>
  <c r="DX1659" i="2"/>
  <c r="DR1659" i="2"/>
  <c r="DL1659" i="2"/>
  <c r="DF1659" i="2"/>
  <c r="CZ1659" i="2"/>
  <c r="EI1659" i="2"/>
  <c r="EC1659" i="2"/>
  <c r="DW1659" i="2"/>
  <c r="DQ1659" i="2"/>
  <c r="DK1659" i="2"/>
  <c r="DE1659" i="2"/>
  <c r="CY1659" i="2"/>
  <c r="EH1659" i="2"/>
  <c r="EB1659" i="2"/>
  <c r="DV1659" i="2"/>
  <c r="DP1659" i="2"/>
  <c r="DJ1659" i="2"/>
  <c r="DD1659" i="2"/>
  <c r="CX1659" i="2"/>
  <c r="EG1659" i="2"/>
  <c r="EA1659" i="2"/>
  <c r="DU1659" i="2"/>
  <c r="DO1659" i="2"/>
  <c r="DI1659" i="2"/>
  <c r="DC1659" i="2"/>
  <c r="CW1659" i="2"/>
  <c r="EF1659" i="2"/>
  <c r="DZ1659" i="2"/>
  <c r="DT1659" i="2"/>
  <c r="DN1659" i="2"/>
  <c r="DH1659" i="2"/>
  <c r="DB1659" i="2"/>
  <c r="EE1659" i="2"/>
  <c r="DY1659" i="2"/>
  <c r="DS1659" i="2"/>
  <c r="DM1659" i="2"/>
  <c r="DG1659" i="2"/>
  <c r="DA1659" i="2"/>
  <c r="CV1659" i="2"/>
  <c r="CR1659" i="2"/>
  <c r="CQ1659" i="2"/>
  <c r="CP1659" i="2"/>
  <c r="CU1659" i="2"/>
  <c r="CT1659" i="2"/>
  <c r="CS1659" i="2"/>
  <c r="CM1665" i="2"/>
  <c r="EM1665" i="2"/>
  <c r="ED1665" i="2"/>
  <c r="DX1665" i="2"/>
  <c r="DR1665" i="2"/>
  <c r="DL1665" i="2"/>
  <c r="DF1665" i="2"/>
  <c r="CZ1665" i="2"/>
  <c r="EI1665" i="2"/>
  <c r="EC1665" i="2"/>
  <c r="DW1665" i="2"/>
  <c r="DQ1665" i="2"/>
  <c r="DK1665" i="2"/>
  <c r="DE1665" i="2"/>
  <c r="CY1665" i="2"/>
  <c r="EH1665" i="2"/>
  <c r="EB1665" i="2"/>
  <c r="DV1665" i="2"/>
  <c r="DP1665" i="2"/>
  <c r="DJ1665" i="2"/>
  <c r="DD1665" i="2"/>
  <c r="CX1665" i="2"/>
  <c r="EG1665" i="2"/>
  <c r="EA1665" i="2"/>
  <c r="DU1665" i="2"/>
  <c r="DO1665" i="2"/>
  <c r="DI1665" i="2"/>
  <c r="DC1665" i="2"/>
  <c r="CW1665" i="2"/>
  <c r="EF1665" i="2"/>
  <c r="DZ1665" i="2"/>
  <c r="DT1665" i="2"/>
  <c r="DN1665" i="2"/>
  <c r="DH1665" i="2"/>
  <c r="DB1665" i="2"/>
  <c r="EE1665" i="2"/>
  <c r="DY1665" i="2"/>
  <c r="DS1665" i="2"/>
  <c r="DM1665" i="2"/>
  <c r="DG1665" i="2"/>
  <c r="DA1665" i="2"/>
  <c r="CV1665" i="2"/>
  <c r="CR1665" i="2"/>
  <c r="CQ1665" i="2"/>
  <c r="CP1665" i="2"/>
  <c r="CU1665" i="2"/>
  <c r="CT1665" i="2"/>
  <c r="CS1665" i="2"/>
  <c r="CG1671" i="2"/>
  <c r="CM1671" i="2"/>
  <c r="EM1671" i="2"/>
  <c r="ED1671" i="2"/>
  <c r="DX1671" i="2"/>
  <c r="DR1671" i="2"/>
  <c r="DL1671" i="2"/>
  <c r="DF1671" i="2"/>
  <c r="CZ1671" i="2"/>
  <c r="EI1671" i="2"/>
  <c r="EC1671" i="2"/>
  <c r="DW1671" i="2"/>
  <c r="DQ1671" i="2"/>
  <c r="DK1671" i="2"/>
  <c r="DE1671" i="2"/>
  <c r="CY1671" i="2"/>
  <c r="EH1671" i="2"/>
  <c r="EB1671" i="2"/>
  <c r="DV1671" i="2"/>
  <c r="DP1671" i="2"/>
  <c r="DJ1671" i="2"/>
  <c r="DD1671" i="2"/>
  <c r="CX1671" i="2"/>
  <c r="EG1671" i="2"/>
  <c r="EA1671" i="2"/>
  <c r="DU1671" i="2"/>
  <c r="DO1671" i="2"/>
  <c r="DI1671" i="2"/>
  <c r="DC1671" i="2"/>
  <c r="CW1671" i="2"/>
  <c r="EF1671" i="2"/>
  <c r="DZ1671" i="2"/>
  <c r="DT1671" i="2"/>
  <c r="DN1671" i="2"/>
  <c r="DH1671" i="2"/>
  <c r="DB1671" i="2"/>
  <c r="EE1671" i="2"/>
  <c r="DY1671" i="2"/>
  <c r="DS1671" i="2"/>
  <c r="DM1671" i="2"/>
  <c r="DG1671" i="2"/>
  <c r="DA1671" i="2"/>
  <c r="CV1671" i="2"/>
  <c r="CR1671" i="2"/>
  <c r="CQ1671" i="2"/>
  <c r="CP1671" i="2"/>
  <c r="CU1671" i="2"/>
  <c r="CT1671" i="2"/>
  <c r="CS1671" i="2"/>
  <c r="CM1677" i="2"/>
  <c r="EM1677" i="2"/>
  <c r="EG1677" i="2"/>
  <c r="EA1677" i="2"/>
  <c r="DU1677" i="2"/>
  <c r="DO1677" i="2"/>
  <c r="DI1677" i="2"/>
  <c r="DC1677" i="2"/>
  <c r="CW1677" i="2"/>
  <c r="EI1677" i="2"/>
  <c r="EC1677" i="2"/>
  <c r="DW1677" i="2"/>
  <c r="DQ1677" i="2"/>
  <c r="DK1677" i="2"/>
  <c r="DE1677" i="2"/>
  <c r="CY1677" i="2"/>
  <c r="EH1677" i="2"/>
  <c r="EB1677" i="2"/>
  <c r="DV1677" i="2"/>
  <c r="DP1677" i="2"/>
  <c r="DJ1677" i="2"/>
  <c r="DD1677" i="2"/>
  <c r="CX1677" i="2"/>
  <c r="EE1677" i="2"/>
  <c r="DS1677" i="2"/>
  <c r="DG1677" i="2"/>
  <c r="ED1677" i="2"/>
  <c r="DR1677" i="2"/>
  <c r="DF1677" i="2"/>
  <c r="DZ1677" i="2"/>
  <c r="DN1677" i="2"/>
  <c r="DB1677" i="2"/>
  <c r="DY1677" i="2"/>
  <c r="DM1677" i="2"/>
  <c r="DA1677" i="2"/>
  <c r="DX1677" i="2"/>
  <c r="DL1677" i="2"/>
  <c r="CZ1677" i="2"/>
  <c r="EF1677" i="2"/>
  <c r="DT1677" i="2"/>
  <c r="DH1677" i="2"/>
  <c r="CV1677" i="2"/>
  <c r="CR1677" i="2"/>
  <c r="CQ1677" i="2"/>
  <c r="CP1677" i="2"/>
  <c r="CU1677" i="2"/>
  <c r="CT1677" i="2"/>
  <c r="CS1677" i="2"/>
  <c r="CM1683" i="2"/>
  <c r="EM1683" i="2"/>
  <c r="EG1683" i="2"/>
  <c r="EA1683" i="2"/>
  <c r="DU1683" i="2"/>
  <c r="DO1683" i="2"/>
  <c r="DI1683" i="2"/>
  <c r="DC1683" i="2"/>
  <c r="CW1683" i="2"/>
  <c r="EF1683" i="2"/>
  <c r="DZ1683" i="2"/>
  <c r="DT1683" i="2"/>
  <c r="DN1683" i="2"/>
  <c r="DH1683" i="2"/>
  <c r="DB1683" i="2"/>
  <c r="EE1683" i="2"/>
  <c r="DY1683" i="2"/>
  <c r="DS1683" i="2"/>
  <c r="DM1683" i="2"/>
  <c r="DG1683" i="2"/>
  <c r="DA1683" i="2"/>
  <c r="ED1683" i="2"/>
  <c r="DX1683" i="2"/>
  <c r="DR1683" i="2"/>
  <c r="DL1683" i="2"/>
  <c r="DF1683" i="2"/>
  <c r="CZ1683" i="2"/>
  <c r="EI1683" i="2"/>
  <c r="EC1683" i="2"/>
  <c r="DW1683" i="2"/>
  <c r="DQ1683" i="2"/>
  <c r="DK1683" i="2"/>
  <c r="DE1683" i="2"/>
  <c r="CY1683" i="2"/>
  <c r="EH1683" i="2"/>
  <c r="EB1683" i="2"/>
  <c r="DV1683" i="2"/>
  <c r="DP1683" i="2"/>
  <c r="DJ1683" i="2"/>
  <c r="DD1683" i="2"/>
  <c r="CX1683" i="2"/>
  <c r="CV1683" i="2"/>
  <c r="CR1683" i="2"/>
  <c r="CQ1683" i="2"/>
  <c r="CP1683" i="2"/>
  <c r="CU1683" i="2"/>
  <c r="CT1683" i="2"/>
  <c r="CS1683" i="2"/>
  <c r="CG1689" i="2"/>
  <c r="CM1689" i="2"/>
  <c r="EM1689" i="2"/>
  <c r="EG1689" i="2"/>
  <c r="EA1689" i="2"/>
  <c r="DU1689" i="2"/>
  <c r="DO1689" i="2"/>
  <c r="DI1689" i="2"/>
  <c r="DC1689" i="2"/>
  <c r="CW1689" i="2"/>
  <c r="EF1689" i="2"/>
  <c r="DZ1689" i="2"/>
  <c r="DT1689" i="2"/>
  <c r="DN1689" i="2"/>
  <c r="DH1689" i="2"/>
  <c r="DB1689" i="2"/>
  <c r="EE1689" i="2"/>
  <c r="DY1689" i="2"/>
  <c r="DS1689" i="2"/>
  <c r="DM1689" i="2"/>
  <c r="DG1689" i="2"/>
  <c r="DA1689" i="2"/>
  <c r="ED1689" i="2"/>
  <c r="DX1689" i="2"/>
  <c r="DR1689" i="2"/>
  <c r="DL1689" i="2"/>
  <c r="DF1689" i="2"/>
  <c r="CZ1689" i="2"/>
  <c r="EI1689" i="2"/>
  <c r="EC1689" i="2"/>
  <c r="DW1689" i="2"/>
  <c r="DQ1689" i="2"/>
  <c r="DK1689" i="2"/>
  <c r="DE1689" i="2"/>
  <c r="CY1689" i="2"/>
  <c r="EH1689" i="2"/>
  <c r="EB1689" i="2"/>
  <c r="DV1689" i="2"/>
  <c r="DP1689" i="2"/>
  <c r="DJ1689" i="2"/>
  <c r="DD1689" i="2"/>
  <c r="CX1689" i="2"/>
  <c r="CV1689" i="2"/>
  <c r="CR1689" i="2"/>
  <c r="CQ1689" i="2"/>
  <c r="CP1689" i="2"/>
  <c r="CU1689" i="2"/>
  <c r="CT1689" i="2"/>
  <c r="CS1689" i="2"/>
  <c r="CM1695" i="2"/>
  <c r="EM1695" i="2"/>
  <c r="EG1695" i="2"/>
  <c r="EA1695" i="2"/>
  <c r="DU1695" i="2"/>
  <c r="DO1695" i="2"/>
  <c r="DI1695" i="2"/>
  <c r="DC1695" i="2"/>
  <c r="CW1695" i="2"/>
  <c r="EF1695" i="2"/>
  <c r="DZ1695" i="2"/>
  <c r="DT1695" i="2"/>
  <c r="DN1695" i="2"/>
  <c r="DH1695" i="2"/>
  <c r="DB1695" i="2"/>
  <c r="EE1695" i="2"/>
  <c r="DY1695" i="2"/>
  <c r="DS1695" i="2"/>
  <c r="DM1695" i="2"/>
  <c r="DG1695" i="2"/>
  <c r="DA1695" i="2"/>
  <c r="ED1695" i="2"/>
  <c r="DX1695" i="2"/>
  <c r="DR1695" i="2"/>
  <c r="DL1695" i="2"/>
  <c r="DF1695" i="2"/>
  <c r="CZ1695" i="2"/>
  <c r="EI1695" i="2"/>
  <c r="EC1695" i="2"/>
  <c r="DW1695" i="2"/>
  <c r="DQ1695" i="2"/>
  <c r="DK1695" i="2"/>
  <c r="DE1695" i="2"/>
  <c r="CY1695" i="2"/>
  <c r="EH1695" i="2"/>
  <c r="EB1695" i="2"/>
  <c r="DV1695" i="2"/>
  <c r="DP1695" i="2"/>
  <c r="DJ1695" i="2"/>
  <c r="DD1695" i="2"/>
  <c r="CX1695" i="2"/>
  <c r="CV1695" i="2"/>
  <c r="CR1695" i="2"/>
  <c r="CQ1695" i="2"/>
  <c r="CP1695" i="2"/>
  <c r="CU1695" i="2"/>
  <c r="CT1695" i="2"/>
  <c r="CS1695" i="2"/>
  <c r="CM1701" i="2"/>
  <c r="EM1701" i="2"/>
  <c r="EG1701" i="2"/>
  <c r="EA1701" i="2"/>
  <c r="DU1701" i="2"/>
  <c r="DO1701" i="2"/>
  <c r="DI1701" i="2"/>
  <c r="DC1701" i="2"/>
  <c r="CW1701" i="2"/>
  <c r="EF1701" i="2"/>
  <c r="DZ1701" i="2"/>
  <c r="DT1701" i="2"/>
  <c r="DN1701" i="2"/>
  <c r="DH1701" i="2"/>
  <c r="DB1701" i="2"/>
  <c r="EE1701" i="2"/>
  <c r="DY1701" i="2"/>
  <c r="DS1701" i="2"/>
  <c r="DM1701" i="2"/>
  <c r="DG1701" i="2"/>
  <c r="DA1701" i="2"/>
  <c r="ED1701" i="2"/>
  <c r="DX1701" i="2"/>
  <c r="DR1701" i="2"/>
  <c r="DL1701" i="2"/>
  <c r="DF1701" i="2"/>
  <c r="CZ1701" i="2"/>
  <c r="EI1701" i="2"/>
  <c r="EC1701" i="2"/>
  <c r="DW1701" i="2"/>
  <c r="DQ1701" i="2"/>
  <c r="DK1701" i="2"/>
  <c r="DE1701" i="2"/>
  <c r="CY1701" i="2"/>
  <c r="EH1701" i="2"/>
  <c r="EB1701" i="2"/>
  <c r="DV1701" i="2"/>
  <c r="DP1701" i="2"/>
  <c r="DJ1701" i="2"/>
  <c r="DD1701" i="2"/>
  <c r="CX1701" i="2"/>
  <c r="CV1701" i="2"/>
  <c r="CR1701" i="2"/>
  <c r="CQ1701" i="2"/>
  <c r="CP1701" i="2"/>
  <c r="CU1701" i="2"/>
  <c r="CT1701" i="2"/>
  <c r="CS1701" i="2"/>
  <c r="CG1707" i="2"/>
  <c r="CM1707" i="2"/>
  <c r="EM1707" i="2"/>
  <c r="EG1707" i="2"/>
  <c r="EA1707" i="2"/>
  <c r="DU1707" i="2"/>
  <c r="DO1707" i="2"/>
  <c r="DI1707" i="2"/>
  <c r="DC1707" i="2"/>
  <c r="CW1707" i="2"/>
  <c r="EF1707" i="2"/>
  <c r="DZ1707" i="2"/>
  <c r="DT1707" i="2"/>
  <c r="DN1707" i="2"/>
  <c r="DH1707" i="2"/>
  <c r="DB1707" i="2"/>
  <c r="EE1707" i="2"/>
  <c r="DY1707" i="2"/>
  <c r="DS1707" i="2"/>
  <c r="DM1707" i="2"/>
  <c r="DG1707" i="2"/>
  <c r="DA1707" i="2"/>
  <c r="ED1707" i="2"/>
  <c r="DX1707" i="2"/>
  <c r="DR1707" i="2"/>
  <c r="DL1707" i="2"/>
  <c r="DF1707" i="2"/>
  <c r="CZ1707" i="2"/>
  <c r="EI1707" i="2"/>
  <c r="EC1707" i="2"/>
  <c r="DW1707" i="2"/>
  <c r="DQ1707" i="2"/>
  <c r="DK1707" i="2"/>
  <c r="DE1707" i="2"/>
  <c r="CY1707" i="2"/>
  <c r="EH1707" i="2"/>
  <c r="EB1707" i="2"/>
  <c r="DV1707" i="2"/>
  <c r="DP1707" i="2"/>
  <c r="DJ1707" i="2"/>
  <c r="DD1707" i="2"/>
  <c r="CX1707" i="2"/>
  <c r="CV1707" i="2"/>
  <c r="CR1707" i="2"/>
  <c r="CQ1707" i="2"/>
  <c r="CP1707" i="2"/>
  <c r="CU1707" i="2"/>
  <c r="CT1707" i="2"/>
  <c r="CS1707" i="2"/>
  <c r="CM1713" i="2"/>
  <c r="EM1713" i="2"/>
  <c r="EG1713" i="2"/>
  <c r="EA1713" i="2"/>
  <c r="DU1713" i="2"/>
  <c r="DO1713" i="2"/>
  <c r="DI1713" i="2"/>
  <c r="DC1713" i="2"/>
  <c r="CW1713" i="2"/>
  <c r="EF1713" i="2"/>
  <c r="DZ1713" i="2"/>
  <c r="DT1713" i="2"/>
  <c r="DN1713" i="2"/>
  <c r="DH1713" i="2"/>
  <c r="DB1713" i="2"/>
  <c r="EE1713" i="2"/>
  <c r="DY1713" i="2"/>
  <c r="DS1713" i="2"/>
  <c r="DM1713" i="2"/>
  <c r="DG1713" i="2"/>
  <c r="DA1713" i="2"/>
  <c r="ED1713" i="2"/>
  <c r="DX1713" i="2"/>
  <c r="DR1713" i="2"/>
  <c r="DL1713" i="2"/>
  <c r="DF1713" i="2"/>
  <c r="CZ1713" i="2"/>
  <c r="EI1713" i="2"/>
  <c r="EC1713" i="2"/>
  <c r="DW1713" i="2"/>
  <c r="DQ1713" i="2"/>
  <c r="DK1713" i="2"/>
  <c r="DE1713" i="2"/>
  <c r="CY1713" i="2"/>
  <c r="EH1713" i="2"/>
  <c r="EB1713" i="2"/>
  <c r="DV1713" i="2"/>
  <c r="DP1713" i="2"/>
  <c r="DJ1713" i="2"/>
  <c r="DD1713" i="2"/>
  <c r="CX1713" i="2"/>
  <c r="CV1713" i="2"/>
  <c r="CR1713" i="2"/>
  <c r="CQ1713" i="2"/>
  <c r="CP1713" i="2"/>
  <c r="CU1713" i="2"/>
  <c r="CT1713" i="2"/>
  <c r="CS1713" i="2"/>
  <c r="CM1719" i="2"/>
  <c r="EM1719" i="2"/>
  <c r="EG1719" i="2"/>
  <c r="EA1719" i="2"/>
  <c r="DU1719" i="2"/>
  <c r="DO1719" i="2"/>
  <c r="DI1719" i="2"/>
  <c r="DC1719" i="2"/>
  <c r="CW1719" i="2"/>
  <c r="EF1719" i="2"/>
  <c r="DZ1719" i="2"/>
  <c r="DT1719" i="2"/>
  <c r="DN1719" i="2"/>
  <c r="DH1719" i="2"/>
  <c r="DB1719" i="2"/>
  <c r="EE1719" i="2"/>
  <c r="DY1719" i="2"/>
  <c r="DS1719" i="2"/>
  <c r="DM1719" i="2"/>
  <c r="DG1719" i="2"/>
  <c r="DA1719" i="2"/>
  <c r="ED1719" i="2"/>
  <c r="DX1719" i="2"/>
  <c r="DR1719" i="2"/>
  <c r="DL1719" i="2"/>
  <c r="DF1719" i="2"/>
  <c r="CZ1719" i="2"/>
  <c r="EI1719" i="2"/>
  <c r="EC1719" i="2"/>
  <c r="DW1719" i="2"/>
  <c r="DQ1719" i="2"/>
  <c r="DK1719" i="2"/>
  <c r="DE1719" i="2"/>
  <c r="CY1719" i="2"/>
  <c r="EH1719" i="2"/>
  <c r="EB1719" i="2"/>
  <c r="DV1719" i="2"/>
  <c r="DP1719" i="2"/>
  <c r="DJ1719" i="2"/>
  <c r="DD1719" i="2"/>
  <c r="CX1719" i="2"/>
  <c r="CV1719" i="2"/>
  <c r="CR1719" i="2"/>
  <c r="CQ1719" i="2"/>
  <c r="CP1719" i="2"/>
  <c r="CU1719" i="2"/>
  <c r="CT1719" i="2"/>
  <c r="CS1719" i="2"/>
  <c r="CG1725" i="2"/>
  <c r="CM1725" i="2"/>
  <c r="EM1725" i="2"/>
  <c r="EG1725" i="2"/>
  <c r="EA1725" i="2"/>
  <c r="DU1725" i="2"/>
  <c r="DO1725" i="2"/>
  <c r="DI1725" i="2"/>
  <c r="DC1725" i="2"/>
  <c r="CW1725" i="2"/>
  <c r="EF1725" i="2"/>
  <c r="DZ1725" i="2"/>
  <c r="DT1725" i="2"/>
  <c r="DN1725" i="2"/>
  <c r="DH1725" i="2"/>
  <c r="DB1725" i="2"/>
  <c r="EE1725" i="2"/>
  <c r="DY1725" i="2"/>
  <c r="DS1725" i="2"/>
  <c r="DM1725" i="2"/>
  <c r="DG1725" i="2"/>
  <c r="DA1725" i="2"/>
  <c r="ED1725" i="2"/>
  <c r="DX1725" i="2"/>
  <c r="DR1725" i="2"/>
  <c r="DL1725" i="2"/>
  <c r="DF1725" i="2"/>
  <c r="CZ1725" i="2"/>
  <c r="EI1725" i="2"/>
  <c r="EC1725" i="2"/>
  <c r="DW1725" i="2"/>
  <c r="DQ1725" i="2"/>
  <c r="DK1725" i="2"/>
  <c r="DE1725" i="2"/>
  <c r="CY1725" i="2"/>
  <c r="EH1725" i="2"/>
  <c r="EB1725" i="2"/>
  <c r="DV1725" i="2"/>
  <c r="DP1725" i="2"/>
  <c r="DJ1725" i="2"/>
  <c r="DD1725" i="2"/>
  <c r="CX1725" i="2"/>
  <c r="CV1725" i="2"/>
  <c r="CR1725" i="2"/>
  <c r="CQ1725" i="2"/>
  <c r="CP1725" i="2"/>
  <c r="CU1725" i="2"/>
  <c r="CT1725" i="2"/>
  <c r="CS1725" i="2"/>
  <c r="CM1731" i="2"/>
  <c r="EM1731" i="2"/>
  <c r="EG1731" i="2"/>
  <c r="EA1731" i="2"/>
  <c r="DU1731" i="2"/>
  <c r="DO1731" i="2"/>
  <c r="DI1731" i="2"/>
  <c r="DC1731" i="2"/>
  <c r="CW1731" i="2"/>
  <c r="EF1731" i="2"/>
  <c r="DZ1731" i="2"/>
  <c r="DT1731" i="2"/>
  <c r="DN1731" i="2"/>
  <c r="DH1731" i="2"/>
  <c r="DB1731" i="2"/>
  <c r="EE1731" i="2"/>
  <c r="DY1731" i="2"/>
  <c r="DS1731" i="2"/>
  <c r="DM1731" i="2"/>
  <c r="DG1731" i="2"/>
  <c r="DA1731" i="2"/>
  <c r="ED1731" i="2"/>
  <c r="DX1731" i="2"/>
  <c r="DR1731" i="2"/>
  <c r="DL1731" i="2"/>
  <c r="DF1731" i="2"/>
  <c r="CZ1731" i="2"/>
  <c r="EI1731" i="2"/>
  <c r="EC1731" i="2"/>
  <c r="DW1731" i="2"/>
  <c r="DQ1731" i="2"/>
  <c r="DK1731" i="2"/>
  <c r="DE1731" i="2"/>
  <c r="CY1731" i="2"/>
  <c r="EH1731" i="2"/>
  <c r="EB1731" i="2"/>
  <c r="DV1731" i="2"/>
  <c r="DP1731" i="2"/>
  <c r="DJ1731" i="2"/>
  <c r="DD1731" i="2"/>
  <c r="CX1731" i="2"/>
  <c r="CV1731" i="2"/>
  <c r="CR1731" i="2"/>
  <c r="CQ1731" i="2"/>
  <c r="CP1731" i="2"/>
  <c r="CU1731" i="2"/>
  <c r="CT1731" i="2"/>
  <c r="CS1731" i="2"/>
  <c r="CM1737" i="2"/>
  <c r="EM1737" i="2"/>
  <c r="EG1737" i="2"/>
  <c r="EA1737" i="2"/>
  <c r="DU1737" i="2"/>
  <c r="DO1737" i="2"/>
  <c r="DI1737" i="2"/>
  <c r="DC1737" i="2"/>
  <c r="CW1737" i="2"/>
  <c r="EF1737" i="2"/>
  <c r="DZ1737" i="2"/>
  <c r="DT1737" i="2"/>
  <c r="DN1737" i="2"/>
  <c r="DH1737" i="2"/>
  <c r="DB1737" i="2"/>
  <c r="EE1737" i="2"/>
  <c r="DY1737" i="2"/>
  <c r="DS1737" i="2"/>
  <c r="DM1737" i="2"/>
  <c r="DG1737" i="2"/>
  <c r="DA1737" i="2"/>
  <c r="ED1737" i="2"/>
  <c r="DX1737" i="2"/>
  <c r="DR1737" i="2"/>
  <c r="DL1737" i="2"/>
  <c r="DF1737" i="2"/>
  <c r="CZ1737" i="2"/>
  <c r="EI1737" i="2"/>
  <c r="EC1737" i="2"/>
  <c r="DW1737" i="2"/>
  <c r="DQ1737" i="2"/>
  <c r="DK1737" i="2"/>
  <c r="DE1737" i="2"/>
  <c r="CY1737" i="2"/>
  <c r="EH1737" i="2"/>
  <c r="EB1737" i="2"/>
  <c r="DV1737" i="2"/>
  <c r="DP1737" i="2"/>
  <c r="DJ1737" i="2"/>
  <c r="DD1737" i="2"/>
  <c r="CX1737" i="2"/>
  <c r="CV1737" i="2"/>
  <c r="CR1737" i="2"/>
  <c r="CQ1737" i="2"/>
  <c r="CP1737" i="2"/>
  <c r="CU1737" i="2"/>
  <c r="CT1737" i="2"/>
  <c r="CS1737" i="2"/>
  <c r="CG1743" i="2"/>
  <c r="CM1743" i="2"/>
  <c r="EM1743" i="2"/>
  <c r="EG1743" i="2"/>
  <c r="EA1743" i="2"/>
  <c r="DU1743" i="2"/>
  <c r="DO1743" i="2"/>
  <c r="DI1743" i="2"/>
  <c r="DC1743" i="2"/>
  <c r="CW1743" i="2"/>
  <c r="EF1743" i="2"/>
  <c r="DZ1743" i="2"/>
  <c r="DT1743" i="2"/>
  <c r="DN1743" i="2"/>
  <c r="DH1743" i="2"/>
  <c r="DB1743" i="2"/>
  <c r="EE1743" i="2"/>
  <c r="DY1743" i="2"/>
  <c r="DS1743" i="2"/>
  <c r="DM1743" i="2"/>
  <c r="DG1743" i="2"/>
  <c r="DA1743" i="2"/>
  <c r="ED1743" i="2"/>
  <c r="DX1743" i="2"/>
  <c r="DR1743" i="2"/>
  <c r="DL1743" i="2"/>
  <c r="DF1743" i="2"/>
  <c r="CZ1743" i="2"/>
  <c r="EI1743" i="2"/>
  <c r="EC1743" i="2"/>
  <c r="DW1743" i="2"/>
  <c r="DQ1743" i="2"/>
  <c r="DK1743" i="2"/>
  <c r="DE1743" i="2"/>
  <c r="CY1743" i="2"/>
  <c r="EH1743" i="2"/>
  <c r="EB1743" i="2"/>
  <c r="DV1743" i="2"/>
  <c r="DP1743" i="2"/>
  <c r="DJ1743" i="2"/>
  <c r="DD1743" i="2"/>
  <c r="CX1743" i="2"/>
  <c r="CV1743" i="2"/>
  <c r="CR1743" i="2"/>
  <c r="CQ1743" i="2"/>
  <c r="CP1743" i="2"/>
  <c r="CU1743" i="2"/>
  <c r="CT1743" i="2"/>
  <c r="CS1743" i="2"/>
  <c r="CM1749" i="2"/>
  <c r="EM1749" i="2"/>
  <c r="EG1749" i="2"/>
  <c r="EA1749" i="2"/>
  <c r="DU1749" i="2"/>
  <c r="DO1749" i="2"/>
  <c r="DI1749" i="2"/>
  <c r="DC1749" i="2"/>
  <c r="CW1749" i="2"/>
  <c r="EF1749" i="2"/>
  <c r="DZ1749" i="2"/>
  <c r="DT1749" i="2"/>
  <c r="DN1749" i="2"/>
  <c r="DH1749" i="2"/>
  <c r="DB1749" i="2"/>
  <c r="EE1749" i="2"/>
  <c r="DY1749" i="2"/>
  <c r="DS1749" i="2"/>
  <c r="DM1749" i="2"/>
  <c r="DG1749" i="2"/>
  <c r="DA1749" i="2"/>
  <c r="ED1749" i="2"/>
  <c r="DX1749" i="2"/>
  <c r="DR1749" i="2"/>
  <c r="DL1749" i="2"/>
  <c r="DF1749" i="2"/>
  <c r="CZ1749" i="2"/>
  <c r="EI1749" i="2"/>
  <c r="EC1749" i="2"/>
  <c r="DW1749" i="2"/>
  <c r="DQ1749" i="2"/>
  <c r="DK1749" i="2"/>
  <c r="DE1749" i="2"/>
  <c r="CY1749" i="2"/>
  <c r="EH1749" i="2"/>
  <c r="EB1749" i="2"/>
  <c r="DV1749" i="2"/>
  <c r="DP1749" i="2"/>
  <c r="DJ1749" i="2"/>
  <c r="DD1749" i="2"/>
  <c r="CX1749" i="2"/>
  <c r="CV1749" i="2"/>
  <c r="CR1749" i="2"/>
  <c r="CQ1749" i="2"/>
  <c r="CP1749" i="2"/>
  <c r="CU1749" i="2"/>
  <c r="CT1749" i="2"/>
  <c r="CS1749" i="2"/>
  <c r="CH1755" i="2"/>
  <c r="CM1755" i="2"/>
  <c r="EM1755" i="2"/>
  <c r="EG1755" i="2"/>
  <c r="EA1755" i="2"/>
  <c r="DU1755" i="2"/>
  <c r="DO1755" i="2"/>
  <c r="DI1755" i="2"/>
  <c r="DC1755" i="2"/>
  <c r="CW1755" i="2"/>
  <c r="EF1755" i="2"/>
  <c r="DZ1755" i="2"/>
  <c r="DT1755" i="2"/>
  <c r="DN1755" i="2"/>
  <c r="DH1755" i="2"/>
  <c r="DB1755" i="2"/>
  <c r="EE1755" i="2"/>
  <c r="DY1755" i="2"/>
  <c r="DS1755" i="2"/>
  <c r="DM1755" i="2"/>
  <c r="DG1755" i="2"/>
  <c r="DA1755" i="2"/>
  <c r="ED1755" i="2"/>
  <c r="DX1755" i="2"/>
  <c r="DR1755" i="2"/>
  <c r="DL1755" i="2"/>
  <c r="DF1755" i="2"/>
  <c r="CZ1755" i="2"/>
  <c r="EI1755" i="2"/>
  <c r="EC1755" i="2"/>
  <c r="DW1755" i="2"/>
  <c r="DQ1755" i="2"/>
  <c r="DK1755" i="2"/>
  <c r="DE1755" i="2"/>
  <c r="CY1755" i="2"/>
  <c r="EH1755" i="2"/>
  <c r="EB1755" i="2"/>
  <c r="DV1755" i="2"/>
  <c r="DP1755" i="2"/>
  <c r="DJ1755" i="2"/>
  <c r="DD1755" i="2"/>
  <c r="CX1755" i="2"/>
  <c r="CV1755" i="2"/>
  <c r="CR1755" i="2"/>
  <c r="CQ1755" i="2"/>
  <c r="CP1755" i="2"/>
  <c r="CU1755" i="2"/>
  <c r="CT1755" i="2"/>
  <c r="CS1755" i="2"/>
  <c r="CM1761" i="2"/>
  <c r="EM1761" i="2"/>
  <c r="EG1761" i="2"/>
  <c r="EA1761" i="2"/>
  <c r="DU1761" i="2"/>
  <c r="DO1761" i="2"/>
  <c r="DI1761" i="2"/>
  <c r="DC1761" i="2"/>
  <c r="CW1761" i="2"/>
  <c r="EF1761" i="2"/>
  <c r="DZ1761" i="2"/>
  <c r="DT1761" i="2"/>
  <c r="DN1761" i="2"/>
  <c r="DH1761" i="2"/>
  <c r="DB1761" i="2"/>
  <c r="EE1761" i="2"/>
  <c r="DY1761" i="2"/>
  <c r="DS1761" i="2"/>
  <c r="DM1761" i="2"/>
  <c r="DG1761" i="2"/>
  <c r="DA1761" i="2"/>
  <c r="ED1761" i="2"/>
  <c r="DX1761" i="2"/>
  <c r="DR1761" i="2"/>
  <c r="DL1761" i="2"/>
  <c r="DF1761" i="2"/>
  <c r="CZ1761" i="2"/>
  <c r="EI1761" i="2"/>
  <c r="EC1761" i="2"/>
  <c r="DW1761" i="2"/>
  <c r="DQ1761" i="2"/>
  <c r="DK1761" i="2"/>
  <c r="DE1761" i="2"/>
  <c r="CY1761" i="2"/>
  <c r="EH1761" i="2"/>
  <c r="EB1761" i="2"/>
  <c r="DV1761" i="2"/>
  <c r="DP1761" i="2"/>
  <c r="DJ1761" i="2"/>
  <c r="DD1761" i="2"/>
  <c r="CX1761" i="2"/>
  <c r="CV1761" i="2"/>
  <c r="CR1761" i="2"/>
  <c r="CQ1761" i="2"/>
  <c r="CP1761" i="2"/>
  <c r="CU1761" i="2"/>
  <c r="CT1761" i="2"/>
  <c r="CS1761" i="2"/>
  <c r="CM1767" i="2"/>
  <c r="EM1767" i="2"/>
  <c r="EG1767" i="2"/>
  <c r="EA1767" i="2"/>
  <c r="DU1767" i="2"/>
  <c r="DO1767" i="2"/>
  <c r="DI1767" i="2"/>
  <c r="DC1767" i="2"/>
  <c r="CW1767" i="2"/>
  <c r="EF1767" i="2"/>
  <c r="DZ1767" i="2"/>
  <c r="DT1767" i="2"/>
  <c r="DN1767" i="2"/>
  <c r="DH1767" i="2"/>
  <c r="DB1767" i="2"/>
  <c r="EE1767" i="2"/>
  <c r="DY1767" i="2"/>
  <c r="DS1767" i="2"/>
  <c r="DM1767" i="2"/>
  <c r="DG1767" i="2"/>
  <c r="DA1767" i="2"/>
  <c r="ED1767" i="2"/>
  <c r="DX1767" i="2"/>
  <c r="DR1767" i="2"/>
  <c r="DL1767" i="2"/>
  <c r="DF1767" i="2"/>
  <c r="CZ1767" i="2"/>
  <c r="EI1767" i="2"/>
  <c r="EC1767" i="2"/>
  <c r="DW1767" i="2"/>
  <c r="DQ1767" i="2"/>
  <c r="DK1767" i="2"/>
  <c r="DE1767" i="2"/>
  <c r="CY1767" i="2"/>
  <c r="EH1767" i="2"/>
  <c r="EB1767" i="2"/>
  <c r="DV1767" i="2"/>
  <c r="DP1767" i="2"/>
  <c r="DJ1767" i="2"/>
  <c r="DD1767" i="2"/>
  <c r="CX1767" i="2"/>
  <c r="CV1767" i="2"/>
  <c r="CR1767" i="2"/>
  <c r="CQ1767" i="2"/>
  <c r="CP1767" i="2"/>
  <c r="CU1767" i="2"/>
  <c r="CT1767" i="2"/>
  <c r="CS1767" i="2"/>
  <c r="CM1773" i="2"/>
  <c r="EM1773" i="2"/>
  <c r="EG1773" i="2"/>
  <c r="EA1773" i="2"/>
  <c r="DU1773" i="2"/>
  <c r="DO1773" i="2"/>
  <c r="DI1773" i="2"/>
  <c r="DC1773" i="2"/>
  <c r="CW1773" i="2"/>
  <c r="EF1773" i="2"/>
  <c r="DZ1773" i="2"/>
  <c r="DT1773" i="2"/>
  <c r="DN1773" i="2"/>
  <c r="DH1773" i="2"/>
  <c r="DB1773" i="2"/>
  <c r="EE1773" i="2"/>
  <c r="DY1773" i="2"/>
  <c r="DS1773" i="2"/>
  <c r="DM1773" i="2"/>
  <c r="DG1773" i="2"/>
  <c r="DA1773" i="2"/>
  <c r="ED1773" i="2"/>
  <c r="DX1773" i="2"/>
  <c r="DR1773" i="2"/>
  <c r="DL1773" i="2"/>
  <c r="DF1773" i="2"/>
  <c r="CZ1773" i="2"/>
  <c r="EI1773" i="2"/>
  <c r="EC1773" i="2"/>
  <c r="DW1773" i="2"/>
  <c r="DQ1773" i="2"/>
  <c r="DK1773" i="2"/>
  <c r="DE1773" i="2"/>
  <c r="CY1773" i="2"/>
  <c r="EH1773" i="2"/>
  <c r="EB1773" i="2"/>
  <c r="DV1773" i="2"/>
  <c r="DP1773" i="2"/>
  <c r="DJ1773" i="2"/>
  <c r="DD1773" i="2"/>
  <c r="CX1773" i="2"/>
  <c r="CV1773" i="2"/>
  <c r="CR1773" i="2"/>
  <c r="CQ1773" i="2"/>
  <c r="CP1773" i="2"/>
  <c r="CU1773" i="2"/>
  <c r="CT1773" i="2"/>
  <c r="CS1773" i="2"/>
  <c r="CG1779" i="2"/>
  <c r="CM1779" i="2"/>
  <c r="EM1779" i="2"/>
  <c r="ED1779" i="2"/>
  <c r="DX1779" i="2"/>
  <c r="DR1779" i="2"/>
  <c r="DL1779" i="2"/>
  <c r="DF1779" i="2"/>
  <c r="CZ1779" i="2"/>
  <c r="EI1779" i="2"/>
  <c r="EB1779" i="2"/>
  <c r="DU1779" i="2"/>
  <c r="DN1779" i="2"/>
  <c r="DG1779" i="2"/>
  <c r="CY1779" i="2"/>
  <c r="EH1779" i="2"/>
  <c r="EA1779" i="2"/>
  <c r="DT1779" i="2"/>
  <c r="DM1779" i="2"/>
  <c r="DE1779" i="2"/>
  <c r="CX1779" i="2"/>
  <c r="EG1779" i="2"/>
  <c r="DZ1779" i="2"/>
  <c r="DS1779" i="2"/>
  <c r="DK1779" i="2"/>
  <c r="DD1779" i="2"/>
  <c r="CW1779" i="2"/>
  <c r="EF1779" i="2"/>
  <c r="DY1779" i="2"/>
  <c r="DQ1779" i="2"/>
  <c r="DJ1779" i="2"/>
  <c r="DC1779" i="2"/>
  <c r="EE1779" i="2"/>
  <c r="DW1779" i="2"/>
  <c r="DP1779" i="2"/>
  <c r="DI1779" i="2"/>
  <c r="DB1779" i="2"/>
  <c r="EC1779" i="2"/>
  <c r="DV1779" i="2"/>
  <c r="DO1779" i="2"/>
  <c r="DH1779" i="2"/>
  <c r="DA1779" i="2"/>
  <c r="CV1779" i="2"/>
  <c r="CR1779" i="2"/>
  <c r="CQ1779" i="2"/>
  <c r="CP1779" i="2"/>
  <c r="CU1779" i="2"/>
  <c r="CT1779" i="2"/>
  <c r="CS1779" i="2"/>
  <c r="CM1785" i="2"/>
  <c r="EM1785" i="2"/>
  <c r="EI1785" i="2"/>
  <c r="EC1785" i="2"/>
  <c r="DW1785" i="2"/>
  <c r="DQ1785" i="2"/>
  <c r="DK1785" i="2"/>
  <c r="DE1785" i="2"/>
  <c r="CY1785" i="2"/>
  <c r="EH1785" i="2"/>
  <c r="EB1785" i="2"/>
  <c r="DV1785" i="2"/>
  <c r="DP1785" i="2"/>
  <c r="DJ1785" i="2"/>
  <c r="DD1785" i="2"/>
  <c r="CX1785" i="2"/>
  <c r="EF1785" i="2"/>
  <c r="DZ1785" i="2"/>
  <c r="DT1785" i="2"/>
  <c r="DN1785" i="2"/>
  <c r="DH1785" i="2"/>
  <c r="EE1785" i="2"/>
  <c r="DY1785" i="2"/>
  <c r="DS1785" i="2"/>
  <c r="DM1785" i="2"/>
  <c r="DG1785" i="2"/>
  <c r="DA1785" i="2"/>
  <c r="ED1785" i="2"/>
  <c r="DX1785" i="2"/>
  <c r="DR1785" i="2"/>
  <c r="DL1785" i="2"/>
  <c r="DF1785" i="2"/>
  <c r="CZ1785" i="2"/>
  <c r="DO1785" i="2"/>
  <c r="DI1785" i="2"/>
  <c r="DC1785" i="2"/>
  <c r="EG1785" i="2"/>
  <c r="DB1785" i="2"/>
  <c r="EA1785" i="2"/>
  <c r="CW1785" i="2"/>
  <c r="DU1785" i="2"/>
  <c r="CV1785" i="2"/>
  <c r="CR1785" i="2"/>
  <c r="CQ1785" i="2"/>
  <c r="CP1785" i="2"/>
  <c r="CU1785" i="2"/>
  <c r="CT1785" i="2"/>
  <c r="CS1785" i="2"/>
  <c r="CM1791" i="2"/>
  <c r="EM1791" i="2"/>
  <c r="EI1791" i="2"/>
  <c r="EC1791" i="2"/>
  <c r="DW1791" i="2"/>
  <c r="DQ1791" i="2"/>
  <c r="DK1791" i="2"/>
  <c r="DE1791" i="2"/>
  <c r="CY1791" i="2"/>
  <c r="EH1791" i="2"/>
  <c r="EB1791" i="2"/>
  <c r="DV1791" i="2"/>
  <c r="DP1791" i="2"/>
  <c r="DJ1791" i="2"/>
  <c r="DD1791" i="2"/>
  <c r="CX1791" i="2"/>
  <c r="EG1791" i="2"/>
  <c r="EA1791" i="2"/>
  <c r="DU1791" i="2"/>
  <c r="DO1791" i="2"/>
  <c r="DI1791" i="2"/>
  <c r="DC1791" i="2"/>
  <c r="CW1791" i="2"/>
  <c r="EF1791" i="2"/>
  <c r="DZ1791" i="2"/>
  <c r="DT1791" i="2"/>
  <c r="DN1791" i="2"/>
  <c r="DH1791" i="2"/>
  <c r="DB1791" i="2"/>
  <c r="EE1791" i="2"/>
  <c r="DY1791" i="2"/>
  <c r="DS1791" i="2"/>
  <c r="DM1791" i="2"/>
  <c r="DG1791" i="2"/>
  <c r="DA1791" i="2"/>
  <c r="ED1791" i="2"/>
  <c r="DX1791" i="2"/>
  <c r="DR1791" i="2"/>
  <c r="DL1791" i="2"/>
  <c r="DF1791" i="2"/>
  <c r="CZ1791" i="2"/>
  <c r="CV1791" i="2"/>
  <c r="CR1791" i="2"/>
  <c r="CQ1791" i="2"/>
  <c r="CP1791" i="2"/>
  <c r="CU1791" i="2"/>
  <c r="CT1791" i="2"/>
  <c r="CS1791" i="2"/>
  <c r="CG1797" i="2"/>
  <c r="CM1797" i="2"/>
  <c r="EM1797" i="2"/>
  <c r="EI1797" i="2"/>
  <c r="EC1797" i="2"/>
  <c r="DW1797" i="2"/>
  <c r="DQ1797" i="2"/>
  <c r="DK1797" i="2"/>
  <c r="DE1797" i="2"/>
  <c r="CY1797" i="2"/>
  <c r="EH1797" i="2"/>
  <c r="EB1797" i="2"/>
  <c r="DV1797" i="2"/>
  <c r="DP1797" i="2"/>
  <c r="DJ1797" i="2"/>
  <c r="DD1797" i="2"/>
  <c r="CX1797" i="2"/>
  <c r="EG1797" i="2"/>
  <c r="EA1797" i="2"/>
  <c r="DU1797" i="2"/>
  <c r="DO1797" i="2"/>
  <c r="DI1797" i="2"/>
  <c r="DC1797" i="2"/>
  <c r="CW1797" i="2"/>
  <c r="EF1797" i="2"/>
  <c r="DZ1797" i="2"/>
  <c r="DT1797" i="2"/>
  <c r="DN1797" i="2"/>
  <c r="DH1797" i="2"/>
  <c r="DB1797" i="2"/>
  <c r="EE1797" i="2"/>
  <c r="DY1797" i="2"/>
  <c r="DS1797" i="2"/>
  <c r="DM1797" i="2"/>
  <c r="DG1797" i="2"/>
  <c r="DA1797" i="2"/>
  <c r="ED1797" i="2"/>
  <c r="DX1797" i="2"/>
  <c r="DR1797" i="2"/>
  <c r="DL1797" i="2"/>
  <c r="DF1797" i="2"/>
  <c r="CZ1797" i="2"/>
  <c r="CV1797" i="2"/>
  <c r="CR1797" i="2"/>
  <c r="CQ1797" i="2"/>
  <c r="CP1797" i="2"/>
  <c r="CU1797" i="2"/>
  <c r="CT1797" i="2"/>
  <c r="CS1797" i="2"/>
  <c r="CG1803" i="2"/>
  <c r="CM1803" i="2"/>
  <c r="EM1803" i="2"/>
  <c r="EI1803" i="2"/>
  <c r="EC1803" i="2"/>
  <c r="DW1803" i="2"/>
  <c r="DQ1803" i="2"/>
  <c r="DK1803" i="2"/>
  <c r="DE1803" i="2"/>
  <c r="CY1803" i="2"/>
  <c r="EH1803" i="2"/>
  <c r="EB1803" i="2"/>
  <c r="DV1803" i="2"/>
  <c r="DP1803" i="2"/>
  <c r="DJ1803" i="2"/>
  <c r="DD1803" i="2"/>
  <c r="CX1803" i="2"/>
  <c r="EG1803" i="2"/>
  <c r="EA1803" i="2"/>
  <c r="DU1803" i="2"/>
  <c r="DO1803" i="2"/>
  <c r="DI1803" i="2"/>
  <c r="DC1803" i="2"/>
  <c r="CW1803" i="2"/>
  <c r="EF1803" i="2"/>
  <c r="DZ1803" i="2"/>
  <c r="DT1803" i="2"/>
  <c r="DN1803" i="2"/>
  <c r="DH1803" i="2"/>
  <c r="DB1803" i="2"/>
  <c r="EE1803" i="2"/>
  <c r="DY1803" i="2"/>
  <c r="DS1803" i="2"/>
  <c r="DM1803" i="2"/>
  <c r="DG1803" i="2"/>
  <c r="DA1803" i="2"/>
  <c r="ED1803" i="2"/>
  <c r="DX1803" i="2"/>
  <c r="DR1803" i="2"/>
  <c r="DL1803" i="2"/>
  <c r="DF1803" i="2"/>
  <c r="CZ1803" i="2"/>
  <c r="CV1803" i="2"/>
  <c r="CR1803" i="2"/>
  <c r="CQ1803" i="2"/>
  <c r="CP1803" i="2"/>
  <c r="CU1803" i="2"/>
  <c r="CT1803" i="2"/>
  <c r="CS1803" i="2"/>
  <c r="CM1809" i="2"/>
  <c r="EM1809" i="2"/>
  <c r="EI1809" i="2"/>
  <c r="EC1809" i="2"/>
  <c r="DW1809" i="2"/>
  <c r="DQ1809" i="2"/>
  <c r="DK1809" i="2"/>
  <c r="DE1809" i="2"/>
  <c r="CY1809" i="2"/>
  <c r="EH1809" i="2"/>
  <c r="EB1809" i="2"/>
  <c r="DV1809" i="2"/>
  <c r="DP1809" i="2"/>
  <c r="DJ1809" i="2"/>
  <c r="DD1809" i="2"/>
  <c r="CX1809" i="2"/>
  <c r="EG1809" i="2"/>
  <c r="EA1809" i="2"/>
  <c r="DU1809" i="2"/>
  <c r="DO1809" i="2"/>
  <c r="DI1809" i="2"/>
  <c r="DC1809" i="2"/>
  <c r="CW1809" i="2"/>
  <c r="EF1809" i="2"/>
  <c r="DZ1809" i="2"/>
  <c r="DT1809" i="2"/>
  <c r="DN1809" i="2"/>
  <c r="DH1809" i="2"/>
  <c r="DB1809" i="2"/>
  <c r="EE1809" i="2"/>
  <c r="DY1809" i="2"/>
  <c r="DS1809" i="2"/>
  <c r="DM1809" i="2"/>
  <c r="DG1809" i="2"/>
  <c r="DA1809" i="2"/>
  <c r="ED1809" i="2"/>
  <c r="DX1809" i="2"/>
  <c r="DR1809" i="2"/>
  <c r="DL1809" i="2"/>
  <c r="DF1809" i="2"/>
  <c r="CZ1809" i="2"/>
  <c r="CV1809" i="2"/>
  <c r="CR1809" i="2"/>
  <c r="CQ1809" i="2"/>
  <c r="CP1809" i="2"/>
  <c r="CU1809" i="2"/>
  <c r="CT1809" i="2"/>
  <c r="CS1809" i="2"/>
  <c r="CG1815" i="2"/>
  <c r="CM1815" i="2"/>
  <c r="EM1815" i="2"/>
  <c r="EI1815" i="2"/>
  <c r="EC1815" i="2"/>
  <c r="DW1815" i="2"/>
  <c r="DQ1815" i="2"/>
  <c r="DK1815" i="2"/>
  <c r="DE1815" i="2"/>
  <c r="CY1815" i="2"/>
  <c r="EH1815" i="2"/>
  <c r="EB1815" i="2"/>
  <c r="DV1815" i="2"/>
  <c r="DP1815" i="2"/>
  <c r="DJ1815" i="2"/>
  <c r="DD1815" i="2"/>
  <c r="CX1815" i="2"/>
  <c r="EG1815" i="2"/>
  <c r="EA1815" i="2"/>
  <c r="DU1815" i="2"/>
  <c r="DO1815" i="2"/>
  <c r="DI1815" i="2"/>
  <c r="DC1815" i="2"/>
  <c r="CW1815" i="2"/>
  <c r="EF1815" i="2"/>
  <c r="DZ1815" i="2"/>
  <c r="DT1815" i="2"/>
  <c r="DN1815" i="2"/>
  <c r="DH1815" i="2"/>
  <c r="DB1815" i="2"/>
  <c r="EE1815" i="2"/>
  <c r="DY1815" i="2"/>
  <c r="DS1815" i="2"/>
  <c r="DM1815" i="2"/>
  <c r="DG1815" i="2"/>
  <c r="DA1815" i="2"/>
  <c r="ED1815" i="2"/>
  <c r="DX1815" i="2"/>
  <c r="DR1815" i="2"/>
  <c r="DL1815" i="2"/>
  <c r="DF1815" i="2"/>
  <c r="CZ1815" i="2"/>
  <c r="CV1815" i="2"/>
  <c r="CR1815" i="2"/>
  <c r="CQ1815" i="2"/>
  <c r="CP1815" i="2"/>
  <c r="CU1815" i="2"/>
  <c r="CT1815" i="2"/>
  <c r="CS1815" i="2"/>
  <c r="CG1821" i="2"/>
  <c r="CM1821" i="2"/>
  <c r="EM1821" i="2"/>
  <c r="EI1821" i="2"/>
  <c r="EC1821" i="2"/>
  <c r="DW1821" i="2"/>
  <c r="DQ1821" i="2"/>
  <c r="DK1821" i="2"/>
  <c r="DE1821" i="2"/>
  <c r="CY1821" i="2"/>
  <c r="EH1821" i="2"/>
  <c r="EB1821" i="2"/>
  <c r="DV1821" i="2"/>
  <c r="DP1821" i="2"/>
  <c r="DJ1821" i="2"/>
  <c r="DD1821" i="2"/>
  <c r="CX1821" i="2"/>
  <c r="EG1821" i="2"/>
  <c r="EA1821" i="2"/>
  <c r="DU1821" i="2"/>
  <c r="DO1821" i="2"/>
  <c r="DI1821" i="2"/>
  <c r="DC1821" i="2"/>
  <c r="CW1821" i="2"/>
  <c r="EF1821" i="2"/>
  <c r="DZ1821" i="2"/>
  <c r="DT1821" i="2"/>
  <c r="DN1821" i="2"/>
  <c r="DH1821" i="2"/>
  <c r="DB1821" i="2"/>
  <c r="EE1821" i="2"/>
  <c r="DY1821" i="2"/>
  <c r="DS1821" i="2"/>
  <c r="DM1821" i="2"/>
  <c r="DG1821" i="2"/>
  <c r="DA1821" i="2"/>
  <c r="ED1821" i="2"/>
  <c r="DX1821" i="2"/>
  <c r="DR1821" i="2"/>
  <c r="DL1821" i="2"/>
  <c r="DF1821" i="2"/>
  <c r="CZ1821" i="2"/>
  <c r="CV1821" i="2"/>
  <c r="CR1821" i="2"/>
  <c r="CQ1821" i="2"/>
  <c r="CP1821" i="2"/>
  <c r="CU1821" i="2"/>
  <c r="CT1821" i="2"/>
  <c r="CS1821" i="2"/>
  <c r="CM1827" i="2"/>
  <c r="EM1827" i="2"/>
  <c r="EI1827" i="2"/>
  <c r="EC1827" i="2"/>
  <c r="DW1827" i="2"/>
  <c r="DQ1827" i="2"/>
  <c r="DK1827" i="2"/>
  <c r="DE1827" i="2"/>
  <c r="CY1827" i="2"/>
  <c r="EH1827" i="2"/>
  <c r="EB1827" i="2"/>
  <c r="DV1827" i="2"/>
  <c r="DP1827" i="2"/>
  <c r="DJ1827" i="2"/>
  <c r="DD1827" i="2"/>
  <c r="CX1827" i="2"/>
  <c r="EG1827" i="2"/>
  <c r="EA1827" i="2"/>
  <c r="DU1827" i="2"/>
  <c r="DO1827" i="2"/>
  <c r="DI1827" i="2"/>
  <c r="DC1827" i="2"/>
  <c r="CW1827" i="2"/>
  <c r="EF1827" i="2"/>
  <c r="DZ1827" i="2"/>
  <c r="DT1827" i="2"/>
  <c r="DN1827" i="2"/>
  <c r="DH1827" i="2"/>
  <c r="DB1827" i="2"/>
  <c r="EE1827" i="2"/>
  <c r="DY1827" i="2"/>
  <c r="DS1827" i="2"/>
  <c r="DM1827" i="2"/>
  <c r="DG1827" i="2"/>
  <c r="DA1827" i="2"/>
  <c r="ED1827" i="2"/>
  <c r="DX1827" i="2"/>
  <c r="DR1827" i="2"/>
  <c r="DL1827" i="2"/>
  <c r="DF1827" i="2"/>
  <c r="CZ1827" i="2"/>
  <c r="CV1827" i="2"/>
  <c r="CR1827" i="2"/>
  <c r="CQ1827" i="2"/>
  <c r="CP1827" i="2"/>
  <c r="CU1827" i="2"/>
  <c r="CT1827" i="2"/>
  <c r="CS1827" i="2"/>
  <c r="CM1833" i="2"/>
  <c r="EM1833" i="2"/>
  <c r="EI1833" i="2"/>
  <c r="EC1833" i="2"/>
  <c r="DW1833" i="2"/>
  <c r="DQ1833" i="2"/>
  <c r="DK1833" i="2"/>
  <c r="DE1833" i="2"/>
  <c r="CY1833" i="2"/>
  <c r="EH1833" i="2"/>
  <c r="EB1833" i="2"/>
  <c r="DV1833" i="2"/>
  <c r="DP1833" i="2"/>
  <c r="DJ1833" i="2"/>
  <c r="DD1833" i="2"/>
  <c r="CX1833" i="2"/>
  <c r="EG1833" i="2"/>
  <c r="EA1833" i="2"/>
  <c r="DU1833" i="2"/>
  <c r="DO1833" i="2"/>
  <c r="DI1833" i="2"/>
  <c r="DC1833" i="2"/>
  <c r="CW1833" i="2"/>
  <c r="EF1833" i="2"/>
  <c r="DZ1833" i="2"/>
  <c r="DT1833" i="2"/>
  <c r="DN1833" i="2"/>
  <c r="DH1833" i="2"/>
  <c r="DB1833" i="2"/>
  <c r="EE1833" i="2"/>
  <c r="DY1833" i="2"/>
  <c r="DS1833" i="2"/>
  <c r="DM1833" i="2"/>
  <c r="DG1833" i="2"/>
  <c r="DA1833" i="2"/>
  <c r="ED1833" i="2"/>
  <c r="DX1833" i="2"/>
  <c r="DR1833" i="2"/>
  <c r="DL1833" i="2"/>
  <c r="DF1833" i="2"/>
  <c r="CZ1833" i="2"/>
  <c r="CV1833" i="2"/>
  <c r="CR1833" i="2"/>
  <c r="CQ1833" i="2"/>
  <c r="CP1833" i="2"/>
  <c r="CU1833" i="2"/>
  <c r="CT1833" i="2"/>
  <c r="CS1833" i="2"/>
  <c r="CM1839" i="2"/>
  <c r="EM1839" i="2"/>
  <c r="EI1839" i="2"/>
  <c r="EC1839" i="2"/>
  <c r="DW1839" i="2"/>
  <c r="DQ1839" i="2"/>
  <c r="DK1839" i="2"/>
  <c r="DE1839" i="2"/>
  <c r="CY1839" i="2"/>
  <c r="EH1839" i="2"/>
  <c r="EB1839" i="2"/>
  <c r="DV1839" i="2"/>
  <c r="DP1839" i="2"/>
  <c r="DJ1839" i="2"/>
  <c r="DD1839" i="2"/>
  <c r="CX1839" i="2"/>
  <c r="EG1839" i="2"/>
  <c r="EA1839" i="2"/>
  <c r="DU1839" i="2"/>
  <c r="DO1839" i="2"/>
  <c r="DI1839" i="2"/>
  <c r="DC1839" i="2"/>
  <c r="CW1839" i="2"/>
  <c r="EF1839" i="2"/>
  <c r="DZ1839" i="2"/>
  <c r="DT1839" i="2"/>
  <c r="DN1839" i="2"/>
  <c r="DH1839" i="2"/>
  <c r="DB1839" i="2"/>
  <c r="EE1839" i="2"/>
  <c r="DY1839" i="2"/>
  <c r="DS1839" i="2"/>
  <c r="DM1839" i="2"/>
  <c r="DG1839" i="2"/>
  <c r="DA1839" i="2"/>
  <c r="ED1839" i="2"/>
  <c r="DX1839" i="2"/>
  <c r="DR1839" i="2"/>
  <c r="DL1839" i="2"/>
  <c r="DF1839" i="2"/>
  <c r="CZ1839" i="2"/>
  <c r="CV1839" i="2"/>
  <c r="CR1839" i="2"/>
  <c r="CQ1839" i="2"/>
  <c r="CP1839" i="2"/>
  <c r="CU1839" i="2"/>
  <c r="CT1839" i="2"/>
  <c r="CS1839" i="2"/>
  <c r="CG1845" i="2"/>
  <c r="CM1845" i="2"/>
  <c r="EM1845" i="2"/>
  <c r="EI1845" i="2"/>
  <c r="EC1845" i="2"/>
  <c r="DW1845" i="2"/>
  <c r="DQ1845" i="2"/>
  <c r="DK1845" i="2"/>
  <c r="DE1845" i="2"/>
  <c r="CY1845" i="2"/>
  <c r="EH1845" i="2"/>
  <c r="EB1845" i="2"/>
  <c r="DV1845" i="2"/>
  <c r="DP1845" i="2"/>
  <c r="DJ1845" i="2"/>
  <c r="DD1845" i="2"/>
  <c r="CX1845" i="2"/>
  <c r="EG1845" i="2"/>
  <c r="EA1845" i="2"/>
  <c r="DU1845" i="2"/>
  <c r="DO1845" i="2"/>
  <c r="DI1845" i="2"/>
  <c r="DC1845" i="2"/>
  <c r="CW1845" i="2"/>
  <c r="EF1845" i="2"/>
  <c r="DZ1845" i="2"/>
  <c r="DT1845" i="2"/>
  <c r="DN1845" i="2"/>
  <c r="DH1845" i="2"/>
  <c r="DB1845" i="2"/>
  <c r="EE1845" i="2"/>
  <c r="DY1845" i="2"/>
  <c r="DS1845" i="2"/>
  <c r="DM1845" i="2"/>
  <c r="DG1845" i="2"/>
  <c r="DA1845" i="2"/>
  <c r="ED1845" i="2"/>
  <c r="DX1845" i="2"/>
  <c r="DR1845" i="2"/>
  <c r="DL1845" i="2"/>
  <c r="DF1845" i="2"/>
  <c r="CZ1845" i="2"/>
  <c r="CV1845" i="2"/>
  <c r="CR1845" i="2"/>
  <c r="CQ1845" i="2"/>
  <c r="CP1845" i="2"/>
  <c r="CU1845" i="2"/>
  <c r="CT1845" i="2"/>
  <c r="CS1845" i="2"/>
  <c r="CG1851" i="2"/>
  <c r="CM1851" i="2"/>
  <c r="EM1851" i="2"/>
  <c r="EI1851" i="2"/>
  <c r="EC1851" i="2"/>
  <c r="DW1851" i="2"/>
  <c r="DQ1851" i="2"/>
  <c r="DK1851" i="2"/>
  <c r="DE1851" i="2"/>
  <c r="CY1851" i="2"/>
  <c r="EH1851" i="2"/>
  <c r="EB1851" i="2"/>
  <c r="DV1851" i="2"/>
  <c r="DP1851" i="2"/>
  <c r="DJ1851" i="2"/>
  <c r="DD1851" i="2"/>
  <c r="CX1851" i="2"/>
  <c r="EG1851" i="2"/>
  <c r="EA1851" i="2"/>
  <c r="DU1851" i="2"/>
  <c r="DO1851" i="2"/>
  <c r="DI1851" i="2"/>
  <c r="DC1851" i="2"/>
  <c r="CW1851" i="2"/>
  <c r="EF1851" i="2"/>
  <c r="DZ1851" i="2"/>
  <c r="DT1851" i="2"/>
  <c r="DN1851" i="2"/>
  <c r="DH1851" i="2"/>
  <c r="DB1851" i="2"/>
  <c r="EE1851" i="2"/>
  <c r="DY1851" i="2"/>
  <c r="DS1851" i="2"/>
  <c r="DM1851" i="2"/>
  <c r="DG1851" i="2"/>
  <c r="DA1851" i="2"/>
  <c r="ED1851" i="2"/>
  <c r="DX1851" i="2"/>
  <c r="DR1851" i="2"/>
  <c r="DL1851" i="2"/>
  <c r="DF1851" i="2"/>
  <c r="CZ1851" i="2"/>
  <c r="CV1851" i="2"/>
  <c r="CR1851" i="2"/>
  <c r="CQ1851" i="2"/>
  <c r="CP1851" i="2"/>
  <c r="CU1851" i="2"/>
  <c r="CT1851" i="2"/>
  <c r="CS1851" i="2"/>
  <c r="CM1857" i="2"/>
  <c r="EM1857" i="2"/>
  <c r="EI1857" i="2"/>
  <c r="EC1857" i="2"/>
  <c r="DW1857" i="2"/>
  <c r="DQ1857" i="2"/>
  <c r="DK1857" i="2"/>
  <c r="DE1857" i="2"/>
  <c r="CY1857" i="2"/>
  <c r="EH1857" i="2"/>
  <c r="EB1857" i="2"/>
  <c r="DV1857" i="2"/>
  <c r="DP1857" i="2"/>
  <c r="DJ1857" i="2"/>
  <c r="DD1857" i="2"/>
  <c r="CX1857" i="2"/>
  <c r="EG1857" i="2"/>
  <c r="EA1857" i="2"/>
  <c r="DU1857" i="2"/>
  <c r="DO1857" i="2"/>
  <c r="DI1857" i="2"/>
  <c r="DC1857" i="2"/>
  <c r="CW1857" i="2"/>
  <c r="EF1857" i="2"/>
  <c r="DZ1857" i="2"/>
  <c r="DT1857" i="2"/>
  <c r="DN1857" i="2"/>
  <c r="DH1857" i="2"/>
  <c r="DB1857" i="2"/>
  <c r="EE1857" i="2"/>
  <c r="DY1857" i="2"/>
  <c r="DS1857" i="2"/>
  <c r="DM1857" i="2"/>
  <c r="DG1857" i="2"/>
  <c r="DA1857" i="2"/>
  <c r="ED1857" i="2"/>
  <c r="DX1857" i="2"/>
  <c r="DR1857" i="2"/>
  <c r="DL1857" i="2"/>
  <c r="DF1857" i="2"/>
  <c r="CZ1857" i="2"/>
  <c r="CV1857" i="2"/>
  <c r="CR1857" i="2"/>
  <c r="CQ1857" i="2"/>
  <c r="CP1857" i="2"/>
  <c r="CU1857" i="2"/>
  <c r="CT1857" i="2"/>
  <c r="CS1857" i="2"/>
  <c r="CM1863" i="2"/>
  <c r="EM1863" i="2"/>
  <c r="EI1863" i="2"/>
  <c r="EC1863" i="2"/>
  <c r="DW1863" i="2"/>
  <c r="DQ1863" i="2"/>
  <c r="DK1863" i="2"/>
  <c r="DE1863" i="2"/>
  <c r="CY1863" i="2"/>
  <c r="EH1863" i="2"/>
  <c r="EB1863" i="2"/>
  <c r="DV1863" i="2"/>
  <c r="DP1863" i="2"/>
  <c r="DJ1863" i="2"/>
  <c r="DD1863" i="2"/>
  <c r="CX1863" i="2"/>
  <c r="EG1863" i="2"/>
  <c r="EA1863" i="2"/>
  <c r="DU1863" i="2"/>
  <c r="DO1863" i="2"/>
  <c r="DI1863" i="2"/>
  <c r="DC1863" i="2"/>
  <c r="CW1863" i="2"/>
  <c r="EF1863" i="2"/>
  <c r="DZ1863" i="2"/>
  <c r="DT1863" i="2"/>
  <c r="DN1863" i="2"/>
  <c r="DH1863" i="2"/>
  <c r="DB1863" i="2"/>
  <c r="EE1863" i="2"/>
  <c r="DY1863" i="2"/>
  <c r="DS1863" i="2"/>
  <c r="DM1863" i="2"/>
  <c r="DG1863" i="2"/>
  <c r="DA1863" i="2"/>
  <c r="ED1863" i="2"/>
  <c r="DX1863" i="2"/>
  <c r="DR1863" i="2"/>
  <c r="DL1863" i="2"/>
  <c r="DF1863" i="2"/>
  <c r="CZ1863" i="2"/>
  <c r="CV1863" i="2"/>
  <c r="CR1863" i="2"/>
  <c r="CQ1863" i="2"/>
  <c r="CP1863" i="2"/>
  <c r="CU1863" i="2"/>
  <c r="CT1863" i="2"/>
  <c r="CS1863" i="2"/>
  <c r="CG1869" i="2"/>
  <c r="CM1869" i="2"/>
  <c r="EM1869" i="2"/>
  <c r="EI1869" i="2"/>
  <c r="EC1869" i="2"/>
  <c r="DW1869" i="2"/>
  <c r="DQ1869" i="2"/>
  <c r="DK1869" i="2"/>
  <c r="DE1869" i="2"/>
  <c r="CY1869" i="2"/>
  <c r="EH1869" i="2"/>
  <c r="EB1869" i="2"/>
  <c r="DV1869" i="2"/>
  <c r="DP1869" i="2"/>
  <c r="DJ1869" i="2"/>
  <c r="DD1869" i="2"/>
  <c r="CX1869" i="2"/>
  <c r="EG1869" i="2"/>
  <c r="EA1869" i="2"/>
  <c r="DU1869" i="2"/>
  <c r="DO1869" i="2"/>
  <c r="DI1869" i="2"/>
  <c r="DC1869" i="2"/>
  <c r="CW1869" i="2"/>
  <c r="EF1869" i="2"/>
  <c r="DZ1869" i="2"/>
  <c r="DT1869" i="2"/>
  <c r="DN1869" i="2"/>
  <c r="DH1869" i="2"/>
  <c r="DB1869" i="2"/>
  <c r="EE1869" i="2"/>
  <c r="DY1869" i="2"/>
  <c r="DS1869" i="2"/>
  <c r="DM1869" i="2"/>
  <c r="DG1869" i="2"/>
  <c r="DA1869" i="2"/>
  <c r="ED1869" i="2"/>
  <c r="DX1869" i="2"/>
  <c r="DR1869" i="2"/>
  <c r="DL1869" i="2"/>
  <c r="DF1869" i="2"/>
  <c r="CZ1869" i="2"/>
  <c r="CV1869" i="2"/>
  <c r="CR1869" i="2"/>
  <c r="CQ1869" i="2"/>
  <c r="CP1869" i="2"/>
  <c r="CU1869" i="2"/>
  <c r="CT1869" i="2"/>
  <c r="CS1869" i="2"/>
  <c r="CM1875" i="2"/>
  <c r="EM1875" i="2"/>
  <c r="EI1875" i="2"/>
  <c r="EC1875" i="2"/>
  <c r="DW1875" i="2"/>
  <c r="DQ1875" i="2"/>
  <c r="DK1875" i="2"/>
  <c r="DE1875" i="2"/>
  <c r="CY1875" i="2"/>
  <c r="EH1875" i="2"/>
  <c r="EB1875" i="2"/>
  <c r="DV1875" i="2"/>
  <c r="DP1875" i="2"/>
  <c r="DJ1875" i="2"/>
  <c r="DD1875" i="2"/>
  <c r="CX1875" i="2"/>
  <c r="EG1875" i="2"/>
  <c r="EA1875" i="2"/>
  <c r="DU1875" i="2"/>
  <c r="DO1875" i="2"/>
  <c r="DI1875" i="2"/>
  <c r="DC1875" i="2"/>
  <c r="CW1875" i="2"/>
  <c r="EF1875" i="2"/>
  <c r="DZ1875" i="2"/>
  <c r="DT1875" i="2"/>
  <c r="DN1875" i="2"/>
  <c r="DH1875" i="2"/>
  <c r="DB1875" i="2"/>
  <c r="EE1875" i="2"/>
  <c r="DY1875" i="2"/>
  <c r="DS1875" i="2"/>
  <c r="DM1875" i="2"/>
  <c r="DG1875" i="2"/>
  <c r="DA1875" i="2"/>
  <c r="ED1875" i="2"/>
  <c r="DX1875" i="2"/>
  <c r="DR1875" i="2"/>
  <c r="DL1875" i="2"/>
  <c r="DF1875" i="2"/>
  <c r="CZ1875" i="2"/>
  <c r="CV1875" i="2"/>
  <c r="CR1875" i="2"/>
  <c r="CQ1875" i="2"/>
  <c r="CP1875" i="2"/>
  <c r="CU1875" i="2"/>
  <c r="CT1875" i="2"/>
  <c r="CS1875" i="2"/>
  <c r="CM1881" i="2"/>
  <c r="EM1881" i="2"/>
  <c r="EI1881" i="2"/>
  <c r="EC1881" i="2"/>
  <c r="DW1881" i="2"/>
  <c r="DQ1881" i="2"/>
  <c r="DK1881" i="2"/>
  <c r="DE1881" i="2"/>
  <c r="CY1881" i="2"/>
  <c r="EH1881" i="2"/>
  <c r="EB1881" i="2"/>
  <c r="DV1881" i="2"/>
  <c r="DP1881" i="2"/>
  <c r="DJ1881" i="2"/>
  <c r="DD1881" i="2"/>
  <c r="CX1881" i="2"/>
  <c r="EG1881" i="2"/>
  <c r="EA1881" i="2"/>
  <c r="DU1881" i="2"/>
  <c r="DO1881" i="2"/>
  <c r="DI1881" i="2"/>
  <c r="DC1881" i="2"/>
  <c r="CW1881" i="2"/>
  <c r="EF1881" i="2"/>
  <c r="DZ1881" i="2"/>
  <c r="DT1881" i="2"/>
  <c r="DN1881" i="2"/>
  <c r="DH1881" i="2"/>
  <c r="DB1881" i="2"/>
  <c r="EE1881" i="2"/>
  <c r="DY1881" i="2"/>
  <c r="DS1881" i="2"/>
  <c r="DM1881" i="2"/>
  <c r="DG1881" i="2"/>
  <c r="DA1881" i="2"/>
  <c r="ED1881" i="2"/>
  <c r="DX1881" i="2"/>
  <c r="DR1881" i="2"/>
  <c r="DL1881" i="2"/>
  <c r="DF1881" i="2"/>
  <c r="CZ1881" i="2"/>
  <c r="CV1881" i="2"/>
  <c r="CR1881" i="2"/>
  <c r="CQ1881" i="2"/>
  <c r="CP1881" i="2"/>
  <c r="CU1881" i="2"/>
  <c r="CT1881" i="2"/>
  <c r="CS1881" i="2"/>
  <c r="CG1887" i="2"/>
  <c r="CM1887" i="2"/>
  <c r="EM1887" i="2"/>
  <c r="EI1887" i="2"/>
  <c r="EC1887" i="2"/>
  <c r="DW1887" i="2"/>
  <c r="DQ1887" i="2"/>
  <c r="DK1887" i="2"/>
  <c r="DE1887" i="2"/>
  <c r="CY1887" i="2"/>
  <c r="EH1887" i="2"/>
  <c r="EB1887" i="2"/>
  <c r="DV1887" i="2"/>
  <c r="DP1887" i="2"/>
  <c r="DJ1887" i="2"/>
  <c r="DD1887" i="2"/>
  <c r="CX1887" i="2"/>
  <c r="EG1887" i="2"/>
  <c r="EA1887" i="2"/>
  <c r="DU1887" i="2"/>
  <c r="DO1887" i="2"/>
  <c r="DI1887" i="2"/>
  <c r="DC1887" i="2"/>
  <c r="CW1887" i="2"/>
  <c r="EF1887" i="2"/>
  <c r="DZ1887" i="2"/>
  <c r="DT1887" i="2"/>
  <c r="DN1887" i="2"/>
  <c r="DH1887" i="2"/>
  <c r="DB1887" i="2"/>
  <c r="EE1887" i="2"/>
  <c r="DY1887" i="2"/>
  <c r="DS1887" i="2"/>
  <c r="DM1887" i="2"/>
  <c r="DG1887" i="2"/>
  <c r="DA1887" i="2"/>
  <c r="ED1887" i="2"/>
  <c r="DX1887" i="2"/>
  <c r="DR1887" i="2"/>
  <c r="DL1887" i="2"/>
  <c r="DF1887" i="2"/>
  <c r="CZ1887" i="2"/>
  <c r="CV1887" i="2"/>
  <c r="CR1887" i="2"/>
  <c r="CQ1887" i="2"/>
  <c r="CP1887" i="2"/>
  <c r="CU1887" i="2"/>
  <c r="CT1887" i="2"/>
  <c r="CS1887" i="2"/>
  <c r="CG1893" i="2"/>
  <c r="CM1893" i="2"/>
  <c r="EM1893" i="2"/>
  <c r="ED1893" i="2"/>
  <c r="DX1893" i="2"/>
  <c r="DR1893" i="2"/>
  <c r="DL1893" i="2"/>
  <c r="DF1893" i="2"/>
  <c r="CZ1893" i="2"/>
  <c r="EI1893" i="2"/>
  <c r="EC1893" i="2"/>
  <c r="DW1893" i="2"/>
  <c r="DQ1893" i="2"/>
  <c r="DK1893" i="2"/>
  <c r="DE1893" i="2"/>
  <c r="CY1893" i="2"/>
  <c r="EH1893" i="2"/>
  <c r="EB1893" i="2"/>
  <c r="DV1893" i="2"/>
  <c r="DP1893" i="2"/>
  <c r="DJ1893" i="2"/>
  <c r="DD1893" i="2"/>
  <c r="CX1893" i="2"/>
  <c r="EG1893" i="2"/>
  <c r="EA1893" i="2"/>
  <c r="DU1893" i="2"/>
  <c r="DO1893" i="2"/>
  <c r="DI1893" i="2"/>
  <c r="DC1893" i="2"/>
  <c r="CW1893" i="2"/>
  <c r="EF1893" i="2"/>
  <c r="DZ1893" i="2"/>
  <c r="DT1893" i="2"/>
  <c r="DN1893" i="2"/>
  <c r="DH1893" i="2"/>
  <c r="DB1893" i="2"/>
  <c r="EE1893" i="2"/>
  <c r="DY1893" i="2"/>
  <c r="DS1893" i="2"/>
  <c r="DM1893" i="2"/>
  <c r="DG1893" i="2"/>
  <c r="DA1893" i="2"/>
  <c r="CV1893" i="2"/>
  <c r="CR1893" i="2"/>
  <c r="CQ1893" i="2"/>
  <c r="CP1893" i="2"/>
  <c r="CU1893" i="2"/>
  <c r="CT1893" i="2"/>
  <c r="CS1893" i="2"/>
  <c r="CM1899" i="2"/>
  <c r="EM1899" i="2"/>
  <c r="ED1899" i="2"/>
  <c r="DX1899" i="2"/>
  <c r="DR1899" i="2"/>
  <c r="DL1899" i="2"/>
  <c r="DF1899" i="2"/>
  <c r="CZ1899" i="2"/>
  <c r="EI1899" i="2"/>
  <c r="EC1899" i="2"/>
  <c r="DW1899" i="2"/>
  <c r="DQ1899" i="2"/>
  <c r="DK1899" i="2"/>
  <c r="DE1899" i="2"/>
  <c r="CY1899" i="2"/>
  <c r="EH1899" i="2"/>
  <c r="EB1899" i="2"/>
  <c r="DV1899" i="2"/>
  <c r="DP1899" i="2"/>
  <c r="DJ1899" i="2"/>
  <c r="DD1899" i="2"/>
  <c r="CX1899" i="2"/>
  <c r="EG1899" i="2"/>
  <c r="EA1899" i="2"/>
  <c r="DU1899" i="2"/>
  <c r="DO1899" i="2"/>
  <c r="DI1899" i="2"/>
  <c r="DC1899" i="2"/>
  <c r="CW1899" i="2"/>
  <c r="EF1899" i="2"/>
  <c r="DZ1899" i="2"/>
  <c r="DT1899" i="2"/>
  <c r="DN1899" i="2"/>
  <c r="DH1899" i="2"/>
  <c r="DB1899" i="2"/>
  <c r="EE1899" i="2"/>
  <c r="DY1899" i="2"/>
  <c r="DS1899" i="2"/>
  <c r="DM1899" i="2"/>
  <c r="DG1899" i="2"/>
  <c r="DA1899" i="2"/>
  <c r="CV1899" i="2"/>
  <c r="CR1899" i="2"/>
  <c r="CQ1899" i="2"/>
  <c r="CP1899" i="2"/>
  <c r="CU1899" i="2"/>
  <c r="CT1899" i="2"/>
  <c r="CS1899" i="2"/>
  <c r="CG1905" i="2"/>
  <c r="CM1905" i="2"/>
  <c r="EM1905" i="2"/>
  <c r="ED1905" i="2"/>
  <c r="DX1905" i="2"/>
  <c r="DR1905" i="2"/>
  <c r="DL1905" i="2"/>
  <c r="DF1905" i="2"/>
  <c r="CZ1905" i="2"/>
  <c r="EI1905" i="2"/>
  <c r="EC1905" i="2"/>
  <c r="DW1905" i="2"/>
  <c r="DQ1905" i="2"/>
  <c r="DK1905" i="2"/>
  <c r="DE1905" i="2"/>
  <c r="CY1905" i="2"/>
  <c r="EH1905" i="2"/>
  <c r="EB1905" i="2"/>
  <c r="DV1905" i="2"/>
  <c r="DP1905" i="2"/>
  <c r="DJ1905" i="2"/>
  <c r="DD1905" i="2"/>
  <c r="CX1905" i="2"/>
  <c r="EG1905" i="2"/>
  <c r="EA1905" i="2"/>
  <c r="DU1905" i="2"/>
  <c r="DO1905" i="2"/>
  <c r="DI1905" i="2"/>
  <c r="DC1905" i="2"/>
  <c r="CW1905" i="2"/>
  <c r="EF1905" i="2"/>
  <c r="DZ1905" i="2"/>
  <c r="DT1905" i="2"/>
  <c r="DN1905" i="2"/>
  <c r="DH1905" i="2"/>
  <c r="DB1905" i="2"/>
  <c r="EE1905" i="2"/>
  <c r="DY1905" i="2"/>
  <c r="DS1905" i="2"/>
  <c r="DM1905" i="2"/>
  <c r="DG1905" i="2"/>
  <c r="DA1905" i="2"/>
  <c r="CV1905" i="2"/>
  <c r="CR1905" i="2"/>
  <c r="CQ1905" i="2"/>
  <c r="CP1905" i="2"/>
  <c r="CU1905" i="2"/>
  <c r="CT1905" i="2"/>
  <c r="CS1905" i="2"/>
  <c r="CM1911" i="2"/>
  <c r="EM1911" i="2"/>
  <c r="ED1911" i="2"/>
  <c r="DX1911" i="2"/>
  <c r="DR1911" i="2"/>
  <c r="DL1911" i="2"/>
  <c r="DF1911" i="2"/>
  <c r="CZ1911" i="2"/>
  <c r="EI1911" i="2"/>
  <c r="EC1911" i="2"/>
  <c r="DW1911" i="2"/>
  <c r="DQ1911" i="2"/>
  <c r="DK1911" i="2"/>
  <c r="DE1911" i="2"/>
  <c r="CY1911" i="2"/>
  <c r="EH1911" i="2"/>
  <c r="EB1911" i="2"/>
  <c r="DV1911" i="2"/>
  <c r="DP1911" i="2"/>
  <c r="DJ1911" i="2"/>
  <c r="DD1911" i="2"/>
  <c r="CX1911" i="2"/>
  <c r="EG1911" i="2"/>
  <c r="EA1911" i="2"/>
  <c r="DU1911" i="2"/>
  <c r="DO1911" i="2"/>
  <c r="DI1911" i="2"/>
  <c r="DC1911" i="2"/>
  <c r="CW1911" i="2"/>
  <c r="EF1911" i="2"/>
  <c r="DZ1911" i="2"/>
  <c r="DT1911" i="2"/>
  <c r="DN1911" i="2"/>
  <c r="DH1911" i="2"/>
  <c r="DB1911" i="2"/>
  <c r="EE1911" i="2"/>
  <c r="DY1911" i="2"/>
  <c r="DS1911" i="2"/>
  <c r="DM1911" i="2"/>
  <c r="DG1911" i="2"/>
  <c r="DA1911" i="2"/>
  <c r="CV1911" i="2"/>
  <c r="CR1911" i="2"/>
  <c r="CQ1911" i="2"/>
  <c r="CP1911" i="2"/>
  <c r="CU1911" i="2"/>
  <c r="CT1911" i="2"/>
  <c r="CS1911" i="2"/>
  <c r="CH1917" i="2"/>
  <c r="CM1917" i="2"/>
  <c r="EM1917" i="2"/>
  <c r="ED1917" i="2"/>
  <c r="DX1917" i="2"/>
  <c r="DR1917" i="2"/>
  <c r="DL1917" i="2"/>
  <c r="DF1917" i="2"/>
  <c r="CZ1917" i="2"/>
  <c r="EI1917" i="2"/>
  <c r="EC1917" i="2"/>
  <c r="DW1917" i="2"/>
  <c r="DQ1917" i="2"/>
  <c r="DK1917" i="2"/>
  <c r="DE1917" i="2"/>
  <c r="CY1917" i="2"/>
  <c r="EH1917" i="2"/>
  <c r="EB1917" i="2"/>
  <c r="DV1917" i="2"/>
  <c r="DP1917" i="2"/>
  <c r="DJ1917" i="2"/>
  <c r="DD1917" i="2"/>
  <c r="CX1917" i="2"/>
  <c r="EG1917" i="2"/>
  <c r="EA1917" i="2"/>
  <c r="DU1917" i="2"/>
  <c r="DO1917" i="2"/>
  <c r="DI1917" i="2"/>
  <c r="DC1917" i="2"/>
  <c r="CW1917" i="2"/>
  <c r="EF1917" i="2"/>
  <c r="DZ1917" i="2"/>
  <c r="DT1917" i="2"/>
  <c r="DN1917" i="2"/>
  <c r="DH1917" i="2"/>
  <c r="DB1917" i="2"/>
  <c r="EE1917" i="2"/>
  <c r="DY1917" i="2"/>
  <c r="DS1917" i="2"/>
  <c r="DM1917" i="2"/>
  <c r="DG1917" i="2"/>
  <c r="DA1917" i="2"/>
  <c r="CV1917" i="2"/>
  <c r="CR1917" i="2"/>
  <c r="CQ1917" i="2"/>
  <c r="CP1917" i="2"/>
  <c r="CU1917" i="2"/>
  <c r="CT1917" i="2"/>
  <c r="CS1917" i="2"/>
  <c r="CM1923" i="2"/>
  <c r="EM1923" i="2"/>
  <c r="ED1923" i="2"/>
  <c r="DX1923" i="2"/>
  <c r="DR1923" i="2"/>
  <c r="DL1923" i="2"/>
  <c r="DF1923" i="2"/>
  <c r="CZ1923" i="2"/>
  <c r="EI1923" i="2"/>
  <c r="EC1923" i="2"/>
  <c r="DW1923" i="2"/>
  <c r="DQ1923" i="2"/>
  <c r="DK1923" i="2"/>
  <c r="DE1923" i="2"/>
  <c r="CY1923" i="2"/>
  <c r="EH1923" i="2"/>
  <c r="EB1923" i="2"/>
  <c r="DV1923" i="2"/>
  <c r="DP1923" i="2"/>
  <c r="DJ1923" i="2"/>
  <c r="DD1923" i="2"/>
  <c r="CX1923" i="2"/>
  <c r="EG1923" i="2"/>
  <c r="EA1923" i="2"/>
  <c r="DU1923" i="2"/>
  <c r="DO1923" i="2"/>
  <c r="DI1923" i="2"/>
  <c r="DC1923" i="2"/>
  <c r="CW1923" i="2"/>
  <c r="EF1923" i="2"/>
  <c r="DZ1923" i="2"/>
  <c r="DT1923" i="2"/>
  <c r="DN1923" i="2"/>
  <c r="DH1923" i="2"/>
  <c r="DB1923" i="2"/>
  <c r="EE1923" i="2"/>
  <c r="DY1923" i="2"/>
  <c r="DS1923" i="2"/>
  <c r="DM1923" i="2"/>
  <c r="DG1923" i="2"/>
  <c r="DA1923" i="2"/>
  <c r="CV1923" i="2"/>
  <c r="CR1923" i="2"/>
  <c r="CQ1923" i="2"/>
  <c r="CP1923" i="2"/>
  <c r="CU1923" i="2"/>
  <c r="CT1923" i="2"/>
  <c r="CS1923" i="2"/>
  <c r="CG1929" i="2"/>
  <c r="CM1929" i="2"/>
  <c r="EM1929" i="2"/>
  <c r="ED1929" i="2"/>
  <c r="DX1929" i="2"/>
  <c r="DR1929" i="2"/>
  <c r="DL1929" i="2"/>
  <c r="DF1929" i="2"/>
  <c r="CZ1929" i="2"/>
  <c r="EI1929" i="2"/>
  <c r="EC1929" i="2"/>
  <c r="DW1929" i="2"/>
  <c r="DQ1929" i="2"/>
  <c r="DK1929" i="2"/>
  <c r="DE1929" i="2"/>
  <c r="CY1929" i="2"/>
  <c r="EH1929" i="2"/>
  <c r="EB1929" i="2"/>
  <c r="DV1929" i="2"/>
  <c r="DP1929" i="2"/>
  <c r="DJ1929" i="2"/>
  <c r="DD1929" i="2"/>
  <c r="CX1929" i="2"/>
  <c r="EG1929" i="2"/>
  <c r="EA1929" i="2"/>
  <c r="DU1929" i="2"/>
  <c r="DO1929" i="2"/>
  <c r="DI1929" i="2"/>
  <c r="DC1929" i="2"/>
  <c r="CW1929" i="2"/>
  <c r="EF1929" i="2"/>
  <c r="DZ1929" i="2"/>
  <c r="DT1929" i="2"/>
  <c r="DN1929" i="2"/>
  <c r="DH1929" i="2"/>
  <c r="DB1929" i="2"/>
  <c r="EE1929" i="2"/>
  <c r="DY1929" i="2"/>
  <c r="DS1929" i="2"/>
  <c r="DM1929" i="2"/>
  <c r="DG1929" i="2"/>
  <c r="DA1929" i="2"/>
  <c r="CV1929" i="2"/>
  <c r="CR1929" i="2"/>
  <c r="CQ1929" i="2"/>
  <c r="CP1929" i="2"/>
  <c r="CU1929" i="2"/>
  <c r="CT1929" i="2"/>
  <c r="CS1929" i="2"/>
  <c r="CH1935" i="2"/>
  <c r="CM1935" i="2"/>
  <c r="EM1935" i="2"/>
  <c r="ED1935" i="2"/>
  <c r="DX1935" i="2"/>
  <c r="DR1935" i="2"/>
  <c r="DL1935" i="2"/>
  <c r="DF1935" i="2"/>
  <c r="CZ1935" i="2"/>
  <c r="EI1935" i="2"/>
  <c r="EC1935" i="2"/>
  <c r="DW1935" i="2"/>
  <c r="DQ1935" i="2"/>
  <c r="DK1935" i="2"/>
  <c r="DE1935" i="2"/>
  <c r="CY1935" i="2"/>
  <c r="EH1935" i="2"/>
  <c r="EB1935" i="2"/>
  <c r="DV1935" i="2"/>
  <c r="DP1935" i="2"/>
  <c r="DJ1935" i="2"/>
  <c r="DD1935" i="2"/>
  <c r="CX1935" i="2"/>
  <c r="EG1935" i="2"/>
  <c r="EA1935" i="2"/>
  <c r="DU1935" i="2"/>
  <c r="DO1935" i="2"/>
  <c r="DI1935" i="2"/>
  <c r="DC1935" i="2"/>
  <c r="CW1935" i="2"/>
  <c r="EF1935" i="2"/>
  <c r="DZ1935" i="2"/>
  <c r="DT1935" i="2"/>
  <c r="DN1935" i="2"/>
  <c r="DH1935" i="2"/>
  <c r="DB1935" i="2"/>
  <c r="EE1935" i="2"/>
  <c r="DY1935" i="2"/>
  <c r="DS1935" i="2"/>
  <c r="DM1935" i="2"/>
  <c r="DG1935" i="2"/>
  <c r="DA1935" i="2"/>
  <c r="CV1935" i="2"/>
  <c r="CR1935" i="2"/>
  <c r="CQ1935" i="2"/>
  <c r="CP1935" i="2"/>
  <c r="CU1935" i="2"/>
  <c r="CT1935" i="2"/>
  <c r="CS1935" i="2"/>
  <c r="CM1941" i="2"/>
  <c r="EM1941" i="2"/>
  <c r="ED1941" i="2"/>
  <c r="DX1941" i="2"/>
  <c r="DR1941" i="2"/>
  <c r="DL1941" i="2"/>
  <c r="DF1941" i="2"/>
  <c r="CZ1941" i="2"/>
  <c r="EI1941" i="2"/>
  <c r="EC1941" i="2"/>
  <c r="DW1941" i="2"/>
  <c r="DQ1941" i="2"/>
  <c r="DK1941" i="2"/>
  <c r="DE1941" i="2"/>
  <c r="CY1941" i="2"/>
  <c r="EH1941" i="2"/>
  <c r="EB1941" i="2"/>
  <c r="DV1941" i="2"/>
  <c r="DP1941" i="2"/>
  <c r="DJ1941" i="2"/>
  <c r="DD1941" i="2"/>
  <c r="CX1941" i="2"/>
  <c r="EG1941" i="2"/>
  <c r="EA1941" i="2"/>
  <c r="DU1941" i="2"/>
  <c r="DO1941" i="2"/>
  <c r="DI1941" i="2"/>
  <c r="DC1941" i="2"/>
  <c r="CW1941" i="2"/>
  <c r="EF1941" i="2"/>
  <c r="DZ1941" i="2"/>
  <c r="DT1941" i="2"/>
  <c r="DN1941" i="2"/>
  <c r="DH1941" i="2"/>
  <c r="DB1941" i="2"/>
  <c r="EE1941" i="2"/>
  <c r="DY1941" i="2"/>
  <c r="DS1941" i="2"/>
  <c r="DM1941" i="2"/>
  <c r="DG1941" i="2"/>
  <c r="DA1941" i="2"/>
  <c r="CV1941" i="2"/>
  <c r="CR1941" i="2"/>
  <c r="CQ1941" i="2"/>
  <c r="CP1941" i="2"/>
  <c r="CU1941" i="2"/>
  <c r="CT1941" i="2"/>
  <c r="CS1941" i="2"/>
  <c r="CM1947" i="2"/>
  <c r="EM1947" i="2"/>
  <c r="ED1947" i="2"/>
  <c r="DX1947" i="2"/>
  <c r="DR1947" i="2"/>
  <c r="DL1947" i="2"/>
  <c r="DF1947" i="2"/>
  <c r="CZ1947" i="2"/>
  <c r="EI1947" i="2"/>
  <c r="EC1947" i="2"/>
  <c r="DW1947" i="2"/>
  <c r="DQ1947" i="2"/>
  <c r="DK1947" i="2"/>
  <c r="DE1947" i="2"/>
  <c r="CY1947" i="2"/>
  <c r="EH1947" i="2"/>
  <c r="EB1947" i="2"/>
  <c r="DV1947" i="2"/>
  <c r="DP1947" i="2"/>
  <c r="DJ1947" i="2"/>
  <c r="DD1947" i="2"/>
  <c r="CX1947" i="2"/>
  <c r="EG1947" i="2"/>
  <c r="EA1947" i="2"/>
  <c r="DU1947" i="2"/>
  <c r="DO1947" i="2"/>
  <c r="DI1947" i="2"/>
  <c r="DC1947" i="2"/>
  <c r="CW1947" i="2"/>
  <c r="EF1947" i="2"/>
  <c r="DZ1947" i="2"/>
  <c r="DT1947" i="2"/>
  <c r="DN1947" i="2"/>
  <c r="DH1947" i="2"/>
  <c r="DB1947" i="2"/>
  <c r="EE1947" i="2"/>
  <c r="DY1947" i="2"/>
  <c r="DS1947" i="2"/>
  <c r="DM1947" i="2"/>
  <c r="DG1947" i="2"/>
  <c r="DA1947" i="2"/>
  <c r="CV1947" i="2"/>
  <c r="CR1947" i="2"/>
  <c r="CQ1947" i="2"/>
  <c r="CP1947" i="2"/>
  <c r="CU1947" i="2"/>
  <c r="CT1947" i="2"/>
  <c r="CS1947" i="2"/>
  <c r="CH1953" i="2"/>
  <c r="CM1953" i="2"/>
  <c r="EM1953" i="2"/>
  <c r="ED1953" i="2"/>
  <c r="DX1953" i="2"/>
  <c r="DR1953" i="2"/>
  <c r="DL1953" i="2"/>
  <c r="DF1953" i="2"/>
  <c r="CZ1953" i="2"/>
  <c r="EI1953" i="2"/>
  <c r="EC1953" i="2"/>
  <c r="DW1953" i="2"/>
  <c r="DQ1953" i="2"/>
  <c r="DK1953" i="2"/>
  <c r="DE1953" i="2"/>
  <c r="CY1953" i="2"/>
  <c r="EH1953" i="2"/>
  <c r="EB1953" i="2"/>
  <c r="DV1953" i="2"/>
  <c r="DP1953" i="2"/>
  <c r="DJ1953" i="2"/>
  <c r="DD1953" i="2"/>
  <c r="CX1953" i="2"/>
  <c r="EG1953" i="2"/>
  <c r="EA1953" i="2"/>
  <c r="DU1953" i="2"/>
  <c r="DO1953" i="2"/>
  <c r="DI1953" i="2"/>
  <c r="DC1953" i="2"/>
  <c r="CW1953" i="2"/>
  <c r="EF1953" i="2"/>
  <c r="DZ1953" i="2"/>
  <c r="DT1953" i="2"/>
  <c r="DN1953" i="2"/>
  <c r="DH1953" i="2"/>
  <c r="DB1953" i="2"/>
  <c r="EE1953" i="2"/>
  <c r="DY1953" i="2"/>
  <c r="DS1953" i="2"/>
  <c r="DM1953" i="2"/>
  <c r="DG1953" i="2"/>
  <c r="DA1953" i="2"/>
  <c r="CV1953" i="2"/>
  <c r="CR1953" i="2"/>
  <c r="CQ1953" i="2"/>
  <c r="CP1953" i="2"/>
  <c r="CU1953" i="2"/>
  <c r="CT1953" i="2"/>
  <c r="CS1953" i="2"/>
  <c r="CG1959" i="2"/>
  <c r="CM1959" i="2"/>
  <c r="EM1959" i="2"/>
  <c r="ED1959" i="2"/>
  <c r="DX1959" i="2"/>
  <c r="DR1959" i="2"/>
  <c r="DL1959" i="2"/>
  <c r="DF1959" i="2"/>
  <c r="CZ1959" i="2"/>
  <c r="EI1959" i="2"/>
  <c r="EC1959" i="2"/>
  <c r="DW1959" i="2"/>
  <c r="DQ1959" i="2"/>
  <c r="DK1959" i="2"/>
  <c r="DE1959" i="2"/>
  <c r="CY1959" i="2"/>
  <c r="EH1959" i="2"/>
  <c r="EB1959" i="2"/>
  <c r="DV1959" i="2"/>
  <c r="DP1959" i="2"/>
  <c r="DJ1959" i="2"/>
  <c r="DD1959" i="2"/>
  <c r="CX1959" i="2"/>
  <c r="EG1959" i="2"/>
  <c r="EA1959" i="2"/>
  <c r="DU1959" i="2"/>
  <c r="DO1959" i="2"/>
  <c r="DI1959" i="2"/>
  <c r="DC1959" i="2"/>
  <c r="CW1959" i="2"/>
  <c r="EF1959" i="2"/>
  <c r="DZ1959" i="2"/>
  <c r="DT1959" i="2"/>
  <c r="DN1959" i="2"/>
  <c r="DH1959" i="2"/>
  <c r="DB1959" i="2"/>
  <c r="EE1959" i="2"/>
  <c r="DY1959" i="2"/>
  <c r="DS1959" i="2"/>
  <c r="DM1959" i="2"/>
  <c r="DG1959" i="2"/>
  <c r="DA1959" i="2"/>
  <c r="CV1959" i="2"/>
  <c r="CR1959" i="2"/>
  <c r="CQ1959" i="2"/>
  <c r="CP1959" i="2"/>
  <c r="CU1959" i="2"/>
  <c r="CT1959" i="2"/>
  <c r="CS1959" i="2"/>
  <c r="CM1965" i="2"/>
  <c r="EM1965" i="2"/>
  <c r="ED1965" i="2"/>
  <c r="DX1965" i="2"/>
  <c r="DR1965" i="2"/>
  <c r="DL1965" i="2"/>
  <c r="DF1965" i="2"/>
  <c r="CZ1965" i="2"/>
  <c r="EI1965" i="2"/>
  <c r="EC1965" i="2"/>
  <c r="DW1965" i="2"/>
  <c r="DQ1965" i="2"/>
  <c r="DK1965" i="2"/>
  <c r="DE1965" i="2"/>
  <c r="CY1965" i="2"/>
  <c r="EH1965" i="2"/>
  <c r="EB1965" i="2"/>
  <c r="DV1965" i="2"/>
  <c r="DP1965" i="2"/>
  <c r="DJ1965" i="2"/>
  <c r="DD1965" i="2"/>
  <c r="CX1965" i="2"/>
  <c r="EG1965" i="2"/>
  <c r="EA1965" i="2"/>
  <c r="DU1965" i="2"/>
  <c r="DO1965" i="2"/>
  <c r="DI1965" i="2"/>
  <c r="DC1965" i="2"/>
  <c r="CW1965" i="2"/>
  <c r="EF1965" i="2"/>
  <c r="DZ1965" i="2"/>
  <c r="DT1965" i="2"/>
  <c r="DN1965" i="2"/>
  <c r="DH1965" i="2"/>
  <c r="DB1965" i="2"/>
  <c r="EE1965" i="2"/>
  <c r="DY1965" i="2"/>
  <c r="DS1965" i="2"/>
  <c r="DM1965" i="2"/>
  <c r="DG1965" i="2"/>
  <c r="DA1965" i="2"/>
  <c r="CV1965" i="2"/>
  <c r="CR1965" i="2"/>
  <c r="CQ1965" i="2"/>
  <c r="CP1965" i="2"/>
  <c r="CU1965" i="2"/>
  <c r="CT1965" i="2"/>
  <c r="CS1965" i="2"/>
  <c r="CG1971" i="2"/>
  <c r="CM1971" i="2"/>
  <c r="EM1971" i="2"/>
  <c r="ED1971" i="2"/>
  <c r="DX1971" i="2"/>
  <c r="DR1971" i="2"/>
  <c r="DL1971" i="2"/>
  <c r="DF1971" i="2"/>
  <c r="CZ1971" i="2"/>
  <c r="EI1971" i="2"/>
  <c r="EC1971" i="2"/>
  <c r="DW1971" i="2"/>
  <c r="DQ1971" i="2"/>
  <c r="DK1971" i="2"/>
  <c r="DE1971" i="2"/>
  <c r="CY1971" i="2"/>
  <c r="EH1971" i="2"/>
  <c r="EB1971" i="2"/>
  <c r="DV1971" i="2"/>
  <c r="DP1971" i="2"/>
  <c r="DJ1971" i="2"/>
  <c r="DD1971" i="2"/>
  <c r="CX1971" i="2"/>
  <c r="EG1971" i="2"/>
  <c r="EA1971" i="2"/>
  <c r="DU1971" i="2"/>
  <c r="DO1971" i="2"/>
  <c r="DI1971" i="2"/>
  <c r="DC1971" i="2"/>
  <c r="CW1971" i="2"/>
  <c r="EF1971" i="2"/>
  <c r="DZ1971" i="2"/>
  <c r="DT1971" i="2"/>
  <c r="DN1971" i="2"/>
  <c r="DH1971" i="2"/>
  <c r="DB1971" i="2"/>
  <c r="EE1971" i="2"/>
  <c r="DY1971" i="2"/>
  <c r="DS1971" i="2"/>
  <c r="DM1971" i="2"/>
  <c r="DG1971" i="2"/>
  <c r="DA1971" i="2"/>
  <c r="CV1971" i="2"/>
  <c r="CR1971" i="2"/>
  <c r="CQ1971" i="2"/>
  <c r="CP1971" i="2"/>
  <c r="CU1971" i="2"/>
  <c r="CT1971" i="2"/>
  <c r="CS1971" i="2"/>
  <c r="CG1977" i="2"/>
  <c r="CM1977" i="2"/>
  <c r="EM1977" i="2"/>
  <c r="ED1977" i="2"/>
  <c r="DX1977" i="2"/>
  <c r="DR1977" i="2"/>
  <c r="DL1977" i="2"/>
  <c r="DF1977" i="2"/>
  <c r="CZ1977" i="2"/>
  <c r="EI1977" i="2"/>
  <c r="EC1977" i="2"/>
  <c r="DW1977" i="2"/>
  <c r="DQ1977" i="2"/>
  <c r="DK1977" i="2"/>
  <c r="DE1977" i="2"/>
  <c r="CY1977" i="2"/>
  <c r="EH1977" i="2"/>
  <c r="EB1977" i="2"/>
  <c r="DV1977" i="2"/>
  <c r="DP1977" i="2"/>
  <c r="DJ1977" i="2"/>
  <c r="DD1977" i="2"/>
  <c r="CX1977" i="2"/>
  <c r="EG1977" i="2"/>
  <c r="EA1977" i="2"/>
  <c r="DU1977" i="2"/>
  <c r="DO1977" i="2"/>
  <c r="DI1977" i="2"/>
  <c r="DC1977" i="2"/>
  <c r="CW1977" i="2"/>
  <c r="EF1977" i="2"/>
  <c r="DZ1977" i="2"/>
  <c r="DT1977" i="2"/>
  <c r="DN1977" i="2"/>
  <c r="DH1977" i="2"/>
  <c r="DB1977" i="2"/>
  <c r="EE1977" i="2"/>
  <c r="DY1977" i="2"/>
  <c r="DS1977" i="2"/>
  <c r="DM1977" i="2"/>
  <c r="DG1977" i="2"/>
  <c r="DA1977" i="2"/>
  <c r="CV1977" i="2"/>
  <c r="CR1977" i="2"/>
  <c r="CQ1977" i="2"/>
  <c r="CP1977" i="2"/>
  <c r="CU1977" i="2"/>
  <c r="CT1977" i="2"/>
  <c r="CS1977" i="2"/>
  <c r="CM1983" i="2"/>
  <c r="EM1983" i="2"/>
  <c r="ED1983" i="2"/>
  <c r="DX1983" i="2"/>
  <c r="DR1983" i="2"/>
  <c r="DL1983" i="2"/>
  <c r="DF1983" i="2"/>
  <c r="CZ1983" i="2"/>
  <c r="EI1983" i="2"/>
  <c r="EC1983" i="2"/>
  <c r="DW1983" i="2"/>
  <c r="DQ1983" i="2"/>
  <c r="DK1983" i="2"/>
  <c r="DE1983" i="2"/>
  <c r="CY1983" i="2"/>
  <c r="EH1983" i="2"/>
  <c r="EB1983" i="2"/>
  <c r="DV1983" i="2"/>
  <c r="DP1983" i="2"/>
  <c r="DJ1983" i="2"/>
  <c r="DD1983" i="2"/>
  <c r="CX1983" i="2"/>
  <c r="EG1983" i="2"/>
  <c r="EA1983" i="2"/>
  <c r="DU1983" i="2"/>
  <c r="DO1983" i="2"/>
  <c r="DI1983" i="2"/>
  <c r="DC1983" i="2"/>
  <c r="CW1983" i="2"/>
  <c r="EF1983" i="2"/>
  <c r="DZ1983" i="2"/>
  <c r="DT1983" i="2"/>
  <c r="DN1983" i="2"/>
  <c r="DH1983" i="2"/>
  <c r="DB1983" i="2"/>
  <c r="EE1983" i="2"/>
  <c r="DY1983" i="2"/>
  <c r="DS1983" i="2"/>
  <c r="DM1983" i="2"/>
  <c r="DG1983" i="2"/>
  <c r="DA1983" i="2"/>
  <c r="CV1983" i="2"/>
  <c r="CR1983" i="2"/>
  <c r="CQ1983" i="2"/>
  <c r="CP1983" i="2"/>
  <c r="CU1983" i="2"/>
  <c r="CT1983" i="2"/>
  <c r="CS1983" i="2"/>
  <c r="CM1989" i="2"/>
  <c r="EM1989" i="2"/>
  <c r="EG1989" i="2"/>
  <c r="EA1989" i="2"/>
  <c r="DU1989" i="2"/>
  <c r="DO1989" i="2"/>
  <c r="DI1989" i="2"/>
  <c r="DC1989" i="2"/>
  <c r="CW1989" i="2"/>
  <c r="EH1989" i="2"/>
  <c r="EB1989" i="2"/>
  <c r="DV1989" i="2"/>
  <c r="DP1989" i="2"/>
  <c r="DJ1989" i="2"/>
  <c r="DD1989" i="2"/>
  <c r="CX1989" i="2"/>
  <c r="EI1989" i="2"/>
  <c r="DY1989" i="2"/>
  <c r="DQ1989" i="2"/>
  <c r="DG1989" i="2"/>
  <c r="CY1989" i="2"/>
  <c r="EF1989" i="2"/>
  <c r="DX1989" i="2"/>
  <c r="DN1989" i="2"/>
  <c r="DF1989" i="2"/>
  <c r="EE1989" i="2"/>
  <c r="DW1989" i="2"/>
  <c r="DM1989" i="2"/>
  <c r="DE1989" i="2"/>
  <c r="ED1989" i="2"/>
  <c r="DT1989" i="2"/>
  <c r="DL1989" i="2"/>
  <c r="DB1989" i="2"/>
  <c r="EC1989" i="2"/>
  <c r="DS1989" i="2"/>
  <c r="DK1989" i="2"/>
  <c r="DA1989" i="2"/>
  <c r="DZ1989" i="2"/>
  <c r="DR1989" i="2"/>
  <c r="DH1989" i="2"/>
  <c r="CZ1989" i="2"/>
  <c r="CV1989" i="2"/>
  <c r="CR1989" i="2"/>
  <c r="CQ1989" i="2"/>
  <c r="CP1989" i="2"/>
  <c r="CU1989" i="2"/>
  <c r="CT1989" i="2"/>
  <c r="CS1989" i="2"/>
  <c r="CG1995" i="2"/>
  <c r="CM1995" i="2"/>
  <c r="EM1995" i="2"/>
  <c r="EG1995" i="2"/>
  <c r="EA1995" i="2"/>
  <c r="DU1995" i="2"/>
  <c r="DO1995" i="2"/>
  <c r="DI1995" i="2"/>
  <c r="DC1995" i="2"/>
  <c r="CW1995" i="2"/>
  <c r="EI1995" i="2"/>
  <c r="EC1995" i="2"/>
  <c r="DW1995" i="2"/>
  <c r="DQ1995" i="2"/>
  <c r="DK1995" i="2"/>
  <c r="DE1995" i="2"/>
  <c r="CY1995" i="2"/>
  <c r="EH1995" i="2"/>
  <c r="EB1995" i="2"/>
  <c r="DV1995" i="2"/>
  <c r="DP1995" i="2"/>
  <c r="DJ1995" i="2"/>
  <c r="DD1995" i="2"/>
  <c r="CX1995" i="2"/>
  <c r="DZ1995" i="2"/>
  <c r="DN1995" i="2"/>
  <c r="DB1995" i="2"/>
  <c r="DY1995" i="2"/>
  <c r="DM1995" i="2"/>
  <c r="DA1995" i="2"/>
  <c r="DX1995" i="2"/>
  <c r="DL1995" i="2"/>
  <c r="CZ1995" i="2"/>
  <c r="EF1995" i="2"/>
  <c r="DT1995" i="2"/>
  <c r="DH1995" i="2"/>
  <c r="EE1995" i="2"/>
  <c r="DS1995" i="2"/>
  <c r="DG1995" i="2"/>
  <c r="ED1995" i="2"/>
  <c r="DR1995" i="2"/>
  <c r="DF1995" i="2"/>
  <c r="CV1995" i="2"/>
  <c r="CR1995" i="2"/>
  <c r="CQ1995" i="2"/>
  <c r="CP1995" i="2"/>
  <c r="CU1995" i="2"/>
  <c r="CT1995" i="2"/>
  <c r="CS1995" i="2"/>
  <c r="CM2001" i="2"/>
  <c r="EM2001" i="2"/>
  <c r="EG2001" i="2"/>
  <c r="EA2001" i="2"/>
  <c r="DU2001" i="2"/>
  <c r="DO2001" i="2"/>
  <c r="DI2001" i="2"/>
  <c r="DC2001" i="2"/>
  <c r="CW2001" i="2"/>
  <c r="EF2001" i="2"/>
  <c r="DZ2001" i="2"/>
  <c r="DT2001" i="2"/>
  <c r="DN2001" i="2"/>
  <c r="DH2001" i="2"/>
  <c r="DB2001" i="2"/>
  <c r="EE2001" i="2"/>
  <c r="DY2001" i="2"/>
  <c r="DS2001" i="2"/>
  <c r="DM2001" i="2"/>
  <c r="DG2001" i="2"/>
  <c r="DA2001" i="2"/>
  <c r="ED2001" i="2"/>
  <c r="DX2001" i="2"/>
  <c r="DR2001" i="2"/>
  <c r="DL2001" i="2"/>
  <c r="DF2001" i="2"/>
  <c r="CZ2001" i="2"/>
  <c r="EI2001" i="2"/>
  <c r="EC2001" i="2"/>
  <c r="DW2001" i="2"/>
  <c r="DQ2001" i="2"/>
  <c r="DK2001" i="2"/>
  <c r="DE2001" i="2"/>
  <c r="CY2001" i="2"/>
  <c r="EH2001" i="2"/>
  <c r="EB2001" i="2"/>
  <c r="DV2001" i="2"/>
  <c r="DP2001" i="2"/>
  <c r="DJ2001" i="2"/>
  <c r="DD2001" i="2"/>
  <c r="CX2001" i="2"/>
  <c r="CV2001" i="2"/>
  <c r="CR2001" i="2"/>
  <c r="CQ2001" i="2"/>
  <c r="CP2001" i="2"/>
  <c r="CU2001" i="2"/>
  <c r="CT2001" i="2"/>
  <c r="CS2001" i="2"/>
  <c r="CM2007" i="2"/>
  <c r="EM2007" i="2"/>
  <c r="EG2007" i="2"/>
  <c r="EA2007" i="2"/>
  <c r="DU2007" i="2"/>
  <c r="DO2007" i="2"/>
  <c r="DI2007" i="2"/>
  <c r="DC2007" i="2"/>
  <c r="CW2007" i="2"/>
  <c r="EF2007" i="2"/>
  <c r="DZ2007" i="2"/>
  <c r="DT2007" i="2"/>
  <c r="DN2007" i="2"/>
  <c r="DH2007" i="2"/>
  <c r="DB2007" i="2"/>
  <c r="EE2007" i="2"/>
  <c r="DY2007" i="2"/>
  <c r="DS2007" i="2"/>
  <c r="DM2007" i="2"/>
  <c r="DG2007" i="2"/>
  <c r="DA2007" i="2"/>
  <c r="ED2007" i="2"/>
  <c r="DX2007" i="2"/>
  <c r="DR2007" i="2"/>
  <c r="DL2007" i="2"/>
  <c r="DF2007" i="2"/>
  <c r="CZ2007" i="2"/>
  <c r="EI2007" i="2"/>
  <c r="EC2007" i="2"/>
  <c r="DW2007" i="2"/>
  <c r="DQ2007" i="2"/>
  <c r="DK2007" i="2"/>
  <c r="DE2007" i="2"/>
  <c r="CY2007" i="2"/>
  <c r="EH2007" i="2"/>
  <c r="EB2007" i="2"/>
  <c r="DV2007" i="2"/>
  <c r="DP2007" i="2"/>
  <c r="DJ2007" i="2"/>
  <c r="DD2007" i="2"/>
  <c r="CX2007" i="2"/>
  <c r="CV2007" i="2"/>
  <c r="CR2007" i="2"/>
  <c r="CQ2007" i="2"/>
  <c r="CP2007" i="2"/>
  <c r="CU2007" i="2"/>
  <c r="CT2007" i="2"/>
  <c r="CS2007" i="2"/>
  <c r="CM2013" i="2"/>
  <c r="EM2013" i="2"/>
  <c r="EG2013" i="2"/>
  <c r="EA2013" i="2"/>
  <c r="DU2013" i="2"/>
  <c r="DO2013" i="2"/>
  <c r="DI2013" i="2"/>
  <c r="DC2013" i="2"/>
  <c r="CW2013" i="2"/>
  <c r="EF2013" i="2"/>
  <c r="DZ2013" i="2"/>
  <c r="DT2013" i="2"/>
  <c r="DN2013" i="2"/>
  <c r="DH2013" i="2"/>
  <c r="DB2013" i="2"/>
  <c r="EE2013" i="2"/>
  <c r="DY2013" i="2"/>
  <c r="DS2013" i="2"/>
  <c r="DM2013" i="2"/>
  <c r="DG2013" i="2"/>
  <c r="DA2013" i="2"/>
  <c r="ED2013" i="2"/>
  <c r="DX2013" i="2"/>
  <c r="DR2013" i="2"/>
  <c r="DL2013" i="2"/>
  <c r="DF2013" i="2"/>
  <c r="CZ2013" i="2"/>
  <c r="EI2013" i="2"/>
  <c r="EC2013" i="2"/>
  <c r="DW2013" i="2"/>
  <c r="DQ2013" i="2"/>
  <c r="DK2013" i="2"/>
  <c r="DE2013" i="2"/>
  <c r="CY2013" i="2"/>
  <c r="EH2013" i="2"/>
  <c r="EB2013" i="2"/>
  <c r="DV2013" i="2"/>
  <c r="DP2013" i="2"/>
  <c r="DJ2013" i="2"/>
  <c r="DD2013" i="2"/>
  <c r="CX2013" i="2"/>
  <c r="CV2013" i="2"/>
  <c r="CR2013" i="2"/>
  <c r="CQ2013" i="2"/>
  <c r="CP2013" i="2"/>
  <c r="CU2013" i="2"/>
  <c r="CT2013" i="2"/>
  <c r="CS2013" i="2"/>
  <c r="CM2019" i="2"/>
  <c r="EM2019" i="2"/>
  <c r="EG2019" i="2"/>
  <c r="EA2019" i="2"/>
  <c r="DU2019" i="2"/>
  <c r="DO2019" i="2"/>
  <c r="DI2019" i="2"/>
  <c r="DC2019" i="2"/>
  <c r="CW2019" i="2"/>
  <c r="EF2019" i="2"/>
  <c r="DZ2019" i="2"/>
  <c r="DT2019" i="2"/>
  <c r="DN2019" i="2"/>
  <c r="DH2019" i="2"/>
  <c r="DB2019" i="2"/>
  <c r="EE2019" i="2"/>
  <c r="DY2019" i="2"/>
  <c r="DS2019" i="2"/>
  <c r="DM2019" i="2"/>
  <c r="DG2019" i="2"/>
  <c r="DA2019" i="2"/>
  <c r="ED2019" i="2"/>
  <c r="DX2019" i="2"/>
  <c r="DR2019" i="2"/>
  <c r="DL2019" i="2"/>
  <c r="DF2019" i="2"/>
  <c r="CZ2019" i="2"/>
  <c r="EI2019" i="2"/>
  <c r="EC2019" i="2"/>
  <c r="DW2019" i="2"/>
  <c r="DQ2019" i="2"/>
  <c r="DK2019" i="2"/>
  <c r="DE2019" i="2"/>
  <c r="CY2019" i="2"/>
  <c r="EH2019" i="2"/>
  <c r="EB2019" i="2"/>
  <c r="DV2019" i="2"/>
  <c r="DP2019" i="2"/>
  <c r="DJ2019" i="2"/>
  <c r="DD2019" i="2"/>
  <c r="CX2019" i="2"/>
  <c r="CV2019" i="2"/>
  <c r="CR2019" i="2"/>
  <c r="CQ2019" i="2"/>
  <c r="CP2019" i="2"/>
  <c r="CU2019" i="2"/>
  <c r="CT2019" i="2"/>
  <c r="CS2019" i="2"/>
  <c r="CG2025" i="2"/>
  <c r="CM2025" i="2"/>
  <c r="EM2025" i="2"/>
  <c r="EG2025" i="2"/>
  <c r="EA2025" i="2"/>
  <c r="DU2025" i="2"/>
  <c r="DO2025" i="2"/>
  <c r="DI2025" i="2"/>
  <c r="DC2025" i="2"/>
  <c r="CW2025" i="2"/>
  <c r="EF2025" i="2"/>
  <c r="DZ2025" i="2"/>
  <c r="DT2025" i="2"/>
  <c r="DN2025" i="2"/>
  <c r="DH2025" i="2"/>
  <c r="DB2025" i="2"/>
  <c r="EE2025" i="2"/>
  <c r="DY2025" i="2"/>
  <c r="DS2025" i="2"/>
  <c r="DM2025" i="2"/>
  <c r="DG2025" i="2"/>
  <c r="DA2025" i="2"/>
  <c r="ED2025" i="2"/>
  <c r="DX2025" i="2"/>
  <c r="DR2025" i="2"/>
  <c r="DL2025" i="2"/>
  <c r="DF2025" i="2"/>
  <c r="CZ2025" i="2"/>
  <c r="EI2025" i="2"/>
  <c r="EC2025" i="2"/>
  <c r="DW2025" i="2"/>
  <c r="DQ2025" i="2"/>
  <c r="DK2025" i="2"/>
  <c r="DE2025" i="2"/>
  <c r="CY2025" i="2"/>
  <c r="EH2025" i="2"/>
  <c r="EB2025" i="2"/>
  <c r="DV2025" i="2"/>
  <c r="DP2025" i="2"/>
  <c r="DJ2025" i="2"/>
  <c r="DD2025" i="2"/>
  <c r="CX2025" i="2"/>
  <c r="CV2025" i="2"/>
  <c r="CR2025" i="2"/>
  <c r="CQ2025" i="2"/>
  <c r="CP2025" i="2"/>
  <c r="CU2025" i="2"/>
  <c r="CT2025" i="2"/>
  <c r="CS2025" i="2"/>
  <c r="CG2031" i="2"/>
  <c r="CM2031" i="2"/>
  <c r="EM2031" i="2"/>
  <c r="EG2031" i="2"/>
  <c r="EA2031" i="2"/>
  <c r="DU2031" i="2"/>
  <c r="DO2031" i="2"/>
  <c r="DI2031" i="2"/>
  <c r="DC2031" i="2"/>
  <c r="CW2031" i="2"/>
  <c r="EF2031" i="2"/>
  <c r="DZ2031" i="2"/>
  <c r="DT2031" i="2"/>
  <c r="DN2031" i="2"/>
  <c r="DH2031" i="2"/>
  <c r="DB2031" i="2"/>
  <c r="EE2031" i="2"/>
  <c r="DY2031" i="2"/>
  <c r="DS2031" i="2"/>
  <c r="DM2031" i="2"/>
  <c r="DG2031" i="2"/>
  <c r="DA2031" i="2"/>
  <c r="ED2031" i="2"/>
  <c r="DX2031" i="2"/>
  <c r="DR2031" i="2"/>
  <c r="DL2031" i="2"/>
  <c r="DF2031" i="2"/>
  <c r="CZ2031" i="2"/>
  <c r="EI2031" i="2"/>
  <c r="EC2031" i="2"/>
  <c r="DW2031" i="2"/>
  <c r="DQ2031" i="2"/>
  <c r="DK2031" i="2"/>
  <c r="DE2031" i="2"/>
  <c r="CY2031" i="2"/>
  <c r="EH2031" i="2"/>
  <c r="EB2031" i="2"/>
  <c r="DV2031" i="2"/>
  <c r="DP2031" i="2"/>
  <c r="DJ2031" i="2"/>
  <c r="DD2031" i="2"/>
  <c r="CX2031" i="2"/>
  <c r="CV2031" i="2"/>
  <c r="CR2031" i="2"/>
  <c r="CQ2031" i="2"/>
  <c r="CP2031" i="2"/>
  <c r="CU2031" i="2"/>
  <c r="CT2031" i="2"/>
  <c r="CS2031" i="2"/>
  <c r="CM2037" i="2"/>
  <c r="EM2037" i="2"/>
  <c r="EG2037" i="2"/>
  <c r="EA2037" i="2"/>
  <c r="DU2037" i="2"/>
  <c r="DO2037" i="2"/>
  <c r="DI2037" i="2"/>
  <c r="DC2037" i="2"/>
  <c r="CW2037" i="2"/>
  <c r="EF2037" i="2"/>
  <c r="DZ2037" i="2"/>
  <c r="DT2037" i="2"/>
  <c r="DN2037" i="2"/>
  <c r="DH2037" i="2"/>
  <c r="DB2037" i="2"/>
  <c r="EE2037" i="2"/>
  <c r="DY2037" i="2"/>
  <c r="DS2037" i="2"/>
  <c r="DM2037" i="2"/>
  <c r="DG2037" i="2"/>
  <c r="DA2037" i="2"/>
  <c r="ED2037" i="2"/>
  <c r="DX2037" i="2"/>
  <c r="DR2037" i="2"/>
  <c r="DL2037" i="2"/>
  <c r="DF2037" i="2"/>
  <c r="CZ2037" i="2"/>
  <c r="EI2037" i="2"/>
  <c r="EC2037" i="2"/>
  <c r="DW2037" i="2"/>
  <c r="DQ2037" i="2"/>
  <c r="DK2037" i="2"/>
  <c r="DE2037" i="2"/>
  <c r="CY2037" i="2"/>
  <c r="EH2037" i="2"/>
  <c r="EB2037" i="2"/>
  <c r="DV2037" i="2"/>
  <c r="DP2037" i="2"/>
  <c r="DJ2037" i="2"/>
  <c r="DD2037" i="2"/>
  <c r="CX2037" i="2"/>
  <c r="CV2037" i="2"/>
  <c r="CR2037" i="2"/>
  <c r="CQ2037" i="2"/>
  <c r="CP2037" i="2"/>
  <c r="CU2037" i="2"/>
  <c r="CT2037" i="2"/>
  <c r="CS2037" i="2"/>
  <c r="CM2043" i="2"/>
  <c r="EM2043" i="2"/>
  <c r="EG2043" i="2"/>
  <c r="EA2043" i="2"/>
  <c r="DU2043" i="2"/>
  <c r="DO2043" i="2"/>
  <c r="DI2043" i="2"/>
  <c r="DC2043" i="2"/>
  <c r="CW2043" i="2"/>
  <c r="EF2043" i="2"/>
  <c r="DZ2043" i="2"/>
  <c r="DT2043" i="2"/>
  <c r="DN2043" i="2"/>
  <c r="DH2043" i="2"/>
  <c r="DB2043" i="2"/>
  <c r="EE2043" i="2"/>
  <c r="DY2043" i="2"/>
  <c r="DS2043" i="2"/>
  <c r="DM2043" i="2"/>
  <c r="DG2043" i="2"/>
  <c r="DA2043" i="2"/>
  <c r="ED2043" i="2"/>
  <c r="DX2043" i="2"/>
  <c r="DR2043" i="2"/>
  <c r="DL2043" i="2"/>
  <c r="DF2043" i="2"/>
  <c r="CZ2043" i="2"/>
  <c r="EI2043" i="2"/>
  <c r="EC2043" i="2"/>
  <c r="DW2043" i="2"/>
  <c r="DQ2043" i="2"/>
  <c r="DK2043" i="2"/>
  <c r="DE2043" i="2"/>
  <c r="CY2043" i="2"/>
  <c r="EH2043" i="2"/>
  <c r="EB2043" i="2"/>
  <c r="DV2043" i="2"/>
  <c r="DP2043" i="2"/>
  <c r="DJ2043" i="2"/>
  <c r="DD2043" i="2"/>
  <c r="CX2043" i="2"/>
  <c r="CV2043" i="2"/>
  <c r="CR2043" i="2"/>
  <c r="CQ2043" i="2"/>
  <c r="CP2043" i="2"/>
  <c r="CU2043" i="2"/>
  <c r="CT2043" i="2"/>
  <c r="CS2043" i="2"/>
  <c r="CG2049" i="2"/>
  <c r="CM2049" i="2"/>
  <c r="EM2049" i="2"/>
  <c r="EG2049" i="2"/>
  <c r="EA2049" i="2"/>
  <c r="DU2049" i="2"/>
  <c r="DO2049" i="2"/>
  <c r="DI2049" i="2"/>
  <c r="DC2049" i="2"/>
  <c r="CW2049" i="2"/>
  <c r="EF2049" i="2"/>
  <c r="DZ2049" i="2"/>
  <c r="DT2049" i="2"/>
  <c r="DN2049" i="2"/>
  <c r="DH2049" i="2"/>
  <c r="DB2049" i="2"/>
  <c r="EE2049" i="2"/>
  <c r="DY2049" i="2"/>
  <c r="DS2049" i="2"/>
  <c r="DM2049" i="2"/>
  <c r="DG2049" i="2"/>
  <c r="DA2049" i="2"/>
  <c r="ED2049" i="2"/>
  <c r="DX2049" i="2"/>
  <c r="DR2049" i="2"/>
  <c r="DL2049" i="2"/>
  <c r="DF2049" i="2"/>
  <c r="CZ2049" i="2"/>
  <c r="EI2049" i="2"/>
  <c r="EC2049" i="2"/>
  <c r="DW2049" i="2"/>
  <c r="DQ2049" i="2"/>
  <c r="DK2049" i="2"/>
  <c r="DE2049" i="2"/>
  <c r="CY2049" i="2"/>
  <c r="EH2049" i="2"/>
  <c r="EB2049" i="2"/>
  <c r="DV2049" i="2"/>
  <c r="DP2049" i="2"/>
  <c r="DJ2049" i="2"/>
  <c r="DD2049" i="2"/>
  <c r="CX2049" i="2"/>
  <c r="CV2049" i="2"/>
  <c r="CR2049" i="2"/>
  <c r="CQ2049" i="2"/>
  <c r="CP2049" i="2"/>
  <c r="CU2049" i="2"/>
  <c r="CT2049" i="2"/>
  <c r="CS2049" i="2"/>
  <c r="CG2055" i="2"/>
  <c r="CM2055" i="2"/>
  <c r="EM2055" i="2"/>
  <c r="EG2055" i="2"/>
  <c r="EA2055" i="2"/>
  <c r="DU2055" i="2"/>
  <c r="DO2055" i="2"/>
  <c r="DI2055" i="2"/>
  <c r="DC2055" i="2"/>
  <c r="CW2055" i="2"/>
  <c r="EF2055" i="2"/>
  <c r="DZ2055" i="2"/>
  <c r="DT2055" i="2"/>
  <c r="DN2055" i="2"/>
  <c r="DH2055" i="2"/>
  <c r="DB2055" i="2"/>
  <c r="EE2055" i="2"/>
  <c r="DY2055" i="2"/>
  <c r="DS2055" i="2"/>
  <c r="DM2055" i="2"/>
  <c r="DG2055" i="2"/>
  <c r="DA2055" i="2"/>
  <c r="ED2055" i="2"/>
  <c r="DX2055" i="2"/>
  <c r="DR2055" i="2"/>
  <c r="DL2055" i="2"/>
  <c r="DF2055" i="2"/>
  <c r="CZ2055" i="2"/>
  <c r="EI2055" i="2"/>
  <c r="EC2055" i="2"/>
  <c r="DW2055" i="2"/>
  <c r="DQ2055" i="2"/>
  <c r="DK2055" i="2"/>
  <c r="DE2055" i="2"/>
  <c r="CY2055" i="2"/>
  <c r="EH2055" i="2"/>
  <c r="EB2055" i="2"/>
  <c r="DV2055" i="2"/>
  <c r="DP2055" i="2"/>
  <c r="DJ2055" i="2"/>
  <c r="DD2055" i="2"/>
  <c r="CX2055" i="2"/>
  <c r="CV2055" i="2"/>
  <c r="CR2055" i="2"/>
  <c r="CQ2055" i="2"/>
  <c r="CP2055" i="2"/>
  <c r="CU2055" i="2"/>
  <c r="CT2055" i="2"/>
  <c r="CS2055" i="2"/>
  <c r="CH2061" i="2"/>
  <c r="CM2061" i="2"/>
  <c r="EM2061" i="2"/>
  <c r="EG2061" i="2"/>
  <c r="EA2061" i="2"/>
  <c r="DU2061" i="2"/>
  <c r="DO2061" i="2"/>
  <c r="DI2061" i="2"/>
  <c r="DC2061" i="2"/>
  <c r="CW2061" i="2"/>
  <c r="EF2061" i="2"/>
  <c r="DZ2061" i="2"/>
  <c r="DT2061" i="2"/>
  <c r="DN2061" i="2"/>
  <c r="DH2061" i="2"/>
  <c r="DB2061" i="2"/>
  <c r="EE2061" i="2"/>
  <c r="DY2061" i="2"/>
  <c r="DS2061" i="2"/>
  <c r="DM2061" i="2"/>
  <c r="DG2061" i="2"/>
  <c r="DA2061" i="2"/>
  <c r="ED2061" i="2"/>
  <c r="DX2061" i="2"/>
  <c r="DR2061" i="2"/>
  <c r="DL2061" i="2"/>
  <c r="DF2061" i="2"/>
  <c r="CZ2061" i="2"/>
  <c r="EI2061" i="2"/>
  <c r="EC2061" i="2"/>
  <c r="DW2061" i="2"/>
  <c r="DQ2061" i="2"/>
  <c r="DK2061" i="2"/>
  <c r="DE2061" i="2"/>
  <c r="CY2061" i="2"/>
  <c r="EH2061" i="2"/>
  <c r="EB2061" i="2"/>
  <c r="DV2061" i="2"/>
  <c r="DP2061" i="2"/>
  <c r="DJ2061" i="2"/>
  <c r="DD2061" i="2"/>
  <c r="CX2061" i="2"/>
  <c r="CV2061" i="2"/>
  <c r="CR2061" i="2"/>
  <c r="CQ2061" i="2"/>
  <c r="CP2061" i="2"/>
  <c r="CU2061" i="2"/>
  <c r="CT2061" i="2"/>
  <c r="CS2061" i="2"/>
  <c r="CG2067" i="2"/>
  <c r="CM2067" i="2"/>
  <c r="EM2067" i="2"/>
  <c r="EG2067" i="2"/>
  <c r="EA2067" i="2"/>
  <c r="DU2067" i="2"/>
  <c r="DO2067" i="2"/>
  <c r="DI2067" i="2"/>
  <c r="DC2067" i="2"/>
  <c r="CW2067" i="2"/>
  <c r="EF2067" i="2"/>
  <c r="DZ2067" i="2"/>
  <c r="DT2067" i="2"/>
  <c r="DN2067" i="2"/>
  <c r="DH2067" i="2"/>
  <c r="DB2067" i="2"/>
  <c r="EE2067" i="2"/>
  <c r="DY2067" i="2"/>
  <c r="DS2067" i="2"/>
  <c r="DM2067" i="2"/>
  <c r="DG2067" i="2"/>
  <c r="DA2067" i="2"/>
  <c r="ED2067" i="2"/>
  <c r="DX2067" i="2"/>
  <c r="DR2067" i="2"/>
  <c r="DL2067" i="2"/>
  <c r="DF2067" i="2"/>
  <c r="CZ2067" i="2"/>
  <c r="EI2067" i="2"/>
  <c r="EC2067" i="2"/>
  <c r="DW2067" i="2"/>
  <c r="DQ2067" i="2"/>
  <c r="DK2067" i="2"/>
  <c r="DE2067" i="2"/>
  <c r="CY2067" i="2"/>
  <c r="EH2067" i="2"/>
  <c r="EB2067" i="2"/>
  <c r="DV2067" i="2"/>
  <c r="DP2067" i="2"/>
  <c r="DJ2067" i="2"/>
  <c r="DD2067" i="2"/>
  <c r="CX2067" i="2"/>
  <c r="CV2067" i="2"/>
  <c r="CR2067" i="2"/>
  <c r="CQ2067" i="2"/>
  <c r="CP2067" i="2"/>
  <c r="CU2067" i="2"/>
  <c r="CT2067" i="2"/>
  <c r="CS2067" i="2"/>
  <c r="CM2073" i="2"/>
  <c r="EM2073" i="2"/>
  <c r="EG2073" i="2"/>
  <c r="EA2073" i="2"/>
  <c r="DU2073" i="2"/>
  <c r="DO2073" i="2"/>
  <c r="DI2073" i="2"/>
  <c r="DC2073" i="2"/>
  <c r="CW2073" i="2"/>
  <c r="EF2073" i="2"/>
  <c r="DZ2073" i="2"/>
  <c r="DT2073" i="2"/>
  <c r="DN2073" i="2"/>
  <c r="DH2073" i="2"/>
  <c r="DB2073" i="2"/>
  <c r="EE2073" i="2"/>
  <c r="DY2073" i="2"/>
  <c r="DS2073" i="2"/>
  <c r="DM2073" i="2"/>
  <c r="DG2073" i="2"/>
  <c r="DA2073" i="2"/>
  <c r="ED2073" i="2"/>
  <c r="DX2073" i="2"/>
  <c r="DR2073" i="2"/>
  <c r="DL2073" i="2"/>
  <c r="DF2073" i="2"/>
  <c r="CZ2073" i="2"/>
  <c r="EI2073" i="2"/>
  <c r="EC2073" i="2"/>
  <c r="DW2073" i="2"/>
  <c r="DQ2073" i="2"/>
  <c r="DK2073" i="2"/>
  <c r="DE2073" i="2"/>
  <c r="CY2073" i="2"/>
  <c r="EH2073" i="2"/>
  <c r="EB2073" i="2"/>
  <c r="DV2073" i="2"/>
  <c r="DP2073" i="2"/>
  <c r="DJ2073" i="2"/>
  <c r="DD2073" i="2"/>
  <c r="CX2073" i="2"/>
  <c r="CV2073" i="2"/>
  <c r="CR2073" i="2"/>
  <c r="CQ2073" i="2"/>
  <c r="CP2073" i="2"/>
  <c r="CU2073" i="2"/>
  <c r="CT2073" i="2"/>
  <c r="CS2073" i="2"/>
  <c r="CH2079" i="2"/>
  <c r="CM2079" i="2"/>
  <c r="EM2079" i="2"/>
  <c r="EI2079" i="2"/>
  <c r="EC2079" i="2"/>
  <c r="DW2079" i="2"/>
  <c r="DQ2079" i="2"/>
  <c r="DK2079" i="2"/>
  <c r="DE2079" i="2"/>
  <c r="CY2079" i="2"/>
  <c r="ED2079" i="2"/>
  <c r="DV2079" i="2"/>
  <c r="DO2079" i="2"/>
  <c r="DH2079" i="2"/>
  <c r="DA2079" i="2"/>
  <c r="EB2079" i="2"/>
  <c r="DU2079" i="2"/>
  <c r="DN2079" i="2"/>
  <c r="DG2079" i="2"/>
  <c r="CZ2079" i="2"/>
  <c r="EH2079" i="2"/>
  <c r="EA2079" i="2"/>
  <c r="DT2079" i="2"/>
  <c r="DM2079" i="2"/>
  <c r="DF2079" i="2"/>
  <c r="CX2079" i="2"/>
  <c r="EG2079" i="2"/>
  <c r="DZ2079" i="2"/>
  <c r="DS2079" i="2"/>
  <c r="DL2079" i="2"/>
  <c r="DD2079" i="2"/>
  <c r="CW2079" i="2"/>
  <c r="EF2079" i="2"/>
  <c r="DY2079" i="2"/>
  <c r="DR2079" i="2"/>
  <c r="DJ2079" i="2"/>
  <c r="DC2079" i="2"/>
  <c r="EE2079" i="2"/>
  <c r="DX2079" i="2"/>
  <c r="DP2079" i="2"/>
  <c r="DI2079" i="2"/>
  <c r="DB2079" i="2"/>
  <c r="CV2079" i="2"/>
  <c r="CR2079" i="2"/>
  <c r="CQ2079" i="2"/>
  <c r="CP2079" i="2"/>
  <c r="CU2079" i="2"/>
  <c r="CT2079" i="2"/>
  <c r="CS2079" i="2"/>
  <c r="CG2085" i="2"/>
  <c r="CM2085" i="2"/>
  <c r="EM2085" i="2"/>
  <c r="EI2085" i="2"/>
  <c r="EC2085" i="2"/>
  <c r="DW2085" i="2"/>
  <c r="DQ2085" i="2"/>
  <c r="DK2085" i="2"/>
  <c r="DE2085" i="2"/>
  <c r="CY2085" i="2"/>
  <c r="EG2085" i="2"/>
  <c r="DZ2085" i="2"/>
  <c r="DS2085" i="2"/>
  <c r="DL2085" i="2"/>
  <c r="DD2085" i="2"/>
  <c r="CW2085" i="2"/>
  <c r="EF2085" i="2"/>
  <c r="DY2085" i="2"/>
  <c r="DR2085" i="2"/>
  <c r="DJ2085" i="2"/>
  <c r="DC2085" i="2"/>
  <c r="EE2085" i="2"/>
  <c r="DX2085" i="2"/>
  <c r="DP2085" i="2"/>
  <c r="DI2085" i="2"/>
  <c r="DB2085" i="2"/>
  <c r="ED2085" i="2"/>
  <c r="DV2085" i="2"/>
  <c r="DO2085" i="2"/>
  <c r="DH2085" i="2"/>
  <c r="DA2085" i="2"/>
  <c r="EB2085" i="2"/>
  <c r="DU2085" i="2"/>
  <c r="DN2085" i="2"/>
  <c r="DG2085" i="2"/>
  <c r="CZ2085" i="2"/>
  <c r="EH2085" i="2"/>
  <c r="EA2085" i="2"/>
  <c r="DT2085" i="2"/>
  <c r="DM2085" i="2"/>
  <c r="DF2085" i="2"/>
  <c r="CX2085" i="2"/>
  <c r="CV2085" i="2"/>
  <c r="CR2085" i="2"/>
  <c r="CQ2085" i="2"/>
  <c r="CP2085" i="2"/>
  <c r="CU2085" i="2"/>
  <c r="CT2085" i="2"/>
  <c r="CS2085" i="2"/>
  <c r="CM2091" i="2"/>
  <c r="EM2091" i="2"/>
  <c r="EI2091" i="2"/>
  <c r="EC2091" i="2"/>
  <c r="DW2091" i="2"/>
  <c r="DQ2091" i="2"/>
  <c r="DK2091" i="2"/>
  <c r="DE2091" i="2"/>
  <c r="CY2091" i="2"/>
  <c r="ED2091" i="2"/>
  <c r="DV2091" i="2"/>
  <c r="DO2091" i="2"/>
  <c r="DH2091" i="2"/>
  <c r="DA2091" i="2"/>
  <c r="EB2091" i="2"/>
  <c r="DU2091" i="2"/>
  <c r="DN2091" i="2"/>
  <c r="DG2091" i="2"/>
  <c r="CZ2091" i="2"/>
  <c r="EH2091" i="2"/>
  <c r="EA2091" i="2"/>
  <c r="DT2091" i="2"/>
  <c r="DM2091" i="2"/>
  <c r="DF2091" i="2"/>
  <c r="CX2091" i="2"/>
  <c r="EG2091" i="2"/>
  <c r="DZ2091" i="2"/>
  <c r="DS2091" i="2"/>
  <c r="DL2091" i="2"/>
  <c r="DD2091" i="2"/>
  <c r="CW2091" i="2"/>
  <c r="EF2091" i="2"/>
  <c r="DY2091" i="2"/>
  <c r="DR2091" i="2"/>
  <c r="DJ2091" i="2"/>
  <c r="DC2091" i="2"/>
  <c r="EE2091" i="2"/>
  <c r="DX2091" i="2"/>
  <c r="DP2091" i="2"/>
  <c r="DI2091" i="2"/>
  <c r="DB2091" i="2"/>
  <c r="CV2091" i="2"/>
  <c r="CR2091" i="2"/>
  <c r="CQ2091" i="2"/>
  <c r="CP2091" i="2"/>
  <c r="CU2091" i="2"/>
  <c r="CT2091" i="2"/>
  <c r="CS2091" i="2"/>
  <c r="CG2097" i="2"/>
  <c r="CM2097" i="2"/>
  <c r="EM2097" i="2"/>
  <c r="EH2097" i="2"/>
  <c r="EB2097" i="2"/>
  <c r="DV2097" i="2"/>
  <c r="DP2097" i="2"/>
  <c r="DJ2097" i="2"/>
  <c r="DD2097" i="2"/>
  <c r="CX2097" i="2"/>
  <c r="EG2097" i="2"/>
  <c r="EA2097" i="2"/>
  <c r="DU2097" i="2"/>
  <c r="DO2097" i="2"/>
  <c r="DI2097" i="2"/>
  <c r="DC2097" i="2"/>
  <c r="CW2097" i="2"/>
  <c r="EF2097" i="2"/>
  <c r="DZ2097" i="2"/>
  <c r="DT2097" i="2"/>
  <c r="DN2097" i="2"/>
  <c r="DH2097" i="2"/>
  <c r="DB2097" i="2"/>
  <c r="EE2097" i="2"/>
  <c r="DY2097" i="2"/>
  <c r="DS2097" i="2"/>
  <c r="DM2097" i="2"/>
  <c r="DG2097" i="2"/>
  <c r="DA2097" i="2"/>
  <c r="ED2097" i="2"/>
  <c r="DX2097" i="2"/>
  <c r="DR2097" i="2"/>
  <c r="DL2097" i="2"/>
  <c r="DF2097" i="2"/>
  <c r="CZ2097" i="2"/>
  <c r="EI2097" i="2"/>
  <c r="EC2097" i="2"/>
  <c r="DW2097" i="2"/>
  <c r="DQ2097" i="2"/>
  <c r="DK2097" i="2"/>
  <c r="DE2097" i="2"/>
  <c r="CY2097" i="2"/>
  <c r="CV2097" i="2"/>
  <c r="CR2097" i="2"/>
  <c r="CQ2097" i="2"/>
  <c r="CP2097" i="2"/>
  <c r="CU2097" i="2"/>
  <c r="CT2097" i="2"/>
  <c r="CS2097" i="2"/>
  <c r="CG2103" i="2"/>
  <c r="CM2103" i="2"/>
  <c r="EM2103" i="2"/>
  <c r="EH2103" i="2"/>
  <c r="EB2103" i="2"/>
  <c r="DV2103" i="2"/>
  <c r="DP2103" i="2"/>
  <c r="DJ2103" i="2"/>
  <c r="DD2103" i="2"/>
  <c r="CX2103" i="2"/>
  <c r="EG2103" i="2"/>
  <c r="EA2103" i="2"/>
  <c r="DU2103" i="2"/>
  <c r="DO2103" i="2"/>
  <c r="DI2103" i="2"/>
  <c r="DC2103" i="2"/>
  <c r="CW2103" i="2"/>
  <c r="EF2103" i="2"/>
  <c r="DZ2103" i="2"/>
  <c r="DT2103" i="2"/>
  <c r="DN2103" i="2"/>
  <c r="DH2103" i="2"/>
  <c r="DB2103" i="2"/>
  <c r="EE2103" i="2"/>
  <c r="DY2103" i="2"/>
  <c r="DS2103" i="2"/>
  <c r="DM2103" i="2"/>
  <c r="DG2103" i="2"/>
  <c r="DA2103" i="2"/>
  <c r="ED2103" i="2"/>
  <c r="DX2103" i="2"/>
  <c r="DR2103" i="2"/>
  <c r="DL2103" i="2"/>
  <c r="DF2103" i="2"/>
  <c r="CZ2103" i="2"/>
  <c r="EI2103" i="2"/>
  <c r="EC2103" i="2"/>
  <c r="DW2103" i="2"/>
  <c r="DQ2103" i="2"/>
  <c r="DK2103" i="2"/>
  <c r="DE2103" i="2"/>
  <c r="CY2103" i="2"/>
  <c r="CV2103" i="2"/>
  <c r="CR2103" i="2"/>
  <c r="CQ2103" i="2"/>
  <c r="CP2103" i="2"/>
  <c r="CU2103" i="2"/>
  <c r="CT2103" i="2"/>
  <c r="CS2103" i="2"/>
  <c r="CM2109" i="2"/>
  <c r="EM2109" i="2"/>
  <c r="EH2109" i="2"/>
  <c r="EB2109" i="2"/>
  <c r="DV2109" i="2"/>
  <c r="DP2109" i="2"/>
  <c r="DJ2109" i="2"/>
  <c r="DD2109" i="2"/>
  <c r="CX2109" i="2"/>
  <c r="EG2109" i="2"/>
  <c r="EA2109" i="2"/>
  <c r="DU2109" i="2"/>
  <c r="DO2109" i="2"/>
  <c r="DI2109" i="2"/>
  <c r="DC2109" i="2"/>
  <c r="CW2109" i="2"/>
  <c r="EF2109" i="2"/>
  <c r="DZ2109" i="2"/>
  <c r="DT2109" i="2"/>
  <c r="DN2109" i="2"/>
  <c r="DH2109" i="2"/>
  <c r="DB2109" i="2"/>
  <c r="EE2109" i="2"/>
  <c r="DY2109" i="2"/>
  <c r="DS2109" i="2"/>
  <c r="DM2109" i="2"/>
  <c r="DG2109" i="2"/>
  <c r="DA2109" i="2"/>
  <c r="ED2109" i="2"/>
  <c r="DX2109" i="2"/>
  <c r="DR2109" i="2"/>
  <c r="DL2109" i="2"/>
  <c r="DF2109" i="2"/>
  <c r="CZ2109" i="2"/>
  <c r="EI2109" i="2"/>
  <c r="EC2109" i="2"/>
  <c r="DW2109" i="2"/>
  <c r="DQ2109" i="2"/>
  <c r="DK2109" i="2"/>
  <c r="DE2109" i="2"/>
  <c r="CY2109" i="2"/>
  <c r="CV2109" i="2"/>
  <c r="CR2109" i="2"/>
  <c r="CQ2109" i="2"/>
  <c r="CP2109" i="2"/>
  <c r="CU2109" i="2"/>
  <c r="CT2109" i="2"/>
  <c r="CS2109" i="2"/>
  <c r="CM2115" i="2"/>
  <c r="EM2115" i="2"/>
  <c r="EH2115" i="2"/>
  <c r="EB2115" i="2"/>
  <c r="DV2115" i="2"/>
  <c r="DP2115" i="2"/>
  <c r="DJ2115" i="2"/>
  <c r="DD2115" i="2"/>
  <c r="CX2115" i="2"/>
  <c r="EG2115" i="2"/>
  <c r="EA2115" i="2"/>
  <c r="DU2115" i="2"/>
  <c r="DO2115" i="2"/>
  <c r="DI2115" i="2"/>
  <c r="DC2115" i="2"/>
  <c r="CW2115" i="2"/>
  <c r="EF2115" i="2"/>
  <c r="DZ2115" i="2"/>
  <c r="DT2115" i="2"/>
  <c r="DN2115" i="2"/>
  <c r="DH2115" i="2"/>
  <c r="DB2115" i="2"/>
  <c r="EE2115" i="2"/>
  <c r="DY2115" i="2"/>
  <c r="DS2115" i="2"/>
  <c r="DM2115" i="2"/>
  <c r="DG2115" i="2"/>
  <c r="DA2115" i="2"/>
  <c r="ED2115" i="2"/>
  <c r="DX2115" i="2"/>
  <c r="DR2115" i="2"/>
  <c r="DL2115" i="2"/>
  <c r="DF2115" i="2"/>
  <c r="CZ2115" i="2"/>
  <c r="EI2115" i="2"/>
  <c r="EC2115" i="2"/>
  <c r="DW2115" i="2"/>
  <c r="DQ2115" i="2"/>
  <c r="DK2115" i="2"/>
  <c r="DE2115" i="2"/>
  <c r="CY2115" i="2"/>
  <c r="CV2115" i="2"/>
  <c r="CR2115" i="2"/>
  <c r="CQ2115" i="2"/>
  <c r="CP2115" i="2"/>
  <c r="CU2115" i="2"/>
  <c r="CT2115" i="2"/>
  <c r="CS2115" i="2"/>
  <c r="CG2121" i="2"/>
  <c r="CM2121" i="2"/>
  <c r="EM2121" i="2"/>
  <c r="EH2121" i="2"/>
  <c r="EB2121" i="2"/>
  <c r="DV2121" i="2"/>
  <c r="DP2121" i="2"/>
  <c r="DJ2121" i="2"/>
  <c r="DD2121" i="2"/>
  <c r="CX2121" i="2"/>
  <c r="EG2121" i="2"/>
  <c r="EA2121" i="2"/>
  <c r="DU2121" i="2"/>
  <c r="DO2121" i="2"/>
  <c r="DI2121" i="2"/>
  <c r="DC2121" i="2"/>
  <c r="CW2121" i="2"/>
  <c r="EF2121" i="2"/>
  <c r="DZ2121" i="2"/>
  <c r="DT2121" i="2"/>
  <c r="DN2121" i="2"/>
  <c r="DH2121" i="2"/>
  <c r="DB2121" i="2"/>
  <c r="EE2121" i="2"/>
  <c r="DY2121" i="2"/>
  <c r="DS2121" i="2"/>
  <c r="DM2121" i="2"/>
  <c r="DG2121" i="2"/>
  <c r="DA2121" i="2"/>
  <c r="ED2121" i="2"/>
  <c r="DX2121" i="2"/>
  <c r="DR2121" i="2"/>
  <c r="DL2121" i="2"/>
  <c r="DF2121" i="2"/>
  <c r="CZ2121" i="2"/>
  <c r="EI2121" i="2"/>
  <c r="EC2121" i="2"/>
  <c r="DW2121" i="2"/>
  <c r="DQ2121" i="2"/>
  <c r="DK2121" i="2"/>
  <c r="DE2121" i="2"/>
  <c r="CY2121" i="2"/>
  <c r="CV2121" i="2"/>
  <c r="CR2121" i="2"/>
  <c r="CQ2121" i="2"/>
  <c r="CP2121" i="2"/>
  <c r="CU2121" i="2"/>
  <c r="CT2121" i="2"/>
  <c r="CS2121" i="2"/>
  <c r="CM2127" i="2"/>
  <c r="EM2127" i="2"/>
  <c r="EH2127" i="2"/>
  <c r="EB2127" i="2"/>
  <c r="DV2127" i="2"/>
  <c r="DP2127" i="2"/>
  <c r="DJ2127" i="2"/>
  <c r="DD2127" i="2"/>
  <c r="CX2127" i="2"/>
  <c r="EG2127" i="2"/>
  <c r="EA2127" i="2"/>
  <c r="DU2127" i="2"/>
  <c r="DO2127" i="2"/>
  <c r="DI2127" i="2"/>
  <c r="DC2127" i="2"/>
  <c r="CW2127" i="2"/>
  <c r="EF2127" i="2"/>
  <c r="DZ2127" i="2"/>
  <c r="DT2127" i="2"/>
  <c r="DN2127" i="2"/>
  <c r="DH2127" i="2"/>
  <c r="DB2127" i="2"/>
  <c r="EE2127" i="2"/>
  <c r="DY2127" i="2"/>
  <c r="DS2127" i="2"/>
  <c r="DM2127" i="2"/>
  <c r="DG2127" i="2"/>
  <c r="DA2127" i="2"/>
  <c r="ED2127" i="2"/>
  <c r="DX2127" i="2"/>
  <c r="DR2127" i="2"/>
  <c r="DL2127" i="2"/>
  <c r="DF2127" i="2"/>
  <c r="CZ2127" i="2"/>
  <c r="EI2127" i="2"/>
  <c r="EC2127" i="2"/>
  <c r="DW2127" i="2"/>
  <c r="DQ2127" i="2"/>
  <c r="DK2127" i="2"/>
  <c r="DE2127" i="2"/>
  <c r="CY2127" i="2"/>
  <c r="CV2127" i="2"/>
  <c r="CR2127" i="2"/>
  <c r="CQ2127" i="2"/>
  <c r="CP2127" i="2"/>
  <c r="CU2127" i="2"/>
  <c r="CT2127" i="2"/>
  <c r="CS2127" i="2"/>
  <c r="CM2133" i="2"/>
  <c r="EM2133" i="2"/>
  <c r="EH2133" i="2"/>
  <c r="EB2133" i="2"/>
  <c r="DV2133" i="2"/>
  <c r="DP2133" i="2"/>
  <c r="DJ2133" i="2"/>
  <c r="DD2133" i="2"/>
  <c r="CX2133" i="2"/>
  <c r="EG2133" i="2"/>
  <c r="EA2133" i="2"/>
  <c r="DU2133" i="2"/>
  <c r="DO2133" i="2"/>
  <c r="DI2133" i="2"/>
  <c r="DC2133" i="2"/>
  <c r="CW2133" i="2"/>
  <c r="EF2133" i="2"/>
  <c r="DZ2133" i="2"/>
  <c r="DT2133" i="2"/>
  <c r="DN2133" i="2"/>
  <c r="DH2133" i="2"/>
  <c r="DB2133" i="2"/>
  <c r="EE2133" i="2"/>
  <c r="DY2133" i="2"/>
  <c r="DS2133" i="2"/>
  <c r="DM2133" i="2"/>
  <c r="DG2133" i="2"/>
  <c r="DA2133" i="2"/>
  <c r="ED2133" i="2"/>
  <c r="DX2133" i="2"/>
  <c r="DR2133" i="2"/>
  <c r="DL2133" i="2"/>
  <c r="DF2133" i="2"/>
  <c r="CZ2133" i="2"/>
  <c r="EI2133" i="2"/>
  <c r="EC2133" i="2"/>
  <c r="DW2133" i="2"/>
  <c r="DQ2133" i="2"/>
  <c r="DK2133" i="2"/>
  <c r="DE2133" i="2"/>
  <c r="CY2133" i="2"/>
  <c r="CV2133" i="2"/>
  <c r="CR2133" i="2"/>
  <c r="CQ2133" i="2"/>
  <c r="CP2133" i="2"/>
  <c r="CU2133" i="2"/>
  <c r="CT2133" i="2"/>
  <c r="CS2133" i="2"/>
  <c r="CM2139" i="2"/>
  <c r="EM2139" i="2"/>
  <c r="EH2139" i="2"/>
  <c r="EB2139" i="2"/>
  <c r="DV2139" i="2"/>
  <c r="DP2139" i="2"/>
  <c r="DJ2139" i="2"/>
  <c r="DD2139" i="2"/>
  <c r="CX2139" i="2"/>
  <c r="EG2139" i="2"/>
  <c r="EA2139" i="2"/>
  <c r="DU2139" i="2"/>
  <c r="DO2139" i="2"/>
  <c r="DI2139" i="2"/>
  <c r="DC2139" i="2"/>
  <c r="CW2139" i="2"/>
  <c r="EF2139" i="2"/>
  <c r="DZ2139" i="2"/>
  <c r="DT2139" i="2"/>
  <c r="DN2139" i="2"/>
  <c r="DH2139" i="2"/>
  <c r="DB2139" i="2"/>
  <c r="EE2139" i="2"/>
  <c r="DY2139" i="2"/>
  <c r="DS2139" i="2"/>
  <c r="DM2139" i="2"/>
  <c r="DG2139" i="2"/>
  <c r="DA2139" i="2"/>
  <c r="ED2139" i="2"/>
  <c r="DX2139" i="2"/>
  <c r="DR2139" i="2"/>
  <c r="DL2139" i="2"/>
  <c r="DF2139" i="2"/>
  <c r="CZ2139" i="2"/>
  <c r="EI2139" i="2"/>
  <c r="EC2139" i="2"/>
  <c r="DW2139" i="2"/>
  <c r="DQ2139" i="2"/>
  <c r="DK2139" i="2"/>
  <c r="DE2139" i="2"/>
  <c r="CY2139" i="2"/>
  <c r="CV2139" i="2"/>
  <c r="CR2139" i="2"/>
  <c r="CQ2139" i="2"/>
  <c r="CP2139" i="2"/>
  <c r="CU2139" i="2"/>
  <c r="CT2139" i="2"/>
  <c r="CS2139" i="2"/>
  <c r="CM2145" i="2"/>
  <c r="EM2145" i="2"/>
  <c r="EH2145" i="2"/>
  <c r="EB2145" i="2"/>
  <c r="DV2145" i="2"/>
  <c r="DP2145" i="2"/>
  <c r="DJ2145" i="2"/>
  <c r="DD2145" i="2"/>
  <c r="CX2145" i="2"/>
  <c r="EG2145" i="2"/>
  <c r="EA2145" i="2"/>
  <c r="DU2145" i="2"/>
  <c r="DO2145" i="2"/>
  <c r="DI2145" i="2"/>
  <c r="DC2145" i="2"/>
  <c r="CW2145" i="2"/>
  <c r="EF2145" i="2"/>
  <c r="DZ2145" i="2"/>
  <c r="DT2145" i="2"/>
  <c r="DN2145" i="2"/>
  <c r="DH2145" i="2"/>
  <c r="DB2145" i="2"/>
  <c r="EE2145" i="2"/>
  <c r="DY2145" i="2"/>
  <c r="DS2145" i="2"/>
  <c r="DM2145" i="2"/>
  <c r="DG2145" i="2"/>
  <c r="DA2145" i="2"/>
  <c r="ED2145" i="2"/>
  <c r="DX2145" i="2"/>
  <c r="DR2145" i="2"/>
  <c r="DL2145" i="2"/>
  <c r="DF2145" i="2"/>
  <c r="CZ2145" i="2"/>
  <c r="EI2145" i="2"/>
  <c r="EC2145" i="2"/>
  <c r="DW2145" i="2"/>
  <c r="DQ2145" i="2"/>
  <c r="DK2145" i="2"/>
  <c r="DE2145" i="2"/>
  <c r="CY2145" i="2"/>
  <c r="CV2145" i="2"/>
  <c r="CR2145" i="2"/>
  <c r="CQ2145" i="2"/>
  <c r="CP2145" i="2"/>
  <c r="CU2145" i="2"/>
  <c r="CT2145" i="2"/>
  <c r="CS2145" i="2"/>
  <c r="CM2151" i="2"/>
  <c r="EM2151" i="2"/>
  <c r="EH2151" i="2"/>
  <c r="EB2151" i="2"/>
  <c r="DV2151" i="2"/>
  <c r="DP2151" i="2"/>
  <c r="DJ2151" i="2"/>
  <c r="DD2151" i="2"/>
  <c r="CX2151" i="2"/>
  <c r="EG2151" i="2"/>
  <c r="EA2151" i="2"/>
  <c r="DU2151" i="2"/>
  <c r="DO2151" i="2"/>
  <c r="DI2151" i="2"/>
  <c r="DC2151" i="2"/>
  <c r="CW2151" i="2"/>
  <c r="EF2151" i="2"/>
  <c r="DZ2151" i="2"/>
  <c r="DT2151" i="2"/>
  <c r="DN2151" i="2"/>
  <c r="DH2151" i="2"/>
  <c r="DB2151" i="2"/>
  <c r="EE2151" i="2"/>
  <c r="DY2151" i="2"/>
  <c r="DS2151" i="2"/>
  <c r="DM2151" i="2"/>
  <c r="DG2151" i="2"/>
  <c r="DA2151" i="2"/>
  <c r="ED2151" i="2"/>
  <c r="DX2151" i="2"/>
  <c r="DR2151" i="2"/>
  <c r="DL2151" i="2"/>
  <c r="DF2151" i="2"/>
  <c r="CZ2151" i="2"/>
  <c r="EI2151" i="2"/>
  <c r="EC2151" i="2"/>
  <c r="DW2151" i="2"/>
  <c r="DQ2151" i="2"/>
  <c r="DK2151" i="2"/>
  <c r="DE2151" i="2"/>
  <c r="CY2151" i="2"/>
  <c r="CV2151" i="2"/>
  <c r="CR2151" i="2"/>
  <c r="CQ2151" i="2"/>
  <c r="CP2151" i="2"/>
  <c r="CU2151" i="2"/>
  <c r="CT2151" i="2"/>
  <c r="CS2151" i="2"/>
  <c r="CH2157" i="2"/>
  <c r="CM2157" i="2"/>
  <c r="EM2157" i="2"/>
  <c r="EH2157" i="2"/>
  <c r="EB2157" i="2"/>
  <c r="DV2157" i="2"/>
  <c r="DP2157" i="2"/>
  <c r="DJ2157" i="2"/>
  <c r="DD2157" i="2"/>
  <c r="CX2157" i="2"/>
  <c r="EG2157" i="2"/>
  <c r="EA2157" i="2"/>
  <c r="DU2157" i="2"/>
  <c r="DO2157" i="2"/>
  <c r="DI2157" i="2"/>
  <c r="DC2157" i="2"/>
  <c r="CW2157" i="2"/>
  <c r="EF2157" i="2"/>
  <c r="DZ2157" i="2"/>
  <c r="DT2157" i="2"/>
  <c r="DN2157" i="2"/>
  <c r="DH2157" i="2"/>
  <c r="DB2157" i="2"/>
  <c r="EE2157" i="2"/>
  <c r="DY2157" i="2"/>
  <c r="DS2157" i="2"/>
  <c r="DM2157" i="2"/>
  <c r="DG2157" i="2"/>
  <c r="DA2157" i="2"/>
  <c r="ED2157" i="2"/>
  <c r="DX2157" i="2"/>
  <c r="DR2157" i="2"/>
  <c r="DL2157" i="2"/>
  <c r="DF2157" i="2"/>
  <c r="CZ2157" i="2"/>
  <c r="EI2157" i="2"/>
  <c r="EC2157" i="2"/>
  <c r="DW2157" i="2"/>
  <c r="DQ2157" i="2"/>
  <c r="DK2157" i="2"/>
  <c r="DE2157" i="2"/>
  <c r="CY2157" i="2"/>
  <c r="CV2157" i="2"/>
  <c r="CR2157" i="2"/>
  <c r="CQ2157" i="2"/>
  <c r="CP2157" i="2"/>
  <c r="CU2157" i="2"/>
  <c r="CT2157" i="2"/>
  <c r="CS2157" i="2"/>
  <c r="CH2163" i="2"/>
  <c r="CM2163" i="2"/>
  <c r="EM2163" i="2"/>
  <c r="EH2163" i="2"/>
  <c r="EB2163" i="2"/>
  <c r="DV2163" i="2"/>
  <c r="DP2163" i="2"/>
  <c r="DJ2163" i="2"/>
  <c r="DD2163" i="2"/>
  <c r="CX2163" i="2"/>
  <c r="EG2163" i="2"/>
  <c r="EA2163" i="2"/>
  <c r="DU2163" i="2"/>
  <c r="DO2163" i="2"/>
  <c r="DI2163" i="2"/>
  <c r="DC2163" i="2"/>
  <c r="CW2163" i="2"/>
  <c r="EF2163" i="2"/>
  <c r="DZ2163" i="2"/>
  <c r="DT2163" i="2"/>
  <c r="DN2163" i="2"/>
  <c r="DH2163" i="2"/>
  <c r="DB2163" i="2"/>
  <c r="EE2163" i="2"/>
  <c r="DY2163" i="2"/>
  <c r="DS2163" i="2"/>
  <c r="DM2163" i="2"/>
  <c r="DG2163" i="2"/>
  <c r="DA2163" i="2"/>
  <c r="ED2163" i="2"/>
  <c r="DX2163" i="2"/>
  <c r="DR2163" i="2"/>
  <c r="DL2163" i="2"/>
  <c r="DF2163" i="2"/>
  <c r="CZ2163" i="2"/>
  <c r="EI2163" i="2"/>
  <c r="EC2163" i="2"/>
  <c r="DW2163" i="2"/>
  <c r="DQ2163" i="2"/>
  <c r="DK2163" i="2"/>
  <c r="DE2163" i="2"/>
  <c r="CY2163" i="2"/>
  <c r="CV2163" i="2"/>
  <c r="CR2163" i="2"/>
  <c r="CQ2163" i="2"/>
  <c r="CP2163" i="2"/>
  <c r="CU2163" i="2"/>
  <c r="CT2163" i="2"/>
  <c r="CS2163" i="2"/>
  <c r="CM2169" i="2"/>
  <c r="EM2169" i="2"/>
  <c r="EF2169" i="2"/>
  <c r="DZ2169" i="2"/>
  <c r="DT2169" i="2"/>
  <c r="DN2169" i="2"/>
  <c r="DH2169" i="2"/>
  <c r="DB2169" i="2"/>
  <c r="EI2169" i="2"/>
  <c r="EB2169" i="2"/>
  <c r="DU2169" i="2"/>
  <c r="DM2169" i="2"/>
  <c r="DF2169" i="2"/>
  <c r="CY2169" i="2"/>
  <c r="EH2169" i="2"/>
  <c r="EA2169" i="2"/>
  <c r="DS2169" i="2"/>
  <c r="DL2169" i="2"/>
  <c r="DE2169" i="2"/>
  <c r="CX2169" i="2"/>
  <c r="EG2169" i="2"/>
  <c r="DY2169" i="2"/>
  <c r="DR2169" i="2"/>
  <c r="DK2169" i="2"/>
  <c r="DD2169" i="2"/>
  <c r="CW2169" i="2"/>
  <c r="EE2169" i="2"/>
  <c r="DX2169" i="2"/>
  <c r="DQ2169" i="2"/>
  <c r="DJ2169" i="2"/>
  <c r="DC2169" i="2"/>
  <c r="ED2169" i="2"/>
  <c r="DW2169" i="2"/>
  <c r="DP2169" i="2"/>
  <c r="DI2169" i="2"/>
  <c r="DA2169" i="2"/>
  <c r="EC2169" i="2"/>
  <c r="DV2169" i="2"/>
  <c r="DO2169" i="2"/>
  <c r="DG2169" i="2"/>
  <c r="CZ2169" i="2"/>
  <c r="CV2169" i="2"/>
  <c r="CR2169" i="2"/>
  <c r="CQ2169" i="2"/>
  <c r="CP2169" i="2"/>
  <c r="CU2169" i="2"/>
  <c r="CT2169" i="2"/>
  <c r="CS2169" i="2"/>
  <c r="CM2175" i="2"/>
  <c r="EM2175" i="2"/>
  <c r="EF2175" i="2"/>
  <c r="DZ2175" i="2"/>
  <c r="DT2175" i="2"/>
  <c r="DN2175" i="2"/>
  <c r="DH2175" i="2"/>
  <c r="DB2175" i="2"/>
  <c r="EE2175" i="2"/>
  <c r="DX2175" i="2"/>
  <c r="DQ2175" i="2"/>
  <c r="DJ2175" i="2"/>
  <c r="DC2175" i="2"/>
  <c r="ED2175" i="2"/>
  <c r="DW2175" i="2"/>
  <c r="DP2175" i="2"/>
  <c r="DI2175" i="2"/>
  <c r="DA2175" i="2"/>
  <c r="EC2175" i="2"/>
  <c r="DV2175" i="2"/>
  <c r="DO2175" i="2"/>
  <c r="DG2175" i="2"/>
  <c r="CZ2175" i="2"/>
  <c r="EI2175" i="2"/>
  <c r="EB2175" i="2"/>
  <c r="DU2175" i="2"/>
  <c r="DM2175" i="2"/>
  <c r="DF2175" i="2"/>
  <c r="CY2175" i="2"/>
  <c r="EH2175" i="2"/>
  <c r="EA2175" i="2"/>
  <c r="DS2175" i="2"/>
  <c r="DL2175" i="2"/>
  <c r="DE2175" i="2"/>
  <c r="CX2175" i="2"/>
  <c r="EG2175" i="2"/>
  <c r="DY2175" i="2"/>
  <c r="DR2175" i="2"/>
  <c r="DK2175" i="2"/>
  <c r="DD2175" i="2"/>
  <c r="CW2175" i="2"/>
  <c r="CV2175" i="2"/>
  <c r="CR2175" i="2"/>
  <c r="CQ2175" i="2"/>
  <c r="CP2175" i="2"/>
  <c r="CU2175" i="2"/>
  <c r="CT2175" i="2"/>
  <c r="CS2175" i="2"/>
  <c r="CH2181" i="2"/>
  <c r="CM2181" i="2"/>
  <c r="EM2181" i="2"/>
  <c r="EF2181" i="2"/>
  <c r="DZ2181" i="2"/>
  <c r="DT2181" i="2"/>
  <c r="DN2181" i="2"/>
  <c r="DH2181" i="2"/>
  <c r="DB2181" i="2"/>
  <c r="EI2181" i="2"/>
  <c r="EB2181" i="2"/>
  <c r="DU2181" i="2"/>
  <c r="DM2181" i="2"/>
  <c r="DF2181" i="2"/>
  <c r="CY2181" i="2"/>
  <c r="EH2181" i="2"/>
  <c r="EA2181" i="2"/>
  <c r="DS2181" i="2"/>
  <c r="DL2181" i="2"/>
  <c r="DE2181" i="2"/>
  <c r="CX2181" i="2"/>
  <c r="EG2181" i="2"/>
  <c r="DY2181" i="2"/>
  <c r="DR2181" i="2"/>
  <c r="DK2181" i="2"/>
  <c r="DD2181" i="2"/>
  <c r="CW2181" i="2"/>
  <c r="EE2181" i="2"/>
  <c r="DX2181" i="2"/>
  <c r="DQ2181" i="2"/>
  <c r="DJ2181" i="2"/>
  <c r="DC2181" i="2"/>
  <c r="ED2181" i="2"/>
  <c r="DW2181" i="2"/>
  <c r="DP2181" i="2"/>
  <c r="DI2181" i="2"/>
  <c r="DA2181" i="2"/>
  <c r="EC2181" i="2"/>
  <c r="DV2181" i="2"/>
  <c r="DO2181" i="2"/>
  <c r="DG2181" i="2"/>
  <c r="CZ2181" i="2"/>
  <c r="CV2181" i="2"/>
  <c r="CR2181" i="2"/>
  <c r="CQ2181" i="2"/>
  <c r="CP2181" i="2"/>
  <c r="CU2181" i="2"/>
  <c r="CT2181" i="2"/>
  <c r="CS2181" i="2"/>
  <c r="CG2187" i="2"/>
  <c r="CM2187" i="2"/>
  <c r="EM2187" i="2"/>
  <c r="EE2187" i="2"/>
  <c r="DY2187" i="2"/>
  <c r="DS2187" i="2"/>
  <c r="DM2187" i="2"/>
  <c r="DG2187" i="2"/>
  <c r="DA2187" i="2"/>
  <c r="ED2187" i="2"/>
  <c r="DX2187" i="2"/>
  <c r="DR2187" i="2"/>
  <c r="DL2187" i="2"/>
  <c r="DF2187" i="2"/>
  <c r="CZ2187" i="2"/>
  <c r="EI2187" i="2"/>
  <c r="EH2187" i="2"/>
  <c r="EB2187" i="2"/>
  <c r="DV2187" i="2"/>
  <c r="DP2187" i="2"/>
  <c r="DJ2187" i="2"/>
  <c r="EG2187" i="2"/>
  <c r="EA2187" i="2"/>
  <c r="DU2187" i="2"/>
  <c r="DO2187" i="2"/>
  <c r="DI2187" i="2"/>
  <c r="DC2187" i="2"/>
  <c r="CW2187" i="2"/>
  <c r="EF2187" i="2"/>
  <c r="DZ2187" i="2"/>
  <c r="DT2187" i="2"/>
  <c r="DN2187" i="2"/>
  <c r="DH2187" i="2"/>
  <c r="DB2187" i="2"/>
  <c r="DE2187" i="2"/>
  <c r="DD2187" i="2"/>
  <c r="EC2187" i="2"/>
  <c r="CY2187" i="2"/>
  <c r="DW2187" i="2"/>
  <c r="CX2187" i="2"/>
  <c r="DQ2187" i="2"/>
  <c r="DK2187" i="2"/>
  <c r="CV2187" i="2"/>
  <c r="CR2187" i="2"/>
  <c r="CQ2187" i="2"/>
  <c r="CP2187" i="2"/>
  <c r="CU2187" i="2"/>
  <c r="CT2187" i="2"/>
  <c r="CS2187" i="2"/>
  <c r="CG2193" i="2"/>
  <c r="CM2193" i="2"/>
  <c r="EM2193" i="2"/>
  <c r="EE2193" i="2"/>
  <c r="DY2193" i="2"/>
  <c r="DS2193" i="2"/>
  <c r="DM2193" i="2"/>
  <c r="DG2193" i="2"/>
  <c r="DA2193" i="2"/>
  <c r="ED2193" i="2"/>
  <c r="DX2193" i="2"/>
  <c r="DR2193" i="2"/>
  <c r="DL2193" i="2"/>
  <c r="DF2193" i="2"/>
  <c r="CZ2193" i="2"/>
  <c r="EI2193" i="2"/>
  <c r="EC2193" i="2"/>
  <c r="DW2193" i="2"/>
  <c r="DQ2193" i="2"/>
  <c r="DK2193" i="2"/>
  <c r="DE2193" i="2"/>
  <c r="CY2193" i="2"/>
  <c r="EH2193" i="2"/>
  <c r="EB2193" i="2"/>
  <c r="DV2193" i="2"/>
  <c r="DP2193" i="2"/>
  <c r="DJ2193" i="2"/>
  <c r="DD2193" i="2"/>
  <c r="CX2193" i="2"/>
  <c r="EG2193" i="2"/>
  <c r="EA2193" i="2"/>
  <c r="DU2193" i="2"/>
  <c r="DO2193" i="2"/>
  <c r="DI2193" i="2"/>
  <c r="DC2193" i="2"/>
  <c r="CW2193" i="2"/>
  <c r="EF2193" i="2"/>
  <c r="DZ2193" i="2"/>
  <c r="DT2193" i="2"/>
  <c r="DN2193" i="2"/>
  <c r="DH2193" i="2"/>
  <c r="DB2193" i="2"/>
  <c r="CV2193" i="2"/>
  <c r="CR2193" i="2"/>
  <c r="CQ2193" i="2"/>
  <c r="CP2193" i="2"/>
  <c r="CU2193" i="2"/>
  <c r="CT2193" i="2"/>
  <c r="CS2193" i="2"/>
  <c r="CM2199" i="2"/>
  <c r="EM2199" i="2"/>
  <c r="EE2199" i="2"/>
  <c r="DY2199" i="2"/>
  <c r="DS2199" i="2"/>
  <c r="DM2199" i="2"/>
  <c r="DG2199" i="2"/>
  <c r="DA2199" i="2"/>
  <c r="ED2199" i="2"/>
  <c r="DX2199" i="2"/>
  <c r="DR2199" i="2"/>
  <c r="DL2199" i="2"/>
  <c r="DF2199" i="2"/>
  <c r="CZ2199" i="2"/>
  <c r="EI2199" i="2"/>
  <c r="EC2199" i="2"/>
  <c r="DW2199" i="2"/>
  <c r="DQ2199" i="2"/>
  <c r="DK2199" i="2"/>
  <c r="DE2199" i="2"/>
  <c r="CY2199" i="2"/>
  <c r="EH2199" i="2"/>
  <c r="EB2199" i="2"/>
  <c r="DV2199" i="2"/>
  <c r="DP2199" i="2"/>
  <c r="DJ2199" i="2"/>
  <c r="DD2199" i="2"/>
  <c r="CX2199" i="2"/>
  <c r="EG2199" i="2"/>
  <c r="EA2199" i="2"/>
  <c r="DU2199" i="2"/>
  <c r="DO2199" i="2"/>
  <c r="DI2199" i="2"/>
  <c r="DC2199" i="2"/>
  <c r="CW2199" i="2"/>
  <c r="EF2199" i="2"/>
  <c r="DZ2199" i="2"/>
  <c r="DT2199" i="2"/>
  <c r="DN2199" i="2"/>
  <c r="DH2199" i="2"/>
  <c r="DB2199" i="2"/>
  <c r="CV2199" i="2"/>
  <c r="CR2199" i="2"/>
  <c r="CQ2199" i="2"/>
  <c r="CP2199" i="2"/>
  <c r="CU2199" i="2"/>
  <c r="CT2199" i="2"/>
  <c r="CS2199" i="2"/>
  <c r="CM2205" i="2"/>
  <c r="EM2205" i="2"/>
  <c r="EE2205" i="2"/>
  <c r="DY2205" i="2"/>
  <c r="DS2205" i="2"/>
  <c r="DM2205" i="2"/>
  <c r="DG2205" i="2"/>
  <c r="DA2205" i="2"/>
  <c r="ED2205" i="2"/>
  <c r="DX2205" i="2"/>
  <c r="DR2205" i="2"/>
  <c r="DL2205" i="2"/>
  <c r="DF2205" i="2"/>
  <c r="CZ2205" i="2"/>
  <c r="EI2205" i="2"/>
  <c r="EC2205" i="2"/>
  <c r="DW2205" i="2"/>
  <c r="DQ2205" i="2"/>
  <c r="DK2205" i="2"/>
  <c r="DE2205" i="2"/>
  <c r="CY2205" i="2"/>
  <c r="EH2205" i="2"/>
  <c r="EB2205" i="2"/>
  <c r="DV2205" i="2"/>
  <c r="DP2205" i="2"/>
  <c r="DJ2205" i="2"/>
  <c r="DD2205" i="2"/>
  <c r="CX2205" i="2"/>
  <c r="EG2205" i="2"/>
  <c r="EA2205" i="2"/>
  <c r="DU2205" i="2"/>
  <c r="DO2205" i="2"/>
  <c r="DI2205" i="2"/>
  <c r="DC2205" i="2"/>
  <c r="CW2205" i="2"/>
  <c r="EF2205" i="2"/>
  <c r="DZ2205" i="2"/>
  <c r="DT2205" i="2"/>
  <c r="DN2205" i="2"/>
  <c r="DH2205" i="2"/>
  <c r="DB2205" i="2"/>
  <c r="CV2205" i="2"/>
  <c r="CR2205" i="2"/>
  <c r="CQ2205" i="2"/>
  <c r="CP2205" i="2"/>
  <c r="CU2205" i="2"/>
  <c r="CT2205" i="2"/>
  <c r="CS2205" i="2"/>
  <c r="CG2211" i="2"/>
  <c r="CM2211" i="2"/>
  <c r="EM2211" i="2"/>
  <c r="EE2211" i="2"/>
  <c r="DY2211" i="2"/>
  <c r="DS2211" i="2"/>
  <c r="DM2211" i="2"/>
  <c r="DG2211" i="2"/>
  <c r="DA2211" i="2"/>
  <c r="ED2211" i="2"/>
  <c r="DX2211" i="2"/>
  <c r="DR2211" i="2"/>
  <c r="DL2211" i="2"/>
  <c r="DF2211" i="2"/>
  <c r="CZ2211" i="2"/>
  <c r="EI2211" i="2"/>
  <c r="EC2211" i="2"/>
  <c r="DW2211" i="2"/>
  <c r="DQ2211" i="2"/>
  <c r="DK2211" i="2"/>
  <c r="DE2211" i="2"/>
  <c r="CY2211" i="2"/>
  <c r="EH2211" i="2"/>
  <c r="EB2211" i="2"/>
  <c r="DV2211" i="2"/>
  <c r="DP2211" i="2"/>
  <c r="DJ2211" i="2"/>
  <c r="DD2211" i="2"/>
  <c r="CX2211" i="2"/>
  <c r="EG2211" i="2"/>
  <c r="EA2211" i="2"/>
  <c r="DU2211" i="2"/>
  <c r="DO2211" i="2"/>
  <c r="DI2211" i="2"/>
  <c r="DC2211" i="2"/>
  <c r="CW2211" i="2"/>
  <c r="EF2211" i="2"/>
  <c r="DZ2211" i="2"/>
  <c r="DT2211" i="2"/>
  <c r="DN2211" i="2"/>
  <c r="DH2211" i="2"/>
  <c r="DB2211" i="2"/>
  <c r="CV2211" i="2"/>
  <c r="CR2211" i="2"/>
  <c r="CQ2211" i="2"/>
  <c r="CP2211" i="2"/>
  <c r="CU2211" i="2"/>
  <c r="CT2211" i="2"/>
  <c r="CS2211" i="2"/>
  <c r="CG2217" i="2"/>
  <c r="CM2217" i="2"/>
  <c r="EM2217" i="2"/>
  <c r="EE2217" i="2"/>
  <c r="DY2217" i="2"/>
  <c r="DS2217" i="2"/>
  <c r="DM2217" i="2"/>
  <c r="DG2217" i="2"/>
  <c r="DA2217" i="2"/>
  <c r="ED2217" i="2"/>
  <c r="DX2217" i="2"/>
  <c r="DR2217" i="2"/>
  <c r="DL2217" i="2"/>
  <c r="DF2217" i="2"/>
  <c r="CZ2217" i="2"/>
  <c r="EI2217" i="2"/>
  <c r="EC2217" i="2"/>
  <c r="DW2217" i="2"/>
  <c r="DQ2217" i="2"/>
  <c r="DK2217" i="2"/>
  <c r="DE2217" i="2"/>
  <c r="CY2217" i="2"/>
  <c r="EH2217" i="2"/>
  <c r="EB2217" i="2"/>
  <c r="DV2217" i="2"/>
  <c r="DP2217" i="2"/>
  <c r="DJ2217" i="2"/>
  <c r="DD2217" i="2"/>
  <c r="CX2217" i="2"/>
  <c r="EG2217" i="2"/>
  <c r="EA2217" i="2"/>
  <c r="DU2217" i="2"/>
  <c r="DO2217" i="2"/>
  <c r="DI2217" i="2"/>
  <c r="DC2217" i="2"/>
  <c r="CW2217" i="2"/>
  <c r="EF2217" i="2"/>
  <c r="DZ2217" i="2"/>
  <c r="DT2217" i="2"/>
  <c r="DN2217" i="2"/>
  <c r="DH2217" i="2"/>
  <c r="DB2217" i="2"/>
  <c r="CV2217" i="2"/>
  <c r="CR2217" i="2"/>
  <c r="CQ2217" i="2"/>
  <c r="CP2217" i="2"/>
  <c r="CU2217" i="2"/>
  <c r="CT2217" i="2"/>
  <c r="CS2217" i="2"/>
  <c r="CM2223" i="2"/>
  <c r="EM2223" i="2"/>
  <c r="EE2223" i="2"/>
  <c r="DY2223" i="2"/>
  <c r="DS2223" i="2"/>
  <c r="DM2223" i="2"/>
  <c r="DG2223" i="2"/>
  <c r="DA2223" i="2"/>
  <c r="ED2223" i="2"/>
  <c r="DX2223" i="2"/>
  <c r="DR2223" i="2"/>
  <c r="DL2223" i="2"/>
  <c r="DF2223" i="2"/>
  <c r="CZ2223" i="2"/>
  <c r="EI2223" i="2"/>
  <c r="EC2223" i="2"/>
  <c r="DW2223" i="2"/>
  <c r="DQ2223" i="2"/>
  <c r="DK2223" i="2"/>
  <c r="DE2223" i="2"/>
  <c r="CY2223" i="2"/>
  <c r="EH2223" i="2"/>
  <c r="EB2223" i="2"/>
  <c r="DV2223" i="2"/>
  <c r="DP2223" i="2"/>
  <c r="DJ2223" i="2"/>
  <c r="DD2223" i="2"/>
  <c r="CX2223" i="2"/>
  <c r="EG2223" i="2"/>
  <c r="EA2223" i="2"/>
  <c r="DU2223" i="2"/>
  <c r="DO2223" i="2"/>
  <c r="DI2223" i="2"/>
  <c r="DC2223" i="2"/>
  <c r="CW2223" i="2"/>
  <c r="EF2223" i="2"/>
  <c r="DZ2223" i="2"/>
  <c r="DT2223" i="2"/>
  <c r="DN2223" i="2"/>
  <c r="DH2223" i="2"/>
  <c r="DB2223" i="2"/>
  <c r="CV2223" i="2"/>
  <c r="CR2223" i="2"/>
  <c r="CQ2223" i="2"/>
  <c r="CP2223" i="2"/>
  <c r="CU2223" i="2"/>
  <c r="CT2223" i="2"/>
  <c r="CS2223" i="2"/>
  <c r="CH2229" i="2"/>
  <c r="CM2229" i="2"/>
  <c r="EM2229" i="2"/>
  <c r="EG2229" i="2"/>
  <c r="EA2229" i="2"/>
  <c r="DU2229" i="2"/>
  <c r="DO2229" i="2"/>
  <c r="DI2229" i="2"/>
  <c r="DC2229" i="2"/>
  <c r="CW2229" i="2"/>
  <c r="EH2229" i="2"/>
  <c r="DZ2229" i="2"/>
  <c r="DS2229" i="2"/>
  <c r="DL2229" i="2"/>
  <c r="DE2229" i="2"/>
  <c r="CX2229" i="2"/>
  <c r="EF2229" i="2"/>
  <c r="DY2229" i="2"/>
  <c r="DR2229" i="2"/>
  <c r="DK2229" i="2"/>
  <c r="DD2229" i="2"/>
  <c r="EE2229" i="2"/>
  <c r="DX2229" i="2"/>
  <c r="DQ2229" i="2"/>
  <c r="DJ2229" i="2"/>
  <c r="DB2229" i="2"/>
  <c r="ED2229" i="2"/>
  <c r="DW2229" i="2"/>
  <c r="DP2229" i="2"/>
  <c r="DH2229" i="2"/>
  <c r="DA2229" i="2"/>
  <c r="EC2229" i="2"/>
  <c r="DV2229" i="2"/>
  <c r="DN2229" i="2"/>
  <c r="DG2229" i="2"/>
  <c r="CZ2229" i="2"/>
  <c r="EI2229" i="2"/>
  <c r="EB2229" i="2"/>
  <c r="DT2229" i="2"/>
  <c r="DM2229" i="2"/>
  <c r="DF2229" i="2"/>
  <c r="CY2229" i="2"/>
  <c r="CV2229" i="2"/>
  <c r="CR2229" i="2"/>
  <c r="CQ2229" i="2"/>
  <c r="CP2229" i="2"/>
  <c r="CU2229" i="2"/>
  <c r="CT2229" i="2"/>
  <c r="CS2229" i="2"/>
  <c r="CH2235" i="2"/>
  <c r="CM2235" i="2"/>
  <c r="EM2235" i="2"/>
  <c r="EG2235" i="2"/>
  <c r="EA2235" i="2"/>
  <c r="DU2235" i="2"/>
  <c r="DO2235" i="2"/>
  <c r="DI2235" i="2"/>
  <c r="DC2235" i="2"/>
  <c r="CW2235" i="2"/>
  <c r="ED2235" i="2"/>
  <c r="DW2235" i="2"/>
  <c r="DP2235" i="2"/>
  <c r="DH2235" i="2"/>
  <c r="DA2235" i="2"/>
  <c r="EC2235" i="2"/>
  <c r="DV2235" i="2"/>
  <c r="DN2235" i="2"/>
  <c r="DG2235" i="2"/>
  <c r="CZ2235" i="2"/>
  <c r="EI2235" i="2"/>
  <c r="EB2235" i="2"/>
  <c r="DT2235" i="2"/>
  <c r="DM2235" i="2"/>
  <c r="DF2235" i="2"/>
  <c r="CY2235" i="2"/>
  <c r="EH2235" i="2"/>
  <c r="DZ2235" i="2"/>
  <c r="DS2235" i="2"/>
  <c r="DL2235" i="2"/>
  <c r="DE2235" i="2"/>
  <c r="CX2235" i="2"/>
  <c r="EF2235" i="2"/>
  <c r="DY2235" i="2"/>
  <c r="DR2235" i="2"/>
  <c r="DK2235" i="2"/>
  <c r="DD2235" i="2"/>
  <c r="EE2235" i="2"/>
  <c r="DX2235" i="2"/>
  <c r="DQ2235" i="2"/>
  <c r="DJ2235" i="2"/>
  <c r="DB2235" i="2"/>
  <c r="CV2235" i="2"/>
  <c r="CR2235" i="2"/>
  <c r="CQ2235" i="2"/>
  <c r="CP2235" i="2"/>
  <c r="CU2235" i="2"/>
  <c r="CT2235" i="2"/>
  <c r="CS2235" i="2"/>
  <c r="CG2241" i="2"/>
  <c r="CM2241" i="2"/>
  <c r="EM2241" i="2"/>
  <c r="EF2241" i="2"/>
  <c r="DZ2241" i="2"/>
  <c r="DT2241" i="2"/>
  <c r="DN2241" i="2"/>
  <c r="DH2241" i="2"/>
  <c r="DB2241" i="2"/>
  <c r="EI2241" i="2"/>
  <c r="EC2241" i="2"/>
  <c r="DW2241" i="2"/>
  <c r="DQ2241" i="2"/>
  <c r="DK2241" i="2"/>
  <c r="EG2241" i="2"/>
  <c r="EA2241" i="2"/>
  <c r="DU2241" i="2"/>
  <c r="DO2241" i="2"/>
  <c r="DI2241" i="2"/>
  <c r="DC2241" i="2"/>
  <c r="CW2241" i="2"/>
  <c r="ED2241" i="2"/>
  <c r="DR2241" i="2"/>
  <c r="DF2241" i="2"/>
  <c r="CX2241" i="2"/>
  <c r="EB2241" i="2"/>
  <c r="DP2241" i="2"/>
  <c r="DE2241" i="2"/>
  <c r="DY2241" i="2"/>
  <c r="DM2241" i="2"/>
  <c r="DD2241" i="2"/>
  <c r="DX2241" i="2"/>
  <c r="DL2241" i="2"/>
  <c r="DA2241" i="2"/>
  <c r="EH2241" i="2"/>
  <c r="DV2241" i="2"/>
  <c r="DJ2241" i="2"/>
  <c r="CZ2241" i="2"/>
  <c r="EE2241" i="2"/>
  <c r="DS2241" i="2"/>
  <c r="DG2241" i="2"/>
  <c r="CY2241" i="2"/>
  <c r="CV2241" i="2"/>
  <c r="CR2241" i="2"/>
  <c r="CQ2241" i="2"/>
  <c r="CP2241" i="2"/>
  <c r="CU2241" i="2"/>
  <c r="CT2241" i="2"/>
  <c r="CS2241" i="2"/>
  <c r="CG2247" i="2"/>
  <c r="CM2247" i="2"/>
  <c r="EM2247" i="2"/>
  <c r="EF2247" i="2"/>
  <c r="DZ2247" i="2"/>
  <c r="DT2247" i="2"/>
  <c r="DN2247" i="2"/>
  <c r="DH2247" i="2"/>
  <c r="DB2247" i="2"/>
  <c r="EE2247" i="2"/>
  <c r="DY2247" i="2"/>
  <c r="DS2247" i="2"/>
  <c r="DM2247" i="2"/>
  <c r="DG2247" i="2"/>
  <c r="DA2247" i="2"/>
  <c r="ED2247" i="2"/>
  <c r="DX2247" i="2"/>
  <c r="DR2247" i="2"/>
  <c r="DL2247" i="2"/>
  <c r="DF2247" i="2"/>
  <c r="CZ2247" i="2"/>
  <c r="EI2247" i="2"/>
  <c r="EC2247" i="2"/>
  <c r="DW2247" i="2"/>
  <c r="DQ2247" i="2"/>
  <c r="DK2247" i="2"/>
  <c r="DE2247" i="2"/>
  <c r="CY2247" i="2"/>
  <c r="EH2247" i="2"/>
  <c r="EB2247" i="2"/>
  <c r="DV2247" i="2"/>
  <c r="DP2247" i="2"/>
  <c r="DJ2247" i="2"/>
  <c r="DD2247" i="2"/>
  <c r="CX2247" i="2"/>
  <c r="EG2247" i="2"/>
  <c r="EA2247" i="2"/>
  <c r="DU2247" i="2"/>
  <c r="DO2247" i="2"/>
  <c r="DI2247" i="2"/>
  <c r="DC2247" i="2"/>
  <c r="CW2247" i="2"/>
  <c r="CV2247" i="2"/>
  <c r="CR2247" i="2"/>
  <c r="CQ2247" i="2"/>
  <c r="CP2247" i="2"/>
  <c r="CU2247" i="2"/>
  <c r="CT2247" i="2"/>
  <c r="CS2247" i="2"/>
  <c r="CM2253" i="2"/>
  <c r="EM2253" i="2"/>
  <c r="EF2253" i="2"/>
  <c r="DZ2253" i="2"/>
  <c r="DT2253" i="2"/>
  <c r="DN2253" i="2"/>
  <c r="DH2253" i="2"/>
  <c r="DB2253" i="2"/>
  <c r="EE2253" i="2"/>
  <c r="DY2253" i="2"/>
  <c r="DS2253" i="2"/>
  <c r="DM2253" i="2"/>
  <c r="DG2253" i="2"/>
  <c r="DA2253" i="2"/>
  <c r="ED2253" i="2"/>
  <c r="DX2253" i="2"/>
  <c r="DR2253" i="2"/>
  <c r="DL2253" i="2"/>
  <c r="DF2253" i="2"/>
  <c r="CZ2253" i="2"/>
  <c r="EI2253" i="2"/>
  <c r="EC2253" i="2"/>
  <c r="DW2253" i="2"/>
  <c r="DQ2253" i="2"/>
  <c r="DK2253" i="2"/>
  <c r="DE2253" i="2"/>
  <c r="CY2253" i="2"/>
  <c r="EH2253" i="2"/>
  <c r="EB2253" i="2"/>
  <c r="DV2253" i="2"/>
  <c r="DP2253" i="2"/>
  <c r="DJ2253" i="2"/>
  <c r="DD2253" i="2"/>
  <c r="CX2253" i="2"/>
  <c r="EG2253" i="2"/>
  <c r="EA2253" i="2"/>
  <c r="DU2253" i="2"/>
  <c r="DO2253" i="2"/>
  <c r="DI2253" i="2"/>
  <c r="DC2253" i="2"/>
  <c r="CW2253" i="2"/>
  <c r="CV2253" i="2"/>
  <c r="CR2253" i="2"/>
  <c r="CQ2253" i="2"/>
  <c r="CP2253" i="2"/>
  <c r="CU2253" i="2"/>
  <c r="CT2253" i="2"/>
  <c r="CS2253" i="2"/>
  <c r="CG2259" i="2"/>
  <c r="CM2259" i="2"/>
  <c r="EM2259" i="2"/>
  <c r="EF2259" i="2"/>
  <c r="DZ2259" i="2"/>
  <c r="DT2259" i="2"/>
  <c r="DN2259" i="2"/>
  <c r="DH2259" i="2"/>
  <c r="DB2259" i="2"/>
  <c r="EE2259" i="2"/>
  <c r="DY2259" i="2"/>
  <c r="DS2259" i="2"/>
  <c r="DM2259" i="2"/>
  <c r="DG2259" i="2"/>
  <c r="DA2259" i="2"/>
  <c r="ED2259" i="2"/>
  <c r="DX2259" i="2"/>
  <c r="DR2259" i="2"/>
  <c r="DL2259" i="2"/>
  <c r="DF2259" i="2"/>
  <c r="CZ2259" i="2"/>
  <c r="EI2259" i="2"/>
  <c r="EC2259" i="2"/>
  <c r="DW2259" i="2"/>
  <c r="DQ2259" i="2"/>
  <c r="DK2259" i="2"/>
  <c r="DE2259" i="2"/>
  <c r="CY2259" i="2"/>
  <c r="EH2259" i="2"/>
  <c r="EB2259" i="2"/>
  <c r="DV2259" i="2"/>
  <c r="DP2259" i="2"/>
  <c r="DJ2259" i="2"/>
  <c r="DD2259" i="2"/>
  <c r="CX2259" i="2"/>
  <c r="EG2259" i="2"/>
  <c r="EA2259" i="2"/>
  <c r="DU2259" i="2"/>
  <c r="DO2259" i="2"/>
  <c r="DI2259" i="2"/>
  <c r="DC2259" i="2"/>
  <c r="CW2259" i="2"/>
  <c r="CV2259" i="2"/>
  <c r="CR2259" i="2"/>
  <c r="CQ2259" i="2"/>
  <c r="CP2259" i="2"/>
  <c r="CU2259" i="2"/>
  <c r="CT2259" i="2"/>
  <c r="CS2259" i="2"/>
  <c r="CH2265" i="2"/>
  <c r="CM2265" i="2"/>
  <c r="EM2265" i="2"/>
  <c r="EF2265" i="2"/>
  <c r="DZ2265" i="2"/>
  <c r="DT2265" i="2"/>
  <c r="DN2265" i="2"/>
  <c r="DH2265" i="2"/>
  <c r="DB2265" i="2"/>
  <c r="EE2265" i="2"/>
  <c r="DY2265" i="2"/>
  <c r="DS2265" i="2"/>
  <c r="DM2265" i="2"/>
  <c r="DG2265" i="2"/>
  <c r="DA2265" i="2"/>
  <c r="ED2265" i="2"/>
  <c r="DX2265" i="2"/>
  <c r="DR2265" i="2"/>
  <c r="DL2265" i="2"/>
  <c r="DF2265" i="2"/>
  <c r="CZ2265" i="2"/>
  <c r="EI2265" i="2"/>
  <c r="EC2265" i="2"/>
  <c r="DW2265" i="2"/>
  <c r="DQ2265" i="2"/>
  <c r="DK2265" i="2"/>
  <c r="DE2265" i="2"/>
  <c r="CY2265" i="2"/>
  <c r="EH2265" i="2"/>
  <c r="EB2265" i="2"/>
  <c r="DV2265" i="2"/>
  <c r="DP2265" i="2"/>
  <c r="DJ2265" i="2"/>
  <c r="DD2265" i="2"/>
  <c r="CX2265" i="2"/>
  <c r="EG2265" i="2"/>
  <c r="EA2265" i="2"/>
  <c r="DU2265" i="2"/>
  <c r="DO2265" i="2"/>
  <c r="DI2265" i="2"/>
  <c r="DC2265" i="2"/>
  <c r="CW2265" i="2"/>
  <c r="CV2265" i="2"/>
  <c r="CR2265" i="2"/>
  <c r="CQ2265" i="2"/>
  <c r="CP2265" i="2"/>
  <c r="CU2265" i="2"/>
  <c r="CT2265" i="2"/>
  <c r="CS2265" i="2"/>
  <c r="CH2271" i="2"/>
  <c r="CM2271" i="2"/>
  <c r="EM2271" i="2"/>
  <c r="EF2271" i="2"/>
  <c r="DZ2271" i="2"/>
  <c r="DT2271" i="2"/>
  <c r="DN2271" i="2"/>
  <c r="DH2271" i="2"/>
  <c r="DB2271" i="2"/>
  <c r="EE2271" i="2"/>
  <c r="DY2271" i="2"/>
  <c r="DS2271" i="2"/>
  <c r="DM2271" i="2"/>
  <c r="DG2271" i="2"/>
  <c r="DA2271" i="2"/>
  <c r="ED2271" i="2"/>
  <c r="DX2271" i="2"/>
  <c r="DR2271" i="2"/>
  <c r="DL2271" i="2"/>
  <c r="DF2271" i="2"/>
  <c r="CZ2271" i="2"/>
  <c r="EI2271" i="2"/>
  <c r="EC2271" i="2"/>
  <c r="DW2271" i="2"/>
  <c r="DQ2271" i="2"/>
  <c r="DK2271" i="2"/>
  <c r="DE2271" i="2"/>
  <c r="CY2271" i="2"/>
  <c r="EH2271" i="2"/>
  <c r="EB2271" i="2"/>
  <c r="DV2271" i="2"/>
  <c r="DP2271" i="2"/>
  <c r="DJ2271" i="2"/>
  <c r="DD2271" i="2"/>
  <c r="CX2271" i="2"/>
  <c r="EG2271" i="2"/>
  <c r="EA2271" i="2"/>
  <c r="DU2271" i="2"/>
  <c r="DO2271" i="2"/>
  <c r="DI2271" i="2"/>
  <c r="DC2271" i="2"/>
  <c r="CW2271" i="2"/>
  <c r="CV2271" i="2"/>
  <c r="CR2271" i="2"/>
  <c r="CQ2271" i="2"/>
  <c r="CP2271" i="2"/>
  <c r="CU2271" i="2"/>
  <c r="CT2271" i="2"/>
  <c r="CS2271" i="2"/>
  <c r="CM2277" i="2"/>
  <c r="EM2277" i="2"/>
  <c r="EI2277" i="2"/>
  <c r="EC2277" i="2"/>
  <c r="DW2277" i="2"/>
  <c r="DQ2277" i="2"/>
  <c r="DK2277" i="2"/>
  <c r="DE2277" i="2"/>
  <c r="CY2277" i="2"/>
  <c r="ED2277" i="2"/>
  <c r="DX2277" i="2"/>
  <c r="DR2277" i="2"/>
  <c r="DL2277" i="2"/>
  <c r="DF2277" i="2"/>
  <c r="CZ2277" i="2"/>
  <c r="EB2277" i="2"/>
  <c r="DT2277" i="2"/>
  <c r="DJ2277" i="2"/>
  <c r="DB2277" i="2"/>
  <c r="EA2277" i="2"/>
  <c r="DS2277" i="2"/>
  <c r="DI2277" i="2"/>
  <c r="DA2277" i="2"/>
  <c r="EH2277" i="2"/>
  <c r="DZ2277" i="2"/>
  <c r="DP2277" i="2"/>
  <c r="DH2277" i="2"/>
  <c r="CX2277" i="2"/>
  <c r="EG2277" i="2"/>
  <c r="DY2277" i="2"/>
  <c r="DO2277" i="2"/>
  <c r="DG2277" i="2"/>
  <c r="CW2277" i="2"/>
  <c r="EF2277" i="2"/>
  <c r="DV2277" i="2"/>
  <c r="DN2277" i="2"/>
  <c r="DD2277" i="2"/>
  <c r="EE2277" i="2"/>
  <c r="DU2277" i="2"/>
  <c r="DM2277" i="2"/>
  <c r="DC2277" i="2"/>
  <c r="CV2277" i="2"/>
  <c r="CR2277" i="2"/>
  <c r="CQ2277" i="2"/>
  <c r="CP2277" i="2"/>
  <c r="CU2277" i="2"/>
  <c r="CT2277" i="2"/>
  <c r="CS2277" i="2"/>
  <c r="CM2283" i="2"/>
  <c r="EM2283" i="2"/>
  <c r="EI2283" i="2"/>
  <c r="EC2283" i="2"/>
  <c r="DW2283" i="2"/>
  <c r="DQ2283" i="2"/>
  <c r="DK2283" i="2"/>
  <c r="DE2283" i="2"/>
  <c r="CY2283" i="2"/>
  <c r="ED2283" i="2"/>
  <c r="DX2283" i="2"/>
  <c r="DR2283" i="2"/>
  <c r="DL2283" i="2"/>
  <c r="DF2283" i="2"/>
  <c r="CZ2283" i="2"/>
  <c r="EB2283" i="2"/>
  <c r="DT2283" i="2"/>
  <c r="DJ2283" i="2"/>
  <c r="DB2283" i="2"/>
  <c r="EA2283" i="2"/>
  <c r="DS2283" i="2"/>
  <c r="DI2283" i="2"/>
  <c r="DA2283" i="2"/>
  <c r="EH2283" i="2"/>
  <c r="DZ2283" i="2"/>
  <c r="DP2283" i="2"/>
  <c r="DH2283" i="2"/>
  <c r="CX2283" i="2"/>
  <c r="EG2283" i="2"/>
  <c r="DY2283" i="2"/>
  <c r="DO2283" i="2"/>
  <c r="DG2283" i="2"/>
  <c r="CW2283" i="2"/>
  <c r="EF2283" i="2"/>
  <c r="DV2283" i="2"/>
  <c r="DN2283" i="2"/>
  <c r="DD2283" i="2"/>
  <c r="EE2283" i="2"/>
  <c r="DU2283" i="2"/>
  <c r="DM2283" i="2"/>
  <c r="DC2283" i="2"/>
  <c r="CV2283" i="2"/>
  <c r="CR2283" i="2"/>
  <c r="CQ2283" i="2"/>
  <c r="CP2283" i="2"/>
  <c r="CU2283" i="2"/>
  <c r="CT2283" i="2"/>
  <c r="CS2283" i="2"/>
  <c r="CH2289" i="2"/>
  <c r="CM2289" i="2"/>
  <c r="EM2289" i="2"/>
  <c r="EI2289" i="2"/>
  <c r="EC2289" i="2"/>
  <c r="DW2289" i="2"/>
  <c r="DQ2289" i="2"/>
  <c r="DK2289" i="2"/>
  <c r="DE2289" i="2"/>
  <c r="CY2289" i="2"/>
  <c r="ED2289" i="2"/>
  <c r="DX2289" i="2"/>
  <c r="DR2289" i="2"/>
  <c r="DL2289" i="2"/>
  <c r="DF2289" i="2"/>
  <c r="CZ2289" i="2"/>
  <c r="EB2289" i="2"/>
  <c r="DT2289" i="2"/>
  <c r="DJ2289" i="2"/>
  <c r="DB2289" i="2"/>
  <c r="EA2289" i="2"/>
  <c r="DS2289" i="2"/>
  <c r="DI2289" i="2"/>
  <c r="DA2289" i="2"/>
  <c r="EH2289" i="2"/>
  <c r="DZ2289" i="2"/>
  <c r="DP2289" i="2"/>
  <c r="DH2289" i="2"/>
  <c r="CX2289" i="2"/>
  <c r="EG2289" i="2"/>
  <c r="DY2289" i="2"/>
  <c r="DO2289" i="2"/>
  <c r="DG2289" i="2"/>
  <c r="CW2289" i="2"/>
  <c r="EF2289" i="2"/>
  <c r="DV2289" i="2"/>
  <c r="DN2289" i="2"/>
  <c r="DD2289" i="2"/>
  <c r="EE2289" i="2"/>
  <c r="DU2289" i="2"/>
  <c r="DM2289" i="2"/>
  <c r="DC2289" i="2"/>
  <c r="CV2289" i="2"/>
  <c r="CR2289" i="2"/>
  <c r="CQ2289" i="2"/>
  <c r="CP2289" i="2"/>
  <c r="CU2289" i="2"/>
  <c r="CT2289" i="2"/>
  <c r="CS2289" i="2"/>
  <c r="CG2295" i="2"/>
  <c r="CM2295" i="2"/>
  <c r="EM2295" i="2"/>
  <c r="EI2295" i="2"/>
  <c r="EC2295" i="2"/>
  <c r="DW2295" i="2"/>
  <c r="DQ2295" i="2"/>
  <c r="DK2295" i="2"/>
  <c r="DE2295" i="2"/>
  <c r="CY2295" i="2"/>
  <c r="ED2295" i="2"/>
  <c r="DX2295" i="2"/>
  <c r="DR2295" i="2"/>
  <c r="DL2295" i="2"/>
  <c r="DF2295" i="2"/>
  <c r="CZ2295" i="2"/>
  <c r="EB2295" i="2"/>
  <c r="DT2295" i="2"/>
  <c r="DJ2295" i="2"/>
  <c r="DB2295" i="2"/>
  <c r="EA2295" i="2"/>
  <c r="DS2295" i="2"/>
  <c r="DI2295" i="2"/>
  <c r="DA2295" i="2"/>
  <c r="EH2295" i="2"/>
  <c r="DZ2295" i="2"/>
  <c r="DP2295" i="2"/>
  <c r="DH2295" i="2"/>
  <c r="CX2295" i="2"/>
  <c r="EG2295" i="2"/>
  <c r="DY2295" i="2"/>
  <c r="DO2295" i="2"/>
  <c r="DG2295" i="2"/>
  <c r="CW2295" i="2"/>
  <c r="EF2295" i="2"/>
  <c r="DV2295" i="2"/>
  <c r="DN2295" i="2"/>
  <c r="DD2295" i="2"/>
  <c r="EE2295" i="2"/>
  <c r="DU2295" i="2"/>
  <c r="DM2295" i="2"/>
  <c r="DC2295" i="2"/>
  <c r="CV2295" i="2"/>
  <c r="CR2295" i="2"/>
  <c r="CQ2295" i="2"/>
  <c r="CP2295" i="2"/>
  <c r="CU2295" i="2"/>
  <c r="CT2295" i="2"/>
  <c r="CS2295" i="2"/>
  <c r="CM2301" i="2"/>
  <c r="EM2301" i="2"/>
  <c r="EI2301" i="2"/>
  <c r="EC2301" i="2"/>
  <c r="DW2301" i="2"/>
  <c r="DQ2301" i="2"/>
  <c r="DK2301" i="2"/>
  <c r="DE2301" i="2"/>
  <c r="CY2301" i="2"/>
  <c r="EH2301" i="2"/>
  <c r="EB2301" i="2"/>
  <c r="DV2301" i="2"/>
  <c r="DP2301" i="2"/>
  <c r="DJ2301" i="2"/>
  <c r="DD2301" i="2"/>
  <c r="CX2301" i="2"/>
  <c r="ED2301" i="2"/>
  <c r="DX2301" i="2"/>
  <c r="DR2301" i="2"/>
  <c r="DL2301" i="2"/>
  <c r="DF2301" i="2"/>
  <c r="CZ2301" i="2"/>
  <c r="EF2301" i="2"/>
  <c r="DT2301" i="2"/>
  <c r="DH2301" i="2"/>
  <c r="EE2301" i="2"/>
  <c r="DS2301" i="2"/>
  <c r="DG2301" i="2"/>
  <c r="EA2301" i="2"/>
  <c r="DO2301" i="2"/>
  <c r="DC2301" i="2"/>
  <c r="DZ2301" i="2"/>
  <c r="DN2301" i="2"/>
  <c r="DB2301" i="2"/>
  <c r="DY2301" i="2"/>
  <c r="DM2301" i="2"/>
  <c r="DA2301" i="2"/>
  <c r="EG2301" i="2"/>
  <c r="DU2301" i="2"/>
  <c r="DI2301" i="2"/>
  <c r="CW2301" i="2"/>
  <c r="CV2301" i="2"/>
  <c r="CR2301" i="2"/>
  <c r="CQ2301" i="2"/>
  <c r="CP2301" i="2"/>
  <c r="CU2301" i="2"/>
  <c r="CT2301" i="2"/>
  <c r="CS2301" i="2"/>
  <c r="CM2307" i="2"/>
  <c r="EM2307" i="2"/>
  <c r="EI2307" i="2"/>
  <c r="EC2307" i="2"/>
  <c r="DW2307" i="2"/>
  <c r="DQ2307" i="2"/>
  <c r="DK2307" i="2"/>
  <c r="DE2307" i="2"/>
  <c r="CY2307" i="2"/>
  <c r="ED2307" i="2"/>
  <c r="DV2307" i="2"/>
  <c r="DO2307" i="2"/>
  <c r="DH2307" i="2"/>
  <c r="DA2307" i="2"/>
  <c r="EB2307" i="2"/>
  <c r="DU2307" i="2"/>
  <c r="DN2307" i="2"/>
  <c r="DG2307" i="2"/>
  <c r="CZ2307" i="2"/>
  <c r="EG2307" i="2"/>
  <c r="DZ2307" i="2"/>
  <c r="DS2307" i="2"/>
  <c r="DL2307" i="2"/>
  <c r="DD2307" i="2"/>
  <c r="CW2307" i="2"/>
  <c r="EF2307" i="2"/>
  <c r="DY2307" i="2"/>
  <c r="DR2307" i="2"/>
  <c r="DJ2307" i="2"/>
  <c r="DC2307" i="2"/>
  <c r="EE2307" i="2"/>
  <c r="DX2307" i="2"/>
  <c r="DP2307" i="2"/>
  <c r="DI2307" i="2"/>
  <c r="DB2307" i="2"/>
  <c r="DT2307" i="2"/>
  <c r="DM2307" i="2"/>
  <c r="DF2307" i="2"/>
  <c r="CX2307" i="2"/>
  <c r="EH2307" i="2"/>
  <c r="EA2307" i="2"/>
  <c r="CV2307" i="2"/>
  <c r="CR2307" i="2"/>
  <c r="CQ2307" i="2"/>
  <c r="CP2307" i="2"/>
  <c r="CU2307" i="2"/>
  <c r="CT2307" i="2"/>
  <c r="CS2307" i="2"/>
  <c r="CM2313" i="2"/>
  <c r="EM2313" i="2"/>
  <c r="EI2313" i="2"/>
  <c r="EC2313" i="2"/>
  <c r="DW2313" i="2"/>
  <c r="DQ2313" i="2"/>
  <c r="DK2313" i="2"/>
  <c r="DE2313" i="2"/>
  <c r="CY2313" i="2"/>
  <c r="EG2313" i="2"/>
  <c r="DZ2313" i="2"/>
  <c r="DS2313" i="2"/>
  <c r="DL2313" i="2"/>
  <c r="DD2313" i="2"/>
  <c r="CW2313" i="2"/>
  <c r="EF2313" i="2"/>
  <c r="DY2313" i="2"/>
  <c r="DR2313" i="2"/>
  <c r="DJ2313" i="2"/>
  <c r="DC2313" i="2"/>
  <c r="EE2313" i="2"/>
  <c r="DX2313" i="2"/>
  <c r="DP2313" i="2"/>
  <c r="DI2313" i="2"/>
  <c r="DB2313" i="2"/>
  <c r="ED2313" i="2"/>
  <c r="DV2313" i="2"/>
  <c r="DO2313" i="2"/>
  <c r="DH2313" i="2"/>
  <c r="DA2313" i="2"/>
  <c r="EB2313" i="2"/>
  <c r="DU2313" i="2"/>
  <c r="DN2313" i="2"/>
  <c r="DG2313" i="2"/>
  <c r="CZ2313" i="2"/>
  <c r="EH2313" i="2"/>
  <c r="EA2313" i="2"/>
  <c r="DT2313" i="2"/>
  <c r="DM2313" i="2"/>
  <c r="DF2313" i="2"/>
  <c r="CX2313" i="2"/>
  <c r="CV2313" i="2"/>
  <c r="CR2313" i="2"/>
  <c r="CQ2313" i="2"/>
  <c r="CP2313" i="2"/>
  <c r="CU2313" i="2"/>
  <c r="CT2313" i="2"/>
  <c r="CS2313" i="2"/>
  <c r="CH2319" i="2"/>
  <c r="CM2319" i="2"/>
  <c r="EM2319" i="2"/>
  <c r="EI2319" i="2"/>
  <c r="EC2319" i="2"/>
  <c r="DW2319" i="2"/>
  <c r="DQ2319" i="2"/>
  <c r="DK2319" i="2"/>
  <c r="DE2319" i="2"/>
  <c r="CY2319" i="2"/>
  <c r="ED2319" i="2"/>
  <c r="DV2319" i="2"/>
  <c r="DO2319" i="2"/>
  <c r="DH2319" i="2"/>
  <c r="DA2319" i="2"/>
  <c r="EB2319" i="2"/>
  <c r="DU2319" i="2"/>
  <c r="DN2319" i="2"/>
  <c r="DG2319" i="2"/>
  <c r="CZ2319" i="2"/>
  <c r="EH2319" i="2"/>
  <c r="EA2319" i="2"/>
  <c r="DT2319" i="2"/>
  <c r="DM2319" i="2"/>
  <c r="DF2319" i="2"/>
  <c r="CX2319" i="2"/>
  <c r="EG2319" i="2"/>
  <c r="DZ2319" i="2"/>
  <c r="DS2319" i="2"/>
  <c r="DL2319" i="2"/>
  <c r="DD2319" i="2"/>
  <c r="CW2319" i="2"/>
  <c r="EF2319" i="2"/>
  <c r="DY2319" i="2"/>
  <c r="DR2319" i="2"/>
  <c r="DJ2319" i="2"/>
  <c r="DC2319" i="2"/>
  <c r="EE2319" i="2"/>
  <c r="DX2319" i="2"/>
  <c r="DP2319" i="2"/>
  <c r="DI2319" i="2"/>
  <c r="DB2319" i="2"/>
  <c r="CV2319" i="2"/>
  <c r="CR2319" i="2"/>
  <c r="CQ2319" i="2"/>
  <c r="CP2319" i="2"/>
  <c r="CU2319" i="2"/>
  <c r="CT2319" i="2"/>
  <c r="CS2319" i="2"/>
  <c r="CM2325" i="2"/>
  <c r="EM2325" i="2"/>
  <c r="EI2325" i="2"/>
  <c r="EC2325" i="2"/>
  <c r="DW2325" i="2"/>
  <c r="DQ2325" i="2"/>
  <c r="DK2325" i="2"/>
  <c r="DE2325" i="2"/>
  <c r="CY2325" i="2"/>
  <c r="EG2325" i="2"/>
  <c r="DZ2325" i="2"/>
  <c r="DS2325" i="2"/>
  <c r="DL2325" i="2"/>
  <c r="DD2325" i="2"/>
  <c r="CW2325" i="2"/>
  <c r="EF2325" i="2"/>
  <c r="DY2325" i="2"/>
  <c r="DR2325" i="2"/>
  <c r="DJ2325" i="2"/>
  <c r="DC2325" i="2"/>
  <c r="EE2325" i="2"/>
  <c r="DX2325" i="2"/>
  <c r="DP2325" i="2"/>
  <c r="DI2325" i="2"/>
  <c r="DB2325" i="2"/>
  <c r="ED2325" i="2"/>
  <c r="DV2325" i="2"/>
  <c r="DO2325" i="2"/>
  <c r="DH2325" i="2"/>
  <c r="DA2325" i="2"/>
  <c r="EB2325" i="2"/>
  <c r="DU2325" i="2"/>
  <c r="DN2325" i="2"/>
  <c r="DG2325" i="2"/>
  <c r="CZ2325" i="2"/>
  <c r="EH2325" i="2"/>
  <c r="EA2325" i="2"/>
  <c r="DT2325" i="2"/>
  <c r="DM2325" i="2"/>
  <c r="DF2325" i="2"/>
  <c r="CX2325" i="2"/>
  <c r="CV2325" i="2"/>
  <c r="CR2325" i="2"/>
  <c r="CQ2325" i="2"/>
  <c r="CP2325" i="2"/>
  <c r="CU2325" i="2"/>
  <c r="CT2325" i="2"/>
  <c r="CS2325" i="2"/>
  <c r="CM2331" i="2"/>
  <c r="EM2331" i="2"/>
  <c r="ED2331" i="2"/>
  <c r="DX2331" i="2"/>
  <c r="DR2331" i="2"/>
  <c r="DL2331" i="2"/>
  <c r="DF2331" i="2"/>
  <c r="CZ2331" i="2"/>
  <c r="EI2331" i="2"/>
  <c r="EC2331" i="2"/>
  <c r="DW2331" i="2"/>
  <c r="DQ2331" i="2"/>
  <c r="DK2331" i="2"/>
  <c r="DE2331" i="2"/>
  <c r="CY2331" i="2"/>
  <c r="EG2331" i="2"/>
  <c r="DY2331" i="2"/>
  <c r="DO2331" i="2"/>
  <c r="DG2331" i="2"/>
  <c r="CW2331" i="2"/>
  <c r="EF2331" i="2"/>
  <c r="DV2331" i="2"/>
  <c r="DN2331" i="2"/>
  <c r="DD2331" i="2"/>
  <c r="EE2331" i="2"/>
  <c r="DU2331" i="2"/>
  <c r="DM2331" i="2"/>
  <c r="DC2331" i="2"/>
  <c r="EB2331" i="2"/>
  <c r="DT2331" i="2"/>
  <c r="DJ2331" i="2"/>
  <c r="DB2331" i="2"/>
  <c r="EA2331" i="2"/>
  <c r="DS2331" i="2"/>
  <c r="DI2331" i="2"/>
  <c r="DA2331" i="2"/>
  <c r="EH2331" i="2"/>
  <c r="DZ2331" i="2"/>
  <c r="DP2331" i="2"/>
  <c r="DH2331" i="2"/>
  <c r="CX2331" i="2"/>
  <c r="CV2331" i="2"/>
  <c r="CR2331" i="2"/>
  <c r="CQ2331" i="2"/>
  <c r="CP2331" i="2"/>
  <c r="CU2331" i="2"/>
  <c r="CT2331" i="2"/>
  <c r="CS2331" i="2"/>
  <c r="CM2337" i="2"/>
  <c r="EM2337" i="2"/>
  <c r="EH2337" i="2"/>
  <c r="EB2337" i="2"/>
  <c r="DV2337" i="2"/>
  <c r="DP2337" i="2"/>
  <c r="DJ2337" i="2"/>
  <c r="DD2337" i="2"/>
  <c r="CX2337" i="2"/>
  <c r="EG2337" i="2"/>
  <c r="EA2337" i="2"/>
  <c r="DU2337" i="2"/>
  <c r="DO2337" i="2"/>
  <c r="DI2337" i="2"/>
  <c r="DC2337" i="2"/>
  <c r="CW2337" i="2"/>
  <c r="EF2337" i="2"/>
  <c r="DZ2337" i="2"/>
  <c r="DT2337" i="2"/>
  <c r="DN2337" i="2"/>
  <c r="DH2337" i="2"/>
  <c r="DB2337" i="2"/>
  <c r="EE2337" i="2"/>
  <c r="DY2337" i="2"/>
  <c r="DS2337" i="2"/>
  <c r="DM2337" i="2"/>
  <c r="DG2337" i="2"/>
  <c r="DA2337" i="2"/>
  <c r="ED2337" i="2"/>
  <c r="DX2337" i="2"/>
  <c r="DR2337" i="2"/>
  <c r="DL2337" i="2"/>
  <c r="DF2337" i="2"/>
  <c r="CZ2337" i="2"/>
  <c r="EI2337" i="2"/>
  <c r="EC2337" i="2"/>
  <c r="DW2337" i="2"/>
  <c r="DQ2337" i="2"/>
  <c r="DK2337" i="2"/>
  <c r="DE2337" i="2"/>
  <c r="CY2337" i="2"/>
  <c r="CV2337" i="2"/>
  <c r="CR2337" i="2"/>
  <c r="CQ2337" i="2"/>
  <c r="CP2337" i="2"/>
  <c r="CU2337" i="2"/>
  <c r="CT2337" i="2"/>
  <c r="CS2337" i="2"/>
  <c r="CM2343" i="2"/>
  <c r="EM2343" i="2"/>
  <c r="EH2343" i="2"/>
  <c r="EB2343" i="2"/>
  <c r="DV2343" i="2"/>
  <c r="DP2343" i="2"/>
  <c r="DJ2343" i="2"/>
  <c r="DD2343" i="2"/>
  <c r="CX2343" i="2"/>
  <c r="EG2343" i="2"/>
  <c r="EA2343" i="2"/>
  <c r="DU2343" i="2"/>
  <c r="DO2343" i="2"/>
  <c r="DI2343" i="2"/>
  <c r="DC2343" i="2"/>
  <c r="CW2343" i="2"/>
  <c r="EF2343" i="2"/>
  <c r="DZ2343" i="2"/>
  <c r="DT2343" i="2"/>
  <c r="DN2343" i="2"/>
  <c r="DH2343" i="2"/>
  <c r="DB2343" i="2"/>
  <c r="EE2343" i="2"/>
  <c r="DY2343" i="2"/>
  <c r="DS2343" i="2"/>
  <c r="DM2343" i="2"/>
  <c r="DG2343" i="2"/>
  <c r="DA2343" i="2"/>
  <c r="ED2343" i="2"/>
  <c r="DX2343" i="2"/>
  <c r="DR2343" i="2"/>
  <c r="DL2343" i="2"/>
  <c r="DF2343" i="2"/>
  <c r="CZ2343" i="2"/>
  <c r="EI2343" i="2"/>
  <c r="EC2343" i="2"/>
  <c r="DW2343" i="2"/>
  <c r="DQ2343" i="2"/>
  <c r="DK2343" i="2"/>
  <c r="DE2343" i="2"/>
  <c r="CY2343" i="2"/>
  <c r="CV2343" i="2"/>
  <c r="CR2343" i="2"/>
  <c r="CQ2343" i="2"/>
  <c r="CP2343" i="2"/>
  <c r="CU2343" i="2"/>
  <c r="CT2343" i="2"/>
  <c r="CS2343" i="2"/>
  <c r="CM2349" i="2"/>
  <c r="EM2349" i="2"/>
  <c r="EH2349" i="2"/>
  <c r="EB2349" i="2"/>
  <c r="DV2349" i="2"/>
  <c r="DP2349" i="2"/>
  <c r="DJ2349" i="2"/>
  <c r="DD2349" i="2"/>
  <c r="CX2349" i="2"/>
  <c r="EG2349" i="2"/>
  <c r="EA2349" i="2"/>
  <c r="DU2349" i="2"/>
  <c r="DO2349" i="2"/>
  <c r="DI2349" i="2"/>
  <c r="DC2349" i="2"/>
  <c r="CW2349" i="2"/>
  <c r="EF2349" i="2"/>
  <c r="DZ2349" i="2"/>
  <c r="DT2349" i="2"/>
  <c r="DN2349" i="2"/>
  <c r="DH2349" i="2"/>
  <c r="DB2349" i="2"/>
  <c r="EE2349" i="2"/>
  <c r="DY2349" i="2"/>
  <c r="DS2349" i="2"/>
  <c r="DM2349" i="2"/>
  <c r="DG2349" i="2"/>
  <c r="DA2349" i="2"/>
  <c r="ED2349" i="2"/>
  <c r="DX2349" i="2"/>
  <c r="DR2349" i="2"/>
  <c r="DL2349" i="2"/>
  <c r="DF2349" i="2"/>
  <c r="CZ2349" i="2"/>
  <c r="EI2349" i="2"/>
  <c r="EC2349" i="2"/>
  <c r="DW2349" i="2"/>
  <c r="DQ2349" i="2"/>
  <c r="DK2349" i="2"/>
  <c r="DE2349" i="2"/>
  <c r="CY2349" i="2"/>
  <c r="CV2349" i="2"/>
  <c r="CR2349" i="2"/>
  <c r="CQ2349" i="2"/>
  <c r="CP2349" i="2"/>
  <c r="CU2349" i="2"/>
  <c r="CT2349" i="2"/>
  <c r="CS2349" i="2"/>
  <c r="CM2355" i="2"/>
  <c r="EM2355" i="2"/>
  <c r="EH2355" i="2"/>
  <c r="EB2355" i="2"/>
  <c r="DV2355" i="2"/>
  <c r="DP2355" i="2"/>
  <c r="DJ2355" i="2"/>
  <c r="DD2355" i="2"/>
  <c r="CX2355" i="2"/>
  <c r="EG2355" i="2"/>
  <c r="EA2355" i="2"/>
  <c r="DU2355" i="2"/>
  <c r="DO2355" i="2"/>
  <c r="DI2355" i="2"/>
  <c r="DC2355" i="2"/>
  <c r="CW2355" i="2"/>
  <c r="EF2355" i="2"/>
  <c r="DZ2355" i="2"/>
  <c r="DT2355" i="2"/>
  <c r="DN2355" i="2"/>
  <c r="DH2355" i="2"/>
  <c r="DB2355" i="2"/>
  <c r="EE2355" i="2"/>
  <c r="DY2355" i="2"/>
  <c r="DS2355" i="2"/>
  <c r="DM2355" i="2"/>
  <c r="DG2355" i="2"/>
  <c r="DA2355" i="2"/>
  <c r="ED2355" i="2"/>
  <c r="DX2355" i="2"/>
  <c r="DR2355" i="2"/>
  <c r="DL2355" i="2"/>
  <c r="DF2355" i="2"/>
  <c r="CZ2355" i="2"/>
  <c r="EI2355" i="2"/>
  <c r="EC2355" i="2"/>
  <c r="DW2355" i="2"/>
  <c r="DQ2355" i="2"/>
  <c r="DK2355" i="2"/>
  <c r="DE2355" i="2"/>
  <c r="CY2355" i="2"/>
  <c r="CV2355" i="2"/>
  <c r="CR2355" i="2"/>
  <c r="CQ2355" i="2"/>
  <c r="CP2355" i="2"/>
  <c r="CU2355" i="2"/>
  <c r="CT2355" i="2"/>
  <c r="CS2355" i="2"/>
  <c r="CG2361" i="2"/>
  <c r="CM2361" i="2"/>
  <c r="EM2361" i="2"/>
  <c r="EH2361" i="2"/>
  <c r="EB2361" i="2"/>
  <c r="DV2361" i="2"/>
  <c r="DP2361" i="2"/>
  <c r="DJ2361" i="2"/>
  <c r="DD2361" i="2"/>
  <c r="CX2361" i="2"/>
  <c r="EG2361" i="2"/>
  <c r="EA2361" i="2"/>
  <c r="DU2361" i="2"/>
  <c r="DO2361" i="2"/>
  <c r="DI2361" i="2"/>
  <c r="DC2361" i="2"/>
  <c r="CW2361" i="2"/>
  <c r="EF2361" i="2"/>
  <c r="DZ2361" i="2"/>
  <c r="DT2361" i="2"/>
  <c r="DN2361" i="2"/>
  <c r="DH2361" i="2"/>
  <c r="DB2361" i="2"/>
  <c r="EE2361" i="2"/>
  <c r="DY2361" i="2"/>
  <c r="DS2361" i="2"/>
  <c r="DM2361" i="2"/>
  <c r="DG2361" i="2"/>
  <c r="DA2361" i="2"/>
  <c r="ED2361" i="2"/>
  <c r="DX2361" i="2"/>
  <c r="DR2361" i="2"/>
  <c r="DL2361" i="2"/>
  <c r="DF2361" i="2"/>
  <c r="CZ2361" i="2"/>
  <c r="EI2361" i="2"/>
  <c r="EC2361" i="2"/>
  <c r="DW2361" i="2"/>
  <c r="DQ2361" i="2"/>
  <c r="DK2361" i="2"/>
  <c r="DE2361" i="2"/>
  <c r="CY2361" i="2"/>
  <c r="CV2361" i="2"/>
  <c r="CR2361" i="2"/>
  <c r="CQ2361" i="2"/>
  <c r="CP2361" i="2"/>
  <c r="CU2361" i="2"/>
  <c r="CT2361" i="2"/>
  <c r="CS2361" i="2"/>
  <c r="CM2367" i="2"/>
  <c r="EM2367" i="2"/>
  <c r="EH2367" i="2"/>
  <c r="EB2367" i="2"/>
  <c r="DV2367" i="2"/>
  <c r="DP2367" i="2"/>
  <c r="DJ2367" i="2"/>
  <c r="DD2367" i="2"/>
  <c r="CX2367" i="2"/>
  <c r="EG2367" i="2"/>
  <c r="EA2367" i="2"/>
  <c r="DU2367" i="2"/>
  <c r="DO2367" i="2"/>
  <c r="DI2367" i="2"/>
  <c r="DC2367" i="2"/>
  <c r="CW2367" i="2"/>
  <c r="EF2367" i="2"/>
  <c r="DZ2367" i="2"/>
  <c r="DT2367" i="2"/>
  <c r="DN2367" i="2"/>
  <c r="DH2367" i="2"/>
  <c r="DB2367" i="2"/>
  <c r="EE2367" i="2"/>
  <c r="DY2367" i="2"/>
  <c r="DS2367" i="2"/>
  <c r="DM2367" i="2"/>
  <c r="DG2367" i="2"/>
  <c r="DA2367" i="2"/>
  <c r="ED2367" i="2"/>
  <c r="DX2367" i="2"/>
  <c r="DR2367" i="2"/>
  <c r="DL2367" i="2"/>
  <c r="DF2367" i="2"/>
  <c r="CZ2367" i="2"/>
  <c r="EI2367" i="2"/>
  <c r="EC2367" i="2"/>
  <c r="DW2367" i="2"/>
  <c r="DQ2367" i="2"/>
  <c r="DK2367" i="2"/>
  <c r="DE2367" i="2"/>
  <c r="CY2367" i="2"/>
  <c r="CV2367" i="2"/>
  <c r="CR2367" i="2"/>
  <c r="CQ2367" i="2"/>
  <c r="CP2367" i="2"/>
  <c r="CU2367" i="2"/>
  <c r="CT2367" i="2"/>
  <c r="CS2367" i="2"/>
  <c r="CH2373" i="2"/>
  <c r="CM2373" i="2"/>
  <c r="EM2373" i="2"/>
  <c r="EI2373" i="2"/>
  <c r="EC2373" i="2"/>
  <c r="DW2373" i="2"/>
  <c r="DQ2373" i="2"/>
  <c r="DK2373" i="2"/>
  <c r="DE2373" i="2"/>
  <c r="CY2373" i="2"/>
  <c r="EF2373" i="2"/>
  <c r="DY2373" i="2"/>
  <c r="DR2373" i="2"/>
  <c r="DJ2373" i="2"/>
  <c r="DC2373" i="2"/>
  <c r="EE2373" i="2"/>
  <c r="DX2373" i="2"/>
  <c r="DP2373" i="2"/>
  <c r="DI2373" i="2"/>
  <c r="DB2373" i="2"/>
  <c r="ED2373" i="2"/>
  <c r="DV2373" i="2"/>
  <c r="DO2373" i="2"/>
  <c r="DH2373" i="2"/>
  <c r="DA2373" i="2"/>
  <c r="EB2373" i="2"/>
  <c r="DU2373" i="2"/>
  <c r="DN2373" i="2"/>
  <c r="DG2373" i="2"/>
  <c r="CZ2373" i="2"/>
  <c r="EH2373" i="2"/>
  <c r="EA2373" i="2"/>
  <c r="DT2373" i="2"/>
  <c r="DM2373" i="2"/>
  <c r="DF2373" i="2"/>
  <c r="CX2373" i="2"/>
  <c r="EG2373" i="2"/>
  <c r="DZ2373" i="2"/>
  <c r="DS2373" i="2"/>
  <c r="DL2373" i="2"/>
  <c r="DD2373" i="2"/>
  <c r="CW2373" i="2"/>
  <c r="CV2373" i="2"/>
  <c r="CR2373" i="2"/>
  <c r="CQ2373" i="2"/>
  <c r="CP2373" i="2"/>
  <c r="CU2373" i="2"/>
  <c r="CT2373" i="2"/>
  <c r="CS2373" i="2"/>
  <c r="CM2379" i="2"/>
  <c r="EM2379" i="2"/>
  <c r="EF2379" i="2"/>
  <c r="DZ2379" i="2"/>
  <c r="DT2379" i="2"/>
  <c r="DN2379" i="2"/>
  <c r="DH2379" i="2"/>
  <c r="DB2379" i="2"/>
  <c r="EI2379" i="2"/>
  <c r="EC2379" i="2"/>
  <c r="DW2379" i="2"/>
  <c r="DQ2379" i="2"/>
  <c r="DK2379" i="2"/>
  <c r="DE2379" i="2"/>
  <c r="CY2379" i="2"/>
  <c r="EA2379" i="2"/>
  <c r="DR2379" i="2"/>
  <c r="DI2379" i="2"/>
  <c r="CZ2379" i="2"/>
  <c r="EH2379" i="2"/>
  <c r="DY2379" i="2"/>
  <c r="DP2379" i="2"/>
  <c r="DG2379" i="2"/>
  <c r="CX2379" i="2"/>
  <c r="EG2379" i="2"/>
  <c r="DX2379" i="2"/>
  <c r="DO2379" i="2"/>
  <c r="DF2379" i="2"/>
  <c r="CW2379" i="2"/>
  <c r="EE2379" i="2"/>
  <c r="DV2379" i="2"/>
  <c r="DM2379" i="2"/>
  <c r="DD2379" i="2"/>
  <c r="ED2379" i="2"/>
  <c r="DU2379" i="2"/>
  <c r="DL2379" i="2"/>
  <c r="DC2379" i="2"/>
  <c r="EB2379" i="2"/>
  <c r="DS2379" i="2"/>
  <c r="DJ2379" i="2"/>
  <c r="DA2379" i="2"/>
  <c r="CV2379" i="2"/>
  <c r="CR2379" i="2"/>
  <c r="CQ2379" i="2"/>
  <c r="CP2379" i="2"/>
  <c r="CU2379" i="2"/>
  <c r="CT2379" i="2"/>
  <c r="CS2379" i="2"/>
  <c r="CM2385" i="2"/>
  <c r="EM2385" i="2"/>
  <c r="EH2385" i="2"/>
  <c r="EB2385" i="2"/>
  <c r="DV2385" i="2"/>
  <c r="DP2385" i="2"/>
  <c r="DJ2385" i="2"/>
  <c r="EG2385" i="2"/>
  <c r="EA2385" i="2"/>
  <c r="DU2385" i="2"/>
  <c r="DO2385" i="2"/>
  <c r="DI2385" i="2"/>
  <c r="DC2385" i="2"/>
  <c r="CW2385" i="2"/>
  <c r="EF2385" i="2"/>
  <c r="DZ2385" i="2"/>
  <c r="DT2385" i="2"/>
  <c r="DN2385" i="2"/>
  <c r="DH2385" i="2"/>
  <c r="DB2385" i="2"/>
  <c r="EI2385" i="2"/>
  <c r="EC2385" i="2"/>
  <c r="DW2385" i="2"/>
  <c r="DQ2385" i="2"/>
  <c r="DK2385" i="2"/>
  <c r="DE2385" i="2"/>
  <c r="CY2385" i="2"/>
  <c r="DS2385" i="2"/>
  <c r="DD2385" i="2"/>
  <c r="DR2385" i="2"/>
  <c r="DA2385" i="2"/>
  <c r="EE2385" i="2"/>
  <c r="DM2385" i="2"/>
  <c r="CZ2385" i="2"/>
  <c r="ED2385" i="2"/>
  <c r="DL2385" i="2"/>
  <c r="CX2385" i="2"/>
  <c r="DY2385" i="2"/>
  <c r="DG2385" i="2"/>
  <c r="DX2385" i="2"/>
  <c r="DF2385" i="2"/>
  <c r="CV2385" i="2"/>
  <c r="CR2385" i="2"/>
  <c r="CQ2385" i="2"/>
  <c r="CP2385" i="2"/>
  <c r="CU2385" i="2"/>
  <c r="CT2385" i="2"/>
  <c r="CS2385" i="2"/>
  <c r="CH2391" i="2"/>
  <c r="CM2391" i="2"/>
  <c r="EM2391" i="2"/>
  <c r="EH2391" i="2"/>
  <c r="EB2391" i="2"/>
  <c r="DV2391" i="2"/>
  <c r="DP2391" i="2"/>
  <c r="DJ2391" i="2"/>
  <c r="DD2391" i="2"/>
  <c r="CX2391" i="2"/>
  <c r="EG2391" i="2"/>
  <c r="EA2391" i="2"/>
  <c r="DU2391" i="2"/>
  <c r="DO2391" i="2"/>
  <c r="DI2391" i="2"/>
  <c r="DC2391" i="2"/>
  <c r="CW2391" i="2"/>
  <c r="EF2391" i="2"/>
  <c r="DZ2391" i="2"/>
  <c r="DT2391" i="2"/>
  <c r="DN2391" i="2"/>
  <c r="DH2391" i="2"/>
  <c r="DB2391" i="2"/>
  <c r="EE2391" i="2"/>
  <c r="DY2391" i="2"/>
  <c r="DS2391" i="2"/>
  <c r="DM2391" i="2"/>
  <c r="DG2391" i="2"/>
  <c r="DA2391" i="2"/>
  <c r="ED2391" i="2"/>
  <c r="DX2391" i="2"/>
  <c r="DR2391" i="2"/>
  <c r="DL2391" i="2"/>
  <c r="DF2391" i="2"/>
  <c r="CZ2391" i="2"/>
  <c r="EI2391" i="2"/>
  <c r="EC2391" i="2"/>
  <c r="DW2391" i="2"/>
  <c r="DQ2391" i="2"/>
  <c r="DK2391" i="2"/>
  <c r="DE2391" i="2"/>
  <c r="CY2391" i="2"/>
  <c r="CV2391" i="2"/>
  <c r="CR2391" i="2"/>
  <c r="CQ2391" i="2"/>
  <c r="CP2391" i="2"/>
  <c r="CU2391" i="2"/>
  <c r="CT2391" i="2"/>
  <c r="CS2391" i="2"/>
  <c r="CM2397" i="2"/>
  <c r="EM2397" i="2"/>
  <c r="EH2397" i="2"/>
  <c r="EB2397" i="2"/>
  <c r="DV2397" i="2"/>
  <c r="DP2397" i="2"/>
  <c r="DJ2397" i="2"/>
  <c r="DD2397" i="2"/>
  <c r="CX2397" i="2"/>
  <c r="EG2397" i="2"/>
  <c r="EA2397" i="2"/>
  <c r="DU2397" i="2"/>
  <c r="DO2397" i="2"/>
  <c r="DI2397" i="2"/>
  <c r="DC2397" i="2"/>
  <c r="CW2397" i="2"/>
  <c r="EF2397" i="2"/>
  <c r="DZ2397" i="2"/>
  <c r="DT2397" i="2"/>
  <c r="DN2397" i="2"/>
  <c r="DH2397" i="2"/>
  <c r="DB2397" i="2"/>
  <c r="EE2397" i="2"/>
  <c r="DY2397" i="2"/>
  <c r="DS2397" i="2"/>
  <c r="DM2397" i="2"/>
  <c r="DG2397" i="2"/>
  <c r="DA2397" i="2"/>
  <c r="ED2397" i="2"/>
  <c r="DX2397" i="2"/>
  <c r="DR2397" i="2"/>
  <c r="DL2397" i="2"/>
  <c r="DF2397" i="2"/>
  <c r="CZ2397" i="2"/>
  <c r="EI2397" i="2"/>
  <c r="EC2397" i="2"/>
  <c r="DW2397" i="2"/>
  <c r="DQ2397" i="2"/>
  <c r="DK2397" i="2"/>
  <c r="DE2397" i="2"/>
  <c r="CY2397" i="2"/>
  <c r="CV2397" i="2"/>
  <c r="CR2397" i="2"/>
  <c r="CQ2397" i="2"/>
  <c r="CP2397" i="2"/>
  <c r="CU2397" i="2"/>
  <c r="CT2397" i="2"/>
  <c r="CS2397" i="2"/>
  <c r="CM2403" i="2"/>
  <c r="EM2403" i="2"/>
  <c r="EH2403" i="2"/>
  <c r="EB2403" i="2"/>
  <c r="DV2403" i="2"/>
  <c r="DP2403" i="2"/>
  <c r="DJ2403" i="2"/>
  <c r="DD2403" i="2"/>
  <c r="CX2403" i="2"/>
  <c r="EG2403" i="2"/>
  <c r="EA2403" i="2"/>
  <c r="DU2403" i="2"/>
  <c r="DO2403" i="2"/>
  <c r="DI2403" i="2"/>
  <c r="DC2403" i="2"/>
  <c r="CW2403" i="2"/>
  <c r="EF2403" i="2"/>
  <c r="DZ2403" i="2"/>
  <c r="DT2403" i="2"/>
  <c r="DN2403" i="2"/>
  <c r="DH2403" i="2"/>
  <c r="DB2403" i="2"/>
  <c r="EE2403" i="2"/>
  <c r="DY2403" i="2"/>
  <c r="DS2403" i="2"/>
  <c r="DM2403" i="2"/>
  <c r="DG2403" i="2"/>
  <c r="DA2403" i="2"/>
  <c r="ED2403" i="2"/>
  <c r="DX2403" i="2"/>
  <c r="DR2403" i="2"/>
  <c r="DL2403" i="2"/>
  <c r="DF2403" i="2"/>
  <c r="CZ2403" i="2"/>
  <c r="EI2403" i="2"/>
  <c r="EC2403" i="2"/>
  <c r="DW2403" i="2"/>
  <c r="DQ2403" i="2"/>
  <c r="DK2403" i="2"/>
  <c r="DE2403" i="2"/>
  <c r="CY2403" i="2"/>
  <c r="CV2403" i="2"/>
  <c r="CR2403" i="2"/>
  <c r="CQ2403" i="2"/>
  <c r="CP2403" i="2"/>
  <c r="CU2403" i="2"/>
  <c r="CT2403" i="2"/>
  <c r="CS2403" i="2"/>
  <c r="CH2409" i="2"/>
  <c r="CM2409" i="2"/>
  <c r="EM2409" i="2"/>
  <c r="EH2409" i="2"/>
  <c r="EB2409" i="2"/>
  <c r="DV2409" i="2"/>
  <c r="DP2409" i="2"/>
  <c r="DJ2409" i="2"/>
  <c r="DD2409" i="2"/>
  <c r="CX2409" i="2"/>
  <c r="EG2409" i="2"/>
  <c r="EA2409" i="2"/>
  <c r="DU2409" i="2"/>
  <c r="DO2409" i="2"/>
  <c r="DI2409" i="2"/>
  <c r="DC2409" i="2"/>
  <c r="CW2409" i="2"/>
  <c r="EF2409" i="2"/>
  <c r="DZ2409" i="2"/>
  <c r="DT2409" i="2"/>
  <c r="DN2409" i="2"/>
  <c r="DH2409" i="2"/>
  <c r="DB2409" i="2"/>
  <c r="EE2409" i="2"/>
  <c r="DY2409" i="2"/>
  <c r="DS2409" i="2"/>
  <c r="DM2409" i="2"/>
  <c r="DG2409" i="2"/>
  <c r="DA2409" i="2"/>
  <c r="ED2409" i="2"/>
  <c r="DX2409" i="2"/>
  <c r="DR2409" i="2"/>
  <c r="DL2409" i="2"/>
  <c r="DF2409" i="2"/>
  <c r="CZ2409" i="2"/>
  <c r="EI2409" i="2"/>
  <c r="EC2409" i="2"/>
  <c r="DW2409" i="2"/>
  <c r="DQ2409" i="2"/>
  <c r="DK2409" i="2"/>
  <c r="DE2409" i="2"/>
  <c r="CY2409" i="2"/>
  <c r="CV2409" i="2"/>
  <c r="CR2409" i="2"/>
  <c r="CQ2409" i="2"/>
  <c r="CP2409" i="2"/>
  <c r="CU2409" i="2"/>
  <c r="CT2409" i="2"/>
  <c r="CS2409" i="2"/>
  <c r="CM2415" i="2"/>
  <c r="EM2415" i="2"/>
  <c r="EG2415" i="2"/>
  <c r="EA2415" i="2"/>
  <c r="DU2415" i="2"/>
  <c r="DO2415" i="2"/>
  <c r="DI2415" i="2"/>
  <c r="DC2415" i="2"/>
  <c r="CW2415" i="2"/>
  <c r="EC2415" i="2"/>
  <c r="DV2415" i="2"/>
  <c r="DN2415" i="2"/>
  <c r="DG2415" i="2"/>
  <c r="CZ2415" i="2"/>
  <c r="EI2415" i="2"/>
  <c r="EB2415" i="2"/>
  <c r="DT2415" i="2"/>
  <c r="DM2415" i="2"/>
  <c r="DF2415" i="2"/>
  <c r="CY2415" i="2"/>
  <c r="EH2415" i="2"/>
  <c r="DZ2415" i="2"/>
  <c r="DS2415" i="2"/>
  <c r="DL2415" i="2"/>
  <c r="DE2415" i="2"/>
  <c r="CX2415" i="2"/>
  <c r="EF2415" i="2"/>
  <c r="DY2415" i="2"/>
  <c r="DR2415" i="2"/>
  <c r="DK2415" i="2"/>
  <c r="DD2415" i="2"/>
  <c r="EE2415" i="2"/>
  <c r="DX2415" i="2"/>
  <c r="DQ2415" i="2"/>
  <c r="DJ2415" i="2"/>
  <c r="DB2415" i="2"/>
  <c r="ED2415" i="2"/>
  <c r="DW2415" i="2"/>
  <c r="DP2415" i="2"/>
  <c r="DH2415" i="2"/>
  <c r="DA2415" i="2"/>
  <c r="CV2415" i="2"/>
  <c r="CR2415" i="2"/>
  <c r="CQ2415" i="2"/>
  <c r="CP2415" i="2"/>
  <c r="CU2415" i="2"/>
  <c r="CT2415" i="2"/>
  <c r="CS2415" i="2"/>
  <c r="CM2421" i="2"/>
  <c r="EM2421" i="2"/>
  <c r="EG2421" i="2"/>
  <c r="EA2421" i="2"/>
  <c r="DU2421" i="2"/>
  <c r="DO2421" i="2"/>
  <c r="DI2421" i="2"/>
  <c r="DC2421" i="2"/>
  <c r="CW2421" i="2"/>
  <c r="EF2421" i="2"/>
  <c r="DY2421" i="2"/>
  <c r="DR2421" i="2"/>
  <c r="DK2421" i="2"/>
  <c r="DD2421" i="2"/>
  <c r="EE2421" i="2"/>
  <c r="DX2421" i="2"/>
  <c r="DQ2421" i="2"/>
  <c r="DJ2421" i="2"/>
  <c r="DB2421" i="2"/>
  <c r="ED2421" i="2"/>
  <c r="DW2421" i="2"/>
  <c r="DP2421" i="2"/>
  <c r="DH2421" i="2"/>
  <c r="DA2421" i="2"/>
  <c r="EC2421" i="2"/>
  <c r="DV2421" i="2"/>
  <c r="DN2421" i="2"/>
  <c r="DG2421" i="2"/>
  <c r="CZ2421" i="2"/>
  <c r="EI2421" i="2"/>
  <c r="EB2421" i="2"/>
  <c r="DT2421" i="2"/>
  <c r="DM2421" i="2"/>
  <c r="DF2421" i="2"/>
  <c r="CY2421" i="2"/>
  <c r="EH2421" i="2"/>
  <c r="DZ2421" i="2"/>
  <c r="DS2421" i="2"/>
  <c r="DL2421" i="2"/>
  <c r="DE2421" i="2"/>
  <c r="CX2421" i="2"/>
  <c r="CV2421" i="2"/>
  <c r="CR2421" i="2"/>
  <c r="CQ2421" i="2"/>
  <c r="CP2421" i="2"/>
  <c r="CU2421" i="2"/>
  <c r="CT2421" i="2"/>
  <c r="CS2421" i="2"/>
  <c r="CH2427" i="2"/>
  <c r="CM2427" i="2"/>
  <c r="EM2427" i="2"/>
  <c r="EE2427" i="2"/>
  <c r="DY2427" i="2"/>
  <c r="DS2427" i="2"/>
  <c r="DM2427" i="2"/>
  <c r="DG2427" i="2"/>
  <c r="DA2427" i="2"/>
  <c r="EG2427" i="2"/>
  <c r="EA2427" i="2"/>
  <c r="DU2427" i="2"/>
  <c r="DO2427" i="2"/>
  <c r="DI2427" i="2"/>
  <c r="DC2427" i="2"/>
  <c r="CW2427" i="2"/>
  <c r="ED2427" i="2"/>
  <c r="DV2427" i="2"/>
  <c r="DL2427" i="2"/>
  <c r="DD2427" i="2"/>
  <c r="EC2427" i="2"/>
  <c r="DT2427" i="2"/>
  <c r="DK2427" i="2"/>
  <c r="DB2427" i="2"/>
  <c r="EB2427" i="2"/>
  <c r="DR2427" i="2"/>
  <c r="DJ2427" i="2"/>
  <c r="CZ2427" i="2"/>
  <c r="EI2427" i="2"/>
  <c r="DZ2427" i="2"/>
  <c r="DQ2427" i="2"/>
  <c r="DH2427" i="2"/>
  <c r="CY2427" i="2"/>
  <c r="EH2427" i="2"/>
  <c r="DX2427" i="2"/>
  <c r="DP2427" i="2"/>
  <c r="DF2427" i="2"/>
  <c r="CX2427" i="2"/>
  <c r="EF2427" i="2"/>
  <c r="DW2427" i="2"/>
  <c r="DN2427" i="2"/>
  <c r="DE2427" i="2"/>
  <c r="CV2427" i="2"/>
  <c r="CR2427" i="2"/>
  <c r="CQ2427" i="2"/>
  <c r="CP2427" i="2"/>
  <c r="CU2427" i="2"/>
  <c r="CT2427" i="2"/>
  <c r="CS2427" i="2"/>
  <c r="CG2433" i="2"/>
  <c r="CM2433" i="2"/>
  <c r="EM2433" i="2"/>
  <c r="EE2433" i="2"/>
  <c r="DY2433" i="2"/>
  <c r="DS2433" i="2"/>
  <c r="DM2433" i="2"/>
  <c r="DG2433" i="2"/>
  <c r="DA2433" i="2"/>
  <c r="EH2433" i="2"/>
  <c r="EB2433" i="2"/>
  <c r="DV2433" i="2"/>
  <c r="DP2433" i="2"/>
  <c r="DJ2433" i="2"/>
  <c r="DD2433" i="2"/>
  <c r="CX2433" i="2"/>
  <c r="EG2433" i="2"/>
  <c r="EA2433" i="2"/>
  <c r="DU2433" i="2"/>
  <c r="DO2433" i="2"/>
  <c r="DI2433" i="2"/>
  <c r="DC2433" i="2"/>
  <c r="CW2433" i="2"/>
  <c r="DZ2433" i="2"/>
  <c r="DN2433" i="2"/>
  <c r="DB2433" i="2"/>
  <c r="DX2433" i="2"/>
  <c r="DL2433" i="2"/>
  <c r="CZ2433" i="2"/>
  <c r="EI2433" i="2"/>
  <c r="DW2433" i="2"/>
  <c r="DK2433" i="2"/>
  <c r="CY2433" i="2"/>
  <c r="EF2433" i="2"/>
  <c r="DT2433" i="2"/>
  <c r="DH2433" i="2"/>
  <c r="ED2433" i="2"/>
  <c r="DR2433" i="2"/>
  <c r="DF2433" i="2"/>
  <c r="EC2433" i="2"/>
  <c r="DQ2433" i="2"/>
  <c r="DE2433" i="2"/>
  <c r="CV2433" i="2"/>
  <c r="CR2433" i="2"/>
  <c r="CQ2433" i="2"/>
  <c r="CP2433" i="2"/>
  <c r="CU2433" i="2"/>
  <c r="CT2433" i="2"/>
  <c r="CS2433" i="2"/>
  <c r="CM2439" i="2"/>
  <c r="EM2439" i="2"/>
  <c r="EI2439" i="2"/>
  <c r="EC2439" i="2"/>
  <c r="DW2439" i="2"/>
  <c r="DQ2439" i="2"/>
  <c r="DK2439" i="2"/>
  <c r="DE2439" i="2"/>
  <c r="CY2439" i="2"/>
  <c r="ED2439" i="2"/>
  <c r="DV2439" i="2"/>
  <c r="DO2439" i="2"/>
  <c r="DH2439" i="2"/>
  <c r="DA2439" i="2"/>
  <c r="EB2439" i="2"/>
  <c r="DU2439" i="2"/>
  <c r="DN2439" i="2"/>
  <c r="DG2439" i="2"/>
  <c r="CZ2439" i="2"/>
  <c r="EH2439" i="2"/>
  <c r="EA2439" i="2"/>
  <c r="DT2439" i="2"/>
  <c r="DM2439" i="2"/>
  <c r="DF2439" i="2"/>
  <c r="CX2439" i="2"/>
  <c r="EG2439" i="2"/>
  <c r="DZ2439" i="2"/>
  <c r="DS2439" i="2"/>
  <c r="DL2439" i="2"/>
  <c r="DD2439" i="2"/>
  <c r="CW2439" i="2"/>
  <c r="EF2439" i="2"/>
  <c r="DY2439" i="2"/>
  <c r="DR2439" i="2"/>
  <c r="DJ2439" i="2"/>
  <c r="DC2439" i="2"/>
  <c r="EE2439" i="2"/>
  <c r="DX2439" i="2"/>
  <c r="DP2439" i="2"/>
  <c r="DI2439" i="2"/>
  <c r="DB2439" i="2"/>
  <c r="CV2439" i="2"/>
  <c r="CR2439" i="2"/>
  <c r="CQ2439" i="2"/>
  <c r="CP2439" i="2"/>
  <c r="CU2439" i="2"/>
  <c r="CT2439" i="2"/>
  <c r="CS2439" i="2"/>
  <c r="CH2445" i="2"/>
  <c r="CM2445" i="2"/>
  <c r="EM2445" i="2"/>
  <c r="EI2445" i="2"/>
  <c r="EC2445" i="2"/>
  <c r="DW2445" i="2"/>
  <c r="DQ2445" i="2"/>
  <c r="DK2445" i="2"/>
  <c r="DE2445" i="2"/>
  <c r="CY2445" i="2"/>
  <c r="EG2445" i="2"/>
  <c r="DZ2445" i="2"/>
  <c r="DS2445" i="2"/>
  <c r="DL2445" i="2"/>
  <c r="DD2445" i="2"/>
  <c r="CW2445" i="2"/>
  <c r="EF2445" i="2"/>
  <c r="DY2445" i="2"/>
  <c r="DR2445" i="2"/>
  <c r="DJ2445" i="2"/>
  <c r="DC2445" i="2"/>
  <c r="EE2445" i="2"/>
  <c r="DX2445" i="2"/>
  <c r="DP2445" i="2"/>
  <c r="DI2445" i="2"/>
  <c r="DB2445" i="2"/>
  <c r="ED2445" i="2"/>
  <c r="DV2445" i="2"/>
  <c r="DO2445" i="2"/>
  <c r="DH2445" i="2"/>
  <c r="DA2445" i="2"/>
  <c r="EB2445" i="2"/>
  <c r="DU2445" i="2"/>
  <c r="DN2445" i="2"/>
  <c r="DG2445" i="2"/>
  <c r="CZ2445" i="2"/>
  <c r="EH2445" i="2"/>
  <c r="EA2445" i="2"/>
  <c r="DT2445" i="2"/>
  <c r="DM2445" i="2"/>
  <c r="DF2445" i="2"/>
  <c r="CX2445" i="2"/>
  <c r="CV2445" i="2"/>
  <c r="CR2445" i="2"/>
  <c r="CQ2445" i="2"/>
  <c r="CP2445" i="2"/>
  <c r="CU2445" i="2"/>
  <c r="CT2445" i="2"/>
  <c r="CS2445" i="2"/>
  <c r="CG2451" i="2"/>
  <c r="CM2451" i="2"/>
  <c r="EM2451" i="2"/>
  <c r="EI2451" i="2"/>
  <c r="EC2451" i="2"/>
  <c r="DW2451" i="2"/>
  <c r="DQ2451" i="2"/>
  <c r="DK2451" i="2"/>
  <c r="DE2451" i="2"/>
  <c r="CY2451" i="2"/>
  <c r="ED2451" i="2"/>
  <c r="DV2451" i="2"/>
  <c r="DO2451" i="2"/>
  <c r="DH2451" i="2"/>
  <c r="DA2451" i="2"/>
  <c r="EB2451" i="2"/>
  <c r="DU2451" i="2"/>
  <c r="DN2451" i="2"/>
  <c r="DG2451" i="2"/>
  <c r="CZ2451" i="2"/>
  <c r="EH2451" i="2"/>
  <c r="EA2451" i="2"/>
  <c r="DT2451" i="2"/>
  <c r="DM2451" i="2"/>
  <c r="DF2451" i="2"/>
  <c r="CX2451" i="2"/>
  <c r="EG2451" i="2"/>
  <c r="DZ2451" i="2"/>
  <c r="DS2451" i="2"/>
  <c r="DL2451" i="2"/>
  <c r="DD2451" i="2"/>
  <c r="CW2451" i="2"/>
  <c r="EF2451" i="2"/>
  <c r="DY2451" i="2"/>
  <c r="DR2451" i="2"/>
  <c r="DJ2451" i="2"/>
  <c r="DC2451" i="2"/>
  <c r="EE2451" i="2"/>
  <c r="DX2451" i="2"/>
  <c r="DP2451" i="2"/>
  <c r="DI2451" i="2"/>
  <c r="DB2451" i="2"/>
  <c r="CV2451" i="2"/>
  <c r="CR2451" i="2"/>
  <c r="CQ2451" i="2"/>
  <c r="CP2451" i="2"/>
  <c r="CU2451" i="2"/>
  <c r="CT2451" i="2"/>
  <c r="CS2451" i="2"/>
  <c r="CM2457" i="2"/>
  <c r="EM2457" i="2"/>
  <c r="EE2457" i="2"/>
  <c r="DY2457" i="2"/>
  <c r="DS2457" i="2"/>
  <c r="DM2457" i="2"/>
  <c r="DG2457" i="2"/>
  <c r="DA2457" i="2"/>
  <c r="EH2457" i="2"/>
  <c r="EA2457" i="2"/>
  <c r="DT2457" i="2"/>
  <c r="DL2457" i="2"/>
  <c r="DE2457" i="2"/>
  <c r="CX2457" i="2"/>
  <c r="EC2457" i="2"/>
  <c r="DV2457" i="2"/>
  <c r="DO2457" i="2"/>
  <c r="DH2457" i="2"/>
  <c r="CZ2457" i="2"/>
  <c r="ED2457" i="2"/>
  <c r="DR2457" i="2"/>
  <c r="DI2457" i="2"/>
  <c r="CW2457" i="2"/>
  <c r="EB2457" i="2"/>
  <c r="DQ2457" i="2"/>
  <c r="DF2457" i="2"/>
  <c r="DZ2457" i="2"/>
  <c r="DP2457" i="2"/>
  <c r="DD2457" i="2"/>
  <c r="EI2457" i="2"/>
  <c r="DX2457" i="2"/>
  <c r="DN2457" i="2"/>
  <c r="DC2457" i="2"/>
  <c r="EG2457" i="2"/>
  <c r="DW2457" i="2"/>
  <c r="DK2457" i="2"/>
  <c r="DB2457" i="2"/>
  <c r="EF2457" i="2"/>
  <c r="DU2457" i="2"/>
  <c r="DJ2457" i="2"/>
  <c r="CY2457" i="2"/>
  <c r="CV2457" i="2"/>
  <c r="CR2457" i="2"/>
  <c r="CQ2457" i="2"/>
  <c r="CP2457" i="2"/>
  <c r="CU2457" i="2"/>
  <c r="CT2457" i="2"/>
  <c r="CS2457" i="2"/>
  <c r="CM2463" i="2"/>
  <c r="EM2463" i="2"/>
  <c r="EE2463" i="2"/>
  <c r="DY2463" i="2"/>
  <c r="DS2463" i="2"/>
  <c r="DM2463" i="2"/>
  <c r="DG2463" i="2"/>
  <c r="DA2463" i="2"/>
  <c r="EF2463" i="2"/>
  <c r="DX2463" i="2"/>
  <c r="ED2463" i="2"/>
  <c r="DW2463" i="2"/>
  <c r="DP2463" i="2"/>
  <c r="DI2463" i="2"/>
  <c r="DB2463" i="2"/>
  <c r="EH2463" i="2"/>
  <c r="EA2463" i="2"/>
  <c r="DT2463" i="2"/>
  <c r="DL2463" i="2"/>
  <c r="DE2463" i="2"/>
  <c r="CX2463" i="2"/>
  <c r="EG2463" i="2"/>
  <c r="DZ2463" i="2"/>
  <c r="DR2463" i="2"/>
  <c r="DK2463" i="2"/>
  <c r="DD2463" i="2"/>
  <c r="CW2463" i="2"/>
  <c r="DQ2463" i="2"/>
  <c r="DC2463" i="2"/>
  <c r="EI2463" i="2"/>
  <c r="DO2463" i="2"/>
  <c r="CZ2463" i="2"/>
  <c r="EC2463" i="2"/>
  <c r="DN2463" i="2"/>
  <c r="CY2463" i="2"/>
  <c r="EB2463" i="2"/>
  <c r="DJ2463" i="2"/>
  <c r="DV2463" i="2"/>
  <c r="DH2463" i="2"/>
  <c r="DU2463" i="2"/>
  <c r="DF2463" i="2"/>
  <c r="CV2463" i="2"/>
  <c r="CR2463" i="2"/>
  <c r="CQ2463" i="2"/>
  <c r="CP2463" i="2"/>
  <c r="CU2463" i="2"/>
  <c r="CT2463" i="2"/>
  <c r="CS2463" i="2"/>
  <c r="CG2469" i="2"/>
  <c r="CM2469" i="2"/>
  <c r="EM2469" i="2"/>
  <c r="EE2469" i="2"/>
  <c r="DY2469" i="2"/>
  <c r="DS2469" i="2"/>
  <c r="DM2469" i="2"/>
  <c r="DG2469" i="2"/>
  <c r="DA2469" i="2"/>
  <c r="EI2469" i="2"/>
  <c r="EB2469" i="2"/>
  <c r="DU2469" i="2"/>
  <c r="DN2469" i="2"/>
  <c r="DF2469" i="2"/>
  <c r="CY2469" i="2"/>
  <c r="EH2469" i="2"/>
  <c r="EA2469" i="2"/>
  <c r="DT2469" i="2"/>
  <c r="DL2469" i="2"/>
  <c r="DE2469" i="2"/>
  <c r="CX2469" i="2"/>
  <c r="EG2469" i="2"/>
  <c r="DZ2469" i="2"/>
  <c r="DR2469" i="2"/>
  <c r="DK2469" i="2"/>
  <c r="DD2469" i="2"/>
  <c r="CW2469" i="2"/>
  <c r="EF2469" i="2"/>
  <c r="DX2469" i="2"/>
  <c r="DQ2469" i="2"/>
  <c r="DJ2469" i="2"/>
  <c r="DC2469" i="2"/>
  <c r="ED2469" i="2"/>
  <c r="DW2469" i="2"/>
  <c r="DP2469" i="2"/>
  <c r="DI2469" i="2"/>
  <c r="DB2469" i="2"/>
  <c r="EC2469" i="2"/>
  <c r="DV2469" i="2"/>
  <c r="DO2469" i="2"/>
  <c r="DH2469" i="2"/>
  <c r="CZ2469" i="2"/>
  <c r="CV2469" i="2"/>
  <c r="CR2469" i="2"/>
  <c r="CQ2469" i="2"/>
  <c r="CP2469" i="2"/>
  <c r="CU2469" i="2"/>
  <c r="CT2469" i="2"/>
  <c r="CS2469" i="2"/>
  <c r="CM2475" i="2"/>
  <c r="EM2475" i="2"/>
  <c r="EE2475" i="2"/>
  <c r="DY2475" i="2"/>
  <c r="DS2475" i="2"/>
  <c r="DM2475" i="2"/>
  <c r="DG2475" i="2"/>
  <c r="DA2475" i="2"/>
  <c r="EF2475" i="2"/>
  <c r="DX2475" i="2"/>
  <c r="DQ2475" i="2"/>
  <c r="DJ2475" i="2"/>
  <c r="DC2475" i="2"/>
  <c r="ED2475" i="2"/>
  <c r="DW2475" i="2"/>
  <c r="DP2475" i="2"/>
  <c r="DI2475" i="2"/>
  <c r="DB2475" i="2"/>
  <c r="EC2475" i="2"/>
  <c r="DV2475" i="2"/>
  <c r="DO2475" i="2"/>
  <c r="DH2475" i="2"/>
  <c r="CZ2475" i="2"/>
  <c r="EI2475" i="2"/>
  <c r="EB2475" i="2"/>
  <c r="DU2475" i="2"/>
  <c r="DN2475" i="2"/>
  <c r="DF2475" i="2"/>
  <c r="CY2475" i="2"/>
  <c r="EH2475" i="2"/>
  <c r="EA2475" i="2"/>
  <c r="DT2475" i="2"/>
  <c r="DL2475" i="2"/>
  <c r="DE2475" i="2"/>
  <c r="CX2475" i="2"/>
  <c r="EG2475" i="2"/>
  <c r="DZ2475" i="2"/>
  <c r="DR2475" i="2"/>
  <c r="DK2475" i="2"/>
  <c r="DD2475" i="2"/>
  <c r="CW2475" i="2"/>
  <c r="CV2475" i="2"/>
  <c r="CR2475" i="2"/>
  <c r="CQ2475" i="2"/>
  <c r="CP2475" i="2"/>
  <c r="CU2475" i="2"/>
  <c r="CT2475" i="2"/>
  <c r="CS2475" i="2"/>
  <c r="CM2481" i="2"/>
  <c r="EM2481" i="2"/>
  <c r="EE2481" i="2"/>
  <c r="DY2481" i="2"/>
  <c r="DS2481" i="2"/>
  <c r="DM2481" i="2"/>
  <c r="DG2481" i="2"/>
  <c r="DA2481" i="2"/>
  <c r="EI2481" i="2"/>
  <c r="EB2481" i="2"/>
  <c r="DU2481" i="2"/>
  <c r="DN2481" i="2"/>
  <c r="DF2481" i="2"/>
  <c r="CY2481" i="2"/>
  <c r="EH2481" i="2"/>
  <c r="EA2481" i="2"/>
  <c r="DT2481" i="2"/>
  <c r="DL2481" i="2"/>
  <c r="DE2481" i="2"/>
  <c r="CX2481" i="2"/>
  <c r="EG2481" i="2"/>
  <c r="DZ2481" i="2"/>
  <c r="DR2481" i="2"/>
  <c r="DK2481" i="2"/>
  <c r="DD2481" i="2"/>
  <c r="CW2481" i="2"/>
  <c r="EF2481" i="2"/>
  <c r="DX2481" i="2"/>
  <c r="DQ2481" i="2"/>
  <c r="DJ2481" i="2"/>
  <c r="DC2481" i="2"/>
  <c r="ED2481" i="2"/>
  <c r="DW2481" i="2"/>
  <c r="DP2481" i="2"/>
  <c r="DI2481" i="2"/>
  <c r="DB2481" i="2"/>
  <c r="EC2481" i="2"/>
  <c r="DV2481" i="2"/>
  <c r="DO2481" i="2"/>
  <c r="DH2481" i="2"/>
  <c r="CZ2481" i="2"/>
  <c r="CV2481" i="2"/>
  <c r="CR2481" i="2"/>
  <c r="CQ2481" i="2"/>
  <c r="CP2481" i="2"/>
  <c r="CU2481" i="2"/>
  <c r="CT2481" i="2"/>
  <c r="CS2481" i="2"/>
  <c r="CM2487" i="2"/>
  <c r="EM2487" i="2"/>
  <c r="ED2487" i="2"/>
  <c r="DX2487" i="2"/>
  <c r="DR2487" i="2"/>
  <c r="DL2487" i="2"/>
  <c r="DF2487" i="2"/>
  <c r="CZ2487" i="2"/>
  <c r="EI2487" i="2"/>
  <c r="EC2487" i="2"/>
  <c r="DW2487" i="2"/>
  <c r="DQ2487" i="2"/>
  <c r="DK2487" i="2"/>
  <c r="DE2487" i="2"/>
  <c r="CY2487" i="2"/>
  <c r="EF2487" i="2"/>
  <c r="DZ2487" i="2"/>
  <c r="DT2487" i="2"/>
  <c r="DN2487" i="2"/>
  <c r="DH2487" i="2"/>
  <c r="DB2487" i="2"/>
  <c r="EE2487" i="2"/>
  <c r="DY2487" i="2"/>
  <c r="DS2487" i="2"/>
  <c r="DM2487" i="2"/>
  <c r="DG2487" i="2"/>
  <c r="DA2487" i="2"/>
  <c r="DV2487" i="2"/>
  <c r="DD2487" i="2"/>
  <c r="DU2487" i="2"/>
  <c r="DC2487" i="2"/>
  <c r="EH2487" i="2"/>
  <c r="DP2487" i="2"/>
  <c r="CX2487" i="2"/>
  <c r="EG2487" i="2"/>
  <c r="DO2487" i="2"/>
  <c r="CW2487" i="2"/>
  <c r="EB2487" i="2"/>
  <c r="DJ2487" i="2"/>
  <c r="EA2487" i="2"/>
  <c r="DI2487" i="2"/>
  <c r="CV2487" i="2"/>
  <c r="CR2487" i="2"/>
  <c r="CQ2487" i="2"/>
  <c r="CP2487" i="2"/>
  <c r="CU2487" i="2"/>
  <c r="CT2487" i="2"/>
  <c r="CS2487" i="2"/>
  <c r="CM2493" i="2"/>
  <c r="EM2493" i="2"/>
  <c r="ED2493" i="2"/>
  <c r="DX2493" i="2"/>
  <c r="DR2493" i="2"/>
  <c r="DL2493" i="2"/>
  <c r="DF2493" i="2"/>
  <c r="CZ2493" i="2"/>
  <c r="EI2493" i="2"/>
  <c r="EC2493" i="2"/>
  <c r="DW2493" i="2"/>
  <c r="DQ2493" i="2"/>
  <c r="DK2493" i="2"/>
  <c r="DE2493" i="2"/>
  <c r="CY2493" i="2"/>
  <c r="EH2493" i="2"/>
  <c r="EB2493" i="2"/>
  <c r="DV2493" i="2"/>
  <c r="DP2493" i="2"/>
  <c r="DJ2493" i="2"/>
  <c r="DD2493" i="2"/>
  <c r="CX2493" i="2"/>
  <c r="EG2493" i="2"/>
  <c r="EA2493" i="2"/>
  <c r="DU2493" i="2"/>
  <c r="DO2493" i="2"/>
  <c r="DI2493" i="2"/>
  <c r="DC2493" i="2"/>
  <c r="CW2493" i="2"/>
  <c r="EF2493" i="2"/>
  <c r="DZ2493" i="2"/>
  <c r="DT2493" i="2"/>
  <c r="DN2493" i="2"/>
  <c r="DH2493" i="2"/>
  <c r="DB2493" i="2"/>
  <c r="EE2493" i="2"/>
  <c r="DY2493" i="2"/>
  <c r="DS2493" i="2"/>
  <c r="DM2493" i="2"/>
  <c r="DG2493" i="2"/>
  <c r="DA2493" i="2"/>
  <c r="CV2493" i="2"/>
  <c r="CR2493" i="2"/>
  <c r="CQ2493" i="2"/>
  <c r="CP2493" i="2"/>
  <c r="CU2493" i="2"/>
  <c r="CT2493" i="2"/>
  <c r="CS2493" i="2"/>
  <c r="CG2499" i="2"/>
  <c r="CM2499" i="2"/>
  <c r="EM2499" i="2"/>
  <c r="ED2499" i="2"/>
  <c r="DX2499" i="2"/>
  <c r="DR2499" i="2"/>
  <c r="DL2499" i="2"/>
  <c r="DF2499" i="2"/>
  <c r="CZ2499" i="2"/>
  <c r="EI2499" i="2"/>
  <c r="EB2499" i="2"/>
  <c r="DU2499" i="2"/>
  <c r="DN2499" i="2"/>
  <c r="DG2499" i="2"/>
  <c r="CY2499" i="2"/>
  <c r="EH2499" i="2"/>
  <c r="EA2499" i="2"/>
  <c r="DT2499" i="2"/>
  <c r="DM2499" i="2"/>
  <c r="DE2499" i="2"/>
  <c r="CX2499" i="2"/>
  <c r="EG2499" i="2"/>
  <c r="DZ2499" i="2"/>
  <c r="DS2499" i="2"/>
  <c r="DK2499" i="2"/>
  <c r="DD2499" i="2"/>
  <c r="CW2499" i="2"/>
  <c r="EF2499" i="2"/>
  <c r="DY2499" i="2"/>
  <c r="DQ2499" i="2"/>
  <c r="DJ2499" i="2"/>
  <c r="DC2499" i="2"/>
  <c r="EE2499" i="2"/>
  <c r="DW2499" i="2"/>
  <c r="DP2499" i="2"/>
  <c r="DI2499" i="2"/>
  <c r="DB2499" i="2"/>
  <c r="EC2499" i="2"/>
  <c r="DV2499" i="2"/>
  <c r="DO2499" i="2"/>
  <c r="DH2499" i="2"/>
  <c r="DA2499" i="2"/>
  <c r="CV2499" i="2"/>
  <c r="CR2499" i="2"/>
  <c r="CQ2499" i="2"/>
  <c r="CP2499" i="2"/>
  <c r="CU2499" i="2"/>
  <c r="CT2499" i="2"/>
  <c r="CS2499" i="2"/>
  <c r="CM2505" i="2"/>
  <c r="EM2505" i="2"/>
  <c r="EI2505" i="2"/>
  <c r="EC2505" i="2"/>
  <c r="ED2505" i="2"/>
  <c r="DX2505" i="2"/>
  <c r="DR2505" i="2"/>
  <c r="DL2505" i="2"/>
  <c r="DF2505" i="2"/>
  <c r="CZ2505" i="2"/>
  <c r="EG2505" i="2"/>
  <c r="DY2505" i="2"/>
  <c r="DQ2505" i="2"/>
  <c r="DJ2505" i="2"/>
  <c r="DC2505" i="2"/>
  <c r="EF2505" i="2"/>
  <c r="DW2505" i="2"/>
  <c r="DP2505" i="2"/>
  <c r="DI2505" i="2"/>
  <c r="DB2505" i="2"/>
  <c r="EE2505" i="2"/>
  <c r="DV2505" i="2"/>
  <c r="DO2505" i="2"/>
  <c r="DH2505" i="2"/>
  <c r="DA2505" i="2"/>
  <c r="EB2505" i="2"/>
  <c r="DU2505" i="2"/>
  <c r="DN2505" i="2"/>
  <c r="DG2505" i="2"/>
  <c r="CY2505" i="2"/>
  <c r="EA2505" i="2"/>
  <c r="DT2505" i="2"/>
  <c r="DM2505" i="2"/>
  <c r="DE2505" i="2"/>
  <c r="CX2505" i="2"/>
  <c r="EH2505" i="2"/>
  <c r="DZ2505" i="2"/>
  <c r="DS2505" i="2"/>
  <c r="DK2505" i="2"/>
  <c r="DD2505" i="2"/>
  <c r="CW2505" i="2"/>
  <c r="CV2505" i="2"/>
  <c r="CR2505" i="2"/>
  <c r="CQ2505" i="2"/>
  <c r="CP2505" i="2"/>
  <c r="CU2505" i="2"/>
  <c r="CT2505" i="2"/>
  <c r="CS2505" i="2"/>
  <c r="CL113" i="2"/>
  <c r="CL116" i="2"/>
  <c r="CL119" i="2"/>
  <c r="CL122" i="2"/>
  <c r="CL125" i="2"/>
  <c r="CL128" i="2"/>
  <c r="CL131" i="2"/>
  <c r="CL134" i="2"/>
  <c r="CL137" i="2"/>
  <c r="CL140" i="2"/>
  <c r="CL143" i="2"/>
  <c r="CL146" i="2"/>
  <c r="CL149" i="2"/>
  <c r="CL152" i="2"/>
  <c r="CL155" i="2"/>
  <c r="CL158" i="2"/>
  <c r="CL161" i="2"/>
  <c r="CL164" i="2"/>
  <c r="CL167" i="2"/>
  <c r="CL170" i="2"/>
  <c r="CL173" i="2"/>
  <c r="CL176" i="2"/>
  <c r="CL179" i="2"/>
  <c r="CL182" i="2"/>
  <c r="CL185" i="2"/>
  <c r="CL188" i="2"/>
  <c r="CL191" i="2"/>
  <c r="CL194" i="2"/>
  <c r="CL197" i="2"/>
  <c r="CL200" i="2"/>
  <c r="CL203" i="2"/>
  <c r="CL206" i="2"/>
  <c r="CL209" i="2"/>
  <c r="CL212" i="2"/>
  <c r="CL215" i="2"/>
  <c r="CL218" i="2"/>
  <c r="CL221" i="2"/>
  <c r="CL224" i="2"/>
  <c r="CL227" i="2"/>
  <c r="CL230" i="2"/>
  <c r="CL233" i="2"/>
  <c r="CL236" i="2"/>
  <c r="CL239" i="2"/>
  <c r="CL242" i="2"/>
  <c r="CL245" i="2"/>
  <c r="CL248" i="2"/>
  <c r="CL251" i="2"/>
  <c r="CL254" i="2"/>
  <c r="CL257" i="2"/>
  <c r="CL260" i="2"/>
  <c r="CL263" i="2"/>
  <c r="CL266" i="2"/>
  <c r="CL269" i="2"/>
  <c r="CL272" i="2"/>
  <c r="CL275" i="2"/>
  <c r="CL278" i="2"/>
  <c r="CL281" i="2"/>
  <c r="CL284" i="2"/>
  <c r="CL287" i="2"/>
  <c r="CL290" i="2"/>
  <c r="CL293" i="2"/>
  <c r="CL296" i="2"/>
  <c r="CL299" i="2"/>
  <c r="CL302" i="2"/>
  <c r="CL305" i="2"/>
  <c r="CL308" i="2"/>
  <c r="CL311" i="2"/>
  <c r="CL314" i="2"/>
  <c r="CL317" i="2"/>
  <c r="CL320" i="2"/>
  <c r="CL323" i="2"/>
  <c r="CL326" i="2"/>
  <c r="CL329" i="2"/>
  <c r="CL332" i="2"/>
  <c r="CL335" i="2"/>
  <c r="CL338" i="2"/>
  <c r="CL341" i="2"/>
  <c r="CL344" i="2"/>
  <c r="CL347" i="2"/>
  <c r="CL350" i="2"/>
  <c r="CL353" i="2"/>
  <c r="CL356" i="2"/>
  <c r="CL359" i="2"/>
  <c r="CL362" i="2"/>
  <c r="CL365" i="2"/>
  <c r="CL368" i="2"/>
  <c r="CL371" i="2"/>
  <c r="CL374" i="2"/>
  <c r="CL377" i="2"/>
  <c r="CL380" i="2"/>
  <c r="CL383" i="2"/>
  <c r="CL386" i="2"/>
  <c r="CL389" i="2"/>
  <c r="CL392" i="2"/>
  <c r="CL395" i="2"/>
  <c r="CL398" i="2"/>
  <c r="CL401" i="2"/>
  <c r="CL404" i="2"/>
  <c r="CL407" i="2"/>
  <c r="CL410" i="2"/>
  <c r="CL413" i="2"/>
  <c r="CL416" i="2"/>
  <c r="CL419" i="2"/>
  <c r="CL422" i="2"/>
  <c r="CL425" i="2"/>
  <c r="CL428" i="2"/>
  <c r="CL431" i="2"/>
  <c r="CL434" i="2"/>
  <c r="CL437" i="2"/>
  <c r="CL440" i="2"/>
  <c r="CL443" i="2"/>
  <c r="CL446" i="2"/>
  <c r="CL449" i="2"/>
  <c r="CL452" i="2"/>
  <c r="CL455" i="2"/>
  <c r="CL458" i="2"/>
  <c r="CL461" i="2"/>
  <c r="CL464" i="2"/>
  <c r="CL467" i="2"/>
  <c r="CL470" i="2"/>
  <c r="CL473" i="2"/>
  <c r="CL476" i="2"/>
  <c r="CL479" i="2"/>
  <c r="CL482" i="2"/>
  <c r="CL485" i="2"/>
  <c r="CL488" i="2"/>
  <c r="CL491" i="2"/>
  <c r="CL494" i="2"/>
  <c r="CL497" i="2"/>
  <c r="CL500" i="2"/>
  <c r="CL503" i="2"/>
  <c r="CL506" i="2"/>
  <c r="CL509" i="2"/>
  <c r="CL512" i="2"/>
  <c r="CL515" i="2"/>
  <c r="CL518" i="2"/>
  <c r="CL521" i="2"/>
  <c r="CL524" i="2"/>
  <c r="CL527" i="2"/>
  <c r="CL530" i="2"/>
  <c r="CL533" i="2"/>
  <c r="CL536" i="2"/>
  <c r="CL539" i="2"/>
  <c r="CL542" i="2"/>
  <c r="CL545" i="2"/>
  <c r="CL548" i="2"/>
  <c r="CL551" i="2"/>
  <c r="CL554" i="2"/>
  <c r="CL557" i="2"/>
  <c r="CL560" i="2"/>
  <c r="CL563" i="2"/>
  <c r="CL566" i="2"/>
  <c r="CL569" i="2"/>
  <c r="CL572" i="2"/>
  <c r="CL575" i="2"/>
  <c r="CL578" i="2"/>
  <c r="CL581" i="2"/>
  <c r="CL584" i="2"/>
  <c r="CL587" i="2"/>
  <c r="CL590" i="2"/>
  <c r="CL593" i="2"/>
  <c r="CL596" i="2"/>
  <c r="CL599" i="2"/>
  <c r="CL602" i="2"/>
  <c r="CL605" i="2"/>
  <c r="CL608" i="2"/>
  <c r="CL611" i="2"/>
  <c r="CL614" i="2"/>
  <c r="CL617" i="2"/>
  <c r="CL620" i="2"/>
  <c r="CL623" i="2"/>
  <c r="CL626" i="2"/>
  <c r="CL629" i="2"/>
  <c r="CL632" i="2"/>
  <c r="CL635" i="2"/>
  <c r="CL638" i="2"/>
  <c r="CL641" i="2"/>
  <c r="CL644" i="2"/>
  <c r="CL647" i="2"/>
  <c r="CL650" i="2"/>
  <c r="CL653" i="2"/>
  <c r="CL656" i="2"/>
  <c r="CL659" i="2"/>
  <c r="CL662" i="2"/>
  <c r="CL665" i="2"/>
  <c r="CL668" i="2"/>
  <c r="CL671" i="2"/>
  <c r="CL674" i="2"/>
  <c r="CL677" i="2"/>
  <c r="CL680" i="2"/>
  <c r="CL683" i="2"/>
  <c r="CL686" i="2"/>
  <c r="CL689" i="2"/>
  <c r="CL692" i="2"/>
  <c r="CL695" i="2"/>
  <c r="CL698" i="2"/>
  <c r="CL701" i="2"/>
  <c r="CL704" i="2"/>
  <c r="CL707" i="2"/>
  <c r="CL710" i="2"/>
  <c r="CL713" i="2"/>
  <c r="CL716" i="2"/>
  <c r="CL719" i="2"/>
  <c r="CL722" i="2"/>
  <c r="CL725" i="2"/>
  <c r="CL728" i="2"/>
  <c r="CL731" i="2"/>
  <c r="CL734" i="2"/>
  <c r="CL737" i="2"/>
  <c r="CL740" i="2"/>
  <c r="CL743" i="2"/>
  <c r="CL746" i="2"/>
  <c r="CL749" i="2"/>
  <c r="CL752" i="2"/>
  <c r="CL755" i="2"/>
  <c r="CL758" i="2"/>
  <c r="CL761" i="2"/>
  <c r="CL764" i="2"/>
  <c r="CL767" i="2"/>
  <c r="CL770" i="2"/>
  <c r="CL773" i="2"/>
  <c r="CL776" i="2"/>
  <c r="CL779" i="2"/>
  <c r="CL782" i="2"/>
  <c r="CL785" i="2"/>
  <c r="CL788" i="2"/>
  <c r="CL791" i="2"/>
  <c r="CL794" i="2"/>
  <c r="CL797" i="2"/>
  <c r="CL800" i="2"/>
  <c r="CL803" i="2"/>
  <c r="CL806" i="2"/>
  <c r="CL809" i="2"/>
  <c r="CL812" i="2"/>
  <c r="CL815" i="2"/>
  <c r="CL818" i="2"/>
  <c r="CL821" i="2"/>
  <c r="CL824" i="2"/>
  <c r="CL827" i="2"/>
  <c r="CL830" i="2"/>
  <c r="CL833" i="2"/>
  <c r="CL836" i="2"/>
  <c r="CL839" i="2"/>
  <c r="CL842" i="2"/>
  <c r="CL845" i="2"/>
  <c r="CL848" i="2"/>
  <c r="CL851" i="2"/>
  <c r="CL854" i="2"/>
  <c r="CL857" i="2"/>
  <c r="CL860" i="2"/>
  <c r="CL863" i="2"/>
  <c r="CL866" i="2"/>
  <c r="CL869" i="2"/>
  <c r="CL872" i="2"/>
  <c r="CL875" i="2"/>
  <c r="CL878" i="2"/>
  <c r="CL881" i="2"/>
  <c r="CL884" i="2"/>
  <c r="CL887" i="2"/>
  <c r="CL890" i="2"/>
  <c r="CL893" i="2"/>
  <c r="CL896" i="2"/>
  <c r="CL899" i="2"/>
  <c r="CL902" i="2"/>
  <c r="CL905" i="2"/>
  <c r="CL908" i="2"/>
  <c r="CL911" i="2"/>
  <c r="CL914" i="2"/>
  <c r="CL917" i="2"/>
  <c r="CL920" i="2"/>
  <c r="CL923" i="2"/>
  <c r="CL926" i="2"/>
  <c r="CL929" i="2"/>
  <c r="CL932" i="2"/>
  <c r="CL935" i="2"/>
  <c r="CL938" i="2"/>
  <c r="CL941" i="2"/>
  <c r="CL944" i="2"/>
  <c r="CL947" i="2"/>
  <c r="CL950" i="2"/>
  <c r="CL953" i="2"/>
  <c r="CL956" i="2"/>
  <c r="CL959" i="2"/>
  <c r="CL962" i="2"/>
  <c r="CL965" i="2"/>
  <c r="CL968" i="2"/>
  <c r="CL971" i="2"/>
  <c r="CL974" i="2"/>
  <c r="CL977" i="2"/>
  <c r="CL980" i="2"/>
  <c r="CL983" i="2"/>
  <c r="CL986" i="2"/>
  <c r="CL989" i="2"/>
  <c r="CL992" i="2"/>
  <c r="CL995" i="2"/>
  <c r="CL998" i="2"/>
  <c r="CL1001" i="2"/>
  <c r="CL1004" i="2"/>
  <c r="CL1007" i="2"/>
  <c r="CL1010" i="2"/>
  <c r="CL1013" i="2"/>
  <c r="CL1016" i="2"/>
  <c r="CL1019" i="2"/>
  <c r="CL1022" i="2"/>
  <c r="CL1025" i="2"/>
  <c r="CL1028" i="2"/>
  <c r="CL1031" i="2"/>
  <c r="CL1034" i="2"/>
  <c r="CL1037" i="2"/>
  <c r="CL1040" i="2"/>
  <c r="CL1043" i="2"/>
  <c r="CL1046" i="2"/>
  <c r="CL1049" i="2"/>
  <c r="CL1052" i="2"/>
  <c r="CL1055" i="2"/>
  <c r="CL1058" i="2"/>
  <c r="CL1061" i="2"/>
  <c r="CL1064" i="2"/>
  <c r="CL1067" i="2"/>
  <c r="CL1070" i="2"/>
  <c r="CL1073" i="2"/>
  <c r="CL1076" i="2"/>
  <c r="CL1079" i="2"/>
  <c r="CL1082" i="2"/>
  <c r="CL1085" i="2"/>
  <c r="CL1088" i="2"/>
  <c r="CL1091" i="2"/>
  <c r="CL1094" i="2"/>
  <c r="CL1097" i="2"/>
  <c r="CL1100" i="2"/>
  <c r="CL1103" i="2"/>
  <c r="CL1106" i="2"/>
  <c r="CL1109" i="2"/>
  <c r="CL1112" i="2"/>
  <c r="CL1115" i="2"/>
  <c r="CL1118" i="2"/>
  <c r="CL1121" i="2"/>
  <c r="CL1124" i="2"/>
  <c r="CL1127" i="2"/>
  <c r="CL1130" i="2"/>
  <c r="CL1133" i="2"/>
  <c r="CL1136" i="2"/>
  <c r="CL1139" i="2"/>
  <c r="CL1142" i="2"/>
  <c r="CL1145" i="2"/>
  <c r="CL1148" i="2"/>
  <c r="CL1151" i="2"/>
  <c r="CL1154" i="2"/>
  <c r="CL1157" i="2"/>
  <c r="CL1160" i="2"/>
  <c r="CL1163" i="2"/>
  <c r="CL1166" i="2"/>
  <c r="CL1169" i="2"/>
  <c r="CL1172" i="2"/>
  <c r="CL1175" i="2"/>
  <c r="CL1178" i="2"/>
  <c r="CL1181" i="2"/>
  <c r="CL1184" i="2"/>
  <c r="CL1187" i="2"/>
  <c r="CL1190" i="2"/>
  <c r="CL1193" i="2"/>
  <c r="CL1196" i="2"/>
  <c r="CL1199" i="2"/>
  <c r="CL1202" i="2"/>
  <c r="CL1205" i="2"/>
  <c r="CL1208" i="2"/>
  <c r="CL1211" i="2"/>
  <c r="CL1214" i="2"/>
  <c r="CL1217" i="2"/>
  <c r="CL1220" i="2"/>
  <c r="CL1223" i="2"/>
  <c r="CL1226" i="2"/>
  <c r="CL1229" i="2"/>
  <c r="CL1232" i="2"/>
  <c r="CL1235" i="2"/>
  <c r="CL1238" i="2"/>
  <c r="CL1241" i="2"/>
  <c r="CL1244" i="2"/>
  <c r="CL1247" i="2"/>
  <c r="CL1250" i="2"/>
  <c r="CL1253" i="2"/>
  <c r="CL1256" i="2"/>
  <c r="CL1259" i="2"/>
  <c r="CL1262" i="2"/>
  <c r="CL1265" i="2"/>
  <c r="CL1268" i="2"/>
  <c r="CL1271" i="2"/>
  <c r="CL1274" i="2"/>
  <c r="CL1277" i="2"/>
  <c r="CL1280" i="2"/>
  <c r="CL1283" i="2"/>
  <c r="CL1286" i="2"/>
  <c r="CL1289" i="2"/>
  <c r="CL1292" i="2"/>
  <c r="CL1295" i="2"/>
  <c r="CL1298" i="2"/>
  <c r="CL1301" i="2"/>
  <c r="CL1304" i="2"/>
  <c r="CL1307" i="2"/>
  <c r="CL1310" i="2"/>
  <c r="CL1313" i="2"/>
  <c r="CL1316" i="2"/>
  <c r="CL1319" i="2"/>
  <c r="CL1322" i="2"/>
  <c r="CL1325" i="2"/>
  <c r="CL1328" i="2"/>
  <c r="CL1331" i="2"/>
  <c r="CL1334" i="2"/>
  <c r="CL1337" i="2"/>
  <c r="CL1340" i="2"/>
  <c r="CL1343" i="2"/>
  <c r="CL1346" i="2"/>
  <c r="CL1349" i="2"/>
  <c r="CL1352" i="2"/>
  <c r="CL1355" i="2"/>
  <c r="CL1358" i="2"/>
  <c r="CL1361" i="2"/>
  <c r="CL1364" i="2"/>
  <c r="CL1367" i="2"/>
  <c r="CL1370" i="2"/>
  <c r="CL1373" i="2"/>
  <c r="CL1376" i="2"/>
  <c r="CL1379" i="2"/>
  <c r="CL1382" i="2"/>
  <c r="CL1385" i="2"/>
  <c r="CL1388" i="2"/>
  <c r="CL1391" i="2"/>
  <c r="CL1394" i="2"/>
  <c r="CL1397" i="2"/>
  <c r="CL1400" i="2"/>
  <c r="CL1403" i="2"/>
  <c r="CL1406" i="2"/>
  <c r="CL1409" i="2"/>
  <c r="CL1412" i="2"/>
  <c r="CL1415" i="2"/>
  <c r="CL1418" i="2"/>
  <c r="CL1421" i="2"/>
  <c r="CL1424" i="2"/>
  <c r="CL1427" i="2"/>
  <c r="CL1430" i="2"/>
  <c r="CL1433" i="2"/>
  <c r="CL1436" i="2"/>
  <c r="CL1439" i="2"/>
  <c r="CL1442" i="2"/>
  <c r="CL1445" i="2"/>
  <c r="CL1448" i="2"/>
  <c r="CL1451" i="2"/>
  <c r="CL1454" i="2"/>
  <c r="CL1457" i="2"/>
  <c r="CL1460" i="2"/>
  <c r="CL1463" i="2"/>
  <c r="CL1466" i="2"/>
  <c r="CL1469" i="2"/>
  <c r="CL1472" i="2"/>
  <c r="CL1475" i="2"/>
  <c r="CL1478" i="2"/>
  <c r="CL1481" i="2"/>
  <c r="CL1484" i="2"/>
  <c r="CL1487" i="2"/>
  <c r="CL1490" i="2"/>
  <c r="CL1493" i="2"/>
  <c r="CL1496" i="2"/>
  <c r="CL1499" i="2"/>
  <c r="CL1502" i="2"/>
  <c r="CL1505" i="2"/>
  <c r="CL1508" i="2"/>
  <c r="CL1511" i="2"/>
  <c r="CL1514" i="2"/>
  <c r="CL1517" i="2"/>
  <c r="CL1520" i="2"/>
  <c r="CL1523" i="2"/>
  <c r="CL1526" i="2"/>
  <c r="CL1529" i="2"/>
  <c r="CL1532" i="2"/>
  <c r="CL1535" i="2"/>
  <c r="CL1538" i="2"/>
  <c r="CL1541" i="2"/>
  <c r="CL1544" i="2"/>
  <c r="CL1547" i="2"/>
  <c r="CL1550" i="2"/>
  <c r="CL1553" i="2"/>
  <c r="CL1556" i="2"/>
  <c r="CL1559" i="2"/>
  <c r="CL1562" i="2"/>
  <c r="CL1565" i="2"/>
  <c r="CL1568" i="2"/>
  <c r="CL1571" i="2"/>
  <c r="CL1574" i="2"/>
  <c r="CL1577" i="2"/>
  <c r="CL1580" i="2"/>
  <c r="CL1583" i="2"/>
  <c r="CL1586" i="2"/>
  <c r="CL1589" i="2"/>
  <c r="CL1592" i="2"/>
  <c r="CL1595" i="2"/>
  <c r="CL1598" i="2"/>
  <c r="CL1601" i="2"/>
  <c r="CL1604" i="2"/>
  <c r="CL1607" i="2"/>
  <c r="CL1610" i="2"/>
  <c r="CL1613" i="2"/>
  <c r="CL1616" i="2"/>
  <c r="CL1619" i="2"/>
  <c r="CL1622" i="2"/>
  <c r="CL1625" i="2"/>
  <c r="CL1628" i="2"/>
  <c r="CL1631" i="2"/>
  <c r="CL1634" i="2"/>
  <c r="CL1637" i="2"/>
  <c r="CL1640" i="2"/>
  <c r="CL1643" i="2"/>
  <c r="CL1646" i="2"/>
  <c r="CL1649" i="2"/>
  <c r="CL1652" i="2"/>
  <c r="CL1655" i="2"/>
  <c r="CL1658" i="2"/>
  <c r="CL1661" i="2"/>
  <c r="CL1664" i="2"/>
  <c r="CL1667" i="2"/>
  <c r="CL1670" i="2"/>
  <c r="CL1673" i="2"/>
  <c r="CL1676" i="2"/>
  <c r="CL1679" i="2"/>
  <c r="CL1682" i="2"/>
  <c r="CL1685" i="2"/>
  <c r="CL1688" i="2"/>
  <c r="CL1691" i="2"/>
  <c r="CL1694" i="2"/>
  <c r="CL1697" i="2"/>
  <c r="CL1700" i="2"/>
  <c r="CL1703" i="2"/>
  <c r="CL1706" i="2"/>
  <c r="CL1709" i="2"/>
  <c r="CL1712" i="2"/>
  <c r="CL1715" i="2"/>
  <c r="CL1718" i="2"/>
  <c r="CL1721" i="2"/>
  <c r="CL1724" i="2"/>
  <c r="CL1727" i="2"/>
  <c r="CL1730" i="2"/>
  <c r="CL1733" i="2"/>
  <c r="CL1736" i="2"/>
  <c r="CL1739" i="2"/>
  <c r="CL1742" i="2"/>
  <c r="CL1745" i="2"/>
  <c r="CL1748" i="2"/>
  <c r="CL1751" i="2"/>
  <c r="CL1754" i="2"/>
  <c r="CL1757" i="2"/>
  <c r="CL1760" i="2"/>
  <c r="CL1763" i="2"/>
  <c r="CL1766" i="2"/>
  <c r="CL1769" i="2"/>
  <c r="CL1772" i="2"/>
  <c r="CL1775" i="2"/>
  <c r="CL1778" i="2"/>
  <c r="CL1781" i="2"/>
  <c r="CL1784" i="2"/>
  <c r="CL1787" i="2"/>
  <c r="CL1790" i="2"/>
  <c r="CL1793" i="2"/>
  <c r="CL1796" i="2"/>
  <c r="CL1799" i="2"/>
  <c r="CL1802" i="2"/>
  <c r="CL1805" i="2"/>
  <c r="CL1808" i="2"/>
  <c r="CL1811" i="2"/>
  <c r="CL1814" i="2"/>
  <c r="CL1817" i="2"/>
  <c r="CL1820" i="2"/>
  <c r="CL1823" i="2"/>
  <c r="CL1826" i="2"/>
  <c r="CL1829" i="2"/>
  <c r="CL1832" i="2"/>
  <c r="CL1835" i="2"/>
  <c r="CL1838" i="2"/>
  <c r="CL1841" i="2"/>
  <c r="CL1844" i="2"/>
  <c r="CL1847" i="2"/>
  <c r="CL1850" i="2"/>
  <c r="CL1853" i="2"/>
  <c r="CL1856" i="2"/>
  <c r="CL1859" i="2"/>
  <c r="CL1862" i="2"/>
  <c r="CL1865" i="2"/>
  <c r="CL1868" i="2"/>
  <c r="CL1871" i="2"/>
  <c r="CL1874" i="2"/>
  <c r="CL1877" i="2"/>
  <c r="CL1880" i="2"/>
  <c r="CL1883" i="2"/>
  <c r="CL1886" i="2"/>
  <c r="CL1889" i="2"/>
  <c r="CL1892" i="2"/>
  <c r="CL1895" i="2"/>
  <c r="CL1898" i="2"/>
  <c r="CL1901" i="2"/>
  <c r="CL1904" i="2"/>
  <c r="CL1907" i="2"/>
  <c r="CL1910" i="2"/>
  <c r="CL1913" i="2"/>
  <c r="CL1916" i="2"/>
  <c r="CL1919" i="2"/>
  <c r="CL1922" i="2"/>
  <c r="CL1925" i="2"/>
  <c r="CL1928" i="2"/>
  <c r="CL1931" i="2"/>
  <c r="CL1934" i="2"/>
  <c r="CL1937" i="2"/>
  <c r="CL1940" i="2"/>
  <c r="CL1943" i="2"/>
  <c r="CL1946" i="2"/>
  <c r="CL1949" i="2"/>
  <c r="CL1952" i="2"/>
  <c r="CL1955" i="2"/>
  <c r="CL1958" i="2"/>
  <c r="CL1961" i="2"/>
  <c r="CL1964" i="2"/>
  <c r="CL1967" i="2"/>
  <c r="CL1970" i="2"/>
  <c r="CL1973" i="2"/>
  <c r="CL1976" i="2"/>
  <c r="CL1979" i="2"/>
  <c r="CL1982" i="2"/>
  <c r="CL1985" i="2"/>
  <c r="CL1988" i="2"/>
  <c r="CL1991" i="2"/>
  <c r="CL1994" i="2"/>
  <c r="CL1997" i="2"/>
  <c r="CL2000" i="2"/>
  <c r="CL2003" i="2"/>
  <c r="CL2006" i="2"/>
  <c r="CL2009" i="2"/>
  <c r="CL2012" i="2"/>
  <c r="CL2015" i="2"/>
  <c r="CL2018" i="2"/>
  <c r="CL2021" i="2"/>
  <c r="CL2024" i="2"/>
  <c r="CL2027" i="2"/>
  <c r="CL2030" i="2"/>
  <c r="CL2033" i="2"/>
  <c r="CL2036" i="2"/>
  <c r="CL2039" i="2"/>
  <c r="CL2042" i="2"/>
  <c r="CL2045" i="2"/>
  <c r="CL2048" i="2"/>
  <c r="CL2051" i="2"/>
  <c r="CL2054" i="2"/>
  <c r="CL2057" i="2"/>
  <c r="CL2060" i="2"/>
  <c r="CL2063" i="2"/>
  <c r="CL2066" i="2"/>
  <c r="CL2069" i="2"/>
  <c r="CL2072" i="2"/>
  <c r="CL2075" i="2"/>
  <c r="CL2078" i="2"/>
  <c r="CL2081" i="2"/>
  <c r="CL2084" i="2"/>
  <c r="CL2087" i="2"/>
  <c r="CL2090" i="2"/>
  <c r="CL2093" i="2"/>
  <c r="CL2096" i="2"/>
  <c r="CL2099" i="2"/>
  <c r="CL2102" i="2"/>
  <c r="CL2105" i="2"/>
  <c r="CL2108" i="2"/>
  <c r="CL2111" i="2"/>
  <c r="CL2114" i="2"/>
  <c r="CL2117" i="2"/>
  <c r="CL2120" i="2"/>
  <c r="CL2123" i="2"/>
  <c r="CL2126" i="2"/>
  <c r="CL2129" i="2"/>
  <c r="CL2132" i="2"/>
  <c r="CL2135" i="2"/>
  <c r="CL2138" i="2"/>
  <c r="CL2141" i="2"/>
  <c r="CL2144" i="2"/>
  <c r="CL2147" i="2"/>
  <c r="CL2150" i="2"/>
  <c r="CL2153" i="2"/>
  <c r="CL2156" i="2"/>
  <c r="CL2159" i="2"/>
  <c r="CL2162" i="2"/>
  <c r="CL2165" i="2"/>
  <c r="CL2168" i="2"/>
  <c r="CL2171" i="2"/>
  <c r="CL2174" i="2"/>
  <c r="CL2177" i="2"/>
  <c r="CL2180" i="2"/>
  <c r="CL2183" i="2"/>
  <c r="CL2186" i="2"/>
  <c r="CL2189" i="2"/>
  <c r="CL2192" i="2"/>
  <c r="CL2195" i="2"/>
  <c r="CL2198" i="2"/>
  <c r="CL2201" i="2"/>
  <c r="CL2204" i="2"/>
  <c r="CL2207" i="2"/>
  <c r="CL2210" i="2"/>
  <c r="CL2213" i="2"/>
  <c r="CL2216" i="2"/>
  <c r="CL2219" i="2"/>
  <c r="CL2222" i="2"/>
  <c r="CL2225" i="2"/>
  <c r="CL2228" i="2"/>
  <c r="CL2231" i="2"/>
  <c r="CL2234" i="2"/>
  <c r="CL2237" i="2"/>
  <c r="CL2240" i="2"/>
  <c r="CL2243" i="2"/>
  <c r="CL2246" i="2"/>
  <c r="CL2249" i="2"/>
  <c r="CL2252" i="2"/>
  <c r="CL2255" i="2"/>
  <c r="CL2258" i="2"/>
  <c r="CL2261" i="2"/>
  <c r="CL2264" i="2"/>
  <c r="CL2267" i="2"/>
  <c r="CL2270" i="2"/>
  <c r="CL2273" i="2"/>
  <c r="CL2276" i="2"/>
  <c r="CL2279" i="2"/>
  <c r="CL2282" i="2"/>
  <c r="CL2285" i="2"/>
  <c r="CL2288" i="2"/>
  <c r="CL2291" i="2"/>
  <c r="CL2294" i="2"/>
  <c r="CL2297" i="2"/>
  <c r="CL2300" i="2"/>
  <c r="CL2303" i="2"/>
  <c r="CL2306" i="2"/>
  <c r="CL2309" i="2"/>
  <c r="CL2312" i="2"/>
  <c r="CL2315" i="2"/>
  <c r="CL2318" i="2"/>
  <c r="CL2321" i="2"/>
  <c r="CL2324" i="2"/>
  <c r="CL2327" i="2"/>
  <c r="CL2330" i="2"/>
  <c r="CL2333" i="2"/>
  <c r="CL2336" i="2"/>
  <c r="CL2339" i="2"/>
  <c r="CL2342" i="2"/>
  <c r="CL2345" i="2"/>
  <c r="CL2348" i="2"/>
  <c r="CL2351" i="2"/>
  <c r="CL2354" i="2"/>
  <c r="CL2357" i="2"/>
  <c r="CL2360" i="2"/>
  <c r="CL2363" i="2"/>
  <c r="CL2366" i="2"/>
  <c r="CL2369" i="2"/>
  <c r="CL2372" i="2"/>
  <c r="CL2375" i="2"/>
  <c r="CL2378" i="2"/>
  <c r="CL2381" i="2"/>
  <c r="CL2384" i="2"/>
  <c r="CL2387" i="2"/>
  <c r="CL2390" i="2"/>
  <c r="CL2393" i="2"/>
  <c r="CL2396" i="2"/>
  <c r="CL2399" i="2"/>
  <c r="CL2402" i="2"/>
  <c r="CL2405" i="2"/>
  <c r="CL2408" i="2"/>
  <c r="CL2411" i="2"/>
  <c r="CL2414" i="2"/>
  <c r="CL2417" i="2"/>
  <c r="CL2420" i="2"/>
  <c r="CL2423" i="2"/>
  <c r="CL2426" i="2"/>
  <c r="CL2429" i="2"/>
  <c r="CL2432" i="2"/>
  <c r="CL2435" i="2"/>
  <c r="CL2438" i="2"/>
  <c r="CL2441" i="2"/>
  <c r="CL2444" i="2"/>
  <c r="CL2447" i="2"/>
  <c r="CL2450" i="2"/>
  <c r="CL2453" i="2"/>
  <c r="CL2456" i="2"/>
  <c r="CL2459" i="2"/>
  <c r="CL2462" i="2"/>
  <c r="CL2465" i="2"/>
  <c r="CL2468" i="2"/>
  <c r="CL2471" i="2"/>
  <c r="CL2474" i="2"/>
  <c r="CL2477" i="2"/>
  <c r="CL2480" i="2"/>
  <c r="CL2483" i="2"/>
  <c r="CL2486" i="2"/>
  <c r="CL2489" i="2"/>
  <c r="CL2492" i="2"/>
  <c r="CL2495" i="2"/>
  <c r="CL2498" i="2"/>
  <c r="CL2501" i="2"/>
  <c r="CL2504" i="2"/>
  <c r="CL2507" i="2"/>
  <c r="CL2510" i="2"/>
  <c r="CO115" i="2" a="1"/>
  <c r="CO115" i="2" s="1"/>
  <c r="CO121" i="2" a="1"/>
  <c r="CO121" i="2" s="1"/>
  <c r="CO127" i="2" a="1"/>
  <c r="CO127" i="2" s="1"/>
  <c r="CO133" i="2" a="1"/>
  <c r="CO133" i="2" s="1"/>
  <c r="CO139" i="2" a="1"/>
  <c r="CO139" i="2" s="1"/>
  <c r="CO145" i="2" a="1"/>
  <c r="CO145" i="2" s="1"/>
  <c r="CO151" i="2" a="1"/>
  <c r="CO151" i="2" s="1"/>
  <c r="CO157" i="2" a="1"/>
  <c r="CO157" i="2" s="1"/>
  <c r="CO163" i="2" a="1"/>
  <c r="CO163" i="2" s="1"/>
  <c r="CO169" i="2" a="1"/>
  <c r="CO169" i="2" s="1"/>
  <c r="CO175" i="2" a="1"/>
  <c r="CO175" i="2" s="1"/>
  <c r="CO181" i="2" a="1"/>
  <c r="CO181" i="2" s="1"/>
  <c r="CO187" i="2" a="1"/>
  <c r="CO187" i="2" s="1"/>
  <c r="CO193" i="2" a="1"/>
  <c r="CO193" i="2" s="1"/>
  <c r="CO199" i="2" a="1"/>
  <c r="CO199" i="2" s="1"/>
  <c r="CO205" i="2" a="1"/>
  <c r="CO205" i="2" s="1"/>
  <c r="CO211" i="2" a="1"/>
  <c r="CO211" i="2" s="1"/>
  <c r="CO217" i="2" a="1"/>
  <c r="CO217" i="2" s="1"/>
  <c r="CO223" i="2" a="1"/>
  <c r="CO223" i="2" s="1"/>
  <c r="CO229" i="2" a="1"/>
  <c r="CO229" i="2" s="1"/>
  <c r="CO235" i="2" a="1"/>
  <c r="CO235" i="2" s="1"/>
  <c r="CO241" i="2" a="1"/>
  <c r="CO241" i="2" s="1"/>
  <c r="CO247" i="2" a="1"/>
  <c r="CO247" i="2" s="1"/>
  <c r="CO253" i="2" a="1"/>
  <c r="CO253" i="2" s="1"/>
  <c r="CO259" i="2" a="1"/>
  <c r="CO259" i="2" s="1"/>
  <c r="CO265" i="2" a="1"/>
  <c r="CO265" i="2" s="1"/>
  <c r="CO271" i="2" a="1"/>
  <c r="CO271" i="2" s="1"/>
  <c r="CO277" i="2" a="1"/>
  <c r="CO277" i="2" s="1"/>
  <c r="CO283" i="2" a="1"/>
  <c r="CO283" i="2" s="1"/>
  <c r="CO289" i="2" a="1"/>
  <c r="CO289" i="2" s="1"/>
  <c r="CO295" i="2" a="1"/>
  <c r="CO295" i="2" s="1"/>
  <c r="CO301" i="2" a="1"/>
  <c r="CO301" i="2" s="1"/>
  <c r="CO307" i="2" a="1"/>
  <c r="CO307" i="2" s="1"/>
  <c r="CO313" i="2" a="1"/>
  <c r="CO313" i="2" s="1"/>
  <c r="CO319" i="2" a="1"/>
  <c r="CO319" i="2" s="1"/>
  <c r="CO325" i="2" a="1"/>
  <c r="CO325" i="2" s="1"/>
  <c r="CO331" i="2" a="1"/>
  <c r="CO331" i="2" s="1"/>
  <c r="CO337" i="2" a="1"/>
  <c r="CO337" i="2" s="1"/>
  <c r="CO343" i="2" a="1"/>
  <c r="CO343" i="2" s="1"/>
  <c r="CO349" i="2" a="1"/>
  <c r="CO349" i="2" s="1"/>
  <c r="CO355" i="2" a="1"/>
  <c r="CO355" i="2" s="1"/>
  <c r="CO361" i="2" a="1"/>
  <c r="CO361" i="2" s="1"/>
  <c r="CO367" i="2" a="1"/>
  <c r="CO367" i="2" s="1"/>
  <c r="CO373" i="2" a="1"/>
  <c r="CO373" i="2" s="1"/>
  <c r="CO379" i="2" a="1"/>
  <c r="CO379" i="2" s="1"/>
  <c r="CO385" i="2" a="1"/>
  <c r="CO385" i="2" s="1"/>
  <c r="CO391" i="2" a="1"/>
  <c r="CO391" i="2" s="1"/>
  <c r="CO397" i="2" a="1"/>
  <c r="CO397" i="2" s="1"/>
  <c r="CO403" i="2" a="1"/>
  <c r="CO403" i="2" s="1"/>
  <c r="CO409" i="2" a="1"/>
  <c r="CO409" i="2" s="1"/>
  <c r="CO415" i="2" a="1"/>
  <c r="CO415" i="2" s="1"/>
  <c r="CO421" i="2" a="1"/>
  <c r="CO421" i="2" s="1"/>
  <c r="CO427" i="2" a="1"/>
  <c r="CO427" i="2" s="1"/>
  <c r="CO433" i="2" a="1"/>
  <c r="CO433" i="2" s="1"/>
  <c r="CO439" i="2" a="1"/>
  <c r="CO439" i="2" s="1"/>
  <c r="CO445" i="2" a="1"/>
  <c r="CO445" i="2" s="1"/>
  <c r="CO451" i="2" a="1"/>
  <c r="CO451" i="2" s="1"/>
  <c r="CO457" i="2" a="1"/>
  <c r="CO457" i="2" s="1"/>
  <c r="CO463" i="2" a="1"/>
  <c r="CO463" i="2" s="1"/>
  <c r="CO469" i="2" a="1"/>
  <c r="CO469" i="2" s="1"/>
  <c r="CO475" i="2" a="1"/>
  <c r="CO475" i="2" s="1"/>
  <c r="CO481" i="2" a="1"/>
  <c r="CO481" i="2" s="1"/>
  <c r="CO487" i="2" a="1"/>
  <c r="CO487" i="2" s="1"/>
  <c r="CO493" i="2" a="1"/>
  <c r="CO493" i="2" s="1"/>
  <c r="CO499" i="2" a="1"/>
  <c r="CO499" i="2" s="1"/>
  <c r="CO505" i="2" a="1"/>
  <c r="CO505" i="2" s="1"/>
  <c r="CO511" i="2" a="1"/>
  <c r="CO511" i="2" s="1"/>
  <c r="CO517" i="2" a="1"/>
  <c r="CO517" i="2" s="1"/>
  <c r="CO523" i="2" a="1"/>
  <c r="CO523" i="2" s="1"/>
  <c r="CO529" i="2" a="1"/>
  <c r="CO529" i="2" s="1"/>
  <c r="CO535" i="2" a="1"/>
  <c r="CO535" i="2" s="1"/>
  <c r="CO541" i="2" a="1"/>
  <c r="CO541" i="2" s="1"/>
  <c r="CO547" i="2" a="1"/>
  <c r="CO547" i="2" s="1"/>
  <c r="CO553" i="2" a="1"/>
  <c r="CO553" i="2" s="1"/>
  <c r="CO559" i="2" a="1"/>
  <c r="CO559" i="2" s="1"/>
  <c r="CO565" i="2" a="1"/>
  <c r="CO565" i="2" s="1"/>
  <c r="CO571" i="2" a="1"/>
  <c r="CO571" i="2" s="1"/>
  <c r="CO577" i="2" a="1"/>
  <c r="CO577" i="2" s="1"/>
  <c r="CO583" i="2" a="1"/>
  <c r="CO583" i="2" s="1"/>
  <c r="CO589" i="2" a="1"/>
  <c r="CO589" i="2" s="1"/>
  <c r="CO595" i="2" a="1"/>
  <c r="CO595" i="2" s="1"/>
  <c r="CO601" i="2" a="1"/>
  <c r="CO601" i="2" s="1"/>
  <c r="CO607" i="2" a="1"/>
  <c r="CO607" i="2" s="1"/>
  <c r="CO613" i="2" a="1"/>
  <c r="CO613" i="2" s="1"/>
  <c r="CO619" i="2" a="1"/>
  <c r="CO619" i="2" s="1"/>
  <c r="CO625" i="2" a="1"/>
  <c r="CO625" i="2" s="1"/>
  <c r="CO631" i="2" a="1"/>
  <c r="CO631" i="2" s="1"/>
  <c r="CO637" i="2" a="1"/>
  <c r="CO637" i="2" s="1"/>
  <c r="CO643" i="2" a="1"/>
  <c r="CO643" i="2" s="1"/>
  <c r="CO649" i="2" a="1"/>
  <c r="CO649" i="2" s="1"/>
  <c r="CO655" i="2" a="1"/>
  <c r="CO655" i="2" s="1"/>
  <c r="CO661" i="2" a="1"/>
  <c r="CO661" i="2" s="1"/>
  <c r="CO667" i="2" a="1"/>
  <c r="CO667" i="2" s="1"/>
  <c r="CO673" i="2" a="1"/>
  <c r="CO673" i="2" s="1"/>
  <c r="CO679" i="2" a="1"/>
  <c r="CO679" i="2" s="1"/>
  <c r="CO685" i="2" a="1"/>
  <c r="CO685" i="2" s="1"/>
  <c r="CO691" i="2" a="1"/>
  <c r="CO691" i="2" s="1"/>
  <c r="CO697" i="2" a="1"/>
  <c r="CO697" i="2" s="1"/>
  <c r="CO703" i="2" a="1"/>
  <c r="CO703" i="2" s="1"/>
  <c r="CO709" i="2" a="1"/>
  <c r="CO709" i="2" s="1"/>
  <c r="CO715" i="2" a="1"/>
  <c r="CO715" i="2" s="1"/>
  <c r="CO721" i="2" a="1"/>
  <c r="CO721" i="2" s="1"/>
  <c r="CO727" i="2" a="1"/>
  <c r="CO727" i="2" s="1"/>
  <c r="CO733" i="2" a="1"/>
  <c r="CO733" i="2" s="1"/>
  <c r="CO739" i="2" a="1"/>
  <c r="CO739" i="2" s="1"/>
  <c r="CO745" i="2" a="1"/>
  <c r="CO745" i="2" s="1"/>
  <c r="CO751" i="2" a="1"/>
  <c r="CO751" i="2" s="1"/>
  <c r="CO757" i="2" a="1"/>
  <c r="CO757" i="2" s="1"/>
  <c r="CO763" i="2" a="1"/>
  <c r="CO763" i="2" s="1"/>
  <c r="CO769" i="2" a="1"/>
  <c r="CO769" i="2" s="1"/>
  <c r="CO775" i="2" a="1"/>
  <c r="CO775" i="2" s="1"/>
  <c r="CO781" i="2" a="1"/>
  <c r="CO781" i="2" s="1"/>
  <c r="CO787" i="2" a="1"/>
  <c r="CO787" i="2" s="1"/>
  <c r="CO793" i="2" a="1"/>
  <c r="CO793" i="2" s="1"/>
  <c r="CO799" i="2" a="1"/>
  <c r="CO799" i="2" s="1"/>
  <c r="CO805" i="2" a="1"/>
  <c r="CO805" i="2" s="1"/>
  <c r="CO811" i="2" a="1"/>
  <c r="CO811" i="2" s="1"/>
  <c r="CO817" i="2" a="1"/>
  <c r="CO817" i="2" s="1"/>
  <c r="CO823" i="2" a="1"/>
  <c r="CO823" i="2" s="1"/>
  <c r="CO829" i="2" a="1"/>
  <c r="CO829" i="2" s="1"/>
  <c r="CO835" i="2" a="1"/>
  <c r="CO835" i="2" s="1"/>
  <c r="CO841" i="2" a="1"/>
  <c r="CO841" i="2" s="1"/>
  <c r="CO847" i="2" a="1"/>
  <c r="CO847" i="2" s="1"/>
  <c r="CO853" i="2" a="1"/>
  <c r="CO853" i="2" s="1"/>
  <c r="CO859" i="2" a="1"/>
  <c r="CO859" i="2" s="1"/>
  <c r="CO865" i="2" a="1"/>
  <c r="CO865" i="2" s="1"/>
  <c r="CO871" i="2" a="1"/>
  <c r="CO871" i="2" s="1"/>
  <c r="CO877" i="2" a="1"/>
  <c r="CO877" i="2" s="1"/>
  <c r="CO883" i="2" a="1"/>
  <c r="CO883" i="2" s="1"/>
  <c r="CO889" i="2" a="1"/>
  <c r="CO889" i="2" s="1"/>
  <c r="CO895" i="2" a="1"/>
  <c r="CO895" i="2" s="1"/>
  <c r="CO901" i="2" a="1"/>
  <c r="CO901" i="2" s="1"/>
  <c r="CO907" i="2" a="1"/>
  <c r="CO907" i="2" s="1"/>
  <c r="CO913" i="2" a="1"/>
  <c r="CO913" i="2" s="1"/>
  <c r="CO919" i="2" a="1"/>
  <c r="CO919" i="2" s="1"/>
  <c r="CO925" i="2" a="1"/>
  <c r="CO925" i="2" s="1"/>
  <c r="CO931" i="2" a="1"/>
  <c r="CO931" i="2" s="1"/>
  <c r="CO937" i="2" a="1"/>
  <c r="CO937" i="2" s="1"/>
  <c r="CO943" i="2" a="1"/>
  <c r="CO943" i="2" s="1"/>
  <c r="CO949" i="2" a="1"/>
  <c r="CO949" i="2" s="1"/>
  <c r="CO955" i="2" a="1"/>
  <c r="CO955" i="2" s="1"/>
  <c r="CO961" i="2" a="1"/>
  <c r="CO961" i="2" s="1"/>
  <c r="CO967" i="2" a="1"/>
  <c r="CO967" i="2" s="1"/>
  <c r="CO973" i="2" a="1"/>
  <c r="CO973" i="2" s="1"/>
  <c r="CO979" i="2" a="1"/>
  <c r="CO979" i="2" s="1"/>
  <c r="CO985" i="2" a="1"/>
  <c r="CO985" i="2" s="1"/>
  <c r="CO991" i="2" a="1"/>
  <c r="CO991" i="2" s="1"/>
  <c r="CO997" i="2" a="1"/>
  <c r="CO997" i="2" s="1"/>
  <c r="CO1003" i="2" a="1"/>
  <c r="CO1003" i="2" s="1"/>
  <c r="CO1009" i="2" a="1"/>
  <c r="CO1009" i="2" s="1"/>
  <c r="CO1015" i="2" a="1"/>
  <c r="CO1015" i="2" s="1"/>
  <c r="CO1021" i="2" a="1"/>
  <c r="CO1021" i="2" s="1"/>
  <c r="CO1027" i="2" a="1"/>
  <c r="CO1027" i="2" s="1"/>
  <c r="CO1033" i="2" a="1"/>
  <c r="CO1033" i="2" s="1"/>
  <c r="CO1039" i="2" a="1"/>
  <c r="CO1039" i="2" s="1"/>
  <c r="CO1045" i="2" a="1"/>
  <c r="CO1045" i="2" s="1"/>
  <c r="CO1051" i="2" a="1"/>
  <c r="CO1051" i="2" s="1"/>
  <c r="CO1057" i="2" a="1"/>
  <c r="CO1057" i="2" s="1"/>
  <c r="CO1063" i="2" a="1"/>
  <c r="CO1063" i="2" s="1"/>
  <c r="CO1069" i="2" a="1"/>
  <c r="CO1069" i="2" s="1"/>
  <c r="CO1075" i="2" a="1"/>
  <c r="CO1075" i="2" s="1"/>
  <c r="CO1081" i="2" a="1"/>
  <c r="CO1081" i="2" s="1"/>
  <c r="CO1087" i="2" a="1"/>
  <c r="CO1087" i="2" s="1"/>
  <c r="CO1093" i="2" a="1"/>
  <c r="CO1093" i="2" s="1"/>
  <c r="CO1099" i="2" a="1"/>
  <c r="CO1099" i="2" s="1"/>
  <c r="CO1105" i="2" a="1"/>
  <c r="CO1105" i="2" s="1"/>
  <c r="CO1111" i="2" a="1"/>
  <c r="CO1111" i="2" s="1"/>
  <c r="CO1117" i="2" a="1"/>
  <c r="CO1117" i="2" s="1"/>
  <c r="CO1123" i="2" a="1"/>
  <c r="CO1123" i="2" s="1"/>
  <c r="CO1129" i="2" a="1"/>
  <c r="CO1129" i="2" s="1"/>
  <c r="CO1135" i="2" a="1"/>
  <c r="CO1135" i="2" s="1"/>
  <c r="CO1141" i="2" a="1"/>
  <c r="CO1141" i="2" s="1"/>
  <c r="CO1147" i="2" a="1"/>
  <c r="CO1147" i="2" s="1"/>
  <c r="CO1153" i="2" a="1"/>
  <c r="CO1153" i="2" s="1"/>
  <c r="CO1159" i="2" a="1"/>
  <c r="CO1159" i="2" s="1"/>
  <c r="CO1165" i="2" a="1"/>
  <c r="CO1165" i="2" s="1"/>
  <c r="CO1171" i="2" a="1"/>
  <c r="CO1171" i="2" s="1"/>
  <c r="CO1177" i="2" a="1"/>
  <c r="CO1177" i="2" s="1"/>
  <c r="CO1183" i="2" a="1"/>
  <c r="CO1183" i="2" s="1"/>
  <c r="CO1189" i="2" a="1"/>
  <c r="CO1189" i="2" s="1"/>
  <c r="CO1195" i="2" a="1"/>
  <c r="CO1195" i="2" s="1"/>
  <c r="CO1201" i="2" a="1"/>
  <c r="CO1201" i="2" s="1"/>
  <c r="CO1207" i="2" a="1"/>
  <c r="CO1207" i="2" s="1"/>
  <c r="CO1213" i="2" a="1"/>
  <c r="CO1213" i="2" s="1"/>
  <c r="CO1219" i="2" a="1"/>
  <c r="CO1219" i="2" s="1"/>
  <c r="CO1225" i="2" a="1"/>
  <c r="CO1225" i="2" s="1"/>
  <c r="CO1231" i="2" a="1"/>
  <c r="CO1231" i="2" s="1"/>
  <c r="CO1237" i="2" a="1"/>
  <c r="CO1237" i="2" s="1"/>
  <c r="CO1243" i="2" a="1"/>
  <c r="CO1243" i="2" s="1"/>
  <c r="CO1249" i="2" a="1"/>
  <c r="CO1249" i="2" s="1"/>
  <c r="CO1255" i="2" a="1"/>
  <c r="CO1255" i="2" s="1"/>
  <c r="CO1261" i="2" a="1"/>
  <c r="CO1261" i="2" s="1"/>
  <c r="CO1267" i="2" a="1"/>
  <c r="CO1267" i="2" s="1"/>
  <c r="CO1273" i="2" a="1"/>
  <c r="CO1273" i="2" s="1"/>
  <c r="CO1279" i="2" a="1"/>
  <c r="CO1279" i="2" s="1"/>
  <c r="CO1285" i="2" a="1"/>
  <c r="CO1285" i="2" s="1"/>
  <c r="CO1291" i="2" a="1"/>
  <c r="CO1291" i="2" s="1"/>
  <c r="CO1297" i="2" a="1"/>
  <c r="CO1297" i="2" s="1"/>
  <c r="CO1303" i="2" a="1"/>
  <c r="CO1303" i="2" s="1"/>
  <c r="CO1309" i="2" a="1"/>
  <c r="CO1309" i="2" s="1"/>
  <c r="CO1315" i="2" a="1"/>
  <c r="CO1315" i="2" s="1"/>
  <c r="CO1321" i="2" a="1"/>
  <c r="CO1321" i="2" s="1"/>
  <c r="CO1327" i="2" a="1"/>
  <c r="CO1327" i="2" s="1"/>
  <c r="CO1333" i="2" a="1"/>
  <c r="CO1333" i="2" s="1"/>
  <c r="CO1339" i="2" a="1"/>
  <c r="CO1339" i="2" s="1"/>
  <c r="CO1345" i="2" a="1"/>
  <c r="CO1345" i="2" s="1"/>
  <c r="CO1351" i="2" a="1"/>
  <c r="CO1351" i="2" s="1"/>
  <c r="CO1357" i="2" a="1"/>
  <c r="CO1357" i="2" s="1"/>
  <c r="CO1363" i="2" a="1"/>
  <c r="CO1363" i="2" s="1"/>
  <c r="CO1369" i="2" a="1"/>
  <c r="CO1369" i="2" s="1"/>
  <c r="CO1375" i="2" a="1"/>
  <c r="CO1375" i="2" s="1"/>
  <c r="CO1381" i="2" a="1"/>
  <c r="CO1381" i="2" s="1"/>
  <c r="CO1387" i="2" a="1"/>
  <c r="CO1387" i="2" s="1"/>
  <c r="CO1393" i="2" a="1"/>
  <c r="CO1393" i="2" s="1"/>
  <c r="CO1399" i="2" a="1"/>
  <c r="CO1399" i="2" s="1"/>
  <c r="CO1405" i="2" a="1"/>
  <c r="CO1405" i="2" s="1"/>
  <c r="CO1411" i="2" a="1"/>
  <c r="CO1411" i="2" s="1"/>
  <c r="CO1417" i="2" a="1"/>
  <c r="CO1417" i="2" s="1"/>
  <c r="CO1423" i="2" a="1"/>
  <c r="CO1423" i="2" s="1"/>
  <c r="CO1429" i="2" a="1"/>
  <c r="CO1429" i="2" s="1"/>
  <c r="CO1435" i="2" a="1"/>
  <c r="CO1435" i="2" s="1"/>
  <c r="CO1441" i="2" a="1"/>
  <c r="CO1441" i="2" s="1"/>
  <c r="CO1447" i="2" a="1"/>
  <c r="CO1447" i="2" s="1"/>
  <c r="CO1453" i="2" a="1"/>
  <c r="CO1453" i="2" s="1"/>
  <c r="CO1459" i="2" a="1"/>
  <c r="CO1459" i="2" s="1"/>
  <c r="CO1465" i="2" a="1"/>
  <c r="CO1465" i="2" s="1"/>
  <c r="CO1471" i="2" a="1"/>
  <c r="CO1471" i="2" s="1"/>
  <c r="CO1477" i="2" a="1"/>
  <c r="CO1477" i="2" s="1"/>
  <c r="CO1483" i="2" a="1"/>
  <c r="CO1483" i="2" s="1"/>
  <c r="CO1489" i="2" a="1"/>
  <c r="CO1489" i="2" s="1"/>
  <c r="CO1495" i="2" a="1"/>
  <c r="CO1495" i="2" s="1"/>
  <c r="CO1501" i="2" a="1"/>
  <c r="CO1501" i="2" s="1"/>
  <c r="CO1507" i="2" a="1"/>
  <c r="CO1507" i="2" s="1"/>
  <c r="CO1513" i="2" a="1"/>
  <c r="CO1513" i="2" s="1"/>
  <c r="CO1519" i="2" a="1"/>
  <c r="CO1519" i="2" s="1"/>
  <c r="CO1525" i="2" a="1"/>
  <c r="CO1525" i="2" s="1"/>
  <c r="CO1531" i="2" a="1"/>
  <c r="CO1531" i="2" s="1"/>
  <c r="CO1537" i="2" a="1"/>
  <c r="CO1537" i="2" s="1"/>
  <c r="CO1543" i="2" a="1"/>
  <c r="CO1543" i="2" s="1"/>
  <c r="CO1549" i="2" a="1"/>
  <c r="CO1549" i="2" s="1"/>
  <c r="CO1555" i="2" a="1"/>
  <c r="CO1555" i="2" s="1"/>
  <c r="CO1561" i="2" a="1"/>
  <c r="CO1561" i="2" s="1"/>
  <c r="CO1567" i="2" a="1"/>
  <c r="CO1567" i="2" s="1"/>
  <c r="CO1573" i="2" a="1"/>
  <c r="CO1573" i="2" s="1"/>
  <c r="CO1579" i="2" a="1"/>
  <c r="CO1579" i="2" s="1"/>
  <c r="CO1585" i="2" a="1"/>
  <c r="CO1585" i="2" s="1"/>
  <c r="CO1591" i="2" a="1"/>
  <c r="CO1591" i="2" s="1"/>
  <c r="CO1597" i="2" a="1"/>
  <c r="CO1597" i="2" s="1"/>
  <c r="CO1603" i="2" a="1"/>
  <c r="CO1603" i="2" s="1"/>
  <c r="CO1609" i="2" a="1"/>
  <c r="CO1609" i="2" s="1"/>
  <c r="CO1615" i="2" a="1"/>
  <c r="CO1615" i="2" s="1"/>
  <c r="CO1621" i="2" a="1"/>
  <c r="CO1621" i="2" s="1"/>
  <c r="CO1627" i="2" a="1"/>
  <c r="CO1627" i="2" s="1"/>
  <c r="CO1633" i="2" a="1"/>
  <c r="CO1633" i="2" s="1"/>
  <c r="CO1639" i="2" a="1"/>
  <c r="CO1639" i="2" s="1"/>
  <c r="CO1645" i="2" a="1"/>
  <c r="CO1645" i="2" s="1"/>
  <c r="CO1651" i="2" a="1"/>
  <c r="CO1651" i="2" s="1"/>
  <c r="CO1657" i="2" a="1"/>
  <c r="CO1657" i="2" s="1"/>
  <c r="CO1663" i="2" a="1"/>
  <c r="CO1663" i="2" s="1"/>
  <c r="CO1669" i="2" a="1"/>
  <c r="CO1669" i="2" s="1"/>
  <c r="CO1675" i="2" a="1"/>
  <c r="CO1675" i="2" s="1"/>
  <c r="CO1681" i="2" a="1"/>
  <c r="CO1681" i="2" s="1"/>
  <c r="CO1687" i="2" a="1"/>
  <c r="CO1687" i="2" s="1"/>
  <c r="CO1693" i="2" a="1"/>
  <c r="CO1693" i="2" s="1"/>
  <c r="CO1699" i="2" a="1"/>
  <c r="CO1699" i="2" s="1"/>
  <c r="CO1705" i="2" a="1"/>
  <c r="CO1705" i="2" s="1"/>
  <c r="CO1711" i="2" a="1"/>
  <c r="CO1711" i="2" s="1"/>
  <c r="CO1717" i="2" a="1"/>
  <c r="CO1717" i="2" s="1"/>
  <c r="CO1723" i="2" a="1"/>
  <c r="CO1723" i="2" s="1"/>
  <c r="CO1729" i="2" a="1"/>
  <c r="CO1729" i="2" s="1"/>
  <c r="CO1735" i="2" a="1"/>
  <c r="CO1735" i="2" s="1"/>
  <c r="CO1741" i="2" a="1"/>
  <c r="CO1741" i="2" s="1"/>
  <c r="CO1747" i="2" a="1"/>
  <c r="CO1747" i="2" s="1"/>
  <c r="CO1753" i="2" a="1"/>
  <c r="CO1753" i="2" s="1"/>
  <c r="CO1759" i="2" a="1"/>
  <c r="CO1759" i="2" s="1"/>
  <c r="CO1765" i="2" a="1"/>
  <c r="CO1765" i="2" s="1"/>
  <c r="CO1771" i="2" a="1"/>
  <c r="CO1771" i="2" s="1"/>
  <c r="CO1777" i="2" a="1"/>
  <c r="CO1777" i="2" s="1"/>
  <c r="CO1783" i="2" a="1"/>
  <c r="CO1783" i="2" s="1"/>
  <c r="CO1789" i="2" a="1"/>
  <c r="CO1789" i="2" s="1"/>
  <c r="CO1795" i="2" a="1"/>
  <c r="CO1795" i="2" s="1"/>
  <c r="CO1801" i="2" a="1"/>
  <c r="CO1801" i="2" s="1"/>
  <c r="CO1807" i="2" a="1"/>
  <c r="CO1807" i="2" s="1"/>
  <c r="CO1813" i="2" a="1"/>
  <c r="CO1813" i="2" s="1"/>
  <c r="CO1819" i="2" a="1"/>
  <c r="CO1819" i="2" s="1"/>
  <c r="CO1825" i="2" a="1"/>
  <c r="CO1825" i="2" s="1"/>
  <c r="CO1831" i="2" a="1"/>
  <c r="CO1831" i="2" s="1"/>
  <c r="CO1837" i="2" a="1"/>
  <c r="CO1837" i="2" s="1"/>
  <c r="CO1843" i="2" a="1"/>
  <c r="CO1843" i="2" s="1"/>
  <c r="CO1849" i="2" a="1"/>
  <c r="CO1849" i="2" s="1"/>
  <c r="CO1855" i="2" a="1"/>
  <c r="CO1855" i="2" s="1"/>
  <c r="CO1861" i="2" a="1"/>
  <c r="CO1861" i="2" s="1"/>
  <c r="CO1867" i="2" a="1"/>
  <c r="CO1867" i="2" s="1"/>
  <c r="CO1873" i="2" a="1"/>
  <c r="CO1873" i="2" s="1"/>
  <c r="CO1879" i="2" a="1"/>
  <c r="CO1879" i="2" s="1"/>
  <c r="CO1885" i="2" a="1"/>
  <c r="CO1885" i="2" s="1"/>
  <c r="CO1891" i="2" a="1"/>
  <c r="CO1891" i="2" s="1"/>
  <c r="CO1897" i="2" a="1"/>
  <c r="CO1897" i="2" s="1"/>
  <c r="CO1903" i="2" a="1"/>
  <c r="CO1903" i="2" s="1"/>
  <c r="CO1909" i="2" a="1"/>
  <c r="CO1909" i="2" s="1"/>
  <c r="CO1915" i="2" a="1"/>
  <c r="CO1915" i="2" s="1"/>
  <c r="CO1921" i="2" a="1"/>
  <c r="CO1921" i="2" s="1"/>
  <c r="CO1927" i="2" a="1"/>
  <c r="CO1927" i="2" s="1"/>
  <c r="CO1933" i="2" a="1"/>
  <c r="CO1933" i="2" s="1"/>
  <c r="CO1939" i="2" a="1"/>
  <c r="CO1939" i="2" s="1"/>
  <c r="CO1945" i="2" a="1"/>
  <c r="CO1945" i="2" s="1"/>
  <c r="CO1951" i="2" a="1"/>
  <c r="CO1951" i="2" s="1"/>
  <c r="CO1957" i="2" a="1"/>
  <c r="CO1957" i="2" s="1"/>
  <c r="CO1963" i="2" a="1"/>
  <c r="CO1963" i="2" s="1"/>
  <c r="CO1969" i="2" a="1"/>
  <c r="CO1969" i="2" s="1"/>
  <c r="CO1975" i="2" a="1"/>
  <c r="CO1975" i="2" s="1"/>
  <c r="CO1981" i="2" a="1"/>
  <c r="CO1981" i="2" s="1"/>
  <c r="CO1987" i="2" a="1"/>
  <c r="CO1987" i="2" s="1"/>
  <c r="CO1993" i="2" a="1"/>
  <c r="CO1993" i="2" s="1"/>
  <c r="CO1999" i="2" a="1"/>
  <c r="CO1999" i="2" s="1"/>
  <c r="CO2005" i="2" a="1"/>
  <c r="CO2005" i="2" s="1"/>
  <c r="CO2011" i="2" a="1"/>
  <c r="CO2011" i="2" s="1"/>
  <c r="CO2017" i="2" a="1"/>
  <c r="CO2017" i="2" s="1"/>
  <c r="CO2023" i="2" a="1"/>
  <c r="CO2023" i="2" s="1"/>
  <c r="CO2029" i="2" a="1"/>
  <c r="CO2029" i="2" s="1"/>
  <c r="CO2035" i="2" a="1"/>
  <c r="CO2035" i="2" s="1"/>
  <c r="CO2041" i="2" a="1"/>
  <c r="CO2041" i="2" s="1"/>
  <c r="CO2047" i="2" a="1"/>
  <c r="CO2047" i="2" s="1"/>
  <c r="CO2053" i="2" a="1"/>
  <c r="CO2053" i="2" s="1"/>
  <c r="CO2059" i="2" a="1"/>
  <c r="CO2059" i="2" s="1"/>
  <c r="CO2065" i="2" a="1"/>
  <c r="CO2065" i="2" s="1"/>
  <c r="CO2071" i="2" a="1"/>
  <c r="CO2071" i="2" s="1"/>
  <c r="CO2077" i="2" a="1"/>
  <c r="CO2077" i="2" s="1"/>
  <c r="CO2083" i="2" a="1"/>
  <c r="CO2083" i="2" s="1"/>
  <c r="CO2089" i="2" a="1"/>
  <c r="CO2089" i="2" s="1"/>
  <c r="CO2095" i="2" a="1"/>
  <c r="CO2095" i="2" s="1"/>
  <c r="CO2101" i="2" a="1"/>
  <c r="CO2101" i="2" s="1"/>
  <c r="CO2107" i="2" a="1"/>
  <c r="CO2107" i="2" s="1"/>
  <c r="CO2113" i="2" a="1"/>
  <c r="CO2113" i="2" s="1"/>
  <c r="CO2119" i="2" a="1"/>
  <c r="CO2119" i="2" s="1"/>
  <c r="CO2125" i="2" a="1"/>
  <c r="CO2125" i="2" s="1"/>
  <c r="CO2131" i="2" a="1"/>
  <c r="CO2131" i="2" s="1"/>
  <c r="CO2137" i="2" a="1"/>
  <c r="CO2137" i="2" s="1"/>
  <c r="CO2143" i="2" a="1"/>
  <c r="CO2143" i="2" s="1"/>
  <c r="CO2149" i="2" a="1"/>
  <c r="CO2149" i="2" s="1"/>
  <c r="CO2155" i="2" a="1"/>
  <c r="CO2155" i="2" s="1"/>
  <c r="CO2161" i="2" a="1"/>
  <c r="CO2161" i="2" s="1"/>
  <c r="CO2167" i="2" a="1"/>
  <c r="CO2167" i="2" s="1"/>
  <c r="CO2173" i="2" a="1"/>
  <c r="CO2173" i="2" s="1"/>
  <c r="CO2179" i="2" a="1"/>
  <c r="CO2179" i="2" s="1"/>
  <c r="CO2185" i="2" a="1"/>
  <c r="CO2185" i="2" s="1"/>
  <c r="CO2191" i="2" a="1"/>
  <c r="CO2191" i="2" s="1"/>
  <c r="CO2197" i="2" a="1"/>
  <c r="CO2197" i="2" s="1"/>
  <c r="CO2203" i="2" a="1"/>
  <c r="CO2203" i="2" s="1"/>
  <c r="CO2209" i="2" a="1"/>
  <c r="CO2209" i="2" s="1"/>
  <c r="CO2215" i="2" a="1"/>
  <c r="CO2215" i="2" s="1"/>
  <c r="CO2221" i="2" a="1"/>
  <c r="CO2221" i="2" s="1"/>
  <c r="CO2227" i="2" a="1"/>
  <c r="CO2227" i="2" s="1"/>
  <c r="CO2233" i="2" a="1"/>
  <c r="CO2233" i="2" s="1"/>
  <c r="CO2239" i="2" a="1"/>
  <c r="CO2239" i="2" s="1"/>
  <c r="CO2245" i="2" a="1"/>
  <c r="CO2245" i="2" s="1"/>
  <c r="CO2251" i="2" a="1"/>
  <c r="CO2251" i="2" s="1"/>
  <c r="CO2257" i="2" a="1"/>
  <c r="CO2257" i="2" s="1"/>
  <c r="CO2263" i="2" a="1"/>
  <c r="CO2263" i="2" s="1"/>
  <c r="CO2269" i="2" a="1"/>
  <c r="CO2269" i="2" s="1"/>
  <c r="CO2275" i="2" a="1"/>
  <c r="CO2275" i="2" s="1"/>
  <c r="CO2281" i="2" a="1"/>
  <c r="CO2281" i="2" s="1"/>
  <c r="CO2287" i="2" a="1"/>
  <c r="CO2287" i="2" s="1"/>
  <c r="CO2293" i="2" a="1"/>
  <c r="CO2293" i="2" s="1"/>
  <c r="CO2299" i="2" a="1"/>
  <c r="CO2299" i="2" s="1"/>
  <c r="CO2305" i="2" a="1"/>
  <c r="CO2305" i="2" s="1"/>
  <c r="CO2311" i="2" a="1"/>
  <c r="CO2311" i="2" s="1"/>
  <c r="CO2317" i="2" a="1"/>
  <c r="CO2317" i="2" s="1"/>
  <c r="CO2323" i="2" a="1"/>
  <c r="CO2323" i="2" s="1"/>
  <c r="CO2329" i="2" a="1"/>
  <c r="CO2329" i="2" s="1"/>
  <c r="CO2335" i="2" a="1"/>
  <c r="CO2335" i="2" s="1"/>
  <c r="CO2341" i="2" a="1"/>
  <c r="CO2341" i="2" s="1"/>
  <c r="CO2347" i="2" a="1"/>
  <c r="CO2347" i="2" s="1"/>
  <c r="CO2353" i="2" a="1"/>
  <c r="CO2353" i="2" s="1"/>
  <c r="CO2359" i="2" a="1"/>
  <c r="CO2359" i="2" s="1"/>
  <c r="CO2365" i="2" a="1"/>
  <c r="CO2365" i="2" s="1"/>
  <c r="CO2371" i="2" a="1"/>
  <c r="CO2371" i="2" s="1"/>
  <c r="CO2377" i="2" a="1"/>
  <c r="CO2377" i="2" s="1"/>
  <c r="CO2383" i="2" a="1"/>
  <c r="CO2383" i="2" s="1"/>
  <c r="CO2389" i="2" a="1"/>
  <c r="CO2389" i="2" s="1"/>
  <c r="CO2395" i="2" a="1"/>
  <c r="CO2395" i="2" s="1"/>
  <c r="CO2401" i="2" a="1"/>
  <c r="CO2401" i="2" s="1"/>
  <c r="CO2407" i="2" a="1"/>
  <c r="CO2407" i="2" s="1"/>
  <c r="CO2413" i="2" a="1"/>
  <c r="CO2413" i="2" s="1"/>
  <c r="CO2419" i="2" a="1"/>
  <c r="CO2419" i="2" s="1"/>
  <c r="CO2425" i="2" a="1"/>
  <c r="CO2425" i="2" s="1"/>
  <c r="CO2431" i="2" a="1"/>
  <c r="CO2431" i="2" s="1"/>
  <c r="CO2437" i="2" a="1"/>
  <c r="CO2437" i="2" s="1"/>
  <c r="CO2443" i="2" a="1"/>
  <c r="CO2443" i="2" s="1"/>
  <c r="CO2449" i="2" a="1"/>
  <c r="CO2449" i="2" s="1"/>
  <c r="CO2455" i="2" a="1"/>
  <c r="CO2455" i="2" s="1"/>
  <c r="CO2461" i="2" a="1"/>
  <c r="CO2461" i="2" s="1"/>
  <c r="CO2467" i="2" a="1"/>
  <c r="CO2467" i="2" s="1"/>
  <c r="CO2473" i="2" a="1"/>
  <c r="CO2473" i="2" s="1"/>
  <c r="CO2479" i="2" a="1"/>
  <c r="CO2479" i="2" s="1"/>
  <c r="CO2485" i="2" a="1"/>
  <c r="CO2485" i="2" s="1"/>
  <c r="CO2491" i="2" a="1"/>
  <c r="CO2491" i="2" s="1"/>
  <c r="CO2497" i="2" a="1"/>
  <c r="CO2497" i="2" s="1"/>
  <c r="CO2503" i="2" a="1"/>
  <c r="CO2503" i="2" s="1"/>
  <c r="CO2509" i="2" a="1"/>
  <c r="CO2509" i="2" s="1"/>
  <c r="CP115" i="2"/>
  <c r="CP121" i="2"/>
  <c r="CP127" i="2"/>
  <c r="CP133" i="2"/>
  <c r="CP139" i="2"/>
  <c r="CP145" i="2"/>
  <c r="CP151" i="2"/>
  <c r="CP157" i="2"/>
  <c r="CP163" i="2"/>
  <c r="CP169" i="2"/>
  <c r="CP175" i="2"/>
  <c r="CP181" i="2"/>
  <c r="CP187" i="2"/>
  <c r="CP193" i="2"/>
  <c r="CP199" i="2"/>
  <c r="CP205" i="2"/>
  <c r="CP211" i="2"/>
  <c r="CP217" i="2"/>
  <c r="CP223" i="2"/>
  <c r="CP229" i="2"/>
  <c r="CP235" i="2"/>
  <c r="CP241" i="2"/>
  <c r="CP247" i="2"/>
  <c r="CP253" i="2"/>
  <c r="CP259" i="2"/>
  <c r="CP265" i="2"/>
  <c r="CP271" i="2"/>
  <c r="CP277" i="2"/>
  <c r="CP283" i="2"/>
  <c r="CP289" i="2"/>
  <c r="CP295" i="2"/>
  <c r="CP301" i="2"/>
  <c r="CP307" i="2"/>
  <c r="CP313" i="2"/>
  <c r="CP319" i="2"/>
  <c r="CP325" i="2"/>
  <c r="CP331" i="2"/>
  <c r="CP337" i="2"/>
  <c r="CP343" i="2"/>
  <c r="CP349" i="2"/>
  <c r="CP355" i="2"/>
  <c r="CP361" i="2"/>
  <c r="CP367" i="2"/>
  <c r="CP373" i="2"/>
  <c r="CP379" i="2"/>
  <c r="CP385" i="2"/>
  <c r="CP391" i="2"/>
  <c r="CP397" i="2"/>
  <c r="CP403" i="2"/>
  <c r="CP409" i="2"/>
  <c r="CP415" i="2"/>
  <c r="CP421" i="2"/>
  <c r="CP427" i="2"/>
  <c r="CP433" i="2"/>
  <c r="CP439" i="2"/>
  <c r="CP445" i="2"/>
  <c r="CP451" i="2"/>
  <c r="CP457" i="2"/>
  <c r="CP463" i="2"/>
  <c r="CP469" i="2"/>
  <c r="CP475" i="2"/>
  <c r="CP481" i="2"/>
  <c r="CP487" i="2"/>
  <c r="CP493" i="2"/>
  <c r="CP499" i="2"/>
  <c r="CP505" i="2"/>
  <c r="CP511" i="2"/>
  <c r="CP517" i="2"/>
  <c r="CP523" i="2"/>
  <c r="CP529" i="2"/>
  <c r="CP535" i="2"/>
  <c r="CP541" i="2"/>
  <c r="CP548" i="2"/>
  <c r="EK112" i="2"/>
  <c r="EO112" i="2" s="1"/>
  <c r="EQ112" i="2" s="1"/>
  <c r="CM112" i="2"/>
  <c r="EM112" i="2"/>
  <c r="EI112" i="2"/>
  <c r="EC112" i="2"/>
  <c r="DW112" i="2"/>
  <c r="DQ112" i="2"/>
  <c r="DK112" i="2"/>
  <c r="DE112" i="2"/>
  <c r="CY112" i="2"/>
  <c r="EH112" i="2"/>
  <c r="EB112" i="2"/>
  <c r="DV112" i="2"/>
  <c r="DP112" i="2"/>
  <c r="DJ112" i="2"/>
  <c r="DD112" i="2"/>
  <c r="CX112" i="2"/>
  <c r="EG112" i="2"/>
  <c r="EA112" i="2"/>
  <c r="DU112" i="2"/>
  <c r="DO112" i="2"/>
  <c r="DI112" i="2"/>
  <c r="DC112" i="2"/>
  <c r="CW112" i="2"/>
  <c r="EF112" i="2"/>
  <c r="DZ112" i="2"/>
  <c r="DT112" i="2"/>
  <c r="DN112" i="2"/>
  <c r="DH112" i="2"/>
  <c r="DB112" i="2"/>
  <c r="EE112" i="2"/>
  <c r="DY112" i="2"/>
  <c r="DS112" i="2"/>
  <c r="DM112" i="2"/>
  <c r="DG112" i="2"/>
  <c r="DA112" i="2"/>
  <c r="ED112" i="2"/>
  <c r="DX112" i="2"/>
  <c r="DR112" i="2"/>
  <c r="DL112" i="2"/>
  <c r="DF112" i="2"/>
  <c r="CZ112" i="2"/>
  <c r="CT112" i="2"/>
  <c r="CS112" i="2"/>
  <c r="CR112" i="2"/>
  <c r="CV112" i="2"/>
  <c r="CU112" i="2"/>
  <c r="CQ112" i="2"/>
  <c r="EK118" i="2"/>
  <c r="EO118" i="2" s="1"/>
  <c r="EQ118" i="2" s="1"/>
  <c r="CM118" i="2"/>
  <c r="EM118" i="2"/>
  <c r="EI118" i="2"/>
  <c r="EC118" i="2"/>
  <c r="DW118" i="2"/>
  <c r="DQ118" i="2"/>
  <c r="DK118" i="2"/>
  <c r="DE118" i="2"/>
  <c r="CY118" i="2"/>
  <c r="EH118" i="2"/>
  <c r="EB118" i="2"/>
  <c r="DV118" i="2"/>
  <c r="DP118" i="2"/>
  <c r="DJ118" i="2"/>
  <c r="DD118" i="2"/>
  <c r="CX118" i="2"/>
  <c r="EG118" i="2"/>
  <c r="EA118" i="2"/>
  <c r="DU118" i="2"/>
  <c r="DO118" i="2"/>
  <c r="DI118" i="2"/>
  <c r="DC118" i="2"/>
  <c r="CW118" i="2"/>
  <c r="EF118" i="2"/>
  <c r="DZ118" i="2"/>
  <c r="DT118" i="2"/>
  <c r="DN118" i="2"/>
  <c r="DH118" i="2"/>
  <c r="DB118" i="2"/>
  <c r="EE118" i="2"/>
  <c r="DY118" i="2"/>
  <c r="DS118" i="2"/>
  <c r="DM118" i="2"/>
  <c r="DG118" i="2"/>
  <c r="DA118" i="2"/>
  <c r="ED118" i="2"/>
  <c r="DX118" i="2"/>
  <c r="DR118" i="2"/>
  <c r="DL118" i="2"/>
  <c r="DF118" i="2"/>
  <c r="CZ118" i="2"/>
  <c r="CT118" i="2"/>
  <c r="CS118" i="2"/>
  <c r="CR118" i="2"/>
  <c r="CV118" i="2"/>
  <c r="CU118" i="2"/>
  <c r="CQ118" i="2"/>
  <c r="EK124" i="2"/>
  <c r="EO124" i="2" s="1"/>
  <c r="EQ124" i="2" s="1"/>
  <c r="CM124" i="2"/>
  <c r="EM124" i="2"/>
  <c r="EI124" i="2"/>
  <c r="EC124" i="2"/>
  <c r="DW124" i="2"/>
  <c r="DQ124" i="2"/>
  <c r="DK124" i="2"/>
  <c r="DE124" i="2"/>
  <c r="CY124" i="2"/>
  <c r="EH124" i="2"/>
  <c r="EB124" i="2"/>
  <c r="DV124" i="2"/>
  <c r="DP124" i="2"/>
  <c r="DJ124" i="2"/>
  <c r="DD124" i="2"/>
  <c r="CX124" i="2"/>
  <c r="EG124" i="2"/>
  <c r="EA124" i="2"/>
  <c r="DU124" i="2"/>
  <c r="DO124" i="2"/>
  <c r="DI124" i="2"/>
  <c r="DC124" i="2"/>
  <c r="CW124" i="2"/>
  <c r="EF124" i="2"/>
  <c r="DZ124" i="2"/>
  <c r="DT124" i="2"/>
  <c r="DN124" i="2"/>
  <c r="DH124" i="2"/>
  <c r="DB124" i="2"/>
  <c r="EE124" i="2"/>
  <c r="DY124" i="2"/>
  <c r="DS124" i="2"/>
  <c r="DM124" i="2"/>
  <c r="DG124" i="2"/>
  <c r="DA124" i="2"/>
  <c r="ED124" i="2"/>
  <c r="DX124" i="2"/>
  <c r="DR124" i="2"/>
  <c r="DL124" i="2"/>
  <c r="DF124" i="2"/>
  <c r="CZ124" i="2"/>
  <c r="CT124" i="2"/>
  <c r="CS124" i="2"/>
  <c r="CR124" i="2"/>
  <c r="CV124" i="2"/>
  <c r="CU124" i="2"/>
  <c r="CQ124" i="2"/>
  <c r="EK130" i="2"/>
  <c r="EO130" i="2" s="1"/>
  <c r="EQ130" i="2" s="1"/>
  <c r="CM130" i="2"/>
  <c r="EM130" i="2"/>
  <c r="EI130" i="2"/>
  <c r="EC130" i="2"/>
  <c r="DW130" i="2"/>
  <c r="DQ130" i="2"/>
  <c r="DK130" i="2"/>
  <c r="DE130" i="2"/>
  <c r="CY130" i="2"/>
  <c r="EH130" i="2"/>
  <c r="EB130" i="2"/>
  <c r="DV130" i="2"/>
  <c r="DP130" i="2"/>
  <c r="DJ130" i="2"/>
  <c r="DD130" i="2"/>
  <c r="CX130" i="2"/>
  <c r="EG130" i="2"/>
  <c r="EA130" i="2"/>
  <c r="DU130" i="2"/>
  <c r="DO130" i="2"/>
  <c r="DI130" i="2"/>
  <c r="DC130" i="2"/>
  <c r="CW130" i="2"/>
  <c r="EF130" i="2"/>
  <c r="DZ130" i="2"/>
  <c r="DT130" i="2"/>
  <c r="DN130" i="2"/>
  <c r="DH130" i="2"/>
  <c r="DB130" i="2"/>
  <c r="EE130" i="2"/>
  <c r="DY130" i="2"/>
  <c r="DS130" i="2"/>
  <c r="DM130" i="2"/>
  <c r="DG130" i="2"/>
  <c r="DA130" i="2"/>
  <c r="ED130" i="2"/>
  <c r="DX130" i="2"/>
  <c r="DR130" i="2"/>
  <c r="DL130" i="2"/>
  <c r="DF130" i="2"/>
  <c r="CZ130" i="2"/>
  <c r="CT130" i="2"/>
  <c r="CS130" i="2"/>
  <c r="CR130" i="2"/>
  <c r="CV130" i="2"/>
  <c r="CU130" i="2"/>
  <c r="CQ130" i="2"/>
  <c r="EK136" i="2"/>
  <c r="EO136" i="2" s="1"/>
  <c r="EQ136" i="2" s="1"/>
  <c r="CM136" i="2"/>
  <c r="EM136" i="2"/>
  <c r="EI136" i="2"/>
  <c r="EC136" i="2"/>
  <c r="DW136" i="2"/>
  <c r="DQ136" i="2"/>
  <c r="DK136" i="2"/>
  <c r="DE136" i="2"/>
  <c r="CY136" i="2"/>
  <c r="EH136" i="2"/>
  <c r="EB136" i="2"/>
  <c r="DV136" i="2"/>
  <c r="DP136" i="2"/>
  <c r="DJ136" i="2"/>
  <c r="DD136" i="2"/>
  <c r="CX136" i="2"/>
  <c r="EG136" i="2"/>
  <c r="EA136" i="2"/>
  <c r="DU136" i="2"/>
  <c r="DO136" i="2"/>
  <c r="DI136" i="2"/>
  <c r="DC136" i="2"/>
  <c r="CW136" i="2"/>
  <c r="EF136" i="2"/>
  <c r="DZ136" i="2"/>
  <c r="DT136" i="2"/>
  <c r="DN136" i="2"/>
  <c r="DH136" i="2"/>
  <c r="DB136" i="2"/>
  <c r="EE136" i="2"/>
  <c r="DY136" i="2"/>
  <c r="DS136" i="2"/>
  <c r="DM136" i="2"/>
  <c r="DG136" i="2"/>
  <c r="DA136" i="2"/>
  <c r="ED136" i="2"/>
  <c r="DX136" i="2"/>
  <c r="DR136" i="2"/>
  <c r="DL136" i="2"/>
  <c r="DF136" i="2"/>
  <c r="CZ136" i="2"/>
  <c r="CT136" i="2"/>
  <c r="CS136" i="2"/>
  <c r="CR136" i="2"/>
  <c r="CV136" i="2"/>
  <c r="CU136" i="2"/>
  <c r="CQ136" i="2"/>
  <c r="EK142" i="2"/>
  <c r="EO142" i="2" s="1"/>
  <c r="EQ142" i="2" s="1"/>
  <c r="CM142" i="2"/>
  <c r="EM142" i="2"/>
  <c r="EI142" i="2"/>
  <c r="EC142" i="2"/>
  <c r="DW142" i="2"/>
  <c r="DQ142" i="2"/>
  <c r="DK142" i="2"/>
  <c r="DE142" i="2"/>
  <c r="CY142" i="2"/>
  <c r="EH142" i="2"/>
  <c r="EB142" i="2"/>
  <c r="DV142" i="2"/>
  <c r="DP142" i="2"/>
  <c r="DJ142" i="2"/>
  <c r="DD142" i="2"/>
  <c r="CX142" i="2"/>
  <c r="EG142" i="2"/>
  <c r="EA142" i="2"/>
  <c r="DU142" i="2"/>
  <c r="DO142" i="2"/>
  <c r="DI142" i="2"/>
  <c r="DC142" i="2"/>
  <c r="CW142" i="2"/>
  <c r="EF142" i="2"/>
  <c r="DZ142" i="2"/>
  <c r="DT142" i="2"/>
  <c r="DN142" i="2"/>
  <c r="DH142" i="2"/>
  <c r="DB142" i="2"/>
  <c r="EE142" i="2"/>
  <c r="DY142" i="2"/>
  <c r="DS142" i="2"/>
  <c r="DM142" i="2"/>
  <c r="DG142" i="2"/>
  <c r="DA142" i="2"/>
  <c r="ED142" i="2"/>
  <c r="DX142" i="2"/>
  <c r="DR142" i="2"/>
  <c r="DL142" i="2"/>
  <c r="DF142" i="2"/>
  <c r="CZ142" i="2"/>
  <c r="CT142" i="2"/>
  <c r="CS142" i="2"/>
  <c r="CR142" i="2"/>
  <c r="CV142" i="2"/>
  <c r="CU142" i="2"/>
  <c r="CQ142" i="2"/>
  <c r="EK148" i="2"/>
  <c r="EO148" i="2" s="1"/>
  <c r="EQ148" i="2" s="1"/>
  <c r="CM148" i="2"/>
  <c r="EM148" i="2"/>
  <c r="EI148" i="2"/>
  <c r="EC148" i="2"/>
  <c r="DW148" i="2"/>
  <c r="DQ148" i="2"/>
  <c r="DK148" i="2"/>
  <c r="DE148" i="2"/>
  <c r="CY148" i="2"/>
  <c r="EH148" i="2"/>
  <c r="EB148" i="2"/>
  <c r="DV148" i="2"/>
  <c r="DP148" i="2"/>
  <c r="DJ148" i="2"/>
  <c r="DD148" i="2"/>
  <c r="CX148" i="2"/>
  <c r="EG148" i="2"/>
  <c r="EA148" i="2"/>
  <c r="DU148" i="2"/>
  <c r="DO148" i="2"/>
  <c r="DI148" i="2"/>
  <c r="DC148" i="2"/>
  <c r="CW148" i="2"/>
  <c r="EF148" i="2"/>
  <c r="DZ148" i="2"/>
  <c r="DT148" i="2"/>
  <c r="DN148" i="2"/>
  <c r="DH148" i="2"/>
  <c r="DB148" i="2"/>
  <c r="EE148" i="2"/>
  <c r="DY148" i="2"/>
  <c r="DS148" i="2"/>
  <c r="DM148" i="2"/>
  <c r="DG148" i="2"/>
  <c r="DA148" i="2"/>
  <c r="ED148" i="2"/>
  <c r="DX148" i="2"/>
  <c r="DR148" i="2"/>
  <c r="DL148" i="2"/>
  <c r="DF148" i="2"/>
  <c r="CZ148" i="2"/>
  <c r="CT148" i="2"/>
  <c r="CS148" i="2"/>
  <c r="CR148" i="2"/>
  <c r="CV148" i="2"/>
  <c r="CU148" i="2"/>
  <c r="CQ148" i="2"/>
  <c r="EK154" i="2"/>
  <c r="EO154" i="2" s="1"/>
  <c r="EQ154" i="2" s="1"/>
  <c r="CM154" i="2"/>
  <c r="EM154" i="2"/>
  <c r="EI154" i="2"/>
  <c r="EC154" i="2"/>
  <c r="DW154" i="2"/>
  <c r="DQ154" i="2"/>
  <c r="DK154" i="2"/>
  <c r="DE154" i="2"/>
  <c r="CY154" i="2"/>
  <c r="EH154" i="2"/>
  <c r="EB154" i="2"/>
  <c r="DV154" i="2"/>
  <c r="DP154" i="2"/>
  <c r="DJ154" i="2"/>
  <c r="DD154" i="2"/>
  <c r="CX154" i="2"/>
  <c r="EG154" i="2"/>
  <c r="EA154" i="2"/>
  <c r="DU154" i="2"/>
  <c r="DO154" i="2"/>
  <c r="DI154" i="2"/>
  <c r="DC154" i="2"/>
  <c r="CW154" i="2"/>
  <c r="EF154" i="2"/>
  <c r="DZ154" i="2"/>
  <c r="DT154" i="2"/>
  <c r="DN154" i="2"/>
  <c r="DH154" i="2"/>
  <c r="DB154" i="2"/>
  <c r="EE154" i="2"/>
  <c r="DY154" i="2"/>
  <c r="DS154" i="2"/>
  <c r="DM154" i="2"/>
  <c r="DG154" i="2"/>
  <c r="DA154" i="2"/>
  <c r="ED154" i="2"/>
  <c r="DX154" i="2"/>
  <c r="DR154" i="2"/>
  <c r="DL154" i="2"/>
  <c r="DF154" i="2"/>
  <c r="CZ154" i="2"/>
  <c r="CT154" i="2"/>
  <c r="CS154" i="2"/>
  <c r="CR154" i="2"/>
  <c r="CV154" i="2"/>
  <c r="CU154" i="2"/>
  <c r="CQ154" i="2"/>
  <c r="EK160" i="2"/>
  <c r="EO160" i="2" s="1"/>
  <c r="EQ160" i="2" s="1"/>
  <c r="CM160" i="2"/>
  <c r="EM160" i="2"/>
  <c r="EI160" i="2"/>
  <c r="EC160" i="2"/>
  <c r="DW160" i="2"/>
  <c r="DQ160" i="2"/>
  <c r="DK160" i="2"/>
  <c r="DE160" i="2"/>
  <c r="CY160" i="2"/>
  <c r="EH160" i="2"/>
  <c r="EB160" i="2"/>
  <c r="DV160" i="2"/>
  <c r="DP160" i="2"/>
  <c r="DJ160" i="2"/>
  <c r="DD160" i="2"/>
  <c r="CX160" i="2"/>
  <c r="EG160" i="2"/>
  <c r="EA160" i="2"/>
  <c r="DU160" i="2"/>
  <c r="DO160" i="2"/>
  <c r="DI160" i="2"/>
  <c r="DC160" i="2"/>
  <c r="CW160" i="2"/>
  <c r="EF160" i="2"/>
  <c r="DZ160" i="2"/>
  <c r="DT160" i="2"/>
  <c r="DN160" i="2"/>
  <c r="DH160" i="2"/>
  <c r="DB160" i="2"/>
  <c r="EE160" i="2"/>
  <c r="DY160" i="2"/>
  <c r="DS160" i="2"/>
  <c r="DM160" i="2"/>
  <c r="DG160" i="2"/>
  <c r="DA160" i="2"/>
  <c r="ED160" i="2"/>
  <c r="DX160" i="2"/>
  <c r="DR160" i="2"/>
  <c r="DL160" i="2"/>
  <c r="DF160" i="2"/>
  <c r="CZ160" i="2"/>
  <c r="CT160" i="2"/>
  <c r="CS160" i="2"/>
  <c r="CR160" i="2"/>
  <c r="CV160" i="2"/>
  <c r="CU160" i="2"/>
  <c r="CQ160" i="2"/>
  <c r="EK166" i="2"/>
  <c r="EO166" i="2" s="1"/>
  <c r="EQ166" i="2" s="1"/>
  <c r="CM166" i="2"/>
  <c r="EM166" i="2"/>
  <c r="EI166" i="2"/>
  <c r="EC166" i="2"/>
  <c r="DW166" i="2"/>
  <c r="DQ166" i="2"/>
  <c r="DK166" i="2"/>
  <c r="DE166" i="2"/>
  <c r="CY166" i="2"/>
  <c r="EH166" i="2"/>
  <c r="EB166" i="2"/>
  <c r="DV166" i="2"/>
  <c r="DP166" i="2"/>
  <c r="DJ166" i="2"/>
  <c r="DD166" i="2"/>
  <c r="CX166" i="2"/>
  <c r="EG166" i="2"/>
  <c r="EA166" i="2"/>
  <c r="DU166" i="2"/>
  <c r="DO166" i="2"/>
  <c r="DI166" i="2"/>
  <c r="DC166" i="2"/>
  <c r="CW166" i="2"/>
  <c r="EF166" i="2"/>
  <c r="DZ166" i="2"/>
  <c r="DT166" i="2"/>
  <c r="DN166" i="2"/>
  <c r="DH166" i="2"/>
  <c r="DB166" i="2"/>
  <c r="EE166" i="2"/>
  <c r="DY166" i="2"/>
  <c r="DS166" i="2"/>
  <c r="DM166" i="2"/>
  <c r="DG166" i="2"/>
  <c r="DA166" i="2"/>
  <c r="ED166" i="2"/>
  <c r="DX166" i="2"/>
  <c r="DR166" i="2"/>
  <c r="DL166" i="2"/>
  <c r="DF166" i="2"/>
  <c r="CZ166" i="2"/>
  <c r="CT166" i="2"/>
  <c r="CS166" i="2"/>
  <c r="CR166" i="2"/>
  <c r="CV166" i="2"/>
  <c r="CU166" i="2"/>
  <c r="CQ166" i="2"/>
  <c r="EK172" i="2"/>
  <c r="EO172" i="2" s="1"/>
  <c r="EQ172" i="2" s="1"/>
  <c r="CM172" i="2"/>
  <c r="EM172" i="2"/>
  <c r="EI172" i="2"/>
  <c r="EC172" i="2"/>
  <c r="DW172" i="2"/>
  <c r="DQ172" i="2"/>
  <c r="DK172" i="2"/>
  <c r="DE172" i="2"/>
  <c r="CY172" i="2"/>
  <c r="EH172" i="2"/>
  <c r="EB172" i="2"/>
  <c r="DV172" i="2"/>
  <c r="DP172" i="2"/>
  <c r="DJ172" i="2"/>
  <c r="DD172" i="2"/>
  <c r="CX172" i="2"/>
  <c r="EG172" i="2"/>
  <c r="EA172" i="2"/>
  <c r="DU172" i="2"/>
  <c r="DO172" i="2"/>
  <c r="DI172" i="2"/>
  <c r="DC172" i="2"/>
  <c r="CW172" i="2"/>
  <c r="EF172" i="2"/>
  <c r="DZ172" i="2"/>
  <c r="DT172" i="2"/>
  <c r="DN172" i="2"/>
  <c r="DH172" i="2"/>
  <c r="DB172" i="2"/>
  <c r="EE172" i="2"/>
  <c r="DY172" i="2"/>
  <c r="DS172" i="2"/>
  <c r="DM172" i="2"/>
  <c r="DG172" i="2"/>
  <c r="DA172" i="2"/>
  <c r="ED172" i="2"/>
  <c r="DX172" i="2"/>
  <c r="DR172" i="2"/>
  <c r="DL172" i="2"/>
  <c r="DF172" i="2"/>
  <c r="CZ172" i="2"/>
  <c r="CT172" i="2"/>
  <c r="CS172" i="2"/>
  <c r="CR172" i="2"/>
  <c r="CV172" i="2"/>
  <c r="CU172" i="2"/>
  <c r="CQ172" i="2"/>
  <c r="EK178" i="2"/>
  <c r="EO178" i="2" s="1"/>
  <c r="EQ178" i="2" s="1"/>
  <c r="CM178" i="2"/>
  <c r="EM178" i="2"/>
  <c r="EI178" i="2"/>
  <c r="EC178" i="2"/>
  <c r="DW178" i="2"/>
  <c r="DQ178" i="2"/>
  <c r="DK178" i="2"/>
  <c r="DE178" i="2"/>
  <c r="CY178" i="2"/>
  <c r="EH178" i="2"/>
  <c r="EB178" i="2"/>
  <c r="DV178" i="2"/>
  <c r="DP178" i="2"/>
  <c r="DJ178" i="2"/>
  <c r="DD178" i="2"/>
  <c r="CX178" i="2"/>
  <c r="EG178" i="2"/>
  <c r="EA178" i="2"/>
  <c r="DU178" i="2"/>
  <c r="DO178" i="2"/>
  <c r="DI178" i="2"/>
  <c r="DC178" i="2"/>
  <c r="CW178" i="2"/>
  <c r="EF178" i="2"/>
  <c r="DZ178" i="2"/>
  <c r="DT178" i="2"/>
  <c r="DN178" i="2"/>
  <c r="DH178" i="2"/>
  <c r="DB178" i="2"/>
  <c r="EE178" i="2"/>
  <c r="DY178" i="2"/>
  <c r="DS178" i="2"/>
  <c r="DM178" i="2"/>
  <c r="DG178" i="2"/>
  <c r="DA178" i="2"/>
  <c r="ED178" i="2"/>
  <c r="DX178" i="2"/>
  <c r="DR178" i="2"/>
  <c r="DL178" i="2"/>
  <c r="DF178" i="2"/>
  <c r="CZ178" i="2"/>
  <c r="CT178" i="2"/>
  <c r="CS178" i="2"/>
  <c r="CR178" i="2"/>
  <c r="CV178" i="2"/>
  <c r="CU178" i="2"/>
  <c r="CQ178" i="2"/>
  <c r="EK184" i="2"/>
  <c r="EO184" i="2" s="1"/>
  <c r="EQ184" i="2" s="1"/>
  <c r="CM184" i="2"/>
  <c r="EM184" i="2"/>
  <c r="EI184" i="2"/>
  <c r="EC184" i="2"/>
  <c r="DW184" i="2"/>
  <c r="DQ184" i="2"/>
  <c r="DK184" i="2"/>
  <c r="DE184" i="2"/>
  <c r="CY184" i="2"/>
  <c r="EH184" i="2"/>
  <c r="EB184" i="2"/>
  <c r="DV184" i="2"/>
  <c r="DP184" i="2"/>
  <c r="DJ184" i="2"/>
  <c r="DD184" i="2"/>
  <c r="CX184" i="2"/>
  <c r="EG184" i="2"/>
  <c r="EA184" i="2"/>
  <c r="DU184" i="2"/>
  <c r="DO184" i="2"/>
  <c r="DI184" i="2"/>
  <c r="DC184" i="2"/>
  <c r="CW184" i="2"/>
  <c r="EF184" i="2"/>
  <c r="DZ184" i="2"/>
  <c r="DT184" i="2"/>
  <c r="DN184" i="2"/>
  <c r="DH184" i="2"/>
  <c r="DB184" i="2"/>
  <c r="EE184" i="2"/>
  <c r="DY184" i="2"/>
  <c r="DS184" i="2"/>
  <c r="DM184" i="2"/>
  <c r="DG184" i="2"/>
  <c r="DA184" i="2"/>
  <c r="ED184" i="2"/>
  <c r="DX184" i="2"/>
  <c r="DR184" i="2"/>
  <c r="DL184" i="2"/>
  <c r="DF184" i="2"/>
  <c r="CZ184" i="2"/>
  <c r="CT184" i="2"/>
  <c r="CS184" i="2"/>
  <c r="CR184" i="2"/>
  <c r="CV184" i="2"/>
  <c r="CU184" i="2"/>
  <c r="CQ184" i="2"/>
  <c r="EK190" i="2"/>
  <c r="EO190" i="2" s="1"/>
  <c r="EQ190" i="2" s="1"/>
  <c r="CM190" i="2"/>
  <c r="EM190" i="2"/>
  <c r="EI190" i="2"/>
  <c r="EC190" i="2"/>
  <c r="DW190" i="2"/>
  <c r="DQ190" i="2"/>
  <c r="DK190" i="2"/>
  <c r="DE190" i="2"/>
  <c r="CY190" i="2"/>
  <c r="EH190" i="2"/>
  <c r="EB190" i="2"/>
  <c r="DV190" i="2"/>
  <c r="DP190" i="2"/>
  <c r="DJ190" i="2"/>
  <c r="DD190" i="2"/>
  <c r="CX190" i="2"/>
  <c r="EG190" i="2"/>
  <c r="EA190" i="2"/>
  <c r="DU190" i="2"/>
  <c r="DO190" i="2"/>
  <c r="DI190" i="2"/>
  <c r="DC190" i="2"/>
  <c r="CW190" i="2"/>
  <c r="EF190" i="2"/>
  <c r="DZ190" i="2"/>
  <c r="DT190" i="2"/>
  <c r="DN190" i="2"/>
  <c r="DH190" i="2"/>
  <c r="DB190" i="2"/>
  <c r="EE190" i="2"/>
  <c r="DY190" i="2"/>
  <c r="DS190" i="2"/>
  <c r="DM190" i="2"/>
  <c r="DG190" i="2"/>
  <c r="DA190" i="2"/>
  <c r="ED190" i="2"/>
  <c r="DX190" i="2"/>
  <c r="DR190" i="2"/>
  <c r="DL190" i="2"/>
  <c r="DF190" i="2"/>
  <c r="CZ190" i="2"/>
  <c r="CT190" i="2"/>
  <c r="CS190" i="2"/>
  <c r="CR190" i="2"/>
  <c r="CV190" i="2"/>
  <c r="CU190" i="2"/>
  <c r="CQ190" i="2"/>
  <c r="EK196" i="2"/>
  <c r="EO196" i="2" s="1"/>
  <c r="EQ196" i="2" s="1"/>
  <c r="CM196" i="2"/>
  <c r="EM196" i="2"/>
  <c r="EI196" i="2"/>
  <c r="EC196" i="2"/>
  <c r="DW196" i="2"/>
  <c r="DQ196" i="2"/>
  <c r="DK196" i="2"/>
  <c r="DE196" i="2"/>
  <c r="CY196" i="2"/>
  <c r="EH196" i="2"/>
  <c r="EB196" i="2"/>
  <c r="DV196" i="2"/>
  <c r="DP196" i="2"/>
  <c r="DJ196" i="2"/>
  <c r="DD196" i="2"/>
  <c r="CX196" i="2"/>
  <c r="EG196" i="2"/>
  <c r="EA196" i="2"/>
  <c r="DU196" i="2"/>
  <c r="DO196" i="2"/>
  <c r="DI196" i="2"/>
  <c r="DC196" i="2"/>
  <c r="CW196" i="2"/>
  <c r="EF196" i="2"/>
  <c r="DZ196" i="2"/>
  <c r="DT196" i="2"/>
  <c r="DN196" i="2"/>
  <c r="DH196" i="2"/>
  <c r="DB196" i="2"/>
  <c r="EE196" i="2"/>
  <c r="DY196" i="2"/>
  <c r="DS196" i="2"/>
  <c r="DM196" i="2"/>
  <c r="DG196" i="2"/>
  <c r="DA196" i="2"/>
  <c r="ED196" i="2"/>
  <c r="DX196" i="2"/>
  <c r="DR196" i="2"/>
  <c r="DL196" i="2"/>
  <c r="DF196" i="2"/>
  <c r="CZ196" i="2"/>
  <c r="CT196" i="2"/>
  <c r="CS196" i="2"/>
  <c r="CR196" i="2"/>
  <c r="CV196" i="2"/>
  <c r="CU196" i="2"/>
  <c r="CQ196" i="2"/>
  <c r="EK202" i="2"/>
  <c r="EO202" i="2" s="1"/>
  <c r="EQ202" i="2" s="1"/>
  <c r="CM202" i="2"/>
  <c r="EM202" i="2"/>
  <c r="EI202" i="2"/>
  <c r="EC202" i="2"/>
  <c r="DW202" i="2"/>
  <c r="DQ202" i="2"/>
  <c r="DK202" i="2"/>
  <c r="DE202" i="2"/>
  <c r="CY202" i="2"/>
  <c r="EH202" i="2"/>
  <c r="EB202" i="2"/>
  <c r="DV202" i="2"/>
  <c r="DP202" i="2"/>
  <c r="DJ202" i="2"/>
  <c r="DD202" i="2"/>
  <c r="CX202" i="2"/>
  <c r="EG202" i="2"/>
  <c r="EA202" i="2"/>
  <c r="DU202" i="2"/>
  <c r="DO202" i="2"/>
  <c r="DI202" i="2"/>
  <c r="DC202" i="2"/>
  <c r="CW202" i="2"/>
  <c r="EF202" i="2"/>
  <c r="DZ202" i="2"/>
  <c r="DT202" i="2"/>
  <c r="DN202" i="2"/>
  <c r="DH202" i="2"/>
  <c r="DB202" i="2"/>
  <c r="EE202" i="2"/>
  <c r="DY202" i="2"/>
  <c r="DS202" i="2"/>
  <c r="DM202" i="2"/>
  <c r="DG202" i="2"/>
  <c r="DA202" i="2"/>
  <c r="ED202" i="2"/>
  <c r="DX202" i="2"/>
  <c r="DR202" i="2"/>
  <c r="DL202" i="2"/>
  <c r="DF202" i="2"/>
  <c r="CZ202" i="2"/>
  <c r="CT202" i="2"/>
  <c r="CS202" i="2"/>
  <c r="CR202" i="2"/>
  <c r="CV202" i="2"/>
  <c r="CU202" i="2"/>
  <c r="CQ202" i="2"/>
  <c r="EK208" i="2"/>
  <c r="EO208" i="2" s="1"/>
  <c r="EQ208" i="2" s="1"/>
  <c r="CM208" i="2"/>
  <c r="EM208" i="2"/>
  <c r="EI208" i="2"/>
  <c r="EC208" i="2"/>
  <c r="DW208" i="2"/>
  <c r="DQ208" i="2"/>
  <c r="DK208" i="2"/>
  <c r="DE208" i="2"/>
  <c r="CY208" i="2"/>
  <c r="EH208" i="2"/>
  <c r="EB208" i="2"/>
  <c r="DV208" i="2"/>
  <c r="DP208" i="2"/>
  <c r="DJ208" i="2"/>
  <c r="DD208" i="2"/>
  <c r="CX208" i="2"/>
  <c r="EG208" i="2"/>
  <c r="EA208" i="2"/>
  <c r="DU208" i="2"/>
  <c r="DO208" i="2"/>
  <c r="DI208" i="2"/>
  <c r="DC208" i="2"/>
  <c r="CW208" i="2"/>
  <c r="EF208" i="2"/>
  <c r="DZ208" i="2"/>
  <c r="DT208" i="2"/>
  <c r="DN208" i="2"/>
  <c r="DH208" i="2"/>
  <c r="DB208" i="2"/>
  <c r="EE208" i="2"/>
  <c r="DY208" i="2"/>
  <c r="DS208" i="2"/>
  <c r="DM208" i="2"/>
  <c r="DG208" i="2"/>
  <c r="DA208" i="2"/>
  <c r="ED208" i="2"/>
  <c r="DX208" i="2"/>
  <c r="DR208" i="2"/>
  <c r="DL208" i="2"/>
  <c r="DF208" i="2"/>
  <c r="CZ208" i="2"/>
  <c r="CT208" i="2"/>
  <c r="CS208" i="2"/>
  <c r="CR208" i="2"/>
  <c r="CV208" i="2"/>
  <c r="CU208" i="2"/>
  <c r="CQ208" i="2"/>
  <c r="EK214" i="2"/>
  <c r="EO214" i="2" s="1"/>
  <c r="EQ214" i="2" s="1"/>
  <c r="CM214" i="2"/>
  <c r="EM214" i="2"/>
  <c r="EI214" i="2"/>
  <c r="EC214" i="2"/>
  <c r="DW214" i="2"/>
  <c r="DQ214" i="2"/>
  <c r="DK214" i="2"/>
  <c r="DE214" i="2"/>
  <c r="CY214" i="2"/>
  <c r="EH214" i="2"/>
  <c r="EB214" i="2"/>
  <c r="DV214" i="2"/>
  <c r="DP214" i="2"/>
  <c r="DJ214" i="2"/>
  <c r="DD214" i="2"/>
  <c r="CX214" i="2"/>
  <c r="EG214" i="2"/>
  <c r="EA214" i="2"/>
  <c r="DU214" i="2"/>
  <c r="DO214" i="2"/>
  <c r="DI214" i="2"/>
  <c r="DC214" i="2"/>
  <c r="CW214" i="2"/>
  <c r="EF214" i="2"/>
  <c r="DZ214" i="2"/>
  <c r="DT214" i="2"/>
  <c r="DN214" i="2"/>
  <c r="DH214" i="2"/>
  <c r="DB214" i="2"/>
  <c r="EE214" i="2"/>
  <c r="DY214" i="2"/>
  <c r="DS214" i="2"/>
  <c r="DM214" i="2"/>
  <c r="DG214" i="2"/>
  <c r="DA214" i="2"/>
  <c r="ED214" i="2"/>
  <c r="DX214" i="2"/>
  <c r="DR214" i="2"/>
  <c r="DL214" i="2"/>
  <c r="DF214" i="2"/>
  <c r="CZ214" i="2"/>
  <c r="CT214" i="2"/>
  <c r="CS214" i="2"/>
  <c r="CR214" i="2"/>
  <c r="CV214" i="2"/>
  <c r="CU214" i="2"/>
  <c r="CQ214" i="2"/>
  <c r="EK220" i="2"/>
  <c r="EO220" i="2" s="1"/>
  <c r="EQ220" i="2" s="1"/>
  <c r="CM220" i="2"/>
  <c r="EM220" i="2"/>
  <c r="EI220" i="2"/>
  <c r="EC220" i="2"/>
  <c r="DW220" i="2"/>
  <c r="DQ220" i="2"/>
  <c r="DK220" i="2"/>
  <c r="DE220" i="2"/>
  <c r="CY220" i="2"/>
  <c r="EH220" i="2"/>
  <c r="EB220" i="2"/>
  <c r="DV220" i="2"/>
  <c r="DP220" i="2"/>
  <c r="DJ220" i="2"/>
  <c r="DD220" i="2"/>
  <c r="CX220" i="2"/>
  <c r="EG220" i="2"/>
  <c r="EA220" i="2"/>
  <c r="DU220" i="2"/>
  <c r="DO220" i="2"/>
  <c r="DI220" i="2"/>
  <c r="DC220" i="2"/>
  <c r="CW220" i="2"/>
  <c r="EF220" i="2"/>
  <c r="DZ220" i="2"/>
  <c r="DT220" i="2"/>
  <c r="DN220" i="2"/>
  <c r="DH220" i="2"/>
  <c r="DB220" i="2"/>
  <c r="EE220" i="2"/>
  <c r="DY220" i="2"/>
  <c r="DS220" i="2"/>
  <c r="DM220" i="2"/>
  <c r="DG220" i="2"/>
  <c r="DA220" i="2"/>
  <c r="ED220" i="2"/>
  <c r="DX220" i="2"/>
  <c r="DR220" i="2"/>
  <c r="DL220" i="2"/>
  <c r="DF220" i="2"/>
  <c r="CZ220" i="2"/>
  <c r="CT220" i="2"/>
  <c r="CS220" i="2"/>
  <c r="CR220" i="2"/>
  <c r="CV220" i="2"/>
  <c r="CU220" i="2"/>
  <c r="CQ220" i="2"/>
  <c r="EK226" i="2"/>
  <c r="EO226" i="2" s="1"/>
  <c r="EQ226" i="2" s="1"/>
  <c r="CM226" i="2"/>
  <c r="EM226" i="2"/>
  <c r="EI226" i="2"/>
  <c r="EC226" i="2"/>
  <c r="DW226" i="2"/>
  <c r="DQ226" i="2"/>
  <c r="DK226" i="2"/>
  <c r="DE226" i="2"/>
  <c r="CY226" i="2"/>
  <c r="EH226" i="2"/>
  <c r="EB226" i="2"/>
  <c r="DV226" i="2"/>
  <c r="DP226" i="2"/>
  <c r="DJ226" i="2"/>
  <c r="DD226" i="2"/>
  <c r="CX226" i="2"/>
  <c r="EG226" i="2"/>
  <c r="EA226" i="2"/>
  <c r="DU226" i="2"/>
  <c r="DO226" i="2"/>
  <c r="DI226" i="2"/>
  <c r="DC226" i="2"/>
  <c r="CW226" i="2"/>
  <c r="EF226" i="2"/>
  <c r="DZ226" i="2"/>
  <c r="DT226" i="2"/>
  <c r="DN226" i="2"/>
  <c r="DH226" i="2"/>
  <c r="DB226" i="2"/>
  <c r="EE226" i="2"/>
  <c r="DY226" i="2"/>
  <c r="DS226" i="2"/>
  <c r="DM226" i="2"/>
  <c r="DG226" i="2"/>
  <c r="DA226" i="2"/>
  <c r="ED226" i="2"/>
  <c r="DX226" i="2"/>
  <c r="DR226" i="2"/>
  <c r="DL226" i="2"/>
  <c r="DF226" i="2"/>
  <c r="CZ226" i="2"/>
  <c r="CT226" i="2"/>
  <c r="CS226" i="2"/>
  <c r="CR226" i="2"/>
  <c r="CV226" i="2"/>
  <c r="CU226" i="2"/>
  <c r="CQ226" i="2"/>
  <c r="EK232" i="2"/>
  <c r="EO232" i="2" s="1"/>
  <c r="EQ232" i="2" s="1"/>
  <c r="CM232" i="2"/>
  <c r="EM232" i="2"/>
  <c r="EI232" i="2"/>
  <c r="EC232" i="2"/>
  <c r="DW232" i="2"/>
  <c r="DQ232" i="2"/>
  <c r="DK232" i="2"/>
  <c r="DE232" i="2"/>
  <c r="CY232" i="2"/>
  <c r="EH232" i="2"/>
  <c r="EB232" i="2"/>
  <c r="DV232" i="2"/>
  <c r="DP232" i="2"/>
  <c r="DJ232" i="2"/>
  <c r="DD232" i="2"/>
  <c r="CX232" i="2"/>
  <c r="EG232" i="2"/>
  <c r="EA232" i="2"/>
  <c r="DU232" i="2"/>
  <c r="DO232" i="2"/>
  <c r="DI232" i="2"/>
  <c r="DC232" i="2"/>
  <c r="CW232" i="2"/>
  <c r="EF232" i="2"/>
  <c r="DZ232" i="2"/>
  <c r="DT232" i="2"/>
  <c r="DN232" i="2"/>
  <c r="DH232" i="2"/>
  <c r="DB232" i="2"/>
  <c r="EE232" i="2"/>
  <c r="DY232" i="2"/>
  <c r="DS232" i="2"/>
  <c r="DM232" i="2"/>
  <c r="DG232" i="2"/>
  <c r="DA232" i="2"/>
  <c r="ED232" i="2"/>
  <c r="DX232" i="2"/>
  <c r="DR232" i="2"/>
  <c r="DL232" i="2"/>
  <c r="DF232" i="2"/>
  <c r="CZ232" i="2"/>
  <c r="CT232" i="2"/>
  <c r="CS232" i="2"/>
  <c r="CR232" i="2"/>
  <c r="CV232" i="2"/>
  <c r="CU232" i="2"/>
  <c r="CQ232" i="2"/>
  <c r="EK238" i="2"/>
  <c r="EO238" i="2" s="1"/>
  <c r="EQ238" i="2" s="1"/>
  <c r="CM238" i="2"/>
  <c r="EM238" i="2"/>
  <c r="EI238" i="2"/>
  <c r="EC238" i="2"/>
  <c r="DW238" i="2"/>
  <c r="DQ238" i="2"/>
  <c r="DK238" i="2"/>
  <c r="DE238" i="2"/>
  <c r="CY238" i="2"/>
  <c r="EH238" i="2"/>
  <c r="EB238" i="2"/>
  <c r="DV238" i="2"/>
  <c r="DP238" i="2"/>
  <c r="DJ238" i="2"/>
  <c r="DD238" i="2"/>
  <c r="CX238" i="2"/>
  <c r="EG238" i="2"/>
  <c r="EA238" i="2"/>
  <c r="DU238" i="2"/>
  <c r="DO238" i="2"/>
  <c r="DI238" i="2"/>
  <c r="DC238" i="2"/>
  <c r="CW238" i="2"/>
  <c r="EF238" i="2"/>
  <c r="DZ238" i="2"/>
  <c r="DT238" i="2"/>
  <c r="DN238" i="2"/>
  <c r="DH238" i="2"/>
  <c r="DB238" i="2"/>
  <c r="EE238" i="2"/>
  <c r="DY238" i="2"/>
  <c r="DS238" i="2"/>
  <c r="DM238" i="2"/>
  <c r="DG238" i="2"/>
  <c r="DA238" i="2"/>
  <c r="ED238" i="2"/>
  <c r="DX238" i="2"/>
  <c r="DR238" i="2"/>
  <c r="DL238" i="2"/>
  <c r="DF238" i="2"/>
  <c r="CZ238" i="2"/>
  <c r="CT238" i="2"/>
  <c r="CS238" i="2"/>
  <c r="CR238" i="2"/>
  <c r="CV238" i="2"/>
  <c r="CU238" i="2"/>
  <c r="CQ238" i="2"/>
  <c r="EK244" i="2"/>
  <c r="EO244" i="2" s="1"/>
  <c r="EQ244" i="2" s="1"/>
  <c r="CM244" i="2"/>
  <c r="EM244" i="2"/>
  <c r="EI244" i="2"/>
  <c r="EC244" i="2"/>
  <c r="DW244" i="2"/>
  <c r="DQ244" i="2"/>
  <c r="DK244" i="2"/>
  <c r="DE244" i="2"/>
  <c r="CY244" i="2"/>
  <c r="EH244" i="2"/>
  <c r="EB244" i="2"/>
  <c r="DV244" i="2"/>
  <c r="DP244" i="2"/>
  <c r="DJ244" i="2"/>
  <c r="DD244" i="2"/>
  <c r="CX244" i="2"/>
  <c r="EG244" i="2"/>
  <c r="EA244" i="2"/>
  <c r="DU244" i="2"/>
  <c r="DO244" i="2"/>
  <c r="DI244" i="2"/>
  <c r="DC244" i="2"/>
  <c r="CW244" i="2"/>
  <c r="EF244" i="2"/>
  <c r="DZ244" i="2"/>
  <c r="DT244" i="2"/>
  <c r="DN244" i="2"/>
  <c r="DH244" i="2"/>
  <c r="DB244" i="2"/>
  <c r="EE244" i="2"/>
  <c r="DY244" i="2"/>
  <c r="DS244" i="2"/>
  <c r="DM244" i="2"/>
  <c r="DG244" i="2"/>
  <c r="DA244" i="2"/>
  <c r="ED244" i="2"/>
  <c r="DX244" i="2"/>
  <c r="DR244" i="2"/>
  <c r="DL244" i="2"/>
  <c r="DF244" i="2"/>
  <c r="CZ244" i="2"/>
  <c r="CT244" i="2"/>
  <c r="CS244" i="2"/>
  <c r="CR244" i="2"/>
  <c r="CV244" i="2"/>
  <c r="CU244" i="2"/>
  <c r="CQ244" i="2"/>
  <c r="EK250" i="2"/>
  <c r="EO250" i="2" s="1"/>
  <c r="EQ250" i="2" s="1"/>
  <c r="CM250" i="2"/>
  <c r="EM250" i="2"/>
  <c r="EI250" i="2"/>
  <c r="EC250" i="2"/>
  <c r="DW250" i="2"/>
  <c r="DQ250" i="2"/>
  <c r="DK250" i="2"/>
  <c r="DE250" i="2"/>
  <c r="CY250" i="2"/>
  <c r="EH250" i="2"/>
  <c r="EB250" i="2"/>
  <c r="DV250" i="2"/>
  <c r="DP250" i="2"/>
  <c r="DJ250" i="2"/>
  <c r="DD250" i="2"/>
  <c r="CX250" i="2"/>
  <c r="EG250" i="2"/>
  <c r="EA250" i="2"/>
  <c r="DU250" i="2"/>
  <c r="DO250" i="2"/>
  <c r="DI250" i="2"/>
  <c r="DC250" i="2"/>
  <c r="CW250" i="2"/>
  <c r="EF250" i="2"/>
  <c r="DZ250" i="2"/>
  <c r="DT250" i="2"/>
  <c r="DN250" i="2"/>
  <c r="DH250" i="2"/>
  <c r="DB250" i="2"/>
  <c r="EE250" i="2"/>
  <c r="DY250" i="2"/>
  <c r="DS250" i="2"/>
  <c r="DM250" i="2"/>
  <c r="DG250" i="2"/>
  <c r="DA250" i="2"/>
  <c r="ED250" i="2"/>
  <c r="DX250" i="2"/>
  <c r="DR250" i="2"/>
  <c r="DL250" i="2"/>
  <c r="DF250" i="2"/>
  <c r="CZ250" i="2"/>
  <c r="CT250" i="2"/>
  <c r="CS250" i="2"/>
  <c r="CR250" i="2"/>
  <c r="CV250" i="2"/>
  <c r="CU250" i="2"/>
  <c r="CQ250" i="2"/>
  <c r="EK256" i="2"/>
  <c r="EO256" i="2" s="1"/>
  <c r="EQ256" i="2" s="1"/>
  <c r="CM256" i="2"/>
  <c r="EM256" i="2"/>
  <c r="EI256" i="2"/>
  <c r="EC256" i="2"/>
  <c r="DW256" i="2"/>
  <c r="DQ256" i="2"/>
  <c r="DK256" i="2"/>
  <c r="DE256" i="2"/>
  <c r="CY256" i="2"/>
  <c r="EH256" i="2"/>
  <c r="EB256" i="2"/>
  <c r="DV256" i="2"/>
  <c r="DP256" i="2"/>
  <c r="DJ256" i="2"/>
  <c r="DD256" i="2"/>
  <c r="CX256" i="2"/>
  <c r="EG256" i="2"/>
  <c r="EA256" i="2"/>
  <c r="DU256" i="2"/>
  <c r="DO256" i="2"/>
  <c r="DI256" i="2"/>
  <c r="DC256" i="2"/>
  <c r="CW256" i="2"/>
  <c r="EF256" i="2"/>
  <c r="DZ256" i="2"/>
  <c r="DT256" i="2"/>
  <c r="DN256" i="2"/>
  <c r="DH256" i="2"/>
  <c r="DB256" i="2"/>
  <c r="EE256" i="2"/>
  <c r="DY256" i="2"/>
  <c r="DS256" i="2"/>
  <c r="DM256" i="2"/>
  <c r="DG256" i="2"/>
  <c r="DA256" i="2"/>
  <c r="ED256" i="2"/>
  <c r="DX256" i="2"/>
  <c r="DR256" i="2"/>
  <c r="DL256" i="2"/>
  <c r="DF256" i="2"/>
  <c r="CZ256" i="2"/>
  <c r="CT256" i="2"/>
  <c r="CS256" i="2"/>
  <c r="CR256" i="2"/>
  <c r="CV256" i="2"/>
  <c r="CU256" i="2"/>
  <c r="CQ256" i="2"/>
  <c r="EK262" i="2"/>
  <c r="EO262" i="2" s="1"/>
  <c r="EQ262" i="2" s="1"/>
  <c r="CM262" i="2"/>
  <c r="EM262" i="2"/>
  <c r="EI262" i="2"/>
  <c r="EC262" i="2"/>
  <c r="DW262" i="2"/>
  <c r="DQ262" i="2"/>
  <c r="DK262" i="2"/>
  <c r="DE262" i="2"/>
  <c r="CY262" i="2"/>
  <c r="EH262" i="2"/>
  <c r="EB262" i="2"/>
  <c r="DV262" i="2"/>
  <c r="DP262" i="2"/>
  <c r="DJ262" i="2"/>
  <c r="DD262" i="2"/>
  <c r="CX262" i="2"/>
  <c r="EG262" i="2"/>
  <c r="EA262" i="2"/>
  <c r="DU262" i="2"/>
  <c r="DO262" i="2"/>
  <c r="DI262" i="2"/>
  <c r="DC262" i="2"/>
  <c r="CW262" i="2"/>
  <c r="EF262" i="2"/>
  <c r="DZ262" i="2"/>
  <c r="DT262" i="2"/>
  <c r="DN262" i="2"/>
  <c r="DH262" i="2"/>
  <c r="DB262" i="2"/>
  <c r="EE262" i="2"/>
  <c r="DY262" i="2"/>
  <c r="DS262" i="2"/>
  <c r="DM262" i="2"/>
  <c r="DG262" i="2"/>
  <c r="DA262" i="2"/>
  <c r="ED262" i="2"/>
  <c r="DX262" i="2"/>
  <c r="DR262" i="2"/>
  <c r="DL262" i="2"/>
  <c r="DF262" i="2"/>
  <c r="CZ262" i="2"/>
  <c r="CT262" i="2"/>
  <c r="CS262" i="2"/>
  <c r="CR262" i="2"/>
  <c r="CV262" i="2"/>
  <c r="CU262" i="2"/>
  <c r="CQ262" i="2"/>
  <c r="EK268" i="2"/>
  <c r="EO268" i="2" s="1"/>
  <c r="EQ268" i="2" s="1"/>
  <c r="CM268" i="2"/>
  <c r="EM268" i="2"/>
  <c r="EI268" i="2"/>
  <c r="EC268" i="2"/>
  <c r="DW268" i="2"/>
  <c r="DQ268" i="2"/>
  <c r="DK268" i="2"/>
  <c r="DE268" i="2"/>
  <c r="CY268" i="2"/>
  <c r="EH268" i="2"/>
  <c r="EB268" i="2"/>
  <c r="DV268" i="2"/>
  <c r="DP268" i="2"/>
  <c r="DJ268" i="2"/>
  <c r="DD268" i="2"/>
  <c r="CX268" i="2"/>
  <c r="EG268" i="2"/>
  <c r="EA268" i="2"/>
  <c r="DU268" i="2"/>
  <c r="DO268" i="2"/>
  <c r="DI268" i="2"/>
  <c r="DC268" i="2"/>
  <c r="CW268" i="2"/>
  <c r="EF268" i="2"/>
  <c r="DZ268" i="2"/>
  <c r="DT268" i="2"/>
  <c r="DN268" i="2"/>
  <c r="DH268" i="2"/>
  <c r="DB268" i="2"/>
  <c r="EE268" i="2"/>
  <c r="DY268" i="2"/>
  <c r="DS268" i="2"/>
  <c r="DM268" i="2"/>
  <c r="DG268" i="2"/>
  <c r="DA268" i="2"/>
  <c r="ED268" i="2"/>
  <c r="DX268" i="2"/>
  <c r="DR268" i="2"/>
  <c r="DL268" i="2"/>
  <c r="DF268" i="2"/>
  <c r="CZ268" i="2"/>
  <c r="CT268" i="2"/>
  <c r="CS268" i="2"/>
  <c r="CR268" i="2"/>
  <c r="CV268" i="2"/>
  <c r="CU268" i="2"/>
  <c r="CQ268" i="2"/>
  <c r="EK274" i="2"/>
  <c r="EO274" i="2" s="1"/>
  <c r="EQ274" i="2" s="1"/>
  <c r="CM274" i="2"/>
  <c r="EM274" i="2"/>
  <c r="EI274" i="2"/>
  <c r="EC274" i="2"/>
  <c r="DW274" i="2"/>
  <c r="DQ274" i="2"/>
  <c r="DK274" i="2"/>
  <c r="DE274" i="2"/>
  <c r="CY274" i="2"/>
  <c r="EH274" i="2"/>
  <c r="EB274" i="2"/>
  <c r="DV274" i="2"/>
  <c r="DP274" i="2"/>
  <c r="DJ274" i="2"/>
  <c r="DD274" i="2"/>
  <c r="CX274" i="2"/>
  <c r="EG274" i="2"/>
  <c r="EA274" i="2"/>
  <c r="DU274" i="2"/>
  <c r="DO274" i="2"/>
  <c r="DI274" i="2"/>
  <c r="DC274" i="2"/>
  <c r="CW274" i="2"/>
  <c r="EF274" i="2"/>
  <c r="DZ274" i="2"/>
  <c r="DT274" i="2"/>
  <c r="DN274" i="2"/>
  <c r="DH274" i="2"/>
  <c r="DB274" i="2"/>
  <c r="EE274" i="2"/>
  <c r="DY274" i="2"/>
  <c r="DS274" i="2"/>
  <c r="DM274" i="2"/>
  <c r="DG274" i="2"/>
  <c r="DA274" i="2"/>
  <c r="ED274" i="2"/>
  <c r="DX274" i="2"/>
  <c r="DR274" i="2"/>
  <c r="DL274" i="2"/>
  <c r="DF274" i="2"/>
  <c r="CZ274" i="2"/>
  <c r="CT274" i="2"/>
  <c r="CS274" i="2"/>
  <c r="CR274" i="2"/>
  <c r="CV274" i="2"/>
  <c r="CU274" i="2"/>
  <c r="CQ274" i="2"/>
  <c r="EK280" i="2"/>
  <c r="EO280" i="2" s="1"/>
  <c r="EQ280" i="2" s="1"/>
  <c r="CM280" i="2"/>
  <c r="EM280" i="2"/>
  <c r="EI280" i="2"/>
  <c r="EC280" i="2"/>
  <c r="DW280" i="2"/>
  <c r="DQ280" i="2"/>
  <c r="DK280" i="2"/>
  <c r="DE280" i="2"/>
  <c r="CY280" i="2"/>
  <c r="EH280" i="2"/>
  <c r="EB280" i="2"/>
  <c r="DV280" i="2"/>
  <c r="DP280" i="2"/>
  <c r="DJ280" i="2"/>
  <c r="DD280" i="2"/>
  <c r="CX280" i="2"/>
  <c r="EG280" i="2"/>
  <c r="EA280" i="2"/>
  <c r="DU280" i="2"/>
  <c r="DO280" i="2"/>
  <c r="DI280" i="2"/>
  <c r="DC280" i="2"/>
  <c r="CW280" i="2"/>
  <c r="EF280" i="2"/>
  <c r="DZ280" i="2"/>
  <c r="DT280" i="2"/>
  <c r="DN280" i="2"/>
  <c r="DH280" i="2"/>
  <c r="DB280" i="2"/>
  <c r="EE280" i="2"/>
  <c r="DY280" i="2"/>
  <c r="DS280" i="2"/>
  <c r="DM280" i="2"/>
  <c r="DG280" i="2"/>
  <c r="DA280" i="2"/>
  <c r="ED280" i="2"/>
  <c r="DX280" i="2"/>
  <c r="DR280" i="2"/>
  <c r="DL280" i="2"/>
  <c r="DF280" i="2"/>
  <c r="CZ280" i="2"/>
  <c r="CT280" i="2"/>
  <c r="CS280" i="2"/>
  <c r="CR280" i="2"/>
  <c r="CV280" i="2"/>
  <c r="CU280" i="2"/>
  <c r="CQ280" i="2"/>
  <c r="EK286" i="2"/>
  <c r="EO286" i="2" s="1"/>
  <c r="EQ286" i="2" s="1"/>
  <c r="CM286" i="2"/>
  <c r="EM286" i="2"/>
  <c r="EI286" i="2"/>
  <c r="EC286" i="2"/>
  <c r="DW286" i="2"/>
  <c r="DQ286" i="2"/>
  <c r="DK286" i="2"/>
  <c r="DE286" i="2"/>
  <c r="CY286" i="2"/>
  <c r="EH286" i="2"/>
  <c r="EB286" i="2"/>
  <c r="DV286" i="2"/>
  <c r="DP286" i="2"/>
  <c r="DJ286" i="2"/>
  <c r="DD286" i="2"/>
  <c r="CX286" i="2"/>
  <c r="EG286" i="2"/>
  <c r="EA286" i="2"/>
  <c r="DU286" i="2"/>
  <c r="DO286" i="2"/>
  <c r="DI286" i="2"/>
  <c r="DC286" i="2"/>
  <c r="CW286" i="2"/>
  <c r="EF286" i="2"/>
  <c r="DZ286" i="2"/>
  <c r="DT286" i="2"/>
  <c r="DN286" i="2"/>
  <c r="DH286" i="2"/>
  <c r="DB286" i="2"/>
  <c r="EE286" i="2"/>
  <c r="DY286" i="2"/>
  <c r="DS286" i="2"/>
  <c r="DM286" i="2"/>
  <c r="DG286" i="2"/>
  <c r="DA286" i="2"/>
  <c r="ED286" i="2"/>
  <c r="DX286" i="2"/>
  <c r="DR286" i="2"/>
  <c r="DL286" i="2"/>
  <c r="DF286" i="2"/>
  <c r="CZ286" i="2"/>
  <c r="CT286" i="2"/>
  <c r="CS286" i="2"/>
  <c r="CR286" i="2"/>
  <c r="CV286" i="2"/>
  <c r="CU286" i="2"/>
  <c r="CQ286" i="2"/>
  <c r="EK292" i="2"/>
  <c r="EO292" i="2" s="1"/>
  <c r="EQ292" i="2" s="1"/>
  <c r="CM292" i="2"/>
  <c r="EM292" i="2"/>
  <c r="EI292" i="2"/>
  <c r="EC292" i="2"/>
  <c r="DW292" i="2"/>
  <c r="DQ292" i="2"/>
  <c r="DK292" i="2"/>
  <c r="DE292" i="2"/>
  <c r="CY292" i="2"/>
  <c r="EH292" i="2"/>
  <c r="EB292" i="2"/>
  <c r="DV292" i="2"/>
  <c r="DP292" i="2"/>
  <c r="DJ292" i="2"/>
  <c r="DD292" i="2"/>
  <c r="CX292" i="2"/>
  <c r="EG292" i="2"/>
  <c r="EA292" i="2"/>
  <c r="DU292" i="2"/>
  <c r="DO292" i="2"/>
  <c r="DI292" i="2"/>
  <c r="DC292" i="2"/>
  <c r="CW292" i="2"/>
  <c r="EF292" i="2"/>
  <c r="DZ292" i="2"/>
  <c r="DT292" i="2"/>
  <c r="DN292" i="2"/>
  <c r="DH292" i="2"/>
  <c r="DB292" i="2"/>
  <c r="EE292" i="2"/>
  <c r="DY292" i="2"/>
  <c r="DS292" i="2"/>
  <c r="DM292" i="2"/>
  <c r="DG292" i="2"/>
  <c r="DA292" i="2"/>
  <c r="ED292" i="2"/>
  <c r="DX292" i="2"/>
  <c r="DR292" i="2"/>
  <c r="DL292" i="2"/>
  <c r="DF292" i="2"/>
  <c r="CZ292" i="2"/>
  <c r="CT292" i="2"/>
  <c r="CS292" i="2"/>
  <c r="CR292" i="2"/>
  <c r="CV292" i="2"/>
  <c r="CU292" i="2"/>
  <c r="CQ292" i="2"/>
  <c r="EK298" i="2"/>
  <c r="EO298" i="2" s="1"/>
  <c r="EQ298" i="2" s="1"/>
  <c r="CM298" i="2"/>
  <c r="EM298" i="2"/>
  <c r="EI298" i="2"/>
  <c r="EC298" i="2"/>
  <c r="DW298" i="2"/>
  <c r="DQ298" i="2"/>
  <c r="DK298" i="2"/>
  <c r="DE298" i="2"/>
  <c r="CY298" i="2"/>
  <c r="EH298" i="2"/>
  <c r="EB298" i="2"/>
  <c r="DV298" i="2"/>
  <c r="DP298" i="2"/>
  <c r="DJ298" i="2"/>
  <c r="DD298" i="2"/>
  <c r="CX298" i="2"/>
  <c r="EG298" i="2"/>
  <c r="EA298" i="2"/>
  <c r="DU298" i="2"/>
  <c r="DO298" i="2"/>
  <c r="DI298" i="2"/>
  <c r="DC298" i="2"/>
  <c r="CW298" i="2"/>
  <c r="EF298" i="2"/>
  <c r="DZ298" i="2"/>
  <c r="DT298" i="2"/>
  <c r="DN298" i="2"/>
  <c r="DH298" i="2"/>
  <c r="DB298" i="2"/>
  <c r="EE298" i="2"/>
  <c r="DY298" i="2"/>
  <c r="DS298" i="2"/>
  <c r="DM298" i="2"/>
  <c r="DG298" i="2"/>
  <c r="DA298" i="2"/>
  <c r="ED298" i="2"/>
  <c r="DX298" i="2"/>
  <c r="DR298" i="2"/>
  <c r="DL298" i="2"/>
  <c r="DF298" i="2"/>
  <c r="CZ298" i="2"/>
  <c r="CT298" i="2"/>
  <c r="CS298" i="2"/>
  <c r="CR298" i="2"/>
  <c r="CV298" i="2"/>
  <c r="CU298" i="2"/>
  <c r="CQ298" i="2"/>
  <c r="EK304" i="2"/>
  <c r="EO304" i="2" s="1"/>
  <c r="EQ304" i="2" s="1"/>
  <c r="CM304" i="2"/>
  <c r="EM304" i="2"/>
  <c r="EI304" i="2"/>
  <c r="EC304" i="2"/>
  <c r="DW304" i="2"/>
  <c r="DQ304" i="2"/>
  <c r="DK304" i="2"/>
  <c r="DE304" i="2"/>
  <c r="CY304" i="2"/>
  <c r="EH304" i="2"/>
  <c r="EB304" i="2"/>
  <c r="DV304" i="2"/>
  <c r="DP304" i="2"/>
  <c r="DJ304" i="2"/>
  <c r="DD304" i="2"/>
  <c r="CX304" i="2"/>
  <c r="EG304" i="2"/>
  <c r="EA304" i="2"/>
  <c r="DU304" i="2"/>
  <c r="DO304" i="2"/>
  <c r="DI304" i="2"/>
  <c r="DC304" i="2"/>
  <c r="CW304" i="2"/>
  <c r="EF304" i="2"/>
  <c r="DZ304" i="2"/>
  <c r="DT304" i="2"/>
  <c r="DN304" i="2"/>
  <c r="DH304" i="2"/>
  <c r="DB304" i="2"/>
  <c r="EE304" i="2"/>
  <c r="DY304" i="2"/>
  <c r="DS304" i="2"/>
  <c r="DM304" i="2"/>
  <c r="DG304" i="2"/>
  <c r="DA304" i="2"/>
  <c r="ED304" i="2"/>
  <c r="DX304" i="2"/>
  <c r="DR304" i="2"/>
  <c r="DL304" i="2"/>
  <c r="DF304" i="2"/>
  <c r="CZ304" i="2"/>
  <c r="CT304" i="2"/>
  <c r="CS304" i="2"/>
  <c r="CR304" i="2"/>
  <c r="CV304" i="2"/>
  <c r="CU304" i="2"/>
  <c r="CQ304" i="2"/>
  <c r="EK310" i="2"/>
  <c r="EO310" i="2" s="1"/>
  <c r="EQ310" i="2" s="1"/>
  <c r="CM310" i="2"/>
  <c r="EM310" i="2"/>
  <c r="EI310" i="2"/>
  <c r="EC310" i="2"/>
  <c r="DW310" i="2"/>
  <c r="DQ310" i="2"/>
  <c r="DK310" i="2"/>
  <c r="DE310" i="2"/>
  <c r="CY310" i="2"/>
  <c r="EH310" i="2"/>
  <c r="EB310" i="2"/>
  <c r="DV310" i="2"/>
  <c r="DP310" i="2"/>
  <c r="DJ310" i="2"/>
  <c r="DD310" i="2"/>
  <c r="CX310" i="2"/>
  <c r="EG310" i="2"/>
  <c r="EA310" i="2"/>
  <c r="DU310" i="2"/>
  <c r="DO310" i="2"/>
  <c r="DI310" i="2"/>
  <c r="DC310" i="2"/>
  <c r="CW310" i="2"/>
  <c r="EF310" i="2"/>
  <c r="DZ310" i="2"/>
  <c r="DT310" i="2"/>
  <c r="DN310" i="2"/>
  <c r="DH310" i="2"/>
  <c r="DB310" i="2"/>
  <c r="EE310" i="2"/>
  <c r="DY310" i="2"/>
  <c r="DS310" i="2"/>
  <c r="DM310" i="2"/>
  <c r="DG310" i="2"/>
  <c r="DA310" i="2"/>
  <c r="ED310" i="2"/>
  <c r="DX310" i="2"/>
  <c r="DR310" i="2"/>
  <c r="DL310" i="2"/>
  <c r="DF310" i="2"/>
  <c r="CZ310" i="2"/>
  <c r="CT310" i="2"/>
  <c r="CS310" i="2"/>
  <c r="CR310" i="2"/>
  <c r="CV310" i="2"/>
  <c r="CU310" i="2"/>
  <c r="CQ310" i="2"/>
  <c r="EK316" i="2"/>
  <c r="EO316" i="2" s="1"/>
  <c r="EQ316" i="2" s="1"/>
  <c r="CM316" i="2"/>
  <c r="EM316" i="2"/>
  <c r="EI316" i="2"/>
  <c r="EC316" i="2"/>
  <c r="DW316" i="2"/>
  <c r="DQ316" i="2"/>
  <c r="DK316" i="2"/>
  <c r="DE316" i="2"/>
  <c r="CY316" i="2"/>
  <c r="EH316" i="2"/>
  <c r="EB316" i="2"/>
  <c r="DV316" i="2"/>
  <c r="DP316" i="2"/>
  <c r="DJ316" i="2"/>
  <c r="DD316" i="2"/>
  <c r="CX316" i="2"/>
  <c r="EG316" i="2"/>
  <c r="EA316" i="2"/>
  <c r="DU316" i="2"/>
  <c r="DO316" i="2"/>
  <c r="DI316" i="2"/>
  <c r="DC316" i="2"/>
  <c r="CW316" i="2"/>
  <c r="EF316" i="2"/>
  <c r="DZ316" i="2"/>
  <c r="DT316" i="2"/>
  <c r="DN316" i="2"/>
  <c r="DH316" i="2"/>
  <c r="DB316" i="2"/>
  <c r="EE316" i="2"/>
  <c r="DY316" i="2"/>
  <c r="DS316" i="2"/>
  <c r="DM316" i="2"/>
  <c r="DG316" i="2"/>
  <c r="DA316" i="2"/>
  <c r="ED316" i="2"/>
  <c r="DX316" i="2"/>
  <c r="DR316" i="2"/>
  <c r="DL316" i="2"/>
  <c r="DF316" i="2"/>
  <c r="CZ316" i="2"/>
  <c r="CT316" i="2"/>
  <c r="CS316" i="2"/>
  <c r="CR316" i="2"/>
  <c r="CV316" i="2"/>
  <c r="CU316" i="2"/>
  <c r="CQ316" i="2"/>
  <c r="EK322" i="2"/>
  <c r="EO322" i="2" s="1"/>
  <c r="EQ322" i="2" s="1"/>
  <c r="CM322" i="2"/>
  <c r="EM322" i="2"/>
  <c r="EI322" i="2"/>
  <c r="EC322" i="2"/>
  <c r="DW322" i="2"/>
  <c r="DQ322" i="2"/>
  <c r="DK322" i="2"/>
  <c r="DE322" i="2"/>
  <c r="CY322" i="2"/>
  <c r="EH322" i="2"/>
  <c r="EB322" i="2"/>
  <c r="DV322" i="2"/>
  <c r="DP322" i="2"/>
  <c r="DJ322" i="2"/>
  <c r="DD322" i="2"/>
  <c r="CX322" i="2"/>
  <c r="EG322" i="2"/>
  <c r="EA322" i="2"/>
  <c r="DU322" i="2"/>
  <c r="DO322" i="2"/>
  <c r="DI322" i="2"/>
  <c r="DC322" i="2"/>
  <c r="CW322" i="2"/>
  <c r="EF322" i="2"/>
  <c r="DZ322" i="2"/>
  <c r="DT322" i="2"/>
  <c r="DN322" i="2"/>
  <c r="DH322" i="2"/>
  <c r="DB322" i="2"/>
  <c r="EE322" i="2"/>
  <c r="DY322" i="2"/>
  <c r="DS322" i="2"/>
  <c r="DM322" i="2"/>
  <c r="DG322" i="2"/>
  <c r="DA322" i="2"/>
  <c r="ED322" i="2"/>
  <c r="DX322" i="2"/>
  <c r="DR322" i="2"/>
  <c r="DL322" i="2"/>
  <c r="DF322" i="2"/>
  <c r="CZ322" i="2"/>
  <c r="CT322" i="2"/>
  <c r="CS322" i="2"/>
  <c r="CR322" i="2"/>
  <c r="CV322" i="2"/>
  <c r="CU322" i="2"/>
  <c r="CQ322" i="2"/>
  <c r="EK328" i="2"/>
  <c r="EO328" i="2" s="1"/>
  <c r="EQ328" i="2" s="1"/>
  <c r="CM328" i="2"/>
  <c r="EM328" i="2"/>
  <c r="EI328" i="2"/>
  <c r="EC328" i="2"/>
  <c r="DW328" i="2"/>
  <c r="DQ328" i="2"/>
  <c r="DK328" i="2"/>
  <c r="DE328" i="2"/>
  <c r="CY328" i="2"/>
  <c r="EH328" i="2"/>
  <c r="EB328" i="2"/>
  <c r="DV328" i="2"/>
  <c r="DP328" i="2"/>
  <c r="DJ328" i="2"/>
  <c r="DD328" i="2"/>
  <c r="CX328" i="2"/>
  <c r="EG328" i="2"/>
  <c r="EA328" i="2"/>
  <c r="DU328" i="2"/>
  <c r="DO328" i="2"/>
  <c r="DI328" i="2"/>
  <c r="DC328" i="2"/>
  <c r="CW328" i="2"/>
  <c r="EF328" i="2"/>
  <c r="DZ328" i="2"/>
  <c r="DT328" i="2"/>
  <c r="DN328" i="2"/>
  <c r="DH328" i="2"/>
  <c r="DB328" i="2"/>
  <c r="EE328" i="2"/>
  <c r="DY328" i="2"/>
  <c r="DS328" i="2"/>
  <c r="DM328" i="2"/>
  <c r="DG328" i="2"/>
  <c r="DA328" i="2"/>
  <c r="ED328" i="2"/>
  <c r="DX328" i="2"/>
  <c r="DR328" i="2"/>
  <c r="DL328" i="2"/>
  <c r="DF328" i="2"/>
  <c r="CZ328" i="2"/>
  <c r="CT328" i="2"/>
  <c r="CS328" i="2"/>
  <c r="CR328" i="2"/>
  <c r="CV328" i="2"/>
  <c r="CU328" i="2"/>
  <c r="CQ328" i="2"/>
  <c r="CG334" i="2"/>
  <c r="EK334" i="2"/>
  <c r="EO334" i="2" s="1"/>
  <c r="EQ334" i="2" s="1"/>
  <c r="CM334" i="2"/>
  <c r="EM334" i="2"/>
  <c r="EI334" i="2"/>
  <c r="EC334" i="2"/>
  <c r="DW334" i="2"/>
  <c r="DQ334" i="2"/>
  <c r="DK334" i="2"/>
  <c r="DE334" i="2"/>
  <c r="CY334" i="2"/>
  <c r="EH334" i="2"/>
  <c r="EB334" i="2"/>
  <c r="DV334" i="2"/>
  <c r="DP334" i="2"/>
  <c r="DJ334" i="2"/>
  <c r="DD334" i="2"/>
  <c r="CX334" i="2"/>
  <c r="EG334" i="2"/>
  <c r="EA334" i="2"/>
  <c r="DU334" i="2"/>
  <c r="DO334" i="2"/>
  <c r="DI334" i="2"/>
  <c r="DC334" i="2"/>
  <c r="CW334" i="2"/>
  <c r="EF334" i="2"/>
  <c r="DZ334" i="2"/>
  <c r="DT334" i="2"/>
  <c r="DN334" i="2"/>
  <c r="DH334" i="2"/>
  <c r="DB334" i="2"/>
  <c r="EE334" i="2"/>
  <c r="DY334" i="2"/>
  <c r="DS334" i="2"/>
  <c r="DM334" i="2"/>
  <c r="DG334" i="2"/>
  <c r="DA334" i="2"/>
  <c r="ED334" i="2"/>
  <c r="DX334" i="2"/>
  <c r="DR334" i="2"/>
  <c r="DL334" i="2"/>
  <c r="DF334" i="2"/>
  <c r="CZ334" i="2"/>
  <c r="CT334" i="2"/>
  <c r="CS334" i="2"/>
  <c r="CR334" i="2"/>
  <c r="CV334" i="2"/>
  <c r="CU334" i="2"/>
  <c r="CQ334" i="2"/>
  <c r="EK340" i="2"/>
  <c r="EO340" i="2" s="1"/>
  <c r="EQ340" i="2" s="1"/>
  <c r="CM340" i="2"/>
  <c r="EM340" i="2"/>
  <c r="EI340" i="2"/>
  <c r="EC340" i="2"/>
  <c r="DW340" i="2"/>
  <c r="DQ340" i="2"/>
  <c r="DK340" i="2"/>
  <c r="DE340" i="2"/>
  <c r="CY340" i="2"/>
  <c r="EH340" i="2"/>
  <c r="EB340" i="2"/>
  <c r="DV340" i="2"/>
  <c r="DP340" i="2"/>
  <c r="DJ340" i="2"/>
  <c r="DD340" i="2"/>
  <c r="CX340" i="2"/>
  <c r="EG340" i="2"/>
  <c r="EA340" i="2"/>
  <c r="DU340" i="2"/>
  <c r="DO340" i="2"/>
  <c r="DI340" i="2"/>
  <c r="DC340" i="2"/>
  <c r="CW340" i="2"/>
  <c r="EF340" i="2"/>
  <c r="DZ340" i="2"/>
  <c r="DT340" i="2"/>
  <c r="DN340" i="2"/>
  <c r="DH340" i="2"/>
  <c r="DB340" i="2"/>
  <c r="EE340" i="2"/>
  <c r="DY340" i="2"/>
  <c r="DS340" i="2"/>
  <c r="DM340" i="2"/>
  <c r="DG340" i="2"/>
  <c r="DA340" i="2"/>
  <c r="ED340" i="2"/>
  <c r="DX340" i="2"/>
  <c r="DR340" i="2"/>
  <c r="DL340" i="2"/>
  <c r="DF340" i="2"/>
  <c r="CZ340" i="2"/>
  <c r="CT340" i="2"/>
  <c r="CS340" i="2"/>
  <c r="CR340" i="2"/>
  <c r="CV340" i="2"/>
  <c r="CU340" i="2"/>
  <c r="CQ340" i="2"/>
  <c r="EK346" i="2"/>
  <c r="EO346" i="2" s="1"/>
  <c r="EQ346" i="2" s="1"/>
  <c r="CM346" i="2"/>
  <c r="EM346" i="2"/>
  <c r="EI346" i="2"/>
  <c r="EC346" i="2"/>
  <c r="DW346" i="2"/>
  <c r="DQ346" i="2"/>
  <c r="DK346" i="2"/>
  <c r="DE346" i="2"/>
  <c r="CY346" i="2"/>
  <c r="EH346" i="2"/>
  <c r="EB346" i="2"/>
  <c r="DV346" i="2"/>
  <c r="DP346" i="2"/>
  <c r="DJ346" i="2"/>
  <c r="DD346" i="2"/>
  <c r="CX346" i="2"/>
  <c r="EG346" i="2"/>
  <c r="EA346" i="2"/>
  <c r="DU346" i="2"/>
  <c r="DO346" i="2"/>
  <c r="DI346" i="2"/>
  <c r="DC346" i="2"/>
  <c r="CW346" i="2"/>
  <c r="EF346" i="2"/>
  <c r="DZ346" i="2"/>
  <c r="DT346" i="2"/>
  <c r="DN346" i="2"/>
  <c r="DH346" i="2"/>
  <c r="DB346" i="2"/>
  <c r="EE346" i="2"/>
  <c r="DY346" i="2"/>
  <c r="DS346" i="2"/>
  <c r="DM346" i="2"/>
  <c r="DG346" i="2"/>
  <c r="DA346" i="2"/>
  <c r="ED346" i="2"/>
  <c r="DX346" i="2"/>
  <c r="DR346" i="2"/>
  <c r="DL346" i="2"/>
  <c r="DF346" i="2"/>
  <c r="CZ346" i="2"/>
  <c r="CT346" i="2"/>
  <c r="CS346" i="2"/>
  <c r="CR346" i="2"/>
  <c r="CV346" i="2"/>
  <c r="CU346" i="2"/>
  <c r="CQ346" i="2"/>
  <c r="EK352" i="2"/>
  <c r="EO352" i="2" s="1"/>
  <c r="EQ352" i="2" s="1"/>
  <c r="CM352" i="2"/>
  <c r="EM352" i="2"/>
  <c r="EI352" i="2"/>
  <c r="EC352" i="2"/>
  <c r="DW352" i="2"/>
  <c r="DQ352" i="2"/>
  <c r="DK352" i="2"/>
  <c r="DE352" i="2"/>
  <c r="CY352" i="2"/>
  <c r="EH352" i="2"/>
  <c r="EB352" i="2"/>
  <c r="DV352" i="2"/>
  <c r="DP352" i="2"/>
  <c r="DJ352" i="2"/>
  <c r="DD352" i="2"/>
  <c r="CX352" i="2"/>
  <c r="EG352" i="2"/>
  <c r="EA352" i="2"/>
  <c r="DU352" i="2"/>
  <c r="DO352" i="2"/>
  <c r="DI352" i="2"/>
  <c r="DC352" i="2"/>
  <c r="CW352" i="2"/>
  <c r="EF352" i="2"/>
  <c r="DZ352" i="2"/>
  <c r="DT352" i="2"/>
  <c r="DN352" i="2"/>
  <c r="DH352" i="2"/>
  <c r="DB352" i="2"/>
  <c r="EE352" i="2"/>
  <c r="DY352" i="2"/>
  <c r="DS352" i="2"/>
  <c r="DM352" i="2"/>
  <c r="DG352" i="2"/>
  <c r="DA352" i="2"/>
  <c r="ED352" i="2"/>
  <c r="DX352" i="2"/>
  <c r="DR352" i="2"/>
  <c r="DL352" i="2"/>
  <c r="DF352" i="2"/>
  <c r="CZ352" i="2"/>
  <c r="CT352" i="2"/>
  <c r="CS352" i="2"/>
  <c r="CR352" i="2"/>
  <c r="CV352" i="2"/>
  <c r="CU352" i="2"/>
  <c r="CQ352" i="2"/>
  <c r="EK358" i="2"/>
  <c r="EO358" i="2" s="1"/>
  <c r="EQ358" i="2" s="1"/>
  <c r="CM358" i="2"/>
  <c r="EM358" i="2"/>
  <c r="EI358" i="2"/>
  <c r="EC358" i="2"/>
  <c r="DW358" i="2"/>
  <c r="DQ358" i="2"/>
  <c r="DK358" i="2"/>
  <c r="DE358" i="2"/>
  <c r="CY358" i="2"/>
  <c r="EH358" i="2"/>
  <c r="EB358" i="2"/>
  <c r="DV358" i="2"/>
  <c r="DP358" i="2"/>
  <c r="DJ358" i="2"/>
  <c r="DD358" i="2"/>
  <c r="CX358" i="2"/>
  <c r="EG358" i="2"/>
  <c r="EA358" i="2"/>
  <c r="DU358" i="2"/>
  <c r="DO358" i="2"/>
  <c r="DI358" i="2"/>
  <c r="DC358" i="2"/>
  <c r="CW358" i="2"/>
  <c r="EF358" i="2"/>
  <c r="DZ358" i="2"/>
  <c r="DT358" i="2"/>
  <c r="DN358" i="2"/>
  <c r="DH358" i="2"/>
  <c r="DB358" i="2"/>
  <c r="EE358" i="2"/>
  <c r="DY358" i="2"/>
  <c r="DS358" i="2"/>
  <c r="DM358" i="2"/>
  <c r="DG358" i="2"/>
  <c r="DA358" i="2"/>
  <c r="ED358" i="2"/>
  <c r="DX358" i="2"/>
  <c r="DR358" i="2"/>
  <c r="DL358" i="2"/>
  <c r="DF358" i="2"/>
  <c r="CZ358" i="2"/>
  <c r="CT358" i="2"/>
  <c r="CS358" i="2"/>
  <c r="CR358" i="2"/>
  <c r="CV358" i="2"/>
  <c r="CU358" i="2"/>
  <c r="CQ358" i="2"/>
  <c r="EK364" i="2"/>
  <c r="EO364" i="2" s="1"/>
  <c r="EQ364" i="2" s="1"/>
  <c r="CM364" i="2"/>
  <c r="EM364" i="2"/>
  <c r="EI364" i="2"/>
  <c r="EC364" i="2"/>
  <c r="DW364" i="2"/>
  <c r="DQ364" i="2"/>
  <c r="DK364" i="2"/>
  <c r="DE364" i="2"/>
  <c r="CY364" i="2"/>
  <c r="EH364" i="2"/>
  <c r="EB364" i="2"/>
  <c r="DV364" i="2"/>
  <c r="DP364" i="2"/>
  <c r="DJ364" i="2"/>
  <c r="DD364" i="2"/>
  <c r="CX364" i="2"/>
  <c r="EG364" i="2"/>
  <c r="EA364" i="2"/>
  <c r="DU364" i="2"/>
  <c r="DO364" i="2"/>
  <c r="DI364" i="2"/>
  <c r="DC364" i="2"/>
  <c r="CW364" i="2"/>
  <c r="EF364" i="2"/>
  <c r="DZ364" i="2"/>
  <c r="DT364" i="2"/>
  <c r="DN364" i="2"/>
  <c r="DH364" i="2"/>
  <c r="DB364" i="2"/>
  <c r="EE364" i="2"/>
  <c r="DY364" i="2"/>
  <c r="DS364" i="2"/>
  <c r="DM364" i="2"/>
  <c r="DG364" i="2"/>
  <c r="DA364" i="2"/>
  <c r="ED364" i="2"/>
  <c r="DX364" i="2"/>
  <c r="DR364" i="2"/>
  <c r="DL364" i="2"/>
  <c r="DF364" i="2"/>
  <c r="CZ364" i="2"/>
  <c r="CT364" i="2"/>
  <c r="CS364" i="2"/>
  <c r="CR364" i="2"/>
  <c r="CV364" i="2"/>
  <c r="CU364" i="2"/>
  <c r="CQ364" i="2"/>
  <c r="EK370" i="2"/>
  <c r="EO370" i="2" s="1"/>
  <c r="EQ370" i="2" s="1"/>
  <c r="CM370" i="2"/>
  <c r="EM370" i="2"/>
  <c r="EI370" i="2"/>
  <c r="EC370" i="2"/>
  <c r="DW370" i="2"/>
  <c r="DQ370" i="2"/>
  <c r="DK370" i="2"/>
  <c r="DE370" i="2"/>
  <c r="CY370" i="2"/>
  <c r="EH370" i="2"/>
  <c r="EB370" i="2"/>
  <c r="DV370" i="2"/>
  <c r="DP370" i="2"/>
  <c r="DJ370" i="2"/>
  <c r="DD370" i="2"/>
  <c r="CX370" i="2"/>
  <c r="EG370" i="2"/>
  <c r="EA370" i="2"/>
  <c r="DU370" i="2"/>
  <c r="DO370" i="2"/>
  <c r="DI370" i="2"/>
  <c r="DC370" i="2"/>
  <c r="CW370" i="2"/>
  <c r="EF370" i="2"/>
  <c r="DZ370" i="2"/>
  <c r="DT370" i="2"/>
  <c r="DN370" i="2"/>
  <c r="DH370" i="2"/>
  <c r="DB370" i="2"/>
  <c r="EE370" i="2"/>
  <c r="DY370" i="2"/>
  <c r="DS370" i="2"/>
  <c r="DM370" i="2"/>
  <c r="DG370" i="2"/>
  <c r="DA370" i="2"/>
  <c r="ED370" i="2"/>
  <c r="DX370" i="2"/>
  <c r="DR370" i="2"/>
  <c r="DL370" i="2"/>
  <c r="DF370" i="2"/>
  <c r="CZ370" i="2"/>
  <c r="CT370" i="2"/>
  <c r="CS370" i="2"/>
  <c r="CR370" i="2"/>
  <c r="CV370" i="2"/>
  <c r="CU370" i="2"/>
  <c r="CQ370" i="2"/>
  <c r="EK376" i="2"/>
  <c r="EO376" i="2" s="1"/>
  <c r="EQ376" i="2" s="1"/>
  <c r="CM376" i="2"/>
  <c r="EM376" i="2"/>
  <c r="EI376" i="2"/>
  <c r="EC376" i="2"/>
  <c r="DW376" i="2"/>
  <c r="DQ376" i="2"/>
  <c r="DK376" i="2"/>
  <c r="DE376" i="2"/>
  <c r="CY376" i="2"/>
  <c r="EH376" i="2"/>
  <c r="EB376" i="2"/>
  <c r="DV376" i="2"/>
  <c r="DP376" i="2"/>
  <c r="DJ376" i="2"/>
  <c r="DD376" i="2"/>
  <c r="CX376" i="2"/>
  <c r="EG376" i="2"/>
  <c r="EA376" i="2"/>
  <c r="DU376" i="2"/>
  <c r="DO376" i="2"/>
  <c r="DI376" i="2"/>
  <c r="DC376" i="2"/>
  <c r="CW376" i="2"/>
  <c r="EF376" i="2"/>
  <c r="DZ376" i="2"/>
  <c r="DT376" i="2"/>
  <c r="DN376" i="2"/>
  <c r="DH376" i="2"/>
  <c r="DB376" i="2"/>
  <c r="EE376" i="2"/>
  <c r="DY376" i="2"/>
  <c r="DS376" i="2"/>
  <c r="DM376" i="2"/>
  <c r="DG376" i="2"/>
  <c r="DA376" i="2"/>
  <c r="ED376" i="2"/>
  <c r="DX376" i="2"/>
  <c r="DR376" i="2"/>
  <c r="DL376" i="2"/>
  <c r="DF376" i="2"/>
  <c r="CZ376" i="2"/>
  <c r="CT376" i="2"/>
  <c r="CS376" i="2"/>
  <c r="CR376" i="2"/>
  <c r="CV376" i="2"/>
  <c r="CU376" i="2"/>
  <c r="CQ376" i="2"/>
  <c r="EK382" i="2"/>
  <c r="EO382" i="2" s="1"/>
  <c r="EQ382" i="2" s="1"/>
  <c r="CM382" i="2"/>
  <c r="EM382" i="2"/>
  <c r="EI382" i="2"/>
  <c r="EC382" i="2"/>
  <c r="DW382" i="2"/>
  <c r="DQ382" i="2"/>
  <c r="DK382" i="2"/>
  <c r="DE382" i="2"/>
  <c r="CY382" i="2"/>
  <c r="EH382" i="2"/>
  <c r="EB382" i="2"/>
  <c r="DV382" i="2"/>
  <c r="DP382" i="2"/>
  <c r="DJ382" i="2"/>
  <c r="DD382" i="2"/>
  <c r="CX382" i="2"/>
  <c r="EG382" i="2"/>
  <c r="EA382" i="2"/>
  <c r="DU382" i="2"/>
  <c r="DO382" i="2"/>
  <c r="DI382" i="2"/>
  <c r="DC382" i="2"/>
  <c r="CW382" i="2"/>
  <c r="EF382" i="2"/>
  <c r="DZ382" i="2"/>
  <c r="DT382" i="2"/>
  <c r="DN382" i="2"/>
  <c r="DH382" i="2"/>
  <c r="DB382" i="2"/>
  <c r="EE382" i="2"/>
  <c r="DY382" i="2"/>
  <c r="DS382" i="2"/>
  <c r="DM382" i="2"/>
  <c r="DG382" i="2"/>
  <c r="DA382" i="2"/>
  <c r="ED382" i="2"/>
  <c r="DX382" i="2"/>
  <c r="DR382" i="2"/>
  <c r="DL382" i="2"/>
  <c r="DF382" i="2"/>
  <c r="CZ382" i="2"/>
  <c r="CT382" i="2"/>
  <c r="CS382" i="2"/>
  <c r="CR382" i="2"/>
  <c r="CV382" i="2"/>
  <c r="CU382" i="2"/>
  <c r="CQ382" i="2"/>
  <c r="EK388" i="2"/>
  <c r="EO388" i="2" s="1"/>
  <c r="EQ388" i="2" s="1"/>
  <c r="CM388" i="2"/>
  <c r="EM388" i="2"/>
  <c r="EI388" i="2"/>
  <c r="EC388" i="2"/>
  <c r="DW388" i="2"/>
  <c r="DQ388" i="2"/>
  <c r="DK388" i="2"/>
  <c r="DE388" i="2"/>
  <c r="CY388" i="2"/>
  <c r="EH388" i="2"/>
  <c r="EB388" i="2"/>
  <c r="DV388" i="2"/>
  <c r="DP388" i="2"/>
  <c r="DJ388" i="2"/>
  <c r="DD388" i="2"/>
  <c r="CX388" i="2"/>
  <c r="EG388" i="2"/>
  <c r="EA388" i="2"/>
  <c r="DU388" i="2"/>
  <c r="DO388" i="2"/>
  <c r="DI388" i="2"/>
  <c r="DC388" i="2"/>
  <c r="CW388" i="2"/>
  <c r="EF388" i="2"/>
  <c r="DZ388" i="2"/>
  <c r="DT388" i="2"/>
  <c r="DN388" i="2"/>
  <c r="DH388" i="2"/>
  <c r="DB388" i="2"/>
  <c r="EE388" i="2"/>
  <c r="DY388" i="2"/>
  <c r="DS388" i="2"/>
  <c r="DM388" i="2"/>
  <c r="DG388" i="2"/>
  <c r="DA388" i="2"/>
  <c r="ED388" i="2"/>
  <c r="DX388" i="2"/>
  <c r="DR388" i="2"/>
  <c r="DL388" i="2"/>
  <c r="DF388" i="2"/>
  <c r="CZ388" i="2"/>
  <c r="CT388" i="2"/>
  <c r="CS388" i="2"/>
  <c r="CR388" i="2"/>
  <c r="CV388" i="2"/>
  <c r="CU388" i="2"/>
  <c r="CQ388" i="2"/>
  <c r="EK394" i="2"/>
  <c r="EO394" i="2" s="1"/>
  <c r="EQ394" i="2" s="1"/>
  <c r="CM394" i="2"/>
  <c r="EM394" i="2"/>
  <c r="EI394" i="2"/>
  <c r="EC394" i="2"/>
  <c r="DW394" i="2"/>
  <c r="DQ394" i="2"/>
  <c r="DK394" i="2"/>
  <c r="DE394" i="2"/>
  <c r="CY394" i="2"/>
  <c r="EH394" i="2"/>
  <c r="EB394" i="2"/>
  <c r="DV394" i="2"/>
  <c r="DP394" i="2"/>
  <c r="DJ394" i="2"/>
  <c r="DD394" i="2"/>
  <c r="CX394" i="2"/>
  <c r="EG394" i="2"/>
  <c r="EA394" i="2"/>
  <c r="DU394" i="2"/>
  <c r="DO394" i="2"/>
  <c r="DI394" i="2"/>
  <c r="DC394" i="2"/>
  <c r="CW394" i="2"/>
  <c r="EF394" i="2"/>
  <c r="DZ394" i="2"/>
  <c r="DT394" i="2"/>
  <c r="DN394" i="2"/>
  <c r="DH394" i="2"/>
  <c r="DB394" i="2"/>
  <c r="EE394" i="2"/>
  <c r="DY394" i="2"/>
  <c r="DS394" i="2"/>
  <c r="DM394" i="2"/>
  <c r="DG394" i="2"/>
  <c r="DA394" i="2"/>
  <c r="ED394" i="2"/>
  <c r="DX394" i="2"/>
  <c r="DR394" i="2"/>
  <c r="DL394" i="2"/>
  <c r="DF394" i="2"/>
  <c r="CZ394" i="2"/>
  <c r="CT394" i="2"/>
  <c r="CS394" i="2"/>
  <c r="CR394" i="2"/>
  <c r="CV394" i="2"/>
  <c r="CU394" i="2"/>
  <c r="CQ394" i="2"/>
  <c r="CM400" i="2"/>
  <c r="EM400" i="2"/>
  <c r="EI400" i="2"/>
  <c r="EC400" i="2"/>
  <c r="DW400" i="2"/>
  <c r="DQ400" i="2"/>
  <c r="DK400" i="2"/>
  <c r="DE400" i="2"/>
  <c r="CY400" i="2"/>
  <c r="EH400" i="2"/>
  <c r="EB400" i="2"/>
  <c r="DV400" i="2"/>
  <c r="DP400" i="2"/>
  <c r="DJ400" i="2"/>
  <c r="DD400" i="2"/>
  <c r="CX400" i="2"/>
  <c r="EG400" i="2"/>
  <c r="EA400" i="2"/>
  <c r="DU400" i="2"/>
  <c r="DO400" i="2"/>
  <c r="DI400" i="2"/>
  <c r="DC400" i="2"/>
  <c r="CW400" i="2"/>
  <c r="EF400" i="2"/>
  <c r="DZ400" i="2"/>
  <c r="DT400" i="2"/>
  <c r="DN400" i="2"/>
  <c r="DH400" i="2"/>
  <c r="DB400" i="2"/>
  <c r="EE400" i="2"/>
  <c r="DY400" i="2"/>
  <c r="DS400" i="2"/>
  <c r="DM400" i="2"/>
  <c r="DG400" i="2"/>
  <c r="DA400" i="2"/>
  <c r="ED400" i="2"/>
  <c r="DX400" i="2"/>
  <c r="DR400" i="2"/>
  <c r="DL400" i="2"/>
  <c r="DF400" i="2"/>
  <c r="CZ400" i="2"/>
  <c r="CT400" i="2"/>
  <c r="CS400" i="2"/>
  <c r="CR400" i="2"/>
  <c r="CV400" i="2"/>
  <c r="CU400" i="2"/>
  <c r="CQ400" i="2"/>
  <c r="EK406" i="2"/>
  <c r="EO406" i="2" s="1"/>
  <c r="EQ406" i="2" s="1"/>
  <c r="CM406" i="2"/>
  <c r="EM406" i="2"/>
  <c r="EI406" i="2"/>
  <c r="EC406" i="2"/>
  <c r="DW406" i="2"/>
  <c r="DQ406" i="2"/>
  <c r="DK406" i="2"/>
  <c r="DE406" i="2"/>
  <c r="CY406" i="2"/>
  <c r="EH406" i="2"/>
  <c r="EB406" i="2"/>
  <c r="DV406" i="2"/>
  <c r="DP406" i="2"/>
  <c r="DJ406" i="2"/>
  <c r="DD406" i="2"/>
  <c r="CX406" i="2"/>
  <c r="EG406" i="2"/>
  <c r="EA406" i="2"/>
  <c r="DU406" i="2"/>
  <c r="DO406" i="2"/>
  <c r="DI406" i="2"/>
  <c r="DC406" i="2"/>
  <c r="CW406" i="2"/>
  <c r="EF406" i="2"/>
  <c r="DZ406" i="2"/>
  <c r="DT406" i="2"/>
  <c r="DN406" i="2"/>
  <c r="DH406" i="2"/>
  <c r="DB406" i="2"/>
  <c r="EE406" i="2"/>
  <c r="DY406" i="2"/>
  <c r="DS406" i="2"/>
  <c r="DM406" i="2"/>
  <c r="DG406" i="2"/>
  <c r="DA406" i="2"/>
  <c r="ED406" i="2"/>
  <c r="DX406" i="2"/>
  <c r="DR406" i="2"/>
  <c r="DL406" i="2"/>
  <c r="DF406" i="2"/>
  <c r="CZ406" i="2"/>
  <c r="CT406" i="2"/>
  <c r="CS406" i="2"/>
  <c r="CR406" i="2"/>
  <c r="CV406" i="2"/>
  <c r="CU406" i="2"/>
  <c r="CQ406" i="2"/>
  <c r="EK412" i="2"/>
  <c r="EO412" i="2" s="1"/>
  <c r="EQ412" i="2" s="1"/>
  <c r="CM412" i="2"/>
  <c r="EM412" i="2"/>
  <c r="EI412" i="2"/>
  <c r="EC412" i="2"/>
  <c r="DW412" i="2"/>
  <c r="DQ412" i="2"/>
  <c r="DK412" i="2"/>
  <c r="DE412" i="2"/>
  <c r="CY412" i="2"/>
  <c r="EH412" i="2"/>
  <c r="EB412" i="2"/>
  <c r="DV412" i="2"/>
  <c r="DP412" i="2"/>
  <c r="DJ412" i="2"/>
  <c r="DD412" i="2"/>
  <c r="CX412" i="2"/>
  <c r="EG412" i="2"/>
  <c r="EA412" i="2"/>
  <c r="DU412" i="2"/>
  <c r="DO412" i="2"/>
  <c r="DI412" i="2"/>
  <c r="DC412" i="2"/>
  <c r="CW412" i="2"/>
  <c r="EF412" i="2"/>
  <c r="DZ412" i="2"/>
  <c r="DT412" i="2"/>
  <c r="DN412" i="2"/>
  <c r="DH412" i="2"/>
  <c r="DB412" i="2"/>
  <c r="EE412" i="2"/>
  <c r="DY412" i="2"/>
  <c r="DS412" i="2"/>
  <c r="DM412" i="2"/>
  <c r="DG412" i="2"/>
  <c r="DA412" i="2"/>
  <c r="ED412" i="2"/>
  <c r="DX412" i="2"/>
  <c r="DR412" i="2"/>
  <c r="DL412" i="2"/>
  <c r="DF412" i="2"/>
  <c r="CZ412" i="2"/>
  <c r="CT412" i="2"/>
  <c r="CS412" i="2"/>
  <c r="CR412" i="2"/>
  <c r="CV412" i="2"/>
  <c r="CU412" i="2"/>
  <c r="CQ412" i="2"/>
  <c r="EK418" i="2"/>
  <c r="EO418" i="2" s="1"/>
  <c r="EQ418" i="2" s="1"/>
  <c r="CM418" i="2"/>
  <c r="EM418" i="2"/>
  <c r="EI418" i="2"/>
  <c r="EC418" i="2"/>
  <c r="DW418" i="2"/>
  <c r="DQ418" i="2"/>
  <c r="DK418" i="2"/>
  <c r="DE418" i="2"/>
  <c r="CY418" i="2"/>
  <c r="EH418" i="2"/>
  <c r="EB418" i="2"/>
  <c r="DV418" i="2"/>
  <c r="DP418" i="2"/>
  <c r="DJ418" i="2"/>
  <c r="DD418" i="2"/>
  <c r="CX418" i="2"/>
  <c r="EG418" i="2"/>
  <c r="EA418" i="2"/>
  <c r="DU418" i="2"/>
  <c r="DO418" i="2"/>
  <c r="DI418" i="2"/>
  <c r="DC418" i="2"/>
  <c r="CW418" i="2"/>
  <c r="EF418" i="2"/>
  <c r="DZ418" i="2"/>
  <c r="DT418" i="2"/>
  <c r="DN418" i="2"/>
  <c r="DH418" i="2"/>
  <c r="DB418" i="2"/>
  <c r="EE418" i="2"/>
  <c r="DY418" i="2"/>
  <c r="DS418" i="2"/>
  <c r="DM418" i="2"/>
  <c r="DG418" i="2"/>
  <c r="DA418" i="2"/>
  <c r="ED418" i="2"/>
  <c r="DX418" i="2"/>
  <c r="DR418" i="2"/>
  <c r="DL418" i="2"/>
  <c r="DF418" i="2"/>
  <c r="CZ418" i="2"/>
  <c r="CT418" i="2"/>
  <c r="CS418" i="2"/>
  <c r="CR418" i="2"/>
  <c r="CV418" i="2"/>
  <c r="CU418" i="2"/>
  <c r="CQ418" i="2"/>
  <c r="EK424" i="2"/>
  <c r="EO424" i="2" s="1"/>
  <c r="EQ424" i="2" s="1"/>
  <c r="CM424" i="2"/>
  <c r="EM424" i="2"/>
  <c r="EI424" i="2"/>
  <c r="EC424" i="2"/>
  <c r="DW424" i="2"/>
  <c r="DQ424" i="2"/>
  <c r="DK424" i="2"/>
  <c r="DE424" i="2"/>
  <c r="CY424" i="2"/>
  <c r="EH424" i="2"/>
  <c r="EB424" i="2"/>
  <c r="DV424" i="2"/>
  <c r="DP424" i="2"/>
  <c r="DJ424" i="2"/>
  <c r="DD424" i="2"/>
  <c r="CX424" i="2"/>
  <c r="EG424" i="2"/>
  <c r="EA424" i="2"/>
  <c r="DU424" i="2"/>
  <c r="DO424" i="2"/>
  <c r="DI424" i="2"/>
  <c r="DC424" i="2"/>
  <c r="CW424" i="2"/>
  <c r="EF424" i="2"/>
  <c r="DZ424" i="2"/>
  <c r="DT424" i="2"/>
  <c r="DN424" i="2"/>
  <c r="DH424" i="2"/>
  <c r="DB424" i="2"/>
  <c r="EE424" i="2"/>
  <c r="DY424" i="2"/>
  <c r="DS424" i="2"/>
  <c r="DM424" i="2"/>
  <c r="DG424" i="2"/>
  <c r="DA424" i="2"/>
  <c r="ED424" i="2"/>
  <c r="DX424" i="2"/>
  <c r="DR424" i="2"/>
  <c r="DL424" i="2"/>
  <c r="DF424" i="2"/>
  <c r="CZ424" i="2"/>
  <c r="CT424" i="2"/>
  <c r="CS424" i="2"/>
  <c r="CR424" i="2"/>
  <c r="CV424" i="2"/>
  <c r="CU424" i="2"/>
  <c r="CQ424" i="2"/>
  <c r="EK430" i="2"/>
  <c r="EO430" i="2" s="1"/>
  <c r="EQ430" i="2" s="1"/>
  <c r="CM430" i="2"/>
  <c r="EM430" i="2"/>
  <c r="EI430" i="2"/>
  <c r="EC430" i="2"/>
  <c r="DW430" i="2"/>
  <c r="DQ430" i="2"/>
  <c r="DK430" i="2"/>
  <c r="DE430" i="2"/>
  <c r="CY430" i="2"/>
  <c r="EH430" i="2"/>
  <c r="EB430" i="2"/>
  <c r="DV430" i="2"/>
  <c r="DP430" i="2"/>
  <c r="DJ430" i="2"/>
  <c r="DD430" i="2"/>
  <c r="CX430" i="2"/>
  <c r="EG430" i="2"/>
  <c r="EA430" i="2"/>
  <c r="DU430" i="2"/>
  <c r="DO430" i="2"/>
  <c r="DI430" i="2"/>
  <c r="DC430" i="2"/>
  <c r="CW430" i="2"/>
  <c r="EF430" i="2"/>
  <c r="DZ430" i="2"/>
  <c r="DT430" i="2"/>
  <c r="DN430" i="2"/>
  <c r="DH430" i="2"/>
  <c r="DB430" i="2"/>
  <c r="EE430" i="2"/>
  <c r="DY430" i="2"/>
  <c r="DS430" i="2"/>
  <c r="DM430" i="2"/>
  <c r="DG430" i="2"/>
  <c r="DA430" i="2"/>
  <c r="ED430" i="2"/>
  <c r="DX430" i="2"/>
  <c r="DR430" i="2"/>
  <c r="DL430" i="2"/>
  <c r="DF430" i="2"/>
  <c r="CZ430" i="2"/>
  <c r="CT430" i="2"/>
  <c r="CS430" i="2"/>
  <c r="CR430" i="2"/>
  <c r="CV430" i="2"/>
  <c r="CU430" i="2"/>
  <c r="CQ430" i="2"/>
  <c r="CM436" i="2"/>
  <c r="EM436" i="2"/>
  <c r="EI436" i="2"/>
  <c r="EC436" i="2"/>
  <c r="DW436" i="2"/>
  <c r="DQ436" i="2"/>
  <c r="DK436" i="2"/>
  <c r="DE436" i="2"/>
  <c r="CY436" i="2"/>
  <c r="EH436" i="2"/>
  <c r="EB436" i="2"/>
  <c r="DV436" i="2"/>
  <c r="DP436" i="2"/>
  <c r="DJ436" i="2"/>
  <c r="DD436" i="2"/>
  <c r="CX436" i="2"/>
  <c r="EG436" i="2"/>
  <c r="EA436" i="2"/>
  <c r="DU436" i="2"/>
  <c r="DO436" i="2"/>
  <c r="DI436" i="2"/>
  <c r="DC436" i="2"/>
  <c r="CW436" i="2"/>
  <c r="EF436" i="2"/>
  <c r="DZ436" i="2"/>
  <c r="DT436" i="2"/>
  <c r="DN436" i="2"/>
  <c r="DH436" i="2"/>
  <c r="DB436" i="2"/>
  <c r="EE436" i="2"/>
  <c r="DY436" i="2"/>
  <c r="DS436" i="2"/>
  <c r="DM436" i="2"/>
  <c r="DG436" i="2"/>
  <c r="DA436" i="2"/>
  <c r="ED436" i="2"/>
  <c r="DX436" i="2"/>
  <c r="DR436" i="2"/>
  <c r="DL436" i="2"/>
  <c r="DF436" i="2"/>
  <c r="CZ436" i="2"/>
  <c r="CT436" i="2"/>
  <c r="CS436" i="2"/>
  <c r="CR436" i="2"/>
  <c r="CV436" i="2"/>
  <c r="CU436" i="2"/>
  <c r="CQ436" i="2"/>
  <c r="CG442" i="2"/>
  <c r="EK442" i="2"/>
  <c r="EO442" i="2" s="1"/>
  <c r="EQ442" i="2" s="1"/>
  <c r="CM442" i="2"/>
  <c r="EM442" i="2"/>
  <c r="EI442" i="2"/>
  <c r="EC442" i="2"/>
  <c r="DW442" i="2"/>
  <c r="DQ442" i="2"/>
  <c r="DK442" i="2"/>
  <c r="DE442" i="2"/>
  <c r="CY442" i="2"/>
  <c r="EH442" i="2"/>
  <c r="EB442" i="2"/>
  <c r="DV442" i="2"/>
  <c r="DP442" i="2"/>
  <c r="DJ442" i="2"/>
  <c r="DD442" i="2"/>
  <c r="CX442" i="2"/>
  <c r="EG442" i="2"/>
  <c r="EA442" i="2"/>
  <c r="DU442" i="2"/>
  <c r="DO442" i="2"/>
  <c r="DI442" i="2"/>
  <c r="DC442" i="2"/>
  <c r="CW442" i="2"/>
  <c r="EF442" i="2"/>
  <c r="DZ442" i="2"/>
  <c r="DT442" i="2"/>
  <c r="DN442" i="2"/>
  <c r="DH442" i="2"/>
  <c r="DB442" i="2"/>
  <c r="EE442" i="2"/>
  <c r="DY442" i="2"/>
  <c r="DS442" i="2"/>
  <c r="DM442" i="2"/>
  <c r="DG442" i="2"/>
  <c r="DA442" i="2"/>
  <c r="ED442" i="2"/>
  <c r="DX442" i="2"/>
  <c r="DR442" i="2"/>
  <c r="DL442" i="2"/>
  <c r="DF442" i="2"/>
  <c r="CZ442" i="2"/>
  <c r="CT442" i="2"/>
  <c r="CS442" i="2"/>
  <c r="CR442" i="2"/>
  <c r="CV442" i="2"/>
  <c r="CU442" i="2"/>
  <c r="CQ442" i="2"/>
  <c r="EK448" i="2"/>
  <c r="EO448" i="2" s="1"/>
  <c r="EQ448" i="2" s="1"/>
  <c r="CM448" i="2"/>
  <c r="EM448" i="2"/>
  <c r="EI448" i="2"/>
  <c r="EC448" i="2"/>
  <c r="DW448" i="2"/>
  <c r="DQ448" i="2"/>
  <c r="DK448" i="2"/>
  <c r="DE448" i="2"/>
  <c r="CY448" i="2"/>
  <c r="EH448" i="2"/>
  <c r="EB448" i="2"/>
  <c r="DV448" i="2"/>
  <c r="DP448" i="2"/>
  <c r="DJ448" i="2"/>
  <c r="DD448" i="2"/>
  <c r="CX448" i="2"/>
  <c r="EG448" i="2"/>
  <c r="EA448" i="2"/>
  <c r="DU448" i="2"/>
  <c r="DO448" i="2"/>
  <c r="DI448" i="2"/>
  <c r="DC448" i="2"/>
  <c r="CW448" i="2"/>
  <c r="EF448" i="2"/>
  <c r="DZ448" i="2"/>
  <c r="DT448" i="2"/>
  <c r="DN448" i="2"/>
  <c r="DH448" i="2"/>
  <c r="DB448" i="2"/>
  <c r="EE448" i="2"/>
  <c r="DY448" i="2"/>
  <c r="DS448" i="2"/>
  <c r="DM448" i="2"/>
  <c r="DG448" i="2"/>
  <c r="DA448" i="2"/>
  <c r="ED448" i="2"/>
  <c r="DX448" i="2"/>
  <c r="DR448" i="2"/>
  <c r="DL448" i="2"/>
  <c r="DF448" i="2"/>
  <c r="CZ448" i="2"/>
  <c r="CT448" i="2"/>
  <c r="CS448" i="2"/>
  <c r="CR448" i="2"/>
  <c r="CV448" i="2"/>
  <c r="CU448" i="2"/>
  <c r="CQ448" i="2"/>
  <c r="EK454" i="2"/>
  <c r="EO454" i="2" s="1"/>
  <c r="EQ454" i="2" s="1"/>
  <c r="CM454" i="2"/>
  <c r="EM454" i="2"/>
  <c r="EI454" i="2"/>
  <c r="EC454" i="2"/>
  <c r="DW454" i="2"/>
  <c r="DQ454" i="2"/>
  <c r="DK454" i="2"/>
  <c r="DE454" i="2"/>
  <c r="CY454" i="2"/>
  <c r="EH454" i="2"/>
  <c r="EB454" i="2"/>
  <c r="DV454" i="2"/>
  <c r="DP454" i="2"/>
  <c r="DJ454" i="2"/>
  <c r="DD454" i="2"/>
  <c r="CX454" i="2"/>
  <c r="EG454" i="2"/>
  <c r="EA454" i="2"/>
  <c r="DU454" i="2"/>
  <c r="DO454" i="2"/>
  <c r="DI454" i="2"/>
  <c r="DC454" i="2"/>
  <c r="CW454" i="2"/>
  <c r="EF454" i="2"/>
  <c r="DZ454" i="2"/>
  <c r="DT454" i="2"/>
  <c r="DN454" i="2"/>
  <c r="DH454" i="2"/>
  <c r="DB454" i="2"/>
  <c r="EE454" i="2"/>
  <c r="DY454" i="2"/>
  <c r="DS454" i="2"/>
  <c r="DM454" i="2"/>
  <c r="DG454" i="2"/>
  <c r="DA454" i="2"/>
  <c r="ED454" i="2"/>
  <c r="DX454" i="2"/>
  <c r="DR454" i="2"/>
  <c r="DL454" i="2"/>
  <c r="DF454" i="2"/>
  <c r="CZ454" i="2"/>
  <c r="CT454" i="2"/>
  <c r="CS454" i="2"/>
  <c r="CR454" i="2"/>
  <c r="CV454" i="2"/>
  <c r="CU454" i="2"/>
  <c r="CQ454" i="2"/>
  <c r="EK460" i="2"/>
  <c r="EO460" i="2" s="1"/>
  <c r="EQ460" i="2" s="1"/>
  <c r="CM460" i="2"/>
  <c r="EM460" i="2"/>
  <c r="EI460" i="2"/>
  <c r="EC460" i="2"/>
  <c r="DW460" i="2"/>
  <c r="DQ460" i="2"/>
  <c r="DK460" i="2"/>
  <c r="DE460" i="2"/>
  <c r="CY460" i="2"/>
  <c r="EH460" i="2"/>
  <c r="EB460" i="2"/>
  <c r="DV460" i="2"/>
  <c r="DP460" i="2"/>
  <c r="DJ460" i="2"/>
  <c r="DD460" i="2"/>
  <c r="CX460" i="2"/>
  <c r="EG460" i="2"/>
  <c r="EA460" i="2"/>
  <c r="DU460" i="2"/>
  <c r="DO460" i="2"/>
  <c r="DI460" i="2"/>
  <c r="DC460" i="2"/>
  <c r="CW460" i="2"/>
  <c r="EF460" i="2"/>
  <c r="DZ460" i="2"/>
  <c r="DT460" i="2"/>
  <c r="DN460" i="2"/>
  <c r="DH460" i="2"/>
  <c r="DB460" i="2"/>
  <c r="EE460" i="2"/>
  <c r="DY460" i="2"/>
  <c r="DS460" i="2"/>
  <c r="DM460" i="2"/>
  <c r="DG460" i="2"/>
  <c r="DA460" i="2"/>
  <c r="ED460" i="2"/>
  <c r="DX460" i="2"/>
  <c r="DR460" i="2"/>
  <c r="DL460" i="2"/>
  <c r="DF460" i="2"/>
  <c r="CZ460" i="2"/>
  <c r="CT460" i="2"/>
  <c r="CS460" i="2"/>
  <c r="CR460" i="2"/>
  <c r="CV460" i="2"/>
  <c r="CU460" i="2"/>
  <c r="CQ460" i="2"/>
  <c r="EK466" i="2"/>
  <c r="EO466" i="2" s="1"/>
  <c r="EQ466" i="2" s="1"/>
  <c r="CM466" i="2"/>
  <c r="EM466" i="2"/>
  <c r="EI466" i="2"/>
  <c r="EC466" i="2"/>
  <c r="DW466" i="2"/>
  <c r="DQ466" i="2"/>
  <c r="DK466" i="2"/>
  <c r="DE466" i="2"/>
  <c r="CY466" i="2"/>
  <c r="EH466" i="2"/>
  <c r="EB466" i="2"/>
  <c r="DV466" i="2"/>
  <c r="DP466" i="2"/>
  <c r="DJ466" i="2"/>
  <c r="DD466" i="2"/>
  <c r="CX466" i="2"/>
  <c r="EG466" i="2"/>
  <c r="EA466" i="2"/>
  <c r="DU466" i="2"/>
  <c r="DO466" i="2"/>
  <c r="DI466" i="2"/>
  <c r="DC466" i="2"/>
  <c r="CW466" i="2"/>
  <c r="EF466" i="2"/>
  <c r="DZ466" i="2"/>
  <c r="DT466" i="2"/>
  <c r="DN466" i="2"/>
  <c r="DH466" i="2"/>
  <c r="DB466" i="2"/>
  <c r="EE466" i="2"/>
  <c r="DY466" i="2"/>
  <c r="DS466" i="2"/>
  <c r="DM466" i="2"/>
  <c r="DG466" i="2"/>
  <c r="DA466" i="2"/>
  <c r="ED466" i="2"/>
  <c r="DX466" i="2"/>
  <c r="DR466" i="2"/>
  <c r="DL466" i="2"/>
  <c r="DF466" i="2"/>
  <c r="CZ466" i="2"/>
  <c r="CT466" i="2"/>
  <c r="CS466" i="2"/>
  <c r="CR466" i="2"/>
  <c r="CV466" i="2"/>
  <c r="CU466" i="2"/>
  <c r="CQ466" i="2"/>
  <c r="CM472" i="2"/>
  <c r="EM472" i="2"/>
  <c r="EI472" i="2"/>
  <c r="EC472" i="2"/>
  <c r="DW472" i="2"/>
  <c r="DQ472" i="2"/>
  <c r="DK472" i="2"/>
  <c r="DE472" i="2"/>
  <c r="CY472" i="2"/>
  <c r="EH472" i="2"/>
  <c r="EB472" i="2"/>
  <c r="DV472" i="2"/>
  <c r="DP472" i="2"/>
  <c r="DJ472" i="2"/>
  <c r="DD472" i="2"/>
  <c r="CX472" i="2"/>
  <c r="EG472" i="2"/>
  <c r="EA472" i="2"/>
  <c r="DU472" i="2"/>
  <c r="DO472" i="2"/>
  <c r="DI472" i="2"/>
  <c r="DC472" i="2"/>
  <c r="CW472" i="2"/>
  <c r="EF472" i="2"/>
  <c r="DZ472" i="2"/>
  <c r="DT472" i="2"/>
  <c r="DN472" i="2"/>
  <c r="DH472" i="2"/>
  <c r="DB472" i="2"/>
  <c r="EE472" i="2"/>
  <c r="DY472" i="2"/>
  <c r="DS472" i="2"/>
  <c r="DM472" i="2"/>
  <c r="DG472" i="2"/>
  <c r="DA472" i="2"/>
  <c r="ED472" i="2"/>
  <c r="DX472" i="2"/>
  <c r="DR472" i="2"/>
  <c r="DL472" i="2"/>
  <c r="DF472" i="2"/>
  <c r="CZ472" i="2"/>
  <c r="CT472" i="2"/>
  <c r="CS472" i="2"/>
  <c r="CR472" i="2"/>
  <c r="CV472" i="2"/>
  <c r="CU472" i="2"/>
  <c r="CQ472" i="2"/>
  <c r="EK478" i="2"/>
  <c r="EO478" i="2" s="1"/>
  <c r="EQ478" i="2" s="1"/>
  <c r="CM478" i="2"/>
  <c r="EM478" i="2"/>
  <c r="EI478" i="2"/>
  <c r="EC478" i="2"/>
  <c r="DW478" i="2"/>
  <c r="DQ478" i="2"/>
  <c r="DK478" i="2"/>
  <c r="DE478" i="2"/>
  <c r="CY478" i="2"/>
  <c r="EH478" i="2"/>
  <c r="EB478" i="2"/>
  <c r="DV478" i="2"/>
  <c r="DP478" i="2"/>
  <c r="DJ478" i="2"/>
  <c r="DD478" i="2"/>
  <c r="CX478" i="2"/>
  <c r="EG478" i="2"/>
  <c r="EA478" i="2"/>
  <c r="DU478" i="2"/>
  <c r="DO478" i="2"/>
  <c r="DI478" i="2"/>
  <c r="DC478" i="2"/>
  <c r="CW478" i="2"/>
  <c r="EF478" i="2"/>
  <c r="DZ478" i="2"/>
  <c r="DT478" i="2"/>
  <c r="DN478" i="2"/>
  <c r="DH478" i="2"/>
  <c r="DB478" i="2"/>
  <c r="EE478" i="2"/>
  <c r="DY478" i="2"/>
  <c r="DS478" i="2"/>
  <c r="DM478" i="2"/>
  <c r="DG478" i="2"/>
  <c r="DA478" i="2"/>
  <c r="ED478" i="2"/>
  <c r="DX478" i="2"/>
  <c r="DR478" i="2"/>
  <c r="DL478" i="2"/>
  <c r="DF478" i="2"/>
  <c r="CZ478" i="2"/>
  <c r="CT478" i="2"/>
  <c r="CS478" i="2"/>
  <c r="CR478" i="2"/>
  <c r="CV478" i="2"/>
  <c r="CU478" i="2"/>
  <c r="CQ478" i="2"/>
  <c r="EK484" i="2"/>
  <c r="EO484" i="2" s="1"/>
  <c r="EQ484" i="2" s="1"/>
  <c r="CM484" i="2"/>
  <c r="EM484" i="2"/>
  <c r="EI484" i="2"/>
  <c r="EC484" i="2"/>
  <c r="DW484" i="2"/>
  <c r="DQ484" i="2"/>
  <c r="DK484" i="2"/>
  <c r="DE484" i="2"/>
  <c r="CY484" i="2"/>
  <c r="EH484" i="2"/>
  <c r="EB484" i="2"/>
  <c r="DV484" i="2"/>
  <c r="DP484" i="2"/>
  <c r="DJ484" i="2"/>
  <c r="DD484" i="2"/>
  <c r="CX484" i="2"/>
  <c r="EG484" i="2"/>
  <c r="EA484" i="2"/>
  <c r="DU484" i="2"/>
  <c r="DO484" i="2"/>
  <c r="DI484" i="2"/>
  <c r="DC484" i="2"/>
  <c r="CW484" i="2"/>
  <c r="EF484" i="2"/>
  <c r="DZ484" i="2"/>
  <c r="DT484" i="2"/>
  <c r="DN484" i="2"/>
  <c r="DH484" i="2"/>
  <c r="DB484" i="2"/>
  <c r="EE484" i="2"/>
  <c r="DY484" i="2"/>
  <c r="DS484" i="2"/>
  <c r="DM484" i="2"/>
  <c r="DG484" i="2"/>
  <c r="DA484" i="2"/>
  <c r="ED484" i="2"/>
  <c r="DX484" i="2"/>
  <c r="DR484" i="2"/>
  <c r="DL484" i="2"/>
  <c r="DF484" i="2"/>
  <c r="CZ484" i="2"/>
  <c r="CT484" i="2"/>
  <c r="CS484" i="2"/>
  <c r="CR484" i="2"/>
  <c r="CV484" i="2"/>
  <c r="CU484" i="2"/>
  <c r="CQ484" i="2"/>
  <c r="EK490" i="2"/>
  <c r="EO490" i="2" s="1"/>
  <c r="EQ490" i="2" s="1"/>
  <c r="CM490" i="2"/>
  <c r="EM490" i="2"/>
  <c r="EI490" i="2"/>
  <c r="EC490" i="2"/>
  <c r="DW490" i="2"/>
  <c r="DQ490" i="2"/>
  <c r="DK490" i="2"/>
  <c r="DE490" i="2"/>
  <c r="CY490" i="2"/>
  <c r="EH490" i="2"/>
  <c r="EB490" i="2"/>
  <c r="DV490" i="2"/>
  <c r="DP490" i="2"/>
  <c r="DJ490" i="2"/>
  <c r="DD490" i="2"/>
  <c r="CX490" i="2"/>
  <c r="EG490" i="2"/>
  <c r="EA490" i="2"/>
  <c r="DU490" i="2"/>
  <c r="DO490" i="2"/>
  <c r="DI490" i="2"/>
  <c r="DC490" i="2"/>
  <c r="CW490" i="2"/>
  <c r="EF490" i="2"/>
  <c r="DZ490" i="2"/>
  <c r="DT490" i="2"/>
  <c r="DN490" i="2"/>
  <c r="DH490" i="2"/>
  <c r="DB490" i="2"/>
  <c r="EE490" i="2"/>
  <c r="DY490" i="2"/>
  <c r="DS490" i="2"/>
  <c r="DM490" i="2"/>
  <c r="DG490" i="2"/>
  <c r="DA490" i="2"/>
  <c r="ED490" i="2"/>
  <c r="DX490" i="2"/>
  <c r="DR490" i="2"/>
  <c r="DL490" i="2"/>
  <c r="DF490" i="2"/>
  <c r="CZ490" i="2"/>
  <c r="CT490" i="2"/>
  <c r="CS490" i="2"/>
  <c r="CR490" i="2"/>
  <c r="CV490" i="2"/>
  <c r="CU490" i="2"/>
  <c r="CQ490" i="2"/>
  <c r="EK496" i="2"/>
  <c r="EO496" i="2" s="1"/>
  <c r="EQ496" i="2" s="1"/>
  <c r="CM496" i="2"/>
  <c r="EM496" i="2"/>
  <c r="EI496" i="2"/>
  <c r="EC496" i="2"/>
  <c r="DW496" i="2"/>
  <c r="DQ496" i="2"/>
  <c r="DK496" i="2"/>
  <c r="DE496" i="2"/>
  <c r="CY496" i="2"/>
  <c r="EH496" i="2"/>
  <c r="EB496" i="2"/>
  <c r="DV496" i="2"/>
  <c r="DP496" i="2"/>
  <c r="DJ496" i="2"/>
  <c r="DD496" i="2"/>
  <c r="CX496" i="2"/>
  <c r="EG496" i="2"/>
  <c r="EA496" i="2"/>
  <c r="DU496" i="2"/>
  <c r="DO496" i="2"/>
  <c r="DI496" i="2"/>
  <c r="DC496" i="2"/>
  <c r="CW496" i="2"/>
  <c r="EF496" i="2"/>
  <c r="DZ496" i="2"/>
  <c r="DT496" i="2"/>
  <c r="DN496" i="2"/>
  <c r="DH496" i="2"/>
  <c r="DB496" i="2"/>
  <c r="EE496" i="2"/>
  <c r="DY496" i="2"/>
  <c r="DS496" i="2"/>
  <c r="DM496" i="2"/>
  <c r="DG496" i="2"/>
  <c r="DA496" i="2"/>
  <c r="ED496" i="2"/>
  <c r="DX496" i="2"/>
  <c r="DR496" i="2"/>
  <c r="DL496" i="2"/>
  <c r="DF496" i="2"/>
  <c r="CZ496" i="2"/>
  <c r="CT496" i="2"/>
  <c r="CS496" i="2"/>
  <c r="CR496" i="2"/>
  <c r="CV496" i="2"/>
  <c r="CU496" i="2"/>
  <c r="CQ496" i="2"/>
  <c r="EK502" i="2"/>
  <c r="EO502" i="2" s="1"/>
  <c r="EQ502" i="2" s="1"/>
  <c r="CM502" i="2"/>
  <c r="EM502" i="2"/>
  <c r="EI502" i="2"/>
  <c r="EC502" i="2"/>
  <c r="DW502" i="2"/>
  <c r="DQ502" i="2"/>
  <c r="DK502" i="2"/>
  <c r="DE502" i="2"/>
  <c r="CY502" i="2"/>
  <c r="EH502" i="2"/>
  <c r="EB502" i="2"/>
  <c r="DV502" i="2"/>
  <c r="DP502" i="2"/>
  <c r="DJ502" i="2"/>
  <c r="DD502" i="2"/>
  <c r="CX502" i="2"/>
  <c r="EG502" i="2"/>
  <c r="EA502" i="2"/>
  <c r="DU502" i="2"/>
  <c r="DO502" i="2"/>
  <c r="DI502" i="2"/>
  <c r="DC502" i="2"/>
  <c r="CW502" i="2"/>
  <c r="EF502" i="2"/>
  <c r="DZ502" i="2"/>
  <c r="DT502" i="2"/>
  <c r="DN502" i="2"/>
  <c r="DH502" i="2"/>
  <c r="DB502" i="2"/>
  <c r="EE502" i="2"/>
  <c r="DY502" i="2"/>
  <c r="DS502" i="2"/>
  <c r="DM502" i="2"/>
  <c r="DG502" i="2"/>
  <c r="DA502" i="2"/>
  <c r="ED502" i="2"/>
  <c r="DX502" i="2"/>
  <c r="DR502" i="2"/>
  <c r="DL502" i="2"/>
  <c r="DF502" i="2"/>
  <c r="CZ502" i="2"/>
  <c r="CT502" i="2"/>
  <c r="CS502" i="2"/>
  <c r="CR502" i="2"/>
  <c r="CV502" i="2"/>
  <c r="CU502" i="2"/>
  <c r="CQ502" i="2"/>
  <c r="CM508" i="2"/>
  <c r="EM508" i="2"/>
  <c r="EI508" i="2"/>
  <c r="EC508" i="2"/>
  <c r="DW508" i="2"/>
  <c r="DQ508" i="2"/>
  <c r="DK508" i="2"/>
  <c r="DE508" i="2"/>
  <c r="CY508" i="2"/>
  <c r="EH508" i="2"/>
  <c r="EB508" i="2"/>
  <c r="DV508" i="2"/>
  <c r="DP508" i="2"/>
  <c r="DJ508" i="2"/>
  <c r="DD508" i="2"/>
  <c r="CX508" i="2"/>
  <c r="EG508" i="2"/>
  <c r="EA508" i="2"/>
  <c r="DU508" i="2"/>
  <c r="DO508" i="2"/>
  <c r="DI508" i="2"/>
  <c r="DC508" i="2"/>
  <c r="CW508" i="2"/>
  <c r="EF508" i="2"/>
  <c r="DZ508" i="2"/>
  <c r="DT508" i="2"/>
  <c r="DN508" i="2"/>
  <c r="DH508" i="2"/>
  <c r="DB508" i="2"/>
  <c r="EE508" i="2"/>
  <c r="DY508" i="2"/>
  <c r="DS508" i="2"/>
  <c r="DM508" i="2"/>
  <c r="DG508" i="2"/>
  <c r="DA508" i="2"/>
  <c r="ED508" i="2"/>
  <c r="DX508" i="2"/>
  <c r="DR508" i="2"/>
  <c r="DL508" i="2"/>
  <c r="DF508" i="2"/>
  <c r="CZ508" i="2"/>
  <c r="CT508" i="2"/>
  <c r="CS508" i="2"/>
  <c r="CR508" i="2"/>
  <c r="CV508" i="2"/>
  <c r="CU508" i="2"/>
  <c r="CQ508" i="2"/>
  <c r="EK514" i="2"/>
  <c r="EO514" i="2" s="1"/>
  <c r="EQ514" i="2" s="1"/>
  <c r="CM514" i="2"/>
  <c r="EM514" i="2"/>
  <c r="EI514" i="2"/>
  <c r="EC514" i="2"/>
  <c r="DW514" i="2"/>
  <c r="DQ514" i="2"/>
  <c r="DK514" i="2"/>
  <c r="DE514" i="2"/>
  <c r="CY514" i="2"/>
  <c r="EH514" i="2"/>
  <c r="EB514" i="2"/>
  <c r="DV514" i="2"/>
  <c r="DP514" i="2"/>
  <c r="DJ514" i="2"/>
  <c r="DD514" i="2"/>
  <c r="CX514" i="2"/>
  <c r="EG514" i="2"/>
  <c r="EA514" i="2"/>
  <c r="DU514" i="2"/>
  <c r="DO514" i="2"/>
  <c r="DI514" i="2"/>
  <c r="DC514" i="2"/>
  <c r="CW514" i="2"/>
  <c r="EF514" i="2"/>
  <c r="DZ514" i="2"/>
  <c r="DT514" i="2"/>
  <c r="DN514" i="2"/>
  <c r="DH514" i="2"/>
  <c r="DB514" i="2"/>
  <c r="EE514" i="2"/>
  <c r="DY514" i="2"/>
  <c r="DS514" i="2"/>
  <c r="DM514" i="2"/>
  <c r="DG514" i="2"/>
  <c r="DA514" i="2"/>
  <c r="ED514" i="2"/>
  <c r="DX514" i="2"/>
  <c r="DR514" i="2"/>
  <c r="DL514" i="2"/>
  <c r="DF514" i="2"/>
  <c r="CZ514" i="2"/>
  <c r="CT514" i="2"/>
  <c r="CS514" i="2"/>
  <c r="CR514" i="2"/>
  <c r="CV514" i="2"/>
  <c r="CU514" i="2"/>
  <c r="CQ514" i="2"/>
  <c r="EK520" i="2"/>
  <c r="EO520" i="2" s="1"/>
  <c r="EQ520" i="2" s="1"/>
  <c r="CM520" i="2"/>
  <c r="EM520" i="2"/>
  <c r="EI520" i="2"/>
  <c r="EC520" i="2"/>
  <c r="DW520" i="2"/>
  <c r="DQ520" i="2"/>
  <c r="DK520" i="2"/>
  <c r="DE520" i="2"/>
  <c r="CY520" i="2"/>
  <c r="EH520" i="2"/>
  <c r="EB520" i="2"/>
  <c r="DV520" i="2"/>
  <c r="DP520" i="2"/>
  <c r="DJ520" i="2"/>
  <c r="DD520" i="2"/>
  <c r="CX520" i="2"/>
  <c r="EG520" i="2"/>
  <c r="EA520" i="2"/>
  <c r="DU520" i="2"/>
  <c r="DO520" i="2"/>
  <c r="DI520" i="2"/>
  <c r="DC520" i="2"/>
  <c r="CW520" i="2"/>
  <c r="EF520" i="2"/>
  <c r="DZ520" i="2"/>
  <c r="DT520" i="2"/>
  <c r="DN520" i="2"/>
  <c r="DH520" i="2"/>
  <c r="DB520" i="2"/>
  <c r="EE520" i="2"/>
  <c r="DY520" i="2"/>
  <c r="DS520" i="2"/>
  <c r="DM520" i="2"/>
  <c r="DG520" i="2"/>
  <c r="DA520" i="2"/>
  <c r="ED520" i="2"/>
  <c r="DX520" i="2"/>
  <c r="DR520" i="2"/>
  <c r="DL520" i="2"/>
  <c r="DF520" i="2"/>
  <c r="CZ520" i="2"/>
  <c r="CT520" i="2"/>
  <c r="CS520" i="2"/>
  <c r="CR520" i="2"/>
  <c r="CV520" i="2"/>
  <c r="CU520" i="2"/>
  <c r="CQ520" i="2"/>
  <c r="EK526" i="2"/>
  <c r="EO526" i="2" s="1"/>
  <c r="EQ526" i="2" s="1"/>
  <c r="CM526" i="2"/>
  <c r="EM526" i="2"/>
  <c r="EI526" i="2"/>
  <c r="EC526" i="2"/>
  <c r="DW526" i="2"/>
  <c r="DQ526" i="2"/>
  <c r="DK526" i="2"/>
  <c r="DE526" i="2"/>
  <c r="CY526" i="2"/>
  <c r="EH526" i="2"/>
  <c r="EB526" i="2"/>
  <c r="DV526" i="2"/>
  <c r="DP526" i="2"/>
  <c r="DJ526" i="2"/>
  <c r="DD526" i="2"/>
  <c r="CX526" i="2"/>
  <c r="EG526" i="2"/>
  <c r="EA526" i="2"/>
  <c r="DU526" i="2"/>
  <c r="DO526" i="2"/>
  <c r="DI526" i="2"/>
  <c r="DC526" i="2"/>
  <c r="CW526" i="2"/>
  <c r="EF526" i="2"/>
  <c r="DZ526" i="2"/>
  <c r="DT526" i="2"/>
  <c r="DN526" i="2"/>
  <c r="DH526" i="2"/>
  <c r="DB526" i="2"/>
  <c r="EE526" i="2"/>
  <c r="DY526" i="2"/>
  <c r="DS526" i="2"/>
  <c r="DM526" i="2"/>
  <c r="DG526" i="2"/>
  <c r="DA526" i="2"/>
  <c r="ED526" i="2"/>
  <c r="DX526" i="2"/>
  <c r="DR526" i="2"/>
  <c r="DL526" i="2"/>
  <c r="DF526" i="2"/>
  <c r="CZ526" i="2"/>
  <c r="CT526" i="2"/>
  <c r="CS526" i="2"/>
  <c r="CR526" i="2"/>
  <c r="CV526" i="2"/>
  <c r="CU526" i="2"/>
  <c r="CQ526" i="2"/>
  <c r="EK532" i="2"/>
  <c r="EO532" i="2" s="1"/>
  <c r="EQ532" i="2" s="1"/>
  <c r="CM532" i="2"/>
  <c r="EM532" i="2"/>
  <c r="EI532" i="2"/>
  <c r="EC532" i="2"/>
  <c r="DW532" i="2"/>
  <c r="DQ532" i="2"/>
  <c r="DK532" i="2"/>
  <c r="DE532" i="2"/>
  <c r="CY532" i="2"/>
  <c r="EH532" i="2"/>
  <c r="EB532" i="2"/>
  <c r="DV532" i="2"/>
  <c r="DP532" i="2"/>
  <c r="DJ532" i="2"/>
  <c r="DD532" i="2"/>
  <c r="CX532" i="2"/>
  <c r="EG532" i="2"/>
  <c r="EA532" i="2"/>
  <c r="DU532" i="2"/>
  <c r="DO532" i="2"/>
  <c r="DI532" i="2"/>
  <c r="DC532" i="2"/>
  <c r="CW532" i="2"/>
  <c r="EF532" i="2"/>
  <c r="DZ532" i="2"/>
  <c r="DT532" i="2"/>
  <c r="DN532" i="2"/>
  <c r="DH532" i="2"/>
  <c r="DB532" i="2"/>
  <c r="EE532" i="2"/>
  <c r="DY532" i="2"/>
  <c r="DS532" i="2"/>
  <c r="DM532" i="2"/>
  <c r="DG532" i="2"/>
  <c r="DA532" i="2"/>
  <c r="ED532" i="2"/>
  <c r="DX532" i="2"/>
  <c r="DR532" i="2"/>
  <c r="DL532" i="2"/>
  <c r="DF532" i="2"/>
  <c r="CZ532" i="2"/>
  <c r="CT532" i="2"/>
  <c r="CS532" i="2"/>
  <c r="CR532" i="2"/>
  <c r="CV532" i="2"/>
  <c r="CU532" i="2"/>
  <c r="CQ532" i="2"/>
  <c r="EK538" i="2"/>
  <c r="EO538" i="2" s="1"/>
  <c r="EQ538" i="2" s="1"/>
  <c r="CM538" i="2"/>
  <c r="EM538" i="2"/>
  <c r="EI538" i="2"/>
  <c r="EC538" i="2"/>
  <c r="DW538" i="2"/>
  <c r="DQ538" i="2"/>
  <c r="DK538" i="2"/>
  <c r="DE538" i="2"/>
  <c r="CY538" i="2"/>
  <c r="EH538" i="2"/>
  <c r="EB538" i="2"/>
  <c r="DV538" i="2"/>
  <c r="DP538" i="2"/>
  <c r="DJ538" i="2"/>
  <c r="DD538" i="2"/>
  <c r="CX538" i="2"/>
  <c r="EG538" i="2"/>
  <c r="EA538" i="2"/>
  <c r="DU538" i="2"/>
  <c r="DO538" i="2"/>
  <c r="DI538" i="2"/>
  <c r="DC538" i="2"/>
  <c r="CW538" i="2"/>
  <c r="EF538" i="2"/>
  <c r="DZ538" i="2"/>
  <c r="DT538" i="2"/>
  <c r="DN538" i="2"/>
  <c r="DH538" i="2"/>
  <c r="DB538" i="2"/>
  <c r="EE538" i="2"/>
  <c r="DY538" i="2"/>
  <c r="DS538" i="2"/>
  <c r="DM538" i="2"/>
  <c r="DG538" i="2"/>
  <c r="DA538" i="2"/>
  <c r="ED538" i="2"/>
  <c r="DX538" i="2"/>
  <c r="DR538" i="2"/>
  <c r="DL538" i="2"/>
  <c r="DF538" i="2"/>
  <c r="CZ538" i="2"/>
  <c r="CT538" i="2"/>
  <c r="CS538" i="2"/>
  <c r="CR538" i="2"/>
  <c r="CV538" i="2"/>
  <c r="CU538" i="2"/>
  <c r="CQ538" i="2"/>
  <c r="CM544" i="2"/>
  <c r="EM544" i="2"/>
  <c r="EI544" i="2"/>
  <c r="EC544" i="2"/>
  <c r="DW544" i="2"/>
  <c r="DQ544" i="2"/>
  <c r="DK544" i="2"/>
  <c r="DE544" i="2"/>
  <c r="CY544" i="2"/>
  <c r="EH544" i="2"/>
  <c r="EB544" i="2"/>
  <c r="DV544" i="2"/>
  <c r="DP544" i="2"/>
  <c r="DJ544" i="2"/>
  <c r="DD544" i="2"/>
  <c r="CX544" i="2"/>
  <c r="EG544" i="2"/>
  <c r="EA544" i="2"/>
  <c r="DU544" i="2"/>
  <c r="DO544" i="2"/>
  <c r="DI544" i="2"/>
  <c r="DC544" i="2"/>
  <c r="CW544" i="2"/>
  <c r="EF544" i="2"/>
  <c r="DZ544" i="2"/>
  <c r="DT544" i="2"/>
  <c r="DN544" i="2"/>
  <c r="DH544" i="2"/>
  <c r="DB544" i="2"/>
  <c r="EE544" i="2"/>
  <c r="DY544" i="2"/>
  <c r="DS544" i="2"/>
  <c r="DM544" i="2"/>
  <c r="DG544" i="2"/>
  <c r="DA544" i="2"/>
  <c r="ED544" i="2"/>
  <c r="DX544" i="2"/>
  <c r="DR544" i="2"/>
  <c r="DL544" i="2"/>
  <c r="DF544" i="2"/>
  <c r="CZ544" i="2"/>
  <c r="CT544" i="2"/>
  <c r="CS544" i="2"/>
  <c r="CR544" i="2"/>
  <c r="CV544" i="2"/>
  <c r="CU544" i="2"/>
  <c r="CQ544" i="2"/>
  <c r="CP544" i="2"/>
  <c r="CG550" i="2"/>
  <c r="EK550" i="2"/>
  <c r="EO550" i="2" s="1"/>
  <c r="EQ550" i="2" s="1"/>
  <c r="CM550" i="2"/>
  <c r="EM550" i="2"/>
  <c r="EI550" i="2"/>
  <c r="EC550" i="2"/>
  <c r="DW550" i="2"/>
  <c r="DQ550" i="2"/>
  <c r="DK550" i="2"/>
  <c r="DE550" i="2"/>
  <c r="CY550" i="2"/>
  <c r="EH550" i="2"/>
  <c r="EB550" i="2"/>
  <c r="DV550" i="2"/>
  <c r="DP550" i="2"/>
  <c r="DJ550" i="2"/>
  <c r="DD550" i="2"/>
  <c r="CX550" i="2"/>
  <c r="EG550" i="2"/>
  <c r="EA550" i="2"/>
  <c r="DU550" i="2"/>
  <c r="DO550" i="2"/>
  <c r="DI550" i="2"/>
  <c r="DC550" i="2"/>
  <c r="CW550" i="2"/>
  <c r="EF550" i="2"/>
  <c r="DZ550" i="2"/>
  <c r="DT550" i="2"/>
  <c r="DN550" i="2"/>
  <c r="DH550" i="2"/>
  <c r="DB550" i="2"/>
  <c r="EE550" i="2"/>
  <c r="DY550" i="2"/>
  <c r="DS550" i="2"/>
  <c r="DM550" i="2"/>
  <c r="DG550" i="2"/>
  <c r="DA550" i="2"/>
  <c r="ED550" i="2"/>
  <c r="DX550" i="2"/>
  <c r="DR550" i="2"/>
  <c r="DL550" i="2"/>
  <c r="DF550" i="2"/>
  <c r="CZ550" i="2"/>
  <c r="CT550" i="2"/>
  <c r="CS550" i="2"/>
  <c r="CR550" i="2"/>
  <c r="CV550" i="2"/>
  <c r="CU550" i="2"/>
  <c r="CQ550" i="2"/>
  <c r="CP550" i="2"/>
  <c r="EK556" i="2"/>
  <c r="EO556" i="2" s="1"/>
  <c r="EQ556" i="2" s="1"/>
  <c r="CM556" i="2"/>
  <c r="EM556" i="2"/>
  <c r="EI556" i="2"/>
  <c r="EC556" i="2"/>
  <c r="DW556" i="2"/>
  <c r="DQ556" i="2"/>
  <c r="DK556" i="2"/>
  <c r="DE556" i="2"/>
  <c r="CY556" i="2"/>
  <c r="EH556" i="2"/>
  <c r="EB556" i="2"/>
  <c r="DV556" i="2"/>
  <c r="DP556" i="2"/>
  <c r="DJ556" i="2"/>
  <c r="DD556" i="2"/>
  <c r="CX556" i="2"/>
  <c r="EG556" i="2"/>
  <c r="EA556" i="2"/>
  <c r="DU556" i="2"/>
  <c r="DO556" i="2"/>
  <c r="DI556" i="2"/>
  <c r="DC556" i="2"/>
  <c r="CW556" i="2"/>
  <c r="EF556" i="2"/>
  <c r="DZ556" i="2"/>
  <c r="DT556" i="2"/>
  <c r="DN556" i="2"/>
  <c r="DH556" i="2"/>
  <c r="DB556" i="2"/>
  <c r="EE556" i="2"/>
  <c r="DY556" i="2"/>
  <c r="DS556" i="2"/>
  <c r="DM556" i="2"/>
  <c r="DG556" i="2"/>
  <c r="DA556" i="2"/>
  <c r="ED556" i="2"/>
  <c r="DX556" i="2"/>
  <c r="DR556" i="2"/>
  <c r="DL556" i="2"/>
  <c r="DF556" i="2"/>
  <c r="CZ556" i="2"/>
  <c r="CT556" i="2"/>
  <c r="CS556" i="2"/>
  <c r="CR556" i="2"/>
  <c r="CV556" i="2"/>
  <c r="CU556" i="2"/>
  <c r="CQ556" i="2"/>
  <c r="CP556" i="2"/>
  <c r="EK562" i="2"/>
  <c r="EO562" i="2" s="1"/>
  <c r="EQ562" i="2" s="1"/>
  <c r="CM562" i="2"/>
  <c r="EM562" i="2"/>
  <c r="EI562" i="2"/>
  <c r="EC562" i="2"/>
  <c r="DW562" i="2"/>
  <c r="DQ562" i="2"/>
  <c r="DK562" i="2"/>
  <c r="DE562" i="2"/>
  <c r="CY562" i="2"/>
  <c r="EH562" i="2"/>
  <c r="EB562" i="2"/>
  <c r="DV562" i="2"/>
  <c r="DP562" i="2"/>
  <c r="DJ562" i="2"/>
  <c r="DD562" i="2"/>
  <c r="CX562" i="2"/>
  <c r="EG562" i="2"/>
  <c r="EA562" i="2"/>
  <c r="DU562" i="2"/>
  <c r="DO562" i="2"/>
  <c r="DI562" i="2"/>
  <c r="DC562" i="2"/>
  <c r="CW562" i="2"/>
  <c r="EF562" i="2"/>
  <c r="DZ562" i="2"/>
  <c r="DT562" i="2"/>
  <c r="DN562" i="2"/>
  <c r="DH562" i="2"/>
  <c r="DB562" i="2"/>
  <c r="EE562" i="2"/>
  <c r="DY562" i="2"/>
  <c r="DS562" i="2"/>
  <c r="DM562" i="2"/>
  <c r="DG562" i="2"/>
  <c r="DA562" i="2"/>
  <c r="ED562" i="2"/>
  <c r="DX562" i="2"/>
  <c r="DR562" i="2"/>
  <c r="DL562" i="2"/>
  <c r="DF562" i="2"/>
  <c r="CZ562" i="2"/>
  <c r="CT562" i="2"/>
  <c r="CS562" i="2"/>
  <c r="CR562" i="2"/>
  <c r="CV562" i="2"/>
  <c r="CU562" i="2"/>
  <c r="CQ562" i="2"/>
  <c r="CP562" i="2"/>
  <c r="EK568" i="2"/>
  <c r="EO568" i="2" s="1"/>
  <c r="EQ568" i="2" s="1"/>
  <c r="CM568" i="2"/>
  <c r="EM568" i="2"/>
  <c r="EI568" i="2"/>
  <c r="EC568" i="2"/>
  <c r="DW568" i="2"/>
  <c r="DQ568" i="2"/>
  <c r="DK568" i="2"/>
  <c r="DE568" i="2"/>
  <c r="CY568" i="2"/>
  <c r="EH568" i="2"/>
  <c r="EB568" i="2"/>
  <c r="DV568" i="2"/>
  <c r="DP568" i="2"/>
  <c r="DJ568" i="2"/>
  <c r="DD568" i="2"/>
  <c r="CX568" i="2"/>
  <c r="EG568" i="2"/>
  <c r="EA568" i="2"/>
  <c r="DU568" i="2"/>
  <c r="DO568" i="2"/>
  <c r="DI568" i="2"/>
  <c r="DC568" i="2"/>
  <c r="CW568" i="2"/>
  <c r="EF568" i="2"/>
  <c r="DZ568" i="2"/>
  <c r="DT568" i="2"/>
  <c r="DN568" i="2"/>
  <c r="DH568" i="2"/>
  <c r="DB568" i="2"/>
  <c r="EE568" i="2"/>
  <c r="DY568" i="2"/>
  <c r="DS568" i="2"/>
  <c r="DM568" i="2"/>
  <c r="DG568" i="2"/>
  <c r="DA568" i="2"/>
  <c r="ED568" i="2"/>
  <c r="DX568" i="2"/>
  <c r="DR568" i="2"/>
  <c r="DL568" i="2"/>
  <c r="DF568" i="2"/>
  <c r="CZ568" i="2"/>
  <c r="CT568" i="2"/>
  <c r="CS568" i="2"/>
  <c r="CR568" i="2"/>
  <c r="CV568" i="2"/>
  <c r="CU568" i="2"/>
  <c r="CQ568" i="2"/>
  <c r="CP568" i="2"/>
  <c r="EK574" i="2"/>
  <c r="EO574" i="2" s="1"/>
  <c r="EQ574" i="2" s="1"/>
  <c r="CM574" i="2"/>
  <c r="EM574" i="2"/>
  <c r="EI574" i="2"/>
  <c r="EC574" i="2"/>
  <c r="DW574" i="2"/>
  <c r="DQ574" i="2"/>
  <c r="DK574" i="2"/>
  <c r="DE574" i="2"/>
  <c r="CY574" i="2"/>
  <c r="EH574" i="2"/>
  <c r="EB574" i="2"/>
  <c r="DV574" i="2"/>
  <c r="DP574" i="2"/>
  <c r="DJ574" i="2"/>
  <c r="DD574" i="2"/>
  <c r="CX574" i="2"/>
  <c r="EG574" i="2"/>
  <c r="EA574" i="2"/>
  <c r="DU574" i="2"/>
  <c r="DO574" i="2"/>
  <c r="DI574" i="2"/>
  <c r="DC574" i="2"/>
  <c r="CW574" i="2"/>
  <c r="EF574" i="2"/>
  <c r="DZ574" i="2"/>
  <c r="DT574" i="2"/>
  <c r="DN574" i="2"/>
  <c r="DH574" i="2"/>
  <c r="DB574" i="2"/>
  <c r="EE574" i="2"/>
  <c r="DY574" i="2"/>
  <c r="DS574" i="2"/>
  <c r="DM574" i="2"/>
  <c r="DG574" i="2"/>
  <c r="DA574" i="2"/>
  <c r="ED574" i="2"/>
  <c r="DX574" i="2"/>
  <c r="DR574" i="2"/>
  <c r="DL574" i="2"/>
  <c r="DF574" i="2"/>
  <c r="CZ574" i="2"/>
  <c r="CT574" i="2"/>
  <c r="CS574" i="2"/>
  <c r="CR574" i="2"/>
  <c r="CV574" i="2"/>
  <c r="CU574" i="2"/>
  <c r="CQ574" i="2"/>
  <c r="CP574" i="2"/>
  <c r="CM580" i="2"/>
  <c r="EM580" i="2"/>
  <c r="EI580" i="2"/>
  <c r="EC580" i="2"/>
  <c r="DW580" i="2"/>
  <c r="DQ580" i="2"/>
  <c r="DK580" i="2"/>
  <c r="DE580" i="2"/>
  <c r="CY580" i="2"/>
  <c r="EH580" i="2"/>
  <c r="EB580" i="2"/>
  <c r="DV580" i="2"/>
  <c r="DP580" i="2"/>
  <c r="DJ580" i="2"/>
  <c r="DD580" i="2"/>
  <c r="CX580" i="2"/>
  <c r="EG580" i="2"/>
  <c r="EA580" i="2"/>
  <c r="DU580" i="2"/>
  <c r="DO580" i="2"/>
  <c r="DI580" i="2"/>
  <c r="DC580" i="2"/>
  <c r="CW580" i="2"/>
  <c r="EF580" i="2"/>
  <c r="DZ580" i="2"/>
  <c r="DT580" i="2"/>
  <c r="DN580" i="2"/>
  <c r="DH580" i="2"/>
  <c r="DB580" i="2"/>
  <c r="EE580" i="2"/>
  <c r="DY580" i="2"/>
  <c r="DS580" i="2"/>
  <c r="DM580" i="2"/>
  <c r="DG580" i="2"/>
  <c r="DA580" i="2"/>
  <c r="ED580" i="2"/>
  <c r="DX580" i="2"/>
  <c r="DR580" i="2"/>
  <c r="DL580" i="2"/>
  <c r="DF580" i="2"/>
  <c r="CZ580" i="2"/>
  <c r="CT580" i="2"/>
  <c r="CS580" i="2"/>
  <c r="CR580" i="2"/>
  <c r="CV580" i="2"/>
  <c r="CU580" i="2"/>
  <c r="CQ580" i="2"/>
  <c r="CP580" i="2"/>
  <c r="EK586" i="2"/>
  <c r="EO586" i="2" s="1"/>
  <c r="EQ586" i="2" s="1"/>
  <c r="CM586" i="2"/>
  <c r="EM586" i="2"/>
  <c r="EI586" i="2"/>
  <c r="EC586" i="2"/>
  <c r="DW586" i="2"/>
  <c r="DQ586" i="2"/>
  <c r="DK586" i="2"/>
  <c r="DE586" i="2"/>
  <c r="CY586" i="2"/>
  <c r="EH586" i="2"/>
  <c r="EB586" i="2"/>
  <c r="DV586" i="2"/>
  <c r="DP586" i="2"/>
  <c r="DJ586" i="2"/>
  <c r="DD586" i="2"/>
  <c r="CX586" i="2"/>
  <c r="EG586" i="2"/>
  <c r="EA586" i="2"/>
  <c r="DU586" i="2"/>
  <c r="DO586" i="2"/>
  <c r="DI586" i="2"/>
  <c r="DC586" i="2"/>
  <c r="CW586" i="2"/>
  <c r="EF586" i="2"/>
  <c r="DZ586" i="2"/>
  <c r="DT586" i="2"/>
  <c r="DN586" i="2"/>
  <c r="DH586" i="2"/>
  <c r="DB586" i="2"/>
  <c r="EE586" i="2"/>
  <c r="DY586" i="2"/>
  <c r="DS586" i="2"/>
  <c r="DM586" i="2"/>
  <c r="DG586" i="2"/>
  <c r="DA586" i="2"/>
  <c r="ED586" i="2"/>
  <c r="DX586" i="2"/>
  <c r="DR586" i="2"/>
  <c r="DL586" i="2"/>
  <c r="DF586" i="2"/>
  <c r="CZ586" i="2"/>
  <c r="CT586" i="2"/>
  <c r="CS586" i="2"/>
  <c r="CR586" i="2"/>
  <c r="CV586" i="2"/>
  <c r="CU586" i="2"/>
  <c r="CQ586" i="2"/>
  <c r="CP586" i="2"/>
  <c r="EK592" i="2"/>
  <c r="EO592" i="2" s="1"/>
  <c r="EQ592" i="2" s="1"/>
  <c r="CM592" i="2"/>
  <c r="EM592" i="2"/>
  <c r="EI592" i="2"/>
  <c r="EC592" i="2"/>
  <c r="DW592" i="2"/>
  <c r="DQ592" i="2"/>
  <c r="DK592" i="2"/>
  <c r="DE592" i="2"/>
  <c r="CY592" i="2"/>
  <c r="EH592" i="2"/>
  <c r="EB592" i="2"/>
  <c r="DV592" i="2"/>
  <c r="DP592" i="2"/>
  <c r="DJ592" i="2"/>
  <c r="DD592" i="2"/>
  <c r="CX592" i="2"/>
  <c r="EG592" i="2"/>
  <c r="EA592" i="2"/>
  <c r="DU592" i="2"/>
  <c r="DO592" i="2"/>
  <c r="DI592" i="2"/>
  <c r="DC592" i="2"/>
  <c r="CW592" i="2"/>
  <c r="EF592" i="2"/>
  <c r="DZ592" i="2"/>
  <c r="DT592" i="2"/>
  <c r="DN592" i="2"/>
  <c r="DH592" i="2"/>
  <c r="DB592" i="2"/>
  <c r="EE592" i="2"/>
  <c r="DY592" i="2"/>
  <c r="DS592" i="2"/>
  <c r="DM592" i="2"/>
  <c r="DG592" i="2"/>
  <c r="DA592" i="2"/>
  <c r="ED592" i="2"/>
  <c r="DX592" i="2"/>
  <c r="DR592" i="2"/>
  <c r="DL592" i="2"/>
  <c r="DF592" i="2"/>
  <c r="CZ592" i="2"/>
  <c r="CT592" i="2"/>
  <c r="CS592" i="2"/>
  <c r="CR592" i="2"/>
  <c r="CV592" i="2"/>
  <c r="CU592" i="2"/>
  <c r="CQ592" i="2"/>
  <c r="CP592" i="2"/>
  <c r="EK598" i="2"/>
  <c r="EO598" i="2" s="1"/>
  <c r="EQ598" i="2" s="1"/>
  <c r="CM598" i="2"/>
  <c r="EM598" i="2"/>
  <c r="EI598" i="2"/>
  <c r="EC598" i="2"/>
  <c r="DW598" i="2"/>
  <c r="DQ598" i="2"/>
  <c r="DK598" i="2"/>
  <c r="DE598" i="2"/>
  <c r="CY598" i="2"/>
  <c r="EH598" i="2"/>
  <c r="EB598" i="2"/>
  <c r="DV598" i="2"/>
  <c r="DP598" i="2"/>
  <c r="DJ598" i="2"/>
  <c r="DD598" i="2"/>
  <c r="CX598" i="2"/>
  <c r="EG598" i="2"/>
  <c r="EA598" i="2"/>
  <c r="DU598" i="2"/>
  <c r="DO598" i="2"/>
  <c r="DI598" i="2"/>
  <c r="DC598" i="2"/>
  <c r="CW598" i="2"/>
  <c r="EF598" i="2"/>
  <c r="DZ598" i="2"/>
  <c r="DT598" i="2"/>
  <c r="DN598" i="2"/>
  <c r="DH598" i="2"/>
  <c r="DB598" i="2"/>
  <c r="EE598" i="2"/>
  <c r="DY598" i="2"/>
  <c r="DS598" i="2"/>
  <c r="DM598" i="2"/>
  <c r="DG598" i="2"/>
  <c r="DA598" i="2"/>
  <c r="ED598" i="2"/>
  <c r="DX598" i="2"/>
  <c r="DR598" i="2"/>
  <c r="DL598" i="2"/>
  <c r="DF598" i="2"/>
  <c r="CZ598" i="2"/>
  <c r="CT598" i="2"/>
  <c r="CS598" i="2"/>
  <c r="CR598" i="2"/>
  <c r="CV598" i="2"/>
  <c r="CU598" i="2"/>
  <c r="CQ598" i="2"/>
  <c r="CP598" i="2"/>
  <c r="EK604" i="2"/>
  <c r="EO604" i="2" s="1"/>
  <c r="EQ604" i="2" s="1"/>
  <c r="CM604" i="2"/>
  <c r="EM604" i="2"/>
  <c r="EI604" i="2"/>
  <c r="EC604" i="2"/>
  <c r="DW604" i="2"/>
  <c r="DQ604" i="2"/>
  <c r="DK604" i="2"/>
  <c r="DE604" i="2"/>
  <c r="CY604" i="2"/>
  <c r="EH604" i="2"/>
  <c r="EB604" i="2"/>
  <c r="DV604" i="2"/>
  <c r="DP604" i="2"/>
  <c r="DJ604" i="2"/>
  <c r="DD604" i="2"/>
  <c r="CX604" i="2"/>
  <c r="EG604" i="2"/>
  <c r="EA604" i="2"/>
  <c r="DU604" i="2"/>
  <c r="DO604" i="2"/>
  <c r="DI604" i="2"/>
  <c r="DC604" i="2"/>
  <c r="CW604" i="2"/>
  <c r="EF604" i="2"/>
  <c r="DZ604" i="2"/>
  <c r="DT604" i="2"/>
  <c r="DN604" i="2"/>
  <c r="DH604" i="2"/>
  <c r="DB604" i="2"/>
  <c r="EE604" i="2"/>
  <c r="DY604" i="2"/>
  <c r="DS604" i="2"/>
  <c r="DM604" i="2"/>
  <c r="DG604" i="2"/>
  <c r="DA604" i="2"/>
  <c r="ED604" i="2"/>
  <c r="DX604" i="2"/>
  <c r="DR604" i="2"/>
  <c r="DL604" i="2"/>
  <c r="DF604" i="2"/>
  <c r="CZ604" i="2"/>
  <c r="CT604" i="2"/>
  <c r="CS604" i="2"/>
  <c r="CR604" i="2"/>
  <c r="CV604" i="2"/>
  <c r="CU604" i="2"/>
  <c r="CQ604" i="2"/>
  <c r="CP604" i="2"/>
  <c r="EK610" i="2"/>
  <c r="EO610" i="2" s="1"/>
  <c r="EQ610" i="2" s="1"/>
  <c r="CM610" i="2"/>
  <c r="EM610" i="2"/>
  <c r="EI610" i="2"/>
  <c r="EC610" i="2"/>
  <c r="DW610" i="2"/>
  <c r="DQ610" i="2"/>
  <c r="DK610" i="2"/>
  <c r="DE610" i="2"/>
  <c r="CY610" i="2"/>
  <c r="EH610" i="2"/>
  <c r="EB610" i="2"/>
  <c r="DV610" i="2"/>
  <c r="DP610" i="2"/>
  <c r="DJ610" i="2"/>
  <c r="DD610" i="2"/>
  <c r="CX610" i="2"/>
  <c r="EG610" i="2"/>
  <c r="EA610" i="2"/>
  <c r="DU610" i="2"/>
  <c r="DO610" i="2"/>
  <c r="DI610" i="2"/>
  <c r="DC610" i="2"/>
  <c r="CW610" i="2"/>
  <c r="EF610" i="2"/>
  <c r="DZ610" i="2"/>
  <c r="DT610" i="2"/>
  <c r="DN610" i="2"/>
  <c r="DH610" i="2"/>
  <c r="DB610" i="2"/>
  <c r="EE610" i="2"/>
  <c r="DY610" i="2"/>
  <c r="DS610" i="2"/>
  <c r="DM610" i="2"/>
  <c r="DG610" i="2"/>
  <c r="DA610" i="2"/>
  <c r="ED610" i="2"/>
  <c r="DX610" i="2"/>
  <c r="DR610" i="2"/>
  <c r="DL610" i="2"/>
  <c r="DF610" i="2"/>
  <c r="CZ610" i="2"/>
  <c r="CT610" i="2"/>
  <c r="CS610" i="2"/>
  <c r="CR610" i="2"/>
  <c r="CV610" i="2"/>
  <c r="CU610" i="2"/>
  <c r="CQ610" i="2"/>
  <c r="CP610" i="2"/>
  <c r="CM616" i="2"/>
  <c r="EM616" i="2"/>
  <c r="EI616" i="2"/>
  <c r="EC616" i="2"/>
  <c r="DW616" i="2"/>
  <c r="DQ616" i="2"/>
  <c r="DK616" i="2"/>
  <c r="DE616" i="2"/>
  <c r="CY616" i="2"/>
  <c r="EH616" i="2"/>
  <c r="EB616" i="2"/>
  <c r="DV616" i="2"/>
  <c r="DP616" i="2"/>
  <c r="DJ616" i="2"/>
  <c r="DD616" i="2"/>
  <c r="CX616" i="2"/>
  <c r="EG616" i="2"/>
  <c r="EA616" i="2"/>
  <c r="DU616" i="2"/>
  <c r="DO616" i="2"/>
  <c r="DI616" i="2"/>
  <c r="DC616" i="2"/>
  <c r="CW616" i="2"/>
  <c r="EF616" i="2"/>
  <c r="DZ616" i="2"/>
  <c r="DT616" i="2"/>
  <c r="DN616" i="2"/>
  <c r="DH616" i="2"/>
  <c r="DB616" i="2"/>
  <c r="EE616" i="2"/>
  <c r="DY616" i="2"/>
  <c r="DS616" i="2"/>
  <c r="DM616" i="2"/>
  <c r="DG616" i="2"/>
  <c r="DA616" i="2"/>
  <c r="ED616" i="2"/>
  <c r="DX616" i="2"/>
  <c r="DR616" i="2"/>
  <c r="DL616" i="2"/>
  <c r="DF616" i="2"/>
  <c r="CZ616" i="2"/>
  <c r="CT616" i="2"/>
  <c r="CS616" i="2"/>
  <c r="CR616" i="2"/>
  <c r="CV616" i="2"/>
  <c r="CU616" i="2"/>
  <c r="CQ616" i="2"/>
  <c r="CP616" i="2"/>
  <c r="EK622" i="2"/>
  <c r="EO622" i="2" s="1"/>
  <c r="EQ622" i="2" s="1"/>
  <c r="CM622" i="2"/>
  <c r="EM622" i="2"/>
  <c r="EI622" i="2"/>
  <c r="EC622" i="2"/>
  <c r="DW622" i="2"/>
  <c r="DQ622" i="2"/>
  <c r="DK622" i="2"/>
  <c r="DE622" i="2"/>
  <c r="CY622" i="2"/>
  <c r="EH622" i="2"/>
  <c r="EB622" i="2"/>
  <c r="DV622" i="2"/>
  <c r="DP622" i="2"/>
  <c r="DJ622" i="2"/>
  <c r="DD622" i="2"/>
  <c r="CX622" i="2"/>
  <c r="EG622" i="2"/>
  <c r="EA622" i="2"/>
  <c r="DU622" i="2"/>
  <c r="DO622" i="2"/>
  <c r="DI622" i="2"/>
  <c r="DC622" i="2"/>
  <c r="CW622" i="2"/>
  <c r="EF622" i="2"/>
  <c r="DZ622" i="2"/>
  <c r="DT622" i="2"/>
  <c r="DN622" i="2"/>
  <c r="DH622" i="2"/>
  <c r="DB622" i="2"/>
  <c r="EE622" i="2"/>
  <c r="DY622" i="2"/>
  <c r="DS622" i="2"/>
  <c r="DM622" i="2"/>
  <c r="DG622" i="2"/>
  <c r="DA622" i="2"/>
  <c r="ED622" i="2"/>
  <c r="DX622" i="2"/>
  <c r="DR622" i="2"/>
  <c r="DL622" i="2"/>
  <c r="DF622" i="2"/>
  <c r="CZ622" i="2"/>
  <c r="CT622" i="2"/>
  <c r="CS622" i="2"/>
  <c r="CR622" i="2"/>
  <c r="CV622" i="2"/>
  <c r="CU622" i="2"/>
  <c r="CQ622" i="2"/>
  <c r="CP622" i="2"/>
  <c r="EK628" i="2"/>
  <c r="EO628" i="2" s="1"/>
  <c r="EQ628" i="2" s="1"/>
  <c r="CM628" i="2"/>
  <c r="EM628" i="2"/>
  <c r="EI628" i="2"/>
  <c r="EC628" i="2"/>
  <c r="DW628" i="2"/>
  <c r="DQ628" i="2"/>
  <c r="DK628" i="2"/>
  <c r="DE628" i="2"/>
  <c r="CY628" i="2"/>
  <c r="EH628" i="2"/>
  <c r="EB628" i="2"/>
  <c r="DV628" i="2"/>
  <c r="DP628" i="2"/>
  <c r="DJ628" i="2"/>
  <c r="DD628" i="2"/>
  <c r="CX628" i="2"/>
  <c r="EG628" i="2"/>
  <c r="EA628" i="2"/>
  <c r="DU628" i="2"/>
  <c r="DO628" i="2"/>
  <c r="DI628" i="2"/>
  <c r="DC628" i="2"/>
  <c r="CW628" i="2"/>
  <c r="EF628" i="2"/>
  <c r="DZ628" i="2"/>
  <c r="DT628" i="2"/>
  <c r="DN628" i="2"/>
  <c r="DH628" i="2"/>
  <c r="DB628" i="2"/>
  <c r="EE628" i="2"/>
  <c r="DY628" i="2"/>
  <c r="DS628" i="2"/>
  <c r="DM628" i="2"/>
  <c r="DG628" i="2"/>
  <c r="DA628" i="2"/>
  <c r="ED628" i="2"/>
  <c r="DX628" i="2"/>
  <c r="DR628" i="2"/>
  <c r="DL628" i="2"/>
  <c r="DF628" i="2"/>
  <c r="CZ628" i="2"/>
  <c r="CT628" i="2"/>
  <c r="CS628" i="2"/>
  <c r="CR628" i="2"/>
  <c r="CV628" i="2"/>
  <c r="CU628" i="2"/>
  <c r="CQ628" i="2"/>
  <c r="CP628" i="2"/>
  <c r="EK634" i="2"/>
  <c r="EO634" i="2" s="1"/>
  <c r="EQ634" i="2" s="1"/>
  <c r="CM634" i="2"/>
  <c r="EM634" i="2"/>
  <c r="EI634" i="2"/>
  <c r="EC634" i="2"/>
  <c r="DW634" i="2"/>
  <c r="DQ634" i="2"/>
  <c r="DK634" i="2"/>
  <c r="DE634" i="2"/>
  <c r="CY634" i="2"/>
  <c r="EH634" i="2"/>
  <c r="EB634" i="2"/>
  <c r="DV634" i="2"/>
  <c r="DP634" i="2"/>
  <c r="DJ634" i="2"/>
  <c r="DD634" i="2"/>
  <c r="CX634" i="2"/>
  <c r="EG634" i="2"/>
  <c r="EA634" i="2"/>
  <c r="DU634" i="2"/>
  <c r="DO634" i="2"/>
  <c r="DI634" i="2"/>
  <c r="DC634" i="2"/>
  <c r="CW634" i="2"/>
  <c r="EF634" i="2"/>
  <c r="DZ634" i="2"/>
  <c r="DT634" i="2"/>
  <c r="DN634" i="2"/>
  <c r="DH634" i="2"/>
  <c r="DB634" i="2"/>
  <c r="EE634" i="2"/>
  <c r="DY634" i="2"/>
  <c r="DS634" i="2"/>
  <c r="DM634" i="2"/>
  <c r="DG634" i="2"/>
  <c r="DA634" i="2"/>
  <c r="ED634" i="2"/>
  <c r="DX634" i="2"/>
  <c r="DR634" i="2"/>
  <c r="DL634" i="2"/>
  <c r="DF634" i="2"/>
  <c r="CZ634" i="2"/>
  <c r="CT634" i="2"/>
  <c r="CS634" i="2"/>
  <c r="CR634" i="2"/>
  <c r="CV634" i="2"/>
  <c r="CU634" i="2"/>
  <c r="CQ634" i="2"/>
  <c r="CP634" i="2"/>
  <c r="EK640" i="2"/>
  <c r="EO640" i="2" s="1"/>
  <c r="EQ640" i="2" s="1"/>
  <c r="CM640" i="2"/>
  <c r="EM640" i="2"/>
  <c r="EI640" i="2"/>
  <c r="EC640" i="2"/>
  <c r="DW640" i="2"/>
  <c r="DQ640" i="2"/>
  <c r="DK640" i="2"/>
  <c r="DE640" i="2"/>
  <c r="CY640" i="2"/>
  <c r="EH640" i="2"/>
  <c r="EB640" i="2"/>
  <c r="DV640" i="2"/>
  <c r="DP640" i="2"/>
  <c r="DJ640" i="2"/>
  <c r="DD640" i="2"/>
  <c r="CX640" i="2"/>
  <c r="EG640" i="2"/>
  <c r="EA640" i="2"/>
  <c r="DU640" i="2"/>
  <c r="DO640" i="2"/>
  <c r="DI640" i="2"/>
  <c r="DC640" i="2"/>
  <c r="CW640" i="2"/>
  <c r="EF640" i="2"/>
  <c r="DZ640" i="2"/>
  <c r="DT640" i="2"/>
  <c r="DN640" i="2"/>
  <c r="DH640" i="2"/>
  <c r="DB640" i="2"/>
  <c r="EE640" i="2"/>
  <c r="DY640" i="2"/>
  <c r="DS640" i="2"/>
  <c r="DM640" i="2"/>
  <c r="DG640" i="2"/>
  <c r="DA640" i="2"/>
  <c r="ED640" i="2"/>
  <c r="DX640" i="2"/>
  <c r="DR640" i="2"/>
  <c r="DL640" i="2"/>
  <c r="DF640" i="2"/>
  <c r="CZ640" i="2"/>
  <c r="CT640" i="2"/>
  <c r="CS640" i="2"/>
  <c r="CR640" i="2"/>
  <c r="CV640" i="2"/>
  <c r="CU640" i="2"/>
  <c r="CQ640" i="2"/>
  <c r="CP640" i="2"/>
  <c r="EK646" i="2"/>
  <c r="EO646" i="2" s="1"/>
  <c r="EQ646" i="2" s="1"/>
  <c r="CM646" i="2"/>
  <c r="EM646" i="2"/>
  <c r="EI646" i="2"/>
  <c r="EC646" i="2"/>
  <c r="DW646" i="2"/>
  <c r="DQ646" i="2"/>
  <c r="DK646" i="2"/>
  <c r="DE646" i="2"/>
  <c r="CY646" i="2"/>
  <c r="EH646" i="2"/>
  <c r="EB646" i="2"/>
  <c r="DV646" i="2"/>
  <c r="DP646" i="2"/>
  <c r="DJ646" i="2"/>
  <c r="DD646" i="2"/>
  <c r="CX646" i="2"/>
  <c r="EG646" i="2"/>
  <c r="EA646" i="2"/>
  <c r="DU646" i="2"/>
  <c r="DO646" i="2"/>
  <c r="DI646" i="2"/>
  <c r="DC646" i="2"/>
  <c r="CW646" i="2"/>
  <c r="EF646" i="2"/>
  <c r="DZ646" i="2"/>
  <c r="DT646" i="2"/>
  <c r="DN646" i="2"/>
  <c r="DH646" i="2"/>
  <c r="DB646" i="2"/>
  <c r="EE646" i="2"/>
  <c r="DY646" i="2"/>
  <c r="DS646" i="2"/>
  <c r="DM646" i="2"/>
  <c r="DG646" i="2"/>
  <c r="DA646" i="2"/>
  <c r="ED646" i="2"/>
  <c r="DX646" i="2"/>
  <c r="DR646" i="2"/>
  <c r="DL646" i="2"/>
  <c r="DF646" i="2"/>
  <c r="CZ646" i="2"/>
  <c r="CT646" i="2"/>
  <c r="CS646" i="2"/>
  <c r="CR646" i="2"/>
  <c r="CV646" i="2"/>
  <c r="CU646" i="2"/>
  <c r="CQ646" i="2"/>
  <c r="CP646" i="2"/>
  <c r="CM652" i="2"/>
  <c r="EM652" i="2"/>
  <c r="EI652" i="2"/>
  <c r="EC652" i="2"/>
  <c r="DW652" i="2"/>
  <c r="DQ652" i="2"/>
  <c r="DK652" i="2"/>
  <c r="DE652" i="2"/>
  <c r="CY652" i="2"/>
  <c r="EH652" i="2"/>
  <c r="EB652" i="2"/>
  <c r="DV652" i="2"/>
  <c r="DP652" i="2"/>
  <c r="DJ652" i="2"/>
  <c r="DD652" i="2"/>
  <c r="CX652" i="2"/>
  <c r="EG652" i="2"/>
  <c r="EA652" i="2"/>
  <c r="DU652" i="2"/>
  <c r="DO652" i="2"/>
  <c r="DI652" i="2"/>
  <c r="DC652" i="2"/>
  <c r="CW652" i="2"/>
  <c r="EF652" i="2"/>
  <c r="DZ652" i="2"/>
  <c r="DT652" i="2"/>
  <c r="DN652" i="2"/>
  <c r="DH652" i="2"/>
  <c r="DB652" i="2"/>
  <c r="EE652" i="2"/>
  <c r="DY652" i="2"/>
  <c r="DS652" i="2"/>
  <c r="DM652" i="2"/>
  <c r="DG652" i="2"/>
  <c r="DA652" i="2"/>
  <c r="ED652" i="2"/>
  <c r="DX652" i="2"/>
  <c r="DR652" i="2"/>
  <c r="DL652" i="2"/>
  <c r="DF652" i="2"/>
  <c r="CZ652" i="2"/>
  <c r="CT652" i="2"/>
  <c r="CS652" i="2"/>
  <c r="CR652" i="2"/>
  <c r="CV652" i="2"/>
  <c r="CU652" i="2"/>
  <c r="CQ652" i="2"/>
  <c r="CP652" i="2"/>
  <c r="CG658" i="2"/>
  <c r="EK658" i="2"/>
  <c r="EO658" i="2" s="1"/>
  <c r="EQ658" i="2" s="1"/>
  <c r="CM658" i="2"/>
  <c r="EM658" i="2"/>
  <c r="EI658" i="2"/>
  <c r="EC658" i="2"/>
  <c r="DW658" i="2"/>
  <c r="DQ658" i="2"/>
  <c r="DK658" i="2"/>
  <c r="DE658" i="2"/>
  <c r="CY658" i="2"/>
  <c r="EH658" i="2"/>
  <c r="EB658" i="2"/>
  <c r="DV658" i="2"/>
  <c r="DP658" i="2"/>
  <c r="DJ658" i="2"/>
  <c r="DD658" i="2"/>
  <c r="CX658" i="2"/>
  <c r="EG658" i="2"/>
  <c r="EA658" i="2"/>
  <c r="DU658" i="2"/>
  <c r="DO658" i="2"/>
  <c r="DI658" i="2"/>
  <c r="DC658" i="2"/>
  <c r="CW658" i="2"/>
  <c r="EF658" i="2"/>
  <c r="DZ658" i="2"/>
  <c r="DT658" i="2"/>
  <c r="DN658" i="2"/>
  <c r="DH658" i="2"/>
  <c r="DB658" i="2"/>
  <c r="EE658" i="2"/>
  <c r="DY658" i="2"/>
  <c r="DS658" i="2"/>
  <c r="DM658" i="2"/>
  <c r="DG658" i="2"/>
  <c r="DA658" i="2"/>
  <c r="ED658" i="2"/>
  <c r="DX658" i="2"/>
  <c r="DR658" i="2"/>
  <c r="DL658" i="2"/>
  <c r="DF658" i="2"/>
  <c r="CZ658" i="2"/>
  <c r="CT658" i="2"/>
  <c r="CS658" i="2"/>
  <c r="CR658" i="2"/>
  <c r="CV658" i="2"/>
  <c r="CU658" i="2"/>
  <c r="CQ658" i="2"/>
  <c r="CP658" i="2"/>
  <c r="EK664" i="2"/>
  <c r="EO664" i="2" s="1"/>
  <c r="EQ664" i="2" s="1"/>
  <c r="CM664" i="2"/>
  <c r="EM664" i="2"/>
  <c r="EI664" i="2"/>
  <c r="EC664" i="2"/>
  <c r="DW664" i="2"/>
  <c r="DQ664" i="2"/>
  <c r="DK664" i="2"/>
  <c r="DE664" i="2"/>
  <c r="CY664" i="2"/>
  <c r="EH664" i="2"/>
  <c r="EB664" i="2"/>
  <c r="DV664" i="2"/>
  <c r="DP664" i="2"/>
  <c r="DJ664" i="2"/>
  <c r="DD664" i="2"/>
  <c r="CX664" i="2"/>
  <c r="EG664" i="2"/>
  <c r="EA664" i="2"/>
  <c r="DU664" i="2"/>
  <c r="DO664" i="2"/>
  <c r="DI664" i="2"/>
  <c r="DC664" i="2"/>
  <c r="CW664" i="2"/>
  <c r="EF664" i="2"/>
  <c r="DZ664" i="2"/>
  <c r="DT664" i="2"/>
  <c r="DN664" i="2"/>
  <c r="DH664" i="2"/>
  <c r="DB664" i="2"/>
  <c r="EE664" i="2"/>
  <c r="DY664" i="2"/>
  <c r="DS664" i="2"/>
  <c r="DM664" i="2"/>
  <c r="DG664" i="2"/>
  <c r="DA664" i="2"/>
  <c r="ED664" i="2"/>
  <c r="DX664" i="2"/>
  <c r="DR664" i="2"/>
  <c r="DL664" i="2"/>
  <c r="DF664" i="2"/>
  <c r="CZ664" i="2"/>
  <c r="CT664" i="2"/>
  <c r="CS664" i="2"/>
  <c r="CR664" i="2"/>
  <c r="CV664" i="2"/>
  <c r="CU664" i="2"/>
  <c r="CQ664" i="2"/>
  <c r="CP664" i="2"/>
  <c r="EK670" i="2"/>
  <c r="EO670" i="2" s="1"/>
  <c r="EQ670" i="2" s="1"/>
  <c r="CM670" i="2"/>
  <c r="EM670" i="2"/>
  <c r="EI670" i="2"/>
  <c r="EC670" i="2"/>
  <c r="DW670" i="2"/>
  <c r="DQ670" i="2"/>
  <c r="DK670" i="2"/>
  <c r="DE670" i="2"/>
  <c r="CY670" i="2"/>
  <c r="EH670" i="2"/>
  <c r="EB670" i="2"/>
  <c r="DV670" i="2"/>
  <c r="DP670" i="2"/>
  <c r="DJ670" i="2"/>
  <c r="DD670" i="2"/>
  <c r="CX670" i="2"/>
  <c r="EG670" i="2"/>
  <c r="EA670" i="2"/>
  <c r="DU670" i="2"/>
  <c r="DO670" i="2"/>
  <c r="DI670" i="2"/>
  <c r="DC670" i="2"/>
  <c r="CW670" i="2"/>
  <c r="EF670" i="2"/>
  <c r="DZ670" i="2"/>
  <c r="DT670" i="2"/>
  <c r="DN670" i="2"/>
  <c r="DH670" i="2"/>
  <c r="DB670" i="2"/>
  <c r="EE670" i="2"/>
  <c r="DY670" i="2"/>
  <c r="DS670" i="2"/>
  <c r="DM670" i="2"/>
  <c r="DG670" i="2"/>
  <c r="DA670" i="2"/>
  <c r="ED670" i="2"/>
  <c r="DX670" i="2"/>
  <c r="DR670" i="2"/>
  <c r="DL670" i="2"/>
  <c r="DF670" i="2"/>
  <c r="CZ670" i="2"/>
  <c r="CT670" i="2"/>
  <c r="CS670" i="2"/>
  <c r="CR670" i="2"/>
  <c r="CV670" i="2"/>
  <c r="CU670" i="2"/>
  <c r="CQ670" i="2"/>
  <c r="CP670" i="2"/>
  <c r="EK676" i="2"/>
  <c r="EO676" i="2" s="1"/>
  <c r="EQ676" i="2" s="1"/>
  <c r="CM676" i="2"/>
  <c r="EM676" i="2"/>
  <c r="EI676" i="2"/>
  <c r="EC676" i="2"/>
  <c r="DW676" i="2"/>
  <c r="DQ676" i="2"/>
  <c r="DK676" i="2"/>
  <c r="DE676" i="2"/>
  <c r="CY676" i="2"/>
  <c r="EH676" i="2"/>
  <c r="EB676" i="2"/>
  <c r="DV676" i="2"/>
  <c r="DP676" i="2"/>
  <c r="DJ676" i="2"/>
  <c r="DD676" i="2"/>
  <c r="CX676" i="2"/>
  <c r="EG676" i="2"/>
  <c r="EA676" i="2"/>
  <c r="DU676" i="2"/>
  <c r="DO676" i="2"/>
  <c r="DI676" i="2"/>
  <c r="DC676" i="2"/>
  <c r="CW676" i="2"/>
  <c r="EF676" i="2"/>
  <c r="DZ676" i="2"/>
  <c r="DT676" i="2"/>
  <c r="DN676" i="2"/>
  <c r="DH676" i="2"/>
  <c r="DB676" i="2"/>
  <c r="EE676" i="2"/>
  <c r="DY676" i="2"/>
  <c r="DS676" i="2"/>
  <c r="DM676" i="2"/>
  <c r="DG676" i="2"/>
  <c r="DA676" i="2"/>
  <c r="ED676" i="2"/>
  <c r="DX676" i="2"/>
  <c r="DR676" i="2"/>
  <c r="DL676" i="2"/>
  <c r="DF676" i="2"/>
  <c r="CZ676" i="2"/>
  <c r="CT676" i="2"/>
  <c r="CS676" i="2"/>
  <c r="CR676" i="2"/>
  <c r="CV676" i="2"/>
  <c r="CU676" i="2"/>
  <c r="CQ676" i="2"/>
  <c r="CP676" i="2"/>
  <c r="CM682" i="2"/>
  <c r="EM682" i="2"/>
  <c r="EI682" i="2"/>
  <c r="EC682" i="2"/>
  <c r="DW682" i="2"/>
  <c r="DQ682" i="2"/>
  <c r="DK682" i="2"/>
  <c r="DE682" i="2"/>
  <c r="CY682" i="2"/>
  <c r="EH682" i="2"/>
  <c r="EB682" i="2"/>
  <c r="DV682" i="2"/>
  <c r="DP682" i="2"/>
  <c r="DJ682" i="2"/>
  <c r="DD682" i="2"/>
  <c r="CX682" i="2"/>
  <c r="EG682" i="2"/>
  <c r="EA682" i="2"/>
  <c r="DU682" i="2"/>
  <c r="DO682" i="2"/>
  <c r="DI682" i="2"/>
  <c r="DC682" i="2"/>
  <c r="CW682" i="2"/>
  <c r="EF682" i="2"/>
  <c r="DZ682" i="2"/>
  <c r="DT682" i="2"/>
  <c r="DN682" i="2"/>
  <c r="DH682" i="2"/>
  <c r="DB682" i="2"/>
  <c r="EE682" i="2"/>
  <c r="DY682" i="2"/>
  <c r="DS682" i="2"/>
  <c r="DM682" i="2"/>
  <c r="DG682" i="2"/>
  <c r="DA682" i="2"/>
  <c r="ED682" i="2"/>
  <c r="DX682" i="2"/>
  <c r="DR682" i="2"/>
  <c r="DL682" i="2"/>
  <c r="DF682" i="2"/>
  <c r="CZ682" i="2"/>
  <c r="CT682" i="2"/>
  <c r="CS682" i="2"/>
  <c r="CR682" i="2"/>
  <c r="CV682" i="2"/>
  <c r="CU682" i="2"/>
  <c r="CQ682" i="2"/>
  <c r="CP682" i="2"/>
  <c r="CM688" i="2"/>
  <c r="EM688" i="2"/>
  <c r="EI688" i="2"/>
  <c r="EC688" i="2"/>
  <c r="DW688" i="2"/>
  <c r="DQ688" i="2"/>
  <c r="DK688" i="2"/>
  <c r="DE688" i="2"/>
  <c r="CY688" i="2"/>
  <c r="EH688" i="2"/>
  <c r="EB688" i="2"/>
  <c r="DV688" i="2"/>
  <c r="DP688" i="2"/>
  <c r="DJ688" i="2"/>
  <c r="DD688" i="2"/>
  <c r="CX688" i="2"/>
  <c r="EG688" i="2"/>
  <c r="EA688" i="2"/>
  <c r="DU688" i="2"/>
  <c r="DO688" i="2"/>
  <c r="DI688" i="2"/>
  <c r="DC688" i="2"/>
  <c r="CW688" i="2"/>
  <c r="EF688" i="2"/>
  <c r="DZ688" i="2"/>
  <c r="DT688" i="2"/>
  <c r="DN688" i="2"/>
  <c r="DH688" i="2"/>
  <c r="DB688" i="2"/>
  <c r="EE688" i="2"/>
  <c r="DY688" i="2"/>
  <c r="DS688" i="2"/>
  <c r="DM688" i="2"/>
  <c r="DG688" i="2"/>
  <c r="DA688" i="2"/>
  <c r="ED688" i="2"/>
  <c r="DX688" i="2"/>
  <c r="DR688" i="2"/>
  <c r="DL688" i="2"/>
  <c r="DF688" i="2"/>
  <c r="CZ688" i="2"/>
  <c r="CT688" i="2"/>
  <c r="CS688" i="2"/>
  <c r="CR688" i="2"/>
  <c r="CV688" i="2"/>
  <c r="CU688" i="2"/>
  <c r="CQ688" i="2"/>
  <c r="CP688" i="2"/>
  <c r="CG694" i="2"/>
  <c r="EK694" i="2"/>
  <c r="EO694" i="2" s="1"/>
  <c r="EQ694" i="2" s="1"/>
  <c r="CM694" i="2"/>
  <c r="EM694" i="2"/>
  <c r="EI694" i="2"/>
  <c r="EC694" i="2"/>
  <c r="DW694" i="2"/>
  <c r="DQ694" i="2"/>
  <c r="DK694" i="2"/>
  <c r="DE694" i="2"/>
  <c r="CY694" i="2"/>
  <c r="EH694" i="2"/>
  <c r="EB694" i="2"/>
  <c r="DV694" i="2"/>
  <c r="DP694" i="2"/>
  <c r="DJ694" i="2"/>
  <c r="DD694" i="2"/>
  <c r="CX694" i="2"/>
  <c r="EG694" i="2"/>
  <c r="EA694" i="2"/>
  <c r="DU694" i="2"/>
  <c r="DO694" i="2"/>
  <c r="DI694" i="2"/>
  <c r="DC694" i="2"/>
  <c r="CW694" i="2"/>
  <c r="EF694" i="2"/>
  <c r="DZ694" i="2"/>
  <c r="DT694" i="2"/>
  <c r="DN694" i="2"/>
  <c r="DH694" i="2"/>
  <c r="DB694" i="2"/>
  <c r="EE694" i="2"/>
  <c r="DY694" i="2"/>
  <c r="DS694" i="2"/>
  <c r="DM694" i="2"/>
  <c r="DG694" i="2"/>
  <c r="DA694" i="2"/>
  <c r="ED694" i="2"/>
  <c r="DX694" i="2"/>
  <c r="DR694" i="2"/>
  <c r="DL694" i="2"/>
  <c r="DF694" i="2"/>
  <c r="CZ694" i="2"/>
  <c r="CT694" i="2"/>
  <c r="CS694" i="2"/>
  <c r="CR694" i="2"/>
  <c r="CV694" i="2"/>
  <c r="CU694" i="2"/>
  <c r="CQ694" i="2"/>
  <c r="CP694" i="2"/>
  <c r="CM700" i="2"/>
  <c r="EM700" i="2"/>
  <c r="EI700" i="2"/>
  <c r="EC700" i="2"/>
  <c r="DW700" i="2"/>
  <c r="DQ700" i="2"/>
  <c r="DK700" i="2"/>
  <c r="DE700" i="2"/>
  <c r="CY700" i="2"/>
  <c r="EH700" i="2"/>
  <c r="EB700" i="2"/>
  <c r="DV700" i="2"/>
  <c r="DP700" i="2"/>
  <c r="DJ700" i="2"/>
  <c r="DD700" i="2"/>
  <c r="CX700" i="2"/>
  <c r="EG700" i="2"/>
  <c r="EA700" i="2"/>
  <c r="DU700" i="2"/>
  <c r="DO700" i="2"/>
  <c r="DI700" i="2"/>
  <c r="DC700" i="2"/>
  <c r="CW700" i="2"/>
  <c r="EF700" i="2"/>
  <c r="DZ700" i="2"/>
  <c r="DT700" i="2"/>
  <c r="DN700" i="2"/>
  <c r="DH700" i="2"/>
  <c r="DB700" i="2"/>
  <c r="EE700" i="2"/>
  <c r="DY700" i="2"/>
  <c r="DS700" i="2"/>
  <c r="DM700" i="2"/>
  <c r="DG700" i="2"/>
  <c r="DA700" i="2"/>
  <c r="ED700" i="2"/>
  <c r="DX700" i="2"/>
  <c r="DR700" i="2"/>
  <c r="DL700" i="2"/>
  <c r="DF700" i="2"/>
  <c r="CZ700" i="2"/>
  <c r="CT700" i="2"/>
  <c r="CS700" i="2"/>
  <c r="CR700" i="2"/>
  <c r="CV700" i="2"/>
  <c r="CU700" i="2"/>
  <c r="CQ700" i="2"/>
  <c r="CP700" i="2"/>
  <c r="EK706" i="2"/>
  <c r="EO706" i="2" s="1"/>
  <c r="EQ706" i="2" s="1"/>
  <c r="CM706" i="2"/>
  <c r="EM706" i="2"/>
  <c r="EI706" i="2"/>
  <c r="EC706" i="2"/>
  <c r="DW706" i="2"/>
  <c r="DQ706" i="2"/>
  <c r="DK706" i="2"/>
  <c r="DE706" i="2"/>
  <c r="CY706" i="2"/>
  <c r="EH706" i="2"/>
  <c r="EB706" i="2"/>
  <c r="DV706" i="2"/>
  <c r="DP706" i="2"/>
  <c r="DJ706" i="2"/>
  <c r="DD706" i="2"/>
  <c r="CX706" i="2"/>
  <c r="EG706" i="2"/>
  <c r="EA706" i="2"/>
  <c r="DU706" i="2"/>
  <c r="DO706" i="2"/>
  <c r="DI706" i="2"/>
  <c r="DC706" i="2"/>
  <c r="CW706" i="2"/>
  <c r="EF706" i="2"/>
  <c r="DZ706" i="2"/>
  <c r="DT706" i="2"/>
  <c r="DN706" i="2"/>
  <c r="DH706" i="2"/>
  <c r="DB706" i="2"/>
  <c r="EE706" i="2"/>
  <c r="DY706" i="2"/>
  <c r="DS706" i="2"/>
  <c r="DM706" i="2"/>
  <c r="DG706" i="2"/>
  <c r="DA706" i="2"/>
  <c r="ED706" i="2"/>
  <c r="DX706" i="2"/>
  <c r="DR706" i="2"/>
  <c r="DL706" i="2"/>
  <c r="DF706" i="2"/>
  <c r="CZ706" i="2"/>
  <c r="CT706" i="2"/>
  <c r="CS706" i="2"/>
  <c r="CR706" i="2"/>
  <c r="CV706" i="2"/>
  <c r="CU706" i="2"/>
  <c r="CQ706" i="2"/>
  <c r="CP706" i="2"/>
  <c r="EK712" i="2"/>
  <c r="EO712" i="2" s="1"/>
  <c r="EQ712" i="2" s="1"/>
  <c r="CM712" i="2"/>
  <c r="EM712" i="2"/>
  <c r="EI712" i="2"/>
  <c r="EC712" i="2"/>
  <c r="DW712" i="2"/>
  <c r="DQ712" i="2"/>
  <c r="DK712" i="2"/>
  <c r="DE712" i="2"/>
  <c r="CY712" i="2"/>
  <c r="EH712" i="2"/>
  <c r="EB712" i="2"/>
  <c r="DV712" i="2"/>
  <c r="DP712" i="2"/>
  <c r="DJ712" i="2"/>
  <c r="DD712" i="2"/>
  <c r="CX712" i="2"/>
  <c r="EG712" i="2"/>
  <c r="EA712" i="2"/>
  <c r="DU712" i="2"/>
  <c r="DO712" i="2"/>
  <c r="DI712" i="2"/>
  <c r="DC712" i="2"/>
  <c r="CW712" i="2"/>
  <c r="EF712" i="2"/>
  <c r="DZ712" i="2"/>
  <c r="DT712" i="2"/>
  <c r="DN712" i="2"/>
  <c r="DH712" i="2"/>
  <c r="DB712" i="2"/>
  <c r="EE712" i="2"/>
  <c r="DY712" i="2"/>
  <c r="DS712" i="2"/>
  <c r="DM712" i="2"/>
  <c r="DG712" i="2"/>
  <c r="DA712" i="2"/>
  <c r="ED712" i="2"/>
  <c r="DX712" i="2"/>
  <c r="DR712" i="2"/>
  <c r="DL712" i="2"/>
  <c r="DF712" i="2"/>
  <c r="CZ712" i="2"/>
  <c r="CT712" i="2"/>
  <c r="CS712" i="2"/>
  <c r="CR712" i="2"/>
  <c r="CV712" i="2"/>
  <c r="CU712" i="2"/>
  <c r="CQ712" i="2"/>
  <c r="CP712" i="2"/>
  <c r="CM718" i="2"/>
  <c r="EM718" i="2"/>
  <c r="EI718" i="2"/>
  <c r="EC718" i="2"/>
  <c r="DW718" i="2"/>
  <c r="DQ718" i="2"/>
  <c r="DK718" i="2"/>
  <c r="DE718" i="2"/>
  <c r="CY718" i="2"/>
  <c r="EH718" i="2"/>
  <c r="EB718" i="2"/>
  <c r="DV718" i="2"/>
  <c r="DP718" i="2"/>
  <c r="DJ718" i="2"/>
  <c r="DD718" i="2"/>
  <c r="CX718" i="2"/>
  <c r="EG718" i="2"/>
  <c r="EA718" i="2"/>
  <c r="DU718" i="2"/>
  <c r="DO718" i="2"/>
  <c r="DI718" i="2"/>
  <c r="DC718" i="2"/>
  <c r="CW718" i="2"/>
  <c r="EF718" i="2"/>
  <c r="DZ718" i="2"/>
  <c r="DT718" i="2"/>
  <c r="DN718" i="2"/>
  <c r="DH718" i="2"/>
  <c r="DB718" i="2"/>
  <c r="EE718" i="2"/>
  <c r="DY718" i="2"/>
  <c r="DS718" i="2"/>
  <c r="DM718" i="2"/>
  <c r="DG718" i="2"/>
  <c r="DA718" i="2"/>
  <c r="ED718" i="2"/>
  <c r="DX718" i="2"/>
  <c r="DR718" i="2"/>
  <c r="DL718" i="2"/>
  <c r="DF718" i="2"/>
  <c r="CZ718" i="2"/>
  <c r="CT718" i="2"/>
  <c r="CS718" i="2"/>
  <c r="CR718" i="2"/>
  <c r="CV718" i="2"/>
  <c r="CU718" i="2"/>
  <c r="CQ718" i="2"/>
  <c r="CP718" i="2"/>
  <c r="CM724" i="2"/>
  <c r="EM724" i="2"/>
  <c r="EI724" i="2"/>
  <c r="EC724" i="2"/>
  <c r="DW724" i="2"/>
  <c r="DQ724" i="2"/>
  <c r="DK724" i="2"/>
  <c r="DE724" i="2"/>
  <c r="CY724" i="2"/>
  <c r="EH724" i="2"/>
  <c r="EB724" i="2"/>
  <c r="DV724" i="2"/>
  <c r="DP724" i="2"/>
  <c r="DJ724" i="2"/>
  <c r="DD724" i="2"/>
  <c r="CX724" i="2"/>
  <c r="EG724" i="2"/>
  <c r="EA724" i="2"/>
  <c r="DU724" i="2"/>
  <c r="DO724" i="2"/>
  <c r="DI724" i="2"/>
  <c r="DC724" i="2"/>
  <c r="CW724" i="2"/>
  <c r="EF724" i="2"/>
  <c r="DZ724" i="2"/>
  <c r="DT724" i="2"/>
  <c r="DN724" i="2"/>
  <c r="DH724" i="2"/>
  <c r="DB724" i="2"/>
  <c r="EE724" i="2"/>
  <c r="DY724" i="2"/>
  <c r="DS724" i="2"/>
  <c r="DM724" i="2"/>
  <c r="DG724" i="2"/>
  <c r="DA724" i="2"/>
  <c r="ED724" i="2"/>
  <c r="DX724" i="2"/>
  <c r="DR724" i="2"/>
  <c r="DL724" i="2"/>
  <c r="DF724" i="2"/>
  <c r="CZ724" i="2"/>
  <c r="CT724" i="2"/>
  <c r="CS724" i="2"/>
  <c r="CR724" i="2"/>
  <c r="CV724" i="2"/>
  <c r="CU724" i="2"/>
  <c r="CQ724" i="2"/>
  <c r="CP724" i="2"/>
  <c r="EK730" i="2"/>
  <c r="EO730" i="2" s="1"/>
  <c r="EQ730" i="2" s="1"/>
  <c r="CM730" i="2"/>
  <c r="EM730" i="2"/>
  <c r="EE730" i="2"/>
  <c r="DY730" i="2"/>
  <c r="DS730" i="2"/>
  <c r="DM730" i="2"/>
  <c r="DG730" i="2"/>
  <c r="DA730" i="2"/>
  <c r="ED730" i="2"/>
  <c r="DX730" i="2"/>
  <c r="DR730" i="2"/>
  <c r="DL730" i="2"/>
  <c r="DF730" i="2"/>
  <c r="CZ730" i="2"/>
  <c r="EI730" i="2"/>
  <c r="EC730" i="2"/>
  <c r="DW730" i="2"/>
  <c r="DQ730" i="2"/>
  <c r="DK730" i="2"/>
  <c r="DE730" i="2"/>
  <c r="CY730" i="2"/>
  <c r="EH730" i="2"/>
  <c r="EB730" i="2"/>
  <c r="DV730" i="2"/>
  <c r="DP730" i="2"/>
  <c r="DJ730" i="2"/>
  <c r="DD730" i="2"/>
  <c r="CX730" i="2"/>
  <c r="EF730" i="2"/>
  <c r="DZ730" i="2"/>
  <c r="DT730" i="2"/>
  <c r="DN730" i="2"/>
  <c r="DH730" i="2"/>
  <c r="DB730" i="2"/>
  <c r="DO730" i="2"/>
  <c r="DI730" i="2"/>
  <c r="DC730" i="2"/>
  <c r="EG730" i="2"/>
  <c r="CW730" i="2"/>
  <c r="EA730" i="2"/>
  <c r="DU730" i="2"/>
  <c r="CT730" i="2"/>
  <c r="CS730" i="2"/>
  <c r="CR730" i="2"/>
  <c r="CV730" i="2"/>
  <c r="CU730" i="2"/>
  <c r="CQ730" i="2"/>
  <c r="CP730" i="2"/>
  <c r="EK736" i="2"/>
  <c r="EO736" i="2" s="1"/>
  <c r="EQ736" i="2" s="1"/>
  <c r="CM736" i="2"/>
  <c r="EM736" i="2"/>
  <c r="EE736" i="2"/>
  <c r="DY736" i="2"/>
  <c r="DS736" i="2"/>
  <c r="DM736" i="2"/>
  <c r="DG736" i="2"/>
  <c r="DA736" i="2"/>
  <c r="ED736" i="2"/>
  <c r="DX736" i="2"/>
  <c r="DR736" i="2"/>
  <c r="DL736" i="2"/>
  <c r="DF736" i="2"/>
  <c r="CZ736" i="2"/>
  <c r="EI736" i="2"/>
  <c r="EC736" i="2"/>
  <c r="DW736" i="2"/>
  <c r="DQ736" i="2"/>
  <c r="DK736" i="2"/>
  <c r="DE736" i="2"/>
  <c r="CY736" i="2"/>
  <c r="EH736" i="2"/>
  <c r="EB736" i="2"/>
  <c r="DV736" i="2"/>
  <c r="DP736" i="2"/>
  <c r="DJ736" i="2"/>
  <c r="DD736" i="2"/>
  <c r="CX736" i="2"/>
  <c r="EF736" i="2"/>
  <c r="DZ736" i="2"/>
  <c r="DT736" i="2"/>
  <c r="DN736" i="2"/>
  <c r="DH736" i="2"/>
  <c r="DB736" i="2"/>
  <c r="EG736" i="2"/>
  <c r="CW736" i="2"/>
  <c r="EA736" i="2"/>
  <c r="DU736" i="2"/>
  <c r="DO736" i="2"/>
  <c r="DI736" i="2"/>
  <c r="DC736" i="2"/>
  <c r="CT736" i="2"/>
  <c r="CS736" i="2"/>
  <c r="CR736" i="2"/>
  <c r="CV736" i="2"/>
  <c r="CU736" i="2"/>
  <c r="CQ736" i="2"/>
  <c r="CP736" i="2"/>
  <c r="CM742" i="2"/>
  <c r="EM742" i="2"/>
  <c r="EE742" i="2"/>
  <c r="DY742" i="2"/>
  <c r="DS742" i="2"/>
  <c r="DM742" i="2"/>
  <c r="DG742" i="2"/>
  <c r="DA742" i="2"/>
  <c r="ED742" i="2"/>
  <c r="DX742" i="2"/>
  <c r="DR742" i="2"/>
  <c r="DL742" i="2"/>
  <c r="DF742" i="2"/>
  <c r="CZ742" i="2"/>
  <c r="EI742" i="2"/>
  <c r="EC742" i="2"/>
  <c r="DW742" i="2"/>
  <c r="DQ742" i="2"/>
  <c r="DK742" i="2"/>
  <c r="DE742" i="2"/>
  <c r="CY742" i="2"/>
  <c r="EH742" i="2"/>
  <c r="EB742" i="2"/>
  <c r="DV742" i="2"/>
  <c r="DP742" i="2"/>
  <c r="DJ742" i="2"/>
  <c r="DD742" i="2"/>
  <c r="CX742" i="2"/>
  <c r="EF742" i="2"/>
  <c r="DZ742" i="2"/>
  <c r="DT742" i="2"/>
  <c r="DN742" i="2"/>
  <c r="DH742" i="2"/>
  <c r="DB742" i="2"/>
  <c r="DO742" i="2"/>
  <c r="DI742" i="2"/>
  <c r="DC742" i="2"/>
  <c r="EG742" i="2"/>
  <c r="CW742" i="2"/>
  <c r="EA742" i="2"/>
  <c r="DU742" i="2"/>
  <c r="CT742" i="2"/>
  <c r="CS742" i="2"/>
  <c r="CR742" i="2"/>
  <c r="CV742" i="2"/>
  <c r="CU742" i="2"/>
  <c r="CQ742" i="2"/>
  <c r="CP742" i="2"/>
  <c r="EK748" i="2"/>
  <c r="EO748" i="2" s="1"/>
  <c r="EQ748" i="2" s="1"/>
  <c r="CM748" i="2"/>
  <c r="EM748" i="2"/>
  <c r="EE748" i="2"/>
  <c r="DY748" i="2"/>
  <c r="DS748" i="2"/>
  <c r="DM748" i="2"/>
  <c r="DG748" i="2"/>
  <c r="DA748" i="2"/>
  <c r="ED748" i="2"/>
  <c r="DX748" i="2"/>
  <c r="DR748" i="2"/>
  <c r="DL748" i="2"/>
  <c r="DF748" i="2"/>
  <c r="CZ748" i="2"/>
  <c r="EI748" i="2"/>
  <c r="EC748" i="2"/>
  <c r="DW748" i="2"/>
  <c r="DQ748" i="2"/>
  <c r="DK748" i="2"/>
  <c r="DE748" i="2"/>
  <c r="CY748" i="2"/>
  <c r="EH748" i="2"/>
  <c r="EB748" i="2"/>
  <c r="DV748" i="2"/>
  <c r="DP748" i="2"/>
  <c r="DJ748" i="2"/>
  <c r="DD748" i="2"/>
  <c r="CX748" i="2"/>
  <c r="EF748" i="2"/>
  <c r="DZ748" i="2"/>
  <c r="DT748" i="2"/>
  <c r="DN748" i="2"/>
  <c r="DH748" i="2"/>
  <c r="DB748" i="2"/>
  <c r="EG748" i="2"/>
  <c r="CW748" i="2"/>
  <c r="EA748" i="2"/>
  <c r="DU748" i="2"/>
  <c r="DO748" i="2"/>
  <c r="DI748" i="2"/>
  <c r="DC748" i="2"/>
  <c r="CT748" i="2"/>
  <c r="CS748" i="2"/>
  <c r="CR748" i="2"/>
  <c r="CV748" i="2"/>
  <c r="CU748" i="2"/>
  <c r="CQ748" i="2"/>
  <c r="CP748" i="2"/>
  <c r="EK754" i="2"/>
  <c r="EO754" i="2" s="1"/>
  <c r="EQ754" i="2" s="1"/>
  <c r="CM754" i="2"/>
  <c r="EM754" i="2"/>
  <c r="EE754" i="2"/>
  <c r="DY754" i="2"/>
  <c r="DS754" i="2"/>
  <c r="DM754" i="2"/>
  <c r="DG754" i="2"/>
  <c r="DA754" i="2"/>
  <c r="ED754" i="2"/>
  <c r="DX754" i="2"/>
  <c r="DR754" i="2"/>
  <c r="DL754" i="2"/>
  <c r="DF754" i="2"/>
  <c r="CZ754" i="2"/>
  <c r="EI754" i="2"/>
  <c r="EC754" i="2"/>
  <c r="DW754" i="2"/>
  <c r="DQ754" i="2"/>
  <c r="DK754" i="2"/>
  <c r="DE754" i="2"/>
  <c r="CY754" i="2"/>
  <c r="EH754" i="2"/>
  <c r="EB754" i="2"/>
  <c r="DV754" i="2"/>
  <c r="DP754" i="2"/>
  <c r="DJ754" i="2"/>
  <c r="DD754" i="2"/>
  <c r="CX754" i="2"/>
  <c r="EF754" i="2"/>
  <c r="DZ754" i="2"/>
  <c r="DT754" i="2"/>
  <c r="DN754" i="2"/>
  <c r="DH754" i="2"/>
  <c r="DB754" i="2"/>
  <c r="DO754" i="2"/>
  <c r="DI754" i="2"/>
  <c r="DC754" i="2"/>
  <c r="EG754" i="2"/>
  <c r="CW754" i="2"/>
  <c r="EA754" i="2"/>
  <c r="DU754" i="2"/>
  <c r="CT754" i="2"/>
  <c r="CS754" i="2"/>
  <c r="CR754" i="2"/>
  <c r="CV754" i="2"/>
  <c r="CU754" i="2"/>
  <c r="CQ754" i="2"/>
  <c r="CP754" i="2"/>
  <c r="CM760" i="2"/>
  <c r="EM760" i="2"/>
  <c r="EE760" i="2"/>
  <c r="DY760" i="2"/>
  <c r="DS760" i="2"/>
  <c r="DM760" i="2"/>
  <c r="DG760" i="2"/>
  <c r="DA760" i="2"/>
  <c r="ED760" i="2"/>
  <c r="DX760" i="2"/>
  <c r="DR760" i="2"/>
  <c r="DL760" i="2"/>
  <c r="DF760" i="2"/>
  <c r="CZ760" i="2"/>
  <c r="EI760" i="2"/>
  <c r="EC760" i="2"/>
  <c r="DW760" i="2"/>
  <c r="DQ760" i="2"/>
  <c r="DK760" i="2"/>
  <c r="DE760" i="2"/>
  <c r="CY760" i="2"/>
  <c r="EH760" i="2"/>
  <c r="EB760" i="2"/>
  <c r="DV760" i="2"/>
  <c r="DP760" i="2"/>
  <c r="DJ760" i="2"/>
  <c r="DD760" i="2"/>
  <c r="CX760" i="2"/>
  <c r="EF760" i="2"/>
  <c r="DZ760" i="2"/>
  <c r="DT760" i="2"/>
  <c r="DN760" i="2"/>
  <c r="DH760" i="2"/>
  <c r="DB760" i="2"/>
  <c r="EG760" i="2"/>
  <c r="CW760" i="2"/>
  <c r="EA760" i="2"/>
  <c r="DU760" i="2"/>
  <c r="DO760" i="2"/>
  <c r="DI760" i="2"/>
  <c r="DC760" i="2"/>
  <c r="CT760" i="2"/>
  <c r="CS760" i="2"/>
  <c r="CR760" i="2"/>
  <c r="CV760" i="2"/>
  <c r="CU760" i="2"/>
  <c r="CQ760" i="2"/>
  <c r="CP760" i="2"/>
  <c r="CM766" i="2"/>
  <c r="EM766" i="2"/>
  <c r="EE766" i="2"/>
  <c r="DY766" i="2"/>
  <c r="DS766" i="2"/>
  <c r="DM766" i="2"/>
  <c r="DG766" i="2"/>
  <c r="DA766" i="2"/>
  <c r="ED766" i="2"/>
  <c r="DX766" i="2"/>
  <c r="DR766" i="2"/>
  <c r="DL766" i="2"/>
  <c r="DF766" i="2"/>
  <c r="CZ766" i="2"/>
  <c r="EI766" i="2"/>
  <c r="EC766" i="2"/>
  <c r="DW766" i="2"/>
  <c r="DQ766" i="2"/>
  <c r="DK766" i="2"/>
  <c r="DE766" i="2"/>
  <c r="CY766" i="2"/>
  <c r="EH766" i="2"/>
  <c r="EB766" i="2"/>
  <c r="DV766" i="2"/>
  <c r="DP766" i="2"/>
  <c r="DJ766" i="2"/>
  <c r="DD766" i="2"/>
  <c r="CX766" i="2"/>
  <c r="EF766" i="2"/>
  <c r="DZ766" i="2"/>
  <c r="DT766" i="2"/>
  <c r="DN766" i="2"/>
  <c r="DH766" i="2"/>
  <c r="DB766" i="2"/>
  <c r="DO766" i="2"/>
  <c r="DI766" i="2"/>
  <c r="DC766" i="2"/>
  <c r="EG766" i="2"/>
  <c r="CW766" i="2"/>
  <c r="EA766" i="2"/>
  <c r="DU766" i="2"/>
  <c r="CT766" i="2"/>
  <c r="CS766" i="2"/>
  <c r="CR766" i="2"/>
  <c r="CV766" i="2"/>
  <c r="CU766" i="2"/>
  <c r="CQ766" i="2"/>
  <c r="CP766" i="2"/>
  <c r="EK772" i="2"/>
  <c r="EO772" i="2" s="1"/>
  <c r="EQ772" i="2" s="1"/>
  <c r="CM772" i="2"/>
  <c r="EM772" i="2"/>
  <c r="EE772" i="2"/>
  <c r="DY772" i="2"/>
  <c r="DS772" i="2"/>
  <c r="DM772" i="2"/>
  <c r="DG772" i="2"/>
  <c r="DA772" i="2"/>
  <c r="ED772" i="2"/>
  <c r="DX772" i="2"/>
  <c r="DR772" i="2"/>
  <c r="DL772" i="2"/>
  <c r="DF772" i="2"/>
  <c r="CZ772" i="2"/>
  <c r="EI772" i="2"/>
  <c r="EC772" i="2"/>
  <c r="DW772" i="2"/>
  <c r="DQ772" i="2"/>
  <c r="DK772" i="2"/>
  <c r="DE772" i="2"/>
  <c r="CY772" i="2"/>
  <c r="EH772" i="2"/>
  <c r="EB772" i="2"/>
  <c r="DV772" i="2"/>
  <c r="DP772" i="2"/>
  <c r="DJ772" i="2"/>
  <c r="DD772" i="2"/>
  <c r="CX772" i="2"/>
  <c r="EF772" i="2"/>
  <c r="DZ772" i="2"/>
  <c r="DT772" i="2"/>
  <c r="DN772" i="2"/>
  <c r="DH772" i="2"/>
  <c r="DB772" i="2"/>
  <c r="EG772" i="2"/>
  <c r="CW772" i="2"/>
  <c r="EA772" i="2"/>
  <c r="DU772" i="2"/>
  <c r="DO772" i="2"/>
  <c r="DI772" i="2"/>
  <c r="DC772" i="2"/>
  <c r="CT772" i="2"/>
  <c r="CS772" i="2"/>
  <c r="CR772" i="2"/>
  <c r="CV772" i="2"/>
  <c r="CU772" i="2"/>
  <c r="CQ772" i="2"/>
  <c r="CP772" i="2"/>
  <c r="CM778" i="2"/>
  <c r="EM778" i="2"/>
  <c r="EE778" i="2"/>
  <c r="DY778" i="2"/>
  <c r="DS778" i="2"/>
  <c r="DM778" i="2"/>
  <c r="DG778" i="2"/>
  <c r="DA778" i="2"/>
  <c r="ED778" i="2"/>
  <c r="DX778" i="2"/>
  <c r="DR778" i="2"/>
  <c r="DL778" i="2"/>
  <c r="DF778" i="2"/>
  <c r="CZ778" i="2"/>
  <c r="EI778" i="2"/>
  <c r="EC778" i="2"/>
  <c r="DW778" i="2"/>
  <c r="DQ778" i="2"/>
  <c r="DK778" i="2"/>
  <c r="DE778" i="2"/>
  <c r="CY778" i="2"/>
  <c r="EH778" i="2"/>
  <c r="EB778" i="2"/>
  <c r="DV778" i="2"/>
  <c r="DP778" i="2"/>
  <c r="DJ778" i="2"/>
  <c r="DD778" i="2"/>
  <c r="CX778" i="2"/>
  <c r="EF778" i="2"/>
  <c r="DZ778" i="2"/>
  <c r="DT778" i="2"/>
  <c r="DN778" i="2"/>
  <c r="DH778" i="2"/>
  <c r="DB778" i="2"/>
  <c r="DO778" i="2"/>
  <c r="DI778" i="2"/>
  <c r="DC778" i="2"/>
  <c r="EG778" i="2"/>
  <c r="CW778" i="2"/>
  <c r="EA778" i="2"/>
  <c r="DU778" i="2"/>
  <c r="CT778" i="2"/>
  <c r="CS778" i="2"/>
  <c r="CR778" i="2"/>
  <c r="CV778" i="2"/>
  <c r="CU778" i="2"/>
  <c r="CQ778" i="2"/>
  <c r="CP778" i="2"/>
  <c r="CM784" i="2"/>
  <c r="EM784" i="2"/>
  <c r="EE784" i="2"/>
  <c r="DY784" i="2"/>
  <c r="DS784" i="2"/>
  <c r="DM784" i="2"/>
  <c r="DG784" i="2"/>
  <c r="DA784" i="2"/>
  <c r="ED784" i="2"/>
  <c r="DX784" i="2"/>
  <c r="DR784" i="2"/>
  <c r="DL784" i="2"/>
  <c r="DF784" i="2"/>
  <c r="CZ784" i="2"/>
  <c r="EI784" i="2"/>
  <c r="EC784" i="2"/>
  <c r="DW784" i="2"/>
  <c r="DQ784" i="2"/>
  <c r="DK784" i="2"/>
  <c r="DE784" i="2"/>
  <c r="CY784" i="2"/>
  <c r="EH784" i="2"/>
  <c r="EB784" i="2"/>
  <c r="DV784" i="2"/>
  <c r="DP784" i="2"/>
  <c r="DJ784" i="2"/>
  <c r="DD784" i="2"/>
  <c r="CX784" i="2"/>
  <c r="EF784" i="2"/>
  <c r="DZ784" i="2"/>
  <c r="DT784" i="2"/>
  <c r="DN784" i="2"/>
  <c r="DH784" i="2"/>
  <c r="DB784" i="2"/>
  <c r="EG784" i="2"/>
  <c r="CW784" i="2"/>
  <c r="EA784" i="2"/>
  <c r="DU784" i="2"/>
  <c r="DO784" i="2"/>
  <c r="DI784" i="2"/>
  <c r="DC784" i="2"/>
  <c r="CT784" i="2"/>
  <c r="CS784" i="2"/>
  <c r="CR784" i="2"/>
  <c r="CV784" i="2"/>
  <c r="CU784" i="2"/>
  <c r="CQ784" i="2"/>
  <c r="CP784" i="2"/>
  <c r="EK790" i="2"/>
  <c r="EO790" i="2" s="1"/>
  <c r="EQ790" i="2" s="1"/>
  <c r="CM790" i="2"/>
  <c r="EM790" i="2"/>
  <c r="EE790" i="2"/>
  <c r="DY790" i="2"/>
  <c r="DS790" i="2"/>
  <c r="DM790" i="2"/>
  <c r="DG790" i="2"/>
  <c r="DA790" i="2"/>
  <c r="ED790" i="2"/>
  <c r="DX790" i="2"/>
  <c r="DR790" i="2"/>
  <c r="DL790" i="2"/>
  <c r="DF790" i="2"/>
  <c r="CZ790" i="2"/>
  <c r="EI790" i="2"/>
  <c r="EC790" i="2"/>
  <c r="DW790" i="2"/>
  <c r="DQ790" i="2"/>
  <c r="DK790" i="2"/>
  <c r="DE790" i="2"/>
  <c r="CY790" i="2"/>
  <c r="EH790" i="2"/>
  <c r="EB790" i="2"/>
  <c r="DV790" i="2"/>
  <c r="DP790" i="2"/>
  <c r="DJ790" i="2"/>
  <c r="DD790" i="2"/>
  <c r="CX790" i="2"/>
  <c r="EF790" i="2"/>
  <c r="DZ790" i="2"/>
  <c r="DT790" i="2"/>
  <c r="DN790" i="2"/>
  <c r="DH790" i="2"/>
  <c r="DB790" i="2"/>
  <c r="DO790" i="2"/>
  <c r="DI790" i="2"/>
  <c r="DC790" i="2"/>
  <c r="EG790" i="2"/>
  <c r="CW790" i="2"/>
  <c r="EA790" i="2"/>
  <c r="DU790" i="2"/>
  <c r="CT790" i="2"/>
  <c r="CS790" i="2"/>
  <c r="CR790" i="2"/>
  <c r="CV790" i="2"/>
  <c r="CU790" i="2"/>
  <c r="CQ790" i="2"/>
  <c r="CP790" i="2"/>
  <c r="CM796" i="2"/>
  <c r="EM796" i="2"/>
  <c r="EE796" i="2"/>
  <c r="DY796" i="2"/>
  <c r="DS796" i="2"/>
  <c r="DM796" i="2"/>
  <c r="DG796" i="2"/>
  <c r="DA796" i="2"/>
  <c r="ED796" i="2"/>
  <c r="DX796" i="2"/>
  <c r="DR796" i="2"/>
  <c r="DL796" i="2"/>
  <c r="DF796" i="2"/>
  <c r="CZ796" i="2"/>
  <c r="EI796" i="2"/>
  <c r="EC796" i="2"/>
  <c r="DW796" i="2"/>
  <c r="DQ796" i="2"/>
  <c r="DK796" i="2"/>
  <c r="DE796" i="2"/>
  <c r="CY796" i="2"/>
  <c r="EH796" i="2"/>
  <c r="EB796" i="2"/>
  <c r="DV796" i="2"/>
  <c r="DP796" i="2"/>
  <c r="DJ796" i="2"/>
  <c r="DD796" i="2"/>
  <c r="CX796" i="2"/>
  <c r="EF796" i="2"/>
  <c r="DZ796" i="2"/>
  <c r="DT796" i="2"/>
  <c r="DN796" i="2"/>
  <c r="DH796" i="2"/>
  <c r="DB796" i="2"/>
  <c r="EG796" i="2"/>
  <c r="CW796" i="2"/>
  <c r="EA796" i="2"/>
  <c r="DU796" i="2"/>
  <c r="DO796" i="2"/>
  <c r="DI796" i="2"/>
  <c r="DC796" i="2"/>
  <c r="CT796" i="2"/>
  <c r="CS796" i="2"/>
  <c r="CR796" i="2"/>
  <c r="CV796" i="2"/>
  <c r="CU796" i="2"/>
  <c r="CQ796" i="2"/>
  <c r="CP796" i="2"/>
  <c r="CM802" i="2"/>
  <c r="EM802" i="2"/>
  <c r="EE802" i="2"/>
  <c r="DY802" i="2"/>
  <c r="DS802" i="2"/>
  <c r="DM802" i="2"/>
  <c r="DG802" i="2"/>
  <c r="DA802" i="2"/>
  <c r="ED802" i="2"/>
  <c r="DX802" i="2"/>
  <c r="DR802" i="2"/>
  <c r="DL802" i="2"/>
  <c r="DF802" i="2"/>
  <c r="CZ802" i="2"/>
  <c r="EI802" i="2"/>
  <c r="EC802" i="2"/>
  <c r="DW802" i="2"/>
  <c r="DQ802" i="2"/>
  <c r="DK802" i="2"/>
  <c r="DE802" i="2"/>
  <c r="CY802" i="2"/>
  <c r="EH802" i="2"/>
  <c r="EB802" i="2"/>
  <c r="DV802" i="2"/>
  <c r="DP802" i="2"/>
  <c r="DJ802" i="2"/>
  <c r="DD802" i="2"/>
  <c r="CX802" i="2"/>
  <c r="EF802" i="2"/>
  <c r="DZ802" i="2"/>
  <c r="DT802" i="2"/>
  <c r="DN802" i="2"/>
  <c r="DH802" i="2"/>
  <c r="DB802" i="2"/>
  <c r="DO802" i="2"/>
  <c r="DI802" i="2"/>
  <c r="DC802" i="2"/>
  <c r="EG802" i="2"/>
  <c r="CW802" i="2"/>
  <c r="EA802" i="2"/>
  <c r="DU802" i="2"/>
  <c r="CT802" i="2"/>
  <c r="CS802" i="2"/>
  <c r="CR802" i="2"/>
  <c r="CV802" i="2"/>
  <c r="CU802" i="2"/>
  <c r="CQ802" i="2"/>
  <c r="CP802" i="2"/>
  <c r="EK808" i="2"/>
  <c r="EO808" i="2" s="1"/>
  <c r="EQ808" i="2" s="1"/>
  <c r="CM808" i="2"/>
  <c r="EM808" i="2"/>
  <c r="EE808" i="2"/>
  <c r="DY808" i="2"/>
  <c r="DS808" i="2"/>
  <c r="DM808" i="2"/>
  <c r="DG808" i="2"/>
  <c r="DA808" i="2"/>
  <c r="ED808" i="2"/>
  <c r="DX808" i="2"/>
  <c r="DR808" i="2"/>
  <c r="DL808" i="2"/>
  <c r="DF808" i="2"/>
  <c r="CZ808" i="2"/>
  <c r="EI808" i="2"/>
  <c r="EC808" i="2"/>
  <c r="DW808" i="2"/>
  <c r="DQ808" i="2"/>
  <c r="DK808" i="2"/>
  <c r="DE808" i="2"/>
  <c r="CY808" i="2"/>
  <c r="EH808" i="2"/>
  <c r="EB808" i="2"/>
  <c r="DV808" i="2"/>
  <c r="DP808" i="2"/>
  <c r="DJ808" i="2"/>
  <c r="DD808" i="2"/>
  <c r="CX808" i="2"/>
  <c r="EG808" i="2"/>
  <c r="EA808" i="2"/>
  <c r="DU808" i="2"/>
  <c r="DO808" i="2"/>
  <c r="DI808" i="2"/>
  <c r="DC808" i="2"/>
  <c r="CW808" i="2"/>
  <c r="EF808" i="2"/>
  <c r="DZ808" i="2"/>
  <c r="DT808" i="2"/>
  <c r="DN808" i="2"/>
  <c r="DH808" i="2"/>
  <c r="DB808" i="2"/>
  <c r="CT808" i="2"/>
  <c r="CS808" i="2"/>
  <c r="CR808" i="2"/>
  <c r="CV808" i="2"/>
  <c r="CU808" i="2"/>
  <c r="CQ808" i="2"/>
  <c r="CP808" i="2"/>
  <c r="EK814" i="2"/>
  <c r="EO814" i="2" s="1"/>
  <c r="EQ814" i="2" s="1"/>
  <c r="CM814" i="2"/>
  <c r="EM814" i="2"/>
  <c r="EE814" i="2"/>
  <c r="DY814" i="2"/>
  <c r="DS814" i="2"/>
  <c r="DM814" i="2"/>
  <c r="DG814" i="2"/>
  <c r="DA814" i="2"/>
  <c r="ED814" i="2"/>
  <c r="DX814" i="2"/>
  <c r="DR814" i="2"/>
  <c r="DL814" i="2"/>
  <c r="DF814" i="2"/>
  <c r="CZ814" i="2"/>
  <c r="EI814" i="2"/>
  <c r="EC814" i="2"/>
  <c r="DW814" i="2"/>
  <c r="DQ814" i="2"/>
  <c r="DK814" i="2"/>
  <c r="DE814" i="2"/>
  <c r="CY814" i="2"/>
  <c r="EH814" i="2"/>
  <c r="EB814" i="2"/>
  <c r="DV814" i="2"/>
  <c r="DP814" i="2"/>
  <c r="DJ814" i="2"/>
  <c r="DD814" i="2"/>
  <c r="CX814" i="2"/>
  <c r="EG814" i="2"/>
  <c r="EA814" i="2"/>
  <c r="DU814" i="2"/>
  <c r="DO814" i="2"/>
  <c r="DI814" i="2"/>
  <c r="DC814" i="2"/>
  <c r="CW814" i="2"/>
  <c r="EF814" i="2"/>
  <c r="DZ814" i="2"/>
  <c r="DT814" i="2"/>
  <c r="DN814" i="2"/>
  <c r="DH814" i="2"/>
  <c r="DB814" i="2"/>
  <c r="CT814" i="2"/>
  <c r="CS814" i="2"/>
  <c r="CR814" i="2"/>
  <c r="CV814" i="2"/>
  <c r="CU814" i="2"/>
  <c r="CQ814" i="2"/>
  <c r="CP814" i="2"/>
  <c r="CM820" i="2"/>
  <c r="EM820" i="2"/>
  <c r="EE820" i="2"/>
  <c r="DY820" i="2"/>
  <c r="DS820" i="2"/>
  <c r="DM820" i="2"/>
  <c r="DG820" i="2"/>
  <c r="DA820" i="2"/>
  <c r="ED820" i="2"/>
  <c r="DX820" i="2"/>
  <c r="DR820" i="2"/>
  <c r="DL820" i="2"/>
  <c r="DF820" i="2"/>
  <c r="CZ820" i="2"/>
  <c r="EI820" i="2"/>
  <c r="EC820" i="2"/>
  <c r="DW820" i="2"/>
  <c r="DQ820" i="2"/>
  <c r="DK820" i="2"/>
  <c r="DE820" i="2"/>
  <c r="CY820" i="2"/>
  <c r="EH820" i="2"/>
  <c r="EB820" i="2"/>
  <c r="DV820" i="2"/>
  <c r="DP820" i="2"/>
  <c r="DJ820" i="2"/>
  <c r="DD820" i="2"/>
  <c r="CX820" i="2"/>
  <c r="EG820" i="2"/>
  <c r="EA820" i="2"/>
  <c r="DU820" i="2"/>
  <c r="DO820" i="2"/>
  <c r="DI820" i="2"/>
  <c r="DC820" i="2"/>
  <c r="CW820" i="2"/>
  <c r="EF820" i="2"/>
  <c r="DZ820" i="2"/>
  <c r="DT820" i="2"/>
  <c r="DN820" i="2"/>
  <c r="DH820" i="2"/>
  <c r="DB820" i="2"/>
  <c r="CT820" i="2"/>
  <c r="CS820" i="2"/>
  <c r="CR820" i="2"/>
  <c r="CV820" i="2"/>
  <c r="CU820" i="2"/>
  <c r="CQ820" i="2"/>
  <c r="CP820" i="2"/>
  <c r="EK826" i="2"/>
  <c r="EO826" i="2" s="1"/>
  <c r="EQ826" i="2" s="1"/>
  <c r="CM826" i="2"/>
  <c r="EM826" i="2"/>
  <c r="EE826" i="2"/>
  <c r="DY826" i="2"/>
  <c r="DS826" i="2"/>
  <c r="DM826" i="2"/>
  <c r="DG826" i="2"/>
  <c r="DA826" i="2"/>
  <c r="ED826" i="2"/>
  <c r="DX826" i="2"/>
  <c r="DR826" i="2"/>
  <c r="DL826" i="2"/>
  <c r="DF826" i="2"/>
  <c r="CZ826" i="2"/>
  <c r="EI826" i="2"/>
  <c r="EC826" i="2"/>
  <c r="DW826" i="2"/>
  <c r="DQ826" i="2"/>
  <c r="DK826" i="2"/>
  <c r="DE826" i="2"/>
  <c r="CY826" i="2"/>
  <c r="EH826" i="2"/>
  <c r="EB826" i="2"/>
  <c r="DV826" i="2"/>
  <c r="DP826" i="2"/>
  <c r="DJ826" i="2"/>
  <c r="DD826" i="2"/>
  <c r="CX826" i="2"/>
  <c r="EG826" i="2"/>
  <c r="EA826" i="2"/>
  <c r="DU826" i="2"/>
  <c r="DO826" i="2"/>
  <c r="DI826" i="2"/>
  <c r="DC826" i="2"/>
  <c r="CW826" i="2"/>
  <c r="EF826" i="2"/>
  <c r="DZ826" i="2"/>
  <c r="DT826" i="2"/>
  <c r="DN826" i="2"/>
  <c r="DH826" i="2"/>
  <c r="DB826" i="2"/>
  <c r="CT826" i="2"/>
  <c r="CS826" i="2"/>
  <c r="CR826" i="2"/>
  <c r="CV826" i="2"/>
  <c r="CU826" i="2"/>
  <c r="CQ826" i="2"/>
  <c r="CP826" i="2"/>
  <c r="CM832" i="2"/>
  <c r="EM832" i="2"/>
  <c r="EE832" i="2"/>
  <c r="DY832" i="2"/>
  <c r="DS832" i="2"/>
  <c r="DM832" i="2"/>
  <c r="DG832" i="2"/>
  <c r="DA832" i="2"/>
  <c r="ED832" i="2"/>
  <c r="DX832" i="2"/>
  <c r="DR832" i="2"/>
  <c r="DL832" i="2"/>
  <c r="DF832" i="2"/>
  <c r="CZ832" i="2"/>
  <c r="EI832" i="2"/>
  <c r="EC832" i="2"/>
  <c r="DW832" i="2"/>
  <c r="DQ832" i="2"/>
  <c r="DK832" i="2"/>
  <c r="DE832" i="2"/>
  <c r="CY832" i="2"/>
  <c r="EH832" i="2"/>
  <c r="EB832" i="2"/>
  <c r="DV832" i="2"/>
  <c r="DP832" i="2"/>
  <c r="DJ832" i="2"/>
  <c r="DD832" i="2"/>
  <c r="CX832" i="2"/>
  <c r="EG832" i="2"/>
  <c r="EA832" i="2"/>
  <c r="DU832" i="2"/>
  <c r="DO832" i="2"/>
  <c r="DI832" i="2"/>
  <c r="DC832" i="2"/>
  <c r="CW832" i="2"/>
  <c r="EF832" i="2"/>
  <c r="DZ832" i="2"/>
  <c r="DT832" i="2"/>
  <c r="DN832" i="2"/>
  <c r="DH832" i="2"/>
  <c r="DB832" i="2"/>
  <c r="CT832" i="2"/>
  <c r="CS832" i="2"/>
  <c r="CR832" i="2"/>
  <c r="CV832" i="2"/>
  <c r="CU832" i="2"/>
  <c r="CQ832" i="2"/>
  <c r="CP832" i="2"/>
  <c r="CM838" i="2"/>
  <c r="EM838" i="2"/>
  <c r="EE838" i="2"/>
  <c r="DY838" i="2"/>
  <c r="DS838" i="2"/>
  <c r="DM838" i="2"/>
  <c r="DG838" i="2"/>
  <c r="DA838" i="2"/>
  <c r="ED838" i="2"/>
  <c r="DX838" i="2"/>
  <c r="DR838" i="2"/>
  <c r="DL838" i="2"/>
  <c r="DF838" i="2"/>
  <c r="CZ838" i="2"/>
  <c r="EI838" i="2"/>
  <c r="EC838" i="2"/>
  <c r="DW838" i="2"/>
  <c r="DQ838" i="2"/>
  <c r="DK838" i="2"/>
  <c r="DE838" i="2"/>
  <c r="CY838" i="2"/>
  <c r="EH838" i="2"/>
  <c r="EB838" i="2"/>
  <c r="DV838" i="2"/>
  <c r="DP838" i="2"/>
  <c r="DJ838" i="2"/>
  <c r="DD838" i="2"/>
  <c r="CX838" i="2"/>
  <c r="EG838" i="2"/>
  <c r="EA838" i="2"/>
  <c r="DU838" i="2"/>
  <c r="DO838" i="2"/>
  <c r="DI838" i="2"/>
  <c r="DC838" i="2"/>
  <c r="CW838" i="2"/>
  <c r="EF838" i="2"/>
  <c r="DZ838" i="2"/>
  <c r="DT838" i="2"/>
  <c r="DN838" i="2"/>
  <c r="DH838" i="2"/>
  <c r="DB838" i="2"/>
  <c r="CT838" i="2"/>
  <c r="CS838" i="2"/>
  <c r="CR838" i="2"/>
  <c r="CV838" i="2"/>
  <c r="CU838" i="2"/>
  <c r="CQ838" i="2"/>
  <c r="CP838" i="2"/>
  <c r="EK844" i="2"/>
  <c r="EO844" i="2" s="1"/>
  <c r="EQ844" i="2" s="1"/>
  <c r="CM844" i="2"/>
  <c r="EM844" i="2"/>
  <c r="EE844" i="2"/>
  <c r="DY844" i="2"/>
  <c r="DS844" i="2"/>
  <c r="DM844" i="2"/>
  <c r="DG844" i="2"/>
  <c r="DA844" i="2"/>
  <c r="ED844" i="2"/>
  <c r="DX844" i="2"/>
  <c r="DR844" i="2"/>
  <c r="DL844" i="2"/>
  <c r="DF844" i="2"/>
  <c r="CZ844" i="2"/>
  <c r="EI844" i="2"/>
  <c r="EC844" i="2"/>
  <c r="DW844" i="2"/>
  <c r="DQ844" i="2"/>
  <c r="DK844" i="2"/>
  <c r="DE844" i="2"/>
  <c r="CY844" i="2"/>
  <c r="EH844" i="2"/>
  <c r="EB844" i="2"/>
  <c r="DV844" i="2"/>
  <c r="DP844" i="2"/>
  <c r="DJ844" i="2"/>
  <c r="DD844" i="2"/>
  <c r="CX844" i="2"/>
  <c r="EG844" i="2"/>
  <c r="EA844" i="2"/>
  <c r="DU844" i="2"/>
  <c r="DO844" i="2"/>
  <c r="DI844" i="2"/>
  <c r="DC844" i="2"/>
  <c r="CW844" i="2"/>
  <c r="EF844" i="2"/>
  <c r="DZ844" i="2"/>
  <c r="DT844" i="2"/>
  <c r="DN844" i="2"/>
  <c r="DH844" i="2"/>
  <c r="DB844" i="2"/>
  <c r="CT844" i="2"/>
  <c r="CS844" i="2"/>
  <c r="CR844" i="2"/>
  <c r="CV844" i="2"/>
  <c r="CU844" i="2"/>
  <c r="CQ844" i="2"/>
  <c r="CP844" i="2"/>
  <c r="CM850" i="2"/>
  <c r="EM850" i="2"/>
  <c r="EE850" i="2"/>
  <c r="DY850" i="2"/>
  <c r="DS850" i="2"/>
  <c r="DM850" i="2"/>
  <c r="DG850" i="2"/>
  <c r="DA850" i="2"/>
  <c r="ED850" i="2"/>
  <c r="DX850" i="2"/>
  <c r="DR850" i="2"/>
  <c r="DL850" i="2"/>
  <c r="DF850" i="2"/>
  <c r="CZ850" i="2"/>
  <c r="EI850" i="2"/>
  <c r="EC850" i="2"/>
  <c r="DW850" i="2"/>
  <c r="DQ850" i="2"/>
  <c r="DK850" i="2"/>
  <c r="DE850" i="2"/>
  <c r="CY850" i="2"/>
  <c r="EH850" i="2"/>
  <c r="EB850" i="2"/>
  <c r="DV850" i="2"/>
  <c r="DP850" i="2"/>
  <c r="DJ850" i="2"/>
  <c r="DD850" i="2"/>
  <c r="CX850" i="2"/>
  <c r="EG850" i="2"/>
  <c r="EA850" i="2"/>
  <c r="DU850" i="2"/>
  <c r="DO850" i="2"/>
  <c r="DI850" i="2"/>
  <c r="DC850" i="2"/>
  <c r="CW850" i="2"/>
  <c r="EF850" i="2"/>
  <c r="DZ850" i="2"/>
  <c r="DT850" i="2"/>
  <c r="DN850" i="2"/>
  <c r="DH850" i="2"/>
  <c r="DB850" i="2"/>
  <c r="CT850" i="2"/>
  <c r="CS850" i="2"/>
  <c r="CR850" i="2"/>
  <c r="CV850" i="2"/>
  <c r="CU850" i="2"/>
  <c r="CQ850" i="2"/>
  <c r="CP850" i="2"/>
  <c r="CM856" i="2"/>
  <c r="EM856" i="2"/>
  <c r="EE856" i="2"/>
  <c r="DY856" i="2"/>
  <c r="DS856" i="2"/>
  <c r="DM856" i="2"/>
  <c r="DG856" i="2"/>
  <c r="DA856" i="2"/>
  <c r="ED856" i="2"/>
  <c r="DX856" i="2"/>
  <c r="DR856" i="2"/>
  <c r="DL856" i="2"/>
  <c r="DF856" i="2"/>
  <c r="CZ856" i="2"/>
  <c r="EI856" i="2"/>
  <c r="EC856" i="2"/>
  <c r="DW856" i="2"/>
  <c r="DQ856" i="2"/>
  <c r="DK856" i="2"/>
  <c r="DE856" i="2"/>
  <c r="CY856" i="2"/>
  <c r="EH856" i="2"/>
  <c r="EB856" i="2"/>
  <c r="DV856" i="2"/>
  <c r="DP856" i="2"/>
  <c r="DJ856" i="2"/>
  <c r="DD856" i="2"/>
  <c r="CX856" i="2"/>
  <c r="EG856" i="2"/>
  <c r="EA856" i="2"/>
  <c r="DU856" i="2"/>
  <c r="DO856" i="2"/>
  <c r="DI856" i="2"/>
  <c r="DC856" i="2"/>
  <c r="CW856" i="2"/>
  <c r="EF856" i="2"/>
  <c r="DZ856" i="2"/>
  <c r="DT856" i="2"/>
  <c r="DN856" i="2"/>
  <c r="DH856" i="2"/>
  <c r="DB856" i="2"/>
  <c r="CT856" i="2"/>
  <c r="CS856" i="2"/>
  <c r="CR856" i="2"/>
  <c r="CV856" i="2"/>
  <c r="CU856" i="2"/>
  <c r="CQ856" i="2"/>
  <c r="CP856" i="2"/>
  <c r="EK862" i="2"/>
  <c r="EO862" i="2" s="1"/>
  <c r="EQ862" i="2" s="1"/>
  <c r="CM862" i="2"/>
  <c r="EM862" i="2"/>
  <c r="EE862" i="2"/>
  <c r="DY862" i="2"/>
  <c r="DS862" i="2"/>
  <c r="DM862" i="2"/>
  <c r="DG862" i="2"/>
  <c r="DA862" i="2"/>
  <c r="ED862" i="2"/>
  <c r="DX862" i="2"/>
  <c r="DR862" i="2"/>
  <c r="DL862" i="2"/>
  <c r="DF862" i="2"/>
  <c r="CZ862" i="2"/>
  <c r="EI862" i="2"/>
  <c r="EC862" i="2"/>
  <c r="DW862" i="2"/>
  <c r="DQ862" i="2"/>
  <c r="DK862" i="2"/>
  <c r="DE862" i="2"/>
  <c r="CY862" i="2"/>
  <c r="EH862" i="2"/>
  <c r="EB862" i="2"/>
  <c r="DV862" i="2"/>
  <c r="DP862" i="2"/>
  <c r="DJ862" i="2"/>
  <c r="DD862" i="2"/>
  <c r="CX862" i="2"/>
  <c r="EG862" i="2"/>
  <c r="EA862" i="2"/>
  <c r="DU862" i="2"/>
  <c r="DO862" i="2"/>
  <c r="DI862" i="2"/>
  <c r="DC862" i="2"/>
  <c r="CW862" i="2"/>
  <c r="EF862" i="2"/>
  <c r="DZ862" i="2"/>
  <c r="DT862" i="2"/>
  <c r="DN862" i="2"/>
  <c r="DH862" i="2"/>
  <c r="DB862" i="2"/>
  <c r="CT862" i="2"/>
  <c r="CS862" i="2"/>
  <c r="CR862" i="2"/>
  <c r="CV862" i="2"/>
  <c r="CU862" i="2"/>
  <c r="CQ862" i="2"/>
  <c r="CP862" i="2"/>
  <c r="CM868" i="2"/>
  <c r="EM868" i="2"/>
  <c r="EE868" i="2"/>
  <c r="DY868" i="2"/>
  <c r="DS868" i="2"/>
  <c r="DM868" i="2"/>
  <c r="DG868" i="2"/>
  <c r="DA868" i="2"/>
  <c r="ED868" i="2"/>
  <c r="DX868" i="2"/>
  <c r="DR868" i="2"/>
  <c r="DL868" i="2"/>
  <c r="DF868" i="2"/>
  <c r="CZ868" i="2"/>
  <c r="EI868" i="2"/>
  <c r="EC868" i="2"/>
  <c r="DW868" i="2"/>
  <c r="DQ868" i="2"/>
  <c r="DK868" i="2"/>
  <c r="DE868" i="2"/>
  <c r="CY868" i="2"/>
  <c r="EH868" i="2"/>
  <c r="EB868" i="2"/>
  <c r="DV868" i="2"/>
  <c r="DP868" i="2"/>
  <c r="DJ868" i="2"/>
  <c r="DD868" i="2"/>
  <c r="CX868" i="2"/>
  <c r="EG868" i="2"/>
  <c r="EA868" i="2"/>
  <c r="DU868" i="2"/>
  <c r="DO868" i="2"/>
  <c r="DI868" i="2"/>
  <c r="DC868" i="2"/>
  <c r="CW868" i="2"/>
  <c r="EF868" i="2"/>
  <c r="DZ868" i="2"/>
  <c r="DT868" i="2"/>
  <c r="DN868" i="2"/>
  <c r="DH868" i="2"/>
  <c r="DB868" i="2"/>
  <c r="CT868" i="2"/>
  <c r="CS868" i="2"/>
  <c r="CR868" i="2"/>
  <c r="CV868" i="2"/>
  <c r="CU868" i="2"/>
  <c r="CQ868" i="2"/>
  <c r="CP868" i="2"/>
  <c r="EK874" i="2"/>
  <c r="EO874" i="2" s="1"/>
  <c r="EQ874" i="2" s="1"/>
  <c r="CM874" i="2"/>
  <c r="EM874" i="2"/>
  <c r="EE874" i="2"/>
  <c r="DY874" i="2"/>
  <c r="DS874" i="2"/>
  <c r="DM874" i="2"/>
  <c r="DG874" i="2"/>
  <c r="DA874" i="2"/>
  <c r="ED874" i="2"/>
  <c r="DX874" i="2"/>
  <c r="DR874" i="2"/>
  <c r="DL874" i="2"/>
  <c r="DF874" i="2"/>
  <c r="CZ874" i="2"/>
  <c r="EI874" i="2"/>
  <c r="EC874" i="2"/>
  <c r="DW874" i="2"/>
  <c r="DQ874" i="2"/>
  <c r="DK874" i="2"/>
  <c r="DE874" i="2"/>
  <c r="CY874" i="2"/>
  <c r="EH874" i="2"/>
  <c r="EB874" i="2"/>
  <c r="DV874" i="2"/>
  <c r="DP874" i="2"/>
  <c r="DJ874" i="2"/>
  <c r="DD874" i="2"/>
  <c r="CX874" i="2"/>
  <c r="EG874" i="2"/>
  <c r="EA874" i="2"/>
  <c r="DU874" i="2"/>
  <c r="DO874" i="2"/>
  <c r="DI874" i="2"/>
  <c r="DC874" i="2"/>
  <c r="CW874" i="2"/>
  <c r="EF874" i="2"/>
  <c r="DZ874" i="2"/>
  <c r="DT874" i="2"/>
  <c r="DN874" i="2"/>
  <c r="DH874" i="2"/>
  <c r="DB874" i="2"/>
  <c r="CT874" i="2"/>
  <c r="CS874" i="2"/>
  <c r="CR874" i="2"/>
  <c r="CV874" i="2"/>
  <c r="CU874" i="2"/>
  <c r="CQ874" i="2"/>
  <c r="CP874" i="2"/>
  <c r="CM880" i="2"/>
  <c r="EM880" i="2"/>
  <c r="EE880" i="2"/>
  <c r="DY880" i="2"/>
  <c r="DS880" i="2"/>
  <c r="DM880" i="2"/>
  <c r="DG880" i="2"/>
  <c r="DA880" i="2"/>
  <c r="ED880" i="2"/>
  <c r="DX880" i="2"/>
  <c r="DR880" i="2"/>
  <c r="DL880" i="2"/>
  <c r="DF880" i="2"/>
  <c r="CZ880" i="2"/>
  <c r="EI880" i="2"/>
  <c r="EC880" i="2"/>
  <c r="DW880" i="2"/>
  <c r="DQ880" i="2"/>
  <c r="DK880" i="2"/>
  <c r="DE880" i="2"/>
  <c r="CY880" i="2"/>
  <c r="EH880" i="2"/>
  <c r="EB880" i="2"/>
  <c r="DV880" i="2"/>
  <c r="DP880" i="2"/>
  <c r="DJ880" i="2"/>
  <c r="DD880" i="2"/>
  <c r="CX880" i="2"/>
  <c r="EG880" i="2"/>
  <c r="EA880" i="2"/>
  <c r="DU880" i="2"/>
  <c r="DO880" i="2"/>
  <c r="DI880" i="2"/>
  <c r="DC880" i="2"/>
  <c r="CW880" i="2"/>
  <c r="EF880" i="2"/>
  <c r="DZ880" i="2"/>
  <c r="DT880" i="2"/>
  <c r="DN880" i="2"/>
  <c r="DH880" i="2"/>
  <c r="DB880" i="2"/>
  <c r="CT880" i="2"/>
  <c r="CS880" i="2"/>
  <c r="CR880" i="2"/>
  <c r="CV880" i="2"/>
  <c r="CU880" i="2"/>
  <c r="CQ880" i="2"/>
  <c r="CP880" i="2"/>
  <c r="CM886" i="2"/>
  <c r="EM886" i="2"/>
  <c r="EE886" i="2"/>
  <c r="DY886" i="2"/>
  <c r="DS886" i="2"/>
  <c r="DM886" i="2"/>
  <c r="DG886" i="2"/>
  <c r="DA886" i="2"/>
  <c r="ED886" i="2"/>
  <c r="DX886" i="2"/>
  <c r="DR886" i="2"/>
  <c r="DL886" i="2"/>
  <c r="DF886" i="2"/>
  <c r="CZ886" i="2"/>
  <c r="EI886" i="2"/>
  <c r="EC886" i="2"/>
  <c r="DW886" i="2"/>
  <c r="DQ886" i="2"/>
  <c r="DK886" i="2"/>
  <c r="DE886" i="2"/>
  <c r="CY886" i="2"/>
  <c r="EH886" i="2"/>
  <c r="EB886" i="2"/>
  <c r="DV886" i="2"/>
  <c r="DP886" i="2"/>
  <c r="DJ886" i="2"/>
  <c r="DD886" i="2"/>
  <c r="CX886" i="2"/>
  <c r="EG886" i="2"/>
  <c r="EA886" i="2"/>
  <c r="DU886" i="2"/>
  <c r="DO886" i="2"/>
  <c r="DI886" i="2"/>
  <c r="DC886" i="2"/>
  <c r="CW886" i="2"/>
  <c r="EF886" i="2"/>
  <c r="DZ886" i="2"/>
  <c r="DT886" i="2"/>
  <c r="DN886" i="2"/>
  <c r="DH886" i="2"/>
  <c r="DB886" i="2"/>
  <c r="CT886" i="2"/>
  <c r="CS886" i="2"/>
  <c r="CR886" i="2"/>
  <c r="CV886" i="2"/>
  <c r="CU886" i="2"/>
  <c r="CQ886" i="2"/>
  <c r="CP886" i="2"/>
  <c r="CM892" i="2"/>
  <c r="EM892" i="2"/>
  <c r="EE892" i="2"/>
  <c r="DY892" i="2"/>
  <c r="DS892" i="2"/>
  <c r="DM892" i="2"/>
  <c r="DG892" i="2"/>
  <c r="DA892" i="2"/>
  <c r="ED892" i="2"/>
  <c r="DX892" i="2"/>
  <c r="DR892" i="2"/>
  <c r="DL892" i="2"/>
  <c r="DF892" i="2"/>
  <c r="CZ892" i="2"/>
  <c r="EI892" i="2"/>
  <c r="EC892" i="2"/>
  <c r="DW892" i="2"/>
  <c r="DQ892" i="2"/>
  <c r="DK892" i="2"/>
  <c r="DE892" i="2"/>
  <c r="CY892" i="2"/>
  <c r="EH892" i="2"/>
  <c r="EB892" i="2"/>
  <c r="DV892" i="2"/>
  <c r="DP892" i="2"/>
  <c r="DJ892" i="2"/>
  <c r="DD892" i="2"/>
  <c r="CX892" i="2"/>
  <c r="EG892" i="2"/>
  <c r="EA892" i="2"/>
  <c r="DU892" i="2"/>
  <c r="DO892" i="2"/>
  <c r="DI892" i="2"/>
  <c r="DC892" i="2"/>
  <c r="CW892" i="2"/>
  <c r="EF892" i="2"/>
  <c r="DZ892" i="2"/>
  <c r="DT892" i="2"/>
  <c r="DN892" i="2"/>
  <c r="DH892" i="2"/>
  <c r="DB892" i="2"/>
  <c r="CT892" i="2"/>
  <c r="CS892" i="2"/>
  <c r="CR892" i="2"/>
  <c r="CV892" i="2"/>
  <c r="CU892" i="2"/>
  <c r="CQ892" i="2"/>
  <c r="CP892" i="2"/>
  <c r="CM898" i="2"/>
  <c r="EM898" i="2"/>
  <c r="EE898" i="2"/>
  <c r="DY898" i="2"/>
  <c r="DS898" i="2"/>
  <c r="DM898" i="2"/>
  <c r="DG898" i="2"/>
  <c r="DA898" i="2"/>
  <c r="ED898" i="2"/>
  <c r="DX898" i="2"/>
  <c r="DR898" i="2"/>
  <c r="DL898" i="2"/>
  <c r="DF898" i="2"/>
  <c r="CZ898" i="2"/>
  <c r="EI898" i="2"/>
  <c r="EC898" i="2"/>
  <c r="DW898" i="2"/>
  <c r="DQ898" i="2"/>
  <c r="DK898" i="2"/>
  <c r="DE898" i="2"/>
  <c r="CY898" i="2"/>
  <c r="EH898" i="2"/>
  <c r="EB898" i="2"/>
  <c r="DV898" i="2"/>
  <c r="DP898" i="2"/>
  <c r="DJ898" i="2"/>
  <c r="DD898" i="2"/>
  <c r="CX898" i="2"/>
  <c r="EG898" i="2"/>
  <c r="EA898" i="2"/>
  <c r="DU898" i="2"/>
  <c r="DO898" i="2"/>
  <c r="DI898" i="2"/>
  <c r="DC898" i="2"/>
  <c r="CW898" i="2"/>
  <c r="EF898" i="2"/>
  <c r="DZ898" i="2"/>
  <c r="DT898" i="2"/>
  <c r="DN898" i="2"/>
  <c r="DH898" i="2"/>
  <c r="DB898" i="2"/>
  <c r="CT898" i="2"/>
  <c r="CS898" i="2"/>
  <c r="CR898" i="2"/>
  <c r="CV898" i="2"/>
  <c r="CU898" i="2"/>
  <c r="CQ898" i="2"/>
  <c r="CP898" i="2"/>
  <c r="CM904" i="2"/>
  <c r="EM904" i="2"/>
  <c r="EE904" i="2"/>
  <c r="DY904" i="2"/>
  <c r="DS904" i="2"/>
  <c r="DM904" i="2"/>
  <c r="DG904" i="2"/>
  <c r="DA904" i="2"/>
  <c r="ED904" i="2"/>
  <c r="DX904" i="2"/>
  <c r="DR904" i="2"/>
  <c r="DL904" i="2"/>
  <c r="DF904" i="2"/>
  <c r="CZ904" i="2"/>
  <c r="EI904" i="2"/>
  <c r="EC904" i="2"/>
  <c r="DW904" i="2"/>
  <c r="DQ904" i="2"/>
  <c r="DK904" i="2"/>
  <c r="DE904" i="2"/>
  <c r="CY904" i="2"/>
  <c r="EH904" i="2"/>
  <c r="EB904" i="2"/>
  <c r="DV904" i="2"/>
  <c r="DP904" i="2"/>
  <c r="DJ904" i="2"/>
  <c r="DD904" i="2"/>
  <c r="CX904" i="2"/>
  <c r="EG904" i="2"/>
  <c r="EA904" i="2"/>
  <c r="DU904" i="2"/>
  <c r="DO904" i="2"/>
  <c r="DI904" i="2"/>
  <c r="DC904" i="2"/>
  <c r="CW904" i="2"/>
  <c r="EF904" i="2"/>
  <c r="DZ904" i="2"/>
  <c r="DT904" i="2"/>
  <c r="DN904" i="2"/>
  <c r="DH904" i="2"/>
  <c r="DB904" i="2"/>
  <c r="CT904" i="2"/>
  <c r="CS904" i="2"/>
  <c r="CR904" i="2"/>
  <c r="CV904" i="2"/>
  <c r="CU904" i="2"/>
  <c r="CQ904" i="2"/>
  <c r="CP904" i="2"/>
  <c r="CM910" i="2"/>
  <c r="EM910" i="2"/>
  <c r="EE910" i="2"/>
  <c r="DY910" i="2"/>
  <c r="DS910" i="2"/>
  <c r="DM910" i="2"/>
  <c r="DG910" i="2"/>
  <c r="DA910" i="2"/>
  <c r="ED910" i="2"/>
  <c r="DX910" i="2"/>
  <c r="DR910" i="2"/>
  <c r="DL910" i="2"/>
  <c r="DF910" i="2"/>
  <c r="CZ910" i="2"/>
  <c r="EI910" i="2"/>
  <c r="EC910" i="2"/>
  <c r="DW910" i="2"/>
  <c r="DQ910" i="2"/>
  <c r="DK910" i="2"/>
  <c r="DE910" i="2"/>
  <c r="CY910" i="2"/>
  <c r="EH910" i="2"/>
  <c r="EB910" i="2"/>
  <c r="DV910" i="2"/>
  <c r="DP910" i="2"/>
  <c r="DJ910" i="2"/>
  <c r="DD910" i="2"/>
  <c r="CX910" i="2"/>
  <c r="EG910" i="2"/>
  <c r="EA910" i="2"/>
  <c r="DU910" i="2"/>
  <c r="DO910" i="2"/>
  <c r="DI910" i="2"/>
  <c r="DC910" i="2"/>
  <c r="CW910" i="2"/>
  <c r="EF910" i="2"/>
  <c r="DZ910" i="2"/>
  <c r="DT910" i="2"/>
  <c r="DN910" i="2"/>
  <c r="DH910" i="2"/>
  <c r="DB910" i="2"/>
  <c r="CT910" i="2"/>
  <c r="CS910" i="2"/>
  <c r="CR910" i="2"/>
  <c r="CV910" i="2"/>
  <c r="CU910" i="2"/>
  <c r="CQ910" i="2"/>
  <c r="CP910" i="2"/>
  <c r="CM916" i="2"/>
  <c r="EM916" i="2"/>
  <c r="EE916" i="2"/>
  <c r="DY916" i="2"/>
  <c r="DS916" i="2"/>
  <c r="DM916" i="2"/>
  <c r="DG916" i="2"/>
  <c r="DA916" i="2"/>
  <c r="ED916" i="2"/>
  <c r="DX916" i="2"/>
  <c r="DR916" i="2"/>
  <c r="DL916" i="2"/>
  <c r="DF916" i="2"/>
  <c r="CZ916" i="2"/>
  <c r="EI916" i="2"/>
  <c r="EC916" i="2"/>
  <c r="DW916" i="2"/>
  <c r="DQ916" i="2"/>
  <c r="DK916" i="2"/>
  <c r="DE916" i="2"/>
  <c r="CY916" i="2"/>
  <c r="EH916" i="2"/>
  <c r="EB916" i="2"/>
  <c r="DV916" i="2"/>
  <c r="DP916" i="2"/>
  <c r="DJ916" i="2"/>
  <c r="DD916" i="2"/>
  <c r="CX916" i="2"/>
  <c r="EG916" i="2"/>
  <c r="EA916" i="2"/>
  <c r="DU916" i="2"/>
  <c r="DO916" i="2"/>
  <c r="DI916" i="2"/>
  <c r="DC916" i="2"/>
  <c r="CW916" i="2"/>
  <c r="EF916" i="2"/>
  <c r="DZ916" i="2"/>
  <c r="DT916" i="2"/>
  <c r="DN916" i="2"/>
  <c r="DH916" i="2"/>
  <c r="DB916" i="2"/>
  <c r="CT916" i="2"/>
  <c r="CS916" i="2"/>
  <c r="CR916" i="2"/>
  <c r="CV916" i="2"/>
  <c r="CU916" i="2"/>
  <c r="CQ916" i="2"/>
  <c r="CP916" i="2"/>
  <c r="CM922" i="2"/>
  <c r="EM922" i="2"/>
  <c r="EE922" i="2"/>
  <c r="DY922" i="2"/>
  <c r="DS922" i="2"/>
  <c r="DM922" i="2"/>
  <c r="DG922" i="2"/>
  <c r="DA922" i="2"/>
  <c r="ED922" i="2"/>
  <c r="DX922" i="2"/>
  <c r="DR922" i="2"/>
  <c r="DL922" i="2"/>
  <c r="DF922" i="2"/>
  <c r="CZ922" i="2"/>
  <c r="EI922" i="2"/>
  <c r="EC922" i="2"/>
  <c r="DW922" i="2"/>
  <c r="DQ922" i="2"/>
  <c r="DK922" i="2"/>
  <c r="DE922" i="2"/>
  <c r="CY922" i="2"/>
  <c r="EH922" i="2"/>
  <c r="EB922" i="2"/>
  <c r="DV922" i="2"/>
  <c r="DP922" i="2"/>
  <c r="DJ922" i="2"/>
  <c r="DD922" i="2"/>
  <c r="CX922" i="2"/>
  <c r="EG922" i="2"/>
  <c r="EA922" i="2"/>
  <c r="DU922" i="2"/>
  <c r="DO922" i="2"/>
  <c r="DI922" i="2"/>
  <c r="DC922" i="2"/>
  <c r="CW922" i="2"/>
  <c r="EF922" i="2"/>
  <c r="DZ922" i="2"/>
  <c r="DT922" i="2"/>
  <c r="DN922" i="2"/>
  <c r="DH922" i="2"/>
  <c r="DB922" i="2"/>
  <c r="CT922" i="2"/>
  <c r="CS922" i="2"/>
  <c r="CR922" i="2"/>
  <c r="CV922" i="2"/>
  <c r="CU922" i="2"/>
  <c r="CQ922" i="2"/>
  <c r="CP922" i="2"/>
  <c r="CM928" i="2"/>
  <c r="EM928" i="2"/>
  <c r="EE928" i="2"/>
  <c r="DY928" i="2"/>
  <c r="DS928" i="2"/>
  <c r="DM928" i="2"/>
  <c r="DG928" i="2"/>
  <c r="DA928" i="2"/>
  <c r="ED928" i="2"/>
  <c r="DX928" i="2"/>
  <c r="DR928" i="2"/>
  <c r="DL928" i="2"/>
  <c r="DF928" i="2"/>
  <c r="CZ928" i="2"/>
  <c r="EI928" i="2"/>
  <c r="EC928" i="2"/>
  <c r="DW928" i="2"/>
  <c r="DQ928" i="2"/>
  <c r="DK928" i="2"/>
  <c r="DE928" i="2"/>
  <c r="CY928" i="2"/>
  <c r="EH928" i="2"/>
  <c r="EB928" i="2"/>
  <c r="DV928" i="2"/>
  <c r="DP928" i="2"/>
  <c r="DJ928" i="2"/>
  <c r="DD928" i="2"/>
  <c r="CX928" i="2"/>
  <c r="EG928" i="2"/>
  <c r="EA928" i="2"/>
  <c r="DU928" i="2"/>
  <c r="DO928" i="2"/>
  <c r="DI928" i="2"/>
  <c r="DC928" i="2"/>
  <c r="CW928" i="2"/>
  <c r="EF928" i="2"/>
  <c r="DZ928" i="2"/>
  <c r="DT928" i="2"/>
  <c r="DN928" i="2"/>
  <c r="DH928" i="2"/>
  <c r="DB928" i="2"/>
  <c r="CT928" i="2"/>
  <c r="CS928" i="2"/>
  <c r="CR928" i="2"/>
  <c r="CV928" i="2"/>
  <c r="CU928" i="2"/>
  <c r="CQ928" i="2"/>
  <c r="CP928" i="2"/>
  <c r="EK934" i="2"/>
  <c r="EO934" i="2" s="1"/>
  <c r="EQ934" i="2" s="1"/>
  <c r="CM934" i="2"/>
  <c r="EM934" i="2"/>
  <c r="EE934" i="2"/>
  <c r="DY934" i="2"/>
  <c r="DS934" i="2"/>
  <c r="DM934" i="2"/>
  <c r="DG934" i="2"/>
  <c r="DA934" i="2"/>
  <c r="ED934" i="2"/>
  <c r="DX934" i="2"/>
  <c r="DR934" i="2"/>
  <c r="DL934" i="2"/>
  <c r="DF934" i="2"/>
  <c r="CZ934" i="2"/>
  <c r="EI934" i="2"/>
  <c r="EC934" i="2"/>
  <c r="DW934" i="2"/>
  <c r="DQ934" i="2"/>
  <c r="DK934" i="2"/>
  <c r="DE934" i="2"/>
  <c r="CY934" i="2"/>
  <c r="EH934" i="2"/>
  <c r="EB934" i="2"/>
  <c r="DV934" i="2"/>
  <c r="DP934" i="2"/>
  <c r="DJ934" i="2"/>
  <c r="DD934" i="2"/>
  <c r="CX934" i="2"/>
  <c r="EG934" i="2"/>
  <c r="EA934" i="2"/>
  <c r="DU934" i="2"/>
  <c r="DO934" i="2"/>
  <c r="DI934" i="2"/>
  <c r="DC934" i="2"/>
  <c r="CW934" i="2"/>
  <c r="EF934" i="2"/>
  <c r="DZ934" i="2"/>
  <c r="DT934" i="2"/>
  <c r="DN934" i="2"/>
  <c r="DH934" i="2"/>
  <c r="DB934" i="2"/>
  <c r="CT934" i="2"/>
  <c r="CS934" i="2"/>
  <c r="CR934" i="2"/>
  <c r="CV934" i="2"/>
  <c r="CU934" i="2"/>
  <c r="CQ934" i="2"/>
  <c r="CP934" i="2"/>
  <c r="CM940" i="2"/>
  <c r="EM940" i="2"/>
  <c r="EH940" i="2"/>
  <c r="EB940" i="2"/>
  <c r="DV940" i="2"/>
  <c r="DP940" i="2"/>
  <c r="DJ940" i="2"/>
  <c r="DD940" i="2"/>
  <c r="CX940" i="2"/>
  <c r="EG940" i="2"/>
  <c r="EA940" i="2"/>
  <c r="DU940" i="2"/>
  <c r="DO940" i="2"/>
  <c r="DI940" i="2"/>
  <c r="DC940" i="2"/>
  <c r="CW940" i="2"/>
  <c r="EF940" i="2"/>
  <c r="DZ940" i="2"/>
  <c r="DT940" i="2"/>
  <c r="DN940" i="2"/>
  <c r="DH940" i="2"/>
  <c r="DB940" i="2"/>
  <c r="EE940" i="2"/>
  <c r="DY940" i="2"/>
  <c r="DS940" i="2"/>
  <c r="DM940" i="2"/>
  <c r="DG940" i="2"/>
  <c r="DA940" i="2"/>
  <c r="ED940" i="2"/>
  <c r="DX940" i="2"/>
  <c r="DR940" i="2"/>
  <c r="DL940" i="2"/>
  <c r="DF940" i="2"/>
  <c r="CZ940" i="2"/>
  <c r="EI940" i="2"/>
  <c r="EC940" i="2"/>
  <c r="DW940" i="2"/>
  <c r="DQ940" i="2"/>
  <c r="DK940" i="2"/>
  <c r="DE940" i="2"/>
  <c r="CY940" i="2"/>
  <c r="CT940" i="2"/>
  <c r="CS940" i="2"/>
  <c r="CR940" i="2"/>
  <c r="CV940" i="2"/>
  <c r="CU940" i="2"/>
  <c r="CQ940" i="2"/>
  <c r="CP940" i="2"/>
  <c r="CM946" i="2"/>
  <c r="EM946" i="2"/>
  <c r="EH946" i="2"/>
  <c r="EB946" i="2"/>
  <c r="DV946" i="2"/>
  <c r="DP946" i="2"/>
  <c r="DJ946" i="2"/>
  <c r="DD946" i="2"/>
  <c r="CX946" i="2"/>
  <c r="EG946" i="2"/>
  <c r="EA946" i="2"/>
  <c r="DU946" i="2"/>
  <c r="DO946" i="2"/>
  <c r="DI946" i="2"/>
  <c r="DC946" i="2"/>
  <c r="CW946" i="2"/>
  <c r="EF946" i="2"/>
  <c r="DZ946" i="2"/>
  <c r="DT946" i="2"/>
  <c r="DN946" i="2"/>
  <c r="DH946" i="2"/>
  <c r="DB946" i="2"/>
  <c r="EE946" i="2"/>
  <c r="DY946" i="2"/>
  <c r="DS946" i="2"/>
  <c r="DM946" i="2"/>
  <c r="DG946" i="2"/>
  <c r="DA946" i="2"/>
  <c r="ED946" i="2"/>
  <c r="DX946" i="2"/>
  <c r="DR946" i="2"/>
  <c r="DL946" i="2"/>
  <c r="DF946" i="2"/>
  <c r="CZ946" i="2"/>
  <c r="EI946" i="2"/>
  <c r="EC946" i="2"/>
  <c r="DW946" i="2"/>
  <c r="DQ946" i="2"/>
  <c r="DK946" i="2"/>
  <c r="DE946" i="2"/>
  <c r="CY946" i="2"/>
  <c r="CT946" i="2"/>
  <c r="CS946" i="2"/>
  <c r="CR946" i="2"/>
  <c r="CV946" i="2"/>
  <c r="CU946" i="2"/>
  <c r="CQ946" i="2"/>
  <c r="CP946" i="2"/>
  <c r="CM952" i="2"/>
  <c r="EM952" i="2"/>
  <c r="EH952" i="2"/>
  <c r="EB952" i="2"/>
  <c r="DV952" i="2"/>
  <c r="DP952" i="2"/>
  <c r="DJ952" i="2"/>
  <c r="DD952" i="2"/>
  <c r="CX952" i="2"/>
  <c r="EG952" i="2"/>
  <c r="EA952" i="2"/>
  <c r="DU952" i="2"/>
  <c r="DO952" i="2"/>
  <c r="DI952" i="2"/>
  <c r="DC952" i="2"/>
  <c r="CW952" i="2"/>
  <c r="EF952" i="2"/>
  <c r="DZ952" i="2"/>
  <c r="DT952" i="2"/>
  <c r="DN952" i="2"/>
  <c r="DH952" i="2"/>
  <c r="DB952" i="2"/>
  <c r="EE952" i="2"/>
  <c r="DY952" i="2"/>
  <c r="DS952" i="2"/>
  <c r="DM952" i="2"/>
  <c r="DG952" i="2"/>
  <c r="DA952" i="2"/>
  <c r="ED952" i="2"/>
  <c r="DX952" i="2"/>
  <c r="DR952" i="2"/>
  <c r="DL952" i="2"/>
  <c r="DF952" i="2"/>
  <c r="CZ952" i="2"/>
  <c r="EI952" i="2"/>
  <c r="EC952" i="2"/>
  <c r="DW952" i="2"/>
  <c r="DQ952" i="2"/>
  <c r="DK952" i="2"/>
  <c r="DE952" i="2"/>
  <c r="CY952" i="2"/>
  <c r="CT952" i="2"/>
  <c r="CS952" i="2"/>
  <c r="CR952" i="2"/>
  <c r="CV952" i="2"/>
  <c r="CU952" i="2"/>
  <c r="CQ952" i="2"/>
  <c r="CP952" i="2"/>
  <c r="CM958" i="2"/>
  <c r="EM958" i="2"/>
  <c r="EH958" i="2"/>
  <c r="EB958" i="2"/>
  <c r="DV958" i="2"/>
  <c r="DP958" i="2"/>
  <c r="DJ958" i="2"/>
  <c r="DD958" i="2"/>
  <c r="CX958" i="2"/>
  <c r="EG958" i="2"/>
  <c r="EA958" i="2"/>
  <c r="DU958" i="2"/>
  <c r="DO958" i="2"/>
  <c r="DI958" i="2"/>
  <c r="DC958" i="2"/>
  <c r="CW958" i="2"/>
  <c r="EF958" i="2"/>
  <c r="DZ958" i="2"/>
  <c r="DT958" i="2"/>
  <c r="DN958" i="2"/>
  <c r="DH958" i="2"/>
  <c r="DB958" i="2"/>
  <c r="EE958" i="2"/>
  <c r="DY958" i="2"/>
  <c r="DS958" i="2"/>
  <c r="DM958" i="2"/>
  <c r="DG958" i="2"/>
  <c r="DA958" i="2"/>
  <c r="ED958" i="2"/>
  <c r="DX958" i="2"/>
  <c r="DR958" i="2"/>
  <c r="DL958" i="2"/>
  <c r="DF958" i="2"/>
  <c r="CZ958" i="2"/>
  <c r="EI958" i="2"/>
  <c r="EC958" i="2"/>
  <c r="DW958" i="2"/>
  <c r="DQ958" i="2"/>
  <c r="DK958" i="2"/>
  <c r="DE958" i="2"/>
  <c r="CY958" i="2"/>
  <c r="CT958" i="2"/>
  <c r="CS958" i="2"/>
  <c r="CR958" i="2"/>
  <c r="CV958" i="2"/>
  <c r="CU958" i="2"/>
  <c r="CQ958" i="2"/>
  <c r="CP958" i="2"/>
  <c r="CM964" i="2"/>
  <c r="EM964" i="2"/>
  <c r="EH964" i="2"/>
  <c r="EB964" i="2"/>
  <c r="DV964" i="2"/>
  <c r="DP964" i="2"/>
  <c r="DJ964" i="2"/>
  <c r="DD964" i="2"/>
  <c r="CX964" i="2"/>
  <c r="EG964" i="2"/>
  <c r="EA964" i="2"/>
  <c r="DU964" i="2"/>
  <c r="DO964" i="2"/>
  <c r="DI964" i="2"/>
  <c r="DC964" i="2"/>
  <c r="CW964" i="2"/>
  <c r="EF964" i="2"/>
  <c r="DZ964" i="2"/>
  <c r="DT964" i="2"/>
  <c r="DN964" i="2"/>
  <c r="DH964" i="2"/>
  <c r="DB964" i="2"/>
  <c r="EE964" i="2"/>
  <c r="DY964" i="2"/>
  <c r="DS964" i="2"/>
  <c r="DM964" i="2"/>
  <c r="DG964" i="2"/>
  <c r="DA964" i="2"/>
  <c r="ED964" i="2"/>
  <c r="DX964" i="2"/>
  <c r="DR964" i="2"/>
  <c r="DL964" i="2"/>
  <c r="DF964" i="2"/>
  <c r="CZ964" i="2"/>
  <c r="EI964" i="2"/>
  <c r="EC964" i="2"/>
  <c r="DW964" i="2"/>
  <c r="DQ964" i="2"/>
  <c r="DK964" i="2"/>
  <c r="DE964" i="2"/>
  <c r="CY964" i="2"/>
  <c r="CT964" i="2"/>
  <c r="CS964" i="2"/>
  <c r="CR964" i="2"/>
  <c r="CV964" i="2"/>
  <c r="CU964" i="2"/>
  <c r="CQ964" i="2"/>
  <c r="CP964" i="2"/>
  <c r="CM970" i="2"/>
  <c r="EM970" i="2"/>
  <c r="EH970" i="2"/>
  <c r="EB970" i="2"/>
  <c r="DV970" i="2"/>
  <c r="DP970" i="2"/>
  <c r="DJ970" i="2"/>
  <c r="DD970" i="2"/>
  <c r="CX970" i="2"/>
  <c r="EG970" i="2"/>
  <c r="EA970" i="2"/>
  <c r="DU970" i="2"/>
  <c r="DO970" i="2"/>
  <c r="DI970" i="2"/>
  <c r="DC970" i="2"/>
  <c r="CW970" i="2"/>
  <c r="EF970" i="2"/>
  <c r="DZ970" i="2"/>
  <c r="DT970" i="2"/>
  <c r="DN970" i="2"/>
  <c r="DH970" i="2"/>
  <c r="DB970" i="2"/>
  <c r="EE970" i="2"/>
  <c r="DY970" i="2"/>
  <c r="DS970" i="2"/>
  <c r="DM970" i="2"/>
  <c r="DG970" i="2"/>
  <c r="DA970" i="2"/>
  <c r="ED970" i="2"/>
  <c r="DX970" i="2"/>
  <c r="DR970" i="2"/>
  <c r="DL970" i="2"/>
  <c r="DF970" i="2"/>
  <c r="CZ970" i="2"/>
  <c r="EI970" i="2"/>
  <c r="EC970" i="2"/>
  <c r="DW970" i="2"/>
  <c r="DQ970" i="2"/>
  <c r="DK970" i="2"/>
  <c r="DE970" i="2"/>
  <c r="CY970" i="2"/>
  <c r="CT970" i="2"/>
  <c r="CS970" i="2"/>
  <c r="CR970" i="2"/>
  <c r="CV970" i="2"/>
  <c r="CU970" i="2"/>
  <c r="CQ970" i="2"/>
  <c r="CP970" i="2"/>
  <c r="CM976" i="2"/>
  <c r="EM976" i="2"/>
  <c r="EH976" i="2"/>
  <c r="EB976" i="2"/>
  <c r="DV976" i="2"/>
  <c r="DP976" i="2"/>
  <c r="DJ976" i="2"/>
  <c r="DD976" i="2"/>
  <c r="CX976" i="2"/>
  <c r="EG976" i="2"/>
  <c r="EA976" i="2"/>
  <c r="DU976" i="2"/>
  <c r="DO976" i="2"/>
  <c r="DI976" i="2"/>
  <c r="DC976" i="2"/>
  <c r="CW976" i="2"/>
  <c r="EF976" i="2"/>
  <c r="DZ976" i="2"/>
  <c r="DT976" i="2"/>
  <c r="DN976" i="2"/>
  <c r="DH976" i="2"/>
  <c r="DB976" i="2"/>
  <c r="EE976" i="2"/>
  <c r="DY976" i="2"/>
  <c r="DS976" i="2"/>
  <c r="DM976" i="2"/>
  <c r="DG976" i="2"/>
  <c r="DA976" i="2"/>
  <c r="ED976" i="2"/>
  <c r="DX976" i="2"/>
  <c r="DR976" i="2"/>
  <c r="DL976" i="2"/>
  <c r="DF976" i="2"/>
  <c r="CZ976" i="2"/>
  <c r="EI976" i="2"/>
  <c r="EC976" i="2"/>
  <c r="DW976" i="2"/>
  <c r="DQ976" i="2"/>
  <c r="DK976" i="2"/>
  <c r="DE976" i="2"/>
  <c r="CY976" i="2"/>
  <c r="CT976" i="2"/>
  <c r="CS976" i="2"/>
  <c r="CR976" i="2"/>
  <c r="CV976" i="2"/>
  <c r="CU976" i="2"/>
  <c r="CQ976" i="2"/>
  <c r="CP976" i="2"/>
  <c r="CM982" i="2"/>
  <c r="EM982" i="2"/>
  <c r="EH982" i="2"/>
  <c r="EB982" i="2"/>
  <c r="DV982" i="2"/>
  <c r="DP982" i="2"/>
  <c r="DJ982" i="2"/>
  <c r="DD982" i="2"/>
  <c r="CX982" i="2"/>
  <c r="EG982" i="2"/>
  <c r="EA982" i="2"/>
  <c r="DU982" i="2"/>
  <c r="DO982" i="2"/>
  <c r="DI982" i="2"/>
  <c r="DC982" i="2"/>
  <c r="CW982" i="2"/>
  <c r="EF982" i="2"/>
  <c r="DZ982" i="2"/>
  <c r="DT982" i="2"/>
  <c r="DN982" i="2"/>
  <c r="DH982" i="2"/>
  <c r="DB982" i="2"/>
  <c r="EE982" i="2"/>
  <c r="DY982" i="2"/>
  <c r="DS982" i="2"/>
  <c r="DM982" i="2"/>
  <c r="DG982" i="2"/>
  <c r="DA982" i="2"/>
  <c r="ED982" i="2"/>
  <c r="DX982" i="2"/>
  <c r="DR982" i="2"/>
  <c r="DL982" i="2"/>
  <c r="DF982" i="2"/>
  <c r="CZ982" i="2"/>
  <c r="EI982" i="2"/>
  <c r="EC982" i="2"/>
  <c r="DW982" i="2"/>
  <c r="DQ982" i="2"/>
  <c r="DK982" i="2"/>
  <c r="DE982" i="2"/>
  <c r="CY982" i="2"/>
  <c r="CT982" i="2"/>
  <c r="CS982" i="2"/>
  <c r="CR982" i="2"/>
  <c r="CV982" i="2"/>
  <c r="CU982" i="2"/>
  <c r="CQ982" i="2"/>
  <c r="CP982" i="2"/>
  <c r="CM988" i="2"/>
  <c r="EM988" i="2"/>
  <c r="EH988" i="2"/>
  <c r="EB988" i="2"/>
  <c r="DV988" i="2"/>
  <c r="DP988" i="2"/>
  <c r="DJ988" i="2"/>
  <c r="DD988" i="2"/>
  <c r="CX988" i="2"/>
  <c r="EG988" i="2"/>
  <c r="EA988" i="2"/>
  <c r="DU988" i="2"/>
  <c r="DO988" i="2"/>
  <c r="DI988" i="2"/>
  <c r="DC988" i="2"/>
  <c r="CW988" i="2"/>
  <c r="EF988" i="2"/>
  <c r="DZ988" i="2"/>
  <c r="DT988" i="2"/>
  <c r="DN988" i="2"/>
  <c r="DH988" i="2"/>
  <c r="DB988" i="2"/>
  <c r="EE988" i="2"/>
  <c r="DY988" i="2"/>
  <c r="DS988" i="2"/>
  <c r="DM988" i="2"/>
  <c r="DG988" i="2"/>
  <c r="DA988" i="2"/>
  <c r="ED988" i="2"/>
  <c r="DX988" i="2"/>
  <c r="DR988" i="2"/>
  <c r="DL988" i="2"/>
  <c r="DF988" i="2"/>
  <c r="CZ988" i="2"/>
  <c r="EI988" i="2"/>
  <c r="EC988" i="2"/>
  <c r="DW988" i="2"/>
  <c r="DQ988" i="2"/>
  <c r="DK988" i="2"/>
  <c r="DE988" i="2"/>
  <c r="CY988" i="2"/>
  <c r="CT988" i="2"/>
  <c r="CS988" i="2"/>
  <c r="CR988" i="2"/>
  <c r="CV988" i="2"/>
  <c r="CU988" i="2"/>
  <c r="CQ988" i="2"/>
  <c r="CP988" i="2"/>
  <c r="CM994" i="2"/>
  <c r="EM994" i="2"/>
  <c r="EH994" i="2"/>
  <c r="EB994" i="2"/>
  <c r="DV994" i="2"/>
  <c r="DP994" i="2"/>
  <c r="DJ994" i="2"/>
  <c r="DD994" i="2"/>
  <c r="CX994" i="2"/>
  <c r="EG994" i="2"/>
  <c r="EA994" i="2"/>
  <c r="DU994" i="2"/>
  <c r="DO994" i="2"/>
  <c r="DI994" i="2"/>
  <c r="DC994" i="2"/>
  <c r="CW994" i="2"/>
  <c r="EF994" i="2"/>
  <c r="DZ994" i="2"/>
  <c r="DT994" i="2"/>
  <c r="DN994" i="2"/>
  <c r="DH994" i="2"/>
  <c r="DB994" i="2"/>
  <c r="EE994" i="2"/>
  <c r="DY994" i="2"/>
  <c r="DS994" i="2"/>
  <c r="DM994" i="2"/>
  <c r="DG994" i="2"/>
  <c r="DA994" i="2"/>
  <c r="ED994" i="2"/>
  <c r="DX994" i="2"/>
  <c r="DR994" i="2"/>
  <c r="DL994" i="2"/>
  <c r="DF994" i="2"/>
  <c r="CZ994" i="2"/>
  <c r="EI994" i="2"/>
  <c r="EC994" i="2"/>
  <c r="DW994" i="2"/>
  <c r="DQ994" i="2"/>
  <c r="DK994" i="2"/>
  <c r="DE994" i="2"/>
  <c r="CY994" i="2"/>
  <c r="CT994" i="2"/>
  <c r="CS994" i="2"/>
  <c r="CR994" i="2"/>
  <c r="CV994" i="2"/>
  <c r="CU994" i="2"/>
  <c r="CQ994" i="2"/>
  <c r="CP994" i="2"/>
  <c r="CM1000" i="2"/>
  <c r="EM1000" i="2"/>
  <c r="EH1000" i="2"/>
  <c r="EB1000" i="2"/>
  <c r="DV1000" i="2"/>
  <c r="DP1000" i="2"/>
  <c r="DJ1000" i="2"/>
  <c r="DD1000" i="2"/>
  <c r="CX1000" i="2"/>
  <c r="EG1000" i="2"/>
  <c r="EA1000" i="2"/>
  <c r="DU1000" i="2"/>
  <c r="DO1000" i="2"/>
  <c r="DI1000" i="2"/>
  <c r="DC1000" i="2"/>
  <c r="CW1000" i="2"/>
  <c r="EF1000" i="2"/>
  <c r="DZ1000" i="2"/>
  <c r="DT1000" i="2"/>
  <c r="DN1000" i="2"/>
  <c r="DH1000" i="2"/>
  <c r="DB1000" i="2"/>
  <c r="EE1000" i="2"/>
  <c r="DY1000" i="2"/>
  <c r="DS1000" i="2"/>
  <c r="DM1000" i="2"/>
  <c r="DG1000" i="2"/>
  <c r="DA1000" i="2"/>
  <c r="ED1000" i="2"/>
  <c r="DX1000" i="2"/>
  <c r="DR1000" i="2"/>
  <c r="DL1000" i="2"/>
  <c r="DF1000" i="2"/>
  <c r="CZ1000" i="2"/>
  <c r="EI1000" i="2"/>
  <c r="EC1000" i="2"/>
  <c r="DW1000" i="2"/>
  <c r="DQ1000" i="2"/>
  <c r="DK1000" i="2"/>
  <c r="DE1000" i="2"/>
  <c r="CY1000" i="2"/>
  <c r="CT1000" i="2"/>
  <c r="CS1000" i="2"/>
  <c r="CR1000" i="2"/>
  <c r="CV1000" i="2"/>
  <c r="CU1000" i="2"/>
  <c r="CQ1000" i="2"/>
  <c r="CP1000" i="2"/>
  <c r="CM1006" i="2"/>
  <c r="EM1006" i="2"/>
  <c r="EH1006" i="2"/>
  <c r="EB1006" i="2"/>
  <c r="DV1006" i="2"/>
  <c r="DP1006" i="2"/>
  <c r="DJ1006" i="2"/>
  <c r="DD1006" i="2"/>
  <c r="CX1006" i="2"/>
  <c r="EG1006" i="2"/>
  <c r="EA1006" i="2"/>
  <c r="DU1006" i="2"/>
  <c r="DO1006" i="2"/>
  <c r="DI1006" i="2"/>
  <c r="DC1006" i="2"/>
  <c r="CW1006" i="2"/>
  <c r="EF1006" i="2"/>
  <c r="DZ1006" i="2"/>
  <c r="DT1006" i="2"/>
  <c r="DN1006" i="2"/>
  <c r="DH1006" i="2"/>
  <c r="DB1006" i="2"/>
  <c r="EE1006" i="2"/>
  <c r="DY1006" i="2"/>
  <c r="DS1006" i="2"/>
  <c r="DM1006" i="2"/>
  <c r="DG1006" i="2"/>
  <c r="DA1006" i="2"/>
  <c r="ED1006" i="2"/>
  <c r="DX1006" i="2"/>
  <c r="DR1006" i="2"/>
  <c r="DL1006" i="2"/>
  <c r="DF1006" i="2"/>
  <c r="CZ1006" i="2"/>
  <c r="EI1006" i="2"/>
  <c r="EC1006" i="2"/>
  <c r="DW1006" i="2"/>
  <c r="DQ1006" i="2"/>
  <c r="DK1006" i="2"/>
  <c r="DE1006" i="2"/>
  <c r="CY1006" i="2"/>
  <c r="CT1006" i="2"/>
  <c r="CS1006" i="2"/>
  <c r="CR1006" i="2"/>
  <c r="CV1006" i="2"/>
  <c r="CU1006" i="2"/>
  <c r="CQ1006" i="2"/>
  <c r="CP1006" i="2"/>
  <c r="CM1012" i="2"/>
  <c r="EM1012" i="2"/>
  <c r="EH1012" i="2"/>
  <c r="EB1012" i="2"/>
  <c r="DV1012" i="2"/>
  <c r="DP1012" i="2"/>
  <c r="DJ1012" i="2"/>
  <c r="DD1012" i="2"/>
  <c r="CX1012" i="2"/>
  <c r="EG1012" i="2"/>
  <c r="EA1012" i="2"/>
  <c r="DU1012" i="2"/>
  <c r="DO1012" i="2"/>
  <c r="DI1012" i="2"/>
  <c r="DC1012" i="2"/>
  <c r="CW1012" i="2"/>
  <c r="EF1012" i="2"/>
  <c r="DZ1012" i="2"/>
  <c r="DT1012" i="2"/>
  <c r="DN1012" i="2"/>
  <c r="DH1012" i="2"/>
  <c r="DB1012" i="2"/>
  <c r="EE1012" i="2"/>
  <c r="DY1012" i="2"/>
  <c r="DS1012" i="2"/>
  <c r="DM1012" i="2"/>
  <c r="DG1012" i="2"/>
  <c r="DA1012" i="2"/>
  <c r="ED1012" i="2"/>
  <c r="DX1012" i="2"/>
  <c r="DR1012" i="2"/>
  <c r="DL1012" i="2"/>
  <c r="DF1012" i="2"/>
  <c r="CZ1012" i="2"/>
  <c r="EI1012" i="2"/>
  <c r="EC1012" i="2"/>
  <c r="DW1012" i="2"/>
  <c r="DQ1012" i="2"/>
  <c r="DK1012" i="2"/>
  <c r="DE1012" i="2"/>
  <c r="CY1012" i="2"/>
  <c r="CT1012" i="2"/>
  <c r="CS1012" i="2"/>
  <c r="CR1012" i="2"/>
  <c r="CV1012" i="2"/>
  <c r="CU1012" i="2"/>
  <c r="CQ1012" i="2"/>
  <c r="CP1012" i="2"/>
  <c r="CM1018" i="2"/>
  <c r="EM1018" i="2"/>
  <c r="EH1018" i="2"/>
  <c r="EB1018" i="2"/>
  <c r="DV1018" i="2"/>
  <c r="DP1018" i="2"/>
  <c r="DJ1018" i="2"/>
  <c r="DD1018" i="2"/>
  <c r="CX1018" i="2"/>
  <c r="EG1018" i="2"/>
  <c r="EA1018" i="2"/>
  <c r="DU1018" i="2"/>
  <c r="DO1018" i="2"/>
  <c r="DI1018" i="2"/>
  <c r="DC1018" i="2"/>
  <c r="CW1018" i="2"/>
  <c r="EF1018" i="2"/>
  <c r="DZ1018" i="2"/>
  <c r="DT1018" i="2"/>
  <c r="DN1018" i="2"/>
  <c r="DH1018" i="2"/>
  <c r="DB1018" i="2"/>
  <c r="EE1018" i="2"/>
  <c r="DY1018" i="2"/>
  <c r="DS1018" i="2"/>
  <c r="DM1018" i="2"/>
  <c r="DG1018" i="2"/>
  <c r="DA1018" i="2"/>
  <c r="ED1018" i="2"/>
  <c r="DX1018" i="2"/>
  <c r="DR1018" i="2"/>
  <c r="DL1018" i="2"/>
  <c r="DF1018" i="2"/>
  <c r="CZ1018" i="2"/>
  <c r="EI1018" i="2"/>
  <c r="EC1018" i="2"/>
  <c r="DW1018" i="2"/>
  <c r="DQ1018" i="2"/>
  <c r="DK1018" i="2"/>
  <c r="DE1018" i="2"/>
  <c r="CY1018" i="2"/>
  <c r="CT1018" i="2"/>
  <c r="CS1018" i="2"/>
  <c r="CR1018" i="2"/>
  <c r="CV1018" i="2"/>
  <c r="CU1018" i="2"/>
  <c r="CQ1018" i="2"/>
  <c r="CP1018" i="2"/>
  <c r="CM1024" i="2"/>
  <c r="EM1024" i="2"/>
  <c r="EH1024" i="2"/>
  <c r="EB1024" i="2"/>
  <c r="DV1024" i="2"/>
  <c r="DP1024" i="2"/>
  <c r="DJ1024" i="2"/>
  <c r="DD1024" i="2"/>
  <c r="CX1024" i="2"/>
  <c r="EG1024" i="2"/>
  <c r="EA1024" i="2"/>
  <c r="DU1024" i="2"/>
  <c r="DO1024" i="2"/>
  <c r="DI1024" i="2"/>
  <c r="DC1024" i="2"/>
  <c r="CW1024" i="2"/>
  <c r="EF1024" i="2"/>
  <c r="DZ1024" i="2"/>
  <c r="DT1024" i="2"/>
  <c r="DN1024" i="2"/>
  <c r="DH1024" i="2"/>
  <c r="DB1024" i="2"/>
  <c r="EE1024" i="2"/>
  <c r="DY1024" i="2"/>
  <c r="DS1024" i="2"/>
  <c r="DM1024" i="2"/>
  <c r="DG1024" i="2"/>
  <c r="DA1024" i="2"/>
  <c r="ED1024" i="2"/>
  <c r="DX1024" i="2"/>
  <c r="DR1024" i="2"/>
  <c r="DL1024" i="2"/>
  <c r="DF1024" i="2"/>
  <c r="CZ1024" i="2"/>
  <c r="EI1024" i="2"/>
  <c r="EC1024" i="2"/>
  <c r="DW1024" i="2"/>
  <c r="DQ1024" i="2"/>
  <c r="DK1024" i="2"/>
  <c r="DE1024" i="2"/>
  <c r="CY1024" i="2"/>
  <c r="CT1024" i="2"/>
  <c r="CS1024" i="2"/>
  <c r="CR1024" i="2"/>
  <c r="CV1024" i="2"/>
  <c r="CU1024" i="2"/>
  <c r="CQ1024" i="2"/>
  <c r="CP1024" i="2"/>
  <c r="CM1030" i="2"/>
  <c r="EM1030" i="2"/>
  <c r="EH1030" i="2"/>
  <c r="EB1030" i="2"/>
  <c r="DV1030" i="2"/>
  <c r="DP1030" i="2"/>
  <c r="DJ1030" i="2"/>
  <c r="DD1030" i="2"/>
  <c r="CX1030" i="2"/>
  <c r="EG1030" i="2"/>
  <c r="EA1030" i="2"/>
  <c r="DU1030" i="2"/>
  <c r="DO1030" i="2"/>
  <c r="DI1030" i="2"/>
  <c r="DC1030" i="2"/>
  <c r="CW1030" i="2"/>
  <c r="EF1030" i="2"/>
  <c r="DZ1030" i="2"/>
  <c r="DT1030" i="2"/>
  <c r="DN1030" i="2"/>
  <c r="DH1030" i="2"/>
  <c r="DB1030" i="2"/>
  <c r="EE1030" i="2"/>
  <c r="DY1030" i="2"/>
  <c r="DS1030" i="2"/>
  <c r="DM1030" i="2"/>
  <c r="DG1030" i="2"/>
  <c r="DA1030" i="2"/>
  <c r="ED1030" i="2"/>
  <c r="DX1030" i="2"/>
  <c r="DR1030" i="2"/>
  <c r="DL1030" i="2"/>
  <c r="DF1030" i="2"/>
  <c r="CZ1030" i="2"/>
  <c r="EI1030" i="2"/>
  <c r="EC1030" i="2"/>
  <c r="DW1030" i="2"/>
  <c r="DQ1030" i="2"/>
  <c r="DK1030" i="2"/>
  <c r="DE1030" i="2"/>
  <c r="CY1030" i="2"/>
  <c r="CT1030" i="2"/>
  <c r="CS1030" i="2"/>
  <c r="CR1030" i="2"/>
  <c r="CV1030" i="2"/>
  <c r="CU1030" i="2"/>
  <c r="CQ1030" i="2"/>
  <c r="CP1030" i="2"/>
  <c r="EK1036" i="2"/>
  <c r="EO1036" i="2" s="1"/>
  <c r="EQ1036" i="2" s="1"/>
  <c r="CM1036" i="2"/>
  <c r="EM1036" i="2"/>
  <c r="EH1036" i="2"/>
  <c r="EB1036" i="2"/>
  <c r="DV1036" i="2"/>
  <c r="DP1036" i="2"/>
  <c r="DJ1036" i="2"/>
  <c r="DD1036" i="2"/>
  <c r="CX1036" i="2"/>
  <c r="EG1036" i="2"/>
  <c r="EA1036" i="2"/>
  <c r="DU1036" i="2"/>
  <c r="DO1036" i="2"/>
  <c r="DI1036" i="2"/>
  <c r="DC1036" i="2"/>
  <c r="CW1036" i="2"/>
  <c r="EF1036" i="2"/>
  <c r="DZ1036" i="2"/>
  <c r="DT1036" i="2"/>
  <c r="DN1036" i="2"/>
  <c r="DH1036" i="2"/>
  <c r="DB1036" i="2"/>
  <c r="EE1036" i="2"/>
  <c r="DY1036" i="2"/>
  <c r="DS1036" i="2"/>
  <c r="DM1036" i="2"/>
  <c r="DG1036" i="2"/>
  <c r="DA1036" i="2"/>
  <c r="ED1036" i="2"/>
  <c r="DX1036" i="2"/>
  <c r="DR1036" i="2"/>
  <c r="DL1036" i="2"/>
  <c r="DF1036" i="2"/>
  <c r="CZ1036" i="2"/>
  <c r="EI1036" i="2"/>
  <c r="EC1036" i="2"/>
  <c r="DW1036" i="2"/>
  <c r="DQ1036" i="2"/>
  <c r="DK1036" i="2"/>
  <c r="DE1036" i="2"/>
  <c r="CY1036" i="2"/>
  <c r="CT1036" i="2"/>
  <c r="CS1036" i="2"/>
  <c r="CR1036" i="2"/>
  <c r="CV1036" i="2"/>
  <c r="CU1036" i="2"/>
  <c r="CQ1036" i="2"/>
  <c r="CP1036" i="2"/>
  <c r="CM1042" i="2"/>
  <c r="EM1042" i="2"/>
  <c r="EH1042" i="2"/>
  <c r="EB1042" i="2"/>
  <c r="DV1042" i="2"/>
  <c r="DP1042" i="2"/>
  <c r="DJ1042" i="2"/>
  <c r="DD1042" i="2"/>
  <c r="CX1042" i="2"/>
  <c r="EG1042" i="2"/>
  <c r="EA1042" i="2"/>
  <c r="DU1042" i="2"/>
  <c r="DO1042" i="2"/>
  <c r="DI1042" i="2"/>
  <c r="DC1042" i="2"/>
  <c r="CW1042" i="2"/>
  <c r="EF1042" i="2"/>
  <c r="DZ1042" i="2"/>
  <c r="DT1042" i="2"/>
  <c r="DN1042" i="2"/>
  <c r="DH1042" i="2"/>
  <c r="DB1042" i="2"/>
  <c r="EE1042" i="2"/>
  <c r="DY1042" i="2"/>
  <c r="DS1042" i="2"/>
  <c r="DM1042" i="2"/>
  <c r="DG1042" i="2"/>
  <c r="DA1042" i="2"/>
  <c r="ED1042" i="2"/>
  <c r="DX1042" i="2"/>
  <c r="DR1042" i="2"/>
  <c r="DL1042" i="2"/>
  <c r="DF1042" i="2"/>
  <c r="CZ1042" i="2"/>
  <c r="EI1042" i="2"/>
  <c r="EC1042" i="2"/>
  <c r="DW1042" i="2"/>
  <c r="DQ1042" i="2"/>
  <c r="DK1042" i="2"/>
  <c r="DE1042" i="2"/>
  <c r="CY1042" i="2"/>
  <c r="CT1042" i="2"/>
  <c r="CS1042" i="2"/>
  <c r="CR1042" i="2"/>
  <c r="CV1042" i="2"/>
  <c r="CU1042" i="2"/>
  <c r="CQ1042" i="2"/>
  <c r="CP1042" i="2"/>
  <c r="CM1048" i="2"/>
  <c r="EM1048" i="2"/>
  <c r="EH1048" i="2"/>
  <c r="EB1048" i="2"/>
  <c r="DV1048" i="2"/>
  <c r="DP1048" i="2"/>
  <c r="DJ1048" i="2"/>
  <c r="DD1048" i="2"/>
  <c r="CX1048" i="2"/>
  <c r="EG1048" i="2"/>
  <c r="EA1048" i="2"/>
  <c r="DU1048" i="2"/>
  <c r="DO1048" i="2"/>
  <c r="DI1048" i="2"/>
  <c r="DC1048" i="2"/>
  <c r="CW1048" i="2"/>
  <c r="EF1048" i="2"/>
  <c r="DZ1048" i="2"/>
  <c r="DT1048" i="2"/>
  <c r="DN1048" i="2"/>
  <c r="DH1048" i="2"/>
  <c r="DB1048" i="2"/>
  <c r="EE1048" i="2"/>
  <c r="DY1048" i="2"/>
  <c r="DS1048" i="2"/>
  <c r="DM1048" i="2"/>
  <c r="DG1048" i="2"/>
  <c r="DA1048" i="2"/>
  <c r="ED1048" i="2"/>
  <c r="DX1048" i="2"/>
  <c r="DR1048" i="2"/>
  <c r="DL1048" i="2"/>
  <c r="DF1048" i="2"/>
  <c r="CZ1048" i="2"/>
  <c r="EI1048" i="2"/>
  <c r="EC1048" i="2"/>
  <c r="DW1048" i="2"/>
  <c r="DQ1048" i="2"/>
  <c r="DK1048" i="2"/>
  <c r="DE1048" i="2"/>
  <c r="CY1048" i="2"/>
  <c r="CT1048" i="2"/>
  <c r="CS1048" i="2"/>
  <c r="CR1048" i="2"/>
  <c r="CV1048" i="2"/>
  <c r="CU1048" i="2"/>
  <c r="CQ1048" i="2"/>
  <c r="CP1048" i="2"/>
  <c r="EK1054" i="2"/>
  <c r="EO1054" i="2" s="1"/>
  <c r="EQ1054" i="2" s="1"/>
  <c r="CM1054" i="2"/>
  <c r="EM1054" i="2"/>
  <c r="EH1054" i="2"/>
  <c r="EB1054" i="2"/>
  <c r="DV1054" i="2"/>
  <c r="DP1054" i="2"/>
  <c r="DJ1054" i="2"/>
  <c r="DD1054" i="2"/>
  <c r="CX1054" i="2"/>
  <c r="EG1054" i="2"/>
  <c r="EA1054" i="2"/>
  <c r="DU1054" i="2"/>
  <c r="DO1054" i="2"/>
  <c r="DI1054" i="2"/>
  <c r="DC1054" i="2"/>
  <c r="CW1054" i="2"/>
  <c r="EF1054" i="2"/>
  <c r="DZ1054" i="2"/>
  <c r="DT1054" i="2"/>
  <c r="DN1054" i="2"/>
  <c r="DH1054" i="2"/>
  <c r="DB1054" i="2"/>
  <c r="EE1054" i="2"/>
  <c r="DY1054" i="2"/>
  <c r="DS1054" i="2"/>
  <c r="DM1054" i="2"/>
  <c r="DG1054" i="2"/>
  <c r="DA1054" i="2"/>
  <c r="ED1054" i="2"/>
  <c r="DX1054" i="2"/>
  <c r="DR1054" i="2"/>
  <c r="DL1054" i="2"/>
  <c r="DF1054" i="2"/>
  <c r="CZ1054" i="2"/>
  <c r="EI1054" i="2"/>
  <c r="EC1054" i="2"/>
  <c r="DW1054" i="2"/>
  <c r="DQ1054" i="2"/>
  <c r="DK1054" i="2"/>
  <c r="DE1054" i="2"/>
  <c r="CY1054" i="2"/>
  <c r="CT1054" i="2"/>
  <c r="CS1054" i="2"/>
  <c r="CR1054" i="2"/>
  <c r="CV1054" i="2"/>
  <c r="CU1054" i="2"/>
  <c r="CQ1054" i="2"/>
  <c r="CP1054" i="2"/>
  <c r="CM1060" i="2"/>
  <c r="EM1060" i="2"/>
  <c r="EH1060" i="2"/>
  <c r="EB1060" i="2"/>
  <c r="DV1060" i="2"/>
  <c r="DP1060" i="2"/>
  <c r="DJ1060" i="2"/>
  <c r="DD1060" i="2"/>
  <c r="CX1060" i="2"/>
  <c r="EG1060" i="2"/>
  <c r="EA1060" i="2"/>
  <c r="DU1060" i="2"/>
  <c r="DO1060" i="2"/>
  <c r="DI1060" i="2"/>
  <c r="DC1060" i="2"/>
  <c r="CW1060" i="2"/>
  <c r="EF1060" i="2"/>
  <c r="DZ1060" i="2"/>
  <c r="DT1060" i="2"/>
  <c r="DN1060" i="2"/>
  <c r="DH1060" i="2"/>
  <c r="DB1060" i="2"/>
  <c r="EE1060" i="2"/>
  <c r="DY1060" i="2"/>
  <c r="DS1060" i="2"/>
  <c r="DM1060" i="2"/>
  <c r="DG1060" i="2"/>
  <c r="DA1060" i="2"/>
  <c r="ED1060" i="2"/>
  <c r="DX1060" i="2"/>
  <c r="DR1060" i="2"/>
  <c r="DL1060" i="2"/>
  <c r="DF1060" i="2"/>
  <c r="CZ1060" i="2"/>
  <c r="EI1060" i="2"/>
  <c r="EC1060" i="2"/>
  <c r="DW1060" i="2"/>
  <c r="DQ1060" i="2"/>
  <c r="DK1060" i="2"/>
  <c r="DE1060" i="2"/>
  <c r="CY1060" i="2"/>
  <c r="CT1060" i="2"/>
  <c r="CS1060" i="2"/>
  <c r="CR1060" i="2"/>
  <c r="CV1060" i="2"/>
  <c r="CU1060" i="2"/>
  <c r="CQ1060" i="2"/>
  <c r="CP1060" i="2"/>
  <c r="CM1066" i="2"/>
  <c r="EM1066" i="2"/>
  <c r="EH1066" i="2"/>
  <c r="EB1066" i="2"/>
  <c r="DV1066" i="2"/>
  <c r="DP1066" i="2"/>
  <c r="DJ1066" i="2"/>
  <c r="DD1066" i="2"/>
  <c r="CX1066" i="2"/>
  <c r="EG1066" i="2"/>
  <c r="EA1066" i="2"/>
  <c r="DU1066" i="2"/>
  <c r="DO1066" i="2"/>
  <c r="DI1066" i="2"/>
  <c r="DC1066" i="2"/>
  <c r="CW1066" i="2"/>
  <c r="EF1066" i="2"/>
  <c r="DZ1066" i="2"/>
  <c r="DT1066" i="2"/>
  <c r="DN1066" i="2"/>
  <c r="DH1066" i="2"/>
  <c r="DB1066" i="2"/>
  <c r="EE1066" i="2"/>
  <c r="DY1066" i="2"/>
  <c r="DS1066" i="2"/>
  <c r="DM1066" i="2"/>
  <c r="DG1066" i="2"/>
  <c r="DA1066" i="2"/>
  <c r="ED1066" i="2"/>
  <c r="DX1066" i="2"/>
  <c r="DR1066" i="2"/>
  <c r="DL1066" i="2"/>
  <c r="DF1066" i="2"/>
  <c r="CZ1066" i="2"/>
  <c r="EI1066" i="2"/>
  <c r="EC1066" i="2"/>
  <c r="DW1066" i="2"/>
  <c r="DQ1066" i="2"/>
  <c r="DK1066" i="2"/>
  <c r="DE1066" i="2"/>
  <c r="CY1066" i="2"/>
  <c r="CT1066" i="2"/>
  <c r="CS1066" i="2"/>
  <c r="CR1066" i="2"/>
  <c r="CV1066" i="2"/>
  <c r="CU1066" i="2"/>
  <c r="CQ1066" i="2"/>
  <c r="CP1066" i="2"/>
  <c r="EK1072" i="2"/>
  <c r="EO1072" i="2" s="1"/>
  <c r="EQ1072" i="2" s="1"/>
  <c r="CM1072" i="2"/>
  <c r="EM1072" i="2"/>
  <c r="EH1072" i="2"/>
  <c r="EB1072" i="2"/>
  <c r="DV1072" i="2"/>
  <c r="DP1072" i="2"/>
  <c r="DJ1072" i="2"/>
  <c r="DD1072" i="2"/>
  <c r="CX1072" i="2"/>
  <c r="EG1072" i="2"/>
  <c r="EA1072" i="2"/>
  <c r="DU1072" i="2"/>
  <c r="DO1072" i="2"/>
  <c r="DI1072" i="2"/>
  <c r="DC1072" i="2"/>
  <c r="CW1072" i="2"/>
  <c r="EF1072" i="2"/>
  <c r="DZ1072" i="2"/>
  <c r="DT1072" i="2"/>
  <c r="DN1072" i="2"/>
  <c r="DH1072" i="2"/>
  <c r="DB1072" i="2"/>
  <c r="EE1072" i="2"/>
  <c r="DY1072" i="2"/>
  <c r="DS1072" i="2"/>
  <c r="DM1072" i="2"/>
  <c r="DG1072" i="2"/>
  <c r="DA1072" i="2"/>
  <c r="ED1072" i="2"/>
  <c r="DX1072" i="2"/>
  <c r="DR1072" i="2"/>
  <c r="DL1072" i="2"/>
  <c r="DF1072" i="2"/>
  <c r="CZ1072" i="2"/>
  <c r="EI1072" i="2"/>
  <c r="EC1072" i="2"/>
  <c r="DW1072" i="2"/>
  <c r="DQ1072" i="2"/>
  <c r="DK1072" i="2"/>
  <c r="DE1072" i="2"/>
  <c r="CY1072" i="2"/>
  <c r="CT1072" i="2"/>
  <c r="CS1072" i="2"/>
  <c r="CR1072" i="2"/>
  <c r="CV1072" i="2"/>
  <c r="CU1072" i="2"/>
  <c r="CQ1072" i="2"/>
  <c r="CP1072" i="2"/>
  <c r="CM1078" i="2"/>
  <c r="EM1078" i="2"/>
  <c r="EH1078" i="2"/>
  <c r="EB1078" i="2"/>
  <c r="DV1078" i="2"/>
  <c r="DP1078" i="2"/>
  <c r="DJ1078" i="2"/>
  <c r="DD1078" i="2"/>
  <c r="CX1078" i="2"/>
  <c r="EG1078" i="2"/>
  <c r="EA1078" i="2"/>
  <c r="DU1078" i="2"/>
  <c r="DO1078" i="2"/>
  <c r="DI1078" i="2"/>
  <c r="DC1078" i="2"/>
  <c r="CW1078" i="2"/>
  <c r="EF1078" i="2"/>
  <c r="DZ1078" i="2"/>
  <c r="DT1078" i="2"/>
  <c r="DN1078" i="2"/>
  <c r="DH1078" i="2"/>
  <c r="DB1078" i="2"/>
  <c r="EE1078" i="2"/>
  <c r="DY1078" i="2"/>
  <c r="DS1078" i="2"/>
  <c r="DM1078" i="2"/>
  <c r="DG1078" i="2"/>
  <c r="DA1078" i="2"/>
  <c r="ED1078" i="2"/>
  <c r="DX1078" i="2"/>
  <c r="DR1078" i="2"/>
  <c r="DL1078" i="2"/>
  <c r="DF1078" i="2"/>
  <c r="CZ1078" i="2"/>
  <c r="EI1078" i="2"/>
  <c r="EC1078" i="2"/>
  <c r="DW1078" i="2"/>
  <c r="DQ1078" i="2"/>
  <c r="DK1078" i="2"/>
  <c r="DE1078" i="2"/>
  <c r="CY1078" i="2"/>
  <c r="CT1078" i="2"/>
  <c r="CS1078" i="2"/>
  <c r="CR1078" i="2"/>
  <c r="CV1078" i="2"/>
  <c r="CU1078" i="2"/>
  <c r="CQ1078" i="2"/>
  <c r="CP1078" i="2"/>
  <c r="CM1084" i="2"/>
  <c r="EM1084" i="2"/>
  <c r="EH1084" i="2"/>
  <c r="EB1084" i="2"/>
  <c r="DV1084" i="2"/>
  <c r="DP1084" i="2"/>
  <c r="DJ1084" i="2"/>
  <c r="DD1084" i="2"/>
  <c r="CX1084" i="2"/>
  <c r="EG1084" i="2"/>
  <c r="EA1084" i="2"/>
  <c r="DU1084" i="2"/>
  <c r="DO1084" i="2"/>
  <c r="DI1084" i="2"/>
  <c r="DC1084" i="2"/>
  <c r="CW1084" i="2"/>
  <c r="EF1084" i="2"/>
  <c r="DZ1084" i="2"/>
  <c r="DT1084" i="2"/>
  <c r="DN1084" i="2"/>
  <c r="DH1084" i="2"/>
  <c r="DB1084" i="2"/>
  <c r="EE1084" i="2"/>
  <c r="DY1084" i="2"/>
  <c r="DS1084" i="2"/>
  <c r="DM1084" i="2"/>
  <c r="DG1084" i="2"/>
  <c r="DA1084" i="2"/>
  <c r="ED1084" i="2"/>
  <c r="DX1084" i="2"/>
  <c r="DR1084" i="2"/>
  <c r="DL1084" i="2"/>
  <c r="DF1084" i="2"/>
  <c r="CZ1084" i="2"/>
  <c r="EI1084" i="2"/>
  <c r="EC1084" i="2"/>
  <c r="DW1084" i="2"/>
  <c r="DQ1084" i="2"/>
  <c r="DK1084" i="2"/>
  <c r="DE1084" i="2"/>
  <c r="CY1084" i="2"/>
  <c r="CT1084" i="2"/>
  <c r="CS1084" i="2"/>
  <c r="CR1084" i="2"/>
  <c r="CV1084" i="2"/>
  <c r="CU1084" i="2"/>
  <c r="CQ1084" i="2"/>
  <c r="CP1084" i="2"/>
  <c r="CM1090" i="2"/>
  <c r="EM1090" i="2"/>
  <c r="EH1090" i="2"/>
  <c r="EB1090" i="2"/>
  <c r="DV1090" i="2"/>
  <c r="DP1090" i="2"/>
  <c r="DJ1090" i="2"/>
  <c r="DD1090" i="2"/>
  <c r="CX1090" i="2"/>
  <c r="EG1090" i="2"/>
  <c r="EA1090" i="2"/>
  <c r="DU1090" i="2"/>
  <c r="DO1090" i="2"/>
  <c r="DI1090" i="2"/>
  <c r="DC1090" i="2"/>
  <c r="CW1090" i="2"/>
  <c r="EF1090" i="2"/>
  <c r="DZ1090" i="2"/>
  <c r="DT1090" i="2"/>
  <c r="DN1090" i="2"/>
  <c r="DH1090" i="2"/>
  <c r="DB1090" i="2"/>
  <c r="EE1090" i="2"/>
  <c r="DY1090" i="2"/>
  <c r="DS1090" i="2"/>
  <c r="DM1090" i="2"/>
  <c r="DG1090" i="2"/>
  <c r="DA1090" i="2"/>
  <c r="ED1090" i="2"/>
  <c r="DX1090" i="2"/>
  <c r="DR1090" i="2"/>
  <c r="DL1090" i="2"/>
  <c r="DF1090" i="2"/>
  <c r="CZ1090" i="2"/>
  <c r="EI1090" i="2"/>
  <c r="EC1090" i="2"/>
  <c r="DW1090" i="2"/>
  <c r="DQ1090" i="2"/>
  <c r="DK1090" i="2"/>
  <c r="DE1090" i="2"/>
  <c r="CY1090" i="2"/>
  <c r="CT1090" i="2"/>
  <c r="CS1090" i="2"/>
  <c r="CR1090" i="2"/>
  <c r="CV1090" i="2"/>
  <c r="CU1090" i="2"/>
  <c r="CQ1090" i="2"/>
  <c r="CP1090" i="2"/>
  <c r="CM1096" i="2"/>
  <c r="EM1096" i="2"/>
  <c r="EH1096" i="2"/>
  <c r="EB1096" i="2"/>
  <c r="DV1096" i="2"/>
  <c r="DP1096" i="2"/>
  <c r="DJ1096" i="2"/>
  <c r="DD1096" i="2"/>
  <c r="CX1096" i="2"/>
  <c r="EG1096" i="2"/>
  <c r="EA1096" i="2"/>
  <c r="DU1096" i="2"/>
  <c r="DO1096" i="2"/>
  <c r="DI1096" i="2"/>
  <c r="DC1096" i="2"/>
  <c r="CW1096" i="2"/>
  <c r="EF1096" i="2"/>
  <c r="DZ1096" i="2"/>
  <c r="DT1096" i="2"/>
  <c r="DN1096" i="2"/>
  <c r="DH1096" i="2"/>
  <c r="DB1096" i="2"/>
  <c r="EE1096" i="2"/>
  <c r="DY1096" i="2"/>
  <c r="DS1096" i="2"/>
  <c r="DM1096" i="2"/>
  <c r="DG1096" i="2"/>
  <c r="DA1096" i="2"/>
  <c r="ED1096" i="2"/>
  <c r="DX1096" i="2"/>
  <c r="DR1096" i="2"/>
  <c r="DL1096" i="2"/>
  <c r="DF1096" i="2"/>
  <c r="CZ1096" i="2"/>
  <c r="EI1096" i="2"/>
  <c r="EC1096" i="2"/>
  <c r="DW1096" i="2"/>
  <c r="DQ1096" i="2"/>
  <c r="DK1096" i="2"/>
  <c r="DE1096" i="2"/>
  <c r="CY1096" i="2"/>
  <c r="CT1096" i="2"/>
  <c r="CS1096" i="2"/>
  <c r="CR1096" i="2"/>
  <c r="CV1096" i="2"/>
  <c r="CU1096" i="2"/>
  <c r="CQ1096" i="2"/>
  <c r="CP1096" i="2"/>
  <c r="CM1102" i="2"/>
  <c r="EM1102" i="2"/>
  <c r="EH1102" i="2"/>
  <c r="EB1102" i="2"/>
  <c r="DV1102" i="2"/>
  <c r="DP1102" i="2"/>
  <c r="DJ1102" i="2"/>
  <c r="DD1102" i="2"/>
  <c r="CX1102" i="2"/>
  <c r="EG1102" i="2"/>
  <c r="EA1102" i="2"/>
  <c r="DU1102" i="2"/>
  <c r="DO1102" i="2"/>
  <c r="DI1102" i="2"/>
  <c r="DC1102" i="2"/>
  <c r="CW1102" i="2"/>
  <c r="EF1102" i="2"/>
  <c r="DZ1102" i="2"/>
  <c r="DT1102" i="2"/>
  <c r="DN1102" i="2"/>
  <c r="DH1102" i="2"/>
  <c r="DB1102" i="2"/>
  <c r="EE1102" i="2"/>
  <c r="DY1102" i="2"/>
  <c r="DS1102" i="2"/>
  <c r="DM1102" i="2"/>
  <c r="DG1102" i="2"/>
  <c r="DA1102" i="2"/>
  <c r="ED1102" i="2"/>
  <c r="DX1102" i="2"/>
  <c r="DR1102" i="2"/>
  <c r="DL1102" i="2"/>
  <c r="DF1102" i="2"/>
  <c r="CZ1102" i="2"/>
  <c r="EI1102" i="2"/>
  <c r="EC1102" i="2"/>
  <c r="DW1102" i="2"/>
  <c r="DQ1102" i="2"/>
  <c r="DK1102" i="2"/>
  <c r="DE1102" i="2"/>
  <c r="CY1102" i="2"/>
  <c r="CT1102" i="2"/>
  <c r="CS1102" i="2"/>
  <c r="CR1102" i="2"/>
  <c r="CV1102" i="2"/>
  <c r="CU1102" i="2"/>
  <c r="CQ1102" i="2"/>
  <c r="CP1102" i="2"/>
  <c r="CM1108" i="2"/>
  <c r="EM1108" i="2"/>
  <c r="EH1108" i="2"/>
  <c r="EB1108" i="2"/>
  <c r="DV1108" i="2"/>
  <c r="DP1108" i="2"/>
  <c r="DJ1108" i="2"/>
  <c r="DD1108" i="2"/>
  <c r="CX1108" i="2"/>
  <c r="EG1108" i="2"/>
  <c r="EA1108" i="2"/>
  <c r="DU1108" i="2"/>
  <c r="DO1108" i="2"/>
  <c r="DI1108" i="2"/>
  <c r="DC1108" i="2"/>
  <c r="CW1108" i="2"/>
  <c r="EF1108" i="2"/>
  <c r="DZ1108" i="2"/>
  <c r="DT1108" i="2"/>
  <c r="DN1108" i="2"/>
  <c r="DH1108" i="2"/>
  <c r="DB1108" i="2"/>
  <c r="EE1108" i="2"/>
  <c r="DY1108" i="2"/>
  <c r="DS1108" i="2"/>
  <c r="DM1108" i="2"/>
  <c r="DG1108" i="2"/>
  <c r="DA1108" i="2"/>
  <c r="ED1108" i="2"/>
  <c r="DX1108" i="2"/>
  <c r="DR1108" i="2"/>
  <c r="DL1108" i="2"/>
  <c r="DF1108" i="2"/>
  <c r="CZ1108" i="2"/>
  <c r="EI1108" i="2"/>
  <c r="EC1108" i="2"/>
  <c r="DW1108" i="2"/>
  <c r="DQ1108" i="2"/>
  <c r="DK1108" i="2"/>
  <c r="DE1108" i="2"/>
  <c r="CY1108" i="2"/>
  <c r="CT1108" i="2"/>
  <c r="CS1108" i="2"/>
  <c r="CR1108" i="2"/>
  <c r="CV1108" i="2"/>
  <c r="CU1108" i="2"/>
  <c r="CQ1108" i="2"/>
  <c r="CP1108" i="2"/>
  <c r="EK1114" i="2"/>
  <c r="EO1114" i="2" s="1"/>
  <c r="EQ1114" i="2" s="1"/>
  <c r="CM1114" i="2"/>
  <c r="EM1114" i="2"/>
  <c r="EH1114" i="2"/>
  <c r="EB1114" i="2"/>
  <c r="DV1114" i="2"/>
  <c r="DP1114" i="2"/>
  <c r="DJ1114" i="2"/>
  <c r="DD1114" i="2"/>
  <c r="CX1114" i="2"/>
  <c r="EG1114" i="2"/>
  <c r="EA1114" i="2"/>
  <c r="DU1114" i="2"/>
  <c r="DO1114" i="2"/>
  <c r="DI1114" i="2"/>
  <c r="DC1114" i="2"/>
  <c r="CW1114" i="2"/>
  <c r="EF1114" i="2"/>
  <c r="DZ1114" i="2"/>
  <c r="DT1114" i="2"/>
  <c r="DN1114" i="2"/>
  <c r="DH1114" i="2"/>
  <c r="DB1114" i="2"/>
  <c r="EE1114" i="2"/>
  <c r="DY1114" i="2"/>
  <c r="DS1114" i="2"/>
  <c r="DM1114" i="2"/>
  <c r="DG1114" i="2"/>
  <c r="DA1114" i="2"/>
  <c r="ED1114" i="2"/>
  <c r="DX1114" i="2"/>
  <c r="DR1114" i="2"/>
  <c r="DL1114" i="2"/>
  <c r="DF1114" i="2"/>
  <c r="CZ1114" i="2"/>
  <c r="EI1114" i="2"/>
  <c r="EC1114" i="2"/>
  <c r="DW1114" i="2"/>
  <c r="DQ1114" i="2"/>
  <c r="DK1114" i="2"/>
  <c r="DE1114" i="2"/>
  <c r="CY1114" i="2"/>
  <c r="CT1114" i="2"/>
  <c r="CS1114" i="2"/>
  <c r="CR1114" i="2"/>
  <c r="CV1114" i="2"/>
  <c r="CU1114" i="2"/>
  <c r="CQ1114" i="2"/>
  <c r="CP1114" i="2"/>
  <c r="CM1120" i="2"/>
  <c r="EM1120" i="2"/>
  <c r="EH1120" i="2"/>
  <c r="EB1120" i="2"/>
  <c r="DV1120" i="2"/>
  <c r="DP1120" i="2"/>
  <c r="DJ1120" i="2"/>
  <c r="DD1120" i="2"/>
  <c r="CX1120" i="2"/>
  <c r="EG1120" i="2"/>
  <c r="EA1120" i="2"/>
  <c r="DU1120" i="2"/>
  <c r="DO1120" i="2"/>
  <c r="DI1120" i="2"/>
  <c r="DC1120" i="2"/>
  <c r="CW1120" i="2"/>
  <c r="EF1120" i="2"/>
  <c r="DZ1120" i="2"/>
  <c r="DT1120" i="2"/>
  <c r="DN1120" i="2"/>
  <c r="DH1120" i="2"/>
  <c r="DB1120" i="2"/>
  <c r="EE1120" i="2"/>
  <c r="DY1120" i="2"/>
  <c r="DS1120" i="2"/>
  <c r="DM1120" i="2"/>
  <c r="DG1120" i="2"/>
  <c r="DA1120" i="2"/>
  <c r="ED1120" i="2"/>
  <c r="DX1120" i="2"/>
  <c r="DR1120" i="2"/>
  <c r="DL1120" i="2"/>
  <c r="DF1120" i="2"/>
  <c r="CZ1120" i="2"/>
  <c r="EI1120" i="2"/>
  <c r="EC1120" i="2"/>
  <c r="DW1120" i="2"/>
  <c r="DQ1120" i="2"/>
  <c r="DK1120" i="2"/>
  <c r="DE1120" i="2"/>
  <c r="CY1120" i="2"/>
  <c r="CT1120" i="2"/>
  <c r="CS1120" i="2"/>
  <c r="CR1120" i="2"/>
  <c r="CV1120" i="2"/>
  <c r="CU1120" i="2"/>
  <c r="CQ1120" i="2"/>
  <c r="CP1120" i="2"/>
  <c r="CM1126" i="2"/>
  <c r="EM1126" i="2"/>
  <c r="EH1126" i="2"/>
  <c r="EB1126" i="2"/>
  <c r="DV1126" i="2"/>
  <c r="DP1126" i="2"/>
  <c r="DJ1126" i="2"/>
  <c r="DD1126" i="2"/>
  <c r="CX1126" i="2"/>
  <c r="EG1126" i="2"/>
  <c r="EA1126" i="2"/>
  <c r="DU1126" i="2"/>
  <c r="DO1126" i="2"/>
  <c r="DI1126" i="2"/>
  <c r="DC1126" i="2"/>
  <c r="CW1126" i="2"/>
  <c r="EF1126" i="2"/>
  <c r="DZ1126" i="2"/>
  <c r="DT1126" i="2"/>
  <c r="DN1126" i="2"/>
  <c r="DH1126" i="2"/>
  <c r="DB1126" i="2"/>
  <c r="EE1126" i="2"/>
  <c r="DY1126" i="2"/>
  <c r="DS1126" i="2"/>
  <c r="DM1126" i="2"/>
  <c r="DG1126" i="2"/>
  <c r="DA1126" i="2"/>
  <c r="ED1126" i="2"/>
  <c r="DX1126" i="2"/>
  <c r="DR1126" i="2"/>
  <c r="DL1126" i="2"/>
  <c r="DF1126" i="2"/>
  <c r="CZ1126" i="2"/>
  <c r="EI1126" i="2"/>
  <c r="EC1126" i="2"/>
  <c r="DW1126" i="2"/>
  <c r="DQ1126" i="2"/>
  <c r="DK1126" i="2"/>
  <c r="DE1126" i="2"/>
  <c r="CY1126" i="2"/>
  <c r="CT1126" i="2"/>
  <c r="CS1126" i="2"/>
  <c r="CR1126" i="2"/>
  <c r="CV1126" i="2"/>
  <c r="CU1126" i="2"/>
  <c r="CQ1126" i="2"/>
  <c r="CP1126" i="2"/>
  <c r="CM1132" i="2"/>
  <c r="EM1132" i="2"/>
  <c r="EH1132" i="2"/>
  <c r="EB1132" i="2"/>
  <c r="DV1132" i="2"/>
  <c r="DP1132" i="2"/>
  <c r="DJ1132" i="2"/>
  <c r="DD1132" i="2"/>
  <c r="CX1132" i="2"/>
  <c r="EG1132" i="2"/>
  <c r="EA1132" i="2"/>
  <c r="DU1132" i="2"/>
  <c r="DO1132" i="2"/>
  <c r="DI1132" i="2"/>
  <c r="DC1132" i="2"/>
  <c r="CW1132" i="2"/>
  <c r="EF1132" i="2"/>
  <c r="DZ1132" i="2"/>
  <c r="DT1132" i="2"/>
  <c r="DN1132" i="2"/>
  <c r="DH1132" i="2"/>
  <c r="DB1132" i="2"/>
  <c r="EE1132" i="2"/>
  <c r="DY1132" i="2"/>
  <c r="DS1132" i="2"/>
  <c r="DM1132" i="2"/>
  <c r="DG1132" i="2"/>
  <c r="DA1132" i="2"/>
  <c r="ED1132" i="2"/>
  <c r="DX1132" i="2"/>
  <c r="DR1132" i="2"/>
  <c r="DL1132" i="2"/>
  <c r="DF1132" i="2"/>
  <c r="CZ1132" i="2"/>
  <c r="EI1132" i="2"/>
  <c r="EC1132" i="2"/>
  <c r="DW1132" i="2"/>
  <c r="DQ1132" i="2"/>
  <c r="DK1132" i="2"/>
  <c r="DE1132" i="2"/>
  <c r="CY1132" i="2"/>
  <c r="CT1132" i="2"/>
  <c r="CS1132" i="2"/>
  <c r="CR1132" i="2"/>
  <c r="CV1132" i="2"/>
  <c r="CU1132" i="2"/>
  <c r="CQ1132" i="2"/>
  <c r="CP1132" i="2"/>
  <c r="CM1138" i="2"/>
  <c r="EM1138" i="2"/>
  <c r="EH1138" i="2"/>
  <c r="EB1138" i="2"/>
  <c r="DV1138" i="2"/>
  <c r="DP1138" i="2"/>
  <c r="DJ1138" i="2"/>
  <c r="DD1138" i="2"/>
  <c r="CX1138" i="2"/>
  <c r="EG1138" i="2"/>
  <c r="EA1138" i="2"/>
  <c r="DU1138" i="2"/>
  <c r="DO1138" i="2"/>
  <c r="DI1138" i="2"/>
  <c r="DC1138" i="2"/>
  <c r="CW1138" i="2"/>
  <c r="EF1138" i="2"/>
  <c r="DZ1138" i="2"/>
  <c r="DT1138" i="2"/>
  <c r="DN1138" i="2"/>
  <c r="DH1138" i="2"/>
  <c r="DB1138" i="2"/>
  <c r="EE1138" i="2"/>
  <c r="DY1138" i="2"/>
  <c r="DS1138" i="2"/>
  <c r="DM1138" i="2"/>
  <c r="DG1138" i="2"/>
  <c r="DA1138" i="2"/>
  <c r="ED1138" i="2"/>
  <c r="DX1138" i="2"/>
  <c r="DR1138" i="2"/>
  <c r="DL1138" i="2"/>
  <c r="DF1138" i="2"/>
  <c r="CZ1138" i="2"/>
  <c r="EI1138" i="2"/>
  <c r="EC1138" i="2"/>
  <c r="DW1138" i="2"/>
  <c r="DQ1138" i="2"/>
  <c r="DK1138" i="2"/>
  <c r="DE1138" i="2"/>
  <c r="CY1138" i="2"/>
  <c r="CT1138" i="2"/>
  <c r="CS1138" i="2"/>
  <c r="CR1138" i="2"/>
  <c r="CV1138" i="2"/>
  <c r="CU1138" i="2"/>
  <c r="CQ1138" i="2"/>
  <c r="CP1138" i="2"/>
  <c r="CM1144" i="2"/>
  <c r="EM1144" i="2"/>
  <c r="EH1144" i="2"/>
  <c r="EB1144" i="2"/>
  <c r="DV1144" i="2"/>
  <c r="DP1144" i="2"/>
  <c r="DJ1144" i="2"/>
  <c r="DD1144" i="2"/>
  <c r="CX1144" i="2"/>
  <c r="EG1144" i="2"/>
  <c r="EA1144" i="2"/>
  <c r="DU1144" i="2"/>
  <c r="DO1144" i="2"/>
  <c r="DI1144" i="2"/>
  <c r="DC1144" i="2"/>
  <c r="CW1144" i="2"/>
  <c r="EF1144" i="2"/>
  <c r="DZ1144" i="2"/>
  <c r="DT1144" i="2"/>
  <c r="DN1144" i="2"/>
  <c r="DH1144" i="2"/>
  <c r="DB1144" i="2"/>
  <c r="EE1144" i="2"/>
  <c r="DY1144" i="2"/>
  <c r="DS1144" i="2"/>
  <c r="DM1144" i="2"/>
  <c r="DG1144" i="2"/>
  <c r="DA1144" i="2"/>
  <c r="ED1144" i="2"/>
  <c r="DX1144" i="2"/>
  <c r="DR1144" i="2"/>
  <c r="DL1144" i="2"/>
  <c r="DF1144" i="2"/>
  <c r="CZ1144" i="2"/>
  <c r="EI1144" i="2"/>
  <c r="EC1144" i="2"/>
  <c r="DW1144" i="2"/>
  <c r="DQ1144" i="2"/>
  <c r="DK1144" i="2"/>
  <c r="DE1144" i="2"/>
  <c r="CY1144" i="2"/>
  <c r="CT1144" i="2"/>
  <c r="CS1144" i="2"/>
  <c r="CR1144" i="2"/>
  <c r="CV1144" i="2"/>
  <c r="CU1144" i="2"/>
  <c r="CQ1144" i="2"/>
  <c r="CP1144" i="2"/>
  <c r="CM1150" i="2"/>
  <c r="EM1150" i="2"/>
  <c r="EE1150" i="2"/>
  <c r="DY1150" i="2"/>
  <c r="DS1150" i="2"/>
  <c r="DM1150" i="2"/>
  <c r="DG1150" i="2"/>
  <c r="DA1150" i="2"/>
  <c r="ED1150" i="2"/>
  <c r="DX1150" i="2"/>
  <c r="DR1150" i="2"/>
  <c r="DL1150" i="2"/>
  <c r="DF1150" i="2"/>
  <c r="CZ1150" i="2"/>
  <c r="EI1150" i="2"/>
  <c r="EC1150" i="2"/>
  <c r="DW1150" i="2"/>
  <c r="DQ1150" i="2"/>
  <c r="DK1150" i="2"/>
  <c r="DE1150" i="2"/>
  <c r="CY1150" i="2"/>
  <c r="EH1150" i="2"/>
  <c r="EB1150" i="2"/>
  <c r="DV1150" i="2"/>
  <c r="DP1150" i="2"/>
  <c r="DJ1150" i="2"/>
  <c r="DD1150" i="2"/>
  <c r="CX1150" i="2"/>
  <c r="EG1150" i="2"/>
  <c r="EA1150" i="2"/>
  <c r="DU1150" i="2"/>
  <c r="DO1150" i="2"/>
  <c r="DI1150" i="2"/>
  <c r="DC1150" i="2"/>
  <c r="CW1150" i="2"/>
  <c r="EF1150" i="2"/>
  <c r="DZ1150" i="2"/>
  <c r="DT1150" i="2"/>
  <c r="DN1150" i="2"/>
  <c r="DH1150" i="2"/>
  <c r="DB1150" i="2"/>
  <c r="CT1150" i="2"/>
  <c r="CS1150" i="2"/>
  <c r="CR1150" i="2"/>
  <c r="CV1150" i="2"/>
  <c r="CU1150" i="2"/>
  <c r="CQ1150" i="2"/>
  <c r="CP1150" i="2"/>
  <c r="CM1156" i="2"/>
  <c r="EM1156" i="2"/>
  <c r="EE1156" i="2"/>
  <c r="DY1156" i="2"/>
  <c r="DS1156" i="2"/>
  <c r="DM1156" i="2"/>
  <c r="DG1156" i="2"/>
  <c r="DA1156" i="2"/>
  <c r="ED1156" i="2"/>
  <c r="DX1156" i="2"/>
  <c r="DR1156" i="2"/>
  <c r="DL1156" i="2"/>
  <c r="DF1156" i="2"/>
  <c r="CZ1156" i="2"/>
  <c r="EI1156" i="2"/>
  <c r="EC1156" i="2"/>
  <c r="DW1156" i="2"/>
  <c r="DQ1156" i="2"/>
  <c r="DK1156" i="2"/>
  <c r="DE1156" i="2"/>
  <c r="CY1156" i="2"/>
  <c r="EH1156" i="2"/>
  <c r="EB1156" i="2"/>
  <c r="DV1156" i="2"/>
  <c r="DP1156" i="2"/>
  <c r="DJ1156" i="2"/>
  <c r="DD1156" i="2"/>
  <c r="CX1156" i="2"/>
  <c r="EG1156" i="2"/>
  <c r="EA1156" i="2"/>
  <c r="DU1156" i="2"/>
  <c r="DO1156" i="2"/>
  <c r="DI1156" i="2"/>
  <c r="DC1156" i="2"/>
  <c r="CW1156" i="2"/>
  <c r="EF1156" i="2"/>
  <c r="DZ1156" i="2"/>
  <c r="DT1156" i="2"/>
  <c r="DN1156" i="2"/>
  <c r="DH1156" i="2"/>
  <c r="DB1156" i="2"/>
  <c r="CT1156" i="2"/>
  <c r="CS1156" i="2"/>
  <c r="CR1156" i="2"/>
  <c r="CV1156" i="2"/>
  <c r="CU1156" i="2"/>
  <c r="CQ1156" i="2"/>
  <c r="CP1156" i="2"/>
  <c r="EK1162" i="2"/>
  <c r="EO1162" i="2" s="1"/>
  <c r="EQ1162" i="2" s="1"/>
  <c r="CM1162" i="2"/>
  <c r="EM1162" i="2"/>
  <c r="EE1162" i="2"/>
  <c r="DY1162" i="2"/>
  <c r="DS1162" i="2"/>
  <c r="DM1162" i="2"/>
  <c r="DG1162" i="2"/>
  <c r="DA1162" i="2"/>
  <c r="ED1162" i="2"/>
  <c r="DX1162" i="2"/>
  <c r="DR1162" i="2"/>
  <c r="DL1162" i="2"/>
  <c r="DF1162" i="2"/>
  <c r="CZ1162" i="2"/>
  <c r="EI1162" i="2"/>
  <c r="EC1162" i="2"/>
  <c r="DW1162" i="2"/>
  <c r="DQ1162" i="2"/>
  <c r="DK1162" i="2"/>
  <c r="DE1162" i="2"/>
  <c r="CY1162" i="2"/>
  <c r="EH1162" i="2"/>
  <c r="EB1162" i="2"/>
  <c r="DV1162" i="2"/>
  <c r="DP1162" i="2"/>
  <c r="DJ1162" i="2"/>
  <c r="DD1162" i="2"/>
  <c r="CX1162" i="2"/>
  <c r="EG1162" i="2"/>
  <c r="EA1162" i="2"/>
  <c r="DU1162" i="2"/>
  <c r="DO1162" i="2"/>
  <c r="DI1162" i="2"/>
  <c r="DC1162" i="2"/>
  <c r="CW1162" i="2"/>
  <c r="EF1162" i="2"/>
  <c r="DZ1162" i="2"/>
  <c r="DT1162" i="2"/>
  <c r="DN1162" i="2"/>
  <c r="DH1162" i="2"/>
  <c r="DB1162" i="2"/>
  <c r="CT1162" i="2"/>
  <c r="CS1162" i="2"/>
  <c r="CR1162" i="2"/>
  <c r="CV1162" i="2"/>
  <c r="CU1162" i="2"/>
  <c r="CQ1162" i="2"/>
  <c r="CP1162" i="2"/>
  <c r="CM1168" i="2"/>
  <c r="EM1168" i="2"/>
  <c r="EE1168" i="2"/>
  <c r="DY1168" i="2"/>
  <c r="DS1168" i="2"/>
  <c r="DM1168" i="2"/>
  <c r="DG1168" i="2"/>
  <c r="DA1168" i="2"/>
  <c r="ED1168" i="2"/>
  <c r="DX1168" i="2"/>
  <c r="DR1168" i="2"/>
  <c r="DL1168" i="2"/>
  <c r="DF1168" i="2"/>
  <c r="CZ1168" i="2"/>
  <c r="EI1168" i="2"/>
  <c r="EC1168" i="2"/>
  <c r="DW1168" i="2"/>
  <c r="DQ1168" i="2"/>
  <c r="DK1168" i="2"/>
  <c r="DE1168" i="2"/>
  <c r="CY1168" i="2"/>
  <c r="EH1168" i="2"/>
  <c r="EB1168" i="2"/>
  <c r="DV1168" i="2"/>
  <c r="DP1168" i="2"/>
  <c r="DJ1168" i="2"/>
  <c r="DD1168" i="2"/>
  <c r="CX1168" i="2"/>
  <c r="EG1168" i="2"/>
  <c r="EA1168" i="2"/>
  <c r="DU1168" i="2"/>
  <c r="DO1168" i="2"/>
  <c r="DI1168" i="2"/>
  <c r="DC1168" i="2"/>
  <c r="CW1168" i="2"/>
  <c r="EF1168" i="2"/>
  <c r="DZ1168" i="2"/>
  <c r="DT1168" i="2"/>
  <c r="DN1168" i="2"/>
  <c r="DH1168" i="2"/>
  <c r="DB1168" i="2"/>
  <c r="CT1168" i="2"/>
  <c r="CS1168" i="2"/>
  <c r="CR1168" i="2"/>
  <c r="CV1168" i="2"/>
  <c r="CU1168" i="2"/>
  <c r="CQ1168" i="2"/>
  <c r="CP1168" i="2"/>
  <c r="CM1174" i="2"/>
  <c r="EM1174" i="2"/>
  <c r="EE1174" i="2"/>
  <c r="DY1174" i="2"/>
  <c r="DS1174" i="2"/>
  <c r="DM1174" i="2"/>
  <c r="DG1174" i="2"/>
  <c r="DA1174" i="2"/>
  <c r="ED1174" i="2"/>
  <c r="DX1174" i="2"/>
  <c r="DR1174" i="2"/>
  <c r="DL1174" i="2"/>
  <c r="DF1174" i="2"/>
  <c r="CZ1174" i="2"/>
  <c r="EI1174" i="2"/>
  <c r="EC1174" i="2"/>
  <c r="DW1174" i="2"/>
  <c r="DQ1174" i="2"/>
  <c r="DK1174" i="2"/>
  <c r="DE1174" i="2"/>
  <c r="CY1174" i="2"/>
  <c r="EH1174" i="2"/>
  <c r="EB1174" i="2"/>
  <c r="DV1174" i="2"/>
  <c r="DP1174" i="2"/>
  <c r="DJ1174" i="2"/>
  <c r="DD1174" i="2"/>
  <c r="CX1174" i="2"/>
  <c r="EG1174" i="2"/>
  <c r="EA1174" i="2"/>
  <c r="DU1174" i="2"/>
  <c r="DO1174" i="2"/>
  <c r="DI1174" i="2"/>
  <c r="DC1174" i="2"/>
  <c r="CW1174" i="2"/>
  <c r="EF1174" i="2"/>
  <c r="DZ1174" i="2"/>
  <c r="DT1174" i="2"/>
  <c r="DN1174" i="2"/>
  <c r="DH1174" i="2"/>
  <c r="DB1174" i="2"/>
  <c r="CT1174" i="2"/>
  <c r="CS1174" i="2"/>
  <c r="CR1174" i="2"/>
  <c r="CV1174" i="2"/>
  <c r="CU1174" i="2"/>
  <c r="CQ1174" i="2"/>
  <c r="CP1174" i="2"/>
  <c r="CM1180" i="2"/>
  <c r="EM1180" i="2"/>
  <c r="EE1180" i="2"/>
  <c r="DY1180" i="2"/>
  <c r="DS1180" i="2"/>
  <c r="DM1180" i="2"/>
  <c r="DG1180" i="2"/>
  <c r="DA1180" i="2"/>
  <c r="ED1180" i="2"/>
  <c r="DX1180" i="2"/>
  <c r="DR1180" i="2"/>
  <c r="DL1180" i="2"/>
  <c r="DF1180" i="2"/>
  <c r="CZ1180" i="2"/>
  <c r="EI1180" i="2"/>
  <c r="EC1180" i="2"/>
  <c r="DW1180" i="2"/>
  <c r="DQ1180" i="2"/>
  <c r="DK1180" i="2"/>
  <c r="DE1180" i="2"/>
  <c r="CY1180" i="2"/>
  <c r="EH1180" i="2"/>
  <c r="EB1180" i="2"/>
  <c r="DV1180" i="2"/>
  <c r="DP1180" i="2"/>
  <c r="DJ1180" i="2"/>
  <c r="DD1180" i="2"/>
  <c r="CX1180" i="2"/>
  <c r="EG1180" i="2"/>
  <c r="EA1180" i="2"/>
  <c r="DU1180" i="2"/>
  <c r="DO1180" i="2"/>
  <c r="DI1180" i="2"/>
  <c r="DC1180" i="2"/>
  <c r="CW1180" i="2"/>
  <c r="EF1180" i="2"/>
  <c r="DZ1180" i="2"/>
  <c r="DT1180" i="2"/>
  <c r="DN1180" i="2"/>
  <c r="DH1180" i="2"/>
  <c r="DB1180" i="2"/>
  <c r="CT1180" i="2"/>
  <c r="CS1180" i="2"/>
  <c r="CR1180" i="2"/>
  <c r="CV1180" i="2"/>
  <c r="CU1180" i="2"/>
  <c r="CQ1180" i="2"/>
  <c r="CP1180" i="2"/>
  <c r="CM1186" i="2"/>
  <c r="EM1186" i="2"/>
  <c r="EE1186" i="2"/>
  <c r="DY1186" i="2"/>
  <c r="DS1186" i="2"/>
  <c r="DM1186" i="2"/>
  <c r="DG1186" i="2"/>
  <c r="DA1186" i="2"/>
  <c r="ED1186" i="2"/>
  <c r="DX1186" i="2"/>
  <c r="DR1186" i="2"/>
  <c r="DL1186" i="2"/>
  <c r="DF1186" i="2"/>
  <c r="CZ1186" i="2"/>
  <c r="EI1186" i="2"/>
  <c r="EC1186" i="2"/>
  <c r="DW1186" i="2"/>
  <c r="DQ1186" i="2"/>
  <c r="DK1186" i="2"/>
  <c r="DE1186" i="2"/>
  <c r="CY1186" i="2"/>
  <c r="EH1186" i="2"/>
  <c r="EB1186" i="2"/>
  <c r="DV1186" i="2"/>
  <c r="DP1186" i="2"/>
  <c r="DJ1186" i="2"/>
  <c r="DD1186" i="2"/>
  <c r="CX1186" i="2"/>
  <c r="EG1186" i="2"/>
  <c r="EA1186" i="2"/>
  <c r="DU1186" i="2"/>
  <c r="DO1186" i="2"/>
  <c r="DI1186" i="2"/>
  <c r="DC1186" i="2"/>
  <c r="CW1186" i="2"/>
  <c r="EF1186" i="2"/>
  <c r="DZ1186" i="2"/>
  <c r="DT1186" i="2"/>
  <c r="DN1186" i="2"/>
  <c r="DH1186" i="2"/>
  <c r="DB1186" i="2"/>
  <c r="CT1186" i="2"/>
  <c r="CS1186" i="2"/>
  <c r="CR1186" i="2"/>
  <c r="CV1186" i="2"/>
  <c r="CU1186" i="2"/>
  <c r="CQ1186" i="2"/>
  <c r="CP1186" i="2"/>
  <c r="CM1192" i="2"/>
  <c r="EM1192" i="2"/>
  <c r="EE1192" i="2"/>
  <c r="DY1192" i="2"/>
  <c r="DS1192" i="2"/>
  <c r="DM1192" i="2"/>
  <c r="DG1192" i="2"/>
  <c r="DA1192" i="2"/>
  <c r="ED1192" i="2"/>
  <c r="DX1192" i="2"/>
  <c r="DR1192" i="2"/>
  <c r="DL1192" i="2"/>
  <c r="DF1192" i="2"/>
  <c r="CZ1192" i="2"/>
  <c r="EI1192" i="2"/>
  <c r="EC1192" i="2"/>
  <c r="DW1192" i="2"/>
  <c r="DQ1192" i="2"/>
  <c r="DK1192" i="2"/>
  <c r="DE1192" i="2"/>
  <c r="CY1192" i="2"/>
  <c r="EH1192" i="2"/>
  <c r="EB1192" i="2"/>
  <c r="DV1192" i="2"/>
  <c r="DP1192" i="2"/>
  <c r="DJ1192" i="2"/>
  <c r="DD1192" i="2"/>
  <c r="CX1192" i="2"/>
  <c r="EG1192" i="2"/>
  <c r="EA1192" i="2"/>
  <c r="DU1192" i="2"/>
  <c r="DO1192" i="2"/>
  <c r="DI1192" i="2"/>
  <c r="DC1192" i="2"/>
  <c r="CW1192" i="2"/>
  <c r="EF1192" i="2"/>
  <c r="DZ1192" i="2"/>
  <c r="DT1192" i="2"/>
  <c r="DN1192" i="2"/>
  <c r="DH1192" i="2"/>
  <c r="DB1192" i="2"/>
  <c r="CT1192" i="2"/>
  <c r="CS1192" i="2"/>
  <c r="CR1192" i="2"/>
  <c r="CV1192" i="2"/>
  <c r="CU1192" i="2"/>
  <c r="CQ1192" i="2"/>
  <c r="CP1192" i="2"/>
  <c r="CM1198" i="2"/>
  <c r="EM1198" i="2"/>
  <c r="EE1198" i="2"/>
  <c r="DY1198" i="2"/>
  <c r="DS1198" i="2"/>
  <c r="DM1198" i="2"/>
  <c r="DG1198" i="2"/>
  <c r="DA1198" i="2"/>
  <c r="ED1198" i="2"/>
  <c r="DX1198" i="2"/>
  <c r="DR1198" i="2"/>
  <c r="DL1198" i="2"/>
  <c r="DF1198" i="2"/>
  <c r="CZ1198" i="2"/>
  <c r="EI1198" i="2"/>
  <c r="EC1198" i="2"/>
  <c r="DW1198" i="2"/>
  <c r="DQ1198" i="2"/>
  <c r="DK1198" i="2"/>
  <c r="DE1198" i="2"/>
  <c r="CY1198" i="2"/>
  <c r="EH1198" i="2"/>
  <c r="EB1198" i="2"/>
  <c r="DV1198" i="2"/>
  <c r="DP1198" i="2"/>
  <c r="DJ1198" i="2"/>
  <c r="DD1198" i="2"/>
  <c r="CX1198" i="2"/>
  <c r="EG1198" i="2"/>
  <c r="EA1198" i="2"/>
  <c r="DU1198" i="2"/>
  <c r="DO1198" i="2"/>
  <c r="DI1198" i="2"/>
  <c r="DC1198" i="2"/>
  <c r="CW1198" i="2"/>
  <c r="EF1198" i="2"/>
  <c r="DZ1198" i="2"/>
  <c r="DT1198" i="2"/>
  <c r="DN1198" i="2"/>
  <c r="DH1198" i="2"/>
  <c r="DB1198" i="2"/>
  <c r="CT1198" i="2"/>
  <c r="CS1198" i="2"/>
  <c r="CR1198" i="2"/>
  <c r="CV1198" i="2"/>
  <c r="CU1198" i="2"/>
  <c r="CQ1198" i="2"/>
  <c r="CP1198" i="2"/>
  <c r="CM1204" i="2"/>
  <c r="EM1204" i="2"/>
  <c r="EE1204" i="2"/>
  <c r="DY1204" i="2"/>
  <c r="DS1204" i="2"/>
  <c r="DM1204" i="2"/>
  <c r="DG1204" i="2"/>
  <c r="DA1204" i="2"/>
  <c r="ED1204" i="2"/>
  <c r="DX1204" i="2"/>
  <c r="DR1204" i="2"/>
  <c r="DL1204" i="2"/>
  <c r="DF1204" i="2"/>
  <c r="CZ1204" i="2"/>
  <c r="EI1204" i="2"/>
  <c r="EC1204" i="2"/>
  <c r="DW1204" i="2"/>
  <c r="DQ1204" i="2"/>
  <c r="DK1204" i="2"/>
  <c r="DE1204" i="2"/>
  <c r="CY1204" i="2"/>
  <c r="EH1204" i="2"/>
  <c r="EB1204" i="2"/>
  <c r="DV1204" i="2"/>
  <c r="DP1204" i="2"/>
  <c r="DJ1204" i="2"/>
  <c r="DD1204" i="2"/>
  <c r="CX1204" i="2"/>
  <c r="EG1204" i="2"/>
  <c r="EA1204" i="2"/>
  <c r="DU1204" i="2"/>
  <c r="DO1204" i="2"/>
  <c r="DI1204" i="2"/>
  <c r="DC1204" i="2"/>
  <c r="CW1204" i="2"/>
  <c r="EF1204" i="2"/>
  <c r="DZ1204" i="2"/>
  <c r="DT1204" i="2"/>
  <c r="DN1204" i="2"/>
  <c r="DH1204" i="2"/>
  <c r="DB1204" i="2"/>
  <c r="CT1204" i="2"/>
  <c r="CS1204" i="2"/>
  <c r="CR1204" i="2"/>
  <c r="CV1204" i="2"/>
  <c r="CU1204" i="2"/>
  <c r="CQ1204" i="2"/>
  <c r="CP1204" i="2"/>
  <c r="CM1210" i="2"/>
  <c r="EM1210" i="2"/>
  <c r="EE1210" i="2"/>
  <c r="DY1210" i="2"/>
  <c r="DS1210" i="2"/>
  <c r="DM1210" i="2"/>
  <c r="DG1210" i="2"/>
  <c r="DA1210" i="2"/>
  <c r="ED1210" i="2"/>
  <c r="DX1210" i="2"/>
  <c r="DR1210" i="2"/>
  <c r="DL1210" i="2"/>
  <c r="DF1210" i="2"/>
  <c r="CZ1210" i="2"/>
  <c r="EI1210" i="2"/>
  <c r="EC1210" i="2"/>
  <c r="DW1210" i="2"/>
  <c r="DQ1210" i="2"/>
  <c r="DK1210" i="2"/>
  <c r="DE1210" i="2"/>
  <c r="CY1210" i="2"/>
  <c r="EH1210" i="2"/>
  <c r="EB1210" i="2"/>
  <c r="DV1210" i="2"/>
  <c r="DP1210" i="2"/>
  <c r="DJ1210" i="2"/>
  <c r="DD1210" i="2"/>
  <c r="CX1210" i="2"/>
  <c r="EG1210" i="2"/>
  <c r="EA1210" i="2"/>
  <c r="DU1210" i="2"/>
  <c r="DO1210" i="2"/>
  <c r="DI1210" i="2"/>
  <c r="DC1210" i="2"/>
  <c r="CW1210" i="2"/>
  <c r="EF1210" i="2"/>
  <c r="DZ1210" i="2"/>
  <c r="DT1210" i="2"/>
  <c r="DN1210" i="2"/>
  <c r="DH1210" i="2"/>
  <c r="DB1210" i="2"/>
  <c r="CT1210" i="2"/>
  <c r="CS1210" i="2"/>
  <c r="CR1210" i="2"/>
  <c r="CV1210" i="2"/>
  <c r="CU1210" i="2"/>
  <c r="CQ1210" i="2"/>
  <c r="CP1210" i="2"/>
  <c r="CM1216" i="2"/>
  <c r="EM1216" i="2"/>
  <c r="EE1216" i="2"/>
  <c r="DY1216" i="2"/>
  <c r="DS1216" i="2"/>
  <c r="DM1216" i="2"/>
  <c r="DG1216" i="2"/>
  <c r="DA1216" i="2"/>
  <c r="ED1216" i="2"/>
  <c r="DX1216" i="2"/>
  <c r="DR1216" i="2"/>
  <c r="DL1216" i="2"/>
  <c r="DF1216" i="2"/>
  <c r="CZ1216" i="2"/>
  <c r="EI1216" i="2"/>
  <c r="EC1216" i="2"/>
  <c r="DW1216" i="2"/>
  <c r="DQ1216" i="2"/>
  <c r="DK1216" i="2"/>
  <c r="DE1216" i="2"/>
  <c r="CY1216" i="2"/>
  <c r="EH1216" i="2"/>
  <c r="EB1216" i="2"/>
  <c r="DV1216" i="2"/>
  <c r="DP1216" i="2"/>
  <c r="DJ1216" i="2"/>
  <c r="DD1216" i="2"/>
  <c r="CX1216" i="2"/>
  <c r="EG1216" i="2"/>
  <c r="EA1216" i="2"/>
  <c r="DU1216" i="2"/>
  <c r="DO1216" i="2"/>
  <c r="DI1216" i="2"/>
  <c r="DC1216" i="2"/>
  <c r="CW1216" i="2"/>
  <c r="EF1216" i="2"/>
  <c r="DZ1216" i="2"/>
  <c r="DT1216" i="2"/>
  <c r="DN1216" i="2"/>
  <c r="DH1216" i="2"/>
  <c r="DB1216" i="2"/>
  <c r="CT1216" i="2"/>
  <c r="CS1216" i="2"/>
  <c r="CR1216" i="2"/>
  <c r="CV1216" i="2"/>
  <c r="CU1216" i="2"/>
  <c r="CQ1216" i="2"/>
  <c r="CP1216" i="2"/>
  <c r="CM1222" i="2"/>
  <c r="EM1222" i="2"/>
  <c r="EE1222" i="2"/>
  <c r="DY1222" i="2"/>
  <c r="DS1222" i="2"/>
  <c r="DM1222" i="2"/>
  <c r="DG1222" i="2"/>
  <c r="DA1222" i="2"/>
  <c r="ED1222" i="2"/>
  <c r="DX1222" i="2"/>
  <c r="DR1222" i="2"/>
  <c r="DL1222" i="2"/>
  <c r="DF1222" i="2"/>
  <c r="CZ1222" i="2"/>
  <c r="EI1222" i="2"/>
  <c r="EC1222" i="2"/>
  <c r="DW1222" i="2"/>
  <c r="DQ1222" i="2"/>
  <c r="DK1222" i="2"/>
  <c r="DE1222" i="2"/>
  <c r="CY1222" i="2"/>
  <c r="EH1222" i="2"/>
  <c r="EB1222" i="2"/>
  <c r="DV1222" i="2"/>
  <c r="DP1222" i="2"/>
  <c r="DJ1222" i="2"/>
  <c r="DD1222" i="2"/>
  <c r="CX1222" i="2"/>
  <c r="EG1222" i="2"/>
  <c r="EA1222" i="2"/>
  <c r="DU1222" i="2"/>
  <c r="DO1222" i="2"/>
  <c r="DI1222" i="2"/>
  <c r="DC1222" i="2"/>
  <c r="CW1222" i="2"/>
  <c r="EF1222" i="2"/>
  <c r="DZ1222" i="2"/>
  <c r="DT1222" i="2"/>
  <c r="DN1222" i="2"/>
  <c r="DH1222" i="2"/>
  <c r="DB1222" i="2"/>
  <c r="CT1222" i="2"/>
  <c r="CS1222" i="2"/>
  <c r="CR1222" i="2"/>
  <c r="CV1222" i="2"/>
  <c r="CU1222" i="2"/>
  <c r="CQ1222" i="2"/>
  <c r="CP1222" i="2"/>
  <c r="CM1228" i="2"/>
  <c r="EM1228" i="2"/>
  <c r="EE1228" i="2"/>
  <c r="DY1228" i="2"/>
  <c r="DS1228" i="2"/>
  <c r="DM1228" i="2"/>
  <c r="DG1228" i="2"/>
  <c r="DA1228" i="2"/>
  <c r="ED1228" i="2"/>
  <c r="DX1228" i="2"/>
  <c r="DR1228" i="2"/>
  <c r="DL1228" i="2"/>
  <c r="DF1228" i="2"/>
  <c r="CZ1228" i="2"/>
  <c r="EI1228" i="2"/>
  <c r="EC1228" i="2"/>
  <c r="DW1228" i="2"/>
  <c r="DQ1228" i="2"/>
  <c r="DK1228" i="2"/>
  <c r="DE1228" i="2"/>
  <c r="CY1228" i="2"/>
  <c r="EH1228" i="2"/>
  <c r="EB1228" i="2"/>
  <c r="DV1228" i="2"/>
  <c r="DP1228" i="2"/>
  <c r="DJ1228" i="2"/>
  <c r="DD1228" i="2"/>
  <c r="CX1228" i="2"/>
  <c r="EG1228" i="2"/>
  <c r="EA1228" i="2"/>
  <c r="DU1228" i="2"/>
  <c r="DO1228" i="2"/>
  <c r="DI1228" i="2"/>
  <c r="DC1228" i="2"/>
  <c r="CW1228" i="2"/>
  <c r="EF1228" i="2"/>
  <c r="DZ1228" i="2"/>
  <c r="DT1228" i="2"/>
  <c r="DN1228" i="2"/>
  <c r="DH1228" i="2"/>
  <c r="DB1228" i="2"/>
  <c r="CT1228" i="2"/>
  <c r="CS1228" i="2"/>
  <c r="CR1228" i="2"/>
  <c r="CV1228" i="2"/>
  <c r="CU1228" i="2"/>
  <c r="CQ1228" i="2"/>
  <c r="CP1228" i="2"/>
  <c r="CM1234" i="2"/>
  <c r="EM1234" i="2"/>
  <c r="EE1234" i="2"/>
  <c r="DY1234" i="2"/>
  <c r="DS1234" i="2"/>
  <c r="DM1234" i="2"/>
  <c r="DG1234" i="2"/>
  <c r="DA1234" i="2"/>
  <c r="ED1234" i="2"/>
  <c r="DX1234" i="2"/>
  <c r="DR1234" i="2"/>
  <c r="DL1234" i="2"/>
  <c r="DF1234" i="2"/>
  <c r="CZ1234" i="2"/>
  <c r="EI1234" i="2"/>
  <c r="EC1234" i="2"/>
  <c r="DW1234" i="2"/>
  <c r="DQ1234" i="2"/>
  <c r="DK1234" i="2"/>
  <c r="DE1234" i="2"/>
  <c r="CY1234" i="2"/>
  <c r="EH1234" i="2"/>
  <c r="EB1234" i="2"/>
  <c r="DV1234" i="2"/>
  <c r="DP1234" i="2"/>
  <c r="DJ1234" i="2"/>
  <c r="DD1234" i="2"/>
  <c r="CX1234" i="2"/>
  <c r="EG1234" i="2"/>
  <c r="EA1234" i="2"/>
  <c r="DU1234" i="2"/>
  <c r="DO1234" i="2"/>
  <c r="DI1234" i="2"/>
  <c r="DC1234" i="2"/>
  <c r="CW1234" i="2"/>
  <c r="EF1234" i="2"/>
  <c r="DZ1234" i="2"/>
  <c r="DT1234" i="2"/>
  <c r="DN1234" i="2"/>
  <c r="DH1234" i="2"/>
  <c r="DB1234" i="2"/>
  <c r="CT1234" i="2"/>
  <c r="CS1234" i="2"/>
  <c r="CR1234" i="2"/>
  <c r="CV1234" i="2"/>
  <c r="CU1234" i="2"/>
  <c r="CQ1234" i="2"/>
  <c r="CP1234" i="2"/>
  <c r="CM1240" i="2"/>
  <c r="EM1240" i="2"/>
  <c r="EE1240" i="2"/>
  <c r="DY1240" i="2"/>
  <c r="DS1240" i="2"/>
  <c r="DM1240" i="2"/>
  <c r="DG1240" i="2"/>
  <c r="DA1240" i="2"/>
  <c r="ED1240" i="2"/>
  <c r="DX1240" i="2"/>
  <c r="DR1240" i="2"/>
  <c r="DL1240" i="2"/>
  <c r="DF1240" i="2"/>
  <c r="CZ1240" i="2"/>
  <c r="EI1240" i="2"/>
  <c r="EC1240" i="2"/>
  <c r="DW1240" i="2"/>
  <c r="DQ1240" i="2"/>
  <c r="DK1240" i="2"/>
  <c r="DE1240" i="2"/>
  <c r="CY1240" i="2"/>
  <c r="EH1240" i="2"/>
  <c r="EB1240" i="2"/>
  <c r="DV1240" i="2"/>
  <c r="DP1240" i="2"/>
  <c r="DJ1240" i="2"/>
  <c r="DD1240" i="2"/>
  <c r="CX1240" i="2"/>
  <c r="EG1240" i="2"/>
  <c r="EA1240" i="2"/>
  <c r="DU1240" i="2"/>
  <c r="DO1240" i="2"/>
  <c r="DI1240" i="2"/>
  <c r="DC1240" i="2"/>
  <c r="CW1240" i="2"/>
  <c r="EF1240" i="2"/>
  <c r="DZ1240" i="2"/>
  <c r="DT1240" i="2"/>
  <c r="DN1240" i="2"/>
  <c r="DH1240" i="2"/>
  <c r="DB1240" i="2"/>
  <c r="CT1240" i="2"/>
  <c r="CS1240" i="2"/>
  <c r="CR1240" i="2"/>
  <c r="CV1240" i="2"/>
  <c r="CU1240" i="2"/>
  <c r="CQ1240" i="2"/>
  <c r="CP1240" i="2"/>
  <c r="CM1246" i="2"/>
  <c r="EM1246" i="2"/>
  <c r="EE1246" i="2"/>
  <c r="DY1246" i="2"/>
  <c r="DS1246" i="2"/>
  <c r="DM1246" i="2"/>
  <c r="DG1246" i="2"/>
  <c r="DA1246" i="2"/>
  <c r="ED1246" i="2"/>
  <c r="DX1246" i="2"/>
  <c r="DR1246" i="2"/>
  <c r="DL1246" i="2"/>
  <c r="DF1246" i="2"/>
  <c r="CZ1246" i="2"/>
  <c r="EI1246" i="2"/>
  <c r="EC1246" i="2"/>
  <c r="DW1246" i="2"/>
  <c r="DQ1246" i="2"/>
  <c r="DK1246" i="2"/>
  <c r="DE1246" i="2"/>
  <c r="CY1246" i="2"/>
  <c r="EH1246" i="2"/>
  <c r="EB1246" i="2"/>
  <c r="DV1246" i="2"/>
  <c r="DP1246" i="2"/>
  <c r="DJ1246" i="2"/>
  <c r="DD1246" i="2"/>
  <c r="CX1246" i="2"/>
  <c r="EG1246" i="2"/>
  <c r="EA1246" i="2"/>
  <c r="DU1246" i="2"/>
  <c r="DO1246" i="2"/>
  <c r="DI1246" i="2"/>
  <c r="DC1246" i="2"/>
  <c r="CW1246" i="2"/>
  <c r="EF1246" i="2"/>
  <c r="DZ1246" i="2"/>
  <c r="DT1246" i="2"/>
  <c r="DN1246" i="2"/>
  <c r="DH1246" i="2"/>
  <c r="DB1246" i="2"/>
  <c r="CT1246" i="2"/>
  <c r="CS1246" i="2"/>
  <c r="CR1246" i="2"/>
  <c r="CV1246" i="2"/>
  <c r="CU1246" i="2"/>
  <c r="CQ1246" i="2"/>
  <c r="CP1246" i="2"/>
  <c r="CM1252" i="2"/>
  <c r="EM1252" i="2"/>
  <c r="EE1252" i="2"/>
  <c r="DY1252" i="2"/>
  <c r="DS1252" i="2"/>
  <c r="DM1252" i="2"/>
  <c r="DG1252" i="2"/>
  <c r="DA1252" i="2"/>
  <c r="ED1252" i="2"/>
  <c r="DX1252" i="2"/>
  <c r="DR1252" i="2"/>
  <c r="DL1252" i="2"/>
  <c r="DF1252" i="2"/>
  <c r="CZ1252" i="2"/>
  <c r="EI1252" i="2"/>
  <c r="EC1252" i="2"/>
  <c r="DW1252" i="2"/>
  <c r="DQ1252" i="2"/>
  <c r="DK1252" i="2"/>
  <c r="DE1252" i="2"/>
  <c r="CY1252" i="2"/>
  <c r="EH1252" i="2"/>
  <c r="EB1252" i="2"/>
  <c r="DV1252" i="2"/>
  <c r="DP1252" i="2"/>
  <c r="DJ1252" i="2"/>
  <c r="DD1252" i="2"/>
  <c r="CX1252" i="2"/>
  <c r="EG1252" i="2"/>
  <c r="EA1252" i="2"/>
  <c r="DU1252" i="2"/>
  <c r="DO1252" i="2"/>
  <c r="DI1252" i="2"/>
  <c r="DC1252" i="2"/>
  <c r="CW1252" i="2"/>
  <c r="EF1252" i="2"/>
  <c r="DZ1252" i="2"/>
  <c r="DT1252" i="2"/>
  <c r="DN1252" i="2"/>
  <c r="DH1252" i="2"/>
  <c r="DB1252" i="2"/>
  <c r="CT1252" i="2"/>
  <c r="CS1252" i="2"/>
  <c r="CR1252" i="2"/>
  <c r="CV1252" i="2"/>
  <c r="CU1252" i="2"/>
  <c r="CQ1252" i="2"/>
  <c r="CP1252" i="2"/>
  <c r="CM1258" i="2"/>
  <c r="EM1258" i="2"/>
  <c r="EE1258" i="2"/>
  <c r="DY1258" i="2"/>
  <c r="DS1258" i="2"/>
  <c r="DM1258" i="2"/>
  <c r="DG1258" i="2"/>
  <c r="DA1258" i="2"/>
  <c r="ED1258" i="2"/>
  <c r="DX1258" i="2"/>
  <c r="DR1258" i="2"/>
  <c r="DL1258" i="2"/>
  <c r="DF1258" i="2"/>
  <c r="CZ1258" i="2"/>
  <c r="EI1258" i="2"/>
  <c r="EC1258" i="2"/>
  <c r="DW1258" i="2"/>
  <c r="DQ1258" i="2"/>
  <c r="DK1258" i="2"/>
  <c r="DE1258" i="2"/>
  <c r="CY1258" i="2"/>
  <c r="EH1258" i="2"/>
  <c r="EB1258" i="2"/>
  <c r="DV1258" i="2"/>
  <c r="DP1258" i="2"/>
  <c r="DJ1258" i="2"/>
  <c r="DD1258" i="2"/>
  <c r="CX1258" i="2"/>
  <c r="EG1258" i="2"/>
  <c r="EA1258" i="2"/>
  <c r="DU1258" i="2"/>
  <c r="DO1258" i="2"/>
  <c r="DI1258" i="2"/>
  <c r="DC1258" i="2"/>
  <c r="CW1258" i="2"/>
  <c r="EF1258" i="2"/>
  <c r="DZ1258" i="2"/>
  <c r="DT1258" i="2"/>
  <c r="DN1258" i="2"/>
  <c r="DH1258" i="2"/>
  <c r="DB1258" i="2"/>
  <c r="CT1258" i="2"/>
  <c r="CS1258" i="2"/>
  <c r="CR1258" i="2"/>
  <c r="CV1258" i="2"/>
  <c r="CU1258" i="2"/>
  <c r="CQ1258" i="2"/>
  <c r="CP1258" i="2"/>
  <c r="CM1264" i="2"/>
  <c r="EM1264" i="2"/>
  <c r="EE1264" i="2"/>
  <c r="DY1264" i="2"/>
  <c r="DS1264" i="2"/>
  <c r="DM1264" i="2"/>
  <c r="DG1264" i="2"/>
  <c r="DA1264" i="2"/>
  <c r="ED1264" i="2"/>
  <c r="DX1264" i="2"/>
  <c r="DR1264" i="2"/>
  <c r="DL1264" i="2"/>
  <c r="DF1264" i="2"/>
  <c r="CZ1264" i="2"/>
  <c r="EI1264" i="2"/>
  <c r="EC1264" i="2"/>
  <c r="DW1264" i="2"/>
  <c r="DQ1264" i="2"/>
  <c r="DK1264" i="2"/>
  <c r="DE1264" i="2"/>
  <c r="CY1264" i="2"/>
  <c r="EH1264" i="2"/>
  <c r="EB1264" i="2"/>
  <c r="DV1264" i="2"/>
  <c r="DP1264" i="2"/>
  <c r="DJ1264" i="2"/>
  <c r="DD1264" i="2"/>
  <c r="CX1264" i="2"/>
  <c r="EG1264" i="2"/>
  <c r="EA1264" i="2"/>
  <c r="DU1264" i="2"/>
  <c r="DO1264" i="2"/>
  <c r="DI1264" i="2"/>
  <c r="DC1264" i="2"/>
  <c r="CW1264" i="2"/>
  <c r="EF1264" i="2"/>
  <c r="DZ1264" i="2"/>
  <c r="DT1264" i="2"/>
  <c r="DN1264" i="2"/>
  <c r="DH1264" i="2"/>
  <c r="DB1264" i="2"/>
  <c r="CT1264" i="2"/>
  <c r="CS1264" i="2"/>
  <c r="CR1264" i="2"/>
  <c r="CV1264" i="2"/>
  <c r="CU1264" i="2"/>
  <c r="CQ1264" i="2"/>
  <c r="CP1264" i="2"/>
  <c r="CM1270" i="2"/>
  <c r="EM1270" i="2"/>
  <c r="EE1270" i="2"/>
  <c r="DY1270" i="2"/>
  <c r="DS1270" i="2"/>
  <c r="DM1270" i="2"/>
  <c r="DG1270" i="2"/>
  <c r="DA1270" i="2"/>
  <c r="ED1270" i="2"/>
  <c r="DX1270" i="2"/>
  <c r="DR1270" i="2"/>
  <c r="DL1270" i="2"/>
  <c r="DF1270" i="2"/>
  <c r="CZ1270" i="2"/>
  <c r="EI1270" i="2"/>
  <c r="EC1270" i="2"/>
  <c r="DW1270" i="2"/>
  <c r="DQ1270" i="2"/>
  <c r="DK1270" i="2"/>
  <c r="DE1270" i="2"/>
  <c r="CY1270" i="2"/>
  <c r="EH1270" i="2"/>
  <c r="EB1270" i="2"/>
  <c r="DV1270" i="2"/>
  <c r="DP1270" i="2"/>
  <c r="DJ1270" i="2"/>
  <c r="DD1270" i="2"/>
  <c r="CX1270" i="2"/>
  <c r="EG1270" i="2"/>
  <c r="EA1270" i="2"/>
  <c r="DU1270" i="2"/>
  <c r="DO1270" i="2"/>
  <c r="DI1270" i="2"/>
  <c r="DC1270" i="2"/>
  <c r="CW1270" i="2"/>
  <c r="EF1270" i="2"/>
  <c r="DZ1270" i="2"/>
  <c r="DT1270" i="2"/>
  <c r="DN1270" i="2"/>
  <c r="DH1270" i="2"/>
  <c r="DB1270" i="2"/>
  <c r="CT1270" i="2"/>
  <c r="CS1270" i="2"/>
  <c r="CR1270" i="2"/>
  <c r="CV1270" i="2"/>
  <c r="CU1270" i="2"/>
  <c r="CQ1270" i="2"/>
  <c r="CP1270" i="2"/>
  <c r="CM1276" i="2"/>
  <c r="EM1276" i="2"/>
  <c r="EE1276" i="2"/>
  <c r="DY1276" i="2"/>
  <c r="DS1276" i="2"/>
  <c r="DM1276" i="2"/>
  <c r="DG1276" i="2"/>
  <c r="DA1276" i="2"/>
  <c r="ED1276" i="2"/>
  <c r="DX1276" i="2"/>
  <c r="DR1276" i="2"/>
  <c r="DL1276" i="2"/>
  <c r="DF1276" i="2"/>
  <c r="CZ1276" i="2"/>
  <c r="EI1276" i="2"/>
  <c r="EC1276" i="2"/>
  <c r="DW1276" i="2"/>
  <c r="DQ1276" i="2"/>
  <c r="DK1276" i="2"/>
  <c r="DE1276" i="2"/>
  <c r="CY1276" i="2"/>
  <c r="EH1276" i="2"/>
  <c r="EB1276" i="2"/>
  <c r="DV1276" i="2"/>
  <c r="DP1276" i="2"/>
  <c r="DJ1276" i="2"/>
  <c r="DD1276" i="2"/>
  <c r="CX1276" i="2"/>
  <c r="EG1276" i="2"/>
  <c r="EA1276" i="2"/>
  <c r="DU1276" i="2"/>
  <c r="DO1276" i="2"/>
  <c r="DI1276" i="2"/>
  <c r="DC1276" i="2"/>
  <c r="CW1276" i="2"/>
  <c r="EF1276" i="2"/>
  <c r="DZ1276" i="2"/>
  <c r="DT1276" i="2"/>
  <c r="DN1276" i="2"/>
  <c r="DH1276" i="2"/>
  <c r="DB1276" i="2"/>
  <c r="CT1276" i="2"/>
  <c r="CS1276" i="2"/>
  <c r="CR1276" i="2"/>
  <c r="CV1276" i="2"/>
  <c r="CU1276" i="2"/>
  <c r="CQ1276" i="2"/>
  <c r="CP1276" i="2"/>
  <c r="CM1282" i="2"/>
  <c r="EM1282" i="2"/>
  <c r="EE1282" i="2"/>
  <c r="DY1282" i="2"/>
  <c r="DS1282" i="2"/>
  <c r="DM1282" i="2"/>
  <c r="DG1282" i="2"/>
  <c r="DA1282" i="2"/>
  <c r="ED1282" i="2"/>
  <c r="DX1282" i="2"/>
  <c r="DR1282" i="2"/>
  <c r="DL1282" i="2"/>
  <c r="DF1282" i="2"/>
  <c r="CZ1282" i="2"/>
  <c r="EI1282" i="2"/>
  <c r="EC1282" i="2"/>
  <c r="DW1282" i="2"/>
  <c r="DQ1282" i="2"/>
  <c r="DK1282" i="2"/>
  <c r="DE1282" i="2"/>
  <c r="CY1282" i="2"/>
  <c r="EH1282" i="2"/>
  <c r="EB1282" i="2"/>
  <c r="DV1282" i="2"/>
  <c r="DP1282" i="2"/>
  <c r="DJ1282" i="2"/>
  <c r="DD1282" i="2"/>
  <c r="CX1282" i="2"/>
  <c r="EG1282" i="2"/>
  <c r="EA1282" i="2"/>
  <c r="DU1282" i="2"/>
  <c r="DO1282" i="2"/>
  <c r="DI1282" i="2"/>
  <c r="DC1282" i="2"/>
  <c r="CW1282" i="2"/>
  <c r="EF1282" i="2"/>
  <c r="DZ1282" i="2"/>
  <c r="DT1282" i="2"/>
  <c r="DN1282" i="2"/>
  <c r="DH1282" i="2"/>
  <c r="DB1282" i="2"/>
  <c r="CT1282" i="2"/>
  <c r="CS1282" i="2"/>
  <c r="CR1282" i="2"/>
  <c r="CV1282" i="2"/>
  <c r="CU1282" i="2"/>
  <c r="CQ1282" i="2"/>
  <c r="CP1282" i="2"/>
  <c r="CM1288" i="2"/>
  <c r="EM1288" i="2"/>
  <c r="EE1288" i="2"/>
  <c r="DY1288" i="2"/>
  <c r="DS1288" i="2"/>
  <c r="DM1288" i="2"/>
  <c r="DG1288" i="2"/>
  <c r="DA1288" i="2"/>
  <c r="ED1288" i="2"/>
  <c r="DX1288" i="2"/>
  <c r="DR1288" i="2"/>
  <c r="DL1288" i="2"/>
  <c r="DF1288" i="2"/>
  <c r="CZ1288" i="2"/>
  <c r="EI1288" i="2"/>
  <c r="EC1288" i="2"/>
  <c r="DW1288" i="2"/>
  <c r="DQ1288" i="2"/>
  <c r="DK1288" i="2"/>
  <c r="DE1288" i="2"/>
  <c r="CY1288" i="2"/>
  <c r="EH1288" i="2"/>
  <c r="EB1288" i="2"/>
  <c r="DV1288" i="2"/>
  <c r="DP1288" i="2"/>
  <c r="DJ1288" i="2"/>
  <c r="DD1288" i="2"/>
  <c r="CX1288" i="2"/>
  <c r="EG1288" i="2"/>
  <c r="EA1288" i="2"/>
  <c r="DU1288" i="2"/>
  <c r="DO1288" i="2"/>
  <c r="DI1288" i="2"/>
  <c r="DC1288" i="2"/>
  <c r="CW1288" i="2"/>
  <c r="EF1288" i="2"/>
  <c r="DZ1288" i="2"/>
  <c r="DT1288" i="2"/>
  <c r="DN1288" i="2"/>
  <c r="DH1288" i="2"/>
  <c r="DB1288" i="2"/>
  <c r="CT1288" i="2"/>
  <c r="CS1288" i="2"/>
  <c r="CR1288" i="2"/>
  <c r="CV1288" i="2"/>
  <c r="CU1288" i="2"/>
  <c r="CQ1288" i="2"/>
  <c r="CP1288" i="2"/>
  <c r="CM1294" i="2"/>
  <c r="EM1294" i="2"/>
  <c r="EE1294" i="2"/>
  <c r="DY1294" i="2"/>
  <c r="DS1294" i="2"/>
  <c r="DM1294" i="2"/>
  <c r="DG1294" i="2"/>
  <c r="DA1294" i="2"/>
  <c r="ED1294" i="2"/>
  <c r="DX1294" i="2"/>
  <c r="DR1294" i="2"/>
  <c r="DL1294" i="2"/>
  <c r="DF1294" i="2"/>
  <c r="CZ1294" i="2"/>
  <c r="EI1294" i="2"/>
  <c r="EC1294" i="2"/>
  <c r="DW1294" i="2"/>
  <c r="DQ1294" i="2"/>
  <c r="DK1294" i="2"/>
  <c r="DE1294" i="2"/>
  <c r="CY1294" i="2"/>
  <c r="EH1294" i="2"/>
  <c r="EB1294" i="2"/>
  <c r="DV1294" i="2"/>
  <c r="DP1294" i="2"/>
  <c r="DJ1294" i="2"/>
  <c r="DD1294" i="2"/>
  <c r="CX1294" i="2"/>
  <c r="EG1294" i="2"/>
  <c r="EA1294" i="2"/>
  <c r="DU1294" i="2"/>
  <c r="DO1294" i="2"/>
  <c r="DI1294" i="2"/>
  <c r="DC1294" i="2"/>
  <c r="CW1294" i="2"/>
  <c r="EF1294" i="2"/>
  <c r="DZ1294" i="2"/>
  <c r="DT1294" i="2"/>
  <c r="DN1294" i="2"/>
  <c r="DH1294" i="2"/>
  <c r="DB1294" i="2"/>
  <c r="CT1294" i="2"/>
  <c r="CS1294" i="2"/>
  <c r="CR1294" i="2"/>
  <c r="CV1294" i="2"/>
  <c r="CU1294" i="2"/>
  <c r="CQ1294" i="2"/>
  <c r="CP1294" i="2"/>
  <c r="CM1300" i="2"/>
  <c r="EM1300" i="2"/>
  <c r="EE1300" i="2"/>
  <c r="DY1300" i="2"/>
  <c r="DS1300" i="2"/>
  <c r="DM1300" i="2"/>
  <c r="DG1300" i="2"/>
  <c r="DA1300" i="2"/>
  <c r="ED1300" i="2"/>
  <c r="DX1300" i="2"/>
  <c r="DR1300" i="2"/>
  <c r="DL1300" i="2"/>
  <c r="DF1300" i="2"/>
  <c r="CZ1300" i="2"/>
  <c r="EI1300" i="2"/>
  <c r="EC1300" i="2"/>
  <c r="DW1300" i="2"/>
  <c r="DQ1300" i="2"/>
  <c r="DK1300" i="2"/>
  <c r="DE1300" i="2"/>
  <c r="CY1300" i="2"/>
  <c r="EH1300" i="2"/>
  <c r="EB1300" i="2"/>
  <c r="DV1300" i="2"/>
  <c r="DP1300" i="2"/>
  <c r="DJ1300" i="2"/>
  <c r="DD1300" i="2"/>
  <c r="CX1300" i="2"/>
  <c r="EG1300" i="2"/>
  <c r="EA1300" i="2"/>
  <c r="DU1300" i="2"/>
  <c r="DO1300" i="2"/>
  <c r="DI1300" i="2"/>
  <c r="DC1300" i="2"/>
  <c r="CW1300" i="2"/>
  <c r="EF1300" i="2"/>
  <c r="DZ1300" i="2"/>
  <c r="DT1300" i="2"/>
  <c r="DN1300" i="2"/>
  <c r="DH1300" i="2"/>
  <c r="DB1300" i="2"/>
  <c r="CT1300" i="2"/>
  <c r="CS1300" i="2"/>
  <c r="CR1300" i="2"/>
  <c r="CV1300" i="2"/>
  <c r="CU1300" i="2"/>
  <c r="CQ1300" i="2"/>
  <c r="CP1300" i="2"/>
  <c r="CM1306" i="2"/>
  <c r="EM1306" i="2"/>
  <c r="EE1306" i="2"/>
  <c r="DY1306" i="2"/>
  <c r="DS1306" i="2"/>
  <c r="DM1306" i="2"/>
  <c r="DG1306" i="2"/>
  <c r="DA1306" i="2"/>
  <c r="ED1306" i="2"/>
  <c r="DX1306" i="2"/>
  <c r="DR1306" i="2"/>
  <c r="DL1306" i="2"/>
  <c r="DF1306" i="2"/>
  <c r="CZ1306" i="2"/>
  <c r="EI1306" i="2"/>
  <c r="EC1306" i="2"/>
  <c r="DW1306" i="2"/>
  <c r="DQ1306" i="2"/>
  <c r="DK1306" i="2"/>
  <c r="DE1306" i="2"/>
  <c r="CY1306" i="2"/>
  <c r="EH1306" i="2"/>
  <c r="EB1306" i="2"/>
  <c r="DV1306" i="2"/>
  <c r="DP1306" i="2"/>
  <c r="DJ1306" i="2"/>
  <c r="DD1306" i="2"/>
  <c r="CX1306" i="2"/>
  <c r="EG1306" i="2"/>
  <c r="EA1306" i="2"/>
  <c r="DU1306" i="2"/>
  <c r="DO1306" i="2"/>
  <c r="DI1306" i="2"/>
  <c r="DC1306" i="2"/>
  <c r="CW1306" i="2"/>
  <c r="EF1306" i="2"/>
  <c r="DZ1306" i="2"/>
  <c r="DT1306" i="2"/>
  <c r="DN1306" i="2"/>
  <c r="DH1306" i="2"/>
  <c r="DB1306" i="2"/>
  <c r="CT1306" i="2"/>
  <c r="CS1306" i="2"/>
  <c r="CR1306" i="2"/>
  <c r="CV1306" i="2"/>
  <c r="CU1306" i="2"/>
  <c r="CQ1306" i="2"/>
  <c r="CP1306" i="2"/>
  <c r="CM1312" i="2"/>
  <c r="EM1312" i="2"/>
  <c r="EE1312" i="2"/>
  <c r="DY1312" i="2"/>
  <c r="DS1312" i="2"/>
  <c r="DM1312" i="2"/>
  <c r="DG1312" i="2"/>
  <c r="DA1312" i="2"/>
  <c r="ED1312" i="2"/>
  <c r="DX1312" i="2"/>
  <c r="DR1312" i="2"/>
  <c r="DL1312" i="2"/>
  <c r="DF1312" i="2"/>
  <c r="CZ1312" i="2"/>
  <c r="EI1312" i="2"/>
  <c r="EC1312" i="2"/>
  <c r="DW1312" i="2"/>
  <c r="DQ1312" i="2"/>
  <c r="DK1312" i="2"/>
  <c r="DE1312" i="2"/>
  <c r="CY1312" i="2"/>
  <c r="EH1312" i="2"/>
  <c r="EB1312" i="2"/>
  <c r="DV1312" i="2"/>
  <c r="DP1312" i="2"/>
  <c r="DJ1312" i="2"/>
  <c r="DD1312" i="2"/>
  <c r="CX1312" i="2"/>
  <c r="EG1312" i="2"/>
  <c r="EA1312" i="2"/>
  <c r="DU1312" i="2"/>
  <c r="DO1312" i="2"/>
  <c r="DI1312" i="2"/>
  <c r="DC1312" i="2"/>
  <c r="CW1312" i="2"/>
  <c r="EF1312" i="2"/>
  <c r="DZ1312" i="2"/>
  <c r="DT1312" i="2"/>
  <c r="DN1312" i="2"/>
  <c r="DH1312" i="2"/>
  <c r="DB1312" i="2"/>
  <c r="CT1312" i="2"/>
  <c r="CS1312" i="2"/>
  <c r="CR1312" i="2"/>
  <c r="CV1312" i="2"/>
  <c r="CU1312" i="2"/>
  <c r="CQ1312" i="2"/>
  <c r="CP1312" i="2"/>
  <c r="CM1318" i="2"/>
  <c r="EM1318" i="2"/>
  <c r="EE1318" i="2"/>
  <c r="DY1318" i="2"/>
  <c r="DS1318" i="2"/>
  <c r="DM1318" i="2"/>
  <c r="DG1318" i="2"/>
  <c r="DA1318" i="2"/>
  <c r="ED1318" i="2"/>
  <c r="DX1318" i="2"/>
  <c r="DR1318" i="2"/>
  <c r="DL1318" i="2"/>
  <c r="DF1318" i="2"/>
  <c r="CZ1318" i="2"/>
  <c r="EI1318" i="2"/>
  <c r="EC1318" i="2"/>
  <c r="DW1318" i="2"/>
  <c r="DQ1318" i="2"/>
  <c r="DK1318" i="2"/>
  <c r="DE1318" i="2"/>
  <c r="CY1318" i="2"/>
  <c r="EH1318" i="2"/>
  <c r="EB1318" i="2"/>
  <c r="DV1318" i="2"/>
  <c r="DP1318" i="2"/>
  <c r="DJ1318" i="2"/>
  <c r="DD1318" i="2"/>
  <c r="CX1318" i="2"/>
  <c r="EG1318" i="2"/>
  <c r="EA1318" i="2"/>
  <c r="DU1318" i="2"/>
  <c r="DO1318" i="2"/>
  <c r="DI1318" i="2"/>
  <c r="DC1318" i="2"/>
  <c r="CW1318" i="2"/>
  <c r="EF1318" i="2"/>
  <c r="DZ1318" i="2"/>
  <c r="DT1318" i="2"/>
  <c r="DN1318" i="2"/>
  <c r="DH1318" i="2"/>
  <c r="DB1318" i="2"/>
  <c r="CT1318" i="2"/>
  <c r="CS1318" i="2"/>
  <c r="CR1318" i="2"/>
  <c r="CV1318" i="2"/>
  <c r="CU1318" i="2"/>
  <c r="CQ1318" i="2"/>
  <c r="CP1318" i="2"/>
  <c r="CM1324" i="2"/>
  <c r="EM1324" i="2"/>
  <c r="EE1324" i="2"/>
  <c r="DY1324" i="2"/>
  <c r="DS1324" i="2"/>
  <c r="DM1324" i="2"/>
  <c r="DG1324" i="2"/>
  <c r="DA1324" i="2"/>
  <c r="ED1324" i="2"/>
  <c r="DX1324" i="2"/>
  <c r="DR1324" i="2"/>
  <c r="DL1324" i="2"/>
  <c r="DF1324" i="2"/>
  <c r="CZ1324" i="2"/>
  <c r="EI1324" i="2"/>
  <c r="EC1324" i="2"/>
  <c r="DW1324" i="2"/>
  <c r="DQ1324" i="2"/>
  <c r="DK1324" i="2"/>
  <c r="DE1324" i="2"/>
  <c r="CY1324" i="2"/>
  <c r="EH1324" i="2"/>
  <c r="EB1324" i="2"/>
  <c r="DV1324" i="2"/>
  <c r="DP1324" i="2"/>
  <c r="DJ1324" i="2"/>
  <c r="DD1324" i="2"/>
  <c r="CX1324" i="2"/>
  <c r="EG1324" i="2"/>
  <c r="EA1324" i="2"/>
  <c r="DU1324" i="2"/>
  <c r="DO1324" i="2"/>
  <c r="DI1324" i="2"/>
  <c r="DC1324" i="2"/>
  <c r="CW1324" i="2"/>
  <c r="EF1324" i="2"/>
  <c r="DZ1324" i="2"/>
  <c r="DT1324" i="2"/>
  <c r="DN1324" i="2"/>
  <c r="DH1324" i="2"/>
  <c r="DB1324" i="2"/>
  <c r="CT1324" i="2"/>
  <c r="CS1324" i="2"/>
  <c r="CR1324" i="2"/>
  <c r="CV1324" i="2"/>
  <c r="CU1324" i="2"/>
  <c r="CQ1324" i="2"/>
  <c r="CP1324" i="2"/>
  <c r="CM1330" i="2"/>
  <c r="EM1330" i="2"/>
  <c r="EE1330" i="2"/>
  <c r="DY1330" i="2"/>
  <c r="DS1330" i="2"/>
  <c r="DM1330" i="2"/>
  <c r="DG1330" i="2"/>
  <c r="DA1330" i="2"/>
  <c r="ED1330" i="2"/>
  <c r="DX1330" i="2"/>
  <c r="DR1330" i="2"/>
  <c r="DL1330" i="2"/>
  <c r="DF1330" i="2"/>
  <c r="CZ1330" i="2"/>
  <c r="EI1330" i="2"/>
  <c r="EC1330" i="2"/>
  <c r="DW1330" i="2"/>
  <c r="DQ1330" i="2"/>
  <c r="DK1330" i="2"/>
  <c r="DE1330" i="2"/>
  <c r="CY1330" i="2"/>
  <c r="EH1330" i="2"/>
  <c r="EB1330" i="2"/>
  <c r="DV1330" i="2"/>
  <c r="DP1330" i="2"/>
  <c r="DJ1330" i="2"/>
  <c r="DD1330" i="2"/>
  <c r="CX1330" i="2"/>
  <c r="EG1330" i="2"/>
  <c r="EA1330" i="2"/>
  <c r="DU1330" i="2"/>
  <c r="DO1330" i="2"/>
  <c r="DI1330" i="2"/>
  <c r="DC1330" i="2"/>
  <c r="CW1330" i="2"/>
  <c r="EF1330" i="2"/>
  <c r="DZ1330" i="2"/>
  <c r="DT1330" i="2"/>
  <c r="DN1330" i="2"/>
  <c r="DH1330" i="2"/>
  <c r="DB1330" i="2"/>
  <c r="CT1330" i="2"/>
  <c r="CS1330" i="2"/>
  <c r="CR1330" i="2"/>
  <c r="CV1330" i="2"/>
  <c r="CU1330" i="2"/>
  <c r="CQ1330" i="2"/>
  <c r="CP1330" i="2"/>
  <c r="CM1336" i="2"/>
  <c r="EM1336" i="2"/>
  <c r="EE1336" i="2"/>
  <c r="DY1336" i="2"/>
  <c r="DS1336" i="2"/>
  <c r="DM1336" i="2"/>
  <c r="DG1336" i="2"/>
  <c r="DA1336" i="2"/>
  <c r="ED1336" i="2"/>
  <c r="DX1336" i="2"/>
  <c r="DR1336" i="2"/>
  <c r="DL1336" i="2"/>
  <c r="DF1336" i="2"/>
  <c r="CZ1336" i="2"/>
  <c r="EI1336" i="2"/>
  <c r="EC1336" i="2"/>
  <c r="DW1336" i="2"/>
  <c r="DQ1336" i="2"/>
  <c r="DK1336" i="2"/>
  <c r="DE1336" i="2"/>
  <c r="CY1336" i="2"/>
  <c r="EH1336" i="2"/>
  <c r="EB1336" i="2"/>
  <c r="DV1336" i="2"/>
  <c r="DP1336" i="2"/>
  <c r="DJ1336" i="2"/>
  <c r="DD1336" i="2"/>
  <c r="CX1336" i="2"/>
  <c r="EG1336" i="2"/>
  <c r="EA1336" i="2"/>
  <c r="DU1336" i="2"/>
  <c r="DO1336" i="2"/>
  <c r="DI1336" i="2"/>
  <c r="DC1336" i="2"/>
  <c r="CW1336" i="2"/>
  <c r="EF1336" i="2"/>
  <c r="DZ1336" i="2"/>
  <c r="DT1336" i="2"/>
  <c r="DN1336" i="2"/>
  <c r="DH1336" i="2"/>
  <c r="DB1336" i="2"/>
  <c r="CT1336" i="2"/>
  <c r="CS1336" i="2"/>
  <c r="CR1336" i="2"/>
  <c r="CV1336" i="2"/>
  <c r="CU1336" i="2"/>
  <c r="CQ1336" i="2"/>
  <c r="CP1336" i="2"/>
  <c r="CM1342" i="2"/>
  <c r="EM1342" i="2"/>
  <c r="EE1342" i="2"/>
  <c r="DY1342" i="2"/>
  <c r="DS1342" i="2"/>
  <c r="DM1342" i="2"/>
  <c r="DG1342" i="2"/>
  <c r="DA1342" i="2"/>
  <c r="ED1342" i="2"/>
  <c r="DX1342" i="2"/>
  <c r="DR1342" i="2"/>
  <c r="DL1342" i="2"/>
  <c r="DF1342" i="2"/>
  <c r="CZ1342" i="2"/>
  <c r="EI1342" i="2"/>
  <c r="EC1342" i="2"/>
  <c r="DW1342" i="2"/>
  <c r="DQ1342" i="2"/>
  <c r="DK1342" i="2"/>
  <c r="DE1342" i="2"/>
  <c r="CY1342" i="2"/>
  <c r="EH1342" i="2"/>
  <c r="EB1342" i="2"/>
  <c r="DV1342" i="2"/>
  <c r="DP1342" i="2"/>
  <c r="DJ1342" i="2"/>
  <c r="DD1342" i="2"/>
  <c r="CX1342" i="2"/>
  <c r="EG1342" i="2"/>
  <c r="EA1342" i="2"/>
  <c r="DU1342" i="2"/>
  <c r="DO1342" i="2"/>
  <c r="DI1342" i="2"/>
  <c r="DC1342" i="2"/>
  <c r="CW1342" i="2"/>
  <c r="EF1342" i="2"/>
  <c r="DZ1342" i="2"/>
  <c r="DT1342" i="2"/>
  <c r="DN1342" i="2"/>
  <c r="DH1342" i="2"/>
  <c r="DB1342" i="2"/>
  <c r="CT1342" i="2"/>
  <c r="CS1342" i="2"/>
  <c r="CR1342" i="2"/>
  <c r="CV1342" i="2"/>
  <c r="CU1342" i="2"/>
  <c r="CQ1342" i="2"/>
  <c r="CP1342" i="2"/>
  <c r="CM1348" i="2"/>
  <c r="EM1348" i="2"/>
  <c r="EE1348" i="2"/>
  <c r="DY1348" i="2"/>
  <c r="DS1348" i="2"/>
  <c r="DM1348" i="2"/>
  <c r="DG1348" i="2"/>
  <c r="DA1348" i="2"/>
  <c r="ED1348" i="2"/>
  <c r="DX1348" i="2"/>
  <c r="DR1348" i="2"/>
  <c r="DL1348" i="2"/>
  <c r="DF1348" i="2"/>
  <c r="CZ1348" i="2"/>
  <c r="EI1348" i="2"/>
  <c r="EC1348" i="2"/>
  <c r="DW1348" i="2"/>
  <c r="DQ1348" i="2"/>
  <c r="DK1348" i="2"/>
  <c r="DE1348" i="2"/>
  <c r="CY1348" i="2"/>
  <c r="EH1348" i="2"/>
  <c r="EB1348" i="2"/>
  <c r="DV1348" i="2"/>
  <c r="DP1348" i="2"/>
  <c r="DJ1348" i="2"/>
  <c r="DD1348" i="2"/>
  <c r="CX1348" i="2"/>
  <c r="EG1348" i="2"/>
  <c r="EA1348" i="2"/>
  <c r="DU1348" i="2"/>
  <c r="DO1348" i="2"/>
  <c r="DI1348" i="2"/>
  <c r="DC1348" i="2"/>
  <c r="CW1348" i="2"/>
  <c r="EF1348" i="2"/>
  <c r="DZ1348" i="2"/>
  <c r="DT1348" i="2"/>
  <c r="DN1348" i="2"/>
  <c r="DH1348" i="2"/>
  <c r="DB1348" i="2"/>
  <c r="CT1348" i="2"/>
  <c r="CS1348" i="2"/>
  <c r="CR1348" i="2"/>
  <c r="CV1348" i="2"/>
  <c r="CU1348" i="2"/>
  <c r="CQ1348" i="2"/>
  <c r="CP1348" i="2"/>
  <c r="CM1354" i="2"/>
  <c r="EM1354" i="2"/>
  <c r="EE1354" i="2"/>
  <c r="DY1354" i="2"/>
  <c r="DS1354" i="2"/>
  <c r="DM1354" i="2"/>
  <c r="DG1354" i="2"/>
  <c r="DA1354" i="2"/>
  <c r="ED1354" i="2"/>
  <c r="DX1354" i="2"/>
  <c r="DR1354" i="2"/>
  <c r="DL1354" i="2"/>
  <c r="DF1354" i="2"/>
  <c r="CZ1354" i="2"/>
  <c r="EI1354" i="2"/>
  <c r="EC1354" i="2"/>
  <c r="DW1354" i="2"/>
  <c r="DQ1354" i="2"/>
  <c r="DK1354" i="2"/>
  <c r="DE1354" i="2"/>
  <c r="CY1354" i="2"/>
  <c r="EH1354" i="2"/>
  <c r="EB1354" i="2"/>
  <c r="DV1354" i="2"/>
  <c r="DP1354" i="2"/>
  <c r="DJ1354" i="2"/>
  <c r="DD1354" i="2"/>
  <c r="CX1354" i="2"/>
  <c r="EG1354" i="2"/>
  <c r="EA1354" i="2"/>
  <c r="DU1354" i="2"/>
  <c r="DO1354" i="2"/>
  <c r="DI1354" i="2"/>
  <c r="DC1354" i="2"/>
  <c r="CW1354" i="2"/>
  <c r="EF1354" i="2"/>
  <c r="DZ1354" i="2"/>
  <c r="DT1354" i="2"/>
  <c r="DN1354" i="2"/>
  <c r="DH1354" i="2"/>
  <c r="DB1354" i="2"/>
  <c r="CT1354" i="2"/>
  <c r="CS1354" i="2"/>
  <c r="CR1354" i="2"/>
  <c r="CV1354" i="2"/>
  <c r="CU1354" i="2"/>
  <c r="CQ1354" i="2"/>
  <c r="CP1354" i="2"/>
  <c r="CM1360" i="2"/>
  <c r="EM1360" i="2"/>
  <c r="EE1360" i="2"/>
  <c r="DY1360" i="2"/>
  <c r="DS1360" i="2"/>
  <c r="DM1360" i="2"/>
  <c r="DG1360" i="2"/>
  <c r="DA1360" i="2"/>
  <c r="ED1360" i="2"/>
  <c r="DX1360" i="2"/>
  <c r="DR1360" i="2"/>
  <c r="DL1360" i="2"/>
  <c r="DF1360" i="2"/>
  <c r="CZ1360" i="2"/>
  <c r="EI1360" i="2"/>
  <c r="EC1360" i="2"/>
  <c r="DW1360" i="2"/>
  <c r="DQ1360" i="2"/>
  <c r="DK1360" i="2"/>
  <c r="DE1360" i="2"/>
  <c r="CY1360" i="2"/>
  <c r="EH1360" i="2"/>
  <c r="EB1360" i="2"/>
  <c r="DV1360" i="2"/>
  <c r="DP1360" i="2"/>
  <c r="DJ1360" i="2"/>
  <c r="DD1360" i="2"/>
  <c r="CX1360" i="2"/>
  <c r="EG1360" i="2"/>
  <c r="EA1360" i="2"/>
  <c r="DU1360" i="2"/>
  <c r="DO1360" i="2"/>
  <c r="DI1360" i="2"/>
  <c r="DC1360" i="2"/>
  <c r="CW1360" i="2"/>
  <c r="EF1360" i="2"/>
  <c r="DZ1360" i="2"/>
  <c r="DT1360" i="2"/>
  <c r="DN1360" i="2"/>
  <c r="DH1360" i="2"/>
  <c r="DB1360" i="2"/>
  <c r="CT1360" i="2"/>
  <c r="CS1360" i="2"/>
  <c r="CR1360" i="2"/>
  <c r="CV1360" i="2"/>
  <c r="CU1360" i="2"/>
  <c r="CQ1360" i="2"/>
  <c r="CP1360" i="2"/>
  <c r="CM1366" i="2"/>
  <c r="EM1366" i="2"/>
  <c r="EE1366" i="2"/>
  <c r="DY1366" i="2"/>
  <c r="DS1366" i="2"/>
  <c r="DM1366" i="2"/>
  <c r="DG1366" i="2"/>
  <c r="DA1366" i="2"/>
  <c r="ED1366" i="2"/>
  <c r="DX1366" i="2"/>
  <c r="DR1366" i="2"/>
  <c r="DL1366" i="2"/>
  <c r="DF1366" i="2"/>
  <c r="CZ1366" i="2"/>
  <c r="EI1366" i="2"/>
  <c r="EC1366" i="2"/>
  <c r="DW1366" i="2"/>
  <c r="DQ1366" i="2"/>
  <c r="DK1366" i="2"/>
  <c r="DE1366" i="2"/>
  <c r="CY1366" i="2"/>
  <c r="EH1366" i="2"/>
  <c r="EB1366" i="2"/>
  <c r="DV1366" i="2"/>
  <c r="DP1366" i="2"/>
  <c r="DJ1366" i="2"/>
  <c r="DD1366" i="2"/>
  <c r="CX1366" i="2"/>
  <c r="EG1366" i="2"/>
  <c r="EA1366" i="2"/>
  <c r="DU1366" i="2"/>
  <c r="DO1366" i="2"/>
  <c r="DI1366" i="2"/>
  <c r="DC1366" i="2"/>
  <c r="CW1366" i="2"/>
  <c r="EF1366" i="2"/>
  <c r="DZ1366" i="2"/>
  <c r="DT1366" i="2"/>
  <c r="DN1366" i="2"/>
  <c r="DH1366" i="2"/>
  <c r="DB1366" i="2"/>
  <c r="CT1366" i="2"/>
  <c r="CS1366" i="2"/>
  <c r="CR1366" i="2"/>
  <c r="CV1366" i="2"/>
  <c r="CU1366" i="2"/>
  <c r="CQ1366" i="2"/>
  <c r="CP1366" i="2"/>
  <c r="CM1372" i="2"/>
  <c r="EM1372" i="2"/>
  <c r="EE1372" i="2"/>
  <c r="DY1372" i="2"/>
  <c r="DS1372" i="2"/>
  <c r="DM1372" i="2"/>
  <c r="DG1372" i="2"/>
  <c r="DA1372" i="2"/>
  <c r="ED1372" i="2"/>
  <c r="DX1372" i="2"/>
  <c r="DR1372" i="2"/>
  <c r="DL1372" i="2"/>
  <c r="DF1372" i="2"/>
  <c r="CZ1372" i="2"/>
  <c r="EI1372" i="2"/>
  <c r="EC1372" i="2"/>
  <c r="DW1372" i="2"/>
  <c r="DQ1372" i="2"/>
  <c r="DK1372" i="2"/>
  <c r="DE1372" i="2"/>
  <c r="CY1372" i="2"/>
  <c r="EH1372" i="2"/>
  <c r="EB1372" i="2"/>
  <c r="DV1372" i="2"/>
  <c r="DP1372" i="2"/>
  <c r="DJ1372" i="2"/>
  <c r="DD1372" i="2"/>
  <c r="CX1372" i="2"/>
  <c r="EG1372" i="2"/>
  <c r="EA1372" i="2"/>
  <c r="DU1372" i="2"/>
  <c r="DO1372" i="2"/>
  <c r="DI1372" i="2"/>
  <c r="DC1372" i="2"/>
  <c r="CW1372" i="2"/>
  <c r="EF1372" i="2"/>
  <c r="DZ1372" i="2"/>
  <c r="DT1372" i="2"/>
  <c r="DN1372" i="2"/>
  <c r="DH1372" i="2"/>
  <c r="DB1372" i="2"/>
  <c r="CT1372" i="2"/>
  <c r="CS1372" i="2"/>
  <c r="CR1372" i="2"/>
  <c r="CV1372" i="2"/>
  <c r="CU1372" i="2"/>
  <c r="CQ1372" i="2"/>
  <c r="CP1372" i="2"/>
  <c r="CM1378" i="2"/>
  <c r="EM1378" i="2"/>
  <c r="EE1378" i="2"/>
  <c r="DY1378" i="2"/>
  <c r="DS1378" i="2"/>
  <c r="DM1378" i="2"/>
  <c r="DG1378" i="2"/>
  <c r="DA1378" i="2"/>
  <c r="ED1378" i="2"/>
  <c r="DX1378" i="2"/>
  <c r="DR1378" i="2"/>
  <c r="DL1378" i="2"/>
  <c r="DF1378" i="2"/>
  <c r="CZ1378" i="2"/>
  <c r="EI1378" i="2"/>
  <c r="EC1378" i="2"/>
  <c r="DW1378" i="2"/>
  <c r="DQ1378" i="2"/>
  <c r="DK1378" i="2"/>
  <c r="DE1378" i="2"/>
  <c r="CY1378" i="2"/>
  <c r="EH1378" i="2"/>
  <c r="EB1378" i="2"/>
  <c r="DV1378" i="2"/>
  <c r="DP1378" i="2"/>
  <c r="DJ1378" i="2"/>
  <c r="DD1378" i="2"/>
  <c r="CX1378" i="2"/>
  <c r="EG1378" i="2"/>
  <c r="EA1378" i="2"/>
  <c r="DU1378" i="2"/>
  <c r="DO1378" i="2"/>
  <c r="DI1378" i="2"/>
  <c r="DC1378" i="2"/>
  <c r="CW1378" i="2"/>
  <c r="EF1378" i="2"/>
  <c r="DZ1378" i="2"/>
  <c r="DT1378" i="2"/>
  <c r="DN1378" i="2"/>
  <c r="DH1378" i="2"/>
  <c r="DB1378" i="2"/>
  <c r="CT1378" i="2"/>
  <c r="CS1378" i="2"/>
  <c r="CR1378" i="2"/>
  <c r="CV1378" i="2"/>
  <c r="CU1378" i="2"/>
  <c r="CQ1378" i="2"/>
  <c r="CP1378" i="2"/>
  <c r="CM1384" i="2"/>
  <c r="EM1384" i="2"/>
  <c r="EE1384" i="2"/>
  <c r="DY1384" i="2"/>
  <c r="DS1384" i="2"/>
  <c r="DM1384" i="2"/>
  <c r="DG1384" i="2"/>
  <c r="DA1384" i="2"/>
  <c r="ED1384" i="2"/>
  <c r="DX1384" i="2"/>
  <c r="DR1384" i="2"/>
  <c r="DL1384" i="2"/>
  <c r="DF1384" i="2"/>
  <c r="CZ1384" i="2"/>
  <c r="EI1384" i="2"/>
  <c r="EC1384" i="2"/>
  <c r="DW1384" i="2"/>
  <c r="DQ1384" i="2"/>
  <c r="DK1384" i="2"/>
  <c r="DE1384" i="2"/>
  <c r="CY1384" i="2"/>
  <c r="EH1384" i="2"/>
  <c r="EB1384" i="2"/>
  <c r="DV1384" i="2"/>
  <c r="DP1384" i="2"/>
  <c r="DJ1384" i="2"/>
  <c r="DD1384" i="2"/>
  <c r="CX1384" i="2"/>
  <c r="EG1384" i="2"/>
  <c r="EA1384" i="2"/>
  <c r="DU1384" i="2"/>
  <c r="DO1384" i="2"/>
  <c r="DI1384" i="2"/>
  <c r="DC1384" i="2"/>
  <c r="CW1384" i="2"/>
  <c r="EF1384" i="2"/>
  <c r="DZ1384" i="2"/>
  <c r="DT1384" i="2"/>
  <c r="DN1384" i="2"/>
  <c r="DH1384" i="2"/>
  <c r="DB1384" i="2"/>
  <c r="CT1384" i="2"/>
  <c r="CS1384" i="2"/>
  <c r="CR1384" i="2"/>
  <c r="CV1384" i="2"/>
  <c r="CU1384" i="2"/>
  <c r="CQ1384" i="2"/>
  <c r="CP1384" i="2"/>
  <c r="CM1390" i="2"/>
  <c r="EM1390" i="2"/>
  <c r="EE1390" i="2"/>
  <c r="DY1390" i="2"/>
  <c r="DS1390" i="2"/>
  <c r="DM1390" i="2"/>
  <c r="DG1390" i="2"/>
  <c r="DA1390" i="2"/>
  <c r="ED1390" i="2"/>
  <c r="DX1390" i="2"/>
  <c r="DR1390" i="2"/>
  <c r="DL1390" i="2"/>
  <c r="DF1390" i="2"/>
  <c r="CZ1390" i="2"/>
  <c r="EI1390" i="2"/>
  <c r="EC1390" i="2"/>
  <c r="DW1390" i="2"/>
  <c r="DQ1390" i="2"/>
  <c r="DK1390" i="2"/>
  <c r="DE1390" i="2"/>
  <c r="CY1390" i="2"/>
  <c r="EH1390" i="2"/>
  <c r="EB1390" i="2"/>
  <c r="DV1390" i="2"/>
  <c r="DP1390" i="2"/>
  <c r="DJ1390" i="2"/>
  <c r="DD1390" i="2"/>
  <c r="CX1390" i="2"/>
  <c r="EG1390" i="2"/>
  <c r="EA1390" i="2"/>
  <c r="DU1390" i="2"/>
  <c r="DO1390" i="2"/>
  <c r="DI1390" i="2"/>
  <c r="DC1390" i="2"/>
  <c r="CW1390" i="2"/>
  <c r="EF1390" i="2"/>
  <c r="DZ1390" i="2"/>
  <c r="DT1390" i="2"/>
  <c r="DN1390" i="2"/>
  <c r="DH1390" i="2"/>
  <c r="DB1390" i="2"/>
  <c r="CT1390" i="2"/>
  <c r="CS1390" i="2"/>
  <c r="CR1390" i="2"/>
  <c r="CV1390" i="2"/>
  <c r="CU1390" i="2"/>
  <c r="CQ1390" i="2"/>
  <c r="CP1390" i="2"/>
  <c r="CM1396" i="2"/>
  <c r="EM1396" i="2"/>
  <c r="EE1396" i="2"/>
  <c r="DY1396" i="2"/>
  <c r="DS1396" i="2"/>
  <c r="DM1396" i="2"/>
  <c r="DG1396" i="2"/>
  <c r="DA1396" i="2"/>
  <c r="ED1396" i="2"/>
  <c r="DX1396" i="2"/>
  <c r="DR1396" i="2"/>
  <c r="DL1396" i="2"/>
  <c r="DF1396" i="2"/>
  <c r="CZ1396" i="2"/>
  <c r="EI1396" i="2"/>
  <c r="EC1396" i="2"/>
  <c r="DW1396" i="2"/>
  <c r="DQ1396" i="2"/>
  <c r="DK1396" i="2"/>
  <c r="DE1396" i="2"/>
  <c r="CY1396" i="2"/>
  <c r="EH1396" i="2"/>
  <c r="EB1396" i="2"/>
  <c r="DV1396" i="2"/>
  <c r="DP1396" i="2"/>
  <c r="DJ1396" i="2"/>
  <c r="DD1396" i="2"/>
  <c r="CX1396" i="2"/>
  <c r="EG1396" i="2"/>
  <c r="EA1396" i="2"/>
  <c r="DU1396" i="2"/>
  <c r="DO1396" i="2"/>
  <c r="DI1396" i="2"/>
  <c r="DC1396" i="2"/>
  <c r="CW1396" i="2"/>
  <c r="EF1396" i="2"/>
  <c r="DZ1396" i="2"/>
  <c r="DT1396" i="2"/>
  <c r="DN1396" i="2"/>
  <c r="DH1396" i="2"/>
  <c r="DB1396" i="2"/>
  <c r="CT1396" i="2"/>
  <c r="CS1396" i="2"/>
  <c r="CR1396" i="2"/>
  <c r="CV1396" i="2"/>
  <c r="CU1396" i="2"/>
  <c r="CQ1396" i="2"/>
  <c r="CP1396" i="2"/>
  <c r="CM1402" i="2"/>
  <c r="EM1402" i="2"/>
  <c r="EE1402" i="2"/>
  <c r="DY1402" i="2"/>
  <c r="DS1402" i="2"/>
  <c r="DM1402" i="2"/>
  <c r="DG1402" i="2"/>
  <c r="DA1402" i="2"/>
  <c r="ED1402" i="2"/>
  <c r="DX1402" i="2"/>
  <c r="DR1402" i="2"/>
  <c r="DL1402" i="2"/>
  <c r="DF1402" i="2"/>
  <c r="CZ1402" i="2"/>
  <c r="EI1402" i="2"/>
  <c r="EC1402" i="2"/>
  <c r="DW1402" i="2"/>
  <c r="DQ1402" i="2"/>
  <c r="DK1402" i="2"/>
  <c r="DE1402" i="2"/>
  <c r="CY1402" i="2"/>
  <c r="EH1402" i="2"/>
  <c r="EB1402" i="2"/>
  <c r="DV1402" i="2"/>
  <c r="DP1402" i="2"/>
  <c r="DJ1402" i="2"/>
  <c r="DD1402" i="2"/>
  <c r="CX1402" i="2"/>
  <c r="EG1402" i="2"/>
  <c r="EA1402" i="2"/>
  <c r="DU1402" i="2"/>
  <c r="DO1402" i="2"/>
  <c r="DI1402" i="2"/>
  <c r="DC1402" i="2"/>
  <c r="CW1402" i="2"/>
  <c r="EF1402" i="2"/>
  <c r="DZ1402" i="2"/>
  <c r="DT1402" i="2"/>
  <c r="DN1402" i="2"/>
  <c r="DH1402" i="2"/>
  <c r="DB1402" i="2"/>
  <c r="CT1402" i="2"/>
  <c r="CS1402" i="2"/>
  <c r="CR1402" i="2"/>
  <c r="CV1402" i="2"/>
  <c r="CU1402" i="2"/>
  <c r="CQ1402" i="2"/>
  <c r="CP1402" i="2"/>
  <c r="CM1408" i="2"/>
  <c r="EM1408" i="2"/>
  <c r="EE1408" i="2"/>
  <c r="DY1408" i="2"/>
  <c r="DS1408" i="2"/>
  <c r="DM1408" i="2"/>
  <c r="DG1408" i="2"/>
  <c r="DA1408" i="2"/>
  <c r="ED1408" i="2"/>
  <c r="DX1408" i="2"/>
  <c r="DR1408" i="2"/>
  <c r="DL1408" i="2"/>
  <c r="DF1408" i="2"/>
  <c r="CZ1408" i="2"/>
  <c r="EI1408" i="2"/>
  <c r="EC1408" i="2"/>
  <c r="DW1408" i="2"/>
  <c r="DQ1408" i="2"/>
  <c r="DK1408" i="2"/>
  <c r="DE1408" i="2"/>
  <c r="CY1408" i="2"/>
  <c r="EH1408" i="2"/>
  <c r="EB1408" i="2"/>
  <c r="DV1408" i="2"/>
  <c r="DP1408" i="2"/>
  <c r="DJ1408" i="2"/>
  <c r="DD1408" i="2"/>
  <c r="CX1408" i="2"/>
  <c r="EG1408" i="2"/>
  <c r="EA1408" i="2"/>
  <c r="DU1408" i="2"/>
  <c r="DO1408" i="2"/>
  <c r="DI1408" i="2"/>
  <c r="DC1408" i="2"/>
  <c r="CW1408" i="2"/>
  <c r="EF1408" i="2"/>
  <c r="DZ1408" i="2"/>
  <c r="DT1408" i="2"/>
  <c r="DN1408" i="2"/>
  <c r="DH1408" i="2"/>
  <c r="DB1408" i="2"/>
  <c r="CT1408" i="2"/>
  <c r="CS1408" i="2"/>
  <c r="CR1408" i="2"/>
  <c r="CV1408" i="2"/>
  <c r="CU1408" i="2"/>
  <c r="CQ1408" i="2"/>
  <c r="CP1408" i="2"/>
  <c r="CM1414" i="2"/>
  <c r="EM1414" i="2"/>
  <c r="EE1414" i="2"/>
  <c r="DY1414" i="2"/>
  <c r="DS1414" i="2"/>
  <c r="DM1414" i="2"/>
  <c r="DG1414" i="2"/>
  <c r="DA1414" i="2"/>
  <c r="ED1414" i="2"/>
  <c r="DX1414" i="2"/>
  <c r="DR1414" i="2"/>
  <c r="DL1414" i="2"/>
  <c r="DF1414" i="2"/>
  <c r="CZ1414" i="2"/>
  <c r="EI1414" i="2"/>
  <c r="EC1414" i="2"/>
  <c r="DW1414" i="2"/>
  <c r="DQ1414" i="2"/>
  <c r="DK1414" i="2"/>
  <c r="DE1414" i="2"/>
  <c r="CY1414" i="2"/>
  <c r="EH1414" i="2"/>
  <c r="EB1414" i="2"/>
  <c r="DV1414" i="2"/>
  <c r="DP1414" i="2"/>
  <c r="DJ1414" i="2"/>
  <c r="DD1414" i="2"/>
  <c r="CX1414" i="2"/>
  <c r="EG1414" i="2"/>
  <c r="EA1414" i="2"/>
  <c r="DU1414" i="2"/>
  <c r="DO1414" i="2"/>
  <c r="DI1414" i="2"/>
  <c r="DC1414" i="2"/>
  <c r="CW1414" i="2"/>
  <c r="EF1414" i="2"/>
  <c r="DZ1414" i="2"/>
  <c r="DT1414" i="2"/>
  <c r="DN1414" i="2"/>
  <c r="DH1414" i="2"/>
  <c r="DB1414" i="2"/>
  <c r="CT1414" i="2"/>
  <c r="CS1414" i="2"/>
  <c r="CR1414" i="2"/>
  <c r="CV1414" i="2"/>
  <c r="CU1414" i="2"/>
  <c r="CQ1414" i="2"/>
  <c r="CP1414" i="2"/>
  <c r="CM1420" i="2"/>
  <c r="EM1420" i="2"/>
  <c r="EE1420" i="2"/>
  <c r="DY1420" i="2"/>
  <c r="DS1420" i="2"/>
  <c r="DM1420" i="2"/>
  <c r="DG1420" i="2"/>
  <c r="DA1420" i="2"/>
  <c r="ED1420" i="2"/>
  <c r="DX1420" i="2"/>
  <c r="DR1420" i="2"/>
  <c r="DL1420" i="2"/>
  <c r="DF1420" i="2"/>
  <c r="CZ1420" i="2"/>
  <c r="EI1420" i="2"/>
  <c r="EC1420" i="2"/>
  <c r="DW1420" i="2"/>
  <c r="DQ1420" i="2"/>
  <c r="DK1420" i="2"/>
  <c r="DE1420" i="2"/>
  <c r="CY1420" i="2"/>
  <c r="EH1420" i="2"/>
  <c r="EB1420" i="2"/>
  <c r="DV1420" i="2"/>
  <c r="DP1420" i="2"/>
  <c r="DJ1420" i="2"/>
  <c r="DD1420" i="2"/>
  <c r="CX1420" i="2"/>
  <c r="EG1420" i="2"/>
  <c r="EA1420" i="2"/>
  <c r="DU1420" i="2"/>
  <c r="DO1420" i="2"/>
  <c r="DI1420" i="2"/>
  <c r="DC1420" i="2"/>
  <c r="CW1420" i="2"/>
  <c r="EF1420" i="2"/>
  <c r="DZ1420" i="2"/>
  <c r="DT1420" i="2"/>
  <c r="DN1420" i="2"/>
  <c r="DH1420" i="2"/>
  <c r="DB1420" i="2"/>
  <c r="CT1420" i="2"/>
  <c r="CS1420" i="2"/>
  <c r="CR1420" i="2"/>
  <c r="CV1420" i="2"/>
  <c r="CU1420" i="2"/>
  <c r="CQ1420" i="2"/>
  <c r="CP1420" i="2"/>
  <c r="CM1426" i="2"/>
  <c r="EM1426" i="2"/>
  <c r="EE1426" i="2"/>
  <c r="DY1426" i="2"/>
  <c r="DS1426" i="2"/>
  <c r="DM1426" i="2"/>
  <c r="DG1426" i="2"/>
  <c r="DA1426" i="2"/>
  <c r="ED1426" i="2"/>
  <c r="DX1426" i="2"/>
  <c r="DR1426" i="2"/>
  <c r="DL1426" i="2"/>
  <c r="DF1426" i="2"/>
  <c r="CZ1426" i="2"/>
  <c r="EI1426" i="2"/>
  <c r="EC1426" i="2"/>
  <c r="DW1426" i="2"/>
  <c r="DQ1426" i="2"/>
  <c r="DK1426" i="2"/>
  <c r="DE1426" i="2"/>
  <c r="CY1426" i="2"/>
  <c r="EH1426" i="2"/>
  <c r="EB1426" i="2"/>
  <c r="DV1426" i="2"/>
  <c r="DP1426" i="2"/>
  <c r="DJ1426" i="2"/>
  <c r="DD1426" i="2"/>
  <c r="CX1426" i="2"/>
  <c r="EG1426" i="2"/>
  <c r="EA1426" i="2"/>
  <c r="DU1426" i="2"/>
  <c r="DO1426" i="2"/>
  <c r="DI1426" i="2"/>
  <c r="DC1426" i="2"/>
  <c r="CW1426" i="2"/>
  <c r="EF1426" i="2"/>
  <c r="DZ1426" i="2"/>
  <c r="DT1426" i="2"/>
  <c r="DN1426" i="2"/>
  <c r="DH1426" i="2"/>
  <c r="DB1426" i="2"/>
  <c r="CT1426" i="2"/>
  <c r="CS1426" i="2"/>
  <c r="CR1426" i="2"/>
  <c r="CV1426" i="2"/>
  <c r="CU1426" i="2"/>
  <c r="CQ1426" i="2"/>
  <c r="CP1426" i="2"/>
  <c r="CM1432" i="2"/>
  <c r="EM1432" i="2"/>
  <c r="EE1432" i="2"/>
  <c r="DY1432" i="2"/>
  <c r="DS1432" i="2"/>
  <c r="DM1432" i="2"/>
  <c r="DG1432" i="2"/>
  <c r="DA1432" i="2"/>
  <c r="ED1432" i="2"/>
  <c r="DX1432" i="2"/>
  <c r="DR1432" i="2"/>
  <c r="DL1432" i="2"/>
  <c r="DF1432" i="2"/>
  <c r="CZ1432" i="2"/>
  <c r="EI1432" i="2"/>
  <c r="EC1432" i="2"/>
  <c r="DW1432" i="2"/>
  <c r="DQ1432" i="2"/>
  <c r="DK1432" i="2"/>
  <c r="DE1432" i="2"/>
  <c r="CY1432" i="2"/>
  <c r="EH1432" i="2"/>
  <c r="EB1432" i="2"/>
  <c r="DV1432" i="2"/>
  <c r="DP1432" i="2"/>
  <c r="DJ1432" i="2"/>
  <c r="DD1432" i="2"/>
  <c r="CX1432" i="2"/>
  <c r="EG1432" i="2"/>
  <c r="EA1432" i="2"/>
  <c r="DU1432" i="2"/>
  <c r="DO1432" i="2"/>
  <c r="DI1432" i="2"/>
  <c r="DC1432" i="2"/>
  <c r="CW1432" i="2"/>
  <c r="EF1432" i="2"/>
  <c r="DZ1432" i="2"/>
  <c r="DT1432" i="2"/>
  <c r="DN1432" i="2"/>
  <c r="DH1432" i="2"/>
  <c r="DB1432" i="2"/>
  <c r="CT1432" i="2"/>
  <c r="CS1432" i="2"/>
  <c r="CR1432" i="2"/>
  <c r="CV1432" i="2"/>
  <c r="CU1432" i="2"/>
  <c r="CQ1432" i="2"/>
  <c r="CP1432" i="2"/>
  <c r="EK1438" i="2"/>
  <c r="EO1438" i="2" s="1"/>
  <c r="EQ1438" i="2" s="1"/>
  <c r="CM1438" i="2"/>
  <c r="EM1438" i="2"/>
  <c r="EE1438" i="2"/>
  <c r="DY1438" i="2"/>
  <c r="DS1438" i="2"/>
  <c r="DM1438" i="2"/>
  <c r="DG1438" i="2"/>
  <c r="DA1438" i="2"/>
  <c r="ED1438" i="2"/>
  <c r="DX1438" i="2"/>
  <c r="DR1438" i="2"/>
  <c r="DL1438" i="2"/>
  <c r="DF1438" i="2"/>
  <c r="CZ1438" i="2"/>
  <c r="EI1438" i="2"/>
  <c r="EC1438" i="2"/>
  <c r="DW1438" i="2"/>
  <c r="DQ1438" i="2"/>
  <c r="DK1438" i="2"/>
  <c r="DE1438" i="2"/>
  <c r="CY1438" i="2"/>
  <c r="EH1438" i="2"/>
  <c r="EB1438" i="2"/>
  <c r="DV1438" i="2"/>
  <c r="DP1438" i="2"/>
  <c r="DJ1438" i="2"/>
  <c r="DD1438" i="2"/>
  <c r="CX1438" i="2"/>
  <c r="EG1438" i="2"/>
  <c r="EA1438" i="2"/>
  <c r="DU1438" i="2"/>
  <c r="DO1438" i="2"/>
  <c r="DI1438" i="2"/>
  <c r="DC1438" i="2"/>
  <c r="CW1438" i="2"/>
  <c r="EF1438" i="2"/>
  <c r="DZ1438" i="2"/>
  <c r="DT1438" i="2"/>
  <c r="DN1438" i="2"/>
  <c r="DH1438" i="2"/>
  <c r="DB1438" i="2"/>
  <c r="CT1438" i="2"/>
  <c r="CS1438" i="2"/>
  <c r="CR1438" i="2"/>
  <c r="CV1438" i="2"/>
  <c r="CU1438" i="2"/>
  <c r="CQ1438" i="2"/>
  <c r="CP1438" i="2"/>
  <c r="CM1444" i="2"/>
  <c r="EM1444" i="2"/>
  <c r="EE1444" i="2"/>
  <c r="DY1444" i="2"/>
  <c r="DS1444" i="2"/>
  <c r="DM1444" i="2"/>
  <c r="DG1444" i="2"/>
  <c r="DA1444" i="2"/>
  <c r="ED1444" i="2"/>
  <c r="DX1444" i="2"/>
  <c r="DR1444" i="2"/>
  <c r="DL1444" i="2"/>
  <c r="DF1444" i="2"/>
  <c r="CZ1444" i="2"/>
  <c r="EI1444" i="2"/>
  <c r="EC1444" i="2"/>
  <c r="DW1444" i="2"/>
  <c r="DQ1444" i="2"/>
  <c r="DK1444" i="2"/>
  <c r="DE1444" i="2"/>
  <c r="CY1444" i="2"/>
  <c r="EH1444" i="2"/>
  <c r="EB1444" i="2"/>
  <c r="DV1444" i="2"/>
  <c r="DP1444" i="2"/>
  <c r="DJ1444" i="2"/>
  <c r="DD1444" i="2"/>
  <c r="CX1444" i="2"/>
  <c r="EG1444" i="2"/>
  <c r="EA1444" i="2"/>
  <c r="DU1444" i="2"/>
  <c r="DO1444" i="2"/>
  <c r="DI1444" i="2"/>
  <c r="DC1444" i="2"/>
  <c r="CW1444" i="2"/>
  <c r="EF1444" i="2"/>
  <c r="DZ1444" i="2"/>
  <c r="DT1444" i="2"/>
  <c r="DN1444" i="2"/>
  <c r="DH1444" i="2"/>
  <c r="DB1444" i="2"/>
  <c r="CT1444" i="2"/>
  <c r="CS1444" i="2"/>
  <c r="CR1444" i="2"/>
  <c r="CV1444" i="2"/>
  <c r="CU1444" i="2"/>
  <c r="CQ1444" i="2"/>
  <c r="CP1444" i="2"/>
  <c r="CM1450" i="2"/>
  <c r="EM1450" i="2"/>
  <c r="EE1450" i="2"/>
  <c r="DY1450" i="2"/>
  <c r="DS1450" i="2"/>
  <c r="DM1450" i="2"/>
  <c r="DG1450" i="2"/>
  <c r="DA1450" i="2"/>
  <c r="ED1450" i="2"/>
  <c r="DX1450" i="2"/>
  <c r="DR1450" i="2"/>
  <c r="DL1450" i="2"/>
  <c r="DF1450" i="2"/>
  <c r="CZ1450" i="2"/>
  <c r="EI1450" i="2"/>
  <c r="EC1450" i="2"/>
  <c r="DW1450" i="2"/>
  <c r="DQ1450" i="2"/>
  <c r="DK1450" i="2"/>
  <c r="DE1450" i="2"/>
  <c r="CY1450" i="2"/>
  <c r="EH1450" i="2"/>
  <c r="EB1450" i="2"/>
  <c r="DV1450" i="2"/>
  <c r="DP1450" i="2"/>
  <c r="DJ1450" i="2"/>
  <c r="DD1450" i="2"/>
  <c r="CX1450" i="2"/>
  <c r="EG1450" i="2"/>
  <c r="EA1450" i="2"/>
  <c r="DU1450" i="2"/>
  <c r="DO1450" i="2"/>
  <c r="DI1450" i="2"/>
  <c r="DC1450" i="2"/>
  <c r="CW1450" i="2"/>
  <c r="EF1450" i="2"/>
  <c r="DZ1450" i="2"/>
  <c r="DT1450" i="2"/>
  <c r="DN1450" i="2"/>
  <c r="DH1450" i="2"/>
  <c r="DB1450" i="2"/>
  <c r="CT1450" i="2"/>
  <c r="CS1450" i="2"/>
  <c r="CR1450" i="2"/>
  <c r="CV1450" i="2"/>
  <c r="CU1450" i="2"/>
  <c r="CQ1450" i="2"/>
  <c r="CP1450" i="2"/>
  <c r="CM1456" i="2"/>
  <c r="EM1456" i="2"/>
  <c r="EE1456" i="2"/>
  <c r="DY1456" i="2"/>
  <c r="DS1456" i="2"/>
  <c r="DM1456" i="2"/>
  <c r="DG1456" i="2"/>
  <c r="DA1456" i="2"/>
  <c r="ED1456" i="2"/>
  <c r="DX1456" i="2"/>
  <c r="DR1456" i="2"/>
  <c r="DL1456" i="2"/>
  <c r="DF1456" i="2"/>
  <c r="CZ1456" i="2"/>
  <c r="EI1456" i="2"/>
  <c r="EC1456" i="2"/>
  <c r="DW1456" i="2"/>
  <c r="DQ1456" i="2"/>
  <c r="DK1456" i="2"/>
  <c r="DE1456" i="2"/>
  <c r="CY1456" i="2"/>
  <c r="EH1456" i="2"/>
  <c r="EB1456" i="2"/>
  <c r="DV1456" i="2"/>
  <c r="DP1456" i="2"/>
  <c r="DJ1456" i="2"/>
  <c r="DD1456" i="2"/>
  <c r="CX1456" i="2"/>
  <c r="EG1456" i="2"/>
  <c r="EA1456" i="2"/>
  <c r="DU1456" i="2"/>
  <c r="DO1456" i="2"/>
  <c r="DI1456" i="2"/>
  <c r="DC1456" i="2"/>
  <c r="CW1456" i="2"/>
  <c r="EF1456" i="2"/>
  <c r="DZ1456" i="2"/>
  <c r="DT1456" i="2"/>
  <c r="DN1456" i="2"/>
  <c r="DH1456" i="2"/>
  <c r="DB1456" i="2"/>
  <c r="CT1456" i="2"/>
  <c r="CS1456" i="2"/>
  <c r="CR1456" i="2"/>
  <c r="CV1456" i="2"/>
  <c r="CU1456" i="2"/>
  <c r="CQ1456" i="2"/>
  <c r="CP1456" i="2"/>
  <c r="CM1462" i="2"/>
  <c r="EM1462" i="2"/>
  <c r="EE1462" i="2"/>
  <c r="DY1462" i="2"/>
  <c r="DS1462" i="2"/>
  <c r="DM1462" i="2"/>
  <c r="DG1462" i="2"/>
  <c r="DA1462" i="2"/>
  <c r="ED1462" i="2"/>
  <c r="DX1462" i="2"/>
  <c r="DR1462" i="2"/>
  <c r="DL1462" i="2"/>
  <c r="DF1462" i="2"/>
  <c r="CZ1462" i="2"/>
  <c r="EI1462" i="2"/>
  <c r="EC1462" i="2"/>
  <c r="DW1462" i="2"/>
  <c r="DQ1462" i="2"/>
  <c r="DK1462" i="2"/>
  <c r="DE1462" i="2"/>
  <c r="CY1462" i="2"/>
  <c r="EH1462" i="2"/>
  <c r="EB1462" i="2"/>
  <c r="DV1462" i="2"/>
  <c r="DP1462" i="2"/>
  <c r="DJ1462" i="2"/>
  <c r="DD1462" i="2"/>
  <c r="CX1462" i="2"/>
  <c r="EG1462" i="2"/>
  <c r="EA1462" i="2"/>
  <c r="DU1462" i="2"/>
  <c r="DO1462" i="2"/>
  <c r="DI1462" i="2"/>
  <c r="DC1462" i="2"/>
  <c r="CW1462" i="2"/>
  <c r="EF1462" i="2"/>
  <c r="DZ1462" i="2"/>
  <c r="DT1462" i="2"/>
  <c r="DN1462" i="2"/>
  <c r="DH1462" i="2"/>
  <c r="DB1462" i="2"/>
  <c r="CT1462" i="2"/>
  <c r="CS1462" i="2"/>
  <c r="CR1462" i="2"/>
  <c r="CV1462" i="2"/>
  <c r="CU1462" i="2"/>
  <c r="CQ1462" i="2"/>
  <c r="CP1462" i="2"/>
  <c r="CM1468" i="2"/>
  <c r="EM1468" i="2"/>
  <c r="EE1468" i="2"/>
  <c r="DY1468" i="2"/>
  <c r="DS1468" i="2"/>
  <c r="DM1468" i="2"/>
  <c r="DG1468" i="2"/>
  <c r="DA1468" i="2"/>
  <c r="ED1468" i="2"/>
  <c r="DX1468" i="2"/>
  <c r="DR1468" i="2"/>
  <c r="DL1468" i="2"/>
  <c r="DF1468" i="2"/>
  <c r="CZ1468" i="2"/>
  <c r="EI1468" i="2"/>
  <c r="EC1468" i="2"/>
  <c r="DW1468" i="2"/>
  <c r="DQ1468" i="2"/>
  <c r="DK1468" i="2"/>
  <c r="DE1468" i="2"/>
  <c r="CY1468" i="2"/>
  <c r="EH1468" i="2"/>
  <c r="EB1468" i="2"/>
  <c r="DV1468" i="2"/>
  <c r="DP1468" i="2"/>
  <c r="DJ1468" i="2"/>
  <c r="DD1468" i="2"/>
  <c r="CX1468" i="2"/>
  <c r="EG1468" i="2"/>
  <c r="EA1468" i="2"/>
  <c r="DU1468" i="2"/>
  <c r="DO1468" i="2"/>
  <c r="DI1468" i="2"/>
  <c r="DC1468" i="2"/>
  <c r="CW1468" i="2"/>
  <c r="EF1468" i="2"/>
  <c r="DZ1468" i="2"/>
  <c r="DT1468" i="2"/>
  <c r="DN1468" i="2"/>
  <c r="DH1468" i="2"/>
  <c r="DB1468" i="2"/>
  <c r="CT1468" i="2"/>
  <c r="CS1468" i="2"/>
  <c r="CR1468" i="2"/>
  <c r="CV1468" i="2"/>
  <c r="CU1468" i="2"/>
  <c r="CQ1468" i="2"/>
  <c r="CP1468" i="2"/>
  <c r="CM1474" i="2"/>
  <c r="EM1474" i="2"/>
  <c r="EE1474" i="2"/>
  <c r="DY1474" i="2"/>
  <c r="DS1474" i="2"/>
  <c r="DM1474" i="2"/>
  <c r="DG1474" i="2"/>
  <c r="DA1474" i="2"/>
  <c r="ED1474" i="2"/>
  <c r="DX1474" i="2"/>
  <c r="DR1474" i="2"/>
  <c r="DL1474" i="2"/>
  <c r="DF1474" i="2"/>
  <c r="CZ1474" i="2"/>
  <c r="EI1474" i="2"/>
  <c r="EC1474" i="2"/>
  <c r="DW1474" i="2"/>
  <c r="DQ1474" i="2"/>
  <c r="DK1474" i="2"/>
  <c r="DE1474" i="2"/>
  <c r="CY1474" i="2"/>
  <c r="EH1474" i="2"/>
  <c r="EB1474" i="2"/>
  <c r="DV1474" i="2"/>
  <c r="DP1474" i="2"/>
  <c r="DJ1474" i="2"/>
  <c r="DD1474" i="2"/>
  <c r="CX1474" i="2"/>
  <c r="EG1474" i="2"/>
  <c r="EA1474" i="2"/>
  <c r="DU1474" i="2"/>
  <c r="DO1474" i="2"/>
  <c r="DI1474" i="2"/>
  <c r="DC1474" i="2"/>
  <c r="CW1474" i="2"/>
  <c r="EF1474" i="2"/>
  <c r="DZ1474" i="2"/>
  <c r="DT1474" i="2"/>
  <c r="DN1474" i="2"/>
  <c r="DH1474" i="2"/>
  <c r="DB1474" i="2"/>
  <c r="CT1474" i="2"/>
  <c r="CS1474" i="2"/>
  <c r="CR1474" i="2"/>
  <c r="CV1474" i="2"/>
  <c r="CU1474" i="2"/>
  <c r="CQ1474" i="2"/>
  <c r="CP1474" i="2"/>
  <c r="CM1480" i="2"/>
  <c r="EM1480" i="2"/>
  <c r="EE1480" i="2"/>
  <c r="DY1480" i="2"/>
  <c r="DS1480" i="2"/>
  <c r="DM1480" i="2"/>
  <c r="DG1480" i="2"/>
  <c r="DA1480" i="2"/>
  <c r="ED1480" i="2"/>
  <c r="DX1480" i="2"/>
  <c r="DR1480" i="2"/>
  <c r="DL1480" i="2"/>
  <c r="DF1480" i="2"/>
  <c r="CZ1480" i="2"/>
  <c r="EI1480" i="2"/>
  <c r="EC1480" i="2"/>
  <c r="DW1480" i="2"/>
  <c r="DQ1480" i="2"/>
  <c r="DK1480" i="2"/>
  <c r="DE1480" i="2"/>
  <c r="CY1480" i="2"/>
  <c r="EH1480" i="2"/>
  <c r="EB1480" i="2"/>
  <c r="DV1480" i="2"/>
  <c r="DP1480" i="2"/>
  <c r="DJ1480" i="2"/>
  <c r="DD1480" i="2"/>
  <c r="CX1480" i="2"/>
  <c r="EG1480" i="2"/>
  <c r="EA1480" i="2"/>
  <c r="DU1480" i="2"/>
  <c r="DO1480" i="2"/>
  <c r="DI1480" i="2"/>
  <c r="DC1480" i="2"/>
  <c r="CW1480" i="2"/>
  <c r="EF1480" i="2"/>
  <c r="DZ1480" i="2"/>
  <c r="DT1480" i="2"/>
  <c r="DN1480" i="2"/>
  <c r="DH1480" i="2"/>
  <c r="DB1480" i="2"/>
  <c r="CT1480" i="2"/>
  <c r="CS1480" i="2"/>
  <c r="CR1480" i="2"/>
  <c r="CV1480" i="2"/>
  <c r="CU1480" i="2"/>
  <c r="CQ1480" i="2"/>
  <c r="CP1480" i="2"/>
  <c r="CM1486" i="2"/>
  <c r="EM1486" i="2"/>
  <c r="EE1486" i="2"/>
  <c r="DY1486" i="2"/>
  <c r="DS1486" i="2"/>
  <c r="DM1486" i="2"/>
  <c r="DG1486" i="2"/>
  <c r="DA1486" i="2"/>
  <c r="ED1486" i="2"/>
  <c r="DX1486" i="2"/>
  <c r="DR1486" i="2"/>
  <c r="DL1486" i="2"/>
  <c r="DF1486" i="2"/>
  <c r="CZ1486" i="2"/>
  <c r="EI1486" i="2"/>
  <c r="EC1486" i="2"/>
  <c r="DW1486" i="2"/>
  <c r="DQ1486" i="2"/>
  <c r="DK1486" i="2"/>
  <c r="DE1486" i="2"/>
  <c r="CY1486" i="2"/>
  <c r="EH1486" i="2"/>
  <c r="EB1486" i="2"/>
  <c r="DV1486" i="2"/>
  <c r="DP1486" i="2"/>
  <c r="DJ1486" i="2"/>
  <c r="DD1486" i="2"/>
  <c r="CX1486" i="2"/>
  <c r="EG1486" i="2"/>
  <c r="EA1486" i="2"/>
  <c r="DU1486" i="2"/>
  <c r="DO1486" i="2"/>
  <c r="DI1486" i="2"/>
  <c r="DC1486" i="2"/>
  <c r="CW1486" i="2"/>
  <c r="EF1486" i="2"/>
  <c r="DZ1486" i="2"/>
  <c r="DT1486" i="2"/>
  <c r="DN1486" i="2"/>
  <c r="DH1486" i="2"/>
  <c r="DB1486" i="2"/>
  <c r="CT1486" i="2"/>
  <c r="CS1486" i="2"/>
  <c r="CR1486" i="2"/>
  <c r="CV1486" i="2"/>
  <c r="CU1486" i="2"/>
  <c r="CQ1486" i="2"/>
  <c r="CP1486" i="2"/>
  <c r="CM1492" i="2"/>
  <c r="EM1492" i="2"/>
  <c r="EE1492" i="2"/>
  <c r="DY1492" i="2"/>
  <c r="DS1492" i="2"/>
  <c r="DM1492" i="2"/>
  <c r="DG1492" i="2"/>
  <c r="DA1492" i="2"/>
  <c r="ED1492" i="2"/>
  <c r="DX1492" i="2"/>
  <c r="DR1492" i="2"/>
  <c r="DL1492" i="2"/>
  <c r="DF1492" i="2"/>
  <c r="CZ1492" i="2"/>
  <c r="EI1492" i="2"/>
  <c r="EC1492" i="2"/>
  <c r="DW1492" i="2"/>
  <c r="DQ1492" i="2"/>
  <c r="DK1492" i="2"/>
  <c r="DE1492" i="2"/>
  <c r="CY1492" i="2"/>
  <c r="EH1492" i="2"/>
  <c r="EB1492" i="2"/>
  <c r="DV1492" i="2"/>
  <c r="DP1492" i="2"/>
  <c r="DJ1492" i="2"/>
  <c r="DD1492" i="2"/>
  <c r="CX1492" i="2"/>
  <c r="EG1492" i="2"/>
  <c r="EA1492" i="2"/>
  <c r="DU1492" i="2"/>
  <c r="DO1492" i="2"/>
  <c r="DI1492" i="2"/>
  <c r="DC1492" i="2"/>
  <c r="CW1492" i="2"/>
  <c r="EF1492" i="2"/>
  <c r="DZ1492" i="2"/>
  <c r="DT1492" i="2"/>
  <c r="DN1492" i="2"/>
  <c r="DH1492" i="2"/>
  <c r="DB1492" i="2"/>
  <c r="CT1492" i="2"/>
  <c r="CS1492" i="2"/>
  <c r="CR1492" i="2"/>
  <c r="CV1492" i="2"/>
  <c r="CU1492" i="2"/>
  <c r="CQ1492" i="2"/>
  <c r="CP1492" i="2"/>
  <c r="CM1498" i="2"/>
  <c r="EM1498" i="2"/>
  <c r="EE1498" i="2"/>
  <c r="DY1498" i="2"/>
  <c r="DS1498" i="2"/>
  <c r="DM1498" i="2"/>
  <c r="DG1498" i="2"/>
  <c r="DA1498" i="2"/>
  <c r="ED1498" i="2"/>
  <c r="DX1498" i="2"/>
  <c r="DR1498" i="2"/>
  <c r="DL1498" i="2"/>
  <c r="DF1498" i="2"/>
  <c r="CZ1498" i="2"/>
  <c r="EI1498" i="2"/>
  <c r="EC1498" i="2"/>
  <c r="DW1498" i="2"/>
  <c r="DQ1498" i="2"/>
  <c r="DK1498" i="2"/>
  <c r="DE1498" i="2"/>
  <c r="CY1498" i="2"/>
  <c r="EH1498" i="2"/>
  <c r="EB1498" i="2"/>
  <c r="DV1498" i="2"/>
  <c r="DP1498" i="2"/>
  <c r="DJ1498" i="2"/>
  <c r="DD1498" i="2"/>
  <c r="CX1498" i="2"/>
  <c r="EG1498" i="2"/>
  <c r="EA1498" i="2"/>
  <c r="DU1498" i="2"/>
  <c r="DO1498" i="2"/>
  <c r="DI1498" i="2"/>
  <c r="DC1498" i="2"/>
  <c r="CW1498" i="2"/>
  <c r="EF1498" i="2"/>
  <c r="DZ1498" i="2"/>
  <c r="DT1498" i="2"/>
  <c r="DN1498" i="2"/>
  <c r="DH1498" i="2"/>
  <c r="DB1498" i="2"/>
  <c r="CT1498" i="2"/>
  <c r="CS1498" i="2"/>
  <c r="CR1498" i="2"/>
  <c r="CV1498" i="2"/>
  <c r="CU1498" i="2"/>
  <c r="CQ1498" i="2"/>
  <c r="CP1498" i="2"/>
  <c r="CM1504" i="2"/>
  <c r="EM1504" i="2"/>
  <c r="EE1504" i="2"/>
  <c r="DY1504" i="2"/>
  <c r="DS1504" i="2"/>
  <c r="DM1504" i="2"/>
  <c r="DG1504" i="2"/>
  <c r="DA1504" i="2"/>
  <c r="ED1504" i="2"/>
  <c r="DX1504" i="2"/>
  <c r="DR1504" i="2"/>
  <c r="DL1504" i="2"/>
  <c r="DF1504" i="2"/>
  <c r="CZ1504" i="2"/>
  <c r="EI1504" i="2"/>
  <c r="EC1504" i="2"/>
  <c r="DW1504" i="2"/>
  <c r="DQ1504" i="2"/>
  <c r="DK1504" i="2"/>
  <c r="DE1504" i="2"/>
  <c r="CY1504" i="2"/>
  <c r="EH1504" i="2"/>
  <c r="EB1504" i="2"/>
  <c r="DV1504" i="2"/>
  <c r="DP1504" i="2"/>
  <c r="DJ1504" i="2"/>
  <c r="DD1504" i="2"/>
  <c r="CX1504" i="2"/>
  <c r="EG1504" i="2"/>
  <c r="EA1504" i="2"/>
  <c r="DU1504" i="2"/>
  <c r="DO1504" i="2"/>
  <c r="DI1504" i="2"/>
  <c r="DC1504" i="2"/>
  <c r="CW1504" i="2"/>
  <c r="EF1504" i="2"/>
  <c r="DZ1504" i="2"/>
  <c r="DT1504" i="2"/>
  <c r="DN1504" i="2"/>
  <c r="DH1504" i="2"/>
  <c r="DB1504" i="2"/>
  <c r="CT1504" i="2"/>
  <c r="CS1504" i="2"/>
  <c r="CR1504" i="2"/>
  <c r="CV1504" i="2"/>
  <c r="CU1504" i="2"/>
  <c r="CQ1504" i="2"/>
  <c r="CP1504" i="2"/>
  <c r="CM1510" i="2"/>
  <c r="EM1510" i="2"/>
  <c r="EE1510" i="2"/>
  <c r="DY1510" i="2"/>
  <c r="DS1510" i="2"/>
  <c r="DM1510" i="2"/>
  <c r="DG1510" i="2"/>
  <c r="DA1510" i="2"/>
  <c r="ED1510" i="2"/>
  <c r="DX1510" i="2"/>
  <c r="DR1510" i="2"/>
  <c r="DL1510" i="2"/>
  <c r="DF1510" i="2"/>
  <c r="CZ1510" i="2"/>
  <c r="EI1510" i="2"/>
  <c r="EC1510" i="2"/>
  <c r="DW1510" i="2"/>
  <c r="DQ1510" i="2"/>
  <c r="DK1510" i="2"/>
  <c r="DE1510" i="2"/>
  <c r="CY1510" i="2"/>
  <c r="EH1510" i="2"/>
  <c r="EB1510" i="2"/>
  <c r="DV1510" i="2"/>
  <c r="DP1510" i="2"/>
  <c r="DJ1510" i="2"/>
  <c r="DD1510" i="2"/>
  <c r="CX1510" i="2"/>
  <c r="EG1510" i="2"/>
  <c r="EA1510" i="2"/>
  <c r="DU1510" i="2"/>
  <c r="DO1510" i="2"/>
  <c r="DI1510" i="2"/>
  <c r="DC1510" i="2"/>
  <c r="CW1510" i="2"/>
  <c r="EF1510" i="2"/>
  <c r="DZ1510" i="2"/>
  <c r="DT1510" i="2"/>
  <c r="DN1510" i="2"/>
  <c r="DH1510" i="2"/>
  <c r="DB1510" i="2"/>
  <c r="CT1510" i="2"/>
  <c r="CS1510" i="2"/>
  <c r="CR1510" i="2"/>
  <c r="CV1510" i="2"/>
  <c r="CU1510" i="2"/>
  <c r="CQ1510" i="2"/>
  <c r="CP1510" i="2"/>
  <c r="CM1516" i="2"/>
  <c r="EM1516" i="2"/>
  <c r="EE1516" i="2"/>
  <c r="DY1516" i="2"/>
  <c r="DS1516" i="2"/>
  <c r="DM1516" i="2"/>
  <c r="DG1516" i="2"/>
  <c r="DA1516" i="2"/>
  <c r="ED1516" i="2"/>
  <c r="DX1516" i="2"/>
  <c r="DR1516" i="2"/>
  <c r="DL1516" i="2"/>
  <c r="DF1516" i="2"/>
  <c r="CZ1516" i="2"/>
  <c r="EI1516" i="2"/>
  <c r="EC1516" i="2"/>
  <c r="DW1516" i="2"/>
  <c r="DQ1516" i="2"/>
  <c r="DK1516" i="2"/>
  <c r="DE1516" i="2"/>
  <c r="CY1516" i="2"/>
  <c r="EH1516" i="2"/>
  <c r="EB1516" i="2"/>
  <c r="DV1516" i="2"/>
  <c r="DP1516" i="2"/>
  <c r="DJ1516" i="2"/>
  <c r="DD1516" i="2"/>
  <c r="CX1516" i="2"/>
  <c r="EG1516" i="2"/>
  <c r="EA1516" i="2"/>
  <c r="DU1516" i="2"/>
  <c r="DO1516" i="2"/>
  <c r="DI1516" i="2"/>
  <c r="DC1516" i="2"/>
  <c r="CW1516" i="2"/>
  <c r="EF1516" i="2"/>
  <c r="DZ1516" i="2"/>
  <c r="DT1516" i="2"/>
  <c r="DN1516" i="2"/>
  <c r="DH1516" i="2"/>
  <c r="DB1516" i="2"/>
  <c r="CT1516" i="2"/>
  <c r="CS1516" i="2"/>
  <c r="CR1516" i="2"/>
  <c r="CV1516" i="2"/>
  <c r="CU1516" i="2"/>
  <c r="CQ1516" i="2"/>
  <c r="CP1516" i="2"/>
  <c r="CM1522" i="2"/>
  <c r="EM1522" i="2"/>
  <c r="EE1522" i="2"/>
  <c r="DY1522" i="2"/>
  <c r="DS1522" i="2"/>
  <c r="DM1522" i="2"/>
  <c r="DG1522" i="2"/>
  <c r="DA1522" i="2"/>
  <c r="ED1522" i="2"/>
  <c r="DX1522" i="2"/>
  <c r="DR1522" i="2"/>
  <c r="DL1522" i="2"/>
  <c r="DF1522" i="2"/>
  <c r="CZ1522" i="2"/>
  <c r="EI1522" i="2"/>
  <c r="EC1522" i="2"/>
  <c r="DW1522" i="2"/>
  <c r="DQ1522" i="2"/>
  <c r="DK1522" i="2"/>
  <c r="DE1522" i="2"/>
  <c r="CY1522" i="2"/>
  <c r="EH1522" i="2"/>
  <c r="EB1522" i="2"/>
  <c r="DV1522" i="2"/>
  <c r="DP1522" i="2"/>
  <c r="DJ1522" i="2"/>
  <c r="DD1522" i="2"/>
  <c r="CX1522" i="2"/>
  <c r="EG1522" i="2"/>
  <c r="EA1522" i="2"/>
  <c r="DU1522" i="2"/>
  <c r="DO1522" i="2"/>
  <c r="DI1522" i="2"/>
  <c r="DC1522" i="2"/>
  <c r="CW1522" i="2"/>
  <c r="EF1522" i="2"/>
  <c r="DZ1522" i="2"/>
  <c r="DT1522" i="2"/>
  <c r="DN1522" i="2"/>
  <c r="DH1522" i="2"/>
  <c r="DB1522" i="2"/>
  <c r="CT1522" i="2"/>
  <c r="CS1522" i="2"/>
  <c r="CR1522" i="2"/>
  <c r="CV1522" i="2"/>
  <c r="CU1522" i="2"/>
  <c r="CQ1522" i="2"/>
  <c r="CP1522" i="2"/>
  <c r="CM1528" i="2"/>
  <c r="EM1528" i="2"/>
  <c r="EE1528" i="2"/>
  <c r="DY1528" i="2"/>
  <c r="DS1528" i="2"/>
  <c r="DM1528" i="2"/>
  <c r="DG1528" i="2"/>
  <c r="DA1528" i="2"/>
  <c r="ED1528" i="2"/>
  <c r="DX1528" i="2"/>
  <c r="DR1528" i="2"/>
  <c r="DL1528" i="2"/>
  <c r="DF1528" i="2"/>
  <c r="CZ1528" i="2"/>
  <c r="EI1528" i="2"/>
  <c r="EC1528" i="2"/>
  <c r="DW1528" i="2"/>
  <c r="DQ1528" i="2"/>
  <c r="DK1528" i="2"/>
  <c r="DE1528" i="2"/>
  <c r="CY1528" i="2"/>
  <c r="EH1528" i="2"/>
  <c r="EB1528" i="2"/>
  <c r="DV1528" i="2"/>
  <c r="DP1528" i="2"/>
  <c r="DJ1528" i="2"/>
  <c r="DD1528" i="2"/>
  <c r="CX1528" i="2"/>
  <c r="EG1528" i="2"/>
  <c r="EA1528" i="2"/>
  <c r="DU1528" i="2"/>
  <c r="DO1528" i="2"/>
  <c r="DI1528" i="2"/>
  <c r="DC1528" i="2"/>
  <c r="CW1528" i="2"/>
  <c r="EF1528" i="2"/>
  <c r="DZ1528" i="2"/>
  <c r="DT1528" i="2"/>
  <c r="DN1528" i="2"/>
  <c r="DH1528" i="2"/>
  <c r="DB1528" i="2"/>
  <c r="CT1528" i="2"/>
  <c r="CS1528" i="2"/>
  <c r="CR1528" i="2"/>
  <c r="CV1528" i="2"/>
  <c r="CU1528" i="2"/>
  <c r="CQ1528" i="2"/>
  <c r="CP1528" i="2"/>
  <c r="CM1534" i="2"/>
  <c r="EM1534" i="2"/>
  <c r="EE1534" i="2"/>
  <c r="DY1534" i="2"/>
  <c r="DS1534" i="2"/>
  <c r="DM1534" i="2"/>
  <c r="DG1534" i="2"/>
  <c r="DA1534" i="2"/>
  <c r="ED1534" i="2"/>
  <c r="DX1534" i="2"/>
  <c r="DR1534" i="2"/>
  <c r="DL1534" i="2"/>
  <c r="DF1534" i="2"/>
  <c r="CZ1534" i="2"/>
  <c r="EI1534" i="2"/>
  <c r="EC1534" i="2"/>
  <c r="DW1534" i="2"/>
  <c r="DQ1534" i="2"/>
  <c r="DK1534" i="2"/>
  <c r="DE1534" i="2"/>
  <c r="CY1534" i="2"/>
  <c r="EH1534" i="2"/>
  <c r="EB1534" i="2"/>
  <c r="DV1534" i="2"/>
  <c r="DP1534" i="2"/>
  <c r="DJ1534" i="2"/>
  <c r="DD1534" i="2"/>
  <c r="CX1534" i="2"/>
  <c r="EG1534" i="2"/>
  <c r="EA1534" i="2"/>
  <c r="DU1534" i="2"/>
  <c r="DO1534" i="2"/>
  <c r="DI1534" i="2"/>
  <c r="DC1534" i="2"/>
  <c r="CW1534" i="2"/>
  <c r="EF1534" i="2"/>
  <c r="DZ1534" i="2"/>
  <c r="DT1534" i="2"/>
  <c r="DN1534" i="2"/>
  <c r="DH1534" i="2"/>
  <c r="DB1534" i="2"/>
  <c r="CT1534" i="2"/>
  <c r="CS1534" i="2"/>
  <c r="CR1534" i="2"/>
  <c r="CV1534" i="2"/>
  <c r="CU1534" i="2"/>
  <c r="CQ1534" i="2"/>
  <c r="CP1534" i="2"/>
  <c r="CM1540" i="2"/>
  <c r="EM1540" i="2"/>
  <c r="EE1540" i="2"/>
  <c r="DY1540" i="2"/>
  <c r="DS1540" i="2"/>
  <c r="DM1540" i="2"/>
  <c r="DG1540" i="2"/>
  <c r="DA1540" i="2"/>
  <c r="ED1540" i="2"/>
  <c r="DX1540" i="2"/>
  <c r="DR1540" i="2"/>
  <c r="DL1540" i="2"/>
  <c r="DF1540" i="2"/>
  <c r="CZ1540" i="2"/>
  <c r="EI1540" i="2"/>
  <c r="EC1540" i="2"/>
  <c r="DW1540" i="2"/>
  <c r="DQ1540" i="2"/>
  <c r="DK1540" i="2"/>
  <c r="DE1540" i="2"/>
  <c r="CY1540" i="2"/>
  <c r="EH1540" i="2"/>
  <c r="EB1540" i="2"/>
  <c r="DV1540" i="2"/>
  <c r="DP1540" i="2"/>
  <c r="DJ1540" i="2"/>
  <c r="DD1540" i="2"/>
  <c r="CX1540" i="2"/>
  <c r="EG1540" i="2"/>
  <c r="EA1540" i="2"/>
  <c r="DU1540" i="2"/>
  <c r="DO1540" i="2"/>
  <c r="DI1540" i="2"/>
  <c r="DC1540" i="2"/>
  <c r="CW1540" i="2"/>
  <c r="EF1540" i="2"/>
  <c r="DZ1540" i="2"/>
  <c r="DT1540" i="2"/>
  <c r="DN1540" i="2"/>
  <c r="DH1540" i="2"/>
  <c r="DB1540" i="2"/>
  <c r="CT1540" i="2"/>
  <c r="CS1540" i="2"/>
  <c r="CR1540" i="2"/>
  <c r="CV1540" i="2"/>
  <c r="CU1540" i="2"/>
  <c r="CQ1540" i="2"/>
  <c r="CP1540" i="2"/>
  <c r="CM1546" i="2"/>
  <c r="EM1546" i="2"/>
  <c r="EE1546" i="2"/>
  <c r="DY1546" i="2"/>
  <c r="DS1546" i="2"/>
  <c r="DM1546" i="2"/>
  <c r="DG1546" i="2"/>
  <c r="DA1546" i="2"/>
  <c r="ED1546" i="2"/>
  <c r="DX1546" i="2"/>
  <c r="DR1546" i="2"/>
  <c r="DL1546" i="2"/>
  <c r="DF1546" i="2"/>
  <c r="CZ1546" i="2"/>
  <c r="EI1546" i="2"/>
  <c r="EC1546" i="2"/>
  <c r="DW1546" i="2"/>
  <c r="DQ1546" i="2"/>
  <c r="DK1546" i="2"/>
  <c r="DE1546" i="2"/>
  <c r="CY1546" i="2"/>
  <c r="EH1546" i="2"/>
  <c r="EB1546" i="2"/>
  <c r="DV1546" i="2"/>
  <c r="DP1546" i="2"/>
  <c r="DJ1546" i="2"/>
  <c r="DD1546" i="2"/>
  <c r="CX1546" i="2"/>
  <c r="EG1546" i="2"/>
  <c r="EA1546" i="2"/>
  <c r="DU1546" i="2"/>
  <c r="DO1546" i="2"/>
  <c r="DI1546" i="2"/>
  <c r="DC1546" i="2"/>
  <c r="CW1546" i="2"/>
  <c r="EF1546" i="2"/>
  <c r="DZ1546" i="2"/>
  <c r="DT1546" i="2"/>
  <c r="DN1546" i="2"/>
  <c r="DH1546" i="2"/>
  <c r="DB1546" i="2"/>
  <c r="CT1546" i="2"/>
  <c r="CS1546" i="2"/>
  <c r="CR1546" i="2"/>
  <c r="CV1546" i="2"/>
  <c r="CU1546" i="2"/>
  <c r="CQ1546" i="2"/>
  <c r="CP1546" i="2"/>
  <c r="CM1552" i="2"/>
  <c r="EM1552" i="2"/>
  <c r="EE1552" i="2"/>
  <c r="DY1552" i="2"/>
  <c r="DS1552" i="2"/>
  <c r="DM1552" i="2"/>
  <c r="DG1552" i="2"/>
  <c r="DA1552" i="2"/>
  <c r="ED1552" i="2"/>
  <c r="DX1552" i="2"/>
  <c r="DR1552" i="2"/>
  <c r="DL1552" i="2"/>
  <c r="DF1552" i="2"/>
  <c r="CZ1552" i="2"/>
  <c r="EI1552" i="2"/>
  <c r="EC1552" i="2"/>
  <c r="DW1552" i="2"/>
  <c r="DQ1552" i="2"/>
  <c r="DK1552" i="2"/>
  <c r="DE1552" i="2"/>
  <c r="CY1552" i="2"/>
  <c r="EH1552" i="2"/>
  <c r="EB1552" i="2"/>
  <c r="DV1552" i="2"/>
  <c r="DP1552" i="2"/>
  <c r="DJ1552" i="2"/>
  <c r="DD1552" i="2"/>
  <c r="CX1552" i="2"/>
  <c r="EG1552" i="2"/>
  <c r="EA1552" i="2"/>
  <c r="DU1552" i="2"/>
  <c r="DO1552" i="2"/>
  <c r="DI1552" i="2"/>
  <c r="DC1552" i="2"/>
  <c r="CW1552" i="2"/>
  <c r="EF1552" i="2"/>
  <c r="DZ1552" i="2"/>
  <c r="DT1552" i="2"/>
  <c r="DN1552" i="2"/>
  <c r="DH1552" i="2"/>
  <c r="DB1552" i="2"/>
  <c r="CT1552" i="2"/>
  <c r="CS1552" i="2"/>
  <c r="CR1552" i="2"/>
  <c r="CV1552" i="2"/>
  <c r="CU1552" i="2"/>
  <c r="CQ1552" i="2"/>
  <c r="CP1552" i="2"/>
  <c r="CM1558" i="2"/>
  <c r="EM1558" i="2"/>
  <c r="EE1558" i="2"/>
  <c r="DY1558" i="2"/>
  <c r="DS1558" i="2"/>
  <c r="DM1558" i="2"/>
  <c r="DG1558" i="2"/>
  <c r="DA1558" i="2"/>
  <c r="ED1558" i="2"/>
  <c r="DX1558" i="2"/>
  <c r="DR1558" i="2"/>
  <c r="DL1558" i="2"/>
  <c r="DF1558" i="2"/>
  <c r="CZ1558" i="2"/>
  <c r="EI1558" i="2"/>
  <c r="EC1558" i="2"/>
  <c r="DW1558" i="2"/>
  <c r="DQ1558" i="2"/>
  <c r="DK1558" i="2"/>
  <c r="DE1558" i="2"/>
  <c r="CY1558" i="2"/>
  <c r="EH1558" i="2"/>
  <c r="EB1558" i="2"/>
  <c r="DV1558" i="2"/>
  <c r="DP1558" i="2"/>
  <c r="DJ1558" i="2"/>
  <c r="DD1558" i="2"/>
  <c r="CX1558" i="2"/>
  <c r="EG1558" i="2"/>
  <c r="EA1558" i="2"/>
  <c r="DU1558" i="2"/>
  <c r="DO1558" i="2"/>
  <c r="DI1558" i="2"/>
  <c r="DC1558" i="2"/>
  <c r="CW1558" i="2"/>
  <c r="EF1558" i="2"/>
  <c r="DZ1558" i="2"/>
  <c r="DT1558" i="2"/>
  <c r="DN1558" i="2"/>
  <c r="DH1558" i="2"/>
  <c r="DB1558" i="2"/>
  <c r="CT1558" i="2"/>
  <c r="CS1558" i="2"/>
  <c r="CR1558" i="2"/>
  <c r="CV1558" i="2"/>
  <c r="CU1558" i="2"/>
  <c r="CQ1558" i="2"/>
  <c r="CP1558" i="2"/>
  <c r="CM1564" i="2"/>
  <c r="EM1564" i="2"/>
  <c r="EG1564" i="2"/>
  <c r="EA1564" i="2"/>
  <c r="DU1564" i="2"/>
  <c r="EH1564" i="2"/>
  <c r="EB1564" i="2"/>
  <c r="DV1564" i="2"/>
  <c r="DP1564" i="2"/>
  <c r="DJ1564" i="2"/>
  <c r="DD1564" i="2"/>
  <c r="CX1564" i="2"/>
  <c r="EI1564" i="2"/>
  <c r="DY1564" i="2"/>
  <c r="DQ1564" i="2"/>
  <c r="DI1564" i="2"/>
  <c r="DB1564" i="2"/>
  <c r="EF1564" i="2"/>
  <c r="DX1564" i="2"/>
  <c r="DO1564" i="2"/>
  <c r="DH1564" i="2"/>
  <c r="DA1564" i="2"/>
  <c r="EE1564" i="2"/>
  <c r="DW1564" i="2"/>
  <c r="DN1564" i="2"/>
  <c r="DG1564" i="2"/>
  <c r="CZ1564" i="2"/>
  <c r="ED1564" i="2"/>
  <c r="DT1564" i="2"/>
  <c r="DM1564" i="2"/>
  <c r="DF1564" i="2"/>
  <c r="CY1564" i="2"/>
  <c r="EC1564" i="2"/>
  <c r="DS1564" i="2"/>
  <c r="DL1564" i="2"/>
  <c r="DE1564" i="2"/>
  <c r="CW1564" i="2"/>
  <c r="DZ1564" i="2"/>
  <c r="DR1564" i="2"/>
  <c r="DK1564" i="2"/>
  <c r="DC1564" i="2"/>
  <c r="CT1564" i="2"/>
  <c r="CS1564" i="2"/>
  <c r="CR1564" i="2"/>
  <c r="CV1564" i="2"/>
  <c r="CU1564" i="2"/>
  <c r="CQ1564" i="2"/>
  <c r="CP1564" i="2"/>
  <c r="CM1570" i="2"/>
  <c r="EM1570" i="2"/>
  <c r="EG1570" i="2"/>
  <c r="EA1570" i="2"/>
  <c r="DU1570" i="2"/>
  <c r="DO1570" i="2"/>
  <c r="DI1570" i="2"/>
  <c r="DC1570" i="2"/>
  <c r="CW1570" i="2"/>
  <c r="EI1570" i="2"/>
  <c r="EC1570" i="2"/>
  <c r="DW1570" i="2"/>
  <c r="DQ1570" i="2"/>
  <c r="DK1570" i="2"/>
  <c r="DE1570" i="2"/>
  <c r="CY1570" i="2"/>
  <c r="EH1570" i="2"/>
  <c r="EB1570" i="2"/>
  <c r="DV1570" i="2"/>
  <c r="DP1570" i="2"/>
  <c r="DJ1570" i="2"/>
  <c r="DD1570" i="2"/>
  <c r="CX1570" i="2"/>
  <c r="DZ1570" i="2"/>
  <c r="DN1570" i="2"/>
  <c r="DB1570" i="2"/>
  <c r="DY1570" i="2"/>
  <c r="DM1570" i="2"/>
  <c r="DA1570" i="2"/>
  <c r="DX1570" i="2"/>
  <c r="DL1570" i="2"/>
  <c r="CZ1570" i="2"/>
  <c r="EF1570" i="2"/>
  <c r="DT1570" i="2"/>
  <c r="DH1570" i="2"/>
  <c r="EE1570" i="2"/>
  <c r="DS1570" i="2"/>
  <c r="DG1570" i="2"/>
  <c r="ED1570" i="2"/>
  <c r="DR1570" i="2"/>
  <c r="DF1570" i="2"/>
  <c r="CT1570" i="2"/>
  <c r="CS1570" i="2"/>
  <c r="CR1570" i="2"/>
  <c r="CV1570" i="2"/>
  <c r="CU1570" i="2"/>
  <c r="CQ1570" i="2"/>
  <c r="CP1570" i="2"/>
  <c r="CM1576" i="2"/>
  <c r="EM1576" i="2"/>
  <c r="EG1576" i="2"/>
  <c r="EA1576" i="2"/>
  <c r="DU1576" i="2"/>
  <c r="DO1576" i="2"/>
  <c r="DI1576" i="2"/>
  <c r="DC1576" i="2"/>
  <c r="CW1576" i="2"/>
  <c r="EF1576" i="2"/>
  <c r="DZ1576" i="2"/>
  <c r="DT1576" i="2"/>
  <c r="DN1576" i="2"/>
  <c r="DH1576" i="2"/>
  <c r="DB1576" i="2"/>
  <c r="EE1576" i="2"/>
  <c r="DY1576" i="2"/>
  <c r="DS1576" i="2"/>
  <c r="DM1576" i="2"/>
  <c r="DG1576" i="2"/>
  <c r="DA1576" i="2"/>
  <c r="ED1576" i="2"/>
  <c r="DX1576" i="2"/>
  <c r="DR1576" i="2"/>
  <c r="DL1576" i="2"/>
  <c r="DF1576" i="2"/>
  <c r="CZ1576" i="2"/>
  <c r="EI1576" i="2"/>
  <c r="EC1576" i="2"/>
  <c r="DW1576" i="2"/>
  <c r="DQ1576" i="2"/>
  <c r="DK1576" i="2"/>
  <c r="DE1576" i="2"/>
  <c r="CY1576" i="2"/>
  <c r="EH1576" i="2"/>
  <c r="EB1576" i="2"/>
  <c r="DV1576" i="2"/>
  <c r="DP1576" i="2"/>
  <c r="DJ1576" i="2"/>
  <c r="DD1576" i="2"/>
  <c r="CX1576" i="2"/>
  <c r="CT1576" i="2"/>
  <c r="CS1576" i="2"/>
  <c r="CR1576" i="2"/>
  <c r="CV1576" i="2"/>
  <c r="CU1576" i="2"/>
  <c r="CQ1576" i="2"/>
  <c r="CP1576" i="2"/>
  <c r="CM1582" i="2"/>
  <c r="EM1582" i="2"/>
  <c r="EG1582" i="2"/>
  <c r="EA1582" i="2"/>
  <c r="DU1582" i="2"/>
  <c r="DO1582" i="2"/>
  <c r="DI1582" i="2"/>
  <c r="DC1582" i="2"/>
  <c r="CW1582" i="2"/>
  <c r="EF1582" i="2"/>
  <c r="DZ1582" i="2"/>
  <c r="DT1582" i="2"/>
  <c r="DN1582" i="2"/>
  <c r="DH1582" i="2"/>
  <c r="DB1582" i="2"/>
  <c r="EE1582" i="2"/>
  <c r="DY1582" i="2"/>
  <c r="DS1582" i="2"/>
  <c r="DM1582" i="2"/>
  <c r="DG1582" i="2"/>
  <c r="DA1582" i="2"/>
  <c r="ED1582" i="2"/>
  <c r="DX1582" i="2"/>
  <c r="DR1582" i="2"/>
  <c r="DL1582" i="2"/>
  <c r="DF1582" i="2"/>
  <c r="CZ1582" i="2"/>
  <c r="EI1582" i="2"/>
  <c r="EC1582" i="2"/>
  <c r="DW1582" i="2"/>
  <c r="DQ1582" i="2"/>
  <c r="DK1582" i="2"/>
  <c r="DE1582" i="2"/>
  <c r="CY1582" i="2"/>
  <c r="EH1582" i="2"/>
  <c r="EB1582" i="2"/>
  <c r="DV1582" i="2"/>
  <c r="DP1582" i="2"/>
  <c r="DJ1582" i="2"/>
  <c r="DD1582" i="2"/>
  <c r="CX1582" i="2"/>
  <c r="CT1582" i="2"/>
  <c r="CS1582" i="2"/>
  <c r="CR1582" i="2"/>
  <c r="CV1582" i="2"/>
  <c r="CU1582" i="2"/>
  <c r="CQ1582" i="2"/>
  <c r="CP1582" i="2"/>
  <c r="CM1588" i="2"/>
  <c r="EM1588" i="2"/>
  <c r="EG1588" i="2"/>
  <c r="EA1588" i="2"/>
  <c r="DU1588" i="2"/>
  <c r="DO1588" i="2"/>
  <c r="DI1588" i="2"/>
  <c r="DC1588" i="2"/>
  <c r="CW1588" i="2"/>
  <c r="EF1588" i="2"/>
  <c r="DZ1588" i="2"/>
  <c r="DT1588" i="2"/>
  <c r="DN1588" i="2"/>
  <c r="DH1588" i="2"/>
  <c r="DB1588" i="2"/>
  <c r="EE1588" i="2"/>
  <c r="DY1588" i="2"/>
  <c r="DS1588" i="2"/>
  <c r="DM1588" i="2"/>
  <c r="DG1588" i="2"/>
  <c r="DA1588" i="2"/>
  <c r="ED1588" i="2"/>
  <c r="DX1588" i="2"/>
  <c r="DR1588" i="2"/>
  <c r="DL1588" i="2"/>
  <c r="DF1588" i="2"/>
  <c r="CZ1588" i="2"/>
  <c r="EI1588" i="2"/>
  <c r="EC1588" i="2"/>
  <c r="DW1588" i="2"/>
  <c r="DQ1588" i="2"/>
  <c r="DK1588" i="2"/>
  <c r="DE1588" i="2"/>
  <c r="CY1588" i="2"/>
  <c r="EH1588" i="2"/>
  <c r="EB1588" i="2"/>
  <c r="DV1588" i="2"/>
  <c r="DP1588" i="2"/>
  <c r="DJ1588" i="2"/>
  <c r="DD1588" i="2"/>
  <c r="CX1588" i="2"/>
  <c r="CT1588" i="2"/>
  <c r="CS1588" i="2"/>
  <c r="CR1588" i="2"/>
  <c r="CV1588" i="2"/>
  <c r="CU1588" i="2"/>
  <c r="CQ1588" i="2"/>
  <c r="CP1588" i="2"/>
  <c r="CM1594" i="2"/>
  <c r="EM1594" i="2"/>
  <c r="EG1594" i="2"/>
  <c r="EA1594" i="2"/>
  <c r="DU1594" i="2"/>
  <c r="DO1594" i="2"/>
  <c r="DI1594" i="2"/>
  <c r="DC1594" i="2"/>
  <c r="CW1594" i="2"/>
  <c r="EF1594" i="2"/>
  <c r="DZ1594" i="2"/>
  <c r="DT1594" i="2"/>
  <c r="DN1594" i="2"/>
  <c r="DH1594" i="2"/>
  <c r="DB1594" i="2"/>
  <c r="EE1594" i="2"/>
  <c r="DY1594" i="2"/>
  <c r="DS1594" i="2"/>
  <c r="DM1594" i="2"/>
  <c r="DG1594" i="2"/>
  <c r="DA1594" i="2"/>
  <c r="ED1594" i="2"/>
  <c r="DX1594" i="2"/>
  <c r="DR1594" i="2"/>
  <c r="DL1594" i="2"/>
  <c r="DF1594" i="2"/>
  <c r="CZ1594" i="2"/>
  <c r="EI1594" i="2"/>
  <c r="EC1594" i="2"/>
  <c r="DW1594" i="2"/>
  <c r="DQ1594" i="2"/>
  <c r="DK1594" i="2"/>
  <c r="DE1594" i="2"/>
  <c r="CY1594" i="2"/>
  <c r="EH1594" i="2"/>
  <c r="EB1594" i="2"/>
  <c r="DV1594" i="2"/>
  <c r="DP1594" i="2"/>
  <c r="DJ1594" i="2"/>
  <c r="DD1594" i="2"/>
  <c r="CX1594" i="2"/>
  <c r="CT1594" i="2"/>
  <c r="CS1594" i="2"/>
  <c r="CR1594" i="2"/>
  <c r="CV1594" i="2"/>
  <c r="CU1594" i="2"/>
  <c r="CQ1594" i="2"/>
  <c r="CP1594" i="2"/>
  <c r="CM1600" i="2"/>
  <c r="EM1600" i="2"/>
  <c r="EG1600" i="2"/>
  <c r="EA1600" i="2"/>
  <c r="DU1600" i="2"/>
  <c r="DO1600" i="2"/>
  <c r="DI1600" i="2"/>
  <c r="DC1600" i="2"/>
  <c r="CW1600" i="2"/>
  <c r="EF1600" i="2"/>
  <c r="DZ1600" i="2"/>
  <c r="DT1600" i="2"/>
  <c r="DN1600" i="2"/>
  <c r="DH1600" i="2"/>
  <c r="DB1600" i="2"/>
  <c r="EE1600" i="2"/>
  <c r="DY1600" i="2"/>
  <c r="DS1600" i="2"/>
  <c r="DM1600" i="2"/>
  <c r="DG1600" i="2"/>
  <c r="DA1600" i="2"/>
  <c r="ED1600" i="2"/>
  <c r="DX1600" i="2"/>
  <c r="DR1600" i="2"/>
  <c r="DL1600" i="2"/>
  <c r="DF1600" i="2"/>
  <c r="CZ1600" i="2"/>
  <c r="EI1600" i="2"/>
  <c r="EC1600" i="2"/>
  <c r="DW1600" i="2"/>
  <c r="DQ1600" i="2"/>
  <c r="DK1600" i="2"/>
  <c r="DE1600" i="2"/>
  <c r="CY1600" i="2"/>
  <c r="EH1600" i="2"/>
  <c r="EB1600" i="2"/>
  <c r="DV1600" i="2"/>
  <c r="DP1600" i="2"/>
  <c r="DJ1600" i="2"/>
  <c r="DD1600" i="2"/>
  <c r="CX1600" i="2"/>
  <c r="CT1600" i="2"/>
  <c r="CS1600" i="2"/>
  <c r="CR1600" i="2"/>
  <c r="CV1600" i="2"/>
  <c r="CU1600" i="2"/>
  <c r="CQ1600" i="2"/>
  <c r="CP1600" i="2"/>
  <c r="CM1606" i="2"/>
  <c r="EM1606" i="2"/>
  <c r="EG1606" i="2"/>
  <c r="EA1606" i="2"/>
  <c r="DU1606" i="2"/>
  <c r="DO1606" i="2"/>
  <c r="DI1606" i="2"/>
  <c r="DC1606" i="2"/>
  <c r="CW1606" i="2"/>
  <c r="EF1606" i="2"/>
  <c r="DZ1606" i="2"/>
  <c r="DT1606" i="2"/>
  <c r="DN1606" i="2"/>
  <c r="DH1606" i="2"/>
  <c r="DB1606" i="2"/>
  <c r="EE1606" i="2"/>
  <c r="DY1606" i="2"/>
  <c r="DS1606" i="2"/>
  <c r="DM1606" i="2"/>
  <c r="DG1606" i="2"/>
  <c r="DA1606" i="2"/>
  <c r="ED1606" i="2"/>
  <c r="DX1606" i="2"/>
  <c r="DR1606" i="2"/>
  <c r="DL1606" i="2"/>
  <c r="DF1606" i="2"/>
  <c r="CZ1606" i="2"/>
  <c r="EI1606" i="2"/>
  <c r="EC1606" i="2"/>
  <c r="DW1606" i="2"/>
  <c r="DQ1606" i="2"/>
  <c r="DK1606" i="2"/>
  <c r="DE1606" i="2"/>
  <c r="CY1606" i="2"/>
  <c r="EH1606" i="2"/>
  <c r="EB1606" i="2"/>
  <c r="DV1606" i="2"/>
  <c r="DP1606" i="2"/>
  <c r="DJ1606" i="2"/>
  <c r="DD1606" i="2"/>
  <c r="CX1606" i="2"/>
  <c r="CT1606" i="2"/>
  <c r="CS1606" i="2"/>
  <c r="CR1606" i="2"/>
  <c r="CV1606" i="2"/>
  <c r="CU1606" i="2"/>
  <c r="CQ1606" i="2"/>
  <c r="CP1606" i="2"/>
  <c r="CM1612" i="2"/>
  <c r="EM1612" i="2"/>
  <c r="EG1612" i="2"/>
  <c r="EA1612" i="2"/>
  <c r="DU1612" i="2"/>
  <c r="DO1612" i="2"/>
  <c r="DI1612" i="2"/>
  <c r="DC1612" i="2"/>
  <c r="CW1612" i="2"/>
  <c r="EF1612" i="2"/>
  <c r="DZ1612" i="2"/>
  <c r="DT1612" i="2"/>
  <c r="DN1612" i="2"/>
  <c r="DH1612" i="2"/>
  <c r="DB1612" i="2"/>
  <c r="EE1612" i="2"/>
  <c r="DY1612" i="2"/>
  <c r="DS1612" i="2"/>
  <c r="DM1612" i="2"/>
  <c r="DG1612" i="2"/>
  <c r="DA1612" i="2"/>
  <c r="ED1612" i="2"/>
  <c r="DX1612" i="2"/>
  <c r="DR1612" i="2"/>
  <c r="DL1612" i="2"/>
  <c r="DF1612" i="2"/>
  <c r="CZ1612" i="2"/>
  <c r="EI1612" i="2"/>
  <c r="EC1612" i="2"/>
  <c r="DW1612" i="2"/>
  <c r="DQ1612" i="2"/>
  <c r="DK1612" i="2"/>
  <c r="DE1612" i="2"/>
  <c r="CY1612" i="2"/>
  <c r="EH1612" i="2"/>
  <c r="EB1612" i="2"/>
  <c r="DV1612" i="2"/>
  <c r="DP1612" i="2"/>
  <c r="DJ1612" i="2"/>
  <c r="DD1612" i="2"/>
  <c r="CX1612" i="2"/>
  <c r="CT1612" i="2"/>
  <c r="CS1612" i="2"/>
  <c r="CR1612" i="2"/>
  <c r="CV1612" i="2"/>
  <c r="CU1612" i="2"/>
  <c r="CQ1612" i="2"/>
  <c r="CP1612" i="2"/>
  <c r="CM1618" i="2"/>
  <c r="EM1618" i="2"/>
  <c r="EG1618" i="2"/>
  <c r="EA1618" i="2"/>
  <c r="DU1618" i="2"/>
  <c r="DO1618" i="2"/>
  <c r="DI1618" i="2"/>
  <c r="DC1618" i="2"/>
  <c r="CW1618" i="2"/>
  <c r="EF1618" i="2"/>
  <c r="DZ1618" i="2"/>
  <c r="DT1618" i="2"/>
  <c r="DN1618" i="2"/>
  <c r="DH1618" i="2"/>
  <c r="DB1618" i="2"/>
  <c r="EE1618" i="2"/>
  <c r="DY1618" i="2"/>
  <c r="DS1618" i="2"/>
  <c r="DM1618" i="2"/>
  <c r="DG1618" i="2"/>
  <c r="DA1618" i="2"/>
  <c r="ED1618" i="2"/>
  <c r="DX1618" i="2"/>
  <c r="DR1618" i="2"/>
  <c r="DL1618" i="2"/>
  <c r="DF1618" i="2"/>
  <c r="CZ1618" i="2"/>
  <c r="EI1618" i="2"/>
  <c r="EC1618" i="2"/>
  <c r="DW1618" i="2"/>
  <c r="DQ1618" i="2"/>
  <c r="DK1618" i="2"/>
  <c r="DE1618" i="2"/>
  <c r="CY1618" i="2"/>
  <c r="EH1618" i="2"/>
  <c r="EB1618" i="2"/>
  <c r="DV1618" i="2"/>
  <c r="DP1618" i="2"/>
  <c r="DJ1618" i="2"/>
  <c r="DD1618" i="2"/>
  <c r="CX1618" i="2"/>
  <c r="CT1618" i="2"/>
  <c r="CS1618" i="2"/>
  <c r="CR1618" i="2"/>
  <c r="CV1618" i="2"/>
  <c r="CU1618" i="2"/>
  <c r="CQ1618" i="2"/>
  <c r="CP1618" i="2"/>
  <c r="CM1624" i="2"/>
  <c r="EM1624" i="2"/>
  <c r="EG1624" i="2"/>
  <c r="EA1624" i="2"/>
  <c r="DU1624" i="2"/>
  <c r="DO1624" i="2"/>
  <c r="DI1624" i="2"/>
  <c r="DC1624" i="2"/>
  <c r="CW1624" i="2"/>
  <c r="EF1624" i="2"/>
  <c r="DZ1624" i="2"/>
  <c r="DT1624" i="2"/>
  <c r="DN1624" i="2"/>
  <c r="DH1624" i="2"/>
  <c r="DB1624" i="2"/>
  <c r="EE1624" i="2"/>
  <c r="DY1624" i="2"/>
  <c r="DS1624" i="2"/>
  <c r="DM1624" i="2"/>
  <c r="DG1624" i="2"/>
  <c r="DA1624" i="2"/>
  <c r="ED1624" i="2"/>
  <c r="DX1624" i="2"/>
  <c r="DR1624" i="2"/>
  <c r="DL1624" i="2"/>
  <c r="DF1624" i="2"/>
  <c r="CZ1624" i="2"/>
  <c r="EI1624" i="2"/>
  <c r="EC1624" i="2"/>
  <c r="DW1624" i="2"/>
  <c r="DQ1624" i="2"/>
  <c r="DK1624" i="2"/>
  <c r="DE1624" i="2"/>
  <c r="CY1624" i="2"/>
  <c r="EH1624" i="2"/>
  <c r="EB1624" i="2"/>
  <c r="DV1624" i="2"/>
  <c r="DP1624" i="2"/>
  <c r="DJ1624" i="2"/>
  <c r="DD1624" i="2"/>
  <c r="CX1624" i="2"/>
  <c r="CT1624" i="2"/>
  <c r="CS1624" i="2"/>
  <c r="CR1624" i="2"/>
  <c r="CV1624" i="2"/>
  <c r="CU1624" i="2"/>
  <c r="CQ1624" i="2"/>
  <c r="CP1624" i="2"/>
  <c r="CM1630" i="2"/>
  <c r="EM1630" i="2"/>
  <c r="EG1630" i="2"/>
  <c r="EA1630" i="2"/>
  <c r="DU1630" i="2"/>
  <c r="DO1630" i="2"/>
  <c r="DI1630" i="2"/>
  <c r="DC1630" i="2"/>
  <c r="CW1630" i="2"/>
  <c r="EF1630" i="2"/>
  <c r="DZ1630" i="2"/>
  <c r="DT1630" i="2"/>
  <c r="DN1630" i="2"/>
  <c r="DH1630" i="2"/>
  <c r="DB1630" i="2"/>
  <c r="EE1630" i="2"/>
  <c r="DY1630" i="2"/>
  <c r="DS1630" i="2"/>
  <c r="DM1630" i="2"/>
  <c r="DG1630" i="2"/>
  <c r="DA1630" i="2"/>
  <c r="ED1630" i="2"/>
  <c r="DX1630" i="2"/>
  <c r="DR1630" i="2"/>
  <c r="DL1630" i="2"/>
  <c r="DF1630" i="2"/>
  <c r="CZ1630" i="2"/>
  <c r="EI1630" i="2"/>
  <c r="EC1630" i="2"/>
  <c r="DW1630" i="2"/>
  <c r="DQ1630" i="2"/>
  <c r="DK1630" i="2"/>
  <c r="DE1630" i="2"/>
  <c r="CY1630" i="2"/>
  <c r="EH1630" i="2"/>
  <c r="EB1630" i="2"/>
  <c r="DV1630" i="2"/>
  <c r="DP1630" i="2"/>
  <c r="DJ1630" i="2"/>
  <c r="DD1630" i="2"/>
  <c r="CX1630" i="2"/>
  <c r="CT1630" i="2"/>
  <c r="CS1630" i="2"/>
  <c r="CR1630" i="2"/>
  <c r="CV1630" i="2"/>
  <c r="CU1630" i="2"/>
  <c r="CQ1630" i="2"/>
  <c r="CP1630" i="2"/>
  <c r="CM1636" i="2"/>
  <c r="EM1636" i="2"/>
  <c r="EG1636" i="2"/>
  <c r="EA1636" i="2"/>
  <c r="DU1636" i="2"/>
  <c r="DO1636" i="2"/>
  <c r="DI1636" i="2"/>
  <c r="DC1636" i="2"/>
  <c r="CW1636" i="2"/>
  <c r="EF1636" i="2"/>
  <c r="DZ1636" i="2"/>
  <c r="DT1636" i="2"/>
  <c r="DN1636" i="2"/>
  <c r="DH1636" i="2"/>
  <c r="DB1636" i="2"/>
  <c r="EE1636" i="2"/>
  <c r="DY1636" i="2"/>
  <c r="DS1636" i="2"/>
  <c r="DM1636" i="2"/>
  <c r="DG1636" i="2"/>
  <c r="DA1636" i="2"/>
  <c r="ED1636" i="2"/>
  <c r="DX1636" i="2"/>
  <c r="DR1636" i="2"/>
  <c r="DL1636" i="2"/>
  <c r="DF1636" i="2"/>
  <c r="CZ1636" i="2"/>
  <c r="EI1636" i="2"/>
  <c r="EC1636" i="2"/>
  <c r="DW1636" i="2"/>
  <c r="DQ1636" i="2"/>
  <c r="DK1636" i="2"/>
  <c r="DE1636" i="2"/>
  <c r="CY1636" i="2"/>
  <c r="EH1636" i="2"/>
  <c r="EB1636" i="2"/>
  <c r="DV1636" i="2"/>
  <c r="DP1636" i="2"/>
  <c r="DJ1636" i="2"/>
  <c r="DD1636" i="2"/>
  <c r="CX1636" i="2"/>
  <c r="CT1636" i="2"/>
  <c r="CS1636" i="2"/>
  <c r="CR1636" i="2"/>
  <c r="CV1636" i="2"/>
  <c r="CU1636" i="2"/>
  <c r="CQ1636" i="2"/>
  <c r="CP1636" i="2"/>
  <c r="CM1642" i="2"/>
  <c r="EM1642" i="2"/>
  <c r="EG1642" i="2"/>
  <c r="EA1642" i="2"/>
  <c r="DU1642" i="2"/>
  <c r="DO1642" i="2"/>
  <c r="DI1642" i="2"/>
  <c r="DC1642" i="2"/>
  <c r="CW1642" i="2"/>
  <c r="EF1642" i="2"/>
  <c r="DZ1642" i="2"/>
  <c r="DT1642" i="2"/>
  <c r="DN1642" i="2"/>
  <c r="DH1642" i="2"/>
  <c r="DB1642" i="2"/>
  <c r="EE1642" i="2"/>
  <c r="DY1642" i="2"/>
  <c r="DS1642" i="2"/>
  <c r="DM1642" i="2"/>
  <c r="DG1642" i="2"/>
  <c r="DA1642" i="2"/>
  <c r="ED1642" i="2"/>
  <c r="DX1642" i="2"/>
  <c r="DR1642" i="2"/>
  <c r="DL1642" i="2"/>
  <c r="DF1642" i="2"/>
  <c r="CZ1642" i="2"/>
  <c r="EI1642" i="2"/>
  <c r="EC1642" i="2"/>
  <c r="DW1642" i="2"/>
  <c r="DQ1642" i="2"/>
  <c r="DK1642" i="2"/>
  <c r="DE1642" i="2"/>
  <c r="CY1642" i="2"/>
  <c r="EH1642" i="2"/>
  <c r="EB1642" i="2"/>
  <c r="DV1642" i="2"/>
  <c r="DP1642" i="2"/>
  <c r="DJ1642" i="2"/>
  <c r="DD1642" i="2"/>
  <c r="CX1642" i="2"/>
  <c r="CT1642" i="2"/>
  <c r="CS1642" i="2"/>
  <c r="CR1642" i="2"/>
  <c r="CV1642" i="2"/>
  <c r="CU1642" i="2"/>
  <c r="CQ1642" i="2"/>
  <c r="CP1642" i="2"/>
  <c r="CM1648" i="2"/>
  <c r="EM1648" i="2"/>
  <c r="EG1648" i="2"/>
  <c r="EA1648" i="2"/>
  <c r="DU1648" i="2"/>
  <c r="DO1648" i="2"/>
  <c r="DI1648" i="2"/>
  <c r="DC1648" i="2"/>
  <c r="CW1648" i="2"/>
  <c r="EF1648" i="2"/>
  <c r="DZ1648" i="2"/>
  <c r="DT1648" i="2"/>
  <c r="DN1648" i="2"/>
  <c r="DH1648" i="2"/>
  <c r="DB1648" i="2"/>
  <c r="EE1648" i="2"/>
  <c r="DY1648" i="2"/>
  <c r="DS1648" i="2"/>
  <c r="DM1648" i="2"/>
  <c r="DG1648" i="2"/>
  <c r="DA1648" i="2"/>
  <c r="ED1648" i="2"/>
  <c r="DX1648" i="2"/>
  <c r="DR1648" i="2"/>
  <c r="DL1648" i="2"/>
  <c r="DF1648" i="2"/>
  <c r="CZ1648" i="2"/>
  <c r="EI1648" i="2"/>
  <c r="EC1648" i="2"/>
  <c r="DW1648" i="2"/>
  <c r="DQ1648" i="2"/>
  <c r="DK1648" i="2"/>
  <c r="DE1648" i="2"/>
  <c r="CY1648" i="2"/>
  <c r="EH1648" i="2"/>
  <c r="EB1648" i="2"/>
  <c r="DV1648" i="2"/>
  <c r="DP1648" i="2"/>
  <c r="DJ1648" i="2"/>
  <c r="DD1648" i="2"/>
  <c r="CX1648" i="2"/>
  <c r="CT1648" i="2"/>
  <c r="CS1648" i="2"/>
  <c r="CR1648" i="2"/>
  <c r="CV1648" i="2"/>
  <c r="CU1648" i="2"/>
  <c r="CQ1648" i="2"/>
  <c r="CP1648" i="2"/>
  <c r="CM1654" i="2"/>
  <c r="EM1654" i="2"/>
  <c r="EG1654" i="2"/>
  <c r="EA1654" i="2"/>
  <c r="DU1654" i="2"/>
  <c r="DO1654" i="2"/>
  <c r="DI1654" i="2"/>
  <c r="DC1654" i="2"/>
  <c r="CW1654" i="2"/>
  <c r="EF1654" i="2"/>
  <c r="DZ1654" i="2"/>
  <c r="DT1654" i="2"/>
  <c r="DN1654" i="2"/>
  <c r="DH1654" i="2"/>
  <c r="DB1654" i="2"/>
  <c r="EE1654" i="2"/>
  <c r="DY1654" i="2"/>
  <c r="DS1654" i="2"/>
  <c r="DM1654" i="2"/>
  <c r="DG1654" i="2"/>
  <c r="DA1654" i="2"/>
  <c r="ED1654" i="2"/>
  <c r="DX1654" i="2"/>
  <c r="DR1654" i="2"/>
  <c r="DL1654" i="2"/>
  <c r="DF1654" i="2"/>
  <c r="CZ1654" i="2"/>
  <c r="EI1654" i="2"/>
  <c r="EC1654" i="2"/>
  <c r="DW1654" i="2"/>
  <c r="DQ1654" i="2"/>
  <c r="DK1654" i="2"/>
  <c r="DE1654" i="2"/>
  <c r="CY1654" i="2"/>
  <c r="EH1654" i="2"/>
  <c r="EB1654" i="2"/>
  <c r="DV1654" i="2"/>
  <c r="DP1654" i="2"/>
  <c r="DJ1654" i="2"/>
  <c r="DD1654" i="2"/>
  <c r="CX1654" i="2"/>
  <c r="CT1654" i="2"/>
  <c r="CS1654" i="2"/>
  <c r="CR1654" i="2"/>
  <c r="CV1654" i="2"/>
  <c r="CU1654" i="2"/>
  <c r="CQ1654" i="2"/>
  <c r="CP1654" i="2"/>
  <c r="CM1660" i="2"/>
  <c r="EM1660" i="2"/>
  <c r="EG1660" i="2"/>
  <c r="EA1660" i="2"/>
  <c r="DU1660" i="2"/>
  <c r="DO1660" i="2"/>
  <c r="DI1660" i="2"/>
  <c r="DC1660" i="2"/>
  <c r="CW1660" i="2"/>
  <c r="EF1660" i="2"/>
  <c r="DZ1660" i="2"/>
  <c r="DT1660" i="2"/>
  <c r="DN1660" i="2"/>
  <c r="DH1660" i="2"/>
  <c r="DB1660" i="2"/>
  <c r="EE1660" i="2"/>
  <c r="DY1660" i="2"/>
  <c r="DS1660" i="2"/>
  <c r="DM1660" i="2"/>
  <c r="DG1660" i="2"/>
  <c r="DA1660" i="2"/>
  <c r="ED1660" i="2"/>
  <c r="DX1660" i="2"/>
  <c r="DR1660" i="2"/>
  <c r="DL1660" i="2"/>
  <c r="DF1660" i="2"/>
  <c r="CZ1660" i="2"/>
  <c r="EI1660" i="2"/>
  <c r="EC1660" i="2"/>
  <c r="DW1660" i="2"/>
  <c r="DQ1660" i="2"/>
  <c r="DK1660" i="2"/>
  <c r="DE1660" i="2"/>
  <c r="CY1660" i="2"/>
  <c r="EH1660" i="2"/>
  <c r="EB1660" i="2"/>
  <c r="DV1660" i="2"/>
  <c r="DP1660" i="2"/>
  <c r="DJ1660" i="2"/>
  <c r="DD1660" i="2"/>
  <c r="CX1660" i="2"/>
  <c r="CT1660" i="2"/>
  <c r="CS1660" i="2"/>
  <c r="CR1660" i="2"/>
  <c r="CV1660" i="2"/>
  <c r="CU1660" i="2"/>
  <c r="CQ1660" i="2"/>
  <c r="CP1660" i="2"/>
  <c r="CM1666" i="2"/>
  <c r="EM1666" i="2"/>
  <c r="EG1666" i="2"/>
  <c r="EA1666" i="2"/>
  <c r="DU1666" i="2"/>
  <c r="DO1666" i="2"/>
  <c r="DI1666" i="2"/>
  <c r="DC1666" i="2"/>
  <c r="CW1666" i="2"/>
  <c r="EF1666" i="2"/>
  <c r="DZ1666" i="2"/>
  <c r="DT1666" i="2"/>
  <c r="DN1666" i="2"/>
  <c r="DH1666" i="2"/>
  <c r="DB1666" i="2"/>
  <c r="EE1666" i="2"/>
  <c r="DY1666" i="2"/>
  <c r="DS1666" i="2"/>
  <c r="DM1666" i="2"/>
  <c r="DG1666" i="2"/>
  <c r="DA1666" i="2"/>
  <c r="ED1666" i="2"/>
  <c r="DX1666" i="2"/>
  <c r="DR1666" i="2"/>
  <c r="DL1666" i="2"/>
  <c r="DF1666" i="2"/>
  <c r="CZ1666" i="2"/>
  <c r="EI1666" i="2"/>
  <c r="EC1666" i="2"/>
  <c r="DW1666" i="2"/>
  <c r="DQ1666" i="2"/>
  <c r="DK1666" i="2"/>
  <c r="DE1666" i="2"/>
  <c r="CY1666" i="2"/>
  <c r="EH1666" i="2"/>
  <c r="EB1666" i="2"/>
  <c r="DV1666" i="2"/>
  <c r="DP1666" i="2"/>
  <c r="DJ1666" i="2"/>
  <c r="DD1666" i="2"/>
  <c r="CX1666" i="2"/>
  <c r="CT1666" i="2"/>
  <c r="CS1666" i="2"/>
  <c r="CR1666" i="2"/>
  <c r="CV1666" i="2"/>
  <c r="CU1666" i="2"/>
  <c r="CQ1666" i="2"/>
  <c r="CP1666" i="2"/>
  <c r="CM1672" i="2"/>
  <c r="EM1672" i="2"/>
  <c r="EG1672" i="2"/>
  <c r="EA1672" i="2"/>
  <c r="DU1672" i="2"/>
  <c r="DO1672" i="2"/>
  <c r="DI1672" i="2"/>
  <c r="DC1672" i="2"/>
  <c r="CW1672" i="2"/>
  <c r="EF1672" i="2"/>
  <c r="DZ1672" i="2"/>
  <c r="DT1672" i="2"/>
  <c r="DN1672" i="2"/>
  <c r="DH1672" i="2"/>
  <c r="DB1672" i="2"/>
  <c r="EE1672" i="2"/>
  <c r="DY1672" i="2"/>
  <c r="DS1672" i="2"/>
  <c r="DM1672" i="2"/>
  <c r="DG1672" i="2"/>
  <c r="DA1672" i="2"/>
  <c r="ED1672" i="2"/>
  <c r="DX1672" i="2"/>
  <c r="DR1672" i="2"/>
  <c r="DL1672" i="2"/>
  <c r="DF1672" i="2"/>
  <c r="CZ1672" i="2"/>
  <c r="EI1672" i="2"/>
  <c r="EC1672" i="2"/>
  <c r="DW1672" i="2"/>
  <c r="DQ1672" i="2"/>
  <c r="DK1672" i="2"/>
  <c r="DE1672" i="2"/>
  <c r="CY1672" i="2"/>
  <c r="EH1672" i="2"/>
  <c r="EB1672" i="2"/>
  <c r="DV1672" i="2"/>
  <c r="DP1672" i="2"/>
  <c r="DJ1672" i="2"/>
  <c r="DD1672" i="2"/>
  <c r="CX1672" i="2"/>
  <c r="CT1672" i="2"/>
  <c r="CS1672" i="2"/>
  <c r="CR1672" i="2"/>
  <c r="CV1672" i="2"/>
  <c r="CU1672" i="2"/>
  <c r="CQ1672" i="2"/>
  <c r="CP1672" i="2"/>
  <c r="CM1678" i="2"/>
  <c r="EM1678" i="2"/>
  <c r="ED1678" i="2"/>
  <c r="DX1678" i="2"/>
  <c r="DR1678" i="2"/>
  <c r="DL1678" i="2"/>
  <c r="DF1678" i="2"/>
  <c r="CZ1678" i="2"/>
  <c r="EI1678" i="2"/>
  <c r="EG1678" i="2"/>
  <c r="EA1678" i="2"/>
  <c r="EF1678" i="2"/>
  <c r="DZ1678" i="2"/>
  <c r="DT1678" i="2"/>
  <c r="DN1678" i="2"/>
  <c r="DH1678" i="2"/>
  <c r="DB1678" i="2"/>
  <c r="EE1678" i="2"/>
  <c r="DY1678" i="2"/>
  <c r="DS1678" i="2"/>
  <c r="DM1678" i="2"/>
  <c r="DG1678" i="2"/>
  <c r="DA1678" i="2"/>
  <c r="EC1678" i="2"/>
  <c r="DP1678" i="2"/>
  <c r="DD1678" i="2"/>
  <c r="EB1678" i="2"/>
  <c r="DO1678" i="2"/>
  <c r="DC1678" i="2"/>
  <c r="DW1678" i="2"/>
  <c r="DK1678" i="2"/>
  <c r="CY1678" i="2"/>
  <c r="DV1678" i="2"/>
  <c r="DJ1678" i="2"/>
  <c r="CX1678" i="2"/>
  <c r="DU1678" i="2"/>
  <c r="DI1678" i="2"/>
  <c r="CW1678" i="2"/>
  <c r="EH1678" i="2"/>
  <c r="DQ1678" i="2"/>
  <c r="DE1678" i="2"/>
  <c r="CT1678" i="2"/>
  <c r="CS1678" i="2"/>
  <c r="CR1678" i="2"/>
  <c r="CV1678" i="2"/>
  <c r="CU1678" i="2"/>
  <c r="CQ1678" i="2"/>
  <c r="CP1678" i="2"/>
  <c r="CM1684" i="2"/>
  <c r="EM1684" i="2"/>
  <c r="ED1684" i="2"/>
  <c r="DX1684" i="2"/>
  <c r="DR1684" i="2"/>
  <c r="DL1684" i="2"/>
  <c r="DF1684" i="2"/>
  <c r="CZ1684" i="2"/>
  <c r="EI1684" i="2"/>
  <c r="EC1684" i="2"/>
  <c r="DW1684" i="2"/>
  <c r="DQ1684" i="2"/>
  <c r="DK1684" i="2"/>
  <c r="DE1684" i="2"/>
  <c r="CY1684" i="2"/>
  <c r="EH1684" i="2"/>
  <c r="EB1684" i="2"/>
  <c r="DV1684" i="2"/>
  <c r="DP1684" i="2"/>
  <c r="DJ1684" i="2"/>
  <c r="DD1684" i="2"/>
  <c r="CX1684" i="2"/>
  <c r="EG1684" i="2"/>
  <c r="EA1684" i="2"/>
  <c r="DU1684" i="2"/>
  <c r="DO1684" i="2"/>
  <c r="DI1684" i="2"/>
  <c r="DC1684" i="2"/>
  <c r="CW1684" i="2"/>
  <c r="EF1684" i="2"/>
  <c r="DZ1684" i="2"/>
  <c r="DT1684" i="2"/>
  <c r="DN1684" i="2"/>
  <c r="DH1684" i="2"/>
  <c r="DB1684" i="2"/>
  <c r="EE1684" i="2"/>
  <c r="DY1684" i="2"/>
  <c r="DS1684" i="2"/>
  <c r="DM1684" i="2"/>
  <c r="DG1684" i="2"/>
  <c r="DA1684" i="2"/>
  <c r="CT1684" i="2"/>
  <c r="CS1684" i="2"/>
  <c r="CR1684" i="2"/>
  <c r="CV1684" i="2"/>
  <c r="CU1684" i="2"/>
  <c r="CQ1684" i="2"/>
  <c r="CP1684" i="2"/>
  <c r="CM1690" i="2"/>
  <c r="EM1690" i="2"/>
  <c r="ED1690" i="2"/>
  <c r="DX1690" i="2"/>
  <c r="DR1690" i="2"/>
  <c r="DL1690" i="2"/>
  <c r="DF1690" i="2"/>
  <c r="CZ1690" i="2"/>
  <c r="EI1690" i="2"/>
  <c r="EC1690" i="2"/>
  <c r="DW1690" i="2"/>
  <c r="DQ1690" i="2"/>
  <c r="DK1690" i="2"/>
  <c r="DE1690" i="2"/>
  <c r="CY1690" i="2"/>
  <c r="EH1690" i="2"/>
  <c r="EB1690" i="2"/>
  <c r="DV1690" i="2"/>
  <c r="DP1690" i="2"/>
  <c r="DJ1690" i="2"/>
  <c r="DD1690" i="2"/>
  <c r="CX1690" i="2"/>
  <c r="EG1690" i="2"/>
  <c r="EA1690" i="2"/>
  <c r="DU1690" i="2"/>
  <c r="DO1690" i="2"/>
  <c r="DI1690" i="2"/>
  <c r="DC1690" i="2"/>
  <c r="CW1690" i="2"/>
  <c r="EF1690" i="2"/>
  <c r="DZ1690" i="2"/>
  <c r="DT1690" i="2"/>
  <c r="DN1690" i="2"/>
  <c r="DH1690" i="2"/>
  <c r="DB1690" i="2"/>
  <c r="EE1690" i="2"/>
  <c r="DY1690" i="2"/>
  <c r="DS1690" i="2"/>
  <c r="DM1690" i="2"/>
  <c r="DG1690" i="2"/>
  <c r="DA1690" i="2"/>
  <c r="CT1690" i="2"/>
  <c r="CS1690" i="2"/>
  <c r="CR1690" i="2"/>
  <c r="CV1690" i="2"/>
  <c r="CU1690" i="2"/>
  <c r="CQ1690" i="2"/>
  <c r="CP1690" i="2"/>
  <c r="CM1696" i="2"/>
  <c r="EM1696" i="2"/>
  <c r="ED1696" i="2"/>
  <c r="DX1696" i="2"/>
  <c r="DR1696" i="2"/>
  <c r="DL1696" i="2"/>
  <c r="DF1696" i="2"/>
  <c r="CZ1696" i="2"/>
  <c r="EI1696" i="2"/>
  <c r="EC1696" i="2"/>
  <c r="DW1696" i="2"/>
  <c r="DQ1696" i="2"/>
  <c r="DK1696" i="2"/>
  <c r="DE1696" i="2"/>
  <c r="CY1696" i="2"/>
  <c r="EH1696" i="2"/>
  <c r="EB1696" i="2"/>
  <c r="DV1696" i="2"/>
  <c r="DP1696" i="2"/>
  <c r="DJ1696" i="2"/>
  <c r="DD1696" i="2"/>
  <c r="CX1696" i="2"/>
  <c r="EG1696" i="2"/>
  <c r="EA1696" i="2"/>
  <c r="DU1696" i="2"/>
  <c r="DO1696" i="2"/>
  <c r="DI1696" i="2"/>
  <c r="DC1696" i="2"/>
  <c r="CW1696" i="2"/>
  <c r="EF1696" i="2"/>
  <c r="DZ1696" i="2"/>
  <c r="DT1696" i="2"/>
  <c r="DN1696" i="2"/>
  <c r="DH1696" i="2"/>
  <c r="DB1696" i="2"/>
  <c r="EE1696" i="2"/>
  <c r="DY1696" i="2"/>
  <c r="DS1696" i="2"/>
  <c r="DM1696" i="2"/>
  <c r="DG1696" i="2"/>
  <c r="DA1696" i="2"/>
  <c r="CT1696" i="2"/>
  <c r="CS1696" i="2"/>
  <c r="CR1696" i="2"/>
  <c r="CV1696" i="2"/>
  <c r="CU1696" i="2"/>
  <c r="CQ1696" i="2"/>
  <c r="CP1696" i="2"/>
  <c r="CM1702" i="2"/>
  <c r="EM1702" i="2"/>
  <c r="ED1702" i="2"/>
  <c r="DX1702" i="2"/>
  <c r="DR1702" i="2"/>
  <c r="DL1702" i="2"/>
  <c r="DF1702" i="2"/>
  <c r="CZ1702" i="2"/>
  <c r="EI1702" i="2"/>
  <c r="EC1702" i="2"/>
  <c r="DW1702" i="2"/>
  <c r="DQ1702" i="2"/>
  <c r="DK1702" i="2"/>
  <c r="DE1702" i="2"/>
  <c r="CY1702" i="2"/>
  <c r="EH1702" i="2"/>
  <c r="EB1702" i="2"/>
  <c r="DV1702" i="2"/>
  <c r="DP1702" i="2"/>
  <c r="DJ1702" i="2"/>
  <c r="DD1702" i="2"/>
  <c r="CX1702" i="2"/>
  <c r="EG1702" i="2"/>
  <c r="EA1702" i="2"/>
  <c r="DU1702" i="2"/>
  <c r="DO1702" i="2"/>
  <c r="DI1702" i="2"/>
  <c r="DC1702" i="2"/>
  <c r="CW1702" i="2"/>
  <c r="EF1702" i="2"/>
  <c r="DZ1702" i="2"/>
  <c r="DT1702" i="2"/>
  <c r="DN1702" i="2"/>
  <c r="DH1702" i="2"/>
  <c r="DB1702" i="2"/>
  <c r="EE1702" i="2"/>
  <c r="DY1702" i="2"/>
  <c r="DS1702" i="2"/>
  <c r="DM1702" i="2"/>
  <c r="DG1702" i="2"/>
  <c r="DA1702" i="2"/>
  <c r="CT1702" i="2"/>
  <c r="CS1702" i="2"/>
  <c r="CR1702" i="2"/>
  <c r="CV1702" i="2"/>
  <c r="CU1702" i="2"/>
  <c r="CQ1702" i="2"/>
  <c r="CP1702" i="2"/>
  <c r="CM1708" i="2"/>
  <c r="EM1708" i="2"/>
  <c r="ED1708" i="2"/>
  <c r="DX1708" i="2"/>
  <c r="DR1708" i="2"/>
  <c r="DL1708" i="2"/>
  <c r="DF1708" i="2"/>
  <c r="CZ1708" i="2"/>
  <c r="EI1708" i="2"/>
  <c r="EC1708" i="2"/>
  <c r="DW1708" i="2"/>
  <c r="DQ1708" i="2"/>
  <c r="DK1708" i="2"/>
  <c r="DE1708" i="2"/>
  <c r="CY1708" i="2"/>
  <c r="EH1708" i="2"/>
  <c r="EB1708" i="2"/>
  <c r="DV1708" i="2"/>
  <c r="DP1708" i="2"/>
  <c r="DJ1708" i="2"/>
  <c r="DD1708" i="2"/>
  <c r="CX1708" i="2"/>
  <c r="EG1708" i="2"/>
  <c r="EA1708" i="2"/>
  <c r="DU1708" i="2"/>
  <c r="DO1708" i="2"/>
  <c r="DI1708" i="2"/>
  <c r="DC1708" i="2"/>
  <c r="CW1708" i="2"/>
  <c r="EF1708" i="2"/>
  <c r="DZ1708" i="2"/>
  <c r="DT1708" i="2"/>
  <c r="DN1708" i="2"/>
  <c r="DH1708" i="2"/>
  <c r="DB1708" i="2"/>
  <c r="EE1708" i="2"/>
  <c r="DY1708" i="2"/>
  <c r="DS1708" i="2"/>
  <c r="DM1708" i="2"/>
  <c r="DG1708" i="2"/>
  <c r="DA1708" i="2"/>
  <c r="CT1708" i="2"/>
  <c r="CS1708" i="2"/>
  <c r="CR1708" i="2"/>
  <c r="CV1708" i="2"/>
  <c r="CU1708" i="2"/>
  <c r="CQ1708" i="2"/>
  <c r="CP1708" i="2"/>
  <c r="CM1714" i="2"/>
  <c r="EM1714" i="2"/>
  <c r="ED1714" i="2"/>
  <c r="DX1714" i="2"/>
  <c r="DR1714" i="2"/>
  <c r="DL1714" i="2"/>
  <c r="DF1714" i="2"/>
  <c r="CZ1714" i="2"/>
  <c r="EI1714" i="2"/>
  <c r="EC1714" i="2"/>
  <c r="DW1714" i="2"/>
  <c r="DQ1714" i="2"/>
  <c r="DK1714" i="2"/>
  <c r="DE1714" i="2"/>
  <c r="CY1714" i="2"/>
  <c r="EH1714" i="2"/>
  <c r="EB1714" i="2"/>
  <c r="DV1714" i="2"/>
  <c r="DP1714" i="2"/>
  <c r="DJ1714" i="2"/>
  <c r="DD1714" i="2"/>
  <c r="CX1714" i="2"/>
  <c r="EG1714" i="2"/>
  <c r="EA1714" i="2"/>
  <c r="DU1714" i="2"/>
  <c r="DO1714" i="2"/>
  <c r="DI1714" i="2"/>
  <c r="DC1714" i="2"/>
  <c r="CW1714" i="2"/>
  <c r="EF1714" i="2"/>
  <c r="DZ1714" i="2"/>
  <c r="DT1714" i="2"/>
  <c r="DN1714" i="2"/>
  <c r="DH1714" i="2"/>
  <c r="DB1714" i="2"/>
  <c r="EE1714" i="2"/>
  <c r="DY1714" i="2"/>
  <c r="DS1714" i="2"/>
  <c r="DM1714" i="2"/>
  <c r="DG1714" i="2"/>
  <c r="DA1714" i="2"/>
  <c r="CT1714" i="2"/>
  <c r="CS1714" i="2"/>
  <c r="CR1714" i="2"/>
  <c r="CV1714" i="2"/>
  <c r="CU1714" i="2"/>
  <c r="CQ1714" i="2"/>
  <c r="CP1714" i="2"/>
  <c r="CM1720" i="2"/>
  <c r="EM1720" i="2"/>
  <c r="ED1720" i="2"/>
  <c r="DX1720" i="2"/>
  <c r="DR1720" i="2"/>
  <c r="DL1720" i="2"/>
  <c r="DF1720" i="2"/>
  <c r="CZ1720" i="2"/>
  <c r="EI1720" i="2"/>
  <c r="EC1720" i="2"/>
  <c r="DW1720" i="2"/>
  <c r="DQ1720" i="2"/>
  <c r="DK1720" i="2"/>
  <c r="DE1720" i="2"/>
  <c r="CY1720" i="2"/>
  <c r="EH1720" i="2"/>
  <c r="EB1720" i="2"/>
  <c r="DV1720" i="2"/>
  <c r="DP1720" i="2"/>
  <c r="DJ1720" i="2"/>
  <c r="DD1720" i="2"/>
  <c r="CX1720" i="2"/>
  <c r="EG1720" i="2"/>
  <c r="EA1720" i="2"/>
  <c r="DU1720" i="2"/>
  <c r="DO1720" i="2"/>
  <c r="DI1720" i="2"/>
  <c r="DC1720" i="2"/>
  <c r="CW1720" i="2"/>
  <c r="EF1720" i="2"/>
  <c r="DZ1720" i="2"/>
  <c r="DT1720" i="2"/>
  <c r="DN1720" i="2"/>
  <c r="DH1720" i="2"/>
  <c r="DB1720" i="2"/>
  <c r="EE1720" i="2"/>
  <c r="DY1720" i="2"/>
  <c r="DS1720" i="2"/>
  <c r="DM1720" i="2"/>
  <c r="DG1720" i="2"/>
  <c r="DA1720" i="2"/>
  <c r="CT1720" i="2"/>
  <c r="CS1720" i="2"/>
  <c r="CR1720" i="2"/>
  <c r="CV1720" i="2"/>
  <c r="CU1720" i="2"/>
  <c r="CQ1720" i="2"/>
  <c r="CP1720" i="2"/>
  <c r="CM1726" i="2"/>
  <c r="EM1726" i="2"/>
  <c r="ED1726" i="2"/>
  <c r="DX1726" i="2"/>
  <c r="DR1726" i="2"/>
  <c r="DL1726" i="2"/>
  <c r="DF1726" i="2"/>
  <c r="CZ1726" i="2"/>
  <c r="EI1726" i="2"/>
  <c r="EC1726" i="2"/>
  <c r="DW1726" i="2"/>
  <c r="DQ1726" i="2"/>
  <c r="DK1726" i="2"/>
  <c r="DE1726" i="2"/>
  <c r="CY1726" i="2"/>
  <c r="EH1726" i="2"/>
  <c r="EB1726" i="2"/>
  <c r="DV1726" i="2"/>
  <c r="DP1726" i="2"/>
  <c r="DJ1726" i="2"/>
  <c r="DD1726" i="2"/>
  <c r="CX1726" i="2"/>
  <c r="EG1726" i="2"/>
  <c r="EA1726" i="2"/>
  <c r="DU1726" i="2"/>
  <c r="DO1726" i="2"/>
  <c r="DI1726" i="2"/>
  <c r="DC1726" i="2"/>
  <c r="CW1726" i="2"/>
  <c r="EF1726" i="2"/>
  <c r="DZ1726" i="2"/>
  <c r="DT1726" i="2"/>
  <c r="DN1726" i="2"/>
  <c r="DH1726" i="2"/>
  <c r="DB1726" i="2"/>
  <c r="EE1726" i="2"/>
  <c r="DY1726" i="2"/>
  <c r="DS1726" i="2"/>
  <c r="DM1726" i="2"/>
  <c r="DG1726" i="2"/>
  <c r="DA1726" i="2"/>
  <c r="CT1726" i="2"/>
  <c r="CS1726" i="2"/>
  <c r="CR1726" i="2"/>
  <c r="CV1726" i="2"/>
  <c r="CU1726" i="2"/>
  <c r="CQ1726" i="2"/>
  <c r="CP1726" i="2"/>
  <c r="CM1732" i="2"/>
  <c r="EM1732" i="2"/>
  <c r="ED1732" i="2"/>
  <c r="DX1732" i="2"/>
  <c r="DR1732" i="2"/>
  <c r="DL1732" i="2"/>
  <c r="DF1732" i="2"/>
  <c r="CZ1732" i="2"/>
  <c r="EI1732" i="2"/>
  <c r="EC1732" i="2"/>
  <c r="DW1732" i="2"/>
  <c r="DQ1732" i="2"/>
  <c r="DK1732" i="2"/>
  <c r="DE1732" i="2"/>
  <c r="CY1732" i="2"/>
  <c r="EH1732" i="2"/>
  <c r="EB1732" i="2"/>
  <c r="DV1732" i="2"/>
  <c r="DP1732" i="2"/>
  <c r="DJ1732" i="2"/>
  <c r="DD1732" i="2"/>
  <c r="CX1732" i="2"/>
  <c r="EG1732" i="2"/>
  <c r="EA1732" i="2"/>
  <c r="DU1732" i="2"/>
  <c r="DO1732" i="2"/>
  <c r="DI1732" i="2"/>
  <c r="DC1732" i="2"/>
  <c r="CW1732" i="2"/>
  <c r="EF1732" i="2"/>
  <c r="DZ1732" i="2"/>
  <c r="DT1732" i="2"/>
  <c r="DN1732" i="2"/>
  <c r="DH1732" i="2"/>
  <c r="DB1732" i="2"/>
  <c r="EE1732" i="2"/>
  <c r="DY1732" i="2"/>
  <c r="DS1732" i="2"/>
  <c r="DM1732" i="2"/>
  <c r="DG1732" i="2"/>
  <c r="DA1732" i="2"/>
  <c r="CT1732" i="2"/>
  <c r="CS1732" i="2"/>
  <c r="CR1732" i="2"/>
  <c r="CV1732" i="2"/>
  <c r="CU1732" i="2"/>
  <c r="CQ1732" i="2"/>
  <c r="CP1732" i="2"/>
  <c r="CM1738" i="2"/>
  <c r="EM1738" i="2"/>
  <c r="ED1738" i="2"/>
  <c r="DX1738" i="2"/>
  <c r="DR1738" i="2"/>
  <c r="DL1738" i="2"/>
  <c r="DF1738" i="2"/>
  <c r="CZ1738" i="2"/>
  <c r="EI1738" i="2"/>
  <c r="EC1738" i="2"/>
  <c r="DW1738" i="2"/>
  <c r="DQ1738" i="2"/>
  <c r="DK1738" i="2"/>
  <c r="DE1738" i="2"/>
  <c r="CY1738" i="2"/>
  <c r="EH1738" i="2"/>
  <c r="EB1738" i="2"/>
  <c r="DV1738" i="2"/>
  <c r="DP1738" i="2"/>
  <c r="DJ1738" i="2"/>
  <c r="DD1738" i="2"/>
  <c r="CX1738" i="2"/>
  <c r="EG1738" i="2"/>
  <c r="EA1738" i="2"/>
  <c r="DU1738" i="2"/>
  <c r="DO1738" i="2"/>
  <c r="DI1738" i="2"/>
  <c r="DC1738" i="2"/>
  <c r="CW1738" i="2"/>
  <c r="EF1738" i="2"/>
  <c r="DZ1738" i="2"/>
  <c r="DT1738" i="2"/>
  <c r="DN1738" i="2"/>
  <c r="DH1738" i="2"/>
  <c r="DB1738" i="2"/>
  <c r="EE1738" i="2"/>
  <c r="DY1738" i="2"/>
  <c r="DS1738" i="2"/>
  <c r="DM1738" i="2"/>
  <c r="DG1738" i="2"/>
  <c r="DA1738" i="2"/>
  <c r="CT1738" i="2"/>
  <c r="CS1738" i="2"/>
  <c r="CR1738" i="2"/>
  <c r="CV1738" i="2"/>
  <c r="CU1738" i="2"/>
  <c r="CQ1738" i="2"/>
  <c r="CP1738" i="2"/>
  <c r="CM1744" i="2"/>
  <c r="EM1744" i="2"/>
  <c r="ED1744" i="2"/>
  <c r="DX1744" i="2"/>
  <c r="DR1744" i="2"/>
  <c r="DL1744" i="2"/>
  <c r="DF1744" i="2"/>
  <c r="CZ1744" i="2"/>
  <c r="EI1744" i="2"/>
  <c r="EC1744" i="2"/>
  <c r="DW1744" i="2"/>
  <c r="DQ1744" i="2"/>
  <c r="DK1744" i="2"/>
  <c r="DE1744" i="2"/>
  <c r="CY1744" i="2"/>
  <c r="EH1744" i="2"/>
  <c r="EB1744" i="2"/>
  <c r="DV1744" i="2"/>
  <c r="DP1744" i="2"/>
  <c r="DJ1744" i="2"/>
  <c r="DD1744" i="2"/>
  <c r="CX1744" i="2"/>
  <c r="EG1744" i="2"/>
  <c r="EA1744" i="2"/>
  <c r="DU1744" i="2"/>
  <c r="DO1744" i="2"/>
  <c r="DI1744" i="2"/>
  <c r="DC1744" i="2"/>
  <c r="CW1744" i="2"/>
  <c r="EF1744" i="2"/>
  <c r="DZ1744" i="2"/>
  <c r="DT1744" i="2"/>
  <c r="DN1744" i="2"/>
  <c r="DH1744" i="2"/>
  <c r="DB1744" i="2"/>
  <c r="EE1744" i="2"/>
  <c r="DY1744" i="2"/>
  <c r="DS1744" i="2"/>
  <c r="DM1744" i="2"/>
  <c r="DG1744" i="2"/>
  <c r="DA1744" i="2"/>
  <c r="CT1744" i="2"/>
  <c r="CS1744" i="2"/>
  <c r="CR1744" i="2"/>
  <c r="CV1744" i="2"/>
  <c r="CU1744" i="2"/>
  <c r="CQ1744" i="2"/>
  <c r="CP1744" i="2"/>
  <c r="CM1750" i="2"/>
  <c r="EM1750" i="2"/>
  <c r="ED1750" i="2"/>
  <c r="DX1750" i="2"/>
  <c r="DR1750" i="2"/>
  <c r="DL1750" i="2"/>
  <c r="DF1750" i="2"/>
  <c r="CZ1750" i="2"/>
  <c r="EI1750" i="2"/>
  <c r="EC1750" i="2"/>
  <c r="DW1750" i="2"/>
  <c r="DQ1750" i="2"/>
  <c r="DK1750" i="2"/>
  <c r="DE1750" i="2"/>
  <c r="CY1750" i="2"/>
  <c r="EH1750" i="2"/>
  <c r="EB1750" i="2"/>
  <c r="DV1750" i="2"/>
  <c r="DP1750" i="2"/>
  <c r="DJ1750" i="2"/>
  <c r="DD1750" i="2"/>
  <c r="CX1750" i="2"/>
  <c r="EG1750" i="2"/>
  <c r="EA1750" i="2"/>
  <c r="DU1750" i="2"/>
  <c r="DO1750" i="2"/>
  <c r="DI1750" i="2"/>
  <c r="DC1750" i="2"/>
  <c r="CW1750" i="2"/>
  <c r="EF1750" i="2"/>
  <c r="DZ1750" i="2"/>
  <c r="DT1750" i="2"/>
  <c r="DN1750" i="2"/>
  <c r="DH1750" i="2"/>
  <c r="DB1750" i="2"/>
  <c r="EE1750" i="2"/>
  <c r="DY1750" i="2"/>
  <c r="DS1750" i="2"/>
  <c r="DM1750" i="2"/>
  <c r="DG1750" i="2"/>
  <c r="DA1750" i="2"/>
  <c r="CT1750" i="2"/>
  <c r="CS1750" i="2"/>
  <c r="CR1750" i="2"/>
  <c r="CV1750" i="2"/>
  <c r="CU1750" i="2"/>
  <c r="CQ1750" i="2"/>
  <c r="CP1750" i="2"/>
  <c r="CM1756" i="2"/>
  <c r="EM1756" i="2"/>
  <c r="ED1756" i="2"/>
  <c r="DX1756" i="2"/>
  <c r="DR1756" i="2"/>
  <c r="DL1756" i="2"/>
  <c r="DF1756" i="2"/>
  <c r="CZ1756" i="2"/>
  <c r="EI1756" i="2"/>
  <c r="EC1756" i="2"/>
  <c r="DW1756" i="2"/>
  <c r="DQ1756" i="2"/>
  <c r="DK1756" i="2"/>
  <c r="DE1756" i="2"/>
  <c r="CY1756" i="2"/>
  <c r="EH1756" i="2"/>
  <c r="EB1756" i="2"/>
  <c r="DV1756" i="2"/>
  <c r="DP1756" i="2"/>
  <c r="DJ1756" i="2"/>
  <c r="DD1756" i="2"/>
  <c r="CX1756" i="2"/>
  <c r="EG1756" i="2"/>
  <c r="EA1756" i="2"/>
  <c r="DU1756" i="2"/>
  <c r="DO1756" i="2"/>
  <c r="DI1756" i="2"/>
  <c r="DC1756" i="2"/>
  <c r="CW1756" i="2"/>
  <c r="EF1756" i="2"/>
  <c r="DZ1756" i="2"/>
  <c r="DT1756" i="2"/>
  <c r="DN1756" i="2"/>
  <c r="DH1756" i="2"/>
  <c r="DB1756" i="2"/>
  <c r="EE1756" i="2"/>
  <c r="DY1756" i="2"/>
  <c r="DS1756" i="2"/>
  <c r="DM1756" i="2"/>
  <c r="DG1756" i="2"/>
  <c r="DA1756" i="2"/>
  <c r="CT1756" i="2"/>
  <c r="CS1756" i="2"/>
  <c r="CR1756" i="2"/>
  <c r="CV1756" i="2"/>
  <c r="CU1756" i="2"/>
  <c r="CQ1756" i="2"/>
  <c r="CP1756" i="2"/>
  <c r="CM1762" i="2"/>
  <c r="EM1762" i="2"/>
  <c r="ED1762" i="2"/>
  <c r="DX1762" i="2"/>
  <c r="DR1762" i="2"/>
  <c r="DL1762" i="2"/>
  <c r="DF1762" i="2"/>
  <c r="CZ1762" i="2"/>
  <c r="EI1762" i="2"/>
  <c r="EC1762" i="2"/>
  <c r="DW1762" i="2"/>
  <c r="DQ1762" i="2"/>
  <c r="DK1762" i="2"/>
  <c r="DE1762" i="2"/>
  <c r="CY1762" i="2"/>
  <c r="EH1762" i="2"/>
  <c r="EB1762" i="2"/>
  <c r="DV1762" i="2"/>
  <c r="DP1762" i="2"/>
  <c r="DJ1762" i="2"/>
  <c r="DD1762" i="2"/>
  <c r="CX1762" i="2"/>
  <c r="EG1762" i="2"/>
  <c r="EA1762" i="2"/>
  <c r="DU1762" i="2"/>
  <c r="DO1762" i="2"/>
  <c r="DI1762" i="2"/>
  <c r="DC1762" i="2"/>
  <c r="CW1762" i="2"/>
  <c r="EF1762" i="2"/>
  <c r="DZ1762" i="2"/>
  <c r="DT1762" i="2"/>
  <c r="DN1762" i="2"/>
  <c r="DH1762" i="2"/>
  <c r="DB1762" i="2"/>
  <c r="EE1762" i="2"/>
  <c r="DY1762" i="2"/>
  <c r="DS1762" i="2"/>
  <c r="DM1762" i="2"/>
  <c r="DG1762" i="2"/>
  <c r="DA1762" i="2"/>
  <c r="CT1762" i="2"/>
  <c r="CS1762" i="2"/>
  <c r="CR1762" i="2"/>
  <c r="CV1762" i="2"/>
  <c r="CU1762" i="2"/>
  <c r="CQ1762" i="2"/>
  <c r="CP1762" i="2"/>
  <c r="CM1768" i="2"/>
  <c r="EM1768" i="2"/>
  <c r="ED1768" i="2"/>
  <c r="DX1768" i="2"/>
  <c r="DR1768" i="2"/>
  <c r="DL1768" i="2"/>
  <c r="DF1768" i="2"/>
  <c r="CZ1768" i="2"/>
  <c r="EI1768" i="2"/>
  <c r="EC1768" i="2"/>
  <c r="DW1768" i="2"/>
  <c r="DQ1768" i="2"/>
  <c r="DK1768" i="2"/>
  <c r="DE1768" i="2"/>
  <c r="CY1768" i="2"/>
  <c r="EH1768" i="2"/>
  <c r="EB1768" i="2"/>
  <c r="DV1768" i="2"/>
  <c r="DP1768" i="2"/>
  <c r="DJ1768" i="2"/>
  <c r="DD1768" i="2"/>
  <c r="CX1768" i="2"/>
  <c r="EG1768" i="2"/>
  <c r="EA1768" i="2"/>
  <c r="DU1768" i="2"/>
  <c r="DO1768" i="2"/>
  <c r="DI1768" i="2"/>
  <c r="DC1768" i="2"/>
  <c r="CW1768" i="2"/>
  <c r="EF1768" i="2"/>
  <c r="DZ1768" i="2"/>
  <c r="DT1768" i="2"/>
  <c r="DN1768" i="2"/>
  <c r="DH1768" i="2"/>
  <c r="DB1768" i="2"/>
  <c r="EE1768" i="2"/>
  <c r="DY1768" i="2"/>
  <c r="DS1768" i="2"/>
  <c r="DM1768" i="2"/>
  <c r="DG1768" i="2"/>
  <c r="DA1768" i="2"/>
  <c r="CT1768" i="2"/>
  <c r="CS1768" i="2"/>
  <c r="CR1768" i="2"/>
  <c r="CV1768" i="2"/>
  <c r="CU1768" i="2"/>
  <c r="CQ1768" i="2"/>
  <c r="CP1768" i="2"/>
  <c r="CM1774" i="2"/>
  <c r="EM1774" i="2"/>
  <c r="ED1774" i="2"/>
  <c r="DX1774" i="2"/>
  <c r="DR1774" i="2"/>
  <c r="DL1774" i="2"/>
  <c r="DF1774" i="2"/>
  <c r="CZ1774" i="2"/>
  <c r="EI1774" i="2"/>
  <c r="EC1774" i="2"/>
  <c r="DW1774" i="2"/>
  <c r="DQ1774" i="2"/>
  <c r="DK1774" i="2"/>
  <c r="DE1774" i="2"/>
  <c r="CY1774" i="2"/>
  <c r="EH1774" i="2"/>
  <c r="EB1774" i="2"/>
  <c r="DV1774" i="2"/>
  <c r="DP1774" i="2"/>
  <c r="DJ1774" i="2"/>
  <c r="DD1774" i="2"/>
  <c r="CX1774" i="2"/>
  <c r="EG1774" i="2"/>
  <c r="EA1774" i="2"/>
  <c r="DU1774" i="2"/>
  <c r="DO1774" i="2"/>
  <c r="DI1774" i="2"/>
  <c r="DC1774" i="2"/>
  <c r="CW1774" i="2"/>
  <c r="EF1774" i="2"/>
  <c r="DZ1774" i="2"/>
  <c r="DT1774" i="2"/>
  <c r="DN1774" i="2"/>
  <c r="DH1774" i="2"/>
  <c r="DB1774" i="2"/>
  <c r="EE1774" i="2"/>
  <c r="DY1774" i="2"/>
  <c r="DS1774" i="2"/>
  <c r="DM1774" i="2"/>
  <c r="DG1774" i="2"/>
  <c r="DA1774" i="2"/>
  <c r="CT1774" i="2"/>
  <c r="CS1774" i="2"/>
  <c r="CR1774" i="2"/>
  <c r="CV1774" i="2"/>
  <c r="CU1774" i="2"/>
  <c r="CQ1774" i="2"/>
  <c r="CP1774" i="2"/>
  <c r="CM1780" i="2"/>
  <c r="EM1780" i="2"/>
  <c r="EG1780" i="2"/>
  <c r="EA1780" i="2"/>
  <c r="DU1780" i="2"/>
  <c r="DO1780" i="2"/>
  <c r="DI1780" i="2"/>
  <c r="DC1780" i="2"/>
  <c r="CW1780" i="2"/>
  <c r="EF1780" i="2"/>
  <c r="DY1780" i="2"/>
  <c r="DR1780" i="2"/>
  <c r="DK1780" i="2"/>
  <c r="DD1780" i="2"/>
  <c r="EE1780" i="2"/>
  <c r="DX1780" i="2"/>
  <c r="DQ1780" i="2"/>
  <c r="DJ1780" i="2"/>
  <c r="DB1780" i="2"/>
  <c r="ED1780" i="2"/>
  <c r="DW1780" i="2"/>
  <c r="DP1780" i="2"/>
  <c r="DH1780" i="2"/>
  <c r="DA1780" i="2"/>
  <c r="EC1780" i="2"/>
  <c r="DV1780" i="2"/>
  <c r="DN1780" i="2"/>
  <c r="DG1780" i="2"/>
  <c r="CZ1780" i="2"/>
  <c r="EI1780" i="2"/>
  <c r="EB1780" i="2"/>
  <c r="DT1780" i="2"/>
  <c r="DM1780" i="2"/>
  <c r="DF1780" i="2"/>
  <c r="CY1780" i="2"/>
  <c r="EH1780" i="2"/>
  <c r="DZ1780" i="2"/>
  <c r="DS1780" i="2"/>
  <c r="DL1780" i="2"/>
  <c r="DE1780" i="2"/>
  <c r="CX1780" i="2"/>
  <c r="CT1780" i="2"/>
  <c r="CS1780" i="2"/>
  <c r="CR1780" i="2"/>
  <c r="CV1780" i="2"/>
  <c r="CU1780" i="2"/>
  <c r="CQ1780" i="2"/>
  <c r="CP1780" i="2"/>
  <c r="CM1786" i="2"/>
  <c r="EM1786" i="2"/>
  <c r="EF1786" i="2"/>
  <c r="DZ1786" i="2"/>
  <c r="DT1786" i="2"/>
  <c r="DN1786" i="2"/>
  <c r="DH1786" i="2"/>
  <c r="DB1786" i="2"/>
  <c r="EE1786" i="2"/>
  <c r="DY1786" i="2"/>
  <c r="DS1786" i="2"/>
  <c r="DM1786" i="2"/>
  <c r="DG1786" i="2"/>
  <c r="DA1786" i="2"/>
  <c r="ED1786" i="2"/>
  <c r="DX1786" i="2"/>
  <c r="DR1786" i="2"/>
  <c r="DL1786" i="2"/>
  <c r="DF1786" i="2"/>
  <c r="EI1786" i="2"/>
  <c r="EC1786" i="2"/>
  <c r="DW1786" i="2"/>
  <c r="DQ1786" i="2"/>
  <c r="DK1786" i="2"/>
  <c r="DE1786" i="2"/>
  <c r="CY1786" i="2"/>
  <c r="EH1786" i="2"/>
  <c r="EB1786" i="2"/>
  <c r="DV1786" i="2"/>
  <c r="DP1786" i="2"/>
  <c r="DJ1786" i="2"/>
  <c r="DD1786" i="2"/>
  <c r="CX1786" i="2"/>
  <c r="EG1786" i="2"/>
  <c r="EA1786" i="2"/>
  <c r="DU1786" i="2"/>
  <c r="DO1786" i="2"/>
  <c r="DI1786" i="2"/>
  <c r="DC1786" i="2"/>
  <c r="CW1786" i="2"/>
  <c r="CZ1786" i="2"/>
  <c r="CT1786" i="2"/>
  <c r="CS1786" i="2"/>
  <c r="CR1786" i="2"/>
  <c r="CV1786" i="2"/>
  <c r="CU1786" i="2"/>
  <c r="CQ1786" i="2"/>
  <c r="CP1786" i="2"/>
  <c r="CM1792" i="2"/>
  <c r="EM1792" i="2"/>
  <c r="EF1792" i="2"/>
  <c r="DZ1792" i="2"/>
  <c r="DT1792" i="2"/>
  <c r="DN1792" i="2"/>
  <c r="DH1792" i="2"/>
  <c r="DB1792" i="2"/>
  <c r="EE1792" i="2"/>
  <c r="DY1792" i="2"/>
  <c r="DS1792" i="2"/>
  <c r="DM1792" i="2"/>
  <c r="DG1792" i="2"/>
  <c r="DA1792" i="2"/>
  <c r="ED1792" i="2"/>
  <c r="DX1792" i="2"/>
  <c r="DR1792" i="2"/>
  <c r="DL1792" i="2"/>
  <c r="DF1792" i="2"/>
  <c r="CZ1792" i="2"/>
  <c r="EI1792" i="2"/>
  <c r="EC1792" i="2"/>
  <c r="DW1792" i="2"/>
  <c r="DQ1792" i="2"/>
  <c r="DK1792" i="2"/>
  <c r="DE1792" i="2"/>
  <c r="CY1792" i="2"/>
  <c r="EH1792" i="2"/>
  <c r="EB1792" i="2"/>
  <c r="DV1792" i="2"/>
  <c r="DP1792" i="2"/>
  <c r="DJ1792" i="2"/>
  <c r="DD1792" i="2"/>
  <c r="CX1792" i="2"/>
  <c r="EG1792" i="2"/>
  <c r="EA1792" i="2"/>
  <c r="DU1792" i="2"/>
  <c r="DO1792" i="2"/>
  <c r="DI1792" i="2"/>
  <c r="DC1792" i="2"/>
  <c r="CW1792" i="2"/>
  <c r="CT1792" i="2"/>
  <c r="CS1792" i="2"/>
  <c r="CR1792" i="2"/>
  <c r="CV1792" i="2"/>
  <c r="CU1792" i="2"/>
  <c r="CQ1792" i="2"/>
  <c r="CP1792" i="2"/>
  <c r="CM1798" i="2"/>
  <c r="EM1798" i="2"/>
  <c r="EF1798" i="2"/>
  <c r="DZ1798" i="2"/>
  <c r="DT1798" i="2"/>
  <c r="DN1798" i="2"/>
  <c r="DH1798" i="2"/>
  <c r="DB1798" i="2"/>
  <c r="EE1798" i="2"/>
  <c r="DY1798" i="2"/>
  <c r="DS1798" i="2"/>
  <c r="DM1798" i="2"/>
  <c r="DG1798" i="2"/>
  <c r="DA1798" i="2"/>
  <c r="ED1798" i="2"/>
  <c r="DX1798" i="2"/>
  <c r="DR1798" i="2"/>
  <c r="DL1798" i="2"/>
  <c r="DF1798" i="2"/>
  <c r="CZ1798" i="2"/>
  <c r="EI1798" i="2"/>
  <c r="EC1798" i="2"/>
  <c r="DW1798" i="2"/>
  <c r="DQ1798" i="2"/>
  <c r="DK1798" i="2"/>
  <c r="DE1798" i="2"/>
  <c r="CY1798" i="2"/>
  <c r="EH1798" i="2"/>
  <c r="EB1798" i="2"/>
  <c r="DV1798" i="2"/>
  <c r="DP1798" i="2"/>
  <c r="DJ1798" i="2"/>
  <c r="DD1798" i="2"/>
  <c r="CX1798" i="2"/>
  <c r="EG1798" i="2"/>
  <c r="EA1798" i="2"/>
  <c r="DU1798" i="2"/>
  <c r="DO1798" i="2"/>
  <c r="DI1798" i="2"/>
  <c r="DC1798" i="2"/>
  <c r="CW1798" i="2"/>
  <c r="CT1798" i="2"/>
  <c r="CS1798" i="2"/>
  <c r="CR1798" i="2"/>
  <c r="CV1798" i="2"/>
  <c r="CU1798" i="2"/>
  <c r="CQ1798" i="2"/>
  <c r="CP1798" i="2"/>
  <c r="CM1804" i="2"/>
  <c r="EM1804" i="2"/>
  <c r="EF1804" i="2"/>
  <c r="DZ1804" i="2"/>
  <c r="DT1804" i="2"/>
  <c r="DN1804" i="2"/>
  <c r="DH1804" i="2"/>
  <c r="DB1804" i="2"/>
  <c r="EE1804" i="2"/>
  <c r="DY1804" i="2"/>
  <c r="DS1804" i="2"/>
  <c r="DM1804" i="2"/>
  <c r="DG1804" i="2"/>
  <c r="DA1804" i="2"/>
  <c r="ED1804" i="2"/>
  <c r="DX1804" i="2"/>
  <c r="DR1804" i="2"/>
  <c r="DL1804" i="2"/>
  <c r="DF1804" i="2"/>
  <c r="CZ1804" i="2"/>
  <c r="EI1804" i="2"/>
  <c r="EC1804" i="2"/>
  <c r="DW1804" i="2"/>
  <c r="DQ1804" i="2"/>
  <c r="DK1804" i="2"/>
  <c r="DE1804" i="2"/>
  <c r="CY1804" i="2"/>
  <c r="EH1804" i="2"/>
  <c r="EB1804" i="2"/>
  <c r="DV1804" i="2"/>
  <c r="DP1804" i="2"/>
  <c r="DJ1804" i="2"/>
  <c r="DD1804" i="2"/>
  <c r="CX1804" i="2"/>
  <c r="EG1804" i="2"/>
  <c r="EA1804" i="2"/>
  <c r="DU1804" i="2"/>
  <c r="DO1804" i="2"/>
  <c r="DI1804" i="2"/>
  <c r="DC1804" i="2"/>
  <c r="CW1804" i="2"/>
  <c r="CT1804" i="2"/>
  <c r="CS1804" i="2"/>
  <c r="CR1804" i="2"/>
  <c r="CV1804" i="2"/>
  <c r="CU1804" i="2"/>
  <c r="CQ1804" i="2"/>
  <c r="CP1804" i="2"/>
  <c r="CM1810" i="2"/>
  <c r="EM1810" i="2"/>
  <c r="EF1810" i="2"/>
  <c r="DZ1810" i="2"/>
  <c r="DT1810" i="2"/>
  <c r="DN1810" i="2"/>
  <c r="DH1810" i="2"/>
  <c r="DB1810" i="2"/>
  <c r="EE1810" i="2"/>
  <c r="DY1810" i="2"/>
  <c r="DS1810" i="2"/>
  <c r="DM1810" i="2"/>
  <c r="DG1810" i="2"/>
  <c r="DA1810" i="2"/>
  <c r="ED1810" i="2"/>
  <c r="DX1810" i="2"/>
  <c r="DR1810" i="2"/>
  <c r="DL1810" i="2"/>
  <c r="DF1810" i="2"/>
  <c r="CZ1810" i="2"/>
  <c r="EI1810" i="2"/>
  <c r="EC1810" i="2"/>
  <c r="DW1810" i="2"/>
  <c r="DQ1810" i="2"/>
  <c r="DK1810" i="2"/>
  <c r="DE1810" i="2"/>
  <c r="CY1810" i="2"/>
  <c r="EH1810" i="2"/>
  <c r="EB1810" i="2"/>
  <c r="DV1810" i="2"/>
  <c r="DP1810" i="2"/>
  <c r="DJ1810" i="2"/>
  <c r="DD1810" i="2"/>
  <c r="CX1810" i="2"/>
  <c r="EG1810" i="2"/>
  <c r="EA1810" i="2"/>
  <c r="DU1810" i="2"/>
  <c r="DO1810" i="2"/>
  <c r="DI1810" i="2"/>
  <c r="DC1810" i="2"/>
  <c r="CW1810" i="2"/>
  <c r="CT1810" i="2"/>
  <c r="CS1810" i="2"/>
  <c r="CR1810" i="2"/>
  <c r="CV1810" i="2"/>
  <c r="CU1810" i="2"/>
  <c r="CQ1810" i="2"/>
  <c r="CP1810" i="2"/>
  <c r="CM1816" i="2"/>
  <c r="EM1816" i="2"/>
  <c r="EF1816" i="2"/>
  <c r="DZ1816" i="2"/>
  <c r="DT1816" i="2"/>
  <c r="DN1816" i="2"/>
  <c r="DH1816" i="2"/>
  <c r="DB1816" i="2"/>
  <c r="EE1816" i="2"/>
  <c r="DY1816" i="2"/>
  <c r="DS1816" i="2"/>
  <c r="DM1816" i="2"/>
  <c r="DG1816" i="2"/>
  <c r="DA1816" i="2"/>
  <c r="ED1816" i="2"/>
  <c r="DX1816" i="2"/>
  <c r="DR1816" i="2"/>
  <c r="DL1816" i="2"/>
  <c r="DF1816" i="2"/>
  <c r="CZ1816" i="2"/>
  <c r="EI1816" i="2"/>
  <c r="EC1816" i="2"/>
  <c r="DW1816" i="2"/>
  <c r="DQ1816" i="2"/>
  <c r="DK1816" i="2"/>
  <c r="DE1816" i="2"/>
  <c r="CY1816" i="2"/>
  <c r="EH1816" i="2"/>
  <c r="EB1816" i="2"/>
  <c r="DV1816" i="2"/>
  <c r="DP1816" i="2"/>
  <c r="DJ1816" i="2"/>
  <c r="DD1816" i="2"/>
  <c r="CX1816" i="2"/>
  <c r="EG1816" i="2"/>
  <c r="EA1816" i="2"/>
  <c r="DU1816" i="2"/>
  <c r="DO1816" i="2"/>
  <c r="DI1816" i="2"/>
  <c r="DC1816" i="2"/>
  <c r="CW1816" i="2"/>
  <c r="CT1816" i="2"/>
  <c r="CS1816" i="2"/>
  <c r="CR1816" i="2"/>
  <c r="CV1816" i="2"/>
  <c r="CU1816" i="2"/>
  <c r="CQ1816" i="2"/>
  <c r="CP1816" i="2"/>
  <c r="CM1822" i="2"/>
  <c r="EM1822" i="2"/>
  <c r="EF1822" i="2"/>
  <c r="DZ1822" i="2"/>
  <c r="DT1822" i="2"/>
  <c r="DN1822" i="2"/>
  <c r="DH1822" i="2"/>
  <c r="DB1822" i="2"/>
  <c r="EE1822" i="2"/>
  <c r="DY1822" i="2"/>
  <c r="DS1822" i="2"/>
  <c r="DM1822" i="2"/>
  <c r="DG1822" i="2"/>
  <c r="DA1822" i="2"/>
  <c r="ED1822" i="2"/>
  <c r="DX1822" i="2"/>
  <c r="DR1822" i="2"/>
  <c r="DL1822" i="2"/>
  <c r="DF1822" i="2"/>
  <c r="CZ1822" i="2"/>
  <c r="EI1822" i="2"/>
  <c r="EC1822" i="2"/>
  <c r="DW1822" i="2"/>
  <c r="DQ1822" i="2"/>
  <c r="DK1822" i="2"/>
  <c r="DE1822" i="2"/>
  <c r="CY1822" i="2"/>
  <c r="EH1822" i="2"/>
  <c r="EB1822" i="2"/>
  <c r="DV1822" i="2"/>
  <c r="DP1822" i="2"/>
  <c r="DJ1822" i="2"/>
  <c r="DD1822" i="2"/>
  <c r="CX1822" i="2"/>
  <c r="EG1822" i="2"/>
  <c r="EA1822" i="2"/>
  <c r="DU1822" i="2"/>
  <c r="DO1822" i="2"/>
  <c r="DI1822" i="2"/>
  <c r="DC1822" i="2"/>
  <c r="CW1822" i="2"/>
  <c r="CT1822" i="2"/>
  <c r="CS1822" i="2"/>
  <c r="CR1822" i="2"/>
  <c r="CV1822" i="2"/>
  <c r="CU1822" i="2"/>
  <c r="CQ1822" i="2"/>
  <c r="CP1822" i="2"/>
  <c r="CM1828" i="2"/>
  <c r="EM1828" i="2"/>
  <c r="EF1828" i="2"/>
  <c r="DZ1828" i="2"/>
  <c r="DT1828" i="2"/>
  <c r="DN1828" i="2"/>
  <c r="DH1828" i="2"/>
  <c r="DB1828" i="2"/>
  <c r="EE1828" i="2"/>
  <c r="DY1828" i="2"/>
  <c r="DS1828" i="2"/>
  <c r="DM1828" i="2"/>
  <c r="DG1828" i="2"/>
  <c r="DA1828" i="2"/>
  <c r="ED1828" i="2"/>
  <c r="DX1828" i="2"/>
  <c r="DR1828" i="2"/>
  <c r="DL1828" i="2"/>
  <c r="DF1828" i="2"/>
  <c r="CZ1828" i="2"/>
  <c r="EI1828" i="2"/>
  <c r="EC1828" i="2"/>
  <c r="DW1828" i="2"/>
  <c r="DQ1828" i="2"/>
  <c r="DK1828" i="2"/>
  <c r="DE1828" i="2"/>
  <c r="CY1828" i="2"/>
  <c r="EH1828" i="2"/>
  <c r="EB1828" i="2"/>
  <c r="DV1828" i="2"/>
  <c r="DP1828" i="2"/>
  <c r="DJ1828" i="2"/>
  <c r="DD1828" i="2"/>
  <c r="CX1828" i="2"/>
  <c r="EG1828" i="2"/>
  <c r="EA1828" i="2"/>
  <c r="DU1828" i="2"/>
  <c r="DO1828" i="2"/>
  <c r="DI1828" i="2"/>
  <c r="DC1828" i="2"/>
  <c r="CW1828" i="2"/>
  <c r="CT1828" i="2"/>
  <c r="CS1828" i="2"/>
  <c r="CR1828" i="2"/>
  <c r="CV1828" i="2"/>
  <c r="CU1828" i="2"/>
  <c r="CQ1828" i="2"/>
  <c r="CP1828" i="2"/>
  <c r="CM1834" i="2"/>
  <c r="EM1834" i="2"/>
  <c r="EF1834" i="2"/>
  <c r="DZ1834" i="2"/>
  <c r="DT1834" i="2"/>
  <c r="DN1834" i="2"/>
  <c r="DH1834" i="2"/>
  <c r="DB1834" i="2"/>
  <c r="EE1834" i="2"/>
  <c r="DY1834" i="2"/>
  <c r="DS1834" i="2"/>
  <c r="DM1834" i="2"/>
  <c r="DG1834" i="2"/>
  <c r="DA1834" i="2"/>
  <c r="ED1834" i="2"/>
  <c r="DX1834" i="2"/>
  <c r="DR1834" i="2"/>
  <c r="DL1834" i="2"/>
  <c r="DF1834" i="2"/>
  <c r="CZ1834" i="2"/>
  <c r="EI1834" i="2"/>
  <c r="EC1834" i="2"/>
  <c r="DW1834" i="2"/>
  <c r="DQ1834" i="2"/>
  <c r="DK1834" i="2"/>
  <c r="DE1834" i="2"/>
  <c r="CY1834" i="2"/>
  <c r="EH1834" i="2"/>
  <c r="EB1834" i="2"/>
  <c r="DV1834" i="2"/>
  <c r="DP1834" i="2"/>
  <c r="DJ1834" i="2"/>
  <c r="DD1834" i="2"/>
  <c r="CX1834" i="2"/>
  <c r="EG1834" i="2"/>
  <c r="EA1834" i="2"/>
  <c r="DU1834" i="2"/>
  <c r="DO1834" i="2"/>
  <c r="DI1834" i="2"/>
  <c r="DC1834" i="2"/>
  <c r="CW1834" i="2"/>
  <c r="CT1834" i="2"/>
  <c r="CS1834" i="2"/>
  <c r="CR1834" i="2"/>
  <c r="CV1834" i="2"/>
  <c r="CU1834" i="2"/>
  <c r="CQ1834" i="2"/>
  <c r="CP1834" i="2"/>
  <c r="CM1840" i="2"/>
  <c r="EM1840" i="2"/>
  <c r="EF1840" i="2"/>
  <c r="DZ1840" i="2"/>
  <c r="DT1840" i="2"/>
  <c r="DN1840" i="2"/>
  <c r="DH1840" i="2"/>
  <c r="DB1840" i="2"/>
  <c r="EE1840" i="2"/>
  <c r="DY1840" i="2"/>
  <c r="DS1840" i="2"/>
  <c r="DM1840" i="2"/>
  <c r="DG1840" i="2"/>
  <c r="DA1840" i="2"/>
  <c r="ED1840" i="2"/>
  <c r="DX1840" i="2"/>
  <c r="DR1840" i="2"/>
  <c r="DL1840" i="2"/>
  <c r="DF1840" i="2"/>
  <c r="CZ1840" i="2"/>
  <c r="EI1840" i="2"/>
  <c r="EC1840" i="2"/>
  <c r="DW1840" i="2"/>
  <c r="DQ1840" i="2"/>
  <c r="DK1840" i="2"/>
  <c r="DE1840" i="2"/>
  <c r="CY1840" i="2"/>
  <c r="EH1840" i="2"/>
  <c r="EB1840" i="2"/>
  <c r="DV1840" i="2"/>
  <c r="DP1840" i="2"/>
  <c r="DJ1840" i="2"/>
  <c r="DD1840" i="2"/>
  <c r="CX1840" i="2"/>
  <c r="EG1840" i="2"/>
  <c r="EA1840" i="2"/>
  <c r="DU1840" i="2"/>
  <c r="DO1840" i="2"/>
  <c r="DI1840" i="2"/>
  <c r="DC1840" i="2"/>
  <c r="CW1840" i="2"/>
  <c r="CT1840" i="2"/>
  <c r="CS1840" i="2"/>
  <c r="CR1840" i="2"/>
  <c r="CV1840" i="2"/>
  <c r="CU1840" i="2"/>
  <c r="CQ1840" i="2"/>
  <c r="CP1840" i="2"/>
  <c r="CM1846" i="2"/>
  <c r="EM1846" i="2"/>
  <c r="EF1846" i="2"/>
  <c r="DZ1846" i="2"/>
  <c r="DT1846" i="2"/>
  <c r="DN1846" i="2"/>
  <c r="DH1846" i="2"/>
  <c r="DB1846" i="2"/>
  <c r="EE1846" i="2"/>
  <c r="DY1846" i="2"/>
  <c r="DS1846" i="2"/>
  <c r="DM1846" i="2"/>
  <c r="DG1846" i="2"/>
  <c r="DA1846" i="2"/>
  <c r="ED1846" i="2"/>
  <c r="DX1846" i="2"/>
  <c r="DR1846" i="2"/>
  <c r="DL1846" i="2"/>
  <c r="DF1846" i="2"/>
  <c r="CZ1846" i="2"/>
  <c r="EI1846" i="2"/>
  <c r="EC1846" i="2"/>
  <c r="DW1846" i="2"/>
  <c r="DQ1846" i="2"/>
  <c r="DK1846" i="2"/>
  <c r="DE1846" i="2"/>
  <c r="CY1846" i="2"/>
  <c r="EH1846" i="2"/>
  <c r="EB1846" i="2"/>
  <c r="DV1846" i="2"/>
  <c r="DP1846" i="2"/>
  <c r="DJ1846" i="2"/>
  <c r="DD1846" i="2"/>
  <c r="CX1846" i="2"/>
  <c r="EG1846" i="2"/>
  <c r="EA1846" i="2"/>
  <c r="DU1846" i="2"/>
  <c r="DO1846" i="2"/>
  <c r="DI1846" i="2"/>
  <c r="DC1846" i="2"/>
  <c r="CW1846" i="2"/>
  <c r="CT1846" i="2"/>
  <c r="CS1846" i="2"/>
  <c r="CR1846" i="2"/>
  <c r="CV1846" i="2"/>
  <c r="CU1846" i="2"/>
  <c r="CQ1846" i="2"/>
  <c r="CP1846" i="2"/>
  <c r="CM1852" i="2"/>
  <c r="EM1852" i="2"/>
  <c r="EF1852" i="2"/>
  <c r="DZ1852" i="2"/>
  <c r="DT1852" i="2"/>
  <c r="DN1852" i="2"/>
  <c r="DH1852" i="2"/>
  <c r="DB1852" i="2"/>
  <c r="EE1852" i="2"/>
  <c r="DY1852" i="2"/>
  <c r="DS1852" i="2"/>
  <c r="DM1852" i="2"/>
  <c r="DG1852" i="2"/>
  <c r="DA1852" i="2"/>
  <c r="ED1852" i="2"/>
  <c r="DX1852" i="2"/>
  <c r="DR1852" i="2"/>
  <c r="DL1852" i="2"/>
  <c r="DF1852" i="2"/>
  <c r="CZ1852" i="2"/>
  <c r="EI1852" i="2"/>
  <c r="EC1852" i="2"/>
  <c r="DW1852" i="2"/>
  <c r="DQ1852" i="2"/>
  <c r="DK1852" i="2"/>
  <c r="DE1852" i="2"/>
  <c r="CY1852" i="2"/>
  <c r="EH1852" i="2"/>
  <c r="EB1852" i="2"/>
  <c r="DV1852" i="2"/>
  <c r="DP1852" i="2"/>
  <c r="DJ1852" i="2"/>
  <c r="DD1852" i="2"/>
  <c r="CX1852" i="2"/>
  <c r="EG1852" i="2"/>
  <c r="EA1852" i="2"/>
  <c r="DU1852" i="2"/>
  <c r="DO1852" i="2"/>
  <c r="DI1852" i="2"/>
  <c r="DC1852" i="2"/>
  <c r="CW1852" i="2"/>
  <c r="CT1852" i="2"/>
  <c r="CS1852" i="2"/>
  <c r="CR1852" i="2"/>
  <c r="CV1852" i="2"/>
  <c r="CU1852" i="2"/>
  <c r="CQ1852" i="2"/>
  <c r="CP1852" i="2"/>
  <c r="CM1858" i="2"/>
  <c r="EM1858" i="2"/>
  <c r="EF1858" i="2"/>
  <c r="DZ1858" i="2"/>
  <c r="DT1858" i="2"/>
  <c r="DN1858" i="2"/>
  <c r="DH1858" i="2"/>
  <c r="DB1858" i="2"/>
  <c r="EE1858" i="2"/>
  <c r="DY1858" i="2"/>
  <c r="DS1858" i="2"/>
  <c r="DM1858" i="2"/>
  <c r="DG1858" i="2"/>
  <c r="DA1858" i="2"/>
  <c r="ED1858" i="2"/>
  <c r="DX1858" i="2"/>
  <c r="DR1858" i="2"/>
  <c r="DL1858" i="2"/>
  <c r="DF1858" i="2"/>
  <c r="CZ1858" i="2"/>
  <c r="EI1858" i="2"/>
  <c r="EC1858" i="2"/>
  <c r="DW1858" i="2"/>
  <c r="DQ1858" i="2"/>
  <c r="DK1858" i="2"/>
  <c r="DE1858" i="2"/>
  <c r="CY1858" i="2"/>
  <c r="EH1858" i="2"/>
  <c r="EB1858" i="2"/>
  <c r="DV1858" i="2"/>
  <c r="DP1858" i="2"/>
  <c r="DJ1858" i="2"/>
  <c r="DD1858" i="2"/>
  <c r="CX1858" i="2"/>
  <c r="EG1858" i="2"/>
  <c r="EA1858" i="2"/>
  <c r="DU1858" i="2"/>
  <c r="DO1858" i="2"/>
  <c r="DI1858" i="2"/>
  <c r="DC1858" i="2"/>
  <c r="CW1858" i="2"/>
  <c r="CT1858" i="2"/>
  <c r="CS1858" i="2"/>
  <c r="CR1858" i="2"/>
  <c r="CV1858" i="2"/>
  <c r="CU1858" i="2"/>
  <c r="CQ1858" i="2"/>
  <c r="CP1858" i="2"/>
  <c r="CM1864" i="2"/>
  <c r="EM1864" i="2"/>
  <c r="EF1864" i="2"/>
  <c r="DZ1864" i="2"/>
  <c r="DT1864" i="2"/>
  <c r="DN1864" i="2"/>
  <c r="DH1864" i="2"/>
  <c r="DB1864" i="2"/>
  <c r="EE1864" i="2"/>
  <c r="DY1864" i="2"/>
  <c r="DS1864" i="2"/>
  <c r="DM1864" i="2"/>
  <c r="DG1864" i="2"/>
  <c r="DA1864" i="2"/>
  <c r="ED1864" i="2"/>
  <c r="DX1864" i="2"/>
  <c r="DR1864" i="2"/>
  <c r="DL1864" i="2"/>
  <c r="DF1864" i="2"/>
  <c r="CZ1864" i="2"/>
  <c r="EI1864" i="2"/>
  <c r="EC1864" i="2"/>
  <c r="DW1864" i="2"/>
  <c r="DQ1864" i="2"/>
  <c r="DK1864" i="2"/>
  <c r="DE1864" i="2"/>
  <c r="CY1864" i="2"/>
  <c r="EH1864" i="2"/>
  <c r="EB1864" i="2"/>
  <c r="DV1864" i="2"/>
  <c r="DP1864" i="2"/>
  <c r="DJ1864" i="2"/>
  <c r="DD1864" i="2"/>
  <c r="CX1864" i="2"/>
  <c r="EG1864" i="2"/>
  <c r="EA1864" i="2"/>
  <c r="DU1864" i="2"/>
  <c r="DO1864" i="2"/>
  <c r="DI1864" i="2"/>
  <c r="DC1864" i="2"/>
  <c r="CW1864" i="2"/>
  <c r="CT1864" i="2"/>
  <c r="CS1864" i="2"/>
  <c r="CR1864" i="2"/>
  <c r="CV1864" i="2"/>
  <c r="CU1864" i="2"/>
  <c r="CQ1864" i="2"/>
  <c r="CP1864" i="2"/>
  <c r="CM1870" i="2"/>
  <c r="EM1870" i="2"/>
  <c r="EF1870" i="2"/>
  <c r="DZ1870" i="2"/>
  <c r="DT1870" i="2"/>
  <c r="DN1870" i="2"/>
  <c r="DH1870" i="2"/>
  <c r="DB1870" i="2"/>
  <c r="EE1870" i="2"/>
  <c r="DY1870" i="2"/>
  <c r="DS1870" i="2"/>
  <c r="DM1870" i="2"/>
  <c r="DG1870" i="2"/>
  <c r="DA1870" i="2"/>
  <c r="ED1870" i="2"/>
  <c r="DX1870" i="2"/>
  <c r="DR1870" i="2"/>
  <c r="DL1870" i="2"/>
  <c r="DF1870" i="2"/>
  <c r="CZ1870" i="2"/>
  <c r="EI1870" i="2"/>
  <c r="EC1870" i="2"/>
  <c r="DW1870" i="2"/>
  <c r="DQ1870" i="2"/>
  <c r="DK1870" i="2"/>
  <c r="DE1870" i="2"/>
  <c r="CY1870" i="2"/>
  <c r="EH1870" i="2"/>
  <c r="EB1870" i="2"/>
  <c r="DV1870" i="2"/>
  <c r="DP1870" i="2"/>
  <c r="DJ1870" i="2"/>
  <c r="DD1870" i="2"/>
  <c r="CX1870" i="2"/>
  <c r="EG1870" i="2"/>
  <c r="EA1870" i="2"/>
  <c r="DU1870" i="2"/>
  <c r="DO1870" i="2"/>
  <c r="DI1870" i="2"/>
  <c r="DC1870" i="2"/>
  <c r="CW1870" i="2"/>
  <c r="CT1870" i="2"/>
  <c r="CS1870" i="2"/>
  <c r="CR1870" i="2"/>
  <c r="CV1870" i="2"/>
  <c r="CU1870" i="2"/>
  <c r="CQ1870" i="2"/>
  <c r="CP1870" i="2"/>
  <c r="CM1876" i="2"/>
  <c r="EM1876" i="2"/>
  <c r="EF1876" i="2"/>
  <c r="DZ1876" i="2"/>
  <c r="DT1876" i="2"/>
  <c r="DN1876" i="2"/>
  <c r="DH1876" i="2"/>
  <c r="DB1876" i="2"/>
  <c r="EE1876" i="2"/>
  <c r="DY1876" i="2"/>
  <c r="DS1876" i="2"/>
  <c r="DM1876" i="2"/>
  <c r="DG1876" i="2"/>
  <c r="DA1876" i="2"/>
  <c r="ED1876" i="2"/>
  <c r="DX1876" i="2"/>
  <c r="DR1876" i="2"/>
  <c r="DL1876" i="2"/>
  <c r="DF1876" i="2"/>
  <c r="CZ1876" i="2"/>
  <c r="EI1876" i="2"/>
  <c r="EC1876" i="2"/>
  <c r="DW1876" i="2"/>
  <c r="DQ1876" i="2"/>
  <c r="DK1876" i="2"/>
  <c r="DE1876" i="2"/>
  <c r="CY1876" i="2"/>
  <c r="EH1876" i="2"/>
  <c r="EB1876" i="2"/>
  <c r="DV1876" i="2"/>
  <c r="DP1876" i="2"/>
  <c r="DJ1876" i="2"/>
  <c r="DD1876" i="2"/>
  <c r="CX1876" i="2"/>
  <c r="EG1876" i="2"/>
  <c r="EA1876" i="2"/>
  <c r="DU1876" i="2"/>
  <c r="DO1876" i="2"/>
  <c r="DI1876" i="2"/>
  <c r="DC1876" i="2"/>
  <c r="CW1876" i="2"/>
  <c r="CT1876" i="2"/>
  <c r="CS1876" i="2"/>
  <c r="CR1876" i="2"/>
  <c r="CV1876" i="2"/>
  <c r="CU1876" i="2"/>
  <c r="CQ1876" i="2"/>
  <c r="CP1876" i="2"/>
  <c r="CM1882" i="2"/>
  <c r="EM1882" i="2"/>
  <c r="EF1882" i="2"/>
  <c r="DZ1882" i="2"/>
  <c r="DT1882" i="2"/>
  <c r="DN1882" i="2"/>
  <c r="DH1882" i="2"/>
  <c r="DB1882" i="2"/>
  <c r="EE1882" i="2"/>
  <c r="DY1882" i="2"/>
  <c r="DS1882" i="2"/>
  <c r="DM1882" i="2"/>
  <c r="DG1882" i="2"/>
  <c r="DA1882" i="2"/>
  <c r="ED1882" i="2"/>
  <c r="DX1882" i="2"/>
  <c r="DR1882" i="2"/>
  <c r="DL1882" i="2"/>
  <c r="DF1882" i="2"/>
  <c r="CZ1882" i="2"/>
  <c r="EI1882" i="2"/>
  <c r="EC1882" i="2"/>
  <c r="DW1882" i="2"/>
  <c r="DQ1882" i="2"/>
  <c r="DK1882" i="2"/>
  <c r="DE1882" i="2"/>
  <c r="CY1882" i="2"/>
  <c r="EH1882" i="2"/>
  <c r="EB1882" i="2"/>
  <c r="DV1882" i="2"/>
  <c r="DP1882" i="2"/>
  <c r="DJ1882" i="2"/>
  <c r="DD1882" i="2"/>
  <c r="CX1882" i="2"/>
  <c r="EG1882" i="2"/>
  <c r="EA1882" i="2"/>
  <c r="DU1882" i="2"/>
  <c r="DO1882" i="2"/>
  <c r="DI1882" i="2"/>
  <c r="DC1882" i="2"/>
  <c r="CW1882" i="2"/>
  <c r="CT1882" i="2"/>
  <c r="CS1882" i="2"/>
  <c r="CR1882" i="2"/>
  <c r="CV1882" i="2"/>
  <c r="CU1882" i="2"/>
  <c r="CQ1882" i="2"/>
  <c r="CP1882" i="2"/>
  <c r="CM1888" i="2"/>
  <c r="EM1888" i="2"/>
  <c r="EG1888" i="2"/>
  <c r="EA1888" i="2"/>
  <c r="DU1888" i="2"/>
  <c r="DO1888" i="2"/>
  <c r="DI1888" i="2"/>
  <c r="DC1888" i="2"/>
  <c r="EF1888" i="2"/>
  <c r="DZ1888" i="2"/>
  <c r="DT1888" i="2"/>
  <c r="DN1888" i="2"/>
  <c r="DH1888" i="2"/>
  <c r="DB1888" i="2"/>
  <c r="EH1888" i="2"/>
  <c r="EB1888" i="2"/>
  <c r="DV1888" i="2"/>
  <c r="DP1888" i="2"/>
  <c r="DJ1888" i="2"/>
  <c r="DD1888" i="2"/>
  <c r="CX1888" i="2"/>
  <c r="ED1888" i="2"/>
  <c r="DR1888" i="2"/>
  <c r="DF1888" i="2"/>
  <c r="EC1888" i="2"/>
  <c r="DQ1888" i="2"/>
  <c r="DE1888" i="2"/>
  <c r="DY1888" i="2"/>
  <c r="DM1888" i="2"/>
  <c r="DA1888" i="2"/>
  <c r="DX1888" i="2"/>
  <c r="DL1888" i="2"/>
  <c r="CZ1888" i="2"/>
  <c r="EI1888" i="2"/>
  <c r="DW1888" i="2"/>
  <c r="DK1888" i="2"/>
  <c r="CY1888" i="2"/>
  <c r="EE1888" i="2"/>
  <c r="DS1888" i="2"/>
  <c r="DG1888" i="2"/>
  <c r="CW1888" i="2"/>
  <c r="CT1888" i="2"/>
  <c r="CS1888" i="2"/>
  <c r="CR1888" i="2"/>
  <c r="CV1888" i="2"/>
  <c r="CU1888" i="2"/>
  <c r="CQ1888" i="2"/>
  <c r="CP1888" i="2"/>
  <c r="CM1894" i="2"/>
  <c r="EM1894" i="2"/>
  <c r="EG1894" i="2"/>
  <c r="EA1894" i="2"/>
  <c r="DU1894" i="2"/>
  <c r="DO1894" i="2"/>
  <c r="DI1894" i="2"/>
  <c r="DC1894" i="2"/>
  <c r="CW1894" i="2"/>
  <c r="EF1894" i="2"/>
  <c r="DZ1894" i="2"/>
  <c r="DT1894" i="2"/>
  <c r="DN1894" i="2"/>
  <c r="DH1894" i="2"/>
  <c r="DB1894" i="2"/>
  <c r="EE1894" i="2"/>
  <c r="DY1894" i="2"/>
  <c r="DS1894" i="2"/>
  <c r="DM1894" i="2"/>
  <c r="DG1894" i="2"/>
  <c r="DA1894" i="2"/>
  <c r="ED1894" i="2"/>
  <c r="DX1894" i="2"/>
  <c r="DR1894" i="2"/>
  <c r="DL1894" i="2"/>
  <c r="DF1894" i="2"/>
  <c r="CZ1894" i="2"/>
  <c r="EI1894" i="2"/>
  <c r="EC1894" i="2"/>
  <c r="DW1894" i="2"/>
  <c r="DQ1894" i="2"/>
  <c r="DK1894" i="2"/>
  <c r="DE1894" i="2"/>
  <c r="CY1894" i="2"/>
  <c r="EH1894" i="2"/>
  <c r="EB1894" i="2"/>
  <c r="DV1894" i="2"/>
  <c r="DP1894" i="2"/>
  <c r="DJ1894" i="2"/>
  <c r="DD1894" i="2"/>
  <c r="CX1894" i="2"/>
  <c r="CT1894" i="2"/>
  <c r="CS1894" i="2"/>
  <c r="CR1894" i="2"/>
  <c r="CV1894" i="2"/>
  <c r="CU1894" i="2"/>
  <c r="CQ1894" i="2"/>
  <c r="CP1894" i="2"/>
  <c r="CM1900" i="2"/>
  <c r="EM1900" i="2"/>
  <c r="EG1900" i="2"/>
  <c r="EA1900" i="2"/>
  <c r="DU1900" i="2"/>
  <c r="DO1900" i="2"/>
  <c r="DI1900" i="2"/>
  <c r="DC1900" i="2"/>
  <c r="CW1900" i="2"/>
  <c r="EF1900" i="2"/>
  <c r="DZ1900" i="2"/>
  <c r="DT1900" i="2"/>
  <c r="DN1900" i="2"/>
  <c r="DH1900" i="2"/>
  <c r="DB1900" i="2"/>
  <c r="EE1900" i="2"/>
  <c r="DY1900" i="2"/>
  <c r="DS1900" i="2"/>
  <c r="DM1900" i="2"/>
  <c r="DG1900" i="2"/>
  <c r="DA1900" i="2"/>
  <c r="ED1900" i="2"/>
  <c r="DX1900" i="2"/>
  <c r="DR1900" i="2"/>
  <c r="DL1900" i="2"/>
  <c r="DF1900" i="2"/>
  <c r="CZ1900" i="2"/>
  <c r="EI1900" i="2"/>
  <c r="EC1900" i="2"/>
  <c r="DW1900" i="2"/>
  <c r="DQ1900" i="2"/>
  <c r="DK1900" i="2"/>
  <c r="DE1900" i="2"/>
  <c r="CY1900" i="2"/>
  <c r="EH1900" i="2"/>
  <c r="EB1900" i="2"/>
  <c r="DV1900" i="2"/>
  <c r="DP1900" i="2"/>
  <c r="DJ1900" i="2"/>
  <c r="DD1900" i="2"/>
  <c r="CX1900" i="2"/>
  <c r="CT1900" i="2"/>
  <c r="CS1900" i="2"/>
  <c r="CR1900" i="2"/>
  <c r="CV1900" i="2"/>
  <c r="CU1900" i="2"/>
  <c r="CQ1900" i="2"/>
  <c r="CP1900" i="2"/>
  <c r="CM1906" i="2"/>
  <c r="EM1906" i="2"/>
  <c r="EG1906" i="2"/>
  <c r="EA1906" i="2"/>
  <c r="DU1906" i="2"/>
  <c r="DO1906" i="2"/>
  <c r="DI1906" i="2"/>
  <c r="DC1906" i="2"/>
  <c r="CW1906" i="2"/>
  <c r="EF1906" i="2"/>
  <c r="DZ1906" i="2"/>
  <c r="DT1906" i="2"/>
  <c r="DN1906" i="2"/>
  <c r="DH1906" i="2"/>
  <c r="DB1906" i="2"/>
  <c r="EE1906" i="2"/>
  <c r="DY1906" i="2"/>
  <c r="DS1906" i="2"/>
  <c r="DM1906" i="2"/>
  <c r="DG1906" i="2"/>
  <c r="DA1906" i="2"/>
  <c r="ED1906" i="2"/>
  <c r="DX1906" i="2"/>
  <c r="DR1906" i="2"/>
  <c r="DL1906" i="2"/>
  <c r="DF1906" i="2"/>
  <c r="CZ1906" i="2"/>
  <c r="EI1906" i="2"/>
  <c r="EC1906" i="2"/>
  <c r="DW1906" i="2"/>
  <c r="DQ1906" i="2"/>
  <c r="DK1906" i="2"/>
  <c r="DE1906" i="2"/>
  <c r="CY1906" i="2"/>
  <c r="EH1906" i="2"/>
  <c r="EB1906" i="2"/>
  <c r="DV1906" i="2"/>
  <c r="DP1906" i="2"/>
  <c r="DJ1906" i="2"/>
  <c r="DD1906" i="2"/>
  <c r="CX1906" i="2"/>
  <c r="CT1906" i="2"/>
  <c r="CS1906" i="2"/>
  <c r="CR1906" i="2"/>
  <c r="CV1906" i="2"/>
  <c r="CU1906" i="2"/>
  <c r="CQ1906" i="2"/>
  <c r="CP1906" i="2"/>
  <c r="CM1912" i="2"/>
  <c r="EM1912" i="2"/>
  <c r="EG1912" i="2"/>
  <c r="EA1912" i="2"/>
  <c r="DU1912" i="2"/>
  <c r="DO1912" i="2"/>
  <c r="DI1912" i="2"/>
  <c r="DC1912" i="2"/>
  <c r="CW1912" i="2"/>
  <c r="EF1912" i="2"/>
  <c r="DZ1912" i="2"/>
  <c r="DT1912" i="2"/>
  <c r="DN1912" i="2"/>
  <c r="DH1912" i="2"/>
  <c r="DB1912" i="2"/>
  <c r="EE1912" i="2"/>
  <c r="DY1912" i="2"/>
  <c r="DS1912" i="2"/>
  <c r="DM1912" i="2"/>
  <c r="DG1912" i="2"/>
  <c r="DA1912" i="2"/>
  <c r="ED1912" i="2"/>
  <c r="DX1912" i="2"/>
  <c r="DR1912" i="2"/>
  <c r="DL1912" i="2"/>
  <c r="DF1912" i="2"/>
  <c r="CZ1912" i="2"/>
  <c r="EI1912" i="2"/>
  <c r="EC1912" i="2"/>
  <c r="DW1912" i="2"/>
  <c r="DQ1912" i="2"/>
  <c r="DK1912" i="2"/>
  <c r="DE1912" i="2"/>
  <c r="CY1912" i="2"/>
  <c r="EH1912" i="2"/>
  <c r="EB1912" i="2"/>
  <c r="DV1912" i="2"/>
  <c r="DP1912" i="2"/>
  <c r="DJ1912" i="2"/>
  <c r="DD1912" i="2"/>
  <c r="CX1912" i="2"/>
  <c r="CT1912" i="2"/>
  <c r="CS1912" i="2"/>
  <c r="CR1912" i="2"/>
  <c r="CV1912" i="2"/>
  <c r="CU1912" i="2"/>
  <c r="CQ1912" i="2"/>
  <c r="CP1912" i="2"/>
  <c r="CM1918" i="2"/>
  <c r="EM1918" i="2"/>
  <c r="EG1918" i="2"/>
  <c r="EA1918" i="2"/>
  <c r="DU1918" i="2"/>
  <c r="DO1918" i="2"/>
  <c r="DI1918" i="2"/>
  <c r="DC1918" i="2"/>
  <c r="CW1918" i="2"/>
  <c r="EF1918" i="2"/>
  <c r="DZ1918" i="2"/>
  <c r="DT1918" i="2"/>
  <c r="DN1918" i="2"/>
  <c r="DH1918" i="2"/>
  <c r="DB1918" i="2"/>
  <c r="EE1918" i="2"/>
  <c r="DY1918" i="2"/>
  <c r="DS1918" i="2"/>
  <c r="DM1918" i="2"/>
  <c r="DG1918" i="2"/>
  <c r="DA1918" i="2"/>
  <c r="ED1918" i="2"/>
  <c r="DX1918" i="2"/>
  <c r="DR1918" i="2"/>
  <c r="DL1918" i="2"/>
  <c r="DF1918" i="2"/>
  <c r="CZ1918" i="2"/>
  <c r="EI1918" i="2"/>
  <c r="EC1918" i="2"/>
  <c r="DW1918" i="2"/>
  <c r="DQ1918" i="2"/>
  <c r="DK1918" i="2"/>
  <c r="DE1918" i="2"/>
  <c r="CY1918" i="2"/>
  <c r="EH1918" i="2"/>
  <c r="EB1918" i="2"/>
  <c r="DV1918" i="2"/>
  <c r="DP1918" i="2"/>
  <c r="DJ1918" i="2"/>
  <c r="DD1918" i="2"/>
  <c r="CX1918" i="2"/>
  <c r="CT1918" i="2"/>
  <c r="CS1918" i="2"/>
  <c r="CR1918" i="2"/>
  <c r="CV1918" i="2"/>
  <c r="CU1918" i="2"/>
  <c r="CQ1918" i="2"/>
  <c r="CP1918" i="2"/>
  <c r="CM1924" i="2"/>
  <c r="EM1924" i="2"/>
  <c r="EG1924" i="2"/>
  <c r="EA1924" i="2"/>
  <c r="DU1924" i="2"/>
  <c r="DO1924" i="2"/>
  <c r="DI1924" i="2"/>
  <c r="DC1924" i="2"/>
  <c r="CW1924" i="2"/>
  <c r="EF1924" i="2"/>
  <c r="DZ1924" i="2"/>
  <c r="DT1924" i="2"/>
  <c r="DN1924" i="2"/>
  <c r="DH1924" i="2"/>
  <c r="DB1924" i="2"/>
  <c r="EE1924" i="2"/>
  <c r="DY1924" i="2"/>
  <c r="DS1924" i="2"/>
  <c r="DM1924" i="2"/>
  <c r="DG1924" i="2"/>
  <c r="DA1924" i="2"/>
  <c r="ED1924" i="2"/>
  <c r="DX1924" i="2"/>
  <c r="DR1924" i="2"/>
  <c r="DL1924" i="2"/>
  <c r="DF1924" i="2"/>
  <c r="CZ1924" i="2"/>
  <c r="EI1924" i="2"/>
  <c r="EC1924" i="2"/>
  <c r="DW1924" i="2"/>
  <c r="DQ1924" i="2"/>
  <c r="DK1924" i="2"/>
  <c r="DE1924" i="2"/>
  <c r="CY1924" i="2"/>
  <c r="EH1924" i="2"/>
  <c r="EB1924" i="2"/>
  <c r="DV1924" i="2"/>
  <c r="DP1924" i="2"/>
  <c r="DJ1924" i="2"/>
  <c r="DD1924" i="2"/>
  <c r="CX1924" i="2"/>
  <c r="CT1924" i="2"/>
  <c r="CS1924" i="2"/>
  <c r="CR1924" i="2"/>
  <c r="CV1924" i="2"/>
  <c r="CU1924" i="2"/>
  <c r="CQ1924" i="2"/>
  <c r="CP1924" i="2"/>
  <c r="CM1930" i="2"/>
  <c r="EM1930" i="2"/>
  <c r="EG1930" i="2"/>
  <c r="EA1930" i="2"/>
  <c r="DU1930" i="2"/>
  <c r="DO1930" i="2"/>
  <c r="DI1930" i="2"/>
  <c r="DC1930" i="2"/>
  <c r="CW1930" i="2"/>
  <c r="EF1930" i="2"/>
  <c r="DZ1930" i="2"/>
  <c r="DT1930" i="2"/>
  <c r="DN1930" i="2"/>
  <c r="DH1930" i="2"/>
  <c r="DB1930" i="2"/>
  <c r="EE1930" i="2"/>
  <c r="DY1930" i="2"/>
  <c r="DS1930" i="2"/>
  <c r="DM1930" i="2"/>
  <c r="DG1930" i="2"/>
  <c r="DA1930" i="2"/>
  <c r="ED1930" i="2"/>
  <c r="DX1930" i="2"/>
  <c r="DR1930" i="2"/>
  <c r="DL1930" i="2"/>
  <c r="DF1930" i="2"/>
  <c r="CZ1930" i="2"/>
  <c r="EI1930" i="2"/>
  <c r="EC1930" i="2"/>
  <c r="DW1930" i="2"/>
  <c r="DQ1930" i="2"/>
  <c r="DK1930" i="2"/>
  <c r="DE1930" i="2"/>
  <c r="CY1930" i="2"/>
  <c r="EH1930" i="2"/>
  <c r="EB1930" i="2"/>
  <c r="DV1930" i="2"/>
  <c r="DP1930" i="2"/>
  <c r="DJ1930" i="2"/>
  <c r="DD1930" i="2"/>
  <c r="CX1930" i="2"/>
  <c r="CT1930" i="2"/>
  <c r="CS1930" i="2"/>
  <c r="CR1930" i="2"/>
  <c r="CV1930" i="2"/>
  <c r="CU1930" i="2"/>
  <c r="CQ1930" i="2"/>
  <c r="CP1930" i="2"/>
  <c r="CM1936" i="2"/>
  <c r="EM1936" i="2"/>
  <c r="EG1936" i="2"/>
  <c r="EA1936" i="2"/>
  <c r="DU1936" i="2"/>
  <c r="DO1936" i="2"/>
  <c r="DI1936" i="2"/>
  <c r="DC1936" i="2"/>
  <c r="CW1936" i="2"/>
  <c r="EF1936" i="2"/>
  <c r="DZ1936" i="2"/>
  <c r="DT1936" i="2"/>
  <c r="DN1936" i="2"/>
  <c r="DH1936" i="2"/>
  <c r="DB1936" i="2"/>
  <c r="EE1936" i="2"/>
  <c r="DY1936" i="2"/>
  <c r="DS1936" i="2"/>
  <c r="DM1936" i="2"/>
  <c r="DG1936" i="2"/>
  <c r="DA1936" i="2"/>
  <c r="ED1936" i="2"/>
  <c r="DX1936" i="2"/>
  <c r="DR1936" i="2"/>
  <c r="DL1936" i="2"/>
  <c r="DF1936" i="2"/>
  <c r="CZ1936" i="2"/>
  <c r="EI1936" i="2"/>
  <c r="EC1936" i="2"/>
  <c r="DW1936" i="2"/>
  <c r="DQ1936" i="2"/>
  <c r="DK1936" i="2"/>
  <c r="DE1936" i="2"/>
  <c r="CY1936" i="2"/>
  <c r="EH1936" i="2"/>
  <c r="EB1936" i="2"/>
  <c r="DV1936" i="2"/>
  <c r="DP1936" i="2"/>
  <c r="DJ1936" i="2"/>
  <c r="DD1936" i="2"/>
  <c r="CX1936" i="2"/>
  <c r="CT1936" i="2"/>
  <c r="CS1936" i="2"/>
  <c r="CR1936" i="2"/>
  <c r="CV1936" i="2"/>
  <c r="CU1936" i="2"/>
  <c r="CQ1936" i="2"/>
  <c r="CP1936" i="2"/>
  <c r="CM1942" i="2"/>
  <c r="EM1942" i="2"/>
  <c r="EG1942" i="2"/>
  <c r="EA1942" i="2"/>
  <c r="DU1942" i="2"/>
  <c r="DO1942" i="2"/>
  <c r="DI1942" i="2"/>
  <c r="DC1942" i="2"/>
  <c r="CW1942" i="2"/>
  <c r="EF1942" i="2"/>
  <c r="DZ1942" i="2"/>
  <c r="DT1942" i="2"/>
  <c r="DN1942" i="2"/>
  <c r="DH1942" i="2"/>
  <c r="DB1942" i="2"/>
  <c r="EE1942" i="2"/>
  <c r="DY1942" i="2"/>
  <c r="DS1942" i="2"/>
  <c r="DM1942" i="2"/>
  <c r="DG1942" i="2"/>
  <c r="DA1942" i="2"/>
  <c r="ED1942" i="2"/>
  <c r="DX1942" i="2"/>
  <c r="DR1942" i="2"/>
  <c r="DL1942" i="2"/>
  <c r="DF1942" i="2"/>
  <c r="CZ1942" i="2"/>
  <c r="EI1942" i="2"/>
  <c r="EC1942" i="2"/>
  <c r="DW1942" i="2"/>
  <c r="DQ1942" i="2"/>
  <c r="DK1942" i="2"/>
  <c r="DE1942" i="2"/>
  <c r="CY1942" i="2"/>
  <c r="EH1942" i="2"/>
  <c r="EB1942" i="2"/>
  <c r="DV1942" i="2"/>
  <c r="DP1942" i="2"/>
  <c r="DJ1942" i="2"/>
  <c r="DD1942" i="2"/>
  <c r="CX1942" i="2"/>
  <c r="CT1942" i="2"/>
  <c r="CS1942" i="2"/>
  <c r="CR1942" i="2"/>
  <c r="CV1942" i="2"/>
  <c r="CU1942" i="2"/>
  <c r="CQ1942" i="2"/>
  <c r="CP1942" i="2"/>
  <c r="CM1948" i="2"/>
  <c r="EM1948" i="2"/>
  <c r="EG1948" i="2"/>
  <c r="EA1948" i="2"/>
  <c r="DU1948" i="2"/>
  <c r="DO1948" i="2"/>
  <c r="DI1948" i="2"/>
  <c r="DC1948" i="2"/>
  <c r="CW1948" i="2"/>
  <c r="EF1948" i="2"/>
  <c r="DZ1948" i="2"/>
  <c r="DT1948" i="2"/>
  <c r="DN1948" i="2"/>
  <c r="DH1948" i="2"/>
  <c r="DB1948" i="2"/>
  <c r="EE1948" i="2"/>
  <c r="DY1948" i="2"/>
  <c r="DS1948" i="2"/>
  <c r="DM1948" i="2"/>
  <c r="DG1948" i="2"/>
  <c r="DA1948" i="2"/>
  <c r="ED1948" i="2"/>
  <c r="DX1948" i="2"/>
  <c r="DR1948" i="2"/>
  <c r="DL1948" i="2"/>
  <c r="DF1948" i="2"/>
  <c r="CZ1948" i="2"/>
  <c r="EI1948" i="2"/>
  <c r="EC1948" i="2"/>
  <c r="DW1948" i="2"/>
  <c r="DQ1948" i="2"/>
  <c r="DK1948" i="2"/>
  <c r="DE1948" i="2"/>
  <c r="CY1948" i="2"/>
  <c r="EH1948" i="2"/>
  <c r="EB1948" i="2"/>
  <c r="DV1948" i="2"/>
  <c r="DP1948" i="2"/>
  <c r="DJ1948" i="2"/>
  <c r="DD1948" i="2"/>
  <c r="CX1948" i="2"/>
  <c r="CT1948" i="2"/>
  <c r="CS1948" i="2"/>
  <c r="CR1948" i="2"/>
  <c r="CV1948" i="2"/>
  <c r="CU1948" i="2"/>
  <c r="CQ1948" i="2"/>
  <c r="CP1948" i="2"/>
  <c r="CM1954" i="2"/>
  <c r="EM1954" i="2"/>
  <c r="EG1954" i="2"/>
  <c r="EA1954" i="2"/>
  <c r="DU1954" i="2"/>
  <c r="DO1954" i="2"/>
  <c r="DI1954" i="2"/>
  <c r="DC1954" i="2"/>
  <c r="CW1954" i="2"/>
  <c r="EF1954" i="2"/>
  <c r="DZ1954" i="2"/>
  <c r="DT1954" i="2"/>
  <c r="DN1954" i="2"/>
  <c r="DH1954" i="2"/>
  <c r="DB1954" i="2"/>
  <c r="EE1954" i="2"/>
  <c r="DY1954" i="2"/>
  <c r="DS1954" i="2"/>
  <c r="DM1954" i="2"/>
  <c r="DG1954" i="2"/>
  <c r="DA1954" i="2"/>
  <c r="ED1954" i="2"/>
  <c r="DX1954" i="2"/>
  <c r="DR1954" i="2"/>
  <c r="DL1954" i="2"/>
  <c r="DF1954" i="2"/>
  <c r="CZ1954" i="2"/>
  <c r="EI1954" i="2"/>
  <c r="EC1954" i="2"/>
  <c r="DW1954" i="2"/>
  <c r="DQ1954" i="2"/>
  <c r="DK1954" i="2"/>
  <c r="DE1954" i="2"/>
  <c r="CY1954" i="2"/>
  <c r="EH1954" i="2"/>
  <c r="EB1954" i="2"/>
  <c r="DV1954" i="2"/>
  <c r="DP1954" i="2"/>
  <c r="DJ1954" i="2"/>
  <c r="DD1954" i="2"/>
  <c r="CX1954" i="2"/>
  <c r="CT1954" i="2"/>
  <c r="CS1954" i="2"/>
  <c r="CR1954" i="2"/>
  <c r="CV1954" i="2"/>
  <c r="CU1954" i="2"/>
  <c r="CQ1954" i="2"/>
  <c r="CP1954" i="2"/>
  <c r="CM1960" i="2"/>
  <c r="EM1960" i="2"/>
  <c r="EG1960" i="2"/>
  <c r="EA1960" i="2"/>
  <c r="DU1960" i="2"/>
  <c r="DO1960" i="2"/>
  <c r="DI1960" i="2"/>
  <c r="DC1960" i="2"/>
  <c r="CW1960" i="2"/>
  <c r="EF1960" i="2"/>
  <c r="DZ1960" i="2"/>
  <c r="DT1960" i="2"/>
  <c r="DN1960" i="2"/>
  <c r="DH1960" i="2"/>
  <c r="DB1960" i="2"/>
  <c r="EE1960" i="2"/>
  <c r="DY1960" i="2"/>
  <c r="DS1960" i="2"/>
  <c r="DM1960" i="2"/>
  <c r="DG1960" i="2"/>
  <c r="DA1960" i="2"/>
  <c r="ED1960" i="2"/>
  <c r="DX1960" i="2"/>
  <c r="DR1960" i="2"/>
  <c r="DL1960" i="2"/>
  <c r="DF1960" i="2"/>
  <c r="CZ1960" i="2"/>
  <c r="EI1960" i="2"/>
  <c r="EC1960" i="2"/>
  <c r="DW1960" i="2"/>
  <c r="DQ1960" i="2"/>
  <c r="DK1960" i="2"/>
  <c r="DE1960" i="2"/>
  <c r="CY1960" i="2"/>
  <c r="EH1960" i="2"/>
  <c r="EB1960" i="2"/>
  <c r="DV1960" i="2"/>
  <c r="DP1960" i="2"/>
  <c r="DJ1960" i="2"/>
  <c r="DD1960" i="2"/>
  <c r="CX1960" i="2"/>
  <c r="CT1960" i="2"/>
  <c r="CS1960" i="2"/>
  <c r="CR1960" i="2"/>
  <c r="CV1960" i="2"/>
  <c r="CU1960" i="2"/>
  <c r="CQ1960" i="2"/>
  <c r="CP1960" i="2"/>
  <c r="CM1966" i="2"/>
  <c r="EM1966" i="2"/>
  <c r="EG1966" i="2"/>
  <c r="EA1966" i="2"/>
  <c r="DU1966" i="2"/>
  <c r="DO1966" i="2"/>
  <c r="DI1966" i="2"/>
  <c r="DC1966" i="2"/>
  <c r="CW1966" i="2"/>
  <c r="EF1966" i="2"/>
  <c r="DZ1966" i="2"/>
  <c r="DT1966" i="2"/>
  <c r="DN1966" i="2"/>
  <c r="DH1966" i="2"/>
  <c r="DB1966" i="2"/>
  <c r="EE1966" i="2"/>
  <c r="DY1966" i="2"/>
  <c r="DS1966" i="2"/>
  <c r="DM1966" i="2"/>
  <c r="DG1966" i="2"/>
  <c r="DA1966" i="2"/>
  <c r="ED1966" i="2"/>
  <c r="DX1966" i="2"/>
  <c r="DR1966" i="2"/>
  <c r="DL1966" i="2"/>
  <c r="DF1966" i="2"/>
  <c r="CZ1966" i="2"/>
  <c r="EI1966" i="2"/>
  <c r="EC1966" i="2"/>
  <c r="DW1966" i="2"/>
  <c r="DQ1966" i="2"/>
  <c r="DK1966" i="2"/>
  <c r="DE1966" i="2"/>
  <c r="CY1966" i="2"/>
  <c r="EH1966" i="2"/>
  <c r="EB1966" i="2"/>
  <c r="DV1966" i="2"/>
  <c r="DP1966" i="2"/>
  <c r="DJ1966" i="2"/>
  <c r="DD1966" i="2"/>
  <c r="CX1966" i="2"/>
  <c r="CT1966" i="2"/>
  <c r="CS1966" i="2"/>
  <c r="CR1966" i="2"/>
  <c r="CV1966" i="2"/>
  <c r="CU1966" i="2"/>
  <c r="CQ1966" i="2"/>
  <c r="CP1966" i="2"/>
  <c r="CM1972" i="2"/>
  <c r="EM1972" i="2"/>
  <c r="EG1972" i="2"/>
  <c r="EA1972" i="2"/>
  <c r="DU1972" i="2"/>
  <c r="DO1972" i="2"/>
  <c r="DI1972" i="2"/>
  <c r="DC1972" i="2"/>
  <c r="CW1972" i="2"/>
  <c r="EF1972" i="2"/>
  <c r="DZ1972" i="2"/>
  <c r="DT1972" i="2"/>
  <c r="DN1972" i="2"/>
  <c r="DH1972" i="2"/>
  <c r="DB1972" i="2"/>
  <c r="EE1972" i="2"/>
  <c r="DY1972" i="2"/>
  <c r="DS1972" i="2"/>
  <c r="DM1972" i="2"/>
  <c r="DG1972" i="2"/>
  <c r="DA1972" i="2"/>
  <c r="ED1972" i="2"/>
  <c r="DX1972" i="2"/>
  <c r="DR1972" i="2"/>
  <c r="DL1972" i="2"/>
  <c r="DF1972" i="2"/>
  <c r="CZ1972" i="2"/>
  <c r="EI1972" i="2"/>
  <c r="EC1972" i="2"/>
  <c r="DW1972" i="2"/>
  <c r="DQ1972" i="2"/>
  <c r="DK1972" i="2"/>
  <c r="DE1972" i="2"/>
  <c r="CY1972" i="2"/>
  <c r="EH1972" i="2"/>
  <c r="EB1972" i="2"/>
  <c r="DV1972" i="2"/>
  <c r="DP1972" i="2"/>
  <c r="DJ1972" i="2"/>
  <c r="DD1972" i="2"/>
  <c r="CX1972" i="2"/>
  <c r="CT1972" i="2"/>
  <c r="CS1972" i="2"/>
  <c r="CR1972" i="2"/>
  <c r="CV1972" i="2"/>
  <c r="CU1972" i="2"/>
  <c r="CQ1972" i="2"/>
  <c r="CP1972" i="2"/>
  <c r="CM1978" i="2"/>
  <c r="EM1978" i="2"/>
  <c r="EG1978" i="2"/>
  <c r="EA1978" i="2"/>
  <c r="DU1978" i="2"/>
  <c r="DO1978" i="2"/>
  <c r="DI1978" i="2"/>
  <c r="DC1978" i="2"/>
  <c r="CW1978" i="2"/>
  <c r="EF1978" i="2"/>
  <c r="DZ1978" i="2"/>
  <c r="DT1978" i="2"/>
  <c r="DN1978" i="2"/>
  <c r="DH1978" i="2"/>
  <c r="DB1978" i="2"/>
  <c r="EE1978" i="2"/>
  <c r="DY1978" i="2"/>
  <c r="DS1978" i="2"/>
  <c r="DM1978" i="2"/>
  <c r="DG1978" i="2"/>
  <c r="DA1978" i="2"/>
  <c r="ED1978" i="2"/>
  <c r="DX1978" i="2"/>
  <c r="DR1978" i="2"/>
  <c r="DL1978" i="2"/>
  <c r="DF1978" i="2"/>
  <c r="CZ1978" i="2"/>
  <c r="EI1978" i="2"/>
  <c r="EC1978" i="2"/>
  <c r="DW1978" i="2"/>
  <c r="DQ1978" i="2"/>
  <c r="DK1978" i="2"/>
  <c r="DE1978" i="2"/>
  <c r="CY1978" i="2"/>
  <c r="EH1978" i="2"/>
  <c r="EB1978" i="2"/>
  <c r="DV1978" i="2"/>
  <c r="DP1978" i="2"/>
  <c r="DJ1978" i="2"/>
  <c r="DD1978" i="2"/>
  <c r="CX1978" i="2"/>
  <c r="CT1978" i="2"/>
  <c r="CS1978" i="2"/>
  <c r="CR1978" i="2"/>
  <c r="CV1978" i="2"/>
  <c r="CU1978" i="2"/>
  <c r="CQ1978" i="2"/>
  <c r="CP1978" i="2"/>
  <c r="CM1984" i="2"/>
  <c r="EM1984" i="2"/>
  <c r="EG1984" i="2"/>
  <c r="EA1984" i="2"/>
  <c r="DU1984" i="2"/>
  <c r="DO1984" i="2"/>
  <c r="DI1984" i="2"/>
  <c r="DC1984" i="2"/>
  <c r="CW1984" i="2"/>
  <c r="EF1984" i="2"/>
  <c r="DZ1984" i="2"/>
  <c r="DT1984" i="2"/>
  <c r="DN1984" i="2"/>
  <c r="DH1984" i="2"/>
  <c r="DB1984" i="2"/>
  <c r="EE1984" i="2"/>
  <c r="DY1984" i="2"/>
  <c r="DS1984" i="2"/>
  <c r="DM1984" i="2"/>
  <c r="DG1984" i="2"/>
  <c r="DA1984" i="2"/>
  <c r="ED1984" i="2"/>
  <c r="DX1984" i="2"/>
  <c r="DR1984" i="2"/>
  <c r="DL1984" i="2"/>
  <c r="DF1984" i="2"/>
  <c r="CZ1984" i="2"/>
  <c r="EI1984" i="2"/>
  <c r="EC1984" i="2"/>
  <c r="DW1984" i="2"/>
  <c r="DQ1984" i="2"/>
  <c r="DK1984" i="2"/>
  <c r="DE1984" i="2"/>
  <c r="CY1984" i="2"/>
  <c r="EH1984" i="2"/>
  <c r="EB1984" i="2"/>
  <c r="DV1984" i="2"/>
  <c r="DP1984" i="2"/>
  <c r="DJ1984" i="2"/>
  <c r="DD1984" i="2"/>
  <c r="CX1984" i="2"/>
  <c r="CT1984" i="2"/>
  <c r="CS1984" i="2"/>
  <c r="CR1984" i="2"/>
  <c r="CV1984" i="2"/>
  <c r="CU1984" i="2"/>
  <c r="CQ1984" i="2"/>
  <c r="CP1984" i="2"/>
  <c r="CM1990" i="2"/>
  <c r="EM1990" i="2"/>
  <c r="ED1990" i="2"/>
  <c r="DX1990" i="2"/>
  <c r="DR1990" i="2"/>
  <c r="DL1990" i="2"/>
  <c r="DF1990" i="2"/>
  <c r="CZ1990" i="2"/>
  <c r="EE1990" i="2"/>
  <c r="DY1990" i="2"/>
  <c r="DS1990" i="2"/>
  <c r="DM1990" i="2"/>
  <c r="DG1990" i="2"/>
  <c r="DA1990" i="2"/>
  <c r="EF1990" i="2"/>
  <c r="DV1990" i="2"/>
  <c r="DN1990" i="2"/>
  <c r="DD1990" i="2"/>
  <c r="EC1990" i="2"/>
  <c r="DU1990" i="2"/>
  <c r="DK1990" i="2"/>
  <c r="DC1990" i="2"/>
  <c r="EB1990" i="2"/>
  <c r="DT1990" i="2"/>
  <c r="DJ1990" i="2"/>
  <c r="DB1990" i="2"/>
  <c r="EI1990" i="2"/>
  <c r="EA1990" i="2"/>
  <c r="DQ1990" i="2"/>
  <c r="DI1990" i="2"/>
  <c r="CY1990" i="2"/>
  <c r="EH1990" i="2"/>
  <c r="DZ1990" i="2"/>
  <c r="DP1990" i="2"/>
  <c r="DH1990" i="2"/>
  <c r="CX1990" i="2"/>
  <c r="EG1990" i="2"/>
  <c r="DW1990" i="2"/>
  <c r="DO1990" i="2"/>
  <c r="DE1990" i="2"/>
  <c r="CW1990" i="2"/>
  <c r="CT1990" i="2"/>
  <c r="CS1990" i="2"/>
  <c r="CR1990" i="2"/>
  <c r="CV1990" i="2"/>
  <c r="CU1990" i="2"/>
  <c r="CQ1990" i="2"/>
  <c r="CP1990" i="2"/>
  <c r="CM1996" i="2"/>
  <c r="EM1996" i="2"/>
  <c r="ED1996" i="2"/>
  <c r="DX1996" i="2"/>
  <c r="DR1996" i="2"/>
  <c r="DL1996" i="2"/>
  <c r="DF1996" i="2"/>
  <c r="CZ1996" i="2"/>
  <c r="EG1996" i="2"/>
  <c r="EA1996" i="2"/>
  <c r="DU1996" i="2"/>
  <c r="DO1996" i="2"/>
  <c r="EF1996" i="2"/>
  <c r="DZ1996" i="2"/>
  <c r="DT1996" i="2"/>
  <c r="DN1996" i="2"/>
  <c r="DH1996" i="2"/>
  <c r="DB1996" i="2"/>
  <c r="EE1996" i="2"/>
  <c r="DY1996" i="2"/>
  <c r="DS1996" i="2"/>
  <c r="DM1996" i="2"/>
  <c r="DG1996" i="2"/>
  <c r="DA1996" i="2"/>
  <c r="EC1996" i="2"/>
  <c r="DK1996" i="2"/>
  <c r="CY1996" i="2"/>
  <c r="EB1996" i="2"/>
  <c r="DJ1996" i="2"/>
  <c r="CX1996" i="2"/>
  <c r="DW1996" i="2"/>
  <c r="DI1996" i="2"/>
  <c r="CW1996" i="2"/>
  <c r="DV1996" i="2"/>
  <c r="DE1996" i="2"/>
  <c r="EI1996" i="2"/>
  <c r="DQ1996" i="2"/>
  <c r="DD1996" i="2"/>
  <c r="EH1996" i="2"/>
  <c r="DP1996" i="2"/>
  <c r="DC1996" i="2"/>
  <c r="CT1996" i="2"/>
  <c r="CS1996" i="2"/>
  <c r="CR1996" i="2"/>
  <c r="CV1996" i="2"/>
  <c r="CU1996" i="2"/>
  <c r="CQ1996" i="2"/>
  <c r="CP1996" i="2"/>
  <c r="CM2002" i="2"/>
  <c r="EM2002" i="2"/>
  <c r="ED2002" i="2"/>
  <c r="DX2002" i="2"/>
  <c r="DR2002" i="2"/>
  <c r="DL2002" i="2"/>
  <c r="DF2002" i="2"/>
  <c r="CZ2002" i="2"/>
  <c r="EI2002" i="2"/>
  <c r="EC2002" i="2"/>
  <c r="DW2002" i="2"/>
  <c r="DQ2002" i="2"/>
  <c r="DK2002" i="2"/>
  <c r="DE2002" i="2"/>
  <c r="CY2002" i="2"/>
  <c r="EH2002" i="2"/>
  <c r="EB2002" i="2"/>
  <c r="DV2002" i="2"/>
  <c r="DP2002" i="2"/>
  <c r="DJ2002" i="2"/>
  <c r="DD2002" i="2"/>
  <c r="CX2002" i="2"/>
  <c r="EG2002" i="2"/>
  <c r="EA2002" i="2"/>
  <c r="DU2002" i="2"/>
  <c r="DO2002" i="2"/>
  <c r="DI2002" i="2"/>
  <c r="DC2002" i="2"/>
  <c r="CW2002" i="2"/>
  <c r="EF2002" i="2"/>
  <c r="DZ2002" i="2"/>
  <c r="DT2002" i="2"/>
  <c r="DN2002" i="2"/>
  <c r="DH2002" i="2"/>
  <c r="DB2002" i="2"/>
  <c r="EE2002" i="2"/>
  <c r="DY2002" i="2"/>
  <c r="DS2002" i="2"/>
  <c r="DM2002" i="2"/>
  <c r="DG2002" i="2"/>
  <c r="DA2002" i="2"/>
  <c r="CT2002" i="2"/>
  <c r="CS2002" i="2"/>
  <c r="CR2002" i="2"/>
  <c r="CV2002" i="2"/>
  <c r="CU2002" i="2"/>
  <c r="CQ2002" i="2"/>
  <c r="CP2002" i="2"/>
  <c r="CM2008" i="2"/>
  <c r="EM2008" i="2"/>
  <c r="ED2008" i="2"/>
  <c r="DX2008" i="2"/>
  <c r="DR2008" i="2"/>
  <c r="DL2008" i="2"/>
  <c r="DF2008" i="2"/>
  <c r="CZ2008" i="2"/>
  <c r="EI2008" i="2"/>
  <c r="EC2008" i="2"/>
  <c r="DW2008" i="2"/>
  <c r="DQ2008" i="2"/>
  <c r="DK2008" i="2"/>
  <c r="DE2008" i="2"/>
  <c r="CY2008" i="2"/>
  <c r="EH2008" i="2"/>
  <c r="EB2008" i="2"/>
  <c r="DV2008" i="2"/>
  <c r="DP2008" i="2"/>
  <c r="DJ2008" i="2"/>
  <c r="DD2008" i="2"/>
  <c r="CX2008" i="2"/>
  <c r="EG2008" i="2"/>
  <c r="EA2008" i="2"/>
  <c r="DU2008" i="2"/>
  <c r="DO2008" i="2"/>
  <c r="DI2008" i="2"/>
  <c r="DC2008" i="2"/>
  <c r="CW2008" i="2"/>
  <c r="EF2008" i="2"/>
  <c r="DZ2008" i="2"/>
  <c r="DT2008" i="2"/>
  <c r="DN2008" i="2"/>
  <c r="DH2008" i="2"/>
  <c r="DB2008" i="2"/>
  <c r="EE2008" i="2"/>
  <c r="DY2008" i="2"/>
  <c r="DS2008" i="2"/>
  <c r="DM2008" i="2"/>
  <c r="DG2008" i="2"/>
  <c r="DA2008" i="2"/>
  <c r="CT2008" i="2"/>
  <c r="CS2008" i="2"/>
  <c r="CR2008" i="2"/>
  <c r="CV2008" i="2"/>
  <c r="CU2008" i="2"/>
  <c r="CQ2008" i="2"/>
  <c r="CP2008" i="2"/>
  <c r="CM2014" i="2"/>
  <c r="EM2014" i="2"/>
  <c r="ED2014" i="2"/>
  <c r="DX2014" i="2"/>
  <c r="DR2014" i="2"/>
  <c r="DL2014" i="2"/>
  <c r="DF2014" i="2"/>
  <c r="CZ2014" i="2"/>
  <c r="EI2014" i="2"/>
  <c r="EC2014" i="2"/>
  <c r="DW2014" i="2"/>
  <c r="DQ2014" i="2"/>
  <c r="DK2014" i="2"/>
  <c r="DE2014" i="2"/>
  <c r="CY2014" i="2"/>
  <c r="EH2014" i="2"/>
  <c r="EB2014" i="2"/>
  <c r="DV2014" i="2"/>
  <c r="DP2014" i="2"/>
  <c r="DJ2014" i="2"/>
  <c r="DD2014" i="2"/>
  <c r="CX2014" i="2"/>
  <c r="EG2014" i="2"/>
  <c r="EA2014" i="2"/>
  <c r="DU2014" i="2"/>
  <c r="DO2014" i="2"/>
  <c r="DI2014" i="2"/>
  <c r="DC2014" i="2"/>
  <c r="CW2014" i="2"/>
  <c r="EF2014" i="2"/>
  <c r="DZ2014" i="2"/>
  <c r="DT2014" i="2"/>
  <c r="DN2014" i="2"/>
  <c r="DH2014" i="2"/>
  <c r="DB2014" i="2"/>
  <c r="EE2014" i="2"/>
  <c r="DY2014" i="2"/>
  <c r="DS2014" i="2"/>
  <c r="DM2014" i="2"/>
  <c r="DG2014" i="2"/>
  <c r="DA2014" i="2"/>
  <c r="CT2014" i="2"/>
  <c r="CS2014" i="2"/>
  <c r="CR2014" i="2"/>
  <c r="CV2014" i="2"/>
  <c r="CU2014" i="2"/>
  <c r="CQ2014" i="2"/>
  <c r="CP2014" i="2"/>
  <c r="CM2020" i="2"/>
  <c r="EM2020" i="2"/>
  <c r="ED2020" i="2"/>
  <c r="DX2020" i="2"/>
  <c r="DR2020" i="2"/>
  <c r="DL2020" i="2"/>
  <c r="DF2020" i="2"/>
  <c r="CZ2020" i="2"/>
  <c r="EI2020" i="2"/>
  <c r="EC2020" i="2"/>
  <c r="DW2020" i="2"/>
  <c r="DQ2020" i="2"/>
  <c r="DK2020" i="2"/>
  <c r="DE2020" i="2"/>
  <c r="CY2020" i="2"/>
  <c r="EH2020" i="2"/>
  <c r="EB2020" i="2"/>
  <c r="DV2020" i="2"/>
  <c r="DP2020" i="2"/>
  <c r="DJ2020" i="2"/>
  <c r="DD2020" i="2"/>
  <c r="CX2020" i="2"/>
  <c r="EG2020" i="2"/>
  <c r="EA2020" i="2"/>
  <c r="DU2020" i="2"/>
  <c r="DO2020" i="2"/>
  <c r="DI2020" i="2"/>
  <c r="DC2020" i="2"/>
  <c r="CW2020" i="2"/>
  <c r="EF2020" i="2"/>
  <c r="DZ2020" i="2"/>
  <c r="DT2020" i="2"/>
  <c r="DN2020" i="2"/>
  <c r="DH2020" i="2"/>
  <c r="DB2020" i="2"/>
  <c r="EE2020" i="2"/>
  <c r="DY2020" i="2"/>
  <c r="DS2020" i="2"/>
  <c r="DM2020" i="2"/>
  <c r="DG2020" i="2"/>
  <c r="DA2020" i="2"/>
  <c r="CT2020" i="2"/>
  <c r="CS2020" i="2"/>
  <c r="CR2020" i="2"/>
  <c r="CV2020" i="2"/>
  <c r="CU2020" i="2"/>
  <c r="CQ2020" i="2"/>
  <c r="CP2020" i="2"/>
  <c r="CM2026" i="2"/>
  <c r="EM2026" i="2"/>
  <c r="ED2026" i="2"/>
  <c r="DX2026" i="2"/>
  <c r="DR2026" i="2"/>
  <c r="DL2026" i="2"/>
  <c r="DF2026" i="2"/>
  <c r="CZ2026" i="2"/>
  <c r="EI2026" i="2"/>
  <c r="EC2026" i="2"/>
  <c r="DW2026" i="2"/>
  <c r="DQ2026" i="2"/>
  <c r="DK2026" i="2"/>
  <c r="DE2026" i="2"/>
  <c r="CY2026" i="2"/>
  <c r="EH2026" i="2"/>
  <c r="EB2026" i="2"/>
  <c r="DV2026" i="2"/>
  <c r="DP2026" i="2"/>
  <c r="DJ2026" i="2"/>
  <c r="DD2026" i="2"/>
  <c r="CX2026" i="2"/>
  <c r="EG2026" i="2"/>
  <c r="EA2026" i="2"/>
  <c r="DU2026" i="2"/>
  <c r="DO2026" i="2"/>
  <c r="DI2026" i="2"/>
  <c r="DC2026" i="2"/>
  <c r="CW2026" i="2"/>
  <c r="EF2026" i="2"/>
  <c r="DZ2026" i="2"/>
  <c r="DT2026" i="2"/>
  <c r="DN2026" i="2"/>
  <c r="DH2026" i="2"/>
  <c r="DB2026" i="2"/>
  <c r="EE2026" i="2"/>
  <c r="DY2026" i="2"/>
  <c r="DS2026" i="2"/>
  <c r="DM2026" i="2"/>
  <c r="DG2026" i="2"/>
  <c r="DA2026" i="2"/>
  <c r="CT2026" i="2"/>
  <c r="CS2026" i="2"/>
  <c r="CR2026" i="2"/>
  <c r="CV2026" i="2"/>
  <c r="CU2026" i="2"/>
  <c r="CQ2026" i="2"/>
  <c r="CP2026" i="2"/>
  <c r="CM2032" i="2"/>
  <c r="EM2032" i="2"/>
  <c r="ED2032" i="2"/>
  <c r="DX2032" i="2"/>
  <c r="DR2032" i="2"/>
  <c r="DL2032" i="2"/>
  <c r="DF2032" i="2"/>
  <c r="CZ2032" i="2"/>
  <c r="EI2032" i="2"/>
  <c r="EC2032" i="2"/>
  <c r="DW2032" i="2"/>
  <c r="DQ2032" i="2"/>
  <c r="DK2032" i="2"/>
  <c r="DE2032" i="2"/>
  <c r="CY2032" i="2"/>
  <c r="EH2032" i="2"/>
  <c r="EB2032" i="2"/>
  <c r="DV2032" i="2"/>
  <c r="DP2032" i="2"/>
  <c r="DJ2032" i="2"/>
  <c r="DD2032" i="2"/>
  <c r="CX2032" i="2"/>
  <c r="EG2032" i="2"/>
  <c r="EA2032" i="2"/>
  <c r="DU2032" i="2"/>
  <c r="DO2032" i="2"/>
  <c r="DI2032" i="2"/>
  <c r="DC2032" i="2"/>
  <c r="CW2032" i="2"/>
  <c r="EF2032" i="2"/>
  <c r="DZ2032" i="2"/>
  <c r="DT2032" i="2"/>
  <c r="DN2032" i="2"/>
  <c r="DH2032" i="2"/>
  <c r="DB2032" i="2"/>
  <c r="EE2032" i="2"/>
  <c r="DY2032" i="2"/>
  <c r="DS2032" i="2"/>
  <c r="DM2032" i="2"/>
  <c r="DG2032" i="2"/>
  <c r="DA2032" i="2"/>
  <c r="CT2032" i="2"/>
  <c r="CS2032" i="2"/>
  <c r="CR2032" i="2"/>
  <c r="CV2032" i="2"/>
  <c r="CU2032" i="2"/>
  <c r="CQ2032" i="2"/>
  <c r="CP2032" i="2"/>
  <c r="CM2038" i="2"/>
  <c r="EM2038" i="2"/>
  <c r="ED2038" i="2"/>
  <c r="DX2038" i="2"/>
  <c r="DR2038" i="2"/>
  <c r="DL2038" i="2"/>
  <c r="DF2038" i="2"/>
  <c r="CZ2038" i="2"/>
  <c r="EI2038" i="2"/>
  <c r="EC2038" i="2"/>
  <c r="DW2038" i="2"/>
  <c r="DQ2038" i="2"/>
  <c r="DK2038" i="2"/>
  <c r="DE2038" i="2"/>
  <c r="CY2038" i="2"/>
  <c r="EH2038" i="2"/>
  <c r="EB2038" i="2"/>
  <c r="DV2038" i="2"/>
  <c r="DP2038" i="2"/>
  <c r="DJ2038" i="2"/>
  <c r="DD2038" i="2"/>
  <c r="CX2038" i="2"/>
  <c r="EG2038" i="2"/>
  <c r="EA2038" i="2"/>
  <c r="DU2038" i="2"/>
  <c r="DO2038" i="2"/>
  <c r="DI2038" i="2"/>
  <c r="DC2038" i="2"/>
  <c r="CW2038" i="2"/>
  <c r="EF2038" i="2"/>
  <c r="DZ2038" i="2"/>
  <c r="DT2038" i="2"/>
  <c r="DN2038" i="2"/>
  <c r="DH2038" i="2"/>
  <c r="DB2038" i="2"/>
  <c r="EE2038" i="2"/>
  <c r="DY2038" i="2"/>
  <c r="DS2038" i="2"/>
  <c r="DM2038" i="2"/>
  <c r="DG2038" i="2"/>
  <c r="DA2038" i="2"/>
  <c r="CT2038" i="2"/>
  <c r="CS2038" i="2"/>
  <c r="CR2038" i="2"/>
  <c r="CV2038" i="2"/>
  <c r="CU2038" i="2"/>
  <c r="CQ2038" i="2"/>
  <c r="CP2038" i="2"/>
  <c r="CM2044" i="2"/>
  <c r="EM2044" i="2"/>
  <c r="ED2044" i="2"/>
  <c r="DX2044" i="2"/>
  <c r="DR2044" i="2"/>
  <c r="DL2044" i="2"/>
  <c r="DF2044" i="2"/>
  <c r="CZ2044" i="2"/>
  <c r="EI2044" i="2"/>
  <c r="EC2044" i="2"/>
  <c r="DW2044" i="2"/>
  <c r="DQ2044" i="2"/>
  <c r="DK2044" i="2"/>
  <c r="DE2044" i="2"/>
  <c r="CY2044" i="2"/>
  <c r="EH2044" i="2"/>
  <c r="EB2044" i="2"/>
  <c r="DV2044" i="2"/>
  <c r="DP2044" i="2"/>
  <c r="DJ2044" i="2"/>
  <c r="DD2044" i="2"/>
  <c r="CX2044" i="2"/>
  <c r="EG2044" i="2"/>
  <c r="EA2044" i="2"/>
  <c r="DU2044" i="2"/>
  <c r="DO2044" i="2"/>
  <c r="DI2044" i="2"/>
  <c r="DC2044" i="2"/>
  <c r="CW2044" i="2"/>
  <c r="EF2044" i="2"/>
  <c r="DZ2044" i="2"/>
  <c r="DT2044" i="2"/>
  <c r="DN2044" i="2"/>
  <c r="DH2044" i="2"/>
  <c r="DB2044" i="2"/>
  <c r="EE2044" i="2"/>
  <c r="DY2044" i="2"/>
  <c r="DS2044" i="2"/>
  <c r="DM2044" i="2"/>
  <c r="DG2044" i="2"/>
  <c r="DA2044" i="2"/>
  <c r="CT2044" i="2"/>
  <c r="CS2044" i="2"/>
  <c r="CR2044" i="2"/>
  <c r="CV2044" i="2"/>
  <c r="CU2044" i="2"/>
  <c r="CQ2044" i="2"/>
  <c r="CP2044" i="2"/>
  <c r="CM2050" i="2"/>
  <c r="EM2050" i="2"/>
  <c r="ED2050" i="2"/>
  <c r="DX2050" i="2"/>
  <c r="DR2050" i="2"/>
  <c r="DL2050" i="2"/>
  <c r="DF2050" i="2"/>
  <c r="CZ2050" i="2"/>
  <c r="EI2050" i="2"/>
  <c r="EC2050" i="2"/>
  <c r="DW2050" i="2"/>
  <c r="DQ2050" i="2"/>
  <c r="DK2050" i="2"/>
  <c r="DE2050" i="2"/>
  <c r="CY2050" i="2"/>
  <c r="EH2050" i="2"/>
  <c r="EB2050" i="2"/>
  <c r="DV2050" i="2"/>
  <c r="DP2050" i="2"/>
  <c r="DJ2050" i="2"/>
  <c r="DD2050" i="2"/>
  <c r="CX2050" i="2"/>
  <c r="EG2050" i="2"/>
  <c r="EA2050" i="2"/>
  <c r="DU2050" i="2"/>
  <c r="DO2050" i="2"/>
  <c r="DI2050" i="2"/>
  <c r="DC2050" i="2"/>
  <c r="CW2050" i="2"/>
  <c r="EF2050" i="2"/>
  <c r="DZ2050" i="2"/>
  <c r="DT2050" i="2"/>
  <c r="DN2050" i="2"/>
  <c r="DH2050" i="2"/>
  <c r="DB2050" i="2"/>
  <c r="EE2050" i="2"/>
  <c r="DY2050" i="2"/>
  <c r="DS2050" i="2"/>
  <c r="DM2050" i="2"/>
  <c r="DG2050" i="2"/>
  <c r="DA2050" i="2"/>
  <c r="CT2050" i="2"/>
  <c r="CS2050" i="2"/>
  <c r="CR2050" i="2"/>
  <c r="CV2050" i="2"/>
  <c r="CU2050" i="2"/>
  <c r="CQ2050" i="2"/>
  <c r="CP2050" i="2"/>
  <c r="CM2056" i="2"/>
  <c r="EM2056" i="2"/>
  <c r="ED2056" i="2"/>
  <c r="DX2056" i="2"/>
  <c r="DR2056" i="2"/>
  <c r="DL2056" i="2"/>
  <c r="DF2056" i="2"/>
  <c r="CZ2056" i="2"/>
  <c r="EI2056" i="2"/>
  <c r="EC2056" i="2"/>
  <c r="DW2056" i="2"/>
  <c r="DQ2056" i="2"/>
  <c r="DK2056" i="2"/>
  <c r="DE2056" i="2"/>
  <c r="CY2056" i="2"/>
  <c r="EH2056" i="2"/>
  <c r="EB2056" i="2"/>
  <c r="DV2056" i="2"/>
  <c r="DP2056" i="2"/>
  <c r="DJ2056" i="2"/>
  <c r="DD2056" i="2"/>
  <c r="CX2056" i="2"/>
  <c r="EG2056" i="2"/>
  <c r="EA2056" i="2"/>
  <c r="DU2056" i="2"/>
  <c r="DO2056" i="2"/>
  <c r="DI2056" i="2"/>
  <c r="DC2056" i="2"/>
  <c r="CW2056" i="2"/>
  <c r="EF2056" i="2"/>
  <c r="DZ2056" i="2"/>
  <c r="DT2056" i="2"/>
  <c r="DN2056" i="2"/>
  <c r="DH2056" i="2"/>
  <c r="DB2056" i="2"/>
  <c r="EE2056" i="2"/>
  <c r="DY2056" i="2"/>
  <c r="DS2056" i="2"/>
  <c r="DM2056" i="2"/>
  <c r="DG2056" i="2"/>
  <c r="DA2056" i="2"/>
  <c r="CT2056" i="2"/>
  <c r="CS2056" i="2"/>
  <c r="CR2056" i="2"/>
  <c r="CV2056" i="2"/>
  <c r="CU2056" i="2"/>
  <c r="CQ2056" i="2"/>
  <c r="CP2056" i="2"/>
  <c r="CM2062" i="2"/>
  <c r="EM2062" i="2"/>
  <c r="ED2062" i="2"/>
  <c r="DX2062" i="2"/>
  <c r="DR2062" i="2"/>
  <c r="DL2062" i="2"/>
  <c r="DF2062" i="2"/>
  <c r="CZ2062" i="2"/>
  <c r="EI2062" i="2"/>
  <c r="EC2062" i="2"/>
  <c r="DW2062" i="2"/>
  <c r="DQ2062" i="2"/>
  <c r="DK2062" i="2"/>
  <c r="DE2062" i="2"/>
  <c r="CY2062" i="2"/>
  <c r="EH2062" i="2"/>
  <c r="EB2062" i="2"/>
  <c r="DV2062" i="2"/>
  <c r="DP2062" i="2"/>
  <c r="DJ2062" i="2"/>
  <c r="DD2062" i="2"/>
  <c r="CX2062" i="2"/>
  <c r="EG2062" i="2"/>
  <c r="EA2062" i="2"/>
  <c r="DU2062" i="2"/>
  <c r="DO2062" i="2"/>
  <c r="DI2062" i="2"/>
  <c r="DC2062" i="2"/>
  <c r="CW2062" i="2"/>
  <c r="EF2062" i="2"/>
  <c r="DZ2062" i="2"/>
  <c r="DT2062" i="2"/>
  <c r="DN2062" i="2"/>
  <c r="DH2062" i="2"/>
  <c r="DB2062" i="2"/>
  <c r="EE2062" i="2"/>
  <c r="DY2062" i="2"/>
  <c r="DS2062" i="2"/>
  <c r="DM2062" i="2"/>
  <c r="DG2062" i="2"/>
  <c r="DA2062" i="2"/>
  <c r="CT2062" i="2"/>
  <c r="CS2062" i="2"/>
  <c r="CR2062" i="2"/>
  <c r="CV2062" i="2"/>
  <c r="CU2062" i="2"/>
  <c r="CQ2062" i="2"/>
  <c r="CP2062" i="2"/>
  <c r="CM2068" i="2"/>
  <c r="EM2068" i="2"/>
  <c r="ED2068" i="2"/>
  <c r="DX2068" i="2"/>
  <c r="DR2068" i="2"/>
  <c r="DL2068" i="2"/>
  <c r="DF2068" i="2"/>
  <c r="CZ2068" i="2"/>
  <c r="EI2068" i="2"/>
  <c r="EC2068" i="2"/>
  <c r="DW2068" i="2"/>
  <c r="DQ2068" i="2"/>
  <c r="DK2068" i="2"/>
  <c r="DE2068" i="2"/>
  <c r="CY2068" i="2"/>
  <c r="EH2068" i="2"/>
  <c r="EB2068" i="2"/>
  <c r="DV2068" i="2"/>
  <c r="DP2068" i="2"/>
  <c r="DJ2068" i="2"/>
  <c r="DD2068" i="2"/>
  <c r="CX2068" i="2"/>
  <c r="EG2068" i="2"/>
  <c r="EA2068" i="2"/>
  <c r="DU2068" i="2"/>
  <c r="DO2068" i="2"/>
  <c r="DI2068" i="2"/>
  <c r="DC2068" i="2"/>
  <c r="CW2068" i="2"/>
  <c r="EF2068" i="2"/>
  <c r="DZ2068" i="2"/>
  <c r="DT2068" i="2"/>
  <c r="DN2068" i="2"/>
  <c r="DH2068" i="2"/>
  <c r="DB2068" i="2"/>
  <c r="EE2068" i="2"/>
  <c r="DY2068" i="2"/>
  <c r="DS2068" i="2"/>
  <c r="DM2068" i="2"/>
  <c r="DG2068" i="2"/>
  <c r="DA2068" i="2"/>
  <c r="CT2068" i="2"/>
  <c r="CS2068" i="2"/>
  <c r="CR2068" i="2"/>
  <c r="CV2068" i="2"/>
  <c r="CU2068" i="2"/>
  <c r="CQ2068" i="2"/>
  <c r="CP2068" i="2"/>
  <c r="CM2074" i="2"/>
  <c r="EM2074" i="2"/>
  <c r="ED2074" i="2"/>
  <c r="DX2074" i="2"/>
  <c r="DR2074" i="2"/>
  <c r="DL2074" i="2"/>
  <c r="DF2074" i="2"/>
  <c r="CZ2074" i="2"/>
  <c r="EI2074" i="2"/>
  <c r="EC2074" i="2"/>
  <c r="DW2074" i="2"/>
  <c r="DQ2074" i="2"/>
  <c r="DK2074" i="2"/>
  <c r="DE2074" i="2"/>
  <c r="CY2074" i="2"/>
  <c r="EH2074" i="2"/>
  <c r="EB2074" i="2"/>
  <c r="DV2074" i="2"/>
  <c r="DP2074" i="2"/>
  <c r="DJ2074" i="2"/>
  <c r="DD2074" i="2"/>
  <c r="CX2074" i="2"/>
  <c r="EG2074" i="2"/>
  <c r="EA2074" i="2"/>
  <c r="DU2074" i="2"/>
  <c r="DO2074" i="2"/>
  <c r="DI2074" i="2"/>
  <c r="DC2074" i="2"/>
  <c r="CW2074" i="2"/>
  <c r="EF2074" i="2"/>
  <c r="DZ2074" i="2"/>
  <c r="DT2074" i="2"/>
  <c r="DN2074" i="2"/>
  <c r="DH2074" i="2"/>
  <c r="DB2074" i="2"/>
  <c r="EE2074" i="2"/>
  <c r="DY2074" i="2"/>
  <c r="DS2074" i="2"/>
  <c r="DM2074" i="2"/>
  <c r="DG2074" i="2"/>
  <c r="DA2074" i="2"/>
  <c r="CT2074" i="2"/>
  <c r="CS2074" i="2"/>
  <c r="CR2074" i="2"/>
  <c r="CV2074" i="2"/>
  <c r="CU2074" i="2"/>
  <c r="CQ2074" i="2"/>
  <c r="CP2074" i="2"/>
  <c r="CM2080" i="2"/>
  <c r="EM2080" i="2"/>
  <c r="EF2080" i="2"/>
  <c r="DZ2080" i="2"/>
  <c r="DT2080" i="2"/>
  <c r="DN2080" i="2"/>
  <c r="DH2080" i="2"/>
  <c r="DB2080" i="2"/>
  <c r="EH2080" i="2"/>
  <c r="EA2080" i="2"/>
  <c r="DS2080" i="2"/>
  <c r="DL2080" i="2"/>
  <c r="DE2080" i="2"/>
  <c r="CX2080" i="2"/>
  <c r="EG2080" i="2"/>
  <c r="DY2080" i="2"/>
  <c r="DR2080" i="2"/>
  <c r="DK2080" i="2"/>
  <c r="DD2080" i="2"/>
  <c r="CW2080" i="2"/>
  <c r="EE2080" i="2"/>
  <c r="DX2080" i="2"/>
  <c r="DQ2080" i="2"/>
  <c r="DJ2080" i="2"/>
  <c r="DC2080" i="2"/>
  <c r="ED2080" i="2"/>
  <c r="DW2080" i="2"/>
  <c r="DP2080" i="2"/>
  <c r="DI2080" i="2"/>
  <c r="DA2080" i="2"/>
  <c r="EC2080" i="2"/>
  <c r="DV2080" i="2"/>
  <c r="DO2080" i="2"/>
  <c r="DG2080" i="2"/>
  <c r="CZ2080" i="2"/>
  <c r="EI2080" i="2"/>
  <c r="EB2080" i="2"/>
  <c r="DU2080" i="2"/>
  <c r="DM2080" i="2"/>
  <c r="DF2080" i="2"/>
  <c r="CY2080" i="2"/>
  <c r="CT2080" i="2"/>
  <c r="CS2080" i="2"/>
  <c r="CR2080" i="2"/>
  <c r="CV2080" i="2"/>
  <c r="CU2080" i="2"/>
  <c r="CQ2080" i="2"/>
  <c r="CP2080" i="2"/>
  <c r="CM2086" i="2"/>
  <c r="EM2086" i="2"/>
  <c r="EF2086" i="2"/>
  <c r="DZ2086" i="2"/>
  <c r="DT2086" i="2"/>
  <c r="DN2086" i="2"/>
  <c r="DH2086" i="2"/>
  <c r="DB2086" i="2"/>
  <c r="ED2086" i="2"/>
  <c r="DW2086" i="2"/>
  <c r="DP2086" i="2"/>
  <c r="DI2086" i="2"/>
  <c r="DA2086" i="2"/>
  <c r="EC2086" i="2"/>
  <c r="DV2086" i="2"/>
  <c r="DO2086" i="2"/>
  <c r="DG2086" i="2"/>
  <c r="CZ2086" i="2"/>
  <c r="EI2086" i="2"/>
  <c r="EB2086" i="2"/>
  <c r="DU2086" i="2"/>
  <c r="DM2086" i="2"/>
  <c r="DF2086" i="2"/>
  <c r="CY2086" i="2"/>
  <c r="EH2086" i="2"/>
  <c r="EA2086" i="2"/>
  <c r="DS2086" i="2"/>
  <c r="DL2086" i="2"/>
  <c r="DE2086" i="2"/>
  <c r="CX2086" i="2"/>
  <c r="EG2086" i="2"/>
  <c r="DY2086" i="2"/>
  <c r="DR2086" i="2"/>
  <c r="DK2086" i="2"/>
  <c r="DD2086" i="2"/>
  <c r="CW2086" i="2"/>
  <c r="EE2086" i="2"/>
  <c r="DX2086" i="2"/>
  <c r="DQ2086" i="2"/>
  <c r="DJ2086" i="2"/>
  <c r="DC2086" i="2"/>
  <c r="CT2086" i="2"/>
  <c r="CS2086" i="2"/>
  <c r="CR2086" i="2"/>
  <c r="CV2086" i="2"/>
  <c r="CU2086" i="2"/>
  <c r="CQ2086" i="2"/>
  <c r="CP2086" i="2"/>
  <c r="CM2092" i="2"/>
  <c r="EM2092" i="2"/>
  <c r="EE2092" i="2"/>
  <c r="DY2092" i="2"/>
  <c r="DS2092" i="2"/>
  <c r="DM2092" i="2"/>
  <c r="DG2092" i="2"/>
  <c r="DA2092" i="2"/>
  <c r="EH2092" i="2"/>
  <c r="EG2092" i="2"/>
  <c r="EA2092" i="2"/>
  <c r="DU2092" i="2"/>
  <c r="DO2092" i="2"/>
  <c r="EF2092" i="2"/>
  <c r="DZ2092" i="2"/>
  <c r="DT2092" i="2"/>
  <c r="DN2092" i="2"/>
  <c r="DH2092" i="2"/>
  <c r="DB2092" i="2"/>
  <c r="EC2092" i="2"/>
  <c r="DQ2092" i="2"/>
  <c r="DF2092" i="2"/>
  <c r="CX2092" i="2"/>
  <c r="EB2092" i="2"/>
  <c r="DP2092" i="2"/>
  <c r="DE2092" i="2"/>
  <c r="CW2092" i="2"/>
  <c r="DX2092" i="2"/>
  <c r="DL2092" i="2"/>
  <c r="DD2092" i="2"/>
  <c r="DW2092" i="2"/>
  <c r="DK2092" i="2"/>
  <c r="DC2092" i="2"/>
  <c r="EI2092" i="2"/>
  <c r="DV2092" i="2"/>
  <c r="DJ2092" i="2"/>
  <c r="CZ2092" i="2"/>
  <c r="ED2092" i="2"/>
  <c r="DR2092" i="2"/>
  <c r="DI2092" i="2"/>
  <c r="CY2092" i="2"/>
  <c r="CT2092" i="2"/>
  <c r="CS2092" i="2"/>
  <c r="CR2092" i="2"/>
  <c r="CV2092" i="2"/>
  <c r="CU2092" i="2"/>
  <c r="CQ2092" i="2"/>
  <c r="CP2092" i="2"/>
  <c r="CM2098" i="2"/>
  <c r="EM2098" i="2"/>
  <c r="EE2098" i="2"/>
  <c r="DY2098" i="2"/>
  <c r="DS2098" i="2"/>
  <c r="DM2098" i="2"/>
  <c r="DG2098" i="2"/>
  <c r="DA2098" i="2"/>
  <c r="ED2098" i="2"/>
  <c r="DX2098" i="2"/>
  <c r="DR2098" i="2"/>
  <c r="DL2098" i="2"/>
  <c r="DF2098" i="2"/>
  <c r="CZ2098" i="2"/>
  <c r="EI2098" i="2"/>
  <c r="EC2098" i="2"/>
  <c r="DW2098" i="2"/>
  <c r="DQ2098" i="2"/>
  <c r="DK2098" i="2"/>
  <c r="DE2098" i="2"/>
  <c r="CY2098" i="2"/>
  <c r="EH2098" i="2"/>
  <c r="EB2098" i="2"/>
  <c r="DV2098" i="2"/>
  <c r="DP2098" i="2"/>
  <c r="DJ2098" i="2"/>
  <c r="DD2098" i="2"/>
  <c r="CX2098" i="2"/>
  <c r="EG2098" i="2"/>
  <c r="EA2098" i="2"/>
  <c r="DU2098" i="2"/>
  <c r="DO2098" i="2"/>
  <c r="DI2098" i="2"/>
  <c r="DC2098" i="2"/>
  <c r="CW2098" i="2"/>
  <c r="EF2098" i="2"/>
  <c r="DZ2098" i="2"/>
  <c r="DT2098" i="2"/>
  <c r="DN2098" i="2"/>
  <c r="DH2098" i="2"/>
  <c r="DB2098" i="2"/>
  <c r="CT2098" i="2"/>
  <c r="CS2098" i="2"/>
  <c r="CR2098" i="2"/>
  <c r="CV2098" i="2"/>
  <c r="CU2098" i="2"/>
  <c r="CQ2098" i="2"/>
  <c r="CP2098" i="2"/>
  <c r="CM2104" i="2"/>
  <c r="EM2104" i="2"/>
  <c r="EE2104" i="2"/>
  <c r="DY2104" i="2"/>
  <c r="DS2104" i="2"/>
  <c r="DM2104" i="2"/>
  <c r="DG2104" i="2"/>
  <c r="DA2104" i="2"/>
  <c r="ED2104" i="2"/>
  <c r="DX2104" i="2"/>
  <c r="DR2104" i="2"/>
  <c r="DL2104" i="2"/>
  <c r="DF2104" i="2"/>
  <c r="CZ2104" i="2"/>
  <c r="EI2104" i="2"/>
  <c r="EC2104" i="2"/>
  <c r="DW2104" i="2"/>
  <c r="DQ2104" i="2"/>
  <c r="DK2104" i="2"/>
  <c r="DE2104" i="2"/>
  <c r="CY2104" i="2"/>
  <c r="EH2104" i="2"/>
  <c r="EB2104" i="2"/>
  <c r="DV2104" i="2"/>
  <c r="DP2104" i="2"/>
  <c r="DJ2104" i="2"/>
  <c r="DD2104" i="2"/>
  <c r="CX2104" i="2"/>
  <c r="EG2104" i="2"/>
  <c r="EA2104" i="2"/>
  <c r="DU2104" i="2"/>
  <c r="DO2104" i="2"/>
  <c r="DI2104" i="2"/>
  <c r="DC2104" i="2"/>
  <c r="CW2104" i="2"/>
  <c r="EF2104" i="2"/>
  <c r="DZ2104" i="2"/>
  <c r="DT2104" i="2"/>
  <c r="DN2104" i="2"/>
  <c r="DH2104" i="2"/>
  <c r="DB2104" i="2"/>
  <c r="CT2104" i="2"/>
  <c r="CS2104" i="2"/>
  <c r="CR2104" i="2"/>
  <c r="CV2104" i="2"/>
  <c r="CU2104" i="2"/>
  <c r="CQ2104" i="2"/>
  <c r="CP2104" i="2"/>
  <c r="CM2110" i="2"/>
  <c r="EM2110" i="2"/>
  <c r="EE2110" i="2"/>
  <c r="DY2110" i="2"/>
  <c r="DS2110" i="2"/>
  <c r="DM2110" i="2"/>
  <c r="DG2110" i="2"/>
  <c r="DA2110" i="2"/>
  <c r="ED2110" i="2"/>
  <c r="DX2110" i="2"/>
  <c r="DR2110" i="2"/>
  <c r="DL2110" i="2"/>
  <c r="DF2110" i="2"/>
  <c r="CZ2110" i="2"/>
  <c r="EI2110" i="2"/>
  <c r="EC2110" i="2"/>
  <c r="DW2110" i="2"/>
  <c r="DQ2110" i="2"/>
  <c r="DK2110" i="2"/>
  <c r="DE2110" i="2"/>
  <c r="CY2110" i="2"/>
  <c r="EH2110" i="2"/>
  <c r="EB2110" i="2"/>
  <c r="DV2110" i="2"/>
  <c r="DP2110" i="2"/>
  <c r="DJ2110" i="2"/>
  <c r="DD2110" i="2"/>
  <c r="CX2110" i="2"/>
  <c r="EG2110" i="2"/>
  <c r="EA2110" i="2"/>
  <c r="DU2110" i="2"/>
  <c r="DO2110" i="2"/>
  <c r="DI2110" i="2"/>
  <c r="DC2110" i="2"/>
  <c r="CW2110" i="2"/>
  <c r="EF2110" i="2"/>
  <c r="DZ2110" i="2"/>
  <c r="DT2110" i="2"/>
  <c r="DN2110" i="2"/>
  <c r="DH2110" i="2"/>
  <c r="DB2110" i="2"/>
  <c r="CT2110" i="2"/>
  <c r="CS2110" i="2"/>
  <c r="CR2110" i="2"/>
  <c r="CV2110" i="2"/>
  <c r="CU2110" i="2"/>
  <c r="CQ2110" i="2"/>
  <c r="CP2110" i="2"/>
  <c r="CM2116" i="2"/>
  <c r="EM2116" i="2"/>
  <c r="EE2116" i="2"/>
  <c r="DY2116" i="2"/>
  <c r="DS2116" i="2"/>
  <c r="DM2116" i="2"/>
  <c r="DG2116" i="2"/>
  <c r="DA2116" i="2"/>
  <c r="ED2116" i="2"/>
  <c r="DX2116" i="2"/>
  <c r="DR2116" i="2"/>
  <c r="DL2116" i="2"/>
  <c r="DF2116" i="2"/>
  <c r="CZ2116" i="2"/>
  <c r="EI2116" i="2"/>
  <c r="EC2116" i="2"/>
  <c r="DW2116" i="2"/>
  <c r="DQ2116" i="2"/>
  <c r="DK2116" i="2"/>
  <c r="DE2116" i="2"/>
  <c r="CY2116" i="2"/>
  <c r="EH2116" i="2"/>
  <c r="EB2116" i="2"/>
  <c r="DV2116" i="2"/>
  <c r="DP2116" i="2"/>
  <c r="DJ2116" i="2"/>
  <c r="DD2116" i="2"/>
  <c r="CX2116" i="2"/>
  <c r="EG2116" i="2"/>
  <c r="EA2116" i="2"/>
  <c r="DU2116" i="2"/>
  <c r="DO2116" i="2"/>
  <c r="DI2116" i="2"/>
  <c r="DC2116" i="2"/>
  <c r="CW2116" i="2"/>
  <c r="EF2116" i="2"/>
  <c r="DZ2116" i="2"/>
  <c r="DT2116" i="2"/>
  <c r="DN2116" i="2"/>
  <c r="DH2116" i="2"/>
  <c r="DB2116" i="2"/>
  <c r="CT2116" i="2"/>
  <c r="CS2116" i="2"/>
  <c r="CR2116" i="2"/>
  <c r="CV2116" i="2"/>
  <c r="CU2116" i="2"/>
  <c r="CQ2116" i="2"/>
  <c r="CP2116" i="2"/>
  <c r="CM2122" i="2"/>
  <c r="EM2122" i="2"/>
  <c r="EE2122" i="2"/>
  <c r="DY2122" i="2"/>
  <c r="DS2122" i="2"/>
  <c r="DM2122" i="2"/>
  <c r="DG2122" i="2"/>
  <c r="DA2122" i="2"/>
  <c r="ED2122" i="2"/>
  <c r="DX2122" i="2"/>
  <c r="DR2122" i="2"/>
  <c r="DL2122" i="2"/>
  <c r="DF2122" i="2"/>
  <c r="CZ2122" i="2"/>
  <c r="EI2122" i="2"/>
  <c r="EC2122" i="2"/>
  <c r="DW2122" i="2"/>
  <c r="DQ2122" i="2"/>
  <c r="DK2122" i="2"/>
  <c r="DE2122" i="2"/>
  <c r="CY2122" i="2"/>
  <c r="EH2122" i="2"/>
  <c r="EB2122" i="2"/>
  <c r="DV2122" i="2"/>
  <c r="DP2122" i="2"/>
  <c r="DJ2122" i="2"/>
  <c r="DD2122" i="2"/>
  <c r="CX2122" i="2"/>
  <c r="EG2122" i="2"/>
  <c r="EA2122" i="2"/>
  <c r="DU2122" i="2"/>
  <c r="DO2122" i="2"/>
  <c r="DI2122" i="2"/>
  <c r="DC2122" i="2"/>
  <c r="CW2122" i="2"/>
  <c r="EF2122" i="2"/>
  <c r="DZ2122" i="2"/>
  <c r="DT2122" i="2"/>
  <c r="DN2122" i="2"/>
  <c r="DH2122" i="2"/>
  <c r="DB2122" i="2"/>
  <c r="CT2122" i="2"/>
  <c r="CS2122" i="2"/>
  <c r="CR2122" i="2"/>
  <c r="CV2122" i="2"/>
  <c r="CU2122" i="2"/>
  <c r="CQ2122" i="2"/>
  <c r="CP2122" i="2"/>
  <c r="CM2128" i="2"/>
  <c r="EM2128" i="2"/>
  <c r="EE2128" i="2"/>
  <c r="DY2128" i="2"/>
  <c r="DS2128" i="2"/>
  <c r="DM2128" i="2"/>
  <c r="DG2128" i="2"/>
  <c r="DA2128" i="2"/>
  <c r="ED2128" i="2"/>
  <c r="DX2128" i="2"/>
  <c r="DR2128" i="2"/>
  <c r="DL2128" i="2"/>
  <c r="DF2128" i="2"/>
  <c r="CZ2128" i="2"/>
  <c r="EI2128" i="2"/>
  <c r="EC2128" i="2"/>
  <c r="DW2128" i="2"/>
  <c r="DQ2128" i="2"/>
  <c r="DK2128" i="2"/>
  <c r="DE2128" i="2"/>
  <c r="CY2128" i="2"/>
  <c r="EH2128" i="2"/>
  <c r="EB2128" i="2"/>
  <c r="DV2128" i="2"/>
  <c r="DP2128" i="2"/>
  <c r="DJ2128" i="2"/>
  <c r="DD2128" i="2"/>
  <c r="CX2128" i="2"/>
  <c r="EG2128" i="2"/>
  <c r="EA2128" i="2"/>
  <c r="DU2128" i="2"/>
  <c r="DO2128" i="2"/>
  <c r="DI2128" i="2"/>
  <c r="DC2128" i="2"/>
  <c r="CW2128" i="2"/>
  <c r="EF2128" i="2"/>
  <c r="DZ2128" i="2"/>
  <c r="DT2128" i="2"/>
  <c r="DN2128" i="2"/>
  <c r="DH2128" i="2"/>
  <c r="DB2128" i="2"/>
  <c r="CT2128" i="2"/>
  <c r="CS2128" i="2"/>
  <c r="CR2128" i="2"/>
  <c r="CV2128" i="2"/>
  <c r="CU2128" i="2"/>
  <c r="CQ2128" i="2"/>
  <c r="CP2128" i="2"/>
  <c r="CM2134" i="2"/>
  <c r="EM2134" i="2"/>
  <c r="EE2134" i="2"/>
  <c r="DY2134" i="2"/>
  <c r="DS2134" i="2"/>
  <c r="DM2134" i="2"/>
  <c r="DG2134" i="2"/>
  <c r="DA2134" i="2"/>
  <c r="ED2134" i="2"/>
  <c r="DX2134" i="2"/>
  <c r="DR2134" i="2"/>
  <c r="DL2134" i="2"/>
  <c r="DF2134" i="2"/>
  <c r="CZ2134" i="2"/>
  <c r="EI2134" i="2"/>
  <c r="EC2134" i="2"/>
  <c r="DW2134" i="2"/>
  <c r="DQ2134" i="2"/>
  <c r="DK2134" i="2"/>
  <c r="DE2134" i="2"/>
  <c r="CY2134" i="2"/>
  <c r="EH2134" i="2"/>
  <c r="EB2134" i="2"/>
  <c r="DV2134" i="2"/>
  <c r="DP2134" i="2"/>
  <c r="DJ2134" i="2"/>
  <c r="DD2134" i="2"/>
  <c r="CX2134" i="2"/>
  <c r="EG2134" i="2"/>
  <c r="EA2134" i="2"/>
  <c r="DU2134" i="2"/>
  <c r="DO2134" i="2"/>
  <c r="DI2134" i="2"/>
  <c r="DC2134" i="2"/>
  <c r="CW2134" i="2"/>
  <c r="EF2134" i="2"/>
  <c r="DZ2134" i="2"/>
  <c r="DT2134" i="2"/>
  <c r="DN2134" i="2"/>
  <c r="DH2134" i="2"/>
  <c r="DB2134" i="2"/>
  <c r="CT2134" i="2"/>
  <c r="CS2134" i="2"/>
  <c r="CR2134" i="2"/>
  <c r="CV2134" i="2"/>
  <c r="CU2134" i="2"/>
  <c r="CQ2134" i="2"/>
  <c r="CP2134" i="2"/>
  <c r="CM2140" i="2"/>
  <c r="EM2140" i="2"/>
  <c r="EE2140" i="2"/>
  <c r="DY2140" i="2"/>
  <c r="DS2140" i="2"/>
  <c r="DM2140" i="2"/>
  <c r="DG2140" i="2"/>
  <c r="DA2140" i="2"/>
  <c r="ED2140" i="2"/>
  <c r="DX2140" i="2"/>
  <c r="DR2140" i="2"/>
  <c r="DL2140" i="2"/>
  <c r="DF2140" i="2"/>
  <c r="CZ2140" i="2"/>
  <c r="EI2140" i="2"/>
  <c r="EC2140" i="2"/>
  <c r="DW2140" i="2"/>
  <c r="DQ2140" i="2"/>
  <c r="DK2140" i="2"/>
  <c r="DE2140" i="2"/>
  <c r="CY2140" i="2"/>
  <c r="EH2140" i="2"/>
  <c r="EB2140" i="2"/>
  <c r="DV2140" i="2"/>
  <c r="DP2140" i="2"/>
  <c r="DJ2140" i="2"/>
  <c r="DD2140" i="2"/>
  <c r="CX2140" i="2"/>
  <c r="EG2140" i="2"/>
  <c r="EA2140" i="2"/>
  <c r="DU2140" i="2"/>
  <c r="DO2140" i="2"/>
  <c r="DI2140" i="2"/>
  <c r="DC2140" i="2"/>
  <c r="CW2140" i="2"/>
  <c r="EF2140" i="2"/>
  <c r="DZ2140" i="2"/>
  <c r="DT2140" i="2"/>
  <c r="DN2140" i="2"/>
  <c r="DH2140" i="2"/>
  <c r="DB2140" i="2"/>
  <c r="CT2140" i="2"/>
  <c r="CS2140" i="2"/>
  <c r="CR2140" i="2"/>
  <c r="CV2140" i="2"/>
  <c r="CU2140" i="2"/>
  <c r="CQ2140" i="2"/>
  <c r="CP2140" i="2"/>
  <c r="CM2146" i="2"/>
  <c r="EM2146" i="2"/>
  <c r="EE2146" i="2"/>
  <c r="DY2146" i="2"/>
  <c r="DS2146" i="2"/>
  <c r="DM2146" i="2"/>
  <c r="DG2146" i="2"/>
  <c r="DA2146" i="2"/>
  <c r="ED2146" i="2"/>
  <c r="DX2146" i="2"/>
  <c r="DR2146" i="2"/>
  <c r="DL2146" i="2"/>
  <c r="DF2146" i="2"/>
  <c r="CZ2146" i="2"/>
  <c r="EI2146" i="2"/>
  <c r="EC2146" i="2"/>
  <c r="DW2146" i="2"/>
  <c r="DQ2146" i="2"/>
  <c r="DK2146" i="2"/>
  <c r="DE2146" i="2"/>
  <c r="CY2146" i="2"/>
  <c r="EH2146" i="2"/>
  <c r="EB2146" i="2"/>
  <c r="DV2146" i="2"/>
  <c r="DP2146" i="2"/>
  <c r="DJ2146" i="2"/>
  <c r="DD2146" i="2"/>
  <c r="CX2146" i="2"/>
  <c r="EG2146" i="2"/>
  <c r="EA2146" i="2"/>
  <c r="DU2146" i="2"/>
  <c r="DO2146" i="2"/>
  <c r="DI2146" i="2"/>
  <c r="DC2146" i="2"/>
  <c r="CW2146" i="2"/>
  <c r="EF2146" i="2"/>
  <c r="DZ2146" i="2"/>
  <c r="DT2146" i="2"/>
  <c r="DN2146" i="2"/>
  <c r="DH2146" i="2"/>
  <c r="DB2146" i="2"/>
  <c r="CT2146" i="2"/>
  <c r="CS2146" i="2"/>
  <c r="CR2146" i="2"/>
  <c r="CV2146" i="2"/>
  <c r="CU2146" i="2"/>
  <c r="CQ2146" i="2"/>
  <c r="CP2146" i="2"/>
  <c r="CM2152" i="2"/>
  <c r="EM2152" i="2"/>
  <c r="EE2152" i="2"/>
  <c r="DY2152" i="2"/>
  <c r="DS2152" i="2"/>
  <c r="DM2152" i="2"/>
  <c r="DG2152" i="2"/>
  <c r="DA2152" i="2"/>
  <c r="ED2152" i="2"/>
  <c r="DX2152" i="2"/>
  <c r="DR2152" i="2"/>
  <c r="DL2152" i="2"/>
  <c r="DF2152" i="2"/>
  <c r="CZ2152" i="2"/>
  <c r="EI2152" i="2"/>
  <c r="EC2152" i="2"/>
  <c r="DW2152" i="2"/>
  <c r="DQ2152" i="2"/>
  <c r="DK2152" i="2"/>
  <c r="DE2152" i="2"/>
  <c r="CY2152" i="2"/>
  <c r="EH2152" i="2"/>
  <c r="EB2152" i="2"/>
  <c r="DV2152" i="2"/>
  <c r="DP2152" i="2"/>
  <c r="DJ2152" i="2"/>
  <c r="DD2152" i="2"/>
  <c r="CX2152" i="2"/>
  <c r="EG2152" i="2"/>
  <c r="EA2152" i="2"/>
  <c r="DU2152" i="2"/>
  <c r="DO2152" i="2"/>
  <c r="DI2152" i="2"/>
  <c r="DC2152" i="2"/>
  <c r="CW2152" i="2"/>
  <c r="EF2152" i="2"/>
  <c r="DZ2152" i="2"/>
  <c r="DT2152" i="2"/>
  <c r="DN2152" i="2"/>
  <c r="DH2152" i="2"/>
  <c r="DB2152" i="2"/>
  <c r="CT2152" i="2"/>
  <c r="CS2152" i="2"/>
  <c r="CR2152" i="2"/>
  <c r="CV2152" i="2"/>
  <c r="CU2152" i="2"/>
  <c r="CQ2152" i="2"/>
  <c r="CP2152" i="2"/>
  <c r="CM2158" i="2"/>
  <c r="EM2158" i="2"/>
  <c r="EE2158" i="2"/>
  <c r="DY2158" i="2"/>
  <c r="DS2158" i="2"/>
  <c r="DM2158" i="2"/>
  <c r="DG2158" i="2"/>
  <c r="DA2158" i="2"/>
  <c r="ED2158" i="2"/>
  <c r="DX2158" i="2"/>
  <c r="DR2158" i="2"/>
  <c r="DL2158" i="2"/>
  <c r="DF2158" i="2"/>
  <c r="CZ2158" i="2"/>
  <c r="EI2158" i="2"/>
  <c r="EC2158" i="2"/>
  <c r="DW2158" i="2"/>
  <c r="DQ2158" i="2"/>
  <c r="DK2158" i="2"/>
  <c r="DE2158" i="2"/>
  <c r="CY2158" i="2"/>
  <c r="EH2158" i="2"/>
  <c r="EB2158" i="2"/>
  <c r="DV2158" i="2"/>
  <c r="DP2158" i="2"/>
  <c r="DJ2158" i="2"/>
  <c r="DD2158" i="2"/>
  <c r="CX2158" i="2"/>
  <c r="EG2158" i="2"/>
  <c r="EA2158" i="2"/>
  <c r="DU2158" i="2"/>
  <c r="DO2158" i="2"/>
  <c r="DI2158" i="2"/>
  <c r="DC2158" i="2"/>
  <c r="CW2158" i="2"/>
  <c r="EF2158" i="2"/>
  <c r="DZ2158" i="2"/>
  <c r="DT2158" i="2"/>
  <c r="DN2158" i="2"/>
  <c r="DH2158" i="2"/>
  <c r="DB2158" i="2"/>
  <c r="CT2158" i="2"/>
  <c r="CS2158" i="2"/>
  <c r="CR2158" i="2"/>
  <c r="CV2158" i="2"/>
  <c r="CU2158" i="2"/>
  <c r="CQ2158" i="2"/>
  <c r="CP2158" i="2"/>
  <c r="CM2164" i="2"/>
  <c r="EM2164" i="2"/>
  <c r="EE2164" i="2"/>
  <c r="DY2164" i="2"/>
  <c r="DS2164" i="2"/>
  <c r="DM2164" i="2"/>
  <c r="DG2164" i="2"/>
  <c r="DA2164" i="2"/>
  <c r="ED2164" i="2"/>
  <c r="DX2164" i="2"/>
  <c r="DR2164" i="2"/>
  <c r="DL2164" i="2"/>
  <c r="DF2164" i="2"/>
  <c r="CZ2164" i="2"/>
  <c r="EI2164" i="2"/>
  <c r="EC2164" i="2"/>
  <c r="DW2164" i="2"/>
  <c r="DQ2164" i="2"/>
  <c r="DK2164" i="2"/>
  <c r="DE2164" i="2"/>
  <c r="CY2164" i="2"/>
  <c r="EH2164" i="2"/>
  <c r="EB2164" i="2"/>
  <c r="DV2164" i="2"/>
  <c r="DP2164" i="2"/>
  <c r="DJ2164" i="2"/>
  <c r="DD2164" i="2"/>
  <c r="CX2164" i="2"/>
  <c r="EG2164" i="2"/>
  <c r="EA2164" i="2"/>
  <c r="DU2164" i="2"/>
  <c r="DO2164" i="2"/>
  <c r="DI2164" i="2"/>
  <c r="DC2164" i="2"/>
  <c r="CW2164" i="2"/>
  <c r="EF2164" i="2"/>
  <c r="DZ2164" i="2"/>
  <c r="DT2164" i="2"/>
  <c r="DN2164" i="2"/>
  <c r="DH2164" i="2"/>
  <c r="DB2164" i="2"/>
  <c r="CT2164" i="2"/>
  <c r="CS2164" i="2"/>
  <c r="CR2164" i="2"/>
  <c r="CV2164" i="2"/>
  <c r="CU2164" i="2"/>
  <c r="CQ2164" i="2"/>
  <c r="CP2164" i="2"/>
  <c r="CM2170" i="2"/>
  <c r="EM2170" i="2"/>
  <c r="EI2170" i="2"/>
  <c r="EC2170" i="2"/>
  <c r="DW2170" i="2"/>
  <c r="DQ2170" i="2"/>
  <c r="DK2170" i="2"/>
  <c r="DE2170" i="2"/>
  <c r="CY2170" i="2"/>
  <c r="EF2170" i="2"/>
  <c r="DY2170" i="2"/>
  <c r="DR2170" i="2"/>
  <c r="DJ2170" i="2"/>
  <c r="DC2170" i="2"/>
  <c r="EE2170" i="2"/>
  <c r="DX2170" i="2"/>
  <c r="DP2170" i="2"/>
  <c r="DI2170" i="2"/>
  <c r="DB2170" i="2"/>
  <c r="ED2170" i="2"/>
  <c r="DV2170" i="2"/>
  <c r="DO2170" i="2"/>
  <c r="DH2170" i="2"/>
  <c r="DA2170" i="2"/>
  <c r="EB2170" i="2"/>
  <c r="DU2170" i="2"/>
  <c r="DN2170" i="2"/>
  <c r="DG2170" i="2"/>
  <c r="CZ2170" i="2"/>
  <c r="EH2170" i="2"/>
  <c r="EA2170" i="2"/>
  <c r="DT2170" i="2"/>
  <c r="DM2170" i="2"/>
  <c r="DF2170" i="2"/>
  <c r="CX2170" i="2"/>
  <c r="EG2170" i="2"/>
  <c r="DZ2170" i="2"/>
  <c r="DS2170" i="2"/>
  <c r="DL2170" i="2"/>
  <c r="DD2170" i="2"/>
  <c r="CW2170" i="2"/>
  <c r="CT2170" i="2"/>
  <c r="CS2170" i="2"/>
  <c r="CR2170" i="2"/>
  <c r="CV2170" i="2"/>
  <c r="CU2170" i="2"/>
  <c r="CQ2170" i="2"/>
  <c r="CP2170" i="2"/>
  <c r="CM2176" i="2"/>
  <c r="EM2176" i="2"/>
  <c r="EI2176" i="2"/>
  <c r="EC2176" i="2"/>
  <c r="DW2176" i="2"/>
  <c r="DQ2176" i="2"/>
  <c r="DK2176" i="2"/>
  <c r="DE2176" i="2"/>
  <c r="CY2176" i="2"/>
  <c r="EB2176" i="2"/>
  <c r="DU2176" i="2"/>
  <c r="DN2176" i="2"/>
  <c r="DG2176" i="2"/>
  <c r="CZ2176" i="2"/>
  <c r="EH2176" i="2"/>
  <c r="EA2176" i="2"/>
  <c r="DT2176" i="2"/>
  <c r="DM2176" i="2"/>
  <c r="DF2176" i="2"/>
  <c r="CX2176" i="2"/>
  <c r="EG2176" i="2"/>
  <c r="DZ2176" i="2"/>
  <c r="DS2176" i="2"/>
  <c r="DL2176" i="2"/>
  <c r="DD2176" i="2"/>
  <c r="CW2176" i="2"/>
  <c r="EF2176" i="2"/>
  <c r="DY2176" i="2"/>
  <c r="DR2176" i="2"/>
  <c r="DJ2176" i="2"/>
  <c r="DC2176" i="2"/>
  <c r="EE2176" i="2"/>
  <c r="DX2176" i="2"/>
  <c r="DP2176" i="2"/>
  <c r="DI2176" i="2"/>
  <c r="DB2176" i="2"/>
  <c r="ED2176" i="2"/>
  <c r="DV2176" i="2"/>
  <c r="DO2176" i="2"/>
  <c r="DH2176" i="2"/>
  <c r="DA2176" i="2"/>
  <c r="CT2176" i="2"/>
  <c r="CS2176" i="2"/>
  <c r="CR2176" i="2"/>
  <c r="CV2176" i="2"/>
  <c r="CU2176" i="2"/>
  <c r="CQ2176" i="2"/>
  <c r="CP2176" i="2"/>
  <c r="CM2182" i="2"/>
  <c r="EM2182" i="2"/>
  <c r="EI2182" i="2"/>
  <c r="EC2182" i="2"/>
  <c r="DW2182" i="2"/>
  <c r="DQ2182" i="2"/>
  <c r="DK2182" i="2"/>
  <c r="DE2182" i="2"/>
  <c r="CY2182" i="2"/>
  <c r="EF2182" i="2"/>
  <c r="DY2182" i="2"/>
  <c r="DR2182" i="2"/>
  <c r="DJ2182" i="2"/>
  <c r="DC2182" i="2"/>
  <c r="EE2182" i="2"/>
  <c r="DX2182" i="2"/>
  <c r="DP2182" i="2"/>
  <c r="DI2182" i="2"/>
  <c r="DB2182" i="2"/>
  <c r="ED2182" i="2"/>
  <c r="DV2182" i="2"/>
  <c r="DO2182" i="2"/>
  <c r="DH2182" i="2"/>
  <c r="DA2182" i="2"/>
  <c r="EB2182" i="2"/>
  <c r="DU2182" i="2"/>
  <c r="DN2182" i="2"/>
  <c r="DG2182" i="2"/>
  <c r="CZ2182" i="2"/>
  <c r="EH2182" i="2"/>
  <c r="EA2182" i="2"/>
  <c r="DT2182" i="2"/>
  <c r="DM2182" i="2"/>
  <c r="DF2182" i="2"/>
  <c r="CX2182" i="2"/>
  <c r="EG2182" i="2"/>
  <c r="DZ2182" i="2"/>
  <c r="DS2182" i="2"/>
  <c r="DL2182" i="2"/>
  <c r="DD2182" i="2"/>
  <c r="CW2182" i="2"/>
  <c r="CT2182" i="2"/>
  <c r="CS2182" i="2"/>
  <c r="CR2182" i="2"/>
  <c r="CV2182" i="2"/>
  <c r="CU2182" i="2"/>
  <c r="CQ2182" i="2"/>
  <c r="CP2182" i="2"/>
  <c r="CM2188" i="2"/>
  <c r="EM2188" i="2"/>
  <c r="EH2188" i="2"/>
  <c r="EB2188" i="2"/>
  <c r="DV2188" i="2"/>
  <c r="DP2188" i="2"/>
  <c r="DJ2188" i="2"/>
  <c r="DD2188" i="2"/>
  <c r="CX2188" i="2"/>
  <c r="EG2188" i="2"/>
  <c r="EA2188" i="2"/>
  <c r="DU2188" i="2"/>
  <c r="DO2188" i="2"/>
  <c r="DI2188" i="2"/>
  <c r="DC2188" i="2"/>
  <c r="CW2188" i="2"/>
  <c r="EF2188" i="2"/>
  <c r="DZ2188" i="2"/>
  <c r="DT2188" i="2"/>
  <c r="DN2188" i="2"/>
  <c r="DH2188" i="2"/>
  <c r="DB2188" i="2"/>
  <c r="EE2188" i="2"/>
  <c r="DY2188" i="2"/>
  <c r="DS2188" i="2"/>
  <c r="DM2188" i="2"/>
  <c r="DG2188" i="2"/>
  <c r="DA2188" i="2"/>
  <c r="ED2188" i="2"/>
  <c r="DX2188" i="2"/>
  <c r="DR2188" i="2"/>
  <c r="DL2188" i="2"/>
  <c r="DF2188" i="2"/>
  <c r="CZ2188" i="2"/>
  <c r="EI2188" i="2"/>
  <c r="EC2188" i="2"/>
  <c r="DW2188" i="2"/>
  <c r="DQ2188" i="2"/>
  <c r="DK2188" i="2"/>
  <c r="DE2188" i="2"/>
  <c r="CY2188" i="2"/>
  <c r="CT2188" i="2"/>
  <c r="CS2188" i="2"/>
  <c r="CR2188" i="2"/>
  <c r="CV2188" i="2"/>
  <c r="CU2188" i="2"/>
  <c r="CQ2188" i="2"/>
  <c r="CP2188" i="2"/>
  <c r="CM2194" i="2"/>
  <c r="EM2194" i="2"/>
  <c r="EH2194" i="2"/>
  <c r="EB2194" i="2"/>
  <c r="DV2194" i="2"/>
  <c r="DP2194" i="2"/>
  <c r="DJ2194" i="2"/>
  <c r="DD2194" i="2"/>
  <c r="CX2194" i="2"/>
  <c r="EG2194" i="2"/>
  <c r="EA2194" i="2"/>
  <c r="DU2194" i="2"/>
  <c r="DO2194" i="2"/>
  <c r="DI2194" i="2"/>
  <c r="DC2194" i="2"/>
  <c r="CW2194" i="2"/>
  <c r="EF2194" i="2"/>
  <c r="DZ2194" i="2"/>
  <c r="DT2194" i="2"/>
  <c r="DN2194" i="2"/>
  <c r="DH2194" i="2"/>
  <c r="DB2194" i="2"/>
  <c r="EE2194" i="2"/>
  <c r="DY2194" i="2"/>
  <c r="DS2194" i="2"/>
  <c r="DM2194" i="2"/>
  <c r="DG2194" i="2"/>
  <c r="DA2194" i="2"/>
  <c r="ED2194" i="2"/>
  <c r="DX2194" i="2"/>
  <c r="DR2194" i="2"/>
  <c r="DL2194" i="2"/>
  <c r="DF2194" i="2"/>
  <c r="CZ2194" i="2"/>
  <c r="EI2194" i="2"/>
  <c r="EC2194" i="2"/>
  <c r="DW2194" i="2"/>
  <c r="DQ2194" i="2"/>
  <c r="DK2194" i="2"/>
  <c r="DE2194" i="2"/>
  <c r="CY2194" i="2"/>
  <c r="CT2194" i="2"/>
  <c r="CS2194" i="2"/>
  <c r="CR2194" i="2"/>
  <c r="CV2194" i="2"/>
  <c r="CU2194" i="2"/>
  <c r="CQ2194" i="2"/>
  <c r="CP2194" i="2"/>
  <c r="CM2200" i="2"/>
  <c r="EM2200" i="2"/>
  <c r="EH2200" i="2"/>
  <c r="EB2200" i="2"/>
  <c r="DV2200" i="2"/>
  <c r="DP2200" i="2"/>
  <c r="DJ2200" i="2"/>
  <c r="DD2200" i="2"/>
  <c r="CX2200" i="2"/>
  <c r="EG2200" i="2"/>
  <c r="EA2200" i="2"/>
  <c r="DU2200" i="2"/>
  <c r="DO2200" i="2"/>
  <c r="DI2200" i="2"/>
  <c r="DC2200" i="2"/>
  <c r="CW2200" i="2"/>
  <c r="EF2200" i="2"/>
  <c r="DZ2200" i="2"/>
  <c r="DT2200" i="2"/>
  <c r="DN2200" i="2"/>
  <c r="DH2200" i="2"/>
  <c r="DB2200" i="2"/>
  <c r="EE2200" i="2"/>
  <c r="DY2200" i="2"/>
  <c r="DS2200" i="2"/>
  <c r="DM2200" i="2"/>
  <c r="DG2200" i="2"/>
  <c r="DA2200" i="2"/>
  <c r="ED2200" i="2"/>
  <c r="DX2200" i="2"/>
  <c r="DR2200" i="2"/>
  <c r="DL2200" i="2"/>
  <c r="DF2200" i="2"/>
  <c r="CZ2200" i="2"/>
  <c r="EI2200" i="2"/>
  <c r="EC2200" i="2"/>
  <c r="DW2200" i="2"/>
  <c r="DQ2200" i="2"/>
  <c r="DK2200" i="2"/>
  <c r="DE2200" i="2"/>
  <c r="CY2200" i="2"/>
  <c r="CT2200" i="2"/>
  <c r="CS2200" i="2"/>
  <c r="CR2200" i="2"/>
  <c r="CV2200" i="2"/>
  <c r="CU2200" i="2"/>
  <c r="CQ2200" i="2"/>
  <c r="CP2200" i="2"/>
  <c r="CM2206" i="2"/>
  <c r="EM2206" i="2"/>
  <c r="EH2206" i="2"/>
  <c r="EB2206" i="2"/>
  <c r="DV2206" i="2"/>
  <c r="DP2206" i="2"/>
  <c r="DJ2206" i="2"/>
  <c r="DD2206" i="2"/>
  <c r="CX2206" i="2"/>
  <c r="EG2206" i="2"/>
  <c r="EA2206" i="2"/>
  <c r="DU2206" i="2"/>
  <c r="DO2206" i="2"/>
  <c r="DI2206" i="2"/>
  <c r="DC2206" i="2"/>
  <c r="CW2206" i="2"/>
  <c r="EF2206" i="2"/>
  <c r="DZ2206" i="2"/>
  <c r="DT2206" i="2"/>
  <c r="DN2206" i="2"/>
  <c r="DH2206" i="2"/>
  <c r="DB2206" i="2"/>
  <c r="EE2206" i="2"/>
  <c r="DY2206" i="2"/>
  <c r="DS2206" i="2"/>
  <c r="DM2206" i="2"/>
  <c r="DG2206" i="2"/>
  <c r="DA2206" i="2"/>
  <c r="ED2206" i="2"/>
  <c r="DX2206" i="2"/>
  <c r="DR2206" i="2"/>
  <c r="DL2206" i="2"/>
  <c r="DF2206" i="2"/>
  <c r="CZ2206" i="2"/>
  <c r="EI2206" i="2"/>
  <c r="EC2206" i="2"/>
  <c r="DW2206" i="2"/>
  <c r="DQ2206" i="2"/>
  <c r="DK2206" i="2"/>
  <c r="DE2206" i="2"/>
  <c r="CY2206" i="2"/>
  <c r="CT2206" i="2"/>
  <c r="CS2206" i="2"/>
  <c r="CR2206" i="2"/>
  <c r="CV2206" i="2"/>
  <c r="CU2206" i="2"/>
  <c r="CQ2206" i="2"/>
  <c r="CP2206" i="2"/>
  <c r="CM2212" i="2"/>
  <c r="EM2212" i="2"/>
  <c r="EH2212" i="2"/>
  <c r="EB2212" i="2"/>
  <c r="DV2212" i="2"/>
  <c r="DP2212" i="2"/>
  <c r="DJ2212" i="2"/>
  <c r="DD2212" i="2"/>
  <c r="CX2212" i="2"/>
  <c r="EG2212" i="2"/>
  <c r="EA2212" i="2"/>
  <c r="DU2212" i="2"/>
  <c r="DO2212" i="2"/>
  <c r="DI2212" i="2"/>
  <c r="DC2212" i="2"/>
  <c r="CW2212" i="2"/>
  <c r="EF2212" i="2"/>
  <c r="DZ2212" i="2"/>
  <c r="DT2212" i="2"/>
  <c r="DN2212" i="2"/>
  <c r="DH2212" i="2"/>
  <c r="DB2212" i="2"/>
  <c r="EE2212" i="2"/>
  <c r="DY2212" i="2"/>
  <c r="DS2212" i="2"/>
  <c r="DM2212" i="2"/>
  <c r="DG2212" i="2"/>
  <c r="DA2212" i="2"/>
  <c r="ED2212" i="2"/>
  <c r="DX2212" i="2"/>
  <c r="DR2212" i="2"/>
  <c r="DL2212" i="2"/>
  <c r="DF2212" i="2"/>
  <c r="CZ2212" i="2"/>
  <c r="EI2212" i="2"/>
  <c r="EC2212" i="2"/>
  <c r="DW2212" i="2"/>
  <c r="DQ2212" i="2"/>
  <c r="DK2212" i="2"/>
  <c r="DE2212" i="2"/>
  <c r="CY2212" i="2"/>
  <c r="CT2212" i="2"/>
  <c r="CS2212" i="2"/>
  <c r="CR2212" i="2"/>
  <c r="CV2212" i="2"/>
  <c r="CU2212" i="2"/>
  <c r="CQ2212" i="2"/>
  <c r="CP2212" i="2"/>
  <c r="CM2218" i="2"/>
  <c r="EM2218" i="2"/>
  <c r="EH2218" i="2"/>
  <c r="EB2218" i="2"/>
  <c r="DV2218" i="2"/>
  <c r="DP2218" i="2"/>
  <c r="DJ2218" i="2"/>
  <c r="DD2218" i="2"/>
  <c r="CX2218" i="2"/>
  <c r="EG2218" i="2"/>
  <c r="EA2218" i="2"/>
  <c r="DU2218" i="2"/>
  <c r="DO2218" i="2"/>
  <c r="DI2218" i="2"/>
  <c r="DC2218" i="2"/>
  <c r="CW2218" i="2"/>
  <c r="EF2218" i="2"/>
  <c r="DZ2218" i="2"/>
  <c r="DT2218" i="2"/>
  <c r="DN2218" i="2"/>
  <c r="DH2218" i="2"/>
  <c r="DB2218" i="2"/>
  <c r="EE2218" i="2"/>
  <c r="DY2218" i="2"/>
  <c r="DS2218" i="2"/>
  <c r="DM2218" i="2"/>
  <c r="DG2218" i="2"/>
  <c r="DA2218" i="2"/>
  <c r="ED2218" i="2"/>
  <c r="DX2218" i="2"/>
  <c r="DR2218" i="2"/>
  <c r="DL2218" i="2"/>
  <c r="DF2218" i="2"/>
  <c r="CZ2218" i="2"/>
  <c r="EI2218" i="2"/>
  <c r="EC2218" i="2"/>
  <c r="DW2218" i="2"/>
  <c r="DQ2218" i="2"/>
  <c r="DK2218" i="2"/>
  <c r="DE2218" i="2"/>
  <c r="CY2218" i="2"/>
  <c r="CT2218" i="2"/>
  <c r="CS2218" i="2"/>
  <c r="CR2218" i="2"/>
  <c r="CV2218" i="2"/>
  <c r="CU2218" i="2"/>
  <c r="CQ2218" i="2"/>
  <c r="CP2218" i="2"/>
  <c r="CM2224" i="2"/>
  <c r="EM2224" i="2"/>
  <c r="EH2224" i="2"/>
  <c r="EB2224" i="2"/>
  <c r="DV2224" i="2"/>
  <c r="DP2224" i="2"/>
  <c r="DJ2224" i="2"/>
  <c r="DD2224" i="2"/>
  <c r="CX2224" i="2"/>
  <c r="EG2224" i="2"/>
  <c r="EA2224" i="2"/>
  <c r="DU2224" i="2"/>
  <c r="DO2224" i="2"/>
  <c r="DI2224" i="2"/>
  <c r="DC2224" i="2"/>
  <c r="CW2224" i="2"/>
  <c r="EF2224" i="2"/>
  <c r="DZ2224" i="2"/>
  <c r="DT2224" i="2"/>
  <c r="DN2224" i="2"/>
  <c r="DH2224" i="2"/>
  <c r="DB2224" i="2"/>
  <c r="EE2224" i="2"/>
  <c r="DY2224" i="2"/>
  <c r="DS2224" i="2"/>
  <c r="DM2224" i="2"/>
  <c r="DG2224" i="2"/>
  <c r="DA2224" i="2"/>
  <c r="ED2224" i="2"/>
  <c r="DX2224" i="2"/>
  <c r="DR2224" i="2"/>
  <c r="DL2224" i="2"/>
  <c r="DF2224" i="2"/>
  <c r="CZ2224" i="2"/>
  <c r="EI2224" i="2"/>
  <c r="EC2224" i="2"/>
  <c r="DW2224" i="2"/>
  <c r="DQ2224" i="2"/>
  <c r="DK2224" i="2"/>
  <c r="DE2224" i="2"/>
  <c r="CY2224" i="2"/>
  <c r="CT2224" i="2"/>
  <c r="CS2224" i="2"/>
  <c r="CR2224" i="2"/>
  <c r="CV2224" i="2"/>
  <c r="CU2224" i="2"/>
  <c r="CQ2224" i="2"/>
  <c r="CP2224" i="2"/>
  <c r="CM2230" i="2"/>
  <c r="EM2230" i="2"/>
  <c r="ED2230" i="2"/>
  <c r="DX2230" i="2"/>
  <c r="DR2230" i="2"/>
  <c r="DL2230" i="2"/>
  <c r="DF2230" i="2"/>
  <c r="CZ2230" i="2"/>
  <c r="EE2230" i="2"/>
  <c r="DW2230" i="2"/>
  <c r="DP2230" i="2"/>
  <c r="DI2230" i="2"/>
  <c r="DB2230" i="2"/>
  <c r="EC2230" i="2"/>
  <c r="DV2230" i="2"/>
  <c r="DO2230" i="2"/>
  <c r="DH2230" i="2"/>
  <c r="DA2230" i="2"/>
  <c r="EI2230" i="2"/>
  <c r="EB2230" i="2"/>
  <c r="DU2230" i="2"/>
  <c r="DN2230" i="2"/>
  <c r="DG2230" i="2"/>
  <c r="CY2230" i="2"/>
  <c r="EH2230" i="2"/>
  <c r="EA2230" i="2"/>
  <c r="DT2230" i="2"/>
  <c r="DM2230" i="2"/>
  <c r="DE2230" i="2"/>
  <c r="CX2230" i="2"/>
  <c r="EG2230" i="2"/>
  <c r="DZ2230" i="2"/>
  <c r="DS2230" i="2"/>
  <c r="DK2230" i="2"/>
  <c r="DD2230" i="2"/>
  <c r="CW2230" i="2"/>
  <c r="EF2230" i="2"/>
  <c r="DY2230" i="2"/>
  <c r="DQ2230" i="2"/>
  <c r="DJ2230" i="2"/>
  <c r="DC2230" i="2"/>
  <c r="CT2230" i="2"/>
  <c r="CS2230" i="2"/>
  <c r="CR2230" i="2"/>
  <c r="CV2230" i="2"/>
  <c r="CU2230" i="2"/>
  <c r="CQ2230" i="2"/>
  <c r="CP2230" i="2"/>
  <c r="CM2236" i="2"/>
  <c r="EM2236" i="2"/>
  <c r="ED2236" i="2"/>
  <c r="DX2236" i="2"/>
  <c r="DR2236" i="2"/>
  <c r="DL2236" i="2"/>
  <c r="DF2236" i="2"/>
  <c r="CZ2236" i="2"/>
  <c r="EH2236" i="2"/>
  <c r="EA2236" i="2"/>
  <c r="DT2236" i="2"/>
  <c r="DM2236" i="2"/>
  <c r="DE2236" i="2"/>
  <c r="CX2236" i="2"/>
  <c r="EG2236" i="2"/>
  <c r="DZ2236" i="2"/>
  <c r="DS2236" i="2"/>
  <c r="DK2236" i="2"/>
  <c r="DD2236" i="2"/>
  <c r="CW2236" i="2"/>
  <c r="EF2236" i="2"/>
  <c r="DY2236" i="2"/>
  <c r="DQ2236" i="2"/>
  <c r="DJ2236" i="2"/>
  <c r="DC2236" i="2"/>
  <c r="EE2236" i="2"/>
  <c r="DW2236" i="2"/>
  <c r="DP2236" i="2"/>
  <c r="DI2236" i="2"/>
  <c r="DB2236" i="2"/>
  <c r="EC2236" i="2"/>
  <c r="DV2236" i="2"/>
  <c r="DO2236" i="2"/>
  <c r="DH2236" i="2"/>
  <c r="DA2236" i="2"/>
  <c r="EI2236" i="2"/>
  <c r="EB2236" i="2"/>
  <c r="DU2236" i="2"/>
  <c r="DN2236" i="2"/>
  <c r="DG2236" i="2"/>
  <c r="CY2236" i="2"/>
  <c r="CT2236" i="2"/>
  <c r="CS2236" i="2"/>
  <c r="CR2236" i="2"/>
  <c r="CV2236" i="2"/>
  <c r="CU2236" i="2"/>
  <c r="CQ2236" i="2"/>
  <c r="CP2236" i="2"/>
  <c r="CM2242" i="2"/>
  <c r="EM2242" i="2"/>
  <c r="EI2242" i="2"/>
  <c r="EC2242" i="2"/>
  <c r="DW2242" i="2"/>
  <c r="DQ2242" i="2"/>
  <c r="DK2242" i="2"/>
  <c r="DE2242" i="2"/>
  <c r="CY2242" i="2"/>
  <c r="EH2242" i="2"/>
  <c r="EB2242" i="2"/>
  <c r="DV2242" i="2"/>
  <c r="DP2242" i="2"/>
  <c r="DJ2242" i="2"/>
  <c r="DD2242" i="2"/>
  <c r="CX2242" i="2"/>
  <c r="EF2242" i="2"/>
  <c r="DZ2242" i="2"/>
  <c r="DT2242" i="2"/>
  <c r="DN2242" i="2"/>
  <c r="DH2242" i="2"/>
  <c r="DB2242" i="2"/>
  <c r="EE2242" i="2"/>
  <c r="DY2242" i="2"/>
  <c r="DS2242" i="2"/>
  <c r="DM2242" i="2"/>
  <c r="DG2242" i="2"/>
  <c r="ED2242" i="2"/>
  <c r="DX2242" i="2"/>
  <c r="DR2242" i="2"/>
  <c r="DL2242" i="2"/>
  <c r="DF2242" i="2"/>
  <c r="CZ2242" i="2"/>
  <c r="DI2242" i="2"/>
  <c r="DC2242" i="2"/>
  <c r="EG2242" i="2"/>
  <c r="DA2242" i="2"/>
  <c r="EA2242" i="2"/>
  <c r="CW2242" i="2"/>
  <c r="DU2242" i="2"/>
  <c r="DO2242" i="2"/>
  <c r="CT2242" i="2"/>
  <c r="CS2242" i="2"/>
  <c r="CR2242" i="2"/>
  <c r="CV2242" i="2"/>
  <c r="CU2242" i="2"/>
  <c r="CQ2242" i="2"/>
  <c r="CP2242" i="2"/>
  <c r="CM2248" i="2"/>
  <c r="EM2248" i="2"/>
  <c r="EI2248" i="2"/>
  <c r="EC2248" i="2"/>
  <c r="DW2248" i="2"/>
  <c r="DQ2248" i="2"/>
  <c r="DK2248" i="2"/>
  <c r="DE2248" i="2"/>
  <c r="CY2248" i="2"/>
  <c r="EH2248" i="2"/>
  <c r="EB2248" i="2"/>
  <c r="DV2248" i="2"/>
  <c r="DP2248" i="2"/>
  <c r="DJ2248" i="2"/>
  <c r="DD2248" i="2"/>
  <c r="CX2248" i="2"/>
  <c r="EG2248" i="2"/>
  <c r="EA2248" i="2"/>
  <c r="DU2248" i="2"/>
  <c r="DO2248" i="2"/>
  <c r="DI2248" i="2"/>
  <c r="DC2248" i="2"/>
  <c r="CW2248" i="2"/>
  <c r="EF2248" i="2"/>
  <c r="DZ2248" i="2"/>
  <c r="DT2248" i="2"/>
  <c r="DN2248" i="2"/>
  <c r="DH2248" i="2"/>
  <c r="DB2248" i="2"/>
  <c r="EE2248" i="2"/>
  <c r="DY2248" i="2"/>
  <c r="DS2248" i="2"/>
  <c r="DM2248" i="2"/>
  <c r="DG2248" i="2"/>
  <c r="DA2248" i="2"/>
  <c r="ED2248" i="2"/>
  <c r="DX2248" i="2"/>
  <c r="DR2248" i="2"/>
  <c r="DL2248" i="2"/>
  <c r="DF2248" i="2"/>
  <c r="CZ2248" i="2"/>
  <c r="CT2248" i="2"/>
  <c r="CS2248" i="2"/>
  <c r="CR2248" i="2"/>
  <c r="CV2248" i="2"/>
  <c r="CU2248" i="2"/>
  <c r="CQ2248" i="2"/>
  <c r="CP2248" i="2"/>
  <c r="CM2254" i="2"/>
  <c r="EM2254" i="2"/>
  <c r="EI2254" i="2"/>
  <c r="EC2254" i="2"/>
  <c r="DW2254" i="2"/>
  <c r="DQ2254" i="2"/>
  <c r="DK2254" i="2"/>
  <c r="DE2254" i="2"/>
  <c r="CY2254" i="2"/>
  <c r="EH2254" i="2"/>
  <c r="EB2254" i="2"/>
  <c r="DV2254" i="2"/>
  <c r="DP2254" i="2"/>
  <c r="DJ2254" i="2"/>
  <c r="DD2254" i="2"/>
  <c r="CX2254" i="2"/>
  <c r="EG2254" i="2"/>
  <c r="EA2254" i="2"/>
  <c r="DU2254" i="2"/>
  <c r="DO2254" i="2"/>
  <c r="DI2254" i="2"/>
  <c r="DC2254" i="2"/>
  <c r="CW2254" i="2"/>
  <c r="EF2254" i="2"/>
  <c r="DZ2254" i="2"/>
  <c r="DT2254" i="2"/>
  <c r="DN2254" i="2"/>
  <c r="DH2254" i="2"/>
  <c r="DB2254" i="2"/>
  <c r="EE2254" i="2"/>
  <c r="DY2254" i="2"/>
  <c r="DS2254" i="2"/>
  <c r="DM2254" i="2"/>
  <c r="DG2254" i="2"/>
  <c r="DA2254" i="2"/>
  <c r="ED2254" i="2"/>
  <c r="DX2254" i="2"/>
  <c r="DR2254" i="2"/>
  <c r="DL2254" i="2"/>
  <c r="DF2254" i="2"/>
  <c r="CZ2254" i="2"/>
  <c r="CT2254" i="2"/>
  <c r="CS2254" i="2"/>
  <c r="CR2254" i="2"/>
  <c r="CV2254" i="2"/>
  <c r="CU2254" i="2"/>
  <c r="CQ2254" i="2"/>
  <c r="CP2254" i="2"/>
  <c r="CM2260" i="2"/>
  <c r="EM2260" i="2"/>
  <c r="EI2260" i="2"/>
  <c r="EC2260" i="2"/>
  <c r="DW2260" i="2"/>
  <c r="DQ2260" i="2"/>
  <c r="DK2260" i="2"/>
  <c r="DE2260" i="2"/>
  <c r="CY2260" i="2"/>
  <c r="EH2260" i="2"/>
  <c r="EB2260" i="2"/>
  <c r="DV2260" i="2"/>
  <c r="DP2260" i="2"/>
  <c r="DJ2260" i="2"/>
  <c r="DD2260" i="2"/>
  <c r="CX2260" i="2"/>
  <c r="EG2260" i="2"/>
  <c r="EA2260" i="2"/>
  <c r="DU2260" i="2"/>
  <c r="DO2260" i="2"/>
  <c r="DI2260" i="2"/>
  <c r="DC2260" i="2"/>
  <c r="CW2260" i="2"/>
  <c r="EF2260" i="2"/>
  <c r="DZ2260" i="2"/>
  <c r="DT2260" i="2"/>
  <c r="DN2260" i="2"/>
  <c r="DH2260" i="2"/>
  <c r="DB2260" i="2"/>
  <c r="EE2260" i="2"/>
  <c r="DY2260" i="2"/>
  <c r="DS2260" i="2"/>
  <c r="DM2260" i="2"/>
  <c r="DG2260" i="2"/>
  <c r="DA2260" i="2"/>
  <c r="ED2260" i="2"/>
  <c r="DX2260" i="2"/>
  <c r="DR2260" i="2"/>
  <c r="DL2260" i="2"/>
  <c r="DF2260" i="2"/>
  <c r="CZ2260" i="2"/>
  <c r="CT2260" i="2"/>
  <c r="CS2260" i="2"/>
  <c r="CR2260" i="2"/>
  <c r="CV2260" i="2"/>
  <c r="CU2260" i="2"/>
  <c r="CQ2260" i="2"/>
  <c r="CP2260" i="2"/>
  <c r="CM2266" i="2"/>
  <c r="EM2266" i="2"/>
  <c r="EI2266" i="2"/>
  <c r="EC2266" i="2"/>
  <c r="DW2266" i="2"/>
  <c r="DQ2266" i="2"/>
  <c r="DK2266" i="2"/>
  <c r="DE2266" i="2"/>
  <c r="CY2266" i="2"/>
  <c r="EH2266" i="2"/>
  <c r="EB2266" i="2"/>
  <c r="DV2266" i="2"/>
  <c r="DP2266" i="2"/>
  <c r="DJ2266" i="2"/>
  <c r="DD2266" i="2"/>
  <c r="CX2266" i="2"/>
  <c r="EG2266" i="2"/>
  <c r="EA2266" i="2"/>
  <c r="DU2266" i="2"/>
  <c r="DO2266" i="2"/>
  <c r="DI2266" i="2"/>
  <c r="DC2266" i="2"/>
  <c r="CW2266" i="2"/>
  <c r="EF2266" i="2"/>
  <c r="DZ2266" i="2"/>
  <c r="DT2266" i="2"/>
  <c r="DN2266" i="2"/>
  <c r="DH2266" i="2"/>
  <c r="DB2266" i="2"/>
  <c r="EE2266" i="2"/>
  <c r="DY2266" i="2"/>
  <c r="DS2266" i="2"/>
  <c r="DM2266" i="2"/>
  <c r="DG2266" i="2"/>
  <c r="DA2266" i="2"/>
  <c r="ED2266" i="2"/>
  <c r="DX2266" i="2"/>
  <c r="DR2266" i="2"/>
  <c r="DL2266" i="2"/>
  <c r="DF2266" i="2"/>
  <c r="CZ2266" i="2"/>
  <c r="CT2266" i="2"/>
  <c r="CS2266" i="2"/>
  <c r="CR2266" i="2"/>
  <c r="CV2266" i="2"/>
  <c r="CU2266" i="2"/>
  <c r="CQ2266" i="2"/>
  <c r="CP2266" i="2"/>
  <c r="CM2272" i="2"/>
  <c r="EM2272" i="2"/>
  <c r="EI2272" i="2"/>
  <c r="EC2272" i="2"/>
  <c r="DW2272" i="2"/>
  <c r="DQ2272" i="2"/>
  <c r="DK2272" i="2"/>
  <c r="DE2272" i="2"/>
  <c r="CY2272" i="2"/>
  <c r="EH2272" i="2"/>
  <c r="EB2272" i="2"/>
  <c r="DV2272" i="2"/>
  <c r="DP2272" i="2"/>
  <c r="DJ2272" i="2"/>
  <c r="DD2272" i="2"/>
  <c r="CX2272" i="2"/>
  <c r="EG2272" i="2"/>
  <c r="EA2272" i="2"/>
  <c r="DU2272" i="2"/>
  <c r="DO2272" i="2"/>
  <c r="DI2272" i="2"/>
  <c r="DC2272" i="2"/>
  <c r="CW2272" i="2"/>
  <c r="EF2272" i="2"/>
  <c r="DZ2272" i="2"/>
  <c r="DT2272" i="2"/>
  <c r="DN2272" i="2"/>
  <c r="DH2272" i="2"/>
  <c r="DB2272" i="2"/>
  <c r="EE2272" i="2"/>
  <c r="DY2272" i="2"/>
  <c r="DS2272" i="2"/>
  <c r="DM2272" i="2"/>
  <c r="DG2272" i="2"/>
  <c r="DA2272" i="2"/>
  <c r="ED2272" i="2"/>
  <c r="DX2272" i="2"/>
  <c r="DR2272" i="2"/>
  <c r="DL2272" i="2"/>
  <c r="DF2272" i="2"/>
  <c r="CZ2272" i="2"/>
  <c r="CT2272" i="2"/>
  <c r="CS2272" i="2"/>
  <c r="CR2272" i="2"/>
  <c r="CV2272" i="2"/>
  <c r="CU2272" i="2"/>
  <c r="CQ2272" i="2"/>
  <c r="CP2272" i="2"/>
  <c r="CM2278" i="2"/>
  <c r="EM2278" i="2"/>
  <c r="EF2278" i="2"/>
  <c r="DZ2278" i="2"/>
  <c r="DT2278" i="2"/>
  <c r="DN2278" i="2"/>
  <c r="DH2278" i="2"/>
  <c r="DB2278" i="2"/>
  <c r="EG2278" i="2"/>
  <c r="EA2278" i="2"/>
  <c r="DU2278" i="2"/>
  <c r="DO2278" i="2"/>
  <c r="DI2278" i="2"/>
  <c r="DC2278" i="2"/>
  <c r="CW2278" i="2"/>
  <c r="EI2278" i="2"/>
  <c r="DY2278" i="2"/>
  <c r="DQ2278" i="2"/>
  <c r="DG2278" i="2"/>
  <c r="CY2278" i="2"/>
  <c r="EH2278" i="2"/>
  <c r="DX2278" i="2"/>
  <c r="DP2278" i="2"/>
  <c r="DF2278" i="2"/>
  <c r="CX2278" i="2"/>
  <c r="EE2278" i="2"/>
  <c r="DW2278" i="2"/>
  <c r="DM2278" i="2"/>
  <c r="DE2278" i="2"/>
  <c r="ED2278" i="2"/>
  <c r="DV2278" i="2"/>
  <c r="DL2278" i="2"/>
  <c r="DD2278" i="2"/>
  <c r="EC2278" i="2"/>
  <c r="DS2278" i="2"/>
  <c r="DK2278" i="2"/>
  <c r="DA2278" i="2"/>
  <c r="EB2278" i="2"/>
  <c r="DR2278" i="2"/>
  <c r="DJ2278" i="2"/>
  <c r="CZ2278" i="2"/>
  <c r="CT2278" i="2"/>
  <c r="CS2278" i="2"/>
  <c r="CR2278" i="2"/>
  <c r="CV2278" i="2"/>
  <c r="CU2278" i="2"/>
  <c r="CQ2278" i="2"/>
  <c r="CP2278" i="2"/>
  <c r="CM2284" i="2"/>
  <c r="EM2284" i="2"/>
  <c r="EF2284" i="2"/>
  <c r="DZ2284" i="2"/>
  <c r="DT2284" i="2"/>
  <c r="DN2284" i="2"/>
  <c r="DH2284" i="2"/>
  <c r="DB2284" i="2"/>
  <c r="EG2284" i="2"/>
  <c r="EA2284" i="2"/>
  <c r="DU2284" i="2"/>
  <c r="DO2284" i="2"/>
  <c r="DI2284" i="2"/>
  <c r="DC2284" i="2"/>
  <c r="CW2284" i="2"/>
  <c r="EI2284" i="2"/>
  <c r="DY2284" i="2"/>
  <c r="DQ2284" i="2"/>
  <c r="DG2284" i="2"/>
  <c r="CY2284" i="2"/>
  <c r="EH2284" i="2"/>
  <c r="DX2284" i="2"/>
  <c r="DP2284" i="2"/>
  <c r="DF2284" i="2"/>
  <c r="CX2284" i="2"/>
  <c r="EE2284" i="2"/>
  <c r="DW2284" i="2"/>
  <c r="DM2284" i="2"/>
  <c r="DE2284" i="2"/>
  <c r="ED2284" i="2"/>
  <c r="DV2284" i="2"/>
  <c r="DL2284" i="2"/>
  <c r="DD2284" i="2"/>
  <c r="EC2284" i="2"/>
  <c r="DS2284" i="2"/>
  <c r="DK2284" i="2"/>
  <c r="DA2284" i="2"/>
  <c r="EB2284" i="2"/>
  <c r="DR2284" i="2"/>
  <c r="DJ2284" i="2"/>
  <c r="CZ2284" i="2"/>
  <c r="CT2284" i="2"/>
  <c r="CS2284" i="2"/>
  <c r="CR2284" i="2"/>
  <c r="CV2284" i="2"/>
  <c r="CU2284" i="2"/>
  <c r="CQ2284" i="2"/>
  <c r="CP2284" i="2"/>
  <c r="CM2290" i="2"/>
  <c r="EM2290" i="2"/>
  <c r="EF2290" i="2"/>
  <c r="DZ2290" i="2"/>
  <c r="DT2290" i="2"/>
  <c r="DN2290" i="2"/>
  <c r="DH2290" i="2"/>
  <c r="DB2290" i="2"/>
  <c r="EG2290" i="2"/>
  <c r="EA2290" i="2"/>
  <c r="DU2290" i="2"/>
  <c r="DO2290" i="2"/>
  <c r="DI2290" i="2"/>
  <c r="DC2290" i="2"/>
  <c r="CW2290" i="2"/>
  <c r="EI2290" i="2"/>
  <c r="DY2290" i="2"/>
  <c r="DQ2290" i="2"/>
  <c r="DG2290" i="2"/>
  <c r="CY2290" i="2"/>
  <c r="EH2290" i="2"/>
  <c r="DX2290" i="2"/>
  <c r="DP2290" i="2"/>
  <c r="DF2290" i="2"/>
  <c r="CX2290" i="2"/>
  <c r="EE2290" i="2"/>
  <c r="DW2290" i="2"/>
  <c r="DM2290" i="2"/>
  <c r="DE2290" i="2"/>
  <c r="ED2290" i="2"/>
  <c r="DV2290" i="2"/>
  <c r="DL2290" i="2"/>
  <c r="DD2290" i="2"/>
  <c r="EC2290" i="2"/>
  <c r="DS2290" i="2"/>
  <c r="DK2290" i="2"/>
  <c r="DA2290" i="2"/>
  <c r="EB2290" i="2"/>
  <c r="DR2290" i="2"/>
  <c r="DJ2290" i="2"/>
  <c r="CZ2290" i="2"/>
  <c r="CT2290" i="2"/>
  <c r="CS2290" i="2"/>
  <c r="CR2290" i="2"/>
  <c r="CV2290" i="2"/>
  <c r="CU2290" i="2"/>
  <c r="CQ2290" i="2"/>
  <c r="CP2290" i="2"/>
  <c r="CM2296" i="2"/>
  <c r="EM2296" i="2"/>
  <c r="EF2296" i="2"/>
  <c r="DZ2296" i="2"/>
  <c r="DT2296" i="2"/>
  <c r="DN2296" i="2"/>
  <c r="DH2296" i="2"/>
  <c r="DB2296" i="2"/>
  <c r="EE2296" i="2"/>
  <c r="DY2296" i="2"/>
  <c r="DS2296" i="2"/>
  <c r="DM2296" i="2"/>
  <c r="DG2296" i="2"/>
  <c r="DA2296" i="2"/>
  <c r="EG2296" i="2"/>
  <c r="EA2296" i="2"/>
  <c r="DU2296" i="2"/>
  <c r="DO2296" i="2"/>
  <c r="DI2296" i="2"/>
  <c r="DC2296" i="2"/>
  <c r="CW2296" i="2"/>
  <c r="EI2296" i="2"/>
  <c r="DW2296" i="2"/>
  <c r="DK2296" i="2"/>
  <c r="CY2296" i="2"/>
  <c r="EH2296" i="2"/>
  <c r="DV2296" i="2"/>
  <c r="DJ2296" i="2"/>
  <c r="CX2296" i="2"/>
  <c r="ED2296" i="2"/>
  <c r="DR2296" i="2"/>
  <c r="DF2296" i="2"/>
  <c r="EC2296" i="2"/>
  <c r="DQ2296" i="2"/>
  <c r="DE2296" i="2"/>
  <c r="EB2296" i="2"/>
  <c r="DP2296" i="2"/>
  <c r="DD2296" i="2"/>
  <c r="DX2296" i="2"/>
  <c r="DL2296" i="2"/>
  <c r="CZ2296" i="2"/>
  <c r="CT2296" i="2"/>
  <c r="CS2296" i="2"/>
  <c r="CR2296" i="2"/>
  <c r="CV2296" i="2"/>
  <c r="CU2296" i="2"/>
  <c r="CQ2296" i="2"/>
  <c r="CP2296" i="2"/>
  <c r="CM2302" i="2"/>
  <c r="EM2302" i="2"/>
  <c r="EF2302" i="2"/>
  <c r="DZ2302" i="2"/>
  <c r="DT2302" i="2"/>
  <c r="DN2302" i="2"/>
  <c r="DH2302" i="2"/>
  <c r="ED2302" i="2"/>
  <c r="DW2302" i="2"/>
  <c r="DP2302" i="2"/>
  <c r="DI2302" i="2"/>
  <c r="DB2302" i="2"/>
  <c r="EC2302" i="2"/>
  <c r="DV2302" i="2"/>
  <c r="DO2302" i="2"/>
  <c r="DG2302" i="2"/>
  <c r="DA2302" i="2"/>
  <c r="EE2302" i="2"/>
  <c r="DX2302" i="2"/>
  <c r="DQ2302" i="2"/>
  <c r="DJ2302" i="2"/>
  <c r="DC2302" i="2"/>
  <c r="CW2302" i="2"/>
  <c r="EH2302" i="2"/>
  <c r="DS2302" i="2"/>
  <c r="DE2302" i="2"/>
  <c r="EG2302" i="2"/>
  <c r="DR2302" i="2"/>
  <c r="DD2302" i="2"/>
  <c r="EB2302" i="2"/>
  <c r="DM2302" i="2"/>
  <c r="CZ2302" i="2"/>
  <c r="EA2302" i="2"/>
  <c r="DL2302" i="2"/>
  <c r="CY2302" i="2"/>
  <c r="DY2302" i="2"/>
  <c r="DK2302" i="2"/>
  <c r="CX2302" i="2"/>
  <c r="EI2302" i="2"/>
  <c r="DU2302" i="2"/>
  <c r="DF2302" i="2"/>
  <c r="CT2302" i="2"/>
  <c r="CS2302" i="2"/>
  <c r="CR2302" i="2"/>
  <c r="CV2302" i="2"/>
  <c r="CU2302" i="2"/>
  <c r="CQ2302" i="2"/>
  <c r="CP2302" i="2"/>
  <c r="CM2308" i="2"/>
  <c r="EM2308" i="2"/>
  <c r="EF2308" i="2"/>
  <c r="DZ2308" i="2"/>
  <c r="DT2308" i="2"/>
  <c r="DN2308" i="2"/>
  <c r="DH2308" i="2"/>
  <c r="DB2308" i="2"/>
  <c r="EH2308" i="2"/>
  <c r="EA2308" i="2"/>
  <c r="DS2308" i="2"/>
  <c r="DL2308" i="2"/>
  <c r="DE2308" i="2"/>
  <c r="CX2308" i="2"/>
  <c r="EG2308" i="2"/>
  <c r="DY2308" i="2"/>
  <c r="DR2308" i="2"/>
  <c r="DK2308" i="2"/>
  <c r="DD2308" i="2"/>
  <c r="CW2308" i="2"/>
  <c r="EE2308" i="2"/>
  <c r="DX2308" i="2"/>
  <c r="DQ2308" i="2"/>
  <c r="ED2308" i="2"/>
  <c r="DW2308" i="2"/>
  <c r="DP2308" i="2"/>
  <c r="DI2308" i="2"/>
  <c r="DA2308" i="2"/>
  <c r="EC2308" i="2"/>
  <c r="DV2308" i="2"/>
  <c r="DO2308" i="2"/>
  <c r="DG2308" i="2"/>
  <c r="CZ2308" i="2"/>
  <c r="EI2308" i="2"/>
  <c r="EB2308" i="2"/>
  <c r="DU2308" i="2"/>
  <c r="DM2308" i="2"/>
  <c r="DF2308" i="2"/>
  <c r="CY2308" i="2"/>
  <c r="DJ2308" i="2"/>
  <c r="DC2308" i="2"/>
  <c r="CT2308" i="2"/>
  <c r="CS2308" i="2"/>
  <c r="CR2308" i="2"/>
  <c r="CV2308" i="2"/>
  <c r="CU2308" i="2"/>
  <c r="CQ2308" i="2"/>
  <c r="CP2308" i="2"/>
  <c r="CM2314" i="2"/>
  <c r="EM2314" i="2"/>
  <c r="EF2314" i="2"/>
  <c r="DZ2314" i="2"/>
  <c r="DT2314" i="2"/>
  <c r="DN2314" i="2"/>
  <c r="DH2314" i="2"/>
  <c r="DB2314" i="2"/>
  <c r="ED2314" i="2"/>
  <c r="DW2314" i="2"/>
  <c r="DP2314" i="2"/>
  <c r="DI2314" i="2"/>
  <c r="DA2314" i="2"/>
  <c r="EC2314" i="2"/>
  <c r="DV2314" i="2"/>
  <c r="DO2314" i="2"/>
  <c r="DG2314" i="2"/>
  <c r="CZ2314" i="2"/>
  <c r="EI2314" i="2"/>
  <c r="EB2314" i="2"/>
  <c r="DU2314" i="2"/>
  <c r="DM2314" i="2"/>
  <c r="DF2314" i="2"/>
  <c r="CY2314" i="2"/>
  <c r="EH2314" i="2"/>
  <c r="EA2314" i="2"/>
  <c r="DS2314" i="2"/>
  <c r="DL2314" i="2"/>
  <c r="DE2314" i="2"/>
  <c r="CX2314" i="2"/>
  <c r="EG2314" i="2"/>
  <c r="DY2314" i="2"/>
  <c r="DR2314" i="2"/>
  <c r="DK2314" i="2"/>
  <c r="DD2314" i="2"/>
  <c r="CW2314" i="2"/>
  <c r="EE2314" i="2"/>
  <c r="DX2314" i="2"/>
  <c r="DQ2314" i="2"/>
  <c r="DJ2314" i="2"/>
  <c r="DC2314" i="2"/>
  <c r="CT2314" i="2"/>
  <c r="CS2314" i="2"/>
  <c r="CR2314" i="2"/>
  <c r="CV2314" i="2"/>
  <c r="CU2314" i="2"/>
  <c r="CQ2314" i="2"/>
  <c r="CP2314" i="2"/>
  <c r="CM2320" i="2"/>
  <c r="EM2320" i="2"/>
  <c r="EF2320" i="2"/>
  <c r="DZ2320" i="2"/>
  <c r="DT2320" i="2"/>
  <c r="DN2320" i="2"/>
  <c r="DH2320" i="2"/>
  <c r="DB2320" i="2"/>
  <c r="EH2320" i="2"/>
  <c r="EA2320" i="2"/>
  <c r="DS2320" i="2"/>
  <c r="DL2320" i="2"/>
  <c r="DE2320" i="2"/>
  <c r="CX2320" i="2"/>
  <c r="EG2320" i="2"/>
  <c r="DY2320" i="2"/>
  <c r="DR2320" i="2"/>
  <c r="DK2320" i="2"/>
  <c r="DD2320" i="2"/>
  <c r="CW2320" i="2"/>
  <c r="EE2320" i="2"/>
  <c r="DX2320" i="2"/>
  <c r="DQ2320" i="2"/>
  <c r="DJ2320" i="2"/>
  <c r="DC2320" i="2"/>
  <c r="ED2320" i="2"/>
  <c r="DW2320" i="2"/>
  <c r="DP2320" i="2"/>
  <c r="DI2320" i="2"/>
  <c r="DA2320" i="2"/>
  <c r="EC2320" i="2"/>
  <c r="DV2320" i="2"/>
  <c r="DO2320" i="2"/>
  <c r="DG2320" i="2"/>
  <c r="CZ2320" i="2"/>
  <c r="EI2320" i="2"/>
  <c r="EB2320" i="2"/>
  <c r="DU2320" i="2"/>
  <c r="DM2320" i="2"/>
  <c r="DF2320" i="2"/>
  <c r="CY2320" i="2"/>
  <c r="CT2320" i="2"/>
  <c r="CS2320" i="2"/>
  <c r="CR2320" i="2"/>
  <c r="CV2320" i="2"/>
  <c r="CU2320" i="2"/>
  <c r="CQ2320" i="2"/>
  <c r="CP2320" i="2"/>
  <c r="CM2326" i="2"/>
  <c r="EM2326" i="2"/>
  <c r="EF2326" i="2"/>
  <c r="DZ2326" i="2"/>
  <c r="DT2326" i="2"/>
  <c r="DN2326" i="2"/>
  <c r="DH2326" i="2"/>
  <c r="DB2326" i="2"/>
  <c r="ED2326" i="2"/>
  <c r="DW2326" i="2"/>
  <c r="DP2326" i="2"/>
  <c r="DI2326" i="2"/>
  <c r="DA2326" i="2"/>
  <c r="EC2326" i="2"/>
  <c r="DV2326" i="2"/>
  <c r="DO2326" i="2"/>
  <c r="DG2326" i="2"/>
  <c r="CZ2326" i="2"/>
  <c r="EI2326" i="2"/>
  <c r="EB2326" i="2"/>
  <c r="DU2326" i="2"/>
  <c r="DM2326" i="2"/>
  <c r="DF2326" i="2"/>
  <c r="CY2326" i="2"/>
  <c r="EH2326" i="2"/>
  <c r="EA2326" i="2"/>
  <c r="DS2326" i="2"/>
  <c r="DL2326" i="2"/>
  <c r="DE2326" i="2"/>
  <c r="CX2326" i="2"/>
  <c r="EG2326" i="2"/>
  <c r="DY2326" i="2"/>
  <c r="DR2326" i="2"/>
  <c r="DK2326" i="2"/>
  <c r="DD2326" i="2"/>
  <c r="CW2326" i="2"/>
  <c r="EE2326" i="2"/>
  <c r="DX2326" i="2"/>
  <c r="DQ2326" i="2"/>
  <c r="DJ2326" i="2"/>
  <c r="DC2326" i="2"/>
  <c r="CT2326" i="2"/>
  <c r="CS2326" i="2"/>
  <c r="CR2326" i="2"/>
  <c r="CV2326" i="2"/>
  <c r="CU2326" i="2"/>
  <c r="CQ2326" i="2"/>
  <c r="CP2326" i="2"/>
  <c r="CM2332" i="2"/>
  <c r="EM2332" i="2"/>
  <c r="EG2332" i="2"/>
  <c r="EA2332" i="2"/>
  <c r="DU2332" i="2"/>
  <c r="DO2332" i="2"/>
  <c r="DI2332" i="2"/>
  <c r="DC2332" i="2"/>
  <c r="CW2332" i="2"/>
  <c r="EF2332" i="2"/>
  <c r="DZ2332" i="2"/>
  <c r="DT2332" i="2"/>
  <c r="DN2332" i="2"/>
  <c r="DH2332" i="2"/>
  <c r="DB2332" i="2"/>
  <c r="ED2332" i="2"/>
  <c r="DV2332" i="2"/>
  <c r="DL2332" i="2"/>
  <c r="DD2332" i="2"/>
  <c r="EC2332" i="2"/>
  <c r="DS2332" i="2"/>
  <c r="DK2332" i="2"/>
  <c r="DA2332" i="2"/>
  <c r="EB2332" i="2"/>
  <c r="DR2332" i="2"/>
  <c r="DJ2332" i="2"/>
  <c r="CZ2332" i="2"/>
  <c r="EI2332" i="2"/>
  <c r="DY2332" i="2"/>
  <c r="DQ2332" i="2"/>
  <c r="DG2332" i="2"/>
  <c r="CY2332" i="2"/>
  <c r="EH2332" i="2"/>
  <c r="DX2332" i="2"/>
  <c r="DP2332" i="2"/>
  <c r="DF2332" i="2"/>
  <c r="CX2332" i="2"/>
  <c r="EE2332" i="2"/>
  <c r="DW2332" i="2"/>
  <c r="DM2332" i="2"/>
  <c r="DE2332" i="2"/>
  <c r="CT2332" i="2"/>
  <c r="CS2332" i="2"/>
  <c r="CR2332" i="2"/>
  <c r="CV2332" i="2"/>
  <c r="CU2332" i="2"/>
  <c r="CQ2332" i="2"/>
  <c r="CP2332" i="2"/>
  <c r="CM2338" i="2"/>
  <c r="EM2338" i="2"/>
  <c r="EE2338" i="2"/>
  <c r="DY2338" i="2"/>
  <c r="DS2338" i="2"/>
  <c r="DM2338" i="2"/>
  <c r="DG2338" i="2"/>
  <c r="DA2338" i="2"/>
  <c r="ED2338" i="2"/>
  <c r="DX2338" i="2"/>
  <c r="DR2338" i="2"/>
  <c r="DL2338" i="2"/>
  <c r="DF2338" i="2"/>
  <c r="CZ2338" i="2"/>
  <c r="EI2338" i="2"/>
  <c r="EC2338" i="2"/>
  <c r="DW2338" i="2"/>
  <c r="DQ2338" i="2"/>
  <c r="DK2338" i="2"/>
  <c r="DE2338" i="2"/>
  <c r="CY2338" i="2"/>
  <c r="EH2338" i="2"/>
  <c r="EB2338" i="2"/>
  <c r="DV2338" i="2"/>
  <c r="DP2338" i="2"/>
  <c r="DJ2338" i="2"/>
  <c r="DD2338" i="2"/>
  <c r="CX2338" i="2"/>
  <c r="EG2338" i="2"/>
  <c r="EA2338" i="2"/>
  <c r="DU2338" i="2"/>
  <c r="DO2338" i="2"/>
  <c r="DI2338" i="2"/>
  <c r="DC2338" i="2"/>
  <c r="CW2338" i="2"/>
  <c r="EF2338" i="2"/>
  <c r="DZ2338" i="2"/>
  <c r="DT2338" i="2"/>
  <c r="DN2338" i="2"/>
  <c r="DH2338" i="2"/>
  <c r="DB2338" i="2"/>
  <c r="CT2338" i="2"/>
  <c r="CS2338" i="2"/>
  <c r="CR2338" i="2"/>
  <c r="CV2338" i="2"/>
  <c r="CU2338" i="2"/>
  <c r="CQ2338" i="2"/>
  <c r="CP2338" i="2"/>
  <c r="CM2344" i="2"/>
  <c r="EM2344" i="2"/>
  <c r="EE2344" i="2"/>
  <c r="DY2344" i="2"/>
  <c r="DS2344" i="2"/>
  <c r="DM2344" i="2"/>
  <c r="DG2344" i="2"/>
  <c r="DA2344" i="2"/>
  <c r="ED2344" i="2"/>
  <c r="DX2344" i="2"/>
  <c r="DR2344" i="2"/>
  <c r="DL2344" i="2"/>
  <c r="DF2344" i="2"/>
  <c r="CZ2344" i="2"/>
  <c r="EI2344" i="2"/>
  <c r="EC2344" i="2"/>
  <c r="DW2344" i="2"/>
  <c r="DQ2344" i="2"/>
  <c r="DK2344" i="2"/>
  <c r="DE2344" i="2"/>
  <c r="CY2344" i="2"/>
  <c r="EH2344" i="2"/>
  <c r="EB2344" i="2"/>
  <c r="DV2344" i="2"/>
  <c r="DP2344" i="2"/>
  <c r="DJ2344" i="2"/>
  <c r="DD2344" i="2"/>
  <c r="CX2344" i="2"/>
  <c r="EG2344" i="2"/>
  <c r="EA2344" i="2"/>
  <c r="DU2344" i="2"/>
  <c r="DO2344" i="2"/>
  <c r="DI2344" i="2"/>
  <c r="DC2344" i="2"/>
  <c r="CW2344" i="2"/>
  <c r="EF2344" i="2"/>
  <c r="DZ2344" i="2"/>
  <c r="DT2344" i="2"/>
  <c r="DN2344" i="2"/>
  <c r="DH2344" i="2"/>
  <c r="DB2344" i="2"/>
  <c r="CT2344" i="2"/>
  <c r="CS2344" i="2"/>
  <c r="CR2344" i="2"/>
  <c r="CV2344" i="2"/>
  <c r="CU2344" i="2"/>
  <c r="CQ2344" i="2"/>
  <c r="CP2344" i="2"/>
  <c r="CM2350" i="2"/>
  <c r="EM2350" i="2"/>
  <c r="EE2350" i="2"/>
  <c r="DY2350" i="2"/>
  <c r="DS2350" i="2"/>
  <c r="DM2350" i="2"/>
  <c r="DG2350" i="2"/>
  <c r="DA2350" i="2"/>
  <c r="ED2350" i="2"/>
  <c r="DX2350" i="2"/>
  <c r="DR2350" i="2"/>
  <c r="DL2350" i="2"/>
  <c r="DF2350" i="2"/>
  <c r="CZ2350" i="2"/>
  <c r="EI2350" i="2"/>
  <c r="EC2350" i="2"/>
  <c r="DW2350" i="2"/>
  <c r="DQ2350" i="2"/>
  <c r="DK2350" i="2"/>
  <c r="DE2350" i="2"/>
  <c r="CY2350" i="2"/>
  <c r="EH2350" i="2"/>
  <c r="EB2350" i="2"/>
  <c r="DV2350" i="2"/>
  <c r="DP2350" i="2"/>
  <c r="DJ2350" i="2"/>
  <c r="DD2350" i="2"/>
  <c r="CX2350" i="2"/>
  <c r="EG2350" i="2"/>
  <c r="EA2350" i="2"/>
  <c r="DU2350" i="2"/>
  <c r="DO2350" i="2"/>
  <c r="DI2350" i="2"/>
  <c r="DC2350" i="2"/>
  <c r="CW2350" i="2"/>
  <c r="EF2350" i="2"/>
  <c r="DZ2350" i="2"/>
  <c r="DT2350" i="2"/>
  <c r="DN2350" i="2"/>
  <c r="DH2350" i="2"/>
  <c r="DB2350" i="2"/>
  <c r="CT2350" i="2"/>
  <c r="CS2350" i="2"/>
  <c r="CR2350" i="2"/>
  <c r="CV2350" i="2"/>
  <c r="CU2350" i="2"/>
  <c r="CQ2350" i="2"/>
  <c r="CP2350" i="2"/>
  <c r="CM2356" i="2"/>
  <c r="EM2356" i="2"/>
  <c r="EE2356" i="2"/>
  <c r="DY2356" i="2"/>
  <c r="DS2356" i="2"/>
  <c r="DM2356" i="2"/>
  <c r="DG2356" i="2"/>
  <c r="DA2356" i="2"/>
  <c r="ED2356" i="2"/>
  <c r="DX2356" i="2"/>
  <c r="DR2356" i="2"/>
  <c r="DL2356" i="2"/>
  <c r="DF2356" i="2"/>
  <c r="CZ2356" i="2"/>
  <c r="EI2356" i="2"/>
  <c r="EC2356" i="2"/>
  <c r="DW2356" i="2"/>
  <c r="DQ2356" i="2"/>
  <c r="DK2356" i="2"/>
  <c r="DE2356" i="2"/>
  <c r="CY2356" i="2"/>
  <c r="EH2356" i="2"/>
  <c r="EB2356" i="2"/>
  <c r="DV2356" i="2"/>
  <c r="DP2356" i="2"/>
  <c r="DJ2356" i="2"/>
  <c r="DD2356" i="2"/>
  <c r="CX2356" i="2"/>
  <c r="EG2356" i="2"/>
  <c r="EA2356" i="2"/>
  <c r="DU2356" i="2"/>
  <c r="DO2356" i="2"/>
  <c r="DI2356" i="2"/>
  <c r="DC2356" i="2"/>
  <c r="CW2356" i="2"/>
  <c r="EF2356" i="2"/>
  <c r="DZ2356" i="2"/>
  <c r="DT2356" i="2"/>
  <c r="DN2356" i="2"/>
  <c r="DH2356" i="2"/>
  <c r="DB2356" i="2"/>
  <c r="CT2356" i="2"/>
  <c r="CS2356" i="2"/>
  <c r="CR2356" i="2"/>
  <c r="CV2356" i="2"/>
  <c r="CU2356" i="2"/>
  <c r="CQ2356" i="2"/>
  <c r="CP2356" i="2"/>
  <c r="CM2362" i="2"/>
  <c r="EM2362" i="2"/>
  <c r="EE2362" i="2"/>
  <c r="DY2362" i="2"/>
  <c r="DS2362" i="2"/>
  <c r="DM2362" i="2"/>
  <c r="DG2362" i="2"/>
  <c r="DA2362" i="2"/>
  <c r="ED2362" i="2"/>
  <c r="DX2362" i="2"/>
  <c r="DR2362" i="2"/>
  <c r="DL2362" i="2"/>
  <c r="DF2362" i="2"/>
  <c r="CZ2362" i="2"/>
  <c r="EI2362" i="2"/>
  <c r="EC2362" i="2"/>
  <c r="DW2362" i="2"/>
  <c r="DQ2362" i="2"/>
  <c r="DK2362" i="2"/>
  <c r="DE2362" i="2"/>
  <c r="CY2362" i="2"/>
  <c r="EH2362" i="2"/>
  <c r="EB2362" i="2"/>
  <c r="DV2362" i="2"/>
  <c r="DP2362" i="2"/>
  <c r="DJ2362" i="2"/>
  <c r="DD2362" i="2"/>
  <c r="CX2362" i="2"/>
  <c r="EG2362" i="2"/>
  <c r="EA2362" i="2"/>
  <c r="DU2362" i="2"/>
  <c r="DO2362" i="2"/>
  <c r="DI2362" i="2"/>
  <c r="DC2362" i="2"/>
  <c r="CW2362" i="2"/>
  <c r="EF2362" i="2"/>
  <c r="DZ2362" i="2"/>
  <c r="DT2362" i="2"/>
  <c r="DN2362" i="2"/>
  <c r="DH2362" i="2"/>
  <c r="DB2362" i="2"/>
  <c r="CT2362" i="2"/>
  <c r="CS2362" i="2"/>
  <c r="CR2362" i="2"/>
  <c r="CV2362" i="2"/>
  <c r="CU2362" i="2"/>
  <c r="CQ2362" i="2"/>
  <c r="CP2362" i="2"/>
  <c r="CM2368" i="2"/>
  <c r="EM2368" i="2"/>
  <c r="EE2368" i="2"/>
  <c r="DY2368" i="2"/>
  <c r="DS2368" i="2"/>
  <c r="DM2368" i="2"/>
  <c r="DG2368" i="2"/>
  <c r="DA2368" i="2"/>
  <c r="ED2368" i="2"/>
  <c r="DX2368" i="2"/>
  <c r="DR2368" i="2"/>
  <c r="DL2368" i="2"/>
  <c r="DF2368" i="2"/>
  <c r="CZ2368" i="2"/>
  <c r="EI2368" i="2"/>
  <c r="EC2368" i="2"/>
  <c r="DW2368" i="2"/>
  <c r="DQ2368" i="2"/>
  <c r="DK2368" i="2"/>
  <c r="DE2368" i="2"/>
  <c r="CY2368" i="2"/>
  <c r="EH2368" i="2"/>
  <c r="EB2368" i="2"/>
  <c r="DV2368" i="2"/>
  <c r="DP2368" i="2"/>
  <c r="DJ2368" i="2"/>
  <c r="DD2368" i="2"/>
  <c r="CX2368" i="2"/>
  <c r="EG2368" i="2"/>
  <c r="EA2368" i="2"/>
  <c r="DU2368" i="2"/>
  <c r="DO2368" i="2"/>
  <c r="DI2368" i="2"/>
  <c r="DC2368" i="2"/>
  <c r="CW2368" i="2"/>
  <c r="EF2368" i="2"/>
  <c r="DZ2368" i="2"/>
  <c r="DT2368" i="2"/>
  <c r="DN2368" i="2"/>
  <c r="DH2368" i="2"/>
  <c r="DB2368" i="2"/>
  <c r="CT2368" i="2"/>
  <c r="CS2368" i="2"/>
  <c r="CR2368" i="2"/>
  <c r="CV2368" i="2"/>
  <c r="CU2368" i="2"/>
  <c r="CQ2368" i="2"/>
  <c r="CP2368" i="2"/>
  <c r="CM2374" i="2"/>
  <c r="EM2374" i="2"/>
  <c r="EF2374" i="2"/>
  <c r="DZ2374" i="2"/>
  <c r="DT2374" i="2"/>
  <c r="DN2374" i="2"/>
  <c r="DH2374" i="2"/>
  <c r="DB2374" i="2"/>
  <c r="EC2374" i="2"/>
  <c r="DV2374" i="2"/>
  <c r="DO2374" i="2"/>
  <c r="DG2374" i="2"/>
  <c r="CZ2374" i="2"/>
  <c r="EI2374" i="2"/>
  <c r="EB2374" i="2"/>
  <c r="DU2374" i="2"/>
  <c r="DM2374" i="2"/>
  <c r="DF2374" i="2"/>
  <c r="CY2374" i="2"/>
  <c r="EH2374" i="2"/>
  <c r="EA2374" i="2"/>
  <c r="DS2374" i="2"/>
  <c r="DL2374" i="2"/>
  <c r="DE2374" i="2"/>
  <c r="CX2374" i="2"/>
  <c r="EG2374" i="2"/>
  <c r="DY2374" i="2"/>
  <c r="DR2374" i="2"/>
  <c r="DK2374" i="2"/>
  <c r="DD2374" i="2"/>
  <c r="CW2374" i="2"/>
  <c r="EE2374" i="2"/>
  <c r="DX2374" i="2"/>
  <c r="DQ2374" i="2"/>
  <c r="DJ2374" i="2"/>
  <c r="DC2374" i="2"/>
  <c r="ED2374" i="2"/>
  <c r="DW2374" i="2"/>
  <c r="DP2374" i="2"/>
  <c r="DI2374" i="2"/>
  <c r="DA2374" i="2"/>
  <c r="CT2374" i="2"/>
  <c r="CS2374" i="2"/>
  <c r="CR2374" i="2"/>
  <c r="CV2374" i="2"/>
  <c r="CU2374" i="2"/>
  <c r="CQ2374" i="2"/>
  <c r="CP2374" i="2"/>
  <c r="CM2380" i="2"/>
  <c r="EM2380" i="2"/>
  <c r="EI2380" i="2"/>
  <c r="EC2380" i="2"/>
  <c r="DW2380" i="2"/>
  <c r="DQ2380" i="2"/>
  <c r="DK2380" i="2"/>
  <c r="DE2380" i="2"/>
  <c r="CY2380" i="2"/>
  <c r="EF2380" i="2"/>
  <c r="DZ2380" i="2"/>
  <c r="DT2380" i="2"/>
  <c r="DN2380" i="2"/>
  <c r="DH2380" i="2"/>
  <c r="DB2380" i="2"/>
  <c r="EG2380" i="2"/>
  <c r="DX2380" i="2"/>
  <c r="DO2380" i="2"/>
  <c r="DF2380" i="2"/>
  <c r="CW2380" i="2"/>
  <c r="EE2380" i="2"/>
  <c r="DV2380" i="2"/>
  <c r="DM2380" i="2"/>
  <c r="DD2380" i="2"/>
  <c r="ED2380" i="2"/>
  <c r="DU2380" i="2"/>
  <c r="DL2380" i="2"/>
  <c r="DC2380" i="2"/>
  <c r="EB2380" i="2"/>
  <c r="DS2380" i="2"/>
  <c r="DJ2380" i="2"/>
  <c r="DA2380" i="2"/>
  <c r="EA2380" i="2"/>
  <c r="DR2380" i="2"/>
  <c r="DI2380" i="2"/>
  <c r="CZ2380" i="2"/>
  <c r="EH2380" i="2"/>
  <c r="DY2380" i="2"/>
  <c r="DP2380" i="2"/>
  <c r="DG2380" i="2"/>
  <c r="CX2380" i="2"/>
  <c r="CT2380" i="2"/>
  <c r="CS2380" i="2"/>
  <c r="CR2380" i="2"/>
  <c r="CV2380" i="2"/>
  <c r="CU2380" i="2"/>
  <c r="CQ2380" i="2"/>
  <c r="CP2380" i="2"/>
  <c r="CM2386" i="2"/>
  <c r="EM2386" i="2"/>
  <c r="EE2386" i="2"/>
  <c r="DY2386" i="2"/>
  <c r="DS2386" i="2"/>
  <c r="DM2386" i="2"/>
  <c r="DG2386" i="2"/>
  <c r="DA2386" i="2"/>
  <c r="ED2386" i="2"/>
  <c r="DX2386" i="2"/>
  <c r="DR2386" i="2"/>
  <c r="DL2386" i="2"/>
  <c r="DF2386" i="2"/>
  <c r="CZ2386" i="2"/>
  <c r="EI2386" i="2"/>
  <c r="EC2386" i="2"/>
  <c r="DW2386" i="2"/>
  <c r="DQ2386" i="2"/>
  <c r="DK2386" i="2"/>
  <c r="DE2386" i="2"/>
  <c r="CY2386" i="2"/>
  <c r="EH2386" i="2"/>
  <c r="EB2386" i="2"/>
  <c r="EF2386" i="2"/>
  <c r="DZ2386" i="2"/>
  <c r="DT2386" i="2"/>
  <c r="DN2386" i="2"/>
  <c r="DH2386" i="2"/>
  <c r="DB2386" i="2"/>
  <c r="DP2386" i="2"/>
  <c r="CX2386" i="2"/>
  <c r="DO2386" i="2"/>
  <c r="CW2386" i="2"/>
  <c r="EG2386" i="2"/>
  <c r="DJ2386" i="2"/>
  <c r="EA2386" i="2"/>
  <c r="DI2386" i="2"/>
  <c r="DV2386" i="2"/>
  <c r="DD2386" i="2"/>
  <c r="DU2386" i="2"/>
  <c r="DC2386" i="2"/>
  <c r="CT2386" i="2"/>
  <c r="CS2386" i="2"/>
  <c r="CR2386" i="2"/>
  <c r="CV2386" i="2"/>
  <c r="CU2386" i="2"/>
  <c r="CQ2386" i="2"/>
  <c r="CP2386" i="2"/>
  <c r="CM2392" i="2"/>
  <c r="EM2392" i="2"/>
  <c r="EE2392" i="2"/>
  <c r="DY2392" i="2"/>
  <c r="DS2392" i="2"/>
  <c r="DM2392" i="2"/>
  <c r="DG2392" i="2"/>
  <c r="DA2392" i="2"/>
  <c r="ED2392" i="2"/>
  <c r="DX2392" i="2"/>
  <c r="DR2392" i="2"/>
  <c r="DL2392" i="2"/>
  <c r="DF2392" i="2"/>
  <c r="CZ2392" i="2"/>
  <c r="EI2392" i="2"/>
  <c r="EC2392" i="2"/>
  <c r="DW2392" i="2"/>
  <c r="DQ2392" i="2"/>
  <c r="DK2392" i="2"/>
  <c r="DE2392" i="2"/>
  <c r="CY2392" i="2"/>
  <c r="EH2392" i="2"/>
  <c r="EB2392" i="2"/>
  <c r="DV2392" i="2"/>
  <c r="DP2392" i="2"/>
  <c r="DJ2392" i="2"/>
  <c r="DD2392" i="2"/>
  <c r="CX2392" i="2"/>
  <c r="EG2392" i="2"/>
  <c r="EA2392" i="2"/>
  <c r="DU2392" i="2"/>
  <c r="DO2392" i="2"/>
  <c r="DI2392" i="2"/>
  <c r="DC2392" i="2"/>
  <c r="CW2392" i="2"/>
  <c r="EF2392" i="2"/>
  <c r="DZ2392" i="2"/>
  <c r="DT2392" i="2"/>
  <c r="DN2392" i="2"/>
  <c r="DH2392" i="2"/>
  <c r="DB2392" i="2"/>
  <c r="CT2392" i="2"/>
  <c r="CS2392" i="2"/>
  <c r="CR2392" i="2"/>
  <c r="CV2392" i="2"/>
  <c r="CU2392" i="2"/>
  <c r="CQ2392" i="2"/>
  <c r="CP2392" i="2"/>
  <c r="CM2398" i="2"/>
  <c r="EM2398" i="2"/>
  <c r="EE2398" i="2"/>
  <c r="DY2398" i="2"/>
  <c r="DS2398" i="2"/>
  <c r="DM2398" i="2"/>
  <c r="DG2398" i="2"/>
  <c r="DA2398" i="2"/>
  <c r="ED2398" i="2"/>
  <c r="DX2398" i="2"/>
  <c r="DR2398" i="2"/>
  <c r="DL2398" i="2"/>
  <c r="DF2398" i="2"/>
  <c r="CZ2398" i="2"/>
  <c r="EI2398" i="2"/>
  <c r="EC2398" i="2"/>
  <c r="DW2398" i="2"/>
  <c r="DQ2398" i="2"/>
  <c r="DK2398" i="2"/>
  <c r="DE2398" i="2"/>
  <c r="CY2398" i="2"/>
  <c r="EH2398" i="2"/>
  <c r="EB2398" i="2"/>
  <c r="DV2398" i="2"/>
  <c r="DP2398" i="2"/>
  <c r="DJ2398" i="2"/>
  <c r="DD2398" i="2"/>
  <c r="CX2398" i="2"/>
  <c r="EG2398" i="2"/>
  <c r="EA2398" i="2"/>
  <c r="DU2398" i="2"/>
  <c r="DO2398" i="2"/>
  <c r="DI2398" i="2"/>
  <c r="DC2398" i="2"/>
  <c r="CW2398" i="2"/>
  <c r="EF2398" i="2"/>
  <c r="DZ2398" i="2"/>
  <c r="DT2398" i="2"/>
  <c r="DN2398" i="2"/>
  <c r="DH2398" i="2"/>
  <c r="DB2398" i="2"/>
  <c r="CT2398" i="2"/>
  <c r="CS2398" i="2"/>
  <c r="CR2398" i="2"/>
  <c r="CV2398" i="2"/>
  <c r="CU2398" i="2"/>
  <c r="CQ2398" i="2"/>
  <c r="CP2398" i="2"/>
  <c r="CM2404" i="2"/>
  <c r="EM2404" i="2"/>
  <c r="EE2404" i="2"/>
  <c r="DY2404" i="2"/>
  <c r="DS2404" i="2"/>
  <c r="DM2404" i="2"/>
  <c r="DG2404" i="2"/>
  <c r="DA2404" i="2"/>
  <c r="ED2404" i="2"/>
  <c r="DX2404" i="2"/>
  <c r="DR2404" i="2"/>
  <c r="DL2404" i="2"/>
  <c r="DF2404" i="2"/>
  <c r="CZ2404" i="2"/>
  <c r="EI2404" i="2"/>
  <c r="EC2404" i="2"/>
  <c r="DW2404" i="2"/>
  <c r="DQ2404" i="2"/>
  <c r="DK2404" i="2"/>
  <c r="DE2404" i="2"/>
  <c r="CY2404" i="2"/>
  <c r="EH2404" i="2"/>
  <c r="EB2404" i="2"/>
  <c r="DV2404" i="2"/>
  <c r="DP2404" i="2"/>
  <c r="DJ2404" i="2"/>
  <c r="DD2404" i="2"/>
  <c r="CX2404" i="2"/>
  <c r="EG2404" i="2"/>
  <c r="EA2404" i="2"/>
  <c r="DU2404" i="2"/>
  <c r="DO2404" i="2"/>
  <c r="DI2404" i="2"/>
  <c r="DC2404" i="2"/>
  <c r="CW2404" i="2"/>
  <c r="EF2404" i="2"/>
  <c r="DZ2404" i="2"/>
  <c r="DT2404" i="2"/>
  <c r="DN2404" i="2"/>
  <c r="DH2404" i="2"/>
  <c r="DB2404" i="2"/>
  <c r="CT2404" i="2"/>
  <c r="CS2404" i="2"/>
  <c r="CR2404" i="2"/>
  <c r="CV2404" i="2"/>
  <c r="CU2404" i="2"/>
  <c r="CQ2404" i="2"/>
  <c r="CP2404" i="2"/>
  <c r="CM2410" i="2"/>
  <c r="EM2410" i="2"/>
  <c r="EE2410" i="2"/>
  <c r="DY2410" i="2"/>
  <c r="DS2410" i="2"/>
  <c r="DM2410" i="2"/>
  <c r="DG2410" i="2"/>
  <c r="DA2410" i="2"/>
  <c r="ED2410" i="2"/>
  <c r="DX2410" i="2"/>
  <c r="DR2410" i="2"/>
  <c r="DL2410" i="2"/>
  <c r="DF2410" i="2"/>
  <c r="CZ2410" i="2"/>
  <c r="EI2410" i="2"/>
  <c r="EC2410" i="2"/>
  <c r="DW2410" i="2"/>
  <c r="DQ2410" i="2"/>
  <c r="DK2410" i="2"/>
  <c r="DE2410" i="2"/>
  <c r="CY2410" i="2"/>
  <c r="EH2410" i="2"/>
  <c r="EB2410" i="2"/>
  <c r="DV2410" i="2"/>
  <c r="DP2410" i="2"/>
  <c r="DJ2410" i="2"/>
  <c r="DD2410" i="2"/>
  <c r="CX2410" i="2"/>
  <c r="EG2410" i="2"/>
  <c r="EA2410" i="2"/>
  <c r="DU2410" i="2"/>
  <c r="DO2410" i="2"/>
  <c r="DI2410" i="2"/>
  <c r="DC2410" i="2"/>
  <c r="CW2410" i="2"/>
  <c r="EF2410" i="2"/>
  <c r="DZ2410" i="2"/>
  <c r="DT2410" i="2"/>
  <c r="DN2410" i="2"/>
  <c r="DH2410" i="2"/>
  <c r="DB2410" i="2"/>
  <c r="CT2410" i="2"/>
  <c r="CS2410" i="2"/>
  <c r="CR2410" i="2"/>
  <c r="CV2410" i="2"/>
  <c r="CU2410" i="2"/>
  <c r="CQ2410" i="2"/>
  <c r="CP2410" i="2"/>
  <c r="CM2416" i="2"/>
  <c r="EM2416" i="2"/>
  <c r="ED2416" i="2"/>
  <c r="DX2416" i="2"/>
  <c r="DR2416" i="2"/>
  <c r="DL2416" i="2"/>
  <c r="DF2416" i="2"/>
  <c r="CZ2416" i="2"/>
  <c r="EG2416" i="2"/>
  <c r="DZ2416" i="2"/>
  <c r="DS2416" i="2"/>
  <c r="DK2416" i="2"/>
  <c r="DD2416" i="2"/>
  <c r="CW2416" i="2"/>
  <c r="EF2416" i="2"/>
  <c r="DY2416" i="2"/>
  <c r="DQ2416" i="2"/>
  <c r="DJ2416" i="2"/>
  <c r="DC2416" i="2"/>
  <c r="EE2416" i="2"/>
  <c r="DW2416" i="2"/>
  <c r="DP2416" i="2"/>
  <c r="DI2416" i="2"/>
  <c r="DB2416" i="2"/>
  <c r="EC2416" i="2"/>
  <c r="DV2416" i="2"/>
  <c r="DO2416" i="2"/>
  <c r="DH2416" i="2"/>
  <c r="DA2416" i="2"/>
  <c r="EI2416" i="2"/>
  <c r="EB2416" i="2"/>
  <c r="DU2416" i="2"/>
  <c r="DN2416" i="2"/>
  <c r="DG2416" i="2"/>
  <c r="CY2416" i="2"/>
  <c r="EH2416" i="2"/>
  <c r="EA2416" i="2"/>
  <c r="DT2416" i="2"/>
  <c r="DM2416" i="2"/>
  <c r="DE2416" i="2"/>
  <c r="CX2416" i="2"/>
  <c r="CT2416" i="2"/>
  <c r="CS2416" i="2"/>
  <c r="CR2416" i="2"/>
  <c r="CV2416" i="2"/>
  <c r="CU2416" i="2"/>
  <c r="CQ2416" i="2"/>
  <c r="CP2416" i="2"/>
  <c r="CM2422" i="2"/>
  <c r="EM2422" i="2"/>
  <c r="ED2422" i="2"/>
  <c r="DX2422" i="2"/>
  <c r="DR2422" i="2"/>
  <c r="DL2422" i="2"/>
  <c r="DF2422" i="2"/>
  <c r="CZ2422" i="2"/>
  <c r="EC2422" i="2"/>
  <c r="DV2422" i="2"/>
  <c r="DO2422" i="2"/>
  <c r="DH2422" i="2"/>
  <c r="DA2422" i="2"/>
  <c r="EI2422" i="2"/>
  <c r="EB2422" i="2"/>
  <c r="DU2422" i="2"/>
  <c r="DN2422" i="2"/>
  <c r="DG2422" i="2"/>
  <c r="CY2422" i="2"/>
  <c r="EH2422" i="2"/>
  <c r="EA2422" i="2"/>
  <c r="DT2422" i="2"/>
  <c r="DM2422" i="2"/>
  <c r="DE2422" i="2"/>
  <c r="CX2422" i="2"/>
  <c r="EG2422" i="2"/>
  <c r="DZ2422" i="2"/>
  <c r="DS2422" i="2"/>
  <c r="DK2422" i="2"/>
  <c r="DD2422" i="2"/>
  <c r="CW2422" i="2"/>
  <c r="EF2422" i="2"/>
  <c r="DY2422" i="2"/>
  <c r="DQ2422" i="2"/>
  <c r="DJ2422" i="2"/>
  <c r="DC2422" i="2"/>
  <c r="EE2422" i="2"/>
  <c r="DW2422" i="2"/>
  <c r="DP2422" i="2"/>
  <c r="DI2422" i="2"/>
  <c r="DB2422" i="2"/>
  <c r="CT2422" i="2"/>
  <c r="CS2422" i="2"/>
  <c r="CR2422" i="2"/>
  <c r="CV2422" i="2"/>
  <c r="CU2422" i="2"/>
  <c r="CQ2422" i="2"/>
  <c r="CP2422" i="2"/>
  <c r="CM2428" i="2"/>
  <c r="EM2428" i="2"/>
  <c r="EH2428" i="2"/>
  <c r="EB2428" i="2"/>
  <c r="DV2428" i="2"/>
  <c r="DP2428" i="2"/>
  <c r="DJ2428" i="2"/>
  <c r="DD2428" i="2"/>
  <c r="CX2428" i="2"/>
  <c r="ED2428" i="2"/>
  <c r="DX2428" i="2"/>
  <c r="DR2428" i="2"/>
  <c r="DL2428" i="2"/>
  <c r="DF2428" i="2"/>
  <c r="CZ2428" i="2"/>
  <c r="EA2428" i="2"/>
  <c r="DS2428" i="2"/>
  <c r="DI2428" i="2"/>
  <c r="DA2428" i="2"/>
  <c r="EI2428" i="2"/>
  <c r="DZ2428" i="2"/>
  <c r="DQ2428" i="2"/>
  <c r="DH2428" i="2"/>
  <c r="CY2428" i="2"/>
  <c r="EG2428" i="2"/>
  <c r="DY2428" i="2"/>
  <c r="DO2428" i="2"/>
  <c r="DG2428" i="2"/>
  <c r="CW2428" i="2"/>
  <c r="EF2428" i="2"/>
  <c r="DW2428" i="2"/>
  <c r="DN2428" i="2"/>
  <c r="DE2428" i="2"/>
  <c r="EE2428" i="2"/>
  <c r="DU2428" i="2"/>
  <c r="DM2428" i="2"/>
  <c r="DC2428" i="2"/>
  <c r="EC2428" i="2"/>
  <c r="DT2428" i="2"/>
  <c r="DK2428" i="2"/>
  <c r="DB2428" i="2"/>
  <c r="CT2428" i="2"/>
  <c r="CS2428" i="2"/>
  <c r="CR2428" i="2"/>
  <c r="CV2428" i="2"/>
  <c r="CU2428" i="2"/>
  <c r="CQ2428" i="2"/>
  <c r="CP2428" i="2"/>
  <c r="CM2434" i="2"/>
  <c r="EM2434" i="2"/>
  <c r="EI2434" i="2"/>
  <c r="EC2434" i="2"/>
  <c r="DW2434" i="2"/>
  <c r="DQ2434" i="2"/>
  <c r="EH2434" i="2"/>
  <c r="EB2434" i="2"/>
  <c r="DV2434" i="2"/>
  <c r="DP2434" i="2"/>
  <c r="DJ2434" i="2"/>
  <c r="DD2434" i="2"/>
  <c r="CX2434" i="2"/>
  <c r="EE2434" i="2"/>
  <c r="DY2434" i="2"/>
  <c r="DS2434" i="2"/>
  <c r="DM2434" i="2"/>
  <c r="DG2434" i="2"/>
  <c r="DA2434" i="2"/>
  <c r="ED2434" i="2"/>
  <c r="DX2434" i="2"/>
  <c r="DR2434" i="2"/>
  <c r="DL2434" i="2"/>
  <c r="DF2434" i="2"/>
  <c r="CZ2434" i="2"/>
  <c r="EA2434" i="2"/>
  <c r="DK2434" i="2"/>
  <c r="CY2434" i="2"/>
  <c r="DZ2434" i="2"/>
  <c r="DI2434" i="2"/>
  <c r="CW2434" i="2"/>
  <c r="DU2434" i="2"/>
  <c r="DH2434" i="2"/>
  <c r="DT2434" i="2"/>
  <c r="DE2434" i="2"/>
  <c r="EG2434" i="2"/>
  <c r="DO2434" i="2"/>
  <c r="DC2434" i="2"/>
  <c r="EF2434" i="2"/>
  <c r="DN2434" i="2"/>
  <c r="DB2434" i="2"/>
  <c r="CT2434" i="2"/>
  <c r="CS2434" i="2"/>
  <c r="CR2434" i="2"/>
  <c r="CV2434" i="2"/>
  <c r="CU2434" i="2"/>
  <c r="CQ2434" i="2"/>
  <c r="CP2434" i="2"/>
  <c r="CM2440" i="2"/>
  <c r="EM2440" i="2"/>
  <c r="EF2440" i="2"/>
  <c r="DZ2440" i="2"/>
  <c r="DT2440" i="2"/>
  <c r="DN2440" i="2"/>
  <c r="DH2440" i="2"/>
  <c r="DB2440" i="2"/>
  <c r="EH2440" i="2"/>
  <c r="EA2440" i="2"/>
  <c r="DS2440" i="2"/>
  <c r="DL2440" i="2"/>
  <c r="DE2440" i="2"/>
  <c r="CX2440" i="2"/>
  <c r="EG2440" i="2"/>
  <c r="DY2440" i="2"/>
  <c r="DR2440" i="2"/>
  <c r="DK2440" i="2"/>
  <c r="DD2440" i="2"/>
  <c r="CW2440" i="2"/>
  <c r="EE2440" i="2"/>
  <c r="DX2440" i="2"/>
  <c r="DQ2440" i="2"/>
  <c r="DJ2440" i="2"/>
  <c r="DC2440" i="2"/>
  <c r="ED2440" i="2"/>
  <c r="DW2440" i="2"/>
  <c r="DP2440" i="2"/>
  <c r="DI2440" i="2"/>
  <c r="DA2440" i="2"/>
  <c r="EC2440" i="2"/>
  <c r="DV2440" i="2"/>
  <c r="DO2440" i="2"/>
  <c r="DG2440" i="2"/>
  <c r="CZ2440" i="2"/>
  <c r="EI2440" i="2"/>
  <c r="EB2440" i="2"/>
  <c r="DU2440" i="2"/>
  <c r="DM2440" i="2"/>
  <c r="DF2440" i="2"/>
  <c r="CY2440" i="2"/>
  <c r="CT2440" i="2"/>
  <c r="CS2440" i="2"/>
  <c r="CR2440" i="2"/>
  <c r="CV2440" i="2"/>
  <c r="CU2440" i="2"/>
  <c r="CQ2440" i="2"/>
  <c r="CP2440" i="2"/>
  <c r="CM2446" i="2"/>
  <c r="EM2446" i="2"/>
  <c r="EF2446" i="2"/>
  <c r="DZ2446" i="2"/>
  <c r="DT2446" i="2"/>
  <c r="DN2446" i="2"/>
  <c r="DH2446" i="2"/>
  <c r="DB2446" i="2"/>
  <c r="ED2446" i="2"/>
  <c r="DW2446" i="2"/>
  <c r="DP2446" i="2"/>
  <c r="DI2446" i="2"/>
  <c r="DA2446" i="2"/>
  <c r="EC2446" i="2"/>
  <c r="DV2446" i="2"/>
  <c r="DO2446" i="2"/>
  <c r="DG2446" i="2"/>
  <c r="CZ2446" i="2"/>
  <c r="EI2446" i="2"/>
  <c r="EB2446" i="2"/>
  <c r="DU2446" i="2"/>
  <c r="DM2446" i="2"/>
  <c r="DF2446" i="2"/>
  <c r="CY2446" i="2"/>
  <c r="EH2446" i="2"/>
  <c r="EA2446" i="2"/>
  <c r="DS2446" i="2"/>
  <c r="DL2446" i="2"/>
  <c r="DE2446" i="2"/>
  <c r="CX2446" i="2"/>
  <c r="EG2446" i="2"/>
  <c r="DY2446" i="2"/>
  <c r="DR2446" i="2"/>
  <c r="DK2446" i="2"/>
  <c r="DD2446" i="2"/>
  <c r="CW2446" i="2"/>
  <c r="EE2446" i="2"/>
  <c r="DX2446" i="2"/>
  <c r="DQ2446" i="2"/>
  <c r="DJ2446" i="2"/>
  <c r="DC2446" i="2"/>
  <c r="CT2446" i="2"/>
  <c r="CS2446" i="2"/>
  <c r="CR2446" i="2"/>
  <c r="CV2446" i="2"/>
  <c r="CU2446" i="2"/>
  <c r="CQ2446" i="2"/>
  <c r="CP2446" i="2"/>
  <c r="CM2452" i="2"/>
  <c r="EM2452" i="2"/>
  <c r="EF2452" i="2"/>
  <c r="DZ2452" i="2"/>
  <c r="DT2452" i="2"/>
  <c r="DN2452" i="2"/>
  <c r="DH2452" i="2"/>
  <c r="DB2452" i="2"/>
  <c r="EH2452" i="2"/>
  <c r="EA2452" i="2"/>
  <c r="DS2452" i="2"/>
  <c r="DL2452" i="2"/>
  <c r="DE2452" i="2"/>
  <c r="CX2452" i="2"/>
  <c r="EG2452" i="2"/>
  <c r="DY2452" i="2"/>
  <c r="DR2452" i="2"/>
  <c r="DK2452" i="2"/>
  <c r="DD2452" i="2"/>
  <c r="CW2452" i="2"/>
  <c r="EE2452" i="2"/>
  <c r="DX2452" i="2"/>
  <c r="DQ2452" i="2"/>
  <c r="DJ2452" i="2"/>
  <c r="DC2452" i="2"/>
  <c r="ED2452" i="2"/>
  <c r="DW2452" i="2"/>
  <c r="DP2452" i="2"/>
  <c r="DI2452" i="2"/>
  <c r="DA2452" i="2"/>
  <c r="EC2452" i="2"/>
  <c r="DV2452" i="2"/>
  <c r="DO2452" i="2"/>
  <c r="DG2452" i="2"/>
  <c r="CZ2452" i="2"/>
  <c r="EI2452" i="2"/>
  <c r="EB2452" i="2"/>
  <c r="DU2452" i="2"/>
  <c r="DM2452" i="2"/>
  <c r="DF2452" i="2"/>
  <c r="CY2452" i="2"/>
  <c r="CT2452" i="2"/>
  <c r="CS2452" i="2"/>
  <c r="CR2452" i="2"/>
  <c r="CV2452" i="2"/>
  <c r="CU2452" i="2"/>
  <c r="CQ2452" i="2"/>
  <c r="CP2452" i="2"/>
  <c r="CM2458" i="2"/>
  <c r="EM2458" i="2"/>
  <c r="EH2458" i="2"/>
  <c r="EB2458" i="2"/>
  <c r="DV2458" i="2"/>
  <c r="DP2458" i="2"/>
  <c r="DJ2458" i="2"/>
  <c r="DD2458" i="2"/>
  <c r="CX2458" i="2"/>
  <c r="EE2458" i="2"/>
  <c r="DX2458" i="2"/>
  <c r="DQ2458" i="2"/>
  <c r="DI2458" i="2"/>
  <c r="DB2458" i="2"/>
  <c r="EG2458" i="2"/>
  <c r="DZ2458" i="2"/>
  <c r="DS2458" i="2"/>
  <c r="DL2458" i="2"/>
  <c r="DE2458" i="2"/>
  <c r="CW2458" i="2"/>
  <c r="EI2458" i="2"/>
  <c r="DW2458" i="2"/>
  <c r="DM2458" i="2"/>
  <c r="DA2458" i="2"/>
  <c r="EF2458" i="2"/>
  <c r="DU2458" i="2"/>
  <c r="DK2458" i="2"/>
  <c r="CZ2458" i="2"/>
  <c r="ED2458" i="2"/>
  <c r="DT2458" i="2"/>
  <c r="DH2458" i="2"/>
  <c r="CY2458" i="2"/>
  <c r="EC2458" i="2"/>
  <c r="DR2458" i="2"/>
  <c r="DG2458" i="2"/>
  <c r="EA2458" i="2"/>
  <c r="DO2458" i="2"/>
  <c r="DF2458" i="2"/>
  <c r="DY2458" i="2"/>
  <c r="DN2458" i="2"/>
  <c r="DC2458" i="2"/>
  <c r="CT2458" i="2"/>
  <c r="CS2458" i="2"/>
  <c r="CR2458" i="2"/>
  <c r="CV2458" i="2"/>
  <c r="CU2458" i="2"/>
  <c r="CQ2458" i="2"/>
  <c r="CP2458" i="2"/>
  <c r="CM2464" i="2"/>
  <c r="EM2464" i="2"/>
  <c r="EH2464" i="2"/>
  <c r="EB2464" i="2"/>
  <c r="DV2464" i="2"/>
  <c r="DP2464" i="2"/>
  <c r="DJ2464" i="2"/>
  <c r="DD2464" i="2"/>
  <c r="CX2464" i="2"/>
  <c r="EC2464" i="2"/>
  <c r="DU2464" i="2"/>
  <c r="DN2464" i="2"/>
  <c r="DG2464" i="2"/>
  <c r="CZ2464" i="2"/>
  <c r="EI2464" i="2"/>
  <c r="EA2464" i="2"/>
  <c r="DT2464" i="2"/>
  <c r="DM2464" i="2"/>
  <c r="DF2464" i="2"/>
  <c r="CY2464" i="2"/>
  <c r="EE2464" i="2"/>
  <c r="DX2464" i="2"/>
  <c r="DQ2464" i="2"/>
  <c r="DI2464" i="2"/>
  <c r="DB2464" i="2"/>
  <c r="ED2464" i="2"/>
  <c r="DW2464" i="2"/>
  <c r="DO2464" i="2"/>
  <c r="DH2464" i="2"/>
  <c r="DA2464" i="2"/>
  <c r="DS2464" i="2"/>
  <c r="CW2464" i="2"/>
  <c r="DR2464" i="2"/>
  <c r="EG2464" i="2"/>
  <c r="DL2464" i="2"/>
  <c r="EF2464" i="2"/>
  <c r="DK2464" i="2"/>
  <c r="DZ2464" i="2"/>
  <c r="DE2464" i="2"/>
  <c r="DY2464" i="2"/>
  <c r="DC2464" i="2"/>
  <c r="CT2464" i="2"/>
  <c r="CS2464" i="2"/>
  <c r="CR2464" i="2"/>
  <c r="CV2464" i="2"/>
  <c r="CU2464" i="2"/>
  <c r="CQ2464" i="2"/>
  <c r="CP2464" i="2"/>
  <c r="CM2470" i="2"/>
  <c r="EM2470" i="2"/>
  <c r="EH2470" i="2"/>
  <c r="EB2470" i="2"/>
  <c r="DV2470" i="2"/>
  <c r="DP2470" i="2"/>
  <c r="DJ2470" i="2"/>
  <c r="DD2470" i="2"/>
  <c r="CX2470" i="2"/>
  <c r="EF2470" i="2"/>
  <c r="DY2470" i="2"/>
  <c r="DR2470" i="2"/>
  <c r="DK2470" i="2"/>
  <c r="DC2470" i="2"/>
  <c r="EE2470" i="2"/>
  <c r="DX2470" i="2"/>
  <c r="DQ2470" i="2"/>
  <c r="DI2470" i="2"/>
  <c r="DB2470" i="2"/>
  <c r="ED2470" i="2"/>
  <c r="DW2470" i="2"/>
  <c r="DO2470" i="2"/>
  <c r="DH2470" i="2"/>
  <c r="DA2470" i="2"/>
  <c r="EC2470" i="2"/>
  <c r="DU2470" i="2"/>
  <c r="DN2470" i="2"/>
  <c r="DG2470" i="2"/>
  <c r="CZ2470" i="2"/>
  <c r="EI2470" i="2"/>
  <c r="EA2470" i="2"/>
  <c r="DT2470" i="2"/>
  <c r="DM2470" i="2"/>
  <c r="DF2470" i="2"/>
  <c r="CY2470" i="2"/>
  <c r="EG2470" i="2"/>
  <c r="DZ2470" i="2"/>
  <c r="DS2470" i="2"/>
  <c r="DL2470" i="2"/>
  <c r="DE2470" i="2"/>
  <c r="CW2470" i="2"/>
  <c r="CT2470" i="2"/>
  <c r="CS2470" i="2"/>
  <c r="CR2470" i="2"/>
  <c r="CV2470" i="2"/>
  <c r="CU2470" i="2"/>
  <c r="CQ2470" i="2"/>
  <c r="CP2470" i="2"/>
  <c r="CM2476" i="2"/>
  <c r="EM2476" i="2"/>
  <c r="EH2476" i="2"/>
  <c r="EB2476" i="2"/>
  <c r="DV2476" i="2"/>
  <c r="DP2476" i="2"/>
  <c r="DJ2476" i="2"/>
  <c r="DD2476" i="2"/>
  <c r="CX2476" i="2"/>
  <c r="EC2476" i="2"/>
  <c r="DU2476" i="2"/>
  <c r="DN2476" i="2"/>
  <c r="DG2476" i="2"/>
  <c r="CZ2476" i="2"/>
  <c r="EI2476" i="2"/>
  <c r="EA2476" i="2"/>
  <c r="DT2476" i="2"/>
  <c r="DM2476" i="2"/>
  <c r="DF2476" i="2"/>
  <c r="CY2476" i="2"/>
  <c r="EG2476" i="2"/>
  <c r="DZ2476" i="2"/>
  <c r="DS2476" i="2"/>
  <c r="DL2476" i="2"/>
  <c r="DE2476" i="2"/>
  <c r="CW2476" i="2"/>
  <c r="EF2476" i="2"/>
  <c r="DY2476" i="2"/>
  <c r="DR2476" i="2"/>
  <c r="DK2476" i="2"/>
  <c r="DC2476" i="2"/>
  <c r="EE2476" i="2"/>
  <c r="DX2476" i="2"/>
  <c r="DQ2476" i="2"/>
  <c r="DI2476" i="2"/>
  <c r="DB2476" i="2"/>
  <c r="ED2476" i="2"/>
  <c r="DW2476" i="2"/>
  <c r="DO2476" i="2"/>
  <c r="DH2476" i="2"/>
  <c r="DA2476" i="2"/>
  <c r="CT2476" i="2"/>
  <c r="CS2476" i="2"/>
  <c r="CR2476" i="2"/>
  <c r="CV2476" i="2"/>
  <c r="CU2476" i="2"/>
  <c r="CQ2476" i="2"/>
  <c r="CP2476" i="2"/>
  <c r="CM2482" i="2"/>
  <c r="EM2482" i="2"/>
  <c r="EH2482" i="2"/>
  <c r="EB2482" i="2"/>
  <c r="DV2482" i="2"/>
  <c r="DP2482" i="2"/>
  <c r="DJ2482" i="2"/>
  <c r="DD2482" i="2"/>
  <c r="CX2482" i="2"/>
  <c r="EF2482" i="2"/>
  <c r="DY2482" i="2"/>
  <c r="DR2482" i="2"/>
  <c r="DK2482" i="2"/>
  <c r="DC2482" i="2"/>
  <c r="EE2482" i="2"/>
  <c r="DX2482" i="2"/>
  <c r="DQ2482" i="2"/>
  <c r="DI2482" i="2"/>
  <c r="DB2482" i="2"/>
  <c r="ED2482" i="2"/>
  <c r="DW2482" i="2"/>
  <c r="DO2482" i="2"/>
  <c r="DH2482" i="2"/>
  <c r="DA2482" i="2"/>
  <c r="EC2482" i="2"/>
  <c r="DU2482" i="2"/>
  <c r="DN2482" i="2"/>
  <c r="DG2482" i="2"/>
  <c r="CZ2482" i="2"/>
  <c r="EI2482" i="2"/>
  <c r="EA2482" i="2"/>
  <c r="DT2482" i="2"/>
  <c r="DM2482" i="2"/>
  <c r="DF2482" i="2"/>
  <c r="CY2482" i="2"/>
  <c r="EG2482" i="2"/>
  <c r="DZ2482" i="2"/>
  <c r="DS2482" i="2"/>
  <c r="DL2482" i="2"/>
  <c r="DE2482" i="2"/>
  <c r="CW2482" i="2"/>
  <c r="CT2482" i="2"/>
  <c r="CS2482" i="2"/>
  <c r="CR2482" i="2"/>
  <c r="CV2482" i="2"/>
  <c r="CU2482" i="2"/>
  <c r="CQ2482" i="2"/>
  <c r="CP2482" i="2"/>
  <c r="CM2488" i="2"/>
  <c r="EM2488" i="2"/>
  <c r="EG2488" i="2"/>
  <c r="EA2488" i="2"/>
  <c r="DU2488" i="2"/>
  <c r="DO2488" i="2"/>
  <c r="DI2488" i="2"/>
  <c r="DC2488" i="2"/>
  <c r="CW2488" i="2"/>
  <c r="EF2488" i="2"/>
  <c r="DZ2488" i="2"/>
  <c r="DT2488" i="2"/>
  <c r="DN2488" i="2"/>
  <c r="DH2488" i="2"/>
  <c r="DB2488" i="2"/>
  <c r="EI2488" i="2"/>
  <c r="EC2488" i="2"/>
  <c r="DW2488" i="2"/>
  <c r="DQ2488" i="2"/>
  <c r="DK2488" i="2"/>
  <c r="DE2488" i="2"/>
  <c r="CY2488" i="2"/>
  <c r="EH2488" i="2"/>
  <c r="EB2488" i="2"/>
  <c r="DV2488" i="2"/>
  <c r="DP2488" i="2"/>
  <c r="DJ2488" i="2"/>
  <c r="DD2488" i="2"/>
  <c r="CX2488" i="2"/>
  <c r="DS2488" i="2"/>
  <c r="DA2488" i="2"/>
  <c r="DR2488" i="2"/>
  <c r="CZ2488" i="2"/>
  <c r="EE2488" i="2"/>
  <c r="DM2488" i="2"/>
  <c r="ED2488" i="2"/>
  <c r="DL2488" i="2"/>
  <c r="DY2488" i="2"/>
  <c r="DG2488" i="2"/>
  <c r="DX2488" i="2"/>
  <c r="DF2488" i="2"/>
  <c r="CT2488" i="2"/>
  <c r="CS2488" i="2"/>
  <c r="CR2488" i="2"/>
  <c r="CV2488" i="2"/>
  <c r="CU2488" i="2"/>
  <c r="CQ2488" i="2"/>
  <c r="CP2488" i="2"/>
  <c r="CM2494" i="2"/>
  <c r="EM2494" i="2"/>
  <c r="EG2494" i="2"/>
  <c r="EA2494" i="2"/>
  <c r="DU2494" i="2"/>
  <c r="EC2494" i="2"/>
  <c r="DV2494" i="2"/>
  <c r="DO2494" i="2"/>
  <c r="DI2494" i="2"/>
  <c r="DC2494" i="2"/>
  <c r="CW2494" i="2"/>
  <c r="EI2494" i="2"/>
  <c r="EB2494" i="2"/>
  <c r="DT2494" i="2"/>
  <c r="DN2494" i="2"/>
  <c r="DH2494" i="2"/>
  <c r="DB2494" i="2"/>
  <c r="EH2494" i="2"/>
  <c r="DZ2494" i="2"/>
  <c r="DS2494" i="2"/>
  <c r="DM2494" i="2"/>
  <c r="DG2494" i="2"/>
  <c r="DA2494" i="2"/>
  <c r="EF2494" i="2"/>
  <c r="DY2494" i="2"/>
  <c r="DR2494" i="2"/>
  <c r="DL2494" i="2"/>
  <c r="DF2494" i="2"/>
  <c r="CZ2494" i="2"/>
  <c r="EE2494" i="2"/>
  <c r="DX2494" i="2"/>
  <c r="DQ2494" i="2"/>
  <c r="DK2494" i="2"/>
  <c r="DE2494" i="2"/>
  <c r="CY2494" i="2"/>
  <c r="ED2494" i="2"/>
  <c r="DW2494" i="2"/>
  <c r="DP2494" i="2"/>
  <c r="DJ2494" i="2"/>
  <c r="DD2494" i="2"/>
  <c r="CX2494" i="2"/>
  <c r="CT2494" i="2"/>
  <c r="CS2494" i="2"/>
  <c r="CR2494" i="2"/>
  <c r="CV2494" i="2"/>
  <c r="CU2494" i="2"/>
  <c r="CQ2494" i="2"/>
  <c r="CP2494" i="2"/>
  <c r="CM2500" i="2"/>
  <c r="EM2500" i="2"/>
  <c r="EG2500" i="2"/>
  <c r="EA2500" i="2"/>
  <c r="DU2500" i="2"/>
  <c r="DO2500" i="2"/>
  <c r="DI2500" i="2"/>
  <c r="DC2500" i="2"/>
  <c r="CW2500" i="2"/>
  <c r="EF2500" i="2"/>
  <c r="DY2500" i="2"/>
  <c r="DR2500" i="2"/>
  <c r="DK2500" i="2"/>
  <c r="DD2500" i="2"/>
  <c r="EE2500" i="2"/>
  <c r="DX2500" i="2"/>
  <c r="DQ2500" i="2"/>
  <c r="DJ2500" i="2"/>
  <c r="DB2500" i="2"/>
  <c r="ED2500" i="2"/>
  <c r="DW2500" i="2"/>
  <c r="DP2500" i="2"/>
  <c r="DH2500" i="2"/>
  <c r="DA2500" i="2"/>
  <c r="EC2500" i="2"/>
  <c r="DV2500" i="2"/>
  <c r="DN2500" i="2"/>
  <c r="DG2500" i="2"/>
  <c r="CZ2500" i="2"/>
  <c r="EI2500" i="2"/>
  <c r="EB2500" i="2"/>
  <c r="DT2500" i="2"/>
  <c r="DM2500" i="2"/>
  <c r="DF2500" i="2"/>
  <c r="CY2500" i="2"/>
  <c r="EH2500" i="2"/>
  <c r="DZ2500" i="2"/>
  <c r="DS2500" i="2"/>
  <c r="DL2500" i="2"/>
  <c r="DE2500" i="2"/>
  <c r="CX2500" i="2"/>
  <c r="CT2500" i="2"/>
  <c r="CS2500" i="2"/>
  <c r="CR2500" i="2"/>
  <c r="CV2500" i="2"/>
  <c r="CU2500" i="2"/>
  <c r="CQ2500" i="2"/>
  <c r="CP2500" i="2"/>
  <c r="CM2506" i="2"/>
  <c r="EM2506" i="2"/>
  <c r="EF2506" i="2"/>
  <c r="DZ2506" i="2"/>
  <c r="DT2506" i="2"/>
  <c r="DN2506" i="2"/>
  <c r="DH2506" i="2"/>
  <c r="DB2506" i="2"/>
  <c r="EH2506" i="2"/>
  <c r="EB2506" i="2"/>
  <c r="DV2506" i="2"/>
  <c r="DP2506" i="2"/>
  <c r="DJ2506" i="2"/>
  <c r="EG2506" i="2"/>
  <c r="EA2506" i="2"/>
  <c r="DU2506" i="2"/>
  <c r="DO2506" i="2"/>
  <c r="DI2506" i="2"/>
  <c r="DC2506" i="2"/>
  <c r="CW2506" i="2"/>
  <c r="DY2506" i="2"/>
  <c r="DM2506" i="2"/>
  <c r="DD2506" i="2"/>
  <c r="DX2506" i="2"/>
  <c r="DL2506" i="2"/>
  <c r="DA2506" i="2"/>
  <c r="EI2506" i="2"/>
  <c r="DW2506" i="2"/>
  <c r="DK2506" i="2"/>
  <c r="CZ2506" i="2"/>
  <c r="EE2506" i="2"/>
  <c r="DS2506" i="2"/>
  <c r="DG2506" i="2"/>
  <c r="CY2506" i="2"/>
  <c r="ED2506" i="2"/>
  <c r="DR2506" i="2"/>
  <c r="DF2506" i="2"/>
  <c r="CX2506" i="2"/>
  <c r="EC2506" i="2"/>
  <c r="DQ2506" i="2"/>
  <c r="DE2506" i="2"/>
  <c r="CT2506" i="2"/>
  <c r="CS2506" i="2"/>
  <c r="CR2506" i="2"/>
  <c r="CV2506" i="2"/>
  <c r="CU2506" i="2"/>
  <c r="CQ2506" i="2"/>
  <c r="CP2506" i="2"/>
  <c r="CN116" i="2" a="1"/>
  <c r="CN116" i="2" s="1"/>
  <c r="CN122" i="2" a="1"/>
  <c r="CN122" i="2" s="1"/>
  <c r="CN128" i="2" a="1"/>
  <c r="CN128" i="2" s="1"/>
  <c r="CN134" i="2" a="1"/>
  <c r="CN134" i="2" s="1"/>
  <c r="CN140" i="2" a="1"/>
  <c r="CN140" i="2" s="1"/>
  <c r="CN146" i="2" a="1"/>
  <c r="CN146" i="2" s="1"/>
  <c r="CN152" i="2" a="1"/>
  <c r="CN152" i="2" s="1"/>
  <c r="CN158" i="2" a="1"/>
  <c r="CN158" i="2" s="1"/>
  <c r="CN164" i="2" a="1"/>
  <c r="CN164" i="2" s="1"/>
  <c r="CN170" i="2" a="1"/>
  <c r="CN170" i="2" s="1"/>
  <c r="CN176" i="2" a="1"/>
  <c r="CN176" i="2" s="1"/>
  <c r="CN182" i="2" a="1"/>
  <c r="CN182" i="2" s="1"/>
  <c r="CN188" i="2" a="1"/>
  <c r="CN188" i="2" s="1"/>
  <c r="CN194" i="2" a="1"/>
  <c r="CN194" i="2" s="1"/>
  <c r="CN200" i="2" a="1"/>
  <c r="CN200" i="2" s="1"/>
  <c r="CN206" i="2" a="1"/>
  <c r="CN206" i="2" s="1"/>
  <c r="CN212" i="2" a="1"/>
  <c r="CN212" i="2" s="1"/>
  <c r="CN218" i="2" a="1"/>
  <c r="CN218" i="2" s="1"/>
  <c r="CN224" i="2" a="1"/>
  <c r="CN224" i="2" s="1"/>
  <c r="CN230" i="2" a="1"/>
  <c r="CN230" i="2" s="1"/>
  <c r="CN236" i="2" a="1"/>
  <c r="CN236" i="2" s="1"/>
  <c r="CN242" i="2" a="1"/>
  <c r="CN242" i="2" s="1"/>
  <c r="CN248" i="2" a="1"/>
  <c r="CN248" i="2" s="1"/>
  <c r="CN254" i="2" a="1"/>
  <c r="CN254" i="2" s="1"/>
  <c r="CN260" i="2" a="1"/>
  <c r="CN260" i="2" s="1"/>
  <c r="CN266" i="2" a="1"/>
  <c r="CN266" i="2" s="1"/>
  <c r="CN272" i="2" a="1"/>
  <c r="CN272" i="2" s="1"/>
  <c r="CN278" i="2" a="1"/>
  <c r="CN278" i="2" s="1"/>
  <c r="CN284" i="2" a="1"/>
  <c r="CN284" i="2" s="1"/>
  <c r="CN290" i="2" a="1"/>
  <c r="CN290" i="2" s="1"/>
  <c r="CN296" i="2" a="1"/>
  <c r="CN296" i="2" s="1"/>
  <c r="CN302" i="2" a="1"/>
  <c r="CN302" i="2" s="1"/>
  <c r="CN308" i="2" a="1"/>
  <c r="CN308" i="2" s="1"/>
  <c r="CN314" i="2" a="1"/>
  <c r="CN314" i="2" s="1"/>
  <c r="CN320" i="2" a="1"/>
  <c r="CN320" i="2" s="1"/>
  <c r="CN326" i="2" a="1"/>
  <c r="CN326" i="2" s="1"/>
  <c r="CN332" i="2" a="1"/>
  <c r="CN332" i="2" s="1"/>
  <c r="CN338" i="2" a="1"/>
  <c r="CN338" i="2" s="1"/>
  <c r="CN344" i="2" a="1"/>
  <c r="CN344" i="2" s="1"/>
  <c r="CN350" i="2" a="1"/>
  <c r="CN350" i="2" s="1"/>
  <c r="CN356" i="2" a="1"/>
  <c r="CN356" i="2" s="1"/>
  <c r="CN362" i="2" a="1"/>
  <c r="CN362" i="2" s="1"/>
  <c r="CN368" i="2" a="1"/>
  <c r="CN368" i="2" s="1"/>
  <c r="CN374" i="2" a="1"/>
  <c r="CN374" i="2" s="1"/>
  <c r="CN380" i="2" a="1"/>
  <c r="CN380" i="2" s="1"/>
  <c r="CN386" i="2" a="1"/>
  <c r="CN386" i="2" s="1"/>
  <c r="CN392" i="2" a="1"/>
  <c r="CN392" i="2" s="1"/>
  <c r="CN398" i="2" a="1"/>
  <c r="CN398" i="2" s="1"/>
  <c r="CN404" i="2" a="1"/>
  <c r="CN404" i="2" s="1"/>
  <c r="CN410" i="2" a="1"/>
  <c r="CN410" i="2" s="1"/>
  <c r="CN416" i="2" a="1"/>
  <c r="CN416" i="2" s="1"/>
  <c r="CN422" i="2" a="1"/>
  <c r="CN422" i="2" s="1"/>
  <c r="CN428" i="2" a="1"/>
  <c r="CN428" i="2" s="1"/>
  <c r="CN434" i="2" a="1"/>
  <c r="CN434" i="2" s="1"/>
  <c r="CN440" i="2" a="1"/>
  <c r="CN440" i="2" s="1"/>
  <c r="CN446" i="2" a="1"/>
  <c r="CN446" i="2" s="1"/>
  <c r="CN452" i="2" a="1"/>
  <c r="CN452" i="2" s="1"/>
  <c r="CN458" i="2" a="1"/>
  <c r="CN458" i="2" s="1"/>
  <c r="CN464" i="2" a="1"/>
  <c r="CN464" i="2" s="1"/>
  <c r="CN470" i="2" a="1"/>
  <c r="CN470" i="2" s="1"/>
  <c r="CN476" i="2" a="1"/>
  <c r="CN476" i="2" s="1"/>
  <c r="CN482" i="2" a="1"/>
  <c r="CN482" i="2" s="1"/>
  <c r="CN488" i="2" a="1"/>
  <c r="CN488" i="2" s="1"/>
  <c r="CN494" i="2" a="1"/>
  <c r="CN494" i="2" s="1"/>
  <c r="CN500" i="2" a="1"/>
  <c r="CN500" i="2" s="1"/>
  <c r="CN506" i="2" a="1"/>
  <c r="CN506" i="2" s="1"/>
  <c r="CN512" i="2" a="1"/>
  <c r="CN512" i="2" s="1"/>
  <c r="CN518" i="2" a="1"/>
  <c r="CN518" i="2" s="1"/>
  <c r="CN524" i="2" a="1"/>
  <c r="CN524" i="2" s="1"/>
  <c r="CN530" i="2" a="1"/>
  <c r="CN530" i="2" s="1"/>
  <c r="CN536" i="2" a="1"/>
  <c r="CN536" i="2" s="1"/>
  <c r="CN542" i="2" a="1"/>
  <c r="CN542" i="2" s="1"/>
  <c r="CN548" i="2" a="1"/>
  <c r="CN548" i="2" s="1"/>
  <c r="CN554" i="2" a="1"/>
  <c r="CN554" i="2" s="1"/>
  <c r="CN560" i="2" a="1"/>
  <c r="CN560" i="2" s="1"/>
  <c r="CN566" i="2" a="1"/>
  <c r="CN566" i="2" s="1"/>
  <c r="CN572" i="2" a="1"/>
  <c r="CN572" i="2" s="1"/>
  <c r="CN578" i="2" a="1"/>
  <c r="CN578" i="2" s="1"/>
  <c r="CN584" i="2" a="1"/>
  <c r="CN584" i="2" s="1"/>
  <c r="CN590" i="2" a="1"/>
  <c r="CN590" i="2" s="1"/>
  <c r="CN596" i="2" a="1"/>
  <c r="CN596" i="2" s="1"/>
  <c r="CN602" i="2" a="1"/>
  <c r="CN602" i="2" s="1"/>
  <c r="CN608" i="2" a="1"/>
  <c r="CN608" i="2" s="1"/>
  <c r="CN614" i="2" a="1"/>
  <c r="CN614" i="2" s="1"/>
  <c r="CN620" i="2" a="1"/>
  <c r="CN620" i="2" s="1"/>
  <c r="CN626" i="2" a="1"/>
  <c r="CN626" i="2" s="1"/>
  <c r="CN632" i="2" a="1"/>
  <c r="CN632" i="2" s="1"/>
  <c r="CN638" i="2" a="1"/>
  <c r="CN638" i="2" s="1"/>
  <c r="CN644" i="2" a="1"/>
  <c r="CN644" i="2" s="1"/>
  <c r="CN650" i="2" a="1"/>
  <c r="CN650" i="2" s="1"/>
  <c r="CN656" i="2" a="1"/>
  <c r="CN656" i="2" s="1"/>
  <c r="CN662" i="2" a="1"/>
  <c r="CN662" i="2" s="1"/>
  <c r="CN668" i="2" a="1"/>
  <c r="CN668" i="2" s="1"/>
  <c r="CN674" i="2" a="1"/>
  <c r="CN674" i="2" s="1"/>
  <c r="CN680" i="2" a="1"/>
  <c r="CN680" i="2" s="1"/>
  <c r="CN686" i="2" a="1"/>
  <c r="CN686" i="2" s="1"/>
  <c r="CN692" i="2" a="1"/>
  <c r="CN692" i="2" s="1"/>
  <c r="CN698" i="2" a="1"/>
  <c r="CN698" i="2" s="1"/>
  <c r="CN704" i="2" a="1"/>
  <c r="CN704" i="2" s="1"/>
  <c r="CN710" i="2" a="1"/>
  <c r="CN710" i="2" s="1"/>
  <c r="CN716" i="2" a="1"/>
  <c r="CN716" i="2" s="1"/>
  <c r="CN722" i="2" a="1"/>
  <c r="CN722" i="2" s="1"/>
  <c r="CN728" i="2" a="1"/>
  <c r="CN728" i="2" s="1"/>
  <c r="CN734" i="2" a="1"/>
  <c r="CN734" i="2" s="1"/>
  <c r="CN740" i="2" a="1"/>
  <c r="CN740" i="2" s="1"/>
  <c r="CN746" i="2" a="1"/>
  <c r="CN746" i="2" s="1"/>
  <c r="CN752" i="2" a="1"/>
  <c r="CN752" i="2" s="1"/>
  <c r="CN758" i="2" a="1"/>
  <c r="CN758" i="2" s="1"/>
  <c r="CN764" i="2" a="1"/>
  <c r="CN764" i="2" s="1"/>
  <c r="CN770" i="2" a="1"/>
  <c r="CN770" i="2" s="1"/>
  <c r="CN776" i="2" a="1"/>
  <c r="CN776" i="2" s="1"/>
  <c r="CN782" i="2" a="1"/>
  <c r="CN782" i="2" s="1"/>
  <c r="CN788" i="2" a="1"/>
  <c r="CN788" i="2" s="1"/>
  <c r="CN794" i="2" a="1"/>
  <c r="CN794" i="2" s="1"/>
  <c r="CN800" i="2" a="1"/>
  <c r="CN800" i="2" s="1"/>
  <c r="CN806" i="2" a="1"/>
  <c r="CN806" i="2" s="1"/>
  <c r="CN812" i="2" a="1"/>
  <c r="CN812" i="2" s="1"/>
  <c r="CN818" i="2" a="1"/>
  <c r="CN818" i="2" s="1"/>
  <c r="CN824" i="2" a="1"/>
  <c r="CN824" i="2" s="1"/>
  <c r="CN830" i="2" a="1"/>
  <c r="CN830" i="2" s="1"/>
  <c r="CN836" i="2" a="1"/>
  <c r="CN836" i="2" s="1"/>
  <c r="CN842" i="2" a="1"/>
  <c r="CN842" i="2" s="1"/>
  <c r="CN848" i="2" a="1"/>
  <c r="CN848" i="2" s="1"/>
  <c r="CN854" i="2" a="1"/>
  <c r="CN854" i="2" s="1"/>
  <c r="CN860" i="2" a="1"/>
  <c r="CN860" i="2" s="1"/>
  <c r="CN866" i="2" a="1"/>
  <c r="CN866" i="2" s="1"/>
  <c r="CN872" i="2" a="1"/>
  <c r="CN872" i="2" s="1"/>
  <c r="CN878" i="2" a="1"/>
  <c r="CN878" i="2" s="1"/>
  <c r="CN884" i="2" a="1"/>
  <c r="CN884" i="2" s="1"/>
  <c r="CN890" i="2" a="1"/>
  <c r="CN890" i="2" s="1"/>
  <c r="CN896" i="2" a="1"/>
  <c r="CN896" i="2" s="1"/>
  <c r="CN902" i="2" a="1"/>
  <c r="CN902" i="2" s="1"/>
  <c r="CN908" i="2" a="1"/>
  <c r="CN908" i="2" s="1"/>
  <c r="CN914" i="2" a="1"/>
  <c r="CN914" i="2" s="1"/>
  <c r="CN920" i="2" a="1"/>
  <c r="CN920" i="2" s="1"/>
  <c r="CN926" i="2" a="1"/>
  <c r="CN926" i="2" s="1"/>
  <c r="CN932" i="2" a="1"/>
  <c r="CN932" i="2" s="1"/>
  <c r="CN938" i="2" a="1"/>
  <c r="CN938" i="2" s="1"/>
  <c r="CN944" i="2" a="1"/>
  <c r="CN944" i="2" s="1"/>
  <c r="CN950" i="2" a="1"/>
  <c r="CN950" i="2" s="1"/>
  <c r="CN956" i="2" a="1"/>
  <c r="CN956" i="2" s="1"/>
  <c r="CN962" i="2" a="1"/>
  <c r="CN962" i="2" s="1"/>
  <c r="CN968" i="2" a="1"/>
  <c r="CN968" i="2" s="1"/>
  <c r="CN974" i="2" a="1"/>
  <c r="CN974" i="2" s="1"/>
  <c r="CN980" i="2" a="1"/>
  <c r="CN980" i="2" s="1"/>
  <c r="CN986" i="2" a="1"/>
  <c r="CN986" i="2" s="1"/>
  <c r="CN992" i="2" a="1"/>
  <c r="CN992" i="2" s="1"/>
  <c r="CN998" i="2" a="1"/>
  <c r="CN998" i="2" s="1"/>
  <c r="CN1004" i="2" a="1"/>
  <c r="CN1004" i="2" s="1"/>
  <c r="CN1010" i="2" a="1"/>
  <c r="CN1010" i="2" s="1"/>
  <c r="CN1016" i="2" a="1"/>
  <c r="CN1016" i="2" s="1"/>
  <c r="CN1022" i="2" a="1"/>
  <c r="CN1022" i="2" s="1"/>
  <c r="CN1028" i="2" a="1"/>
  <c r="CN1028" i="2" s="1"/>
  <c r="CN1034" i="2" a="1"/>
  <c r="CN1034" i="2" s="1"/>
  <c r="CN1040" i="2" a="1"/>
  <c r="CN1040" i="2" s="1"/>
  <c r="CN1046" i="2" a="1"/>
  <c r="CN1046" i="2" s="1"/>
  <c r="CN1052" i="2" a="1"/>
  <c r="CN1052" i="2" s="1"/>
  <c r="CN1058" i="2" a="1"/>
  <c r="CN1058" i="2" s="1"/>
  <c r="CN1064" i="2" a="1"/>
  <c r="CN1064" i="2" s="1"/>
  <c r="CN1070" i="2" a="1"/>
  <c r="CN1070" i="2" s="1"/>
  <c r="CN1076" i="2" a="1"/>
  <c r="CN1076" i="2" s="1"/>
  <c r="CN1082" i="2" a="1"/>
  <c r="CN1082" i="2" s="1"/>
  <c r="CN1088" i="2" a="1"/>
  <c r="CN1088" i="2" s="1"/>
  <c r="CN1094" i="2" a="1"/>
  <c r="CN1094" i="2" s="1"/>
  <c r="CN1100" i="2" a="1"/>
  <c r="CN1100" i="2" s="1"/>
  <c r="CN1106" i="2" a="1"/>
  <c r="CN1106" i="2" s="1"/>
  <c r="CN1112" i="2" a="1"/>
  <c r="CN1112" i="2" s="1"/>
  <c r="CN1118" i="2" a="1"/>
  <c r="CN1118" i="2" s="1"/>
  <c r="CN1124" i="2" a="1"/>
  <c r="CN1124" i="2" s="1"/>
  <c r="CN1130" i="2" a="1"/>
  <c r="CN1130" i="2" s="1"/>
  <c r="CN1136" i="2" a="1"/>
  <c r="CN1136" i="2" s="1"/>
  <c r="CN1142" i="2" a="1"/>
  <c r="CN1142" i="2" s="1"/>
  <c r="CN1148" i="2" a="1"/>
  <c r="CN1148" i="2" s="1"/>
  <c r="CN1154" i="2" a="1"/>
  <c r="CN1154" i="2" s="1"/>
  <c r="CN1160" i="2" a="1"/>
  <c r="CN1160" i="2" s="1"/>
  <c r="CN1166" i="2" a="1"/>
  <c r="CN1166" i="2" s="1"/>
  <c r="CN1172" i="2" a="1"/>
  <c r="CN1172" i="2" s="1"/>
  <c r="CN1178" i="2" a="1"/>
  <c r="CN1178" i="2" s="1"/>
  <c r="CN1184" i="2" a="1"/>
  <c r="CN1184" i="2" s="1"/>
  <c r="CN1190" i="2" a="1"/>
  <c r="CN1190" i="2" s="1"/>
  <c r="CN1196" i="2" a="1"/>
  <c r="CN1196" i="2" s="1"/>
  <c r="CN1202" i="2" a="1"/>
  <c r="CN1202" i="2" s="1"/>
  <c r="CN1208" i="2" a="1"/>
  <c r="CN1208" i="2" s="1"/>
  <c r="CN1214" i="2" a="1"/>
  <c r="CN1214" i="2" s="1"/>
  <c r="CN1220" i="2" a="1"/>
  <c r="CN1220" i="2" s="1"/>
  <c r="CN1226" i="2" a="1"/>
  <c r="CN1226" i="2" s="1"/>
  <c r="CN1232" i="2" a="1"/>
  <c r="CN1232" i="2" s="1"/>
  <c r="CN1238" i="2" a="1"/>
  <c r="CN1238" i="2" s="1"/>
  <c r="CN1244" i="2" a="1"/>
  <c r="CN1244" i="2" s="1"/>
  <c r="CN1250" i="2" a="1"/>
  <c r="CN1250" i="2" s="1"/>
  <c r="CN1256" i="2" a="1"/>
  <c r="CN1256" i="2" s="1"/>
  <c r="CN1262" i="2" a="1"/>
  <c r="CN1262" i="2" s="1"/>
  <c r="CN1268" i="2" a="1"/>
  <c r="CN1268" i="2" s="1"/>
  <c r="CN1274" i="2" a="1"/>
  <c r="CN1274" i="2" s="1"/>
  <c r="CN1280" i="2" a="1"/>
  <c r="CN1280" i="2" s="1"/>
  <c r="CN1286" i="2" a="1"/>
  <c r="CN1286" i="2" s="1"/>
  <c r="CN1292" i="2" a="1"/>
  <c r="CN1292" i="2" s="1"/>
  <c r="CN1298" i="2" a="1"/>
  <c r="CN1298" i="2" s="1"/>
  <c r="CN1304" i="2" a="1"/>
  <c r="CN1304" i="2" s="1"/>
  <c r="CN1310" i="2" a="1"/>
  <c r="CN1310" i="2" s="1"/>
  <c r="CN1316" i="2" a="1"/>
  <c r="CN1316" i="2" s="1"/>
  <c r="CN1322" i="2" a="1"/>
  <c r="CN1322" i="2" s="1"/>
  <c r="CN1328" i="2" a="1"/>
  <c r="CN1328" i="2" s="1"/>
  <c r="CN1334" i="2" a="1"/>
  <c r="CN1334" i="2" s="1"/>
  <c r="CN1340" i="2" a="1"/>
  <c r="CN1340" i="2" s="1"/>
  <c r="CN1346" i="2" a="1"/>
  <c r="CN1346" i="2" s="1"/>
  <c r="CN1352" i="2" a="1"/>
  <c r="CN1352" i="2" s="1"/>
  <c r="CN1358" i="2" a="1"/>
  <c r="CN1358" i="2" s="1"/>
  <c r="CN1364" i="2" a="1"/>
  <c r="CN1364" i="2" s="1"/>
  <c r="CN1370" i="2" a="1"/>
  <c r="CN1370" i="2" s="1"/>
  <c r="CN1376" i="2" a="1"/>
  <c r="CN1376" i="2" s="1"/>
  <c r="CN1382" i="2" a="1"/>
  <c r="CN1382" i="2" s="1"/>
  <c r="CN1388" i="2" a="1"/>
  <c r="CN1388" i="2" s="1"/>
  <c r="CN1394" i="2" a="1"/>
  <c r="CN1394" i="2" s="1"/>
  <c r="CN1400" i="2" a="1"/>
  <c r="CN1400" i="2" s="1"/>
  <c r="CN1406" i="2" a="1"/>
  <c r="CN1406" i="2" s="1"/>
  <c r="CN1412" i="2" a="1"/>
  <c r="CN1412" i="2" s="1"/>
  <c r="CN1418" i="2" a="1"/>
  <c r="CN1418" i="2" s="1"/>
  <c r="CN1424" i="2" a="1"/>
  <c r="CN1424" i="2" s="1"/>
  <c r="CN1430" i="2" a="1"/>
  <c r="CN1430" i="2" s="1"/>
  <c r="CN1436" i="2" a="1"/>
  <c r="CN1436" i="2" s="1"/>
  <c r="CN1442" i="2" a="1"/>
  <c r="CN1442" i="2" s="1"/>
  <c r="CN1448" i="2" a="1"/>
  <c r="CN1448" i="2" s="1"/>
  <c r="CN1454" i="2" a="1"/>
  <c r="CN1454" i="2" s="1"/>
  <c r="CN1460" i="2" a="1"/>
  <c r="CN1460" i="2" s="1"/>
  <c r="CN1466" i="2" a="1"/>
  <c r="CN1466" i="2" s="1"/>
  <c r="CN1472" i="2" a="1"/>
  <c r="CN1472" i="2" s="1"/>
  <c r="CN1478" i="2" a="1"/>
  <c r="CN1478" i="2" s="1"/>
  <c r="CN1484" i="2" a="1"/>
  <c r="CN1484" i="2" s="1"/>
  <c r="CN1490" i="2" a="1"/>
  <c r="CN1490" i="2" s="1"/>
  <c r="CN1496" i="2" a="1"/>
  <c r="CN1496" i="2" s="1"/>
  <c r="CN1502" i="2" a="1"/>
  <c r="CN1502" i="2" s="1"/>
  <c r="CN1508" i="2" a="1"/>
  <c r="CN1508" i="2" s="1"/>
  <c r="CN1514" i="2" a="1"/>
  <c r="CN1514" i="2" s="1"/>
  <c r="CN1520" i="2" a="1"/>
  <c r="CN1520" i="2" s="1"/>
  <c r="CN1526" i="2" a="1"/>
  <c r="CN1526" i="2" s="1"/>
  <c r="CN1532" i="2" a="1"/>
  <c r="CN1532" i="2" s="1"/>
  <c r="CN1538" i="2" a="1"/>
  <c r="CN1538" i="2" s="1"/>
  <c r="CN1544" i="2" a="1"/>
  <c r="CN1544" i="2" s="1"/>
  <c r="CN1550" i="2" a="1"/>
  <c r="CN1550" i="2" s="1"/>
  <c r="CN1556" i="2" a="1"/>
  <c r="CN1556" i="2" s="1"/>
  <c r="CN1562" i="2" a="1"/>
  <c r="CN1562" i="2" s="1"/>
  <c r="CN1568" i="2" a="1"/>
  <c r="CN1568" i="2" s="1"/>
  <c r="CN1574" i="2" a="1"/>
  <c r="CN1574" i="2" s="1"/>
  <c r="CN1580" i="2" a="1"/>
  <c r="CN1580" i="2" s="1"/>
  <c r="CN1586" i="2" a="1"/>
  <c r="CN1586" i="2" s="1"/>
  <c r="CN1592" i="2" a="1"/>
  <c r="CN1592" i="2" s="1"/>
  <c r="CN1598" i="2" a="1"/>
  <c r="CN1598" i="2" s="1"/>
  <c r="CN1604" i="2" a="1"/>
  <c r="CN1604" i="2" s="1"/>
  <c r="CN1610" i="2" a="1"/>
  <c r="CN1610" i="2" s="1"/>
  <c r="CN1616" i="2" a="1"/>
  <c r="CN1616" i="2" s="1"/>
  <c r="CN1622" i="2" a="1"/>
  <c r="CN1622" i="2" s="1"/>
  <c r="CN1628" i="2" a="1"/>
  <c r="CN1628" i="2" s="1"/>
  <c r="CN1634" i="2" a="1"/>
  <c r="CN1634" i="2" s="1"/>
  <c r="CN1640" i="2" a="1"/>
  <c r="CN1640" i="2" s="1"/>
  <c r="CN1646" i="2" a="1"/>
  <c r="CN1646" i="2" s="1"/>
  <c r="CN1652" i="2" a="1"/>
  <c r="CN1652" i="2" s="1"/>
  <c r="CN1658" i="2" a="1"/>
  <c r="CN1658" i="2" s="1"/>
  <c r="CN1664" i="2" a="1"/>
  <c r="CN1664" i="2" s="1"/>
  <c r="CN1670" i="2" a="1"/>
  <c r="CN1670" i="2" s="1"/>
  <c r="CN1676" i="2" a="1"/>
  <c r="CN1676" i="2" s="1"/>
  <c r="CN1682" i="2" a="1"/>
  <c r="CN1682" i="2" s="1"/>
  <c r="CN1688" i="2" a="1"/>
  <c r="CN1688" i="2" s="1"/>
  <c r="CN1694" i="2" a="1"/>
  <c r="CN1694" i="2" s="1"/>
  <c r="CN1700" i="2" a="1"/>
  <c r="CN1700" i="2" s="1"/>
  <c r="CN1706" i="2" a="1"/>
  <c r="CN1706" i="2" s="1"/>
  <c r="CN1712" i="2" a="1"/>
  <c r="CN1712" i="2" s="1"/>
  <c r="CN1718" i="2" a="1"/>
  <c r="CN1718" i="2" s="1"/>
  <c r="CN1724" i="2" a="1"/>
  <c r="CN1724" i="2" s="1"/>
  <c r="CN1730" i="2" a="1"/>
  <c r="CN1730" i="2" s="1"/>
  <c r="CN1736" i="2" a="1"/>
  <c r="CN1736" i="2" s="1"/>
  <c r="CN1742" i="2" a="1"/>
  <c r="CN1742" i="2" s="1"/>
  <c r="CN1748" i="2" a="1"/>
  <c r="CN1748" i="2" s="1"/>
  <c r="CN1754" i="2" a="1"/>
  <c r="CN1754" i="2" s="1"/>
  <c r="CN1760" i="2" a="1"/>
  <c r="CN1760" i="2" s="1"/>
  <c r="CN1766" i="2" a="1"/>
  <c r="CN1766" i="2" s="1"/>
  <c r="CN1772" i="2" a="1"/>
  <c r="CN1772" i="2" s="1"/>
  <c r="CN1778" i="2" a="1"/>
  <c r="CN1778" i="2" s="1"/>
  <c r="CN1784" i="2" a="1"/>
  <c r="CN1784" i="2" s="1"/>
  <c r="CN1790" i="2" a="1"/>
  <c r="CN1790" i="2" s="1"/>
  <c r="CN1796" i="2" a="1"/>
  <c r="CN1796" i="2" s="1"/>
  <c r="CN1802" i="2" a="1"/>
  <c r="CN1802" i="2" s="1"/>
  <c r="CN1808" i="2" a="1"/>
  <c r="CN1808" i="2" s="1"/>
  <c r="CN1814" i="2" a="1"/>
  <c r="CN1814" i="2" s="1"/>
  <c r="CN1820" i="2" a="1"/>
  <c r="CN1820" i="2" s="1"/>
  <c r="CN1826" i="2" a="1"/>
  <c r="CN1826" i="2" s="1"/>
  <c r="CN1832" i="2" a="1"/>
  <c r="CN1832" i="2" s="1"/>
  <c r="CN1838" i="2" a="1"/>
  <c r="CN1838" i="2" s="1"/>
  <c r="CN1844" i="2" a="1"/>
  <c r="CN1844" i="2" s="1"/>
  <c r="CN1850" i="2" a="1"/>
  <c r="CN1850" i="2" s="1"/>
  <c r="CN1856" i="2" a="1"/>
  <c r="CN1856" i="2" s="1"/>
  <c r="CN1862" i="2" a="1"/>
  <c r="CN1862" i="2" s="1"/>
  <c r="CN1868" i="2" a="1"/>
  <c r="CN1868" i="2" s="1"/>
  <c r="CN1874" i="2" a="1"/>
  <c r="CN1874" i="2" s="1"/>
  <c r="CN1880" i="2" a="1"/>
  <c r="CN1880" i="2" s="1"/>
  <c r="CN1886" i="2" a="1"/>
  <c r="CN1886" i="2" s="1"/>
  <c r="CN1892" i="2" a="1"/>
  <c r="CN1892" i="2" s="1"/>
  <c r="CN1898" i="2" a="1"/>
  <c r="CN1898" i="2" s="1"/>
  <c r="CN1904" i="2" a="1"/>
  <c r="CN1904" i="2" s="1"/>
  <c r="CN1910" i="2" a="1"/>
  <c r="CN1910" i="2" s="1"/>
  <c r="CN1916" i="2" a="1"/>
  <c r="CN1916" i="2" s="1"/>
  <c r="CN1922" i="2" a="1"/>
  <c r="CN1922" i="2" s="1"/>
  <c r="CN1928" i="2" a="1"/>
  <c r="CN1928" i="2" s="1"/>
  <c r="CN1934" i="2" a="1"/>
  <c r="CN1934" i="2" s="1"/>
  <c r="CN1940" i="2" a="1"/>
  <c r="CN1940" i="2" s="1"/>
  <c r="CN1946" i="2" a="1"/>
  <c r="CN1946" i="2" s="1"/>
  <c r="CN1952" i="2" a="1"/>
  <c r="CN1952" i="2" s="1"/>
  <c r="CN1958" i="2" a="1"/>
  <c r="CN1958" i="2" s="1"/>
  <c r="CN1964" i="2" a="1"/>
  <c r="CN1964" i="2" s="1"/>
  <c r="CN1970" i="2" a="1"/>
  <c r="CN1970" i="2" s="1"/>
  <c r="CN1976" i="2" a="1"/>
  <c r="CN1976" i="2" s="1"/>
  <c r="CN1982" i="2" a="1"/>
  <c r="CN1982" i="2" s="1"/>
  <c r="CN1988" i="2" a="1"/>
  <c r="CN1988" i="2" s="1"/>
  <c r="CN1994" i="2" a="1"/>
  <c r="CN1994" i="2" s="1"/>
  <c r="CN2000" i="2" a="1"/>
  <c r="CN2000" i="2" s="1"/>
  <c r="CN2006" i="2" a="1"/>
  <c r="CN2006" i="2" s="1"/>
  <c r="CN2012" i="2" a="1"/>
  <c r="CN2012" i="2" s="1"/>
  <c r="CN2018" i="2" a="1"/>
  <c r="CN2018" i="2" s="1"/>
  <c r="CN2024" i="2" a="1"/>
  <c r="CN2024" i="2" s="1"/>
  <c r="CN2030" i="2" a="1"/>
  <c r="CN2030" i="2" s="1"/>
  <c r="CN2036" i="2" a="1"/>
  <c r="CN2036" i="2" s="1"/>
  <c r="CN2042" i="2" a="1"/>
  <c r="CN2042" i="2" s="1"/>
  <c r="CN2048" i="2" a="1"/>
  <c r="CN2048" i="2" s="1"/>
  <c r="CN2054" i="2" a="1"/>
  <c r="CN2054" i="2" s="1"/>
  <c r="CN2060" i="2" a="1"/>
  <c r="CN2060" i="2" s="1"/>
  <c r="CN2066" i="2" a="1"/>
  <c r="CN2066" i="2" s="1"/>
  <c r="CN2072" i="2" a="1"/>
  <c r="CN2072" i="2" s="1"/>
  <c r="CN2078" i="2" a="1"/>
  <c r="CN2078" i="2" s="1"/>
  <c r="CN2084" i="2" a="1"/>
  <c r="CN2084" i="2" s="1"/>
  <c r="CN2090" i="2" a="1"/>
  <c r="CN2090" i="2" s="1"/>
  <c r="CN2096" i="2" a="1"/>
  <c r="CN2096" i="2" s="1"/>
  <c r="CN2102" i="2" a="1"/>
  <c r="CN2102" i="2" s="1"/>
  <c r="CN2108" i="2" a="1"/>
  <c r="CN2108" i="2" s="1"/>
  <c r="CN2114" i="2" a="1"/>
  <c r="CN2114" i="2" s="1"/>
  <c r="CN2120" i="2" a="1"/>
  <c r="CN2120" i="2" s="1"/>
  <c r="CN2126" i="2" a="1"/>
  <c r="CN2126" i="2" s="1"/>
  <c r="CN2132" i="2" a="1"/>
  <c r="CN2132" i="2" s="1"/>
  <c r="CN2138" i="2" a="1"/>
  <c r="CN2138" i="2" s="1"/>
  <c r="CN2144" i="2" a="1"/>
  <c r="CN2144" i="2" s="1"/>
  <c r="CN2150" i="2" a="1"/>
  <c r="CN2150" i="2" s="1"/>
  <c r="CN2156" i="2" a="1"/>
  <c r="CN2156" i="2" s="1"/>
  <c r="CN2162" i="2" a="1"/>
  <c r="CN2162" i="2" s="1"/>
  <c r="CN2168" i="2" a="1"/>
  <c r="CN2168" i="2" s="1"/>
  <c r="CN2174" i="2" a="1"/>
  <c r="CN2174" i="2" s="1"/>
  <c r="CN2180" i="2" a="1"/>
  <c r="CN2180" i="2" s="1"/>
  <c r="CN2186" i="2" a="1"/>
  <c r="CN2186" i="2" s="1"/>
  <c r="CN2192" i="2" a="1"/>
  <c r="CN2192" i="2" s="1"/>
  <c r="CN2198" i="2" a="1"/>
  <c r="CN2198" i="2" s="1"/>
  <c r="CN2204" i="2" a="1"/>
  <c r="CN2204" i="2" s="1"/>
  <c r="CN2210" i="2" a="1"/>
  <c r="CN2210" i="2" s="1"/>
  <c r="CN2216" i="2" a="1"/>
  <c r="CN2216" i="2" s="1"/>
  <c r="CN2222" i="2" a="1"/>
  <c r="CN2222" i="2" s="1"/>
  <c r="CN2228" i="2" a="1"/>
  <c r="CN2228" i="2" s="1"/>
  <c r="CN2234" i="2" a="1"/>
  <c r="CN2234" i="2" s="1"/>
  <c r="CN2240" i="2" a="1"/>
  <c r="CN2240" i="2" s="1"/>
  <c r="CN2246" i="2" a="1"/>
  <c r="CN2246" i="2" s="1"/>
  <c r="CN2252" i="2" a="1"/>
  <c r="CN2252" i="2" s="1"/>
  <c r="CN2258" i="2" a="1"/>
  <c r="CN2258" i="2" s="1"/>
  <c r="CN2264" i="2" a="1"/>
  <c r="CN2264" i="2" s="1"/>
  <c r="CN2270" i="2" a="1"/>
  <c r="CN2270" i="2" s="1"/>
  <c r="CN2276" i="2" a="1"/>
  <c r="CN2276" i="2" s="1"/>
  <c r="CN2282" i="2" a="1"/>
  <c r="CN2282" i="2" s="1"/>
  <c r="CN2288" i="2" a="1"/>
  <c r="CN2288" i="2" s="1"/>
  <c r="CN2294" i="2" a="1"/>
  <c r="CN2294" i="2" s="1"/>
  <c r="CN2300" i="2" a="1"/>
  <c r="CN2300" i="2" s="1"/>
  <c r="CN2306" i="2" a="1"/>
  <c r="CN2306" i="2" s="1"/>
  <c r="CN2312" i="2" a="1"/>
  <c r="CN2312" i="2" s="1"/>
  <c r="CN2318" i="2" a="1"/>
  <c r="CN2318" i="2" s="1"/>
  <c r="CN2324" i="2" a="1"/>
  <c r="CN2324" i="2" s="1"/>
  <c r="CN2330" i="2" a="1"/>
  <c r="CN2330" i="2" s="1"/>
  <c r="CN2336" i="2" a="1"/>
  <c r="CN2336" i="2" s="1"/>
  <c r="CN2342" i="2" a="1"/>
  <c r="CN2342" i="2" s="1"/>
  <c r="CN2348" i="2" a="1"/>
  <c r="CN2348" i="2" s="1"/>
  <c r="CN2354" i="2" a="1"/>
  <c r="CN2354" i="2" s="1"/>
  <c r="CN2360" i="2" a="1"/>
  <c r="CN2360" i="2" s="1"/>
  <c r="CN2366" i="2" a="1"/>
  <c r="CN2366" i="2" s="1"/>
  <c r="CN2372" i="2" a="1"/>
  <c r="CN2372" i="2" s="1"/>
  <c r="CN2378" i="2" a="1"/>
  <c r="CN2378" i="2" s="1"/>
  <c r="CN2384" i="2" a="1"/>
  <c r="CN2384" i="2" s="1"/>
  <c r="CN2390" i="2" a="1"/>
  <c r="CN2390" i="2" s="1"/>
  <c r="CN2396" i="2" a="1"/>
  <c r="CN2396" i="2" s="1"/>
  <c r="CN2402" i="2" a="1"/>
  <c r="CN2402" i="2" s="1"/>
  <c r="CN2408" i="2" a="1"/>
  <c r="CN2408" i="2" s="1"/>
  <c r="CN2414" i="2" a="1"/>
  <c r="CN2414" i="2" s="1"/>
  <c r="CN2420" i="2" a="1"/>
  <c r="CN2420" i="2" s="1"/>
  <c r="CN2426" i="2" a="1"/>
  <c r="CN2426" i="2" s="1"/>
  <c r="CN2432" i="2" a="1"/>
  <c r="CN2432" i="2" s="1"/>
  <c r="CN2438" i="2" a="1"/>
  <c r="CN2438" i="2" s="1"/>
  <c r="CN2444" i="2" a="1"/>
  <c r="CN2444" i="2" s="1"/>
  <c r="CN2450" i="2" a="1"/>
  <c r="CN2450" i="2" s="1"/>
  <c r="CN2456" i="2" a="1"/>
  <c r="CN2456" i="2" s="1"/>
  <c r="CN2462" i="2" a="1"/>
  <c r="CN2462" i="2" s="1"/>
  <c r="CN2468" i="2" a="1"/>
  <c r="CN2468" i="2" s="1"/>
  <c r="CN2474" i="2" a="1"/>
  <c r="CN2474" i="2" s="1"/>
  <c r="CN2480" i="2" a="1"/>
  <c r="CN2480" i="2" s="1"/>
  <c r="CN2486" i="2" a="1"/>
  <c r="CN2486" i="2" s="1"/>
  <c r="CN2492" i="2" a="1"/>
  <c r="CN2492" i="2" s="1"/>
  <c r="CN2498" i="2" a="1"/>
  <c r="CN2498" i="2" s="1"/>
  <c r="CN2504" i="2" a="1"/>
  <c r="CN2504" i="2" s="1"/>
  <c r="CN2510" i="2" a="1"/>
  <c r="CN2510" i="2" s="1"/>
  <c r="CO116" i="2" a="1"/>
  <c r="CO116" i="2" s="1"/>
  <c r="CO122" i="2" a="1"/>
  <c r="CO122" i="2" s="1"/>
  <c r="CO128" i="2" a="1"/>
  <c r="CO128" i="2" s="1"/>
  <c r="CO134" i="2" a="1"/>
  <c r="CO134" i="2" s="1"/>
  <c r="CO140" i="2" a="1"/>
  <c r="CO140" i="2" s="1"/>
  <c r="CO146" i="2" a="1"/>
  <c r="CO146" i="2" s="1"/>
  <c r="CO152" i="2" a="1"/>
  <c r="CO152" i="2" s="1"/>
  <c r="CO158" i="2" a="1"/>
  <c r="CO158" i="2" s="1"/>
  <c r="CO164" i="2" a="1"/>
  <c r="CO164" i="2" s="1"/>
  <c r="CO170" i="2" a="1"/>
  <c r="CO170" i="2" s="1"/>
  <c r="CO176" i="2" a="1"/>
  <c r="CO176" i="2" s="1"/>
  <c r="CO182" i="2" a="1"/>
  <c r="CO182" i="2" s="1"/>
  <c r="CO188" i="2" a="1"/>
  <c r="CO188" i="2" s="1"/>
  <c r="CO194" i="2" a="1"/>
  <c r="CO194" i="2" s="1"/>
  <c r="CO200" i="2" a="1"/>
  <c r="CO200" i="2" s="1"/>
  <c r="CO206" i="2" a="1"/>
  <c r="CO206" i="2" s="1"/>
  <c r="CO212" i="2" a="1"/>
  <c r="CO212" i="2" s="1"/>
  <c r="CO218" i="2" a="1"/>
  <c r="CO218" i="2" s="1"/>
  <c r="CO224" i="2" a="1"/>
  <c r="CO224" i="2" s="1"/>
  <c r="CO230" i="2" a="1"/>
  <c r="CO230" i="2" s="1"/>
  <c r="CO236" i="2" a="1"/>
  <c r="CO236" i="2" s="1"/>
  <c r="CO242" i="2" a="1"/>
  <c r="CO242" i="2" s="1"/>
  <c r="CO248" i="2" a="1"/>
  <c r="CO248" i="2" s="1"/>
  <c r="CO254" i="2" a="1"/>
  <c r="CO254" i="2" s="1"/>
  <c r="CO260" i="2" a="1"/>
  <c r="CO260" i="2" s="1"/>
  <c r="CO266" i="2" a="1"/>
  <c r="CO266" i="2" s="1"/>
  <c r="CO272" i="2" a="1"/>
  <c r="CO272" i="2" s="1"/>
  <c r="CO278" i="2" a="1"/>
  <c r="CO278" i="2" s="1"/>
  <c r="CO284" i="2" a="1"/>
  <c r="CO284" i="2" s="1"/>
  <c r="CO290" i="2" a="1"/>
  <c r="CO290" i="2" s="1"/>
  <c r="CO296" i="2" a="1"/>
  <c r="CO296" i="2" s="1"/>
  <c r="CO302" i="2" a="1"/>
  <c r="CO302" i="2" s="1"/>
  <c r="CO308" i="2" a="1"/>
  <c r="CO308" i="2" s="1"/>
  <c r="CO314" i="2" a="1"/>
  <c r="CO314" i="2" s="1"/>
  <c r="CO320" i="2" a="1"/>
  <c r="CO320" i="2" s="1"/>
  <c r="CO326" i="2" a="1"/>
  <c r="CO326" i="2" s="1"/>
  <c r="CO332" i="2" a="1"/>
  <c r="CO332" i="2" s="1"/>
  <c r="CO338" i="2" a="1"/>
  <c r="CO338" i="2" s="1"/>
  <c r="CO344" i="2" a="1"/>
  <c r="CO344" i="2" s="1"/>
  <c r="CO350" i="2" a="1"/>
  <c r="CO350" i="2" s="1"/>
  <c r="CO356" i="2" a="1"/>
  <c r="CO356" i="2" s="1"/>
  <c r="CO362" i="2" a="1"/>
  <c r="CO362" i="2" s="1"/>
  <c r="CO368" i="2" a="1"/>
  <c r="CO368" i="2" s="1"/>
  <c r="CO374" i="2" a="1"/>
  <c r="CO374" i="2" s="1"/>
  <c r="CO380" i="2" a="1"/>
  <c r="CO380" i="2" s="1"/>
  <c r="CO386" i="2" a="1"/>
  <c r="CO386" i="2" s="1"/>
  <c r="CO392" i="2" a="1"/>
  <c r="CO392" i="2" s="1"/>
  <c r="CO398" i="2" a="1"/>
  <c r="CO398" i="2" s="1"/>
  <c r="CO404" i="2" a="1"/>
  <c r="CO404" i="2" s="1"/>
  <c r="CO410" i="2" a="1"/>
  <c r="CO410" i="2" s="1"/>
  <c r="CO416" i="2" a="1"/>
  <c r="CO416" i="2" s="1"/>
  <c r="CO422" i="2" a="1"/>
  <c r="CO422" i="2" s="1"/>
  <c r="CO428" i="2" a="1"/>
  <c r="CO428" i="2" s="1"/>
  <c r="CO434" i="2" a="1"/>
  <c r="CO434" i="2" s="1"/>
  <c r="CO440" i="2" a="1"/>
  <c r="CO440" i="2" s="1"/>
  <c r="CO446" i="2" a="1"/>
  <c r="CO446" i="2" s="1"/>
  <c r="CO452" i="2" a="1"/>
  <c r="CO452" i="2" s="1"/>
  <c r="CO458" i="2" a="1"/>
  <c r="CO458" i="2" s="1"/>
  <c r="CO464" i="2" a="1"/>
  <c r="CO464" i="2" s="1"/>
  <c r="CO470" i="2" a="1"/>
  <c r="CO470" i="2" s="1"/>
  <c r="CO476" i="2" a="1"/>
  <c r="CO476" i="2" s="1"/>
  <c r="CO482" i="2" a="1"/>
  <c r="CO482" i="2" s="1"/>
  <c r="CO488" i="2" a="1"/>
  <c r="CO488" i="2" s="1"/>
  <c r="CO494" i="2" a="1"/>
  <c r="CO494" i="2" s="1"/>
  <c r="CO500" i="2" a="1"/>
  <c r="CO500" i="2" s="1"/>
  <c r="CO506" i="2" a="1"/>
  <c r="CO506" i="2" s="1"/>
  <c r="CO512" i="2" a="1"/>
  <c r="CO512" i="2" s="1"/>
  <c r="CO518" i="2" a="1"/>
  <c r="CO518" i="2" s="1"/>
  <c r="CO524" i="2" a="1"/>
  <c r="CO524" i="2" s="1"/>
  <c r="CO530" i="2" a="1"/>
  <c r="CO530" i="2" s="1"/>
  <c r="CO536" i="2" a="1"/>
  <c r="CO536" i="2" s="1"/>
  <c r="CO542" i="2" a="1"/>
  <c r="CO542" i="2" s="1"/>
  <c r="CO548" i="2" a="1"/>
  <c r="CO548" i="2" s="1"/>
  <c r="CO554" i="2" a="1"/>
  <c r="CO554" i="2" s="1"/>
  <c r="CO560" i="2" a="1"/>
  <c r="CO560" i="2" s="1"/>
  <c r="CO566" i="2" a="1"/>
  <c r="CO566" i="2" s="1"/>
  <c r="CO572" i="2" a="1"/>
  <c r="CO572" i="2" s="1"/>
  <c r="CO578" i="2" a="1"/>
  <c r="CO578" i="2" s="1"/>
  <c r="CO584" i="2" a="1"/>
  <c r="CO584" i="2" s="1"/>
  <c r="CO590" i="2" a="1"/>
  <c r="CO590" i="2" s="1"/>
  <c r="CO596" i="2" a="1"/>
  <c r="CO596" i="2" s="1"/>
  <c r="CO602" i="2" a="1"/>
  <c r="CO602" i="2" s="1"/>
  <c r="CO608" i="2" a="1"/>
  <c r="CO608" i="2" s="1"/>
  <c r="CO614" i="2" a="1"/>
  <c r="CO614" i="2" s="1"/>
  <c r="CO620" i="2" a="1"/>
  <c r="CO620" i="2" s="1"/>
  <c r="CO626" i="2" a="1"/>
  <c r="CO626" i="2" s="1"/>
  <c r="CO632" i="2" a="1"/>
  <c r="CO632" i="2" s="1"/>
  <c r="CO638" i="2" a="1"/>
  <c r="CO638" i="2" s="1"/>
  <c r="CO644" i="2" a="1"/>
  <c r="CO644" i="2" s="1"/>
  <c r="CO650" i="2" a="1"/>
  <c r="CO650" i="2" s="1"/>
  <c r="CO656" i="2" a="1"/>
  <c r="CO656" i="2" s="1"/>
  <c r="CO662" i="2" a="1"/>
  <c r="CO662" i="2" s="1"/>
  <c r="CO668" i="2" a="1"/>
  <c r="CO668" i="2" s="1"/>
  <c r="CO674" i="2" a="1"/>
  <c r="CO674" i="2" s="1"/>
  <c r="CO680" i="2" a="1"/>
  <c r="CO680" i="2" s="1"/>
  <c r="CO686" i="2" a="1"/>
  <c r="CO686" i="2" s="1"/>
  <c r="CO692" i="2" a="1"/>
  <c r="CO692" i="2" s="1"/>
  <c r="CO698" i="2" a="1"/>
  <c r="CO698" i="2" s="1"/>
  <c r="CO704" i="2" a="1"/>
  <c r="CO704" i="2" s="1"/>
  <c r="CO710" i="2" a="1"/>
  <c r="CO710" i="2" s="1"/>
  <c r="CO716" i="2" a="1"/>
  <c r="CO716" i="2" s="1"/>
  <c r="CO722" i="2" a="1"/>
  <c r="CO722" i="2" s="1"/>
  <c r="CO728" i="2" a="1"/>
  <c r="CO728" i="2" s="1"/>
  <c r="CO734" i="2" a="1"/>
  <c r="CO734" i="2" s="1"/>
  <c r="CO740" i="2" a="1"/>
  <c r="CO740" i="2" s="1"/>
  <c r="CO746" i="2" a="1"/>
  <c r="CO746" i="2" s="1"/>
  <c r="CO752" i="2" a="1"/>
  <c r="CO752" i="2" s="1"/>
  <c r="CO758" i="2" a="1"/>
  <c r="CO758" i="2" s="1"/>
  <c r="CO764" i="2" a="1"/>
  <c r="CO764" i="2" s="1"/>
  <c r="CO770" i="2" a="1"/>
  <c r="CO770" i="2" s="1"/>
  <c r="CO776" i="2" a="1"/>
  <c r="CO776" i="2" s="1"/>
  <c r="CO782" i="2" a="1"/>
  <c r="CO782" i="2" s="1"/>
  <c r="CO788" i="2" a="1"/>
  <c r="CO788" i="2" s="1"/>
  <c r="CO794" i="2" a="1"/>
  <c r="CO794" i="2" s="1"/>
  <c r="CO800" i="2" a="1"/>
  <c r="CO800" i="2" s="1"/>
  <c r="CO806" i="2" a="1"/>
  <c r="CO806" i="2" s="1"/>
  <c r="CO812" i="2" a="1"/>
  <c r="CO812" i="2" s="1"/>
  <c r="CO818" i="2" a="1"/>
  <c r="CO818" i="2" s="1"/>
  <c r="CO824" i="2" a="1"/>
  <c r="CO824" i="2" s="1"/>
  <c r="CO830" i="2" a="1"/>
  <c r="CO830" i="2" s="1"/>
  <c r="CO836" i="2" a="1"/>
  <c r="CO836" i="2" s="1"/>
  <c r="CO842" i="2" a="1"/>
  <c r="CO842" i="2" s="1"/>
  <c r="CO848" i="2" a="1"/>
  <c r="CO848" i="2" s="1"/>
  <c r="CO854" i="2" a="1"/>
  <c r="CO854" i="2" s="1"/>
  <c r="CO860" i="2" a="1"/>
  <c r="CO860" i="2" s="1"/>
  <c r="CO866" i="2" a="1"/>
  <c r="CO866" i="2" s="1"/>
  <c r="CO872" i="2" a="1"/>
  <c r="CO872" i="2" s="1"/>
  <c r="CO878" i="2" a="1"/>
  <c r="CO878" i="2" s="1"/>
  <c r="CO884" i="2" a="1"/>
  <c r="CO884" i="2" s="1"/>
  <c r="CO890" i="2" a="1"/>
  <c r="CO890" i="2" s="1"/>
  <c r="CO896" i="2" a="1"/>
  <c r="CO896" i="2" s="1"/>
  <c r="CO902" i="2" a="1"/>
  <c r="CO902" i="2" s="1"/>
  <c r="CO908" i="2" a="1"/>
  <c r="CO908" i="2" s="1"/>
  <c r="CO914" i="2" a="1"/>
  <c r="CO914" i="2" s="1"/>
  <c r="CO920" i="2" a="1"/>
  <c r="CO920" i="2" s="1"/>
  <c r="CO926" i="2" a="1"/>
  <c r="CO926" i="2" s="1"/>
  <c r="CO932" i="2" a="1"/>
  <c r="CO932" i="2" s="1"/>
  <c r="CO938" i="2" a="1"/>
  <c r="CO938" i="2" s="1"/>
  <c r="CO944" i="2" a="1"/>
  <c r="CO944" i="2" s="1"/>
  <c r="CO950" i="2" a="1"/>
  <c r="CO950" i="2" s="1"/>
  <c r="CO956" i="2" a="1"/>
  <c r="CO956" i="2" s="1"/>
  <c r="CO962" i="2" a="1"/>
  <c r="CO962" i="2" s="1"/>
  <c r="CO968" i="2" a="1"/>
  <c r="CO968" i="2" s="1"/>
  <c r="CO974" i="2" a="1"/>
  <c r="CO974" i="2" s="1"/>
  <c r="CO980" i="2" a="1"/>
  <c r="CO980" i="2" s="1"/>
  <c r="CO986" i="2" a="1"/>
  <c r="CO986" i="2" s="1"/>
  <c r="CO992" i="2" a="1"/>
  <c r="CO992" i="2" s="1"/>
  <c r="CO998" i="2" a="1"/>
  <c r="CO998" i="2" s="1"/>
  <c r="CO1004" i="2" a="1"/>
  <c r="CO1004" i="2" s="1"/>
  <c r="CO1010" i="2" a="1"/>
  <c r="CO1010" i="2" s="1"/>
  <c r="CO1016" i="2" a="1"/>
  <c r="CO1016" i="2" s="1"/>
  <c r="CO1022" i="2" a="1"/>
  <c r="CO1022" i="2" s="1"/>
  <c r="CO1028" i="2" a="1"/>
  <c r="CO1028" i="2" s="1"/>
  <c r="CO1034" i="2" a="1"/>
  <c r="CO1034" i="2" s="1"/>
  <c r="CO1040" i="2" a="1"/>
  <c r="CO1040" i="2" s="1"/>
  <c r="CO1046" i="2" a="1"/>
  <c r="CO1046" i="2" s="1"/>
  <c r="CO1052" i="2" a="1"/>
  <c r="CO1052" i="2" s="1"/>
  <c r="CO1058" i="2" a="1"/>
  <c r="CO1058" i="2" s="1"/>
  <c r="CO1064" i="2" a="1"/>
  <c r="CO1064" i="2" s="1"/>
  <c r="CO1070" i="2" a="1"/>
  <c r="CO1070" i="2" s="1"/>
  <c r="CO1076" i="2" a="1"/>
  <c r="CO1076" i="2" s="1"/>
  <c r="CO1082" i="2" a="1"/>
  <c r="CO1082" i="2" s="1"/>
  <c r="CO1088" i="2" a="1"/>
  <c r="CO1088" i="2" s="1"/>
  <c r="CO1094" i="2" a="1"/>
  <c r="CO1094" i="2" s="1"/>
  <c r="CO1100" i="2" a="1"/>
  <c r="CO1100" i="2" s="1"/>
  <c r="CO1106" i="2" a="1"/>
  <c r="CO1106" i="2" s="1"/>
  <c r="CO1112" i="2" a="1"/>
  <c r="CO1112" i="2" s="1"/>
  <c r="CO1118" i="2" a="1"/>
  <c r="CO1118" i="2" s="1"/>
  <c r="CO1124" i="2" a="1"/>
  <c r="CO1124" i="2" s="1"/>
  <c r="CO1130" i="2" a="1"/>
  <c r="CO1130" i="2" s="1"/>
  <c r="CO1136" i="2" a="1"/>
  <c r="CO1136" i="2" s="1"/>
  <c r="CO1142" i="2" a="1"/>
  <c r="CO1142" i="2" s="1"/>
  <c r="CO1148" i="2" a="1"/>
  <c r="CO1148" i="2" s="1"/>
  <c r="CO1154" i="2" a="1"/>
  <c r="CO1154" i="2" s="1"/>
  <c r="CO1160" i="2" a="1"/>
  <c r="CO1160" i="2" s="1"/>
  <c r="CO1166" i="2" a="1"/>
  <c r="CO1166" i="2" s="1"/>
  <c r="CO1172" i="2" a="1"/>
  <c r="CO1172" i="2" s="1"/>
  <c r="CO1178" i="2" a="1"/>
  <c r="CO1178" i="2" s="1"/>
  <c r="CO1184" i="2" a="1"/>
  <c r="CO1184" i="2" s="1"/>
  <c r="CO1190" i="2" a="1"/>
  <c r="CO1190" i="2" s="1"/>
  <c r="CO1196" i="2" a="1"/>
  <c r="CO1196" i="2" s="1"/>
  <c r="CO1202" i="2" a="1"/>
  <c r="CO1202" i="2" s="1"/>
  <c r="CO1208" i="2" a="1"/>
  <c r="CO1208" i="2" s="1"/>
  <c r="CO1214" i="2" a="1"/>
  <c r="CO1214" i="2" s="1"/>
  <c r="CO1220" i="2" a="1"/>
  <c r="CO1220" i="2" s="1"/>
  <c r="CO1226" i="2" a="1"/>
  <c r="CO1226" i="2" s="1"/>
  <c r="CO1232" i="2" a="1"/>
  <c r="CO1232" i="2" s="1"/>
  <c r="CO1238" i="2" a="1"/>
  <c r="CO1238" i="2" s="1"/>
  <c r="CO1244" i="2" a="1"/>
  <c r="CO1244" i="2" s="1"/>
  <c r="CO1250" i="2" a="1"/>
  <c r="CO1250" i="2" s="1"/>
  <c r="CO1256" i="2" a="1"/>
  <c r="CO1256" i="2" s="1"/>
  <c r="CO1262" i="2" a="1"/>
  <c r="CO1262" i="2" s="1"/>
  <c r="CO1268" i="2" a="1"/>
  <c r="CO1268" i="2" s="1"/>
  <c r="CO1274" i="2" a="1"/>
  <c r="CO1274" i="2" s="1"/>
  <c r="CO1280" i="2" a="1"/>
  <c r="CO1280" i="2" s="1"/>
  <c r="CO1286" i="2" a="1"/>
  <c r="CO1286" i="2" s="1"/>
  <c r="CO1292" i="2" a="1"/>
  <c r="CO1292" i="2" s="1"/>
  <c r="CO1298" i="2" a="1"/>
  <c r="CO1298" i="2" s="1"/>
  <c r="CO1304" i="2" a="1"/>
  <c r="CO1304" i="2" s="1"/>
  <c r="CO1310" i="2" a="1"/>
  <c r="CO1310" i="2" s="1"/>
  <c r="CO1316" i="2" a="1"/>
  <c r="CO1316" i="2" s="1"/>
  <c r="CO1322" i="2" a="1"/>
  <c r="CO1322" i="2" s="1"/>
  <c r="CO1328" i="2" a="1"/>
  <c r="CO1328" i="2" s="1"/>
  <c r="CO1334" i="2" a="1"/>
  <c r="CO1334" i="2" s="1"/>
  <c r="CO1340" i="2" a="1"/>
  <c r="CO1340" i="2" s="1"/>
  <c r="CO1346" i="2" a="1"/>
  <c r="CO1346" i="2" s="1"/>
  <c r="CO1352" i="2" a="1"/>
  <c r="CO1352" i="2" s="1"/>
  <c r="CO1358" i="2" a="1"/>
  <c r="CO1358" i="2" s="1"/>
  <c r="CO1364" i="2" a="1"/>
  <c r="CO1364" i="2" s="1"/>
  <c r="CO1370" i="2" a="1"/>
  <c r="CO1370" i="2" s="1"/>
  <c r="CO1376" i="2" a="1"/>
  <c r="CO1376" i="2" s="1"/>
  <c r="CO1382" i="2" a="1"/>
  <c r="CO1382" i="2" s="1"/>
  <c r="CO1388" i="2" a="1"/>
  <c r="CO1388" i="2" s="1"/>
  <c r="CO1394" i="2" a="1"/>
  <c r="CO1394" i="2" s="1"/>
  <c r="CO1400" i="2" a="1"/>
  <c r="CO1400" i="2" s="1"/>
  <c r="CO1406" i="2" a="1"/>
  <c r="CO1406" i="2" s="1"/>
  <c r="CO1412" i="2" a="1"/>
  <c r="CO1412" i="2" s="1"/>
  <c r="CO1418" i="2" a="1"/>
  <c r="CO1418" i="2" s="1"/>
  <c r="CO1424" i="2" a="1"/>
  <c r="CO1424" i="2" s="1"/>
  <c r="CO1430" i="2" a="1"/>
  <c r="CO1430" i="2" s="1"/>
  <c r="CO1436" i="2" a="1"/>
  <c r="CO1436" i="2" s="1"/>
  <c r="CO1442" i="2" a="1"/>
  <c r="CO1442" i="2" s="1"/>
  <c r="CO1448" i="2" a="1"/>
  <c r="CO1448" i="2" s="1"/>
  <c r="CO1454" i="2" a="1"/>
  <c r="CO1454" i="2" s="1"/>
  <c r="CO1460" i="2" a="1"/>
  <c r="CO1460" i="2" s="1"/>
  <c r="CO1466" i="2" a="1"/>
  <c r="CO1466" i="2" s="1"/>
  <c r="CO1472" i="2" a="1"/>
  <c r="CO1472" i="2" s="1"/>
  <c r="CO1478" i="2" a="1"/>
  <c r="CO1478" i="2" s="1"/>
  <c r="CO1484" i="2" a="1"/>
  <c r="CO1484" i="2" s="1"/>
  <c r="CO1490" i="2" a="1"/>
  <c r="CO1490" i="2" s="1"/>
  <c r="CO1496" i="2" a="1"/>
  <c r="CO1496" i="2" s="1"/>
  <c r="CO1502" i="2" a="1"/>
  <c r="CO1502" i="2" s="1"/>
  <c r="CO1508" i="2" a="1"/>
  <c r="CO1508" i="2" s="1"/>
  <c r="CO1514" i="2" a="1"/>
  <c r="CO1514" i="2" s="1"/>
  <c r="CO1520" i="2" a="1"/>
  <c r="CO1520" i="2" s="1"/>
  <c r="CO1526" i="2" a="1"/>
  <c r="CO1526" i="2" s="1"/>
  <c r="CO1532" i="2" a="1"/>
  <c r="CO1532" i="2" s="1"/>
  <c r="CO1538" i="2" a="1"/>
  <c r="CO1538" i="2" s="1"/>
  <c r="CO1544" i="2" a="1"/>
  <c r="CO1544" i="2" s="1"/>
  <c r="CO1550" i="2" a="1"/>
  <c r="CO1550" i="2" s="1"/>
  <c r="CO1556" i="2" a="1"/>
  <c r="CO1556" i="2" s="1"/>
  <c r="CO1562" i="2" a="1"/>
  <c r="CO1562" i="2" s="1"/>
  <c r="CO1568" i="2" a="1"/>
  <c r="CO1568" i="2" s="1"/>
  <c r="CO1574" i="2" a="1"/>
  <c r="CO1574" i="2" s="1"/>
  <c r="CO1580" i="2" a="1"/>
  <c r="CO1580" i="2" s="1"/>
  <c r="CO1586" i="2" a="1"/>
  <c r="CO1586" i="2" s="1"/>
  <c r="CO1592" i="2" a="1"/>
  <c r="CO1592" i="2" s="1"/>
  <c r="CO1598" i="2" a="1"/>
  <c r="CO1598" i="2" s="1"/>
  <c r="CO1604" i="2" a="1"/>
  <c r="CO1604" i="2" s="1"/>
  <c r="CO1610" i="2" a="1"/>
  <c r="CO1610" i="2" s="1"/>
  <c r="CO1616" i="2" a="1"/>
  <c r="CO1616" i="2" s="1"/>
  <c r="CO1622" i="2" a="1"/>
  <c r="CO1622" i="2" s="1"/>
  <c r="CO1628" i="2" a="1"/>
  <c r="CO1628" i="2" s="1"/>
  <c r="CO1634" i="2" a="1"/>
  <c r="CO1634" i="2" s="1"/>
  <c r="CO1640" i="2" a="1"/>
  <c r="CO1640" i="2" s="1"/>
  <c r="CO1646" i="2" a="1"/>
  <c r="CO1646" i="2" s="1"/>
  <c r="CO1652" i="2" a="1"/>
  <c r="CO1652" i="2" s="1"/>
  <c r="CO1658" i="2" a="1"/>
  <c r="CO1658" i="2" s="1"/>
  <c r="CO1664" i="2" a="1"/>
  <c r="CO1664" i="2" s="1"/>
  <c r="CO1670" i="2" a="1"/>
  <c r="CO1670" i="2" s="1"/>
  <c r="CO1676" i="2" a="1"/>
  <c r="CO1676" i="2" s="1"/>
  <c r="CO1682" i="2" a="1"/>
  <c r="CO1682" i="2" s="1"/>
  <c r="CO1688" i="2" a="1"/>
  <c r="CO1688" i="2" s="1"/>
  <c r="CO1694" i="2" a="1"/>
  <c r="CO1694" i="2" s="1"/>
  <c r="CO1700" i="2" a="1"/>
  <c r="CO1700" i="2" s="1"/>
  <c r="CO1706" i="2" a="1"/>
  <c r="CO1706" i="2" s="1"/>
  <c r="CO1712" i="2" a="1"/>
  <c r="CO1712" i="2" s="1"/>
  <c r="CO1718" i="2" a="1"/>
  <c r="CO1718" i="2" s="1"/>
  <c r="CO1724" i="2" a="1"/>
  <c r="CO1724" i="2" s="1"/>
  <c r="CO1730" i="2" a="1"/>
  <c r="CO1730" i="2" s="1"/>
  <c r="CO1736" i="2" a="1"/>
  <c r="CO1736" i="2" s="1"/>
  <c r="CO1742" i="2" a="1"/>
  <c r="CO1742" i="2" s="1"/>
  <c r="CO1748" i="2" a="1"/>
  <c r="CO1748" i="2" s="1"/>
  <c r="CO1754" i="2" a="1"/>
  <c r="CO1754" i="2" s="1"/>
  <c r="CO1760" i="2" a="1"/>
  <c r="CO1760" i="2" s="1"/>
  <c r="CO1766" i="2" a="1"/>
  <c r="CO1766" i="2" s="1"/>
  <c r="CO1772" i="2" a="1"/>
  <c r="CO1772" i="2" s="1"/>
  <c r="CO1778" i="2" a="1"/>
  <c r="CO1778" i="2" s="1"/>
  <c r="CO1784" i="2" a="1"/>
  <c r="CO1784" i="2" s="1"/>
  <c r="CO1790" i="2" a="1"/>
  <c r="CO1790" i="2" s="1"/>
  <c r="CO1796" i="2" a="1"/>
  <c r="CO1796" i="2" s="1"/>
  <c r="CO1802" i="2" a="1"/>
  <c r="CO1802" i="2" s="1"/>
  <c r="CO1808" i="2" a="1"/>
  <c r="CO1808" i="2" s="1"/>
  <c r="CO1814" i="2" a="1"/>
  <c r="CO1814" i="2" s="1"/>
  <c r="CO1820" i="2" a="1"/>
  <c r="CO1820" i="2" s="1"/>
  <c r="CO1826" i="2" a="1"/>
  <c r="CO1826" i="2" s="1"/>
  <c r="CO1832" i="2" a="1"/>
  <c r="CO1832" i="2" s="1"/>
  <c r="CO1838" i="2" a="1"/>
  <c r="CO1838" i="2" s="1"/>
  <c r="CO1844" i="2" a="1"/>
  <c r="CO1844" i="2" s="1"/>
  <c r="CO1850" i="2" a="1"/>
  <c r="CO1850" i="2" s="1"/>
  <c r="CO1856" i="2" a="1"/>
  <c r="CO1856" i="2" s="1"/>
  <c r="CO1862" i="2" a="1"/>
  <c r="CO1862" i="2" s="1"/>
  <c r="CO1868" i="2" a="1"/>
  <c r="CO1868" i="2" s="1"/>
  <c r="CO1874" i="2" a="1"/>
  <c r="CO1874" i="2" s="1"/>
  <c r="CO1880" i="2" a="1"/>
  <c r="CO1880" i="2" s="1"/>
  <c r="CO1886" i="2" a="1"/>
  <c r="CO1886" i="2" s="1"/>
  <c r="CO1892" i="2" a="1"/>
  <c r="CO1892" i="2" s="1"/>
  <c r="CO1898" i="2" a="1"/>
  <c r="CO1898" i="2" s="1"/>
  <c r="CO1904" i="2" a="1"/>
  <c r="CO1904" i="2" s="1"/>
  <c r="CO1910" i="2" a="1"/>
  <c r="CO1910" i="2" s="1"/>
  <c r="CO1916" i="2" a="1"/>
  <c r="CO1916" i="2" s="1"/>
  <c r="CO1922" i="2" a="1"/>
  <c r="CO1922" i="2" s="1"/>
  <c r="CO1928" i="2" a="1"/>
  <c r="CO1928" i="2" s="1"/>
  <c r="CO1934" i="2" a="1"/>
  <c r="CO1934" i="2" s="1"/>
  <c r="CO1940" i="2" a="1"/>
  <c r="CO1940" i="2" s="1"/>
  <c r="CO1946" i="2" a="1"/>
  <c r="CO1946" i="2" s="1"/>
  <c r="CO1952" i="2" a="1"/>
  <c r="CO1952" i="2" s="1"/>
  <c r="CO1958" i="2" a="1"/>
  <c r="CO1958" i="2" s="1"/>
  <c r="CO1964" i="2" a="1"/>
  <c r="CO1964" i="2" s="1"/>
  <c r="CO1970" i="2" a="1"/>
  <c r="CO1970" i="2" s="1"/>
  <c r="CO1976" i="2" a="1"/>
  <c r="CO1976" i="2" s="1"/>
  <c r="CO1982" i="2" a="1"/>
  <c r="CO1982" i="2" s="1"/>
  <c r="CO1988" i="2" a="1"/>
  <c r="CO1988" i="2" s="1"/>
  <c r="CO1994" i="2" a="1"/>
  <c r="CO1994" i="2" s="1"/>
  <c r="CO2000" i="2" a="1"/>
  <c r="CO2000" i="2" s="1"/>
  <c r="CO2006" i="2" a="1"/>
  <c r="CO2006" i="2" s="1"/>
  <c r="CO2012" i="2" a="1"/>
  <c r="CO2012" i="2" s="1"/>
  <c r="CO2018" i="2" a="1"/>
  <c r="CO2018" i="2" s="1"/>
  <c r="CO2024" i="2" a="1"/>
  <c r="CO2024" i="2" s="1"/>
  <c r="CO2030" i="2" a="1"/>
  <c r="CO2030" i="2" s="1"/>
  <c r="CO2036" i="2" a="1"/>
  <c r="CO2036" i="2" s="1"/>
  <c r="CO2042" i="2" a="1"/>
  <c r="CO2042" i="2" s="1"/>
  <c r="CO2048" i="2" a="1"/>
  <c r="CO2048" i="2" s="1"/>
  <c r="CO2054" i="2" a="1"/>
  <c r="CO2054" i="2" s="1"/>
  <c r="CO2060" i="2" a="1"/>
  <c r="CO2060" i="2" s="1"/>
  <c r="CO2066" i="2" a="1"/>
  <c r="CO2066" i="2" s="1"/>
  <c r="CO2072" i="2" a="1"/>
  <c r="CO2072" i="2" s="1"/>
  <c r="CO2078" i="2" a="1"/>
  <c r="CO2078" i="2" s="1"/>
  <c r="CO2084" i="2" a="1"/>
  <c r="CO2084" i="2" s="1"/>
  <c r="CO2090" i="2" a="1"/>
  <c r="CO2090" i="2" s="1"/>
  <c r="CO2096" i="2" a="1"/>
  <c r="CO2096" i="2" s="1"/>
  <c r="CO2102" i="2" a="1"/>
  <c r="CO2102" i="2" s="1"/>
  <c r="CO2108" i="2" a="1"/>
  <c r="CO2108" i="2" s="1"/>
  <c r="CO2114" i="2" a="1"/>
  <c r="CO2114" i="2" s="1"/>
  <c r="CO2120" i="2" a="1"/>
  <c r="CO2120" i="2" s="1"/>
  <c r="CO2126" i="2" a="1"/>
  <c r="CO2126" i="2" s="1"/>
  <c r="CO2132" i="2" a="1"/>
  <c r="CO2132" i="2" s="1"/>
  <c r="CO2138" i="2" a="1"/>
  <c r="CO2138" i="2" s="1"/>
  <c r="CO2144" i="2" a="1"/>
  <c r="CO2144" i="2" s="1"/>
  <c r="CO2150" i="2" a="1"/>
  <c r="CO2150" i="2" s="1"/>
  <c r="CO2156" i="2" a="1"/>
  <c r="CO2156" i="2" s="1"/>
  <c r="CO2162" i="2" a="1"/>
  <c r="CO2162" i="2" s="1"/>
  <c r="CO2168" i="2" a="1"/>
  <c r="CO2168" i="2" s="1"/>
  <c r="CO2174" i="2" a="1"/>
  <c r="CO2174" i="2" s="1"/>
  <c r="CO2180" i="2" a="1"/>
  <c r="CO2180" i="2" s="1"/>
  <c r="CO2186" i="2" a="1"/>
  <c r="CO2186" i="2" s="1"/>
  <c r="CO2192" i="2" a="1"/>
  <c r="CO2192" i="2" s="1"/>
  <c r="CO2198" i="2" a="1"/>
  <c r="CO2198" i="2" s="1"/>
  <c r="CO2204" i="2" a="1"/>
  <c r="CO2204" i="2" s="1"/>
  <c r="CO2210" i="2" a="1"/>
  <c r="CO2210" i="2" s="1"/>
  <c r="CO2216" i="2" a="1"/>
  <c r="CO2216" i="2" s="1"/>
  <c r="CO2222" i="2" a="1"/>
  <c r="CO2222" i="2" s="1"/>
  <c r="CO2228" i="2" a="1"/>
  <c r="CO2228" i="2" s="1"/>
  <c r="CO2234" i="2" a="1"/>
  <c r="CO2234" i="2" s="1"/>
  <c r="CO2240" i="2" a="1"/>
  <c r="CO2240" i="2" s="1"/>
  <c r="CO2246" i="2" a="1"/>
  <c r="CO2246" i="2" s="1"/>
  <c r="CO2252" i="2" a="1"/>
  <c r="CO2252" i="2" s="1"/>
  <c r="CO2258" i="2" a="1"/>
  <c r="CO2258" i="2" s="1"/>
  <c r="CO2264" i="2" a="1"/>
  <c r="CO2264" i="2" s="1"/>
  <c r="CO2270" i="2" a="1"/>
  <c r="CO2270" i="2" s="1"/>
  <c r="CO2276" i="2" a="1"/>
  <c r="CO2276" i="2" s="1"/>
  <c r="CO2282" i="2" a="1"/>
  <c r="CO2282" i="2" s="1"/>
  <c r="CO2288" i="2" a="1"/>
  <c r="CO2288" i="2" s="1"/>
  <c r="CO2294" i="2" a="1"/>
  <c r="CO2294" i="2" s="1"/>
  <c r="CO2300" i="2" a="1"/>
  <c r="CO2300" i="2" s="1"/>
  <c r="CO2306" i="2" a="1"/>
  <c r="CO2306" i="2" s="1"/>
  <c r="CO2312" i="2" a="1"/>
  <c r="CO2312" i="2" s="1"/>
  <c r="CO2318" i="2" a="1"/>
  <c r="CO2318" i="2" s="1"/>
  <c r="CO2324" i="2" a="1"/>
  <c r="CO2324" i="2" s="1"/>
  <c r="CO2330" i="2" a="1"/>
  <c r="CO2330" i="2" s="1"/>
  <c r="CO2336" i="2" a="1"/>
  <c r="CO2336" i="2" s="1"/>
  <c r="CO2342" i="2" a="1"/>
  <c r="CO2342" i="2" s="1"/>
  <c r="CO2348" i="2" a="1"/>
  <c r="CO2348" i="2" s="1"/>
  <c r="CO2354" i="2" a="1"/>
  <c r="CO2354" i="2" s="1"/>
  <c r="CO2360" i="2" a="1"/>
  <c r="CO2360" i="2" s="1"/>
  <c r="CO2366" i="2" a="1"/>
  <c r="CO2366" i="2" s="1"/>
  <c r="CO2372" i="2" a="1"/>
  <c r="CO2372" i="2" s="1"/>
  <c r="CO2378" i="2" a="1"/>
  <c r="CO2378" i="2" s="1"/>
  <c r="CO2384" i="2" a="1"/>
  <c r="CO2384" i="2" s="1"/>
  <c r="CO2390" i="2" a="1"/>
  <c r="CO2390" i="2" s="1"/>
  <c r="CO2396" i="2" a="1"/>
  <c r="CO2396" i="2" s="1"/>
  <c r="CO2402" i="2" a="1"/>
  <c r="CO2402" i="2" s="1"/>
  <c r="CO2408" i="2" a="1"/>
  <c r="CO2408" i="2" s="1"/>
  <c r="CO2414" i="2" a="1"/>
  <c r="CO2414" i="2" s="1"/>
  <c r="CO2420" i="2" a="1"/>
  <c r="CO2420" i="2" s="1"/>
  <c r="CO2426" i="2" a="1"/>
  <c r="CO2426" i="2" s="1"/>
  <c r="CO2432" i="2" a="1"/>
  <c r="CO2432" i="2" s="1"/>
  <c r="CO2438" i="2" a="1"/>
  <c r="CO2438" i="2" s="1"/>
  <c r="CO2444" i="2" a="1"/>
  <c r="CO2444" i="2" s="1"/>
  <c r="CO2450" i="2" a="1"/>
  <c r="CO2450" i="2" s="1"/>
  <c r="CO2456" i="2" a="1"/>
  <c r="CO2456" i="2" s="1"/>
  <c r="CO2462" i="2" a="1"/>
  <c r="CO2462" i="2" s="1"/>
  <c r="CO2468" i="2" a="1"/>
  <c r="CO2468" i="2" s="1"/>
  <c r="CO2474" i="2" a="1"/>
  <c r="CO2474" i="2" s="1"/>
  <c r="CO2480" i="2" a="1"/>
  <c r="CO2480" i="2" s="1"/>
  <c r="CO2486" i="2" a="1"/>
  <c r="CO2486" i="2" s="1"/>
  <c r="CO2492" i="2" a="1"/>
  <c r="CO2492" i="2" s="1"/>
  <c r="CO2498" i="2" a="1"/>
  <c r="CO2498" i="2" s="1"/>
  <c r="CO2504" i="2" a="1"/>
  <c r="CO2504" i="2" s="1"/>
  <c r="CO2510" i="2" a="1"/>
  <c r="CO2510" i="2" s="1"/>
  <c r="CP116" i="2"/>
  <c r="CP122" i="2"/>
  <c r="CP128" i="2"/>
  <c r="CP134" i="2"/>
  <c r="CP140" i="2"/>
  <c r="CP146" i="2"/>
  <c r="CP152" i="2"/>
  <c r="CP158" i="2"/>
  <c r="CP164" i="2"/>
  <c r="CP170" i="2"/>
  <c r="CP176" i="2"/>
  <c r="CP182" i="2"/>
  <c r="CP188" i="2"/>
  <c r="CP194" i="2"/>
  <c r="CP200" i="2"/>
  <c r="CP206" i="2"/>
  <c r="CP212" i="2"/>
  <c r="CP218" i="2"/>
  <c r="CP224" i="2"/>
  <c r="CP230" i="2"/>
  <c r="CP236" i="2"/>
  <c r="CP242" i="2"/>
  <c r="CP248" i="2"/>
  <c r="CP254" i="2"/>
  <c r="CP260" i="2"/>
  <c r="CP266" i="2"/>
  <c r="CP272" i="2"/>
  <c r="CP278" i="2"/>
  <c r="CP284" i="2"/>
  <c r="CP290" i="2"/>
  <c r="CP296" i="2"/>
  <c r="CP302" i="2"/>
  <c r="CP308" i="2"/>
  <c r="CP314" i="2"/>
  <c r="CP320" i="2"/>
  <c r="CP326" i="2"/>
  <c r="CP332" i="2"/>
  <c r="CP338" i="2"/>
  <c r="CP344" i="2"/>
  <c r="CP350" i="2"/>
  <c r="CP356" i="2"/>
  <c r="CP362" i="2"/>
  <c r="CP368" i="2"/>
  <c r="CP374" i="2"/>
  <c r="CP380" i="2"/>
  <c r="CP386" i="2"/>
  <c r="CP392" i="2"/>
  <c r="CP398" i="2"/>
  <c r="CP404" i="2"/>
  <c r="CP410" i="2"/>
  <c r="CP416" i="2"/>
  <c r="CP422" i="2"/>
  <c r="CP428" i="2"/>
  <c r="CP434" i="2"/>
  <c r="CP440" i="2"/>
  <c r="CP446" i="2"/>
  <c r="CP452" i="2"/>
  <c r="CP458" i="2"/>
  <c r="CP464" i="2"/>
  <c r="CP470" i="2"/>
  <c r="CP476" i="2"/>
  <c r="CP482" i="2"/>
  <c r="CP488" i="2"/>
  <c r="CP494" i="2"/>
  <c r="CP500" i="2"/>
  <c r="CP506" i="2"/>
  <c r="CP512" i="2"/>
  <c r="CP518" i="2"/>
  <c r="CP524" i="2"/>
  <c r="CP530" i="2"/>
  <c r="CP536" i="2"/>
  <c r="CP542" i="2"/>
  <c r="CP549" i="2"/>
  <c r="EK113" i="2"/>
  <c r="EO113" i="2" s="1"/>
  <c r="EQ113" i="2" s="1"/>
  <c r="CM113" i="2"/>
  <c r="EM113" i="2"/>
  <c r="EF113" i="2"/>
  <c r="DZ113" i="2"/>
  <c r="DT113" i="2"/>
  <c r="DN113" i="2"/>
  <c r="DH113" i="2"/>
  <c r="DB113" i="2"/>
  <c r="EE113" i="2"/>
  <c r="DY113" i="2"/>
  <c r="DS113" i="2"/>
  <c r="DM113" i="2"/>
  <c r="DG113" i="2"/>
  <c r="DA113" i="2"/>
  <c r="ED113" i="2"/>
  <c r="DX113" i="2"/>
  <c r="DR113" i="2"/>
  <c r="DL113" i="2"/>
  <c r="DF113" i="2"/>
  <c r="CZ113" i="2"/>
  <c r="EI113" i="2"/>
  <c r="EC113" i="2"/>
  <c r="DW113" i="2"/>
  <c r="DQ113" i="2"/>
  <c r="DK113" i="2"/>
  <c r="DE113" i="2"/>
  <c r="CY113" i="2"/>
  <c r="EH113" i="2"/>
  <c r="EB113" i="2"/>
  <c r="DV113" i="2"/>
  <c r="DP113" i="2"/>
  <c r="DJ113" i="2"/>
  <c r="DD113" i="2"/>
  <c r="CX113" i="2"/>
  <c r="EG113" i="2"/>
  <c r="EA113" i="2"/>
  <c r="DU113" i="2"/>
  <c r="DO113" i="2"/>
  <c r="DI113" i="2"/>
  <c r="DC113" i="2"/>
  <c r="CW113" i="2"/>
  <c r="CU113" i="2"/>
  <c r="CT113" i="2"/>
  <c r="CS113" i="2"/>
  <c r="CV113" i="2"/>
  <c r="CR113" i="2"/>
  <c r="CQ113" i="2"/>
  <c r="EK119" i="2"/>
  <c r="EO119" i="2" s="1"/>
  <c r="EQ119" i="2" s="1"/>
  <c r="CM119" i="2"/>
  <c r="EM119" i="2"/>
  <c r="EF119" i="2"/>
  <c r="DZ119" i="2"/>
  <c r="DT119" i="2"/>
  <c r="DN119" i="2"/>
  <c r="DH119" i="2"/>
  <c r="DB119" i="2"/>
  <c r="EE119" i="2"/>
  <c r="DY119" i="2"/>
  <c r="DS119" i="2"/>
  <c r="DM119" i="2"/>
  <c r="DG119" i="2"/>
  <c r="DA119" i="2"/>
  <c r="ED119" i="2"/>
  <c r="DX119" i="2"/>
  <c r="DR119" i="2"/>
  <c r="DL119" i="2"/>
  <c r="DF119" i="2"/>
  <c r="CZ119" i="2"/>
  <c r="EI119" i="2"/>
  <c r="EC119" i="2"/>
  <c r="DW119" i="2"/>
  <c r="DQ119" i="2"/>
  <c r="DK119" i="2"/>
  <c r="DE119" i="2"/>
  <c r="CY119" i="2"/>
  <c r="EH119" i="2"/>
  <c r="EB119" i="2"/>
  <c r="DV119" i="2"/>
  <c r="DP119" i="2"/>
  <c r="DJ119" i="2"/>
  <c r="DD119" i="2"/>
  <c r="CX119" i="2"/>
  <c r="EG119" i="2"/>
  <c r="EA119" i="2"/>
  <c r="DU119" i="2"/>
  <c r="DO119" i="2"/>
  <c r="DI119" i="2"/>
  <c r="DC119" i="2"/>
  <c r="CW119" i="2"/>
  <c r="CU119" i="2"/>
  <c r="CT119" i="2"/>
  <c r="CS119" i="2"/>
  <c r="CV119" i="2"/>
  <c r="CR119" i="2"/>
  <c r="CQ119" i="2"/>
  <c r="EK125" i="2"/>
  <c r="EO125" i="2" s="1"/>
  <c r="EQ125" i="2" s="1"/>
  <c r="CM125" i="2"/>
  <c r="EM125" i="2"/>
  <c r="EF125" i="2"/>
  <c r="DZ125" i="2"/>
  <c r="DT125" i="2"/>
  <c r="DN125" i="2"/>
  <c r="DH125" i="2"/>
  <c r="DB125" i="2"/>
  <c r="EE125" i="2"/>
  <c r="DY125" i="2"/>
  <c r="DS125" i="2"/>
  <c r="DM125" i="2"/>
  <c r="DG125" i="2"/>
  <c r="DA125" i="2"/>
  <c r="ED125" i="2"/>
  <c r="DX125" i="2"/>
  <c r="DR125" i="2"/>
  <c r="DL125" i="2"/>
  <c r="DF125" i="2"/>
  <c r="CZ125" i="2"/>
  <c r="EI125" i="2"/>
  <c r="EC125" i="2"/>
  <c r="DW125" i="2"/>
  <c r="DQ125" i="2"/>
  <c r="DK125" i="2"/>
  <c r="DE125" i="2"/>
  <c r="CY125" i="2"/>
  <c r="EH125" i="2"/>
  <c r="EB125" i="2"/>
  <c r="DV125" i="2"/>
  <c r="DP125" i="2"/>
  <c r="DJ125" i="2"/>
  <c r="DD125" i="2"/>
  <c r="CX125" i="2"/>
  <c r="EG125" i="2"/>
  <c r="EA125" i="2"/>
  <c r="DU125" i="2"/>
  <c r="DO125" i="2"/>
  <c r="DI125" i="2"/>
  <c r="DC125" i="2"/>
  <c r="CW125" i="2"/>
  <c r="CU125" i="2"/>
  <c r="CT125" i="2"/>
  <c r="CS125" i="2"/>
  <c r="CV125" i="2"/>
  <c r="CR125" i="2"/>
  <c r="CQ125" i="2"/>
  <c r="EK131" i="2"/>
  <c r="EO131" i="2" s="1"/>
  <c r="EQ131" i="2" s="1"/>
  <c r="CM131" i="2"/>
  <c r="EM131" i="2"/>
  <c r="EF131" i="2"/>
  <c r="DZ131" i="2"/>
  <c r="DT131" i="2"/>
  <c r="DN131" i="2"/>
  <c r="DH131" i="2"/>
  <c r="DB131" i="2"/>
  <c r="EE131" i="2"/>
  <c r="DY131" i="2"/>
  <c r="DS131" i="2"/>
  <c r="DM131" i="2"/>
  <c r="DG131" i="2"/>
  <c r="DA131" i="2"/>
  <c r="ED131" i="2"/>
  <c r="DX131" i="2"/>
  <c r="DR131" i="2"/>
  <c r="DL131" i="2"/>
  <c r="DF131" i="2"/>
  <c r="CZ131" i="2"/>
  <c r="EI131" i="2"/>
  <c r="EC131" i="2"/>
  <c r="DW131" i="2"/>
  <c r="DQ131" i="2"/>
  <c r="DK131" i="2"/>
  <c r="DE131" i="2"/>
  <c r="CY131" i="2"/>
  <c r="EH131" i="2"/>
  <c r="EB131" i="2"/>
  <c r="DV131" i="2"/>
  <c r="DP131" i="2"/>
  <c r="DJ131" i="2"/>
  <c r="DD131" i="2"/>
  <c r="CX131" i="2"/>
  <c r="EG131" i="2"/>
  <c r="EA131" i="2"/>
  <c r="DU131" i="2"/>
  <c r="DO131" i="2"/>
  <c r="DI131" i="2"/>
  <c r="DC131" i="2"/>
  <c r="CW131" i="2"/>
  <c r="CU131" i="2"/>
  <c r="CT131" i="2"/>
  <c r="CS131" i="2"/>
  <c r="CV131" i="2"/>
  <c r="CR131" i="2"/>
  <c r="CQ131" i="2"/>
  <c r="EK137" i="2"/>
  <c r="EO137" i="2" s="1"/>
  <c r="EQ137" i="2" s="1"/>
  <c r="CM137" i="2"/>
  <c r="EM137" i="2"/>
  <c r="EF137" i="2"/>
  <c r="DZ137" i="2"/>
  <c r="DT137" i="2"/>
  <c r="DN137" i="2"/>
  <c r="DH137" i="2"/>
  <c r="DB137" i="2"/>
  <c r="EE137" i="2"/>
  <c r="DY137" i="2"/>
  <c r="DS137" i="2"/>
  <c r="DM137" i="2"/>
  <c r="DG137" i="2"/>
  <c r="DA137" i="2"/>
  <c r="ED137" i="2"/>
  <c r="DX137" i="2"/>
  <c r="DR137" i="2"/>
  <c r="DL137" i="2"/>
  <c r="DF137" i="2"/>
  <c r="CZ137" i="2"/>
  <c r="EI137" i="2"/>
  <c r="EC137" i="2"/>
  <c r="DW137" i="2"/>
  <c r="DQ137" i="2"/>
  <c r="DK137" i="2"/>
  <c r="DE137" i="2"/>
  <c r="CY137" i="2"/>
  <c r="EH137" i="2"/>
  <c r="EB137" i="2"/>
  <c r="DV137" i="2"/>
  <c r="DP137" i="2"/>
  <c r="DJ137" i="2"/>
  <c r="DD137" i="2"/>
  <c r="CX137" i="2"/>
  <c r="EG137" i="2"/>
  <c r="EA137" i="2"/>
  <c r="DU137" i="2"/>
  <c r="DO137" i="2"/>
  <c r="DI137" i="2"/>
  <c r="DC137" i="2"/>
  <c r="CW137" i="2"/>
  <c r="CU137" i="2"/>
  <c r="CT137" i="2"/>
  <c r="CS137" i="2"/>
  <c r="CV137" i="2"/>
  <c r="CR137" i="2"/>
  <c r="CQ137" i="2"/>
  <c r="EK143" i="2"/>
  <c r="EO143" i="2" s="1"/>
  <c r="EQ143" i="2" s="1"/>
  <c r="CM143" i="2"/>
  <c r="EM143" i="2"/>
  <c r="EF143" i="2"/>
  <c r="DZ143" i="2"/>
  <c r="DT143" i="2"/>
  <c r="DN143" i="2"/>
  <c r="DH143" i="2"/>
  <c r="DB143" i="2"/>
  <c r="EE143" i="2"/>
  <c r="DY143" i="2"/>
  <c r="DS143" i="2"/>
  <c r="DM143" i="2"/>
  <c r="DG143" i="2"/>
  <c r="DA143" i="2"/>
  <c r="ED143" i="2"/>
  <c r="DX143" i="2"/>
  <c r="DR143" i="2"/>
  <c r="DL143" i="2"/>
  <c r="DF143" i="2"/>
  <c r="CZ143" i="2"/>
  <c r="EI143" i="2"/>
  <c r="EC143" i="2"/>
  <c r="DW143" i="2"/>
  <c r="DQ143" i="2"/>
  <c r="DK143" i="2"/>
  <c r="DE143" i="2"/>
  <c r="CY143" i="2"/>
  <c r="EH143" i="2"/>
  <c r="EB143" i="2"/>
  <c r="DV143" i="2"/>
  <c r="DP143" i="2"/>
  <c r="DJ143" i="2"/>
  <c r="DD143" i="2"/>
  <c r="CX143" i="2"/>
  <c r="EG143" i="2"/>
  <c r="EA143" i="2"/>
  <c r="DU143" i="2"/>
  <c r="DO143" i="2"/>
  <c r="DI143" i="2"/>
  <c r="DC143" i="2"/>
  <c r="CW143" i="2"/>
  <c r="CU143" i="2"/>
  <c r="CT143" i="2"/>
  <c r="CS143" i="2"/>
  <c r="CV143" i="2"/>
  <c r="CR143" i="2"/>
  <c r="CQ143" i="2"/>
  <c r="EK149" i="2"/>
  <c r="EO149" i="2" s="1"/>
  <c r="EQ149" i="2" s="1"/>
  <c r="CM149" i="2"/>
  <c r="EM149" i="2"/>
  <c r="EF149" i="2"/>
  <c r="DZ149" i="2"/>
  <c r="DT149" i="2"/>
  <c r="DN149" i="2"/>
  <c r="DH149" i="2"/>
  <c r="DB149" i="2"/>
  <c r="EE149" i="2"/>
  <c r="DY149" i="2"/>
  <c r="DS149" i="2"/>
  <c r="DM149" i="2"/>
  <c r="DG149" i="2"/>
  <c r="DA149" i="2"/>
  <c r="ED149" i="2"/>
  <c r="DX149" i="2"/>
  <c r="DR149" i="2"/>
  <c r="DL149" i="2"/>
  <c r="DF149" i="2"/>
  <c r="CZ149" i="2"/>
  <c r="EI149" i="2"/>
  <c r="EC149" i="2"/>
  <c r="DW149" i="2"/>
  <c r="DQ149" i="2"/>
  <c r="DK149" i="2"/>
  <c r="DE149" i="2"/>
  <c r="CY149" i="2"/>
  <c r="EH149" i="2"/>
  <c r="EB149" i="2"/>
  <c r="DV149" i="2"/>
  <c r="DP149" i="2"/>
  <c r="DJ149" i="2"/>
  <c r="DD149" i="2"/>
  <c r="CX149" i="2"/>
  <c r="EG149" i="2"/>
  <c r="EA149" i="2"/>
  <c r="DU149" i="2"/>
  <c r="DO149" i="2"/>
  <c r="DI149" i="2"/>
  <c r="DC149" i="2"/>
  <c r="CW149" i="2"/>
  <c r="CU149" i="2"/>
  <c r="CT149" i="2"/>
  <c r="CS149" i="2"/>
  <c r="CV149" i="2"/>
  <c r="CR149" i="2"/>
  <c r="CQ149" i="2"/>
  <c r="EK155" i="2"/>
  <c r="EO155" i="2" s="1"/>
  <c r="EQ155" i="2" s="1"/>
  <c r="CM155" i="2"/>
  <c r="EM155" i="2"/>
  <c r="EF155" i="2"/>
  <c r="DZ155" i="2"/>
  <c r="DT155" i="2"/>
  <c r="DN155" i="2"/>
  <c r="DH155" i="2"/>
  <c r="DB155" i="2"/>
  <c r="EE155" i="2"/>
  <c r="DY155" i="2"/>
  <c r="DS155" i="2"/>
  <c r="DM155" i="2"/>
  <c r="DG155" i="2"/>
  <c r="DA155" i="2"/>
  <c r="ED155" i="2"/>
  <c r="DX155" i="2"/>
  <c r="DR155" i="2"/>
  <c r="DL155" i="2"/>
  <c r="DF155" i="2"/>
  <c r="CZ155" i="2"/>
  <c r="EI155" i="2"/>
  <c r="EC155" i="2"/>
  <c r="DW155" i="2"/>
  <c r="DQ155" i="2"/>
  <c r="DK155" i="2"/>
  <c r="DE155" i="2"/>
  <c r="CY155" i="2"/>
  <c r="EH155" i="2"/>
  <c r="EB155" i="2"/>
  <c r="DV155" i="2"/>
  <c r="DP155" i="2"/>
  <c r="DJ155" i="2"/>
  <c r="DD155" i="2"/>
  <c r="CX155" i="2"/>
  <c r="EG155" i="2"/>
  <c r="EA155" i="2"/>
  <c r="DU155" i="2"/>
  <c r="DO155" i="2"/>
  <c r="DI155" i="2"/>
  <c r="DC155" i="2"/>
  <c r="CW155" i="2"/>
  <c r="CU155" i="2"/>
  <c r="CT155" i="2"/>
  <c r="CS155" i="2"/>
  <c r="CV155" i="2"/>
  <c r="CR155" i="2"/>
  <c r="CQ155" i="2"/>
  <c r="EK161" i="2"/>
  <c r="EO161" i="2" s="1"/>
  <c r="EQ161" i="2" s="1"/>
  <c r="CM161" i="2"/>
  <c r="EM161" i="2"/>
  <c r="EF161" i="2"/>
  <c r="DZ161" i="2"/>
  <c r="DT161" i="2"/>
  <c r="DN161" i="2"/>
  <c r="DH161" i="2"/>
  <c r="DB161" i="2"/>
  <c r="EE161" i="2"/>
  <c r="DY161" i="2"/>
  <c r="DS161" i="2"/>
  <c r="DM161" i="2"/>
  <c r="DG161" i="2"/>
  <c r="DA161" i="2"/>
  <c r="ED161" i="2"/>
  <c r="DX161" i="2"/>
  <c r="DR161" i="2"/>
  <c r="DL161" i="2"/>
  <c r="DF161" i="2"/>
  <c r="CZ161" i="2"/>
  <c r="EI161" i="2"/>
  <c r="EC161" i="2"/>
  <c r="DW161" i="2"/>
  <c r="DQ161" i="2"/>
  <c r="DK161" i="2"/>
  <c r="DE161" i="2"/>
  <c r="CY161" i="2"/>
  <c r="EH161" i="2"/>
  <c r="EB161" i="2"/>
  <c r="DV161" i="2"/>
  <c r="DP161" i="2"/>
  <c r="DJ161" i="2"/>
  <c r="DD161" i="2"/>
  <c r="CX161" i="2"/>
  <c r="EG161" i="2"/>
  <c r="EA161" i="2"/>
  <c r="DU161" i="2"/>
  <c r="DO161" i="2"/>
  <c r="DI161" i="2"/>
  <c r="DC161" i="2"/>
  <c r="CW161" i="2"/>
  <c r="CU161" i="2"/>
  <c r="CT161" i="2"/>
  <c r="CS161" i="2"/>
  <c r="CV161" i="2"/>
  <c r="CR161" i="2"/>
  <c r="CQ161" i="2"/>
  <c r="EK167" i="2"/>
  <c r="EO167" i="2" s="1"/>
  <c r="EQ167" i="2" s="1"/>
  <c r="CM167" i="2"/>
  <c r="EM167" i="2"/>
  <c r="EF167" i="2"/>
  <c r="DZ167" i="2"/>
  <c r="DT167" i="2"/>
  <c r="DN167" i="2"/>
  <c r="DH167" i="2"/>
  <c r="DB167" i="2"/>
  <c r="EE167" i="2"/>
  <c r="DY167" i="2"/>
  <c r="DS167" i="2"/>
  <c r="DM167" i="2"/>
  <c r="DG167" i="2"/>
  <c r="DA167" i="2"/>
  <c r="ED167" i="2"/>
  <c r="DX167" i="2"/>
  <c r="DR167" i="2"/>
  <c r="DL167" i="2"/>
  <c r="DF167" i="2"/>
  <c r="CZ167" i="2"/>
  <c r="EI167" i="2"/>
  <c r="EC167" i="2"/>
  <c r="DW167" i="2"/>
  <c r="DQ167" i="2"/>
  <c r="DK167" i="2"/>
  <c r="DE167" i="2"/>
  <c r="CY167" i="2"/>
  <c r="EH167" i="2"/>
  <c r="EB167" i="2"/>
  <c r="DV167" i="2"/>
  <c r="DP167" i="2"/>
  <c r="DJ167" i="2"/>
  <c r="DD167" i="2"/>
  <c r="CX167" i="2"/>
  <c r="EG167" i="2"/>
  <c r="EA167" i="2"/>
  <c r="DU167" i="2"/>
  <c r="DO167" i="2"/>
  <c r="DI167" i="2"/>
  <c r="DC167" i="2"/>
  <c r="CW167" i="2"/>
  <c r="CU167" i="2"/>
  <c r="CT167" i="2"/>
  <c r="CS167" i="2"/>
  <c r="CV167" i="2"/>
  <c r="CR167" i="2"/>
  <c r="CQ167" i="2"/>
  <c r="EK173" i="2"/>
  <c r="EO173" i="2" s="1"/>
  <c r="EQ173" i="2" s="1"/>
  <c r="CM173" i="2"/>
  <c r="EM173" i="2"/>
  <c r="EF173" i="2"/>
  <c r="DZ173" i="2"/>
  <c r="DT173" i="2"/>
  <c r="DN173" i="2"/>
  <c r="DH173" i="2"/>
  <c r="DB173" i="2"/>
  <c r="EE173" i="2"/>
  <c r="DY173" i="2"/>
  <c r="DS173" i="2"/>
  <c r="DM173" i="2"/>
  <c r="DG173" i="2"/>
  <c r="DA173" i="2"/>
  <c r="ED173" i="2"/>
  <c r="DX173" i="2"/>
  <c r="DR173" i="2"/>
  <c r="DL173" i="2"/>
  <c r="DF173" i="2"/>
  <c r="CZ173" i="2"/>
  <c r="EI173" i="2"/>
  <c r="EC173" i="2"/>
  <c r="DW173" i="2"/>
  <c r="DQ173" i="2"/>
  <c r="DK173" i="2"/>
  <c r="DE173" i="2"/>
  <c r="CY173" i="2"/>
  <c r="EH173" i="2"/>
  <c r="EB173" i="2"/>
  <c r="DV173" i="2"/>
  <c r="DP173" i="2"/>
  <c r="DJ173" i="2"/>
  <c r="DD173" i="2"/>
  <c r="CX173" i="2"/>
  <c r="EG173" i="2"/>
  <c r="EA173" i="2"/>
  <c r="DU173" i="2"/>
  <c r="DO173" i="2"/>
  <c r="DI173" i="2"/>
  <c r="DC173" i="2"/>
  <c r="CW173" i="2"/>
  <c r="CU173" i="2"/>
  <c r="CT173" i="2"/>
  <c r="CS173" i="2"/>
  <c r="CV173" i="2"/>
  <c r="CR173" i="2"/>
  <c r="CQ173" i="2"/>
  <c r="EK179" i="2"/>
  <c r="EO179" i="2" s="1"/>
  <c r="EQ179" i="2" s="1"/>
  <c r="CM179" i="2"/>
  <c r="EM179" i="2"/>
  <c r="EF179" i="2"/>
  <c r="DZ179" i="2"/>
  <c r="DT179" i="2"/>
  <c r="DN179" i="2"/>
  <c r="DH179" i="2"/>
  <c r="DB179" i="2"/>
  <c r="EE179" i="2"/>
  <c r="DY179" i="2"/>
  <c r="DS179" i="2"/>
  <c r="DM179" i="2"/>
  <c r="DG179" i="2"/>
  <c r="DA179" i="2"/>
  <c r="ED179" i="2"/>
  <c r="DX179" i="2"/>
  <c r="DR179" i="2"/>
  <c r="DL179" i="2"/>
  <c r="DF179" i="2"/>
  <c r="CZ179" i="2"/>
  <c r="EI179" i="2"/>
  <c r="EC179" i="2"/>
  <c r="DW179" i="2"/>
  <c r="DQ179" i="2"/>
  <c r="DK179" i="2"/>
  <c r="DE179" i="2"/>
  <c r="CY179" i="2"/>
  <c r="EH179" i="2"/>
  <c r="EB179" i="2"/>
  <c r="DV179" i="2"/>
  <c r="DP179" i="2"/>
  <c r="DJ179" i="2"/>
  <c r="DD179" i="2"/>
  <c r="CX179" i="2"/>
  <c r="EG179" i="2"/>
  <c r="EA179" i="2"/>
  <c r="DU179" i="2"/>
  <c r="DO179" i="2"/>
  <c r="DI179" i="2"/>
  <c r="DC179" i="2"/>
  <c r="CW179" i="2"/>
  <c r="CU179" i="2"/>
  <c r="CT179" i="2"/>
  <c r="CS179" i="2"/>
  <c r="CV179" i="2"/>
  <c r="CR179" i="2"/>
  <c r="CQ179" i="2"/>
  <c r="EK185" i="2"/>
  <c r="EO185" i="2" s="1"/>
  <c r="EQ185" i="2" s="1"/>
  <c r="CM185" i="2"/>
  <c r="EM185" i="2"/>
  <c r="EF185" i="2"/>
  <c r="DZ185" i="2"/>
  <c r="DT185" i="2"/>
  <c r="DN185" i="2"/>
  <c r="DH185" i="2"/>
  <c r="DB185" i="2"/>
  <c r="EE185" i="2"/>
  <c r="DY185" i="2"/>
  <c r="DS185" i="2"/>
  <c r="DM185" i="2"/>
  <c r="DG185" i="2"/>
  <c r="DA185" i="2"/>
  <c r="ED185" i="2"/>
  <c r="DX185" i="2"/>
  <c r="DR185" i="2"/>
  <c r="DL185" i="2"/>
  <c r="DF185" i="2"/>
  <c r="CZ185" i="2"/>
  <c r="EI185" i="2"/>
  <c r="EC185" i="2"/>
  <c r="DW185" i="2"/>
  <c r="DQ185" i="2"/>
  <c r="DK185" i="2"/>
  <c r="DE185" i="2"/>
  <c r="CY185" i="2"/>
  <c r="EH185" i="2"/>
  <c r="EB185" i="2"/>
  <c r="DV185" i="2"/>
  <c r="DP185" i="2"/>
  <c r="DJ185" i="2"/>
  <c r="DD185" i="2"/>
  <c r="CX185" i="2"/>
  <c r="EG185" i="2"/>
  <c r="EA185" i="2"/>
  <c r="DU185" i="2"/>
  <c r="DO185" i="2"/>
  <c r="DI185" i="2"/>
  <c r="DC185" i="2"/>
  <c r="CW185" i="2"/>
  <c r="CU185" i="2"/>
  <c r="CT185" i="2"/>
  <c r="CS185" i="2"/>
  <c r="CV185" i="2"/>
  <c r="CR185" i="2"/>
  <c r="CQ185" i="2"/>
  <c r="EK191" i="2"/>
  <c r="EO191" i="2" s="1"/>
  <c r="EQ191" i="2" s="1"/>
  <c r="CM191" i="2"/>
  <c r="EM191" i="2"/>
  <c r="EF191" i="2"/>
  <c r="DZ191" i="2"/>
  <c r="DT191" i="2"/>
  <c r="DN191" i="2"/>
  <c r="DH191" i="2"/>
  <c r="DB191" i="2"/>
  <c r="EE191" i="2"/>
  <c r="DY191" i="2"/>
  <c r="DS191" i="2"/>
  <c r="DM191" i="2"/>
  <c r="DG191" i="2"/>
  <c r="DA191" i="2"/>
  <c r="ED191" i="2"/>
  <c r="DX191" i="2"/>
  <c r="DR191" i="2"/>
  <c r="DL191" i="2"/>
  <c r="DF191" i="2"/>
  <c r="CZ191" i="2"/>
  <c r="EI191" i="2"/>
  <c r="EC191" i="2"/>
  <c r="DW191" i="2"/>
  <c r="DQ191" i="2"/>
  <c r="DK191" i="2"/>
  <c r="DE191" i="2"/>
  <c r="CY191" i="2"/>
  <c r="EH191" i="2"/>
  <c r="EB191" i="2"/>
  <c r="DV191" i="2"/>
  <c r="DP191" i="2"/>
  <c r="DJ191" i="2"/>
  <c r="DD191" i="2"/>
  <c r="CX191" i="2"/>
  <c r="EG191" i="2"/>
  <c r="EA191" i="2"/>
  <c r="DU191" i="2"/>
  <c r="DO191" i="2"/>
  <c r="DI191" i="2"/>
  <c r="DC191" i="2"/>
  <c r="CW191" i="2"/>
  <c r="CU191" i="2"/>
  <c r="CT191" i="2"/>
  <c r="CS191" i="2"/>
  <c r="CV191" i="2"/>
  <c r="CR191" i="2"/>
  <c r="CQ191" i="2"/>
  <c r="EK197" i="2"/>
  <c r="EO197" i="2" s="1"/>
  <c r="EQ197" i="2" s="1"/>
  <c r="CM197" i="2"/>
  <c r="EM197" i="2"/>
  <c r="EF197" i="2"/>
  <c r="DZ197" i="2"/>
  <c r="DT197" i="2"/>
  <c r="DN197" i="2"/>
  <c r="DH197" i="2"/>
  <c r="DB197" i="2"/>
  <c r="EE197" i="2"/>
  <c r="DY197" i="2"/>
  <c r="DS197" i="2"/>
  <c r="DM197" i="2"/>
  <c r="DG197" i="2"/>
  <c r="DA197" i="2"/>
  <c r="ED197" i="2"/>
  <c r="DX197" i="2"/>
  <c r="DR197" i="2"/>
  <c r="DL197" i="2"/>
  <c r="DF197" i="2"/>
  <c r="CZ197" i="2"/>
  <c r="EI197" i="2"/>
  <c r="EC197" i="2"/>
  <c r="DW197" i="2"/>
  <c r="DQ197" i="2"/>
  <c r="DK197" i="2"/>
  <c r="DE197" i="2"/>
  <c r="CY197" i="2"/>
  <c r="EH197" i="2"/>
  <c r="EB197" i="2"/>
  <c r="DV197" i="2"/>
  <c r="DP197" i="2"/>
  <c r="DJ197" i="2"/>
  <c r="DD197" i="2"/>
  <c r="CX197" i="2"/>
  <c r="EG197" i="2"/>
  <c r="EA197" i="2"/>
  <c r="DU197" i="2"/>
  <c r="DO197" i="2"/>
  <c r="DI197" i="2"/>
  <c r="DC197" i="2"/>
  <c r="CW197" i="2"/>
  <c r="CU197" i="2"/>
  <c r="CT197" i="2"/>
  <c r="CS197" i="2"/>
  <c r="CV197" i="2"/>
  <c r="CR197" i="2"/>
  <c r="CQ197" i="2"/>
  <c r="EK203" i="2"/>
  <c r="EO203" i="2" s="1"/>
  <c r="EQ203" i="2" s="1"/>
  <c r="CM203" i="2"/>
  <c r="EM203" i="2"/>
  <c r="EF203" i="2"/>
  <c r="DZ203" i="2"/>
  <c r="DT203" i="2"/>
  <c r="DN203" i="2"/>
  <c r="DH203" i="2"/>
  <c r="DB203" i="2"/>
  <c r="EE203" i="2"/>
  <c r="DY203" i="2"/>
  <c r="DS203" i="2"/>
  <c r="DM203" i="2"/>
  <c r="DG203" i="2"/>
  <c r="DA203" i="2"/>
  <c r="ED203" i="2"/>
  <c r="DX203" i="2"/>
  <c r="DR203" i="2"/>
  <c r="DL203" i="2"/>
  <c r="DF203" i="2"/>
  <c r="CZ203" i="2"/>
  <c r="EI203" i="2"/>
  <c r="EC203" i="2"/>
  <c r="DW203" i="2"/>
  <c r="DQ203" i="2"/>
  <c r="DK203" i="2"/>
  <c r="DE203" i="2"/>
  <c r="CY203" i="2"/>
  <c r="EH203" i="2"/>
  <c r="EB203" i="2"/>
  <c r="DV203" i="2"/>
  <c r="DP203" i="2"/>
  <c r="DJ203" i="2"/>
  <c r="DD203" i="2"/>
  <c r="CX203" i="2"/>
  <c r="EG203" i="2"/>
  <c r="EA203" i="2"/>
  <c r="DU203" i="2"/>
  <c r="DO203" i="2"/>
  <c r="DI203" i="2"/>
  <c r="DC203" i="2"/>
  <c r="CW203" i="2"/>
  <c r="CU203" i="2"/>
  <c r="CT203" i="2"/>
  <c r="CS203" i="2"/>
  <c r="CV203" i="2"/>
  <c r="CR203" i="2"/>
  <c r="CQ203" i="2"/>
  <c r="EK209" i="2"/>
  <c r="EO209" i="2" s="1"/>
  <c r="EQ209" i="2" s="1"/>
  <c r="CM209" i="2"/>
  <c r="EM209" i="2"/>
  <c r="EF209" i="2"/>
  <c r="DZ209" i="2"/>
  <c r="DT209" i="2"/>
  <c r="DN209" i="2"/>
  <c r="DH209" i="2"/>
  <c r="DB209" i="2"/>
  <c r="EE209" i="2"/>
  <c r="DY209" i="2"/>
  <c r="DS209" i="2"/>
  <c r="DM209" i="2"/>
  <c r="DG209" i="2"/>
  <c r="DA209" i="2"/>
  <c r="ED209" i="2"/>
  <c r="DX209" i="2"/>
  <c r="DR209" i="2"/>
  <c r="DL209" i="2"/>
  <c r="DF209" i="2"/>
  <c r="CZ209" i="2"/>
  <c r="EI209" i="2"/>
  <c r="EC209" i="2"/>
  <c r="DW209" i="2"/>
  <c r="DQ209" i="2"/>
  <c r="DK209" i="2"/>
  <c r="DE209" i="2"/>
  <c r="CY209" i="2"/>
  <c r="EH209" i="2"/>
  <c r="EB209" i="2"/>
  <c r="DV209" i="2"/>
  <c r="DP209" i="2"/>
  <c r="DJ209" i="2"/>
  <c r="DD209" i="2"/>
  <c r="CX209" i="2"/>
  <c r="EG209" i="2"/>
  <c r="EA209" i="2"/>
  <c r="DU209" i="2"/>
  <c r="DO209" i="2"/>
  <c r="DI209" i="2"/>
  <c r="DC209" i="2"/>
  <c r="CW209" i="2"/>
  <c r="CU209" i="2"/>
  <c r="CT209" i="2"/>
  <c r="CS209" i="2"/>
  <c r="CV209" i="2"/>
  <c r="CR209" i="2"/>
  <c r="CQ209" i="2"/>
  <c r="EK215" i="2"/>
  <c r="EO215" i="2" s="1"/>
  <c r="EQ215" i="2" s="1"/>
  <c r="CM215" i="2"/>
  <c r="EM215" i="2"/>
  <c r="EF215" i="2"/>
  <c r="DZ215" i="2"/>
  <c r="DT215" i="2"/>
  <c r="DN215" i="2"/>
  <c r="DH215" i="2"/>
  <c r="DB215" i="2"/>
  <c r="EE215" i="2"/>
  <c r="DY215" i="2"/>
  <c r="DS215" i="2"/>
  <c r="DM215" i="2"/>
  <c r="DG215" i="2"/>
  <c r="DA215" i="2"/>
  <c r="ED215" i="2"/>
  <c r="DX215" i="2"/>
  <c r="DR215" i="2"/>
  <c r="DL215" i="2"/>
  <c r="DF215" i="2"/>
  <c r="CZ215" i="2"/>
  <c r="EI215" i="2"/>
  <c r="EC215" i="2"/>
  <c r="DW215" i="2"/>
  <c r="DQ215" i="2"/>
  <c r="DK215" i="2"/>
  <c r="DE215" i="2"/>
  <c r="CY215" i="2"/>
  <c r="EH215" i="2"/>
  <c r="EB215" i="2"/>
  <c r="DV215" i="2"/>
  <c r="DP215" i="2"/>
  <c r="DJ215" i="2"/>
  <c r="DD215" i="2"/>
  <c r="CX215" i="2"/>
  <c r="EG215" i="2"/>
  <c r="EA215" i="2"/>
  <c r="DU215" i="2"/>
  <c r="DO215" i="2"/>
  <c r="DI215" i="2"/>
  <c r="DC215" i="2"/>
  <c r="CW215" i="2"/>
  <c r="CU215" i="2"/>
  <c r="CT215" i="2"/>
  <c r="CS215" i="2"/>
  <c r="CV215" i="2"/>
  <c r="CR215" i="2"/>
  <c r="CQ215" i="2"/>
  <c r="EK221" i="2"/>
  <c r="EO221" i="2" s="1"/>
  <c r="EQ221" i="2" s="1"/>
  <c r="CM221" i="2"/>
  <c r="EM221" i="2"/>
  <c r="EF221" i="2"/>
  <c r="DZ221" i="2"/>
  <c r="DT221" i="2"/>
  <c r="DN221" i="2"/>
  <c r="DH221" i="2"/>
  <c r="DB221" i="2"/>
  <c r="EE221" i="2"/>
  <c r="DY221" i="2"/>
  <c r="DS221" i="2"/>
  <c r="DM221" i="2"/>
  <c r="DG221" i="2"/>
  <c r="DA221" i="2"/>
  <c r="ED221" i="2"/>
  <c r="DX221" i="2"/>
  <c r="DR221" i="2"/>
  <c r="DL221" i="2"/>
  <c r="DF221" i="2"/>
  <c r="CZ221" i="2"/>
  <c r="EI221" i="2"/>
  <c r="EC221" i="2"/>
  <c r="DW221" i="2"/>
  <c r="DQ221" i="2"/>
  <c r="DK221" i="2"/>
  <c r="DE221" i="2"/>
  <c r="CY221" i="2"/>
  <c r="EH221" i="2"/>
  <c r="EB221" i="2"/>
  <c r="DV221" i="2"/>
  <c r="DP221" i="2"/>
  <c r="DJ221" i="2"/>
  <c r="DD221" i="2"/>
  <c r="CX221" i="2"/>
  <c r="EG221" i="2"/>
  <c r="EA221" i="2"/>
  <c r="DU221" i="2"/>
  <c r="DO221" i="2"/>
  <c r="DI221" i="2"/>
  <c r="DC221" i="2"/>
  <c r="CW221" i="2"/>
  <c r="CU221" i="2"/>
  <c r="CT221" i="2"/>
  <c r="CS221" i="2"/>
  <c r="CV221" i="2"/>
  <c r="CR221" i="2"/>
  <c r="CQ221" i="2"/>
  <c r="EK227" i="2"/>
  <c r="EO227" i="2" s="1"/>
  <c r="EQ227" i="2" s="1"/>
  <c r="CM227" i="2"/>
  <c r="EM227" i="2"/>
  <c r="EF227" i="2"/>
  <c r="DZ227" i="2"/>
  <c r="DT227" i="2"/>
  <c r="DN227" i="2"/>
  <c r="DH227" i="2"/>
  <c r="DB227" i="2"/>
  <c r="EE227" i="2"/>
  <c r="DY227" i="2"/>
  <c r="DS227" i="2"/>
  <c r="DM227" i="2"/>
  <c r="DG227" i="2"/>
  <c r="DA227" i="2"/>
  <c r="ED227" i="2"/>
  <c r="DX227" i="2"/>
  <c r="DR227" i="2"/>
  <c r="DL227" i="2"/>
  <c r="DF227" i="2"/>
  <c r="CZ227" i="2"/>
  <c r="EI227" i="2"/>
  <c r="EC227" i="2"/>
  <c r="DW227" i="2"/>
  <c r="DQ227" i="2"/>
  <c r="DK227" i="2"/>
  <c r="DE227" i="2"/>
  <c r="CY227" i="2"/>
  <c r="EH227" i="2"/>
  <c r="EB227" i="2"/>
  <c r="DV227" i="2"/>
  <c r="DP227" i="2"/>
  <c r="DJ227" i="2"/>
  <c r="DD227" i="2"/>
  <c r="CX227" i="2"/>
  <c r="EG227" i="2"/>
  <c r="EA227" i="2"/>
  <c r="DU227" i="2"/>
  <c r="DO227" i="2"/>
  <c r="DI227" i="2"/>
  <c r="DC227" i="2"/>
  <c r="CW227" i="2"/>
  <c r="CU227" i="2"/>
  <c r="CT227" i="2"/>
  <c r="CS227" i="2"/>
  <c r="CV227" i="2"/>
  <c r="CR227" i="2"/>
  <c r="CQ227" i="2"/>
  <c r="EK233" i="2"/>
  <c r="EO233" i="2" s="1"/>
  <c r="EQ233" i="2" s="1"/>
  <c r="CM233" i="2"/>
  <c r="EM233" i="2"/>
  <c r="EF233" i="2"/>
  <c r="DZ233" i="2"/>
  <c r="DT233" i="2"/>
  <c r="DN233" i="2"/>
  <c r="DH233" i="2"/>
  <c r="DB233" i="2"/>
  <c r="EE233" i="2"/>
  <c r="DY233" i="2"/>
  <c r="DS233" i="2"/>
  <c r="DM233" i="2"/>
  <c r="DG233" i="2"/>
  <c r="DA233" i="2"/>
  <c r="ED233" i="2"/>
  <c r="DX233" i="2"/>
  <c r="DR233" i="2"/>
  <c r="DL233" i="2"/>
  <c r="DF233" i="2"/>
  <c r="CZ233" i="2"/>
  <c r="EI233" i="2"/>
  <c r="EC233" i="2"/>
  <c r="DW233" i="2"/>
  <c r="DQ233" i="2"/>
  <c r="DK233" i="2"/>
  <c r="DE233" i="2"/>
  <c r="CY233" i="2"/>
  <c r="EH233" i="2"/>
  <c r="EB233" i="2"/>
  <c r="DV233" i="2"/>
  <c r="DP233" i="2"/>
  <c r="DJ233" i="2"/>
  <c r="DD233" i="2"/>
  <c r="CX233" i="2"/>
  <c r="EG233" i="2"/>
  <c r="EA233" i="2"/>
  <c r="DU233" i="2"/>
  <c r="DO233" i="2"/>
  <c r="DI233" i="2"/>
  <c r="DC233" i="2"/>
  <c r="CW233" i="2"/>
  <c r="CU233" i="2"/>
  <c r="CT233" i="2"/>
  <c r="CS233" i="2"/>
  <c r="CV233" i="2"/>
  <c r="CR233" i="2"/>
  <c r="CQ233" i="2"/>
  <c r="EK239" i="2"/>
  <c r="EO239" i="2" s="1"/>
  <c r="EQ239" i="2" s="1"/>
  <c r="CM239" i="2"/>
  <c r="EM239" i="2"/>
  <c r="EF239" i="2"/>
  <c r="DZ239" i="2"/>
  <c r="DT239" i="2"/>
  <c r="DN239" i="2"/>
  <c r="DH239" i="2"/>
  <c r="DB239" i="2"/>
  <c r="EE239" i="2"/>
  <c r="DY239" i="2"/>
  <c r="DS239" i="2"/>
  <c r="DM239" i="2"/>
  <c r="DG239" i="2"/>
  <c r="DA239" i="2"/>
  <c r="ED239" i="2"/>
  <c r="DX239" i="2"/>
  <c r="DR239" i="2"/>
  <c r="DL239" i="2"/>
  <c r="DF239" i="2"/>
  <c r="CZ239" i="2"/>
  <c r="EI239" i="2"/>
  <c r="EC239" i="2"/>
  <c r="DW239" i="2"/>
  <c r="DQ239" i="2"/>
  <c r="DK239" i="2"/>
  <c r="DE239" i="2"/>
  <c r="CY239" i="2"/>
  <c r="EH239" i="2"/>
  <c r="EB239" i="2"/>
  <c r="DV239" i="2"/>
  <c r="DP239" i="2"/>
  <c r="DJ239" i="2"/>
  <c r="DD239" i="2"/>
  <c r="CX239" i="2"/>
  <c r="EG239" i="2"/>
  <c r="EA239" i="2"/>
  <c r="DU239" i="2"/>
  <c r="DO239" i="2"/>
  <c r="DI239" i="2"/>
  <c r="DC239" i="2"/>
  <c r="CW239" i="2"/>
  <c r="CU239" i="2"/>
  <c r="CT239" i="2"/>
  <c r="CS239" i="2"/>
  <c r="CV239" i="2"/>
  <c r="CR239" i="2"/>
  <c r="CQ239" i="2"/>
  <c r="EK245" i="2"/>
  <c r="EO245" i="2" s="1"/>
  <c r="EQ245" i="2" s="1"/>
  <c r="CM245" i="2"/>
  <c r="EM245" i="2"/>
  <c r="EF245" i="2"/>
  <c r="DZ245" i="2"/>
  <c r="DT245" i="2"/>
  <c r="DN245" i="2"/>
  <c r="DH245" i="2"/>
  <c r="DB245" i="2"/>
  <c r="EE245" i="2"/>
  <c r="DY245" i="2"/>
  <c r="DS245" i="2"/>
  <c r="DM245" i="2"/>
  <c r="DG245" i="2"/>
  <c r="DA245" i="2"/>
  <c r="ED245" i="2"/>
  <c r="DX245" i="2"/>
  <c r="DR245" i="2"/>
  <c r="DL245" i="2"/>
  <c r="DF245" i="2"/>
  <c r="CZ245" i="2"/>
  <c r="EI245" i="2"/>
  <c r="EC245" i="2"/>
  <c r="DW245" i="2"/>
  <c r="DQ245" i="2"/>
  <c r="DK245" i="2"/>
  <c r="DE245" i="2"/>
  <c r="CY245" i="2"/>
  <c r="EH245" i="2"/>
  <c r="EB245" i="2"/>
  <c r="DV245" i="2"/>
  <c r="DP245" i="2"/>
  <c r="DJ245" i="2"/>
  <c r="DD245" i="2"/>
  <c r="CX245" i="2"/>
  <c r="EG245" i="2"/>
  <c r="EA245" i="2"/>
  <c r="DU245" i="2"/>
  <c r="DO245" i="2"/>
  <c r="DI245" i="2"/>
  <c r="DC245" i="2"/>
  <c r="CW245" i="2"/>
  <c r="CU245" i="2"/>
  <c r="CT245" i="2"/>
  <c r="CS245" i="2"/>
  <c r="CV245" i="2"/>
  <c r="CR245" i="2"/>
  <c r="CQ245" i="2"/>
  <c r="EK251" i="2"/>
  <c r="EO251" i="2" s="1"/>
  <c r="EQ251" i="2" s="1"/>
  <c r="CM251" i="2"/>
  <c r="EM251" i="2"/>
  <c r="EF251" i="2"/>
  <c r="DZ251" i="2"/>
  <c r="DT251" i="2"/>
  <c r="DN251" i="2"/>
  <c r="DH251" i="2"/>
  <c r="DB251" i="2"/>
  <c r="EE251" i="2"/>
  <c r="DY251" i="2"/>
  <c r="DS251" i="2"/>
  <c r="DM251" i="2"/>
  <c r="DG251" i="2"/>
  <c r="DA251" i="2"/>
  <c r="ED251" i="2"/>
  <c r="DX251" i="2"/>
  <c r="DR251" i="2"/>
  <c r="DL251" i="2"/>
  <c r="DF251" i="2"/>
  <c r="CZ251" i="2"/>
  <c r="EI251" i="2"/>
  <c r="EC251" i="2"/>
  <c r="DW251" i="2"/>
  <c r="DQ251" i="2"/>
  <c r="DK251" i="2"/>
  <c r="DE251" i="2"/>
  <c r="CY251" i="2"/>
  <c r="EH251" i="2"/>
  <c r="EB251" i="2"/>
  <c r="DV251" i="2"/>
  <c r="DP251" i="2"/>
  <c r="DJ251" i="2"/>
  <c r="DD251" i="2"/>
  <c r="CX251" i="2"/>
  <c r="EG251" i="2"/>
  <c r="EA251" i="2"/>
  <c r="DU251" i="2"/>
  <c r="DO251" i="2"/>
  <c r="DI251" i="2"/>
  <c r="DC251" i="2"/>
  <c r="CW251" i="2"/>
  <c r="CU251" i="2"/>
  <c r="CT251" i="2"/>
  <c r="CS251" i="2"/>
  <c r="CV251" i="2"/>
  <c r="CR251" i="2"/>
  <c r="CQ251" i="2"/>
  <c r="EK257" i="2"/>
  <c r="EO257" i="2" s="1"/>
  <c r="EQ257" i="2" s="1"/>
  <c r="CM257" i="2"/>
  <c r="EM257" i="2"/>
  <c r="EF257" i="2"/>
  <c r="DZ257" i="2"/>
  <c r="DT257" i="2"/>
  <c r="DN257" i="2"/>
  <c r="DH257" i="2"/>
  <c r="DB257" i="2"/>
  <c r="EE257" i="2"/>
  <c r="DY257" i="2"/>
  <c r="DS257" i="2"/>
  <c r="DM257" i="2"/>
  <c r="DG257" i="2"/>
  <c r="DA257" i="2"/>
  <c r="ED257" i="2"/>
  <c r="DX257" i="2"/>
  <c r="DR257" i="2"/>
  <c r="DL257" i="2"/>
  <c r="DF257" i="2"/>
  <c r="CZ257" i="2"/>
  <c r="EI257" i="2"/>
  <c r="EC257" i="2"/>
  <c r="DW257" i="2"/>
  <c r="DQ257" i="2"/>
  <c r="DK257" i="2"/>
  <c r="DE257" i="2"/>
  <c r="CY257" i="2"/>
  <c r="EH257" i="2"/>
  <c r="EB257" i="2"/>
  <c r="DV257" i="2"/>
  <c r="DP257" i="2"/>
  <c r="DJ257" i="2"/>
  <c r="DD257" i="2"/>
  <c r="CX257" i="2"/>
  <c r="EG257" i="2"/>
  <c r="EA257" i="2"/>
  <c r="DU257" i="2"/>
  <c r="DO257" i="2"/>
  <c r="DI257" i="2"/>
  <c r="DC257" i="2"/>
  <c r="CW257" i="2"/>
  <c r="CU257" i="2"/>
  <c r="CT257" i="2"/>
  <c r="CS257" i="2"/>
  <c r="CV257" i="2"/>
  <c r="CR257" i="2"/>
  <c r="CQ257" i="2"/>
  <c r="EK263" i="2"/>
  <c r="EO263" i="2" s="1"/>
  <c r="EQ263" i="2" s="1"/>
  <c r="CM263" i="2"/>
  <c r="EM263" i="2"/>
  <c r="EF263" i="2"/>
  <c r="DZ263" i="2"/>
  <c r="DT263" i="2"/>
  <c r="DN263" i="2"/>
  <c r="DH263" i="2"/>
  <c r="DB263" i="2"/>
  <c r="EE263" i="2"/>
  <c r="DY263" i="2"/>
  <c r="DS263" i="2"/>
  <c r="DM263" i="2"/>
  <c r="DG263" i="2"/>
  <c r="DA263" i="2"/>
  <c r="ED263" i="2"/>
  <c r="DX263" i="2"/>
  <c r="DR263" i="2"/>
  <c r="DL263" i="2"/>
  <c r="DF263" i="2"/>
  <c r="CZ263" i="2"/>
  <c r="EI263" i="2"/>
  <c r="EC263" i="2"/>
  <c r="DW263" i="2"/>
  <c r="DQ263" i="2"/>
  <c r="DK263" i="2"/>
  <c r="DE263" i="2"/>
  <c r="CY263" i="2"/>
  <c r="EH263" i="2"/>
  <c r="EB263" i="2"/>
  <c r="DV263" i="2"/>
  <c r="DP263" i="2"/>
  <c r="DJ263" i="2"/>
  <c r="DD263" i="2"/>
  <c r="CX263" i="2"/>
  <c r="EG263" i="2"/>
  <c r="EA263" i="2"/>
  <c r="DU263" i="2"/>
  <c r="DO263" i="2"/>
  <c r="DI263" i="2"/>
  <c r="DC263" i="2"/>
  <c r="CW263" i="2"/>
  <c r="CU263" i="2"/>
  <c r="CT263" i="2"/>
  <c r="CS263" i="2"/>
  <c r="CV263" i="2"/>
  <c r="CR263" i="2"/>
  <c r="CQ263" i="2"/>
  <c r="EK269" i="2"/>
  <c r="EO269" i="2" s="1"/>
  <c r="EQ269" i="2" s="1"/>
  <c r="CM269" i="2"/>
  <c r="EM269" i="2"/>
  <c r="EF269" i="2"/>
  <c r="DZ269" i="2"/>
  <c r="DT269" i="2"/>
  <c r="DN269" i="2"/>
  <c r="DH269" i="2"/>
  <c r="DB269" i="2"/>
  <c r="EE269" i="2"/>
  <c r="DY269" i="2"/>
  <c r="DS269" i="2"/>
  <c r="DM269" i="2"/>
  <c r="DG269" i="2"/>
  <c r="DA269" i="2"/>
  <c r="ED269" i="2"/>
  <c r="DX269" i="2"/>
  <c r="DR269" i="2"/>
  <c r="DL269" i="2"/>
  <c r="DF269" i="2"/>
  <c r="CZ269" i="2"/>
  <c r="EI269" i="2"/>
  <c r="EC269" i="2"/>
  <c r="DW269" i="2"/>
  <c r="DQ269" i="2"/>
  <c r="DK269" i="2"/>
  <c r="DE269" i="2"/>
  <c r="CY269" i="2"/>
  <c r="EH269" i="2"/>
  <c r="EB269" i="2"/>
  <c r="DV269" i="2"/>
  <c r="DP269" i="2"/>
  <c r="DJ269" i="2"/>
  <c r="DD269" i="2"/>
  <c r="CX269" i="2"/>
  <c r="EG269" i="2"/>
  <c r="EA269" i="2"/>
  <c r="DU269" i="2"/>
  <c r="DO269" i="2"/>
  <c r="DI269" i="2"/>
  <c r="DC269" i="2"/>
  <c r="CW269" i="2"/>
  <c r="CU269" i="2"/>
  <c r="CT269" i="2"/>
  <c r="CS269" i="2"/>
  <c r="CV269" i="2"/>
  <c r="CR269" i="2"/>
  <c r="CQ269" i="2"/>
  <c r="EK275" i="2"/>
  <c r="EO275" i="2" s="1"/>
  <c r="EQ275" i="2" s="1"/>
  <c r="CM275" i="2"/>
  <c r="EM275" i="2"/>
  <c r="EF275" i="2"/>
  <c r="DZ275" i="2"/>
  <c r="DT275" i="2"/>
  <c r="DN275" i="2"/>
  <c r="DH275" i="2"/>
  <c r="DB275" i="2"/>
  <c r="EE275" i="2"/>
  <c r="DY275" i="2"/>
  <c r="DS275" i="2"/>
  <c r="DM275" i="2"/>
  <c r="DG275" i="2"/>
  <c r="DA275" i="2"/>
  <c r="ED275" i="2"/>
  <c r="DX275" i="2"/>
  <c r="DR275" i="2"/>
  <c r="DL275" i="2"/>
  <c r="DF275" i="2"/>
  <c r="CZ275" i="2"/>
  <c r="EI275" i="2"/>
  <c r="EC275" i="2"/>
  <c r="DW275" i="2"/>
  <c r="DQ275" i="2"/>
  <c r="DK275" i="2"/>
  <c r="DE275" i="2"/>
  <c r="CY275" i="2"/>
  <c r="EH275" i="2"/>
  <c r="EB275" i="2"/>
  <c r="DV275" i="2"/>
  <c r="DP275" i="2"/>
  <c r="DJ275" i="2"/>
  <c r="DD275" i="2"/>
  <c r="CX275" i="2"/>
  <c r="EG275" i="2"/>
  <c r="EA275" i="2"/>
  <c r="DU275" i="2"/>
  <c r="DO275" i="2"/>
  <c r="DI275" i="2"/>
  <c r="DC275" i="2"/>
  <c r="CW275" i="2"/>
  <c r="CU275" i="2"/>
  <c r="CT275" i="2"/>
  <c r="CS275" i="2"/>
  <c r="CV275" i="2"/>
  <c r="CR275" i="2"/>
  <c r="CQ275" i="2"/>
  <c r="EK281" i="2"/>
  <c r="EO281" i="2" s="1"/>
  <c r="EQ281" i="2" s="1"/>
  <c r="CM281" i="2"/>
  <c r="EM281" i="2"/>
  <c r="EF281" i="2"/>
  <c r="DZ281" i="2"/>
  <c r="DT281" i="2"/>
  <c r="DN281" i="2"/>
  <c r="DH281" i="2"/>
  <c r="DB281" i="2"/>
  <c r="EE281" i="2"/>
  <c r="DY281" i="2"/>
  <c r="DS281" i="2"/>
  <c r="DM281" i="2"/>
  <c r="DG281" i="2"/>
  <c r="DA281" i="2"/>
  <c r="ED281" i="2"/>
  <c r="DX281" i="2"/>
  <c r="DR281" i="2"/>
  <c r="DL281" i="2"/>
  <c r="DF281" i="2"/>
  <c r="CZ281" i="2"/>
  <c r="EI281" i="2"/>
  <c r="EC281" i="2"/>
  <c r="DW281" i="2"/>
  <c r="DQ281" i="2"/>
  <c r="DK281" i="2"/>
  <c r="DE281" i="2"/>
  <c r="CY281" i="2"/>
  <c r="EH281" i="2"/>
  <c r="EB281" i="2"/>
  <c r="DV281" i="2"/>
  <c r="DP281" i="2"/>
  <c r="DJ281" i="2"/>
  <c r="DD281" i="2"/>
  <c r="CX281" i="2"/>
  <c r="EG281" i="2"/>
  <c r="EA281" i="2"/>
  <c r="DU281" i="2"/>
  <c r="DO281" i="2"/>
  <c r="DI281" i="2"/>
  <c r="DC281" i="2"/>
  <c r="CW281" i="2"/>
  <c r="CU281" i="2"/>
  <c r="CT281" i="2"/>
  <c r="CS281" i="2"/>
  <c r="CV281" i="2"/>
  <c r="CR281" i="2"/>
  <c r="CQ281" i="2"/>
  <c r="EK287" i="2"/>
  <c r="EO287" i="2" s="1"/>
  <c r="EQ287" i="2" s="1"/>
  <c r="CM287" i="2"/>
  <c r="EM287" i="2"/>
  <c r="EF287" i="2"/>
  <c r="DZ287" i="2"/>
  <c r="DT287" i="2"/>
  <c r="DN287" i="2"/>
  <c r="DH287" i="2"/>
  <c r="DB287" i="2"/>
  <c r="EE287" i="2"/>
  <c r="DY287" i="2"/>
  <c r="DS287" i="2"/>
  <c r="DM287" i="2"/>
  <c r="DG287" i="2"/>
  <c r="DA287" i="2"/>
  <c r="ED287" i="2"/>
  <c r="DX287" i="2"/>
  <c r="DR287" i="2"/>
  <c r="DL287" i="2"/>
  <c r="DF287" i="2"/>
  <c r="CZ287" i="2"/>
  <c r="EI287" i="2"/>
  <c r="EC287" i="2"/>
  <c r="DW287" i="2"/>
  <c r="DQ287" i="2"/>
  <c r="DK287" i="2"/>
  <c r="DE287" i="2"/>
  <c r="CY287" i="2"/>
  <c r="EH287" i="2"/>
  <c r="EB287" i="2"/>
  <c r="DV287" i="2"/>
  <c r="DP287" i="2"/>
  <c r="DJ287" i="2"/>
  <c r="DD287" i="2"/>
  <c r="CX287" i="2"/>
  <c r="EG287" i="2"/>
  <c r="EA287" i="2"/>
  <c r="DU287" i="2"/>
  <c r="DO287" i="2"/>
  <c r="DI287" i="2"/>
  <c r="DC287" i="2"/>
  <c r="CW287" i="2"/>
  <c r="CU287" i="2"/>
  <c r="CT287" i="2"/>
  <c r="CS287" i="2"/>
  <c r="CV287" i="2"/>
  <c r="CR287" i="2"/>
  <c r="CQ287" i="2"/>
  <c r="EK293" i="2"/>
  <c r="EO293" i="2" s="1"/>
  <c r="EQ293" i="2" s="1"/>
  <c r="CM293" i="2"/>
  <c r="EM293" i="2"/>
  <c r="EF293" i="2"/>
  <c r="DZ293" i="2"/>
  <c r="DT293" i="2"/>
  <c r="DN293" i="2"/>
  <c r="DH293" i="2"/>
  <c r="DB293" i="2"/>
  <c r="EE293" i="2"/>
  <c r="DY293" i="2"/>
  <c r="DS293" i="2"/>
  <c r="DM293" i="2"/>
  <c r="DG293" i="2"/>
  <c r="DA293" i="2"/>
  <c r="ED293" i="2"/>
  <c r="DX293" i="2"/>
  <c r="DR293" i="2"/>
  <c r="DL293" i="2"/>
  <c r="DF293" i="2"/>
  <c r="CZ293" i="2"/>
  <c r="EI293" i="2"/>
  <c r="EC293" i="2"/>
  <c r="DW293" i="2"/>
  <c r="DQ293" i="2"/>
  <c r="DK293" i="2"/>
  <c r="DE293" i="2"/>
  <c r="CY293" i="2"/>
  <c r="EH293" i="2"/>
  <c r="EB293" i="2"/>
  <c r="DV293" i="2"/>
  <c r="DP293" i="2"/>
  <c r="DJ293" i="2"/>
  <c r="DD293" i="2"/>
  <c r="CX293" i="2"/>
  <c r="EG293" i="2"/>
  <c r="EA293" i="2"/>
  <c r="DU293" i="2"/>
  <c r="DO293" i="2"/>
  <c r="DI293" i="2"/>
  <c r="DC293" i="2"/>
  <c r="CW293" i="2"/>
  <c r="CU293" i="2"/>
  <c r="CT293" i="2"/>
  <c r="CS293" i="2"/>
  <c r="CV293" i="2"/>
  <c r="CR293" i="2"/>
  <c r="CQ293" i="2"/>
  <c r="EK299" i="2"/>
  <c r="EO299" i="2" s="1"/>
  <c r="EQ299" i="2" s="1"/>
  <c r="CM299" i="2"/>
  <c r="EM299" i="2"/>
  <c r="EF299" i="2"/>
  <c r="DZ299" i="2"/>
  <c r="DT299" i="2"/>
  <c r="DN299" i="2"/>
  <c r="DH299" i="2"/>
  <c r="DB299" i="2"/>
  <c r="EE299" i="2"/>
  <c r="DY299" i="2"/>
  <c r="DS299" i="2"/>
  <c r="DM299" i="2"/>
  <c r="DG299" i="2"/>
  <c r="DA299" i="2"/>
  <c r="ED299" i="2"/>
  <c r="DX299" i="2"/>
  <c r="DR299" i="2"/>
  <c r="DL299" i="2"/>
  <c r="DF299" i="2"/>
  <c r="CZ299" i="2"/>
  <c r="EI299" i="2"/>
  <c r="EC299" i="2"/>
  <c r="DW299" i="2"/>
  <c r="DQ299" i="2"/>
  <c r="DK299" i="2"/>
  <c r="DE299" i="2"/>
  <c r="CY299" i="2"/>
  <c r="EH299" i="2"/>
  <c r="EB299" i="2"/>
  <c r="DV299" i="2"/>
  <c r="DP299" i="2"/>
  <c r="DJ299" i="2"/>
  <c r="DD299" i="2"/>
  <c r="CX299" i="2"/>
  <c r="EG299" i="2"/>
  <c r="EA299" i="2"/>
  <c r="DU299" i="2"/>
  <c r="DO299" i="2"/>
  <c r="DI299" i="2"/>
  <c r="DC299" i="2"/>
  <c r="CW299" i="2"/>
  <c r="CU299" i="2"/>
  <c r="CT299" i="2"/>
  <c r="CS299" i="2"/>
  <c r="CV299" i="2"/>
  <c r="CR299" i="2"/>
  <c r="CQ299" i="2"/>
  <c r="EK305" i="2"/>
  <c r="EO305" i="2" s="1"/>
  <c r="EQ305" i="2" s="1"/>
  <c r="CM305" i="2"/>
  <c r="EM305" i="2"/>
  <c r="EF305" i="2"/>
  <c r="DZ305" i="2"/>
  <c r="DT305" i="2"/>
  <c r="DN305" i="2"/>
  <c r="DH305" i="2"/>
  <c r="DB305" i="2"/>
  <c r="EE305" i="2"/>
  <c r="DY305" i="2"/>
  <c r="DS305" i="2"/>
  <c r="DM305" i="2"/>
  <c r="DG305" i="2"/>
  <c r="DA305" i="2"/>
  <c r="ED305" i="2"/>
  <c r="DX305" i="2"/>
  <c r="DR305" i="2"/>
  <c r="DL305" i="2"/>
  <c r="DF305" i="2"/>
  <c r="CZ305" i="2"/>
  <c r="EI305" i="2"/>
  <c r="EC305" i="2"/>
  <c r="DW305" i="2"/>
  <c r="DQ305" i="2"/>
  <c r="DK305" i="2"/>
  <c r="DE305" i="2"/>
  <c r="CY305" i="2"/>
  <c r="EH305" i="2"/>
  <c r="EB305" i="2"/>
  <c r="DV305" i="2"/>
  <c r="DP305" i="2"/>
  <c r="DJ305" i="2"/>
  <c r="DD305" i="2"/>
  <c r="CX305" i="2"/>
  <c r="EG305" i="2"/>
  <c r="EA305" i="2"/>
  <c r="DU305" i="2"/>
  <c r="DO305" i="2"/>
  <c r="DI305" i="2"/>
  <c r="DC305" i="2"/>
  <c r="CW305" i="2"/>
  <c r="CU305" i="2"/>
  <c r="CT305" i="2"/>
  <c r="CS305" i="2"/>
  <c r="CV305" i="2"/>
  <c r="CR305" i="2"/>
  <c r="CQ305" i="2"/>
  <c r="EK311" i="2"/>
  <c r="EO311" i="2" s="1"/>
  <c r="EQ311" i="2" s="1"/>
  <c r="CM311" i="2"/>
  <c r="EM311" i="2"/>
  <c r="EF311" i="2"/>
  <c r="DZ311" i="2"/>
  <c r="DT311" i="2"/>
  <c r="DN311" i="2"/>
  <c r="DH311" i="2"/>
  <c r="DB311" i="2"/>
  <c r="EE311" i="2"/>
  <c r="DY311" i="2"/>
  <c r="DS311" i="2"/>
  <c r="DM311" i="2"/>
  <c r="DG311" i="2"/>
  <c r="DA311" i="2"/>
  <c r="ED311" i="2"/>
  <c r="DX311" i="2"/>
  <c r="DR311" i="2"/>
  <c r="DL311" i="2"/>
  <c r="DF311" i="2"/>
  <c r="CZ311" i="2"/>
  <c r="EI311" i="2"/>
  <c r="EC311" i="2"/>
  <c r="DW311" i="2"/>
  <c r="DQ311" i="2"/>
  <c r="DK311" i="2"/>
  <c r="DE311" i="2"/>
  <c r="CY311" i="2"/>
  <c r="EH311" i="2"/>
  <c r="EB311" i="2"/>
  <c r="DV311" i="2"/>
  <c r="DP311" i="2"/>
  <c r="DJ311" i="2"/>
  <c r="DD311" i="2"/>
  <c r="CX311" i="2"/>
  <c r="EG311" i="2"/>
  <c r="EA311" i="2"/>
  <c r="DU311" i="2"/>
  <c r="DO311" i="2"/>
  <c r="DI311" i="2"/>
  <c r="DC311" i="2"/>
  <c r="CW311" i="2"/>
  <c r="CU311" i="2"/>
  <c r="CT311" i="2"/>
  <c r="CS311" i="2"/>
  <c r="CV311" i="2"/>
  <c r="CR311" i="2"/>
  <c r="CQ311" i="2"/>
  <c r="EK317" i="2"/>
  <c r="EO317" i="2" s="1"/>
  <c r="EQ317" i="2" s="1"/>
  <c r="CM317" i="2"/>
  <c r="EM317" i="2"/>
  <c r="EF317" i="2"/>
  <c r="DZ317" i="2"/>
  <c r="DT317" i="2"/>
  <c r="DN317" i="2"/>
  <c r="DH317" i="2"/>
  <c r="DB317" i="2"/>
  <c r="EE317" i="2"/>
  <c r="DY317" i="2"/>
  <c r="DS317" i="2"/>
  <c r="DM317" i="2"/>
  <c r="DG317" i="2"/>
  <c r="DA317" i="2"/>
  <c r="ED317" i="2"/>
  <c r="DX317" i="2"/>
  <c r="DR317" i="2"/>
  <c r="DL317" i="2"/>
  <c r="DF317" i="2"/>
  <c r="CZ317" i="2"/>
  <c r="EI317" i="2"/>
  <c r="EC317" i="2"/>
  <c r="DW317" i="2"/>
  <c r="DQ317" i="2"/>
  <c r="DK317" i="2"/>
  <c r="DE317" i="2"/>
  <c r="CY317" i="2"/>
  <c r="EH317" i="2"/>
  <c r="EB317" i="2"/>
  <c r="DV317" i="2"/>
  <c r="DP317" i="2"/>
  <c r="DJ317" i="2"/>
  <c r="DD317" i="2"/>
  <c r="CX317" i="2"/>
  <c r="EG317" i="2"/>
  <c r="EA317" i="2"/>
  <c r="DU317" i="2"/>
  <c r="DO317" i="2"/>
  <c r="DI317" i="2"/>
  <c r="DC317" i="2"/>
  <c r="CW317" i="2"/>
  <c r="CU317" i="2"/>
  <c r="CT317" i="2"/>
  <c r="CS317" i="2"/>
  <c r="CV317" i="2"/>
  <c r="CR317" i="2"/>
  <c r="CQ317" i="2"/>
  <c r="EK323" i="2"/>
  <c r="EO323" i="2" s="1"/>
  <c r="EQ323" i="2" s="1"/>
  <c r="CM323" i="2"/>
  <c r="EM323" i="2"/>
  <c r="EF323" i="2"/>
  <c r="DZ323" i="2"/>
  <c r="DT323" i="2"/>
  <c r="DN323" i="2"/>
  <c r="DH323" i="2"/>
  <c r="DB323" i="2"/>
  <c r="EE323" i="2"/>
  <c r="DY323" i="2"/>
  <c r="DS323" i="2"/>
  <c r="DM323" i="2"/>
  <c r="DG323" i="2"/>
  <c r="DA323" i="2"/>
  <c r="ED323" i="2"/>
  <c r="DX323" i="2"/>
  <c r="DR323" i="2"/>
  <c r="DL323" i="2"/>
  <c r="DF323" i="2"/>
  <c r="CZ323" i="2"/>
  <c r="EI323" i="2"/>
  <c r="EC323" i="2"/>
  <c r="DW323" i="2"/>
  <c r="DQ323" i="2"/>
  <c r="DK323" i="2"/>
  <c r="DE323" i="2"/>
  <c r="CY323" i="2"/>
  <c r="EH323" i="2"/>
  <c r="EB323" i="2"/>
  <c r="DV323" i="2"/>
  <c r="DP323" i="2"/>
  <c r="DJ323" i="2"/>
  <c r="DD323" i="2"/>
  <c r="CX323" i="2"/>
  <c r="EG323" i="2"/>
  <c r="EA323" i="2"/>
  <c r="DU323" i="2"/>
  <c r="DO323" i="2"/>
  <c r="DI323" i="2"/>
  <c r="DC323" i="2"/>
  <c r="CW323" i="2"/>
  <c r="CU323" i="2"/>
  <c r="CT323" i="2"/>
  <c r="CS323" i="2"/>
  <c r="CV323" i="2"/>
  <c r="CR323" i="2"/>
  <c r="CQ323" i="2"/>
  <c r="EK329" i="2"/>
  <c r="EO329" i="2" s="1"/>
  <c r="EQ329" i="2" s="1"/>
  <c r="CM329" i="2"/>
  <c r="EM329" i="2"/>
  <c r="EF329" i="2"/>
  <c r="DZ329" i="2"/>
  <c r="DT329" i="2"/>
  <c r="DN329" i="2"/>
  <c r="DH329" i="2"/>
  <c r="DB329" i="2"/>
  <c r="EE329" i="2"/>
  <c r="DY329" i="2"/>
  <c r="DS329" i="2"/>
  <c r="DM329" i="2"/>
  <c r="DG329" i="2"/>
  <c r="DA329" i="2"/>
  <c r="ED329" i="2"/>
  <c r="DX329" i="2"/>
  <c r="DR329" i="2"/>
  <c r="DL329" i="2"/>
  <c r="DF329" i="2"/>
  <c r="CZ329" i="2"/>
  <c r="EI329" i="2"/>
  <c r="EC329" i="2"/>
  <c r="DW329" i="2"/>
  <c r="DQ329" i="2"/>
  <c r="DK329" i="2"/>
  <c r="DE329" i="2"/>
  <c r="CY329" i="2"/>
  <c r="EH329" i="2"/>
  <c r="EB329" i="2"/>
  <c r="DV329" i="2"/>
  <c r="DP329" i="2"/>
  <c r="DJ329" i="2"/>
  <c r="DD329" i="2"/>
  <c r="CX329" i="2"/>
  <c r="EG329" i="2"/>
  <c r="EA329" i="2"/>
  <c r="DU329" i="2"/>
  <c r="DO329" i="2"/>
  <c r="DI329" i="2"/>
  <c r="DC329" i="2"/>
  <c r="CW329" i="2"/>
  <c r="CU329" i="2"/>
  <c r="CT329" i="2"/>
  <c r="CS329" i="2"/>
  <c r="CV329" i="2"/>
  <c r="CR329" i="2"/>
  <c r="CQ329" i="2"/>
  <c r="EK335" i="2"/>
  <c r="EO335" i="2" s="1"/>
  <c r="EQ335" i="2" s="1"/>
  <c r="CM335" i="2"/>
  <c r="EM335" i="2"/>
  <c r="EF335" i="2"/>
  <c r="DZ335" i="2"/>
  <c r="DT335" i="2"/>
  <c r="DN335" i="2"/>
  <c r="DH335" i="2"/>
  <c r="DB335" i="2"/>
  <c r="EE335" i="2"/>
  <c r="DY335" i="2"/>
  <c r="DS335" i="2"/>
  <c r="DM335" i="2"/>
  <c r="DG335" i="2"/>
  <c r="DA335" i="2"/>
  <c r="ED335" i="2"/>
  <c r="DX335" i="2"/>
  <c r="DR335" i="2"/>
  <c r="DL335" i="2"/>
  <c r="DF335" i="2"/>
  <c r="CZ335" i="2"/>
  <c r="EI335" i="2"/>
  <c r="EC335" i="2"/>
  <c r="DW335" i="2"/>
  <c r="DQ335" i="2"/>
  <c r="DK335" i="2"/>
  <c r="DE335" i="2"/>
  <c r="CY335" i="2"/>
  <c r="EH335" i="2"/>
  <c r="EB335" i="2"/>
  <c r="DV335" i="2"/>
  <c r="DP335" i="2"/>
  <c r="DJ335" i="2"/>
  <c r="DD335" i="2"/>
  <c r="CX335" i="2"/>
  <c r="EG335" i="2"/>
  <c r="EA335" i="2"/>
  <c r="DU335" i="2"/>
  <c r="DO335" i="2"/>
  <c r="DI335" i="2"/>
  <c r="DC335" i="2"/>
  <c r="CW335" i="2"/>
  <c r="CU335" i="2"/>
  <c r="CT335" i="2"/>
  <c r="CS335" i="2"/>
  <c r="CV335" i="2"/>
  <c r="CR335" i="2"/>
  <c r="CQ335" i="2"/>
  <c r="EK341" i="2"/>
  <c r="EO341" i="2" s="1"/>
  <c r="EQ341" i="2" s="1"/>
  <c r="CM341" i="2"/>
  <c r="EM341" i="2"/>
  <c r="EF341" i="2"/>
  <c r="DZ341" i="2"/>
  <c r="DT341" i="2"/>
  <c r="DN341" i="2"/>
  <c r="DH341" i="2"/>
  <c r="DB341" i="2"/>
  <c r="EE341" i="2"/>
  <c r="DY341" i="2"/>
  <c r="DS341" i="2"/>
  <c r="DM341" i="2"/>
  <c r="DG341" i="2"/>
  <c r="DA341" i="2"/>
  <c r="ED341" i="2"/>
  <c r="DX341" i="2"/>
  <c r="DR341" i="2"/>
  <c r="DL341" i="2"/>
  <c r="DF341" i="2"/>
  <c r="CZ341" i="2"/>
  <c r="EI341" i="2"/>
  <c r="EC341" i="2"/>
  <c r="DW341" i="2"/>
  <c r="DQ341" i="2"/>
  <c r="DK341" i="2"/>
  <c r="DE341" i="2"/>
  <c r="CY341" i="2"/>
  <c r="EH341" i="2"/>
  <c r="EB341" i="2"/>
  <c r="DV341" i="2"/>
  <c r="DP341" i="2"/>
  <c r="DJ341" i="2"/>
  <c r="DD341" i="2"/>
  <c r="CX341" i="2"/>
  <c r="EG341" i="2"/>
  <c r="EA341" i="2"/>
  <c r="DU341" i="2"/>
  <c r="DO341" i="2"/>
  <c r="DI341" i="2"/>
  <c r="DC341" i="2"/>
  <c r="CW341" i="2"/>
  <c r="CU341" i="2"/>
  <c r="CT341" i="2"/>
  <c r="CS341" i="2"/>
  <c r="CV341" i="2"/>
  <c r="CR341" i="2"/>
  <c r="CQ341" i="2"/>
  <c r="EK347" i="2"/>
  <c r="EO347" i="2" s="1"/>
  <c r="EQ347" i="2" s="1"/>
  <c r="CM347" i="2"/>
  <c r="EM347" i="2"/>
  <c r="EF347" i="2"/>
  <c r="DZ347" i="2"/>
  <c r="DT347" i="2"/>
  <c r="DN347" i="2"/>
  <c r="DH347" i="2"/>
  <c r="DB347" i="2"/>
  <c r="EE347" i="2"/>
  <c r="DY347" i="2"/>
  <c r="DS347" i="2"/>
  <c r="DM347" i="2"/>
  <c r="DG347" i="2"/>
  <c r="DA347" i="2"/>
  <c r="ED347" i="2"/>
  <c r="DX347" i="2"/>
  <c r="DR347" i="2"/>
  <c r="DL347" i="2"/>
  <c r="DF347" i="2"/>
  <c r="CZ347" i="2"/>
  <c r="EI347" i="2"/>
  <c r="EC347" i="2"/>
  <c r="DW347" i="2"/>
  <c r="DQ347" i="2"/>
  <c r="DK347" i="2"/>
  <c r="DE347" i="2"/>
  <c r="CY347" i="2"/>
  <c r="EH347" i="2"/>
  <c r="EB347" i="2"/>
  <c r="DV347" i="2"/>
  <c r="DP347" i="2"/>
  <c r="DJ347" i="2"/>
  <c r="DD347" i="2"/>
  <c r="CX347" i="2"/>
  <c r="EG347" i="2"/>
  <c r="EA347" i="2"/>
  <c r="DU347" i="2"/>
  <c r="DO347" i="2"/>
  <c r="DI347" i="2"/>
  <c r="DC347" i="2"/>
  <c r="CW347" i="2"/>
  <c r="CU347" i="2"/>
  <c r="CT347" i="2"/>
  <c r="CS347" i="2"/>
  <c r="CV347" i="2"/>
  <c r="CR347" i="2"/>
  <c r="CQ347" i="2"/>
  <c r="EK353" i="2"/>
  <c r="EO353" i="2" s="1"/>
  <c r="EQ353" i="2" s="1"/>
  <c r="CM353" i="2"/>
  <c r="EM353" i="2"/>
  <c r="EF353" i="2"/>
  <c r="DZ353" i="2"/>
  <c r="DT353" i="2"/>
  <c r="DN353" i="2"/>
  <c r="DH353" i="2"/>
  <c r="DB353" i="2"/>
  <c r="EE353" i="2"/>
  <c r="DY353" i="2"/>
  <c r="DS353" i="2"/>
  <c r="DM353" i="2"/>
  <c r="DG353" i="2"/>
  <c r="DA353" i="2"/>
  <c r="ED353" i="2"/>
  <c r="DX353" i="2"/>
  <c r="DR353" i="2"/>
  <c r="DL353" i="2"/>
  <c r="DF353" i="2"/>
  <c r="CZ353" i="2"/>
  <c r="EI353" i="2"/>
  <c r="EC353" i="2"/>
  <c r="DW353" i="2"/>
  <c r="DQ353" i="2"/>
  <c r="DK353" i="2"/>
  <c r="DE353" i="2"/>
  <c r="CY353" i="2"/>
  <c r="EH353" i="2"/>
  <c r="EB353" i="2"/>
  <c r="DV353" i="2"/>
  <c r="DP353" i="2"/>
  <c r="DJ353" i="2"/>
  <c r="DD353" i="2"/>
  <c r="CX353" i="2"/>
  <c r="EG353" i="2"/>
  <c r="EA353" i="2"/>
  <c r="DU353" i="2"/>
  <c r="DO353" i="2"/>
  <c r="DI353" i="2"/>
  <c r="DC353" i="2"/>
  <c r="CW353" i="2"/>
  <c r="CU353" i="2"/>
  <c r="CT353" i="2"/>
  <c r="CS353" i="2"/>
  <c r="CV353" i="2"/>
  <c r="CR353" i="2"/>
  <c r="CQ353" i="2"/>
  <c r="EK359" i="2"/>
  <c r="EO359" i="2" s="1"/>
  <c r="EQ359" i="2" s="1"/>
  <c r="CM359" i="2"/>
  <c r="EM359" i="2"/>
  <c r="EF359" i="2"/>
  <c r="DZ359" i="2"/>
  <c r="DT359" i="2"/>
  <c r="DN359" i="2"/>
  <c r="DH359" i="2"/>
  <c r="DB359" i="2"/>
  <c r="EE359" i="2"/>
  <c r="DY359" i="2"/>
  <c r="DS359" i="2"/>
  <c r="DM359" i="2"/>
  <c r="DG359" i="2"/>
  <c r="DA359" i="2"/>
  <c r="ED359" i="2"/>
  <c r="DX359" i="2"/>
  <c r="DR359" i="2"/>
  <c r="DL359" i="2"/>
  <c r="DF359" i="2"/>
  <c r="CZ359" i="2"/>
  <c r="EI359" i="2"/>
  <c r="EC359" i="2"/>
  <c r="DW359" i="2"/>
  <c r="DQ359" i="2"/>
  <c r="DK359" i="2"/>
  <c r="DE359" i="2"/>
  <c r="CY359" i="2"/>
  <c r="EH359" i="2"/>
  <c r="EB359" i="2"/>
  <c r="DV359" i="2"/>
  <c r="DP359" i="2"/>
  <c r="DJ359" i="2"/>
  <c r="DD359" i="2"/>
  <c r="CX359" i="2"/>
  <c r="EG359" i="2"/>
  <c r="EA359" i="2"/>
  <c r="DU359" i="2"/>
  <c r="DO359" i="2"/>
  <c r="DI359" i="2"/>
  <c r="DC359" i="2"/>
  <c r="CW359" i="2"/>
  <c r="CU359" i="2"/>
  <c r="CT359" i="2"/>
  <c r="CS359" i="2"/>
  <c r="CV359" i="2"/>
  <c r="CR359" i="2"/>
  <c r="CQ359" i="2"/>
  <c r="EK365" i="2"/>
  <c r="EO365" i="2" s="1"/>
  <c r="EQ365" i="2" s="1"/>
  <c r="CM365" i="2"/>
  <c r="EM365" i="2"/>
  <c r="EF365" i="2"/>
  <c r="DZ365" i="2"/>
  <c r="DT365" i="2"/>
  <c r="DN365" i="2"/>
  <c r="DH365" i="2"/>
  <c r="DB365" i="2"/>
  <c r="EE365" i="2"/>
  <c r="DY365" i="2"/>
  <c r="DS365" i="2"/>
  <c r="DM365" i="2"/>
  <c r="DG365" i="2"/>
  <c r="DA365" i="2"/>
  <c r="ED365" i="2"/>
  <c r="DX365" i="2"/>
  <c r="DR365" i="2"/>
  <c r="DL365" i="2"/>
  <c r="DF365" i="2"/>
  <c r="CZ365" i="2"/>
  <c r="EI365" i="2"/>
  <c r="EC365" i="2"/>
  <c r="DW365" i="2"/>
  <c r="DQ365" i="2"/>
  <c r="DK365" i="2"/>
  <c r="DE365" i="2"/>
  <c r="CY365" i="2"/>
  <c r="EH365" i="2"/>
  <c r="EB365" i="2"/>
  <c r="DV365" i="2"/>
  <c r="DP365" i="2"/>
  <c r="DJ365" i="2"/>
  <c r="DD365" i="2"/>
  <c r="CX365" i="2"/>
  <c r="EG365" i="2"/>
  <c r="EA365" i="2"/>
  <c r="DU365" i="2"/>
  <c r="DO365" i="2"/>
  <c r="DI365" i="2"/>
  <c r="DC365" i="2"/>
  <c r="CW365" i="2"/>
  <c r="CU365" i="2"/>
  <c r="CT365" i="2"/>
  <c r="CS365" i="2"/>
  <c r="CV365" i="2"/>
  <c r="CR365" i="2"/>
  <c r="CQ365" i="2"/>
  <c r="EK371" i="2"/>
  <c r="EO371" i="2" s="1"/>
  <c r="EQ371" i="2" s="1"/>
  <c r="CM371" i="2"/>
  <c r="EM371" i="2"/>
  <c r="EF371" i="2"/>
  <c r="DZ371" i="2"/>
  <c r="DT371" i="2"/>
  <c r="DN371" i="2"/>
  <c r="DH371" i="2"/>
  <c r="DB371" i="2"/>
  <c r="EE371" i="2"/>
  <c r="DY371" i="2"/>
  <c r="DS371" i="2"/>
  <c r="DM371" i="2"/>
  <c r="DG371" i="2"/>
  <c r="DA371" i="2"/>
  <c r="ED371" i="2"/>
  <c r="DX371" i="2"/>
  <c r="DR371" i="2"/>
  <c r="DL371" i="2"/>
  <c r="DF371" i="2"/>
  <c r="CZ371" i="2"/>
  <c r="EI371" i="2"/>
  <c r="EC371" i="2"/>
  <c r="DW371" i="2"/>
  <c r="DQ371" i="2"/>
  <c r="DK371" i="2"/>
  <c r="DE371" i="2"/>
  <c r="CY371" i="2"/>
  <c r="EH371" i="2"/>
  <c r="EB371" i="2"/>
  <c r="DV371" i="2"/>
  <c r="DP371" i="2"/>
  <c r="DJ371" i="2"/>
  <c r="DD371" i="2"/>
  <c r="CX371" i="2"/>
  <c r="EG371" i="2"/>
  <c r="EA371" i="2"/>
  <c r="DU371" i="2"/>
  <c r="DO371" i="2"/>
  <c r="DI371" i="2"/>
  <c r="DC371" i="2"/>
  <c r="CW371" i="2"/>
  <c r="CU371" i="2"/>
  <c r="CT371" i="2"/>
  <c r="CS371" i="2"/>
  <c r="CV371" i="2"/>
  <c r="CR371" i="2"/>
  <c r="CQ371" i="2"/>
  <c r="EK377" i="2"/>
  <c r="EO377" i="2" s="1"/>
  <c r="EQ377" i="2" s="1"/>
  <c r="CM377" i="2"/>
  <c r="EM377" i="2"/>
  <c r="EF377" i="2"/>
  <c r="DZ377" i="2"/>
  <c r="DT377" i="2"/>
  <c r="DN377" i="2"/>
  <c r="DH377" i="2"/>
  <c r="DB377" i="2"/>
  <c r="EE377" i="2"/>
  <c r="DY377" i="2"/>
  <c r="DS377" i="2"/>
  <c r="DM377" i="2"/>
  <c r="DG377" i="2"/>
  <c r="DA377" i="2"/>
  <c r="ED377" i="2"/>
  <c r="DX377" i="2"/>
  <c r="DR377" i="2"/>
  <c r="DL377" i="2"/>
  <c r="DF377" i="2"/>
  <c r="CZ377" i="2"/>
  <c r="EI377" i="2"/>
  <c r="EC377" i="2"/>
  <c r="DW377" i="2"/>
  <c r="DQ377" i="2"/>
  <c r="DK377" i="2"/>
  <c r="DE377" i="2"/>
  <c r="CY377" i="2"/>
  <c r="EH377" i="2"/>
  <c r="EB377" i="2"/>
  <c r="DV377" i="2"/>
  <c r="DP377" i="2"/>
  <c r="DJ377" i="2"/>
  <c r="DD377" i="2"/>
  <c r="CX377" i="2"/>
  <c r="EG377" i="2"/>
  <c r="EA377" i="2"/>
  <c r="DU377" i="2"/>
  <c r="DO377" i="2"/>
  <c r="DI377" i="2"/>
  <c r="DC377" i="2"/>
  <c r="CW377" i="2"/>
  <c r="CU377" i="2"/>
  <c r="CT377" i="2"/>
  <c r="CS377" i="2"/>
  <c r="CV377" i="2"/>
  <c r="CR377" i="2"/>
  <c r="CQ377" i="2"/>
  <c r="EK383" i="2"/>
  <c r="EO383" i="2" s="1"/>
  <c r="EQ383" i="2" s="1"/>
  <c r="CM383" i="2"/>
  <c r="EM383" i="2"/>
  <c r="EF383" i="2"/>
  <c r="DZ383" i="2"/>
  <c r="DT383" i="2"/>
  <c r="DN383" i="2"/>
  <c r="DH383" i="2"/>
  <c r="DB383" i="2"/>
  <c r="EE383" i="2"/>
  <c r="DY383" i="2"/>
  <c r="DS383" i="2"/>
  <c r="DM383" i="2"/>
  <c r="DG383" i="2"/>
  <c r="DA383" i="2"/>
  <c r="ED383" i="2"/>
  <c r="DX383" i="2"/>
  <c r="DR383" i="2"/>
  <c r="DL383" i="2"/>
  <c r="DF383" i="2"/>
  <c r="CZ383" i="2"/>
  <c r="EI383" i="2"/>
  <c r="EC383" i="2"/>
  <c r="DW383" i="2"/>
  <c r="DQ383" i="2"/>
  <c r="DK383" i="2"/>
  <c r="DE383" i="2"/>
  <c r="CY383" i="2"/>
  <c r="EH383" i="2"/>
  <c r="EB383" i="2"/>
  <c r="DV383" i="2"/>
  <c r="DP383" i="2"/>
  <c r="DJ383" i="2"/>
  <c r="DD383" i="2"/>
  <c r="CX383" i="2"/>
  <c r="EG383" i="2"/>
  <c r="EA383" i="2"/>
  <c r="DU383" i="2"/>
  <c r="DO383" i="2"/>
  <c r="DI383" i="2"/>
  <c r="DC383" i="2"/>
  <c r="CW383" i="2"/>
  <c r="CU383" i="2"/>
  <c r="CT383" i="2"/>
  <c r="CS383" i="2"/>
  <c r="CV383" i="2"/>
  <c r="CR383" i="2"/>
  <c r="CQ383" i="2"/>
  <c r="EK389" i="2"/>
  <c r="EO389" i="2" s="1"/>
  <c r="EQ389" i="2" s="1"/>
  <c r="CM389" i="2"/>
  <c r="EM389" i="2"/>
  <c r="EF389" i="2"/>
  <c r="DZ389" i="2"/>
  <c r="DT389" i="2"/>
  <c r="DN389" i="2"/>
  <c r="DH389" i="2"/>
  <c r="DB389" i="2"/>
  <c r="EE389" i="2"/>
  <c r="DY389" i="2"/>
  <c r="DS389" i="2"/>
  <c r="DM389" i="2"/>
  <c r="DG389" i="2"/>
  <c r="DA389" i="2"/>
  <c r="ED389" i="2"/>
  <c r="DX389" i="2"/>
  <c r="DR389" i="2"/>
  <c r="DL389" i="2"/>
  <c r="DF389" i="2"/>
  <c r="CZ389" i="2"/>
  <c r="EI389" i="2"/>
  <c r="EC389" i="2"/>
  <c r="DW389" i="2"/>
  <c r="DQ389" i="2"/>
  <c r="DK389" i="2"/>
  <c r="DE389" i="2"/>
  <c r="CY389" i="2"/>
  <c r="EH389" i="2"/>
  <c r="EB389" i="2"/>
  <c r="DV389" i="2"/>
  <c r="DP389" i="2"/>
  <c r="DJ389" i="2"/>
  <c r="DD389" i="2"/>
  <c r="CX389" i="2"/>
  <c r="EG389" i="2"/>
  <c r="EA389" i="2"/>
  <c r="DU389" i="2"/>
  <c r="DO389" i="2"/>
  <c r="DI389" i="2"/>
  <c r="DC389" i="2"/>
  <c r="CW389" i="2"/>
  <c r="CU389" i="2"/>
  <c r="CT389" i="2"/>
  <c r="CS389" i="2"/>
  <c r="CV389" i="2"/>
  <c r="CR389" i="2"/>
  <c r="CQ389" i="2"/>
  <c r="EK395" i="2"/>
  <c r="EO395" i="2" s="1"/>
  <c r="EQ395" i="2" s="1"/>
  <c r="CM395" i="2"/>
  <c r="EM395" i="2"/>
  <c r="EF395" i="2"/>
  <c r="DZ395" i="2"/>
  <c r="DT395" i="2"/>
  <c r="DN395" i="2"/>
  <c r="DH395" i="2"/>
  <c r="DB395" i="2"/>
  <c r="EE395" i="2"/>
  <c r="DY395" i="2"/>
  <c r="DS395" i="2"/>
  <c r="DM395" i="2"/>
  <c r="DG395" i="2"/>
  <c r="DA395" i="2"/>
  <c r="ED395" i="2"/>
  <c r="DX395" i="2"/>
  <c r="DR395" i="2"/>
  <c r="DL395" i="2"/>
  <c r="DF395" i="2"/>
  <c r="CZ395" i="2"/>
  <c r="EI395" i="2"/>
  <c r="EC395" i="2"/>
  <c r="DW395" i="2"/>
  <c r="DQ395" i="2"/>
  <c r="DK395" i="2"/>
  <c r="DE395" i="2"/>
  <c r="CY395" i="2"/>
  <c r="EH395" i="2"/>
  <c r="EB395" i="2"/>
  <c r="DV395" i="2"/>
  <c r="DP395" i="2"/>
  <c r="DJ395" i="2"/>
  <c r="DD395" i="2"/>
  <c r="CX395" i="2"/>
  <c r="EG395" i="2"/>
  <c r="EA395" i="2"/>
  <c r="DU395" i="2"/>
  <c r="DO395" i="2"/>
  <c r="DI395" i="2"/>
  <c r="DC395" i="2"/>
  <c r="CW395" i="2"/>
  <c r="CU395" i="2"/>
  <c r="CT395" i="2"/>
  <c r="CS395" i="2"/>
  <c r="CV395" i="2"/>
  <c r="CR395" i="2"/>
  <c r="CQ395" i="2"/>
  <c r="EK401" i="2"/>
  <c r="EO401" i="2" s="1"/>
  <c r="EQ401" i="2" s="1"/>
  <c r="CM401" i="2"/>
  <c r="EM401" i="2"/>
  <c r="EF401" i="2"/>
  <c r="DZ401" i="2"/>
  <c r="DT401" i="2"/>
  <c r="DN401" i="2"/>
  <c r="DH401" i="2"/>
  <c r="DB401" i="2"/>
  <c r="EE401" i="2"/>
  <c r="DY401" i="2"/>
  <c r="DS401" i="2"/>
  <c r="DM401" i="2"/>
  <c r="DG401" i="2"/>
  <c r="DA401" i="2"/>
  <c r="ED401" i="2"/>
  <c r="DX401" i="2"/>
  <c r="DR401" i="2"/>
  <c r="DL401" i="2"/>
  <c r="DF401" i="2"/>
  <c r="CZ401" i="2"/>
  <c r="EI401" i="2"/>
  <c r="EC401" i="2"/>
  <c r="DW401" i="2"/>
  <c r="DQ401" i="2"/>
  <c r="DK401" i="2"/>
  <c r="DE401" i="2"/>
  <c r="CY401" i="2"/>
  <c r="EH401" i="2"/>
  <c r="EB401" i="2"/>
  <c r="DV401" i="2"/>
  <c r="DP401" i="2"/>
  <c r="DJ401" i="2"/>
  <c r="DD401" i="2"/>
  <c r="CX401" i="2"/>
  <c r="EG401" i="2"/>
  <c r="EA401" i="2"/>
  <c r="DU401" i="2"/>
  <c r="DO401" i="2"/>
  <c r="DI401" i="2"/>
  <c r="DC401" i="2"/>
  <c r="CW401" i="2"/>
  <c r="CU401" i="2"/>
  <c r="CT401" i="2"/>
  <c r="CS401" i="2"/>
  <c r="CV401" i="2"/>
  <c r="CR401" i="2"/>
  <c r="CQ401" i="2"/>
  <c r="CM407" i="2"/>
  <c r="EM407" i="2"/>
  <c r="EF407" i="2"/>
  <c r="DZ407" i="2"/>
  <c r="DT407" i="2"/>
  <c r="DN407" i="2"/>
  <c r="DH407" i="2"/>
  <c r="DB407" i="2"/>
  <c r="EE407" i="2"/>
  <c r="DY407" i="2"/>
  <c r="DS407" i="2"/>
  <c r="DM407" i="2"/>
  <c r="DG407" i="2"/>
  <c r="DA407" i="2"/>
  <c r="ED407" i="2"/>
  <c r="DX407" i="2"/>
  <c r="DR407" i="2"/>
  <c r="DL407" i="2"/>
  <c r="DF407" i="2"/>
  <c r="CZ407" i="2"/>
  <c r="EI407" i="2"/>
  <c r="EC407" i="2"/>
  <c r="DW407" i="2"/>
  <c r="DQ407" i="2"/>
  <c r="DK407" i="2"/>
  <c r="DE407" i="2"/>
  <c r="CY407" i="2"/>
  <c r="EH407" i="2"/>
  <c r="EB407" i="2"/>
  <c r="DV407" i="2"/>
  <c r="DP407" i="2"/>
  <c r="DJ407" i="2"/>
  <c r="DD407" i="2"/>
  <c r="CX407" i="2"/>
  <c r="EG407" i="2"/>
  <c r="EA407" i="2"/>
  <c r="DU407" i="2"/>
  <c r="DO407" i="2"/>
  <c r="DI407" i="2"/>
  <c r="DC407" i="2"/>
  <c r="CW407" i="2"/>
  <c r="CU407" i="2"/>
  <c r="CT407" i="2"/>
  <c r="CS407" i="2"/>
  <c r="CV407" i="2"/>
  <c r="CR407" i="2"/>
  <c r="CQ407" i="2"/>
  <c r="EK413" i="2"/>
  <c r="EO413" i="2" s="1"/>
  <c r="EQ413" i="2" s="1"/>
  <c r="CM413" i="2"/>
  <c r="EM413" i="2"/>
  <c r="EF413" i="2"/>
  <c r="DZ413" i="2"/>
  <c r="DT413" i="2"/>
  <c r="DN413" i="2"/>
  <c r="DH413" i="2"/>
  <c r="DB413" i="2"/>
  <c r="EE413" i="2"/>
  <c r="DY413" i="2"/>
  <c r="DS413" i="2"/>
  <c r="DM413" i="2"/>
  <c r="DG413" i="2"/>
  <c r="DA413" i="2"/>
  <c r="ED413" i="2"/>
  <c r="DX413" i="2"/>
  <c r="DR413" i="2"/>
  <c r="DL413" i="2"/>
  <c r="DF413" i="2"/>
  <c r="CZ413" i="2"/>
  <c r="EI413" i="2"/>
  <c r="EC413" i="2"/>
  <c r="DW413" i="2"/>
  <c r="DQ413" i="2"/>
  <c r="DK413" i="2"/>
  <c r="DE413" i="2"/>
  <c r="CY413" i="2"/>
  <c r="EH413" i="2"/>
  <c r="EB413" i="2"/>
  <c r="DV413" i="2"/>
  <c r="DP413" i="2"/>
  <c r="DJ413" i="2"/>
  <c r="DD413" i="2"/>
  <c r="CX413" i="2"/>
  <c r="EG413" i="2"/>
  <c r="EA413" i="2"/>
  <c r="DU413" i="2"/>
  <c r="DO413" i="2"/>
  <c r="DI413" i="2"/>
  <c r="DC413" i="2"/>
  <c r="CW413" i="2"/>
  <c r="CU413" i="2"/>
  <c r="CT413" i="2"/>
  <c r="CS413" i="2"/>
  <c r="CV413" i="2"/>
  <c r="CR413" i="2"/>
  <c r="CQ413" i="2"/>
  <c r="EK419" i="2"/>
  <c r="EO419" i="2" s="1"/>
  <c r="EQ419" i="2" s="1"/>
  <c r="CM419" i="2"/>
  <c r="EM419" i="2"/>
  <c r="EF419" i="2"/>
  <c r="DZ419" i="2"/>
  <c r="DT419" i="2"/>
  <c r="DN419" i="2"/>
  <c r="DH419" i="2"/>
  <c r="DB419" i="2"/>
  <c r="EE419" i="2"/>
  <c r="DY419" i="2"/>
  <c r="DS419" i="2"/>
  <c r="DM419" i="2"/>
  <c r="DG419" i="2"/>
  <c r="DA419" i="2"/>
  <c r="ED419" i="2"/>
  <c r="DX419" i="2"/>
  <c r="DR419" i="2"/>
  <c r="DL419" i="2"/>
  <c r="DF419" i="2"/>
  <c r="CZ419" i="2"/>
  <c r="EI419" i="2"/>
  <c r="EC419" i="2"/>
  <c r="DW419" i="2"/>
  <c r="DQ419" i="2"/>
  <c r="DK419" i="2"/>
  <c r="DE419" i="2"/>
  <c r="CY419" i="2"/>
  <c r="EH419" i="2"/>
  <c r="EB419" i="2"/>
  <c r="DV419" i="2"/>
  <c r="DP419" i="2"/>
  <c r="DJ419" i="2"/>
  <c r="DD419" i="2"/>
  <c r="CX419" i="2"/>
  <c r="EG419" i="2"/>
  <c r="EA419" i="2"/>
  <c r="DU419" i="2"/>
  <c r="DO419" i="2"/>
  <c r="DI419" i="2"/>
  <c r="DC419" i="2"/>
  <c r="CW419" i="2"/>
  <c r="CU419" i="2"/>
  <c r="CT419" i="2"/>
  <c r="CS419" i="2"/>
  <c r="CV419" i="2"/>
  <c r="CR419" i="2"/>
  <c r="CQ419" i="2"/>
  <c r="EK425" i="2"/>
  <c r="EO425" i="2" s="1"/>
  <c r="EQ425" i="2" s="1"/>
  <c r="CM425" i="2"/>
  <c r="EM425" i="2"/>
  <c r="EF425" i="2"/>
  <c r="DZ425" i="2"/>
  <c r="DT425" i="2"/>
  <c r="DN425" i="2"/>
  <c r="DH425" i="2"/>
  <c r="DB425" i="2"/>
  <c r="EE425" i="2"/>
  <c r="DY425" i="2"/>
  <c r="DS425" i="2"/>
  <c r="DM425" i="2"/>
  <c r="DG425" i="2"/>
  <c r="DA425" i="2"/>
  <c r="ED425" i="2"/>
  <c r="DX425" i="2"/>
  <c r="DR425" i="2"/>
  <c r="DL425" i="2"/>
  <c r="DF425" i="2"/>
  <c r="CZ425" i="2"/>
  <c r="EI425" i="2"/>
  <c r="EC425" i="2"/>
  <c r="DW425" i="2"/>
  <c r="DQ425" i="2"/>
  <c r="DK425" i="2"/>
  <c r="DE425" i="2"/>
  <c r="CY425" i="2"/>
  <c r="EH425" i="2"/>
  <c r="EB425" i="2"/>
  <c r="DV425" i="2"/>
  <c r="DP425" i="2"/>
  <c r="DJ425" i="2"/>
  <c r="DD425" i="2"/>
  <c r="CX425" i="2"/>
  <c r="EG425" i="2"/>
  <c r="EA425" i="2"/>
  <c r="DU425" i="2"/>
  <c r="DO425" i="2"/>
  <c r="DI425" i="2"/>
  <c r="DC425" i="2"/>
  <c r="CW425" i="2"/>
  <c r="CU425" i="2"/>
  <c r="CT425" i="2"/>
  <c r="CS425" i="2"/>
  <c r="CV425" i="2"/>
  <c r="CR425" i="2"/>
  <c r="CQ425" i="2"/>
  <c r="EK431" i="2"/>
  <c r="EO431" i="2" s="1"/>
  <c r="EQ431" i="2" s="1"/>
  <c r="CM431" i="2"/>
  <c r="EM431" i="2"/>
  <c r="EF431" i="2"/>
  <c r="DZ431" i="2"/>
  <c r="DT431" i="2"/>
  <c r="DN431" i="2"/>
  <c r="DH431" i="2"/>
  <c r="DB431" i="2"/>
  <c r="EE431" i="2"/>
  <c r="DY431" i="2"/>
  <c r="DS431" i="2"/>
  <c r="DM431" i="2"/>
  <c r="DG431" i="2"/>
  <c r="DA431" i="2"/>
  <c r="ED431" i="2"/>
  <c r="DX431" i="2"/>
  <c r="DR431" i="2"/>
  <c r="DL431" i="2"/>
  <c r="DF431" i="2"/>
  <c r="CZ431" i="2"/>
  <c r="EI431" i="2"/>
  <c r="EC431" i="2"/>
  <c r="DW431" i="2"/>
  <c r="DQ431" i="2"/>
  <c r="DK431" i="2"/>
  <c r="DE431" i="2"/>
  <c r="CY431" i="2"/>
  <c r="EH431" i="2"/>
  <c r="EB431" i="2"/>
  <c r="DV431" i="2"/>
  <c r="DP431" i="2"/>
  <c r="DJ431" i="2"/>
  <c r="DD431" i="2"/>
  <c r="CX431" i="2"/>
  <c r="EG431" i="2"/>
  <c r="EA431" i="2"/>
  <c r="DU431" i="2"/>
  <c r="DO431" i="2"/>
  <c r="DI431" i="2"/>
  <c r="DC431" i="2"/>
  <c r="CW431" i="2"/>
  <c r="CU431" i="2"/>
  <c r="CT431" i="2"/>
  <c r="CS431" i="2"/>
  <c r="CV431" i="2"/>
  <c r="CR431" i="2"/>
  <c r="CQ431" i="2"/>
  <c r="EK437" i="2"/>
  <c r="EO437" i="2" s="1"/>
  <c r="EQ437" i="2" s="1"/>
  <c r="CM437" i="2"/>
  <c r="EM437" i="2"/>
  <c r="EF437" i="2"/>
  <c r="DZ437" i="2"/>
  <c r="DT437" i="2"/>
  <c r="DN437" i="2"/>
  <c r="DH437" i="2"/>
  <c r="DB437" i="2"/>
  <c r="EE437" i="2"/>
  <c r="DY437" i="2"/>
  <c r="DS437" i="2"/>
  <c r="DM437" i="2"/>
  <c r="DG437" i="2"/>
  <c r="DA437" i="2"/>
  <c r="ED437" i="2"/>
  <c r="DX437" i="2"/>
  <c r="DR437" i="2"/>
  <c r="DL437" i="2"/>
  <c r="DF437" i="2"/>
  <c r="CZ437" i="2"/>
  <c r="EI437" i="2"/>
  <c r="EC437" i="2"/>
  <c r="DW437" i="2"/>
  <c r="DQ437" i="2"/>
  <c r="DK437" i="2"/>
  <c r="DE437" i="2"/>
  <c r="CY437" i="2"/>
  <c r="EH437" i="2"/>
  <c r="EB437" i="2"/>
  <c r="DV437" i="2"/>
  <c r="DP437" i="2"/>
  <c r="DJ437" i="2"/>
  <c r="DD437" i="2"/>
  <c r="CX437" i="2"/>
  <c r="EG437" i="2"/>
  <c r="EA437" i="2"/>
  <c r="DU437" i="2"/>
  <c r="DO437" i="2"/>
  <c r="DI437" i="2"/>
  <c r="DC437" i="2"/>
  <c r="CW437" i="2"/>
  <c r="CU437" i="2"/>
  <c r="CT437" i="2"/>
  <c r="CS437" i="2"/>
  <c r="CV437" i="2"/>
  <c r="CR437" i="2"/>
  <c r="CQ437" i="2"/>
  <c r="CM443" i="2"/>
  <c r="EM443" i="2"/>
  <c r="EF443" i="2"/>
  <c r="DZ443" i="2"/>
  <c r="DT443" i="2"/>
  <c r="DN443" i="2"/>
  <c r="DH443" i="2"/>
  <c r="DB443" i="2"/>
  <c r="EE443" i="2"/>
  <c r="DY443" i="2"/>
  <c r="DS443" i="2"/>
  <c r="DM443" i="2"/>
  <c r="DG443" i="2"/>
  <c r="DA443" i="2"/>
  <c r="ED443" i="2"/>
  <c r="DX443" i="2"/>
  <c r="DR443" i="2"/>
  <c r="DL443" i="2"/>
  <c r="DF443" i="2"/>
  <c r="CZ443" i="2"/>
  <c r="EI443" i="2"/>
  <c r="EC443" i="2"/>
  <c r="DW443" i="2"/>
  <c r="DQ443" i="2"/>
  <c r="DK443" i="2"/>
  <c r="DE443" i="2"/>
  <c r="CY443" i="2"/>
  <c r="EH443" i="2"/>
  <c r="EB443" i="2"/>
  <c r="DV443" i="2"/>
  <c r="DP443" i="2"/>
  <c r="DJ443" i="2"/>
  <c r="DD443" i="2"/>
  <c r="CX443" i="2"/>
  <c r="EG443" i="2"/>
  <c r="EA443" i="2"/>
  <c r="DU443" i="2"/>
  <c r="DO443" i="2"/>
  <c r="DI443" i="2"/>
  <c r="DC443" i="2"/>
  <c r="CW443" i="2"/>
  <c r="CU443" i="2"/>
  <c r="CT443" i="2"/>
  <c r="CS443" i="2"/>
  <c r="CV443" i="2"/>
  <c r="CR443" i="2"/>
  <c r="CQ443" i="2"/>
  <c r="EK449" i="2"/>
  <c r="EO449" i="2" s="1"/>
  <c r="EQ449" i="2" s="1"/>
  <c r="CM449" i="2"/>
  <c r="EM449" i="2"/>
  <c r="EF449" i="2"/>
  <c r="DZ449" i="2"/>
  <c r="DT449" i="2"/>
  <c r="DN449" i="2"/>
  <c r="DH449" i="2"/>
  <c r="DB449" i="2"/>
  <c r="EE449" i="2"/>
  <c r="DY449" i="2"/>
  <c r="DS449" i="2"/>
  <c r="DM449" i="2"/>
  <c r="DG449" i="2"/>
  <c r="DA449" i="2"/>
  <c r="ED449" i="2"/>
  <c r="DX449" i="2"/>
  <c r="DR449" i="2"/>
  <c r="DL449" i="2"/>
  <c r="DF449" i="2"/>
  <c r="CZ449" i="2"/>
  <c r="EI449" i="2"/>
  <c r="EC449" i="2"/>
  <c r="DW449" i="2"/>
  <c r="DQ449" i="2"/>
  <c r="DK449" i="2"/>
  <c r="DE449" i="2"/>
  <c r="CY449" i="2"/>
  <c r="EH449" i="2"/>
  <c r="EB449" i="2"/>
  <c r="DV449" i="2"/>
  <c r="DP449" i="2"/>
  <c r="DJ449" i="2"/>
  <c r="DD449" i="2"/>
  <c r="CX449" i="2"/>
  <c r="EG449" i="2"/>
  <c r="EA449" i="2"/>
  <c r="DU449" i="2"/>
  <c r="DO449" i="2"/>
  <c r="DI449" i="2"/>
  <c r="DC449" i="2"/>
  <c r="CW449" i="2"/>
  <c r="CU449" i="2"/>
  <c r="CT449" i="2"/>
  <c r="CS449" i="2"/>
  <c r="CV449" i="2"/>
  <c r="CR449" i="2"/>
  <c r="CQ449" i="2"/>
  <c r="EK455" i="2"/>
  <c r="EO455" i="2" s="1"/>
  <c r="EQ455" i="2" s="1"/>
  <c r="CM455" i="2"/>
  <c r="EM455" i="2"/>
  <c r="EF455" i="2"/>
  <c r="DZ455" i="2"/>
  <c r="DT455" i="2"/>
  <c r="DN455" i="2"/>
  <c r="DH455" i="2"/>
  <c r="DB455" i="2"/>
  <c r="EE455" i="2"/>
  <c r="DY455" i="2"/>
  <c r="DS455" i="2"/>
  <c r="DM455" i="2"/>
  <c r="DG455" i="2"/>
  <c r="DA455" i="2"/>
  <c r="ED455" i="2"/>
  <c r="DX455" i="2"/>
  <c r="DR455" i="2"/>
  <c r="DL455" i="2"/>
  <c r="DF455" i="2"/>
  <c r="CZ455" i="2"/>
  <c r="EI455" i="2"/>
  <c r="EC455" i="2"/>
  <c r="DW455" i="2"/>
  <c r="DQ455" i="2"/>
  <c r="DK455" i="2"/>
  <c r="DE455" i="2"/>
  <c r="CY455" i="2"/>
  <c r="EH455" i="2"/>
  <c r="EB455" i="2"/>
  <c r="DV455" i="2"/>
  <c r="DP455" i="2"/>
  <c r="DJ455" i="2"/>
  <c r="DD455" i="2"/>
  <c r="CX455" i="2"/>
  <c r="EG455" i="2"/>
  <c r="EA455" i="2"/>
  <c r="DU455" i="2"/>
  <c r="DO455" i="2"/>
  <c r="DI455" i="2"/>
  <c r="DC455" i="2"/>
  <c r="CW455" i="2"/>
  <c r="CU455" i="2"/>
  <c r="CT455" i="2"/>
  <c r="CS455" i="2"/>
  <c r="CV455" i="2"/>
  <c r="CR455" i="2"/>
  <c r="CQ455" i="2"/>
  <c r="EK461" i="2"/>
  <c r="EO461" i="2" s="1"/>
  <c r="EQ461" i="2" s="1"/>
  <c r="CM461" i="2"/>
  <c r="EM461" i="2"/>
  <c r="EF461" i="2"/>
  <c r="DZ461" i="2"/>
  <c r="DT461" i="2"/>
  <c r="DN461" i="2"/>
  <c r="DH461" i="2"/>
  <c r="DB461" i="2"/>
  <c r="EE461" i="2"/>
  <c r="DY461" i="2"/>
  <c r="DS461" i="2"/>
  <c r="DM461" i="2"/>
  <c r="DG461" i="2"/>
  <c r="DA461" i="2"/>
  <c r="ED461" i="2"/>
  <c r="DX461" i="2"/>
  <c r="DR461" i="2"/>
  <c r="DL461" i="2"/>
  <c r="DF461" i="2"/>
  <c r="CZ461" i="2"/>
  <c r="EI461" i="2"/>
  <c r="EC461" i="2"/>
  <c r="DW461" i="2"/>
  <c r="DQ461" i="2"/>
  <c r="DK461" i="2"/>
  <c r="DE461" i="2"/>
  <c r="CY461" i="2"/>
  <c r="EH461" i="2"/>
  <c r="EB461" i="2"/>
  <c r="DV461" i="2"/>
  <c r="DP461" i="2"/>
  <c r="DJ461" i="2"/>
  <c r="DD461" i="2"/>
  <c r="CX461" i="2"/>
  <c r="EG461" i="2"/>
  <c r="EA461" i="2"/>
  <c r="DU461" i="2"/>
  <c r="DO461" i="2"/>
  <c r="DI461" i="2"/>
  <c r="DC461" i="2"/>
  <c r="CW461" i="2"/>
  <c r="CU461" i="2"/>
  <c r="CT461" i="2"/>
  <c r="CS461" i="2"/>
  <c r="CV461" i="2"/>
  <c r="CR461" i="2"/>
  <c r="CQ461" i="2"/>
  <c r="EK467" i="2"/>
  <c r="EO467" i="2" s="1"/>
  <c r="EQ467" i="2" s="1"/>
  <c r="CM467" i="2"/>
  <c r="EM467" i="2"/>
  <c r="EF467" i="2"/>
  <c r="DZ467" i="2"/>
  <c r="DT467" i="2"/>
  <c r="DN467" i="2"/>
  <c r="DH467" i="2"/>
  <c r="DB467" i="2"/>
  <c r="EE467" i="2"/>
  <c r="DY467" i="2"/>
  <c r="DS467" i="2"/>
  <c r="DM467" i="2"/>
  <c r="DG467" i="2"/>
  <c r="DA467" i="2"/>
  <c r="ED467" i="2"/>
  <c r="DX467" i="2"/>
  <c r="DR467" i="2"/>
  <c r="DL467" i="2"/>
  <c r="DF467" i="2"/>
  <c r="CZ467" i="2"/>
  <c r="EI467" i="2"/>
  <c r="EC467" i="2"/>
  <c r="DW467" i="2"/>
  <c r="DQ467" i="2"/>
  <c r="DK467" i="2"/>
  <c r="DE467" i="2"/>
  <c r="CY467" i="2"/>
  <c r="EH467" i="2"/>
  <c r="EB467" i="2"/>
  <c r="DV467" i="2"/>
  <c r="DP467" i="2"/>
  <c r="DJ467" i="2"/>
  <c r="DD467" i="2"/>
  <c r="CX467" i="2"/>
  <c r="EG467" i="2"/>
  <c r="EA467" i="2"/>
  <c r="DU467" i="2"/>
  <c r="DO467" i="2"/>
  <c r="DI467" i="2"/>
  <c r="DC467" i="2"/>
  <c r="CW467" i="2"/>
  <c r="CU467" i="2"/>
  <c r="CT467" i="2"/>
  <c r="CS467" i="2"/>
  <c r="CV467" i="2"/>
  <c r="CR467" i="2"/>
  <c r="CQ467" i="2"/>
  <c r="EK473" i="2"/>
  <c r="EO473" i="2" s="1"/>
  <c r="EQ473" i="2" s="1"/>
  <c r="CM473" i="2"/>
  <c r="EM473" i="2"/>
  <c r="EF473" i="2"/>
  <c r="DZ473" i="2"/>
  <c r="DT473" i="2"/>
  <c r="DN473" i="2"/>
  <c r="DH473" i="2"/>
  <c r="DB473" i="2"/>
  <c r="EE473" i="2"/>
  <c r="DY473" i="2"/>
  <c r="DS473" i="2"/>
  <c r="DM473" i="2"/>
  <c r="DG473" i="2"/>
  <c r="DA473" i="2"/>
  <c r="ED473" i="2"/>
  <c r="DX473" i="2"/>
  <c r="DR473" i="2"/>
  <c r="DL473" i="2"/>
  <c r="DF473" i="2"/>
  <c r="CZ473" i="2"/>
  <c r="EI473" i="2"/>
  <c r="EC473" i="2"/>
  <c r="DW473" i="2"/>
  <c r="DQ473" i="2"/>
  <c r="DK473" i="2"/>
  <c r="DE473" i="2"/>
  <c r="CY473" i="2"/>
  <c r="EH473" i="2"/>
  <c r="EB473" i="2"/>
  <c r="DV473" i="2"/>
  <c r="DP473" i="2"/>
  <c r="DJ473" i="2"/>
  <c r="DD473" i="2"/>
  <c r="CX473" i="2"/>
  <c r="EG473" i="2"/>
  <c r="EA473" i="2"/>
  <c r="DU473" i="2"/>
  <c r="DO473" i="2"/>
  <c r="DI473" i="2"/>
  <c r="DC473" i="2"/>
  <c r="CW473" i="2"/>
  <c r="CU473" i="2"/>
  <c r="CT473" i="2"/>
  <c r="CS473" i="2"/>
  <c r="CV473" i="2"/>
  <c r="CR473" i="2"/>
  <c r="CQ473" i="2"/>
  <c r="CM479" i="2"/>
  <c r="EM479" i="2"/>
  <c r="EF479" i="2"/>
  <c r="DZ479" i="2"/>
  <c r="DT479" i="2"/>
  <c r="DN479" i="2"/>
  <c r="DH479" i="2"/>
  <c r="DB479" i="2"/>
  <c r="EE479" i="2"/>
  <c r="DY479" i="2"/>
  <c r="DS479" i="2"/>
  <c r="DM479" i="2"/>
  <c r="DG479" i="2"/>
  <c r="DA479" i="2"/>
  <c r="ED479" i="2"/>
  <c r="DX479" i="2"/>
  <c r="DR479" i="2"/>
  <c r="DL479" i="2"/>
  <c r="DF479" i="2"/>
  <c r="CZ479" i="2"/>
  <c r="EI479" i="2"/>
  <c r="EC479" i="2"/>
  <c r="DW479" i="2"/>
  <c r="DQ479" i="2"/>
  <c r="DK479" i="2"/>
  <c r="DE479" i="2"/>
  <c r="CY479" i="2"/>
  <c r="EH479" i="2"/>
  <c r="EB479" i="2"/>
  <c r="DV479" i="2"/>
  <c r="DP479" i="2"/>
  <c r="DJ479" i="2"/>
  <c r="DD479" i="2"/>
  <c r="CX479" i="2"/>
  <c r="EG479" i="2"/>
  <c r="EA479" i="2"/>
  <c r="DU479" i="2"/>
  <c r="DO479" i="2"/>
  <c r="DI479" i="2"/>
  <c r="DC479" i="2"/>
  <c r="CW479" i="2"/>
  <c r="CU479" i="2"/>
  <c r="CT479" i="2"/>
  <c r="CS479" i="2"/>
  <c r="CV479" i="2"/>
  <c r="CR479" i="2"/>
  <c r="CQ479" i="2"/>
  <c r="EK485" i="2"/>
  <c r="EO485" i="2" s="1"/>
  <c r="EQ485" i="2" s="1"/>
  <c r="CM485" i="2"/>
  <c r="EM485" i="2"/>
  <c r="EF485" i="2"/>
  <c r="DZ485" i="2"/>
  <c r="DT485" i="2"/>
  <c r="DN485" i="2"/>
  <c r="DH485" i="2"/>
  <c r="DB485" i="2"/>
  <c r="EE485" i="2"/>
  <c r="DY485" i="2"/>
  <c r="DS485" i="2"/>
  <c r="DM485" i="2"/>
  <c r="DG485" i="2"/>
  <c r="DA485" i="2"/>
  <c r="ED485" i="2"/>
  <c r="DX485" i="2"/>
  <c r="DR485" i="2"/>
  <c r="DL485" i="2"/>
  <c r="DF485" i="2"/>
  <c r="CZ485" i="2"/>
  <c r="EI485" i="2"/>
  <c r="EC485" i="2"/>
  <c r="DW485" i="2"/>
  <c r="DQ485" i="2"/>
  <c r="DK485" i="2"/>
  <c r="DE485" i="2"/>
  <c r="CY485" i="2"/>
  <c r="EH485" i="2"/>
  <c r="EB485" i="2"/>
  <c r="DV485" i="2"/>
  <c r="DP485" i="2"/>
  <c r="DJ485" i="2"/>
  <c r="DD485" i="2"/>
  <c r="CX485" i="2"/>
  <c r="EG485" i="2"/>
  <c r="EA485" i="2"/>
  <c r="DU485" i="2"/>
  <c r="DO485" i="2"/>
  <c r="DI485" i="2"/>
  <c r="DC485" i="2"/>
  <c r="CW485" i="2"/>
  <c r="CU485" i="2"/>
  <c r="CT485" i="2"/>
  <c r="CS485" i="2"/>
  <c r="CV485" i="2"/>
  <c r="CR485" i="2"/>
  <c r="CQ485" i="2"/>
  <c r="EK491" i="2"/>
  <c r="EO491" i="2" s="1"/>
  <c r="EQ491" i="2" s="1"/>
  <c r="CM491" i="2"/>
  <c r="EM491" i="2"/>
  <c r="EF491" i="2"/>
  <c r="DZ491" i="2"/>
  <c r="DT491" i="2"/>
  <c r="DN491" i="2"/>
  <c r="DH491" i="2"/>
  <c r="DB491" i="2"/>
  <c r="EE491" i="2"/>
  <c r="DY491" i="2"/>
  <c r="DS491" i="2"/>
  <c r="DM491" i="2"/>
  <c r="DG491" i="2"/>
  <c r="DA491" i="2"/>
  <c r="ED491" i="2"/>
  <c r="DX491" i="2"/>
  <c r="DR491" i="2"/>
  <c r="DL491" i="2"/>
  <c r="DF491" i="2"/>
  <c r="CZ491" i="2"/>
  <c r="EI491" i="2"/>
  <c r="EC491" i="2"/>
  <c r="DW491" i="2"/>
  <c r="DQ491" i="2"/>
  <c r="DK491" i="2"/>
  <c r="DE491" i="2"/>
  <c r="CY491" i="2"/>
  <c r="EH491" i="2"/>
  <c r="EB491" i="2"/>
  <c r="DV491" i="2"/>
  <c r="DP491" i="2"/>
  <c r="DJ491" i="2"/>
  <c r="DD491" i="2"/>
  <c r="CX491" i="2"/>
  <c r="EG491" i="2"/>
  <c r="EA491" i="2"/>
  <c r="DU491" i="2"/>
  <c r="DO491" i="2"/>
  <c r="DI491" i="2"/>
  <c r="DC491" i="2"/>
  <c r="CW491" i="2"/>
  <c r="CU491" i="2"/>
  <c r="CT491" i="2"/>
  <c r="CS491" i="2"/>
  <c r="CV491" i="2"/>
  <c r="CR491" i="2"/>
  <c r="CQ491" i="2"/>
  <c r="EK497" i="2"/>
  <c r="EO497" i="2" s="1"/>
  <c r="EQ497" i="2" s="1"/>
  <c r="CM497" i="2"/>
  <c r="EM497" i="2"/>
  <c r="EF497" i="2"/>
  <c r="DZ497" i="2"/>
  <c r="DT497" i="2"/>
  <c r="DN497" i="2"/>
  <c r="DH497" i="2"/>
  <c r="DB497" i="2"/>
  <c r="EE497" i="2"/>
  <c r="DY497" i="2"/>
  <c r="DS497" i="2"/>
  <c r="DM497" i="2"/>
  <c r="DG497" i="2"/>
  <c r="DA497" i="2"/>
  <c r="ED497" i="2"/>
  <c r="DX497" i="2"/>
  <c r="DR497" i="2"/>
  <c r="DL497" i="2"/>
  <c r="DF497" i="2"/>
  <c r="CZ497" i="2"/>
  <c r="EI497" i="2"/>
  <c r="EC497" i="2"/>
  <c r="DW497" i="2"/>
  <c r="DQ497" i="2"/>
  <c r="DK497" i="2"/>
  <c r="DE497" i="2"/>
  <c r="CY497" i="2"/>
  <c r="EH497" i="2"/>
  <c r="EB497" i="2"/>
  <c r="DV497" i="2"/>
  <c r="DP497" i="2"/>
  <c r="DJ497" i="2"/>
  <c r="DD497" i="2"/>
  <c r="CX497" i="2"/>
  <c r="EG497" i="2"/>
  <c r="EA497" i="2"/>
  <c r="DU497" i="2"/>
  <c r="DO497" i="2"/>
  <c r="DI497" i="2"/>
  <c r="DC497" i="2"/>
  <c r="CW497" i="2"/>
  <c r="CU497" i="2"/>
  <c r="CT497" i="2"/>
  <c r="CS497" i="2"/>
  <c r="CV497" i="2"/>
  <c r="CR497" i="2"/>
  <c r="CQ497" i="2"/>
  <c r="EK503" i="2"/>
  <c r="EO503" i="2" s="1"/>
  <c r="EQ503" i="2" s="1"/>
  <c r="CM503" i="2"/>
  <c r="EM503" i="2"/>
  <c r="EF503" i="2"/>
  <c r="DZ503" i="2"/>
  <c r="DT503" i="2"/>
  <c r="DN503" i="2"/>
  <c r="DH503" i="2"/>
  <c r="DB503" i="2"/>
  <c r="EE503" i="2"/>
  <c r="DY503" i="2"/>
  <c r="DS503" i="2"/>
  <c r="DM503" i="2"/>
  <c r="DG503" i="2"/>
  <c r="DA503" i="2"/>
  <c r="ED503" i="2"/>
  <c r="DX503" i="2"/>
  <c r="DR503" i="2"/>
  <c r="DL503" i="2"/>
  <c r="DF503" i="2"/>
  <c r="CZ503" i="2"/>
  <c r="EI503" i="2"/>
  <c r="EC503" i="2"/>
  <c r="DW503" i="2"/>
  <c r="DQ503" i="2"/>
  <c r="DK503" i="2"/>
  <c r="DE503" i="2"/>
  <c r="CY503" i="2"/>
  <c r="EH503" i="2"/>
  <c r="EB503" i="2"/>
  <c r="DV503" i="2"/>
  <c r="DP503" i="2"/>
  <c r="DJ503" i="2"/>
  <c r="DD503" i="2"/>
  <c r="CX503" i="2"/>
  <c r="EG503" i="2"/>
  <c r="EA503" i="2"/>
  <c r="DU503" i="2"/>
  <c r="DO503" i="2"/>
  <c r="DI503" i="2"/>
  <c r="DC503" i="2"/>
  <c r="CW503" i="2"/>
  <c r="CU503" i="2"/>
  <c r="CT503" i="2"/>
  <c r="CS503" i="2"/>
  <c r="CV503" i="2"/>
  <c r="CR503" i="2"/>
  <c r="CQ503" i="2"/>
  <c r="EK509" i="2"/>
  <c r="EO509" i="2" s="1"/>
  <c r="EQ509" i="2" s="1"/>
  <c r="CM509" i="2"/>
  <c r="EM509" i="2"/>
  <c r="EF509" i="2"/>
  <c r="DZ509" i="2"/>
  <c r="DT509" i="2"/>
  <c r="DN509" i="2"/>
  <c r="DH509" i="2"/>
  <c r="DB509" i="2"/>
  <c r="EE509" i="2"/>
  <c r="DY509" i="2"/>
  <c r="DS509" i="2"/>
  <c r="DM509" i="2"/>
  <c r="DG509" i="2"/>
  <c r="DA509" i="2"/>
  <c r="ED509" i="2"/>
  <c r="DX509" i="2"/>
  <c r="DR509" i="2"/>
  <c r="DL509" i="2"/>
  <c r="DF509" i="2"/>
  <c r="CZ509" i="2"/>
  <c r="EI509" i="2"/>
  <c r="EC509" i="2"/>
  <c r="DW509" i="2"/>
  <c r="DQ509" i="2"/>
  <c r="DK509" i="2"/>
  <c r="DE509" i="2"/>
  <c r="CY509" i="2"/>
  <c r="EH509" i="2"/>
  <c r="EB509" i="2"/>
  <c r="DV509" i="2"/>
  <c r="DP509" i="2"/>
  <c r="DJ509" i="2"/>
  <c r="DD509" i="2"/>
  <c r="CX509" i="2"/>
  <c r="EG509" i="2"/>
  <c r="EA509" i="2"/>
  <c r="DU509" i="2"/>
  <c r="DO509" i="2"/>
  <c r="DI509" i="2"/>
  <c r="DC509" i="2"/>
  <c r="CW509" i="2"/>
  <c r="CU509" i="2"/>
  <c r="CT509" i="2"/>
  <c r="CS509" i="2"/>
  <c r="CV509" i="2"/>
  <c r="CR509" i="2"/>
  <c r="CQ509" i="2"/>
  <c r="CM515" i="2"/>
  <c r="EM515" i="2"/>
  <c r="EF515" i="2"/>
  <c r="DZ515" i="2"/>
  <c r="DT515" i="2"/>
  <c r="DN515" i="2"/>
  <c r="DH515" i="2"/>
  <c r="DB515" i="2"/>
  <c r="EE515" i="2"/>
  <c r="DY515" i="2"/>
  <c r="DS515" i="2"/>
  <c r="DM515" i="2"/>
  <c r="DG515" i="2"/>
  <c r="DA515" i="2"/>
  <c r="ED515" i="2"/>
  <c r="DX515" i="2"/>
  <c r="DR515" i="2"/>
  <c r="DL515" i="2"/>
  <c r="DF515" i="2"/>
  <c r="CZ515" i="2"/>
  <c r="EI515" i="2"/>
  <c r="EC515" i="2"/>
  <c r="DW515" i="2"/>
  <c r="DQ515" i="2"/>
  <c r="DK515" i="2"/>
  <c r="DE515" i="2"/>
  <c r="CY515" i="2"/>
  <c r="EH515" i="2"/>
  <c r="EB515" i="2"/>
  <c r="DV515" i="2"/>
  <c r="DP515" i="2"/>
  <c r="DJ515" i="2"/>
  <c r="DD515" i="2"/>
  <c r="CX515" i="2"/>
  <c r="EG515" i="2"/>
  <c r="EA515" i="2"/>
  <c r="DU515" i="2"/>
  <c r="DO515" i="2"/>
  <c r="DI515" i="2"/>
  <c r="DC515" i="2"/>
  <c r="CW515" i="2"/>
  <c r="CU515" i="2"/>
  <c r="CT515" i="2"/>
  <c r="CS515" i="2"/>
  <c r="CV515" i="2"/>
  <c r="CR515" i="2"/>
  <c r="CQ515" i="2"/>
  <c r="EK521" i="2"/>
  <c r="EO521" i="2" s="1"/>
  <c r="EQ521" i="2" s="1"/>
  <c r="CM521" i="2"/>
  <c r="EM521" i="2"/>
  <c r="EF521" i="2"/>
  <c r="DZ521" i="2"/>
  <c r="DT521" i="2"/>
  <c r="DN521" i="2"/>
  <c r="DH521" i="2"/>
  <c r="DB521" i="2"/>
  <c r="EE521" i="2"/>
  <c r="DY521" i="2"/>
  <c r="DS521" i="2"/>
  <c r="DM521" i="2"/>
  <c r="DG521" i="2"/>
  <c r="DA521" i="2"/>
  <c r="ED521" i="2"/>
  <c r="DX521" i="2"/>
  <c r="DR521" i="2"/>
  <c r="DL521" i="2"/>
  <c r="DF521" i="2"/>
  <c r="CZ521" i="2"/>
  <c r="EI521" i="2"/>
  <c r="EC521" i="2"/>
  <c r="DW521" i="2"/>
  <c r="DQ521" i="2"/>
  <c r="DK521" i="2"/>
  <c r="DE521" i="2"/>
  <c r="CY521" i="2"/>
  <c r="EH521" i="2"/>
  <c r="EB521" i="2"/>
  <c r="DV521" i="2"/>
  <c r="DP521" i="2"/>
  <c r="DJ521" i="2"/>
  <c r="DD521" i="2"/>
  <c r="CX521" i="2"/>
  <c r="EG521" i="2"/>
  <c r="EA521" i="2"/>
  <c r="DU521" i="2"/>
  <c r="DO521" i="2"/>
  <c r="DI521" i="2"/>
  <c r="DC521" i="2"/>
  <c r="CW521" i="2"/>
  <c r="CU521" i="2"/>
  <c r="CT521" i="2"/>
  <c r="CS521" i="2"/>
  <c r="CV521" i="2"/>
  <c r="CR521" i="2"/>
  <c r="CQ521" i="2"/>
  <c r="EK527" i="2"/>
  <c r="EO527" i="2" s="1"/>
  <c r="EQ527" i="2" s="1"/>
  <c r="CM527" i="2"/>
  <c r="EM527" i="2"/>
  <c r="EF527" i="2"/>
  <c r="DZ527" i="2"/>
  <c r="DT527" i="2"/>
  <c r="DN527" i="2"/>
  <c r="DH527" i="2"/>
  <c r="DB527" i="2"/>
  <c r="EE527" i="2"/>
  <c r="DY527" i="2"/>
  <c r="DS527" i="2"/>
  <c r="DM527" i="2"/>
  <c r="DG527" i="2"/>
  <c r="DA527" i="2"/>
  <c r="ED527" i="2"/>
  <c r="DX527" i="2"/>
  <c r="DR527" i="2"/>
  <c r="DL527" i="2"/>
  <c r="DF527" i="2"/>
  <c r="CZ527" i="2"/>
  <c r="EI527" i="2"/>
  <c r="EC527" i="2"/>
  <c r="DW527" i="2"/>
  <c r="DQ527" i="2"/>
  <c r="DK527" i="2"/>
  <c r="DE527" i="2"/>
  <c r="CY527" i="2"/>
  <c r="EH527" i="2"/>
  <c r="EB527" i="2"/>
  <c r="DV527" i="2"/>
  <c r="DP527" i="2"/>
  <c r="DJ527" i="2"/>
  <c r="DD527" i="2"/>
  <c r="CX527" i="2"/>
  <c r="EG527" i="2"/>
  <c r="EA527" i="2"/>
  <c r="DU527" i="2"/>
  <c r="DO527" i="2"/>
  <c r="DI527" i="2"/>
  <c r="DC527" i="2"/>
  <c r="CW527" i="2"/>
  <c r="CU527" i="2"/>
  <c r="CT527" i="2"/>
  <c r="CS527" i="2"/>
  <c r="CV527" i="2"/>
  <c r="CR527" i="2"/>
  <c r="CQ527" i="2"/>
  <c r="EK533" i="2"/>
  <c r="EO533" i="2" s="1"/>
  <c r="EQ533" i="2" s="1"/>
  <c r="CM533" i="2"/>
  <c r="EM533" i="2"/>
  <c r="EF533" i="2"/>
  <c r="DZ533" i="2"/>
  <c r="DT533" i="2"/>
  <c r="DN533" i="2"/>
  <c r="DH533" i="2"/>
  <c r="DB533" i="2"/>
  <c r="EE533" i="2"/>
  <c r="DY533" i="2"/>
  <c r="DS533" i="2"/>
  <c r="DM533" i="2"/>
  <c r="DG533" i="2"/>
  <c r="DA533" i="2"/>
  <c r="ED533" i="2"/>
  <c r="DX533" i="2"/>
  <c r="DR533" i="2"/>
  <c r="DL533" i="2"/>
  <c r="DF533" i="2"/>
  <c r="CZ533" i="2"/>
  <c r="EI533" i="2"/>
  <c r="EC533" i="2"/>
  <c r="DW533" i="2"/>
  <c r="DQ533" i="2"/>
  <c r="DK533" i="2"/>
  <c r="DE533" i="2"/>
  <c r="CY533" i="2"/>
  <c r="EH533" i="2"/>
  <c r="EB533" i="2"/>
  <c r="DV533" i="2"/>
  <c r="DP533" i="2"/>
  <c r="DJ533" i="2"/>
  <c r="DD533" i="2"/>
  <c r="CX533" i="2"/>
  <c r="EG533" i="2"/>
  <c r="EA533" i="2"/>
  <c r="DU533" i="2"/>
  <c r="DO533" i="2"/>
  <c r="DI533" i="2"/>
  <c r="DC533" i="2"/>
  <c r="CW533" i="2"/>
  <c r="CU533" i="2"/>
  <c r="CT533" i="2"/>
  <c r="CS533" i="2"/>
  <c r="CV533" i="2"/>
  <c r="CR533" i="2"/>
  <c r="CQ533" i="2"/>
  <c r="EK539" i="2"/>
  <c r="EO539" i="2" s="1"/>
  <c r="EQ539" i="2" s="1"/>
  <c r="CM539" i="2"/>
  <c r="EM539" i="2"/>
  <c r="EF539" i="2"/>
  <c r="DZ539" i="2"/>
  <c r="DT539" i="2"/>
  <c r="DN539" i="2"/>
  <c r="DH539" i="2"/>
  <c r="DB539" i="2"/>
  <c r="EE539" i="2"/>
  <c r="DY539" i="2"/>
  <c r="DS539" i="2"/>
  <c r="DM539" i="2"/>
  <c r="DG539" i="2"/>
  <c r="DA539" i="2"/>
  <c r="ED539" i="2"/>
  <c r="DX539" i="2"/>
  <c r="DR539" i="2"/>
  <c r="DL539" i="2"/>
  <c r="DF539" i="2"/>
  <c r="CZ539" i="2"/>
  <c r="EI539" i="2"/>
  <c r="EC539" i="2"/>
  <c r="DW539" i="2"/>
  <c r="DQ539" i="2"/>
  <c r="DK539" i="2"/>
  <c r="DE539" i="2"/>
  <c r="CY539" i="2"/>
  <c r="EH539" i="2"/>
  <c r="EB539" i="2"/>
  <c r="DV539" i="2"/>
  <c r="DP539" i="2"/>
  <c r="DJ539" i="2"/>
  <c r="DD539" i="2"/>
  <c r="CX539" i="2"/>
  <c r="EG539" i="2"/>
  <c r="EA539" i="2"/>
  <c r="DU539" i="2"/>
  <c r="DO539" i="2"/>
  <c r="DI539" i="2"/>
  <c r="DC539" i="2"/>
  <c r="CW539" i="2"/>
  <c r="CU539" i="2"/>
  <c r="CT539" i="2"/>
  <c r="CS539" i="2"/>
  <c r="CV539" i="2"/>
  <c r="CR539" i="2"/>
  <c r="CQ539" i="2"/>
  <c r="EK545" i="2"/>
  <c r="EO545" i="2" s="1"/>
  <c r="EQ545" i="2" s="1"/>
  <c r="CM545" i="2"/>
  <c r="EM545" i="2"/>
  <c r="EF545" i="2"/>
  <c r="DZ545" i="2"/>
  <c r="DT545" i="2"/>
  <c r="DN545" i="2"/>
  <c r="DH545" i="2"/>
  <c r="DB545" i="2"/>
  <c r="EE545" i="2"/>
  <c r="DY545" i="2"/>
  <c r="DS545" i="2"/>
  <c r="DM545" i="2"/>
  <c r="DG545" i="2"/>
  <c r="DA545" i="2"/>
  <c r="ED545" i="2"/>
  <c r="DX545" i="2"/>
  <c r="DR545" i="2"/>
  <c r="DL545" i="2"/>
  <c r="DF545" i="2"/>
  <c r="CZ545" i="2"/>
  <c r="EI545" i="2"/>
  <c r="EC545" i="2"/>
  <c r="DW545" i="2"/>
  <c r="DQ545" i="2"/>
  <c r="DK545" i="2"/>
  <c r="DE545" i="2"/>
  <c r="CY545" i="2"/>
  <c r="EH545" i="2"/>
  <c r="EB545" i="2"/>
  <c r="DV545" i="2"/>
  <c r="DP545" i="2"/>
  <c r="DJ545" i="2"/>
  <c r="DD545" i="2"/>
  <c r="CX545" i="2"/>
  <c r="EG545" i="2"/>
  <c r="EA545" i="2"/>
  <c r="DU545" i="2"/>
  <c r="DO545" i="2"/>
  <c r="DI545" i="2"/>
  <c r="DC545" i="2"/>
  <c r="CW545" i="2"/>
  <c r="CU545" i="2"/>
  <c r="CT545" i="2"/>
  <c r="CS545" i="2"/>
  <c r="CV545" i="2"/>
  <c r="CR545" i="2"/>
  <c r="CQ545" i="2"/>
  <c r="CM551" i="2"/>
  <c r="EM551" i="2"/>
  <c r="EF551" i="2"/>
  <c r="DZ551" i="2"/>
  <c r="DT551" i="2"/>
  <c r="DN551" i="2"/>
  <c r="DH551" i="2"/>
  <c r="DB551" i="2"/>
  <c r="EE551" i="2"/>
  <c r="DY551" i="2"/>
  <c r="DS551" i="2"/>
  <c r="DM551" i="2"/>
  <c r="DG551" i="2"/>
  <c r="DA551" i="2"/>
  <c r="ED551" i="2"/>
  <c r="DX551" i="2"/>
  <c r="DR551" i="2"/>
  <c r="DL551" i="2"/>
  <c r="DF551" i="2"/>
  <c r="CZ551" i="2"/>
  <c r="EI551" i="2"/>
  <c r="EC551" i="2"/>
  <c r="DW551" i="2"/>
  <c r="DQ551" i="2"/>
  <c r="DK551" i="2"/>
  <c r="DE551" i="2"/>
  <c r="CY551" i="2"/>
  <c r="EH551" i="2"/>
  <c r="EB551" i="2"/>
  <c r="DV551" i="2"/>
  <c r="DP551" i="2"/>
  <c r="DJ551" i="2"/>
  <c r="DD551" i="2"/>
  <c r="CX551" i="2"/>
  <c r="EG551" i="2"/>
  <c r="EA551" i="2"/>
  <c r="DU551" i="2"/>
  <c r="DO551" i="2"/>
  <c r="DI551" i="2"/>
  <c r="DC551" i="2"/>
  <c r="CW551" i="2"/>
  <c r="CU551" i="2"/>
  <c r="CT551" i="2"/>
  <c r="CS551" i="2"/>
  <c r="CV551" i="2"/>
  <c r="CR551" i="2"/>
  <c r="CQ551" i="2"/>
  <c r="CP551" i="2"/>
  <c r="EK557" i="2"/>
  <c r="EO557" i="2" s="1"/>
  <c r="EQ557" i="2" s="1"/>
  <c r="CM557" i="2"/>
  <c r="EM557" i="2"/>
  <c r="EF557" i="2"/>
  <c r="DZ557" i="2"/>
  <c r="DT557" i="2"/>
  <c r="DN557" i="2"/>
  <c r="DH557" i="2"/>
  <c r="DB557" i="2"/>
  <c r="EE557" i="2"/>
  <c r="DY557" i="2"/>
  <c r="DS557" i="2"/>
  <c r="DM557" i="2"/>
  <c r="DG557" i="2"/>
  <c r="DA557" i="2"/>
  <c r="ED557" i="2"/>
  <c r="DX557" i="2"/>
  <c r="DR557" i="2"/>
  <c r="DL557" i="2"/>
  <c r="DF557" i="2"/>
  <c r="CZ557" i="2"/>
  <c r="EI557" i="2"/>
  <c r="EC557" i="2"/>
  <c r="DW557" i="2"/>
  <c r="DQ557" i="2"/>
  <c r="DK557" i="2"/>
  <c r="DE557" i="2"/>
  <c r="CY557" i="2"/>
  <c r="EH557" i="2"/>
  <c r="EB557" i="2"/>
  <c r="DV557" i="2"/>
  <c r="DP557" i="2"/>
  <c r="DJ557" i="2"/>
  <c r="DD557" i="2"/>
  <c r="CX557" i="2"/>
  <c r="EG557" i="2"/>
  <c r="EA557" i="2"/>
  <c r="DU557" i="2"/>
  <c r="DO557" i="2"/>
  <c r="DI557" i="2"/>
  <c r="DC557" i="2"/>
  <c r="CW557" i="2"/>
  <c r="CU557" i="2"/>
  <c r="CT557" i="2"/>
  <c r="CS557" i="2"/>
  <c r="CV557" i="2"/>
  <c r="CR557" i="2"/>
  <c r="CQ557" i="2"/>
  <c r="CP557" i="2"/>
  <c r="EK563" i="2"/>
  <c r="EO563" i="2" s="1"/>
  <c r="EQ563" i="2" s="1"/>
  <c r="CM563" i="2"/>
  <c r="EM563" i="2"/>
  <c r="EF563" i="2"/>
  <c r="DZ563" i="2"/>
  <c r="DT563" i="2"/>
  <c r="DN563" i="2"/>
  <c r="DH563" i="2"/>
  <c r="DB563" i="2"/>
  <c r="EE563" i="2"/>
  <c r="DY563" i="2"/>
  <c r="DS563" i="2"/>
  <c r="DM563" i="2"/>
  <c r="DG563" i="2"/>
  <c r="DA563" i="2"/>
  <c r="ED563" i="2"/>
  <c r="DX563" i="2"/>
  <c r="DR563" i="2"/>
  <c r="DL563" i="2"/>
  <c r="DF563" i="2"/>
  <c r="CZ563" i="2"/>
  <c r="EI563" i="2"/>
  <c r="EC563" i="2"/>
  <c r="DW563" i="2"/>
  <c r="DQ563" i="2"/>
  <c r="DK563" i="2"/>
  <c r="DE563" i="2"/>
  <c r="CY563" i="2"/>
  <c r="EH563" i="2"/>
  <c r="EB563" i="2"/>
  <c r="DV563" i="2"/>
  <c r="DP563" i="2"/>
  <c r="DJ563" i="2"/>
  <c r="DD563" i="2"/>
  <c r="CX563" i="2"/>
  <c r="EG563" i="2"/>
  <c r="EA563" i="2"/>
  <c r="DU563" i="2"/>
  <c r="DO563" i="2"/>
  <c r="DI563" i="2"/>
  <c r="DC563" i="2"/>
  <c r="CW563" i="2"/>
  <c r="CU563" i="2"/>
  <c r="CT563" i="2"/>
  <c r="CS563" i="2"/>
  <c r="CV563" i="2"/>
  <c r="CR563" i="2"/>
  <c r="CQ563" i="2"/>
  <c r="CP563" i="2"/>
  <c r="EK569" i="2"/>
  <c r="EO569" i="2" s="1"/>
  <c r="EQ569" i="2" s="1"/>
  <c r="CM569" i="2"/>
  <c r="EM569" i="2"/>
  <c r="EF569" i="2"/>
  <c r="DZ569" i="2"/>
  <c r="DT569" i="2"/>
  <c r="DN569" i="2"/>
  <c r="DH569" i="2"/>
  <c r="DB569" i="2"/>
  <c r="EE569" i="2"/>
  <c r="DY569" i="2"/>
  <c r="DS569" i="2"/>
  <c r="DM569" i="2"/>
  <c r="DG569" i="2"/>
  <c r="DA569" i="2"/>
  <c r="ED569" i="2"/>
  <c r="DX569" i="2"/>
  <c r="DR569" i="2"/>
  <c r="DL569" i="2"/>
  <c r="DF569" i="2"/>
  <c r="CZ569" i="2"/>
  <c r="EI569" i="2"/>
  <c r="EC569" i="2"/>
  <c r="DW569" i="2"/>
  <c r="DQ569" i="2"/>
  <c r="DK569" i="2"/>
  <c r="DE569" i="2"/>
  <c r="CY569" i="2"/>
  <c r="EH569" i="2"/>
  <c r="EB569" i="2"/>
  <c r="DV569" i="2"/>
  <c r="DP569" i="2"/>
  <c r="DJ569" i="2"/>
  <c r="DD569" i="2"/>
  <c r="CX569" i="2"/>
  <c r="EG569" i="2"/>
  <c r="EA569" i="2"/>
  <c r="DU569" i="2"/>
  <c r="DO569" i="2"/>
  <c r="DI569" i="2"/>
  <c r="DC569" i="2"/>
  <c r="CW569" i="2"/>
  <c r="CU569" i="2"/>
  <c r="CT569" i="2"/>
  <c r="CS569" i="2"/>
  <c r="CV569" i="2"/>
  <c r="CR569" i="2"/>
  <c r="CQ569" i="2"/>
  <c r="CP569" i="2"/>
  <c r="EK575" i="2"/>
  <c r="EO575" i="2" s="1"/>
  <c r="EQ575" i="2" s="1"/>
  <c r="CM575" i="2"/>
  <c r="EM575" i="2"/>
  <c r="EF575" i="2"/>
  <c r="DZ575" i="2"/>
  <c r="DT575" i="2"/>
  <c r="DN575" i="2"/>
  <c r="DH575" i="2"/>
  <c r="DB575" i="2"/>
  <c r="EE575" i="2"/>
  <c r="DY575" i="2"/>
  <c r="DS575" i="2"/>
  <c r="DM575" i="2"/>
  <c r="DG575" i="2"/>
  <c r="DA575" i="2"/>
  <c r="ED575" i="2"/>
  <c r="DX575" i="2"/>
  <c r="DR575" i="2"/>
  <c r="DL575" i="2"/>
  <c r="DF575" i="2"/>
  <c r="CZ575" i="2"/>
  <c r="EI575" i="2"/>
  <c r="EC575" i="2"/>
  <c r="DW575" i="2"/>
  <c r="DQ575" i="2"/>
  <c r="DK575" i="2"/>
  <c r="DE575" i="2"/>
  <c r="CY575" i="2"/>
  <c r="EH575" i="2"/>
  <c r="EB575" i="2"/>
  <c r="DV575" i="2"/>
  <c r="DP575" i="2"/>
  <c r="DJ575" i="2"/>
  <c r="DD575" i="2"/>
  <c r="CX575" i="2"/>
  <c r="EG575" i="2"/>
  <c r="EA575" i="2"/>
  <c r="DU575" i="2"/>
  <c r="DO575" i="2"/>
  <c r="DI575" i="2"/>
  <c r="DC575" i="2"/>
  <c r="CW575" i="2"/>
  <c r="CU575" i="2"/>
  <c r="CT575" i="2"/>
  <c r="CS575" i="2"/>
  <c r="CV575" i="2"/>
  <c r="CR575" i="2"/>
  <c r="CQ575" i="2"/>
  <c r="CP575" i="2"/>
  <c r="EK581" i="2"/>
  <c r="EO581" i="2" s="1"/>
  <c r="EQ581" i="2" s="1"/>
  <c r="CM581" i="2"/>
  <c r="EM581" i="2"/>
  <c r="EF581" i="2"/>
  <c r="DZ581" i="2"/>
  <c r="DT581" i="2"/>
  <c r="DN581" i="2"/>
  <c r="DH581" i="2"/>
  <c r="DB581" i="2"/>
  <c r="EE581" i="2"/>
  <c r="DY581" i="2"/>
  <c r="DS581" i="2"/>
  <c r="DM581" i="2"/>
  <c r="DG581" i="2"/>
  <c r="DA581" i="2"/>
  <c r="ED581" i="2"/>
  <c r="DX581" i="2"/>
  <c r="DR581" i="2"/>
  <c r="DL581" i="2"/>
  <c r="DF581" i="2"/>
  <c r="CZ581" i="2"/>
  <c r="EI581" i="2"/>
  <c r="EC581" i="2"/>
  <c r="DW581" i="2"/>
  <c r="DQ581" i="2"/>
  <c r="DK581" i="2"/>
  <c r="DE581" i="2"/>
  <c r="CY581" i="2"/>
  <c r="EH581" i="2"/>
  <c r="EB581" i="2"/>
  <c r="DV581" i="2"/>
  <c r="DP581" i="2"/>
  <c r="DJ581" i="2"/>
  <c r="DD581" i="2"/>
  <c r="CX581" i="2"/>
  <c r="EG581" i="2"/>
  <c r="EA581" i="2"/>
  <c r="DU581" i="2"/>
  <c r="DO581" i="2"/>
  <c r="DI581" i="2"/>
  <c r="DC581" i="2"/>
  <c r="CW581" i="2"/>
  <c r="CU581" i="2"/>
  <c r="CT581" i="2"/>
  <c r="CS581" i="2"/>
  <c r="CV581" i="2"/>
  <c r="CR581" i="2"/>
  <c r="CQ581" i="2"/>
  <c r="CP581" i="2"/>
  <c r="CM587" i="2"/>
  <c r="EM587" i="2"/>
  <c r="EF587" i="2"/>
  <c r="DZ587" i="2"/>
  <c r="DT587" i="2"/>
  <c r="DN587" i="2"/>
  <c r="DH587" i="2"/>
  <c r="DB587" i="2"/>
  <c r="EE587" i="2"/>
  <c r="DY587" i="2"/>
  <c r="DS587" i="2"/>
  <c r="DM587" i="2"/>
  <c r="DG587" i="2"/>
  <c r="DA587" i="2"/>
  <c r="ED587" i="2"/>
  <c r="DX587" i="2"/>
  <c r="DR587" i="2"/>
  <c r="DL587" i="2"/>
  <c r="DF587" i="2"/>
  <c r="CZ587" i="2"/>
  <c r="EI587" i="2"/>
  <c r="EC587" i="2"/>
  <c r="DW587" i="2"/>
  <c r="DQ587" i="2"/>
  <c r="DK587" i="2"/>
  <c r="DE587" i="2"/>
  <c r="CY587" i="2"/>
  <c r="EH587" i="2"/>
  <c r="EB587" i="2"/>
  <c r="DV587" i="2"/>
  <c r="DP587" i="2"/>
  <c r="DJ587" i="2"/>
  <c r="DD587" i="2"/>
  <c r="CX587" i="2"/>
  <c r="EG587" i="2"/>
  <c r="EA587" i="2"/>
  <c r="DU587" i="2"/>
  <c r="DO587" i="2"/>
  <c r="DI587" i="2"/>
  <c r="DC587" i="2"/>
  <c r="CW587" i="2"/>
  <c r="CU587" i="2"/>
  <c r="CT587" i="2"/>
  <c r="CS587" i="2"/>
  <c r="CV587" i="2"/>
  <c r="CR587" i="2"/>
  <c r="CQ587" i="2"/>
  <c r="CP587" i="2"/>
  <c r="EK593" i="2"/>
  <c r="EO593" i="2" s="1"/>
  <c r="EQ593" i="2" s="1"/>
  <c r="CM593" i="2"/>
  <c r="EM593" i="2"/>
  <c r="EF593" i="2"/>
  <c r="DZ593" i="2"/>
  <c r="DT593" i="2"/>
  <c r="DN593" i="2"/>
  <c r="DH593" i="2"/>
  <c r="DB593" i="2"/>
  <c r="EE593" i="2"/>
  <c r="DY593" i="2"/>
  <c r="DS593" i="2"/>
  <c r="DM593" i="2"/>
  <c r="DG593" i="2"/>
  <c r="DA593" i="2"/>
  <c r="ED593" i="2"/>
  <c r="DX593" i="2"/>
  <c r="DR593" i="2"/>
  <c r="DL593" i="2"/>
  <c r="DF593" i="2"/>
  <c r="CZ593" i="2"/>
  <c r="EI593" i="2"/>
  <c r="EC593" i="2"/>
  <c r="DW593" i="2"/>
  <c r="DQ593" i="2"/>
  <c r="DK593" i="2"/>
  <c r="DE593" i="2"/>
  <c r="CY593" i="2"/>
  <c r="EH593" i="2"/>
  <c r="EB593" i="2"/>
  <c r="DV593" i="2"/>
  <c r="DP593" i="2"/>
  <c r="DJ593" i="2"/>
  <c r="DD593" i="2"/>
  <c r="CX593" i="2"/>
  <c r="EG593" i="2"/>
  <c r="EA593" i="2"/>
  <c r="DU593" i="2"/>
  <c r="DO593" i="2"/>
  <c r="DI593" i="2"/>
  <c r="DC593" i="2"/>
  <c r="CW593" i="2"/>
  <c r="CU593" i="2"/>
  <c r="CT593" i="2"/>
  <c r="CS593" i="2"/>
  <c r="CV593" i="2"/>
  <c r="CR593" i="2"/>
  <c r="CQ593" i="2"/>
  <c r="CP593" i="2"/>
  <c r="EK599" i="2"/>
  <c r="EO599" i="2" s="1"/>
  <c r="EQ599" i="2" s="1"/>
  <c r="CM599" i="2"/>
  <c r="EM599" i="2"/>
  <c r="EF599" i="2"/>
  <c r="DZ599" i="2"/>
  <c r="DT599" i="2"/>
  <c r="DN599" i="2"/>
  <c r="DH599" i="2"/>
  <c r="DB599" i="2"/>
  <c r="EE599" i="2"/>
  <c r="DY599" i="2"/>
  <c r="DS599" i="2"/>
  <c r="DM599" i="2"/>
  <c r="DG599" i="2"/>
  <c r="DA599" i="2"/>
  <c r="ED599" i="2"/>
  <c r="DX599" i="2"/>
  <c r="DR599" i="2"/>
  <c r="DL599" i="2"/>
  <c r="DF599" i="2"/>
  <c r="CZ599" i="2"/>
  <c r="EI599" i="2"/>
  <c r="EC599" i="2"/>
  <c r="DW599" i="2"/>
  <c r="DQ599" i="2"/>
  <c r="DK599" i="2"/>
  <c r="DE599" i="2"/>
  <c r="CY599" i="2"/>
  <c r="EH599" i="2"/>
  <c r="EB599" i="2"/>
  <c r="DV599" i="2"/>
  <c r="DP599" i="2"/>
  <c r="DJ599" i="2"/>
  <c r="DD599" i="2"/>
  <c r="CX599" i="2"/>
  <c r="EG599" i="2"/>
  <c r="EA599" i="2"/>
  <c r="DU599" i="2"/>
  <c r="DO599" i="2"/>
  <c r="DI599" i="2"/>
  <c r="DC599" i="2"/>
  <c r="CW599" i="2"/>
  <c r="CU599" i="2"/>
  <c r="CT599" i="2"/>
  <c r="CS599" i="2"/>
  <c r="CV599" i="2"/>
  <c r="CR599" i="2"/>
  <c r="CQ599" i="2"/>
  <c r="CP599" i="2"/>
  <c r="EK605" i="2"/>
  <c r="EO605" i="2" s="1"/>
  <c r="EQ605" i="2" s="1"/>
  <c r="CM605" i="2"/>
  <c r="EM605" i="2"/>
  <c r="EF605" i="2"/>
  <c r="DZ605" i="2"/>
  <c r="DT605" i="2"/>
  <c r="DN605" i="2"/>
  <c r="DH605" i="2"/>
  <c r="DB605" i="2"/>
  <c r="EE605" i="2"/>
  <c r="DY605" i="2"/>
  <c r="DS605" i="2"/>
  <c r="DM605" i="2"/>
  <c r="DG605" i="2"/>
  <c r="DA605" i="2"/>
  <c r="ED605" i="2"/>
  <c r="DX605" i="2"/>
  <c r="DR605" i="2"/>
  <c r="DL605" i="2"/>
  <c r="DF605" i="2"/>
  <c r="CZ605" i="2"/>
  <c r="EI605" i="2"/>
  <c r="EC605" i="2"/>
  <c r="DW605" i="2"/>
  <c r="DQ605" i="2"/>
  <c r="DK605" i="2"/>
  <c r="DE605" i="2"/>
  <c r="CY605" i="2"/>
  <c r="EH605" i="2"/>
  <c r="EB605" i="2"/>
  <c r="DV605" i="2"/>
  <c r="DP605" i="2"/>
  <c r="DJ605" i="2"/>
  <c r="DD605" i="2"/>
  <c r="CX605" i="2"/>
  <c r="EG605" i="2"/>
  <c r="EA605" i="2"/>
  <c r="DU605" i="2"/>
  <c r="DO605" i="2"/>
  <c r="DI605" i="2"/>
  <c r="DC605" i="2"/>
  <c r="CW605" i="2"/>
  <c r="CU605" i="2"/>
  <c r="CT605" i="2"/>
  <c r="CS605" i="2"/>
  <c r="CV605" i="2"/>
  <c r="CR605" i="2"/>
  <c r="CQ605" i="2"/>
  <c r="CP605" i="2"/>
  <c r="EK611" i="2"/>
  <c r="EO611" i="2" s="1"/>
  <c r="EQ611" i="2" s="1"/>
  <c r="CM611" i="2"/>
  <c r="EM611" i="2"/>
  <c r="EF611" i="2"/>
  <c r="DZ611" i="2"/>
  <c r="DT611" i="2"/>
  <c r="DN611" i="2"/>
  <c r="DH611" i="2"/>
  <c r="DB611" i="2"/>
  <c r="EE611" i="2"/>
  <c r="DY611" i="2"/>
  <c r="DS611" i="2"/>
  <c r="DM611" i="2"/>
  <c r="DG611" i="2"/>
  <c r="DA611" i="2"/>
  <c r="ED611" i="2"/>
  <c r="DX611" i="2"/>
  <c r="DR611" i="2"/>
  <c r="DL611" i="2"/>
  <c r="DF611" i="2"/>
  <c r="CZ611" i="2"/>
  <c r="EI611" i="2"/>
  <c r="EC611" i="2"/>
  <c r="DW611" i="2"/>
  <c r="DQ611" i="2"/>
  <c r="DK611" i="2"/>
  <c r="DE611" i="2"/>
  <c r="CY611" i="2"/>
  <c r="EH611" i="2"/>
  <c r="EB611" i="2"/>
  <c r="DV611" i="2"/>
  <c r="DP611" i="2"/>
  <c r="DJ611" i="2"/>
  <c r="DD611" i="2"/>
  <c r="CX611" i="2"/>
  <c r="EG611" i="2"/>
  <c r="EA611" i="2"/>
  <c r="DU611" i="2"/>
  <c r="DO611" i="2"/>
  <c r="DI611" i="2"/>
  <c r="DC611" i="2"/>
  <c r="CW611" i="2"/>
  <c r="CU611" i="2"/>
  <c r="CT611" i="2"/>
  <c r="CS611" i="2"/>
  <c r="CV611" i="2"/>
  <c r="CR611" i="2"/>
  <c r="CQ611" i="2"/>
  <c r="CP611" i="2"/>
  <c r="EK617" i="2"/>
  <c r="EO617" i="2" s="1"/>
  <c r="EQ617" i="2" s="1"/>
  <c r="CM617" i="2"/>
  <c r="EM617" i="2"/>
  <c r="EF617" i="2"/>
  <c r="DZ617" i="2"/>
  <c r="DT617" i="2"/>
  <c r="DN617" i="2"/>
  <c r="DH617" i="2"/>
  <c r="DB617" i="2"/>
  <c r="EE617" i="2"/>
  <c r="DY617" i="2"/>
  <c r="DS617" i="2"/>
  <c r="DM617" i="2"/>
  <c r="DG617" i="2"/>
  <c r="DA617" i="2"/>
  <c r="ED617" i="2"/>
  <c r="DX617" i="2"/>
  <c r="DR617" i="2"/>
  <c r="DL617" i="2"/>
  <c r="DF617" i="2"/>
  <c r="CZ617" i="2"/>
  <c r="EI617" i="2"/>
  <c r="EC617" i="2"/>
  <c r="DW617" i="2"/>
  <c r="DQ617" i="2"/>
  <c r="DK617" i="2"/>
  <c r="DE617" i="2"/>
  <c r="CY617" i="2"/>
  <c r="EH617" i="2"/>
  <c r="EB617" i="2"/>
  <c r="DV617" i="2"/>
  <c r="DP617" i="2"/>
  <c r="DJ617" i="2"/>
  <c r="DD617" i="2"/>
  <c r="CX617" i="2"/>
  <c r="EG617" i="2"/>
  <c r="EA617" i="2"/>
  <c r="DU617" i="2"/>
  <c r="DO617" i="2"/>
  <c r="DI617" i="2"/>
  <c r="DC617" i="2"/>
  <c r="CW617" i="2"/>
  <c r="CU617" i="2"/>
  <c r="CT617" i="2"/>
  <c r="CS617" i="2"/>
  <c r="CV617" i="2"/>
  <c r="CR617" i="2"/>
  <c r="CQ617" i="2"/>
  <c r="CP617" i="2"/>
  <c r="CM623" i="2"/>
  <c r="EM623" i="2"/>
  <c r="EF623" i="2"/>
  <c r="DZ623" i="2"/>
  <c r="DT623" i="2"/>
  <c r="DN623" i="2"/>
  <c r="DH623" i="2"/>
  <c r="DB623" i="2"/>
  <c r="EE623" i="2"/>
  <c r="DY623" i="2"/>
  <c r="DS623" i="2"/>
  <c r="DM623" i="2"/>
  <c r="DG623" i="2"/>
  <c r="DA623" i="2"/>
  <c r="ED623" i="2"/>
  <c r="DX623" i="2"/>
  <c r="DR623" i="2"/>
  <c r="DL623" i="2"/>
  <c r="DF623" i="2"/>
  <c r="CZ623" i="2"/>
  <c r="EI623" i="2"/>
  <c r="EC623" i="2"/>
  <c r="DW623" i="2"/>
  <c r="DQ623" i="2"/>
  <c r="DK623" i="2"/>
  <c r="DE623" i="2"/>
  <c r="CY623" i="2"/>
  <c r="EH623" i="2"/>
  <c r="EB623" i="2"/>
  <c r="DV623" i="2"/>
  <c r="DP623" i="2"/>
  <c r="DJ623" i="2"/>
  <c r="DD623" i="2"/>
  <c r="CX623" i="2"/>
  <c r="EG623" i="2"/>
  <c r="EA623" i="2"/>
  <c r="DU623" i="2"/>
  <c r="DO623" i="2"/>
  <c r="DI623" i="2"/>
  <c r="DC623" i="2"/>
  <c r="CW623" i="2"/>
  <c r="CU623" i="2"/>
  <c r="CT623" i="2"/>
  <c r="CS623" i="2"/>
  <c r="CV623" i="2"/>
  <c r="CR623" i="2"/>
  <c r="CQ623" i="2"/>
  <c r="CP623" i="2"/>
  <c r="EK629" i="2"/>
  <c r="EO629" i="2" s="1"/>
  <c r="EQ629" i="2" s="1"/>
  <c r="CM629" i="2"/>
  <c r="EM629" i="2"/>
  <c r="EF629" i="2"/>
  <c r="DZ629" i="2"/>
  <c r="DT629" i="2"/>
  <c r="DN629" i="2"/>
  <c r="DH629" i="2"/>
  <c r="DB629" i="2"/>
  <c r="EE629" i="2"/>
  <c r="DY629" i="2"/>
  <c r="DS629" i="2"/>
  <c r="DM629" i="2"/>
  <c r="DG629" i="2"/>
  <c r="DA629" i="2"/>
  <c r="ED629" i="2"/>
  <c r="DX629" i="2"/>
  <c r="DR629" i="2"/>
  <c r="DL629" i="2"/>
  <c r="DF629" i="2"/>
  <c r="CZ629" i="2"/>
  <c r="EI629" i="2"/>
  <c r="EC629" i="2"/>
  <c r="DW629" i="2"/>
  <c r="DQ629" i="2"/>
  <c r="DK629" i="2"/>
  <c r="DE629" i="2"/>
  <c r="CY629" i="2"/>
  <c r="EH629" i="2"/>
  <c r="EB629" i="2"/>
  <c r="DV629" i="2"/>
  <c r="DP629" i="2"/>
  <c r="DJ629" i="2"/>
  <c r="DD629" i="2"/>
  <c r="CX629" i="2"/>
  <c r="EG629" i="2"/>
  <c r="EA629" i="2"/>
  <c r="DU629" i="2"/>
  <c r="DO629" i="2"/>
  <c r="DI629" i="2"/>
  <c r="DC629" i="2"/>
  <c r="CW629" i="2"/>
  <c r="CU629" i="2"/>
  <c r="CT629" i="2"/>
  <c r="CS629" i="2"/>
  <c r="CV629" i="2"/>
  <c r="CR629" i="2"/>
  <c r="CQ629" i="2"/>
  <c r="CP629" i="2"/>
  <c r="EK635" i="2"/>
  <c r="EO635" i="2" s="1"/>
  <c r="EQ635" i="2" s="1"/>
  <c r="CM635" i="2"/>
  <c r="EM635" i="2"/>
  <c r="EF635" i="2"/>
  <c r="DZ635" i="2"/>
  <c r="DT635" i="2"/>
  <c r="DN635" i="2"/>
  <c r="DH635" i="2"/>
  <c r="DB635" i="2"/>
  <c r="EE635" i="2"/>
  <c r="DY635" i="2"/>
  <c r="DS635" i="2"/>
  <c r="DM635" i="2"/>
  <c r="DG635" i="2"/>
  <c r="DA635" i="2"/>
  <c r="ED635" i="2"/>
  <c r="DX635" i="2"/>
  <c r="DR635" i="2"/>
  <c r="DL635" i="2"/>
  <c r="DF635" i="2"/>
  <c r="CZ635" i="2"/>
  <c r="EI635" i="2"/>
  <c r="EC635" i="2"/>
  <c r="DW635" i="2"/>
  <c r="DQ635" i="2"/>
  <c r="DK635" i="2"/>
  <c r="DE635" i="2"/>
  <c r="CY635" i="2"/>
  <c r="EH635" i="2"/>
  <c r="EB635" i="2"/>
  <c r="DV635" i="2"/>
  <c r="DP635" i="2"/>
  <c r="DJ635" i="2"/>
  <c r="DD635" i="2"/>
  <c r="CX635" i="2"/>
  <c r="EG635" i="2"/>
  <c r="EA635" i="2"/>
  <c r="DU635" i="2"/>
  <c r="DO635" i="2"/>
  <c r="DI635" i="2"/>
  <c r="DC635" i="2"/>
  <c r="CW635" i="2"/>
  <c r="CU635" i="2"/>
  <c r="CT635" i="2"/>
  <c r="CS635" i="2"/>
  <c r="CV635" i="2"/>
  <c r="CR635" i="2"/>
  <c r="CQ635" i="2"/>
  <c r="CP635" i="2"/>
  <c r="EK641" i="2"/>
  <c r="EO641" i="2" s="1"/>
  <c r="EQ641" i="2" s="1"/>
  <c r="CM641" i="2"/>
  <c r="EM641" i="2"/>
  <c r="EF641" i="2"/>
  <c r="DZ641" i="2"/>
  <c r="DT641" i="2"/>
  <c r="DN641" i="2"/>
  <c r="DH641" i="2"/>
  <c r="DB641" i="2"/>
  <c r="EE641" i="2"/>
  <c r="DY641" i="2"/>
  <c r="DS641" i="2"/>
  <c r="DM641" i="2"/>
  <c r="DG641" i="2"/>
  <c r="DA641" i="2"/>
  <c r="ED641" i="2"/>
  <c r="DX641" i="2"/>
  <c r="DR641" i="2"/>
  <c r="DL641" i="2"/>
  <c r="DF641" i="2"/>
  <c r="CZ641" i="2"/>
  <c r="EI641" i="2"/>
  <c r="EC641" i="2"/>
  <c r="DW641" i="2"/>
  <c r="DQ641" i="2"/>
  <c r="DK641" i="2"/>
  <c r="DE641" i="2"/>
  <c r="CY641" i="2"/>
  <c r="EH641" i="2"/>
  <c r="EB641" i="2"/>
  <c r="DV641" i="2"/>
  <c r="DP641" i="2"/>
  <c r="DJ641" i="2"/>
  <c r="DD641" i="2"/>
  <c r="CX641" i="2"/>
  <c r="EG641" i="2"/>
  <c r="EA641" i="2"/>
  <c r="DU641" i="2"/>
  <c r="DO641" i="2"/>
  <c r="DI641" i="2"/>
  <c r="DC641" i="2"/>
  <c r="CW641" i="2"/>
  <c r="CU641" i="2"/>
  <c r="CT641" i="2"/>
  <c r="CS641" i="2"/>
  <c r="CV641" i="2"/>
  <c r="CR641" i="2"/>
  <c r="CQ641" i="2"/>
  <c r="CP641" i="2"/>
  <c r="EK647" i="2"/>
  <c r="EO647" i="2" s="1"/>
  <c r="EQ647" i="2" s="1"/>
  <c r="CM647" i="2"/>
  <c r="EM647" i="2"/>
  <c r="EF647" i="2"/>
  <c r="DZ647" i="2"/>
  <c r="DT647" i="2"/>
  <c r="DN647" i="2"/>
  <c r="DH647" i="2"/>
  <c r="DB647" i="2"/>
  <c r="EE647" i="2"/>
  <c r="DY647" i="2"/>
  <c r="DS647" i="2"/>
  <c r="DM647" i="2"/>
  <c r="DG647" i="2"/>
  <c r="DA647" i="2"/>
  <c r="ED647" i="2"/>
  <c r="DX647" i="2"/>
  <c r="DR647" i="2"/>
  <c r="DL647" i="2"/>
  <c r="DF647" i="2"/>
  <c r="CZ647" i="2"/>
  <c r="EI647" i="2"/>
  <c r="EC647" i="2"/>
  <c r="DW647" i="2"/>
  <c r="DQ647" i="2"/>
  <c r="DK647" i="2"/>
  <c r="DE647" i="2"/>
  <c r="CY647" i="2"/>
  <c r="EH647" i="2"/>
  <c r="EB647" i="2"/>
  <c r="DV647" i="2"/>
  <c r="DP647" i="2"/>
  <c r="DJ647" i="2"/>
  <c r="DD647" i="2"/>
  <c r="CX647" i="2"/>
  <c r="EG647" i="2"/>
  <c r="EA647" i="2"/>
  <c r="DU647" i="2"/>
  <c r="DO647" i="2"/>
  <c r="DI647" i="2"/>
  <c r="DC647" i="2"/>
  <c r="CW647" i="2"/>
  <c r="CU647" i="2"/>
  <c r="CT647" i="2"/>
  <c r="CS647" i="2"/>
  <c r="CV647" i="2"/>
  <c r="CR647" i="2"/>
  <c r="CQ647" i="2"/>
  <c r="CP647" i="2"/>
  <c r="EK653" i="2"/>
  <c r="EO653" i="2" s="1"/>
  <c r="EQ653" i="2" s="1"/>
  <c r="CM653" i="2"/>
  <c r="EM653" i="2"/>
  <c r="EF653" i="2"/>
  <c r="DZ653" i="2"/>
  <c r="DT653" i="2"/>
  <c r="DN653" i="2"/>
  <c r="DH653" i="2"/>
  <c r="DB653" i="2"/>
  <c r="EE653" i="2"/>
  <c r="DY653" i="2"/>
  <c r="DS653" i="2"/>
  <c r="DM653" i="2"/>
  <c r="DG653" i="2"/>
  <c r="DA653" i="2"/>
  <c r="ED653" i="2"/>
  <c r="DX653" i="2"/>
  <c r="DR653" i="2"/>
  <c r="DL653" i="2"/>
  <c r="DF653" i="2"/>
  <c r="CZ653" i="2"/>
  <c r="EI653" i="2"/>
  <c r="EC653" i="2"/>
  <c r="DW653" i="2"/>
  <c r="DQ653" i="2"/>
  <c r="DK653" i="2"/>
  <c r="DE653" i="2"/>
  <c r="CY653" i="2"/>
  <c r="EH653" i="2"/>
  <c r="EB653" i="2"/>
  <c r="DV653" i="2"/>
  <c r="DP653" i="2"/>
  <c r="DJ653" i="2"/>
  <c r="DD653" i="2"/>
  <c r="CX653" i="2"/>
  <c r="EG653" i="2"/>
  <c r="EA653" i="2"/>
  <c r="DU653" i="2"/>
  <c r="DO653" i="2"/>
  <c r="DI653" i="2"/>
  <c r="DC653" i="2"/>
  <c r="CW653" i="2"/>
  <c r="CU653" i="2"/>
  <c r="CT653" i="2"/>
  <c r="CS653" i="2"/>
  <c r="CV653" i="2"/>
  <c r="CR653" i="2"/>
  <c r="CQ653" i="2"/>
  <c r="CP653" i="2"/>
  <c r="CM659" i="2"/>
  <c r="EM659" i="2"/>
  <c r="EF659" i="2"/>
  <c r="DZ659" i="2"/>
  <c r="DT659" i="2"/>
  <c r="DN659" i="2"/>
  <c r="DH659" i="2"/>
  <c r="DB659" i="2"/>
  <c r="EE659" i="2"/>
  <c r="DY659" i="2"/>
  <c r="DS659" i="2"/>
  <c r="DM659" i="2"/>
  <c r="DG659" i="2"/>
  <c r="DA659" i="2"/>
  <c r="ED659" i="2"/>
  <c r="DX659" i="2"/>
  <c r="DR659" i="2"/>
  <c r="DL659" i="2"/>
  <c r="DF659" i="2"/>
  <c r="CZ659" i="2"/>
  <c r="EI659" i="2"/>
  <c r="EC659" i="2"/>
  <c r="DW659" i="2"/>
  <c r="DQ659" i="2"/>
  <c r="DK659" i="2"/>
  <c r="DE659" i="2"/>
  <c r="CY659" i="2"/>
  <c r="EH659" i="2"/>
  <c r="EB659" i="2"/>
  <c r="DV659" i="2"/>
  <c r="DP659" i="2"/>
  <c r="DJ659" i="2"/>
  <c r="DD659" i="2"/>
  <c r="CX659" i="2"/>
  <c r="EG659" i="2"/>
  <c r="EA659" i="2"/>
  <c r="DU659" i="2"/>
  <c r="DO659" i="2"/>
  <c r="DI659" i="2"/>
  <c r="DC659" i="2"/>
  <c r="CW659" i="2"/>
  <c r="CU659" i="2"/>
  <c r="CT659" i="2"/>
  <c r="CS659" i="2"/>
  <c r="CV659" i="2"/>
  <c r="CR659" i="2"/>
  <c r="CQ659" i="2"/>
  <c r="CP659" i="2"/>
  <c r="CM665" i="2"/>
  <c r="EM665" i="2"/>
  <c r="EF665" i="2"/>
  <c r="DZ665" i="2"/>
  <c r="DT665" i="2"/>
  <c r="DN665" i="2"/>
  <c r="DH665" i="2"/>
  <c r="DB665" i="2"/>
  <c r="EE665" i="2"/>
  <c r="DY665" i="2"/>
  <c r="DS665" i="2"/>
  <c r="DM665" i="2"/>
  <c r="DG665" i="2"/>
  <c r="DA665" i="2"/>
  <c r="ED665" i="2"/>
  <c r="DX665" i="2"/>
  <c r="DR665" i="2"/>
  <c r="DL665" i="2"/>
  <c r="DF665" i="2"/>
  <c r="CZ665" i="2"/>
  <c r="EI665" i="2"/>
  <c r="EC665" i="2"/>
  <c r="DW665" i="2"/>
  <c r="DQ665" i="2"/>
  <c r="DK665" i="2"/>
  <c r="DE665" i="2"/>
  <c r="CY665" i="2"/>
  <c r="EH665" i="2"/>
  <c r="EB665" i="2"/>
  <c r="DV665" i="2"/>
  <c r="DP665" i="2"/>
  <c r="DJ665" i="2"/>
  <c r="DD665" i="2"/>
  <c r="CX665" i="2"/>
  <c r="EG665" i="2"/>
  <c r="EA665" i="2"/>
  <c r="DU665" i="2"/>
  <c r="DO665" i="2"/>
  <c r="DI665" i="2"/>
  <c r="DC665" i="2"/>
  <c r="CW665" i="2"/>
  <c r="CU665" i="2"/>
  <c r="CT665" i="2"/>
  <c r="CS665" i="2"/>
  <c r="CV665" i="2"/>
  <c r="CR665" i="2"/>
  <c r="CQ665" i="2"/>
  <c r="CP665" i="2"/>
  <c r="EK671" i="2"/>
  <c r="EO671" i="2" s="1"/>
  <c r="EQ671" i="2" s="1"/>
  <c r="CM671" i="2"/>
  <c r="EM671" i="2"/>
  <c r="EF671" i="2"/>
  <c r="DZ671" i="2"/>
  <c r="DT671" i="2"/>
  <c r="DN671" i="2"/>
  <c r="DH671" i="2"/>
  <c r="DB671" i="2"/>
  <c r="EE671" i="2"/>
  <c r="DY671" i="2"/>
  <c r="DS671" i="2"/>
  <c r="DM671" i="2"/>
  <c r="DG671" i="2"/>
  <c r="DA671" i="2"/>
  <c r="ED671" i="2"/>
  <c r="DX671" i="2"/>
  <c r="DR671" i="2"/>
  <c r="DL671" i="2"/>
  <c r="DF671" i="2"/>
  <c r="CZ671" i="2"/>
  <c r="EI671" i="2"/>
  <c r="EC671" i="2"/>
  <c r="DW671" i="2"/>
  <c r="DQ671" i="2"/>
  <c r="DK671" i="2"/>
  <c r="DE671" i="2"/>
  <c r="CY671" i="2"/>
  <c r="EH671" i="2"/>
  <c r="EB671" i="2"/>
  <c r="DV671" i="2"/>
  <c r="DP671" i="2"/>
  <c r="DJ671" i="2"/>
  <c r="DD671" i="2"/>
  <c r="CX671" i="2"/>
  <c r="EG671" i="2"/>
  <c r="EA671" i="2"/>
  <c r="DU671" i="2"/>
  <c r="DO671" i="2"/>
  <c r="DI671" i="2"/>
  <c r="DC671" i="2"/>
  <c r="CW671" i="2"/>
  <c r="CU671" i="2"/>
  <c r="CT671" i="2"/>
  <c r="CS671" i="2"/>
  <c r="CV671" i="2"/>
  <c r="CR671" i="2"/>
  <c r="CQ671" i="2"/>
  <c r="CP671" i="2"/>
  <c r="EK677" i="2"/>
  <c r="EO677" i="2" s="1"/>
  <c r="EQ677" i="2" s="1"/>
  <c r="CM677" i="2"/>
  <c r="EM677" i="2"/>
  <c r="EF677" i="2"/>
  <c r="DZ677" i="2"/>
  <c r="DT677" i="2"/>
  <c r="DN677" i="2"/>
  <c r="DH677" i="2"/>
  <c r="DB677" i="2"/>
  <c r="EE677" i="2"/>
  <c r="DY677" i="2"/>
  <c r="DS677" i="2"/>
  <c r="DM677" i="2"/>
  <c r="DG677" i="2"/>
  <c r="DA677" i="2"/>
  <c r="ED677" i="2"/>
  <c r="DX677" i="2"/>
  <c r="DR677" i="2"/>
  <c r="DL677" i="2"/>
  <c r="DF677" i="2"/>
  <c r="CZ677" i="2"/>
  <c r="EI677" i="2"/>
  <c r="EC677" i="2"/>
  <c r="DW677" i="2"/>
  <c r="DQ677" i="2"/>
  <c r="DK677" i="2"/>
  <c r="DE677" i="2"/>
  <c r="CY677" i="2"/>
  <c r="EH677" i="2"/>
  <c r="EB677" i="2"/>
  <c r="DV677" i="2"/>
  <c r="DP677" i="2"/>
  <c r="DJ677" i="2"/>
  <c r="DD677" i="2"/>
  <c r="CX677" i="2"/>
  <c r="EG677" i="2"/>
  <c r="EA677" i="2"/>
  <c r="DU677" i="2"/>
  <c r="DO677" i="2"/>
  <c r="DI677" i="2"/>
  <c r="DC677" i="2"/>
  <c r="CW677" i="2"/>
  <c r="CU677" i="2"/>
  <c r="CT677" i="2"/>
  <c r="CS677" i="2"/>
  <c r="CV677" i="2"/>
  <c r="CR677" i="2"/>
  <c r="CQ677" i="2"/>
  <c r="CP677" i="2"/>
  <c r="CM683" i="2"/>
  <c r="EM683" i="2"/>
  <c r="EF683" i="2"/>
  <c r="DZ683" i="2"/>
  <c r="DT683" i="2"/>
  <c r="DN683" i="2"/>
  <c r="DH683" i="2"/>
  <c r="DB683" i="2"/>
  <c r="EE683" i="2"/>
  <c r="DY683" i="2"/>
  <c r="DS683" i="2"/>
  <c r="DM683" i="2"/>
  <c r="DG683" i="2"/>
  <c r="DA683" i="2"/>
  <c r="ED683" i="2"/>
  <c r="DX683" i="2"/>
  <c r="DR683" i="2"/>
  <c r="DL683" i="2"/>
  <c r="DF683" i="2"/>
  <c r="CZ683" i="2"/>
  <c r="EI683" i="2"/>
  <c r="EC683" i="2"/>
  <c r="DW683" i="2"/>
  <c r="DQ683" i="2"/>
  <c r="DK683" i="2"/>
  <c r="DE683" i="2"/>
  <c r="CY683" i="2"/>
  <c r="EH683" i="2"/>
  <c r="EB683" i="2"/>
  <c r="DV683" i="2"/>
  <c r="DP683" i="2"/>
  <c r="DJ683" i="2"/>
  <c r="DD683" i="2"/>
  <c r="CX683" i="2"/>
  <c r="EG683" i="2"/>
  <c r="EA683" i="2"/>
  <c r="DU683" i="2"/>
  <c r="DO683" i="2"/>
  <c r="DI683" i="2"/>
  <c r="DC683" i="2"/>
  <c r="CW683" i="2"/>
  <c r="CU683" i="2"/>
  <c r="CT683" i="2"/>
  <c r="CS683" i="2"/>
  <c r="CV683" i="2"/>
  <c r="CR683" i="2"/>
  <c r="CQ683" i="2"/>
  <c r="CP683" i="2"/>
  <c r="EK689" i="2"/>
  <c r="EO689" i="2" s="1"/>
  <c r="EQ689" i="2" s="1"/>
  <c r="CM689" i="2"/>
  <c r="EM689" i="2"/>
  <c r="EF689" i="2"/>
  <c r="DZ689" i="2"/>
  <c r="DT689" i="2"/>
  <c r="DN689" i="2"/>
  <c r="DH689" i="2"/>
  <c r="DB689" i="2"/>
  <c r="EE689" i="2"/>
  <c r="DY689" i="2"/>
  <c r="DS689" i="2"/>
  <c r="DM689" i="2"/>
  <c r="DG689" i="2"/>
  <c r="DA689" i="2"/>
  <c r="ED689" i="2"/>
  <c r="DX689" i="2"/>
  <c r="DR689" i="2"/>
  <c r="DL689" i="2"/>
  <c r="DF689" i="2"/>
  <c r="CZ689" i="2"/>
  <c r="EI689" i="2"/>
  <c r="EC689" i="2"/>
  <c r="DW689" i="2"/>
  <c r="DQ689" i="2"/>
  <c r="DK689" i="2"/>
  <c r="DE689" i="2"/>
  <c r="CY689" i="2"/>
  <c r="EH689" i="2"/>
  <c r="EB689" i="2"/>
  <c r="DV689" i="2"/>
  <c r="DP689" i="2"/>
  <c r="DJ689" i="2"/>
  <c r="DD689" i="2"/>
  <c r="CX689" i="2"/>
  <c r="EG689" i="2"/>
  <c r="EA689" i="2"/>
  <c r="DU689" i="2"/>
  <c r="DO689" i="2"/>
  <c r="DI689" i="2"/>
  <c r="DC689" i="2"/>
  <c r="CW689" i="2"/>
  <c r="CU689" i="2"/>
  <c r="CT689" i="2"/>
  <c r="CS689" i="2"/>
  <c r="CV689" i="2"/>
  <c r="CR689" i="2"/>
  <c r="CQ689" i="2"/>
  <c r="CP689" i="2"/>
  <c r="CM695" i="2"/>
  <c r="EM695" i="2"/>
  <c r="EF695" i="2"/>
  <c r="DZ695" i="2"/>
  <c r="DT695" i="2"/>
  <c r="DN695" i="2"/>
  <c r="DH695" i="2"/>
  <c r="DB695" i="2"/>
  <c r="EE695" i="2"/>
  <c r="DY695" i="2"/>
  <c r="DS695" i="2"/>
  <c r="DM695" i="2"/>
  <c r="DG695" i="2"/>
  <c r="DA695" i="2"/>
  <c r="ED695" i="2"/>
  <c r="DX695" i="2"/>
  <c r="DR695" i="2"/>
  <c r="DL695" i="2"/>
  <c r="DF695" i="2"/>
  <c r="CZ695" i="2"/>
  <c r="EI695" i="2"/>
  <c r="EC695" i="2"/>
  <c r="DW695" i="2"/>
  <c r="DQ695" i="2"/>
  <c r="DK695" i="2"/>
  <c r="DE695" i="2"/>
  <c r="CY695" i="2"/>
  <c r="EH695" i="2"/>
  <c r="EB695" i="2"/>
  <c r="DV695" i="2"/>
  <c r="DP695" i="2"/>
  <c r="DJ695" i="2"/>
  <c r="DD695" i="2"/>
  <c r="CX695" i="2"/>
  <c r="EG695" i="2"/>
  <c r="EA695" i="2"/>
  <c r="DU695" i="2"/>
  <c r="DO695" i="2"/>
  <c r="DI695" i="2"/>
  <c r="DC695" i="2"/>
  <c r="CW695" i="2"/>
  <c r="CU695" i="2"/>
  <c r="CT695" i="2"/>
  <c r="CS695" i="2"/>
  <c r="CV695" i="2"/>
  <c r="CR695" i="2"/>
  <c r="CQ695" i="2"/>
  <c r="CP695" i="2"/>
  <c r="EK701" i="2"/>
  <c r="EO701" i="2" s="1"/>
  <c r="EQ701" i="2" s="1"/>
  <c r="CM701" i="2"/>
  <c r="EM701" i="2"/>
  <c r="EF701" i="2"/>
  <c r="DZ701" i="2"/>
  <c r="DT701" i="2"/>
  <c r="DN701" i="2"/>
  <c r="DH701" i="2"/>
  <c r="DB701" i="2"/>
  <c r="EE701" i="2"/>
  <c r="DY701" i="2"/>
  <c r="DS701" i="2"/>
  <c r="DM701" i="2"/>
  <c r="DG701" i="2"/>
  <c r="DA701" i="2"/>
  <c r="ED701" i="2"/>
  <c r="DX701" i="2"/>
  <c r="DR701" i="2"/>
  <c r="DL701" i="2"/>
  <c r="DF701" i="2"/>
  <c r="CZ701" i="2"/>
  <c r="EI701" i="2"/>
  <c r="EC701" i="2"/>
  <c r="DW701" i="2"/>
  <c r="DQ701" i="2"/>
  <c r="DK701" i="2"/>
  <c r="DE701" i="2"/>
  <c r="CY701" i="2"/>
  <c r="EH701" i="2"/>
  <c r="EB701" i="2"/>
  <c r="DV701" i="2"/>
  <c r="DP701" i="2"/>
  <c r="DJ701" i="2"/>
  <c r="DD701" i="2"/>
  <c r="CX701" i="2"/>
  <c r="EG701" i="2"/>
  <c r="EA701" i="2"/>
  <c r="DU701" i="2"/>
  <c r="DO701" i="2"/>
  <c r="DI701" i="2"/>
  <c r="DC701" i="2"/>
  <c r="CW701" i="2"/>
  <c r="CU701" i="2"/>
  <c r="CT701" i="2"/>
  <c r="CS701" i="2"/>
  <c r="CV701" i="2"/>
  <c r="CR701" i="2"/>
  <c r="CQ701" i="2"/>
  <c r="CP701" i="2"/>
  <c r="CM707" i="2"/>
  <c r="EM707" i="2"/>
  <c r="EF707" i="2"/>
  <c r="DZ707" i="2"/>
  <c r="DT707" i="2"/>
  <c r="DN707" i="2"/>
  <c r="DH707" i="2"/>
  <c r="DB707" i="2"/>
  <c r="EE707" i="2"/>
  <c r="DY707" i="2"/>
  <c r="DS707" i="2"/>
  <c r="DM707" i="2"/>
  <c r="DG707" i="2"/>
  <c r="DA707" i="2"/>
  <c r="ED707" i="2"/>
  <c r="DX707" i="2"/>
  <c r="DR707" i="2"/>
  <c r="DL707" i="2"/>
  <c r="DF707" i="2"/>
  <c r="CZ707" i="2"/>
  <c r="EI707" i="2"/>
  <c r="EC707" i="2"/>
  <c r="DW707" i="2"/>
  <c r="DQ707" i="2"/>
  <c r="DK707" i="2"/>
  <c r="DE707" i="2"/>
  <c r="CY707" i="2"/>
  <c r="EH707" i="2"/>
  <c r="EB707" i="2"/>
  <c r="DV707" i="2"/>
  <c r="DP707" i="2"/>
  <c r="DJ707" i="2"/>
  <c r="DD707" i="2"/>
  <c r="CX707" i="2"/>
  <c r="EG707" i="2"/>
  <c r="EA707" i="2"/>
  <c r="DU707" i="2"/>
  <c r="DO707" i="2"/>
  <c r="DI707" i="2"/>
  <c r="DC707" i="2"/>
  <c r="CW707" i="2"/>
  <c r="CU707" i="2"/>
  <c r="CT707" i="2"/>
  <c r="CS707" i="2"/>
  <c r="CV707" i="2"/>
  <c r="CR707" i="2"/>
  <c r="CQ707" i="2"/>
  <c r="CP707" i="2"/>
  <c r="EK713" i="2"/>
  <c r="EO713" i="2" s="1"/>
  <c r="EQ713" i="2" s="1"/>
  <c r="CM713" i="2"/>
  <c r="EM713" i="2"/>
  <c r="EF713" i="2"/>
  <c r="DZ713" i="2"/>
  <c r="DT713" i="2"/>
  <c r="DN713" i="2"/>
  <c r="DH713" i="2"/>
  <c r="DB713" i="2"/>
  <c r="EE713" i="2"/>
  <c r="DY713" i="2"/>
  <c r="DS713" i="2"/>
  <c r="DM713" i="2"/>
  <c r="DG713" i="2"/>
  <c r="DA713" i="2"/>
  <c r="ED713" i="2"/>
  <c r="DX713" i="2"/>
  <c r="DR713" i="2"/>
  <c r="DL713" i="2"/>
  <c r="DF713" i="2"/>
  <c r="CZ713" i="2"/>
  <c r="EI713" i="2"/>
  <c r="EC713" i="2"/>
  <c r="DW713" i="2"/>
  <c r="DQ713" i="2"/>
  <c r="DK713" i="2"/>
  <c r="DE713" i="2"/>
  <c r="CY713" i="2"/>
  <c r="EH713" i="2"/>
  <c r="EB713" i="2"/>
  <c r="DV713" i="2"/>
  <c r="DP713" i="2"/>
  <c r="DJ713" i="2"/>
  <c r="DD713" i="2"/>
  <c r="CX713" i="2"/>
  <c r="EG713" i="2"/>
  <c r="EA713" i="2"/>
  <c r="DU713" i="2"/>
  <c r="DO713" i="2"/>
  <c r="DI713" i="2"/>
  <c r="DC713" i="2"/>
  <c r="CW713" i="2"/>
  <c r="CU713" i="2"/>
  <c r="CT713" i="2"/>
  <c r="CS713" i="2"/>
  <c r="CV713" i="2"/>
  <c r="CR713" i="2"/>
  <c r="CQ713" i="2"/>
  <c r="CP713" i="2"/>
  <c r="EK719" i="2"/>
  <c r="EO719" i="2" s="1"/>
  <c r="EQ719" i="2" s="1"/>
  <c r="CM719" i="2"/>
  <c r="EM719" i="2"/>
  <c r="EF719" i="2"/>
  <c r="DZ719" i="2"/>
  <c r="DT719" i="2"/>
  <c r="DN719" i="2"/>
  <c r="DH719" i="2"/>
  <c r="DB719" i="2"/>
  <c r="EE719" i="2"/>
  <c r="DY719" i="2"/>
  <c r="DS719" i="2"/>
  <c r="DM719" i="2"/>
  <c r="DG719" i="2"/>
  <c r="DA719" i="2"/>
  <c r="ED719" i="2"/>
  <c r="DX719" i="2"/>
  <c r="DR719" i="2"/>
  <c r="DL719" i="2"/>
  <c r="DF719" i="2"/>
  <c r="CZ719" i="2"/>
  <c r="EI719" i="2"/>
  <c r="EC719" i="2"/>
  <c r="DW719" i="2"/>
  <c r="DQ719" i="2"/>
  <c r="DK719" i="2"/>
  <c r="DE719" i="2"/>
  <c r="CY719" i="2"/>
  <c r="EH719" i="2"/>
  <c r="EB719" i="2"/>
  <c r="DV719" i="2"/>
  <c r="DP719" i="2"/>
  <c r="DJ719" i="2"/>
  <c r="DD719" i="2"/>
  <c r="CX719" i="2"/>
  <c r="EG719" i="2"/>
  <c r="EA719" i="2"/>
  <c r="DU719" i="2"/>
  <c r="DO719" i="2"/>
  <c r="DI719" i="2"/>
  <c r="DC719" i="2"/>
  <c r="CW719" i="2"/>
  <c r="CU719" i="2"/>
  <c r="CT719" i="2"/>
  <c r="CS719" i="2"/>
  <c r="CV719" i="2"/>
  <c r="CR719" i="2"/>
  <c r="CQ719" i="2"/>
  <c r="CP719" i="2"/>
  <c r="CM725" i="2"/>
  <c r="EM725" i="2"/>
  <c r="EF725" i="2"/>
  <c r="DZ725" i="2"/>
  <c r="DT725" i="2"/>
  <c r="DN725" i="2"/>
  <c r="DH725" i="2"/>
  <c r="DB725" i="2"/>
  <c r="EE725" i="2"/>
  <c r="DY725" i="2"/>
  <c r="DS725" i="2"/>
  <c r="DM725" i="2"/>
  <c r="DG725" i="2"/>
  <c r="DA725" i="2"/>
  <c r="ED725" i="2"/>
  <c r="DX725" i="2"/>
  <c r="DR725" i="2"/>
  <c r="DL725" i="2"/>
  <c r="DF725" i="2"/>
  <c r="CZ725" i="2"/>
  <c r="EI725" i="2"/>
  <c r="EC725" i="2"/>
  <c r="DW725" i="2"/>
  <c r="DQ725" i="2"/>
  <c r="DK725" i="2"/>
  <c r="DE725" i="2"/>
  <c r="CY725" i="2"/>
  <c r="EH725" i="2"/>
  <c r="EB725" i="2"/>
  <c r="DV725" i="2"/>
  <c r="DP725" i="2"/>
  <c r="DJ725" i="2"/>
  <c r="DD725" i="2"/>
  <c r="CX725" i="2"/>
  <c r="EG725" i="2"/>
  <c r="EA725" i="2"/>
  <c r="DU725" i="2"/>
  <c r="DO725" i="2"/>
  <c r="DI725" i="2"/>
  <c r="DC725" i="2"/>
  <c r="CW725" i="2"/>
  <c r="CU725" i="2"/>
  <c r="CT725" i="2"/>
  <c r="CS725" i="2"/>
  <c r="CV725" i="2"/>
  <c r="CR725" i="2"/>
  <c r="CQ725" i="2"/>
  <c r="CP725" i="2"/>
  <c r="CM731" i="2"/>
  <c r="EM731" i="2"/>
  <c r="EH731" i="2"/>
  <c r="EB731" i="2"/>
  <c r="DV731" i="2"/>
  <c r="DP731" i="2"/>
  <c r="DJ731" i="2"/>
  <c r="DD731" i="2"/>
  <c r="CX731" i="2"/>
  <c r="EG731" i="2"/>
  <c r="EA731" i="2"/>
  <c r="DU731" i="2"/>
  <c r="DO731" i="2"/>
  <c r="DI731" i="2"/>
  <c r="DC731" i="2"/>
  <c r="CW731" i="2"/>
  <c r="EF731" i="2"/>
  <c r="DZ731" i="2"/>
  <c r="DT731" i="2"/>
  <c r="DN731" i="2"/>
  <c r="DH731" i="2"/>
  <c r="DB731" i="2"/>
  <c r="EE731" i="2"/>
  <c r="DY731" i="2"/>
  <c r="DS731" i="2"/>
  <c r="DM731" i="2"/>
  <c r="DG731" i="2"/>
  <c r="DA731" i="2"/>
  <c r="EI731" i="2"/>
  <c r="EC731" i="2"/>
  <c r="DW731" i="2"/>
  <c r="DQ731" i="2"/>
  <c r="DK731" i="2"/>
  <c r="DE731" i="2"/>
  <c r="CY731" i="2"/>
  <c r="DL731" i="2"/>
  <c r="DF731" i="2"/>
  <c r="CZ731" i="2"/>
  <c r="ED731" i="2"/>
  <c r="DX731" i="2"/>
  <c r="DR731" i="2"/>
  <c r="CU731" i="2"/>
  <c r="CT731" i="2"/>
  <c r="CS731" i="2"/>
  <c r="CV731" i="2"/>
  <c r="CR731" i="2"/>
  <c r="CQ731" i="2"/>
  <c r="CP731" i="2"/>
  <c r="EK737" i="2"/>
  <c r="EO737" i="2" s="1"/>
  <c r="EQ737" i="2" s="1"/>
  <c r="CM737" i="2"/>
  <c r="EM737" i="2"/>
  <c r="EH737" i="2"/>
  <c r="EB737" i="2"/>
  <c r="DV737" i="2"/>
  <c r="DP737" i="2"/>
  <c r="DJ737" i="2"/>
  <c r="DD737" i="2"/>
  <c r="CX737" i="2"/>
  <c r="EG737" i="2"/>
  <c r="EA737" i="2"/>
  <c r="DU737" i="2"/>
  <c r="DO737" i="2"/>
  <c r="DI737" i="2"/>
  <c r="DC737" i="2"/>
  <c r="CW737" i="2"/>
  <c r="EF737" i="2"/>
  <c r="DZ737" i="2"/>
  <c r="DT737" i="2"/>
  <c r="DN737" i="2"/>
  <c r="DH737" i="2"/>
  <c r="DB737" i="2"/>
  <c r="EE737" i="2"/>
  <c r="DY737" i="2"/>
  <c r="DS737" i="2"/>
  <c r="DM737" i="2"/>
  <c r="DG737" i="2"/>
  <c r="DA737" i="2"/>
  <c r="EI737" i="2"/>
  <c r="EC737" i="2"/>
  <c r="DW737" i="2"/>
  <c r="DQ737" i="2"/>
  <c r="DK737" i="2"/>
  <c r="DE737" i="2"/>
  <c r="CY737" i="2"/>
  <c r="ED737" i="2"/>
  <c r="DX737" i="2"/>
  <c r="DR737" i="2"/>
  <c r="DL737" i="2"/>
  <c r="DF737" i="2"/>
  <c r="CZ737" i="2"/>
  <c r="CU737" i="2"/>
  <c r="CT737" i="2"/>
  <c r="CS737" i="2"/>
  <c r="CV737" i="2"/>
  <c r="CR737" i="2"/>
  <c r="CQ737" i="2"/>
  <c r="CP737" i="2"/>
  <c r="CM743" i="2"/>
  <c r="EM743" i="2"/>
  <c r="EH743" i="2"/>
  <c r="EB743" i="2"/>
  <c r="DV743" i="2"/>
  <c r="DP743" i="2"/>
  <c r="DJ743" i="2"/>
  <c r="DD743" i="2"/>
  <c r="CX743" i="2"/>
  <c r="EG743" i="2"/>
  <c r="EA743" i="2"/>
  <c r="DU743" i="2"/>
  <c r="DO743" i="2"/>
  <c r="DI743" i="2"/>
  <c r="DC743" i="2"/>
  <c r="CW743" i="2"/>
  <c r="EF743" i="2"/>
  <c r="DZ743" i="2"/>
  <c r="DT743" i="2"/>
  <c r="DN743" i="2"/>
  <c r="DH743" i="2"/>
  <c r="DB743" i="2"/>
  <c r="EE743" i="2"/>
  <c r="DY743" i="2"/>
  <c r="DS743" i="2"/>
  <c r="DM743" i="2"/>
  <c r="DG743" i="2"/>
  <c r="DA743" i="2"/>
  <c r="EI743" i="2"/>
  <c r="EC743" i="2"/>
  <c r="DW743" i="2"/>
  <c r="DQ743" i="2"/>
  <c r="DK743" i="2"/>
  <c r="DE743" i="2"/>
  <c r="CY743" i="2"/>
  <c r="DL743" i="2"/>
  <c r="DF743" i="2"/>
  <c r="CZ743" i="2"/>
  <c r="ED743" i="2"/>
  <c r="DX743" i="2"/>
  <c r="DR743" i="2"/>
  <c r="CU743" i="2"/>
  <c r="CT743" i="2"/>
  <c r="CS743" i="2"/>
  <c r="CV743" i="2"/>
  <c r="CR743" i="2"/>
  <c r="CQ743" i="2"/>
  <c r="CP743" i="2"/>
  <c r="CM749" i="2"/>
  <c r="EM749" i="2"/>
  <c r="EH749" i="2"/>
  <c r="EB749" i="2"/>
  <c r="DV749" i="2"/>
  <c r="DP749" i="2"/>
  <c r="DJ749" i="2"/>
  <c r="DD749" i="2"/>
  <c r="CX749" i="2"/>
  <c r="EG749" i="2"/>
  <c r="EA749" i="2"/>
  <c r="DU749" i="2"/>
  <c r="DO749" i="2"/>
  <c r="DI749" i="2"/>
  <c r="DC749" i="2"/>
  <c r="CW749" i="2"/>
  <c r="EF749" i="2"/>
  <c r="DZ749" i="2"/>
  <c r="DT749" i="2"/>
  <c r="DN749" i="2"/>
  <c r="DH749" i="2"/>
  <c r="DB749" i="2"/>
  <c r="EE749" i="2"/>
  <c r="DY749" i="2"/>
  <c r="DS749" i="2"/>
  <c r="DM749" i="2"/>
  <c r="DG749" i="2"/>
  <c r="DA749" i="2"/>
  <c r="EI749" i="2"/>
  <c r="EC749" i="2"/>
  <c r="DW749" i="2"/>
  <c r="DQ749" i="2"/>
  <c r="DK749" i="2"/>
  <c r="DE749" i="2"/>
  <c r="CY749" i="2"/>
  <c r="ED749" i="2"/>
  <c r="DX749" i="2"/>
  <c r="DR749" i="2"/>
  <c r="DL749" i="2"/>
  <c r="DF749" i="2"/>
  <c r="CZ749" i="2"/>
  <c r="CU749" i="2"/>
  <c r="CT749" i="2"/>
  <c r="CS749" i="2"/>
  <c r="CV749" i="2"/>
  <c r="CR749" i="2"/>
  <c r="CQ749" i="2"/>
  <c r="CP749" i="2"/>
  <c r="EK755" i="2"/>
  <c r="EO755" i="2" s="1"/>
  <c r="EQ755" i="2" s="1"/>
  <c r="CM755" i="2"/>
  <c r="EM755" i="2"/>
  <c r="EH755" i="2"/>
  <c r="EB755" i="2"/>
  <c r="DV755" i="2"/>
  <c r="DP755" i="2"/>
  <c r="DJ755" i="2"/>
  <c r="DD755" i="2"/>
  <c r="CX755" i="2"/>
  <c r="EG755" i="2"/>
  <c r="EA755" i="2"/>
  <c r="DU755" i="2"/>
  <c r="DO755" i="2"/>
  <c r="DI755" i="2"/>
  <c r="DC755" i="2"/>
  <c r="CW755" i="2"/>
  <c r="EF755" i="2"/>
  <c r="DZ755" i="2"/>
  <c r="DT755" i="2"/>
  <c r="DN755" i="2"/>
  <c r="DH755" i="2"/>
  <c r="DB755" i="2"/>
  <c r="EE755" i="2"/>
  <c r="DY755" i="2"/>
  <c r="DS755" i="2"/>
  <c r="DM755" i="2"/>
  <c r="DG755" i="2"/>
  <c r="DA755" i="2"/>
  <c r="EI755" i="2"/>
  <c r="EC755" i="2"/>
  <c r="DW755" i="2"/>
  <c r="DQ755" i="2"/>
  <c r="DK755" i="2"/>
  <c r="DE755" i="2"/>
  <c r="CY755" i="2"/>
  <c r="DL755" i="2"/>
  <c r="DF755" i="2"/>
  <c r="CZ755" i="2"/>
  <c r="ED755" i="2"/>
  <c r="DX755" i="2"/>
  <c r="DR755" i="2"/>
  <c r="CU755" i="2"/>
  <c r="CT755" i="2"/>
  <c r="CS755" i="2"/>
  <c r="CV755" i="2"/>
  <c r="CR755" i="2"/>
  <c r="CQ755" i="2"/>
  <c r="CP755" i="2"/>
  <c r="CM761" i="2"/>
  <c r="EM761" i="2"/>
  <c r="EH761" i="2"/>
  <c r="EB761" i="2"/>
  <c r="DV761" i="2"/>
  <c r="DP761" i="2"/>
  <c r="DJ761" i="2"/>
  <c r="DD761" i="2"/>
  <c r="CX761" i="2"/>
  <c r="EG761" i="2"/>
  <c r="EA761" i="2"/>
  <c r="DU761" i="2"/>
  <c r="DO761" i="2"/>
  <c r="DI761" i="2"/>
  <c r="DC761" i="2"/>
  <c r="CW761" i="2"/>
  <c r="EF761" i="2"/>
  <c r="DZ761" i="2"/>
  <c r="DT761" i="2"/>
  <c r="DN761" i="2"/>
  <c r="DH761" i="2"/>
  <c r="DB761" i="2"/>
  <c r="EE761" i="2"/>
  <c r="DY761" i="2"/>
  <c r="DS761" i="2"/>
  <c r="DM761" i="2"/>
  <c r="DG761" i="2"/>
  <c r="DA761" i="2"/>
  <c r="EI761" i="2"/>
  <c r="EC761" i="2"/>
  <c r="DW761" i="2"/>
  <c r="DQ761" i="2"/>
  <c r="DK761" i="2"/>
  <c r="DE761" i="2"/>
  <c r="CY761" i="2"/>
  <c r="ED761" i="2"/>
  <c r="DX761" i="2"/>
  <c r="DR761" i="2"/>
  <c r="DL761" i="2"/>
  <c r="DF761" i="2"/>
  <c r="CZ761" i="2"/>
  <c r="CU761" i="2"/>
  <c r="CT761" i="2"/>
  <c r="CS761" i="2"/>
  <c r="CV761" i="2"/>
  <c r="CR761" i="2"/>
  <c r="CQ761" i="2"/>
  <c r="CP761" i="2"/>
  <c r="CM767" i="2"/>
  <c r="EM767" i="2"/>
  <c r="EH767" i="2"/>
  <c r="EB767" i="2"/>
  <c r="DV767" i="2"/>
  <c r="DP767" i="2"/>
  <c r="DJ767" i="2"/>
  <c r="DD767" i="2"/>
  <c r="CX767" i="2"/>
  <c r="EG767" i="2"/>
  <c r="EA767" i="2"/>
  <c r="DU767" i="2"/>
  <c r="DO767" i="2"/>
  <c r="DI767" i="2"/>
  <c r="DC767" i="2"/>
  <c r="CW767" i="2"/>
  <c r="EF767" i="2"/>
  <c r="DZ767" i="2"/>
  <c r="DT767" i="2"/>
  <c r="DN767" i="2"/>
  <c r="DH767" i="2"/>
  <c r="DB767" i="2"/>
  <c r="EE767" i="2"/>
  <c r="DY767" i="2"/>
  <c r="DS767" i="2"/>
  <c r="DM767" i="2"/>
  <c r="DG767" i="2"/>
  <c r="DA767" i="2"/>
  <c r="EI767" i="2"/>
  <c r="EC767" i="2"/>
  <c r="DW767" i="2"/>
  <c r="DQ767" i="2"/>
  <c r="DK767" i="2"/>
  <c r="DE767" i="2"/>
  <c r="CY767" i="2"/>
  <c r="DL767" i="2"/>
  <c r="DF767" i="2"/>
  <c r="CZ767" i="2"/>
  <c r="ED767" i="2"/>
  <c r="DX767" i="2"/>
  <c r="DR767" i="2"/>
  <c r="CU767" i="2"/>
  <c r="CT767" i="2"/>
  <c r="CS767" i="2"/>
  <c r="CV767" i="2"/>
  <c r="CR767" i="2"/>
  <c r="CQ767" i="2"/>
  <c r="CP767" i="2"/>
  <c r="EK773" i="2"/>
  <c r="EO773" i="2" s="1"/>
  <c r="EQ773" i="2" s="1"/>
  <c r="CM773" i="2"/>
  <c r="EM773" i="2"/>
  <c r="EH773" i="2"/>
  <c r="EB773" i="2"/>
  <c r="DV773" i="2"/>
  <c r="DP773" i="2"/>
  <c r="DJ773" i="2"/>
  <c r="DD773" i="2"/>
  <c r="CX773" i="2"/>
  <c r="EG773" i="2"/>
  <c r="EA773" i="2"/>
  <c r="DU773" i="2"/>
  <c r="DO773" i="2"/>
  <c r="DI773" i="2"/>
  <c r="DC773" i="2"/>
  <c r="CW773" i="2"/>
  <c r="EF773" i="2"/>
  <c r="DZ773" i="2"/>
  <c r="DT773" i="2"/>
  <c r="DN773" i="2"/>
  <c r="DH773" i="2"/>
  <c r="DB773" i="2"/>
  <c r="EE773" i="2"/>
  <c r="DY773" i="2"/>
  <c r="DS773" i="2"/>
  <c r="DM773" i="2"/>
  <c r="DG773" i="2"/>
  <c r="DA773" i="2"/>
  <c r="EI773" i="2"/>
  <c r="EC773" i="2"/>
  <c r="DW773" i="2"/>
  <c r="DQ773" i="2"/>
  <c r="DK773" i="2"/>
  <c r="DE773" i="2"/>
  <c r="CY773" i="2"/>
  <c r="ED773" i="2"/>
  <c r="DX773" i="2"/>
  <c r="DR773" i="2"/>
  <c r="DL773" i="2"/>
  <c r="DF773" i="2"/>
  <c r="CZ773" i="2"/>
  <c r="CU773" i="2"/>
  <c r="CT773" i="2"/>
  <c r="CS773" i="2"/>
  <c r="CV773" i="2"/>
  <c r="CR773" i="2"/>
  <c r="CQ773" i="2"/>
  <c r="CP773" i="2"/>
  <c r="EK779" i="2"/>
  <c r="EO779" i="2" s="1"/>
  <c r="EQ779" i="2" s="1"/>
  <c r="CM779" i="2"/>
  <c r="EM779" i="2"/>
  <c r="EH779" i="2"/>
  <c r="EB779" i="2"/>
  <c r="DV779" i="2"/>
  <c r="DP779" i="2"/>
  <c r="DJ779" i="2"/>
  <c r="DD779" i="2"/>
  <c r="CX779" i="2"/>
  <c r="EG779" i="2"/>
  <c r="EA779" i="2"/>
  <c r="DU779" i="2"/>
  <c r="DO779" i="2"/>
  <c r="DI779" i="2"/>
  <c r="DC779" i="2"/>
  <c r="CW779" i="2"/>
  <c r="EF779" i="2"/>
  <c r="DZ779" i="2"/>
  <c r="DT779" i="2"/>
  <c r="DN779" i="2"/>
  <c r="DH779" i="2"/>
  <c r="DB779" i="2"/>
  <c r="EE779" i="2"/>
  <c r="DY779" i="2"/>
  <c r="DS779" i="2"/>
  <c r="DM779" i="2"/>
  <c r="DG779" i="2"/>
  <c r="DA779" i="2"/>
  <c r="EI779" i="2"/>
  <c r="EC779" i="2"/>
  <c r="DW779" i="2"/>
  <c r="DQ779" i="2"/>
  <c r="DK779" i="2"/>
  <c r="DE779" i="2"/>
  <c r="CY779" i="2"/>
  <c r="DL779" i="2"/>
  <c r="DF779" i="2"/>
  <c r="CZ779" i="2"/>
  <c r="ED779" i="2"/>
  <c r="DX779" i="2"/>
  <c r="DR779" i="2"/>
  <c r="CU779" i="2"/>
  <c r="CT779" i="2"/>
  <c r="CS779" i="2"/>
  <c r="CV779" i="2"/>
  <c r="CR779" i="2"/>
  <c r="CQ779" i="2"/>
  <c r="CP779" i="2"/>
  <c r="CM785" i="2"/>
  <c r="EM785" i="2"/>
  <c r="EH785" i="2"/>
  <c r="EB785" i="2"/>
  <c r="DV785" i="2"/>
  <c r="DP785" i="2"/>
  <c r="DJ785" i="2"/>
  <c r="DD785" i="2"/>
  <c r="CX785" i="2"/>
  <c r="EG785" i="2"/>
  <c r="EA785" i="2"/>
  <c r="DU785" i="2"/>
  <c r="DO785" i="2"/>
  <c r="DI785" i="2"/>
  <c r="DC785" i="2"/>
  <c r="CW785" i="2"/>
  <c r="EF785" i="2"/>
  <c r="DZ785" i="2"/>
  <c r="DT785" i="2"/>
  <c r="DN785" i="2"/>
  <c r="DH785" i="2"/>
  <c r="DB785" i="2"/>
  <c r="EE785" i="2"/>
  <c r="DY785" i="2"/>
  <c r="DS785" i="2"/>
  <c r="DM785" i="2"/>
  <c r="DG785" i="2"/>
  <c r="DA785" i="2"/>
  <c r="EI785" i="2"/>
  <c r="EC785" i="2"/>
  <c r="DW785" i="2"/>
  <c r="DQ785" i="2"/>
  <c r="DK785" i="2"/>
  <c r="DE785" i="2"/>
  <c r="CY785" i="2"/>
  <c r="ED785" i="2"/>
  <c r="DX785" i="2"/>
  <c r="DR785" i="2"/>
  <c r="DL785" i="2"/>
  <c r="DF785" i="2"/>
  <c r="CZ785" i="2"/>
  <c r="CU785" i="2"/>
  <c r="CT785" i="2"/>
  <c r="CS785" i="2"/>
  <c r="CV785" i="2"/>
  <c r="CR785" i="2"/>
  <c r="CQ785" i="2"/>
  <c r="CP785" i="2"/>
  <c r="EK791" i="2"/>
  <c r="EO791" i="2" s="1"/>
  <c r="EQ791" i="2" s="1"/>
  <c r="CM791" i="2"/>
  <c r="EM791" i="2"/>
  <c r="EH791" i="2"/>
  <c r="EB791" i="2"/>
  <c r="DV791" i="2"/>
  <c r="DP791" i="2"/>
  <c r="DJ791" i="2"/>
  <c r="DD791" i="2"/>
  <c r="CX791" i="2"/>
  <c r="EG791" i="2"/>
  <c r="EA791" i="2"/>
  <c r="DU791" i="2"/>
  <c r="DO791" i="2"/>
  <c r="DI791" i="2"/>
  <c r="DC791" i="2"/>
  <c r="CW791" i="2"/>
  <c r="EF791" i="2"/>
  <c r="DZ791" i="2"/>
  <c r="DT791" i="2"/>
  <c r="DN791" i="2"/>
  <c r="DH791" i="2"/>
  <c r="DB791" i="2"/>
  <c r="EE791" i="2"/>
  <c r="DY791" i="2"/>
  <c r="DS791" i="2"/>
  <c r="DM791" i="2"/>
  <c r="DG791" i="2"/>
  <c r="DA791" i="2"/>
  <c r="EI791" i="2"/>
  <c r="EC791" i="2"/>
  <c r="DW791" i="2"/>
  <c r="DQ791" i="2"/>
  <c r="DK791" i="2"/>
  <c r="DE791" i="2"/>
  <c r="CY791" i="2"/>
  <c r="DL791" i="2"/>
  <c r="DF791" i="2"/>
  <c r="CZ791" i="2"/>
  <c r="ED791" i="2"/>
  <c r="DX791" i="2"/>
  <c r="DR791" i="2"/>
  <c r="CU791" i="2"/>
  <c r="CT791" i="2"/>
  <c r="CS791" i="2"/>
  <c r="CV791" i="2"/>
  <c r="CR791" i="2"/>
  <c r="CQ791" i="2"/>
  <c r="CP791" i="2"/>
  <c r="EK797" i="2"/>
  <c r="EO797" i="2" s="1"/>
  <c r="EQ797" i="2" s="1"/>
  <c r="CM797" i="2"/>
  <c r="EM797" i="2"/>
  <c r="EH797" i="2"/>
  <c r="EB797" i="2"/>
  <c r="DV797" i="2"/>
  <c r="DP797" i="2"/>
  <c r="DJ797" i="2"/>
  <c r="DD797" i="2"/>
  <c r="CX797" i="2"/>
  <c r="EG797" i="2"/>
  <c r="EA797" i="2"/>
  <c r="DU797" i="2"/>
  <c r="DO797" i="2"/>
  <c r="DI797" i="2"/>
  <c r="DC797" i="2"/>
  <c r="CW797" i="2"/>
  <c r="EF797" i="2"/>
  <c r="DZ797" i="2"/>
  <c r="DT797" i="2"/>
  <c r="DN797" i="2"/>
  <c r="DH797" i="2"/>
  <c r="DB797" i="2"/>
  <c r="EE797" i="2"/>
  <c r="DY797" i="2"/>
  <c r="DS797" i="2"/>
  <c r="DM797" i="2"/>
  <c r="DG797" i="2"/>
  <c r="DA797" i="2"/>
  <c r="EI797" i="2"/>
  <c r="EC797" i="2"/>
  <c r="DW797" i="2"/>
  <c r="DQ797" i="2"/>
  <c r="DK797" i="2"/>
  <c r="DE797" i="2"/>
  <c r="CY797" i="2"/>
  <c r="ED797" i="2"/>
  <c r="DX797" i="2"/>
  <c r="DR797" i="2"/>
  <c r="DL797" i="2"/>
  <c r="DF797" i="2"/>
  <c r="CZ797" i="2"/>
  <c r="CU797" i="2"/>
  <c r="CT797" i="2"/>
  <c r="CS797" i="2"/>
  <c r="CV797" i="2"/>
  <c r="CR797" i="2"/>
  <c r="CQ797" i="2"/>
  <c r="CP797" i="2"/>
  <c r="CM803" i="2"/>
  <c r="EM803" i="2"/>
  <c r="EH803" i="2"/>
  <c r="EB803" i="2"/>
  <c r="DV803" i="2"/>
  <c r="DP803" i="2"/>
  <c r="DJ803" i="2"/>
  <c r="DD803" i="2"/>
  <c r="CX803" i="2"/>
  <c r="EG803" i="2"/>
  <c r="EA803" i="2"/>
  <c r="DU803" i="2"/>
  <c r="DO803" i="2"/>
  <c r="DI803" i="2"/>
  <c r="DC803" i="2"/>
  <c r="CW803" i="2"/>
  <c r="EF803" i="2"/>
  <c r="DZ803" i="2"/>
  <c r="DT803" i="2"/>
  <c r="DN803" i="2"/>
  <c r="DH803" i="2"/>
  <c r="DB803" i="2"/>
  <c r="EE803" i="2"/>
  <c r="DY803" i="2"/>
  <c r="DS803" i="2"/>
  <c r="DM803" i="2"/>
  <c r="DG803" i="2"/>
  <c r="DA803" i="2"/>
  <c r="EI803" i="2"/>
  <c r="EC803" i="2"/>
  <c r="DW803" i="2"/>
  <c r="DQ803" i="2"/>
  <c r="DK803" i="2"/>
  <c r="DE803" i="2"/>
  <c r="CY803" i="2"/>
  <c r="DL803" i="2"/>
  <c r="DF803" i="2"/>
  <c r="CZ803" i="2"/>
  <c r="ED803" i="2"/>
  <c r="DX803" i="2"/>
  <c r="DR803" i="2"/>
  <c r="CU803" i="2"/>
  <c r="CT803" i="2"/>
  <c r="CS803" i="2"/>
  <c r="CV803" i="2"/>
  <c r="CR803" i="2"/>
  <c r="CQ803" i="2"/>
  <c r="CP803" i="2"/>
  <c r="CM809" i="2"/>
  <c r="EM809" i="2"/>
  <c r="EH809" i="2"/>
  <c r="EB809" i="2"/>
  <c r="DV809" i="2"/>
  <c r="DP809" i="2"/>
  <c r="DJ809" i="2"/>
  <c r="DD809" i="2"/>
  <c r="CX809" i="2"/>
  <c r="EG809" i="2"/>
  <c r="EA809" i="2"/>
  <c r="DU809" i="2"/>
  <c r="DO809" i="2"/>
  <c r="DI809" i="2"/>
  <c r="DC809" i="2"/>
  <c r="CW809" i="2"/>
  <c r="EF809" i="2"/>
  <c r="DZ809" i="2"/>
  <c r="DT809" i="2"/>
  <c r="DN809" i="2"/>
  <c r="DH809" i="2"/>
  <c r="DB809" i="2"/>
  <c r="EE809" i="2"/>
  <c r="DY809" i="2"/>
  <c r="DS809" i="2"/>
  <c r="DM809" i="2"/>
  <c r="DG809" i="2"/>
  <c r="DA809" i="2"/>
  <c r="ED809" i="2"/>
  <c r="DX809" i="2"/>
  <c r="DR809" i="2"/>
  <c r="DL809" i="2"/>
  <c r="DF809" i="2"/>
  <c r="CZ809" i="2"/>
  <c r="EI809" i="2"/>
  <c r="EC809" i="2"/>
  <c r="DW809" i="2"/>
  <c r="DQ809" i="2"/>
  <c r="DK809" i="2"/>
  <c r="DE809" i="2"/>
  <c r="CY809" i="2"/>
  <c r="CU809" i="2"/>
  <c r="CT809" i="2"/>
  <c r="CS809" i="2"/>
  <c r="CV809" i="2"/>
  <c r="CR809" i="2"/>
  <c r="CQ809" i="2"/>
  <c r="CP809" i="2"/>
  <c r="EK815" i="2"/>
  <c r="EO815" i="2" s="1"/>
  <c r="EQ815" i="2" s="1"/>
  <c r="CM815" i="2"/>
  <c r="EM815" i="2"/>
  <c r="EH815" i="2"/>
  <c r="EB815" i="2"/>
  <c r="DV815" i="2"/>
  <c r="DP815" i="2"/>
  <c r="DJ815" i="2"/>
  <c r="DD815" i="2"/>
  <c r="CX815" i="2"/>
  <c r="EG815" i="2"/>
  <c r="EA815" i="2"/>
  <c r="DU815" i="2"/>
  <c r="DO815" i="2"/>
  <c r="DI815" i="2"/>
  <c r="DC815" i="2"/>
  <c r="CW815" i="2"/>
  <c r="EF815" i="2"/>
  <c r="DZ815" i="2"/>
  <c r="DT815" i="2"/>
  <c r="DN815" i="2"/>
  <c r="DH815" i="2"/>
  <c r="DB815" i="2"/>
  <c r="EE815" i="2"/>
  <c r="DY815" i="2"/>
  <c r="DS815" i="2"/>
  <c r="DM815" i="2"/>
  <c r="DG815" i="2"/>
  <c r="DA815" i="2"/>
  <c r="ED815" i="2"/>
  <c r="DX815" i="2"/>
  <c r="DR815" i="2"/>
  <c r="DL815" i="2"/>
  <c r="DF815" i="2"/>
  <c r="CZ815" i="2"/>
  <c r="EI815" i="2"/>
  <c r="EC815" i="2"/>
  <c r="DW815" i="2"/>
  <c r="DQ815" i="2"/>
  <c r="DK815" i="2"/>
  <c r="DE815" i="2"/>
  <c r="CY815" i="2"/>
  <c r="CU815" i="2"/>
  <c r="CT815" i="2"/>
  <c r="CS815" i="2"/>
  <c r="CV815" i="2"/>
  <c r="CR815" i="2"/>
  <c r="CQ815" i="2"/>
  <c r="CP815" i="2"/>
  <c r="CM821" i="2"/>
  <c r="EM821" i="2"/>
  <c r="EH821" i="2"/>
  <c r="EB821" i="2"/>
  <c r="DV821" i="2"/>
  <c r="DP821" i="2"/>
  <c r="DJ821" i="2"/>
  <c r="DD821" i="2"/>
  <c r="CX821" i="2"/>
  <c r="EG821" i="2"/>
  <c r="EA821" i="2"/>
  <c r="DU821" i="2"/>
  <c r="DO821" i="2"/>
  <c r="DI821" i="2"/>
  <c r="DC821" i="2"/>
  <c r="CW821" i="2"/>
  <c r="EF821" i="2"/>
  <c r="DZ821" i="2"/>
  <c r="DT821" i="2"/>
  <c r="DN821" i="2"/>
  <c r="DH821" i="2"/>
  <c r="DB821" i="2"/>
  <c r="EE821" i="2"/>
  <c r="DY821" i="2"/>
  <c r="DS821" i="2"/>
  <c r="DM821" i="2"/>
  <c r="DG821" i="2"/>
  <c r="DA821" i="2"/>
  <c r="ED821" i="2"/>
  <c r="DX821" i="2"/>
  <c r="DR821" i="2"/>
  <c r="DL821" i="2"/>
  <c r="DF821" i="2"/>
  <c r="CZ821" i="2"/>
  <c r="EI821" i="2"/>
  <c r="EC821" i="2"/>
  <c r="DW821" i="2"/>
  <c r="DQ821" i="2"/>
  <c r="DK821" i="2"/>
  <c r="DE821" i="2"/>
  <c r="CY821" i="2"/>
  <c r="CU821" i="2"/>
  <c r="CT821" i="2"/>
  <c r="CS821" i="2"/>
  <c r="CV821" i="2"/>
  <c r="CR821" i="2"/>
  <c r="CQ821" i="2"/>
  <c r="CP821" i="2"/>
  <c r="CM827" i="2"/>
  <c r="EM827" i="2"/>
  <c r="EH827" i="2"/>
  <c r="EB827" i="2"/>
  <c r="DV827" i="2"/>
  <c r="DP827" i="2"/>
  <c r="DJ827" i="2"/>
  <c r="DD827" i="2"/>
  <c r="CX827" i="2"/>
  <c r="EG827" i="2"/>
  <c r="EA827" i="2"/>
  <c r="DU827" i="2"/>
  <c r="DO827" i="2"/>
  <c r="DI827" i="2"/>
  <c r="DC827" i="2"/>
  <c r="CW827" i="2"/>
  <c r="EF827" i="2"/>
  <c r="DZ827" i="2"/>
  <c r="DT827" i="2"/>
  <c r="DN827" i="2"/>
  <c r="DH827" i="2"/>
  <c r="DB827" i="2"/>
  <c r="EE827" i="2"/>
  <c r="DY827" i="2"/>
  <c r="DS827" i="2"/>
  <c r="DM827" i="2"/>
  <c r="DG827" i="2"/>
  <c r="DA827" i="2"/>
  <c r="ED827" i="2"/>
  <c r="DX827" i="2"/>
  <c r="DR827" i="2"/>
  <c r="DL827" i="2"/>
  <c r="DF827" i="2"/>
  <c r="CZ827" i="2"/>
  <c r="EI827" i="2"/>
  <c r="EC827" i="2"/>
  <c r="DW827" i="2"/>
  <c r="DQ827" i="2"/>
  <c r="DK827" i="2"/>
  <c r="DE827" i="2"/>
  <c r="CY827" i="2"/>
  <c r="CU827" i="2"/>
  <c r="CT827" i="2"/>
  <c r="CS827" i="2"/>
  <c r="CV827" i="2"/>
  <c r="CR827" i="2"/>
  <c r="CQ827" i="2"/>
  <c r="CP827" i="2"/>
  <c r="EK833" i="2"/>
  <c r="EO833" i="2" s="1"/>
  <c r="EQ833" i="2" s="1"/>
  <c r="CM833" i="2"/>
  <c r="EM833" i="2"/>
  <c r="EH833" i="2"/>
  <c r="EB833" i="2"/>
  <c r="DV833" i="2"/>
  <c r="DP833" i="2"/>
  <c r="DJ833" i="2"/>
  <c r="DD833" i="2"/>
  <c r="CX833" i="2"/>
  <c r="EG833" i="2"/>
  <c r="EA833" i="2"/>
  <c r="DU833" i="2"/>
  <c r="DO833" i="2"/>
  <c r="DI833" i="2"/>
  <c r="DC833" i="2"/>
  <c r="CW833" i="2"/>
  <c r="EF833" i="2"/>
  <c r="DZ833" i="2"/>
  <c r="DT833" i="2"/>
  <c r="DN833" i="2"/>
  <c r="DH833" i="2"/>
  <c r="DB833" i="2"/>
  <c r="EE833" i="2"/>
  <c r="DY833" i="2"/>
  <c r="DS833" i="2"/>
  <c r="DM833" i="2"/>
  <c r="DG833" i="2"/>
  <c r="DA833" i="2"/>
  <c r="ED833" i="2"/>
  <c r="DX833" i="2"/>
  <c r="DR833" i="2"/>
  <c r="DL833" i="2"/>
  <c r="DF833" i="2"/>
  <c r="CZ833" i="2"/>
  <c r="EI833" i="2"/>
  <c r="EC833" i="2"/>
  <c r="DW833" i="2"/>
  <c r="DQ833" i="2"/>
  <c r="DK833" i="2"/>
  <c r="DE833" i="2"/>
  <c r="CY833" i="2"/>
  <c r="CU833" i="2"/>
  <c r="CT833" i="2"/>
  <c r="CS833" i="2"/>
  <c r="CV833" i="2"/>
  <c r="CR833" i="2"/>
  <c r="CQ833" i="2"/>
  <c r="CP833" i="2"/>
  <c r="CM839" i="2"/>
  <c r="EM839" i="2"/>
  <c r="EH839" i="2"/>
  <c r="EB839" i="2"/>
  <c r="DV839" i="2"/>
  <c r="DP839" i="2"/>
  <c r="DJ839" i="2"/>
  <c r="DD839" i="2"/>
  <c r="CX839" i="2"/>
  <c r="EG839" i="2"/>
  <c r="EA839" i="2"/>
  <c r="DU839" i="2"/>
  <c r="DO839" i="2"/>
  <c r="DI839" i="2"/>
  <c r="DC839" i="2"/>
  <c r="CW839" i="2"/>
  <c r="EF839" i="2"/>
  <c r="DZ839" i="2"/>
  <c r="DT839" i="2"/>
  <c r="DN839" i="2"/>
  <c r="DH839" i="2"/>
  <c r="DB839" i="2"/>
  <c r="EE839" i="2"/>
  <c r="DY839" i="2"/>
  <c r="DS839" i="2"/>
  <c r="DM839" i="2"/>
  <c r="DG839" i="2"/>
  <c r="DA839" i="2"/>
  <c r="ED839" i="2"/>
  <c r="DX839" i="2"/>
  <c r="DR839" i="2"/>
  <c r="DL839" i="2"/>
  <c r="DF839" i="2"/>
  <c r="CZ839" i="2"/>
  <c r="EI839" i="2"/>
  <c r="EC839" i="2"/>
  <c r="DW839" i="2"/>
  <c r="DQ839" i="2"/>
  <c r="DK839" i="2"/>
  <c r="DE839" i="2"/>
  <c r="CY839" i="2"/>
  <c r="CU839" i="2"/>
  <c r="CT839" i="2"/>
  <c r="CS839" i="2"/>
  <c r="CV839" i="2"/>
  <c r="CR839" i="2"/>
  <c r="CQ839" i="2"/>
  <c r="CP839" i="2"/>
  <c r="CM845" i="2"/>
  <c r="EM845" i="2"/>
  <c r="EH845" i="2"/>
  <c r="EB845" i="2"/>
  <c r="DV845" i="2"/>
  <c r="DP845" i="2"/>
  <c r="DJ845" i="2"/>
  <c r="DD845" i="2"/>
  <c r="CX845" i="2"/>
  <c r="EG845" i="2"/>
  <c r="EA845" i="2"/>
  <c r="DU845" i="2"/>
  <c r="DO845" i="2"/>
  <c r="DI845" i="2"/>
  <c r="DC845" i="2"/>
  <c r="CW845" i="2"/>
  <c r="EF845" i="2"/>
  <c r="DZ845" i="2"/>
  <c r="DT845" i="2"/>
  <c r="DN845" i="2"/>
  <c r="DH845" i="2"/>
  <c r="DB845" i="2"/>
  <c r="EE845" i="2"/>
  <c r="DY845" i="2"/>
  <c r="DS845" i="2"/>
  <c r="DM845" i="2"/>
  <c r="DG845" i="2"/>
  <c r="DA845" i="2"/>
  <c r="ED845" i="2"/>
  <c r="DX845" i="2"/>
  <c r="DR845" i="2"/>
  <c r="DL845" i="2"/>
  <c r="DF845" i="2"/>
  <c r="CZ845" i="2"/>
  <c r="EI845" i="2"/>
  <c r="EC845" i="2"/>
  <c r="DW845" i="2"/>
  <c r="DQ845" i="2"/>
  <c r="DK845" i="2"/>
  <c r="DE845" i="2"/>
  <c r="CY845" i="2"/>
  <c r="CU845" i="2"/>
  <c r="CT845" i="2"/>
  <c r="CS845" i="2"/>
  <c r="CV845" i="2"/>
  <c r="CR845" i="2"/>
  <c r="CQ845" i="2"/>
  <c r="CP845" i="2"/>
  <c r="CM851" i="2"/>
  <c r="EM851" i="2"/>
  <c r="EH851" i="2"/>
  <c r="EB851" i="2"/>
  <c r="DV851" i="2"/>
  <c r="DP851" i="2"/>
  <c r="DJ851" i="2"/>
  <c r="DD851" i="2"/>
  <c r="CX851" i="2"/>
  <c r="EG851" i="2"/>
  <c r="EA851" i="2"/>
  <c r="DU851" i="2"/>
  <c r="DO851" i="2"/>
  <c r="DI851" i="2"/>
  <c r="DC851" i="2"/>
  <c r="CW851" i="2"/>
  <c r="EF851" i="2"/>
  <c r="DZ851" i="2"/>
  <c r="DT851" i="2"/>
  <c r="DN851" i="2"/>
  <c r="DH851" i="2"/>
  <c r="DB851" i="2"/>
  <c r="EE851" i="2"/>
  <c r="DY851" i="2"/>
  <c r="DS851" i="2"/>
  <c r="DM851" i="2"/>
  <c r="DG851" i="2"/>
  <c r="DA851" i="2"/>
  <c r="ED851" i="2"/>
  <c r="DX851" i="2"/>
  <c r="DR851" i="2"/>
  <c r="DL851" i="2"/>
  <c r="DF851" i="2"/>
  <c r="CZ851" i="2"/>
  <c r="EI851" i="2"/>
  <c r="EC851" i="2"/>
  <c r="DW851" i="2"/>
  <c r="DQ851" i="2"/>
  <c r="DK851" i="2"/>
  <c r="DE851" i="2"/>
  <c r="CY851" i="2"/>
  <c r="CU851" i="2"/>
  <c r="CT851" i="2"/>
  <c r="CS851" i="2"/>
  <c r="CV851" i="2"/>
  <c r="CR851" i="2"/>
  <c r="CQ851" i="2"/>
  <c r="CP851" i="2"/>
  <c r="CM857" i="2"/>
  <c r="EM857" i="2"/>
  <c r="EH857" i="2"/>
  <c r="EB857" i="2"/>
  <c r="DV857" i="2"/>
  <c r="DP857" i="2"/>
  <c r="DJ857" i="2"/>
  <c r="DD857" i="2"/>
  <c r="CX857" i="2"/>
  <c r="EG857" i="2"/>
  <c r="EA857" i="2"/>
  <c r="DU857" i="2"/>
  <c r="DO857" i="2"/>
  <c r="DI857" i="2"/>
  <c r="DC857" i="2"/>
  <c r="CW857" i="2"/>
  <c r="EF857" i="2"/>
  <c r="DZ857" i="2"/>
  <c r="DT857" i="2"/>
  <c r="DN857" i="2"/>
  <c r="DH857" i="2"/>
  <c r="DB857" i="2"/>
  <c r="EE857" i="2"/>
  <c r="DY857" i="2"/>
  <c r="DS857" i="2"/>
  <c r="DM857" i="2"/>
  <c r="DG857" i="2"/>
  <c r="DA857" i="2"/>
  <c r="ED857" i="2"/>
  <c r="DX857" i="2"/>
  <c r="DR857" i="2"/>
  <c r="DL857" i="2"/>
  <c r="DF857" i="2"/>
  <c r="CZ857" i="2"/>
  <c r="EI857" i="2"/>
  <c r="EC857" i="2"/>
  <c r="DW857" i="2"/>
  <c r="DQ857" i="2"/>
  <c r="DK857" i="2"/>
  <c r="DE857" i="2"/>
  <c r="CY857" i="2"/>
  <c r="CU857" i="2"/>
  <c r="CT857" i="2"/>
  <c r="CS857" i="2"/>
  <c r="CV857" i="2"/>
  <c r="CR857" i="2"/>
  <c r="CQ857" i="2"/>
  <c r="CP857" i="2"/>
  <c r="CM863" i="2"/>
  <c r="EM863" i="2"/>
  <c r="EH863" i="2"/>
  <c r="EB863" i="2"/>
  <c r="DV863" i="2"/>
  <c r="DP863" i="2"/>
  <c r="DJ863" i="2"/>
  <c r="DD863" i="2"/>
  <c r="CX863" i="2"/>
  <c r="EG863" i="2"/>
  <c r="EA863" i="2"/>
  <c r="DU863" i="2"/>
  <c r="DO863" i="2"/>
  <c r="DI863" i="2"/>
  <c r="DC863" i="2"/>
  <c r="CW863" i="2"/>
  <c r="EF863" i="2"/>
  <c r="DZ863" i="2"/>
  <c r="DT863" i="2"/>
  <c r="DN863" i="2"/>
  <c r="DH863" i="2"/>
  <c r="DB863" i="2"/>
  <c r="EE863" i="2"/>
  <c r="DY863" i="2"/>
  <c r="DS863" i="2"/>
  <c r="DM863" i="2"/>
  <c r="DG863" i="2"/>
  <c r="DA863" i="2"/>
  <c r="ED863" i="2"/>
  <c r="DX863" i="2"/>
  <c r="DR863" i="2"/>
  <c r="DL863" i="2"/>
  <c r="DF863" i="2"/>
  <c r="CZ863" i="2"/>
  <c r="EI863" i="2"/>
  <c r="EC863" i="2"/>
  <c r="DW863" i="2"/>
  <c r="DQ863" i="2"/>
  <c r="DK863" i="2"/>
  <c r="DE863" i="2"/>
  <c r="CY863" i="2"/>
  <c r="CU863" i="2"/>
  <c r="CT863" i="2"/>
  <c r="CS863" i="2"/>
  <c r="CV863" i="2"/>
  <c r="CR863" i="2"/>
  <c r="CQ863" i="2"/>
  <c r="CP863" i="2"/>
  <c r="CM869" i="2"/>
  <c r="EM869" i="2"/>
  <c r="EH869" i="2"/>
  <c r="EB869" i="2"/>
  <c r="DV869" i="2"/>
  <c r="DP869" i="2"/>
  <c r="DJ869" i="2"/>
  <c r="DD869" i="2"/>
  <c r="CX869" i="2"/>
  <c r="EG869" i="2"/>
  <c r="EA869" i="2"/>
  <c r="DU869" i="2"/>
  <c r="DO869" i="2"/>
  <c r="DI869" i="2"/>
  <c r="DC869" i="2"/>
  <c r="CW869" i="2"/>
  <c r="EF869" i="2"/>
  <c r="DZ869" i="2"/>
  <c r="DT869" i="2"/>
  <c r="DN869" i="2"/>
  <c r="DH869" i="2"/>
  <c r="DB869" i="2"/>
  <c r="EE869" i="2"/>
  <c r="DY869" i="2"/>
  <c r="DS869" i="2"/>
  <c r="DM869" i="2"/>
  <c r="DG869" i="2"/>
  <c r="DA869" i="2"/>
  <c r="ED869" i="2"/>
  <c r="DX869" i="2"/>
  <c r="DR869" i="2"/>
  <c r="DL869" i="2"/>
  <c r="DF869" i="2"/>
  <c r="CZ869" i="2"/>
  <c r="EI869" i="2"/>
  <c r="EC869" i="2"/>
  <c r="DW869" i="2"/>
  <c r="DQ869" i="2"/>
  <c r="DK869" i="2"/>
  <c r="DE869" i="2"/>
  <c r="CY869" i="2"/>
  <c r="CU869" i="2"/>
  <c r="CT869" i="2"/>
  <c r="CS869" i="2"/>
  <c r="CV869" i="2"/>
  <c r="CR869" i="2"/>
  <c r="CQ869" i="2"/>
  <c r="CP869" i="2"/>
  <c r="CM875" i="2"/>
  <c r="EM875" i="2"/>
  <c r="EH875" i="2"/>
  <c r="EB875" i="2"/>
  <c r="DV875" i="2"/>
  <c r="DP875" i="2"/>
  <c r="DJ875" i="2"/>
  <c r="DD875" i="2"/>
  <c r="CX875" i="2"/>
  <c r="EG875" i="2"/>
  <c r="EA875" i="2"/>
  <c r="DU875" i="2"/>
  <c r="DO875" i="2"/>
  <c r="DI875" i="2"/>
  <c r="DC875" i="2"/>
  <c r="CW875" i="2"/>
  <c r="EF875" i="2"/>
  <c r="DZ875" i="2"/>
  <c r="DT875" i="2"/>
  <c r="DN875" i="2"/>
  <c r="DH875" i="2"/>
  <c r="DB875" i="2"/>
  <c r="EE875" i="2"/>
  <c r="DY875" i="2"/>
  <c r="DS875" i="2"/>
  <c r="DM875" i="2"/>
  <c r="DG875" i="2"/>
  <c r="DA875" i="2"/>
  <c r="ED875" i="2"/>
  <c r="DX875" i="2"/>
  <c r="DR875" i="2"/>
  <c r="DL875" i="2"/>
  <c r="DF875" i="2"/>
  <c r="CZ875" i="2"/>
  <c r="EI875" i="2"/>
  <c r="EC875" i="2"/>
  <c r="DW875" i="2"/>
  <c r="DQ875" i="2"/>
  <c r="DK875" i="2"/>
  <c r="DE875" i="2"/>
  <c r="CY875" i="2"/>
  <c r="CU875" i="2"/>
  <c r="CT875" i="2"/>
  <c r="CS875" i="2"/>
  <c r="CV875" i="2"/>
  <c r="CR875" i="2"/>
  <c r="CQ875" i="2"/>
  <c r="CP875" i="2"/>
  <c r="CM881" i="2"/>
  <c r="EM881" i="2"/>
  <c r="EH881" i="2"/>
  <c r="EB881" i="2"/>
  <c r="DV881" i="2"/>
  <c r="DP881" i="2"/>
  <c r="DJ881" i="2"/>
  <c r="DD881" i="2"/>
  <c r="CX881" i="2"/>
  <c r="EG881" i="2"/>
  <c r="EA881" i="2"/>
  <c r="DU881" i="2"/>
  <c r="DO881" i="2"/>
  <c r="DI881" i="2"/>
  <c r="DC881" i="2"/>
  <c r="CW881" i="2"/>
  <c r="EF881" i="2"/>
  <c r="DZ881" i="2"/>
  <c r="DT881" i="2"/>
  <c r="DN881" i="2"/>
  <c r="DH881" i="2"/>
  <c r="DB881" i="2"/>
  <c r="EE881" i="2"/>
  <c r="DY881" i="2"/>
  <c r="DS881" i="2"/>
  <c r="DM881" i="2"/>
  <c r="DG881" i="2"/>
  <c r="DA881" i="2"/>
  <c r="ED881" i="2"/>
  <c r="DX881" i="2"/>
  <c r="DR881" i="2"/>
  <c r="DL881" i="2"/>
  <c r="DF881" i="2"/>
  <c r="CZ881" i="2"/>
  <c r="EI881" i="2"/>
  <c r="EC881" i="2"/>
  <c r="DW881" i="2"/>
  <c r="DQ881" i="2"/>
  <c r="DK881" i="2"/>
  <c r="DE881" i="2"/>
  <c r="CY881" i="2"/>
  <c r="CU881" i="2"/>
  <c r="CT881" i="2"/>
  <c r="CS881" i="2"/>
  <c r="CV881" i="2"/>
  <c r="CR881" i="2"/>
  <c r="CQ881" i="2"/>
  <c r="CP881" i="2"/>
  <c r="EK887" i="2"/>
  <c r="EO887" i="2" s="1"/>
  <c r="EQ887" i="2" s="1"/>
  <c r="CM887" i="2"/>
  <c r="EM887" i="2"/>
  <c r="EH887" i="2"/>
  <c r="EB887" i="2"/>
  <c r="DV887" i="2"/>
  <c r="DP887" i="2"/>
  <c r="DJ887" i="2"/>
  <c r="DD887" i="2"/>
  <c r="CX887" i="2"/>
  <c r="EG887" i="2"/>
  <c r="EA887" i="2"/>
  <c r="DU887" i="2"/>
  <c r="DO887" i="2"/>
  <c r="DI887" i="2"/>
  <c r="DC887" i="2"/>
  <c r="CW887" i="2"/>
  <c r="EF887" i="2"/>
  <c r="DZ887" i="2"/>
  <c r="DT887" i="2"/>
  <c r="DN887" i="2"/>
  <c r="DH887" i="2"/>
  <c r="DB887" i="2"/>
  <c r="EE887" i="2"/>
  <c r="DY887" i="2"/>
  <c r="DS887" i="2"/>
  <c r="DM887" i="2"/>
  <c r="DG887" i="2"/>
  <c r="DA887" i="2"/>
  <c r="ED887" i="2"/>
  <c r="DX887" i="2"/>
  <c r="DR887" i="2"/>
  <c r="DL887" i="2"/>
  <c r="DF887" i="2"/>
  <c r="CZ887" i="2"/>
  <c r="EI887" i="2"/>
  <c r="EC887" i="2"/>
  <c r="DW887" i="2"/>
  <c r="DQ887" i="2"/>
  <c r="DK887" i="2"/>
  <c r="DE887" i="2"/>
  <c r="CY887" i="2"/>
  <c r="CU887" i="2"/>
  <c r="CT887" i="2"/>
  <c r="CS887" i="2"/>
  <c r="CV887" i="2"/>
  <c r="CR887" i="2"/>
  <c r="CQ887" i="2"/>
  <c r="CP887" i="2"/>
  <c r="CM893" i="2"/>
  <c r="EM893" i="2"/>
  <c r="EH893" i="2"/>
  <c r="EB893" i="2"/>
  <c r="DV893" i="2"/>
  <c r="DP893" i="2"/>
  <c r="DJ893" i="2"/>
  <c r="DD893" i="2"/>
  <c r="CX893" i="2"/>
  <c r="EG893" i="2"/>
  <c r="EA893" i="2"/>
  <c r="DU893" i="2"/>
  <c r="DO893" i="2"/>
  <c r="DI893" i="2"/>
  <c r="DC893" i="2"/>
  <c r="CW893" i="2"/>
  <c r="EF893" i="2"/>
  <c r="DZ893" i="2"/>
  <c r="DT893" i="2"/>
  <c r="DN893" i="2"/>
  <c r="DH893" i="2"/>
  <c r="DB893" i="2"/>
  <c r="EE893" i="2"/>
  <c r="DY893" i="2"/>
  <c r="DS893" i="2"/>
  <c r="DM893" i="2"/>
  <c r="DG893" i="2"/>
  <c r="DA893" i="2"/>
  <c r="ED893" i="2"/>
  <c r="DX893" i="2"/>
  <c r="DR893" i="2"/>
  <c r="DL893" i="2"/>
  <c r="DF893" i="2"/>
  <c r="CZ893" i="2"/>
  <c r="EI893" i="2"/>
  <c r="EC893" i="2"/>
  <c r="DW893" i="2"/>
  <c r="DQ893" i="2"/>
  <c r="DK893" i="2"/>
  <c r="DE893" i="2"/>
  <c r="CY893" i="2"/>
  <c r="CU893" i="2"/>
  <c r="CT893" i="2"/>
  <c r="CS893" i="2"/>
  <c r="CV893" i="2"/>
  <c r="CR893" i="2"/>
  <c r="CQ893" i="2"/>
  <c r="CP893" i="2"/>
  <c r="CM899" i="2"/>
  <c r="EM899" i="2"/>
  <c r="EH899" i="2"/>
  <c r="EB899" i="2"/>
  <c r="DV899" i="2"/>
  <c r="DP899" i="2"/>
  <c r="DJ899" i="2"/>
  <c r="DD899" i="2"/>
  <c r="CX899" i="2"/>
  <c r="EG899" i="2"/>
  <c r="EA899" i="2"/>
  <c r="DU899" i="2"/>
  <c r="DO899" i="2"/>
  <c r="DI899" i="2"/>
  <c r="DC899" i="2"/>
  <c r="CW899" i="2"/>
  <c r="EF899" i="2"/>
  <c r="DZ899" i="2"/>
  <c r="DT899" i="2"/>
  <c r="DN899" i="2"/>
  <c r="DH899" i="2"/>
  <c r="DB899" i="2"/>
  <c r="EE899" i="2"/>
  <c r="DY899" i="2"/>
  <c r="DS899" i="2"/>
  <c r="DM899" i="2"/>
  <c r="DG899" i="2"/>
  <c r="DA899" i="2"/>
  <c r="ED899" i="2"/>
  <c r="DX899" i="2"/>
  <c r="DR899" i="2"/>
  <c r="DL899" i="2"/>
  <c r="DF899" i="2"/>
  <c r="CZ899" i="2"/>
  <c r="EI899" i="2"/>
  <c r="EC899" i="2"/>
  <c r="DW899" i="2"/>
  <c r="DQ899" i="2"/>
  <c r="DK899" i="2"/>
  <c r="DE899" i="2"/>
  <c r="CY899" i="2"/>
  <c r="CU899" i="2"/>
  <c r="CT899" i="2"/>
  <c r="CS899" i="2"/>
  <c r="CV899" i="2"/>
  <c r="CR899" i="2"/>
  <c r="CQ899" i="2"/>
  <c r="CP899" i="2"/>
  <c r="CM905" i="2"/>
  <c r="EM905" i="2"/>
  <c r="EH905" i="2"/>
  <c r="EB905" i="2"/>
  <c r="DV905" i="2"/>
  <c r="DP905" i="2"/>
  <c r="DJ905" i="2"/>
  <c r="DD905" i="2"/>
  <c r="CX905" i="2"/>
  <c r="EG905" i="2"/>
  <c r="EA905" i="2"/>
  <c r="DU905" i="2"/>
  <c r="DO905" i="2"/>
  <c r="DI905" i="2"/>
  <c r="DC905" i="2"/>
  <c r="CW905" i="2"/>
  <c r="EF905" i="2"/>
  <c r="DZ905" i="2"/>
  <c r="DT905" i="2"/>
  <c r="DN905" i="2"/>
  <c r="DH905" i="2"/>
  <c r="DB905" i="2"/>
  <c r="EE905" i="2"/>
  <c r="DY905" i="2"/>
  <c r="DS905" i="2"/>
  <c r="DM905" i="2"/>
  <c r="DG905" i="2"/>
  <c r="DA905" i="2"/>
  <c r="ED905" i="2"/>
  <c r="DX905" i="2"/>
  <c r="DR905" i="2"/>
  <c r="DL905" i="2"/>
  <c r="DF905" i="2"/>
  <c r="CZ905" i="2"/>
  <c r="EI905" i="2"/>
  <c r="EC905" i="2"/>
  <c r="DW905" i="2"/>
  <c r="DQ905" i="2"/>
  <c r="DK905" i="2"/>
  <c r="DE905" i="2"/>
  <c r="CY905" i="2"/>
  <c r="CU905" i="2"/>
  <c r="CT905" i="2"/>
  <c r="CS905" i="2"/>
  <c r="CV905" i="2"/>
  <c r="CR905" i="2"/>
  <c r="CQ905" i="2"/>
  <c r="CP905" i="2"/>
  <c r="CM911" i="2"/>
  <c r="EM911" i="2"/>
  <c r="EH911" i="2"/>
  <c r="EB911" i="2"/>
  <c r="DV911" i="2"/>
  <c r="DP911" i="2"/>
  <c r="DJ911" i="2"/>
  <c r="DD911" i="2"/>
  <c r="CX911" i="2"/>
  <c r="EG911" i="2"/>
  <c r="EA911" i="2"/>
  <c r="DU911" i="2"/>
  <c r="DO911" i="2"/>
  <c r="DI911" i="2"/>
  <c r="DC911" i="2"/>
  <c r="CW911" i="2"/>
  <c r="EF911" i="2"/>
  <c r="DZ911" i="2"/>
  <c r="DT911" i="2"/>
  <c r="DN911" i="2"/>
  <c r="DH911" i="2"/>
  <c r="DB911" i="2"/>
  <c r="EE911" i="2"/>
  <c r="DY911" i="2"/>
  <c r="DS911" i="2"/>
  <c r="DM911" i="2"/>
  <c r="DG911" i="2"/>
  <c r="DA911" i="2"/>
  <c r="ED911" i="2"/>
  <c r="DX911" i="2"/>
  <c r="DR911" i="2"/>
  <c r="DL911" i="2"/>
  <c r="DF911" i="2"/>
  <c r="CZ911" i="2"/>
  <c r="EI911" i="2"/>
  <c r="EC911" i="2"/>
  <c r="DW911" i="2"/>
  <c r="DQ911" i="2"/>
  <c r="DK911" i="2"/>
  <c r="DE911" i="2"/>
  <c r="CY911" i="2"/>
  <c r="CU911" i="2"/>
  <c r="CT911" i="2"/>
  <c r="CS911" i="2"/>
  <c r="CV911" i="2"/>
  <c r="CR911" i="2"/>
  <c r="CQ911" i="2"/>
  <c r="CP911" i="2"/>
  <c r="CM917" i="2"/>
  <c r="EM917" i="2"/>
  <c r="EH917" i="2"/>
  <c r="EB917" i="2"/>
  <c r="DV917" i="2"/>
  <c r="DP917" i="2"/>
  <c r="DJ917" i="2"/>
  <c r="DD917" i="2"/>
  <c r="CX917" i="2"/>
  <c r="EG917" i="2"/>
  <c r="EA917" i="2"/>
  <c r="DU917" i="2"/>
  <c r="DO917" i="2"/>
  <c r="DI917" i="2"/>
  <c r="DC917" i="2"/>
  <c r="CW917" i="2"/>
  <c r="EF917" i="2"/>
  <c r="DZ917" i="2"/>
  <c r="DT917" i="2"/>
  <c r="DN917" i="2"/>
  <c r="DH917" i="2"/>
  <c r="DB917" i="2"/>
  <c r="EE917" i="2"/>
  <c r="DY917" i="2"/>
  <c r="DS917" i="2"/>
  <c r="DM917" i="2"/>
  <c r="DG917" i="2"/>
  <c r="DA917" i="2"/>
  <c r="ED917" i="2"/>
  <c r="DX917" i="2"/>
  <c r="DR917" i="2"/>
  <c r="DL917" i="2"/>
  <c r="DF917" i="2"/>
  <c r="CZ917" i="2"/>
  <c r="EI917" i="2"/>
  <c r="EC917" i="2"/>
  <c r="DW917" i="2"/>
  <c r="DQ917" i="2"/>
  <c r="DK917" i="2"/>
  <c r="DE917" i="2"/>
  <c r="CY917" i="2"/>
  <c r="CU917" i="2"/>
  <c r="CT917" i="2"/>
  <c r="CS917" i="2"/>
  <c r="CV917" i="2"/>
  <c r="CR917" i="2"/>
  <c r="CQ917" i="2"/>
  <c r="CP917" i="2"/>
  <c r="CM923" i="2"/>
  <c r="EM923" i="2"/>
  <c r="EH923" i="2"/>
  <c r="EB923" i="2"/>
  <c r="DV923" i="2"/>
  <c r="DP923" i="2"/>
  <c r="DJ923" i="2"/>
  <c r="DD923" i="2"/>
  <c r="CX923" i="2"/>
  <c r="EG923" i="2"/>
  <c r="EA923" i="2"/>
  <c r="DU923" i="2"/>
  <c r="DO923" i="2"/>
  <c r="DI923" i="2"/>
  <c r="DC923" i="2"/>
  <c r="CW923" i="2"/>
  <c r="EF923" i="2"/>
  <c r="DZ923" i="2"/>
  <c r="DT923" i="2"/>
  <c r="DN923" i="2"/>
  <c r="DH923" i="2"/>
  <c r="DB923" i="2"/>
  <c r="EE923" i="2"/>
  <c r="DY923" i="2"/>
  <c r="DS923" i="2"/>
  <c r="DM923" i="2"/>
  <c r="DG923" i="2"/>
  <c r="DA923" i="2"/>
  <c r="ED923" i="2"/>
  <c r="DX923" i="2"/>
  <c r="DR923" i="2"/>
  <c r="DL923" i="2"/>
  <c r="DF923" i="2"/>
  <c r="CZ923" i="2"/>
  <c r="EI923" i="2"/>
  <c r="EC923" i="2"/>
  <c r="DW923" i="2"/>
  <c r="DQ923" i="2"/>
  <c r="DK923" i="2"/>
  <c r="DE923" i="2"/>
  <c r="CY923" i="2"/>
  <c r="CU923" i="2"/>
  <c r="CT923" i="2"/>
  <c r="CS923" i="2"/>
  <c r="CV923" i="2"/>
  <c r="CR923" i="2"/>
  <c r="CQ923" i="2"/>
  <c r="CP923" i="2"/>
  <c r="CM929" i="2"/>
  <c r="EM929" i="2"/>
  <c r="EH929" i="2"/>
  <c r="EB929" i="2"/>
  <c r="DV929" i="2"/>
  <c r="DP929" i="2"/>
  <c r="DJ929" i="2"/>
  <c r="DD929" i="2"/>
  <c r="CX929" i="2"/>
  <c r="EG929" i="2"/>
  <c r="EA929" i="2"/>
  <c r="DU929" i="2"/>
  <c r="DO929" i="2"/>
  <c r="DI929" i="2"/>
  <c r="DC929" i="2"/>
  <c r="CW929" i="2"/>
  <c r="EF929" i="2"/>
  <c r="DZ929" i="2"/>
  <c r="DT929" i="2"/>
  <c r="DN929" i="2"/>
  <c r="DH929" i="2"/>
  <c r="DB929" i="2"/>
  <c r="EE929" i="2"/>
  <c r="DY929" i="2"/>
  <c r="DS929" i="2"/>
  <c r="DM929" i="2"/>
  <c r="DG929" i="2"/>
  <c r="DA929" i="2"/>
  <c r="ED929" i="2"/>
  <c r="DX929" i="2"/>
  <c r="DR929" i="2"/>
  <c r="DL929" i="2"/>
  <c r="DF929" i="2"/>
  <c r="CZ929" i="2"/>
  <c r="EI929" i="2"/>
  <c r="EC929" i="2"/>
  <c r="DW929" i="2"/>
  <c r="DQ929" i="2"/>
  <c r="DK929" i="2"/>
  <c r="DE929" i="2"/>
  <c r="CY929" i="2"/>
  <c r="CU929" i="2"/>
  <c r="CT929" i="2"/>
  <c r="CS929" i="2"/>
  <c r="CV929" i="2"/>
  <c r="CR929" i="2"/>
  <c r="CQ929" i="2"/>
  <c r="CP929" i="2"/>
  <c r="CM935" i="2"/>
  <c r="EM935" i="2"/>
  <c r="EH935" i="2"/>
  <c r="EB935" i="2"/>
  <c r="DV935" i="2"/>
  <c r="DP935" i="2"/>
  <c r="DJ935" i="2"/>
  <c r="DD935" i="2"/>
  <c r="CX935" i="2"/>
  <c r="EG935" i="2"/>
  <c r="EA935" i="2"/>
  <c r="DU935" i="2"/>
  <c r="DO935" i="2"/>
  <c r="DI935" i="2"/>
  <c r="DC935" i="2"/>
  <c r="CW935" i="2"/>
  <c r="EF935" i="2"/>
  <c r="DZ935" i="2"/>
  <c r="DT935" i="2"/>
  <c r="DN935" i="2"/>
  <c r="DH935" i="2"/>
  <c r="DB935" i="2"/>
  <c r="EE935" i="2"/>
  <c r="DY935" i="2"/>
  <c r="DS935" i="2"/>
  <c r="DM935" i="2"/>
  <c r="DG935" i="2"/>
  <c r="DA935" i="2"/>
  <c r="ED935" i="2"/>
  <c r="DX935" i="2"/>
  <c r="DR935" i="2"/>
  <c r="DL935" i="2"/>
  <c r="DF935" i="2"/>
  <c r="CZ935" i="2"/>
  <c r="EI935" i="2"/>
  <c r="EC935" i="2"/>
  <c r="DW935" i="2"/>
  <c r="DQ935" i="2"/>
  <c r="DK935" i="2"/>
  <c r="DE935" i="2"/>
  <c r="CY935" i="2"/>
  <c r="CU935" i="2"/>
  <c r="CT935" i="2"/>
  <c r="CS935" i="2"/>
  <c r="CV935" i="2"/>
  <c r="CR935" i="2"/>
  <c r="CQ935" i="2"/>
  <c r="CP935" i="2"/>
  <c r="CM941" i="2"/>
  <c r="EM941" i="2"/>
  <c r="EE941" i="2"/>
  <c r="DY941" i="2"/>
  <c r="DS941" i="2"/>
  <c r="DM941" i="2"/>
  <c r="DG941" i="2"/>
  <c r="DA941" i="2"/>
  <c r="ED941" i="2"/>
  <c r="DX941" i="2"/>
  <c r="DR941" i="2"/>
  <c r="DL941" i="2"/>
  <c r="DF941" i="2"/>
  <c r="CZ941" i="2"/>
  <c r="EI941" i="2"/>
  <c r="EC941" i="2"/>
  <c r="DW941" i="2"/>
  <c r="DQ941" i="2"/>
  <c r="DK941" i="2"/>
  <c r="DE941" i="2"/>
  <c r="CY941" i="2"/>
  <c r="EH941" i="2"/>
  <c r="EB941" i="2"/>
  <c r="DV941" i="2"/>
  <c r="DP941" i="2"/>
  <c r="DJ941" i="2"/>
  <c r="DD941" i="2"/>
  <c r="CX941" i="2"/>
  <c r="EG941" i="2"/>
  <c r="EA941" i="2"/>
  <c r="DU941" i="2"/>
  <c r="DO941" i="2"/>
  <c r="DI941" i="2"/>
  <c r="DC941" i="2"/>
  <c r="CW941" i="2"/>
  <c r="EF941" i="2"/>
  <c r="DZ941" i="2"/>
  <c r="DT941" i="2"/>
  <c r="DN941" i="2"/>
  <c r="DH941" i="2"/>
  <c r="DB941" i="2"/>
  <c r="CU941" i="2"/>
  <c r="CT941" i="2"/>
  <c r="CS941" i="2"/>
  <c r="CV941" i="2"/>
  <c r="CR941" i="2"/>
  <c r="CQ941" i="2"/>
  <c r="CP941" i="2"/>
  <c r="CM947" i="2"/>
  <c r="EM947" i="2"/>
  <c r="EE947" i="2"/>
  <c r="DY947" i="2"/>
  <c r="DS947" i="2"/>
  <c r="DM947" i="2"/>
  <c r="DG947" i="2"/>
  <c r="DA947" i="2"/>
  <c r="ED947" i="2"/>
  <c r="DX947" i="2"/>
  <c r="DR947" i="2"/>
  <c r="DL947" i="2"/>
  <c r="DF947" i="2"/>
  <c r="CZ947" i="2"/>
  <c r="EI947" i="2"/>
  <c r="EC947" i="2"/>
  <c r="DW947" i="2"/>
  <c r="DQ947" i="2"/>
  <c r="DK947" i="2"/>
  <c r="DE947" i="2"/>
  <c r="CY947" i="2"/>
  <c r="EH947" i="2"/>
  <c r="EB947" i="2"/>
  <c r="DV947" i="2"/>
  <c r="DP947" i="2"/>
  <c r="DJ947" i="2"/>
  <c r="DD947" i="2"/>
  <c r="CX947" i="2"/>
  <c r="EG947" i="2"/>
  <c r="EA947" i="2"/>
  <c r="DU947" i="2"/>
  <c r="DO947" i="2"/>
  <c r="DI947" i="2"/>
  <c r="DC947" i="2"/>
  <c r="CW947" i="2"/>
  <c r="EF947" i="2"/>
  <c r="DZ947" i="2"/>
  <c r="DT947" i="2"/>
  <c r="DN947" i="2"/>
  <c r="DH947" i="2"/>
  <c r="DB947" i="2"/>
  <c r="CU947" i="2"/>
  <c r="CT947" i="2"/>
  <c r="CS947" i="2"/>
  <c r="CV947" i="2"/>
  <c r="CR947" i="2"/>
  <c r="CQ947" i="2"/>
  <c r="CP947" i="2"/>
  <c r="CM953" i="2"/>
  <c r="EM953" i="2"/>
  <c r="EE953" i="2"/>
  <c r="DY953" i="2"/>
  <c r="DS953" i="2"/>
  <c r="DM953" i="2"/>
  <c r="DG953" i="2"/>
  <c r="DA953" i="2"/>
  <c r="ED953" i="2"/>
  <c r="DX953" i="2"/>
  <c r="DR953" i="2"/>
  <c r="DL953" i="2"/>
  <c r="DF953" i="2"/>
  <c r="CZ953" i="2"/>
  <c r="EI953" i="2"/>
  <c r="EC953" i="2"/>
  <c r="DW953" i="2"/>
  <c r="DQ953" i="2"/>
  <c r="DK953" i="2"/>
  <c r="DE953" i="2"/>
  <c r="CY953" i="2"/>
  <c r="EH953" i="2"/>
  <c r="EB953" i="2"/>
  <c r="DV953" i="2"/>
  <c r="DP953" i="2"/>
  <c r="DJ953" i="2"/>
  <c r="DD953" i="2"/>
  <c r="CX953" i="2"/>
  <c r="EG953" i="2"/>
  <c r="EA953" i="2"/>
  <c r="DU953" i="2"/>
  <c r="DO953" i="2"/>
  <c r="DI953" i="2"/>
  <c r="DC953" i="2"/>
  <c r="CW953" i="2"/>
  <c r="EF953" i="2"/>
  <c r="DZ953" i="2"/>
  <c r="DT953" i="2"/>
  <c r="DN953" i="2"/>
  <c r="DH953" i="2"/>
  <c r="DB953" i="2"/>
  <c r="CU953" i="2"/>
  <c r="CT953" i="2"/>
  <c r="CS953" i="2"/>
  <c r="CV953" i="2"/>
  <c r="CR953" i="2"/>
  <c r="CQ953" i="2"/>
  <c r="CP953" i="2"/>
  <c r="CM959" i="2"/>
  <c r="EM959" i="2"/>
  <c r="EE959" i="2"/>
  <c r="DY959" i="2"/>
  <c r="DS959" i="2"/>
  <c r="DM959" i="2"/>
  <c r="DG959" i="2"/>
  <c r="DA959" i="2"/>
  <c r="ED959" i="2"/>
  <c r="DX959" i="2"/>
  <c r="DR959" i="2"/>
  <c r="DL959" i="2"/>
  <c r="DF959" i="2"/>
  <c r="CZ959" i="2"/>
  <c r="EI959" i="2"/>
  <c r="EC959" i="2"/>
  <c r="DW959" i="2"/>
  <c r="DQ959" i="2"/>
  <c r="DK959" i="2"/>
  <c r="DE959" i="2"/>
  <c r="CY959" i="2"/>
  <c r="EH959" i="2"/>
  <c r="EB959" i="2"/>
  <c r="DV959" i="2"/>
  <c r="DP959" i="2"/>
  <c r="DJ959" i="2"/>
  <c r="DD959" i="2"/>
  <c r="CX959" i="2"/>
  <c r="EG959" i="2"/>
  <c r="EA959" i="2"/>
  <c r="DU959" i="2"/>
  <c r="DO959" i="2"/>
  <c r="DI959" i="2"/>
  <c r="DC959" i="2"/>
  <c r="CW959" i="2"/>
  <c r="EF959" i="2"/>
  <c r="DZ959" i="2"/>
  <c r="DT959" i="2"/>
  <c r="DN959" i="2"/>
  <c r="DH959" i="2"/>
  <c r="DB959" i="2"/>
  <c r="CU959" i="2"/>
  <c r="CT959" i="2"/>
  <c r="CS959" i="2"/>
  <c r="CV959" i="2"/>
  <c r="CR959" i="2"/>
  <c r="CQ959" i="2"/>
  <c r="CP959" i="2"/>
  <c r="CM965" i="2"/>
  <c r="EM965" i="2"/>
  <c r="EE965" i="2"/>
  <c r="DY965" i="2"/>
  <c r="DS965" i="2"/>
  <c r="DM965" i="2"/>
  <c r="DG965" i="2"/>
  <c r="DA965" i="2"/>
  <c r="ED965" i="2"/>
  <c r="DX965" i="2"/>
  <c r="DR965" i="2"/>
  <c r="DL965" i="2"/>
  <c r="DF965" i="2"/>
  <c r="CZ965" i="2"/>
  <c r="EI965" i="2"/>
  <c r="EC965" i="2"/>
  <c r="DW965" i="2"/>
  <c r="DQ965" i="2"/>
  <c r="DK965" i="2"/>
  <c r="DE965" i="2"/>
  <c r="CY965" i="2"/>
  <c r="EH965" i="2"/>
  <c r="EB965" i="2"/>
  <c r="DV965" i="2"/>
  <c r="DP965" i="2"/>
  <c r="DJ965" i="2"/>
  <c r="DD965" i="2"/>
  <c r="CX965" i="2"/>
  <c r="EG965" i="2"/>
  <c r="EA965" i="2"/>
  <c r="DU965" i="2"/>
  <c r="DO965" i="2"/>
  <c r="DI965" i="2"/>
  <c r="DC965" i="2"/>
  <c r="CW965" i="2"/>
  <c r="EF965" i="2"/>
  <c r="DZ965" i="2"/>
  <c r="DT965" i="2"/>
  <c r="DN965" i="2"/>
  <c r="DH965" i="2"/>
  <c r="DB965" i="2"/>
  <c r="CU965" i="2"/>
  <c r="CT965" i="2"/>
  <c r="CS965" i="2"/>
  <c r="CV965" i="2"/>
  <c r="CR965" i="2"/>
  <c r="CQ965" i="2"/>
  <c r="CP965" i="2"/>
  <c r="EK971" i="2"/>
  <c r="EO971" i="2" s="1"/>
  <c r="EQ971" i="2" s="1"/>
  <c r="CM971" i="2"/>
  <c r="EM971" i="2"/>
  <c r="EE971" i="2"/>
  <c r="DY971" i="2"/>
  <c r="DS971" i="2"/>
  <c r="DM971" i="2"/>
  <c r="DG971" i="2"/>
  <c r="DA971" i="2"/>
  <c r="ED971" i="2"/>
  <c r="DX971" i="2"/>
  <c r="DR971" i="2"/>
  <c r="DL971" i="2"/>
  <c r="DF971" i="2"/>
  <c r="CZ971" i="2"/>
  <c r="EI971" i="2"/>
  <c r="EC971" i="2"/>
  <c r="DW971" i="2"/>
  <c r="DQ971" i="2"/>
  <c r="DK971" i="2"/>
  <c r="DE971" i="2"/>
  <c r="CY971" i="2"/>
  <c r="EH971" i="2"/>
  <c r="EB971" i="2"/>
  <c r="DV971" i="2"/>
  <c r="DP971" i="2"/>
  <c r="DJ971" i="2"/>
  <c r="DD971" i="2"/>
  <c r="CX971" i="2"/>
  <c r="EG971" i="2"/>
  <c r="EA971" i="2"/>
  <c r="DU971" i="2"/>
  <c r="DO971" i="2"/>
  <c r="DI971" i="2"/>
  <c r="DC971" i="2"/>
  <c r="CW971" i="2"/>
  <c r="EF971" i="2"/>
  <c r="DZ971" i="2"/>
  <c r="DT971" i="2"/>
  <c r="DN971" i="2"/>
  <c r="DH971" i="2"/>
  <c r="DB971" i="2"/>
  <c r="CU971" i="2"/>
  <c r="CT971" i="2"/>
  <c r="CS971" i="2"/>
  <c r="CV971" i="2"/>
  <c r="CR971" i="2"/>
  <c r="CQ971" i="2"/>
  <c r="CP971" i="2"/>
  <c r="CM977" i="2"/>
  <c r="EM977" i="2"/>
  <c r="EE977" i="2"/>
  <c r="DY977" i="2"/>
  <c r="DS977" i="2"/>
  <c r="DM977" i="2"/>
  <c r="DG977" i="2"/>
  <c r="DA977" i="2"/>
  <c r="ED977" i="2"/>
  <c r="DX977" i="2"/>
  <c r="DR977" i="2"/>
  <c r="DL977" i="2"/>
  <c r="DF977" i="2"/>
  <c r="CZ977" i="2"/>
  <c r="EI977" i="2"/>
  <c r="EC977" i="2"/>
  <c r="DW977" i="2"/>
  <c r="DQ977" i="2"/>
  <c r="DK977" i="2"/>
  <c r="DE977" i="2"/>
  <c r="CY977" i="2"/>
  <c r="EH977" i="2"/>
  <c r="EB977" i="2"/>
  <c r="DV977" i="2"/>
  <c r="DP977" i="2"/>
  <c r="DJ977" i="2"/>
  <c r="DD977" i="2"/>
  <c r="CX977" i="2"/>
  <c r="EG977" i="2"/>
  <c r="EA977" i="2"/>
  <c r="DU977" i="2"/>
  <c r="DO977" i="2"/>
  <c r="DI977" i="2"/>
  <c r="DC977" i="2"/>
  <c r="CW977" i="2"/>
  <c r="EF977" i="2"/>
  <c r="DZ977" i="2"/>
  <c r="DT977" i="2"/>
  <c r="DN977" i="2"/>
  <c r="DH977" i="2"/>
  <c r="DB977" i="2"/>
  <c r="CU977" i="2"/>
  <c r="CT977" i="2"/>
  <c r="CS977" i="2"/>
  <c r="CV977" i="2"/>
  <c r="CR977" i="2"/>
  <c r="CQ977" i="2"/>
  <c r="CP977" i="2"/>
  <c r="CM983" i="2"/>
  <c r="EM983" i="2"/>
  <c r="EE983" i="2"/>
  <c r="DY983" i="2"/>
  <c r="DS983" i="2"/>
  <c r="DM983" i="2"/>
  <c r="DG983" i="2"/>
  <c r="DA983" i="2"/>
  <c r="ED983" i="2"/>
  <c r="DX983" i="2"/>
  <c r="DR983" i="2"/>
  <c r="DL983" i="2"/>
  <c r="DF983" i="2"/>
  <c r="CZ983" i="2"/>
  <c r="EI983" i="2"/>
  <c r="EC983" i="2"/>
  <c r="DW983" i="2"/>
  <c r="DQ983" i="2"/>
  <c r="DK983" i="2"/>
  <c r="DE983" i="2"/>
  <c r="CY983" i="2"/>
  <c r="EH983" i="2"/>
  <c r="EB983" i="2"/>
  <c r="DV983" i="2"/>
  <c r="DP983" i="2"/>
  <c r="DJ983" i="2"/>
  <c r="DD983" i="2"/>
  <c r="CX983" i="2"/>
  <c r="EG983" i="2"/>
  <c r="EA983" i="2"/>
  <c r="DU983" i="2"/>
  <c r="DO983" i="2"/>
  <c r="DI983" i="2"/>
  <c r="DC983" i="2"/>
  <c r="CW983" i="2"/>
  <c r="EF983" i="2"/>
  <c r="DZ983" i="2"/>
  <c r="DT983" i="2"/>
  <c r="DN983" i="2"/>
  <c r="DH983" i="2"/>
  <c r="DB983" i="2"/>
  <c r="CU983" i="2"/>
  <c r="CT983" i="2"/>
  <c r="CS983" i="2"/>
  <c r="CV983" i="2"/>
  <c r="CR983" i="2"/>
  <c r="CQ983" i="2"/>
  <c r="CP983" i="2"/>
  <c r="CM989" i="2"/>
  <c r="EM989" i="2"/>
  <c r="EE989" i="2"/>
  <c r="DY989" i="2"/>
  <c r="DS989" i="2"/>
  <c r="DM989" i="2"/>
  <c r="DG989" i="2"/>
  <c r="DA989" i="2"/>
  <c r="ED989" i="2"/>
  <c r="DX989" i="2"/>
  <c r="DR989" i="2"/>
  <c r="DL989" i="2"/>
  <c r="DF989" i="2"/>
  <c r="CZ989" i="2"/>
  <c r="EI989" i="2"/>
  <c r="EC989" i="2"/>
  <c r="DW989" i="2"/>
  <c r="DQ989" i="2"/>
  <c r="DK989" i="2"/>
  <c r="DE989" i="2"/>
  <c r="CY989" i="2"/>
  <c r="EH989" i="2"/>
  <c r="EB989" i="2"/>
  <c r="DV989" i="2"/>
  <c r="DP989" i="2"/>
  <c r="DJ989" i="2"/>
  <c r="DD989" i="2"/>
  <c r="CX989" i="2"/>
  <c r="EG989" i="2"/>
  <c r="EA989" i="2"/>
  <c r="DU989" i="2"/>
  <c r="DO989" i="2"/>
  <c r="DI989" i="2"/>
  <c r="DC989" i="2"/>
  <c r="CW989" i="2"/>
  <c r="EF989" i="2"/>
  <c r="DZ989" i="2"/>
  <c r="DT989" i="2"/>
  <c r="DN989" i="2"/>
  <c r="DH989" i="2"/>
  <c r="DB989" i="2"/>
  <c r="CU989" i="2"/>
  <c r="CT989" i="2"/>
  <c r="CS989" i="2"/>
  <c r="CV989" i="2"/>
  <c r="CR989" i="2"/>
  <c r="CQ989" i="2"/>
  <c r="CP989" i="2"/>
  <c r="CM995" i="2"/>
  <c r="EM995" i="2"/>
  <c r="EE995" i="2"/>
  <c r="DY995" i="2"/>
  <c r="DS995" i="2"/>
  <c r="DM995" i="2"/>
  <c r="DG995" i="2"/>
  <c r="DA995" i="2"/>
  <c r="ED995" i="2"/>
  <c r="DX995" i="2"/>
  <c r="DR995" i="2"/>
  <c r="DL995" i="2"/>
  <c r="DF995" i="2"/>
  <c r="CZ995" i="2"/>
  <c r="EI995" i="2"/>
  <c r="EC995" i="2"/>
  <c r="DW995" i="2"/>
  <c r="DQ995" i="2"/>
  <c r="DK995" i="2"/>
  <c r="DE995" i="2"/>
  <c r="CY995" i="2"/>
  <c r="EH995" i="2"/>
  <c r="EB995" i="2"/>
  <c r="DV995" i="2"/>
  <c r="DP995" i="2"/>
  <c r="DJ995" i="2"/>
  <c r="DD995" i="2"/>
  <c r="CX995" i="2"/>
  <c r="EG995" i="2"/>
  <c r="EA995" i="2"/>
  <c r="DU995" i="2"/>
  <c r="DO995" i="2"/>
  <c r="DI995" i="2"/>
  <c r="DC995" i="2"/>
  <c r="CW995" i="2"/>
  <c r="EF995" i="2"/>
  <c r="DZ995" i="2"/>
  <c r="DT995" i="2"/>
  <c r="DN995" i="2"/>
  <c r="DH995" i="2"/>
  <c r="DB995" i="2"/>
  <c r="CU995" i="2"/>
  <c r="CT995" i="2"/>
  <c r="CS995" i="2"/>
  <c r="CV995" i="2"/>
  <c r="CR995" i="2"/>
  <c r="CQ995" i="2"/>
  <c r="CP995" i="2"/>
  <c r="CM1001" i="2"/>
  <c r="EM1001" i="2"/>
  <c r="EE1001" i="2"/>
  <c r="DY1001" i="2"/>
  <c r="DS1001" i="2"/>
  <c r="DM1001" i="2"/>
  <c r="DG1001" i="2"/>
  <c r="DA1001" i="2"/>
  <c r="ED1001" i="2"/>
  <c r="DX1001" i="2"/>
  <c r="DR1001" i="2"/>
  <c r="DL1001" i="2"/>
  <c r="DF1001" i="2"/>
  <c r="CZ1001" i="2"/>
  <c r="EI1001" i="2"/>
  <c r="EC1001" i="2"/>
  <c r="DW1001" i="2"/>
  <c r="DQ1001" i="2"/>
  <c r="DK1001" i="2"/>
  <c r="DE1001" i="2"/>
  <c r="CY1001" i="2"/>
  <c r="EH1001" i="2"/>
  <c r="EB1001" i="2"/>
  <c r="DV1001" i="2"/>
  <c r="DP1001" i="2"/>
  <c r="DJ1001" i="2"/>
  <c r="DD1001" i="2"/>
  <c r="CX1001" i="2"/>
  <c r="EG1001" i="2"/>
  <c r="EA1001" i="2"/>
  <c r="DU1001" i="2"/>
  <c r="DO1001" i="2"/>
  <c r="DI1001" i="2"/>
  <c r="DC1001" i="2"/>
  <c r="CW1001" i="2"/>
  <c r="EF1001" i="2"/>
  <c r="DZ1001" i="2"/>
  <c r="DT1001" i="2"/>
  <c r="DN1001" i="2"/>
  <c r="DH1001" i="2"/>
  <c r="DB1001" i="2"/>
  <c r="CU1001" i="2"/>
  <c r="CT1001" i="2"/>
  <c r="CS1001" i="2"/>
  <c r="CV1001" i="2"/>
  <c r="CR1001" i="2"/>
  <c r="CQ1001" i="2"/>
  <c r="CP1001" i="2"/>
  <c r="CM1007" i="2"/>
  <c r="EM1007" i="2"/>
  <c r="EE1007" i="2"/>
  <c r="DY1007" i="2"/>
  <c r="DS1007" i="2"/>
  <c r="DM1007" i="2"/>
  <c r="DG1007" i="2"/>
  <c r="DA1007" i="2"/>
  <c r="ED1007" i="2"/>
  <c r="DX1007" i="2"/>
  <c r="DR1007" i="2"/>
  <c r="DL1007" i="2"/>
  <c r="DF1007" i="2"/>
  <c r="CZ1007" i="2"/>
  <c r="EI1007" i="2"/>
  <c r="EC1007" i="2"/>
  <c r="DW1007" i="2"/>
  <c r="DQ1007" i="2"/>
  <c r="DK1007" i="2"/>
  <c r="DE1007" i="2"/>
  <c r="CY1007" i="2"/>
  <c r="EH1007" i="2"/>
  <c r="EB1007" i="2"/>
  <c r="DV1007" i="2"/>
  <c r="DP1007" i="2"/>
  <c r="DJ1007" i="2"/>
  <c r="DD1007" i="2"/>
  <c r="CX1007" i="2"/>
  <c r="EG1007" i="2"/>
  <c r="EA1007" i="2"/>
  <c r="DU1007" i="2"/>
  <c r="DO1007" i="2"/>
  <c r="DI1007" i="2"/>
  <c r="DC1007" i="2"/>
  <c r="CW1007" i="2"/>
  <c r="EF1007" i="2"/>
  <c r="DZ1007" i="2"/>
  <c r="DT1007" i="2"/>
  <c r="DN1007" i="2"/>
  <c r="DH1007" i="2"/>
  <c r="DB1007" i="2"/>
  <c r="CU1007" i="2"/>
  <c r="CT1007" i="2"/>
  <c r="CS1007" i="2"/>
  <c r="CV1007" i="2"/>
  <c r="CR1007" i="2"/>
  <c r="CQ1007" i="2"/>
  <c r="CP1007" i="2"/>
  <c r="CM1013" i="2"/>
  <c r="EM1013" i="2"/>
  <c r="EE1013" i="2"/>
  <c r="DY1013" i="2"/>
  <c r="DS1013" i="2"/>
  <c r="DM1013" i="2"/>
  <c r="DG1013" i="2"/>
  <c r="DA1013" i="2"/>
  <c r="ED1013" i="2"/>
  <c r="DX1013" i="2"/>
  <c r="DR1013" i="2"/>
  <c r="DL1013" i="2"/>
  <c r="DF1013" i="2"/>
  <c r="CZ1013" i="2"/>
  <c r="EI1013" i="2"/>
  <c r="EC1013" i="2"/>
  <c r="DW1013" i="2"/>
  <c r="DQ1013" i="2"/>
  <c r="DK1013" i="2"/>
  <c r="DE1013" i="2"/>
  <c r="CY1013" i="2"/>
  <c r="EH1013" i="2"/>
  <c r="EB1013" i="2"/>
  <c r="DV1013" i="2"/>
  <c r="DP1013" i="2"/>
  <c r="DJ1013" i="2"/>
  <c r="DD1013" i="2"/>
  <c r="CX1013" i="2"/>
  <c r="EG1013" i="2"/>
  <c r="EA1013" i="2"/>
  <c r="DU1013" i="2"/>
  <c r="DO1013" i="2"/>
  <c r="DI1013" i="2"/>
  <c r="DC1013" i="2"/>
  <c r="CW1013" i="2"/>
  <c r="EF1013" i="2"/>
  <c r="DZ1013" i="2"/>
  <c r="DT1013" i="2"/>
  <c r="DN1013" i="2"/>
  <c r="DH1013" i="2"/>
  <c r="DB1013" i="2"/>
  <c r="CU1013" i="2"/>
  <c r="CT1013" i="2"/>
  <c r="CS1013" i="2"/>
  <c r="CV1013" i="2"/>
  <c r="CR1013" i="2"/>
  <c r="CQ1013" i="2"/>
  <c r="CP1013" i="2"/>
  <c r="CM1019" i="2"/>
  <c r="EM1019" i="2"/>
  <c r="EE1019" i="2"/>
  <c r="DY1019" i="2"/>
  <c r="DS1019" i="2"/>
  <c r="DM1019" i="2"/>
  <c r="DG1019" i="2"/>
  <c r="DA1019" i="2"/>
  <c r="ED1019" i="2"/>
  <c r="DX1019" i="2"/>
  <c r="DR1019" i="2"/>
  <c r="DL1019" i="2"/>
  <c r="DF1019" i="2"/>
  <c r="CZ1019" i="2"/>
  <c r="EI1019" i="2"/>
  <c r="EC1019" i="2"/>
  <c r="DW1019" i="2"/>
  <c r="DQ1019" i="2"/>
  <c r="DK1019" i="2"/>
  <c r="DE1019" i="2"/>
  <c r="CY1019" i="2"/>
  <c r="EH1019" i="2"/>
  <c r="EB1019" i="2"/>
  <c r="DV1019" i="2"/>
  <c r="DP1019" i="2"/>
  <c r="DJ1019" i="2"/>
  <c r="DD1019" i="2"/>
  <c r="CX1019" i="2"/>
  <c r="EG1019" i="2"/>
  <c r="EA1019" i="2"/>
  <c r="DU1019" i="2"/>
  <c r="DO1019" i="2"/>
  <c r="DI1019" i="2"/>
  <c r="DC1019" i="2"/>
  <c r="CW1019" i="2"/>
  <c r="EF1019" i="2"/>
  <c r="DZ1019" i="2"/>
  <c r="DT1019" i="2"/>
  <c r="DN1019" i="2"/>
  <c r="DH1019" i="2"/>
  <c r="DB1019" i="2"/>
  <c r="CU1019" i="2"/>
  <c r="CT1019" i="2"/>
  <c r="CS1019" i="2"/>
  <c r="CV1019" i="2"/>
  <c r="CR1019" i="2"/>
  <c r="CQ1019" i="2"/>
  <c r="CP1019" i="2"/>
  <c r="EK1025" i="2"/>
  <c r="EO1025" i="2" s="1"/>
  <c r="EQ1025" i="2" s="1"/>
  <c r="CM1025" i="2"/>
  <c r="EM1025" i="2"/>
  <c r="EE1025" i="2"/>
  <c r="DY1025" i="2"/>
  <c r="DS1025" i="2"/>
  <c r="DM1025" i="2"/>
  <c r="DG1025" i="2"/>
  <c r="DA1025" i="2"/>
  <c r="ED1025" i="2"/>
  <c r="DX1025" i="2"/>
  <c r="DR1025" i="2"/>
  <c r="DL1025" i="2"/>
  <c r="DF1025" i="2"/>
  <c r="CZ1025" i="2"/>
  <c r="EI1025" i="2"/>
  <c r="EC1025" i="2"/>
  <c r="DW1025" i="2"/>
  <c r="DQ1025" i="2"/>
  <c r="DK1025" i="2"/>
  <c r="DE1025" i="2"/>
  <c r="CY1025" i="2"/>
  <c r="EH1025" i="2"/>
  <c r="EB1025" i="2"/>
  <c r="DV1025" i="2"/>
  <c r="DP1025" i="2"/>
  <c r="DJ1025" i="2"/>
  <c r="DD1025" i="2"/>
  <c r="CX1025" i="2"/>
  <c r="EG1025" i="2"/>
  <c r="EA1025" i="2"/>
  <c r="DU1025" i="2"/>
  <c r="DO1025" i="2"/>
  <c r="DI1025" i="2"/>
  <c r="DC1025" i="2"/>
  <c r="CW1025" i="2"/>
  <c r="EF1025" i="2"/>
  <c r="DZ1025" i="2"/>
  <c r="DT1025" i="2"/>
  <c r="DN1025" i="2"/>
  <c r="DH1025" i="2"/>
  <c r="DB1025" i="2"/>
  <c r="CU1025" i="2"/>
  <c r="CT1025" i="2"/>
  <c r="CS1025" i="2"/>
  <c r="CV1025" i="2"/>
  <c r="CR1025" i="2"/>
  <c r="CQ1025" i="2"/>
  <c r="CP1025" i="2"/>
  <c r="EK1031" i="2"/>
  <c r="EO1031" i="2" s="1"/>
  <c r="EQ1031" i="2" s="1"/>
  <c r="CM1031" i="2"/>
  <c r="EM1031" i="2"/>
  <c r="EE1031" i="2"/>
  <c r="DY1031" i="2"/>
  <c r="DS1031" i="2"/>
  <c r="DM1031" i="2"/>
  <c r="DG1031" i="2"/>
  <c r="DA1031" i="2"/>
  <c r="ED1031" i="2"/>
  <c r="DX1031" i="2"/>
  <c r="DR1031" i="2"/>
  <c r="DL1031" i="2"/>
  <c r="DF1031" i="2"/>
  <c r="CZ1031" i="2"/>
  <c r="EI1031" i="2"/>
  <c r="EC1031" i="2"/>
  <c r="DW1031" i="2"/>
  <c r="DQ1031" i="2"/>
  <c r="DK1031" i="2"/>
  <c r="DE1031" i="2"/>
  <c r="CY1031" i="2"/>
  <c r="EH1031" i="2"/>
  <c r="EB1031" i="2"/>
  <c r="DV1031" i="2"/>
  <c r="DP1031" i="2"/>
  <c r="DJ1031" i="2"/>
  <c r="DD1031" i="2"/>
  <c r="CX1031" i="2"/>
  <c r="EG1031" i="2"/>
  <c r="EA1031" i="2"/>
  <c r="DU1031" i="2"/>
  <c r="DO1031" i="2"/>
  <c r="DI1031" i="2"/>
  <c r="DC1031" i="2"/>
  <c r="CW1031" i="2"/>
  <c r="EF1031" i="2"/>
  <c r="DZ1031" i="2"/>
  <c r="DT1031" i="2"/>
  <c r="DN1031" i="2"/>
  <c r="DH1031" i="2"/>
  <c r="DB1031" i="2"/>
  <c r="CU1031" i="2"/>
  <c r="CT1031" i="2"/>
  <c r="CS1031" i="2"/>
  <c r="CV1031" i="2"/>
  <c r="CR1031" i="2"/>
  <c r="CQ1031" i="2"/>
  <c r="CP1031" i="2"/>
  <c r="CM1037" i="2"/>
  <c r="EM1037" i="2"/>
  <c r="EE1037" i="2"/>
  <c r="DY1037" i="2"/>
  <c r="DS1037" i="2"/>
  <c r="DM1037" i="2"/>
  <c r="DG1037" i="2"/>
  <c r="DA1037" i="2"/>
  <c r="ED1037" i="2"/>
  <c r="DX1037" i="2"/>
  <c r="DR1037" i="2"/>
  <c r="DL1037" i="2"/>
  <c r="DF1037" i="2"/>
  <c r="CZ1037" i="2"/>
  <c r="EI1037" i="2"/>
  <c r="EC1037" i="2"/>
  <c r="DW1037" i="2"/>
  <c r="DQ1037" i="2"/>
  <c r="DK1037" i="2"/>
  <c r="DE1037" i="2"/>
  <c r="CY1037" i="2"/>
  <c r="EH1037" i="2"/>
  <c r="EB1037" i="2"/>
  <c r="DV1037" i="2"/>
  <c r="DP1037" i="2"/>
  <c r="DJ1037" i="2"/>
  <c r="DD1037" i="2"/>
  <c r="CX1037" i="2"/>
  <c r="EG1037" i="2"/>
  <c r="EA1037" i="2"/>
  <c r="DU1037" i="2"/>
  <c r="DO1037" i="2"/>
  <c r="DI1037" i="2"/>
  <c r="DC1037" i="2"/>
  <c r="CW1037" i="2"/>
  <c r="EF1037" i="2"/>
  <c r="DZ1037" i="2"/>
  <c r="DT1037" i="2"/>
  <c r="DN1037" i="2"/>
  <c r="DH1037" i="2"/>
  <c r="DB1037" i="2"/>
  <c r="CU1037" i="2"/>
  <c r="CT1037" i="2"/>
  <c r="CS1037" i="2"/>
  <c r="CV1037" i="2"/>
  <c r="CR1037" i="2"/>
  <c r="CQ1037" i="2"/>
  <c r="CP1037" i="2"/>
  <c r="CM1043" i="2"/>
  <c r="EM1043" i="2"/>
  <c r="EE1043" i="2"/>
  <c r="DY1043" i="2"/>
  <c r="DS1043" i="2"/>
  <c r="DM1043" i="2"/>
  <c r="DG1043" i="2"/>
  <c r="DA1043" i="2"/>
  <c r="ED1043" i="2"/>
  <c r="DX1043" i="2"/>
  <c r="DR1043" i="2"/>
  <c r="DL1043" i="2"/>
  <c r="DF1043" i="2"/>
  <c r="CZ1043" i="2"/>
  <c r="EI1043" i="2"/>
  <c r="EC1043" i="2"/>
  <c r="DW1043" i="2"/>
  <c r="DQ1043" i="2"/>
  <c r="DK1043" i="2"/>
  <c r="DE1043" i="2"/>
  <c r="CY1043" i="2"/>
  <c r="EH1043" i="2"/>
  <c r="EB1043" i="2"/>
  <c r="DV1043" i="2"/>
  <c r="DP1043" i="2"/>
  <c r="DJ1043" i="2"/>
  <c r="DD1043" i="2"/>
  <c r="CX1043" i="2"/>
  <c r="EG1043" i="2"/>
  <c r="EA1043" i="2"/>
  <c r="DU1043" i="2"/>
  <c r="DO1043" i="2"/>
  <c r="DI1043" i="2"/>
  <c r="DC1043" i="2"/>
  <c r="CW1043" i="2"/>
  <c r="EF1043" i="2"/>
  <c r="DZ1043" i="2"/>
  <c r="DT1043" i="2"/>
  <c r="DN1043" i="2"/>
  <c r="DH1043" i="2"/>
  <c r="DB1043" i="2"/>
  <c r="CU1043" i="2"/>
  <c r="CT1043" i="2"/>
  <c r="CS1043" i="2"/>
  <c r="CV1043" i="2"/>
  <c r="CR1043" i="2"/>
  <c r="CQ1043" i="2"/>
  <c r="CP1043" i="2"/>
  <c r="CM1049" i="2"/>
  <c r="EM1049" i="2"/>
  <c r="EE1049" i="2"/>
  <c r="DY1049" i="2"/>
  <c r="DS1049" i="2"/>
  <c r="DM1049" i="2"/>
  <c r="DG1049" i="2"/>
  <c r="DA1049" i="2"/>
  <c r="ED1049" i="2"/>
  <c r="DX1049" i="2"/>
  <c r="DR1049" i="2"/>
  <c r="DL1049" i="2"/>
  <c r="DF1049" i="2"/>
  <c r="CZ1049" i="2"/>
  <c r="EI1049" i="2"/>
  <c r="EC1049" i="2"/>
  <c r="DW1049" i="2"/>
  <c r="DQ1049" i="2"/>
  <c r="DK1049" i="2"/>
  <c r="DE1049" i="2"/>
  <c r="CY1049" i="2"/>
  <c r="EH1049" i="2"/>
  <c r="EB1049" i="2"/>
  <c r="DV1049" i="2"/>
  <c r="DP1049" i="2"/>
  <c r="DJ1049" i="2"/>
  <c r="DD1049" i="2"/>
  <c r="CX1049" i="2"/>
  <c r="EG1049" i="2"/>
  <c r="EA1049" i="2"/>
  <c r="DU1049" i="2"/>
  <c r="DO1049" i="2"/>
  <c r="DI1049" i="2"/>
  <c r="DC1049" i="2"/>
  <c r="CW1049" i="2"/>
  <c r="EF1049" i="2"/>
  <c r="DZ1049" i="2"/>
  <c r="DT1049" i="2"/>
  <c r="DN1049" i="2"/>
  <c r="DH1049" i="2"/>
  <c r="DB1049" i="2"/>
  <c r="CU1049" i="2"/>
  <c r="CT1049" i="2"/>
  <c r="CS1049" i="2"/>
  <c r="CV1049" i="2"/>
  <c r="CR1049" i="2"/>
  <c r="CQ1049" i="2"/>
  <c r="CP1049" i="2"/>
  <c r="CM1055" i="2"/>
  <c r="EM1055" i="2"/>
  <c r="EE1055" i="2"/>
  <c r="DY1055" i="2"/>
  <c r="DS1055" i="2"/>
  <c r="DM1055" i="2"/>
  <c r="DG1055" i="2"/>
  <c r="DA1055" i="2"/>
  <c r="ED1055" i="2"/>
  <c r="DX1055" i="2"/>
  <c r="DR1055" i="2"/>
  <c r="DL1055" i="2"/>
  <c r="DF1055" i="2"/>
  <c r="CZ1055" i="2"/>
  <c r="EI1055" i="2"/>
  <c r="EC1055" i="2"/>
  <c r="DW1055" i="2"/>
  <c r="DQ1055" i="2"/>
  <c r="DK1055" i="2"/>
  <c r="DE1055" i="2"/>
  <c r="CY1055" i="2"/>
  <c r="EH1055" i="2"/>
  <c r="EB1055" i="2"/>
  <c r="DV1055" i="2"/>
  <c r="DP1055" i="2"/>
  <c r="DJ1055" i="2"/>
  <c r="DD1055" i="2"/>
  <c r="CX1055" i="2"/>
  <c r="EG1055" i="2"/>
  <c r="EA1055" i="2"/>
  <c r="DU1055" i="2"/>
  <c r="DO1055" i="2"/>
  <c r="DI1055" i="2"/>
  <c r="DC1055" i="2"/>
  <c r="CW1055" i="2"/>
  <c r="EF1055" i="2"/>
  <c r="DZ1055" i="2"/>
  <c r="DT1055" i="2"/>
  <c r="DN1055" i="2"/>
  <c r="DH1055" i="2"/>
  <c r="DB1055" i="2"/>
  <c r="CU1055" i="2"/>
  <c r="CT1055" i="2"/>
  <c r="CS1055" i="2"/>
  <c r="CV1055" i="2"/>
  <c r="CR1055" i="2"/>
  <c r="CQ1055" i="2"/>
  <c r="CP1055" i="2"/>
  <c r="CM1061" i="2"/>
  <c r="EM1061" i="2"/>
  <c r="EE1061" i="2"/>
  <c r="DY1061" i="2"/>
  <c r="DS1061" i="2"/>
  <c r="DM1061" i="2"/>
  <c r="DG1061" i="2"/>
  <c r="DA1061" i="2"/>
  <c r="ED1061" i="2"/>
  <c r="DX1061" i="2"/>
  <c r="DR1061" i="2"/>
  <c r="DL1061" i="2"/>
  <c r="DF1061" i="2"/>
  <c r="CZ1061" i="2"/>
  <c r="EI1061" i="2"/>
  <c r="EC1061" i="2"/>
  <c r="DW1061" i="2"/>
  <c r="DQ1061" i="2"/>
  <c r="DK1061" i="2"/>
  <c r="DE1061" i="2"/>
  <c r="CY1061" i="2"/>
  <c r="EH1061" i="2"/>
  <c r="EB1061" i="2"/>
  <c r="DV1061" i="2"/>
  <c r="DP1061" i="2"/>
  <c r="DJ1061" i="2"/>
  <c r="DD1061" i="2"/>
  <c r="CX1061" i="2"/>
  <c r="EG1061" i="2"/>
  <c r="EA1061" i="2"/>
  <c r="DU1061" i="2"/>
  <c r="DO1061" i="2"/>
  <c r="DI1061" i="2"/>
  <c r="DC1061" i="2"/>
  <c r="CW1061" i="2"/>
  <c r="EF1061" i="2"/>
  <c r="DZ1061" i="2"/>
  <c r="DT1061" i="2"/>
  <c r="DN1061" i="2"/>
  <c r="DH1061" i="2"/>
  <c r="DB1061" i="2"/>
  <c r="CU1061" i="2"/>
  <c r="CT1061" i="2"/>
  <c r="CS1061" i="2"/>
  <c r="CV1061" i="2"/>
  <c r="CR1061" i="2"/>
  <c r="CQ1061" i="2"/>
  <c r="CP1061" i="2"/>
  <c r="CM1067" i="2"/>
  <c r="EM1067" i="2"/>
  <c r="EE1067" i="2"/>
  <c r="DY1067" i="2"/>
  <c r="DS1067" i="2"/>
  <c r="DM1067" i="2"/>
  <c r="DG1067" i="2"/>
  <c r="DA1067" i="2"/>
  <c r="ED1067" i="2"/>
  <c r="DX1067" i="2"/>
  <c r="DR1067" i="2"/>
  <c r="DL1067" i="2"/>
  <c r="DF1067" i="2"/>
  <c r="CZ1067" i="2"/>
  <c r="EI1067" i="2"/>
  <c r="EC1067" i="2"/>
  <c r="DW1067" i="2"/>
  <c r="DQ1067" i="2"/>
  <c r="DK1067" i="2"/>
  <c r="DE1067" i="2"/>
  <c r="CY1067" i="2"/>
  <c r="EH1067" i="2"/>
  <c r="EB1067" i="2"/>
  <c r="DV1067" i="2"/>
  <c r="DP1067" i="2"/>
  <c r="DJ1067" i="2"/>
  <c r="DD1067" i="2"/>
  <c r="CX1067" i="2"/>
  <c r="EG1067" i="2"/>
  <c r="EA1067" i="2"/>
  <c r="DU1067" i="2"/>
  <c r="DO1067" i="2"/>
  <c r="DI1067" i="2"/>
  <c r="DC1067" i="2"/>
  <c r="CW1067" i="2"/>
  <c r="EF1067" i="2"/>
  <c r="DZ1067" i="2"/>
  <c r="DT1067" i="2"/>
  <c r="DN1067" i="2"/>
  <c r="DH1067" i="2"/>
  <c r="DB1067" i="2"/>
  <c r="CU1067" i="2"/>
  <c r="CT1067" i="2"/>
  <c r="CS1067" i="2"/>
  <c r="CV1067" i="2"/>
  <c r="CR1067" i="2"/>
  <c r="CQ1067" i="2"/>
  <c r="CP1067" i="2"/>
  <c r="CM1073" i="2"/>
  <c r="EM1073" i="2"/>
  <c r="EE1073" i="2"/>
  <c r="DY1073" i="2"/>
  <c r="DS1073" i="2"/>
  <c r="DM1073" i="2"/>
  <c r="DG1073" i="2"/>
  <c r="DA1073" i="2"/>
  <c r="ED1073" i="2"/>
  <c r="DX1073" i="2"/>
  <c r="DR1073" i="2"/>
  <c r="DL1073" i="2"/>
  <c r="DF1073" i="2"/>
  <c r="CZ1073" i="2"/>
  <c r="EI1073" i="2"/>
  <c r="EC1073" i="2"/>
  <c r="DW1073" i="2"/>
  <c r="DQ1073" i="2"/>
  <c r="DK1073" i="2"/>
  <c r="DE1073" i="2"/>
  <c r="CY1073" i="2"/>
  <c r="EH1073" i="2"/>
  <c r="EB1073" i="2"/>
  <c r="DV1073" i="2"/>
  <c r="DP1073" i="2"/>
  <c r="DJ1073" i="2"/>
  <c r="DD1073" i="2"/>
  <c r="CX1073" i="2"/>
  <c r="EG1073" i="2"/>
  <c r="EA1073" i="2"/>
  <c r="DU1073" i="2"/>
  <c r="DO1073" i="2"/>
  <c r="DI1073" i="2"/>
  <c r="DC1073" i="2"/>
  <c r="CW1073" i="2"/>
  <c r="EF1073" i="2"/>
  <c r="DZ1073" i="2"/>
  <c r="DT1073" i="2"/>
  <c r="DN1073" i="2"/>
  <c r="DH1073" i="2"/>
  <c r="DB1073" i="2"/>
  <c r="CU1073" i="2"/>
  <c r="CT1073" i="2"/>
  <c r="CS1073" i="2"/>
  <c r="CV1073" i="2"/>
  <c r="CR1073" i="2"/>
  <c r="CQ1073" i="2"/>
  <c r="CP1073" i="2"/>
  <c r="CM1079" i="2"/>
  <c r="EM1079" i="2"/>
  <c r="EE1079" i="2"/>
  <c r="DY1079" i="2"/>
  <c r="DS1079" i="2"/>
  <c r="DM1079" i="2"/>
  <c r="DG1079" i="2"/>
  <c r="DA1079" i="2"/>
  <c r="ED1079" i="2"/>
  <c r="DX1079" i="2"/>
  <c r="DR1079" i="2"/>
  <c r="DL1079" i="2"/>
  <c r="DF1079" i="2"/>
  <c r="CZ1079" i="2"/>
  <c r="EI1079" i="2"/>
  <c r="EC1079" i="2"/>
  <c r="DW1079" i="2"/>
  <c r="DQ1079" i="2"/>
  <c r="DK1079" i="2"/>
  <c r="DE1079" i="2"/>
  <c r="CY1079" i="2"/>
  <c r="EH1079" i="2"/>
  <c r="EB1079" i="2"/>
  <c r="DV1079" i="2"/>
  <c r="DP1079" i="2"/>
  <c r="DJ1079" i="2"/>
  <c r="DD1079" i="2"/>
  <c r="CX1079" i="2"/>
  <c r="EG1079" i="2"/>
  <c r="EA1079" i="2"/>
  <c r="DU1079" i="2"/>
  <c r="DO1079" i="2"/>
  <c r="DI1079" i="2"/>
  <c r="DC1079" i="2"/>
  <c r="CW1079" i="2"/>
  <c r="EF1079" i="2"/>
  <c r="DZ1079" i="2"/>
  <c r="DT1079" i="2"/>
  <c r="DN1079" i="2"/>
  <c r="DH1079" i="2"/>
  <c r="DB1079" i="2"/>
  <c r="CU1079" i="2"/>
  <c r="CT1079" i="2"/>
  <c r="CS1079" i="2"/>
  <c r="CV1079" i="2"/>
  <c r="CR1079" i="2"/>
  <c r="CQ1079" i="2"/>
  <c r="CP1079" i="2"/>
  <c r="CM1085" i="2"/>
  <c r="EM1085" i="2"/>
  <c r="EE1085" i="2"/>
  <c r="DY1085" i="2"/>
  <c r="DS1085" i="2"/>
  <c r="DM1085" i="2"/>
  <c r="DG1085" i="2"/>
  <c r="DA1085" i="2"/>
  <c r="ED1085" i="2"/>
  <c r="DX1085" i="2"/>
  <c r="DR1085" i="2"/>
  <c r="DL1085" i="2"/>
  <c r="DF1085" i="2"/>
  <c r="CZ1085" i="2"/>
  <c r="EI1085" i="2"/>
  <c r="EC1085" i="2"/>
  <c r="DW1085" i="2"/>
  <c r="DQ1085" i="2"/>
  <c r="DK1085" i="2"/>
  <c r="DE1085" i="2"/>
  <c r="CY1085" i="2"/>
  <c r="EH1085" i="2"/>
  <c r="EB1085" i="2"/>
  <c r="DV1085" i="2"/>
  <c r="DP1085" i="2"/>
  <c r="DJ1085" i="2"/>
  <c r="DD1085" i="2"/>
  <c r="CX1085" i="2"/>
  <c r="EG1085" i="2"/>
  <c r="EA1085" i="2"/>
  <c r="DU1085" i="2"/>
  <c r="DO1085" i="2"/>
  <c r="DI1085" i="2"/>
  <c r="DC1085" i="2"/>
  <c r="CW1085" i="2"/>
  <c r="EF1085" i="2"/>
  <c r="DZ1085" i="2"/>
  <c r="DT1085" i="2"/>
  <c r="DN1085" i="2"/>
  <c r="DH1085" i="2"/>
  <c r="DB1085" i="2"/>
  <c r="CU1085" i="2"/>
  <c r="CT1085" i="2"/>
  <c r="CS1085" i="2"/>
  <c r="CV1085" i="2"/>
  <c r="CR1085" i="2"/>
  <c r="CQ1085" i="2"/>
  <c r="CP1085" i="2"/>
  <c r="CM1091" i="2"/>
  <c r="EM1091" i="2"/>
  <c r="EE1091" i="2"/>
  <c r="DY1091" i="2"/>
  <c r="DS1091" i="2"/>
  <c r="DM1091" i="2"/>
  <c r="DG1091" i="2"/>
  <c r="DA1091" i="2"/>
  <c r="ED1091" i="2"/>
  <c r="DX1091" i="2"/>
  <c r="DR1091" i="2"/>
  <c r="DL1091" i="2"/>
  <c r="DF1091" i="2"/>
  <c r="CZ1091" i="2"/>
  <c r="EI1091" i="2"/>
  <c r="EC1091" i="2"/>
  <c r="DW1091" i="2"/>
  <c r="DQ1091" i="2"/>
  <c r="DK1091" i="2"/>
  <c r="DE1091" i="2"/>
  <c r="CY1091" i="2"/>
  <c r="EH1091" i="2"/>
  <c r="EB1091" i="2"/>
  <c r="DV1091" i="2"/>
  <c r="DP1091" i="2"/>
  <c r="DJ1091" i="2"/>
  <c r="DD1091" i="2"/>
  <c r="CX1091" i="2"/>
  <c r="EG1091" i="2"/>
  <c r="EA1091" i="2"/>
  <c r="DU1091" i="2"/>
  <c r="DO1091" i="2"/>
  <c r="DI1091" i="2"/>
  <c r="DC1091" i="2"/>
  <c r="CW1091" i="2"/>
  <c r="EF1091" i="2"/>
  <c r="DZ1091" i="2"/>
  <c r="DT1091" i="2"/>
  <c r="DN1091" i="2"/>
  <c r="DH1091" i="2"/>
  <c r="DB1091" i="2"/>
  <c r="CU1091" i="2"/>
  <c r="CT1091" i="2"/>
  <c r="CS1091" i="2"/>
  <c r="CV1091" i="2"/>
  <c r="CR1091" i="2"/>
  <c r="CQ1091" i="2"/>
  <c r="CP1091" i="2"/>
  <c r="CM1097" i="2"/>
  <c r="EM1097" i="2"/>
  <c r="EE1097" i="2"/>
  <c r="DY1097" i="2"/>
  <c r="DS1097" i="2"/>
  <c r="DM1097" i="2"/>
  <c r="DG1097" i="2"/>
  <c r="DA1097" i="2"/>
  <c r="ED1097" i="2"/>
  <c r="DX1097" i="2"/>
  <c r="DR1097" i="2"/>
  <c r="DL1097" i="2"/>
  <c r="DF1097" i="2"/>
  <c r="CZ1097" i="2"/>
  <c r="EI1097" i="2"/>
  <c r="EC1097" i="2"/>
  <c r="DW1097" i="2"/>
  <c r="DQ1097" i="2"/>
  <c r="DK1097" i="2"/>
  <c r="DE1097" i="2"/>
  <c r="CY1097" i="2"/>
  <c r="EH1097" i="2"/>
  <c r="EB1097" i="2"/>
  <c r="DV1097" i="2"/>
  <c r="DP1097" i="2"/>
  <c r="DJ1097" i="2"/>
  <c r="DD1097" i="2"/>
  <c r="CX1097" i="2"/>
  <c r="EG1097" i="2"/>
  <c r="EA1097" i="2"/>
  <c r="DU1097" i="2"/>
  <c r="DO1097" i="2"/>
  <c r="DI1097" i="2"/>
  <c r="DC1097" i="2"/>
  <c r="CW1097" i="2"/>
  <c r="EF1097" i="2"/>
  <c r="DZ1097" i="2"/>
  <c r="DT1097" i="2"/>
  <c r="DN1097" i="2"/>
  <c r="DH1097" i="2"/>
  <c r="DB1097" i="2"/>
  <c r="CU1097" i="2"/>
  <c r="CT1097" i="2"/>
  <c r="CS1097" i="2"/>
  <c r="CV1097" i="2"/>
  <c r="CR1097" i="2"/>
  <c r="CQ1097" i="2"/>
  <c r="CP1097" i="2"/>
  <c r="CM1103" i="2"/>
  <c r="EM1103" i="2"/>
  <c r="EE1103" i="2"/>
  <c r="DY1103" i="2"/>
  <c r="DS1103" i="2"/>
  <c r="DM1103" i="2"/>
  <c r="DG1103" i="2"/>
  <c r="DA1103" i="2"/>
  <c r="ED1103" i="2"/>
  <c r="DX1103" i="2"/>
  <c r="DR1103" i="2"/>
  <c r="DL1103" i="2"/>
  <c r="DF1103" i="2"/>
  <c r="CZ1103" i="2"/>
  <c r="EI1103" i="2"/>
  <c r="EC1103" i="2"/>
  <c r="DW1103" i="2"/>
  <c r="DQ1103" i="2"/>
  <c r="DK1103" i="2"/>
  <c r="DE1103" i="2"/>
  <c r="CY1103" i="2"/>
  <c r="EH1103" i="2"/>
  <c r="EB1103" i="2"/>
  <c r="DV1103" i="2"/>
  <c r="DP1103" i="2"/>
  <c r="DJ1103" i="2"/>
  <c r="DD1103" i="2"/>
  <c r="CX1103" i="2"/>
  <c r="EG1103" i="2"/>
  <c r="EA1103" i="2"/>
  <c r="DU1103" i="2"/>
  <c r="DO1103" i="2"/>
  <c r="DI1103" i="2"/>
  <c r="DC1103" i="2"/>
  <c r="CW1103" i="2"/>
  <c r="EF1103" i="2"/>
  <c r="DZ1103" i="2"/>
  <c r="DT1103" i="2"/>
  <c r="DN1103" i="2"/>
  <c r="DH1103" i="2"/>
  <c r="DB1103" i="2"/>
  <c r="CU1103" i="2"/>
  <c r="CT1103" i="2"/>
  <c r="CS1103" i="2"/>
  <c r="CV1103" i="2"/>
  <c r="CR1103" i="2"/>
  <c r="CQ1103" i="2"/>
  <c r="CP1103" i="2"/>
  <c r="CM1109" i="2"/>
  <c r="EM1109" i="2"/>
  <c r="EE1109" i="2"/>
  <c r="DY1109" i="2"/>
  <c r="DS1109" i="2"/>
  <c r="DM1109" i="2"/>
  <c r="DG1109" i="2"/>
  <c r="DA1109" i="2"/>
  <c r="ED1109" i="2"/>
  <c r="DX1109" i="2"/>
  <c r="DR1109" i="2"/>
  <c r="DL1109" i="2"/>
  <c r="DF1109" i="2"/>
  <c r="CZ1109" i="2"/>
  <c r="EI1109" i="2"/>
  <c r="EC1109" i="2"/>
  <c r="DW1109" i="2"/>
  <c r="DQ1109" i="2"/>
  <c r="DK1109" i="2"/>
  <c r="DE1109" i="2"/>
  <c r="CY1109" i="2"/>
  <c r="EH1109" i="2"/>
  <c r="EB1109" i="2"/>
  <c r="DV1109" i="2"/>
  <c r="DP1109" i="2"/>
  <c r="DJ1109" i="2"/>
  <c r="DD1109" i="2"/>
  <c r="CX1109" i="2"/>
  <c r="EG1109" i="2"/>
  <c r="EA1109" i="2"/>
  <c r="DU1109" i="2"/>
  <c r="DO1109" i="2"/>
  <c r="DI1109" i="2"/>
  <c r="DC1109" i="2"/>
  <c r="CW1109" i="2"/>
  <c r="EF1109" i="2"/>
  <c r="DZ1109" i="2"/>
  <c r="DT1109" i="2"/>
  <c r="DN1109" i="2"/>
  <c r="DH1109" i="2"/>
  <c r="DB1109" i="2"/>
  <c r="CU1109" i="2"/>
  <c r="CT1109" i="2"/>
  <c r="CS1109" i="2"/>
  <c r="CV1109" i="2"/>
  <c r="CR1109" i="2"/>
  <c r="CQ1109" i="2"/>
  <c r="CP1109" i="2"/>
  <c r="EK1115" i="2"/>
  <c r="EO1115" i="2" s="1"/>
  <c r="EQ1115" i="2" s="1"/>
  <c r="CM1115" i="2"/>
  <c r="EM1115" i="2"/>
  <c r="EE1115" i="2"/>
  <c r="DY1115" i="2"/>
  <c r="DS1115" i="2"/>
  <c r="DM1115" i="2"/>
  <c r="DG1115" i="2"/>
  <c r="DA1115" i="2"/>
  <c r="ED1115" i="2"/>
  <c r="DX1115" i="2"/>
  <c r="DR1115" i="2"/>
  <c r="DL1115" i="2"/>
  <c r="DF1115" i="2"/>
  <c r="CZ1115" i="2"/>
  <c r="EI1115" i="2"/>
  <c r="EC1115" i="2"/>
  <c r="DW1115" i="2"/>
  <c r="DQ1115" i="2"/>
  <c r="DK1115" i="2"/>
  <c r="DE1115" i="2"/>
  <c r="CY1115" i="2"/>
  <c r="EH1115" i="2"/>
  <c r="EB1115" i="2"/>
  <c r="DV1115" i="2"/>
  <c r="DP1115" i="2"/>
  <c r="DJ1115" i="2"/>
  <c r="DD1115" i="2"/>
  <c r="CX1115" i="2"/>
  <c r="EG1115" i="2"/>
  <c r="EA1115" i="2"/>
  <c r="DU1115" i="2"/>
  <c r="DO1115" i="2"/>
  <c r="DI1115" i="2"/>
  <c r="DC1115" i="2"/>
  <c r="CW1115" i="2"/>
  <c r="EF1115" i="2"/>
  <c r="DZ1115" i="2"/>
  <c r="DT1115" i="2"/>
  <c r="DN1115" i="2"/>
  <c r="DH1115" i="2"/>
  <c r="DB1115" i="2"/>
  <c r="CU1115" i="2"/>
  <c r="CT1115" i="2"/>
  <c r="CS1115" i="2"/>
  <c r="CV1115" i="2"/>
  <c r="CR1115" i="2"/>
  <c r="CQ1115" i="2"/>
  <c r="CP1115" i="2"/>
  <c r="CM1121" i="2"/>
  <c r="EM1121" i="2"/>
  <c r="EE1121" i="2"/>
  <c r="DY1121" i="2"/>
  <c r="DS1121" i="2"/>
  <c r="DM1121" i="2"/>
  <c r="DG1121" i="2"/>
  <c r="DA1121" i="2"/>
  <c r="ED1121" i="2"/>
  <c r="DX1121" i="2"/>
  <c r="DR1121" i="2"/>
  <c r="DL1121" i="2"/>
  <c r="DF1121" i="2"/>
  <c r="CZ1121" i="2"/>
  <c r="EI1121" i="2"/>
  <c r="EC1121" i="2"/>
  <c r="DW1121" i="2"/>
  <c r="DQ1121" i="2"/>
  <c r="DK1121" i="2"/>
  <c r="DE1121" i="2"/>
  <c r="CY1121" i="2"/>
  <c r="EH1121" i="2"/>
  <c r="EB1121" i="2"/>
  <c r="DV1121" i="2"/>
  <c r="DP1121" i="2"/>
  <c r="DJ1121" i="2"/>
  <c r="DD1121" i="2"/>
  <c r="CX1121" i="2"/>
  <c r="EG1121" i="2"/>
  <c r="EA1121" i="2"/>
  <c r="DU1121" i="2"/>
  <c r="DO1121" i="2"/>
  <c r="DI1121" i="2"/>
  <c r="DC1121" i="2"/>
  <c r="CW1121" i="2"/>
  <c r="EF1121" i="2"/>
  <c r="DZ1121" i="2"/>
  <c r="DT1121" i="2"/>
  <c r="DN1121" i="2"/>
  <c r="DH1121" i="2"/>
  <c r="DB1121" i="2"/>
  <c r="CU1121" i="2"/>
  <c r="CT1121" i="2"/>
  <c r="CS1121" i="2"/>
  <c r="CV1121" i="2"/>
  <c r="CR1121" i="2"/>
  <c r="CQ1121" i="2"/>
  <c r="CP1121" i="2"/>
  <c r="CM1127" i="2"/>
  <c r="EM1127" i="2"/>
  <c r="EE1127" i="2"/>
  <c r="DY1127" i="2"/>
  <c r="DS1127" i="2"/>
  <c r="DM1127" i="2"/>
  <c r="DG1127" i="2"/>
  <c r="DA1127" i="2"/>
  <c r="ED1127" i="2"/>
  <c r="DX1127" i="2"/>
  <c r="DR1127" i="2"/>
  <c r="DL1127" i="2"/>
  <c r="DF1127" i="2"/>
  <c r="CZ1127" i="2"/>
  <c r="EI1127" i="2"/>
  <c r="EC1127" i="2"/>
  <c r="DW1127" i="2"/>
  <c r="DQ1127" i="2"/>
  <c r="DK1127" i="2"/>
  <c r="DE1127" i="2"/>
  <c r="CY1127" i="2"/>
  <c r="EH1127" i="2"/>
  <c r="EB1127" i="2"/>
  <c r="DV1127" i="2"/>
  <c r="DP1127" i="2"/>
  <c r="DJ1127" i="2"/>
  <c r="DD1127" i="2"/>
  <c r="CX1127" i="2"/>
  <c r="EG1127" i="2"/>
  <c r="EA1127" i="2"/>
  <c r="DU1127" i="2"/>
  <c r="DO1127" i="2"/>
  <c r="DI1127" i="2"/>
  <c r="DC1127" i="2"/>
  <c r="CW1127" i="2"/>
  <c r="EF1127" i="2"/>
  <c r="DZ1127" i="2"/>
  <c r="DT1127" i="2"/>
  <c r="DN1127" i="2"/>
  <c r="DH1127" i="2"/>
  <c r="DB1127" i="2"/>
  <c r="CU1127" i="2"/>
  <c r="CT1127" i="2"/>
  <c r="CS1127" i="2"/>
  <c r="CV1127" i="2"/>
  <c r="CR1127" i="2"/>
  <c r="CQ1127" i="2"/>
  <c r="CP1127" i="2"/>
  <c r="CM1133" i="2"/>
  <c r="EM1133" i="2"/>
  <c r="EE1133" i="2"/>
  <c r="DY1133" i="2"/>
  <c r="DS1133" i="2"/>
  <c r="DM1133" i="2"/>
  <c r="DG1133" i="2"/>
  <c r="DA1133" i="2"/>
  <c r="ED1133" i="2"/>
  <c r="DX1133" i="2"/>
  <c r="DR1133" i="2"/>
  <c r="DL1133" i="2"/>
  <c r="DF1133" i="2"/>
  <c r="CZ1133" i="2"/>
  <c r="EI1133" i="2"/>
  <c r="EC1133" i="2"/>
  <c r="DW1133" i="2"/>
  <c r="DQ1133" i="2"/>
  <c r="DK1133" i="2"/>
  <c r="DE1133" i="2"/>
  <c r="CY1133" i="2"/>
  <c r="EH1133" i="2"/>
  <c r="EB1133" i="2"/>
  <c r="DV1133" i="2"/>
  <c r="DP1133" i="2"/>
  <c r="DJ1133" i="2"/>
  <c r="DD1133" i="2"/>
  <c r="CX1133" i="2"/>
  <c r="EG1133" i="2"/>
  <c r="EA1133" i="2"/>
  <c r="DU1133" i="2"/>
  <c r="DO1133" i="2"/>
  <c r="DI1133" i="2"/>
  <c r="DC1133" i="2"/>
  <c r="CW1133" i="2"/>
  <c r="EF1133" i="2"/>
  <c r="DZ1133" i="2"/>
  <c r="DT1133" i="2"/>
  <c r="DN1133" i="2"/>
  <c r="DH1133" i="2"/>
  <c r="DB1133" i="2"/>
  <c r="CU1133" i="2"/>
  <c r="CT1133" i="2"/>
  <c r="CS1133" i="2"/>
  <c r="CV1133" i="2"/>
  <c r="CR1133" i="2"/>
  <c r="CQ1133" i="2"/>
  <c r="CP1133" i="2"/>
  <c r="CM1139" i="2"/>
  <c r="EM1139" i="2"/>
  <c r="EE1139" i="2"/>
  <c r="DY1139" i="2"/>
  <c r="DS1139" i="2"/>
  <c r="DM1139" i="2"/>
  <c r="DG1139" i="2"/>
  <c r="DA1139" i="2"/>
  <c r="ED1139" i="2"/>
  <c r="DX1139" i="2"/>
  <c r="DR1139" i="2"/>
  <c r="DL1139" i="2"/>
  <c r="DF1139" i="2"/>
  <c r="CZ1139" i="2"/>
  <c r="EI1139" i="2"/>
  <c r="EC1139" i="2"/>
  <c r="DW1139" i="2"/>
  <c r="DQ1139" i="2"/>
  <c r="DK1139" i="2"/>
  <c r="DE1139" i="2"/>
  <c r="CY1139" i="2"/>
  <c r="EH1139" i="2"/>
  <c r="EB1139" i="2"/>
  <c r="DV1139" i="2"/>
  <c r="DP1139" i="2"/>
  <c r="DJ1139" i="2"/>
  <c r="DD1139" i="2"/>
  <c r="CX1139" i="2"/>
  <c r="EG1139" i="2"/>
  <c r="EA1139" i="2"/>
  <c r="DU1139" i="2"/>
  <c r="DO1139" i="2"/>
  <c r="DI1139" i="2"/>
  <c r="DC1139" i="2"/>
  <c r="CW1139" i="2"/>
  <c r="EF1139" i="2"/>
  <c r="DZ1139" i="2"/>
  <c r="DT1139" i="2"/>
  <c r="DN1139" i="2"/>
  <c r="DH1139" i="2"/>
  <c r="DB1139" i="2"/>
  <c r="CU1139" i="2"/>
  <c r="CT1139" i="2"/>
  <c r="CS1139" i="2"/>
  <c r="CV1139" i="2"/>
  <c r="CR1139" i="2"/>
  <c r="CQ1139" i="2"/>
  <c r="CP1139" i="2"/>
  <c r="CM1145" i="2"/>
  <c r="EM1145" i="2"/>
  <c r="EE1145" i="2"/>
  <c r="DY1145" i="2"/>
  <c r="DS1145" i="2"/>
  <c r="DM1145" i="2"/>
  <c r="DG1145" i="2"/>
  <c r="DA1145" i="2"/>
  <c r="ED1145" i="2"/>
  <c r="DX1145" i="2"/>
  <c r="DR1145" i="2"/>
  <c r="DL1145" i="2"/>
  <c r="DF1145" i="2"/>
  <c r="CZ1145" i="2"/>
  <c r="EI1145" i="2"/>
  <c r="EC1145" i="2"/>
  <c r="DW1145" i="2"/>
  <c r="DQ1145" i="2"/>
  <c r="DK1145" i="2"/>
  <c r="DE1145" i="2"/>
  <c r="CY1145" i="2"/>
  <c r="EH1145" i="2"/>
  <c r="EB1145" i="2"/>
  <c r="DV1145" i="2"/>
  <c r="DP1145" i="2"/>
  <c r="DJ1145" i="2"/>
  <c r="DD1145" i="2"/>
  <c r="CX1145" i="2"/>
  <c r="EG1145" i="2"/>
  <c r="EA1145" i="2"/>
  <c r="DU1145" i="2"/>
  <c r="DO1145" i="2"/>
  <c r="DI1145" i="2"/>
  <c r="DC1145" i="2"/>
  <c r="CW1145" i="2"/>
  <c r="EF1145" i="2"/>
  <c r="DZ1145" i="2"/>
  <c r="DT1145" i="2"/>
  <c r="DN1145" i="2"/>
  <c r="DH1145" i="2"/>
  <c r="DB1145" i="2"/>
  <c r="CU1145" i="2"/>
  <c r="CT1145" i="2"/>
  <c r="CS1145" i="2"/>
  <c r="CV1145" i="2"/>
  <c r="CR1145" i="2"/>
  <c r="CQ1145" i="2"/>
  <c r="CP1145" i="2"/>
  <c r="CM1151" i="2"/>
  <c r="EM1151" i="2"/>
  <c r="EH1151" i="2"/>
  <c r="EB1151" i="2"/>
  <c r="DV1151" i="2"/>
  <c r="DP1151" i="2"/>
  <c r="DJ1151" i="2"/>
  <c r="DD1151" i="2"/>
  <c r="CX1151" i="2"/>
  <c r="EG1151" i="2"/>
  <c r="EA1151" i="2"/>
  <c r="DU1151" i="2"/>
  <c r="DO1151" i="2"/>
  <c r="DI1151" i="2"/>
  <c r="DC1151" i="2"/>
  <c r="CW1151" i="2"/>
  <c r="EF1151" i="2"/>
  <c r="DZ1151" i="2"/>
  <c r="DT1151" i="2"/>
  <c r="DN1151" i="2"/>
  <c r="DH1151" i="2"/>
  <c r="DB1151" i="2"/>
  <c r="EE1151" i="2"/>
  <c r="DY1151" i="2"/>
  <c r="DS1151" i="2"/>
  <c r="DM1151" i="2"/>
  <c r="DG1151" i="2"/>
  <c r="DA1151" i="2"/>
  <c r="ED1151" i="2"/>
  <c r="DX1151" i="2"/>
  <c r="DR1151" i="2"/>
  <c r="DL1151" i="2"/>
  <c r="DF1151" i="2"/>
  <c r="CZ1151" i="2"/>
  <c r="EI1151" i="2"/>
  <c r="EC1151" i="2"/>
  <c r="DW1151" i="2"/>
  <c r="DQ1151" i="2"/>
  <c r="DK1151" i="2"/>
  <c r="DE1151" i="2"/>
  <c r="CY1151" i="2"/>
  <c r="CU1151" i="2"/>
  <c r="CT1151" i="2"/>
  <c r="CS1151" i="2"/>
  <c r="CV1151" i="2"/>
  <c r="CR1151" i="2"/>
  <c r="CQ1151" i="2"/>
  <c r="CP1151" i="2"/>
  <c r="CM1157" i="2"/>
  <c r="EM1157" i="2"/>
  <c r="EH1157" i="2"/>
  <c r="EB1157" i="2"/>
  <c r="DV1157" i="2"/>
  <c r="DP1157" i="2"/>
  <c r="DJ1157" i="2"/>
  <c r="DD1157" i="2"/>
  <c r="CX1157" i="2"/>
  <c r="EG1157" i="2"/>
  <c r="EA1157" i="2"/>
  <c r="DU1157" i="2"/>
  <c r="DO1157" i="2"/>
  <c r="DI1157" i="2"/>
  <c r="DC1157" i="2"/>
  <c r="CW1157" i="2"/>
  <c r="EF1157" i="2"/>
  <c r="DZ1157" i="2"/>
  <c r="DT1157" i="2"/>
  <c r="DN1157" i="2"/>
  <c r="DH1157" i="2"/>
  <c r="DB1157" i="2"/>
  <c r="EE1157" i="2"/>
  <c r="DY1157" i="2"/>
  <c r="DS1157" i="2"/>
  <c r="DM1157" i="2"/>
  <c r="DG1157" i="2"/>
  <c r="DA1157" i="2"/>
  <c r="ED1157" i="2"/>
  <c r="DX1157" i="2"/>
  <c r="DR1157" i="2"/>
  <c r="DL1157" i="2"/>
  <c r="DF1157" i="2"/>
  <c r="CZ1157" i="2"/>
  <c r="EI1157" i="2"/>
  <c r="EC1157" i="2"/>
  <c r="DW1157" i="2"/>
  <c r="DQ1157" i="2"/>
  <c r="DK1157" i="2"/>
  <c r="DE1157" i="2"/>
  <c r="CY1157" i="2"/>
  <c r="CU1157" i="2"/>
  <c r="CT1157" i="2"/>
  <c r="CS1157" i="2"/>
  <c r="CV1157" i="2"/>
  <c r="CR1157" i="2"/>
  <c r="CQ1157" i="2"/>
  <c r="CP1157" i="2"/>
  <c r="CM1163" i="2"/>
  <c r="EM1163" i="2"/>
  <c r="EH1163" i="2"/>
  <c r="EB1163" i="2"/>
  <c r="DV1163" i="2"/>
  <c r="DP1163" i="2"/>
  <c r="DJ1163" i="2"/>
  <c r="DD1163" i="2"/>
  <c r="CX1163" i="2"/>
  <c r="EG1163" i="2"/>
  <c r="EA1163" i="2"/>
  <c r="DU1163" i="2"/>
  <c r="DO1163" i="2"/>
  <c r="DI1163" i="2"/>
  <c r="DC1163" i="2"/>
  <c r="CW1163" i="2"/>
  <c r="EF1163" i="2"/>
  <c r="DZ1163" i="2"/>
  <c r="DT1163" i="2"/>
  <c r="DN1163" i="2"/>
  <c r="DH1163" i="2"/>
  <c r="DB1163" i="2"/>
  <c r="EE1163" i="2"/>
  <c r="DY1163" i="2"/>
  <c r="DS1163" i="2"/>
  <c r="DM1163" i="2"/>
  <c r="DG1163" i="2"/>
  <c r="DA1163" i="2"/>
  <c r="ED1163" i="2"/>
  <c r="DX1163" i="2"/>
  <c r="DR1163" i="2"/>
  <c r="DL1163" i="2"/>
  <c r="DF1163" i="2"/>
  <c r="CZ1163" i="2"/>
  <c r="EI1163" i="2"/>
  <c r="EC1163" i="2"/>
  <c r="DW1163" i="2"/>
  <c r="DQ1163" i="2"/>
  <c r="DK1163" i="2"/>
  <c r="DE1163" i="2"/>
  <c r="CY1163" i="2"/>
  <c r="CU1163" i="2"/>
  <c r="CT1163" i="2"/>
  <c r="CS1163" i="2"/>
  <c r="CV1163" i="2"/>
  <c r="CR1163" i="2"/>
  <c r="CQ1163" i="2"/>
  <c r="CP1163" i="2"/>
  <c r="CM1169" i="2"/>
  <c r="EM1169" i="2"/>
  <c r="EH1169" i="2"/>
  <c r="EB1169" i="2"/>
  <c r="DV1169" i="2"/>
  <c r="DP1169" i="2"/>
  <c r="DJ1169" i="2"/>
  <c r="DD1169" i="2"/>
  <c r="CX1169" i="2"/>
  <c r="EG1169" i="2"/>
  <c r="EA1169" i="2"/>
  <c r="DU1169" i="2"/>
  <c r="DO1169" i="2"/>
  <c r="DI1169" i="2"/>
  <c r="DC1169" i="2"/>
  <c r="CW1169" i="2"/>
  <c r="EF1169" i="2"/>
  <c r="DZ1169" i="2"/>
  <c r="DT1169" i="2"/>
  <c r="DN1169" i="2"/>
  <c r="DH1169" i="2"/>
  <c r="DB1169" i="2"/>
  <c r="EE1169" i="2"/>
  <c r="DY1169" i="2"/>
  <c r="DS1169" i="2"/>
  <c r="DM1169" i="2"/>
  <c r="DG1169" i="2"/>
  <c r="DA1169" i="2"/>
  <c r="ED1169" i="2"/>
  <c r="DX1169" i="2"/>
  <c r="DR1169" i="2"/>
  <c r="DL1169" i="2"/>
  <c r="DF1169" i="2"/>
  <c r="CZ1169" i="2"/>
  <c r="EI1169" i="2"/>
  <c r="EC1169" i="2"/>
  <c r="DW1169" i="2"/>
  <c r="DQ1169" i="2"/>
  <c r="DK1169" i="2"/>
  <c r="DE1169" i="2"/>
  <c r="CY1169" i="2"/>
  <c r="CU1169" i="2"/>
  <c r="CT1169" i="2"/>
  <c r="CS1169" i="2"/>
  <c r="CV1169" i="2"/>
  <c r="CR1169" i="2"/>
  <c r="CQ1169" i="2"/>
  <c r="CP1169" i="2"/>
  <c r="CM1175" i="2"/>
  <c r="EM1175" i="2"/>
  <c r="EH1175" i="2"/>
  <c r="EB1175" i="2"/>
  <c r="DV1175" i="2"/>
  <c r="DP1175" i="2"/>
  <c r="DJ1175" i="2"/>
  <c r="DD1175" i="2"/>
  <c r="CX1175" i="2"/>
  <c r="EG1175" i="2"/>
  <c r="EA1175" i="2"/>
  <c r="DU1175" i="2"/>
  <c r="DO1175" i="2"/>
  <c r="DI1175" i="2"/>
  <c r="DC1175" i="2"/>
  <c r="CW1175" i="2"/>
  <c r="EF1175" i="2"/>
  <c r="DZ1175" i="2"/>
  <c r="DT1175" i="2"/>
  <c r="DN1175" i="2"/>
  <c r="DH1175" i="2"/>
  <c r="DB1175" i="2"/>
  <c r="EE1175" i="2"/>
  <c r="DY1175" i="2"/>
  <c r="DS1175" i="2"/>
  <c r="DM1175" i="2"/>
  <c r="DG1175" i="2"/>
  <c r="DA1175" i="2"/>
  <c r="ED1175" i="2"/>
  <c r="DX1175" i="2"/>
  <c r="DR1175" i="2"/>
  <c r="DL1175" i="2"/>
  <c r="DF1175" i="2"/>
  <c r="CZ1175" i="2"/>
  <c r="EI1175" i="2"/>
  <c r="EC1175" i="2"/>
  <c r="DW1175" i="2"/>
  <c r="DQ1175" i="2"/>
  <c r="DK1175" i="2"/>
  <c r="DE1175" i="2"/>
  <c r="CY1175" i="2"/>
  <c r="CU1175" i="2"/>
  <c r="CT1175" i="2"/>
  <c r="CS1175" i="2"/>
  <c r="CV1175" i="2"/>
  <c r="CR1175" i="2"/>
  <c r="CQ1175" i="2"/>
  <c r="CP1175" i="2"/>
  <c r="CM1181" i="2"/>
  <c r="EM1181" i="2"/>
  <c r="EH1181" i="2"/>
  <c r="EB1181" i="2"/>
  <c r="DV1181" i="2"/>
  <c r="DP1181" i="2"/>
  <c r="DJ1181" i="2"/>
  <c r="DD1181" i="2"/>
  <c r="CX1181" i="2"/>
  <c r="EG1181" i="2"/>
  <c r="EA1181" i="2"/>
  <c r="DU1181" i="2"/>
  <c r="DO1181" i="2"/>
  <c r="DI1181" i="2"/>
  <c r="DC1181" i="2"/>
  <c r="CW1181" i="2"/>
  <c r="EF1181" i="2"/>
  <c r="DZ1181" i="2"/>
  <c r="DT1181" i="2"/>
  <c r="DN1181" i="2"/>
  <c r="DH1181" i="2"/>
  <c r="DB1181" i="2"/>
  <c r="EE1181" i="2"/>
  <c r="DY1181" i="2"/>
  <c r="DS1181" i="2"/>
  <c r="DM1181" i="2"/>
  <c r="DG1181" i="2"/>
  <c r="DA1181" i="2"/>
  <c r="ED1181" i="2"/>
  <c r="DX1181" i="2"/>
  <c r="DR1181" i="2"/>
  <c r="DL1181" i="2"/>
  <c r="DF1181" i="2"/>
  <c r="CZ1181" i="2"/>
  <c r="EI1181" i="2"/>
  <c r="EC1181" i="2"/>
  <c r="DW1181" i="2"/>
  <c r="DQ1181" i="2"/>
  <c r="DK1181" i="2"/>
  <c r="DE1181" i="2"/>
  <c r="CY1181" i="2"/>
  <c r="CU1181" i="2"/>
  <c r="CT1181" i="2"/>
  <c r="CS1181" i="2"/>
  <c r="CV1181" i="2"/>
  <c r="CR1181" i="2"/>
  <c r="CQ1181" i="2"/>
  <c r="CP1181" i="2"/>
  <c r="CM1187" i="2"/>
  <c r="EM1187" i="2"/>
  <c r="EH1187" i="2"/>
  <c r="EB1187" i="2"/>
  <c r="DV1187" i="2"/>
  <c r="DP1187" i="2"/>
  <c r="DJ1187" i="2"/>
  <c r="DD1187" i="2"/>
  <c r="CX1187" i="2"/>
  <c r="EG1187" i="2"/>
  <c r="EA1187" i="2"/>
  <c r="DU1187" i="2"/>
  <c r="DO1187" i="2"/>
  <c r="DI1187" i="2"/>
  <c r="DC1187" i="2"/>
  <c r="CW1187" i="2"/>
  <c r="EF1187" i="2"/>
  <c r="DZ1187" i="2"/>
  <c r="DT1187" i="2"/>
  <c r="DN1187" i="2"/>
  <c r="DH1187" i="2"/>
  <c r="DB1187" i="2"/>
  <c r="EE1187" i="2"/>
  <c r="DY1187" i="2"/>
  <c r="DS1187" i="2"/>
  <c r="DM1187" i="2"/>
  <c r="DG1187" i="2"/>
  <c r="DA1187" i="2"/>
  <c r="ED1187" i="2"/>
  <c r="DX1187" i="2"/>
  <c r="DR1187" i="2"/>
  <c r="DL1187" i="2"/>
  <c r="DF1187" i="2"/>
  <c r="CZ1187" i="2"/>
  <c r="EI1187" i="2"/>
  <c r="EC1187" i="2"/>
  <c r="DW1187" i="2"/>
  <c r="DQ1187" i="2"/>
  <c r="DK1187" i="2"/>
  <c r="DE1187" i="2"/>
  <c r="CY1187" i="2"/>
  <c r="CU1187" i="2"/>
  <c r="CT1187" i="2"/>
  <c r="CS1187" i="2"/>
  <c r="CV1187" i="2"/>
  <c r="CR1187" i="2"/>
  <c r="CQ1187" i="2"/>
  <c r="CP1187" i="2"/>
  <c r="CM1193" i="2"/>
  <c r="EM1193" i="2"/>
  <c r="EH1193" i="2"/>
  <c r="EB1193" i="2"/>
  <c r="DV1193" i="2"/>
  <c r="DP1193" i="2"/>
  <c r="DJ1193" i="2"/>
  <c r="DD1193" i="2"/>
  <c r="CX1193" i="2"/>
  <c r="EG1193" i="2"/>
  <c r="EA1193" i="2"/>
  <c r="DU1193" i="2"/>
  <c r="DO1193" i="2"/>
  <c r="DI1193" i="2"/>
  <c r="DC1193" i="2"/>
  <c r="CW1193" i="2"/>
  <c r="EF1193" i="2"/>
  <c r="DZ1193" i="2"/>
  <c r="DT1193" i="2"/>
  <c r="DN1193" i="2"/>
  <c r="DH1193" i="2"/>
  <c r="DB1193" i="2"/>
  <c r="EE1193" i="2"/>
  <c r="DY1193" i="2"/>
  <c r="DS1193" i="2"/>
  <c r="DM1193" i="2"/>
  <c r="DG1193" i="2"/>
  <c r="DA1193" i="2"/>
  <c r="ED1193" i="2"/>
  <c r="DX1193" i="2"/>
  <c r="DR1193" i="2"/>
  <c r="DL1193" i="2"/>
  <c r="DF1193" i="2"/>
  <c r="CZ1193" i="2"/>
  <c r="EI1193" i="2"/>
  <c r="EC1193" i="2"/>
  <c r="DW1193" i="2"/>
  <c r="DQ1193" i="2"/>
  <c r="DK1193" i="2"/>
  <c r="DE1193" i="2"/>
  <c r="CY1193" i="2"/>
  <c r="CU1193" i="2"/>
  <c r="CT1193" i="2"/>
  <c r="CS1193" i="2"/>
  <c r="CV1193" i="2"/>
  <c r="CR1193" i="2"/>
  <c r="CQ1193" i="2"/>
  <c r="CP1193" i="2"/>
  <c r="EK1199" i="2"/>
  <c r="EO1199" i="2" s="1"/>
  <c r="EQ1199" i="2" s="1"/>
  <c r="CM1199" i="2"/>
  <c r="EM1199" i="2"/>
  <c r="EH1199" i="2"/>
  <c r="EB1199" i="2"/>
  <c r="DV1199" i="2"/>
  <c r="DP1199" i="2"/>
  <c r="DJ1199" i="2"/>
  <c r="DD1199" i="2"/>
  <c r="CX1199" i="2"/>
  <c r="EG1199" i="2"/>
  <c r="EA1199" i="2"/>
  <c r="DU1199" i="2"/>
  <c r="DO1199" i="2"/>
  <c r="DI1199" i="2"/>
  <c r="DC1199" i="2"/>
  <c r="CW1199" i="2"/>
  <c r="EF1199" i="2"/>
  <c r="DZ1199" i="2"/>
  <c r="DT1199" i="2"/>
  <c r="DN1199" i="2"/>
  <c r="DH1199" i="2"/>
  <c r="DB1199" i="2"/>
  <c r="EE1199" i="2"/>
  <c r="DY1199" i="2"/>
  <c r="DS1199" i="2"/>
  <c r="DM1199" i="2"/>
  <c r="DG1199" i="2"/>
  <c r="DA1199" i="2"/>
  <c r="ED1199" i="2"/>
  <c r="DX1199" i="2"/>
  <c r="DR1199" i="2"/>
  <c r="DL1199" i="2"/>
  <c r="DF1199" i="2"/>
  <c r="CZ1199" i="2"/>
  <c r="EI1199" i="2"/>
  <c r="EC1199" i="2"/>
  <c r="DW1199" i="2"/>
  <c r="DQ1199" i="2"/>
  <c r="DK1199" i="2"/>
  <c r="DE1199" i="2"/>
  <c r="CY1199" i="2"/>
  <c r="CU1199" i="2"/>
  <c r="CT1199" i="2"/>
  <c r="CS1199" i="2"/>
  <c r="CV1199" i="2"/>
  <c r="CR1199" i="2"/>
  <c r="CQ1199" i="2"/>
  <c r="CP1199" i="2"/>
  <c r="CM1205" i="2"/>
  <c r="EM1205" i="2"/>
  <c r="EH1205" i="2"/>
  <c r="EB1205" i="2"/>
  <c r="DV1205" i="2"/>
  <c r="DP1205" i="2"/>
  <c r="DJ1205" i="2"/>
  <c r="DD1205" i="2"/>
  <c r="CX1205" i="2"/>
  <c r="EG1205" i="2"/>
  <c r="EA1205" i="2"/>
  <c r="DU1205" i="2"/>
  <c r="DO1205" i="2"/>
  <c r="DI1205" i="2"/>
  <c r="DC1205" i="2"/>
  <c r="CW1205" i="2"/>
  <c r="EF1205" i="2"/>
  <c r="DZ1205" i="2"/>
  <c r="DT1205" i="2"/>
  <c r="DN1205" i="2"/>
  <c r="DH1205" i="2"/>
  <c r="DB1205" i="2"/>
  <c r="EE1205" i="2"/>
  <c r="DY1205" i="2"/>
  <c r="DS1205" i="2"/>
  <c r="DM1205" i="2"/>
  <c r="DG1205" i="2"/>
  <c r="DA1205" i="2"/>
  <c r="ED1205" i="2"/>
  <c r="DX1205" i="2"/>
  <c r="DR1205" i="2"/>
  <c r="DL1205" i="2"/>
  <c r="DF1205" i="2"/>
  <c r="CZ1205" i="2"/>
  <c r="EI1205" i="2"/>
  <c r="EC1205" i="2"/>
  <c r="DW1205" i="2"/>
  <c r="DQ1205" i="2"/>
  <c r="DK1205" i="2"/>
  <c r="DE1205" i="2"/>
  <c r="CY1205" i="2"/>
  <c r="CU1205" i="2"/>
  <c r="CT1205" i="2"/>
  <c r="CS1205" i="2"/>
  <c r="CV1205" i="2"/>
  <c r="CR1205" i="2"/>
  <c r="CQ1205" i="2"/>
  <c r="CP1205" i="2"/>
  <c r="CM1211" i="2"/>
  <c r="EM1211" i="2"/>
  <c r="EH1211" i="2"/>
  <c r="EB1211" i="2"/>
  <c r="DV1211" i="2"/>
  <c r="DP1211" i="2"/>
  <c r="DJ1211" i="2"/>
  <c r="DD1211" i="2"/>
  <c r="CX1211" i="2"/>
  <c r="EG1211" i="2"/>
  <c r="EA1211" i="2"/>
  <c r="DU1211" i="2"/>
  <c r="DO1211" i="2"/>
  <c r="DI1211" i="2"/>
  <c r="DC1211" i="2"/>
  <c r="CW1211" i="2"/>
  <c r="EF1211" i="2"/>
  <c r="DZ1211" i="2"/>
  <c r="DT1211" i="2"/>
  <c r="DN1211" i="2"/>
  <c r="DH1211" i="2"/>
  <c r="DB1211" i="2"/>
  <c r="EE1211" i="2"/>
  <c r="DY1211" i="2"/>
  <c r="DS1211" i="2"/>
  <c r="DM1211" i="2"/>
  <c r="DG1211" i="2"/>
  <c r="DA1211" i="2"/>
  <c r="ED1211" i="2"/>
  <c r="DX1211" i="2"/>
  <c r="DR1211" i="2"/>
  <c r="DL1211" i="2"/>
  <c r="DF1211" i="2"/>
  <c r="CZ1211" i="2"/>
  <c r="EI1211" i="2"/>
  <c r="EC1211" i="2"/>
  <c r="DW1211" i="2"/>
  <c r="DQ1211" i="2"/>
  <c r="DK1211" i="2"/>
  <c r="DE1211" i="2"/>
  <c r="CY1211" i="2"/>
  <c r="CU1211" i="2"/>
  <c r="CT1211" i="2"/>
  <c r="CS1211" i="2"/>
  <c r="CV1211" i="2"/>
  <c r="CR1211" i="2"/>
  <c r="CQ1211" i="2"/>
  <c r="CP1211" i="2"/>
  <c r="CM1217" i="2"/>
  <c r="EM1217" i="2"/>
  <c r="EH1217" i="2"/>
  <c r="EB1217" i="2"/>
  <c r="DV1217" i="2"/>
  <c r="DP1217" i="2"/>
  <c r="DJ1217" i="2"/>
  <c r="DD1217" i="2"/>
  <c r="CX1217" i="2"/>
  <c r="EG1217" i="2"/>
  <c r="EA1217" i="2"/>
  <c r="DU1217" i="2"/>
  <c r="DO1217" i="2"/>
  <c r="DI1217" i="2"/>
  <c r="DC1217" i="2"/>
  <c r="CW1217" i="2"/>
  <c r="EF1217" i="2"/>
  <c r="DZ1217" i="2"/>
  <c r="DT1217" i="2"/>
  <c r="DN1217" i="2"/>
  <c r="DH1217" i="2"/>
  <c r="DB1217" i="2"/>
  <c r="EE1217" i="2"/>
  <c r="DY1217" i="2"/>
  <c r="DS1217" i="2"/>
  <c r="DM1217" i="2"/>
  <c r="DG1217" i="2"/>
  <c r="DA1217" i="2"/>
  <c r="ED1217" i="2"/>
  <c r="DX1217" i="2"/>
  <c r="DR1217" i="2"/>
  <c r="DL1217" i="2"/>
  <c r="DF1217" i="2"/>
  <c r="CZ1217" i="2"/>
  <c r="EI1217" i="2"/>
  <c r="EC1217" i="2"/>
  <c r="DW1217" i="2"/>
  <c r="DQ1217" i="2"/>
  <c r="DK1217" i="2"/>
  <c r="DE1217" i="2"/>
  <c r="CY1217" i="2"/>
  <c r="CU1217" i="2"/>
  <c r="CT1217" i="2"/>
  <c r="CS1217" i="2"/>
  <c r="CV1217" i="2"/>
  <c r="CR1217" i="2"/>
  <c r="CQ1217" i="2"/>
  <c r="CP1217" i="2"/>
  <c r="EK1223" i="2"/>
  <c r="EO1223" i="2" s="1"/>
  <c r="EQ1223" i="2" s="1"/>
  <c r="CM1223" i="2"/>
  <c r="EM1223" i="2"/>
  <c r="EH1223" i="2"/>
  <c r="EB1223" i="2"/>
  <c r="DV1223" i="2"/>
  <c r="DP1223" i="2"/>
  <c r="DJ1223" i="2"/>
  <c r="DD1223" i="2"/>
  <c r="CX1223" i="2"/>
  <c r="EG1223" i="2"/>
  <c r="EA1223" i="2"/>
  <c r="DU1223" i="2"/>
  <c r="DO1223" i="2"/>
  <c r="DI1223" i="2"/>
  <c r="DC1223" i="2"/>
  <c r="CW1223" i="2"/>
  <c r="EF1223" i="2"/>
  <c r="DZ1223" i="2"/>
  <c r="DT1223" i="2"/>
  <c r="DN1223" i="2"/>
  <c r="DH1223" i="2"/>
  <c r="DB1223" i="2"/>
  <c r="EE1223" i="2"/>
  <c r="DY1223" i="2"/>
  <c r="DS1223" i="2"/>
  <c r="DM1223" i="2"/>
  <c r="DG1223" i="2"/>
  <c r="DA1223" i="2"/>
  <c r="ED1223" i="2"/>
  <c r="DX1223" i="2"/>
  <c r="DR1223" i="2"/>
  <c r="DL1223" i="2"/>
  <c r="DF1223" i="2"/>
  <c r="CZ1223" i="2"/>
  <c r="EI1223" i="2"/>
  <c r="EC1223" i="2"/>
  <c r="DW1223" i="2"/>
  <c r="DQ1223" i="2"/>
  <c r="DK1223" i="2"/>
  <c r="DE1223" i="2"/>
  <c r="CY1223" i="2"/>
  <c r="CU1223" i="2"/>
  <c r="CT1223" i="2"/>
  <c r="CS1223" i="2"/>
  <c r="CV1223" i="2"/>
  <c r="CR1223" i="2"/>
  <c r="CQ1223" i="2"/>
  <c r="CP1223" i="2"/>
  <c r="CM1229" i="2"/>
  <c r="EM1229" i="2"/>
  <c r="EH1229" i="2"/>
  <c r="EB1229" i="2"/>
  <c r="DV1229" i="2"/>
  <c r="DP1229" i="2"/>
  <c r="DJ1229" i="2"/>
  <c r="DD1229" i="2"/>
  <c r="CX1229" i="2"/>
  <c r="EG1229" i="2"/>
  <c r="EA1229" i="2"/>
  <c r="DU1229" i="2"/>
  <c r="DO1229" i="2"/>
  <c r="DI1229" i="2"/>
  <c r="DC1229" i="2"/>
  <c r="CW1229" i="2"/>
  <c r="EF1229" i="2"/>
  <c r="DZ1229" i="2"/>
  <c r="DT1229" i="2"/>
  <c r="DN1229" i="2"/>
  <c r="DH1229" i="2"/>
  <c r="DB1229" i="2"/>
  <c r="EE1229" i="2"/>
  <c r="DY1229" i="2"/>
  <c r="DS1229" i="2"/>
  <c r="DM1229" i="2"/>
  <c r="DG1229" i="2"/>
  <c r="DA1229" i="2"/>
  <c r="ED1229" i="2"/>
  <c r="DX1229" i="2"/>
  <c r="DR1229" i="2"/>
  <c r="DL1229" i="2"/>
  <c r="DF1229" i="2"/>
  <c r="CZ1229" i="2"/>
  <c r="EI1229" i="2"/>
  <c r="EC1229" i="2"/>
  <c r="DW1229" i="2"/>
  <c r="DQ1229" i="2"/>
  <c r="DK1229" i="2"/>
  <c r="DE1229" i="2"/>
  <c r="CY1229" i="2"/>
  <c r="CU1229" i="2"/>
  <c r="CT1229" i="2"/>
  <c r="CS1229" i="2"/>
  <c r="CV1229" i="2"/>
  <c r="CR1229" i="2"/>
  <c r="CQ1229" i="2"/>
  <c r="CP1229" i="2"/>
  <c r="CM1235" i="2"/>
  <c r="EM1235" i="2"/>
  <c r="EH1235" i="2"/>
  <c r="EB1235" i="2"/>
  <c r="DV1235" i="2"/>
  <c r="DP1235" i="2"/>
  <c r="DJ1235" i="2"/>
  <c r="DD1235" i="2"/>
  <c r="CX1235" i="2"/>
  <c r="EG1235" i="2"/>
  <c r="EA1235" i="2"/>
  <c r="DU1235" i="2"/>
  <c r="DO1235" i="2"/>
  <c r="DI1235" i="2"/>
  <c r="DC1235" i="2"/>
  <c r="CW1235" i="2"/>
  <c r="EF1235" i="2"/>
  <c r="DZ1235" i="2"/>
  <c r="DT1235" i="2"/>
  <c r="DN1235" i="2"/>
  <c r="DH1235" i="2"/>
  <c r="DB1235" i="2"/>
  <c r="EE1235" i="2"/>
  <c r="DY1235" i="2"/>
  <c r="DS1235" i="2"/>
  <c r="DM1235" i="2"/>
  <c r="DG1235" i="2"/>
  <c r="DA1235" i="2"/>
  <c r="ED1235" i="2"/>
  <c r="DX1235" i="2"/>
  <c r="DR1235" i="2"/>
  <c r="DL1235" i="2"/>
  <c r="DF1235" i="2"/>
  <c r="CZ1235" i="2"/>
  <c r="EI1235" i="2"/>
  <c r="EC1235" i="2"/>
  <c r="DW1235" i="2"/>
  <c r="DQ1235" i="2"/>
  <c r="DK1235" i="2"/>
  <c r="DE1235" i="2"/>
  <c r="CY1235" i="2"/>
  <c r="CU1235" i="2"/>
  <c r="CT1235" i="2"/>
  <c r="CS1235" i="2"/>
  <c r="CV1235" i="2"/>
  <c r="CR1235" i="2"/>
  <c r="CQ1235" i="2"/>
  <c r="CP1235" i="2"/>
  <c r="CM1241" i="2"/>
  <c r="EM1241" i="2"/>
  <c r="EH1241" i="2"/>
  <c r="EB1241" i="2"/>
  <c r="DV1241" i="2"/>
  <c r="DP1241" i="2"/>
  <c r="DJ1241" i="2"/>
  <c r="DD1241" i="2"/>
  <c r="CX1241" i="2"/>
  <c r="EG1241" i="2"/>
  <c r="EA1241" i="2"/>
  <c r="DU1241" i="2"/>
  <c r="DO1241" i="2"/>
  <c r="DI1241" i="2"/>
  <c r="DC1241" i="2"/>
  <c r="CW1241" i="2"/>
  <c r="EF1241" i="2"/>
  <c r="DZ1241" i="2"/>
  <c r="DT1241" i="2"/>
  <c r="DN1241" i="2"/>
  <c r="DH1241" i="2"/>
  <c r="DB1241" i="2"/>
  <c r="EE1241" i="2"/>
  <c r="DY1241" i="2"/>
  <c r="DS1241" i="2"/>
  <c r="DM1241" i="2"/>
  <c r="DG1241" i="2"/>
  <c r="DA1241" i="2"/>
  <c r="ED1241" i="2"/>
  <c r="DX1241" i="2"/>
  <c r="DR1241" i="2"/>
  <c r="DL1241" i="2"/>
  <c r="DF1241" i="2"/>
  <c r="CZ1241" i="2"/>
  <c r="EI1241" i="2"/>
  <c r="EC1241" i="2"/>
  <c r="DW1241" i="2"/>
  <c r="DQ1241" i="2"/>
  <c r="DK1241" i="2"/>
  <c r="DE1241" i="2"/>
  <c r="CY1241" i="2"/>
  <c r="CU1241" i="2"/>
  <c r="CT1241" i="2"/>
  <c r="CS1241" i="2"/>
  <c r="CV1241" i="2"/>
  <c r="CR1241" i="2"/>
  <c r="CQ1241" i="2"/>
  <c r="CP1241" i="2"/>
  <c r="CM1247" i="2"/>
  <c r="EM1247" i="2"/>
  <c r="EH1247" i="2"/>
  <c r="EB1247" i="2"/>
  <c r="DV1247" i="2"/>
  <c r="DP1247" i="2"/>
  <c r="DJ1247" i="2"/>
  <c r="DD1247" i="2"/>
  <c r="CX1247" i="2"/>
  <c r="EG1247" i="2"/>
  <c r="EA1247" i="2"/>
  <c r="DU1247" i="2"/>
  <c r="DO1247" i="2"/>
  <c r="DI1247" i="2"/>
  <c r="DC1247" i="2"/>
  <c r="CW1247" i="2"/>
  <c r="EF1247" i="2"/>
  <c r="DZ1247" i="2"/>
  <c r="DT1247" i="2"/>
  <c r="DN1247" i="2"/>
  <c r="DH1247" i="2"/>
  <c r="DB1247" i="2"/>
  <c r="EE1247" i="2"/>
  <c r="DY1247" i="2"/>
  <c r="DS1247" i="2"/>
  <c r="DM1247" i="2"/>
  <c r="DG1247" i="2"/>
  <c r="DA1247" i="2"/>
  <c r="ED1247" i="2"/>
  <c r="DX1247" i="2"/>
  <c r="DR1247" i="2"/>
  <c r="DL1247" i="2"/>
  <c r="DF1247" i="2"/>
  <c r="CZ1247" i="2"/>
  <c r="EI1247" i="2"/>
  <c r="EC1247" i="2"/>
  <c r="DW1247" i="2"/>
  <c r="DQ1247" i="2"/>
  <c r="DK1247" i="2"/>
  <c r="DE1247" i="2"/>
  <c r="CY1247" i="2"/>
  <c r="CU1247" i="2"/>
  <c r="CT1247" i="2"/>
  <c r="CS1247" i="2"/>
  <c r="CV1247" i="2"/>
  <c r="CR1247" i="2"/>
  <c r="CQ1247" i="2"/>
  <c r="CP1247" i="2"/>
  <c r="CM1253" i="2"/>
  <c r="EM1253" i="2"/>
  <c r="EH1253" i="2"/>
  <c r="EB1253" i="2"/>
  <c r="DV1253" i="2"/>
  <c r="DP1253" i="2"/>
  <c r="DJ1253" i="2"/>
  <c r="DD1253" i="2"/>
  <c r="CX1253" i="2"/>
  <c r="EG1253" i="2"/>
  <c r="EA1253" i="2"/>
  <c r="DU1253" i="2"/>
  <c r="DO1253" i="2"/>
  <c r="DI1253" i="2"/>
  <c r="DC1253" i="2"/>
  <c r="CW1253" i="2"/>
  <c r="EF1253" i="2"/>
  <c r="DZ1253" i="2"/>
  <c r="DT1253" i="2"/>
  <c r="DN1253" i="2"/>
  <c r="DH1253" i="2"/>
  <c r="DB1253" i="2"/>
  <c r="EE1253" i="2"/>
  <c r="DY1253" i="2"/>
  <c r="DS1253" i="2"/>
  <c r="DM1253" i="2"/>
  <c r="DG1253" i="2"/>
  <c r="DA1253" i="2"/>
  <c r="ED1253" i="2"/>
  <c r="DX1253" i="2"/>
  <c r="DR1253" i="2"/>
  <c r="DL1253" i="2"/>
  <c r="DF1253" i="2"/>
  <c r="CZ1253" i="2"/>
  <c r="EI1253" i="2"/>
  <c r="EC1253" i="2"/>
  <c r="DW1253" i="2"/>
  <c r="DQ1253" i="2"/>
  <c r="DK1253" i="2"/>
  <c r="DE1253" i="2"/>
  <c r="CY1253" i="2"/>
  <c r="CU1253" i="2"/>
  <c r="CT1253" i="2"/>
  <c r="CS1253" i="2"/>
  <c r="CV1253" i="2"/>
  <c r="CR1253" i="2"/>
  <c r="CQ1253" i="2"/>
  <c r="CP1253" i="2"/>
  <c r="CM1259" i="2"/>
  <c r="EM1259" i="2"/>
  <c r="EH1259" i="2"/>
  <c r="EB1259" i="2"/>
  <c r="DV1259" i="2"/>
  <c r="DP1259" i="2"/>
  <c r="DJ1259" i="2"/>
  <c r="DD1259" i="2"/>
  <c r="CX1259" i="2"/>
  <c r="EG1259" i="2"/>
  <c r="EA1259" i="2"/>
  <c r="DU1259" i="2"/>
  <c r="DO1259" i="2"/>
  <c r="DI1259" i="2"/>
  <c r="DC1259" i="2"/>
  <c r="CW1259" i="2"/>
  <c r="EF1259" i="2"/>
  <c r="DZ1259" i="2"/>
  <c r="DT1259" i="2"/>
  <c r="DN1259" i="2"/>
  <c r="DH1259" i="2"/>
  <c r="DB1259" i="2"/>
  <c r="EE1259" i="2"/>
  <c r="DY1259" i="2"/>
  <c r="DS1259" i="2"/>
  <c r="DM1259" i="2"/>
  <c r="DG1259" i="2"/>
  <c r="DA1259" i="2"/>
  <c r="ED1259" i="2"/>
  <c r="DX1259" i="2"/>
  <c r="DR1259" i="2"/>
  <c r="DL1259" i="2"/>
  <c r="DF1259" i="2"/>
  <c r="CZ1259" i="2"/>
  <c r="EI1259" i="2"/>
  <c r="EC1259" i="2"/>
  <c r="DW1259" i="2"/>
  <c r="DQ1259" i="2"/>
  <c r="DK1259" i="2"/>
  <c r="DE1259" i="2"/>
  <c r="CY1259" i="2"/>
  <c r="CU1259" i="2"/>
  <c r="CT1259" i="2"/>
  <c r="CS1259" i="2"/>
  <c r="CV1259" i="2"/>
  <c r="CR1259" i="2"/>
  <c r="CQ1259" i="2"/>
  <c r="CP1259" i="2"/>
  <c r="CM1265" i="2"/>
  <c r="EM1265" i="2"/>
  <c r="EH1265" i="2"/>
  <c r="EB1265" i="2"/>
  <c r="DV1265" i="2"/>
  <c r="DP1265" i="2"/>
  <c r="DJ1265" i="2"/>
  <c r="DD1265" i="2"/>
  <c r="CX1265" i="2"/>
  <c r="EG1265" i="2"/>
  <c r="EA1265" i="2"/>
  <c r="DU1265" i="2"/>
  <c r="DO1265" i="2"/>
  <c r="DI1265" i="2"/>
  <c r="DC1265" i="2"/>
  <c r="CW1265" i="2"/>
  <c r="EF1265" i="2"/>
  <c r="DZ1265" i="2"/>
  <c r="DT1265" i="2"/>
  <c r="DN1265" i="2"/>
  <c r="DH1265" i="2"/>
  <c r="DB1265" i="2"/>
  <c r="EE1265" i="2"/>
  <c r="DY1265" i="2"/>
  <c r="DS1265" i="2"/>
  <c r="DM1265" i="2"/>
  <c r="DG1265" i="2"/>
  <c r="DA1265" i="2"/>
  <c r="ED1265" i="2"/>
  <c r="DX1265" i="2"/>
  <c r="DR1265" i="2"/>
  <c r="DL1265" i="2"/>
  <c r="DF1265" i="2"/>
  <c r="CZ1265" i="2"/>
  <c r="EI1265" i="2"/>
  <c r="EC1265" i="2"/>
  <c r="DW1265" i="2"/>
  <c r="DQ1265" i="2"/>
  <c r="DK1265" i="2"/>
  <c r="DE1265" i="2"/>
  <c r="CY1265" i="2"/>
  <c r="CU1265" i="2"/>
  <c r="CT1265" i="2"/>
  <c r="CS1265" i="2"/>
  <c r="CV1265" i="2"/>
  <c r="CR1265" i="2"/>
  <c r="CQ1265" i="2"/>
  <c r="CP1265" i="2"/>
  <c r="EK1271" i="2"/>
  <c r="EO1271" i="2" s="1"/>
  <c r="EQ1271" i="2" s="1"/>
  <c r="CM1271" i="2"/>
  <c r="EM1271" i="2"/>
  <c r="EH1271" i="2"/>
  <c r="EB1271" i="2"/>
  <c r="DV1271" i="2"/>
  <c r="DP1271" i="2"/>
  <c r="DJ1271" i="2"/>
  <c r="DD1271" i="2"/>
  <c r="CX1271" i="2"/>
  <c r="EG1271" i="2"/>
  <c r="EA1271" i="2"/>
  <c r="DU1271" i="2"/>
  <c r="DO1271" i="2"/>
  <c r="DI1271" i="2"/>
  <c r="DC1271" i="2"/>
  <c r="CW1271" i="2"/>
  <c r="EF1271" i="2"/>
  <c r="DZ1271" i="2"/>
  <c r="DT1271" i="2"/>
  <c r="DN1271" i="2"/>
  <c r="DH1271" i="2"/>
  <c r="DB1271" i="2"/>
  <c r="EE1271" i="2"/>
  <c r="DY1271" i="2"/>
  <c r="DS1271" i="2"/>
  <c r="DM1271" i="2"/>
  <c r="DG1271" i="2"/>
  <c r="DA1271" i="2"/>
  <c r="ED1271" i="2"/>
  <c r="DX1271" i="2"/>
  <c r="DR1271" i="2"/>
  <c r="DL1271" i="2"/>
  <c r="DF1271" i="2"/>
  <c r="CZ1271" i="2"/>
  <c r="EI1271" i="2"/>
  <c r="EC1271" i="2"/>
  <c r="DW1271" i="2"/>
  <c r="DQ1271" i="2"/>
  <c r="DK1271" i="2"/>
  <c r="DE1271" i="2"/>
  <c r="CY1271" i="2"/>
  <c r="CU1271" i="2"/>
  <c r="CT1271" i="2"/>
  <c r="CS1271" i="2"/>
  <c r="CV1271" i="2"/>
  <c r="CR1271" i="2"/>
  <c r="CQ1271" i="2"/>
  <c r="CP1271" i="2"/>
  <c r="CM1277" i="2"/>
  <c r="EM1277" i="2"/>
  <c r="EH1277" i="2"/>
  <c r="EB1277" i="2"/>
  <c r="DV1277" i="2"/>
  <c r="DP1277" i="2"/>
  <c r="DJ1277" i="2"/>
  <c r="DD1277" i="2"/>
  <c r="CX1277" i="2"/>
  <c r="EG1277" i="2"/>
  <c r="EA1277" i="2"/>
  <c r="DU1277" i="2"/>
  <c r="DO1277" i="2"/>
  <c r="DI1277" i="2"/>
  <c r="DC1277" i="2"/>
  <c r="CW1277" i="2"/>
  <c r="EF1277" i="2"/>
  <c r="DZ1277" i="2"/>
  <c r="DT1277" i="2"/>
  <c r="DN1277" i="2"/>
  <c r="DH1277" i="2"/>
  <c r="DB1277" i="2"/>
  <c r="EE1277" i="2"/>
  <c r="DY1277" i="2"/>
  <c r="DS1277" i="2"/>
  <c r="DM1277" i="2"/>
  <c r="DG1277" i="2"/>
  <c r="DA1277" i="2"/>
  <c r="ED1277" i="2"/>
  <c r="DX1277" i="2"/>
  <c r="DR1277" i="2"/>
  <c r="DL1277" i="2"/>
  <c r="DF1277" i="2"/>
  <c r="CZ1277" i="2"/>
  <c r="EI1277" i="2"/>
  <c r="EC1277" i="2"/>
  <c r="DW1277" i="2"/>
  <c r="DQ1277" i="2"/>
  <c r="DK1277" i="2"/>
  <c r="DE1277" i="2"/>
  <c r="CY1277" i="2"/>
  <c r="CU1277" i="2"/>
  <c r="CT1277" i="2"/>
  <c r="CS1277" i="2"/>
  <c r="CV1277" i="2"/>
  <c r="CR1277" i="2"/>
  <c r="CQ1277" i="2"/>
  <c r="CP1277" i="2"/>
  <c r="CM1283" i="2"/>
  <c r="EM1283" i="2"/>
  <c r="EH1283" i="2"/>
  <c r="EB1283" i="2"/>
  <c r="DV1283" i="2"/>
  <c r="DP1283" i="2"/>
  <c r="DJ1283" i="2"/>
  <c r="DD1283" i="2"/>
  <c r="CX1283" i="2"/>
  <c r="EG1283" i="2"/>
  <c r="EA1283" i="2"/>
  <c r="DU1283" i="2"/>
  <c r="DO1283" i="2"/>
  <c r="DI1283" i="2"/>
  <c r="DC1283" i="2"/>
  <c r="CW1283" i="2"/>
  <c r="EF1283" i="2"/>
  <c r="DZ1283" i="2"/>
  <c r="DT1283" i="2"/>
  <c r="DN1283" i="2"/>
  <c r="DH1283" i="2"/>
  <c r="DB1283" i="2"/>
  <c r="EE1283" i="2"/>
  <c r="DY1283" i="2"/>
  <c r="DS1283" i="2"/>
  <c r="DM1283" i="2"/>
  <c r="DG1283" i="2"/>
  <c r="DA1283" i="2"/>
  <c r="ED1283" i="2"/>
  <c r="DX1283" i="2"/>
  <c r="DR1283" i="2"/>
  <c r="DL1283" i="2"/>
  <c r="DF1283" i="2"/>
  <c r="CZ1283" i="2"/>
  <c r="EI1283" i="2"/>
  <c r="EC1283" i="2"/>
  <c r="DW1283" i="2"/>
  <c r="DQ1283" i="2"/>
  <c r="DK1283" i="2"/>
  <c r="DE1283" i="2"/>
  <c r="CY1283" i="2"/>
  <c r="CU1283" i="2"/>
  <c r="CT1283" i="2"/>
  <c r="CS1283" i="2"/>
  <c r="CV1283" i="2"/>
  <c r="CR1283" i="2"/>
  <c r="CQ1283" i="2"/>
  <c r="CP1283" i="2"/>
  <c r="CM1289" i="2"/>
  <c r="EM1289" i="2"/>
  <c r="EH1289" i="2"/>
  <c r="EB1289" i="2"/>
  <c r="DV1289" i="2"/>
  <c r="DP1289" i="2"/>
  <c r="DJ1289" i="2"/>
  <c r="DD1289" i="2"/>
  <c r="CX1289" i="2"/>
  <c r="EG1289" i="2"/>
  <c r="EA1289" i="2"/>
  <c r="DU1289" i="2"/>
  <c r="DO1289" i="2"/>
  <c r="DI1289" i="2"/>
  <c r="DC1289" i="2"/>
  <c r="CW1289" i="2"/>
  <c r="EF1289" i="2"/>
  <c r="DZ1289" i="2"/>
  <c r="DT1289" i="2"/>
  <c r="DN1289" i="2"/>
  <c r="DH1289" i="2"/>
  <c r="DB1289" i="2"/>
  <c r="EE1289" i="2"/>
  <c r="DY1289" i="2"/>
  <c r="DS1289" i="2"/>
  <c r="DM1289" i="2"/>
  <c r="DG1289" i="2"/>
  <c r="DA1289" i="2"/>
  <c r="ED1289" i="2"/>
  <c r="DX1289" i="2"/>
  <c r="DR1289" i="2"/>
  <c r="DL1289" i="2"/>
  <c r="DF1289" i="2"/>
  <c r="CZ1289" i="2"/>
  <c r="EI1289" i="2"/>
  <c r="EC1289" i="2"/>
  <c r="DW1289" i="2"/>
  <c r="DQ1289" i="2"/>
  <c r="DK1289" i="2"/>
  <c r="DE1289" i="2"/>
  <c r="CY1289" i="2"/>
  <c r="CU1289" i="2"/>
  <c r="CT1289" i="2"/>
  <c r="CS1289" i="2"/>
  <c r="CV1289" i="2"/>
  <c r="CR1289" i="2"/>
  <c r="CQ1289" i="2"/>
  <c r="CP1289" i="2"/>
  <c r="CM1295" i="2"/>
  <c r="EM1295" i="2"/>
  <c r="EH1295" i="2"/>
  <c r="EB1295" i="2"/>
  <c r="DV1295" i="2"/>
  <c r="DP1295" i="2"/>
  <c r="DJ1295" i="2"/>
  <c r="DD1295" i="2"/>
  <c r="CX1295" i="2"/>
  <c r="EG1295" i="2"/>
  <c r="EA1295" i="2"/>
  <c r="DU1295" i="2"/>
  <c r="DO1295" i="2"/>
  <c r="DI1295" i="2"/>
  <c r="DC1295" i="2"/>
  <c r="CW1295" i="2"/>
  <c r="EF1295" i="2"/>
  <c r="DZ1295" i="2"/>
  <c r="DT1295" i="2"/>
  <c r="DN1295" i="2"/>
  <c r="DH1295" i="2"/>
  <c r="DB1295" i="2"/>
  <c r="EE1295" i="2"/>
  <c r="DY1295" i="2"/>
  <c r="DS1295" i="2"/>
  <c r="DM1295" i="2"/>
  <c r="DG1295" i="2"/>
  <c r="DA1295" i="2"/>
  <c r="ED1295" i="2"/>
  <c r="DX1295" i="2"/>
  <c r="DR1295" i="2"/>
  <c r="DL1295" i="2"/>
  <c r="DF1295" i="2"/>
  <c r="CZ1295" i="2"/>
  <c r="EI1295" i="2"/>
  <c r="EC1295" i="2"/>
  <c r="DW1295" i="2"/>
  <c r="DQ1295" i="2"/>
  <c r="DK1295" i="2"/>
  <c r="DE1295" i="2"/>
  <c r="CY1295" i="2"/>
  <c r="CU1295" i="2"/>
  <c r="CT1295" i="2"/>
  <c r="CS1295" i="2"/>
  <c r="CV1295" i="2"/>
  <c r="CR1295" i="2"/>
  <c r="CQ1295" i="2"/>
  <c r="CP1295" i="2"/>
  <c r="CM1301" i="2"/>
  <c r="EM1301" i="2"/>
  <c r="EH1301" i="2"/>
  <c r="EB1301" i="2"/>
  <c r="DV1301" i="2"/>
  <c r="DP1301" i="2"/>
  <c r="DJ1301" i="2"/>
  <c r="DD1301" i="2"/>
  <c r="CX1301" i="2"/>
  <c r="EG1301" i="2"/>
  <c r="EA1301" i="2"/>
  <c r="DU1301" i="2"/>
  <c r="DO1301" i="2"/>
  <c r="DI1301" i="2"/>
  <c r="DC1301" i="2"/>
  <c r="CW1301" i="2"/>
  <c r="EF1301" i="2"/>
  <c r="DZ1301" i="2"/>
  <c r="DT1301" i="2"/>
  <c r="DN1301" i="2"/>
  <c r="DH1301" i="2"/>
  <c r="DB1301" i="2"/>
  <c r="EE1301" i="2"/>
  <c r="DY1301" i="2"/>
  <c r="DS1301" i="2"/>
  <c r="DM1301" i="2"/>
  <c r="DG1301" i="2"/>
  <c r="DA1301" i="2"/>
  <c r="ED1301" i="2"/>
  <c r="DX1301" i="2"/>
  <c r="DR1301" i="2"/>
  <c r="DL1301" i="2"/>
  <c r="DF1301" i="2"/>
  <c r="CZ1301" i="2"/>
  <c r="EI1301" i="2"/>
  <c r="EC1301" i="2"/>
  <c r="DW1301" i="2"/>
  <c r="DQ1301" i="2"/>
  <c r="DK1301" i="2"/>
  <c r="DE1301" i="2"/>
  <c r="CY1301" i="2"/>
  <c r="CU1301" i="2"/>
  <c r="CT1301" i="2"/>
  <c r="CS1301" i="2"/>
  <c r="CV1301" i="2"/>
  <c r="CR1301" i="2"/>
  <c r="CQ1301" i="2"/>
  <c r="CP1301" i="2"/>
  <c r="CM1307" i="2"/>
  <c r="EM1307" i="2"/>
  <c r="EH1307" i="2"/>
  <c r="EB1307" i="2"/>
  <c r="DV1307" i="2"/>
  <c r="DP1307" i="2"/>
  <c r="DJ1307" i="2"/>
  <c r="DD1307" i="2"/>
  <c r="CX1307" i="2"/>
  <c r="EG1307" i="2"/>
  <c r="EA1307" i="2"/>
  <c r="DU1307" i="2"/>
  <c r="DO1307" i="2"/>
  <c r="DI1307" i="2"/>
  <c r="DC1307" i="2"/>
  <c r="CW1307" i="2"/>
  <c r="EF1307" i="2"/>
  <c r="DZ1307" i="2"/>
  <c r="DT1307" i="2"/>
  <c r="DN1307" i="2"/>
  <c r="DH1307" i="2"/>
  <c r="DB1307" i="2"/>
  <c r="EE1307" i="2"/>
  <c r="DY1307" i="2"/>
  <c r="DS1307" i="2"/>
  <c r="DM1307" i="2"/>
  <c r="DG1307" i="2"/>
  <c r="DA1307" i="2"/>
  <c r="ED1307" i="2"/>
  <c r="DX1307" i="2"/>
  <c r="DR1307" i="2"/>
  <c r="DL1307" i="2"/>
  <c r="DF1307" i="2"/>
  <c r="CZ1307" i="2"/>
  <c r="EI1307" i="2"/>
  <c r="EC1307" i="2"/>
  <c r="DW1307" i="2"/>
  <c r="DQ1307" i="2"/>
  <c r="DK1307" i="2"/>
  <c r="DE1307" i="2"/>
  <c r="CY1307" i="2"/>
  <c r="CU1307" i="2"/>
  <c r="CT1307" i="2"/>
  <c r="CS1307" i="2"/>
  <c r="CV1307" i="2"/>
  <c r="CR1307" i="2"/>
  <c r="CQ1307" i="2"/>
  <c r="CP1307" i="2"/>
  <c r="CM1313" i="2"/>
  <c r="EM1313" i="2"/>
  <c r="EH1313" i="2"/>
  <c r="EB1313" i="2"/>
  <c r="DV1313" i="2"/>
  <c r="DP1313" i="2"/>
  <c r="DJ1313" i="2"/>
  <c r="DD1313" i="2"/>
  <c r="CX1313" i="2"/>
  <c r="EG1313" i="2"/>
  <c r="EA1313" i="2"/>
  <c r="DU1313" i="2"/>
  <c r="DO1313" i="2"/>
  <c r="DI1313" i="2"/>
  <c r="DC1313" i="2"/>
  <c r="CW1313" i="2"/>
  <c r="EF1313" i="2"/>
  <c r="DZ1313" i="2"/>
  <c r="DT1313" i="2"/>
  <c r="DN1313" i="2"/>
  <c r="DH1313" i="2"/>
  <c r="DB1313" i="2"/>
  <c r="EE1313" i="2"/>
  <c r="DY1313" i="2"/>
  <c r="DS1313" i="2"/>
  <c r="DM1313" i="2"/>
  <c r="DG1313" i="2"/>
  <c r="DA1313" i="2"/>
  <c r="ED1313" i="2"/>
  <c r="DX1313" i="2"/>
  <c r="DR1313" i="2"/>
  <c r="DL1313" i="2"/>
  <c r="DF1313" i="2"/>
  <c r="CZ1313" i="2"/>
  <c r="EI1313" i="2"/>
  <c r="EC1313" i="2"/>
  <c r="DW1313" i="2"/>
  <c r="DQ1313" i="2"/>
  <c r="DK1313" i="2"/>
  <c r="DE1313" i="2"/>
  <c r="CY1313" i="2"/>
  <c r="CU1313" i="2"/>
  <c r="CT1313" i="2"/>
  <c r="CS1313" i="2"/>
  <c r="CV1313" i="2"/>
  <c r="CR1313" i="2"/>
  <c r="CQ1313" i="2"/>
  <c r="CP1313" i="2"/>
  <c r="CM1319" i="2"/>
  <c r="EM1319" i="2"/>
  <c r="EH1319" i="2"/>
  <c r="EB1319" i="2"/>
  <c r="DV1319" i="2"/>
  <c r="DP1319" i="2"/>
  <c r="DJ1319" i="2"/>
  <c r="DD1319" i="2"/>
  <c r="CX1319" i="2"/>
  <c r="EG1319" i="2"/>
  <c r="EA1319" i="2"/>
  <c r="DU1319" i="2"/>
  <c r="DO1319" i="2"/>
  <c r="DI1319" i="2"/>
  <c r="DC1319" i="2"/>
  <c r="CW1319" i="2"/>
  <c r="EF1319" i="2"/>
  <c r="DZ1319" i="2"/>
  <c r="DT1319" i="2"/>
  <c r="DN1319" i="2"/>
  <c r="DH1319" i="2"/>
  <c r="DB1319" i="2"/>
  <c r="EE1319" i="2"/>
  <c r="DY1319" i="2"/>
  <c r="DS1319" i="2"/>
  <c r="DM1319" i="2"/>
  <c r="DG1319" i="2"/>
  <c r="DA1319" i="2"/>
  <c r="ED1319" i="2"/>
  <c r="DX1319" i="2"/>
  <c r="DR1319" i="2"/>
  <c r="DL1319" i="2"/>
  <c r="DF1319" i="2"/>
  <c r="CZ1319" i="2"/>
  <c r="EI1319" i="2"/>
  <c r="EC1319" i="2"/>
  <c r="DW1319" i="2"/>
  <c r="DQ1319" i="2"/>
  <c r="DK1319" i="2"/>
  <c r="DE1319" i="2"/>
  <c r="CY1319" i="2"/>
  <c r="CU1319" i="2"/>
  <c r="CT1319" i="2"/>
  <c r="CS1319" i="2"/>
  <c r="CV1319" i="2"/>
  <c r="CR1319" i="2"/>
  <c r="CQ1319" i="2"/>
  <c r="CP1319" i="2"/>
  <c r="CM1325" i="2"/>
  <c r="EM1325" i="2"/>
  <c r="EH1325" i="2"/>
  <c r="EB1325" i="2"/>
  <c r="DV1325" i="2"/>
  <c r="DP1325" i="2"/>
  <c r="DJ1325" i="2"/>
  <c r="DD1325" i="2"/>
  <c r="CX1325" i="2"/>
  <c r="EG1325" i="2"/>
  <c r="EA1325" i="2"/>
  <c r="DU1325" i="2"/>
  <c r="DO1325" i="2"/>
  <c r="DI1325" i="2"/>
  <c r="DC1325" i="2"/>
  <c r="CW1325" i="2"/>
  <c r="EF1325" i="2"/>
  <c r="DZ1325" i="2"/>
  <c r="DT1325" i="2"/>
  <c r="DN1325" i="2"/>
  <c r="DH1325" i="2"/>
  <c r="DB1325" i="2"/>
  <c r="EE1325" i="2"/>
  <c r="DY1325" i="2"/>
  <c r="DS1325" i="2"/>
  <c r="DM1325" i="2"/>
  <c r="DG1325" i="2"/>
  <c r="DA1325" i="2"/>
  <c r="ED1325" i="2"/>
  <c r="DX1325" i="2"/>
  <c r="DR1325" i="2"/>
  <c r="DL1325" i="2"/>
  <c r="DF1325" i="2"/>
  <c r="CZ1325" i="2"/>
  <c r="EI1325" i="2"/>
  <c r="EC1325" i="2"/>
  <c r="DW1325" i="2"/>
  <c r="DQ1325" i="2"/>
  <c r="DK1325" i="2"/>
  <c r="DE1325" i="2"/>
  <c r="CY1325" i="2"/>
  <c r="CU1325" i="2"/>
  <c r="CT1325" i="2"/>
  <c r="CS1325" i="2"/>
  <c r="CV1325" i="2"/>
  <c r="CR1325" i="2"/>
  <c r="CQ1325" i="2"/>
  <c r="CP1325" i="2"/>
  <c r="CM1331" i="2"/>
  <c r="EM1331" i="2"/>
  <c r="EH1331" i="2"/>
  <c r="EB1331" i="2"/>
  <c r="DV1331" i="2"/>
  <c r="DP1331" i="2"/>
  <c r="DJ1331" i="2"/>
  <c r="DD1331" i="2"/>
  <c r="CX1331" i="2"/>
  <c r="EG1331" i="2"/>
  <c r="EA1331" i="2"/>
  <c r="DU1331" i="2"/>
  <c r="DO1331" i="2"/>
  <c r="DI1331" i="2"/>
  <c r="DC1331" i="2"/>
  <c r="CW1331" i="2"/>
  <c r="EF1331" i="2"/>
  <c r="DZ1331" i="2"/>
  <c r="DT1331" i="2"/>
  <c r="DN1331" i="2"/>
  <c r="DH1331" i="2"/>
  <c r="DB1331" i="2"/>
  <c r="EE1331" i="2"/>
  <c r="DY1331" i="2"/>
  <c r="DS1331" i="2"/>
  <c r="DM1331" i="2"/>
  <c r="DG1331" i="2"/>
  <c r="DA1331" i="2"/>
  <c r="ED1331" i="2"/>
  <c r="DX1331" i="2"/>
  <c r="DR1331" i="2"/>
  <c r="DL1331" i="2"/>
  <c r="DF1331" i="2"/>
  <c r="CZ1331" i="2"/>
  <c r="EI1331" i="2"/>
  <c r="EC1331" i="2"/>
  <c r="DW1331" i="2"/>
  <c r="DQ1331" i="2"/>
  <c r="DK1331" i="2"/>
  <c r="DE1331" i="2"/>
  <c r="CY1331" i="2"/>
  <c r="CU1331" i="2"/>
  <c r="CT1331" i="2"/>
  <c r="CS1331" i="2"/>
  <c r="CV1331" i="2"/>
  <c r="CR1331" i="2"/>
  <c r="CQ1331" i="2"/>
  <c r="CP1331" i="2"/>
  <c r="CM1337" i="2"/>
  <c r="EM1337" i="2"/>
  <c r="EH1337" i="2"/>
  <c r="EB1337" i="2"/>
  <c r="DV1337" i="2"/>
  <c r="DP1337" i="2"/>
  <c r="DJ1337" i="2"/>
  <c r="DD1337" i="2"/>
  <c r="CX1337" i="2"/>
  <c r="EG1337" i="2"/>
  <c r="EA1337" i="2"/>
  <c r="DU1337" i="2"/>
  <c r="DO1337" i="2"/>
  <c r="DI1337" i="2"/>
  <c r="DC1337" i="2"/>
  <c r="CW1337" i="2"/>
  <c r="EF1337" i="2"/>
  <c r="DZ1337" i="2"/>
  <c r="DT1337" i="2"/>
  <c r="DN1337" i="2"/>
  <c r="DH1337" i="2"/>
  <c r="DB1337" i="2"/>
  <c r="EE1337" i="2"/>
  <c r="DY1337" i="2"/>
  <c r="DS1337" i="2"/>
  <c r="DM1337" i="2"/>
  <c r="DG1337" i="2"/>
  <c r="DA1337" i="2"/>
  <c r="ED1337" i="2"/>
  <c r="DX1337" i="2"/>
  <c r="DR1337" i="2"/>
  <c r="DL1337" i="2"/>
  <c r="DF1337" i="2"/>
  <c r="CZ1337" i="2"/>
  <c r="EI1337" i="2"/>
  <c r="EC1337" i="2"/>
  <c r="DW1337" i="2"/>
  <c r="DQ1337" i="2"/>
  <c r="DK1337" i="2"/>
  <c r="DE1337" i="2"/>
  <c r="CY1337" i="2"/>
  <c r="CU1337" i="2"/>
  <c r="CT1337" i="2"/>
  <c r="CS1337" i="2"/>
  <c r="CV1337" i="2"/>
  <c r="CR1337" i="2"/>
  <c r="CQ1337" i="2"/>
  <c r="CP1337" i="2"/>
  <c r="CM1343" i="2"/>
  <c r="EM1343" i="2"/>
  <c r="EH1343" i="2"/>
  <c r="EB1343" i="2"/>
  <c r="DV1343" i="2"/>
  <c r="DP1343" i="2"/>
  <c r="DJ1343" i="2"/>
  <c r="DD1343" i="2"/>
  <c r="CX1343" i="2"/>
  <c r="EG1343" i="2"/>
  <c r="EA1343" i="2"/>
  <c r="DU1343" i="2"/>
  <c r="DO1343" i="2"/>
  <c r="DI1343" i="2"/>
  <c r="DC1343" i="2"/>
  <c r="CW1343" i="2"/>
  <c r="EF1343" i="2"/>
  <c r="DZ1343" i="2"/>
  <c r="DT1343" i="2"/>
  <c r="DN1343" i="2"/>
  <c r="DH1343" i="2"/>
  <c r="DB1343" i="2"/>
  <c r="EE1343" i="2"/>
  <c r="DY1343" i="2"/>
  <c r="DS1343" i="2"/>
  <c r="DM1343" i="2"/>
  <c r="DG1343" i="2"/>
  <c r="DA1343" i="2"/>
  <c r="ED1343" i="2"/>
  <c r="DX1343" i="2"/>
  <c r="DR1343" i="2"/>
  <c r="DL1343" i="2"/>
  <c r="DF1343" i="2"/>
  <c r="CZ1343" i="2"/>
  <c r="EI1343" i="2"/>
  <c r="EC1343" i="2"/>
  <c r="DW1343" i="2"/>
  <c r="DQ1343" i="2"/>
  <c r="DK1343" i="2"/>
  <c r="DE1343" i="2"/>
  <c r="CY1343" i="2"/>
  <c r="CU1343" i="2"/>
  <c r="CT1343" i="2"/>
  <c r="CS1343" i="2"/>
  <c r="CV1343" i="2"/>
  <c r="CR1343" i="2"/>
  <c r="CQ1343" i="2"/>
  <c r="CP1343" i="2"/>
  <c r="CM1349" i="2"/>
  <c r="EM1349" i="2"/>
  <c r="EH1349" i="2"/>
  <c r="EB1349" i="2"/>
  <c r="DV1349" i="2"/>
  <c r="DP1349" i="2"/>
  <c r="DJ1349" i="2"/>
  <c r="DD1349" i="2"/>
  <c r="CX1349" i="2"/>
  <c r="EG1349" i="2"/>
  <c r="EA1349" i="2"/>
  <c r="DU1349" i="2"/>
  <c r="DO1349" i="2"/>
  <c r="DI1349" i="2"/>
  <c r="DC1349" i="2"/>
  <c r="CW1349" i="2"/>
  <c r="EF1349" i="2"/>
  <c r="DZ1349" i="2"/>
  <c r="DT1349" i="2"/>
  <c r="DN1349" i="2"/>
  <c r="DH1349" i="2"/>
  <c r="DB1349" i="2"/>
  <c r="EE1349" i="2"/>
  <c r="DY1349" i="2"/>
  <c r="DS1349" i="2"/>
  <c r="DM1349" i="2"/>
  <c r="DG1349" i="2"/>
  <c r="DA1349" i="2"/>
  <c r="ED1349" i="2"/>
  <c r="DX1349" i="2"/>
  <c r="DR1349" i="2"/>
  <c r="DL1349" i="2"/>
  <c r="DF1349" i="2"/>
  <c r="CZ1349" i="2"/>
  <c r="EI1349" i="2"/>
  <c r="EC1349" i="2"/>
  <c r="DW1349" i="2"/>
  <c r="DQ1349" i="2"/>
  <c r="DK1349" i="2"/>
  <c r="DE1349" i="2"/>
  <c r="CY1349" i="2"/>
  <c r="CU1349" i="2"/>
  <c r="CT1349" i="2"/>
  <c r="CS1349" i="2"/>
  <c r="CV1349" i="2"/>
  <c r="CR1349" i="2"/>
  <c r="CQ1349" i="2"/>
  <c r="CP1349" i="2"/>
  <c r="CM1355" i="2"/>
  <c r="EM1355" i="2"/>
  <c r="EH1355" i="2"/>
  <c r="EB1355" i="2"/>
  <c r="DV1355" i="2"/>
  <c r="DP1355" i="2"/>
  <c r="DJ1355" i="2"/>
  <c r="DD1355" i="2"/>
  <c r="CX1355" i="2"/>
  <c r="EG1355" i="2"/>
  <c r="EA1355" i="2"/>
  <c r="DU1355" i="2"/>
  <c r="DO1355" i="2"/>
  <c r="DI1355" i="2"/>
  <c r="DC1355" i="2"/>
  <c r="CW1355" i="2"/>
  <c r="EF1355" i="2"/>
  <c r="DZ1355" i="2"/>
  <c r="DT1355" i="2"/>
  <c r="DN1355" i="2"/>
  <c r="DH1355" i="2"/>
  <c r="DB1355" i="2"/>
  <c r="EE1355" i="2"/>
  <c r="DY1355" i="2"/>
  <c r="DS1355" i="2"/>
  <c r="DM1355" i="2"/>
  <c r="DG1355" i="2"/>
  <c r="DA1355" i="2"/>
  <c r="ED1355" i="2"/>
  <c r="DX1355" i="2"/>
  <c r="DR1355" i="2"/>
  <c r="DL1355" i="2"/>
  <c r="DF1355" i="2"/>
  <c r="CZ1355" i="2"/>
  <c r="EI1355" i="2"/>
  <c r="EC1355" i="2"/>
  <c r="DW1355" i="2"/>
  <c r="DQ1355" i="2"/>
  <c r="DK1355" i="2"/>
  <c r="DE1355" i="2"/>
  <c r="CY1355" i="2"/>
  <c r="CU1355" i="2"/>
  <c r="CT1355" i="2"/>
  <c r="CS1355" i="2"/>
  <c r="CV1355" i="2"/>
  <c r="CR1355" i="2"/>
  <c r="CQ1355" i="2"/>
  <c r="CP1355" i="2"/>
  <c r="CM1361" i="2"/>
  <c r="EM1361" i="2"/>
  <c r="EH1361" i="2"/>
  <c r="EB1361" i="2"/>
  <c r="DV1361" i="2"/>
  <c r="DP1361" i="2"/>
  <c r="DJ1361" i="2"/>
  <c r="DD1361" i="2"/>
  <c r="CX1361" i="2"/>
  <c r="EG1361" i="2"/>
  <c r="EA1361" i="2"/>
  <c r="DU1361" i="2"/>
  <c r="DO1361" i="2"/>
  <c r="DI1361" i="2"/>
  <c r="DC1361" i="2"/>
  <c r="CW1361" i="2"/>
  <c r="EF1361" i="2"/>
  <c r="DZ1361" i="2"/>
  <c r="DT1361" i="2"/>
  <c r="DN1361" i="2"/>
  <c r="DH1361" i="2"/>
  <c r="DB1361" i="2"/>
  <c r="EE1361" i="2"/>
  <c r="DY1361" i="2"/>
  <c r="DS1361" i="2"/>
  <c r="DM1361" i="2"/>
  <c r="DG1361" i="2"/>
  <c r="DA1361" i="2"/>
  <c r="ED1361" i="2"/>
  <c r="DX1361" i="2"/>
  <c r="DR1361" i="2"/>
  <c r="DL1361" i="2"/>
  <c r="DF1361" i="2"/>
  <c r="CZ1361" i="2"/>
  <c r="EI1361" i="2"/>
  <c r="EC1361" i="2"/>
  <c r="DW1361" i="2"/>
  <c r="DQ1361" i="2"/>
  <c r="DK1361" i="2"/>
  <c r="DE1361" i="2"/>
  <c r="CY1361" i="2"/>
  <c r="CU1361" i="2"/>
  <c r="CT1361" i="2"/>
  <c r="CS1361" i="2"/>
  <c r="CV1361" i="2"/>
  <c r="CR1361" i="2"/>
  <c r="CQ1361" i="2"/>
  <c r="CP1361" i="2"/>
  <c r="CM1367" i="2"/>
  <c r="EM1367" i="2"/>
  <c r="EH1367" i="2"/>
  <c r="EB1367" i="2"/>
  <c r="DV1367" i="2"/>
  <c r="DP1367" i="2"/>
  <c r="DJ1367" i="2"/>
  <c r="DD1367" i="2"/>
  <c r="CX1367" i="2"/>
  <c r="EG1367" i="2"/>
  <c r="EA1367" i="2"/>
  <c r="DU1367" i="2"/>
  <c r="DO1367" i="2"/>
  <c r="DI1367" i="2"/>
  <c r="DC1367" i="2"/>
  <c r="CW1367" i="2"/>
  <c r="EF1367" i="2"/>
  <c r="DZ1367" i="2"/>
  <c r="DT1367" i="2"/>
  <c r="DN1367" i="2"/>
  <c r="DH1367" i="2"/>
  <c r="DB1367" i="2"/>
  <c r="EE1367" i="2"/>
  <c r="DY1367" i="2"/>
  <c r="DS1367" i="2"/>
  <c r="DM1367" i="2"/>
  <c r="DG1367" i="2"/>
  <c r="DA1367" i="2"/>
  <c r="ED1367" i="2"/>
  <c r="DX1367" i="2"/>
  <c r="DR1367" i="2"/>
  <c r="DL1367" i="2"/>
  <c r="DF1367" i="2"/>
  <c r="CZ1367" i="2"/>
  <c r="EI1367" i="2"/>
  <c r="EC1367" i="2"/>
  <c r="DW1367" i="2"/>
  <c r="DQ1367" i="2"/>
  <c r="DK1367" i="2"/>
  <c r="DE1367" i="2"/>
  <c r="CY1367" i="2"/>
  <c r="CU1367" i="2"/>
  <c r="CT1367" i="2"/>
  <c r="CS1367" i="2"/>
  <c r="CV1367" i="2"/>
  <c r="CR1367" i="2"/>
  <c r="CQ1367" i="2"/>
  <c r="CP1367" i="2"/>
  <c r="CM1373" i="2"/>
  <c r="EM1373" i="2"/>
  <c r="EH1373" i="2"/>
  <c r="EB1373" i="2"/>
  <c r="DV1373" i="2"/>
  <c r="DP1373" i="2"/>
  <c r="DJ1373" i="2"/>
  <c r="DD1373" i="2"/>
  <c r="CX1373" i="2"/>
  <c r="EG1373" i="2"/>
  <c r="EA1373" i="2"/>
  <c r="DU1373" i="2"/>
  <c r="DO1373" i="2"/>
  <c r="DI1373" i="2"/>
  <c r="DC1373" i="2"/>
  <c r="CW1373" i="2"/>
  <c r="EF1373" i="2"/>
  <c r="DZ1373" i="2"/>
  <c r="DT1373" i="2"/>
  <c r="DN1373" i="2"/>
  <c r="DH1373" i="2"/>
  <c r="DB1373" i="2"/>
  <c r="EE1373" i="2"/>
  <c r="DY1373" i="2"/>
  <c r="DS1373" i="2"/>
  <c r="DM1373" i="2"/>
  <c r="DG1373" i="2"/>
  <c r="DA1373" i="2"/>
  <c r="ED1373" i="2"/>
  <c r="DX1373" i="2"/>
  <c r="DR1373" i="2"/>
  <c r="DL1373" i="2"/>
  <c r="DF1373" i="2"/>
  <c r="CZ1373" i="2"/>
  <c r="EI1373" i="2"/>
  <c r="EC1373" i="2"/>
  <c r="DW1373" i="2"/>
  <c r="DQ1373" i="2"/>
  <c r="DK1373" i="2"/>
  <c r="DE1373" i="2"/>
  <c r="CY1373" i="2"/>
  <c r="CU1373" i="2"/>
  <c r="CT1373" i="2"/>
  <c r="CS1373" i="2"/>
  <c r="CV1373" i="2"/>
  <c r="CR1373" i="2"/>
  <c r="CQ1373" i="2"/>
  <c r="CP1373" i="2"/>
  <c r="CM1379" i="2"/>
  <c r="EM1379" i="2"/>
  <c r="EH1379" i="2"/>
  <c r="EB1379" i="2"/>
  <c r="DV1379" i="2"/>
  <c r="DP1379" i="2"/>
  <c r="DJ1379" i="2"/>
  <c r="DD1379" i="2"/>
  <c r="CX1379" i="2"/>
  <c r="EG1379" i="2"/>
  <c r="EA1379" i="2"/>
  <c r="DU1379" i="2"/>
  <c r="DO1379" i="2"/>
  <c r="DI1379" i="2"/>
  <c r="DC1379" i="2"/>
  <c r="CW1379" i="2"/>
  <c r="EF1379" i="2"/>
  <c r="DZ1379" i="2"/>
  <c r="DT1379" i="2"/>
  <c r="DN1379" i="2"/>
  <c r="DH1379" i="2"/>
  <c r="DB1379" i="2"/>
  <c r="EE1379" i="2"/>
  <c r="DY1379" i="2"/>
  <c r="DS1379" i="2"/>
  <c r="DM1379" i="2"/>
  <c r="DG1379" i="2"/>
  <c r="DA1379" i="2"/>
  <c r="ED1379" i="2"/>
  <c r="DX1379" i="2"/>
  <c r="DR1379" i="2"/>
  <c r="DL1379" i="2"/>
  <c r="DF1379" i="2"/>
  <c r="CZ1379" i="2"/>
  <c r="EI1379" i="2"/>
  <c r="EC1379" i="2"/>
  <c r="DW1379" i="2"/>
  <c r="DQ1379" i="2"/>
  <c r="DK1379" i="2"/>
  <c r="DE1379" i="2"/>
  <c r="CY1379" i="2"/>
  <c r="CU1379" i="2"/>
  <c r="CT1379" i="2"/>
  <c r="CS1379" i="2"/>
  <c r="CV1379" i="2"/>
  <c r="CR1379" i="2"/>
  <c r="CQ1379" i="2"/>
  <c r="CP1379" i="2"/>
  <c r="CM1385" i="2"/>
  <c r="EM1385" i="2"/>
  <c r="EH1385" i="2"/>
  <c r="EB1385" i="2"/>
  <c r="DV1385" i="2"/>
  <c r="DP1385" i="2"/>
  <c r="DJ1385" i="2"/>
  <c r="DD1385" i="2"/>
  <c r="CX1385" i="2"/>
  <c r="EG1385" i="2"/>
  <c r="EA1385" i="2"/>
  <c r="DU1385" i="2"/>
  <c r="DO1385" i="2"/>
  <c r="DI1385" i="2"/>
  <c r="DC1385" i="2"/>
  <c r="CW1385" i="2"/>
  <c r="EF1385" i="2"/>
  <c r="DZ1385" i="2"/>
  <c r="DT1385" i="2"/>
  <c r="DN1385" i="2"/>
  <c r="DH1385" i="2"/>
  <c r="DB1385" i="2"/>
  <c r="EE1385" i="2"/>
  <c r="DY1385" i="2"/>
  <c r="DS1385" i="2"/>
  <c r="DM1385" i="2"/>
  <c r="DG1385" i="2"/>
  <c r="DA1385" i="2"/>
  <c r="ED1385" i="2"/>
  <c r="DX1385" i="2"/>
  <c r="DR1385" i="2"/>
  <c r="DL1385" i="2"/>
  <c r="DF1385" i="2"/>
  <c r="CZ1385" i="2"/>
  <c r="EI1385" i="2"/>
  <c r="EC1385" i="2"/>
  <c r="DW1385" i="2"/>
  <c r="DQ1385" i="2"/>
  <c r="DK1385" i="2"/>
  <c r="DE1385" i="2"/>
  <c r="CY1385" i="2"/>
  <c r="CU1385" i="2"/>
  <c r="CT1385" i="2"/>
  <c r="CS1385" i="2"/>
  <c r="CV1385" i="2"/>
  <c r="CR1385" i="2"/>
  <c r="CQ1385" i="2"/>
  <c r="CP1385" i="2"/>
  <c r="CM1391" i="2"/>
  <c r="EM1391" i="2"/>
  <c r="EH1391" i="2"/>
  <c r="EB1391" i="2"/>
  <c r="DV1391" i="2"/>
  <c r="DP1391" i="2"/>
  <c r="DJ1391" i="2"/>
  <c r="DD1391" i="2"/>
  <c r="CX1391" i="2"/>
  <c r="EG1391" i="2"/>
  <c r="EA1391" i="2"/>
  <c r="DU1391" i="2"/>
  <c r="DO1391" i="2"/>
  <c r="DI1391" i="2"/>
  <c r="DC1391" i="2"/>
  <c r="CW1391" i="2"/>
  <c r="EF1391" i="2"/>
  <c r="DZ1391" i="2"/>
  <c r="DT1391" i="2"/>
  <c r="DN1391" i="2"/>
  <c r="DH1391" i="2"/>
  <c r="DB1391" i="2"/>
  <c r="EE1391" i="2"/>
  <c r="DY1391" i="2"/>
  <c r="DS1391" i="2"/>
  <c r="DM1391" i="2"/>
  <c r="DG1391" i="2"/>
  <c r="DA1391" i="2"/>
  <c r="ED1391" i="2"/>
  <c r="DX1391" i="2"/>
  <c r="DR1391" i="2"/>
  <c r="DL1391" i="2"/>
  <c r="DF1391" i="2"/>
  <c r="CZ1391" i="2"/>
  <c r="EI1391" i="2"/>
  <c r="EC1391" i="2"/>
  <c r="DW1391" i="2"/>
  <c r="DQ1391" i="2"/>
  <c r="DK1391" i="2"/>
  <c r="DE1391" i="2"/>
  <c r="CY1391" i="2"/>
  <c r="CU1391" i="2"/>
  <c r="CT1391" i="2"/>
  <c r="CS1391" i="2"/>
  <c r="CV1391" i="2"/>
  <c r="CR1391" i="2"/>
  <c r="CQ1391" i="2"/>
  <c r="CP1391" i="2"/>
  <c r="CM1397" i="2"/>
  <c r="EM1397" i="2"/>
  <c r="EH1397" i="2"/>
  <c r="EB1397" i="2"/>
  <c r="DV1397" i="2"/>
  <c r="DP1397" i="2"/>
  <c r="DJ1397" i="2"/>
  <c r="DD1397" i="2"/>
  <c r="CX1397" i="2"/>
  <c r="EG1397" i="2"/>
  <c r="EA1397" i="2"/>
  <c r="DU1397" i="2"/>
  <c r="DO1397" i="2"/>
  <c r="DI1397" i="2"/>
  <c r="DC1397" i="2"/>
  <c r="CW1397" i="2"/>
  <c r="EF1397" i="2"/>
  <c r="DZ1397" i="2"/>
  <c r="DT1397" i="2"/>
  <c r="DN1397" i="2"/>
  <c r="DH1397" i="2"/>
  <c r="DB1397" i="2"/>
  <c r="EE1397" i="2"/>
  <c r="DY1397" i="2"/>
  <c r="DS1397" i="2"/>
  <c r="DM1397" i="2"/>
  <c r="DG1397" i="2"/>
  <c r="DA1397" i="2"/>
  <c r="ED1397" i="2"/>
  <c r="DX1397" i="2"/>
  <c r="DR1397" i="2"/>
  <c r="DL1397" i="2"/>
  <c r="DF1397" i="2"/>
  <c r="CZ1397" i="2"/>
  <c r="EI1397" i="2"/>
  <c r="EC1397" i="2"/>
  <c r="DW1397" i="2"/>
  <c r="DQ1397" i="2"/>
  <c r="DK1397" i="2"/>
  <c r="DE1397" i="2"/>
  <c r="CY1397" i="2"/>
  <c r="CU1397" i="2"/>
  <c r="CT1397" i="2"/>
  <c r="CS1397" i="2"/>
  <c r="CV1397" i="2"/>
  <c r="CR1397" i="2"/>
  <c r="CQ1397" i="2"/>
  <c r="CP1397" i="2"/>
  <c r="CM1403" i="2"/>
  <c r="EM1403" i="2"/>
  <c r="EH1403" i="2"/>
  <c r="EB1403" i="2"/>
  <c r="DV1403" i="2"/>
  <c r="DP1403" i="2"/>
  <c r="DJ1403" i="2"/>
  <c r="DD1403" i="2"/>
  <c r="CX1403" i="2"/>
  <c r="EG1403" i="2"/>
  <c r="EA1403" i="2"/>
  <c r="DU1403" i="2"/>
  <c r="DO1403" i="2"/>
  <c r="DI1403" i="2"/>
  <c r="DC1403" i="2"/>
  <c r="CW1403" i="2"/>
  <c r="EF1403" i="2"/>
  <c r="DZ1403" i="2"/>
  <c r="DT1403" i="2"/>
  <c r="DN1403" i="2"/>
  <c r="DH1403" i="2"/>
  <c r="DB1403" i="2"/>
  <c r="EE1403" i="2"/>
  <c r="DY1403" i="2"/>
  <c r="DS1403" i="2"/>
  <c r="DM1403" i="2"/>
  <c r="DG1403" i="2"/>
  <c r="DA1403" i="2"/>
  <c r="ED1403" i="2"/>
  <c r="DX1403" i="2"/>
  <c r="DR1403" i="2"/>
  <c r="DL1403" i="2"/>
  <c r="DF1403" i="2"/>
  <c r="CZ1403" i="2"/>
  <c r="EI1403" i="2"/>
  <c r="EC1403" i="2"/>
  <c r="DW1403" i="2"/>
  <c r="DQ1403" i="2"/>
  <c r="DK1403" i="2"/>
  <c r="DE1403" i="2"/>
  <c r="CY1403" i="2"/>
  <c r="CU1403" i="2"/>
  <c r="CT1403" i="2"/>
  <c r="CS1403" i="2"/>
  <c r="CV1403" i="2"/>
  <c r="CR1403" i="2"/>
  <c r="CQ1403" i="2"/>
  <c r="CP1403" i="2"/>
  <c r="CM1409" i="2"/>
  <c r="EM1409" i="2"/>
  <c r="EH1409" i="2"/>
  <c r="EB1409" i="2"/>
  <c r="DV1409" i="2"/>
  <c r="DP1409" i="2"/>
  <c r="DJ1409" i="2"/>
  <c r="DD1409" i="2"/>
  <c r="CX1409" i="2"/>
  <c r="EG1409" i="2"/>
  <c r="EA1409" i="2"/>
  <c r="DU1409" i="2"/>
  <c r="DO1409" i="2"/>
  <c r="DI1409" i="2"/>
  <c r="DC1409" i="2"/>
  <c r="CW1409" i="2"/>
  <c r="EF1409" i="2"/>
  <c r="DZ1409" i="2"/>
  <c r="DT1409" i="2"/>
  <c r="DN1409" i="2"/>
  <c r="DH1409" i="2"/>
  <c r="DB1409" i="2"/>
  <c r="EE1409" i="2"/>
  <c r="DY1409" i="2"/>
  <c r="DS1409" i="2"/>
  <c r="DM1409" i="2"/>
  <c r="DG1409" i="2"/>
  <c r="DA1409" i="2"/>
  <c r="ED1409" i="2"/>
  <c r="DX1409" i="2"/>
  <c r="DR1409" i="2"/>
  <c r="DL1409" i="2"/>
  <c r="DF1409" i="2"/>
  <c r="CZ1409" i="2"/>
  <c r="EI1409" i="2"/>
  <c r="EC1409" i="2"/>
  <c r="DW1409" i="2"/>
  <c r="DQ1409" i="2"/>
  <c r="DK1409" i="2"/>
  <c r="DE1409" i="2"/>
  <c r="CY1409" i="2"/>
  <c r="CU1409" i="2"/>
  <c r="CT1409" i="2"/>
  <c r="CS1409" i="2"/>
  <c r="CV1409" i="2"/>
  <c r="CR1409" i="2"/>
  <c r="CQ1409" i="2"/>
  <c r="CP1409" i="2"/>
  <c r="CM1415" i="2"/>
  <c r="EM1415" i="2"/>
  <c r="EH1415" i="2"/>
  <c r="EB1415" i="2"/>
  <c r="DV1415" i="2"/>
  <c r="DP1415" i="2"/>
  <c r="DJ1415" i="2"/>
  <c r="DD1415" i="2"/>
  <c r="CX1415" i="2"/>
  <c r="EG1415" i="2"/>
  <c r="EA1415" i="2"/>
  <c r="DU1415" i="2"/>
  <c r="DO1415" i="2"/>
  <c r="DI1415" i="2"/>
  <c r="DC1415" i="2"/>
  <c r="CW1415" i="2"/>
  <c r="EF1415" i="2"/>
  <c r="DZ1415" i="2"/>
  <c r="DT1415" i="2"/>
  <c r="DN1415" i="2"/>
  <c r="DH1415" i="2"/>
  <c r="DB1415" i="2"/>
  <c r="EE1415" i="2"/>
  <c r="DY1415" i="2"/>
  <c r="DS1415" i="2"/>
  <c r="DM1415" i="2"/>
  <c r="DG1415" i="2"/>
  <c r="DA1415" i="2"/>
  <c r="ED1415" i="2"/>
  <c r="DX1415" i="2"/>
  <c r="DR1415" i="2"/>
  <c r="DL1415" i="2"/>
  <c r="DF1415" i="2"/>
  <c r="CZ1415" i="2"/>
  <c r="EI1415" i="2"/>
  <c r="EC1415" i="2"/>
  <c r="DW1415" i="2"/>
  <c r="DQ1415" i="2"/>
  <c r="DK1415" i="2"/>
  <c r="DE1415" i="2"/>
  <c r="CY1415" i="2"/>
  <c r="CU1415" i="2"/>
  <c r="CT1415" i="2"/>
  <c r="CS1415" i="2"/>
  <c r="CV1415" i="2"/>
  <c r="CR1415" i="2"/>
  <c r="CQ1415" i="2"/>
  <c r="CP1415" i="2"/>
  <c r="CM1421" i="2"/>
  <c r="EM1421" i="2"/>
  <c r="EH1421" i="2"/>
  <c r="EB1421" i="2"/>
  <c r="DV1421" i="2"/>
  <c r="DP1421" i="2"/>
  <c r="DJ1421" i="2"/>
  <c r="DD1421" i="2"/>
  <c r="CX1421" i="2"/>
  <c r="EG1421" i="2"/>
  <c r="EA1421" i="2"/>
  <c r="DU1421" i="2"/>
  <c r="DO1421" i="2"/>
  <c r="DI1421" i="2"/>
  <c r="DC1421" i="2"/>
  <c r="CW1421" i="2"/>
  <c r="EF1421" i="2"/>
  <c r="DZ1421" i="2"/>
  <c r="DT1421" i="2"/>
  <c r="DN1421" i="2"/>
  <c r="DH1421" i="2"/>
  <c r="DB1421" i="2"/>
  <c r="EE1421" i="2"/>
  <c r="DY1421" i="2"/>
  <c r="DS1421" i="2"/>
  <c r="DM1421" i="2"/>
  <c r="DG1421" i="2"/>
  <c r="DA1421" i="2"/>
  <c r="ED1421" i="2"/>
  <c r="DX1421" i="2"/>
  <c r="DR1421" i="2"/>
  <c r="DL1421" i="2"/>
  <c r="DF1421" i="2"/>
  <c r="CZ1421" i="2"/>
  <c r="EI1421" i="2"/>
  <c r="EC1421" i="2"/>
  <c r="DW1421" i="2"/>
  <c r="DQ1421" i="2"/>
  <c r="DK1421" i="2"/>
  <c r="DE1421" i="2"/>
  <c r="CY1421" i="2"/>
  <c r="CU1421" i="2"/>
  <c r="CT1421" i="2"/>
  <c r="CS1421" i="2"/>
  <c r="CV1421" i="2"/>
  <c r="CR1421" i="2"/>
  <c r="CQ1421" i="2"/>
  <c r="CP1421" i="2"/>
  <c r="EK1427" i="2"/>
  <c r="EO1427" i="2" s="1"/>
  <c r="EQ1427" i="2" s="1"/>
  <c r="CM1427" i="2"/>
  <c r="EM1427" i="2"/>
  <c r="EH1427" i="2"/>
  <c r="EB1427" i="2"/>
  <c r="DV1427" i="2"/>
  <c r="DP1427" i="2"/>
  <c r="DJ1427" i="2"/>
  <c r="DD1427" i="2"/>
  <c r="CX1427" i="2"/>
  <c r="EG1427" i="2"/>
  <c r="EA1427" i="2"/>
  <c r="DU1427" i="2"/>
  <c r="DO1427" i="2"/>
  <c r="DI1427" i="2"/>
  <c r="DC1427" i="2"/>
  <c r="CW1427" i="2"/>
  <c r="EF1427" i="2"/>
  <c r="DZ1427" i="2"/>
  <c r="DT1427" i="2"/>
  <c r="DN1427" i="2"/>
  <c r="DH1427" i="2"/>
  <c r="DB1427" i="2"/>
  <c r="EE1427" i="2"/>
  <c r="DY1427" i="2"/>
  <c r="DS1427" i="2"/>
  <c r="DM1427" i="2"/>
  <c r="DG1427" i="2"/>
  <c r="DA1427" i="2"/>
  <c r="ED1427" i="2"/>
  <c r="DX1427" i="2"/>
  <c r="DR1427" i="2"/>
  <c r="DL1427" i="2"/>
  <c r="DF1427" i="2"/>
  <c r="CZ1427" i="2"/>
  <c r="EI1427" i="2"/>
  <c r="EC1427" i="2"/>
  <c r="DW1427" i="2"/>
  <c r="DQ1427" i="2"/>
  <c r="DK1427" i="2"/>
  <c r="DE1427" i="2"/>
  <c r="CY1427" i="2"/>
  <c r="CU1427" i="2"/>
  <c r="CT1427" i="2"/>
  <c r="CS1427" i="2"/>
  <c r="CV1427" i="2"/>
  <c r="CR1427" i="2"/>
  <c r="CQ1427" i="2"/>
  <c r="CP1427" i="2"/>
  <c r="CM1433" i="2"/>
  <c r="EM1433" i="2"/>
  <c r="EH1433" i="2"/>
  <c r="EB1433" i="2"/>
  <c r="DV1433" i="2"/>
  <c r="DP1433" i="2"/>
  <c r="DJ1433" i="2"/>
  <c r="DD1433" i="2"/>
  <c r="CX1433" i="2"/>
  <c r="EG1433" i="2"/>
  <c r="EA1433" i="2"/>
  <c r="DU1433" i="2"/>
  <c r="DO1433" i="2"/>
  <c r="DI1433" i="2"/>
  <c r="DC1433" i="2"/>
  <c r="CW1433" i="2"/>
  <c r="EF1433" i="2"/>
  <c r="DZ1433" i="2"/>
  <c r="DT1433" i="2"/>
  <c r="DN1433" i="2"/>
  <c r="DH1433" i="2"/>
  <c r="DB1433" i="2"/>
  <c r="EE1433" i="2"/>
  <c r="DY1433" i="2"/>
  <c r="DS1433" i="2"/>
  <c r="DM1433" i="2"/>
  <c r="DG1433" i="2"/>
  <c r="DA1433" i="2"/>
  <c r="ED1433" i="2"/>
  <c r="DX1433" i="2"/>
  <c r="DR1433" i="2"/>
  <c r="DL1433" i="2"/>
  <c r="DF1433" i="2"/>
  <c r="CZ1433" i="2"/>
  <c r="EI1433" i="2"/>
  <c r="EC1433" i="2"/>
  <c r="DW1433" i="2"/>
  <c r="DQ1433" i="2"/>
  <c r="DK1433" i="2"/>
  <c r="DE1433" i="2"/>
  <c r="CY1433" i="2"/>
  <c r="CU1433" i="2"/>
  <c r="CT1433" i="2"/>
  <c r="CS1433" i="2"/>
  <c r="CV1433" i="2"/>
  <c r="CR1433" i="2"/>
  <c r="CQ1433" i="2"/>
  <c r="CP1433" i="2"/>
  <c r="CM1439" i="2"/>
  <c r="EM1439" i="2"/>
  <c r="EH1439" i="2"/>
  <c r="EB1439" i="2"/>
  <c r="DV1439" i="2"/>
  <c r="DP1439" i="2"/>
  <c r="DJ1439" i="2"/>
  <c r="DD1439" i="2"/>
  <c r="CX1439" i="2"/>
  <c r="EG1439" i="2"/>
  <c r="EA1439" i="2"/>
  <c r="DU1439" i="2"/>
  <c r="DO1439" i="2"/>
  <c r="DI1439" i="2"/>
  <c r="DC1439" i="2"/>
  <c r="CW1439" i="2"/>
  <c r="EF1439" i="2"/>
  <c r="DZ1439" i="2"/>
  <c r="DT1439" i="2"/>
  <c r="DN1439" i="2"/>
  <c r="DH1439" i="2"/>
  <c r="DB1439" i="2"/>
  <c r="EE1439" i="2"/>
  <c r="DY1439" i="2"/>
  <c r="DS1439" i="2"/>
  <c r="DM1439" i="2"/>
  <c r="DG1439" i="2"/>
  <c r="DA1439" i="2"/>
  <c r="ED1439" i="2"/>
  <c r="DX1439" i="2"/>
  <c r="DR1439" i="2"/>
  <c r="DL1439" i="2"/>
  <c r="DF1439" i="2"/>
  <c r="CZ1439" i="2"/>
  <c r="EI1439" i="2"/>
  <c r="EC1439" i="2"/>
  <c r="DW1439" i="2"/>
  <c r="DQ1439" i="2"/>
  <c r="DK1439" i="2"/>
  <c r="DE1439" i="2"/>
  <c r="CY1439" i="2"/>
  <c r="CU1439" i="2"/>
  <c r="CT1439" i="2"/>
  <c r="CS1439" i="2"/>
  <c r="CV1439" i="2"/>
  <c r="CR1439" i="2"/>
  <c r="CQ1439" i="2"/>
  <c r="CP1439" i="2"/>
  <c r="CM1445" i="2"/>
  <c r="EM1445" i="2"/>
  <c r="EH1445" i="2"/>
  <c r="EB1445" i="2"/>
  <c r="DV1445" i="2"/>
  <c r="DP1445" i="2"/>
  <c r="DJ1445" i="2"/>
  <c r="DD1445" i="2"/>
  <c r="CX1445" i="2"/>
  <c r="EG1445" i="2"/>
  <c r="EA1445" i="2"/>
  <c r="DU1445" i="2"/>
  <c r="DO1445" i="2"/>
  <c r="DI1445" i="2"/>
  <c r="DC1445" i="2"/>
  <c r="CW1445" i="2"/>
  <c r="EF1445" i="2"/>
  <c r="DZ1445" i="2"/>
  <c r="DT1445" i="2"/>
  <c r="DN1445" i="2"/>
  <c r="DH1445" i="2"/>
  <c r="DB1445" i="2"/>
  <c r="EE1445" i="2"/>
  <c r="DY1445" i="2"/>
  <c r="DS1445" i="2"/>
  <c r="DM1445" i="2"/>
  <c r="DG1445" i="2"/>
  <c r="DA1445" i="2"/>
  <c r="ED1445" i="2"/>
  <c r="DX1445" i="2"/>
  <c r="DR1445" i="2"/>
  <c r="DL1445" i="2"/>
  <c r="DF1445" i="2"/>
  <c r="CZ1445" i="2"/>
  <c r="EI1445" i="2"/>
  <c r="EC1445" i="2"/>
  <c r="DW1445" i="2"/>
  <c r="DQ1445" i="2"/>
  <c r="DK1445" i="2"/>
  <c r="DE1445" i="2"/>
  <c r="CY1445" i="2"/>
  <c r="CU1445" i="2"/>
  <c r="CT1445" i="2"/>
  <c r="CS1445" i="2"/>
  <c r="CV1445" i="2"/>
  <c r="CR1445" i="2"/>
  <c r="CQ1445" i="2"/>
  <c r="CP1445" i="2"/>
  <c r="CM1451" i="2"/>
  <c r="EM1451" i="2"/>
  <c r="EH1451" i="2"/>
  <c r="EB1451" i="2"/>
  <c r="DV1451" i="2"/>
  <c r="DP1451" i="2"/>
  <c r="DJ1451" i="2"/>
  <c r="DD1451" i="2"/>
  <c r="CX1451" i="2"/>
  <c r="EG1451" i="2"/>
  <c r="EA1451" i="2"/>
  <c r="DU1451" i="2"/>
  <c r="DO1451" i="2"/>
  <c r="DI1451" i="2"/>
  <c r="DC1451" i="2"/>
  <c r="CW1451" i="2"/>
  <c r="EF1451" i="2"/>
  <c r="DZ1451" i="2"/>
  <c r="DT1451" i="2"/>
  <c r="DN1451" i="2"/>
  <c r="DH1451" i="2"/>
  <c r="DB1451" i="2"/>
  <c r="EE1451" i="2"/>
  <c r="DY1451" i="2"/>
  <c r="DS1451" i="2"/>
  <c r="DM1451" i="2"/>
  <c r="DG1451" i="2"/>
  <c r="DA1451" i="2"/>
  <c r="ED1451" i="2"/>
  <c r="DX1451" i="2"/>
  <c r="DR1451" i="2"/>
  <c r="DL1451" i="2"/>
  <c r="DF1451" i="2"/>
  <c r="CZ1451" i="2"/>
  <c r="EI1451" i="2"/>
  <c r="EC1451" i="2"/>
  <c r="DW1451" i="2"/>
  <c r="DQ1451" i="2"/>
  <c r="DK1451" i="2"/>
  <c r="DE1451" i="2"/>
  <c r="CY1451" i="2"/>
  <c r="CU1451" i="2"/>
  <c r="CT1451" i="2"/>
  <c r="CS1451" i="2"/>
  <c r="CV1451" i="2"/>
  <c r="CR1451" i="2"/>
  <c r="CQ1451" i="2"/>
  <c r="CP1451" i="2"/>
  <c r="CM1457" i="2"/>
  <c r="EM1457" i="2"/>
  <c r="EH1457" i="2"/>
  <c r="EB1457" i="2"/>
  <c r="DV1457" i="2"/>
  <c r="DP1457" i="2"/>
  <c r="DJ1457" i="2"/>
  <c r="DD1457" i="2"/>
  <c r="CX1457" i="2"/>
  <c r="EG1457" i="2"/>
  <c r="EA1457" i="2"/>
  <c r="DU1457" i="2"/>
  <c r="DO1457" i="2"/>
  <c r="DI1457" i="2"/>
  <c r="DC1457" i="2"/>
  <c r="CW1457" i="2"/>
  <c r="EF1457" i="2"/>
  <c r="DZ1457" i="2"/>
  <c r="DT1457" i="2"/>
  <c r="DN1457" i="2"/>
  <c r="DH1457" i="2"/>
  <c r="DB1457" i="2"/>
  <c r="EE1457" i="2"/>
  <c r="DY1457" i="2"/>
  <c r="DS1457" i="2"/>
  <c r="DM1457" i="2"/>
  <c r="DG1457" i="2"/>
  <c r="DA1457" i="2"/>
  <c r="ED1457" i="2"/>
  <c r="DX1457" i="2"/>
  <c r="DR1457" i="2"/>
  <c r="DL1457" i="2"/>
  <c r="DF1457" i="2"/>
  <c r="CZ1457" i="2"/>
  <c r="EI1457" i="2"/>
  <c r="EC1457" i="2"/>
  <c r="DW1457" i="2"/>
  <c r="DQ1457" i="2"/>
  <c r="DK1457" i="2"/>
  <c r="DE1457" i="2"/>
  <c r="CY1457" i="2"/>
  <c r="CU1457" i="2"/>
  <c r="CT1457" i="2"/>
  <c r="CS1457" i="2"/>
  <c r="CV1457" i="2"/>
  <c r="CR1457" i="2"/>
  <c r="CQ1457" i="2"/>
  <c r="CP1457" i="2"/>
  <c r="CM1463" i="2"/>
  <c r="EM1463" i="2"/>
  <c r="EH1463" i="2"/>
  <c r="EB1463" i="2"/>
  <c r="DV1463" i="2"/>
  <c r="DP1463" i="2"/>
  <c r="DJ1463" i="2"/>
  <c r="DD1463" i="2"/>
  <c r="CX1463" i="2"/>
  <c r="EG1463" i="2"/>
  <c r="EA1463" i="2"/>
  <c r="DU1463" i="2"/>
  <c r="DO1463" i="2"/>
  <c r="DI1463" i="2"/>
  <c r="DC1463" i="2"/>
  <c r="CW1463" i="2"/>
  <c r="EF1463" i="2"/>
  <c r="DZ1463" i="2"/>
  <c r="DT1463" i="2"/>
  <c r="DN1463" i="2"/>
  <c r="DH1463" i="2"/>
  <c r="DB1463" i="2"/>
  <c r="EE1463" i="2"/>
  <c r="DY1463" i="2"/>
  <c r="DS1463" i="2"/>
  <c r="DM1463" i="2"/>
  <c r="DG1463" i="2"/>
  <c r="DA1463" i="2"/>
  <c r="ED1463" i="2"/>
  <c r="DX1463" i="2"/>
  <c r="DR1463" i="2"/>
  <c r="DL1463" i="2"/>
  <c r="DF1463" i="2"/>
  <c r="CZ1463" i="2"/>
  <c r="EI1463" i="2"/>
  <c r="EC1463" i="2"/>
  <c r="DW1463" i="2"/>
  <c r="DQ1463" i="2"/>
  <c r="DK1463" i="2"/>
  <c r="DE1463" i="2"/>
  <c r="CY1463" i="2"/>
  <c r="CU1463" i="2"/>
  <c r="CT1463" i="2"/>
  <c r="CS1463" i="2"/>
  <c r="CV1463" i="2"/>
  <c r="CR1463" i="2"/>
  <c r="CQ1463" i="2"/>
  <c r="CP1463" i="2"/>
  <c r="CM1469" i="2"/>
  <c r="EM1469" i="2"/>
  <c r="EH1469" i="2"/>
  <c r="EB1469" i="2"/>
  <c r="DV1469" i="2"/>
  <c r="DP1469" i="2"/>
  <c r="DJ1469" i="2"/>
  <c r="DD1469" i="2"/>
  <c r="CX1469" i="2"/>
  <c r="EG1469" i="2"/>
  <c r="EA1469" i="2"/>
  <c r="DU1469" i="2"/>
  <c r="DO1469" i="2"/>
  <c r="DI1469" i="2"/>
  <c r="DC1469" i="2"/>
  <c r="CW1469" i="2"/>
  <c r="EF1469" i="2"/>
  <c r="DZ1469" i="2"/>
  <c r="DT1469" i="2"/>
  <c r="DN1469" i="2"/>
  <c r="DH1469" i="2"/>
  <c r="DB1469" i="2"/>
  <c r="EE1469" i="2"/>
  <c r="DY1469" i="2"/>
  <c r="DS1469" i="2"/>
  <c r="DM1469" i="2"/>
  <c r="DG1469" i="2"/>
  <c r="DA1469" i="2"/>
  <c r="ED1469" i="2"/>
  <c r="DX1469" i="2"/>
  <c r="DR1469" i="2"/>
  <c r="DL1469" i="2"/>
  <c r="DF1469" i="2"/>
  <c r="CZ1469" i="2"/>
  <c r="EI1469" i="2"/>
  <c r="EC1469" i="2"/>
  <c r="DW1469" i="2"/>
  <c r="DQ1469" i="2"/>
  <c r="DK1469" i="2"/>
  <c r="DE1469" i="2"/>
  <c r="CY1469" i="2"/>
  <c r="CU1469" i="2"/>
  <c r="CT1469" i="2"/>
  <c r="CS1469" i="2"/>
  <c r="CV1469" i="2"/>
  <c r="CR1469" i="2"/>
  <c r="CQ1469" i="2"/>
  <c r="CP1469" i="2"/>
  <c r="CM1475" i="2"/>
  <c r="EM1475" i="2"/>
  <c r="EH1475" i="2"/>
  <c r="EB1475" i="2"/>
  <c r="DV1475" i="2"/>
  <c r="DP1475" i="2"/>
  <c r="DJ1475" i="2"/>
  <c r="DD1475" i="2"/>
  <c r="CX1475" i="2"/>
  <c r="EG1475" i="2"/>
  <c r="EA1475" i="2"/>
  <c r="DU1475" i="2"/>
  <c r="DO1475" i="2"/>
  <c r="DI1475" i="2"/>
  <c r="DC1475" i="2"/>
  <c r="CW1475" i="2"/>
  <c r="EF1475" i="2"/>
  <c r="DZ1475" i="2"/>
  <c r="DT1475" i="2"/>
  <c r="DN1475" i="2"/>
  <c r="DH1475" i="2"/>
  <c r="DB1475" i="2"/>
  <c r="EE1475" i="2"/>
  <c r="DY1475" i="2"/>
  <c r="DS1475" i="2"/>
  <c r="DM1475" i="2"/>
  <c r="DG1475" i="2"/>
  <c r="DA1475" i="2"/>
  <c r="ED1475" i="2"/>
  <c r="DX1475" i="2"/>
  <c r="DR1475" i="2"/>
  <c r="DL1475" i="2"/>
  <c r="DF1475" i="2"/>
  <c r="CZ1475" i="2"/>
  <c r="EI1475" i="2"/>
  <c r="EC1475" i="2"/>
  <c r="DW1475" i="2"/>
  <c r="DQ1475" i="2"/>
  <c r="DK1475" i="2"/>
  <c r="DE1475" i="2"/>
  <c r="CY1475" i="2"/>
  <c r="CU1475" i="2"/>
  <c r="CT1475" i="2"/>
  <c r="CS1475" i="2"/>
  <c r="CV1475" i="2"/>
  <c r="CR1475" i="2"/>
  <c r="CQ1475" i="2"/>
  <c r="CP1475" i="2"/>
  <c r="CM1481" i="2"/>
  <c r="EM1481" i="2"/>
  <c r="EH1481" i="2"/>
  <c r="EB1481" i="2"/>
  <c r="DV1481" i="2"/>
  <c r="DP1481" i="2"/>
  <c r="DJ1481" i="2"/>
  <c r="DD1481" i="2"/>
  <c r="CX1481" i="2"/>
  <c r="EG1481" i="2"/>
  <c r="EA1481" i="2"/>
  <c r="DU1481" i="2"/>
  <c r="DO1481" i="2"/>
  <c r="DI1481" i="2"/>
  <c r="DC1481" i="2"/>
  <c r="CW1481" i="2"/>
  <c r="EF1481" i="2"/>
  <c r="DZ1481" i="2"/>
  <c r="DT1481" i="2"/>
  <c r="DN1481" i="2"/>
  <c r="DH1481" i="2"/>
  <c r="DB1481" i="2"/>
  <c r="EE1481" i="2"/>
  <c r="DY1481" i="2"/>
  <c r="DS1481" i="2"/>
  <c r="DM1481" i="2"/>
  <c r="DG1481" i="2"/>
  <c r="DA1481" i="2"/>
  <c r="ED1481" i="2"/>
  <c r="DX1481" i="2"/>
  <c r="DR1481" i="2"/>
  <c r="DL1481" i="2"/>
  <c r="DF1481" i="2"/>
  <c r="CZ1481" i="2"/>
  <c r="EI1481" i="2"/>
  <c r="EC1481" i="2"/>
  <c r="DW1481" i="2"/>
  <c r="DQ1481" i="2"/>
  <c r="DK1481" i="2"/>
  <c r="DE1481" i="2"/>
  <c r="CY1481" i="2"/>
  <c r="CU1481" i="2"/>
  <c r="CT1481" i="2"/>
  <c r="CS1481" i="2"/>
  <c r="CV1481" i="2"/>
  <c r="CR1481" i="2"/>
  <c r="CQ1481" i="2"/>
  <c r="CP1481" i="2"/>
  <c r="CM1487" i="2"/>
  <c r="EM1487" i="2"/>
  <c r="EH1487" i="2"/>
  <c r="EB1487" i="2"/>
  <c r="DV1487" i="2"/>
  <c r="DP1487" i="2"/>
  <c r="DJ1487" i="2"/>
  <c r="DD1487" i="2"/>
  <c r="CX1487" i="2"/>
  <c r="EG1487" i="2"/>
  <c r="EA1487" i="2"/>
  <c r="DU1487" i="2"/>
  <c r="DO1487" i="2"/>
  <c r="DI1487" i="2"/>
  <c r="DC1487" i="2"/>
  <c r="CW1487" i="2"/>
  <c r="EF1487" i="2"/>
  <c r="DZ1487" i="2"/>
  <c r="DT1487" i="2"/>
  <c r="DN1487" i="2"/>
  <c r="DH1487" i="2"/>
  <c r="DB1487" i="2"/>
  <c r="EE1487" i="2"/>
  <c r="DY1487" i="2"/>
  <c r="DS1487" i="2"/>
  <c r="DM1487" i="2"/>
  <c r="DG1487" i="2"/>
  <c r="DA1487" i="2"/>
  <c r="ED1487" i="2"/>
  <c r="DX1487" i="2"/>
  <c r="DR1487" i="2"/>
  <c r="DL1487" i="2"/>
  <c r="DF1487" i="2"/>
  <c r="CZ1487" i="2"/>
  <c r="EI1487" i="2"/>
  <c r="EC1487" i="2"/>
  <c r="DW1487" i="2"/>
  <c r="DQ1487" i="2"/>
  <c r="DK1487" i="2"/>
  <c r="DE1487" i="2"/>
  <c r="CY1487" i="2"/>
  <c r="CU1487" i="2"/>
  <c r="CT1487" i="2"/>
  <c r="CS1487" i="2"/>
  <c r="CV1487" i="2"/>
  <c r="CR1487" i="2"/>
  <c r="CQ1487" i="2"/>
  <c r="CP1487" i="2"/>
  <c r="CM1493" i="2"/>
  <c r="EM1493" i="2"/>
  <c r="EH1493" i="2"/>
  <c r="EB1493" i="2"/>
  <c r="DV1493" i="2"/>
  <c r="DP1493" i="2"/>
  <c r="DJ1493" i="2"/>
  <c r="DD1493" i="2"/>
  <c r="CX1493" i="2"/>
  <c r="EG1493" i="2"/>
  <c r="EA1493" i="2"/>
  <c r="DU1493" i="2"/>
  <c r="DO1493" i="2"/>
  <c r="DI1493" i="2"/>
  <c r="DC1493" i="2"/>
  <c r="CW1493" i="2"/>
  <c r="EF1493" i="2"/>
  <c r="DZ1493" i="2"/>
  <c r="DT1493" i="2"/>
  <c r="DN1493" i="2"/>
  <c r="DH1493" i="2"/>
  <c r="DB1493" i="2"/>
  <c r="EE1493" i="2"/>
  <c r="DY1493" i="2"/>
  <c r="DS1493" i="2"/>
  <c r="DM1493" i="2"/>
  <c r="DG1493" i="2"/>
  <c r="DA1493" i="2"/>
  <c r="ED1493" i="2"/>
  <c r="DX1493" i="2"/>
  <c r="DR1493" i="2"/>
  <c r="DL1493" i="2"/>
  <c r="DF1493" i="2"/>
  <c r="CZ1493" i="2"/>
  <c r="EI1493" i="2"/>
  <c r="EC1493" i="2"/>
  <c r="DW1493" i="2"/>
  <c r="DQ1493" i="2"/>
  <c r="DK1493" i="2"/>
  <c r="DE1493" i="2"/>
  <c r="CY1493" i="2"/>
  <c r="CU1493" i="2"/>
  <c r="CT1493" i="2"/>
  <c r="CS1493" i="2"/>
  <c r="CV1493" i="2"/>
  <c r="CR1493" i="2"/>
  <c r="CQ1493" i="2"/>
  <c r="CP1493" i="2"/>
  <c r="CM1499" i="2"/>
  <c r="EM1499" i="2"/>
  <c r="EH1499" i="2"/>
  <c r="EB1499" i="2"/>
  <c r="DV1499" i="2"/>
  <c r="DP1499" i="2"/>
  <c r="DJ1499" i="2"/>
  <c r="DD1499" i="2"/>
  <c r="CX1499" i="2"/>
  <c r="EG1499" i="2"/>
  <c r="EA1499" i="2"/>
  <c r="DU1499" i="2"/>
  <c r="DO1499" i="2"/>
  <c r="DI1499" i="2"/>
  <c r="DC1499" i="2"/>
  <c r="CW1499" i="2"/>
  <c r="EF1499" i="2"/>
  <c r="DZ1499" i="2"/>
  <c r="DT1499" i="2"/>
  <c r="DN1499" i="2"/>
  <c r="DH1499" i="2"/>
  <c r="DB1499" i="2"/>
  <c r="EE1499" i="2"/>
  <c r="DY1499" i="2"/>
  <c r="DS1499" i="2"/>
  <c r="DM1499" i="2"/>
  <c r="DG1499" i="2"/>
  <c r="DA1499" i="2"/>
  <c r="ED1499" i="2"/>
  <c r="DX1499" i="2"/>
  <c r="DR1499" i="2"/>
  <c r="DL1499" i="2"/>
  <c r="DF1499" i="2"/>
  <c r="CZ1499" i="2"/>
  <c r="EI1499" i="2"/>
  <c r="EC1499" i="2"/>
  <c r="DW1499" i="2"/>
  <c r="DQ1499" i="2"/>
  <c r="DK1499" i="2"/>
  <c r="DE1499" i="2"/>
  <c r="CY1499" i="2"/>
  <c r="CU1499" i="2"/>
  <c r="CT1499" i="2"/>
  <c r="CS1499" i="2"/>
  <c r="CV1499" i="2"/>
  <c r="CR1499" i="2"/>
  <c r="CQ1499" i="2"/>
  <c r="CP1499" i="2"/>
  <c r="CM1505" i="2"/>
  <c r="EM1505" i="2"/>
  <c r="EH1505" i="2"/>
  <c r="EB1505" i="2"/>
  <c r="DV1505" i="2"/>
  <c r="DP1505" i="2"/>
  <c r="DJ1505" i="2"/>
  <c r="DD1505" i="2"/>
  <c r="CX1505" i="2"/>
  <c r="EG1505" i="2"/>
  <c r="EA1505" i="2"/>
  <c r="DU1505" i="2"/>
  <c r="DO1505" i="2"/>
  <c r="DI1505" i="2"/>
  <c r="DC1505" i="2"/>
  <c r="CW1505" i="2"/>
  <c r="EF1505" i="2"/>
  <c r="DZ1505" i="2"/>
  <c r="DT1505" i="2"/>
  <c r="DN1505" i="2"/>
  <c r="DH1505" i="2"/>
  <c r="DB1505" i="2"/>
  <c r="EE1505" i="2"/>
  <c r="DY1505" i="2"/>
  <c r="DS1505" i="2"/>
  <c r="DM1505" i="2"/>
  <c r="DG1505" i="2"/>
  <c r="DA1505" i="2"/>
  <c r="ED1505" i="2"/>
  <c r="DX1505" i="2"/>
  <c r="DR1505" i="2"/>
  <c r="DL1505" i="2"/>
  <c r="DF1505" i="2"/>
  <c r="CZ1505" i="2"/>
  <c r="EI1505" i="2"/>
  <c r="EC1505" i="2"/>
  <c r="DW1505" i="2"/>
  <c r="DQ1505" i="2"/>
  <c r="DK1505" i="2"/>
  <c r="DE1505" i="2"/>
  <c r="CY1505" i="2"/>
  <c r="CU1505" i="2"/>
  <c r="CT1505" i="2"/>
  <c r="CS1505" i="2"/>
  <c r="CV1505" i="2"/>
  <c r="CR1505" i="2"/>
  <c r="CQ1505" i="2"/>
  <c r="CP1505" i="2"/>
  <c r="CM1511" i="2"/>
  <c r="EM1511" i="2"/>
  <c r="EH1511" i="2"/>
  <c r="EB1511" i="2"/>
  <c r="DV1511" i="2"/>
  <c r="DP1511" i="2"/>
  <c r="DJ1511" i="2"/>
  <c r="DD1511" i="2"/>
  <c r="CX1511" i="2"/>
  <c r="EG1511" i="2"/>
  <c r="EA1511" i="2"/>
  <c r="DU1511" i="2"/>
  <c r="DO1511" i="2"/>
  <c r="DI1511" i="2"/>
  <c r="DC1511" i="2"/>
  <c r="CW1511" i="2"/>
  <c r="EF1511" i="2"/>
  <c r="DZ1511" i="2"/>
  <c r="DT1511" i="2"/>
  <c r="DN1511" i="2"/>
  <c r="DH1511" i="2"/>
  <c r="DB1511" i="2"/>
  <c r="EE1511" i="2"/>
  <c r="DY1511" i="2"/>
  <c r="DS1511" i="2"/>
  <c r="DM1511" i="2"/>
  <c r="DG1511" i="2"/>
  <c r="DA1511" i="2"/>
  <c r="ED1511" i="2"/>
  <c r="DX1511" i="2"/>
  <c r="DR1511" i="2"/>
  <c r="DL1511" i="2"/>
  <c r="DF1511" i="2"/>
  <c r="CZ1511" i="2"/>
  <c r="EI1511" i="2"/>
  <c r="EC1511" i="2"/>
  <c r="DW1511" i="2"/>
  <c r="DQ1511" i="2"/>
  <c r="DK1511" i="2"/>
  <c r="DE1511" i="2"/>
  <c r="CY1511" i="2"/>
  <c r="CU1511" i="2"/>
  <c r="CT1511" i="2"/>
  <c r="CS1511" i="2"/>
  <c r="CV1511" i="2"/>
  <c r="CR1511" i="2"/>
  <c r="CQ1511" i="2"/>
  <c r="CP1511" i="2"/>
  <c r="CM1517" i="2"/>
  <c r="EM1517" i="2"/>
  <c r="EH1517" i="2"/>
  <c r="EB1517" i="2"/>
  <c r="DV1517" i="2"/>
  <c r="DP1517" i="2"/>
  <c r="DJ1517" i="2"/>
  <c r="DD1517" i="2"/>
  <c r="CX1517" i="2"/>
  <c r="EG1517" i="2"/>
  <c r="EA1517" i="2"/>
  <c r="DU1517" i="2"/>
  <c r="DO1517" i="2"/>
  <c r="DI1517" i="2"/>
  <c r="DC1517" i="2"/>
  <c r="CW1517" i="2"/>
  <c r="EF1517" i="2"/>
  <c r="DZ1517" i="2"/>
  <c r="DT1517" i="2"/>
  <c r="DN1517" i="2"/>
  <c r="DH1517" i="2"/>
  <c r="DB1517" i="2"/>
  <c r="EE1517" i="2"/>
  <c r="DY1517" i="2"/>
  <c r="DS1517" i="2"/>
  <c r="DM1517" i="2"/>
  <c r="DG1517" i="2"/>
  <c r="DA1517" i="2"/>
  <c r="ED1517" i="2"/>
  <c r="DX1517" i="2"/>
  <c r="DR1517" i="2"/>
  <c r="DL1517" i="2"/>
  <c r="DF1517" i="2"/>
  <c r="CZ1517" i="2"/>
  <c r="EI1517" i="2"/>
  <c r="EC1517" i="2"/>
  <c r="DW1517" i="2"/>
  <c r="DQ1517" i="2"/>
  <c r="DK1517" i="2"/>
  <c r="DE1517" i="2"/>
  <c r="CY1517" i="2"/>
  <c r="CU1517" i="2"/>
  <c r="CT1517" i="2"/>
  <c r="CS1517" i="2"/>
  <c r="CV1517" i="2"/>
  <c r="CR1517" i="2"/>
  <c r="CQ1517" i="2"/>
  <c r="CP1517" i="2"/>
  <c r="CM1523" i="2"/>
  <c r="EM1523" i="2"/>
  <c r="EH1523" i="2"/>
  <c r="EB1523" i="2"/>
  <c r="DV1523" i="2"/>
  <c r="DP1523" i="2"/>
  <c r="DJ1523" i="2"/>
  <c r="DD1523" i="2"/>
  <c r="CX1523" i="2"/>
  <c r="EG1523" i="2"/>
  <c r="EA1523" i="2"/>
  <c r="DU1523" i="2"/>
  <c r="DO1523" i="2"/>
  <c r="DI1523" i="2"/>
  <c r="DC1523" i="2"/>
  <c r="CW1523" i="2"/>
  <c r="EF1523" i="2"/>
  <c r="DZ1523" i="2"/>
  <c r="DT1523" i="2"/>
  <c r="DN1523" i="2"/>
  <c r="DH1523" i="2"/>
  <c r="DB1523" i="2"/>
  <c r="EE1523" i="2"/>
  <c r="DY1523" i="2"/>
  <c r="DS1523" i="2"/>
  <c r="DM1523" i="2"/>
  <c r="DG1523" i="2"/>
  <c r="DA1523" i="2"/>
  <c r="ED1523" i="2"/>
  <c r="DX1523" i="2"/>
  <c r="DR1523" i="2"/>
  <c r="DL1523" i="2"/>
  <c r="DF1523" i="2"/>
  <c r="CZ1523" i="2"/>
  <c r="EI1523" i="2"/>
  <c r="EC1523" i="2"/>
  <c r="DW1523" i="2"/>
  <c r="DQ1523" i="2"/>
  <c r="DK1523" i="2"/>
  <c r="DE1523" i="2"/>
  <c r="CY1523" i="2"/>
  <c r="CU1523" i="2"/>
  <c r="CT1523" i="2"/>
  <c r="CS1523" i="2"/>
  <c r="CV1523" i="2"/>
  <c r="CR1523" i="2"/>
  <c r="CQ1523" i="2"/>
  <c r="CP1523" i="2"/>
  <c r="CM1529" i="2"/>
  <c r="EM1529" i="2"/>
  <c r="EH1529" i="2"/>
  <c r="EB1529" i="2"/>
  <c r="DV1529" i="2"/>
  <c r="DP1529" i="2"/>
  <c r="DJ1529" i="2"/>
  <c r="DD1529" i="2"/>
  <c r="CX1529" i="2"/>
  <c r="EG1529" i="2"/>
  <c r="EA1529" i="2"/>
  <c r="DU1529" i="2"/>
  <c r="DO1529" i="2"/>
  <c r="DI1529" i="2"/>
  <c r="DC1529" i="2"/>
  <c r="CW1529" i="2"/>
  <c r="EF1529" i="2"/>
  <c r="DZ1529" i="2"/>
  <c r="DT1529" i="2"/>
  <c r="DN1529" i="2"/>
  <c r="DH1529" i="2"/>
  <c r="DB1529" i="2"/>
  <c r="EE1529" i="2"/>
  <c r="DY1529" i="2"/>
  <c r="DS1529" i="2"/>
  <c r="DM1529" i="2"/>
  <c r="DG1529" i="2"/>
  <c r="DA1529" i="2"/>
  <c r="ED1529" i="2"/>
  <c r="DX1529" i="2"/>
  <c r="DR1529" i="2"/>
  <c r="DL1529" i="2"/>
  <c r="DF1529" i="2"/>
  <c r="CZ1529" i="2"/>
  <c r="EI1529" i="2"/>
  <c r="EC1529" i="2"/>
  <c r="DW1529" i="2"/>
  <c r="DQ1529" i="2"/>
  <c r="DK1529" i="2"/>
  <c r="DE1529" i="2"/>
  <c r="CY1529" i="2"/>
  <c r="CU1529" i="2"/>
  <c r="CT1529" i="2"/>
  <c r="CS1529" i="2"/>
  <c r="CV1529" i="2"/>
  <c r="CR1529" i="2"/>
  <c r="CQ1529" i="2"/>
  <c r="CP1529" i="2"/>
  <c r="CM1535" i="2"/>
  <c r="EM1535" i="2"/>
  <c r="EH1535" i="2"/>
  <c r="EB1535" i="2"/>
  <c r="DV1535" i="2"/>
  <c r="DP1535" i="2"/>
  <c r="DJ1535" i="2"/>
  <c r="DD1535" i="2"/>
  <c r="CX1535" i="2"/>
  <c r="EG1535" i="2"/>
  <c r="EA1535" i="2"/>
  <c r="DU1535" i="2"/>
  <c r="DO1535" i="2"/>
  <c r="DI1535" i="2"/>
  <c r="DC1535" i="2"/>
  <c r="CW1535" i="2"/>
  <c r="EF1535" i="2"/>
  <c r="DZ1535" i="2"/>
  <c r="DT1535" i="2"/>
  <c r="DN1535" i="2"/>
  <c r="DH1535" i="2"/>
  <c r="DB1535" i="2"/>
  <c r="EE1535" i="2"/>
  <c r="DY1535" i="2"/>
  <c r="DS1535" i="2"/>
  <c r="DM1535" i="2"/>
  <c r="DG1535" i="2"/>
  <c r="DA1535" i="2"/>
  <c r="ED1535" i="2"/>
  <c r="DX1535" i="2"/>
  <c r="DR1535" i="2"/>
  <c r="DL1535" i="2"/>
  <c r="DF1535" i="2"/>
  <c r="CZ1535" i="2"/>
  <c r="EI1535" i="2"/>
  <c r="EC1535" i="2"/>
  <c r="DW1535" i="2"/>
  <c r="DQ1535" i="2"/>
  <c r="DK1535" i="2"/>
  <c r="DE1535" i="2"/>
  <c r="CY1535" i="2"/>
  <c r="CU1535" i="2"/>
  <c r="CT1535" i="2"/>
  <c r="CS1535" i="2"/>
  <c r="CV1535" i="2"/>
  <c r="CR1535" i="2"/>
  <c r="CQ1535" i="2"/>
  <c r="CP1535" i="2"/>
  <c r="CM1541" i="2"/>
  <c r="EM1541" i="2"/>
  <c r="EH1541" i="2"/>
  <c r="EB1541" i="2"/>
  <c r="DV1541" i="2"/>
  <c r="DP1541" i="2"/>
  <c r="DJ1541" i="2"/>
  <c r="DD1541" i="2"/>
  <c r="CX1541" i="2"/>
  <c r="EG1541" i="2"/>
  <c r="EA1541" i="2"/>
  <c r="DU1541" i="2"/>
  <c r="DO1541" i="2"/>
  <c r="DI1541" i="2"/>
  <c r="DC1541" i="2"/>
  <c r="CW1541" i="2"/>
  <c r="EF1541" i="2"/>
  <c r="DZ1541" i="2"/>
  <c r="DT1541" i="2"/>
  <c r="DN1541" i="2"/>
  <c r="DH1541" i="2"/>
  <c r="DB1541" i="2"/>
  <c r="EE1541" i="2"/>
  <c r="DY1541" i="2"/>
  <c r="DS1541" i="2"/>
  <c r="DM1541" i="2"/>
  <c r="DG1541" i="2"/>
  <c r="DA1541" i="2"/>
  <c r="ED1541" i="2"/>
  <c r="DX1541" i="2"/>
  <c r="DR1541" i="2"/>
  <c r="DL1541" i="2"/>
  <c r="DF1541" i="2"/>
  <c r="CZ1541" i="2"/>
  <c r="EI1541" i="2"/>
  <c r="EC1541" i="2"/>
  <c r="DW1541" i="2"/>
  <c r="DQ1541" i="2"/>
  <c r="DK1541" i="2"/>
  <c r="DE1541" i="2"/>
  <c r="CY1541" i="2"/>
  <c r="CU1541" i="2"/>
  <c r="CT1541" i="2"/>
  <c r="CS1541" i="2"/>
  <c r="CV1541" i="2"/>
  <c r="CR1541" i="2"/>
  <c r="CQ1541" i="2"/>
  <c r="CP1541" i="2"/>
  <c r="CM1547" i="2"/>
  <c r="EM1547" i="2"/>
  <c r="EH1547" i="2"/>
  <c r="EB1547" i="2"/>
  <c r="DV1547" i="2"/>
  <c r="DP1547" i="2"/>
  <c r="DJ1547" i="2"/>
  <c r="DD1547" i="2"/>
  <c r="CX1547" i="2"/>
  <c r="EG1547" i="2"/>
  <c r="EA1547" i="2"/>
  <c r="DU1547" i="2"/>
  <c r="DO1547" i="2"/>
  <c r="DI1547" i="2"/>
  <c r="DC1547" i="2"/>
  <c r="CW1547" i="2"/>
  <c r="EF1547" i="2"/>
  <c r="DZ1547" i="2"/>
  <c r="DT1547" i="2"/>
  <c r="DN1547" i="2"/>
  <c r="DH1547" i="2"/>
  <c r="DB1547" i="2"/>
  <c r="EE1547" i="2"/>
  <c r="DY1547" i="2"/>
  <c r="DS1547" i="2"/>
  <c r="DM1547" i="2"/>
  <c r="DG1547" i="2"/>
  <c r="DA1547" i="2"/>
  <c r="ED1547" i="2"/>
  <c r="DX1547" i="2"/>
  <c r="DR1547" i="2"/>
  <c r="DL1547" i="2"/>
  <c r="DF1547" i="2"/>
  <c r="CZ1547" i="2"/>
  <c r="EI1547" i="2"/>
  <c r="EC1547" i="2"/>
  <c r="DW1547" i="2"/>
  <c r="DQ1547" i="2"/>
  <c r="DK1547" i="2"/>
  <c r="DE1547" i="2"/>
  <c r="CY1547" i="2"/>
  <c r="CU1547" i="2"/>
  <c r="CT1547" i="2"/>
  <c r="CS1547" i="2"/>
  <c r="CV1547" i="2"/>
  <c r="CR1547" i="2"/>
  <c r="CQ1547" i="2"/>
  <c r="CP1547" i="2"/>
  <c r="CM1553" i="2"/>
  <c r="EM1553" i="2"/>
  <c r="EH1553" i="2"/>
  <c r="EB1553" i="2"/>
  <c r="DV1553" i="2"/>
  <c r="DP1553" i="2"/>
  <c r="DJ1553" i="2"/>
  <c r="DD1553" i="2"/>
  <c r="CX1553" i="2"/>
  <c r="EG1553" i="2"/>
  <c r="EA1553" i="2"/>
  <c r="DU1553" i="2"/>
  <c r="DO1553" i="2"/>
  <c r="DI1553" i="2"/>
  <c r="DC1553" i="2"/>
  <c r="CW1553" i="2"/>
  <c r="EF1553" i="2"/>
  <c r="DZ1553" i="2"/>
  <c r="DT1553" i="2"/>
  <c r="DN1553" i="2"/>
  <c r="DH1553" i="2"/>
  <c r="DB1553" i="2"/>
  <c r="EE1553" i="2"/>
  <c r="DY1553" i="2"/>
  <c r="DS1553" i="2"/>
  <c r="DM1553" i="2"/>
  <c r="DG1553" i="2"/>
  <c r="DA1553" i="2"/>
  <c r="ED1553" i="2"/>
  <c r="DX1553" i="2"/>
  <c r="DR1553" i="2"/>
  <c r="DL1553" i="2"/>
  <c r="DF1553" i="2"/>
  <c r="CZ1553" i="2"/>
  <c r="EI1553" i="2"/>
  <c r="EC1553" i="2"/>
  <c r="DW1553" i="2"/>
  <c r="DQ1553" i="2"/>
  <c r="DK1553" i="2"/>
  <c r="DE1553" i="2"/>
  <c r="CY1553" i="2"/>
  <c r="CU1553" i="2"/>
  <c r="CT1553" i="2"/>
  <c r="CS1553" i="2"/>
  <c r="CV1553" i="2"/>
  <c r="CR1553" i="2"/>
  <c r="CQ1553" i="2"/>
  <c r="CP1553" i="2"/>
  <c r="CM1559" i="2"/>
  <c r="EM1559" i="2"/>
  <c r="EH1559" i="2"/>
  <c r="EB1559" i="2"/>
  <c r="DV1559" i="2"/>
  <c r="DP1559" i="2"/>
  <c r="DJ1559" i="2"/>
  <c r="DD1559" i="2"/>
  <c r="CX1559" i="2"/>
  <c r="EG1559" i="2"/>
  <c r="EA1559" i="2"/>
  <c r="DU1559" i="2"/>
  <c r="DO1559" i="2"/>
  <c r="DI1559" i="2"/>
  <c r="DC1559" i="2"/>
  <c r="CW1559" i="2"/>
  <c r="EF1559" i="2"/>
  <c r="DZ1559" i="2"/>
  <c r="DT1559" i="2"/>
  <c r="DN1559" i="2"/>
  <c r="DH1559" i="2"/>
  <c r="DB1559" i="2"/>
  <c r="EE1559" i="2"/>
  <c r="DY1559" i="2"/>
  <c r="DS1559" i="2"/>
  <c r="DM1559" i="2"/>
  <c r="DG1559" i="2"/>
  <c r="DA1559" i="2"/>
  <c r="ED1559" i="2"/>
  <c r="DX1559" i="2"/>
  <c r="DR1559" i="2"/>
  <c r="DL1559" i="2"/>
  <c r="DF1559" i="2"/>
  <c r="CZ1559" i="2"/>
  <c r="EI1559" i="2"/>
  <c r="EC1559" i="2"/>
  <c r="DW1559" i="2"/>
  <c r="DQ1559" i="2"/>
  <c r="DK1559" i="2"/>
  <c r="DE1559" i="2"/>
  <c r="CY1559" i="2"/>
  <c r="CU1559" i="2"/>
  <c r="CT1559" i="2"/>
  <c r="CS1559" i="2"/>
  <c r="CV1559" i="2"/>
  <c r="CR1559" i="2"/>
  <c r="CQ1559" i="2"/>
  <c r="CP1559" i="2"/>
  <c r="CM1565" i="2"/>
  <c r="EM1565" i="2"/>
  <c r="ED1565" i="2"/>
  <c r="DX1565" i="2"/>
  <c r="DR1565" i="2"/>
  <c r="DL1565" i="2"/>
  <c r="DF1565" i="2"/>
  <c r="CZ1565" i="2"/>
  <c r="EF1565" i="2"/>
  <c r="DZ1565" i="2"/>
  <c r="DT1565" i="2"/>
  <c r="DN1565" i="2"/>
  <c r="DH1565" i="2"/>
  <c r="DB1565" i="2"/>
  <c r="EE1565" i="2"/>
  <c r="DY1565" i="2"/>
  <c r="DS1565" i="2"/>
  <c r="DM1565" i="2"/>
  <c r="DG1565" i="2"/>
  <c r="DA1565" i="2"/>
  <c r="EC1565" i="2"/>
  <c r="DQ1565" i="2"/>
  <c r="DE1565" i="2"/>
  <c r="EB1565" i="2"/>
  <c r="DP1565" i="2"/>
  <c r="DD1565" i="2"/>
  <c r="EA1565" i="2"/>
  <c r="DO1565" i="2"/>
  <c r="DC1565" i="2"/>
  <c r="EI1565" i="2"/>
  <c r="DW1565" i="2"/>
  <c r="DK1565" i="2"/>
  <c r="CY1565" i="2"/>
  <c r="EH1565" i="2"/>
  <c r="DV1565" i="2"/>
  <c r="DJ1565" i="2"/>
  <c r="CX1565" i="2"/>
  <c r="EG1565" i="2"/>
  <c r="DU1565" i="2"/>
  <c r="DI1565" i="2"/>
  <c r="CW1565" i="2"/>
  <c r="CU1565" i="2"/>
  <c r="CT1565" i="2"/>
  <c r="CS1565" i="2"/>
  <c r="CV1565" i="2"/>
  <c r="CR1565" i="2"/>
  <c r="CQ1565" i="2"/>
  <c r="CP1565" i="2"/>
  <c r="CM1571" i="2"/>
  <c r="EM1571" i="2"/>
  <c r="ED1571" i="2"/>
  <c r="DX1571" i="2"/>
  <c r="DR1571" i="2"/>
  <c r="DL1571" i="2"/>
  <c r="DF1571" i="2"/>
  <c r="CZ1571" i="2"/>
  <c r="EF1571" i="2"/>
  <c r="DZ1571" i="2"/>
  <c r="DT1571" i="2"/>
  <c r="DN1571" i="2"/>
  <c r="DH1571" i="2"/>
  <c r="DB1571" i="2"/>
  <c r="EE1571" i="2"/>
  <c r="DY1571" i="2"/>
  <c r="DS1571" i="2"/>
  <c r="DM1571" i="2"/>
  <c r="DG1571" i="2"/>
  <c r="DA1571" i="2"/>
  <c r="EI1571" i="2"/>
  <c r="DW1571" i="2"/>
  <c r="DK1571" i="2"/>
  <c r="CY1571" i="2"/>
  <c r="EH1571" i="2"/>
  <c r="DV1571" i="2"/>
  <c r="DJ1571" i="2"/>
  <c r="CX1571" i="2"/>
  <c r="EG1571" i="2"/>
  <c r="DU1571" i="2"/>
  <c r="DI1571" i="2"/>
  <c r="CW1571" i="2"/>
  <c r="EC1571" i="2"/>
  <c r="DQ1571" i="2"/>
  <c r="DE1571" i="2"/>
  <c r="EB1571" i="2"/>
  <c r="DP1571" i="2"/>
  <c r="DD1571" i="2"/>
  <c r="EA1571" i="2"/>
  <c r="DO1571" i="2"/>
  <c r="DC1571" i="2"/>
  <c r="CU1571" i="2"/>
  <c r="CT1571" i="2"/>
  <c r="CS1571" i="2"/>
  <c r="CV1571" i="2"/>
  <c r="CR1571" i="2"/>
  <c r="CQ1571" i="2"/>
  <c r="CP1571" i="2"/>
  <c r="CM1577" i="2"/>
  <c r="EM1577" i="2"/>
  <c r="ED1577" i="2"/>
  <c r="DX1577" i="2"/>
  <c r="DR1577" i="2"/>
  <c r="DL1577" i="2"/>
  <c r="DF1577" i="2"/>
  <c r="CZ1577" i="2"/>
  <c r="EI1577" i="2"/>
  <c r="EC1577" i="2"/>
  <c r="DW1577" i="2"/>
  <c r="DQ1577" i="2"/>
  <c r="DK1577" i="2"/>
  <c r="DE1577" i="2"/>
  <c r="CY1577" i="2"/>
  <c r="EH1577" i="2"/>
  <c r="EB1577" i="2"/>
  <c r="DV1577" i="2"/>
  <c r="DP1577" i="2"/>
  <c r="DJ1577" i="2"/>
  <c r="DD1577" i="2"/>
  <c r="CX1577" i="2"/>
  <c r="EG1577" i="2"/>
  <c r="EA1577" i="2"/>
  <c r="DU1577" i="2"/>
  <c r="DO1577" i="2"/>
  <c r="DI1577" i="2"/>
  <c r="DC1577" i="2"/>
  <c r="CW1577" i="2"/>
  <c r="EF1577" i="2"/>
  <c r="DZ1577" i="2"/>
  <c r="DT1577" i="2"/>
  <c r="DN1577" i="2"/>
  <c r="DH1577" i="2"/>
  <c r="DB1577" i="2"/>
  <c r="EE1577" i="2"/>
  <c r="DY1577" i="2"/>
  <c r="DS1577" i="2"/>
  <c r="DM1577" i="2"/>
  <c r="DG1577" i="2"/>
  <c r="DA1577" i="2"/>
  <c r="CU1577" i="2"/>
  <c r="CT1577" i="2"/>
  <c r="CS1577" i="2"/>
  <c r="CV1577" i="2"/>
  <c r="CR1577" i="2"/>
  <c r="CQ1577" i="2"/>
  <c r="CP1577" i="2"/>
  <c r="CM1583" i="2"/>
  <c r="EM1583" i="2"/>
  <c r="ED1583" i="2"/>
  <c r="DX1583" i="2"/>
  <c r="DR1583" i="2"/>
  <c r="DL1583" i="2"/>
  <c r="DF1583" i="2"/>
  <c r="CZ1583" i="2"/>
  <c r="EI1583" i="2"/>
  <c r="EC1583" i="2"/>
  <c r="DW1583" i="2"/>
  <c r="DQ1583" i="2"/>
  <c r="DK1583" i="2"/>
  <c r="DE1583" i="2"/>
  <c r="CY1583" i="2"/>
  <c r="EH1583" i="2"/>
  <c r="EB1583" i="2"/>
  <c r="DV1583" i="2"/>
  <c r="DP1583" i="2"/>
  <c r="DJ1583" i="2"/>
  <c r="DD1583" i="2"/>
  <c r="CX1583" i="2"/>
  <c r="EG1583" i="2"/>
  <c r="EA1583" i="2"/>
  <c r="DU1583" i="2"/>
  <c r="DO1583" i="2"/>
  <c r="DI1583" i="2"/>
  <c r="DC1583" i="2"/>
  <c r="CW1583" i="2"/>
  <c r="EF1583" i="2"/>
  <c r="DZ1583" i="2"/>
  <c r="DT1583" i="2"/>
  <c r="DN1583" i="2"/>
  <c r="DH1583" i="2"/>
  <c r="DB1583" i="2"/>
  <c r="EE1583" i="2"/>
  <c r="DY1583" i="2"/>
  <c r="DS1583" i="2"/>
  <c r="DM1583" i="2"/>
  <c r="DG1583" i="2"/>
  <c r="DA1583" i="2"/>
  <c r="CU1583" i="2"/>
  <c r="CT1583" i="2"/>
  <c r="CS1583" i="2"/>
  <c r="CV1583" i="2"/>
  <c r="CR1583" i="2"/>
  <c r="CQ1583" i="2"/>
  <c r="CP1583" i="2"/>
  <c r="CM1589" i="2"/>
  <c r="EM1589" i="2"/>
  <c r="ED1589" i="2"/>
  <c r="DX1589" i="2"/>
  <c r="DR1589" i="2"/>
  <c r="DL1589" i="2"/>
  <c r="DF1589" i="2"/>
  <c r="CZ1589" i="2"/>
  <c r="EI1589" i="2"/>
  <c r="EC1589" i="2"/>
  <c r="DW1589" i="2"/>
  <c r="DQ1589" i="2"/>
  <c r="DK1589" i="2"/>
  <c r="DE1589" i="2"/>
  <c r="CY1589" i="2"/>
  <c r="EH1589" i="2"/>
  <c r="EB1589" i="2"/>
  <c r="DV1589" i="2"/>
  <c r="DP1589" i="2"/>
  <c r="DJ1589" i="2"/>
  <c r="DD1589" i="2"/>
  <c r="CX1589" i="2"/>
  <c r="EG1589" i="2"/>
  <c r="EA1589" i="2"/>
  <c r="DU1589" i="2"/>
  <c r="DO1589" i="2"/>
  <c r="DI1589" i="2"/>
  <c r="DC1589" i="2"/>
  <c r="CW1589" i="2"/>
  <c r="EF1589" i="2"/>
  <c r="DZ1589" i="2"/>
  <c r="DT1589" i="2"/>
  <c r="DN1589" i="2"/>
  <c r="DH1589" i="2"/>
  <c r="DB1589" i="2"/>
  <c r="EE1589" i="2"/>
  <c r="DY1589" i="2"/>
  <c r="DS1589" i="2"/>
  <c r="DM1589" i="2"/>
  <c r="DG1589" i="2"/>
  <c r="DA1589" i="2"/>
  <c r="CU1589" i="2"/>
  <c r="CT1589" i="2"/>
  <c r="CS1589" i="2"/>
  <c r="CV1589" i="2"/>
  <c r="CR1589" i="2"/>
  <c r="CQ1589" i="2"/>
  <c r="CP1589" i="2"/>
  <c r="CM1595" i="2"/>
  <c r="EM1595" i="2"/>
  <c r="ED1595" i="2"/>
  <c r="DX1595" i="2"/>
  <c r="DR1595" i="2"/>
  <c r="DL1595" i="2"/>
  <c r="DF1595" i="2"/>
  <c r="CZ1595" i="2"/>
  <c r="EI1595" i="2"/>
  <c r="EC1595" i="2"/>
  <c r="DW1595" i="2"/>
  <c r="DQ1595" i="2"/>
  <c r="DK1595" i="2"/>
  <c r="DE1595" i="2"/>
  <c r="CY1595" i="2"/>
  <c r="EH1595" i="2"/>
  <c r="EB1595" i="2"/>
  <c r="DV1595" i="2"/>
  <c r="DP1595" i="2"/>
  <c r="DJ1595" i="2"/>
  <c r="DD1595" i="2"/>
  <c r="CX1595" i="2"/>
  <c r="EG1595" i="2"/>
  <c r="EA1595" i="2"/>
  <c r="DU1595" i="2"/>
  <c r="DO1595" i="2"/>
  <c r="DI1595" i="2"/>
  <c r="DC1595" i="2"/>
  <c r="CW1595" i="2"/>
  <c r="EF1595" i="2"/>
  <c r="DZ1595" i="2"/>
  <c r="DT1595" i="2"/>
  <c r="DN1595" i="2"/>
  <c r="DH1595" i="2"/>
  <c r="DB1595" i="2"/>
  <c r="EE1595" i="2"/>
  <c r="DY1595" i="2"/>
  <c r="DS1595" i="2"/>
  <c r="DM1595" i="2"/>
  <c r="DG1595" i="2"/>
  <c r="DA1595" i="2"/>
  <c r="CU1595" i="2"/>
  <c r="CT1595" i="2"/>
  <c r="CS1595" i="2"/>
  <c r="CV1595" i="2"/>
  <c r="CR1595" i="2"/>
  <c r="CQ1595" i="2"/>
  <c r="CP1595" i="2"/>
  <c r="CM1601" i="2"/>
  <c r="EM1601" i="2"/>
  <c r="ED1601" i="2"/>
  <c r="DX1601" i="2"/>
  <c r="DR1601" i="2"/>
  <c r="DL1601" i="2"/>
  <c r="DF1601" i="2"/>
  <c r="CZ1601" i="2"/>
  <c r="EI1601" i="2"/>
  <c r="EC1601" i="2"/>
  <c r="DW1601" i="2"/>
  <c r="DQ1601" i="2"/>
  <c r="DK1601" i="2"/>
  <c r="DE1601" i="2"/>
  <c r="CY1601" i="2"/>
  <c r="EH1601" i="2"/>
  <c r="EB1601" i="2"/>
  <c r="DV1601" i="2"/>
  <c r="DP1601" i="2"/>
  <c r="DJ1601" i="2"/>
  <c r="DD1601" i="2"/>
  <c r="CX1601" i="2"/>
  <c r="EG1601" i="2"/>
  <c r="EA1601" i="2"/>
  <c r="DU1601" i="2"/>
  <c r="DO1601" i="2"/>
  <c r="DI1601" i="2"/>
  <c r="DC1601" i="2"/>
  <c r="CW1601" i="2"/>
  <c r="EF1601" i="2"/>
  <c r="DZ1601" i="2"/>
  <c r="DT1601" i="2"/>
  <c r="DN1601" i="2"/>
  <c r="DH1601" i="2"/>
  <c r="DB1601" i="2"/>
  <c r="EE1601" i="2"/>
  <c r="DY1601" i="2"/>
  <c r="DS1601" i="2"/>
  <c r="DM1601" i="2"/>
  <c r="DG1601" i="2"/>
  <c r="DA1601" i="2"/>
  <c r="CU1601" i="2"/>
  <c r="CT1601" i="2"/>
  <c r="CS1601" i="2"/>
  <c r="CV1601" i="2"/>
  <c r="CR1601" i="2"/>
  <c r="CQ1601" i="2"/>
  <c r="CP1601" i="2"/>
  <c r="CM1607" i="2"/>
  <c r="EM1607" i="2"/>
  <c r="ED1607" i="2"/>
  <c r="DX1607" i="2"/>
  <c r="DR1607" i="2"/>
  <c r="DL1607" i="2"/>
  <c r="DF1607" i="2"/>
  <c r="CZ1607" i="2"/>
  <c r="EI1607" i="2"/>
  <c r="EC1607" i="2"/>
  <c r="DW1607" i="2"/>
  <c r="DQ1607" i="2"/>
  <c r="DK1607" i="2"/>
  <c r="DE1607" i="2"/>
  <c r="CY1607" i="2"/>
  <c r="EH1607" i="2"/>
  <c r="EB1607" i="2"/>
  <c r="DV1607" i="2"/>
  <c r="DP1607" i="2"/>
  <c r="DJ1607" i="2"/>
  <c r="DD1607" i="2"/>
  <c r="CX1607" i="2"/>
  <c r="EG1607" i="2"/>
  <c r="EA1607" i="2"/>
  <c r="DU1607" i="2"/>
  <c r="DO1607" i="2"/>
  <c r="DI1607" i="2"/>
  <c r="DC1607" i="2"/>
  <c r="CW1607" i="2"/>
  <c r="EF1607" i="2"/>
  <c r="DZ1607" i="2"/>
  <c r="DT1607" i="2"/>
  <c r="DN1607" i="2"/>
  <c r="DH1607" i="2"/>
  <c r="DB1607" i="2"/>
  <c r="EE1607" i="2"/>
  <c r="DY1607" i="2"/>
  <c r="DS1607" i="2"/>
  <c r="DM1607" i="2"/>
  <c r="DG1607" i="2"/>
  <c r="DA1607" i="2"/>
  <c r="CU1607" i="2"/>
  <c r="CT1607" i="2"/>
  <c r="CS1607" i="2"/>
  <c r="CV1607" i="2"/>
  <c r="CR1607" i="2"/>
  <c r="CQ1607" i="2"/>
  <c r="CP1607" i="2"/>
  <c r="CM1613" i="2"/>
  <c r="EM1613" i="2"/>
  <c r="ED1613" i="2"/>
  <c r="DX1613" i="2"/>
  <c r="DR1613" i="2"/>
  <c r="DL1613" i="2"/>
  <c r="DF1613" i="2"/>
  <c r="CZ1613" i="2"/>
  <c r="EI1613" i="2"/>
  <c r="EC1613" i="2"/>
  <c r="DW1613" i="2"/>
  <c r="DQ1613" i="2"/>
  <c r="DK1613" i="2"/>
  <c r="DE1613" i="2"/>
  <c r="CY1613" i="2"/>
  <c r="EH1613" i="2"/>
  <c r="EB1613" i="2"/>
  <c r="DV1613" i="2"/>
  <c r="DP1613" i="2"/>
  <c r="DJ1613" i="2"/>
  <c r="DD1613" i="2"/>
  <c r="CX1613" i="2"/>
  <c r="EG1613" i="2"/>
  <c r="EA1613" i="2"/>
  <c r="DU1613" i="2"/>
  <c r="DO1613" i="2"/>
  <c r="DI1613" i="2"/>
  <c r="DC1613" i="2"/>
  <c r="CW1613" i="2"/>
  <c r="EF1613" i="2"/>
  <c r="DZ1613" i="2"/>
  <c r="DT1613" i="2"/>
  <c r="DN1613" i="2"/>
  <c r="DH1613" i="2"/>
  <c r="DB1613" i="2"/>
  <c r="EE1613" i="2"/>
  <c r="DY1613" i="2"/>
  <c r="DS1613" i="2"/>
  <c r="DM1613" i="2"/>
  <c r="DG1613" i="2"/>
  <c r="DA1613" i="2"/>
  <c r="CU1613" i="2"/>
  <c r="CT1613" i="2"/>
  <c r="CS1613" i="2"/>
  <c r="CV1613" i="2"/>
  <c r="CR1613" i="2"/>
  <c r="CQ1613" i="2"/>
  <c r="CP1613" i="2"/>
  <c r="CM1619" i="2"/>
  <c r="EM1619" i="2"/>
  <c r="ED1619" i="2"/>
  <c r="DX1619" i="2"/>
  <c r="DR1619" i="2"/>
  <c r="DL1619" i="2"/>
  <c r="DF1619" i="2"/>
  <c r="CZ1619" i="2"/>
  <c r="EI1619" i="2"/>
  <c r="EC1619" i="2"/>
  <c r="DW1619" i="2"/>
  <c r="DQ1619" i="2"/>
  <c r="DK1619" i="2"/>
  <c r="DE1619" i="2"/>
  <c r="CY1619" i="2"/>
  <c r="EH1619" i="2"/>
  <c r="EB1619" i="2"/>
  <c r="DV1619" i="2"/>
  <c r="DP1619" i="2"/>
  <c r="DJ1619" i="2"/>
  <c r="DD1619" i="2"/>
  <c r="CX1619" i="2"/>
  <c r="EG1619" i="2"/>
  <c r="EA1619" i="2"/>
  <c r="DU1619" i="2"/>
  <c r="DO1619" i="2"/>
  <c r="DI1619" i="2"/>
  <c r="DC1619" i="2"/>
  <c r="CW1619" i="2"/>
  <c r="EF1619" i="2"/>
  <c r="DZ1619" i="2"/>
  <c r="DT1619" i="2"/>
  <c r="DN1619" i="2"/>
  <c r="DH1619" i="2"/>
  <c r="DB1619" i="2"/>
  <c r="EE1619" i="2"/>
  <c r="DY1619" i="2"/>
  <c r="DS1619" i="2"/>
  <c r="DM1619" i="2"/>
  <c r="DG1619" i="2"/>
  <c r="DA1619" i="2"/>
  <c r="CU1619" i="2"/>
  <c r="CT1619" i="2"/>
  <c r="CS1619" i="2"/>
  <c r="CV1619" i="2"/>
  <c r="CR1619" i="2"/>
  <c r="CQ1619" i="2"/>
  <c r="CP1619" i="2"/>
  <c r="CM1625" i="2"/>
  <c r="EM1625" i="2"/>
  <c r="ED1625" i="2"/>
  <c r="DX1625" i="2"/>
  <c r="DR1625" i="2"/>
  <c r="DL1625" i="2"/>
  <c r="DF1625" i="2"/>
  <c r="CZ1625" i="2"/>
  <c r="EI1625" i="2"/>
  <c r="EC1625" i="2"/>
  <c r="DW1625" i="2"/>
  <c r="DQ1625" i="2"/>
  <c r="DK1625" i="2"/>
  <c r="DE1625" i="2"/>
  <c r="CY1625" i="2"/>
  <c r="EH1625" i="2"/>
  <c r="EB1625" i="2"/>
  <c r="DV1625" i="2"/>
  <c r="DP1625" i="2"/>
  <c r="DJ1625" i="2"/>
  <c r="DD1625" i="2"/>
  <c r="CX1625" i="2"/>
  <c r="EG1625" i="2"/>
  <c r="EA1625" i="2"/>
  <c r="DU1625" i="2"/>
  <c r="DO1625" i="2"/>
  <c r="DI1625" i="2"/>
  <c r="DC1625" i="2"/>
  <c r="CW1625" i="2"/>
  <c r="EF1625" i="2"/>
  <c r="DZ1625" i="2"/>
  <c r="DT1625" i="2"/>
  <c r="DN1625" i="2"/>
  <c r="DH1625" i="2"/>
  <c r="DB1625" i="2"/>
  <c r="EE1625" i="2"/>
  <c r="DY1625" i="2"/>
  <c r="DS1625" i="2"/>
  <c r="DM1625" i="2"/>
  <c r="DG1625" i="2"/>
  <c r="DA1625" i="2"/>
  <c r="CU1625" i="2"/>
  <c r="CT1625" i="2"/>
  <c r="CS1625" i="2"/>
  <c r="CV1625" i="2"/>
  <c r="CR1625" i="2"/>
  <c r="CQ1625" i="2"/>
  <c r="CP1625" i="2"/>
  <c r="CM1631" i="2"/>
  <c r="EM1631" i="2"/>
  <c r="ED1631" i="2"/>
  <c r="DX1631" i="2"/>
  <c r="DR1631" i="2"/>
  <c r="DL1631" i="2"/>
  <c r="DF1631" i="2"/>
  <c r="CZ1631" i="2"/>
  <c r="EI1631" i="2"/>
  <c r="EC1631" i="2"/>
  <c r="DW1631" i="2"/>
  <c r="DQ1631" i="2"/>
  <c r="DK1631" i="2"/>
  <c r="DE1631" i="2"/>
  <c r="CY1631" i="2"/>
  <c r="EH1631" i="2"/>
  <c r="EB1631" i="2"/>
  <c r="DV1631" i="2"/>
  <c r="DP1631" i="2"/>
  <c r="DJ1631" i="2"/>
  <c r="DD1631" i="2"/>
  <c r="CX1631" i="2"/>
  <c r="EG1631" i="2"/>
  <c r="EA1631" i="2"/>
  <c r="DU1631" i="2"/>
  <c r="DO1631" i="2"/>
  <c r="DI1631" i="2"/>
  <c r="DC1631" i="2"/>
  <c r="CW1631" i="2"/>
  <c r="EF1631" i="2"/>
  <c r="DZ1631" i="2"/>
  <c r="DT1631" i="2"/>
  <c r="DN1631" i="2"/>
  <c r="DH1631" i="2"/>
  <c r="DB1631" i="2"/>
  <c r="EE1631" i="2"/>
  <c r="DY1631" i="2"/>
  <c r="DS1631" i="2"/>
  <c r="DM1631" i="2"/>
  <c r="DG1631" i="2"/>
  <c r="DA1631" i="2"/>
  <c r="CU1631" i="2"/>
  <c r="CT1631" i="2"/>
  <c r="CS1631" i="2"/>
  <c r="CV1631" i="2"/>
  <c r="CR1631" i="2"/>
  <c r="CQ1631" i="2"/>
  <c r="CP1631" i="2"/>
  <c r="CM1637" i="2"/>
  <c r="EM1637" i="2"/>
  <c r="ED1637" i="2"/>
  <c r="DX1637" i="2"/>
  <c r="DR1637" i="2"/>
  <c r="DL1637" i="2"/>
  <c r="DF1637" i="2"/>
  <c r="CZ1637" i="2"/>
  <c r="EI1637" i="2"/>
  <c r="EC1637" i="2"/>
  <c r="DW1637" i="2"/>
  <c r="DQ1637" i="2"/>
  <c r="DK1637" i="2"/>
  <c r="DE1637" i="2"/>
  <c r="CY1637" i="2"/>
  <c r="EH1637" i="2"/>
  <c r="EB1637" i="2"/>
  <c r="DV1637" i="2"/>
  <c r="DP1637" i="2"/>
  <c r="DJ1637" i="2"/>
  <c r="DD1637" i="2"/>
  <c r="CX1637" i="2"/>
  <c r="EG1637" i="2"/>
  <c r="EA1637" i="2"/>
  <c r="DU1637" i="2"/>
  <c r="DO1637" i="2"/>
  <c r="DI1637" i="2"/>
  <c r="DC1637" i="2"/>
  <c r="CW1637" i="2"/>
  <c r="EF1637" i="2"/>
  <c r="DZ1637" i="2"/>
  <c r="DT1637" i="2"/>
  <c r="DN1637" i="2"/>
  <c r="DH1637" i="2"/>
  <c r="DB1637" i="2"/>
  <c r="EE1637" i="2"/>
  <c r="DY1637" i="2"/>
  <c r="DS1637" i="2"/>
  <c r="DM1637" i="2"/>
  <c r="DG1637" i="2"/>
  <c r="DA1637" i="2"/>
  <c r="CU1637" i="2"/>
  <c r="CT1637" i="2"/>
  <c r="CS1637" i="2"/>
  <c r="CV1637" i="2"/>
  <c r="CR1637" i="2"/>
  <c r="CQ1637" i="2"/>
  <c r="CP1637" i="2"/>
  <c r="CM1643" i="2"/>
  <c r="EM1643" i="2"/>
  <c r="ED1643" i="2"/>
  <c r="DX1643" i="2"/>
  <c r="DR1643" i="2"/>
  <c r="DL1643" i="2"/>
  <c r="DF1643" i="2"/>
  <c r="CZ1643" i="2"/>
  <c r="EI1643" i="2"/>
  <c r="EC1643" i="2"/>
  <c r="DW1643" i="2"/>
  <c r="DQ1643" i="2"/>
  <c r="DK1643" i="2"/>
  <c r="DE1643" i="2"/>
  <c r="CY1643" i="2"/>
  <c r="EH1643" i="2"/>
  <c r="EB1643" i="2"/>
  <c r="DV1643" i="2"/>
  <c r="DP1643" i="2"/>
  <c r="DJ1643" i="2"/>
  <c r="DD1643" i="2"/>
  <c r="CX1643" i="2"/>
  <c r="EG1643" i="2"/>
  <c r="EA1643" i="2"/>
  <c r="DU1643" i="2"/>
  <c r="DO1643" i="2"/>
  <c r="DI1643" i="2"/>
  <c r="DC1643" i="2"/>
  <c r="CW1643" i="2"/>
  <c r="EF1643" i="2"/>
  <c r="DZ1643" i="2"/>
  <c r="DT1643" i="2"/>
  <c r="DN1643" i="2"/>
  <c r="DH1643" i="2"/>
  <c r="DB1643" i="2"/>
  <c r="EE1643" i="2"/>
  <c r="DY1643" i="2"/>
  <c r="DS1643" i="2"/>
  <c r="DM1643" i="2"/>
  <c r="DG1643" i="2"/>
  <c r="DA1643" i="2"/>
  <c r="CU1643" i="2"/>
  <c r="CT1643" i="2"/>
  <c r="CS1643" i="2"/>
  <c r="CV1643" i="2"/>
  <c r="CR1643" i="2"/>
  <c r="CQ1643" i="2"/>
  <c r="CP1643" i="2"/>
  <c r="EK1649" i="2"/>
  <c r="EO1649" i="2" s="1"/>
  <c r="EQ1649" i="2" s="1"/>
  <c r="CM1649" i="2"/>
  <c r="EM1649" i="2"/>
  <c r="ED1649" i="2"/>
  <c r="DX1649" i="2"/>
  <c r="DR1649" i="2"/>
  <c r="DL1649" i="2"/>
  <c r="DF1649" i="2"/>
  <c r="CZ1649" i="2"/>
  <c r="EI1649" i="2"/>
  <c r="EC1649" i="2"/>
  <c r="DW1649" i="2"/>
  <c r="DQ1649" i="2"/>
  <c r="DK1649" i="2"/>
  <c r="DE1649" i="2"/>
  <c r="CY1649" i="2"/>
  <c r="EH1649" i="2"/>
  <c r="EB1649" i="2"/>
  <c r="DV1649" i="2"/>
  <c r="DP1649" i="2"/>
  <c r="DJ1649" i="2"/>
  <c r="DD1649" i="2"/>
  <c r="CX1649" i="2"/>
  <c r="EG1649" i="2"/>
  <c r="EA1649" i="2"/>
  <c r="DU1649" i="2"/>
  <c r="DO1649" i="2"/>
  <c r="DI1649" i="2"/>
  <c r="DC1649" i="2"/>
  <c r="CW1649" i="2"/>
  <c r="EF1649" i="2"/>
  <c r="DZ1649" i="2"/>
  <c r="DT1649" i="2"/>
  <c r="DN1649" i="2"/>
  <c r="DH1649" i="2"/>
  <c r="DB1649" i="2"/>
  <c r="EE1649" i="2"/>
  <c r="DY1649" i="2"/>
  <c r="DS1649" i="2"/>
  <c r="DM1649" i="2"/>
  <c r="DG1649" i="2"/>
  <c r="DA1649" i="2"/>
  <c r="CU1649" i="2"/>
  <c r="CT1649" i="2"/>
  <c r="CS1649" i="2"/>
  <c r="CV1649" i="2"/>
  <c r="CR1649" i="2"/>
  <c r="CQ1649" i="2"/>
  <c r="CP1649" i="2"/>
  <c r="CM1655" i="2"/>
  <c r="EM1655" i="2"/>
  <c r="ED1655" i="2"/>
  <c r="DX1655" i="2"/>
  <c r="DR1655" i="2"/>
  <c r="DL1655" i="2"/>
  <c r="DF1655" i="2"/>
  <c r="CZ1655" i="2"/>
  <c r="EI1655" i="2"/>
  <c r="EC1655" i="2"/>
  <c r="DW1655" i="2"/>
  <c r="DQ1655" i="2"/>
  <c r="DK1655" i="2"/>
  <c r="DE1655" i="2"/>
  <c r="CY1655" i="2"/>
  <c r="EH1655" i="2"/>
  <c r="EB1655" i="2"/>
  <c r="DV1655" i="2"/>
  <c r="DP1655" i="2"/>
  <c r="DJ1655" i="2"/>
  <c r="DD1655" i="2"/>
  <c r="CX1655" i="2"/>
  <c r="EG1655" i="2"/>
  <c r="EA1655" i="2"/>
  <c r="DU1655" i="2"/>
  <c r="DO1655" i="2"/>
  <c r="DI1655" i="2"/>
  <c r="DC1655" i="2"/>
  <c r="CW1655" i="2"/>
  <c r="EF1655" i="2"/>
  <c r="DZ1655" i="2"/>
  <c r="DT1655" i="2"/>
  <c r="DN1655" i="2"/>
  <c r="DH1655" i="2"/>
  <c r="DB1655" i="2"/>
  <c r="EE1655" i="2"/>
  <c r="DY1655" i="2"/>
  <c r="DS1655" i="2"/>
  <c r="DM1655" i="2"/>
  <c r="DG1655" i="2"/>
  <c r="DA1655" i="2"/>
  <c r="CU1655" i="2"/>
  <c r="CT1655" i="2"/>
  <c r="CS1655" i="2"/>
  <c r="CV1655" i="2"/>
  <c r="CR1655" i="2"/>
  <c r="CQ1655" i="2"/>
  <c r="CP1655" i="2"/>
  <c r="CM1661" i="2"/>
  <c r="EM1661" i="2"/>
  <c r="ED1661" i="2"/>
  <c r="DX1661" i="2"/>
  <c r="DR1661" i="2"/>
  <c r="DL1661" i="2"/>
  <c r="DF1661" i="2"/>
  <c r="CZ1661" i="2"/>
  <c r="EI1661" i="2"/>
  <c r="EC1661" i="2"/>
  <c r="DW1661" i="2"/>
  <c r="DQ1661" i="2"/>
  <c r="DK1661" i="2"/>
  <c r="DE1661" i="2"/>
  <c r="CY1661" i="2"/>
  <c r="EH1661" i="2"/>
  <c r="EB1661" i="2"/>
  <c r="DV1661" i="2"/>
  <c r="DP1661" i="2"/>
  <c r="DJ1661" i="2"/>
  <c r="DD1661" i="2"/>
  <c r="CX1661" i="2"/>
  <c r="EG1661" i="2"/>
  <c r="EA1661" i="2"/>
  <c r="DU1661" i="2"/>
  <c r="DO1661" i="2"/>
  <c r="DI1661" i="2"/>
  <c r="DC1661" i="2"/>
  <c r="CW1661" i="2"/>
  <c r="EF1661" i="2"/>
  <c r="DZ1661" i="2"/>
  <c r="DT1661" i="2"/>
  <c r="DN1661" i="2"/>
  <c r="DH1661" i="2"/>
  <c r="DB1661" i="2"/>
  <c r="EE1661" i="2"/>
  <c r="DY1661" i="2"/>
  <c r="DS1661" i="2"/>
  <c r="DM1661" i="2"/>
  <c r="DG1661" i="2"/>
  <c r="DA1661" i="2"/>
  <c r="CU1661" i="2"/>
  <c r="CT1661" i="2"/>
  <c r="CS1661" i="2"/>
  <c r="CV1661" i="2"/>
  <c r="CR1661" i="2"/>
  <c r="CQ1661" i="2"/>
  <c r="CP1661" i="2"/>
  <c r="CM1667" i="2"/>
  <c r="EM1667" i="2"/>
  <c r="ED1667" i="2"/>
  <c r="DX1667" i="2"/>
  <c r="DR1667" i="2"/>
  <c r="DL1667" i="2"/>
  <c r="DF1667" i="2"/>
  <c r="CZ1667" i="2"/>
  <c r="EI1667" i="2"/>
  <c r="EC1667" i="2"/>
  <c r="DW1667" i="2"/>
  <c r="DQ1667" i="2"/>
  <c r="DK1667" i="2"/>
  <c r="DE1667" i="2"/>
  <c r="CY1667" i="2"/>
  <c r="EH1667" i="2"/>
  <c r="EB1667" i="2"/>
  <c r="DV1667" i="2"/>
  <c r="DP1667" i="2"/>
  <c r="DJ1667" i="2"/>
  <c r="DD1667" i="2"/>
  <c r="CX1667" i="2"/>
  <c r="EG1667" i="2"/>
  <c r="EA1667" i="2"/>
  <c r="DU1667" i="2"/>
  <c r="DO1667" i="2"/>
  <c r="DI1667" i="2"/>
  <c r="DC1667" i="2"/>
  <c r="CW1667" i="2"/>
  <c r="EF1667" i="2"/>
  <c r="DZ1667" i="2"/>
  <c r="DT1667" i="2"/>
  <c r="DN1667" i="2"/>
  <c r="DH1667" i="2"/>
  <c r="DB1667" i="2"/>
  <c r="EE1667" i="2"/>
  <c r="DY1667" i="2"/>
  <c r="DS1667" i="2"/>
  <c r="DM1667" i="2"/>
  <c r="DG1667" i="2"/>
  <c r="DA1667" i="2"/>
  <c r="CU1667" i="2"/>
  <c r="CT1667" i="2"/>
  <c r="CS1667" i="2"/>
  <c r="CV1667" i="2"/>
  <c r="CR1667" i="2"/>
  <c r="CQ1667" i="2"/>
  <c r="CP1667" i="2"/>
  <c r="CM1673" i="2"/>
  <c r="EM1673" i="2"/>
  <c r="EH1673" i="2"/>
  <c r="EB1673" i="2"/>
  <c r="DV1673" i="2"/>
  <c r="DP1673" i="2"/>
  <c r="EG1673" i="2"/>
  <c r="DZ1673" i="2"/>
  <c r="DS1673" i="2"/>
  <c r="DL1673" i="2"/>
  <c r="DF1673" i="2"/>
  <c r="CZ1673" i="2"/>
  <c r="EF1673" i="2"/>
  <c r="DY1673" i="2"/>
  <c r="DR1673" i="2"/>
  <c r="DK1673" i="2"/>
  <c r="DE1673" i="2"/>
  <c r="CY1673" i="2"/>
  <c r="EE1673" i="2"/>
  <c r="DX1673" i="2"/>
  <c r="DQ1673" i="2"/>
  <c r="DJ1673" i="2"/>
  <c r="DD1673" i="2"/>
  <c r="CX1673" i="2"/>
  <c r="ED1673" i="2"/>
  <c r="DW1673" i="2"/>
  <c r="DO1673" i="2"/>
  <c r="DI1673" i="2"/>
  <c r="DC1673" i="2"/>
  <c r="CW1673" i="2"/>
  <c r="EC1673" i="2"/>
  <c r="DU1673" i="2"/>
  <c r="DN1673" i="2"/>
  <c r="DH1673" i="2"/>
  <c r="DB1673" i="2"/>
  <c r="EI1673" i="2"/>
  <c r="EA1673" i="2"/>
  <c r="DT1673" i="2"/>
  <c r="DM1673" i="2"/>
  <c r="DG1673" i="2"/>
  <c r="DA1673" i="2"/>
  <c r="CU1673" i="2"/>
  <c r="CT1673" i="2"/>
  <c r="CS1673" i="2"/>
  <c r="CV1673" i="2"/>
  <c r="CR1673" i="2"/>
  <c r="CQ1673" i="2"/>
  <c r="CP1673" i="2"/>
  <c r="CM1679" i="2"/>
  <c r="EM1679" i="2"/>
  <c r="EG1679" i="2"/>
  <c r="EA1679" i="2"/>
  <c r="DU1679" i="2"/>
  <c r="DO1679" i="2"/>
  <c r="DI1679" i="2"/>
  <c r="DC1679" i="2"/>
  <c r="CW1679" i="2"/>
  <c r="EF1679" i="2"/>
  <c r="DZ1679" i="2"/>
  <c r="DT1679" i="2"/>
  <c r="DN1679" i="2"/>
  <c r="DH1679" i="2"/>
  <c r="DB1679" i="2"/>
  <c r="EE1679" i="2"/>
  <c r="DY1679" i="2"/>
  <c r="DS1679" i="2"/>
  <c r="ED1679" i="2"/>
  <c r="DX1679" i="2"/>
  <c r="DR1679" i="2"/>
  <c r="DL1679" i="2"/>
  <c r="DF1679" i="2"/>
  <c r="CZ1679" i="2"/>
  <c r="EI1679" i="2"/>
  <c r="EC1679" i="2"/>
  <c r="DW1679" i="2"/>
  <c r="DQ1679" i="2"/>
  <c r="DK1679" i="2"/>
  <c r="DE1679" i="2"/>
  <c r="CY1679" i="2"/>
  <c r="EH1679" i="2"/>
  <c r="EB1679" i="2"/>
  <c r="DV1679" i="2"/>
  <c r="DP1679" i="2"/>
  <c r="DJ1679" i="2"/>
  <c r="DD1679" i="2"/>
  <c r="CX1679" i="2"/>
  <c r="DM1679" i="2"/>
  <c r="DG1679" i="2"/>
  <c r="DA1679" i="2"/>
  <c r="CU1679" i="2"/>
  <c r="CT1679" i="2"/>
  <c r="CS1679" i="2"/>
  <c r="CV1679" i="2"/>
  <c r="CR1679" i="2"/>
  <c r="CQ1679" i="2"/>
  <c r="CP1679" i="2"/>
  <c r="CM1685" i="2"/>
  <c r="EM1685" i="2"/>
  <c r="EG1685" i="2"/>
  <c r="EA1685" i="2"/>
  <c r="DU1685" i="2"/>
  <c r="DO1685" i="2"/>
  <c r="DI1685" i="2"/>
  <c r="DC1685" i="2"/>
  <c r="CW1685" i="2"/>
  <c r="EF1685" i="2"/>
  <c r="DZ1685" i="2"/>
  <c r="DT1685" i="2"/>
  <c r="DN1685" i="2"/>
  <c r="DH1685" i="2"/>
  <c r="DB1685" i="2"/>
  <c r="EE1685" i="2"/>
  <c r="DY1685" i="2"/>
  <c r="DS1685" i="2"/>
  <c r="DM1685" i="2"/>
  <c r="DG1685" i="2"/>
  <c r="DA1685" i="2"/>
  <c r="ED1685" i="2"/>
  <c r="DX1685" i="2"/>
  <c r="DR1685" i="2"/>
  <c r="DL1685" i="2"/>
  <c r="DF1685" i="2"/>
  <c r="CZ1685" i="2"/>
  <c r="EI1685" i="2"/>
  <c r="EC1685" i="2"/>
  <c r="DW1685" i="2"/>
  <c r="DQ1685" i="2"/>
  <c r="DK1685" i="2"/>
  <c r="DE1685" i="2"/>
  <c r="CY1685" i="2"/>
  <c r="EH1685" i="2"/>
  <c r="EB1685" i="2"/>
  <c r="DV1685" i="2"/>
  <c r="DP1685" i="2"/>
  <c r="DJ1685" i="2"/>
  <c r="DD1685" i="2"/>
  <c r="CX1685" i="2"/>
  <c r="CU1685" i="2"/>
  <c r="CT1685" i="2"/>
  <c r="CS1685" i="2"/>
  <c r="CV1685" i="2"/>
  <c r="CR1685" i="2"/>
  <c r="CQ1685" i="2"/>
  <c r="CP1685" i="2"/>
  <c r="CM1691" i="2"/>
  <c r="EM1691" i="2"/>
  <c r="EG1691" i="2"/>
  <c r="EA1691" i="2"/>
  <c r="DU1691" i="2"/>
  <c r="DO1691" i="2"/>
  <c r="DI1691" i="2"/>
  <c r="DC1691" i="2"/>
  <c r="CW1691" i="2"/>
  <c r="EF1691" i="2"/>
  <c r="DZ1691" i="2"/>
  <c r="DT1691" i="2"/>
  <c r="DN1691" i="2"/>
  <c r="DH1691" i="2"/>
  <c r="DB1691" i="2"/>
  <c r="EE1691" i="2"/>
  <c r="DY1691" i="2"/>
  <c r="DS1691" i="2"/>
  <c r="DM1691" i="2"/>
  <c r="DG1691" i="2"/>
  <c r="DA1691" i="2"/>
  <c r="ED1691" i="2"/>
  <c r="DX1691" i="2"/>
  <c r="DR1691" i="2"/>
  <c r="DL1691" i="2"/>
  <c r="DF1691" i="2"/>
  <c r="CZ1691" i="2"/>
  <c r="EI1691" i="2"/>
  <c r="EC1691" i="2"/>
  <c r="DW1691" i="2"/>
  <c r="DQ1691" i="2"/>
  <c r="DK1691" i="2"/>
  <c r="DE1691" i="2"/>
  <c r="CY1691" i="2"/>
  <c r="EH1691" i="2"/>
  <c r="EB1691" i="2"/>
  <c r="DV1691" i="2"/>
  <c r="DP1691" i="2"/>
  <c r="DJ1691" i="2"/>
  <c r="DD1691" i="2"/>
  <c r="CX1691" i="2"/>
  <c r="CU1691" i="2"/>
  <c r="CT1691" i="2"/>
  <c r="CS1691" i="2"/>
  <c r="CV1691" i="2"/>
  <c r="CR1691" i="2"/>
  <c r="CQ1691" i="2"/>
  <c r="CP1691" i="2"/>
  <c r="CM1697" i="2"/>
  <c r="EM1697" i="2"/>
  <c r="EG1697" i="2"/>
  <c r="EA1697" i="2"/>
  <c r="DU1697" i="2"/>
  <c r="DO1697" i="2"/>
  <c r="DI1697" i="2"/>
  <c r="DC1697" i="2"/>
  <c r="CW1697" i="2"/>
  <c r="EF1697" i="2"/>
  <c r="DZ1697" i="2"/>
  <c r="DT1697" i="2"/>
  <c r="DN1697" i="2"/>
  <c r="DH1697" i="2"/>
  <c r="DB1697" i="2"/>
  <c r="EE1697" i="2"/>
  <c r="DY1697" i="2"/>
  <c r="DS1697" i="2"/>
  <c r="DM1697" i="2"/>
  <c r="DG1697" i="2"/>
  <c r="DA1697" i="2"/>
  <c r="ED1697" i="2"/>
  <c r="DX1697" i="2"/>
  <c r="DR1697" i="2"/>
  <c r="DL1697" i="2"/>
  <c r="DF1697" i="2"/>
  <c r="CZ1697" i="2"/>
  <c r="EI1697" i="2"/>
  <c r="EC1697" i="2"/>
  <c r="DW1697" i="2"/>
  <c r="DQ1697" i="2"/>
  <c r="DK1697" i="2"/>
  <c r="DE1697" i="2"/>
  <c r="CY1697" i="2"/>
  <c r="EH1697" i="2"/>
  <c r="EB1697" i="2"/>
  <c r="DV1697" i="2"/>
  <c r="DP1697" i="2"/>
  <c r="DJ1697" i="2"/>
  <c r="DD1697" i="2"/>
  <c r="CX1697" i="2"/>
  <c r="CU1697" i="2"/>
  <c r="CT1697" i="2"/>
  <c r="CS1697" i="2"/>
  <c r="CV1697" i="2"/>
  <c r="CR1697" i="2"/>
  <c r="CQ1697" i="2"/>
  <c r="CP1697" i="2"/>
  <c r="CM1703" i="2"/>
  <c r="EM1703" i="2"/>
  <c r="EG1703" i="2"/>
  <c r="EA1703" i="2"/>
  <c r="DU1703" i="2"/>
  <c r="DO1703" i="2"/>
  <c r="DI1703" i="2"/>
  <c r="DC1703" i="2"/>
  <c r="CW1703" i="2"/>
  <c r="EF1703" i="2"/>
  <c r="DZ1703" i="2"/>
  <c r="DT1703" i="2"/>
  <c r="DN1703" i="2"/>
  <c r="DH1703" i="2"/>
  <c r="DB1703" i="2"/>
  <c r="EE1703" i="2"/>
  <c r="DY1703" i="2"/>
  <c r="DS1703" i="2"/>
  <c r="DM1703" i="2"/>
  <c r="DG1703" i="2"/>
  <c r="DA1703" i="2"/>
  <c r="ED1703" i="2"/>
  <c r="DX1703" i="2"/>
  <c r="DR1703" i="2"/>
  <c r="DL1703" i="2"/>
  <c r="DF1703" i="2"/>
  <c r="CZ1703" i="2"/>
  <c r="EI1703" i="2"/>
  <c r="EC1703" i="2"/>
  <c r="DW1703" i="2"/>
  <c r="DQ1703" i="2"/>
  <c r="DK1703" i="2"/>
  <c r="DE1703" i="2"/>
  <c r="CY1703" i="2"/>
  <c r="EH1703" i="2"/>
  <c r="EB1703" i="2"/>
  <c r="DV1703" i="2"/>
  <c r="DP1703" i="2"/>
  <c r="DJ1703" i="2"/>
  <c r="DD1703" i="2"/>
  <c r="CX1703" i="2"/>
  <c r="CU1703" i="2"/>
  <c r="CT1703" i="2"/>
  <c r="CS1703" i="2"/>
  <c r="CV1703" i="2"/>
  <c r="CR1703" i="2"/>
  <c r="CQ1703" i="2"/>
  <c r="CP1703" i="2"/>
  <c r="CM1709" i="2"/>
  <c r="EM1709" i="2"/>
  <c r="EG1709" i="2"/>
  <c r="EA1709" i="2"/>
  <c r="DU1709" i="2"/>
  <c r="DO1709" i="2"/>
  <c r="DI1709" i="2"/>
  <c r="DC1709" i="2"/>
  <c r="CW1709" i="2"/>
  <c r="EF1709" i="2"/>
  <c r="DZ1709" i="2"/>
  <c r="DT1709" i="2"/>
  <c r="DN1709" i="2"/>
  <c r="DH1709" i="2"/>
  <c r="DB1709" i="2"/>
  <c r="EE1709" i="2"/>
  <c r="DY1709" i="2"/>
  <c r="DS1709" i="2"/>
  <c r="DM1709" i="2"/>
  <c r="DG1709" i="2"/>
  <c r="DA1709" i="2"/>
  <c r="ED1709" i="2"/>
  <c r="DX1709" i="2"/>
  <c r="DR1709" i="2"/>
  <c r="DL1709" i="2"/>
  <c r="DF1709" i="2"/>
  <c r="CZ1709" i="2"/>
  <c r="EI1709" i="2"/>
  <c r="EC1709" i="2"/>
  <c r="DW1709" i="2"/>
  <c r="DQ1709" i="2"/>
  <c r="DK1709" i="2"/>
  <c r="DE1709" i="2"/>
  <c r="CY1709" i="2"/>
  <c r="EH1709" i="2"/>
  <c r="EB1709" i="2"/>
  <c r="DV1709" i="2"/>
  <c r="DP1709" i="2"/>
  <c r="DJ1709" i="2"/>
  <c r="DD1709" i="2"/>
  <c r="CX1709" i="2"/>
  <c r="CU1709" i="2"/>
  <c r="CT1709" i="2"/>
  <c r="CS1709" i="2"/>
  <c r="CV1709" i="2"/>
  <c r="CR1709" i="2"/>
  <c r="CQ1709" i="2"/>
  <c r="CP1709" i="2"/>
  <c r="CM1715" i="2"/>
  <c r="EM1715" i="2"/>
  <c r="EG1715" i="2"/>
  <c r="EA1715" i="2"/>
  <c r="DU1715" i="2"/>
  <c r="DO1715" i="2"/>
  <c r="DI1715" i="2"/>
  <c r="DC1715" i="2"/>
  <c r="CW1715" i="2"/>
  <c r="EF1715" i="2"/>
  <c r="DZ1715" i="2"/>
  <c r="DT1715" i="2"/>
  <c r="DN1715" i="2"/>
  <c r="DH1715" i="2"/>
  <c r="DB1715" i="2"/>
  <c r="EE1715" i="2"/>
  <c r="DY1715" i="2"/>
  <c r="DS1715" i="2"/>
  <c r="DM1715" i="2"/>
  <c r="DG1715" i="2"/>
  <c r="DA1715" i="2"/>
  <c r="ED1715" i="2"/>
  <c r="DX1715" i="2"/>
  <c r="DR1715" i="2"/>
  <c r="DL1715" i="2"/>
  <c r="DF1715" i="2"/>
  <c r="CZ1715" i="2"/>
  <c r="EI1715" i="2"/>
  <c r="EC1715" i="2"/>
  <c r="DW1715" i="2"/>
  <c r="DQ1715" i="2"/>
  <c r="DK1715" i="2"/>
  <c r="DE1715" i="2"/>
  <c r="CY1715" i="2"/>
  <c r="EH1715" i="2"/>
  <c r="EB1715" i="2"/>
  <c r="DV1715" i="2"/>
  <c r="DP1715" i="2"/>
  <c r="DJ1715" i="2"/>
  <c r="DD1715" i="2"/>
  <c r="CX1715" i="2"/>
  <c r="CU1715" i="2"/>
  <c r="CT1715" i="2"/>
  <c r="CS1715" i="2"/>
  <c r="CV1715" i="2"/>
  <c r="CR1715" i="2"/>
  <c r="CQ1715" i="2"/>
  <c r="CP1715" i="2"/>
  <c r="CM1721" i="2"/>
  <c r="EM1721" i="2"/>
  <c r="EG1721" i="2"/>
  <c r="EA1721" i="2"/>
  <c r="DU1721" i="2"/>
  <c r="DO1721" i="2"/>
  <c r="DI1721" i="2"/>
  <c r="DC1721" i="2"/>
  <c r="CW1721" i="2"/>
  <c r="EF1721" i="2"/>
  <c r="DZ1721" i="2"/>
  <c r="DT1721" i="2"/>
  <c r="DN1721" i="2"/>
  <c r="DH1721" i="2"/>
  <c r="DB1721" i="2"/>
  <c r="EE1721" i="2"/>
  <c r="DY1721" i="2"/>
  <c r="DS1721" i="2"/>
  <c r="DM1721" i="2"/>
  <c r="DG1721" i="2"/>
  <c r="DA1721" i="2"/>
  <c r="ED1721" i="2"/>
  <c r="DX1721" i="2"/>
  <c r="DR1721" i="2"/>
  <c r="DL1721" i="2"/>
  <c r="DF1721" i="2"/>
  <c r="CZ1721" i="2"/>
  <c r="EI1721" i="2"/>
  <c r="EC1721" i="2"/>
  <c r="DW1721" i="2"/>
  <c r="DQ1721" i="2"/>
  <c r="DK1721" i="2"/>
  <c r="DE1721" i="2"/>
  <c r="CY1721" i="2"/>
  <c r="EH1721" i="2"/>
  <c r="EB1721" i="2"/>
  <c r="DV1721" i="2"/>
  <c r="DP1721" i="2"/>
  <c r="DJ1721" i="2"/>
  <c r="DD1721" i="2"/>
  <c r="CX1721" i="2"/>
  <c r="CU1721" i="2"/>
  <c r="CT1721" i="2"/>
  <c r="CS1721" i="2"/>
  <c r="CV1721" i="2"/>
  <c r="CR1721" i="2"/>
  <c r="CQ1721" i="2"/>
  <c r="CP1721" i="2"/>
  <c r="CM1727" i="2"/>
  <c r="EM1727" i="2"/>
  <c r="EG1727" i="2"/>
  <c r="EA1727" i="2"/>
  <c r="DU1727" i="2"/>
  <c r="DO1727" i="2"/>
  <c r="DI1727" i="2"/>
  <c r="DC1727" i="2"/>
  <c r="CW1727" i="2"/>
  <c r="EF1727" i="2"/>
  <c r="DZ1727" i="2"/>
  <c r="DT1727" i="2"/>
  <c r="DN1727" i="2"/>
  <c r="DH1727" i="2"/>
  <c r="DB1727" i="2"/>
  <c r="EE1727" i="2"/>
  <c r="DY1727" i="2"/>
  <c r="DS1727" i="2"/>
  <c r="DM1727" i="2"/>
  <c r="DG1727" i="2"/>
  <c r="DA1727" i="2"/>
  <c r="ED1727" i="2"/>
  <c r="DX1727" i="2"/>
  <c r="DR1727" i="2"/>
  <c r="DL1727" i="2"/>
  <c r="DF1727" i="2"/>
  <c r="CZ1727" i="2"/>
  <c r="EI1727" i="2"/>
  <c r="EC1727" i="2"/>
  <c r="DW1727" i="2"/>
  <c r="DQ1727" i="2"/>
  <c r="DK1727" i="2"/>
  <c r="DE1727" i="2"/>
  <c r="CY1727" i="2"/>
  <c r="EH1727" i="2"/>
  <c r="EB1727" i="2"/>
  <c r="DV1727" i="2"/>
  <c r="DP1727" i="2"/>
  <c r="DJ1727" i="2"/>
  <c r="DD1727" i="2"/>
  <c r="CX1727" i="2"/>
  <c r="CU1727" i="2"/>
  <c r="CT1727" i="2"/>
  <c r="CS1727" i="2"/>
  <c r="CV1727" i="2"/>
  <c r="CR1727" i="2"/>
  <c r="CQ1727" i="2"/>
  <c r="CP1727" i="2"/>
  <c r="CM1733" i="2"/>
  <c r="EM1733" i="2"/>
  <c r="EG1733" i="2"/>
  <c r="EA1733" i="2"/>
  <c r="DU1733" i="2"/>
  <c r="DO1733" i="2"/>
  <c r="DI1733" i="2"/>
  <c r="DC1733" i="2"/>
  <c r="CW1733" i="2"/>
  <c r="EF1733" i="2"/>
  <c r="DZ1733" i="2"/>
  <c r="DT1733" i="2"/>
  <c r="DN1733" i="2"/>
  <c r="DH1733" i="2"/>
  <c r="DB1733" i="2"/>
  <c r="EE1733" i="2"/>
  <c r="DY1733" i="2"/>
  <c r="DS1733" i="2"/>
  <c r="DM1733" i="2"/>
  <c r="DG1733" i="2"/>
  <c r="DA1733" i="2"/>
  <c r="ED1733" i="2"/>
  <c r="DX1733" i="2"/>
  <c r="DR1733" i="2"/>
  <c r="DL1733" i="2"/>
  <c r="DF1733" i="2"/>
  <c r="CZ1733" i="2"/>
  <c r="EI1733" i="2"/>
  <c r="EC1733" i="2"/>
  <c r="DW1733" i="2"/>
  <c r="DQ1733" i="2"/>
  <c r="DK1733" i="2"/>
  <c r="DE1733" i="2"/>
  <c r="CY1733" i="2"/>
  <c r="EH1733" i="2"/>
  <c r="EB1733" i="2"/>
  <c r="DV1733" i="2"/>
  <c r="DP1733" i="2"/>
  <c r="DJ1733" i="2"/>
  <c r="DD1733" i="2"/>
  <c r="CX1733" i="2"/>
  <c r="CU1733" i="2"/>
  <c r="CT1733" i="2"/>
  <c r="CS1733" i="2"/>
  <c r="CV1733" i="2"/>
  <c r="CR1733" i="2"/>
  <c r="CQ1733" i="2"/>
  <c r="CP1733" i="2"/>
  <c r="CM1739" i="2"/>
  <c r="EM1739" i="2"/>
  <c r="EG1739" i="2"/>
  <c r="EA1739" i="2"/>
  <c r="DU1739" i="2"/>
  <c r="DO1739" i="2"/>
  <c r="DI1739" i="2"/>
  <c r="DC1739" i="2"/>
  <c r="CW1739" i="2"/>
  <c r="EF1739" i="2"/>
  <c r="DZ1739" i="2"/>
  <c r="DT1739" i="2"/>
  <c r="DN1739" i="2"/>
  <c r="DH1739" i="2"/>
  <c r="DB1739" i="2"/>
  <c r="EE1739" i="2"/>
  <c r="DY1739" i="2"/>
  <c r="DS1739" i="2"/>
  <c r="DM1739" i="2"/>
  <c r="DG1739" i="2"/>
  <c r="DA1739" i="2"/>
  <c r="ED1739" i="2"/>
  <c r="DX1739" i="2"/>
  <c r="DR1739" i="2"/>
  <c r="DL1739" i="2"/>
  <c r="DF1739" i="2"/>
  <c r="CZ1739" i="2"/>
  <c r="EI1739" i="2"/>
  <c r="EC1739" i="2"/>
  <c r="DW1739" i="2"/>
  <c r="DQ1739" i="2"/>
  <c r="DK1739" i="2"/>
  <c r="DE1739" i="2"/>
  <c r="CY1739" i="2"/>
  <c r="EH1739" i="2"/>
  <c r="EB1739" i="2"/>
  <c r="DV1739" i="2"/>
  <c r="DP1739" i="2"/>
  <c r="DJ1739" i="2"/>
  <c r="DD1739" i="2"/>
  <c r="CX1739" i="2"/>
  <c r="CU1739" i="2"/>
  <c r="CT1739" i="2"/>
  <c r="CS1739" i="2"/>
  <c r="CV1739" i="2"/>
  <c r="CR1739" i="2"/>
  <c r="CQ1739" i="2"/>
  <c r="CP1739" i="2"/>
  <c r="CM1745" i="2"/>
  <c r="EM1745" i="2"/>
  <c r="EG1745" i="2"/>
  <c r="EA1745" i="2"/>
  <c r="DU1745" i="2"/>
  <c r="DO1745" i="2"/>
  <c r="DI1745" i="2"/>
  <c r="DC1745" i="2"/>
  <c r="CW1745" i="2"/>
  <c r="EF1745" i="2"/>
  <c r="DZ1745" i="2"/>
  <c r="DT1745" i="2"/>
  <c r="DN1745" i="2"/>
  <c r="DH1745" i="2"/>
  <c r="DB1745" i="2"/>
  <c r="EE1745" i="2"/>
  <c r="DY1745" i="2"/>
  <c r="DS1745" i="2"/>
  <c r="DM1745" i="2"/>
  <c r="DG1745" i="2"/>
  <c r="DA1745" i="2"/>
  <c r="ED1745" i="2"/>
  <c r="DX1745" i="2"/>
  <c r="DR1745" i="2"/>
  <c r="DL1745" i="2"/>
  <c r="DF1745" i="2"/>
  <c r="CZ1745" i="2"/>
  <c r="EI1745" i="2"/>
  <c r="EC1745" i="2"/>
  <c r="DW1745" i="2"/>
  <c r="DQ1745" i="2"/>
  <c r="DK1745" i="2"/>
  <c r="DE1745" i="2"/>
  <c r="CY1745" i="2"/>
  <c r="EH1745" i="2"/>
  <c r="EB1745" i="2"/>
  <c r="DV1745" i="2"/>
  <c r="DP1745" i="2"/>
  <c r="DJ1745" i="2"/>
  <c r="DD1745" i="2"/>
  <c r="CX1745" i="2"/>
  <c r="CU1745" i="2"/>
  <c r="CT1745" i="2"/>
  <c r="CS1745" i="2"/>
  <c r="CV1745" i="2"/>
  <c r="CR1745" i="2"/>
  <c r="CQ1745" i="2"/>
  <c r="CP1745" i="2"/>
  <c r="CM1751" i="2"/>
  <c r="EM1751" i="2"/>
  <c r="EG1751" i="2"/>
  <c r="EA1751" i="2"/>
  <c r="DU1751" i="2"/>
  <c r="DO1751" i="2"/>
  <c r="DI1751" i="2"/>
  <c r="DC1751" i="2"/>
  <c r="CW1751" i="2"/>
  <c r="EF1751" i="2"/>
  <c r="DZ1751" i="2"/>
  <c r="DT1751" i="2"/>
  <c r="DN1751" i="2"/>
  <c r="DH1751" i="2"/>
  <c r="DB1751" i="2"/>
  <c r="EE1751" i="2"/>
  <c r="DY1751" i="2"/>
  <c r="DS1751" i="2"/>
  <c r="DM1751" i="2"/>
  <c r="DG1751" i="2"/>
  <c r="DA1751" i="2"/>
  <c r="ED1751" i="2"/>
  <c r="DX1751" i="2"/>
  <c r="DR1751" i="2"/>
  <c r="DL1751" i="2"/>
  <c r="DF1751" i="2"/>
  <c r="CZ1751" i="2"/>
  <c r="EI1751" i="2"/>
  <c r="EC1751" i="2"/>
  <c r="DW1751" i="2"/>
  <c r="DQ1751" i="2"/>
  <c r="DK1751" i="2"/>
  <c r="DE1751" i="2"/>
  <c r="CY1751" i="2"/>
  <c r="EH1751" i="2"/>
  <c r="EB1751" i="2"/>
  <c r="DV1751" i="2"/>
  <c r="DP1751" i="2"/>
  <c r="DJ1751" i="2"/>
  <c r="DD1751" i="2"/>
  <c r="CX1751" i="2"/>
  <c r="CU1751" i="2"/>
  <c r="CT1751" i="2"/>
  <c r="CS1751" i="2"/>
  <c r="CV1751" i="2"/>
  <c r="CR1751" i="2"/>
  <c r="CQ1751" i="2"/>
  <c r="CP1751" i="2"/>
  <c r="CM1757" i="2"/>
  <c r="EM1757" i="2"/>
  <c r="EG1757" i="2"/>
  <c r="EA1757" i="2"/>
  <c r="DU1757" i="2"/>
  <c r="DO1757" i="2"/>
  <c r="DI1757" i="2"/>
  <c r="DC1757" i="2"/>
  <c r="CW1757" i="2"/>
  <c r="EF1757" i="2"/>
  <c r="DZ1757" i="2"/>
  <c r="DT1757" i="2"/>
  <c r="DN1757" i="2"/>
  <c r="DH1757" i="2"/>
  <c r="DB1757" i="2"/>
  <c r="EE1757" i="2"/>
  <c r="DY1757" i="2"/>
  <c r="DS1757" i="2"/>
  <c r="DM1757" i="2"/>
  <c r="DG1757" i="2"/>
  <c r="DA1757" i="2"/>
  <c r="ED1757" i="2"/>
  <c r="DX1757" i="2"/>
  <c r="DR1757" i="2"/>
  <c r="DL1757" i="2"/>
  <c r="DF1757" i="2"/>
  <c r="CZ1757" i="2"/>
  <c r="EI1757" i="2"/>
  <c r="EC1757" i="2"/>
  <c r="DW1757" i="2"/>
  <c r="DQ1757" i="2"/>
  <c r="DK1757" i="2"/>
  <c r="DE1757" i="2"/>
  <c r="CY1757" i="2"/>
  <c r="EH1757" i="2"/>
  <c r="EB1757" i="2"/>
  <c r="DV1757" i="2"/>
  <c r="DP1757" i="2"/>
  <c r="DJ1757" i="2"/>
  <c r="DD1757" i="2"/>
  <c r="CX1757" i="2"/>
  <c r="CU1757" i="2"/>
  <c r="CT1757" i="2"/>
  <c r="CS1757" i="2"/>
  <c r="CV1757" i="2"/>
  <c r="CR1757" i="2"/>
  <c r="CQ1757" i="2"/>
  <c r="CP1757" i="2"/>
  <c r="CM1763" i="2"/>
  <c r="EM1763" i="2"/>
  <c r="EG1763" i="2"/>
  <c r="EA1763" i="2"/>
  <c r="DU1763" i="2"/>
  <c r="DO1763" i="2"/>
  <c r="DI1763" i="2"/>
  <c r="DC1763" i="2"/>
  <c r="CW1763" i="2"/>
  <c r="EF1763" i="2"/>
  <c r="DZ1763" i="2"/>
  <c r="DT1763" i="2"/>
  <c r="DN1763" i="2"/>
  <c r="DH1763" i="2"/>
  <c r="DB1763" i="2"/>
  <c r="EE1763" i="2"/>
  <c r="DY1763" i="2"/>
  <c r="DS1763" i="2"/>
  <c r="DM1763" i="2"/>
  <c r="DG1763" i="2"/>
  <c r="DA1763" i="2"/>
  <c r="ED1763" i="2"/>
  <c r="DX1763" i="2"/>
  <c r="DR1763" i="2"/>
  <c r="DL1763" i="2"/>
  <c r="DF1763" i="2"/>
  <c r="CZ1763" i="2"/>
  <c r="EI1763" i="2"/>
  <c r="EC1763" i="2"/>
  <c r="DW1763" i="2"/>
  <c r="DQ1763" i="2"/>
  <c r="DK1763" i="2"/>
  <c r="DE1763" i="2"/>
  <c r="CY1763" i="2"/>
  <c r="EH1763" i="2"/>
  <c r="EB1763" i="2"/>
  <c r="DV1763" i="2"/>
  <c r="DP1763" i="2"/>
  <c r="DJ1763" i="2"/>
  <c r="DD1763" i="2"/>
  <c r="CX1763" i="2"/>
  <c r="CU1763" i="2"/>
  <c r="CT1763" i="2"/>
  <c r="CS1763" i="2"/>
  <c r="CV1763" i="2"/>
  <c r="CR1763" i="2"/>
  <c r="CQ1763" i="2"/>
  <c r="CP1763" i="2"/>
  <c r="CM1769" i="2"/>
  <c r="EM1769" i="2"/>
  <c r="EG1769" i="2"/>
  <c r="EA1769" i="2"/>
  <c r="DU1769" i="2"/>
  <c r="DO1769" i="2"/>
  <c r="DI1769" i="2"/>
  <c r="DC1769" i="2"/>
  <c r="CW1769" i="2"/>
  <c r="EF1769" i="2"/>
  <c r="DZ1769" i="2"/>
  <c r="DT1769" i="2"/>
  <c r="DN1769" i="2"/>
  <c r="DH1769" i="2"/>
  <c r="DB1769" i="2"/>
  <c r="EE1769" i="2"/>
  <c r="DY1769" i="2"/>
  <c r="DS1769" i="2"/>
  <c r="DM1769" i="2"/>
  <c r="DG1769" i="2"/>
  <c r="DA1769" i="2"/>
  <c r="ED1769" i="2"/>
  <c r="DX1769" i="2"/>
  <c r="DR1769" i="2"/>
  <c r="DL1769" i="2"/>
  <c r="DF1769" i="2"/>
  <c r="CZ1769" i="2"/>
  <c r="EI1769" i="2"/>
  <c r="EC1769" i="2"/>
  <c r="DW1769" i="2"/>
  <c r="DQ1769" i="2"/>
  <c r="DK1769" i="2"/>
  <c r="DE1769" i="2"/>
  <c r="CY1769" i="2"/>
  <c r="EH1769" i="2"/>
  <c r="EB1769" i="2"/>
  <c r="DV1769" i="2"/>
  <c r="DP1769" i="2"/>
  <c r="DJ1769" i="2"/>
  <c r="DD1769" i="2"/>
  <c r="CX1769" i="2"/>
  <c r="CU1769" i="2"/>
  <c r="CT1769" i="2"/>
  <c r="CS1769" i="2"/>
  <c r="CV1769" i="2"/>
  <c r="CR1769" i="2"/>
  <c r="CQ1769" i="2"/>
  <c r="CP1769" i="2"/>
  <c r="CM1775" i="2"/>
  <c r="EM1775" i="2"/>
  <c r="EG1775" i="2"/>
  <c r="EA1775" i="2"/>
  <c r="DU1775" i="2"/>
  <c r="DO1775" i="2"/>
  <c r="DI1775" i="2"/>
  <c r="DC1775" i="2"/>
  <c r="CW1775" i="2"/>
  <c r="EF1775" i="2"/>
  <c r="DZ1775" i="2"/>
  <c r="DT1775" i="2"/>
  <c r="DN1775" i="2"/>
  <c r="DH1775" i="2"/>
  <c r="DB1775" i="2"/>
  <c r="EE1775" i="2"/>
  <c r="DY1775" i="2"/>
  <c r="DS1775" i="2"/>
  <c r="DM1775" i="2"/>
  <c r="DG1775" i="2"/>
  <c r="DA1775" i="2"/>
  <c r="ED1775" i="2"/>
  <c r="DX1775" i="2"/>
  <c r="DR1775" i="2"/>
  <c r="DL1775" i="2"/>
  <c r="DF1775" i="2"/>
  <c r="CZ1775" i="2"/>
  <c r="EI1775" i="2"/>
  <c r="EC1775" i="2"/>
  <c r="DW1775" i="2"/>
  <c r="DQ1775" i="2"/>
  <c r="DK1775" i="2"/>
  <c r="DE1775" i="2"/>
  <c r="CY1775" i="2"/>
  <c r="EH1775" i="2"/>
  <c r="EB1775" i="2"/>
  <c r="DV1775" i="2"/>
  <c r="DP1775" i="2"/>
  <c r="DJ1775" i="2"/>
  <c r="DD1775" i="2"/>
  <c r="CX1775" i="2"/>
  <c r="CU1775" i="2"/>
  <c r="CT1775" i="2"/>
  <c r="CS1775" i="2"/>
  <c r="CV1775" i="2"/>
  <c r="CR1775" i="2"/>
  <c r="CQ1775" i="2"/>
  <c r="CP1775" i="2"/>
  <c r="EK1781" i="2"/>
  <c r="EO1781" i="2" s="1"/>
  <c r="EQ1781" i="2" s="1"/>
  <c r="CM1781" i="2"/>
  <c r="EM1781" i="2"/>
  <c r="ED1781" i="2"/>
  <c r="DX1781" i="2"/>
  <c r="DR1781" i="2"/>
  <c r="DL1781" i="2"/>
  <c r="DF1781" i="2"/>
  <c r="CZ1781" i="2"/>
  <c r="EC1781" i="2"/>
  <c r="DV1781" i="2"/>
  <c r="DO1781" i="2"/>
  <c r="DH1781" i="2"/>
  <c r="DA1781" i="2"/>
  <c r="EI1781" i="2"/>
  <c r="EB1781" i="2"/>
  <c r="DU1781" i="2"/>
  <c r="DN1781" i="2"/>
  <c r="DG1781" i="2"/>
  <c r="CY1781" i="2"/>
  <c r="EH1781" i="2"/>
  <c r="EA1781" i="2"/>
  <c r="DT1781" i="2"/>
  <c r="DM1781" i="2"/>
  <c r="DE1781" i="2"/>
  <c r="CX1781" i="2"/>
  <c r="EG1781" i="2"/>
  <c r="DZ1781" i="2"/>
  <c r="DS1781" i="2"/>
  <c r="DK1781" i="2"/>
  <c r="DD1781" i="2"/>
  <c r="CW1781" i="2"/>
  <c r="EF1781" i="2"/>
  <c r="DY1781" i="2"/>
  <c r="DQ1781" i="2"/>
  <c r="DJ1781" i="2"/>
  <c r="DC1781" i="2"/>
  <c r="EE1781" i="2"/>
  <c r="DW1781" i="2"/>
  <c r="DP1781" i="2"/>
  <c r="DI1781" i="2"/>
  <c r="DB1781" i="2"/>
  <c r="CU1781" i="2"/>
  <c r="CT1781" i="2"/>
  <c r="CS1781" i="2"/>
  <c r="CV1781" i="2"/>
  <c r="CR1781" i="2"/>
  <c r="CQ1781" i="2"/>
  <c r="CP1781" i="2"/>
  <c r="CM1787" i="2"/>
  <c r="EM1787" i="2"/>
  <c r="EI1787" i="2"/>
  <c r="EC1787" i="2"/>
  <c r="DW1787" i="2"/>
  <c r="DQ1787" i="2"/>
  <c r="DK1787" i="2"/>
  <c r="DE1787" i="2"/>
  <c r="CY1787" i="2"/>
  <c r="EH1787" i="2"/>
  <c r="EB1787" i="2"/>
  <c r="DV1787" i="2"/>
  <c r="DP1787" i="2"/>
  <c r="DJ1787" i="2"/>
  <c r="DD1787" i="2"/>
  <c r="CX1787" i="2"/>
  <c r="EG1787" i="2"/>
  <c r="EA1787" i="2"/>
  <c r="DU1787" i="2"/>
  <c r="DO1787" i="2"/>
  <c r="DI1787" i="2"/>
  <c r="DC1787" i="2"/>
  <c r="CW1787" i="2"/>
  <c r="EF1787" i="2"/>
  <c r="DZ1787" i="2"/>
  <c r="DT1787" i="2"/>
  <c r="DN1787" i="2"/>
  <c r="DH1787" i="2"/>
  <c r="DB1787" i="2"/>
  <c r="EE1787" i="2"/>
  <c r="DY1787" i="2"/>
  <c r="DS1787" i="2"/>
  <c r="DM1787" i="2"/>
  <c r="DG1787" i="2"/>
  <c r="DA1787" i="2"/>
  <c r="ED1787" i="2"/>
  <c r="DX1787" i="2"/>
  <c r="DR1787" i="2"/>
  <c r="DL1787" i="2"/>
  <c r="DF1787" i="2"/>
  <c r="CZ1787" i="2"/>
  <c r="CU1787" i="2"/>
  <c r="CT1787" i="2"/>
  <c r="CS1787" i="2"/>
  <c r="CV1787" i="2"/>
  <c r="CR1787" i="2"/>
  <c r="CQ1787" i="2"/>
  <c r="CP1787" i="2"/>
  <c r="CM1793" i="2"/>
  <c r="EM1793" i="2"/>
  <c r="EI1793" i="2"/>
  <c r="EC1793" i="2"/>
  <c r="DW1793" i="2"/>
  <c r="DQ1793" i="2"/>
  <c r="DK1793" i="2"/>
  <c r="DE1793" i="2"/>
  <c r="CY1793" i="2"/>
  <c r="EH1793" i="2"/>
  <c r="EB1793" i="2"/>
  <c r="DV1793" i="2"/>
  <c r="DP1793" i="2"/>
  <c r="DJ1793" i="2"/>
  <c r="DD1793" i="2"/>
  <c r="CX1793" i="2"/>
  <c r="EG1793" i="2"/>
  <c r="EA1793" i="2"/>
  <c r="DU1793" i="2"/>
  <c r="DO1793" i="2"/>
  <c r="DI1793" i="2"/>
  <c r="DC1793" i="2"/>
  <c r="CW1793" i="2"/>
  <c r="EF1793" i="2"/>
  <c r="DZ1793" i="2"/>
  <c r="DT1793" i="2"/>
  <c r="DN1793" i="2"/>
  <c r="DH1793" i="2"/>
  <c r="DB1793" i="2"/>
  <c r="EE1793" i="2"/>
  <c r="DY1793" i="2"/>
  <c r="DS1793" i="2"/>
  <c r="DM1793" i="2"/>
  <c r="DG1793" i="2"/>
  <c r="DA1793" i="2"/>
  <c r="ED1793" i="2"/>
  <c r="DX1793" i="2"/>
  <c r="DR1793" i="2"/>
  <c r="DL1793" i="2"/>
  <c r="DF1793" i="2"/>
  <c r="CZ1793" i="2"/>
  <c r="CU1793" i="2"/>
  <c r="CT1793" i="2"/>
  <c r="CS1793" i="2"/>
  <c r="CV1793" i="2"/>
  <c r="CR1793" i="2"/>
  <c r="CQ1793" i="2"/>
  <c r="CP1793" i="2"/>
  <c r="CM1799" i="2"/>
  <c r="EM1799" i="2"/>
  <c r="EI1799" i="2"/>
  <c r="EC1799" i="2"/>
  <c r="DW1799" i="2"/>
  <c r="DQ1799" i="2"/>
  <c r="DK1799" i="2"/>
  <c r="DE1799" i="2"/>
  <c r="CY1799" i="2"/>
  <c r="EH1799" i="2"/>
  <c r="EB1799" i="2"/>
  <c r="DV1799" i="2"/>
  <c r="DP1799" i="2"/>
  <c r="DJ1799" i="2"/>
  <c r="DD1799" i="2"/>
  <c r="CX1799" i="2"/>
  <c r="EG1799" i="2"/>
  <c r="EA1799" i="2"/>
  <c r="DU1799" i="2"/>
  <c r="DO1799" i="2"/>
  <c r="DI1799" i="2"/>
  <c r="DC1799" i="2"/>
  <c r="CW1799" i="2"/>
  <c r="EF1799" i="2"/>
  <c r="DZ1799" i="2"/>
  <c r="DT1799" i="2"/>
  <c r="DN1799" i="2"/>
  <c r="DH1799" i="2"/>
  <c r="DB1799" i="2"/>
  <c r="EE1799" i="2"/>
  <c r="DY1799" i="2"/>
  <c r="DS1799" i="2"/>
  <c r="DM1799" i="2"/>
  <c r="DG1799" i="2"/>
  <c r="DA1799" i="2"/>
  <c r="ED1799" i="2"/>
  <c r="DX1799" i="2"/>
  <c r="DR1799" i="2"/>
  <c r="DL1799" i="2"/>
  <c r="DF1799" i="2"/>
  <c r="CZ1799" i="2"/>
  <c r="CU1799" i="2"/>
  <c r="CT1799" i="2"/>
  <c r="CS1799" i="2"/>
  <c r="CV1799" i="2"/>
  <c r="CR1799" i="2"/>
  <c r="CQ1799" i="2"/>
  <c r="CP1799" i="2"/>
  <c r="CM1805" i="2"/>
  <c r="EM1805" i="2"/>
  <c r="EI1805" i="2"/>
  <c r="EC1805" i="2"/>
  <c r="DW1805" i="2"/>
  <c r="DQ1805" i="2"/>
  <c r="DK1805" i="2"/>
  <c r="DE1805" i="2"/>
  <c r="CY1805" i="2"/>
  <c r="EH1805" i="2"/>
  <c r="EB1805" i="2"/>
  <c r="DV1805" i="2"/>
  <c r="DP1805" i="2"/>
  <c r="DJ1805" i="2"/>
  <c r="DD1805" i="2"/>
  <c r="CX1805" i="2"/>
  <c r="EG1805" i="2"/>
  <c r="EA1805" i="2"/>
  <c r="DU1805" i="2"/>
  <c r="DO1805" i="2"/>
  <c r="DI1805" i="2"/>
  <c r="DC1805" i="2"/>
  <c r="CW1805" i="2"/>
  <c r="EF1805" i="2"/>
  <c r="DZ1805" i="2"/>
  <c r="DT1805" i="2"/>
  <c r="DN1805" i="2"/>
  <c r="DH1805" i="2"/>
  <c r="DB1805" i="2"/>
  <c r="EE1805" i="2"/>
  <c r="DY1805" i="2"/>
  <c r="DS1805" i="2"/>
  <c r="DM1805" i="2"/>
  <c r="DG1805" i="2"/>
  <c r="DA1805" i="2"/>
  <c r="ED1805" i="2"/>
  <c r="DX1805" i="2"/>
  <c r="DR1805" i="2"/>
  <c r="DL1805" i="2"/>
  <c r="DF1805" i="2"/>
  <c r="CZ1805" i="2"/>
  <c r="CU1805" i="2"/>
  <c r="CT1805" i="2"/>
  <c r="CS1805" i="2"/>
  <c r="CV1805" i="2"/>
  <c r="CR1805" i="2"/>
  <c r="CQ1805" i="2"/>
  <c r="CP1805" i="2"/>
  <c r="CM1811" i="2"/>
  <c r="EM1811" i="2"/>
  <c r="EI1811" i="2"/>
  <c r="EC1811" i="2"/>
  <c r="DW1811" i="2"/>
  <c r="DQ1811" i="2"/>
  <c r="DK1811" i="2"/>
  <c r="DE1811" i="2"/>
  <c r="CY1811" i="2"/>
  <c r="EH1811" i="2"/>
  <c r="EB1811" i="2"/>
  <c r="DV1811" i="2"/>
  <c r="DP1811" i="2"/>
  <c r="DJ1811" i="2"/>
  <c r="DD1811" i="2"/>
  <c r="CX1811" i="2"/>
  <c r="EG1811" i="2"/>
  <c r="EA1811" i="2"/>
  <c r="DU1811" i="2"/>
  <c r="DO1811" i="2"/>
  <c r="DI1811" i="2"/>
  <c r="DC1811" i="2"/>
  <c r="CW1811" i="2"/>
  <c r="EF1811" i="2"/>
  <c r="DZ1811" i="2"/>
  <c r="DT1811" i="2"/>
  <c r="DN1811" i="2"/>
  <c r="DH1811" i="2"/>
  <c r="DB1811" i="2"/>
  <c r="EE1811" i="2"/>
  <c r="DY1811" i="2"/>
  <c r="DS1811" i="2"/>
  <c r="DM1811" i="2"/>
  <c r="DG1811" i="2"/>
  <c r="DA1811" i="2"/>
  <c r="ED1811" i="2"/>
  <c r="DX1811" i="2"/>
  <c r="DR1811" i="2"/>
  <c r="DL1811" i="2"/>
  <c r="DF1811" i="2"/>
  <c r="CZ1811" i="2"/>
  <c r="CU1811" i="2"/>
  <c r="CT1811" i="2"/>
  <c r="CS1811" i="2"/>
  <c r="CV1811" i="2"/>
  <c r="CR1811" i="2"/>
  <c r="CQ1811" i="2"/>
  <c r="CP1811" i="2"/>
  <c r="CM1817" i="2"/>
  <c r="EM1817" i="2"/>
  <c r="EI1817" i="2"/>
  <c r="EC1817" i="2"/>
  <c r="DW1817" i="2"/>
  <c r="DQ1817" i="2"/>
  <c r="DK1817" i="2"/>
  <c r="DE1817" i="2"/>
  <c r="CY1817" i="2"/>
  <c r="EH1817" i="2"/>
  <c r="EB1817" i="2"/>
  <c r="DV1817" i="2"/>
  <c r="DP1817" i="2"/>
  <c r="DJ1817" i="2"/>
  <c r="DD1817" i="2"/>
  <c r="CX1817" i="2"/>
  <c r="EG1817" i="2"/>
  <c r="EA1817" i="2"/>
  <c r="DU1817" i="2"/>
  <c r="DO1817" i="2"/>
  <c r="DI1817" i="2"/>
  <c r="DC1817" i="2"/>
  <c r="CW1817" i="2"/>
  <c r="EF1817" i="2"/>
  <c r="DZ1817" i="2"/>
  <c r="DT1817" i="2"/>
  <c r="DN1817" i="2"/>
  <c r="DH1817" i="2"/>
  <c r="DB1817" i="2"/>
  <c r="EE1817" i="2"/>
  <c r="DY1817" i="2"/>
  <c r="DS1817" i="2"/>
  <c r="DM1817" i="2"/>
  <c r="DG1817" i="2"/>
  <c r="DA1817" i="2"/>
  <c r="ED1817" i="2"/>
  <c r="DX1817" i="2"/>
  <c r="DR1817" i="2"/>
  <c r="DL1817" i="2"/>
  <c r="DF1817" i="2"/>
  <c r="CZ1817" i="2"/>
  <c r="CU1817" i="2"/>
  <c r="CT1817" i="2"/>
  <c r="CS1817" i="2"/>
  <c r="CV1817" i="2"/>
  <c r="CR1817" i="2"/>
  <c r="CQ1817" i="2"/>
  <c r="CP1817" i="2"/>
  <c r="CM1823" i="2"/>
  <c r="EM1823" i="2"/>
  <c r="EI1823" i="2"/>
  <c r="EC1823" i="2"/>
  <c r="DW1823" i="2"/>
  <c r="DQ1823" i="2"/>
  <c r="DK1823" i="2"/>
  <c r="DE1823" i="2"/>
  <c r="CY1823" i="2"/>
  <c r="EH1823" i="2"/>
  <c r="EB1823" i="2"/>
  <c r="DV1823" i="2"/>
  <c r="DP1823" i="2"/>
  <c r="DJ1823" i="2"/>
  <c r="DD1823" i="2"/>
  <c r="CX1823" i="2"/>
  <c r="EG1823" i="2"/>
  <c r="EA1823" i="2"/>
  <c r="DU1823" i="2"/>
  <c r="DO1823" i="2"/>
  <c r="DI1823" i="2"/>
  <c r="DC1823" i="2"/>
  <c r="CW1823" i="2"/>
  <c r="EF1823" i="2"/>
  <c r="DZ1823" i="2"/>
  <c r="DT1823" i="2"/>
  <c r="DN1823" i="2"/>
  <c r="DH1823" i="2"/>
  <c r="DB1823" i="2"/>
  <c r="EE1823" i="2"/>
  <c r="DY1823" i="2"/>
  <c r="DS1823" i="2"/>
  <c r="DM1823" i="2"/>
  <c r="DG1823" i="2"/>
  <c r="DA1823" i="2"/>
  <c r="ED1823" i="2"/>
  <c r="DX1823" i="2"/>
  <c r="DR1823" i="2"/>
  <c r="DL1823" i="2"/>
  <c r="DF1823" i="2"/>
  <c r="CZ1823" i="2"/>
  <c r="CU1823" i="2"/>
  <c r="CT1823" i="2"/>
  <c r="CS1823" i="2"/>
  <c r="CV1823" i="2"/>
  <c r="CR1823" i="2"/>
  <c r="CQ1823" i="2"/>
  <c r="CP1823" i="2"/>
  <c r="CM1829" i="2"/>
  <c r="EM1829" i="2"/>
  <c r="EI1829" i="2"/>
  <c r="EC1829" i="2"/>
  <c r="DW1829" i="2"/>
  <c r="DQ1829" i="2"/>
  <c r="DK1829" i="2"/>
  <c r="DE1829" i="2"/>
  <c r="CY1829" i="2"/>
  <c r="EH1829" i="2"/>
  <c r="EB1829" i="2"/>
  <c r="DV1829" i="2"/>
  <c r="DP1829" i="2"/>
  <c r="DJ1829" i="2"/>
  <c r="DD1829" i="2"/>
  <c r="CX1829" i="2"/>
  <c r="EG1829" i="2"/>
  <c r="EA1829" i="2"/>
  <c r="DU1829" i="2"/>
  <c r="DO1829" i="2"/>
  <c r="DI1829" i="2"/>
  <c r="DC1829" i="2"/>
  <c r="CW1829" i="2"/>
  <c r="EF1829" i="2"/>
  <c r="DZ1829" i="2"/>
  <c r="DT1829" i="2"/>
  <c r="DN1829" i="2"/>
  <c r="DH1829" i="2"/>
  <c r="DB1829" i="2"/>
  <c r="EE1829" i="2"/>
  <c r="DY1829" i="2"/>
  <c r="DS1829" i="2"/>
  <c r="DM1829" i="2"/>
  <c r="DG1829" i="2"/>
  <c r="DA1829" i="2"/>
  <c r="ED1829" i="2"/>
  <c r="DX1829" i="2"/>
  <c r="DR1829" i="2"/>
  <c r="DL1829" i="2"/>
  <c r="DF1829" i="2"/>
  <c r="CZ1829" i="2"/>
  <c r="CU1829" i="2"/>
  <c r="CT1829" i="2"/>
  <c r="CS1829" i="2"/>
  <c r="CV1829" i="2"/>
  <c r="CR1829" i="2"/>
  <c r="CQ1829" i="2"/>
  <c r="CP1829" i="2"/>
  <c r="CM1835" i="2"/>
  <c r="EM1835" i="2"/>
  <c r="EI1835" i="2"/>
  <c r="EC1835" i="2"/>
  <c r="DW1835" i="2"/>
  <c r="DQ1835" i="2"/>
  <c r="DK1835" i="2"/>
  <c r="DE1835" i="2"/>
  <c r="CY1835" i="2"/>
  <c r="EH1835" i="2"/>
  <c r="EB1835" i="2"/>
  <c r="DV1835" i="2"/>
  <c r="DP1835" i="2"/>
  <c r="DJ1835" i="2"/>
  <c r="DD1835" i="2"/>
  <c r="CX1835" i="2"/>
  <c r="EG1835" i="2"/>
  <c r="EA1835" i="2"/>
  <c r="DU1835" i="2"/>
  <c r="DO1835" i="2"/>
  <c r="DI1835" i="2"/>
  <c r="DC1835" i="2"/>
  <c r="CW1835" i="2"/>
  <c r="EF1835" i="2"/>
  <c r="DZ1835" i="2"/>
  <c r="DT1835" i="2"/>
  <c r="DN1835" i="2"/>
  <c r="DH1835" i="2"/>
  <c r="DB1835" i="2"/>
  <c r="EE1835" i="2"/>
  <c r="DY1835" i="2"/>
  <c r="DS1835" i="2"/>
  <c r="DM1835" i="2"/>
  <c r="DG1835" i="2"/>
  <c r="DA1835" i="2"/>
  <c r="ED1835" i="2"/>
  <c r="DX1835" i="2"/>
  <c r="DR1835" i="2"/>
  <c r="DL1835" i="2"/>
  <c r="DF1835" i="2"/>
  <c r="CZ1835" i="2"/>
  <c r="CU1835" i="2"/>
  <c r="CT1835" i="2"/>
  <c r="CS1835" i="2"/>
  <c r="CV1835" i="2"/>
  <c r="CR1835" i="2"/>
  <c r="CQ1835" i="2"/>
  <c r="CP1835" i="2"/>
  <c r="CM1841" i="2"/>
  <c r="EM1841" i="2"/>
  <c r="EI1841" i="2"/>
  <c r="EC1841" i="2"/>
  <c r="DW1841" i="2"/>
  <c r="DQ1841" i="2"/>
  <c r="DK1841" i="2"/>
  <c r="DE1841" i="2"/>
  <c r="CY1841" i="2"/>
  <c r="EH1841" i="2"/>
  <c r="EB1841" i="2"/>
  <c r="DV1841" i="2"/>
  <c r="DP1841" i="2"/>
  <c r="DJ1841" i="2"/>
  <c r="DD1841" i="2"/>
  <c r="CX1841" i="2"/>
  <c r="EG1841" i="2"/>
  <c r="EA1841" i="2"/>
  <c r="DU1841" i="2"/>
  <c r="DO1841" i="2"/>
  <c r="DI1841" i="2"/>
  <c r="DC1841" i="2"/>
  <c r="CW1841" i="2"/>
  <c r="EF1841" i="2"/>
  <c r="DZ1841" i="2"/>
  <c r="DT1841" i="2"/>
  <c r="DN1841" i="2"/>
  <c r="DH1841" i="2"/>
  <c r="DB1841" i="2"/>
  <c r="EE1841" i="2"/>
  <c r="DY1841" i="2"/>
  <c r="DS1841" i="2"/>
  <c r="DM1841" i="2"/>
  <c r="DG1841" i="2"/>
  <c r="DA1841" i="2"/>
  <c r="ED1841" i="2"/>
  <c r="DX1841" i="2"/>
  <c r="DR1841" i="2"/>
  <c r="DL1841" i="2"/>
  <c r="DF1841" i="2"/>
  <c r="CZ1841" i="2"/>
  <c r="CU1841" i="2"/>
  <c r="CT1841" i="2"/>
  <c r="CS1841" i="2"/>
  <c r="CV1841" i="2"/>
  <c r="CR1841" i="2"/>
  <c r="CQ1841" i="2"/>
  <c r="CP1841" i="2"/>
  <c r="CM1847" i="2"/>
  <c r="EM1847" i="2"/>
  <c r="EI1847" i="2"/>
  <c r="EC1847" i="2"/>
  <c r="DW1847" i="2"/>
  <c r="DQ1847" i="2"/>
  <c r="DK1847" i="2"/>
  <c r="DE1847" i="2"/>
  <c r="CY1847" i="2"/>
  <c r="EH1847" i="2"/>
  <c r="EB1847" i="2"/>
  <c r="DV1847" i="2"/>
  <c r="DP1847" i="2"/>
  <c r="DJ1847" i="2"/>
  <c r="DD1847" i="2"/>
  <c r="CX1847" i="2"/>
  <c r="EG1847" i="2"/>
  <c r="EA1847" i="2"/>
  <c r="DU1847" i="2"/>
  <c r="DO1847" i="2"/>
  <c r="DI1847" i="2"/>
  <c r="DC1847" i="2"/>
  <c r="CW1847" i="2"/>
  <c r="EF1847" i="2"/>
  <c r="DZ1847" i="2"/>
  <c r="DT1847" i="2"/>
  <c r="DN1847" i="2"/>
  <c r="DH1847" i="2"/>
  <c r="DB1847" i="2"/>
  <c r="EE1847" i="2"/>
  <c r="DY1847" i="2"/>
  <c r="DS1847" i="2"/>
  <c r="DM1847" i="2"/>
  <c r="DG1847" i="2"/>
  <c r="DA1847" i="2"/>
  <c r="ED1847" i="2"/>
  <c r="DX1847" i="2"/>
  <c r="DR1847" i="2"/>
  <c r="DL1847" i="2"/>
  <c r="DF1847" i="2"/>
  <c r="CZ1847" i="2"/>
  <c r="CU1847" i="2"/>
  <c r="CT1847" i="2"/>
  <c r="CS1847" i="2"/>
  <c r="CV1847" i="2"/>
  <c r="CR1847" i="2"/>
  <c r="CQ1847" i="2"/>
  <c r="CP1847" i="2"/>
  <c r="CM1853" i="2"/>
  <c r="EM1853" i="2"/>
  <c r="EI1853" i="2"/>
  <c r="EC1853" i="2"/>
  <c r="DW1853" i="2"/>
  <c r="DQ1853" i="2"/>
  <c r="DK1853" i="2"/>
  <c r="DE1853" i="2"/>
  <c r="CY1853" i="2"/>
  <c r="EH1853" i="2"/>
  <c r="EB1853" i="2"/>
  <c r="DV1853" i="2"/>
  <c r="DP1853" i="2"/>
  <c r="DJ1853" i="2"/>
  <c r="DD1853" i="2"/>
  <c r="CX1853" i="2"/>
  <c r="EG1853" i="2"/>
  <c r="EA1853" i="2"/>
  <c r="DU1853" i="2"/>
  <c r="DO1853" i="2"/>
  <c r="DI1853" i="2"/>
  <c r="DC1853" i="2"/>
  <c r="CW1853" i="2"/>
  <c r="EF1853" i="2"/>
  <c r="DZ1853" i="2"/>
  <c r="DT1853" i="2"/>
  <c r="DN1853" i="2"/>
  <c r="DH1853" i="2"/>
  <c r="DB1853" i="2"/>
  <c r="EE1853" i="2"/>
  <c r="DY1853" i="2"/>
  <c r="DS1853" i="2"/>
  <c r="DM1853" i="2"/>
  <c r="DG1853" i="2"/>
  <c r="DA1853" i="2"/>
  <c r="ED1853" i="2"/>
  <c r="DX1853" i="2"/>
  <c r="DR1853" i="2"/>
  <c r="DL1853" i="2"/>
  <c r="DF1853" i="2"/>
  <c r="CZ1853" i="2"/>
  <c r="CU1853" i="2"/>
  <c r="CT1853" i="2"/>
  <c r="CS1853" i="2"/>
  <c r="CV1853" i="2"/>
  <c r="CR1853" i="2"/>
  <c r="CQ1853" i="2"/>
  <c r="CP1853" i="2"/>
  <c r="CM1859" i="2"/>
  <c r="EM1859" i="2"/>
  <c r="EI1859" i="2"/>
  <c r="EC1859" i="2"/>
  <c r="DW1859" i="2"/>
  <c r="DQ1859" i="2"/>
  <c r="DK1859" i="2"/>
  <c r="DE1859" i="2"/>
  <c r="CY1859" i="2"/>
  <c r="EH1859" i="2"/>
  <c r="EB1859" i="2"/>
  <c r="DV1859" i="2"/>
  <c r="DP1859" i="2"/>
  <c r="DJ1859" i="2"/>
  <c r="DD1859" i="2"/>
  <c r="CX1859" i="2"/>
  <c r="EG1859" i="2"/>
  <c r="EA1859" i="2"/>
  <c r="DU1859" i="2"/>
  <c r="DO1859" i="2"/>
  <c r="DI1859" i="2"/>
  <c r="DC1859" i="2"/>
  <c r="CW1859" i="2"/>
  <c r="EF1859" i="2"/>
  <c r="DZ1859" i="2"/>
  <c r="DT1859" i="2"/>
  <c r="DN1859" i="2"/>
  <c r="DH1859" i="2"/>
  <c r="DB1859" i="2"/>
  <c r="EE1859" i="2"/>
  <c r="DY1859" i="2"/>
  <c r="DS1859" i="2"/>
  <c r="DM1859" i="2"/>
  <c r="DG1859" i="2"/>
  <c r="DA1859" i="2"/>
  <c r="ED1859" i="2"/>
  <c r="DX1859" i="2"/>
  <c r="DR1859" i="2"/>
  <c r="DL1859" i="2"/>
  <c r="DF1859" i="2"/>
  <c r="CZ1859" i="2"/>
  <c r="CU1859" i="2"/>
  <c r="CT1859" i="2"/>
  <c r="CS1859" i="2"/>
  <c r="CV1859" i="2"/>
  <c r="CR1859" i="2"/>
  <c r="CQ1859" i="2"/>
  <c r="CP1859" i="2"/>
  <c r="CM1865" i="2"/>
  <c r="EM1865" i="2"/>
  <c r="EI1865" i="2"/>
  <c r="EC1865" i="2"/>
  <c r="DW1865" i="2"/>
  <c r="DQ1865" i="2"/>
  <c r="DK1865" i="2"/>
  <c r="DE1865" i="2"/>
  <c r="CY1865" i="2"/>
  <c r="EH1865" i="2"/>
  <c r="EB1865" i="2"/>
  <c r="DV1865" i="2"/>
  <c r="DP1865" i="2"/>
  <c r="DJ1865" i="2"/>
  <c r="DD1865" i="2"/>
  <c r="CX1865" i="2"/>
  <c r="EG1865" i="2"/>
  <c r="EA1865" i="2"/>
  <c r="DU1865" i="2"/>
  <c r="DO1865" i="2"/>
  <c r="DI1865" i="2"/>
  <c r="DC1865" i="2"/>
  <c r="CW1865" i="2"/>
  <c r="EF1865" i="2"/>
  <c r="DZ1865" i="2"/>
  <c r="DT1865" i="2"/>
  <c r="DN1865" i="2"/>
  <c r="DH1865" i="2"/>
  <c r="DB1865" i="2"/>
  <c r="EE1865" i="2"/>
  <c r="DY1865" i="2"/>
  <c r="DS1865" i="2"/>
  <c r="DM1865" i="2"/>
  <c r="DG1865" i="2"/>
  <c r="DA1865" i="2"/>
  <c r="ED1865" i="2"/>
  <c r="DX1865" i="2"/>
  <c r="DR1865" i="2"/>
  <c r="DL1865" i="2"/>
  <c r="DF1865" i="2"/>
  <c r="CZ1865" i="2"/>
  <c r="CU1865" i="2"/>
  <c r="CT1865" i="2"/>
  <c r="CS1865" i="2"/>
  <c r="CV1865" i="2"/>
  <c r="CR1865" i="2"/>
  <c r="CQ1865" i="2"/>
  <c r="CP1865" i="2"/>
  <c r="CM1871" i="2"/>
  <c r="EM1871" i="2"/>
  <c r="EI1871" i="2"/>
  <c r="EC1871" i="2"/>
  <c r="DW1871" i="2"/>
  <c r="DQ1871" i="2"/>
  <c r="DK1871" i="2"/>
  <c r="DE1871" i="2"/>
  <c r="CY1871" i="2"/>
  <c r="EH1871" i="2"/>
  <c r="EB1871" i="2"/>
  <c r="DV1871" i="2"/>
  <c r="DP1871" i="2"/>
  <c r="DJ1871" i="2"/>
  <c r="DD1871" i="2"/>
  <c r="CX1871" i="2"/>
  <c r="EG1871" i="2"/>
  <c r="EA1871" i="2"/>
  <c r="DU1871" i="2"/>
  <c r="DO1871" i="2"/>
  <c r="DI1871" i="2"/>
  <c r="DC1871" i="2"/>
  <c r="CW1871" i="2"/>
  <c r="EF1871" i="2"/>
  <c r="DZ1871" i="2"/>
  <c r="DT1871" i="2"/>
  <c r="DN1871" i="2"/>
  <c r="DH1871" i="2"/>
  <c r="DB1871" i="2"/>
  <c r="EE1871" i="2"/>
  <c r="DY1871" i="2"/>
  <c r="DS1871" i="2"/>
  <c r="DM1871" i="2"/>
  <c r="DG1871" i="2"/>
  <c r="DA1871" i="2"/>
  <c r="ED1871" i="2"/>
  <c r="DX1871" i="2"/>
  <c r="DR1871" i="2"/>
  <c r="DL1871" i="2"/>
  <c r="DF1871" i="2"/>
  <c r="CZ1871" i="2"/>
  <c r="CU1871" i="2"/>
  <c r="CT1871" i="2"/>
  <c r="CS1871" i="2"/>
  <c r="CV1871" i="2"/>
  <c r="CR1871" i="2"/>
  <c r="CQ1871" i="2"/>
  <c r="CP1871" i="2"/>
  <c r="CM1877" i="2"/>
  <c r="EM1877" i="2"/>
  <c r="EI1877" i="2"/>
  <c r="EC1877" i="2"/>
  <c r="DW1877" i="2"/>
  <c r="DQ1877" i="2"/>
  <c r="DK1877" i="2"/>
  <c r="DE1877" i="2"/>
  <c r="CY1877" i="2"/>
  <c r="EH1877" i="2"/>
  <c r="EB1877" i="2"/>
  <c r="DV1877" i="2"/>
  <c r="DP1877" i="2"/>
  <c r="DJ1877" i="2"/>
  <c r="DD1877" i="2"/>
  <c r="CX1877" i="2"/>
  <c r="EG1877" i="2"/>
  <c r="EA1877" i="2"/>
  <c r="DU1877" i="2"/>
  <c r="DO1877" i="2"/>
  <c r="DI1877" i="2"/>
  <c r="DC1877" i="2"/>
  <c r="CW1877" i="2"/>
  <c r="EF1877" i="2"/>
  <c r="DZ1877" i="2"/>
  <c r="DT1877" i="2"/>
  <c r="DN1877" i="2"/>
  <c r="DH1877" i="2"/>
  <c r="DB1877" i="2"/>
  <c r="EE1877" i="2"/>
  <c r="DY1877" i="2"/>
  <c r="DS1877" i="2"/>
  <c r="DM1877" i="2"/>
  <c r="DG1877" i="2"/>
  <c r="DA1877" i="2"/>
  <c r="ED1877" i="2"/>
  <c r="DX1877" i="2"/>
  <c r="DR1877" i="2"/>
  <c r="DL1877" i="2"/>
  <c r="DF1877" i="2"/>
  <c r="CZ1877" i="2"/>
  <c r="CU1877" i="2"/>
  <c r="CT1877" i="2"/>
  <c r="CS1877" i="2"/>
  <c r="CV1877" i="2"/>
  <c r="CR1877" i="2"/>
  <c r="CQ1877" i="2"/>
  <c r="CP1877" i="2"/>
  <c r="CM1883" i="2"/>
  <c r="EM1883" i="2"/>
  <c r="EI1883" i="2"/>
  <c r="EC1883" i="2"/>
  <c r="DW1883" i="2"/>
  <c r="DQ1883" i="2"/>
  <c r="DK1883" i="2"/>
  <c r="DE1883" i="2"/>
  <c r="CY1883" i="2"/>
  <c r="EH1883" i="2"/>
  <c r="EB1883" i="2"/>
  <c r="DV1883" i="2"/>
  <c r="DP1883" i="2"/>
  <c r="DJ1883" i="2"/>
  <c r="DD1883" i="2"/>
  <c r="CX1883" i="2"/>
  <c r="EG1883" i="2"/>
  <c r="EA1883" i="2"/>
  <c r="DU1883" i="2"/>
  <c r="DO1883" i="2"/>
  <c r="DI1883" i="2"/>
  <c r="DC1883" i="2"/>
  <c r="CW1883" i="2"/>
  <c r="EF1883" i="2"/>
  <c r="DZ1883" i="2"/>
  <c r="DT1883" i="2"/>
  <c r="DN1883" i="2"/>
  <c r="DH1883" i="2"/>
  <c r="DB1883" i="2"/>
  <c r="EE1883" i="2"/>
  <c r="DY1883" i="2"/>
  <c r="DS1883" i="2"/>
  <c r="DM1883" i="2"/>
  <c r="DG1883" i="2"/>
  <c r="DA1883" i="2"/>
  <c r="ED1883" i="2"/>
  <c r="DX1883" i="2"/>
  <c r="DR1883" i="2"/>
  <c r="DL1883" i="2"/>
  <c r="DF1883" i="2"/>
  <c r="CZ1883" i="2"/>
  <c r="CU1883" i="2"/>
  <c r="CT1883" i="2"/>
  <c r="CS1883" i="2"/>
  <c r="CV1883" i="2"/>
  <c r="CR1883" i="2"/>
  <c r="CQ1883" i="2"/>
  <c r="CP1883" i="2"/>
  <c r="CM1889" i="2"/>
  <c r="EM1889" i="2"/>
  <c r="ED1889" i="2"/>
  <c r="DX1889" i="2"/>
  <c r="DR1889" i="2"/>
  <c r="DL1889" i="2"/>
  <c r="DF1889" i="2"/>
  <c r="CZ1889" i="2"/>
  <c r="EI1889" i="2"/>
  <c r="EC1889" i="2"/>
  <c r="DW1889" i="2"/>
  <c r="DQ1889" i="2"/>
  <c r="DK1889" i="2"/>
  <c r="DE1889" i="2"/>
  <c r="CY1889" i="2"/>
  <c r="EE1889" i="2"/>
  <c r="DY1889" i="2"/>
  <c r="DS1889" i="2"/>
  <c r="DM1889" i="2"/>
  <c r="DG1889" i="2"/>
  <c r="DA1889" i="2"/>
  <c r="EA1889" i="2"/>
  <c r="DO1889" i="2"/>
  <c r="DC1889" i="2"/>
  <c r="DZ1889" i="2"/>
  <c r="DN1889" i="2"/>
  <c r="DB1889" i="2"/>
  <c r="EH1889" i="2"/>
  <c r="DV1889" i="2"/>
  <c r="DJ1889" i="2"/>
  <c r="CX1889" i="2"/>
  <c r="EG1889" i="2"/>
  <c r="DU1889" i="2"/>
  <c r="DI1889" i="2"/>
  <c r="CW1889" i="2"/>
  <c r="EF1889" i="2"/>
  <c r="DT1889" i="2"/>
  <c r="DH1889" i="2"/>
  <c r="EB1889" i="2"/>
  <c r="DP1889" i="2"/>
  <c r="DD1889" i="2"/>
  <c r="CU1889" i="2"/>
  <c r="CT1889" i="2"/>
  <c r="CS1889" i="2"/>
  <c r="CV1889" i="2"/>
  <c r="CR1889" i="2"/>
  <c r="CQ1889" i="2"/>
  <c r="CP1889" i="2"/>
  <c r="CM1895" i="2"/>
  <c r="EM1895" i="2"/>
  <c r="ED1895" i="2"/>
  <c r="DX1895" i="2"/>
  <c r="DR1895" i="2"/>
  <c r="DL1895" i="2"/>
  <c r="DF1895" i="2"/>
  <c r="CZ1895" i="2"/>
  <c r="EI1895" i="2"/>
  <c r="EC1895" i="2"/>
  <c r="DW1895" i="2"/>
  <c r="DQ1895" i="2"/>
  <c r="DK1895" i="2"/>
  <c r="DE1895" i="2"/>
  <c r="CY1895" i="2"/>
  <c r="EH1895" i="2"/>
  <c r="EB1895" i="2"/>
  <c r="DV1895" i="2"/>
  <c r="DP1895" i="2"/>
  <c r="DJ1895" i="2"/>
  <c r="DD1895" i="2"/>
  <c r="CX1895" i="2"/>
  <c r="EG1895" i="2"/>
  <c r="EA1895" i="2"/>
  <c r="DU1895" i="2"/>
  <c r="DO1895" i="2"/>
  <c r="DI1895" i="2"/>
  <c r="DC1895" i="2"/>
  <c r="CW1895" i="2"/>
  <c r="EF1895" i="2"/>
  <c r="DZ1895" i="2"/>
  <c r="DT1895" i="2"/>
  <c r="DN1895" i="2"/>
  <c r="DH1895" i="2"/>
  <c r="DB1895" i="2"/>
  <c r="EE1895" i="2"/>
  <c r="DY1895" i="2"/>
  <c r="DS1895" i="2"/>
  <c r="DM1895" i="2"/>
  <c r="DG1895" i="2"/>
  <c r="DA1895" i="2"/>
  <c r="CU1895" i="2"/>
  <c r="CT1895" i="2"/>
  <c r="CS1895" i="2"/>
  <c r="CV1895" i="2"/>
  <c r="CR1895" i="2"/>
  <c r="CQ1895" i="2"/>
  <c r="CP1895" i="2"/>
  <c r="CM1901" i="2"/>
  <c r="EM1901" i="2"/>
  <c r="ED1901" i="2"/>
  <c r="DX1901" i="2"/>
  <c r="DR1901" i="2"/>
  <c r="DL1901" i="2"/>
  <c r="DF1901" i="2"/>
  <c r="CZ1901" i="2"/>
  <c r="EI1901" i="2"/>
  <c r="EC1901" i="2"/>
  <c r="DW1901" i="2"/>
  <c r="DQ1901" i="2"/>
  <c r="DK1901" i="2"/>
  <c r="DE1901" i="2"/>
  <c r="CY1901" i="2"/>
  <c r="EH1901" i="2"/>
  <c r="EB1901" i="2"/>
  <c r="DV1901" i="2"/>
  <c r="DP1901" i="2"/>
  <c r="DJ1901" i="2"/>
  <c r="DD1901" i="2"/>
  <c r="CX1901" i="2"/>
  <c r="EG1901" i="2"/>
  <c r="EA1901" i="2"/>
  <c r="DU1901" i="2"/>
  <c r="DO1901" i="2"/>
  <c r="DI1901" i="2"/>
  <c r="DC1901" i="2"/>
  <c r="CW1901" i="2"/>
  <c r="EF1901" i="2"/>
  <c r="DZ1901" i="2"/>
  <c r="DT1901" i="2"/>
  <c r="DN1901" i="2"/>
  <c r="DH1901" i="2"/>
  <c r="DB1901" i="2"/>
  <c r="EE1901" i="2"/>
  <c r="DY1901" i="2"/>
  <c r="DS1901" i="2"/>
  <c r="DM1901" i="2"/>
  <c r="DG1901" i="2"/>
  <c r="DA1901" i="2"/>
  <c r="CU1901" i="2"/>
  <c r="CT1901" i="2"/>
  <c r="CS1901" i="2"/>
  <c r="CV1901" i="2"/>
  <c r="CR1901" i="2"/>
  <c r="CQ1901" i="2"/>
  <c r="CP1901" i="2"/>
  <c r="CM1907" i="2"/>
  <c r="EM1907" i="2"/>
  <c r="ED1907" i="2"/>
  <c r="DX1907" i="2"/>
  <c r="DR1907" i="2"/>
  <c r="DL1907" i="2"/>
  <c r="DF1907" i="2"/>
  <c r="CZ1907" i="2"/>
  <c r="EI1907" i="2"/>
  <c r="EC1907" i="2"/>
  <c r="DW1907" i="2"/>
  <c r="DQ1907" i="2"/>
  <c r="DK1907" i="2"/>
  <c r="DE1907" i="2"/>
  <c r="CY1907" i="2"/>
  <c r="EH1907" i="2"/>
  <c r="EB1907" i="2"/>
  <c r="DV1907" i="2"/>
  <c r="DP1907" i="2"/>
  <c r="DJ1907" i="2"/>
  <c r="DD1907" i="2"/>
  <c r="CX1907" i="2"/>
  <c r="EG1907" i="2"/>
  <c r="EA1907" i="2"/>
  <c r="DU1907" i="2"/>
  <c r="DO1907" i="2"/>
  <c r="DI1907" i="2"/>
  <c r="DC1907" i="2"/>
  <c r="CW1907" i="2"/>
  <c r="EF1907" i="2"/>
  <c r="DZ1907" i="2"/>
  <c r="DT1907" i="2"/>
  <c r="DN1907" i="2"/>
  <c r="DH1907" i="2"/>
  <c r="DB1907" i="2"/>
  <c r="EE1907" i="2"/>
  <c r="DY1907" i="2"/>
  <c r="DS1907" i="2"/>
  <c r="DM1907" i="2"/>
  <c r="DG1907" i="2"/>
  <c r="DA1907" i="2"/>
  <c r="CU1907" i="2"/>
  <c r="CT1907" i="2"/>
  <c r="CS1907" i="2"/>
  <c r="CV1907" i="2"/>
  <c r="CR1907" i="2"/>
  <c r="CQ1907" i="2"/>
  <c r="CP1907" i="2"/>
  <c r="CM1913" i="2"/>
  <c r="EM1913" i="2"/>
  <c r="ED1913" i="2"/>
  <c r="DX1913" i="2"/>
  <c r="DR1913" i="2"/>
  <c r="DL1913" i="2"/>
  <c r="DF1913" i="2"/>
  <c r="CZ1913" i="2"/>
  <c r="EI1913" i="2"/>
  <c r="EC1913" i="2"/>
  <c r="DW1913" i="2"/>
  <c r="DQ1913" i="2"/>
  <c r="DK1913" i="2"/>
  <c r="DE1913" i="2"/>
  <c r="CY1913" i="2"/>
  <c r="EH1913" i="2"/>
  <c r="EB1913" i="2"/>
  <c r="DV1913" i="2"/>
  <c r="DP1913" i="2"/>
  <c r="DJ1913" i="2"/>
  <c r="DD1913" i="2"/>
  <c r="CX1913" i="2"/>
  <c r="EG1913" i="2"/>
  <c r="EA1913" i="2"/>
  <c r="DU1913" i="2"/>
  <c r="DO1913" i="2"/>
  <c r="DI1913" i="2"/>
  <c r="DC1913" i="2"/>
  <c r="CW1913" i="2"/>
  <c r="EF1913" i="2"/>
  <c r="DZ1913" i="2"/>
  <c r="DT1913" i="2"/>
  <c r="DN1913" i="2"/>
  <c r="DH1913" i="2"/>
  <c r="DB1913" i="2"/>
  <c r="EE1913" i="2"/>
  <c r="DY1913" i="2"/>
  <c r="DS1913" i="2"/>
  <c r="DM1913" i="2"/>
  <c r="DG1913" i="2"/>
  <c r="DA1913" i="2"/>
  <c r="CU1913" i="2"/>
  <c r="CT1913" i="2"/>
  <c r="CS1913" i="2"/>
  <c r="CV1913" i="2"/>
  <c r="CR1913" i="2"/>
  <c r="CQ1913" i="2"/>
  <c r="CP1913" i="2"/>
  <c r="CM1919" i="2"/>
  <c r="EM1919" i="2"/>
  <c r="ED1919" i="2"/>
  <c r="DX1919" i="2"/>
  <c r="DR1919" i="2"/>
  <c r="DL1919" i="2"/>
  <c r="DF1919" i="2"/>
  <c r="CZ1919" i="2"/>
  <c r="EI1919" i="2"/>
  <c r="EC1919" i="2"/>
  <c r="DW1919" i="2"/>
  <c r="DQ1919" i="2"/>
  <c r="DK1919" i="2"/>
  <c r="DE1919" i="2"/>
  <c r="CY1919" i="2"/>
  <c r="EH1919" i="2"/>
  <c r="EB1919" i="2"/>
  <c r="DV1919" i="2"/>
  <c r="DP1919" i="2"/>
  <c r="DJ1919" i="2"/>
  <c r="DD1919" i="2"/>
  <c r="CX1919" i="2"/>
  <c r="EG1919" i="2"/>
  <c r="EA1919" i="2"/>
  <c r="DU1919" i="2"/>
  <c r="DO1919" i="2"/>
  <c r="DI1919" i="2"/>
  <c r="DC1919" i="2"/>
  <c r="CW1919" i="2"/>
  <c r="EF1919" i="2"/>
  <c r="DZ1919" i="2"/>
  <c r="DT1919" i="2"/>
  <c r="DN1919" i="2"/>
  <c r="DH1919" i="2"/>
  <c r="DB1919" i="2"/>
  <c r="EE1919" i="2"/>
  <c r="DY1919" i="2"/>
  <c r="DS1919" i="2"/>
  <c r="DM1919" i="2"/>
  <c r="DG1919" i="2"/>
  <c r="DA1919" i="2"/>
  <c r="CU1919" i="2"/>
  <c r="CT1919" i="2"/>
  <c r="CS1919" i="2"/>
  <c r="CV1919" i="2"/>
  <c r="CR1919" i="2"/>
  <c r="CQ1919" i="2"/>
  <c r="CP1919" i="2"/>
  <c r="CM1925" i="2"/>
  <c r="EM1925" i="2"/>
  <c r="ED1925" i="2"/>
  <c r="DX1925" i="2"/>
  <c r="DR1925" i="2"/>
  <c r="DL1925" i="2"/>
  <c r="DF1925" i="2"/>
  <c r="CZ1925" i="2"/>
  <c r="EI1925" i="2"/>
  <c r="EC1925" i="2"/>
  <c r="DW1925" i="2"/>
  <c r="DQ1925" i="2"/>
  <c r="DK1925" i="2"/>
  <c r="DE1925" i="2"/>
  <c r="CY1925" i="2"/>
  <c r="EH1925" i="2"/>
  <c r="EB1925" i="2"/>
  <c r="DV1925" i="2"/>
  <c r="DP1925" i="2"/>
  <c r="DJ1925" i="2"/>
  <c r="DD1925" i="2"/>
  <c r="CX1925" i="2"/>
  <c r="EG1925" i="2"/>
  <c r="EA1925" i="2"/>
  <c r="DU1925" i="2"/>
  <c r="DO1925" i="2"/>
  <c r="DI1925" i="2"/>
  <c r="DC1925" i="2"/>
  <c r="CW1925" i="2"/>
  <c r="EF1925" i="2"/>
  <c r="DZ1925" i="2"/>
  <c r="DT1925" i="2"/>
  <c r="DN1925" i="2"/>
  <c r="DH1925" i="2"/>
  <c r="DB1925" i="2"/>
  <c r="EE1925" i="2"/>
  <c r="DY1925" i="2"/>
  <c r="DS1925" i="2"/>
  <c r="DM1925" i="2"/>
  <c r="DG1925" i="2"/>
  <c r="DA1925" i="2"/>
  <c r="CU1925" i="2"/>
  <c r="CT1925" i="2"/>
  <c r="CS1925" i="2"/>
  <c r="CV1925" i="2"/>
  <c r="CR1925" i="2"/>
  <c r="CQ1925" i="2"/>
  <c r="CP1925" i="2"/>
  <c r="CM1931" i="2"/>
  <c r="EM1931" i="2"/>
  <c r="ED1931" i="2"/>
  <c r="DX1931" i="2"/>
  <c r="DR1931" i="2"/>
  <c r="DL1931" i="2"/>
  <c r="DF1931" i="2"/>
  <c r="CZ1931" i="2"/>
  <c r="EI1931" i="2"/>
  <c r="EC1931" i="2"/>
  <c r="DW1931" i="2"/>
  <c r="DQ1931" i="2"/>
  <c r="DK1931" i="2"/>
  <c r="DE1931" i="2"/>
  <c r="CY1931" i="2"/>
  <c r="EH1931" i="2"/>
  <c r="EB1931" i="2"/>
  <c r="DV1931" i="2"/>
  <c r="DP1931" i="2"/>
  <c r="DJ1931" i="2"/>
  <c r="DD1931" i="2"/>
  <c r="CX1931" i="2"/>
  <c r="EG1931" i="2"/>
  <c r="EA1931" i="2"/>
  <c r="DU1931" i="2"/>
  <c r="DO1931" i="2"/>
  <c r="DI1931" i="2"/>
  <c r="DC1931" i="2"/>
  <c r="CW1931" i="2"/>
  <c r="EF1931" i="2"/>
  <c r="DZ1931" i="2"/>
  <c r="DT1931" i="2"/>
  <c r="DN1931" i="2"/>
  <c r="DH1931" i="2"/>
  <c r="DB1931" i="2"/>
  <c r="EE1931" i="2"/>
  <c r="DY1931" i="2"/>
  <c r="DS1931" i="2"/>
  <c r="DM1931" i="2"/>
  <c r="DG1931" i="2"/>
  <c r="DA1931" i="2"/>
  <c r="CU1931" i="2"/>
  <c r="CT1931" i="2"/>
  <c r="CS1931" i="2"/>
  <c r="CV1931" i="2"/>
  <c r="CR1931" i="2"/>
  <c r="CQ1931" i="2"/>
  <c r="CP1931" i="2"/>
  <c r="CM1937" i="2"/>
  <c r="EM1937" i="2"/>
  <c r="ED1937" i="2"/>
  <c r="DX1937" i="2"/>
  <c r="DR1937" i="2"/>
  <c r="DL1937" i="2"/>
  <c r="DF1937" i="2"/>
  <c r="CZ1937" i="2"/>
  <c r="EI1937" i="2"/>
  <c r="EC1937" i="2"/>
  <c r="DW1937" i="2"/>
  <c r="DQ1937" i="2"/>
  <c r="DK1937" i="2"/>
  <c r="DE1937" i="2"/>
  <c r="CY1937" i="2"/>
  <c r="EH1937" i="2"/>
  <c r="EB1937" i="2"/>
  <c r="DV1937" i="2"/>
  <c r="DP1937" i="2"/>
  <c r="DJ1937" i="2"/>
  <c r="DD1937" i="2"/>
  <c r="CX1937" i="2"/>
  <c r="EG1937" i="2"/>
  <c r="EA1937" i="2"/>
  <c r="DU1937" i="2"/>
  <c r="DO1937" i="2"/>
  <c r="DI1937" i="2"/>
  <c r="DC1937" i="2"/>
  <c r="CW1937" i="2"/>
  <c r="EF1937" i="2"/>
  <c r="DZ1937" i="2"/>
  <c r="DT1937" i="2"/>
  <c r="DN1937" i="2"/>
  <c r="DH1937" i="2"/>
  <c r="DB1937" i="2"/>
  <c r="EE1937" i="2"/>
  <c r="DY1937" i="2"/>
  <c r="DS1937" i="2"/>
  <c r="DM1937" i="2"/>
  <c r="DG1937" i="2"/>
  <c r="DA1937" i="2"/>
  <c r="CU1937" i="2"/>
  <c r="CT1937" i="2"/>
  <c r="CS1937" i="2"/>
  <c r="CV1937" i="2"/>
  <c r="CR1937" i="2"/>
  <c r="CQ1937" i="2"/>
  <c r="CP1937" i="2"/>
  <c r="CM1943" i="2"/>
  <c r="EM1943" i="2"/>
  <c r="ED1943" i="2"/>
  <c r="DX1943" i="2"/>
  <c r="DR1943" i="2"/>
  <c r="DL1943" i="2"/>
  <c r="DF1943" i="2"/>
  <c r="CZ1943" i="2"/>
  <c r="EI1943" i="2"/>
  <c r="EC1943" i="2"/>
  <c r="DW1943" i="2"/>
  <c r="DQ1943" i="2"/>
  <c r="DK1943" i="2"/>
  <c r="DE1943" i="2"/>
  <c r="CY1943" i="2"/>
  <c r="EH1943" i="2"/>
  <c r="EB1943" i="2"/>
  <c r="DV1943" i="2"/>
  <c r="DP1943" i="2"/>
  <c r="DJ1943" i="2"/>
  <c r="DD1943" i="2"/>
  <c r="CX1943" i="2"/>
  <c r="EG1943" i="2"/>
  <c r="EA1943" i="2"/>
  <c r="DU1943" i="2"/>
  <c r="DO1943" i="2"/>
  <c r="DI1943" i="2"/>
  <c r="DC1943" i="2"/>
  <c r="CW1943" i="2"/>
  <c r="EF1943" i="2"/>
  <c r="DZ1943" i="2"/>
  <c r="DT1943" i="2"/>
  <c r="DN1943" i="2"/>
  <c r="DH1943" i="2"/>
  <c r="DB1943" i="2"/>
  <c r="EE1943" i="2"/>
  <c r="DY1943" i="2"/>
  <c r="DS1943" i="2"/>
  <c r="DM1943" i="2"/>
  <c r="DG1943" i="2"/>
  <c r="DA1943" i="2"/>
  <c r="CU1943" i="2"/>
  <c r="CT1943" i="2"/>
  <c r="CS1943" i="2"/>
  <c r="CV1943" i="2"/>
  <c r="CR1943" i="2"/>
  <c r="CQ1943" i="2"/>
  <c r="CP1943" i="2"/>
  <c r="CM1949" i="2"/>
  <c r="EM1949" i="2"/>
  <c r="ED1949" i="2"/>
  <c r="DX1949" i="2"/>
  <c r="DR1949" i="2"/>
  <c r="DL1949" i="2"/>
  <c r="DF1949" i="2"/>
  <c r="CZ1949" i="2"/>
  <c r="EI1949" i="2"/>
  <c r="EC1949" i="2"/>
  <c r="DW1949" i="2"/>
  <c r="DQ1949" i="2"/>
  <c r="DK1949" i="2"/>
  <c r="DE1949" i="2"/>
  <c r="CY1949" i="2"/>
  <c r="EH1949" i="2"/>
  <c r="EB1949" i="2"/>
  <c r="DV1949" i="2"/>
  <c r="DP1949" i="2"/>
  <c r="DJ1949" i="2"/>
  <c r="DD1949" i="2"/>
  <c r="CX1949" i="2"/>
  <c r="EG1949" i="2"/>
  <c r="EA1949" i="2"/>
  <c r="DU1949" i="2"/>
  <c r="DO1949" i="2"/>
  <c r="DI1949" i="2"/>
  <c r="DC1949" i="2"/>
  <c r="CW1949" i="2"/>
  <c r="EF1949" i="2"/>
  <c r="DZ1949" i="2"/>
  <c r="DT1949" i="2"/>
  <c r="DN1949" i="2"/>
  <c r="DH1949" i="2"/>
  <c r="DB1949" i="2"/>
  <c r="EE1949" i="2"/>
  <c r="DY1949" i="2"/>
  <c r="DS1949" i="2"/>
  <c r="DM1949" i="2"/>
  <c r="DG1949" i="2"/>
  <c r="DA1949" i="2"/>
  <c r="CU1949" i="2"/>
  <c r="CT1949" i="2"/>
  <c r="CS1949" i="2"/>
  <c r="CV1949" i="2"/>
  <c r="CR1949" i="2"/>
  <c r="CQ1949" i="2"/>
  <c r="CP1949" i="2"/>
  <c r="CM1955" i="2"/>
  <c r="EM1955" i="2"/>
  <c r="ED1955" i="2"/>
  <c r="DX1955" i="2"/>
  <c r="DR1955" i="2"/>
  <c r="DL1955" i="2"/>
  <c r="DF1955" i="2"/>
  <c r="CZ1955" i="2"/>
  <c r="EI1955" i="2"/>
  <c r="EC1955" i="2"/>
  <c r="DW1955" i="2"/>
  <c r="DQ1955" i="2"/>
  <c r="DK1955" i="2"/>
  <c r="DE1955" i="2"/>
  <c r="CY1955" i="2"/>
  <c r="EH1955" i="2"/>
  <c r="EB1955" i="2"/>
  <c r="DV1955" i="2"/>
  <c r="DP1955" i="2"/>
  <c r="DJ1955" i="2"/>
  <c r="DD1955" i="2"/>
  <c r="CX1955" i="2"/>
  <c r="EG1955" i="2"/>
  <c r="EA1955" i="2"/>
  <c r="DU1955" i="2"/>
  <c r="DO1955" i="2"/>
  <c r="DI1955" i="2"/>
  <c r="DC1955" i="2"/>
  <c r="CW1955" i="2"/>
  <c r="EF1955" i="2"/>
  <c r="DZ1955" i="2"/>
  <c r="DT1955" i="2"/>
  <c r="DN1955" i="2"/>
  <c r="DH1955" i="2"/>
  <c r="DB1955" i="2"/>
  <c r="EE1955" i="2"/>
  <c r="DY1955" i="2"/>
  <c r="DS1955" i="2"/>
  <c r="DM1955" i="2"/>
  <c r="DG1955" i="2"/>
  <c r="DA1955" i="2"/>
  <c r="CU1955" i="2"/>
  <c r="CT1955" i="2"/>
  <c r="CS1955" i="2"/>
  <c r="CV1955" i="2"/>
  <c r="CR1955" i="2"/>
  <c r="CQ1955" i="2"/>
  <c r="CP1955" i="2"/>
  <c r="CM1961" i="2"/>
  <c r="EM1961" i="2"/>
  <c r="ED1961" i="2"/>
  <c r="DX1961" i="2"/>
  <c r="DR1961" i="2"/>
  <c r="DL1961" i="2"/>
  <c r="DF1961" i="2"/>
  <c r="CZ1961" i="2"/>
  <c r="EI1961" i="2"/>
  <c r="EC1961" i="2"/>
  <c r="DW1961" i="2"/>
  <c r="DQ1961" i="2"/>
  <c r="DK1961" i="2"/>
  <c r="DE1961" i="2"/>
  <c r="CY1961" i="2"/>
  <c r="EH1961" i="2"/>
  <c r="EB1961" i="2"/>
  <c r="DV1961" i="2"/>
  <c r="DP1961" i="2"/>
  <c r="DJ1961" i="2"/>
  <c r="DD1961" i="2"/>
  <c r="CX1961" i="2"/>
  <c r="EG1961" i="2"/>
  <c r="EA1961" i="2"/>
  <c r="DU1961" i="2"/>
  <c r="DO1961" i="2"/>
  <c r="DI1961" i="2"/>
  <c r="DC1961" i="2"/>
  <c r="CW1961" i="2"/>
  <c r="EF1961" i="2"/>
  <c r="DZ1961" i="2"/>
  <c r="DT1961" i="2"/>
  <c r="DN1961" i="2"/>
  <c r="DH1961" i="2"/>
  <c r="DB1961" i="2"/>
  <c r="EE1961" i="2"/>
  <c r="DY1961" i="2"/>
  <c r="DS1961" i="2"/>
  <c r="DM1961" i="2"/>
  <c r="DG1961" i="2"/>
  <c r="DA1961" i="2"/>
  <c r="CU1961" i="2"/>
  <c r="CT1961" i="2"/>
  <c r="CS1961" i="2"/>
  <c r="CV1961" i="2"/>
  <c r="CR1961" i="2"/>
  <c r="CQ1961" i="2"/>
  <c r="CP1961" i="2"/>
  <c r="CM1967" i="2"/>
  <c r="EM1967" i="2"/>
  <c r="ED1967" i="2"/>
  <c r="DX1967" i="2"/>
  <c r="DR1967" i="2"/>
  <c r="DL1967" i="2"/>
  <c r="DF1967" i="2"/>
  <c r="CZ1967" i="2"/>
  <c r="EI1967" i="2"/>
  <c r="EC1967" i="2"/>
  <c r="DW1967" i="2"/>
  <c r="DQ1967" i="2"/>
  <c r="DK1967" i="2"/>
  <c r="DE1967" i="2"/>
  <c r="CY1967" i="2"/>
  <c r="EH1967" i="2"/>
  <c r="EB1967" i="2"/>
  <c r="DV1967" i="2"/>
  <c r="DP1967" i="2"/>
  <c r="DJ1967" i="2"/>
  <c r="DD1967" i="2"/>
  <c r="CX1967" i="2"/>
  <c r="EG1967" i="2"/>
  <c r="EA1967" i="2"/>
  <c r="DU1967" i="2"/>
  <c r="DO1967" i="2"/>
  <c r="DI1967" i="2"/>
  <c r="DC1967" i="2"/>
  <c r="CW1967" i="2"/>
  <c r="EF1967" i="2"/>
  <c r="DZ1967" i="2"/>
  <c r="DT1967" i="2"/>
  <c r="DN1967" i="2"/>
  <c r="DH1967" i="2"/>
  <c r="DB1967" i="2"/>
  <c r="EE1967" i="2"/>
  <c r="DY1967" i="2"/>
  <c r="DS1967" i="2"/>
  <c r="DM1967" i="2"/>
  <c r="DG1967" i="2"/>
  <c r="DA1967" i="2"/>
  <c r="CU1967" i="2"/>
  <c r="CT1967" i="2"/>
  <c r="CS1967" i="2"/>
  <c r="CV1967" i="2"/>
  <c r="CR1967" i="2"/>
  <c r="CQ1967" i="2"/>
  <c r="CP1967" i="2"/>
  <c r="CM1973" i="2"/>
  <c r="EM1973" i="2"/>
  <c r="ED1973" i="2"/>
  <c r="DX1973" i="2"/>
  <c r="DR1973" i="2"/>
  <c r="DL1973" i="2"/>
  <c r="DF1973" i="2"/>
  <c r="CZ1973" i="2"/>
  <c r="EI1973" i="2"/>
  <c r="EC1973" i="2"/>
  <c r="DW1973" i="2"/>
  <c r="DQ1973" i="2"/>
  <c r="DK1973" i="2"/>
  <c r="DE1973" i="2"/>
  <c r="CY1973" i="2"/>
  <c r="EH1973" i="2"/>
  <c r="EB1973" i="2"/>
  <c r="DV1973" i="2"/>
  <c r="DP1973" i="2"/>
  <c r="DJ1973" i="2"/>
  <c r="DD1973" i="2"/>
  <c r="CX1973" i="2"/>
  <c r="EG1973" i="2"/>
  <c r="EA1973" i="2"/>
  <c r="DU1973" i="2"/>
  <c r="DO1973" i="2"/>
  <c r="DI1973" i="2"/>
  <c r="DC1973" i="2"/>
  <c r="CW1973" i="2"/>
  <c r="EF1973" i="2"/>
  <c r="DZ1973" i="2"/>
  <c r="DT1973" i="2"/>
  <c r="DN1973" i="2"/>
  <c r="DH1973" i="2"/>
  <c r="DB1973" i="2"/>
  <c r="EE1973" i="2"/>
  <c r="DY1973" i="2"/>
  <c r="DS1973" i="2"/>
  <c r="DM1973" i="2"/>
  <c r="DG1973" i="2"/>
  <c r="DA1973" i="2"/>
  <c r="CU1973" i="2"/>
  <c r="CT1973" i="2"/>
  <c r="CS1973" i="2"/>
  <c r="CV1973" i="2"/>
  <c r="CR1973" i="2"/>
  <c r="CQ1973" i="2"/>
  <c r="CP1973" i="2"/>
  <c r="CM1979" i="2"/>
  <c r="EM1979" i="2"/>
  <c r="ED1979" i="2"/>
  <c r="DX1979" i="2"/>
  <c r="DR1979" i="2"/>
  <c r="DL1979" i="2"/>
  <c r="DF1979" i="2"/>
  <c r="CZ1979" i="2"/>
  <c r="EI1979" i="2"/>
  <c r="EC1979" i="2"/>
  <c r="DW1979" i="2"/>
  <c r="DQ1979" i="2"/>
  <c r="DK1979" i="2"/>
  <c r="DE1979" i="2"/>
  <c r="CY1979" i="2"/>
  <c r="EH1979" i="2"/>
  <c r="EB1979" i="2"/>
  <c r="DV1979" i="2"/>
  <c r="DP1979" i="2"/>
  <c r="DJ1979" i="2"/>
  <c r="DD1979" i="2"/>
  <c r="CX1979" i="2"/>
  <c r="EG1979" i="2"/>
  <c r="EA1979" i="2"/>
  <c r="DU1979" i="2"/>
  <c r="DO1979" i="2"/>
  <c r="DI1979" i="2"/>
  <c r="DC1979" i="2"/>
  <c r="CW1979" i="2"/>
  <c r="EF1979" i="2"/>
  <c r="DZ1979" i="2"/>
  <c r="DT1979" i="2"/>
  <c r="DN1979" i="2"/>
  <c r="DH1979" i="2"/>
  <c r="DB1979" i="2"/>
  <c r="EE1979" i="2"/>
  <c r="DY1979" i="2"/>
  <c r="DS1979" i="2"/>
  <c r="DM1979" i="2"/>
  <c r="DG1979" i="2"/>
  <c r="DA1979" i="2"/>
  <c r="CU1979" i="2"/>
  <c r="CT1979" i="2"/>
  <c r="CS1979" i="2"/>
  <c r="CV1979" i="2"/>
  <c r="CR1979" i="2"/>
  <c r="CQ1979" i="2"/>
  <c r="CP1979" i="2"/>
  <c r="CM1985" i="2"/>
  <c r="EM1985" i="2"/>
  <c r="EH1985" i="2"/>
  <c r="ED1985" i="2"/>
  <c r="DX1985" i="2"/>
  <c r="DR1985" i="2"/>
  <c r="DL1985" i="2"/>
  <c r="DF1985" i="2"/>
  <c r="CZ1985" i="2"/>
  <c r="EC1985" i="2"/>
  <c r="DW1985" i="2"/>
  <c r="DQ1985" i="2"/>
  <c r="DK1985" i="2"/>
  <c r="DE1985" i="2"/>
  <c r="CY1985" i="2"/>
  <c r="EI1985" i="2"/>
  <c r="EB1985" i="2"/>
  <c r="DV1985" i="2"/>
  <c r="DP1985" i="2"/>
  <c r="DJ1985" i="2"/>
  <c r="DD1985" i="2"/>
  <c r="CX1985" i="2"/>
  <c r="EG1985" i="2"/>
  <c r="EA1985" i="2"/>
  <c r="DU1985" i="2"/>
  <c r="DO1985" i="2"/>
  <c r="DI1985" i="2"/>
  <c r="DC1985" i="2"/>
  <c r="CW1985" i="2"/>
  <c r="EF1985" i="2"/>
  <c r="DZ1985" i="2"/>
  <c r="DT1985" i="2"/>
  <c r="DN1985" i="2"/>
  <c r="DH1985" i="2"/>
  <c r="DB1985" i="2"/>
  <c r="EE1985" i="2"/>
  <c r="DY1985" i="2"/>
  <c r="DS1985" i="2"/>
  <c r="DM1985" i="2"/>
  <c r="DG1985" i="2"/>
  <c r="DA1985" i="2"/>
  <c r="CU1985" i="2"/>
  <c r="CT1985" i="2"/>
  <c r="CS1985" i="2"/>
  <c r="CV1985" i="2"/>
  <c r="CR1985" i="2"/>
  <c r="CQ1985" i="2"/>
  <c r="CP1985" i="2"/>
  <c r="CM1991" i="2"/>
  <c r="EM1991" i="2"/>
  <c r="EG1991" i="2"/>
  <c r="EA1991" i="2"/>
  <c r="DU1991" i="2"/>
  <c r="DO1991" i="2"/>
  <c r="DI1991" i="2"/>
  <c r="DC1991" i="2"/>
  <c r="CW1991" i="2"/>
  <c r="EH1991" i="2"/>
  <c r="EB1991" i="2"/>
  <c r="DV1991" i="2"/>
  <c r="DP1991" i="2"/>
  <c r="DJ1991" i="2"/>
  <c r="DD1991" i="2"/>
  <c r="CX1991" i="2"/>
  <c r="EC1991" i="2"/>
  <c r="DS1991" i="2"/>
  <c r="DK1991" i="2"/>
  <c r="DA1991" i="2"/>
  <c r="DZ1991" i="2"/>
  <c r="DR1991" i="2"/>
  <c r="DH1991" i="2"/>
  <c r="CZ1991" i="2"/>
  <c r="EI1991" i="2"/>
  <c r="DY1991" i="2"/>
  <c r="DQ1991" i="2"/>
  <c r="DG1991" i="2"/>
  <c r="CY1991" i="2"/>
  <c r="EF1991" i="2"/>
  <c r="DX1991" i="2"/>
  <c r="DN1991" i="2"/>
  <c r="DF1991" i="2"/>
  <c r="EE1991" i="2"/>
  <c r="DW1991" i="2"/>
  <c r="DM1991" i="2"/>
  <c r="DE1991" i="2"/>
  <c r="ED1991" i="2"/>
  <c r="DT1991" i="2"/>
  <c r="DL1991" i="2"/>
  <c r="DB1991" i="2"/>
  <c r="CU1991" i="2"/>
  <c r="CT1991" i="2"/>
  <c r="CS1991" i="2"/>
  <c r="CV1991" i="2"/>
  <c r="CR1991" i="2"/>
  <c r="CQ1991" i="2"/>
  <c r="CP1991" i="2"/>
  <c r="CM1997" i="2"/>
  <c r="EM1997" i="2"/>
  <c r="EG1997" i="2"/>
  <c r="EA1997" i="2"/>
  <c r="DU1997" i="2"/>
  <c r="DO1997" i="2"/>
  <c r="DI1997" i="2"/>
  <c r="DC1997" i="2"/>
  <c r="CW1997" i="2"/>
  <c r="ED1997" i="2"/>
  <c r="DX1997" i="2"/>
  <c r="DR1997" i="2"/>
  <c r="DL1997" i="2"/>
  <c r="DF1997" i="2"/>
  <c r="CZ1997" i="2"/>
  <c r="EI1997" i="2"/>
  <c r="EC1997" i="2"/>
  <c r="DW1997" i="2"/>
  <c r="DQ1997" i="2"/>
  <c r="DK1997" i="2"/>
  <c r="DE1997" i="2"/>
  <c r="CY1997" i="2"/>
  <c r="EH1997" i="2"/>
  <c r="EB1997" i="2"/>
  <c r="DV1997" i="2"/>
  <c r="DP1997" i="2"/>
  <c r="DJ1997" i="2"/>
  <c r="DD1997" i="2"/>
  <c r="CX1997" i="2"/>
  <c r="DZ1997" i="2"/>
  <c r="DH1997" i="2"/>
  <c r="DY1997" i="2"/>
  <c r="DG1997" i="2"/>
  <c r="DT1997" i="2"/>
  <c r="DB1997" i="2"/>
  <c r="DS1997" i="2"/>
  <c r="DA1997" i="2"/>
  <c r="EF1997" i="2"/>
  <c r="DN1997" i="2"/>
  <c r="EE1997" i="2"/>
  <c r="DM1997" i="2"/>
  <c r="CU1997" i="2"/>
  <c r="CT1997" i="2"/>
  <c r="CS1997" i="2"/>
  <c r="CV1997" i="2"/>
  <c r="CR1997" i="2"/>
  <c r="CQ1997" i="2"/>
  <c r="CP1997" i="2"/>
  <c r="CM2003" i="2"/>
  <c r="EM2003" i="2"/>
  <c r="EG2003" i="2"/>
  <c r="EA2003" i="2"/>
  <c r="DU2003" i="2"/>
  <c r="DO2003" i="2"/>
  <c r="DI2003" i="2"/>
  <c r="DC2003" i="2"/>
  <c r="CW2003" i="2"/>
  <c r="EF2003" i="2"/>
  <c r="DZ2003" i="2"/>
  <c r="DT2003" i="2"/>
  <c r="DN2003" i="2"/>
  <c r="DH2003" i="2"/>
  <c r="DB2003" i="2"/>
  <c r="EE2003" i="2"/>
  <c r="DY2003" i="2"/>
  <c r="DS2003" i="2"/>
  <c r="DM2003" i="2"/>
  <c r="DG2003" i="2"/>
  <c r="DA2003" i="2"/>
  <c r="ED2003" i="2"/>
  <c r="DX2003" i="2"/>
  <c r="DR2003" i="2"/>
  <c r="DL2003" i="2"/>
  <c r="DF2003" i="2"/>
  <c r="CZ2003" i="2"/>
  <c r="EI2003" i="2"/>
  <c r="EC2003" i="2"/>
  <c r="DW2003" i="2"/>
  <c r="DQ2003" i="2"/>
  <c r="DK2003" i="2"/>
  <c r="DE2003" i="2"/>
  <c r="CY2003" i="2"/>
  <c r="EH2003" i="2"/>
  <c r="EB2003" i="2"/>
  <c r="DV2003" i="2"/>
  <c r="DP2003" i="2"/>
  <c r="DJ2003" i="2"/>
  <c r="DD2003" i="2"/>
  <c r="CX2003" i="2"/>
  <c r="CU2003" i="2"/>
  <c r="CT2003" i="2"/>
  <c r="CS2003" i="2"/>
  <c r="CV2003" i="2"/>
  <c r="CR2003" i="2"/>
  <c r="CQ2003" i="2"/>
  <c r="CP2003" i="2"/>
  <c r="CM2009" i="2"/>
  <c r="EM2009" i="2"/>
  <c r="EG2009" i="2"/>
  <c r="EA2009" i="2"/>
  <c r="DU2009" i="2"/>
  <c r="DO2009" i="2"/>
  <c r="DI2009" i="2"/>
  <c r="DC2009" i="2"/>
  <c r="CW2009" i="2"/>
  <c r="EF2009" i="2"/>
  <c r="DZ2009" i="2"/>
  <c r="DT2009" i="2"/>
  <c r="DN2009" i="2"/>
  <c r="DH2009" i="2"/>
  <c r="DB2009" i="2"/>
  <c r="EE2009" i="2"/>
  <c r="DY2009" i="2"/>
  <c r="DS2009" i="2"/>
  <c r="DM2009" i="2"/>
  <c r="DG2009" i="2"/>
  <c r="DA2009" i="2"/>
  <c r="ED2009" i="2"/>
  <c r="DX2009" i="2"/>
  <c r="DR2009" i="2"/>
  <c r="DL2009" i="2"/>
  <c r="DF2009" i="2"/>
  <c r="CZ2009" i="2"/>
  <c r="EI2009" i="2"/>
  <c r="EC2009" i="2"/>
  <c r="DW2009" i="2"/>
  <c r="DQ2009" i="2"/>
  <c r="DK2009" i="2"/>
  <c r="DE2009" i="2"/>
  <c r="CY2009" i="2"/>
  <c r="EH2009" i="2"/>
  <c r="EB2009" i="2"/>
  <c r="DV2009" i="2"/>
  <c r="DP2009" i="2"/>
  <c r="DJ2009" i="2"/>
  <c r="DD2009" i="2"/>
  <c r="CX2009" i="2"/>
  <c r="CU2009" i="2"/>
  <c r="CT2009" i="2"/>
  <c r="CS2009" i="2"/>
  <c r="CV2009" i="2"/>
  <c r="CR2009" i="2"/>
  <c r="CQ2009" i="2"/>
  <c r="CP2009" i="2"/>
  <c r="CM2015" i="2"/>
  <c r="EM2015" i="2"/>
  <c r="EG2015" i="2"/>
  <c r="EA2015" i="2"/>
  <c r="DU2015" i="2"/>
  <c r="DO2015" i="2"/>
  <c r="DI2015" i="2"/>
  <c r="DC2015" i="2"/>
  <c r="CW2015" i="2"/>
  <c r="EF2015" i="2"/>
  <c r="DZ2015" i="2"/>
  <c r="DT2015" i="2"/>
  <c r="DN2015" i="2"/>
  <c r="DH2015" i="2"/>
  <c r="DB2015" i="2"/>
  <c r="EE2015" i="2"/>
  <c r="DY2015" i="2"/>
  <c r="DS2015" i="2"/>
  <c r="DM2015" i="2"/>
  <c r="DG2015" i="2"/>
  <c r="DA2015" i="2"/>
  <c r="ED2015" i="2"/>
  <c r="DX2015" i="2"/>
  <c r="DR2015" i="2"/>
  <c r="DL2015" i="2"/>
  <c r="DF2015" i="2"/>
  <c r="CZ2015" i="2"/>
  <c r="EI2015" i="2"/>
  <c r="EC2015" i="2"/>
  <c r="DW2015" i="2"/>
  <c r="DQ2015" i="2"/>
  <c r="DK2015" i="2"/>
  <c r="DE2015" i="2"/>
  <c r="CY2015" i="2"/>
  <c r="EH2015" i="2"/>
  <c r="EB2015" i="2"/>
  <c r="DV2015" i="2"/>
  <c r="DP2015" i="2"/>
  <c r="DJ2015" i="2"/>
  <c r="DD2015" i="2"/>
  <c r="CX2015" i="2"/>
  <c r="CU2015" i="2"/>
  <c r="CT2015" i="2"/>
  <c r="CS2015" i="2"/>
  <c r="CV2015" i="2"/>
  <c r="CR2015" i="2"/>
  <c r="CQ2015" i="2"/>
  <c r="CP2015" i="2"/>
  <c r="CM2021" i="2"/>
  <c r="EM2021" i="2"/>
  <c r="EG2021" i="2"/>
  <c r="EA2021" i="2"/>
  <c r="DU2021" i="2"/>
  <c r="DO2021" i="2"/>
  <c r="DI2021" i="2"/>
  <c r="DC2021" i="2"/>
  <c r="CW2021" i="2"/>
  <c r="EF2021" i="2"/>
  <c r="DZ2021" i="2"/>
  <c r="DT2021" i="2"/>
  <c r="DN2021" i="2"/>
  <c r="DH2021" i="2"/>
  <c r="DB2021" i="2"/>
  <c r="EE2021" i="2"/>
  <c r="DY2021" i="2"/>
  <c r="DS2021" i="2"/>
  <c r="DM2021" i="2"/>
  <c r="DG2021" i="2"/>
  <c r="DA2021" i="2"/>
  <c r="ED2021" i="2"/>
  <c r="DX2021" i="2"/>
  <c r="DR2021" i="2"/>
  <c r="DL2021" i="2"/>
  <c r="DF2021" i="2"/>
  <c r="CZ2021" i="2"/>
  <c r="EI2021" i="2"/>
  <c r="EC2021" i="2"/>
  <c r="DW2021" i="2"/>
  <c r="DQ2021" i="2"/>
  <c r="DK2021" i="2"/>
  <c r="DE2021" i="2"/>
  <c r="CY2021" i="2"/>
  <c r="EH2021" i="2"/>
  <c r="EB2021" i="2"/>
  <c r="DV2021" i="2"/>
  <c r="DP2021" i="2"/>
  <c r="DJ2021" i="2"/>
  <c r="DD2021" i="2"/>
  <c r="CX2021" i="2"/>
  <c r="CU2021" i="2"/>
  <c r="CT2021" i="2"/>
  <c r="CS2021" i="2"/>
  <c r="CV2021" i="2"/>
  <c r="CR2021" i="2"/>
  <c r="CQ2021" i="2"/>
  <c r="CP2021" i="2"/>
  <c r="CM2027" i="2"/>
  <c r="EM2027" i="2"/>
  <c r="EG2027" i="2"/>
  <c r="EA2027" i="2"/>
  <c r="DU2027" i="2"/>
  <c r="DO2027" i="2"/>
  <c r="DI2027" i="2"/>
  <c r="DC2027" i="2"/>
  <c r="CW2027" i="2"/>
  <c r="EF2027" i="2"/>
  <c r="DZ2027" i="2"/>
  <c r="DT2027" i="2"/>
  <c r="DN2027" i="2"/>
  <c r="DH2027" i="2"/>
  <c r="DB2027" i="2"/>
  <c r="EE2027" i="2"/>
  <c r="DY2027" i="2"/>
  <c r="DS2027" i="2"/>
  <c r="DM2027" i="2"/>
  <c r="DG2027" i="2"/>
  <c r="DA2027" i="2"/>
  <c r="ED2027" i="2"/>
  <c r="DX2027" i="2"/>
  <c r="DR2027" i="2"/>
  <c r="DL2027" i="2"/>
  <c r="DF2027" i="2"/>
  <c r="CZ2027" i="2"/>
  <c r="EI2027" i="2"/>
  <c r="EC2027" i="2"/>
  <c r="DW2027" i="2"/>
  <c r="DQ2027" i="2"/>
  <c r="DK2027" i="2"/>
  <c r="DE2027" i="2"/>
  <c r="CY2027" i="2"/>
  <c r="EH2027" i="2"/>
  <c r="EB2027" i="2"/>
  <c r="DV2027" i="2"/>
  <c r="DP2027" i="2"/>
  <c r="DJ2027" i="2"/>
  <c r="DD2027" i="2"/>
  <c r="CX2027" i="2"/>
  <c r="CU2027" i="2"/>
  <c r="CT2027" i="2"/>
  <c r="CS2027" i="2"/>
  <c r="CV2027" i="2"/>
  <c r="CR2027" i="2"/>
  <c r="CQ2027" i="2"/>
  <c r="CP2027" i="2"/>
  <c r="CM2033" i="2"/>
  <c r="EM2033" i="2"/>
  <c r="EG2033" i="2"/>
  <c r="EA2033" i="2"/>
  <c r="DU2033" i="2"/>
  <c r="DO2033" i="2"/>
  <c r="DI2033" i="2"/>
  <c r="DC2033" i="2"/>
  <c r="CW2033" i="2"/>
  <c r="EF2033" i="2"/>
  <c r="DZ2033" i="2"/>
  <c r="DT2033" i="2"/>
  <c r="DN2033" i="2"/>
  <c r="DH2033" i="2"/>
  <c r="DB2033" i="2"/>
  <c r="EE2033" i="2"/>
  <c r="DY2033" i="2"/>
  <c r="DS2033" i="2"/>
  <c r="DM2033" i="2"/>
  <c r="DG2033" i="2"/>
  <c r="DA2033" i="2"/>
  <c r="ED2033" i="2"/>
  <c r="DX2033" i="2"/>
  <c r="DR2033" i="2"/>
  <c r="DL2033" i="2"/>
  <c r="DF2033" i="2"/>
  <c r="CZ2033" i="2"/>
  <c r="EI2033" i="2"/>
  <c r="EC2033" i="2"/>
  <c r="DW2033" i="2"/>
  <c r="DQ2033" i="2"/>
  <c r="DK2033" i="2"/>
  <c r="DE2033" i="2"/>
  <c r="CY2033" i="2"/>
  <c r="EH2033" i="2"/>
  <c r="EB2033" i="2"/>
  <c r="DV2033" i="2"/>
  <c r="DP2033" i="2"/>
  <c r="DJ2033" i="2"/>
  <c r="DD2033" i="2"/>
  <c r="CX2033" i="2"/>
  <c r="CU2033" i="2"/>
  <c r="CT2033" i="2"/>
  <c r="CS2033" i="2"/>
  <c r="CV2033" i="2"/>
  <c r="CR2033" i="2"/>
  <c r="CQ2033" i="2"/>
  <c r="CP2033" i="2"/>
  <c r="CM2039" i="2"/>
  <c r="EM2039" i="2"/>
  <c r="EG2039" i="2"/>
  <c r="EA2039" i="2"/>
  <c r="DU2039" i="2"/>
  <c r="DO2039" i="2"/>
  <c r="DI2039" i="2"/>
  <c r="DC2039" i="2"/>
  <c r="CW2039" i="2"/>
  <c r="EF2039" i="2"/>
  <c r="DZ2039" i="2"/>
  <c r="DT2039" i="2"/>
  <c r="DN2039" i="2"/>
  <c r="DH2039" i="2"/>
  <c r="DB2039" i="2"/>
  <c r="EE2039" i="2"/>
  <c r="DY2039" i="2"/>
  <c r="DS2039" i="2"/>
  <c r="DM2039" i="2"/>
  <c r="DG2039" i="2"/>
  <c r="DA2039" i="2"/>
  <c r="ED2039" i="2"/>
  <c r="DX2039" i="2"/>
  <c r="DR2039" i="2"/>
  <c r="DL2039" i="2"/>
  <c r="DF2039" i="2"/>
  <c r="CZ2039" i="2"/>
  <c r="EI2039" i="2"/>
  <c r="EC2039" i="2"/>
  <c r="DW2039" i="2"/>
  <c r="DQ2039" i="2"/>
  <c r="DK2039" i="2"/>
  <c r="DE2039" i="2"/>
  <c r="CY2039" i="2"/>
  <c r="EH2039" i="2"/>
  <c r="EB2039" i="2"/>
  <c r="DV2039" i="2"/>
  <c r="DP2039" i="2"/>
  <c r="DJ2039" i="2"/>
  <c r="DD2039" i="2"/>
  <c r="CX2039" i="2"/>
  <c r="CU2039" i="2"/>
  <c r="CT2039" i="2"/>
  <c r="CS2039" i="2"/>
  <c r="CV2039" i="2"/>
  <c r="CR2039" i="2"/>
  <c r="CQ2039" i="2"/>
  <c r="CP2039" i="2"/>
  <c r="CM2045" i="2"/>
  <c r="EM2045" i="2"/>
  <c r="EG2045" i="2"/>
  <c r="EA2045" i="2"/>
  <c r="DU2045" i="2"/>
  <c r="DO2045" i="2"/>
  <c r="DI2045" i="2"/>
  <c r="DC2045" i="2"/>
  <c r="CW2045" i="2"/>
  <c r="EF2045" i="2"/>
  <c r="DZ2045" i="2"/>
  <c r="DT2045" i="2"/>
  <c r="DN2045" i="2"/>
  <c r="DH2045" i="2"/>
  <c r="DB2045" i="2"/>
  <c r="EE2045" i="2"/>
  <c r="DY2045" i="2"/>
  <c r="DS2045" i="2"/>
  <c r="DM2045" i="2"/>
  <c r="DG2045" i="2"/>
  <c r="DA2045" i="2"/>
  <c r="ED2045" i="2"/>
  <c r="DX2045" i="2"/>
  <c r="DR2045" i="2"/>
  <c r="DL2045" i="2"/>
  <c r="DF2045" i="2"/>
  <c r="CZ2045" i="2"/>
  <c r="EI2045" i="2"/>
  <c r="EC2045" i="2"/>
  <c r="DW2045" i="2"/>
  <c r="DQ2045" i="2"/>
  <c r="DK2045" i="2"/>
  <c r="DE2045" i="2"/>
  <c r="CY2045" i="2"/>
  <c r="EH2045" i="2"/>
  <c r="EB2045" i="2"/>
  <c r="DV2045" i="2"/>
  <c r="DP2045" i="2"/>
  <c r="DJ2045" i="2"/>
  <c r="DD2045" i="2"/>
  <c r="CX2045" i="2"/>
  <c r="CU2045" i="2"/>
  <c r="CT2045" i="2"/>
  <c r="CS2045" i="2"/>
  <c r="CV2045" i="2"/>
  <c r="CR2045" i="2"/>
  <c r="CQ2045" i="2"/>
  <c r="CP2045" i="2"/>
  <c r="CM2051" i="2"/>
  <c r="EM2051" i="2"/>
  <c r="EG2051" i="2"/>
  <c r="EA2051" i="2"/>
  <c r="DU2051" i="2"/>
  <c r="DO2051" i="2"/>
  <c r="DI2051" i="2"/>
  <c r="DC2051" i="2"/>
  <c r="CW2051" i="2"/>
  <c r="EF2051" i="2"/>
  <c r="DZ2051" i="2"/>
  <c r="DT2051" i="2"/>
  <c r="DN2051" i="2"/>
  <c r="DH2051" i="2"/>
  <c r="DB2051" i="2"/>
  <c r="EE2051" i="2"/>
  <c r="DY2051" i="2"/>
  <c r="DS2051" i="2"/>
  <c r="DM2051" i="2"/>
  <c r="DG2051" i="2"/>
  <c r="DA2051" i="2"/>
  <c r="ED2051" i="2"/>
  <c r="DX2051" i="2"/>
  <c r="DR2051" i="2"/>
  <c r="DL2051" i="2"/>
  <c r="DF2051" i="2"/>
  <c r="CZ2051" i="2"/>
  <c r="EI2051" i="2"/>
  <c r="EC2051" i="2"/>
  <c r="DW2051" i="2"/>
  <c r="DQ2051" i="2"/>
  <c r="DK2051" i="2"/>
  <c r="DE2051" i="2"/>
  <c r="CY2051" i="2"/>
  <c r="EH2051" i="2"/>
  <c r="EB2051" i="2"/>
  <c r="DV2051" i="2"/>
  <c r="DP2051" i="2"/>
  <c r="DJ2051" i="2"/>
  <c r="DD2051" i="2"/>
  <c r="CX2051" i="2"/>
  <c r="CU2051" i="2"/>
  <c r="CT2051" i="2"/>
  <c r="CS2051" i="2"/>
  <c r="CV2051" i="2"/>
  <c r="CR2051" i="2"/>
  <c r="CQ2051" i="2"/>
  <c r="CP2051" i="2"/>
  <c r="CM2057" i="2"/>
  <c r="EM2057" i="2"/>
  <c r="EG2057" i="2"/>
  <c r="EA2057" i="2"/>
  <c r="DU2057" i="2"/>
  <c r="DO2057" i="2"/>
  <c r="DI2057" i="2"/>
  <c r="DC2057" i="2"/>
  <c r="CW2057" i="2"/>
  <c r="EF2057" i="2"/>
  <c r="DZ2057" i="2"/>
  <c r="DT2057" i="2"/>
  <c r="DN2057" i="2"/>
  <c r="DH2057" i="2"/>
  <c r="DB2057" i="2"/>
  <c r="EE2057" i="2"/>
  <c r="DY2057" i="2"/>
  <c r="DS2057" i="2"/>
  <c r="DM2057" i="2"/>
  <c r="DG2057" i="2"/>
  <c r="DA2057" i="2"/>
  <c r="ED2057" i="2"/>
  <c r="DX2057" i="2"/>
  <c r="DR2057" i="2"/>
  <c r="DL2057" i="2"/>
  <c r="DF2057" i="2"/>
  <c r="CZ2057" i="2"/>
  <c r="EI2057" i="2"/>
  <c r="EC2057" i="2"/>
  <c r="DW2057" i="2"/>
  <c r="DQ2057" i="2"/>
  <c r="DK2057" i="2"/>
  <c r="DE2057" i="2"/>
  <c r="CY2057" i="2"/>
  <c r="EH2057" i="2"/>
  <c r="EB2057" i="2"/>
  <c r="DV2057" i="2"/>
  <c r="DP2057" i="2"/>
  <c r="DJ2057" i="2"/>
  <c r="DD2057" i="2"/>
  <c r="CX2057" i="2"/>
  <c r="CU2057" i="2"/>
  <c r="CT2057" i="2"/>
  <c r="CS2057" i="2"/>
  <c r="CV2057" i="2"/>
  <c r="CR2057" i="2"/>
  <c r="CQ2057" i="2"/>
  <c r="CP2057" i="2"/>
  <c r="CM2063" i="2"/>
  <c r="EM2063" i="2"/>
  <c r="EG2063" i="2"/>
  <c r="EA2063" i="2"/>
  <c r="DU2063" i="2"/>
  <c r="DO2063" i="2"/>
  <c r="DI2063" i="2"/>
  <c r="DC2063" i="2"/>
  <c r="CW2063" i="2"/>
  <c r="EF2063" i="2"/>
  <c r="DZ2063" i="2"/>
  <c r="DT2063" i="2"/>
  <c r="DN2063" i="2"/>
  <c r="DH2063" i="2"/>
  <c r="DB2063" i="2"/>
  <c r="EE2063" i="2"/>
  <c r="DY2063" i="2"/>
  <c r="DS2063" i="2"/>
  <c r="DM2063" i="2"/>
  <c r="DG2063" i="2"/>
  <c r="DA2063" i="2"/>
  <c r="ED2063" i="2"/>
  <c r="DX2063" i="2"/>
  <c r="DR2063" i="2"/>
  <c r="DL2063" i="2"/>
  <c r="DF2063" i="2"/>
  <c r="CZ2063" i="2"/>
  <c r="EI2063" i="2"/>
  <c r="EC2063" i="2"/>
  <c r="DW2063" i="2"/>
  <c r="DQ2063" i="2"/>
  <c r="DK2063" i="2"/>
  <c r="DE2063" i="2"/>
  <c r="CY2063" i="2"/>
  <c r="EH2063" i="2"/>
  <c r="EB2063" i="2"/>
  <c r="DV2063" i="2"/>
  <c r="DP2063" i="2"/>
  <c r="DJ2063" i="2"/>
  <c r="DD2063" i="2"/>
  <c r="CX2063" i="2"/>
  <c r="CU2063" i="2"/>
  <c r="CT2063" i="2"/>
  <c r="CS2063" i="2"/>
  <c r="CV2063" i="2"/>
  <c r="CR2063" i="2"/>
  <c r="CQ2063" i="2"/>
  <c r="CP2063" i="2"/>
  <c r="CM2069" i="2"/>
  <c r="EM2069" i="2"/>
  <c r="EG2069" i="2"/>
  <c r="EA2069" i="2"/>
  <c r="DU2069" i="2"/>
  <c r="DO2069" i="2"/>
  <c r="DI2069" i="2"/>
  <c r="DC2069" i="2"/>
  <c r="CW2069" i="2"/>
  <c r="EF2069" i="2"/>
  <c r="DZ2069" i="2"/>
  <c r="DT2069" i="2"/>
  <c r="DN2069" i="2"/>
  <c r="DH2069" i="2"/>
  <c r="DB2069" i="2"/>
  <c r="EE2069" i="2"/>
  <c r="DY2069" i="2"/>
  <c r="DS2069" i="2"/>
  <c r="DM2069" i="2"/>
  <c r="DG2069" i="2"/>
  <c r="DA2069" i="2"/>
  <c r="ED2069" i="2"/>
  <c r="DX2069" i="2"/>
  <c r="DR2069" i="2"/>
  <c r="DL2069" i="2"/>
  <c r="DF2069" i="2"/>
  <c r="CZ2069" i="2"/>
  <c r="EI2069" i="2"/>
  <c r="EC2069" i="2"/>
  <c r="DW2069" i="2"/>
  <c r="DQ2069" i="2"/>
  <c r="DK2069" i="2"/>
  <c r="DE2069" i="2"/>
  <c r="CY2069" i="2"/>
  <c r="EH2069" i="2"/>
  <c r="EB2069" i="2"/>
  <c r="DV2069" i="2"/>
  <c r="DP2069" i="2"/>
  <c r="DJ2069" i="2"/>
  <c r="DD2069" i="2"/>
  <c r="CX2069" i="2"/>
  <c r="CU2069" i="2"/>
  <c r="CT2069" i="2"/>
  <c r="CS2069" i="2"/>
  <c r="CV2069" i="2"/>
  <c r="CR2069" i="2"/>
  <c r="CQ2069" i="2"/>
  <c r="CP2069" i="2"/>
  <c r="CM2075" i="2"/>
  <c r="EM2075" i="2"/>
  <c r="EG2075" i="2"/>
  <c r="EA2075" i="2"/>
  <c r="DU2075" i="2"/>
  <c r="DO2075" i="2"/>
  <c r="DI2075" i="2"/>
  <c r="DC2075" i="2"/>
  <c r="CW2075" i="2"/>
  <c r="EF2075" i="2"/>
  <c r="DZ2075" i="2"/>
  <c r="DT2075" i="2"/>
  <c r="DN2075" i="2"/>
  <c r="DH2075" i="2"/>
  <c r="DB2075" i="2"/>
  <c r="EE2075" i="2"/>
  <c r="DY2075" i="2"/>
  <c r="DS2075" i="2"/>
  <c r="DM2075" i="2"/>
  <c r="DG2075" i="2"/>
  <c r="DA2075" i="2"/>
  <c r="ED2075" i="2"/>
  <c r="DX2075" i="2"/>
  <c r="DR2075" i="2"/>
  <c r="DL2075" i="2"/>
  <c r="DF2075" i="2"/>
  <c r="CZ2075" i="2"/>
  <c r="EI2075" i="2"/>
  <c r="EC2075" i="2"/>
  <c r="DW2075" i="2"/>
  <c r="DQ2075" i="2"/>
  <c r="DK2075" i="2"/>
  <c r="DE2075" i="2"/>
  <c r="CY2075" i="2"/>
  <c r="EH2075" i="2"/>
  <c r="EB2075" i="2"/>
  <c r="DV2075" i="2"/>
  <c r="DP2075" i="2"/>
  <c r="DJ2075" i="2"/>
  <c r="DD2075" i="2"/>
  <c r="CX2075" i="2"/>
  <c r="CU2075" i="2"/>
  <c r="CT2075" i="2"/>
  <c r="CS2075" i="2"/>
  <c r="CV2075" i="2"/>
  <c r="CR2075" i="2"/>
  <c r="CQ2075" i="2"/>
  <c r="CP2075" i="2"/>
  <c r="CM2081" i="2"/>
  <c r="EM2081" i="2"/>
  <c r="EI2081" i="2"/>
  <c r="EC2081" i="2"/>
  <c r="DW2081" i="2"/>
  <c r="DQ2081" i="2"/>
  <c r="DK2081" i="2"/>
  <c r="DE2081" i="2"/>
  <c r="CY2081" i="2"/>
  <c r="EE2081" i="2"/>
  <c r="DX2081" i="2"/>
  <c r="DP2081" i="2"/>
  <c r="DI2081" i="2"/>
  <c r="DB2081" i="2"/>
  <c r="ED2081" i="2"/>
  <c r="DV2081" i="2"/>
  <c r="DO2081" i="2"/>
  <c r="DH2081" i="2"/>
  <c r="DA2081" i="2"/>
  <c r="EB2081" i="2"/>
  <c r="DU2081" i="2"/>
  <c r="DN2081" i="2"/>
  <c r="DG2081" i="2"/>
  <c r="CZ2081" i="2"/>
  <c r="EH2081" i="2"/>
  <c r="EA2081" i="2"/>
  <c r="DT2081" i="2"/>
  <c r="DM2081" i="2"/>
  <c r="DF2081" i="2"/>
  <c r="CX2081" i="2"/>
  <c r="EG2081" i="2"/>
  <c r="DZ2081" i="2"/>
  <c r="DS2081" i="2"/>
  <c r="DL2081" i="2"/>
  <c r="DD2081" i="2"/>
  <c r="CW2081" i="2"/>
  <c r="EF2081" i="2"/>
  <c r="DY2081" i="2"/>
  <c r="DR2081" i="2"/>
  <c r="DJ2081" i="2"/>
  <c r="DC2081" i="2"/>
  <c r="CU2081" i="2"/>
  <c r="CT2081" i="2"/>
  <c r="CS2081" i="2"/>
  <c r="CV2081" i="2"/>
  <c r="CR2081" i="2"/>
  <c r="CQ2081" i="2"/>
  <c r="CP2081" i="2"/>
  <c r="CM2087" i="2"/>
  <c r="EM2087" i="2"/>
  <c r="EI2087" i="2"/>
  <c r="EC2087" i="2"/>
  <c r="DW2087" i="2"/>
  <c r="DQ2087" i="2"/>
  <c r="DK2087" i="2"/>
  <c r="DE2087" i="2"/>
  <c r="CY2087" i="2"/>
  <c r="EH2087" i="2"/>
  <c r="EA2087" i="2"/>
  <c r="DT2087" i="2"/>
  <c r="DM2087" i="2"/>
  <c r="DF2087" i="2"/>
  <c r="CX2087" i="2"/>
  <c r="EG2087" i="2"/>
  <c r="DZ2087" i="2"/>
  <c r="DS2087" i="2"/>
  <c r="DL2087" i="2"/>
  <c r="DD2087" i="2"/>
  <c r="CW2087" i="2"/>
  <c r="EF2087" i="2"/>
  <c r="DY2087" i="2"/>
  <c r="DR2087" i="2"/>
  <c r="DJ2087" i="2"/>
  <c r="DC2087" i="2"/>
  <c r="EE2087" i="2"/>
  <c r="DX2087" i="2"/>
  <c r="DP2087" i="2"/>
  <c r="DI2087" i="2"/>
  <c r="DB2087" i="2"/>
  <c r="ED2087" i="2"/>
  <c r="DV2087" i="2"/>
  <c r="DO2087" i="2"/>
  <c r="DH2087" i="2"/>
  <c r="DA2087" i="2"/>
  <c r="EB2087" i="2"/>
  <c r="DU2087" i="2"/>
  <c r="DN2087" i="2"/>
  <c r="DG2087" i="2"/>
  <c r="CZ2087" i="2"/>
  <c r="CU2087" i="2"/>
  <c r="CT2087" i="2"/>
  <c r="CS2087" i="2"/>
  <c r="CV2087" i="2"/>
  <c r="CR2087" i="2"/>
  <c r="CQ2087" i="2"/>
  <c r="CP2087" i="2"/>
  <c r="CM2093" i="2"/>
  <c r="EM2093" i="2"/>
  <c r="EH2093" i="2"/>
  <c r="EB2093" i="2"/>
  <c r="DV2093" i="2"/>
  <c r="DP2093" i="2"/>
  <c r="DJ2093" i="2"/>
  <c r="DD2093" i="2"/>
  <c r="CX2093" i="2"/>
  <c r="EF2093" i="2"/>
  <c r="DZ2093" i="2"/>
  <c r="EE2093" i="2"/>
  <c r="DY2093" i="2"/>
  <c r="DS2093" i="2"/>
  <c r="DM2093" i="2"/>
  <c r="DG2093" i="2"/>
  <c r="DA2093" i="2"/>
  <c r="ED2093" i="2"/>
  <c r="DX2093" i="2"/>
  <c r="DR2093" i="2"/>
  <c r="DL2093" i="2"/>
  <c r="DF2093" i="2"/>
  <c r="CZ2093" i="2"/>
  <c r="EI2093" i="2"/>
  <c r="EC2093" i="2"/>
  <c r="DW2093" i="2"/>
  <c r="DQ2093" i="2"/>
  <c r="DK2093" i="2"/>
  <c r="DE2093" i="2"/>
  <c r="CY2093" i="2"/>
  <c r="EA2093" i="2"/>
  <c r="DH2093" i="2"/>
  <c r="DU2093" i="2"/>
  <c r="DC2093" i="2"/>
  <c r="DT2093" i="2"/>
  <c r="DB2093" i="2"/>
  <c r="DO2093" i="2"/>
  <c r="CW2093" i="2"/>
  <c r="DN2093" i="2"/>
  <c r="EG2093" i="2"/>
  <c r="DI2093" i="2"/>
  <c r="CU2093" i="2"/>
  <c r="CT2093" i="2"/>
  <c r="CS2093" i="2"/>
  <c r="CV2093" i="2"/>
  <c r="CR2093" i="2"/>
  <c r="CQ2093" i="2"/>
  <c r="CP2093" i="2"/>
  <c r="CM2099" i="2"/>
  <c r="EM2099" i="2"/>
  <c r="EH2099" i="2"/>
  <c r="EB2099" i="2"/>
  <c r="DV2099" i="2"/>
  <c r="DP2099" i="2"/>
  <c r="DJ2099" i="2"/>
  <c r="DD2099" i="2"/>
  <c r="CX2099" i="2"/>
  <c r="EG2099" i="2"/>
  <c r="EA2099" i="2"/>
  <c r="DU2099" i="2"/>
  <c r="DO2099" i="2"/>
  <c r="DI2099" i="2"/>
  <c r="DC2099" i="2"/>
  <c r="CW2099" i="2"/>
  <c r="EF2099" i="2"/>
  <c r="DZ2099" i="2"/>
  <c r="DT2099" i="2"/>
  <c r="DN2099" i="2"/>
  <c r="DH2099" i="2"/>
  <c r="DB2099" i="2"/>
  <c r="EE2099" i="2"/>
  <c r="DY2099" i="2"/>
  <c r="DS2099" i="2"/>
  <c r="DM2099" i="2"/>
  <c r="DG2099" i="2"/>
  <c r="DA2099" i="2"/>
  <c r="ED2099" i="2"/>
  <c r="DX2099" i="2"/>
  <c r="DR2099" i="2"/>
  <c r="DL2099" i="2"/>
  <c r="DF2099" i="2"/>
  <c r="CZ2099" i="2"/>
  <c r="EI2099" i="2"/>
  <c r="EC2099" i="2"/>
  <c r="DW2099" i="2"/>
  <c r="DQ2099" i="2"/>
  <c r="DK2099" i="2"/>
  <c r="DE2099" i="2"/>
  <c r="CY2099" i="2"/>
  <c r="CU2099" i="2"/>
  <c r="CT2099" i="2"/>
  <c r="CS2099" i="2"/>
  <c r="CV2099" i="2"/>
  <c r="CR2099" i="2"/>
  <c r="CQ2099" i="2"/>
  <c r="CP2099" i="2"/>
  <c r="CM2105" i="2"/>
  <c r="EM2105" i="2"/>
  <c r="EH2105" i="2"/>
  <c r="EB2105" i="2"/>
  <c r="DV2105" i="2"/>
  <c r="DP2105" i="2"/>
  <c r="DJ2105" i="2"/>
  <c r="DD2105" i="2"/>
  <c r="CX2105" i="2"/>
  <c r="EG2105" i="2"/>
  <c r="EA2105" i="2"/>
  <c r="DU2105" i="2"/>
  <c r="DO2105" i="2"/>
  <c r="DI2105" i="2"/>
  <c r="DC2105" i="2"/>
  <c r="CW2105" i="2"/>
  <c r="EF2105" i="2"/>
  <c r="DZ2105" i="2"/>
  <c r="DT2105" i="2"/>
  <c r="DN2105" i="2"/>
  <c r="DH2105" i="2"/>
  <c r="DB2105" i="2"/>
  <c r="EE2105" i="2"/>
  <c r="DY2105" i="2"/>
  <c r="DS2105" i="2"/>
  <c r="DM2105" i="2"/>
  <c r="DG2105" i="2"/>
  <c r="DA2105" i="2"/>
  <c r="ED2105" i="2"/>
  <c r="DX2105" i="2"/>
  <c r="DR2105" i="2"/>
  <c r="DL2105" i="2"/>
  <c r="DF2105" i="2"/>
  <c r="CZ2105" i="2"/>
  <c r="EI2105" i="2"/>
  <c r="EC2105" i="2"/>
  <c r="DW2105" i="2"/>
  <c r="DQ2105" i="2"/>
  <c r="DK2105" i="2"/>
  <c r="DE2105" i="2"/>
  <c r="CY2105" i="2"/>
  <c r="CU2105" i="2"/>
  <c r="CT2105" i="2"/>
  <c r="CS2105" i="2"/>
  <c r="CV2105" i="2"/>
  <c r="CR2105" i="2"/>
  <c r="CQ2105" i="2"/>
  <c r="CP2105" i="2"/>
  <c r="CM2111" i="2"/>
  <c r="EM2111" i="2"/>
  <c r="EH2111" i="2"/>
  <c r="EB2111" i="2"/>
  <c r="DV2111" i="2"/>
  <c r="DP2111" i="2"/>
  <c r="DJ2111" i="2"/>
  <c r="DD2111" i="2"/>
  <c r="CX2111" i="2"/>
  <c r="EG2111" i="2"/>
  <c r="EA2111" i="2"/>
  <c r="DU2111" i="2"/>
  <c r="DO2111" i="2"/>
  <c r="DI2111" i="2"/>
  <c r="DC2111" i="2"/>
  <c r="CW2111" i="2"/>
  <c r="EF2111" i="2"/>
  <c r="DZ2111" i="2"/>
  <c r="DT2111" i="2"/>
  <c r="DN2111" i="2"/>
  <c r="DH2111" i="2"/>
  <c r="DB2111" i="2"/>
  <c r="EE2111" i="2"/>
  <c r="DY2111" i="2"/>
  <c r="DS2111" i="2"/>
  <c r="DM2111" i="2"/>
  <c r="DG2111" i="2"/>
  <c r="DA2111" i="2"/>
  <c r="ED2111" i="2"/>
  <c r="DX2111" i="2"/>
  <c r="DR2111" i="2"/>
  <c r="DL2111" i="2"/>
  <c r="DF2111" i="2"/>
  <c r="CZ2111" i="2"/>
  <c r="EI2111" i="2"/>
  <c r="EC2111" i="2"/>
  <c r="DW2111" i="2"/>
  <c r="DQ2111" i="2"/>
  <c r="DK2111" i="2"/>
  <c r="DE2111" i="2"/>
  <c r="CY2111" i="2"/>
  <c r="CU2111" i="2"/>
  <c r="CT2111" i="2"/>
  <c r="CS2111" i="2"/>
  <c r="CV2111" i="2"/>
  <c r="CR2111" i="2"/>
  <c r="CQ2111" i="2"/>
  <c r="CP2111" i="2"/>
  <c r="CM2117" i="2"/>
  <c r="EM2117" i="2"/>
  <c r="EH2117" i="2"/>
  <c r="EB2117" i="2"/>
  <c r="DV2117" i="2"/>
  <c r="DP2117" i="2"/>
  <c r="DJ2117" i="2"/>
  <c r="DD2117" i="2"/>
  <c r="CX2117" i="2"/>
  <c r="EG2117" i="2"/>
  <c r="EA2117" i="2"/>
  <c r="DU2117" i="2"/>
  <c r="DO2117" i="2"/>
  <c r="DI2117" i="2"/>
  <c r="DC2117" i="2"/>
  <c r="CW2117" i="2"/>
  <c r="EF2117" i="2"/>
  <c r="DZ2117" i="2"/>
  <c r="DT2117" i="2"/>
  <c r="DN2117" i="2"/>
  <c r="DH2117" i="2"/>
  <c r="DB2117" i="2"/>
  <c r="EE2117" i="2"/>
  <c r="DY2117" i="2"/>
  <c r="DS2117" i="2"/>
  <c r="DM2117" i="2"/>
  <c r="DG2117" i="2"/>
  <c r="DA2117" i="2"/>
  <c r="ED2117" i="2"/>
  <c r="DX2117" i="2"/>
  <c r="DR2117" i="2"/>
  <c r="DL2117" i="2"/>
  <c r="DF2117" i="2"/>
  <c r="CZ2117" i="2"/>
  <c r="EI2117" i="2"/>
  <c r="EC2117" i="2"/>
  <c r="DW2117" i="2"/>
  <c r="DQ2117" i="2"/>
  <c r="DK2117" i="2"/>
  <c r="DE2117" i="2"/>
  <c r="CY2117" i="2"/>
  <c r="CU2117" i="2"/>
  <c r="CT2117" i="2"/>
  <c r="CS2117" i="2"/>
  <c r="CV2117" i="2"/>
  <c r="CR2117" i="2"/>
  <c r="CQ2117" i="2"/>
  <c r="CP2117" i="2"/>
  <c r="CM2123" i="2"/>
  <c r="EM2123" i="2"/>
  <c r="EH2123" i="2"/>
  <c r="EB2123" i="2"/>
  <c r="DV2123" i="2"/>
  <c r="DP2123" i="2"/>
  <c r="DJ2123" i="2"/>
  <c r="DD2123" i="2"/>
  <c r="CX2123" i="2"/>
  <c r="EG2123" i="2"/>
  <c r="EA2123" i="2"/>
  <c r="DU2123" i="2"/>
  <c r="DO2123" i="2"/>
  <c r="DI2123" i="2"/>
  <c r="DC2123" i="2"/>
  <c r="CW2123" i="2"/>
  <c r="EF2123" i="2"/>
  <c r="DZ2123" i="2"/>
  <c r="DT2123" i="2"/>
  <c r="DN2123" i="2"/>
  <c r="DH2123" i="2"/>
  <c r="DB2123" i="2"/>
  <c r="EE2123" i="2"/>
  <c r="DY2123" i="2"/>
  <c r="DS2123" i="2"/>
  <c r="DM2123" i="2"/>
  <c r="DG2123" i="2"/>
  <c r="DA2123" i="2"/>
  <c r="ED2123" i="2"/>
  <c r="DX2123" i="2"/>
  <c r="DR2123" i="2"/>
  <c r="DL2123" i="2"/>
  <c r="DF2123" i="2"/>
  <c r="CZ2123" i="2"/>
  <c r="EI2123" i="2"/>
  <c r="EC2123" i="2"/>
  <c r="DW2123" i="2"/>
  <c r="DQ2123" i="2"/>
  <c r="DK2123" i="2"/>
  <c r="DE2123" i="2"/>
  <c r="CY2123" i="2"/>
  <c r="CU2123" i="2"/>
  <c r="CT2123" i="2"/>
  <c r="CS2123" i="2"/>
  <c r="CV2123" i="2"/>
  <c r="CR2123" i="2"/>
  <c r="CQ2123" i="2"/>
  <c r="CP2123" i="2"/>
  <c r="CM2129" i="2"/>
  <c r="EM2129" i="2"/>
  <c r="EH2129" i="2"/>
  <c r="EB2129" i="2"/>
  <c r="DV2129" i="2"/>
  <c r="DP2129" i="2"/>
  <c r="DJ2129" i="2"/>
  <c r="DD2129" i="2"/>
  <c r="CX2129" i="2"/>
  <c r="EG2129" i="2"/>
  <c r="EA2129" i="2"/>
  <c r="DU2129" i="2"/>
  <c r="DO2129" i="2"/>
  <c r="DI2129" i="2"/>
  <c r="DC2129" i="2"/>
  <c r="CW2129" i="2"/>
  <c r="EF2129" i="2"/>
  <c r="DZ2129" i="2"/>
  <c r="DT2129" i="2"/>
  <c r="DN2129" i="2"/>
  <c r="DH2129" i="2"/>
  <c r="DB2129" i="2"/>
  <c r="EE2129" i="2"/>
  <c r="DY2129" i="2"/>
  <c r="DS2129" i="2"/>
  <c r="DM2129" i="2"/>
  <c r="DG2129" i="2"/>
  <c r="DA2129" i="2"/>
  <c r="ED2129" i="2"/>
  <c r="DX2129" i="2"/>
  <c r="DR2129" i="2"/>
  <c r="DL2129" i="2"/>
  <c r="DF2129" i="2"/>
  <c r="CZ2129" i="2"/>
  <c r="EI2129" i="2"/>
  <c r="EC2129" i="2"/>
  <c r="DW2129" i="2"/>
  <c r="DQ2129" i="2"/>
  <c r="DK2129" i="2"/>
  <c r="DE2129" i="2"/>
  <c r="CY2129" i="2"/>
  <c r="CU2129" i="2"/>
  <c r="CT2129" i="2"/>
  <c r="CS2129" i="2"/>
  <c r="CV2129" i="2"/>
  <c r="CR2129" i="2"/>
  <c r="CQ2129" i="2"/>
  <c r="CP2129" i="2"/>
  <c r="CM2135" i="2"/>
  <c r="EM2135" i="2"/>
  <c r="EH2135" i="2"/>
  <c r="EB2135" i="2"/>
  <c r="DV2135" i="2"/>
  <c r="DP2135" i="2"/>
  <c r="DJ2135" i="2"/>
  <c r="DD2135" i="2"/>
  <c r="CX2135" i="2"/>
  <c r="EG2135" i="2"/>
  <c r="EA2135" i="2"/>
  <c r="DU2135" i="2"/>
  <c r="DO2135" i="2"/>
  <c r="DI2135" i="2"/>
  <c r="DC2135" i="2"/>
  <c r="CW2135" i="2"/>
  <c r="EF2135" i="2"/>
  <c r="DZ2135" i="2"/>
  <c r="DT2135" i="2"/>
  <c r="DN2135" i="2"/>
  <c r="DH2135" i="2"/>
  <c r="DB2135" i="2"/>
  <c r="EE2135" i="2"/>
  <c r="DY2135" i="2"/>
  <c r="DS2135" i="2"/>
  <c r="DM2135" i="2"/>
  <c r="DG2135" i="2"/>
  <c r="DA2135" i="2"/>
  <c r="ED2135" i="2"/>
  <c r="DX2135" i="2"/>
  <c r="DR2135" i="2"/>
  <c r="DL2135" i="2"/>
  <c r="DF2135" i="2"/>
  <c r="CZ2135" i="2"/>
  <c r="EI2135" i="2"/>
  <c r="EC2135" i="2"/>
  <c r="DW2135" i="2"/>
  <c r="DQ2135" i="2"/>
  <c r="DK2135" i="2"/>
  <c r="DE2135" i="2"/>
  <c r="CY2135" i="2"/>
  <c r="CU2135" i="2"/>
  <c r="CT2135" i="2"/>
  <c r="CS2135" i="2"/>
  <c r="CV2135" i="2"/>
  <c r="CR2135" i="2"/>
  <c r="CQ2135" i="2"/>
  <c r="CP2135" i="2"/>
  <c r="CM2141" i="2"/>
  <c r="EM2141" i="2"/>
  <c r="EH2141" i="2"/>
  <c r="EB2141" i="2"/>
  <c r="DV2141" i="2"/>
  <c r="DP2141" i="2"/>
  <c r="DJ2141" i="2"/>
  <c r="DD2141" i="2"/>
  <c r="CX2141" i="2"/>
  <c r="EG2141" i="2"/>
  <c r="EA2141" i="2"/>
  <c r="DU2141" i="2"/>
  <c r="DO2141" i="2"/>
  <c r="DI2141" i="2"/>
  <c r="DC2141" i="2"/>
  <c r="CW2141" i="2"/>
  <c r="EF2141" i="2"/>
  <c r="DZ2141" i="2"/>
  <c r="DT2141" i="2"/>
  <c r="DN2141" i="2"/>
  <c r="DH2141" i="2"/>
  <c r="DB2141" i="2"/>
  <c r="EE2141" i="2"/>
  <c r="DY2141" i="2"/>
  <c r="DS2141" i="2"/>
  <c r="DM2141" i="2"/>
  <c r="DG2141" i="2"/>
  <c r="DA2141" i="2"/>
  <c r="ED2141" i="2"/>
  <c r="DX2141" i="2"/>
  <c r="DR2141" i="2"/>
  <c r="DL2141" i="2"/>
  <c r="DF2141" i="2"/>
  <c r="CZ2141" i="2"/>
  <c r="EI2141" i="2"/>
  <c r="EC2141" i="2"/>
  <c r="DW2141" i="2"/>
  <c r="DQ2141" i="2"/>
  <c r="DK2141" i="2"/>
  <c r="DE2141" i="2"/>
  <c r="CY2141" i="2"/>
  <c r="CU2141" i="2"/>
  <c r="CT2141" i="2"/>
  <c r="CS2141" i="2"/>
  <c r="CV2141" i="2"/>
  <c r="CR2141" i="2"/>
  <c r="CQ2141" i="2"/>
  <c r="CP2141" i="2"/>
  <c r="CM2147" i="2"/>
  <c r="EM2147" i="2"/>
  <c r="EH2147" i="2"/>
  <c r="EB2147" i="2"/>
  <c r="DV2147" i="2"/>
  <c r="DP2147" i="2"/>
  <c r="DJ2147" i="2"/>
  <c r="DD2147" i="2"/>
  <c r="CX2147" i="2"/>
  <c r="EG2147" i="2"/>
  <c r="EA2147" i="2"/>
  <c r="DU2147" i="2"/>
  <c r="DO2147" i="2"/>
  <c r="DI2147" i="2"/>
  <c r="DC2147" i="2"/>
  <c r="CW2147" i="2"/>
  <c r="EF2147" i="2"/>
  <c r="DZ2147" i="2"/>
  <c r="DT2147" i="2"/>
  <c r="DN2147" i="2"/>
  <c r="DH2147" i="2"/>
  <c r="DB2147" i="2"/>
  <c r="EE2147" i="2"/>
  <c r="DY2147" i="2"/>
  <c r="DS2147" i="2"/>
  <c r="DM2147" i="2"/>
  <c r="DG2147" i="2"/>
  <c r="DA2147" i="2"/>
  <c r="ED2147" i="2"/>
  <c r="DX2147" i="2"/>
  <c r="DR2147" i="2"/>
  <c r="DL2147" i="2"/>
  <c r="DF2147" i="2"/>
  <c r="CZ2147" i="2"/>
  <c r="EI2147" i="2"/>
  <c r="EC2147" i="2"/>
  <c r="DW2147" i="2"/>
  <c r="DQ2147" i="2"/>
  <c r="DK2147" i="2"/>
  <c r="DE2147" i="2"/>
  <c r="CY2147" i="2"/>
  <c r="CU2147" i="2"/>
  <c r="CT2147" i="2"/>
  <c r="CS2147" i="2"/>
  <c r="CV2147" i="2"/>
  <c r="CR2147" i="2"/>
  <c r="CQ2147" i="2"/>
  <c r="CP2147" i="2"/>
  <c r="CM2153" i="2"/>
  <c r="EM2153" i="2"/>
  <c r="EH2153" i="2"/>
  <c r="EB2153" i="2"/>
  <c r="DV2153" i="2"/>
  <c r="DP2153" i="2"/>
  <c r="DJ2153" i="2"/>
  <c r="DD2153" i="2"/>
  <c r="CX2153" i="2"/>
  <c r="EG2153" i="2"/>
  <c r="EA2153" i="2"/>
  <c r="DU2153" i="2"/>
  <c r="DO2153" i="2"/>
  <c r="DI2153" i="2"/>
  <c r="DC2153" i="2"/>
  <c r="CW2153" i="2"/>
  <c r="EF2153" i="2"/>
  <c r="DZ2153" i="2"/>
  <c r="DT2153" i="2"/>
  <c r="DN2153" i="2"/>
  <c r="DH2153" i="2"/>
  <c r="DB2153" i="2"/>
  <c r="EE2153" i="2"/>
  <c r="DY2153" i="2"/>
  <c r="DS2153" i="2"/>
  <c r="DM2153" i="2"/>
  <c r="DG2153" i="2"/>
  <c r="DA2153" i="2"/>
  <c r="ED2153" i="2"/>
  <c r="DX2153" i="2"/>
  <c r="DR2153" i="2"/>
  <c r="DL2153" i="2"/>
  <c r="DF2153" i="2"/>
  <c r="CZ2153" i="2"/>
  <c r="EI2153" i="2"/>
  <c r="EC2153" i="2"/>
  <c r="DW2153" i="2"/>
  <c r="DQ2153" i="2"/>
  <c r="DK2153" i="2"/>
  <c r="DE2153" i="2"/>
  <c r="CY2153" i="2"/>
  <c r="CU2153" i="2"/>
  <c r="CT2153" i="2"/>
  <c r="CS2153" i="2"/>
  <c r="CV2153" i="2"/>
  <c r="CR2153" i="2"/>
  <c r="CQ2153" i="2"/>
  <c r="CP2153" i="2"/>
  <c r="CM2159" i="2"/>
  <c r="EM2159" i="2"/>
  <c r="EH2159" i="2"/>
  <c r="EB2159" i="2"/>
  <c r="DV2159" i="2"/>
  <c r="DP2159" i="2"/>
  <c r="DJ2159" i="2"/>
  <c r="DD2159" i="2"/>
  <c r="CX2159" i="2"/>
  <c r="EG2159" i="2"/>
  <c r="EA2159" i="2"/>
  <c r="DU2159" i="2"/>
  <c r="DO2159" i="2"/>
  <c r="DI2159" i="2"/>
  <c r="DC2159" i="2"/>
  <c r="CW2159" i="2"/>
  <c r="EF2159" i="2"/>
  <c r="DZ2159" i="2"/>
  <c r="DT2159" i="2"/>
  <c r="DN2159" i="2"/>
  <c r="DH2159" i="2"/>
  <c r="DB2159" i="2"/>
  <c r="EE2159" i="2"/>
  <c r="DY2159" i="2"/>
  <c r="DS2159" i="2"/>
  <c r="DM2159" i="2"/>
  <c r="DG2159" i="2"/>
  <c r="DA2159" i="2"/>
  <c r="ED2159" i="2"/>
  <c r="DX2159" i="2"/>
  <c r="DR2159" i="2"/>
  <c r="DL2159" i="2"/>
  <c r="DF2159" i="2"/>
  <c r="CZ2159" i="2"/>
  <c r="EI2159" i="2"/>
  <c r="EC2159" i="2"/>
  <c r="DW2159" i="2"/>
  <c r="DQ2159" i="2"/>
  <c r="DK2159" i="2"/>
  <c r="DE2159" i="2"/>
  <c r="CY2159" i="2"/>
  <c r="CU2159" i="2"/>
  <c r="CT2159" i="2"/>
  <c r="CS2159" i="2"/>
  <c r="CV2159" i="2"/>
  <c r="CR2159" i="2"/>
  <c r="CQ2159" i="2"/>
  <c r="CP2159" i="2"/>
  <c r="CM2165" i="2"/>
  <c r="EM2165" i="2"/>
  <c r="EH2165" i="2"/>
  <c r="EB2165" i="2"/>
  <c r="DV2165" i="2"/>
  <c r="DP2165" i="2"/>
  <c r="DJ2165" i="2"/>
  <c r="DD2165" i="2"/>
  <c r="CX2165" i="2"/>
  <c r="EG2165" i="2"/>
  <c r="EA2165" i="2"/>
  <c r="DU2165" i="2"/>
  <c r="DO2165" i="2"/>
  <c r="DI2165" i="2"/>
  <c r="DC2165" i="2"/>
  <c r="CW2165" i="2"/>
  <c r="EF2165" i="2"/>
  <c r="DZ2165" i="2"/>
  <c r="DT2165" i="2"/>
  <c r="DN2165" i="2"/>
  <c r="DH2165" i="2"/>
  <c r="DB2165" i="2"/>
  <c r="EE2165" i="2"/>
  <c r="DY2165" i="2"/>
  <c r="DS2165" i="2"/>
  <c r="DM2165" i="2"/>
  <c r="DG2165" i="2"/>
  <c r="DA2165" i="2"/>
  <c r="ED2165" i="2"/>
  <c r="DX2165" i="2"/>
  <c r="DR2165" i="2"/>
  <c r="DL2165" i="2"/>
  <c r="DF2165" i="2"/>
  <c r="CZ2165" i="2"/>
  <c r="EI2165" i="2"/>
  <c r="EC2165" i="2"/>
  <c r="DW2165" i="2"/>
  <c r="DQ2165" i="2"/>
  <c r="DK2165" i="2"/>
  <c r="DE2165" i="2"/>
  <c r="CY2165" i="2"/>
  <c r="CU2165" i="2"/>
  <c r="CT2165" i="2"/>
  <c r="CS2165" i="2"/>
  <c r="CV2165" i="2"/>
  <c r="CR2165" i="2"/>
  <c r="CQ2165" i="2"/>
  <c r="CP2165" i="2"/>
  <c r="CM2171" i="2"/>
  <c r="EM2171" i="2"/>
  <c r="EF2171" i="2"/>
  <c r="DZ2171" i="2"/>
  <c r="DT2171" i="2"/>
  <c r="DN2171" i="2"/>
  <c r="DH2171" i="2"/>
  <c r="DB2171" i="2"/>
  <c r="EC2171" i="2"/>
  <c r="DV2171" i="2"/>
  <c r="DO2171" i="2"/>
  <c r="DG2171" i="2"/>
  <c r="CZ2171" i="2"/>
  <c r="EI2171" i="2"/>
  <c r="EB2171" i="2"/>
  <c r="DU2171" i="2"/>
  <c r="DM2171" i="2"/>
  <c r="DF2171" i="2"/>
  <c r="CY2171" i="2"/>
  <c r="EH2171" i="2"/>
  <c r="EA2171" i="2"/>
  <c r="DS2171" i="2"/>
  <c r="DL2171" i="2"/>
  <c r="DE2171" i="2"/>
  <c r="CX2171" i="2"/>
  <c r="EG2171" i="2"/>
  <c r="DY2171" i="2"/>
  <c r="DR2171" i="2"/>
  <c r="DK2171" i="2"/>
  <c r="DD2171" i="2"/>
  <c r="CW2171" i="2"/>
  <c r="EE2171" i="2"/>
  <c r="DX2171" i="2"/>
  <c r="DQ2171" i="2"/>
  <c r="DJ2171" i="2"/>
  <c r="DC2171" i="2"/>
  <c r="ED2171" i="2"/>
  <c r="DW2171" i="2"/>
  <c r="DP2171" i="2"/>
  <c r="DI2171" i="2"/>
  <c r="DA2171" i="2"/>
  <c r="CU2171" i="2"/>
  <c r="CT2171" i="2"/>
  <c r="CS2171" i="2"/>
  <c r="CV2171" i="2"/>
  <c r="CR2171" i="2"/>
  <c r="CQ2171" i="2"/>
  <c r="CP2171" i="2"/>
  <c r="CM2177" i="2"/>
  <c r="EM2177" i="2"/>
  <c r="EF2177" i="2"/>
  <c r="DZ2177" i="2"/>
  <c r="DT2177" i="2"/>
  <c r="DN2177" i="2"/>
  <c r="DH2177" i="2"/>
  <c r="DB2177" i="2"/>
  <c r="EG2177" i="2"/>
  <c r="DY2177" i="2"/>
  <c r="DR2177" i="2"/>
  <c r="DK2177" i="2"/>
  <c r="DD2177" i="2"/>
  <c r="CW2177" i="2"/>
  <c r="EE2177" i="2"/>
  <c r="DX2177" i="2"/>
  <c r="DQ2177" i="2"/>
  <c r="DJ2177" i="2"/>
  <c r="DC2177" i="2"/>
  <c r="ED2177" i="2"/>
  <c r="DW2177" i="2"/>
  <c r="DP2177" i="2"/>
  <c r="DI2177" i="2"/>
  <c r="DA2177" i="2"/>
  <c r="EC2177" i="2"/>
  <c r="DV2177" i="2"/>
  <c r="DO2177" i="2"/>
  <c r="DG2177" i="2"/>
  <c r="CZ2177" i="2"/>
  <c r="EI2177" i="2"/>
  <c r="EB2177" i="2"/>
  <c r="DU2177" i="2"/>
  <c r="DM2177" i="2"/>
  <c r="DF2177" i="2"/>
  <c r="CY2177" i="2"/>
  <c r="EH2177" i="2"/>
  <c r="EA2177" i="2"/>
  <c r="DS2177" i="2"/>
  <c r="DL2177" i="2"/>
  <c r="DE2177" i="2"/>
  <c r="CX2177" i="2"/>
  <c r="CU2177" i="2"/>
  <c r="CT2177" i="2"/>
  <c r="CS2177" i="2"/>
  <c r="CV2177" i="2"/>
  <c r="CR2177" i="2"/>
  <c r="CQ2177" i="2"/>
  <c r="CP2177" i="2"/>
  <c r="CM2183" i="2"/>
  <c r="EM2183" i="2"/>
  <c r="EF2183" i="2"/>
  <c r="DZ2183" i="2"/>
  <c r="DT2183" i="2"/>
  <c r="DN2183" i="2"/>
  <c r="DH2183" i="2"/>
  <c r="DB2183" i="2"/>
  <c r="EC2183" i="2"/>
  <c r="DV2183" i="2"/>
  <c r="DO2183" i="2"/>
  <c r="DG2183" i="2"/>
  <c r="CZ2183" i="2"/>
  <c r="EI2183" i="2"/>
  <c r="EB2183" i="2"/>
  <c r="DU2183" i="2"/>
  <c r="DM2183" i="2"/>
  <c r="DF2183" i="2"/>
  <c r="CY2183" i="2"/>
  <c r="EH2183" i="2"/>
  <c r="EA2183" i="2"/>
  <c r="DS2183" i="2"/>
  <c r="DL2183" i="2"/>
  <c r="DE2183" i="2"/>
  <c r="CX2183" i="2"/>
  <c r="EG2183" i="2"/>
  <c r="DY2183" i="2"/>
  <c r="DR2183" i="2"/>
  <c r="DK2183" i="2"/>
  <c r="DD2183" i="2"/>
  <c r="CW2183" i="2"/>
  <c r="EE2183" i="2"/>
  <c r="DX2183" i="2"/>
  <c r="DQ2183" i="2"/>
  <c r="DJ2183" i="2"/>
  <c r="DC2183" i="2"/>
  <c r="ED2183" i="2"/>
  <c r="DW2183" i="2"/>
  <c r="DP2183" i="2"/>
  <c r="DI2183" i="2"/>
  <c r="DA2183" i="2"/>
  <c r="CU2183" i="2"/>
  <c r="CT2183" i="2"/>
  <c r="CS2183" i="2"/>
  <c r="CV2183" i="2"/>
  <c r="CR2183" i="2"/>
  <c r="CQ2183" i="2"/>
  <c r="CP2183" i="2"/>
  <c r="CM2189" i="2"/>
  <c r="EM2189" i="2"/>
  <c r="EE2189" i="2"/>
  <c r="DY2189" i="2"/>
  <c r="DS2189" i="2"/>
  <c r="DM2189" i="2"/>
  <c r="DG2189" i="2"/>
  <c r="DA2189" i="2"/>
  <c r="ED2189" i="2"/>
  <c r="DX2189" i="2"/>
  <c r="DR2189" i="2"/>
  <c r="DL2189" i="2"/>
  <c r="DF2189" i="2"/>
  <c r="CZ2189" i="2"/>
  <c r="EI2189" i="2"/>
  <c r="EC2189" i="2"/>
  <c r="DW2189" i="2"/>
  <c r="DQ2189" i="2"/>
  <c r="DK2189" i="2"/>
  <c r="DE2189" i="2"/>
  <c r="CY2189" i="2"/>
  <c r="EH2189" i="2"/>
  <c r="EB2189" i="2"/>
  <c r="DV2189" i="2"/>
  <c r="DP2189" i="2"/>
  <c r="DJ2189" i="2"/>
  <c r="DD2189" i="2"/>
  <c r="CX2189" i="2"/>
  <c r="EG2189" i="2"/>
  <c r="EA2189" i="2"/>
  <c r="DU2189" i="2"/>
  <c r="DO2189" i="2"/>
  <c r="DI2189" i="2"/>
  <c r="DC2189" i="2"/>
  <c r="CW2189" i="2"/>
  <c r="EF2189" i="2"/>
  <c r="DZ2189" i="2"/>
  <c r="DT2189" i="2"/>
  <c r="DN2189" i="2"/>
  <c r="DH2189" i="2"/>
  <c r="DB2189" i="2"/>
  <c r="CU2189" i="2"/>
  <c r="CT2189" i="2"/>
  <c r="CS2189" i="2"/>
  <c r="CV2189" i="2"/>
  <c r="CR2189" i="2"/>
  <c r="CQ2189" i="2"/>
  <c r="CP2189" i="2"/>
  <c r="CM2195" i="2"/>
  <c r="EM2195" i="2"/>
  <c r="EE2195" i="2"/>
  <c r="DY2195" i="2"/>
  <c r="DS2195" i="2"/>
  <c r="DM2195" i="2"/>
  <c r="DG2195" i="2"/>
  <c r="DA2195" i="2"/>
  <c r="ED2195" i="2"/>
  <c r="DX2195" i="2"/>
  <c r="DR2195" i="2"/>
  <c r="DL2195" i="2"/>
  <c r="DF2195" i="2"/>
  <c r="CZ2195" i="2"/>
  <c r="EI2195" i="2"/>
  <c r="EC2195" i="2"/>
  <c r="DW2195" i="2"/>
  <c r="DQ2195" i="2"/>
  <c r="DK2195" i="2"/>
  <c r="DE2195" i="2"/>
  <c r="CY2195" i="2"/>
  <c r="EH2195" i="2"/>
  <c r="EB2195" i="2"/>
  <c r="DV2195" i="2"/>
  <c r="DP2195" i="2"/>
  <c r="DJ2195" i="2"/>
  <c r="DD2195" i="2"/>
  <c r="CX2195" i="2"/>
  <c r="EG2195" i="2"/>
  <c r="EA2195" i="2"/>
  <c r="DU2195" i="2"/>
  <c r="DO2195" i="2"/>
  <c r="DI2195" i="2"/>
  <c r="DC2195" i="2"/>
  <c r="CW2195" i="2"/>
  <c r="EF2195" i="2"/>
  <c r="DZ2195" i="2"/>
  <c r="DT2195" i="2"/>
  <c r="DN2195" i="2"/>
  <c r="DH2195" i="2"/>
  <c r="DB2195" i="2"/>
  <c r="CU2195" i="2"/>
  <c r="CT2195" i="2"/>
  <c r="CS2195" i="2"/>
  <c r="CV2195" i="2"/>
  <c r="CR2195" i="2"/>
  <c r="CQ2195" i="2"/>
  <c r="CP2195" i="2"/>
  <c r="CM2201" i="2"/>
  <c r="EM2201" i="2"/>
  <c r="EE2201" i="2"/>
  <c r="DY2201" i="2"/>
  <c r="DS2201" i="2"/>
  <c r="DM2201" i="2"/>
  <c r="DG2201" i="2"/>
  <c r="DA2201" i="2"/>
  <c r="ED2201" i="2"/>
  <c r="DX2201" i="2"/>
  <c r="DR2201" i="2"/>
  <c r="DL2201" i="2"/>
  <c r="DF2201" i="2"/>
  <c r="CZ2201" i="2"/>
  <c r="EI2201" i="2"/>
  <c r="EC2201" i="2"/>
  <c r="DW2201" i="2"/>
  <c r="DQ2201" i="2"/>
  <c r="DK2201" i="2"/>
  <c r="DE2201" i="2"/>
  <c r="CY2201" i="2"/>
  <c r="EH2201" i="2"/>
  <c r="EB2201" i="2"/>
  <c r="DV2201" i="2"/>
  <c r="DP2201" i="2"/>
  <c r="DJ2201" i="2"/>
  <c r="DD2201" i="2"/>
  <c r="CX2201" i="2"/>
  <c r="EG2201" i="2"/>
  <c r="EA2201" i="2"/>
  <c r="DU2201" i="2"/>
  <c r="DO2201" i="2"/>
  <c r="DI2201" i="2"/>
  <c r="DC2201" i="2"/>
  <c r="CW2201" i="2"/>
  <c r="EF2201" i="2"/>
  <c r="DZ2201" i="2"/>
  <c r="DT2201" i="2"/>
  <c r="DN2201" i="2"/>
  <c r="DH2201" i="2"/>
  <c r="DB2201" i="2"/>
  <c r="CU2201" i="2"/>
  <c r="CT2201" i="2"/>
  <c r="CS2201" i="2"/>
  <c r="CV2201" i="2"/>
  <c r="CR2201" i="2"/>
  <c r="CQ2201" i="2"/>
  <c r="CP2201" i="2"/>
  <c r="CM2207" i="2"/>
  <c r="EM2207" i="2"/>
  <c r="EE2207" i="2"/>
  <c r="DY2207" i="2"/>
  <c r="DS2207" i="2"/>
  <c r="DM2207" i="2"/>
  <c r="DG2207" i="2"/>
  <c r="DA2207" i="2"/>
  <c r="ED2207" i="2"/>
  <c r="DX2207" i="2"/>
  <c r="DR2207" i="2"/>
  <c r="DL2207" i="2"/>
  <c r="DF2207" i="2"/>
  <c r="CZ2207" i="2"/>
  <c r="EI2207" i="2"/>
  <c r="EC2207" i="2"/>
  <c r="DW2207" i="2"/>
  <c r="DQ2207" i="2"/>
  <c r="DK2207" i="2"/>
  <c r="DE2207" i="2"/>
  <c r="CY2207" i="2"/>
  <c r="EH2207" i="2"/>
  <c r="EB2207" i="2"/>
  <c r="DV2207" i="2"/>
  <c r="DP2207" i="2"/>
  <c r="DJ2207" i="2"/>
  <c r="DD2207" i="2"/>
  <c r="CX2207" i="2"/>
  <c r="EG2207" i="2"/>
  <c r="EA2207" i="2"/>
  <c r="DU2207" i="2"/>
  <c r="DO2207" i="2"/>
  <c r="DI2207" i="2"/>
  <c r="DC2207" i="2"/>
  <c r="CW2207" i="2"/>
  <c r="EF2207" i="2"/>
  <c r="DZ2207" i="2"/>
  <c r="DT2207" i="2"/>
  <c r="DN2207" i="2"/>
  <c r="DH2207" i="2"/>
  <c r="DB2207" i="2"/>
  <c r="CU2207" i="2"/>
  <c r="CT2207" i="2"/>
  <c r="CS2207" i="2"/>
  <c r="CV2207" i="2"/>
  <c r="CR2207" i="2"/>
  <c r="CQ2207" i="2"/>
  <c r="CP2207" i="2"/>
  <c r="CM2213" i="2"/>
  <c r="EM2213" i="2"/>
  <c r="EE2213" i="2"/>
  <c r="DY2213" i="2"/>
  <c r="DS2213" i="2"/>
  <c r="DM2213" i="2"/>
  <c r="DG2213" i="2"/>
  <c r="DA2213" i="2"/>
  <c r="ED2213" i="2"/>
  <c r="DX2213" i="2"/>
  <c r="DR2213" i="2"/>
  <c r="DL2213" i="2"/>
  <c r="DF2213" i="2"/>
  <c r="CZ2213" i="2"/>
  <c r="EI2213" i="2"/>
  <c r="EC2213" i="2"/>
  <c r="DW2213" i="2"/>
  <c r="DQ2213" i="2"/>
  <c r="DK2213" i="2"/>
  <c r="DE2213" i="2"/>
  <c r="CY2213" i="2"/>
  <c r="EH2213" i="2"/>
  <c r="EB2213" i="2"/>
  <c r="DV2213" i="2"/>
  <c r="DP2213" i="2"/>
  <c r="DJ2213" i="2"/>
  <c r="DD2213" i="2"/>
  <c r="CX2213" i="2"/>
  <c r="EG2213" i="2"/>
  <c r="EA2213" i="2"/>
  <c r="DU2213" i="2"/>
  <c r="DO2213" i="2"/>
  <c r="DI2213" i="2"/>
  <c r="DC2213" i="2"/>
  <c r="CW2213" i="2"/>
  <c r="EF2213" i="2"/>
  <c r="DZ2213" i="2"/>
  <c r="DT2213" i="2"/>
  <c r="DN2213" i="2"/>
  <c r="DH2213" i="2"/>
  <c r="DB2213" i="2"/>
  <c r="CU2213" i="2"/>
  <c r="CT2213" i="2"/>
  <c r="CS2213" i="2"/>
  <c r="CV2213" i="2"/>
  <c r="CR2213" i="2"/>
  <c r="CQ2213" i="2"/>
  <c r="CP2213" i="2"/>
  <c r="CM2219" i="2"/>
  <c r="EM2219" i="2"/>
  <c r="EE2219" i="2"/>
  <c r="DY2219" i="2"/>
  <c r="DS2219" i="2"/>
  <c r="DM2219" i="2"/>
  <c r="DG2219" i="2"/>
  <c r="DA2219" i="2"/>
  <c r="ED2219" i="2"/>
  <c r="DX2219" i="2"/>
  <c r="DR2219" i="2"/>
  <c r="DL2219" i="2"/>
  <c r="DF2219" i="2"/>
  <c r="CZ2219" i="2"/>
  <c r="EI2219" i="2"/>
  <c r="EC2219" i="2"/>
  <c r="DW2219" i="2"/>
  <c r="DQ2219" i="2"/>
  <c r="DK2219" i="2"/>
  <c r="DE2219" i="2"/>
  <c r="CY2219" i="2"/>
  <c r="EH2219" i="2"/>
  <c r="EB2219" i="2"/>
  <c r="DV2219" i="2"/>
  <c r="DP2219" i="2"/>
  <c r="DJ2219" i="2"/>
  <c r="DD2219" i="2"/>
  <c r="CX2219" i="2"/>
  <c r="EG2219" i="2"/>
  <c r="EA2219" i="2"/>
  <c r="DU2219" i="2"/>
  <c r="DO2219" i="2"/>
  <c r="DI2219" i="2"/>
  <c r="DC2219" i="2"/>
  <c r="CW2219" i="2"/>
  <c r="EF2219" i="2"/>
  <c r="DZ2219" i="2"/>
  <c r="DT2219" i="2"/>
  <c r="DN2219" i="2"/>
  <c r="DH2219" i="2"/>
  <c r="DB2219" i="2"/>
  <c r="CU2219" i="2"/>
  <c r="CT2219" i="2"/>
  <c r="CS2219" i="2"/>
  <c r="CV2219" i="2"/>
  <c r="CR2219" i="2"/>
  <c r="CQ2219" i="2"/>
  <c r="CP2219" i="2"/>
  <c r="CM2225" i="2"/>
  <c r="EM2225" i="2"/>
  <c r="EE2225" i="2"/>
  <c r="DY2225" i="2"/>
  <c r="DS2225" i="2"/>
  <c r="DM2225" i="2"/>
  <c r="DG2225" i="2"/>
  <c r="DA2225" i="2"/>
  <c r="ED2225" i="2"/>
  <c r="DX2225" i="2"/>
  <c r="DR2225" i="2"/>
  <c r="DL2225" i="2"/>
  <c r="DF2225" i="2"/>
  <c r="CZ2225" i="2"/>
  <c r="EI2225" i="2"/>
  <c r="EC2225" i="2"/>
  <c r="DW2225" i="2"/>
  <c r="DQ2225" i="2"/>
  <c r="DK2225" i="2"/>
  <c r="DE2225" i="2"/>
  <c r="CY2225" i="2"/>
  <c r="EH2225" i="2"/>
  <c r="EB2225" i="2"/>
  <c r="DV2225" i="2"/>
  <c r="DP2225" i="2"/>
  <c r="DJ2225" i="2"/>
  <c r="DD2225" i="2"/>
  <c r="CX2225" i="2"/>
  <c r="EG2225" i="2"/>
  <c r="EA2225" i="2"/>
  <c r="DU2225" i="2"/>
  <c r="DO2225" i="2"/>
  <c r="DI2225" i="2"/>
  <c r="DC2225" i="2"/>
  <c r="CW2225" i="2"/>
  <c r="EF2225" i="2"/>
  <c r="DZ2225" i="2"/>
  <c r="DT2225" i="2"/>
  <c r="DN2225" i="2"/>
  <c r="DH2225" i="2"/>
  <c r="DB2225" i="2"/>
  <c r="CU2225" i="2"/>
  <c r="CT2225" i="2"/>
  <c r="CS2225" i="2"/>
  <c r="CV2225" i="2"/>
  <c r="CR2225" i="2"/>
  <c r="CQ2225" i="2"/>
  <c r="CP2225" i="2"/>
  <c r="CM2231" i="2"/>
  <c r="EM2231" i="2"/>
  <c r="EG2231" i="2"/>
  <c r="EA2231" i="2"/>
  <c r="DU2231" i="2"/>
  <c r="DO2231" i="2"/>
  <c r="DI2231" i="2"/>
  <c r="DC2231" i="2"/>
  <c r="CW2231" i="2"/>
  <c r="EI2231" i="2"/>
  <c r="EB2231" i="2"/>
  <c r="DT2231" i="2"/>
  <c r="DM2231" i="2"/>
  <c r="DF2231" i="2"/>
  <c r="CY2231" i="2"/>
  <c r="EH2231" i="2"/>
  <c r="DZ2231" i="2"/>
  <c r="DS2231" i="2"/>
  <c r="DL2231" i="2"/>
  <c r="DE2231" i="2"/>
  <c r="CX2231" i="2"/>
  <c r="EF2231" i="2"/>
  <c r="DY2231" i="2"/>
  <c r="DR2231" i="2"/>
  <c r="DK2231" i="2"/>
  <c r="DD2231" i="2"/>
  <c r="EE2231" i="2"/>
  <c r="DX2231" i="2"/>
  <c r="DQ2231" i="2"/>
  <c r="DJ2231" i="2"/>
  <c r="DB2231" i="2"/>
  <c r="ED2231" i="2"/>
  <c r="DW2231" i="2"/>
  <c r="DP2231" i="2"/>
  <c r="DH2231" i="2"/>
  <c r="DA2231" i="2"/>
  <c r="EC2231" i="2"/>
  <c r="DV2231" i="2"/>
  <c r="DN2231" i="2"/>
  <c r="DG2231" i="2"/>
  <c r="CZ2231" i="2"/>
  <c r="CU2231" i="2"/>
  <c r="CT2231" i="2"/>
  <c r="CS2231" i="2"/>
  <c r="CV2231" i="2"/>
  <c r="CR2231" i="2"/>
  <c r="CQ2231" i="2"/>
  <c r="CP2231" i="2"/>
  <c r="CM2237" i="2"/>
  <c r="EM2237" i="2"/>
  <c r="EG2237" i="2"/>
  <c r="EA2237" i="2"/>
  <c r="DU2237" i="2"/>
  <c r="DO2237" i="2"/>
  <c r="DI2237" i="2"/>
  <c r="DC2237" i="2"/>
  <c r="CW2237" i="2"/>
  <c r="EE2237" i="2"/>
  <c r="DX2237" i="2"/>
  <c r="DQ2237" i="2"/>
  <c r="DJ2237" i="2"/>
  <c r="DB2237" i="2"/>
  <c r="ED2237" i="2"/>
  <c r="DW2237" i="2"/>
  <c r="DP2237" i="2"/>
  <c r="DH2237" i="2"/>
  <c r="DA2237" i="2"/>
  <c r="EC2237" i="2"/>
  <c r="DV2237" i="2"/>
  <c r="DN2237" i="2"/>
  <c r="DG2237" i="2"/>
  <c r="CZ2237" i="2"/>
  <c r="EI2237" i="2"/>
  <c r="EB2237" i="2"/>
  <c r="DT2237" i="2"/>
  <c r="DM2237" i="2"/>
  <c r="DF2237" i="2"/>
  <c r="CY2237" i="2"/>
  <c r="EH2237" i="2"/>
  <c r="DZ2237" i="2"/>
  <c r="DS2237" i="2"/>
  <c r="DL2237" i="2"/>
  <c r="DE2237" i="2"/>
  <c r="CX2237" i="2"/>
  <c r="EF2237" i="2"/>
  <c r="DY2237" i="2"/>
  <c r="DR2237" i="2"/>
  <c r="DK2237" i="2"/>
  <c r="DD2237" i="2"/>
  <c r="CU2237" i="2"/>
  <c r="CT2237" i="2"/>
  <c r="CS2237" i="2"/>
  <c r="CV2237" i="2"/>
  <c r="CR2237" i="2"/>
  <c r="CQ2237" i="2"/>
  <c r="CP2237" i="2"/>
  <c r="CM2243" i="2"/>
  <c r="EM2243" i="2"/>
  <c r="EF2243" i="2"/>
  <c r="DZ2243" i="2"/>
  <c r="DT2243" i="2"/>
  <c r="DN2243" i="2"/>
  <c r="DH2243" i="2"/>
  <c r="DB2243" i="2"/>
  <c r="EE2243" i="2"/>
  <c r="DY2243" i="2"/>
  <c r="DS2243" i="2"/>
  <c r="DM2243" i="2"/>
  <c r="DG2243" i="2"/>
  <c r="DA2243" i="2"/>
  <c r="ED2243" i="2"/>
  <c r="DX2243" i="2"/>
  <c r="DR2243" i="2"/>
  <c r="DL2243" i="2"/>
  <c r="DF2243" i="2"/>
  <c r="CZ2243" i="2"/>
  <c r="EI2243" i="2"/>
  <c r="EC2243" i="2"/>
  <c r="DW2243" i="2"/>
  <c r="DQ2243" i="2"/>
  <c r="DK2243" i="2"/>
  <c r="DE2243" i="2"/>
  <c r="CY2243" i="2"/>
  <c r="EH2243" i="2"/>
  <c r="EB2243" i="2"/>
  <c r="DV2243" i="2"/>
  <c r="DP2243" i="2"/>
  <c r="DJ2243" i="2"/>
  <c r="DD2243" i="2"/>
  <c r="CX2243" i="2"/>
  <c r="EG2243" i="2"/>
  <c r="EA2243" i="2"/>
  <c r="DU2243" i="2"/>
  <c r="DO2243" i="2"/>
  <c r="DI2243" i="2"/>
  <c r="DC2243" i="2"/>
  <c r="CW2243" i="2"/>
  <c r="CU2243" i="2"/>
  <c r="CT2243" i="2"/>
  <c r="CS2243" i="2"/>
  <c r="CV2243" i="2"/>
  <c r="CR2243" i="2"/>
  <c r="CQ2243" i="2"/>
  <c r="CP2243" i="2"/>
  <c r="CM2249" i="2"/>
  <c r="EM2249" i="2"/>
  <c r="EF2249" i="2"/>
  <c r="DZ2249" i="2"/>
  <c r="DT2249" i="2"/>
  <c r="DN2249" i="2"/>
  <c r="DH2249" i="2"/>
  <c r="DB2249" i="2"/>
  <c r="EE2249" i="2"/>
  <c r="DY2249" i="2"/>
  <c r="DS2249" i="2"/>
  <c r="DM2249" i="2"/>
  <c r="DG2249" i="2"/>
  <c r="DA2249" i="2"/>
  <c r="ED2249" i="2"/>
  <c r="DX2249" i="2"/>
  <c r="DR2249" i="2"/>
  <c r="DL2249" i="2"/>
  <c r="DF2249" i="2"/>
  <c r="CZ2249" i="2"/>
  <c r="EI2249" i="2"/>
  <c r="EC2249" i="2"/>
  <c r="DW2249" i="2"/>
  <c r="DQ2249" i="2"/>
  <c r="DK2249" i="2"/>
  <c r="DE2249" i="2"/>
  <c r="CY2249" i="2"/>
  <c r="EH2249" i="2"/>
  <c r="EB2249" i="2"/>
  <c r="DV2249" i="2"/>
  <c r="DP2249" i="2"/>
  <c r="DJ2249" i="2"/>
  <c r="DD2249" i="2"/>
  <c r="CX2249" i="2"/>
  <c r="EG2249" i="2"/>
  <c r="EA2249" i="2"/>
  <c r="DU2249" i="2"/>
  <c r="DO2249" i="2"/>
  <c r="DI2249" i="2"/>
  <c r="DC2249" i="2"/>
  <c r="CW2249" i="2"/>
  <c r="CU2249" i="2"/>
  <c r="CT2249" i="2"/>
  <c r="CS2249" i="2"/>
  <c r="CV2249" i="2"/>
  <c r="CR2249" i="2"/>
  <c r="CQ2249" i="2"/>
  <c r="CP2249" i="2"/>
  <c r="CM2255" i="2"/>
  <c r="EM2255" i="2"/>
  <c r="EF2255" i="2"/>
  <c r="DZ2255" i="2"/>
  <c r="DT2255" i="2"/>
  <c r="DN2255" i="2"/>
  <c r="DH2255" i="2"/>
  <c r="DB2255" i="2"/>
  <c r="EE2255" i="2"/>
  <c r="DY2255" i="2"/>
  <c r="DS2255" i="2"/>
  <c r="DM2255" i="2"/>
  <c r="DG2255" i="2"/>
  <c r="DA2255" i="2"/>
  <c r="ED2255" i="2"/>
  <c r="DX2255" i="2"/>
  <c r="DR2255" i="2"/>
  <c r="DL2255" i="2"/>
  <c r="DF2255" i="2"/>
  <c r="CZ2255" i="2"/>
  <c r="EI2255" i="2"/>
  <c r="EC2255" i="2"/>
  <c r="DW2255" i="2"/>
  <c r="DQ2255" i="2"/>
  <c r="DK2255" i="2"/>
  <c r="DE2255" i="2"/>
  <c r="CY2255" i="2"/>
  <c r="EH2255" i="2"/>
  <c r="EB2255" i="2"/>
  <c r="DV2255" i="2"/>
  <c r="DP2255" i="2"/>
  <c r="DJ2255" i="2"/>
  <c r="DD2255" i="2"/>
  <c r="CX2255" i="2"/>
  <c r="EG2255" i="2"/>
  <c r="EA2255" i="2"/>
  <c r="DU2255" i="2"/>
  <c r="DO2255" i="2"/>
  <c r="DI2255" i="2"/>
  <c r="DC2255" i="2"/>
  <c r="CW2255" i="2"/>
  <c r="CU2255" i="2"/>
  <c r="CT2255" i="2"/>
  <c r="CS2255" i="2"/>
  <c r="CV2255" i="2"/>
  <c r="CR2255" i="2"/>
  <c r="CQ2255" i="2"/>
  <c r="CP2255" i="2"/>
  <c r="CM2261" i="2"/>
  <c r="EM2261" i="2"/>
  <c r="EF2261" i="2"/>
  <c r="DZ2261" i="2"/>
  <c r="DT2261" i="2"/>
  <c r="DN2261" i="2"/>
  <c r="DH2261" i="2"/>
  <c r="DB2261" i="2"/>
  <c r="EE2261" i="2"/>
  <c r="DY2261" i="2"/>
  <c r="DS2261" i="2"/>
  <c r="DM2261" i="2"/>
  <c r="DG2261" i="2"/>
  <c r="DA2261" i="2"/>
  <c r="ED2261" i="2"/>
  <c r="DX2261" i="2"/>
  <c r="DR2261" i="2"/>
  <c r="DL2261" i="2"/>
  <c r="DF2261" i="2"/>
  <c r="CZ2261" i="2"/>
  <c r="EI2261" i="2"/>
  <c r="EC2261" i="2"/>
  <c r="DW2261" i="2"/>
  <c r="DQ2261" i="2"/>
  <c r="DK2261" i="2"/>
  <c r="DE2261" i="2"/>
  <c r="CY2261" i="2"/>
  <c r="EH2261" i="2"/>
  <c r="EB2261" i="2"/>
  <c r="DV2261" i="2"/>
  <c r="DP2261" i="2"/>
  <c r="DJ2261" i="2"/>
  <c r="DD2261" i="2"/>
  <c r="CX2261" i="2"/>
  <c r="EG2261" i="2"/>
  <c r="EA2261" i="2"/>
  <c r="DU2261" i="2"/>
  <c r="DO2261" i="2"/>
  <c r="DI2261" i="2"/>
  <c r="DC2261" i="2"/>
  <c r="CW2261" i="2"/>
  <c r="CU2261" i="2"/>
  <c r="CT2261" i="2"/>
  <c r="CS2261" i="2"/>
  <c r="CV2261" i="2"/>
  <c r="CR2261" i="2"/>
  <c r="CQ2261" i="2"/>
  <c r="CP2261" i="2"/>
  <c r="CM2267" i="2"/>
  <c r="EM2267" i="2"/>
  <c r="EF2267" i="2"/>
  <c r="DZ2267" i="2"/>
  <c r="DT2267" i="2"/>
  <c r="DN2267" i="2"/>
  <c r="DH2267" i="2"/>
  <c r="DB2267" i="2"/>
  <c r="EE2267" i="2"/>
  <c r="DY2267" i="2"/>
  <c r="DS2267" i="2"/>
  <c r="DM2267" i="2"/>
  <c r="DG2267" i="2"/>
  <c r="DA2267" i="2"/>
  <c r="ED2267" i="2"/>
  <c r="DX2267" i="2"/>
  <c r="DR2267" i="2"/>
  <c r="DL2267" i="2"/>
  <c r="DF2267" i="2"/>
  <c r="CZ2267" i="2"/>
  <c r="EI2267" i="2"/>
  <c r="EC2267" i="2"/>
  <c r="DW2267" i="2"/>
  <c r="DQ2267" i="2"/>
  <c r="DK2267" i="2"/>
  <c r="DE2267" i="2"/>
  <c r="CY2267" i="2"/>
  <c r="EH2267" i="2"/>
  <c r="EB2267" i="2"/>
  <c r="DV2267" i="2"/>
  <c r="DP2267" i="2"/>
  <c r="DJ2267" i="2"/>
  <c r="DD2267" i="2"/>
  <c r="CX2267" i="2"/>
  <c r="EG2267" i="2"/>
  <c r="EA2267" i="2"/>
  <c r="DU2267" i="2"/>
  <c r="DO2267" i="2"/>
  <c r="DI2267" i="2"/>
  <c r="DC2267" i="2"/>
  <c r="CW2267" i="2"/>
  <c r="CU2267" i="2"/>
  <c r="CT2267" i="2"/>
  <c r="CS2267" i="2"/>
  <c r="CV2267" i="2"/>
  <c r="CR2267" i="2"/>
  <c r="CQ2267" i="2"/>
  <c r="CP2267" i="2"/>
  <c r="CM2273" i="2"/>
  <c r="EM2273" i="2"/>
  <c r="EF2273" i="2"/>
  <c r="DZ2273" i="2"/>
  <c r="DT2273" i="2"/>
  <c r="DN2273" i="2"/>
  <c r="DH2273" i="2"/>
  <c r="DB2273" i="2"/>
  <c r="EE2273" i="2"/>
  <c r="DY2273" i="2"/>
  <c r="DS2273" i="2"/>
  <c r="DM2273" i="2"/>
  <c r="DG2273" i="2"/>
  <c r="DA2273" i="2"/>
  <c r="ED2273" i="2"/>
  <c r="DX2273" i="2"/>
  <c r="DR2273" i="2"/>
  <c r="DL2273" i="2"/>
  <c r="DF2273" i="2"/>
  <c r="CZ2273" i="2"/>
  <c r="EI2273" i="2"/>
  <c r="EC2273" i="2"/>
  <c r="DW2273" i="2"/>
  <c r="DQ2273" i="2"/>
  <c r="DK2273" i="2"/>
  <c r="DE2273" i="2"/>
  <c r="CY2273" i="2"/>
  <c r="EH2273" i="2"/>
  <c r="EB2273" i="2"/>
  <c r="DV2273" i="2"/>
  <c r="DP2273" i="2"/>
  <c r="DJ2273" i="2"/>
  <c r="DD2273" i="2"/>
  <c r="CX2273" i="2"/>
  <c r="EG2273" i="2"/>
  <c r="EA2273" i="2"/>
  <c r="DU2273" i="2"/>
  <c r="DO2273" i="2"/>
  <c r="DI2273" i="2"/>
  <c r="DC2273" i="2"/>
  <c r="CW2273" i="2"/>
  <c r="CU2273" i="2"/>
  <c r="CT2273" i="2"/>
  <c r="CS2273" i="2"/>
  <c r="CV2273" i="2"/>
  <c r="CR2273" i="2"/>
  <c r="CQ2273" i="2"/>
  <c r="CP2273" i="2"/>
  <c r="CM2279" i="2"/>
  <c r="EM2279" i="2"/>
  <c r="EI2279" i="2"/>
  <c r="EC2279" i="2"/>
  <c r="DW2279" i="2"/>
  <c r="DQ2279" i="2"/>
  <c r="DK2279" i="2"/>
  <c r="DE2279" i="2"/>
  <c r="CY2279" i="2"/>
  <c r="ED2279" i="2"/>
  <c r="DX2279" i="2"/>
  <c r="DR2279" i="2"/>
  <c r="DL2279" i="2"/>
  <c r="DF2279" i="2"/>
  <c r="CZ2279" i="2"/>
  <c r="EF2279" i="2"/>
  <c r="DV2279" i="2"/>
  <c r="DN2279" i="2"/>
  <c r="DD2279" i="2"/>
  <c r="EE2279" i="2"/>
  <c r="DU2279" i="2"/>
  <c r="DM2279" i="2"/>
  <c r="DC2279" i="2"/>
  <c r="EB2279" i="2"/>
  <c r="DT2279" i="2"/>
  <c r="DJ2279" i="2"/>
  <c r="DB2279" i="2"/>
  <c r="EA2279" i="2"/>
  <c r="DS2279" i="2"/>
  <c r="DI2279" i="2"/>
  <c r="DA2279" i="2"/>
  <c r="EH2279" i="2"/>
  <c r="DZ2279" i="2"/>
  <c r="DP2279" i="2"/>
  <c r="DH2279" i="2"/>
  <c r="CX2279" i="2"/>
  <c r="EG2279" i="2"/>
  <c r="DY2279" i="2"/>
  <c r="DO2279" i="2"/>
  <c r="DG2279" i="2"/>
  <c r="CW2279" i="2"/>
  <c r="CU2279" i="2"/>
  <c r="CT2279" i="2"/>
  <c r="CS2279" i="2"/>
  <c r="CV2279" i="2"/>
  <c r="CR2279" i="2"/>
  <c r="CQ2279" i="2"/>
  <c r="CP2279" i="2"/>
  <c r="CM2285" i="2"/>
  <c r="EM2285" i="2"/>
  <c r="EI2285" i="2"/>
  <c r="EC2285" i="2"/>
  <c r="DW2285" i="2"/>
  <c r="DQ2285" i="2"/>
  <c r="DK2285" i="2"/>
  <c r="DE2285" i="2"/>
  <c r="CY2285" i="2"/>
  <c r="ED2285" i="2"/>
  <c r="DX2285" i="2"/>
  <c r="DR2285" i="2"/>
  <c r="DL2285" i="2"/>
  <c r="DF2285" i="2"/>
  <c r="CZ2285" i="2"/>
  <c r="EF2285" i="2"/>
  <c r="DV2285" i="2"/>
  <c r="DN2285" i="2"/>
  <c r="DD2285" i="2"/>
  <c r="EE2285" i="2"/>
  <c r="DU2285" i="2"/>
  <c r="DM2285" i="2"/>
  <c r="DC2285" i="2"/>
  <c r="EB2285" i="2"/>
  <c r="DT2285" i="2"/>
  <c r="DJ2285" i="2"/>
  <c r="DB2285" i="2"/>
  <c r="EA2285" i="2"/>
  <c r="DS2285" i="2"/>
  <c r="DI2285" i="2"/>
  <c r="DA2285" i="2"/>
  <c r="EH2285" i="2"/>
  <c r="DZ2285" i="2"/>
  <c r="DP2285" i="2"/>
  <c r="DH2285" i="2"/>
  <c r="CX2285" i="2"/>
  <c r="EG2285" i="2"/>
  <c r="DY2285" i="2"/>
  <c r="DO2285" i="2"/>
  <c r="DG2285" i="2"/>
  <c r="CW2285" i="2"/>
  <c r="CU2285" i="2"/>
  <c r="CT2285" i="2"/>
  <c r="CS2285" i="2"/>
  <c r="CV2285" i="2"/>
  <c r="CR2285" i="2"/>
  <c r="CQ2285" i="2"/>
  <c r="CP2285" i="2"/>
  <c r="CM2291" i="2"/>
  <c r="EM2291" i="2"/>
  <c r="EI2291" i="2"/>
  <c r="EC2291" i="2"/>
  <c r="DW2291" i="2"/>
  <c r="DQ2291" i="2"/>
  <c r="DK2291" i="2"/>
  <c r="DE2291" i="2"/>
  <c r="CY2291" i="2"/>
  <c r="ED2291" i="2"/>
  <c r="DX2291" i="2"/>
  <c r="DR2291" i="2"/>
  <c r="DL2291" i="2"/>
  <c r="DF2291" i="2"/>
  <c r="CZ2291" i="2"/>
  <c r="EF2291" i="2"/>
  <c r="DV2291" i="2"/>
  <c r="DN2291" i="2"/>
  <c r="DD2291" i="2"/>
  <c r="EE2291" i="2"/>
  <c r="DU2291" i="2"/>
  <c r="DM2291" i="2"/>
  <c r="DC2291" i="2"/>
  <c r="EB2291" i="2"/>
  <c r="DT2291" i="2"/>
  <c r="DJ2291" i="2"/>
  <c r="DB2291" i="2"/>
  <c r="EA2291" i="2"/>
  <c r="DS2291" i="2"/>
  <c r="DI2291" i="2"/>
  <c r="DA2291" i="2"/>
  <c r="EH2291" i="2"/>
  <c r="DZ2291" i="2"/>
  <c r="DP2291" i="2"/>
  <c r="DH2291" i="2"/>
  <c r="CX2291" i="2"/>
  <c r="EG2291" i="2"/>
  <c r="DY2291" i="2"/>
  <c r="DO2291" i="2"/>
  <c r="DG2291" i="2"/>
  <c r="CW2291" i="2"/>
  <c r="CU2291" i="2"/>
  <c r="CT2291" i="2"/>
  <c r="CS2291" i="2"/>
  <c r="CV2291" i="2"/>
  <c r="CR2291" i="2"/>
  <c r="CQ2291" i="2"/>
  <c r="CP2291" i="2"/>
  <c r="CM2297" i="2"/>
  <c r="EM2297" i="2"/>
  <c r="EI2297" i="2"/>
  <c r="EC2297" i="2"/>
  <c r="DW2297" i="2"/>
  <c r="DQ2297" i="2"/>
  <c r="DK2297" i="2"/>
  <c r="DE2297" i="2"/>
  <c r="CY2297" i="2"/>
  <c r="EH2297" i="2"/>
  <c r="EB2297" i="2"/>
  <c r="DV2297" i="2"/>
  <c r="DP2297" i="2"/>
  <c r="DJ2297" i="2"/>
  <c r="DD2297" i="2"/>
  <c r="CX2297" i="2"/>
  <c r="ED2297" i="2"/>
  <c r="DX2297" i="2"/>
  <c r="DR2297" i="2"/>
  <c r="DL2297" i="2"/>
  <c r="DF2297" i="2"/>
  <c r="CZ2297" i="2"/>
  <c r="EF2297" i="2"/>
  <c r="DT2297" i="2"/>
  <c r="DH2297" i="2"/>
  <c r="EE2297" i="2"/>
  <c r="DS2297" i="2"/>
  <c r="DG2297" i="2"/>
  <c r="EA2297" i="2"/>
  <c r="DO2297" i="2"/>
  <c r="DC2297" i="2"/>
  <c r="DZ2297" i="2"/>
  <c r="DN2297" i="2"/>
  <c r="DB2297" i="2"/>
  <c r="DY2297" i="2"/>
  <c r="DM2297" i="2"/>
  <c r="DA2297" i="2"/>
  <c r="EG2297" i="2"/>
  <c r="DU2297" i="2"/>
  <c r="DI2297" i="2"/>
  <c r="CW2297" i="2"/>
  <c r="CU2297" i="2"/>
  <c r="CT2297" i="2"/>
  <c r="CS2297" i="2"/>
  <c r="CV2297" i="2"/>
  <c r="CR2297" i="2"/>
  <c r="CQ2297" i="2"/>
  <c r="CP2297" i="2"/>
  <c r="CM2303" i="2"/>
  <c r="EM2303" i="2"/>
  <c r="EI2303" i="2"/>
  <c r="EC2303" i="2"/>
  <c r="DW2303" i="2"/>
  <c r="DQ2303" i="2"/>
  <c r="DK2303" i="2"/>
  <c r="DE2303" i="2"/>
  <c r="CY2303" i="2"/>
  <c r="EH2303" i="2"/>
  <c r="EA2303" i="2"/>
  <c r="DT2303" i="2"/>
  <c r="DM2303" i="2"/>
  <c r="DF2303" i="2"/>
  <c r="CX2303" i="2"/>
  <c r="EG2303" i="2"/>
  <c r="DZ2303" i="2"/>
  <c r="DS2303" i="2"/>
  <c r="DL2303" i="2"/>
  <c r="DD2303" i="2"/>
  <c r="CW2303" i="2"/>
  <c r="ED2303" i="2"/>
  <c r="DV2303" i="2"/>
  <c r="DO2303" i="2"/>
  <c r="DH2303" i="2"/>
  <c r="DA2303" i="2"/>
  <c r="EB2303" i="2"/>
  <c r="DU2303" i="2"/>
  <c r="DN2303" i="2"/>
  <c r="DG2303" i="2"/>
  <c r="CZ2303" i="2"/>
  <c r="DP2303" i="2"/>
  <c r="EF2303" i="2"/>
  <c r="DJ2303" i="2"/>
  <c r="EE2303" i="2"/>
  <c r="DI2303" i="2"/>
  <c r="DY2303" i="2"/>
  <c r="DC2303" i="2"/>
  <c r="DX2303" i="2"/>
  <c r="DB2303" i="2"/>
  <c r="DR2303" i="2"/>
  <c r="CU2303" i="2"/>
  <c r="CT2303" i="2"/>
  <c r="CS2303" i="2"/>
  <c r="CV2303" i="2"/>
  <c r="CR2303" i="2"/>
  <c r="CQ2303" i="2"/>
  <c r="CP2303" i="2"/>
  <c r="CM2309" i="2"/>
  <c r="EM2309" i="2"/>
  <c r="EI2309" i="2"/>
  <c r="EC2309" i="2"/>
  <c r="DW2309" i="2"/>
  <c r="DQ2309" i="2"/>
  <c r="DK2309" i="2"/>
  <c r="DE2309" i="2"/>
  <c r="CY2309" i="2"/>
  <c r="EE2309" i="2"/>
  <c r="DX2309" i="2"/>
  <c r="DP2309" i="2"/>
  <c r="DI2309" i="2"/>
  <c r="DB2309" i="2"/>
  <c r="ED2309" i="2"/>
  <c r="DV2309" i="2"/>
  <c r="DO2309" i="2"/>
  <c r="DH2309" i="2"/>
  <c r="DA2309" i="2"/>
  <c r="EB2309" i="2"/>
  <c r="DU2309" i="2"/>
  <c r="DN2309" i="2"/>
  <c r="DG2309" i="2"/>
  <c r="CZ2309" i="2"/>
  <c r="EH2309" i="2"/>
  <c r="EA2309" i="2"/>
  <c r="DT2309" i="2"/>
  <c r="DM2309" i="2"/>
  <c r="DF2309" i="2"/>
  <c r="CX2309" i="2"/>
  <c r="EG2309" i="2"/>
  <c r="DZ2309" i="2"/>
  <c r="DS2309" i="2"/>
  <c r="DL2309" i="2"/>
  <c r="DD2309" i="2"/>
  <c r="CW2309" i="2"/>
  <c r="EF2309" i="2"/>
  <c r="DY2309" i="2"/>
  <c r="DR2309" i="2"/>
  <c r="DJ2309" i="2"/>
  <c r="DC2309" i="2"/>
  <c r="CU2309" i="2"/>
  <c r="CT2309" i="2"/>
  <c r="CS2309" i="2"/>
  <c r="CV2309" i="2"/>
  <c r="CR2309" i="2"/>
  <c r="CQ2309" i="2"/>
  <c r="CP2309" i="2"/>
  <c r="CM2315" i="2"/>
  <c r="EM2315" i="2"/>
  <c r="EI2315" i="2"/>
  <c r="EC2315" i="2"/>
  <c r="DW2315" i="2"/>
  <c r="DQ2315" i="2"/>
  <c r="DK2315" i="2"/>
  <c r="DE2315" i="2"/>
  <c r="CY2315" i="2"/>
  <c r="EH2315" i="2"/>
  <c r="EA2315" i="2"/>
  <c r="DT2315" i="2"/>
  <c r="DM2315" i="2"/>
  <c r="DF2315" i="2"/>
  <c r="CX2315" i="2"/>
  <c r="EG2315" i="2"/>
  <c r="DZ2315" i="2"/>
  <c r="DS2315" i="2"/>
  <c r="DL2315" i="2"/>
  <c r="DD2315" i="2"/>
  <c r="CW2315" i="2"/>
  <c r="EF2315" i="2"/>
  <c r="DY2315" i="2"/>
  <c r="DR2315" i="2"/>
  <c r="DJ2315" i="2"/>
  <c r="DC2315" i="2"/>
  <c r="EE2315" i="2"/>
  <c r="DX2315" i="2"/>
  <c r="DP2315" i="2"/>
  <c r="DI2315" i="2"/>
  <c r="DB2315" i="2"/>
  <c r="ED2315" i="2"/>
  <c r="DV2315" i="2"/>
  <c r="DO2315" i="2"/>
  <c r="DH2315" i="2"/>
  <c r="DA2315" i="2"/>
  <c r="EB2315" i="2"/>
  <c r="DU2315" i="2"/>
  <c r="DN2315" i="2"/>
  <c r="DG2315" i="2"/>
  <c r="CZ2315" i="2"/>
  <c r="CU2315" i="2"/>
  <c r="CT2315" i="2"/>
  <c r="CS2315" i="2"/>
  <c r="CV2315" i="2"/>
  <c r="CR2315" i="2"/>
  <c r="CQ2315" i="2"/>
  <c r="CP2315" i="2"/>
  <c r="CM2321" i="2"/>
  <c r="EM2321" i="2"/>
  <c r="EI2321" i="2"/>
  <c r="EC2321" i="2"/>
  <c r="DW2321" i="2"/>
  <c r="DQ2321" i="2"/>
  <c r="DK2321" i="2"/>
  <c r="DE2321" i="2"/>
  <c r="CY2321" i="2"/>
  <c r="EE2321" i="2"/>
  <c r="DX2321" i="2"/>
  <c r="DP2321" i="2"/>
  <c r="DI2321" i="2"/>
  <c r="DB2321" i="2"/>
  <c r="ED2321" i="2"/>
  <c r="DV2321" i="2"/>
  <c r="DO2321" i="2"/>
  <c r="DH2321" i="2"/>
  <c r="DA2321" i="2"/>
  <c r="EB2321" i="2"/>
  <c r="DU2321" i="2"/>
  <c r="DN2321" i="2"/>
  <c r="DG2321" i="2"/>
  <c r="CZ2321" i="2"/>
  <c r="EH2321" i="2"/>
  <c r="EA2321" i="2"/>
  <c r="DT2321" i="2"/>
  <c r="DM2321" i="2"/>
  <c r="DF2321" i="2"/>
  <c r="CX2321" i="2"/>
  <c r="EG2321" i="2"/>
  <c r="DZ2321" i="2"/>
  <c r="DS2321" i="2"/>
  <c r="DL2321" i="2"/>
  <c r="DD2321" i="2"/>
  <c r="CW2321" i="2"/>
  <c r="EF2321" i="2"/>
  <c r="DY2321" i="2"/>
  <c r="DR2321" i="2"/>
  <c r="DJ2321" i="2"/>
  <c r="DC2321" i="2"/>
  <c r="CU2321" i="2"/>
  <c r="CT2321" i="2"/>
  <c r="CS2321" i="2"/>
  <c r="CV2321" i="2"/>
  <c r="CR2321" i="2"/>
  <c r="CQ2321" i="2"/>
  <c r="CP2321" i="2"/>
  <c r="CM2327" i="2"/>
  <c r="EM2327" i="2"/>
  <c r="EI2327" i="2"/>
  <c r="EC2327" i="2"/>
  <c r="DW2327" i="2"/>
  <c r="DQ2327" i="2"/>
  <c r="DK2327" i="2"/>
  <c r="DE2327" i="2"/>
  <c r="CY2327" i="2"/>
  <c r="EH2327" i="2"/>
  <c r="EA2327" i="2"/>
  <c r="DT2327" i="2"/>
  <c r="DM2327" i="2"/>
  <c r="DF2327" i="2"/>
  <c r="CX2327" i="2"/>
  <c r="EG2327" i="2"/>
  <c r="DZ2327" i="2"/>
  <c r="DS2327" i="2"/>
  <c r="DL2327" i="2"/>
  <c r="DD2327" i="2"/>
  <c r="CW2327" i="2"/>
  <c r="EF2327" i="2"/>
  <c r="DY2327" i="2"/>
  <c r="DR2327" i="2"/>
  <c r="DJ2327" i="2"/>
  <c r="DC2327" i="2"/>
  <c r="EE2327" i="2"/>
  <c r="DX2327" i="2"/>
  <c r="DP2327" i="2"/>
  <c r="DI2327" i="2"/>
  <c r="DB2327" i="2"/>
  <c r="ED2327" i="2"/>
  <c r="DV2327" i="2"/>
  <c r="DO2327" i="2"/>
  <c r="DH2327" i="2"/>
  <c r="DA2327" i="2"/>
  <c r="EB2327" i="2"/>
  <c r="DU2327" i="2"/>
  <c r="DN2327" i="2"/>
  <c r="DG2327" i="2"/>
  <c r="CZ2327" i="2"/>
  <c r="CU2327" i="2"/>
  <c r="CT2327" i="2"/>
  <c r="CS2327" i="2"/>
  <c r="CV2327" i="2"/>
  <c r="CR2327" i="2"/>
  <c r="CQ2327" i="2"/>
  <c r="CP2327" i="2"/>
  <c r="CM2333" i="2"/>
  <c r="EM2333" i="2"/>
  <c r="EG2333" i="2"/>
  <c r="EA2333" i="2"/>
  <c r="DU2333" i="2"/>
  <c r="DO2333" i="2"/>
  <c r="ED2333" i="2"/>
  <c r="DX2333" i="2"/>
  <c r="DR2333" i="2"/>
  <c r="DL2333" i="2"/>
  <c r="DF2333" i="2"/>
  <c r="CZ2333" i="2"/>
  <c r="EI2333" i="2"/>
  <c r="EC2333" i="2"/>
  <c r="DW2333" i="2"/>
  <c r="DQ2333" i="2"/>
  <c r="DK2333" i="2"/>
  <c r="DE2333" i="2"/>
  <c r="CY2333" i="2"/>
  <c r="EF2333" i="2"/>
  <c r="DT2333" i="2"/>
  <c r="DI2333" i="2"/>
  <c r="DA2333" i="2"/>
  <c r="EE2333" i="2"/>
  <c r="DS2333" i="2"/>
  <c r="DH2333" i="2"/>
  <c r="CX2333" i="2"/>
  <c r="EB2333" i="2"/>
  <c r="DP2333" i="2"/>
  <c r="DG2333" i="2"/>
  <c r="CW2333" i="2"/>
  <c r="DZ2333" i="2"/>
  <c r="DN2333" i="2"/>
  <c r="DD2333" i="2"/>
  <c r="DY2333" i="2"/>
  <c r="DM2333" i="2"/>
  <c r="DC2333" i="2"/>
  <c r="EH2333" i="2"/>
  <c r="DV2333" i="2"/>
  <c r="DJ2333" i="2"/>
  <c r="DB2333" i="2"/>
  <c r="CU2333" i="2"/>
  <c r="CT2333" i="2"/>
  <c r="CS2333" i="2"/>
  <c r="CV2333" i="2"/>
  <c r="CR2333" i="2"/>
  <c r="CQ2333" i="2"/>
  <c r="CP2333" i="2"/>
  <c r="CM2339" i="2"/>
  <c r="EM2339" i="2"/>
  <c r="EH2339" i="2"/>
  <c r="EB2339" i="2"/>
  <c r="DV2339" i="2"/>
  <c r="DP2339" i="2"/>
  <c r="DJ2339" i="2"/>
  <c r="DD2339" i="2"/>
  <c r="CX2339" i="2"/>
  <c r="EG2339" i="2"/>
  <c r="EA2339" i="2"/>
  <c r="DU2339" i="2"/>
  <c r="DO2339" i="2"/>
  <c r="DI2339" i="2"/>
  <c r="DC2339" i="2"/>
  <c r="CW2339" i="2"/>
  <c r="EF2339" i="2"/>
  <c r="DZ2339" i="2"/>
  <c r="DT2339" i="2"/>
  <c r="DN2339" i="2"/>
  <c r="DH2339" i="2"/>
  <c r="DB2339" i="2"/>
  <c r="EE2339" i="2"/>
  <c r="DY2339" i="2"/>
  <c r="DS2339" i="2"/>
  <c r="DM2339" i="2"/>
  <c r="DG2339" i="2"/>
  <c r="DA2339" i="2"/>
  <c r="ED2339" i="2"/>
  <c r="DX2339" i="2"/>
  <c r="DR2339" i="2"/>
  <c r="DL2339" i="2"/>
  <c r="DF2339" i="2"/>
  <c r="CZ2339" i="2"/>
  <c r="EI2339" i="2"/>
  <c r="EC2339" i="2"/>
  <c r="DW2339" i="2"/>
  <c r="DQ2339" i="2"/>
  <c r="DK2339" i="2"/>
  <c r="DE2339" i="2"/>
  <c r="CY2339" i="2"/>
  <c r="CU2339" i="2"/>
  <c r="CT2339" i="2"/>
  <c r="CS2339" i="2"/>
  <c r="CV2339" i="2"/>
  <c r="CR2339" i="2"/>
  <c r="CQ2339" i="2"/>
  <c r="CP2339" i="2"/>
  <c r="CM2345" i="2"/>
  <c r="EM2345" i="2"/>
  <c r="EH2345" i="2"/>
  <c r="EB2345" i="2"/>
  <c r="DV2345" i="2"/>
  <c r="DP2345" i="2"/>
  <c r="DJ2345" i="2"/>
  <c r="DD2345" i="2"/>
  <c r="CX2345" i="2"/>
  <c r="EG2345" i="2"/>
  <c r="EA2345" i="2"/>
  <c r="DU2345" i="2"/>
  <c r="DO2345" i="2"/>
  <c r="DI2345" i="2"/>
  <c r="DC2345" i="2"/>
  <c r="CW2345" i="2"/>
  <c r="EF2345" i="2"/>
  <c r="DZ2345" i="2"/>
  <c r="DT2345" i="2"/>
  <c r="DN2345" i="2"/>
  <c r="DH2345" i="2"/>
  <c r="DB2345" i="2"/>
  <c r="EE2345" i="2"/>
  <c r="DY2345" i="2"/>
  <c r="DS2345" i="2"/>
  <c r="DM2345" i="2"/>
  <c r="DG2345" i="2"/>
  <c r="DA2345" i="2"/>
  <c r="ED2345" i="2"/>
  <c r="DX2345" i="2"/>
  <c r="DR2345" i="2"/>
  <c r="DL2345" i="2"/>
  <c r="DF2345" i="2"/>
  <c r="CZ2345" i="2"/>
  <c r="EI2345" i="2"/>
  <c r="EC2345" i="2"/>
  <c r="DW2345" i="2"/>
  <c r="DQ2345" i="2"/>
  <c r="DK2345" i="2"/>
  <c r="DE2345" i="2"/>
  <c r="CY2345" i="2"/>
  <c r="CU2345" i="2"/>
  <c r="CT2345" i="2"/>
  <c r="CS2345" i="2"/>
  <c r="CV2345" i="2"/>
  <c r="CR2345" i="2"/>
  <c r="CQ2345" i="2"/>
  <c r="CP2345" i="2"/>
  <c r="CM2351" i="2"/>
  <c r="EM2351" i="2"/>
  <c r="EH2351" i="2"/>
  <c r="EB2351" i="2"/>
  <c r="DV2351" i="2"/>
  <c r="DP2351" i="2"/>
  <c r="DJ2351" i="2"/>
  <c r="DD2351" i="2"/>
  <c r="CX2351" i="2"/>
  <c r="EG2351" i="2"/>
  <c r="EA2351" i="2"/>
  <c r="DU2351" i="2"/>
  <c r="DO2351" i="2"/>
  <c r="DI2351" i="2"/>
  <c r="DC2351" i="2"/>
  <c r="CW2351" i="2"/>
  <c r="EF2351" i="2"/>
  <c r="DZ2351" i="2"/>
  <c r="DT2351" i="2"/>
  <c r="DN2351" i="2"/>
  <c r="DH2351" i="2"/>
  <c r="DB2351" i="2"/>
  <c r="EE2351" i="2"/>
  <c r="DY2351" i="2"/>
  <c r="DS2351" i="2"/>
  <c r="DM2351" i="2"/>
  <c r="DG2351" i="2"/>
  <c r="DA2351" i="2"/>
  <c r="ED2351" i="2"/>
  <c r="DX2351" i="2"/>
  <c r="DR2351" i="2"/>
  <c r="DL2351" i="2"/>
  <c r="DF2351" i="2"/>
  <c r="CZ2351" i="2"/>
  <c r="EI2351" i="2"/>
  <c r="EC2351" i="2"/>
  <c r="DW2351" i="2"/>
  <c r="DQ2351" i="2"/>
  <c r="DK2351" i="2"/>
  <c r="DE2351" i="2"/>
  <c r="CY2351" i="2"/>
  <c r="CU2351" i="2"/>
  <c r="CT2351" i="2"/>
  <c r="CS2351" i="2"/>
  <c r="CV2351" i="2"/>
  <c r="CR2351" i="2"/>
  <c r="CQ2351" i="2"/>
  <c r="CP2351" i="2"/>
  <c r="CM2357" i="2"/>
  <c r="EM2357" i="2"/>
  <c r="EH2357" i="2"/>
  <c r="EB2357" i="2"/>
  <c r="DV2357" i="2"/>
  <c r="DP2357" i="2"/>
  <c r="DJ2357" i="2"/>
  <c r="DD2357" i="2"/>
  <c r="CX2357" i="2"/>
  <c r="EG2357" i="2"/>
  <c r="EA2357" i="2"/>
  <c r="DU2357" i="2"/>
  <c r="DO2357" i="2"/>
  <c r="DI2357" i="2"/>
  <c r="DC2357" i="2"/>
  <c r="CW2357" i="2"/>
  <c r="EF2357" i="2"/>
  <c r="DZ2357" i="2"/>
  <c r="DT2357" i="2"/>
  <c r="DN2357" i="2"/>
  <c r="DH2357" i="2"/>
  <c r="DB2357" i="2"/>
  <c r="EE2357" i="2"/>
  <c r="DY2357" i="2"/>
  <c r="DS2357" i="2"/>
  <c r="DM2357" i="2"/>
  <c r="DG2357" i="2"/>
  <c r="DA2357" i="2"/>
  <c r="ED2357" i="2"/>
  <c r="DX2357" i="2"/>
  <c r="DR2357" i="2"/>
  <c r="DL2357" i="2"/>
  <c r="DF2357" i="2"/>
  <c r="CZ2357" i="2"/>
  <c r="EI2357" i="2"/>
  <c r="EC2357" i="2"/>
  <c r="DW2357" i="2"/>
  <c r="DQ2357" i="2"/>
  <c r="DK2357" i="2"/>
  <c r="DE2357" i="2"/>
  <c r="CY2357" i="2"/>
  <c r="CU2357" i="2"/>
  <c r="CT2357" i="2"/>
  <c r="CS2357" i="2"/>
  <c r="CV2357" i="2"/>
  <c r="CR2357" i="2"/>
  <c r="CQ2357" i="2"/>
  <c r="CP2357" i="2"/>
  <c r="CM2363" i="2"/>
  <c r="EM2363" i="2"/>
  <c r="EH2363" i="2"/>
  <c r="EB2363" i="2"/>
  <c r="DV2363" i="2"/>
  <c r="DP2363" i="2"/>
  <c r="DJ2363" i="2"/>
  <c r="DD2363" i="2"/>
  <c r="CX2363" i="2"/>
  <c r="EG2363" i="2"/>
  <c r="EA2363" i="2"/>
  <c r="DU2363" i="2"/>
  <c r="DO2363" i="2"/>
  <c r="DI2363" i="2"/>
  <c r="DC2363" i="2"/>
  <c r="CW2363" i="2"/>
  <c r="EF2363" i="2"/>
  <c r="DZ2363" i="2"/>
  <c r="DT2363" i="2"/>
  <c r="DN2363" i="2"/>
  <c r="DH2363" i="2"/>
  <c r="DB2363" i="2"/>
  <c r="EE2363" i="2"/>
  <c r="DY2363" i="2"/>
  <c r="DS2363" i="2"/>
  <c r="DM2363" i="2"/>
  <c r="DG2363" i="2"/>
  <c r="DA2363" i="2"/>
  <c r="ED2363" i="2"/>
  <c r="DX2363" i="2"/>
  <c r="DR2363" i="2"/>
  <c r="DL2363" i="2"/>
  <c r="DF2363" i="2"/>
  <c r="CZ2363" i="2"/>
  <c r="EI2363" i="2"/>
  <c r="EC2363" i="2"/>
  <c r="DW2363" i="2"/>
  <c r="DQ2363" i="2"/>
  <c r="DK2363" i="2"/>
  <c r="DE2363" i="2"/>
  <c r="CY2363" i="2"/>
  <c r="CU2363" i="2"/>
  <c r="CT2363" i="2"/>
  <c r="CS2363" i="2"/>
  <c r="CV2363" i="2"/>
  <c r="CR2363" i="2"/>
  <c r="CQ2363" i="2"/>
  <c r="CP2363" i="2"/>
  <c r="CM2369" i="2"/>
  <c r="EM2369" i="2"/>
  <c r="EH2369" i="2"/>
  <c r="EB2369" i="2"/>
  <c r="DV2369" i="2"/>
  <c r="DP2369" i="2"/>
  <c r="DJ2369" i="2"/>
  <c r="DD2369" i="2"/>
  <c r="CX2369" i="2"/>
  <c r="EG2369" i="2"/>
  <c r="EA2369" i="2"/>
  <c r="DU2369" i="2"/>
  <c r="DO2369" i="2"/>
  <c r="DI2369" i="2"/>
  <c r="DC2369" i="2"/>
  <c r="CW2369" i="2"/>
  <c r="EF2369" i="2"/>
  <c r="DZ2369" i="2"/>
  <c r="DT2369" i="2"/>
  <c r="DN2369" i="2"/>
  <c r="DH2369" i="2"/>
  <c r="DB2369" i="2"/>
  <c r="EE2369" i="2"/>
  <c r="DY2369" i="2"/>
  <c r="DS2369" i="2"/>
  <c r="DM2369" i="2"/>
  <c r="DG2369" i="2"/>
  <c r="DA2369" i="2"/>
  <c r="ED2369" i="2"/>
  <c r="DX2369" i="2"/>
  <c r="DR2369" i="2"/>
  <c r="DL2369" i="2"/>
  <c r="DF2369" i="2"/>
  <c r="CZ2369" i="2"/>
  <c r="EI2369" i="2"/>
  <c r="EC2369" i="2"/>
  <c r="DW2369" i="2"/>
  <c r="DQ2369" i="2"/>
  <c r="DK2369" i="2"/>
  <c r="DE2369" i="2"/>
  <c r="CY2369" i="2"/>
  <c r="CU2369" i="2"/>
  <c r="CT2369" i="2"/>
  <c r="CS2369" i="2"/>
  <c r="CV2369" i="2"/>
  <c r="CR2369" i="2"/>
  <c r="CQ2369" i="2"/>
  <c r="CP2369" i="2"/>
  <c r="CM2375" i="2"/>
  <c r="EM2375" i="2"/>
  <c r="EI2375" i="2"/>
  <c r="EC2375" i="2"/>
  <c r="DW2375" i="2"/>
  <c r="DQ2375" i="2"/>
  <c r="DK2375" i="2"/>
  <c r="DE2375" i="2"/>
  <c r="CY2375" i="2"/>
  <c r="EG2375" i="2"/>
  <c r="DZ2375" i="2"/>
  <c r="DS2375" i="2"/>
  <c r="DL2375" i="2"/>
  <c r="DD2375" i="2"/>
  <c r="CW2375" i="2"/>
  <c r="EF2375" i="2"/>
  <c r="DY2375" i="2"/>
  <c r="DR2375" i="2"/>
  <c r="DJ2375" i="2"/>
  <c r="DC2375" i="2"/>
  <c r="EE2375" i="2"/>
  <c r="DX2375" i="2"/>
  <c r="DP2375" i="2"/>
  <c r="DI2375" i="2"/>
  <c r="DB2375" i="2"/>
  <c r="ED2375" i="2"/>
  <c r="DV2375" i="2"/>
  <c r="DO2375" i="2"/>
  <c r="DH2375" i="2"/>
  <c r="DA2375" i="2"/>
  <c r="EB2375" i="2"/>
  <c r="DU2375" i="2"/>
  <c r="DN2375" i="2"/>
  <c r="DG2375" i="2"/>
  <c r="CZ2375" i="2"/>
  <c r="EH2375" i="2"/>
  <c r="EA2375" i="2"/>
  <c r="DT2375" i="2"/>
  <c r="DM2375" i="2"/>
  <c r="DF2375" i="2"/>
  <c r="CX2375" i="2"/>
  <c r="CU2375" i="2"/>
  <c r="CT2375" i="2"/>
  <c r="CS2375" i="2"/>
  <c r="CV2375" i="2"/>
  <c r="CR2375" i="2"/>
  <c r="CQ2375" i="2"/>
  <c r="CP2375" i="2"/>
  <c r="CM2381" i="2"/>
  <c r="EM2381" i="2"/>
  <c r="EF2381" i="2"/>
  <c r="DZ2381" i="2"/>
  <c r="DT2381" i="2"/>
  <c r="DN2381" i="2"/>
  <c r="DH2381" i="2"/>
  <c r="DB2381" i="2"/>
  <c r="EI2381" i="2"/>
  <c r="EC2381" i="2"/>
  <c r="DW2381" i="2"/>
  <c r="DQ2381" i="2"/>
  <c r="DK2381" i="2"/>
  <c r="DE2381" i="2"/>
  <c r="CY2381" i="2"/>
  <c r="ED2381" i="2"/>
  <c r="DU2381" i="2"/>
  <c r="DL2381" i="2"/>
  <c r="DC2381" i="2"/>
  <c r="EB2381" i="2"/>
  <c r="DS2381" i="2"/>
  <c r="DJ2381" i="2"/>
  <c r="DA2381" i="2"/>
  <c r="EA2381" i="2"/>
  <c r="DR2381" i="2"/>
  <c r="DI2381" i="2"/>
  <c r="CZ2381" i="2"/>
  <c r="EH2381" i="2"/>
  <c r="DY2381" i="2"/>
  <c r="DP2381" i="2"/>
  <c r="DG2381" i="2"/>
  <c r="CX2381" i="2"/>
  <c r="EG2381" i="2"/>
  <c r="DX2381" i="2"/>
  <c r="DO2381" i="2"/>
  <c r="DF2381" i="2"/>
  <c r="CW2381" i="2"/>
  <c r="EE2381" i="2"/>
  <c r="DV2381" i="2"/>
  <c r="DM2381" i="2"/>
  <c r="DD2381" i="2"/>
  <c r="CU2381" i="2"/>
  <c r="CT2381" i="2"/>
  <c r="CS2381" i="2"/>
  <c r="CV2381" i="2"/>
  <c r="CR2381" i="2"/>
  <c r="CQ2381" i="2"/>
  <c r="CP2381" i="2"/>
  <c r="CM2387" i="2"/>
  <c r="EM2387" i="2"/>
  <c r="EH2387" i="2"/>
  <c r="EB2387" i="2"/>
  <c r="DV2387" i="2"/>
  <c r="DP2387" i="2"/>
  <c r="DJ2387" i="2"/>
  <c r="DD2387" i="2"/>
  <c r="CX2387" i="2"/>
  <c r="EG2387" i="2"/>
  <c r="EA2387" i="2"/>
  <c r="DU2387" i="2"/>
  <c r="DO2387" i="2"/>
  <c r="DI2387" i="2"/>
  <c r="DC2387" i="2"/>
  <c r="CW2387" i="2"/>
  <c r="EF2387" i="2"/>
  <c r="DZ2387" i="2"/>
  <c r="DT2387" i="2"/>
  <c r="DN2387" i="2"/>
  <c r="DH2387" i="2"/>
  <c r="DB2387" i="2"/>
  <c r="EE2387" i="2"/>
  <c r="DY2387" i="2"/>
  <c r="DS2387" i="2"/>
  <c r="DM2387" i="2"/>
  <c r="DG2387" i="2"/>
  <c r="DA2387" i="2"/>
  <c r="ED2387" i="2"/>
  <c r="DX2387" i="2"/>
  <c r="DR2387" i="2"/>
  <c r="DL2387" i="2"/>
  <c r="DF2387" i="2"/>
  <c r="CZ2387" i="2"/>
  <c r="EI2387" i="2"/>
  <c r="EC2387" i="2"/>
  <c r="DW2387" i="2"/>
  <c r="DQ2387" i="2"/>
  <c r="DK2387" i="2"/>
  <c r="DE2387" i="2"/>
  <c r="CY2387" i="2"/>
  <c r="CU2387" i="2"/>
  <c r="CT2387" i="2"/>
  <c r="CS2387" i="2"/>
  <c r="CV2387" i="2"/>
  <c r="CR2387" i="2"/>
  <c r="CQ2387" i="2"/>
  <c r="CP2387" i="2"/>
  <c r="CM2393" i="2"/>
  <c r="EM2393" i="2"/>
  <c r="EH2393" i="2"/>
  <c r="EB2393" i="2"/>
  <c r="DV2393" i="2"/>
  <c r="DP2393" i="2"/>
  <c r="DJ2393" i="2"/>
  <c r="DD2393" i="2"/>
  <c r="CX2393" i="2"/>
  <c r="EG2393" i="2"/>
  <c r="EA2393" i="2"/>
  <c r="DU2393" i="2"/>
  <c r="DO2393" i="2"/>
  <c r="DI2393" i="2"/>
  <c r="DC2393" i="2"/>
  <c r="CW2393" i="2"/>
  <c r="EF2393" i="2"/>
  <c r="DZ2393" i="2"/>
  <c r="DT2393" i="2"/>
  <c r="DN2393" i="2"/>
  <c r="DH2393" i="2"/>
  <c r="DB2393" i="2"/>
  <c r="EE2393" i="2"/>
  <c r="DY2393" i="2"/>
  <c r="DS2393" i="2"/>
  <c r="DM2393" i="2"/>
  <c r="DG2393" i="2"/>
  <c r="DA2393" i="2"/>
  <c r="ED2393" i="2"/>
  <c r="DX2393" i="2"/>
  <c r="DR2393" i="2"/>
  <c r="DL2393" i="2"/>
  <c r="DF2393" i="2"/>
  <c r="CZ2393" i="2"/>
  <c r="EI2393" i="2"/>
  <c r="EC2393" i="2"/>
  <c r="DW2393" i="2"/>
  <c r="DQ2393" i="2"/>
  <c r="DK2393" i="2"/>
  <c r="DE2393" i="2"/>
  <c r="CY2393" i="2"/>
  <c r="CU2393" i="2"/>
  <c r="CT2393" i="2"/>
  <c r="CS2393" i="2"/>
  <c r="CV2393" i="2"/>
  <c r="CR2393" i="2"/>
  <c r="CQ2393" i="2"/>
  <c r="CP2393" i="2"/>
  <c r="CM2399" i="2"/>
  <c r="EM2399" i="2"/>
  <c r="EH2399" i="2"/>
  <c r="EB2399" i="2"/>
  <c r="DV2399" i="2"/>
  <c r="DP2399" i="2"/>
  <c r="DJ2399" i="2"/>
  <c r="DD2399" i="2"/>
  <c r="CX2399" i="2"/>
  <c r="EG2399" i="2"/>
  <c r="EA2399" i="2"/>
  <c r="DU2399" i="2"/>
  <c r="DO2399" i="2"/>
  <c r="DI2399" i="2"/>
  <c r="DC2399" i="2"/>
  <c r="CW2399" i="2"/>
  <c r="EF2399" i="2"/>
  <c r="DZ2399" i="2"/>
  <c r="DT2399" i="2"/>
  <c r="DN2399" i="2"/>
  <c r="DH2399" i="2"/>
  <c r="DB2399" i="2"/>
  <c r="EE2399" i="2"/>
  <c r="DY2399" i="2"/>
  <c r="DS2399" i="2"/>
  <c r="DM2399" i="2"/>
  <c r="DG2399" i="2"/>
  <c r="DA2399" i="2"/>
  <c r="ED2399" i="2"/>
  <c r="DX2399" i="2"/>
  <c r="DR2399" i="2"/>
  <c r="DL2399" i="2"/>
  <c r="DF2399" i="2"/>
  <c r="CZ2399" i="2"/>
  <c r="EI2399" i="2"/>
  <c r="EC2399" i="2"/>
  <c r="DW2399" i="2"/>
  <c r="DQ2399" i="2"/>
  <c r="DK2399" i="2"/>
  <c r="DE2399" i="2"/>
  <c r="CY2399" i="2"/>
  <c r="CU2399" i="2"/>
  <c r="CT2399" i="2"/>
  <c r="CS2399" i="2"/>
  <c r="CV2399" i="2"/>
  <c r="CR2399" i="2"/>
  <c r="CQ2399" i="2"/>
  <c r="CP2399" i="2"/>
  <c r="CM2405" i="2"/>
  <c r="EM2405" i="2"/>
  <c r="EH2405" i="2"/>
  <c r="EB2405" i="2"/>
  <c r="DV2405" i="2"/>
  <c r="DP2405" i="2"/>
  <c r="DJ2405" i="2"/>
  <c r="DD2405" i="2"/>
  <c r="CX2405" i="2"/>
  <c r="EG2405" i="2"/>
  <c r="EA2405" i="2"/>
  <c r="DU2405" i="2"/>
  <c r="DO2405" i="2"/>
  <c r="DI2405" i="2"/>
  <c r="DC2405" i="2"/>
  <c r="CW2405" i="2"/>
  <c r="EF2405" i="2"/>
  <c r="DZ2405" i="2"/>
  <c r="DT2405" i="2"/>
  <c r="DN2405" i="2"/>
  <c r="DH2405" i="2"/>
  <c r="DB2405" i="2"/>
  <c r="EE2405" i="2"/>
  <c r="DY2405" i="2"/>
  <c r="DS2405" i="2"/>
  <c r="DM2405" i="2"/>
  <c r="DG2405" i="2"/>
  <c r="DA2405" i="2"/>
  <c r="ED2405" i="2"/>
  <c r="DX2405" i="2"/>
  <c r="DR2405" i="2"/>
  <c r="DL2405" i="2"/>
  <c r="DF2405" i="2"/>
  <c r="CZ2405" i="2"/>
  <c r="EI2405" i="2"/>
  <c r="EC2405" i="2"/>
  <c r="DW2405" i="2"/>
  <c r="DQ2405" i="2"/>
  <c r="DK2405" i="2"/>
  <c r="DE2405" i="2"/>
  <c r="CY2405" i="2"/>
  <c r="CU2405" i="2"/>
  <c r="CT2405" i="2"/>
  <c r="CS2405" i="2"/>
  <c r="CV2405" i="2"/>
  <c r="CR2405" i="2"/>
  <c r="CQ2405" i="2"/>
  <c r="CP2405" i="2"/>
  <c r="CM2411" i="2"/>
  <c r="EM2411" i="2"/>
  <c r="EH2411" i="2"/>
  <c r="EB2411" i="2"/>
  <c r="DV2411" i="2"/>
  <c r="DP2411" i="2"/>
  <c r="DJ2411" i="2"/>
  <c r="DD2411" i="2"/>
  <c r="CX2411" i="2"/>
  <c r="EG2411" i="2"/>
  <c r="EA2411" i="2"/>
  <c r="DU2411" i="2"/>
  <c r="DO2411" i="2"/>
  <c r="DI2411" i="2"/>
  <c r="DC2411" i="2"/>
  <c r="CW2411" i="2"/>
  <c r="EF2411" i="2"/>
  <c r="DZ2411" i="2"/>
  <c r="DT2411" i="2"/>
  <c r="DN2411" i="2"/>
  <c r="DH2411" i="2"/>
  <c r="DB2411" i="2"/>
  <c r="EE2411" i="2"/>
  <c r="DY2411" i="2"/>
  <c r="DS2411" i="2"/>
  <c r="DM2411" i="2"/>
  <c r="DG2411" i="2"/>
  <c r="DA2411" i="2"/>
  <c r="ED2411" i="2"/>
  <c r="DX2411" i="2"/>
  <c r="DR2411" i="2"/>
  <c r="DL2411" i="2"/>
  <c r="DF2411" i="2"/>
  <c r="CZ2411" i="2"/>
  <c r="EI2411" i="2"/>
  <c r="EC2411" i="2"/>
  <c r="DW2411" i="2"/>
  <c r="DQ2411" i="2"/>
  <c r="DK2411" i="2"/>
  <c r="DE2411" i="2"/>
  <c r="CY2411" i="2"/>
  <c r="CU2411" i="2"/>
  <c r="CT2411" i="2"/>
  <c r="CS2411" i="2"/>
  <c r="CV2411" i="2"/>
  <c r="CR2411" i="2"/>
  <c r="CQ2411" i="2"/>
  <c r="CP2411" i="2"/>
  <c r="CM2417" i="2"/>
  <c r="EM2417" i="2"/>
  <c r="EG2417" i="2"/>
  <c r="EA2417" i="2"/>
  <c r="DU2417" i="2"/>
  <c r="DO2417" i="2"/>
  <c r="DI2417" i="2"/>
  <c r="DC2417" i="2"/>
  <c r="CW2417" i="2"/>
  <c r="ED2417" i="2"/>
  <c r="DW2417" i="2"/>
  <c r="DP2417" i="2"/>
  <c r="DH2417" i="2"/>
  <c r="DA2417" i="2"/>
  <c r="EC2417" i="2"/>
  <c r="DV2417" i="2"/>
  <c r="DN2417" i="2"/>
  <c r="DG2417" i="2"/>
  <c r="CZ2417" i="2"/>
  <c r="EI2417" i="2"/>
  <c r="EB2417" i="2"/>
  <c r="DT2417" i="2"/>
  <c r="DM2417" i="2"/>
  <c r="DF2417" i="2"/>
  <c r="CY2417" i="2"/>
  <c r="EH2417" i="2"/>
  <c r="DZ2417" i="2"/>
  <c r="DS2417" i="2"/>
  <c r="DL2417" i="2"/>
  <c r="DE2417" i="2"/>
  <c r="CX2417" i="2"/>
  <c r="EF2417" i="2"/>
  <c r="DY2417" i="2"/>
  <c r="DR2417" i="2"/>
  <c r="DK2417" i="2"/>
  <c r="DD2417" i="2"/>
  <c r="EE2417" i="2"/>
  <c r="DX2417" i="2"/>
  <c r="DQ2417" i="2"/>
  <c r="DJ2417" i="2"/>
  <c r="DB2417" i="2"/>
  <c r="CU2417" i="2"/>
  <c r="CT2417" i="2"/>
  <c r="CS2417" i="2"/>
  <c r="CV2417" i="2"/>
  <c r="CR2417" i="2"/>
  <c r="CQ2417" i="2"/>
  <c r="CP2417" i="2"/>
  <c r="CM2423" i="2"/>
  <c r="EM2423" i="2"/>
  <c r="EG2423" i="2"/>
  <c r="EA2423" i="2"/>
  <c r="DU2423" i="2"/>
  <c r="DO2423" i="2"/>
  <c r="DI2423" i="2"/>
  <c r="DC2423" i="2"/>
  <c r="CW2423" i="2"/>
  <c r="EH2423" i="2"/>
  <c r="DZ2423" i="2"/>
  <c r="DS2423" i="2"/>
  <c r="DL2423" i="2"/>
  <c r="DE2423" i="2"/>
  <c r="CX2423" i="2"/>
  <c r="EF2423" i="2"/>
  <c r="DY2423" i="2"/>
  <c r="DR2423" i="2"/>
  <c r="DK2423" i="2"/>
  <c r="DD2423" i="2"/>
  <c r="EE2423" i="2"/>
  <c r="DX2423" i="2"/>
  <c r="DQ2423" i="2"/>
  <c r="DJ2423" i="2"/>
  <c r="DB2423" i="2"/>
  <c r="ED2423" i="2"/>
  <c r="DW2423" i="2"/>
  <c r="DP2423" i="2"/>
  <c r="DH2423" i="2"/>
  <c r="DA2423" i="2"/>
  <c r="EC2423" i="2"/>
  <c r="DV2423" i="2"/>
  <c r="DN2423" i="2"/>
  <c r="DG2423" i="2"/>
  <c r="CZ2423" i="2"/>
  <c r="EI2423" i="2"/>
  <c r="EB2423" i="2"/>
  <c r="DT2423" i="2"/>
  <c r="DM2423" i="2"/>
  <c r="DF2423" i="2"/>
  <c r="CY2423" i="2"/>
  <c r="CU2423" i="2"/>
  <c r="CT2423" i="2"/>
  <c r="CS2423" i="2"/>
  <c r="CV2423" i="2"/>
  <c r="CR2423" i="2"/>
  <c r="CQ2423" i="2"/>
  <c r="CP2423" i="2"/>
  <c r="CM2429" i="2"/>
  <c r="EM2429" i="2"/>
  <c r="EE2429" i="2"/>
  <c r="DY2429" i="2"/>
  <c r="DS2429" i="2"/>
  <c r="DM2429" i="2"/>
  <c r="DG2429" i="2"/>
  <c r="DA2429" i="2"/>
  <c r="EG2429" i="2"/>
  <c r="EA2429" i="2"/>
  <c r="DU2429" i="2"/>
  <c r="DO2429" i="2"/>
  <c r="DI2429" i="2"/>
  <c r="DC2429" i="2"/>
  <c r="CW2429" i="2"/>
  <c r="EH2429" i="2"/>
  <c r="DX2429" i="2"/>
  <c r="DP2429" i="2"/>
  <c r="DF2429" i="2"/>
  <c r="CX2429" i="2"/>
  <c r="EF2429" i="2"/>
  <c r="DW2429" i="2"/>
  <c r="DN2429" i="2"/>
  <c r="DE2429" i="2"/>
  <c r="ED2429" i="2"/>
  <c r="DV2429" i="2"/>
  <c r="DL2429" i="2"/>
  <c r="DD2429" i="2"/>
  <c r="EC2429" i="2"/>
  <c r="DT2429" i="2"/>
  <c r="DK2429" i="2"/>
  <c r="DB2429" i="2"/>
  <c r="EB2429" i="2"/>
  <c r="DR2429" i="2"/>
  <c r="DJ2429" i="2"/>
  <c r="CZ2429" i="2"/>
  <c r="EI2429" i="2"/>
  <c r="DZ2429" i="2"/>
  <c r="DQ2429" i="2"/>
  <c r="DH2429" i="2"/>
  <c r="CY2429" i="2"/>
  <c r="CU2429" i="2"/>
  <c r="CT2429" i="2"/>
  <c r="CS2429" i="2"/>
  <c r="CV2429" i="2"/>
  <c r="CR2429" i="2"/>
  <c r="CQ2429" i="2"/>
  <c r="CP2429" i="2"/>
  <c r="CM2435" i="2"/>
  <c r="EM2435" i="2"/>
  <c r="EF2435" i="2"/>
  <c r="DZ2435" i="2"/>
  <c r="DT2435" i="2"/>
  <c r="DN2435" i="2"/>
  <c r="DH2435" i="2"/>
  <c r="DB2435" i="2"/>
  <c r="EE2435" i="2"/>
  <c r="DY2435" i="2"/>
  <c r="DS2435" i="2"/>
  <c r="DM2435" i="2"/>
  <c r="DG2435" i="2"/>
  <c r="DA2435" i="2"/>
  <c r="EH2435" i="2"/>
  <c r="EB2435" i="2"/>
  <c r="DV2435" i="2"/>
  <c r="DP2435" i="2"/>
  <c r="DJ2435" i="2"/>
  <c r="DD2435" i="2"/>
  <c r="CX2435" i="2"/>
  <c r="EG2435" i="2"/>
  <c r="EA2435" i="2"/>
  <c r="DU2435" i="2"/>
  <c r="DO2435" i="2"/>
  <c r="DI2435" i="2"/>
  <c r="DC2435" i="2"/>
  <c r="CW2435" i="2"/>
  <c r="DX2435" i="2"/>
  <c r="DF2435" i="2"/>
  <c r="DW2435" i="2"/>
  <c r="DE2435" i="2"/>
  <c r="DR2435" i="2"/>
  <c r="CZ2435" i="2"/>
  <c r="EI2435" i="2"/>
  <c r="DQ2435" i="2"/>
  <c r="CY2435" i="2"/>
  <c r="ED2435" i="2"/>
  <c r="DL2435" i="2"/>
  <c r="EC2435" i="2"/>
  <c r="DK2435" i="2"/>
  <c r="CU2435" i="2"/>
  <c r="CT2435" i="2"/>
  <c r="CS2435" i="2"/>
  <c r="CV2435" i="2"/>
  <c r="CR2435" i="2"/>
  <c r="CQ2435" i="2"/>
  <c r="CP2435" i="2"/>
  <c r="CM2441" i="2"/>
  <c r="EM2441" i="2"/>
  <c r="EI2441" i="2"/>
  <c r="EC2441" i="2"/>
  <c r="DW2441" i="2"/>
  <c r="DQ2441" i="2"/>
  <c r="DK2441" i="2"/>
  <c r="DE2441" i="2"/>
  <c r="CY2441" i="2"/>
  <c r="EE2441" i="2"/>
  <c r="DX2441" i="2"/>
  <c r="DP2441" i="2"/>
  <c r="DI2441" i="2"/>
  <c r="DB2441" i="2"/>
  <c r="ED2441" i="2"/>
  <c r="DV2441" i="2"/>
  <c r="DO2441" i="2"/>
  <c r="DH2441" i="2"/>
  <c r="DA2441" i="2"/>
  <c r="EB2441" i="2"/>
  <c r="DU2441" i="2"/>
  <c r="DN2441" i="2"/>
  <c r="DG2441" i="2"/>
  <c r="CZ2441" i="2"/>
  <c r="EH2441" i="2"/>
  <c r="EA2441" i="2"/>
  <c r="DT2441" i="2"/>
  <c r="DM2441" i="2"/>
  <c r="DF2441" i="2"/>
  <c r="CX2441" i="2"/>
  <c r="EG2441" i="2"/>
  <c r="DZ2441" i="2"/>
  <c r="DS2441" i="2"/>
  <c r="DL2441" i="2"/>
  <c r="DD2441" i="2"/>
  <c r="CW2441" i="2"/>
  <c r="EF2441" i="2"/>
  <c r="DY2441" i="2"/>
  <c r="DR2441" i="2"/>
  <c r="DJ2441" i="2"/>
  <c r="DC2441" i="2"/>
  <c r="CU2441" i="2"/>
  <c r="CT2441" i="2"/>
  <c r="CS2441" i="2"/>
  <c r="CV2441" i="2"/>
  <c r="CR2441" i="2"/>
  <c r="CQ2441" i="2"/>
  <c r="CP2441" i="2"/>
  <c r="CM2447" i="2"/>
  <c r="EM2447" i="2"/>
  <c r="EI2447" i="2"/>
  <c r="EC2447" i="2"/>
  <c r="DW2447" i="2"/>
  <c r="DQ2447" i="2"/>
  <c r="DK2447" i="2"/>
  <c r="DE2447" i="2"/>
  <c r="CY2447" i="2"/>
  <c r="EH2447" i="2"/>
  <c r="EA2447" i="2"/>
  <c r="DT2447" i="2"/>
  <c r="DM2447" i="2"/>
  <c r="DF2447" i="2"/>
  <c r="CX2447" i="2"/>
  <c r="EG2447" i="2"/>
  <c r="DZ2447" i="2"/>
  <c r="DS2447" i="2"/>
  <c r="DL2447" i="2"/>
  <c r="DD2447" i="2"/>
  <c r="CW2447" i="2"/>
  <c r="EF2447" i="2"/>
  <c r="DY2447" i="2"/>
  <c r="DR2447" i="2"/>
  <c r="DJ2447" i="2"/>
  <c r="DC2447" i="2"/>
  <c r="EE2447" i="2"/>
  <c r="DX2447" i="2"/>
  <c r="DP2447" i="2"/>
  <c r="DI2447" i="2"/>
  <c r="DB2447" i="2"/>
  <c r="ED2447" i="2"/>
  <c r="DV2447" i="2"/>
  <c r="DO2447" i="2"/>
  <c r="DH2447" i="2"/>
  <c r="DA2447" i="2"/>
  <c r="EB2447" i="2"/>
  <c r="DU2447" i="2"/>
  <c r="DN2447" i="2"/>
  <c r="DG2447" i="2"/>
  <c r="CZ2447" i="2"/>
  <c r="CU2447" i="2"/>
  <c r="CT2447" i="2"/>
  <c r="CS2447" i="2"/>
  <c r="CV2447" i="2"/>
  <c r="CR2447" i="2"/>
  <c r="CQ2447" i="2"/>
  <c r="CP2447" i="2"/>
  <c r="CM2453" i="2"/>
  <c r="EM2453" i="2"/>
  <c r="EI2453" i="2"/>
  <c r="EC2453" i="2"/>
  <c r="DW2453" i="2"/>
  <c r="DQ2453" i="2"/>
  <c r="DK2453" i="2"/>
  <c r="DE2453" i="2"/>
  <c r="CY2453" i="2"/>
  <c r="EE2453" i="2"/>
  <c r="DX2453" i="2"/>
  <c r="DP2453" i="2"/>
  <c r="DI2453" i="2"/>
  <c r="DB2453" i="2"/>
  <c r="ED2453" i="2"/>
  <c r="DV2453" i="2"/>
  <c r="DO2453" i="2"/>
  <c r="DH2453" i="2"/>
  <c r="DA2453" i="2"/>
  <c r="EB2453" i="2"/>
  <c r="DU2453" i="2"/>
  <c r="DN2453" i="2"/>
  <c r="DG2453" i="2"/>
  <c r="CZ2453" i="2"/>
  <c r="EH2453" i="2"/>
  <c r="EA2453" i="2"/>
  <c r="DT2453" i="2"/>
  <c r="DM2453" i="2"/>
  <c r="DF2453" i="2"/>
  <c r="CX2453" i="2"/>
  <c r="EG2453" i="2"/>
  <c r="DZ2453" i="2"/>
  <c r="DS2453" i="2"/>
  <c r="DL2453" i="2"/>
  <c r="DD2453" i="2"/>
  <c r="CW2453" i="2"/>
  <c r="EF2453" i="2"/>
  <c r="DY2453" i="2"/>
  <c r="DR2453" i="2"/>
  <c r="DJ2453" i="2"/>
  <c r="DC2453" i="2"/>
  <c r="CU2453" i="2"/>
  <c r="CT2453" i="2"/>
  <c r="CS2453" i="2"/>
  <c r="CV2453" i="2"/>
  <c r="CR2453" i="2"/>
  <c r="CQ2453" i="2"/>
  <c r="CP2453" i="2"/>
  <c r="CM2459" i="2"/>
  <c r="EM2459" i="2"/>
  <c r="EE2459" i="2"/>
  <c r="DY2459" i="2"/>
  <c r="DS2459" i="2"/>
  <c r="DM2459" i="2"/>
  <c r="DG2459" i="2"/>
  <c r="DA2459" i="2"/>
  <c r="EI2459" i="2"/>
  <c r="EB2459" i="2"/>
  <c r="DU2459" i="2"/>
  <c r="DN2459" i="2"/>
  <c r="DF2459" i="2"/>
  <c r="CY2459" i="2"/>
  <c r="ED2459" i="2"/>
  <c r="DW2459" i="2"/>
  <c r="DP2459" i="2"/>
  <c r="DI2459" i="2"/>
  <c r="DB2459" i="2"/>
  <c r="EA2459" i="2"/>
  <c r="DQ2459" i="2"/>
  <c r="DE2459" i="2"/>
  <c r="DZ2459" i="2"/>
  <c r="DO2459" i="2"/>
  <c r="DD2459" i="2"/>
  <c r="EH2459" i="2"/>
  <c r="DX2459" i="2"/>
  <c r="DL2459" i="2"/>
  <c r="DC2459" i="2"/>
  <c r="EG2459" i="2"/>
  <c r="DV2459" i="2"/>
  <c r="DK2459" i="2"/>
  <c r="CZ2459" i="2"/>
  <c r="EF2459" i="2"/>
  <c r="DT2459" i="2"/>
  <c r="DJ2459" i="2"/>
  <c r="CX2459" i="2"/>
  <c r="EC2459" i="2"/>
  <c r="DR2459" i="2"/>
  <c r="DH2459" i="2"/>
  <c r="CW2459" i="2"/>
  <c r="CU2459" i="2"/>
  <c r="CT2459" i="2"/>
  <c r="CS2459" i="2"/>
  <c r="CV2459" i="2"/>
  <c r="CR2459" i="2"/>
  <c r="CQ2459" i="2"/>
  <c r="CP2459" i="2"/>
  <c r="CM2465" i="2"/>
  <c r="EM2465" i="2"/>
  <c r="EE2465" i="2"/>
  <c r="DY2465" i="2"/>
  <c r="DS2465" i="2"/>
  <c r="DM2465" i="2"/>
  <c r="DG2465" i="2"/>
  <c r="DA2465" i="2"/>
  <c r="EG2465" i="2"/>
  <c r="DZ2465" i="2"/>
  <c r="DR2465" i="2"/>
  <c r="DK2465" i="2"/>
  <c r="DD2465" i="2"/>
  <c r="CW2465" i="2"/>
  <c r="EF2465" i="2"/>
  <c r="DX2465" i="2"/>
  <c r="DQ2465" i="2"/>
  <c r="DJ2465" i="2"/>
  <c r="DC2465" i="2"/>
  <c r="EI2465" i="2"/>
  <c r="EB2465" i="2"/>
  <c r="DU2465" i="2"/>
  <c r="DN2465" i="2"/>
  <c r="DF2465" i="2"/>
  <c r="CY2465" i="2"/>
  <c r="EH2465" i="2"/>
  <c r="EA2465" i="2"/>
  <c r="DT2465" i="2"/>
  <c r="DL2465" i="2"/>
  <c r="DE2465" i="2"/>
  <c r="CX2465" i="2"/>
  <c r="DW2465" i="2"/>
  <c r="DB2465" i="2"/>
  <c r="DV2465" i="2"/>
  <c r="CZ2465" i="2"/>
  <c r="DP2465" i="2"/>
  <c r="DO2465" i="2"/>
  <c r="ED2465" i="2"/>
  <c r="DI2465" i="2"/>
  <c r="EC2465" i="2"/>
  <c r="DH2465" i="2"/>
  <c r="CU2465" i="2"/>
  <c r="CT2465" i="2"/>
  <c r="CS2465" i="2"/>
  <c r="CV2465" i="2"/>
  <c r="CR2465" i="2"/>
  <c r="CQ2465" i="2"/>
  <c r="CP2465" i="2"/>
  <c r="CM2471" i="2"/>
  <c r="EM2471" i="2"/>
  <c r="EE2471" i="2"/>
  <c r="DY2471" i="2"/>
  <c r="DS2471" i="2"/>
  <c r="DM2471" i="2"/>
  <c r="DG2471" i="2"/>
  <c r="DA2471" i="2"/>
  <c r="EC2471" i="2"/>
  <c r="DV2471" i="2"/>
  <c r="DO2471" i="2"/>
  <c r="DH2471" i="2"/>
  <c r="CZ2471" i="2"/>
  <c r="EI2471" i="2"/>
  <c r="EB2471" i="2"/>
  <c r="DU2471" i="2"/>
  <c r="DN2471" i="2"/>
  <c r="DF2471" i="2"/>
  <c r="CY2471" i="2"/>
  <c r="EH2471" i="2"/>
  <c r="EA2471" i="2"/>
  <c r="DT2471" i="2"/>
  <c r="DL2471" i="2"/>
  <c r="DE2471" i="2"/>
  <c r="CX2471" i="2"/>
  <c r="EG2471" i="2"/>
  <c r="DZ2471" i="2"/>
  <c r="DR2471" i="2"/>
  <c r="DK2471" i="2"/>
  <c r="DD2471" i="2"/>
  <c r="CW2471" i="2"/>
  <c r="EF2471" i="2"/>
  <c r="DX2471" i="2"/>
  <c r="DQ2471" i="2"/>
  <c r="DJ2471" i="2"/>
  <c r="DC2471" i="2"/>
  <c r="ED2471" i="2"/>
  <c r="DW2471" i="2"/>
  <c r="DP2471" i="2"/>
  <c r="DI2471" i="2"/>
  <c r="DB2471" i="2"/>
  <c r="CU2471" i="2"/>
  <c r="CT2471" i="2"/>
  <c r="CS2471" i="2"/>
  <c r="CV2471" i="2"/>
  <c r="CR2471" i="2"/>
  <c r="CQ2471" i="2"/>
  <c r="CP2471" i="2"/>
  <c r="CM2477" i="2"/>
  <c r="EM2477" i="2"/>
  <c r="EE2477" i="2"/>
  <c r="DY2477" i="2"/>
  <c r="DS2477" i="2"/>
  <c r="DM2477" i="2"/>
  <c r="DG2477" i="2"/>
  <c r="DA2477" i="2"/>
  <c r="EG2477" i="2"/>
  <c r="DZ2477" i="2"/>
  <c r="DR2477" i="2"/>
  <c r="DK2477" i="2"/>
  <c r="DD2477" i="2"/>
  <c r="CW2477" i="2"/>
  <c r="EF2477" i="2"/>
  <c r="DX2477" i="2"/>
  <c r="DQ2477" i="2"/>
  <c r="DJ2477" i="2"/>
  <c r="DC2477" i="2"/>
  <c r="ED2477" i="2"/>
  <c r="DW2477" i="2"/>
  <c r="DP2477" i="2"/>
  <c r="DI2477" i="2"/>
  <c r="DB2477" i="2"/>
  <c r="EC2477" i="2"/>
  <c r="DV2477" i="2"/>
  <c r="DO2477" i="2"/>
  <c r="DH2477" i="2"/>
  <c r="CZ2477" i="2"/>
  <c r="EI2477" i="2"/>
  <c r="EB2477" i="2"/>
  <c r="DU2477" i="2"/>
  <c r="DN2477" i="2"/>
  <c r="DF2477" i="2"/>
  <c r="CY2477" i="2"/>
  <c r="EH2477" i="2"/>
  <c r="EA2477" i="2"/>
  <c r="DT2477" i="2"/>
  <c r="DL2477" i="2"/>
  <c r="DE2477" i="2"/>
  <c r="CX2477" i="2"/>
  <c r="CU2477" i="2"/>
  <c r="CT2477" i="2"/>
  <c r="CS2477" i="2"/>
  <c r="CV2477" i="2"/>
  <c r="CR2477" i="2"/>
  <c r="CQ2477" i="2"/>
  <c r="CP2477" i="2"/>
  <c r="CM2483" i="2"/>
  <c r="EM2483" i="2"/>
  <c r="EE2483" i="2"/>
  <c r="DY2483" i="2"/>
  <c r="DS2483" i="2"/>
  <c r="DM2483" i="2"/>
  <c r="DG2483" i="2"/>
  <c r="DA2483" i="2"/>
  <c r="EC2483" i="2"/>
  <c r="DV2483" i="2"/>
  <c r="DO2483" i="2"/>
  <c r="DH2483" i="2"/>
  <c r="CZ2483" i="2"/>
  <c r="EI2483" i="2"/>
  <c r="EB2483" i="2"/>
  <c r="DU2483" i="2"/>
  <c r="DN2483" i="2"/>
  <c r="DF2483" i="2"/>
  <c r="CY2483" i="2"/>
  <c r="EH2483" i="2"/>
  <c r="EA2483" i="2"/>
  <c r="DT2483" i="2"/>
  <c r="DL2483" i="2"/>
  <c r="DE2483" i="2"/>
  <c r="CX2483" i="2"/>
  <c r="EG2483" i="2"/>
  <c r="DZ2483" i="2"/>
  <c r="DR2483" i="2"/>
  <c r="DK2483" i="2"/>
  <c r="DD2483" i="2"/>
  <c r="CW2483" i="2"/>
  <c r="EF2483" i="2"/>
  <c r="DX2483" i="2"/>
  <c r="DQ2483" i="2"/>
  <c r="DJ2483" i="2"/>
  <c r="DC2483" i="2"/>
  <c r="ED2483" i="2"/>
  <c r="DW2483" i="2"/>
  <c r="DP2483" i="2"/>
  <c r="DI2483" i="2"/>
  <c r="DB2483" i="2"/>
  <c r="CU2483" i="2"/>
  <c r="CT2483" i="2"/>
  <c r="CS2483" i="2"/>
  <c r="CV2483" i="2"/>
  <c r="CR2483" i="2"/>
  <c r="CQ2483" i="2"/>
  <c r="CP2483" i="2"/>
  <c r="CM2489" i="2"/>
  <c r="EM2489" i="2"/>
  <c r="ED2489" i="2"/>
  <c r="DX2489" i="2"/>
  <c r="DR2489" i="2"/>
  <c r="DL2489" i="2"/>
  <c r="DF2489" i="2"/>
  <c r="CZ2489" i="2"/>
  <c r="EI2489" i="2"/>
  <c r="EC2489" i="2"/>
  <c r="DW2489" i="2"/>
  <c r="DQ2489" i="2"/>
  <c r="DK2489" i="2"/>
  <c r="DE2489" i="2"/>
  <c r="CY2489" i="2"/>
  <c r="EF2489" i="2"/>
  <c r="DZ2489" i="2"/>
  <c r="DT2489" i="2"/>
  <c r="DN2489" i="2"/>
  <c r="DH2489" i="2"/>
  <c r="DB2489" i="2"/>
  <c r="EE2489" i="2"/>
  <c r="DY2489" i="2"/>
  <c r="DS2489" i="2"/>
  <c r="DM2489" i="2"/>
  <c r="DG2489" i="2"/>
  <c r="DA2489" i="2"/>
  <c r="EH2489" i="2"/>
  <c r="DP2489" i="2"/>
  <c r="CX2489" i="2"/>
  <c r="EG2489" i="2"/>
  <c r="DO2489" i="2"/>
  <c r="CW2489" i="2"/>
  <c r="EB2489" i="2"/>
  <c r="DJ2489" i="2"/>
  <c r="EA2489" i="2"/>
  <c r="DI2489" i="2"/>
  <c r="DV2489" i="2"/>
  <c r="DD2489" i="2"/>
  <c r="DU2489" i="2"/>
  <c r="DC2489" i="2"/>
  <c r="CU2489" i="2"/>
  <c r="CT2489" i="2"/>
  <c r="CS2489" i="2"/>
  <c r="CV2489" i="2"/>
  <c r="CR2489" i="2"/>
  <c r="CQ2489" i="2"/>
  <c r="CP2489" i="2"/>
  <c r="CM2495" i="2"/>
  <c r="EM2495" i="2"/>
  <c r="ED2495" i="2"/>
  <c r="DX2495" i="2"/>
  <c r="DR2495" i="2"/>
  <c r="DL2495" i="2"/>
  <c r="DF2495" i="2"/>
  <c r="CZ2495" i="2"/>
  <c r="EG2495" i="2"/>
  <c r="DZ2495" i="2"/>
  <c r="DS2495" i="2"/>
  <c r="DK2495" i="2"/>
  <c r="DD2495" i="2"/>
  <c r="CW2495" i="2"/>
  <c r="EF2495" i="2"/>
  <c r="DY2495" i="2"/>
  <c r="DQ2495" i="2"/>
  <c r="DJ2495" i="2"/>
  <c r="DC2495" i="2"/>
  <c r="EE2495" i="2"/>
  <c r="DW2495" i="2"/>
  <c r="DP2495" i="2"/>
  <c r="DI2495" i="2"/>
  <c r="DB2495" i="2"/>
  <c r="EC2495" i="2"/>
  <c r="DV2495" i="2"/>
  <c r="DO2495" i="2"/>
  <c r="DH2495" i="2"/>
  <c r="DA2495" i="2"/>
  <c r="EI2495" i="2"/>
  <c r="EB2495" i="2"/>
  <c r="DU2495" i="2"/>
  <c r="DN2495" i="2"/>
  <c r="DG2495" i="2"/>
  <c r="CY2495" i="2"/>
  <c r="EH2495" i="2"/>
  <c r="EA2495" i="2"/>
  <c r="DT2495" i="2"/>
  <c r="DM2495" i="2"/>
  <c r="DE2495" i="2"/>
  <c r="CX2495" i="2"/>
  <c r="CU2495" i="2"/>
  <c r="CT2495" i="2"/>
  <c r="CS2495" i="2"/>
  <c r="CV2495" i="2"/>
  <c r="CR2495" i="2"/>
  <c r="CQ2495" i="2"/>
  <c r="CP2495" i="2"/>
  <c r="CM2501" i="2"/>
  <c r="EM2501" i="2"/>
  <c r="ED2501" i="2"/>
  <c r="DX2501" i="2"/>
  <c r="DR2501" i="2"/>
  <c r="DL2501" i="2"/>
  <c r="DF2501" i="2"/>
  <c r="CZ2501" i="2"/>
  <c r="EC2501" i="2"/>
  <c r="DV2501" i="2"/>
  <c r="DO2501" i="2"/>
  <c r="DH2501" i="2"/>
  <c r="DA2501" i="2"/>
  <c r="EI2501" i="2"/>
  <c r="EB2501" i="2"/>
  <c r="DU2501" i="2"/>
  <c r="DN2501" i="2"/>
  <c r="DG2501" i="2"/>
  <c r="CY2501" i="2"/>
  <c r="EH2501" i="2"/>
  <c r="EA2501" i="2"/>
  <c r="DT2501" i="2"/>
  <c r="DM2501" i="2"/>
  <c r="DE2501" i="2"/>
  <c r="CX2501" i="2"/>
  <c r="EG2501" i="2"/>
  <c r="DZ2501" i="2"/>
  <c r="DS2501" i="2"/>
  <c r="DK2501" i="2"/>
  <c r="DD2501" i="2"/>
  <c r="CW2501" i="2"/>
  <c r="EF2501" i="2"/>
  <c r="DY2501" i="2"/>
  <c r="DQ2501" i="2"/>
  <c r="DJ2501" i="2"/>
  <c r="DC2501" i="2"/>
  <c r="EE2501" i="2"/>
  <c r="DW2501" i="2"/>
  <c r="DP2501" i="2"/>
  <c r="DI2501" i="2"/>
  <c r="DB2501" i="2"/>
  <c r="CU2501" i="2"/>
  <c r="CT2501" i="2"/>
  <c r="CS2501" i="2"/>
  <c r="CV2501" i="2"/>
  <c r="CR2501" i="2"/>
  <c r="CQ2501" i="2"/>
  <c r="CP2501" i="2"/>
  <c r="CM2507" i="2"/>
  <c r="EM2507" i="2"/>
  <c r="EI2507" i="2"/>
  <c r="EC2507" i="2"/>
  <c r="DW2507" i="2"/>
  <c r="DQ2507" i="2"/>
  <c r="DK2507" i="2"/>
  <c r="DE2507" i="2"/>
  <c r="CY2507" i="2"/>
  <c r="EE2507" i="2"/>
  <c r="DY2507" i="2"/>
  <c r="DS2507" i="2"/>
  <c r="DM2507" i="2"/>
  <c r="DG2507" i="2"/>
  <c r="DA2507" i="2"/>
  <c r="ED2507" i="2"/>
  <c r="DX2507" i="2"/>
  <c r="DR2507" i="2"/>
  <c r="DL2507" i="2"/>
  <c r="DF2507" i="2"/>
  <c r="CZ2507" i="2"/>
  <c r="EH2507" i="2"/>
  <c r="DV2507" i="2"/>
  <c r="DJ2507" i="2"/>
  <c r="CX2507" i="2"/>
  <c r="EG2507" i="2"/>
  <c r="DU2507" i="2"/>
  <c r="DI2507" i="2"/>
  <c r="CW2507" i="2"/>
  <c r="EF2507" i="2"/>
  <c r="DT2507" i="2"/>
  <c r="DH2507" i="2"/>
  <c r="EB2507" i="2"/>
  <c r="DP2507" i="2"/>
  <c r="DD2507" i="2"/>
  <c r="EA2507" i="2"/>
  <c r="DO2507" i="2"/>
  <c r="DC2507" i="2"/>
  <c r="DZ2507" i="2"/>
  <c r="DN2507" i="2"/>
  <c r="DB2507" i="2"/>
  <c r="CU2507" i="2"/>
  <c r="CT2507" i="2"/>
  <c r="CS2507" i="2"/>
  <c r="CV2507" i="2"/>
  <c r="CR2507" i="2"/>
  <c r="CQ2507" i="2"/>
  <c r="CP2507" i="2"/>
  <c r="CL111" i="2"/>
  <c r="CL117" i="2"/>
  <c r="CL123" i="2"/>
  <c r="CL129" i="2"/>
  <c r="CL135" i="2"/>
  <c r="CL141" i="2"/>
  <c r="CL147" i="2"/>
  <c r="CL153" i="2"/>
  <c r="CL159" i="2"/>
  <c r="CL165" i="2"/>
  <c r="CL171" i="2"/>
  <c r="CL177" i="2"/>
  <c r="CL183" i="2"/>
  <c r="CL189" i="2"/>
  <c r="CL195" i="2"/>
  <c r="CL201" i="2"/>
  <c r="CL207" i="2"/>
  <c r="CL213" i="2"/>
  <c r="CL219" i="2"/>
  <c r="CL225" i="2"/>
  <c r="CL231" i="2"/>
  <c r="CL237" i="2"/>
  <c r="CL243" i="2"/>
  <c r="CL249" i="2"/>
  <c r="CL255" i="2"/>
  <c r="CL261" i="2"/>
  <c r="CL267" i="2"/>
  <c r="CL273" i="2"/>
  <c r="CL279" i="2"/>
  <c r="CL285" i="2"/>
  <c r="CL291" i="2"/>
  <c r="CL297" i="2"/>
  <c r="CL303" i="2"/>
  <c r="CL309" i="2"/>
  <c r="CL315" i="2"/>
  <c r="CL321" i="2"/>
  <c r="CL327" i="2"/>
  <c r="CL333" i="2"/>
  <c r="CL339" i="2"/>
  <c r="CL345" i="2"/>
  <c r="CL351" i="2"/>
  <c r="CL357" i="2"/>
  <c r="CL363" i="2"/>
  <c r="CL369" i="2"/>
  <c r="CL375" i="2"/>
  <c r="CL381" i="2"/>
  <c r="CL387" i="2"/>
  <c r="CL393" i="2"/>
  <c r="CL399" i="2"/>
  <c r="CL405" i="2"/>
  <c r="CL411" i="2"/>
  <c r="CL417" i="2"/>
  <c r="CL423" i="2"/>
  <c r="CL429" i="2"/>
  <c r="CL435" i="2"/>
  <c r="CL441" i="2"/>
  <c r="CL447" i="2"/>
  <c r="CL453" i="2"/>
  <c r="CL459" i="2"/>
  <c r="CL465" i="2"/>
  <c r="CL471" i="2"/>
  <c r="CL477" i="2"/>
  <c r="CL483" i="2"/>
  <c r="CL489" i="2"/>
  <c r="CL495" i="2"/>
  <c r="CL501" i="2"/>
  <c r="CL507" i="2"/>
  <c r="CL513" i="2"/>
  <c r="CL519" i="2"/>
  <c r="CL525" i="2"/>
  <c r="CL531" i="2"/>
  <c r="CL537" i="2"/>
  <c r="CL543" i="2"/>
  <c r="CL549" i="2"/>
  <c r="CL555" i="2"/>
  <c r="CL561" i="2"/>
  <c r="CL567" i="2"/>
  <c r="CL573" i="2"/>
  <c r="CL579" i="2"/>
  <c r="CL585" i="2"/>
  <c r="CL591" i="2"/>
  <c r="CL597" i="2"/>
  <c r="CL603" i="2"/>
  <c r="CL609" i="2"/>
  <c r="CL615" i="2"/>
  <c r="CL621" i="2"/>
  <c r="CL627" i="2"/>
  <c r="CL633" i="2"/>
  <c r="CL639" i="2"/>
  <c r="CL645" i="2"/>
  <c r="CL651" i="2"/>
  <c r="CL657" i="2"/>
  <c r="CL663" i="2"/>
  <c r="CL669" i="2"/>
  <c r="CL675" i="2"/>
  <c r="CL681" i="2"/>
  <c r="CL687" i="2"/>
  <c r="CL693" i="2"/>
  <c r="CL699" i="2"/>
  <c r="CL705" i="2"/>
  <c r="CL711" i="2"/>
  <c r="CL717" i="2"/>
  <c r="CL723" i="2"/>
  <c r="CL729" i="2"/>
  <c r="CL735" i="2"/>
  <c r="CL741" i="2"/>
  <c r="CL747" i="2"/>
  <c r="CL753" i="2"/>
  <c r="CL759" i="2"/>
  <c r="CL765" i="2"/>
  <c r="CL771" i="2"/>
  <c r="CL777" i="2"/>
  <c r="CL783" i="2"/>
  <c r="CL789" i="2"/>
  <c r="CL795" i="2"/>
  <c r="CL801" i="2"/>
  <c r="CL807" i="2"/>
  <c r="CL813" i="2"/>
  <c r="CL819" i="2"/>
  <c r="CL825" i="2"/>
  <c r="CL831" i="2"/>
  <c r="CL837" i="2"/>
  <c r="CL843" i="2"/>
  <c r="CL849" i="2"/>
  <c r="CL855" i="2"/>
  <c r="CL861" i="2"/>
  <c r="CL867" i="2"/>
  <c r="CL873" i="2"/>
  <c r="CL879" i="2"/>
  <c r="CL885" i="2"/>
  <c r="CL891" i="2"/>
  <c r="CL897" i="2"/>
  <c r="CL903" i="2"/>
  <c r="CL909" i="2"/>
  <c r="CL915" i="2"/>
  <c r="CL921" i="2"/>
  <c r="CL927" i="2"/>
  <c r="CL933" i="2"/>
  <c r="CL939" i="2"/>
  <c r="CL945" i="2"/>
  <c r="CL951" i="2"/>
  <c r="CL957" i="2"/>
  <c r="CL963" i="2"/>
  <c r="CL969" i="2"/>
  <c r="CL975" i="2"/>
  <c r="CL981" i="2"/>
  <c r="CL987" i="2"/>
  <c r="CL993" i="2"/>
  <c r="CL999" i="2"/>
  <c r="CL1005" i="2"/>
  <c r="CL1011" i="2"/>
  <c r="CL1017" i="2"/>
  <c r="CL1023" i="2"/>
  <c r="CL1029" i="2"/>
  <c r="CL1035" i="2"/>
  <c r="CL1041" i="2"/>
  <c r="CL1047" i="2"/>
  <c r="CL1053" i="2"/>
  <c r="CL1059" i="2"/>
  <c r="CL1065" i="2"/>
  <c r="CL1071" i="2"/>
  <c r="CL1077" i="2"/>
  <c r="CL1083" i="2"/>
  <c r="CL1089" i="2"/>
  <c r="CL1095" i="2"/>
  <c r="CL1101" i="2"/>
  <c r="CL1107" i="2"/>
  <c r="CL1113" i="2"/>
  <c r="CL1119" i="2"/>
  <c r="CL1125" i="2"/>
  <c r="CL1131" i="2"/>
  <c r="CL1137" i="2"/>
  <c r="CL1143" i="2"/>
  <c r="CL1149" i="2"/>
  <c r="CL1155" i="2"/>
  <c r="CL1161" i="2"/>
  <c r="CL1167" i="2"/>
  <c r="CL1173" i="2"/>
  <c r="CL1179" i="2"/>
  <c r="CL1185" i="2"/>
  <c r="CL1191" i="2"/>
  <c r="CL1197" i="2"/>
  <c r="CL1203" i="2"/>
  <c r="CL1209" i="2"/>
  <c r="CL1215" i="2"/>
  <c r="CL1221" i="2"/>
  <c r="CL1227" i="2"/>
  <c r="CL1233" i="2"/>
  <c r="CL1239" i="2"/>
  <c r="CL1245" i="2"/>
  <c r="CL1251" i="2"/>
  <c r="CL1257" i="2"/>
  <c r="CL1263" i="2"/>
  <c r="CL1269" i="2"/>
  <c r="CL1275" i="2"/>
  <c r="CL1281" i="2"/>
  <c r="CL1287" i="2"/>
  <c r="CL1293" i="2"/>
  <c r="CL1299" i="2"/>
  <c r="CL1305" i="2"/>
  <c r="CL1311" i="2"/>
  <c r="CL1317" i="2"/>
  <c r="CL1323" i="2"/>
  <c r="CL1329" i="2"/>
  <c r="CL1335" i="2"/>
  <c r="CL1341" i="2"/>
  <c r="CL1347" i="2"/>
  <c r="CL1353" i="2"/>
  <c r="CL1359" i="2"/>
  <c r="CL1365" i="2"/>
  <c r="CL1371" i="2"/>
  <c r="CL1377" i="2"/>
  <c r="CL1383" i="2"/>
  <c r="CL1389" i="2"/>
  <c r="CL1395" i="2"/>
  <c r="CL1401" i="2"/>
  <c r="CL1407" i="2"/>
  <c r="CL1413" i="2"/>
  <c r="CL1419" i="2"/>
  <c r="CL1425" i="2"/>
  <c r="CL1431" i="2"/>
  <c r="CL1437" i="2"/>
  <c r="CL1443" i="2"/>
  <c r="CL1449" i="2"/>
  <c r="CL1455" i="2"/>
  <c r="CL1461" i="2"/>
  <c r="CL1467" i="2"/>
  <c r="CL1473" i="2"/>
  <c r="CL1479" i="2"/>
  <c r="CL1485" i="2"/>
  <c r="CL1491" i="2"/>
  <c r="CL1497" i="2"/>
  <c r="CL1503" i="2"/>
  <c r="CL1509" i="2"/>
  <c r="CL1515" i="2"/>
  <c r="CL1521" i="2"/>
  <c r="CL1527" i="2"/>
  <c r="CL1533" i="2"/>
  <c r="CL1539" i="2"/>
  <c r="CL1545" i="2"/>
  <c r="CL1551" i="2"/>
  <c r="CL1557" i="2"/>
  <c r="CL1563" i="2"/>
  <c r="CL1569" i="2"/>
  <c r="CL1575" i="2"/>
  <c r="CL1581" i="2"/>
  <c r="CL1587" i="2"/>
  <c r="CL1593" i="2"/>
  <c r="CL1599" i="2"/>
  <c r="CL1605" i="2"/>
  <c r="CL1611" i="2"/>
  <c r="CL1617" i="2"/>
  <c r="CL1623" i="2"/>
  <c r="CL1629" i="2"/>
  <c r="CL1635" i="2"/>
  <c r="CL1641" i="2"/>
  <c r="CL1647" i="2"/>
  <c r="CL1653" i="2"/>
  <c r="CL1659" i="2"/>
  <c r="CL1665" i="2"/>
  <c r="CL1671" i="2"/>
  <c r="CL1677" i="2"/>
  <c r="CL1683" i="2"/>
  <c r="CL1689" i="2"/>
  <c r="CL1695" i="2"/>
  <c r="CL1701" i="2"/>
  <c r="CL1707" i="2"/>
  <c r="CL1713" i="2"/>
  <c r="CL1719" i="2"/>
  <c r="CL1725" i="2"/>
  <c r="CL1731" i="2"/>
  <c r="CL1737" i="2"/>
  <c r="CL1743" i="2"/>
  <c r="CL1749" i="2"/>
  <c r="CL1755" i="2"/>
  <c r="CL1761" i="2"/>
  <c r="CL1767" i="2"/>
  <c r="CL1773" i="2"/>
  <c r="CL1779" i="2"/>
  <c r="CL1785" i="2"/>
  <c r="CL1791" i="2"/>
  <c r="CL1797" i="2"/>
  <c r="CL1803" i="2"/>
  <c r="CL1809" i="2"/>
  <c r="CL1815" i="2"/>
  <c r="CL1821" i="2"/>
  <c r="CL1827" i="2"/>
  <c r="CL1833" i="2"/>
  <c r="CL1839" i="2"/>
  <c r="CL1845" i="2"/>
  <c r="CL1851" i="2"/>
  <c r="CL1857" i="2"/>
  <c r="CL1863" i="2"/>
  <c r="CL1869" i="2"/>
  <c r="CL1875" i="2"/>
  <c r="CL1881" i="2"/>
  <c r="CL1887" i="2"/>
  <c r="CL1893" i="2"/>
  <c r="CL1899" i="2"/>
  <c r="CL1905" i="2"/>
  <c r="CL1911" i="2"/>
  <c r="CL1917" i="2"/>
  <c r="CL1923" i="2"/>
  <c r="CL1929" i="2"/>
  <c r="CL1935" i="2"/>
  <c r="CL1941" i="2"/>
  <c r="CL1947" i="2"/>
  <c r="CL1953" i="2"/>
  <c r="CL1959" i="2"/>
  <c r="CL1965" i="2"/>
  <c r="CL1971" i="2"/>
  <c r="CL1977" i="2"/>
  <c r="CL1983" i="2"/>
  <c r="CL1989" i="2"/>
  <c r="CL1995" i="2"/>
  <c r="CL2001" i="2"/>
  <c r="CL2007" i="2"/>
  <c r="CL2013" i="2"/>
  <c r="CL2019" i="2"/>
  <c r="CL2025" i="2"/>
  <c r="CL2031" i="2"/>
  <c r="CL2037" i="2"/>
  <c r="CL2043" i="2"/>
  <c r="CL2049" i="2"/>
  <c r="CL2055" i="2"/>
  <c r="CL2061" i="2"/>
  <c r="CL2067" i="2"/>
  <c r="CL2073" i="2"/>
  <c r="CL2079" i="2"/>
  <c r="CL2085" i="2"/>
  <c r="CL2091" i="2"/>
  <c r="CL2097" i="2"/>
  <c r="CL2103" i="2"/>
  <c r="CL2109" i="2"/>
  <c r="CL2115" i="2"/>
  <c r="CL2121" i="2"/>
  <c r="CL2127" i="2"/>
  <c r="CL2133" i="2"/>
  <c r="CL2139" i="2"/>
  <c r="CL2145" i="2"/>
  <c r="CL2151" i="2"/>
  <c r="CL2157" i="2"/>
  <c r="CL2163" i="2"/>
  <c r="CL2169" i="2"/>
  <c r="CL2175" i="2"/>
  <c r="CL2181" i="2"/>
  <c r="CL2187" i="2"/>
  <c r="CL2193" i="2"/>
  <c r="CL2199" i="2"/>
  <c r="CL2205" i="2"/>
  <c r="CL2211" i="2"/>
  <c r="CL2217" i="2"/>
  <c r="CL2223" i="2"/>
  <c r="CL2229" i="2"/>
  <c r="CL2235" i="2"/>
  <c r="CL2241" i="2"/>
  <c r="CL2247" i="2"/>
  <c r="CL2253" i="2"/>
  <c r="CL2259" i="2"/>
  <c r="CL2265" i="2"/>
  <c r="CL2271" i="2"/>
  <c r="CL2277" i="2"/>
  <c r="CL2283" i="2"/>
  <c r="CL2289" i="2"/>
  <c r="CL2295" i="2"/>
  <c r="CL2301" i="2"/>
  <c r="CL2307" i="2"/>
  <c r="CL2313" i="2"/>
  <c r="CL2319" i="2"/>
  <c r="CL2325" i="2"/>
  <c r="CL2331" i="2"/>
  <c r="CL2337" i="2"/>
  <c r="CL2343" i="2"/>
  <c r="CL2349" i="2"/>
  <c r="CL2355" i="2"/>
  <c r="CL2361" i="2"/>
  <c r="CL2367" i="2"/>
  <c r="CL2373" i="2"/>
  <c r="CL2379" i="2"/>
  <c r="CL2385" i="2"/>
  <c r="CL2391" i="2"/>
  <c r="CL2397" i="2"/>
  <c r="CL2403" i="2"/>
  <c r="CL2409" i="2"/>
  <c r="CL2415" i="2"/>
  <c r="CL2421" i="2"/>
  <c r="CL2427" i="2"/>
  <c r="CL2433" i="2"/>
  <c r="CL2439" i="2"/>
  <c r="CL2445" i="2"/>
  <c r="CL2451" i="2"/>
  <c r="CL2457" i="2"/>
  <c r="CL2463" i="2"/>
  <c r="CL2469" i="2"/>
  <c r="CL2475" i="2"/>
  <c r="CL2481" i="2"/>
  <c r="CL2487" i="2"/>
  <c r="CL2493" i="2"/>
  <c r="CL2499" i="2"/>
  <c r="CL2505" i="2"/>
  <c r="CO111" i="2" a="1"/>
  <c r="CO111" i="2" s="1"/>
  <c r="CO117" i="2" a="1"/>
  <c r="CO117" i="2" s="1"/>
  <c r="CO123" i="2" a="1"/>
  <c r="CO123" i="2" s="1"/>
  <c r="CO129" i="2" a="1"/>
  <c r="CO129" i="2" s="1"/>
  <c r="CO135" i="2" a="1"/>
  <c r="CO135" i="2" s="1"/>
  <c r="CO141" i="2" a="1"/>
  <c r="CO141" i="2" s="1"/>
  <c r="CO147" i="2" a="1"/>
  <c r="CO147" i="2" s="1"/>
  <c r="CO153" i="2" a="1"/>
  <c r="CO153" i="2" s="1"/>
  <c r="CO159" i="2" a="1"/>
  <c r="CO159" i="2" s="1"/>
  <c r="CO165" i="2" a="1"/>
  <c r="CO165" i="2" s="1"/>
  <c r="CO171" i="2" a="1"/>
  <c r="CO171" i="2" s="1"/>
  <c r="CO177" i="2" a="1"/>
  <c r="CO177" i="2" s="1"/>
  <c r="CO183" i="2" a="1"/>
  <c r="CO183" i="2" s="1"/>
  <c r="CO189" i="2" a="1"/>
  <c r="CO189" i="2" s="1"/>
  <c r="CO195" i="2" a="1"/>
  <c r="CO195" i="2" s="1"/>
  <c r="CO201" i="2" a="1"/>
  <c r="CO201" i="2" s="1"/>
  <c r="CO207" i="2" a="1"/>
  <c r="CO207" i="2" s="1"/>
  <c r="CO213" i="2" a="1"/>
  <c r="CO213" i="2" s="1"/>
  <c r="CO219" i="2" a="1"/>
  <c r="CO219" i="2" s="1"/>
  <c r="CO225" i="2" a="1"/>
  <c r="CO225" i="2" s="1"/>
  <c r="CO231" i="2" a="1"/>
  <c r="CO231" i="2" s="1"/>
  <c r="CO237" i="2" a="1"/>
  <c r="CO237" i="2" s="1"/>
  <c r="CO243" i="2" a="1"/>
  <c r="CO243" i="2" s="1"/>
  <c r="CO249" i="2" a="1"/>
  <c r="CO249" i="2" s="1"/>
  <c r="CO255" i="2" a="1"/>
  <c r="CO255" i="2" s="1"/>
  <c r="CO261" i="2" a="1"/>
  <c r="CO261" i="2" s="1"/>
  <c r="CO267" i="2" a="1"/>
  <c r="CO267" i="2" s="1"/>
  <c r="CO273" i="2" a="1"/>
  <c r="CO273" i="2" s="1"/>
  <c r="CO279" i="2" a="1"/>
  <c r="CO279" i="2" s="1"/>
  <c r="CO285" i="2" a="1"/>
  <c r="CO285" i="2" s="1"/>
  <c r="CO291" i="2" a="1"/>
  <c r="CO291" i="2" s="1"/>
  <c r="CO297" i="2" a="1"/>
  <c r="CO297" i="2" s="1"/>
  <c r="CO303" i="2" a="1"/>
  <c r="CO303" i="2" s="1"/>
  <c r="CO309" i="2" a="1"/>
  <c r="CO309" i="2" s="1"/>
  <c r="CO315" i="2" a="1"/>
  <c r="CO315" i="2" s="1"/>
  <c r="CO321" i="2" a="1"/>
  <c r="CO321" i="2" s="1"/>
  <c r="CO327" i="2" a="1"/>
  <c r="CO327" i="2" s="1"/>
  <c r="CO333" i="2" a="1"/>
  <c r="CO333" i="2" s="1"/>
  <c r="CO339" i="2" a="1"/>
  <c r="CO339" i="2" s="1"/>
  <c r="CO345" i="2" a="1"/>
  <c r="CO345" i="2" s="1"/>
  <c r="CO351" i="2" a="1"/>
  <c r="CO351" i="2" s="1"/>
  <c r="CO357" i="2" a="1"/>
  <c r="CO357" i="2" s="1"/>
  <c r="CO363" i="2" a="1"/>
  <c r="CO363" i="2" s="1"/>
  <c r="CO369" i="2" a="1"/>
  <c r="CO369" i="2" s="1"/>
  <c r="CO375" i="2" a="1"/>
  <c r="CO375" i="2" s="1"/>
  <c r="CO381" i="2" a="1"/>
  <c r="CO381" i="2" s="1"/>
  <c r="CO387" i="2" a="1"/>
  <c r="CO387" i="2" s="1"/>
  <c r="CO393" i="2" a="1"/>
  <c r="CO393" i="2" s="1"/>
  <c r="CO399" i="2" a="1"/>
  <c r="CO399" i="2" s="1"/>
  <c r="CO405" i="2" a="1"/>
  <c r="CO405" i="2" s="1"/>
  <c r="CO411" i="2" a="1"/>
  <c r="CO411" i="2" s="1"/>
  <c r="CO417" i="2" a="1"/>
  <c r="CO417" i="2" s="1"/>
  <c r="CO423" i="2" a="1"/>
  <c r="CO423" i="2" s="1"/>
  <c r="CO429" i="2" a="1"/>
  <c r="CO429" i="2" s="1"/>
  <c r="CO435" i="2" a="1"/>
  <c r="CO435" i="2" s="1"/>
  <c r="CO441" i="2" a="1"/>
  <c r="CO441" i="2" s="1"/>
  <c r="CO447" i="2" a="1"/>
  <c r="CO447" i="2" s="1"/>
  <c r="CO453" i="2" a="1"/>
  <c r="CO453" i="2" s="1"/>
  <c r="CO459" i="2" a="1"/>
  <c r="CO459" i="2" s="1"/>
  <c r="CO465" i="2" a="1"/>
  <c r="CO465" i="2" s="1"/>
  <c r="CO471" i="2" a="1"/>
  <c r="CO471" i="2" s="1"/>
  <c r="CO477" i="2" a="1"/>
  <c r="CO477" i="2" s="1"/>
  <c r="CO483" i="2" a="1"/>
  <c r="CO483" i="2" s="1"/>
  <c r="CO489" i="2" a="1"/>
  <c r="CO489" i="2" s="1"/>
  <c r="CO495" i="2" a="1"/>
  <c r="CO495" i="2" s="1"/>
  <c r="CO501" i="2" a="1"/>
  <c r="CO501" i="2" s="1"/>
  <c r="CO507" i="2" a="1"/>
  <c r="CO507" i="2" s="1"/>
  <c r="CO513" i="2" a="1"/>
  <c r="CO513" i="2" s="1"/>
  <c r="CO519" i="2" a="1"/>
  <c r="CO519" i="2" s="1"/>
  <c r="CO525" i="2" a="1"/>
  <c r="CO525" i="2" s="1"/>
  <c r="CO531" i="2" a="1"/>
  <c r="CO531" i="2" s="1"/>
  <c r="CO537" i="2" a="1"/>
  <c r="CO537" i="2" s="1"/>
  <c r="CO543" i="2" a="1"/>
  <c r="CO543" i="2" s="1"/>
  <c r="CO549" i="2" a="1"/>
  <c r="CO549" i="2" s="1"/>
  <c r="CO555" i="2" a="1"/>
  <c r="CO555" i="2" s="1"/>
  <c r="CO561" i="2" a="1"/>
  <c r="CO561" i="2" s="1"/>
  <c r="CO567" i="2" a="1"/>
  <c r="CO567" i="2" s="1"/>
  <c r="CO573" i="2" a="1"/>
  <c r="CO573" i="2" s="1"/>
  <c r="CO579" i="2" a="1"/>
  <c r="CO579" i="2" s="1"/>
  <c r="CO585" i="2" a="1"/>
  <c r="CO585" i="2" s="1"/>
  <c r="CO591" i="2" a="1"/>
  <c r="CO591" i="2" s="1"/>
  <c r="CO597" i="2" a="1"/>
  <c r="CO597" i="2" s="1"/>
  <c r="CO603" i="2" a="1"/>
  <c r="CO603" i="2" s="1"/>
  <c r="CO609" i="2" a="1"/>
  <c r="CO609" i="2" s="1"/>
  <c r="CO615" i="2" a="1"/>
  <c r="CO615" i="2" s="1"/>
  <c r="CO621" i="2" a="1"/>
  <c r="CO621" i="2" s="1"/>
  <c r="CO627" i="2" a="1"/>
  <c r="CO627" i="2" s="1"/>
  <c r="CO633" i="2" a="1"/>
  <c r="CO633" i="2" s="1"/>
  <c r="CO639" i="2" a="1"/>
  <c r="CO639" i="2" s="1"/>
  <c r="CO645" i="2" a="1"/>
  <c r="CO645" i="2" s="1"/>
  <c r="CO651" i="2" a="1"/>
  <c r="CO651" i="2" s="1"/>
  <c r="CO657" i="2" a="1"/>
  <c r="CO657" i="2" s="1"/>
  <c r="CO663" i="2" a="1"/>
  <c r="CO663" i="2" s="1"/>
  <c r="CO669" i="2" a="1"/>
  <c r="CO669" i="2" s="1"/>
  <c r="CO675" i="2" a="1"/>
  <c r="CO675" i="2" s="1"/>
  <c r="CO681" i="2" a="1"/>
  <c r="CO681" i="2" s="1"/>
  <c r="CO687" i="2" a="1"/>
  <c r="CO687" i="2" s="1"/>
  <c r="CO693" i="2" a="1"/>
  <c r="CO693" i="2" s="1"/>
  <c r="CO699" i="2" a="1"/>
  <c r="CO699" i="2" s="1"/>
  <c r="CO705" i="2" a="1"/>
  <c r="CO705" i="2" s="1"/>
  <c r="CO711" i="2" a="1"/>
  <c r="CO711" i="2" s="1"/>
  <c r="CO717" i="2" a="1"/>
  <c r="CO717" i="2" s="1"/>
  <c r="CO723" i="2" a="1"/>
  <c r="CO723" i="2" s="1"/>
  <c r="CO729" i="2" a="1"/>
  <c r="CO729" i="2" s="1"/>
  <c r="CO735" i="2" a="1"/>
  <c r="CO735" i="2" s="1"/>
  <c r="CO741" i="2" a="1"/>
  <c r="CO741" i="2" s="1"/>
  <c r="CO747" i="2" a="1"/>
  <c r="CO747" i="2" s="1"/>
  <c r="CO753" i="2" a="1"/>
  <c r="CO753" i="2" s="1"/>
  <c r="CO759" i="2" a="1"/>
  <c r="CO759" i="2" s="1"/>
  <c r="CO765" i="2" a="1"/>
  <c r="CO765" i="2" s="1"/>
  <c r="CO771" i="2" a="1"/>
  <c r="CO771" i="2" s="1"/>
  <c r="CO777" i="2" a="1"/>
  <c r="CO777" i="2" s="1"/>
  <c r="CO783" i="2" a="1"/>
  <c r="CO783" i="2" s="1"/>
  <c r="CO789" i="2" a="1"/>
  <c r="CO789" i="2" s="1"/>
  <c r="CO795" i="2" a="1"/>
  <c r="CO795" i="2" s="1"/>
  <c r="CO801" i="2" a="1"/>
  <c r="CO801" i="2" s="1"/>
  <c r="CO807" i="2" a="1"/>
  <c r="CO807" i="2" s="1"/>
  <c r="CO813" i="2" a="1"/>
  <c r="CO813" i="2" s="1"/>
  <c r="CO819" i="2" a="1"/>
  <c r="CO819" i="2" s="1"/>
  <c r="CO825" i="2" a="1"/>
  <c r="CO825" i="2" s="1"/>
  <c r="CO831" i="2" a="1"/>
  <c r="CO831" i="2" s="1"/>
  <c r="CO837" i="2" a="1"/>
  <c r="CO837" i="2" s="1"/>
  <c r="CO843" i="2" a="1"/>
  <c r="CO843" i="2" s="1"/>
  <c r="CO849" i="2" a="1"/>
  <c r="CO849" i="2" s="1"/>
  <c r="CO855" i="2" a="1"/>
  <c r="CO855" i="2" s="1"/>
  <c r="CO861" i="2" a="1"/>
  <c r="CO861" i="2" s="1"/>
  <c r="CO867" i="2" a="1"/>
  <c r="CO867" i="2" s="1"/>
  <c r="CO873" i="2" a="1"/>
  <c r="CO873" i="2" s="1"/>
  <c r="CO879" i="2" a="1"/>
  <c r="CO879" i="2" s="1"/>
  <c r="CO885" i="2" a="1"/>
  <c r="CO885" i="2" s="1"/>
  <c r="CO891" i="2" a="1"/>
  <c r="CO891" i="2" s="1"/>
  <c r="CO897" i="2" a="1"/>
  <c r="CO897" i="2" s="1"/>
  <c r="CO903" i="2" a="1"/>
  <c r="CO903" i="2" s="1"/>
  <c r="CO909" i="2" a="1"/>
  <c r="CO909" i="2" s="1"/>
  <c r="CO915" i="2" a="1"/>
  <c r="CO915" i="2" s="1"/>
  <c r="CO921" i="2" a="1"/>
  <c r="CO921" i="2" s="1"/>
  <c r="CO927" i="2" a="1"/>
  <c r="CO927" i="2" s="1"/>
  <c r="CO933" i="2" a="1"/>
  <c r="CO933" i="2" s="1"/>
  <c r="CO939" i="2" a="1"/>
  <c r="CO939" i="2" s="1"/>
  <c r="CO945" i="2" a="1"/>
  <c r="CO945" i="2" s="1"/>
  <c r="CO951" i="2" a="1"/>
  <c r="CO951" i="2" s="1"/>
  <c r="CO957" i="2" a="1"/>
  <c r="CO957" i="2" s="1"/>
  <c r="CO963" i="2" a="1"/>
  <c r="CO963" i="2" s="1"/>
  <c r="CO969" i="2" a="1"/>
  <c r="CO969" i="2" s="1"/>
  <c r="CO975" i="2" a="1"/>
  <c r="CO975" i="2" s="1"/>
  <c r="CO981" i="2" a="1"/>
  <c r="CO981" i="2" s="1"/>
  <c r="CO987" i="2" a="1"/>
  <c r="CO987" i="2" s="1"/>
  <c r="CO993" i="2" a="1"/>
  <c r="CO993" i="2" s="1"/>
  <c r="CO999" i="2" a="1"/>
  <c r="CO999" i="2" s="1"/>
  <c r="CO1005" i="2" a="1"/>
  <c r="CO1005" i="2" s="1"/>
  <c r="CO1011" i="2" a="1"/>
  <c r="CO1011" i="2" s="1"/>
  <c r="CO1017" i="2" a="1"/>
  <c r="CO1017" i="2" s="1"/>
  <c r="CO1023" i="2" a="1"/>
  <c r="CO1023" i="2" s="1"/>
  <c r="CO1029" i="2" a="1"/>
  <c r="CO1029" i="2" s="1"/>
  <c r="CO1035" i="2" a="1"/>
  <c r="CO1035" i="2" s="1"/>
  <c r="CO1041" i="2" a="1"/>
  <c r="CO1041" i="2" s="1"/>
  <c r="CO1047" i="2" a="1"/>
  <c r="CO1047" i="2" s="1"/>
  <c r="CO1053" i="2" a="1"/>
  <c r="CO1053" i="2" s="1"/>
  <c r="CO1059" i="2" a="1"/>
  <c r="CO1059" i="2" s="1"/>
  <c r="CO1065" i="2" a="1"/>
  <c r="CO1065" i="2" s="1"/>
  <c r="CO1071" i="2" a="1"/>
  <c r="CO1071" i="2" s="1"/>
  <c r="CO1077" i="2" a="1"/>
  <c r="CO1077" i="2" s="1"/>
  <c r="CO1083" i="2" a="1"/>
  <c r="CO1083" i="2" s="1"/>
  <c r="CO1089" i="2" a="1"/>
  <c r="CO1089" i="2" s="1"/>
  <c r="CO1095" i="2" a="1"/>
  <c r="CO1095" i="2" s="1"/>
  <c r="CO1101" i="2" a="1"/>
  <c r="CO1101" i="2" s="1"/>
  <c r="CO1107" i="2" a="1"/>
  <c r="CO1107" i="2" s="1"/>
  <c r="CO1113" i="2" a="1"/>
  <c r="CO1113" i="2" s="1"/>
  <c r="CO1119" i="2" a="1"/>
  <c r="CO1119" i="2" s="1"/>
  <c r="CO1125" i="2" a="1"/>
  <c r="CO1125" i="2" s="1"/>
  <c r="CO1131" i="2" a="1"/>
  <c r="CO1131" i="2" s="1"/>
  <c r="CO1137" i="2" a="1"/>
  <c r="CO1137" i="2" s="1"/>
  <c r="CO1143" i="2" a="1"/>
  <c r="CO1143" i="2" s="1"/>
  <c r="CO1149" i="2" a="1"/>
  <c r="CO1149" i="2" s="1"/>
  <c r="CO1155" i="2" a="1"/>
  <c r="CO1155" i="2" s="1"/>
  <c r="CO1161" i="2" a="1"/>
  <c r="CO1161" i="2" s="1"/>
  <c r="CO1167" i="2" a="1"/>
  <c r="CO1167" i="2" s="1"/>
  <c r="CO1173" i="2" a="1"/>
  <c r="CO1173" i="2" s="1"/>
  <c r="CO1179" i="2" a="1"/>
  <c r="CO1179" i="2" s="1"/>
  <c r="CO1185" i="2" a="1"/>
  <c r="CO1185" i="2" s="1"/>
  <c r="CO1191" i="2" a="1"/>
  <c r="CO1191" i="2" s="1"/>
  <c r="CO1197" i="2" a="1"/>
  <c r="CO1197" i="2" s="1"/>
  <c r="CO1203" i="2" a="1"/>
  <c r="CO1203" i="2" s="1"/>
  <c r="CO1209" i="2" a="1"/>
  <c r="CO1209" i="2" s="1"/>
  <c r="CO1215" i="2" a="1"/>
  <c r="CO1215" i="2" s="1"/>
  <c r="CO1221" i="2" a="1"/>
  <c r="CO1221" i="2" s="1"/>
  <c r="CO1227" i="2" a="1"/>
  <c r="CO1227" i="2" s="1"/>
  <c r="CO1233" i="2" a="1"/>
  <c r="CO1233" i="2" s="1"/>
  <c r="CO1239" i="2" a="1"/>
  <c r="CO1239" i="2" s="1"/>
  <c r="CO1245" i="2" a="1"/>
  <c r="CO1245" i="2" s="1"/>
  <c r="CO1251" i="2" a="1"/>
  <c r="CO1251" i="2" s="1"/>
  <c r="CO1257" i="2" a="1"/>
  <c r="CO1257" i="2" s="1"/>
  <c r="CO1263" i="2" a="1"/>
  <c r="CO1263" i="2" s="1"/>
  <c r="CO1269" i="2" a="1"/>
  <c r="CO1269" i="2" s="1"/>
  <c r="CO1275" i="2" a="1"/>
  <c r="CO1275" i="2" s="1"/>
  <c r="CO1281" i="2" a="1"/>
  <c r="CO1281" i="2" s="1"/>
  <c r="CO1287" i="2" a="1"/>
  <c r="CO1287" i="2" s="1"/>
  <c r="CO1293" i="2" a="1"/>
  <c r="CO1293" i="2" s="1"/>
  <c r="CO1299" i="2" a="1"/>
  <c r="CO1299" i="2" s="1"/>
  <c r="CO1305" i="2" a="1"/>
  <c r="CO1305" i="2" s="1"/>
  <c r="CO1311" i="2" a="1"/>
  <c r="CO1311" i="2" s="1"/>
  <c r="CO1317" i="2" a="1"/>
  <c r="CO1317" i="2" s="1"/>
  <c r="CO1323" i="2" a="1"/>
  <c r="CO1323" i="2" s="1"/>
  <c r="CO1329" i="2" a="1"/>
  <c r="CO1329" i="2" s="1"/>
  <c r="CO1335" i="2" a="1"/>
  <c r="CO1335" i="2" s="1"/>
  <c r="CO1341" i="2" a="1"/>
  <c r="CO1341" i="2" s="1"/>
  <c r="CO1347" i="2" a="1"/>
  <c r="CO1347" i="2" s="1"/>
  <c r="CO1353" i="2" a="1"/>
  <c r="CO1353" i="2" s="1"/>
  <c r="CO1359" i="2" a="1"/>
  <c r="CO1359" i="2" s="1"/>
  <c r="CO1365" i="2" a="1"/>
  <c r="CO1365" i="2" s="1"/>
  <c r="CO1371" i="2" a="1"/>
  <c r="CO1371" i="2" s="1"/>
  <c r="CO1377" i="2" a="1"/>
  <c r="CO1377" i="2" s="1"/>
  <c r="CO1383" i="2" a="1"/>
  <c r="CO1383" i="2" s="1"/>
  <c r="CO1389" i="2" a="1"/>
  <c r="CO1389" i="2" s="1"/>
  <c r="CO1395" i="2" a="1"/>
  <c r="CO1395" i="2" s="1"/>
  <c r="CO1401" i="2" a="1"/>
  <c r="CO1401" i="2" s="1"/>
  <c r="CO1407" i="2" a="1"/>
  <c r="CO1407" i="2" s="1"/>
  <c r="CO1413" i="2" a="1"/>
  <c r="CO1413" i="2" s="1"/>
  <c r="CO1419" i="2" a="1"/>
  <c r="CO1419" i="2" s="1"/>
  <c r="CO1425" i="2" a="1"/>
  <c r="CO1425" i="2" s="1"/>
  <c r="CO1431" i="2" a="1"/>
  <c r="CO1431" i="2" s="1"/>
  <c r="CO1437" i="2" a="1"/>
  <c r="CO1437" i="2" s="1"/>
  <c r="CO1443" i="2" a="1"/>
  <c r="CO1443" i="2" s="1"/>
  <c r="CO1449" i="2" a="1"/>
  <c r="CO1449" i="2" s="1"/>
  <c r="CO1455" i="2" a="1"/>
  <c r="CO1455" i="2" s="1"/>
  <c r="CO1461" i="2" a="1"/>
  <c r="CO1461" i="2" s="1"/>
  <c r="CO1467" i="2" a="1"/>
  <c r="CO1467" i="2" s="1"/>
  <c r="CO1473" i="2" a="1"/>
  <c r="CO1473" i="2" s="1"/>
  <c r="CO1479" i="2" a="1"/>
  <c r="CO1479" i="2" s="1"/>
  <c r="CO1485" i="2" a="1"/>
  <c r="CO1485" i="2" s="1"/>
  <c r="CO1491" i="2" a="1"/>
  <c r="CO1491" i="2" s="1"/>
  <c r="CO1497" i="2" a="1"/>
  <c r="CO1497" i="2" s="1"/>
  <c r="CO1503" i="2" a="1"/>
  <c r="CO1503" i="2" s="1"/>
  <c r="CO1509" i="2" a="1"/>
  <c r="CO1509" i="2" s="1"/>
  <c r="CO1515" i="2" a="1"/>
  <c r="CO1515" i="2" s="1"/>
  <c r="CO1521" i="2" a="1"/>
  <c r="CO1521" i="2" s="1"/>
  <c r="CO1527" i="2" a="1"/>
  <c r="CO1527" i="2" s="1"/>
  <c r="CO1533" i="2" a="1"/>
  <c r="CO1533" i="2" s="1"/>
  <c r="CO1539" i="2" a="1"/>
  <c r="CO1539" i="2" s="1"/>
  <c r="CO1545" i="2" a="1"/>
  <c r="CO1545" i="2" s="1"/>
  <c r="CO1551" i="2" a="1"/>
  <c r="CO1551" i="2" s="1"/>
  <c r="CO1557" i="2" a="1"/>
  <c r="CO1557" i="2" s="1"/>
  <c r="CO1563" i="2" a="1"/>
  <c r="CO1563" i="2" s="1"/>
  <c r="CO1569" i="2" a="1"/>
  <c r="CO1569" i="2" s="1"/>
  <c r="CO1575" i="2" a="1"/>
  <c r="CO1575" i="2" s="1"/>
  <c r="CO1581" i="2" a="1"/>
  <c r="CO1581" i="2" s="1"/>
  <c r="CO1587" i="2" a="1"/>
  <c r="CO1587" i="2" s="1"/>
  <c r="CO1593" i="2" a="1"/>
  <c r="CO1593" i="2" s="1"/>
  <c r="CO1599" i="2" a="1"/>
  <c r="CO1599" i="2" s="1"/>
  <c r="CO1605" i="2" a="1"/>
  <c r="CO1605" i="2" s="1"/>
  <c r="CO1611" i="2" a="1"/>
  <c r="CO1611" i="2" s="1"/>
  <c r="CO1617" i="2" a="1"/>
  <c r="CO1617" i="2" s="1"/>
  <c r="CO1623" i="2" a="1"/>
  <c r="CO1623" i="2" s="1"/>
  <c r="CO1629" i="2" a="1"/>
  <c r="CO1629" i="2" s="1"/>
  <c r="CO1635" i="2" a="1"/>
  <c r="CO1635" i="2" s="1"/>
  <c r="CO1641" i="2" a="1"/>
  <c r="CO1641" i="2" s="1"/>
  <c r="CO1647" i="2" a="1"/>
  <c r="CO1647" i="2" s="1"/>
  <c r="CO1653" i="2" a="1"/>
  <c r="CO1653" i="2" s="1"/>
  <c r="CO1659" i="2" a="1"/>
  <c r="CO1659" i="2" s="1"/>
  <c r="CO1665" i="2" a="1"/>
  <c r="CO1665" i="2" s="1"/>
  <c r="CO1671" i="2" a="1"/>
  <c r="CO1671" i="2" s="1"/>
  <c r="CO1677" i="2" a="1"/>
  <c r="CO1677" i="2" s="1"/>
  <c r="CO1683" i="2" a="1"/>
  <c r="CO1683" i="2" s="1"/>
  <c r="CO1689" i="2" a="1"/>
  <c r="CO1689" i="2" s="1"/>
  <c r="CO1695" i="2" a="1"/>
  <c r="CO1695" i="2" s="1"/>
  <c r="CO1701" i="2" a="1"/>
  <c r="CO1701" i="2" s="1"/>
  <c r="CO1707" i="2" a="1"/>
  <c r="CO1707" i="2" s="1"/>
  <c r="CO1713" i="2" a="1"/>
  <c r="CO1713" i="2" s="1"/>
  <c r="CO1719" i="2" a="1"/>
  <c r="CO1719" i="2" s="1"/>
  <c r="CO1725" i="2" a="1"/>
  <c r="CO1725" i="2" s="1"/>
  <c r="CO1731" i="2" a="1"/>
  <c r="CO1731" i="2" s="1"/>
  <c r="CO1737" i="2" a="1"/>
  <c r="CO1737" i="2" s="1"/>
  <c r="CO1743" i="2" a="1"/>
  <c r="CO1743" i="2" s="1"/>
  <c r="CO1749" i="2" a="1"/>
  <c r="CO1749" i="2" s="1"/>
  <c r="CO1755" i="2" a="1"/>
  <c r="CO1755" i="2" s="1"/>
  <c r="CO1761" i="2" a="1"/>
  <c r="CO1761" i="2" s="1"/>
  <c r="CO1767" i="2" a="1"/>
  <c r="CO1767" i="2" s="1"/>
  <c r="CO1773" i="2" a="1"/>
  <c r="CO1773" i="2" s="1"/>
  <c r="CO1779" i="2" a="1"/>
  <c r="CO1779" i="2" s="1"/>
  <c r="CO1785" i="2" a="1"/>
  <c r="CO1785" i="2" s="1"/>
  <c r="CO1791" i="2" a="1"/>
  <c r="CO1791" i="2" s="1"/>
  <c r="CO1797" i="2" a="1"/>
  <c r="CO1797" i="2" s="1"/>
  <c r="CO1803" i="2" a="1"/>
  <c r="CO1803" i="2" s="1"/>
  <c r="CO1809" i="2" a="1"/>
  <c r="CO1809" i="2" s="1"/>
  <c r="CO1815" i="2" a="1"/>
  <c r="CO1815" i="2" s="1"/>
  <c r="CO1821" i="2" a="1"/>
  <c r="CO1821" i="2" s="1"/>
  <c r="CO1827" i="2" a="1"/>
  <c r="CO1827" i="2" s="1"/>
  <c r="CO1833" i="2" a="1"/>
  <c r="CO1833" i="2" s="1"/>
  <c r="CO1839" i="2" a="1"/>
  <c r="CO1839" i="2" s="1"/>
  <c r="CO1845" i="2" a="1"/>
  <c r="CO1845" i="2" s="1"/>
  <c r="CO1851" i="2" a="1"/>
  <c r="CO1851" i="2" s="1"/>
  <c r="CO1857" i="2" a="1"/>
  <c r="CO1857" i="2" s="1"/>
  <c r="CO1863" i="2" a="1"/>
  <c r="CO1863" i="2" s="1"/>
  <c r="CO1869" i="2" a="1"/>
  <c r="CO1869" i="2" s="1"/>
  <c r="CO1875" i="2" a="1"/>
  <c r="CO1875" i="2" s="1"/>
  <c r="CO1881" i="2" a="1"/>
  <c r="CO1881" i="2" s="1"/>
  <c r="CO1887" i="2" a="1"/>
  <c r="CO1887" i="2" s="1"/>
  <c r="CO1893" i="2" a="1"/>
  <c r="CO1893" i="2" s="1"/>
  <c r="CO1899" i="2" a="1"/>
  <c r="CO1899" i="2" s="1"/>
  <c r="CO1905" i="2" a="1"/>
  <c r="CO1905" i="2" s="1"/>
  <c r="CO1911" i="2" a="1"/>
  <c r="CO1911" i="2" s="1"/>
  <c r="CO1917" i="2" a="1"/>
  <c r="CO1917" i="2" s="1"/>
  <c r="CO1923" i="2" a="1"/>
  <c r="CO1923" i="2" s="1"/>
  <c r="CO1929" i="2" a="1"/>
  <c r="CO1929" i="2" s="1"/>
  <c r="CO1935" i="2" a="1"/>
  <c r="CO1935" i="2" s="1"/>
  <c r="CO1941" i="2" a="1"/>
  <c r="CO1941" i="2" s="1"/>
  <c r="CO1947" i="2" a="1"/>
  <c r="CO1947" i="2" s="1"/>
  <c r="CO1953" i="2" a="1"/>
  <c r="CO1953" i="2" s="1"/>
  <c r="CO1959" i="2" a="1"/>
  <c r="CO1959" i="2" s="1"/>
  <c r="CO1965" i="2" a="1"/>
  <c r="CO1965" i="2" s="1"/>
  <c r="CO1971" i="2" a="1"/>
  <c r="CO1971" i="2" s="1"/>
  <c r="CO1977" i="2" a="1"/>
  <c r="CO1977" i="2" s="1"/>
  <c r="CO1983" i="2" a="1"/>
  <c r="CO1983" i="2" s="1"/>
  <c r="CO1989" i="2" a="1"/>
  <c r="CO1989" i="2" s="1"/>
  <c r="CO1995" i="2" a="1"/>
  <c r="CO1995" i="2" s="1"/>
  <c r="CO2001" i="2" a="1"/>
  <c r="CO2001" i="2" s="1"/>
  <c r="CO2007" i="2" a="1"/>
  <c r="CO2007" i="2" s="1"/>
  <c r="CO2013" i="2" a="1"/>
  <c r="CO2013" i="2" s="1"/>
  <c r="CO2019" i="2" a="1"/>
  <c r="CO2019" i="2" s="1"/>
  <c r="CO2025" i="2" a="1"/>
  <c r="CO2025" i="2" s="1"/>
  <c r="CO2031" i="2" a="1"/>
  <c r="CO2031" i="2" s="1"/>
  <c r="CO2037" i="2" a="1"/>
  <c r="CO2037" i="2" s="1"/>
  <c r="CO2043" i="2" a="1"/>
  <c r="CO2043" i="2" s="1"/>
  <c r="CO2049" i="2" a="1"/>
  <c r="CO2049" i="2" s="1"/>
  <c r="CO2055" i="2" a="1"/>
  <c r="CO2055" i="2" s="1"/>
  <c r="CO2061" i="2" a="1"/>
  <c r="CO2061" i="2" s="1"/>
  <c r="CO2067" i="2" a="1"/>
  <c r="CO2067" i="2" s="1"/>
  <c r="CO2073" i="2" a="1"/>
  <c r="CO2073" i="2" s="1"/>
  <c r="CO2079" i="2" a="1"/>
  <c r="CO2079" i="2" s="1"/>
  <c r="CO2085" i="2" a="1"/>
  <c r="CO2085" i="2" s="1"/>
  <c r="CO2091" i="2" a="1"/>
  <c r="CO2091" i="2" s="1"/>
  <c r="CO2097" i="2" a="1"/>
  <c r="CO2097" i="2" s="1"/>
  <c r="CO2103" i="2" a="1"/>
  <c r="CO2103" i="2" s="1"/>
  <c r="CO2109" i="2" a="1"/>
  <c r="CO2109" i="2" s="1"/>
  <c r="CO2115" i="2" a="1"/>
  <c r="CO2115" i="2" s="1"/>
  <c r="CO2121" i="2" a="1"/>
  <c r="CO2121" i="2" s="1"/>
  <c r="CO2127" i="2" a="1"/>
  <c r="CO2127" i="2" s="1"/>
  <c r="CO2133" i="2" a="1"/>
  <c r="CO2133" i="2" s="1"/>
  <c r="CO2139" i="2" a="1"/>
  <c r="CO2139" i="2" s="1"/>
  <c r="CO2145" i="2" a="1"/>
  <c r="CO2145" i="2" s="1"/>
  <c r="CO2151" i="2" a="1"/>
  <c r="CO2151" i="2" s="1"/>
  <c r="CO2157" i="2" a="1"/>
  <c r="CO2157" i="2" s="1"/>
  <c r="CO2163" i="2" a="1"/>
  <c r="CO2163" i="2" s="1"/>
  <c r="CO2169" i="2" a="1"/>
  <c r="CO2169" i="2" s="1"/>
  <c r="CO2175" i="2" a="1"/>
  <c r="CO2175" i="2" s="1"/>
  <c r="CO2181" i="2" a="1"/>
  <c r="CO2181" i="2" s="1"/>
  <c r="CO2187" i="2" a="1"/>
  <c r="CO2187" i="2" s="1"/>
  <c r="CO2193" i="2" a="1"/>
  <c r="CO2193" i="2" s="1"/>
  <c r="CO2199" i="2" a="1"/>
  <c r="CO2199" i="2" s="1"/>
  <c r="CO2205" i="2" a="1"/>
  <c r="CO2205" i="2" s="1"/>
  <c r="CO2211" i="2" a="1"/>
  <c r="CO2211" i="2" s="1"/>
  <c r="CO2217" i="2" a="1"/>
  <c r="CO2217" i="2" s="1"/>
  <c r="CO2223" i="2" a="1"/>
  <c r="CO2223" i="2" s="1"/>
  <c r="CO2229" i="2" a="1"/>
  <c r="CO2229" i="2" s="1"/>
  <c r="CO2235" i="2" a="1"/>
  <c r="CO2235" i="2" s="1"/>
  <c r="CO2241" i="2" a="1"/>
  <c r="CO2241" i="2" s="1"/>
  <c r="CO2247" i="2" a="1"/>
  <c r="CO2247" i="2" s="1"/>
  <c r="CO2253" i="2" a="1"/>
  <c r="CO2253" i="2" s="1"/>
  <c r="CO2259" i="2" a="1"/>
  <c r="CO2259" i="2" s="1"/>
  <c r="CO2265" i="2" a="1"/>
  <c r="CO2265" i="2" s="1"/>
  <c r="CO2271" i="2" a="1"/>
  <c r="CO2271" i="2" s="1"/>
  <c r="CO2277" i="2" a="1"/>
  <c r="CO2277" i="2" s="1"/>
  <c r="CO2283" i="2" a="1"/>
  <c r="CO2283" i="2" s="1"/>
  <c r="CO2289" i="2" a="1"/>
  <c r="CO2289" i="2" s="1"/>
  <c r="CO2295" i="2" a="1"/>
  <c r="CO2295" i="2" s="1"/>
  <c r="CO2301" i="2" a="1"/>
  <c r="CO2301" i="2" s="1"/>
  <c r="CO2307" i="2" a="1"/>
  <c r="CO2307" i="2" s="1"/>
  <c r="CO2313" i="2" a="1"/>
  <c r="CO2313" i="2" s="1"/>
  <c r="CO2319" i="2" a="1"/>
  <c r="CO2319" i="2" s="1"/>
  <c r="CO2325" i="2" a="1"/>
  <c r="CO2325" i="2" s="1"/>
  <c r="CO2331" i="2" a="1"/>
  <c r="CO2331" i="2" s="1"/>
  <c r="CO2337" i="2" a="1"/>
  <c r="CO2337" i="2" s="1"/>
  <c r="CO2343" i="2" a="1"/>
  <c r="CO2343" i="2" s="1"/>
  <c r="CO2349" i="2" a="1"/>
  <c r="CO2349" i="2" s="1"/>
  <c r="CO2355" i="2" a="1"/>
  <c r="CO2355" i="2" s="1"/>
  <c r="CO2361" i="2" a="1"/>
  <c r="CO2361" i="2" s="1"/>
  <c r="CO2367" i="2" a="1"/>
  <c r="CO2367" i="2" s="1"/>
  <c r="CO2373" i="2" a="1"/>
  <c r="CO2373" i="2" s="1"/>
  <c r="CO2379" i="2" a="1"/>
  <c r="CO2379" i="2" s="1"/>
  <c r="CO2385" i="2" a="1"/>
  <c r="CO2385" i="2" s="1"/>
  <c r="CO2391" i="2" a="1"/>
  <c r="CO2391" i="2" s="1"/>
  <c r="CO2397" i="2" a="1"/>
  <c r="CO2397" i="2" s="1"/>
  <c r="CO2403" i="2" a="1"/>
  <c r="CO2403" i="2" s="1"/>
  <c r="CO2409" i="2" a="1"/>
  <c r="CO2409" i="2" s="1"/>
  <c r="CO2415" i="2" a="1"/>
  <c r="CO2415" i="2" s="1"/>
  <c r="CO2421" i="2" a="1"/>
  <c r="CO2421" i="2" s="1"/>
  <c r="CO2427" i="2" a="1"/>
  <c r="CO2427" i="2" s="1"/>
  <c r="CO2433" i="2" a="1"/>
  <c r="CO2433" i="2" s="1"/>
  <c r="CO2439" i="2" a="1"/>
  <c r="CO2439" i="2" s="1"/>
  <c r="CO2445" i="2" a="1"/>
  <c r="CO2445" i="2" s="1"/>
  <c r="CO2451" i="2" a="1"/>
  <c r="CO2451" i="2" s="1"/>
  <c r="CO2457" i="2" a="1"/>
  <c r="CO2457" i="2" s="1"/>
  <c r="CO2463" i="2" a="1"/>
  <c r="CO2463" i="2" s="1"/>
  <c r="CO2469" i="2" a="1"/>
  <c r="CO2469" i="2" s="1"/>
  <c r="CO2475" i="2" a="1"/>
  <c r="CO2475" i="2" s="1"/>
  <c r="CO2481" i="2" a="1"/>
  <c r="CO2481" i="2" s="1"/>
  <c r="CO2487" i="2" a="1"/>
  <c r="CO2487" i="2" s="1"/>
  <c r="CO2493" i="2" a="1"/>
  <c r="CO2493" i="2" s="1"/>
  <c r="CO2499" i="2" a="1"/>
  <c r="CO2499" i="2" s="1"/>
  <c r="CO2505" i="2" a="1"/>
  <c r="CO2505" i="2" s="1"/>
  <c r="CP111" i="2"/>
  <c r="CP117" i="2"/>
  <c r="CP123" i="2"/>
  <c r="CP129" i="2"/>
  <c r="CP135" i="2"/>
  <c r="CP141" i="2"/>
  <c r="CP147" i="2"/>
  <c r="CP153" i="2"/>
  <c r="CP159" i="2"/>
  <c r="CP165" i="2"/>
  <c r="CP171" i="2"/>
  <c r="CP177" i="2"/>
  <c r="CP183" i="2"/>
  <c r="CP189" i="2"/>
  <c r="CP195" i="2"/>
  <c r="CP201" i="2"/>
  <c r="CP207" i="2"/>
  <c r="CP213" i="2"/>
  <c r="CP219" i="2"/>
  <c r="CP225" i="2"/>
  <c r="CP231" i="2"/>
  <c r="CP237" i="2"/>
  <c r="CP243" i="2"/>
  <c r="CP249" i="2"/>
  <c r="CP255" i="2"/>
  <c r="CP261" i="2"/>
  <c r="CP267" i="2"/>
  <c r="CP273" i="2"/>
  <c r="CP279" i="2"/>
  <c r="CP285" i="2"/>
  <c r="CP291" i="2"/>
  <c r="CP297" i="2"/>
  <c r="CP303" i="2"/>
  <c r="CP309" i="2"/>
  <c r="CP315" i="2"/>
  <c r="CP321" i="2"/>
  <c r="CP327" i="2"/>
  <c r="CP333" i="2"/>
  <c r="CP339" i="2"/>
  <c r="CP345" i="2"/>
  <c r="CP351" i="2"/>
  <c r="CP357" i="2"/>
  <c r="CP363" i="2"/>
  <c r="CP369" i="2"/>
  <c r="CP375" i="2"/>
  <c r="CP381" i="2"/>
  <c r="CP387" i="2"/>
  <c r="CP393" i="2"/>
  <c r="CP399" i="2"/>
  <c r="CP405" i="2"/>
  <c r="CP411" i="2"/>
  <c r="CP417" i="2"/>
  <c r="CP423" i="2"/>
  <c r="CP429" i="2"/>
  <c r="CP435" i="2"/>
  <c r="CP441" i="2"/>
  <c r="CP447" i="2"/>
  <c r="CP453" i="2"/>
  <c r="CP459" i="2"/>
  <c r="CP465" i="2"/>
  <c r="CP471" i="2"/>
  <c r="CP477" i="2"/>
  <c r="CP483" i="2"/>
  <c r="CP489" i="2"/>
  <c r="CP495" i="2"/>
  <c r="CP501" i="2"/>
  <c r="CP507" i="2"/>
  <c r="CP513" i="2"/>
  <c r="CP519" i="2"/>
  <c r="CP525" i="2"/>
  <c r="CP531" i="2"/>
  <c r="CP537" i="2"/>
  <c r="CP543" i="2"/>
  <c r="EK114" i="2"/>
  <c r="EO114" i="2" s="1"/>
  <c r="EQ114" i="2" s="1"/>
  <c r="CM114" i="2"/>
  <c r="EM114" i="2"/>
  <c r="EI114" i="2"/>
  <c r="EC114" i="2"/>
  <c r="DW114" i="2"/>
  <c r="DQ114" i="2"/>
  <c r="DK114" i="2"/>
  <c r="DE114" i="2"/>
  <c r="CY114" i="2"/>
  <c r="EH114" i="2"/>
  <c r="EB114" i="2"/>
  <c r="DV114" i="2"/>
  <c r="DP114" i="2"/>
  <c r="DJ114" i="2"/>
  <c r="DD114" i="2"/>
  <c r="CX114" i="2"/>
  <c r="EG114" i="2"/>
  <c r="EA114" i="2"/>
  <c r="DU114" i="2"/>
  <c r="DO114" i="2"/>
  <c r="DI114" i="2"/>
  <c r="DC114" i="2"/>
  <c r="CW114" i="2"/>
  <c r="EF114" i="2"/>
  <c r="DZ114" i="2"/>
  <c r="DT114" i="2"/>
  <c r="DN114" i="2"/>
  <c r="DH114" i="2"/>
  <c r="DB114" i="2"/>
  <c r="EE114" i="2"/>
  <c r="DY114" i="2"/>
  <c r="DS114" i="2"/>
  <c r="DM114" i="2"/>
  <c r="DG114" i="2"/>
  <c r="DA114" i="2"/>
  <c r="ED114" i="2"/>
  <c r="DX114" i="2"/>
  <c r="DR114" i="2"/>
  <c r="DL114" i="2"/>
  <c r="DF114" i="2"/>
  <c r="CZ114" i="2"/>
  <c r="CR114" i="2"/>
  <c r="CV114" i="2"/>
  <c r="CU114" i="2"/>
  <c r="CQ114" i="2"/>
  <c r="CT114" i="2"/>
  <c r="CS114" i="2"/>
  <c r="EK120" i="2"/>
  <c r="EO120" i="2" s="1"/>
  <c r="EQ120" i="2" s="1"/>
  <c r="CM120" i="2"/>
  <c r="EM120" i="2"/>
  <c r="EI120" i="2"/>
  <c r="EC120" i="2"/>
  <c r="DW120" i="2"/>
  <c r="DQ120" i="2"/>
  <c r="DK120" i="2"/>
  <c r="DE120" i="2"/>
  <c r="CY120" i="2"/>
  <c r="EH120" i="2"/>
  <c r="EB120" i="2"/>
  <c r="DV120" i="2"/>
  <c r="DP120" i="2"/>
  <c r="DJ120" i="2"/>
  <c r="DD120" i="2"/>
  <c r="CX120" i="2"/>
  <c r="EG120" i="2"/>
  <c r="EA120" i="2"/>
  <c r="DU120" i="2"/>
  <c r="DO120" i="2"/>
  <c r="DI120" i="2"/>
  <c r="DC120" i="2"/>
  <c r="CW120" i="2"/>
  <c r="EF120" i="2"/>
  <c r="DZ120" i="2"/>
  <c r="DT120" i="2"/>
  <c r="DN120" i="2"/>
  <c r="DH120" i="2"/>
  <c r="DB120" i="2"/>
  <c r="EE120" i="2"/>
  <c r="DY120" i="2"/>
  <c r="DS120" i="2"/>
  <c r="DM120" i="2"/>
  <c r="DG120" i="2"/>
  <c r="DA120" i="2"/>
  <c r="ED120" i="2"/>
  <c r="DX120" i="2"/>
  <c r="DR120" i="2"/>
  <c r="DL120" i="2"/>
  <c r="DF120" i="2"/>
  <c r="CZ120" i="2"/>
  <c r="CR120" i="2"/>
  <c r="CV120" i="2"/>
  <c r="CU120" i="2"/>
  <c r="CQ120" i="2"/>
  <c r="CT120" i="2"/>
  <c r="CS120" i="2"/>
  <c r="EK126" i="2"/>
  <c r="EO126" i="2" s="1"/>
  <c r="EQ126" i="2" s="1"/>
  <c r="CM126" i="2"/>
  <c r="EM126" i="2"/>
  <c r="EI126" i="2"/>
  <c r="EC126" i="2"/>
  <c r="DW126" i="2"/>
  <c r="DQ126" i="2"/>
  <c r="DK126" i="2"/>
  <c r="DE126" i="2"/>
  <c r="CY126" i="2"/>
  <c r="EH126" i="2"/>
  <c r="EB126" i="2"/>
  <c r="DV126" i="2"/>
  <c r="DP126" i="2"/>
  <c r="DJ126" i="2"/>
  <c r="DD126" i="2"/>
  <c r="CX126" i="2"/>
  <c r="EG126" i="2"/>
  <c r="EA126" i="2"/>
  <c r="DU126" i="2"/>
  <c r="DO126" i="2"/>
  <c r="DI126" i="2"/>
  <c r="DC126" i="2"/>
  <c r="CW126" i="2"/>
  <c r="EF126" i="2"/>
  <c r="DZ126" i="2"/>
  <c r="DT126" i="2"/>
  <c r="DN126" i="2"/>
  <c r="DH126" i="2"/>
  <c r="DB126" i="2"/>
  <c r="EE126" i="2"/>
  <c r="DY126" i="2"/>
  <c r="DS126" i="2"/>
  <c r="DM126" i="2"/>
  <c r="DG126" i="2"/>
  <c r="DA126" i="2"/>
  <c r="ED126" i="2"/>
  <c r="DX126" i="2"/>
  <c r="DR126" i="2"/>
  <c r="DL126" i="2"/>
  <c r="DF126" i="2"/>
  <c r="CZ126" i="2"/>
  <c r="CR126" i="2"/>
  <c r="CV126" i="2"/>
  <c r="CU126" i="2"/>
  <c r="CQ126" i="2"/>
  <c r="CT126" i="2"/>
  <c r="CS126" i="2"/>
  <c r="EK132" i="2"/>
  <c r="EO132" i="2" s="1"/>
  <c r="EQ132" i="2" s="1"/>
  <c r="CM132" i="2"/>
  <c r="EM132" i="2"/>
  <c r="EI132" i="2"/>
  <c r="EC132" i="2"/>
  <c r="DW132" i="2"/>
  <c r="DQ132" i="2"/>
  <c r="DK132" i="2"/>
  <c r="DE132" i="2"/>
  <c r="CY132" i="2"/>
  <c r="EH132" i="2"/>
  <c r="EB132" i="2"/>
  <c r="DV132" i="2"/>
  <c r="DP132" i="2"/>
  <c r="DJ132" i="2"/>
  <c r="DD132" i="2"/>
  <c r="CX132" i="2"/>
  <c r="EG132" i="2"/>
  <c r="EA132" i="2"/>
  <c r="DU132" i="2"/>
  <c r="DO132" i="2"/>
  <c r="DI132" i="2"/>
  <c r="DC132" i="2"/>
  <c r="CW132" i="2"/>
  <c r="EF132" i="2"/>
  <c r="DZ132" i="2"/>
  <c r="DT132" i="2"/>
  <c r="DN132" i="2"/>
  <c r="DH132" i="2"/>
  <c r="DB132" i="2"/>
  <c r="EE132" i="2"/>
  <c r="DY132" i="2"/>
  <c r="DS132" i="2"/>
  <c r="DM132" i="2"/>
  <c r="DG132" i="2"/>
  <c r="DA132" i="2"/>
  <c r="ED132" i="2"/>
  <c r="DX132" i="2"/>
  <c r="DR132" i="2"/>
  <c r="DL132" i="2"/>
  <c r="DF132" i="2"/>
  <c r="CZ132" i="2"/>
  <c r="CR132" i="2"/>
  <c r="CV132" i="2"/>
  <c r="CU132" i="2"/>
  <c r="CQ132" i="2"/>
  <c r="CT132" i="2"/>
  <c r="CS132" i="2"/>
  <c r="EK138" i="2"/>
  <c r="EO138" i="2" s="1"/>
  <c r="EQ138" i="2" s="1"/>
  <c r="CM138" i="2"/>
  <c r="EM138" i="2"/>
  <c r="EI138" i="2"/>
  <c r="EC138" i="2"/>
  <c r="DW138" i="2"/>
  <c r="DQ138" i="2"/>
  <c r="DK138" i="2"/>
  <c r="DE138" i="2"/>
  <c r="CY138" i="2"/>
  <c r="EH138" i="2"/>
  <c r="EB138" i="2"/>
  <c r="DV138" i="2"/>
  <c r="DP138" i="2"/>
  <c r="DJ138" i="2"/>
  <c r="DD138" i="2"/>
  <c r="CX138" i="2"/>
  <c r="EG138" i="2"/>
  <c r="EA138" i="2"/>
  <c r="DU138" i="2"/>
  <c r="DO138" i="2"/>
  <c r="DI138" i="2"/>
  <c r="DC138" i="2"/>
  <c r="CW138" i="2"/>
  <c r="EF138" i="2"/>
  <c r="DZ138" i="2"/>
  <c r="DT138" i="2"/>
  <c r="DN138" i="2"/>
  <c r="DH138" i="2"/>
  <c r="DB138" i="2"/>
  <c r="EE138" i="2"/>
  <c r="DY138" i="2"/>
  <c r="DS138" i="2"/>
  <c r="DM138" i="2"/>
  <c r="DG138" i="2"/>
  <c r="DA138" i="2"/>
  <c r="ED138" i="2"/>
  <c r="DX138" i="2"/>
  <c r="DR138" i="2"/>
  <c r="DL138" i="2"/>
  <c r="DF138" i="2"/>
  <c r="CZ138" i="2"/>
  <c r="CR138" i="2"/>
  <c r="CV138" i="2"/>
  <c r="CU138" i="2"/>
  <c r="CQ138" i="2"/>
  <c r="CT138" i="2"/>
  <c r="CS138" i="2"/>
  <c r="EK144" i="2"/>
  <c r="EO144" i="2" s="1"/>
  <c r="EQ144" i="2" s="1"/>
  <c r="CM144" i="2"/>
  <c r="EM144" i="2"/>
  <c r="EI144" i="2"/>
  <c r="EC144" i="2"/>
  <c r="DW144" i="2"/>
  <c r="DQ144" i="2"/>
  <c r="DK144" i="2"/>
  <c r="DE144" i="2"/>
  <c r="CY144" i="2"/>
  <c r="EH144" i="2"/>
  <c r="EB144" i="2"/>
  <c r="DV144" i="2"/>
  <c r="DP144" i="2"/>
  <c r="DJ144" i="2"/>
  <c r="DD144" i="2"/>
  <c r="CX144" i="2"/>
  <c r="EG144" i="2"/>
  <c r="EA144" i="2"/>
  <c r="DU144" i="2"/>
  <c r="DO144" i="2"/>
  <c r="DI144" i="2"/>
  <c r="DC144" i="2"/>
  <c r="CW144" i="2"/>
  <c r="EF144" i="2"/>
  <c r="DZ144" i="2"/>
  <c r="DT144" i="2"/>
  <c r="DN144" i="2"/>
  <c r="DH144" i="2"/>
  <c r="DB144" i="2"/>
  <c r="EE144" i="2"/>
  <c r="DY144" i="2"/>
  <c r="DS144" i="2"/>
  <c r="DM144" i="2"/>
  <c r="DG144" i="2"/>
  <c r="DA144" i="2"/>
  <c r="ED144" i="2"/>
  <c r="DX144" i="2"/>
  <c r="DR144" i="2"/>
  <c r="DL144" i="2"/>
  <c r="DF144" i="2"/>
  <c r="CZ144" i="2"/>
  <c r="CR144" i="2"/>
  <c r="CV144" i="2"/>
  <c r="CU144" i="2"/>
  <c r="CQ144" i="2"/>
  <c r="CT144" i="2"/>
  <c r="CS144" i="2"/>
  <c r="EK150" i="2"/>
  <c r="EO150" i="2" s="1"/>
  <c r="EQ150" i="2" s="1"/>
  <c r="CM150" i="2"/>
  <c r="EM150" i="2"/>
  <c r="EI150" i="2"/>
  <c r="EC150" i="2"/>
  <c r="DW150" i="2"/>
  <c r="DQ150" i="2"/>
  <c r="DK150" i="2"/>
  <c r="DE150" i="2"/>
  <c r="CY150" i="2"/>
  <c r="EH150" i="2"/>
  <c r="EB150" i="2"/>
  <c r="DV150" i="2"/>
  <c r="DP150" i="2"/>
  <c r="DJ150" i="2"/>
  <c r="DD150" i="2"/>
  <c r="CX150" i="2"/>
  <c r="EG150" i="2"/>
  <c r="EA150" i="2"/>
  <c r="DU150" i="2"/>
  <c r="DO150" i="2"/>
  <c r="DI150" i="2"/>
  <c r="DC150" i="2"/>
  <c r="CW150" i="2"/>
  <c r="EF150" i="2"/>
  <c r="DZ150" i="2"/>
  <c r="DT150" i="2"/>
  <c r="DN150" i="2"/>
  <c r="DH150" i="2"/>
  <c r="DB150" i="2"/>
  <c r="EE150" i="2"/>
  <c r="DY150" i="2"/>
  <c r="DS150" i="2"/>
  <c r="DM150" i="2"/>
  <c r="DG150" i="2"/>
  <c r="DA150" i="2"/>
  <c r="ED150" i="2"/>
  <c r="DX150" i="2"/>
  <c r="DR150" i="2"/>
  <c r="DL150" i="2"/>
  <c r="DF150" i="2"/>
  <c r="CZ150" i="2"/>
  <c r="CR150" i="2"/>
  <c r="CV150" i="2"/>
  <c r="CU150" i="2"/>
  <c r="CQ150" i="2"/>
  <c r="CT150" i="2"/>
  <c r="CS150" i="2"/>
  <c r="EK156" i="2"/>
  <c r="EO156" i="2" s="1"/>
  <c r="EQ156" i="2" s="1"/>
  <c r="CM156" i="2"/>
  <c r="EM156" i="2"/>
  <c r="EI156" i="2"/>
  <c r="EC156" i="2"/>
  <c r="DW156" i="2"/>
  <c r="DQ156" i="2"/>
  <c r="DK156" i="2"/>
  <c r="DE156" i="2"/>
  <c r="CY156" i="2"/>
  <c r="EH156" i="2"/>
  <c r="EB156" i="2"/>
  <c r="DV156" i="2"/>
  <c r="DP156" i="2"/>
  <c r="DJ156" i="2"/>
  <c r="DD156" i="2"/>
  <c r="CX156" i="2"/>
  <c r="EG156" i="2"/>
  <c r="EA156" i="2"/>
  <c r="DU156" i="2"/>
  <c r="DO156" i="2"/>
  <c r="DI156" i="2"/>
  <c r="DC156" i="2"/>
  <c r="CW156" i="2"/>
  <c r="EF156" i="2"/>
  <c r="DZ156" i="2"/>
  <c r="DT156" i="2"/>
  <c r="DN156" i="2"/>
  <c r="DH156" i="2"/>
  <c r="DB156" i="2"/>
  <c r="EE156" i="2"/>
  <c r="DY156" i="2"/>
  <c r="DS156" i="2"/>
  <c r="DM156" i="2"/>
  <c r="DG156" i="2"/>
  <c r="DA156" i="2"/>
  <c r="ED156" i="2"/>
  <c r="DX156" i="2"/>
  <c r="DR156" i="2"/>
  <c r="DL156" i="2"/>
  <c r="DF156" i="2"/>
  <c r="CZ156" i="2"/>
  <c r="CR156" i="2"/>
  <c r="CV156" i="2"/>
  <c r="CU156" i="2"/>
  <c r="CQ156" i="2"/>
  <c r="CT156" i="2"/>
  <c r="CS156" i="2"/>
  <c r="EK162" i="2"/>
  <c r="EO162" i="2" s="1"/>
  <c r="EQ162" i="2" s="1"/>
  <c r="CM162" i="2"/>
  <c r="EM162" i="2"/>
  <c r="EI162" i="2"/>
  <c r="EC162" i="2"/>
  <c r="DW162" i="2"/>
  <c r="DQ162" i="2"/>
  <c r="DK162" i="2"/>
  <c r="DE162" i="2"/>
  <c r="CY162" i="2"/>
  <c r="EH162" i="2"/>
  <c r="EB162" i="2"/>
  <c r="DV162" i="2"/>
  <c r="DP162" i="2"/>
  <c r="DJ162" i="2"/>
  <c r="DD162" i="2"/>
  <c r="CX162" i="2"/>
  <c r="EG162" i="2"/>
  <c r="EA162" i="2"/>
  <c r="DU162" i="2"/>
  <c r="DO162" i="2"/>
  <c r="DI162" i="2"/>
  <c r="DC162" i="2"/>
  <c r="CW162" i="2"/>
  <c r="EF162" i="2"/>
  <c r="DZ162" i="2"/>
  <c r="DT162" i="2"/>
  <c r="DN162" i="2"/>
  <c r="DH162" i="2"/>
  <c r="DB162" i="2"/>
  <c r="EE162" i="2"/>
  <c r="DY162" i="2"/>
  <c r="DS162" i="2"/>
  <c r="DM162" i="2"/>
  <c r="DG162" i="2"/>
  <c r="DA162" i="2"/>
  <c r="ED162" i="2"/>
  <c r="DX162" i="2"/>
  <c r="DR162" i="2"/>
  <c r="DL162" i="2"/>
  <c r="DF162" i="2"/>
  <c r="CZ162" i="2"/>
  <c r="CR162" i="2"/>
  <c r="CV162" i="2"/>
  <c r="CU162" i="2"/>
  <c r="CQ162" i="2"/>
  <c r="CT162" i="2"/>
  <c r="CS162" i="2"/>
  <c r="EK168" i="2"/>
  <c r="EO168" i="2" s="1"/>
  <c r="EQ168" i="2" s="1"/>
  <c r="CM168" i="2"/>
  <c r="EM168" i="2"/>
  <c r="EI168" i="2"/>
  <c r="EC168" i="2"/>
  <c r="DW168" i="2"/>
  <c r="DQ168" i="2"/>
  <c r="DK168" i="2"/>
  <c r="DE168" i="2"/>
  <c r="CY168" i="2"/>
  <c r="EH168" i="2"/>
  <c r="EB168" i="2"/>
  <c r="DV168" i="2"/>
  <c r="DP168" i="2"/>
  <c r="DJ168" i="2"/>
  <c r="DD168" i="2"/>
  <c r="CX168" i="2"/>
  <c r="EG168" i="2"/>
  <c r="EA168" i="2"/>
  <c r="DU168" i="2"/>
  <c r="DO168" i="2"/>
  <c r="DI168" i="2"/>
  <c r="DC168" i="2"/>
  <c r="CW168" i="2"/>
  <c r="EF168" i="2"/>
  <c r="DZ168" i="2"/>
  <c r="DT168" i="2"/>
  <c r="DN168" i="2"/>
  <c r="DH168" i="2"/>
  <c r="DB168" i="2"/>
  <c r="EE168" i="2"/>
  <c r="DY168" i="2"/>
  <c r="DS168" i="2"/>
  <c r="DM168" i="2"/>
  <c r="DG168" i="2"/>
  <c r="DA168" i="2"/>
  <c r="ED168" i="2"/>
  <c r="DX168" i="2"/>
  <c r="DR168" i="2"/>
  <c r="DL168" i="2"/>
  <c r="DF168" i="2"/>
  <c r="CZ168" i="2"/>
  <c r="CR168" i="2"/>
  <c r="CV168" i="2"/>
  <c r="CU168" i="2"/>
  <c r="CQ168" i="2"/>
  <c r="CT168" i="2"/>
  <c r="CS168" i="2"/>
  <c r="EK174" i="2"/>
  <c r="EO174" i="2" s="1"/>
  <c r="EQ174" i="2" s="1"/>
  <c r="CM174" i="2"/>
  <c r="EM174" i="2"/>
  <c r="EI174" i="2"/>
  <c r="EC174" i="2"/>
  <c r="DW174" i="2"/>
  <c r="DQ174" i="2"/>
  <c r="DK174" i="2"/>
  <c r="DE174" i="2"/>
  <c r="CY174" i="2"/>
  <c r="EH174" i="2"/>
  <c r="EB174" i="2"/>
  <c r="DV174" i="2"/>
  <c r="DP174" i="2"/>
  <c r="DJ174" i="2"/>
  <c r="DD174" i="2"/>
  <c r="CX174" i="2"/>
  <c r="EG174" i="2"/>
  <c r="EA174" i="2"/>
  <c r="DU174" i="2"/>
  <c r="DO174" i="2"/>
  <c r="DI174" i="2"/>
  <c r="DC174" i="2"/>
  <c r="CW174" i="2"/>
  <c r="EF174" i="2"/>
  <c r="DZ174" i="2"/>
  <c r="DT174" i="2"/>
  <c r="DN174" i="2"/>
  <c r="DH174" i="2"/>
  <c r="DB174" i="2"/>
  <c r="EE174" i="2"/>
  <c r="DY174" i="2"/>
  <c r="DS174" i="2"/>
  <c r="DM174" i="2"/>
  <c r="DG174" i="2"/>
  <c r="DA174" i="2"/>
  <c r="ED174" i="2"/>
  <c r="DX174" i="2"/>
  <c r="DR174" i="2"/>
  <c r="DL174" i="2"/>
  <c r="DF174" i="2"/>
  <c r="CZ174" i="2"/>
  <c r="CR174" i="2"/>
  <c r="CV174" i="2"/>
  <c r="CU174" i="2"/>
  <c r="CQ174" i="2"/>
  <c r="CT174" i="2"/>
  <c r="CS174" i="2"/>
  <c r="EK180" i="2"/>
  <c r="EO180" i="2" s="1"/>
  <c r="EQ180" i="2" s="1"/>
  <c r="CM180" i="2"/>
  <c r="EM180" i="2"/>
  <c r="EI180" i="2"/>
  <c r="EC180" i="2"/>
  <c r="DW180" i="2"/>
  <c r="DQ180" i="2"/>
  <c r="DK180" i="2"/>
  <c r="DE180" i="2"/>
  <c r="CY180" i="2"/>
  <c r="EH180" i="2"/>
  <c r="EB180" i="2"/>
  <c r="DV180" i="2"/>
  <c r="DP180" i="2"/>
  <c r="DJ180" i="2"/>
  <c r="DD180" i="2"/>
  <c r="CX180" i="2"/>
  <c r="EG180" i="2"/>
  <c r="EA180" i="2"/>
  <c r="DU180" i="2"/>
  <c r="DO180" i="2"/>
  <c r="DI180" i="2"/>
  <c r="DC180" i="2"/>
  <c r="CW180" i="2"/>
  <c r="EF180" i="2"/>
  <c r="DZ180" i="2"/>
  <c r="DT180" i="2"/>
  <c r="DN180" i="2"/>
  <c r="DH180" i="2"/>
  <c r="DB180" i="2"/>
  <c r="EE180" i="2"/>
  <c r="DY180" i="2"/>
  <c r="DS180" i="2"/>
  <c r="DM180" i="2"/>
  <c r="DG180" i="2"/>
  <c r="DA180" i="2"/>
  <c r="ED180" i="2"/>
  <c r="DX180" i="2"/>
  <c r="DR180" i="2"/>
  <c r="DL180" i="2"/>
  <c r="DF180" i="2"/>
  <c r="CZ180" i="2"/>
  <c r="CR180" i="2"/>
  <c r="CV180" i="2"/>
  <c r="CU180" i="2"/>
  <c r="CQ180" i="2"/>
  <c r="CT180" i="2"/>
  <c r="CS180" i="2"/>
  <c r="EK186" i="2"/>
  <c r="EO186" i="2" s="1"/>
  <c r="EQ186" i="2" s="1"/>
  <c r="CM186" i="2"/>
  <c r="EM186" i="2"/>
  <c r="EI186" i="2"/>
  <c r="EC186" i="2"/>
  <c r="DW186" i="2"/>
  <c r="DQ186" i="2"/>
  <c r="DK186" i="2"/>
  <c r="DE186" i="2"/>
  <c r="CY186" i="2"/>
  <c r="EH186" i="2"/>
  <c r="EB186" i="2"/>
  <c r="DV186" i="2"/>
  <c r="DP186" i="2"/>
  <c r="DJ186" i="2"/>
  <c r="DD186" i="2"/>
  <c r="CX186" i="2"/>
  <c r="EG186" i="2"/>
  <c r="EA186" i="2"/>
  <c r="DU186" i="2"/>
  <c r="DO186" i="2"/>
  <c r="DI186" i="2"/>
  <c r="DC186" i="2"/>
  <c r="CW186" i="2"/>
  <c r="EF186" i="2"/>
  <c r="DZ186" i="2"/>
  <c r="DT186" i="2"/>
  <c r="DN186" i="2"/>
  <c r="DH186" i="2"/>
  <c r="DB186" i="2"/>
  <c r="EE186" i="2"/>
  <c r="DY186" i="2"/>
  <c r="DS186" i="2"/>
  <c r="DM186" i="2"/>
  <c r="DG186" i="2"/>
  <c r="DA186" i="2"/>
  <c r="ED186" i="2"/>
  <c r="DX186" i="2"/>
  <c r="DR186" i="2"/>
  <c r="DL186" i="2"/>
  <c r="DF186" i="2"/>
  <c r="CZ186" i="2"/>
  <c r="CR186" i="2"/>
  <c r="CV186" i="2"/>
  <c r="CU186" i="2"/>
  <c r="CQ186" i="2"/>
  <c r="CT186" i="2"/>
  <c r="CS186" i="2"/>
  <c r="EK192" i="2"/>
  <c r="EO192" i="2" s="1"/>
  <c r="EQ192" i="2" s="1"/>
  <c r="CM192" i="2"/>
  <c r="EM192" i="2"/>
  <c r="EI192" i="2"/>
  <c r="EC192" i="2"/>
  <c r="DW192" i="2"/>
  <c r="DQ192" i="2"/>
  <c r="DK192" i="2"/>
  <c r="DE192" i="2"/>
  <c r="CY192" i="2"/>
  <c r="EH192" i="2"/>
  <c r="EB192" i="2"/>
  <c r="DV192" i="2"/>
  <c r="DP192" i="2"/>
  <c r="DJ192" i="2"/>
  <c r="DD192" i="2"/>
  <c r="CX192" i="2"/>
  <c r="EG192" i="2"/>
  <c r="EA192" i="2"/>
  <c r="DU192" i="2"/>
  <c r="DO192" i="2"/>
  <c r="DI192" i="2"/>
  <c r="DC192" i="2"/>
  <c r="CW192" i="2"/>
  <c r="EF192" i="2"/>
  <c r="DZ192" i="2"/>
  <c r="DT192" i="2"/>
  <c r="DN192" i="2"/>
  <c r="DH192" i="2"/>
  <c r="DB192" i="2"/>
  <c r="EE192" i="2"/>
  <c r="DY192" i="2"/>
  <c r="DS192" i="2"/>
  <c r="DM192" i="2"/>
  <c r="DG192" i="2"/>
  <c r="DA192" i="2"/>
  <c r="ED192" i="2"/>
  <c r="DX192" i="2"/>
  <c r="DR192" i="2"/>
  <c r="DL192" i="2"/>
  <c r="DF192" i="2"/>
  <c r="CZ192" i="2"/>
  <c r="CR192" i="2"/>
  <c r="CV192" i="2"/>
  <c r="CU192" i="2"/>
  <c r="CQ192" i="2"/>
  <c r="CT192" i="2"/>
  <c r="CS192" i="2"/>
  <c r="EK198" i="2"/>
  <c r="EO198" i="2" s="1"/>
  <c r="EQ198" i="2" s="1"/>
  <c r="CM198" i="2"/>
  <c r="EM198" i="2"/>
  <c r="EI198" i="2"/>
  <c r="EC198" i="2"/>
  <c r="DW198" i="2"/>
  <c r="DQ198" i="2"/>
  <c r="DK198" i="2"/>
  <c r="DE198" i="2"/>
  <c r="CY198" i="2"/>
  <c r="EH198" i="2"/>
  <c r="EB198" i="2"/>
  <c r="DV198" i="2"/>
  <c r="DP198" i="2"/>
  <c r="DJ198" i="2"/>
  <c r="DD198" i="2"/>
  <c r="CX198" i="2"/>
  <c r="EG198" i="2"/>
  <c r="EA198" i="2"/>
  <c r="DU198" i="2"/>
  <c r="DO198" i="2"/>
  <c r="DI198" i="2"/>
  <c r="DC198" i="2"/>
  <c r="CW198" i="2"/>
  <c r="EF198" i="2"/>
  <c r="DZ198" i="2"/>
  <c r="DT198" i="2"/>
  <c r="DN198" i="2"/>
  <c r="DH198" i="2"/>
  <c r="DB198" i="2"/>
  <c r="EE198" i="2"/>
  <c r="DY198" i="2"/>
  <c r="DS198" i="2"/>
  <c r="DM198" i="2"/>
  <c r="DG198" i="2"/>
  <c r="DA198" i="2"/>
  <c r="ED198" i="2"/>
  <c r="DX198" i="2"/>
  <c r="DR198" i="2"/>
  <c r="DL198" i="2"/>
  <c r="DF198" i="2"/>
  <c r="CZ198" i="2"/>
  <c r="CR198" i="2"/>
  <c r="CV198" i="2"/>
  <c r="CU198" i="2"/>
  <c r="CQ198" i="2"/>
  <c r="CT198" i="2"/>
  <c r="CS198" i="2"/>
  <c r="EK204" i="2"/>
  <c r="EO204" i="2" s="1"/>
  <c r="EQ204" i="2" s="1"/>
  <c r="CM204" i="2"/>
  <c r="EM204" i="2"/>
  <c r="EI204" i="2"/>
  <c r="EC204" i="2"/>
  <c r="DW204" i="2"/>
  <c r="DQ204" i="2"/>
  <c r="DK204" i="2"/>
  <c r="DE204" i="2"/>
  <c r="CY204" i="2"/>
  <c r="EH204" i="2"/>
  <c r="EB204" i="2"/>
  <c r="DV204" i="2"/>
  <c r="DP204" i="2"/>
  <c r="DJ204" i="2"/>
  <c r="DD204" i="2"/>
  <c r="CX204" i="2"/>
  <c r="EG204" i="2"/>
  <c r="EA204" i="2"/>
  <c r="DU204" i="2"/>
  <c r="DO204" i="2"/>
  <c r="DI204" i="2"/>
  <c r="DC204" i="2"/>
  <c r="CW204" i="2"/>
  <c r="EF204" i="2"/>
  <c r="DZ204" i="2"/>
  <c r="DT204" i="2"/>
  <c r="DN204" i="2"/>
  <c r="DH204" i="2"/>
  <c r="DB204" i="2"/>
  <c r="EE204" i="2"/>
  <c r="DY204" i="2"/>
  <c r="DS204" i="2"/>
  <c r="DM204" i="2"/>
  <c r="DG204" i="2"/>
  <c r="DA204" i="2"/>
  <c r="ED204" i="2"/>
  <c r="DX204" i="2"/>
  <c r="DR204" i="2"/>
  <c r="DL204" i="2"/>
  <c r="DF204" i="2"/>
  <c r="CZ204" i="2"/>
  <c r="CR204" i="2"/>
  <c r="CV204" i="2"/>
  <c r="CU204" i="2"/>
  <c r="CQ204" i="2"/>
  <c r="CT204" i="2"/>
  <c r="CS204" i="2"/>
  <c r="EK210" i="2"/>
  <c r="EO210" i="2" s="1"/>
  <c r="EQ210" i="2" s="1"/>
  <c r="CM210" i="2"/>
  <c r="EM210" i="2"/>
  <c r="EI210" i="2"/>
  <c r="EC210" i="2"/>
  <c r="DW210" i="2"/>
  <c r="DQ210" i="2"/>
  <c r="DK210" i="2"/>
  <c r="DE210" i="2"/>
  <c r="CY210" i="2"/>
  <c r="EH210" i="2"/>
  <c r="EB210" i="2"/>
  <c r="DV210" i="2"/>
  <c r="DP210" i="2"/>
  <c r="DJ210" i="2"/>
  <c r="DD210" i="2"/>
  <c r="CX210" i="2"/>
  <c r="EG210" i="2"/>
  <c r="EA210" i="2"/>
  <c r="DU210" i="2"/>
  <c r="DO210" i="2"/>
  <c r="DI210" i="2"/>
  <c r="DC210" i="2"/>
  <c r="CW210" i="2"/>
  <c r="EF210" i="2"/>
  <c r="DZ210" i="2"/>
  <c r="DT210" i="2"/>
  <c r="DN210" i="2"/>
  <c r="DH210" i="2"/>
  <c r="DB210" i="2"/>
  <c r="EE210" i="2"/>
  <c r="DY210" i="2"/>
  <c r="DS210" i="2"/>
  <c r="DM210" i="2"/>
  <c r="DG210" i="2"/>
  <c r="DA210" i="2"/>
  <c r="ED210" i="2"/>
  <c r="DX210" i="2"/>
  <c r="DR210" i="2"/>
  <c r="DL210" i="2"/>
  <c r="DF210" i="2"/>
  <c r="CZ210" i="2"/>
  <c r="CR210" i="2"/>
  <c r="CV210" i="2"/>
  <c r="CU210" i="2"/>
  <c r="CQ210" i="2"/>
  <c r="CT210" i="2"/>
  <c r="CS210" i="2"/>
  <c r="EK216" i="2"/>
  <c r="EO216" i="2" s="1"/>
  <c r="EQ216" i="2" s="1"/>
  <c r="CM216" i="2"/>
  <c r="EM216" i="2"/>
  <c r="EI216" i="2"/>
  <c r="EC216" i="2"/>
  <c r="DW216" i="2"/>
  <c r="DQ216" i="2"/>
  <c r="DK216" i="2"/>
  <c r="DE216" i="2"/>
  <c r="CY216" i="2"/>
  <c r="EH216" i="2"/>
  <c r="EB216" i="2"/>
  <c r="DV216" i="2"/>
  <c r="DP216" i="2"/>
  <c r="DJ216" i="2"/>
  <c r="DD216" i="2"/>
  <c r="CX216" i="2"/>
  <c r="EG216" i="2"/>
  <c r="EA216" i="2"/>
  <c r="DU216" i="2"/>
  <c r="DO216" i="2"/>
  <c r="DI216" i="2"/>
  <c r="DC216" i="2"/>
  <c r="CW216" i="2"/>
  <c r="EF216" i="2"/>
  <c r="DZ216" i="2"/>
  <c r="DT216" i="2"/>
  <c r="DN216" i="2"/>
  <c r="DH216" i="2"/>
  <c r="DB216" i="2"/>
  <c r="EE216" i="2"/>
  <c r="DY216" i="2"/>
  <c r="DS216" i="2"/>
  <c r="DM216" i="2"/>
  <c r="DG216" i="2"/>
  <c r="DA216" i="2"/>
  <c r="ED216" i="2"/>
  <c r="DX216" i="2"/>
  <c r="DR216" i="2"/>
  <c r="DL216" i="2"/>
  <c r="DF216" i="2"/>
  <c r="CZ216" i="2"/>
  <c r="CR216" i="2"/>
  <c r="CV216" i="2"/>
  <c r="CU216" i="2"/>
  <c r="CQ216" i="2"/>
  <c r="CT216" i="2"/>
  <c r="CS216" i="2"/>
  <c r="EK222" i="2"/>
  <c r="EO222" i="2" s="1"/>
  <c r="EQ222" i="2" s="1"/>
  <c r="CM222" i="2"/>
  <c r="EM222" i="2"/>
  <c r="EI222" i="2"/>
  <c r="EC222" i="2"/>
  <c r="DW222" i="2"/>
  <c r="DQ222" i="2"/>
  <c r="DK222" i="2"/>
  <c r="DE222" i="2"/>
  <c r="CY222" i="2"/>
  <c r="EH222" i="2"/>
  <c r="EB222" i="2"/>
  <c r="DV222" i="2"/>
  <c r="DP222" i="2"/>
  <c r="DJ222" i="2"/>
  <c r="DD222" i="2"/>
  <c r="CX222" i="2"/>
  <c r="EG222" i="2"/>
  <c r="EA222" i="2"/>
  <c r="DU222" i="2"/>
  <c r="DO222" i="2"/>
  <c r="DI222" i="2"/>
  <c r="DC222" i="2"/>
  <c r="CW222" i="2"/>
  <c r="EF222" i="2"/>
  <c r="DZ222" i="2"/>
  <c r="DT222" i="2"/>
  <c r="DN222" i="2"/>
  <c r="DH222" i="2"/>
  <c r="DB222" i="2"/>
  <c r="EE222" i="2"/>
  <c r="DY222" i="2"/>
  <c r="DS222" i="2"/>
  <c r="DM222" i="2"/>
  <c r="DG222" i="2"/>
  <c r="DA222" i="2"/>
  <c r="ED222" i="2"/>
  <c r="DX222" i="2"/>
  <c r="DR222" i="2"/>
  <c r="DL222" i="2"/>
  <c r="DF222" i="2"/>
  <c r="CZ222" i="2"/>
  <c r="CR222" i="2"/>
  <c r="CV222" i="2"/>
  <c r="CU222" i="2"/>
  <c r="CQ222" i="2"/>
  <c r="CT222" i="2"/>
  <c r="CS222" i="2"/>
  <c r="EK228" i="2"/>
  <c r="EO228" i="2" s="1"/>
  <c r="EQ228" i="2" s="1"/>
  <c r="CM228" i="2"/>
  <c r="EM228" i="2"/>
  <c r="EI228" i="2"/>
  <c r="EC228" i="2"/>
  <c r="DW228" i="2"/>
  <c r="DQ228" i="2"/>
  <c r="DK228" i="2"/>
  <c r="DE228" i="2"/>
  <c r="CY228" i="2"/>
  <c r="EH228" i="2"/>
  <c r="EB228" i="2"/>
  <c r="DV228" i="2"/>
  <c r="DP228" i="2"/>
  <c r="DJ228" i="2"/>
  <c r="DD228" i="2"/>
  <c r="CX228" i="2"/>
  <c r="EG228" i="2"/>
  <c r="EA228" i="2"/>
  <c r="DU228" i="2"/>
  <c r="DO228" i="2"/>
  <c r="DI228" i="2"/>
  <c r="DC228" i="2"/>
  <c r="CW228" i="2"/>
  <c r="EF228" i="2"/>
  <c r="DZ228" i="2"/>
  <c r="DT228" i="2"/>
  <c r="DN228" i="2"/>
  <c r="DH228" i="2"/>
  <c r="DB228" i="2"/>
  <c r="EE228" i="2"/>
  <c r="DY228" i="2"/>
  <c r="DS228" i="2"/>
  <c r="DM228" i="2"/>
  <c r="DG228" i="2"/>
  <c r="DA228" i="2"/>
  <c r="ED228" i="2"/>
  <c r="DX228" i="2"/>
  <c r="DR228" i="2"/>
  <c r="DL228" i="2"/>
  <c r="DF228" i="2"/>
  <c r="CZ228" i="2"/>
  <c r="CR228" i="2"/>
  <c r="CV228" i="2"/>
  <c r="CU228" i="2"/>
  <c r="CQ228" i="2"/>
  <c r="CT228" i="2"/>
  <c r="CS228" i="2"/>
  <c r="EK234" i="2"/>
  <c r="EO234" i="2" s="1"/>
  <c r="EQ234" i="2" s="1"/>
  <c r="CM234" i="2"/>
  <c r="EM234" i="2"/>
  <c r="EI234" i="2"/>
  <c r="EC234" i="2"/>
  <c r="DW234" i="2"/>
  <c r="DQ234" i="2"/>
  <c r="DK234" i="2"/>
  <c r="DE234" i="2"/>
  <c r="CY234" i="2"/>
  <c r="EH234" i="2"/>
  <c r="EB234" i="2"/>
  <c r="DV234" i="2"/>
  <c r="DP234" i="2"/>
  <c r="DJ234" i="2"/>
  <c r="DD234" i="2"/>
  <c r="CX234" i="2"/>
  <c r="EG234" i="2"/>
  <c r="EA234" i="2"/>
  <c r="DU234" i="2"/>
  <c r="DO234" i="2"/>
  <c r="DI234" i="2"/>
  <c r="DC234" i="2"/>
  <c r="CW234" i="2"/>
  <c r="EF234" i="2"/>
  <c r="DZ234" i="2"/>
  <c r="DT234" i="2"/>
  <c r="DN234" i="2"/>
  <c r="DH234" i="2"/>
  <c r="DB234" i="2"/>
  <c r="EE234" i="2"/>
  <c r="DY234" i="2"/>
  <c r="DS234" i="2"/>
  <c r="DM234" i="2"/>
  <c r="DG234" i="2"/>
  <c r="DA234" i="2"/>
  <c r="ED234" i="2"/>
  <c r="DX234" i="2"/>
  <c r="DR234" i="2"/>
  <c r="DL234" i="2"/>
  <c r="DF234" i="2"/>
  <c r="CZ234" i="2"/>
  <c r="CR234" i="2"/>
  <c r="CV234" i="2"/>
  <c r="CU234" i="2"/>
  <c r="CQ234" i="2"/>
  <c r="CT234" i="2"/>
  <c r="CS234" i="2"/>
  <c r="EK240" i="2"/>
  <c r="EO240" i="2" s="1"/>
  <c r="EQ240" i="2" s="1"/>
  <c r="CM240" i="2"/>
  <c r="EM240" i="2"/>
  <c r="EI240" i="2"/>
  <c r="EC240" i="2"/>
  <c r="DW240" i="2"/>
  <c r="DQ240" i="2"/>
  <c r="DK240" i="2"/>
  <c r="DE240" i="2"/>
  <c r="CY240" i="2"/>
  <c r="EH240" i="2"/>
  <c r="EB240" i="2"/>
  <c r="DV240" i="2"/>
  <c r="DP240" i="2"/>
  <c r="DJ240" i="2"/>
  <c r="DD240" i="2"/>
  <c r="CX240" i="2"/>
  <c r="EG240" i="2"/>
  <c r="EA240" i="2"/>
  <c r="DU240" i="2"/>
  <c r="DO240" i="2"/>
  <c r="DI240" i="2"/>
  <c r="DC240" i="2"/>
  <c r="CW240" i="2"/>
  <c r="EF240" i="2"/>
  <c r="DZ240" i="2"/>
  <c r="DT240" i="2"/>
  <c r="DN240" i="2"/>
  <c r="DH240" i="2"/>
  <c r="DB240" i="2"/>
  <c r="EE240" i="2"/>
  <c r="DY240" i="2"/>
  <c r="DS240" i="2"/>
  <c r="DM240" i="2"/>
  <c r="DG240" i="2"/>
  <c r="DA240" i="2"/>
  <c r="ED240" i="2"/>
  <c r="DX240" i="2"/>
  <c r="DR240" i="2"/>
  <c r="DL240" i="2"/>
  <c r="DF240" i="2"/>
  <c r="CZ240" i="2"/>
  <c r="CR240" i="2"/>
  <c r="CV240" i="2"/>
  <c r="CU240" i="2"/>
  <c r="CQ240" i="2"/>
  <c r="CT240" i="2"/>
  <c r="CS240" i="2"/>
  <c r="EK246" i="2"/>
  <c r="EO246" i="2" s="1"/>
  <c r="EQ246" i="2" s="1"/>
  <c r="CM246" i="2"/>
  <c r="EM246" i="2"/>
  <c r="EI246" i="2"/>
  <c r="EC246" i="2"/>
  <c r="DW246" i="2"/>
  <c r="DQ246" i="2"/>
  <c r="DK246" i="2"/>
  <c r="DE246" i="2"/>
  <c r="CY246" i="2"/>
  <c r="EH246" i="2"/>
  <c r="EB246" i="2"/>
  <c r="DV246" i="2"/>
  <c r="DP246" i="2"/>
  <c r="DJ246" i="2"/>
  <c r="DD246" i="2"/>
  <c r="CX246" i="2"/>
  <c r="EG246" i="2"/>
  <c r="EA246" i="2"/>
  <c r="DU246" i="2"/>
  <c r="DO246" i="2"/>
  <c r="DI246" i="2"/>
  <c r="DC246" i="2"/>
  <c r="CW246" i="2"/>
  <c r="EF246" i="2"/>
  <c r="DZ246" i="2"/>
  <c r="DT246" i="2"/>
  <c r="DN246" i="2"/>
  <c r="DH246" i="2"/>
  <c r="DB246" i="2"/>
  <c r="EE246" i="2"/>
  <c r="DY246" i="2"/>
  <c r="DS246" i="2"/>
  <c r="DM246" i="2"/>
  <c r="DG246" i="2"/>
  <c r="DA246" i="2"/>
  <c r="ED246" i="2"/>
  <c r="DX246" i="2"/>
  <c r="DR246" i="2"/>
  <c r="DL246" i="2"/>
  <c r="DF246" i="2"/>
  <c r="CZ246" i="2"/>
  <c r="CR246" i="2"/>
  <c r="CV246" i="2"/>
  <c r="CU246" i="2"/>
  <c r="CQ246" i="2"/>
  <c r="CT246" i="2"/>
  <c r="CS246" i="2"/>
  <c r="EK252" i="2"/>
  <c r="EO252" i="2" s="1"/>
  <c r="EQ252" i="2" s="1"/>
  <c r="CM252" i="2"/>
  <c r="EM252" i="2"/>
  <c r="EI252" i="2"/>
  <c r="EC252" i="2"/>
  <c r="DW252" i="2"/>
  <c r="DQ252" i="2"/>
  <c r="DK252" i="2"/>
  <c r="DE252" i="2"/>
  <c r="CY252" i="2"/>
  <c r="EH252" i="2"/>
  <c r="EB252" i="2"/>
  <c r="DV252" i="2"/>
  <c r="DP252" i="2"/>
  <c r="DJ252" i="2"/>
  <c r="DD252" i="2"/>
  <c r="CX252" i="2"/>
  <c r="EG252" i="2"/>
  <c r="EA252" i="2"/>
  <c r="DU252" i="2"/>
  <c r="DO252" i="2"/>
  <c r="DI252" i="2"/>
  <c r="DC252" i="2"/>
  <c r="CW252" i="2"/>
  <c r="EF252" i="2"/>
  <c r="DZ252" i="2"/>
  <c r="DT252" i="2"/>
  <c r="DN252" i="2"/>
  <c r="DH252" i="2"/>
  <c r="DB252" i="2"/>
  <c r="EE252" i="2"/>
  <c r="DY252" i="2"/>
  <c r="DS252" i="2"/>
  <c r="DM252" i="2"/>
  <c r="DG252" i="2"/>
  <c r="DA252" i="2"/>
  <c r="ED252" i="2"/>
  <c r="DX252" i="2"/>
  <c r="DR252" i="2"/>
  <c r="DL252" i="2"/>
  <c r="DF252" i="2"/>
  <c r="CZ252" i="2"/>
  <c r="CR252" i="2"/>
  <c r="CV252" i="2"/>
  <c r="CU252" i="2"/>
  <c r="CQ252" i="2"/>
  <c r="CT252" i="2"/>
  <c r="CS252" i="2"/>
  <c r="EK258" i="2"/>
  <c r="EO258" i="2" s="1"/>
  <c r="EQ258" i="2" s="1"/>
  <c r="CM258" i="2"/>
  <c r="EM258" i="2"/>
  <c r="EI258" i="2"/>
  <c r="EC258" i="2"/>
  <c r="DW258" i="2"/>
  <c r="DQ258" i="2"/>
  <c r="DK258" i="2"/>
  <c r="DE258" i="2"/>
  <c r="CY258" i="2"/>
  <c r="EH258" i="2"/>
  <c r="EB258" i="2"/>
  <c r="DV258" i="2"/>
  <c r="DP258" i="2"/>
  <c r="DJ258" i="2"/>
  <c r="DD258" i="2"/>
  <c r="CX258" i="2"/>
  <c r="EG258" i="2"/>
  <c r="EA258" i="2"/>
  <c r="DU258" i="2"/>
  <c r="DO258" i="2"/>
  <c r="DI258" i="2"/>
  <c r="DC258" i="2"/>
  <c r="CW258" i="2"/>
  <c r="EF258" i="2"/>
  <c r="DZ258" i="2"/>
  <c r="DT258" i="2"/>
  <c r="DN258" i="2"/>
  <c r="DH258" i="2"/>
  <c r="DB258" i="2"/>
  <c r="EE258" i="2"/>
  <c r="DY258" i="2"/>
  <c r="DS258" i="2"/>
  <c r="DM258" i="2"/>
  <c r="DG258" i="2"/>
  <c r="DA258" i="2"/>
  <c r="ED258" i="2"/>
  <c r="DX258" i="2"/>
  <c r="DR258" i="2"/>
  <c r="DL258" i="2"/>
  <c r="DF258" i="2"/>
  <c r="CZ258" i="2"/>
  <c r="CR258" i="2"/>
  <c r="CV258" i="2"/>
  <c r="CU258" i="2"/>
  <c r="CQ258" i="2"/>
  <c r="CT258" i="2"/>
  <c r="CS258" i="2"/>
  <c r="EK264" i="2"/>
  <c r="EO264" i="2" s="1"/>
  <c r="EQ264" i="2" s="1"/>
  <c r="CM264" i="2"/>
  <c r="EM264" i="2"/>
  <c r="EI264" i="2"/>
  <c r="EC264" i="2"/>
  <c r="DW264" i="2"/>
  <c r="DQ264" i="2"/>
  <c r="DK264" i="2"/>
  <c r="DE264" i="2"/>
  <c r="CY264" i="2"/>
  <c r="EH264" i="2"/>
  <c r="EB264" i="2"/>
  <c r="DV264" i="2"/>
  <c r="DP264" i="2"/>
  <c r="DJ264" i="2"/>
  <c r="DD264" i="2"/>
  <c r="CX264" i="2"/>
  <c r="EG264" i="2"/>
  <c r="EA264" i="2"/>
  <c r="DU264" i="2"/>
  <c r="DO264" i="2"/>
  <c r="DI264" i="2"/>
  <c r="DC264" i="2"/>
  <c r="CW264" i="2"/>
  <c r="EF264" i="2"/>
  <c r="DZ264" i="2"/>
  <c r="DT264" i="2"/>
  <c r="DN264" i="2"/>
  <c r="DH264" i="2"/>
  <c r="DB264" i="2"/>
  <c r="EE264" i="2"/>
  <c r="DY264" i="2"/>
  <c r="DS264" i="2"/>
  <c r="DM264" i="2"/>
  <c r="DG264" i="2"/>
  <c r="DA264" i="2"/>
  <c r="ED264" i="2"/>
  <c r="DX264" i="2"/>
  <c r="DR264" i="2"/>
  <c r="DL264" i="2"/>
  <c r="DF264" i="2"/>
  <c r="CZ264" i="2"/>
  <c r="CR264" i="2"/>
  <c r="CV264" i="2"/>
  <c r="CU264" i="2"/>
  <c r="CQ264" i="2"/>
  <c r="CT264" i="2"/>
  <c r="CS264" i="2"/>
  <c r="EK270" i="2"/>
  <c r="EO270" i="2" s="1"/>
  <c r="EQ270" i="2" s="1"/>
  <c r="CM270" i="2"/>
  <c r="EM270" i="2"/>
  <c r="EI270" i="2"/>
  <c r="EC270" i="2"/>
  <c r="DW270" i="2"/>
  <c r="DQ270" i="2"/>
  <c r="DK270" i="2"/>
  <c r="DE270" i="2"/>
  <c r="CY270" i="2"/>
  <c r="EH270" i="2"/>
  <c r="EB270" i="2"/>
  <c r="DV270" i="2"/>
  <c r="DP270" i="2"/>
  <c r="DJ270" i="2"/>
  <c r="DD270" i="2"/>
  <c r="CX270" i="2"/>
  <c r="EG270" i="2"/>
  <c r="EA270" i="2"/>
  <c r="DU270" i="2"/>
  <c r="DO270" i="2"/>
  <c r="DI270" i="2"/>
  <c r="DC270" i="2"/>
  <c r="CW270" i="2"/>
  <c r="EF270" i="2"/>
  <c r="DZ270" i="2"/>
  <c r="DT270" i="2"/>
  <c r="DN270" i="2"/>
  <c r="DH270" i="2"/>
  <c r="DB270" i="2"/>
  <c r="EE270" i="2"/>
  <c r="DY270" i="2"/>
  <c r="DS270" i="2"/>
  <c r="DM270" i="2"/>
  <c r="DG270" i="2"/>
  <c r="DA270" i="2"/>
  <c r="ED270" i="2"/>
  <c r="DX270" i="2"/>
  <c r="DR270" i="2"/>
  <c r="DL270" i="2"/>
  <c r="DF270" i="2"/>
  <c r="CZ270" i="2"/>
  <c r="CR270" i="2"/>
  <c r="CV270" i="2"/>
  <c r="CU270" i="2"/>
  <c r="CQ270" i="2"/>
  <c r="CT270" i="2"/>
  <c r="CS270" i="2"/>
  <c r="EK276" i="2"/>
  <c r="EO276" i="2" s="1"/>
  <c r="EQ276" i="2" s="1"/>
  <c r="CM276" i="2"/>
  <c r="EM276" i="2"/>
  <c r="EI276" i="2"/>
  <c r="EC276" i="2"/>
  <c r="DW276" i="2"/>
  <c r="DQ276" i="2"/>
  <c r="DK276" i="2"/>
  <c r="DE276" i="2"/>
  <c r="CY276" i="2"/>
  <c r="EH276" i="2"/>
  <c r="EB276" i="2"/>
  <c r="DV276" i="2"/>
  <c r="DP276" i="2"/>
  <c r="DJ276" i="2"/>
  <c r="DD276" i="2"/>
  <c r="CX276" i="2"/>
  <c r="EG276" i="2"/>
  <c r="EA276" i="2"/>
  <c r="DU276" i="2"/>
  <c r="DO276" i="2"/>
  <c r="DI276" i="2"/>
  <c r="DC276" i="2"/>
  <c r="CW276" i="2"/>
  <c r="EF276" i="2"/>
  <c r="DZ276" i="2"/>
  <c r="DT276" i="2"/>
  <c r="DN276" i="2"/>
  <c r="DH276" i="2"/>
  <c r="DB276" i="2"/>
  <c r="EE276" i="2"/>
  <c r="DY276" i="2"/>
  <c r="DS276" i="2"/>
  <c r="DM276" i="2"/>
  <c r="DG276" i="2"/>
  <c r="DA276" i="2"/>
  <c r="ED276" i="2"/>
  <c r="DX276" i="2"/>
  <c r="DR276" i="2"/>
  <c r="DL276" i="2"/>
  <c r="DF276" i="2"/>
  <c r="CZ276" i="2"/>
  <c r="CR276" i="2"/>
  <c r="CV276" i="2"/>
  <c r="CU276" i="2"/>
  <c r="CQ276" i="2"/>
  <c r="CT276" i="2"/>
  <c r="CS276" i="2"/>
  <c r="EK282" i="2"/>
  <c r="EO282" i="2" s="1"/>
  <c r="EQ282" i="2" s="1"/>
  <c r="CM282" i="2"/>
  <c r="EM282" i="2"/>
  <c r="EI282" i="2"/>
  <c r="EC282" i="2"/>
  <c r="DW282" i="2"/>
  <c r="DQ282" i="2"/>
  <c r="DK282" i="2"/>
  <c r="DE282" i="2"/>
  <c r="CY282" i="2"/>
  <c r="EH282" i="2"/>
  <c r="EB282" i="2"/>
  <c r="DV282" i="2"/>
  <c r="DP282" i="2"/>
  <c r="DJ282" i="2"/>
  <c r="DD282" i="2"/>
  <c r="CX282" i="2"/>
  <c r="EG282" i="2"/>
  <c r="EA282" i="2"/>
  <c r="DU282" i="2"/>
  <c r="DO282" i="2"/>
  <c r="DI282" i="2"/>
  <c r="DC282" i="2"/>
  <c r="CW282" i="2"/>
  <c r="EF282" i="2"/>
  <c r="DZ282" i="2"/>
  <c r="DT282" i="2"/>
  <c r="DN282" i="2"/>
  <c r="DH282" i="2"/>
  <c r="DB282" i="2"/>
  <c r="EE282" i="2"/>
  <c r="DY282" i="2"/>
  <c r="DS282" i="2"/>
  <c r="DM282" i="2"/>
  <c r="DG282" i="2"/>
  <c r="DA282" i="2"/>
  <c r="ED282" i="2"/>
  <c r="DX282" i="2"/>
  <c r="DR282" i="2"/>
  <c r="DL282" i="2"/>
  <c r="DF282" i="2"/>
  <c r="CZ282" i="2"/>
  <c r="CR282" i="2"/>
  <c r="CV282" i="2"/>
  <c r="CU282" i="2"/>
  <c r="CQ282" i="2"/>
  <c r="CT282" i="2"/>
  <c r="CS282" i="2"/>
  <c r="EK288" i="2"/>
  <c r="EO288" i="2" s="1"/>
  <c r="EQ288" i="2" s="1"/>
  <c r="CM288" i="2"/>
  <c r="EM288" i="2"/>
  <c r="EI288" i="2"/>
  <c r="EC288" i="2"/>
  <c r="DW288" i="2"/>
  <c r="DQ288" i="2"/>
  <c r="DK288" i="2"/>
  <c r="DE288" i="2"/>
  <c r="CY288" i="2"/>
  <c r="EH288" i="2"/>
  <c r="EB288" i="2"/>
  <c r="DV288" i="2"/>
  <c r="DP288" i="2"/>
  <c r="DJ288" i="2"/>
  <c r="DD288" i="2"/>
  <c r="CX288" i="2"/>
  <c r="EG288" i="2"/>
  <c r="EA288" i="2"/>
  <c r="DU288" i="2"/>
  <c r="DO288" i="2"/>
  <c r="DI288" i="2"/>
  <c r="DC288" i="2"/>
  <c r="CW288" i="2"/>
  <c r="EF288" i="2"/>
  <c r="DZ288" i="2"/>
  <c r="DT288" i="2"/>
  <c r="DN288" i="2"/>
  <c r="DH288" i="2"/>
  <c r="DB288" i="2"/>
  <c r="EE288" i="2"/>
  <c r="DY288" i="2"/>
  <c r="DS288" i="2"/>
  <c r="DM288" i="2"/>
  <c r="DG288" i="2"/>
  <c r="DA288" i="2"/>
  <c r="ED288" i="2"/>
  <c r="DX288" i="2"/>
  <c r="DR288" i="2"/>
  <c r="DL288" i="2"/>
  <c r="DF288" i="2"/>
  <c r="CZ288" i="2"/>
  <c r="CR288" i="2"/>
  <c r="CV288" i="2"/>
  <c r="CU288" i="2"/>
  <c r="CQ288" i="2"/>
  <c r="CT288" i="2"/>
  <c r="CS288" i="2"/>
  <c r="EK294" i="2"/>
  <c r="EO294" i="2" s="1"/>
  <c r="EQ294" i="2" s="1"/>
  <c r="CM294" i="2"/>
  <c r="EM294" i="2"/>
  <c r="EI294" i="2"/>
  <c r="EC294" i="2"/>
  <c r="DW294" i="2"/>
  <c r="DQ294" i="2"/>
  <c r="DK294" i="2"/>
  <c r="DE294" i="2"/>
  <c r="CY294" i="2"/>
  <c r="EH294" i="2"/>
  <c r="EB294" i="2"/>
  <c r="DV294" i="2"/>
  <c r="DP294" i="2"/>
  <c r="DJ294" i="2"/>
  <c r="DD294" i="2"/>
  <c r="CX294" i="2"/>
  <c r="EG294" i="2"/>
  <c r="EA294" i="2"/>
  <c r="DU294" i="2"/>
  <c r="DO294" i="2"/>
  <c r="DI294" i="2"/>
  <c r="DC294" i="2"/>
  <c r="CW294" i="2"/>
  <c r="EF294" i="2"/>
  <c r="DZ294" i="2"/>
  <c r="DT294" i="2"/>
  <c r="DN294" i="2"/>
  <c r="DH294" i="2"/>
  <c r="DB294" i="2"/>
  <c r="EE294" i="2"/>
  <c r="DY294" i="2"/>
  <c r="DS294" i="2"/>
  <c r="DM294" i="2"/>
  <c r="DG294" i="2"/>
  <c r="DA294" i="2"/>
  <c r="ED294" i="2"/>
  <c r="DX294" i="2"/>
  <c r="DR294" i="2"/>
  <c r="DL294" i="2"/>
  <c r="DF294" i="2"/>
  <c r="CZ294" i="2"/>
  <c r="CR294" i="2"/>
  <c r="CV294" i="2"/>
  <c r="CU294" i="2"/>
  <c r="CQ294" i="2"/>
  <c r="CT294" i="2"/>
  <c r="CS294" i="2"/>
  <c r="EK300" i="2"/>
  <c r="EO300" i="2" s="1"/>
  <c r="EQ300" i="2" s="1"/>
  <c r="CM300" i="2"/>
  <c r="EM300" i="2"/>
  <c r="EI300" i="2"/>
  <c r="EC300" i="2"/>
  <c r="DW300" i="2"/>
  <c r="DQ300" i="2"/>
  <c r="DK300" i="2"/>
  <c r="DE300" i="2"/>
  <c r="CY300" i="2"/>
  <c r="EH300" i="2"/>
  <c r="EB300" i="2"/>
  <c r="DV300" i="2"/>
  <c r="DP300" i="2"/>
  <c r="DJ300" i="2"/>
  <c r="DD300" i="2"/>
  <c r="CX300" i="2"/>
  <c r="EG300" i="2"/>
  <c r="EA300" i="2"/>
  <c r="DU300" i="2"/>
  <c r="DO300" i="2"/>
  <c r="DI300" i="2"/>
  <c r="DC300" i="2"/>
  <c r="CW300" i="2"/>
  <c r="EF300" i="2"/>
  <c r="DZ300" i="2"/>
  <c r="DT300" i="2"/>
  <c r="DN300" i="2"/>
  <c r="DH300" i="2"/>
  <c r="DB300" i="2"/>
  <c r="EE300" i="2"/>
  <c r="DY300" i="2"/>
  <c r="DS300" i="2"/>
  <c r="DM300" i="2"/>
  <c r="DG300" i="2"/>
  <c r="DA300" i="2"/>
  <c r="ED300" i="2"/>
  <c r="DX300" i="2"/>
  <c r="DR300" i="2"/>
  <c r="DL300" i="2"/>
  <c r="DF300" i="2"/>
  <c r="CZ300" i="2"/>
  <c r="CR300" i="2"/>
  <c r="CV300" i="2"/>
  <c r="CU300" i="2"/>
  <c r="CQ300" i="2"/>
  <c r="CT300" i="2"/>
  <c r="CS300" i="2"/>
  <c r="EK306" i="2"/>
  <c r="EO306" i="2" s="1"/>
  <c r="EQ306" i="2" s="1"/>
  <c r="CM306" i="2"/>
  <c r="EM306" i="2"/>
  <c r="EI306" i="2"/>
  <c r="EC306" i="2"/>
  <c r="DW306" i="2"/>
  <c r="DQ306" i="2"/>
  <c r="DK306" i="2"/>
  <c r="DE306" i="2"/>
  <c r="CY306" i="2"/>
  <c r="EH306" i="2"/>
  <c r="EB306" i="2"/>
  <c r="DV306" i="2"/>
  <c r="DP306" i="2"/>
  <c r="DJ306" i="2"/>
  <c r="DD306" i="2"/>
  <c r="CX306" i="2"/>
  <c r="EG306" i="2"/>
  <c r="EA306" i="2"/>
  <c r="DU306" i="2"/>
  <c r="DO306" i="2"/>
  <c r="DI306" i="2"/>
  <c r="DC306" i="2"/>
  <c r="CW306" i="2"/>
  <c r="EF306" i="2"/>
  <c r="DZ306" i="2"/>
  <c r="DT306" i="2"/>
  <c r="DN306" i="2"/>
  <c r="DH306" i="2"/>
  <c r="DB306" i="2"/>
  <c r="EE306" i="2"/>
  <c r="DY306" i="2"/>
  <c r="DS306" i="2"/>
  <c r="DM306" i="2"/>
  <c r="DG306" i="2"/>
  <c r="DA306" i="2"/>
  <c r="ED306" i="2"/>
  <c r="DX306" i="2"/>
  <c r="DR306" i="2"/>
  <c r="DL306" i="2"/>
  <c r="DF306" i="2"/>
  <c r="CZ306" i="2"/>
  <c r="CR306" i="2"/>
  <c r="CV306" i="2"/>
  <c r="CU306" i="2"/>
  <c r="CQ306" i="2"/>
  <c r="CT306" i="2"/>
  <c r="CS306" i="2"/>
  <c r="EK312" i="2"/>
  <c r="EO312" i="2" s="1"/>
  <c r="EQ312" i="2" s="1"/>
  <c r="CM312" i="2"/>
  <c r="EM312" i="2"/>
  <c r="EI312" i="2"/>
  <c r="EC312" i="2"/>
  <c r="DW312" i="2"/>
  <c r="DQ312" i="2"/>
  <c r="DK312" i="2"/>
  <c r="DE312" i="2"/>
  <c r="CY312" i="2"/>
  <c r="EH312" i="2"/>
  <c r="EB312" i="2"/>
  <c r="DV312" i="2"/>
  <c r="DP312" i="2"/>
  <c r="DJ312" i="2"/>
  <c r="DD312" i="2"/>
  <c r="CX312" i="2"/>
  <c r="EG312" i="2"/>
  <c r="EA312" i="2"/>
  <c r="DU312" i="2"/>
  <c r="DO312" i="2"/>
  <c r="DI312" i="2"/>
  <c r="DC312" i="2"/>
  <c r="CW312" i="2"/>
  <c r="EF312" i="2"/>
  <c r="DZ312" i="2"/>
  <c r="DT312" i="2"/>
  <c r="DN312" i="2"/>
  <c r="DH312" i="2"/>
  <c r="DB312" i="2"/>
  <c r="EE312" i="2"/>
  <c r="DY312" i="2"/>
  <c r="DS312" i="2"/>
  <c r="DM312" i="2"/>
  <c r="DG312" i="2"/>
  <c r="DA312" i="2"/>
  <c r="ED312" i="2"/>
  <c r="DX312" i="2"/>
  <c r="DR312" i="2"/>
  <c r="DL312" i="2"/>
  <c r="DF312" i="2"/>
  <c r="CZ312" i="2"/>
  <c r="CR312" i="2"/>
  <c r="CV312" i="2"/>
  <c r="CU312" i="2"/>
  <c r="CQ312" i="2"/>
  <c r="CT312" i="2"/>
  <c r="CS312" i="2"/>
  <c r="EK318" i="2"/>
  <c r="EO318" i="2" s="1"/>
  <c r="EQ318" i="2" s="1"/>
  <c r="CM318" i="2"/>
  <c r="EM318" i="2"/>
  <c r="EI318" i="2"/>
  <c r="EC318" i="2"/>
  <c r="DW318" i="2"/>
  <c r="DQ318" i="2"/>
  <c r="DK318" i="2"/>
  <c r="DE318" i="2"/>
  <c r="CY318" i="2"/>
  <c r="EH318" i="2"/>
  <c r="EB318" i="2"/>
  <c r="DV318" i="2"/>
  <c r="DP318" i="2"/>
  <c r="DJ318" i="2"/>
  <c r="DD318" i="2"/>
  <c r="CX318" i="2"/>
  <c r="EG318" i="2"/>
  <c r="EA318" i="2"/>
  <c r="DU318" i="2"/>
  <c r="DO318" i="2"/>
  <c r="DI318" i="2"/>
  <c r="DC318" i="2"/>
  <c r="CW318" i="2"/>
  <c r="EF318" i="2"/>
  <c r="DZ318" i="2"/>
  <c r="DT318" i="2"/>
  <c r="DN318" i="2"/>
  <c r="DH318" i="2"/>
  <c r="DB318" i="2"/>
  <c r="EE318" i="2"/>
  <c r="DY318" i="2"/>
  <c r="DS318" i="2"/>
  <c r="DM318" i="2"/>
  <c r="DG318" i="2"/>
  <c r="DA318" i="2"/>
  <c r="ED318" i="2"/>
  <c r="DX318" i="2"/>
  <c r="DR318" i="2"/>
  <c r="DL318" i="2"/>
  <c r="DF318" i="2"/>
  <c r="CZ318" i="2"/>
  <c r="CR318" i="2"/>
  <c r="CV318" i="2"/>
  <c r="CU318" i="2"/>
  <c r="CQ318" i="2"/>
  <c r="CT318" i="2"/>
  <c r="CS318" i="2"/>
  <c r="EK324" i="2"/>
  <c r="EO324" i="2" s="1"/>
  <c r="EQ324" i="2" s="1"/>
  <c r="CM324" i="2"/>
  <c r="EM324" i="2"/>
  <c r="EI324" i="2"/>
  <c r="EC324" i="2"/>
  <c r="DW324" i="2"/>
  <c r="DQ324" i="2"/>
  <c r="DK324" i="2"/>
  <c r="DE324" i="2"/>
  <c r="CY324" i="2"/>
  <c r="EH324" i="2"/>
  <c r="EB324" i="2"/>
  <c r="DV324" i="2"/>
  <c r="DP324" i="2"/>
  <c r="DJ324" i="2"/>
  <c r="DD324" i="2"/>
  <c r="CX324" i="2"/>
  <c r="EG324" i="2"/>
  <c r="EA324" i="2"/>
  <c r="DU324" i="2"/>
  <c r="DO324" i="2"/>
  <c r="DI324" i="2"/>
  <c r="DC324" i="2"/>
  <c r="CW324" i="2"/>
  <c r="EF324" i="2"/>
  <c r="DZ324" i="2"/>
  <c r="DT324" i="2"/>
  <c r="DN324" i="2"/>
  <c r="DH324" i="2"/>
  <c r="DB324" i="2"/>
  <c r="EE324" i="2"/>
  <c r="DY324" i="2"/>
  <c r="DS324" i="2"/>
  <c r="DM324" i="2"/>
  <c r="DG324" i="2"/>
  <c r="DA324" i="2"/>
  <c r="ED324" i="2"/>
  <c r="DX324" i="2"/>
  <c r="DR324" i="2"/>
  <c r="DL324" i="2"/>
  <c r="DF324" i="2"/>
  <c r="CZ324" i="2"/>
  <c r="CR324" i="2"/>
  <c r="CV324" i="2"/>
  <c r="CU324" i="2"/>
  <c r="CQ324" i="2"/>
  <c r="CT324" i="2"/>
  <c r="CS324" i="2"/>
  <c r="EK330" i="2"/>
  <c r="EO330" i="2" s="1"/>
  <c r="EQ330" i="2" s="1"/>
  <c r="CM330" i="2"/>
  <c r="EM330" i="2"/>
  <c r="EI330" i="2"/>
  <c r="EC330" i="2"/>
  <c r="DW330" i="2"/>
  <c r="DQ330" i="2"/>
  <c r="DK330" i="2"/>
  <c r="DE330" i="2"/>
  <c r="CY330" i="2"/>
  <c r="EH330" i="2"/>
  <c r="EB330" i="2"/>
  <c r="DV330" i="2"/>
  <c r="DP330" i="2"/>
  <c r="DJ330" i="2"/>
  <c r="DD330" i="2"/>
  <c r="CX330" i="2"/>
  <c r="EG330" i="2"/>
  <c r="EA330" i="2"/>
  <c r="DU330" i="2"/>
  <c r="DO330" i="2"/>
  <c r="DI330" i="2"/>
  <c r="DC330" i="2"/>
  <c r="CW330" i="2"/>
  <c r="EF330" i="2"/>
  <c r="DZ330" i="2"/>
  <c r="DT330" i="2"/>
  <c r="DN330" i="2"/>
  <c r="DH330" i="2"/>
  <c r="DB330" i="2"/>
  <c r="EE330" i="2"/>
  <c r="DY330" i="2"/>
  <c r="DS330" i="2"/>
  <c r="DM330" i="2"/>
  <c r="DG330" i="2"/>
  <c r="DA330" i="2"/>
  <c r="ED330" i="2"/>
  <c r="DX330" i="2"/>
  <c r="DR330" i="2"/>
  <c r="DL330" i="2"/>
  <c r="DF330" i="2"/>
  <c r="CZ330" i="2"/>
  <c r="CR330" i="2"/>
  <c r="CV330" i="2"/>
  <c r="CU330" i="2"/>
  <c r="CQ330" i="2"/>
  <c r="CT330" i="2"/>
  <c r="CS330" i="2"/>
  <c r="EK336" i="2"/>
  <c r="EO336" i="2" s="1"/>
  <c r="EQ336" i="2" s="1"/>
  <c r="CM336" i="2"/>
  <c r="EM336" i="2"/>
  <c r="EI336" i="2"/>
  <c r="EC336" i="2"/>
  <c r="DW336" i="2"/>
  <c r="DQ336" i="2"/>
  <c r="DK336" i="2"/>
  <c r="DE336" i="2"/>
  <c r="CY336" i="2"/>
  <c r="EH336" i="2"/>
  <c r="EB336" i="2"/>
  <c r="DV336" i="2"/>
  <c r="DP336" i="2"/>
  <c r="DJ336" i="2"/>
  <c r="DD336" i="2"/>
  <c r="CX336" i="2"/>
  <c r="EG336" i="2"/>
  <c r="EA336" i="2"/>
  <c r="DU336" i="2"/>
  <c r="DO336" i="2"/>
  <c r="DI336" i="2"/>
  <c r="DC336" i="2"/>
  <c r="CW336" i="2"/>
  <c r="EF336" i="2"/>
  <c r="DZ336" i="2"/>
  <c r="DT336" i="2"/>
  <c r="DN336" i="2"/>
  <c r="DH336" i="2"/>
  <c r="DB336" i="2"/>
  <c r="EE336" i="2"/>
  <c r="DY336" i="2"/>
  <c r="DS336" i="2"/>
  <c r="DM336" i="2"/>
  <c r="DG336" i="2"/>
  <c r="DA336" i="2"/>
  <c r="ED336" i="2"/>
  <c r="DX336" i="2"/>
  <c r="DR336" i="2"/>
  <c r="DL336" i="2"/>
  <c r="DF336" i="2"/>
  <c r="CZ336" i="2"/>
  <c r="CR336" i="2"/>
  <c r="CV336" i="2"/>
  <c r="CU336" i="2"/>
  <c r="CQ336" i="2"/>
  <c r="CT336" i="2"/>
  <c r="CS336" i="2"/>
  <c r="EK342" i="2"/>
  <c r="EO342" i="2" s="1"/>
  <c r="EQ342" i="2" s="1"/>
  <c r="CM342" i="2"/>
  <c r="EM342" i="2"/>
  <c r="EI342" i="2"/>
  <c r="EC342" i="2"/>
  <c r="DW342" i="2"/>
  <c r="DQ342" i="2"/>
  <c r="DK342" i="2"/>
  <c r="DE342" i="2"/>
  <c r="CY342" i="2"/>
  <c r="EH342" i="2"/>
  <c r="EB342" i="2"/>
  <c r="DV342" i="2"/>
  <c r="DP342" i="2"/>
  <c r="DJ342" i="2"/>
  <c r="DD342" i="2"/>
  <c r="CX342" i="2"/>
  <c r="EG342" i="2"/>
  <c r="EA342" i="2"/>
  <c r="DU342" i="2"/>
  <c r="DO342" i="2"/>
  <c r="DI342" i="2"/>
  <c r="DC342" i="2"/>
  <c r="CW342" i="2"/>
  <c r="EF342" i="2"/>
  <c r="DZ342" i="2"/>
  <c r="DT342" i="2"/>
  <c r="DN342" i="2"/>
  <c r="DH342" i="2"/>
  <c r="DB342" i="2"/>
  <c r="EE342" i="2"/>
  <c r="DY342" i="2"/>
  <c r="DS342" i="2"/>
  <c r="DM342" i="2"/>
  <c r="DG342" i="2"/>
  <c r="DA342" i="2"/>
  <c r="ED342" i="2"/>
  <c r="DX342" i="2"/>
  <c r="DR342" i="2"/>
  <c r="DL342" i="2"/>
  <c r="DF342" i="2"/>
  <c r="CZ342" i="2"/>
  <c r="CR342" i="2"/>
  <c r="CV342" i="2"/>
  <c r="CU342" i="2"/>
  <c r="CQ342" i="2"/>
  <c r="CT342" i="2"/>
  <c r="CS342" i="2"/>
  <c r="EK348" i="2"/>
  <c r="EO348" i="2" s="1"/>
  <c r="EQ348" i="2" s="1"/>
  <c r="CM348" i="2"/>
  <c r="EM348" i="2"/>
  <c r="EI348" i="2"/>
  <c r="EC348" i="2"/>
  <c r="DW348" i="2"/>
  <c r="DQ348" i="2"/>
  <c r="DK348" i="2"/>
  <c r="DE348" i="2"/>
  <c r="CY348" i="2"/>
  <c r="EH348" i="2"/>
  <c r="EB348" i="2"/>
  <c r="DV348" i="2"/>
  <c r="DP348" i="2"/>
  <c r="DJ348" i="2"/>
  <c r="DD348" i="2"/>
  <c r="CX348" i="2"/>
  <c r="EG348" i="2"/>
  <c r="EA348" i="2"/>
  <c r="DU348" i="2"/>
  <c r="DO348" i="2"/>
  <c r="DI348" i="2"/>
  <c r="DC348" i="2"/>
  <c r="CW348" i="2"/>
  <c r="EF348" i="2"/>
  <c r="DZ348" i="2"/>
  <c r="DT348" i="2"/>
  <c r="DN348" i="2"/>
  <c r="DH348" i="2"/>
  <c r="DB348" i="2"/>
  <c r="EE348" i="2"/>
  <c r="DY348" i="2"/>
  <c r="DS348" i="2"/>
  <c r="DM348" i="2"/>
  <c r="DG348" i="2"/>
  <c r="DA348" i="2"/>
  <c r="ED348" i="2"/>
  <c r="DX348" i="2"/>
  <c r="DR348" i="2"/>
  <c r="DL348" i="2"/>
  <c r="DF348" i="2"/>
  <c r="CZ348" i="2"/>
  <c r="CR348" i="2"/>
  <c r="CV348" i="2"/>
  <c r="CU348" i="2"/>
  <c r="CQ348" i="2"/>
  <c r="CT348" i="2"/>
  <c r="CS348" i="2"/>
  <c r="EK354" i="2"/>
  <c r="EO354" i="2" s="1"/>
  <c r="EQ354" i="2" s="1"/>
  <c r="CM354" i="2"/>
  <c r="EM354" i="2"/>
  <c r="EI354" i="2"/>
  <c r="EC354" i="2"/>
  <c r="DW354" i="2"/>
  <c r="DQ354" i="2"/>
  <c r="DK354" i="2"/>
  <c r="DE354" i="2"/>
  <c r="CY354" i="2"/>
  <c r="EH354" i="2"/>
  <c r="EB354" i="2"/>
  <c r="DV354" i="2"/>
  <c r="DP354" i="2"/>
  <c r="DJ354" i="2"/>
  <c r="DD354" i="2"/>
  <c r="CX354" i="2"/>
  <c r="EG354" i="2"/>
  <c r="EA354" i="2"/>
  <c r="DU354" i="2"/>
  <c r="DO354" i="2"/>
  <c r="DI354" i="2"/>
  <c r="DC354" i="2"/>
  <c r="CW354" i="2"/>
  <c r="EF354" i="2"/>
  <c r="DZ354" i="2"/>
  <c r="DT354" i="2"/>
  <c r="DN354" i="2"/>
  <c r="DH354" i="2"/>
  <c r="DB354" i="2"/>
  <c r="EE354" i="2"/>
  <c r="DY354" i="2"/>
  <c r="DS354" i="2"/>
  <c r="DM354" i="2"/>
  <c r="DG354" i="2"/>
  <c r="DA354" i="2"/>
  <c r="ED354" i="2"/>
  <c r="DX354" i="2"/>
  <c r="DR354" i="2"/>
  <c r="DL354" i="2"/>
  <c r="DF354" i="2"/>
  <c r="CZ354" i="2"/>
  <c r="CR354" i="2"/>
  <c r="CV354" i="2"/>
  <c r="CU354" i="2"/>
  <c r="CQ354" i="2"/>
  <c r="CT354" i="2"/>
  <c r="CS354" i="2"/>
  <c r="EK360" i="2"/>
  <c r="EO360" i="2" s="1"/>
  <c r="EQ360" i="2" s="1"/>
  <c r="CM360" i="2"/>
  <c r="EM360" i="2"/>
  <c r="EI360" i="2"/>
  <c r="EC360" i="2"/>
  <c r="DW360" i="2"/>
  <c r="DQ360" i="2"/>
  <c r="DK360" i="2"/>
  <c r="DE360" i="2"/>
  <c r="CY360" i="2"/>
  <c r="EH360" i="2"/>
  <c r="EB360" i="2"/>
  <c r="DV360" i="2"/>
  <c r="DP360" i="2"/>
  <c r="DJ360" i="2"/>
  <c r="DD360" i="2"/>
  <c r="CX360" i="2"/>
  <c r="EG360" i="2"/>
  <c r="EA360" i="2"/>
  <c r="DU360" i="2"/>
  <c r="DO360" i="2"/>
  <c r="DI360" i="2"/>
  <c r="DC360" i="2"/>
  <c r="CW360" i="2"/>
  <c r="EF360" i="2"/>
  <c r="DZ360" i="2"/>
  <c r="DT360" i="2"/>
  <c r="DN360" i="2"/>
  <c r="DH360" i="2"/>
  <c r="DB360" i="2"/>
  <c r="EE360" i="2"/>
  <c r="DY360" i="2"/>
  <c r="DS360" i="2"/>
  <c r="DM360" i="2"/>
  <c r="DG360" i="2"/>
  <c r="DA360" i="2"/>
  <c r="ED360" i="2"/>
  <c r="DX360" i="2"/>
  <c r="DR360" i="2"/>
  <c r="DL360" i="2"/>
  <c r="DF360" i="2"/>
  <c r="CZ360" i="2"/>
  <c r="CR360" i="2"/>
  <c r="CV360" i="2"/>
  <c r="CU360" i="2"/>
  <c r="CQ360" i="2"/>
  <c r="CT360" i="2"/>
  <c r="CS360" i="2"/>
  <c r="EK366" i="2"/>
  <c r="EO366" i="2" s="1"/>
  <c r="EQ366" i="2" s="1"/>
  <c r="CM366" i="2"/>
  <c r="EM366" i="2"/>
  <c r="EI366" i="2"/>
  <c r="EC366" i="2"/>
  <c r="DW366" i="2"/>
  <c r="DQ366" i="2"/>
  <c r="DK366" i="2"/>
  <c r="DE366" i="2"/>
  <c r="CY366" i="2"/>
  <c r="EH366" i="2"/>
  <c r="EB366" i="2"/>
  <c r="DV366" i="2"/>
  <c r="DP366" i="2"/>
  <c r="DJ366" i="2"/>
  <c r="DD366" i="2"/>
  <c r="CX366" i="2"/>
  <c r="EG366" i="2"/>
  <c r="EA366" i="2"/>
  <c r="DU366" i="2"/>
  <c r="DO366" i="2"/>
  <c r="DI366" i="2"/>
  <c r="DC366" i="2"/>
  <c r="CW366" i="2"/>
  <c r="EF366" i="2"/>
  <c r="DZ366" i="2"/>
  <c r="DT366" i="2"/>
  <c r="DN366" i="2"/>
  <c r="DH366" i="2"/>
  <c r="DB366" i="2"/>
  <c r="EE366" i="2"/>
  <c r="DY366" i="2"/>
  <c r="DS366" i="2"/>
  <c r="DM366" i="2"/>
  <c r="DG366" i="2"/>
  <c r="DA366" i="2"/>
  <c r="ED366" i="2"/>
  <c r="DX366" i="2"/>
  <c r="DR366" i="2"/>
  <c r="DL366" i="2"/>
  <c r="DF366" i="2"/>
  <c r="CZ366" i="2"/>
  <c r="CR366" i="2"/>
  <c r="CV366" i="2"/>
  <c r="CU366" i="2"/>
  <c r="CQ366" i="2"/>
  <c r="CT366" i="2"/>
  <c r="CS366" i="2"/>
  <c r="EK372" i="2"/>
  <c r="EO372" i="2" s="1"/>
  <c r="EQ372" i="2" s="1"/>
  <c r="CM372" i="2"/>
  <c r="EM372" i="2"/>
  <c r="EI372" i="2"/>
  <c r="EC372" i="2"/>
  <c r="DW372" i="2"/>
  <c r="DQ372" i="2"/>
  <c r="DK372" i="2"/>
  <c r="DE372" i="2"/>
  <c r="CY372" i="2"/>
  <c r="EH372" i="2"/>
  <c r="EB372" i="2"/>
  <c r="DV372" i="2"/>
  <c r="DP372" i="2"/>
  <c r="DJ372" i="2"/>
  <c r="DD372" i="2"/>
  <c r="CX372" i="2"/>
  <c r="EG372" i="2"/>
  <c r="EA372" i="2"/>
  <c r="DU372" i="2"/>
  <c r="DO372" i="2"/>
  <c r="DI372" i="2"/>
  <c r="DC372" i="2"/>
  <c r="CW372" i="2"/>
  <c r="EF372" i="2"/>
  <c r="DZ372" i="2"/>
  <c r="DT372" i="2"/>
  <c r="DN372" i="2"/>
  <c r="DH372" i="2"/>
  <c r="DB372" i="2"/>
  <c r="EE372" i="2"/>
  <c r="DY372" i="2"/>
  <c r="DS372" i="2"/>
  <c r="DM372" i="2"/>
  <c r="DG372" i="2"/>
  <c r="DA372" i="2"/>
  <c r="ED372" i="2"/>
  <c r="DX372" i="2"/>
  <c r="DR372" i="2"/>
  <c r="DL372" i="2"/>
  <c r="DF372" i="2"/>
  <c r="CZ372" i="2"/>
  <c r="CR372" i="2"/>
  <c r="CV372" i="2"/>
  <c r="CU372" i="2"/>
  <c r="CQ372" i="2"/>
  <c r="CT372" i="2"/>
  <c r="CS372" i="2"/>
  <c r="EK378" i="2"/>
  <c r="EO378" i="2" s="1"/>
  <c r="EQ378" i="2" s="1"/>
  <c r="CM378" i="2"/>
  <c r="EM378" i="2"/>
  <c r="EI378" i="2"/>
  <c r="EC378" i="2"/>
  <c r="DW378" i="2"/>
  <c r="DQ378" i="2"/>
  <c r="DK378" i="2"/>
  <c r="DE378" i="2"/>
  <c r="CY378" i="2"/>
  <c r="EH378" i="2"/>
  <c r="EB378" i="2"/>
  <c r="DV378" i="2"/>
  <c r="DP378" i="2"/>
  <c r="DJ378" i="2"/>
  <c r="DD378" i="2"/>
  <c r="CX378" i="2"/>
  <c r="EG378" i="2"/>
  <c r="EA378" i="2"/>
  <c r="DU378" i="2"/>
  <c r="DO378" i="2"/>
  <c r="DI378" i="2"/>
  <c r="DC378" i="2"/>
  <c r="CW378" i="2"/>
  <c r="EF378" i="2"/>
  <c r="DZ378" i="2"/>
  <c r="DT378" i="2"/>
  <c r="DN378" i="2"/>
  <c r="DH378" i="2"/>
  <c r="DB378" i="2"/>
  <c r="EE378" i="2"/>
  <c r="DY378" i="2"/>
  <c r="DS378" i="2"/>
  <c r="DM378" i="2"/>
  <c r="DG378" i="2"/>
  <c r="DA378" i="2"/>
  <c r="ED378" i="2"/>
  <c r="DX378" i="2"/>
  <c r="DR378" i="2"/>
  <c r="DL378" i="2"/>
  <c r="DF378" i="2"/>
  <c r="CZ378" i="2"/>
  <c r="CR378" i="2"/>
  <c r="CV378" i="2"/>
  <c r="CU378" i="2"/>
  <c r="CQ378" i="2"/>
  <c r="CT378" i="2"/>
  <c r="CS378" i="2"/>
  <c r="EK384" i="2"/>
  <c r="EO384" i="2" s="1"/>
  <c r="EQ384" i="2" s="1"/>
  <c r="CM384" i="2"/>
  <c r="EM384" i="2"/>
  <c r="EI384" i="2"/>
  <c r="EC384" i="2"/>
  <c r="DW384" i="2"/>
  <c r="DQ384" i="2"/>
  <c r="DK384" i="2"/>
  <c r="DE384" i="2"/>
  <c r="CY384" i="2"/>
  <c r="EH384" i="2"/>
  <c r="EB384" i="2"/>
  <c r="DV384" i="2"/>
  <c r="DP384" i="2"/>
  <c r="DJ384" i="2"/>
  <c r="DD384" i="2"/>
  <c r="CX384" i="2"/>
  <c r="EG384" i="2"/>
  <c r="EA384" i="2"/>
  <c r="DU384" i="2"/>
  <c r="DO384" i="2"/>
  <c r="DI384" i="2"/>
  <c r="DC384" i="2"/>
  <c r="CW384" i="2"/>
  <c r="EF384" i="2"/>
  <c r="DZ384" i="2"/>
  <c r="DT384" i="2"/>
  <c r="DN384" i="2"/>
  <c r="DH384" i="2"/>
  <c r="DB384" i="2"/>
  <c r="EE384" i="2"/>
  <c r="DY384" i="2"/>
  <c r="DS384" i="2"/>
  <c r="DM384" i="2"/>
  <c r="DG384" i="2"/>
  <c r="DA384" i="2"/>
  <c r="ED384" i="2"/>
  <c r="DX384" i="2"/>
  <c r="DR384" i="2"/>
  <c r="DL384" i="2"/>
  <c r="DF384" i="2"/>
  <c r="CZ384" i="2"/>
  <c r="CR384" i="2"/>
  <c r="CV384" i="2"/>
  <c r="CU384" i="2"/>
  <c r="CQ384" i="2"/>
  <c r="CT384" i="2"/>
  <c r="CS384" i="2"/>
  <c r="EK390" i="2"/>
  <c r="EO390" i="2" s="1"/>
  <c r="EQ390" i="2" s="1"/>
  <c r="CM390" i="2"/>
  <c r="EM390" i="2"/>
  <c r="EI390" i="2"/>
  <c r="EC390" i="2"/>
  <c r="DW390" i="2"/>
  <c r="DQ390" i="2"/>
  <c r="DK390" i="2"/>
  <c r="DE390" i="2"/>
  <c r="CY390" i="2"/>
  <c r="EH390" i="2"/>
  <c r="EB390" i="2"/>
  <c r="DV390" i="2"/>
  <c r="DP390" i="2"/>
  <c r="DJ390" i="2"/>
  <c r="DD390" i="2"/>
  <c r="CX390" i="2"/>
  <c r="EG390" i="2"/>
  <c r="EA390" i="2"/>
  <c r="DU390" i="2"/>
  <c r="DO390" i="2"/>
  <c r="DI390" i="2"/>
  <c r="DC390" i="2"/>
  <c r="CW390" i="2"/>
  <c r="EF390" i="2"/>
  <c r="DZ390" i="2"/>
  <c r="DT390" i="2"/>
  <c r="DN390" i="2"/>
  <c r="DH390" i="2"/>
  <c r="DB390" i="2"/>
  <c r="EE390" i="2"/>
  <c r="DY390" i="2"/>
  <c r="DS390" i="2"/>
  <c r="DM390" i="2"/>
  <c r="DG390" i="2"/>
  <c r="DA390" i="2"/>
  <c r="ED390" i="2"/>
  <c r="DX390" i="2"/>
  <c r="DR390" i="2"/>
  <c r="DL390" i="2"/>
  <c r="DF390" i="2"/>
  <c r="CZ390" i="2"/>
  <c r="CR390" i="2"/>
  <c r="CV390" i="2"/>
  <c r="CU390" i="2"/>
  <c r="CQ390" i="2"/>
  <c r="CT390" i="2"/>
  <c r="CS390" i="2"/>
  <c r="EK396" i="2"/>
  <c r="EO396" i="2" s="1"/>
  <c r="EQ396" i="2" s="1"/>
  <c r="CM396" i="2"/>
  <c r="EM396" i="2"/>
  <c r="EI396" i="2"/>
  <c r="EC396" i="2"/>
  <c r="DW396" i="2"/>
  <c r="DQ396" i="2"/>
  <c r="DK396" i="2"/>
  <c r="DE396" i="2"/>
  <c r="CY396" i="2"/>
  <c r="EH396" i="2"/>
  <c r="EB396" i="2"/>
  <c r="DV396" i="2"/>
  <c r="DP396" i="2"/>
  <c r="DJ396" i="2"/>
  <c r="DD396" i="2"/>
  <c r="CX396" i="2"/>
  <c r="EG396" i="2"/>
  <c r="EA396" i="2"/>
  <c r="DU396" i="2"/>
  <c r="DO396" i="2"/>
  <c r="DI396" i="2"/>
  <c r="DC396" i="2"/>
  <c r="CW396" i="2"/>
  <c r="EF396" i="2"/>
  <c r="DZ396" i="2"/>
  <c r="DT396" i="2"/>
  <c r="DN396" i="2"/>
  <c r="DH396" i="2"/>
  <c r="DB396" i="2"/>
  <c r="EE396" i="2"/>
  <c r="DY396" i="2"/>
  <c r="DS396" i="2"/>
  <c r="DM396" i="2"/>
  <c r="DG396" i="2"/>
  <c r="DA396" i="2"/>
  <c r="ED396" i="2"/>
  <c r="DX396" i="2"/>
  <c r="DR396" i="2"/>
  <c r="DL396" i="2"/>
  <c r="DF396" i="2"/>
  <c r="CZ396" i="2"/>
  <c r="CR396" i="2"/>
  <c r="CV396" i="2"/>
  <c r="CU396" i="2"/>
  <c r="CQ396" i="2"/>
  <c r="CT396" i="2"/>
  <c r="CS396" i="2"/>
  <c r="EK402" i="2"/>
  <c r="EO402" i="2" s="1"/>
  <c r="EQ402" i="2" s="1"/>
  <c r="CM402" i="2"/>
  <c r="EM402" i="2"/>
  <c r="EI402" i="2"/>
  <c r="EC402" i="2"/>
  <c r="DW402" i="2"/>
  <c r="DQ402" i="2"/>
  <c r="DK402" i="2"/>
  <c r="DE402" i="2"/>
  <c r="CY402" i="2"/>
  <c r="EH402" i="2"/>
  <c r="EB402" i="2"/>
  <c r="DV402" i="2"/>
  <c r="DP402" i="2"/>
  <c r="DJ402" i="2"/>
  <c r="DD402" i="2"/>
  <c r="CX402" i="2"/>
  <c r="EG402" i="2"/>
  <c r="EA402" i="2"/>
  <c r="DU402" i="2"/>
  <c r="DO402" i="2"/>
  <c r="DI402" i="2"/>
  <c r="DC402" i="2"/>
  <c r="CW402" i="2"/>
  <c r="EF402" i="2"/>
  <c r="DZ402" i="2"/>
  <c r="DT402" i="2"/>
  <c r="DN402" i="2"/>
  <c r="DH402" i="2"/>
  <c r="DB402" i="2"/>
  <c r="EE402" i="2"/>
  <c r="DY402" i="2"/>
  <c r="DS402" i="2"/>
  <c r="DM402" i="2"/>
  <c r="DG402" i="2"/>
  <c r="DA402" i="2"/>
  <c r="ED402" i="2"/>
  <c r="DX402" i="2"/>
  <c r="DR402" i="2"/>
  <c r="DL402" i="2"/>
  <c r="DF402" i="2"/>
  <c r="CZ402" i="2"/>
  <c r="CR402" i="2"/>
  <c r="CV402" i="2"/>
  <c r="CU402" i="2"/>
  <c r="CQ402" i="2"/>
  <c r="CT402" i="2"/>
  <c r="CS402" i="2"/>
  <c r="EK408" i="2"/>
  <c r="EO408" i="2" s="1"/>
  <c r="EQ408" i="2" s="1"/>
  <c r="CM408" i="2"/>
  <c r="EM408" i="2"/>
  <c r="EI408" i="2"/>
  <c r="EC408" i="2"/>
  <c r="DW408" i="2"/>
  <c r="DQ408" i="2"/>
  <c r="DK408" i="2"/>
  <c r="DE408" i="2"/>
  <c r="CY408" i="2"/>
  <c r="EH408" i="2"/>
  <c r="EB408" i="2"/>
  <c r="DV408" i="2"/>
  <c r="DP408" i="2"/>
  <c r="DJ408" i="2"/>
  <c r="DD408" i="2"/>
  <c r="CX408" i="2"/>
  <c r="EG408" i="2"/>
  <c r="EA408" i="2"/>
  <c r="DU408" i="2"/>
  <c r="DO408" i="2"/>
  <c r="DI408" i="2"/>
  <c r="DC408" i="2"/>
  <c r="CW408" i="2"/>
  <c r="EF408" i="2"/>
  <c r="DZ408" i="2"/>
  <c r="DT408" i="2"/>
  <c r="DN408" i="2"/>
  <c r="DH408" i="2"/>
  <c r="DB408" i="2"/>
  <c r="EE408" i="2"/>
  <c r="DY408" i="2"/>
  <c r="DS408" i="2"/>
  <c r="DM408" i="2"/>
  <c r="DG408" i="2"/>
  <c r="DA408" i="2"/>
  <c r="ED408" i="2"/>
  <c r="DX408" i="2"/>
  <c r="DR408" i="2"/>
  <c r="DL408" i="2"/>
  <c r="DF408" i="2"/>
  <c r="CZ408" i="2"/>
  <c r="CR408" i="2"/>
  <c r="CV408" i="2"/>
  <c r="CU408" i="2"/>
  <c r="CQ408" i="2"/>
  <c r="CT408" i="2"/>
  <c r="CS408" i="2"/>
  <c r="CM414" i="2"/>
  <c r="EM414" i="2"/>
  <c r="EI414" i="2"/>
  <c r="EC414" i="2"/>
  <c r="DW414" i="2"/>
  <c r="DQ414" i="2"/>
  <c r="DK414" i="2"/>
  <c r="DE414" i="2"/>
  <c r="CY414" i="2"/>
  <c r="EH414" i="2"/>
  <c r="EB414" i="2"/>
  <c r="DV414" i="2"/>
  <c r="DP414" i="2"/>
  <c r="DJ414" i="2"/>
  <c r="DD414" i="2"/>
  <c r="CX414" i="2"/>
  <c r="EG414" i="2"/>
  <c r="EA414" i="2"/>
  <c r="DU414" i="2"/>
  <c r="DO414" i="2"/>
  <c r="DI414" i="2"/>
  <c r="DC414" i="2"/>
  <c r="CW414" i="2"/>
  <c r="EF414" i="2"/>
  <c r="DZ414" i="2"/>
  <c r="DT414" i="2"/>
  <c r="DN414" i="2"/>
  <c r="DH414" i="2"/>
  <c r="DB414" i="2"/>
  <c r="EE414" i="2"/>
  <c r="DY414" i="2"/>
  <c r="DS414" i="2"/>
  <c r="DM414" i="2"/>
  <c r="DG414" i="2"/>
  <c r="DA414" i="2"/>
  <c r="ED414" i="2"/>
  <c r="DX414" i="2"/>
  <c r="DR414" i="2"/>
  <c r="DL414" i="2"/>
  <c r="DF414" i="2"/>
  <c r="CZ414" i="2"/>
  <c r="CR414" i="2"/>
  <c r="CV414" i="2"/>
  <c r="CU414" i="2"/>
  <c r="CQ414" i="2"/>
  <c r="CT414" i="2"/>
  <c r="CS414" i="2"/>
  <c r="EK420" i="2"/>
  <c r="EO420" i="2" s="1"/>
  <c r="EQ420" i="2" s="1"/>
  <c r="CM420" i="2"/>
  <c r="EM420" i="2"/>
  <c r="EI420" i="2"/>
  <c r="EC420" i="2"/>
  <c r="DW420" i="2"/>
  <c r="DQ420" i="2"/>
  <c r="DK420" i="2"/>
  <c r="DE420" i="2"/>
  <c r="CY420" i="2"/>
  <c r="EH420" i="2"/>
  <c r="EB420" i="2"/>
  <c r="DV420" i="2"/>
  <c r="DP420" i="2"/>
  <c r="DJ420" i="2"/>
  <c r="DD420" i="2"/>
  <c r="CX420" i="2"/>
  <c r="EG420" i="2"/>
  <c r="EA420" i="2"/>
  <c r="DU420" i="2"/>
  <c r="DO420" i="2"/>
  <c r="DI420" i="2"/>
  <c r="DC420" i="2"/>
  <c r="CW420" i="2"/>
  <c r="EF420" i="2"/>
  <c r="DZ420" i="2"/>
  <c r="DT420" i="2"/>
  <c r="DN420" i="2"/>
  <c r="DH420" i="2"/>
  <c r="DB420" i="2"/>
  <c r="EE420" i="2"/>
  <c r="DY420" i="2"/>
  <c r="DS420" i="2"/>
  <c r="DM420" i="2"/>
  <c r="DG420" i="2"/>
  <c r="DA420" i="2"/>
  <c r="ED420" i="2"/>
  <c r="DX420" i="2"/>
  <c r="DR420" i="2"/>
  <c r="DL420" i="2"/>
  <c r="DF420" i="2"/>
  <c r="CZ420" i="2"/>
  <c r="CR420" i="2"/>
  <c r="CV420" i="2"/>
  <c r="CU420" i="2"/>
  <c r="CQ420" i="2"/>
  <c r="CT420" i="2"/>
  <c r="CS420" i="2"/>
  <c r="EK426" i="2"/>
  <c r="EO426" i="2" s="1"/>
  <c r="EQ426" i="2" s="1"/>
  <c r="CM426" i="2"/>
  <c r="EM426" i="2"/>
  <c r="EI426" i="2"/>
  <c r="EC426" i="2"/>
  <c r="DW426" i="2"/>
  <c r="DQ426" i="2"/>
  <c r="DK426" i="2"/>
  <c r="DE426" i="2"/>
  <c r="CY426" i="2"/>
  <c r="EH426" i="2"/>
  <c r="EB426" i="2"/>
  <c r="DV426" i="2"/>
  <c r="DP426" i="2"/>
  <c r="DJ426" i="2"/>
  <c r="DD426" i="2"/>
  <c r="CX426" i="2"/>
  <c r="EG426" i="2"/>
  <c r="EA426" i="2"/>
  <c r="DU426" i="2"/>
  <c r="DO426" i="2"/>
  <c r="DI426" i="2"/>
  <c r="DC426" i="2"/>
  <c r="CW426" i="2"/>
  <c r="EF426" i="2"/>
  <c r="DZ426" i="2"/>
  <c r="DT426" i="2"/>
  <c r="DN426" i="2"/>
  <c r="DH426" i="2"/>
  <c r="DB426" i="2"/>
  <c r="EE426" i="2"/>
  <c r="DY426" i="2"/>
  <c r="DS426" i="2"/>
  <c r="DM426" i="2"/>
  <c r="DG426" i="2"/>
  <c r="DA426" i="2"/>
  <c r="ED426" i="2"/>
  <c r="DX426" i="2"/>
  <c r="DR426" i="2"/>
  <c r="DL426" i="2"/>
  <c r="DF426" i="2"/>
  <c r="CZ426" i="2"/>
  <c r="CR426" i="2"/>
  <c r="CV426" i="2"/>
  <c r="CU426" i="2"/>
  <c r="CQ426" i="2"/>
  <c r="CT426" i="2"/>
  <c r="CS426" i="2"/>
  <c r="EK432" i="2"/>
  <c r="EO432" i="2" s="1"/>
  <c r="EQ432" i="2" s="1"/>
  <c r="CM432" i="2"/>
  <c r="EM432" i="2"/>
  <c r="EI432" i="2"/>
  <c r="EC432" i="2"/>
  <c r="DW432" i="2"/>
  <c r="DQ432" i="2"/>
  <c r="DK432" i="2"/>
  <c r="DE432" i="2"/>
  <c r="CY432" i="2"/>
  <c r="EH432" i="2"/>
  <c r="EB432" i="2"/>
  <c r="DV432" i="2"/>
  <c r="DP432" i="2"/>
  <c r="DJ432" i="2"/>
  <c r="DD432" i="2"/>
  <c r="CX432" i="2"/>
  <c r="EG432" i="2"/>
  <c r="EA432" i="2"/>
  <c r="DU432" i="2"/>
  <c r="DO432" i="2"/>
  <c r="DI432" i="2"/>
  <c r="DC432" i="2"/>
  <c r="CW432" i="2"/>
  <c r="EF432" i="2"/>
  <c r="DZ432" i="2"/>
  <c r="DT432" i="2"/>
  <c r="DN432" i="2"/>
  <c r="DH432" i="2"/>
  <c r="DB432" i="2"/>
  <c r="EE432" i="2"/>
  <c r="DY432" i="2"/>
  <c r="DS432" i="2"/>
  <c r="DM432" i="2"/>
  <c r="DG432" i="2"/>
  <c r="DA432" i="2"/>
  <c r="ED432" i="2"/>
  <c r="DX432" i="2"/>
  <c r="DR432" i="2"/>
  <c r="DL432" i="2"/>
  <c r="DF432" i="2"/>
  <c r="CZ432" i="2"/>
  <c r="CR432" i="2"/>
  <c r="CV432" i="2"/>
  <c r="CU432" i="2"/>
  <c r="CQ432" i="2"/>
  <c r="CT432" i="2"/>
  <c r="CS432" i="2"/>
  <c r="EK438" i="2"/>
  <c r="EO438" i="2" s="1"/>
  <c r="EQ438" i="2" s="1"/>
  <c r="CM438" i="2"/>
  <c r="EM438" i="2"/>
  <c r="EI438" i="2"/>
  <c r="EC438" i="2"/>
  <c r="DW438" i="2"/>
  <c r="DQ438" i="2"/>
  <c r="DK438" i="2"/>
  <c r="DE438" i="2"/>
  <c r="CY438" i="2"/>
  <c r="EH438" i="2"/>
  <c r="EB438" i="2"/>
  <c r="DV438" i="2"/>
  <c r="DP438" i="2"/>
  <c r="DJ438" i="2"/>
  <c r="DD438" i="2"/>
  <c r="CX438" i="2"/>
  <c r="EG438" i="2"/>
  <c r="EA438" i="2"/>
  <c r="DU438" i="2"/>
  <c r="DO438" i="2"/>
  <c r="DI438" i="2"/>
  <c r="DC438" i="2"/>
  <c r="CW438" i="2"/>
  <c r="EF438" i="2"/>
  <c r="DZ438" i="2"/>
  <c r="DT438" i="2"/>
  <c r="DN438" i="2"/>
  <c r="DH438" i="2"/>
  <c r="DB438" i="2"/>
  <c r="EE438" i="2"/>
  <c r="DY438" i="2"/>
  <c r="DS438" i="2"/>
  <c r="DM438" i="2"/>
  <c r="DG438" i="2"/>
  <c r="DA438" i="2"/>
  <c r="ED438" i="2"/>
  <c r="DX438" i="2"/>
  <c r="DR438" i="2"/>
  <c r="DL438" i="2"/>
  <c r="DF438" i="2"/>
  <c r="CZ438" i="2"/>
  <c r="CR438" i="2"/>
  <c r="CV438" i="2"/>
  <c r="CU438" i="2"/>
  <c r="CQ438" i="2"/>
  <c r="CT438" i="2"/>
  <c r="CS438" i="2"/>
  <c r="EK444" i="2"/>
  <c r="EO444" i="2" s="1"/>
  <c r="EQ444" i="2" s="1"/>
  <c r="CM444" i="2"/>
  <c r="EM444" i="2"/>
  <c r="EI444" i="2"/>
  <c r="EC444" i="2"/>
  <c r="DW444" i="2"/>
  <c r="DQ444" i="2"/>
  <c r="DK444" i="2"/>
  <c r="DE444" i="2"/>
  <c r="CY444" i="2"/>
  <c r="EH444" i="2"/>
  <c r="EB444" i="2"/>
  <c r="DV444" i="2"/>
  <c r="DP444" i="2"/>
  <c r="DJ444" i="2"/>
  <c r="DD444" i="2"/>
  <c r="CX444" i="2"/>
  <c r="EG444" i="2"/>
  <c r="EA444" i="2"/>
  <c r="DU444" i="2"/>
  <c r="DO444" i="2"/>
  <c r="DI444" i="2"/>
  <c r="DC444" i="2"/>
  <c r="CW444" i="2"/>
  <c r="EF444" i="2"/>
  <c r="DZ444" i="2"/>
  <c r="DT444" i="2"/>
  <c r="DN444" i="2"/>
  <c r="DH444" i="2"/>
  <c r="DB444" i="2"/>
  <c r="EE444" i="2"/>
  <c r="DY444" i="2"/>
  <c r="DS444" i="2"/>
  <c r="DM444" i="2"/>
  <c r="DG444" i="2"/>
  <c r="DA444" i="2"/>
  <c r="ED444" i="2"/>
  <c r="DX444" i="2"/>
  <c r="DR444" i="2"/>
  <c r="DL444" i="2"/>
  <c r="DF444" i="2"/>
  <c r="CZ444" i="2"/>
  <c r="CR444" i="2"/>
  <c r="CV444" i="2"/>
  <c r="CU444" i="2"/>
  <c r="CQ444" i="2"/>
  <c r="CT444" i="2"/>
  <c r="CS444" i="2"/>
  <c r="CM450" i="2"/>
  <c r="EM450" i="2"/>
  <c r="EI450" i="2"/>
  <c r="EC450" i="2"/>
  <c r="DW450" i="2"/>
  <c r="DQ450" i="2"/>
  <c r="DK450" i="2"/>
  <c r="DE450" i="2"/>
  <c r="CY450" i="2"/>
  <c r="EH450" i="2"/>
  <c r="EB450" i="2"/>
  <c r="DV450" i="2"/>
  <c r="DP450" i="2"/>
  <c r="DJ450" i="2"/>
  <c r="DD450" i="2"/>
  <c r="CX450" i="2"/>
  <c r="EG450" i="2"/>
  <c r="EA450" i="2"/>
  <c r="DU450" i="2"/>
  <c r="DO450" i="2"/>
  <c r="DI450" i="2"/>
  <c r="DC450" i="2"/>
  <c r="CW450" i="2"/>
  <c r="EF450" i="2"/>
  <c r="DZ450" i="2"/>
  <c r="DT450" i="2"/>
  <c r="DN450" i="2"/>
  <c r="DH450" i="2"/>
  <c r="DB450" i="2"/>
  <c r="EE450" i="2"/>
  <c r="DY450" i="2"/>
  <c r="DS450" i="2"/>
  <c r="DM450" i="2"/>
  <c r="DG450" i="2"/>
  <c r="DA450" i="2"/>
  <c r="ED450" i="2"/>
  <c r="DX450" i="2"/>
  <c r="DR450" i="2"/>
  <c r="DL450" i="2"/>
  <c r="DF450" i="2"/>
  <c r="CZ450" i="2"/>
  <c r="CR450" i="2"/>
  <c r="CV450" i="2"/>
  <c r="CU450" i="2"/>
  <c r="CQ450" i="2"/>
  <c r="CT450" i="2"/>
  <c r="CS450" i="2"/>
  <c r="EK456" i="2"/>
  <c r="EO456" i="2" s="1"/>
  <c r="EQ456" i="2" s="1"/>
  <c r="CM456" i="2"/>
  <c r="EM456" i="2"/>
  <c r="EI456" i="2"/>
  <c r="EC456" i="2"/>
  <c r="DW456" i="2"/>
  <c r="DQ456" i="2"/>
  <c r="DK456" i="2"/>
  <c r="DE456" i="2"/>
  <c r="CY456" i="2"/>
  <c r="EH456" i="2"/>
  <c r="EB456" i="2"/>
  <c r="DV456" i="2"/>
  <c r="DP456" i="2"/>
  <c r="DJ456" i="2"/>
  <c r="DD456" i="2"/>
  <c r="CX456" i="2"/>
  <c r="EG456" i="2"/>
  <c r="EA456" i="2"/>
  <c r="DU456" i="2"/>
  <c r="DO456" i="2"/>
  <c r="DI456" i="2"/>
  <c r="DC456" i="2"/>
  <c r="CW456" i="2"/>
  <c r="EF456" i="2"/>
  <c r="DZ456" i="2"/>
  <c r="DT456" i="2"/>
  <c r="DN456" i="2"/>
  <c r="DH456" i="2"/>
  <c r="DB456" i="2"/>
  <c r="EE456" i="2"/>
  <c r="DY456" i="2"/>
  <c r="DS456" i="2"/>
  <c r="DM456" i="2"/>
  <c r="DG456" i="2"/>
  <c r="DA456" i="2"/>
  <c r="ED456" i="2"/>
  <c r="DX456" i="2"/>
  <c r="DR456" i="2"/>
  <c r="DL456" i="2"/>
  <c r="DF456" i="2"/>
  <c r="CZ456" i="2"/>
  <c r="CR456" i="2"/>
  <c r="CV456" i="2"/>
  <c r="CU456" i="2"/>
  <c r="CQ456" i="2"/>
  <c r="CT456" i="2"/>
  <c r="CS456" i="2"/>
  <c r="EK462" i="2"/>
  <c r="EO462" i="2" s="1"/>
  <c r="EQ462" i="2" s="1"/>
  <c r="CM462" i="2"/>
  <c r="EM462" i="2"/>
  <c r="EI462" i="2"/>
  <c r="EC462" i="2"/>
  <c r="DW462" i="2"/>
  <c r="DQ462" i="2"/>
  <c r="DK462" i="2"/>
  <c r="DE462" i="2"/>
  <c r="CY462" i="2"/>
  <c r="EH462" i="2"/>
  <c r="EB462" i="2"/>
  <c r="DV462" i="2"/>
  <c r="DP462" i="2"/>
  <c r="DJ462" i="2"/>
  <c r="DD462" i="2"/>
  <c r="CX462" i="2"/>
  <c r="EG462" i="2"/>
  <c r="EA462" i="2"/>
  <c r="DU462" i="2"/>
  <c r="DO462" i="2"/>
  <c r="DI462" i="2"/>
  <c r="DC462" i="2"/>
  <c r="CW462" i="2"/>
  <c r="EF462" i="2"/>
  <c r="DZ462" i="2"/>
  <c r="DT462" i="2"/>
  <c r="DN462" i="2"/>
  <c r="DH462" i="2"/>
  <c r="DB462" i="2"/>
  <c r="EE462" i="2"/>
  <c r="DY462" i="2"/>
  <c r="DS462" i="2"/>
  <c r="DM462" i="2"/>
  <c r="DG462" i="2"/>
  <c r="DA462" i="2"/>
  <c r="ED462" i="2"/>
  <c r="DX462" i="2"/>
  <c r="DR462" i="2"/>
  <c r="DL462" i="2"/>
  <c r="DF462" i="2"/>
  <c r="CZ462" i="2"/>
  <c r="CR462" i="2"/>
  <c r="CV462" i="2"/>
  <c r="CU462" i="2"/>
  <c r="CQ462" i="2"/>
  <c r="CT462" i="2"/>
  <c r="CS462" i="2"/>
  <c r="EK468" i="2"/>
  <c r="EO468" i="2" s="1"/>
  <c r="EQ468" i="2" s="1"/>
  <c r="CM468" i="2"/>
  <c r="EM468" i="2"/>
  <c r="EI468" i="2"/>
  <c r="EC468" i="2"/>
  <c r="DW468" i="2"/>
  <c r="DQ468" i="2"/>
  <c r="DK468" i="2"/>
  <c r="DE468" i="2"/>
  <c r="CY468" i="2"/>
  <c r="EH468" i="2"/>
  <c r="EB468" i="2"/>
  <c r="DV468" i="2"/>
  <c r="DP468" i="2"/>
  <c r="DJ468" i="2"/>
  <c r="DD468" i="2"/>
  <c r="CX468" i="2"/>
  <c r="EG468" i="2"/>
  <c r="EA468" i="2"/>
  <c r="DU468" i="2"/>
  <c r="DO468" i="2"/>
  <c r="DI468" i="2"/>
  <c r="DC468" i="2"/>
  <c r="CW468" i="2"/>
  <c r="EF468" i="2"/>
  <c r="DZ468" i="2"/>
  <c r="DT468" i="2"/>
  <c r="DN468" i="2"/>
  <c r="DH468" i="2"/>
  <c r="DB468" i="2"/>
  <c r="EE468" i="2"/>
  <c r="DY468" i="2"/>
  <c r="DS468" i="2"/>
  <c r="DM468" i="2"/>
  <c r="DG468" i="2"/>
  <c r="DA468" i="2"/>
  <c r="ED468" i="2"/>
  <c r="DX468" i="2"/>
  <c r="DR468" i="2"/>
  <c r="DL468" i="2"/>
  <c r="DF468" i="2"/>
  <c r="CZ468" i="2"/>
  <c r="CR468" i="2"/>
  <c r="CV468" i="2"/>
  <c r="CU468" i="2"/>
  <c r="CQ468" i="2"/>
  <c r="CT468" i="2"/>
  <c r="CS468" i="2"/>
  <c r="EK474" i="2"/>
  <c r="EO474" i="2" s="1"/>
  <c r="EQ474" i="2" s="1"/>
  <c r="CM474" i="2"/>
  <c r="EM474" i="2"/>
  <c r="EI474" i="2"/>
  <c r="EC474" i="2"/>
  <c r="DW474" i="2"/>
  <c r="DQ474" i="2"/>
  <c r="DK474" i="2"/>
  <c r="DE474" i="2"/>
  <c r="CY474" i="2"/>
  <c r="EH474" i="2"/>
  <c r="EB474" i="2"/>
  <c r="DV474" i="2"/>
  <c r="DP474" i="2"/>
  <c r="DJ474" i="2"/>
  <c r="DD474" i="2"/>
  <c r="CX474" i="2"/>
  <c r="EG474" i="2"/>
  <c r="EA474" i="2"/>
  <c r="DU474" i="2"/>
  <c r="DO474" i="2"/>
  <c r="DI474" i="2"/>
  <c r="DC474" i="2"/>
  <c r="CW474" i="2"/>
  <c r="EF474" i="2"/>
  <c r="DZ474" i="2"/>
  <c r="DT474" i="2"/>
  <c r="DN474" i="2"/>
  <c r="DH474" i="2"/>
  <c r="DB474" i="2"/>
  <c r="EE474" i="2"/>
  <c r="DY474" i="2"/>
  <c r="DS474" i="2"/>
  <c r="DM474" i="2"/>
  <c r="DG474" i="2"/>
  <c r="DA474" i="2"/>
  <c r="ED474" i="2"/>
  <c r="DX474" i="2"/>
  <c r="DR474" i="2"/>
  <c r="DL474" i="2"/>
  <c r="DF474" i="2"/>
  <c r="CZ474" i="2"/>
  <c r="CR474" i="2"/>
  <c r="CV474" i="2"/>
  <c r="CU474" i="2"/>
  <c r="CQ474" i="2"/>
  <c r="CT474" i="2"/>
  <c r="CS474" i="2"/>
  <c r="EK480" i="2"/>
  <c r="EO480" i="2" s="1"/>
  <c r="EQ480" i="2" s="1"/>
  <c r="CM480" i="2"/>
  <c r="EM480" i="2"/>
  <c r="EI480" i="2"/>
  <c r="EC480" i="2"/>
  <c r="DW480" i="2"/>
  <c r="DQ480" i="2"/>
  <c r="DK480" i="2"/>
  <c r="DE480" i="2"/>
  <c r="CY480" i="2"/>
  <c r="EH480" i="2"/>
  <c r="EB480" i="2"/>
  <c r="DV480" i="2"/>
  <c r="DP480" i="2"/>
  <c r="DJ480" i="2"/>
  <c r="DD480" i="2"/>
  <c r="CX480" i="2"/>
  <c r="EG480" i="2"/>
  <c r="EA480" i="2"/>
  <c r="DU480" i="2"/>
  <c r="DO480" i="2"/>
  <c r="DI480" i="2"/>
  <c r="DC480" i="2"/>
  <c r="CW480" i="2"/>
  <c r="EF480" i="2"/>
  <c r="DZ480" i="2"/>
  <c r="DT480" i="2"/>
  <c r="DN480" i="2"/>
  <c r="DH480" i="2"/>
  <c r="DB480" i="2"/>
  <c r="EE480" i="2"/>
  <c r="DY480" i="2"/>
  <c r="DS480" i="2"/>
  <c r="DM480" i="2"/>
  <c r="DG480" i="2"/>
  <c r="DA480" i="2"/>
  <c r="ED480" i="2"/>
  <c r="DX480" i="2"/>
  <c r="DR480" i="2"/>
  <c r="DL480" i="2"/>
  <c r="DF480" i="2"/>
  <c r="CZ480" i="2"/>
  <c r="CR480" i="2"/>
  <c r="CV480" i="2"/>
  <c r="CU480" i="2"/>
  <c r="CQ480" i="2"/>
  <c r="CT480" i="2"/>
  <c r="CS480" i="2"/>
  <c r="CM486" i="2"/>
  <c r="EM486" i="2"/>
  <c r="EI486" i="2"/>
  <c r="EC486" i="2"/>
  <c r="DW486" i="2"/>
  <c r="DQ486" i="2"/>
  <c r="DK486" i="2"/>
  <c r="DE486" i="2"/>
  <c r="CY486" i="2"/>
  <c r="EH486" i="2"/>
  <c r="EB486" i="2"/>
  <c r="DV486" i="2"/>
  <c r="DP486" i="2"/>
  <c r="DJ486" i="2"/>
  <c r="DD486" i="2"/>
  <c r="CX486" i="2"/>
  <c r="EG486" i="2"/>
  <c r="EA486" i="2"/>
  <c r="DU486" i="2"/>
  <c r="DO486" i="2"/>
  <c r="DI486" i="2"/>
  <c r="DC486" i="2"/>
  <c r="CW486" i="2"/>
  <c r="EF486" i="2"/>
  <c r="DZ486" i="2"/>
  <c r="DT486" i="2"/>
  <c r="DN486" i="2"/>
  <c r="DH486" i="2"/>
  <c r="DB486" i="2"/>
  <c r="EE486" i="2"/>
  <c r="DY486" i="2"/>
  <c r="DS486" i="2"/>
  <c r="DM486" i="2"/>
  <c r="DG486" i="2"/>
  <c r="DA486" i="2"/>
  <c r="ED486" i="2"/>
  <c r="DX486" i="2"/>
  <c r="DR486" i="2"/>
  <c r="DL486" i="2"/>
  <c r="DF486" i="2"/>
  <c r="CZ486" i="2"/>
  <c r="CR486" i="2"/>
  <c r="CV486" i="2"/>
  <c r="CU486" i="2"/>
  <c r="CQ486" i="2"/>
  <c r="CT486" i="2"/>
  <c r="CS486" i="2"/>
  <c r="EK492" i="2"/>
  <c r="EO492" i="2" s="1"/>
  <c r="EQ492" i="2" s="1"/>
  <c r="CM492" i="2"/>
  <c r="EM492" i="2"/>
  <c r="EI492" i="2"/>
  <c r="EC492" i="2"/>
  <c r="DW492" i="2"/>
  <c r="DQ492" i="2"/>
  <c r="DK492" i="2"/>
  <c r="DE492" i="2"/>
  <c r="CY492" i="2"/>
  <c r="EH492" i="2"/>
  <c r="EB492" i="2"/>
  <c r="DV492" i="2"/>
  <c r="DP492" i="2"/>
  <c r="DJ492" i="2"/>
  <c r="DD492" i="2"/>
  <c r="CX492" i="2"/>
  <c r="EG492" i="2"/>
  <c r="EA492" i="2"/>
  <c r="DU492" i="2"/>
  <c r="DO492" i="2"/>
  <c r="DI492" i="2"/>
  <c r="DC492" i="2"/>
  <c r="CW492" i="2"/>
  <c r="EF492" i="2"/>
  <c r="DZ492" i="2"/>
  <c r="DT492" i="2"/>
  <c r="DN492" i="2"/>
  <c r="DH492" i="2"/>
  <c r="DB492" i="2"/>
  <c r="EE492" i="2"/>
  <c r="DY492" i="2"/>
  <c r="DS492" i="2"/>
  <c r="DM492" i="2"/>
  <c r="DG492" i="2"/>
  <c r="DA492" i="2"/>
  <c r="ED492" i="2"/>
  <c r="DX492" i="2"/>
  <c r="DR492" i="2"/>
  <c r="DL492" i="2"/>
  <c r="DF492" i="2"/>
  <c r="CZ492" i="2"/>
  <c r="CR492" i="2"/>
  <c r="CV492" i="2"/>
  <c r="CU492" i="2"/>
  <c r="CQ492" i="2"/>
  <c r="CT492" i="2"/>
  <c r="CS492" i="2"/>
  <c r="EK498" i="2"/>
  <c r="EO498" i="2" s="1"/>
  <c r="EQ498" i="2" s="1"/>
  <c r="CM498" i="2"/>
  <c r="EM498" i="2"/>
  <c r="EI498" i="2"/>
  <c r="EC498" i="2"/>
  <c r="DW498" i="2"/>
  <c r="DQ498" i="2"/>
  <c r="DK498" i="2"/>
  <c r="DE498" i="2"/>
  <c r="CY498" i="2"/>
  <c r="EH498" i="2"/>
  <c r="EB498" i="2"/>
  <c r="DV498" i="2"/>
  <c r="DP498" i="2"/>
  <c r="DJ498" i="2"/>
  <c r="DD498" i="2"/>
  <c r="CX498" i="2"/>
  <c r="EG498" i="2"/>
  <c r="EA498" i="2"/>
  <c r="DU498" i="2"/>
  <c r="DO498" i="2"/>
  <c r="DI498" i="2"/>
  <c r="DC498" i="2"/>
  <c r="CW498" i="2"/>
  <c r="EF498" i="2"/>
  <c r="DZ498" i="2"/>
  <c r="DT498" i="2"/>
  <c r="DN498" i="2"/>
  <c r="DH498" i="2"/>
  <c r="DB498" i="2"/>
  <c r="EE498" i="2"/>
  <c r="DY498" i="2"/>
  <c r="DS498" i="2"/>
  <c r="DM498" i="2"/>
  <c r="DG498" i="2"/>
  <c r="DA498" i="2"/>
  <c r="ED498" i="2"/>
  <c r="DX498" i="2"/>
  <c r="DR498" i="2"/>
  <c r="DL498" i="2"/>
  <c r="DF498" i="2"/>
  <c r="CZ498" i="2"/>
  <c r="CR498" i="2"/>
  <c r="CV498" i="2"/>
  <c r="CU498" i="2"/>
  <c r="CQ498" i="2"/>
  <c r="CT498" i="2"/>
  <c r="CS498" i="2"/>
  <c r="EK504" i="2"/>
  <c r="EO504" i="2" s="1"/>
  <c r="EQ504" i="2" s="1"/>
  <c r="CM504" i="2"/>
  <c r="EM504" i="2"/>
  <c r="EI504" i="2"/>
  <c r="EC504" i="2"/>
  <c r="DW504" i="2"/>
  <c r="DQ504" i="2"/>
  <c r="DK504" i="2"/>
  <c r="DE504" i="2"/>
  <c r="CY504" i="2"/>
  <c r="EH504" i="2"/>
  <c r="EB504" i="2"/>
  <c r="DV504" i="2"/>
  <c r="DP504" i="2"/>
  <c r="DJ504" i="2"/>
  <c r="DD504" i="2"/>
  <c r="CX504" i="2"/>
  <c r="EG504" i="2"/>
  <c r="EA504" i="2"/>
  <c r="DU504" i="2"/>
  <c r="DO504" i="2"/>
  <c r="DI504" i="2"/>
  <c r="DC504" i="2"/>
  <c r="CW504" i="2"/>
  <c r="EF504" i="2"/>
  <c r="DZ504" i="2"/>
  <c r="DT504" i="2"/>
  <c r="DN504" i="2"/>
  <c r="DH504" i="2"/>
  <c r="DB504" i="2"/>
  <c r="EE504" i="2"/>
  <c r="DY504" i="2"/>
  <c r="DS504" i="2"/>
  <c r="DM504" i="2"/>
  <c r="DG504" i="2"/>
  <c r="DA504" i="2"/>
  <c r="ED504" i="2"/>
  <c r="DX504" i="2"/>
  <c r="DR504" i="2"/>
  <c r="DL504" i="2"/>
  <c r="DF504" i="2"/>
  <c r="CZ504" i="2"/>
  <c r="CR504" i="2"/>
  <c r="CV504" i="2"/>
  <c r="CU504" i="2"/>
  <c r="CQ504" i="2"/>
  <c r="CT504" i="2"/>
  <c r="CS504" i="2"/>
  <c r="EK510" i="2"/>
  <c r="EO510" i="2" s="1"/>
  <c r="EQ510" i="2" s="1"/>
  <c r="CM510" i="2"/>
  <c r="EM510" i="2"/>
  <c r="EI510" i="2"/>
  <c r="EC510" i="2"/>
  <c r="DW510" i="2"/>
  <c r="DQ510" i="2"/>
  <c r="DK510" i="2"/>
  <c r="DE510" i="2"/>
  <c r="CY510" i="2"/>
  <c r="EH510" i="2"/>
  <c r="EB510" i="2"/>
  <c r="DV510" i="2"/>
  <c r="DP510" i="2"/>
  <c r="DJ510" i="2"/>
  <c r="DD510" i="2"/>
  <c r="CX510" i="2"/>
  <c r="EG510" i="2"/>
  <c r="EA510" i="2"/>
  <c r="DU510" i="2"/>
  <c r="DO510" i="2"/>
  <c r="DI510" i="2"/>
  <c r="DC510" i="2"/>
  <c r="CW510" i="2"/>
  <c r="EF510" i="2"/>
  <c r="DZ510" i="2"/>
  <c r="DT510" i="2"/>
  <c r="DN510" i="2"/>
  <c r="DH510" i="2"/>
  <c r="DB510" i="2"/>
  <c r="EE510" i="2"/>
  <c r="DY510" i="2"/>
  <c r="DS510" i="2"/>
  <c r="DM510" i="2"/>
  <c r="DG510" i="2"/>
  <c r="DA510" i="2"/>
  <c r="ED510" i="2"/>
  <c r="DX510" i="2"/>
  <c r="DR510" i="2"/>
  <c r="DL510" i="2"/>
  <c r="DF510" i="2"/>
  <c r="CZ510" i="2"/>
  <c r="CR510" i="2"/>
  <c r="CV510" i="2"/>
  <c r="CU510" i="2"/>
  <c r="CQ510" i="2"/>
  <c r="CT510" i="2"/>
  <c r="CS510" i="2"/>
  <c r="EK516" i="2"/>
  <c r="EO516" i="2" s="1"/>
  <c r="EQ516" i="2" s="1"/>
  <c r="CM516" i="2"/>
  <c r="EM516" i="2"/>
  <c r="EI516" i="2"/>
  <c r="EC516" i="2"/>
  <c r="DW516" i="2"/>
  <c r="DQ516" i="2"/>
  <c r="DK516" i="2"/>
  <c r="DE516" i="2"/>
  <c r="CY516" i="2"/>
  <c r="EH516" i="2"/>
  <c r="EB516" i="2"/>
  <c r="DV516" i="2"/>
  <c r="DP516" i="2"/>
  <c r="DJ516" i="2"/>
  <c r="DD516" i="2"/>
  <c r="CX516" i="2"/>
  <c r="EG516" i="2"/>
  <c r="EA516" i="2"/>
  <c r="DU516" i="2"/>
  <c r="DO516" i="2"/>
  <c r="DI516" i="2"/>
  <c r="DC516" i="2"/>
  <c r="CW516" i="2"/>
  <c r="EF516" i="2"/>
  <c r="DZ516" i="2"/>
  <c r="DT516" i="2"/>
  <c r="DN516" i="2"/>
  <c r="DH516" i="2"/>
  <c r="DB516" i="2"/>
  <c r="EE516" i="2"/>
  <c r="DY516" i="2"/>
  <c r="DS516" i="2"/>
  <c r="DM516" i="2"/>
  <c r="DG516" i="2"/>
  <c r="DA516" i="2"/>
  <c r="ED516" i="2"/>
  <c r="DX516" i="2"/>
  <c r="DR516" i="2"/>
  <c r="DL516" i="2"/>
  <c r="DF516" i="2"/>
  <c r="CZ516" i="2"/>
  <c r="CR516" i="2"/>
  <c r="CV516" i="2"/>
  <c r="CU516" i="2"/>
  <c r="CQ516" i="2"/>
  <c r="CT516" i="2"/>
  <c r="CS516" i="2"/>
  <c r="CM522" i="2"/>
  <c r="EM522" i="2"/>
  <c r="EI522" i="2"/>
  <c r="EC522" i="2"/>
  <c r="DW522" i="2"/>
  <c r="DQ522" i="2"/>
  <c r="DK522" i="2"/>
  <c r="DE522" i="2"/>
  <c r="CY522" i="2"/>
  <c r="EH522" i="2"/>
  <c r="EB522" i="2"/>
  <c r="DV522" i="2"/>
  <c r="DP522" i="2"/>
  <c r="DJ522" i="2"/>
  <c r="DD522" i="2"/>
  <c r="CX522" i="2"/>
  <c r="EG522" i="2"/>
  <c r="EA522" i="2"/>
  <c r="DU522" i="2"/>
  <c r="DO522" i="2"/>
  <c r="DI522" i="2"/>
  <c r="DC522" i="2"/>
  <c r="CW522" i="2"/>
  <c r="EF522" i="2"/>
  <c r="DZ522" i="2"/>
  <c r="DT522" i="2"/>
  <c r="DN522" i="2"/>
  <c r="DH522" i="2"/>
  <c r="DB522" i="2"/>
  <c r="EE522" i="2"/>
  <c r="DY522" i="2"/>
  <c r="DS522" i="2"/>
  <c r="DM522" i="2"/>
  <c r="DG522" i="2"/>
  <c r="DA522" i="2"/>
  <c r="ED522" i="2"/>
  <c r="DX522" i="2"/>
  <c r="DR522" i="2"/>
  <c r="DL522" i="2"/>
  <c r="DF522" i="2"/>
  <c r="CZ522" i="2"/>
  <c r="CR522" i="2"/>
  <c r="CV522" i="2"/>
  <c r="CU522" i="2"/>
  <c r="CQ522" i="2"/>
  <c r="CT522" i="2"/>
  <c r="CS522" i="2"/>
  <c r="EK528" i="2"/>
  <c r="EO528" i="2" s="1"/>
  <c r="EQ528" i="2" s="1"/>
  <c r="CM528" i="2"/>
  <c r="EM528" i="2"/>
  <c r="EI528" i="2"/>
  <c r="EC528" i="2"/>
  <c r="DW528" i="2"/>
  <c r="DQ528" i="2"/>
  <c r="DK528" i="2"/>
  <c r="DE528" i="2"/>
  <c r="CY528" i="2"/>
  <c r="EH528" i="2"/>
  <c r="EB528" i="2"/>
  <c r="DV528" i="2"/>
  <c r="DP528" i="2"/>
  <c r="DJ528" i="2"/>
  <c r="DD528" i="2"/>
  <c r="CX528" i="2"/>
  <c r="EG528" i="2"/>
  <c r="EA528" i="2"/>
  <c r="DU528" i="2"/>
  <c r="DO528" i="2"/>
  <c r="DI528" i="2"/>
  <c r="DC528" i="2"/>
  <c r="CW528" i="2"/>
  <c r="EF528" i="2"/>
  <c r="DZ528" i="2"/>
  <c r="DT528" i="2"/>
  <c r="DN528" i="2"/>
  <c r="DH528" i="2"/>
  <c r="DB528" i="2"/>
  <c r="EE528" i="2"/>
  <c r="DY528" i="2"/>
  <c r="DS528" i="2"/>
  <c r="DM528" i="2"/>
  <c r="DG528" i="2"/>
  <c r="DA528" i="2"/>
  <c r="ED528" i="2"/>
  <c r="DX528" i="2"/>
  <c r="DR528" i="2"/>
  <c r="DL528" i="2"/>
  <c r="DF528" i="2"/>
  <c r="CZ528" i="2"/>
  <c r="CR528" i="2"/>
  <c r="CV528" i="2"/>
  <c r="CU528" i="2"/>
  <c r="CQ528" i="2"/>
  <c r="CT528" i="2"/>
  <c r="CS528" i="2"/>
  <c r="EK534" i="2"/>
  <c r="EO534" i="2" s="1"/>
  <c r="EQ534" i="2" s="1"/>
  <c r="CM534" i="2"/>
  <c r="EM534" i="2"/>
  <c r="EI534" i="2"/>
  <c r="EC534" i="2"/>
  <c r="DW534" i="2"/>
  <c r="DQ534" i="2"/>
  <c r="DK534" i="2"/>
  <c r="DE534" i="2"/>
  <c r="CY534" i="2"/>
  <c r="EH534" i="2"/>
  <c r="EB534" i="2"/>
  <c r="DV534" i="2"/>
  <c r="DP534" i="2"/>
  <c r="DJ534" i="2"/>
  <c r="DD534" i="2"/>
  <c r="CX534" i="2"/>
  <c r="EG534" i="2"/>
  <c r="EA534" i="2"/>
  <c r="DU534" i="2"/>
  <c r="DO534" i="2"/>
  <c r="DI534" i="2"/>
  <c r="DC534" i="2"/>
  <c r="CW534" i="2"/>
  <c r="EF534" i="2"/>
  <c r="DZ534" i="2"/>
  <c r="DT534" i="2"/>
  <c r="DN534" i="2"/>
  <c r="DH534" i="2"/>
  <c r="DB534" i="2"/>
  <c r="EE534" i="2"/>
  <c r="DY534" i="2"/>
  <c r="DS534" i="2"/>
  <c r="DM534" i="2"/>
  <c r="DG534" i="2"/>
  <c r="DA534" i="2"/>
  <c r="ED534" i="2"/>
  <c r="DX534" i="2"/>
  <c r="DR534" i="2"/>
  <c r="DL534" i="2"/>
  <c r="DF534" i="2"/>
  <c r="CZ534" i="2"/>
  <c r="CR534" i="2"/>
  <c r="CV534" i="2"/>
  <c r="CU534" i="2"/>
  <c r="CQ534" i="2"/>
  <c r="CT534" i="2"/>
  <c r="CS534" i="2"/>
  <c r="EK540" i="2"/>
  <c r="EO540" i="2" s="1"/>
  <c r="EQ540" i="2" s="1"/>
  <c r="CM540" i="2"/>
  <c r="EM540" i="2"/>
  <c r="EI540" i="2"/>
  <c r="EC540" i="2"/>
  <c r="DW540" i="2"/>
  <c r="DQ540" i="2"/>
  <c r="DK540" i="2"/>
  <c r="DE540" i="2"/>
  <c r="CY540" i="2"/>
  <c r="EH540" i="2"/>
  <c r="EB540" i="2"/>
  <c r="DV540" i="2"/>
  <c r="DP540" i="2"/>
  <c r="DJ540" i="2"/>
  <c r="DD540" i="2"/>
  <c r="CX540" i="2"/>
  <c r="EG540" i="2"/>
  <c r="EA540" i="2"/>
  <c r="DU540" i="2"/>
  <c r="DO540" i="2"/>
  <c r="DI540" i="2"/>
  <c r="DC540" i="2"/>
  <c r="CW540" i="2"/>
  <c r="EF540" i="2"/>
  <c r="DZ540" i="2"/>
  <c r="DT540" i="2"/>
  <c r="DN540" i="2"/>
  <c r="DH540" i="2"/>
  <c r="DB540" i="2"/>
  <c r="EE540" i="2"/>
  <c r="DY540" i="2"/>
  <c r="DS540" i="2"/>
  <c r="DM540" i="2"/>
  <c r="DG540" i="2"/>
  <c r="DA540" i="2"/>
  <c r="ED540" i="2"/>
  <c r="DX540" i="2"/>
  <c r="DR540" i="2"/>
  <c r="DL540" i="2"/>
  <c r="DF540" i="2"/>
  <c r="CZ540" i="2"/>
  <c r="CR540" i="2"/>
  <c r="CV540" i="2"/>
  <c r="CU540" i="2"/>
  <c r="CQ540" i="2"/>
  <c r="CT540" i="2"/>
  <c r="CS540" i="2"/>
  <c r="EK546" i="2"/>
  <c r="EO546" i="2" s="1"/>
  <c r="EQ546" i="2" s="1"/>
  <c r="CM546" i="2"/>
  <c r="EM546" i="2"/>
  <c r="EI546" i="2"/>
  <c r="EC546" i="2"/>
  <c r="DW546" i="2"/>
  <c r="DQ546" i="2"/>
  <c r="DK546" i="2"/>
  <c r="DE546" i="2"/>
  <c r="CY546" i="2"/>
  <c r="EH546" i="2"/>
  <c r="EB546" i="2"/>
  <c r="DV546" i="2"/>
  <c r="DP546" i="2"/>
  <c r="DJ546" i="2"/>
  <c r="DD546" i="2"/>
  <c r="CX546" i="2"/>
  <c r="EG546" i="2"/>
  <c r="EA546" i="2"/>
  <c r="DU546" i="2"/>
  <c r="DO546" i="2"/>
  <c r="DI546" i="2"/>
  <c r="DC546" i="2"/>
  <c r="CW546" i="2"/>
  <c r="EF546" i="2"/>
  <c r="DZ546" i="2"/>
  <c r="DT546" i="2"/>
  <c r="DN546" i="2"/>
  <c r="DH546" i="2"/>
  <c r="DB546" i="2"/>
  <c r="EE546" i="2"/>
  <c r="DY546" i="2"/>
  <c r="DS546" i="2"/>
  <c r="DM546" i="2"/>
  <c r="DG546" i="2"/>
  <c r="DA546" i="2"/>
  <c r="ED546" i="2"/>
  <c r="DX546" i="2"/>
  <c r="DR546" i="2"/>
  <c r="DL546" i="2"/>
  <c r="DF546" i="2"/>
  <c r="CZ546" i="2"/>
  <c r="CR546" i="2"/>
  <c r="CV546" i="2"/>
  <c r="CU546" i="2"/>
  <c r="CQ546" i="2"/>
  <c r="CT546" i="2"/>
  <c r="CS546" i="2"/>
  <c r="EK552" i="2"/>
  <c r="EO552" i="2" s="1"/>
  <c r="EQ552" i="2" s="1"/>
  <c r="CM552" i="2"/>
  <c r="EM552" i="2"/>
  <c r="EI552" i="2"/>
  <c r="EC552" i="2"/>
  <c r="DW552" i="2"/>
  <c r="DQ552" i="2"/>
  <c r="DK552" i="2"/>
  <c r="DE552" i="2"/>
  <c r="CY552" i="2"/>
  <c r="EH552" i="2"/>
  <c r="EB552" i="2"/>
  <c r="DV552" i="2"/>
  <c r="DP552" i="2"/>
  <c r="DJ552" i="2"/>
  <c r="DD552" i="2"/>
  <c r="CX552" i="2"/>
  <c r="EG552" i="2"/>
  <c r="EA552" i="2"/>
  <c r="DU552" i="2"/>
  <c r="DO552" i="2"/>
  <c r="DI552" i="2"/>
  <c r="DC552" i="2"/>
  <c r="CW552" i="2"/>
  <c r="EF552" i="2"/>
  <c r="DZ552" i="2"/>
  <c r="DT552" i="2"/>
  <c r="DN552" i="2"/>
  <c r="DH552" i="2"/>
  <c r="DB552" i="2"/>
  <c r="EE552" i="2"/>
  <c r="DY552" i="2"/>
  <c r="DS552" i="2"/>
  <c r="DM552" i="2"/>
  <c r="DG552" i="2"/>
  <c r="DA552" i="2"/>
  <c r="ED552" i="2"/>
  <c r="DX552" i="2"/>
  <c r="DR552" i="2"/>
  <c r="DL552" i="2"/>
  <c r="DF552" i="2"/>
  <c r="CZ552" i="2"/>
  <c r="CR552" i="2"/>
  <c r="CV552" i="2"/>
  <c r="CU552" i="2"/>
  <c r="CQ552" i="2"/>
  <c r="CP552" i="2"/>
  <c r="CT552" i="2"/>
  <c r="CS552" i="2"/>
  <c r="CM558" i="2"/>
  <c r="EM558" i="2"/>
  <c r="EI558" i="2"/>
  <c r="EC558" i="2"/>
  <c r="DW558" i="2"/>
  <c r="DQ558" i="2"/>
  <c r="DK558" i="2"/>
  <c r="DE558" i="2"/>
  <c r="CY558" i="2"/>
  <c r="EH558" i="2"/>
  <c r="EB558" i="2"/>
  <c r="DV558" i="2"/>
  <c r="DP558" i="2"/>
  <c r="DJ558" i="2"/>
  <c r="DD558" i="2"/>
  <c r="CX558" i="2"/>
  <c r="EG558" i="2"/>
  <c r="EA558" i="2"/>
  <c r="DU558" i="2"/>
  <c r="DO558" i="2"/>
  <c r="DI558" i="2"/>
  <c r="DC558" i="2"/>
  <c r="CW558" i="2"/>
  <c r="EF558" i="2"/>
  <c r="DZ558" i="2"/>
  <c r="DT558" i="2"/>
  <c r="DN558" i="2"/>
  <c r="DH558" i="2"/>
  <c r="DB558" i="2"/>
  <c r="EE558" i="2"/>
  <c r="DY558" i="2"/>
  <c r="DS558" i="2"/>
  <c r="DM558" i="2"/>
  <c r="DG558" i="2"/>
  <c r="DA558" i="2"/>
  <c r="ED558" i="2"/>
  <c r="DX558" i="2"/>
  <c r="DR558" i="2"/>
  <c r="DL558" i="2"/>
  <c r="DF558" i="2"/>
  <c r="CZ558" i="2"/>
  <c r="CR558" i="2"/>
  <c r="CV558" i="2"/>
  <c r="CU558" i="2"/>
  <c r="CQ558" i="2"/>
  <c r="CP558" i="2"/>
  <c r="CT558" i="2"/>
  <c r="CS558" i="2"/>
  <c r="EK564" i="2"/>
  <c r="EO564" i="2" s="1"/>
  <c r="EQ564" i="2" s="1"/>
  <c r="CM564" i="2"/>
  <c r="EM564" i="2"/>
  <c r="EI564" i="2"/>
  <c r="EC564" i="2"/>
  <c r="DW564" i="2"/>
  <c r="DQ564" i="2"/>
  <c r="DK564" i="2"/>
  <c r="DE564" i="2"/>
  <c r="CY564" i="2"/>
  <c r="EH564" i="2"/>
  <c r="EB564" i="2"/>
  <c r="DV564" i="2"/>
  <c r="DP564" i="2"/>
  <c r="DJ564" i="2"/>
  <c r="DD564" i="2"/>
  <c r="CX564" i="2"/>
  <c r="EG564" i="2"/>
  <c r="EA564" i="2"/>
  <c r="DU564" i="2"/>
  <c r="DO564" i="2"/>
  <c r="DI564" i="2"/>
  <c r="DC564" i="2"/>
  <c r="CW564" i="2"/>
  <c r="EF564" i="2"/>
  <c r="DZ564" i="2"/>
  <c r="DT564" i="2"/>
  <c r="DN564" i="2"/>
  <c r="DH564" i="2"/>
  <c r="DB564" i="2"/>
  <c r="EE564" i="2"/>
  <c r="DY564" i="2"/>
  <c r="DS564" i="2"/>
  <c r="DM564" i="2"/>
  <c r="DG564" i="2"/>
  <c r="DA564" i="2"/>
  <c r="ED564" i="2"/>
  <c r="DX564" i="2"/>
  <c r="DR564" i="2"/>
  <c r="DL564" i="2"/>
  <c r="DF564" i="2"/>
  <c r="CZ564" i="2"/>
  <c r="CR564" i="2"/>
  <c r="CV564" i="2"/>
  <c r="CU564" i="2"/>
  <c r="CQ564" i="2"/>
  <c r="CP564" i="2"/>
  <c r="CT564" i="2"/>
  <c r="CS564" i="2"/>
  <c r="EK570" i="2"/>
  <c r="EO570" i="2" s="1"/>
  <c r="EQ570" i="2" s="1"/>
  <c r="CM570" i="2"/>
  <c r="EM570" i="2"/>
  <c r="EI570" i="2"/>
  <c r="EC570" i="2"/>
  <c r="DW570" i="2"/>
  <c r="DQ570" i="2"/>
  <c r="DK570" i="2"/>
  <c r="DE570" i="2"/>
  <c r="CY570" i="2"/>
  <c r="EH570" i="2"/>
  <c r="EB570" i="2"/>
  <c r="DV570" i="2"/>
  <c r="DP570" i="2"/>
  <c r="DJ570" i="2"/>
  <c r="DD570" i="2"/>
  <c r="CX570" i="2"/>
  <c r="EG570" i="2"/>
  <c r="EA570" i="2"/>
  <c r="DU570" i="2"/>
  <c r="DO570" i="2"/>
  <c r="DI570" i="2"/>
  <c r="DC570" i="2"/>
  <c r="CW570" i="2"/>
  <c r="EF570" i="2"/>
  <c r="DZ570" i="2"/>
  <c r="DT570" i="2"/>
  <c r="DN570" i="2"/>
  <c r="DH570" i="2"/>
  <c r="DB570" i="2"/>
  <c r="EE570" i="2"/>
  <c r="DY570" i="2"/>
  <c r="DS570" i="2"/>
  <c r="DM570" i="2"/>
  <c r="DG570" i="2"/>
  <c r="DA570" i="2"/>
  <c r="ED570" i="2"/>
  <c r="DX570" i="2"/>
  <c r="DR570" i="2"/>
  <c r="DL570" i="2"/>
  <c r="DF570" i="2"/>
  <c r="CZ570" i="2"/>
  <c r="CR570" i="2"/>
  <c r="CV570" i="2"/>
  <c r="CU570" i="2"/>
  <c r="CQ570" i="2"/>
  <c r="CP570" i="2"/>
  <c r="CT570" i="2"/>
  <c r="CS570" i="2"/>
  <c r="EK576" i="2"/>
  <c r="EO576" i="2" s="1"/>
  <c r="EQ576" i="2" s="1"/>
  <c r="CM576" i="2"/>
  <c r="EM576" i="2"/>
  <c r="EI576" i="2"/>
  <c r="EC576" i="2"/>
  <c r="DW576" i="2"/>
  <c r="DQ576" i="2"/>
  <c r="DK576" i="2"/>
  <c r="DE576" i="2"/>
  <c r="CY576" i="2"/>
  <c r="EH576" i="2"/>
  <c r="EB576" i="2"/>
  <c r="DV576" i="2"/>
  <c r="DP576" i="2"/>
  <c r="DJ576" i="2"/>
  <c r="DD576" i="2"/>
  <c r="CX576" i="2"/>
  <c r="EG576" i="2"/>
  <c r="EA576" i="2"/>
  <c r="DU576" i="2"/>
  <c r="DO576" i="2"/>
  <c r="DI576" i="2"/>
  <c r="DC576" i="2"/>
  <c r="CW576" i="2"/>
  <c r="EF576" i="2"/>
  <c r="DZ576" i="2"/>
  <c r="DT576" i="2"/>
  <c r="DN576" i="2"/>
  <c r="DH576" i="2"/>
  <c r="DB576" i="2"/>
  <c r="EE576" i="2"/>
  <c r="DY576" i="2"/>
  <c r="DS576" i="2"/>
  <c r="DM576" i="2"/>
  <c r="DG576" i="2"/>
  <c r="DA576" i="2"/>
  <c r="ED576" i="2"/>
  <c r="DX576" i="2"/>
  <c r="DR576" i="2"/>
  <c r="DL576" i="2"/>
  <c r="DF576" i="2"/>
  <c r="CZ576" i="2"/>
  <c r="CR576" i="2"/>
  <c r="CV576" i="2"/>
  <c r="CU576" i="2"/>
  <c r="CQ576" i="2"/>
  <c r="CP576" i="2"/>
  <c r="CT576" i="2"/>
  <c r="CS576" i="2"/>
  <c r="EK582" i="2"/>
  <c r="EO582" i="2" s="1"/>
  <c r="EQ582" i="2" s="1"/>
  <c r="CM582" i="2"/>
  <c r="EM582" i="2"/>
  <c r="EI582" i="2"/>
  <c r="EC582" i="2"/>
  <c r="DW582" i="2"/>
  <c r="DQ582" i="2"/>
  <c r="DK582" i="2"/>
  <c r="DE582" i="2"/>
  <c r="CY582" i="2"/>
  <c r="EH582" i="2"/>
  <c r="EB582" i="2"/>
  <c r="DV582" i="2"/>
  <c r="DP582" i="2"/>
  <c r="DJ582" i="2"/>
  <c r="DD582" i="2"/>
  <c r="CX582" i="2"/>
  <c r="EG582" i="2"/>
  <c r="EA582" i="2"/>
  <c r="DU582" i="2"/>
  <c r="DO582" i="2"/>
  <c r="DI582" i="2"/>
  <c r="DC582" i="2"/>
  <c r="CW582" i="2"/>
  <c r="EF582" i="2"/>
  <c r="DZ582" i="2"/>
  <c r="DT582" i="2"/>
  <c r="DN582" i="2"/>
  <c r="DH582" i="2"/>
  <c r="DB582" i="2"/>
  <c r="EE582" i="2"/>
  <c r="DY582" i="2"/>
  <c r="DS582" i="2"/>
  <c r="DM582" i="2"/>
  <c r="DG582" i="2"/>
  <c r="DA582" i="2"/>
  <c r="ED582" i="2"/>
  <c r="DX582" i="2"/>
  <c r="DR582" i="2"/>
  <c r="DL582" i="2"/>
  <c r="DF582" i="2"/>
  <c r="CZ582" i="2"/>
  <c r="CR582" i="2"/>
  <c r="CV582" i="2"/>
  <c r="CU582" i="2"/>
  <c r="CQ582" i="2"/>
  <c r="CP582" i="2"/>
  <c r="CT582" i="2"/>
  <c r="CS582" i="2"/>
  <c r="EK588" i="2"/>
  <c r="EO588" i="2" s="1"/>
  <c r="EQ588" i="2" s="1"/>
  <c r="CM588" i="2"/>
  <c r="EM588" i="2"/>
  <c r="EI588" i="2"/>
  <c r="EC588" i="2"/>
  <c r="DW588" i="2"/>
  <c r="DQ588" i="2"/>
  <c r="DK588" i="2"/>
  <c r="DE588" i="2"/>
  <c r="CY588" i="2"/>
  <c r="EH588" i="2"/>
  <c r="EB588" i="2"/>
  <c r="DV588" i="2"/>
  <c r="DP588" i="2"/>
  <c r="DJ588" i="2"/>
  <c r="DD588" i="2"/>
  <c r="CX588" i="2"/>
  <c r="EG588" i="2"/>
  <c r="EA588" i="2"/>
  <c r="DU588" i="2"/>
  <c r="DO588" i="2"/>
  <c r="DI588" i="2"/>
  <c r="DC588" i="2"/>
  <c r="CW588" i="2"/>
  <c r="EF588" i="2"/>
  <c r="DZ588" i="2"/>
  <c r="DT588" i="2"/>
  <c r="DN588" i="2"/>
  <c r="DH588" i="2"/>
  <c r="DB588" i="2"/>
  <c r="EE588" i="2"/>
  <c r="DY588" i="2"/>
  <c r="DS588" i="2"/>
  <c r="DM588" i="2"/>
  <c r="DG588" i="2"/>
  <c r="DA588" i="2"/>
  <c r="ED588" i="2"/>
  <c r="DX588" i="2"/>
  <c r="DR588" i="2"/>
  <c r="DL588" i="2"/>
  <c r="DF588" i="2"/>
  <c r="CZ588" i="2"/>
  <c r="CR588" i="2"/>
  <c r="CV588" i="2"/>
  <c r="CU588" i="2"/>
  <c r="CQ588" i="2"/>
  <c r="CP588" i="2"/>
  <c r="CT588" i="2"/>
  <c r="CS588" i="2"/>
  <c r="CM594" i="2"/>
  <c r="EM594" i="2"/>
  <c r="EI594" i="2"/>
  <c r="EC594" i="2"/>
  <c r="DW594" i="2"/>
  <c r="DQ594" i="2"/>
  <c r="DK594" i="2"/>
  <c r="DE594" i="2"/>
  <c r="CY594" i="2"/>
  <c r="EH594" i="2"/>
  <c r="EB594" i="2"/>
  <c r="DV594" i="2"/>
  <c r="DP594" i="2"/>
  <c r="DJ594" i="2"/>
  <c r="DD594" i="2"/>
  <c r="CX594" i="2"/>
  <c r="EG594" i="2"/>
  <c r="EA594" i="2"/>
  <c r="DU594" i="2"/>
  <c r="DO594" i="2"/>
  <c r="DI594" i="2"/>
  <c r="DC594" i="2"/>
  <c r="CW594" i="2"/>
  <c r="EF594" i="2"/>
  <c r="DZ594" i="2"/>
  <c r="DT594" i="2"/>
  <c r="DN594" i="2"/>
  <c r="DH594" i="2"/>
  <c r="DB594" i="2"/>
  <c r="EE594" i="2"/>
  <c r="DY594" i="2"/>
  <c r="DS594" i="2"/>
  <c r="DM594" i="2"/>
  <c r="DG594" i="2"/>
  <c r="DA594" i="2"/>
  <c r="ED594" i="2"/>
  <c r="DX594" i="2"/>
  <c r="DR594" i="2"/>
  <c r="DL594" i="2"/>
  <c r="DF594" i="2"/>
  <c r="CZ594" i="2"/>
  <c r="CR594" i="2"/>
  <c r="CV594" i="2"/>
  <c r="CU594" i="2"/>
  <c r="CQ594" i="2"/>
  <c r="CP594" i="2"/>
  <c r="CT594" i="2"/>
  <c r="CS594" i="2"/>
  <c r="EK600" i="2"/>
  <c r="EO600" i="2" s="1"/>
  <c r="EQ600" i="2" s="1"/>
  <c r="CM600" i="2"/>
  <c r="EM600" i="2"/>
  <c r="EI600" i="2"/>
  <c r="EC600" i="2"/>
  <c r="DW600" i="2"/>
  <c r="DQ600" i="2"/>
  <c r="DK600" i="2"/>
  <c r="DE600" i="2"/>
  <c r="CY600" i="2"/>
  <c r="EH600" i="2"/>
  <c r="EB600" i="2"/>
  <c r="DV600" i="2"/>
  <c r="DP600" i="2"/>
  <c r="DJ600" i="2"/>
  <c r="DD600" i="2"/>
  <c r="CX600" i="2"/>
  <c r="EG600" i="2"/>
  <c r="EA600" i="2"/>
  <c r="DU600" i="2"/>
  <c r="DO600" i="2"/>
  <c r="DI600" i="2"/>
  <c r="DC600" i="2"/>
  <c r="CW600" i="2"/>
  <c r="EF600" i="2"/>
  <c r="DZ600" i="2"/>
  <c r="DT600" i="2"/>
  <c r="DN600" i="2"/>
  <c r="DH600" i="2"/>
  <c r="DB600" i="2"/>
  <c r="EE600" i="2"/>
  <c r="DY600" i="2"/>
  <c r="DS600" i="2"/>
  <c r="DM600" i="2"/>
  <c r="DG600" i="2"/>
  <c r="DA600" i="2"/>
  <c r="ED600" i="2"/>
  <c r="DX600" i="2"/>
  <c r="DR600" i="2"/>
  <c r="DL600" i="2"/>
  <c r="DF600" i="2"/>
  <c r="CZ600" i="2"/>
  <c r="CR600" i="2"/>
  <c r="CV600" i="2"/>
  <c r="CU600" i="2"/>
  <c r="CQ600" i="2"/>
  <c r="CP600" i="2"/>
  <c r="CT600" i="2"/>
  <c r="CS600" i="2"/>
  <c r="EK606" i="2"/>
  <c r="EO606" i="2" s="1"/>
  <c r="EQ606" i="2" s="1"/>
  <c r="CM606" i="2"/>
  <c r="EM606" i="2"/>
  <c r="EI606" i="2"/>
  <c r="EC606" i="2"/>
  <c r="DW606" i="2"/>
  <c r="DQ606" i="2"/>
  <c r="DK606" i="2"/>
  <c r="DE606" i="2"/>
  <c r="CY606" i="2"/>
  <c r="EH606" i="2"/>
  <c r="EB606" i="2"/>
  <c r="DV606" i="2"/>
  <c r="DP606" i="2"/>
  <c r="DJ606" i="2"/>
  <c r="DD606" i="2"/>
  <c r="CX606" i="2"/>
  <c r="EG606" i="2"/>
  <c r="EA606" i="2"/>
  <c r="DU606" i="2"/>
  <c r="DO606" i="2"/>
  <c r="DI606" i="2"/>
  <c r="DC606" i="2"/>
  <c r="CW606" i="2"/>
  <c r="EF606" i="2"/>
  <c r="DZ606" i="2"/>
  <c r="DT606" i="2"/>
  <c r="DN606" i="2"/>
  <c r="DH606" i="2"/>
  <c r="DB606" i="2"/>
  <c r="EE606" i="2"/>
  <c r="DY606" i="2"/>
  <c r="DS606" i="2"/>
  <c r="DM606" i="2"/>
  <c r="DG606" i="2"/>
  <c r="DA606" i="2"/>
  <c r="ED606" i="2"/>
  <c r="DX606" i="2"/>
  <c r="DR606" i="2"/>
  <c r="DL606" i="2"/>
  <c r="DF606" i="2"/>
  <c r="CZ606" i="2"/>
  <c r="CR606" i="2"/>
  <c r="CV606" i="2"/>
  <c r="CU606" i="2"/>
  <c r="CQ606" i="2"/>
  <c r="CP606" i="2"/>
  <c r="CT606" i="2"/>
  <c r="CS606" i="2"/>
  <c r="EK612" i="2"/>
  <c r="EO612" i="2" s="1"/>
  <c r="EQ612" i="2" s="1"/>
  <c r="CM612" i="2"/>
  <c r="EM612" i="2"/>
  <c r="EI612" i="2"/>
  <c r="EC612" i="2"/>
  <c r="DW612" i="2"/>
  <c r="DQ612" i="2"/>
  <c r="DK612" i="2"/>
  <c r="DE612" i="2"/>
  <c r="CY612" i="2"/>
  <c r="EH612" i="2"/>
  <c r="EB612" i="2"/>
  <c r="DV612" i="2"/>
  <c r="DP612" i="2"/>
  <c r="DJ612" i="2"/>
  <c r="DD612" i="2"/>
  <c r="CX612" i="2"/>
  <c r="EG612" i="2"/>
  <c r="EA612" i="2"/>
  <c r="DU612" i="2"/>
  <c r="DO612" i="2"/>
  <c r="DI612" i="2"/>
  <c r="DC612" i="2"/>
  <c r="CW612" i="2"/>
  <c r="EF612" i="2"/>
  <c r="DZ612" i="2"/>
  <c r="DT612" i="2"/>
  <c r="DN612" i="2"/>
  <c r="DH612" i="2"/>
  <c r="DB612" i="2"/>
  <c r="EE612" i="2"/>
  <c r="DY612" i="2"/>
  <c r="DS612" i="2"/>
  <c r="DM612" i="2"/>
  <c r="DG612" i="2"/>
  <c r="DA612" i="2"/>
  <c r="ED612" i="2"/>
  <c r="DX612" i="2"/>
  <c r="DR612" i="2"/>
  <c r="DL612" i="2"/>
  <c r="DF612" i="2"/>
  <c r="CZ612" i="2"/>
  <c r="CR612" i="2"/>
  <c r="CV612" i="2"/>
  <c r="CU612" i="2"/>
  <c r="CQ612" i="2"/>
  <c r="CP612" i="2"/>
  <c r="CT612" i="2"/>
  <c r="CS612" i="2"/>
  <c r="EK618" i="2"/>
  <c r="EO618" i="2" s="1"/>
  <c r="EQ618" i="2" s="1"/>
  <c r="CM618" i="2"/>
  <c r="EM618" i="2"/>
  <c r="EI618" i="2"/>
  <c r="EC618" i="2"/>
  <c r="DW618" i="2"/>
  <c r="DQ618" i="2"/>
  <c r="DK618" i="2"/>
  <c r="DE618" i="2"/>
  <c r="CY618" i="2"/>
  <c r="EH618" i="2"/>
  <c r="EB618" i="2"/>
  <c r="DV618" i="2"/>
  <c r="DP618" i="2"/>
  <c r="DJ618" i="2"/>
  <c r="DD618" i="2"/>
  <c r="CX618" i="2"/>
  <c r="EG618" i="2"/>
  <c r="EA618" i="2"/>
  <c r="DU618" i="2"/>
  <c r="DO618" i="2"/>
  <c r="DI618" i="2"/>
  <c r="DC618" i="2"/>
  <c r="CW618" i="2"/>
  <c r="EF618" i="2"/>
  <c r="DZ618" i="2"/>
  <c r="DT618" i="2"/>
  <c r="DN618" i="2"/>
  <c r="DH618" i="2"/>
  <c r="DB618" i="2"/>
  <c r="EE618" i="2"/>
  <c r="DY618" i="2"/>
  <c r="DS618" i="2"/>
  <c r="DM618" i="2"/>
  <c r="DG618" i="2"/>
  <c r="DA618" i="2"/>
  <c r="ED618" i="2"/>
  <c r="DX618" i="2"/>
  <c r="DR618" i="2"/>
  <c r="DL618" i="2"/>
  <c r="DF618" i="2"/>
  <c r="CZ618" i="2"/>
  <c r="CR618" i="2"/>
  <c r="CV618" i="2"/>
  <c r="CU618" i="2"/>
  <c r="CQ618" i="2"/>
  <c r="CP618" i="2"/>
  <c r="CT618" i="2"/>
  <c r="CS618" i="2"/>
  <c r="EK624" i="2"/>
  <c r="EO624" i="2" s="1"/>
  <c r="EQ624" i="2" s="1"/>
  <c r="CM624" i="2"/>
  <c r="EM624" i="2"/>
  <c r="EI624" i="2"/>
  <c r="EC624" i="2"/>
  <c r="DW624" i="2"/>
  <c r="DQ624" i="2"/>
  <c r="DK624" i="2"/>
  <c r="DE624" i="2"/>
  <c r="CY624" i="2"/>
  <c r="EH624" i="2"/>
  <c r="EB624" i="2"/>
  <c r="DV624" i="2"/>
  <c r="DP624" i="2"/>
  <c r="DJ624" i="2"/>
  <c r="DD624" i="2"/>
  <c r="CX624" i="2"/>
  <c r="EG624" i="2"/>
  <c r="EA624" i="2"/>
  <c r="DU624" i="2"/>
  <c r="DO624" i="2"/>
  <c r="DI624" i="2"/>
  <c r="DC624" i="2"/>
  <c r="CW624" i="2"/>
  <c r="EF624" i="2"/>
  <c r="DZ624" i="2"/>
  <c r="DT624" i="2"/>
  <c r="DN624" i="2"/>
  <c r="DH624" i="2"/>
  <c r="DB624" i="2"/>
  <c r="EE624" i="2"/>
  <c r="DY624" i="2"/>
  <c r="DS624" i="2"/>
  <c r="DM624" i="2"/>
  <c r="DG624" i="2"/>
  <c r="DA624" i="2"/>
  <c r="ED624" i="2"/>
  <c r="DX624" i="2"/>
  <c r="DR624" i="2"/>
  <c r="DL624" i="2"/>
  <c r="DF624" i="2"/>
  <c r="CZ624" i="2"/>
  <c r="CR624" i="2"/>
  <c r="CV624" i="2"/>
  <c r="CU624" i="2"/>
  <c r="CQ624" i="2"/>
  <c r="CP624" i="2"/>
  <c r="CT624" i="2"/>
  <c r="CS624" i="2"/>
  <c r="CM630" i="2"/>
  <c r="EM630" i="2"/>
  <c r="EI630" i="2"/>
  <c r="EC630" i="2"/>
  <c r="DW630" i="2"/>
  <c r="DQ630" i="2"/>
  <c r="DK630" i="2"/>
  <c r="DE630" i="2"/>
  <c r="CY630" i="2"/>
  <c r="EH630" i="2"/>
  <c r="EB630" i="2"/>
  <c r="DV630" i="2"/>
  <c r="DP630" i="2"/>
  <c r="DJ630" i="2"/>
  <c r="DD630" i="2"/>
  <c r="CX630" i="2"/>
  <c r="EG630" i="2"/>
  <c r="EA630" i="2"/>
  <c r="DU630" i="2"/>
  <c r="DO630" i="2"/>
  <c r="DI630" i="2"/>
  <c r="DC630" i="2"/>
  <c r="CW630" i="2"/>
  <c r="EF630" i="2"/>
  <c r="DZ630" i="2"/>
  <c r="DT630" i="2"/>
  <c r="DN630" i="2"/>
  <c r="DH630" i="2"/>
  <c r="DB630" i="2"/>
  <c r="EE630" i="2"/>
  <c r="DY630" i="2"/>
  <c r="DS630" i="2"/>
  <c r="DM630" i="2"/>
  <c r="DG630" i="2"/>
  <c r="DA630" i="2"/>
  <c r="ED630" i="2"/>
  <c r="DX630" i="2"/>
  <c r="DR630" i="2"/>
  <c r="DL630" i="2"/>
  <c r="DF630" i="2"/>
  <c r="CZ630" i="2"/>
  <c r="CR630" i="2"/>
  <c r="CV630" i="2"/>
  <c r="CU630" i="2"/>
  <c r="CQ630" i="2"/>
  <c r="CP630" i="2"/>
  <c r="CT630" i="2"/>
  <c r="CS630" i="2"/>
  <c r="EK636" i="2"/>
  <c r="EO636" i="2" s="1"/>
  <c r="EQ636" i="2" s="1"/>
  <c r="CM636" i="2"/>
  <c r="EM636" i="2"/>
  <c r="EI636" i="2"/>
  <c r="EC636" i="2"/>
  <c r="DW636" i="2"/>
  <c r="DQ636" i="2"/>
  <c r="DK636" i="2"/>
  <c r="DE636" i="2"/>
  <c r="CY636" i="2"/>
  <c r="EH636" i="2"/>
  <c r="EB636" i="2"/>
  <c r="DV636" i="2"/>
  <c r="DP636" i="2"/>
  <c r="DJ636" i="2"/>
  <c r="DD636" i="2"/>
  <c r="CX636" i="2"/>
  <c r="EG636" i="2"/>
  <c r="EA636" i="2"/>
  <c r="DU636" i="2"/>
  <c r="DO636" i="2"/>
  <c r="DI636" i="2"/>
  <c r="DC636" i="2"/>
  <c r="CW636" i="2"/>
  <c r="EF636" i="2"/>
  <c r="DZ636" i="2"/>
  <c r="DT636" i="2"/>
  <c r="DN636" i="2"/>
  <c r="DH636" i="2"/>
  <c r="DB636" i="2"/>
  <c r="EE636" i="2"/>
  <c r="DY636" i="2"/>
  <c r="DS636" i="2"/>
  <c r="DM636" i="2"/>
  <c r="DG636" i="2"/>
  <c r="DA636" i="2"/>
  <c r="ED636" i="2"/>
  <c r="DX636" i="2"/>
  <c r="DR636" i="2"/>
  <c r="DL636" i="2"/>
  <c r="DF636" i="2"/>
  <c r="CZ636" i="2"/>
  <c r="CR636" i="2"/>
  <c r="CV636" i="2"/>
  <c r="CU636" i="2"/>
  <c r="CQ636" i="2"/>
  <c r="CP636" i="2"/>
  <c r="CT636" i="2"/>
  <c r="CS636" i="2"/>
  <c r="EK642" i="2"/>
  <c r="EO642" i="2" s="1"/>
  <c r="EQ642" i="2" s="1"/>
  <c r="CM642" i="2"/>
  <c r="EM642" i="2"/>
  <c r="EI642" i="2"/>
  <c r="EC642" i="2"/>
  <c r="DW642" i="2"/>
  <c r="DQ642" i="2"/>
  <c r="DK642" i="2"/>
  <c r="DE642" i="2"/>
  <c r="CY642" i="2"/>
  <c r="EH642" i="2"/>
  <c r="EB642" i="2"/>
  <c r="DV642" i="2"/>
  <c r="DP642" i="2"/>
  <c r="DJ642" i="2"/>
  <c r="DD642" i="2"/>
  <c r="CX642" i="2"/>
  <c r="EG642" i="2"/>
  <c r="EA642" i="2"/>
  <c r="DU642" i="2"/>
  <c r="DO642" i="2"/>
  <c r="DI642" i="2"/>
  <c r="DC642" i="2"/>
  <c r="CW642" i="2"/>
  <c r="EF642" i="2"/>
  <c r="DZ642" i="2"/>
  <c r="DT642" i="2"/>
  <c r="DN642" i="2"/>
  <c r="DH642" i="2"/>
  <c r="DB642" i="2"/>
  <c r="EE642" i="2"/>
  <c r="DY642" i="2"/>
  <c r="DS642" i="2"/>
  <c r="DM642" i="2"/>
  <c r="DG642" i="2"/>
  <c r="DA642" i="2"/>
  <c r="ED642" i="2"/>
  <c r="DX642" i="2"/>
  <c r="DR642" i="2"/>
  <c r="DL642" i="2"/>
  <c r="DF642" i="2"/>
  <c r="CZ642" i="2"/>
  <c r="CR642" i="2"/>
  <c r="CV642" i="2"/>
  <c r="CU642" i="2"/>
  <c r="CQ642" i="2"/>
  <c r="CP642" i="2"/>
  <c r="CT642" i="2"/>
  <c r="CS642" i="2"/>
  <c r="EK648" i="2"/>
  <c r="EO648" i="2" s="1"/>
  <c r="EQ648" i="2" s="1"/>
  <c r="CM648" i="2"/>
  <c r="EM648" i="2"/>
  <c r="EI648" i="2"/>
  <c r="EC648" i="2"/>
  <c r="DW648" i="2"/>
  <c r="DQ648" i="2"/>
  <c r="DK648" i="2"/>
  <c r="DE648" i="2"/>
  <c r="CY648" i="2"/>
  <c r="EH648" i="2"/>
  <c r="EB648" i="2"/>
  <c r="DV648" i="2"/>
  <c r="DP648" i="2"/>
  <c r="DJ648" i="2"/>
  <c r="DD648" i="2"/>
  <c r="CX648" i="2"/>
  <c r="EG648" i="2"/>
  <c r="EA648" i="2"/>
  <c r="DU648" i="2"/>
  <c r="DO648" i="2"/>
  <c r="DI648" i="2"/>
  <c r="DC648" i="2"/>
  <c r="CW648" i="2"/>
  <c r="EF648" i="2"/>
  <c r="DZ648" i="2"/>
  <c r="DT648" i="2"/>
  <c r="DN648" i="2"/>
  <c r="DH648" i="2"/>
  <c r="DB648" i="2"/>
  <c r="EE648" i="2"/>
  <c r="DY648" i="2"/>
  <c r="DS648" i="2"/>
  <c r="DM648" i="2"/>
  <c r="DG648" i="2"/>
  <c r="DA648" i="2"/>
  <c r="ED648" i="2"/>
  <c r="DX648" i="2"/>
  <c r="DR648" i="2"/>
  <c r="DL648" i="2"/>
  <c r="DF648" i="2"/>
  <c r="CZ648" i="2"/>
  <c r="CR648" i="2"/>
  <c r="CV648" i="2"/>
  <c r="CU648" i="2"/>
  <c r="CQ648" i="2"/>
  <c r="CP648" i="2"/>
  <c r="CT648" i="2"/>
  <c r="CS648" i="2"/>
  <c r="EK654" i="2"/>
  <c r="EO654" i="2" s="1"/>
  <c r="EQ654" i="2" s="1"/>
  <c r="CM654" i="2"/>
  <c r="EM654" i="2"/>
  <c r="EI654" i="2"/>
  <c r="EC654" i="2"/>
  <c r="DW654" i="2"/>
  <c r="DQ654" i="2"/>
  <c r="DK654" i="2"/>
  <c r="DE654" i="2"/>
  <c r="CY654" i="2"/>
  <c r="EH654" i="2"/>
  <c r="EB654" i="2"/>
  <c r="DV654" i="2"/>
  <c r="DP654" i="2"/>
  <c r="DJ654" i="2"/>
  <c r="DD654" i="2"/>
  <c r="CX654" i="2"/>
  <c r="EG654" i="2"/>
  <c r="EA654" i="2"/>
  <c r="DU654" i="2"/>
  <c r="DO654" i="2"/>
  <c r="DI654" i="2"/>
  <c r="DC654" i="2"/>
  <c r="CW654" i="2"/>
  <c r="EF654" i="2"/>
  <c r="DZ654" i="2"/>
  <c r="DT654" i="2"/>
  <c r="DN654" i="2"/>
  <c r="DH654" i="2"/>
  <c r="DB654" i="2"/>
  <c r="EE654" i="2"/>
  <c r="DY654" i="2"/>
  <c r="DS654" i="2"/>
  <c r="DM654" i="2"/>
  <c r="DG654" i="2"/>
  <c r="DA654" i="2"/>
  <c r="ED654" i="2"/>
  <c r="DX654" i="2"/>
  <c r="DR654" i="2"/>
  <c r="DL654" i="2"/>
  <c r="DF654" i="2"/>
  <c r="CZ654" i="2"/>
  <c r="CR654" i="2"/>
  <c r="CV654" i="2"/>
  <c r="CU654" i="2"/>
  <c r="CQ654" i="2"/>
  <c r="CP654" i="2"/>
  <c r="CT654" i="2"/>
  <c r="CS654" i="2"/>
  <c r="EK660" i="2"/>
  <c r="EO660" i="2" s="1"/>
  <c r="EQ660" i="2" s="1"/>
  <c r="CM660" i="2"/>
  <c r="EM660" i="2"/>
  <c r="EI660" i="2"/>
  <c r="EC660" i="2"/>
  <c r="DW660" i="2"/>
  <c r="DQ660" i="2"/>
  <c r="DK660" i="2"/>
  <c r="DE660" i="2"/>
  <c r="CY660" i="2"/>
  <c r="EH660" i="2"/>
  <c r="EB660" i="2"/>
  <c r="DV660" i="2"/>
  <c r="DP660" i="2"/>
  <c r="DJ660" i="2"/>
  <c r="DD660" i="2"/>
  <c r="CX660" i="2"/>
  <c r="EG660" i="2"/>
  <c r="EA660" i="2"/>
  <c r="DU660" i="2"/>
  <c r="DO660" i="2"/>
  <c r="DI660" i="2"/>
  <c r="DC660" i="2"/>
  <c r="CW660" i="2"/>
  <c r="EF660" i="2"/>
  <c r="DZ660" i="2"/>
  <c r="DT660" i="2"/>
  <c r="DN660" i="2"/>
  <c r="DH660" i="2"/>
  <c r="DB660" i="2"/>
  <c r="EE660" i="2"/>
  <c r="DY660" i="2"/>
  <c r="DS660" i="2"/>
  <c r="DM660" i="2"/>
  <c r="DG660" i="2"/>
  <c r="DA660" i="2"/>
  <c r="ED660" i="2"/>
  <c r="DX660" i="2"/>
  <c r="DR660" i="2"/>
  <c r="DL660" i="2"/>
  <c r="DF660" i="2"/>
  <c r="CZ660" i="2"/>
  <c r="CR660" i="2"/>
  <c r="CV660" i="2"/>
  <c r="CU660" i="2"/>
  <c r="CQ660" i="2"/>
  <c r="CP660" i="2"/>
  <c r="CT660" i="2"/>
  <c r="CS660" i="2"/>
  <c r="CM666" i="2"/>
  <c r="EM666" i="2"/>
  <c r="EI666" i="2"/>
  <c r="EC666" i="2"/>
  <c r="DW666" i="2"/>
  <c r="DQ666" i="2"/>
  <c r="DK666" i="2"/>
  <c r="DE666" i="2"/>
  <c r="CY666" i="2"/>
  <c r="EH666" i="2"/>
  <c r="EB666" i="2"/>
  <c r="DV666" i="2"/>
  <c r="DP666" i="2"/>
  <c r="DJ666" i="2"/>
  <c r="DD666" i="2"/>
  <c r="CX666" i="2"/>
  <c r="EG666" i="2"/>
  <c r="EA666" i="2"/>
  <c r="DU666" i="2"/>
  <c r="DO666" i="2"/>
  <c r="DI666" i="2"/>
  <c r="DC666" i="2"/>
  <c r="CW666" i="2"/>
  <c r="EF666" i="2"/>
  <c r="DZ666" i="2"/>
  <c r="DT666" i="2"/>
  <c r="DN666" i="2"/>
  <c r="DH666" i="2"/>
  <c r="DB666" i="2"/>
  <c r="EE666" i="2"/>
  <c r="DY666" i="2"/>
  <c r="DS666" i="2"/>
  <c r="DM666" i="2"/>
  <c r="DG666" i="2"/>
  <c r="DA666" i="2"/>
  <c r="ED666" i="2"/>
  <c r="DX666" i="2"/>
  <c r="DR666" i="2"/>
  <c r="DL666" i="2"/>
  <c r="DF666" i="2"/>
  <c r="CZ666" i="2"/>
  <c r="CR666" i="2"/>
  <c r="CV666" i="2"/>
  <c r="CU666" i="2"/>
  <c r="CQ666" i="2"/>
  <c r="CP666" i="2"/>
  <c r="CT666" i="2"/>
  <c r="CS666" i="2"/>
  <c r="CM672" i="2"/>
  <c r="EM672" i="2"/>
  <c r="EI672" i="2"/>
  <c r="EC672" i="2"/>
  <c r="DW672" i="2"/>
  <c r="DQ672" i="2"/>
  <c r="DK672" i="2"/>
  <c r="DE672" i="2"/>
  <c r="CY672" i="2"/>
  <c r="EH672" i="2"/>
  <c r="EB672" i="2"/>
  <c r="DV672" i="2"/>
  <c r="DP672" i="2"/>
  <c r="DJ672" i="2"/>
  <c r="DD672" i="2"/>
  <c r="CX672" i="2"/>
  <c r="EG672" i="2"/>
  <c r="EA672" i="2"/>
  <c r="DU672" i="2"/>
  <c r="DO672" i="2"/>
  <c r="DI672" i="2"/>
  <c r="DC672" i="2"/>
  <c r="CW672" i="2"/>
  <c r="EF672" i="2"/>
  <c r="DZ672" i="2"/>
  <c r="DT672" i="2"/>
  <c r="DN672" i="2"/>
  <c r="DH672" i="2"/>
  <c r="DB672" i="2"/>
  <c r="EE672" i="2"/>
  <c r="DY672" i="2"/>
  <c r="DS672" i="2"/>
  <c r="DM672" i="2"/>
  <c r="DG672" i="2"/>
  <c r="DA672" i="2"/>
  <c r="ED672" i="2"/>
  <c r="DX672" i="2"/>
  <c r="DR672" i="2"/>
  <c r="DL672" i="2"/>
  <c r="DF672" i="2"/>
  <c r="CZ672" i="2"/>
  <c r="CR672" i="2"/>
  <c r="CV672" i="2"/>
  <c r="CU672" i="2"/>
  <c r="CQ672" i="2"/>
  <c r="CP672" i="2"/>
  <c r="CT672" i="2"/>
  <c r="CS672" i="2"/>
  <c r="EK678" i="2"/>
  <c r="EO678" i="2" s="1"/>
  <c r="EQ678" i="2" s="1"/>
  <c r="CM678" i="2"/>
  <c r="EM678" i="2"/>
  <c r="EI678" i="2"/>
  <c r="EC678" i="2"/>
  <c r="DW678" i="2"/>
  <c r="DQ678" i="2"/>
  <c r="DK678" i="2"/>
  <c r="DE678" i="2"/>
  <c r="CY678" i="2"/>
  <c r="EH678" i="2"/>
  <c r="EB678" i="2"/>
  <c r="DV678" i="2"/>
  <c r="DP678" i="2"/>
  <c r="DJ678" i="2"/>
  <c r="DD678" i="2"/>
  <c r="CX678" i="2"/>
  <c r="EG678" i="2"/>
  <c r="EA678" i="2"/>
  <c r="DU678" i="2"/>
  <c r="DO678" i="2"/>
  <c r="DI678" i="2"/>
  <c r="DC678" i="2"/>
  <c r="CW678" i="2"/>
  <c r="EF678" i="2"/>
  <c r="DZ678" i="2"/>
  <c r="DT678" i="2"/>
  <c r="DN678" i="2"/>
  <c r="DH678" i="2"/>
  <c r="DB678" i="2"/>
  <c r="EE678" i="2"/>
  <c r="DY678" i="2"/>
  <c r="DS678" i="2"/>
  <c r="DM678" i="2"/>
  <c r="DG678" i="2"/>
  <c r="DA678" i="2"/>
  <c r="ED678" i="2"/>
  <c r="DX678" i="2"/>
  <c r="DR678" i="2"/>
  <c r="DL678" i="2"/>
  <c r="DF678" i="2"/>
  <c r="CZ678" i="2"/>
  <c r="CR678" i="2"/>
  <c r="CV678" i="2"/>
  <c r="CU678" i="2"/>
  <c r="CQ678" i="2"/>
  <c r="CP678" i="2"/>
  <c r="CT678" i="2"/>
  <c r="CS678" i="2"/>
  <c r="EK684" i="2"/>
  <c r="EO684" i="2" s="1"/>
  <c r="EQ684" i="2" s="1"/>
  <c r="CM684" i="2"/>
  <c r="EM684" i="2"/>
  <c r="EI684" i="2"/>
  <c r="EC684" i="2"/>
  <c r="DW684" i="2"/>
  <c r="DQ684" i="2"/>
  <c r="DK684" i="2"/>
  <c r="DE684" i="2"/>
  <c r="CY684" i="2"/>
  <c r="EH684" i="2"/>
  <c r="EB684" i="2"/>
  <c r="DV684" i="2"/>
  <c r="DP684" i="2"/>
  <c r="DJ684" i="2"/>
  <c r="DD684" i="2"/>
  <c r="CX684" i="2"/>
  <c r="EG684" i="2"/>
  <c r="EA684" i="2"/>
  <c r="DU684" i="2"/>
  <c r="DO684" i="2"/>
  <c r="DI684" i="2"/>
  <c r="DC684" i="2"/>
  <c r="CW684" i="2"/>
  <c r="EF684" i="2"/>
  <c r="DZ684" i="2"/>
  <c r="DT684" i="2"/>
  <c r="DN684" i="2"/>
  <c r="DH684" i="2"/>
  <c r="DB684" i="2"/>
  <c r="EE684" i="2"/>
  <c r="DY684" i="2"/>
  <c r="DS684" i="2"/>
  <c r="DM684" i="2"/>
  <c r="DG684" i="2"/>
  <c r="DA684" i="2"/>
  <c r="ED684" i="2"/>
  <c r="DX684" i="2"/>
  <c r="DR684" i="2"/>
  <c r="DL684" i="2"/>
  <c r="DF684" i="2"/>
  <c r="CZ684" i="2"/>
  <c r="CR684" i="2"/>
  <c r="CV684" i="2"/>
  <c r="CU684" i="2"/>
  <c r="CQ684" i="2"/>
  <c r="CP684" i="2"/>
  <c r="CT684" i="2"/>
  <c r="CS684" i="2"/>
  <c r="CM690" i="2"/>
  <c r="EM690" i="2"/>
  <c r="EI690" i="2"/>
  <c r="EC690" i="2"/>
  <c r="DW690" i="2"/>
  <c r="DQ690" i="2"/>
  <c r="DK690" i="2"/>
  <c r="DE690" i="2"/>
  <c r="CY690" i="2"/>
  <c r="EH690" i="2"/>
  <c r="EB690" i="2"/>
  <c r="DV690" i="2"/>
  <c r="DP690" i="2"/>
  <c r="DJ690" i="2"/>
  <c r="DD690" i="2"/>
  <c r="CX690" i="2"/>
  <c r="EG690" i="2"/>
  <c r="EA690" i="2"/>
  <c r="DU690" i="2"/>
  <c r="DO690" i="2"/>
  <c r="DI690" i="2"/>
  <c r="DC690" i="2"/>
  <c r="CW690" i="2"/>
  <c r="EF690" i="2"/>
  <c r="DZ690" i="2"/>
  <c r="DT690" i="2"/>
  <c r="DN690" i="2"/>
  <c r="DH690" i="2"/>
  <c r="DB690" i="2"/>
  <c r="EE690" i="2"/>
  <c r="DY690" i="2"/>
  <c r="DS690" i="2"/>
  <c r="DM690" i="2"/>
  <c r="DG690" i="2"/>
  <c r="DA690" i="2"/>
  <c r="ED690" i="2"/>
  <c r="DX690" i="2"/>
  <c r="DR690" i="2"/>
  <c r="DL690" i="2"/>
  <c r="DF690" i="2"/>
  <c r="CZ690" i="2"/>
  <c r="CR690" i="2"/>
  <c r="CV690" i="2"/>
  <c r="CU690" i="2"/>
  <c r="CQ690" i="2"/>
  <c r="CP690" i="2"/>
  <c r="CT690" i="2"/>
  <c r="CS690" i="2"/>
  <c r="EK696" i="2"/>
  <c r="EO696" i="2" s="1"/>
  <c r="EQ696" i="2" s="1"/>
  <c r="CM696" i="2"/>
  <c r="EM696" i="2"/>
  <c r="EI696" i="2"/>
  <c r="EC696" i="2"/>
  <c r="DW696" i="2"/>
  <c r="DQ696" i="2"/>
  <c r="DK696" i="2"/>
  <c r="DE696" i="2"/>
  <c r="CY696" i="2"/>
  <c r="EH696" i="2"/>
  <c r="EB696" i="2"/>
  <c r="DV696" i="2"/>
  <c r="DP696" i="2"/>
  <c r="DJ696" i="2"/>
  <c r="DD696" i="2"/>
  <c r="CX696" i="2"/>
  <c r="EG696" i="2"/>
  <c r="EA696" i="2"/>
  <c r="DU696" i="2"/>
  <c r="DO696" i="2"/>
  <c r="DI696" i="2"/>
  <c r="DC696" i="2"/>
  <c r="CW696" i="2"/>
  <c r="EF696" i="2"/>
  <c r="DZ696" i="2"/>
  <c r="DT696" i="2"/>
  <c r="DN696" i="2"/>
  <c r="DH696" i="2"/>
  <c r="DB696" i="2"/>
  <c r="EE696" i="2"/>
  <c r="DY696" i="2"/>
  <c r="DS696" i="2"/>
  <c r="DM696" i="2"/>
  <c r="DG696" i="2"/>
  <c r="DA696" i="2"/>
  <c r="ED696" i="2"/>
  <c r="DX696" i="2"/>
  <c r="DR696" i="2"/>
  <c r="DL696" i="2"/>
  <c r="DF696" i="2"/>
  <c r="CZ696" i="2"/>
  <c r="CR696" i="2"/>
  <c r="CV696" i="2"/>
  <c r="CU696" i="2"/>
  <c r="CQ696" i="2"/>
  <c r="CP696" i="2"/>
  <c r="CT696" i="2"/>
  <c r="CS696" i="2"/>
  <c r="CM702" i="2"/>
  <c r="EM702" i="2"/>
  <c r="EI702" i="2"/>
  <c r="EC702" i="2"/>
  <c r="DW702" i="2"/>
  <c r="DQ702" i="2"/>
  <c r="DK702" i="2"/>
  <c r="DE702" i="2"/>
  <c r="CY702" i="2"/>
  <c r="EH702" i="2"/>
  <c r="EB702" i="2"/>
  <c r="DV702" i="2"/>
  <c r="DP702" i="2"/>
  <c r="DJ702" i="2"/>
  <c r="DD702" i="2"/>
  <c r="CX702" i="2"/>
  <c r="EG702" i="2"/>
  <c r="EA702" i="2"/>
  <c r="DU702" i="2"/>
  <c r="DO702" i="2"/>
  <c r="DI702" i="2"/>
  <c r="DC702" i="2"/>
  <c r="CW702" i="2"/>
  <c r="EF702" i="2"/>
  <c r="DZ702" i="2"/>
  <c r="DT702" i="2"/>
  <c r="DN702" i="2"/>
  <c r="DH702" i="2"/>
  <c r="DB702" i="2"/>
  <c r="EE702" i="2"/>
  <c r="DY702" i="2"/>
  <c r="DS702" i="2"/>
  <c r="DM702" i="2"/>
  <c r="DG702" i="2"/>
  <c r="DA702" i="2"/>
  <c r="ED702" i="2"/>
  <c r="DX702" i="2"/>
  <c r="DR702" i="2"/>
  <c r="DL702" i="2"/>
  <c r="DF702" i="2"/>
  <c r="CZ702" i="2"/>
  <c r="CR702" i="2"/>
  <c r="CV702" i="2"/>
  <c r="CU702" i="2"/>
  <c r="CQ702" i="2"/>
  <c r="CP702" i="2"/>
  <c r="CT702" i="2"/>
  <c r="CS702" i="2"/>
  <c r="CM708" i="2"/>
  <c r="EM708" i="2"/>
  <c r="EI708" i="2"/>
  <c r="EC708" i="2"/>
  <c r="DW708" i="2"/>
  <c r="DQ708" i="2"/>
  <c r="DK708" i="2"/>
  <c r="DE708" i="2"/>
  <c r="CY708" i="2"/>
  <c r="EH708" i="2"/>
  <c r="EB708" i="2"/>
  <c r="DV708" i="2"/>
  <c r="DP708" i="2"/>
  <c r="DJ708" i="2"/>
  <c r="DD708" i="2"/>
  <c r="CX708" i="2"/>
  <c r="EG708" i="2"/>
  <c r="EA708" i="2"/>
  <c r="DU708" i="2"/>
  <c r="DO708" i="2"/>
  <c r="DI708" i="2"/>
  <c r="DC708" i="2"/>
  <c r="CW708" i="2"/>
  <c r="EF708" i="2"/>
  <c r="DZ708" i="2"/>
  <c r="DT708" i="2"/>
  <c r="DN708" i="2"/>
  <c r="DH708" i="2"/>
  <c r="DB708" i="2"/>
  <c r="EE708" i="2"/>
  <c r="DY708" i="2"/>
  <c r="DS708" i="2"/>
  <c r="DM708" i="2"/>
  <c r="DG708" i="2"/>
  <c r="DA708" i="2"/>
  <c r="ED708" i="2"/>
  <c r="DX708" i="2"/>
  <c r="DR708" i="2"/>
  <c r="DL708" i="2"/>
  <c r="DF708" i="2"/>
  <c r="CZ708" i="2"/>
  <c r="CR708" i="2"/>
  <c r="CV708" i="2"/>
  <c r="CU708" i="2"/>
  <c r="CQ708" i="2"/>
  <c r="CP708" i="2"/>
  <c r="CT708" i="2"/>
  <c r="CS708" i="2"/>
  <c r="EK714" i="2"/>
  <c r="EO714" i="2" s="1"/>
  <c r="EQ714" i="2" s="1"/>
  <c r="CM714" i="2"/>
  <c r="EM714" i="2"/>
  <c r="EI714" i="2"/>
  <c r="EC714" i="2"/>
  <c r="DW714" i="2"/>
  <c r="DQ714" i="2"/>
  <c r="DK714" i="2"/>
  <c r="DE714" i="2"/>
  <c r="CY714" i="2"/>
  <c r="EH714" i="2"/>
  <c r="EB714" i="2"/>
  <c r="DV714" i="2"/>
  <c r="DP714" i="2"/>
  <c r="DJ714" i="2"/>
  <c r="DD714" i="2"/>
  <c r="CX714" i="2"/>
  <c r="EG714" i="2"/>
  <c r="EA714" i="2"/>
  <c r="DU714" i="2"/>
  <c r="DO714" i="2"/>
  <c r="DI714" i="2"/>
  <c r="DC714" i="2"/>
  <c r="CW714" i="2"/>
  <c r="EF714" i="2"/>
  <c r="DZ714" i="2"/>
  <c r="DT714" i="2"/>
  <c r="DN714" i="2"/>
  <c r="DH714" i="2"/>
  <c r="DB714" i="2"/>
  <c r="EE714" i="2"/>
  <c r="DY714" i="2"/>
  <c r="DS714" i="2"/>
  <c r="DM714" i="2"/>
  <c r="DG714" i="2"/>
  <c r="DA714" i="2"/>
  <c r="ED714" i="2"/>
  <c r="DX714" i="2"/>
  <c r="DR714" i="2"/>
  <c r="DL714" i="2"/>
  <c r="DF714" i="2"/>
  <c r="CZ714" i="2"/>
  <c r="CR714" i="2"/>
  <c r="CV714" i="2"/>
  <c r="CU714" i="2"/>
  <c r="CQ714" i="2"/>
  <c r="CP714" i="2"/>
  <c r="CT714" i="2"/>
  <c r="CS714" i="2"/>
  <c r="EK720" i="2"/>
  <c r="EO720" i="2" s="1"/>
  <c r="EQ720" i="2" s="1"/>
  <c r="CM720" i="2"/>
  <c r="EM720" i="2"/>
  <c r="EI720" i="2"/>
  <c r="EC720" i="2"/>
  <c r="DW720" i="2"/>
  <c r="DQ720" i="2"/>
  <c r="DK720" i="2"/>
  <c r="DE720" i="2"/>
  <c r="CY720" i="2"/>
  <c r="EH720" i="2"/>
  <c r="EB720" i="2"/>
  <c r="DV720" i="2"/>
  <c r="DP720" i="2"/>
  <c r="DJ720" i="2"/>
  <c r="DD720" i="2"/>
  <c r="CX720" i="2"/>
  <c r="EG720" i="2"/>
  <c r="EA720" i="2"/>
  <c r="DU720" i="2"/>
  <c r="DO720" i="2"/>
  <c r="DI720" i="2"/>
  <c r="DC720" i="2"/>
  <c r="CW720" i="2"/>
  <c r="EF720" i="2"/>
  <c r="DZ720" i="2"/>
  <c r="DT720" i="2"/>
  <c r="DN720" i="2"/>
  <c r="DH720" i="2"/>
  <c r="DB720" i="2"/>
  <c r="EE720" i="2"/>
  <c r="DY720" i="2"/>
  <c r="DS720" i="2"/>
  <c r="DM720" i="2"/>
  <c r="DG720" i="2"/>
  <c r="DA720" i="2"/>
  <c r="ED720" i="2"/>
  <c r="DX720" i="2"/>
  <c r="DR720" i="2"/>
  <c r="DL720" i="2"/>
  <c r="DF720" i="2"/>
  <c r="CZ720" i="2"/>
  <c r="CR720" i="2"/>
  <c r="CV720" i="2"/>
  <c r="CU720" i="2"/>
  <c r="CQ720" i="2"/>
  <c r="CP720" i="2"/>
  <c r="CT720" i="2"/>
  <c r="CS720" i="2"/>
  <c r="CM726" i="2"/>
  <c r="EM726" i="2"/>
  <c r="EI726" i="2"/>
  <c r="EC726" i="2"/>
  <c r="DW726" i="2"/>
  <c r="DQ726" i="2"/>
  <c r="DK726" i="2"/>
  <c r="DE726" i="2"/>
  <c r="CY726" i="2"/>
  <c r="EH726" i="2"/>
  <c r="EB726" i="2"/>
  <c r="DV726" i="2"/>
  <c r="DP726" i="2"/>
  <c r="DJ726" i="2"/>
  <c r="DD726" i="2"/>
  <c r="CX726" i="2"/>
  <c r="EG726" i="2"/>
  <c r="EA726" i="2"/>
  <c r="DU726" i="2"/>
  <c r="DO726" i="2"/>
  <c r="DI726" i="2"/>
  <c r="DC726" i="2"/>
  <c r="CW726" i="2"/>
  <c r="EF726" i="2"/>
  <c r="DZ726" i="2"/>
  <c r="DT726" i="2"/>
  <c r="DN726" i="2"/>
  <c r="DH726" i="2"/>
  <c r="DB726" i="2"/>
  <c r="EE726" i="2"/>
  <c r="DY726" i="2"/>
  <c r="DS726" i="2"/>
  <c r="DM726" i="2"/>
  <c r="DG726" i="2"/>
  <c r="DA726" i="2"/>
  <c r="ED726" i="2"/>
  <c r="DX726" i="2"/>
  <c r="DR726" i="2"/>
  <c r="DL726" i="2"/>
  <c r="DF726" i="2"/>
  <c r="CZ726" i="2"/>
  <c r="CR726" i="2"/>
  <c r="CV726" i="2"/>
  <c r="CU726" i="2"/>
  <c r="CQ726" i="2"/>
  <c r="CP726" i="2"/>
  <c r="CT726" i="2"/>
  <c r="CS726" i="2"/>
  <c r="CM732" i="2"/>
  <c r="EM732" i="2"/>
  <c r="EE732" i="2"/>
  <c r="DY732" i="2"/>
  <c r="DS732" i="2"/>
  <c r="DM732" i="2"/>
  <c r="DG732" i="2"/>
  <c r="DA732" i="2"/>
  <c r="ED732" i="2"/>
  <c r="DX732" i="2"/>
  <c r="DR732" i="2"/>
  <c r="DL732" i="2"/>
  <c r="DF732" i="2"/>
  <c r="CZ732" i="2"/>
  <c r="EI732" i="2"/>
  <c r="EC732" i="2"/>
  <c r="DW732" i="2"/>
  <c r="DQ732" i="2"/>
  <c r="DK732" i="2"/>
  <c r="DE732" i="2"/>
  <c r="CY732" i="2"/>
  <c r="EH732" i="2"/>
  <c r="EB732" i="2"/>
  <c r="DV732" i="2"/>
  <c r="DP732" i="2"/>
  <c r="DJ732" i="2"/>
  <c r="DD732" i="2"/>
  <c r="CX732" i="2"/>
  <c r="EF732" i="2"/>
  <c r="DZ732" i="2"/>
  <c r="DT732" i="2"/>
  <c r="DN732" i="2"/>
  <c r="DH732" i="2"/>
  <c r="DB732" i="2"/>
  <c r="DI732" i="2"/>
  <c r="DC732" i="2"/>
  <c r="EG732" i="2"/>
  <c r="CW732" i="2"/>
  <c r="EA732" i="2"/>
  <c r="DU732" i="2"/>
  <c r="DO732" i="2"/>
  <c r="CR732" i="2"/>
  <c r="CV732" i="2"/>
  <c r="CU732" i="2"/>
  <c r="CQ732" i="2"/>
  <c r="CP732" i="2"/>
  <c r="CT732" i="2"/>
  <c r="CS732" i="2"/>
  <c r="CM738" i="2"/>
  <c r="EM738" i="2"/>
  <c r="EE738" i="2"/>
  <c r="DY738" i="2"/>
  <c r="DS738" i="2"/>
  <c r="DM738" i="2"/>
  <c r="DG738" i="2"/>
  <c r="DA738" i="2"/>
  <c r="ED738" i="2"/>
  <c r="DX738" i="2"/>
  <c r="DR738" i="2"/>
  <c r="DL738" i="2"/>
  <c r="DF738" i="2"/>
  <c r="CZ738" i="2"/>
  <c r="EI738" i="2"/>
  <c r="EC738" i="2"/>
  <c r="DW738" i="2"/>
  <c r="DQ738" i="2"/>
  <c r="DK738" i="2"/>
  <c r="DE738" i="2"/>
  <c r="CY738" i="2"/>
  <c r="EH738" i="2"/>
  <c r="EB738" i="2"/>
  <c r="DV738" i="2"/>
  <c r="DP738" i="2"/>
  <c r="DJ738" i="2"/>
  <c r="DD738" i="2"/>
  <c r="CX738" i="2"/>
  <c r="EF738" i="2"/>
  <c r="DZ738" i="2"/>
  <c r="DT738" i="2"/>
  <c r="DN738" i="2"/>
  <c r="DH738" i="2"/>
  <c r="DB738" i="2"/>
  <c r="EA738" i="2"/>
  <c r="DU738" i="2"/>
  <c r="DO738" i="2"/>
  <c r="DI738" i="2"/>
  <c r="DC738" i="2"/>
  <c r="EG738" i="2"/>
  <c r="CW738" i="2"/>
  <c r="CR738" i="2"/>
  <c r="CV738" i="2"/>
  <c r="CU738" i="2"/>
  <c r="CQ738" i="2"/>
  <c r="CP738" i="2"/>
  <c r="CT738" i="2"/>
  <c r="CS738" i="2"/>
  <c r="EK744" i="2"/>
  <c r="EO744" i="2" s="1"/>
  <c r="EQ744" i="2" s="1"/>
  <c r="CM744" i="2"/>
  <c r="EM744" i="2"/>
  <c r="EE744" i="2"/>
  <c r="DY744" i="2"/>
  <c r="DS744" i="2"/>
  <c r="DM744" i="2"/>
  <c r="DG744" i="2"/>
  <c r="DA744" i="2"/>
  <c r="ED744" i="2"/>
  <c r="DX744" i="2"/>
  <c r="DR744" i="2"/>
  <c r="DL744" i="2"/>
  <c r="DF744" i="2"/>
  <c r="CZ744" i="2"/>
  <c r="EI744" i="2"/>
  <c r="EC744" i="2"/>
  <c r="DW744" i="2"/>
  <c r="DQ744" i="2"/>
  <c r="DK744" i="2"/>
  <c r="DE744" i="2"/>
  <c r="CY744" i="2"/>
  <c r="EH744" i="2"/>
  <c r="EB744" i="2"/>
  <c r="DV744" i="2"/>
  <c r="DP744" i="2"/>
  <c r="DJ744" i="2"/>
  <c r="DD744" i="2"/>
  <c r="CX744" i="2"/>
  <c r="EF744" i="2"/>
  <c r="DZ744" i="2"/>
  <c r="DT744" i="2"/>
  <c r="DN744" i="2"/>
  <c r="DH744" i="2"/>
  <c r="DB744" i="2"/>
  <c r="DI744" i="2"/>
  <c r="DC744" i="2"/>
  <c r="EG744" i="2"/>
  <c r="CW744" i="2"/>
  <c r="EA744" i="2"/>
  <c r="DU744" i="2"/>
  <c r="DO744" i="2"/>
  <c r="CR744" i="2"/>
  <c r="CV744" i="2"/>
  <c r="CU744" i="2"/>
  <c r="CQ744" i="2"/>
  <c r="CP744" i="2"/>
  <c r="CT744" i="2"/>
  <c r="CS744" i="2"/>
  <c r="CM750" i="2"/>
  <c r="EM750" i="2"/>
  <c r="EE750" i="2"/>
  <c r="DY750" i="2"/>
  <c r="DS750" i="2"/>
  <c r="DM750" i="2"/>
  <c r="DG750" i="2"/>
  <c r="DA750" i="2"/>
  <c r="ED750" i="2"/>
  <c r="DX750" i="2"/>
  <c r="DR750" i="2"/>
  <c r="DL750" i="2"/>
  <c r="DF750" i="2"/>
  <c r="CZ750" i="2"/>
  <c r="EI750" i="2"/>
  <c r="EC750" i="2"/>
  <c r="DW750" i="2"/>
  <c r="DQ750" i="2"/>
  <c r="DK750" i="2"/>
  <c r="DE750" i="2"/>
  <c r="CY750" i="2"/>
  <c r="EH750" i="2"/>
  <c r="EB750" i="2"/>
  <c r="DV750" i="2"/>
  <c r="DP750" i="2"/>
  <c r="DJ750" i="2"/>
  <c r="DD750" i="2"/>
  <c r="CX750" i="2"/>
  <c r="EF750" i="2"/>
  <c r="DZ750" i="2"/>
  <c r="DT750" i="2"/>
  <c r="DN750" i="2"/>
  <c r="DH750" i="2"/>
  <c r="DB750" i="2"/>
  <c r="EA750" i="2"/>
  <c r="DU750" i="2"/>
  <c r="DO750" i="2"/>
  <c r="DI750" i="2"/>
  <c r="DC750" i="2"/>
  <c r="EG750" i="2"/>
  <c r="CW750" i="2"/>
  <c r="CR750" i="2"/>
  <c r="CV750" i="2"/>
  <c r="CU750" i="2"/>
  <c r="CQ750" i="2"/>
  <c r="CP750" i="2"/>
  <c r="CT750" i="2"/>
  <c r="CS750" i="2"/>
  <c r="EK756" i="2"/>
  <c r="EO756" i="2" s="1"/>
  <c r="EQ756" i="2" s="1"/>
  <c r="CM756" i="2"/>
  <c r="EM756" i="2"/>
  <c r="EE756" i="2"/>
  <c r="DY756" i="2"/>
  <c r="DS756" i="2"/>
  <c r="DM756" i="2"/>
  <c r="DG756" i="2"/>
  <c r="DA756" i="2"/>
  <c r="ED756" i="2"/>
  <c r="DX756" i="2"/>
  <c r="DR756" i="2"/>
  <c r="DL756" i="2"/>
  <c r="DF756" i="2"/>
  <c r="CZ756" i="2"/>
  <c r="EI756" i="2"/>
  <c r="EC756" i="2"/>
  <c r="DW756" i="2"/>
  <c r="DQ756" i="2"/>
  <c r="DK756" i="2"/>
  <c r="DE756" i="2"/>
  <c r="CY756" i="2"/>
  <c r="EH756" i="2"/>
  <c r="EB756" i="2"/>
  <c r="DV756" i="2"/>
  <c r="DP756" i="2"/>
  <c r="DJ756" i="2"/>
  <c r="DD756" i="2"/>
  <c r="CX756" i="2"/>
  <c r="EF756" i="2"/>
  <c r="DZ756" i="2"/>
  <c r="DT756" i="2"/>
  <c r="DN756" i="2"/>
  <c r="DH756" i="2"/>
  <c r="DB756" i="2"/>
  <c r="DI756" i="2"/>
  <c r="DC756" i="2"/>
  <c r="EG756" i="2"/>
  <c r="CW756" i="2"/>
  <c r="EA756" i="2"/>
  <c r="DU756" i="2"/>
  <c r="DO756" i="2"/>
  <c r="CR756" i="2"/>
  <c r="CV756" i="2"/>
  <c r="CU756" i="2"/>
  <c r="CQ756" i="2"/>
  <c r="CP756" i="2"/>
  <c r="CT756" i="2"/>
  <c r="CS756" i="2"/>
  <c r="EK762" i="2"/>
  <c r="EO762" i="2" s="1"/>
  <c r="EQ762" i="2" s="1"/>
  <c r="CM762" i="2"/>
  <c r="EM762" i="2"/>
  <c r="EE762" i="2"/>
  <c r="DY762" i="2"/>
  <c r="DS762" i="2"/>
  <c r="DM762" i="2"/>
  <c r="DG762" i="2"/>
  <c r="DA762" i="2"/>
  <c r="ED762" i="2"/>
  <c r="DX762" i="2"/>
  <c r="DR762" i="2"/>
  <c r="DL762" i="2"/>
  <c r="DF762" i="2"/>
  <c r="CZ762" i="2"/>
  <c r="EI762" i="2"/>
  <c r="EC762" i="2"/>
  <c r="DW762" i="2"/>
  <c r="DQ762" i="2"/>
  <c r="DK762" i="2"/>
  <c r="DE762" i="2"/>
  <c r="CY762" i="2"/>
  <c r="EH762" i="2"/>
  <c r="EB762" i="2"/>
  <c r="DV762" i="2"/>
  <c r="DP762" i="2"/>
  <c r="DJ762" i="2"/>
  <c r="DD762" i="2"/>
  <c r="CX762" i="2"/>
  <c r="EF762" i="2"/>
  <c r="DZ762" i="2"/>
  <c r="DT762" i="2"/>
  <c r="DN762" i="2"/>
  <c r="DH762" i="2"/>
  <c r="DB762" i="2"/>
  <c r="EA762" i="2"/>
  <c r="DU762" i="2"/>
  <c r="DO762" i="2"/>
  <c r="DI762" i="2"/>
  <c r="DC762" i="2"/>
  <c r="EG762" i="2"/>
  <c r="CW762" i="2"/>
  <c r="CR762" i="2"/>
  <c r="CV762" i="2"/>
  <c r="CU762" i="2"/>
  <c r="CQ762" i="2"/>
  <c r="CP762" i="2"/>
  <c r="CT762" i="2"/>
  <c r="CS762" i="2"/>
  <c r="CM768" i="2"/>
  <c r="EM768" i="2"/>
  <c r="EE768" i="2"/>
  <c r="DY768" i="2"/>
  <c r="DS768" i="2"/>
  <c r="DM768" i="2"/>
  <c r="DG768" i="2"/>
  <c r="DA768" i="2"/>
  <c r="ED768" i="2"/>
  <c r="DX768" i="2"/>
  <c r="DR768" i="2"/>
  <c r="DL768" i="2"/>
  <c r="DF768" i="2"/>
  <c r="CZ768" i="2"/>
  <c r="EI768" i="2"/>
  <c r="EC768" i="2"/>
  <c r="DW768" i="2"/>
  <c r="DQ768" i="2"/>
  <c r="DK768" i="2"/>
  <c r="DE768" i="2"/>
  <c r="CY768" i="2"/>
  <c r="EH768" i="2"/>
  <c r="EB768" i="2"/>
  <c r="DV768" i="2"/>
  <c r="DP768" i="2"/>
  <c r="DJ768" i="2"/>
  <c r="DD768" i="2"/>
  <c r="CX768" i="2"/>
  <c r="EF768" i="2"/>
  <c r="DZ768" i="2"/>
  <c r="DT768" i="2"/>
  <c r="DN768" i="2"/>
  <c r="DH768" i="2"/>
  <c r="DB768" i="2"/>
  <c r="DI768" i="2"/>
  <c r="DC768" i="2"/>
  <c r="EG768" i="2"/>
  <c r="CW768" i="2"/>
  <c r="EA768" i="2"/>
  <c r="DU768" i="2"/>
  <c r="DO768" i="2"/>
  <c r="CR768" i="2"/>
  <c r="CV768" i="2"/>
  <c r="CU768" i="2"/>
  <c r="CQ768" i="2"/>
  <c r="CP768" i="2"/>
  <c r="CT768" i="2"/>
  <c r="CS768" i="2"/>
  <c r="CM774" i="2"/>
  <c r="EM774" i="2"/>
  <c r="EE774" i="2"/>
  <c r="DY774" i="2"/>
  <c r="DS774" i="2"/>
  <c r="DM774" i="2"/>
  <c r="DG774" i="2"/>
  <c r="DA774" i="2"/>
  <c r="ED774" i="2"/>
  <c r="DX774" i="2"/>
  <c r="DR774" i="2"/>
  <c r="DL774" i="2"/>
  <c r="DF774" i="2"/>
  <c r="CZ774" i="2"/>
  <c r="EI774" i="2"/>
  <c r="EC774" i="2"/>
  <c r="DW774" i="2"/>
  <c r="DQ774" i="2"/>
  <c r="DK774" i="2"/>
  <c r="DE774" i="2"/>
  <c r="CY774" i="2"/>
  <c r="EH774" i="2"/>
  <c r="EB774" i="2"/>
  <c r="DV774" i="2"/>
  <c r="DP774" i="2"/>
  <c r="DJ774" i="2"/>
  <c r="DD774" i="2"/>
  <c r="CX774" i="2"/>
  <c r="EF774" i="2"/>
  <c r="DZ774" i="2"/>
  <c r="DT774" i="2"/>
  <c r="DN774" i="2"/>
  <c r="DH774" i="2"/>
  <c r="DB774" i="2"/>
  <c r="EA774" i="2"/>
  <c r="DU774" i="2"/>
  <c r="DO774" i="2"/>
  <c r="DI774" i="2"/>
  <c r="DC774" i="2"/>
  <c r="EG774" i="2"/>
  <c r="CW774" i="2"/>
  <c r="CR774" i="2"/>
  <c r="CV774" i="2"/>
  <c r="CU774" i="2"/>
  <c r="CQ774" i="2"/>
  <c r="CP774" i="2"/>
  <c r="CT774" i="2"/>
  <c r="CS774" i="2"/>
  <c r="EK780" i="2"/>
  <c r="EO780" i="2" s="1"/>
  <c r="EQ780" i="2" s="1"/>
  <c r="CM780" i="2"/>
  <c r="EM780" i="2"/>
  <c r="EE780" i="2"/>
  <c r="DY780" i="2"/>
  <c r="DS780" i="2"/>
  <c r="DM780" i="2"/>
  <c r="DG780" i="2"/>
  <c r="DA780" i="2"/>
  <c r="ED780" i="2"/>
  <c r="DX780" i="2"/>
  <c r="DR780" i="2"/>
  <c r="DL780" i="2"/>
  <c r="DF780" i="2"/>
  <c r="CZ780" i="2"/>
  <c r="EI780" i="2"/>
  <c r="EC780" i="2"/>
  <c r="DW780" i="2"/>
  <c r="DQ780" i="2"/>
  <c r="DK780" i="2"/>
  <c r="DE780" i="2"/>
  <c r="CY780" i="2"/>
  <c r="EH780" i="2"/>
  <c r="EB780" i="2"/>
  <c r="DV780" i="2"/>
  <c r="DP780" i="2"/>
  <c r="DJ780" i="2"/>
  <c r="DD780" i="2"/>
  <c r="CX780" i="2"/>
  <c r="EF780" i="2"/>
  <c r="DZ780" i="2"/>
  <c r="DT780" i="2"/>
  <c r="DN780" i="2"/>
  <c r="DH780" i="2"/>
  <c r="DB780" i="2"/>
  <c r="DI780" i="2"/>
  <c r="DC780" i="2"/>
  <c r="EG780" i="2"/>
  <c r="CW780" i="2"/>
  <c r="EA780" i="2"/>
  <c r="DU780" i="2"/>
  <c r="DO780" i="2"/>
  <c r="CR780" i="2"/>
  <c r="CV780" i="2"/>
  <c r="CU780" i="2"/>
  <c r="CQ780" i="2"/>
  <c r="CP780" i="2"/>
  <c r="CT780" i="2"/>
  <c r="CS780" i="2"/>
  <c r="CM786" i="2"/>
  <c r="EM786" i="2"/>
  <c r="EE786" i="2"/>
  <c r="DY786" i="2"/>
  <c r="DS786" i="2"/>
  <c r="DM786" i="2"/>
  <c r="DG786" i="2"/>
  <c r="DA786" i="2"/>
  <c r="ED786" i="2"/>
  <c r="DX786" i="2"/>
  <c r="DR786" i="2"/>
  <c r="DL786" i="2"/>
  <c r="DF786" i="2"/>
  <c r="CZ786" i="2"/>
  <c r="EI786" i="2"/>
  <c r="EC786" i="2"/>
  <c r="DW786" i="2"/>
  <c r="DQ786" i="2"/>
  <c r="DK786" i="2"/>
  <c r="DE786" i="2"/>
  <c r="CY786" i="2"/>
  <c r="EH786" i="2"/>
  <c r="EB786" i="2"/>
  <c r="DV786" i="2"/>
  <c r="DP786" i="2"/>
  <c r="DJ786" i="2"/>
  <c r="DD786" i="2"/>
  <c r="CX786" i="2"/>
  <c r="EF786" i="2"/>
  <c r="DZ786" i="2"/>
  <c r="DT786" i="2"/>
  <c r="DN786" i="2"/>
  <c r="DH786" i="2"/>
  <c r="DB786" i="2"/>
  <c r="EA786" i="2"/>
  <c r="DU786" i="2"/>
  <c r="DO786" i="2"/>
  <c r="DI786" i="2"/>
  <c r="DC786" i="2"/>
  <c r="EG786" i="2"/>
  <c r="CW786" i="2"/>
  <c r="CR786" i="2"/>
  <c r="CV786" i="2"/>
  <c r="CU786" i="2"/>
  <c r="CQ786" i="2"/>
  <c r="CP786" i="2"/>
  <c r="CT786" i="2"/>
  <c r="CS786" i="2"/>
  <c r="CM792" i="2"/>
  <c r="EM792" i="2"/>
  <c r="EE792" i="2"/>
  <c r="DY792" i="2"/>
  <c r="DS792" i="2"/>
  <c r="DM792" i="2"/>
  <c r="DG792" i="2"/>
  <c r="DA792" i="2"/>
  <c r="ED792" i="2"/>
  <c r="DX792" i="2"/>
  <c r="DR792" i="2"/>
  <c r="DL792" i="2"/>
  <c r="DF792" i="2"/>
  <c r="CZ792" i="2"/>
  <c r="EI792" i="2"/>
  <c r="EC792" i="2"/>
  <c r="DW792" i="2"/>
  <c r="DQ792" i="2"/>
  <c r="DK792" i="2"/>
  <c r="DE792" i="2"/>
  <c r="CY792" i="2"/>
  <c r="EH792" i="2"/>
  <c r="EB792" i="2"/>
  <c r="DV792" i="2"/>
  <c r="DP792" i="2"/>
  <c r="DJ792" i="2"/>
  <c r="DD792" i="2"/>
  <c r="CX792" i="2"/>
  <c r="EF792" i="2"/>
  <c r="DZ792" i="2"/>
  <c r="DT792" i="2"/>
  <c r="DN792" i="2"/>
  <c r="DH792" i="2"/>
  <c r="DB792" i="2"/>
  <c r="DI792" i="2"/>
  <c r="DC792" i="2"/>
  <c r="EG792" i="2"/>
  <c r="CW792" i="2"/>
  <c r="EA792" i="2"/>
  <c r="DU792" i="2"/>
  <c r="DO792" i="2"/>
  <c r="CR792" i="2"/>
  <c r="CV792" i="2"/>
  <c r="CU792" i="2"/>
  <c r="CQ792" i="2"/>
  <c r="CP792" i="2"/>
  <c r="CT792" i="2"/>
  <c r="CS792" i="2"/>
  <c r="EK798" i="2"/>
  <c r="EO798" i="2" s="1"/>
  <c r="EQ798" i="2" s="1"/>
  <c r="CM798" i="2"/>
  <c r="EM798" i="2"/>
  <c r="EE798" i="2"/>
  <c r="DY798" i="2"/>
  <c r="DS798" i="2"/>
  <c r="DM798" i="2"/>
  <c r="DG798" i="2"/>
  <c r="DA798" i="2"/>
  <c r="ED798" i="2"/>
  <c r="DX798" i="2"/>
  <c r="DR798" i="2"/>
  <c r="DL798" i="2"/>
  <c r="DF798" i="2"/>
  <c r="CZ798" i="2"/>
  <c r="EI798" i="2"/>
  <c r="EC798" i="2"/>
  <c r="DW798" i="2"/>
  <c r="DQ798" i="2"/>
  <c r="DK798" i="2"/>
  <c r="DE798" i="2"/>
  <c r="CY798" i="2"/>
  <c r="EH798" i="2"/>
  <c r="EB798" i="2"/>
  <c r="DV798" i="2"/>
  <c r="DP798" i="2"/>
  <c r="DJ798" i="2"/>
  <c r="DD798" i="2"/>
  <c r="CX798" i="2"/>
  <c r="EF798" i="2"/>
  <c r="DZ798" i="2"/>
  <c r="DT798" i="2"/>
  <c r="DN798" i="2"/>
  <c r="DH798" i="2"/>
  <c r="DB798" i="2"/>
  <c r="EA798" i="2"/>
  <c r="DU798" i="2"/>
  <c r="DO798" i="2"/>
  <c r="DI798" i="2"/>
  <c r="DC798" i="2"/>
  <c r="EG798" i="2"/>
  <c r="CW798" i="2"/>
  <c r="CR798" i="2"/>
  <c r="CV798" i="2"/>
  <c r="CU798" i="2"/>
  <c r="CQ798" i="2"/>
  <c r="CP798" i="2"/>
  <c r="CT798" i="2"/>
  <c r="CS798" i="2"/>
  <c r="CM804" i="2"/>
  <c r="EM804" i="2"/>
  <c r="EE804" i="2"/>
  <c r="DY804" i="2"/>
  <c r="DS804" i="2"/>
  <c r="DM804" i="2"/>
  <c r="DG804" i="2"/>
  <c r="DA804" i="2"/>
  <c r="ED804" i="2"/>
  <c r="DX804" i="2"/>
  <c r="DR804" i="2"/>
  <c r="DL804" i="2"/>
  <c r="DF804" i="2"/>
  <c r="CZ804" i="2"/>
  <c r="EI804" i="2"/>
  <c r="EC804" i="2"/>
  <c r="DW804" i="2"/>
  <c r="DQ804" i="2"/>
  <c r="DK804" i="2"/>
  <c r="DE804" i="2"/>
  <c r="CY804" i="2"/>
  <c r="EH804" i="2"/>
  <c r="EB804" i="2"/>
  <c r="DV804" i="2"/>
  <c r="DP804" i="2"/>
  <c r="DJ804" i="2"/>
  <c r="DD804" i="2"/>
  <c r="CX804" i="2"/>
  <c r="EG804" i="2"/>
  <c r="EA804" i="2"/>
  <c r="DU804" i="2"/>
  <c r="DO804" i="2"/>
  <c r="DI804" i="2"/>
  <c r="DC804" i="2"/>
  <c r="EF804" i="2"/>
  <c r="DZ804" i="2"/>
  <c r="DT804" i="2"/>
  <c r="DN804" i="2"/>
  <c r="DH804" i="2"/>
  <c r="DB804" i="2"/>
  <c r="CW804" i="2"/>
  <c r="CR804" i="2"/>
  <c r="CV804" i="2"/>
  <c r="CU804" i="2"/>
  <c r="CQ804" i="2"/>
  <c r="CP804" i="2"/>
  <c r="CT804" i="2"/>
  <c r="CS804" i="2"/>
  <c r="CM810" i="2"/>
  <c r="EM810" i="2"/>
  <c r="EE810" i="2"/>
  <c r="DY810" i="2"/>
  <c r="DS810" i="2"/>
  <c r="DM810" i="2"/>
  <c r="DG810" i="2"/>
  <c r="DA810" i="2"/>
  <c r="ED810" i="2"/>
  <c r="DX810" i="2"/>
  <c r="DR810" i="2"/>
  <c r="DL810" i="2"/>
  <c r="DF810" i="2"/>
  <c r="CZ810" i="2"/>
  <c r="EI810" i="2"/>
  <c r="EC810" i="2"/>
  <c r="DW810" i="2"/>
  <c r="DQ810" i="2"/>
  <c r="DK810" i="2"/>
  <c r="DE810" i="2"/>
  <c r="CY810" i="2"/>
  <c r="EH810" i="2"/>
  <c r="EB810" i="2"/>
  <c r="DV810" i="2"/>
  <c r="DP810" i="2"/>
  <c r="DJ810" i="2"/>
  <c r="DD810" i="2"/>
  <c r="CX810" i="2"/>
  <c r="EG810" i="2"/>
  <c r="EA810" i="2"/>
  <c r="DU810" i="2"/>
  <c r="DO810" i="2"/>
  <c r="DI810" i="2"/>
  <c r="DC810" i="2"/>
  <c r="CW810" i="2"/>
  <c r="EF810" i="2"/>
  <c r="DZ810" i="2"/>
  <c r="DT810" i="2"/>
  <c r="DN810" i="2"/>
  <c r="DH810" i="2"/>
  <c r="DB810" i="2"/>
  <c r="CR810" i="2"/>
  <c r="CV810" i="2"/>
  <c r="CU810" i="2"/>
  <c r="CQ810" i="2"/>
  <c r="CP810" i="2"/>
  <c r="CT810" i="2"/>
  <c r="CS810" i="2"/>
  <c r="EK816" i="2"/>
  <c r="EO816" i="2" s="1"/>
  <c r="EQ816" i="2" s="1"/>
  <c r="CM816" i="2"/>
  <c r="EM816" i="2"/>
  <c r="EE816" i="2"/>
  <c r="DY816" i="2"/>
  <c r="DS816" i="2"/>
  <c r="DM816" i="2"/>
  <c r="DG816" i="2"/>
  <c r="DA816" i="2"/>
  <c r="ED816" i="2"/>
  <c r="DX816" i="2"/>
  <c r="DR816" i="2"/>
  <c r="DL816" i="2"/>
  <c r="DF816" i="2"/>
  <c r="CZ816" i="2"/>
  <c r="EI816" i="2"/>
  <c r="EC816" i="2"/>
  <c r="DW816" i="2"/>
  <c r="DQ816" i="2"/>
  <c r="DK816" i="2"/>
  <c r="DE816" i="2"/>
  <c r="CY816" i="2"/>
  <c r="EH816" i="2"/>
  <c r="EB816" i="2"/>
  <c r="DV816" i="2"/>
  <c r="DP816" i="2"/>
  <c r="DJ816" i="2"/>
  <c r="DD816" i="2"/>
  <c r="CX816" i="2"/>
  <c r="EG816" i="2"/>
  <c r="EA816" i="2"/>
  <c r="DU816" i="2"/>
  <c r="DO816" i="2"/>
  <c r="DI816" i="2"/>
  <c r="DC816" i="2"/>
  <c r="CW816" i="2"/>
  <c r="EF816" i="2"/>
  <c r="DZ816" i="2"/>
  <c r="DT816" i="2"/>
  <c r="DN816" i="2"/>
  <c r="DH816" i="2"/>
  <c r="DB816" i="2"/>
  <c r="CR816" i="2"/>
  <c r="CV816" i="2"/>
  <c r="CU816" i="2"/>
  <c r="CQ816" i="2"/>
  <c r="CP816" i="2"/>
  <c r="CT816" i="2"/>
  <c r="CS816" i="2"/>
  <c r="EK822" i="2"/>
  <c r="EO822" i="2" s="1"/>
  <c r="EQ822" i="2" s="1"/>
  <c r="CM822" i="2"/>
  <c r="EM822" i="2"/>
  <c r="EE822" i="2"/>
  <c r="DY822" i="2"/>
  <c r="DS822" i="2"/>
  <c r="DM822" i="2"/>
  <c r="DG822" i="2"/>
  <c r="DA822" i="2"/>
  <c r="ED822" i="2"/>
  <c r="DX822" i="2"/>
  <c r="DR822" i="2"/>
  <c r="DL822" i="2"/>
  <c r="DF822" i="2"/>
  <c r="CZ822" i="2"/>
  <c r="EI822" i="2"/>
  <c r="EC822" i="2"/>
  <c r="DW822" i="2"/>
  <c r="DQ822" i="2"/>
  <c r="DK822" i="2"/>
  <c r="DE822" i="2"/>
  <c r="CY822" i="2"/>
  <c r="EH822" i="2"/>
  <c r="EB822" i="2"/>
  <c r="DV822" i="2"/>
  <c r="DP822" i="2"/>
  <c r="DJ822" i="2"/>
  <c r="DD822" i="2"/>
  <c r="CX822" i="2"/>
  <c r="EG822" i="2"/>
  <c r="EA822" i="2"/>
  <c r="DU822" i="2"/>
  <c r="DO822" i="2"/>
  <c r="DI822" i="2"/>
  <c r="DC822" i="2"/>
  <c r="CW822" i="2"/>
  <c r="EF822" i="2"/>
  <c r="DZ822" i="2"/>
  <c r="DT822" i="2"/>
  <c r="DN822" i="2"/>
  <c r="DH822" i="2"/>
  <c r="DB822" i="2"/>
  <c r="CR822" i="2"/>
  <c r="CV822" i="2"/>
  <c r="CU822" i="2"/>
  <c r="CQ822" i="2"/>
  <c r="CP822" i="2"/>
  <c r="CT822" i="2"/>
  <c r="CS822" i="2"/>
  <c r="CM828" i="2"/>
  <c r="EM828" i="2"/>
  <c r="EE828" i="2"/>
  <c r="DY828" i="2"/>
  <c r="DS828" i="2"/>
  <c r="DM828" i="2"/>
  <c r="DG828" i="2"/>
  <c r="DA828" i="2"/>
  <c r="ED828" i="2"/>
  <c r="DX828" i="2"/>
  <c r="DR828" i="2"/>
  <c r="DL828" i="2"/>
  <c r="DF828" i="2"/>
  <c r="CZ828" i="2"/>
  <c r="EI828" i="2"/>
  <c r="EC828" i="2"/>
  <c r="DW828" i="2"/>
  <c r="DQ828" i="2"/>
  <c r="DK828" i="2"/>
  <c r="DE828" i="2"/>
  <c r="CY828" i="2"/>
  <c r="EH828" i="2"/>
  <c r="EB828" i="2"/>
  <c r="DV828" i="2"/>
  <c r="DP828" i="2"/>
  <c r="DJ828" i="2"/>
  <c r="DD828" i="2"/>
  <c r="CX828" i="2"/>
  <c r="EG828" i="2"/>
  <c r="EA828" i="2"/>
  <c r="DU828" i="2"/>
  <c r="DO828" i="2"/>
  <c r="DI828" i="2"/>
  <c r="DC828" i="2"/>
  <c r="CW828" i="2"/>
  <c r="EF828" i="2"/>
  <c r="DZ828" i="2"/>
  <c r="DT828" i="2"/>
  <c r="DN828" i="2"/>
  <c r="DH828" i="2"/>
  <c r="DB828" i="2"/>
  <c r="CR828" i="2"/>
  <c r="CV828" i="2"/>
  <c r="CU828" i="2"/>
  <c r="CQ828" i="2"/>
  <c r="CP828" i="2"/>
  <c r="CT828" i="2"/>
  <c r="CS828" i="2"/>
  <c r="EK834" i="2"/>
  <c r="EO834" i="2" s="1"/>
  <c r="EQ834" i="2" s="1"/>
  <c r="CM834" i="2"/>
  <c r="EM834" i="2"/>
  <c r="EE834" i="2"/>
  <c r="DY834" i="2"/>
  <c r="DS834" i="2"/>
  <c r="DM834" i="2"/>
  <c r="DG834" i="2"/>
  <c r="DA834" i="2"/>
  <c r="ED834" i="2"/>
  <c r="DX834" i="2"/>
  <c r="DR834" i="2"/>
  <c r="DL834" i="2"/>
  <c r="DF834" i="2"/>
  <c r="CZ834" i="2"/>
  <c r="EI834" i="2"/>
  <c r="EC834" i="2"/>
  <c r="DW834" i="2"/>
  <c r="DQ834" i="2"/>
  <c r="DK834" i="2"/>
  <c r="DE834" i="2"/>
  <c r="CY834" i="2"/>
  <c r="EH834" i="2"/>
  <c r="EB834" i="2"/>
  <c r="DV834" i="2"/>
  <c r="DP834" i="2"/>
  <c r="DJ834" i="2"/>
  <c r="DD834" i="2"/>
  <c r="CX834" i="2"/>
  <c r="EG834" i="2"/>
  <c r="EA834" i="2"/>
  <c r="DU834" i="2"/>
  <c r="DO834" i="2"/>
  <c r="DI834" i="2"/>
  <c r="DC834" i="2"/>
  <c r="CW834" i="2"/>
  <c r="EF834" i="2"/>
  <c r="DZ834" i="2"/>
  <c r="DT834" i="2"/>
  <c r="DN834" i="2"/>
  <c r="DH834" i="2"/>
  <c r="DB834" i="2"/>
  <c r="CR834" i="2"/>
  <c r="CV834" i="2"/>
  <c r="CU834" i="2"/>
  <c r="CQ834" i="2"/>
  <c r="CP834" i="2"/>
  <c r="CT834" i="2"/>
  <c r="CS834" i="2"/>
  <c r="CM840" i="2"/>
  <c r="EM840" i="2"/>
  <c r="EE840" i="2"/>
  <c r="DY840" i="2"/>
  <c r="DS840" i="2"/>
  <c r="DM840" i="2"/>
  <c r="DG840" i="2"/>
  <c r="DA840" i="2"/>
  <c r="ED840" i="2"/>
  <c r="DX840" i="2"/>
  <c r="DR840" i="2"/>
  <c r="DL840" i="2"/>
  <c r="DF840" i="2"/>
  <c r="CZ840" i="2"/>
  <c r="EI840" i="2"/>
  <c r="EC840" i="2"/>
  <c r="DW840" i="2"/>
  <c r="DQ840" i="2"/>
  <c r="DK840" i="2"/>
  <c r="DE840" i="2"/>
  <c r="CY840" i="2"/>
  <c r="EH840" i="2"/>
  <c r="EB840" i="2"/>
  <c r="DV840" i="2"/>
  <c r="DP840" i="2"/>
  <c r="DJ840" i="2"/>
  <c r="DD840" i="2"/>
  <c r="CX840" i="2"/>
  <c r="EG840" i="2"/>
  <c r="EA840" i="2"/>
  <c r="DU840" i="2"/>
  <c r="DO840" i="2"/>
  <c r="DI840" i="2"/>
  <c r="DC840" i="2"/>
  <c r="CW840" i="2"/>
  <c r="EF840" i="2"/>
  <c r="DZ840" i="2"/>
  <c r="DT840" i="2"/>
  <c r="DN840" i="2"/>
  <c r="DH840" i="2"/>
  <c r="DB840" i="2"/>
  <c r="CR840" i="2"/>
  <c r="CV840" i="2"/>
  <c r="CU840" i="2"/>
  <c r="CQ840" i="2"/>
  <c r="CP840" i="2"/>
  <c r="CT840" i="2"/>
  <c r="CS840" i="2"/>
  <c r="CM846" i="2"/>
  <c r="EM846" i="2"/>
  <c r="EE846" i="2"/>
  <c r="DY846" i="2"/>
  <c r="DS846" i="2"/>
  <c r="DM846" i="2"/>
  <c r="DG846" i="2"/>
  <c r="DA846" i="2"/>
  <c r="ED846" i="2"/>
  <c r="DX846" i="2"/>
  <c r="DR846" i="2"/>
  <c r="DL846" i="2"/>
  <c r="DF846" i="2"/>
  <c r="CZ846" i="2"/>
  <c r="EI846" i="2"/>
  <c r="EC846" i="2"/>
  <c r="DW846" i="2"/>
  <c r="DQ846" i="2"/>
  <c r="DK846" i="2"/>
  <c r="DE846" i="2"/>
  <c r="CY846" i="2"/>
  <c r="EH846" i="2"/>
  <c r="EB846" i="2"/>
  <c r="DV846" i="2"/>
  <c r="DP846" i="2"/>
  <c r="DJ846" i="2"/>
  <c r="DD846" i="2"/>
  <c r="CX846" i="2"/>
  <c r="EG846" i="2"/>
  <c r="EA846" i="2"/>
  <c r="DU846" i="2"/>
  <c r="DO846" i="2"/>
  <c r="DI846" i="2"/>
  <c r="DC846" i="2"/>
  <c r="CW846" i="2"/>
  <c r="EF846" i="2"/>
  <c r="DZ846" i="2"/>
  <c r="DT846" i="2"/>
  <c r="DN846" i="2"/>
  <c r="DH846" i="2"/>
  <c r="DB846" i="2"/>
  <c r="CR846" i="2"/>
  <c r="CV846" i="2"/>
  <c r="CU846" i="2"/>
  <c r="CQ846" i="2"/>
  <c r="CP846" i="2"/>
  <c r="CT846" i="2"/>
  <c r="CS846" i="2"/>
  <c r="CM852" i="2"/>
  <c r="EM852" i="2"/>
  <c r="EE852" i="2"/>
  <c r="DY852" i="2"/>
  <c r="DS852" i="2"/>
  <c r="DM852" i="2"/>
  <c r="DG852" i="2"/>
  <c r="DA852" i="2"/>
  <c r="ED852" i="2"/>
  <c r="DX852" i="2"/>
  <c r="DR852" i="2"/>
  <c r="DL852" i="2"/>
  <c r="DF852" i="2"/>
  <c r="CZ852" i="2"/>
  <c r="EI852" i="2"/>
  <c r="EC852" i="2"/>
  <c r="DW852" i="2"/>
  <c r="DQ852" i="2"/>
  <c r="DK852" i="2"/>
  <c r="DE852" i="2"/>
  <c r="CY852" i="2"/>
  <c r="EH852" i="2"/>
  <c r="EB852" i="2"/>
  <c r="DV852" i="2"/>
  <c r="DP852" i="2"/>
  <c r="DJ852" i="2"/>
  <c r="DD852" i="2"/>
  <c r="CX852" i="2"/>
  <c r="EG852" i="2"/>
  <c r="EA852" i="2"/>
  <c r="DU852" i="2"/>
  <c r="DO852" i="2"/>
  <c r="DI852" i="2"/>
  <c r="DC852" i="2"/>
  <c r="CW852" i="2"/>
  <c r="EF852" i="2"/>
  <c r="DZ852" i="2"/>
  <c r="DT852" i="2"/>
  <c r="DN852" i="2"/>
  <c r="DH852" i="2"/>
  <c r="DB852" i="2"/>
  <c r="CR852" i="2"/>
  <c r="CV852" i="2"/>
  <c r="CU852" i="2"/>
  <c r="CQ852" i="2"/>
  <c r="CP852" i="2"/>
  <c r="CT852" i="2"/>
  <c r="CS852" i="2"/>
  <c r="EK858" i="2"/>
  <c r="EO858" i="2" s="1"/>
  <c r="EQ858" i="2" s="1"/>
  <c r="CM858" i="2"/>
  <c r="EM858" i="2"/>
  <c r="EE858" i="2"/>
  <c r="DY858" i="2"/>
  <c r="DS858" i="2"/>
  <c r="DM858" i="2"/>
  <c r="DG858" i="2"/>
  <c r="DA858" i="2"/>
  <c r="ED858" i="2"/>
  <c r="DX858" i="2"/>
  <c r="DR858" i="2"/>
  <c r="DL858" i="2"/>
  <c r="DF858" i="2"/>
  <c r="CZ858" i="2"/>
  <c r="EI858" i="2"/>
  <c r="EC858" i="2"/>
  <c r="DW858" i="2"/>
  <c r="DQ858" i="2"/>
  <c r="DK858" i="2"/>
  <c r="DE858" i="2"/>
  <c r="CY858" i="2"/>
  <c r="EH858" i="2"/>
  <c r="EB858" i="2"/>
  <c r="DV858" i="2"/>
  <c r="DP858" i="2"/>
  <c r="DJ858" i="2"/>
  <c r="DD858" i="2"/>
  <c r="CX858" i="2"/>
  <c r="EG858" i="2"/>
  <c r="EA858" i="2"/>
  <c r="DU858" i="2"/>
  <c r="DO858" i="2"/>
  <c r="DI858" i="2"/>
  <c r="DC858" i="2"/>
  <c r="CW858" i="2"/>
  <c r="EF858" i="2"/>
  <c r="DZ858" i="2"/>
  <c r="DT858" i="2"/>
  <c r="DN858" i="2"/>
  <c r="DH858" i="2"/>
  <c r="DB858" i="2"/>
  <c r="CR858" i="2"/>
  <c r="CV858" i="2"/>
  <c r="CU858" i="2"/>
  <c r="CQ858" i="2"/>
  <c r="CP858" i="2"/>
  <c r="CT858" i="2"/>
  <c r="CS858" i="2"/>
  <c r="CM864" i="2"/>
  <c r="EM864" i="2"/>
  <c r="EE864" i="2"/>
  <c r="DY864" i="2"/>
  <c r="DS864" i="2"/>
  <c r="DM864" i="2"/>
  <c r="DG864" i="2"/>
  <c r="DA864" i="2"/>
  <c r="ED864" i="2"/>
  <c r="DX864" i="2"/>
  <c r="DR864" i="2"/>
  <c r="DL864" i="2"/>
  <c r="DF864" i="2"/>
  <c r="CZ864" i="2"/>
  <c r="EI864" i="2"/>
  <c r="EC864" i="2"/>
  <c r="DW864" i="2"/>
  <c r="DQ864" i="2"/>
  <c r="DK864" i="2"/>
  <c r="DE864" i="2"/>
  <c r="CY864" i="2"/>
  <c r="EH864" i="2"/>
  <c r="EB864" i="2"/>
  <c r="DV864" i="2"/>
  <c r="DP864" i="2"/>
  <c r="DJ864" i="2"/>
  <c r="DD864" i="2"/>
  <c r="CX864" i="2"/>
  <c r="EG864" i="2"/>
  <c r="EA864" i="2"/>
  <c r="DU864" i="2"/>
  <c r="DO864" i="2"/>
  <c r="DI864" i="2"/>
  <c r="DC864" i="2"/>
  <c r="CW864" i="2"/>
  <c r="EF864" i="2"/>
  <c r="DZ864" i="2"/>
  <c r="DT864" i="2"/>
  <c r="DN864" i="2"/>
  <c r="DH864" i="2"/>
  <c r="DB864" i="2"/>
  <c r="CR864" i="2"/>
  <c r="CV864" i="2"/>
  <c r="CU864" i="2"/>
  <c r="CQ864" i="2"/>
  <c r="CP864" i="2"/>
  <c r="CT864" i="2"/>
  <c r="CS864" i="2"/>
  <c r="CM870" i="2"/>
  <c r="EM870" i="2"/>
  <c r="EE870" i="2"/>
  <c r="DY870" i="2"/>
  <c r="DS870" i="2"/>
  <c r="DM870" i="2"/>
  <c r="DG870" i="2"/>
  <c r="DA870" i="2"/>
  <c r="ED870" i="2"/>
  <c r="DX870" i="2"/>
  <c r="DR870" i="2"/>
  <c r="DL870" i="2"/>
  <c r="DF870" i="2"/>
  <c r="CZ870" i="2"/>
  <c r="EI870" i="2"/>
  <c r="EC870" i="2"/>
  <c r="DW870" i="2"/>
  <c r="DQ870" i="2"/>
  <c r="DK870" i="2"/>
  <c r="DE870" i="2"/>
  <c r="CY870" i="2"/>
  <c r="EH870" i="2"/>
  <c r="EB870" i="2"/>
  <c r="DV870" i="2"/>
  <c r="DP870" i="2"/>
  <c r="DJ870" i="2"/>
  <c r="DD870" i="2"/>
  <c r="CX870" i="2"/>
  <c r="EG870" i="2"/>
  <c r="EA870" i="2"/>
  <c r="DU870" i="2"/>
  <c r="DO870" i="2"/>
  <c r="DI870" i="2"/>
  <c r="DC870" i="2"/>
  <c r="CW870" i="2"/>
  <c r="EF870" i="2"/>
  <c r="DZ870" i="2"/>
  <c r="DT870" i="2"/>
  <c r="DN870" i="2"/>
  <c r="DH870" i="2"/>
  <c r="DB870" i="2"/>
  <c r="CR870" i="2"/>
  <c r="CV870" i="2"/>
  <c r="CU870" i="2"/>
  <c r="CQ870" i="2"/>
  <c r="CP870" i="2"/>
  <c r="CT870" i="2"/>
  <c r="CS870" i="2"/>
  <c r="EK876" i="2"/>
  <c r="EO876" i="2" s="1"/>
  <c r="EQ876" i="2" s="1"/>
  <c r="CM876" i="2"/>
  <c r="EM876" i="2"/>
  <c r="EE876" i="2"/>
  <c r="DY876" i="2"/>
  <c r="DS876" i="2"/>
  <c r="DM876" i="2"/>
  <c r="DG876" i="2"/>
  <c r="DA876" i="2"/>
  <c r="ED876" i="2"/>
  <c r="DX876" i="2"/>
  <c r="DR876" i="2"/>
  <c r="DL876" i="2"/>
  <c r="DF876" i="2"/>
  <c r="CZ876" i="2"/>
  <c r="EI876" i="2"/>
  <c r="EC876" i="2"/>
  <c r="DW876" i="2"/>
  <c r="DQ876" i="2"/>
  <c r="DK876" i="2"/>
  <c r="DE876" i="2"/>
  <c r="CY876" i="2"/>
  <c r="EH876" i="2"/>
  <c r="EB876" i="2"/>
  <c r="DV876" i="2"/>
  <c r="DP876" i="2"/>
  <c r="DJ876" i="2"/>
  <c r="DD876" i="2"/>
  <c r="CX876" i="2"/>
  <c r="EG876" i="2"/>
  <c r="EA876" i="2"/>
  <c r="DU876" i="2"/>
  <c r="DO876" i="2"/>
  <c r="DI876" i="2"/>
  <c r="DC876" i="2"/>
  <c r="CW876" i="2"/>
  <c r="EF876" i="2"/>
  <c r="DZ876" i="2"/>
  <c r="DT876" i="2"/>
  <c r="DN876" i="2"/>
  <c r="DH876" i="2"/>
  <c r="DB876" i="2"/>
  <c r="CR876" i="2"/>
  <c r="CV876" i="2"/>
  <c r="CU876" i="2"/>
  <c r="CQ876" i="2"/>
  <c r="CP876" i="2"/>
  <c r="CT876" i="2"/>
  <c r="CS876" i="2"/>
  <c r="CM882" i="2"/>
  <c r="EM882" i="2"/>
  <c r="EE882" i="2"/>
  <c r="DY882" i="2"/>
  <c r="DS882" i="2"/>
  <c r="DM882" i="2"/>
  <c r="DG882" i="2"/>
  <c r="DA882" i="2"/>
  <c r="ED882" i="2"/>
  <c r="DX882" i="2"/>
  <c r="DR882" i="2"/>
  <c r="DL882" i="2"/>
  <c r="DF882" i="2"/>
  <c r="CZ882" i="2"/>
  <c r="EI882" i="2"/>
  <c r="EC882" i="2"/>
  <c r="DW882" i="2"/>
  <c r="DQ882" i="2"/>
  <c r="DK882" i="2"/>
  <c r="DE882" i="2"/>
  <c r="CY882" i="2"/>
  <c r="EH882" i="2"/>
  <c r="EB882" i="2"/>
  <c r="DV882" i="2"/>
  <c r="DP882" i="2"/>
  <c r="DJ882" i="2"/>
  <c r="DD882" i="2"/>
  <c r="CX882" i="2"/>
  <c r="EG882" i="2"/>
  <c r="EA882" i="2"/>
  <c r="DU882" i="2"/>
  <c r="DO882" i="2"/>
  <c r="DI882" i="2"/>
  <c r="DC882" i="2"/>
  <c r="CW882" i="2"/>
  <c r="EF882" i="2"/>
  <c r="DZ882" i="2"/>
  <c r="DT882" i="2"/>
  <c r="DN882" i="2"/>
  <c r="DH882" i="2"/>
  <c r="DB882" i="2"/>
  <c r="CR882" i="2"/>
  <c r="CV882" i="2"/>
  <c r="CU882" i="2"/>
  <c r="CQ882" i="2"/>
  <c r="CP882" i="2"/>
  <c r="CT882" i="2"/>
  <c r="CS882" i="2"/>
  <c r="CM888" i="2"/>
  <c r="EM888" i="2"/>
  <c r="EE888" i="2"/>
  <c r="DY888" i="2"/>
  <c r="DS888" i="2"/>
  <c r="DM888" i="2"/>
  <c r="DG888" i="2"/>
  <c r="DA888" i="2"/>
  <c r="ED888" i="2"/>
  <c r="DX888" i="2"/>
  <c r="DR888" i="2"/>
  <c r="DL888" i="2"/>
  <c r="DF888" i="2"/>
  <c r="CZ888" i="2"/>
  <c r="EI888" i="2"/>
  <c r="EC888" i="2"/>
  <c r="DW888" i="2"/>
  <c r="DQ888" i="2"/>
  <c r="DK888" i="2"/>
  <c r="DE888" i="2"/>
  <c r="CY888" i="2"/>
  <c r="EH888" i="2"/>
  <c r="EB888" i="2"/>
  <c r="DV888" i="2"/>
  <c r="DP888" i="2"/>
  <c r="DJ888" i="2"/>
  <c r="DD888" i="2"/>
  <c r="CX888" i="2"/>
  <c r="EG888" i="2"/>
  <c r="EA888" i="2"/>
  <c r="DU888" i="2"/>
  <c r="DO888" i="2"/>
  <c r="DI888" i="2"/>
  <c r="DC888" i="2"/>
  <c r="CW888" i="2"/>
  <c r="EF888" i="2"/>
  <c r="DZ888" i="2"/>
  <c r="DT888" i="2"/>
  <c r="DN888" i="2"/>
  <c r="DH888" i="2"/>
  <c r="DB888" i="2"/>
  <c r="CR888" i="2"/>
  <c r="CV888" i="2"/>
  <c r="CU888" i="2"/>
  <c r="CQ888" i="2"/>
  <c r="CP888" i="2"/>
  <c r="CT888" i="2"/>
  <c r="CS888" i="2"/>
  <c r="EK894" i="2"/>
  <c r="EO894" i="2" s="1"/>
  <c r="EQ894" i="2" s="1"/>
  <c r="CM894" i="2"/>
  <c r="EM894" i="2"/>
  <c r="EE894" i="2"/>
  <c r="DY894" i="2"/>
  <c r="DS894" i="2"/>
  <c r="DM894" i="2"/>
  <c r="DG894" i="2"/>
  <c r="DA894" i="2"/>
  <c r="ED894" i="2"/>
  <c r="DX894" i="2"/>
  <c r="DR894" i="2"/>
  <c r="DL894" i="2"/>
  <c r="DF894" i="2"/>
  <c r="CZ894" i="2"/>
  <c r="EI894" i="2"/>
  <c r="EC894" i="2"/>
  <c r="DW894" i="2"/>
  <c r="DQ894" i="2"/>
  <c r="DK894" i="2"/>
  <c r="DE894" i="2"/>
  <c r="CY894" i="2"/>
  <c r="EH894" i="2"/>
  <c r="EB894" i="2"/>
  <c r="DV894" i="2"/>
  <c r="DP894" i="2"/>
  <c r="DJ894" i="2"/>
  <c r="DD894" i="2"/>
  <c r="CX894" i="2"/>
  <c r="EG894" i="2"/>
  <c r="EA894" i="2"/>
  <c r="DU894" i="2"/>
  <c r="DO894" i="2"/>
  <c r="DI894" i="2"/>
  <c r="DC894" i="2"/>
  <c r="CW894" i="2"/>
  <c r="EF894" i="2"/>
  <c r="DZ894" i="2"/>
  <c r="DT894" i="2"/>
  <c r="DN894" i="2"/>
  <c r="DH894" i="2"/>
  <c r="DB894" i="2"/>
  <c r="CR894" i="2"/>
  <c r="CV894" i="2"/>
  <c r="CU894" i="2"/>
  <c r="CQ894" i="2"/>
  <c r="CP894" i="2"/>
  <c r="CT894" i="2"/>
  <c r="CS894" i="2"/>
  <c r="CM900" i="2"/>
  <c r="EM900" i="2"/>
  <c r="EE900" i="2"/>
  <c r="DY900" i="2"/>
  <c r="DS900" i="2"/>
  <c r="DM900" i="2"/>
  <c r="DG900" i="2"/>
  <c r="DA900" i="2"/>
  <c r="ED900" i="2"/>
  <c r="DX900" i="2"/>
  <c r="DR900" i="2"/>
  <c r="DL900" i="2"/>
  <c r="DF900" i="2"/>
  <c r="CZ900" i="2"/>
  <c r="EI900" i="2"/>
  <c r="EC900" i="2"/>
  <c r="DW900" i="2"/>
  <c r="DQ900" i="2"/>
  <c r="DK900" i="2"/>
  <c r="DE900" i="2"/>
  <c r="CY900" i="2"/>
  <c r="EH900" i="2"/>
  <c r="EB900" i="2"/>
  <c r="DV900" i="2"/>
  <c r="DP900" i="2"/>
  <c r="DJ900" i="2"/>
  <c r="DD900" i="2"/>
  <c r="CX900" i="2"/>
  <c r="EG900" i="2"/>
  <c r="EA900" i="2"/>
  <c r="DU900" i="2"/>
  <c r="DO900" i="2"/>
  <c r="DI900" i="2"/>
  <c r="DC900" i="2"/>
  <c r="CW900" i="2"/>
  <c r="EF900" i="2"/>
  <c r="DZ900" i="2"/>
  <c r="DT900" i="2"/>
  <c r="DN900" i="2"/>
  <c r="DH900" i="2"/>
  <c r="DB900" i="2"/>
  <c r="CR900" i="2"/>
  <c r="CV900" i="2"/>
  <c r="CU900" i="2"/>
  <c r="CQ900" i="2"/>
  <c r="CP900" i="2"/>
  <c r="CT900" i="2"/>
  <c r="CS900" i="2"/>
  <c r="EK906" i="2"/>
  <c r="EO906" i="2" s="1"/>
  <c r="EQ906" i="2" s="1"/>
  <c r="CM906" i="2"/>
  <c r="EM906" i="2"/>
  <c r="EE906" i="2"/>
  <c r="DY906" i="2"/>
  <c r="DS906" i="2"/>
  <c r="DM906" i="2"/>
  <c r="DG906" i="2"/>
  <c r="DA906" i="2"/>
  <c r="ED906" i="2"/>
  <c r="DX906" i="2"/>
  <c r="DR906" i="2"/>
  <c r="DL906" i="2"/>
  <c r="DF906" i="2"/>
  <c r="CZ906" i="2"/>
  <c r="EI906" i="2"/>
  <c r="EC906" i="2"/>
  <c r="DW906" i="2"/>
  <c r="DQ906" i="2"/>
  <c r="DK906" i="2"/>
  <c r="DE906" i="2"/>
  <c r="CY906" i="2"/>
  <c r="EH906" i="2"/>
  <c r="EB906" i="2"/>
  <c r="DV906" i="2"/>
  <c r="DP906" i="2"/>
  <c r="DJ906" i="2"/>
  <c r="DD906" i="2"/>
  <c r="CX906" i="2"/>
  <c r="EG906" i="2"/>
  <c r="EA906" i="2"/>
  <c r="DU906" i="2"/>
  <c r="DO906" i="2"/>
  <c r="DI906" i="2"/>
  <c r="DC906" i="2"/>
  <c r="CW906" i="2"/>
  <c r="EF906" i="2"/>
  <c r="DZ906" i="2"/>
  <c r="DT906" i="2"/>
  <c r="DN906" i="2"/>
  <c r="DH906" i="2"/>
  <c r="DB906" i="2"/>
  <c r="CR906" i="2"/>
  <c r="CV906" i="2"/>
  <c r="CU906" i="2"/>
  <c r="CQ906" i="2"/>
  <c r="CP906" i="2"/>
  <c r="CT906" i="2"/>
  <c r="CS906" i="2"/>
  <c r="EK912" i="2"/>
  <c r="EO912" i="2" s="1"/>
  <c r="EQ912" i="2" s="1"/>
  <c r="CM912" i="2"/>
  <c r="EM912" i="2"/>
  <c r="EE912" i="2"/>
  <c r="DY912" i="2"/>
  <c r="DS912" i="2"/>
  <c r="DM912" i="2"/>
  <c r="DG912" i="2"/>
  <c r="DA912" i="2"/>
  <c r="ED912" i="2"/>
  <c r="DX912" i="2"/>
  <c r="DR912" i="2"/>
  <c r="DL912" i="2"/>
  <c r="DF912" i="2"/>
  <c r="CZ912" i="2"/>
  <c r="EI912" i="2"/>
  <c r="EC912" i="2"/>
  <c r="DW912" i="2"/>
  <c r="DQ912" i="2"/>
  <c r="DK912" i="2"/>
  <c r="DE912" i="2"/>
  <c r="CY912" i="2"/>
  <c r="EH912" i="2"/>
  <c r="EB912" i="2"/>
  <c r="DV912" i="2"/>
  <c r="DP912" i="2"/>
  <c r="DJ912" i="2"/>
  <c r="DD912" i="2"/>
  <c r="CX912" i="2"/>
  <c r="EG912" i="2"/>
  <c r="EA912" i="2"/>
  <c r="DU912" i="2"/>
  <c r="DO912" i="2"/>
  <c r="DI912" i="2"/>
  <c r="DC912" i="2"/>
  <c r="CW912" i="2"/>
  <c r="EF912" i="2"/>
  <c r="DZ912" i="2"/>
  <c r="DT912" i="2"/>
  <c r="DN912" i="2"/>
  <c r="DH912" i="2"/>
  <c r="DB912" i="2"/>
  <c r="CR912" i="2"/>
  <c r="CV912" i="2"/>
  <c r="CU912" i="2"/>
  <c r="CQ912" i="2"/>
  <c r="CP912" i="2"/>
  <c r="CT912" i="2"/>
  <c r="CS912" i="2"/>
  <c r="CM918" i="2"/>
  <c r="EM918" i="2"/>
  <c r="EE918" i="2"/>
  <c r="DY918" i="2"/>
  <c r="DS918" i="2"/>
  <c r="DM918" i="2"/>
  <c r="DG918" i="2"/>
  <c r="DA918" i="2"/>
  <c r="ED918" i="2"/>
  <c r="DX918" i="2"/>
  <c r="DR918" i="2"/>
  <c r="DL918" i="2"/>
  <c r="DF918" i="2"/>
  <c r="CZ918" i="2"/>
  <c r="EI918" i="2"/>
  <c r="EC918" i="2"/>
  <c r="DW918" i="2"/>
  <c r="DQ918" i="2"/>
  <c r="DK918" i="2"/>
  <c r="DE918" i="2"/>
  <c r="CY918" i="2"/>
  <c r="EH918" i="2"/>
  <c r="EB918" i="2"/>
  <c r="DV918" i="2"/>
  <c r="DP918" i="2"/>
  <c r="DJ918" i="2"/>
  <c r="DD918" i="2"/>
  <c r="CX918" i="2"/>
  <c r="EG918" i="2"/>
  <c r="EA918" i="2"/>
  <c r="DU918" i="2"/>
  <c r="DO918" i="2"/>
  <c r="DI918" i="2"/>
  <c r="DC918" i="2"/>
  <c r="CW918" i="2"/>
  <c r="EF918" i="2"/>
  <c r="DZ918" i="2"/>
  <c r="DT918" i="2"/>
  <c r="DN918" i="2"/>
  <c r="DH918" i="2"/>
  <c r="DB918" i="2"/>
  <c r="CR918" i="2"/>
  <c r="CV918" i="2"/>
  <c r="CU918" i="2"/>
  <c r="CQ918" i="2"/>
  <c r="CP918" i="2"/>
  <c r="CT918" i="2"/>
  <c r="CS918" i="2"/>
  <c r="CM924" i="2"/>
  <c r="EM924" i="2"/>
  <c r="EE924" i="2"/>
  <c r="DY924" i="2"/>
  <c r="DS924" i="2"/>
  <c r="DM924" i="2"/>
  <c r="DG924" i="2"/>
  <c r="DA924" i="2"/>
  <c r="ED924" i="2"/>
  <c r="DX924" i="2"/>
  <c r="DR924" i="2"/>
  <c r="DL924" i="2"/>
  <c r="DF924" i="2"/>
  <c r="CZ924" i="2"/>
  <c r="EI924" i="2"/>
  <c r="EC924" i="2"/>
  <c r="DW924" i="2"/>
  <c r="DQ924" i="2"/>
  <c r="DK924" i="2"/>
  <c r="DE924" i="2"/>
  <c r="CY924" i="2"/>
  <c r="EH924" i="2"/>
  <c r="EB924" i="2"/>
  <c r="DV924" i="2"/>
  <c r="DP924" i="2"/>
  <c r="DJ924" i="2"/>
  <c r="DD924" i="2"/>
  <c r="CX924" i="2"/>
  <c r="EG924" i="2"/>
  <c r="EA924" i="2"/>
  <c r="DU924" i="2"/>
  <c r="DO924" i="2"/>
  <c r="DI924" i="2"/>
  <c r="DC924" i="2"/>
  <c r="CW924" i="2"/>
  <c r="EF924" i="2"/>
  <c r="DZ924" i="2"/>
  <c r="DT924" i="2"/>
  <c r="DN924" i="2"/>
  <c r="DH924" i="2"/>
  <c r="DB924" i="2"/>
  <c r="CR924" i="2"/>
  <c r="CV924" i="2"/>
  <c r="CU924" i="2"/>
  <c r="CQ924" i="2"/>
  <c r="CP924" i="2"/>
  <c r="CT924" i="2"/>
  <c r="CS924" i="2"/>
  <c r="CM930" i="2"/>
  <c r="EM930" i="2"/>
  <c r="EE930" i="2"/>
  <c r="DY930" i="2"/>
  <c r="DS930" i="2"/>
  <c r="DM930" i="2"/>
  <c r="DG930" i="2"/>
  <c r="DA930" i="2"/>
  <c r="ED930" i="2"/>
  <c r="DX930" i="2"/>
  <c r="DR930" i="2"/>
  <c r="DL930" i="2"/>
  <c r="DF930" i="2"/>
  <c r="CZ930" i="2"/>
  <c r="EI930" i="2"/>
  <c r="EC930" i="2"/>
  <c r="DW930" i="2"/>
  <c r="DQ930" i="2"/>
  <c r="DK930" i="2"/>
  <c r="DE930" i="2"/>
  <c r="CY930" i="2"/>
  <c r="EH930" i="2"/>
  <c r="EB930" i="2"/>
  <c r="DV930" i="2"/>
  <c r="DP930" i="2"/>
  <c r="DJ930" i="2"/>
  <c r="DD930" i="2"/>
  <c r="CX930" i="2"/>
  <c r="EG930" i="2"/>
  <c r="EA930" i="2"/>
  <c r="DU930" i="2"/>
  <c r="DO930" i="2"/>
  <c r="DI930" i="2"/>
  <c r="DC930" i="2"/>
  <c r="CW930" i="2"/>
  <c r="EF930" i="2"/>
  <c r="DZ930" i="2"/>
  <c r="DT930" i="2"/>
  <c r="DN930" i="2"/>
  <c r="DH930" i="2"/>
  <c r="DB930" i="2"/>
  <c r="CR930" i="2"/>
  <c r="CV930" i="2"/>
  <c r="CU930" i="2"/>
  <c r="CQ930" i="2"/>
  <c r="CP930" i="2"/>
  <c r="CT930" i="2"/>
  <c r="CS930" i="2"/>
  <c r="CM936" i="2"/>
  <c r="EM936" i="2"/>
  <c r="EE936" i="2"/>
  <c r="DY936" i="2"/>
  <c r="DS936" i="2"/>
  <c r="DM936" i="2"/>
  <c r="DG936" i="2"/>
  <c r="DA936" i="2"/>
  <c r="ED936" i="2"/>
  <c r="DX936" i="2"/>
  <c r="DR936" i="2"/>
  <c r="DL936" i="2"/>
  <c r="DF936" i="2"/>
  <c r="CZ936" i="2"/>
  <c r="EI936" i="2"/>
  <c r="EC936" i="2"/>
  <c r="DW936" i="2"/>
  <c r="DQ936" i="2"/>
  <c r="DK936" i="2"/>
  <c r="DE936" i="2"/>
  <c r="CY936" i="2"/>
  <c r="EH936" i="2"/>
  <c r="EB936" i="2"/>
  <c r="DV936" i="2"/>
  <c r="DP936" i="2"/>
  <c r="DJ936" i="2"/>
  <c r="DD936" i="2"/>
  <c r="CX936" i="2"/>
  <c r="EG936" i="2"/>
  <c r="EA936" i="2"/>
  <c r="DU936" i="2"/>
  <c r="DO936" i="2"/>
  <c r="DI936" i="2"/>
  <c r="DC936" i="2"/>
  <c r="CW936" i="2"/>
  <c r="EF936" i="2"/>
  <c r="DZ936" i="2"/>
  <c r="DT936" i="2"/>
  <c r="DN936" i="2"/>
  <c r="DH936" i="2"/>
  <c r="DB936" i="2"/>
  <c r="CR936" i="2"/>
  <c r="CV936" i="2"/>
  <c r="CU936" i="2"/>
  <c r="CQ936" i="2"/>
  <c r="CP936" i="2"/>
  <c r="CT936" i="2"/>
  <c r="CS936" i="2"/>
  <c r="CM942" i="2"/>
  <c r="EM942" i="2"/>
  <c r="EH942" i="2"/>
  <c r="EB942" i="2"/>
  <c r="DV942" i="2"/>
  <c r="DP942" i="2"/>
  <c r="DJ942" i="2"/>
  <c r="DD942" i="2"/>
  <c r="CX942" i="2"/>
  <c r="EG942" i="2"/>
  <c r="EA942" i="2"/>
  <c r="DU942" i="2"/>
  <c r="DO942" i="2"/>
  <c r="DI942" i="2"/>
  <c r="DC942" i="2"/>
  <c r="CW942" i="2"/>
  <c r="EF942" i="2"/>
  <c r="DZ942" i="2"/>
  <c r="DT942" i="2"/>
  <c r="DN942" i="2"/>
  <c r="DH942" i="2"/>
  <c r="DB942" i="2"/>
  <c r="EE942" i="2"/>
  <c r="DY942" i="2"/>
  <c r="DS942" i="2"/>
  <c r="DM942" i="2"/>
  <c r="DG942" i="2"/>
  <c r="DA942" i="2"/>
  <c r="ED942" i="2"/>
  <c r="DX942" i="2"/>
  <c r="DR942" i="2"/>
  <c r="DL942" i="2"/>
  <c r="DF942" i="2"/>
  <c r="CZ942" i="2"/>
  <c r="EI942" i="2"/>
  <c r="EC942" i="2"/>
  <c r="DW942" i="2"/>
  <c r="DQ942" i="2"/>
  <c r="DK942" i="2"/>
  <c r="DE942" i="2"/>
  <c r="CY942" i="2"/>
  <c r="CR942" i="2"/>
  <c r="CV942" i="2"/>
  <c r="CU942" i="2"/>
  <c r="CQ942" i="2"/>
  <c r="CP942" i="2"/>
  <c r="CT942" i="2"/>
  <c r="CS942" i="2"/>
  <c r="CM948" i="2"/>
  <c r="EM948" i="2"/>
  <c r="EH948" i="2"/>
  <c r="EB948" i="2"/>
  <c r="DV948" i="2"/>
  <c r="DP948" i="2"/>
  <c r="DJ948" i="2"/>
  <c r="DD948" i="2"/>
  <c r="CX948" i="2"/>
  <c r="EG948" i="2"/>
  <c r="EA948" i="2"/>
  <c r="DU948" i="2"/>
  <c r="DO948" i="2"/>
  <c r="DI948" i="2"/>
  <c r="DC948" i="2"/>
  <c r="CW948" i="2"/>
  <c r="EF948" i="2"/>
  <c r="DZ948" i="2"/>
  <c r="DT948" i="2"/>
  <c r="DN948" i="2"/>
  <c r="DH948" i="2"/>
  <c r="DB948" i="2"/>
  <c r="EE948" i="2"/>
  <c r="DY948" i="2"/>
  <c r="DS948" i="2"/>
  <c r="DM948" i="2"/>
  <c r="DG948" i="2"/>
  <c r="DA948" i="2"/>
  <c r="ED948" i="2"/>
  <c r="DX948" i="2"/>
  <c r="DR948" i="2"/>
  <c r="DL948" i="2"/>
  <c r="DF948" i="2"/>
  <c r="CZ948" i="2"/>
  <c r="EI948" i="2"/>
  <c r="EC948" i="2"/>
  <c r="DW948" i="2"/>
  <c r="DQ948" i="2"/>
  <c r="DK948" i="2"/>
  <c r="DE948" i="2"/>
  <c r="CY948" i="2"/>
  <c r="CR948" i="2"/>
  <c r="CV948" i="2"/>
  <c r="CU948" i="2"/>
  <c r="CQ948" i="2"/>
  <c r="CP948" i="2"/>
  <c r="CT948" i="2"/>
  <c r="CS948" i="2"/>
  <c r="CM954" i="2"/>
  <c r="EM954" i="2"/>
  <c r="EH954" i="2"/>
  <c r="EB954" i="2"/>
  <c r="DV954" i="2"/>
  <c r="DP954" i="2"/>
  <c r="DJ954" i="2"/>
  <c r="DD954" i="2"/>
  <c r="CX954" i="2"/>
  <c r="EG954" i="2"/>
  <c r="EA954" i="2"/>
  <c r="DU954" i="2"/>
  <c r="DO954" i="2"/>
  <c r="DI954" i="2"/>
  <c r="DC954" i="2"/>
  <c r="CW954" i="2"/>
  <c r="EF954" i="2"/>
  <c r="DZ954" i="2"/>
  <c r="DT954" i="2"/>
  <c r="DN954" i="2"/>
  <c r="DH954" i="2"/>
  <c r="DB954" i="2"/>
  <c r="EE954" i="2"/>
  <c r="DY954" i="2"/>
  <c r="DS954" i="2"/>
  <c r="DM954" i="2"/>
  <c r="DG954" i="2"/>
  <c r="DA954" i="2"/>
  <c r="ED954" i="2"/>
  <c r="DX954" i="2"/>
  <c r="DR954" i="2"/>
  <c r="DL954" i="2"/>
  <c r="DF954" i="2"/>
  <c r="CZ954" i="2"/>
  <c r="EI954" i="2"/>
  <c r="EC954" i="2"/>
  <c r="DW954" i="2"/>
  <c r="DQ954" i="2"/>
  <c r="DK954" i="2"/>
  <c r="DE954" i="2"/>
  <c r="CY954" i="2"/>
  <c r="CR954" i="2"/>
  <c r="CV954" i="2"/>
  <c r="CU954" i="2"/>
  <c r="CQ954" i="2"/>
  <c r="CP954" i="2"/>
  <c r="CT954" i="2"/>
  <c r="CS954" i="2"/>
  <c r="CM960" i="2"/>
  <c r="EM960" i="2"/>
  <c r="EH960" i="2"/>
  <c r="EB960" i="2"/>
  <c r="DV960" i="2"/>
  <c r="DP960" i="2"/>
  <c r="DJ960" i="2"/>
  <c r="DD960" i="2"/>
  <c r="CX960" i="2"/>
  <c r="EG960" i="2"/>
  <c r="EA960" i="2"/>
  <c r="DU960" i="2"/>
  <c r="DO960" i="2"/>
  <c r="DI960" i="2"/>
  <c r="DC960" i="2"/>
  <c r="CW960" i="2"/>
  <c r="EF960" i="2"/>
  <c r="DZ960" i="2"/>
  <c r="DT960" i="2"/>
  <c r="DN960" i="2"/>
  <c r="DH960" i="2"/>
  <c r="DB960" i="2"/>
  <c r="EE960" i="2"/>
  <c r="DY960" i="2"/>
  <c r="DS960" i="2"/>
  <c r="DM960" i="2"/>
  <c r="DG960" i="2"/>
  <c r="DA960" i="2"/>
  <c r="ED960" i="2"/>
  <c r="DX960" i="2"/>
  <c r="DR960" i="2"/>
  <c r="DL960" i="2"/>
  <c r="DF960" i="2"/>
  <c r="CZ960" i="2"/>
  <c r="EI960" i="2"/>
  <c r="EC960" i="2"/>
  <c r="DW960" i="2"/>
  <c r="DQ960" i="2"/>
  <c r="DK960" i="2"/>
  <c r="DE960" i="2"/>
  <c r="CY960" i="2"/>
  <c r="CR960" i="2"/>
  <c r="CV960" i="2"/>
  <c r="CU960" i="2"/>
  <c r="CQ960" i="2"/>
  <c r="CP960" i="2"/>
  <c r="CT960" i="2"/>
  <c r="CS960" i="2"/>
  <c r="EK966" i="2"/>
  <c r="EO966" i="2" s="1"/>
  <c r="EQ966" i="2" s="1"/>
  <c r="CM966" i="2"/>
  <c r="EM966" i="2"/>
  <c r="EH966" i="2"/>
  <c r="EB966" i="2"/>
  <c r="DV966" i="2"/>
  <c r="DP966" i="2"/>
  <c r="DJ966" i="2"/>
  <c r="DD966" i="2"/>
  <c r="CX966" i="2"/>
  <c r="EG966" i="2"/>
  <c r="EA966" i="2"/>
  <c r="DU966" i="2"/>
  <c r="DO966" i="2"/>
  <c r="DI966" i="2"/>
  <c r="DC966" i="2"/>
  <c r="CW966" i="2"/>
  <c r="EF966" i="2"/>
  <c r="DZ966" i="2"/>
  <c r="DT966" i="2"/>
  <c r="DN966" i="2"/>
  <c r="DH966" i="2"/>
  <c r="DB966" i="2"/>
  <c r="EE966" i="2"/>
  <c r="DY966" i="2"/>
  <c r="DS966" i="2"/>
  <c r="DM966" i="2"/>
  <c r="DG966" i="2"/>
  <c r="DA966" i="2"/>
  <c r="ED966" i="2"/>
  <c r="DX966" i="2"/>
  <c r="DR966" i="2"/>
  <c r="DL966" i="2"/>
  <c r="DF966" i="2"/>
  <c r="CZ966" i="2"/>
  <c r="EI966" i="2"/>
  <c r="EC966" i="2"/>
  <c r="DW966" i="2"/>
  <c r="DQ966" i="2"/>
  <c r="DK966" i="2"/>
  <c r="DE966" i="2"/>
  <c r="CY966" i="2"/>
  <c r="CR966" i="2"/>
  <c r="CV966" i="2"/>
  <c r="CU966" i="2"/>
  <c r="CQ966" i="2"/>
  <c r="CP966" i="2"/>
  <c r="CT966" i="2"/>
  <c r="CS966" i="2"/>
  <c r="CM972" i="2"/>
  <c r="EM972" i="2"/>
  <c r="EH972" i="2"/>
  <c r="EB972" i="2"/>
  <c r="DV972" i="2"/>
  <c r="DP972" i="2"/>
  <c r="DJ972" i="2"/>
  <c r="DD972" i="2"/>
  <c r="CX972" i="2"/>
  <c r="EG972" i="2"/>
  <c r="EA972" i="2"/>
  <c r="DU972" i="2"/>
  <c r="DO972" i="2"/>
  <c r="DI972" i="2"/>
  <c r="DC972" i="2"/>
  <c r="CW972" i="2"/>
  <c r="EF972" i="2"/>
  <c r="DZ972" i="2"/>
  <c r="DT972" i="2"/>
  <c r="DN972" i="2"/>
  <c r="DH972" i="2"/>
  <c r="DB972" i="2"/>
  <c r="EE972" i="2"/>
  <c r="DY972" i="2"/>
  <c r="DS972" i="2"/>
  <c r="DM972" i="2"/>
  <c r="DG972" i="2"/>
  <c r="DA972" i="2"/>
  <c r="ED972" i="2"/>
  <c r="DX972" i="2"/>
  <c r="DR972" i="2"/>
  <c r="DL972" i="2"/>
  <c r="DF972" i="2"/>
  <c r="CZ972" i="2"/>
  <c r="EI972" i="2"/>
  <c r="EC972" i="2"/>
  <c r="DW972" i="2"/>
  <c r="DQ972" i="2"/>
  <c r="DK972" i="2"/>
  <c r="DE972" i="2"/>
  <c r="CY972" i="2"/>
  <c r="CR972" i="2"/>
  <c r="CV972" i="2"/>
  <c r="CU972" i="2"/>
  <c r="CQ972" i="2"/>
  <c r="CP972" i="2"/>
  <c r="CT972" i="2"/>
  <c r="CS972" i="2"/>
  <c r="CM978" i="2"/>
  <c r="EM978" i="2"/>
  <c r="EH978" i="2"/>
  <c r="EB978" i="2"/>
  <c r="DV978" i="2"/>
  <c r="DP978" i="2"/>
  <c r="DJ978" i="2"/>
  <c r="DD978" i="2"/>
  <c r="CX978" i="2"/>
  <c r="EG978" i="2"/>
  <c r="EA978" i="2"/>
  <c r="DU978" i="2"/>
  <c r="DO978" i="2"/>
  <c r="DI978" i="2"/>
  <c r="DC978" i="2"/>
  <c r="CW978" i="2"/>
  <c r="EF978" i="2"/>
  <c r="DZ978" i="2"/>
  <c r="DT978" i="2"/>
  <c r="DN978" i="2"/>
  <c r="DH978" i="2"/>
  <c r="DB978" i="2"/>
  <c r="EE978" i="2"/>
  <c r="DY978" i="2"/>
  <c r="DS978" i="2"/>
  <c r="DM978" i="2"/>
  <c r="DG978" i="2"/>
  <c r="DA978" i="2"/>
  <c r="ED978" i="2"/>
  <c r="DX978" i="2"/>
  <c r="DR978" i="2"/>
  <c r="DL978" i="2"/>
  <c r="DF978" i="2"/>
  <c r="CZ978" i="2"/>
  <c r="EI978" i="2"/>
  <c r="EC978" i="2"/>
  <c r="DW978" i="2"/>
  <c r="DQ978" i="2"/>
  <c r="DK978" i="2"/>
  <c r="DE978" i="2"/>
  <c r="CY978" i="2"/>
  <c r="CR978" i="2"/>
  <c r="CV978" i="2"/>
  <c r="CU978" i="2"/>
  <c r="CQ978" i="2"/>
  <c r="CP978" i="2"/>
  <c r="CT978" i="2"/>
  <c r="CS978" i="2"/>
  <c r="CM984" i="2"/>
  <c r="EM984" i="2"/>
  <c r="EH984" i="2"/>
  <c r="EB984" i="2"/>
  <c r="DV984" i="2"/>
  <c r="DP984" i="2"/>
  <c r="DJ984" i="2"/>
  <c r="DD984" i="2"/>
  <c r="CX984" i="2"/>
  <c r="EG984" i="2"/>
  <c r="EA984" i="2"/>
  <c r="DU984" i="2"/>
  <c r="DO984" i="2"/>
  <c r="DI984" i="2"/>
  <c r="DC984" i="2"/>
  <c r="CW984" i="2"/>
  <c r="EF984" i="2"/>
  <c r="DZ984" i="2"/>
  <c r="DT984" i="2"/>
  <c r="DN984" i="2"/>
  <c r="DH984" i="2"/>
  <c r="DB984" i="2"/>
  <c r="EE984" i="2"/>
  <c r="DY984" i="2"/>
  <c r="DS984" i="2"/>
  <c r="DM984" i="2"/>
  <c r="DG984" i="2"/>
  <c r="DA984" i="2"/>
  <c r="ED984" i="2"/>
  <c r="DX984" i="2"/>
  <c r="DR984" i="2"/>
  <c r="DL984" i="2"/>
  <c r="DF984" i="2"/>
  <c r="CZ984" i="2"/>
  <c r="EI984" i="2"/>
  <c r="EC984" i="2"/>
  <c r="DW984" i="2"/>
  <c r="DQ984" i="2"/>
  <c r="DK984" i="2"/>
  <c r="DE984" i="2"/>
  <c r="CY984" i="2"/>
  <c r="CR984" i="2"/>
  <c r="CV984" i="2"/>
  <c r="CU984" i="2"/>
  <c r="CQ984" i="2"/>
  <c r="CP984" i="2"/>
  <c r="CT984" i="2"/>
  <c r="CS984" i="2"/>
  <c r="CM990" i="2"/>
  <c r="EM990" i="2"/>
  <c r="EH990" i="2"/>
  <c r="EB990" i="2"/>
  <c r="DV990" i="2"/>
  <c r="DP990" i="2"/>
  <c r="DJ990" i="2"/>
  <c r="DD990" i="2"/>
  <c r="CX990" i="2"/>
  <c r="EG990" i="2"/>
  <c r="EA990" i="2"/>
  <c r="DU990" i="2"/>
  <c r="DO990" i="2"/>
  <c r="DI990" i="2"/>
  <c r="DC990" i="2"/>
  <c r="CW990" i="2"/>
  <c r="EF990" i="2"/>
  <c r="DZ990" i="2"/>
  <c r="DT990" i="2"/>
  <c r="DN990" i="2"/>
  <c r="DH990" i="2"/>
  <c r="DB990" i="2"/>
  <c r="EE990" i="2"/>
  <c r="DY990" i="2"/>
  <c r="DS990" i="2"/>
  <c r="DM990" i="2"/>
  <c r="DG990" i="2"/>
  <c r="DA990" i="2"/>
  <c r="ED990" i="2"/>
  <c r="DX990" i="2"/>
  <c r="DR990" i="2"/>
  <c r="DL990" i="2"/>
  <c r="DF990" i="2"/>
  <c r="CZ990" i="2"/>
  <c r="EI990" i="2"/>
  <c r="EC990" i="2"/>
  <c r="DW990" i="2"/>
  <c r="DQ990" i="2"/>
  <c r="DK990" i="2"/>
  <c r="DE990" i="2"/>
  <c r="CY990" i="2"/>
  <c r="CR990" i="2"/>
  <c r="CV990" i="2"/>
  <c r="CU990" i="2"/>
  <c r="CQ990" i="2"/>
  <c r="CP990" i="2"/>
  <c r="CT990" i="2"/>
  <c r="CS990" i="2"/>
  <c r="CM996" i="2"/>
  <c r="EM996" i="2"/>
  <c r="EH996" i="2"/>
  <c r="EB996" i="2"/>
  <c r="DV996" i="2"/>
  <c r="DP996" i="2"/>
  <c r="DJ996" i="2"/>
  <c r="DD996" i="2"/>
  <c r="CX996" i="2"/>
  <c r="EG996" i="2"/>
  <c r="EA996" i="2"/>
  <c r="DU996" i="2"/>
  <c r="DO996" i="2"/>
  <c r="DI996" i="2"/>
  <c r="DC996" i="2"/>
  <c r="CW996" i="2"/>
  <c r="EF996" i="2"/>
  <c r="DZ996" i="2"/>
  <c r="DT996" i="2"/>
  <c r="DN996" i="2"/>
  <c r="DH996" i="2"/>
  <c r="DB996" i="2"/>
  <c r="EE996" i="2"/>
  <c r="DY996" i="2"/>
  <c r="DS996" i="2"/>
  <c r="DM996" i="2"/>
  <c r="DG996" i="2"/>
  <c r="DA996" i="2"/>
  <c r="ED996" i="2"/>
  <c r="DX996" i="2"/>
  <c r="DR996" i="2"/>
  <c r="DL996" i="2"/>
  <c r="DF996" i="2"/>
  <c r="CZ996" i="2"/>
  <c r="EI996" i="2"/>
  <c r="EC996" i="2"/>
  <c r="DW996" i="2"/>
  <c r="DQ996" i="2"/>
  <c r="DK996" i="2"/>
  <c r="DE996" i="2"/>
  <c r="CY996" i="2"/>
  <c r="CR996" i="2"/>
  <c r="CV996" i="2"/>
  <c r="CU996" i="2"/>
  <c r="CQ996" i="2"/>
  <c r="CP996" i="2"/>
  <c r="CT996" i="2"/>
  <c r="CS996" i="2"/>
  <c r="CM1002" i="2"/>
  <c r="EM1002" i="2"/>
  <c r="EH1002" i="2"/>
  <c r="EB1002" i="2"/>
  <c r="DV1002" i="2"/>
  <c r="DP1002" i="2"/>
  <c r="DJ1002" i="2"/>
  <c r="DD1002" i="2"/>
  <c r="CX1002" i="2"/>
  <c r="EG1002" i="2"/>
  <c r="EA1002" i="2"/>
  <c r="DU1002" i="2"/>
  <c r="DO1002" i="2"/>
  <c r="DI1002" i="2"/>
  <c r="DC1002" i="2"/>
  <c r="CW1002" i="2"/>
  <c r="EF1002" i="2"/>
  <c r="DZ1002" i="2"/>
  <c r="DT1002" i="2"/>
  <c r="DN1002" i="2"/>
  <c r="DH1002" i="2"/>
  <c r="DB1002" i="2"/>
  <c r="EE1002" i="2"/>
  <c r="DY1002" i="2"/>
  <c r="DS1002" i="2"/>
  <c r="DM1002" i="2"/>
  <c r="DG1002" i="2"/>
  <c r="DA1002" i="2"/>
  <c r="ED1002" i="2"/>
  <c r="DX1002" i="2"/>
  <c r="DR1002" i="2"/>
  <c r="DL1002" i="2"/>
  <c r="DF1002" i="2"/>
  <c r="CZ1002" i="2"/>
  <c r="EI1002" i="2"/>
  <c r="EC1002" i="2"/>
  <c r="DW1002" i="2"/>
  <c r="DQ1002" i="2"/>
  <c r="DK1002" i="2"/>
  <c r="DE1002" i="2"/>
  <c r="CY1002" i="2"/>
  <c r="CR1002" i="2"/>
  <c r="CV1002" i="2"/>
  <c r="CU1002" i="2"/>
  <c r="CQ1002" i="2"/>
  <c r="CP1002" i="2"/>
  <c r="CT1002" i="2"/>
  <c r="CS1002" i="2"/>
  <c r="CM1008" i="2"/>
  <c r="EM1008" i="2"/>
  <c r="EH1008" i="2"/>
  <c r="EB1008" i="2"/>
  <c r="DV1008" i="2"/>
  <c r="DP1008" i="2"/>
  <c r="DJ1008" i="2"/>
  <c r="DD1008" i="2"/>
  <c r="CX1008" i="2"/>
  <c r="EG1008" i="2"/>
  <c r="EA1008" i="2"/>
  <c r="DU1008" i="2"/>
  <c r="DO1008" i="2"/>
  <c r="DI1008" i="2"/>
  <c r="DC1008" i="2"/>
  <c r="CW1008" i="2"/>
  <c r="EF1008" i="2"/>
  <c r="DZ1008" i="2"/>
  <c r="DT1008" i="2"/>
  <c r="DN1008" i="2"/>
  <c r="DH1008" i="2"/>
  <c r="DB1008" i="2"/>
  <c r="EE1008" i="2"/>
  <c r="DY1008" i="2"/>
  <c r="DS1008" i="2"/>
  <c r="DM1008" i="2"/>
  <c r="DG1008" i="2"/>
  <c r="DA1008" i="2"/>
  <c r="ED1008" i="2"/>
  <c r="DX1008" i="2"/>
  <c r="DR1008" i="2"/>
  <c r="DL1008" i="2"/>
  <c r="DF1008" i="2"/>
  <c r="CZ1008" i="2"/>
  <c r="EI1008" i="2"/>
  <c r="EC1008" i="2"/>
  <c r="DW1008" i="2"/>
  <c r="DQ1008" i="2"/>
  <c r="DK1008" i="2"/>
  <c r="DE1008" i="2"/>
  <c r="CY1008" i="2"/>
  <c r="CR1008" i="2"/>
  <c r="CV1008" i="2"/>
  <c r="CU1008" i="2"/>
  <c r="CQ1008" i="2"/>
  <c r="CP1008" i="2"/>
  <c r="CT1008" i="2"/>
  <c r="CS1008" i="2"/>
  <c r="CM1014" i="2"/>
  <c r="EM1014" i="2"/>
  <c r="EH1014" i="2"/>
  <c r="EB1014" i="2"/>
  <c r="DV1014" i="2"/>
  <c r="DP1014" i="2"/>
  <c r="DJ1014" i="2"/>
  <c r="DD1014" i="2"/>
  <c r="CX1014" i="2"/>
  <c r="EG1014" i="2"/>
  <c r="EA1014" i="2"/>
  <c r="DU1014" i="2"/>
  <c r="DO1014" i="2"/>
  <c r="DI1014" i="2"/>
  <c r="DC1014" i="2"/>
  <c r="CW1014" i="2"/>
  <c r="EF1014" i="2"/>
  <c r="DZ1014" i="2"/>
  <c r="DT1014" i="2"/>
  <c r="DN1014" i="2"/>
  <c r="DH1014" i="2"/>
  <c r="DB1014" i="2"/>
  <c r="EE1014" i="2"/>
  <c r="DY1014" i="2"/>
  <c r="DS1014" i="2"/>
  <c r="DM1014" i="2"/>
  <c r="DG1014" i="2"/>
  <c r="DA1014" i="2"/>
  <c r="ED1014" i="2"/>
  <c r="DX1014" i="2"/>
  <c r="DR1014" i="2"/>
  <c r="DL1014" i="2"/>
  <c r="DF1014" i="2"/>
  <c r="CZ1014" i="2"/>
  <c r="EI1014" i="2"/>
  <c r="EC1014" i="2"/>
  <c r="DW1014" i="2"/>
  <c r="DQ1014" i="2"/>
  <c r="DK1014" i="2"/>
  <c r="DE1014" i="2"/>
  <c r="CY1014" i="2"/>
  <c r="CR1014" i="2"/>
  <c r="CV1014" i="2"/>
  <c r="CU1014" i="2"/>
  <c r="CQ1014" i="2"/>
  <c r="CP1014" i="2"/>
  <c r="CT1014" i="2"/>
  <c r="CS1014" i="2"/>
  <c r="CM1020" i="2"/>
  <c r="EM1020" i="2"/>
  <c r="EH1020" i="2"/>
  <c r="EB1020" i="2"/>
  <c r="DV1020" i="2"/>
  <c r="DP1020" i="2"/>
  <c r="DJ1020" i="2"/>
  <c r="DD1020" i="2"/>
  <c r="CX1020" i="2"/>
  <c r="EG1020" i="2"/>
  <c r="EA1020" i="2"/>
  <c r="DU1020" i="2"/>
  <c r="DO1020" i="2"/>
  <c r="DI1020" i="2"/>
  <c r="DC1020" i="2"/>
  <c r="CW1020" i="2"/>
  <c r="EF1020" i="2"/>
  <c r="DZ1020" i="2"/>
  <c r="DT1020" i="2"/>
  <c r="DN1020" i="2"/>
  <c r="DH1020" i="2"/>
  <c r="DB1020" i="2"/>
  <c r="EE1020" i="2"/>
  <c r="DY1020" i="2"/>
  <c r="DS1020" i="2"/>
  <c r="DM1020" i="2"/>
  <c r="DG1020" i="2"/>
  <c r="DA1020" i="2"/>
  <c r="ED1020" i="2"/>
  <c r="DX1020" i="2"/>
  <c r="DR1020" i="2"/>
  <c r="DL1020" i="2"/>
  <c r="DF1020" i="2"/>
  <c r="CZ1020" i="2"/>
  <c r="EI1020" i="2"/>
  <c r="EC1020" i="2"/>
  <c r="DW1020" i="2"/>
  <c r="DQ1020" i="2"/>
  <c r="DK1020" i="2"/>
  <c r="DE1020" i="2"/>
  <c r="CY1020" i="2"/>
  <c r="CR1020" i="2"/>
  <c r="CV1020" i="2"/>
  <c r="CU1020" i="2"/>
  <c r="CQ1020" i="2"/>
  <c r="CP1020" i="2"/>
  <c r="CT1020" i="2"/>
  <c r="CS1020" i="2"/>
  <c r="CM1026" i="2"/>
  <c r="EM1026" i="2"/>
  <c r="EH1026" i="2"/>
  <c r="EB1026" i="2"/>
  <c r="DV1026" i="2"/>
  <c r="DP1026" i="2"/>
  <c r="DJ1026" i="2"/>
  <c r="DD1026" i="2"/>
  <c r="CX1026" i="2"/>
  <c r="EG1026" i="2"/>
  <c r="EA1026" i="2"/>
  <c r="DU1026" i="2"/>
  <c r="DO1026" i="2"/>
  <c r="DI1026" i="2"/>
  <c r="DC1026" i="2"/>
  <c r="CW1026" i="2"/>
  <c r="EF1026" i="2"/>
  <c r="DZ1026" i="2"/>
  <c r="DT1026" i="2"/>
  <c r="DN1026" i="2"/>
  <c r="DH1026" i="2"/>
  <c r="DB1026" i="2"/>
  <c r="EE1026" i="2"/>
  <c r="DY1026" i="2"/>
  <c r="DS1026" i="2"/>
  <c r="DM1026" i="2"/>
  <c r="DG1026" i="2"/>
  <c r="DA1026" i="2"/>
  <c r="ED1026" i="2"/>
  <c r="DX1026" i="2"/>
  <c r="DR1026" i="2"/>
  <c r="DL1026" i="2"/>
  <c r="DF1026" i="2"/>
  <c r="CZ1026" i="2"/>
  <c r="EI1026" i="2"/>
  <c r="EC1026" i="2"/>
  <c r="DW1026" i="2"/>
  <c r="DQ1026" i="2"/>
  <c r="DK1026" i="2"/>
  <c r="DE1026" i="2"/>
  <c r="CY1026" i="2"/>
  <c r="CR1026" i="2"/>
  <c r="CV1026" i="2"/>
  <c r="CU1026" i="2"/>
  <c r="CQ1026" i="2"/>
  <c r="CP1026" i="2"/>
  <c r="CT1026" i="2"/>
  <c r="CS1026" i="2"/>
  <c r="CM1032" i="2"/>
  <c r="EM1032" i="2"/>
  <c r="EH1032" i="2"/>
  <c r="EB1032" i="2"/>
  <c r="DV1032" i="2"/>
  <c r="DP1032" i="2"/>
  <c r="DJ1032" i="2"/>
  <c r="DD1032" i="2"/>
  <c r="CX1032" i="2"/>
  <c r="EG1032" i="2"/>
  <c r="EA1032" i="2"/>
  <c r="DU1032" i="2"/>
  <c r="DO1032" i="2"/>
  <c r="DI1032" i="2"/>
  <c r="DC1032" i="2"/>
  <c r="CW1032" i="2"/>
  <c r="EF1032" i="2"/>
  <c r="DZ1032" i="2"/>
  <c r="DT1032" i="2"/>
  <c r="DN1032" i="2"/>
  <c r="DH1032" i="2"/>
  <c r="DB1032" i="2"/>
  <c r="EE1032" i="2"/>
  <c r="DY1032" i="2"/>
  <c r="DS1032" i="2"/>
  <c r="DM1032" i="2"/>
  <c r="DG1032" i="2"/>
  <c r="DA1032" i="2"/>
  <c r="ED1032" i="2"/>
  <c r="DX1032" i="2"/>
  <c r="DR1032" i="2"/>
  <c r="DL1032" i="2"/>
  <c r="DF1032" i="2"/>
  <c r="CZ1032" i="2"/>
  <c r="EI1032" i="2"/>
  <c r="EC1032" i="2"/>
  <c r="DW1032" i="2"/>
  <c r="DQ1032" i="2"/>
  <c r="DK1032" i="2"/>
  <c r="DE1032" i="2"/>
  <c r="CY1032" i="2"/>
  <c r="CR1032" i="2"/>
  <c r="CV1032" i="2"/>
  <c r="CU1032" i="2"/>
  <c r="CQ1032" i="2"/>
  <c r="CP1032" i="2"/>
  <c r="CT1032" i="2"/>
  <c r="CS1032" i="2"/>
  <c r="CM1038" i="2"/>
  <c r="EM1038" i="2"/>
  <c r="EH1038" i="2"/>
  <c r="EB1038" i="2"/>
  <c r="DV1038" i="2"/>
  <c r="DP1038" i="2"/>
  <c r="DJ1038" i="2"/>
  <c r="DD1038" i="2"/>
  <c r="CX1038" i="2"/>
  <c r="EG1038" i="2"/>
  <c r="EA1038" i="2"/>
  <c r="DU1038" i="2"/>
  <c r="DO1038" i="2"/>
  <c r="DI1038" i="2"/>
  <c r="DC1038" i="2"/>
  <c r="CW1038" i="2"/>
  <c r="EF1038" i="2"/>
  <c r="DZ1038" i="2"/>
  <c r="DT1038" i="2"/>
  <c r="DN1038" i="2"/>
  <c r="DH1038" i="2"/>
  <c r="DB1038" i="2"/>
  <c r="EE1038" i="2"/>
  <c r="DY1038" i="2"/>
  <c r="DS1038" i="2"/>
  <c r="DM1038" i="2"/>
  <c r="DG1038" i="2"/>
  <c r="DA1038" i="2"/>
  <c r="ED1038" i="2"/>
  <c r="DX1038" i="2"/>
  <c r="DR1038" i="2"/>
  <c r="DL1038" i="2"/>
  <c r="DF1038" i="2"/>
  <c r="CZ1038" i="2"/>
  <c r="EI1038" i="2"/>
  <c r="EC1038" i="2"/>
  <c r="DW1038" i="2"/>
  <c r="DQ1038" i="2"/>
  <c r="DK1038" i="2"/>
  <c r="DE1038" i="2"/>
  <c r="CY1038" i="2"/>
  <c r="CR1038" i="2"/>
  <c r="CV1038" i="2"/>
  <c r="CU1038" i="2"/>
  <c r="CQ1038" i="2"/>
  <c r="CP1038" i="2"/>
  <c r="CT1038" i="2"/>
  <c r="CS1038" i="2"/>
  <c r="CM1044" i="2"/>
  <c r="EM1044" i="2"/>
  <c r="EH1044" i="2"/>
  <c r="EB1044" i="2"/>
  <c r="DV1044" i="2"/>
  <c r="DP1044" i="2"/>
  <c r="DJ1044" i="2"/>
  <c r="DD1044" i="2"/>
  <c r="CX1044" i="2"/>
  <c r="EG1044" i="2"/>
  <c r="EA1044" i="2"/>
  <c r="DU1044" i="2"/>
  <c r="DO1044" i="2"/>
  <c r="DI1044" i="2"/>
  <c r="DC1044" i="2"/>
  <c r="CW1044" i="2"/>
  <c r="EF1044" i="2"/>
  <c r="DZ1044" i="2"/>
  <c r="DT1044" i="2"/>
  <c r="DN1044" i="2"/>
  <c r="DH1044" i="2"/>
  <c r="DB1044" i="2"/>
  <c r="EE1044" i="2"/>
  <c r="DY1044" i="2"/>
  <c r="DS1044" i="2"/>
  <c r="DM1044" i="2"/>
  <c r="DG1044" i="2"/>
  <c r="DA1044" i="2"/>
  <c r="ED1044" i="2"/>
  <c r="DX1044" i="2"/>
  <c r="DR1044" i="2"/>
  <c r="DL1044" i="2"/>
  <c r="DF1044" i="2"/>
  <c r="CZ1044" i="2"/>
  <c r="EI1044" i="2"/>
  <c r="EC1044" i="2"/>
  <c r="DW1044" i="2"/>
  <c r="DQ1044" i="2"/>
  <c r="DK1044" i="2"/>
  <c r="DE1044" i="2"/>
  <c r="CY1044" i="2"/>
  <c r="CR1044" i="2"/>
  <c r="CV1044" i="2"/>
  <c r="CU1044" i="2"/>
  <c r="CQ1044" i="2"/>
  <c r="CP1044" i="2"/>
  <c r="CT1044" i="2"/>
  <c r="CS1044" i="2"/>
  <c r="CM1050" i="2"/>
  <c r="EM1050" i="2"/>
  <c r="EH1050" i="2"/>
  <c r="EB1050" i="2"/>
  <c r="DV1050" i="2"/>
  <c r="DP1050" i="2"/>
  <c r="DJ1050" i="2"/>
  <c r="DD1050" i="2"/>
  <c r="CX1050" i="2"/>
  <c r="EG1050" i="2"/>
  <c r="EA1050" i="2"/>
  <c r="DU1050" i="2"/>
  <c r="DO1050" i="2"/>
  <c r="DI1050" i="2"/>
  <c r="DC1050" i="2"/>
  <c r="CW1050" i="2"/>
  <c r="EF1050" i="2"/>
  <c r="DZ1050" i="2"/>
  <c r="DT1050" i="2"/>
  <c r="DN1050" i="2"/>
  <c r="DH1050" i="2"/>
  <c r="DB1050" i="2"/>
  <c r="EE1050" i="2"/>
  <c r="DY1050" i="2"/>
  <c r="DS1050" i="2"/>
  <c r="DM1050" i="2"/>
  <c r="DG1050" i="2"/>
  <c r="DA1050" i="2"/>
  <c r="ED1050" i="2"/>
  <c r="DX1050" i="2"/>
  <c r="DR1050" i="2"/>
  <c r="DL1050" i="2"/>
  <c r="DF1050" i="2"/>
  <c r="CZ1050" i="2"/>
  <c r="EI1050" i="2"/>
  <c r="EC1050" i="2"/>
  <c r="DW1050" i="2"/>
  <c r="DQ1050" i="2"/>
  <c r="DK1050" i="2"/>
  <c r="DE1050" i="2"/>
  <c r="CY1050" i="2"/>
  <c r="CR1050" i="2"/>
  <c r="CV1050" i="2"/>
  <c r="CU1050" i="2"/>
  <c r="CQ1050" i="2"/>
  <c r="CP1050" i="2"/>
  <c r="CT1050" i="2"/>
  <c r="CS1050" i="2"/>
  <c r="CM1056" i="2"/>
  <c r="EM1056" i="2"/>
  <c r="EH1056" i="2"/>
  <c r="EB1056" i="2"/>
  <c r="DV1056" i="2"/>
  <c r="DP1056" i="2"/>
  <c r="DJ1056" i="2"/>
  <c r="DD1056" i="2"/>
  <c r="CX1056" i="2"/>
  <c r="EG1056" i="2"/>
  <c r="EA1056" i="2"/>
  <c r="DU1056" i="2"/>
  <c r="DO1056" i="2"/>
  <c r="DI1056" i="2"/>
  <c r="DC1056" i="2"/>
  <c r="CW1056" i="2"/>
  <c r="EF1056" i="2"/>
  <c r="DZ1056" i="2"/>
  <c r="DT1056" i="2"/>
  <c r="DN1056" i="2"/>
  <c r="DH1056" i="2"/>
  <c r="DB1056" i="2"/>
  <c r="EE1056" i="2"/>
  <c r="DY1056" i="2"/>
  <c r="DS1056" i="2"/>
  <c r="DM1056" i="2"/>
  <c r="DG1056" i="2"/>
  <c r="DA1056" i="2"/>
  <c r="ED1056" i="2"/>
  <c r="DX1056" i="2"/>
  <c r="DR1056" i="2"/>
  <c r="DL1056" i="2"/>
  <c r="DF1056" i="2"/>
  <c r="CZ1056" i="2"/>
  <c r="EI1056" i="2"/>
  <c r="EC1056" i="2"/>
  <c r="DW1056" i="2"/>
  <c r="DQ1056" i="2"/>
  <c r="DK1056" i="2"/>
  <c r="DE1056" i="2"/>
  <c r="CY1056" i="2"/>
  <c r="CR1056" i="2"/>
  <c r="CV1056" i="2"/>
  <c r="CU1056" i="2"/>
  <c r="CQ1056" i="2"/>
  <c r="CP1056" i="2"/>
  <c r="CT1056" i="2"/>
  <c r="CS1056" i="2"/>
  <c r="CM1062" i="2"/>
  <c r="EM1062" i="2"/>
  <c r="EH1062" i="2"/>
  <c r="EB1062" i="2"/>
  <c r="DV1062" i="2"/>
  <c r="DP1062" i="2"/>
  <c r="DJ1062" i="2"/>
  <c r="DD1062" i="2"/>
  <c r="CX1062" i="2"/>
  <c r="EG1062" i="2"/>
  <c r="EA1062" i="2"/>
  <c r="DU1062" i="2"/>
  <c r="DO1062" i="2"/>
  <c r="DI1062" i="2"/>
  <c r="DC1062" i="2"/>
  <c r="CW1062" i="2"/>
  <c r="EF1062" i="2"/>
  <c r="DZ1062" i="2"/>
  <c r="DT1062" i="2"/>
  <c r="DN1062" i="2"/>
  <c r="DH1062" i="2"/>
  <c r="DB1062" i="2"/>
  <c r="EE1062" i="2"/>
  <c r="DY1062" i="2"/>
  <c r="DS1062" i="2"/>
  <c r="DM1062" i="2"/>
  <c r="DG1062" i="2"/>
  <c r="DA1062" i="2"/>
  <c r="ED1062" i="2"/>
  <c r="DX1062" i="2"/>
  <c r="DR1062" i="2"/>
  <c r="DL1062" i="2"/>
  <c r="DF1062" i="2"/>
  <c r="CZ1062" i="2"/>
  <c r="EI1062" i="2"/>
  <c r="EC1062" i="2"/>
  <c r="DW1062" i="2"/>
  <c r="DQ1062" i="2"/>
  <c r="DK1062" i="2"/>
  <c r="DE1062" i="2"/>
  <c r="CY1062" i="2"/>
  <c r="CR1062" i="2"/>
  <c r="CV1062" i="2"/>
  <c r="CU1062" i="2"/>
  <c r="CQ1062" i="2"/>
  <c r="CP1062" i="2"/>
  <c r="CT1062" i="2"/>
  <c r="CS1062" i="2"/>
  <c r="CM1068" i="2"/>
  <c r="EM1068" i="2"/>
  <c r="EH1068" i="2"/>
  <c r="EB1068" i="2"/>
  <c r="DV1068" i="2"/>
  <c r="DP1068" i="2"/>
  <c r="DJ1068" i="2"/>
  <c r="DD1068" i="2"/>
  <c r="CX1068" i="2"/>
  <c r="EG1068" i="2"/>
  <c r="EA1068" i="2"/>
  <c r="DU1068" i="2"/>
  <c r="DO1068" i="2"/>
  <c r="DI1068" i="2"/>
  <c r="DC1068" i="2"/>
  <c r="CW1068" i="2"/>
  <c r="EF1068" i="2"/>
  <c r="DZ1068" i="2"/>
  <c r="DT1068" i="2"/>
  <c r="DN1068" i="2"/>
  <c r="DH1068" i="2"/>
  <c r="DB1068" i="2"/>
  <c r="EE1068" i="2"/>
  <c r="DY1068" i="2"/>
  <c r="DS1068" i="2"/>
  <c r="DM1068" i="2"/>
  <c r="DG1068" i="2"/>
  <c r="DA1068" i="2"/>
  <c r="ED1068" i="2"/>
  <c r="DX1068" i="2"/>
  <c r="DR1068" i="2"/>
  <c r="DL1068" i="2"/>
  <c r="DF1068" i="2"/>
  <c r="CZ1068" i="2"/>
  <c r="EI1068" i="2"/>
  <c r="EC1068" i="2"/>
  <c r="DW1068" i="2"/>
  <c r="DQ1068" i="2"/>
  <c r="DK1068" i="2"/>
  <c r="DE1068" i="2"/>
  <c r="CY1068" i="2"/>
  <c r="CR1068" i="2"/>
  <c r="CV1068" i="2"/>
  <c r="CU1068" i="2"/>
  <c r="CQ1068" i="2"/>
  <c r="CP1068" i="2"/>
  <c r="CT1068" i="2"/>
  <c r="CS1068" i="2"/>
  <c r="CM1074" i="2"/>
  <c r="EM1074" i="2"/>
  <c r="EH1074" i="2"/>
  <c r="EB1074" i="2"/>
  <c r="DV1074" i="2"/>
  <c r="DP1074" i="2"/>
  <c r="DJ1074" i="2"/>
  <c r="DD1074" i="2"/>
  <c r="CX1074" i="2"/>
  <c r="EG1074" i="2"/>
  <c r="EA1074" i="2"/>
  <c r="DU1074" i="2"/>
  <c r="DO1074" i="2"/>
  <c r="DI1074" i="2"/>
  <c r="DC1074" i="2"/>
  <c r="CW1074" i="2"/>
  <c r="EF1074" i="2"/>
  <c r="DZ1074" i="2"/>
  <c r="DT1074" i="2"/>
  <c r="DN1074" i="2"/>
  <c r="DH1074" i="2"/>
  <c r="DB1074" i="2"/>
  <c r="EE1074" i="2"/>
  <c r="DY1074" i="2"/>
  <c r="DS1074" i="2"/>
  <c r="DM1074" i="2"/>
  <c r="DG1074" i="2"/>
  <c r="DA1074" i="2"/>
  <c r="ED1074" i="2"/>
  <c r="DX1074" i="2"/>
  <c r="DR1074" i="2"/>
  <c r="DL1074" i="2"/>
  <c r="DF1074" i="2"/>
  <c r="CZ1074" i="2"/>
  <c r="EI1074" i="2"/>
  <c r="EC1074" i="2"/>
  <c r="DW1074" i="2"/>
  <c r="DQ1074" i="2"/>
  <c r="DK1074" i="2"/>
  <c r="DE1074" i="2"/>
  <c r="CY1074" i="2"/>
  <c r="CR1074" i="2"/>
  <c r="CV1074" i="2"/>
  <c r="CU1074" i="2"/>
  <c r="CQ1074" i="2"/>
  <c r="CP1074" i="2"/>
  <c r="CT1074" i="2"/>
  <c r="CS1074" i="2"/>
  <c r="CM1080" i="2"/>
  <c r="EM1080" i="2"/>
  <c r="EH1080" i="2"/>
  <c r="EB1080" i="2"/>
  <c r="DV1080" i="2"/>
  <c r="DP1080" i="2"/>
  <c r="DJ1080" i="2"/>
  <c r="DD1080" i="2"/>
  <c r="CX1080" i="2"/>
  <c r="EG1080" i="2"/>
  <c r="EA1080" i="2"/>
  <c r="DU1080" i="2"/>
  <c r="DO1080" i="2"/>
  <c r="DI1080" i="2"/>
  <c r="DC1080" i="2"/>
  <c r="CW1080" i="2"/>
  <c r="EF1080" i="2"/>
  <c r="DZ1080" i="2"/>
  <c r="DT1080" i="2"/>
  <c r="DN1080" i="2"/>
  <c r="DH1080" i="2"/>
  <c r="DB1080" i="2"/>
  <c r="EE1080" i="2"/>
  <c r="DY1080" i="2"/>
  <c r="DS1080" i="2"/>
  <c r="DM1080" i="2"/>
  <c r="DG1080" i="2"/>
  <c r="DA1080" i="2"/>
  <c r="ED1080" i="2"/>
  <c r="DX1080" i="2"/>
  <c r="DR1080" i="2"/>
  <c r="DL1080" i="2"/>
  <c r="DF1080" i="2"/>
  <c r="CZ1080" i="2"/>
  <c r="EI1080" i="2"/>
  <c r="EC1080" i="2"/>
  <c r="DW1080" i="2"/>
  <c r="DQ1080" i="2"/>
  <c r="DK1080" i="2"/>
  <c r="DE1080" i="2"/>
  <c r="CY1080" i="2"/>
  <c r="CR1080" i="2"/>
  <c r="CV1080" i="2"/>
  <c r="CU1080" i="2"/>
  <c r="CQ1080" i="2"/>
  <c r="CP1080" i="2"/>
  <c r="CT1080" i="2"/>
  <c r="CS1080" i="2"/>
  <c r="CM1086" i="2"/>
  <c r="EM1086" i="2"/>
  <c r="EH1086" i="2"/>
  <c r="EB1086" i="2"/>
  <c r="DV1086" i="2"/>
  <c r="DP1086" i="2"/>
  <c r="DJ1086" i="2"/>
  <c r="DD1086" i="2"/>
  <c r="CX1086" i="2"/>
  <c r="EG1086" i="2"/>
  <c r="EA1086" i="2"/>
  <c r="DU1086" i="2"/>
  <c r="DO1086" i="2"/>
  <c r="DI1086" i="2"/>
  <c r="DC1086" i="2"/>
  <c r="CW1086" i="2"/>
  <c r="EF1086" i="2"/>
  <c r="DZ1086" i="2"/>
  <c r="DT1086" i="2"/>
  <c r="DN1086" i="2"/>
  <c r="DH1086" i="2"/>
  <c r="DB1086" i="2"/>
  <c r="EE1086" i="2"/>
  <c r="DY1086" i="2"/>
  <c r="DS1086" i="2"/>
  <c r="DM1086" i="2"/>
  <c r="DG1086" i="2"/>
  <c r="DA1086" i="2"/>
  <c r="ED1086" i="2"/>
  <c r="DX1086" i="2"/>
  <c r="DR1086" i="2"/>
  <c r="DL1086" i="2"/>
  <c r="DF1086" i="2"/>
  <c r="CZ1086" i="2"/>
  <c r="EI1086" i="2"/>
  <c r="EC1086" i="2"/>
  <c r="DW1086" i="2"/>
  <c r="DQ1086" i="2"/>
  <c r="DK1086" i="2"/>
  <c r="DE1086" i="2"/>
  <c r="CY1086" i="2"/>
  <c r="CR1086" i="2"/>
  <c r="CV1086" i="2"/>
  <c r="CU1086" i="2"/>
  <c r="CQ1086" i="2"/>
  <c r="CP1086" i="2"/>
  <c r="CT1086" i="2"/>
  <c r="CS1086" i="2"/>
  <c r="CM1092" i="2"/>
  <c r="EM1092" i="2"/>
  <c r="EH1092" i="2"/>
  <c r="EB1092" i="2"/>
  <c r="DV1092" i="2"/>
  <c r="DP1092" i="2"/>
  <c r="DJ1092" i="2"/>
  <c r="DD1092" i="2"/>
  <c r="CX1092" i="2"/>
  <c r="EG1092" i="2"/>
  <c r="EA1092" i="2"/>
  <c r="DU1092" i="2"/>
  <c r="DO1092" i="2"/>
  <c r="DI1092" i="2"/>
  <c r="DC1092" i="2"/>
  <c r="CW1092" i="2"/>
  <c r="EF1092" i="2"/>
  <c r="DZ1092" i="2"/>
  <c r="DT1092" i="2"/>
  <c r="DN1092" i="2"/>
  <c r="DH1092" i="2"/>
  <c r="DB1092" i="2"/>
  <c r="EE1092" i="2"/>
  <c r="DY1092" i="2"/>
  <c r="DS1092" i="2"/>
  <c r="DM1092" i="2"/>
  <c r="DG1092" i="2"/>
  <c r="DA1092" i="2"/>
  <c r="ED1092" i="2"/>
  <c r="DX1092" i="2"/>
  <c r="DR1092" i="2"/>
  <c r="DL1092" i="2"/>
  <c r="DF1092" i="2"/>
  <c r="CZ1092" i="2"/>
  <c r="EI1092" i="2"/>
  <c r="EC1092" i="2"/>
  <c r="DW1092" i="2"/>
  <c r="DQ1092" i="2"/>
  <c r="DK1092" i="2"/>
  <c r="DE1092" i="2"/>
  <c r="CY1092" i="2"/>
  <c r="CR1092" i="2"/>
  <c r="CV1092" i="2"/>
  <c r="CU1092" i="2"/>
  <c r="CQ1092" i="2"/>
  <c r="CP1092" i="2"/>
  <c r="CT1092" i="2"/>
  <c r="CS1092" i="2"/>
  <c r="CM1098" i="2"/>
  <c r="EM1098" i="2"/>
  <c r="EH1098" i="2"/>
  <c r="EB1098" i="2"/>
  <c r="DV1098" i="2"/>
  <c r="DP1098" i="2"/>
  <c r="DJ1098" i="2"/>
  <c r="DD1098" i="2"/>
  <c r="CX1098" i="2"/>
  <c r="EG1098" i="2"/>
  <c r="EA1098" i="2"/>
  <c r="DU1098" i="2"/>
  <c r="DO1098" i="2"/>
  <c r="DI1098" i="2"/>
  <c r="DC1098" i="2"/>
  <c r="CW1098" i="2"/>
  <c r="EF1098" i="2"/>
  <c r="DZ1098" i="2"/>
  <c r="DT1098" i="2"/>
  <c r="DN1098" i="2"/>
  <c r="DH1098" i="2"/>
  <c r="DB1098" i="2"/>
  <c r="EE1098" i="2"/>
  <c r="DY1098" i="2"/>
  <c r="DS1098" i="2"/>
  <c r="DM1098" i="2"/>
  <c r="DG1098" i="2"/>
  <c r="DA1098" i="2"/>
  <c r="ED1098" i="2"/>
  <c r="DX1098" i="2"/>
  <c r="DR1098" i="2"/>
  <c r="DL1098" i="2"/>
  <c r="DF1098" i="2"/>
  <c r="CZ1098" i="2"/>
  <c r="EI1098" i="2"/>
  <c r="EC1098" i="2"/>
  <c r="DW1098" i="2"/>
  <c r="DQ1098" i="2"/>
  <c r="DK1098" i="2"/>
  <c r="DE1098" i="2"/>
  <c r="CY1098" i="2"/>
  <c r="CR1098" i="2"/>
  <c r="CV1098" i="2"/>
  <c r="CU1098" i="2"/>
  <c r="CQ1098" i="2"/>
  <c r="CP1098" i="2"/>
  <c r="CT1098" i="2"/>
  <c r="CS1098" i="2"/>
  <c r="EK1104" i="2"/>
  <c r="EO1104" i="2" s="1"/>
  <c r="EQ1104" i="2" s="1"/>
  <c r="CM1104" i="2"/>
  <c r="EM1104" i="2"/>
  <c r="EH1104" i="2"/>
  <c r="EB1104" i="2"/>
  <c r="DV1104" i="2"/>
  <c r="DP1104" i="2"/>
  <c r="DJ1104" i="2"/>
  <c r="DD1104" i="2"/>
  <c r="CX1104" i="2"/>
  <c r="EG1104" i="2"/>
  <c r="EA1104" i="2"/>
  <c r="DU1104" i="2"/>
  <c r="DO1104" i="2"/>
  <c r="DI1104" i="2"/>
  <c r="DC1104" i="2"/>
  <c r="CW1104" i="2"/>
  <c r="EF1104" i="2"/>
  <c r="DZ1104" i="2"/>
  <c r="DT1104" i="2"/>
  <c r="DN1104" i="2"/>
  <c r="DH1104" i="2"/>
  <c r="DB1104" i="2"/>
  <c r="EE1104" i="2"/>
  <c r="DY1104" i="2"/>
  <c r="DS1104" i="2"/>
  <c r="DM1104" i="2"/>
  <c r="DG1104" i="2"/>
  <c r="DA1104" i="2"/>
  <c r="ED1104" i="2"/>
  <c r="DX1104" i="2"/>
  <c r="DR1104" i="2"/>
  <c r="DL1104" i="2"/>
  <c r="DF1104" i="2"/>
  <c r="CZ1104" i="2"/>
  <c r="EI1104" i="2"/>
  <c r="EC1104" i="2"/>
  <c r="DW1104" i="2"/>
  <c r="DQ1104" i="2"/>
  <c r="DK1104" i="2"/>
  <c r="DE1104" i="2"/>
  <c r="CY1104" i="2"/>
  <c r="CR1104" i="2"/>
  <c r="CV1104" i="2"/>
  <c r="CU1104" i="2"/>
  <c r="CQ1104" i="2"/>
  <c r="CP1104" i="2"/>
  <c r="CT1104" i="2"/>
  <c r="CS1104" i="2"/>
  <c r="CM1110" i="2"/>
  <c r="EM1110" i="2"/>
  <c r="EH1110" i="2"/>
  <c r="EB1110" i="2"/>
  <c r="DV1110" i="2"/>
  <c r="DP1110" i="2"/>
  <c r="DJ1110" i="2"/>
  <c r="DD1110" i="2"/>
  <c r="CX1110" i="2"/>
  <c r="EG1110" i="2"/>
  <c r="EA1110" i="2"/>
  <c r="DU1110" i="2"/>
  <c r="DO1110" i="2"/>
  <c r="DI1110" i="2"/>
  <c r="DC1110" i="2"/>
  <c r="CW1110" i="2"/>
  <c r="EF1110" i="2"/>
  <c r="DZ1110" i="2"/>
  <c r="DT1110" i="2"/>
  <c r="DN1110" i="2"/>
  <c r="DH1110" i="2"/>
  <c r="DB1110" i="2"/>
  <c r="EE1110" i="2"/>
  <c r="DY1110" i="2"/>
  <c r="DS1110" i="2"/>
  <c r="DM1110" i="2"/>
  <c r="DG1110" i="2"/>
  <c r="DA1110" i="2"/>
  <c r="ED1110" i="2"/>
  <c r="DX1110" i="2"/>
  <c r="DR1110" i="2"/>
  <c r="DL1110" i="2"/>
  <c r="DF1110" i="2"/>
  <c r="CZ1110" i="2"/>
  <c r="EI1110" i="2"/>
  <c r="EC1110" i="2"/>
  <c r="DW1110" i="2"/>
  <c r="DQ1110" i="2"/>
  <c r="DK1110" i="2"/>
  <c r="DE1110" i="2"/>
  <c r="CY1110" i="2"/>
  <c r="CR1110" i="2"/>
  <c r="CV1110" i="2"/>
  <c r="CU1110" i="2"/>
  <c r="CQ1110" i="2"/>
  <c r="CP1110" i="2"/>
  <c r="CT1110" i="2"/>
  <c r="CS1110" i="2"/>
  <c r="CM1116" i="2"/>
  <c r="EM1116" i="2"/>
  <c r="EH1116" i="2"/>
  <c r="EB1116" i="2"/>
  <c r="DV1116" i="2"/>
  <c r="DP1116" i="2"/>
  <c r="DJ1116" i="2"/>
  <c r="DD1116" i="2"/>
  <c r="CX1116" i="2"/>
  <c r="EG1116" i="2"/>
  <c r="EA1116" i="2"/>
  <c r="DU1116" i="2"/>
  <c r="DO1116" i="2"/>
  <c r="DI1116" i="2"/>
  <c r="DC1116" i="2"/>
  <c r="CW1116" i="2"/>
  <c r="EF1116" i="2"/>
  <c r="DZ1116" i="2"/>
  <c r="DT1116" i="2"/>
  <c r="DN1116" i="2"/>
  <c r="DH1116" i="2"/>
  <c r="DB1116" i="2"/>
  <c r="EE1116" i="2"/>
  <c r="DY1116" i="2"/>
  <c r="DS1116" i="2"/>
  <c r="DM1116" i="2"/>
  <c r="DG1116" i="2"/>
  <c r="DA1116" i="2"/>
  <c r="ED1116" i="2"/>
  <c r="DX1116" i="2"/>
  <c r="DR1116" i="2"/>
  <c r="DL1116" i="2"/>
  <c r="DF1116" i="2"/>
  <c r="CZ1116" i="2"/>
  <c r="EI1116" i="2"/>
  <c r="EC1116" i="2"/>
  <c r="DW1116" i="2"/>
  <c r="DQ1116" i="2"/>
  <c r="DK1116" i="2"/>
  <c r="DE1116" i="2"/>
  <c r="CY1116" i="2"/>
  <c r="CR1116" i="2"/>
  <c r="CV1116" i="2"/>
  <c r="CU1116" i="2"/>
  <c r="CQ1116" i="2"/>
  <c r="CP1116" i="2"/>
  <c r="CT1116" i="2"/>
  <c r="CS1116" i="2"/>
  <c r="CM1122" i="2"/>
  <c r="EM1122" i="2"/>
  <c r="EH1122" i="2"/>
  <c r="EB1122" i="2"/>
  <c r="DV1122" i="2"/>
  <c r="DP1122" i="2"/>
  <c r="DJ1122" i="2"/>
  <c r="DD1122" i="2"/>
  <c r="CX1122" i="2"/>
  <c r="EG1122" i="2"/>
  <c r="EA1122" i="2"/>
  <c r="DU1122" i="2"/>
  <c r="DO1122" i="2"/>
  <c r="DI1122" i="2"/>
  <c r="DC1122" i="2"/>
  <c r="CW1122" i="2"/>
  <c r="EF1122" i="2"/>
  <c r="DZ1122" i="2"/>
  <c r="DT1122" i="2"/>
  <c r="DN1122" i="2"/>
  <c r="DH1122" i="2"/>
  <c r="DB1122" i="2"/>
  <c r="EE1122" i="2"/>
  <c r="DY1122" i="2"/>
  <c r="DS1122" i="2"/>
  <c r="DM1122" i="2"/>
  <c r="DG1122" i="2"/>
  <c r="DA1122" i="2"/>
  <c r="ED1122" i="2"/>
  <c r="DX1122" i="2"/>
  <c r="DR1122" i="2"/>
  <c r="DL1122" i="2"/>
  <c r="DF1122" i="2"/>
  <c r="CZ1122" i="2"/>
  <c r="EI1122" i="2"/>
  <c r="EC1122" i="2"/>
  <c r="DW1122" i="2"/>
  <c r="DQ1122" i="2"/>
  <c r="DK1122" i="2"/>
  <c r="DE1122" i="2"/>
  <c r="CY1122" i="2"/>
  <c r="CR1122" i="2"/>
  <c r="CV1122" i="2"/>
  <c r="CU1122" i="2"/>
  <c r="CQ1122" i="2"/>
  <c r="CP1122" i="2"/>
  <c r="CT1122" i="2"/>
  <c r="CS1122" i="2"/>
  <c r="CM1128" i="2"/>
  <c r="EM1128" i="2"/>
  <c r="EH1128" i="2"/>
  <c r="EB1128" i="2"/>
  <c r="DV1128" i="2"/>
  <c r="DP1128" i="2"/>
  <c r="DJ1128" i="2"/>
  <c r="DD1128" i="2"/>
  <c r="CX1128" i="2"/>
  <c r="EG1128" i="2"/>
  <c r="EA1128" i="2"/>
  <c r="DU1128" i="2"/>
  <c r="DO1128" i="2"/>
  <c r="DI1128" i="2"/>
  <c r="DC1128" i="2"/>
  <c r="CW1128" i="2"/>
  <c r="EF1128" i="2"/>
  <c r="DZ1128" i="2"/>
  <c r="DT1128" i="2"/>
  <c r="DN1128" i="2"/>
  <c r="DH1128" i="2"/>
  <c r="DB1128" i="2"/>
  <c r="EE1128" i="2"/>
  <c r="DY1128" i="2"/>
  <c r="DS1128" i="2"/>
  <c r="DM1128" i="2"/>
  <c r="DG1128" i="2"/>
  <c r="DA1128" i="2"/>
  <c r="ED1128" i="2"/>
  <c r="DX1128" i="2"/>
  <c r="DR1128" i="2"/>
  <c r="DL1128" i="2"/>
  <c r="DF1128" i="2"/>
  <c r="CZ1128" i="2"/>
  <c r="EI1128" i="2"/>
  <c r="EC1128" i="2"/>
  <c r="DW1128" i="2"/>
  <c r="DQ1128" i="2"/>
  <c r="DK1128" i="2"/>
  <c r="DE1128" i="2"/>
  <c r="CY1128" i="2"/>
  <c r="CR1128" i="2"/>
  <c r="CV1128" i="2"/>
  <c r="CU1128" i="2"/>
  <c r="CQ1128" i="2"/>
  <c r="CP1128" i="2"/>
  <c r="CT1128" i="2"/>
  <c r="CS1128" i="2"/>
  <c r="CM1134" i="2"/>
  <c r="EM1134" i="2"/>
  <c r="EH1134" i="2"/>
  <c r="EB1134" i="2"/>
  <c r="DV1134" i="2"/>
  <c r="DP1134" i="2"/>
  <c r="DJ1134" i="2"/>
  <c r="DD1134" i="2"/>
  <c r="CX1134" i="2"/>
  <c r="EG1134" i="2"/>
  <c r="EA1134" i="2"/>
  <c r="DU1134" i="2"/>
  <c r="DO1134" i="2"/>
  <c r="DI1134" i="2"/>
  <c r="DC1134" i="2"/>
  <c r="CW1134" i="2"/>
  <c r="EF1134" i="2"/>
  <c r="DZ1134" i="2"/>
  <c r="DT1134" i="2"/>
  <c r="DN1134" i="2"/>
  <c r="DH1134" i="2"/>
  <c r="DB1134" i="2"/>
  <c r="EE1134" i="2"/>
  <c r="DY1134" i="2"/>
  <c r="DS1134" i="2"/>
  <c r="DM1134" i="2"/>
  <c r="DG1134" i="2"/>
  <c r="DA1134" i="2"/>
  <c r="ED1134" i="2"/>
  <c r="DX1134" i="2"/>
  <c r="DR1134" i="2"/>
  <c r="DL1134" i="2"/>
  <c r="DF1134" i="2"/>
  <c r="CZ1134" i="2"/>
  <c r="EI1134" i="2"/>
  <c r="EC1134" i="2"/>
  <c r="DW1134" i="2"/>
  <c r="DQ1134" i="2"/>
  <c r="DK1134" i="2"/>
  <c r="DE1134" i="2"/>
  <c r="CY1134" i="2"/>
  <c r="CR1134" i="2"/>
  <c r="CV1134" i="2"/>
  <c r="CU1134" i="2"/>
  <c r="CQ1134" i="2"/>
  <c r="CP1134" i="2"/>
  <c r="CT1134" i="2"/>
  <c r="CS1134" i="2"/>
  <c r="CM1140" i="2"/>
  <c r="EM1140" i="2"/>
  <c r="EH1140" i="2"/>
  <c r="EB1140" i="2"/>
  <c r="DV1140" i="2"/>
  <c r="DP1140" i="2"/>
  <c r="DJ1140" i="2"/>
  <c r="DD1140" i="2"/>
  <c r="CX1140" i="2"/>
  <c r="EG1140" i="2"/>
  <c r="EA1140" i="2"/>
  <c r="DU1140" i="2"/>
  <c r="DO1140" i="2"/>
  <c r="DI1140" i="2"/>
  <c r="DC1140" i="2"/>
  <c r="CW1140" i="2"/>
  <c r="EF1140" i="2"/>
  <c r="DZ1140" i="2"/>
  <c r="DT1140" i="2"/>
  <c r="DN1140" i="2"/>
  <c r="DH1140" i="2"/>
  <c r="DB1140" i="2"/>
  <c r="EE1140" i="2"/>
  <c r="DY1140" i="2"/>
  <c r="DS1140" i="2"/>
  <c r="DM1140" i="2"/>
  <c r="DG1140" i="2"/>
  <c r="DA1140" i="2"/>
  <c r="ED1140" i="2"/>
  <c r="DX1140" i="2"/>
  <c r="DR1140" i="2"/>
  <c r="DL1140" i="2"/>
  <c r="DF1140" i="2"/>
  <c r="CZ1140" i="2"/>
  <c r="EI1140" i="2"/>
  <c r="EC1140" i="2"/>
  <c r="DW1140" i="2"/>
  <c r="DQ1140" i="2"/>
  <c r="DK1140" i="2"/>
  <c r="DE1140" i="2"/>
  <c r="CY1140" i="2"/>
  <c r="CR1140" i="2"/>
  <c r="CV1140" i="2"/>
  <c r="CU1140" i="2"/>
  <c r="CQ1140" i="2"/>
  <c r="CP1140" i="2"/>
  <c r="CT1140" i="2"/>
  <c r="CS1140" i="2"/>
  <c r="CM1146" i="2"/>
  <c r="EM1146" i="2"/>
  <c r="EH1146" i="2"/>
  <c r="EB1146" i="2"/>
  <c r="DV1146" i="2"/>
  <c r="DP1146" i="2"/>
  <c r="DJ1146" i="2"/>
  <c r="DD1146" i="2"/>
  <c r="CX1146" i="2"/>
  <c r="EG1146" i="2"/>
  <c r="EA1146" i="2"/>
  <c r="DU1146" i="2"/>
  <c r="DO1146" i="2"/>
  <c r="DI1146" i="2"/>
  <c r="DC1146" i="2"/>
  <c r="CW1146" i="2"/>
  <c r="EF1146" i="2"/>
  <c r="DZ1146" i="2"/>
  <c r="DT1146" i="2"/>
  <c r="DN1146" i="2"/>
  <c r="DH1146" i="2"/>
  <c r="DB1146" i="2"/>
  <c r="EE1146" i="2"/>
  <c r="DY1146" i="2"/>
  <c r="DS1146" i="2"/>
  <c r="DM1146" i="2"/>
  <c r="DG1146" i="2"/>
  <c r="DA1146" i="2"/>
  <c r="ED1146" i="2"/>
  <c r="DX1146" i="2"/>
  <c r="DR1146" i="2"/>
  <c r="DL1146" i="2"/>
  <c r="DF1146" i="2"/>
  <c r="CZ1146" i="2"/>
  <c r="EI1146" i="2"/>
  <c r="EC1146" i="2"/>
  <c r="DW1146" i="2"/>
  <c r="DQ1146" i="2"/>
  <c r="DK1146" i="2"/>
  <c r="DE1146" i="2"/>
  <c r="CY1146" i="2"/>
  <c r="CR1146" i="2"/>
  <c r="CV1146" i="2"/>
  <c r="CU1146" i="2"/>
  <c r="CQ1146" i="2"/>
  <c r="CP1146" i="2"/>
  <c r="CT1146" i="2"/>
  <c r="CS1146" i="2"/>
  <c r="CM1152" i="2"/>
  <c r="EM1152" i="2"/>
  <c r="EE1152" i="2"/>
  <c r="DY1152" i="2"/>
  <c r="DS1152" i="2"/>
  <c r="DM1152" i="2"/>
  <c r="DG1152" i="2"/>
  <c r="DA1152" i="2"/>
  <c r="ED1152" i="2"/>
  <c r="DX1152" i="2"/>
  <c r="DR1152" i="2"/>
  <c r="DL1152" i="2"/>
  <c r="DF1152" i="2"/>
  <c r="CZ1152" i="2"/>
  <c r="EI1152" i="2"/>
  <c r="EC1152" i="2"/>
  <c r="DW1152" i="2"/>
  <c r="DQ1152" i="2"/>
  <c r="DK1152" i="2"/>
  <c r="DE1152" i="2"/>
  <c r="CY1152" i="2"/>
  <c r="EH1152" i="2"/>
  <c r="EB1152" i="2"/>
  <c r="DV1152" i="2"/>
  <c r="DP1152" i="2"/>
  <c r="DJ1152" i="2"/>
  <c r="DD1152" i="2"/>
  <c r="CX1152" i="2"/>
  <c r="EG1152" i="2"/>
  <c r="EA1152" i="2"/>
  <c r="DU1152" i="2"/>
  <c r="DO1152" i="2"/>
  <c r="DI1152" i="2"/>
  <c r="DC1152" i="2"/>
  <c r="CW1152" i="2"/>
  <c r="EF1152" i="2"/>
  <c r="DZ1152" i="2"/>
  <c r="DT1152" i="2"/>
  <c r="DN1152" i="2"/>
  <c r="DH1152" i="2"/>
  <c r="DB1152" i="2"/>
  <c r="CR1152" i="2"/>
  <c r="CV1152" i="2"/>
  <c r="CU1152" i="2"/>
  <c r="CQ1152" i="2"/>
  <c r="CP1152" i="2"/>
  <c r="CT1152" i="2"/>
  <c r="CS1152" i="2"/>
  <c r="CM1158" i="2"/>
  <c r="EM1158" i="2"/>
  <c r="EE1158" i="2"/>
  <c r="DY1158" i="2"/>
  <c r="DS1158" i="2"/>
  <c r="DM1158" i="2"/>
  <c r="DG1158" i="2"/>
  <c r="DA1158" i="2"/>
  <c r="ED1158" i="2"/>
  <c r="DX1158" i="2"/>
  <c r="DR1158" i="2"/>
  <c r="DL1158" i="2"/>
  <c r="DF1158" i="2"/>
  <c r="CZ1158" i="2"/>
  <c r="EI1158" i="2"/>
  <c r="EC1158" i="2"/>
  <c r="DW1158" i="2"/>
  <c r="DQ1158" i="2"/>
  <c r="DK1158" i="2"/>
  <c r="DE1158" i="2"/>
  <c r="CY1158" i="2"/>
  <c r="EH1158" i="2"/>
  <c r="EB1158" i="2"/>
  <c r="DV1158" i="2"/>
  <c r="DP1158" i="2"/>
  <c r="DJ1158" i="2"/>
  <c r="DD1158" i="2"/>
  <c r="CX1158" i="2"/>
  <c r="EG1158" i="2"/>
  <c r="EA1158" i="2"/>
  <c r="DU1158" i="2"/>
  <c r="DO1158" i="2"/>
  <c r="DI1158" i="2"/>
  <c r="DC1158" i="2"/>
  <c r="CW1158" i="2"/>
  <c r="EF1158" i="2"/>
  <c r="DZ1158" i="2"/>
  <c r="DT1158" i="2"/>
  <c r="DN1158" i="2"/>
  <c r="DH1158" i="2"/>
  <c r="DB1158" i="2"/>
  <c r="CR1158" i="2"/>
  <c r="CV1158" i="2"/>
  <c r="CU1158" i="2"/>
  <c r="CQ1158" i="2"/>
  <c r="CP1158" i="2"/>
  <c r="CT1158" i="2"/>
  <c r="CS1158" i="2"/>
  <c r="CM1164" i="2"/>
  <c r="EM1164" i="2"/>
  <c r="EE1164" i="2"/>
  <c r="DY1164" i="2"/>
  <c r="DS1164" i="2"/>
  <c r="DM1164" i="2"/>
  <c r="DG1164" i="2"/>
  <c r="DA1164" i="2"/>
  <c r="ED1164" i="2"/>
  <c r="DX1164" i="2"/>
  <c r="DR1164" i="2"/>
  <c r="DL1164" i="2"/>
  <c r="DF1164" i="2"/>
  <c r="CZ1164" i="2"/>
  <c r="EI1164" i="2"/>
  <c r="EC1164" i="2"/>
  <c r="DW1164" i="2"/>
  <c r="DQ1164" i="2"/>
  <c r="DK1164" i="2"/>
  <c r="DE1164" i="2"/>
  <c r="CY1164" i="2"/>
  <c r="EH1164" i="2"/>
  <c r="EB1164" i="2"/>
  <c r="DV1164" i="2"/>
  <c r="DP1164" i="2"/>
  <c r="DJ1164" i="2"/>
  <c r="DD1164" i="2"/>
  <c r="CX1164" i="2"/>
  <c r="EG1164" i="2"/>
  <c r="EA1164" i="2"/>
  <c r="DU1164" i="2"/>
  <c r="DO1164" i="2"/>
  <c r="DI1164" i="2"/>
  <c r="DC1164" i="2"/>
  <c r="CW1164" i="2"/>
  <c r="EF1164" i="2"/>
  <c r="DZ1164" i="2"/>
  <c r="DT1164" i="2"/>
  <c r="DN1164" i="2"/>
  <c r="DH1164" i="2"/>
  <c r="DB1164" i="2"/>
  <c r="CR1164" i="2"/>
  <c r="CV1164" i="2"/>
  <c r="CU1164" i="2"/>
  <c r="CQ1164" i="2"/>
  <c r="CP1164" i="2"/>
  <c r="CT1164" i="2"/>
  <c r="CS1164" i="2"/>
  <c r="CM1170" i="2"/>
  <c r="EM1170" i="2"/>
  <c r="EE1170" i="2"/>
  <c r="DY1170" i="2"/>
  <c r="DS1170" i="2"/>
  <c r="DM1170" i="2"/>
  <c r="DG1170" i="2"/>
  <c r="DA1170" i="2"/>
  <c r="ED1170" i="2"/>
  <c r="DX1170" i="2"/>
  <c r="DR1170" i="2"/>
  <c r="DL1170" i="2"/>
  <c r="DF1170" i="2"/>
  <c r="CZ1170" i="2"/>
  <c r="EI1170" i="2"/>
  <c r="EC1170" i="2"/>
  <c r="DW1170" i="2"/>
  <c r="DQ1170" i="2"/>
  <c r="DK1170" i="2"/>
  <c r="DE1170" i="2"/>
  <c r="CY1170" i="2"/>
  <c r="EH1170" i="2"/>
  <c r="EB1170" i="2"/>
  <c r="DV1170" i="2"/>
  <c r="DP1170" i="2"/>
  <c r="DJ1170" i="2"/>
  <c r="DD1170" i="2"/>
  <c r="CX1170" i="2"/>
  <c r="EG1170" i="2"/>
  <c r="EA1170" i="2"/>
  <c r="DU1170" i="2"/>
  <c r="DO1170" i="2"/>
  <c r="DI1170" i="2"/>
  <c r="DC1170" i="2"/>
  <c r="CW1170" i="2"/>
  <c r="EF1170" i="2"/>
  <c r="DZ1170" i="2"/>
  <c r="DT1170" i="2"/>
  <c r="DN1170" i="2"/>
  <c r="DH1170" i="2"/>
  <c r="DB1170" i="2"/>
  <c r="CR1170" i="2"/>
  <c r="CV1170" i="2"/>
  <c r="CU1170" i="2"/>
  <c r="CQ1170" i="2"/>
  <c r="CP1170" i="2"/>
  <c r="CT1170" i="2"/>
  <c r="CS1170" i="2"/>
  <c r="CM1176" i="2"/>
  <c r="EM1176" i="2"/>
  <c r="EE1176" i="2"/>
  <c r="DY1176" i="2"/>
  <c r="DS1176" i="2"/>
  <c r="DM1176" i="2"/>
  <c r="DG1176" i="2"/>
  <c r="DA1176" i="2"/>
  <c r="ED1176" i="2"/>
  <c r="DX1176" i="2"/>
  <c r="DR1176" i="2"/>
  <c r="DL1176" i="2"/>
  <c r="DF1176" i="2"/>
  <c r="CZ1176" i="2"/>
  <c r="EI1176" i="2"/>
  <c r="EC1176" i="2"/>
  <c r="DW1176" i="2"/>
  <c r="DQ1176" i="2"/>
  <c r="DK1176" i="2"/>
  <c r="DE1176" i="2"/>
  <c r="CY1176" i="2"/>
  <c r="EH1176" i="2"/>
  <c r="EB1176" i="2"/>
  <c r="DV1176" i="2"/>
  <c r="DP1176" i="2"/>
  <c r="DJ1176" i="2"/>
  <c r="DD1176" i="2"/>
  <c r="CX1176" i="2"/>
  <c r="EG1176" i="2"/>
  <c r="EA1176" i="2"/>
  <c r="DU1176" i="2"/>
  <c r="DO1176" i="2"/>
  <c r="DI1176" i="2"/>
  <c r="DC1176" i="2"/>
  <c r="CW1176" i="2"/>
  <c r="EF1176" i="2"/>
  <c r="DZ1176" i="2"/>
  <c r="DT1176" i="2"/>
  <c r="DN1176" i="2"/>
  <c r="DH1176" i="2"/>
  <c r="DB1176" i="2"/>
  <c r="CR1176" i="2"/>
  <c r="CV1176" i="2"/>
  <c r="CU1176" i="2"/>
  <c r="CQ1176" i="2"/>
  <c r="CP1176" i="2"/>
  <c r="CT1176" i="2"/>
  <c r="CS1176" i="2"/>
  <c r="CM1182" i="2"/>
  <c r="EM1182" i="2"/>
  <c r="EE1182" i="2"/>
  <c r="DY1182" i="2"/>
  <c r="DS1182" i="2"/>
  <c r="DM1182" i="2"/>
  <c r="DG1182" i="2"/>
  <c r="DA1182" i="2"/>
  <c r="ED1182" i="2"/>
  <c r="DX1182" i="2"/>
  <c r="DR1182" i="2"/>
  <c r="DL1182" i="2"/>
  <c r="DF1182" i="2"/>
  <c r="CZ1182" i="2"/>
  <c r="EI1182" i="2"/>
  <c r="EC1182" i="2"/>
  <c r="DW1182" i="2"/>
  <c r="DQ1182" i="2"/>
  <c r="DK1182" i="2"/>
  <c r="DE1182" i="2"/>
  <c r="CY1182" i="2"/>
  <c r="EH1182" i="2"/>
  <c r="EB1182" i="2"/>
  <c r="DV1182" i="2"/>
  <c r="DP1182" i="2"/>
  <c r="DJ1182" i="2"/>
  <c r="DD1182" i="2"/>
  <c r="CX1182" i="2"/>
  <c r="EG1182" i="2"/>
  <c r="EA1182" i="2"/>
  <c r="DU1182" i="2"/>
  <c r="DO1182" i="2"/>
  <c r="DI1182" i="2"/>
  <c r="DC1182" i="2"/>
  <c r="CW1182" i="2"/>
  <c r="EF1182" i="2"/>
  <c r="DZ1182" i="2"/>
  <c r="DT1182" i="2"/>
  <c r="DN1182" i="2"/>
  <c r="DH1182" i="2"/>
  <c r="DB1182" i="2"/>
  <c r="CR1182" i="2"/>
  <c r="CV1182" i="2"/>
  <c r="CU1182" i="2"/>
  <c r="CQ1182" i="2"/>
  <c r="CP1182" i="2"/>
  <c r="CT1182" i="2"/>
  <c r="CS1182" i="2"/>
  <c r="CM1188" i="2"/>
  <c r="EM1188" i="2"/>
  <c r="EE1188" i="2"/>
  <c r="DY1188" i="2"/>
  <c r="DS1188" i="2"/>
  <c r="DM1188" i="2"/>
  <c r="DG1188" i="2"/>
  <c r="DA1188" i="2"/>
  <c r="ED1188" i="2"/>
  <c r="DX1188" i="2"/>
  <c r="DR1188" i="2"/>
  <c r="DL1188" i="2"/>
  <c r="DF1188" i="2"/>
  <c r="CZ1188" i="2"/>
  <c r="EI1188" i="2"/>
  <c r="EC1188" i="2"/>
  <c r="DW1188" i="2"/>
  <c r="DQ1188" i="2"/>
  <c r="DK1188" i="2"/>
  <c r="DE1188" i="2"/>
  <c r="CY1188" i="2"/>
  <c r="EH1188" i="2"/>
  <c r="EB1188" i="2"/>
  <c r="DV1188" i="2"/>
  <c r="DP1188" i="2"/>
  <c r="DJ1188" i="2"/>
  <c r="DD1188" i="2"/>
  <c r="CX1188" i="2"/>
  <c r="EG1188" i="2"/>
  <c r="EA1188" i="2"/>
  <c r="DU1188" i="2"/>
  <c r="DO1188" i="2"/>
  <c r="DI1188" i="2"/>
  <c r="DC1188" i="2"/>
  <c r="CW1188" i="2"/>
  <c r="EF1188" i="2"/>
  <c r="DZ1188" i="2"/>
  <c r="DT1188" i="2"/>
  <c r="DN1188" i="2"/>
  <c r="DH1188" i="2"/>
  <c r="DB1188" i="2"/>
  <c r="CR1188" i="2"/>
  <c r="CV1188" i="2"/>
  <c r="CU1188" i="2"/>
  <c r="CQ1188" i="2"/>
  <c r="CP1188" i="2"/>
  <c r="CT1188" i="2"/>
  <c r="CS1188" i="2"/>
  <c r="CM1194" i="2"/>
  <c r="EM1194" i="2"/>
  <c r="EE1194" i="2"/>
  <c r="DY1194" i="2"/>
  <c r="DS1194" i="2"/>
  <c r="DM1194" i="2"/>
  <c r="DG1194" i="2"/>
  <c r="DA1194" i="2"/>
  <c r="ED1194" i="2"/>
  <c r="DX1194" i="2"/>
  <c r="DR1194" i="2"/>
  <c r="DL1194" i="2"/>
  <c r="DF1194" i="2"/>
  <c r="CZ1194" i="2"/>
  <c r="EI1194" i="2"/>
  <c r="EC1194" i="2"/>
  <c r="DW1194" i="2"/>
  <c r="DQ1194" i="2"/>
  <c r="DK1194" i="2"/>
  <c r="DE1194" i="2"/>
  <c r="CY1194" i="2"/>
  <c r="EH1194" i="2"/>
  <c r="EB1194" i="2"/>
  <c r="DV1194" i="2"/>
  <c r="DP1194" i="2"/>
  <c r="DJ1194" i="2"/>
  <c r="DD1194" i="2"/>
  <c r="CX1194" i="2"/>
  <c r="EG1194" i="2"/>
  <c r="EA1194" i="2"/>
  <c r="DU1194" i="2"/>
  <c r="DO1194" i="2"/>
  <c r="DI1194" i="2"/>
  <c r="DC1194" i="2"/>
  <c r="CW1194" i="2"/>
  <c r="EF1194" i="2"/>
  <c r="DZ1194" i="2"/>
  <c r="DT1194" i="2"/>
  <c r="DN1194" i="2"/>
  <c r="DH1194" i="2"/>
  <c r="DB1194" i="2"/>
  <c r="CR1194" i="2"/>
  <c r="CV1194" i="2"/>
  <c r="CU1194" i="2"/>
  <c r="CQ1194" i="2"/>
  <c r="CP1194" i="2"/>
  <c r="CT1194" i="2"/>
  <c r="CS1194" i="2"/>
  <c r="CM1200" i="2"/>
  <c r="EM1200" i="2"/>
  <c r="EE1200" i="2"/>
  <c r="DY1200" i="2"/>
  <c r="DS1200" i="2"/>
  <c r="DM1200" i="2"/>
  <c r="DG1200" i="2"/>
  <c r="DA1200" i="2"/>
  <c r="ED1200" i="2"/>
  <c r="DX1200" i="2"/>
  <c r="DR1200" i="2"/>
  <c r="DL1200" i="2"/>
  <c r="DF1200" i="2"/>
  <c r="CZ1200" i="2"/>
  <c r="EI1200" i="2"/>
  <c r="EC1200" i="2"/>
  <c r="DW1200" i="2"/>
  <c r="DQ1200" i="2"/>
  <c r="DK1200" i="2"/>
  <c r="DE1200" i="2"/>
  <c r="CY1200" i="2"/>
  <c r="EH1200" i="2"/>
  <c r="EB1200" i="2"/>
  <c r="DV1200" i="2"/>
  <c r="DP1200" i="2"/>
  <c r="DJ1200" i="2"/>
  <c r="DD1200" i="2"/>
  <c r="CX1200" i="2"/>
  <c r="EG1200" i="2"/>
  <c r="EA1200" i="2"/>
  <c r="DU1200" i="2"/>
  <c r="DO1200" i="2"/>
  <c r="DI1200" i="2"/>
  <c r="DC1200" i="2"/>
  <c r="CW1200" i="2"/>
  <c r="EF1200" i="2"/>
  <c r="DZ1200" i="2"/>
  <c r="DT1200" i="2"/>
  <c r="DN1200" i="2"/>
  <c r="DH1200" i="2"/>
  <c r="DB1200" i="2"/>
  <c r="CR1200" i="2"/>
  <c r="CV1200" i="2"/>
  <c r="CU1200" i="2"/>
  <c r="CQ1200" i="2"/>
  <c r="CP1200" i="2"/>
  <c r="CT1200" i="2"/>
  <c r="CS1200" i="2"/>
  <c r="CM1206" i="2"/>
  <c r="EM1206" i="2"/>
  <c r="EE1206" i="2"/>
  <c r="DY1206" i="2"/>
  <c r="DS1206" i="2"/>
  <c r="DM1206" i="2"/>
  <c r="DG1206" i="2"/>
  <c r="DA1206" i="2"/>
  <c r="ED1206" i="2"/>
  <c r="DX1206" i="2"/>
  <c r="DR1206" i="2"/>
  <c r="DL1206" i="2"/>
  <c r="DF1206" i="2"/>
  <c r="CZ1206" i="2"/>
  <c r="EI1206" i="2"/>
  <c r="EC1206" i="2"/>
  <c r="DW1206" i="2"/>
  <c r="DQ1206" i="2"/>
  <c r="DK1206" i="2"/>
  <c r="DE1206" i="2"/>
  <c r="CY1206" i="2"/>
  <c r="EH1206" i="2"/>
  <c r="EB1206" i="2"/>
  <c r="DV1206" i="2"/>
  <c r="DP1206" i="2"/>
  <c r="DJ1206" i="2"/>
  <c r="DD1206" i="2"/>
  <c r="CX1206" i="2"/>
  <c r="EG1206" i="2"/>
  <c r="EA1206" i="2"/>
  <c r="DU1206" i="2"/>
  <c r="DO1206" i="2"/>
  <c r="DI1206" i="2"/>
  <c r="DC1206" i="2"/>
  <c r="CW1206" i="2"/>
  <c r="EF1206" i="2"/>
  <c r="DZ1206" i="2"/>
  <c r="DT1206" i="2"/>
  <c r="DN1206" i="2"/>
  <c r="DH1206" i="2"/>
  <c r="DB1206" i="2"/>
  <c r="CR1206" i="2"/>
  <c r="CV1206" i="2"/>
  <c r="CU1206" i="2"/>
  <c r="CQ1206" i="2"/>
  <c r="CP1206" i="2"/>
  <c r="CT1206" i="2"/>
  <c r="CS1206" i="2"/>
  <c r="CM1212" i="2"/>
  <c r="EM1212" i="2"/>
  <c r="EE1212" i="2"/>
  <c r="DY1212" i="2"/>
  <c r="DS1212" i="2"/>
  <c r="DM1212" i="2"/>
  <c r="DG1212" i="2"/>
  <c r="DA1212" i="2"/>
  <c r="ED1212" i="2"/>
  <c r="DX1212" i="2"/>
  <c r="DR1212" i="2"/>
  <c r="DL1212" i="2"/>
  <c r="DF1212" i="2"/>
  <c r="CZ1212" i="2"/>
  <c r="EI1212" i="2"/>
  <c r="EC1212" i="2"/>
  <c r="DW1212" i="2"/>
  <c r="DQ1212" i="2"/>
  <c r="DK1212" i="2"/>
  <c r="DE1212" i="2"/>
  <c r="CY1212" i="2"/>
  <c r="EH1212" i="2"/>
  <c r="EB1212" i="2"/>
  <c r="DV1212" i="2"/>
  <c r="DP1212" i="2"/>
  <c r="DJ1212" i="2"/>
  <c r="DD1212" i="2"/>
  <c r="CX1212" i="2"/>
  <c r="EG1212" i="2"/>
  <c r="EA1212" i="2"/>
  <c r="DU1212" i="2"/>
  <c r="DO1212" i="2"/>
  <c r="DI1212" i="2"/>
  <c r="DC1212" i="2"/>
  <c r="CW1212" i="2"/>
  <c r="EF1212" i="2"/>
  <c r="DZ1212" i="2"/>
  <c r="DT1212" i="2"/>
  <c r="DN1212" i="2"/>
  <c r="DH1212" i="2"/>
  <c r="DB1212" i="2"/>
  <c r="CR1212" i="2"/>
  <c r="CV1212" i="2"/>
  <c r="CU1212" i="2"/>
  <c r="CQ1212" i="2"/>
  <c r="CP1212" i="2"/>
  <c r="CT1212" i="2"/>
  <c r="CS1212" i="2"/>
  <c r="CM1218" i="2"/>
  <c r="EM1218" i="2"/>
  <c r="EE1218" i="2"/>
  <c r="DY1218" i="2"/>
  <c r="DS1218" i="2"/>
  <c r="DM1218" i="2"/>
  <c r="DG1218" i="2"/>
  <c r="DA1218" i="2"/>
  <c r="ED1218" i="2"/>
  <c r="DX1218" i="2"/>
  <c r="DR1218" i="2"/>
  <c r="DL1218" i="2"/>
  <c r="DF1218" i="2"/>
  <c r="CZ1218" i="2"/>
  <c r="EI1218" i="2"/>
  <c r="EC1218" i="2"/>
  <c r="DW1218" i="2"/>
  <c r="DQ1218" i="2"/>
  <c r="DK1218" i="2"/>
  <c r="DE1218" i="2"/>
  <c r="CY1218" i="2"/>
  <c r="EH1218" i="2"/>
  <c r="EB1218" i="2"/>
  <c r="DV1218" i="2"/>
  <c r="DP1218" i="2"/>
  <c r="DJ1218" i="2"/>
  <c r="DD1218" i="2"/>
  <c r="CX1218" i="2"/>
  <c r="EG1218" i="2"/>
  <c r="EA1218" i="2"/>
  <c r="DU1218" i="2"/>
  <c r="DO1218" i="2"/>
  <c r="DI1218" i="2"/>
  <c r="DC1218" i="2"/>
  <c r="CW1218" i="2"/>
  <c r="EF1218" i="2"/>
  <c r="DZ1218" i="2"/>
  <c r="DT1218" i="2"/>
  <c r="DN1218" i="2"/>
  <c r="DH1218" i="2"/>
  <c r="DB1218" i="2"/>
  <c r="CR1218" i="2"/>
  <c r="CV1218" i="2"/>
  <c r="CU1218" i="2"/>
  <c r="CQ1218" i="2"/>
  <c r="CP1218" i="2"/>
  <c r="CT1218" i="2"/>
  <c r="CS1218" i="2"/>
  <c r="CM1224" i="2"/>
  <c r="EM1224" i="2"/>
  <c r="EE1224" i="2"/>
  <c r="DY1224" i="2"/>
  <c r="DS1224" i="2"/>
  <c r="DM1224" i="2"/>
  <c r="DG1224" i="2"/>
  <c r="DA1224" i="2"/>
  <c r="ED1224" i="2"/>
  <c r="DX1224" i="2"/>
  <c r="DR1224" i="2"/>
  <c r="DL1224" i="2"/>
  <c r="DF1224" i="2"/>
  <c r="CZ1224" i="2"/>
  <c r="EI1224" i="2"/>
  <c r="EC1224" i="2"/>
  <c r="DW1224" i="2"/>
  <c r="DQ1224" i="2"/>
  <c r="DK1224" i="2"/>
  <c r="DE1224" i="2"/>
  <c r="CY1224" i="2"/>
  <c r="EH1224" i="2"/>
  <c r="EB1224" i="2"/>
  <c r="DV1224" i="2"/>
  <c r="DP1224" i="2"/>
  <c r="DJ1224" i="2"/>
  <c r="DD1224" i="2"/>
  <c r="CX1224" i="2"/>
  <c r="EG1224" i="2"/>
  <c r="EA1224" i="2"/>
  <c r="DU1224" i="2"/>
  <c r="DO1224" i="2"/>
  <c r="DI1224" i="2"/>
  <c r="DC1224" i="2"/>
  <c r="CW1224" i="2"/>
  <c r="EF1224" i="2"/>
  <c r="DZ1224" i="2"/>
  <c r="DT1224" i="2"/>
  <c r="DN1224" i="2"/>
  <c r="DH1224" i="2"/>
  <c r="DB1224" i="2"/>
  <c r="CR1224" i="2"/>
  <c r="CV1224" i="2"/>
  <c r="CU1224" i="2"/>
  <c r="CQ1224" i="2"/>
  <c r="CP1224" i="2"/>
  <c r="CT1224" i="2"/>
  <c r="CS1224" i="2"/>
  <c r="CM1230" i="2"/>
  <c r="EM1230" i="2"/>
  <c r="EE1230" i="2"/>
  <c r="DY1230" i="2"/>
  <c r="DS1230" i="2"/>
  <c r="DM1230" i="2"/>
  <c r="DG1230" i="2"/>
  <c r="DA1230" i="2"/>
  <c r="ED1230" i="2"/>
  <c r="DX1230" i="2"/>
  <c r="DR1230" i="2"/>
  <c r="DL1230" i="2"/>
  <c r="DF1230" i="2"/>
  <c r="CZ1230" i="2"/>
  <c r="EI1230" i="2"/>
  <c r="EC1230" i="2"/>
  <c r="DW1230" i="2"/>
  <c r="DQ1230" i="2"/>
  <c r="DK1230" i="2"/>
  <c r="DE1230" i="2"/>
  <c r="CY1230" i="2"/>
  <c r="EH1230" i="2"/>
  <c r="EB1230" i="2"/>
  <c r="DV1230" i="2"/>
  <c r="DP1230" i="2"/>
  <c r="DJ1230" i="2"/>
  <c r="DD1230" i="2"/>
  <c r="CX1230" i="2"/>
  <c r="EG1230" i="2"/>
  <c r="EA1230" i="2"/>
  <c r="DU1230" i="2"/>
  <c r="DO1230" i="2"/>
  <c r="DI1230" i="2"/>
  <c r="DC1230" i="2"/>
  <c r="CW1230" i="2"/>
  <c r="EF1230" i="2"/>
  <c r="DZ1230" i="2"/>
  <c r="DT1230" i="2"/>
  <c r="DN1230" i="2"/>
  <c r="DH1230" i="2"/>
  <c r="DB1230" i="2"/>
  <c r="CR1230" i="2"/>
  <c r="CV1230" i="2"/>
  <c r="CU1230" i="2"/>
  <c r="CQ1230" i="2"/>
  <c r="CP1230" i="2"/>
  <c r="CT1230" i="2"/>
  <c r="CS1230" i="2"/>
  <c r="CM1236" i="2"/>
  <c r="EM1236" i="2"/>
  <c r="EE1236" i="2"/>
  <c r="DY1236" i="2"/>
  <c r="DS1236" i="2"/>
  <c r="DM1236" i="2"/>
  <c r="DG1236" i="2"/>
  <c r="DA1236" i="2"/>
  <c r="ED1236" i="2"/>
  <c r="DX1236" i="2"/>
  <c r="DR1236" i="2"/>
  <c r="DL1236" i="2"/>
  <c r="DF1236" i="2"/>
  <c r="CZ1236" i="2"/>
  <c r="EI1236" i="2"/>
  <c r="EC1236" i="2"/>
  <c r="DW1236" i="2"/>
  <c r="DQ1236" i="2"/>
  <c r="DK1236" i="2"/>
  <c r="DE1236" i="2"/>
  <c r="CY1236" i="2"/>
  <c r="EH1236" i="2"/>
  <c r="EB1236" i="2"/>
  <c r="DV1236" i="2"/>
  <c r="DP1236" i="2"/>
  <c r="DJ1236" i="2"/>
  <c r="DD1236" i="2"/>
  <c r="CX1236" i="2"/>
  <c r="EG1236" i="2"/>
  <c r="EA1236" i="2"/>
  <c r="DU1236" i="2"/>
  <c r="DO1236" i="2"/>
  <c r="DI1236" i="2"/>
  <c r="DC1236" i="2"/>
  <c r="CW1236" i="2"/>
  <c r="EF1236" i="2"/>
  <c r="DZ1236" i="2"/>
  <c r="DT1236" i="2"/>
  <c r="DN1236" i="2"/>
  <c r="DH1236" i="2"/>
  <c r="DB1236" i="2"/>
  <c r="CR1236" i="2"/>
  <c r="CV1236" i="2"/>
  <c r="CU1236" i="2"/>
  <c r="CQ1236" i="2"/>
  <c r="CP1236" i="2"/>
  <c r="CT1236" i="2"/>
  <c r="CS1236" i="2"/>
  <c r="CM1242" i="2"/>
  <c r="EM1242" i="2"/>
  <c r="EE1242" i="2"/>
  <c r="DY1242" i="2"/>
  <c r="DS1242" i="2"/>
  <c r="DM1242" i="2"/>
  <c r="DG1242" i="2"/>
  <c r="DA1242" i="2"/>
  <c r="ED1242" i="2"/>
  <c r="DX1242" i="2"/>
  <c r="DR1242" i="2"/>
  <c r="DL1242" i="2"/>
  <c r="DF1242" i="2"/>
  <c r="CZ1242" i="2"/>
  <c r="EI1242" i="2"/>
  <c r="EC1242" i="2"/>
  <c r="DW1242" i="2"/>
  <c r="DQ1242" i="2"/>
  <c r="DK1242" i="2"/>
  <c r="DE1242" i="2"/>
  <c r="CY1242" i="2"/>
  <c r="EH1242" i="2"/>
  <c r="EB1242" i="2"/>
  <c r="DV1242" i="2"/>
  <c r="DP1242" i="2"/>
  <c r="DJ1242" i="2"/>
  <c r="DD1242" i="2"/>
  <c r="CX1242" i="2"/>
  <c r="EG1242" i="2"/>
  <c r="EA1242" i="2"/>
  <c r="DU1242" i="2"/>
  <c r="DO1242" i="2"/>
  <c r="DI1242" i="2"/>
  <c r="DC1242" i="2"/>
  <c r="CW1242" i="2"/>
  <c r="EF1242" i="2"/>
  <c r="DZ1242" i="2"/>
  <c r="DT1242" i="2"/>
  <c r="DN1242" i="2"/>
  <c r="DH1242" i="2"/>
  <c r="DB1242" i="2"/>
  <c r="CR1242" i="2"/>
  <c r="CV1242" i="2"/>
  <c r="CU1242" i="2"/>
  <c r="CQ1242" i="2"/>
  <c r="CP1242" i="2"/>
  <c r="CT1242" i="2"/>
  <c r="CS1242" i="2"/>
  <c r="CM1248" i="2"/>
  <c r="EM1248" i="2"/>
  <c r="EE1248" i="2"/>
  <c r="DY1248" i="2"/>
  <c r="DS1248" i="2"/>
  <c r="DM1248" i="2"/>
  <c r="DG1248" i="2"/>
  <c r="DA1248" i="2"/>
  <c r="ED1248" i="2"/>
  <c r="DX1248" i="2"/>
  <c r="DR1248" i="2"/>
  <c r="DL1248" i="2"/>
  <c r="DF1248" i="2"/>
  <c r="CZ1248" i="2"/>
  <c r="EI1248" i="2"/>
  <c r="EC1248" i="2"/>
  <c r="DW1248" i="2"/>
  <c r="DQ1248" i="2"/>
  <c r="DK1248" i="2"/>
  <c r="DE1248" i="2"/>
  <c r="CY1248" i="2"/>
  <c r="EH1248" i="2"/>
  <c r="EB1248" i="2"/>
  <c r="DV1248" i="2"/>
  <c r="DP1248" i="2"/>
  <c r="DJ1248" i="2"/>
  <c r="DD1248" i="2"/>
  <c r="CX1248" i="2"/>
  <c r="EG1248" i="2"/>
  <c r="EA1248" i="2"/>
  <c r="DU1248" i="2"/>
  <c r="DO1248" i="2"/>
  <c r="DI1248" i="2"/>
  <c r="DC1248" i="2"/>
  <c r="CW1248" i="2"/>
  <c r="EF1248" i="2"/>
  <c r="DZ1248" i="2"/>
  <c r="DT1248" i="2"/>
  <c r="DN1248" i="2"/>
  <c r="DH1248" i="2"/>
  <c r="DB1248" i="2"/>
  <c r="CR1248" i="2"/>
  <c r="CV1248" i="2"/>
  <c r="CU1248" i="2"/>
  <c r="CQ1248" i="2"/>
  <c r="CP1248" i="2"/>
  <c r="CT1248" i="2"/>
  <c r="CS1248" i="2"/>
  <c r="CM1254" i="2"/>
  <c r="EM1254" i="2"/>
  <c r="EE1254" i="2"/>
  <c r="DY1254" i="2"/>
  <c r="DS1254" i="2"/>
  <c r="DM1254" i="2"/>
  <c r="DG1254" i="2"/>
  <c r="DA1254" i="2"/>
  <c r="ED1254" i="2"/>
  <c r="DX1254" i="2"/>
  <c r="DR1254" i="2"/>
  <c r="DL1254" i="2"/>
  <c r="DF1254" i="2"/>
  <c r="CZ1254" i="2"/>
  <c r="EI1254" i="2"/>
  <c r="EC1254" i="2"/>
  <c r="DW1254" i="2"/>
  <c r="DQ1254" i="2"/>
  <c r="DK1254" i="2"/>
  <c r="DE1254" i="2"/>
  <c r="CY1254" i="2"/>
  <c r="EH1254" i="2"/>
  <c r="EB1254" i="2"/>
  <c r="DV1254" i="2"/>
  <c r="DP1254" i="2"/>
  <c r="DJ1254" i="2"/>
  <c r="DD1254" i="2"/>
  <c r="CX1254" i="2"/>
  <c r="EG1254" i="2"/>
  <c r="EA1254" i="2"/>
  <c r="DU1254" i="2"/>
  <c r="DO1254" i="2"/>
  <c r="DI1254" i="2"/>
  <c r="DC1254" i="2"/>
  <c r="CW1254" i="2"/>
  <c r="EF1254" i="2"/>
  <c r="DZ1254" i="2"/>
  <c r="DT1254" i="2"/>
  <c r="DN1254" i="2"/>
  <c r="DH1254" i="2"/>
  <c r="DB1254" i="2"/>
  <c r="CR1254" i="2"/>
  <c r="CV1254" i="2"/>
  <c r="CU1254" i="2"/>
  <c r="CQ1254" i="2"/>
  <c r="CP1254" i="2"/>
  <c r="CT1254" i="2"/>
  <c r="CS1254" i="2"/>
  <c r="CM1260" i="2"/>
  <c r="EM1260" i="2"/>
  <c r="EE1260" i="2"/>
  <c r="DY1260" i="2"/>
  <c r="DS1260" i="2"/>
  <c r="DM1260" i="2"/>
  <c r="DG1260" i="2"/>
  <c r="DA1260" i="2"/>
  <c r="ED1260" i="2"/>
  <c r="DX1260" i="2"/>
  <c r="DR1260" i="2"/>
  <c r="DL1260" i="2"/>
  <c r="DF1260" i="2"/>
  <c r="CZ1260" i="2"/>
  <c r="EI1260" i="2"/>
  <c r="EC1260" i="2"/>
  <c r="DW1260" i="2"/>
  <c r="DQ1260" i="2"/>
  <c r="DK1260" i="2"/>
  <c r="DE1260" i="2"/>
  <c r="CY1260" i="2"/>
  <c r="EH1260" i="2"/>
  <c r="EB1260" i="2"/>
  <c r="DV1260" i="2"/>
  <c r="DP1260" i="2"/>
  <c r="DJ1260" i="2"/>
  <c r="DD1260" i="2"/>
  <c r="CX1260" i="2"/>
  <c r="EG1260" i="2"/>
  <c r="EA1260" i="2"/>
  <c r="DU1260" i="2"/>
  <c r="DO1260" i="2"/>
  <c r="DI1260" i="2"/>
  <c r="DC1260" i="2"/>
  <c r="CW1260" i="2"/>
  <c r="EF1260" i="2"/>
  <c r="DZ1260" i="2"/>
  <c r="DT1260" i="2"/>
  <c r="DN1260" i="2"/>
  <c r="DH1260" i="2"/>
  <c r="DB1260" i="2"/>
  <c r="CR1260" i="2"/>
  <c r="CV1260" i="2"/>
  <c r="CU1260" i="2"/>
  <c r="CQ1260" i="2"/>
  <c r="CP1260" i="2"/>
  <c r="CT1260" i="2"/>
  <c r="CS1260" i="2"/>
  <c r="CM1266" i="2"/>
  <c r="EM1266" i="2"/>
  <c r="EE1266" i="2"/>
  <c r="DY1266" i="2"/>
  <c r="DS1266" i="2"/>
  <c r="DM1266" i="2"/>
  <c r="DG1266" i="2"/>
  <c r="DA1266" i="2"/>
  <c r="ED1266" i="2"/>
  <c r="DX1266" i="2"/>
  <c r="DR1266" i="2"/>
  <c r="DL1266" i="2"/>
  <c r="DF1266" i="2"/>
  <c r="CZ1266" i="2"/>
  <c r="EI1266" i="2"/>
  <c r="EC1266" i="2"/>
  <c r="DW1266" i="2"/>
  <c r="DQ1266" i="2"/>
  <c r="DK1266" i="2"/>
  <c r="DE1266" i="2"/>
  <c r="CY1266" i="2"/>
  <c r="EH1266" i="2"/>
  <c r="EB1266" i="2"/>
  <c r="DV1266" i="2"/>
  <c r="DP1266" i="2"/>
  <c r="DJ1266" i="2"/>
  <c r="DD1266" i="2"/>
  <c r="CX1266" i="2"/>
  <c r="EG1266" i="2"/>
  <c r="EA1266" i="2"/>
  <c r="DU1266" i="2"/>
  <c r="DO1266" i="2"/>
  <c r="DI1266" i="2"/>
  <c r="DC1266" i="2"/>
  <c r="CW1266" i="2"/>
  <c r="EF1266" i="2"/>
  <c r="DZ1266" i="2"/>
  <c r="DT1266" i="2"/>
  <c r="DN1266" i="2"/>
  <c r="DH1266" i="2"/>
  <c r="DB1266" i="2"/>
  <c r="CR1266" i="2"/>
  <c r="CV1266" i="2"/>
  <c r="CU1266" i="2"/>
  <c r="CQ1266" i="2"/>
  <c r="CP1266" i="2"/>
  <c r="CT1266" i="2"/>
  <c r="CS1266" i="2"/>
  <c r="CM1272" i="2"/>
  <c r="EM1272" i="2"/>
  <c r="EE1272" i="2"/>
  <c r="DY1272" i="2"/>
  <c r="DS1272" i="2"/>
  <c r="DM1272" i="2"/>
  <c r="DG1272" i="2"/>
  <c r="DA1272" i="2"/>
  <c r="ED1272" i="2"/>
  <c r="DX1272" i="2"/>
  <c r="DR1272" i="2"/>
  <c r="DL1272" i="2"/>
  <c r="DF1272" i="2"/>
  <c r="CZ1272" i="2"/>
  <c r="EI1272" i="2"/>
  <c r="EC1272" i="2"/>
  <c r="DW1272" i="2"/>
  <c r="DQ1272" i="2"/>
  <c r="DK1272" i="2"/>
  <c r="DE1272" i="2"/>
  <c r="CY1272" i="2"/>
  <c r="EH1272" i="2"/>
  <c r="EB1272" i="2"/>
  <c r="DV1272" i="2"/>
  <c r="DP1272" i="2"/>
  <c r="DJ1272" i="2"/>
  <c r="DD1272" i="2"/>
  <c r="CX1272" i="2"/>
  <c r="EG1272" i="2"/>
  <c r="EA1272" i="2"/>
  <c r="DU1272" i="2"/>
  <c r="DO1272" i="2"/>
  <c r="DI1272" i="2"/>
  <c r="DC1272" i="2"/>
  <c r="CW1272" i="2"/>
  <c r="EF1272" i="2"/>
  <c r="DZ1272" i="2"/>
  <c r="DT1272" i="2"/>
  <c r="DN1272" i="2"/>
  <c r="DH1272" i="2"/>
  <c r="DB1272" i="2"/>
  <c r="CR1272" i="2"/>
  <c r="CV1272" i="2"/>
  <c r="CU1272" i="2"/>
  <c r="CQ1272" i="2"/>
  <c r="CP1272" i="2"/>
  <c r="CT1272" i="2"/>
  <c r="CS1272" i="2"/>
  <c r="CM1278" i="2"/>
  <c r="EM1278" i="2"/>
  <c r="EE1278" i="2"/>
  <c r="DY1278" i="2"/>
  <c r="DS1278" i="2"/>
  <c r="DM1278" i="2"/>
  <c r="DG1278" i="2"/>
  <c r="DA1278" i="2"/>
  <c r="ED1278" i="2"/>
  <c r="DX1278" i="2"/>
  <c r="DR1278" i="2"/>
  <c r="DL1278" i="2"/>
  <c r="DF1278" i="2"/>
  <c r="CZ1278" i="2"/>
  <c r="EI1278" i="2"/>
  <c r="EC1278" i="2"/>
  <c r="DW1278" i="2"/>
  <c r="DQ1278" i="2"/>
  <c r="DK1278" i="2"/>
  <c r="DE1278" i="2"/>
  <c r="CY1278" i="2"/>
  <c r="EH1278" i="2"/>
  <c r="EB1278" i="2"/>
  <c r="DV1278" i="2"/>
  <c r="DP1278" i="2"/>
  <c r="DJ1278" i="2"/>
  <c r="DD1278" i="2"/>
  <c r="CX1278" i="2"/>
  <c r="EG1278" i="2"/>
  <c r="EA1278" i="2"/>
  <c r="DU1278" i="2"/>
  <c r="DO1278" i="2"/>
  <c r="DI1278" i="2"/>
  <c r="DC1278" i="2"/>
  <c r="CW1278" i="2"/>
  <c r="EF1278" i="2"/>
  <c r="DZ1278" i="2"/>
  <c r="DT1278" i="2"/>
  <c r="DN1278" i="2"/>
  <c r="DH1278" i="2"/>
  <c r="DB1278" i="2"/>
  <c r="CR1278" i="2"/>
  <c r="CV1278" i="2"/>
  <c r="CU1278" i="2"/>
  <c r="CQ1278" i="2"/>
  <c r="CP1278" i="2"/>
  <c r="CT1278" i="2"/>
  <c r="CS1278" i="2"/>
  <c r="CM1284" i="2"/>
  <c r="EM1284" i="2"/>
  <c r="EE1284" i="2"/>
  <c r="DY1284" i="2"/>
  <c r="DS1284" i="2"/>
  <c r="DM1284" i="2"/>
  <c r="DG1284" i="2"/>
  <c r="DA1284" i="2"/>
  <c r="ED1284" i="2"/>
  <c r="DX1284" i="2"/>
  <c r="DR1284" i="2"/>
  <c r="DL1284" i="2"/>
  <c r="DF1284" i="2"/>
  <c r="CZ1284" i="2"/>
  <c r="EI1284" i="2"/>
  <c r="EC1284" i="2"/>
  <c r="DW1284" i="2"/>
  <c r="DQ1284" i="2"/>
  <c r="DK1284" i="2"/>
  <c r="DE1284" i="2"/>
  <c r="CY1284" i="2"/>
  <c r="EH1284" i="2"/>
  <c r="EB1284" i="2"/>
  <c r="DV1284" i="2"/>
  <c r="DP1284" i="2"/>
  <c r="DJ1284" i="2"/>
  <c r="DD1284" i="2"/>
  <c r="CX1284" i="2"/>
  <c r="EG1284" i="2"/>
  <c r="EA1284" i="2"/>
  <c r="DU1284" i="2"/>
  <c r="DO1284" i="2"/>
  <c r="DI1284" i="2"/>
  <c r="DC1284" i="2"/>
  <c r="CW1284" i="2"/>
  <c r="EF1284" i="2"/>
  <c r="DZ1284" i="2"/>
  <c r="DT1284" i="2"/>
  <c r="DN1284" i="2"/>
  <c r="DH1284" i="2"/>
  <c r="DB1284" i="2"/>
  <c r="CR1284" i="2"/>
  <c r="CV1284" i="2"/>
  <c r="CU1284" i="2"/>
  <c r="CQ1284" i="2"/>
  <c r="CP1284" i="2"/>
  <c r="CT1284" i="2"/>
  <c r="CS1284" i="2"/>
  <c r="CM1290" i="2"/>
  <c r="EM1290" i="2"/>
  <c r="EE1290" i="2"/>
  <c r="DY1290" i="2"/>
  <c r="DS1290" i="2"/>
  <c r="DM1290" i="2"/>
  <c r="DG1290" i="2"/>
  <c r="DA1290" i="2"/>
  <c r="ED1290" i="2"/>
  <c r="DX1290" i="2"/>
  <c r="DR1290" i="2"/>
  <c r="DL1290" i="2"/>
  <c r="DF1290" i="2"/>
  <c r="CZ1290" i="2"/>
  <c r="EI1290" i="2"/>
  <c r="EC1290" i="2"/>
  <c r="DW1290" i="2"/>
  <c r="DQ1290" i="2"/>
  <c r="DK1290" i="2"/>
  <c r="DE1290" i="2"/>
  <c r="CY1290" i="2"/>
  <c r="EH1290" i="2"/>
  <c r="EB1290" i="2"/>
  <c r="DV1290" i="2"/>
  <c r="DP1290" i="2"/>
  <c r="DJ1290" i="2"/>
  <c r="DD1290" i="2"/>
  <c r="CX1290" i="2"/>
  <c r="EG1290" i="2"/>
  <c r="EA1290" i="2"/>
  <c r="DU1290" i="2"/>
  <c r="DO1290" i="2"/>
  <c r="DI1290" i="2"/>
  <c r="DC1290" i="2"/>
  <c r="CW1290" i="2"/>
  <c r="EF1290" i="2"/>
  <c r="DZ1290" i="2"/>
  <c r="DT1290" i="2"/>
  <c r="DN1290" i="2"/>
  <c r="DH1290" i="2"/>
  <c r="DB1290" i="2"/>
  <c r="CR1290" i="2"/>
  <c r="CV1290" i="2"/>
  <c r="CU1290" i="2"/>
  <c r="CQ1290" i="2"/>
  <c r="CP1290" i="2"/>
  <c r="CT1290" i="2"/>
  <c r="CS1290" i="2"/>
  <c r="CM1296" i="2"/>
  <c r="EM1296" i="2"/>
  <c r="EE1296" i="2"/>
  <c r="DY1296" i="2"/>
  <c r="DS1296" i="2"/>
  <c r="DM1296" i="2"/>
  <c r="DG1296" i="2"/>
  <c r="DA1296" i="2"/>
  <c r="ED1296" i="2"/>
  <c r="DX1296" i="2"/>
  <c r="DR1296" i="2"/>
  <c r="DL1296" i="2"/>
  <c r="DF1296" i="2"/>
  <c r="CZ1296" i="2"/>
  <c r="EI1296" i="2"/>
  <c r="EC1296" i="2"/>
  <c r="DW1296" i="2"/>
  <c r="DQ1296" i="2"/>
  <c r="DK1296" i="2"/>
  <c r="DE1296" i="2"/>
  <c r="CY1296" i="2"/>
  <c r="EH1296" i="2"/>
  <c r="EB1296" i="2"/>
  <c r="DV1296" i="2"/>
  <c r="DP1296" i="2"/>
  <c r="DJ1296" i="2"/>
  <c r="DD1296" i="2"/>
  <c r="CX1296" i="2"/>
  <c r="EG1296" i="2"/>
  <c r="EA1296" i="2"/>
  <c r="DU1296" i="2"/>
  <c r="DO1296" i="2"/>
  <c r="DI1296" i="2"/>
  <c r="DC1296" i="2"/>
  <c r="CW1296" i="2"/>
  <c r="EF1296" i="2"/>
  <c r="DZ1296" i="2"/>
  <c r="DT1296" i="2"/>
  <c r="DN1296" i="2"/>
  <c r="DH1296" i="2"/>
  <c r="DB1296" i="2"/>
  <c r="CR1296" i="2"/>
  <c r="CV1296" i="2"/>
  <c r="CU1296" i="2"/>
  <c r="CQ1296" i="2"/>
  <c r="CP1296" i="2"/>
  <c r="CT1296" i="2"/>
  <c r="CS1296" i="2"/>
  <c r="CM1302" i="2"/>
  <c r="EM1302" i="2"/>
  <c r="EE1302" i="2"/>
  <c r="DY1302" i="2"/>
  <c r="DS1302" i="2"/>
  <c r="DM1302" i="2"/>
  <c r="DG1302" i="2"/>
  <c r="DA1302" i="2"/>
  <c r="ED1302" i="2"/>
  <c r="DX1302" i="2"/>
  <c r="DR1302" i="2"/>
  <c r="DL1302" i="2"/>
  <c r="DF1302" i="2"/>
  <c r="CZ1302" i="2"/>
  <c r="EI1302" i="2"/>
  <c r="EC1302" i="2"/>
  <c r="DW1302" i="2"/>
  <c r="DQ1302" i="2"/>
  <c r="DK1302" i="2"/>
  <c r="DE1302" i="2"/>
  <c r="CY1302" i="2"/>
  <c r="EH1302" i="2"/>
  <c r="EB1302" i="2"/>
  <c r="DV1302" i="2"/>
  <c r="DP1302" i="2"/>
  <c r="DJ1302" i="2"/>
  <c r="DD1302" i="2"/>
  <c r="CX1302" i="2"/>
  <c r="EG1302" i="2"/>
  <c r="EA1302" i="2"/>
  <c r="DU1302" i="2"/>
  <c r="DO1302" i="2"/>
  <c r="DI1302" i="2"/>
  <c r="DC1302" i="2"/>
  <c r="CW1302" i="2"/>
  <c r="EF1302" i="2"/>
  <c r="DZ1302" i="2"/>
  <c r="DT1302" i="2"/>
  <c r="DN1302" i="2"/>
  <c r="DH1302" i="2"/>
  <c r="DB1302" i="2"/>
  <c r="CR1302" i="2"/>
  <c r="CV1302" i="2"/>
  <c r="CU1302" i="2"/>
  <c r="CQ1302" i="2"/>
  <c r="CP1302" i="2"/>
  <c r="CT1302" i="2"/>
  <c r="CS1302" i="2"/>
  <c r="CM1308" i="2"/>
  <c r="EM1308" i="2"/>
  <c r="EE1308" i="2"/>
  <c r="DY1308" i="2"/>
  <c r="DS1308" i="2"/>
  <c r="DM1308" i="2"/>
  <c r="DG1308" i="2"/>
  <c r="DA1308" i="2"/>
  <c r="ED1308" i="2"/>
  <c r="DX1308" i="2"/>
  <c r="DR1308" i="2"/>
  <c r="DL1308" i="2"/>
  <c r="DF1308" i="2"/>
  <c r="CZ1308" i="2"/>
  <c r="EI1308" i="2"/>
  <c r="EC1308" i="2"/>
  <c r="DW1308" i="2"/>
  <c r="DQ1308" i="2"/>
  <c r="DK1308" i="2"/>
  <c r="DE1308" i="2"/>
  <c r="CY1308" i="2"/>
  <c r="EH1308" i="2"/>
  <c r="EB1308" i="2"/>
  <c r="DV1308" i="2"/>
  <c r="DP1308" i="2"/>
  <c r="DJ1308" i="2"/>
  <c r="DD1308" i="2"/>
  <c r="CX1308" i="2"/>
  <c r="EG1308" i="2"/>
  <c r="EA1308" i="2"/>
  <c r="DU1308" i="2"/>
  <c r="DO1308" i="2"/>
  <c r="DI1308" i="2"/>
  <c r="DC1308" i="2"/>
  <c r="CW1308" i="2"/>
  <c r="EF1308" i="2"/>
  <c r="DZ1308" i="2"/>
  <c r="DT1308" i="2"/>
  <c r="DN1308" i="2"/>
  <c r="DH1308" i="2"/>
  <c r="DB1308" i="2"/>
  <c r="CR1308" i="2"/>
  <c r="CV1308" i="2"/>
  <c r="CU1308" i="2"/>
  <c r="CQ1308" i="2"/>
  <c r="CP1308" i="2"/>
  <c r="CT1308" i="2"/>
  <c r="CS1308" i="2"/>
  <c r="CM1314" i="2"/>
  <c r="EM1314" i="2"/>
  <c r="EE1314" i="2"/>
  <c r="DY1314" i="2"/>
  <c r="DS1314" i="2"/>
  <c r="DM1314" i="2"/>
  <c r="DG1314" i="2"/>
  <c r="DA1314" i="2"/>
  <c r="ED1314" i="2"/>
  <c r="DX1314" i="2"/>
  <c r="DR1314" i="2"/>
  <c r="DL1314" i="2"/>
  <c r="DF1314" i="2"/>
  <c r="CZ1314" i="2"/>
  <c r="EI1314" i="2"/>
  <c r="EC1314" i="2"/>
  <c r="DW1314" i="2"/>
  <c r="DQ1314" i="2"/>
  <c r="DK1314" i="2"/>
  <c r="DE1314" i="2"/>
  <c r="CY1314" i="2"/>
  <c r="EH1314" i="2"/>
  <c r="EB1314" i="2"/>
  <c r="DV1314" i="2"/>
  <c r="DP1314" i="2"/>
  <c r="DJ1314" i="2"/>
  <c r="DD1314" i="2"/>
  <c r="CX1314" i="2"/>
  <c r="EG1314" i="2"/>
  <c r="EA1314" i="2"/>
  <c r="DU1314" i="2"/>
  <c r="DO1314" i="2"/>
  <c r="DI1314" i="2"/>
  <c r="DC1314" i="2"/>
  <c r="CW1314" i="2"/>
  <c r="EF1314" i="2"/>
  <c r="DZ1314" i="2"/>
  <c r="DT1314" i="2"/>
  <c r="DN1314" i="2"/>
  <c r="DH1314" i="2"/>
  <c r="DB1314" i="2"/>
  <c r="CR1314" i="2"/>
  <c r="CV1314" i="2"/>
  <c r="CU1314" i="2"/>
  <c r="CQ1314" i="2"/>
  <c r="CP1314" i="2"/>
  <c r="CT1314" i="2"/>
  <c r="CS1314" i="2"/>
  <c r="CM1320" i="2"/>
  <c r="EM1320" i="2"/>
  <c r="EE1320" i="2"/>
  <c r="DY1320" i="2"/>
  <c r="DS1320" i="2"/>
  <c r="DM1320" i="2"/>
  <c r="DG1320" i="2"/>
  <c r="DA1320" i="2"/>
  <c r="ED1320" i="2"/>
  <c r="DX1320" i="2"/>
  <c r="DR1320" i="2"/>
  <c r="DL1320" i="2"/>
  <c r="DF1320" i="2"/>
  <c r="CZ1320" i="2"/>
  <c r="EI1320" i="2"/>
  <c r="EC1320" i="2"/>
  <c r="DW1320" i="2"/>
  <c r="DQ1320" i="2"/>
  <c r="DK1320" i="2"/>
  <c r="DE1320" i="2"/>
  <c r="CY1320" i="2"/>
  <c r="EH1320" i="2"/>
  <c r="EB1320" i="2"/>
  <c r="DV1320" i="2"/>
  <c r="DP1320" i="2"/>
  <c r="DJ1320" i="2"/>
  <c r="DD1320" i="2"/>
  <c r="CX1320" i="2"/>
  <c r="EG1320" i="2"/>
  <c r="EA1320" i="2"/>
  <c r="DU1320" i="2"/>
  <c r="DO1320" i="2"/>
  <c r="DI1320" i="2"/>
  <c r="DC1320" i="2"/>
  <c r="CW1320" i="2"/>
  <c r="EF1320" i="2"/>
  <c r="DZ1320" i="2"/>
  <c r="DT1320" i="2"/>
  <c r="DN1320" i="2"/>
  <c r="DH1320" i="2"/>
  <c r="DB1320" i="2"/>
  <c r="CR1320" i="2"/>
  <c r="CV1320" i="2"/>
  <c r="CU1320" i="2"/>
  <c r="CQ1320" i="2"/>
  <c r="CP1320" i="2"/>
  <c r="CT1320" i="2"/>
  <c r="CS1320" i="2"/>
  <c r="EK1326" i="2"/>
  <c r="EO1326" i="2" s="1"/>
  <c r="EQ1326" i="2" s="1"/>
  <c r="CM1326" i="2"/>
  <c r="EM1326" i="2"/>
  <c r="EE1326" i="2"/>
  <c r="DY1326" i="2"/>
  <c r="DS1326" i="2"/>
  <c r="DM1326" i="2"/>
  <c r="DG1326" i="2"/>
  <c r="DA1326" i="2"/>
  <c r="ED1326" i="2"/>
  <c r="DX1326" i="2"/>
  <c r="DR1326" i="2"/>
  <c r="DL1326" i="2"/>
  <c r="DF1326" i="2"/>
  <c r="CZ1326" i="2"/>
  <c r="EI1326" i="2"/>
  <c r="EC1326" i="2"/>
  <c r="DW1326" i="2"/>
  <c r="DQ1326" i="2"/>
  <c r="DK1326" i="2"/>
  <c r="DE1326" i="2"/>
  <c r="CY1326" i="2"/>
  <c r="EH1326" i="2"/>
  <c r="EB1326" i="2"/>
  <c r="DV1326" i="2"/>
  <c r="DP1326" i="2"/>
  <c r="DJ1326" i="2"/>
  <c r="DD1326" i="2"/>
  <c r="CX1326" i="2"/>
  <c r="EG1326" i="2"/>
  <c r="EA1326" i="2"/>
  <c r="DU1326" i="2"/>
  <c r="DO1326" i="2"/>
  <c r="DI1326" i="2"/>
  <c r="DC1326" i="2"/>
  <c r="CW1326" i="2"/>
  <c r="EF1326" i="2"/>
  <c r="DZ1326" i="2"/>
  <c r="DT1326" i="2"/>
  <c r="DN1326" i="2"/>
  <c r="DH1326" i="2"/>
  <c r="DB1326" i="2"/>
  <c r="CR1326" i="2"/>
  <c r="CV1326" i="2"/>
  <c r="CU1326" i="2"/>
  <c r="CQ1326" i="2"/>
  <c r="CP1326" i="2"/>
  <c r="CT1326" i="2"/>
  <c r="CS1326" i="2"/>
  <c r="CM1332" i="2"/>
  <c r="EM1332" i="2"/>
  <c r="EE1332" i="2"/>
  <c r="DY1332" i="2"/>
  <c r="DS1332" i="2"/>
  <c r="DM1332" i="2"/>
  <c r="DG1332" i="2"/>
  <c r="DA1332" i="2"/>
  <c r="ED1332" i="2"/>
  <c r="DX1332" i="2"/>
  <c r="DR1332" i="2"/>
  <c r="DL1332" i="2"/>
  <c r="DF1332" i="2"/>
  <c r="CZ1332" i="2"/>
  <c r="EI1332" i="2"/>
  <c r="EC1332" i="2"/>
  <c r="DW1332" i="2"/>
  <c r="DQ1332" i="2"/>
  <c r="DK1332" i="2"/>
  <c r="DE1332" i="2"/>
  <c r="CY1332" i="2"/>
  <c r="EH1332" i="2"/>
  <c r="EB1332" i="2"/>
  <c r="DV1332" i="2"/>
  <c r="DP1332" i="2"/>
  <c r="DJ1332" i="2"/>
  <c r="DD1332" i="2"/>
  <c r="CX1332" i="2"/>
  <c r="EG1332" i="2"/>
  <c r="EA1332" i="2"/>
  <c r="DU1332" i="2"/>
  <c r="DO1332" i="2"/>
  <c r="DI1332" i="2"/>
  <c r="DC1332" i="2"/>
  <c r="CW1332" i="2"/>
  <c r="EF1332" i="2"/>
  <c r="DZ1332" i="2"/>
  <c r="DT1332" i="2"/>
  <c r="DN1332" i="2"/>
  <c r="DH1332" i="2"/>
  <c r="DB1332" i="2"/>
  <c r="CR1332" i="2"/>
  <c r="CV1332" i="2"/>
  <c r="CU1332" i="2"/>
  <c r="CQ1332" i="2"/>
  <c r="CP1332" i="2"/>
  <c r="CT1332" i="2"/>
  <c r="CS1332" i="2"/>
  <c r="CM1338" i="2"/>
  <c r="EM1338" i="2"/>
  <c r="EE1338" i="2"/>
  <c r="DY1338" i="2"/>
  <c r="DS1338" i="2"/>
  <c r="DM1338" i="2"/>
  <c r="DG1338" i="2"/>
  <c r="DA1338" i="2"/>
  <c r="ED1338" i="2"/>
  <c r="DX1338" i="2"/>
  <c r="DR1338" i="2"/>
  <c r="DL1338" i="2"/>
  <c r="DF1338" i="2"/>
  <c r="CZ1338" i="2"/>
  <c r="EI1338" i="2"/>
  <c r="EC1338" i="2"/>
  <c r="DW1338" i="2"/>
  <c r="DQ1338" i="2"/>
  <c r="DK1338" i="2"/>
  <c r="DE1338" i="2"/>
  <c r="CY1338" i="2"/>
  <c r="EH1338" i="2"/>
  <c r="EB1338" i="2"/>
  <c r="DV1338" i="2"/>
  <c r="DP1338" i="2"/>
  <c r="DJ1338" i="2"/>
  <c r="DD1338" i="2"/>
  <c r="CX1338" i="2"/>
  <c r="EG1338" i="2"/>
  <c r="EA1338" i="2"/>
  <c r="DU1338" i="2"/>
  <c r="DO1338" i="2"/>
  <c r="DI1338" i="2"/>
  <c r="DC1338" i="2"/>
  <c r="CW1338" i="2"/>
  <c r="EF1338" i="2"/>
  <c r="DZ1338" i="2"/>
  <c r="DT1338" i="2"/>
  <c r="DN1338" i="2"/>
  <c r="DH1338" i="2"/>
  <c r="DB1338" i="2"/>
  <c r="CR1338" i="2"/>
  <c r="CV1338" i="2"/>
  <c r="CU1338" i="2"/>
  <c r="CQ1338" i="2"/>
  <c r="CP1338" i="2"/>
  <c r="CT1338" i="2"/>
  <c r="CS1338" i="2"/>
  <c r="CM1344" i="2"/>
  <c r="EM1344" i="2"/>
  <c r="EE1344" i="2"/>
  <c r="DY1344" i="2"/>
  <c r="DS1344" i="2"/>
  <c r="DM1344" i="2"/>
  <c r="DG1344" i="2"/>
  <c r="DA1344" i="2"/>
  <c r="ED1344" i="2"/>
  <c r="DX1344" i="2"/>
  <c r="DR1344" i="2"/>
  <c r="DL1344" i="2"/>
  <c r="DF1344" i="2"/>
  <c r="CZ1344" i="2"/>
  <c r="EI1344" i="2"/>
  <c r="EC1344" i="2"/>
  <c r="DW1344" i="2"/>
  <c r="DQ1344" i="2"/>
  <c r="DK1344" i="2"/>
  <c r="DE1344" i="2"/>
  <c r="CY1344" i="2"/>
  <c r="EH1344" i="2"/>
  <c r="EB1344" i="2"/>
  <c r="DV1344" i="2"/>
  <c r="DP1344" i="2"/>
  <c r="DJ1344" i="2"/>
  <c r="DD1344" i="2"/>
  <c r="CX1344" i="2"/>
  <c r="EG1344" i="2"/>
  <c r="EA1344" i="2"/>
  <c r="DU1344" i="2"/>
  <c r="DO1344" i="2"/>
  <c r="DI1344" i="2"/>
  <c r="DC1344" i="2"/>
  <c r="CW1344" i="2"/>
  <c r="EF1344" i="2"/>
  <c r="DZ1344" i="2"/>
  <c r="DT1344" i="2"/>
  <c r="DN1344" i="2"/>
  <c r="DH1344" i="2"/>
  <c r="DB1344" i="2"/>
  <c r="CR1344" i="2"/>
  <c r="CV1344" i="2"/>
  <c r="CU1344" i="2"/>
  <c r="CQ1344" i="2"/>
  <c r="CP1344" i="2"/>
  <c r="CT1344" i="2"/>
  <c r="CS1344" i="2"/>
  <c r="CM1350" i="2"/>
  <c r="EM1350" i="2"/>
  <c r="EE1350" i="2"/>
  <c r="DY1350" i="2"/>
  <c r="DS1350" i="2"/>
  <c r="DM1350" i="2"/>
  <c r="DG1350" i="2"/>
  <c r="DA1350" i="2"/>
  <c r="ED1350" i="2"/>
  <c r="DX1350" i="2"/>
  <c r="DR1350" i="2"/>
  <c r="DL1350" i="2"/>
  <c r="DF1350" i="2"/>
  <c r="CZ1350" i="2"/>
  <c r="EI1350" i="2"/>
  <c r="EC1350" i="2"/>
  <c r="DW1350" i="2"/>
  <c r="DQ1350" i="2"/>
  <c r="DK1350" i="2"/>
  <c r="DE1350" i="2"/>
  <c r="CY1350" i="2"/>
  <c r="EH1350" i="2"/>
  <c r="EB1350" i="2"/>
  <c r="DV1350" i="2"/>
  <c r="DP1350" i="2"/>
  <c r="DJ1350" i="2"/>
  <c r="DD1350" i="2"/>
  <c r="CX1350" i="2"/>
  <c r="EG1350" i="2"/>
  <c r="EA1350" i="2"/>
  <c r="DU1350" i="2"/>
  <c r="DO1350" i="2"/>
  <c r="DI1350" i="2"/>
  <c r="DC1350" i="2"/>
  <c r="CW1350" i="2"/>
  <c r="EF1350" i="2"/>
  <c r="DZ1350" i="2"/>
  <c r="DT1350" i="2"/>
  <c r="DN1350" i="2"/>
  <c r="DH1350" i="2"/>
  <c r="DB1350" i="2"/>
  <c r="CR1350" i="2"/>
  <c r="CV1350" i="2"/>
  <c r="CU1350" i="2"/>
  <c r="CQ1350" i="2"/>
  <c r="CP1350" i="2"/>
  <c r="CT1350" i="2"/>
  <c r="CS1350" i="2"/>
  <c r="CM1356" i="2"/>
  <c r="EM1356" i="2"/>
  <c r="EE1356" i="2"/>
  <c r="DY1356" i="2"/>
  <c r="DS1356" i="2"/>
  <c r="DM1356" i="2"/>
  <c r="DG1356" i="2"/>
  <c r="DA1356" i="2"/>
  <c r="ED1356" i="2"/>
  <c r="DX1356" i="2"/>
  <c r="DR1356" i="2"/>
  <c r="DL1356" i="2"/>
  <c r="DF1356" i="2"/>
  <c r="CZ1356" i="2"/>
  <c r="EI1356" i="2"/>
  <c r="EC1356" i="2"/>
  <c r="DW1356" i="2"/>
  <c r="DQ1356" i="2"/>
  <c r="DK1356" i="2"/>
  <c r="DE1356" i="2"/>
  <c r="CY1356" i="2"/>
  <c r="EH1356" i="2"/>
  <c r="EB1356" i="2"/>
  <c r="DV1356" i="2"/>
  <c r="DP1356" i="2"/>
  <c r="DJ1356" i="2"/>
  <c r="DD1356" i="2"/>
  <c r="CX1356" i="2"/>
  <c r="EG1356" i="2"/>
  <c r="EA1356" i="2"/>
  <c r="DU1356" i="2"/>
  <c r="DO1356" i="2"/>
  <c r="DI1356" i="2"/>
  <c r="DC1356" i="2"/>
  <c r="CW1356" i="2"/>
  <c r="EF1356" i="2"/>
  <c r="DZ1356" i="2"/>
  <c r="DT1356" i="2"/>
  <c r="DN1356" i="2"/>
  <c r="DH1356" i="2"/>
  <c r="DB1356" i="2"/>
  <c r="CR1356" i="2"/>
  <c r="CV1356" i="2"/>
  <c r="CU1356" i="2"/>
  <c r="CQ1356" i="2"/>
  <c r="CP1356" i="2"/>
  <c r="CT1356" i="2"/>
  <c r="CS1356" i="2"/>
  <c r="CM1362" i="2"/>
  <c r="EM1362" i="2"/>
  <c r="EE1362" i="2"/>
  <c r="DY1362" i="2"/>
  <c r="DS1362" i="2"/>
  <c r="DM1362" i="2"/>
  <c r="DG1362" i="2"/>
  <c r="DA1362" i="2"/>
  <c r="ED1362" i="2"/>
  <c r="DX1362" i="2"/>
  <c r="DR1362" i="2"/>
  <c r="DL1362" i="2"/>
  <c r="DF1362" i="2"/>
  <c r="CZ1362" i="2"/>
  <c r="EI1362" i="2"/>
  <c r="EC1362" i="2"/>
  <c r="DW1362" i="2"/>
  <c r="DQ1362" i="2"/>
  <c r="DK1362" i="2"/>
  <c r="DE1362" i="2"/>
  <c r="CY1362" i="2"/>
  <c r="EH1362" i="2"/>
  <c r="EB1362" i="2"/>
  <c r="DV1362" i="2"/>
  <c r="DP1362" i="2"/>
  <c r="DJ1362" i="2"/>
  <c r="DD1362" i="2"/>
  <c r="CX1362" i="2"/>
  <c r="EG1362" i="2"/>
  <c r="EA1362" i="2"/>
  <c r="DU1362" i="2"/>
  <c r="DO1362" i="2"/>
  <c r="DI1362" i="2"/>
  <c r="DC1362" i="2"/>
  <c r="CW1362" i="2"/>
  <c r="EF1362" i="2"/>
  <c r="DZ1362" i="2"/>
  <c r="DT1362" i="2"/>
  <c r="DN1362" i="2"/>
  <c r="DH1362" i="2"/>
  <c r="DB1362" i="2"/>
  <c r="CR1362" i="2"/>
  <c r="CV1362" i="2"/>
  <c r="CU1362" i="2"/>
  <c r="CQ1362" i="2"/>
  <c r="CP1362" i="2"/>
  <c r="CT1362" i="2"/>
  <c r="CS1362" i="2"/>
  <c r="EK1368" i="2"/>
  <c r="EO1368" i="2" s="1"/>
  <c r="EQ1368" i="2" s="1"/>
  <c r="CM1368" i="2"/>
  <c r="EM1368" i="2"/>
  <c r="EE1368" i="2"/>
  <c r="DY1368" i="2"/>
  <c r="DS1368" i="2"/>
  <c r="DM1368" i="2"/>
  <c r="DG1368" i="2"/>
  <c r="DA1368" i="2"/>
  <c r="ED1368" i="2"/>
  <c r="DX1368" i="2"/>
  <c r="DR1368" i="2"/>
  <c r="DL1368" i="2"/>
  <c r="DF1368" i="2"/>
  <c r="CZ1368" i="2"/>
  <c r="EI1368" i="2"/>
  <c r="EC1368" i="2"/>
  <c r="DW1368" i="2"/>
  <c r="DQ1368" i="2"/>
  <c r="DK1368" i="2"/>
  <c r="DE1368" i="2"/>
  <c r="CY1368" i="2"/>
  <c r="EH1368" i="2"/>
  <c r="EB1368" i="2"/>
  <c r="DV1368" i="2"/>
  <c r="DP1368" i="2"/>
  <c r="DJ1368" i="2"/>
  <c r="DD1368" i="2"/>
  <c r="CX1368" i="2"/>
  <c r="EG1368" i="2"/>
  <c r="EA1368" i="2"/>
  <c r="DU1368" i="2"/>
  <c r="DO1368" i="2"/>
  <c r="DI1368" i="2"/>
  <c r="DC1368" i="2"/>
  <c r="CW1368" i="2"/>
  <c r="EF1368" i="2"/>
  <c r="DZ1368" i="2"/>
  <c r="DT1368" i="2"/>
  <c r="DN1368" i="2"/>
  <c r="DH1368" i="2"/>
  <c r="DB1368" i="2"/>
  <c r="CR1368" i="2"/>
  <c r="CV1368" i="2"/>
  <c r="CU1368" i="2"/>
  <c r="CQ1368" i="2"/>
  <c r="CP1368" i="2"/>
  <c r="CT1368" i="2"/>
  <c r="CS1368" i="2"/>
  <c r="CM1374" i="2"/>
  <c r="EM1374" i="2"/>
  <c r="EE1374" i="2"/>
  <c r="DY1374" i="2"/>
  <c r="DS1374" i="2"/>
  <c r="DM1374" i="2"/>
  <c r="DG1374" i="2"/>
  <c r="DA1374" i="2"/>
  <c r="ED1374" i="2"/>
  <c r="DX1374" i="2"/>
  <c r="DR1374" i="2"/>
  <c r="DL1374" i="2"/>
  <c r="DF1374" i="2"/>
  <c r="CZ1374" i="2"/>
  <c r="EI1374" i="2"/>
  <c r="EC1374" i="2"/>
  <c r="DW1374" i="2"/>
  <c r="DQ1374" i="2"/>
  <c r="DK1374" i="2"/>
  <c r="DE1374" i="2"/>
  <c r="CY1374" i="2"/>
  <c r="EH1374" i="2"/>
  <c r="EB1374" i="2"/>
  <c r="DV1374" i="2"/>
  <c r="DP1374" i="2"/>
  <c r="DJ1374" i="2"/>
  <c r="DD1374" i="2"/>
  <c r="CX1374" i="2"/>
  <c r="EG1374" i="2"/>
  <c r="EA1374" i="2"/>
  <c r="DU1374" i="2"/>
  <c r="DO1374" i="2"/>
  <c r="DI1374" i="2"/>
  <c r="DC1374" i="2"/>
  <c r="CW1374" i="2"/>
  <c r="EF1374" i="2"/>
  <c r="DZ1374" i="2"/>
  <c r="DT1374" i="2"/>
  <c r="DN1374" i="2"/>
  <c r="DH1374" i="2"/>
  <c r="DB1374" i="2"/>
  <c r="CR1374" i="2"/>
  <c r="CV1374" i="2"/>
  <c r="CU1374" i="2"/>
  <c r="CQ1374" i="2"/>
  <c r="CP1374" i="2"/>
  <c r="CT1374" i="2"/>
  <c r="CS1374" i="2"/>
  <c r="CM1380" i="2"/>
  <c r="EM1380" i="2"/>
  <c r="EE1380" i="2"/>
  <c r="DY1380" i="2"/>
  <c r="DS1380" i="2"/>
  <c r="DM1380" i="2"/>
  <c r="DG1380" i="2"/>
  <c r="DA1380" i="2"/>
  <c r="ED1380" i="2"/>
  <c r="DX1380" i="2"/>
  <c r="DR1380" i="2"/>
  <c r="DL1380" i="2"/>
  <c r="DF1380" i="2"/>
  <c r="CZ1380" i="2"/>
  <c r="EI1380" i="2"/>
  <c r="EC1380" i="2"/>
  <c r="DW1380" i="2"/>
  <c r="DQ1380" i="2"/>
  <c r="DK1380" i="2"/>
  <c r="DE1380" i="2"/>
  <c r="CY1380" i="2"/>
  <c r="EH1380" i="2"/>
  <c r="EB1380" i="2"/>
  <c r="DV1380" i="2"/>
  <c r="DP1380" i="2"/>
  <c r="DJ1380" i="2"/>
  <c r="DD1380" i="2"/>
  <c r="CX1380" i="2"/>
  <c r="EG1380" i="2"/>
  <c r="EA1380" i="2"/>
  <c r="DU1380" i="2"/>
  <c r="DO1380" i="2"/>
  <c r="DI1380" i="2"/>
  <c r="DC1380" i="2"/>
  <c r="CW1380" i="2"/>
  <c r="EF1380" i="2"/>
  <c r="DZ1380" i="2"/>
  <c r="DT1380" i="2"/>
  <c r="DN1380" i="2"/>
  <c r="DH1380" i="2"/>
  <c r="DB1380" i="2"/>
  <c r="CR1380" i="2"/>
  <c r="CV1380" i="2"/>
  <c r="CU1380" i="2"/>
  <c r="CQ1380" i="2"/>
  <c r="CP1380" i="2"/>
  <c r="CT1380" i="2"/>
  <c r="CS1380" i="2"/>
  <c r="CM1386" i="2"/>
  <c r="EM1386" i="2"/>
  <c r="EE1386" i="2"/>
  <c r="DY1386" i="2"/>
  <c r="DS1386" i="2"/>
  <c r="DM1386" i="2"/>
  <c r="DG1386" i="2"/>
  <c r="DA1386" i="2"/>
  <c r="ED1386" i="2"/>
  <c r="DX1386" i="2"/>
  <c r="DR1386" i="2"/>
  <c r="DL1386" i="2"/>
  <c r="DF1386" i="2"/>
  <c r="CZ1386" i="2"/>
  <c r="EI1386" i="2"/>
  <c r="EC1386" i="2"/>
  <c r="DW1386" i="2"/>
  <c r="DQ1386" i="2"/>
  <c r="DK1386" i="2"/>
  <c r="DE1386" i="2"/>
  <c r="CY1386" i="2"/>
  <c r="EH1386" i="2"/>
  <c r="EB1386" i="2"/>
  <c r="DV1386" i="2"/>
  <c r="DP1386" i="2"/>
  <c r="DJ1386" i="2"/>
  <c r="DD1386" i="2"/>
  <c r="CX1386" i="2"/>
  <c r="EG1386" i="2"/>
  <c r="EA1386" i="2"/>
  <c r="DU1386" i="2"/>
  <c r="DO1386" i="2"/>
  <c r="DI1386" i="2"/>
  <c r="DC1386" i="2"/>
  <c r="CW1386" i="2"/>
  <c r="EF1386" i="2"/>
  <c r="DZ1386" i="2"/>
  <c r="DT1386" i="2"/>
  <c r="DN1386" i="2"/>
  <c r="DH1386" i="2"/>
  <c r="DB1386" i="2"/>
  <c r="CR1386" i="2"/>
  <c r="CV1386" i="2"/>
  <c r="CU1386" i="2"/>
  <c r="CQ1386" i="2"/>
  <c r="CP1386" i="2"/>
  <c r="CT1386" i="2"/>
  <c r="CS1386" i="2"/>
  <c r="CM1392" i="2"/>
  <c r="EM1392" i="2"/>
  <c r="EE1392" i="2"/>
  <c r="DY1392" i="2"/>
  <c r="DS1392" i="2"/>
  <c r="DM1392" i="2"/>
  <c r="DG1392" i="2"/>
  <c r="DA1392" i="2"/>
  <c r="ED1392" i="2"/>
  <c r="DX1392" i="2"/>
  <c r="DR1392" i="2"/>
  <c r="DL1392" i="2"/>
  <c r="DF1392" i="2"/>
  <c r="CZ1392" i="2"/>
  <c r="EI1392" i="2"/>
  <c r="EC1392" i="2"/>
  <c r="DW1392" i="2"/>
  <c r="DQ1392" i="2"/>
  <c r="DK1392" i="2"/>
  <c r="DE1392" i="2"/>
  <c r="CY1392" i="2"/>
  <c r="EH1392" i="2"/>
  <c r="EB1392" i="2"/>
  <c r="DV1392" i="2"/>
  <c r="DP1392" i="2"/>
  <c r="DJ1392" i="2"/>
  <c r="DD1392" i="2"/>
  <c r="CX1392" i="2"/>
  <c r="EG1392" i="2"/>
  <c r="EA1392" i="2"/>
  <c r="DU1392" i="2"/>
  <c r="DO1392" i="2"/>
  <c r="DI1392" i="2"/>
  <c r="DC1392" i="2"/>
  <c r="CW1392" i="2"/>
  <c r="EF1392" i="2"/>
  <c r="DZ1392" i="2"/>
  <c r="DT1392" i="2"/>
  <c r="DN1392" i="2"/>
  <c r="DH1392" i="2"/>
  <c r="DB1392" i="2"/>
  <c r="CR1392" i="2"/>
  <c r="CV1392" i="2"/>
  <c r="CU1392" i="2"/>
  <c r="CQ1392" i="2"/>
  <c r="CP1392" i="2"/>
  <c r="CT1392" i="2"/>
  <c r="CS1392" i="2"/>
  <c r="CM1398" i="2"/>
  <c r="EM1398" i="2"/>
  <c r="EE1398" i="2"/>
  <c r="DY1398" i="2"/>
  <c r="DS1398" i="2"/>
  <c r="DM1398" i="2"/>
  <c r="DG1398" i="2"/>
  <c r="DA1398" i="2"/>
  <c r="ED1398" i="2"/>
  <c r="DX1398" i="2"/>
  <c r="DR1398" i="2"/>
  <c r="DL1398" i="2"/>
  <c r="DF1398" i="2"/>
  <c r="CZ1398" i="2"/>
  <c r="EI1398" i="2"/>
  <c r="EC1398" i="2"/>
  <c r="DW1398" i="2"/>
  <c r="DQ1398" i="2"/>
  <c r="DK1398" i="2"/>
  <c r="DE1398" i="2"/>
  <c r="CY1398" i="2"/>
  <c r="EH1398" i="2"/>
  <c r="EB1398" i="2"/>
  <c r="DV1398" i="2"/>
  <c r="DP1398" i="2"/>
  <c r="DJ1398" i="2"/>
  <c r="DD1398" i="2"/>
  <c r="CX1398" i="2"/>
  <c r="EG1398" i="2"/>
  <c r="EA1398" i="2"/>
  <c r="DU1398" i="2"/>
  <c r="DO1398" i="2"/>
  <c r="DI1398" i="2"/>
  <c r="DC1398" i="2"/>
  <c r="CW1398" i="2"/>
  <c r="EF1398" i="2"/>
  <c r="DZ1398" i="2"/>
  <c r="DT1398" i="2"/>
  <c r="DN1398" i="2"/>
  <c r="DH1398" i="2"/>
  <c r="DB1398" i="2"/>
  <c r="CR1398" i="2"/>
  <c r="CV1398" i="2"/>
  <c r="CU1398" i="2"/>
  <c r="CQ1398" i="2"/>
  <c r="CP1398" i="2"/>
  <c r="CT1398" i="2"/>
  <c r="CS1398" i="2"/>
  <c r="CM1404" i="2"/>
  <c r="EM1404" i="2"/>
  <c r="EE1404" i="2"/>
  <c r="DY1404" i="2"/>
  <c r="DS1404" i="2"/>
  <c r="DM1404" i="2"/>
  <c r="DG1404" i="2"/>
  <c r="DA1404" i="2"/>
  <c r="ED1404" i="2"/>
  <c r="DX1404" i="2"/>
  <c r="DR1404" i="2"/>
  <c r="DL1404" i="2"/>
  <c r="DF1404" i="2"/>
  <c r="CZ1404" i="2"/>
  <c r="EI1404" i="2"/>
  <c r="EC1404" i="2"/>
  <c r="DW1404" i="2"/>
  <c r="DQ1404" i="2"/>
  <c r="DK1404" i="2"/>
  <c r="DE1404" i="2"/>
  <c r="CY1404" i="2"/>
  <c r="EH1404" i="2"/>
  <c r="EB1404" i="2"/>
  <c r="DV1404" i="2"/>
  <c r="DP1404" i="2"/>
  <c r="DJ1404" i="2"/>
  <c r="DD1404" i="2"/>
  <c r="CX1404" i="2"/>
  <c r="EG1404" i="2"/>
  <c r="EA1404" i="2"/>
  <c r="DU1404" i="2"/>
  <c r="DO1404" i="2"/>
  <c r="DI1404" i="2"/>
  <c r="DC1404" i="2"/>
  <c r="CW1404" i="2"/>
  <c r="EF1404" i="2"/>
  <c r="DZ1404" i="2"/>
  <c r="DT1404" i="2"/>
  <c r="DN1404" i="2"/>
  <c r="DH1404" i="2"/>
  <c r="DB1404" i="2"/>
  <c r="CR1404" i="2"/>
  <c r="CV1404" i="2"/>
  <c r="CU1404" i="2"/>
  <c r="CQ1404" i="2"/>
  <c r="CP1404" i="2"/>
  <c r="CT1404" i="2"/>
  <c r="CS1404" i="2"/>
  <c r="CM1410" i="2"/>
  <c r="EM1410" i="2"/>
  <c r="EE1410" i="2"/>
  <c r="DY1410" i="2"/>
  <c r="DS1410" i="2"/>
  <c r="DM1410" i="2"/>
  <c r="DG1410" i="2"/>
  <c r="DA1410" i="2"/>
  <c r="ED1410" i="2"/>
  <c r="DX1410" i="2"/>
  <c r="DR1410" i="2"/>
  <c r="DL1410" i="2"/>
  <c r="DF1410" i="2"/>
  <c r="CZ1410" i="2"/>
  <c r="EI1410" i="2"/>
  <c r="EC1410" i="2"/>
  <c r="DW1410" i="2"/>
  <c r="DQ1410" i="2"/>
  <c r="DK1410" i="2"/>
  <c r="DE1410" i="2"/>
  <c r="CY1410" i="2"/>
  <c r="EH1410" i="2"/>
  <c r="EB1410" i="2"/>
  <c r="DV1410" i="2"/>
  <c r="DP1410" i="2"/>
  <c r="DJ1410" i="2"/>
  <c r="DD1410" i="2"/>
  <c r="CX1410" i="2"/>
  <c r="EG1410" i="2"/>
  <c r="EA1410" i="2"/>
  <c r="DU1410" i="2"/>
  <c r="DO1410" i="2"/>
  <c r="DI1410" i="2"/>
  <c r="DC1410" i="2"/>
  <c r="CW1410" i="2"/>
  <c r="EF1410" i="2"/>
  <c r="DZ1410" i="2"/>
  <c r="DT1410" i="2"/>
  <c r="DN1410" i="2"/>
  <c r="DH1410" i="2"/>
  <c r="DB1410" i="2"/>
  <c r="CR1410" i="2"/>
  <c r="CV1410" i="2"/>
  <c r="CU1410" i="2"/>
  <c r="CQ1410" i="2"/>
  <c r="CP1410" i="2"/>
  <c r="CT1410" i="2"/>
  <c r="CS1410" i="2"/>
  <c r="CM1416" i="2"/>
  <c r="EM1416" i="2"/>
  <c r="EE1416" i="2"/>
  <c r="DY1416" i="2"/>
  <c r="DS1416" i="2"/>
  <c r="DM1416" i="2"/>
  <c r="DG1416" i="2"/>
  <c r="DA1416" i="2"/>
  <c r="ED1416" i="2"/>
  <c r="DX1416" i="2"/>
  <c r="DR1416" i="2"/>
  <c r="DL1416" i="2"/>
  <c r="DF1416" i="2"/>
  <c r="CZ1416" i="2"/>
  <c r="EI1416" i="2"/>
  <c r="EC1416" i="2"/>
  <c r="DW1416" i="2"/>
  <c r="DQ1416" i="2"/>
  <c r="DK1416" i="2"/>
  <c r="DE1416" i="2"/>
  <c r="CY1416" i="2"/>
  <c r="EH1416" i="2"/>
  <c r="EB1416" i="2"/>
  <c r="DV1416" i="2"/>
  <c r="DP1416" i="2"/>
  <c r="DJ1416" i="2"/>
  <c r="DD1416" i="2"/>
  <c r="CX1416" i="2"/>
  <c r="EG1416" i="2"/>
  <c r="EA1416" i="2"/>
  <c r="DU1416" i="2"/>
  <c r="DO1416" i="2"/>
  <c r="DI1416" i="2"/>
  <c r="DC1416" i="2"/>
  <c r="CW1416" i="2"/>
  <c r="EF1416" i="2"/>
  <c r="DZ1416" i="2"/>
  <c r="DT1416" i="2"/>
  <c r="DN1416" i="2"/>
  <c r="DH1416" i="2"/>
  <c r="DB1416" i="2"/>
  <c r="CR1416" i="2"/>
  <c r="CV1416" i="2"/>
  <c r="CU1416" i="2"/>
  <c r="CQ1416" i="2"/>
  <c r="CP1416" i="2"/>
  <c r="CT1416" i="2"/>
  <c r="CS1416" i="2"/>
  <c r="CM1422" i="2"/>
  <c r="EM1422" i="2"/>
  <c r="EE1422" i="2"/>
  <c r="DY1422" i="2"/>
  <c r="DS1422" i="2"/>
  <c r="DM1422" i="2"/>
  <c r="DG1422" i="2"/>
  <c r="DA1422" i="2"/>
  <c r="ED1422" i="2"/>
  <c r="DX1422" i="2"/>
  <c r="DR1422" i="2"/>
  <c r="DL1422" i="2"/>
  <c r="DF1422" i="2"/>
  <c r="CZ1422" i="2"/>
  <c r="EI1422" i="2"/>
  <c r="EC1422" i="2"/>
  <c r="DW1422" i="2"/>
  <c r="DQ1422" i="2"/>
  <c r="DK1422" i="2"/>
  <c r="DE1422" i="2"/>
  <c r="CY1422" i="2"/>
  <c r="EH1422" i="2"/>
  <c r="EB1422" i="2"/>
  <c r="DV1422" i="2"/>
  <c r="DP1422" i="2"/>
  <c r="DJ1422" i="2"/>
  <c r="DD1422" i="2"/>
  <c r="CX1422" i="2"/>
  <c r="EG1422" i="2"/>
  <c r="EA1422" i="2"/>
  <c r="DU1422" i="2"/>
  <c r="DO1422" i="2"/>
  <c r="DI1422" i="2"/>
  <c r="DC1422" i="2"/>
  <c r="CW1422" i="2"/>
  <c r="EF1422" i="2"/>
  <c r="DZ1422" i="2"/>
  <c r="DT1422" i="2"/>
  <c r="DN1422" i="2"/>
  <c r="DH1422" i="2"/>
  <c r="DB1422" i="2"/>
  <c r="CR1422" i="2"/>
  <c r="CV1422" i="2"/>
  <c r="CU1422" i="2"/>
  <c r="CQ1422" i="2"/>
  <c r="CP1422" i="2"/>
  <c r="CT1422" i="2"/>
  <c r="CS1422" i="2"/>
  <c r="CM1428" i="2"/>
  <c r="EM1428" i="2"/>
  <c r="EE1428" i="2"/>
  <c r="DY1428" i="2"/>
  <c r="DS1428" i="2"/>
  <c r="DM1428" i="2"/>
  <c r="DG1428" i="2"/>
  <c r="DA1428" i="2"/>
  <c r="ED1428" i="2"/>
  <c r="DX1428" i="2"/>
  <c r="DR1428" i="2"/>
  <c r="DL1428" i="2"/>
  <c r="DF1428" i="2"/>
  <c r="CZ1428" i="2"/>
  <c r="EI1428" i="2"/>
  <c r="EC1428" i="2"/>
  <c r="DW1428" i="2"/>
  <c r="DQ1428" i="2"/>
  <c r="DK1428" i="2"/>
  <c r="DE1428" i="2"/>
  <c r="CY1428" i="2"/>
  <c r="EH1428" i="2"/>
  <c r="EB1428" i="2"/>
  <c r="DV1428" i="2"/>
  <c r="DP1428" i="2"/>
  <c r="DJ1428" i="2"/>
  <c r="DD1428" i="2"/>
  <c r="CX1428" i="2"/>
  <c r="EG1428" i="2"/>
  <c r="EA1428" i="2"/>
  <c r="DU1428" i="2"/>
  <c r="DO1428" i="2"/>
  <c r="DI1428" i="2"/>
  <c r="DC1428" i="2"/>
  <c r="CW1428" i="2"/>
  <c r="EF1428" i="2"/>
  <c r="DZ1428" i="2"/>
  <c r="DT1428" i="2"/>
  <c r="DN1428" i="2"/>
  <c r="DH1428" i="2"/>
  <c r="DB1428" i="2"/>
  <c r="CR1428" i="2"/>
  <c r="CV1428" i="2"/>
  <c r="CU1428" i="2"/>
  <c r="CQ1428" i="2"/>
  <c r="CP1428" i="2"/>
  <c r="CT1428" i="2"/>
  <c r="CS1428" i="2"/>
  <c r="CM1434" i="2"/>
  <c r="EM1434" i="2"/>
  <c r="EE1434" i="2"/>
  <c r="DY1434" i="2"/>
  <c r="DS1434" i="2"/>
  <c r="DM1434" i="2"/>
  <c r="DG1434" i="2"/>
  <c r="DA1434" i="2"/>
  <c r="ED1434" i="2"/>
  <c r="DX1434" i="2"/>
  <c r="DR1434" i="2"/>
  <c r="DL1434" i="2"/>
  <c r="DF1434" i="2"/>
  <c r="CZ1434" i="2"/>
  <c r="EI1434" i="2"/>
  <c r="EC1434" i="2"/>
  <c r="DW1434" i="2"/>
  <c r="DQ1434" i="2"/>
  <c r="DK1434" i="2"/>
  <c r="DE1434" i="2"/>
  <c r="CY1434" i="2"/>
  <c r="EH1434" i="2"/>
  <c r="EB1434" i="2"/>
  <c r="DV1434" i="2"/>
  <c r="DP1434" i="2"/>
  <c r="DJ1434" i="2"/>
  <c r="DD1434" i="2"/>
  <c r="CX1434" i="2"/>
  <c r="EG1434" i="2"/>
  <c r="EA1434" i="2"/>
  <c r="DU1434" i="2"/>
  <c r="DO1434" i="2"/>
  <c r="DI1434" i="2"/>
  <c r="DC1434" i="2"/>
  <c r="CW1434" i="2"/>
  <c r="EF1434" i="2"/>
  <c r="DZ1434" i="2"/>
  <c r="DT1434" i="2"/>
  <c r="DN1434" i="2"/>
  <c r="DH1434" i="2"/>
  <c r="DB1434" i="2"/>
  <c r="CR1434" i="2"/>
  <c r="CV1434" i="2"/>
  <c r="CU1434" i="2"/>
  <c r="CQ1434" i="2"/>
  <c r="CP1434" i="2"/>
  <c r="CT1434" i="2"/>
  <c r="CS1434" i="2"/>
  <c r="CM1440" i="2"/>
  <c r="EM1440" i="2"/>
  <c r="EE1440" i="2"/>
  <c r="DY1440" i="2"/>
  <c r="DS1440" i="2"/>
  <c r="DM1440" i="2"/>
  <c r="DG1440" i="2"/>
  <c r="DA1440" i="2"/>
  <c r="ED1440" i="2"/>
  <c r="DX1440" i="2"/>
  <c r="DR1440" i="2"/>
  <c r="DL1440" i="2"/>
  <c r="DF1440" i="2"/>
  <c r="CZ1440" i="2"/>
  <c r="EI1440" i="2"/>
  <c r="EC1440" i="2"/>
  <c r="DW1440" i="2"/>
  <c r="DQ1440" i="2"/>
  <c r="DK1440" i="2"/>
  <c r="DE1440" i="2"/>
  <c r="CY1440" i="2"/>
  <c r="EH1440" i="2"/>
  <c r="EB1440" i="2"/>
  <c r="DV1440" i="2"/>
  <c r="DP1440" i="2"/>
  <c r="DJ1440" i="2"/>
  <c r="DD1440" i="2"/>
  <c r="CX1440" i="2"/>
  <c r="EG1440" i="2"/>
  <c r="EA1440" i="2"/>
  <c r="DU1440" i="2"/>
  <c r="DO1440" i="2"/>
  <c r="DI1440" i="2"/>
  <c r="DC1440" i="2"/>
  <c r="CW1440" i="2"/>
  <c r="EF1440" i="2"/>
  <c r="DZ1440" i="2"/>
  <c r="DT1440" i="2"/>
  <c r="DN1440" i="2"/>
  <c r="DH1440" i="2"/>
  <c r="DB1440" i="2"/>
  <c r="CR1440" i="2"/>
  <c r="CV1440" i="2"/>
  <c r="CU1440" i="2"/>
  <c r="CQ1440" i="2"/>
  <c r="CP1440" i="2"/>
  <c r="CT1440" i="2"/>
  <c r="CS1440" i="2"/>
  <c r="CM1446" i="2"/>
  <c r="EM1446" i="2"/>
  <c r="EE1446" i="2"/>
  <c r="DY1446" i="2"/>
  <c r="DS1446" i="2"/>
  <c r="DM1446" i="2"/>
  <c r="DG1446" i="2"/>
  <c r="DA1446" i="2"/>
  <c r="ED1446" i="2"/>
  <c r="DX1446" i="2"/>
  <c r="DR1446" i="2"/>
  <c r="DL1446" i="2"/>
  <c r="DF1446" i="2"/>
  <c r="CZ1446" i="2"/>
  <c r="EI1446" i="2"/>
  <c r="EC1446" i="2"/>
  <c r="DW1446" i="2"/>
  <c r="DQ1446" i="2"/>
  <c r="DK1446" i="2"/>
  <c r="DE1446" i="2"/>
  <c r="CY1446" i="2"/>
  <c r="EH1446" i="2"/>
  <c r="EB1446" i="2"/>
  <c r="DV1446" i="2"/>
  <c r="DP1446" i="2"/>
  <c r="DJ1446" i="2"/>
  <c r="DD1446" i="2"/>
  <c r="CX1446" i="2"/>
  <c r="EG1446" i="2"/>
  <c r="EA1446" i="2"/>
  <c r="DU1446" i="2"/>
  <c r="DO1446" i="2"/>
  <c r="DI1446" i="2"/>
  <c r="DC1446" i="2"/>
  <c r="CW1446" i="2"/>
  <c r="EF1446" i="2"/>
  <c r="DZ1446" i="2"/>
  <c r="DT1446" i="2"/>
  <c r="DN1446" i="2"/>
  <c r="DH1446" i="2"/>
  <c r="DB1446" i="2"/>
  <c r="CR1446" i="2"/>
  <c r="CV1446" i="2"/>
  <c r="CU1446" i="2"/>
  <c r="CQ1446" i="2"/>
  <c r="CP1446" i="2"/>
  <c r="CT1446" i="2"/>
  <c r="CS1446" i="2"/>
  <c r="CM1452" i="2"/>
  <c r="EM1452" i="2"/>
  <c r="EE1452" i="2"/>
  <c r="DY1452" i="2"/>
  <c r="DS1452" i="2"/>
  <c r="DM1452" i="2"/>
  <c r="DG1452" i="2"/>
  <c r="DA1452" i="2"/>
  <c r="ED1452" i="2"/>
  <c r="DX1452" i="2"/>
  <c r="DR1452" i="2"/>
  <c r="DL1452" i="2"/>
  <c r="DF1452" i="2"/>
  <c r="CZ1452" i="2"/>
  <c r="EI1452" i="2"/>
  <c r="EC1452" i="2"/>
  <c r="DW1452" i="2"/>
  <c r="DQ1452" i="2"/>
  <c r="DK1452" i="2"/>
  <c r="DE1452" i="2"/>
  <c r="CY1452" i="2"/>
  <c r="EH1452" i="2"/>
  <c r="EB1452" i="2"/>
  <c r="DV1452" i="2"/>
  <c r="DP1452" i="2"/>
  <c r="DJ1452" i="2"/>
  <c r="DD1452" i="2"/>
  <c r="CX1452" i="2"/>
  <c r="EG1452" i="2"/>
  <c r="EA1452" i="2"/>
  <c r="DU1452" i="2"/>
  <c r="DO1452" i="2"/>
  <c r="DI1452" i="2"/>
  <c r="DC1452" i="2"/>
  <c r="CW1452" i="2"/>
  <c r="EF1452" i="2"/>
  <c r="DZ1452" i="2"/>
  <c r="DT1452" i="2"/>
  <c r="DN1452" i="2"/>
  <c r="DH1452" i="2"/>
  <c r="DB1452" i="2"/>
  <c r="CR1452" i="2"/>
  <c r="CV1452" i="2"/>
  <c r="CU1452" i="2"/>
  <c r="CQ1452" i="2"/>
  <c r="CP1452" i="2"/>
  <c r="CT1452" i="2"/>
  <c r="CS1452" i="2"/>
  <c r="CM1458" i="2"/>
  <c r="EM1458" i="2"/>
  <c r="EE1458" i="2"/>
  <c r="DY1458" i="2"/>
  <c r="DS1458" i="2"/>
  <c r="DM1458" i="2"/>
  <c r="DG1458" i="2"/>
  <c r="DA1458" i="2"/>
  <c r="ED1458" i="2"/>
  <c r="DX1458" i="2"/>
  <c r="DR1458" i="2"/>
  <c r="DL1458" i="2"/>
  <c r="DF1458" i="2"/>
  <c r="CZ1458" i="2"/>
  <c r="EI1458" i="2"/>
  <c r="EC1458" i="2"/>
  <c r="DW1458" i="2"/>
  <c r="DQ1458" i="2"/>
  <c r="DK1458" i="2"/>
  <c r="DE1458" i="2"/>
  <c r="CY1458" i="2"/>
  <c r="EH1458" i="2"/>
  <c r="EB1458" i="2"/>
  <c r="DV1458" i="2"/>
  <c r="DP1458" i="2"/>
  <c r="DJ1458" i="2"/>
  <c r="DD1458" i="2"/>
  <c r="CX1458" i="2"/>
  <c r="EG1458" i="2"/>
  <c r="EA1458" i="2"/>
  <c r="DU1458" i="2"/>
  <c r="DO1458" i="2"/>
  <c r="DI1458" i="2"/>
  <c r="DC1458" i="2"/>
  <c r="CW1458" i="2"/>
  <c r="EF1458" i="2"/>
  <c r="DZ1458" i="2"/>
  <c r="DT1458" i="2"/>
  <c r="DN1458" i="2"/>
  <c r="DH1458" i="2"/>
  <c r="DB1458" i="2"/>
  <c r="CR1458" i="2"/>
  <c r="CV1458" i="2"/>
  <c r="CU1458" i="2"/>
  <c r="CQ1458" i="2"/>
  <c r="CP1458" i="2"/>
  <c r="CT1458" i="2"/>
  <c r="CS1458" i="2"/>
  <c r="CM1464" i="2"/>
  <c r="EM1464" i="2"/>
  <c r="EE1464" i="2"/>
  <c r="DY1464" i="2"/>
  <c r="DS1464" i="2"/>
  <c r="DM1464" i="2"/>
  <c r="DG1464" i="2"/>
  <c r="DA1464" i="2"/>
  <c r="ED1464" i="2"/>
  <c r="DX1464" i="2"/>
  <c r="DR1464" i="2"/>
  <c r="DL1464" i="2"/>
  <c r="DF1464" i="2"/>
  <c r="CZ1464" i="2"/>
  <c r="EI1464" i="2"/>
  <c r="EC1464" i="2"/>
  <c r="DW1464" i="2"/>
  <c r="DQ1464" i="2"/>
  <c r="DK1464" i="2"/>
  <c r="DE1464" i="2"/>
  <c r="CY1464" i="2"/>
  <c r="EH1464" i="2"/>
  <c r="EB1464" i="2"/>
  <c r="DV1464" i="2"/>
  <c r="DP1464" i="2"/>
  <c r="DJ1464" i="2"/>
  <c r="DD1464" i="2"/>
  <c r="CX1464" i="2"/>
  <c r="EG1464" i="2"/>
  <c r="EA1464" i="2"/>
  <c r="DU1464" i="2"/>
  <c r="DO1464" i="2"/>
  <c r="DI1464" i="2"/>
  <c r="DC1464" i="2"/>
  <c r="CW1464" i="2"/>
  <c r="EF1464" i="2"/>
  <c r="DZ1464" i="2"/>
  <c r="DT1464" i="2"/>
  <c r="DN1464" i="2"/>
  <c r="DH1464" i="2"/>
  <c r="DB1464" i="2"/>
  <c r="CR1464" i="2"/>
  <c r="CV1464" i="2"/>
  <c r="CU1464" i="2"/>
  <c r="CQ1464" i="2"/>
  <c r="CP1464" i="2"/>
  <c r="CT1464" i="2"/>
  <c r="CS1464" i="2"/>
  <c r="CM1470" i="2"/>
  <c r="EM1470" i="2"/>
  <c r="EE1470" i="2"/>
  <c r="DY1470" i="2"/>
  <c r="DS1470" i="2"/>
  <c r="DM1470" i="2"/>
  <c r="DG1470" i="2"/>
  <c r="DA1470" i="2"/>
  <c r="ED1470" i="2"/>
  <c r="DX1470" i="2"/>
  <c r="DR1470" i="2"/>
  <c r="DL1470" i="2"/>
  <c r="DF1470" i="2"/>
  <c r="CZ1470" i="2"/>
  <c r="EI1470" i="2"/>
  <c r="EC1470" i="2"/>
  <c r="DW1470" i="2"/>
  <c r="DQ1470" i="2"/>
  <c r="DK1470" i="2"/>
  <c r="DE1470" i="2"/>
  <c r="CY1470" i="2"/>
  <c r="EH1470" i="2"/>
  <c r="EB1470" i="2"/>
  <c r="DV1470" i="2"/>
  <c r="DP1470" i="2"/>
  <c r="DJ1470" i="2"/>
  <c r="DD1470" i="2"/>
  <c r="CX1470" i="2"/>
  <c r="EG1470" i="2"/>
  <c r="EA1470" i="2"/>
  <c r="DU1470" i="2"/>
  <c r="DO1470" i="2"/>
  <c r="DI1470" i="2"/>
  <c r="DC1470" i="2"/>
  <c r="CW1470" i="2"/>
  <c r="EF1470" i="2"/>
  <c r="DZ1470" i="2"/>
  <c r="DT1470" i="2"/>
  <c r="DN1470" i="2"/>
  <c r="DH1470" i="2"/>
  <c r="DB1470" i="2"/>
  <c r="CR1470" i="2"/>
  <c r="CV1470" i="2"/>
  <c r="CU1470" i="2"/>
  <c r="CQ1470" i="2"/>
  <c r="CP1470" i="2"/>
  <c r="CT1470" i="2"/>
  <c r="CS1470" i="2"/>
  <c r="CM1476" i="2"/>
  <c r="EM1476" i="2"/>
  <c r="EE1476" i="2"/>
  <c r="DY1476" i="2"/>
  <c r="DS1476" i="2"/>
  <c r="DM1476" i="2"/>
  <c r="DG1476" i="2"/>
  <c r="DA1476" i="2"/>
  <c r="ED1476" i="2"/>
  <c r="DX1476" i="2"/>
  <c r="DR1476" i="2"/>
  <c r="DL1476" i="2"/>
  <c r="DF1476" i="2"/>
  <c r="CZ1476" i="2"/>
  <c r="EI1476" i="2"/>
  <c r="EC1476" i="2"/>
  <c r="DW1476" i="2"/>
  <c r="DQ1476" i="2"/>
  <c r="DK1476" i="2"/>
  <c r="DE1476" i="2"/>
  <c r="CY1476" i="2"/>
  <c r="EH1476" i="2"/>
  <c r="EB1476" i="2"/>
  <c r="DV1476" i="2"/>
  <c r="DP1476" i="2"/>
  <c r="DJ1476" i="2"/>
  <c r="DD1476" i="2"/>
  <c r="CX1476" i="2"/>
  <c r="EG1476" i="2"/>
  <c r="EA1476" i="2"/>
  <c r="DU1476" i="2"/>
  <c r="DO1476" i="2"/>
  <c r="DI1476" i="2"/>
  <c r="DC1476" i="2"/>
  <c r="CW1476" i="2"/>
  <c r="EF1476" i="2"/>
  <c r="DZ1476" i="2"/>
  <c r="DT1476" i="2"/>
  <c r="DN1476" i="2"/>
  <c r="DH1476" i="2"/>
  <c r="DB1476" i="2"/>
  <c r="CR1476" i="2"/>
  <c r="CV1476" i="2"/>
  <c r="CU1476" i="2"/>
  <c r="CQ1476" i="2"/>
  <c r="CP1476" i="2"/>
  <c r="CT1476" i="2"/>
  <c r="CS1476" i="2"/>
  <c r="CM1482" i="2"/>
  <c r="EM1482" i="2"/>
  <c r="EE1482" i="2"/>
  <c r="DY1482" i="2"/>
  <c r="DS1482" i="2"/>
  <c r="DM1482" i="2"/>
  <c r="DG1482" i="2"/>
  <c r="DA1482" i="2"/>
  <c r="ED1482" i="2"/>
  <c r="DX1482" i="2"/>
  <c r="DR1482" i="2"/>
  <c r="DL1482" i="2"/>
  <c r="DF1482" i="2"/>
  <c r="CZ1482" i="2"/>
  <c r="EI1482" i="2"/>
  <c r="EC1482" i="2"/>
  <c r="DW1482" i="2"/>
  <c r="DQ1482" i="2"/>
  <c r="DK1482" i="2"/>
  <c r="DE1482" i="2"/>
  <c r="CY1482" i="2"/>
  <c r="EH1482" i="2"/>
  <c r="EB1482" i="2"/>
  <c r="DV1482" i="2"/>
  <c r="DP1482" i="2"/>
  <c r="DJ1482" i="2"/>
  <c r="DD1482" i="2"/>
  <c r="CX1482" i="2"/>
  <c r="EG1482" i="2"/>
  <c r="EA1482" i="2"/>
  <c r="DU1482" i="2"/>
  <c r="DO1482" i="2"/>
  <c r="DI1482" i="2"/>
  <c r="DC1482" i="2"/>
  <c r="CW1482" i="2"/>
  <c r="EF1482" i="2"/>
  <c r="DZ1482" i="2"/>
  <c r="DT1482" i="2"/>
  <c r="DN1482" i="2"/>
  <c r="DH1482" i="2"/>
  <c r="DB1482" i="2"/>
  <c r="CR1482" i="2"/>
  <c r="CV1482" i="2"/>
  <c r="CU1482" i="2"/>
  <c r="CQ1482" i="2"/>
  <c r="CP1482" i="2"/>
  <c r="CT1482" i="2"/>
  <c r="CS1482" i="2"/>
  <c r="CM1488" i="2"/>
  <c r="EM1488" i="2"/>
  <c r="EE1488" i="2"/>
  <c r="DY1488" i="2"/>
  <c r="DS1488" i="2"/>
  <c r="DM1488" i="2"/>
  <c r="DG1488" i="2"/>
  <c r="DA1488" i="2"/>
  <c r="ED1488" i="2"/>
  <c r="DX1488" i="2"/>
  <c r="DR1488" i="2"/>
  <c r="DL1488" i="2"/>
  <c r="DF1488" i="2"/>
  <c r="CZ1488" i="2"/>
  <c r="EI1488" i="2"/>
  <c r="EC1488" i="2"/>
  <c r="DW1488" i="2"/>
  <c r="DQ1488" i="2"/>
  <c r="DK1488" i="2"/>
  <c r="DE1488" i="2"/>
  <c r="CY1488" i="2"/>
  <c r="EH1488" i="2"/>
  <c r="EB1488" i="2"/>
  <c r="DV1488" i="2"/>
  <c r="DP1488" i="2"/>
  <c r="DJ1488" i="2"/>
  <c r="DD1488" i="2"/>
  <c r="CX1488" i="2"/>
  <c r="EG1488" i="2"/>
  <c r="EA1488" i="2"/>
  <c r="DU1488" i="2"/>
  <c r="DO1488" i="2"/>
  <c r="DI1488" i="2"/>
  <c r="DC1488" i="2"/>
  <c r="CW1488" i="2"/>
  <c r="EF1488" i="2"/>
  <c r="DZ1488" i="2"/>
  <c r="DT1488" i="2"/>
  <c r="DN1488" i="2"/>
  <c r="DH1488" i="2"/>
  <c r="DB1488" i="2"/>
  <c r="CR1488" i="2"/>
  <c r="CV1488" i="2"/>
  <c r="CU1488" i="2"/>
  <c r="CQ1488" i="2"/>
  <c r="CP1488" i="2"/>
  <c r="CT1488" i="2"/>
  <c r="CS1488" i="2"/>
  <c r="CM1494" i="2"/>
  <c r="EM1494" i="2"/>
  <c r="EE1494" i="2"/>
  <c r="DY1494" i="2"/>
  <c r="DS1494" i="2"/>
  <c r="DM1494" i="2"/>
  <c r="DG1494" i="2"/>
  <c r="DA1494" i="2"/>
  <c r="ED1494" i="2"/>
  <c r="DX1494" i="2"/>
  <c r="DR1494" i="2"/>
  <c r="DL1494" i="2"/>
  <c r="DF1494" i="2"/>
  <c r="CZ1494" i="2"/>
  <c r="EI1494" i="2"/>
  <c r="EC1494" i="2"/>
  <c r="DW1494" i="2"/>
  <c r="DQ1494" i="2"/>
  <c r="DK1494" i="2"/>
  <c r="DE1494" i="2"/>
  <c r="CY1494" i="2"/>
  <c r="EH1494" i="2"/>
  <c r="EB1494" i="2"/>
  <c r="DV1494" i="2"/>
  <c r="DP1494" i="2"/>
  <c r="DJ1494" i="2"/>
  <c r="DD1494" i="2"/>
  <c r="CX1494" i="2"/>
  <c r="EG1494" i="2"/>
  <c r="EA1494" i="2"/>
  <c r="DU1494" i="2"/>
  <c r="DO1494" i="2"/>
  <c r="DI1494" i="2"/>
  <c r="DC1494" i="2"/>
  <c r="CW1494" i="2"/>
  <c r="EF1494" i="2"/>
  <c r="DZ1494" i="2"/>
  <c r="DT1494" i="2"/>
  <c r="DN1494" i="2"/>
  <c r="DH1494" i="2"/>
  <c r="DB1494" i="2"/>
  <c r="CR1494" i="2"/>
  <c r="CV1494" i="2"/>
  <c r="CU1494" i="2"/>
  <c r="CQ1494" i="2"/>
  <c r="CP1494" i="2"/>
  <c r="CT1494" i="2"/>
  <c r="CS1494" i="2"/>
  <c r="CM1500" i="2"/>
  <c r="EM1500" i="2"/>
  <c r="EE1500" i="2"/>
  <c r="DY1500" i="2"/>
  <c r="DS1500" i="2"/>
  <c r="DM1500" i="2"/>
  <c r="DG1500" i="2"/>
  <c r="DA1500" i="2"/>
  <c r="ED1500" i="2"/>
  <c r="DX1500" i="2"/>
  <c r="DR1500" i="2"/>
  <c r="DL1500" i="2"/>
  <c r="DF1500" i="2"/>
  <c r="CZ1500" i="2"/>
  <c r="EI1500" i="2"/>
  <c r="EC1500" i="2"/>
  <c r="DW1500" i="2"/>
  <c r="DQ1500" i="2"/>
  <c r="DK1500" i="2"/>
  <c r="DE1500" i="2"/>
  <c r="CY1500" i="2"/>
  <c r="EH1500" i="2"/>
  <c r="EB1500" i="2"/>
  <c r="DV1500" i="2"/>
  <c r="DP1500" i="2"/>
  <c r="DJ1500" i="2"/>
  <c r="DD1500" i="2"/>
  <c r="CX1500" i="2"/>
  <c r="EG1500" i="2"/>
  <c r="EA1500" i="2"/>
  <c r="DU1500" i="2"/>
  <c r="DO1500" i="2"/>
  <c r="DI1500" i="2"/>
  <c r="DC1500" i="2"/>
  <c r="CW1500" i="2"/>
  <c r="EF1500" i="2"/>
  <c r="DZ1500" i="2"/>
  <c r="DT1500" i="2"/>
  <c r="DN1500" i="2"/>
  <c r="DH1500" i="2"/>
  <c r="DB1500" i="2"/>
  <c r="CR1500" i="2"/>
  <c r="CV1500" i="2"/>
  <c r="CU1500" i="2"/>
  <c r="CQ1500" i="2"/>
  <c r="CP1500" i="2"/>
  <c r="CT1500" i="2"/>
  <c r="CS1500" i="2"/>
  <c r="CM1506" i="2"/>
  <c r="EM1506" i="2"/>
  <c r="EE1506" i="2"/>
  <c r="DY1506" i="2"/>
  <c r="DS1506" i="2"/>
  <c r="DM1506" i="2"/>
  <c r="DG1506" i="2"/>
  <c r="DA1506" i="2"/>
  <c r="ED1506" i="2"/>
  <c r="DX1506" i="2"/>
  <c r="DR1506" i="2"/>
  <c r="DL1506" i="2"/>
  <c r="DF1506" i="2"/>
  <c r="CZ1506" i="2"/>
  <c r="EI1506" i="2"/>
  <c r="EC1506" i="2"/>
  <c r="DW1506" i="2"/>
  <c r="DQ1506" i="2"/>
  <c r="DK1506" i="2"/>
  <c r="DE1506" i="2"/>
  <c r="CY1506" i="2"/>
  <c r="EH1506" i="2"/>
  <c r="EB1506" i="2"/>
  <c r="DV1506" i="2"/>
  <c r="DP1506" i="2"/>
  <c r="DJ1506" i="2"/>
  <c r="DD1506" i="2"/>
  <c r="CX1506" i="2"/>
  <c r="EG1506" i="2"/>
  <c r="EA1506" i="2"/>
  <c r="DU1506" i="2"/>
  <c r="DO1506" i="2"/>
  <c r="DI1506" i="2"/>
  <c r="DC1506" i="2"/>
  <c r="CW1506" i="2"/>
  <c r="EF1506" i="2"/>
  <c r="DZ1506" i="2"/>
  <c r="DT1506" i="2"/>
  <c r="DN1506" i="2"/>
  <c r="DH1506" i="2"/>
  <c r="DB1506" i="2"/>
  <c r="CR1506" i="2"/>
  <c r="CV1506" i="2"/>
  <c r="CU1506" i="2"/>
  <c r="CQ1506" i="2"/>
  <c r="CP1506" i="2"/>
  <c r="CT1506" i="2"/>
  <c r="CS1506" i="2"/>
  <c r="CM1512" i="2"/>
  <c r="EM1512" i="2"/>
  <c r="EE1512" i="2"/>
  <c r="DY1512" i="2"/>
  <c r="DS1512" i="2"/>
  <c r="DM1512" i="2"/>
  <c r="DG1512" i="2"/>
  <c r="DA1512" i="2"/>
  <c r="ED1512" i="2"/>
  <c r="DX1512" i="2"/>
  <c r="DR1512" i="2"/>
  <c r="DL1512" i="2"/>
  <c r="DF1512" i="2"/>
  <c r="CZ1512" i="2"/>
  <c r="EI1512" i="2"/>
  <c r="EC1512" i="2"/>
  <c r="DW1512" i="2"/>
  <c r="DQ1512" i="2"/>
  <c r="DK1512" i="2"/>
  <c r="DE1512" i="2"/>
  <c r="CY1512" i="2"/>
  <c r="EH1512" i="2"/>
  <c r="EB1512" i="2"/>
  <c r="DV1512" i="2"/>
  <c r="DP1512" i="2"/>
  <c r="DJ1512" i="2"/>
  <c r="DD1512" i="2"/>
  <c r="CX1512" i="2"/>
  <c r="EG1512" i="2"/>
  <c r="EA1512" i="2"/>
  <c r="DU1512" i="2"/>
  <c r="DO1512" i="2"/>
  <c r="DI1512" i="2"/>
  <c r="DC1512" i="2"/>
  <c r="CW1512" i="2"/>
  <c r="EF1512" i="2"/>
  <c r="DZ1512" i="2"/>
  <c r="DT1512" i="2"/>
  <c r="DN1512" i="2"/>
  <c r="DH1512" i="2"/>
  <c r="DB1512" i="2"/>
  <c r="CR1512" i="2"/>
  <c r="CV1512" i="2"/>
  <c r="CU1512" i="2"/>
  <c r="CQ1512" i="2"/>
  <c r="CP1512" i="2"/>
  <c r="CT1512" i="2"/>
  <c r="CS1512" i="2"/>
  <c r="CM1518" i="2"/>
  <c r="EM1518" i="2"/>
  <c r="EE1518" i="2"/>
  <c r="DY1518" i="2"/>
  <c r="DS1518" i="2"/>
  <c r="DM1518" i="2"/>
  <c r="DG1518" i="2"/>
  <c r="DA1518" i="2"/>
  <c r="ED1518" i="2"/>
  <c r="DX1518" i="2"/>
  <c r="DR1518" i="2"/>
  <c r="DL1518" i="2"/>
  <c r="DF1518" i="2"/>
  <c r="CZ1518" i="2"/>
  <c r="EI1518" i="2"/>
  <c r="EC1518" i="2"/>
  <c r="DW1518" i="2"/>
  <c r="DQ1518" i="2"/>
  <c r="DK1518" i="2"/>
  <c r="DE1518" i="2"/>
  <c r="CY1518" i="2"/>
  <c r="EH1518" i="2"/>
  <c r="EB1518" i="2"/>
  <c r="DV1518" i="2"/>
  <c r="DP1518" i="2"/>
  <c r="DJ1518" i="2"/>
  <c r="DD1518" i="2"/>
  <c r="CX1518" i="2"/>
  <c r="EG1518" i="2"/>
  <c r="EA1518" i="2"/>
  <c r="DU1518" i="2"/>
  <c r="DO1518" i="2"/>
  <c r="DI1518" i="2"/>
  <c r="DC1518" i="2"/>
  <c r="CW1518" i="2"/>
  <c r="EF1518" i="2"/>
  <c r="DZ1518" i="2"/>
  <c r="DT1518" i="2"/>
  <c r="DN1518" i="2"/>
  <c r="DH1518" i="2"/>
  <c r="DB1518" i="2"/>
  <c r="CR1518" i="2"/>
  <c r="CV1518" i="2"/>
  <c r="CU1518" i="2"/>
  <c r="CQ1518" i="2"/>
  <c r="CP1518" i="2"/>
  <c r="CT1518" i="2"/>
  <c r="CS1518" i="2"/>
  <c r="CM1524" i="2"/>
  <c r="EM1524" i="2"/>
  <c r="EE1524" i="2"/>
  <c r="DY1524" i="2"/>
  <c r="DS1524" i="2"/>
  <c r="DM1524" i="2"/>
  <c r="DG1524" i="2"/>
  <c r="DA1524" i="2"/>
  <c r="ED1524" i="2"/>
  <c r="DX1524" i="2"/>
  <c r="DR1524" i="2"/>
  <c r="DL1524" i="2"/>
  <c r="DF1524" i="2"/>
  <c r="CZ1524" i="2"/>
  <c r="EI1524" i="2"/>
  <c r="EC1524" i="2"/>
  <c r="DW1524" i="2"/>
  <c r="DQ1524" i="2"/>
  <c r="DK1524" i="2"/>
  <c r="DE1524" i="2"/>
  <c r="CY1524" i="2"/>
  <c r="EH1524" i="2"/>
  <c r="EB1524" i="2"/>
  <c r="DV1524" i="2"/>
  <c r="DP1524" i="2"/>
  <c r="DJ1524" i="2"/>
  <c r="DD1524" i="2"/>
  <c r="CX1524" i="2"/>
  <c r="EG1524" i="2"/>
  <c r="EA1524" i="2"/>
  <c r="DU1524" i="2"/>
  <c r="DO1524" i="2"/>
  <c r="DI1524" i="2"/>
  <c r="DC1524" i="2"/>
  <c r="CW1524" i="2"/>
  <c r="EF1524" i="2"/>
  <c r="DZ1524" i="2"/>
  <c r="DT1524" i="2"/>
  <c r="DN1524" i="2"/>
  <c r="DH1524" i="2"/>
  <c r="DB1524" i="2"/>
  <c r="CR1524" i="2"/>
  <c r="CV1524" i="2"/>
  <c r="CU1524" i="2"/>
  <c r="CQ1524" i="2"/>
  <c r="CP1524" i="2"/>
  <c r="CT1524" i="2"/>
  <c r="CS1524" i="2"/>
  <c r="CM1530" i="2"/>
  <c r="EM1530" i="2"/>
  <c r="EE1530" i="2"/>
  <c r="DY1530" i="2"/>
  <c r="DS1530" i="2"/>
  <c r="DM1530" i="2"/>
  <c r="DG1530" i="2"/>
  <c r="DA1530" i="2"/>
  <c r="ED1530" i="2"/>
  <c r="DX1530" i="2"/>
  <c r="DR1530" i="2"/>
  <c r="DL1530" i="2"/>
  <c r="DF1530" i="2"/>
  <c r="CZ1530" i="2"/>
  <c r="EI1530" i="2"/>
  <c r="EC1530" i="2"/>
  <c r="DW1530" i="2"/>
  <c r="DQ1530" i="2"/>
  <c r="DK1530" i="2"/>
  <c r="DE1530" i="2"/>
  <c r="CY1530" i="2"/>
  <c r="EH1530" i="2"/>
  <c r="EB1530" i="2"/>
  <c r="DV1530" i="2"/>
  <c r="DP1530" i="2"/>
  <c r="DJ1530" i="2"/>
  <c r="DD1530" i="2"/>
  <c r="CX1530" i="2"/>
  <c r="EG1530" i="2"/>
  <c r="EA1530" i="2"/>
  <c r="DU1530" i="2"/>
  <c r="DO1530" i="2"/>
  <c r="DI1530" i="2"/>
  <c r="DC1530" i="2"/>
  <c r="CW1530" i="2"/>
  <c r="EF1530" i="2"/>
  <c r="DZ1530" i="2"/>
  <c r="DT1530" i="2"/>
  <c r="DN1530" i="2"/>
  <c r="DH1530" i="2"/>
  <c r="DB1530" i="2"/>
  <c r="CR1530" i="2"/>
  <c r="CV1530" i="2"/>
  <c r="CU1530" i="2"/>
  <c r="CQ1530" i="2"/>
  <c r="CP1530" i="2"/>
  <c r="CT1530" i="2"/>
  <c r="CS1530" i="2"/>
  <c r="CM1536" i="2"/>
  <c r="EM1536" i="2"/>
  <c r="EE1536" i="2"/>
  <c r="DY1536" i="2"/>
  <c r="DS1536" i="2"/>
  <c r="DM1536" i="2"/>
  <c r="DG1536" i="2"/>
  <c r="DA1536" i="2"/>
  <c r="ED1536" i="2"/>
  <c r="DX1536" i="2"/>
  <c r="DR1536" i="2"/>
  <c r="DL1536" i="2"/>
  <c r="DF1536" i="2"/>
  <c r="CZ1536" i="2"/>
  <c r="EI1536" i="2"/>
  <c r="EC1536" i="2"/>
  <c r="DW1536" i="2"/>
  <c r="DQ1536" i="2"/>
  <c r="DK1536" i="2"/>
  <c r="DE1536" i="2"/>
  <c r="CY1536" i="2"/>
  <c r="EH1536" i="2"/>
  <c r="EB1536" i="2"/>
  <c r="DV1536" i="2"/>
  <c r="DP1536" i="2"/>
  <c r="DJ1536" i="2"/>
  <c r="DD1536" i="2"/>
  <c r="CX1536" i="2"/>
  <c r="EG1536" i="2"/>
  <c r="EA1536" i="2"/>
  <c r="DU1536" i="2"/>
  <c r="DO1536" i="2"/>
  <c r="DI1536" i="2"/>
  <c r="DC1536" i="2"/>
  <c r="CW1536" i="2"/>
  <c r="EF1536" i="2"/>
  <c r="DZ1536" i="2"/>
  <c r="DT1536" i="2"/>
  <c r="DN1536" i="2"/>
  <c r="DH1536" i="2"/>
  <c r="DB1536" i="2"/>
  <c r="CR1536" i="2"/>
  <c r="CV1536" i="2"/>
  <c r="CU1536" i="2"/>
  <c r="CQ1536" i="2"/>
  <c r="CP1536" i="2"/>
  <c r="CT1536" i="2"/>
  <c r="CS1536" i="2"/>
  <c r="CM1542" i="2"/>
  <c r="EM1542" i="2"/>
  <c r="EE1542" i="2"/>
  <c r="DY1542" i="2"/>
  <c r="DS1542" i="2"/>
  <c r="DM1542" i="2"/>
  <c r="DG1542" i="2"/>
  <c r="DA1542" i="2"/>
  <c r="ED1542" i="2"/>
  <c r="DX1542" i="2"/>
  <c r="DR1542" i="2"/>
  <c r="DL1542" i="2"/>
  <c r="DF1542" i="2"/>
  <c r="CZ1542" i="2"/>
  <c r="EI1542" i="2"/>
  <c r="EC1542" i="2"/>
  <c r="DW1542" i="2"/>
  <c r="DQ1542" i="2"/>
  <c r="DK1542" i="2"/>
  <c r="DE1542" i="2"/>
  <c r="CY1542" i="2"/>
  <c r="EH1542" i="2"/>
  <c r="EB1542" i="2"/>
  <c r="DV1542" i="2"/>
  <c r="DP1542" i="2"/>
  <c r="DJ1542" i="2"/>
  <c r="DD1542" i="2"/>
  <c r="CX1542" i="2"/>
  <c r="EG1542" i="2"/>
  <c r="EA1542" i="2"/>
  <c r="DU1542" i="2"/>
  <c r="DO1542" i="2"/>
  <c r="DI1542" i="2"/>
  <c r="DC1542" i="2"/>
  <c r="CW1542" i="2"/>
  <c r="EF1542" i="2"/>
  <c r="DZ1542" i="2"/>
  <c r="DT1542" i="2"/>
  <c r="DN1542" i="2"/>
  <c r="DH1542" i="2"/>
  <c r="DB1542" i="2"/>
  <c r="CR1542" i="2"/>
  <c r="CV1542" i="2"/>
  <c r="CU1542" i="2"/>
  <c r="CQ1542" i="2"/>
  <c r="CP1542" i="2"/>
  <c r="CT1542" i="2"/>
  <c r="CS1542" i="2"/>
  <c r="CM1548" i="2"/>
  <c r="EM1548" i="2"/>
  <c r="EE1548" i="2"/>
  <c r="DY1548" i="2"/>
  <c r="DS1548" i="2"/>
  <c r="DM1548" i="2"/>
  <c r="DG1548" i="2"/>
  <c r="DA1548" i="2"/>
  <c r="ED1548" i="2"/>
  <c r="DX1548" i="2"/>
  <c r="DR1548" i="2"/>
  <c r="DL1548" i="2"/>
  <c r="DF1548" i="2"/>
  <c r="CZ1548" i="2"/>
  <c r="EI1548" i="2"/>
  <c r="EC1548" i="2"/>
  <c r="DW1548" i="2"/>
  <c r="DQ1548" i="2"/>
  <c r="DK1548" i="2"/>
  <c r="DE1548" i="2"/>
  <c r="CY1548" i="2"/>
  <c r="EH1548" i="2"/>
  <c r="EB1548" i="2"/>
  <c r="DV1548" i="2"/>
  <c r="DP1548" i="2"/>
  <c r="DJ1548" i="2"/>
  <c r="DD1548" i="2"/>
  <c r="CX1548" i="2"/>
  <c r="EG1548" i="2"/>
  <c r="EA1548" i="2"/>
  <c r="DU1548" i="2"/>
  <c r="DO1548" i="2"/>
  <c r="DI1548" i="2"/>
  <c r="DC1548" i="2"/>
  <c r="CW1548" i="2"/>
  <c r="EF1548" i="2"/>
  <c r="DZ1548" i="2"/>
  <c r="DT1548" i="2"/>
  <c r="DN1548" i="2"/>
  <c r="DH1548" i="2"/>
  <c r="DB1548" i="2"/>
  <c r="CR1548" i="2"/>
  <c r="CV1548" i="2"/>
  <c r="CU1548" i="2"/>
  <c r="CQ1548" i="2"/>
  <c r="CP1548" i="2"/>
  <c r="CT1548" i="2"/>
  <c r="CS1548" i="2"/>
  <c r="CM1554" i="2"/>
  <c r="EM1554" i="2"/>
  <c r="EE1554" i="2"/>
  <c r="DY1554" i="2"/>
  <c r="DS1554" i="2"/>
  <c r="DM1554" i="2"/>
  <c r="DG1554" i="2"/>
  <c r="DA1554" i="2"/>
  <c r="ED1554" i="2"/>
  <c r="DX1554" i="2"/>
  <c r="DR1554" i="2"/>
  <c r="DL1554" i="2"/>
  <c r="DF1554" i="2"/>
  <c r="CZ1554" i="2"/>
  <c r="EI1554" i="2"/>
  <c r="EC1554" i="2"/>
  <c r="DW1554" i="2"/>
  <c r="DQ1554" i="2"/>
  <c r="DK1554" i="2"/>
  <c r="DE1554" i="2"/>
  <c r="CY1554" i="2"/>
  <c r="EH1554" i="2"/>
  <c r="EB1554" i="2"/>
  <c r="DV1554" i="2"/>
  <c r="DP1554" i="2"/>
  <c r="DJ1554" i="2"/>
  <c r="DD1554" i="2"/>
  <c r="CX1554" i="2"/>
  <c r="EG1554" i="2"/>
  <c r="EA1554" i="2"/>
  <c r="DU1554" i="2"/>
  <c r="DO1554" i="2"/>
  <c r="DI1554" i="2"/>
  <c r="DC1554" i="2"/>
  <c r="CW1554" i="2"/>
  <c r="EF1554" i="2"/>
  <c r="DZ1554" i="2"/>
  <c r="DT1554" i="2"/>
  <c r="DN1554" i="2"/>
  <c r="DH1554" i="2"/>
  <c r="DB1554" i="2"/>
  <c r="CR1554" i="2"/>
  <c r="CV1554" i="2"/>
  <c r="CU1554" i="2"/>
  <c r="CQ1554" i="2"/>
  <c r="CP1554" i="2"/>
  <c r="CT1554" i="2"/>
  <c r="CS1554" i="2"/>
  <c r="CM1560" i="2"/>
  <c r="EM1560" i="2"/>
  <c r="EE1560" i="2"/>
  <c r="DY1560" i="2"/>
  <c r="DS1560" i="2"/>
  <c r="DM1560" i="2"/>
  <c r="DG1560" i="2"/>
  <c r="DA1560" i="2"/>
  <c r="ED1560" i="2"/>
  <c r="DX1560" i="2"/>
  <c r="DR1560" i="2"/>
  <c r="DL1560" i="2"/>
  <c r="DF1560" i="2"/>
  <c r="CZ1560" i="2"/>
  <c r="EI1560" i="2"/>
  <c r="EC1560" i="2"/>
  <c r="DW1560" i="2"/>
  <c r="DQ1560" i="2"/>
  <c r="DK1560" i="2"/>
  <c r="DE1560" i="2"/>
  <c r="CY1560" i="2"/>
  <c r="EH1560" i="2"/>
  <c r="EB1560" i="2"/>
  <c r="DV1560" i="2"/>
  <c r="DP1560" i="2"/>
  <c r="DJ1560" i="2"/>
  <c r="DD1560" i="2"/>
  <c r="CX1560" i="2"/>
  <c r="EG1560" i="2"/>
  <c r="EA1560" i="2"/>
  <c r="DU1560" i="2"/>
  <c r="DO1560" i="2"/>
  <c r="DI1560" i="2"/>
  <c r="DC1560" i="2"/>
  <c r="CW1560" i="2"/>
  <c r="EF1560" i="2"/>
  <c r="DZ1560" i="2"/>
  <c r="DT1560" i="2"/>
  <c r="DN1560" i="2"/>
  <c r="DH1560" i="2"/>
  <c r="DB1560" i="2"/>
  <c r="CR1560" i="2"/>
  <c r="CV1560" i="2"/>
  <c r="CU1560" i="2"/>
  <c r="CQ1560" i="2"/>
  <c r="CP1560" i="2"/>
  <c r="CT1560" i="2"/>
  <c r="CS1560" i="2"/>
  <c r="CM1566" i="2"/>
  <c r="EM1566" i="2"/>
  <c r="EG1566" i="2"/>
  <c r="EA1566" i="2"/>
  <c r="DU1566" i="2"/>
  <c r="DO1566" i="2"/>
  <c r="DI1566" i="2"/>
  <c r="DC1566" i="2"/>
  <c r="CW1566" i="2"/>
  <c r="EI1566" i="2"/>
  <c r="EC1566" i="2"/>
  <c r="DW1566" i="2"/>
  <c r="DQ1566" i="2"/>
  <c r="DK1566" i="2"/>
  <c r="DE1566" i="2"/>
  <c r="CY1566" i="2"/>
  <c r="EH1566" i="2"/>
  <c r="EB1566" i="2"/>
  <c r="DV1566" i="2"/>
  <c r="DP1566" i="2"/>
  <c r="DJ1566" i="2"/>
  <c r="DD1566" i="2"/>
  <c r="CX1566" i="2"/>
  <c r="DZ1566" i="2"/>
  <c r="DN1566" i="2"/>
  <c r="DB1566" i="2"/>
  <c r="DY1566" i="2"/>
  <c r="DM1566" i="2"/>
  <c r="DA1566" i="2"/>
  <c r="DX1566" i="2"/>
  <c r="DL1566" i="2"/>
  <c r="CZ1566" i="2"/>
  <c r="EF1566" i="2"/>
  <c r="DT1566" i="2"/>
  <c r="DH1566" i="2"/>
  <c r="EE1566" i="2"/>
  <c r="DS1566" i="2"/>
  <c r="DG1566" i="2"/>
  <c r="ED1566" i="2"/>
  <c r="DR1566" i="2"/>
  <c r="DF1566" i="2"/>
  <c r="CR1566" i="2"/>
  <c r="CV1566" i="2"/>
  <c r="CU1566" i="2"/>
  <c r="CQ1566" i="2"/>
  <c r="CP1566" i="2"/>
  <c r="CT1566" i="2"/>
  <c r="CS1566" i="2"/>
  <c r="CM1572" i="2"/>
  <c r="EM1572" i="2"/>
  <c r="EG1572" i="2"/>
  <c r="EA1572" i="2"/>
  <c r="DU1572" i="2"/>
  <c r="DO1572" i="2"/>
  <c r="DI1572" i="2"/>
  <c r="DC1572" i="2"/>
  <c r="CW1572" i="2"/>
  <c r="EF1572" i="2"/>
  <c r="DZ1572" i="2"/>
  <c r="DT1572" i="2"/>
  <c r="EE1572" i="2"/>
  <c r="DY1572" i="2"/>
  <c r="DS1572" i="2"/>
  <c r="DM1572" i="2"/>
  <c r="DG1572" i="2"/>
  <c r="EI1572" i="2"/>
  <c r="EC1572" i="2"/>
  <c r="DW1572" i="2"/>
  <c r="DQ1572" i="2"/>
  <c r="DK1572" i="2"/>
  <c r="DE1572" i="2"/>
  <c r="CY1572" i="2"/>
  <c r="EH1572" i="2"/>
  <c r="EB1572" i="2"/>
  <c r="DV1572" i="2"/>
  <c r="DP1572" i="2"/>
  <c r="DJ1572" i="2"/>
  <c r="DD1572" i="2"/>
  <c r="CX1572" i="2"/>
  <c r="DL1572" i="2"/>
  <c r="DH1572" i="2"/>
  <c r="ED1572" i="2"/>
  <c r="DF1572" i="2"/>
  <c r="DX1572" i="2"/>
  <c r="DB1572" i="2"/>
  <c r="DR1572" i="2"/>
  <c r="DA1572" i="2"/>
  <c r="DN1572" i="2"/>
  <c r="CZ1572" i="2"/>
  <c r="CR1572" i="2"/>
  <c r="CV1572" i="2"/>
  <c r="CU1572" i="2"/>
  <c r="CQ1572" i="2"/>
  <c r="CP1572" i="2"/>
  <c r="CT1572" i="2"/>
  <c r="CS1572" i="2"/>
  <c r="CM1578" i="2"/>
  <c r="EM1578" i="2"/>
  <c r="EG1578" i="2"/>
  <c r="EA1578" i="2"/>
  <c r="DU1578" i="2"/>
  <c r="DO1578" i="2"/>
  <c r="DI1578" i="2"/>
  <c r="DC1578" i="2"/>
  <c r="CW1578" i="2"/>
  <c r="EF1578" i="2"/>
  <c r="DZ1578" i="2"/>
  <c r="DT1578" i="2"/>
  <c r="DN1578" i="2"/>
  <c r="DH1578" i="2"/>
  <c r="DB1578" i="2"/>
  <c r="EE1578" i="2"/>
  <c r="DY1578" i="2"/>
  <c r="DS1578" i="2"/>
  <c r="DM1578" i="2"/>
  <c r="DG1578" i="2"/>
  <c r="DA1578" i="2"/>
  <c r="ED1578" i="2"/>
  <c r="DX1578" i="2"/>
  <c r="DR1578" i="2"/>
  <c r="DL1578" i="2"/>
  <c r="DF1578" i="2"/>
  <c r="CZ1578" i="2"/>
  <c r="EI1578" i="2"/>
  <c r="EC1578" i="2"/>
  <c r="DW1578" i="2"/>
  <c r="DQ1578" i="2"/>
  <c r="DK1578" i="2"/>
  <c r="DE1578" i="2"/>
  <c r="CY1578" i="2"/>
  <c r="EH1578" i="2"/>
  <c r="EB1578" i="2"/>
  <c r="DV1578" i="2"/>
  <c r="DP1578" i="2"/>
  <c r="DJ1578" i="2"/>
  <c r="DD1578" i="2"/>
  <c r="CX1578" i="2"/>
  <c r="CR1578" i="2"/>
  <c r="CV1578" i="2"/>
  <c r="CU1578" i="2"/>
  <c r="CQ1578" i="2"/>
  <c r="CP1578" i="2"/>
  <c r="CT1578" i="2"/>
  <c r="CS1578" i="2"/>
  <c r="CM1584" i="2"/>
  <c r="EM1584" i="2"/>
  <c r="EG1584" i="2"/>
  <c r="EA1584" i="2"/>
  <c r="DU1584" i="2"/>
  <c r="DO1584" i="2"/>
  <c r="DI1584" i="2"/>
  <c r="DC1584" i="2"/>
  <c r="CW1584" i="2"/>
  <c r="EF1584" i="2"/>
  <c r="DZ1584" i="2"/>
  <c r="DT1584" i="2"/>
  <c r="DN1584" i="2"/>
  <c r="DH1584" i="2"/>
  <c r="DB1584" i="2"/>
  <c r="EE1584" i="2"/>
  <c r="DY1584" i="2"/>
  <c r="DS1584" i="2"/>
  <c r="DM1584" i="2"/>
  <c r="DG1584" i="2"/>
  <c r="DA1584" i="2"/>
  <c r="ED1584" i="2"/>
  <c r="DX1584" i="2"/>
  <c r="DR1584" i="2"/>
  <c r="DL1584" i="2"/>
  <c r="DF1584" i="2"/>
  <c r="CZ1584" i="2"/>
  <c r="EI1584" i="2"/>
  <c r="EC1584" i="2"/>
  <c r="DW1584" i="2"/>
  <c r="DQ1584" i="2"/>
  <c r="DK1584" i="2"/>
  <c r="DE1584" i="2"/>
  <c r="CY1584" i="2"/>
  <c r="EH1584" i="2"/>
  <c r="EB1584" i="2"/>
  <c r="DV1584" i="2"/>
  <c r="DP1584" i="2"/>
  <c r="DJ1584" i="2"/>
  <c r="DD1584" i="2"/>
  <c r="CX1584" i="2"/>
  <c r="CR1584" i="2"/>
  <c r="CV1584" i="2"/>
  <c r="CU1584" i="2"/>
  <c r="CQ1584" i="2"/>
  <c r="CP1584" i="2"/>
  <c r="CT1584" i="2"/>
  <c r="CS1584" i="2"/>
  <c r="CM1590" i="2"/>
  <c r="EM1590" i="2"/>
  <c r="EG1590" i="2"/>
  <c r="EA1590" i="2"/>
  <c r="DU1590" i="2"/>
  <c r="DO1590" i="2"/>
  <c r="DI1590" i="2"/>
  <c r="DC1590" i="2"/>
  <c r="CW1590" i="2"/>
  <c r="EF1590" i="2"/>
  <c r="DZ1590" i="2"/>
  <c r="DT1590" i="2"/>
  <c r="DN1590" i="2"/>
  <c r="DH1590" i="2"/>
  <c r="DB1590" i="2"/>
  <c r="EE1590" i="2"/>
  <c r="DY1590" i="2"/>
  <c r="DS1590" i="2"/>
  <c r="DM1590" i="2"/>
  <c r="DG1590" i="2"/>
  <c r="DA1590" i="2"/>
  <c r="ED1590" i="2"/>
  <c r="DX1590" i="2"/>
  <c r="DR1590" i="2"/>
  <c r="DL1590" i="2"/>
  <c r="DF1590" i="2"/>
  <c r="CZ1590" i="2"/>
  <c r="EI1590" i="2"/>
  <c r="EC1590" i="2"/>
  <c r="DW1590" i="2"/>
  <c r="DQ1590" i="2"/>
  <c r="DK1590" i="2"/>
  <c r="DE1590" i="2"/>
  <c r="CY1590" i="2"/>
  <c r="EH1590" i="2"/>
  <c r="EB1590" i="2"/>
  <c r="DV1590" i="2"/>
  <c r="DP1590" i="2"/>
  <c r="DJ1590" i="2"/>
  <c r="DD1590" i="2"/>
  <c r="CX1590" i="2"/>
  <c r="CR1590" i="2"/>
  <c r="CV1590" i="2"/>
  <c r="CU1590" i="2"/>
  <c r="CQ1590" i="2"/>
  <c r="CP1590" i="2"/>
  <c r="CT1590" i="2"/>
  <c r="CS1590" i="2"/>
  <c r="CM1596" i="2"/>
  <c r="EM1596" i="2"/>
  <c r="EG1596" i="2"/>
  <c r="EA1596" i="2"/>
  <c r="DU1596" i="2"/>
  <c r="DO1596" i="2"/>
  <c r="DI1596" i="2"/>
  <c r="DC1596" i="2"/>
  <c r="CW1596" i="2"/>
  <c r="EF1596" i="2"/>
  <c r="DZ1596" i="2"/>
  <c r="DT1596" i="2"/>
  <c r="DN1596" i="2"/>
  <c r="DH1596" i="2"/>
  <c r="DB1596" i="2"/>
  <c r="EE1596" i="2"/>
  <c r="DY1596" i="2"/>
  <c r="DS1596" i="2"/>
  <c r="DM1596" i="2"/>
  <c r="DG1596" i="2"/>
  <c r="DA1596" i="2"/>
  <c r="ED1596" i="2"/>
  <c r="DX1596" i="2"/>
  <c r="DR1596" i="2"/>
  <c r="DL1596" i="2"/>
  <c r="DF1596" i="2"/>
  <c r="CZ1596" i="2"/>
  <c r="EI1596" i="2"/>
  <c r="EC1596" i="2"/>
  <c r="DW1596" i="2"/>
  <c r="DQ1596" i="2"/>
  <c r="DK1596" i="2"/>
  <c r="DE1596" i="2"/>
  <c r="CY1596" i="2"/>
  <c r="EH1596" i="2"/>
  <c r="EB1596" i="2"/>
  <c r="DV1596" i="2"/>
  <c r="DP1596" i="2"/>
  <c r="DJ1596" i="2"/>
  <c r="DD1596" i="2"/>
  <c r="CX1596" i="2"/>
  <c r="CR1596" i="2"/>
  <c r="CV1596" i="2"/>
  <c r="CU1596" i="2"/>
  <c r="CQ1596" i="2"/>
  <c r="CP1596" i="2"/>
  <c r="CT1596" i="2"/>
  <c r="CS1596" i="2"/>
  <c r="CM1602" i="2"/>
  <c r="EM1602" i="2"/>
  <c r="EG1602" i="2"/>
  <c r="EA1602" i="2"/>
  <c r="DU1602" i="2"/>
  <c r="DO1602" i="2"/>
  <c r="DI1602" i="2"/>
  <c r="DC1602" i="2"/>
  <c r="CW1602" i="2"/>
  <c r="EF1602" i="2"/>
  <c r="DZ1602" i="2"/>
  <c r="DT1602" i="2"/>
  <c r="DN1602" i="2"/>
  <c r="DH1602" i="2"/>
  <c r="DB1602" i="2"/>
  <c r="EE1602" i="2"/>
  <c r="DY1602" i="2"/>
  <c r="DS1602" i="2"/>
  <c r="DM1602" i="2"/>
  <c r="DG1602" i="2"/>
  <c r="DA1602" i="2"/>
  <c r="ED1602" i="2"/>
  <c r="DX1602" i="2"/>
  <c r="DR1602" i="2"/>
  <c r="DL1602" i="2"/>
  <c r="DF1602" i="2"/>
  <c r="CZ1602" i="2"/>
  <c r="EI1602" i="2"/>
  <c r="EC1602" i="2"/>
  <c r="DW1602" i="2"/>
  <c r="DQ1602" i="2"/>
  <c r="DK1602" i="2"/>
  <c r="DE1602" i="2"/>
  <c r="CY1602" i="2"/>
  <c r="EH1602" i="2"/>
  <c r="EB1602" i="2"/>
  <c r="DV1602" i="2"/>
  <c r="DP1602" i="2"/>
  <c r="DJ1602" i="2"/>
  <c r="DD1602" i="2"/>
  <c r="CX1602" i="2"/>
  <c r="CR1602" i="2"/>
  <c r="CV1602" i="2"/>
  <c r="CU1602" i="2"/>
  <c r="CQ1602" i="2"/>
  <c r="CP1602" i="2"/>
  <c r="CT1602" i="2"/>
  <c r="CS1602" i="2"/>
  <c r="CM1608" i="2"/>
  <c r="EM1608" i="2"/>
  <c r="EG1608" i="2"/>
  <c r="EA1608" i="2"/>
  <c r="DU1608" i="2"/>
  <c r="DO1608" i="2"/>
  <c r="DI1608" i="2"/>
  <c r="DC1608" i="2"/>
  <c r="CW1608" i="2"/>
  <c r="EF1608" i="2"/>
  <c r="DZ1608" i="2"/>
  <c r="DT1608" i="2"/>
  <c r="DN1608" i="2"/>
  <c r="DH1608" i="2"/>
  <c r="DB1608" i="2"/>
  <c r="EE1608" i="2"/>
  <c r="DY1608" i="2"/>
  <c r="DS1608" i="2"/>
  <c r="DM1608" i="2"/>
  <c r="DG1608" i="2"/>
  <c r="DA1608" i="2"/>
  <c r="ED1608" i="2"/>
  <c r="DX1608" i="2"/>
  <c r="DR1608" i="2"/>
  <c r="DL1608" i="2"/>
  <c r="DF1608" i="2"/>
  <c r="CZ1608" i="2"/>
  <c r="EI1608" i="2"/>
  <c r="EC1608" i="2"/>
  <c r="DW1608" i="2"/>
  <c r="DQ1608" i="2"/>
  <c r="DK1608" i="2"/>
  <c r="DE1608" i="2"/>
  <c r="CY1608" i="2"/>
  <c r="EH1608" i="2"/>
  <c r="EB1608" i="2"/>
  <c r="DV1608" i="2"/>
  <c r="DP1608" i="2"/>
  <c r="DJ1608" i="2"/>
  <c r="DD1608" i="2"/>
  <c r="CX1608" i="2"/>
  <c r="CR1608" i="2"/>
  <c r="CV1608" i="2"/>
  <c r="CU1608" i="2"/>
  <c r="CQ1608" i="2"/>
  <c r="CP1608" i="2"/>
  <c r="CT1608" i="2"/>
  <c r="CS1608" i="2"/>
  <c r="CM1614" i="2"/>
  <c r="EM1614" i="2"/>
  <c r="EG1614" i="2"/>
  <c r="EA1614" i="2"/>
  <c r="DU1614" i="2"/>
  <c r="DO1614" i="2"/>
  <c r="DI1614" i="2"/>
  <c r="DC1614" i="2"/>
  <c r="CW1614" i="2"/>
  <c r="EF1614" i="2"/>
  <c r="DZ1614" i="2"/>
  <c r="DT1614" i="2"/>
  <c r="DN1614" i="2"/>
  <c r="DH1614" i="2"/>
  <c r="DB1614" i="2"/>
  <c r="EE1614" i="2"/>
  <c r="DY1614" i="2"/>
  <c r="DS1614" i="2"/>
  <c r="DM1614" i="2"/>
  <c r="DG1614" i="2"/>
  <c r="DA1614" i="2"/>
  <c r="ED1614" i="2"/>
  <c r="DX1614" i="2"/>
  <c r="DR1614" i="2"/>
  <c r="DL1614" i="2"/>
  <c r="DF1614" i="2"/>
  <c r="CZ1614" i="2"/>
  <c r="EI1614" i="2"/>
  <c r="EC1614" i="2"/>
  <c r="DW1614" i="2"/>
  <c r="DQ1614" i="2"/>
  <c r="DK1614" i="2"/>
  <c r="DE1614" i="2"/>
  <c r="CY1614" i="2"/>
  <c r="EH1614" i="2"/>
  <c r="EB1614" i="2"/>
  <c r="DV1614" i="2"/>
  <c r="DP1614" i="2"/>
  <c r="DJ1614" i="2"/>
  <c r="DD1614" i="2"/>
  <c r="CX1614" i="2"/>
  <c r="CR1614" i="2"/>
  <c r="CV1614" i="2"/>
  <c r="CU1614" i="2"/>
  <c r="CQ1614" i="2"/>
  <c r="CP1614" i="2"/>
  <c r="CT1614" i="2"/>
  <c r="CS1614" i="2"/>
  <c r="CM1620" i="2"/>
  <c r="EM1620" i="2"/>
  <c r="EG1620" i="2"/>
  <c r="EA1620" i="2"/>
  <c r="DU1620" i="2"/>
  <c r="DO1620" i="2"/>
  <c r="DI1620" i="2"/>
  <c r="DC1620" i="2"/>
  <c r="CW1620" i="2"/>
  <c r="EF1620" i="2"/>
  <c r="DZ1620" i="2"/>
  <c r="DT1620" i="2"/>
  <c r="DN1620" i="2"/>
  <c r="DH1620" i="2"/>
  <c r="DB1620" i="2"/>
  <c r="EE1620" i="2"/>
  <c r="DY1620" i="2"/>
  <c r="DS1620" i="2"/>
  <c r="DM1620" i="2"/>
  <c r="DG1620" i="2"/>
  <c r="DA1620" i="2"/>
  <c r="ED1620" i="2"/>
  <c r="DX1620" i="2"/>
  <c r="DR1620" i="2"/>
  <c r="DL1620" i="2"/>
  <c r="DF1620" i="2"/>
  <c r="CZ1620" i="2"/>
  <c r="EI1620" i="2"/>
  <c r="EC1620" i="2"/>
  <c r="DW1620" i="2"/>
  <c r="DQ1620" i="2"/>
  <c r="DK1620" i="2"/>
  <c r="DE1620" i="2"/>
  <c r="CY1620" i="2"/>
  <c r="EH1620" i="2"/>
  <c r="EB1620" i="2"/>
  <c r="DV1620" i="2"/>
  <c r="DP1620" i="2"/>
  <c r="DJ1620" i="2"/>
  <c r="DD1620" i="2"/>
  <c r="CX1620" i="2"/>
  <c r="CR1620" i="2"/>
  <c r="CV1620" i="2"/>
  <c r="CU1620" i="2"/>
  <c r="CQ1620" i="2"/>
  <c r="CP1620" i="2"/>
  <c r="CT1620" i="2"/>
  <c r="CS1620" i="2"/>
  <c r="CM1626" i="2"/>
  <c r="EM1626" i="2"/>
  <c r="EG1626" i="2"/>
  <c r="EA1626" i="2"/>
  <c r="DU1626" i="2"/>
  <c r="DO1626" i="2"/>
  <c r="DI1626" i="2"/>
  <c r="DC1626" i="2"/>
  <c r="CW1626" i="2"/>
  <c r="EF1626" i="2"/>
  <c r="DZ1626" i="2"/>
  <c r="DT1626" i="2"/>
  <c r="DN1626" i="2"/>
  <c r="DH1626" i="2"/>
  <c r="DB1626" i="2"/>
  <c r="EE1626" i="2"/>
  <c r="DY1626" i="2"/>
  <c r="DS1626" i="2"/>
  <c r="DM1626" i="2"/>
  <c r="DG1626" i="2"/>
  <c r="DA1626" i="2"/>
  <c r="ED1626" i="2"/>
  <c r="DX1626" i="2"/>
  <c r="DR1626" i="2"/>
  <c r="DL1626" i="2"/>
  <c r="DF1626" i="2"/>
  <c r="CZ1626" i="2"/>
  <c r="EI1626" i="2"/>
  <c r="EC1626" i="2"/>
  <c r="DW1626" i="2"/>
  <c r="DQ1626" i="2"/>
  <c r="DK1626" i="2"/>
  <c r="DE1626" i="2"/>
  <c r="CY1626" i="2"/>
  <c r="EH1626" i="2"/>
  <c r="EB1626" i="2"/>
  <c r="DV1626" i="2"/>
  <c r="DP1626" i="2"/>
  <c r="DJ1626" i="2"/>
  <c r="DD1626" i="2"/>
  <c r="CX1626" i="2"/>
  <c r="CR1626" i="2"/>
  <c r="CV1626" i="2"/>
  <c r="CU1626" i="2"/>
  <c r="CQ1626" i="2"/>
  <c r="CP1626" i="2"/>
  <c r="CT1626" i="2"/>
  <c r="CS1626" i="2"/>
  <c r="CM1632" i="2"/>
  <c r="EM1632" i="2"/>
  <c r="EG1632" i="2"/>
  <c r="EA1632" i="2"/>
  <c r="DU1632" i="2"/>
  <c r="DO1632" i="2"/>
  <c r="DI1632" i="2"/>
  <c r="DC1632" i="2"/>
  <c r="CW1632" i="2"/>
  <c r="EF1632" i="2"/>
  <c r="DZ1632" i="2"/>
  <c r="DT1632" i="2"/>
  <c r="DN1632" i="2"/>
  <c r="DH1632" i="2"/>
  <c r="DB1632" i="2"/>
  <c r="EE1632" i="2"/>
  <c r="DY1632" i="2"/>
  <c r="DS1632" i="2"/>
  <c r="DM1632" i="2"/>
  <c r="DG1632" i="2"/>
  <c r="DA1632" i="2"/>
  <c r="ED1632" i="2"/>
  <c r="DX1632" i="2"/>
  <c r="DR1632" i="2"/>
  <c r="DL1632" i="2"/>
  <c r="DF1632" i="2"/>
  <c r="CZ1632" i="2"/>
  <c r="EI1632" i="2"/>
  <c r="EC1632" i="2"/>
  <c r="DW1632" i="2"/>
  <c r="DQ1632" i="2"/>
  <c r="DK1632" i="2"/>
  <c r="DE1632" i="2"/>
  <c r="CY1632" i="2"/>
  <c r="EH1632" i="2"/>
  <c r="EB1632" i="2"/>
  <c r="DV1632" i="2"/>
  <c r="DP1632" i="2"/>
  <c r="DJ1632" i="2"/>
  <c r="DD1632" i="2"/>
  <c r="CX1632" i="2"/>
  <c r="CR1632" i="2"/>
  <c r="CV1632" i="2"/>
  <c r="CU1632" i="2"/>
  <c r="CQ1632" i="2"/>
  <c r="CP1632" i="2"/>
  <c r="CT1632" i="2"/>
  <c r="CS1632" i="2"/>
  <c r="CM1638" i="2"/>
  <c r="EM1638" i="2"/>
  <c r="EG1638" i="2"/>
  <c r="EA1638" i="2"/>
  <c r="DU1638" i="2"/>
  <c r="DO1638" i="2"/>
  <c r="DI1638" i="2"/>
  <c r="DC1638" i="2"/>
  <c r="CW1638" i="2"/>
  <c r="EF1638" i="2"/>
  <c r="DZ1638" i="2"/>
  <c r="DT1638" i="2"/>
  <c r="DN1638" i="2"/>
  <c r="DH1638" i="2"/>
  <c r="DB1638" i="2"/>
  <c r="EE1638" i="2"/>
  <c r="DY1638" i="2"/>
  <c r="DS1638" i="2"/>
  <c r="DM1638" i="2"/>
  <c r="DG1638" i="2"/>
  <c r="DA1638" i="2"/>
  <c r="ED1638" i="2"/>
  <c r="DX1638" i="2"/>
  <c r="DR1638" i="2"/>
  <c r="DL1638" i="2"/>
  <c r="DF1638" i="2"/>
  <c r="CZ1638" i="2"/>
  <c r="EI1638" i="2"/>
  <c r="EC1638" i="2"/>
  <c r="DW1638" i="2"/>
  <c r="DQ1638" i="2"/>
  <c r="DK1638" i="2"/>
  <c r="DE1638" i="2"/>
  <c r="CY1638" i="2"/>
  <c r="EH1638" i="2"/>
  <c r="EB1638" i="2"/>
  <c r="DV1638" i="2"/>
  <c r="DP1638" i="2"/>
  <c r="DJ1638" i="2"/>
  <c r="DD1638" i="2"/>
  <c r="CX1638" i="2"/>
  <c r="CR1638" i="2"/>
  <c r="CV1638" i="2"/>
  <c r="CU1638" i="2"/>
  <c r="CQ1638" i="2"/>
  <c r="CP1638" i="2"/>
  <c r="CT1638" i="2"/>
  <c r="CS1638" i="2"/>
  <c r="CM1644" i="2"/>
  <c r="EM1644" i="2"/>
  <c r="EG1644" i="2"/>
  <c r="EA1644" i="2"/>
  <c r="DU1644" i="2"/>
  <c r="DO1644" i="2"/>
  <c r="DI1644" i="2"/>
  <c r="DC1644" i="2"/>
  <c r="CW1644" i="2"/>
  <c r="EF1644" i="2"/>
  <c r="DZ1644" i="2"/>
  <c r="DT1644" i="2"/>
  <c r="DN1644" i="2"/>
  <c r="DH1644" i="2"/>
  <c r="DB1644" i="2"/>
  <c r="EE1644" i="2"/>
  <c r="DY1644" i="2"/>
  <c r="DS1644" i="2"/>
  <c r="DM1644" i="2"/>
  <c r="DG1644" i="2"/>
  <c r="DA1644" i="2"/>
  <c r="ED1644" i="2"/>
  <c r="DX1644" i="2"/>
  <c r="DR1644" i="2"/>
  <c r="DL1644" i="2"/>
  <c r="DF1644" i="2"/>
  <c r="CZ1644" i="2"/>
  <c r="EI1644" i="2"/>
  <c r="EC1644" i="2"/>
  <c r="DW1644" i="2"/>
  <c r="DQ1644" i="2"/>
  <c r="DK1644" i="2"/>
  <c r="DE1644" i="2"/>
  <c r="CY1644" i="2"/>
  <c r="EH1644" i="2"/>
  <c r="EB1644" i="2"/>
  <c r="DV1644" i="2"/>
  <c r="DP1644" i="2"/>
  <c r="DJ1644" i="2"/>
  <c r="DD1644" i="2"/>
  <c r="CX1644" i="2"/>
  <c r="CR1644" i="2"/>
  <c r="CV1644" i="2"/>
  <c r="CU1644" i="2"/>
  <c r="CQ1644" i="2"/>
  <c r="CP1644" i="2"/>
  <c r="CT1644" i="2"/>
  <c r="CS1644" i="2"/>
  <c r="CM1650" i="2"/>
  <c r="EM1650" i="2"/>
  <c r="EG1650" i="2"/>
  <c r="EA1650" i="2"/>
  <c r="DU1650" i="2"/>
  <c r="DO1650" i="2"/>
  <c r="DI1650" i="2"/>
  <c r="DC1650" i="2"/>
  <c r="CW1650" i="2"/>
  <c r="EF1650" i="2"/>
  <c r="DZ1650" i="2"/>
  <c r="DT1650" i="2"/>
  <c r="DN1650" i="2"/>
  <c r="DH1650" i="2"/>
  <c r="DB1650" i="2"/>
  <c r="EE1650" i="2"/>
  <c r="DY1650" i="2"/>
  <c r="DS1650" i="2"/>
  <c r="DM1650" i="2"/>
  <c r="DG1650" i="2"/>
  <c r="DA1650" i="2"/>
  <c r="ED1650" i="2"/>
  <c r="DX1650" i="2"/>
  <c r="DR1650" i="2"/>
  <c r="DL1650" i="2"/>
  <c r="DF1650" i="2"/>
  <c r="CZ1650" i="2"/>
  <c r="EI1650" i="2"/>
  <c r="EC1650" i="2"/>
  <c r="DW1650" i="2"/>
  <c r="DQ1650" i="2"/>
  <c r="DK1650" i="2"/>
  <c r="DE1650" i="2"/>
  <c r="CY1650" i="2"/>
  <c r="EH1650" i="2"/>
  <c r="EB1650" i="2"/>
  <c r="DV1650" i="2"/>
  <c r="DP1650" i="2"/>
  <c r="DJ1650" i="2"/>
  <c r="DD1650" i="2"/>
  <c r="CX1650" i="2"/>
  <c r="CR1650" i="2"/>
  <c r="CV1650" i="2"/>
  <c r="CU1650" i="2"/>
  <c r="CQ1650" i="2"/>
  <c r="CP1650" i="2"/>
  <c r="CT1650" i="2"/>
  <c r="CS1650" i="2"/>
  <c r="CM1656" i="2"/>
  <c r="EM1656" i="2"/>
  <c r="EG1656" i="2"/>
  <c r="EA1656" i="2"/>
  <c r="DU1656" i="2"/>
  <c r="DO1656" i="2"/>
  <c r="DI1656" i="2"/>
  <c r="DC1656" i="2"/>
  <c r="CW1656" i="2"/>
  <c r="EF1656" i="2"/>
  <c r="DZ1656" i="2"/>
  <c r="DT1656" i="2"/>
  <c r="DN1656" i="2"/>
  <c r="DH1656" i="2"/>
  <c r="DB1656" i="2"/>
  <c r="EE1656" i="2"/>
  <c r="DY1656" i="2"/>
  <c r="DS1656" i="2"/>
  <c r="DM1656" i="2"/>
  <c r="DG1656" i="2"/>
  <c r="DA1656" i="2"/>
  <c r="ED1656" i="2"/>
  <c r="DX1656" i="2"/>
  <c r="DR1656" i="2"/>
  <c r="DL1656" i="2"/>
  <c r="DF1656" i="2"/>
  <c r="CZ1656" i="2"/>
  <c r="EI1656" i="2"/>
  <c r="EC1656" i="2"/>
  <c r="DW1656" i="2"/>
  <c r="DQ1656" i="2"/>
  <c r="DK1656" i="2"/>
  <c r="DE1656" i="2"/>
  <c r="CY1656" i="2"/>
  <c r="EH1656" i="2"/>
  <c r="EB1656" i="2"/>
  <c r="DV1656" i="2"/>
  <c r="DP1656" i="2"/>
  <c r="DJ1656" i="2"/>
  <c r="DD1656" i="2"/>
  <c r="CX1656" i="2"/>
  <c r="CR1656" i="2"/>
  <c r="CV1656" i="2"/>
  <c r="CU1656" i="2"/>
  <c r="CQ1656" i="2"/>
  <c r="CP1656" i="2"/>
  <c r="CT1656" i="2"/>
  <c r="CS1656" i="2"/>
  <c r="CM1662" i="2"/>
  <c r="EM1662" i="2"/>
  <c r="EG1662" i="2"/>
  <c r="EA1662" i="2"/>
  <c r="DU1662" i="2"/>
  <c r="DO1662" i="2"/>
  <c r="DI1662" i="2"/>
  <c r="DC1662" i="2"/>
  <c r="CW1662" i="2"/>
  <c r="EF1662" i="2"/>
  <c r="DZ1662" i="2"/>
  <c r="DT1662" i="2"/>
  <c r="DN1662" i="2"/>
  <c r="DH1662" i="2"/>
  <c r="DB1662" i="2"/>
  <c r="EE1662" i="2"/>
  <c r="DY1662" i="2"/>
  <c r="DS1662" i="2"/>
  <c r="DM1662" i="2"/>
  <c r="DG1662" i="2"/>
  <c r="DA1662" i="2"/>
  <c r="ED1662" i="2"/>
  <c r="DX1662" i="2"/>
  <c r="DR1662" i="2"/>
  <c r="DL1662" i="2"/>
  <c r="DF1662" i="2"/>
  <c r="CZ1662" i="2"/>
  <c r="EI1662" i="2"/>
  <c r="EC1662" i="2"/>
  <c r="DW1662" i="2"/>
  <c r="DQ1662" i="2"/>
  <c r="DK1662" i="2"/>
  <c r="DE1662" i="2"/>
  <c r="CY1662" i="2"/>
  <c r="EH1662" i="2"/>
  <c r="EB1662" i="2"/>
  <c r="DV1662" i="2"/>
  <c r="DP1662" i="2"/>
  <c r="DJ1662" i="2"/>
  <c r="DD1662" i="2"/>
  <c r="CX1662" i="2"/>
  <c r="CR1662" i="2"/>
  <c r="CV1662" i="2"/>
  <c r="CU1662" i="2"/>
  <c r="CQ1662" i="2"/>
  <c r="CP1662" i="2"/>
  <c r="CT1662" i="2"/>
  <c r="CS1662" i="2"/>
  <c r="CM1668" i="2"/>
  <c r="EM1668" i="2"/>
  <c r="EG1668" i="2"/>
  <c r="EA1668" i="2"/>
  <c r="DU1668" i="2"/>
  <c r="DO1668" i="2"/>
  <c r="DI1668" i="2"/>
  <c r="DC1668" i="2"/>
  <c r="CW1668" i="2"/>
  <c r="EF1668" i="2"/>
  <c r="DZ1668" i="2"/>
  <c r="DT1668" i="2"/>
  <c r="DN1668" i="2"/>
  <c r="DH1668" i="2"/>
  <c r="DB1668" i="2"/>
  <c r="EE1668" i="2"/>
  <c r="DY1668" i="2"/>
  <c r="DS1668" i="2"/>
  <c r="DM1668" i="2"/>
  <c r="DG1668" i="2"/>
  <c r="DA1668" i="2"/>
  <c r="ED1668" i="2"/>
  <c r="DX1668" i="2"/>
  <c r="DR1668" i="2"/>
  <c r="DL1668" i="2"/>
  <c r="DF1668" i="2"/>
  <c r="CZ1668" i="2"/>
  <c r="EI1668" i="2"/>
  <c r="EC1668" i="2"/>
  <c r="DW1668" i="2"/>
  <c r="DQ1668" i="2"/>
  <c r="DK1668" i="2"/>
  <c r="DE1668" i="2"/>
  <c r="CY1668" i="2"/>
  <c r="EH1668" i="2"/>
  <c r="EB1668" i="2"/>
  <c r="DV1668" i="2"/>
  <c r="DP1668" i="2"/>
  <c r="DJ1668" i="2"/>
  <c r="DD1668" i="2"/>
  <c r="CX1668" i="2"/>
  <c r="CR1668" i="2"/>
  <c r="CV1668" i="2"/>
  <c r="CU1668" i="2"/>
  <c r="CQ1668" i="2"/>
  <c r="CP1668" i="2"/>
  <c r="CT1668" i="2"/>
  <c r="CS1668" i="2"/>
  <c r="CM1674" i="2"/>
  <c r="EM1674" i="2"/>
  <c r="EE1674" i="2"/>
  <c r="DY1674" i="2"/>
  <c r="DS1674" i="2"/>
  <c r="DM1674" i="2"/>
  <c r="DG1674" i="2"/>
  <c r="DA1674" i="2"/>
  <c r="ED1674" i="2"/>
  <c r="DW1674" i="2"/>
  <c r="DP1674" i="2"/>
  <c r="DI1674" i="2"/>
  <c r="DB1674" i="2"/>
  <c r="EC1674" i="2"/>
  <c r="DV1674" i="2"/>
  <c r="DO1674" i="2"/>
  <c r="DH1674" i="2"/>
  <c r="CZ1674" i="2"/>
  <c r="EI1674" i="2"/>
  <c r="EB1674" i="2"/>
  <c r="DU1674" i="2"/>
  <c r="DN1674" i="2"/>
  <c r="DF1674" i="2"/>
  <c r="CY1674" i="2"/>
  <c r="EH1674" i="2"/>
  <c r="EA1674" i="2"/>
  <c r="DT1674" i="2"/>
  <c r="DL1674" i="2"/>
  <c r="DE1674" i="2"/>
  <c r="CX1674" i="2"/>
  <c r="EG1674" i="2"/>
  <c r="DZ1674" i="2"/>
  <c r="DR1674" i="2"/>
  <c r="DK1674" i="2"/>
  <c r="DD1674" i="2"/>
  <c r="CW1674" i="2"/>
  <c r="EF1674" i="2"/>
  <c r="DX1674" i="2"/>
  <c r="DQ1674" i="2"/>
  <c r="DJ1674" i="2"/>
  <c r="DC1674" i="2"/>
  <c r="CR1674" i="2"/>
  <c r="CV1674" i="2"/>
  <c r="CU1674" i="2"/>
  <c r="CQ1674" i="2"/>
  <c r="CP1674" i="2"/>
  <c r="CT1674" i="2"/>
  <c r="CS1674" i="2"/>
  <c r="CM1680" i="2"/>
  <c r="EM1680" i="2"/>
  <c r="ED1680" i="2"/>
  <c r="DX1680" i="2"/>
  <c r="DR1680" i="2"/>
  <c r="DL1680" i="2"/>
  <c r="DF1680" i="2"/>
  <c r="CZ1680" i="2"/>
  <c r="EI1680" i="2"/>
  <c r="EC1680" i="2"/>
  <c r="DW1680" i="2"/>
  <c r="DQ1680" i="2"/>
  <c r="DK1680" i="2"/>
  <c r="DE1680" i="2"/>
  <c r="CY1680" i="2"/>
  <c r="EH1680" i="2"/>
  <c r="EB1680" i="2"/>
  <c r="DV1680" i="2"/>
  <c r="DP1680" i="2"/>
  <c r="DJ1680" i="2"/>
  <c r="DD1680" i="2"/>
  <c r="CX1680" i="2"/>
  <c r="EG1680" i="2"/>
  <c r="EA1680" i="2"/>
  <c r="DU1680" i="2"/>
  <c r="DO1680" i="2"/>
  <c r="DI1680" i="2"/>
  <c r="DC1680" i="2"/>
  <c r="CW1680" i="2"/>
  <c r="EF1680" i="2"/>
  <c r="DZ1680" i="2"/>
  <c r="DT1680" i="2"/>
  <c r="DN1680" i="2"/>
  <c r="DH1680" i="2"/>
  <c r="DB1680" i="2"/>
  <c r="EE1680" i="2"/>
  <c r="DY1680" i="2"/>
  <c r="DS1680" i="2"/>
  <c r="DM1680" i="2"/>
  <c r="DG1680" i="2"/>
  <c r="DA1680" i="2"/>
  <c r="CR1680" i="2"/>
  <c r="CV1680" i="2"/>
  <c r="CU1680" i="2"/>
  <c r="CQ1680" i="2"/>
  <c r="CP1680" i="2"/>
  <c r="CT1680" i="2"/>
  <c r="CS1680" i="2"/>
  <c r="CM1686" i="2"/>
  <c r="EM1686" i="2"/>
  <c r="ED1686" i="2"/>
  <c r="DX1686" i="2"/>
  <c r="DR1686" i="2"/>
  <c r="DL1686" i="2"/>
  <c r="DF1686" i="2"/>
  <c r="CZ1686" i="2"/>
  <c r="EI1686" i="2"/>
  <c r="EC1686" i="2"/>
  <c r="DW1686" i="2"/>
  <c r="DQ1686" i="2"/>
  <c r="DK1686" i="2"/>
  <c r="DE1686" i="2"/>
  <c r="CY1686" i="2"/>
  <c r="EH1686" i="2"/>
  <c r="EB1686" i="2"/>
  <c r="DV1686" i="2"/>
  <c r="DP1686" i="2"/>
  <c r="DJ1686" i="2"/>
  <c r="DD1686" i="2"/>
  <c r="CX1686" i="2"/>
  <c r="EG1686" i="2"/>
  <c r="EA1686" i="2"/>
  <c r="DU1686" i="2"/>
  <c r="DO1686" i="2"/>
  <c r="DI1686" i="2"/>
  <c r="DC1686" i="2"/>
  <c r="CW1686" i="2"/>
  <c r="EF1686" i="2"/>
  <c r="DZ1686" i="2"/>
  <c r="DT1686" i="2"/>
  <c r="DN1686" i="2"/>
  <c r="DH1686" i="2"/>
  <c r="DB1686" i="2"/>
  <c r="EE1686" i="2"/>
  <c r="DY1686" i="2"/>
  <c r="DS1686" i="2"/>
  <c r="DM1686" i="2"/>
  <c r="DG1686" i="2"/>
  <c r="DA1686" i="2"/>
  <c r="CR1686" i="2"/>
  <c r="CV1686" i="2"/>
  <c r="CU1686" i="2"/>
  <c r="CQ1686" i="2"/>
  <c r="CP1686" i="2"/>
  <c r="CT1686" i="2"/>
  <c r="CS1686" i="2"/>
  <c r="CM1692" i="2"/>
  <c r="EM1692" i="2"/>
  <c r="ED1692" i="2"/>
  <c r="DX1692" i="2"/>
  <c r="DR1692" i="2"/>
  <c r="DL1692" i="2"/>
  <c r="DF1692" i="2"/>
  <c r="CZ1692" i="2"/>
  <c r="EI1692" i="2"/>
  <c r="EC1692" i="2"/>
  <c r="DW1692" i="2"/>
  <c r="DQ1692" i="2"/>
  <c r="DK1692" i="2"/>
  <c r="DE1692" i="2"/>
  <c r="CY1692" i="2"/>
  <c r="EH1692" i="2"/>
  <c r="EB1692" i="2"/>
  <c r="DV1692" i="2"/>
  <c r="DP1692" i="2"/>
  <c r="DJ1692" i="2"/>
  <c r="DD1692" i="2"/>
  <c r="CX1692" i="2"/>
  <c r="EG1692" i="2"/>
  <c r="EA1692" i="2"/>
  <c r="DU1692" i="2"/>
  <c r="DO1692" i="2"/>
  <c r="DI1692" i="2"/>
  <c r="DC1692" i="2"/>
  <c r="CW1692" i="2"/>
  <c r="EF1692" i="2"/>
  <c r="DZ1692" i="2"/>
  <c r="DT1692" i="2"/>
  <c r="DN1692" i="2"/>
  <c r="DH1692" i="2"/>
  <c r="DB1692" i="2"/>
  <c r="EE1692" i="2"/>
  <c r="DY1692" i="2"/>
  <c r="DS1692" i="2"/>
  <c r="DM1692" i="2"/>
  <c r="DG1692" i="2"/>
  <c r="DA1692" i="2"/>
  <c r="CR1692" i="2"/>
  <c r="CV1692" i="2"/>
  <c r="CU1692" i="2"/>
  <c r="CQ1692" i="2"/>
  <c r="CP1692" i="2"/>
  <c r="CT1692" i="2"/>
  <c r="CS1692" i="2"/>
  <c r="CM1698" i="2"/>
  <c r="EM1698" i="2"/>
  <c r="ED1698" i="2"/>
  <c r="DX1698" i="2"/>
  <c r="DR1698" i="2"/>
  <c r="DL1698" i="2"/>
  <c r="DF1698" i="2"/>
  <c r="CZ1698" i="2"/>
  <c r="EI1698" i="2"/>
  <c r="EC1698" i="2"/>
  <c r="DW1698" i="2"/>
  <c r="DQ1698" i="2"/>
  <c r="DK1698" i="2"/>
  <c r="DE1698" i="2"/>
  <c r="CY1698" i="2"/>
  <c r="EH1698" i="2"/>
  <c r="EB1698" i="2"/>
  <c r="DV1698" i="2"/>
  <c r="DP1698" i="2"/>
  <c r="DJ1698" i="2"/>
  <c r="DD1698" i="2"/>
  <c r="CX1698" i="2"/>
  <c r="EG1698" i="2"/>
  <c r="EA1698" i="2"/>
  <c r="DU1698" i="2"/>
  <c r="DO1698" i="2"/>
  <c r="DI1698" i="2"/>
  <c r="DC1698" i="2"/>
  <c r="CW1698" i="2"/>
  <c r="EF1698" i="2"/>
  <c r="DZ1698" i="2"/>
  <c r="DT1698" i="2"/>
  <c r="DN1698" i="2"/>
  <c r="DH1698" i="2"/>
  <c r="DB1698" i="2"/>
  <c r="EE1698" i="2"/>
  <c r="DY1698" i="2"/>
  <c r="DS1698" i="2"/>
  <c r="DM1698" i="2"/>
  <c r="DG1698" i="2"/>
  <c r="DA1698" i="2"/>
  <c r="CR1698" i="2"/>
  <c r="CV1698" i="2"/>
  <c r="CU1698" i="2"/>
  <c r="CQ1698" i="2"/>
  <c r="CP1698" i="2"/>
  <c r="CT1698" i="2"/>
  <c r="CS1698" i="2"/>
  <c r="CM1704" i="2"/>
  <c r="EM1704" i="2"/>
  <c r="ED1704" i="2"/>
  <c r="DX1704" i="2"/>
  <c r="DR1704" i="2"/>
  <c r="DL1704" i="2"/>
  <c r="DF1704" i="2"/>
  <c r="CZ1704" i="2"/>
  <c r="EI1704" i="2"/>
  <c r="EC1704" i="2"/>
  <c r="DW1704" i="2"/>
  <c r="DQ1704" i="2"/>
  <c r="DK1704" i="2"/>
  <c r="DE1704" i="2"/>
  <c r="CY1704" i="2"/>
  <c r="EH1704" i="2"/>
  <c r="EB1704" i="2"/>
  <c r="DV1704" i="2"/>
  <c r="DP1704" i="2"/>
  <c r="DJ1704" i="2"/>
  <c r="DD1704" i="2"/>
  <c r="CX1704" i="2"/>
  <c r="EG1704" i="2"/>
  <c r="EA1704" i="2"/>
  <c r="DU1704" i="2"/>
  <c r="DO1704" i="2"/>
  <c r="DI1704" i="2"/>
  <c r="DC1704" i="2"/>
  <c r="CW1704" i="2"/>
  <c r="EF1704" i="2"/>
  <c r="DZ1704" i="2"/>
  <c r="DT1704" i="2"/>
  <c r="DN1704" i="2"/>
  <c r="DH1704" i="2"/>
  <c r="DB1704" i="2"/>
  <c r="EE1704" i="2"/>
  <c r="DY1704" i="2"/>
  <c r="DS1704" i="2"/>
  <c r="DM1704" i="2"/>
  <c r="DG1704" i="2"/>
  <c r="DA1704" i="2"/>
  <c r="CR1704" i="2"/>
  <c r="CV1704" i="2"/>
  <c r="CU1704" i="2"/>
  <c r="CQ1704" i="2"/>
  <c r="CP1704" i="2"/>
  <c r="CT1704" i="2"/>
  <c r="CS1704" i="2"/>
  <c r="CM1710" i="2"/>
  <c r="EM1710" i="2"/>
  <c r="ED1710" i="2"/>
  <c r="DX1710" i="2"/>
  <c r="DR1710" i="2"/>
  <c r="DL1710" i="2"/>
  <c r="DF1710" i="2"/>
  <c r="CZ1710" i="2"/>
  <c r="EI1710" i="2"/>
  <c r="EC1710" i="2"/>
  <c r="DW1710" i="2"/>
  <c r="DQ1710" i="2"/>
  <c r="DK1710" i="2"/>
  <c r="DE1710" i="2"/>
  <c r="CY1710" i="2"/>
  <c r="EH1710" i="2"/>
  <c r="EB1710" i="2"/>
  <c r="DV1710" i="2"/>
  <c r="DP1710" i="2"/>
  <c r="DJ1710" i="2"/>
  <c r="DD1710" i="2"/>
  <c r="CX1710" i="2"/>
  <c r="EG1710" i="2"/>
  <c r="EA1710" i="2"/>
  <c r="DU1710" i="2"/>
  <c r="DO1710" i="2"/>
  <c r="DI1710" i="2"/>
  <c r="DC1710" i="2"/>
  <c r="CW1710" i="2"/>
  <c r="EF1710" i="2"/>
  <c r="DZ1710" i="2"/>
  <c r="DT1710" i="2"/>
  <c r="DN1710" i="2"/>
  <c r="DH1710" i="2"/>
  <c r="DB1710" i="2"/>
  <c r="EE1710" i="2"/>
  <c r="DY1710" i="2"/>
  <c r="DS1710" i="2"/>
  <c r="DM1710" i="2"/>
  <c r="DG1710" i="2"/>
  <c r="DA1710" i="2"/>
  <c r="CR1710" i="2"/>
  <c r="CV1710" i="2"/>
  <c r="CU1710" i="2"/>
  <c r="CQ1710" i="2"/>
  <c r="CP1710" i="2"/>
  <c r="CT1710" i="2"/>
  <c r="CS1710" i="2"/>
  <c r="CM1716" i="2"/>
  <c r="EM1716" i="2"/>
  <c r="ED1716" i="2"/>
  <c r="DX1716" i="2"/>
  <c r="DR1716" i="2"/>
  <c r="DL1716" i="2"/>
  <c r="DF1716" i="2"/>
  <c r="CZ1716" i="2"/>
  <c r="EI1716" i="2"/>
  <c r="EC1716" i="2"/>
  <c r="DW1716" i="2"/>
  <c r="DQ1716" i="2"/>
  <c r="DK1716" i="2"/>
  <c r="DE1716" i="2"/>
  <c r="CY1716" i="2"/>
  <c r="EH1716" i="2"/>
  <c r="EB1716" i="2"/>
  <c r="DV1716" i="2"/>
  <c r="DP1716" i="2"/>
  <c r="DJ1716" i="2"/>
  <c r="DD1716" i="2"/>
  <c r="CX1716" i="2"/>
  <c r="EG1716" i="2"/>
  <c r="EA1716" i="2"/>
  <c r="DU1716" i="2"/>
  <c r="DO1716" i="2"/>
  <c r="DI1716" i="2"/>
  <c r="DC1716" i="2"/>
  <c r="CW1716" i="2"/>
  <c r="EF1716" i="2"/>
  <c r="DZ1716" i="2"/>
  <c r="DT1716" i="2"/>
  <c r="DN1716" i="2"/>
  <c r="DH1716" i="2"/>
  <c r="DB1716" i="2"/>
  <c r="EE1716" i="2"/>
  <c r="DY1716" i="2"/>
  <c r="DS1716" i="2"/>
  <c r="DM1716" i="2"/>
  <c r="DG1716" i="2"/>
  <c r="DA1716" i="2"/>
  <c r="CR1716" i="2"/>
  <c r="CV1716" i="2"/>
  <c r="CU1716" i="2"/>
  <c r="CQ1716" i="2"/>
  <c r="CP1716" i="2"/>
  <c r="CT1716" i="2"/>
  <c r="CS1716" i="2"/>
  <c r="CM1722" i="2"/>
  <c r="EM1722" i="2"/>
  <c r="ED1722" i="2"/>
  <c r="DX1722" i="2"/>
  <c r="DR1722" i="2"/>
  <c r="DL1722" i="2"/>
  <c r="DF1722" i="2"/>
  <c r="CZ1722" i="2"/>
  <c r="EI1722" i="2"/>
  <c r="EC1722" i="2"/>
  <c r="DW1722" i="2"/>
  <c r="DQ1722" i="2"/>
  <c r="DK1722" i="2"/>
  <c r="DE1722" i="2"/>
  <c r="CY1722" i="2"/>
  <c r="EH1722" i="2"/>
  <c r="EB1722" i="2"/>
  <c r="DV1722" i="2"/>
  <c r="DP1722" i="2"/>
  <c r="DJ1722" i="2"/>
  <c r="DD1722" i="2"/>
  <c r="CX1722" i="2"/>
  <c r="EG1722" i="2"/>
  <c r="EA1722" i="2"/>
  <c r="DU1722" i="2"/>
  <c r="DO1722" i="2"/>
  <c r="DI1722" i="2"/>
  <c r="DC1722" i="2"/>
  <c r="CW1722" i="2"/>
  <c r="EF1722" i="2"/>
  <c r="DZ1722" i="2"/>
  <c r="DT1722" i="2"/>
  <c r="DN1722" i="2"/>
  <c r="DH1722" i="2"/>
  <c r="DB1722" i="2"/>
  <c r="EE1722" i="2"/>
  <c r="DY1722" i="2"/>
  <c r="DS1722" i="2"/>
  <c r="DM1722" i="2"/>
  <c r="DG1722" i="2"/>
  <c r="DA1722" i="2"/>
  <c r="CR1722" i="2"/>
  <c r="CV1722" i="2"/>
  <c r="CU1722" i="2"/>
  <c r="CQ1722" i="2"/>
  <c r="CP1722" i="2"/>
  <c r="CT1722" i="2"/>
  <c r="CS1722" i="2"/>
  <c r="CM1728" i="2"/>
  <c r="EM1728" i="2"/>
  <c r="ED1728" i="2"/>
  <c r="DX1728" i="2"/>
  <c r="DR1728" i="2"/>
  <c r="DL1728" i="2"/>
  <c r="DF1728" i="2"/>
  <c r="CZ1728" i="2"/>
  <c r="EI1728" i="2"/>
  <c r="EC1728" i="2"/>
  <c r="DW1728" i="2"/>
  <c r="DQ1728" i="2"/>
  <c r="DK1728" i="2"/>
  <c r="DE1728" i="2"/>
  <c r="CY1728" i="2"/>
  <c r="EH1728" i="2"/>
  <c r="EB1728" i="2"/>
  <c r="DV1728" i="2"/>
  <c r="DP1728" i="2"/>
  <c r="DJ1728" i="2"/>
  <c r="DD1728" i="2"/>
  <c r="CX1728" i="2"/>
  <c r="EG1728" i="2"/>
  <c r="EA1728" i="2"/>
  <c r="DU1728" i="2"/>
  <c r="DO1728" i="2"/>
  <c r="DI1728" i="2"/>
  <c r="DC1728" i="2"/>
  <c r="CW1728" i="2"/>
  <c r="EF1728" i="2"/>
  <c r="DZ1728" i="2"/>
  <c r="DT1728" i="2"/>
  <c r="DN1728" i="2"/>
  <c r="DH1728" i="2"/>
  <c r="DB1728" i="2"/>
  <c r="EE1728" i="2"/>
  <c r="DY1728" i="2"/>
  <c r="DS1728" i="2"/>
  <c r="DM1728" i="2"/>
  <c r="DG1728" i="2"/>
  <c r="DA1728" i="2"/>
  <c r="CR1728" i="2"/>
  <c r="CV1728" i="2"/>
  <c r="CU1728" i="2"/>
  <c r="CQ1728" i="2"/>
  <c r="CP1728" i="2"/>
  <c r="CT1728" i="2"/>
  <c r="CS1728" i="2"/>
  <c r="CM1734" i="2"/>
  <c r="EM1734" i="2"/>
  <c r="ED1734" i="2"/>
  <c r="DX1734" i="2"/>
  <c r="DR1734" i="2"/>
  <c r="DL1734" i="2"/>
  <c r="DF1734" i="2"/>
  <c r="CZ1734" i="2"/>
  <c r="EI1734" i="2"/>
  <c r="EC1734" i="2"/>
  <c r="DW1734" i="2"/>
  <c r="DQ1734" i="2"/>
  <c r="DK1734" i="2"/>
  <c r="DE1734" i="2"/>
  <c r="CY1734" i="2"/>
  <c r="EH1734" i="2"/>
  <c r="EB1734" i="2"/>
  <c r="DV1734" i="2"/>
  <c r="DP1734" i="2"/>
  <c r="DJ1734" i="2"/>
  <c r="DD1734" i="2"/>
  <c r="CX1734" i="2"/>
  <c r="EG1734" i="2"/>
  <c r="EA1734" i="2"/>
  <c r="DU1734" i="2"/>
  <c r="DO1734" i="2"/>
  <c r="DI1734" i="2"/>
  <c r="DC1734" i="2"/>
  <c r="CW1734" i="2"/>
  <c r="EF1734" i="2"/>
  <c r="DZ1734" i="2"/>
  <c r="DT1734" i="2"/>
  <c r="DN1734" i="2"/>
  <c r="DH1734" i="2"/>
  <c r="DB1734" i="2"/>
  <c r="EE1734" i="2"/>
  <c r="DY1734" i="2"/>
  <c r="DS1734" i="2"/>
  <c r="DM1734" i="2"/>
  <c r="DG1734" i="2"/>
  <c r="DA1734" i="2"/>
  <c r="CR1734" i="2"/>
  <c r="CV1734" i="2"/>
  <c r="CU1734" i="2"/>
  <c r="CQ1734" i="2"/>
  <c r="CP1734" i="2"/>
  <c r="CT1734" i="2"/>
  <c r="CS1734" i="2"/>
  <c r="CM1740" i="2"/>
  <c r="EM1740" i="2"/>
  <c r="ED1740" i="2"/>
  <c r="DX1740" i="2"/>
  <c r="DR1740" i="2"/>
  <c r="DL1740" i="2"/>
  <c r="DF1740" i="2"/>
  <c r="CZ1740" i="2"/>
  <c r="EI1740" i="2"/>
  <c r="EC1740" i="2"/>
  <c r="DW1740" i="2"/>
  <c r="DQ1740" i="2"/>
  <c r="DK1740" i="2"/>
  <c r="DE1740" i="2"/>
  <c r="CY1740" i="2"/>
  <c r="EH1740" i="2"/>
  <c r="EB1740" i="2"/>
  <c r="DV1740" i="2"/>
  <c r="DP1740" i="2"/>
  <c r="DJ1740" i="2"/>
  <c r="DD1740" i="2"/>
  <c r="CX1740" i="2"/>
  <c r="EG1740" i="2"/>
  <c r="EA1740" i="2"/>
  <c r="DU1740" i="2"/>
  <c r="DO1740" i="2"/>
  <c r="DI1740" i="2"/>
  <c r="DC1740" i="2"/>
  <c r="CW1740" i="2"/>
  <c r="EF1740" i="2"/>
  <c r="DZ1740" i="2"/>
  <c r="DT1740" i="2"/>
  <c r="DN1740" i="2"/>
  <c r="DH1740" i="2"/>
  <c r="DB1740" i="2"/>
  <c r="EE1740" i="2"/>
  <c r="DY1740" i="2"/>
  <c r="DS1740" i="2"/>
  <c r="DM1740" i="2"/>
  <c r="DG1740" i="2"/>
  <c r="DA1740" i="2"/>
  <c r="CR1740" i="2"/>
  <c r="CV1740" i="2"/>
  <c r="CU1740" i="2"/>
  <c r="CQ1740" i="2"/>
  <c r="CP1740" i="2"/>
  <c r="CT1740" i="2"/>
  <c r="CS1740" i="2"/>
  <c r="CM1746" i="2"/>
  <c r="EM1746" i="2"/>
  <c r="ED1746" i="2"/>
  <c r="DX1746" i="2"/>
  <c r="DR1746" i="2"/>
  <c r="DL1746" i="2"/>
  <c r="DF1746" i="2"/>
  <c r="CZ1746" i="2"/>
  <c r="EI1746" i="2"/>
  <c r="EC1746" i="2"/>
  <c r="DW1746" i="2"/>
  <c r="DQ1746" i="2"/>
  <c r="DK1746" i="2"/>
  <c r="DE1746" i="2"/>
  <c r="CY1746" i="2"/>
  <c r="EH1746" i="2"/>
  <c r="EB1746" i="2"/>
  <c r="DV1746" i="2"/>
  <c r="DP1746" i="2"/>
  <c r="DJ1746" i="2"/>
  <c r="DD1746" i="2"/>
  <c r="CX1746" i="2"/>
  <c r="EG1746" i="2"/>
  <c r="EA1746" i="2"/>
  <c r="DU1746" i="2"/>
  <c r="DO1746" i="2"/>
  <c r="DI1746" i="2"/>
  <c r="DC1746" i="2"/>
  <c r="CW1746" i="2"/>
  <c r="EF1746" i="2"/>
  <c r="DZ1746" i="2"/>
  <c r="DT1746" i="2"/>
  <c r="DN1746" i="2"/>
  <c r="DH1746" i="2"/>
  <c r="DB1746" i="2"/>
  <c r="EE1746" i="2"/>
  <c r="DY1746" i="2"/>
  <c r="DS1746" i="2"/>
  <c r="DM1746" i="2"/>
  <c r="DG1746" i="2"/>
  <c r="DA1746" i="2"/>
  <c r="CR1746" i="2"/>
  <c r="CV1746" i="2"/>
  <c r="CU1746" i="2"/>
  <c r="CQ1746" i="2"/>
  <c r="CP1746" i="2"/>
  <c r="CT1746" i="2"/>
  <c r="CS1746" i="2"/>
  <c r="CM1752" i="2"/>
  <c r="EM1752" i="2"/>
  <c r="ED1752" i="2"/>
  <c r="DX1752" i="2"/>
  <c r="DR1752" i="2"/>
  <c r="DL1752" i="2"/>
  <c r="DF1752" i="2"/>
  <c r="CZ1752" i="2"/>
  <c r="EI1752" i="2"/>
  <c r="EC1752" i="2"/>
  <c r="DW1752" i="2"/>
  <c r="DQ1752" i="2"/>
  <c r="DK1752" i="2"/>
  <c r="DE1752" i="2"/>
  <c r="CY1752" i="2"/>
  <c r="EH1752" i="2"/>
  <c r="EB1752" i="2"/>
  <c r="DV1752" i="2"/>
  <c r="DP1752" i="2"/>
  <c r="DJ1752" i="2"/>
  <c r="DD1752" i="2"/>
  <c r="CX1752" i="2"/>
  <c r="EG1752" i="2"/>
  <c r="EA1752" i="2"/>
  <c r="DU1752" i="2"/>
  <c r="DO1752" i="2"/>
  <c r="DI1752" i="2"/>
  <c r="DC1752" i="2"/>
  <c r="CW1752" i="2"/>
  <c r="EF1752" i="2"/>
  <c r="DZ1752" i="2"/>
  <c r="DT1752" i="2"/>
  <c r="DN1752" i="2"/>
  <c r="DH1752" i="2"/>
  <c r="DB1752" i="2"/>
  <c r="EE1752" i="2"/>
  <c r="DY1752" i="2"/>
  <c r="DS1752" i="2"/>
  <c r="DM1752" i="2"/>
  <c r="DG1752" i="2"/>
  <c r="DA1752" i="2"/>
  <c r="CR1752" i="2"/>
  <c r="CV1752" i="2"/>
  <c r="CU1752" i="2"/>
  <c r="CQ1752" i="2"/>
  <c r="CP1752" i="2"/>
  <c r="CT1752" i="2"/>
  <c r="CS1752" i="2"/>
  <c r="CM1758" i="2"/>
  <c r="EM1758" i="2"/>
  <c r="ED1758" i="2"/>
  <c r="DX1758" i="2"/>
  <c r="DR1758" i="2"/>
  <c r="DL1758" i="2"/>
  <c r="DF1758" i="2"/>
  <c r="CZ1758" i="2"/>
  <c r="EI1758" i="2"/>
  <c r="EC1758" i="2"/>
  <c r="DW1758" i="2"/>
  <c r="DQ1758" i="2"/>
  <c r="DK1758" i="2"/>
  <c r="DE1758" i="2"/>
  <c r="CY1758" i="2"/>
  <c r="EH1758" i="2"/>
  <c r="EB1758" i="2"/>
  <c r="DV1758" i="2"/>
  <c r="DP1758" i="2"/>
  <c r="DJ1758" i="2"/>
  <c r="DD1758" i="2"/>
  <c r="CX1758" i="2"/>
  <c r="EG1758" i="2"/>
  <c r="EA1758" i="2"/>
  <c r="DU1758" i="2"/>
  <c r="DO1758" i="2"/>
  <c r="DI1758" i="2"/>
  <c r="DC1758" i="2"/>
  <c r="CW1758" i="2"/>
  <c r="EF1758" i="2"/>
  <c r="DZ1758" i="2"/>
  <c r="DT1758" i="2"/>
  <c r="DN1758" i="2"/>
  <c r="DH1758" i="2"/>
  <c r="DB1758" i="2"/>
  <c r="EE1758" i="2"/>
  <c r="DY1758" i="2"/>
  <c r="DS1758" i="2"/>
  <c r="DM1758" i="2"/>
  <c r="DG1758" i="2"/>
  <c r="DA1758" i="2"/>
  <c r="CR1758" i="2"/>
  <c r="CV1758" i="2"/>
  <c r="CU1758" i="2"/>
  <c r="CQ1758" i="2"/>
  <c r="CP1758" i="2"/>
  <c r="CT1758" i="2"/>
  <c r="CS1758" i="2"/>
  <c r="CM1764" i="2"/>
  <c r="EM1764" i="2"/>
  <c r="ED1764" i="2"/>
  <c r="DX1764" i="2"/>
  <c r="DR1764" i="2"/>
  <c r="DL1764" i="2"/>
  <c r="DF1764" i="2"/>
  <c r="CZ1764" i="2"/>
  <c r="EI1764" i="2"/>
  <c r="EC1764" i="2"/>
  <c r="DW1764" i="2"/>
  <c r="DQ1764" i="2"/>
  <c r="DK1764" i="2"/>
  <c r="DE1764" i="2"/>
  <c r="CY1764" i="2"/>
  <c r="EH1764" i="2"/>
  <c r="EB1764" i="2"/>
  <c r="DV1764" i="2"/>
  <c r="DP1764" i="2"/>
  <c r="DJ1764" i="2"/>
  <c r="DD1764" i="2"/>
  <c r="CX1764" i="2"/>
  <c r="EG1764" i="2"/>
  <c r="EA1764" i="2"/>
  <c r="DU1764" i="2"/>
  <c r="DO1764" i="2"/>
  <c r="DI1764" i="2"/>
  <c r="DC1764" i="2"/>
  <c r="CW1764" i="2"/>
  <c r="EF1764" i="2"/>
  <c r="DZ1764" i="2"/>
  <c r="DT1764" i="2"/>
  <c r="DN1764" i="2"/>
  <c r="DH1764" i="2"/>
  <c r="DB1764" i="2"/>
  <c r="EE1764" i="2"/>
  <c r="DY1764" i="2"/>
  <c r="DS1764" i="2"/>
  <c r="DM1764" i="2"/>
  <c r="DG1764" i="2"/>
  <c r="DA1764" i="2"/>
  <c r="CR1764" i="2"/>
  <c r="CV1764" i="2"/>
  <c r="CU1764" i="2"/>
  <c r="CQ1764" i="2"/>
  <c r="CP1764" i="2"/>
  <c r="CT1764" i="2"/>
  <c r="CS1764" i="2"/>
  <c r="CM1770" i="2"/>
  <c r="EM1770" i="2"/>
  <c r="ED1770" i="2"/>
  <c r="DX1770" i="2"/>
  <c r="DR1770" i="2"/>
  <c r="DL1770" i="2"/>
  <c r="DF1770" i="2"/>
  <c r="CZ1770" i="2"/>
  <c r="EI1770" i="2"/>
  <c r="EC1770" i="2"/>
  <c r="DW1770" i="2"/>
  <c r="DQ1770" i="2"/>
  <c r="DK1770" i="2"/>
  <c r="DE1770" i="2"/>
  <c r="CY1770" i="2"/>
  <c r="EH1770" i="2"/>
  <c r="EB1770" i="2"/>
  <c r="DV1770" i="2"/>
  <c r="DP1770" i="2"/>
  <c r="DJ1770" i="2"/>
  <c r="DD1770" i="2"/>
  <c r="CX1770" i="2"/>
  <c r="EG1770" i="2"/>
  <c r="EA1770" i="2"/>
  <c r="DU1770" i="2"/>
  <c r="DO1770" i="2"/>
  <c r="DI1770" i="2"/>
  <c r="DC1770" i="2"/>
  <c r="CW1770" i="2"/>
  <c r="EF1770" i="2"/>
  <c r="DZ1770" i="2"/>
  <c r="DT1770" i="2"/>
  <c r="DN1770" i="2"/>
  <c r="DH1770" i="2"/>
  <c r="DB1770" i="2"/>
  <c r="EE1770" i="2"/>
  <c r="DY1770" i="2"/>
  <c r="DS1770" i="2"/>
  <c r="DM1770" i="2"/>
  <c r="DG1770" i="2"/>
  <c r="DA1770" i="2"/>
  <c r="CR1770" i="2"/>
  <c r="CV1770" i="2"/>
  <c r="CU1770" i="2"/>
  <c r="CQ1770" i="2"/>
  <c r="CP1770" i="2"/>
  <c r="CT1770" i="2"/>
  <c r="CS1770" i="2"/>
  <c r="CM1776" i="2"/>
  <c r="EM1776" i="2"/>
  <c r="ED1776" i="2"/>
  <c r="DX1776" i="2"/>
  <c r="DR1776" i="2"/>
  <c r="DL1776" i="2"/>
  <c r="DF1776" i="2"/>
  <c r="CZ1776" i="2"/>
  <c r="EI1776" i="2"/>
  <c r="EC1776" i="2"/>
  <c r="DW1776" i="2"/>
  <c r="DQ1776" i="2"/>
  <c r="DK1776" i="2"/>
  <c r="DE1776" i="2"/>
  <c r="CY1776" i="2"/>
  <c r="EH1776" i="2"/>
  <c r="EB1776" i="2"/>
  <c r="DV1776" i="2"/>
  <c r="DP1776" i="2"/>
  <c r="DJ1776" i="2"/>
  <c r="DD1776" i="2"/>
  <c r="CX1776" i="2"/>
  <c r="EG1776" i="2"/>
  <c r="EA1776" i="2"/>
  <c r="DU1776" i="2"/>
  <c r="DO1776" i="2"/>
  <c r="DI1776" i="2"/>
  <c r="DC1776" i="2"/>
  <c r="CW1776" i="2"/>
  <c r="EF1776" i="2"/>
  <c r="DZ1776" i="2"/>
  <c r="DT1776" i="2"/>
  <c r="DN1776" i="2"/>
  <c r="DH1776" i="2"/>
  <c r="DB1776" i="2"/>
  <c r="EE1776" i="2"/>
  <c r="DY1776" i="2"/>
  <c r="DS1776" i="2"/>
  <c r="DM1776" i="2"/>
  <c r="DG1776" i="2"/>
  <c r="DA1776" i="2"/>
  <c r="CR1776" i="2"/>
  <c r="CV1776" i="2"/>
  <c r="CU1776" i="2"/>
  <c r="CQ1776" i="2"/>
  <c r="CP1776" i="2"/>
  <c r="CT1776" i="2"/>
  <c r="CS1776" i="2"/>
  <c r="CM1782" i="2"/>
  <c r="EM1782" i="2"/>
  <c r="EG1782" i="2"/>
  <c r="EA1782" i="2"/>
  <c r="DU1782" i="2"/>
  <c r="DO1782" i="2"/>
  <c r="DI1782" i="2"/>
  <c r="DC1782" i="2"/>
  <c r="CW1782" i="2"/>
  <c r="EH1782" i="2"/>
  <c r="DZ1782" i="2"/>
  <c r="DS1782" i="2"/>
  <c r="DL1782" i="2"/>
  <c r="DE1782" i="2"/>
  <c r="CX1782" i="2"/>
  <c r="EF1782" i="2"/>
  <c r="DY1782" i="2"/>
  <c r="DR1782" i="2"/>
  <c r="DK1782" i="2"/>
  <c r="DD1782" i="2"/>
  <c r="EE1782" i="2"/>
  <c r="DX1782" i="2"/>
  <c r="DQ1782" i="2"/>
  <c r="DJ1782" i="2"/>
  <c r="DB1782" i="2"/>
  <c r="ED1782" i="2"/>
  <c r="DW1782" i="2"/>
  <c r="DP1782" i="2"/>
  <c r="DH1782" i="2"/>
  <c r="DA1782" i="2"/>
  <c r="EC1782" i="2"/>
  <c r="DV1782" i="2"/>
  <c r="DN1782" i="2"/>
  <c r="DG1782" i="2"/>
  <c r="CZ1782" i="2"/>
  <c r="EI1782" i="2"/>
  <c r="EB1782" i="2"/>
  <c r="DT1782" i="2"/>
  <c r="DM1782" i="2"/>
  <c r="DF1782" i="2"/>
  <c r="CY1782" i="2"/>
  <c r="CR1782" i="2"/>
  <c r="CV1782" i="2"/>
  <c r="CU1782" i="2"/>
  <c r="CQ1782" i="2"/>
  <c r="CP1782" i="2"/>
  <c r="CT1782" i="2"/>
  <c r="CS1782" i="2"/>
  <c r="CM1788" i="2"/>
  <c r="EM1788" i="2"/>
  <c r="EF1788" i="2"/>
  <c r="DZ1788" i="2"/>
  <c r="DT1788" i="2"/>
  <c r="DN1788" i="2"/>
  <c r="DH1788" i="2"/>
  <c r="DB1788" i="2"/>
  <c r="EE1788" i="2"/>
  <c r="DY1788" i="2"/>
  <c r="DS1788" i="2"/>
  <c r="DM1788" i="2"/>
  <c r="DG1788" i="2"/>
  <c r="DA1788" i="2"/>
  <c r="ED1788" i="2"/>
  <c r="DX1788" i="2"/>
  <c r="DR1788" i="2"/>
  <c r="DL1788" i="2"/>
  <c r="DF1788" i="2"/>
  <c r="CZ1788" i="2"/>
  <c r="EI1788" i="2"/>
  <c r="EC1788" i="2"/>
  <c r="DW1788" i="2"/>
  <c r="DQ1788" i="2"/>
  <c r="DK1788" i="2"/>
  <c r="DE1788" i="2"/>
  <c r="CY1788" i="2"/>
  <c r="EH1788" i="2"/>
  <c r="EB1788" i="2"/>
  <c r="DV1788" i="2"/>
  <c r="DP1788" i="2"/>
  <c r="DJ1788" i="2"/>
  <c r="DD1788" i="2"/>
  <c r="CX1788" i="2"/>
  <c r="EG1788" i="2"/>
  <c r="EA1788" i="2"/>
  <c r="DU1788" i="2"/>
  <c r="DO1788" i="2"/>
  <c r="DI1788" i="2"/>
  <c r="DC1788" i="2"/>
  <c r="CW1788" i="2"/>
  <c r="CR1788" i="2"/>
  <c r="CV1788" i="2"/>
  <c r="CU1788" i="2"/>
  <c r="CQ1788" i="2"/>
  <c r="CP1788" i="2"/>
  <c r="CT1788" i="2"/>
  <c r="CS1788" i="2"/>
  <c r="CM1794" i="2"/>
  <c r="EM1794" i="2"/>
  <c r="EF1794" i="2"/>
  <c r="DZ1794" i="2"/>
  <c r="DT1794" i="2"/>
  <c r="DN1794" i="2"/>
  <c r="DH1794" i="2"/>
  <c r="DB1794" i="2"/>
  <c r="EE1794" i="2"/>
  <c r="DY1794" i="2"/>
  <c r="DS1794" i="2"/>
  <c r="DM1794" i="2"/>
  <c r="DG1794" i="2"/>
  <c r="DA1794" i="2"/>
  <c r="ED1794" i="2"/>
  <c r="DX1794" i="2"/>
  <c r="DR1794" i="2"/>
  <c r="DL1794" i="2"/>
  <c r="DF1794" i="2"/>
  <c r="CZ1794" i="2"/>
  <c r="EI1794" i="2"/>
  <c r="EC1794" i="2"/>
  <c r="DW1794" i="2"/>
  <c r="DQ1794" i="2"/>
  <c r="DK1794" i="2"/>
  <c r="DE1794" i="2"/>
  <c r="CY1794" i="2"/>
  <c r="EH1794" i="2"/>
  <c r="EB1794" i="2"/>
  <c r="DV1794" i="2"/>
  <c r="DP1794" i="2"/>
  <c r="DJ1794" i="2"/>
  <c r="DD1794" i="2"/>
  <c r="CX1794" i="2"/>
  <c r="EG1794" i="2"/>
  <c r="EA1794" i="2"/>
  <c r="DU1794" i="2"/>
  <c r="DO1794" i="2"/>
  <c r="DI1794" i="2"/>
  <c r="DC1794" i="2"/>
  <c r="CW1794" i="2"/>
  <c r="CR1794" i="2"/>
  <c r="CV1794" i="2"/>
  <c r="CU1794" i="2"/>
  <c r="CQ1794" i="2"/>
  <c r="CP1794" i="2"/>
  <c r="CT1794" i="2"/>
  <c r="CS1794" i="2"/>
  <c r="CM1800" i="2"/>
  <c r="EM1800" i="2"/>
  <c r="EF1800" i="2"/>
  <c r="DZ1800" i="2"/>
  <c r="DT1800" i="2"/>
  <c r="DN1800" i="2"/>
  <c r="DH1800" i="2"/>
  <c r="DB1800" i="2"/>
  <c r="EE1800" i="2"/>
  <c r="DY1800" i="2"/>
  <c r="DS1800" i="2"/>
  <c r="DM1800" i="2"/>
  <c r="DG1800" i="2"/>
  <c r="DA1800" i="2"/>
  <c r="ED1800" i="2"/>
  <c r="DX1800" i="2"/>
  <c r="DR1800" i="2"/>
  <c r="DL1800" i="2"/>
  <c r="DF1800" i="2"/>
  <c r="CZ1800" i="2"/>
  <c r="EI1800" i="2"/>
  <c r="EC1800" i="2"/>
  <c r="DW1800" i="2"/>
  <c r="DQ1800" i="2"/>
  <c r="DK1800" i="2"/>
  <c r="DE1800" i="2"/>
  <c r="CY1800" i="2"/>
  <c r="EH1800" i="2"/>
  <c r="EB1800" i="2"/>
  <c r="DV1800" i="2"/>
  <c r="DP1800" i="2"/>
  <c r="DJ1800" i="2"/>
  <c r="DD1800" i="2"/>
  <c r="CX1800" i="2"/>
  <c r="EG1800" i="2"/>
  <c r="EA1800" i="2"/>
  <c r="DU1800" i="2"/>
  <c r="DO1800" i="2"/>
  <c r="DI1800" i="2"/>
  <c r="DC1800" i="2"/>
  <c r="CW1800" i="2"/>
  <c r="CR1800" i="2"/>
  <c r="CV1800" i="2"/>
  <c r="CU1800" i="2"/>
  <c r="CQ1800" i="2"/>
  <c r="CP1800" i="2"/>
  <c r="CT1800" i="2"/>
  <c r="CS1800" i="2"/>
  <c r="CM1806" i="2"/>
  <c r="EM1806" i="2"/>
  <c r="EF1806" i="2"/>
  <c r="DZ1806" i="2"/>
  <c r="DT1806" i="2"/>
  <c r="DN1806" i="2"/>
  <c r="DH1806" i="2"/>
  <c r="DB1806" i="2"/>
  <c r="EE1806" i="2"/>
  <c r="DY1806" i="2"/>
  <c r="DS1806" i="2"/>
  <c r="DM1806" i="2"/>
  <c r="DG1806" i="2"/>
  <c r="DA1806" i="2"/>
  <c r="ED1806" i="2"/>
  <c r="DX1806" i="2"/>
  <c r="DR1806" i="2"/>
  <c r="DL1806" i="2"/>
  <c r="DF1806" i="2"/>
  <c r="CZ1806" i="2"/>
  <c r="EI1806" i="2"/>
  <c r="EC1806" i="2"/>
  <c r="DW1806" i="2"/>
  <c r="DQ1806" i="2"/>
  <c r="DK1806" i="2"/>
  <c r="DE1806" i="2"/>
  <c r="CY1806" i="2"/>
  <c r="EH1806" i="2"/>
  <c r="EB1806" i="2"/>
  <c r="DV1806" i="2"/>
  <c r="DP1806" i="2"/>
  <c r="DJ1806" i="2"/>
  <c r="DD1806" i="2"/>
  <c r="CX1806" i="2"/>
  <c r="EG1806" i="2"/>
  <c r="EA1806" i="2"/>
  <c r="DU1806" i="2"/>
  <c r="DO1806" i="2"/>
  <c r="DI1806" i="2"/>
  <c r="DC1806" i="2"/>
  <c r="CW1806" i="2"/>
  <c r="CR1806" i="2"/>
  <c r="CV1806" i="2"/>
  <c r="CU1806" i="2"/>
  <c r="CQ1806" i="2"/>
  <c r="CP1806" i="2"/>
  <c r="CT1806" i="2"/>
  <c r="CS1806" i="2"/>
  <c r="CM1812" i="2"/>
  <c r="EM1812" i="2"/>
  <c r="EF1812" i="2"/>
  <c r="DZ1812" i="2"/>
  <c r="DT1812" i="2"/>
  <c r="DN1812" i="2"/>
  <c r="DH1812" i="2"/>
  <c r="DB1812" i="2"/>
  <c r="EE1812" i="2"/>
  <c r="DY1812" i="2"/>
  <c r="DS1812" i="2"/>
  <c r="DM1812" i="2"/>
  <c r="DG1812" i="2"/>
  <c r="DA1812" i="2"/>
  <c r="ED1812" i="2"/>
  <c r="DX1812" i="2"/>
  <c r="DR1812" i="2"/>
  <c r="DL1812" i="2"/>
  <c r="DF1812" i="2"/>
  <c r="CZ1812" i="2"/>
  <c r="EI1812" i="2"/>
  <c r="EC1812" i="2"/>
  <c r="DW1812" i="2"/>
  <c r="DQ1812" i="2"/>
  <c r="DK1812" i="2"/>
  <c r="DE1812" i="2"/>
  <c r="CY1812" i="2"/>
  <c r="EH1812" i="2"/>
  <c r="EB1812" i="2"/>
  <c r="DV1812" i="2"/>
  <c r="DP1812" i="2"/>
  <c r="DJ1812" i="2"/>
  <c r="DD1812" i="2"/>
  <c r="CX1812" i="2"/>
  <c r="EG1812" i="2"/>
  <c r="EA1812" i="2"/>
  <c r="DU1812" i="2"/>
  <c r="DO1812" i="2"/>
  <c r="DI1812" i="2"/>
  <c r="DC1812" i="2"/>
  <c r="CW1812" i="2"/>
  <c r="CR1812" i="2"/>
  <c r="CV1812" i="2"/>
  <c r="CU1812" i="2"/>
  <c r="CQ1812" i="2"/>
  <c r="CP1812" i="2"/>
  <c r="CT1812" i="2"/>
  <c r="CS1812" i="2"/>
  <c r="CM1818" i="2"/>
  <c r="EM1818" i="2"/>
  <c r="EF1818" i="2"/>
  <c r="DZ1818" i="2"/>
  <c r="DT1818" i="2"/>
  <c r="DN1818" i="2"/>
  <c r="DH1818" i="2"/>
  <c r="DB1818" i="2"/>
  <c r="EE1818" i="2"/>
  <c r="DY1818" i="2"/>
  <c r="DS1818" i="2"/>
  <c r="DM1818" i="2"/>
  <c r="DG1818" i="2"/>
  <c r="DA1818" i="2"/>
  <c r="ED1818" i="2"/>
  <c r="DX1818" i="2"/>
  <c r="DR1818" i="2"/>
  <c r="DL1818" i="2"/>
  <c r="DF1818" i="2"/>
  <c r="CZ1818" i="2"/>
  <c r="EI1818" i="2"/>
  <c r="EC1818" i="2"/>
  <c r="DW1818" i="2"/>
  <c r="DQ1818" i="2"/>
  <c r="DK1818" i="2"/>
  <c r="DE1818" i="2"/>
  <c r="CY1818" i="2"/>
  <c r="EH1818" i="2"/>
  <c r="EB1818" i="2"/>
  <c r="DV1818" i="2"/>
  <c r="DP1818" i="2"/>
  <c r="DJ1818" i="2"/>
  <c r="DD1818" i="2"/>
  <c r="CX1818" i="2"/>
  <c r="EG1818" i="2"/>
  <c r="EA1818" i="2"/>
  <c r="DU1818" i="2"/>
  <c r="DO1818" i="2"/>
  <c r="DI1818" i="2"/>
  <c r="DC1818" i="2"/>
  <c r="CW1818" i="2"/>
  <c r="CR1818" i="2"/>
  <c r="CV1818" i="2"/>
  <c r="CU1818" i="2"/>
  <c r="CQ1818" i="2"/>
  <c r="CP1818" i="2"/>
  <c r="CT1818" i="2"/>
  <c r="CS1818" i="2"/>
  <c r="CM1824" i="2"/>
  <c r="EM1824" i="2"/>
  <c r="EF1824" i="2"/>
  <c r="DZ1824" i="2"/>
  <c r="DT1824" i="2"/>
  <c r="DN1824" i="2"/>
  <c r="DH1824" i="2"/>
  <c r="DB1824" i="2"/>
  <c r="EE1824" i="2"/>
  <c r="DY1824" i="2"/>
  <c r="DS1824" i="2"/>
  <c r="DM1824" i="2"/>
  <c r="DG1824" i="2"/>
  <c r="DA1824" i="2"/>
  <c r="ED1824" i="2"/>
  <c r="DX1824" i="2"/>
  <c r="DR1824" i="2"/>
  <c r="DL1824" i="2"/>
  <c r="DF1824" i="2"/>
  <c r="CZ1824" i="2"/>
  <c r="EI1824" i="2"/>
  <c r="EC1824" i="2"/>
  <c r="DW1824" i="2"/>
  <c r="DQ1824" i="2"/>
  <c r="DK1824" i="2"/>
  <c r="DE1824" i="2"/>
  <c r="CY1824" i="2"/>
  <c r="EH1824" i="2"/>
  <c r="EB1824" i="2"/>
  <c r="DV1824" i="2"/>
  <c r="DP1824" i="2"/>
  <c r="DJ1824" i="2"/>
  <c r="DD1824" i="2"/>
  <c r="CX1824" i="2"/>
  <c r="EG1824" i="2"/>
  <c r="EA1824" i="2"/>
  <c r="DU1824" i="2"/>
  <c r="DO1824" i="2"/>
  <c r="DI1824" i="2"/>
  <c r="DC1824" i="2"/>
  <c r="CW1824" i="2"/>
  <c r="CR1824" i="2"/>
  <c r="CV1824" i="2"/>
  <c r="CU1824" i="2"/>
  <c r="CQ1824" i="2"/>
  <c r="CP1824" i="2"/>
  <c r="CT1824" i="2"/>
  <c r="CS1824" i="2"/>
  <c r="CM1830" i="2"/>
  <c r="EM1830" i="2"/>
  <c r="EF1830" i="2"/>
  <c r="DZ1830" i="2"/>
  <c r="DT1830" i="2"/>
  <c r="DN1830" i="2"/>
  <c r="DH1830" i="2"/>
  <c r="DB1830" i="2"/>
  <c r="EE1830" i="2"/>
  <c r="DY1830" i="2"/>
  <c r="DS1830" i="2"/>
  <c r="DM1830" i="2"/>
  <c r="DG1830" i="2"/>
  <c r="DA1830" i="2"/>
  <c r="ED1830" i="2"/>
  <c r="DX1830" i="2"/>
  <c r="DR1830" i="2"/>
  <c r="DL1830" i="2"/>
  <c r="DF1830" i="2"/>
  <c r="CZ1830" i="2"/>
  <c r="EI1830" i="2"/>
  <c r="EC1830" i="2"/>
  <c r="DW1830" i="2"/>
  <c r="DQ1830" i="2"/>
  <c r="DK1830" i="2"/>
  <c r="DE1830" i="2"/>
  <c r="CY1830" i="2"/>
  <c r="EH1830" i="2"/>
  <c r="EB1830" i="2"/>
  <c r="DV1830" i="2"/>
  <c r="DP1830" i="2"/>
  <c r="DJ1830" i="2"/>
  <c r="DD1830" i="2"/>
  <c r="CX1830" i="2"/>
  <c r="EG1830" i="2"/>
  <c r="EA1830" i="2"/>
  <c r="DU1830" i="2"/>
  <c r="DO1830" i="2"/>
  <c r="DI1830" i="2"/>
  <c r="DC1830" i="2"/>
  <c r="CW1830" i="2"/>
  <c r="CR1830" i="2"/>
  <c r="CV1830" i="2"/>
  <c r="CU1830" i="2"/>
  <c r="CQ1830" i="2"/>
  <c r="CP1830" i="2"/>
  <c r="CT1830" i="2"/>
  <c r="CS1830" i="2"/>
  <c r="CM1836" i="2"/>
  <c r="EM1836" i="2"/>
  <c r="EF1836" i="2"/>
  <c r="DZ1836" i="2"/>
  <c r="DT1836" i="2"/>
  <c r="DN1836" i="2"/>
  <c r="DH1836" i="2"/>
  <c r="DB1836" i="2"/>
  <c r="EE1836" i="2"/>
  <c r="DY1836" i="2"/>
  <c r="DS1836" i="2"/>
  <c r="DM1836" i="2"/>
  <c r="DG1836" i="2"/>
  <c r="DA1836" i="2"/>
  <c r="ED1836" i="2"/>
  <c r="DX1836" i="2"/>
  <c r="DR1836" i="2"/>
  <c r="DL1836" i="2"/>
  <c r="DF1836" i="2"/>
  <c r="CZ1836" i="2"/>
  <c r="EI1836" i="2"/>
  <c r="EC1836" i="2"/>
  <c r="DW1836" i="2"/>
  <c r="DQ1836" i="2"/>
  <c r="DK1836" i="2"/>
  <c r="DE1836" i="2"/>
  <c r="CY1836" i="2"/>
  <c r="EH1836" i="2"/>
  <c r="EB1836" i="2"/>
  <c r="DV1836" i="2"/>
  <c r="DP1836" i="2"/>
  <c r="DJ1836" i="2"/>
  <c r="DD1836" i="2"/>
  <c r="CX1836" i="2"/>
  <c r="EG1836" i="2"/>
  <c r="EA1836" i="2"/>
  <c r="DU1836" i="2"/>
  <c r="DO1836" i="2"/>
  <c r="DI1836" i="2"/>
  <c r="DC1836" i="2"/>
  <c r="CW1836" i="2"/>
  <c r="CR1836" i="2"/>
  <c r="CV1836" i="2"/>
  <c r="CU1836" i="2"/>
  <c r="CQ1836" i="2"/>
  <c r="CP1836" i="2"/>
  <c r="CT1836" i="2"/>
  <c r="CS1836" i="2"/>
  <c r="CM1842" i="2"/>
  <c r="EM1842" i="2"/>
  <c r="EF1842" i="2"/>
  <c r="DZ1842" i="2"/>
  <c r="DT1842" i="2"/>
  <c r="DN1842" i="2"/>
  <c r="DH1842" i="2"/>
  <c r="DB1842" i="2"/>
  <c r="EE1842" i="2"/>
  <c r="DY1842" i="2"/>
  <c r="DS1842" i="2"/>
  <c r="DM1842" i="2"/>
  <c r="DG1842" i="2"/>
  <c r="DA1842" i="2"/>
  <c r="ED1842" i="2"/>
  <c r="DX1842" i="2"/>
  <c r="DR1842" i="2"/>
  <c r="DL1842" i="2"/>
  <c r="DF1842" i="2"/>
  <c r="CZ1842" i="2"/>
  <c r="EI1842" i="2"/>
  <c r="EC1842" i="2"/>
  <c r="DW1842" i="2"/>
  <c r="DQ1842" i="2"/>
  <c r="DK1842" i="2"/>
  <c r="DE1842" i="2"/>
  <c r="CY1842" i="2"/>
  <c r="EH1842" i="2"/>
  <c r="EB1842" i="2"/>
  <c r="DV1842" i="2"/>
  <c r="DP1842" i="2"/>
  <c r="DJ1842" i="2"/>
  <c r="DD1842" i="2"/>
  <c r="CX1842" i="2"/>
  <c r="EG1842" i="2"/>
  <c r="EA1842" i="2"/>
  <c r="DU1842" i="2"/>
  <c r="DO1842" i="2"/>
  <c r="DI1842" i="2"/>
  <c r="DC1842" i="2"/>
  <c r="CW1842" i="2"/>
  <c r="CR1842" i="2"/>
  <c r="CV1842" i="2"/>
  <c r="CU1842" i="2"/>
  <c r="CQ1842" i="2"/>
  <c r="CP1842" i="2"/>
  <c r="CT1842" i="2"/>
  <c r="CS1842" i="2"/>
  <c r="CM1848" i="2"/>
  <c r="EM1848" i="2"/>
  <c r="EF1848" i="2"/>
  <c r="DZ1848" i="2"/>
  <c r="DT1848" i="2"/>
  <c r="DN1848" i="2"/>
  <c r="DH1848" i="2"/>
  <c r="DB1848" i="2"/>
  <c r="EE1848" i="2"/>
  <c r="DY1848" i="2"/>
  <c r="DS1848" i="2"/>
  <c r="DM1848" i="2"/>
  <c r="DG1848" i="2"/>
  <c r="DA1848" i="2"/>
  <c r="ED1848" i="2"/>
  <c r="DX1848" i="2"/>
  <c r="DR1848" i="2"/>
  <c r="DL1848" i="2"/>
  <c r="DF1848" i="2"/>
  <c r="CZ1848" i="2"/>
  <c r="EI1848" i="2"/>
  <c r="EC1848" i="2"/>
  <c r="DW1848" i="2"/>
  <c r="DQ1848" i="2"/>
  <c r="DK1848" i="2"/>
  <c r="DE1848" i="2"/>
  <c r="CY1848" i="2"/>
  <c r="EH1848" i="2"/>
  <c r="EB1848" i="2"/>
  <c r="DV1848" i="2"/>
  <c r="DP1848" i="2"/>
  <c r="DJ1848" i="2"/>
  <c r="DD1848" i="2"/>
  <c r="CX1848" i="2"/>
  <c r="EG1848" i="2"/>
  <c r="EA1848" i="2"/>
  <c r="DU1848" i="2"/>
  <c r="DO1848" i="2"/>
  <c r="DI1848" i="2"/>
  <c r="DC1848" i="2"/>
  <c r="CW1848" i="2"/>
  <c r="CR1848" i="2"/>
  <c r="CV1848" i="2"/>
  <c r="CU1848" i="2"/>
  <c r="CQ1848" i="2"/>
  <c r="CP1848" i="2"/>
  <c r="CT1848" i="2"/>
  <c r="CS1848" i="2"/>
  <c r="CM1854" i="2"/>
  <c r="EM1854" i="2"/>
  <c r="EF1854" i="2"/>
  <c r="DZ1854" i="2"/>
  <c r="DT1854" i="2"/>
  <c r="DN1854" i="2"/>
  <c r="DH1854" i="2"/>
  <c r="DB1854" i="2"/>
  <c r="EE1854" i="2"/>
  <c r="DY1854" i="2"/>
  <c r="DS1854" i="2"/>
  <c r="DM1854" i="2"/>
  <c r="DG1854" i="2"/>
  <c r="DA1854" i="2"/>
  <c r="ED1854" i="2"/>
  <c r="DX1854" i="2"/>
  <c r="DR1854" i="2"/>
  <c r="DL1854" i="2"/>
  <c r="DF1854" i="2"/>
  <c r="CZ1854" i="2"/>
  <c r="EI1854" i="2"/>
  <c r="EC1854" i="2"/>
  <c r="DW1854" i="2"/>
  <c r="DQ1854" i="2"/>
  <c r="DK1854" i="2"/>
  <c r="DE1854" i="2"/>
  <c r="CY1854" i="2"/>
  <c r="EH1854" i="2"/>
  <c r="EB1854" i="2"/>
  <c r="DV1854" i="2"/>
  <c r="DP1854" i="2"/>
  <c r="DJ1854" i="2"/>
  <c r="DD1854" i="2"/>
  <c r="CX1854" i="2"/>
  <c r="EG1854" i="2"/>
  <c r="EA1854" i="2"/>
  <c r="DU1854" i="2"/>
  <c r="DO1854" i="2"/>
  <c r="DI1854" i="2"/>
  <c r="DC1854" i="2"/>
  <c r="CW1854" i="2"/>
  <c r="CR1854" i="2"/>
  <c r="CV1854" i="2"/>
  <c r="CU1854" i="2"/>
  <c r="CQ1854" i="2"/>
  <c r="CP1854" i="2"/>
  <c r="CT1854" i="2"/>
  <c r="CS1854" i="2"/>
  <c r="CM1860" i="2"/>
  <c r="EM1860" i="2"/>
  <c r="EF1860" i="2"/>
  <c r="DZ1860" i="2"/>
  <c r="DT1860" i="2"/>
  <c r="DN1860" i="2"/>
  <c r="DH1860" i="2"/>
  <c r="DB1860" i="2"/>
  <c r="EE1860" i="2"/>
  <c r="DY1860" i="2"/>
  <c r="DS1860" i="2"/>
  <c r="DM1860" i="2"/>
  <c r="DG1860" i="2"/>
  <c r="DA1860" i="2"/>
  <c r="ED1860" i="2"/>
  <c r="DX1860" i="2"/>
  <c r="DR1860" i="2"/>
  <c r="DL1860" i="2"/>
  <c r="DF1860" i="2"/>
  <c r="CZ1860" i="2"/>
  <c r="EI1860" i="2"/>
  <c r="EC1860" i="2"/>
  <c r="DW1860" i="2"/>
  <c r="DQ1860" i="2"/>
  <c r="DK1860" i="2"/>
  <c r="DE1860" i="2"/>
  <c r="CY1860" i="2"/>
  <c r="EH1860" i="2"/>
  <c r="EB1860" i="2"/>
  <c r="DV1860" i="2"/>
  <c r="DP1860" i="2"/>
  <c r="DJ1860" i="2"/>
  <c r="DD1860" i="2"/>
  <c r="CX1860" i="2"/>
  <c r="EG1860" i="2"/>
  <c r="EA1860" i="2"/>
  <c r="DU1860" i="2"/>
  <c r="DO1860" i="2"/>
  <c r="DI1860" i="2"/>
  <c r="DC1860" i="2"/>
  <c r="CW1860" i="2"/>
  <c r="CR1860" i="2"/>
  <c r="CV1860" i="2"/>
  <c r="CU1860" i="2"/>
  <c r="CQ1860" i="2"/>
  <c r="CP1860" i="2"/>
  <c r="CT1860" i="2"/>
  <c r="CS1860" i="2"/>
  <c r="CM1866" i="2"/>
  <c r="EM1866" i="2"/>
  <c r="EF1866" i="2"/>
  <c r="DZ1866" i="2"/>
  <c r="DT1866" i="2"/>
  <c r="DN1866" i="2"/>
  <c r="DH1866" i="2"/>
  <c r="DB1866" i="2"/>
  <c r="EE1866" i="2"/>
  <c r="DY1866" i="2"/>
  <c r="DS1866" i="2"/>
  <c r="DM1866" i="2"/>
  <c r="DG1866" i="2"/>
  <c r="DA1866" i="2"/>
  <c r="ED1866" i="2"/>
  <c r="DX1866" i="2"/>
  <c r="DR1866" i="2"/>
  <c r="DL1866" i="2"/>
  <c r="DF1866" i="2"/>
  <c r="CZ1866" i="2"/>
  <c r="EI1866" i="2"/>
  <c r="EC1866" i="2"/>
  <c r="DW1866" i="2"/>
  <c r="DQ1866" i="2"/>
  <c r="DK1866" i="2"/>
  <c r="DE1866" i="2"/>
  <c r="CY1866" i="2"/>
  <c r="EH1866" i="2"/>
  <c r="EB1866" i="2"/>
  <c r="DV1866" i="2"/>
  <c r="DP1866" i="2"/>
  <c r="DJ1866" i="2"/>
  <c r="DD1866" i="2"/>
  <c r="CX1866" i="2"/>
  <c r="EG1866" i="2"/>
  <c r="EA1866" i="2"/>
  <c r="DU1866" i="2"/>
  <c r="DO1866" i="2"/>
  <c r="DI1866" i="2"/>
  <c r="DC1866" i="2"/>
  <c r="CW1866" i="2"/>
  <c r="CR1866" i="2"/>
  <c r="CV1866" i="2"/>
  <c r="CU1866" i="2"/>
  <c r="CQ1866" i="2"/>
  <c r="CP1866" i="2"/>
  <c r="CT1866" i="2"/>
  <c r="CS1866" i="2"/>
  <c r="CM1872" i="2"/>
  <c r="EM1872" i="2"/>
  <c r="EF1872" i="2"/>
  <c r="DZ1872" i="2"/>
  <c r="DT1872" i="2"/>
  <c r="DN1872" i="2"/>
  <c r="DH1872" i="2"/>
  <c r="DB1872" i="2"/>
  <c r="EE1872" i="2"/>
  <c r="DY1872" i="2"/>
  <c r="DS1872" i="2"/>
  <c r="DM1872" i="2"/>
  <c r="DG1872" i="2"/>
  <c r="DA1872" i="2"/>
  <c r="ED1872" i="2"/>
  <c r="DX1872" i="2"/>
  <c r="DR1872" i="2"/>
  <c r="DL1872" i="2"/>
  <c r="DF1872" i="2"/>
  <c r="CZ1872" i="2"/>
  <c r="EI1872" i="2"/>
  <c r="EC1872" i="2"/>
  <c r="DW1872" i="2"/>
  <c r="DQ1872" i="2"/>
  <c r="DK1872" i="2"/>
  <c r="DE1872" i="2"/>
  <c r="CY1872" i="2"/>
  <c r="EH1872" i="2"/>
  <c r="EB1872" i="2"/>
  <c r="DV1872" i="2"/>
  <c r="DP1872" i="2"/>
  <c r="DJ1872" i="2"/>
  <c r="DD1872" i="2"/>
  <c r="CX1872" i="2"/>
  <c r="EG1872" i="2"/>
  <c r="EA1872" i="2"/>
  <c r="DU1872" i="2"/>
  <c r="DO1872" i="2"/>
  <c r="DI1872" i="2"/>
  <c r="DC1872" i="2"/>
  <c r="CW1872" i="2"/>
  <c r="CR1872" i="2"/>
  <c r="CV1872" i="2"/>
  <c r="CU1872" i="2"/>
  <c r="CQ1872" i="2"/>
  <c r="CP1872" i="2"/>
  <c r="CT1872" i="2"/>
  <c r="CS1872" i="2"/>
  <c r="CM1878" i="2"/>
  <c r="EM1878" i="2"/>
  <c r="EF1878" i="2"/>
  <c r="DZ1878" i="2"/>
  <c r="DT1878" i="2"/>
  <c r="DN1878" i="2"/>
  <c r="DH1878" i="2"/>
  <c r="DB1878" i="2"/>
  <c r="EE1878" i="2"/>
  <c r="DY1878" i="2"/>
  <c r="DS1878" i="2"/>
  <c r="DM1878" i="2"/>
  <c r="DG1878" i="2"/>
  <c r="DA1878" i="2"/>
  <c r="ED1878" i="2"/>
  <c r="DX1878" i="2"/>
  <c r="DR1878" i="2"/>
  <c r="DL1878" i="2"/>
  <c r="DF1878" i="2"/>
  <c r="CZ1878" i="2"/>
  <c r="EI1878" i="2"/>
  <c r="EC1878" i="2"/>
  <c r="DW1878" i="2"/>
  <c r="DQ1878" i="2"/>
  <c r="DK1878" i="2"/>
  <c r="DE1878" i="2"/>
  <c r="CY1878" i="2"/>
  <c r="EH1878" i="2"/>
  <c r="EB1878" i="2"/>
  <c r="DV1878" i="2"/>
  <c r="DP1878" i="2"/>
  <c r="DJ1878" i="2"/>
  <c r="DD1878" i="2"/>
  <c r="CX1878" i="2"/>
  <c r="EG1878" i="2"/>
  <c r="EA1878" i="2"/>
  <c r="DU1878" i="2"/>
  <c r="DO1878" i="2"/>
  <c r="DI1878" i="2"/>
  <c r="DC1878" i="2"/>
  <c r="CW1878" i="2"/>
  <c r="CR1878" i="2"/>
  <c r="CV1878" i="2"/>
  <c r="CU1878" i="2"/>
  <c r="CQ1878" i="2"/>
  <c r="CP1878" i="2"/>
  <c r="CT1878" i="2"/>
  <c r="CS1878" i="2"/>
  <c r="CM1884" i="2"/>
  <c r="EM1884" i="2"/>
  <c r="EF1884" i="2"/>
  <c r="DZ1884" i="2"/>
  <c r="DT1884" i="2"/>
  <c r="DN1884" i="2"/>
  <c r="DH1884" i="2"/>
  <c r="DB1884" i="2"/>
  <c r="EE1884" i="2"/>
  <c r="DY1884" i="2"/>
  <c r="DS1884" i="2"/>
  <c r="DM1884" i="2"/>
  <c r="DG1884" i="2"/>
  <c r="DA1884" i="2"/>
  <c r="ED1884" i="2"/>
  <c r="DX1884" i="2"/>
  <c r="DR1884" i="2"/>
  <c r="DL1884" i="2"/>
  <c r="DF1884" i="2"/>
  <c r="CZ1884" i="2"/>
  <c r="EI1884" i="2"/>
  <c r="EC1884" i="2"/>
  <c r="DW1884" i="2"/>
  <c r="DQ1884" i="2"/>
  <c r="DK1884" i="2"/>
  <c r="DE1884" i="2"/>
  <c r="CY1884" i="2"/>
  <c r="EH1884" i="2"/>
  <c r="EB1884" i="2"/>
  <c r="DV1884" i="2"/>
  <c r="DP1884" i="2"/>
  <c r="DJ1884" i="2"/>
  <c r="DD1884" i="2"/>
  <c r="CX1884" i="2"/>
  <c r="EG1884" i="2"/>
  <c r="EA1884" i="2"/>
  <c r="DU1884" i="2"/>
  <c r="DO1884" i="2"/>
  <c r="DI1884" i="2"/>
  <c r="DC1884" i="2"/>
  <c r="CW1884" i="2"/>
  <c r="CR1884" i="2"/>
  <c r="CV1884" i="2"/>
  <c r="CU1884" i="2"/>
  <c r="CQ1884" i="2"/>
  <c r="CP1884" i="2"/>
  <c r="CT1884" i="2"/>
  <c r="CS1884" i="2"/>
  <c r="CM1890" i="2"/>
  <c r="EM1890" i="2"/>
  <c r="EG1890" i="2"/>
  <c r="EA1890" i="2"/>
  <c r="DU1890" i="2"/>
  <c r="DO1890" i="2"/>
  <c r="DI1890" i="2"/>
  <c r="DC1890" i="2"/>
  <c r="CW1890" i="2"/>
  <c r="EF1890" i="2"/>
  <c r="DZ1890" i="2"/>
  <c r="DT1890" i="2"/>
  <c r="DN1890" i="2"/>
  <c r="DH1890" i="2"/>
  <c r="DB1890" i="2"/>
  <c r="EI1890" i="2"/>
  <c r="EC1890" i="2"/>
  <c r="DW1890" i="2"/>
  <c r="DQ1890" i="2"/>
  <c r="DK1890" i="2"/>
  <c r="EH1890" i="2"/>
  <c r="EB1890" i="2"/>
  <c r="DV1890" i="2"/>
  <c r="DP1890" i="2"/>
  <c r="DJ1890" i="2"/>
  <c r="DD1890" i="2"/>
  <c r="CX1890" i="2"/>
  <c r="EE1890" i="2"/>
  <c r="DM1890" i="2"/>
  <c r="CZ1890" i="2"/>
  <c r="ED1890" i="2"/>
  <c r="DL1890" i="2"/>
  <c r="CY1890" i="2"/>
  <c r="DY1890" i="2"/>
  <c r="DG1890" i="2"/>
  <c r="DX1890" i="2"/>
  <c r="DF1890" i="2"/>
  <c r="DS1890" i="2"/>
  <c r="DE1890" i="2"/>
  <c r="DR1890" i="2"/>
  <c r="DA1890" i="2"/>
  <c r="CR1890" i="2"/>
  <c r="CV1890" i="2"/>
  <c r="CU1890" i="2"/>
  <c r="CQ1890" i="2"/>
  <c r="CP1890" i="2"/>
  <c r="CT1890" i="2"/>
  <c r="CS1890" i="2"/>
  <c r="CM1896" i="2"/>
  <c r="EM1896" i="2"/>
  <c r="EG1896" i="2"/>
  <c r="EA1896" i="2"/>
  <c r="DU1896" i="2"/>
  <c r="DO1896" i="2"/>
  <c r="DI1896" i="2"/>
  <c r="DC1896" i="2"/>
  <c r="CW1896" i="2"/>
  <c r="EF1896" i="2"/>
  <c r="DZ1896" i="2"/>
  <c r="DT1896" i="2"/>
  <c r="DN1896" i="2"/>
  <c r="DH1896" i="2"/>
  <c r="DB1896" i="2"/>
  <c r="EE1896" i="2"/>
  <c r="DY1896" i="2"/>
  <c r="DS1896" i="2"/>
  <c r="DM1896" i="2"/>
  <c r="DG1896" i="2"/>
  <c r="DA1896" i="2"/>
  <c r="ED1896" i="2"/>
  <c r="DX1896" i="2"/>
  <c r="DR1896" i="2"/>
  <c r="DL1896" i="2"/>
  <c r="DF1896" i="2"/>
  <c r="CZ1896" i="2"/>
  <c r="EI1896" i="2"/>
  <c r="EC1896" i="2"/>
  <c r="DW1896" i="2"/>
  <c r="DQ1896" i="2"/>
  <c r="DK1896" i="2"/>
  <c r="DE1896" i="2"/>
  <c r="CY1896" i="2"/>
  <c r="EH1896" i="2"/>
  <c r="EB1896" i="2"/>
  <c r="DV1896" i="2"/>
  <c r="DP1896" i="2"/>
  <c r="DJ1896" i="2"/>
  <c r="DD1896" i="2"/>
  <c r="CX1896" i="2"/>
  <c r="CR1896" i="2"/>
  <c r="CV1896" i="2"/>
  <c r="CU1896" i="2"/>
  <c r="CQ1896" i="2"/>
  <c r="CP1896" i="2"/>
  <c r="CT1896" i="2"/>
  <c r="CS1896" i="2"/>
  <c r="CM1902" i="2"/>
  <c r="EM1902" i="2"/>
  <c r="EG1902" i="2"/>
  <c r="EA1902" i="2"/>
  <c r="DU1902" i="2"/>
  <c r="DO1902" i="2"/>
  <c r="DI1902" i="2"/>
  <c r="DC1902" i="2"/>
  <c r="CW1902" i="2"/>
  <c r="EF1902" i="2"/>
  <c r="DZ1902" i="2"/>
  <c r="DT1902" i="2"/>
  <c r="DN1902" i="2"/>
  <c r="DH1902" i="2"/>
  <c r="DB1902" i="2"/>
  <c r="EE1902" i="2"/>
  <c r="DY1902" i="2"/>
  <c r="DS1902" i="2"/>
  <c r="DM1902" i="2"/>
  <c r="DG1902" i="2"/>
  <c r="DA1902" i="2"/>
  <c r="ED1902" i="2"/>
  <c r="DX1902" i="2"/>
  <c r="DR1902" i="2"/>
  <c r="DL1902" i="2"/>
  <c r="DF1902" i="2"/>
  <c r="CZ1902" i="2"/>
  <c r="EI1902" i="2"/>
  <c r="EC1902" i="2"/>
  <c r="DW1902" i="2"/>
  <c r="DQ1902" i="2"/>
  <c r="DK1902" i="2"/>
  <c r="DE1902" i="2"/>
  <c r="CY1902" i="2"/>
  <c r="EH1902" i="2"/>
  <c r="EB1902" i="2"/>
  <c r="DV1902" i="2"/>
  <c r="DP1902" i="2"/>
  <c r="DJ1902" i="2"/>
  <c r="DD1902" i="2"/>
  <c r="CX1902" i="2"/>
  <c r="CR1902" i="2"/>
  <c r="CV1902" i="2"/>
  <c r="CU1902" i="2"/>
  <c r="CQ1902" i="2"/>
  <c r="CP1902" i="2"/>
  <c r="CT1902" i="2"/>
  <c r="CS1902" i="2"/>
  <c r="CM1908" i="2"/>
  <c r="EM1908" i="2"/>
  <c r="EG1908" i="2"/>
  <c r="EA1908" i="2"/>
  <c r="DU1908" i="2"/>
  <c r="DO1908" i="2"/>
  <c r="DI1908" i="2"/>
  <c r="DC1908" i="2"/>
  <c r="CW1908" i="2"/>
  <c r="EF1908" i="2"/>
  <c r="DZ1908" i="2"/>
  <c r="DT1908" i="2"/>
  <c r="DN1908" i="2"/>
  <c r="DH1908" i="2"/>
  <c r="DB1908" i="2"/>
  <c r="EE1908" i="2"/>
  <c r="DY1908" i="2"/>
  <c r="DS1908" i="2"/>
  <c r="DM1908" i="2"/>
  <c r="DG1908" i="2"/>
  <c r="DA1908" i="2"/>
  <c r="ED1908" i="2"/>
  <c r="DX1908" i="2"/>
  <c r="DR1908" i="2"/>
  <c r="DL1908" i="2"/>
  <c r="DF1908" i="2"/>
  <c r="CZ1908" i="2"/>
  <c r="EI1908" i="2"/>
  <c r="EC1908" i="2"/>
  <c r="DW1908" i="2"/>
  <c r="DQ1908" i="2"/>
  <c r="DK1908" i="2"/>
  <c r="DE1908" i="2"/>
  <c r="CY1908" i="2"/>
  <c r="EH1908" i="2"/>
  <c r="EB1908" i="2"/>
  <c r="DV1908" i="2"/>
  <c r="DP1908" i="2"/>
  <c r="DJ1908" i="2"/>
  <c r="DD1908" i="2"/>
  <c r="CX1908" i="2"/>
  <c r="CR1908" i="2"/>
  <c r="CV1908" i="2"/>
  <c r="CU1908" i="2"/>
  <c r="CQ1908" i="2"/>
  <c r="CP1908" i="2"/>
  <c r="CT1908" i="2"/>
  <c r="CS1908" i="2"/>
  <c r="CM1914" i="2"/>
  <c r="EM1914" i="2"/>
  <c r="EG1914" i="2"/>
  <c r="EA1914" i="2"/>
  <c r="DU1914" i="2"/>
  <c r="DO1914" i="2"/>
  <c r="DI1914" i="2"/>
  <c r="DC1914" i="2"/>
  <c r="CW1914" i="2"/>
  <c r="EF1914" i="2"/>
  <c r="DZ1914" i="2"/>
  <c r="DT1914" i="2"/>
  <c r="DN1914" i="2"/>
  <c r="DH1914" i="2"/>
  <c r="DB1914" i="2"/>
  <c r="EE1914" i="2"/>
  <c r="DY1914" i="2"/>
  <c r="DS1914" i="2"/>
  <c r="DM1914" i="2"/>
  <c r="DG1914" i="2"/>
  <c r="DA1914" i="2"/>
  <c r="ED1914" i="2"/>
  <c r="DX1914" i="2"/>
  <c r="DR1914" i="2"/>
  <c r="DL1914" i="2"/>
  <c r="DF1914" i="2"/>
  <c r="CZ1914" i="2"/>
  <c r="EI1914" i="2"/>
  <c r="EC1914" i="2"/>
  <c r="DW1914" i="2"/>
  <c r="DQ1914" i="2"/>
  <c r="DK1914" i="2"/>
  <c r="DE1914" i="2"/>
  <c r="CY1914" i="2"/>
  <c r="EH1914" i="2"/>
  <c r="EB1914" i="2"/>
  <c r="DV1914" i="2"/>
  <c r="DP1914" i="2"/>
  <c r="DJ1914" i="2"/>
  <c r="DD1914" i="2"/>
  <c r="CX1914" i="2"/>
  <c r="CR1914" i="2"/>
  <c r="CV1914" i="2"/>
  <c r="CU1914" i="2"/>
  <c r="CQ1914" i="2"/>
  <c r="CP1914" i="2"/>
  <c r="CT1914" i="2"/>
  <c r="CS1914" i="2"/>
  <c r="CM1920" i="2"/>
  <c r="EM1920" i="2"/>
  <c r="EG1920" i="2"/>
  <c r="EA1920" i="2"/>
  <c r="DU1920" i="2"/>
  <c r="DO1920" i="2"/>
  <c r="DI1920" i="2"/>
  <c r="DC1920" i="2"/>
  <c r="CW1920" i="2"/>
  <c r="EF1920" i="2"/>
  <c r="DZ1920" i="2"/>
  <c r="DT1920" i="2"/>
  <c r="DN1920" i="2"/>
  <c r="DH1920" i="2"/>
  <c r="DB1920" i="2"/>
  <c r="EE1920" i="2"/>
  <c r="DY1920" i="2"/>
  <c r="DS1920" i="2"/>
  <c r="DM1920" i="2"/>
  <c r="DG1920" i="2"/>
  <c r="DA1920" i="2"/>
  <c r="ED1920" i="2"/>
  <c r="DX1920" i="2"/>
  <c r="DR1920" i="2"/>
  <c r="DL1920" i="2"/>
  <c r="DF1920" i="2"/>
  <c r="CZ1920" i="2"/>
  <c r="EI1920" i="2"/>
  <c r="EC1920" i="2"/>
  <c r="DW1920" i="2"/>
  <c r="DQ1920" i="2"/>
  <c r="DK1920" i="2"/>
  <c r="DE1920" i="2"/>
  <c r="CY1920" i="2"/>
  <c r="EH1920" i="2"/>
  <c r="EB1920" i="2"/>
  <c r="DV1920" i="2"/>
  <c r="DP1920" i="2"/>
  <c r="DJ1920" i="2"/>
  <c r="DD1920" i="2"/>
  <c r="CX1920" i="2"/>
  <c r="CR1920" i="2"/>
  <c r="CV1920" i="2"/>
  <c r="CU1920" i="2"/>
  <c r="CQ1920" i="2"/>
  <c r="CP1920" i="2"/>
  <c r="CT1920" i="2"/>
  <c r="CS1920" i="2"/>
  <c r="CM1926" i="2"/>
  <c r="EM1926" i="2"/>
  <c r="EG1926" i="2"/>
  <c r="EA1926" i="2"/>
  <c r="DU1926" i="2"/>
  <c r="DO1926" i="2"/>
  <c r="DI1926" i="2"/>
  <c r="DC1926" i="2"/>
  <c r="CW1926" i="2"/>
  <c r="EF1926" i="2"/>
  <c r="DZ1926" i="2"/>
  <c r="DT1926" i="2"/>
  <c r="DN1926" i="2"/>
  <c r="DH1926" i="2"/>
  <c r="DB1926" i="2"/>
  <c r="EE1926" i="2"/>
  <c r="DY1926" i="2"/>
  <c r="DS1926" i="2"/>
  <c r="DM1926" i="2"/>
  <c r="DG1926" i="2"/>
  <c r="DA1926" i="2"/>
  <c r="ED1926" i="2"/>
  <c r="DX1926" i="2"/>
  <c r="DR1926" i="2"/>
  <c r="DL1926" i="2"/>
  <c r="DF1926" i="2"/>
  <c r="CZ1926" i="2"/>
  <c r="EI1926" i="2"/>
  <c r="EC1926" i="2"/>
  <c r="DW1926" i="2"/>
  <c r="DQ1926" i="2"/>
  <c r="DK1926" i="2"/>
  <c r="DE1926" i="2"/>
  <c r="CY1926" i="2"/>
  <c r="EH1926" i="2"/>
  <c r="EB1926" i="2"/>
  <c r="DV1926" i="2"/>
  <c r="DP1926" i="2"/>
  <c r="DJ1926" i="2"/>
  <c r="DD1926" i="2"/>
  <c r="CX1926" i="2"/>
  <c r="CR1926" i="2"/>
  <c r="CV1926" i="2"/>
  <c r="CU1926" i="2"/>
  <c r="CQ1926" i="2"/>
  <c r="CP1926" i="2"/>
  <c r="CT1926" i="2"/>
  <c r="CS1926" i="2"/>
  <c r="CM1932" i="2"/>
  <c r="EM1932" i="2"/>
  <c r="EG1932" i="2"/>
  <c r="EA1932" i="2"/>
  <c r="DU1932" i="2"/>
  <c r="DO1932" i="2"/>
  <c r="DI1932" i="2"/>
  <c r="DC1932" i="2"/>
  <c r="CW1932" i="2"/>
  <c r="EF1932" i="2"/>
  <c r="DZ1932" i="2"/>
  <c r="DT1932" i="2"/>
  <c r="DN1932" i="2"/>
  <c r="DH1932" i="2"/>
  <c r="DB1932" i="2"/>
  <c r="EE1932" i="2"/>
  <c r="DY1932" i="2"/>
  <c r="DS1932" i="2"/>
  <c r="DM1932" i="2"/>
  <c r="DG1932" i="2"/>
  <c r="DA1932" i="2"/>
  <c r="ED1932" i="2"/>
  <c r="DX1932" i="2"/>
  <c r="DR1932" i="2"/>
  <c r="DL1932" i="2"/>
  <c r="DF1932" i="2"/>
  <c r="CZ1932" i="2"/>
  <c r="EI1932" i="2"/>
  <c r="EC1932" i="2"/>
  <c r="DW1932" i="2"/>
  <c r="DQ1932" i="2"/>
  <c r="DK1932" i="2"/>
  <c r="DE1932" i="2"/>
  <c r="CY1932" i="2"/>
  <c r="EH1932" i="2"/>
  <c r="EB1932" i="2"/>
  <c r="DV1932" i="2"/>
  <c r="DP1932" i="2"/>
  <c r="DJ1932" i="2"/>
  <c r="DD1932" i="2"/>
  <c r="CX1932" i="2"/>
  <c r="CR1932" i="2"/>
  <c r="CV1932" i="2"/>
  <c r="CU1932" i="2"/>
  <c r="CQ1932" i="2"/>
  <c r="CP1932" i="2"/>
  <c r="CT1932" i="2"/>
  <c r="CS1932" i="2"/>
  <c r="CM1938" i="2"/>
  <c r="EM1938" i="2"/>
  <c r="EG1938" i="2"/>
  <c r="EA1938" i="2"/>
  <c r="DU1938" i="2"/>
  <c r="DO1938" i="2"/>
  <c r="DI1938" i="2"/>
  <c r="DC1938" i="2"/>
  <c r="CW1938" i="2"/>
  <c r="EF1938" i="2"/>
  <c r="DZ1938" i="2"/>
  <c r="DT1938" i="2"/>
  <c r="DN1938" i="2"/>
  <c r="DH1938" i="2"/>
  <c r="DB1938" i="2"/>
  <c r="EE1938" i="2"/>
  <c r="DY1938" i="2"/>
  <c r="DS1938" i="2"/>
  <c r="DM1938" i="2"/>
  <c r="DG1938" i="2"/>
  <c r="DA1938" i="2"/>
  <c r="ED1938" i="2"/>
  <c r="DX1938" i="2"/>
  <c r="DR1938" i="2"/>
  <c r="DL1938" i="2"/>
  <c r="DF1938" i="2"/>
  <c r="CZ1938" i="2"/>
  <c r="EI1938" i="2"/>
  <c r="EC1938" i="2"/>
  <c r="DW1938" i="2"/>
  <c r="DQ1938" i="2"/>
  <c r="DK1938" i="2"/>
  <c r="DE1938" i="2"/>
  <c r="CY1938" i="2"/>
  <c r="EH1938" i="2"/>
  <c r="EB1938" i="2"/>
  <c r="DV1938" i="2"/>
  <c r="DP1938" i="2"/>
  <c r="DJ1938" i="2"/>
  <c r="DD1938" i="2"/>
  <c r="CX1938" i="2"/>
  <c r="CR1938" i="2"/>
  <c r="CV1938" i="2"/>
  <c r="CU1938" i="2"/>
  <c r="CQ1938" i="2"/>
  <c r="CP1938" i="2"/>
  <c r="CT1938" i="2"/>
  <c r="CS1938" i="2"/>
  <c r="CM1944" i="2"/>
  <c r="EM1944" i="2"/>
  <c r="EG1944" i="2"/>
  <c r="EA1944" i="2"/>
  <c r="DU1944" i="2"/>
  <c r="DO1944" i="2"/>
  <c r="DI1944" i="2"/>
  <c r="DC1944" i="2"/>
  <c r="CW1944" i="2"/>
  <c r="EF1944" i="2"/>
  <c r="DZ1944" i="2"/>
  <c r="DT1944" i="2"/>
  <c r="DN1944" i="2"/>
  <c r="DH1944" i="2"/>
  <c r="DB1944" i="2"/>
  <c r="EE1944" i="2"/>
  <c r="DY1944" i="2"/>
  <c r="DS1944" i="2"/>
  <c r="DM1944" i="2"/>
  <c r="DG1944" i="2"/>
  <c r="DA1944" i="2"/>
  <c r="ED1944" i="2"/>
  <c r="DX1944" i="2"/>
  <c r="DR1944" i="2"/>
  <c r="DL1944" i="2"/>
  <c r="DF1944" i="2"/>
  <c r="CZ1944" i="2"/>
  <c r="EI1944" i="2"/>
  <c r="EC1944" i="2"/>
  <c r="DW1944" i="2"/>
  <c r="DQ1944" i="2"/>
  <c r="DK1944" i="2"/>
  <c r="DE1944" i="2"/>
  <c r="CY1944" i="2"/>
  <c r="EH1944" i="2"/>
  <c r="EB1944" i="2"/>
  <c r="DV1944" i="2"/>
  <c r="DP1944" i="2"/>
  <c r="DJ1944" i="2"/>
  <c r="DD1944" i="2"/>
  <c r="CX1944" i="2"/>
  <c r="CR1944" i="2"/>
  <c r="CV1944" i="2"/>
  <c r="CU1944" i="2"/>
  <c r="CQ1944" i="2"/>
  <c r="CP1944" i="2"/>
  <c r="CT1944" i="2"/>
  <c r="CS1944" i="2"/>
  <c r="CM1950" i="2"/>
  <c r="EM1950" i="2"/>
  <c r="EG1950" i="2"/>
  <c r="EA1950" i="2"/>
  <c r="DU1950" i="2"/>
  <c r="DO1950" i="2"/>
  <c r="DI1950" i="2"/>
  <c r="DC1950" i="2"/>
  <c r="CW1950" i="2"/>
  <c r="EF1950" i="2"/>
  <c r="DZ1950" i="2"/>
  <c r="DT1950" i="2"/>
  <c r="DN1950" i="2"/>
  <c r="DH1950" i="2"/>
  <c r="DB1950" i="2"/>
  <c r="EE1950" i="2"/>
  <c r="DY1950" i="2"/>
  <c r="DS1950" i="2"/>
  <c r="DM1950" i="2"/>
  <c r="DG1950" i="2"/>
  <c r="DA1950" i="2"/>
  <c r="ED1950" i="2"/>
  <c r="DX1950" i="2"/>
  <c r="DR1950" i="2"/>
  <c r="DL1950" i="2"/>
  <c r="DF1950" i="2"/>
  <c r="CZ1950" i="2"/>
  <c r="EI1950" i="2"/>
  <c r="EC1950" i="2"/>
  <c r="DW1950" i="2"/>
  <c r="DQ1950" i="2"/>
  <c r="DK1950" i="2"/>
  <c r="DE1950" i="2"/>
  <c r="CY1950" i="2"/>
  <c r="EH1950" i="2"/>
  <c r="EB1950" i="2"/>
  <c r="DV1950" i="2"/>
  <c r="DP1950" i="2"/>
  <c r="DJ1950" i="2"/>
  <c r="DD1950" i="2"/>
  <c r="CX1950" i="2"/>
  <c r="CR1950" i="2"/>
  <c r="CV1950" i="2"/>
  <c r="CU1950" i="2"/>
  <c r="CQ1950" i="2"/>
  <c r="CP1950" i="2"/>
  <c r="CT1950" i="2"/>
  <c r="CS1950" i="2"/>
  <c r="CM1956" i="2"/>
  <c r="EM1956" i="2"/>
  <c r="EG1956" i="2"/>
  <c r="EA1956" i="2"/>
  <c r="DU1956" i="2"/>
  <c r="DO1956" i="2"/>
  <c r="DI1956" i="2"/>
  <c r="DC1956" i="2"/>
  <c r="CW1956" i="2"/>
  <c r="EF1956" i="2"/>
  <c r="DZ1956" i="2"/>
  <c r="DT1956" i="2"/>
  <c r="DN1956" i="2"/>
  <c r="DH1956" i="2"/>
  <c r="DB1956" i="2"/>
  <c r="EE1956" i="2"/>
  <c r="DY1956" i="2"/>
  <c r="DS1956" i="2"/>
  <c r="DM1956" i="2"/>
  <c r="DG1956" i="2"/>
  <c r="DA1956" i="2"/>
  <c r="ED1956" i="2"/>
  <c r="DX1956" i="2"/>
  <c r="DR1956" i="2"/>
  <c r="DL1956" i="2"/>
  <c r="DF1956" i="2"/>
  <c r="CZ1956" i="2"/>
  <c r="EI1956" i="2"/>
  <c r="EC1956" i="2"/>
  <c r="DW1956" i="2"/>
  <c r="DQ1956" i="2"/>
  <c r="DK1956" i="2"/>
  <c r="DE1956" i="2"/>
  <c r="CY1956" i="2"/>
  <c r="EH1956" i="2"/>
  <c r="EB1956" i="2"/>
  <c r="DV1956" i="2"/>
  <c r="DP1956" i="2"/>
  <c r="DJ1956" i="2"/>
  <c r="DD1956" i="2"/>
  <c r="CX1956" i="2"/>
  <c r="CR1956" i="2"/>
  <c r="CV1956" i="2"/>
  <c r="CU1956" i="2"/>
  <c r="CQ1956" i="2"/>
  <c r="CP1956" i="2"/>
  <c r="CT1956" i="2"/>
  <c r="CS1956" i="2"/>
  <c r="CM1962" i="2"/>
  <c r="EM1962" i="2"/>
  <c r="EG1962" i="2"/>
  <c r="EA1962" i="2"/>
  <c r="DU1962" i="2"/>
  <c r="DO1962" i="2"/>
  <c r="DI1962" i="2"/>
  <c r="DC1962" i="2"/>
  <c r="CW1962" i="2"/>
  <c r="EF1962" i="2"/>
  <c r="DZ1962" i="2"/>
  <c r="DT1962" i="2"/>
  <c r="DN1962" i="2"/>
  <c r="DH1962" i="2"/>
  <c r="DB1962" i="2"/>
  <c r="EE1962" i="2"/>
  <c r="DY1962" i="2"/>
  <c r="DS1962" i="2"/>
  <c r="DM1962" i="2"/>
  <c r="DG1962" i="2"/>
  <c r="DA1962" i="2"/>
  <c r="ED1962" i="2"/>
  <c r="DX1962" i="2"/>
  <c r="DR1962" i="2"/>
  <c r="DL1962" i="2"/>
  <c r="DF1962" i="2"/>
  <c r="CZ1962" i="2"/>
  <c r="EI1962" i="2"/>
  <c r="EC1962" i="2"/>
  <c r="DW1962" i="2"/>
  <c r="DQ1962" i="2"/>
  <c r="DK1962" i="2"/>
  <c r="DE1962" i="2"/>
  <c r="CY1962" i="2"/>
  <c r="EH1962" i="2"/>
  <c r="EB1962" i="2"/>
  <c r="DV1962" i="2"/>
  <c r="DP1962" i="2"/>
  <c r="DJ1962" i="2"/>
  <c r="DD1962" i="2"/>
  <c r="CX1962" i="2"/>
  <c r="CR1962" i="2"/>
  <c r="CV1962" i="2"/>
  <c r="CU1962" i="2"/>
  <c r="CQ1962" i="2"/>
  <c r="CP1962" i="2"/>
  <c r="CT1962" i="2"/>
  <c r="CS1962" i="2"/>
  <c r="CM1968" i="2"/>
  <c r="EM1968" i="2"/>
  <c r="EG1968" i="2"/>
  <c r="EA1968" i="2"/>
  <c r="DU1968" i="2"/>
  <c r="DO1968" i="2"/>
  <c r="DI1968" i="2"/>
  <c r="DC1968" i="2"/>
  <c r="CW1968" i="2"/>
  <c r="EF1968" i="2"/>
  <c r="DZ1968" i="2"/>
  <c r="DT1968" i="2"/>
  <c r="DN1968" i="2"/>
  <c r="DH1968" i="2"/>
  <c r="DB1968" i="2"/>
  <c r="EE1968" i="2"/>
  <c r="DY1968" i="2"/>
  <c r="DS1968" i="2"/>
  <c r="DM1968" i="2"/>
  <c r="DG1968" i="2"/>
  <c r="DA1968" i="2"/>
  <c r="ED1968" i="2"/>
  <c r="DX1968" i="2"/>
  <c r="DR1968" i="2"/>
  <c r="DL1968" i="2"/>
  <c r="DF1968" i="2"/>
  <c r="CZ1968" i="2"/>
  <c r="EI1968" i="2"/>
  <c r="EC1968" i="2"/>
  <c r="DW1968" i="2"/>
  <c r="DQ1968" i="2"/>
  <c r="DK1968" i="2"/>
  <c r="DE1968" i="2"/>
  <c r="CY1968" i="2"/>
  <c r="EH1968" i="2"/>
  <c r="EB1968" i="2"/>
  <c r="DV1968" i="2"/>
  <c r="DP1968" i="2"/>
  <c r="DJ1968" i="2"/>
  <c r="DD1968" i="2"/>
  <c r="CX1968" i="2"/>
  <c r="CR1968" i="2"/>
  <c r="CV1968" i="2"/>
  <c r="CU1968" i="2"/>
  <c r="CQ1968" i="2"/>
  <c r="CP1968" i="2"/>
  <c r="CT1968" i="2"/>
  <c r="CS1968" i="2"/>
  <c r="CM1974" i="2"/>
  <c r="EM1974" i="2"/>
  <c r="EG1974" i="2"/>
  <c r="EA1974" i="2"/>
  <c r="DU1974" i="2"/>
  <c r="DO1974" i="2"/>
  <c r="DI1974" i="2"/>
  <c r="DC1974" i="2"/>
  <c r="CW1974" i="2"/>
  <c r="EF1974" i="2"/>
  <c r="DZ1974" i="2"/>
  <c r="DT1974" i="2"/>
  <c r="DN1974" i="2"/>
  <c r="DH1974" i="2"/>
  <c r="DB1974" i="2"/>
  <c r="EE1974" i="2"/>
  <c r="DY1974" i="2"/>
  <c r="DS1974" i="2"/>
  <c r="DM1974" i="2"/>
  <c r="DG1974" i="2"/>
  <c r="DA1974" i="2"/>
  <c r="ED1974" i="2"/>
  <c r="DX1974" i="2"/>
  <c r="DR1974" i="2"/>
  <c r="DL1974" i="2"/>
  <c r="DF1974" i="2"/>
  <c r="CZ1974" i="2"/>
  <c r="EI1974" i="2"/>
  <c r="EC1974" i="2"/>
  <c r="DW1974" i="2"/>
  <c r="DQ1974" i="2"/>
  <c r="DK1974" i="2"/>
  <c r="DE1974" i="2"/>
  <c r="CY1974" i="2"/>
  <c r="EH1974" i="2"/>
  <c r="EB1974" i="2"/>
  <c r="DV1974" i="2"/>
  <c r="DP1974" i="2"/>
  <c r="DJ1974" i="2"/>
  <c r="DD1974" i="2"/>
  <c r="CX1974" i="2"/>
  <c r="CR1974" i="2"/>
  <c r="CV1974" i="2"/>
  <c r="CU1974" i="2"/>
  <c r="CQ1974" i="2"/>
  <c r="CP1974" i="2"/>
  <c r="CT1974" i="2"/>
  <c r="CS1974" i="2"/>
  <c r="CM1980" i="2"/>
  <c r="EM1980" i="2"/>
  <c r="EG1980" i="2"/>
  <c r="EA1980" i="2"/>
  <c r="DU1980" i="2"/>
  <c r="DO1980" i="2"/>
  <c r="DI1980" i="2"/>
  <c r="DC1980" i="2"/>
  <c r="CW1980" i="2"/>
  <c r="EF1980" i="2"/>
  <c r="DZ1980" i="2"/>
  <c r="DT1980" i="2"/>
  <c r="DN1980" i="2"/>
  <c r="DH1980" i="2"/>
  <c r="DB1980" i="2"/>
  <c r="EE1980" i="2"/>
  <c r="DY1980" i="2"/>
  <c r="DS1980" i="2"/>
  <c r="DM1980" i="2"/>
  <c r="DG1980" i="2"/>
  <c r="DA1980" i="2"/>
  <c r="ED1980" i="2"/>
  <c r="DX1980" i="2"/>
  <c r="DR1980" i="2"/>
  <c r="DL1980" i="2"/>
  <c r="DF1980" i="2"/>
  <c r="CZ1980" i="2"/>
  <c r="EI1980" i="2"/>
  <c r="EC1980" i="2"/>
  <c r="DW1980" i="2"/>
  <c r="DQ1980" i="2"/>
  <c r="DK1980" i="2"/>
  <c r="DE1980" i="2"/>
  <c r="CY1980" i="2"/>
  <c r="EH1980" i="2"/>
  <c r="EB1980" i="2"/>
  <c r="DV1980" i="2"/>
  <c r="DP1980" i="2"/>
  <c r="DJ1980" i="2"/>
  <c r="DD1980" i="2"/>
  <c r="CX1980" i="2"/>
  <c r="CR1980" i="2"/>
  <c r="CV1980" i="2"/>
  <c r="CU1980" i="2"/>
  <c r="CQ1980" i="2"/>
  <c r="CP1980" i="2"/>
  <c r="CT1980" i="2"/>
  <c r="CS1980" i="2"/>
  <c r="CM1986" i="2"/>
  <c r="EM1986" i="2"/>
  <c r="ED1986" i="2"/>
  <c r="DX1986" i="2"/>
  <c r="DR1986" i="2"/>
  <c r="DL1986" i="2"/>
  <c r="DF1986" i="2"/>
  <c r="CZ1986" i="2"/>
  <c r="EE1986" i="2"/>
  <c r="DY1986" i="2"/>
  <c r="DS1986" i="2"/>
  <c r="DM1986" i="2"/>
  <c r="DG1986" i="2"/>
  <c r="DA1986" i="2"/>
  <c r="EH1986" i="2"/>
  <c r="DZ1986" i="2"/>
  <c r="DP1986" i="2"/>
  <c r="DH1986" i="2"/>
  <c r="CX1986" i="2"/>
  <c r="EG1986" i="2"/>
  <c r="DW1986" i="2"/>
  <c r="DO1986" i="2"/>
  <c r="DE1986" i="2"/>
  <c r="CW1986" i="2"/>
  <c r="EF1986" i="2"/>
  <c r="DV1986" i="2"/>
  <c r="DN1986" i="2"/>
  <c r="DD1986" i="2"/>
  <c r="EC1986" i="2"/>
  <c r="DU1986" i="2"/>
  <c r="DK1986" i="2"/>
  <c r="DC1986" i="2"/>
  <c r="EB1986" i="2"/>
  <c r="DT1986" i="2"/>
  <c r="DJ1986" i="2"/>
  <c r="DB1986" i="2"/>
  <c r="EI1986" i="2"/>
  <c r="EA1986" i="2"/>
  <c r="DQ1986" i="2"/>
  <c r="DI1986" i="2"/>
  <c r="CY1986" i="2"/>
  <c r="CR1986" i="2"/>
  <c r="CV1986" i="2"/>
  <c r="CU1986" i="2"/>
  <c r="CQ1986" i="2"/>
  <c r="CP1986" i="2"/>
  <c r="CT1986" i="2"/>
  <c r="CS1986" i="2"/>
  <c r="CM1992" i="2"/>
  <c r="EM1992" i="2"/>
  <c r="ED1992" i="2"/>
  <c r="DX1992" i="2"/>
  <c r="DR1992" i="2"/>
  <c r="DL1992" i="2"/>
  <c r="DF1992" i="2"/>
  <c r="CZ1992" i="2"/>
  <c r="EF1992" i="2"/>
  <c r="EE1992" i="2"/>
  <c r="DY1992" i="2"/>
  <c r="DS1992" i="2"/>
  <c r="DM1992" i="2"/>
  <c r="DG1992" i="2"/>
  <c r="DA1992" i="2"/>
  <c r="EI1992" i="2"/>
  <c r="DZ1992" i="2"/>
  <c r="DP1992" i="2"/>
  <c r="DH1992" i="2"/>
  <c r="CX1992" i="2"/>
  <c r="EH1992" i="2"/>
  <c r="DW1992" i="2"/>
  <c r="DO1992" i="2"/>
  <c r="DE1992" i="2"/>
  <c r="CW1992" i="2"/>
  <c r="EG1992" i="2"/>
  <c r="DV1992" i="2"/>
  <c r="DN1992" i="2"/>
  <c r="DD1992" i="2"/>
  <c r="EC1992" i="2"/>
  <c r="DU1992" i="2"/>
  <c r="DK1992" i="2"/>
  <c r="DC1992" i="2"/>
  <c r="EB1992" i="2"/>
  <c r="DT1992" i="2"/>
  <c r="DJ1992" i="2"/>
  <c r="DB1992" i="2"/>
  <c r="EA1992" i="2"/>
  <c r="DQ1992" i="2"/>
  <c r="DI1992" i="2"/>
  <c r="CY1992" i="2"/>
  <c r="CR1992" i="2"/>
  <c r="CV1992" i="2"/>
  <c r="CU1992" i="2"/>
  <c r="CQ1992" i="2"/>
  <c r="CP1992" i="2"/>
  <c r="CT1992" i="2"/>
  <c r="CS1992" i="2"/>
  <c r="CM1998" i="2"/>
  <c r="EM1998" i="2"/>
  <c r="ED1998" i="2"/>
  <c r="DX1998" i="2"/>
  <c r="DR1998" i="2"/>
  <c r="DL1998" i="2"/>
  <c r="DF1998" i="2"/>
  <c r="CZ1998" i="2"/>
  <c r="EI1998" i="2"/>
  <c r="EC1998" i="2"/>
  <c r="DW1998" i="2"/>
  <c r="EH1998" i="2"/>
  <c r="EB1998" i="2"/>
  <c r="DV1998" i="2"/>
  <c r="EG1998" i="2"/>
  <c r="EA1998" i="2"/>
  <c r="DU1998" i="2"/>
  <c r="DO1998" i="2"/>
  <c r="DI1998" i="2"/>
  <c r="DC1998" i="2"/>
  <c r="CW1998" i="2"/>
  <c r="EF1998" i="2"/>
  <c r="DZ1998" i="2"/>
  <c r="DT1998" i="2"/>
  <c r="DN1998" i="2"/>
  <c r="DH1998" i="2"/>
  <c r="DB1998" i="2"/>
  <c r="EE1998" i="2"/>
  <c r="DY1998" i="2"/>
  <c r="DS1998" i="2"/>
  <c r="DM1998" i="2"/>
  <c r="DG1998" i="2"/>
  <c r="DA1998" i="2"/>
  <c r="DE1998" i="2"/>
  <c r="DD1998" i="2"/>
  <c r="DQ1998" i="2"/>
  <c r="CY1998" i="2"/>
  <c r="DP1998" i="2"/>
  <c r="CX1998" i="2"/>
  <c r="DK1998" i="2"/>
  <c r="DJ1998" i="2"/>
  <c r="CR1998" i="2"/>
  <c r="CV1998" i="2"/>
  <c r="CU1998" i="2"/>
  <c r="CQ1998" i="2"/>
  <c r="CP1998" i="2"/>
  <c r="CT1998" i="2"/>
  <c r="CS1998" i="2"/>
  <c r="CM2004" i="2"/>
  <c r="EM2004" i="2"/>
  <c r="ED2004" i="2"/>
  <c r="DX2004" i="2"/>
  <c r="DR2004" i="2"/>
  <c r="DL2004" i="2"/>
  <c r="DF2004" i="2"/>
  <c r="CZ2004" i="2"/>
  <c r="EI2004" i="2"/>
  <c r="EC2004" i="2"/>
  <c r="DW2004" i="2"/>
  <c r="DQ2004" i="2"/>
  <c r="DK2004" i="2"/>
  <c r="DE2004" i="2"/>
  <c r="CY2004" i="2"/>
  <c r="EH2004" i="2"/>
  <c r="EB2004" i="2"/>
  <c r="DV2004" i="2"/>
  <c r="DP2004" i="2"/>
  <c r="DJ2004" i="2"/>
  <c r="DD2004" i="2"/>
  <c r="CX2004" i="2"/>
  <c r="EG2004" i="2"/>
  <c r="EA2004" i="2"/>
  <c r="DU2004" i="2"/>
  <c r="DO2004" i="2"/>
  <c r="DI2004" i="2"/>
  <c r="DC2004" i="2"/>
  <c r="CW2004" i="2"/>
  <c r="EF2004" i="2"/>
  <c r="DZ2004" i="2"/>
  <c r="DT2004" i="2"/>
  <c r="DN2004" i="2"/>
  <c r="DH2004" i="2"/>
  <c r="DB2004" i="2"/>
  <c r="EE2004" i="2"/>
  <c r="DY2004" i="2"/>
  <c r="DS2004" i="2"/>
  <c r="DM2004" i="2"/>
  <c r="DG2004" i="2"/>
  <c r="DA2004" i="2"/>
  <c r="CR2004" i="2"/>
  <c r="CV2004" i="2"/>
  <c r="CU2004" i="2"/>
  <c r="CQ2004" i="2"/>
  <c r="CP2004" i="2"/>
  <c r="CT2004" i="2"/>
  <c r="CS2004" i="2"/>
  <c r="CM2010" i="2"/>
  <c r="EM2010" i="2"/>
  <c r="ED2010" i="2"/>
  <c r="DX2010" i="2"/>
  <c r="DR2010" i="2"/>
  <c r="DL2010" i="2"/>
  <c r="DF2010" i="2"/>
  <c r="CZ2010" i="2"/>
  <c r="EI2010" i="2"/>
  <c r="EC2010" i="2"/>
  <c r="DW2010" i="2"/>
  <c r="DQ2010" i="2"/>
  <c r="DK2010" i="2"/>
  <c r="DE2010" i="2"/>
  <c r="CY2010" i="2"/>
  <c r="EH2010" i="2"/>
  <c r="EB2010" i="2"/>
  <c r="DV2010" i="2"/>
  <c r="DP2010" i="2"/>
  <c r="DJ2010" i="2"/>
  <c r="DD2010" i="2"/>
  <c r="CX2010" i="2"/>
  <c r="EG2010" i="2"/>
  <c r="EA2010" i="2"/>
  <c r="DU2010" i="2"/>
  <c r="DO2010" i="2"/>
  <c r="DI2010" i="2"/>
  <c r="DC2010" i="2"/>
  <c r="CW2010" i="2"/>
  <c r="EF2010" i="2"/>
  <c r="DZ2010" i="2"/>
  <c r="DT2010" i="2"/>
  <c r="DN2010" i="2"/>
  <c r="DH2010" i="2"/>
  <c r="DB2010" i="2"/>
  <c r="EE2010" i="2"/>
  <c r="DY2010" i="2"/>
  <c r="DS2010" i="2"/>
  <c r="DM2010" i="2"/>
  <c r="DG2010" i="2"/>
  <c r="DA2010" i="2"/>
  <c r="CR2010" i="2"/>
  <c r="CV2010" i="2"/>
  <c r="CU2010" i="2"/>
  <c r="CQ2010" i="2"/>
  <c r="CP2010" i="2"/>
  <c r="CT2010" i="2"/>
  <c r="CS2010" i="2"/>
  <c r="CM2016" i="2"/>
  <c r="EM2016" i="2"/>
  <c r="ED2016" i="2"/>
  <c r="DX2016" i="2"/>
  <c r="DR2016" i="2"/>
  <c r="DL2016" i="2"/>
  <c r="DF2016" i="2"/>
  <c r="CZ2016" i="2"/>
  <c r="EI2016" i="2"/>
  <c r="EC2016" i="2"/>
  <c r="DW2016" i="2"/>
  <c r="DQ2016" i="2"/>
  <c r="DK2016" i="2"/>
  <c r="DE2016" i="2"/>
  <c r="CY2016" i="2"/>
  <c r="EH2016" i="2"/>
  <c r="EB2016" i="2"/>
  <c r="DV2016" i="2"/>
  <c r="DP2016" i="2"/>
  <c r="DJ2016" i="2"/>
  <c r="DD2016" i="2"/>
  <c r="CX2016" i="2"/>
  <c r="EG2016" i="2"/>
  <c r="EA2016" i="2"/>
  <c r="DU2016" i="2"/>
  <c r="DO2016" i="2"/>
  <c r="DI2016" i="2"/>
  <c r="DC2016" i="2"/>
  <c r="CW2016" i="2"/>
  <c r="EF2016" i="2"/>
  <c r="DZ2016" i="2"/>
  <c r="DT2016" i="2"/>
  <c r="DN2016" i="2"/>
  <c r="DH2016" i="2"/>
  <c r="DB2016" i="2"/>
  <c r="EE2016" i="2"/>
  <c r="DY2016" i="2"/>
  <c r="DS2016" i="2"/>
  <c r="DM2016" i="2"/>
  <c r="DG2016" i="2"/>
  <c r="DA2016" i="2"/>
  <c r="CR2016" i="2"/>
  <c r="CV2016" i="2"/>
  <c r="CU2016" i="2"/>
  <c r="CQ2016" i="2"/>
  <c r="CP2016" i="2"/>
  <c r="CT2016" i="2"/>
  <c r="CS2016" i="2"/>
  <c r="CM2022" i="2"/>
  <c r="EM2022" i="2"/>
  <c r="ED2022" i="2"/>
  <c r="DX2022" i="2"/>
  <c r="DR2022" i="2"/>
  <c r="DL2022" i="2"/>
  <c r="DF2022" i="2"/>
  <c r="CZ2022" i="2"/>
  <c r="EI2022" i="2"/>
  <c r="EC2022" i="2"/>
  <c r="DW2022" i="2"/>
  <c r="DQ2022" i="2"/>
  <c r="DK2022" i="2"/>
  <c r="DE2022" i="2"/>
  <c r="CY2022" i="2"/>
  <c r="EH2022" i="2"/>
  <c r="EB2022" i="2"/>
  <c r="DV2022" i="2"/>
  <c r="DP2022" i="2"/>
  <c r="DJ2022" i="2"/>
  <c r="DD2022" i="2"/>
  <c r="CX2022" i="2"/>
  <c r="EG2022" i="2"/>
  <c r="EA2022" i="2"/>
  <c r="DU2022" i="2"/>
  <c r="DO2022" i="2"/>
  <c r="DI2022" i="2"/>
  <c r="DC2022" i="2"/>
  <c r="CW2022" i="2"/>
  <c r="EF2022" i="2"/>
  <c r="DZ2022" i="2"/>
  <c r="DT2022" i="2"/>
  <c r="DN2022" i="2"/>
  <c r="DH2022" i="2"/>
  <c r="DB2022" i="2"/>
  <c r="EE2022" i="2"/>
  <c r="DY2022" i="2"/>
  <c r="DS2022" i="2"/>
  <c r="DM2022" i="2"/>
  <c r="DG2022" i="2"/>
  <c r="DA2022" i="2"/>
  <c r="CR2022" i="2"/>
  <c r="CV2022" i="2"/>
  <c r="CU2022" i="2"/>
  <c r="CQ2022" i="2"/>
  <c r="CP2022" i="2"/>
  <c r="CT2022" i="2"/>
  <c r="CS2022" i="2"/>
  <c r="CM2028" i="2"/>
  <c r="EM2028" i="2"/>
  <c r="ED2028" i="2"/>
  <c r="DX2028" i="2"/>
  <c r="DR2028" i="2"/>
  <c r="DL2028" i="2"/>
  <c r="DF2028" i="2"/>
  <c r="CZ2028" i="2"/>
  <c r="EI2028" i="2"/>
  <c r="EC2028" i="2"/>
  <c r="DW2028" i="2"/>
  <c r="DQ2028" i="2"/>
  <c r="DK2028" i="2"/>
  <c r="DE2028" i="2"/>
  <c r="CY2028" i="2"/>
  <c r="EH2028" i="2"/>
  <c r="EB2028" i="2"/>
  <c r="DV2028" i="2"/>
  <c r="DP2028" i="2"/>
  <c r="DJ2028" i="2"/>
  <c r="DD2028" i="2"/>
  <c r="CX2028" i="2"/>
  <c r="EG2028" i="2"/>
  <c r="EA2028" i="2"/>
  <c r="DU2028" i="2"/>
  <c r="DO2028" i="2"/>
  <c r="DI2028" i="2"/>
  <c r="DC2028" i="2"/>
  <c r="CW2028" i="2"/>
  <c r="EF2028" i="2"/>
  <c r="DZ2028" i="2"/>
  <c r="DT2028" i="2"/>
  <c r="DN2028" i="2"/>
  <c r="DH2028" i="2"/>
  <c r="DB2028" i="2"/>
  <c r="EE2028" i="2"/>
  <c r="DY2028" i="2"/>
  <c r="DS2028" i="2"/>
  <c r="DM2028" i="2"/>
  <c r="DG2028" i="2"/>
  <c r="DA2028" i="2"/>
  <c r="CR2028" i="2"/>
  <c r="CV2028" i="2"/>
  <c r="CU2028" i="2"/>
  <c r="CQ2028" i="2"/>
  <c r="CP2028" i="2"/>
  <c r="CT2028" i="2"/>
  <c r="CS2028" i="2"/>
  <c r="CM2034" i="2"/>
  <c r="EM2034" i="2"/>
  <c r="ED2034" i="2"/>
  <c r="DX2034" i="2"/>
  <c r="DR2034" i="2"/>
  <c r="DL2034" i="2"/>
  <c r="DF2034" i="2"/>
  <c r="CZ2034" i="2"/>
  <c r="EI2034" i="2"/>
  <c r="EC2034" i="2"/>
  <c r="DW2034" i="2"/>
  <c r="DQ2034" i="2"/>
  <c r="DK2034" i="2"/>
  <c r="DE2034" i="2"/>
  <c r="CY2034" i="2"/>
  <c r="EH2034" i="2"/>
  <c r="EB2034" i="2"/>
  <c r="DV2034" i="2"/>
  <c r="DP2034" i="2"/>
  <c r="DJ2034" i="2"/>
  <c r="DD2034" i="2"/>
  <c r="CX2034" i="2"/>
  <c r="EG2034" i="2"/>
  <c r="EA2034" i="2"/>
  <c r="DU2034" i="2"/>
  <c r="DO2034" i="2"/>
  <c r="DI2034" i="2"/>
  <c r="DC2034" i="2"/>
  <c r="CW2034" i="2"/>
  <c r="EF2034" i="2"/>
  <c r="DZ2034" i="2"/>
  <c r="DT2034" i="2"/>
  <c r="DN2034" i="2"/>
  <c r="DH2034" i="2"/>
  <c r="DB2034" i="2"/>
  <c r="EE2034" i="2"/>
  <c r="DY2034" i="2"/>
  <c r="DS2034" i="2"/>
  <c r="DM2034" i="2"/>
  <c r="DG2034" i="2"/>
  <c r="DA2034" i="2"/>
  <c r="CR2034" i="2"/>
  <c r="CV2034" i="2"/>
  <c r="CU2034" i="2"/>
  <c r="CQ2034" i="2"/>
  <c r="CP2034" i="2"/>
  <c r="CT2034" i="2"/>
  <c r="CS2034" i="2"/>
  <c r="CM2040" i="2"/>
  <c r="EM2040" i="2"/>
  <c r="ED2040" i="2"/>
  <c r="DX2040" i="2"/>
  <c r="DR2040" i="2"/>
  <c r="DL2040" i="2"/>
  <c r="DF2040" i="2"/>
  <c r="CZ2040" i="2"/>
  <c r="EI2040" i="2"/>
  <c r="EC2040" i="2"/>
  <c r="DW2040" i="2"/>
  <c r="DQ2040" i="2"/>
  <c r="DK2040" i="2"/>
  <c r="DE2040" i="2"/>
  <c r="CY2040" i="2"/>
  <c r="EH2040" i="2"/>
  <c r="EB2040" i="2"/>
  <c r="DV2040" i="2"/>
  <c r="DP2040" i="2"/>
  <c r="DJ2040" i="2"/>
  <c r="DD2040" i="2"/>
  <c r="CX2040" i="2"/>
  <c r="EG2040" i="2"/>
  <c r="EA2040" i="2"/>
  <c r="DU2040" i="2"/>
  <c r="DO2040" i="2"/>
  <c r="DI2040" i="2"/>
  <c r="DC2040" i="2"/>
  <c r="CW2040" i="2"/>
  <c r="EF2040" i="2"/>
  <c r="DZ2040" i="2"/>
  <c r="DT2040" i="2"/>
  <c r="DN2040" i="2"/>
  <c r="DH2040" i="2"/>
  <c r="DB2040" i="2"/>
  <c r="EE2040" i="2"/>
  <c r="DY2040" i="2"/>
  <c r="DS2040" i="2"/>
  <c r="DM2040" i="2"/>
  <c r="DG2040" i="2"/>
  <c r="DA2040" i="2"/>
  <c r="CR2040" i="2"/>
  <c r="CV2040" i="2"/>
  <c r="CU2040" i="2"/>
  <c r="CQ2040" i="2"/>
  <c r="CP2040" i="2"/>
  <c r="CT2040" i="2"/>
  <c r="CS2040" i="2"/>
  <c r="CM2046" i="2"/>
  <c r="EM2046" i="2"/>
  <c r="ED2046" i="2"/>
  <c r="DX2046" i="2"/>
  <c r="DR2046" i="2"/>
  <c r="DL2046" i="2"/>
  <c r="DF2046" i="2"/>
  <c r="CZ2046" i="2"/>
  <c r="EI2046" i="2"/>
  <c r="EC2046" i="2"/>
  <c r="DW2046" i="2"/>
  <c r="DQ2046" i="2"/>
  <c r="DK2046" i="2"/>
  <c r="DE2046" i="2"/>
  <c r="CY2046" i="2"/>
  <c r="EH2046" i="2"/>
  <c r="EB2046" i="2"/>
  <c r="DV2046" i="2"/>
  <c r="DP2046" i="2"/>
  <c r="DJ2046" i="2"/>
  <c r="DD2046" i="2"/>
  <c r="CX2046" i="2"/>
  <c r="EG2046" i="2"/>
  <c r="EA2046" i="2"/>
  <c r="DU2046" i="2"/>
  <c r="DO2046" i="2"/>
  <c r="DI2046" i="2"/>
  <c r="DC2046" i="2"/>
  <c r="CW2046" i="2"/>
  <c r="EF2046" i="2"/>
  <c r="DZ2046" i="2"/>
  <c r="DT2046" i="2"/>
  <c r="DN2046" i="2"/>
  <c r="DH2046" i="2"/>
  <c r="DB2046" i="2"/>
  <c r="EE2046" i="2"/>
  <c r="DY2046" i="2"/>
  <c r="DS2046" i="2"/>
  <c r="DM2046" i="2"/>
  <c r="DG2046" i="2"/>
  <c r="DA2046" i="2"/>
  <c r="CR2046" i="2"/>
  <c r="CV2046" i="2"/>
  <c r="CU2046" i="2"/>
  <c r="CQ2046" i="2"/>
  <c r="CP2046" i="2"/>
  <c r="CT2046" i="2"/>
  <c r="CS2046" i="2"/>
  <c r="CM2052" i="2"/>
  <c r="EM2052" i="2"/>
  <c r="ED2052" i="2"/>
  <c r="DX2052" i="2"/>
  <c r="DR2052" i="2"/>
  <c r="DL2052" i="2"/>
  <c r="DF2052" i="2"/>
  <c r="CZ2052" i="2"/>
  <c r="EI2052" i="2"/>
  <c r="EC2052" i="2"/>
  <c r="DW2052" i="2"/>
  <c r="DQ2052" i="2"/>
  <c r="DK2052" i="2"/>
  <c r="DE2052" i="2"/>
  <c r="CY2052" i="2"/>
  <c r="EH2052" i="2"/>
  <c r="EB2052" i="2"/>
  <c r="DV2052" i="2"/>
  <c r="DP2052" i="2"/>
  <c r="DJ2052" i="2"/>
  <c r="DD2052" i="2"/>
  <c r="CX2052" i="2"/>
  <c r="EG2052" i="2"/>
  <c r="EA2052" i="2"/>
  <c r="DU2052" i="2"/>
  <c r="DO2052" i="2"/>
  <c r="DI2052" i="2"/>
  <c r="DC2052" i="2"/>
  <c r="CW2052" i="2"/>
  <c r="EF2052" i="2"/>
  <c r="DZ2052" i="2"/>
  <c r="DT2052" i="2"/>
  <c r="DN2052" i="2"/>
  <c r="DH2052" i="2"/>
  <c r="DB2052" i="2"/>
  <c r="EE2052" i="2"/>
  <c r="DY2052" i="2"/>
  <c r="DS2052" i="2"/>
  <c r="DM2052" i="2"/>
  <c r="DG2052" i="2"/>
  <c r="DA2052" i="2"/>
  <c r="CR2052" i="2"/>
  <c r="CV2052" i="2"/>
  <c r="CU2052" i="2"/>
  <c r="CQ2052" i="2"/>
  <c r="CP2052" i="2"/>
  <c r="CT2052" i="2"/>
  <c r="CS2052" i="2"/>
  <c r="CM2058" i="2"/>
  <c r="EM2058" i="2"/>
  <c r="ED2058" i="2"/>
  <c r="DX2058" i="2"/>
  <c r="DR2058" i="2"/>
  <c r="DL2058" i="2"/>
  <c r="DF2058" i="2"/>
  <c r="CZ2058" i="2"/>
  <c r="EI2058" i="2"/>
  <c r="EC2058" i="2"/>
  <c r="DW2058" i="2"/>
  <c r="DQ2058" i="2"/>
  <c r="DK2058" i="2"/>
  <c r="DE2058" i="2"/>
  <c r="CY2058" i="2"/>
  <c r="EH2058" i="2"/>
  <c r="EB2058" i="2"/>
  <c r="DV2058" i="2"/>
  <c r="DP2058" i="2"/>
  <c r="DJ2058" i="2"/>
  <c r="DD2058" i="2"/>
  <c r="CX2058" i="2"/>
  <c r="EG2058" i="2"/>
  <c r="EA2058" i="2"/>
  <c r="DU2058" i="2"/>
  <c r="DO2058" i="2"/>
  <c r="DI2058" i="2"/>
  <c r="DC2058" i="2"/>
  <c r="CW2058" i="2"/>
  <c r="EF2058" i="2"/>
  <c r="DZ2058" i="2"/>
  <c r="DT2058" i="2"/>
  <c r="DN2058" i="2"/>
  <c r="DH2058" i="2"/>
  <c r="DB2058" i="2"/>
  <c r="EE2058" i="2"/>
  <c r="DY2058" i="2"/>
  <c r="DS2058" i="2"/>
  <c r="DM2058" i="2"/>
  <c r="DG2058" i="2"/>
  <c r="DA2058" i="2"/>
  <c r="CR2058" i="2"/>
  <c r="CV2058" i="2"/>
  <c r="CU2058" i="2"/>
  <c r="CQ2058" i="2"/>
  <c r="CP2058" i="2"/>
  <c r="CT2058" i="2"/>
  <c r="CS2058" i="2"/>
  <c r="CM2064" i="2"/>
  <c r="EM2064" i="2"/>
  <c r="ED2064" i="2"/>
  <c r="DX2064" i="2"/>
  <c r="DR2064" i="2"/>
  <c r="DL2064" i="2"/>
  <c r="DF2064" i="2"/>
  <c r="CZ2064" i="2"/>
  <c r="EI2064" i="2"/>
  <c r="EC2064" i="2"/>
  <c r="DW2064" i="2"/>
  <c r="DQ2064" i="2"/>
  <c r="DK2064" i="2"/>
  <c r="DE2064" i="2"/>
  <c r="CY2064" i="2"/>
  <c r="EH2064" i="2"/>
  <c r="EB2064" i="2"/>
  <c r="DV2064" i="2"/>
  <c r="DP2064" i="2"/>
  <c r="DJ2064" i="2"/>
  <c r="DD2064" i="2"/>
  <c r="CX2064" i="2"/>
  <c r="EG2064" i="2"/>
  <c r="EA2064" i="2"/>
  <c r="DU2064" i="2"/>
  <c r="DO2064" i="2"/>
  <c r="DI2064" i="2"/>
  <c r="DC2064" i="2"/>
  <c r="CW2064" i="2"/>
  <c r="EF2064" i="2"/>
  <c r="DZ2064" i="2"/>
  <c r="DT2064" i="2"/>
  <c r="DN2064" i="2"/>
  <c r="DH2064" i="2"/>
  <c r="DB2064" i="2"/>
  <c r="EE2064" i="2"/>
  <c r="DY2064" i="2"/>
  <c r="DS2064" i="2"/>
  <c r="DM2064" i="2"/>
  <c r="DG2064" i="2"/>
  <c r="DA2064" i="2"/>
  <c r="CR2064" i="2"/>
  <c r="CV2064" i="2"/>
  <c r="CU2064" i="2"/>
  <c r="CQ2064" i="2"/>
  <c r="CP2064" i="2"/>
  <c r="CT2064" i="2"/>
  <c r="CS2064" i="2"/>
  <c r="CM2070" i="2"/>
  <c r="EM2070" i="2"/>
  <c r="ED2070" i="2"/>
  <c r="DX2070" i="2"/>
  <c r="DR2070" i="2"/>
  <c r="DL2070" i="2"/>
  <c r="DF2070" i="2"/>
  <c r="CZ2070" i="2"/>
  <c r="EI2070" i="2"/>
  <c r="EC2070" i="2"/>
  <c r="DW2070" i="2"/>
  <c r="DQ2070" i="2"/>
  <c r="DK2070" i="2"/>
  <c r="DE2070" i="2"/>
  <c r="CY2070" i="2"/>
  <c r="EH2070" i="2"/>
  <c r="EB2070" i="2"/>
  <c r="DV2070" i="2"/>
  <c r="DP2070" i="2"/>
  <c r="DJ2070" i="2"/>
  <c r="DD2070" i="2"/>
  <c r="CX2070" i="2"/>
  <c r="EG2070" i="2"/>
  <c r="EA2070" i="2"/>
  <c r="DU2070" i="2"/>
  <c r="DO2070" i="2"/>
  <c r="DI2070" i="2"/>
  <c r="DC2070" i="2"/>
  <c r="CW2070" i="2"/>
  <c r="EF2070" i="2"/>
  <c r="DZ2070" i="2"/>
  <c r="DT2070" i="2"/>
  <c r="DN2070" i="2"/>
  <c r="DH2070" i="2"/>
  <c r="DB2070" i="2"/>
  <c r="EE2070" i="2"/>
  <c r="DY2070" i="2"/>
  <c r="DS2070" i="2"/>
  <c r="DM2070" i="2"/>
  <c r="DG2070" i="2"/>
  <c r="DA2070" i="2"/>
  <c r="CR2070" i="2"/>
  <c r="CV2070" i="2"/>
  <c r="CU2070" i="2"/>
  <c r="CQ2070" i="2"/>
  <c r="CP2070" i="2"/>
  <c r="CT2070" i="2"/>
  <c r="CS2070" i="2"/>
  <c r="CM2076" i="2"/>
  <c r="EM2076" i="2"/>
  <c r="ED2076" i="2"/>
  <c r="DX2076" i="2"/>
  <c r="DR2076" i="2"/>
  <c r="DL2076" i="2"/>
  <c r="DF2076" i="2"/>
  <c r="CZ2076" i="2"/>
  <c r="EI2076" i="2"/>
  <c r="EC2076" i="2"/>
  <c r="DW2076" i="2"/>
  <c r="DQ2076" i="2"/>
  <c r="DK2076" i="2"/>
  <c r="DE2076" i="2"/>
  <c r="CY2076" i="2"/>
  <c r="EH2076" i="2"/>
  <c r="EB2076" i="2"/>
  <c r="DV2076" i="2"/>
  <c r="DP2076" i="2"/>
  <c r="DJ2076" i="2"/>
  <c r="DD2076" i="2"/>
  <c r="CX2076" i="2"/>
  <c r="EG2076" i="2"/>
  <c r="EA2076" i="2"/>
  <c r="DU2076" i="2"/>
  <c r="DO2076" i="2"/>
  <c r="DI2076" i="2"/>
  <c r="DC2076" i="2"/>
  <c r="CW2076" i="2"/>
  <c r="EF2076" i="2"/>
  <c r="DZ2076" i="2"/>
  <c r="DT2076" i="2"/>
  <c r="DN2076" i="2"/>
  <c r="DH2076" i="2"/>
  <c r="DB2076" i="2"/>
  <c r="EE2076" i="2"/>
  <c r="DY2076" i="2"/>
  <c r="DS2076" i="2"/>
  <c r="DM2076" i="2"/>
  <c r="DG2076" i="2"/>
  <c r="DA2076" i="2"/>
  <c r="CR2076" i="2"/>
  <c r="CV2076" i="2"/>
  <c r="CU2076" i="2"/>
  <c r="CQ2076" i="2"/>
  <c r="CP2076" i="2"/>
  <c r="CT2076" i="2"/>
  <c r="CS2076" i="2"/>
  <c r="CM2082" i="2"/>
  <c r="EM2082" i="2"/>
  <c r="EF2082" i="2"/>
  <c r="DZ2082" i="2"/>
  <c r="DT2082" i="2"/>
  <c r="DN2082" i="2"/>
  <c r="DH2082" i="2"/>
  <c r="DB2082" i="2"/>
  <c r="EI2082" i="2"/>
  <c r="EB2082" i="2"/>
  <c r="DU2082" i="2"/>
  <c r="DM2082" i="2"/>
  <c r="DF2082" i="2"/>
  <c r="CY2082" i="2"/>
  <c r="EH2082" i="2"/>
  <c r="EA2082" i="2"/>
  <c r="DS2082" i="2"/>
  <c r="DL2082" i="2"/>
  <c r="DE2082" i="2"/>
  <c r="CX2082" i="2"/>
  <c r="EG2082" i="2"/>
  <c r="DY2082" i="2"/>
  <c r="DR2082" i="2"/>
  <c r="DK2082" i="2"/>
  <c r="DD2082" i="2"/>
  <c r="CW2082" i="2"/>
  <c r="EE2082" i="2"/>
  <c r="DX2082" i="2"/>
  <c r="DQ2082" i="2"/>
  <c r="DJ2082" i="2"/>
  <c r="DC2082" i="2"/>
  <c r="ED2082" i="2"/>
  <c r="DW2082" i="2"/>
  <c r="DP2082" i="2"/>
  <c r="DI2082" i="2"/>
  <c r="DA2082" i="2"/>
  <c r="EC2082" i="2"/>
  <c r="DV2082" i="2"/>
  <c r="DO2082" i="2"/>
  <c r="DG2082" i="2"/>
  <c r="CZ2082" i="2"/>
  <c r="CR2082" i="2"/>
  <c r="CV2082" i="2"/>
  <c r="CU2082" i="2"/>
  <c r="CQ2082" i="2"/>
  <c r="CP2082" i="2"/>
  <c r="CT2082" i="2"/>
  <c r="CS2082" i="2"/>
  <c r="CM2088" i="2"/>
  <c r="EM2088" i="2"/>
  <c r="EF2088" i="2"/>
  <c r="DZ2088" i="2"/>
  <c r="DT2088" i="2"/>
  <c r="DN2088" i="2"/>
  <c r="DH2088" i="2"/>
  <c r="DB2088" i="2"/>
  <c r="EE2088" i="2"/>
  <c r="DX2088" i="2"/>
  <c r="DQ2088" i="2"/>
  <c r="DJ2088" i="2"/>
  <c r="DC2088" i="2"/>
  <c r="ED2088" i="2"/>
  <c r="DW2088" i="2"/>
  <c r="DP2088" i="2"/>
  <c r="DI2088" i="2"/>
  <c r="DA2088" i="2"/>
  <c r="EC2088" i="2"/>
  <c r="DV2088" i="2"/>
  <c r="DO2088" i="2"/>
  <c r="DG2088" i="2"/>
  <c r="CZ2088" i="2"/>
  <c r="EI2088" i="2"/>
  <c r="EB2088" i="2"/>
  <c r="DU2088" i="2"/>
  <c r="DM2088" i="2"/>
  <c r="DF2088" i="2"/>
  <c r="CY2088" i="2"/>
  <c r="EH2088" i="2"/>
  <c r="EA2088" i="2"/>
  <c r="DS2088" i="2"/>
  <c r="DL2088" i="2"/>
  <c r="DE2088" i="2"/>
  <c r="CX2088" i="2"/>
  <c r="EG2088" i="2"/>
  <c r="DY2088" i="2"/>
  <c r="DR2088" i="2"/>
  <c r="DK2088" i="2"/>
  <c r="DD2088" i="2"/>
  <c r="CW2088" i="2"/>
  <c r="CR2088" i="2"/>
  <c r="CV2088" i="2"/>
  <c r="CU2088" i="2"/>
  <c r="CQ2088" i="2"/>
  <c r="CP2088" i="2"/>
  <c r="CT2088" i="2"/>
  <c r="CS2088" i="2"/>
  <c r="CM2094" i="2"/>
  <c r="EM2094" i="2"/>
  <c r="EE2094" i="2"/>
  <c r="DY2094" i="2"/>
  <c r="DS2094" i="2"/>
  <c r="DM2094" i="2"/>
  <c r="DG2094" i="2"/>
  <c r="DA2094" i="2"/>
  <c r="EI2094" i="2"/>
  <c r="EC2094" i="2"/>
  <c r="DW2094" i="2"/>
  <c r="DQ2094" i="2"/>
  <c r="DK2094" i="2"/>
  <c r="DE2094" i="2"/>
  <c r="CY2094" i="2"/>
  <c r="EH2094" i="2"/>
  <c r="EB2094" i="2"/>
  <c r="DV2094" i="2"/>
  <c r="DP2094" i="2"/>
  <c r="DJ2094" i="2"/>
  <c r="DD2094" i="2"/>
  <c r="CX2094" i="2"/>
  <c r="EG2094" i="2"/>
  <c r="EA2094" i="2"/>
  <c r="DU2094" i="2"/>
  <c r="DO2094" i="2"/>
  <c r="DI2094" i="2"/>
  <c r="DC2094" i="2"/>
  <c r="CW2094" i="2"/>
  <c r="EF2094" i="2"/>
  <c r="DZ2094" i="2"/>
  <c r="DT2094" i="2"/>
  <c r="DN2094" i="2"/>
  <c r="DH2094" i="2"/>
  <c r="DB2094" i="2"/>
  <c r="DX2094" i="2"/>
  <c r="DR2094" i="2"/>
  <c r="DL2094" i="2"/>
  <c r="DF2094" i="2"/>
  <c r="CZ2094" i="2"/>
  <c r="ED2094" i="2"/>
  <c r="CR2094" i="2"/>
  <c r="CV2094" i="2"/>
  <c r="CU2094" i="2"/>
  <c r="CQ2094" i="2"/>
  <c r="CP2094" i="2"/>
  <c r="CT2094" i="2"/>
  <c r="CS2094" i="2"/>
  <c r="CM2100" i="2"/>
  <c r="EM2100" i="2"/>
  <c r="EE2100" i="2"/>
  <c r="DY2100" i="2"/>
  <c r="DS2100" i="2"/>
  <c r="DM2100" i="2"/>
  <c r="DG2100" i="2"/>
  <c r="DA2100" i="2"/>
  <c r="ED2100" i="2"/>
  <c r="DX2100" i="2"/>
  <c r="DR2100" i="2"/>
  <c r="DL2100" i="2"/>
  <c r="DF2100" i="2"/>
  <c r="CZ2100" i="2"/>
  <c r="EI2100" i="2"/>
  <c r="EC2100" i="2"/>
  <c r="DW2100" i="2"/>
  <c r="DQ2100" i="2"/>
  <c r="DK2100" i="2"/>
  <c r="DE2100" i="2"/>
  <c r="CY2100" i="2"/>
  <c r="EH2100" i="2"/>
  <c r="EB2100" i="2"/>
  <c r="DV2100" i="2"/>
  <c r="DP2100" i="2"/>
  <c r="DJ2100" i="2"/>
  <c r="DD2100" i="2"/>
  <c r="CX2100" i="2"/>
  <c r="EG2100" i="2"/>
  <c r="EA2100" i="2"/>
  <c r="DU2100" i="2"/>
  <c r="DO2100" i="2"/>
  <c r="DI2100" i="2"/>
  <c r="DC2100" i="2"/>
  <c r="CW2100" i="2"/>
  <c r="EF2100" i="2"/>
  <c r="DZ2100" i="2"/>
  <c r="DT2100" i="2"/>
  <c r="DN2100" i="2"/>
  <c r="DH2100" i="2"/>
  <c r="DB2100" i="2"/>
  <c r="CR2100" i="2"/>
  <c r="CV2100" i="2"/>
  <c r="CU2100" i="2"/>
  <c r="CQ2100" i="2"/>
  <c r="CP2100" i="2"/>
  <c r="CT2100" i="2"/>
  <c r="CS2100" i="2"/>
  <c r="CM2106" i="2"/>
  <c r="EM2106" i="2"/>
  <c r="EE2106" i="2"/>
  <c r="DY2106" i="2"/>
  <c r="DS2106" i="2"/>
  <c r="DM2106" i="2"/>
  <c r="DG2106" i="2"/>
  <c r="DA2106" i="2"/>
  <c r="ED2106" i="2"/>
  <c r="DX2106" i="2"/>
  <c r="DR2106" i="2"/>
  <c r="DL2106" i="2"/>
  <c r="DF2106" i="2"/>
  <c r="CZ2106" i="2"/>
  <c r="EI2106" i="2"/>
  <c r="EC2106" i="2"/>
  <c r="DW2106" i="2"/>
  <c r="DQ2106" i="2"/>
  <c r="DK2106" i="2"/>
  <c r="DE2106" i="2"/>
  <c r="CY2106" i="2"/>
  <c r="EH2106" i="2"/>
  <c r="EB2106" i="2"/>
  <c r="DV2106" i="2"/>
  <c r="DP2106" i="2"/>
  <c r="DJ2106" i="2"/>
  <c r="DD2106" i="2"/>
  <c r="CX2106" i="2"/>
  <c r="EG2106" i="2"/>
  <c r="EA2106" i="2"/>
  <c r="DU2106" i="2"/>
  <c r="DO2106" i="2"/>
  <c r="DI2106" i="2"/>
  <c r="DC2106" i="2"/>
  <c r="CW2106" i="2"/>
  <c r="EF2106" i="2"/>
  <c r="DZ2106" i="2"/>
  <c r="DT2106" i="2"/>
  <c r="DN2106" i="2"/>
  <c r="DH2106" i="2"/>
  <c r="DB2106" i="2"/>
  <c r="CR2106" i="2"/>
  <c r="CV2106" i="2"/>
  <c r="CU2106" i="2"/>
  <c r="CQ2106" i="2"/>
  <c r="CP2106" i="2"/>
  <c r="CT2106" i="2"/>
  <c r="CS2106" i="2"/>
  <c r="CM2112" i="2"/>
  <c r="EM2112" i="2"/>
  <c r="EE2112" i="2"/>
  <c r="DY2112" i="2"/>
  <c r="DS2112" i="2"/>
  <c r="DM2112" i="2"/>
  <c r="DG2112" i="2"/>
  <c r="DA2112" i="2"/>
  <c r="ED2112" i="2"/>
  <c r="DX2112" i="2"/>
  <c r="DR2112" i="2"/>
  <c r="DL2112" i="2"/>
  <c r="DF2112" i="2"/>
  <c r="CZ2112" i="2"/>
  <c r="EI2112" i="2"/>
  <c r="EC2112" i="2"/>
  <c r="DW2112" i="2"/>
  <c r="DQ2112" i="2"/>
  <c r="DK2112" i="2"/>
  <c r="DE2112" i="2"/>
  <c r="CY2112" i="2"/>
  <c r="EH2112" i="2"/>
  <c r="EB2112" i="2"/>
  <c r="DV2112" i="2"/>
  <c r="DP2112" i="2"/>
  <c r="DJ2112" i="2"/>
  <c r="DD2112" i="2"/>
  <c r="CX2112" i="2"/>
  <c r="EG2112" i="2"/>
  <c r="EA2112" i="2"/>
  <c r="DU2112" i="2"/>
  <c r="DO2112" i="2"/>
  <c r="DI2112" i="2"/>
  <c r="DC2112" i="2"/>
  <c r="CW2112" i="2"/>
  <c r="EF2112" i="2"/>
  <c r="DZ2112" i="2"/>
  <c r="DT2112" i="2"/>
  <c r="DN2112" i="2"/>
  <c r="DH2112" i="2"/>
  <c r="DB2112" i="2"/>
  <c r="CR2112" i="2"/>
  <c r="CV2112" i="2"/>
  <c r="CU2112" i="2"/>
  <c r="CQ2112" i="2"/>
  <c r="CP2112" i="2"/>
  <c r="CT2112" i="2"/>
  <c r="CS2112" i="2"/>
  <c r="CM2118" i="2"/>
  <c r="EM2118" i="2"/>
  <c r="EE2118" i="2"/>
  <c r="DY2118" i="2"/>
  <c r="DS2118" i="2"/>
  <c r="DM2118" i="2"/>
  <c r="DG2118" i="2"/>
  <c r="DA2118" i="2"/>
  <c r="ED2118" i="2"/>
  <c r="DX2118" i="2"/>
  <c r="DR2118" i="2"/>
  <c r="DL2118" i="2"/>
  <c r="DF2118" i="2"/>
  <c r="CZ2118" i="2"/>
  <c r="EI2118" i="2"/>
  <c r="EC2118" i="2"/>
  <c r="DW2118" i="2"/>
  <c r="DQ2118" i="2"/>
  <c r="DK2118" i="2"/>
  <c r="DE2118" i="2"/>
  <c r="CY2118" i="2"/>
  <c r="EH2118" i="2"/>
  <c r="EB2118" i="2"/>
  <c r="DV2118" i="2"/>
  <c r="DP2118" i="2"/>
  <c r="DJ2118" i="2"/>
  <c r="DD2118" i="2"/>
  <c r="CX2118" i="2"/>
  <c r="EG2118" i="2"/>
  <c r="EA2118" i="2"/>
  <c r="DU2118" i="2"/>
  <c r="DO2118" i="2"/>
  <c r="DI2118" i="2"/>
  <c r="DC2118" i="2"/>
  <c r="CW2118" i="2"/>
  <c r="EF2118" i="2"/>
  <c r="DZ2118" i="2"/>
  <c r="DT2118" i="2"/>
  <c r="DN2118" i="2"/>
  <c r="DH2118" i="2"/>
  <c r="DB2118" i="2"/>
  <c r="CR2118" i="2"/>
  <c r="CV2118" i="2"/>
  <c r="CU2118" i="2"/>
  <c r="CQ2118" i="2"/>
  <c r="CP2118" i="2"/>
  <c r="CT2118" i="2"/>
  <c r="CS2118" i="2"/>
  <c r="CM2124" i="2"/>
  <c r="EM2124" i="2"/>
  <c r="EE2124" i="2"/>
  <c r="DY2124" i="2"/>
  <c r="DS2124" i="2"/>
  <c r="DM2124" i="2"/>
  <c r="DG2124" i="2"/>
  <c r="DA2124" i="2"/>
  <c r="ED2124" i="2"/>
  <c r="DX2124" i="2"/>
  <c r="DR2124" i="2"/>
  <c r="DL2124" i="2"/>
  <c r="DF2124" i="2"/>
  <c r="CZ2124" i="2"/>
  <c r="EI2124" i="2"/>
  <c r="EC2124" i="2"/>
  <c r="DW2124" i="2"/>
  <c r="DQ2124" i="2"/>
  <c r="DK2124" i="2"/>
  <c r="DE2124" i="2"/>
  <c r="CY2124" i="2"/>
  <c r="EH2124" i="2"/>
  <c r="EB2124" i="2"/>
  <c r="DV2124" i="2"/>
  <c r="DP2124" i="2"/>
  <c r="DJ2124" i="2"/>
  <c r="DD2124" i="2"/>
  <c r="CX2124" i="2"/>
  <c r="EG2124" i="2"/>
  <c r="EA2124" i="2"/>
  <c r="DU2124" i="2"/>
  <c r="DO2124" i="2"/>
  <c r="DI2124" i="2"/>
  <c r="DC2124" i="2"/>
  <c r="CW2124" i="2"/>
  <c r="EF2124" i="2"/>
  <c r="DZ2124" i="2"/>
  <c r="DT2124" i="2"/>
  <c r="DN2124" i="2"/>
  <c r="DH2124" i="2"/>
  <c r="DB2124" i="2"/>
  <c r="CR2124" i="2"/>
  <c r="CV2124" i="2"/>
  <c r="CU2124" i="2"/>
  <c r="CQ2124" i="2"/>
  <c r="CP2124" i="2"/>
  <c r="CT2124" i="2"/>
  <c r="CS2124" i="2"/>
  <c r="CM2130" i="2"/>
  <c r="EM2130" i="2"/>
  <c r="EE2130" i="2"/>
  <c r="DY2130" i="2"/>
  <c r="DS2130" i="2"/>
  <c r="DM2130" i="2"/>
  <c r="DG2130" i="2"/>
  <c r="DA2130" i="2"/>
  <c r="ED2130" i="2"/>
  <c r="DX2130" i="2"/>
  <c r="DR2130" i="2"/>
  <c r="DL2130" i="2"/>
  <c r="DF2130" i="2"/>
  <c r="CZ2130" i="2"/>
  <c r="EI2130" i="2"/>
  <c r="EC2130" i="2"/>
  <c r="DW2130" i="2"/>
  <c r="DQ2130" i="2"/>
  <c r="DK2130" i="2"/>
  <c r="DE2130" i="2"/>
  <c r="CY2130" i="2"/>
  <c r="EH2130" i="2"/>
  <c r="EB2130" i="2"/>
  <c r="DV2130" i="2"/>
  <c r="DP2130" i="2"/>
  <c r="DJ2130" i="2"/>
  <c r="DD2130" i="2"/>
  <c r="CX2130" i="2"/>
  <c r="EG2130" i="2"/>
  <c r="EA2130" i="2"/>
  <c r="DU2130" i="2"/>
  <c r="DO2130" i="2"/>
  <c r="DI2130" i="2"/>
  <c r="DC2130" i="2"/>
  <c r="CW2130" i="2"/>
  <c r="EF2130" i="2"/>
  <c r="DZ2130" i="2"/>
  <c r="DT2130" i="2"/>
  <c r="DN2130" i="2"/>
  <c r="DH2130" i="2"/>
  <c r="DB2130" i="2"/>
  <c r="CR2130" i="2"/>
  <c r="CV2130" i="2"/>
  <c r="CU2130" i="2"/>
  <c r="CQ2130" i="2"/>
  <c r="CP2130" i="2"/>
  <c r="CT2130" i="2"/>
  <c r="CS2130" i="2"/>
  <c r="CM2136" i="2"/>
  <c r="EM2136" i="2"/>
  <c r="EE2136" i="2"/>
  <c r="DY2136" i="2"/>
  <c r="DS2136" i="2"/>
  <c r="DM2136" i="2"/>
  <c r="DG2136" i="2"/>
  <c r="DA2136" i="2"/>
  <c r="ED2136" i="2"/>
  <c r="DX2136" i="2"/>
  <c r="DR2136" i="2"/>
  <c r="DL2136" i="2"/>
  <c r="DF2136" i="2"/>
  <c r="CZ2136" i="2"/>
  <c r="EI2136" i="2"/>
  <c r="EC2136" i="2"/>
  <c r="DW2136" i="2"/>
  <c r="DQ2136" i="2"/>
  <c r="DK2136" i="2"/>
  <c r="DE2136" i="2"/>
  <c r="CY2136" i="2"/>
  <c r="EH2136" i="2"/>
  <c r="EB2136" i="2"/>
  <c r="DV2136" i="2"/>
  <c r="DP2136" i="2"/>
  <c r="DJ2136" i="2"/>
  <c r="DD2136" i="2"/>
  <c r="CX2136" i="2"/>
  <c r="EG2136" i="2"/>
  <c r="EA2136" i="2"/>
  <c r="DU2136" i="2"/>
  <c r="DO2136" i="2"/>
  <c r="DI2136" i="2"/>
  <c r="DC2136" i="2"/>
  <c r="CW2136" i="2"/>
  <c r="EF2136" i="2"/>
  <c r="DZ2136" i="2"/>
  <c r="DT2136" i="2"/>
  <c r="DN2136" i="2"/>
  <c r="DH2136" i="2"/>
  <c r="DB2136" i="2"/>
  <c r="CR2136" i="2"/>
  <c r="CV2136" i="2"/>
  <c r="CU2136" i="2"/>
  <c r="CQ2136" i="2"/>
  <c r="CP2136" i="2"/>
  <c r="CT2136" i="2"/>
  <c r="CS2136" i="2"/>
  <c r="CM2142" i="2"/>
  <c r="EM2142" i="2"/>
  <c r="EE2142" i="2"/>
  <c r="DY2142" i="2"/>
  <c r="DS2142" i="2"/>
  <c r="DM2142" i="2"/>
  <c r="DG2142" i="2"/>
  <c r="DA2142" i="2"/>
  <c r="ED2142" i="2"/>
  <c r="DX2142" i="2"/>
  <c r="DR2142" i="2"/>
  <c r="DL2142" i="2"/>
  <c r="DF2142" i="2"/>
  <c r="CZ2142" i="2"/>
  <c r="EI2142" i="2"/>
  <c r="EC2142" i="2"/>
  <c r="DW2142" i="2"/>
  <c r="DQ2142" i="2"/>
  <c r="DK2142" i="2"/>
  <c r="DE2142" i="2"/>
  <c r="CY2142" i="2"/>
  <c r="EH2142" i="2"/>
  <c r="EB2142" i="2"/>
  <c r="DV2142" i="2"/>
  <c r="DP2142" i="2"/>
  <c r="DJ2142" i="2"/>
  <c r="DD2142" i="2"/>
  <c r="CX2142" i="2"/>
  <c r="EG2142" i="2"/>
  <c r="EA2142" i="2"/>
  <c r="DU2142" i="2"/>
  <c r="DO2142" i="2"/>
  <c r="DI2142" i="2"/>
  <c r="DC2142" i="2"/>
  <c r="CW2142" i="2"/>
  <c r="EF2142" i="2"/>
  <c r="DZ2142" i="2"/>
  <c r="DT2142" i="2"/>
  <c r="DN2142" i="2"/>
  <c r="DH2142" i="2"/>
  <c r="DB2142" i="2"/>
  <c r="CR2142" i="2"/>
  <c r="CV2142" i="2"/>
  <c r="CU2142" i="2"/>
  <c r="CQ2142" i="2"/>
  <c r="CP2142" i="2"/>
  <c r="CT2142" i="2"/>
  <c r="CS2142" i="2"/>
  <c r="CM2148" i="2"/>
  <c r="EM2148" i="2"/>
  <c r="EE2148" i="2"/>
  <c r="DY2148" i="2"/>
  <c r="DS2148" i="2"/>
  <c r="DM2148" i="2"/>
  <c r="DG2148" i="2"/>
  <c r="DA2148" i="2"/>
  <c r="ED2148" i="2"/>
  <c r="DX2148" i="2"/>
  <c r="DR2148" i="2"/>
  <c r="DL2148" i="2"/>
  <c r="DF2148" i="2"/>
  <c r="CZ2148" i="2"/>
  <c r="EI2148" i="2"/>
  <c r="EC2148" i="2"/>
  <c r="DW2148" i="2"/>
  <c r="DQ2148" i="2"/>
  <c r="DK2148" i="2"/>
  <c r="DE2148" i="2"/>
  <c r="CY2148" i="2"/>
  <c r="EH2148" i="2"/>
  <c r="EB2148" i="2"/>
  <c r="DV2148" i="2"/>
  <c r="DP2148" i="2"/>
  <c r="DJ2148" i="2"/>
  <c r="DD2148" i="2"/>
  <c r="CX2148" i="2"/>
  <c r="EG2148" i="2"/>
  <c r="EA2148" i="2"/>
  <c r="DU2148" i="2"/>
  <c r="DO2148" i="2"/>
  <c r="DI2148" i="2"/>
  <c r="DC2148" i="2"/>
  <c r="CW2148" i="2"/>
  <c r="EF2148" i="2"/>
  <c r="DZ2148" i="2"/>
  <c r="DT2148" i="2"/>
  <c r="DN2148" i="2"/>
  <c r="DH2148" i="2"/>
  <c r="DB2148" i="2"/>
  <c r="CR2148" i="2"/>
  <c r="CV2148" i="2"/>
  <c r="CU2148" i="2"/>
  <c r="CQ2148" i="2"/>
  <c r="CP2148" i="2"/>
  <c r="CT2148" i="2"/>
  <c r="CS2148" i="2"/>
  <c r="CM2154" i="2"/>
  <c r="EM2154" i="2"/>
  <c r="EE2154" i="2"/>
  <c r="DY2154" i="2"/>
  <c r="DS2154" i="2"/>
  <c r="DM2154" i="2"/>
  <c r="DG2154" i="2"/>
  <c r="DA2154" i="2"/>
  <c r="ED2154" i="2"/>
  <c r="DX2154" i="2"/>
  <c r="DR2154" i="2"/>
  <c r="DL2154" i="2"/>
  <c r="DF2154" i="2"/>
  <c r="CZ2154" i="2"/>
  <c r="EI2154" i="2"/>
  <c r="EC2154" i="2"/>
  <c r="DW2154" i="2"/>
  <c r="DQ2154" i="2"/>
  <c r="DK2154" i="2"/>
  <c r="DE2154" i="2"/>
  <c r="CY2154" i="2"/>
  <c r="EH2154" i="2"/>
  <c r="EB2154" i="2"/>
  <c r="DV2154" i="2"/>
  <c r="DP2154" i="2"/>
  <c r="DJ2154" i="2"/>
  <c r="DD2154" i="2"/>
  <c r="CX2154" i="2"/>
  <c r="EG2154" i="2"/>
  <c r="EA2154" i="2"/>
  <c r="DU2154" i="2"/>
  <c r="DO2154" i="2"/>
  <c r="DI2154" i="2"/>
  <c r="DC2154" i="2"/>
  <c r="CW2154" i="2"/>
  <c r="EF2154" i="2"/>
  <c r="DZ2154" i="2"/>
  <c r="DT2154" i="2"/>
  <c r="DN2154" i="2"/>
  <c r="DH2154" i="2"/>
  <c r="DB2154" i="2"/>
  <c r="CR2154" i="2"/>
  <c r="CV2154" i="2"/>
  <c r="CU2154" i="2"/>
  <c r="CQ2154" i="2"/>
  <c r="CP2154" i="2"/>
  <c r="CT2154" i="2"/>
  <c r="CS2154" i="2"/>
  <c r="CM2160" i="2"/>
  <c r="EM2160" i="2"/>
  <c r="EE2160" i="2"/>
  <c r="DY2160" i="2"/>
  <c r="DS2160" i="2"/>
  <c r="DM2160" i="2"/>
  <c r="DG2160" i="2"/>
  <c r="DA2160" i="2"/>
  <c r="ED2160" i="2"/>
  <c r="DX2160" i="2"/>
  <c r="DR2160" i="2"/>
  <c r="DL2160" i="2"/>
  <c r="DF2160" i="2"/>
  <c r="CZ2160" i="2"/>
  <c r="EI2160" i="2"/>
  <c r="EC2160" i="2"/>
  <c r="DW2160" i="2"/>
  <c r="DQ2160" i="2"/>
  <c r="DK2160" i="2"/>
  <c r="DE2160" i="2"/>
  <c r="CY2160" i="2"/>
  <c r="EH2160" i="2"/>
  <c r="EB2160" i="2"/>
  <c r="DV2160" i="2"/>
  <c r="DP2160" i="2"/>
  <c r="DJ2160" i="2"/>
  <c r="DD2160" i="2"/>
  <c r="CX2160" i="2"/>
  <c r="EG2160" i="2"/>
  <c r="EA2160" i="2"/>
  <c r="DU2160" i="2"/>
  <c r="DO2160" i="2"/>
  <c r="DI2160" i="2"/>
  <c r="DC2160" i="2"/>
  <c r="CW2160" i="2"/>
  <c r="EF2160" i="2"/>
  <c r="DZ2160" i="2"/>
  <c r="DT2160" i="2"/>
  <c r="DN2160" i="2"/>
  <c r="DH2160" i="2"/>
  <c r="DB2160" i="2"/>
  <c r="CR2160" i="2"/>
  <c r="CV2160" i="2"/>
  <c r="CU2160" i="2"/>
  <c r="CQ2160" i="2"/>
  <c r="CP2160" i="2"/>
  <c r="CT2160" i="2"/>
  <c r="CS2160" i="2"/>
  <c r="CM2166" i="2"/>
  <c r="EM2166" i="2"/>
  <c r="EE2166" i="2"/>
  <c r="DY2166" i="2"/>
  <c r="DS2166" i="2"/>
  <c r="DM2166" i="2"/>
  <c r="DG2166" i="2"/>
  <c r="DA2166" i="2"/>
  <c r="ED2166" i="2"/>
  <c r="DX2166" i="2"/>
  <c r="DR2166" i="2"/>
  <c r="DL2166" i="2"/>
  <c r="DF2166" i="2"/>
  <c r="CZ2166" i="2"/>
  <c r="EI2166" i="2"/>
  <c r="EC2166" i="2"/>
  <c r="DW2166" i="2"/>
  <c r="DQ2166" i="2"/>
  <c r="DK2166" i="2"/>
  <c r="DE2166" i="2"/>
  <c r="CY2166" i="2"/>
  <c r="EH2166" i="2"/>
  <c r="EB2166" i="2"/>
  <c r="DV2166" i="2"/>
  <c r="DP2166" i="2"/>
  <c r="DJ2166" i="2"/>
  <c r="DD2166" i="2"/>
  <c r="CX2166" i="2"/>
  <c r="EG2166" i="2"/>
  <c r="EA2166" i="2"/>
  <c r="DU2166" i="2"/>
  <c r="DO2166" i="2"/>
  <c r="DI2166" i="2"/>
  <c r="DC2166" i="2"/>
  <c r="CW2166" i="2"/>
  <c r="EF2166" i="2"/>
  <c r="DZ2166" i="2"/>
  <c r="DT2166" i="2"/>
  <c r="DN2166" i="2"/>
  <c r="DH2166" i="2"/>
  <c r="DB2166" i="2"/>
  <c r="CR2166" i="2"/>
  <c r="CV2166" i="2"/>
  <c r="CU2166" i="2"/>
  <c r="CQ2166" i="2"/>
  <c r="CP2166" i="2"/>
  <c r="CT2166" i="2"/>
  <c r="CS2166" i="2"/>
  <c r="CM2172" i="2"/>
  <c r="EM2172" i="2"/>
  <c r="EI2172" i="2"/>
  <c r="EC2172" i="2"/>
  <c r="DW2172" i="2"/>
  <c r="DQ2172" i="2"/>
  <c r="DK2172" i="2"/>
  <c r="DE2172" i="2"/>
  <c r="CY2172" i="2"/>
  <c r="EG2172" i="2"/>
  <c r="DZ2172" i="2"/>
  <c r="DS2172" i="2"/>
  <c r="DL2172" i="2"/>
  <c r="DD2172" i="2"/>
  <c r="CW2172" i="2"/>
  <c r="EF2172" i="2"/>
  <c r="DY2172" i="2"/>
  <c r="DR2172" i="2"/>
  <c r="DJ2172" i="2"/>
  <c r="DC2172" i="2"/>
  <c r="EE2172" i="2"/>
  <c r="DX2172" i="2"/>
  <c r="DP2172" i="2"/>
  <c r="DI2172" i="2"/>
  <c r="DB2172" i="2"/>
  <c r="ED2172" i="2"/>
  <c r="DV2172" i="2"/>
  <c r="DO2172" i="2"/>
  <c r="DH2172" i="2"/>
  <c r="DA2172" i="2"/>
  <c r="EB2172" i="2"/>
  <c r="DU2172" i="2"/>
  <c r="DN2172" i="2"/>
  <c r="DG2172" i="2"/>
  <c r="CZ2172" i="2"/>
  <c r="EH2172" i="2"/>
  <c r="EA2172" i="2"/>
  <c r="DT2172" i="2"/>
  <c r="DM2172" i="2"/>
  <c r="DF2172" i="2"/>
  <c r="CX2172" i="2"/>
  <c r="CR2172" i="2"/>
  <c r="CV2172" i="2"/>
  <c r="CU2172" i="2"/>
  <c r="CQ2172" i="2"/>
  <c r="CP2172" i="2"/>
  <c r="CT2172" i="2"/>
  <c r="CS2172" i="2"/>
  <c r="CM2178" i="2"/>
  <c r="EM2178" i="2"/>
  <c r="EI2178" i="2"/>
  <c r="EC2178" i="2"/>
  <c r="DW2178" i="2"/>
  <c r="DQ2178" i="2"/>
  <c r="DK2178" i="2"/>
  <c r="DE2178" i="2"/>
  <c r="CY2178" i="2"/>
  <c r="ED2178" i="2"/>
  <c r="DV2178" i="2"/>
  <c r="DO2178" i="2"/>
  <c r="DH2178" i="2"/>
  <c r="DA2178" i="2"/>
  <c r="EB2178" i="2"/>
  <c r="DU2178" i="2"/>
  <c r="DN2178" i="2"/>
  <c r="DG2178" i="2"/>
  <c r="CZ2178" i="2"/>
  <c r="EH2178" i="2"/>
  <c r="EA2178" i="2"/>
  <c r="DT2178" i="2"/>
  <c r="DM2178" i="2"/>
  <c r="DF2178" i="2"/>
  <c r="CX2178" i="2"/>
  <c r="EG2178" i="2"/>
  <c r="DZ2178" i="2"/>
  <c r="DS2178" i="2"/>
  <c r="DL2178" i="2"/>
  <c r="DD2178" i="2"/>
  <c r="CW2178" i="2"/>
  <c r="EF2178" i="2"/>
  <c r="DY2178" i="2"/>
  <c r="DR2178" i="2"/>
  <c r="DJ2178" i="2"/>
  <c r="DC2178" i="2"/>
  <c r="EE2178" i="2"/>
  <c r="DX2178" i="2"/>
  <c r="DP2178" i="2"/>
  <c r="DI2178" i="2"/>
  <c r="DB2178" i="2"/>
  <c r="CR2178" i="2"/>
  <c r="CV2178" i="2"/>
  <c r="CU2178" i="2"/>
  <c r="CQ2178" i="2"/>
  <c r="CP2178" i="2"/>
  <c r="CT2178" i="2"/>
  <c r="CS2178" i="2"/>
  <c r="CM2184" i="2"/>
  <c r="EM2184" i="2"/>
  <c r="EI2184" i="2"/>
  <c r="EC2184" i="2"/>
  <c r="DW2184" i="2"/>
  <c r="DQ2184" i="2"/>
  <c r="DK2184" i="2"/>
  <c r="DE2184" i="2"/>
  <c r="CY2184" i="2"/>
  <c r="EG2184" i="2"/>
  <c r="DZ2184" i="2"/>
  <c r="DS2184" i="2"/>
  <c r="DL2184" i="2"/>
  <c r="DD2184" i="2"/>
  <c r="CW2184" i="2"/>
  <c r="EF2184" i="2"/>
  <c r="DY2184" i="2"/>
  <c r="DR2184" i="2"/>
  <c r="DJ2184" i="2"/>
  <c r="DC2184" i="2"/>
  <c r="EE2184" i="2"/>
  <c r="DX2184" i="2"/>
  <c r="DP2184" i="2"/>
  <c r="DI2184" i="2"/>
  <c r="DB2184" i="2"/>
  <c r="ED2184" i="2"/>
  <c r="DV2184" i="2"/>
  <c r="DO2184" i="2"/>
  <c r="DH2184" i="2"/>
  <c r="DA2184" i="2"/>
  <c r="EB2184" i="2"/>
  <c r="DU2184" i="2"/>
  <c r="DN2184" i="2"/>
  <c r="DG2184" i="2"/>
  <c r="CZ2184" i="2"/>
  <c r="EH2184" i="2"/>
  <c r="EA2184" i="2"/>
  <c r="DT2184" i="2"/>
  <c r="DM2184" i="2"/>
  <c r="DF2184" i="2"/>
  <c r="CX2184" i="2"/>
  <c r="CR2184" i="2"/>
  <c r="CV2184" i="2"/>
  <c r="CU2184" i="2"/>
  <c r="CQ2184" i="2"/>
  <c r="CP2184" i="2"/>
  <c r="CT2184" i="2"/>
  <c r="CS2184" i="2"/>
  <c r="CM2190" i="2"/>
  <c r="EM2190" i="2"/>
  <c r="EH2190" i="2"/>
  <c r="EB2190" i="2"/>
  <c r="DV2190" i="2"/>
  <c r="DP2190" i="2"/>
  <c r="DJ2190" i="2"/>
  <c r="DD2190" i="2"/>
  <c r="CX2190" i="2"/>
  <c r="EG2190" i="2"/>
  <c r="EA2190" i="2"/>
  <c r="DU2190" i="2"/>
  <c r="DO2190" i="2"/>
  <c r="DI2190" i="2"/>
  <c r="DC2190" i="2"/>
  <c r="CW2190" i="2"/>
  <c r="EF2190" i="2"/>
  <c r="DZ2190" i="2"/>
  <c r="DT2190" i="2"/>
  <c r="DN2190" i="2"/>
  <c r="DH2190" i="2"/>
  <c r="DB2190" i="2"/>
  <c r="EE2190" i="2"/>
  <c r="DY2190" i="2"/>
  <c r="DS2190" i="2"/>
  <c r="DM2190" i="2"/>
  <c r="DG2190" i="2"/>
  <c r="DA2190" i="2"/>
  <c r="ED2190" i="2"/>
  <c r="DX2190" i="2"/>
  <c r="DR2190" i="2"/>
  <c r="DL2190" i="2"/>
  <c r="DF2190" i="2"/>
  <c r="CZ2190" i="2"/>
  <c r="EI2190" i="2"/>
  <c r="EC2190" i="2"/>
  <c r="DW2190" i="2"/>
  <c r="DQ2190" i="2"/>
  <c r="DK2190" i="2"/>
  <c r="DE2190" i="2"/>
  <c r="CY2190" i="2"/>
  <c r="CR2190" i="2"/>
  <c r="CV2190" i="2"/>
  <c r="CU2190" i="2"/>
  <c r="CQ2190" i="2"/>
  <c r="CP2190" i="2"/>
  <c r="CT2190" i="2"/>
  <c r="CS2190" i="2"/>
  <c r="CM2196" i="2"/>
  <c r="EM2196" i="2"/>
  <c r="EH2196" i="2"/>
  <c r="EB2196" i="2"/>
  <c r="DV2196" i="2"/>
  <c r="DP2196" i="2"/>
  <c r="DJ2196" i="2"/>
  <c r="DD2196" i="2"/>
  <c r="CX2196" i="2"/>
  <c r="EG2196" i="2"/>
  <c r="EA2196" i="2"/>
  <c r="DU2196" i="2"/>
  <c r="DO2196" i="2"/>
  <c r="DI2196" i="2"/>
  <c r="DC2196" i="2"/>
  <c r="CW2196" i="2"/>
  <c r="EF2196" i="2"/>
  <c r="DZ2196" i="2"/>
  <c r="DT2196" i="2"/>
  <c r="DN2196" i="2"/>
  <c r="DH2196" i="2"/>
  <c r="DB2196" i="2"/>
  <c r="EE2196" i="2"/>
  <c r="DY2196" i="2"/>
  <c r="DS2196" i="2"/>
  <c r="DM2196" i="2"/>
  <c r="DG2196" i="2"/>
  <c r="DA2196" i="2"/>
  <c r="ED2196" i="2"/>
  <c r="DX2196" i="2"/>
  <c r="DR2196" i="2"/>
  <c r="DL2196" i="2"/>
  <c r="DF2196" i="2"/>
  <c r="CZ2196" i="2"/>
  <c r="EI2196" i="2"/>
  <c r="EC2196" i="2"/>
  <c r="DW2196" i="2"/>
  <c r="DQ2196" i="2"/>
  <c r="DK2196" i="2"/>
  <c r="DE2196" i="2"/>
  <c r="CY2196" i="2"/>
  <c r="CR2196" i="2"/>
  <c r="CV2196" i="2"/>
  <c r="CU2196" i="2"/>
  <c r="CQ2196" i="2"/>
  <c r="CP2196" i="2"/>
  <c r="CT2196" i="2"/>
  <c r="CS2196" i="2"/>
  <c r="CM2202" i="2"/>
  <c r="EM2202" i="2"/>
  <c r="EH2202" i="2"/>
  <c r="EB2202" i="2"/>
  <c r="DV2202" i="2"/>
  <c r="DP2202" i="2"/>
  <c r="DJ2202" i="2"/>
  <c r="DD2202" i="2"/>
  <c r="CX2202" i="2"/>
  <c r="EG2202" i="2"/>
  <c r="EA2202" i="2"/>
  <c r="DU2202" i="2"/>
  <c r="DO2202" i="2"/>
  <c r="DI2202" i="2"/>
  <c r="DC2202" i="2"/>
  <c r="CW2202" i="2"/>
  <c r="EF2202" i="2"/>
  <c r="DZ2202" i="2"/>
  <c r="DT2202" i="2"/>
  <c r="DN2202" i="2"/>
  <c r="DH2202" i="2"/>
  <c r="DB2202" i="2"/>
  <c r="EE2202" i="2"/>
  <c r="DY2202" i="2"/>
  <c r="DS2202" i="2"/>
  <c r="DM2202" i="2"/>
  <c r="DG2202" i="2"/>
  <c r="DA2202" i="2"/>
  <c r="ED2202" i="2"/>
  <c r="DX2202" i="2"/>
  <c r="DR2202" i="2"/>
  <c r="DL2202" i="2"/>
  <c r="DF2202" i="2"/>
  <c r="CZ2202" i="2"/>
  <c r="EI2202" i="2"/>
  <c r="EC2202" i="2"/>
  <c r="DW2202" i="2"/>
  <c r="DQ2202" i="2"/>
  <c r="DK2202" i="2"/>
  <c r="DE2202" i="2"/>
  <c r="CY2202" i="2"/>
  <c r="CR2202" i="2"/>
  <c r="CV2202" i="2"/>
  <c r="CU2202" i="2"/>
  <c r="CQ2202" i="2"/>
  <c r="CP2202" i="2"/>
  <c r="CT2202" i="2"/>
  <c r="CS2202" i="2"/>
  <c r="CM2208" i="2"/>
  <c r="EM2208" i="2"/>
  <c r="EH2208" i="2"/>
  <c r="EB2208" i="2"/>
  <c r="DV2208" i="2"/>
  <c r="DP2208" i="2"/>
  <c r="DJ2208" i="2"/>
  <c r="DD2208" i="2"/>
  <c r="CX2208" i="2"/>
  <c r="EG2208" i="2"/>
  <c r="EA2208" i="2"/>
  <c r="DU2208" i="2"/>
  <c r="DO2208" i="2"/>
  <c r="DI2208" i="2"/>
  <c r="DC2208" i="2"/>
  <c r="CW2208" i="2"/>
  <c r="EF2208" i="2"/>
  <c r="DZ2208" i="2"/>
  <c r="DT2208" i="2"/>
  <c r="DN2208" i="2"/>
  <c r="DH2208" i="2"/>
  <c r="DB2208" i="2"/>
  <c r="EE2208" i="2"/>
  <c r="DY2208" i="2"/>
  <c r="DS2208" i="2"/>
  <c r="DM2208" i="2"/>
  <c r="DG2208" i="2"/>
  <c r="DA2208" i="2"/>
  <c r="ED2208" i="2"/>
  <c r="DX2208" i="2"/>
  <c r="DR2208" i="2"/>
  <c r="DL2208" i="2"/>
  <c r="DF2208" i="2"/>
  <c r="CZ2208" i="2"/>
  <c r="EI2208" i="2"/>
  <c r="EC2208" i="2"/>
  <c r="DW2208" i="2"/>
  <c r="DQ2208" i="2"/>
  <c r="DK2208" i="2"/>
  <c r="DE2208" i="2"/>
  <c r="CY2208" i="2"/>
  <c r="CR2208" i="2"/>
  <c r="CV2208" i="2"/>
  <c r="CU2208" i="2"/>
  <c r="CQ2208" i="2"/>
  <c r="CP2208" i="2"/>
  <c r="CT2208" i="2"/>
  <c r="CS2208" i="2"/>
  <c r="CM2214" i="2"/>
  <c r="EM2214" i="2"/>
  <c r="EH2214" i="2"/>
  <c r="EB2214" i="2"/>
  <c r="DV2214" i="2"/>
  <c r="DP2214" i="2"/>
  <c r="DJ2214" i="2"/>
  <c r="DD2214" i="2"/>
  <c r="CX2214" i="2"/>
  <c r="EG2214" i="2"/>
  <c r="EA2214" i="2"/>
  <c r="DU2214" i="2"/>
  <c r="DO2214" i="2"/>
  <c r="DI2214" i="2"/>
  <c r="DC2214" i="2"/>
  <c r="CW2214" i="2"/>
  <c r="EF2214" i="2"/>
  <c r="DZ2214" i="2"/>
  <c r="DT2214" i="2"/>
  <c r="DN2214" i="2"/>
  <c r="DH2214" i="2"/>
  <c r="DB2214" i="2"/>
  <c r="EE2214" i="2"/>
  <c r="DY2214" i="2"/>
  <c r="DS2214" i="2"/>
  <c r="DM2214" i="2"/>
  <c r="DG2214" i="2"/>
  <c r="DA2214" i="2"/>
  <c r="ED2214" i="2"/>
  <c r="DX2214" i="2"/>
  <c r="DR2214" i="2"/>
  <c r="DL2214" i="2"/>
  <c r="DF2214" i="2"/>
  <c r="CZ2214" i="2"/>
  <c r="EI2214" i="2"/>
  <c r="EC2214" i="2"/>
  <c r="DW2214" i="2"/>
  <c r="DQ2214" i="2"/>
  <c r="DK2214" i="2"/>
  <c r="DE2214" i="2"/>
  <c r="CY2214" i="2"/>
  <c r="CR2214" i="2"/>
  <c r="CV2214" i="2"/>
  <c r="CU2214" i="2"/>
  <c r="CQ2214" i="2"/>
  <c r="CP2214" i="2"/>
  <c r="CT2214" i="2"/>
  <c r="CS2214" i="2"/>
  <c r="CM2220" i="2"/>
  <c r="EM2220" i="2"/>
  <c r="EH2220" i="2"/>
  <c r="EB2220" i="2"/>
  <c r="DV2220" i="2"/>
  <c r="DP2220" i="2"/>
  <c r="DJ2220" i="2"/>
  <c r="DD2220" i="2"/>
  <c r="CX2220" i="2"/>
  <c r="EG2220" i="2"/>
  <c r="EA2220" i="2"/>
  <c r="DU2220" i="2"/>
  <c r="DO2220" i="2"/>
  <c r="DI2220" i="2"/>
  <c r="DC2220" i="2"/>
  <c r="CW2220" i="2"/>
  <c r="EF2220" i="2"/>
  <c r="DZ2220" i="2"/>
  <c r="DT2220" i="2"/>
  <c r="DN2220" i="2"/>
  <c r="DH2220" i="2"/>
  <c r="DB2220" i="2"/>
  <c r="EE2220" i="2"/>
  <c r="DY2220" i="2"/>
  <c r="DS2220" i="2"/>
  <c r="DM2220" i="2"/>
  <c r="DG2220" i="2"/>
  <c r="DA2220" i="2"/>
  <c r="ED2220" i="2"/>
  <c r="DX2220" i="2"/>
  <c r="DR2220" i="2"/>
  <c r="DL2220" i="2"/>
  <c r="DF2220" i="2"/>
  <c r="CZ2220" i="2"/>
  <c r="EI2220" i="2"/>
  <c r="EC2220" i="2"/>
  <c r="DW2220" i="2"/>
  <c r="DQ2220" i="2"/>
  <c r="DK2220" i="2"/>
  <c r="DE2220" i="2"/>
  <c r="CY2220" i="2"/>
  <c r="CR2220" i="2"/>
  <c r="CV2220" i="2"/>
  <c r="CU2220" i="2"/>
  <c r="CQ2220" i="2"/>
  <c r="CP2220" i="2"/>
  <c r="CT2220" i="2"/>
  <c r="CS2220" i="2"/>
  <c r="CM2226" i="2"/>
  <c r="EM2226" i="2"/>
  <c r="ED2226" i="2"/>
  <c r="EI2226" i="2"/>
  <c r="EB2226" i="2"/>
  <c r="DV2226" i="2"/>
  <c r="DP2226" i="2"/>
  <c r="DJ2226" i="2"/>
  <c r="DD2226" i="2"/>
  <c r="CX2226" i="2"/>
  <c r="EH2226" i="2"/>
  <c r="EA2226" i="2"/>
  <c r="DU2226" i="2"/>
  <c r="DO2226" i="2"/>
  <c r="DI2226" i="2"/>
  <c r="DC2226" i="2"/>
  <c r="CW2226" i="2"/>
  <c r="EG2226" i="2"/>
  <c r="DZ2226" i="2"/>
  <c r="DT2226" i="2"/>
  <c r="DN2226" i="2"/>
  <c r="DH2226" i="2"/>
  <c r="DB2226" i="2"/>
  <c r="EF2226" i="2"/>
  <c r="DY2226" i="2"/>
  <c r="DS2226" i="2"/>
  <c r="DM2226" i="2"/>
  <c r="DG2226" i="2"/>
  <c r="DA2226" i="2"/>
  <c r="EE2226" i="2"/>
  <c r="DX2226" i="2"/>
  <c r="DR2226" i="2"/>
  <c r="DL2226" i="2"/>
  <c r="DF2226" i="2"/>
  <c r="CZ2226" i="2"/>
  <c r="EC2226" i="2"/>
  <c r="DW2226" i="2"/>
  <c r="DQ2226" i="2"/>
  <c r="DK2226" i="2"/>
  <c r="DE2226" i="2"/>
  <c r="CY2226" i="2"/>
  <c r="CR2226" i="2"/>
  <c r="CV2226" i="2"/>
  <c r="CU2226" i="2"/>
  <c r="CQ2226" i="2"/>
  <c r="CP2226" i="2"/>
  <c r="CT2226" i="2"/>
  <c r="CS2226" i="2"/>
  <c r="CM2232" i="2"/>
  <c r="EM2232" i="2"/>
  <c r="ED2232" i="2"/>
  <c r="DX2232" i="2"/>
  <c r="DR2232" i="2"/>
  <c r="DL2232" i="2"/>
  <c r="DF2232" i="2"/>
  <c r="CZ2232" i="2"/>
  <c r="EF2232" i="2"/>
  <c r="DY2232" i="2"/>
  <c r="DQ2232" i="2"/>
  <c r="DJ2232" i="2"/>
  <c r="DC2232" i="2"/>
  <c r="EE2232" i="2"/>
  <c r="DW2232" i="2"/>
  <c r="DP2232" i="2"/>
  <c r="DI2232" i="2"/>
  <c r="DB2232" i="2"/>
  <c r="EC2232" i="2"/>
  <c r="DV2232" i="2"/>
  <c r="DO2232" i="2"/>
  <c r="DH2232" i="2"/>
  <c r="DA2232" i="2"/>
  <c r="EI2232" i="2"/>
  <c r="EB2232" i="2"/>
  <c r="DU2232" i="2"/>
  <c r="DN2232" i="2"/>
  <c r="DG2232" i="2"/>
  <c r="CY2232" i="2"/>
  <c r="EH2232" i="2"/>
  <c r="EA2232" i="2"/>
  <c r="DT2232" i="2"/>
  <c r="DM2232" i="2"/>
  <c r="DE2232" i="2"/>
  <c r="CX2232" i="2"/>
  <c r="EG2232" i="2"/>
  <c r="DZ2232" i="2"/>
  <c r="DS2232" i="2"/>
  <c r="DK2232" i="2"/>
  <c r="DD2232" i="2"/>
  <c r="CW2232" i="2"/>
  <c r="CR2232" i="2"/>
  <c r="CV2232" i="2"/>
  <c r="CU2232" i="2"/>
  <c r="CQ2232" i="2"/>
  <c r="CP2232" i="2"/>
  <c r="CT2232" i="2"/>
  <c r="CS2232" i="2"/>
  <c r="CM2238" i="2"/>
  <c r="EM2238" i="2"/>
  <c r="ED2238" i="2"/>
  <c r="DX2238" i="2"/>
  <c r="DR2238" i="2"/>
  <c r="DL2238" i="2"/>
  <c r="DF2238" i="2"/>
  <c r="CZ2238" i="2"/>
  <c r="EI2238" i="2"/>
  <c r="EB2238" i="2"/>
  <c r="DU2238" i="2"/>
  <c r="DN2238" i="2"/>
  <c r="DG2238" i="2"/>
  <c r="CY2238" i="2"/>
  <c r="EH2238" i="2"/>
  <c r="EA2238" i="2"/>
  <c r="DT2238" i="2"/>
  <c r="DM2238" i="2"/>
  <c r="DE2238" i="2"/>
  <c r="CX2238" i="2"/>
  <c r="EG2238" i="2"/>
  <c r="DZ2238" i="2"/>
  <c r="DS2238" i="2"/>
  <c r="DK2238" i="2"/>
  <c r="DD2238" i="2"/>
  <c r="CW2238" i="2"/>
  <c r="EF2238" i="2"/>
  <c r="DY2238" i="2"/>
  <c r="DQ2238" i="2"/>
  <c r="DJ2238" i="2"/>
  <c r="DC2238" i="2"/>
  <c r="EE2238" i="2"/>
  <c r="DW2238" i="2"/>
  <c r="DP2238" i="2"/>
  <c r="DI2238" i="2"/>
  <c r="DB2238" i="2"/>
  <c r="EC2238" i="2"/>
  <c r="DV2238" i="2"/>
  <c r="DO2238" i="2"/>
  <c r="DH2238" i="2"/>
  <c r="DA2238" i="2"/>
  <c r="CR2238" i="2"/>
  <c r="CV2238" i="2"/>
  <c r="CU2238" i="2"/>
  <c r="CQ2238" i="2"/>
  <c r="CP2238" i="2"/>
  <c r="CT2238" i="2"/>
  <c r="CS2238" i="2"/>
  <c r="CM2244" i="2"/>
  <c r="EM2244" i="2"/>
  <c r="EI2244" i="2"/>
  <c r="EC2244" i="2"/>
  <c r="DW2244" i="2"/>
  <c r="DQ2244" i="2"/>
  <c r="DK2244" i="2"/>
  <c r="DE2244" i="2"/>
  <c r="CY2244" i="2"/>
  <c r="EH2244" i="2"/>
  <c r="EB2244" i="2"/>
  <c r="DV2244" i="2"/>
  <c r="DP2244" i="2"/>
  <c r="DJ2244" i="2"/>
  <c r="DD2244" i="2"/>
  <c r="CX2244" i="2"/>
  <c r="EG2244" i="2"/>
  <c r="EA2244" i="2"/>
  <c r="DU2244" i="2"/>
  <c r="DO2244" i="2"/>
  <c r="DI2244" i="2"/>
  <c r="DC2244" i="2"/>
  <c r="CW2244" i="2"/>
  <c r="EF2244" i="2"/>
  <c r="DZ2244" i="2"/>
  <c r="DT2244" i="2"/>
  <c r="DN2244" i="2"/>
  <c r="DH2244" i="2"/>
  <c r="DB2244" i="2"/>
  <c r="EE2244" i="2"/>
  <c r="DY2244" i="2"/>
  <c r="DS2244" i="2"/>
  <c r="DM2244" i="2"/>
  <c r="DG2244" i="2"/>
  <c r="DA2244" i="2"/>
  <c r="ED2244" i="2"/>
  <c r="DX2244" i="2"/>
  <c r="DR2244" i="2"/>
  <c r="DL2244" i="2"/>
  <c r="DF2244" i="2"/>
  <c r="CZ2244" i="2"/>
  <c r="CR2244" i="2"/>
  <c r="CV2244" i="2"/>
  <c r="CU2244" i="2"/>
  <c r="CQ2244" i="2"/>
  <c r="CP2244" i="2"/>
  <c r="CT2244" i="2"/>
  <c r="CS2244" i="2"/>
  <c r="CM2250" i="2"/>
  <c r="EM2250" i="2"/>
  <c r="EI2250" i="2"/>
  <c r="EC2250" i="2"/>
  <c r="DW2250" i="2"/>
  <c r="DQ2250" i="2"/>
  <c r="DK2250" i="2"/>
  <c r="DE2250" i="2"/>
  <c r="CY2250" i="2"/>
  <c r="EH2250" i="2"/>
  <c r="EB2250" i="2"/>
  <c r="DV2250" i="2"/>
  <c r="DP2250" i="2"/>
  <c r="DJ2250" i="2"/>
  <c r="DD2250" i="2"/>
  <c r="CX2250" i="2"/>
  <c r="EG2250" i="2"/>
  <c r="EA2250" i="2"/>
  <c r="DU2250" i="2"/>
  <c r="DO2250" i="2"/>
  <c r="DI2250" i="2"/>
  <c r="DC2250" i="2"/>
  <c r="CW2250" i="2"/>
  <c r="EF2250" i="2"/>
  <c r="DZ2250" i="2"/>
  <c r="DT2250" i="2"/>
  <c r="DN2250" i="2"/>
  <c r="DH2250" i="2"/>
  <c r="DB2250" i="2"/>
  <c r="EE2250" i="2"/>
  <c r="DY2250" i="2"/>
  <c r="DS2250" i="2"/>
  <c r="DM2250" i="2"/>
  <c r="DG2250" i="2"/>
  <c r="DA2250" i="2"/>
  <c r="ED2250" i="2"/>
  <c r="DX2250" i="2"/>
  <c r="DR2250" i="2"/>
  <c r="DL2250" i="2"/>
  <c r="DF2250" i="2"/>
  <c r="CZ2250" i="2"/>
  <c r="CR2250" i="2"/>
  <c r="CV2250" i="2"/>
  <c r="CU2250" i="2"/>
  <c r="CQ2250" i="2"/>
  <c r="CP2250" i="2"/>
  <c r="CT2250" i="2"/>
  <c r="CS2250" i="2"/>
  <c r="CM2256" i="2"/>
  <c r="EM2256" i="2"/>
  <c r="EI2256" i="2"/>
  <c r="EC2256" i="2"/>
  <c r="DW2256" i="2"/>
  <c r="DQ2256" i="2"/>
  <c r="DK2256" i="2"/>
  <c r="DE2256" i="2"/>
  <c r="CY2256" i="2"/>
  <c r="EH2256" i="2"/>
  <c r="EB2256" i="2"/>
  <c r="DV2256" i="2"/>
  <c r="DP2256" i="2"/>
  <c r="DJ2256" i="2"/>
  <c r="DD2256" i="2"/>
  <c r="CX2256" i="2"/>
  <c r="EG2256" i="2"/>
  <c r="EA2256" i="2"/>
  <c r="DU2256" i="2"/>
  <c r="DO2256" i="2"/>
  <c r="DI2256" i="2"/>
  <c r="DC2256" i="2"/>
  <c r="CW2256" i="2"/>
  <c r="EF2256" i="2"/>
  <c r="DZ2256" i="2"/>
  <c r="DT2256" i="2"/>
  <c r="DN2256" i="2"/>
  <c r="DH2256" i="2"/>
  <c r="DB2256" i="2"/>
  <c r="EE2256" i="2"/>
  <c r="DY2256" i="2"/>
  <c r="DS2256" i="2"/>
  <c r="DM2256" i="2"/>
  <c r="DG2256" i="2"/>
  <c r="DA2256" i="2"/>
  <c r="ED2256" i="2"/>
  <c r="DX2256" i="2"/>
  <c r="DR2256" i="2"/>
  <c r="DL2256" i="2"/>
  <c r="DF2256" i="2"/>
  <c r="CZ2256" i="2"/>
  <c r="CR2256" i="2"/>
  <c r="CV2256" i="2"/>
  <c r="CU2256" i="2"/>
  <c r="CQ2256" i="2"/>
  <c r="CP2256" i="2"/>
  <c r="CT2256" i="2"/>
  <c r="CS2256" i="2"/>
  <c r="CM2262" i="2"/>
  <c r="EM2262" i="2"/>
  <c r="EI2262" i="2"/>
  <c r="EC2262" i="2"/>
  <c r="DW2262" i="2"/>
  <c r="DQ2262" i="2"/>
  <c r="DK2262" i="2"/>
  <c r="DE2262" i="2"/>
  <c r="CY2262" i="2"/>
  <c r="EH2262" i="2"/>
  <c r="EB2262" i="2"/>
  <c r="DV2262" i="2"/>
  <c r="DP2262" i="2"/>
  <c r="DJ2262" i="2"/>
  <c r="DD2262" i="2"/>
  <c r="CX2262" i="2"/>
  <c r="EG2262" i="2"/>
  <c r="EA2262" i="2"/>
  <c r="DU2262" i="2"/>
  <c r="DO2262" i="2"/>
  <c r="DI2262" i="2"/>
  <c r="DC2262" i="2"/>
  <c r="CW2262" i="2"/>
  <c r="EF2262" i="2"/>
  <c r="DZ2262" i="2"/>
  <c r="DT2262" i="2"/>
  <c r="DN2262" i="2"/>
  <c r="DH2262" i="2"/>
  <c r="DB2262" i="2"/>
  <c r="EE2262" i="2"/>
  <c r="DY2262" i="2"/>
  <c r="DS2262" i="2"/>
  <c r="DM2262" i="2"/>
  <c r="DG2262" i="2"/>
  <c r="DA2262" i="2"/>
  <c r="ED2262" i="2"/>
  <c r="DX2262" i="2"/>
  <c r="DR2262" i="2"/>
  <c r="DL2262" i="2"/>
  <c r="DF2262" i="2"/>
  <c r="CZ2262" i="2"/>
  <c r="CR2262" i="2"/>
  <c r="CV2262" i="2"/>
  <c r="CU2262" i="2"/>
  <c r="CQ2262" i="2"/>
  <c r="CP2262" i="2"/>
  <c r="CT2262" i="2"/>
  <c r="CS2262" i="2"/>
  <c r="CM2268" i="2"/>
  <c r="EM2268" i="2"/>
  <c r="EI2268" i="2"/>
  <c r="EC2268" i="2"/>
  <c r="DW2268" i="2"/>
  <c r="DQ2268" i="2"/>
  <c r="DK2268" i="2"/>
  <c r="DE2268" i="2"/>
  <c r="CY2268" i="2"/>
  <c r="EH2268" i="2"/>
  <c r="EB2268" i="2"/>
  <c r="DV2268" i="2"/>
  <c r="DP2268" i="2"/>
  <c r="DJ2268" i="2"/>
  <c r="DD2268" i="2"/>
  <c r="CX2268" i="2"/>
  <c r="EG2268" i="2"/>
  <c r="EA2268" i="2"/>
  <c r="DU2268" i="2"/>
  <c r="DO2268" i="2"/>
  <c r="DI2268" i="2"/>
  <c r="DC2268" i="2"/>
  <c r="CW2268" i="2"/>
  <c r="EF2268" i="2"/>
  <c r="DZ2268" i="2"/>
  <c r="DT2268" i="2"/>
  <c r="DN2268" i="2"/>
  <c r="DH2268" i="2"/>
  <c r="DB2268" i="2"/>
  <c r="EE2268" i="2"/>
  <c r="DY2268" i="2"/>
  <c r="DS2268" i="2"/>
  <c r="DM2268" i="2"/>
  <c r="DG2268" i="2"/>
  <c r="DA2268" i="2"/>
  <c r="ED2268" i="2"/>
  <c r="DX2268" i="2"/>
  <c r="DR2268" i="2"/>
  <c r="DL2268" i="2"/>
  <c r="DF2268" i="2"/>
  <c r="CZ2268" i="2"/>
  <c r="CR2268" i="2"/>
  <c r="CV2268" i="2"/>
  <c r="CU2268" i="2"/>
  <c r="CQ2268" i="2"/>
  <c r="CP2268" i="2"/>
  <c r="CT2268" i="2"/>
  <c r="CS2268" i="2"/>
  <c r="CM2274" i="2"/>
  <c r="EM2274" i="2"/>
  <c r="EI2274" i="2"/>
  <c r="EC2274" i="2"/>
  <c r="DW2274" i="2"/>
  <c r="DQ2274" i="2"/>
  <c r="DK2274" i="2"/>
  <c r="DE2274" i="2"/>
  <c r="CY2274" i="2"/>
  <c r="EH2274" i="2"/>
  <c r="EB2274" i="2"/>
  <c r="DV2274" i="2"/>
  <c r="DP2274" i="2"/>
  <c r="DJ2274" i="2"/>
  <c r="DD2274" i="2"/>
  <c r="CX2274" i="2"/>
  <c r="EG2274" i="2"/>
  <c r="EA2274" i="2"/>
  <c r="DU2274" i="2"/>
  <c r="DO2274" i="2"/>
  <c r="DI2274" i="2"/>
  <c r="DC2274" i="2"/>
  <c r="CW2274" i="2"/>
  <c r="EF2274" i="2"/>
  <c r="DZ2274" i="2"/>
  <c r="DT2274" i="2"/>
  <c r="DN2274" i="2"/>
  <c r="DH2274" i="2"/>
  <c r="DB2274" i="2"/>
  <c r="EE2274" i="2"/>
  <c r="DY2274" i="2"/>
  <c r="DS2274" i="2"/>
  <c r="DM2274" i="2"/>
  <c r="DG2274" i="2"/>
  <c r="DA2274" i="2"/>
  <c r="ED2274" i="2"/>
  <c r="DX2274" i="2"/>
  <c r="DR2274" i="2"/>
  <c r="DL2274" i="2"/>
  <c r="DF2274" i="2"/>
  <c r="CZ2274" i="2"/>
  <c r="CR2274" i="2"/>
  <c r="CV2274" i="2"/>
  <c r="CU2274" i="2"/>
  <c r="CQ2274" i="2"/>
  <c r="CP2274" i="2"/>
  <c r="CT2274" i="2"/>
  <c r="CS2274" i="2"/>
  <c r="CM2280" i="2"/>
  <c r="EM2280" i="2"/>
  <c r="EF2280" i="2"/>
  <c r="DZ2280" i="2"/>
  <c r="DT2280" i="2"/>
  <c r="DN2280" i="2"/>
  <c r="DH2280" i="2"/>
  <c r="DB2280" i="2"/>
  <c r="EG2280" i="2"/>
  <c r="EA2280" i="2"/>
  <c r="DU2280" i="2"/>
  <c r="DO2280" i="2"/>
  <c r="DI2280" i="2"/>
  <c r="DC2280" i="2"/>
  <c r="CW2280" i="2"/>
  <c r="EC2280" i="2"/>
  <c r="DS2280" i="2"/>
  <c r="DK2280" i="2"/>
  <c r="DA2280" i="2"/>
  <c r="EB2280" i="2"/>
  <c r="DR2280" i="2"/>
  <c r="DJ2280" i="2"/>
  <c r="CZ2280" i="2"/>
  <c r="EI2280" i="2"/>
  <c r="DY2280" i="2"/>
  <c r="DQ2280" i="2"/>
  <c r="DG2280" i="2"/>
  <c r="CY2280" i="2"/>
  <c r="EH2280" i="2"/>
  <c r="DX2280" i="2"/>
  <c r="DP2280" i="2"/>
  <c r="DF2280" i="2"/>
  <c r="CX2280" i="2"/>
  <c r="EE2280" i="2"/>
  <c r="DW2280" i="2"/>
  <c r="DM2280" i="2"/>
  <c r="DE2280" i="2"/>
  <c r="ED2280" i="2"/>
  <c r="DV2280" i="2"/>
  <c r="DL2280" i="2"/>
  <c r="DD2280" i="2"/>
  <c r="CR2280" i="2"/>
  <c r="CV2280" i="2"/>
  <c r="CU2280" i="2"/>
  <c r="CQ2280" i="2"/>
  <c r="CP2280" i="2"/>
  <c r="CT2280" i="2"/>
  <c r="CS2280" i="2"/>
  <c r="CM2286" i="2"/>
  <c r="EM2286" i="2"/>
  <c r="EF2286" i="2"/>
  <c r="DZ2286" i="2"/>
  <c r="DT2286" i="2"/>
  <c r="DN2286" i="2"/>
  <c r="DH2286" i="2"/>
  <c r="DB2286" i="2"/>
  <c r="EG2286" i="2"/>
  <c r="EA2286" i="2"/>
  <c r="DU2286" i="2"/>
  <c r="DO2286" i="2"/>
  <c r="DI2286" i="2"/>
  <c r="DC2286" i="2"/>
  <c r="CW2286" i="2"/>
  <c r="EC2286" i="2"/>
  <c r="DS2286" i="2"/>
  <c r="DK2286" i="2"/>
  <c r="DA2286" i="2"/>
  <c r="EB2286" i="2"/>
  <c r="DR2286" i="2"/>
  <c r="DJ2286" i="2"/>
  <c r="CZ2286" i="2"/>
  <c r="EI2286" i="2"/>
  <c r="DY2286" i="2"/>
  <c r="DQ2286" i="2"/>
  <c r="DG2286" i="2"/>
  <c r="CY2286" i="2"/>
  <c r="EH2286" i="2"/>
  <c r="DX2286" i="2"/>
  <c r="DP2286" i="2"/>
  <c r="DF2286" i="2"/>
  <c r="CX2286" i="2"/>
  <c r="EE2286" i="2"/>
  <c r="DW2286" i="2"/>
  <c r="DM2286" i="2"/>
  <c r="DE2286" i="2"/>
  <c r="ED2286" i="2"/>
  <c r="DV2286" i="2"/>
  <c r="DL2286" i="2"/>
  <c r="DD2286" i="2"/>
  <c r="CR2286" i="2"/>
  <c r="CV2286" i="2"/>
  <c r="CU2286" i="2"/>
  <c r="CQ2286" i="2"/>
  <c r="CP2286" i="2"/>
  <c r="CT2286" i="2"/>
  <c r="CS2286" i="2"/>
  <c r="CM2292" i="2"/>
  <c r="EM2292" i="2"/>
  <c r="EF2292" i="2"/>
  <c r="DZ2292" i="2"/>
  <c r="DT2292" i="2"/>
  <c r="DN2292" i="2"/>
  <c r="DH2292" i="2"/>
  <c r="DB2292" i="2"/>
  <c r="EG2292" i="2"/>
  <c r="EA2292" i="2"/>
  <c r="DU2292" i="2"/>
  <c r="DO2292" i="2"/>
  <c r="DI2292" i="2"/>
  <c r="DC2292" i="2"/>
  <c r="CW2292" i="2"/>
  <c r="EC2292" i="2"/>
  <c r="DS2292" i="2"/>
  <c r="DK2292" i="2"/>
  <c r="DA2292" i="2"/>
  <c r="EB2292" i="2"/>
  <c r="DR2292" i="2"/>
  <c r="DJ2292" i="2"/>
  <c r="CZ2292" i="2"/>
  <c r="EI2292" i="2"/>
  <c r="DY2292" i="2"/>
  <c r="DQ2292" i="2"/>
  <c r="DG2292" i="2"/>
  <c r="CY2292" i="2"/>
  <c r="EH2292" i="2"/>
  <c r="DX2292" i="2"/>
  <c r="DP2292" i="2"/>
  <c r="DF2292" i="2"/>
  <c r="CX2292" i="2"/>
  <c r="EE2292" i="2"/>
  <c r="DW2292" i="2"/>
  <c r="DM2292" i="2"/>
  <c r="DE2292" i="2"/>
  <c r="ED2292" i="2"/>
  <c r="DV2292" i="2"/>
  <c r="DL2292" i="2"/>
  <c r="DD2292" i="2"/>
  <c r="CR2292" i="2"/>
  <c r="CV2292" i="2"/>
  <c r="CU2292" i="2"/>
  <c r="CQ2292" i="2"/>
  <c r="CP2292" i="2"/>
  <c r="CT2292" i="2"/>
  <c r="CS2292" i="2"/>
  <c r="CM2298" i="2"/>
  <c r="EM2298" i="2"/>
  <c r="EF2298" i="2"/>
  <c r="DZ2298" i="2"/>
  <c r="DT2298" i="2"/>
  <c r="DN2298" i="2"/>
  <c r="DH2298" i="2"/>
  <c r="DB2298" i="2"/>
  <c r="EE2298" i="2"/>
  <c r="DY2298" i="2"/>
  <c r="DS2298" i="2"/>
  <c r="DM2298" i="2"/>
  <c r="DG2298" i="2"/>
  <c r="DA2298" i="2"/>
  <c r="EG2298" i="2"/>
  <c r="EA2298" i="2"/>
  <c r="DU2298" i="2"/>
  <c r="DO2298" i="2"/>
  <c r="DI2298" i="2"/>
  <c r="DC2298" i="2"/>
  <c r="CW2298" i="2"/>
  <c r="EC2298" i="2"/>
  <c r="DQ2298" i="2"/>
  <c r="DE2298" i="2"/>
  <c r="EB2298" i="2"/>
  <c r="DP2298" i="2"/>
  <c r="DD2298" i="2"/>
  <c r="DX2298" i="2"/>
  <c r="DL2298" i="2"/>
  <c r="CZ2298" i="2"/>
  <c r="EI2298" i="2"/>
  <c r="DW2298" i="2"/>
  <c r="DK2298" i="2"/>
  <c r="CY2298" i="2"/>
  <c r="EH2298" i="2"/>
  <c r="DV2298" i="2"/>
  <c r="DJ2298" i="2"/>
  <c r="CX2298" i="2"/>
  <c r="ED2298" i="2"/>
  <c r="DR2298" i="2"/>
  <c r="DF2298" i="2"/>
  <c r="CR2298" i="2"/>
  <c r="CV2298" i="2"/>
  <c r="CU2298" i="2"/>
  <c r="CQ2298" i="2"/>
  <c r="CP2298" i="2"/>
  <c r="CT2298" i="2"/>
  <c r="CS2298" i="2"/>
  <c r="CM2304" i="2"/>
  <c r="EM2304" i="2"/>
  <c r="EF2304" i="2"/>
  <c r="DZ2304" i="2"/>
  <c r="DT2304" i="2"/>
  <c r="DN2304" i="2"/>
  <c r="DH2304" i="2"/>
  <c r="DB2304" i="2"/>
  <c r="EE2304" i="2"/>
  <c r="DX2304" i="2"/>
  <c r="DQ2304" i="2"/>
  <c r="DJ2304" i="2"/>
  <c r="DC2304" i="2"/>
  <c r="ED2304" i="2"/>
  <c r="DW2304" i="2"/>
  <c r="DP2304" i="2"/>
  <c r="DI2304" i="2"/>
  <c r="DA2304" i="2"/>
  <c r="EI2304" i="2"/>
  <c r="EH2304" i="2"/>
  <c r="EA2304" i="2"/>
  <c r="DS2304" i="2"/>
  <c r="DL2304" i="2"/>
  <c r="DE2304" i="2"/>
  <c r="CX2304" i="2"/>
  <c r="EG2304" i="2"/>
  <c r="DY2304" i="2"/>
  <c r="DR2304" i="2"/>
  <c r="DK2304" i="2"/>
  <c r="DD2304" i="2"/>
  <c r="CW2304" i="2"/>
  <c r="DU2304" i="2"/>
  <c r="CY2304" i="2"/>
  <c r="DO2304" i="2"/>
  <c r="DM2304" i="2"/>
  <c r="EC2304" i="2"/>
  <c r="DG2304" i="2"/>
  <c r="EB2304" i="2"/>
  <c r="DF2304" i="2"/>
  <c r="DV2304" i="2"/>
  <c r="CZ2304" i="2"/>
  <c r="CR2304" i="2"/>
  <c r="CV2304" i="2"/>
  <c r="CU2304" i="2"/>
  <c r="CQ2304" i="2"/>
  <c r="CP2304" i="2"/>
  <c r="CT2304" i="2"/>
  <c r="CS2304" i="2"/>
  <c r="CM2310" i="2"/>
  <c r="EM2310" i="2"/>
  <c r="EF2310" i="2"/>
  <c r="DZ2310" i="2"/>
  <c r="DT2310" i="2"/>
  <c r="DN2310" i="2"/>
  <c r="DH2310" i="2"/>
  <c r="DB2310" i="2"/>
  <c r="EI2310" i="2"/>
  <c r="EB2310" i="2"/>
  <c r="DU2310" i="2"/>
  <c r="DM2310" i="2"/>
  <c r="DF2310" i="2"/>
  <c r="CY2310" i="2"/>
  <c r="EH2310" i="2"/>
  <c r="EA2310" i="2"/>
  <c r="DS2310" i="2"/>
  <c r="DL2310" i="2"/>
  <c r="DE2310" i="2"/>
  <c r="CX2310" i="2"/>
  <c r="EG2310" i="2"/>
  <c r="DY2310" i="2"/>
  <c r="DR2310" i="2"/>
  <c r="DK2310" i="2"/>
  <c r="DD2310" i="2"/>
  <c r="CW2310" i="2"/>
  <c r="EE2310" i="2"/>
  <c r="DX2310" i="2"/>
  <c r="DQ2310" i="2"/>
  <c r="DJ2310" i="2"/>
  <c r="DC2310" i="2"/>
  <c r="ED2310" i="2"/>
  <c r="DW2310" i="2"/>
  <c r="DP2310" i="2"/>
  <c r="DI2310" i="2"/>
  <c r="DA2310" i="2"/>
  <c r="EC2310" i="2"/>
  <c r="DV2310" i="2"/>
  <c r="DO2310" i="2"/>
  <c r="DG2310" i="2"/>
  <c r="CZ2310" i="2"/>
  <c r="CR2310" i="2"/>
  <c r="CV2310" i="2"/>
  <c r="CU2310" i="2"/>
  <c r="CQ2310" i="2"/>
  <c r="CP2310" i="2"/>
  <c r="CT2310" i="2"/>
  <c r="CS2310" i="2"/>
  <c r="CM2316" i="2"/>
  <c r="EM2316" i="2"/>
  <c r="EF2316" i="2"/>
  <c r="DZ2316" i="2"/>
  <c r="DT2316" i="2"/>
  <c r="DN2316" i="2"/>
  <c r="DH2316" i="2"/>
  <c r="DB2316" i="2"/>
  <c r="EE2316" i="2"/>
  <c r="DX2316" i="2"/>
  <c r="DQ2316" i="2"/>
  <c r="DJ2316" i="2"/>
  <c r="DC2316" i="2"/>
  <c r="ED2316" i="2"/>
  <c r="DW2316" i="2"/>
  <c r="DP2316" i="2"/>
  <c r="DI2316" i="2"/>
  <c r="DA2316" i="2"/>
  <c r="EC2316" i="2"/>
  <c r="DV2316" i="2"/>
  <c r="DO2316" i="2"/>
  <c r="DG2316" i="2"/>
  <c r="CZ2316" i="2"/>
  <c r="EI2316" i="2"/>
  <c r="EB2316" i="2"/>
  <c r="DU2316" i="2"/>
  <c r="DM2316" i="2"/>
  <c r="DF2316" i="2"/>
  <c r="CY2316" i="2"/>
  <c r="EH2316" i="2"/>
  <c r="EA2316" i="2"/>
  <c r="DS2316" i="2"/>
  <c r="DL2316" i="2"/>
  <c r="DE2316" i="2"/>
  <c r="CX2316" i="2"/>
  <c r="EG2316" i="2"/>
  <c r="DY2316" i="2"/>
  <c r="DR2316" i="2"/>
  <c r="DK2316" i="2"/>
  <c r="DD2316" i="2"/>
  <c r="CW2316" i="2"/>
  <c r="CR2316" i="2"/>
  <c r="CV2316" i="2"/>
  <c r="CU2316" i="2"/>
  <c r="CQ2316" i="2"/>
  <c r="CP2316" i="2"/>
  <c r="CT2316" i="2"/>
  <c r="CS2316" i="2"/>
  <c r="CM2322" i="2"/>
  <c r="EM2322" i="2"/>
  <c r="EF2322" i="2"/>
  <c r="DZ2322" i="2"/>
  <c r="DT2322" i="2"/>
  <c r="DN2322" i="2"/>
  <c r="DH2322" i="2"/>
  <c r="DB2322" i="2"/>
  <c r="EI2322" i="2"/>
  <c r="EB2322" i="2"/>
  <c r="DU2322" i="2"/>
  <c r="DM2322" i="2"/>
  <c r="DF2322" i="2"/>
  <c r="CY2322" i="2"/>
  <c r="EH2322" i="2"/>
  <c r="EA2322" i="2"/>
  <c r="DS2322" i="2"/>
  <c r="DL2322" i="2"/>
  <c r="DE2322" i="2"/>
  <c r="CX2322" i="2"/>
  <c r="EG2322" i="2"/>
  <c r="DY2322" i="2"/>
  <c r="DR2322" i="2"/>
  <c r="DK2322" i="2"/>
  <c r="DD2322" i="2"/>
  <c r="CW2322" i="2"/>
  <c r="EE2322" i="2"/>
  <c r="DX2322" i="2"/>
  <c r="DQ2322" i="2"/>
  <c r="DJ2322" i="2"/>
  <c r="DC2322" i="2"/>
  <c r="ED2322" i="2"/>
  <c r="DW2322" i="2"/>
  <c r="DP2322" i="2"/>
  <c r="DI2322" i="2"/>
  <c r="DA2322" i="2"/>
  <c r="EC2322" i="2"/>
  <c r="DV2322" i="2"/>
  <c r="DO2322" i="2"/>
  <c r="DG2322" i="2"/>
  <c r="CZ2322" i="2"/>
  <c r="CR2322" i="2"/>
  <c r="CV2322" i="2"/>
  <c r="CU2322" i="2"/>
  <c r="CQ2322" i="2"/>
  <c r="CP2322" i="2"/>
  <c r="CT2322" i="2"/>
  <c r="CS2322" i="2"/>
  <c r="CM2328" i="2"/>
  <c r="EM2328" i="2"/>
  <c r="EF2328" i="2"/>
  <c r="DZ2328" i="2"/>
  <c r="DT2328" i="2"/>
  <c r="DN2328" i="2"/>
  <c r="DH2328" i="2"/>
  <c r="DB2328" i="2"/>
  <c r="EE2328" i="2"/>
  <c r="DX2328" i="2"/>
  <c r="DQ2328" i="2"/>
  <c r="DJ2328" i="2"/>
  <c r="DC2328" i="2"/>
  <c r="ED2328" i="2"/>
  <c r="DW2328" i="2"/>
  <c r="DP2328" i="2"/>
  <c r="DI2328" i="2"/>
  <c r="DA2328" i="2"/>
  <c r="EC2328" i="2"/>
  <c r="DV2328" i="2"/>
  <c r="DO2328" i="2"/>
  <c r="DG2328" i="2"/>
  <c r="CZ2328" i="2"/>
  <c r="EI2328" i="2"/>
  <c r="EB2328" i="2"/>
  <c r="DU2328" i="2"/>
  <c r="DM2328" i="2"/>
  <c r="DF2328" i="2"/>
  <c r="CY2328" i="2"/>
  <c r="EH2328" i="2"/>
  <c r="EA2328" i="2"/>
  <c r="DS2328" i="2"/>
  <c r="DL2328" i="2"/>
  <c r="DE2328" i="2"/>
  <c r="CX2328" i="2"/>
  <c r="EG2328" i="2"/>
  <c r="DY2328" i="2"/>
  <c r="DR2328" i="2"/>
  <c r="DK2328" i="2"/>
  <c r="DD2328" i="2"/>
  <c r="CW2328" i="2"/>
  <c r="CR2328" i="2"/>
  <c r="CV2328" i="2"/>
  <c r="CU2328" i="2"/>
  <c r="CQ2328" i="2"/>
  <c r="CP2328" i="2"/>
  <c r="CT2328" i="2"/>
  <c r="CS2328" i="2"/>
  <c r="CM2334" i="2"/>
  <c r="EM2334" i="2"/>
  <c r="EE2334" i="2"/>
  <c r="DY2334" i="2"/>
  <c r="DS2334" i="2"/>
  <c r="DM2334" i="2"/>
  <c r="DG2334" i="2"/>
  <c r="ED2334" i="2"/>
  <c r="DX2334" i="2"/>
  <c r="DR2334" i="2"/>
  <c r="DL2334" i="2"/>
  <c r="DF2334" i="2"/>
  <c r="CZ2334" i="2"/>
  <c r="EH2334" i="2"/>
  <c r="EG2334" i="2"/>
  <c r="EA2334" i="2"/>
  <c r="DU2334" i="2"/>
  <c r="DO2334" i="2"/>
  <c r="DI2334" i="2"/>
  <c r="DC2334" i="2"/>
  <c r="CW2334" i="2"/>
  <c r="EF2334" i="2"/>
  <c r="DZ2334" i="2"/>
  <c r="DT2334" i="2"/>
  <c r="DN2334" i="2"/>
  <c r="DH2334" i="2"/>
  <c r="DB2334" i="2"/>
  <c r="DW2334" i="2"/>
  <c r="DE2334" i="2"/>
  <c r="DV2334" i="2"/>
  <c r="DD2334" i="2"/>
  <c r="DQ2334" i="2"/>
  <c r="DA2334" i="2"/>
  <c r="EI2334" i="2"/>
  <c r="DP2334" i="2"/>
  <c r="CY2334" i="2"/>
  <c r="EC2334" i="2"/>
  <c r="DK2334" i="2"/>
  <c r="CX2334" i="2"/>
  <c r="EB2334" i="2"/>
  <c r="DJ2334" i="2"/>
  <c r="CR2334" i="2"/>
  <c r="CV2334" i="2"/>
  <c r="CU2334" i="2"/>
  <c r="CQ2334" i="2"/>
  <c r="CP2334" i="2"/>
  <c r="CT2334" i="2"/>
  <c r="CS2334" i="2"/>
  <c r="CM2340" i="2"/>
  <c r="EM2340" i="2"/>
  <c r="EE2340" i="2"/>
  <c r="DY2340" i="2"/>
  <c r="DS2340" i="2"/>
  <c r="DM2340" i="2"/>
  <c r="DG2340" i="2"/>
  <c r="DA2340" i="2"/>
  <c r="ED2340" i="2"/>
  <c r="DX2340" i="2"/>
  <c r="DR2340" i="2"/>
  <c r="DL2340" i="2"/>
  <c r="DF2340" i="2"/>
  <c r="CZ2340" i="2"/>
  <c r="EI2340" i="2"/>
  <c r="EC2340" i="2"/>
  <c r="DW2340" i="2"/>
  <c r="DQ2340" i="2"/>
  <c r="DK2340" i="2"/>
  <c r="DE2340" i="2"/>
  <c r="CY2340" i="2"/>
  <c r="EH2340" i="2"/>
  <c r="EB2340" i="2"/>
  <c r="DV2340" i="2"/>
  <c r="DP2340" i="2"/>
  <c r="DJ2340" i="2"/>
  <c r="DD2340" i="2"/>
  <c r="CX2340" i="2"/>
  <c r="EG2340" i="2"/>
  <c r="EA2340" i="2"/>
  <c r="DU2340" i="2"/>
  <c r="DO2340" i="2"/>
  <c r="DI2340" i="2"/>
  <c r="DC2340" i="2"/>
  <c r="CW2340" i="2"/>
  <c r="EF2340" i="2"/>
  <c r="DZ2340" i="2"/>
  <c r="DT2340" i="2"/>
  <c r="DN2340" i="2"/>
  <c r="DH2340" i="2"/>
  <c r="DB2340" i="2"/>
  <c r="CR2340" i="2"/>
  <c r="CV2340" i="2"/>
  <c r="CU2340" i="2"/>
  <c r="CQ2340" i="2"/>
  <c r="CP2340" i="2"/>
  <c r="CT2340" i="2"/>
  <c r="CS2340" i="2"/>
  <c r="CM2346" i="2"/>
  <c r="EM2346" i="2"/>
  <c r="EE2346" i="2"/>
  <c r="DY2346" i="2"/>
  <c r="DS2346" i="2"/>
  <c r="DM2346" i="2"/>
  <c r="DG2346" i="2"/>
  <c r="DA2346" i="2"/>
  <c r="ED2346" i="2"/>
  <c r="DX2346" i="2"/>
  <c r="DR2346" i="2"/>
  <c r="DL2346" i="2"/>
  <c r="DF2346" i="2"/>
  <c r="CZ2346" i="2"/>
  <c r="EI2346" i="2"/>
  <c r="EC2346" i="2"/>
  <c r="DW2346" i="2"/>
  <c r="DQ2346" i="2"/>
  <c r="DK2346" i="2"/>
  <c r="DE2346" i="2"/>
  <c r="CY2346" i="2"/>
  <c r="EH2346" i="2"/>
  <c r="EB2346" i="2"/>
  <c r="DV2346" i="2"/>
  <c r="DP2346" i="2"/>
  <c r="DJ2346" i="2"/>
  <c r="DD2346" i="2"/>
  <c r="CX2346" i="2"/>
  <c r="EG2346" i="2"/>
  <c r="EA2346" i="2"/>
  <c r="DU2346" i="2"/>
  <c r="DO2346" i="2"/>
  <c r="DI2346" i="2"/>
  <c r="DC2346" i="2"/>
  <c r="CW2346" i="2"/>
  <c r="EF2346" i="2"/>
  <c r="DZ2346" i="2"/>
  <c r="DT2346" i="2"/>
  <c r="DN2346" i="2"/>
  <c r="DH2346" i="2"/>
  <c r="DB2346" i="2"/>
  <c r="CR2346" i="2"/>
  <c r="CV2346" i="2"/>
  <c r="CU2346" i="2"/>
  <c r="CQ2346" i="2"/>
  <c r="CP2346" i="2"/>
  <c r="CT2346" i="2"/>
  <c r="CS2346" i="2"/>
  <c r="CM2352" i="2"/>
  <c r="EM2352" i="2"/>
  <c r="EE2352" i="2"/>
  <c r="DY2352" i="2"/>
  <c r="DS2352" i="2"/>
  <c r="DM2352" i="2"/>
  <c r="DG2352" i="2"/>
  <c r="DA2352" i="2"/>
  <c r="ED2352" i="2"/>
  <c r="DX2352" i="2"/>
  <c r="DR2352" i="2"/>
  <c r="DL2352" i="2"/>
  <c r="DF2352" i="2"/>
  <c r="CZ2352" i="2"/>
  <c r="EI2352" i="2"/>
  <c r="EC2352" i="2"/>
  <c r="DW2352" i="2"/>
  <c r="DQ2352" i="2"/>
  <c r="DK2352" i="2"/>
  <c r="DE2352" i="2"/>
  <c r="CY2352" i="2"/>
  <c r="EH2352" i="2"/>
  <c r="EB2352" i="2"/>
  <c r="DV2352" i="2"/>
  <c r="DP2352" i="2"/>
  <c r="DJ2352" i="2"/>
  <c r="DD2352" i="2"/>
  <c r="CX2352" i="2"/>
  <c r="EG2352" i="2"/>
  <c r="EA2352" i="2"/>
  <c r="DU2352" i="2"/>
  <c r="DO2352" i="2"/>
  <c r="DI2352" i="2"/>
  <c r="DC2352" i="2"/>
  <c r="CW2352" i="2"/>
  <c r="EF2352" i="2"/>
  <c r="DZ2352" i="2"/>
  <c r="DT2352" i="2"/>
  <c r="DN2352" i="2"/>
  <c r="DH2352" i="2"/>
  <c r="DB2352" i="2"/>
  <c r="CR2352" i="2"/>
  <c r="CV2352" i="2"/>
  <c r="CU2352" i="2"/>
  <c r="CQ2352" i="2"/>
  <c r="CP2352" i="2"/>
  <c r="CT2352" i="2"/>
  <c r="CS2352" i="2"/>
  <c r="CM2358" i="2"/>
  <c r="EM2358" i="2"/>
  <c r="EE2358" i="2"/>
  <c r="DY2358" i="2"/>
  <c r="DS2358" i="2"/>
  <c r="DM2358" i="2"/>
  <c r="DG2358" i="2"/>
  <c r="DA2358" i="2"/>
  <c r="ED2358" i="2"/>
  <c r="DX2358" i="2"/>
  <c r="DR2358" i="2"/>
  <c r="DL2358" i="2"/>
  <c r="DF2358" i="2"/>
  <c r="CZ2358" i="2"/>
  <c r="EI2358" i="2"/>
  <c r="EC2358" i="2"/>
  <c r="DW2358" i="2"/>
  <c r="DQ2358" i="2"/>
  <c r="DK2358" i="2"/>
  <c r="DE2358" i="2"/>
  <c r="CY2358" i="2"/>
  <c r="EH2358" i="2"/>
  <c r="EB2358" i="2"/>
  <c r="DV2358" i="2"/>
  <c r="DP2358" i="2"/>
  <c r="DJ2358" i="2"/>
  <c r="DD2358" i="2"/>
  <c r="CX2358" i="2"/>
  <c r="EG2358" i="2"/>
  <c r="EA2358" i="2"/>
  <c r="DU2358" i="2"/>
  <c r="DO2358" i="2"/>
  <c r="DI2358" i="2"/>
  <c r="DC2358" i="2"/>
  <c r="CW2358" i="2"/>
  <c r="EF2358" i="2"/>
  <c r="DZ2358" i="2"/>
  <c r="DT2358" i="2"/>
  <c r="DN2358" i="2"/>
  <c r="DH2358" i="2"/>
  <c r="DB2358" i="2"/>
  <c r="CR2358" i="2"/>
  <c r="CV2358" i="2"/>
  <c r="CU2358" i="2"/>
  <c r="CQ2358" i="2"/>
  <c r="CP2358" i="2"/>
  <c r="CT2358" i="2"/>
  <c r="CS2358" i="2"/>
  <c r="CM2364" i="2"/>
  <c r="EM2364" i="2"/>
  <c r="EE2364" i="2"/>
  <c r="DY2364" i="2"/>
  <c r="DS2364" i="2"/>
  <c r="DM2364" i="2"/>
  <c r="DG2364" i="2"/>
  <c r="DA2364" i="2"/>
  <c r="ED2364" i="2"/>
  <c r="DX2364" i="2"/>
  <c r="DR2364" i="2"/>
  <c r="DL2364" i="2"/>
  <c r="DF2364" i="2"/>
  <c r="CZ2364" i="2"/>
  <c r="EI2364" i="2"/>
  <c r="EC2364" i="2"/>
  <c r="DW2364" i="2"/>
  <c r="DQ2364" i="2"/>
  <c r="DK2364" i="2"/>
  <c r="DE2364" i="2"/>
  <c r="CY2364" i="2"/>
  <c r="EH2364" i="2"/>
  <c r="EB2364" i="2"/>
  <c r="DV2364" i="2"/>
  <c r="DP2364" i="2"/>
  <c r="DJ2364" i="2"/>
  <c r="DD2364" i="2"/>
  <c r="CX2364" i="2"/>
  <c r="EG2364" i="2"/>
  <c r="EA2364" i="2"/>
  <c r="DU2364" i="2"/>
  <c r="DO2364" i="2"/>
  <c r="DI2364" i="2"/>
  <c r="DC2364" i="2"/>
  <c r="CW2364" i="2"/>
  <c r="EF2364" i="2"/>
  <c r="DZ2364" i="2"/>
  <c r="DT2364" i="2"/>
  <c r="DN2364" i="2"/>
  <c r="DH2364" i="2"/>
  <c r="DB2364" i="2"/>
  <c r="CR2364" i="2"/>
  <c r="CV2364" i="2"/>
  <c r="CU2364" i="2"/>
  <c r="CQ2364" i="2"/>
  <c r="CP2364" i="2"/>
  <c r="CT2364" i="2"/>
  <c r="CS2364" i="2"/>
  <c r="CM2370" i="2"/>
  <c r="EM2370" i="2"/>
  <c r="EE2370" i="2"/>
  <c r="DY2370" i="2"/>
  <c r="DS2370" i="2"/>
  <c r="DM2370" i="2"/>
  <c r="DG2370" i="2"/>
  <c r="DA2370" i="2"/>
  <c r="ED2370" i="2"/>
  <c r="DX2370" i="2"/>
  <c r="DR2370" i="2"/>
  <c r="DL2370" i="2"/>
  <c r="DF2370" i="2"/>
  <c r="CZ2370" i="2"/>
  <c r="EI2370" i="2"/>
  <c r="EC2370" i="2"/>
  <c r="DW2370" i="2"/>
  <c r="DQ2370" i="2"/>
  <c r="DK2370" i="2"/>
  <c r="DE2370" i="2"/>
  <c r="CY2370" i="2"/>
  <c r="EH2370" i="2"/>
  <c r="EB2370" i="2"/>
  <c r="DV2370" i="2"/>
  <c r="DP2370" i="2"/>
  <c r="DJ2370" i="2"/>
  <c r="DD2370" i="2"/>
  <c r="CX2370" i="2"/>
  <c r="EG2370" i="2"/>
  <c r="EA2370" i="2"/>
  <c r="DU2370" i="2"/>
  <c r="DO2370" i="2"/>
  <c r="DI2370" i="2"/>
  <c r="DC2370" i="2"/>
  <c r="CW2370" i="2"/>
  <c r="EF2370" i="2"/>
  <c r="DZ2370" i="2"/>
  <c r="DT2370" i="2"/>
  <c r="DN2370" i="2"/>
  <c r="DH2370" i="2"/>
  <c r="DB2370" i="2"/>
  <c r="CR2370" i="2"/>
  <c r="CV2370" i="2"/>
  <c r="CU2370" i="2"/>
  <c r="CQ2370" i="2"/>
  <c r="CP2370" i="2"/>
  <c r="CT2370" i="2"/>
  <c r="CS2370" i="2"/>
  <c r="CM2376" i="2"/>
  <c r="EM2376" i="2"/>
  <c r="EF2376" i="2"/>
  <c r="DZ2376" i="2"/>
  <c r="DT2376" i="2"/>
  <c r="DN2376" i="2"/>
  <c r="DH2376" i="2"/>
  <c r="DB2376" i="2"/>
  <c r="ED2376" i="2"/>
  <c r="DW2376" i="2"/>
  <c r="DP2376" i="2"/>
  <c r="DI2376" i="2"/>
  <c r="DA2376" i="2"/>
  <c r="EC2376" i="2"/>
  <c r="DV2376" i="2"/>
  <c r="DO2376" i="2"/>
  <c r="DG2376" i="2"/>
  <c r="CZ2376" i="2"/>
  <c r="EI2376" i="2"/>
  <c r="EB2376" i="2"/>
  <c r="DU2376" i="2"/>
  <c r="DM2376" i="2"/>
  <c r="DF2376" i="2"/>
  <c r="CY2376" i="2"/>
  <c r="EH2376" i="2"/>
  <c r="EA2376" i="2"/>
  <c r="DS2376" i="2"/>
  <c r="DL2376" i="2"/>
  <c r="DE2376" i="2"/>
  <c r="CX2376" i="2"/>
  <c r="EG2376" i="2"/>
  <c r="DY2376" i="2"/>
  <c r="DR2376" i="2"/>
  <c r="DK2376" i="2"/>
  <c r="DD2376" i="2"/>
  <c r="CW2376" i="2"/>
  <c r="EE2376" i="2"/>
  <c r="DX2376" i="2"/>
  <c r="DQ2376" i="2"/>
  <c r="DJ2376" i="2"/>
  <c r="DC2376" i="2"/>
  <c r="CR2376" i="2"/>
  <c r="CV2376" i="2"/>
  <c r="CU2376" i="2"/>
  <c r="CQ2376" i="2"/>
  <c r="CP2376" i="2"/>
  <c r="CT2376" i="2"/>
  <c r="CS2376" i="2"/>
  <c r="CM2382" i="2"/>
  <c r="EM2382" i="2"/>
  <c r="EI2382" i="2"/>
  <c r="EC2382" i="2"/>
  <c r="DW2382" i="2"/>
  <c r="DQ2382" i="2"/>
  <c r="DK2382" i="2"/>
  <c r="DE2382" i="2"/>
  <c r="CY2382" i="2"/>
  <c r="EF2382" i="2"/>
  <c r="DZ2382" i="2"/>
  <c r="DT2382" i="2"/>
  <c r="DN2382" i="2"/>
  <c r="DH2382" i="2"/>
  <c r="DB2382" i="2"/>
  <c r="EA2382" i="2"/>
  <c r="DR2382" i="2"/>
  <c r="DI2382" i="2"/>
  <c r="CZ2382" i="2"/>
  <c r="EH2382" i="2"/>
  <c r="DY2382" i="2"/>
  <c r="DP2382" i="2"/>
  <c r="DG2382" i="2"/>
  <c r="CX2382" i="2"/>
  <c r="EG2382" i="2"/>
  <c r="DX2382" i="2"/>
  <c r="DO2382" i="2"/>
  <c r="DF2382" i="2"/>
  <c r="CW2382" i="2"/>
  <c r="EE2382" i="2"/>
  <c r="DV2382" i="2"/>
  <c r="DM2382" i="2"/>
  <c r="DD2382" i="2"/>
  <c r="ED2382" i="2"/>
  <c r="DU2382" i="2"/>
  <c r="DL2382" i="2"/>
  <c r="DC2382" i="2"/>
  <c r="EB2382" i="2"/>
  <c r="DS2382" i="2"/>
  <c r="DJ2382" i="2"/>
  <c r="DA2382" i="2"/>
  <c r="CR2382" i="2"/>
  <c r="CV2382" i="2"/>
  <c r="CU2382" i="2"/>
  <c r="CQ2382" i="2"/>
  <c r="CP2382" i="2"/>
  <c r="CT2382" i="2"/>
  <c r="CS2382" i="2"/>
  <c r="CM2388" i="2"/>
  <c r="EM2388" i="2"/>
  <c r="EE2388" i="2"/>
  <c r="DY2388" i="2"/>
  <c r="DS2388" i="2"/>
  <c r="DM2388" i="2"/>
  <c r="DG2388" i="2"/>
  <c r="DA2388" i="2"/>
  <c r="ED2388" i="2"/>
  <c r="DX2388" i="2"/>
  <c r="DR2388" i="2"/>
  <c r="DL2388" i="2"/>
  <c r="DF2388" i="2"/>
  <c r="CZ2388" i="2"/>
  <c r="EI2388" i="2"/>
  <c r="EC2388" i="2"/>
  <c r="DW2388" i="2"/>
  <c r="DQ2388" i="2"/>
  <c r="DK2388" i="2"/>
  <c r="DE2388" i="2"/>
  <c r="CY2388" i="2"/>
  <c r="EH2388" i="2"/>
  <c r="EB2388" i="2"/>
  <c r="DV2388" i="2"/>
  <c r="DP2388" i="2"/>
  <c r="DJ2388" i="2"/>
  <c r="DD2388" i="2"/>
  <c r="CX2388" i="2"/>
  <c r="EG2388" i="2"/>
  <c r="EA2388" i="2"/>
  <c r="DU2388" i="2"/>
  <c r="DO2388" i="2"/>
  <c r="DI2388" i="2"/>
  <c r="DC2388" i="2"/>
  <c r="CW2388" i="2"/>
  <c r="EF2388" i="2"/>
  <c r="DZ2388" i="2"/>
  <c r="DT2388" i="2"/>
  <c r="DN2388" i="2"/>
  <c r="DH2388" i="2"/>
  <c r="DB2388" i="2"/>
  <c r="CR2388" i="2"/>
  <c r="CV2388" i="2"/>
  <c r="CU2388" i="2"/>
  <c r="CQ2388" i="2"/>
  <c r="CP2388" i="2"/>
  <c r="CT2388" i="2"/>
  <c r="CS2388" i="2"/>
  <c r="CM2394" i="2"/>
  <c r="EM2394" i="2"/>
  <c r="EE2394" i="2"/>
  <c r="DY2394" i="2"/>
  <c r="DS2394" i="2"/>
  <c r="DM2394" i="2"/>
  <c r="DG2394" i="2"/>
  <c r="DA2394" i="2"/>
  <c r="ED2394" i="2"/>
  <c r="DX2394" i="2"/>
  <c r="DR2394" i="2"/>
  <c r="DL2394" i="2"/>
  <c r="DF2394" i="2"/>
  <c r="CZ2394" i="2"/>
  <c r="EI2394" i="2"/>
  <c r="EC2394" i="2"/>
  <c r="DW2394" i="2"/>
  <c r="DQ2394" i="2"/>
  <c r="DK2394" i="2"/>
  <c r="DE2394" i="2"/>
  <c r="CY2394" i="2"/>
  <c r="EH2394" i="2"/>
  <c r="EB2394" i="2"/>
  <c r="DV2394" i="2"/>
  <c r="DP2394" i="2"/>
  <c r="DJ2394" i="2"/>
  <c r="DD2394" i="2"/>
  <c r="CX2394" i="2"/>
  <c r="EG2394" i="2"/>
  <c r="EA2394" i="2"/>
  <c r="DU2394" i="2"/>
  <c r="DO2394" i="2"/>
  <c r="DI2394" i="2"/>
  <c r="DC2394" i="2"/>
  <c r="CW2394" i="2"/>
  <c r="EF2394" i="2"/>
  <c r="DZ2394" i="2"/>
  <c r="DT2394" i="2"/>
  <c r="DN2394" i="2"/>
  <c r="DH2394" i="2"/>
  <c r="DB2394" i="2"/>
  <c r="CR2394" i="2"/>
  <c r="CV2394" i="2"/>
  <c r="CU2394" i="2"/>
  <c r="CQ2394" i="2"/>
  <c r="CP2394" i="2"/>
  <c r="CT2394" i="2"/>
  <c r="CS2394" i="2"/>
  <c r="CM2400" i="2"/>
  <c r="EM2400" i="2"/>
  <c r="EE2400" i="2"/>
  <c r="DY2400" i="2"/>
  <c r="DS2400" i="2"/>
  <c r="DM2400" i="2"/>
  <c r="DG2400" i="2"/>
  <c r="DA2400" i="2"/>
  <c r="ED2400" i="2"/>
  <c r="DX2400" i="2"/>
  <c r="DR2400" i="2"/>
  <c r="DL2400" i="2"/>
  <c r="DF2400" i="2"/>
  <c r="CZ2400" i="2"/>
  <c r="EI2400" i="2"/>
  <c r="EC2400" i="2"/>
  <c r="DW2400" i="2"/>
  <c r="DQ2400" i="2"/>
  <c r="DK2400" i="2"/>
  <c r="DE2400" i="2"/>
  <c r="CY2400" i="2"/>
  <c r="EH2400" i="2"/>
  <c r="EB2400" i="2"/>
  <c r="DV2400" i="2"/>
  <c r="DP2400" i="2"/>
  <c r="DJ2400" i="2"/>
  <c r="DD2400" i="2"/>
  <c r="CX2400" i="2"/>
  <c r="EG2400" i="2"/>
  <c r="EA2400" i="2"/>
  <c r="DU2400" i="2"/>
  <c r="DO2400" i="2"/>
  <c r="DI2400" i="2"/>
  <c r="DC2400" i="2"/>
  <c r="CW2400" i="2"/>
  <c r="EF2400" i="2"/>
  <c r="DZ2400" i="2"/>
  <c r="DT2400" i="2"/>
  <c r="DN2400" i="2"/>
  <c r="DH2400" i="2"/>
  <c r="DB2400" i="2"/>
  <c r="CR2400" i="2"/>
  <c r="CV2400" i="2"/>
  <c r="CU2400" i="2"/>
  <c r="CQ2400" i="2"/>
  <c r="CP2400" i="2"/>
  <c r="CT2400" i="2"/>
  <c r="CS2400" i="2"/>
  <c r="CM2406" i="2"/>
  <c r="EM2406" i="2"/>
  <c r="EE2406" i="2"/>
  <c r="DY2406" i="2"/>
  <c r="DS2406" i="2"/>
  <c r="DM2406" i="2"/>
  <c r="DG2406" i="2"/>
  <c r="DA2406" i="2"/>
  <c r="ED2406" i="2"/>
  <c r="DX2406" i="2"/>
  <c r="DR2406" i="2"/>
  <c r="DL2406" i="2"/>
  <c r="DF2406" i="2"/>
  <c r="CZ2406" i="2"/>
  <c r="EI2406" i="2"/>
  <c r="EC2406" i="2"/>
  <c r="DW2406" i="2"/>
  <c r="DQ2406" i="2"/>
  <c r="DK2406" i="2"/>
  <c r="DE2406" i="2"/>
  <c r="CY2406" i="2"/>
  <c r="EH2406" i="2"/>
  <c r="EB2406" i="2"/>
  <c r="DV2406" i="2"/>
  <c r="DP2406" i="2"/>
  <c r="DJ2406" i="2"/>
  <c r="DD2406" i="2"/>
  <c r="CX2406" i="2"/>
  <c r="EG2406" i="2"/>
  <c r="EA2406" i="2"/>
  <c r="DU2406" i="2"/>
  <c r="DO2406" i="2"/>
  <c r="DI2406" i="2"/>
  <c r="DC2406" i="2"/>
  <c r="CW2406" i="2"/>
  <c r="EF2406" i="2"/>
  <c r="DZ2406" i="2"/>
  <c r="DT2406" i="2"/>
  <c r="DN2406" i="2"/>
  <c r="DH2406" i="2"/>
  <c r="DB2406" i="2"/>
  <c r="CR2406" i="2"/>
  <c r="CV2406" i="2"/>
  <c r="CU2406" i="2"/>
  <c r="CQ2406" i="2"/>
  <c r="CP2406" i="2"/>
  <c r="CT2406" i="2"/>
  <c r="CS2406" i="2"/>
  <c r="CM2412" i="2"/>
  <c r="EM2412" i="2"/>
  <c r="EE2412" i="2"/>
  <c r="DY2412" i="2"/>
  <c r="DS2412" i="2"/>
  <c r="DM2412" i="2"/>
  <c r="DG2412" i="2"/>
  <c r="DA2412" i="2"/>
  <c r="ED2412" i="2"/>
  <c r="DX2412" i="2"/>
  <c r="DR2412" i="2"/>
  <c r="DL2412" i="2"/>
  <c r="DF2412" i="2"/>
  <c r="CZ2412" i="2"/>
  <c r="EI2412" i="2"/>
  <c r="EC2412" i="2"/>
  <c r="DW2412" i="2"/>
  <c r="DQ2412" i="2"/>
  <c r="DK2412" i="2"/>
  <c r="DE2412" i="2"/>
  <c r="CY2412" i="2"/>
  <c r="EH2412" i="2"/>
  <c r="EB2412" i="2"/>
  <c r="DV2412" i="2"/>
  <c r="DP2412" i="2"/>
  <c r="DJ2412" i="2"/>
  <c r="DD2412" i="2"/>
  <c r="CX2412" i="2"/>
  <c r="EG2412" i="2"/>
  <c r="EA2412" i="2"/>
  <c r="DU2412" i="2"/>
  <c r="DO2412" i="2"/>
  <c r="DI2412" i="2"/>
  <c r="DC2412" i="2"/>
  <c r="CW2412" i="2"/>
  <c r="EF2412" i="2"/>
  <c r="DZ2412" i="2"/>
  <c r="DT2412" i="2"/>
  <c r="DN2412" i="2"/>
  <c r="DH2412" i="2"/>
  <c r="DB2412" i="2"/>
  <c r="CR2412" i="2"/>
  <c r="CV2412" i="2"/>
  <c r="CU2412" i="2"/>
  <c r="CQ2412" i="2"/>
  <c r="CP2412" i="2"/>
  <c r="CT2412" i="2"/>
  <c r="CS2412" i="2"/>
  <c r="CM2418" i="2"/>
  <c r="EM2418" i="2"/>
  <c r="ED2418" i="2"/>
  <c r="DX2418" i="2"/>
  <c r="DR2418" i="2"/>
  <c r="DL2418" i="2"/>
  <c r="DF2418" i="2"/>
  <c r="CZ2418" i="2"/>
  <c r="EH2418" i="2"/>
  <c r="EA2418" i="2"/>
  <c r="DT2418" i="2"/>
  <c r="DM2418" i="2"/>
  <c r="DE2418" i="2"/>
  <c r="CX2418" i="2"/>
  <c r="EG2418" i="2"/>
  <c r="DZ2418" i="2"/>
  <c r="DS2418" i="2"/>
  <c r="DK2418" i="2"/>
  <c r="DD2418" i="2"/>
  <c r="CW2418" i="2"/>
  <c r="EF2418" i="2"/>
  <c r="DY2418" i="2"/>
  <c r="DQ2418" i="2"/>
  <c r="DJ2418" i="2"/>
  <c r="DC2418" i="2"/>
  <c r="EE2418" i="2"/>
  <c r="DW2418" i="2"/>
  <c r="DP2418" i="2"/>
  <c r="DI2418" i="2"/>
  <c r="DB2418" i="2"/>
  <c r="EC2418" i="2"/>
  <c r="DV2418" i="2"/>
  <c r="DO2418" i="2"/>
  <c r="DH2418" i="2"/>
  <c r="DA2418" i="2"/>
  <c r="EI2418" i="2"/>
  <c r="EB2418" i="2"/>
  <c r="DU2418" i="2"/>
  <c r="DN2418" i="2"/>
  <c r="DG2418" i="2"/>
  <c r="CY2418" i="2"/>
  <c r="CR2418" i="2"/>
  <c r="CV2418" i="2"/>
  <c r="CU2418" i="2"/>
  <c r="CQ2418" i="2"/>
  <c r="CP2418" i="2"/>
  <c r="CT2418" i="2"/>
  <c r="CS2418" i="2"/>
  <c r="CM2424" i="2"/>
  <c r="EM2424" i="2"/>
  <c r="EH2424" i="2"/>
  <c r="EB2424" i="2"/>
  <c r="DV2424" i="2"/>
  <c r="DP2424" i="2"/>
  <c r="DJ2424" i="2"/>
  <c r="DD2424" i="2"/>
  <c r="CX2424" i="2"/>
  <c r="ED2424" i="2"/>
  <c r="DX2424" i="2"/>
  <c r="DR2424" i="2"/>
  <c r="DL2424" i="2"/>
  <c r="DF2424" i="2"/>
  <c r="CZ2424" i="2"/>
  <c r="EE2424" i="2"/>
  <c r="DU2424" i="2"/>
  <c r="DM2424" i="2"/>
  <c r="DC2424" i="2"/>
  <c r="EC2424" i="2"/>
  <c r="DT2424" i="2"/>
  <c r="DK2424" i="2"/>
  <c r="DB2424" i="2"/>
  <c r="EA2424" i="2"/>
  <c r="DS2424" i="2"/>
  <c r="DI2424" i="2"/>
  <c r="DA2424" i="2"/>
  <c r="EI2424" i="2"/>
  <c r="DZ2424" i="2"/>
  <c r="DQ2424" i="2"/>
  <c r="DH2424" i="2"/>
  <c r="CY2424" i="2"/>
  <c r="EG2424" i="2"/>
  <c r="DY2424" i="2"/>
  <c r="DO2424" i="2"/>
  <c r="DG2424" i="2"/>
  <c r="CW2424" i="2"/>
  <c r="EF2424" i="2"/>
  <c r="DW2424" i="2"/>
  <c r="DN2424" i="2"/>
  <c r="DE2424" i="2"/>
  <c r="CR2424" i="2"/>
  <c r="CV2424" i="2"/>
  <c r="CU2424" i="2"/>
  <c r="CQ2424" i="2"/>
  <c r="CP2424" i="2"/>
  <c r="CT2424" i="2"/>
  <c r="CS2424" i="2"/>
  <c r="CM2430" i="2"/>
  <c r="EM2430" i="2"/>
  <c r="EH2430" i="2"/>
  <c r="EB2430" i="2"/>
  <c r="DV2430" i="2"/>
  <c r="DP2430" i="2"/>
  <c r="DJ2430" i="2"/>
  <c r="DD2430" i="2"/>
  <c r="CX2430" i="2"/>
  <c r="ED2430" i="2"/>
  <c r="DX2430" i="2"/>
  <c r="DR2430" i="2"/>
  <c r="DL2430" i="2"/>
  <c r="DF2430" i="2"/>
  <c r="CZ2430" i="2"/>
  <c r="EE2430" i="2"/>
  <c r="DU2430" i="2"/>
  <c r="DM2430" i="2"/>
  <c r="DC2430" i="2"/>
  <c r="EC2430" i="2"/>
  <c r="DT2430" i="2"/>
  <c r="DK2430" i="2"/>
  <c r="DB2430" i="2"/>
  <c r="EA2430" i="2"/>
  <c r="DS2430" i="2"/>
  <c r="DI2430" i="2"/>
  <c r="DA2430" i="2"/>
  <c r="EI2430" i="2"/>
  <c r="DZ2430" i="2"/>
  <c r="DQ2430" i="2"/>
  <c r="DH2430" i="2"/>
  <c r="CY2430" i="2"/>
  <c r="EG2430" i="2"/>
  <c r="DY2430" i="2"/>
  <c r="DO2430" i="2"/>
  <c r="DG2430" i="2"/>
  <c r="CW2430" i="2"/>
  <c r="EF2430" i="2"/>
  <c r="DW2430" i="2"/>
  <c r="DN2430" i="2"/>
  <c r="DE2430" i="2"/>
  <c r="CR2430" i="2"/>
  <c r="CV2430" i="2"/>
  <c r="CU2430" i="2"/>
  <c r="CQ2430" i="2"/>
  <c r="CP2430" i="2"/>
  <c r="CT2430" i="2"/>
  <c r="CS2430" i="2"/>
  <c r="CM2436" i="2"/>
  <c r="EM2436" i="2"/>
  <c r="EI2436" i="2"/>
  <c r="EC2436" i="2"/>
  <c r="DW2436" i="2"/>
  <c r="DQ2436" i="2"/>
  <c r="DK2436" i="2"/>
  <c r="DE2436" i="2"/>
  <c r="CY2436" i="2"/>
  <c r="EH2436" i="2"/>
  <c r="EB2436" i="2"/>
  <c r="DV2436" i="2"/>
  <c r="DP2436" i="2"/>
  <c r="DJ2436" i="2"/>
  <c r="DD2436" i="2"/>
  <c r="CX2436" i="2"/>
  <c r="EG2436" i="2"/>
  <c r="EF2436" i="2"/>
  <c r="DZ2436" i="2"/>
  <c r="DT2436" i="2"/>
  <c r="DN2436" i="2"/>
  <c r="DH2436" i="2"/>
  <c r="EE2436" i="2"/>
  <c r="DY2436" i="2"/>
  <c r="DS2436" i="2"/>
  <c r="DM2436" i="2"/>
  <c r="DG2436" i="2"/>
  <c r="DA2436" i="2"/>
  <c r="ED2436" i="2"/>
  <c r="DX2436" i="2"/>
  <c r="DR2436" i="2"/>
  <c r="DL2436" i="2"/>
  <c r="DF2436" i="2"/>
  <c r="CZ2436" i="2"/>
  <c r="DC2436" i="2"/>
  <c r="DB2436" i="2"/>
  <c r="EA2436" i="2"/>
  <c r="CW2436" i="2"/>
  <c r="DU2436" i="2"/>
  <c r="DO2436" i="2"/>
  <c r="DI2436" i="2"/>
  <c r="CR2436" i="2"/>
  <c r="CV2436" i="2"/>
  <c r="CU2436" i="2"/>
  <c r="CQ2436" i="2"/>
  <c r="CP2436" i="2"/>
  <c r="CT2436" i="2"/>
  <c r="CS2436" i="2"/>
  <c r="CM2442" i="2"/>
  <c r="EM2442" i="2"/>
  <c r="EF2442" i="2"/>
  <c r="DZ2442" i="2"/>
  <c r="DT2442" i="2"/>
  <c r="DN2442" i="2"/>
  <c r="DH2442" i="2"/>
  <c r="DB2442" i="2"/>
  <c r="EI2442" i="2"/>
  <c r="EB2442" i="2"/>
  <c r="DU2442" i="2"/>
  <c r="DM2442" i="2"/>
  <c r="DF2442" i="2"/>
  <c r="CY2442" i="2"/>
  <c r="EH2442" i="2"/>
  <c r="EA2442" i="2"/>
  <c r="DS2442" i="2"/>
  <c r="DL2442" i="2"/>
  <c r="DE2442" i="2"/>
  <c r="CX2442" i="2"/>
  <c r="EG2442" i="2"/>
  <c r="DY2442" i="2"/>
  <c r="DR2442" i="2"/>
  <c r="DK2442" i="2"/>
  <c r="DD2442" i="2"/>
  <c r="CW2442" i="2"/>
  <c r="EE2442" i="2"/>
  <c r="DX2442" i="2"/>
  <c r="DQ2442" i="2"/>
  <c r="DJ2442" i="2"/>
  <c r="DC2442" i="2"/>
  <c r="ED2442" i="2"/>
  <c r="DW2442" i="2"/>
  <c r="DP2442" i="2"/>
  <c r="DI2442" i="2"/>
  <c r="DA2442" i="2"/>
  <c r="EC2442" i="2"/>
  <c r="DV2442" i="2"/>
  <c r="DO2442" i="2"/>
  <c r="DG2442" i="2"/>
  <c r="CZ2442" i="2"/>
  <c r="CR2442" i="2"/>
  <c r="CV2442" i="2"/>
  <c r="CU2442" i="2"/>
  <c r="CQ2442" i="2"/>
  <c r="CP2442" i="2"/>
  <c r="CT2442" i="2"/>
  <c r="CS2442" i="2"/>
  <c r="CM2448" i="2"/>
  <c r="EM2448" i="2"/>
  <c r="EF2448" i="2"/>
  <c r="DZ2448" i="2"/>
  <c r="DT2448" i="2"/>
  <c r="DN2448" i="2"/>
  <c r="DH2448" i="2"/>
  <c r="DB2448" i="2"/>
  <c r="EE2448" i="2"/>
  <c r="DX2448" i="2"/>
  <c r="DQ2448" i="2"/>
  <c r="DJ2448" i="2"/>
  <c r="DC2448" i="2"/>
  <c r="ED2448" i="2"/>
  <c r="DW2448" i="2"/>
  <c r="DP2448" i="2"/>
  <c r="DI2448" i="2"/>
  <c r="DA2448" i="2"/>
  <c r="EC2448" i="2"/>
  <c r="DV2448" i="2"/>
  <c r="DO2448" i="2"/>
  <c r="DG2448" i="2"/>
  <c r="CZ2448" i="2"/>
  <c r="EI2448" i="2"/>
  <c r="EB2448" i="2"/>
  <c r="DU2448" i="2"/>
  <c r="DM2448" i="2"/>
  <c r="DF2448" i="2"/>
  <c r="CY2448" i="2"/>
  <c r="EH2448" i="2"/>
  <c r="EA2448" i="2"/>
  <c r="DS2448" i="2"/>
  <c r="DL2448" i="2"/>
  <c r="DE2448" i="2"/>
  <c r="CX2448" i="2"/>
  <c r="EG2448" i="2"/>
  <c r="DY2448" i="2"/>
  <c r="DR2448" i="2"/>
  <c r="DK2448" i="2"/>
  <c r="DD2448" i="2"/>
  <c r="CW2448" i="2"/>
  <c r="CR2448" i="2"/>
  <c r="CV2448" i="2"/>
  <c r="CU2448" i="2"/>
  <c r="CQ2448" i="2"/>
  <c r="CP2448" i="2"/>
  <c r="CT2448" i="2"/>
  <c r="CS2448" i="2"/>
  <c r="CM2454" i="2"/>
  <c r="EM2454" i="2"/>
  <c r="EH2454" i="2"/>
  <c r="EB2454" i="2"/>
  <c r="DV2454" i="2"/>
  <c r="DP2454" i="2"/>
  <c r="DJ2454" i="2"/>
  <c r="DD2454" i="2"/>
  <c r="EE2454" i="2"/>
  <c r="DX2454" i="2"/>
  <c r="DQ2454" i="2"/>
  <c r="DI2454" i="2"/>
  <c r="DB2454" i="2"/>
  <c r="EG2454" i="2"/>
  <c r="DY2454" i="2"/>
  <c r="DO2454" i="2"/>
  <c r="DG2454" i="2"/>
  <c r="CY2454" i="2"/>
  <c r="EF2454" i="2"/>
  <c r="DW2454" i="2"/>
  <c r="DN2454" i="2"/>
  <c r="DF2454" i="2"/>
  <c r="CX2454" i="2"/>
  <c r="ED2454" i="2"/>
  <c r="DU2454" i="2"/>
  <c r="DM2454" i="2"/>
  <c r="DE2454" i="2"/>
  <c r="CW2454" i="2"/>
  <c r="EC2454" i="2"/>
  <c r="DT2454" i="2"/>
  <c r="DL2454" i="2"/>
  <c r="DC2454" i="2"/>
  <c r="EA2454" i="2"/>
  <c r="DS2454" i="2"/>
  <c r="DK2454" i="2"/>
  <c r="DA2454" i="2"/>
  <c r="EI2454" i="2"/>
  <c r="DZ2454" i="2"/>
  <c r="DR2454" i="2"/>
  <c r="DH2454" i="2"/>
  <c r="CZ2454" i="2"/>
  <c r="CR2454" i="2"/>
  <c r="CV2454" i="2"/>
  <c r="CU2454" i="2"/>
  <c r="CQ2454" i="2"/>
  <c r="CP2454" i="2"/>
  <c r="CT2454" i="2"/>
  <c r="CS2454" i="2"/>
  <c r="CM2460" i="2"/>
  <c r="EM2460" i="2"/>
  <c r="EH2460" i="2"/>
  <c r="EB2460" i="2"/>
  <c r="DV2460" i="2"/>
  <c r="DP2460" i="2"/>
  <c r="DJ2460" i="2"/>
  <c r="DD2460" i="2"/>
  <c r="CX2460" i="2"/>
  <c r="EF2460" i="2"/>
  <c r="DY2460" i="2"/>
  <c r="DR2460" i="2"/>
  <c r="DK2460" i="2"/>
  <c r="DC2460" i="2"/>
  <c r="EC2460" i="2"/>
  <c r="EI2460" i="2"/>
  <c r="EA2460" i="2"/>
  <c r="DT2460" i="2"/>
  <c r="DM2460" i="2"/>
  <c r="DF2460" i="2"/>
  <c r="CY2460" i="2"/>
  <c r="EG2460" i="2"/>
  <c r="DU2460" i="2"/>
  <c r="DI2460" i="2"/>
  <c r="CZ2460" i="2"/>
  <c r="EE2460" i="2"/>
  <c r="DS2460" i="2"/>
  <c r="DH2460" i="2"/>
  <c r="CW2460" i="2"/>
  <c r="ED2460" i="2"/>
  <c r="DQ2460" i="2"/>
  <c r="DG2460" i="2"/>
  <c r="DZ2460" i="2"/>
  <c r="DO2460" i="2"/>
  <c r="DE2460" i="2"/>
  <c r="DX2460" i="2"/>
  <c r="DN2460" i="2"/>
  <c r="DB2460" i="2"/>
  <c r="DW2460" i="2"/>
  <c r="DL2460" i="2"/>
  <c r="DA2460" i="2"/>
  <c r="CR2460" i="2"/>
  <c r="CV2460" i="2"/>
  <c r="CU2460" i="2"/>
  <c r="CQ2460" i="2"/>
  <c r="CP2460" i="2"/>
  <c r="CT2460" i="2"/>
  <c r="CS2460" i="2"/>
  <c r="CM2466" i="2"/>
  <c r="EM2466" i="2"/>
  <c r="EH2466" i="2"/>
  <c r="EB2466" i="2"/>
  <c r="DV2466" i="2"/>
  <c r="DP2466" i="2"/>
  <c r="DJ2466" i="2"/>
  <c r="DD2466" i="2"/>
  <c r="CX2466" i="2"/>
  <c r="ED2466" i="2"/>
  <c r="DW2466" i="2"/>
  <c r="DO2466" i="2"/>
  <c r="DH2466" i="2"/>
  <c r="DA2466" i="2"/>
  <c r="EC2466" i="2"/>
  <c r="DU2466" i="2"/>
  <c r="DN2466" i="2"/>
  <c r="DG2466" i="2"/>
  <c r="CZ2466" i="2"/>
  <c r="EI2466" i="2"/>
  <c r="EG2466" i="2"/>
  <c r="DZ2466" i="2"/>
  <c r="DS2466" i="2"/>
  <c r="EF2466" i="2"/>
  <c r="DY2466" i="2"/>
  <c r="DR2466" i="2"/>
  <c r="DK2466" i="2"/>
  <c r="DC2466" i="2"/>
  <c r="EE2466" i="2"/>
  <c r="DX2466" i="2"/>
  <c r="DQ2466" i="2"/>
  <c r="DI2466" i="2"/>
  <c r="DB2466" i="2"/>
  <c r="DF2466" i="2"/>
  <c r="DE2466" i="2"/>
  <c r="EA2466" i="2"/>
  <c r="CY2466" i="2"/>
  <c r="DT2466" i="2"/>
  <c r="CW2466" i="2"/>
  <c r="DM2466" i="2"/>
  <c r="DL2466" i="2"/>
  <c r="CR2466" i="2"/>
  <c r="CV2466" i="2"/>
  <c r="CU2466" i="2"/>
  <c r="CQ2466" i="2"/>
  <c r="CP2466" i="2"/>
  <c r="CT2466" i="2"/>
  <c r="CS2466" i="2"/>
  <c r="CM2472" i="2"/>
  <c r="EM2472" i="2"/>
  <c r="EH2472" i="2"/>
  <c r="EB2472" i="2"/>
  <c r="DV2472" i="2"/>
  <c r="DP2472" i="2"/>
  <c r="DJ2472" i="2"/>
  <c r="DD2472" i="2"/>
  <c r="CX2472" i="2"/>
  <c r="EG2472" i="2"/>
  <c r="DZ2472" i="2"/>
  <c r="DS2472" i="2"/>
  <c r="DL2472" i="2"/>
  <c r="DE2472" i="2"/>
  <c r="CW2472" i="2"/>
  <c r="EF2472" i="2"/>
  <c r="DY2472" i="2"/>
  <c r="DR2472" i="2"/>
  <c r="DK2472" i="2"/>
  <c r="DC2472" i="2"/>
  <c r="EE2472" i="2"/>
  <c r="DX2472" i="2"/>
  <c r="DQ2472" i="2"/>
  <c r="DI2472" i="2"/>
  <c r="DB2472" i="2"/>
  <c r="ED2472" i="2"/>
  <c r="DW2472" i="2"/>
  <c r="DO2472" i="2"/>
  <c r="DH2472" i="2"/>
  <c r="DA2472" i="2"/>
  <c r="EC2472" i="2"/>
  <c r="DU2472" i="2"/>
  <c r="DN2472" i="2"/>
  <c r="DG2472" i="2"/>
  <c r="CZ2472" i="2"/>
  <c r="EI2472" i="2"/>
  <c r="EA2472" i="2"/>
  <c r="DT2472" i="2"/>
  <c r="DM2472" i="2"/>
  <c r="DF2472" i="2"/>
  <c r="CY2472" i="2"/>
  <c r="CR2472" i="2"/>
  <c r="CV2472" i="2"/>
  <c r="CU2472" i="2"/>
  <c r="CQ2472" i="2"/>
  <c r="CP2472" i="2"/>
  <c r="CT2472" i="2"/>
  <c r="CS2472" i="2"/>
  <c r="CM2478" i="2"/>
  <c r="EM2478" i="2"/>
  <c r="EH2478" i="2"/>
  <c r="EB2478" i="2"/>
  <c r="DV2478" i="2"/>
  <c r="DP2478" i="2"/>
  <c r="DJ2478" i="2"/>
  <c r="DD2478" i="2"/>
  <c r="CX2478" i="2"/>
  <c r="ED2478" i="2"/>
  <c r="DW2478" i="2"/>
  <c r="DO2478" i="2"/>
  <c r="DH2478" i="2"/>
  <c r="DA2478" i="2"/>
  <c r="EC2478" i="2"/>
  <c r="DU2478" i="2"/>
  <c r="DN2478" i="2"/>
  <c r="DG2478" i="2"/>
  <c r="CZ2478" i="2"/>
  <c r="EI2478" i="2"/>
  <c r="EA2478" i="2"/>
  <c r="DT2478" i="2"/>
  <c r="DM2478" i="2"/>
  <c r="DF2478" i="2"/>
  <c r="CY2478" i="2"/>
  <c r="EG2478" i="2"/>
  <c r="DZ2478" i="2"/>
  <c r="DS2478" i="2"/>
  <c r="DL2478" i="2"/>
  <c r="DE2478" i="2"/>
  <c r="CW2478" i="2"/>
  <c r="EF2478" i="2"/>
  <c r="DY2478" i="2"/>
  <c r="DR2478" i="2"/>
  <c r="DK2478" i="2"/>
  <c r="DC2478" i="2"/>
  <c r="EE2478" i="2"/>
  <c r="DX2478" i="2"/>
  <c r="DQ2478" i="2"/>
  <c r="DI2478" i="2"/>
  <c r="DB2478" i="2"/>
  <c r="CR2478" i="2"/>
  <c r="CV2478" i="2"/>
  <c r="CU2478" i="2"/>
  <c r="CQ2478" i="2"/>
  <c r="CP2478" i="2"/>
  <c r="CT2478" i="2"/>
  <c r="CS2478" i="2"/>
  <c r="CM2484" i="2"/>
  <c r="EM2484" i="2"/>
  <c r="EH2484" i="2"/>
  <c r="EB2484" i="2"/>
  <c r="DV2484" i="2"/>
  <c r="DP2484" i="2"/>
  <c r="DJ2484" i="2"/>
  <c r="DD2484" i="2"/>
  <c r="CX2484" i="2"/>
  <c r="EG2484" i="2"/>
  <c r="DZ2484" i="2"/>
  <c r="DS2484" i="2"/>
  <c r="DL2484" i="2"/>
  <c r="DE2484" i="2"/>
  <c r="CW2484" i="2"/>
  <c r="EF2484" i="2"/>
  <c r="DY2484" i="2"/>
  <c r="DR2484" i="2"/>
  <c r="DK2484" i="2"/>
  <c r="DC2484" i="2"/>
  <c r="EE2484" i="2"/>
  <c r="DX2484" i="2"/>
  <c r="DQ2484" i="2"/>
  <c r="DI2484" i="2"/>
  <c r="DB2484" i="2"/>
  <c r="ED2484" i="2"/>
  <c r="DW2484" i="2"/>
  <c r="DO2484" i="2"/>
  <c r="DH2484" i="2"/>
  <c r="DA2484" i="2"/>
  <c r="EC2484" i="2"/>
  <c r="DU2484" i="2"/>
  <c r="DN2484" i="2"/>
  <c r="DG2484" i="2"/>
  <c r="CZ2484" i="2"/>
  <c r="EI2484" i="2"/>
  <c r="EA2484" i="2"/>
  <c r="DT2484" i="2"/>
  <c r="DM2484" i="2"/>
  <c r="DF2484" i="2"/>
  <c r="CY2484" i="2"/>
  <c r="CR2484" i="2"/>
  <c r="CV2484" i="2"/>
  <c r="CU2484" i="2"/>
  <c r="CQ2484" i="2"/>
  <c r="CP2484" i="2"/>
  <c r="CT2484" i="2"/>
  <c r="CS2484" i="2"/>
  <c r="CM2490" i="2"/>
  <c r="EM2490" i="2"/>
  <c r="EG2490" i="2"/>
  <c r="EA2490" i="2"/>
  <c r="DU2490" i="2"/>
  <c r="DO2490" i="2"/>
  <c r="DI2490" i="2"/>
  <c r="DC2490" i="2"/>
  <c r="CW2490" i="2"/>
  <c r="EF2490" i="2"/>
  <c r="DZ2490" i="2"/>
  <c r="DT2490" i="2"/>
  <c r="DN2490" i="2"/>
  <c r="DH2490" i="2"/>
  <c r="DB2490" i="2"/>
  <c r="EI2490" i="2"/>
  <c r="EC2490" i="2"/>
  <c r="DW2490" i="2"/>
  <c r="DQ2490" i="2"/>
  <c r="DK2490" i="2"/>
  <c r="DE2490" i="2"/>
  <c r="CY2490" i="2"/>
  <c r="EH2490" i="2"/>
  <c r="EB2490" i="2"/>
  <c r="DV2490" i="2"/>
  <c r="DP2490" i="2"/>
  <c r="DJ2490" i="2"/>
  <c r="DD2490" i="2"/>
  <c r="CX2490" i="2"/>
  <c r="EE2490" i="2"/>
  <c r="DM2490" i="2"/>
  <c r="ED2490" i="2"/>
  <c r="DL2490" i="2"/>
  <c r="DY2490" i="2"/>
  <c r="DG2490" i="2"/>
  <c r="DX2490" i="2"/>
  <c r="DF2490" i="2"/>
  <c r="DS2490" i="2"/>
  <c r="DA2490" i="2"/>
  <c r="DR2490" i="2"/>
  <c r="CZ2490" i="2"/>
  <c r="CR2490" i="2"/>
  <c r="CV2490" i="2"/>
  <c r="CU2490" i="2"/>
  <c r="CQ2490" i="2"/>
  <c r="CP2490" i="2"/>
  <c r="CT2490" i="2"/>
  <c r="CS2490" i="2"/>
  <c r="CM2496" i="2"/>
  <c r="EM2496" i="2"/>
  <c r="EG2496" i="2"/>
  <c r="EA2496" i="2"/>
  <c r="DU2496" i="2"/>
  <c r="DO2496" i="2"/>
  <c r="DI2496" i="2"/>
  <c r="DC2496" i="2"/>
  <c r="CW2496" i="2"/>
  <c r="ED2496" i="2"/>
  <c r="DW2496" i="2"/>
  <c r="DP2496" i="2"/>
  <c r="DH2496" i="2"/>
  <c r="DA2496" i="2"/>
  <c r="EC2496" i="2"/>
  <c r="DV2496" i="2"/>
  <c r="DN2496" i="2"/>
  <c r="DG2496" i="2"/>
  <c r="CZ2496" i="2"/>
  <c r="EI2496" i="2"/>
  <c r="EB2496" i="2"/>
  <c r="DT2496" i="2"/>
  <c r="DM2496" i="2"/>
  <c r="DF2496" i="2"/>
  <c r="CY2496" i="2"/>
  <c r="EH2496" i="2"/>
  <c r="DZ2496" i="2"/>
  <c r="DS2496" i="2"/>
  <c r="DL2496" i="2"/>
  <c r="DE2496" i="2"/>
  <c r="CX2496" i="2"/>
  <c r="EF2496" i="2"/>
  <c r="DY2496" i="2"/>
  <c r="DR2496" i="2"/>
  <c r="DK2496" i="2"/>
  <c r="DD2496" i="2"/>
  <c r="EE2496" i="2"/>
  <c r="DX2496" i="2"/>
  <c r="DQ2496" i="2"/>
  <c r="DJ2496" i="2"/>
  <c r="DB2496" i="2"/>
  <c r="CR2496" i="2"/>
  <c r="CV2496" i="2"/>
  <c r="CU2496" i="2"/>
  <c r="CQ2496" i="2"/>
  <c r="CP2496" i="2"/>
  <c r="CT2496" i="2"/>
  <c r="CS2496" i="2"/>
  <c r="CM2502" i="2"/>
  <c r="EM2502" i="2"/>
  <c r="EG2502" i="2"/>
  <c r="EA2502" i="2"/>
  <c r="DU2502" i="2"/>
  <c r="DO2502" i="2"/>
  <c r="DI2502" i="2"/>
  <c r="DC2502" i="2"/>
  <c r="CW2502" i="2"/>
  <c r="EH2502" i="2"/>
  <c r="DZ2502" i="2"/>
  <c r="DS2502" i="2"/>
  <c r="DL2502" i="2"/>
  <c r="DE2502" i="2"/>
  <c r="CX2502" i="2"/>
  <c r="EF2502" i="2"/>
  <c r="DY2502" i="2"/>
  <c r="DR2502" i="2"/>
  <c r="DK2502" i="2"/>
  <c r="DD2502" i="2"/>
  <c r="EE2502" i="2"/>
  <c r="DX2502" i="2"/>
  <c r="DQ2502" i="2"/>
  <c r="DJ2502" i="2"/>
  <c r="DB2502" i="2"/>
  <c r="ED2502" i="2"/>
  <c r="DW2502" i="2"/>
  <c r="DP2502" i="2"/>
  <c r="DH2502" i="2"/>
  <c r="DA2502" i="2"/>
  <c r="EC2502" i="2"/>
  <c r="DV2502" i="2"/>
  <c r="DN2502" i="2"/>
  <c r="DG2502" i="2"/>
  <c r="CZ2502" i="2"/>
  <c r="EI2502" i="2"/>
  <c r="EB2502" i="2"/>
  <c r="DT2502" i="2"/>
  <c r="DM2502" i="2"/>
  <c r="DF2502" i="2"/>
  <c r="CY2502" i="2"/>
  <c r="CR2502" i="2"/>
  <c r="CV2502" i="2"/>
  <c r="CU2502" i="2"/>
  <c r="CQ2502" i="2"/>
  <c r="CP2502" i="2"/>
  <c r="CT2502" i="2"/>
  <c r="CS2502" i="2"/>
  <c r="CM2508" i="2"/>
  <c r="EM2508" i="2"/>
  <c r="EF2508" i="2"/>
  <c r="DZ2508" i="2"/>
  <c r="DT2508" i="2"/>
  <c r="DN2508" i="2"/>
  <c r="DH2508" i="2"/>
  <c r="DB2508" i="2"/>
  <c r="EH2508" i="2"/>
  <c r="EB2508" i="2"/>
  <c r="DV2508" i="2"/>
  <c r="DP2508" i="2"/>
  <c r="DJ2508" i="2"/>
  <c r="DD2508" i="2"/>
  <c r="CX2508" i="2"/>
  <c r="EG2508" i="2"/>
  <c r="EA2508" i="2"/>
  <c r="DU2508" i="2"/>
  <c r="DO2508" i="2"/>
  <c r="DI2508" i="2"/>
  <c r="DC2508" i="2"/>
  <c r="CW2508" i="2"/>
  <c r="EE2508" i="2"/>
  <c r="DS2508" i="2"/>
  <c r="DG2508" i="2"/>
  <c r="ED2508" i="2"/>
  <c r="DR2508" i="2"/>
  <c r="DF2508" i="2"/>
  <c r="EC2508" i="2"/>
  <c r="DQ2508" i="2"/>
  <c r="DE2508" i="2"/>
  <c r="DY2508" i="2"/>
  <c r="DM2508" i="2"/>
  <c r="DA2508" i="2"/>
  <c r="DX2508" i="2"/>
  <c r="DL2508" i="2"/>
  <c r="CZ2508" i="2"/>
  <c r="EI2508" i="2"/>
  <c r="DW2508" i="2"/>
  <c r="DK2508" i="2"/>
  <c r="CY2508" i="2"/>
  <c r="CR2508" i="2"/>
  <c r="CV2508" i="2"/>
  <c r="CU2508" i="2"/>
  <c r="CQ2508" i="2"/>
  <c r="CP2508" i="2"/>
  <c r="CT2508" i="2"/>
  <c r="CS2508" i="2"/>
  <c r="CN111" i="2" a="1"/>
  <c r="CN111" i="2" s="1"/>
  <c r="CN114" i="2" a="1"/>
  <c r="CN114" i="2" s="1"/>
  <c r="CN117" i="2" a="1"/>
  <c r="CN117" i="2" s="1"/>
  <c r="CN120" i="2" a="1"/>
  <c r="CN120" i="2" s="1"/>
  <c r="CN123" i="2" a="1"/>
  <c r="CN123" i="2" s="1"/>
  <c r="CN126" i="2" a="1"/>
  <c r="CN126" i="2" s="1"/>
  <c r="CN129" i="2" a="1"/>
  <c r="CN129" i="2" s="1"/>
  <c r="CN132" i="2" a="1"/>
  <c r="CN132" i="2" s="1"/>
  <c r="CN135" i="2" a="1"/>
  <c r="CN135" i="2" s="1"/>
  <c r="CN138" i="2" a="1"/>
  <c r="CN138" i="2" s="1"/>
  <c r="CN141" i="2" a="1"/>
  <c r="CN141" i="2" s="1"/>
  <c r="CN144" i="2" a="1"/>
  <c r="CN144" i="2" s="1"/>
  <c r="CN147" i="2" a="1"/>
  <c r="CN147" i="2" s="1"/>
  <c r="CN150" i="2" a="1"/>
  <c r="CN150" i="2" s="1"/>
  <c r="CN153" i="2" a="1"/>
  <c r="CN153" i="2" s="1"/>
  <c r="CN156" i="2" a="1"/>
  <c r="CN156" i="2" s="1"/>
  <c r="CN159" i="2" a="1"/>
  <c r="CN159" i="2" s="1"/>
  <c r="CN162" i="2" a="1"/>
  <c r="CN162" i="2" s="1"/>
  <c r="CN165" i="2" a="1"/>
  <c r="CN165" i="2" s="1"/>
  <c r="CN168" i="2" a="1"/>
  <c r="CN168" i="2" s="1"/>
  <c r="CN171" i="2" a="1"/>
  <c r="CN171" i="2" s="1"/>
  <c r="CN174" i="2" a="1"/>
  <c r="CN174" i="2" s="1"/>
  <c r="CN177" i="2" a="1"/>
  <c r="CN177" i="2" s="1"/>
  <c r="CN180" i="2" a="1"/>
  <c r="CN180" i="2" s="1"/>
  <c r="CN183" i="2" a="1"/>
  <c r="CN183" i="2" s="1"/>
  <c r="CN186" i="2" a="1"/>
  <c r="CN186" i="2" s="1"/>
  <c r="CN189" i="2" a="1"/>
  <c r="CN189" i="2" s="1"/>
  <c r="CN192" i="2" a="1"/>
  <c r="CN192" i="2" s="1"/>
  <c r="CN195" i="2" a="1"/>
  <c r="CN195" i="2" s="1"/>
  <c r="CN198" i="2" a="1"/>
  <c r="CN198" i="2" s="1"/>
  <c r="CN201" i="2" a="1"/>
  <c r="CN201" i="2" s="1"/>
  <c r="CN204" i="2" a="1"/>
  <c r="CN204" i="2" s="1"/>
  <c r="CN207" i="2" a="1"/>
  <c r="CN207" i="2" s="1"/>
  <c r="CN210" i="2" a="1"/>
  <c r="CN210" i="2" s="1"/>
  <c r="CN213" i="2" a="1"/>
  <c r="CN213" i="2" s="1"/>
  <c r="CN216" i="2" a="1"/>
  <c r="CN216" i="2" s="1"/>
  <c r="CN219" i="2" a="1"/>
  <c r="CN219" i="2" s="1"/>
  <c r="CN222" i="2" a="1"/>
  <c r="CN222" i="2" s="1"/>
  <c r="CN225" i="2" a="1"/>
  <c r="CN225" i="2" s="1"/>
  <c r="CN228" i="2" a="1"/>
  <c r="CN228" i="2" s="1"/>
  <c r="CN231" i="2" a="1"/>
  <c r="CN231" i="2" s="1"/>
  <c r="CN234" i="2" a="1"/>
  <c r="CN234" i="2" s="1"/>
  <c r="CN237" i="2" a="1"/>
  <c r="CN237" i="2" s="1"/>
  <c r="CN240" i="2" a="1"/>
  <c r="CN240" i="2" s="1"/>
  <c r="CN243" i="2" a="1"/>
  <c r="CN243" i="2" s="1"/>
  <c r="CN246" i="2" a="1"/>
  <c r="CN246" i="2" s="1"/>
  <c r="CN249" i="2" a="1"/>
  <c r="CN249" i="2" s="1"/>
  <c r="CN252" i="2" a="1"/>
  <c r="CN252" i="2" s="1"/>
  <c r="CN255" i="2" a="1"/>
  <c r="CN255" i="2" s="1"/>
  <c r="CN258" i="2" a="1"/>
  <c r="CN258" i="2" s="1"/>
  <c r="CN261" i="2" a="1"/>
  <c r="CN261" i="2" s="1"/>
  <c r="CN264" i="2" a="1"/>
  <c r="CN264" i="2" s="1"/>
  <c r="CN267" i="2" a="1"/>
  <c r="CN267" i="2" s="1"/>
  <c r="CN270" i="2" a="1"/>
  <c r="CN270" i="2" s="1"/>
  <c r="CN273" i="2" a="1"/>
  <c r="CN273" i="2" s="1"/>
  <c r="CN276" i="2" a="1"/>
  <c r="CN276" i="2" s="1"/>
  <c r="CN279" i="2" a="1"/>
  <c r="CN279" i="2" s="1"/>
  <c r="CN282" i="2" a="1"/>
  <c r="CN282" i="2" s="1"/>
  <c r="CN285" i="2" a="1"/>
  <c r="CN285" i="2" s="1"/>
  <c r="CN288" i="2" a="1"/>
  <c r="CN288" i="2" s="1"/>
  <c r="CN291" i="2" a="1"/>
  <c r="CN291" i="2" s="1"/>
  <c r="CN294" i="2" a="1"/>
  <c r="CN294" i="2" s="1"/>
  <c r="CN297" i="2" a="1"/>
  <c r="CN297" i="2" s="1"/>
  <c r="CN300" i="2" a="1"/>
  <c r="CN300" i="2" s="1"/>
  <c r="CN303" i="2" a="1"/>
  <c r="CN303" i="2" s="1"/>
  <c r="CN306" i="2" a="1"/>
  <c r="CN306" i="2" s="1"/>
  <c r="CN309" i="2" a="1"/>
  <c r="CN309" i="2" s="1"/>
  <c r="CN312" i="2" a="1"/>
  <c r="CN312" i="2" s="1"/>
  <c r="CN315" i="2" a="1"/>
  <c r="CN315" i="2" s="1"/>
  <c r="CN318" i="2" a="1"/>
  <c r="CN318" i="2" s="1"/>
  <c r="CN321" i="2" a="1"/>
  <c r="CN321" i="2" s="1"/>
  <c r="CN324" i="2" a="1"/>
  <c r="CN324" i="2" s="1"/>
  <c r="CN327" i="2" a="1"/>
  <c r="CN327" i="2" s="1"/>
  <c r="CN330" i="2" a="1"/>
  <c r="CN330" i="2" s="1"/>
  <c r="CN333" i="2" a="1"/>
  <c r="CN333" i="2" s="1"/>
  <c r="CN336" i="2" a="1"/>
  <c r="CN336" i="2" s="1"/>
  <c r="CN339" i="2" a="1"/>
  <c r="CN339" i="2" s="1"/>
  <c r="CN342" i="2" a="1"/>
  <c r="CN342" i="2" s="1"/>
  <c r="CN345" i="2" a="1"/>
  <c r="CN345" i="2" s="1"/>
  <c r="CN348" i="2" a="1"/>
  <c r="CN348" i="2" s="1"/>
  <c r="CN351" i="2" a="1"/>
  <c r="CN351" i="2" s="1"/>
  <c r="CN354" i="2" a="1"/>
  <c r="CN354" i="2" s="1"/>
  <c r="CN357" i="2" a="1"/>
  <c r="CN357" i="2" s="1"/>
  <c r="CN360" i="2" a="1"/>
  <c r="CN360" i="2" s="1"/>
  <c r="CN363" i="2" a="1"/>
  <c r="CN363" i="2" s="1"/>
  <c r="CN366" i="2" a="1"/>
  <c r="CN366" i="2" s="1"/>
  <c r="CN369" i="2" a="1"/>
  <c r="CN369" i="2" s="1"/>
  <c r="CN372" i="2" a="1"/>
  <c r="CN372" i="2" s="1"/>
  <c r="CN375" i="2" a="1"/>
  <c r="CN375" i="2" s="1"/>
  <c r="CN378" i="2" a="1"/>
  <c r="CN378" i="2" s="1"/>
  <c r="CN381" i="2" a="1"/>
  <c r="CN381" i="2" s="1"/>
  <c r="CN384" i="2" a="1"/>
  <c r="CN384" i="2" s="1"/>
  <c r="CN387" i="2" a="1"/>
  <c r="CN387" i="2" s="1"/>
  <c r="CN390" i="2" a="1"/>
  <c r="CN390" i="2" s="1"/>
  <c r="CN393" i="2" a="1"/>
  <c r="CN393" i="2" s="1"/>
  <c r="CN396" i="2" a="1"/>
  <c r="CN396" i="2" s="1"/>
  <c r="CN399" i="2" a="1"/>
  <c r="CN399" i="2" s="1"/>
  <c r="CN402" i="2" a="1"/>
  <c r="CN402" i="2" s="1"/>
  <c r="CN405" i="2" a="1"/>
  <c r="CN405" i="2" s="1"/>
  <c r="CN408" i="2" a="1"/>
  <c r="CN408" i="2" s="1"/>
  <c r="CN411" i="2" a="1"/>
  <c r="CN411" i="2" s="1"/>
  <c r="CN414" i="2" a="1"/>
  <c r="CN414" i="2" s="1"/>
  <c r="CN417" i="2" a="1"/>
  <c r="CN417" i="2" s="1"/>
  <c r="CN420" i="2" a="1"/>
  <c r="CN420" i="2" s="1"/>
  <c r="CN423" i="2" a="1"/>
  <c r="CN423" i="2" s="1"/>
  <c r="CN426" i="2" a="1"/>
  <c r="CN426" i="2" s="1"/>
  <c r="CN429" i="2" a="1"/>
  <c r="CN429" i="2" s="1"/>
  <c r="CN432" i="2" a="1"/>
  <c r="CN432" i="2" s="1"/>
  <c r="CN435" i="2" a="1"/>
  <c r="CN435" i="2" s="1"/>
  <c r="CN438" i="2" a="1"/>
  <c r="CN438" i="2" s="1"/>
  <c r="CN441" i="2" a="1"/>
  <c r="CN441" i="2" s="1"/>
  <c r="CN444" i="2" a="1"/>
  <c r="CN444" i="2" s="1"/>
  <c r="CN447" i="2" a="1"/>
  <c r="CN447" i="2" s="1"/>
  <c r="CN450" i="2" a="1"/>
  <c r="CN450" i="2" s="1"/>
  <c r="CN453" i="2" a="1"/>
  <c r="CN453" i="2" s="1"/>
  <c r="CN456" i="2" a="1"/>
  <c r="CN456" i="2" s="1"/>
  <c r="CN459" i="2" a="1"/>
  <c r="CN459" i="2" s="1"/>
  <c r="CN462" i="2" a="1"/>
  <c r="CN462" i="2" s="1"/>
  <c r="CN465" i="2" a="1"/>
  <c r="CN465" i="2" s="1"/>
  <c r="CN468" i="2" a="1"/>
  <c r="CN468" i="2" s="1"/>
  <c r="CN471" i="2" a="1"/>
  <c r="CN471" i="2" s="1"/>
  <c r="CN474" i="2" a="1"/>
  <c r="CN474" i="2" s="1"/>
  <c r="CN477" i="2" a="1"/>
  <c r="CN477" i="2" s="1"/>
  <c r="CN480" i="2" a="1"/>
  <c r="CN480" i="2" s="1"/>
  <c r="CN483" i="2" a="1"/>
  <c r="CN483" i="2" s="1"/>
  <c r="CN486" i="2" a="1"/>
  <c r="CN486" i="2" s="1"/>
  <c r="CN489" i="2" a="1"/>
  <c r="CN489" i="2" s="1"/>
  <c r="CN492" i="2" a="1"/>
  <c r="CN492" i="2" s="1"/>
  <c r="CN495" i="2" a="1"/>
  <c r="CN495" i="2" s="1"/>
  <c r="CN498" i="2" a="1"/>
  <c r="CN498" i="2" s="1"/>
  <c r="CN501" i="2" a="1"/>
  <c r="CN501" i="2" s="1"/>
  <c r="CN504" i="2" a="1"/>
  <c r="CN504" i="2" s="1"/>
  <c r="CN507" i="2" a="1"/>
  <c r="CN507" i="2" s="1"/>
  <c r="CN510" i="2" a="1"/>
  <c r="CN510" i="2" s="1"/>
  <c r="CN513" i="2" a="1"/>
  <c r="CN513" i="2" s="1"/>
  <c r="CN516" i="2" a="1"/>
  <c r="CN516" i="2" s="1"/>
  <c r="CN519" i="2" a="1"/>
  <c r="CN519" i="2" s="1"/>
  <c r="CN522" i="2" a="1"/>
  <c r="CN522" i="2" s="1"/>
  <c r="CN525" i="2" a="1"/>
  <c r="CN525" i="2" s="1"/>
  <c r="CN528" i="2" a="1"/>
  <c r="CN528" i="2" s="1"/>
  <c r="CN531" i="2" a="1"/>
  <c r="CN531" i="2" s="1"/>
  <c r="CN534" i="2" a="1"/>
  <c r="CN534" i="2" s="1"/>
  <c r="CN537" i="2" a="1"/>
  <c r="CN537" i="2" s="1"/>
  <c r="CN540" i="2" a="1"/>
  <c r="CN540" i="2" s="1"/>
  <c r="CN543" i="2" a="1"/>
  <c r="CN543" i="2" s="1"/>
  <c r="CN546" i="2" a="1"/>
  <c r="CN546" i="2" s="1"/>
  <c r="CN549" i="2" a="1"/>
  <c r="CN549" i="2" s="1"/>
  <c r="CN552" i="2" a="1"/>
  <c r="CN552" i="2" s="1"/>
  <c r="CN555" i="2" a="1"/>
  <c r="CN555" i="2" s="1"/>
  <c r="CN558" i="2" a="1"/>
  <c r="CN558" i="2" s="1"/>
  <c r="CN561" i="2" a="1"/>
  <c r="CN561" i="2" s="1"/>
  <c r="CN564" i="2" a="1"/>
  <c r="CN564" i="2" s="1"/>
  <c r="CN567" i="2" a="1"/>
  <c r="CN567" i="2" s="1"/>
  <c r="CN570" i="2" a="1"/>
  <c r="CN570" i="2" s="1"/>
  <c r="CN573" i="2" a="1"/>
  <c r="CN573" i="2" s="1"/>
  <c r="CN576" i="2" a="1"/>
  <c r="CN576" i="2" s="1"/>
  <c r="CN579" i="2" a="1"/>
  <c r="CN579" i="2" s="1"/>
  <c r="CN582" i="2" a="1"/>
  <c r="CN582" i="2" s="1"/>
  <c r="CN585" i="2" a="1"/>
  <c r="CN585" i="2" s="1"/>
  <c r="CN588" i="2" a="1"/>
  <c r="CN588" i="2" s="1"/>
  <c r="CN591" i="2" a="1"/>
  <c r="CN591" i="2" s="1"/>
  <c r="CN594" i="2" a="1"/>
  <c r="CN594" i="2" s="1"/>
  <c r="CN597" i="2" a="1"/>
  <c r="CN597" i="2" s="1"/>
  <c r="CN600" i="2" a="1"/>
  <c r="CN600" i="2" s="1"/>
  <c r="CN603" i="2" a="1"/>
  <c r="CN603" i="2" s="1"/>
  <c r="CN606" i="2" a="1"/>
  <c r="CN606" i="2" s="1"/>
  <c r="CN609" i="2" a="1"/>
  <c r="CN609" i="2" s="1"/>
  <c r="CN612" i="2" a="1"/>
  <c r="CN612" i="2" s="1"/>
  <c r="CN615" i="2" a="1"/>
  <c r="CN615" i="2" s="1"/>
  <c r="CN618" i="2" a="1"/>
  <c r="CN618" i="2" s="1"/>
  <c r="CN621" i="2" a="1"/>
  <c r="CN621" i="2" s="1"/>
  <c r="CN624" i="2" a="1"/>
  <c r="CN624" i="2" s="1"/>
  <c r="CN627" i="2" a="1"/>
  <c r="CN627" i="2" s="1"/>
  <c r="CN630" i="2" a="1"/>
  <c r="CN630" i="2" s="1"/>
  <c r="CN633" i="2" a="1"/>
  <c r="CN633" i="2" s="1"/>
  <c r="CN636" i="2" a="1"/>
  <c r="CN636" i="2" s="1"/>
  <c r="CN639" i="2" a="1"/>
  <c r="CN639" i="2" s="1"/>
  <c r="CN642" i="2" a="1"/>
  <c r="CN642" i="2" s="1"/>
  <c r="CN645" i="2" a="1"/>
  <c r="CN645" i="2" s="1"/>
  <c r="CN648" i="2" a="1"/>
  <c r="CN648" i="2" s="1"/>
  <c r="CN651" i="2" a="1"/>
  <c r="CN651" i="2" s="1"/>
  <c r="CN654" i="2" a="1"/>
  <c r="CN654" i="2" s="1"/>
  <c r="CN657" i="2" a="1"/>
  <c r="CN657" i="2" s="1"/>
  <c r="CN660" i="2" a="1"/>
  <c r="CN660" i="2" s="1"/>
  <c r="CN663" i="2" a="1"/>
  <c r="CN663" i="2" s="1"/>
  <c r="CN666" i="2" a="1"/>
  <c r="CN666" i="2" s="1"/>
  <c r="CN669" i="2" a="1"/>
  <c r="CN669" i="2" s="1"/>
  <c r="CN672" i="2" a="1"/>
  <c r="CN672" i="2" s="1"/>
  <c r="CN675" i="2" a="1"/>
  <c r="CN675" i="2" s="1"/>
  <c r="CN678" i="2" a="1"/>
  <c r="CN678" i="2" s="1"/>
  <c r="CN681" i="2" a="1"/>
  <c r="CN681" i="2" s="1"/>
  <c r="CN684" i="2" a="1"/>
  <c r="CN684" i="2" s="1"/>
  <c r="CN687" i="2" a="1"/>
  <c r="CN687" i="2" s="1"/>
  <c r="CN690" i="2" a="1"/>
  <c r="CN690" i="2" s="1"/>
  <c r="CN693" i="2" a="1"/>
  <c r="CN693" i="2" s="1"/>
  <c r="CN696" i="2" a="1"/>
  <c r="CN696" i="2" s="1"/>
  <c r="CN699" i="2" a="1"/>
  <c r="CN699" i="2" s="1"/>
  <c r="CN702" i="2" a="1"/>
  <c r="CN702" i="2" s="1"/>
  <c r="CN705" i="2" a="1"/>
  <c r="CN705" i="2" s="1"/>
  <c r="CN708" i="2" a="1"/>
  <c r="CN708" i="2" s="1"/>
  <c r="CN711" i="2" a="1"/>
  <c r="CN711" i="2" s="1"/>
  <c r="CN714" i="2" a="1"/>
  <c r="CN714" i="2" s="1"/>
  <c r="CN717" i="2" a="1"/>
  <c r="CN717" i="2" s="1"/>
  <c r="CN720" i="2" a="1"/>
  <c r="CN720" i="2" s="1"/>
  <c r="CN723" i="2" a="1"/>
  <c r="CN723" i="2" s="1"/>
  <c r="CN726" i="2" a="1"/>
  <c r="CN726" i="2" s="1"/>
  <c r="CN729" i="2" a="1"/>
  <c r="CN729" i="2" s="1"/>
  <c r="CN732" i="2" a="1"/>
  <c r="CN732" i="2" s="1"/>
  <c r="CN735" i="2" a="1"/>
  <c r="CN735" i="2" s="1"/>
  <c r="CN738" i="2" a="1"/>
  <c r="CN738" i="2" s="1"/>
  <c r="CN741" i="2" a="1"/>
  <c r="CN741" i="2" s="1"/>
  <c r="CN744" i="2" a="1"/>
  <c r="CN744" i="2" s="1"/>
  <c r="CN747" i="2" a="1"/>
  <c r="CN747" i="2" s="1"/>
  <c r="CN750" i="2" a="1"/>
  <c r="CN750" i="2" s="1"/>
  <c r="CN753" i="2" a="1"/>
  <c r="CN753" i="2" s="1"/>
  <c r="CN756" i="2" a="1"/>
  <c r="CN756" i="2" s="1"/>
  <c r="CN759" i="2" a="1"/>
  <c r="CN759" i="2" s="1"/>
  <c r="CN762" i="2" a="1"/>
  <c r="CN762" i="2" s="1"/>
  <c r="CN765" i="2" a="1"/>
  <c r="CN765" i="2" s="1"/>
  <c r="CN768" i="2" a="1"/>
  <c r="CN768" i="2" s="1"/>
  <c r="CN771" i="2" a="1"/>
  <c r="CN771" i="2" s="1"/>
  <c r="CN774" i="2" a="1"/>
  <c r="CN774" i="2" s="1"/>
  <c r="CN777" i="2" a="1"/>
  <c r="CN777" i="2" s="1"/>
  <c r="CN780" i="2" a="1"/>
  <c r="CN780" i="2" s="1"/>
  <c r="CN783" i="2" a="1"/>
  <c r="CN783" i="2" s="1"/>
  <c r="CN786" i="2" a="1"/>
  <c r="CN786" i="2" s="1"/>
  <c r="CN789" i="2" a="1"/>
  <c r="CN789" i="2" s="1"/>
  <c r="CN792" i="2" a="1"/>
  <c r="CN792" i="2" s="1"/>
  <c r="CN795" i="2" a="1"/>
  <c r="CN795" i="2" s="1"/>
  <c r="CN798" i="2" a="1"/>
  <c r="CN798" i="2" s="1"/>
  <c r="CN801" i="2" a="1"/>
  <c r="CN801" i="2" s="1"/>
  <c r="CN804" i="2" a="1"/>
  <c r="CN804" i="2" s="1"/>
  <c r="CN807" i="2" a="1"/>
  <c r="CN807" i="2" s="1"/>
  <c r="CN810" i="2" a="1"/>
  <c r="CN810" i="2" s="1"/>
  <c r="CN813" i="2" a="1"/>
  <c r="CN813" i="2" s="1"/>
  <c r="CN816" i="2" a="1"/>
  <c r="CN816" i="2" s="1"/>
  <c r="CN819" i="2" a="1"/>
  <c r="CN819" i="2" s="1"/>
  <c r="CN822" i="2" a="1"/>
  <c r="CN822" i="2" s="1"/>
  <c r="CN825" i="2" a="1"/>
  <c r="CN825" i="2" s="1"/>
  <c r="CN828" i="2" a="1"/>
  <c r="CN828" i="2" s="1"/>
  <c r="CN831" i="2" a="1"/>
  <c r="CN831" i="2" s="1"/>
  <c r="CN834" i="2" a="1"/>
  <c r="CN834" i="2" s="1"/>
  <c r="CN837" i="2" a="1"/>
  <c r="CN837" i="2" s="1"/>
  <c r="CN840" i="2" a="1"/>
  <c r="CN840" i="2" s="1"/>
  <c r="CN843" i="2" a="1"/>
  <c r="CN843" i="2" s="1"/>
  <c r="CN846" i="2" a="1"/>
  <c r="CN846" i="2" s="1"/>
  <c r="CN849" i="2" a="1"/>
  <c r="CN849" i="2" s="1"/>
  <c r="CN852" i="2" a="1"/>
  <c r="CN852" i="2" s="1"/>
  <c r="CN855" i="2" a="1"/>
  <c r="CN855" i="2" s="1"/>
  <c r="CN858" i="2" a="1"/>
  <c r="CN858" i="2" s="1"/>
  <c r="CN861" i="2" a="1"/>
  <c r="CN861" i="2" s="1"/>
  <c r="CN864" i="2" a="1"/>
  <c r="CN864" i="2" s="1"/>
  <c r="CN867" i="2" a="1"/>
  <c r="CN867" i="2" s="1"/>
  <c r="CN870" i="2" a="1"/>
  <c r="CN870" i="2" s="1"/>
  <c r="CN873" i="2" a="1"/>
  <c r="CN873" i="2" s="1"/>
  <c r="CN876" i="2" a="1"/>
  <c r="CN876" i="2" s="1"/>
  <c r="CN879" i="2" a="1"/>
  <c r="CN879" i="2" s="1"/>
  <c r="CN882" i="2" a="1"/>
  <c r="CN882" i="2" s="1"/>
  <c r="CN885" i="2" a="1"/>
  <c r="CN885" i="2" s="1"/>
  <c r="CN888" i="2" a="1"/>
  <c r="CN888" i="2" s="1"/>
  <c r="CN891" i="2" a="1"/>
  <c r="CN891" i="2" s="1"/>
  <c r="CN894" i="2" a="1"/>
  <c r="CN894" i="2" s="1"/>
  <c r="CN897" i="2" a="1"/>
  <c r="CN897" i="2" s="1"/>
  <c r="CN900" i="2" a="1"/>
  <c r="CN900" i="2" s="1"/>
  <c r="CN903" i="2" a="1"/>
  <c r="CN903" i="2" s="1"/>
  <c r="CN906" i="2" a="1"/>
  <c r="CN906" i="2" s="1"/>
  <c r="CN909" i="2" a="1"/>
  <c r="CN909" i="2" s="1"/>
  <c r="CN912" i="2" a="1"/>
  <c r="CN912" i="2" s="1"/>
  <c r="CN915" i="2" a="1"/>
  <c r="CN915" i="2" s="1"/>
  <c r="CN918" i="2" a="1"/>
  <c r="CN918" i="2" s="1"/>
  <c r="CN921" i="2" a="1"/>
  <c r="CN921" i="2" s="1"/>
  <c r="CN924" i="2" a="1"/>
  <c r="CN924" i="2" s="1"/>
  <c r="CN927" i="2" a="1"/>
  <c r="CN927" i="2" s="1"/>
  <c r="CN930" i="2" a="1"/>
  <c r="CN930" i="2" s="1"/>
  <c r="CN933" i="2" a="1"/>
  <c r="CN933" i="2" s="1"/>
  <c r="CN936" i="2" a="1"/>
  <c r="CN936" i="2" s="1"/>
  <c r="CN939" i="2" a="1"/>
  <c r="CN939" i="2" s="1"/>
  <c r="CN942" i="2" a="1"/>
  <c r="CN942" i="2" s="1"/>
  <c r="CN945" i="2" a="1"/>
  <c r="CN945" i="2" s="1"/>
  <c r="CN948" i="2" a="1"/>
  <c r="CN948" i="2" s="1"/>
  <c r="CN951" i="2" a="1"/>
  <c r="CN951" i="2" s="1"/>
  <c r="CN954" i="2" a="1"/>
  <c r="CN954" i="2" s="1"/>
  <c r="CN957" i="2" a="1"/>
  <c r="CN957" i="2" s="1"/>
  <c r="CN960" i="2" a="1"/>
  <c r="CN960" i="2" s="1"/>
  <c r="CN963" i="2" a="1"/>
  <c r="CN963" i="2" s="1"/>
  <c r="CN966" i="2" a="1"/>
  <c r="CN966" i="2" s="1"/>
  <c r="CN969" i="2" a="1"/>
  <c r="CN969" i="2" s="1"/>
  <c r="CN972" i="2" a="1"/>
  <c r="CN972" i="2" s="1"/>
  <c r="CN975" i="2" a="1"/>
  <c r="CN975" i="2" s="1"/>
  <c r="CN978" i="2" a="1"/>
  <c r="CN978" i="2" s="1"/>
  <c r="CN981" i="2" a="1"/>
  <c r="CN981" i="2" s="1"/>
  <c r="CN984" i="2" a="1"/>
  <c r="CN984" i="2" s="1"/>
  <c r="CN987" i="2" a="1"/>
  <c r="CN987" i="2" s="1"/>
  <c r="CN990" i="2" a="1"/>
  <c r="CN990" i="2" s="1"/>
  <c r="CN993" i="2" a="1"/>
  <c r="CN993" i="2" s="1"/>
  <c r="CN996" i="2" a="1"/>
  <c r="CN996" i="2" s="1"/>
  <c r="CN999" i="2" a="1"/>
  <c r="CN999" i="2" s="1"/>
  <c r="CN1002" i="2" a="1"/>
  <c r="CN1002" i="2" s="1"/>
  <c r="CN1005" i="2" a="1"/>
  <c r="CN1005" i="2" s="1"/>
  <c r="CN1008" i="2" a="1"/>
  <c r="CN1008" i="2" s="1"/>
  <c r="CN1011" i="2" a="1"/>
  <c r="CN1011" i="2" s="1"/>
  <c r="CN1014" i="2" a="1"/>
  <c r="CN1014" i="2" s="1"/>
  <c r="CN1017" i="2" a="1"/>
  <c r="CN1017" i="2" s="1"/>
  <c r="CN1020" i="2" a="1"/>
  <c r="CN1020" i="2" s="1"/>
  <c r="CN1023" i="2" a="1"/>
  <c r="CN1023" i="2" s="1"/>
  <c r="CN1026" i="2" a="1"/>
  <c r="CN1026" i="2" s="1"/>
  <c r="CN1029" i="2" a="1"/>
  <c r="CN1029" i="2" s="1"/>
  <c r="CN1032" i="2" a="1"/>
  <c r="CN1032" i="2" s="1"/>
  <c r="CN1035" i="2" a="1"/>
  <c r="CN1035" i="2" s="1"/>
  <c r="CN1038" i="2" a="1"/>
  <c r="CN1038" i="2" s="1"/>
  <c r="CN1041" i="2" a="1"/>
  <c r="CN1041" i="2" s="1"/>
  <c r="CN1044" i="2" a="1"/>
  <c r="CN1044" i="2" s="1"/>
  <c r="CN1047" i="2" a="1"/>
  <c r="CN1047" i="2" s="1"/>
  <c r="CN1050" i="2" a="1"/>
  <c r="CN1050" i="2" s="1"/>
  <c r="CN1053" i="2" a="1"/>
  <c r="CN1053" i="2" s="1"/>
  <c r="CN1056" i="2" a="1"/>
  <c r="CN1056" i="2" s="1"/>
  <c r="CN1059" i="2" a="1"/>
  <c r="CN1059" i="2" s="1"/>
  <c r="CN1062" i="2" a="1"/>
  <c r="CN1062" i="2" s="1"/>
  <c r="CN1065" i="2" a="1"/>
  <c r="CN1065" i="2" s="1"/>
  <c r="CN1068" i="2" a="1"/>
  <c r="CN1068" i="2" s="1"/>
  <c r="CN1071" i="2" a="1"/>
  <c r="CN1071" i="2" s="1"/>
  <c r="CN1074" i="2" a="1"/>
  <c r="CN1074" i="2" s="1"/>
  <c r="CN1077" i="2" a="1"/>
  <c r="CN1077" i="2" s="1"/>
  <c r="CN1080" i="2" a="1"/>
  <c r="CN1080" i="2" s="1"/>
  <c r="CN1083" i="2" a="1"/>
  <c r="CN1083" i="2" s="1"/>
  <c r="CN1086" i="2" a="1"/>
  <c r="CN1086" i="2" s="1"/>
  <c r="CN1089" i="2" a="1"/>
  <c r="CN1089" i="2" s="1"/>
  <c r="CN1092" i="2" a="1"/>
  <c r="CN1092" i="2" s="1"/>
  <c r="CN1095" i="2" a="1"/>
  <c r="CN1095" i="2" s="1"/>
  <c r="CN1098" i="2" a="1"/>
  <c r="CN1098" i="2" s="1"/>
  <c r="CN1101" i="2" a="1"/>
  <c r="CN1101" i="2" s="1"/>
  <c r="CN1104" i="2" a="1"/>
  <c r="CN1104" i="2" s="1"/>
  <c r="CN1107" i="2" a="1"/>
  <c r="CN1107" i="2" s="1"/>
  <c r="CN1110" i="2" a="1"/>
  <c r="CN1110" i="2" s="1"/>
  <c r="CN1113" i="2" a="1"/>
  <c r="CN1113" i="2" s="1"/>
  <c r="CN1116" i="2" a="1"/>
  <c r="CN1116" i="2" s="1"/>
  <c r="CN1119" i="2" a="1"/>
  <c r="CN1119" i="2" s="1"/>
  <c r="CN1122" i="2" a="1"/>
  <c r="CN1122" i="2" s="1"/>
  <c r="CN1125" i="2" a="1"/>
  <c r="CN1125" i="2" s="1"/>
  <c r="CN1128" i="2" a="1"/>
  <c r="CN1128" i="2" s="1"/>
  <c r="CN1131" i="2" a="1"/>
  <c r="CN1131" i="2" s="1"/>
  <c r="CN1134" i="2" a="1"/>
  <c r="CN1134" i="2" s="1"/>
  <c r="CN1137" i="2" a="1"/>
  <c r="CN1137" i="2" s="1"/>
  <c r="CN1140" i="2" a="1"/>
  <c r="CN1140" i="2" s="1"/>
  <c r="CN1143" i="2" a="1"/>
  <c r="CN1143" i="2" s="1"/>
  <c r="CN1146" i="2" a="1"/>
  <c r="CN1146" i="2" s="1"/>
  <c r="CN1149" i="2" a="1"/>
  <c r="CN1149" i="2" s="1"/>
  <c r="CN1152" i="2" a="1"/>
  <c r="CN1152" i="2" s="1"/>
  <c r="CN1155" i="2" a="1"/>
  <c r="CN1155" i="2" s="1"/>
  <c r="CN1158" i="2" a="1"/>
  <c r="CN1158" i="2" s="1"/>
  <c r="CN1161" i="2" a="1"/>
  <c r="CN1161" i="2" s="1"/>
  <c r="CN1164" i="2" a="1"/>
  <c r="CN1164" i="2" s="1"/>
  <c r="CN1167" i="2" a="1"/>
  <c r="CN1167" i="2" s="1"/>
  <c r="CN1170" i="2" a="1"/>
  <c r="CN1170" i="2" s="1"/>
  <c r="CN1173" i="2" a="1"/>
  <c r="CN1173" i="2" s="1"/>
  <c r="CN1176" i="2" a="1"/>
  <c r="CN1176" i="2" s="1"/>
  <c r="CN1179" i="2" a="1"/>
  <c r="CN1179" i="2" s="1"/>
  <c r="CN1182" i="2" a="1"/>
  <c r="CN1182" i="2" s="1"/>
  <c r="CN1185" i="2" a="1"/>
  <c r="CN1185" i="2" s="1"/>
  <c r="CN1188" i="2" a="1"/>
  <c r="CN1188" i="2" s="1"/>
  <c r="CN1191" i="2" a="1"/>
  <c r="CN1191" i="2" s="1"/>
  <c r="CN1194" i="2" a="1"/>
  <c r="CN1194" i="2" s="1"/>
  <c r="CN1197" i="2" a="1"/>
  <c r="CN1197" i="2" s="1"/>
  <c r="CN1200" i="2" a="1"/>
  <c r="CN1200" i="2" s="1"/>
  <c r="CN1203" i="2" a="1"/>
  <c r="CN1203" i="2" s="1"/>
  <c r="CN1206" i="2" a="1"/>
  <c r="CN1206" i="2" s="1"/>
  <c r="CN1209" i="2" a="1"/>
  <c r="CN1209" i="2" s="1"/>
  <c r="CN1212" i="2" a="1"/>
  <c r="CN1212" i="2" s="1"/>
  <c r="CN1215" i="2" a="1"/>
  <c r="CN1215" i="2" s="1"/>
  <c r="CN1218" i="2" a="1"/>
  <c r="CN1218" i="2" s="1"/>
  <c r="CN1221" i="2" a="1"/>
  <c r="CN1221" i="2" s="1"/>
  <c r="CN1224" i="2" a="1"/>
  <c r="CN1224" i="2" s="1"/>
  <c r="CN1227" i="2" a="1"/>
  <c r="CN1227" i="2" s="1"/>
  <c r="CN1230" i="2" a="1"/>
  <c r="CN1230" i="2" s="1"/>
  <c r="CN1233" i="2" a="1"/>
  <c r="CN1233" i="2" s="1"/>
  <c r="CN1236" i="2" a="1"/>
  <c r="CN1236" i="2" s="1"/>
  <c r="CN1239" i="2" a="1"/>
  <c r="CN1239" i="2" s="1"/>
  <c r="CN1242" i="2" a="1"/>
  <c r="CN1242" i="2" s="1"/>
  <c r="CN1245" i="2" a="1"/>
  <c r="CN1245" i="2" s="1"/>
  <c r="CN1248" i="2" a="1"/>
  <c r="CN1248" i="2" s="1"/>
  <c r="CN1251" i="2" a="1"/>
  <c r="CN1251" i="2" s="1"/>
  <c r="CN1254" i="2" a="1"/>
  <c r="CN1254" i="2" s="1"/>
  <c r="CN1257" i="2" a="1"/>
  <c r="CN1257" i="2" s="1"/>
  <c r="CN1260" i="2" a="1"/>
  <c r="CN1260" i="2" s="1"/>
  <c r="CN1263" i="2" a="1"/>
  <c r="CN1263" i="2" s="1"/>
  <c r="CN1266" i="2" a="1"/>
  <c r="CN1266" i="2" s="1"/>
  <c r="CN1269" i="2" a="1"/>
  <c r="CN1269" i="2" s="1"/>
  <c r="CN1272" i="2" a="1"/>
  <c r="CN1272" i="2" s="1"/>
  <c r="CN1275" i="2" a="1"/>
  <c r="CN1275" i="2" s="1"/>
  <c r="CN1278" i="2" a="1"/>
  <c r="CN1278" i="2" s="1"/>
  <c r="CN1281" i="2" a="1"/>
  <c r="CN1281" i="2" s="1"/>
  <c r="CN1284" i="2" a="1"/>
  <c r="CN1284" i="2" s="1"/>
  <c r="CN1287" i="2" a="1"/>
  <c r="CN1287" i="2" s="1"/>
  <c r="CN1290" i="2" a="1"/>
  <c r="CN1290" i="2" s="1"/>
  <c r="CN1293" i="2" a="1"/>
  <c r="CN1293" i="2" s="1"/>
  <c r="CN1296" i="2" a="1"/>
  <c r="CN1296" i="2" s="1"/>
  <c r="CN1299" i="2" a="1"/>
  <c r="CN1299" i="2" s="1"/>
  <c r="CN1302" i="2" a="1"/>
  <c r="CN1302" i="2" s="1"/>
  <c r="CN1305" i="2" a="1"/>
  <c r="CN1305" i="2" s="1"/>
  <c r="CN1308" i="2" a="1"/>
  <c r="CN1308" i="2" s="1"/>
  <c r="CN1311" i="2" a="1"/>
  <c r="CN1311" i="2" s="1"/>
  <c r="CN1314" i="2" a="1"/>
  <c r="CN1314" i="2" s="1"/>
  <c r="CN1317" i="2" a="1"/>
  <c r="CN1317" i="2" s="1"/>
  <c r="CN1320" i="2" a="1"/>
  <c r="CN1320" i="2" s="1"/>
  <c r="CN1323" i="2" a="1"/>
  <c r="CN1323" i="2" s="1"/>
  <c r="CN1326" i="2" a="1"/>
  <c r="CN1326" i="2" s="1"/>
  <c r="CN1329" i="2" a="1"/>
  <c r="CN1329" i="2" s="1"/>
  <c r="CN1332" i="2" a="1"/>
  <c r="CN1332" i="2" s="1"/>
  <c r="CN1335" i="2" a="1"/>
  <c r="CN1335" i="2" s="1"/>
  <c r="CN1338" i="2" a="1"/>
  <c r="CN1338" i="2" s="1"/>
  <c r="CN1341" i="2" a="1"/>
  <c r="CN1341" i="2" s="1"/>
  <c r="CN1344" i="2" a="1"/>
  <c r="CN1344" i="2" s="1"/>
  <c r="CN1347" i="2" a="1"/>
  <c r="CN1347" i="2" s="1"/>
  <c r="CN1350" i="2" a="1"/>
  <c r="CN1350" i="2" s="1"/>
  <c r="CN1353" i="2" a="1"/>
  <c r="CN1353" i="2" s="1"/>
  <c r="CN1356" i="2" a="1"/>
  <c r="CN1356" i="2" s="1"/>
  <c r="CN1359" i="2" a="1"/>
  <c r="CN1359" i="2" s="1"/>
  <c r="CN1362" i="2" a="1"/>
  <c r="CN1362" i="2" s="1"/>
  <c r="CN1365" i="2" a="1"/>
  <c r="CN1365" i="2" s="1"/>
  <c r="CN1368" i="2" a="1"/>
  <c r="CN1368" i="2" s="1"/>
  <c r="CN1371" i="2" a="1"/>
  <c r="CN1371" i="2" s="1"/>
  <c r="CN1374" i="2" a="1"/>
  <c r="CN1374" i="2" s="1"/>
  <c r="CN1377" i="2" a="1"/>
  <c r="CN1377" i="2" s="1"/>
  <c r="CN1380" i="2" a="1"/>
  <c r="CN1380" i="2" s="1"/>
  <c r="CN1383" i="2" a="1"/>
  <c r="CN1383" i="2" s="1"/>
  <c r="CN1386" i="2" a="1"/>
  <c r="CN1386" i="2" s="1"/>
  <c r="CN1389" i="2" a="1"/>
  <c r="CN1389" i="2" s="1"/>
  <c r="CN1392" i="2" a="1"/>
  <c r="CN1392" i="2" s="1"/>
  <c r="CN1395" i="2" a="1"/>
  <c r="CN1395" i="2" s="1"/>
  <c r="CN1398" i="2" a="1"/>
  <c r="CN1398" i="2" s="1"/>
  <c r="CN1401" i="2" a="1"/>
  <c r="CN1401" i="2" s="1"/>
  <c r="CN1404" i="2" a="1"/>
  <c r="CN1404" i="2" s="1"/>
  <c r="CN1407" i="2" a="1"/>
  <c r="CN1407" i="2" s="1"/>
  <c r="CN1410" i="2" a="1"/>
  <c r="CN1410" i="2" s="1"/>
  <c r="CN1413" i="2" a="1"/>
  <c r="CN1413" i="2" s="1"/>
  <c r="CN1416" i="2" a="1"/>
  <c r="CN1416" i="2" s="1"/>
  <c r="CN1419" i="2" a="1"/>
  <c r="CN1419" i="2" s="1"/>
  <c r="CN1422" i="2" a="1"/>
  <c r="CN1422" i="2" s="1"/>
  <c r="CN1425" i="2" a="1"/>
  <c r="CN1425" i="2" s="1"/>
  <c r="CN1428" i="2" a="1"/>
  <c r="CN1428" i="2" s="1"/>
  <c r="CN1431" i="2" a="1"/>
  <c r="CN1431" i="2" s="1"/>
  <c r="CN1434" i="2" a="1"/>
  <c r="CN1434" i="2" s="1"/>
  <c r="CN1437" i="2" a="1"/>
  <c r="CN1437" i="2" s="1"/>
  <c r="CN1440" i="2" a="1"/>
  <c r="CN1440" i="2" s="1"/>
  <c r="CN1443" i="2" a="1"/>
  <c r="CN1443" i="2" s="1"/>
  <c r="CN1446" i="2" a="1"/>
  <c r="CN1446" i="2" s="1"/>
  <c r="CN1449" i="2" a="1"/>
  <c r="CN1449" i="2" s="1"/>
  <c r="CN1452" i="2" a="1"/>
  <c r="CN1452" i="2" s="1"/>
  <c r="CN1455" i="2" a="1"/>
  <c r="CN1455" i="2" s="1"/>
  <c r="CN1458" i="2" a="1"/>
  <c r="CN1458" i="2" s="1"/>
  <c r="CN1461" i="2" a="1"/>
  <c r="CN1461" i="2" s="1"/>
  <c r="CN1464" i="2" a="1"/>
  <c r="CN1464" i="2" s="1"/>
  <c r="CN1467" i="2" a="1"/>
  <c r="CN1467" i="2" s="1"/>
  <c r="CN1470" i="2" a="1"/>
  <c r="CN1470" i="2" s="1"/>
  <c r="CN1473" i="2" a="1"/>
  <c r="CN1473" i="2" s="1"/>
  <c r="CN1476" i="2" a="1"/>
  <c r="CN1476" i="2" s="1"/>
  <c r="CN1479" i="2" a="1"/>
  <c r="CN1479" i="2" s="1"/>
  <c r="CN1482" i="2" a="1"/>
  <c r="CN1482" i="2" s="1"/>
  <c r="CN1485" i="2" a="1"/>
  <c r="CN1485" i="2" s="1"/>
  <c r="CN1488" i="2" a="1"/>
  <c r="CN1488" i="2" s="1"/>
  <c r="CN1491" i="2" a="1"/>
  <c r="CN1491" i="2" s="1"/>
  <c r="CN1494" i="2" a="1"/>
  <c r="CN1494" i="2" s="1"/>
  <c r="CN1497" i="2" a="1"/>
  <c r="CN1497" i="2" s="1"/>
  <c r="CN1500" i="2" a="1"/>
  <c r="CN1500" i="2" s="1"/>
  <c r="CN1503" i="2" a="1"/>
  <c r="CN1503" i="2" s="1"/>
  <c r="CN1506" i="2" a="1"/>
  <c r="CN1506" i="2" s="1"/>
  <c r="CN1509" i="2" a="1"/>
  <c r="CN1509" i="2" s="1"/>
  <c r="CN1512" i="2" a="1"/>
  <c r="CN1512" i="2" s="1"/>
  <c r="CN1515" i="2" a="1"/>
  <c r="CN1515" i="2" s="1"/>
  <c r="CN1518" i="2" a="1"/>
  <c r="CN1518" i="2" s="1"/>
  <c r="CN1521" i="2" a="1"/>
  <c r="CN1521" i="2" s="1"/>
  <c r="CN1524" i="2" a="1"/>
  <c r="CN1524" i="2" s="1"/>
  <c r="CN1527" i="2" a="1"/>
  <c r="CN1527" i="2" s="1"/>
  <c r="CN1530" i="2" a="1"/>
  <c r="CN1530" i="2" s="1"/>
  <c r="CN1533" i="2" a="1"/>
  <c r="CN1533" i="2" s="1"/>
  <c r="CN1536" i="2" a="1"/>
  <c r="CN1536" i="2" s="1"/>
  <c r="CN1539" i="2" a="1"/>
  <c r="CN1539" i="2" s="1"/>
  <c r="CN1542" i="2" a="1"/>
  <c r="CN1542" i="2" s="1"/>
  <c r="CN1545" i="2" a="1"/>
  <c r="CN1545" i="2" s="1"/>
  <c r="CN1548" i="2" a="1"/>
  <c r="CN1548" i="2" s="1"/>
  <c r="CN1551" i="2" a="1"/>
  <c r="CN1551" i="2" s="1"/>
  <c r="CN1554" i="2" a="1"/>
  <c r="CN1554" i="2" s="1"/>
  <c r="CN1557" i="2" a="1"/>
  <c r="CN1557" i="2" s="1"/>
  <c r="CN1560" i="2" a="1"/>
  <c r="CN1560" i="2" s="1"/>
  <c r="CN1563" i="2" a="1"/>
  <c r="CN1563" i="2" s="1"/>
  <c r="CN1566" i="2" a="1"/>
  <c r="CN1566" i="2" s="1"/>
  <c r="CN1569" i="2" a="1"/>
  <c r="CN1569" i="2" s="1"/>
  <c r="CN1572" i="2" a="1"/>
  <c r="CN1572" i="2" s="1"/>
  <c r="CN1575" i="2" a="1"/>
  <c r="CN1575" i="2" s="1"/>
  <c r="CN1578" i="2" a="1"/>
  <c r="CN1578" i="2" s="1"/>
  <c r="CN1581" i="2" a="1"/>
  <c r="CN1581" i="2" s="1"/>
  <c r="CN1584" i="2" a="1"/>
  <c r="CN1584" i="2" s="1"/>
  <c r="CN1587" i="2" a="1"/>
  <c r="CN1587" i="2" s="1"/>
  <c r="CN1590" i="2" a="1"/>
  <c r="CN1590" i="2" s="1"/>
  <c r="CN1593" i="2" a="1"/>
  <c r="CN1593" i="2" s="1"/>
  <c r="CN1596" i="2" a="1"/>
  <c r="CN1596" i="2" s="1"/>
  <c r="CN1599" i="2" a="1"/>
  <c r="CN1599" i="2" s="1"/>
  <c r="CN1602" i="2" a="1"/>
  <c r="CN1602" i="2" s="1"/>
  <c r="CN1605" i="2" a="1"/>
  <c r="CN1605" i="2" s="1"/>
  <c r="CN1608" i="2" a="1"/>
  <c r="CN1608" i="2" s="1"/>
  <c r="CN1611" i="2" a="1"/>
  <c r="CN1611" i="2" s="1"/>
  <c r="CN1614" i="2" a="1"/>
  <c r="CN1614" i="2" s="1"/>
  <c r="CN1617" i="2" a="1"/>
  <c r="CN1617" i="2" s="1"/>
  <c r="CN1620" i="2" a="1"/>
  <c r="CN1620" i="2" s="1"/>
  <c r="CN1623" i="2" a="1"/>
  <c r="CN1623" i="2" s="1"/>
  <c r="CN1626" i="2" a="1"/>
  <c r="CN1626" i="2" s="1"/>
  <c r="CN1629" i="2" a="1"/>
  <c r="CN1629" i="2" s="1"/>
  <c r="CN1632" i="2" a="1"/>
  <c r="CN1632" i="2" s="1"/>
  <c r="CN1635" i="2" a="1"/>
  <c r="CN1635" i="2" s="1"/>
  <c r="CN1638" i="2" a="1"/>
  <c r="CN1638" i="2" s="1"/>
  <c r="CN1641" i="2" a="1"/>
  <c r="CN1641" i="2" s="1"/>
  <c r="CN1644" i="2" a="1"/>
  <c r="CN1644" i="2" s="1"/>
  <c r="CN1647" i="2" a="1"/>
  <c r="CN1647" i="2" s="1"/>
  <c r="CN1650" i="2" a="1"/>
  <c r="CN1650" i="2" s="1"/>
  <c r="CN1653" i="2" a="1"/>
  <c r="CN1653" i="2" s="1"/>
  <c r="CN1656" i="2" a="1"/>
  <c r="CN1656" i="2" s="1"/>
  <c r="CN1659" i="2" a="1"/>
  <c r="CN1659" i="2" s="1"/>
  <c r="CN1662" i="2" a="1"/>
  <c r="CN1662" i="2" s="1"/>
  <c r="CN1665" i="2" a="1"/>
  <c r="CN1665" i="2" s="1"/>
  <c r="CN1668" i="2" a="1"/>
  <c r="CN1668" i="2" s="1"/>
  <c r="CN1671" i="2" a="1"/>
  <c r="CN1671" i="2" s="1"/>
  <c r="CN1674" i="2" a="1"/>
  <c r="CN1674" i="2" s="1"/>
  <c r="CN1677" i="2" a="1"/>
  <c r="CN1677" i="2" s="1"/>
  <c r="CN1680" i="2" a="1"/>
  <c r="CN1680" i="2" s="1"/>
  <c r="CN1683" i="2" a="1"/>
  <c r="CN1683" i="2" s="1"/>
  <c r="CN1686" i="2" a="1"/>
  <c r="CN1686" i="2" s="1"/>
  <c r="CN1689" i="2" a="1"/>
  <c r="CN1689" i="2" s="1"/>
  <c r="CN1692" i="2" a="1"/>
  <c r="CN1692" i="2" s="1"/>
  <c r="CN1695" i="2" a="1"/>
  <c r="CN1695" i="2" s="1"/>
  <c r="CN1698" i="2" a="1"/>
  <c r="CN1698" i="2" s="1"/>
  <c r="CN1701" i="2" a="1"/>
  <c r="CN1701" i="2" s="1"/>
  <c r="CN1704" i="2" a="1"/>
  <c r="CN1704" i="2" s="1"/>
  <c r="CN1707" i="2" a="1"/>
  <c r="CN1707" i="2" s="1"/>
  <c r="CN1710" i="2" a="1"/>
  <c r="CN1710" i="2" s="1"/>
  <c r="CN1713" i="2" a="1"/>
  <c r="CN1713" i="2" s="1"/>
  <c r="CN1716" i="2" a="1"/>
  <c r="CN1716" i="2" s="1"/>
  <c r="CN1719" i="2" a="1"/>
  <c r="CN1719" i="2" s="1"/>
  <c r="CN1722" i="2" a="1"/>
  <c r="CN1722" i="2" s="1"/>
  <c r="CN1725" i="2" a="1"/>
  <c r="CN1725" i="2" s="1"/>
  <c r="CN1728" i="2" a="1"/>
  <c r="CN1728" i="2" s="1"/>
  <c r="CN1731" i="2" a="1"/>
  <c r="CN1731" i="2" s="1"/>
  <c r="CN1734" i="2" a="1"/>
  <c r="CN1734" i="2" s="1"/>
  <c r="CN1737" i="2" a="1"/>
  <c r="CN1737" i="2" s="1"/>
  <c r="CN1740" i="2" a="1"/>
  <c r="CN1740" i="2" s="1"/>
  <c r="CN1743" i="2" a="1"/>
  <c r="CN1743" i="2" s="1"/>
  <c r="CN1746" i="2" a="1"/>
  <c r="CN1746" i="2" s="1"/>
  <c r="CN1749" i="2" a="1"/>
  <c r="CN1749" i="2" s="1"/>
  <c r="CN1752" i="2" a="1"/>
  <c r="CN1752" i="2" s="1"/>
  <c r="CN1755" i="2" a="1"/>
  <c r="CN1755" i="2" s="1"/>
  <c r="CN1758" i="2" a="1"/>
  <c r="CN1758" i="2" s="1"/>
  <c r="CN1761" i="2" a="1"/>
  <c r="CN1761" i="2" s="1"/>
  <c r="CN1764" i="2" a="1"/>
  <c r="CN1764" i="2" s="1"/>
  <c r="CN1767" i="2" a="1"/>
  <c r="CN1767" i="2" s="1"/>
  <c r="CN1770" i="2" a="1"/>
  <c r="CN1770" i="2" s="1"/>
  <c r="CN1773" i="2" a="1"/>
  <c r="CN1773" i="2" s="1"/>
  <c r="CN1776" i="2" a="1"/>
  <c r="CN1776" i="2" s="1"/>
  <c r="CN1779" i="2" a="1"/>
  <c r="CN1779" i="2" s="1"/>
  <c r="CN1782" i="2" a="1"/>
  <c r="CN1782" i="2" s="1"/>
  <c r="CN1785" i="2" a="1"/>
  <c r="CN1785" i="2" s="1"/>
  <c r="CN1788" i="2" a="1"/>
  <c r="CN1788" i="2" s="1"/>
  <c r="CN1791" i="2" a="1"/>
  <c r="CN1791" i="2" s="1"/>
  <c r="CN1794" i="2" a="1"/>
  <c r="CN1794" i="2" s="1"/>
  <c r="CN1797" i="2" a="1"/>
  <c r="CN1797" i="2" s="1"/>
  <c r="CN1800" i="2" a="1"/>
  <c r="CN1800" i="2" s="1"/>
  <c r="CN1803" i="2" a="1"/>
  <c r="CN1803" i="2" s="1"/>
  <c r="CN1806" i="2" a="1"/>
  <c r="CN1806" i="2" s="1"/>
  <c r="CN1809" i="2" a="1"/>
  <c r="CN1809" i="2" s="1"/>
  <c r="CN1812" i="2" a="1"/>
  <c r="CN1812" i="2" s="1"/>
  <c r="CN1815" i="2" a="1"/>
  <c r="CN1815" i="2" s="1"/>
  <c r="CN1818" i="2" a="1"/>
  <c r="CN1818" i="2" s="1"/>
  <c r="CN1821" i="2" a="1"/>
  <c r="CN1821" i="2" s="1"/>
  <c r="CN1824" i="2" a="1"/>
  <c r="CN1824" i="2" s="1"/>
  <c r="CN1827" i="2" a="1"/>
  <c r="CN1827" i="2" s="1"/>
  <c r="CN1830" i="2" a="1"/>
  <c r="CN1830" i="2" s="1"/>
  <c r="CN1833" i="2" a="1"/>
  <c r="CN1833" i="2" s="1"/>
  <c r="CN1836" i="2" a="1"/>
  <c r="CN1836" i="2" s="1"/>
  <c r="CN1839" i="2" a="1"/>
  <c r="CN1839" i="2" s="1"/>
  <c r="CN1842" i="2" a="1"/>
  <c r="CN1842" i="2" s="1"/>
  <c r="CN1845" i="2" a="1"/>
  <c r="CN1845" i="2" s="1"/>
  <c r="CN1848" i="2" a="1"/>
  <c r="CN1848" i="2" s="1"/>
  <c r="CN1851" i="2" a="1"/>
  <c r="CN1851" i="2" s="1"/>
  <c r="CN1854" i="2" a="1"/>
  <c r="CN1854" i="2" s="1"/>
  <c r="CN1857" i="2" a="1"/>
  <c r="CN1857" i="2" s="1"/>
  <c r="CN1860" i="2" a="1"/>
  <c r="CN1860" i="2" s="1"/>
  <c r="CN1863" i="2" a="1"/>
  <c r="CN1863" i="2" s="1"/>
  <c r="CN1866" i="2" a="1"/>
  <c r="CN1866" i="2" s="1"/>
  <c r="CN1869" i="2" a="1"/>
  <c r="CN1869" i="2" s="1"/>
  <c r="CN1872" i="2" a="1"/>
  <c r="CN1872" i="2" s="1"/>
  <c r="CN1875" i="2" a="1"/>
  <c r="CN1875" i="2" s="1"/>
  <c r="CN1878" i="2" a="1"/>
  <c r="CN1878" i="2" s="1"/>
  <c r="CN1881" i="2" a="1"/>
  <c r="CN1881" i="2" s="1"/>
  <c r="CN1884" i="2" a="1"/>
  <c r="CN1884" i="2" s="1"/>
  <c r="CN1887" i="2" a="1"/>
  <c r="CN1887" i="2" s="1"/>
  <c r="CN1890" i="2" a="1"/>
  <c r="CN1890" i="2" s="1"/>
  <c r="CN1893" i="2" a="1"/>
  <c r="CN1893" i="2" s="1"/>
  <c r="CN1896" i="2" a="1"/>
  <c r="CN1896" i="2" s="1"/>
  <c r="CN1899" i="2" a="1"/>
  <c r="CN1899" i="2" s="1"/>
  <c r="CN1902" i="2" a="1"/>
  <c r="CN1902" i="2" s="1"/>
  <c r="CN1905" i="2" a="1"/>
  <c r="CN1905" i="2" s="1"/>
  <c r="CN1908" i="2" a="1"/>
  <c r="CN1908" i="2" s="1"/>
  <c r="CN1911" i="2" a="1"/>
  <c r="CN1911" i="2" s="1"/>
  <c r="CN1914" i="2" a="1"/>
  <c r="CN1914" i="2" s="1"/>
  <c r="CN1917" i="2" a="1"/>
  <c r="CN1917" i="2" s="1"/>
  <c r="CN1920" i="2" a="1"/>
  <c r="CN1920" i="2" s="1"/>
  <c r="CN1923" i="2" a="1"/>
  <c r="CN1923" i="2" s="1"/>
  <c r="CN1926" i="2" a="1"/>
  <c r="CN1926" i="2" s="1"/>
  <c r="CN1929" i="2" a="1"/>
  <c r="CN1929" i="2" s="1"/>
  <c r="CN1932" i="2" a="1"/>
  <c r="CN1932" i="2" s="1"/>
  <c r="CN1935" i="2" a="1"/>
  <c r="CN1935" i="2" s="1"/>
  <c r="CN1938" i="2" a="1"/>
  <c r="CN1938" i="2" s="1"/>
  <c r="CN1941" i="2" a="1"/>
  <c r="CN1941" i="2" s="1"/>
  <c r="CN1944" i="2" a="1"/>
  <c r="CN1944" i="2" s="1"/>
  <c r="CN1947" i="2" a="1"/>
  <c r="CN1947" i="2" s="1"/>
  <c r="CN1950" i="2" a="1"/>
  <c r="CN1950" i="2" s="1"/>
  <c r="CN1953" i="2" a="1"/>
  <c r="CN1953" i="2" s="1"/>
  <c r="CN1956" i="2" a="1"/>
  <c r="CN1956" i="2" s="1"/>
  <c r="CN1959" i="2" a="1"/>
  <c r="CN1959" i="2" s="1"/>
  <c r="CN1962" i="2" a="1"/>
  <c r="CN1962" i="2" s="1"/>
  <c r="CN1965" i="2" a="1"/>
  <c r="CN1965" i="2" s="1"/>
  <c r="CN1968" i="2" a="1"/>
  <c r="CN1968" i="2" s="1"/>
  <c r="CN1971" i="2" a="1"/>
  <c r="CN1971" i="2" s="1"/>
  <c r="CN1974" i="2" a="1"/>
  <c r="CN1974" i="2" s="1"/>
  <c r="CN1977" i="2" a="1"/>
  <c r="CN1977" i="2" s="1"/>
  <c r="CN1980" i="2" a="1"/>
  <c r="CN1980" i="2" s="1"/>
  <c r="CN1983" i="2" a="1"/>
  <c r="CN1983" i="2" s="1"/>
  <c r="CN1986" i="2" a="1"/>
  <c r="CN1986" i="2" s="1"/>
  <c r="CN1989" i="2" a="1"/>
  <c r="CN1989" i="2" s="1"/>
  <c r="CN1992" i="2" a="1"/>
  <c r="CN1992" i="2" s="1"/>
  <c r="CN1995" i="2" a="1"/>
  <c r="CN1995" i="2" s="1"/>
  <c r="CN1998" i="2" a="1"/>
  <c r="CN1998" i="2" s="1"/>
  <c r="CN2001" i="2" a="1"/>
  <c r="CN2001" i="2" s="1"/>
  <c r="CN2004" i="2" a="1"/>
  <c r="CN2004" i="2" s="1"/>
  <c r="CN2007" i="2" a="1"/>
  <c r="CN2007" i="2" s="1"/>
  <c r="CN2010" i="2" a="1"/>
  <c r="CN2010" i="2" s="1"/>
  <c r="CN2013" i="2" a="1"/>
  <c r="CN2013" i="2" s="1"/>
  <c r="CN2016" i="2" a="1"/>
  <c r="CN2016" i="2" s="1"/>
  <c r="CN2019" i="2" a="1"/>
  <c r="CN2019" i="2" s="1"/>
  <c r="CN2022" i="2" a="1"/>
  <c r="CN2022" i="2" s="1"/>
  <c r="CN2025" i="2" a="1"/>
  <c r="CN2025" i="2" s="1"/>
  <c r="CN2028" i="2" a="1"/>
  <c r="CN2028" i="2" s="1"/>
  <c r="CN2031" i="2" a="1"/>
  <c r="CN2031" i="2" s="1"/>
  <c r="CN2034" i="2" a="1"/>
  <c r="CN2034" i="2" s="1"/>
  <c r="CN2037" i="2" a="1"/>
  <c r="CN2037" i="2" s="1"/>
  <c r="CN2040" i="2" a="1"/>
  <c r="CN2040" i="2" s="1"/>
  <c r="CN2043" i="2" a="1"/>
  <c r="CN2043" i="2" s="1"/>
  <c r="CN2046" i="2" a="1"/>
  <c r="CN2046" i="2" s="1"/>
  <c r="CN2049" i="2" a="1"/>
  <c r="CN2049" i="2" s="1"/>
  <c r="CN2052" i="2" a="1"/>
  <c r="CN2052" i="2" s="1"/>
  <c r="CN2055" i="2" a="1"/>
  <c r="CN2055" i="2" s="1"/>
  <c r="CN2058" i="2" a="1"/>
  <c r="CN2058" i="2" s="1"/>
  <c r="CN2061" i="2" a="1"/>
  <c r="CN2061" i="2" s="1"/>
  <c r="CN2064" i="2" a="1"/>
  <c r="CN2064" i="2" s="1"/>
  <c r="CN2067" i="2" a="1"/>
  <c r="CN2067" i="2" s="1"/>
  <c r="CN2070" i="2" a="1"/>
  <c r="CN2070" i="2" s="1"/>
  <c r="CN2073" i="2" a="1"/>
  <c r="CN2073" i="2" s="1"/>
  <c r="CN2076" i="2" a="1"/>
  <c r="CN2076" i="2" s="1"/>
  <c r="CN2079" i="2" a="1"/>
  <c r="CN2079" i="2" s="1"/>
  <c r="CN2082" i="2" a="1"/>
  <c r="CN2082" i="2" s="1"/>
  <c r="CN2085" i="2" a="1"/>
  <c r="CN2085" i="2" s="1"/>
  <c r="CN2088" i="2" a="1"/>
  <c r="CN2088" i="2" s="1"/>
  <c r="CN2091" i="2" a="1"/>
  <c r="CN2091" i="2" s="1"/>
  <c r="CN2094" i="2" a="1"/>
  <c r="CN2094" i="2" s="1"/>
  <c r="CN2097" i="2" a="1"/>
  <c r="CN2097" i="2" s="1"/>
  <c r="CN2100" i="2" a="1"/>
  <c r="CN2100" i="2" s="1"/>
  <c r="CN2103" i="2" a="1"/>
  <c r="CN2103" i="2" s="1"/>
  <c r="CN2106" i="2" a="1"/>
  <c r="CN2106" i="2" s="1"/>
  <c r="CN2109" i="2" a="1"/>
  <c r="CN2109" i="2" s="1"/>
  <c r="CN2112" i="2" a="1"/>
  <c r="CN2112" i="2" s="1"/>
  <c r="CN2115" i="2" a="1"/>
  <c r="CN2115" i="2" s="1"/>
  <c r="CN2118" i="2" a="1"/>
  <c r="CN2118" i="2" s="1"/>
  <c r="CN2121" i="2" a="1"/>
  <c r="CN2121" i="2" s="1"/>
  <c r="CN2124" i="2" a="1"/>
  <c r="CN2124" i="2" s="1"/>
  <c r="CN2127" i="2" a="1"/>
  <c r="CN2127" i="2" s="1"/>
  <c r="CN2130" i="2" a="1"/>
  <c r="CN2130" i="2" s="1"/>
  <c r="CN2133" i="2" a="1"/>
  <c r="CN2133" i="2" s="1"/>
  <c r="CN2136" i="2" a="1"/>
  <c r="CN2136" i="2" s="1"/>
  <c r="CN2139" i="2" a="1"/>
  <c r="CN2139" i="2" s="1"/>
  <c r="CN2142" i="2" a="1"/>
  <c r="CN2142" i="2" s="1"/>
  <c r="CN2145" i="2" a="1"/>
  <c r="CN2145" i="2" s="1"/>
  <c r="CN2148" i="2" a="1"/>
  <c r="CN2148" i="2" s="1"/>
  <c r="CN2151" i="2" a="1"/>
  <c r="CN2151" i="2" s="1"/>
  <c r="CN2154" i="2" a="1"/>
  <c r="CN2154" i="2" s="1"/>
  <c r="CN2157" i="2" a="1"/>
  <c r="CN2157" i="2" s="1"/>
  <c r="CN2160" i="2" a="1"/>
  <c r="CN2160" i="2" s="1"/>
  <c r="CN2163" i="2" a="1"/>
  <c r="CN2163" i="2" s="1"/>
  <c r="CN2166" i="2" a="1"/>
  <c r="CN2166" i="2" s="1"/>
  <c r="CN2169" i="2" a="1"/>
  <c r="CN2169" i="2" s="1"/>
  <c r="CN2172" i="2" a="1"/>
  <c r="CN2172" i="2" s="1"/>
  <c r="CN2175" i="2" a="1"/>
  <c r="CN2175" i="2" s="1"/>
  <c r="CN2178" i="2" a="1"/>
  <c r="CN2178" i="2" s="1"/>
  <c r="CN2181" i="2" a="1"/>
  <c r="CN2181" i="2" s="1"/>
  <c r="CN2184" i="2" a="1"/>
  <c r="CN2184" i="2" s="1"/>
  <c r="CN2187" i="2" a="1"/>
  <c r="CN2187" i="2" s="1"/>
  <c r="CN2190" i="2" a="1"/>
  <c r="CN2190" i="2" s="1"/>
  <c r="CN2193" i="2" a="1"/>
  <c r="CN2193" i="2" s="1"/>
  <c r="CN2196" i="2" a="1"/>
  <c r="CN2196" i="2" s="1"/>
  <c r="CN2199" i="2" a="1"/>
  <c r="CN2199" i="2" s="1"/>
  <c r="CN2202" i="2" a="1"/>
  <c r="CN2202" i="2" s="1"/>
  <c r="CN2205" i="2" a="1"/>
  <c r="CN2205" i="2" s="1"/>
  <c r="CN2208" i="2" a="1"/>
  <c r="CN2208" i="2" s="1"/>
  <c r="CN2211" i="2" a="1"/>
  <c r="CN2211" i="2" s="1"/>
  <c r="CN2214" i="2" a="1"/>
  <c r="CN2214" i="2" s="1"/>
  <c r="CN2217" i="2" a="1"/>
  <c r="CN2217" i="2" s="1"/>
  <c r="CN2220" i="2" a="1"/>
  <c r="CN2220" i="2" s="1"/>
  <c r="CN2223" i="2" a="1"/>
  <c r="CN2223" i="2" s="1"/>
  <c r="CN2226" i="2" a="1"/>
  <c r="CN2226" i="2" s="1"/>
  <c r="CN2229" i="2" a="1"/>
  <c r="CN2229" i="2" s="1"/>
  <c r="CN2232" i="2" a="1"/>
  <c r="CN2232" i="2" s="1"/>
  <c r="CN2235" i="2" a="1"/>
  <c r="CN2235" i="2" s="1"/>
  <c r="CN2238" i="2" a="1"/>
  <c r="CN2238" i="2" s="1"/>
  <c r="CN2241" i="2" a="1"/>
  <c r="CN2241" i="2" s="1"/>
  <c r="CN2244" i="2" a="1"/>
  <c r="CN2244" i="2" s="1"/>
  <c r="CN2247" i="2" a="1"/>
  <c r="CN2247" i="2" s="1"/>
  <c r="CN2250" i="2" a="1"/>
  <c r="CN2250" i="2" s="1"/>
  <c r="CN2253" i="2" a="1"/>
  <c r="CN2253" i="2" s="1"/>
  <c r="CN2256" i="2" a="1"/>
  <c r="CN2256" i="2" s="1"/>
  <c r="CN2259" i="2" a="1"/>
  <c r="CN2259" i="2" s="1"/>
  <c r="CN2262" i="2" a="1"/>
  <c r="CN2262" i="2" s="1"/>
  <c r="CN2265" i="2" a="1"/>
  <c r="CN2265" i="2" s="1"/>
  <c r="CN2268" i="2" a="1"/>
  <c r="CN2268" i="2" s="1"/>
  <c r="CN2271" i="2" a="1"/>
  <c r="CN2271" i="2" s="1"/>
  <c r="CN2274" i="2" a="1"/>
  <c r="CN2274" i="2" s="1"/>
  <c r="CN2277" i="2" a="1"/>
  <c r="CN2277" i="2" s="1"/>
  <c r="CN2280" i="2" a="1"/>
  <c r="CN2280" i="2" s="1"/>
  <c r="CN2283" i="2" a="1"/>
  <c r="CN2283" i="2" s="1"/>
  <c r="CN2286" i="2" a="1"/>
  <c r="CN2286" i="2" s="1"/>
  <c r="CN2289" i="2" a="1"/>
  <c r="CN2289" i="2" s="1"/>
  <c r="CN2292" i="2" a="1"/>
  <c r="CN2292" i="2" s="1"/>
  <c r="CN2295" i="2" a="1"/>
  <c r="CN2295" i="2" s="1"/>
  <c r="CN2298" i="2" a="1"/>
  <c r="CN2298" i="2" s="1"/>
  <c r="CN2301" i="2" a="1"/>
  <c r="CN2301" i="2" s="1"/>
  <c r="CN2304" i="2" a="1"/>
  <c r="CN2304" i="2" s="1"/>
  <c r="CN2307" i="2" a="1"/>
  <c r="CN2307" i="2" s="1"/>
  <c r="CN2310" i="2" a="1"/>
  <c r="CN2310" i="2" s="1"/>
  <c r="CN2313" i="2" a="1"/>
  <c r="CN2313" i="2" s="1"/>
  <c r="CN2316" i="2" a="1"/>
  <c r="CN2316" i="2" s="1"/>
  <c r="CN2319" i="2" a="1"/>
  <c r="CN2319" i="2" s="1"/>
  <c r="CN2322" i="2" a="1"/>
  <c r="CN2322" i="2" s="1"/>
  <c r="CN2325" i="2" a="1"/>
  <c r="CN2325" i="2" s="1"/>
  <c r="CN2328" i="2" a="1"/>
  <c r="CN2328" i="2" s="1"/>
  <c r="CN2331" i="2" a="1"/>
  <c r="CN2331" i="2" s="1"/>
  <c r="CN2334" i="2" a="1"/>
  <c r="CN2334" i="2" s="1"/>
  <c r="CN2337" i="2" a="1"/>
  <c r="CN2337" i="2" s="1"/>
  <c r="CN2340" i="2" a="1"/>
  <c r="CN2340" i="2" s="1"/>
  <c r="CN2343" i="2" a="1"/>
  <c r="CN2343" i="2" s="1"/>
  <c r="CN2346" i="2" a="1"/>
  <c r="CN2346" i="2" s="1"/>
  <c r="CN2349" i="2" a="1"/>
  <c r="CN2349" i="2" s="1"/>
  <c r="CN2352" i="2" a="1"/>
  <c r="CN2352" i="2" s="1"/>
  <c r="CN2355" i="2" a="1"/>
  <c r="CN2355" i="2" s="1"/>
  <c r="CN2358" i="2" a="1"/>
  <c r="CN2358" i="2" s="1"/>
  <c r="CN2361" i="2" a="1"/>
  <c r="CN2361" i="2" s="1"/>
  <c r="CN2364" i="2" a="1"/>
  <c r="CN2364" i="2" s="1"/>
  <c r="CN2367" i="2" a="1"/>
  <c r="CN2367" i="2" s="1"/>
  <c r="CN2370" i="2" a="1"/>
  <c r="CN2370" i="2" s="1"/>
  <c r="CN2373" i="2" a="1"/>
  <c r="CN2373" i="2" s="1"/>
  <c r="CN2376" i="2" a="1"/>
  <c r="CN2376" i="2" s="1"/>
  <c r="CN2379" i="2" a="1"/>
  <c r="CN2379" i="2" s="1"/>
  <c r="CN2382" i="2" a="1"/>
  <c r="CN2382" i="2" s="1"/>
  <c r="CN2385" i="2" a="1"/>
  <c r="CN2385" i="2" s="1"/>
  <c r="CN2388" i="2" a="1"/>
  <c r="CN2388" i="2" s="1"/>
  <c r="CN2391" i="2" a="1"/>
  <c r="CN2391" i="2" s="1"/>
  <c r="CN2394" i="2" a="1"/>
  <c r="CN2394" i="2" s="1"/>
  <c r="CN2397" i="2" a="1"/>
  <c r="CN2397" i="2" s="1"/>
  <c r="CN2400" i="2" a="1"/>
  <c r="CN2400" i="2" s="1"/>
  <c r="CN2403" i="2" a="1"/>
  <c r="CN2403" i="2" s="1"/>
  <c r="CN2406" i="2" a="1"/>
  <c r="CN2406" i="2" s="1"/>
  <c r="CN2409" i="2" a="1"/>
  <c r="CN2409" i="2" s="1"/>
  <c r="CN2412" i="2" a="1"/>
  <c r="CN2412" i="2" s="1"/>
  <c r="CN2415" i="2" a="1"/>
  <c r="CN2415" i="2" s="1"/>
  <c r="CN2418" i="2" a="1"/>
  <c r="CN2418" i="2" s="1"/>
  <c r="CN2421" i="2" a="1"/>
  <c r="CN2421" i="2" s="1"/>
  <c r="CN2424" i="2" a="1"/>
  <c r="CN2424" i="2" s="1"/>
  <c r="CN2427" i="2" a="1"/>
  <c r="CN2427" i="2" s="1"/>
  <c r="CN2430" i="2" a="1"/>
  <c r="CN2430" i="2" s="1"/>
  <c r="CN2433" i="2" a="1"/>
  <c r="CN2433" i="2" s="1"/>
  <c r="CN2436" i="2" a="1"/>
  <c r="CN2436" i="2" s="1"/>
  <c r="CN2439" i="2" a="1"/>
  <c r="CN2439" i="2" s="1"/>
  <c r="CN2442" i="2" a="1"/>
  <c r="CN2442" i="2" s="1"/>
  <c r="CN2445" i="2" a="1"/>
  <c r="CN2445" i="2" s="1"/>
  <c r="CN2448" i="2" a="1"/>
  <c r="CN2448" i="2" s="1"/>
  <c r="CN2451" i="2" a="1"/>
  <c r="CN2451" i="2" s="1"/>
  <c r="CN2454" i="2" a="1"/>
  <c r="CN2454" i="2" s="1"/>
  <c r="CN2457" i="2" a="1"/>
  <c r="CN2457" i="2" s="1"/>
  <c r="CN2460" i="2" a="1"/>
  <c r="CN2460" i="2" s="1"/>
  <c r="CN2463" i="2" a="1"/>
  <c r="CN2463" i="2" s="1"/>
  <c r="CN2466" i="2" a="1"/>
  <c r="CN2466" i="2" s="1"/>
  <c r="CN2469" i="2" a="1"/>
  <c r="CN2469" i="2" s="1"/>
  <c r="CN2472" i="2" a="1"/>
  <c r="CN2472" i="2" s="1"/>
  <c r="CN2475" i="2" a="1"/>
  <c r="CN2475" i="2" s="1"/>
  <c r="CN2478" i="2" a="1"/>
  <c r="CN2478" i="2" s="1"/>
  <c r="CN2481" i="2" a="1"/>
  <c r="CN2481" i="2" s="1"/>
  <c r="CN2484" i="2" a="1"/>
  <c r="CN2484" i="2" s="1"/>
  <c r="CN2487" i="2" a="1"/>
  <c r="CN2487" i="2" s="1"/>
  <c r="CN2490" i="2" a="1"/>
  <c r="CN2490" i="2" s="1"/>
  <c r="CN2493" i="2" a="1"/>
  <c r="CN2493" i="2" s="1"/>
  <c r="CN2496" i="2" a="1"/>
  <c r="CN2496" i="2" s="1"/>
  <c r="CN2499" i="2" a="1"/>
  <c r="CN2499" i="2" s="1"/>
  <c r="CN2502" i="2" a="1"/>
  <c r="CN2502" i="2" s="1"/>
  <c r="CN2505" i="2" a="1"/>
  <c r="CN2505" i="2" s="1"/>
  <c r="CN2508" i="2" a="1"/>
  <c r="CN2508" i="2" s="1"/>
  <c r="CO112" i="2" a="1"/>
  <c r="CO112" i="2" s="1"/>
  <c r="CO118" i="2" a="1"/>
  <c r="CO118" i="2" s="1"/>
  <c r="CO124" i="2" a="1"/>
  <c r="CO124" i="2" s="1"/>
  <c r="CO130" i="2" a="1"/>
  <c r="CO130" i="2" s="1"/>
  <c r="CO136" i="2" a="1"/>
  <c r="CO136" i="2" s="1"/>
  <c r="CO142" i="2" a="1"/>
  <c r="CO142" i="2" s="1"/>
  <c r="CO148" i="2" a="1"/>
  <c r="CO148" i="2" s="1"/>
  <c r="CO154" i="2" a="1"/>
  <c r="CO154" i="2" s="1"/>
  <c r="CO160" i="2" a="1"/>
  <c r="CO160" i="2" s="1"/>
  <c r="CO166" i="2" a="1"/>
  <c r="CO166" i="2" s="1"/>
  <c r="CO172" i="2" a="1"/>
  <c r="CO172" i="2" s="1"/>
  <c r="CO178" i="2" a="1"/>
  <c r="CO178" i="2" s="1"/>
  <c r="CO184" i="2" a="1"/>
  <c r="CO184" i="2" s="1"/>
  <c r="CO190" i="2" a="1"/>
  <c r="CO190" i="2" s="1"/>
  <c r="CO196" i="2" a="1"/>
  <c r="CO196" i="2" s="1"/>
  <c r="CO202" i="2" a="1"/>
  <c r="CO202" i="2" s="1"/>
  <c r="CO208" i="2" a="1"/>
  <c r="CO208" i="2" s="1"/>
  <c r="CO214" i="2" a="1"/>
  <c r="CO214" i="2" s="1"/>
  <c r="CO220" i="2" a="1"/>
  <c r="CO220" i="2" s="1"/>
  <c r="CO226" i="2" a="1"/>
  <c r="CO226" i="2" s="1"/>
  <c r="CO232" i="2" a="1"/>
  <c r="CO232" i="2" s="1"/>
  <c r="CO238" i="2" a="1"/>
  <c r="CO238" i="2" s="1"/>
  <c r="CO244" i="2" a="1"/>
  <c r="CO244" i="2" s="1"/>
  <c r="CO250" i="2" a="1"/>
  <c r="CO250" i="2" s="1"/>
  <c r="CO256" i="2" a="1"/>
  <c r="CO256" i="2" s="1"/>
  <c r="CO262" i="2" a="1"/>
  <c r="CO262" i="2" s="1"/>
  <c r="CO268" i="2" a="1"/>
  <c r="CO268" i="2" s="1"/>
  <c r="CO274" i="2" a="1"/>
  <c r="CO274" i="2" s="1"/>
  <c r="CO280" i="2" a="1"/>
  <c r="CO280" i="2" s="1"/>
  <c r="CO286" i="2" a="1"/>
  <c r="CO286" i="2" s="1"/>
  <c r="CO292" i="2" a="1"/>
  <c r="CO292" i="2" s="1"/>
  <c r="CO298" i="2" a="1"/>
  <c r="CO298" i="2" s="1"/>
  <c r="CO304" i="2" a="1"/>
  <c r="CO304" i="2" s="1"/>
  <c r="CO310" i="2" a="1"/>
  <c r="CO310" i="2" s="1"/>
  <c r="CO316" i="2" a="1"/>
  <c r="CO316" i="2" s="1"/>
  <c r="CO322" i="2" a="1"/>
  <c r="CO322" i="2" s="1"/>
  <c r="CO328" i="2" a="1"/>
  <c r="CO328" i="2" s="1"/>
  <c r="CO334" i="2" a="1"/>
  <c r="CO334" i="2" s="1"/>
  <c r="CO340" i="2" a="1"/>
  <c r="CO340" i="2" s="1"/>
  <c r="CO346" i="2" a="1"/>
  <c r="CO346" i="2" s="1"/>
  <c r="CO352" i="2" a="1"/>
  <c r="CO352" i="2" s="1"/>
  <c r="CO358" i="2" a="1"/>
  <c r="CO358" i="2" s="1"/>
  <c r="CO364" i="2" a="1"/>
  <c r="CO364" i="2" s="1"/>
  <c r="CO370" i="2" a="1"/>
  <c r="CO370" i="2" s="1"/>
  <c r="CO376" i="2" a="1"/>
  <c r="CO376" i="2" s="1"/>
  <c r="CO382" i="2" a="1"/>
  <c r="CO382" i="2" s="1"/>
  <c r="CO388" i="2" a="1"/>
  <c r="CO388" i="2" s="1"/>
  <c r="CO394" i="2" a="1"/>
  <c r="CO394" i="2" s="1"/>
  <c r="CO400" i="2" a="1"/>
  <c r="CO400" i="2" s="1"/>
  <c r="CO406" i="2" a="1"/>
  <c r="CO406" i="2" s="1"/>
  <c r="CO412" i="2" a="1"/>
  <c r="CO412" i="2" s="1"/>
  <c r="CO418" i="2" a="1"/>
  <c r="CO418" i="2" s="1"/>
  <c r="CO424" i="2" a="1"/>
  <c r="CO424" i="2" s="1"/>
  <c r="CO430" i="2" a="1"/>
  <c r="CO430" i="2" s="1"/>
  <c r="CO436" i="2" a="1"/>
  <c r="CO436" i="2" s="1"/>
  <c r="CO442" i="2" a="1"/>
  <c r="CO442" i="2" s="1"/>
  <c r="CO448" i="2" a="1"/>
  <c r="CO448" i="2" s="1"/>
  <c r="CO454" i="2" a="1"/>
  <c r="CO454" i="2" s="1"/>
  <c r="CO460" i="2" a="1"/>
  <c r="CO460" i="2" s="1"/>
  <c r="CO466" i="2" a="1"/>
  <c r="CO466" i="2" s="1"/>
  <c r="CO472" i="2" a="1"/>
  <c r="CO472" i="2" s="1"/>
  <c r="CO478" i="2" a="1"/>
  <c r="CO478" i="2" s="1"/>
  <c r="CO484" i="2" a="1"/>
  <c r="CO484" i="2" s="1"/>
  <c r="CO490" i="2" a="1"/>
  <c r="CO490" i="2" s="1"/>
  <c r="CO496" i="2" a="1"/>
  <c r="CO496" i="2" s="1"/>
  <c r="CO502" i="2" a="1"/>
  <c r="CO502" i="2" s="1"/>
  <c r="CO508" i="2" a="1"/>
  <c r="CO508" i="2" s="1"/>
  <c r="CO514" i="2" a="1"/>
  <c r="CO514" i="2" s="1"/>
  <c r="CO520" i="2" a="1"/>
  <c r="CO520" i="2" s="1"/>
  <c r="CO526" i="2" a="1"/>
  <c r="CO526" i="2" s="1"/>
  <c r="CO532" i="2" a="1"/>
  <c r="CO532" i="2" s="1"/>
  <c r="CO538" i="2" a="1"/>
  <c r="CO538" i="2" s="1"/>
  <c r="CO544" i="2" a="1"/>
  <c r="CO544" i="2" s="1"/>
  <c r="CO550" i="2" a="1"/>
  <c r="CO550" i="2" s="1"/>
  <c r="CO556" i="2" a="1"/>
  <c r="CO556" i="2" s="1"/>
  <c r="CO562" i="2" a="1"/>
  <c r="CO562" i="2" s="1"/>
  <c r="CO568" i="2" a="1"/>
  <c r="CO568" i="2" s="1"/>
  <c r="CO574" i="2" a="1"/>
  <c r="CO574" i="2" s="1"/>
  <c r="CO580" i="2" a="1"/>
  <c r="CO580" i="2" s="1"/>
  <c r="CO586" i="2" a="1"/>
  <c r="CO586" i="2" s="1"/>
  <c r="CO592" i="2" a="1"/>
  <c r="CO592" i="2" s="1"/>
  <c r="CO598" i="2" a="1"/>
  <c r="CO598" i="2" s="1"/>
  <c r="CO604" i="2" a="1"/>
  <c r="CO604" i="2" s="1"/>
  <c r="CO610" i="2" a="1"/>
  <c r="CO610" i="2" s="1"/>
  <c r="CO616" i="2" a="1"/>
  <c r="CO616" i="2" s="1"/>
  <c r="CO622" i="2" a="1"/>
  <c r="CO622" i="2" s="1"/>
  <c r="CO628" i="2" a="1"/>
  <c r="CO628" i="2" s="1"/>
  <c r="CO634" i="2" a="1"/>
  <c r="CO634" i="2" s="1"/>
  <c r="CO640" i="2" a="1"/>
  <c r="CO640" i="2" s="1"/>
  <c r="CO646" i="2" a="1"/>
  <c r="CO646" i="2" s="1"/>
  <c r="CO652" i="2" a="1"/>
  <c r="CO652" i="2" s="1"/>
  <c r="CO658" i="2" a="1"/>
  <c r="CO658" i="2" s="1"/>
  <c r="CO664" i="2" a="1"/>
  <c r="CO664" i="2" s="1"/>
  <c r="CO670" i="2" a="1"/>
  <c r="CO670" i="2" s="1"/>
  <c r="CO676" i="2" a="1"/>
  <c r="CO676" i="2" s="1"/>
  <c r="CO682" i="2" a="1"/>
  <c r="CO682" i="2" s="1"/>
  <c r="CO688" i="2" a="1"/>
  <c r="CO688" i="2" s="1"/>
  <c r="CO694" i="2" a="1"/>
  <c r="CO694" i="2" s="1"/>
  <c r="CO700" i="2" a="1"/>
  <c r="CO700" i="2" s="1"/>
  <c r="CO706" i="2" a="1"/>
  <c r="CO706" i="2" s="1"/>
  <c r="CO712" i="2" a="1"/>
  <c r="CO712" i="2" s="1"/>
  <c r="CO718" i="2" a="1"/>
  <c r="CO718" i="2" s="1"/>
  <c r="CO724" i="2" a="1"/>
  <c r="CO724" i="2" s="1"/>
  <c r="CO730" i="2" a="1"/>
  <c r="CO730" i="2" s="1"/>
  <c r="CO736" i="2" a="1"/>
  <c r="CO736" i="2" s="1"/>
  <c r="CO742" i="2" a="1"/>
  <c r="CO742" i="2" s="1"/>
  <c r="CO748" i="2" a="1"/>
  <c r="CO748" i="2" s="1"/>
  <c r="CO754" i="2" a="1"/>
  <c r="CO754" i="2" s="1"/>
  <c r="CO760" i="2" a="1"/>
  <c r="CO760" i="2" s="1"/>
  <c r="CO766" i="2" a="1"/>
  <c r="CO766" i="2" s="1"/>
  <c r="CO772" i="2" a="1"/>
  <c r="CO772" i="2" s="1"/>
  <c r="CO778" i="2" a="1"/>
  <c r="CO778" i="2" s="1"/>
  <c r="CO784" i="2" a="1"/>
  <c r="CO784" i="2" s="1"/>
  <c r="CO790" i="2" a="1"/>
  <c r="CO790" i="2" s="1"/>
  <c r="CO796" i="2" a="1"/>
  <c r="CO796" i="2" s="1"/>
  <c r="CO802" i="2" a="1"/>
  <c r="CO802" i="2" s="1"/>
  <c r="CO808" i="2" a="1"/>
  <c r="CO808" i="2" s="1"/>
  <c r="CO814" i="2" a="1"/>
  <c r="CO814" i="2" s="1"/>
  <c r="CO820" i="2" a="1"/>
  <c r="CO820" i="2" s="1"/>
  <c r="CO826" i="2" a="1"/>
  <c r="CO826" i="2" s="1"/>
  <c r="CO832" i="2" a="1"/>
  <c r="CO832" i="2" s="1"/>
  <c r="CO838" i="2" a="1"/>
  <c r="CO838" i="2" s="1"/>
  <c r="CO844" i="2" a="1"/>
  <c r="CO844" i="2" s="1"/>
  <c r="CO850" i="2" a="1"/>
  <c r="CO850" i="2" s="1"/>
  <c r="CO856" i="2" a="1"/>
  <c r="CO856" i="2" s="1"/>
  <c r="CO862" i="2" a="1"/>
  <c r="CO862" i="2" s="1"/>
  <c r="CO868" i="2" a="1"/>
  <c r="CO868" i="2" s="1"/>
  <c r="CO874" i="2" a="1"/>
  <c r="CO874" i="2" s="1"/>
  <c r="CO880" i="2" a="1"/>
  <c r="CO880" i="2" s="1"/>
  <c r="CO886" i="2" a="1"/>
  <c r="CO886" i="2" s="1"/>
  <c r="CO892" i="2" a="1"/>
  <c r="CO892" i="2" s="1"/>
  <c r="CO898" i="2" a="1"/>
  <c r="CO898" i="2" s="1"/>
  <c r="CO904" i="2" a="1"/>
  <c r="CO904" i="2" s="1"/>
  <c r="CO910" i="2" a="1"/>
  <c r="CO910" i="2" s="1"/>
  <c r="CO916" i="2" a="1"/>
  <c r="CO916" i="2" s="1"/>
  <c r="CO922" i="2" a="1"/>
  <c r="CO922" i="2" s="1"/>
  <c r="CO928" i="2" a="1"/>
  <c r="CO928" i="2" s="1"/>
  <c r="CO934" i="2" a="1"/>
  <c r="CO934" i="2" s="1"/>
  <c r="CO940" i="2" a="1"/>
  <c r="CO940" i="2" s="1"/>
  <c r="CO946" i="2" a="1"/>
  <c r="CO946" i="2" s="1"/>
  <c r="CO952" i="2" a="1"/>
  <c r="CO952" i="2" s="1"/>
  <c r="CO958" i="2" a="1"/>
  <c r="CO958" i="2" s="1"/>
  <c r="CO964" i="2" a="1"/>
  <c r="CO964" i="2" s="1"/>
  <c r="CO970" i="2" a="1"/>
  <c r="CO970" i="2" s="1"/>
  <c r="CO976" i="2" a="1"/>
  <c r="CO976" i="2" s="1"/>
  <c r="CO982" i="2" a="1"/>
  <c r="CO982" i="2" s="1"/>
  <c r="CO988" i="2" a="1"/>
  <c r="CO988" i="2" s="1"/>
  <c r="CO994" i="2" a="1"/>
  <c r="CO994" i="2" s="1"/>
  <c r="CO1000" i="2" a="1"/>
  <c r="CO1000" i="2" s="1"/>
  <c r="CO1006" i="2" a="1"/>
  <c r="CO1006" i="2" s="1"/>
  <c r="CO1012" i="2" a="1"/>
  <c r="CO1012" i="2" s="1"/>
  <c r="CO1018" i="2" a="1"/>
  <c r="CO1018" i="2" s="1"/>
  <c r="CO1024" i="2" a="1"/>
  <c r="CO1024" i="2" s="1"/>
  <c r="CO1030" i="2" a="1"/>
  <c r="CO1030" i="2" s="1"/>
  <c r="CO1036" i="2" a="1"/>
  <c r="CO1036" i="2" s="1"/>
  <c r="CO1042" i="2" a="1"/>
  <c r="CO1042" i="2" s="1"/>
  <c r="CO1048" i="2" a="1"/>
  <c r="CO1048" i="2" s="1"/>
  <c r="CO1054" i="2" a="1"/>
  <c r="CO1054" i="2" s="1"/>
  <c r="CO1060" i="2" a="1"/>
  <c r="CO1060" i="2" s="1"/>
  <c r="CO1066" i="2" a="1"/>
  <c r="CO1066" i="2" s="1"/>
  <c r="CO1072" i="2" a="1"/>
  <c r="CO1072" i="2" s="1"/>
  <c r="CO1078" i="2" a="1"/>
  <c r="CO1078" i="2" s="1"/>
  <c r="CO1084" i="2" a="1"/>
  <c r="CO1084" i="2" s="1"/>
  <c r="CO1090" i="2" a="1"/>
  <c r="CO1090" i="2" s="1"/>
  <c r="CO1096" i="2" a="1"/>
  <c r="CO1096" i="2" s="1"/>
  <c r="CO1102" i="2" a="1"/>
  <c r="CO1102" i="2" s="1"/>
  <c r="CO1108" i="2" a="1"/>
  <c r="CO1108" i="2" s="1"/>
  <c r="CO1114" i="2" a="1"/>
  <c r="CO1114" i="2" s="1"/>
  <c r="CO1120" i="2" a="1"/>
  <c r="CO1120" i="2" s="1"/>
  <c r="CO1126" i="2" a="1"/>
  <c r="CO1126" i="2" s="1"/>
  <c r="CO1132" i="2" a="1"/>
  <c r="CO1132" i="2" s="1"/>
  <c r="CO1138" i="2" a="1"/>
  <c r="CO1138" i="2" s="1"/>
  <c r="CO1144" i="2" a="1"/>
  <c r="CO1144" i="2" s="1"/>
  <c r="CO1150" i="2" a="1"/>
  <c r="CO1150" i="2" s="1"/>
  <c r="CO1156" i="2" a="1"/>
  <c r="CO1156" i="2" s="1"/>
  <c r="CO1162" i="2" a="1"/>
  <c r="CO1162" i="2" s="1"/>
  <c r="CO1168" i="2" a="1"/>
  <c r="CO1168" i="2" s="1"/>
  <c r="CO1174" i="2" a="1"/>
  <c r="CO1174" i="2" s="1"/>
  <c r="CO1180" i="2" a="1"/>
  <c r="CO1180" i="2" s="1"/>
  <c r="CO1186" i="2" a="1"/>
  <c r="CO1186" i="2" s="1"/>
  <c r="CO1192" i="2" a="1"/>
  <c r="CO1192" i="2" s="1"/>
  <c r="CO1198" i="2" a="1"/>
  <c r="CO1198" i="2" s="1"/>
  <c r="CO1204" i="2" a="1"/>
  <c r="CO1204" i="2" s="1"/>
  <c r="CO1210" i="2" a="1"/>
  <c r="CO1210" i="2" s="1"/>
  <c r="CO1216" i="2" a="1"/>
  <c r="CO1216" i="2" s="1"/>
  <c r="CO1222" i="2" a="1"/>
  <c r="CO1222" i="2" s="1"/>
  <c r="CO1228" i="2" a="1"/>
  <c r="CO1228" i="2" s="1"/>
  <c r="CO1234" i="2" a="1"/>
  <c r="CO1234" i="2" s="1"/>
  <c r="CO1240" i="2" a="1"/>
  <c r="CO1240" i="2" s="1"/>
  <c r="CO1246" i="2" a="1"/>
  <c r="CO1246" i="2" s="1"/>
  <c r="CO1252" i="2" a="1"/>
  <c r="CO1252" i="2" s="1"/>
  <c r="CO1258" i="2" a="1"/>
  <c r="CO1258" i="2" s="1"/>
  <c r="CO1264" i="2" a="1"/>
  <c r="CO1264" i="2" s="1"/>
  <c r="CO1270" i="2" a="1"/>
  <c r="CO1270" i="2" s="1"/>
  <c r="CO1276" i="2" a="1"/>
  <c r="CO1276" i="2" s="1"/>
  <c r="CO1282" i="2" a="1"/>
  <c r="CO1282" i="2" s="1"/>
  <c r="CO1288" i="2" a="1"/>
  <c r="CO1288" i="2" s="1"/>
  <c r="CO1294" i="2" a="1"/>
  <c r="CO1294" i="2" s="1"/>
  <c r="CO1300" i="2" a="1"/>
  <c r="CO1300" i="2" s="1"/>
  <c r="CO1306" i="2" a="1"/>
  <c r="CO1306" i="2" s="1"/>
  <c r="CO1312" i="2" a="1"/>
  <c r="CO1312" i="2" s="1"/>
  <c r="CO1318" i="2" a="1"/>
  <c r="CO1318" i="2" s="1"/>
  <c r="CO1324" i="2" a="1"/>
  <c r="CO1324" i="2" s="1"/>
  <c r="CO1330" i="2" a="1"/>
  <c r="CO1330" i="2" s="1"/>
  <c r="CO1336" i="2" a="1"/>
  <c r="CO1336" i="2" s="1"/>
  <c r="CO1342" i="2" a="1"/>
  <c r="CO1342" i="2" s="1"/>
  <c r="CO1348" i="2" a="1"/>
  <c r="CO1348" i="2" s="1"/>
  <c r="CO1354" i="2" a="1"/>
  <c r="CO1354" i="2" s="1"/>
  <c r="CO1360" i="2" a="1"/>
  <c r="CO1360" i="2" s="1"/>
  <c r="CO1366" i="2" a="1"/>
  <c r="CO1366" i="2" s="1"/>
  <c r="CO1372" i="2" a="1"/>
  <c r="CO1372" i="2" s="1"/>
  <c r="CO1378" i="2" a="1"/>
  <c r="CO1378" i="2" s="1"/>
  <c r="CO1384" i="2" a="1"/>
  <c r="CO1384" i="2" s="1"/>
  <c r="CO1390" i="2" a="1"/>
  <c r="CO1390" i="2" s="1"/>
  <c r="CO1396" i="2" a="1"/>
  <c r="CO1396" i="2" s="1"/>
  <c r="CO1402" i="2" a="1"/>
  <c r="CO1402" i="2" s="1"/>
  <c r="CO1408" i="2" a="1"/>
  <c r="CO1408" i="2" s="1"/>
  <c r="CO1414" i="2" a="1"/>
  <c r="CO1414" i="2" s="1"/>
  <c r="CO1420" i="2" a="1"/>
  <c r="CO1420" i="2" s="1"/>
  <c r="CO1426" i="2" a="1"/>
  <c r="CO1426" i="2" s="1"/>
  <c r="CO1432" i="2" a="1"/>
  <c r="CO1432" i="2" s="1"/>
  <c r="CO1438" i="2" a="1"/>
  <c r="CO1438" i="2" s="1"/>
  <c r="CO1444" i="2" a="1"/>
  <c r="CO1444" i="2" s="1"/>
  <c r="CO1450" i="2" a="1"/>
  <c r="CO1450" i="2" s="1"/>
  <c r="CO1456" i="2" a="1"/>
  <c r="CO1456" i="2" s="1"/>
  <c r="CO1462" i="2" a="1"/>
  <c r="CO1462" i="2" s="1"/>
  <c r="CO1468" i="2" a="1"/>
  <c r="CO1468" i="2" s="1"/>
  <c r="CO1474" i="2" a="1"/>
  <c r="CO1474" i="2" s="1"/>
  <c r="CO1480" i="2" a="1"/>
  <c r="CO1480" i="2" s="1"/>
  <c r="CO1486" i="2" a="1"/>
  <c r="CO1486" i="2" s="1"/>
  <c r="CO1492" i="2" a="1"/>
  <c r="CO1492" i="2" s="1"/>
  <c r="CO1498" i="2" a="1"/>
  <c r="CO1498" i="2" s="1"/>
  <c r="CO1504" i="2" a="1"/>
  <c r="CO1504" i="2" s="1"/>
  <c r="CO1510" i="2" a="1"/>
  <c r="CO1510" i="2" s="1"/>
  <c r="CO1516" i="2" a="1"/>
  <c r="CO1516" i="2" s="1"/>
  <c r="CO1522" i="2" a="1"/>
  <c r="CO1522" i="2" s="1"/>
  <c r="CO1528" i="2" a="1"/>
  <c r="CO1528" i="2" s="1"/>
  <c r="CO1534" i="2" a="1"/>
  <c r="CO1534" i="2" s="1"/>
  <c r="CO1540" i="2" a="1"/>
  <c r="CO1540" i="2" s="1"/>
  <c r="CO1546" i="2" a="1"/>
  <c r="CO1546" i="2" s="1"/>
  <c r="CO1552" i="2" a="1"/>
  <c r="CO1552" i="2" s="1"/>
  <c r="CO1558" i="2" a="1"/>
  <c r="CO1558" i="2" s="1"/>
  <c r="CO1564" i="2" a="1"/>
  <c r="CO1564" i="2" s="1"/>
  <c r="CO1570" i="2" a="1"/>
  <c r="CO1570" i="2" s="1"/>
  <c r="CO1576" i="2" a="1"/>
  <c r="CO1576" i="2" s="1"/>
  <c r="CO1582" i="2" a="1"/>
  <c r="CO1582" i="2" s="1"/>
  <c r="CO1588" i="2" a="1"/>
  <c r="CO1588" i="2" s="1"/>
  <c r="CO1594" i="2" a="1"/>
  <c r="CO1594" i="2" s="1"/>
  <c r="CO1600" i="2" a="1"/>
  <c r="CO1600" i="2" s="1"/>
  <c r="CO1606" i="2" a="1"/>
  <c r="CO1606" i="2" s="1"/>
  <c r="CO1612" i="2" a="1"/>
  <c r="CO1612" i="2" s="1"/>
  <c r="CO1618" i="2" a="1"/>
  <c r="CO1618" i="2" s="1"/>
  <c r="CO1624" i="2" a="1"/>
  <c r="CO1624" i="2" s="1"/>
  <c r="CO1630" i="2" a="1"/>
  <c r="CO1630" i="2" s="1"/>
  <c r="CO1636" i="2" a="1"/>
  <c r="CO1636" i="2" s="1"/>
  <c r="CO1642" i="2" a="1"/>
  <c r="CO1642" i="2" s="1"/>
  <c r="CO1648" i="2" a="1"/>
  <c r="CO1648" i="2" s="1"/>
  <c r="CO1654" i="2" a="1"/>
  <c r="CO1654" i="2" s="1"/>
  <c r="CO1660" i="2" a="1"/>
  <c r="CO1660" i="2" s="1"/>
  <c r="CO1666" i="2" a="1"/>
  <c r="CO1666" i="2" s="1"/>
  <c r="CO1672" i="2" a="1"/>
  <c r="CO1672" i="2" s="1"/>
  <c r="CO1678" i="2" a="1"/>
  <c r="CO1678" i="2" s="1"/>
  <c r="CO1684" i="2" a="1"/>
  <c r="CO1684" i="2" s="1"/>
  <c r="CO1690" i="2" a="1"/>
  <c r="CO1690" i="2" s="1"/>
  <c r="CO1696" i="2" a="1"/>
  <c r="CO1696" i="2" s="1"/>
  <c r="CO1702" i="2" a="1"/>
  <c r="CO1702" i="2" s="1"/>
  <c r="CO1708" i="2" a="1"/>
  <c r="CO1708" i="2" s="1"/>
  <c r="CO1714" i="2" a="1"/>
  <c r="CO1714" i="2" s="1"/>
  <c r="CO1720" i="2" a="1"/>
  <c r="CO1720" i="2" s="1"/>
  <c r="CO1726" i="2" a="1"/>
  <c r="CO1726" i="2" s="1"/>
  <c r="CO1732" i="2" a="1"/>
  <c r="CO1732" i="2" s="1"/>
  <c r="CO1738" i="2" a="1"/>
  <c r="CO1738" i="2" s="1"/>
  <c r="CO1744" i="2" a="1"/>
  <c r="CO1744" i="2" s="1"/>
  <c r="CO1750" i="2" a="1"/>
  <c r="CO1750" i="2" s="1"/>
  <c r="CO1756" i="2" a="1"/>
  <c r="CO1756" i="2" s="1"/>
  <c r="CO1762" i="2" a="1"/>
  <c r="CO1762" i="2" s="1"/>
  <c r="CO1768" i="2" a="1"/>
  <c r="CO1768" i="2" s="1"/>
  <c r="CO1774" i="2" a="1"/>
  <c r="CO1774" i="2" s="1"/>
  <c r="CO1780" i="2" a="1"/>
  <c r="CO1780" i="2" s="1"/>
  <c r="CO1786" i="2" a="1"/>
  <c r="CO1786" i="2" s="1"/>
  <c r="CO1792" i="2" a="1"/>
  <c r="CO1792" i="2" s="1"/>
  <c r="CO1798" i="2" a="1"/>
  <c r="CO1798" i="2" s="1"/>
  <c r="CO1804" i="2" a="1"/>
  <c r="CO1804" i="2" s="1"/>
  <c r="CO1810" i="2" a="1"/>
  <c r="CO1810" i="2" s="1"/>
  <c r="CO1816" i="2" a="1"/>
  <c r="CO1816" i="2" s="1"/>
  <c r="CO1822" i="2" a="1"/>
  <c r="CO1822" i="2" s="1"/>
  <c r="CO1828" i="2" a="1"/>
  <c r="CO1828" i="2" s="1"/>
  <c r="CO1834" i="2" a="1"/>
  <c r="CO1834" i="2" s="1"/>
  <c r="CO1840" i="2" a="1"/>
  <c r="CO1840" i="2" s="1"/>
  <c r="CO1846" i="2" a="1"/>
  <c r="CO1846" i="2" s="1"/>
  <c r="CO1852" i="2" a="1"/>
  <c r="CO1852" i="2" s="1"/>
  <c r="CO1858" i="2" a="1"/>
  <c r="CO1858" i="2" s="1"/>
  <c r="CO1864" i="2" a="1"/>
  <c r="CO1864" i="2" s="1"/>
  <c r="CO1870" i="2" a="1"/>
  <c r="CO1870" i="2" s="1"/>
  <c r="CO1876" i="2" a="1"/>
  <c r="CO1876" i="2" s="1"/>
  <c r="CO1882" i="2" a="1"/>
  <c r="CO1882" i="2" s="1"/>
  <c r="CO1888" i="2" a="1"/>
  <c r="CO1888" i="2" s="1"/>
  <c r="CO1894" i="2" a="1"/>
  <c r="CO1894" i="2" s="1"/>
  <c r="CO1900" i="2" a="1"/>
  <c r="CO1900" i="2" s="1"/>
  <c r="CO1906" i="2" a="1"/>
  <c r="CO1906" i="2" s="1"/>
  <c r="CO1912" i="2" a="1"/>
  <c r="CO1912" i="2" s="1"/>
  <c r="CO1918" i="2" a="1"/>
  <c r="CO1918" i="2" s="1"/>
  <c r="CO1924" i="2" a="1"/>
  <c r="CO1924" i="2" s="1"/>
  <c r="CO1930" i="2" a="1"/>
  <c r="CO1930" i="2" s="1"/>
  <c r="CO1936" i="2" a="1"/>
  <c r="CO1936" i="2" s="1"/>
  <c r="CO1942" i="2" a="1"/>
  <c r="CO1942" i="2" s="1"/>
  <c r="CO1948" i="2" a="1"/>
  <c r="CO1948" i="2" s="1"/>
  <c r="CO1954" i="2" a="1"/>
  <c r="CO1954" i="2" s="1"/>
  <c r="CO1960" i="2" a="1"/>
  <c r="CO1960" i="2" s="1"/>
  <c r="CO1966" i="2" a="1"/>
  <c r="CO1966" i="2" s="1"/>
  <c r="CO1972" i="2" a="1"/>
  <c r="CO1972" i="2" s="1"/>
  <c r="CO1978" i="2" a="1"/>
  <c r="CO1978" i="2" s="1"/>
  <c r="CO1984" i="2" a="1"/>
  <c r="CO1984" i="2" s="1"/>
  <c r="CO1990" i="2" a="1"/>
  <c r="CO1990" i="2" s="1"/>
  <c r="CO1996" i="2" a="1"/>
  <c r="CO1996" i="2" s="1"/>
  <c r="CO2002" i="2" a="1"/>
  <c r="CO2002" i="2" s="1"/>
  <c r="CO2008" i="2" a="1"/>
  <c r="CO2008" i="2" s="1"/>
  <c r="CO2014" i="2" a="1"/>
  <c r="CO2014" i="2" s="1"/>
  <c r="CO2020" i="2" a="1"/>
  <c r="CO2020" i="2" s="1"/>
  <c r="CO2026" i="2" a="1"/>
  <c r="CO2026" i="2" s="1"/>
  <c r="CO2032" i="2" a="1"/>
  <c r="CO2032" i="2" s="1"/>
  <c r="CO2038" i="2" a="1"/>
  <c r="CO2038" i="2" s="1"/>
  <c r="CO2044" i="2" a="1"/>
  <c r="CO2044" i="2" s="1"/>
  <c r="CO2050" i="2" a="1"/>
  <c r="CO2050" i="2" s="1"/>
  <c r="CO2056" i="2" a="1"/>
  <c r="CO2056" i="2" s="1"/>
  <c r="CO2062" i="2" a="1"/>
  <c r="CO2062" i="2" s="1"/>
  <c r="CO2068" i="2" a="1"/>
  <c r="CO2068" i="2" s="1"/>
  <c r="CO2074" i="2" a="1"/>
  <c r="CO2074" i="2" s="1"/>
  <c r="CO2080" i="2" a="1"/>
  <c r="CO2080" i="2" s="1"/>
  <c r="CO2086" i="2" a="1"/>
  <c r="CO2086" i="2" s="1"/>
  <c r="CO2092" i="2" a="1"/>
  <c r="CO2092" i="2" s="1"/>
  <c r="CO2098" i="2" a="1"/>
  <c r="CO2098" i="2" s="1"/>
  <c r="CO2104" i="2" a="1"/>
  <c r="CO2104" i="2" s="1"/>
  <c r="CO2110" i="2" a="1"/>
  <c r="CO2110" i="2" s="1"/>
  <c r="CO2116" i="2" a="1"/>
  <c r="CO2116" i="2" s="1"/>
  <c r="CO2122" i="2" a="1"/>
  <c r="CO2122" i="2" s="1"/>
  <c r="CO2128" i="2" a="1"/>
  <c r="CO2128" i="2" s="1"/>
  <c r="CO2134" i="2" a="1"/>
  <c r="CO2134" i="2" s="1"/>
  <c r="CO2140" i="2" a="1"/>
  <c r="CO2140" i="2" s="1"/>
  <c r="CO2146" i="2" a="1"/>
  <c r="CO2146" i="2" s="1"/>
  <c r="CO2152" i="2" a="1"/>
  <c r="CO2152" i="2" s="1"/>
  <c r="CO2158" i="2" a="1"/>
  <c r="CO2158" i="2" s="1"/>
  <c r="CO2164" i="2" a="1"/>
  <c r="CO2164" i="2" s="1"/>
  <c r="CO2170" i="2" a="1"/>
  <c r="CO2170" i="2" s="1"/>
  <c r="CO2176" i="2" a="1"/>
  <c r="CO2176" i="2" s="1"/>
  <c r="CO2182" i="2" a="1"/>
  <c r="CO2182" i="2" s="1"/>
  <c r="CO2188" i="2" a="1"/>
  <c r="CO2188" i="2" s="1"/>
  <c r="CO2194" i="2" a="1"/>
  <c r="CO2194" i="2" s="1"/>
  <c r="CO2200" i="2" a="1"/>
  <c r="CO2200" i="2" s="1"/>
  <c r="CO2206" i="2" a="1"/>
  <c r="CO2206" i="2" s="1"/>
  <c r="CO2212" i="2" a="1"/>
  <c r="CO2212" i="2" s="1"/>
  <c r="CO2218" i="2" a="1"/>
  <c r="CO2218" i="2" s="1"/>
  <c r="CO2224" i="2" a="1"/>
  <c r="CO2224" i="2" s="1"/>
  <c r="CO2230" i="2" a="1"/>
  <c r="CO2230" i="2" s="1"/>
  <c r="CO2236" i="2" a="1"/>
  <c r="CO2236" i="2" s="1"/>
  <c r="CO2242" i="2" a="1"/>
  <c r="CO2242" i="2" s="1"/>
  <c r="CO2248" i="2" a="1"/>
  <c r="CO2248" i="2" s="1"/>
  <c r="CO2254" i="2" a="1"/>
  <c r="CO2254" i="2" s="1"/>
  <c r="CO2260" i="2" a="1"/>
  <c r="CO2260" i="2" s="1"/>
  <c r="CO2266" i="2" a="1"/>
  <c r="CO2266" i="2" s="1"/>
  <c r="CO2272" i="2" a="1"/>
  <c r="CO2272" i="2" s="1"/>
  <c r="CO2278" i="2" a="1"/>
  <c r="CO2278" i="2" s="1"/>
  <c r="CO2284" i="2" a="1"/>
  <c r="CO2284" i="2" s="1"/>
  <c r="CO2290" i="2" a="1"/>
  <c r="CO2290" i="2" s="1"/>
  <c r="CO2296" i="2" a="1"/>
  <c r="CO2296" i="2" s="1"/>
  <c r="CO2302" i="2" a="1"/>
  <c r="CO2302" i="2" s="1"/>
  <c r="CO2308" i="2" a="1"/>
  <c r="CO2308" i="2" s="1"/>
  <c r="CO2314" i="2" a="1"/>
  <c r="CO2314" i="2" s="1"/>
  <c r="CO2320" i="2" a="1"/>
  <c r="CO2320" i="2" s="1"/>
  <c r="CO2326" i="2" a="1"/>
  <c r="CO2326" i="2" s="1"/>
  <c r="CO2332" i="2" a="1"/>
  <c r="CO2332" i="2" s="1"/>
  <c r="CO2338" i="2" a="1"/>
  <c r="CO2338" i="2" s="1"/>
  <c r="CO2344" i="2" a="1"/>
  <c r="CO2344" i="2" s="1"/>
  <c r="CO2350" i="2" a="1"/>
  <c r="CO2350" i="2" s="1"/>
  <c r="CO2356" i="2" a="1"/>
  <c r="CO2356" i="2" s="1"/>
  <c r="CO2362" i="2" a="1"/>
  <c r="CO2362" i="2" s="1"/>
  <c r="CO2368" i="2" a="1"/>
  <c r="CO2368" i="2" s="1"/>
  <c r="CO2374" i="2" a="1"/>
  <c r="CO2374" i="2" s="1"/>
  <c r="CO2380" i="2" a="1"/>
  <c r="CO2380" i="2" s="1"/>
  <c r="CO2386" i="2" a="1"/>
  <c r="CO2386" i="2" s="1"/>
  <c r="CO2392" i="2" a="1"/>
  <c r="CO2392" i="2" s="1"/>
  <c r="CO2398" i="2" a="1"/>
  <c r="CO2398" i="2" s="1"/>
  <c r="CO2404" i="2" a="1"/>
  <c r="CO2404" i="2" s="1"/>
  <c r="CO2410" i="2" a="1"/>
  <c r="CO2410" i="2" s="1"/>
  <c r="CO2416" i="2" a="1"/>
  <c r="CO2416" i="2" s="1"/>
  <c r="CO2422" i="2" a="1"/>
  <c r="CO2422" i="2" s="1"/>
  <c r="CO2428" i="2" a="1"/>
  <c r="CO2428" i="2" s="1"/>
  <c r="CO2434" i="2" a="1"/>
  <c r="CO2434" i="2" s="1"/>
  <c r="CO2440" i="2" a="1"/>
  <c r="CO2440" i="2" s="1"/>
  <c r="CO2446" i="2" a="1"/>
  <c r="CO2446" i="2" s="1"/>
  <c r="CO2452" i="2" a="1"/>
  <c r="CO2452" i="2" s="1"/>
  <c r="CO2458" i="2" a="1"/>
  <c r="CO2458" i="2" s="1"/>
  <c r="CO2464" i="2" a="1"/>
  <c r="CO2464" i="2" s="1"/>
  <c r="CO2470" i="2" a="1"/>
  <c r="CO2470" i="2" s="1"/>
  <c r="CO2476" i="2" a="1"/>
  <c r="CO2476" i="2" s="1"/>
  <c r="CO2482" i="2" a="1"/>
  <c r="CO2482" i="2" s="1"/>
  <c r="CO2488" i="2" a="1"/>
  <c r="CO2488" i="2" s="1"/>
  <c r="CO2494" i="2" a="1"/>
  <c r="CO2494" i="2" s="1"/>
  <c r="CO2500" i="2" a="1"/>
  <c r="CO2500" i="2" s="1"/>
  <c r="CO2506" i="2" a="1"/>
  <c r="CO2506" i="2" s="1"/>
  <c r="CP112" i="2"/>
  <c r="CP118" i="2"/>
  <c r="CP124" i="2"/>
  <c r="CP130" i="2"/>
  <c r="CP136" i="2"/>
  <c r="CP142" i="2"/>
  <c r="CP148" i="2"/>
  <c r="CP154" i="2"/>
  <c r="CP160" i="2"/>
  <c r="CP166" i="2"/>
  <c r="CP172" i="2"/>
  <c r="CP178" i="2"/>
  <c r="CP184" i="2"/>
  <c r="CP190" i="2"/>
  <c r="CP196" i="2"/>
  <c r="CP202" i="2"/>
  <c r="CP208" i="2"/>
  <c r="CP214" i="2"/>
  <c r="CP220" i="2"/>
  <c r="CP226" i="2"/>
  <c r="CP232" i="2"/>
  <c r="CP238" i="2"/>
  <c r="CP244" i="2"/>
  <c r="CP250" i="2"/>
  <c r="CP256" i="2"/>
  <c r="CP262" i="2"/>
  <c r="CP268" i="2"/>
  <c r="CP274" i="2"/>
  <c r="CP280" i="2"/>
  <c r="CP286" i="2"/>
  <c r="CP292" i="2"/>
  <c r="CP298" i="2"/>
  <c r="CP304" i="2"/>
  <c r="CP310" i="2"/>
  <c r="CP316" i="2"/>
  <c r="CP322" i="2"/>
  <c r="CP328" i="2"/>
  <c r="CP334" i="2"/>
  <c r="CP340" i="2"/>
  <c r="CP346" i="2"/>
  <c r="CP352" i="2"/>
  <c r="CP358" i="2"/>
  <c r="CP364" i="2"/>
  <c r="CP370" i="2"/>
  <c r="CP376" i="2"/>
  <c r="CP382" i="2"/>
  <c r="CP388" i="2"/>
  <c r="CP394" i="2"/>
  <c r="CP400" i="2"/>
  <c r="CP406" i="2"/>
  <c r="CP412" i="2"/>
  <c r="CP418" i="2"/>
  <c r="CP424" i="2"/>
  <c r="CP430" i="2"/>
  <c r="CP436" i="2"/>
  <c r="CP442" i="2"/>
  <c r="CP448" i="2"/>
  <c r="CP454" i="2"/>
  <c r="CP460" i="2"/>
  <c r="CP466" i="2"/>
  <c r="CP472" i="2"/>
  <c r="CP478" i="2"/>
  <c r="CP484" i="2"/>
  <c r="CP490" i="2"/>
  <c r="CP496" i="2"/>
  <c r="CP502" i="2"/>
  <c r="CP508" i="2"/>
  <c r="CP514" i="2"/>
  <c r="CP520" i="2"/>
  <c r="CP526" i="2"/>
  <c r="CP532" i="2"/>
  <c r="CP538" i="2"/>
  <c r="CP545" i="2"/>
  <c r="EK2079" i="2"/>
  <c r="EO2079" i="2" s="1"/>
  <c r="EQ2079" i="2" s="1"/>
  <c r="EK672" i="2"/>
  <c r="EO672" i="2" s="1"/>
  <c r="EQ672" i="2" s="1"/>
  <c r="EK682" i="2"/>
  <c r="EO682" i="2" s="1"/>
  <c r="EQ682" i="2" s="1"/>
  <c r="EK690" i="2"/>
  <c r="EO690" i="2" s="1"/>
  <c r="EQ690" i="2" s="1"/>
  <c r="EK699" i="2"/>
  <c r="EO699" i="2" s="1"/>
  <c r="EQ699" i="2" s="1"/>
  <c r="EK707" i="2"/>
  <c r="EO707" i="2" s="1"/>
  <c r="EQ707" i="2" s="1"/>
  <c r="EK716" i="2"/>
  <c r="EO716" i="2" s="1"/>
  <c r="EQ716" i="2" s="1"/>
  <c r="EK725" i="2"/>
  <c r="EO725" i="2" s="1"/>
  <c r="EQ725" i="2" s="1"/>
  <c r="EK734" i="2"/>
  <c r="EO734" i="2" s="1"/>
  <c r="EQ734" i="2" s="1"/>
  <c r="EK742" i="2"/>
  <c r="EO742" i="2" s="1"/>
  <c r="EQ742" i="2" s="1"/>
  <c r="EK750" i="2"/>
  <c r="EO750" i="2" s="1"/>
  <c r="EQ750" i="2" s="1"/>
  <c r="EK759" i="2"/>
  <c r="EO759" i="2" s="1"/>
  <c r="EQ759" i="2" s="1"/>
  <c r="EK768" i="2"/>
  <c r="EO768" i="2" s="1"/>
  <c r="EQ768" i="2" s="1"/>
  <c r="EK777" i="2"/>
  <c r="EO777" i="2" s="1"/>
  <c r="EQ777" i="2" s="1"/>
  <c r="EK785" i="2"/>
  <c r="EO785" i="2" s="1"/>
  <c r="EQ785" i="2" s="1"/>
  <c r="EK794" i="2"/>
  <c r="EO794" i="2" s="1"/>
  <c r="EQ794" i="2" s="1"/>
  <c r="EK802" i="2"/>
  <c r="EO802" i="2" s="1"/>
  <c r="EQ802" i="2" s="1"/>
  <c r="EK812" i="2"/>
  <c r="EO812" i="2" s="1"/>
  <c r="EQ812" i="2" s="1"/>
  <c r="EK820" i="2"/>
  <c r="EO820" i="2" s="1"/>
  <c r="EQ820" i="2" s="1"/>
  <c r="EK828" i="2"/>
  <c r="EO828" i="2" s="1"/>
  <c r="EQ828" i="2" s="1"/>
  <c r="EK838" i="2"/>
  <c r="EO838" i="2" s="1"/>
  <c r="EQ838" i="2" s="1"/>
  <c r="EK851" i="2"/>
  <c r="EO851" i="2" s="1"/>
  <c r="EQ851" i="2" s="1"/>
  <c r="EK869" i="2"/>
  <c r="EO869" i="2" s="1"/>
  <c r="EQ869" i="2" s="1"/>
  <c r="EK884" i="2"/>
  <c r="EO884" i="2" s="1"/>
  <c r="EQ884" i="2" s="1"/>
  <c r="EK898" i="2"/>
  <c r="EO898" i="2" s="1"/>
  <c r="EQ898" i="2" s="1"/>
  <c r="EK923" i="2"/>
  <c r="EO923" i="2" s="1"/>
  <c r="EQ923" i="2" s="1"/>
  <c r="EK950" i="2"/>
  <c r="EO950" i="2" s="1"/>
  <c r="EQ950" i="2" s="1"/>
  <c r="EK988" i="2"/>
  <c r="EO988" i="2" s="1"/>
  <c r="EQ988" i="2" s="1"/>
  <c r="EK1014" i="2"/>
  <c r="EO1014" i="2" s="1"/>
  <c r="EQ1014" i="2" s="1"/>
  <c r="EK1047" i="2"/>
  <c r="EO1047" i="2" s="1"/>
  <c r="EQ1047" i="2" s="1"/>
  <c r="EK1083" i="2"/>
  <c r="EO1083" i="2" s="1"/>
  <c r="EQ1083" i="2" s="1"/>
  <c r="EK1130" i="2"/>
  <c r="EO1130" i="2" s="1"/>
  <c r="EQ1130" i="2" s="1"/>
  <c r="EK1180" i="2"/>
  <c r="EO1180" i="2" s="1"/>
  <c r="EQ1180" i="2" s="1"/>
  <c r="EK1244" i="2"/>
  <c r="EO1244" i="2" s="1"/>
  <c r="EQ1244" i="2" s="1"/>
  <c r="EK1316" i="2"/>
  <c r="EO1316" i="2" s="1"/>
  <c r="EQ1316" i="2" s="1"/>
  <c r="EK1381" i="2"/>
  <c r="EO1381" i="2" s="1"/>
  <c r="EQ1381" i="2" s="1"/>
  <c r="EK1481" i="2"/>
  <c r="EO1481" i="2" s="1"/>
  <c r="EQ1481" i="2" s="1"/>
  <c r="EK1592" i="2"/>
  <c r="EO1592" i="2" s="1"/>
  <c r="EQ1592" i="2" s="1"/>
  <c r="EK1688" i="2"/>
  <c r="EO1688" i="2" s="1"/>
  <c r="EQ1688" i="2" s="1"/>
  <c r="EK1802" i="2"/>
  <c r="EO1802" i="2" s="1"/>
  <c r="EQ1802" i="2" s="1"/>
  <c r="EK665" i="2"/>
  <c r="EO665" i="2" s="1"/>
  <c r="EQ665" i="2" s="1"/>
  <c r="EK675" i="2"/>
  <c r="EO675" i="2" s="1"/>
  <c r="EQ675" i="2" s="1"/>
  <c r="EK683" i="2"/>
  <c r="EO683" i="2" s="1"/>
  <c r="EQ683" i="2" s="1"/>
  <c r="EK692" i="2"/>
  <c r="EO692" i="2" s="1"/>
  <c r="EQ692" i="2" s="1"/>
  <c r="EK700" i="2"/>
  <c r="EO700" i="2" s="1"/>
  <c r="EQ700" i="2" s="1"/>
  <c r="EK708" i="2"/>
  <c r="EO708" i="2" s="1"/>
  <c r="EQ708" i="2" s="1"/>
  <c r="EK718" i="2"/>
  <c r="EO718" i="2" s="1"/>
  <c r="EQ718" i="2" s="1"/>
  <c r="EK726" i="2"/>
  <c r="EO726" i="2" s="1"/>
  <c r="EQ726" i="2" s="1"/>
  <c r="EK735" i="2"/>
  <c r="EO735" i="2" s="1"/>
  <c r="EQ735" i="2" s="1"/>
  <c r="EK743" i="2"/>
  <c r="EO743" i="2" s="1"/>
  <c r="EQ743" i="2" s="1"/>
  <c r="EK752" i="2"/>
  <c r="EO752" i="2" s="1"/>
  <c r="EQ752" i="2" s="1"/>
  <c r="EK761" i="2"/>
  <c r="EO761" i="2" s="1"/>
  <c r="EQ761" i="2" s="1"/>
  <c r="EK770" i="2"/>
  <c r="EO770" i="2" s="1"/>
  <c r="EQ770" i="2" s="1"/>
  <c r="EK778" i="2"/>
  <c r="EO778" i="2" s="1"/>
  <c r="EQ778" i="2" s="1"/>
  <c r="EK786" i="2"/>
  <c r="EO786" i="2" s="1"/>
  <c r="EQ786" i="2" s="1"/>
  <c r="EK795" i="2"/>
  <c r="EO795" i="2" s="1"/>
  <c r="EQ795" i="2" s="1"/>
  <c r="EK804" i="2"/>
  <c r="EO804" i="2" s="1"/>
  <c r="EQ804" i="2" s="1"/>
  <c r="EK813" i="2"/>
  <c r="EO813" i="2" s="1"/>
  <c r="EQ813" i="2" s="1"/>
  <c r="EK821" i="2"/>
  <c r="EO821" i="2" s="1"/>
  <c r="EQ821" i="2" s="1"/>
  <c r="EK830" i="2"/>
  <c r="EO830" i="2" s="1"/>
  <c r="EQ830" i="2" s="1"/>
  <c r="EK839" i="2"/>
  <c r="EO839" i="2" s="1"/>
  <c r="EQ839" i="2" s="1"/>
  <c r="EK855" i="2"/>
  <c r="EO855" i="2" s="1"/>
  <c r="EQ855" i="2" s="1"/>
  <c r="EK870" i="2"/>
  <c r="EO870" i="2" s="1"/>
  <c r="EQ870" i="2" s="1"/>
  <c r="EK885" i="2"/>
  <c r="EO885" i="2" s="1"/>
  <c r="EQ885" i="2" s="1"/>
  <c r="EK902" i="2"/>
  <c r="EO902" i="2" s="1"/>
  <c r="EQ902" i="2" s="1"/>
  <c r="EK924" i="2"/>
  <c r="EO924" i="2" s="1"/>
  <c r="EQ924" i="2" s="1"/>
  <c r="EK960" i="2"/>
  <c r="EO960" i="2" s="1"/>
  <c r="EQ960" i="2" s="1"/>
  <c r="EK989" i="2"/>
  <c r="EO989" i="2" s="1"/>
  <c r="EQ989" i="2" s="1"/>
  <c r="EK1020" i="2"/>
  <c r="EO1020" i="2" s="1"/>
  <c r="EQ1020" i="2" s="1"/>
  <c r="EK1053" i="2"/>
  <c r="EO1053" i="2" s="1"/>
  <c r="EQ1053" i="2" s="1"/>
  <c r="EK1089" i="2"/>
  <c r="EO1089" i="2" s="1"/>
  <c r="EQ1089" i="2" s="1"/>
  <c r="EK1146" i="2"/>
  <c r="EO1146" i="2" s="1"/>
  <c r="EQ1146" i="2" s="1"/>
  <c r="EK1187" i="2"/>
  <c r="EO1187" i="2" s="1"/>
  <c r="EQ1187" i="2" s="1"/>
  <c r="EK1256" i="2"/>
  <c r="EO1256" i="2" s="1"/>
  <c r="EQ1256" i="2" s="1"/>
  <c r="EK1318" i="2"/>
  <c r="EO1318" i="2" s="1"/>
  <c r="EQ1318" i="2" s="1"/>
  <c r="EK1396" i="2"/>
  <c r="EO1396" i="2" s="1"/>
  <c r="EQ1396" i="2" s="1"/>
  <c r="EK1494" i="2"/>
  <c r="EO1494" i="2" s="1"/>
  <c r="EQ1494" i="2" s="1"/>
  <c r="EK1595" i="2"/>
  <c r="EO1595" i="2" s="1"/>
  <c r="EQ1595" i="2" s="1"/>
  <c r="EK1704" i="2"/>
  <c r="EO1704" i="2" s="1"/>
  <c r="EQ1704" i="2" s="1"/>
  <c r="EK1847" i="2"/>
  <c r="EO1847" i="2" s="1"/>
  <c r="EQ1847" i="2" s="1"/>
  <c r="EK1520" i="2"/>
  <c r="EO1520" i="2" s="1"/>
  <c r="EQ1520" i="2" s="1"/>
  <c r="EK1606" i="2"/>
  <c r="EO1606" i="2" s="1"/>
  <c r="EQ1606" i="2" s="1"/>
  <c r="EK1712" i="2"/>
  <c r="EO1712" i="2" s="1"/>
  <c r="EQ1712" i="2" s="1"/>
  <c r="EK1907" i="2"/>
  <c r="EO1907" i="2" s="1"/>
  <c r="EQ1907" i="2" s="1"/>
  <c r="EK1537" i="2"/>
  <c r="EO1537" i="2" s="1"/>
  <c r="EQ1537" i="2" s="1"/>
  <c r="EK1632" i="2"/>
  <c r="EO1632" i="2" s="1"/>
  <c r="EQ1632" i="2" s="1"/>
  <c r="EK1722" i="2"/>
  <c r="EO1722" i="2" s="1"/>
  <c r="EQ1722" i="2" s="1"/>
  <c r="EK2175" i="2"/>
  <c r="EO2175" i="2" s="1"/>
  <c r="EQ2175" i="2" s="1"/>
  <c r="EK732" i="2"/>
  <c r="EO732" i="2" s="1"/>
  <c r="EQ732" i="2" s="1"/>
  <c r="EK741" i="2"/>
  <c r="EO741" i="2" s="1"/>
  <c r="EQ741" i="2" s="1"/>
  <c r="EK749" i="2"/>
  <c r="EO749" i="2" s="1"/>
  <c r="EQ749" i="2" s="1"/>
  <c r="EK758" i="2"/>
  <c r="EO758" i="2" s="1"/>
  <c r="EQ758" i="2" s="1"/>
  <c r="EK766" i="2"/>
  <c r="EO766" i="2" s="1"/>
  <c r="EQ766" i="2" s="1"/>
  <c r="EK776" i="2"/>
  <c r="EO776" i="2" s="1"/>
  <c r="EQ776" i="2" s="1"/>
  <c r="EK784" i="2"/>
  <c r="EO784" i="2" s="1"/>
  <c r="EQ784" i="2" s="1"/>
  <c r="EK792" i="2"/>
  <c r="EO792" i="2" s="1"/>
  <c r="EQ792" i="2" s="1"/>
  <c r="EK801" i="2"/>
  <c r="EO801" i="2" s="1"/>
  <c r="EQ801" i="2" s="1"/>
  <c r="EK809" i="2"/>
  <c r="EO809" i="2" s="1"/>
  <c r="EQ809" i="2" s="1"/>
  <c r="EK819" i="2"/>
  <c r="EO819" i="2" s="1"/>
  <c r="EQ819" i="2" s="1"/>
  <c r="EK827" i="2"/>
  <c r="EO827" i="2" s="1"/>
  <c r="EQ827" i="2" s="1"/>
  <c r="EK836" i="2"/>
  <c r="EO836" i="2" s="1"/>
  <c r="EQ836" i="2" s="1"/>
  <c r="EK849" i="2"/>
  <c r="EO849" i="2" s="1"/>
  <c r="EQ849" i="2" s="1"/>
  <c r="EK863" i="2"/>
  <c r="EO863" i="2" s="1"/>
  <c r="EQ863" i="2" s="1"/>
  <c r="EK881" i="2"/>
  <c r="EO881" i="2" s="1"/>
  <c r="EQ881" i="2" s="1"/>
  <c r="EK896" i="2"/>
  <c r="EO896" i="2" s="1"/>
  <c r="EQ896" i="2" s="1"/>
  <c r="EK917" i="2"/>
  <c r="EO917" i="2" s="1"/>
  <c r="EQ917" i="2" s="1"/>
  <c r="EK946" i="2"/>
  <c r="EO946" i="2" s="1"/>
  <c r="EQ946" i="2" s="1"/>
  <c r="EK977" i="2"/>
  <c r="EO977" i="2" s="1"/>
  <c r="EQ977" i="2" s="1"/>
  <c r="EK1011" i="2"/>
  <c r="EO1011" i="2" s="1"/>
  <c r="EQ1011" i="2" s="1"/>
  <c r="EK1042" i="2"/>
  <c r="EO1042" i="2" s="1"/>
  <c r="EQ1042" i="2" s="1"/>
  <c r="EK1082" i="2"/>
  <c r="EO1082" i="2" s="1"/>
  <c r="EQ1082" i="2" s="1"/>
  <c r="EK1121" i="2"/>
  <c r="EO1121" i="2" s="1"/>
  <c r="EQ1121" i="2" s="1"/>
  <c r="EK1169" i="2"/>
  <c r="EO1169" i="2" s="1"/>
  <c r="EQ1169" i="2" s="1"/>
  <c r="EK1232" i="2"/>
  <c r="EO1232" i="2" s="1"/>
  <c r="EQ1232" i="2" s="1"/>
  <c r="EK1302" i="2"/>
  <c r="EO1302" i="2" s="1"/>
  <c r="EQ1302" i="2" s="1"/>
  <c r="EK1369" i="2"/>
  <c r="EO1369" i="2" s="1"/>
  <c r="EQ1369" i="2" s="1"/>
  <c r="EK1463" i="2"/>
  <c r="EO1463" i="2" s="1"/>
  <c r="EQ1463" i="2" s="1"/>
  <c r="EK1548" i="2"/>
  <c r="EO1548" i="2" s="1"/>
  <c r="EQ1548" i="2" s="1"/>
  <c r="EK1661" i="2"/>
  <c r="EO1661" i="2" s="1"/>
  <c r="EQ1661" i="2" s="1"/>
  <c r="EK1789" i="2"/>
  <c r="EO1789" i="2" s="1"/>
  <c r="EQ1789" i="2" s="1"/>
  <c r="CO14" i="2" a="1"/>
  <c r="CO14" i="2" s="1"/>
  <c r="CO20" i="2" a="1"/>
  <c r="CO20" i="2" s="1"/>
  <c r="CO26" i="2" a="1"/>
  <c r="CO26" i="2" s="1"/>
  <c r="CO32" i="2" a="1"/>
  <c r="CO32" i="2" s="1"/>
  <c r="CO38" i="2" a="1"/>
  <c r="CO38" i="2" s="1"/>
  <c r="CO44" i="2" a="1"/>
  <c r="CO44" i="2" s="1"/>
  <c r="CO50" i="2" a="1"/>
  <c r="CO50" i="2" s="1"/>
  <c r="CO56" i="2" a="1"/>
  <c r="CO56" i="2" s="1"/>
  <c r="CO62" i="2" a="1"/>
  <c r="CO62" i="2" s="1"/>
  <c r="CO68" i="2" a="1"/>
  <c r="CO68" i="2" s="1"/>
  <c r="CO74" i="2" a="1"/>
  <c r="CO74" i="2" s="1"/>
  <c r="CO80" i="2" a="1"/>
  <c r="CO80" i="2" s="1"/>
  <c r="CO86" i="2" a="1"/>
  <c r="CO86" i="2" s="1"/>
  <c r="CO92" i="2" a="1"/>
  <c r="CO92" i="2" s="1"/>
  <c r="CO22" i="2" a="1"/>
  <c r="CO22" i="2" s="1"/>
  <c r="CO40" i="2" a="1"/>
  <c r="CO40" i="2" s="1"/>
  <c r="CO52" i="2" a="1"/>
  <c r="CO52" i="2" s="1"/>
  <c r="CO64" i="2" a="1"/>
  <c r="CO64" i="2" s="1"/>
  <c r="CO76" i="2" a="1"/>
  <c r="CO76" i="2" s="1"/>
  <c r="CO13" i="2" a="1"/>
  <c r="CO13" i="2" s="1"/>
  <c r="CO19" i="2" a="1"/>
  <c r="CO19" i="2" s="1"/>
  <c r="CO25" i="2" a="1"/>
  <c r="CO25" i="2" s="1"/>
  <c r="CO31" i="2" a="1"/>
  <c r="CO31" i="2" s="1"/>
  <c r="CO37" i="2" a="1"/>
  <c r="CO37" i="2" s="1"/>
  <c r="CO43" i="2" a="1"/>
  <c r="CO43" i="2" s="1"/>
  <c r="CO49" i="2" a="1"/>
  <c r="CO49" i="2" s="1"/>
  <c r="CO55" i="2" a="1"/>
  <c r="CO55" i="2" s="1"/>
  <c r="CO61" i="2" a="1"/>
  <c r="CO61" i="2" s="1"/>
  <c r="CO67" i="2" a="1"/>
  <c r="CO67" i="2" s="1"/>
  <c r="CO73" i="2" a="1"/>
  <c r="CO73" i="2" s="1"/>
  <c r="CO79" i="2" a="1"/>
  <c r="CO79" i="2" s="1"/>
  <c r="CO85" i="2" a="1"/>
  <c r="CO85" i="2" s="1"/>
  <c r="CO91" i="2" a="1"/>
  <c r="CO91" i="2" s="1"/>
  <c r="CO15" i="2" a="1"/>
  <c r="CO15" i="2" s="1"/>
  <c r="CO21" i="2" a="1"/>
  <c r="CO21" i="2" s="1"/>
  <c r="CO27" i="2" a="1"/>
  <c r="CO27" i="2" s="1"/>
  <c r="CO33" i="2" a="1"/>
  <c r="CO33" i="2" s="1"/>
  <c r="CO39" i="2" a="1"/>
  <c r="CO39" i="2" s="1"/>
  <c r="CO45" i="2" a="1"/>
  <c r="CO45" i="2" s="1"/>
  <c r="CO51" i="2" a="1"/>
  <c r="CO51" i="2" s="1"/>
  <c r="CO57" i="2" a="1"/>
  <c r="CO57" i="2" s="1"/>
  <c r="CO63" i="2" a="1"/>
  <c r="CO63" i="2" s="1"/>
  <c r="CO69" i="2" a="1"/>
  <c r="CO69" i="2" s="1"/>
  <c r="CO75" i="2" a="1"/>
  <c r="CO75" i="2" s="1"/>
  <c r="CO81" i="2" a="1"/>
  <c r="CO81" i="2" s="1"/>
  <c r="CO87" i="2" a="1"/>
  <c r="CO87" i="2" s="1"/>
  <c r="CN93" i="2" a="1"/>
  <c r="CN93" i="2" s="1"/>
  <c r="CN99" i="2" a="1"/>
  <c r="CN99" i="2" s="1"/>
  <c r="CN105" i="2" a="1"/>
  <c r="CN105" i="2" s="1"/>
  <c r="CO28" i="2" a="1"/>
  <c r="CO28" i="2" s="1"/>
  <c r="CO94" i="2" a="1"/>
  <c r="CO94" i="2" s="1"/>
  <c r="CO88" i="2" a="1"/>
  <c r="CO88" i="2" s="1"/>
  <c r="CO16" i="2" a="1"/>
  <c r="CO16" i="2" s="1"/>
  <c r="CO34" i="2" a="1"/>
  <c r="CO34" i="2" s="1"/>
  <c r="CO46" i="2" a="1"/>
  <c r="CO46" i="2" s="1"/>
  <c r="CO58" i="2" a="1"/>
  <c r="CO58" i="2" s="1"/>
  <c r="CO70" i="2" a="1"/>
  <c r="CO70" i="2" s="1"/>
  <c r="CO82" i="2" a="1"/>
  <c r="CO82" i="2" s="1"/>
  <c r="CO12" i="2" a="1"/>
  <c r="CO12" i="2" s="1"/>
  <c r="CO18" i="2" a="1"/>
  <c r="CO18" i="2" s="1"/>
  <c r="CO24" i="2" a="1"/>
  <c r="CO24" i="2" s="1"/>
  <c r="CO30" i="2" a="1"/>
  <c r="CO30" i="2" s="1"/>
  <c r="CO36" i="2" a="1"/>
  <c r="CO36" i="2" s="1"/>
  <c r="CO42" i="2" a="1"/>
  <c r="CO42" i="2" s="1"/>
  <c r="CO48" i="2" a="1"/>
  <c r="CO48" i="2" s="1"/>
  <c r="CO54" i="2" a="1"/>
  <c r="CO54" i="2" s="1"/>
  <c r="CO60" i="2" a="1"/>
  <c r="CO60" i="2" s="1"/>
  <c r="CO66" i="2" a="1"/>
  <c r="CO66" i="2" s="1"/>
  <c r="CO72" i="2" a="1"/>
  <c r="CO72" i="2" s="1"/>
  <c r="CO78" i="2" a="1"/>
  <c r="CO78" i="2" s="1"/>
  <c r="CO84" i="2" a="1"/>
  <c r="CO84" i="2" s="1"/>
  <c r="CO90" i="2" a="1"/>
  <c r="CO90" i="2" s="1"/>
  <c r="CL96" i="2"/>
  <c r="CL102" i="2"/>
  <c r="CL108" i="2"/>
  <c r="EK2017" i="2"/>
  <c r="EO2017" i="2" s="1"/>
  <c r="EQ2017" i="2" s="1"/>
  <c r="EK2294" i="2"/>
  <c r="EO2294" i="2" s="1"/>
  <c r="EQ2294" i="2" s="1"/>
  <c r="EK1875" i="2"/>
  <c r="EO1875" i="2" s="1"/>
  <c r="EQ1875" i="2" s="1"/>
  <c r="CG37" i="2"/>
  <c r="CH55" i="2"/>
  <c r="CG73" i="2"/>
  <c r="CH91" i="2"/>
  <c r="CG61" i="2"/>
  <c r="CH73" i="2"/>
  <c r="CG43" i="2"/>
  <c r="CH61" i="2"/>
  <c r="CG97" i="2"/>
  <c r="CH13" i="2"/>
  <c r="CH25" i="2"/>
  <c r="CL25" i="2" s="1"/>
  <c r="CH43" i="2"/>
  <c r="CL43" i="2" s="1"/>
  <c r="CG79" i="2"/>
  <c r="CG31" i="2"/>
  <c r="CG49" i="2"/>
  <c r="CG67" i="2"/>
  <c r="CH79" i="2"/>
  <c r="CL79" i="2" s="1"/>
  <c r="CH31" i="2"/>
  <c r="CL31" i="2" s="1"/>
  <c r="CH49" i="2"/>
  <c r="CL49" i="2" s="1"/>
  <c r="CH67" i="2"/>
  <c r="CG85" i="2"/>
  <c r="CH103" i="2"/>
  <c r="CG19" i="2"/>
  <c r="CH19" i="2"/>
  <c r="CG25" i="2"/>
  <c r="CH37" i="2"/>
  <c r="CG55" i="2"/>
  <c r="CH85" i="2"/>
  <c r="CG13" i="2"/>
  <c r="EM11" i="2"/>
  <c r="ED11" i="2"/>
  <c r="DX11" i="2"/>
  <c r="DR11" i="2"/>
  <c r="DK11" i="2"/>
  <c r="DD11" i="2"/>
  <c r="EI11" i="2"/>
  <c r="EC11" i="2"/>
  <c r="DW11" i="2"/>
  <c r="DQ11" i="2"/>
  <c r="DJ11" i="2"/>
  <c r="EH11" i="2"/>
  <c r="EB11" i="2"/>
  <c r="DV11" i="2"/>
  <c r="DP11" i="2"/>
  <c r="DI11" i="2"/>
  <c r="EG11" i="2"/>
  <c r="EA11" i="2"/>
  <c r="DU11" i="2"/>
  <c r="DO11" i="2"/>
  <c r="DG11" i="2"/>
  <c r="EF11" i="2"/>
  <c r="DZ11" i="2"/>
  <c r="DT11" i="2"/>
  <c r="DN11" i="2"/>
  <c r="DF11" i="2"/>
  <c r="EE11" i="2"/>
  <c r="DY11" i="2"/>
  <c r="DS11" i="2"/>
  <c r="DM11" i="2"/>
  <c r="DE11" i="2"/>
  <c r="CM17" i="2"/>
  <c r="EM17" i="2"/>
  <c r="ED17" i="2"/>
  <c r="DX17" i="2"/>
  <c r="DR17" i="2"/>
  <c r="DL17" i="2"/>
  <c r="DF17" i="2"/>
  <c r="CS17" i="2"/>
  <c r="EI17" i="2"/>
  <c r="EC17" i="2"/>
  <c r="DW17" i="2"/>
  <c r="DQ17" i="2"/>
  <c r="DK17" i="2"/>
  <c r="DE17" i="2"/>
  <c r="CR17" i="2"/>
  <c r="CQ17" i="2"/>
  <c r="EH17" i="2"/>
  <c r="EB17" i="2"/>
  <c r="DV17" i="2"/>
  <c r="DP17" i="2"/>
  <c r="DJ17" i="2"/>
  <c r="DD17" i="2"/>
  <c r="EG17" i="2"/>
  <c r="EA17" i="2"/>
  <c r="DU17" i="2"/>
  <c r="DO17" i="2"/>
  <c r="DI17" i="2"/>
  <c r="DC17" i="2"/>
  <c r="EF17" i="2"/>
  <c r="DZ17" i="2"/>
  <c r="DT17" i="2"/>
  <c r="DN17" i="2"/>
  <c r="DH17" i="2"/>
  <c r="CP17" i="2"/>
  <c r="EE17" i="2"/>
  <c r="DY17" i="2"/>
  <c r="DS17" i="2"/>
  <c r="DM17" i="2"/>
  <c r="DG17" i="2"/>
  <c r="CT17" i="2"/>
  <c r="CM23" i="2"/>
  <c r="EM23" i="2"/>
  <c r="EG23" i="2"/>
  <c r="EA23" i="2"/>
  <c r="DU23" i="2"/>
  <c r="DO23" i="2"/>
  <c r="DI23" i="2"/>
  <c r="DC23" i="2"/>
  <c r="EF23" i="2"/>
  <c r="DZ23" i="2"/>
  <c r="DT23" i="2"/>
  <c r="DN23" i="2"/>
  <c r="DH23" i="2"/>
  <c r="EE23" i="2"/>
  <c r="DY23" i="2"/>
  <c r="DS23" i="2"/>
  <c r="DM23" i="2"/>
  <c r="DG23" i="2"/>
  <c r="ED23" i="2"/>
  <c r="DX23" i="2"/>
  <c r="DR23" i="2"/>
  <c r="DL23" i="2"/>
  <c r="DF23" i="2"/>
  <c r="EI23" i="2"/>
  <c r="EC23" i="2"/>
  <c r="DW23" i="2"/>
  <c r="DQ23" i="2"/>
  <c r="DK23" i="2"/>
  <c r="DE23" i="2"/>
  <c r="EH23" i="2"/>
  <c r="EB23" i="2"/>
  <c r="DV23" i="2"/>
  <c r="DP23" i="2"/>
  <c r="DJ23" i="2"/>
  <c r="DD23" i="2"/>
  <c r="CX23" i="2"/>
  <c r="CS23" i="2"/>
  <c r="CR23" i="2"/>
  <c r="CQ23" i="2"/>
  <c r="CP23" i="2"/>
  <c r="CT23" i="2"/>
  <c r="CM29" i="2"/>
  <c r="EM29" i="2"/>
  <c r="EG29" i="2"/>
  <c r="EA29" i="2"/>
  <c r="DU29" i="2"/>
  <c r="DO29" i="2"/>
  <c r="DI29" i="2"/>
  <c r="DC29" i="2"/>
  <c r="EF29" i="2"/>
  <c r="DZ29" i="2"/>
  <c r="DT29" i="2"/>
  <c r="DN29" i="2"/>
  <c r="DH29" i="2"/>
  <c r="DB29" i="2"/>
  <c r="EE29" i="2"/>
  <c r="DY29" i="2"/>
  <c r="DS29" i="2"/>
  <c r="DM29" i="2"/>
  <c r="DG29" i="2"/>
  <c r="ED29" i="2"/>
  <c r="DX29" i="2"/>
  <c r="DR29" i="2"/>
  <c r="DL29" i="2"/>
  <c r="DF29" i="2"/>
  <c r="EI29" i="2"/>
  <c r="EC29" i="2"/>
  <c r="DW29" i="2"/>
  <c r="DQ29" i="2"/>
  <c r="DK29" i="2"/>
  <c r="DE29" i="2"/>
  <c r="CY29" i="2"/>
  <c r="EH29" i="2"/>
  <c r="EB29" i="2"/>
  <c r="DV29" i="2"/>
  <c r="DP29" i="2"/>
  <c r="DJ29" i="2"/>
  <c r="DD29" i="2"/>
  <c r="CX29" i="2"/>
  <c r="CS29" i="2"/>
  <c r="CR29" i="2"/>
  <c r="CQ29" i="2"/>
  <c r="CV29" i="2"/>
  <c r="CP29" i="2"/>
  <c r="CT29" i="2"/>
  <c r="CM35" i="2"/>
  <c r="EM35" i="2"/>
  <c r="EG35" i="2"/>
  <c r="EA35" i="2"/>
  <c r="DU35" i="2"/>
  <c r="DO35" i="2"/>
  <c r="DI35" i="2"/>
  <c r="DC35" i="2"/>
  <c r="EF35" i="2"/>
  <c r="DZ35" i="2"/>
  <c r="DT35" i="2"/>
  <c r="DN35" i="2"/>
  <c r="DH35" i="2"/>
  <c r="EE35" i="2"/>
  <c r="DY35" i="2"/>
  <c r="DS35" i="2"/>
  <c r="DM35" i="2"/>
  <c r="DG35" i="2"/>
  <c r="ED35" i="2"/>
  <c r="DX35" i="2"/>
  <c r="DR35" i="2"/>
  <c r="DL35" i="2"/>
  <c r="DF35" i="2"/>
  <c r="CZ35" i="2"/>
  <c r="EI35" i="2"/>
  <c r="EC35" i="2"/>
  <c r="DW35" i="2"/>
  <c r="DQ35" i="2"/>
  <c r="DK35" i="2"/>
  <c r="DE35" i="2"/>
  <c r="EH35" i="2"/>
  <c r="EB35" i="2"/>
  <c r="DV35" i="2"/>
  <c r="DP35" i="2"/>
  <c r="DJ35" i="2"/>
  <c r="DD35" i="2"/>
  <c r="CS35" i="2"/>
  <c r="CR35" i="2"/>
  <c r="CQ35" i="2"/>
  <c r="CP35" i="2"/>
  <c r="CT35" i="2"/>
  <c r="CM41" i="2"/>
  <c r="EM41" i="2"/>
  <c r="EG41" i="2"/>
  <c r="EA41" i="2"/>
  <c r="DU41" i="2"/>
  <c r="DO41" i="2"/>
  <c r="DI41" i="2"/>
  <c r="DC41" i="2"/>
  <c r="CW41" i="2"/>
  <c r="EF41" i="2"/>
  <c r="DZ41" i="2"/>
  <c r="DT41" i="2"/>
  <c r="DN41" i="2"/>
  <c r="DH41" i="2"/>
  <c r="DB41" i="2"/>
  <c r="EE41" i="2"/>
  <c r="DY41" i="2"/>
  <c r="DS41" i="2"/>
  <c r="DM41" i="2"/>
  <c r="DG41" i="2"/>
  <c r="ED41" i="2"/>
  <c r="DX41" i="2"/>
  <c r="DR41" i="2"/>
  <c r="DL41" i="2"/>
  <c r="DF41" i="2"/>
  <c r="EI41" i="2"/>
  <c r="EC41" i="2"/>
  <c r="DW41" i="2"/>
  <c r="DQ41" i="2"/>
  <c r="DK41" i="2"/>
  <c r="DE41" i="2"/>
  <c r="EH41" i="2"/>
  <c r="EB41" i="2"/>
  <c r="DV41" i="2"/>
  <c r="DP41" i="2"/>
  <c r="DJ41" i="2"/>
  <c r="DD41" i="2"/>
  <c r="CS41" i="2"/>
  <c r="CR41" i="2"/>
  <c r="CQ41" i="2"/>
  <c r="CP41" i="2"/>
  <c r="CT41" i="2"/>
  <c r="CM47" i="2"/>
  <c r="EM47" i="2"/>
  <c r="ED47" i="2"/>
  <c r="DX47" i="2"/>
  <c r="DR47" i="2"/>
  <c r="DL47" i="2"/>
  <c r="DF47" i="2"/>
  <c r="EI47" i="2"/>
  <c r="EC47" i="2"/>
  <c r="DW47" i="2"/>
  <c r="DQ47" i="2"/>
  <c r="DK47" i="2"/>
  <c r="DE47" i="2"/>
  <c r="EH47" i="2"/>
  <c r="EB47" i="2"/>
  <c r="DV47" i="2"/>
  <c r="DP47" i="2"/>
  <c r="DJ47" i="2"/>
  <c r="DD47" i="2"/>
  <c r="EG47" i="2"/>
  <c r="EA47" i="2"/>
  <c r="DU47" i="2"/>
  <c r="DO47" i="2"/>
  <c r="DI47" i="2"/>
  <c r="DC47" i="2"/>
  <c r="EF47" i="2"/>
  <c r="DZ47" i="2"/>
  <c r="DT47" i="2"/>
  <c r="DN47" i="2"/>
  <c r="DH47" i="2"/>
  <c r="EE47" i="2"/>
  <c r="DY47" i="2"/>
  <c r="DS47" i="2"/>
  <c r="DM47" i="2"/>
  <c r="DG47" i="2"/>
  <c r="DA47" i="2"/>
  <c r="CS47" i="2"/>
  <c r="CR47" i="2"/>
  <c r="CQ47" i="2"/>
  <c r="CP47" i="2"/>
  <c r="CT47" i="2"/>
  <c r="CM53" i="2"/>
  <c r="EM53" i="2"/>
  <c r="ED53" i="2"/>
  <c r="DX53" i="2"/>
  <c r="DR53" i="2"/>
  <c r="DL53" i="2"/>
  <c r="DF53" i="2"/>
  <c r="EI53" i="2"/>
  <c r="EC53" i="2"/>
  <c r="DW53" i="2"/>
  <c r="DQ53" i="2"/>
  <c r="DK53" i="2"/>
  <c r="DE53" i="2"/>
  <c r="EH53" i="2"/>
  <c r="EB53" i="2"/>
  <c r="DV53" i="2"/>
  <c r="DP53" i="2"/>
  <c r="DJ53" i="2"/>
  <c r="DD53" i="2"/>
  <c r="CX53" i="2"/>
  <c r="EG53" i="2"/>
  <c r="EA53" i="2"/>
  <c r="DU53" i="2"/>
  <c r="DO53" i="2"/>
  <c r="DI53" i="2"/>
  <c r="DC53" i="2"/>
  <c r="CW53" i="2"/>
  <c r="EF53" i="2"/>
  <c r="DZ53" i="2"/>
  <c r="DT53" i="2"/>
  <c r="DN53" i="2"/>
  <c r="DH53" i="2"/>
  <c r="DB53" i="2"/>
  <c r="EE53" i="2"/>
  <c r="DY53" i="2"/>
  <c r="DS53" i="2"/>
  <c r="DM53" i="2"/>
  <c r="DG53" i="2"/>
  <c r="CS53" i="2"/>
  <c r="CR53" i="2"/>
  <c r="CQ53" i="2"/>
  <c r="CP53" i="2"/>
  <c r="CT53" i="2"/>
  <c r="CM59" i="2"/>
  <c r="EM59" i="2"/>
  <c r="ED59" i="2"/>
  <c r="DX59" i="2"/>
  <c r="DR59" i="2"/>
  <c r="DL59" i="2"/>
  <c r="DF59" i="2"/>
  <c r="CZ59" i="2"/>
  <c r="EI59" i="2"/>
  <c r="EC59" i="2"/>
  <c r="DW59" i="2"/>
  <c r="DQ59" i="2"/>
  <c r="DK59" i="2"/>
  <c r="DE59" i="2"/>
  <c r="EH59" i="2"/>
  <c r="EB59" i="2"/>
  <c r="DV59" i="2"/>
  <c r="DP59" i="2"/>
  <c r="DJ59" i="2"/>
  <c r="DD59" i="2"/>
  <c r="EG59" i="2"/>
  <c r="EA59" i="2"/>
  <c r="DU59" i="2"/>
  <c r="DO59" i="2"/>
  <c r="DI59" i="2"/>
  <c r="DC59" i="2"/>
  <c r="CW59" i="2"/>
  <c r="EF59" i="2"/>
  <c r="DZ59" i="2"/>
  <c r="DT59" i="2"/>
  <c r="DN59" i="2"/>
  <c r="DH59" i="2"/>
  <c r="EE59" i="2"/>
  <c r="DY59" i="2"/>
  <c r="DS59" i="2"/>
  <c r="DM59" i="2"/>
  <c r="DG59" i="2"/>
  <c r="CS59" i="2"/>
  <c r="CR59" i="2"/>
  <c r="CQ59" i="2"/>
  <c r="CP59" i="2"/>
  <c r="CT59" i="2"/>
  <c r="CM65" i="2"/>
  <c r="EM65" i="2"/>
  <c r="ED65" i="2"/>
  <c r="DX65" i="2"/>
  <c r="DR65" i="2"/>
  <c r="DL65" i="2"/>
  <c r="DF65" i="2"/>
  <c r="EI65" i="2"/>
  <c r="EC65" i="2"/>
  <c r="DW65" i="2"/>
  <c r="DQ65" i="2"/>
  <c r="DK65" i="2"/>
  <c r="DE65" i="2"/>
  <c r="EH65" i="2"/>
  <c r="EB65" i="2"/>
  <c r="DV65" i="2"/>
  <c r="DP65" i="2"/>
  <c r="DJ65" i="2"/>
  <c r="DD65" i="2"/>
  <c r="CX65" i="2"/>
  <c r="EG65" i="2"/>
  <c r="EA65" i="2"/>
  <c r="DU65" i="2"/>
  <c r="DO65" i="2"/>
  <c r="DI65" i="2"/>
  <c r="DC65" i="2"/>
  <c r="EF65" i="2"/>
  <c r="DZ65" i="2"/>
  <c r="DT65" i="2"/>
  <c r="DN65" i="2"/>
  <c r="DH65" i="2"/>
  <c r="EE65" i="2"/>
  <c r="DY65" i="2"/>
  <c r="DS65" i="2"/>
  <c r="DM65" i="2"/>
  <c r="DG65" i="2"/>
  <c r="CS65" i="2"/>
  <c r="CR65" i="2"/>
  <c r="CQ65" i="2"/>
  <c r="CP65" i="2"/>
  <c r="CT65" i="2"/>
  <c r="CM71" i="2"/>
  <c r="EM71" i="2"/>
  <c r="EG71" i="2"/>
  <c r="EA71" i="2"/>
  <c r="DU71" i="2"/>
  <c r="DO71" i="2"/>
  <c r="EF71" i="2"/>
  <c r="DZ71" i="2"/>
  <c r="DT71" i="2"/>
  <c r="EE71" i="2"/>
  <c r="DY71" i="2"/>
  <c r="DS71" i="2"/>
  <c r="ED71" i="2"/>
  <c r="DX71" i="2"/>
  <c r="DR71" i="2"/>
  <c r="EI71" i="2"/>
  <c r="EC71" i="2"/>
  <c r="EH71" i="2"/>
  <c r="EB71" i="2"/>
  <c r="DV71" i="2"/>
  <c r="DP71" i="2"/>
  <c r="DL71" i="2"/>
  <c r="DF71" i="2"/>
  <c r="CZ71" i="2"/>
  <c r="DK71" i="2"/>
  <c r="DE71" i="2"/>
  <c r="CY71" i="2"/>
  <c r="DW71" i="2"/>
  <c r="DJ71" i="2"/>
  <c r="DD71" i="2"/>
  <c r="DQ71" i="2"/>
  <c r="DI71" i="2"/>
  <c r="DC71" i="2"/>
  <c r="CW71" i="2"/>
  <c r="DN71" i="2"/>
  <c r="DH71" i="2"/>
  <c r="DM71" i="2"/>
  <c r="DG71" i="2"/>
  <c r="CS71" i="2"/>
  <c r="CR71" i="2"/>
  <c r="CQ71" i="2"/>
  <c r="CP71" i="2"/>
  <c r="CT71" i="2"/>
  <c r="CM77" i="2"/>
  <c r="EM77" i="2"/>
  <c r="EG77" i="2"/>
  <c r="EA77" i="2"/>
  <c r="DU77" i="2"/>
  <c r="DO77" i="2"/>
  <c r="DI77" i="2"/>
  <c r="DC77" i="2"/>
  <c r="CW77" i="2"/>
  <c r="EF77" i="2"/>
  <c r="DZ77" i="2"/>
  <c r="DT77" i="2"/>
  <c r="DN77" i="2"/>
  <c r="DH77" i="2"/>
  <c r="DB77" i="2"/>
  <c r="EE77" i="2"/>
  <c r="DY77" i="2"/>
  <c r="DS77" i="2"/>
  <c r="DM77" i="2"/>
  <c r="DG77" i="2"/>
  <c r="DA77" i="2"/>
  <c r="ED77" i="2"/>
  <c r="DX77" i="2"/>
  <c r="DR77" i="2"/>
  <c r="DL77" i="2"/>
  <c r="DF77" i="2"/>
  <c r="EI77" i="2"/>
  <c r="EC77" i="2"/>
  <c r="DW77" i="2"/>
  <c r="DQ77" i="2"/>
  <c r="DK77" i="2"/>
  <c r="DE77" i="2"/>
  <c r="CY77" i="2"/>
  <c r="EH77" i="2"/>
  <c r="EB77" i="2"/>
  <c r="DV77" i="2"/>
  <c r="DP77" i="2"/>
  <c r="DJ77" i="2"/>
  <c r="DD77" i="2"/>
  <c r="CS77" i="2"/>
  <c r="CR77" i="2"/>
  <c r="CQ77" i="2"/>
  <c r="CP77" i="2"/>
  <c r="CT77" i="2"/>
  <c r="CM83" i="2"/>
  <c r="EM83" i="2"/>
  <c r="EG83" i="2"/>
  <c r="EA83" i="2"/>
  <c r="DU83" i="2"/>
  <c r="DO83" i="2"/>
  <c r="DI83" i="2"/>
  <c r="DC83" i="2"/>
  <c r="CW83" i="2"/>
  <c r="EF83" i="2"/>
  <c r="DZ83" i="2"/>
  <c r="DT83" i="2"/>
  <c r="DN83" i="2"/>
  <c r="DH83" i="2"/>
  <c r="DB83" i="2"/>
  <c r="EE83" i="2"/>
  <c r="DY83" i="2"/>
  <c r="DS83" i="2"/>
  <c r="DM83" i="2"/>
  <c r="DG83" i="2"/>
  <c r="DA83" i="2"/>
  <c r="ED83" i="2"/>
  <c r="DX83" i="2"/>
  <c r="DR83" i="2"/>
  <c r="DL83" i="2"/>
  <c r="DF83" i="2"/>
  <c r="EI83" i="2"/>
  <c r="EC83" i="2"/>
  <c r="DW83" i="2"/>
  <c r="DQ83" i="2"/>
  <c r="DK83" i="2"/>
  <c r="DE83" i="2"/>
  <c r="EH83" i="2"/>
  <c r="EB83" i="2"/>
  <c r="DV83" i="2"/>
  <c r="DP83" i="2"/>
  <c r="DJ83" i="2"/>
  <c r="DD83" i="2"/>
  <c r="CX83" i="2"/>
  <c r="CS83" i="2"/>
  <c r="CR83" i="2"/>
  <c r="CQ83" i="2"/>
  <c r="CP83" i="2"/>
  <c r="CT83" i="2"/>
  <c r="CM89" i="2"/>
  <c r="EM89" i="2"/>
  <c r="EI89" i="2"/>
  <c r="EC89" i="2"/>
  <c r="DW89" i="2"/>
  <c r="DQ89" i="2"/>
  <c r="DK89" i="2"/>
  <c r="DE89" i="2"/>
  <c r="CY89" i="2"/>
  <c r="EH89" i="2"/>
  <c r="EB89" i="2"/>
  <c r="DV89" i="2"/>
  <c r="DP89" i="2"/>
  <c r="DJ89" i="2"/>
  <c r="DD89" i="2"/>
  <c r="EG89" i="2"/>
  <c r="EA89" i="2"/>
  <c r="DU89" i="2"/>
  <c r="DO89" i="2"/>
  <c r="DI89" i="2"/>
  <c r="DC89" i="2"/>
  <c r="EF89" i="2"/>
  <c r="DZ89" i="2"/>
  <c r="DT89" i="2"/>
  <c r="DN89" i="2"/>
  <c r="DH89" i="2"/>
  <c r="EE89" i="2"/>
  <c r="DY89" i="2"/>
  <c r="DS89" i="2"/>
  <c r="DM89" i="2"/>
  <c r="DG89" i="2"/>
  <c r="DA89" i="2"/>
  <c r="ED89" i="2"/>
  <c r="DX89" i="2"/>
  <c r="DR89" i="2"/>
  <c r="DL89" i="2"/>
  <c r="DF89" i="2"/>
  <c r="CS89" i="2"/>
  <c r="CR89" i="2"/>
  <c r="CQ89" i="2"/>
  <c r="CP89" i="2"/>
  <c r="CT89" i="2"/>
  <c r="CM95" i="2"/>
  <c r="EM95" i="2"/>
  <c r="EE95" i="2"/>
  <c r="DY95" i="2"/>
  <c r="DS95" i="2"/>
  <c r="DM95" i="2"/>
  <c r="DG95" i="2"/>
  <c r="ED95" i="2"/>
  <c r="DX95" i="2"/>
  <c r="DR95" i="2"/>
  <c r="DL95" i="2"/>
  <c r="EI95" i="2"/>
  <c r="EC95" i="2"/>
  <c r="DW95" i="2"/>
  <c r="EH95" i="2"/>
  <c r="EB95" i="2"/>
  <c r="DV95" i="2"/>
  <c r="DP95" i="2"/>
  <c r="DJ95" i="2"/>
  <c r="EF95" i="2"/>
  <c r="DZ95" i="2"/>
  <c r="DT95" i="2"/>
  <c r="DN95" i="2"/>
  <c r="DH95" i="2"/>
  <c r="DU95" i="2"/>
  <c r="DE95" i="2"/>
  <c r="DQ95" i="2"/>
  <c r="DD95" i="2"/>
  <c r="DO95" i="2"/>
  <c r="DC95" i="2"/>
  <c r="CW95" i="2"/>
  <c r="DK95" i="2"/>
  <c r="EG95" i="2"/>
  <c r="DI95" i="2"/>
  <c r="EA95" i="2"/>
  <c r="DF95" i="2"/>
  <c r="CS95" i="2"/>
  <c r="CR95" i="2"/>
  <c r="CQ95" i="2"/>
  <c r="CO95" i="2" a="1"/>
  <c r="CO95" i="2" s="1"/>
  <c r="CV95" i="2"/>
  <c r="CP95" i="2"/>
  <c r="CT95" i="2"/>
  <c r="CM101" i="2"/>
  <c r="EM101" i="2"/>
  <c r="EE101" i="2"/>
  <c r="DY101" i="2"/>
  <c r="DS101" i="2"/>
  <c r="DM101" i="2"/>
  <c r="DG101" i="2"/>
  <c r="ED101" i="2"/>
  <c r="DX101" i="2"/>
  <c r="DR101" i="2"/>
  <c r="DL101" i="2"/>
  <c r="DF101" i="2"/>
  <c r="EI101" i="2"/>
  <c r="EC101" i="2"/>
  <c r="DW101" i="2"/>
  <c r="DQ101" i="2"/>
  <c r="DK101" i="2"/>
  <c r="DE101" i="2"/>
  <c r="EH101" i="2"/>
  <c r="EB101" i="2"/>
  <c r="DV101" i="2"/>
  <c r="DP101" i="2"/>
  <c r="DJ101" i="2"/>
  <c r="DD101" i="2"/>
  <c r="CX101" i="2"/>
  <c r="EF101" i="2"/>
  <c r="DZ101" i="2"/>
  <c r="DT101" i="2"/>
  <c r="DN101" i="2"/>
  <c r="DH101" i="2"/>
  <c r="DC101" i="2"/>
  <c r="EG101" i="2"/>
  <c r="EA101" i="2"/>
  <c r="DU101" i="2"/>
  <c r="DO101" i="2"/>
  <c r="DI101" i="2"/>
  <c r="CS101" i="2"/>
  <c r="CR101" i="2"/>
  <c r="CQ101" i="2"/>
  <c r="CO101" i="2" a="1"/>
  <c r="CO101" i="2" s="1"/>
  <c r="CP101" i="2"/>
  <c r="CT101" i="2"/>
  <c r="EF107" i="2"/>
  <c r="DZ107" i="2"/>
  <c r="DT107" i="2"/>
  <c r="DN107" i="2"/>
  <c r="DH107" i="2"/>
  <c r="CM107" i="2"/>
  <c r="ED107" i="2"/>
  <c r="DX107" i="2"/>
  <c r="DR107" i="2"/>
  <c r="DL107" i="2"/>
  <c r="DF107" i="2"/>
  <c r="CZ107" i="2"/>
  <c r="EI107" i="2"/>
  <c r="EC107" i="2"/>
  <c r="DW107" i="2"/>
  <c r="DQ107" i="2"/>
  <c r="DK107" i="2"/>
  <c r="DE107" i="2"/>
  <c r="CY107" i="2"/>
  <c r="EM107" i="2"/>
  <c r="EH107" i="2"/>
  <c r="DV107" i="2"/>
  <c r="DJ107" i="2"/>
  <c r="CX107" i="2"/>
  <c r="EG107" i="2"/>
  <c r="DU107" i="2"/>
  <c r="DI107" i="2"/>
  <c r="EE107" i="2"/>
  <c r="DS107" i="2"/>
  <c r="DG107" i="2"/>
  <c r="EB107" i="2"/>
  <c r="DP107" i="2"/>
  <c r="DD107" i="2"/>
  <c r="DY107" i="2"/>
  <c r="DM107" i="2"/>
  <c r="EA107" i="2"/>
  <c r="DO107" i="2"/>
  <c r="DC107" i="2"/>
  <c r="CS107" i="2"/>
  <c r="CR107" i="2"/>
  <c r="CQ107" i="2"/>
  <c r="CO107" i="2" a="1"/>
  <c r="CO107" i="2" s="1"/>
  <c r="CV107" i="2"/>
  <c r="CP107" i="2"/>
  <c r="CT107" i="2"/>
  <c r="CL12" i="2"/>
  <c r="CL15" i="2"/>
  <c r="CL18" i="2"/>
  <c r="CL24" i="2"/>
  <c r="CL30" i="2"/>
  <c r="CL33" i="2"/>
  <c r="CL36" i="2"/>
  <c r="CL39" i="2"/>
  <c r="CL42" i="2"/>
  <c r="CL48" i="2"/>
  <c r="CL54" i="2"/>
  <c r="CL57" i="2"/>
  <c r="CL60" i="2"/>
  <c r="CL66" i="2"/>
  <c r="CL72" i="2"/>
  <c r="CL78" i="2"/>
  <c r="CL84" i="2"/>
  <c r="CL87" i="2"/>
  <c r="CL90" i="2"/>
  <c r="CL93" i="2"/>
  <c r="CM12" i="2"/>
  <c r="EM12" i="2"/>
  <c r="EG12" i="2"/>
  <c r="EA12" i="2"/>
  <c r="DU12" i="2"/>
  <c r="DO12" i="2"/>
  <c r="DI12" i="2"/>
  <c r="DC12" i="2"/>
  <c r="CQ12" i="2"/>
  <c r="EF12" i="2"/>
  <c r="DZ12" i="2"/>
  <c r="DT12" i="2"/>
  <c r="DN12" i="2"/>
  <c r="DH12" i="2"/>
  <c r="CT12" i="2"/>
  <c r="EE12" i="2"/>
  <c r="DY12" i="2"/>
  <c r="DS12" i="2"/>
  <c r="DM12" i="2"/>
  <c r="DG12" i="2"/>
  <c r="CS12" i="2"/>
  <c r="ED12" i="2"/>
  <c r="DX12" i="2"/>
  <c r="DR12" i="2"/>
  <c r="DL12" i="2"/>
  <c r="DF12" i="2"/>
  <c r="CR12" i="2"/>
  <c r="CP12" i="2"/>
  <c r="EI12" i="2"/>
  <c r="EC12" i="2"/>
  <c r="DW12" i="2"/>
  <c r="DQ12" i="2"/>
  <c r="DK12" i="2"/>
  <c r="DE12" i="2"/>
  <c r="EH12" i="2"/>
  <c r="EB12" i="2"/>
  <c r="DV12" i="2"/>
  <c r="DP12" i="2"/>
  <c r="DJ12" i="2"/>
  <c r="DD12" i="2"/>
  <c r="CM18" i="2"/>
  <c r="EM18" i="2"/>
  <c r="EG18" i="2"/>
  <c r="EH18" i="2"/>
  <c r="EA18" i="2"/>
  <c r="DU18" i="2"/>
  <c r="DO18" i="2"/>
  <c r="DI18" i="2"/>
  <c r="DC18" i="2"/>
  <c r="CQ18" i="2"/>
  <c r="EF18" i="2"/>
  <c r="DZ18" i="2"/>
  <c r="DT18" i="2"/>
  <c r="DN18" i="2"/>
  <c r="DH18" i="2"/>
  <c r="CT18" i="2"/>
  <c r="EE18" i="2"/>
  <c r="DY18" i="2"/>
  <c r="DS18" i="2"/>
  <c r="DM18" i="2"/>
  <c r="DG18" i="2"/>
  <c r="CV18" i="2"/>
  <c r="CS18" i="2"/>
  <c r="ED18" i="2"/>
  <c r="DX18" i="2"/>
  <c r="DR18" i="2"/>
  <c r="DL18" i="2"/>
  <c r="DF18" i="2"/>
  <c r="CR18" i="2"/>
  <c r="CP18" i="2"/>
  <c r="EC18" i="2"/>
  <c r="DW18" i="2"/>
  <c r="DQ18" i="2"/>
  <c r="DK18" i="2"/>
  <c r="DE18" i="2"/>
  <c r="EI18" i="2"/>
  <c r="EB18" i="2"/>
  <c r="DV18" i="2"/>
  <c r="DP18" i="2"/>
  <c r="DJ18" i="2"/>
  <c r="DD18" i="2"/>
  <c r="CM24" i="2"/>
  <c r="EM24" i="2"/>
  <c r="ED24" i="2"/>
  <c r="DX24" i="2"/>
  <c r="DR24" i="2"/>
  <c r="DL24" i="2"/>
  <c r="DF24" i="2"/>
  <c r="EI24" i="2"/>
  <c r="EC24" i="2"/>
  <c r="DW24" i="2"/>
  <c r="DQ24" i="2"/>
  <c r="DK24" i="2"/>
  <c r="DE24" i="2"/>
  <c r="EH24" i="2"/>
  <c r="EB24" i="2"/>
  <c r="DV24" i="2"/>
  <c r="DP24" i="2"/>
  <c r="DJ24" i="2"/>
  <c r="DD24" i="2"/>
  <c r="CX24" i="2"/>
  <c r="EG24" i="2"/>
  <c r="EA24" i="2"/>
  <c r="DU24" i="2"/>
  <c r="DO24" i="2"/>
  <c r="DI24" i="2"/>
  <c r="DC24" i="2"/>
  <c r="EF24" i="2"/>
  <c r="DZ24" i="2"/>
  <c r="DT24" i="2"/>
  <c r="DN24" i="2"/>
  <c r="DH24" i="2"/>
  <c r="EE24" i="2"/>
  <c r="DY24" i="2"/>
  <c r="DS24" i="2"/>
  <c r="DM24" i="2"/>
  <c r="DG24" i="2"/>
  <c r="CQ24" i="2"/>
  <c r="CT24" i="2"/>
  <c r="CS24" i="2"/>
  <c r="CR24" i="2"/>
  <c r="CP24" i="2"/>
  <c r="CM30" i="2"/>
  <c r="EM30" i="2"/>
  <c r="ED30" i="2"/>
  <c r="DX30" i="2"/>
  <c r="DR30" i="2"/>
  <c r="DL30" i="2"/>
  <c r="DF30" i="2"/>
  <c r="EI30" i="2"/>
  <c r="EC30" i="2"/>
  <c r="DW30" i="2"/>
  <c r="DQ30" i="2"/>
  <c r="DK30" i="2"/>
  <c r="DE30" i="2"/>
  <c r="EH30" i="2"/>
  <c r="EB30" i="2"/>
  <c r="DV30" i="2"/>
  <c r="DP30" i="2"/>
  <c r="DJ30" i="2"/>
  <c r="DD30" i="2"/>
  <c r="EG30" i="2"/>
  <c r="EA30" i="2"/>
  <c r="DU30" i="2"/>
  <c r="DO30" i="2"/>
  <c r="DI30" i="2"/>
  <c r="DC30" i="2"/>
  <c r="CW30" i="2"/>
  <c r="EF30" i="2"/>
  <c r="DZ30" i="2"/>
  <c r="DT30" i="2"/>
  <c r="DN30" i="2"/>
  <c r="DH30" i="2"/>
  <c r="EE30" i="2"/>
  <c r="DY30" i="2"/>
  <c r="DS30" i="2"/>
  <c r="DM30" i="2"/>
  <c r="DG30" i="2"/>
  <c r="CQ30" i="2"/>
  <c r="CT30" i="2"/>
  <c r="CS30" i="2"/>
  <c r="CR30" i="2"/>
  <c r="CP30" i="2"/>
  <c r="CM36" i="2"/>
  <c r="EM36" i="2"/>
  <c r="ED36" i="2"/>
  <c r="DX36" i="2"/>
  <c r="DR36" i="2"/>
  <c r="DL36" i="2"/>
  <c r="DF36" i="2"/>
  <c r="CZ36" i="2"/>
  <c r="EI36" i="2"/>
  <c r="EC36" i="2"/>
  <c r="DW36" i="2"/>
  <c r="DQ36" i="2"/>
  <c r="DK36" i="2"/>
  <c r="DE36" i="2"/>
  <c r="EH36" i="2"/>
  <c r="EB36" i="2"/>
  <c r="DV36" i="2"/>
  <c r="DP36" i="2"/>
  <c r="DJ36" i="2"/>
  <c r="DD36" i="2"/>
  <c r="EG36" i="2"/>
  <c r="EA36" i="2"/>
  <c r="DU36" i="2"/>
  <c r="DO36" i="2"/>
  <c r="DI36" i="2"/>
  <c r="DC36" i="2"/>
  <c r="EF36" i="2"/>
  <c r="DZ36" i="2"/>
  <c r="DT36" i="2"/>
  <c r="DN36" i="2"/>
  <c r="DH36" i="2"/>
  <c r="EE36" i="2"/>
  <c r="DY36" i="2"/>
  <c r="DS36" i="2"/>
  <c r="DM36" i="2"/>
  <c r="DG36" i="2"/>
  <c r="CQ36" i="2"/>
  <c r="CT36" i="2"/>
  <c r="CV36" i="2"/>
  <c r="CS36" i="2"/>
  <c r="CR36" i="2"/>
  <c r="CP36" i="2"/>
  <c r="CM42" i="2"/>
  <c r="EM42" i="2"/>
  <c r="ED42" i="2"/>
  <c r="DX42" i="2"/>
  <c r="DR42" i="2"/>
  <c r="DL42" i="2"/>
  <c r="DF42" i="2"/>
  <c r="CZ42" i="2"/>
  <c r="EI42" i="2"/>
  <c r="EC42" i="2"/>
  <c r="DW42" i="2"/>
  <c r="DQ42" i="2"/>
  <c r="DK42" i="2"/>
  <c r="DE42" i="2"/>
  <c r="EH42" i="2"/>
  <c r="EB42" i="2"/>
  <c r="DV42" i="2"/>
  <c r="DP42" i="2"/>
  <c r="DJ42" i="2"/>
  <c r="DD42" i="2"/>
  <c r="EG42" i="2"/>
  <c r="EA42" i="2"/>
  <c r="DU42" i="2"/>
  <c r="DO42" i="2"/>
  <c r="DI42" i="2"/>
  <c r="DC42" i="2"/>
  <c r="EF42" i="2"/>
  <c r="DZ42" i="2"/>
  <c r="DT42" i="2"/>
  <c r="DN42" i="2"/>
  <c r="DH42" i="2"/>
  <c r="EE42" i="2"/>
  <c r="DY42" i="2"/>
  <c r="DS42" i="2"/>
  <c r="DM42" i="2"/>
  <c r="DG42" i="2"/>
  <c r="CQ42" i="2"/>
  <c r="CT42" i="2"/>
  <c r="CS42" i="2"/>
  <c r="CR42" i="2"/>
  <c r="CP42" i="2"/>
  <c r="CM48" i="2"/>
  <c r="EM48" i="2"/>
  <c r="EG48" i="2"/>
  <c r="EA48" i="2"/>
  <c r="DU48" i="2"/>
  <c r="DO48" i="2"/>
  <c r="DI48" i="2"/>
  <c r="DC48" i="2"/>
  <c r="EF48" i="2"/>
  <c r="DZ48" i="2"/>
  <c r="DT48" i="2"/>
  <c r="DN48" i="2"/>
  <c r="DH48" i="2"/>
  <c r="EE48" i="2"/>
  <c r="DY48" i="2"/>
  <c r="DS48" i="2"/>
  <c r="DM48" i="2"/>
  <c r="DG48" i="2"/>
  <c r="ED48" i="2"/>
  <c r="DX48" i="2"/>
  <c r="DR48" i="2"/>
  <c r="DL48" i="2"/>
  <c r="DF48" i="2"/>
  <c r="EI48" i="2"/>
  <c r="EC48" i="2"/>
  <c r="DW48" i="2"/>
  <c r="DQ48" i="2"/>
  <c r="DK48" i="2"/>
  <c r="DE48" i="2"/>
  <c r="EH48" i="2"/>
  <c r="EB48" i="2"/>
  <c r="DV48" i="2"/>
  <c r="DP48" i="2"/>
  <c r="DJ48" i="2"/>
  <c r="DD48" i="2"/>
  <c r="CQ48" i="2"/>
  <c r="CT48" i="2"/>
  <c r="CS48" i="2"/>
  <c r="CR48" i="2"/>
  <c r="CP48" i="2"/>
  <c r="CM54" i="2"/>
  <c r="EM54" i="2"/>
  <c r="EG54" i="2"/>
  <c r="EA54" i="2"/>
  <c r="DU54" i="2"/>
  <c r="DO54" i="2"/>
  <c r="DI54" i="2"/>
  <c r="DC54" i="2"/>
  <c r="EF54" i="2"/>
  <c r="DZ54" i="2"/>
  <c r="DT54" i="2"/>
  <c r="DN54" i="2"/>
  <c r="DH54" i="2"/>
  <c r="EE54" i="2"/>
  <c r="DY54" i="2"/>
  <c r="DS54" i="2"/>
  <c r="DM54" i="2"/>
  <c r="DG54" i="2"/>
  <c r="ED54" i="2"/>
  <c r="DX54" i="2"/>
  <c r="DR54" i="2"/>
  <c r="DL54" i="2"/>
  <c r="DF54" i="2"/>
  <c r="EI54" i="2"/>
  <c r="EC54" i="2"/>
  <c r="DW54" i="2"/>
  <c r="DQ54" i="2"/>
  <c r="DK54" i="2"/>
  <c r="DE54" i="2"/>
  <c r="EH54" i="2"/>
  <c r="EB54" i="2"/>
  <c r="DV54" i="2"/>
  <c r="DP54" i="2"/>
  <c r="DJ54" i="2"/>
  <c r="DD54" i="2"/>
  <c r="CQ54" i="2"/>
  <c r="CT54" i="2"/>
  <c r="CS54" i="2"/>
  <c r="CR54" i="2"/>
  <c r="CP54" i="2"/>
  <c r="CM60" i="2"/>
  <c r="EM60" i="2"/>
  <c r="EG60" i="2"/>
  <c r="EA60" i="2"/>
  <c r="DU60" i="2"/>
  <c r="DO60" i="2"/>
  <c r="DI60" i="2"/>
  <c r="DC60" i="2"/>
  <c r="EF60" i="2"/>
  <c r="DZ60" i="2"/>
  <c r="DT60" i="2"/>
  <c r="DN60" i="2"/>
  <c r="DH60" i="2"/>
  <c r="EE60" i="2"/>
  <c r="DY60" i="2"/>
  <c r="DS60" i="2"/>
  <c r="DM60" i="2"/>
  <c r="DG60" i="2"/>
  <c r="ED60" i="2"/>
  <c r="DX60" i="2"/>
  <c r="DR60" i="2"/>
  <c r="DL60" i="2"/>
  <c r="DF60" i="2"/>
  <c r="EI60" i="2"/>
  <c r="EC60" i="2"/>
  <c r="DW60" i="2"/>
  <c r="DQ60" i="2"/>
  <c r="DK60" i="2"/>
  <c r="DE60" i="2"/>
  <c r="EH60" i="2"/>
  <c r="EB60" i="2"/>
  <c r="DV60" i="2"/>
  <c r="DP60" i="2"/>
  <c r="DJ60" i="2"/>
  <c r="DD60" i="2"/>
  <c r="CQ60" i="2"/>
  <c r="CT60" i="2"/>
  <c r="CS60" i="2"/>
  <c r="CR60" i="2"/>
  <c r="CP60" i="2"/>
  <c r="CM66" i="2"/>
  <c r="EM66" i="2"/>
  <c r="EG66" i="2"/>
  <c r="EA66" i="2"/>
  <c r="DU66" i="2"/>
  <c r="DO66" i="2"/>
  <c r="DI66" i="2"/>
  <c r="DC66" i="2"/>
  <c r="EF66" i="2"/>
  <c r="DZ66" i="2"/>
  <c r="DT66" i="2"/>
  <c r="DN66" i="2"/>
  <c r="DH66" i="2"/>
  <c r="EE66" i="2"/>
  <c r="DY66" i="2"/>
  <c r="DS66" i="2"/>
  <c r="DM66" i="2"/>
  <c r="DG66" i="2"/>
  <c r="DA66" i="2"/>
  <c r="ED66" i="2"/>
  <c r="DX66" i="2"/>
  <c r="DR66" i="2"/>
  <c r="DL66" i="2"/>
  <c r="DF66" i="2"/>
  <c r="EI66" i="2"/>
  <c r="EC66" i="2"/>
  <c r="DW66" i="2"/>
  <c r="DQ66" i="2"/>
  <c r="DK66" i="2"/>
  <c r="DE66" i="2"/>
  <c r="EH66" i="2"/>
  <c r="EB66" i="2"/>
  <c r="DV66" i="2"/>
  <c r="DP66" i="2"/>
  <c r="DJ66" i="2"/>
  <c r="DD66" i="2"/>
  <c r="CQ66" i="2"/>
  <c r="CT66" i="2"/>
  <c r="CS66" i="2"/>
  <c r="CR66" i="2"/>
  <c r="CP66" i="2"/>
  <c r="CM72" i="2"/>
  <c r="EM72" i="2"/>
  <c r="ED72" i="2"/>
  <c r="DX72" i="2"/>
  <c r="DR72" i="2"/>
  <c r="DL72" i="2"/>
  <c r="DF72" i="2"/>
  <c r="EI72" i="2"/>
  <c r="EC72" i="2"/>
  <c r="DW72" i="2"/>
  <c r="DQ72" i="2"/>
  <c r="DK72" i="2"/>
  <c r="DE72" i="2"/>
  <c r="CY72" i="2"/>
  <c r="EH72" i="2"/>
  <c r="EB72" i="2"/>
  <c r="DV72" i="2"/>
  <c r="DP72" i="2"/>
  <c r="DJ72" i="2"/>
  <c r="DD72" i="2"/>
  <c r="CX72" i="2"/>
  <c r="EG72" i="2"/>
  <c r="EA72" i="2"/>
  <c r="DU72" i="2"/>
  <c r="DO72" i="2"/>
  <c r="DI72" i="2"/>
  <c r="DC72" i="2"/>
  <c r="EF72" i="2"/>
  <c r="DZ72" i="2"/>
  <c r="DT72" i="2"/>
  <c r="DN72" i="2"/>
  <c r="DH72" i="2"/>
  <c r="DB72" i="2"/>
  <c r="EE72" i="2"/>
  <c r="DY72" i="2"/>
  <c r="DS72" i="2"/>
  <c r="DM72" i="2"/>
  <c r="DG72" i="2"/>
  <c r="CQ72" i="2"/>
  <c r="CT72" i="2"/>
  <c r="CV72" i="2"/>
  <c r="CS72" i="2"/>
  <c r="CR72" i="2"/>
  <c r="CP72" i="2"/>
  <c r="CM78" i="2"/>
  <c r="EM78" i="2"/>
  <c r="ED78" i="2"/>
  <c r="DX78" i="2"/>
  <c r="DR78" i="2"/>
  <c r="DL78" i="2"/>
  <c r="DF78" i="2"/>
  <c r="EI78" i="2"/>
  <c r="EC78" i="2"/>
  <c r="DW78" i="2"/>
  <c r="DQ78" i="2"/>
  <c r="DK78" i="2"/>
  <c r="DE78" i="2"/>
  <c r="EH78" i="2"/>
  <c r="EB78" i="2"/>
  <c r="DV78" i="2"/>
  <c r="DP78" i="2"/>
  <c r="DJ78" i="2"/>
  <c r="DD78" i="2"/>
  <c r="EG78" i="2"/>
  <c r="EA78" i="2"/>
  <c r="DU78" i="2"/>
  <c r="DO78" i="2"/>
  <c r="DI78" i="2"/>
  <c r="DC78" i="2"/>
  <c r="CW78" i="2"/>
  <c r="EF78" i="2"/>
  <c r="DZ78" i="2"/>
  <c r="DT78" i="2"/>
  <c r="DN78" i="2"/>
  <c r="DH78" i="2"/>
  <c r="DB78" i="2"/>
  <c r="EE78" i="2"/>
  <c r="DY78" i="2"/>
  <c r="DS78" i="2"/>
  <c r="DM78" i="2"/>
  <c r="DG78" i="2"/>
  <c r="CQ78" i="2"/>
  <c r="CT78" i="2"/>
  <c r="CS78" i="2"/>
  <c r="CR78" i="2"/>
  <c r="CP78" i="2"/>
  <c r="CM84" i="2"/>
  <c r="EM84" i="2"/>
  <c r="EF84" i="2"/>
  <c r="DZ84" i="2"/>
  <c r="DT84" i="2"/>
  <c r="DN84" i="2"/>
  <c r="EE84" i="2"/>
  <c r="DY84" i="2"/>
  <c r="DS84" i="2"/>
  <c r="ED84" i="2"/>
  <c r="DX84" i="2"/>
  <c r="DR84" i="2"/>
  <c r="EI84" i="2"/>
  <c r="EC84" i="2"/>
  <c r="DW84" i="2"/>
  <c r="DQ84" i="2"/>
  <c r="EH84" i="2"/>
  <c r="EB84" i="2"/>
  <c r="DV84" i="2"/>
  <c r="DP84" i="2"/>
  <c r="EG84" i="2"/>
  <c r="DL84" i="2"/>
  <c r="DF84" i="2"/>
  <c r="DK84" i="2"/>
  <c r="DE84" i="2"/>
  <c r="EA84" i="2"/>
  <c r="DJ84" i="2"/>
  <c r="DD84" i="2"/>
  <c r="DU84" i="2"/>
  <c r="DI84" i="2"/>
  <c r="DC84" i="2"/>
  <c r="DO84" i="2"/>
  <c r="DH84" i="2"/>
  <c r="DM84" i="2"/>
  <c r="DG84" i="2"/>
  <c r="DA84" i="2"/>
  <c r="CQ84" i="2"/>
  <c r="CT84" i="2"/>
  <c r="CV84" i="2"/>
  <c r="CS84" i="2"/>
  <c r="CR84" i="2"/>
  <c r="CP84" i="2"/>
  <c r="CM90" i="2"/>
  <c r="EM90" i="2"/>
  <c r="EF90" i="2"/>
  <c r="DZ90" i="2"/>
  <c r="DT90" i="2"/>
  <c r="DN90" i="2"/>
  <c r="DH90" i="2"/>
  <c r="EE90" i="2"/>
  <c r="DY90" i="2"/>
  <c r="DS90" i="2"/>
  <c r="DM90" i="2"/>
  <c r="DG90" i="2"/>
  <c r="ED90" i="2"/>
  <c r="DX90" i="2"/>
  <c r="DR90" i="2"/>
  <c r="DL90" i="2"/>
  <c r="DF90" i="2"/>
  <c r="EI90" i="2"/>
  <c r="EC90" i="2"/>
  <c r="DW90" i="2"/>
  <c r="DQ90" i="2"/>
  <c r="DK90" i="2"/>
  <c r="DE90" i="2"/>
  <c r="CY90" i="2"/>
  <c r="EH90" i="2"/>
  <c r="EB90" i="2"/>
  <c r="DV90" i="2"/>
  <c r="DP90" i="2"/>
  <c r="DJ90" i="2"/>
  <c r="DD90" i="2"/>
  <c r="EG90" i="2"/>
  <c r="EA90" i="2"/>
  <c r="DU90" i="2"/>
  <c r="DO90" i="2"/>
  <c r="DI90" i="2"/>
  <c r="DC90" i="2"/>
  <c r="CQ90" i="2"/>
  <c r="CT90" i="2"/>
  <c r="CV90" i="2"/>
  <c r="CS90" i="2"/>
  <c r="CR90" i="2"/>
  <c r="CP90" i="2"/>
  <c r="CM96" i="2"/>
  <c r="EM96" i="2"/>
  <c r="EH96" i="2"/>
  <c r="EB96" i="2"/>
  <c r="DV96" i="2"/>
  <c r="DP96" i="2"/>
  <c r="DJ96" i="2"/>
  <c r="DD96" i="2"/>
  <c r="EG96" i="2"/>
  <c r="EA96" i="2"/>
  <c r="DU96" i="2"/>
  <c r="DO96" i="2"/>
  <c r="DI96" i="2"/>
  <c r="DC96" i="2"/>
  <c r="EF96" i="2"/>
  <c r="DZ96" i="2"/>
  <c r="DT96" i="2"/>
  <c r="DN96" i="2"/>
  <c r="DH96" i="2"/>
  <c r="DB96" i="2"/>
  <c r="EE96" i="2"/>
  <c r="DY96" i="2"/>
  <c r="DS96" i="2"/>
  <c r="DM96" i="2"/>
  <c r="DG96" i="2"/>
  <c r="EI96" i="2"/>
  <c r="EC96" i="2"/>
  <c r="DW96" i="2"/>
  <c r="DQ96" i="2"/>
  <c r="DK96" i="2"/>
  <c r="DE96" i="2"/>
  <c r="CY96" i="2"/>
  <c r="DR96" i="2"/>
  <c r="DL96" i="2"/>
  <c r="DF96" i="2"/>
  <c r="ED96" i="2"/>
  <c r="DX96" i="2"/>
  <c r="CQ96" i="2"/>
  <c r="CO96" i="2" a="1"/>
  <c r="CO96" i="2" s="1"/>
  <c r="CT96" i="2"/>
  <c r="CS96" i="2"/>
  <c r="CR96" i="2"/>
  <c r="CP96" i="2"/>
  <c r="CM102" i="2"/>
  <c r="EM102" i="2"/>
  <c r="EH102" i="2"/>
  <c r="EB102" i="2"/>
  <c r="DV102" i="2"/>
  <c r="DP102" i="2"/>
  <c r="DJ102" i="2"/>
  <c r="DD102" i="2"/>
  <c r="EG102" i="2"/>
  <c r="EA102" i="2"/>
  <c r="DU102" i="2"/>
  <c r="DO102" i="2"/>
  <c r="DI102" i="2"/>
  <c r="DC102" i="2"/>
  <c r="CW102" i="2"/>
  <c r="EF102" i="2"/>
  <c r="DZ102" i="2"/>
  <c r="DT102" i="2"/>
  <c r="DN102" i="2"/>
  <c r="DH102" i="2"/>
  <c r="EE102" i="2"/>
  <c r="DY102" i="2"/>
  <c r="DS102" i="2"/>
  <c r="DM102" i="2"/>
  <c r="DG102" i="2"/>
  <c r="EI102" i="2"/>
  <c r="EC102" i="2"/>
  <c r="DW102" i="2"/>
  <c r="DQ102" i="2"/>
  <c r="DK102" i="2"/>
  <c r="DE102" i="2"/>
  <c r="ED102" i="2"/>
  <c r="DX102" i="2"/>
  <c r="DR102" i="2"/>
  <c r="DL102" i="2"/>
  <c r="DF102" i="2"/>
  <c r="CQ102" i="2"/>
  <c r="CO102" i="2" a="1"/>
  <c r="CO102" i="2" s="1"/>
  <c r="CT102" i="2"/>
  <c r="CS102" i="2"/>
  <c r="CR102" i="2"/>
  <c r="CP102" i="2"/>
  <c r="EI108" i="2"/>
  <c r="EC108" i="2"/>
  <c r="DW108" i="2"/>
  <c r="DQ108" i="2"/>
  <c r="DK108" i="2"/>
  <c r="DE108" i="2"/>
  <c r="CM108" i="2"/>
  <c r="EG108" i="2"/>
  <c r="EA108" i="2"/>
  <c r="DU108" i="2"/>
  <c r="DO108" i="2"/>
  <c r="DI108" i="2"/>
  <c r="DC108" i="2"/>
  <c r="CW108" i="2"/>
  <c r="EM108" i="2"/>
  <c r="EF108" i="2"/>
  <c r="DZ108" i="2"/>
  <c r="DT108" i="2"/>
  <c r="DN108" i="2"/>
  <c r="DH108" i="2"/>
  <c r="EE108" i="2"/>
  <c r="DS108" i="2"/>
  <c r="DG108" i="2"/>
  <c r="ED108" i="2"/>
  <c r="DR108" i="2"/>
  <c r="DF108" i="2"/>
  <c r="EB108" i="2"/>
  <c r="DP108" i="2"/>
  <c r="DD108" i="2"/>
  <c r="DY108" i="2"/>
  <c r="DM108" i="2"/>
  <c r="DA108" i="2"/>
  <c r="EH108" i="2"/>
  <c r="DV108" i="2"/>
  <c r="DJ108" i="2"/>
  <c r="DX108" i="2"/>
  <c r="DL108" i="2"/>
  <c r="CQ108" i="2"/>
  <c r="CO108" i="2" a="1"/>
  <c r="CO108" i="2" s="1"/>
  <c r="CT108" i="2"/>
  <c r="CV108" i="2"/>
  <c r="CS108" i="2"/>
  <c r="CR108" i="2"/>
  <c r="CP108" i="2"/>
  <c r="CN12" i="2" a="1"/>
  <c r="CN12" i="2" s="1"/>
  <c r="CN15" i="2" a="1"/>
  <c r="CN15" i="2" s="1"/>
  <c r="CN18" i="2" a="1"/>
  <c r="CN18" i="2" s="1"/>
  <c r="CN21" i="2" a="1"/>
  <c r="CN21" i="2" s="1"/>
  <c r="CN24" i="2" a="1"/>
  <c r="CN24" i="2" s="1"/>
  <c r="CN27" i="2" a="1"/>
  <c r="CN27" i="2" s="1"/>
  <c r="CN30" i="2" a="1"/>
  <c r="CN30" i="2" s="1"/>
  <c r="CN33" i="2" a="1"/>
  <c r="CN33" i="2" s="1"/>
  <c r="CN36" i="2" a="1"/>
  <c r="CN36" i="2" s="1"/>
  <c r="CN39" i="2" a="1"/>
  <c r="CN39" i="2" s="1"/>
  <c r="CN42" i="2" a="1"/>
  <c r="CN42" i="2" s="1"/>
  <c r="CN45" i="2" a="1"/>
  <c r="CN45" i="2" s="1"/>
  <c r="CN48" i="2" a="1"/>
  <c r="CN48" i="2" s="1"/>
  <c r="CN51" i="2" a="1"/>
  <c r="CN51" i="2" s="1"/>
  <c r="CN54" i="2" a="1"/>
  <c r="CN54" i="2" s="1"/>
  <c r="CN57" i="2" a="1"/>
  <c r="CN57" i="2" s="1"/>
  <c r="CN60" i="2" a="1"/>
  <c r="CN60" i="2" s="1"/>
  <c r="CN63" i="2" a="1"/>
  <c r="CN63" i="2" s="1"/>
  <c r="CN66" i="2" a="1"/>
  <c r="CN66" i="2" s="1"/>
  <c r="CN69" i="2" a="1"/>
  <c r="CN69" i="2" s="1"/>
  <c r="CN72" i="2" a="1"/>
  <c r="CN72" i="2" s="1"/>
  <c r="CN75" i="2" a="1"/>
  <c r="CN75" i="2" s="1"/>
  <c r="CN78" i="2" a="1"/>
  <c r="CN78" i="2" s="1"/>
  <c r="CN81" i="2" a="1"/>
  <c r="CN81" i="2" s="1"/>
  <c r="CN84" i="2" a="1"/>
  <c r="CN84" i="2" s="1"/>
  <c r="CN87" i="2" a="1"/>
  <c r="CN87" i="2" s="1"/>
  <c r="CN90" i="2" a="1"/>
  <c r="CN90" i="2" s="1"/>
  <c r="CN96" i="2" a="1"/>
  <c r="CN96" i="2" s="1"/>
  <c r="CN102" i="2" a="1"/>
  <c r="CN102" i="2" s="1"/>
  <c r="CN108" i="2" a="1"/>
  <c r="CN108" i="2" s="1"/>
  <c r="CM13" i="2"/>
  <c r="EM13" i="2"/>
  <c r="ED13" i="2"/>
  <c r="DX13" i="2"/>
  <c r="DR13" i="2"/>
  <c r="DL13" i="2"/>
  <c r="DF13" i="2"/>
  <c r="EI13" i="2"/>
  <c r="EC13" i="2"/>
  <c r="DW13" i="2"/>
  <c r="DQ13" i="2"/>
  <c r="DK13" i="2"/>
  <c r="DE13" i="2"/>
  <c r="EH13" i="2"/>
  <c r="EB13" i="2"/>
  <c r="DV13" i="2"/>
  <c r="DP13" i="2"/>
  <c r="DJ13" i="2"/>
  <c r="DD13" i="2"/>
  <c r="CP13" i="2"/>
  <c r="EG13" i="2"/>
  <c r="EA13" i="2"/>
  <c r="DU13" i="2"/>
  <c r="DO13" i="2"/>
  <c r="DI13" i="2"/>
  <c r="DC13" i="2"/>
  <c r="CT13" i="2"/>
  <c r="EF13" i="2"/>
  <c r="DZ13" i="2"/>
  <c r="DT13" i="2"/>
  <c r="DN13" i="2"/>
  <c r="DH13" i="2"/>
  <c r="CS13" i="2"/>
  <c r="EE13" i="2"/>
  <c r="DY13" i="2"/>
  <c r="DS13" i="2"/>
  <c r="DM13" i="2"/>
  <c r="DG13" i="2"/>
  <c r="CR13" i="2"/>
  <c r="CQ13" i="2"/>
  <c r="CM19" i="2"/>
  <c r="EM19" i="2"/>
  <c r="EG19" i="2"/>
  <c r="EA19" i="2"/>
  <c r="DU19" i="2"/>
  <c r="DO19" i="2"/>
  <c r="DI19" i="2"/>
  <c r="DC19" i="2"/>
  <c r="EF19" i="2"/>
  <c r="DZ19" i="2"/>
  <c r="DT19" i="2"/>
  <c r="DN19" i="2"/>
  <c r="DH19" i="2"/>
  <c r="DB19" i="2"/>
  <c r="EE19" i="2"/>
  <c r="DY19" i="2"/>
  <c r="DS19" i="2"/>
  <c r="DM19" i="2"/>
  <c r="DG19" i="2"/>
  <c r="ED19" i="2"/>
  <c r="DX19" i="2"/>
  <c r="DR19" i="2"/>
  <c r="DL19" i="2"/>
  <c r="DF19" i="2"/>
  <c r="EI19" i="2"/>
  <c r="EC19" i="2"/>
  <c r="DW19" i="2"/>
  <c r="DQ19" i="2"/>
  <c r="DK19" i="2"/>
  <c r="DE19" i="2"/>
  <c r="EH19" i="2"/>
  <c r="EB19" i="2"/>
  <c r="DV19" i="2"/>
  <c r="DP19" i="2"/>
  <c r="DJ19" i="2"/>
  <c r="DD19" i="2"/>
  <c r="CP19" i="2"/>
  <c r="CX19" i="2"/>
  <c r="CT19" i="2"/>
  <c r="CS19" i="2"/>
  <c r="CR19" i="2"/>
  <c r="CQ19" i="2"/>
  <c r="CM25" i="2"/>
  <c r="EM25" i="2"/>
  <c r="EG25" i="2"/>
  <c r="EA25" i="2"/>
  <c r="DU25" i="2"/>
  <c r="DO25" i="2"/>
  <c r="DI25" i="2"/>
  <c r="DC25" i="2"/>
  <c r="EF25" i="2"/>
  <c r="DZ25" i="2"/>
  <c r="DT25" i="2"/>
  <c r="DN25" i="2"/>
  <c r="DH25" i="2"/>
  <c r="EE25" i="2"/>
  <c r="DY25" i="2"/>
  <c r="DS25" i="2"/>
  <c r="DM25" i="2"/>
  <c r="DG25" i="2"/>
  <c r="DA25" i="2"/>
  <c r="ED25" i="2"/>
  <c r="DX25" i="2"/>
  <c r="DR25" i="2"/>
  <c r="DL25" i="2"/>
  <c r="DF25" i="2"/>
  <c r="EI25" i="2"/>
  <c r="EC25" i="2"/>
  <c r="DW25" i="2"/>
  <c r="DQ25" i="2"/>
  <c r="DK25" i="2"/>
  <c r="DE25" i="2"/>
  <c r="EH25" i="2"/>
  <c r="EB25" i="2"/>
  <c r="DV25" i="2"/>
  <c r="DP25" i="2"/>
  <c r="DJ25" i="2"/>
  <c r="DD25" i="2"/>
  <c r="CP25" i="2"/>
  <c r="CT25" i="2"/>
  <c r="CS25" i="2"/>
  <c r="CR25" i="2"/>
  <c r="CQ25" i="2"/>
  <c r="CM31" i="2"/>
  <c r="EM31" i="2"/>
  <c r="EG31" i="2"/>
  <c r="EA31" i="2"/>
  <c r="DU31" i="2"/>
  <c r="DO31" i="2"/>
  <c r="DI31" i="2"/>
  <c r="DC31" i="2"/>
  <c r="EF31" i="2"/>
  <c r="DZ31" i="2"/>
  <c r="DT31" i="2"/>
  <c r="DN31" i="2"/>
  <c r="DH31" i="2"/>
  <c r="EE31" i="2"/>
  <c r="DY31" i="2"/>
  <c r="DS31" i="2"/>
  <c r="DM31" i="2"/>
  <c r="DG31" i="2"/>
  <c r="ED31" i="2"/>
  <c r="DX31" i="2"/>
  <c r="DR31" i="2"/>
  <c r="DL31" i="2"/>
  <c r="DF31" i="2"/>
  <c r="CZ31" i="2"/>
  <c r="EI31" i="2"/>
  <c r="EC31" i="2"/>
  <c r="DW31" i="2"/>
  <c r="DQ31" i="2"/>
  <c r="DK31" i="2"/>
  <c r="DE31" i="2"/>
  <c r="EH31" i="2"/>
  <c r="EB31" i="2"/>
  <c r="DV31" i="2"/>
  <c r="DP31" i="2"/>
  <c r="DJ31" i="2"/>
  <c r="DD31" i="2"/>
  <c r="CP31" i="2"/>
  <c r="CT31" i="2"/>
  <c r="CS31" i="2"/>
  <c r="CR31" i="2"/>
  <c r="CQ31" i="2"/>
  <c r="CM37" i="2"/>
  <c r="EM37" i="2"/>
  <c r="EG37" i="2"/>
  <c r="EA37" i="2"/>
  <c r="DU37" i="2"/>
  <c r="DO37" i="2"/>
  <c r="DI37" i="2"/>
  <c r="DC37" i="2"/>
  <c r="EF37" i="2"/>
  <c r="DZ37" i="2"/>
  <c r="DT37" i="2"/>
  <c r="DN37" i="2"/>
  <c r="DH37" i="2"/>
  <c r="EE37" i="2"/>
  <c r="DY37" i="2"/>
  <c r="DS37" i="2"/>
  <c r="DM37" i="2"/>
  <c r="DG37" i="2"/>
  <c r="ED37" i="2"/>
  <c r="DX37" i="2"/>
  <c r="DR37" i="2"/>
  <c r="DL37" i="2"/>
  <c r="DF37" i="2"/>
  <c r="EI37" i="2"/>
  <c r="EC37" i="2"/>
  <c r="DW37" i="2"/>
  <c r="DQ37" i="2"/>
  <c r="DK37" i="2"/>
  <c r="DE37" i="2"/>
  <c r="CY37" i="2"/>
  <c r="EH37" i="2"/>
  <c r="EB37" i="2"/>
  <c r="DV37" i="2"/>
  <c r="DP37" i="2"/>
  <c r="DJ37" i="2"/>
  <c r="DD37" i="2"/>
  <c r="CP37" i="2"/>
  <c r="CT37" i="2"/>
  <c r="CS37" i="2"/>
  <c r="CR37" i="2"/>
  <c r="CQ37" i="2"/>
  <c r="CM43" i="2"/>
  <c r="EM43" i="2"/>
  <c r="EG43" i="2"/>
  <c r="EA43" i="2"/>
  <c r="DU43" i="2"/>
  <c r="DO43" i="2"/>
  <c r="DI43" i="2"/>
  <c r="DC43" i="2"/>
  <c r="EF43" i="2"/>
  <c r="DZ43" i="2"/>
  <c r="DT43" i="2"/>
  <c r="DN43" i="2"/>
  <c r="DH43" i="2"/>
  <c r="EE43" i="2"/>
  <c r="DY43" i="2"/>
  <c r="DS43" i="2"/>
  <c r="DM43" i="2"/>
  <c r="DG43" i="2"/>
  <c r="DA43" i="2"/>
  <c r="ED43" i="2"/>
  <c r="DX43" i="2"/>
  <c r="DR43" i="2"/>
  <c r="DL43" i="2"/>
  <c r="DF43" i="2"/>
  <c r="EI43" i="2"/>
  <c r="EC43" i="2"/>
  <c r="DW43" i="2"/>
  <c r="DQ43" i="2"/>
  <c r="DK43" i="2"/>
  <c r="DE43" i="2"/>
  <c r="EH43" i="2"/>
  <c r="EB43" i="2"/>
  <c r="DV43" i="2"/>
  <c r="DP43" i="2"/>
  <c r="DJ43" i="2"/>
  <c r="DD43" i="2"/>
  <c r="CP43" i="2"/>
  <c r="CT43" i="2"/>
  <c r="CS43" i="2"/>
  <c r="CR43" i="2"/>
  <c r="CQ43" i="2"/>
  <c r="CM49" i="2"/>
  <c r="EM49" i="2"/>
  <c r="ED49" i="2"/>
  <c r="DX49" i="2"/>
  <c r="DR49" i="2"/>
  <c r="DL49" i="2"/>
  <c r="DF49" i="2"/>
  <c r="EI49" i="2"/>
  <c r="EC49" i="2"/>
  <c r="DW49" i="2"/>
  <c r="DQ49" i="2"/>
  <c r="DK49" i="2"/>
  <c r="DE49" i="2"/>
  <c r="CY49" i="2"/>
  <c r="EH49" i="2"/>
  <c r="EB49" i="2"/>
  <c r="DV49" i="2"/>
  <c r="DP49" i="2"/>
  <c r="DJ49" i="2"/>
  <c r="DD49" i="2"/>
  <c r="EG49" i="2"/>
  <c r="EA49" i="2"/>
  <c r="DU49" i="2"/>
  <c r="DO49" i="2"/>
  <c r="DI49" i="2"/>
  <c r="DC49" i="2"/>
  <c r="EF49" i="2"/>
  <c r="DZ49" i="2"/>
  <c r="DT49" i="2"/>
  <c r="DN49" i="2"/>
  <c r="DH49" i="2"/>
  <c r="EE49" i="2"/>
  <c r="DY49" i="2"/>
  <c r="DS49" i="2"/>
  <c r="DM49" i="2"/>
  <c r="DG49" i="2"/>
  <c r="CP49" i="2"/>
  <c r="CT49" i="2"/>
  <c r="CS49" i="2"/>
  <c r="CR49" i="2"/>
  <c r="CQ49" i="2"/>
  <c r="CM55" i="2"/>
  <c r="EM55" i="2"/>
  <c r="ED55" i="2"/>
  <c r="DX55" i="2"/>
  <c r="DR55" i="2"/>
  <c r="DL55" i="2"/>
  <c r="DF55" i="2"/>
  <c r="EI55" i="2"/>
  <c r="EC55" i="2"/>
  <c r="DW55" i="2"/>
  <c r="DQ55" i="2"/>
  <c r="DK55" i="2"/>
  <c r="DE55" i="2"/>
  <c r="EH55" i="2"/>
  <c r="EB55" i="2"/>
  <c r="DV55" i="2"/>
  <c r="DP55" i="2"/>
  <c r="DJ55" i="2"/>
  <c r="DD55" i="2"/>
  <c r="EG55" i="2"/>
  <c r="EA55" i="2"/>
  <c r="DU55" i="2"/>
  <c r="DO55" i="2"/>
  <c r="DI55" i="2"/>
  <c r="DC55" i="2"/>
  <c r="CW55" i="2"/>
  <c r="EF55" i="2"/>
  <c r="DZ55" i="2"/>
  <c r="DT55" i="2"/>
  <c r="DN55" i="2"/>
  <c r="DH55" i="2"/>
  <c r="EE55" i="2"/>
  <c r="DY55" i="2"/>
  <c r="DS55" i="2"/>
  <c r="DM55" i="2"/>
  <c r="DG55" i="2"/>
  <c r="CP55" i="2"/>
  <c r="CT55" i="2"/>
  <c r="CS55" i="2"/>
  <c r="CR55" i="2"/>
  <c r="CQ55" i="2"/>
  <c r="CM61" i="2"/>
  <c r="EM61" i="2"/>
  <c r="ED61" i="2"/>
  <c r="DX61" i="2"/>
  <c r="DR61" i="2"/>
  <c r="DL61" i="2"/>
  <c r="DF61" i="2"/>
  <c r="EI61" i="2"/>
  <c r="EC61" i="2"/>
  <c r="DW61" i="2"/>
  <c r="DQ61" i="2"/>
  <c r="DK61" i="2"/>
  <c r="DE61" i="2"/>
  <c r="EH61" i="2"/>
  <c r="EB61" i="2"/>
  <c r="DV61" i="2"/>
  <c r="DP61" i="2"/>
  <c r="DJ61" i="2"/>
  <c r="DD61" i="2"/>
  <c r="EG61" i="2"/>
  <c r="EA61" i="2"/>
  <c r="DU61" i="2"/>
  <c r="DO61" i="2"/>
  <c r="DI61" i="2"/>
  <c r="DC61" i="2"/>
  <c r="CW61" i="2"/>
  <c r="EF61" i="2"/>
  <c r="DZ61" i="2"/>
  <c r="DT61" i="2"/>
  <c r="DN61" i="2"/>
  <c r="DH61" i="2"/>
  <c r="EE61" i="2"/>
  <c r="DY61" i="2"/>
  <c r="DS61" i="2"/>
  <c r="DM61" i="2"/>
  <c r="DG61" i="2"/>
  <c r="CV61" i="2"/>
  <c r="CP61" i="2"/>
  <c r="CT61" i="2"/>
  <c r="CS61" i="2"/>
  <c r="CR61" i="2"/>
  <c r="CQ61" i="2"/>
  <c r="CM67" i="2"/>
  <c r="EM67" i="2"/>
  <c r="ED67" i="2"/>
  <c r="DX67" i="2"/>
  <c r="DR67" i="2"/>
  <c r="DL67" i="2"/>
  <c r="DF67" i="2"/>
  <c r="EI67" i="2"/>
  <c r="EC67" i="2"/>
  <c r="DW67" i="2"/>
  <c r="DQ67" i="2"/>
  <c r="DK67" i="2"/>
  <c r="DE67" i="2"/>
  <c r="EH67" i="2"/>
  <c r="EB67" i="2"/>
  <c r="DV67" i="2"/>
  <c r="DP67" i="2"/>
  <c r="DJ67" i="2"/>
  <c r="DD67" i="2"/>
  <c r="CX67" i="2"/>
  <c r="EG67" i="2"/>
  <c r="EA67" i="2"/>
  <c r="DU67" i="2"/>
  <c r="DO67" i="2"/>
  <c r="DI67" i="2"/>
  <c r="DC67" i="2"/>
  <c r="CW67" i="2"/>
  <c r="EF67" i="2"/>
  <c r="DZ67" i="2"/>
  <c r="DT67" i="2"/>
  <c r="DN67" i="2"/>
  <c r="DH67" i="2"/>
  <c r="EE67" i="2"/>
  <c r="DY67" i="2"/>
  <c r="DS67" i="2"/>
  <c r="DM67" i="2"/>
  <c r="DG67" i="2"/>
  <c r="CV67" i="2"/>
  <c r="CP67" i="2"/>
  <c r="CT67" i="2"/>
  <c r="CS67" i="2"/>
  <c r="CR67" i="2"/>
  <c r="CQ67" i="2"/>
  <c r="CM73" i="2"/>
  <c r="EM73" i="2"/>
  <c r="EG73" i="2"/>
  <c r="EA73" i="2"/>
  <c r="DU73" i="2"/>
  <c r="DO73" i="2"/>
  <c r="DI73" i="2"/>
  <c r="DC73" i="2"/>
  <c r="EF73" i="2"/>
  <c r="DZ73" i="2"/>
  <c r="DT73" i="2"/>
  <c r="DN73" i="2"/>
  <c r="DH73" i="2"/>
  <c r="EE73" i="2"/>
  <c r="DY73" i="2"/>
  <c r="DS73" i="2"/>
  <c r="DM73" i="2"/>
  <c r="DG73" i="2"/>
  <c r="DA73" i="2"/>
  <c r="ED73" i="2"/>
  <c r="DX73" i="2"/>
  <c r="DR73" i="2"/>
  <c r="DL73" i="2"/>
  <c r="DF73" i="2"/>
  <c r="EI73" i="2"/>
  <c r="EC73" i="2"/>
  <c r="DW73" i="2"/>
  <c r="DQ73" i="2"/>
  <c r="DK73" i="2"/>
  <c r="DE73" i="2"/>
  <c r="EH73" i="2"/>
  <c r="EB73" i="2"/>
  <c r="DV73" i="2"/>
  <c r="DP73" i="2"/>
  <c r="DJ73" i="2"/>
  <c r="DD73" i="2"/>
  <c r="CV73" i="2"/>
  <c r="CP73" i="2"/>
  <c r="CT73" i="2"/>
  <c r="CS73" i="2"/>
  <c r="CR73" i="2"/>
  <c r="CQ73" i="2"/>
  <c r="CM79" i="2"/>
  <c r="EM79" i="2"/>
  <c r="EG79" i="2"/>
  <c r="EA79" i="2"/>
  <c r="DU79" i="2"/>
  <c r="DO79" i="2"/>
  <c r="DI79" i="2"/>
  <c r="DC79" i="2"/>
  <c r="EF79" i="2"/>
  <c r="DZ79" i="2"/>
  <c r="DT79" i="2"/>
  <c r="DN79" i="2"/>
  <c r="DH79" i="2"/>
  <c r="EE79" i="2"/>
  <c r="DY79" i="2"/>
  <c r="DS79" i="2"/>
  <c r="DM79" i="2"/>
  <c r="DG79" i="2"/>
  <c r="ED79" i="2"/>
  <c r="DX79" i="2"/>
  <c r="DR79" i="2"/>
  <c r="DL79" i="2"/>
  <c r="DF79" i="2"/>
  <c r="EI79" i="2"/>
  <c r="EC79" i="2"/>
  <c r="DW79" i="2"/>
  <c r="DQ79" i="2"/>
  <c r="DK79" i="2"/>
  <c r="DE79" i="2"/>
  <c r="CY79" i="2"/>
  <c r="EH79" i="2"/>
  <c r="EB79" i="2"/>
  <c r="DV79" i="2"/>
  <c r="DP79" i="2"/>
  <c r="DJ79" i="2"/>
  <c r="DD79" i="2"/>
  <c r="CP79" i="2"/>
  <c r="CT79" i="2"/>
  <c r="CS79" i="2"/>
  <c r="CR79" i="2"/>
  <c r="CQ79" i="2"/>
  <c r="CM85" i="2"/>
  <c r="EM85" i="2"/>
  <c r="EI85" i="2"/>
  <c r="EC85" i="2"/>
  <c r="DW85" i="2"/>
  <c r="DQ85" i="2"/>
  <c r="DK85" i="2"/>
  <c r="DE85" i="2"/>
  <c r="EH85" i="2"/>
  <c r="EB85" i="2"/>
  <c r="DV85" i="2"/>
  <c r="DP85" i="2"/>
  <c r="DJ85" i="2"/>
  <c r="DD85" i="2"/>
  <c r="EG85" i="2"/>
  <c r="EA85" i="2"/>
  <c r="DU85" i="2"/>
  <c r="DO85" i="2"/>
  <c r="DI85" i="2"/>
  <c r="DC85" i="2"/>
  <c r="EF85" i="2"/>
  <c r="DZ85" i="2"/>
  <c r="DT85" i="2"/>
  <c r="DN85" i="2"/>
  <c r="DH85" i="2"/>
  <c r="EE85" i="2"/>
  <c r="DY85" i="2"/>
  <c r="DS85" i="2"/>
  <c r="DM85" i="2"/>
  <c r="DG85" i="2"/>
  <c r="ED85" i="2"/>
  <c r="DX85" i="2"/>
  <c r="DR85" i="2"/>
  <c r="DL85" i="2"/>
  <c r="DF85" i="2"/>
  <c r="CP85" i="2"/>
  <c r="CT85" i="2"/>
  <c r="CS85" i="2"/>
  <c r="CR85" i="2"/>
  <c r="CQ85" i="2"/>
  <c r="CM91" i="2"/>
  <c r="EM91" i="2"/>
  <c r="EI91" i="2"/>
  <c r="EC91" i="2"/>
  <c r="DW91" i="2"/>
  <c r="DQ91" i="2"/>
  <c r="DK91" i="2"/>
  <c r="DE91" i="2"/>
  <c r="EH91" i="2"/>
  <c r="EB91" i="2"/>
  <c r="DV91" i="2"/>
  <c r="DP91" i="2"/>
  <c r="DJ91" i="2"/>
  <c r="DD91" i="2"/>
  <c r="EG91" i="2"/>
  <c r="EA91" i="2"/>
  <c r="DU91" i="2"/>
  <c r="DO91" i="2"/>
  <c r="DI91" i="2"/>
  <c r="DC91" i="2"/>
  <c r="EF91" i="2"/>
  <c r="DZ91" i="2"/>
  <c r="DT91" i="2"/>
  <c r="DN91" i="2"/>
  <c r="DH91" i="2"/>
  <c r="EE91" i="2"/>
  <c r="DY91" i="2"/>
  <c r="DS91" i="2"/>
  <c r="DM91" i="2"/>
  <c r="DG91" i="2"/>
  <c r="DA91" i="2"/>
  <c r="ED91" i="2"/>
  <c r="DX91" i="2"/>
  <c r="DR91" i="2"/>
  <c r="DL91" i="2"/>
  <c r="DF91" i="2"/>
  <c r="CV91" i="2"/>
  <c r="CP91" i="2"/>
  <c r="CT91" i="2"/>
  <c r="CS91" i="2"/>
  <c r="CR91" i="2"/>
  <c r="CQ91" i="2"/>
  <c r="CM97" i="2"/>
  <c r="EM97" i="2"/>
  <c r="EE97" i="2"/>
  <c r="DY97" i="2"/>
  <c r="DS97" i="2"/>
  <c r="DM97" i="2"/>
  <c r="DG97" i="2"/>
  <c r="ED97" i="2"/>
  <c r="DX97" i="2"/>
  <c r="DR97" i="2"/>
  <c r="DL97" i="2"/>
  <c r="DF97" i="2"/>
  <c r="EI97" i="2"/>
  <c r="EC97" i="2"/>
  <c r="DW97" i="2"/>
  <c r="DQ97" i="2"/>
  <c r="DK97" i="2"/>
  <c r="DE97" i="2"/>
  <c r="EH97" i="2"/>
  <c r="EB97" i="2"/>
  <c r="DV97" i="2"/>
  <c r="DP97" i="2"/>
  <c r="DJ97" i="2"/>
  <c r="DD97" i="2"/>
  <c r="EF97" i="2"/>
  <c r="DZ97" i="2"/>
  <c r="DT97" i="2"/>
  <c r="DN97" i="2"/>
  <c r="DH97" i="2"/>
  <c r="DO97" i="2"/>
  <c r="DI97" i="2"/>
  <c r="DC97" i="2"/>
  <c r="EG97" i="2"/>
  <c r="EA97" i="2"/>
  <c r="DU97" i="2"/>
  <c r="CV97" i="2"/>
  <c r="CP97" i="2"/>
  <c r="CT97" i="2"/>
  <c r="CS97" i="2"/>
  <c r="CR97" i="2"/>
  <c r="CQ97" i="2"/>
  <c r="CO97" i="2" a="1"/>
  <c r="CO97" i="2" s="1"/>
  <c r="CM103" i="2"/>
  <c r="EM103" i="2"/>
  <c r="EE103" i="2"/>
  <c r="DY103" i="2"/>
  <c r="DS103" i="2"/>
  <c r="DM103" i="2"/>
  <c r="DG103" i="2"/>
  <c r="ED103" i="2"/>
  <c r="DX103" i="2"/>
  <c r="DR103" i="2"/>
  <c r="DL103" i="2"/>
  <c r="DF103" i="2"/>
  <c r="EI103" i="2"/>
  <c r="EC103" i="2"/>
  <c r="DW103" i="2"/>
  <c r="DQ103" i="2"/>
  <c r="DK103" i="2"/>
  <c r="DE103" i="2"/>
  <c r="CY103" i="2"/>
  <c r="EH103" i="2"/>
  <c r="EB103" i="2"/>
  <c r="DV103" i="2"/>
  <c r="DP103" i="2"/>
  <c r="DJ103" i="2"/>
  <c r="DD103" i="2"/>
  <c r="CX103" i="2"/>
  <c r="EF103" i="2"/>
  <c r="DZ103" i="2"/>
  <c r="DT103" i="2"/>
  <c r="DN103" i="2"/>
  <c r="DH103" i="2"/>
  <c r="EG103" i="2"/>
  <c r="EA103" i="2"/>
  <c r="DU103" i="2"/>
  <c r="DO103" i="2"/>
  <c r="DI103" i="2"/>
  <c r="DC103" i="2"/>
  <c r="CV103" i="2"/>
  <c r="CP103" i="2"/>
  <c r="CT103" i="2"/>
  <c r="CS103" i="2"/>
  <c r="CR103" i="2"/>
  <c r="CQ103" i="2"/>
  <c r="CO103" i="2" a="1"/>
  <c r="CO103" i="2" s="1"/>
  <c r="CM109" i="2"/>
  <c r="EF109" i="2"/>
  <c r="DZ109" i="2"/>
  <c r="DT109" i="2"/>
  <c r="DN109" i="2"/>
  <c r="DH109" i="2"/>
  <c r="EM109" i="2"/>
  <c r="ED109" i="2"/>
  <c r="DX109" i="2"/>
  <c r="DR109" i="2"/>
  <c r="DL109" i="2"/>
  <c r="DF109" i="2"/>
  <c r="EI109" i="2"/>
  <c r="EC109" i="2"/>
  <c r="DW109" i="2"/>
  <c r="DQ109" i="2"/>
  <c r="DK109" i="2"/>
  <c r="DE109" i="2"/>
  <c r="EB109" i="2"/>
  <c r="DP109" i="2"/>
  <c r="DD109" i="2"/>
  <c r="EA109" i="2"/>
  <c r="DO109" i="2"/>
  <c r="DC109" i="2"/>
  <c r="DY109" i="2"/>
  <c r="DM109" i="2"/>
  <c r="EH109" i="2"/>
  <c r="DV109" i="2"/>
  <c r="DJ109" i="2"/>
  <c r="EE109" i="2"/>
  <c r="DS109" i="2"/>
  <c r="DG109" i="2"/>
  <c r="DU109" i="2"/>
  <c r="DI109" i="2"/>
  <c r="CW109" i="2"/>
  <c r="EG109" i="2"/>
  <c r="CP109" i="2"/>
  <c r="CT109" i="2"/>
  <c r="CS109" i="2"/>
  <c r="CR109" i="2"/>
  <c r="CQ109" i="2"/>
  <c r="CO109" i="2" a="1"/>
  <c r="CO109" i="2" s="1"/>
  <c r="CL13" i="2"/>
  <c r="CL19" i="2"/>
  <c r="CL22" i="2"/>
  <c r="CL34" i="2"/>
  <c r="CL37" i="2"/>
  <c r="CL55" i="2"/>
  <c r="CL58" i="2"/>
  <c r="CL61" i="2"/>
  <c r="CL67" i="2"/>
  <c r="CL70" i="2"/>
  <c r="CL73" i="2"/>
  <c r="CL76" i="2"/>
  <c r="CL85" i="2"/>
  <c r="CL91" i="2"/>
  <c r="CL94" i="2"/>
  <c r="CL97" i="2"/>
  <c r="CL103" i="2"/>
  <c r="CL109" i="2"/>
  <c r="CM14" i="2"/>
  <c r="EM14" i="2"/>
  <c r="EG14" i="2"/>
  <c r="EA14" i="2"/>
  <c r="DU14" i="2"/>
  <c r="DO14" i="2"/>
  <c r="DI14" i="2"/>
  <c r="DC14" i="2"/>
  <c r="CS14" i="2"/>
  <c r="EF14" i="2"/>
  <c r="DZ14" i="2"/>
  <c r="DT14" i="2"/>
  <c r="DN14" i="2"/>
  <c r="DH14" i="2"/>
  <c r="CR14" i="2"/>
  <c r="CP14" i="2"/>
  <c r="EE14" i="2"/>
  <c r="DY14" i="2"/>
  <c r="DS14" i="2"/>
  <c r="DM14" i="2"/>
  <c r="DG14" i="2"/>
  <c r="DA14" i="2"/>
  <c r="ED14" i="2"/>
  <c r="DX14" i="2"/>
  <c r="DR14" i="2"/>
  <c r="DL14" i="2"/>
  <c r="DF14" i="2"/>
  <c r="CZ14" i="2"/>
  <c r="EI14" i="2"/>
  <c r="EC14" i="2"/>
  <c r="DW14" i="2"/>
  <c r="DQ14" i="2"/>
  <c r="DK14" i="2"/>
  <c r="DE14" i="2"/>
  <c r="CQ14" i="2"/>
  <c r="EH14" i="2"/>
  <c r="EB14" i="2"/>
  <c r="DV14" i="2"/>
  <c r="DP14" i="2"/>
  <c r="DJ14" i="2"/>
  <c r="DD14" i="2"/>
  <c r="CX14" i="2"/>
  <c r="CT14" i="2"/>
  <c r="CM20" i="2"/>
  <c r="EM20" i="2"/>
  <c r="ED20" i="2"/>
  <c r="DX20" i="2"/>
  <c r="DR20" i="2"/>
  <c r="DL20" i="2"/>
  <c r="DF20" i="2"/>
  <c r="EI20" i="2"/>
  <c r="EC20" i="2"/>
  <c r="DW20" i="2"/>
  <c r="DQ20" i="2"/>
  <c r="DK20" i="2"/>
  <c r="DE20" i="2"/>
  <c r="EH20" i="2"/>
  <c r="EB20" i="2"/>
  <c r="DV20" i="2"/>
  <c r="DP20" i="2"/>
  <c r="DJ20" i="2"/>
  <c r="DD20" i="2"/>
  <c r="EG20" i="2"/>
  <c r="EA20" i="2"/>
  <c r="DU20" i="2"/>
  <c r="DO20" i="2"/>
  <c r="DI20" i="2"/>
  <c r="DC20" i="2"/>
  <c r="EF20" i="2"/>
  <c r="DZ20" i="2"/>
  <c r="DT20" i="2"/>
  <c r="DN20" i="2"/>
  <c r="DH20" i="2"/>
  <c r="EE20" i="2"/>
  <c r="DY20" i="2"/>
  <c r="DS20" i="2"/>
  <c r="DM20" i="2"/>
  <c r="DG20" i="2"/>
  <c r="CS20" i="2"/>
  <c r="CR20" i="2"/>
  <c r="CP20" i="2"/>
  <c r="CQ20" i="2"/>
  <c r="CT20" i="2"/>
  <c r="CM26" i="2"/>
  <c r="EM26" i="2"/>
  <c r="ED26" i="2"/>
  <c r="DX26" i="2"/>
  <c r="DR26" i="2"/>
  <c r="DL26" i="2"/>
  <c r="DF26" i="2"/>
  <c r="CZ26" i="2"/>
  <c r="EI26" i="2"/>
  <c r="EC26" i="2"/>
  <c r="DW26" i="2"/>
  <c r="DQ26" i="2"/>
  <c r="DK26" i="2"/>
  <c r="DE26" i="2"/>
  <c r="EH26" i="2"/>
  <c r="EB26" i="2"/>
  <c r="DV26" i="2"/>
  <c r="DP26" i="2"/>
  <c r="DJ26" i="2"/>
  <c r="DD26" i="2"/>
  <c r="CX26" i="2"/>
  <c r="EG26" i="2"/>
  <c r="EA26" i="2"/>
  <c r="DU26" i="2"/>
  <c r="DO26" i="2"/>
  <c r="DI26" i="2"/>
  <c r="DC26" i="2"/>
  <c r="EF26" i="2"/>
  <c r="DZ26" i="2"/>
  <c r="DT26" i="2"/>
  <c r="DN26" i="2"/>
  <c r="DH26" i="2"/>
  <c r="EE26" i="2"/>
  <c r="DY26" i="2"/>
  <c r="DS26" i="2"/>
  <c r="DM26" i="2"/>
  <c r="DG26" i="2"/>
  <c r="CV26" i="2"/>
  <c r="CS26" i="2"/>
  <c r="CR26" i="2"/>
  <c r="CP26" i="2"/>
  <c r="CQ26" i="2"/>
  <c r="CT26" i="2"/>
  <c r="CM32" i="2"/>
  <c r="EM32" i="2"/>
  <c r="ED32" i="2"/>
  <c r="DX32" i="2"/>
  <c r="DR32" i="2"/>
  <c r="DL32" i="2"/>
  <c r="DF32" i="2"/>
  <c r="CZ32" i="2"/>
  <c r="EI32" i="2"/>
  <c r="EC32" i="2"/>
  <c r="DW32" i="2"/>
  <c r="DQ32" i="2"/>
  <c r="DK32" i="2"/>
  <c r="DE32" i="2"/>
  <c r="EH32" i="2"/>
  <c r="EB32" i="2"/>
  <c r="DV32" i="2"/>
  <c r="DP32" i="2"/>
  <c r="DJ32" i="2"/>
  <c r="DD32" i="2"/>
  <c r="EG32" i="2"/>
  <c r="EA32" i="2"/>
  <c r="DU32" i="2"/>
  <c r="DO32" i="2"/>
  <c r="DI32" i="2"/>
  <c r="DC32" i="2"/>
  <c r="EF32" i="2"/>
  <c r="DZ32" i="2"/>
  <c r="DT32" i="2"/>
  <c r="DN32" i="2"/>
  <c r="DH32" i="2"/>
  <c r="EE32" i="2"/>
  <c r="DY32" i="2"/>
  <c r="DS32" i="2"/>
  <c r="DM32" i="2"/>
  <c r="DG32" i="2"/>
  <c r="CV32" i="2"/>
  <c r="CS32" i="2"/>
  <c r="CR32" i="2"/>
  <c r="CP32" i="2"/>
  <c r="CQ32" i="2"/>
  <c r="CT32" i="2"/>
  <c r="CM38" i="2"/>
  <c r="EM38" i="2"/>
  <c r="ED38" i="2"/>
  <c r="DX38" i="2"/>
  <c r="DR38" i="2"/>
  <c r="DL38" i="2"/>
  <c r="DF38" i="2"/>
  <c r="EI38" i="2"/>
  <c r="EC38" i="2"/>
  <c r="DW38" i="2"/>
  <c r="DQ38" i="2"/>
  <c r="DK38" i="2"/>
  <c r="DE38" i="2"/>
  <c r="EH38" i="2"/>
  <c r="EB38" i="2"/>
  <c r="DV38" i="2"/>
  <c r="DP38" i="2"/>
  <c r="DJ38" i="2"/>
  <c r="DD38" i="2"/>
  <c r="EG38" i="2"/>
  <c r="EA38" i="2"/>
  <c r="DU38" i="2"/>
  <c r="DO38" i="2"/>
  <c r="DI38" i="2"/>
  <c r="DC38" i="2"/>
  <c r="EF38" i="2"/>
  <c r="DZ38" i="2"/>
  <c r="DT38" i="2"/>
  <c r="DN38" i="2"/>
  <c r="DH38" i="2"/>
  <c r="EE38" i="2"/>
  <c r="DY38" i="2"/>
  <c r="DS38" i="2"/>
  <c r="DM38" i="2"/>
  <c r="DG38" i="2"/>
  <c r="DA38" i="2"/>
  <c r="CV38" i="2"/>
  <c r="CS38" i="2"/>
  <c r="CR38" i="2"/>
  <c r="CP38" i="2"/>
  <c r="CQ38" i="2"/>
  <c r="CT38" i="2"/>
  <c r="CM44" i="2"/>
  <c r="EM44" i="2"/>
  <c r="EI44" i="2"/>
  <c r="EH44" i="2"/>
  <c r="ED44" i="2"/>
  <c r="DX44" i="2"/>
  <c r="DR44" i="2"/>
  <c r="DL44" i="2"/>
  <c r="DF44" i="2"/>
  <c r="CZ44" i="2"/>
  <c r="EC44" i="2"/>
  <c r="DW44" i="2"/>
  <c r="DQ44" i="2"/>
  <c r="DK44" i="2"/>
  <c r="DE44" i="2"/>
  <c r="EB44" i="2"/>
  <c r="DV44" i="2"/>
  <c r="DP44" i="2"/>
  <c r="DJ44" i="2"/>
  <c r="DD44" i="2"/>
  <c r="EG44" i="2"/>
  <c r="EA44" i="2"/>
  <c r="DU44" i="2"/>
  <c r="DO44" i="2"/>
  <c r="DI44" i="2"/>
  <c r="DC44" i="2"/>
  <c r="EF44" i="2"/>
  <c r="DZ44" i="2"/>
  <c r="DT44" i="2"/>
  <c r="DN44" i="2"/>
  <c r="DH44" i="2"/>
  <c r="EE44" i="2"/>
  <c r="DY44" i="2"/>
  <c r="DS44" i="2"/>
  <c r="DM44" i="2"/>
  <c r="DG44" i="2"/>
  <c r="CS44" i="2"/>
  <c r="CR44" i="2"/>
  <c r="CP44" i="2"/>
  <c r="CQ44" i="2"/>
  <c r="CT44" i="2"/>
  <c r="CM50" i="2"/>
  <c r="EM50" i="2"/>
  <c r="EG50" i="2"/>
  <c r="EA50" i="2"/>
  <c r="DU50" i="2"/>
  <c r="DO50" i="2"/>
  <c r="DI50" i="2"/>
  <c r="DC50" i="2"/>
  <c r="EF50" i="2"/>
  <c r="DZ50" i="2"/>
  <c r="DT50" i="2"/>
  <c r="DN50" i="2"/>
  <c r="DH50" i="2"/>
  <c r="EE50" i="2"/>
  <c r="DY50" i="2"/>
  <c r="DS50" i="2"/>
  <c r="DM50" i="2"/>
  <c r="DG50" i="2"/>
  <c r="ED50" i="2"/>
  <c r="DX50" i="2"/>
  <c r="DR50" i="2"/>
  <c r="DL50" i="2"/>
  <c r="DF50" i="2"/>
  <c r="CZ50" i="2"/>
  <c r="EI50" i="2"/>
  <c r="EC50" i="2"/>
  <c r="DW50" i="2"/>
  <c r="DQ50" i="2"/>
  <c r="DK50" i="2"/>
  <c r="DE50" i="2"/>
  <c r="EH50" i="2"/>
  <c r="EB50" i="2"/>
  <c r="DV50" i="2"/>
  <c r="DP50" i="2"/>
  <c r="DJ50" i="2"/>
  <c r="DD50" i="2"/>
  <c r="CV50" i="2"/>
  <c r="CS50" i="2"/>
  <c r="CR50" i="2"/>
  <c r="CP50" i="2"/>
  <c r="CQ50" i="2"/>
  <c r="CT50" i="2"/>
  <c r="CM56" i="2"/>
  <c r="EM56" i="2"/>
  <c r="EG56" i="2"/>
  <c r="EA56" i="2"/>
  <c r="DU56" i="2"/>
  <c r="DO56" i="2"/>
  <c r="DI56" i="2"/>
  <c r="DC56" i="2"/>
  <c r="EF56" i="2"/>
  <c r="DZ56" i="2"/>
  <c r="DT56" i="2"/>
  <c r="DN56" i="2"/>
  <c r="DH56" i="2"/>
  <c r="DB56" i="2"/>
  <c r="EE56" i="2"/>
  <c r="DY56" i="2"/>
  <c r="DS56" i="2"/>
  <c r="DM56" i="2"/>
  <c r="DG56" i="2"/>
  <c r="DA56" i="2"/>
  <c r="ED56" i="2"/>
  <c r="DX56" i="2"/>
  <c r="DR56" i="2"/>
  <c r="DL56" i="2"/>
  <c r="DF56" i="2"/>
  <c r="EI56" i="2"/>
  <c r="EC56" i="2"/>
  <c r="DW56" i="2"/>
  <c r="DQ56" i="2"/>
  <c r="DK56" i="2"/>
  <c r="DE56" i="2"/>
  <c r="EH56" i="2"/>
  <c r="EB56" i="2"/>
  <c r="DV56" i="2"/>
  <c r="DP56" i="2"/>
  <c r="DJ56" i="2"/>
  <c r="DD56" i="2"/>
  <c r="CX56" i="2"/>
  <c r="CS56" i="2"/>
  <c r="CR56" i="2"/>
  <c r="CP56" i="2"/>
  <c r="CQ56" i="2"/>
  <c r="CT56" i="2"/>
  <c r="CM62" i="2"/>
  <c r="EM62" i="2"/>
  <c r="EG62" i="2"/>
  <c r="EA62" i="2"/>
  <c r="DU62" i="2"/>
  <c r="DO62" i="2"/>
  <c r="DI62" i="2"/>
  <c r="DC62" i="2"/>
  <c r="CW62" i="2"/>
  <c r="EF62" i="2"/>
  <c r="DZ62" i="2"/>
  <c r="DT62" i="2"/>
  <c r="DN62" i="2"/>
  <c r="DH62" i="2"/>
  <c r="EE62" i="2"/>
  <c r="DY62" i="2"/>
  <c r="DS62" i="2"/>
  <c r="DM62" i="2"/>
  <c r="DG62" i="2"/>
  <c r="ED62" i="2"/>
  <c r="DX62" i="2"/>
  <c r="DR62" i="2"/>
  <c r="DL62" i="2"/>
  <c r="DF62" i="2"/>
  <c r="EI62" i="2"/>
  <c r="EC62" i="2"/>
  <c r="DW62" i="2"/>
  <c r="DQ62" i="2"/>
  <c r="DK62" i="2"/>
  <c r="DE62" i="2"/>
  <c r="CY62" i="2"/>
  <c r="EH62" i="2"/>
  <c r="EB62" i="2"/>
  <c r="DV62" i="2"/>
  <c r="DP62" i="2"/>
  <c r="DJ62" i="2"/>
  <c r="DD62" i="2"/>
  <c r="CX62" i="2"/>
  <c r="CS62" i="2"/>
  <c r="CR62" i="2"/>
  <c r="CP62" i="2"/>
  <c r="CQ62" i="2"/>
  <c r="CT62" i="2"/>
  <c r="CM68" i="2"/>
  <c r="EM68" i="2"/>
  <c r="EG68" i="2"/>
  <c r="EA68" i="2"/>
  <c r="DU68" i="2"/>
  <c r="DO68" i="2"/>
  <c r="DI68" i="2"/>
  <c r="DC68" i="2"/>
  <c r="EF68" i="2"/>
  <c r="DZ68" i="2"/>
  <c r="DT68" i="2"/>
  <c r="DN68" i="2"/>
  <c r="DH68" i="2"/>
  <c r="EE68" i="2"/>
  <c r="DY68" i="2"/>
  <c r="DS68" i="2"/>
  <c r="DM68" i="2"/>
  <c r="DG68" i="2"/>
  <c r="ED68" i="2"/>
  <c r="DX68" i="2"/>
  <c r="DR68" i="2"/>
  <c r="DL68" i="2"/>
  <c r="DF68" i="2"/>
  <c r="EI68" i="2"/>
  <c r="EC68" i="2"/>
  <c r="DW68" i="2"/>
  <c r="DQ68" i="2"/>
  <c r="DK68" i="2"/>
  <c r="DE68" i="2"/>
  <c r="EH68" i="2"/>
  <c r="EB68" i="2"/>
  <c r="DV68" i="2"/>
  <c r="DP68" i="2"/>
  <c r="DJ68" i="2"/>
  <c r="DD68" i="2"/>
  <c r="CS68" i="2"/>
  <c r="CR68" i="2"/>
  <c r="CP68" i="2"/>
  <c r="CQ68" i="2"/>
  <c r="CT68" i="2"/>
  <c r="CM74" i="2"/>
  <c r="EM74" i="2"/>
  <c r="ED74" i="2"/>
  <c r="DX74" i="2"/>
  <c r="DR74" i="2"/>
  <c r="DL74" i="2"/>
  <c r="DF74" i="2"/>
  <c r="EI74" i="2"/>
  <c r="EC74" i="2"/>
  <c r="DW74" i="2"/>
  <c r="DQ74" i="2"/>
  <c r="DK74" i="2"/>
  <c r="DE74" i="2"/>
  <c r="EH74" i="2"/>
  <c r="EB74" i="2"/>
  <c r="DV74" i="2"/>
  <c r="DP74" i="2"/>
  <c r="DJ74" i="2"/>
  <c r="DD74" i="2"/>
  <c r="EG74" i="2"/>
  <c r="EA74" i="2"/>
  <c r="DU74" i="2"/>
  <c r="DO74" i="2"/>
  <c r="DI74" i="2"/>
  <c r="DC74" i="2"/>
  <c r="EF74" i="2"/>
  <c r="DZ74" i="2"/>
  <c r="DT74" i="2"/>
  <c r="DN74" i="2"/>
  <c r="DH74" i="2"/>
  <c r="DB74" i="2"/>
  <c r="EE74" i="2"/>
  <c r="DY74" i="2"/>
  <c r="DS74" i="2"/>
  <c r="DM74" i="2"/>
  <c r="DG74" i="2"/>
  <c r="CV74" i="2"/>
  <c r="CS74" i="2"/>
  <c r="CR74" i="2"/>
  <c r="CP74" i="2"/>
  <c r="CQ74" i="2"/>
  <c r="CT74" i="2"/>
  <c r="CM80" i="2"/>
  <c r="EM80" i="2"/>
  <c r="ED80" i="2"/>
  <c r="DX80" i="2"/>
  <c r="DR80" i="2"/>
  <c r="DL80" i="2"/>
  <c r="DF80" i="2"/>
  <c r="EI80" i="2"/>
  <c r="EC80" i="2"/>
  <c r="DW80" i="2"/>
  <c r="DQ80" i="2"/>
  <c r="DK80" i="2"/>
  <c r="DE80" i="2"/>
  <c r="CY80" i="2"/>
  <c r="EH80" i="2"/>
  <c r="EB80" i="2"/>
  <c r="DV80" i="2"/>
  <c r="DP80" i="2"/>
  <c r="DJ80" i="2"/>
  <c r="DD80" i="2"/>
  <c r="EG80" i="2"/>
  <c r="EA80" i="2"/>
  <c r="DU80" i="2"/>
  <c r="DO80" i="2"/>
  <c r="DI80" i="2"/>
  <c r="DC80" i="2"/>
  <c r="CW80" i="2"/>
  <c r="EF80" i="2"/>
  <c r="DZ80" i="2"/>
  <c r="DT80" i="2"/>
  <c r="DN80" i="2"/>
  <c r="DH80" i="2"/>
  <c r="EE80" i="2"/>
  <c r="DY80" i="2"/>
  <c r="DS80" i="2"/>
  <c r="DM80" i="2"/>
  <c r="DG80" i="2"/>
  <c r="DA80" i="2"/>
  <c r="CS80" i="2"/>
  <c r="CR80" i="2"/>
  <c r="CP80" i="2"/>
  <c r="CQ80" i="2"/>
  <c r="CT80" i="2"/>
  <c r="CM86" i="2"/>
  <c r="EM86" i="2"/>
  <c r="EF86" i="2"/>
  <c r="DZ86" i="2"/>
  <c r="DT86" i="2"/>
  <c r="DN86" i="2"/>
  <c r="DH86" i="2"/>
  <c r="EE86" i="2"/>
  <c r="DY86" i="2"/>
  <c r="DS86" i="2"/>
  <c r="DM86" i="2"/>
  <c r="DG86" i="2"/>
  <c r="ED86" i="2"/>
  <c r="DX86" i="2"/>
  <c r="DR86" i="2"/>
  <c r="DL86" i="2"/>
  <c r="DF86" i="2"/>
  <c r="EI86" i="2"/>
  <c r="EC86" i="2"/>
  <c r="DW86" i="2"/>
  <c r="DQ86" i="2"/>
  <c r="DK86" i="2"/>
  <c r="DE86" i="2"/>
  <c r="EH86" i="2"/>
  <c r="EB86" i="2"/>
  <c r="DV86" i="2"/>
  <c r="DP86" i="2"/>
  <c r="DJ86" i="2"/>
  <c r="DD86" i="2"/>
  <c r="CX86" i="2"/>
  <c r="EG86" i="2"/>
  <c r="EA86" i="2"/>
  <c r="DU86" i="2"/>
  <c r="DO86" i="2"/>
  <c r="DI86" i="2"/>
  <c r="DC86" i="2"/>
  <c r="CV86" i="2"/>
  <c r="CS86" i="2"/>
  <c r="CR86" i="2"/>
  <c r="CP86" i="2"/>
  <c r="CQ86" i="2"/>
  <c r="CT86" i="2"/>
  <c r="CM92" i="2"/>
  <c r="EM92" i="2"/>
  <c r="EF92" i="2"/>
  <c r="DZ92" i="2"/>
  <c r="DT92" i="2"/>
  <c r="DN92" i="2"/>
  <c r="DH92" i="2"/>
  <c r="EE92" i="2"/>
  <c r="DY92" i="2"/>
  <c r="DS92" i="2"/>
  <c r="DM92" i="2"/>
  <c r="DG92" i="2"/>
  <c r="ED92" i="2"/>
  <c r="DX92" i="2"/>
  <c r="DR92" i="2"/>
  <c r="DL92" i="2"/>
  <c r="DF92" i="2"/>
  <c r="EI92" i="2"/>
  <c r="EC92" i="2"/>
  <c r="DW92" i="2"/>
  <c r="DQ92" i="2"/>
  <c r="DK92" i="2"/>
  <c r="DE92" i="2"/>
  <c r="EH92" i="2"/>
  <c r="EB92" i="2"/>
  <c r="DV92" i="2"/>
  <c r="DP92" i="2"/>
  <c r="DJ92" i="2"/>
  <c r="DD92" i="2"/>
  <c r="CX92" i="2"/>
  <c r="EG92" i="2"/>
  <c r="EA92" i="2"/>
  <c r="DU92" i="2"/>
  <c r="DO92" i="2"/>
  <c r="DI92" i="2"/>
  <c r="DC92" i="2"/>
  <c r="CV92" i="2"/>
  <c r="CS92" i="2"/>
  <c r="CR92" i="2"/>
  <c r="CP92" i="2"/>
  <c r="CQ92" i="2"/>
  <c r="CT92" i="2"/>
  <c r="CM98" i="2"/>
  <c r="EM98" i="2"/>
  <c r="EH98" i="2"/>
  <c r="EB98" i="2"/>
  <c r="DV98" i="2"/>
  <c r="DP98" i="2"/>
  <c r="DJ98" i="2"/>
  <c r="DD98" i="2"/>
  <c r="EG98" i="2"/>
  <c r="EA98" i="2"/>
  <c r="DU98" i="2"/>
  <c r="DO98" i="2"/>
  <c r="DI98" i="2"/>
  <c r="DC98" i="2"/>
  <c r="EF98" i="2"/>
  <c r="DZ98" i="2"/>
  <c r="DT98" i="2"/>
  <c r="DN98" i="2"/>
  <c r="DH98" i="2"/>
  <c r="EE98" i="2"/>
  <c r="DY98" i="2"/>
  <c r="DS98" i="2"/>
  <c r="DM98" i="2"/>
  <c r="DG98" i="2"/>
  <c r="EI98" i="2"/>
  <c r="EC98" i="2"/>
  <c r="DW98" i="2"/>
  <c r="DQ98" i="2"/>
  <c r="DK98" i="2"/>
  <c r="DE98" i="2"/>
  <c r="DL98" i="2"/>
  <c r="DF98" i="2"/>
  <c r="CZ98" i="2"/>
  <c r="ED98" i="2"/>
  <c r="DX98" i="2"/>
  <c r="DR98" i="2"/>
  <c r="CV98" i="2"/>
  <c r="CS98" i="2"/>
  <c r="CR98" i="2"/>
  <c r="CP98" i="2"/>
  <c r="CQ98" i="2"/>
  <c r="CO98" i="2" a="1"/>
  <c r="CO98" i="2" s="1"/>
  <c r="CT98" i="2"/>
  <c r="CM104" i="2"/>
  <c r="EM104" i="2"/>
  <c r="EH104" i="2"/>
  <c r="EB104" i="2"/>
  <c r="DV104" i="2"/>
  <c r="DP104" i="2"/>
  <c r="DJ104" i="2"/>
  <c r="DD104" i="2"/>
  <c r="CX104" i="2"/>
  <c r="EG104" i="2"/>
  <c r="EA104" i="2"/>
  <c r="DU104" i="2"/>
  <c r="DO104" i="2"/>
  <c r="DI104" i="2"/>
  <c r="DC104" i="2"/>
  <c r="EF104" i="2"/>
  <c r="DZ104" i="2"/>
  <c r="DT104" i="2"/>
  <c r="DN104" i="2"/>
  <c r="DH104" i="2"/>
  <c r="EE104" i="2"/>
  <c r="DY104" i="2"/>
  <c r="DS104" i="2"/>
  <c r="DM104" i="2"/>
  <c r="DG104" i="2"/>
  <c r="EI104" i="2"/>
  <c r="EC104" i="2"/>
  <c r="DW104" i="2"/>
  <c r="DQ104" i="2"/>
  <c r="DK104" i="2"/>
  <c r="DE104" i="2"/>
  <c r="CY104" i="2"/>
  <c r="ED104" i="2"/>
  <c r="DX104" i="2"/>
  <c r="DR104" i="2"/>
  <c r="DL104" i="2"/>
  <c r="DF104" i="2"/>
  <c r="CS104" i="2"/>
  <c r="CR104" i="2"/>
  <c r="CP104" i="2"/>
  <c r="CQ104" i="2"/>
  <c r="CO104" i="2" a="1"/>
  <c r="CO104" i="2" s="1"/>
  <c r="CT104" i="2"/>
  <c r="CM110" i="2"/>
  <c r="EI110" i="2"/>
  <c r="EC110" i="2"/>
  <c r="DW110" i="2"/>
  <c r="DQ110" i="2"/>
  <c r="DK110" i="2"/>
  <c r="DE110" i="2"/>
  <c r="EM110" i="2"/>
  <c r="EG110" i="2"/>
  <c r="EA110" i="2"/>
  <c r="DU110" i="2"/>
  <c r="DO110" i="2"/>
  <c r="DI110" i="2"/>
  <c r="DC110" i="2"/>
  <c r="EF110" i="2"/>
  <c r="DZ110" i="2"/>
  <c r="DT110" i="2"/>
  <c r="DN110" i="2"/>
  <c r="DH110" i="2"/>
  <c r="DY110" i="2"/>
  <c r="DM110" i="2"/>
  <c r="DX110" i="2"/>
  <c r="DL110" i="2"/>
  <c r="EH110" i="2"/>
  <c r="DV110" i="2"/>
  <c r="DJ110" i="2"/>
  <c r="EE110" i="2"/>
  <c r="DS110" i="2"/>
  <c r="DG110" i="2"/>
  <c r="EB110" i="2"/>
  <c r="DP110" i="2"/>
  <c r="DD110" i="2"/>
  <c r="ED110" i="2"/>
  <c r="DR110" i="2"/>
  <c r="DF110" i="2"/>
  <c r="CV110" i="2"/>
  <c r="CS110" i="2"/>
  <c r="CR110" i="2"/>
  <c r="CP110" i="2"/>
  <c r="CQ110" i="2"/>
  <c r="CO110" i="2" a="1"/>
  <c r="CO110" i="2" s="1"/>
  <c r="CT110" i="2"/>
  <c r="CN13" i="2" a="1"/>
  <c r="CN13" i="2" s="1"/>
  <c r="CN16" i="2" a="1"/>
  <c r="CN16" i="2" s="1"/>
  <c r="CN19" i="2" a="1"/>
  <c r="CN19" i="2" s="1"/>
  <c r="CN22" i="2" a="1"/>
  <c r="CN22" i="2" s="1"/>
  <c r="CN25" i="2" a="1"/>
  <c r="CN25" i="2" s="1"/>
  <c r="CN28" i="2" a="1"/>
  <c r="CN28" i="2" s="1"/>
  <c r="CN31" i="2" a="1"/>
  <c r="CN31" i="2" s="1"/>
  <c r="CN34" i="2" a="1"/>
  <c r="CN34" i="2" s="1"/>
  <c r="CN37" i="2" a="1"/>
  <c r="CN37" i="2" s="1"/>
  <c r="CN40" i="2" a="1"/>
  <c r="CN40" i="2" s="1"/>
  <c r="CN43" i="2" a="1"/>
  <c r="CN43" i="2" s="1"/>
  <c r="CN46" i="2" a="1"/>
  <c r="CN46" i="2" s="1"/>
  <c r="CN49" i="2" a="1"/>
  <c r="CN49" i="2" s="1"/>
  <c r="CN52" i="2" a="1"/>
  <c r="CN52" i="2" s="1"/>
  <c r="CN55" i="2" a="1"/>
  <c r="CN55" i="2" s="1"/>
  <c r="CN58" i="2" a="1"/>
  <c r="CN58" i="2" s="1"/>
  <c r="CN61" i="2" a="1"/>
  <c r="CN61" i="2" s="1"/>
  <c r="CN64" i="2" a="1"/>
  <c r="CN64" i="2" s="1"/>
  <c r="CN67" i="2" a="1"/>
  <c r="CN67" i="2" s="1"/>
  <c r="CN70" i="2" a="1"/>
  <c r="CN70" i="2" s="1"/>
  <c r="CN73" i="2" a="1"/>
  <c r="CN73" i="2" s="1"/>
  <c r="CN76" i="2" a="1"/>
  <c r="CN76" i="2" s="1"/>
  <c r="CN79" i="2" a="1"/>
  <c r="CN79" i="2" s="1"/>
  <c r="CN82" i="2" a="1"/>
  <c r="CN82" i="2" s="1"/>
  <c r="CN85" i="2" a="1"/>
  <c r="CN85" i="2" s="1"/>
  <c r="CN88" i="2" a="1"/>
  <c r="CN88" i="2" s="1"/>
  <c r="CN91" i="2" a="1"/>
  <c r="CN91" i="2" s="1"/>
  <c r="CN94" i="2" a="1"/>
  <c r="CN94" i="2" s="1"/>
  <c r="CN97" i="2" a="1"/>
  <c r="CN97" i="2" s="1"/>
  <c r="CN103" i="2" a="1"/>
  <c r="CN103" i="2" s="1"/>
  <c r="CN109" i="2" a="1"/>
  <c r="CN109" i="2" s="1"/>
  <c r="CG15" i="2"/>
  <c r="EM15" i="2"/>
  <c r="CM15" i="2"/>
  <c r="ED15" i="2"/>
  <c r="DX15" i="2"/>
  <c r="DR15" i="2"/>
  <c r="DL15" i="2"/>
  <c r="DF15" i="2"/>
  <c r="CP15" i="2"/>
  <c r="EI15" i="2"/>
  <c r="EC15" i="2"/>
  <c r="DW15" i="2"/>
  <c r="DQ15" i="2"/>
  <c r="DK15" i="2"/>
  <c r="DE15" i="2"/>
  <c r="CT15" i="2"/>
  <c r="EH15" i="2"/>
  <c r="EB15" i="2"/>
  <c r="DV15" i="2"/>
  <c r="DP15" i="2"/>
  <c r="DJ15" i="2"/>
  <c r="DD15" i="2"/>
  <c r="CS15" i="2"/>
  <c r="EG15" i="2"/>
  <c r="EA15" i="2"/>
  <c r="DU15" i="2"/>
  <c r="DO15" i="2"/>
  <c r="DI15" i="2"/>
  <c r="DC15" i="2"/>
  <c r="CR15" i="2"/>
  <c r="CQ15" i="2"/>
  <c r="EF15" i="2"/>
  <c r="DZ15" i="2"/>
  <c r="DT15" i="2"/>
  <c r="DN15" i="2"/>
  <c r="DH15" i="2"/>
  <c r="EE15" i="2"/>
  <c r="DY15" i="2"/>
  <c r="DS15" i="2"/>
  <c r="DM15" i="2"/>
  <c r="DG15" i="2"/>
  <c r="EM21" i="2"/>
  <c r="CM21" i="2"/>
  <c r="EG21" i="2"/>
  <c r="EA21" i="2"/>
  <c r="DU21" i="2"/>
  <c r="DO21" i="2"/>
  <c r="DI21" i="2"/>
  <c r="DC21" i="2"/>
  <c r="EF21" i="2"/>
  <c r="DZ21" i="2"/>
  <c r="DT21" i="2"/>
  <c r="DN21" i="2"/>
  <c r="DH21" i="2"/>
  <c r="EE21" i="2"/>
  <c r="DY21" i="2"/>
  <c r="DS21" i="2"/>
  <c r="DM21" i="2"/>
  <c r="DG21" i="2"/>
  <c r="ED21" i="2"/>
  <c r="DX21" i="2"/>
  <c r="DR21" i="2"/>
  <c r="DL21" i="2"/>
  <c r="DF21" i="2"/>
  <c r="EI21" i="2"/>
  <c r="EC21" i="2"/>
  <c r="DW21" i="2"/>
  <c r="DQ21" i="2"/>
  <c r="DK21" i="2"/>
  <c r="DE21" i="2"/>
  <c r="EH21" i="2"/>
  <c r="EB21" i="2"/>
  <c r="DV21" i="2"/>
  <c r="DP21" i="2"/>
  <c r="DJ21" i="2"/>
  <c r="DD21" i="2"/>
  <c r="CP21" i="2"/>
  <c r="CT21" i="2"/>
  <c r="CS21" i="2"/>
  <c r="CR21" i="2"/>
  <c r="CQ21" i="2"/>
  <c r="CH27" i="2"/>
  <c r="CL27" i="2" s="1"/>
  <c r="EM27" i="2"/>
  <c r="CM27" i="2"/>
  <c r="EG27" i="2"/>
  <c r="EA27" i="2"/>
  <c r="DU27" i="2"/>
  <c r="DO27" i="2"/>
  <c r="DI27" i="2"/>
  <c r="DC27" i="2"/>
  <c r="EF27" i="2"/>
  <c r="DZ27" i="2"/>
  <c r="DT27" i="2"/>
  <c r="DN27" i="2"/>
  <c r="DH27" i="2"/>
  <c r="EE27" i="2"/>
  <c r="DY27" i="2"/>
  <c r="DS27" i="2"/>
  <c r="DM27" i="2"/>
  <c r="DG27" i="2"/>
  <c r="DA27" i="2"/>
  <c r="ED27" i="2"/>
  <c r="DX27" i="2"/>
  <c r="DR27" i="2"/>
  <c r="DL27" i="2"/>
  <c r="DF27" i="2"/>
  <c r="EI27" i="2"/>
  <c r="EC27" i="2"/>
  <c r="DW27" i="2"/>
  <c r="DQ27" i="2"/>
  <c r="DK27" i="2"/>
  <c r="DE27" i="2"/>
  <c r="EH27" i="2"/>
  <c r="EB27" i="2"/>
  <c r="DV27" i="2"/>
  <c r="DP27" i="2"/>
  <c r="DJ27" i="2"/>
  <c r="DD27" i="2"/>
  <c r="CX27" i="2"/>
  <c r="CP27" i="2"/>
  <c r="CT27" i="2"/>
  <c r="CS27" i="2"/>
  <c r="CR27" i="2"/>
  <c r="CQ27" i="2"/>
  <c r="CV27" i="2"/>
  <c r="EM33" i="2"/>
  <c r="CM33" i="2"/>
  <c r="EG33" i="2"/>
  <c r="EA33" i="2"/>
  <c r="DU33" i="2"/>
  <c r="DO33" i="2"/>
  <c r="DI33" i="2"/>
  <c r="DC33" i="2"/>
  <c r="CW33" i="2"/>
  <c r="EF33" i="2"/>
  <c r="DZ33" i="2"/>
  <c r="DT33" i="2"/>
  <c r="DN33" i="2"/>
  <c r="DH33" i="2"/>
  <c r="DB33" i="2"/>
  <c r="EE33" i="2"/>
  <c r="DY33" i="2"/>
  <c r="DS33" i="2"/>
  <c r="DM33" i="2"/>
  <c r="DG33" i="2"/>
  <c r="DA33" i="2"/>
  <c r="ED33" i="2"/>
  <c r="DX33" i="2"/>
  <c r="DR33" i="2"/>
  <c r="DL33" i="2"/>
  <c r="DF33" i="2"/>
  <c r="EI33" i="2"/>
  <c r="EC33" i="2"/>
  <c r="DW33" i="2"/>
  <c r="DQ33" i="2"/>
  <c r="DK33" i="2"/>
  <c r="DE33" i="2"/>
  <c r="CY33" i="2"/>
  <c r="EH33" i="2"/>
  <c r="EB33" i="2"/>
  <c r="DV33" i="2"/>
  <c r="DP33" i="2"/>
  <c r="DJ33" i="2"/>
  <c r="DD33" i="2"/>
  <c r="CP33" i="2"/>
  <c r="CT33" i="2"/>
  <c r="CS33" i="2"/>
  <c r="CR33" i="2"/>
  <c r="CQ33" i="2"/>
  <c r="EM39" i="2"/>
  <c r="CM39" i="2"/>
  <c r="EG39" i="2"/>
  <c r="EA39" i="2"/>
  <c r="DU39" i="2"/>
  <c r="DO39" i="2"/>
  <c r="DI39" i="2"/>
  <c r="DC39" i="2"/>
  <c r="CW39" i="2"/>
  <c r="EF39" i="2"/>
  <c r="DZ39" i="2"/>
  <c r="DT39" i="2"/>
  <c r="DN39" i="2"/>
  <c r="DH39" i="2"/>
  <c r="EE39" i="2"/>
  <c r="DY39" i="2"/>
  <c r="DS39" i="2"/>
  <c r="DM39" i="2"/>
  <c r="DG39" i="2"/>
  <c r="ED39" i="2"/>
  <c r="DX39" i="2"/>
  <c r="DR39" i="2"/>
  <c r="DL39" i="2"/>
  <c r="DF39" i="2"/>
  <c r="EI39" i="2"/>
  <c r="EC39" i="2"/>
  <c r="DW39" i="2"/>
  <c r="DQ39" i="2"/>
  <c r="DK39" i="2"/>
  <c r="DE39" i="2"/>
  <c r="CY39" i="2"/>
  <c r="EH39" i="2"/>
  <c r="EB39" i="2"/>
  <c r="DV39" i="2"/>
  <c r="DP39" i="2"/>
  <c r="DJ39" i="2"/>
  <c r="DD39" i="2"/>
  <c r="CP39" i="2"/>
  <c r="CT39" i="2"/>
  <c r="CS39" i="2"/>
  <c r="CR39" i="2"/>
  <c r="CQ39" i="2"/>
  <c r="CV39" i="2"/>
  <c r="EM45" i="2"/>
  <c r="CM45" i="2"/>
  <c r="ED45" i="2"/>
  <c r="DX45" i="2"/>
  <c r="DR45" i="2"/>
  <c r="DL45" i="2"/>
  <c r="DF45" i="2"/>
  <c r="CZ45" i="2"/>
  <c r="EI45" i="2"/>
  <c r="EC45" i="2"/>
  <c r="DW45" i="2"/>
  <c r="DQ45" i="2"/>
  <c r="DK45" i="2"/>
  <c r="DE45" i="2"/>
  <c r="EH45" i="2"/>
  <c r="EB45" i="2"/>
  <c r="DV45" i="2"/>
  <c r="DP45" i="2"/>
  <c r="DJ45" i="2"/>
  <c r="DD45" i="2"/>
  <c r="EG45" i="2"/>
  <c r="EA45" i="2"/>
  <c r="DU45" i="2"/>
  <c r="DO45" i="2"/>
  <c r="DI45" i="2"/>
  <c r="DC45" i="2"/>
  <c r="CW45" i="2"/>
  <c r="EF45" i="2"/>
  <c r="DZ45" i="2"/>
  <c r="DT45" i="2"/>
  <c r="DN45" i="2"/>
  <c r="DH45" i="2"/>
  <c r="EE45" i="2"/>
  <c r="DY45" i="2"/>
  <c r="DS45" i="2"/>
  <c r="DM45" i="2"/>
  <c r="DG45" i="2"/>
  <c r="CY45" i="2"/>
  <c r="CP45" i="2"/>
  <c r="CT45" i="2"/>
  <c r="CS45" i="2"/>
  <c r="CR45" i="2"/>
  <c r="CQ45" i="2"/>
  <c r="CV45" i="2"/>
  <c r="EM51" i="2"/>
  <c r="CM51" i="2"/>
  <c r="ED51" i="2"/>
  <c r="DX51" i="2"/>
  <c r="DR51" i="2"/>
  <c r="DL51" i="2"/>
  <c r="DF51" i="2"/>
  <c r="CZ51" i="2"/>
  <c r="EI51" i="2"/>
  <c r="EC51" i="2"/>
  <c r="DW51" i="2"/>
  <c r="DQ51" i="2"/>
  <c r="DK51" i="2"/>
  <c r="DE51" i="2"/>
  <c r="EH51" i="2"/>
  <c r="EB51" i="2"/>
  <c r="DV51" i="2"/>
  <c r="DP51" i="2"/>
  <c r="DJ51" i="2"/>
  <c r="DD51" i="2"/>
  <c r="EG51" i="2"/>
  <c r="EA51" i="2"/>
  <c r="DU51" i="2"/>
  <c r="DO51" i="2"/>
  <c r="DI51" i="2"/>
  <c r="DC51" i="2"/>
  <c r="EF51" i="2"/>
  <c r="DZ51" i="2"/>
  <c r="DT51" i="2"/>
  <c r="DN51" i="2"/>
  <c r="DH51" i="2"/>
  <c r="DB51" i="2"/>
  <c r="EE51" i="2"/>
  <c r="DY51" i="2"/>
  <c r="DS51" i="2"/>
  <c r="DM51" i="2"/>
  <c r="DG51" i="2"/>
  <c r="CP51" i="2"/>
  <c r="CT51" i="2"/>
  <c r="CS51" i="2"/>
  <c r="CR51" i="2"/>
  <c r="CQ51" i="2"/>
  <c r="EM57" i="2"/>
  <c r="CM57" i="2"/>
  <c r="ED57" i="2"/>
  <c r="DX57" i="2"/>
  <c r="DR57" i="2"/>
  <c r="DL57" i="2"/>
  <c r="DF57" i="2"/>
  <c r="EI57" i="2"/>
  <c r="EC57" i="2"/>
  <c r="DW57" i="2"/>
  <c r="DQ57" i="2"/>
  <c r="DK57" i="2"/>
  <c r="DE57" i="2"/>
  <c r="CY57" i="2"/>
  <c r="EH57" i="2"/>
  <c r="EB57" i="2"/>
  <c r="DV57" i="2"/>
  <c r="DP57" i="2"/>
  <c r="DJ57" i="2"/>
  <c r="DD57" i="2"/>
  <c r="EG57" i="2"/>
  <c r="EA57" i="2"/>
  <c r="DU57" i="2"/>
  <c r="DO57" i="2"/>
  <c r="DI57" i="2"/>
  <c r="DC57" i="2"/>
  <c r="EF57" i="2"/>
  <c r="DZ57" i="2"/>
  <c r="DT57" i="2"/>
  <c r="DN57" i="2"/>
  <c r="DH57" i="2"/>
  <c r="EE57" i="2"/>
  <c r="DY57" i="2"/>
  <c r="DS57" i="2"/>
  <c r="DM57" i="2"/>
  <c r="DG57" i="2"/>
  <c r="CP57" i="2"/>
  <c r="CT57" i="2"/>
  <c r="CS57" i="2"/>
  <c r="CR57" i="2"/>
  <c r="CQ57" i="2"/>
  <c r="CV57" i="2"/>
  <c r="CG63" i="2"/>
  <c r="EM63" i="2"/>
  <c r="CM63" i="2"/>
  <c r="ED63" i="2"/>
  <c r="DX63" i="2"/>
  <c r="DR63" i="2"/>
  <c r="DL63" i="2"/>
  <c r="DF63" i="2"/>
  <c r="CZ63" i="2"/>
  <c r="EI63" i="2"/>
  <c r="EC63" i="2"/>
  <c r="DW63" i="2"/>
  <c r="DQ63" i="2"/>
  <c r="DK63" i="2"/>
  <c r="DE63" i="2"/>
  <c r="EH63" i="2"/>
  <c r="EB63" i="2"/>
  <c r="DV63" i="2"/>
  <c r="DP63" i="2"/>
  <c r="DJ63" i="2"/>
  <c r="DD63" i="2"/>
  <c r="EG63" i="2"/>
  <c r="EA63" i="2"/>
  <c r="DU63" i="2"/>
  <c r="DO63" i="2"/>
  <c r="DI63" i="2"/>
  <c r="DC63" i="2"/>
  <c r="EF63" i="2"/>
  <c r="DZ63" i="2"/>
  <c r="DT63" i="2"/>
  <c r="DN63" i="2"/>
  <c r="DH63" i="2"/>
  <c r="DB63" i="2"/>
  <c r="EE63" i="2"/>
  <c r="DY63" i="2"/>
  <c r="DS63" i="2"/>
  <c r="DM63" i="2"/>
  <c r="DG63" i="2"/>
  <c r="CP63" i="2"/>
  <c r="CT63" i="2"/>
  <c r="CS63" i="2"/>
  <c r="CR63" i="2"/>
  <c r="CQ63" i="2"/>
  <c r="EM69" i="2"/>
  <c r="CM69" i="2"/>
  <c r="ED69" i="2"/>
  <c r="DX69" i="2"/>
  <c r="DR69" i="2"/>
  <c r="DL69" i="2"/>
  <c r="DF69" i="2"/>
  <c r="EI69" i="2"/>
  <c r="EC69" i="2"/>
  <c r="DW69" i="2"/>
  <c r="DQ69" i="2"/>
  <c r="DK69" i="2"/>
  <c r="DE69" i="2"/>
  <c r="EH69" i="2"/>
  <c r="EB69" i="2"/>
  <c r="DV69" i="2"/>
  <c r="DP69" i="2"/>
  <c r="DJ69" i="2"/>
  <c r="DD69" i="2"/>
  <c r="CX69" i="2"/>
  <c r="EG69" i="2"/>
  <c r="EA69" i="2"/>
  <c r="DU69" i="2"/>
  <c r="DO69" i="2"/>
  <c r="DI69" i="2"/>
  <c r="DC69" i="2"/>
  <c r="CW69" i="2"/>
  <c r="EF69" i="2"/>
  <c r="DZ69" i="2"/>
  <c r="DT69" i="2"/>
  <c r="DN69" i="2"/>
  <c r="DH69" i="2"/>
  <c r="EE69" i="2"/>
  <c r="DY69" i="2"/>
  <c r="DS69" i="2"/>
  <c r="DM69" i="2"/>
  <c r="DG69" i="2"/>
  <c r="CP69" i="2"/>
  <c r="CT69" i="2"/>
  <c r="CS69" i="2"/>
  <c r="CR69" i="2"/>
  <c r="CQ69" i="2"/>
  <c r="CV69" i="2"/>
  <c r="CH75" i="2"/>
  <c r="CL75" i="2" s="1"/>
  <c r="EM75" i="2"/>
  <c r="CM75" i="2"/>
  <c r="EG75" i="2"/>
  <c r="EA75" i="2"/>
  <c r="DU75" i="2"/>
  <c r="DO75" i="2"/>
  <c r="DI75" i="2"/>
  <c r="DC75" i="2"/>
  <c r="EF75" i="2"/>
  <c r="DZ75" i="2"/>
  <c r="DT75" i="2"/>
  <c r="DN75" i="2"/>
  <c r="DH75" i="2"/>
  <c r="EE75" i="2"/>
  <c r="DY75" i="2"/>
  <c r="DS75" i="2"/>
  <c r="DM75" i="2"/>
  <c r="DG75" i="2"/>
  <c r="ED75" i="2"/>
  <c r="DX75" i="2"/>
  <c r="DR75" i="2"/>
  <c r="DL75" i="2"/>
  <c r="DF75" i="2"/>
  <c r="EI75" i="2"/>
  <c r="EC75" i="2"/>
  <c r="DW75" i="2"/>
  <c r="DQ75" i="2"/>
  <c r="DK75" i="2"/>
  <c r="DE75" i="2"/>
  <c r="EH75" i="2"/>
  <c r="EB75" i="2"/>
  <c r="DV75" i="2"/>
  <c r="DP75" i="2"/>
  <c r="DJ75" i="2"/>
  <c r="DD75" i="2"/>
  <c r="CP75" i="2"/>
  <c r="CT75" i="2"/>
  <c r="CS75" i="2"/>
  <c r="CR75" i="2"/>
  <c r="CQ75" i="2"/>
  <c r="EM81" i="2"/>
  <c r="CM81" i="2"/>
  <c r="EG81" i="2"/>
  <c r="EA81" i="2"/>
  <c r="DU81" i="2"/>
  <c r="DO81" i="2"/>
  <c r="DI81" i="2"/>
  <c r="DC81" i="2"/>
  <c r="EF81" i="2"/>
  <c r="DZ81" i="2"/>
  <c r="DT81" i="2"/>
  <c r="DN81" i="2"/>
  <c r="DH81" i="2"/>
  <c r="EE81" i="2"/>
  <c r="DY81" i="2"/>
  <c r="DS81" i="2"/>
  <c r="DM81" i="2"/>
  <c r="DG81" i="2"/>
  <c r="ED81" i="2"/>
  <c r="DX81" i="2"/>
  <c r="DR81" i="2"/>
  <c r="DL81" i="2"/>
  <c r="DF81" i="2"/>
  <c r="EI81" i="2"/>
  <c r="EC81" i="2"/>
  <c r="DW81" i="2"/>
  <c r="DQ81" i="2"/>
  <c r="DK81" i="2"/>
  <c r="DE81" i="2"/>
  <c r="EH81" i="2"/>
  <c r="EB81" i="2"/>
  <c r="DV81" i="2"/>
  <c r="DP81" i="2"/>
  <c r="DJ81" i="2"/>
  <c r="DD81" i="2"/>
  <c r="CP81" i="2"/>
  <c r="CT81" i="2"/>
  <c r="CS81" i="2"/>
  <c r="CR81" i="2"/>
  <c r="CQ81" i="2"/>
  <c r="CH87" i="2"/>
  <c r="EM87" i="2"/>
  <c r="CM87" i="2"/>
  <c r="EI87" i="2"/>
  <c r="EC87" i="2"/>
  <c r="DW87" i="2"/>
  <c r="DQ87" i="2"/>
  <c r="DK87" i="2"/>
  <c r="DE87" i="2"/>
  <c r="EH87" i="2"/>
  <c r="EB87" i="2"/>
  <c r="DV87" i="2"/>
  <c r="DP87" i="2"/>
  <c r="DJ87" i="2"/>
  <c r="DD87" i="2"/>
  <c r="EG87" i="2"/>
  <c r="EA87" i="2"/>
  <c r="DU87" i="2"/>
  <c r="DO87" i="2"/>
  <c r="DI87" i="2"/>
  <c r="DC87" i="2"/>
  <c r="EF87" i="2"/>
  <c r="DZ87" i="2"/>
  <c r="DT87" i="2"/>
  <c r="DN87" i="2"/>
  <c r="DH87" i="2"/>
  <c r="EE87" i="2"/>
  <c r="DY87" i="2"/>
  <c r="DS87" i="2"/>
  <c r="DM87" i="2"/>
  <c r="DG87" i="2"/>
  <c r="ED87" i="2"/>
  <c r="DX87" i="2"/>
  <c r="DR87" i="2"/>
  <c r="DL87" i="2"/>
  <c r="DF87" i="2"/>
  <c r="CZ87" i="2"/>
  <c r="CP87" i="2"/>
  <c r="CT87" i="2"/>
  <c r="CS87" i="2"/>
  <c r="CR87" i="2"/>
  <c r="CQ87" i="2"/>
  <c r="CV87" i="2"/>
  <c r="CG93" i="2"/>
  <c r="EM93" i="2"/>
  <c r="CM93" i="2"/>
  <c r="EI93" i="2"/>
  <c r="EC93" i="2"/>
  <c r="DW93" i="2"/>
  <c r="DQ93" i="2"/>
  <c r="DK93" i="2"/>
  <c r="DE93" i="2"/>
  <c r="EH93" i="2"/>
  <c r="EB93" i="2"/>
  <c r="DV93" i="2"/>
  <c r="DP93" i="2"/>
  <c r="DJ93" i="2"/>
  <c r="DD93" i="2"/>
  <c r="EG93" i="2"/>
  <c r="EA93" i="2"/>
  <c r="DU93" i="2"/>
  <c r="DO93" i="2"/>
  <c r="DI93" i="2"/>
  <c r="DC93" i="2"/>
  <c r="CW93" i="2"/>
  <c r="EF93" i="2"/>
  <c r="DZ93" i="2"/>
  <c r="DT93" i="2"/>
  <c r="DN93" i="2"/>
  <c r="DH93" i="2"/>
  <c r="EE93" i="2"/>
  <c r="DY93" i="2"/>
  <c r="DS93" i="2"/>
  <c r="DM93" i="2"/>
  <c r="DG93" i="2"/>
  <c r="DA93" i="2"/>
  <c r="ED93" i="2"/>
  <c r="DX93" i="2"/>
  <c r="DR93" i="2"/>
  <c r="DL93" i="2"/>
  <c r="DF93" i="2"/>
  <c r="CZ93" i="2"/>
  <c r="CP93" i="2"/>
  <c r="CT93" i="2"/>
  <c r="CS93" i="2"/>
  <c r="CR93" i="2"/>
  <c r="CQ93" i="2"/>
  <c r="CO93" i="2" a="1"/>
  <c r="CO93" i="2" s="1"/>
  <c r="EM99" i="2"/>
  <c r="CM99" i="2"/>
  <c r="EE99" i="2"/>
  <c r="DY99" i="2"/>
  <c r="DS99" i="2"/>
  <c r="DM99" i="2"/>
  <c r="DG99" i="2"/>
  <c r="ED99" i="2"/>
  <c r="DX99" i="2"/>
  <c r="DR99" i="2"/>
  <c r="DL99" i="2"/>
  <c r="DF99" i="2"/>
  <c r="EI99" i="2"/>
  <c r="EC99" i="2"/>
  <c r="DW99" i="2"/>
  <c r="DQ99" i="2"/>
  <c r="DK99" i="2"/>
  <c r="DE99" i="2"/>
  <c r="EH99" i="2"/>
  <c r="EB99" i="2"/>
  <c r="DV99" i="2"/>
  <c r="DP99" i="2"/>
  <c r="DJ99" i="2"/>
  <c r="DD99" i="2"/>
  <c r="EF99" i="2"/>
  <c r="DZ99" i="2"/>
  <c r="DT99" i="2"/>
  <c r="DN99" i="2"/>
  <c r="DH99" i="2"/>
  <c r="DI99" i="2"/>
  <c r="DC99" i="2"/>
  <c r="EG99" i="2"/>
  <c r="EA99" i="2"/>
  <c r="DU99" i="2"/>
  <c r="DO99" i="2"/>
  <c r="CP99" i="2"/>
  <c r="CT99" i="2"/>
  <c r="CS99" i="2"/>
  <c r="CR99" i="2"/>
  <c r="CQ99" i="2"/>
  <c r="CO99" i="2" a="1"/>
  <c r="CO99" i="2" s="1"/>
  <c r="CH105" i="2"/>
  <c r="CL105" i="2" s="1"/>
  <c r="EM105" i="2"/>
  <c r="EF105" i="2"/>
  <c r="DZ105" i="2"/>
  <c r="ED105" i="2"/>
  <c r="DX105" i="2"/>
  <c r="EI105" i="2"/>
  <c r="EC105" i="2"/>
  <c r="DW105" i="2"/>
  <c r="CM105" i="2"/>
  <c r="EB105" i="2"/>
  <c r="DS105" i="2"/>
  <c r="DM105" i="2"/>
  <c r="DG105" i="2"/>
  <c r="EA105" i="2"/>
  <c r="DR105" i="2"/>
  <c r="DL105" i="2"/>
  <c r="DF105" i="2"/>
  <c r="CZ105" i="2"/>
  <c r="DY105" i="2"/>
  <c r="DQ105" i="2"/>
  <c r="DK105" i="2"/>
  <c r="DE105" i="2"/>
  <c r="EH105" i="2"/>
  <c r="DV105" i="2"/>
  <c r="DP105" i="2"/>
  <c r="DJ105" i="2"/>
  <c r="DD105" i="2"/>
  <c r="EE105" i="2"/>
  <c r="DT105" i="2"/>
  <c r="DN105" i="2"/>
  <c r="DH105" i="2"/>
  <c r="EG105" i="2"/>
  <c r="DU105" i="2"/>
  <c r="DO105" i="2"/>
  <c r="DI105" i="2"/>
  <c r="DC105" i="2"/>
  <c r="CP105" i="2"/>
  <c r="CT105" i="2"/>
  <c r="CS105" i="2"/>
  <c r="CR105" i="2"/>
  <c r="CQ105" i="2"/>
  <c r="CO105" i="2" a="1"/>
  <c r="CO105" i="2" s="1"/>
  <c r="CV105" i="2"/>
  <c r="CM11" i="2"/>
  <c r="CL14" i="2"/>
  <c r="CL17" i="2"/>
  <c r="CL20" i="2"/>
  <c r="CL23" i="2"/>
  <c r="CL26" i="2"/>
  <c r="CL29" i="2"/>
  <c r="CL32" i="2"/>
  <c r="CL35" i="2"/>
  <c r="CL38" i="2"/>
  <c r="CL41" i="2"/>
  <c r="CL44" i="2"/>
  <c r="CL47" i="2"/>
  <c r="CL50" i="2"/>
  <c r="CL53" i="2"/>
  <c r="CL56" i="2"/>
  <c r="CL59" i="2"/>
  <c r="CL62" i="2"/>
  <c r="CL65" i="2"/>
  <c r="CL68" i="2"/>
  <c r="CL71" i="2"/>
  <c r="CL74" i="2"/>
  <c r="CL77" i="2"/>
  <c r="CL80" i="2"/>
  <c r="CL83" i="2"/>
  <c r="CL86" i="2"/>
  <c r="CL89" i="2"/>
  <c r="CL92" i="2"/>
  <c r="CL95" i="2"/>
  <c r="CL98" i="2"/>
  <c r="CL101" i="2"/>
  <c r="CL104" i="2"/>
  <c r="CL107" i="2"/>
  <c r="CL110" i="2"/>
  <c r="EM16" i="2"/>
  <c r="CM16" i="2"/>
  <c r="EG16" i="2"/>
  <c r="EA16" i="2"/>
  <c r="DU16" i="2"/>
  <c r="DO16" i="2"/>
  <c r="DI16" i="2"/>
  <c r="DC16" i="2"/>
  <c r="EF16" i="2"/>
  <c r="DZ16" i="2"/>
  <c r="DT16" i="2"/>
  <c r="DN16" i="2"/>
  <c r="DH16" i="2"/>
  <c r="EE16" i="2"/>
  <c r="DY16" i="2"/>
  <c r="DS16" i="2"/>
  <c r="DM16" i="2"/>
  <c r="DG16" i="2"/>
  <c r="DA16" i="2"/>
  <c r="CQ16" i="2"/>
  <c r="ED16" i="2"/>
  <c r="DX16" i="2"/>
  <c r="DR16" i="2"/>
  <c r="DL16" i="2"/>
  <c r="DF16" i="2"/>
  <c r="CT16" i="2"/>
  <c r="EI16" i="2"/>
  <c r="EC16" i="2"/>
  <c r="DW16" i="2"/>
  <c r="DQ16" i="2"/>
  <c r="DK16" i="2"/>
  <c r="DE16" i="2"/>
  <c r="CS16" i="2"/>
  <c r="EH16" i="2"/>
  <c r="EB16" i="2"/>
  <c r="DV16" i="2"/>
  <c r="DP16" i="2"/>
  <c r="DJ16" i="2"/>
  <c r="DD16" i="2"/>
  <c r="CR16" i="2"/>
  <c r="CP16" i="2"/>
  <c r="EM22" i="2"/>
  <c r="CM22" i="2"/>
  <c r="ED22" i="2"/>
  <c r="DX22" i="2"/>
  <c r="DR22" i="2"/>
  <c r="DL22" i="2"/>
  <c r="DF22" i="2"/>
  <c r="EI22" i="2"/>
  <c r="EC22" i="2"/>
  <c r="DW22" i="2"/>
  <c r="DQ22" i="2"/>
  <c r="DK22" i="2"/>
  <c r="DE22" i="2"/>
  <c r="EH22" i="2"/>
  <c r="EB22" i="2"/>
  <c r="DV22" i="2"/>
  <c r="DP22" i="2"/>
  <c r="DJ22" i="2"/>
  <c r="DD22" i="2"/>
  <c r="EG22" i="2"/>
  <c r="EA22" i="2"/>
  <c r="DU22" i="2"/>
  <c r="DO22" i="2"/>
  <c r="DI22" i="2"/>
  <c r="DC22" i="2"/>
  <c r="EF22" i="2"/>
  <c r="DZ22" i="2"/>
  <c r="DT22" i="2"/>
  <c r="DN22" i="2"/>
  <c r="DH22" i="2"/>
  <c r="EE22" i="2"/>
  <c r="DY22" i="2"/>
  <c r="DS22" i="2"/>
  <c r="DM22" i="2"/>
  <c r="DG22" i="2"/>
  <c r="CQ22" i="2"/>
  <c r="CT22" i="2"/>
  <c r="CS22" i="2"/>
  <c r="CR22" i="2"/>
  <c r="CP22" i="2"/>
  <c r="EM28" i="2"/>
  <c r="CM28" i="2"/>
  <c r="ED28" i="2"/>
  <c r="DX28" i="2"/>
  <c r="DR28" i="2"/>
  <c r="DL28" i="2"/>
  <c r="DF28" i="2"/>
  <c r="EI28" i="2"/>
  <c r="EC28" i="2"/>
  <c r="DW28" i="2"/>
  <c r="DQ28" i="2"/>
  <c r="DK28" i="2"/>
  <c r="DE28" i="2"/>
  <c r="CY28" i="2"/>
  <c r="EH28" i="2"/>
  <c r="EB28" i="2"/>
  <c r="DV28" i="2"/>
  <c r="DP28" i="2"/>
  <c r="DJ28" i="2"/>
  <c r="DD28" i="2"/>
  <c r="CX28" i="2"/>
  <c r="EG28" i="2"/>
  <c r="EA28" i="2"/>
  <c r="DU28" i="2"/>
  <c r="DO28" i="2"/>
  <c r="DI28" i="2"/>
  <c r="DC28" i="2"/>
  <c r="EF28" i="2"/>
  <c r="DZ28" i="2"/>
  <c r="DT28" i="2"/>
  <c r="DN28" i="2"/>
  <c r="DH28" i="2"/>
  <c r="EE28" i="2"/>
  <c r="DY28" i="2"/>
  <c r="DS28" i="2"/>
  <c r="DM28" i="2"/>
  <c r="DG28" i="2"/>
  <c r="CQ28" i="2"/>
  <c r="CT28" i="2"/>
  <c r="CS28" i="2"/>
  <c r="CR28" i="2"/>
  <c r="CP28" i="2"/>
  <c r="EM34" i="2"/>
  <c r="CM34" i="2"/>
  <c r="ED34" i="2"/>
  <c r="DX34" i="2"/>
  <c r="DR34" i="2"/>
  <c r="DL34" i="2"/>
  <c r="DF34" i="2"/>
  <c r="CZ34" i="2"/>
  <c r="EI34" i="2"/>
  <c r="EC34" i="2"/>
  <c r="DW34" i="2"/>
  <c r="DQ34" i="2"/>
  <c r="DK34" i="2"/>
  <c r="DE34" i="2"/>
  <c r="EH34" i="2"/>
  <c r="EB34" i="2"/>
  <c r="DV34" i="2"/>
  <c r="DP34" i="2"/>
  <c r="DJ34" i="2"/>
  <c r="DD34" i="2"/>
  <c r="EG34" i="2"/>
  <c r="EA34" i="2"/>
  <c r="DU34" i="2"/>
  <c r="DO34" i="2"/>
  <c r="DI34" i="2"/>
  <c r="DC34" i="2"/>
  <c r="EF34" i="2"/>
  <c r="DZ34" i="2"/>
  <c r="DT34" i="2"/>
  <c r="DN34" i="2"/>
  <c r="DH34" i="2"/>
  <c r="EE34" i="2"/>
  <c r="DY34" i="2"/>
  <c r="DS34" i="2"/>
  <c r="DM34" i="2"/>
  <c r="DG34" i="2"/>
  <c r="CQ34" i="2"/>
  <c r="CT34" i="2"/>
  <c r="CV34" i="2"/>
  <c r="CS34" i="2"/>
  <c r="CR34" i="2"/>
  <c r="CP34" i="2"/>
  <c r="EM40" i="2"/>
  <c r="CM40" i="2"/>
  <c r="ED40" i="2"/>
  <c r="DX40" i="2"/>
  <c r="DR40" i="2"/>
  <c r="DL40" i="2"/>
  <c r="DF40" i="2"/>
  <c r="EI40" i="2"/>
  <c r="EC40" i="2"/>
  <c r="DW40" i="2"/>
  <c r="DQ40" i="2"/>
  <c r="DK40" i="2"/>
  <c r="DE40" i="2"/>
  <c r="EH40" i="2"/>
  <c r="EB40" i="2"/>
  <c r="DV40" i="2"/>
  <c r="DP40" i="2"/>
  <c r="DJ40" i="2"/>
  <c r="DD40" i="2"/>
  <c r="CX40" i="2"/>
  <c r="EG40" i="2"/>
  <c r="EA40" i="2"/>
  <c r="DU40" i="2"/>
  <c r="DO40" i="2"/>
  <c r="DI40" i="2"/>
  <c r="DC40" i="2"/>
  <c r="CW40" i="2"/>
  <c r="EF40" i="2"/>
  <c r="DZ40" i="2"/>
  <c r="DT40" i="2"/>
  <c r="DN40" i="2"/>
  <c r="DH40" i="2"/>
  <c r="DB40" i="2"/>
  <c r="EE40" i="2"/>
  <c r="DY40" i="2"/>
  <c r="DS40" i="2"/>
  <c r="DM40" i="2"/>
  <c r="DG40" i="2"/>
  <c r="CQ40" i="2"/>
  <c r="CT40" i="2"/>
  <c r="CV40" i="2"/>
  <c r="CS40" i="2"/>
  <c r="CR40" i="2"/>
  <c r="CP40" i="2"/>
  <c r="EM46" i="2"/>
  <c r="CM46" i="2"/>
  <c r="EG46" i="2"/>
  <c r="EA46" i="2"/>
  <c r="DU46" i="2"/>
  <c r="DO46" i="2"/>
  <c r="DI46" i="2"/>
  <c r="DC46" i="2"/>
  <c r="EF46" i="2"/>
  <c r="DZ46" i="2"/>
  <c r="DT46" i="2"/>
  <c r="DN46" i="2"/>
  <c r="DH46" i="2"/>
  <c r="DB46" i="2"/>
  <c r="EE46" i="2"/>
  <c r="DY46" i="2"/>
  <c r="DS46" i="2"/>
  <c r="DM46" i="2"/>
  <c r="DG46" i="2"/>
  <c r="ED46" i="2"/>
  <c r="DX46" i="2"/>
  <c r="DR46" i="2"/>
  <c r="DL46" i="2"/>
  <c r="DF46" i="2"/>
  <c r="EI46" i="2"/>
  <c r="EC46" i="2"/>
  <c r="DW46" i="2"/>
  <c r="DQ46" i="2"/>
  <c r="DK46" i="2"/>
  <c r="DE46" i="2"/>
  <c r="EH46" i="2"/>
  <c r="EB46" i="2"/>
  <c r="DV46" i="2"/>
  <c r="DP46" i="2"/>
  <c r="DJ46" i="2"/>
  <c r="DD46" i="2"/>
  <c r="CX46" i="2"/>
  <c r="CQ46" i="2"/>
  <c r="CT46" i="2"/>
  <c r="CS46" i="2"/>
  <c r="CR46" i="2"/>
  <c r="CP46" i="2"/>
  <c r="EM52" i="2"/>
  <c r="CM52" i="2"/>
  <c r="EG52" i="2"/>
  <c r="EA52" i="2"/>
  <c r="DU52" i="2"/>
  <c r="DO52" i="2"/>
  <c r="DI52" i="2"/>
  <c r="DC52" i="2"/>
  <c r="EF52" i="2"/>
  <c r="DZ52" i="2"/>
  <c r="DT52" i="2"/>
  <c r="DN52" i="2"/>
  <c r="DH52" i="2"/>
  <c r="EE52" i="2"/>
  <c r="DY52" i="2"/>
  <c r="DS52" i="2"/>
  <c r="DM52" i="2"/>
  <c r="DG52" i="2"/>
  <c r="ED52" i="2"/>
  <c r="DX52" i="2"/>
  <c r="DR52" i="2"/>
  <c r="DL52" i="2"/>
  <c r="DF52" i="2"/>
  <c r="EI52" i="2"/>
  <c r="EC52" i="2"/>
  <c r="DW52" i="2"/>
  <c r="DQ52" i="2"/>
  <c r="DK52" i="2"/>
  <c r="DE52" i="2"/>
  <c r="EH52" i="2"/>
  <c r="EB52" i="2"/>
  <c r="DV52" i="2"/>
  <c r="DP52" i="2"/>
  <c r="DJ52" i="2"/>
  <c r="DD52" i="2"/>
  <c r="CQ52" i="2"/>
  <c r="CT52" i="2"/>
  <c r="CV52" i="2"/>
  <c r="CS52" i="2"/>
  <c r="CR52" i="2"/>
  <c r="CP52" i="2"/>
  <c r="EM58" i="2"/>
  <c r="CM58" i="2"/>
  <c r="EG58" i="2"/>
  <c r="EA58" i="2"/>
  <c r="DU58" i="2"/>
  <c r="DO58" i="2"/>
  <c r="EF58" i="2"/>
  <c r="DZ58" i="2"/>
  <c r="DT58" i="2"/>
  <c r="DN58" i="2"/>
  <c r="EE58" i="2"/>
  <c r="DY58" i="2"/>
  <c r="DS58" i="2"/>
  <c r="DM58" i="2"/>
  <c r="ED58" i="2"/>
  <c r="DX58" i="2"/>
  <c r="DR58" i="2"/>
  <c r="DL58" i="2"/>
  <c r="DF58" i="2"/>
  <c r="EI58" i="2"/>
  <c r="EC58" i="2"/>
  <c r="DW58" i="2"/>
  <c r="DQ58" i="2"/>
  <c r="DK58" i="2"/>
  <c r="EH58" i="2"/>
  <c r="EB58" i="2"/>
  <c r="DV58" i="2"/>
  <c r="DP58" i="2"/>
  <c r="DJ58" i="2"/>
  <c r="DD58" i="2"/>
  <c r="CW58" i="2"/>
  <c r="DC58" i="2"/>
  <c r="DI58" i="2"/>
  <c r="DB58" i="2"/>
  <c r="DH58" i="2"/>
  <c r="DA58" i="2"/>
  <c r="DG58" i="2"/>
  <c r="DE58" i="2"/>
  <c r="CQ58" i="2"/>
  <c r="CT58" i="2"/>
  <c r="CS58" i="2"/>
  <c r="CR58" i="2"/>
  <c r="CP58" i="2"/>
  <c r="EM64" i="2"/>
  <c r="CM64" i="2"/>
  <c r="EG64" i="2"/>
  <c r="EA64" i="2"/>
  <c r="DU64" i="2"/>
  <c r="DO64" i="2"/>
  <c r="DI64" i="2"/>
  <c r="DC64" i="2"/>
  <c r="EF64" i="2"/>
  <c r="DZ64" i="2"/>
  <c r="DT64" i="2"/>
  <c r="DN64" i="2"/>
  <c r="DH64" i="2"/>
  <c r="EE64" i="2"/>
  <c r="DY64" i="2"/>
  <c r="DS64" i="2"/>
  <c r="DM64" i="2"/>
  <c r="DG64" i="2"/>
  <c r="ED64" i="2"/>
  <c r="DX64" i="2"/>
  <c r="DR64" i="2"/>
  <c r="DL64" i="2"/>
  <c r="DF64" i="2"/>
  <c r="EI64" i="2"/>
  <c r="EC64" i="2"/>
  <c r="DW64" i="2"/>
  <c r="DQ64" i="2"/>
  <c r="DK64" i="2"/>
  <c r="DE64" i="2"/>
  <c r="EH64" i="2"/>
  <c r="EB64" i="2"/>
  <c r="DV64" i="2"/>
  <c r="DP64" i="2"/>
  <c r="DJ64" i="2"/>
  <c r="DD64" i="2"/>
  <c r="CQ64" i="2"/>
  <c r="CT64" i="2"/>
  <c r="CV64" i="2"/>
  <c r="CS64" i="2"/>
  <c r="CR64" i="2"/>
  <c r="CP64" i="2"/>
  <c r="EM70" i="2"/>
  <c r="CM70" i="2"/>
  <c r="EG70" i="2"/>
  <c r="EA70" i="2"/>
  <c r="DU70" i="2"/>
  <c r="DO70" i="2"/>
  <c r="DI70" i="2"/>
  <c r="DC70" i="2"/>
  <c r="EF70" i="2"/>
  <c r="DZ70" i="2"/>
  <c r="DT70" i="2"/>
  <c r="DN70" i="2"/>
  <c r="DH70" i="2"/>
  <c r="EE70" i="2"/>
  <c r="DY70" i="2"/>
  <c r="DS70" i="2"/>
  <c r="DM70" i="2"/>
  <c r="DG70" i="2"/>
  <c r="DA70" i="2"/>
  <c r="ED70" i="2"/>
  <c r="DX70" i="2"/>
  <c r="DR70" i="2"/>
  <c r="DL70" i="2"/>
  <c r="DF70" i="2"/>
  <c r="EI70" i="2"/>
  <c r="EC70" i="2"/>
  <c r="DW70" i="2"/>
  <c r="DQ70" i="2"/>
  <c r="DK70" i="2"/>
  <c r="DE70" i="2"/>
  <c r="EH70" i="2"/>
  <c r="EB70" i="2"/>
  <c r="DV70" i="2"/>
  <c r="DP70" i="2"/>
  <c r="DJ70" i="2"/>
  <c r="DD70" i="2"/>
  <c r="CQ70" i="2"/>
  <c r="CT70" i="2"/>
  <c r="CS70" i="2"/>
  <c r="CR70" i="2"/>
  <c r="CP70" i="2"/>
  <c r="EM76" i="2"/>
  <c r="CM76" i="2"/>
  <c r="ED76" i="2"/>
  <c r="DX76" i="2"/>
  <c r="DR76" i="2"/>
  <c r="DL76" i="2"/>
  <c r="DF76" i="2"/>
  <c r="EI76" i="2"/>
  <c r="EC76" i="2"/>
  <c r="DW76" i="2"/>
  <c r="DQ76" i="2"/>
  <c r="DK76" i="2"/>
  <c r="DE76" i="2"/>
  <c r="EH76" i="2"/>
  <c r="EB76" i="2"/>
  <c r="DV76" i="2"/>
  <c r="DP76" i="2"/>
  <c r="DJ76" i="2"/>
  <c r="DD76" i="2"/>
  <c r="EG76" i="2"/>
  <c r="EA76" i="2"/>
  <c r="DU76" i="2"/>
  <c r="DO76" i="2"/>
  <c r="DI76" i="2"/>
  <c r="DC76" i="2"/>
  <c r="CW76" i="2"/>
  <c r="EF76" i="2"/>
  <c r="DZ76" i="2"/>
  <c r="DT76" i="2"/>
  <c r="DN76" i="2"/>
  <c r="DH76" i="2"/>
  <c r="DB76" i="2"/>
  <c r="EE76" i="2"/>
  <c r="DY76" i="2"/>
  <c r="DS76" i="2"/>
  <c r="DM76" i="2"/>
  <c r="DG76" i="2"/>
  <c r="CQ76" i="2"/>
  <c r="CT76" i="2"/>
  <c r="CS76" i="2"/>
  <c r="CR76" i="2"/>
  <c r="CP76" i="2"/>
  <c r="EM82" i="2"/>
  <c r="CM82" i="2"/>
  <c r="ED82" i="2"/>
  <c r="DX82" i="2"/>
  <c r="DR82" i="2"/>
  <c r="DL82" i="2"/>
  <c r="DF82" i="2"/>
  <c r="EI82" i="2"/>
  <c r="EC82" i="2"/>
  <c r="DW82" i="2"/>
  <c r="DQ82" i="2"/>
  <c r="DK82" i="2"/>
  <c r="DE82" i="2"/>
  <c r="EH82" i="2"/>
  <c r="EB82" i="2"/>
  <c r="DV82" i="2"/>
  <c r="DP82" i="2"/>
  <c r="DJ82" i="2"/>
  <c r="DD82" i="2"/>
  <c r="EG82" i="2"/>
  <c r="EA82" i="2"/>
  <c r="DU82" i="2"/>
  <c r="DO82" i="2"/>
  <c r="DI82" i="2"/>
  <c r="DC82" i="2"/>
  <c r="EF82" i="2"/>
  <c r="DZ82" i="2"/>
  <c r="DT82" i="2"/>
  <c r="DN82" i="2"/>
  <c r="DH82" i="2"/>
  <c r="EE82" i="2"/>
  <c r="DY82" i="2"/>
  <c r="DS82" i="2"/>
  <c r="DM82" i="2"/>
  <c r="DG82" i="2"/>
  <c r="CQ82" i="2"/>
  <c r="CT82" i="2"/>
  <c r="CS82" i="2"/>
  <c r="CR82" i="2"/>
  <c r="CP82" i="2"/>
  <c r="EM88" i="2"/>
  <c r="CM88" i="2"/>
  <c r="EF88" i="2"/>
  <c r="DZ88" i="2"/>
  <c r="DT88" i="2"/>
  <c r="DN88" i="2"/>
  <c r="DH88" i="2"/>
  <c r="EE88" i="2"/>
  <c r="DY88" i="2"/>
  <c r="DS88" i="2"/>
  <c r="DM88" i="2"/>
  <c r="DG88" i="2"/>
  <c r="ED88" i="2"/>
  <c r="DX88" i="2"/>
  <c r="DR88" i="2"/>
  <c r="DL88" i="2"/>
  <c r="DF88" i="2"/>
  <c r="EI88" i="2"/>
  <c r="EC88" i="2"/>
  <c r="DW88" i="2"/>
  <c r="DQ88" i="2"/>
  <c r="DK88" i="2"/>
  <c r="DE88" i="2"/>
  <c r="EH88" i="2"/>
  <c r="EB88" i="2"/>
  <c r="DV88" i="2"/>
  <c r="DP88" i="2"/>
  <c r="DJ88" i="2"/>
  <c r="DD88" i="2"/>
  <c r="EG88" i="2"/>
  <c r="EA88" i="2"/>
  <c r="DU88" i="2"/>
  <c r="DO88" i="2"/>
  <c r="DI88" i="2"/>
  <c r="DC88" i="2"/>
  <c r="CW88" i="2"/>
  <c r="CQ88" i="2"/>
  <c r="CT88" i="2"/>
  <c r="CS88" i="2"/>
  <c r="CR88" i="2"/>
  <c r="CP88" i="2"/>
  <c r="EM94" i="2"/>
  <c r="CM94" i="2"/>
  <c r="EF94" i="2"/>
  <c r="DZ94" i="2"/>
  <c r="DT94" i="2"/>
  <c r="DN94" i="2"/>
  <c r="DH94" i="2"/>
  <c r="EE94" i="2"/>
  <c r="DY94" i="2"/>
  <c r="DS94" i="2"/>
  <c r="DM94" i="2"/>
  <c r="DG94" i="2"/>
  <c r="ED94" i="2"/>
  <c r="DX94" i="2"/>
  <c r="DR94" i="2"/>
  <c r="DL94" i="2"/>
  <c r="DF94" i="2"/>
  <c r="CZ94" i="2"/>
  <c r="EI94" i="2"/>
  <c r="EC94" i="2"/>
  <c r="DW94" i="2"/>
  <c r="DQ94" i="2"/>
  <c r="DK94" i="2"/>
  <c r="DE94" i="2"/>
  <c r="CY94" i="2"/>
  <c r="EH94" i="2"/>
  <c r="EB94" i="2"/>
  <c r="DV94" i="2"/>
  <c r="DP94" i="2"/>
  <c r="DJ94" i="2"/>
  <c r="DD94" i="2"/>
  <c r="CX94" i="2"/>
  <c r="EG94" i="2"/>
  <c r="EA94" i="2"/>
  <c r="DU94" i="2"/>
  <c r="DO94" i="2"/>
  <c r="DI94" i="2"/>
  <c r="DC94" i="2"/>
  <c r="CQ94" i="2"/>
  <c r="CT94" i="2"/>
  <c r="CS94" i="2"/>
  <c r="CR94" i="2"/>
  <c r="CP94" i="2"/>
  <c r="EM100" i="2"/>
  <c r="CM100" i="2"/>
  <c r="EH100" i="2"/>
  <c r="EB100" i="2"/>
  <c r="DV100" i="2"/>
  <c r="DP100" i="2"/>
  <c r="DJ100" i="2"/>
  <c r="DD100" i="2"/>
  <c r="CX100" i="2"/>
  <c r="EG100" i="2"/>
  <c r="EA100" i="2"/>
  <c r="DU100" i="2"/>
  <c r="DO100" i="2"/>
  <c r="DI100" i="2"/>
  <c r="DC100" i="2"/>
  <c r="EF100" i="2"/>
  <c r="DZ100" i="2"/>
  <c r="DT100" i="2"/>
  <c r="DN100" i="2"/>
  <c r="DH100" i="2"/>
  <c r="EE100" i="2"/>
  <c r="DY100" i="2"/>
  <c r="DS100" i="2"/>
  <c r="DM100" i="2"/>
  <c r="DG100" i="2"/>
  <c r="EI100" i="2"/>
  <c r="EC100" i="2"/>
  <c r="DW100" i="2"/>
  <c r="DQ100" i="2"/>
  <c r="DK100" i="2"/>
  <c r="DE100" i="2"/>
  <c r="DF100" i="2"/>
  <c r="CZ100" i="2"/>
  <c r="ED100" i="2"/>
  <c r="DX100" i="2"/>
  <c r="DR100" i="2"/>
  <c r="DL100" i="2"/>
  <c r="CQ100" i="2"/>
  <c r="CO100" i="2" a="1"/>
  <c r="CO100" i="2" s="1"/>
  <c r="CT100" i="2"/>
  <c r="CV100" i="2"/>
  <c r="CS100" i="2"/>
  <c r="CR100" i="2"/>
  <c r="CP100" i="2"/>
  <c r="EM106" i="2"/>
  <c r="EI106" i="2"/>
  <c r="EC106" i="2"/>
  <c r="DW106" i="2"/>
  <c r="DQ106" i="2"/>
  <c r="DK106" i="2"/>
  <c r="DE106" i="2"/>
  <c r="EG106" i="2"/>
  <c r="EA106" i="2"/>
  <c r="DU106" i="2"/>
  <c r="DO106" i="2"/>
  <c r="DI106" i="2"/>
  <c r="DC106" i="2"/>
  <c r="CW106" i="2"/>
  <c r="CM106" i="2"/>
  <c r="EF106" i="2"/>
  <c r="DZ106" i="2"/>
  <c r="DT106" i="2"/>
  <c r="DN106" i="2"/>
  <c r="DH106" i="2"/>
  <c r="DY106" i="2"/>
  <c r="DM106" i="2"/>
  <c r="DA106" i="2"/>
  <c r="DX106" i="2"/>
  <c r="DL106" i="2"/>
  <c r="CZ106" i="2"/>
  <c r="EH106" i="2"/>
  <c r="DV106" i="2"/>
  <c r="DJ106" i="2"/>
  <c r="CX106" i="2"/>
  <c r="EE106" i="2"/>
  <c r="DS106" i="2"/>
  <c r="DG106" i="2"/>
  <c r="EB106" i="2"/>
  <c r="DP106" i="2"/>
  <c r="DD106" i="2"/>
  <c r="ED106" i="2"/>
  <c r="DR106" i="2"/>
  <c r="DF106" i="2"/>
  <c r="CQ106" i="2"/>
  <c r="CO106" i="2" a="1"/>
  <c r="CO106" i="2" s="1"/>
  <c r="CT106" i="2"/>
  <c r="CS106" i="2"/>
  <c r="CR106" i="2"/>
  <c r="CP106" i="2"/>
  <c r="CN14" i="2" a="1"/>
  <c r="CN14" i="2" s="1"/>
  <c r="CN17" i="2" a="1"/>
  <c r="CN17" i="2" s="1"/>
  <c r="CN20" i="2" a="1"/>
  <c r="CN20" i="2" s="1"/>
  <c r="CN23" i="2" a="1"/>
  <c r="CN23" i="2" s="1"/>
  <c r="CN26" i="2" a="1"/>
  <c r="CN26" i="2" s="1"/>
  <c r="CN29" i="2" a="1"/>
  <c r="CN29" i="2" s="1"/>
  <c r="CN32" i="2" a="1"/>
  <c r="CN32" i="2" s="1"/>
  <c r="CN35" i="2" a="1"/>
  <c r="CN35" i="2" s="1"/>
  <c r="CN38" i="2" a="1"/>
  <c r="CN38" i="2" s="1"/>
  <c r="CN41" i="2" a="1"/>
  <c r="CN41" i="2" s="1"/>
  <c r="CN44" i="2" a="1"/>
  <c r="CN44" i="2" s="1"/>
  <c r="CN47" i="2" a="1"/>
  <c r="CN47" i="2" s="1"/>
  <c r="CN50" i="2" a="1"/>
  <c r="CN50" i="2" s="1"/>
  <c r="CN53" i="2" a="1"/>
  <c r="CN53" i="2" s="1"/>
  <c r="CN56" i="2" a="1"/>
  <c r="CN56" i="2" s="1"/>
  <c r="CN59" i="2" a="1"/>
  <c r="CN59" i="2" s="1"/>
  <c r="CN62" i="2" a="1"/>
  <c r="CN62" i="2" s="1"/>
  <c r="CN65" i="2" a="1"/>
  <c r="CN65" i="2" s="1"/>
  <c r="CN68" i="2" a="1"/>
  <c r="CN68" i="2" s="1"/>
  <c r="CN71" i="2" a="1"/>
  <c r="CN71" i="2" s="1"/>
  <c r="CN74" i="2" a="1"/>
  <c r="CN74" i="2" s="1"/>
  <c r="CN77" i="2" a="1"/>
  <c r="CN77" i="2" s="1"/>
  <c r="CN80" i="2" a="1"/>
  <c r="CN80" i="2" s="1"/>
  <c r="CN83" i="2" a="1"/>
  <c r="CN83" i="2" s="1"/>
  <c r="CN86" i="2" a="1"/>
  <c r="CN86" i="2" s="1"/>
  <c r="CN89" i="2" a="1"/>
  <c r="CN89" i="2" s="1"/>
  <c r="CN92" i="2" a="1"/>
  <c r="CN92" i="2" s="1"/>
  <c r="CN95" i="2" a="1"/>
  <c r="CN95" i="2" s="1"/>
  <c r="CN98" i="2" a="1"/>
  <c r="CN98" i="2" s="1"/>
  <c r="CN101" i="2" a="1"/>
  <c r="CN101" i="2" s="1"/>
  <c r="CN104" i="2" a="1"/>
  <c r="CN104" i="2" s="1"/>
  <c r="CN107" i="2" a="1"/>
  <c r="CN107" i="2" s="1"/>
  <c r="CN110" i="2" a="1"/>
  <c r="CN110" i="2" s="1"/>
  <c r="CO17" i="2" a="1"/>
  <c r="CO17" i="2" s="1"/>
  <c r="CO23" i="2" a="1"/>
  <c r="CO23" i="2" s="1"/>
  <c r="CO29" i="2" a="1"/>
  <c r="CO29" i="2" s="1"/>
  <c r="CO35" i="2" a="1"/>
  <c r="CO35" i="2" s="1"/>
  <c r="CO41" i="2" a="1"/>
  <c r="CO41" i="2" s="1"/>
  <c r="CO47" i="2" a="1"/>
  <c r="CO47" i="2" s="1"/>
  <c r="CO53" i="2" a="1"/>
  <c r="CO53" i="2" s="1"/>
  <c r="CO59" i="2" a="1"/>
  <c r="CO59" i="2" s="1"/>
  <c r="CO65" i="2" a="1"/>
  <c r="CO65" i="2" s="1"/>
  <c r="CO71" i="2" a="1"/>
  <c r="CO71" i="2" s="1"/>
  <c r="CO77" i="2" a="1"/>
  <c r="CO77" i="2" s="1"/>
  <c r="CO83" i="2" a="1"/>
  <c r="CO83" i="2" s="1"/>
  <c r="CO89" i="2" a="1"/>
  <c r="CO89" i="2" s="1"/>
  <c r="EK400" i="2"/>
  <c r="EO400" i="2" s="1"/>
  <c r="EQ400" i="2" s="1"/>
  <c r="EK407" i="2"/>
  <c r="EO407" i="2" s="1"/>
  <c r="EQ407" i="2" s="1"/>
  <c r="EK414" i="2"/>
  <c r="EO414" i="2" s="1"/>
  <c r="EQ414" i="2" s="1"/>
  <c r="EK422" i="2"/>
  <c r="EO422" i="2" s="1"/>
  <c r="EQ422" i="2" s="1"/>
  <c r="EK429" i="2"/>
  <c r="EO429" i="2" s="1"/>
  <c r="EQ429" i="2" s="1"/>
  <c r="EK436" i="2"/>
  <c r="EO436" i="2" s="1"/>
  <c r="EQ436" i="2" s="1"/>
  <c r="EK443" i="2"/>
  <c r="EO443" i="2" s="1"/>
  <c r="EQ443" i="2" s="1"/>
  <c r="EK450" i="2"/>
  <c r="EO450" i="2" s="1"/>
  <c r="EQ450" i="2" s="1"/>
  <c r="EK458" i="2"/>
  <c r="EO458" i="2" s="1"/>
  <c r="EQ458" i="2" s="1"/>
  <c r="EK465" i="2"/>
  <c r="EO465" i="2" s="1"/>
  <c r="EQ465" i="2" s="1"/>
  <c r="EK472" i="2"/>
  <c r="EO472" i="2" s="1"/>
  <c r="EQ472" i="2" s="1"/>
  <c r="EK479" i="2"/>
  <c r="EO479" i="2" s="1"/>
  <c r="EQ479" i="2" s="1"/>
  <c r="EK486" i="2"/>
  <c r="EO486" i="2" s="1"/>
  <c r="EQ486" i="2" s="1"/>
  <c r="EK494" i="2"/>
  <c r="EO494" i="2" s="1"/>
  <c r="EQ494" i="2" s="1"/>
  <c r="EK501" i="2"/>
  <c r="EO501" i="2" s="1"/>
  <c r="EQ501" i="2" s="1"/>
  <c r="EK508" i="2"/>
  <c r="EO508" i="2" s="1"/>
  <c r="EQ508" i="2" s="1"/>
  <c r="EK515" i="2"/>
  <c r="EO515" i="2" s="1"/>
  <c r="EQ515" i="2" s="1"/>
  <c r="EK522" i="2"/>
  <c r="EO522" i="2" s="1"/>
  <c r="EQ522" i="2" s="1"/>
  <c r="EK530" i="2"/>
  <c r="EO530" i="2" s="1"/>
  <c r="EQ530" i="2" s="1"/>
  <c r="EK537" i="2"/>
  <c r="EO537" i="2" s="1"/>
  <c r="EQ537" i="2" s="1"/>
  <c r="EK544" i="2"/>
  <c r="EO544" i="2" s="1"/>
  <c r="EQ544" i="2" s="1"/>
  <c r="EK551" i="2"/>
  <c r="EO551" i="2" s="1"/>
  <c r="EQ551" i="2" s="1"/>
  <c r="EK558" i="2"/>
  <c r="EO558" i="2" s="1"/>
  <c r="EQ558" i="2" s="1"/>
  <c r="EK566" i="2"/>
  <c r="EO566" i="2" s="1"/>
  <c r="EQ566" i="2" s="1"/>
  <c r="EK573" i="2"/>
  <c r="EO573" i="2" s="1"/>
  <c r="EQ573" i="2" s="1"/>
  <c r="EK580" i="2"/>
  <c r="EO580" i="2" s="1"/>
  <c r="EQ580" i="2" s="1"/>
  <c r="EK587" i="2"/>
  <c r="EO587" i="2" s="1"/>
  <c r="EQ587" i="2" s="1"/>
  <c r="EK594" i="2"/>
  <c r="EO594" i="2" s="1"/>
  <c r="EQ594" i="2" s="1"/>
  <c r="EK602" i="2"/>
  <c r="EO602" i="2" s="1"/>
  <c r="EQ602" i="2" s="1"/>
  <c r="EK609" i="2"/>
  <c r="EO609" i="2" s="1"/>
  <c r="EQ609" i="2" s="1"/>
  <c r="EK616" i="2"/>
  <c r="EO616" i="2" s="1"/>
  <c r="EQ616" i="2" s="1"/>
  <c r="EK623" i="2"/>
  <c r="EO623" i="2" s="1"/>
  <c r="EQ623" i="2" s="1"/>
  <c r="EK630" i="2"/>
  <c r="EO630" i="2" s="1"/>
  <c r="EQ630" i="2" s="1"/>
  <c r="EK638" i="2"/>
  <c r="EO638" i="2" s="1"/>
  <c r="EQ638" i="2" s="1"/>
  <c r="EK645" i="2"/>
  <c r="EO645" i="2" s="1"/>
  <c r="EQ645" i="2" s="1"/>
  <c r="EK652" i="2"/>
  <c r="EO652" i="2" s="1"/>
  <c r="EQ652" i="2" s="1"/>
  <c r="EK659" i="2"/>
  <c r="EO659" i="2" s="1"/>
  <c r="EQ659" i="2" s="1"/>
  <c r="EK666" i="2"/>
  <c r="EO666" i="2" s="1"/>
  <c r="EQ666" i="2" s="1"/>
  <c r="EK674" i="2"/>
  <c r="EO674" i="2" s="1"/>
  <c r="EQ674" i="2" s="1"/>
  <c r="EK681" i="2"/>
  <c r="EO681" i="2" s="1"/>
  <c r="EQ681" i="2" s="1"/>
  <c r="EK688" i="2"/>
  <c r="EO688" i="2" s="1"/>
  <c r="EQ688" i="2" s="1"/>
  <c r="EK695" i="2"/>
  <c r="EO695" i="2" s="1"/>
  <c r="EQ695" i="2" s="1"/>
  <c r="EK702" i="2"/>
  <c r="EO702" i="2" s="1"/>
  <c r="EQ702" i="2" s="1"/>
  <c r="EK710" i="2"/>
  <c r="EO710" i="2" s="1"/>
  <c r="EQ710" i="2" s="1"/>
  <c r="EK717" i="2"/>
  <c r="EO717" i="2" s="1"/>
  <c r="EQ717" i="2" s="1"/>
  <c r="EK724" i="2"/>
  <c r="EO724" i="2" s="1"/>
  <c r="EQ724" i="2" s="1"/>
  <c r="EK731" i="2"/>
  <c r="EO731" i="2" s="1"/>
  <c r="EQ731" i="2" s="1"/>
  <c r="EK738" i="2"/>
  <c r="EO738" i="2" s="1"/>
  <c r="EQ738" i="2" s="1"/>
  <c r="EK746" i="2"/>
  <c r="EO746" i="2" s="1"/>
  <c r="EQ746" i="2" s="1"/>
  <c r="EK753" i="2"/>
  <c r="EO753" i="2" s="1"/>
  <c r="EQ753" i="2" s="1"/>
  <c r="EK760" i="2"/>
  <c r="EO760" i="2" s="1"/>
  <c r="EQ760" i="2" s="1"/>
  <c r="EK767" i="2"/>
  <c r="EO767" i="2" s="1"/>
  <c r="EQ767" i="2" s="1"/>
  <c r="EK774" i="2"/>
  <c r="EO774" i="2" s="1"/>
  <c r="EQ774" i="2" s="1"/>
  <c r="EK782" i="2"/>
  <c r="EO782" i="2" s="1"/>
  <c r="EQ782" i="2" s="1"/>
  <c r="EK789" i="2"/>
  <c r="EO789" i="2" s="1"/>
  <c r="EQ789" i="2" s="1"/>
  <c r="EK796" i="2"/>
  <c r="EO796" i="2" s="1"/>
  <c r="EQ796" i="2" s="1"/>
  <c r="EK803" i="2"/>
  <c r="EO803" i="2" s="1"/>
  <c r="EQ803" i="2" s="1"/>
  <c r="EK810" i="2"/>
  <c r="EO810" i="2" s="1"/>
  <c r="EQ810" i="2" s="1"/>
  <c r="EK818" i="2"/>
  <c r="EO818" i="2" s="1"/>
  <c r="EQ818" i="2" s="1"/>
  <c r="EK825" i="2"/>
  <c r="EO825" i="2" s="1"/>
  <c r="EQ825" i="2" s="1"/>
  <c r="EK832" i="2"/>
  <c r="EO832" i="2" s="1"/>
  <c r="EQ832" i="2" s="1"/>
  <c r="EK840" i="2"/>
  <c r="EO840" i="2" s="1"/>
  <c r="EQ840" i="2" s="1"/>
  <c r="EK852" i="2"/>
  <c r="EO852" i="2" s="1"/>
  <c r="EQ852" i="2" s="1"/>
  <c r="EK866" i="2"/>
  <c r="EO866" i="2" s="1"/>
  <c r="EQ866" i="2" s="1"/>
  <c r="EK880" i="2"/>
  <c r="EO880" i="2" s="1"/>
  <c r="EQ880" i="2" s="1"/>
  <c r="EK892" i="2"/>
  <c r="EO892" i="2" s="1"/>
  <c r="EQ892" i="2" s="1"/>
  <c r="EK905" i="2"/>
  <c r="EO905" i="2" s="1"/>
  <c r="EQ905" i="2" s="1"/>
  <c r="EK928" i="2"/>
  <c r="EO928" i="2" s="1"/>
  <c r="EQ928" i="2" s="1"/>
  <c r="EK956" i="2"/>
  <c r="EO956" i="2" s="1"/>
  <c r="EQ956" i="2" s="1"/>
  <c r="EK982" i="2"/>
  <c r="EO982" i="2" s="1"/>
  <c r="EQ982" i="2" s="1"/>
  <c r="EK1010" i="2"/>
  <c r="EO1010" i="2" s="1"/>
  <c r="EQ1010" i="2" s="1"/>
  <c r="EK1032" i="2"/>
  <c r="EO1032" i="2" s="1"/>
  <c r="EQ1032" i="2" s="1"/>
  <c r="EK1058" i="2"/>
  <c r="EO1058" i="2" s="1"/>
  <c r="EQ1058" i="2" s="1"/>
  <c r="EK1097" i="2"/>
  <c r="EO1097" i="2" s="1"/>
  <c r="EQ1097" i="2" s="1"/>
  <c r="EK1137" i="2"/>
  <c r="EO1137" i="2" s="1"/>
  <c r="EQ1137" i="2" s="1"/>
  <c r="EK1179" i="2"/>
  <c r="EO1179" i="2" s="1"/>
  <c r="EQ1179" i="2" s="1"/>
  <c r="EK1224" i="2"/>
  <c r="EO1224" i="2" s="1"/>
  <c r="EQ1224" i="2" s="1"/>
  <c r="EK1279" i="2"/>
  <c r="EO1279" i="2" s="1"/>
  <c r="EQ1279" i="2" s="1"/>
  <c r="EK1339" i="2"/>
  <c r="EO1339" i="2" s="1"/>
  <c r="EQ1339" i="2" s="1"/>
  <c r="EK1409" i="2"/>
  <c r="EO1409" i="2" s="1"/>
  <c r="EQ1409" i="2" s="1"/>
  <c r="EK1482" i="2"/>
  <c r="EO1482" i="2" s="1"/>
  <c r="EQ1482" i="2" s="1"/>
  <c r="EK1576" i="2"/>
  <c r="EO1576" i="2" s="1"/>
  <c r="EQ1576" i="2" s="1"/>
  <c r="EK1650" i="2"/>
  <c r="EO1650" i="2" s="1"/>
  <c r="EQ1650" i="2" s="1"/>
  <c r="EK1762" i="2"/>
  <c r="EO1762" i="2" s="1"/>
  <c r="EQ1762" i="2" s="1"/>
  <c r="EK1892" i="2"/>
  <c r="EO1892" i="2" s="1"/>
  <c r="EQ1892" i="2" s="1"/>
  <c r="EK837" i="2"/>
  <c r="EO837" i="2" s="1"/>
  <c r="EQ837" i="2" s="1"/>
  <c r="EK845" i="2"/>
  <c r="EO845" i="2" s="1"/>
  <c r="EQ845" i="2" s="1"/>
  <c r="EK856" i="2"/>
  <c r="EO856" i="2" s="1"/>
  <c r="EQ856" i="2" s="1"/>
  <c r="EK867" i="2"/>
  <c r="EO867" i="2" s="1"/>
  <c r="EQ867" i="2" s="1"/>
  <c r="EK878" i="2"/>
  <c r="EO878" i="2" s="1"/>
  <c r="EQ878" i="2" s="1"/>
  <c r="EK888" i="2"/>
  <c r="EO888" i="2" s="1"/>
  <c r="EQ888" i="2" s="1"/>
  <c r="EK899" i="2"/>
  <c r="EO899" i="2" s="1"/>
  <c r="EQ899" i="2" s="1"/>
  <c r="EK914" i="2"/>
  <c r="EO914" i="2" s="1"/>
  <c r="EQ914" i="2" s="1"/>
  <c r="EK935" i="2"/>
  <c r="EO935" i="2" s="1"/>
  <c r="EQ935" i="2" s="1"/>
  <c r="EK957" i="2"/>
  <c r="EO957" i="2" s="1"/>
  <c r="EQ957" i="2" s="1"/>
  <c r="EK978" i="2"/>
  <c r="EO978" i="2" s="1"/>
  <c r="EQ978" i="2" s="1"/>
  <c r="EK1000" i="2"/>
  <c r="EO1000" i="2" s="1"/>
  <c r="EQ1000" i="2" s="1"/>
  <c r="EK1022" i="2"/>
  <c r="EO1022" i="2" s="1"/>
  <c r="EQ1022" i="2" s="1"/>
  <c r="EK1043" i="2"/>
  <c r="EO1043" i="2" s="1"/>
  <c r="EQ1043" i="2" s="1"/>
  <c r="EK1067" i="2"/>
  <c r="EO1067" i="2" s="1"/>
  <c r="EQ1067" i="2" s="1"/>
  <c r="EK1100" i="2"/>
  <c r="EO1100" i="2" s="1"/>
  <c r="EQ1100" i="2" s="1"/>
  <c r="EK1132" i="2"/>
  <c r="EO1132" i="2" s="1"/>
  <c r="EQ1132" i="2" s="1"/>
  <c r="EK1164" i="2"/>
  <c r="EO1164" i="2" s="1"/>
  <c r="EQ1164" i="2" s="1"/>
  <c r="EK1201" i="2"/>
  <c r="EO1201" i="2" s="1"/>
  <c r="EQ1201" i="2" s="1"/>
  <c r="EK1249" i="2"/>
  <c r="EO1249" i="2" s="1"/>
  <c r="EQ1249" i="2" s="1"/>
  <c r="EK1295" i="2"/>
  <c r="EO1295" i="2" s="1"/>
  <c r="EQ1295" i="2" s="1"/>
  <c r="EK1344" i="2"/>
  <c r="EO1344" i="2" s="1"/>
  <c r="EQ1344" i="2" s="1"/>
  <c r="EK1400" i="2"/>
  <c r="EO1400" i="2" s="1"/>
  <c r="EQ1400" i="2" s="1"/>
  <c r="EK1454" i="2"/>
  <c r="EO1454" i="2" s="1"/>
  <c r="EQ1454" i="2" s="1"/>
  <c r="EK1512" i="2"/>
  <c r="EO1512" i="2" s="1"/>
  <c r="EQ1512" i="2" s="1"/>
  <c r="EK1567" i="2"/>
  <c r="EO1567" i="2" s="1"/>
  <c r="EQ1567" i="2" s="1"/>
  <c r="EK1625" i="2"/>
  <c r="EO1625" i="2" s="1"/>
  <c r="EQ1625" i="2" s="1"/>
  <c r="EK1679" i="2"/>
  <c r="EO1679" i="2" s="1"/>
  <c r="EQ1679" i="2" s="1"/>
  <c r="EK1750" i="2"/>
  <c r="EO1750" i="2" s="1"/>
  <c r="EQ1750" i="2" s="1"/>
  <c r="EK1835" i="2"/>
  <c r="EO1835" i="2" s="1"/>
  <c r="EQ1835" i="2" s="1"/>
  <c r="EK1983" i="2"/>
  <c r="EO1983" i="2" s="1"/>
  <c r="EQ1983" i="2" s="1"/>
  <c r="EK1452" i="2"/>
  <c r="EO1452" i="2" s="1"/>
  <c r="EQ1452" i="2" s="1"/>
  <c r="EK1506" i="2"/>
  <c r="EO1506" i="2" s="1"/>
  <c r="EQ1506" i="2" s="1"/>
  <c r="EK1564" i="2"/>
  <c r="EO1564" i="2" s="1"/>
  <c r="EQ1564" i="2" s="1"/>
  <c r="EK1619" i="2"/>
  <c r="EO1619" i="2" s="1"/>
  <c r="EQ1619" i="2" s="1"/>
  <c r="EK1676" i="2"/>
  <c r="EO1676" i="2" s="1"/>
  <c r="EQ1676" i="2" s="1"/>
  <c r="EK1741" i="2"/>
  <c r="EO1741" i="2" s="1"/>
  <c r="EQ1741" i="2" s="1"/>
  <c r="EK1824" i="2"/>
  <c r="EO1824" i="2" s="1"/>
  <c r="EQ1824" i="2" s="1"/>
  <c r="EK1951" i="2"/>
  <c r="EO1951" i="2" s="1"/>
  <c r="EQ1951" i="2" s="1"/>
  <c r="EK910" i="2"/>
  <c r="EO910" i="2" s="1"/>
  <c r="EQ910" i="2" s="1"/>
  <c r="EK921" i="2"/>
  <c r="EO921" i="2" s="1"/>
  <c r="EQ921" i="2" s="1"/>
  <c r="EK932" i="2"/>
  <c r="EO932" i="2" s="1"/>
  <c r="EQ932" i="2" s="1"/>
  <c r="EK942" i="2"/>
  <c r="EO942" i="2" s="1"/>
  <c r="EQ942" i="2" s="1"/>
  <c r="EK953" i="2"/>
  <c r="EO953" i="2" s="1"/>
  <c r="EQ953" i="2" s="1"/>
  <c r="EK964" i="2"/>
  <c r="EO964" i="2" s="1"/>
  <c r="EQ964" i="2" s="1"/>
  <c r="EK975" i="2"/>
  <c r="EO975" i="2" s="1"/>
  <c r="EQ975" i="2" s="1"/>
  <c r="EK986" i="2"/>
  <c r="EO986" i="2" s="1"/>
  <c r="EQ986" i="2" s="1"/>
  <c r="EK996" i="2"/>
  <c r="EO996" i="2" s="1"/>
  <c r="EQ996" i="2" s="1"/>
  <c r="EK1007" i="2"/>
  <c r="EO1007" i="2" s="1"/>
  <c r="EQ1007" i="2" s="1"/>
  <c r="EK1018" i="2"/>
  <c r="EO1018" i="2" s="1"/>
  <c r="EQ1018" i="2" s="1"/>
  <c r="EK1029" i="2"/>
  <c r="EO1029" i="2" s="1"/>
  <c r="EQ1029" i="2" s="1"/>
  <c r="EK1040" i="2"/>
  <c r="EO1040" i="2" s="1"/>
  <c r="EQ1040" i="2" s="1"/>
  <c r="EK1050" i="2"/>
  <c r="EO1050" i="2" s="1"/>
  <c r="EQ1050" i="2" s="1"/>
  <c r="EK1061" i="2"/>
  <c r="EO1061" i="2" s="1"/>
  <c r="EQ1061" i="2" s="1"/>
  <c r="EK1078" i="2"/>
  <c r="EO1078" i="2" s="1"/>
  <c r="EQ1078" i="2" s="1"/>
  <c r="EK1094" i="2"/>
  <c r="EO1094" i="2" s="1"/>
  <c r="EQ1094" i="2" s="1"/>
  <c r="EK1110" i="2"/>
  <c r="EO1110" i="2" s="1"/>
  <c r="EQ1110" i="2" s="1"/>
  <c r="EK1126" i="2"/>
  <c r="EO1126" i="2" s="1"/>
  <c r="EQ1126" i="2" s="1"/>
  <c r="EK1143" i="2"/>
  <c r="EO1143" i="2" s="1"/>
  <c r="EQ1143" i="2" s="1"/>
  <c r="EK1158" i="2"/>
  <c r="EO1158" i="2" s="1"/>
  <c r="EQ1158" i="2" s="1"/>
  <c r="EK1175" i="2"/>
  <c r="EO1175" i="2" s="1"/>
  <c r="EQ1175" i="2" s="1"/>
  <c r="EK1193" i="2"/>
  <c r="EO1193" i="2" s="1"/>
  <c r="EQ1193" i="2" s="1"/>
  <c r="EK1217" i="2"/>
  <c r="EO1217" i="2" s="1"/>
  <c r="EQ1217" i="2" s="1"/>
  <c r="EK1240" i="2"/>
  <c r="EO1240" i="2" s="1"/>
  <c r="EQ1240" i="2" s="1"/>
  <c r="EK1265" i="2"/>
  <c r="EO1265" i="2" s="1"/>
  <c r="EQ1265" i="2" s="1"/>
  <c r="EK1286" i="2"/>
  <c r="EO1286" i="2" s="1"/>
  <c r="EQ1286" i="2" s="1"/>
  <c r="EK1310" i="2"/>
  <c r="EO1310" i="2" s="1"/>
  <c r="EQ1310" i="2" s="1"/>
  <c r="EK1333" i="2"/>
  <c r="EO1333" i="2" s="1"/>
  <c r="EQ1333" i="2" s="1"/>
  <c r="EK1361" i="2"/>
  <c r="EO1361" i="2" s="1"/>
  <c r="EQ1361" i="2" s="1"/>
  <c r="EK1390" i="2"/>
  <c r="EO1390" i="2" s="1"/>
  <c r="EQ1390" i="2" s="1"/>
  <c r="EK1418" i="2"/>
  <c r="EO1418" i="2" s="1"/>
  <c r="EQ1418" i="2" s="1"/>
  <c r="EK1445" i="2"/>
  <c r="EO1445" i="2" s="1"/>
  <c r="EQ1445" i="2" s="1"/>
  <c r="EK1474" i="2"/>
  <c r="EO1474" i="2" s="1"/>
  <c r="EQ1474" i="2" s="1"/>
  <c r="EK1502" i="2"/>
  <c r="EO1502" i="2" s="1"/>
  <c r="EQ1502" i="2" s="1"/>
  <c r="EK1531" i="2"/>
  <c r="EO1531" i="2" s="1"/>
  <c r="EQ1531" i="2" s="1"/>
  <c r="EK1556" i="2"/>
  <c r="EO1556" i="2" s="1"/>
  <c r="EQ1556" i="2" s="1"/>
  <c r="EK1585" i="2"/>
  <c r="EO1585" i="2" s="1"/>
  <c r="EQ1585" i="2" s="1"/>
  <c r="EK1614" i="2"/>
  <c r="EO1614" i="2" s="1"/>
  <c r="EQ1614" i="2" s="1"/>
  <c r="EK1642" i="2"/>
  <c r="EO1642" i="2" s="1"/>
  <c r="EQ1642" i="2" s="1"/>
  <c r="EK1669" i="2"/>
  <c r="EO1669" i="2" s="1"/>
  <c r="EQ1669" i="2" s="1"/>
  <c r="EK1698" i="2"/>
  <c r="EO1698" i="2" s="1"/>
  <c r="EQ1698" i="2" s="1"/>
  <c r="EK1735" i="2"/>
  <c r="EO1735" i="2" s="1"/>
  <c r="EQ1735" i="2" s="1"/>
  <c r="EK1772" i="2"/>
  <c r="EO1772" i="2" s="1"/>
  <c r="EQ1772" i="2" s="1"/>
  <c r="EK1818" i="2"/>
  <c r="EO1818" i="2" s="1"/>
  <c r="EQ1818" i="2" s="1"/>
  <c r="EK1863" i="2"/>
  <c r="EO1863" i="2" s="1"/>
  <c r="EQ1863" i="2" s="1"/>
  <c r="EK1932" i="2"/>
  <c r="EO1932" i="2" s="1"/>
  <c r="EQ1932" i="2" s="1"/>
  <c r="EK2083" i="2"/>
  <c r="EO2083" i="2" s="1"/>
  <c r="EQ2083" i="2" s="1"/>
  <c r="EK916" i="2"/>
  <c r="EO916" i="2" s="1"/>
  <c r="EQ916" i="2" s="1"/>
  <c r="EK927" i="2"/>
  <c r="EO927" i="2" s="1"/>
  <c r="EQ927" i="2" s="1"/>
  <c r="EK938" i="2"/>
  <c r="EO938" i="2" s="1"/>
  <c r="EQ938" i="2" s="1"/>
  <c r="EK948" i="2"/>
  <c r="EO948" i="2" s="1"/>
  <c r="EQ948" i="2" s="1"/>
  <c r="EK959" i="2"/>
  <c r="EO959" i="2" s="1"/>
  <c r="EQ959" i="2" s="1"/>
  <c r="EK970" i="2"/>
  <c r="EO970" i="2" s="1"/>
  <c r="EQ970" i="2" s="1"/>
  <c r="EK981" i="2"/>
  <c r="EO981" i="2" s="1"/>
  <c r="EQ981" i="2" s="1"/>
  <c r="EK992" i="2"/>
  <c r="EO992" i="2" s="1"/>
  <c r="EQ992" i="2" s="1"/>
  <c r="EK1002" i="2"/>
  <c r="EO1002" i="2" s="1"/>
  <c r="EQ1002" i="2" s="1"/>
  <c r="EK1013" i="2"/>
  <c r="EO1013" i="2" s="1"/>
  <c r="EQ1013" i="2" s="1"/>
  <c r="EK1024" i="2"/>
  <c r="EO1024" i="2" s="1"/>
  <c r="EQ1024" i="2" s="1"/>
  <c r="EK1035" i="2"/>
  <c r="EO1035" i="2" s="1"/>
  <c r="EQ1035" i="2" s="1"/>
  <c r="EK1046" i="2"/>
  <c r="EO1046" i="2" s="1"/>
  <c r="EQ1046" i="2" s="1"/>
  <c r="EK1056" i="2"/>
  <c r="EO1056" i="2" s="1"/>
  <c r="EQ1056" i="2" s="1"/>
  <c r="EK1071" i="2"/>
  <c r="EO1071" i="2" s="1"/>
  <c r="EQ1071" i="2" s="1"/>
  <c r="EK1086" i="2"/>
  <c r="EO1086" i="2" s="1"/>
  <c r="EQ1086" i="2" s="1"/>
  <c r="EK1103" i="2"/>
  <c r="EO1103" i="2" s="1"/>
  <c r="EQ1103" i="2" s="1"/>
  <c r="EK1119" i="2"/>
  <c r="EO1119" i="2" s="1"/>
  <c r="EQ1119" i="2" s="1"/>
  <c r="EK1136" i="2"/>
  <c r="EO1136" i="2" s="1"/>
  <c r="EQ1136" i="2" s="1"/>
  <c r="EK1151" i="2"/>
  <c r="EO1151" i="2" s="1"/>
  <c r="EQ1151" i="2" s="1"/>
  <c r="EK1168" i="2"/>
  <c r="EO1168" i="2" s="1"/>
  <c r="EQ1168" i="2" s="1"/>
  <c r="EK1184" i="2"/>
  <c r="EO1184" i="2" s="1"/>
  <c r="EQ1184" i="2" s="1"/>
  <c r="EK1207" i="2"/>
  <c r="EO1207" i="2" s="1"/>
  <c r="EQ1207" i="2" s="1"/>
  <c r="EK1230" i="2"/>
  <c r="EO1230" i="2" s="1"/>
  <c r="EQ1230" i="2" s="1"/>
  <c r="EK1253" i="2"/>
  <c r="EO1253" i="2" s="1"/>
  <c r="EQ1253" i="2" s="1"/>
  <c r="EK1276" i="2"/>
  <c r="EO1276" i="2" s="1"/>
  <c r="EQ1276" i="2" s="1"/>
  <c r="EK1301" i="2"/>
  <c r="EO1301" i="2" s="1"/>
  <c r="EQ1301" i="2" s="1"/>
  <c r="EK1322" i="2"/>
  <c r="EO1322" i="2" s="1"/>
  <c r="EQ1322" i="2" s="1"/>
  <c r="EK1350" i="2"/>
  <c r="EO1350" i="2" s="1"/>
  <c r="EQ1350" i="2" s="1"/>
  <c r="EK1376" i="2"/>
  <c r="EO1376" i="2" s="1"/>
  <c r="EQ1376" i="2" s="1"/>
  <c r="EK1408" i="2"/>
  <c r="EO1408" i="2" s="1"/>
  <c r="EQ1408" i="2" s="1"/>
  <c r="EK1433" i="2"/>
  <c r="EO1433" i="2" s="1"/>
  <c r="EQ1433" i="2" s="1"/>
  <c r="EK1462" i="2"/>
  <c r="EO1462" i="2" s="1"/>
  <c r="EQ1462" i="2" s="1"/>
  <c r="EK1489" i="2"/>
  <c r="EO1489" i="2" s="1"/>
  <c r="EQ1489" i="2" s="1"/>
  <c r="EK1517" i="2"/>
  <c r="EO1517" i="2" s="1"/>
  <c r="EQ1517" i="2" s="1"/>
  <c r="EK1546" i="2"/>
  <c r="EO1546" i="2" s="1"/>
  <c r="EQ1546" i="2" s="1"/>
  <c r="EK1574" i="2"/>
  <c r="EO1574" i="2" s="1"/>
  <c r="EQ1574" i="2" s="1"/>
  <c r="EK1600" i="2"/>
  <c r="EO1600" i="2" s="1"/>
  <c r="EQ1600" i="2" s="1"/>
  <c r="EK1628" i="2"/>
  <c r="EO1628" i="2" s="1"/>
  <c r="EQ1628" i="2" s="1"/>
  <c r="EK1657" i="2"/>
  <c r="EO1657" i="2" s="1"/>
  <c r="EQ1657" i="2" s="1"/>
  <c r="EK1686" i="2"/>
  <c r="EO1686" i="2" s="1"/>
  <c r="EQ1686" i="2" s="1"/>
  <c r="EK1718" i="2"/>
  <c r="EO1718" i="2" s="1"/>
  <c r="EQ1718" i="2" s="1"/>
  <c r="EK1754" i="2"/>
  <c r="EO1754" i="2" s="1"/>
  <c r="EQ1754" i="2" s="1"/>
  <c r="EK1795" i="2"/>
  <c r="EO1795" i="2" s="1"/>
  <c r="EQ1795" i="2" s="1"/>
  <c r="EK1838" i="2"/>
  <c r="EO1838" i="2" s="1"/>
  <c r="EQ1838" i="2" s="1"/>
  <c r="EK1896" i="2"/>
  <c r="EO1896" i="2" s="1"/>
  <c r="EQ1896" i="2" s="1"/>
  <c r="EK1985" i="2"/>
  <c r="EO1985" i="2" s="1"/>
  <c r="EQ1985" i="2" s="1"/>
  <c r="EK2358" i="2"/>
  <c r="EO2358" i="2" s="1"/>
  <c r="EQ2358" i="2" s="1"/>
  <c r="EK909" i="2"/>
  <c r="EO909" i="2" s="1"/>
  <c r="EQ909" i="2" s="1"/>
  <c r="EK920" i="2"/>
  <c r="EO920" i="2" s="1"/>
  <c r="EQ920" i="2" s="1"/>
  <c r="EK930" i="2"/>
  <c r="EO930" i="2" s="1"/>
  <c r="EQ930" i="2" s="1"/>
  <c r="EK941" i="2"/>
  <c r="EO941" i="2" s="1"/>
  <c r="EQ941" i="2" s="1"/>
  <c r="EK952" i="2"/>
  <c r="EO952" i="2" s="1"/>
  <c r="EQ952" i="2" s="1"/>
  <c r="EK963" i="2"/>
  <c r="EO963" i="2" s="1"/>
  <c r="EQ963" i="2" s="1"/>
  <c r="EK974" i="2"/>
  <c r="EO974" i="2" s="1"/>
  <c r="EQ974" i="2" s="1"/>
  <c r="EK984" i="2"/>
  <c r="EO984" i="2" s="1"/>
  <c r="EQ984" i="2" s="1"/>
  <c r="EK995" i="2"/>
  <c r="EO995" i="2" s="1"/>
  <c r="EQ995" i="2" s="1"/>
  <c r="EK1006" i="2"/>
  <c r="EO1006" i="2" s="1"/>
  <c r="EQ1006" i="2" s="1"/>
  <c r="EK1017" i="2"/>
  <c r="EO1017" i="2" s="1"/>
  <c r="EQ1017" i="2" s="1"/>
  <c r="EK1028" i="2"/>
  <c r="EO1028" i="2" s="1"/>
  <c r="EQ1028" i="2" s="1"/>
  <c r="EK1038" i="2"/>
  <c r="EO1038" i="2" s="1"/>
  <c r="EQ1038" i="2" s="1"/>
  <c r="EK1049" i="2"/>
  <c r="EO1049" i="2" s="1"/>
  <c r="EQ1049" i="2" s="1"/>
  <c r="EK1060" i="2"/>
  <c r="EO1060" i="2" s="1"/>
  <c r="EQ1060" i="2" s="1"/>
  <c r="EK1076" i="2"/>
  <c r="EO1076" i="2" s="1"/>
  <c r="EQ1076" i="2" s="1"/>
  <c r="EK1092" i="2"/>
  <c r="EO1092" i="2" s="1"/>
  <c r="EQ1092" i="2" s="1"/>
  <c r="EK1108" i="2"/>
  <c r="EO1108" i="2" s="1"/>
  <c r="EQ1108" i="2" s="1"/>
  <c r="EK1125" i="2"/>
  <c r="EO1125" i="2" s="1"/>
  <c r="EQ1125" i="2" s="1"/>
  <c r="EK1140" i="2"/>
  <c r="EO1140" i="2" s="1"/>
  <c r="EQ1140" i="2" s="1"/>
  <c r="EK1157" i="2"/>
  <c r="EO1157" i="2" s="1"/>
  <c r="EQ1157" i="2" s="1"/>
  <c r="EK1173" i="2"/>
  <c r="EO1173" i="2" s="1"/>
  <c r="EQ1173" i="2" s="1"/>
  <c r="EK1192" i="2"/>
  <c r="EO1192" i="2" s="1"/>
  <c r="EQ1192" i="2" s="1"/>
  <c r="EK1214" i="2"/>
  <c r="EO1214" i="2" s="1"/>
  <c r="EQ1214" i="2" s="1"/>
  <c r="EK1238" i="2"/>
  <c r="EO1238" i="2" s="1"/>
  <c r="EQ1238" i="2" s="1"/>
  <c r="EK1260" i="2"/>
  <c r="EO1260" i="2" s="1"/>
  <c r="EQ1260" i="2" s="1"/>
  <c r="EK1285" i="2"/>
  <c r="EO1285" i="2" s="1"/>
  <c r="EQ1285" i="2" s="1"/>
  <c r="EK1308" i="2"/>
  <c r="EO1308" i="2" s="1"/>
  <c r="EQ1308" i="2" s="1"/>
  <c r="EK1331" i="2"/>
  <c r="EO1331" i="2" s="1"/>
  <c r="EQ1331" i="2" s="1"/>
  <c r="EK1358" i="2"/>
  <c r="EO1358" i="2" s="1"/>
  <c r="EQ1358" i="2" s="1"/>
  <c r="EK1387" i="2"/>
  <c r="EO1387" i="2" s="1"/>
  <c r="EQ1387" i="2" s="1"/>
  <c r="EK1412" i="2"/>
  <c r="EO1412" i="2" s="1"/>
  <c r="EQ1412" i="2" s="1"/>
  <c r="EK1444" i="2"/>
  <c r="EO1444" i="2" s="1"/>
  <c r="EQ1444" i="2" s="1"/>
  <c r="EK1470" i="2"/>
  <c r="EO1470" i="2" s="1"/>
  <c r="EQ1470" i="2" s="1"/>
  <c r="EK1499" i="2"/>
  <c r="EO1499" i="2" s="1"/>
  <c r="EQ1499" i="2" s="1"/>
  <c r="EK1525" i="2"/>
  <c r="EO1525" i="2" s="1"/>
  <c r="EQ1525" i="2" s="1"/>
  <c r="EK1555" i="2"/>
  <c r="EO1555" i="2" s="1"/>
  <c r="EQ1555" i="2" s="1"/>
  <c r="EK1583" i="2"/>
  <c r="EO1583" i="2" s="1"/>
  <c r="EQ1583" i="2" s="1"/>
  <c r="EK1610" i="2"/>
  <c r="EO1610" i="2" s="1"/>
  <c r="EQ1610" i="2" s="1"/>
  <c r="EK1638" i="2"/>
  <c r="EO1638" i="2" s="1"/>
  <c r="EQ1638" i="2" s="1"/>
  <c r="EK1668" i="2"/>
  <c r="EO1668" i="2" s="1"/>
  <c r="EQ1668" i="2" s="1"/>
  <c r="EK1693" i="2"/>
  <c r="EO1693" i="2" s="1"/>
  <c r="EQ1693" i="2" s="1"/>
  <c r="EK1732" i="2"/>
  <c r="EO1732" i="2" s="1"/>
  <c r="EQ1732" i="2" s="1"/>
  <c r="EK1770" i="2"/>
  <c r="EO1770" i="2" s="1"/>
  <c r="EQ1770" i="2" s="1"/>
  <c r="EK1812" i="2"/>
  <c r="EO1812" i="2" s="1"/>
  <c r="EQ1812" i="2" s="1"/>
  <c r="EK1862" i="2"/>
  <c r="EO1862" i="2" s="1"/>
  <c r="EQ1862" i="2" s="1"/>
  <c r="EK1926" i="2"/>
  <c r="EO1926" i="2" s="1"/>
  <c r="EQ1926" i="2" s="1"/>
  <c r="EK2502" i="2"/>
  <c r="EO2502" i="2" s="1"/>
  <c r="EQ2502" i="2" s="1"/>
  <c r="EK2217" i="2"/>
  <c r="EO2217" i="2" s="1"/>
  <c r="EQ2217" i="2" s="1"/>
  <c r="EK2029" i="2"/>
  <c r="EO2029" i="2" s="1"/>
  <c r="EQ2029" i="2" s="1"/>
  <c r="EK1957" i="2"/>
  <c r="EO1957" i="2" s="1"/>
  <c r="EQ1957" i="2" s="1"/>
  <c r="EK1908" i="2"/>
  <c r="EO1908" i="2" s="1"/>
  <c r="EQ1908" i="2" s="1"/>
  <c r="EK1879" i="2"/>
  <c r="EO1879" i="2" s="1"/>
  <c r="EQ1879" i="2" s="1"/>
  <c r="EK1848" i="2"/>
  <c r="EO1848" i="2" s="1"/>
  <c r="EQ1848" i="2" s="1"/>
  <c r="EK1826" i="2"/>
  <c r="EO1826" i="2" s="1"/>
  <c r="EQ1826" i="2" s="1"/>
  <c r="EK1805" i="2"/>
  <c r="EO1805" i="2" s="1"/>
  <c r="EQ1805" i="2" s="1"/>
  <c r="EK1783" i="2"/>
  <c r="EO1783" i="2" s="1"/>
  <c r="EQ1783" i="2" s="1"/>
  <c r="EK1763" i="2"/>
  <c r="EO1763" i="2" s="1"/>
  <c r="EQ1763" i="2" s="1"/>
  <c r="EK1744" i="2"/>
  <c r="EO1744" i="2" s="1"/>
  <c r="EQ1744" i="2" s="1"/>
  <c r="EK1724" i="2"/>
  <c r="EO1724" i="2" s="1"/>
  <c r="EQ1724" i="2" s="1"/>
  <c r="EK1706" i="2"/>
  <c r="EO1706" i="2" s="1"/>
  <c r="EQ1706" i="2" s="1"/>
  <c r="EK2419" i="2"/>
  <c r="EO2419" i="2" s="1"/>
  <c r="EQ2419" i="2" s="1"/>
  <c r="EK2125" i="2"/>
  <c r="EO2125" i="2" s="1"/>
  <c r="EQ2125" i="2" s="1"/>
  <c r="EK2001" i="2"/>
  <c r="EO2001" i="2" s="1"/>
  <c r="EQ2001" i="2" s="1"/>
  <c r="EK1944" i="2"/>
  <c r="EO1944" i="2" s="1"/>
  <c r="EQ1944" i="2" s="1"/>
  <c r="EK1899" i="2"/>
  <c r="EO1899" i="2" s="1"/>
  <c r="EQ1899" i="2" s="1"/>
  <c r="EK1872" i="2"/>
  <c r="EO1872" i="2" s="1"/>
  <c r="EQ1872" i="2" s="1"/>
  <c r="EK1843" i="2"/>
  <c r="EO1843" i="2" s="1"/>
  <c r="EQ1843" i="2" s="1"/>
  <c r="EK1820" i="2"/>
  <c r="EO1820" i="2" s="1"/>
  <c r="EQ1820" i="2" s="1"/>
  <c r="EK1796" i="2"/>
  <c r="EO1796" i="2" s="1"/>
  <c r="EQ1796" i="2" s="1"/>
  <c r="EK1775" i="2"/>
  <c r="EO1775" i="2" s="1"/>
  <c r="EQ1775" i="2" s="1"/>
  <c r="EK1756" i="2"/>
  <c r="EO1756" i="2" s="1"/>
  <c r="EQ1756" i="2" s="1"/>
  <c r="EK1739" i="2"/>
  <c r="EO1739" i="2" s="1"/>
  <c r="EQ1739" i="2" s="1"/>
  <c r="EK1720" i="2"/>
  <c r="EO1720" i="2" s="1"/>
  <c r="EQ1720" i="2" s="1"/>
  <c r="EK1700" i="2"/>
  <c r="EO1700" i="2" s="1"/>
  <c r="EQ1700" i="2" s="1"/>
  <c r="EK1681" i="2"/>
  <c r="EO1681" i="2" s="1"/>
  <c r="EQ1681" i="2" s="1"/>
  <c r="EK1662" i="2"/>
  <c r="EO1662" i="2" s="1"/>
  <c r="EQ1662" i="2" s="1"/>
  <c r="EK1645" i="2"/>
  <c r="EO1645" i="2" s="1"/>
  <c r="EQ1645" i="2" s="1"/>
  <c r="EK1626" i="2"/>
  <c r="EO1626" i="2" s="1"/>
  <c r="EQ1626" i="2" s="1"/>
  <c r="EK1607" i="2"/>
  <c r="EO1607" i="2" s="1"/>
  <c r="EQ1607" i="2" s="1"/>
  <c r="EK1589" i="2"/>
  <c r="EO1589" i="2" s="1"/>
  <c r="EQ1589" i="2" s="1"/>
  <c r="EK1568" i="2"/>
  <c r="EO1568" i="2" s="1"/>
  <c r="EQ1568" i="2" s="1"/>
  <c r="EK1552" i="2"/>
  <c r="EO1552" i="2" s="1"/>
  <c r="EQ1552" i="2" s="1"/>
  <c r="EK1532" i="2"/>
  <c r="EO1532" i="2" s="1"/>
  <c r="EQ1532" i="2" s="1"/>
  <c r="EK1513" i="2"/>
  <c r="EO1513" i="2" s="1"/>
  <c r="EQ1513" i="2" s="1"/>
  <c r="EK1495" i="2"/>
  <c r="EO1495" i="2" s="1"/>
  <c r="EQ1495" i="2" s="1"/>
  <c r="EK1476" i="2"/>
  <c r="EO1476" i="2" s="1"/>
  <c r="EQ1476" i="2" s="1"/>
  <c r="EK1459" i="2"/>
  <c r="EO1459" i="2" s="1"/>
  <c r="EQ1459" i="2" s="1"/>
  <c r="EK1439" i="2"/>
  <c r="EO1439" i="2" s="1"/>
  <c r="EQ1439" i="2" s="1"/>
  <c r="EK1420" i="2"/>
  <c r="EO1420" i="2" s="1"/>
  <c r="EQ1420" i="2" s="1"/>
  <c r="EK1402" i="2"/>
  <c r="EO1402" i="2" s="1"/>
  <c r="EQ1402" i="2" s="1"/>
  <c r="EK1382" i="2"/>
  <c r="EO1382" i="2" s="1"/>
  <c r="EQ1382" i="2" s="1"/>
  <c r="EK1366" i="2"/>
  <c r="EO1366" i="2" s="1"/>
  <c r="EQ1366" i="2" s="1"/>
  <c r="EK1346" i="2"/>
  <c r="EO1346" i="2" s="1"/>
  <c r="EQ1346" i="2" s="1"/>
  <c r="EK1328" i="2"/>
  <c r="EO1328" i="2" s="1"/>
  <c r="EQ1328" i="2" s="1"/>
  <c r="EK1312" i="2"/>
  <c r="EO1312" i="2" s="1"/>
  <c r="EQ1312" i="2" s="1"/>
  <c r="EK1296" i="2"/>
  <c r="EO1296" i="2" s="1"/>
  <c r="EQ1296" i="2" s="1"/>
  <c r="EK1282" i="2"/>
  <c r="EO1282" i="2" s="1"/>
  <c r="EQ1282" i="2" s="1"/>
  <c r="EK1266" i="2"/>
  <c r="EO1266" i="2" s="1"/>
  <c r="EQ1266" i="2" s="1"/>
  <c r="EK1250" i="2"/>
  <c r="EO1250" i="2" s="1"/>
  <c r="EQ1250" i="2" s="1"/>
  <c r="EK1235" i="2"/>
  <c r="EO1235" i="2" s="1"/>
  <c r="EQ1235" i="2" s="1"/>
  <c r="EK1218" i="2"/>
  <c r="EO1218" i="2" s="1"/>
  <c r="EQ1218" i="2" s="1"/>
  <c r="EK1204" i="2"/>
  <c r="EO1204" i="2" s="1"/>
  <c r="EQ1204" i="2" s="1"/>
  <c r="EK1188" i="2"/>
  <c r="EO1188" i="2" s="1"/>
  <c r="EQ1188" i="2" s="1"/>
  <c r="EK1176" i="2"/>
  <c r="EO1176" i="2" s="1"/>
  <c r="EQ1176" i="2" s="1"/>
  <c r="EK1166" i="2"/>
  <c r="EO1166" i="2" s="1"/>
  <c r="EQ1166" i="2" s="1"/>
  <c r="EK1155" i="2"/>
  <c r="EO1155" i="2" s="1"/>
  <c r="EQ1155" i="2" s="1"/>
  <c r="EK1144" i="2"/>
  <c r="EO1144" i="2" s="1"/>
  <c r="EQ1144" i="2" s="1"/>
  <c r="EK1133" i="2"/>
  <c r="EO1133" i="2" s="1"/>
  <c r="EQ1133" i="2" s="1"/>
  <c r="EK1122" i="2"/>
  <c r="EO1122" i="2" s="1"/>
  <c r="EQ1122" i="2" s="1"/>
  <c r="EK1112" i="2"/>
  <c r="EO1112" i="2" s="1"/>
  <c r="EQ1112" i="2" s="1"/>
  <c r="EK1101" i="2"/>
  <c r="EO1101" i="2" s="1"/>
  <c r="EQ1101" i="2" s="1"/>
  <c r="EK1090" i="2"/>
  <c r="EO1090" i="2" s="1"/>
  <c r="EQ1090" i="2" s="1"/>
  <c r="EK1079" i="2"/>
  <c r="EO1079" i="2" s="1"/>
  <c r="EQ1079" i="2" s="1"/>
  <c r="EK1068" i="2"/>
  <c r="EO1068" i="2" s="1"/>
  <c r="EQ1068" i="2" s="1"/>
  <c r="EK1059" i="2"/>
  <c r="EO1059" i="2" s="1"/>
  <c r="EQ1059" i="2" s="1"/>
  <c r="EK1052" i="2"/>
  <c r="EO1052" i="2" s="1"/>
  <c r="EQ1052" i="2" s="1"/>
  <c r="EK1044" i="2"/>
  <c r="EO1044" i="2" s="1"/>
  <c r="EQ1044" i="2" s="1"/>
  <c r="EK1037" i="2"/>
  <c r="EO1037" i="2" s="1"/>
  <c r="EQ1037" i="2" s="1"/>
  <c r="EK1030" i="2"/>
  <c r="EO1030" i="2" s="1"/>
  <c r="EQ1030" i="2" s="1"/>
  <c r="EK1023" i="2"/>
  <c r="EO1023" i="2" s="1"/>
  <c r="EQ1023" i="2" s="1"/>
  <c r="EK1016" i="2"/>
  <c r="EO1016" i="2" s="1"/>
  <c r="EQ1016" i="2" s="1"/>
  <c r="EK1008" i="2"/>
  <c r="EO1008" i="2" s="1"/>
  <c r="EQ1008" i="2" s="1"/>
  <c r="EK1001" i="2"/>
  <c r="EO1001" i="2" s="1"/>
  <c r="EQ1001" i="2" s="1"/>
  <c r="EK994" i="2"/>
  <c r="EO994" i="2" s="1"/>
  <c r="EQ994" i="2" s="1"/>
  <c r="EK987" i="2"/>
  <c r="EO987" i="2" s="1"/>
  <c r="EQ987" i="2" s="1"/>
  <c r="EK980" i="2"/>
  <c r="EO980" i="2" s="1"/>
  <c r="EQ980" i="2" s="1"/>
  <c r="EK972" i="2"/>
  <c r="EO972" i="2" s="1"/>
  <c r="EQ972" i="2" s="1"/>
  <c r="EK965" i="2"/>
  <c r="EO965" i="2" s="1"/>
  <c r="EQ965" i="2" s="1"/>
  <c r="EK958" i="2"/>
  <c r="EO958" i="2" s="1"/>
  <c r="EQ958" i="2" s="1"/>
  <c r="EK951" i="2"/>
  <c r="EO951" i="2" s="1"/>
  <c r="EQ951" i="2" s="1"/>
  <c r="EK944" i="2"/>
  <c r="EO944" i="2" s="1"/>
  <c r="EQ944" i="2" s="1"/>
  <c r="EK936" i="2"/>
  <c r="EO936" i="2" s="1"/>
  <c r="EQ936" i="2" s="1"/>
  <c r="EK929" i="2"/>
  <c r="EO929" i="2" s="1"/>
  <c r="EQ929" i="2" s="1"/>
  <c r="EK922" i="2"/>
  <c r="EO922" i="2" s="1"/>
  <c r="EQ922" i="2" s="1"/>
  <c r="EK915" i="2"/>
  <c r="EO915" i="2" s="1"/>
  <c r="EQ915" i="2" s="1"/>
  <c r="EK908" i="2"/>
  <c r="EO908" i="2" s="1"/>
  <c r="EQ908" i="2" s="1"/>
  <c r="EK900" i="2"/>
  <c r="EO900" i="2" s="1"/>
  <c r="EQ900" i="2" s="1"/>
  <c r="EK893" i="2"/>
  <c r="EO893" i="2" s="1"/>
  <c r="EQ893" i="2" s="1"/>
  <c r="EK886" i="2"/>
  <c r="EO886" i="2" s="1"/>
  <c r="EQ886" i="2" s="1"/>
  <c r="EK879" i="2"/>
  <c r="EO879" i="2" s="1"/>
  <c r="EQ879" i="2" s="1"/>
  <c r="EK872" i="2"/>
  <c r="EO872" i="2" s="1"/>
  <c r="EQ872" i="2" s="1"/>
  <c r="EK864" i="2"/>
  <c r="EO864" i="2" s="1"/>
  <c r="EQ864" i="2" s="1"/>
  <c r="EK857" i="2"/>
  <c r="EO857" i="2" s="1"/>
  <c r="EQ857" i="2" s="1"/>
  <c r="EK850" i="2"/>
  <c r="EO850" i="2" s="1"/>
  <c r="EQ850" i="2" s="1"/>
  <c r="EK843" i="2"/>
  <c r="EO843" i="2" s="1"/>
  <c r="EQ843" i="2" s="1"/>
  <c r="EK2268" i="2"/>
  <c r="EO2268" i="2" s="1"/>
  <c r="EQ2268" i="2" s="1"/>
  <c r="EK2049" i="2"/>
  <c r="EO2049" i="2" s="1"/>
  <c r="EQ2049" i="2" s="1"/>
  <c r="EK1969" i="2"/>
  <c r="EO1969" i="2" s="1"/>
  <c r="EQ1969" i="2" s="1"/>
  <c r="EK1917" i="2"/>
  <c r="EO1917" i="2" s="1"/>
  <c r="EQ1917" i="2" s="1"/>
  <c r="EK1886" i="2"/>
  <c r="EO1886" i="2" s="1"/>
  <c r="EQ1886" i="2" s="1"/>
  <c r="EK1856" i="2"/>
  <c r="EO1856" i="2" s="1"/>
  <c r="EQ1856" i="2" s="1"/>
  <c r="EK1832" i="2"/>
  <c r="EO1832" i="2" s="1"/>
  <c r="EQ1832" i="2" s="1"/>
  <c r="EK1811" i="2"/>
  <c r="EO1811" i="2" s="1"/>
  <c r="EQ1811" i="2" s="1"/>
  <c r="EK1785" i="2"/>
  <c r="EO1785" i="2" s="1"/>
  <c r="EQ1785" i="2" s="1"/>
  <c r="EK1765" i="2"/>
  <c r="EO1765" i="2" s="1"/>
  <c r="EQ1765" i="2" s="1"/>
  <c r="EK1748" i="2"/>
  <c r="EO1748" i="2" s="1"/>
  <c r="EQ1748" i="2" s="1"/>
  <c r="EK1729" i="2"/>
  <c r="EO1729" i="2" s="1"/>
  <c r="EQ1729" i="2" s="1"/>
  <c r="EK1711" i="2"/>
  <c r="EO1711" i="2" s="1"/>
  <c r="EQ1711" i="2" s="1"/>
  <c r="EK1692" i="2"/>
  <c r="EO1692" i="2" s="1"/>
  <c r="EQ1692" i="2" s="1"/>
  <c r="EK1672" i="2"/>
  <c r="EO1672" i="2" s="1"/>
  <c r="EQ1672" i="2" s="1"/>
  <c r="EK1655" i="2"/>
  <c r="EO1655" i="2" s="1"/>
  <c r="EQ1655" i="2" s="1"/>
  <c r="EK1636" i="2"/>
  <c r="EO1636" i="2" s="1"/>
  <c r="EQ1636" i="2" s="1"/>
  <c r="EK1618" i="2"/>
  <c r="EO1618" i="2" s="1"/>
  <c r="EQ1618" i="2" s="1"/>
  <c r="EK1598" i="2"/>
  <c r="EO1598" i="2" s="1"/>
  <c r="EQ1598" i="2" s="1"/>
  <c r="EK1580" i="2"/>
  <c r="EO1580" i="2" s="1"/>
  <c r="EQ1580" i="2" s="1"/>
  <c r="EK1562" i="2"/>
  <c r="EO1562" i="2" s="1"/>
  <c r="EQ1562" i="2" s="1"/>
  <c r="EK1542" i="2"/>
  <c r="EO1542" i="2" s="1"/>
  <c r="EQ1542" i="2" s="1"/>
  <c r="EK1524" i="2"/>
  <c r="EO1524" i="2" s="1"/>
  <c r="EQ1524" i="2" s="1"/>
  <c r="EK1505" i="2"/>
  <c r="EO1505" i="2" s="1"/>
  <c r="EQ1505" i="2" s="1"/>
  <c r="EK1487" i="2"/>
  <c r="EO1487" i="2" s="1"/>
  <c r="EQ1487" i="2" s="1"/>
  <c r="EK1469" i="2"/>
  <c r="EO1469" i="2" s="1"/>
  <c r="EQ1469" i="2" s="1"/>
  <c r="EK1451" i="2"/>
  <c r="EO1451" i="2" s="1"/>
  <c r="EQ1451" i="2" s="1"/>
  <c r="EK1430" i="2"/>
  <c r="EO1430" i="2" s="1"/>
  <c r="EQ1430" i="2" s="1"/>
  <c r="EK1411" i="2"/>
  <c r="EO1411" i="2" s="1"/>
  <c r="EQ1411" i="2" s="1"/>
  <c r="EK1393" i="2"/>
  <c r="EO1393" i="2" s="1"/>
  <c r="EQ1393" i="2" s="1"/>
  <c r="EK1375" i="2"/>
  <c r="EO1375" i="2" s="1"/>
  <c r="EQ1375" i="2" s="1"/>
  <c r="EK1357" i="2"/>
  <c r="EO1357" i="2" s="1"/>
  <c r="EQ1357" i="2" s="1"/>
  <c r="EK1338" i="2"/>
  <c r="EO1338" i="2" s="1"/>
  <c r="EQ1338" i="2" s="1"/>
  <c r="EK1321" i="2"/>
  <c r="EO1321" i="2" s="1"/>
  <c r="EQ1321" i="2" s="1"/>
  <c r="EK1304" i="2"/>
  <c r="EO1304" i="2" s="1"/>
  <c r="EQ1304" i="2" s="1"/>
  <c r="EK1290" i="2"/>
  <c r="EO1290" i="2" s="1"/>
  <c r="EQ1290" i="2" s="1"/>
  <c r="EK1274" i="2"/>
  <c r="EO1274" i="2" s="1"/>
  <c r="EQ1274" i="2" s="1"/>
  <c r="EK1259" i="2"/>
  <c r="EO1259" i="2" s="1"/>
  <c r="EQ1259" i="2" s="1"/>
  <c r="EK1243" i="2"/>
  <c r="EO1243" i="2" s="1"/>
  <c r="EQ1243" i="2" s="1"/>
  <c r="EK1228" i="2"/>
  <c r="EO1228" i="2" s="1"/>
  <c r="EQ1228" i="2" s="1"/>
  <c r="EK1213" i="2"/>
  <c r="EO1213" i="2" s="1"/>
  <c r="EQ1213" i="2" s="1"/>
  <c r="EK1196" i="2"/>
  <c r="EO1196" i="2" s="1"/>
  <c r="EQ1196" i="2" s="1"/>
  <c r="EK1182" i="2"/>
  <c r="EO1182" i="2" s="1"/>
  <c r="EQ1182" i="2" s="1"/>
  <c r="EK1172" i="2"/>
  <c r="EO1172" i="2" s="1"/>
  <c r="EQ1172" i="2" s="1"/>
  <c r="EK1161" i="2"/>
  <c r="EO1161" i="2" s="1"/>
  <c r="EQ1161" i="2" s="1"/>
  <c r="EK1150" i="2"/>
  <c r="EO1150" i="2" s="1"/>
  <c r="EQ1150" i="2" s="1"/>
  <c r="EK1139" i="2"/>
  <c r="EO1139" i="2" s="1"/>
  <c r="EQ1139" i="2" s="1"/>
  <c r="EK1128" i="2"/>
  <c r="EO1128" i="2" s="1"/>
  <c r="EQ1128" i="2" s="1"/>
  <c r="EK1118" i="2"/>
  <c r="EO1118" i="2" s="1"/>
  <c r="EQ1118" i="2" s="1"/>
  <c r="EK1107" i="2"/>
  <c r="EO1107" i="2" s="1"/>
  <c r="EQ1107" i="2" s="1"/>
  <c r="EK1096" i="2"/>
  <c r="EO1096" i="2" s="1"/>
  <c r="EQ1096" i="2" s="1"/>
  <c r="EK1085" i="2"/>
  <c r="EO1085" i="2" s="1"/>
  <c r="EQ1085" i="2" s="1"/>
  <c r="EK1074" i="2"/>
  <c r="EO1074" i="2" s="1"/>
  <c r="EQ1074" i="2" s="1"/>
  <c r="EK1064" i="2"/>
  <c r="EO1064" i="2" s="1"/>
  <c r="EQ1064" i="2" s="1"/>
  <c r="EK1055" i="2"/>
  <c r="EO1055" i="2" s="1"/>
  <c r="EQ1055" i="2" s="1"/>
  <c r="EK1048" i="2"/>
  <c r="EO1048" i="2" s="1"/>
  <c r="EQ1048" i="2" s="1"/>
  <c r="EK1041" i="2"/>
  <c r="EO1041" i="2" s="1"/>
  <c r="EQ1041" i="2" s="1"/>
  <c r="EK1034" i="2"/>
  <c r="EO1034" i="2" s="1"/>
  <c r="EQ1034" i="2" s="1"/>
  <c r="EK1026" i="2"/>
  <c r="EO1026" i="2" s="1"/>
  <c r="EQ1026" i="2" s="1"/>
  <c r="EK1019" i="2"/>
  <c r="EO1019" i="2" s="1"/>
  <c r="EQ1019" i="2" s="1"/>
  <c r="EK1012" i="2"/>
  <c r="EO1012" i="2" s="1"/>
  <c r="EQ1012" i="2" s="1"/>
  <c r="EK1005" i="2"/>
  <c r="EO1005" i="2" s="1"/>
  <c r="EQ1005" i="2" s="1"/>
  <c r="EK998" i="2"/>
  <c r="EO998" i="2" s="1"/>
  <c r="EQ998" i="2" s="1"/>
  <c r="EK990" i="2"/>
  <c r="EO990" i="2" s="1"/>
  <c r="EQ990" i="2" s="1"/>
  <c r="EK983" i="2"/>
  <c r="EO983" i="2" s="1"/>
  <c r="EQ983" i="2" s="1"/>
  <c r="EK976" i="2"/>
  <c r="EO976" i="2" s="1"/>
  <c r="EQ976" i="2" s="1"/>
  <c r="EK969" i="2"/>
  <c r="EO969" i="2" s="1"/>
  <c r="EQ969" i="2" s="1"/>
  <c r="EK962" i="2"/>
  <c r="EO962" i="2" s="1"/>
  <c r="EQ962" i="2" s="1"/>
  <c r="EK954" i="2"/>
  <c r="EO954" i="2" s="1"/>
  <c r="EQ954" i="2" s="1"/>
  <c r="EK947" i="2"/>
  <c r="EO947" i="2" s="1"/>
  <c r="EQ947" i="2" s="1"/>
  <c r="EK940" i="2"/>
  <c r="EO940" i="2" s="1"/>
  <c r="EQ940" i="2" s="1"/>
  <c r="EK933" i="2"/>
  <c r="EO933" i="2" s="1"/>
  <c r="EQ933" i="2" s="1"/>
  <c r="EK926" i="2"/>
  <c r="EO926" i="2" s="1"/>
  <c r="EQ926" i="2" s="1"/>
  <c r="EK918" i="2"/>
  <c r="EO918" i="2" s="1"/>
  <c r="EQ918" i="2" s="1"/>
  <c r="EK911" i="2"/>
  <c r="EO911" i="2" s="1"/>
  <c r="EQ911" i="2" s="1"/>
  <c r="EK904" i="2"/>
  <c r="EO904" i="2" s="1"/>
  <c r="EQ904" i="2" s="1"/>
  <c r="EK897" i="2"/>
  <c r="EO897" i="2" s="1"/>
  <c r="EQ897" i="2" s="1"/>
  <c r="EK890" i="2"/>
  <c r="EO890" i="2" s="1"/>
  <c r="EQ890" i="2" s="1"/>
  <c r="EK882" i="2"/>
  <c r="EO882" i="2" s="1"/>
  <c r="EQ882" i="2" s="1"/>
  <c r="EK875" i="2"/>
  <c r="EO875" i="2" s="1"/>
  <c r="EQ875" i="2" s="1"/>
  <c r="EK868" i="2"/>
  <c r="EO868" i="2" s="1"/>
  <c r="EQ868" i="2" s="1"/>
  <c r="EK861" i="2"/>
  <c r="EO861" i="2" s="1"/>
  <c r="EQ861" i="2" s="1"/>
  <c r="EK854" i="2"/>
  <c r="EO854" i="2" s="1"/>
  <c r="EQ854" i="2" s="1"/>
  <c r="EK846" i="2"/>
  <c r="EO846" i="2" s="1"/>
  <c r="EQ846" i="2" s="1"/>
  <c r="EK2138" i="2"/>
  <c r="EO2138" i="2" s="1"/>
  <c r="EQ2138" i="2" s="1"/>
  <c r="EK2385" i="2"/>
  <c r="EO2385" i="2" s="1"/>
  <c r="EQ2385" i="2" s="1"/>
  <c r="EK1066" i="2"/>
  <c r="EO1066" i="2" s="1"/>
  <c r="EQ1066" i="2" s="1"/>
  <c r="EK1073" i="2"/>
  <c r="EO1073" i="2" s="1"/>
  <c r="EQ1073" i="2" s="1"/>
  <c r="EK1080" i="2"/>
  <c r="EO1080" i="2" s="1"/>
  <c r="EQ1080" i="2" s="1"/>
  <c r="EK1088" i="2"/>
  <c r="EO1088" i="2" s="1"/>
  <c r="EQ1088" i="2" s="1"/>
  <c r="EK1095" i="2"/>
  <c r="EO1095" i="2" s="1"/>
  <c r="EQ1095" i="2" s="1"/>
  <c r="EK1102" i="2"/>
  <c r="EO1102" i="2" s="1"/>
  <c r="EQ1102" i="2" s="1"/>
  <c r="EK1109" i="2"/>
  <c r="EO1109" i="2" s="1"/>
  <c r="EQ1109" i="2" s="1"/>
  <c r="EK1116" i="2"/>
  <c r="EO1116" i="2" s="1"/>
  <c r="EQ1116" i="2" s="1"/>
  <c r="EK1124" i="2"/>
  <c r="EO1124" i="2" s="1"/>
  <c r="EQ1124" i="2" s="1"/>
  <c r="EK1131" i="2"/>
  <c r="EO1131" i="2" s="1"/>
  <c r="EQ1131" i="2" s="1"/>
  <c r="EK1138" i="2"/>
  <c r="EO1138" i="2" s="1"/>
  <c r="EQ1138" i="2" s="1"/>
  <c r="EK1145" i="2"/>
  <c r="EO1145" i="2" s="1"/>
  <c r="EQ1145" i="2" s="1"/>
  <c r="EK1152" i="2"/>
  <c r="EO1152" i="2" s="1"/>
  <c r="EQ1152" i="2" s="1"/>
  <c r="EK1160" i="2"/>
  <c r="EO1160" i="2" s="1"/>
  <c r="EQ1160" i="2" s="1"/>
  <c r="EK1167" i="2"/>
  <c r="EO1167" i="2" s="1"/>
  <c r="EQ1167" i="2" s="1"/>
  <c r="EK1174" i="2"/>
  <c r="EO1174" i="2" s="1"/>
  <c r="EQ1174" i="2" s="1"/>
  <c r="EK1181" i="2"/>
  <c r="EO1181" i="2" s="1"/>
  <c r="EQ1181" i="2" s="1"/>
  <c r="EK1189" i="2"/>
  <c r="EO1189" i="2" s="1"/>
  <c r="EQ1189" i="2" s="1"/>
  <c r="EK1200" i="2"/>
  <c r="EO1200" i="2" s="1"/>
  <c r="EQ1200" i="2" s="1"/>
  <c r="EK1210" i="2"/>
  <c r="EO1210" i="2" s="1"/>
  <c r="EQ1210" i="2" s="1"/>
  <c r="EK1222" i="2"/>
  <c r="EO1222" i="2" s="1"/>
  <c r="EQ1222" i="2" s="1"/>
  <c r="EK1231" i="2"/>
  <c r="EO1231" i="2" s="1"/>
  <c r="EQ1231" i="2" s="1"/>
  <c r="EK1242" i="2"/>
  <c r="EO1242" i="2" s="1"/>
  <c r="EQ1242" i="2" s="1"/>
  <c r="EK1252" i="2"/>
  <c r="EO1252" i="2" s="1"/>
  <c r="EQ1252" i="2" s="1"/>
  <c r="EK1261" i="2"/>
  <c r="EO1261" i="2" s="1"/>
  <c r="EQ1261" i="2" s="1"/>
  <c r="EK1273" i="2"/>
  <c r="EO1273" i="2" s="1"/>
  <c r="EQ1273" i="2" s="1"/>
  <c r="EK1283" i="2"/>
  <c r="EO1283" i="2" s="1"/>
  <c r="EQ1283" i="2" s="1"/>
  <c r="EK1294" i="2"/>
  <c r="EO1294" i="2" s="1"/>
  <c r="EQ1294" i="2" s="1"/>
  <c r="EK1303" i="2"/>
  <c r="EO1303" i="2" s="1"/>
  <c r="EQ1303" i="2" s="1"/>
  <c r="EK1314" i="2"/>
  <c r="EO1314" i="2" s="1"/>
  <c r="EQ1314" i="2" s="1"/>
  <c r="EK1325" i="2"/>
  <c r="EO1325" i="2" s="1"/>
  <c r="EQ1325" i="2" s="1"/>
  <c r="EK1336" i="2"/>
  <c r="EO1336" i="2" s="1"/>
  <c r="EQ1336" i="2" s="1"/>
  <c r="EK1348" i="2"/>
  <c r="EO1348" i="2" s="1"/>
  <c r="EQ1348" i="2" s="1"/>
  <c r="EK1360" i="2"/>
  <c r="EO1360" i="2" s="1"/>
  <c r="EQ1360" i="2" s="1"/>
  <c r="EK1373" i="2"/>
  <c r="EO1373" i="2" s="1"/>
  <c r="EQ1373" i="2" s="1"/>
  <c r="EK1386" i="2"/>
  <c r="EO1386" i="2" s="1"/>
  <c r="EQ1386" i="2" s="1"/>
  <c r="EK1398" i="2"/>
  <c r="EO1398" i="2" s="1"/>
  <c r="EQ1398" i="2" s="1"/>
  <c r="EK1410" i="2"/>
  <c r="EO1410" i="2" s="1"/>
  <c r="EQ1410" i="2" s="1"/>
  <c r="EK1422" i="2"/>
  <c r="EO1422" i="2" s="1"/>
  <c r="EQ1422" i="2" s="1"/>
  <c r="EK1434" i="2"/>
  <c r="EO1434" i="2" s="1"/>
  <c r="EQ1434" i="2" s="1"/>
  <c r="EK1447" i="2"/>
  <c r="EO1447" i="2" s="1"/>
  <c r="EQ1447" i="2" s="1"/>
  <c r="EK1460" i="2"/>
  <c r="EO1460" i="2" s="1"/>
  <c r="EQ1460" i="2" s="1"/>
  <c r="EK1472" i="2"/>
  <c r="EO1472" i="2" s="1"/>
  <c r="EQ1472" i="2" s="1"/>
  <c r="EK1484" i="2"/>
  <c r="EO1484" i="2" s="1"/>
  <c r="EQ1484" i="2" s="1"/>
  <c r="EK1496" i="2"/>
  <c r="EO1496" i="2" s="1"/>
  <c r="EQ1496" i="2" s="1"/>
  <c r="EK1511" i="2"/>
  <c r="EO1511" i="2" s="1"/>
  <c r="EQ1511" i="2" s="1"/>
  <c r="EK1523" i="2"/>
  <c r="EO1523" i="2" s="1"/>
  <c r="EQ1523" i="2" s="1"/>
  <c r="EK1534" i="2"/>
  <c r="EO1534" i="2" s="1"/>
  <c r="EQ1534" i="2" s="1"/>
  <c r="EK1547" i="2"/>
  <c r="EO1547" i="2" s="1"/>
  <c r="EQ1547" i="2" s="1"/>
  <c r="EK1559" i="2"/>
  <c r="EO1559" i="2" s="1"/>
  <c r="EQ1559" i="2" s="1"/>
  <c r="EK1573" i="2"/>
  <c r="EO1573" i="2" s="1"/>
  <c r="EQ1573" i="2" s="1"/>
  <c r="EK1584" i="2"/>
  <c r="EO1584" i="2" s="1"/>
  <c r="EQ1584" i="2" s="1"/>
  <c r="EK1597" i="2"/>
  <c r="EO1597" i="2" s="1"/>
  <c r="EQ1597" i="2" s="1"/>
  <c r="EK1609" i="2"/>
  <c r="EO1609" i="2" s="1"/>
  <c r="EQ1609" i="2" s="1"/>
  <c r="EK1620" i="2"/>
  <c r="EO1620" i="2" s="1"/>
  <c r="EQ1620" i="2" s="1"/>
  <c r="EK1634" i="2"/>
  <c r="EO1634" i="2" s="1"/>
  <c r="EQ1634" i="2" s="1"/>
  <c r="EK1646" i="2"/>
  <c r="EO1646" i="2" s="1"/>
  <c r="EQ1646" i="2" s="1"/>
  <c r="EK1660" i="2"/>
  <c r="EO1660" i="2" s="1"/>
  <c r="EQ1660" i="2" s="1"/>
  <c r="EK1670" i="2"/>
  <c r="EO1670" i="2" s="1"/>
  <c r="EQ1670" i="2" s="1"/>
  <c r="EK1684" i="2"/>
  <c r="EO1684" i="2" s="1"/>
  <c r="EQ1684" i="2" s="1"/>
  <c r="EK1697" i="2"/>
  <c r="EO1697" i="2" s="1"/>
  <c r="EQ1697" i="2" s="1"/>
  <c r="EK1710" i="2"/>
  <c r="EO1710" i="2" s="1"/>
  <c r="EQ1710" i="2" s="1"/>
  <c r="EK1721" i="2"/>
  <c r="EO1721" i="2" s="1"/>
  <c r="EQ1721" i="2" s="1"/>
  <c r="EK1733" i="2"/>
  <c r="EO1733" i="2" s="1"/>
  <c r="EQ1733" i="2" s="1"/>
  <c r="EK1746" i="2"/>
  <c r="EO1746" i="2" s="1"/>
  <c r="EQ1746" i="2" s="1"/>
  <c r="EK1758" i="2"/>
  <c r="EO1758" i="2" s="1"/>
  <c r="EQ1758" i="2" s="1"/>
  <c r="EK1771" i="2"/>
  <c r="EO1771" i="2" s="1"/>
  <c r="EQ1771" i="2" s="1"/>
  <c r="EK1784" i="2"/>
  <c r="EO1784" i="2" s="1"/>
  <c r="EQ1784" i="2" s="1"/>
  <c r="EK1800" i="2"/>
  <c r="EO1800" i="2" s="1"/>
  <c r="EQ1800" i="2" s="1"/>
  <c r="EK1813" i="2"/>
  <c r="EO1813" i="2" s="1"/>
  <c r="EQ1813" i="2" s="1"/>
  <c r="EK1831" i="2"/>
  <c r="EO1831" i="2" s="1"/>
  <c r="EQ1831" i="2" s="1"/>
  <c r="EK1845" i="2"/>
  <c r="EO1845" i="2" s="1"/>
  <c r="EQ1845" i="2" s="1"/>
  <c r="EK1857" i="2"/>
  <c r="EO1857" i="2" s="1"/>
  <c r="EQ1857" i="2" s="1"/>
  <c r="EK1874" i="2"/>
  <c r="EO1874" i="2" s="1"/>
  <c r="EQ1874" i="2" s="1"/>
  <c r="EK1889" i="2"/>
  <c r="EO1889" i="2" s="1"/>
  <c r="EQ1889" i="2" s="1"/>
  <c r="EK1905" i="2"/>
  <c r="EO1905" i="2" s="1"/>
  <c r="EQ1905" i="2" s="1"/>
  <c r="EK1921" i="2"/>
  <c r="EO1921" i="2" s="1"/>
  <c r="EQ1921" i="2" s="1"/>
  <c r="EK1950" i="2"/>
  <c r="EO1950" i="2" s="1"/>
  <c r="EQ1950" i="2" s="1"/>
  <c r="EK1977" i="2"/>
  <c r="EO1977" i="2" s="1"/>
  <c r="EQ1977" i="2" s="1"/>
  <c r="EK2006" i="2"/>
  <c r="EO2006" i="2" s="1"/>
  <c r="EQ2006" i="2" s="1"/>
  <c r="EK2067" i="2"/>
  <c r="EO2067" i="2" s="1"/>
  <c r="EQ2067" i="2" s="1"/>
  <c r="EK2127" i="2"/>
  <c r="EO2127" i="2" s="1"/>
  <c r="EQ2127" i="2" s="1"/>
  <c r="EK2253" i="2"/>
  <c r="EO2253" i="2" s="1"/>
  <c r="EQ2253" i="2" s="1"/>
  <c r="EK2372" i="2"/>
  <c r="EO2372" i="2" s="1"/>
  <c r="EQ2372" i="2" s="1"/>
  <c r="EK1062" i="2"/>
  <c r="EO1062" i="2" s="1"/>
  <c r="EQ1062" i="2" s="1"/>
  <c r="EK1070" i="2"/>
  <c r="EO1070" i="2" s="1"/>
  <c r="EQ1070" i="2" s="1"/>
  <c r="EK1077" i="2"/>
  <c r="EO1077" i="2" s="1"/>
  <c r="EQ1077" i="2" s="1"/>
  <c r="EK1084" i="2"/>
  <c r="EO1084" i="2" s="1"/>
  <c r="EQ1084" i="2" s="1"/>
  <c r="EK1091" i="2"/>
  <c r="EO1091" i="2" s="1"/>
  <c r="EQ1091" i="2" s="1"/>
  <c r="EK1098" i="2"/>
  <c r="EO1098" i="2" s="1"/>
  <c r="EQ1098" i="2" s="1"/>
  <c r="EK1106" i="2"/>
  <c r="EO1106" i="2" s="1"/>
  <c r="EQ1106" i="2" s="1"/>
  <c r="EK1113" i="2"/>
  <c r="EO1113" i="2" s="1"/>
  <c r="EQ1113" i="2" s="1"/>
  <c r="EK1120" i="2"/>
  <c r="EO1120" i="2" s="1"/>
  <c r="EQ1120" i="2" s="1"/>
  <c r="EK1127" i="2"/>
  <c r="EO1127" i="2" s="1"/>
  <c r="EQ1127" i="2" s="1"/>
  <c r="EK1134" i="2"/>
  <c r="EO1134" i="2" s="1"/>
  <c r="EQ1134" i="2" s="1"/>
  <c r="EK1142" i="2"/>
  <c r="EO1142" i="2" s="1"/>
  <c r="EQ1142" i="2" s="1"/>
  <c r="EK1149" i="2"/>
  <c r="EO1149" i="2" s="1"/>
  <c r="EQ1149" i="2" s="1"/>
  <c r="EK1156" i="2"/>
  <c r="EO1156" i="2" s="1"/>
  <c r="EQ1156" i="2" s="1"/>
  <c r="EK1163" i="2"/>
  <c r="EO1163" i="2" s="1"/>
  <c r="EQ1163" i="2" s="1"/>
  <c r="EK1170" i="2"/>
  <c r="EO1170" i="2" s="1"/>
  <c r="EQ1170" i="2" s="1"/>
  <c r="EK1178" i="2"/>
  <c r="EO1178" i="2" s="1"/>
  <c r="EQ1178" i="2" s="1"/>
  <c r="EK1186" i="2"/>
  <c r="EO1186" i="2" s="1"/>
  <c r="EQ1186" i="2" s="1"/>
  <c r="EK1195" i="2"/>
  <c r="EO1195" i="2" s="1"/>
  <c r="EQ1195" i="2" s="1"/>
  <c r="EK1206" i="2"/>
  <c r="EO1206" i="2" s="1"/>
  <c r="EQ1206" i="2" s="1"/>
  <c r="EK1216" i="2"/>
  <c r="EO1216" i="2" s="1"/>
  <c r="EQ1216" i="2" s="1"/>
  <c r="EK1225" i="2"/>
  <c r="EO1225" i="2" s="1"/>
  <c r="EQ1225" i="2" s="1"/>
  <c r="EK1236" i="2"/>
  <c r="EO1236" i="2" s="1"/>
  <c r="EQ1236" i="2" s="1"/>
  <c r="EK1247" i="2"/>
  <c r="EO1247" i="2" s="1"/>
  <c r="EQ1247" i="2" s="1"/>
  <c r="EK1258" i="2"/>
  <c r="EO1258" i="2" s="1"/>
  <c r="EQ1258" i="2" s="1"/>
  <c r="EK1267" i="2"/>
  <c r="EO1267" i="2" s="1"/>
  <c r="EQ1267" i="2" s="1"/>
  <c r="EK1278" i="2"/>
  <c r="EO1278" i="2" s="1"/>
  <c r="EQ1278" i="2" s="1"/>
  <c r="EK1288" i="2"/>
  <c r="EO1288" i="2" s="1"/>
  <c r="EQ1288" i="2" s="1"/>
  <c r="EK1300" i="2"/>
  <c r="EO1300" i="2" s="1"/>
  <c r="EQ1300" i="2" s="1"/>
  <c r="EK1309" i="2"/>
  <c r="EO1309" i="2" s="1"/>
  <c r="EQ1309" i="2" s="1"/>
  <c r="EK1319" i="2"/>
  <c r="EO1319" i="2" s="1"/>
  <c r="EQ1319" i="2" s="1"/>
  <c r="EK1330" i="2"/>
  <c r="EO1330" i="2" s="1"/>
  <c r="EQ1330" i="2" s="1"/>
  <c r="EK1340" i="2"/>
  <c r="EO1340" i="2" s="1"/>
  <c r="EQ1340" i="2" s="1"/>
  <c r="EK1355" i="2"/>
  <c r="EO1355" i="2" s="1"/>
  <c r="EQ1355" i="2" s="1"/>
  <c r="EK1367" i="2"/>
  <c r="EO1367" i="2" s="1"/>
  <c r="EQ1367" i="2" s="1"/>
  <c r="EK1379" i="2"/>
  <c r="EO1379" i="2" s="1"/>
  <c r="EQ1379" i="2" s="1"/>
  <c r="EK1391" i="2"/>
  <c r="EO1391" i="2" s="1"/>
  <c r="EQ1391" i="2" s="1"/>
  <c r="EK1403" i="2"/>
  <c r="EO1403" i="2" s="1"/>
  <c r="EQ1403" i="2" s="1"/>
  <c r="EK1417" i="2"/>
  <c r="EO1417" i="2" s="1"/>
  <c r="EQ1417" i="2" s="1"/>
  <c r="EK1429" i="2"/>
  <c r="EO1429" i="2" s="1"/>
  <c r="EQ1429" i="2" s="1"/>
  <c r="EK1441" i="2"/>
  <c r="EO1441" i="2" s="1"/>
  <c r="EQ1441" i="2" s="1"/>
  <c r="EK1453" i="2"/>
  <c r="EO1453" i="2" s="1"/>
  <c r="EQ1453" i="2" s="1"/>
  <c r="EK1465" i="2"/>
  <c r="EO1465" i="2" s="1"/>
  <c r="EQ1465" i="2" s="1"/>
  <c r="EK1480" i="2"/>
  <c r="EO1480" i="2" s="1"/>
  <c r="EQ1480" i="2" s="1"/>
  <c r="EK1490" i="2"/>
  <c r="EO1490" i="2" s="1"/>
  <c r="EQ1490" i="2" s="1"/>
  <c r="EK1504" i="2"/>
  <c r="EO1504" i="2" s="1"/>
  <c r="EQ1504" i="2" s="1"/>
  <c r="EK1516" i="2"/>
  <c r="EO1516" i="2" s="1"/>
  <c r="EQ1516" i="2" s="1"/>
  <c r="EK1528" i="2"/>
  <c r="EO1528" i="2" s="1"/>
  <c r="EQ1528" i="2" s="1"/>
  <c r="EK1541" i="2"/>
  <c r="EO1541" i="2" s="1"/>
  <c r="EQ1541" i="2" s="1"/>
  <c r="EK1554" i="2"/>
  <c r="EO1554" i="2" s="1"/>
  <c r="EQ1554" i="2" s="1"/>
  <c r="EK1566" i="2"/>
  <c r="EO1566" i="2" s="1"/>
  <c r="EQ1566" i="2" s="1"/>
  <c r="EK1577" i="2"/>
  <c r="EO1577" i="2" s="1"/>
  <c r="EQ1577" i="2" s="1"/>
  <c r="EK1590" i="2"/>
  <c r="EO1590" i="2" s="1"/>
  <c r="EQ1590" i="2" s="1"/>
  <c r="EK1603" i="2"/>
  <c r="EO1603" i="2" s="1"/>
  <c r="EQ1603" i="2" s="1"/>
  <c r="EK1616" i="2"/>
  <c r="EO1616" i="2" s="1"/>
  <c r="EQ1616" i="2" s="1"/>
  <c r="EK1627" i="2"/>
  <c r="EO1627" i="2" s="1"/>
  <c r="EQ1627" i="2" s="1"/>
  <c r="EK1640" i="2"/>
  <c r="EO1640" i="2" s="1"/>
  <c r="EQ1640" i="2" s="1"/>
  <c r="EK1652" i="2"/>
  <c r="EO1652" i="2" s="1"/>
  <c r="EQ1652" i="2" s="1"/>
  <c r="EK1667" i="2"/>
  <c r="EO1667" i="2" s="1"/>
  <c r="EQ1667" i="2" s="1"/>
  <c r="EK1678" i="2"/>
  <c r="EO1678" i="2" s="1"/>
  <c r="EQ1678" i="2" s="1"/>
  <c r="EK1690" i="2"/>
  <c r="EO1690" i="2" s="1"/>
  <c r="EQ1690" i="2" s="1"/>
  <c r="EK1703" i="2"/>
  <c r="EO1703" i="2" s="1"/>
  <c r="EQ1703" i="2" s="1"/>
  <c r="EK1714" i="2"/>
  <c r="EO1714" i="2" s="1"/>
  <c r="EQ1714" i="2" s="1"/>
  <c r="EK1728" i="2"/>
  <c r="EO1728" i="2" s="1"/>
  <c r="EQ1728" i="2" s="1"/>
  <c r="EK1740" i="2"/>
  <c r="EO1740" i="2" s="1"/>
  <c r="EQ1740" i="2" s="1"/>
  <c r="EK1753" i="2"/>
  <c r="EO1753" i="2" s="1"/>
  <c r="EQ1753" i="2" s="1"/>
  <c r="EK1764" i="2"/>
  <c r="EO1764" i="2" s="1"/>
  <c r="EQ1764" i="2" s="1"/>
  <c r="EK1776" i="2"/>
  <c r="EO1776" i="2" s="1"/>
  <c r="EQ1776" i="2" s="1"/>
  <c r="EK1793" i="2"/>
  <c r="EO1793" i="2" s="1"/>
  <c r="EQ1793" i="2" s="1"/>
  <c r="EK1806" i="2"/>
  <c r="EO1806" i="2" s="1"/>
  <c r="EQ1806" i="2" s="1"/>
  <c r="EK1821" i="2"/>
  <c r="EO1821" i="2" s="1"/>
  <c r="EQ1821" i="2" s="1"/>
  <c r="EK1836" i="2"/>
  <c r="EO1836" i="2" s="1"/>
  <c r="EQ1836" i="2" s="1"/>
  <c r="EK1853" i="2"/>
  <c r="EO1853" i="2" s="1"/>
  <c r="EQ1853" i="2" s="1"/>
  <c r="EK1867" i="2"/>
  <c r="EO1867" i="2" s="1"/>
  <c r="EQ1867" i="2" s="1"/>
  <c r="EK1883" i="2"/>
  <c r="EO1883" i="2" s="1"/>
  <c r="EQ1883" i="2" s="1"/>
  <c r="EK1897" i="2"/>
  <c r="EO1897" i="2" s="1"/>
  <c r="EQ1897" i="2" s="1"/>
  <c r="EK1910" i="2"/>
  <c r="EO1910" i="2" s="1"/>
  <c r="EQ1910" i="2" s="1"/>
  <c r="EK1933" i="2"/>
  <c r="EO1933" i="2" s="1"/>
  <c r="EQ1933" i="2" s="1"/>
  <c r="EK1965" i="2"/>
  <c r="EO1965" i="2" s="1"/>
  <c r="EQ1965" i="2" s="1"/>
  <c r="EK1987" i="2"/>
  <c r="EO1987" i="2" s="1"/>
  <c r="EQ1987" i="2" s="1"/>
  <c r="EK2035" i="2"/>
  <c r="EO2035" i="2" s="1"/>
  <c r="EQ2035" i="2" s="1"/>
  <c r="EK2095" i="2"/>
  <c r="EO2095" i="2" s="1"/>
  <c r="EQ2095" i="2" s="1"/>
  <c r="EK2202" i="2"/>
  <c r="EO2202" i="2" s="1"/>
  <c r="EQ2202" i="2" s="1"/>
  <c r="EK2310" i="2"/>
  <c r="EO2310" i="2" s="1"/>
  <c r="EQ2310" i="2" s="1"/>
  <c r="EK2456" i="2"/>
  <c r="EO2456" i="2" s="1"/>
  <c r="EQ2456" i="2" s="1"/>
  <c r="EK1855" i="2"/>
  <c r="EO1855" i="2" s="1"/>
  <c r="EQ1855" i="2" s="1"/>
  <c r="EK1869" i="2"/>
  <c r="EO1869" i="2" s="1"/>
  <c r="EQ1869" i="2" s="1"/>
  <c r="EK1884" i="2"/>
  <c r="EO1884" i="2" s="1"/>
  <c r="EQ1884" i="2" s="1"/>
  <c r="EK1898" i="2"/>
  <c r="EO1898" i="2" s="1"/>
  <c r="EQ1898" i="2" s="1"/>
  <c r="EK1914" i="2"/>
  <c r="EO1914" i="2" s="1"/>
  <c r="EQ1914" i="2" s="1"/>
  <c r="EK1940" i="2"/>
  <c r="EO1940" i="2" s="1"/>
  <c r="EQ1940" i="2" s="1"/>
  <c r="EK1968" i="2"/>
  <c r="EO1968" i="2" s="1"/>
  <c r="EQ1968" i="2" s="1"/>
  <c r="EK1994" i="2"/>
  <c r="EO1994" i="2" s="1"/>
  <c r="EQ1994" i="2" s="1"/>
  <c r="EK2048" i="2"/>
  <c r="EO2048" i="2" s="1"/>
  <c r="EQ2048" i="2" s="1"/>
  <c r="EK2106" i="2"/>
  <c r="EO2106" i="2" s="1"/>
  <c r="EQ2106" i="2" s="1"/>
  <c r="EK2205" i="2"/>
  <c r="EO2205" i="2" s="1"/>
  <c r="EQ2205" i="2" s="1"/>
  <c r="EK2328" i="2"/>
  <c r="EO2328" i="2" s="1"/>
  <c r="EQ2328" i="2" s="1"/>
  <c r="EK2481" i="2"/>
  <c r="EO2481" i="2" s="1"/>
  <c r="EQ2481" i="2" s="1"/>
  <c r="EK2487" i="2"/>
  <c r="EO2487" i="2" s="1"/>
  <c r="EQ2487" i="2" s="1"/>
  <c r="EK1925" i="2"/>
  <c r="EO1925" i="2" s="1"/>
  <c r="EQ1925" i="2" s="1"/>
  <c r="EK1941" i="2"/>
  <c r="EO1941" i="2" s="1"/>
  <c r="EQ1941" i="2" s="1"/>
  <c r="EK1962" i="2"/>
  <c r="EO1962" i="2" s="1"/>
  <c r="EQ1962" i="2" s="1"/>
  <c r="EK1979" i="2"/>
  <c r="EO1979" i="2" s="1"/>
  <c r="EQ1979" i="2" s="1"/>
  <c r="EK1997" i="2"/>
  <c r="EO1997" i="2" s="1"/>
  <c r="EQ1997" i="2" s="1"/>
  <c r="EK2030" i="2"/>
  <c r="EO2030" i="2" s="1"/>
  <c r="EQ2030" i="2" s="1"/>
  <c r="EK2073" i="2"/>
  <c r="EO2073" i="2" s="1"/>
  <c r="EQ2073" i="2" s="1"/>
  <c r="EK2113" i="2"/>
  <c r="EO2113" i="2" s="1"/>
  <c r="EQ2113" i="2" s="1"/>
  <c r="EK2186" i="2"/>
  <c r="EO2186" i="2" s="1"/>
  <c r="EQ2186" i="2" s="1"/>
  <c r="EK2264" i="2"/>
  <c r="EO2264" i="2" s="1"/>
  <c r="EQ2264" i="2" s="1"/>
  <c r="EK2347" i="2"/>
  <c r="EO2347" i="2" s="1"/>
  <c r="EQ2347" i="2" s="1"/>
  <c r="EK2436" i="2"/>
  <c r="EO2436" i="2" s="1"/>
  <c r="EQ2436" i="2" s="1"/>
  <c r="EK1919" i="2"/>
  <c r="EO1919" i="2" s="1"/>
  <c r="EQ1919" i="2" s="1"/>
  <c r="EK1935" i="2"/>
  <c r="EO1935" i="2" s="1"/>
  <c r="EQ1935" i="2" s="1"/>
  <c r="EK1953" i="2"/>
  <c r="EO1953" i="2" s="1"/>
  <c r="EQ1953" i="2" s="1"/>
  <c r="EK1970" i="2"/>
  <c r="EO1970" i="2" s="1"/>
  <c r="EQ1970" i="2" s="1"/>
  <c r="EK1993" i="2"/>
  <c r="EO1993" i="2" s="1"/>
  <c r="EQ1993" i="2" s="1"/>
  <c r="EK2019" i="2"/>
  <c r="EO2019" i="2" s="1"/>
  <c r="EQ2019" i="2" s="1"/>
  <c r="EK2059" i="2"/>
  <c r="EO2059" i="2" s="1"/>
  <c r="EQ2059" i="2" s="1"/>
  <c r="EK2097" i="2"/>
  <c r="EO2097" i="2" s="1"/>
  <c r="EQ2097" i="2" s="1"/>
  <c r="EK2155" i="2"/>
  <c r="EO2155" i="2" s="1"/>
  <c r="EQ2155" i="2" s="1"/>
  <c r="EK2250" i="2"/>
  <c r="EO2250" i="2" s="1"/>
  <c r="EQ2250" i="2" s="1"/>
  <c r="EK2317" i="2"/>
  <c r="EO2317" i="2" s="1"/>
  <c r="EQ2317" i="2" s="1"/>
  <c r="EK2403" i="2"/>
  <c r="EO2403" i="2" s="1"/>
  <c r="EQ2403" i="2" s="1"/>
  <c r="EK2498" i="2"/>
  <c r="EO2498" i="2" s="1"/>
  <c r="EQ2498" i="2" s="1"/>
  <c r="EK1194" i="2"/>
  <c r="EO1194" i="2" s="1"/>
  <c r="EQ1194" i="2" s="1"/>
  <c r="EK1202" i="2"/>
  <c r="EO1202" i="2" s="1"/>
  <c r="EQ1202" i="2" s="1"/>
  <c r="EK1211" i="2"/>
  <c r="EO1211" i="2" s="1"/>
  <c r="EQ1211" i="2" s="1"/>
  <c r="EK1220" i="2"/>
  <c r="EO1220" i="2" s="1"/>
  <c r="EQ1220" i="2" s="1"/>
  <c r="EK1229" i="2"/>
  <c r="EO1229" i="2" s="1"/>
  <c r="EQ1229" i="2" s="1"/>
  <c r="EK1237" i="2"/>
  <c r="EO1237" i="2" s="1"/>
  <c r="EQ1237" i="2" s="1"/>
  <c r="EK1246" i="2"/>
  <c r="EO1246" i="2" s="1"/>
  <c r="EQ1246" i="2" s="1"/>
  <c r="EK1254" i="2"/>
  <c r="EO1254" i="2" s="1"/>
  <c r="EQ1254" i="2" s="1"/>
  <c r="EK1264" i="2"/>
  <c r="EO1264" i="2" s="1"/>
  <c r="EQ1264" i="2" s="1"/>
  <c r="EK1272" i="2"/>
  <c r="EO1272" i="2" s="1"/>
  <c r="EQ1272" i="2" s="1"/>
  <c r="EK1280" i="2"/>
  <c r="EO1280" i="2" s="1"/>
  <c r="EQ1280" i="2" s="1"/>
  <c r="EK1289" i="2"/>
  <c r="EO1289" i="2" s="1"/>
  <c r="EQ1289" i="2" s="1"/>
  <c r="EK1297" i="2"/>
  <c r="EO1297" i="2" s="1"/>
  <c r="EQ1297" i="2" s="1"/>
  <c r="EK1307" i="2"/>
  <c r="EO1307" i="2" s="1"/>
  <c r="EQ1307" i="2" s="1"/>
  <c r="EK1315" i="2"/>
  <c r="EO1315" i="2" s="1"/>
  <c r="EQ1315" i="2" s="1"/>
  <c r="EK1324" i="2"/>
  <c r="EO1324" i="2" s="1"/>
  <c r="EQ1324" i="2" s="1"/>
  <c r="EK1332" i="2"/>
  <c r="EO1332" i="2" s="1"/>
  <c r="EQ1332" i="2" s="1"/>
  <c r="EK1343" i="2"/>
  <c r="EO1343" i="2" s="1"/>
  <c r="EQ1343" i="2" s="1"/>
  <c r="EK1352" i="2"/>
  <c r="EO1352" i="2" s="1"/>
  <c r="EQ1352" i="2" s="1"/>
  <c r="EK1364" i="2"/>
  <c r="EO1364" i="2" s="1"/>
  <c r="EQ1364" i="2" s="1"/>
  <c r="EK1374" i="2"/>
  <c r="EO1374" i="2" s="1"/>
  <c r="EQ1374" i="2" s="1"/>
  <c r="EK1384" i="2"/>
  <c r="EO1384" i="2" s="1"/>
  <c r="EQ1384" i="2" s="1"/>
  <c r="EK1394" i="2"/>
  <c r="EO1394" i="2" s="1"/>
  <c r="EQ1394" i="2" s="1"/>
  <c r="EK1404" i="2"/>
  <c r="EO1404" i="2" s="1"/>
  <c r="EQ1404" i="2" s="1"/>
  <c r="EK1416" i="2"/>
  <c r="EO1416" i="2" s="1"/>
  <c r="EQ1416" i="2" s="1"/>
  <c r="EK1426" i="2"/>
  <c r="EO1426" i="2" s="1"/>
  <c r="EQ1426" i="2" s="1"/>
  <c r="EK1436" i="2"/>
  <c r="EO1436" i="2" s="1"/>
  <c r="EQ1436" i="2" s="1"/>
  <c r="EK1446" i="2"/>
  <c r="EO1446" i="2" s="1"/>
  <c r="EQ1446" i="2" s="1"/>
  <c r="EK1456" i="2"/>
  <c r="EO1456" i="2" s="1"/>
  <c r="EQ1456" i="2" s="1"/>
  <c r="EK1468" i="2"/>
  <c r="EO1468" i="2" s="1"/>
  <c r="EQ1468" i="2" s="1"/>
  <c r="EK1477" i="2"/>
  <c r="EO1477" i="2" s="1"/>
  <c r="EQ1477" i="2" s="1"/>
  <c r="EK1488" i="2"/>
  <c r="EO1488" i="2" s="1"/>
  <c r="EQ1488" i="2" s="1"/>
  <c r="EK1498" i="2"/>
  <c r="EO1498" i="2" s="1"/>
  <c r="EQ1498" i="2" s="1"/>
  <c r="EK1508" i="2"/>
  <c r="EO1508" i="2" s="1"/>
  <c r="EQ1508" i="2" s="1"/>
  <c r="EK1519" i="2"/>
  <c r="EO1519" i="2" s="1"/>
  <c r="EQ1519" i="2" s="1"/>
  <c r="EK1530" i="2"/>
  <c r="EO1530" i="2" s="1"/>
  <c r="EQ1530" i="2" s="1"/>
  <c r="EK1540" i="2"/>
  <c r="EO1540" i="2" s="1"/>
  <c r="EQ1540" i="2" s="1"/>
  <c r="EK1549" i="2"/>
  <c r="EO1549" i="2" s="1"/>
  <c r="EQ1549" i="2" s="1"/>
  <c r="EK1560" i="2"/>
  <c r="EO1560" i="2" s="1"/>
  <c r="EQ1560" i="2" s="1"/>
  <c r="EK1571" i="2"/>
  <c r="EO1571" i="2" s="1"/>
  <c r="EQ1571" i="2" s="1"/>
  <c r="EK1582" i="2"/>
  <c r="EO1582" i="2" s="1"/>
  <c r="EQ1582" i="2" s="1"/>
  <c r="EK1591" i="2"/>
  <c r="EO1591" i="2" s="1"/>
  <c r="EQ1591" i="2" s="1"/>
  <c r="EK1602" i="2"/>
  <c r="EO1602" i="2" s="1"/>
  <c r="EQ1602" i="2" s="1"/>
  <c r="EK1612" i="2"/>
  <c r="EO1612" i="2" s="1"/>
  <c r="EQ1612" i="2" s="1"/>
  <c r="EK1624" i="2"/>
  <c r="EO1624" i="2" s="1"/>
  <c r="EQ1624" i="2" s="1"/>
  <c r="EK1633" i="2"/>
  <c r="EO1633" i="2" s="1"/>
  <c r="EQ1633" i="2" s="1"/>
  <c r="EK1643" i="2"/>
  <c r="EO1643" i="2" s="1"/>
  <c r="EQ1643" i="2" s="1"/>
  <c r="EK1654" i="2"/>
  <c r="EO1654" i="2" s="1"/>
  <c r="EQ1654" i="2" s="1"/>
  <c r="EK1663" i="2"/>
  <c r="EO1663" i="2" s="1"/>
  <c r="EQ1663" i="2" s="1"/>
  <c r="EK1675" i="2"/>
  <c r="EO1675" i="2" s="1"/>
  <c r="EQ1675" i="2" s="1"/>
  <c r="EK1685" i="2"/>
  <c r="EO1685" i="2" s="1"/>
  <c r="EQ1685" i="2" s="1"/>
  <c r="EK1696" i="2"/>
  <c r="EO1696" i="2" s="1"/>
  <c r="EQ1696" i="2" s="1"/>
  <c r="EK1705" i="2"/>
  <c r="EO1705" i="2" s="1"/>
  <c r="EQ1705" i="2" s="1"/>
  <c r="EK1715" i="2"/>
  <c r="EO1715" i="2" s="1"/>
  <c r="EQ1715" i="2" s="1"/>
  <c r="EK1727" i="2"/>
  <c r="EO1727" i="2" s="1"/>
  <c r="EQ1727" i="2" s="1"/>
  <c r="EK1736" i="2"/>
  <c r="EO1736" i="2" s="1"/>
  <c r="EQ1736" i="2" s="1"/>
  <c r="EK1747" i="2"/>
  <c r="EO1747" i="2" s="1"/>
  <c r="EQ1747" i="2" s="1"/>
  <c r="EK1757" i="2"/>
  <c r="EO1757" i="2" s="1"/>
  <c r="EQ1757" i="2" s="1"/>
  <c r="EK1768" i="2"/>
  <c r="EO1768" i="2" s="1"/>
  <c r="EQ1768" i="2" s="1"/>
  <c r="EK1778" i="2"/>
  <c r="EO1778" i="2" s="1"/>
  <c r="EQ1778" i="2" s="1"/>
  <c r="EK1791" i="2"/>
  <c r="EO1791" i="2" s="1"/>
  <c r="EQ1791" i="2" s="1"/>
  <c r="EK1803" i="2"/>
  <c r="EO1803" i="2" s="1"/>
  <c r="EQ1803" i="2" s="1"/>
  <c r="EK1814" i="2"/>
  <c r="EO1814" i="2" s="1"/>
  <c r="EQ1814" i="2" s="1"/>
  <c r="EK1827" i="2"/>
  <c r="EO1827" i="2" s="1"/>
  <c r="EQ1827" i="2" s="1"/>
  <c r="EK1841" i="2"/>
  <c r="EO1841" i="2" s="1"/>
  <c r="EQ1841" i="2" s="1"/>
  <c r="EK1854" i="2"/>
  <c r="EO1854" i="2" s="1"/>
  <c r="EQ1854" i="2" s="1"/>
  <c r="EK1865" i="2"/>
  <c r="EO1865" i="2" s="1"/>
  <c r="EQ1865" i="2" s="1"/>
  <c r="EK1878" i="2"/>
  <c r="EO1878" i="2" s="1"/>
  <c r="EQ1878" i="2" s="1"/>
  <c r="EK1890" i="2"/>
  <c r="EO1890" i="2" s="1"/>
  <c r="EQ1890" i="2" s="1"/>
  <c r="EK1904" i="2"/>
  <c r="EO1904" i="2" s="1"/>
  <c r="EQ1904" i="2" s="1"/>
  <c r="EK1915" i="2"/>
  <c r="EO1915" i="2" s="1"/>
  <c r="EQ1915" i="2" s="1"/>
  <c r="EK1927" i="2"/>
  <c r="EO1927" i="2" s="1"/>
  <c r="EQ1927" i="2" s="1"/>
  <c r="EK1943" i="2"/>
  <c r="EO1943" i="2" s="1"/>
  <c r="EQ1943" i="2" s="1"/>
  <c r="EK1958" i="2"/>
  <c r="EO1958" i="2" s="1"/>
  <c r="EQ1958" i="2" s="1"/>
  <c r="EK1976" i="2"/>
  <c r="EO1976" i="2" s="1"/>
  <c r="EQ1976" i="2" s="1"/>
  <c r="EK1992" i="2"/>
  <c r="EO1992" i="2" s="1"/>
  <c r="EQ1992" i="2" s="1"/>
  <c r="EK2013" i="2"/>
  <c r="EO2013" i="2" s="1"/>
  <c r="EQ2013" i="2" s="1"/>
  <c r="EK2047" i="2"/>
  <c r="EO2047" i="2" s="1"/>
  <c r="EQ2047" i="2" s="1"/>
  <c r="EK2077" i="2"/>
  <c r="EO2077" i="2" s="1"/>
  <c r="EQ2077" i="2" s="1"/>
  <c r="EK2109" i="2"/>
  <c r="EO2109" i="2" s="1"/>
  <c r="EQ2109" i="2" s="1"/>
  <c r="EK2160" i="2"/>
  <c r="EO2160" i="2" s="1"/>
  <c r="EQ2160" i="2" s="1"/>
  <c r="EK2232" i="2"/>
  <c r="EO2232" i="2" s="1"/>
  <c r="EQ2232" i="2" s="1"/>
  <c r="EK2300" i="2"/>
  <c r="EO2300" i="2" s="1"/>
  <c r="EQ2300" i="2" s="1"/>
  <c r="EK2361" i="2"/>
  <c r="EO2361" i="2" s="1"/>
  <c r="EQ2361" i="2" s="1"/>
  <c r="EK2438" i="2"/>
  <c r="EO2438" i="2" s="1"/>
  <c r="EQ2438" i="2" s="1"/>
  <c r="EK2408" i="2"/>
  <c r="EO2408" i="2" s="1"/>
  <c r="EQ2408" i="2" s="1"/>
  <c r="EK2466" i="2"/>
  <c r="EO2466" i="2" s="1"/>
  <c r="EQ2466" i="2" s="1"/>
  <c r="EK2007" i="2"/>
  <c r="EO2007" i="2" s="1"/>
  <c r="EQ2007" i="2" s="1"/>
  <c r="EK2034" i="2"/>
  <c r="EO2034" i="2" s="1"/>
  <c r="EQ2034" i="2" s="1"/>
  <c r="EK2060" i="2"/>
  <c r="EO2060" i="2" s="1"/>
  <c r="EQ2060" i="2" s="1"/>
  <c r="EK2094" i="2"/>
  <c r="EO2094" i="2" s="1"/>
  <c r="EQ2094" i="2" s="1"/>
  <c r="EK2124" i="2"/>
  <c r="EO2124" i="2" s="1"/>
  <c r="EQ2124" i="2" s="1"/>
  <c r="EK2169" i="2"/>
  <c r="EO2169" i="2" s="1"/>
  <c r="EQ2169" i="2" s="1"/>
  <c r="EK2222" i="2"/>
  <c r="EO2222" i="2" s="1"/>
  <c r="EQ2222" i="2" s="1"/>
  <c r="EK2277" i="2"/>
  <c r="EO2277" i="2" s="1"/>
  <c r="EQ2277" i="2" s="1"/>
  <c r="EK2341" i="2"/>
  <c r="EO2341" i="2" s="1"/>
  <c r="EQ2341" i="2" s="1"/>
  <c r="EK2394" i="2"/>
  <c r="EO2394" i="2" s="1"/>
  <c r="EQ2394" i="2" s="1"/>
  <c r="EK2449" i="2"/>
  <c r="EO2449" i="2" s="1"/>
  <c r="EQ2449" i="2" s="1"/>
  <c r="EK2510" i="2"/>
  <c r="EO2510" i="2" s="1"/>
  <c r="EQ2510" i="2" s="1"/>
  <c r="EK2472" i="2"/>
  <c r="EO2472" i="2" s="1"/>
  <c r="EQ2472" i="2" s="1"/>
  <c r="EK2425" i="2"/>
  <c r="EO2425" i="2" s="1"/>
  <c r="EQ2425" i="2" s="1"/>
  <c r="EK2379" i="2"/>
  <c r="EO2379" i="2" s="1"/>
  <c r="EQ2379" i="2" s="1"/>
  <c r="EK2330" i="2"/>
  <c r="EO2330" i="2" s="1"/>
  <c r="EQ2330" i="2" s="1"/>
  <c r="EK2283" i="2"/>
  <c r="EO2283" i="2" s="1"/>
  <c r="EQ2283" i="2" s="1"/>
  <c r="EK2239" i="2"/>
  <c r="EO2239" i="2" s="1"/>
  <c r="EQ2239" i="2" s="1"/>
  <c r="EK2191" i="2"/>
  <c r="EO2191" i="2" s="1"/>
  <c r="EQ2191" i="2" s="1"/>
  <c r="EK2145" i="2"/>
  <c r="EO2145" i="2" s="1"/>
  <c r="EQ2145" i="2" s="1"/>
  <c r="EK2112" i="2"/>
  <c r="EO2112" i="2" s="1"/>
  <c r="EQ2112" i="2" s="1"/>
  <c r="EK2089" i="2"/>
  <c r="EO2089" i="2" s="1"/>
  <c r="EQ2089" i="2" s="1"/>
  <c r="EK2061" i="2"/>
  <c r="EO2061" i="2" s="1"/>
  <c r="EQ2061" i="2" s="1"/>
  <c r="EK2043" i="2"/>
  <c r="EO2043" i="2" s="1"/>
  <c r="EQ2043" i="2" s="1"/>
  <c r="EK2018" i="2"/>
  <c r="EO2018" i="2" s="1"/>
  <c r="EQ2018" i="2" s="1"/>
  <c r="EK2000" i="2"/>
  <c r="EO2000" i="2" s="1"/>
  <c r="EQ2000" i="2" s="1"/>
  <c r="EK1986" i="2"/>
  <c r="EO1986" i="2" s="1"/>
  <c r="EQ1986" i="2" s="1"/>
  <c r="EK1975" i="2"/>
  <c r="EO1975" i="2" s="1"/>
  <c r="EQ1975" i="2" s="1"/>
  <c r="EK1961" i="2"/>
  <c r="EO1961" i="2" s="1"/>
  <c r="EQ1961" i="2" s="1"/>
  <c r="EK1949" i="2"/>
  <c r="EO1949" i="2" s="1"/>
  <c r="EQ1949" i="2" s="1"/>
  <c r="EK1934" i="2"/>
  <c r="EO1934" i="2" s="1"/>
  <c r="EQ1934" i="2" s="1"/>
  <c r="EK1922" i="2"/>
  <c r="EO1922" i="2" s="1"/>
  <c r="EQ1922" i="2" s="1"/>
  <c r="EK1913" i="2"/>
  <c r="EO1913" i="2" s="1"/>
  <c r="EQ1913" i="2" s="1"/>
  <c r="EK1901" i="2"/>
  <c r="EO1901" i="2" s="1"/>
  <c r="EQ1901" i="2" s="1"/>
  <c r="EK1891" i="2"/>
  <c r="EO1891" i="2" s="1"/>
  <c r="EQ1891" i="2" s="1"/>
  <c r="EK1881" i="2"/>
  <c r="EO1881" i="2" s="1"/>
  <c r="EQ1881" i="2" s="1"/>
  <c r="EK1871" i="2"/>
  <c r="EO1871" i="2" s="1"/>
  <c r="EQ1871" i="2" s="1"/>
  <c r="EK1861" i="2"/>
  <c r="EO1861" i="2" s="1"/>
  <c r="EQ1861" i="2" s="1"/>
  <c r="EK1849" i="2"/>
  <c r="EO1849" i="2" s="1"/>
  <c r="EQ1849" i="2" s="1"/>
  <c r="EK1839" i="2"/>
  <c r="EO1839" i="2" s="1"/>
  <c r="EQ1839" i="2" s="1"/>
  <c r="EK1829" i="2"/>
  <c r="EO1829" i="2" s="1"/>
  <c r="EQ1829" i="2" s="1"/>
  <c r="EK1819" i="2"/>
  <c r="EO1819" i="2" s="1"/>
  <c r="EQ1819" i="2" s="1"/>
  <c r="EK1809" i="2"/>
  <c r="EO1809" i="2" s="1"/>
  <c r="EQ1809" i="2" s="1"/>
  <c r="EK1797" i="2"/>
  <c r="EO1797" i="2" s="1"/>
  <c r="EQ1797" i="2" s="1"/>
  <c r="EK1788" i="2"/>
  <c r="EO1788" i="2" s="1"/>
  <c r="EQ1788" i="2" s="1"/>
  <c r="EK1777" i="2"/>
  <c r="EO1777" i="2" s="1"/>
  <c r="EQ1777" i="2" s="1"/>
  <c r="EK1769" i="2"/>
  <c r="EO1769" i="2" s="1"/>
  <c r="EQ1769" i="2" s="1"/>
  <c r="EK1760" i="2"/>
  <c r="EO1760" i="2" s="1"/>
  <c r="EQ1760" i="2" s="1"/>
  <c r="EK1751" i="2"/>
  <c r="EO1751" i="2" s="1"/>
  <c r="EQ1751" i="2" s="1"/>
  <c r="EK1742" i="2"/>
  <c r="EO1742" i="2" s="1"/>
  <c r="EQ1742" i="2" s="1"/>
  <c r="EK1734" i="2"/>
  <c r="EO1734" i="2" s="1"/>
  <c r="EQ1734" i="2" s="1"/>
  <c r="EK1726" i="2"/>
  <c r="EO1726" i="2" s="1"/>
  <c r="EQ1726" i="2" s="1"/>
  <c r="EK1717" i="2"/>
  <c r="EO1717" i="2" s="1"/>
  <c r="EQ1717" i="2" s="1"/>
  <c r="EK1708" i="2"/>
  <c r="EO1708" i="2" s="1"/>
  <c r="EQ1708" i="2" s="1"/>
  <c r="EK1699" i="2"/>
  <c r="EO1699" i="2" s="1"/>
  <c r="EQ1699" i="2" s="1"/>
  <c r="EK1691" i="2"/>
  <c r="EO1691" i="2" s="1"/>
  <c r="EQ1691" i="2" s="1"/>
  <c r="EK1682" i="2"/>
  <c r="EO1682" i="2" s="1"/>
  <c r="EQ1682" i="2" s="1"/>
  <c r="EK1674" i="2"/>
  <c r="EO1674" i="2" s="1"/>
  <c r="EQ1674" i="2" s="1"/>
  <c r="EK1664" i="2"/>
  <c r="EO1664" i="2" s="1"/>
  <c r="EQ1664" i="2" s="1"/>
  <c r="EK1656" i="2"/>
  <c r="EO1656" i="2" s="1"/>
  <c r="EQ1656" i="2" s="1"/>
  <c r="EK1648" i="2"/>
  <c r="EO1648" i="2" s="1"/>
  <c r="EQ1648" i="2" s="1"/>
  <c r="EK1639" i="2"/>
  <c r="EO1639" i="2" s="1"/>
  <c r="EQ1639" i="2" s="1"/>
  <c r="EK1631" i="2"/>
  <c r="EO1631" i="2" s="1"/>
  <c r="EQ1631" i="2" s="1"/>
  <c r="EK1621" i="2"/>
  <c r="EO1621" i="2" s="1"/>
  <c r="EQ1621" i="2" s="1"/>
  <c r="EK1613" i="2"/>
  <c r="EO1613" i="2" s="1"/>
  <c r="EQ1613" i="2" s="1"/>
  <c r="EK1604" i="2"/>
  <c r="EO1604" i="2" s="1"/>
  <c r="EQ1604" i="2" s="1"/>
  <c r="EK1596" i="2"/>
  <c r="EO1596" i="2" s="1"/>
  <c r="EQ1596" i="2" s="1"/>
  <c r="EK1588" i="2"/>
  <c r="EO1588" i="2" s="1"/>
  <c r="EQ1588" i="2" s="1"/>
  <c r="EK1578" i="2"/>
  <c r="EO1578" i="2" s="1"/>
  <c r="EQ1578" i="2" s="1"/>
  <c r="EK1570" i="2"/>
  <c r="EO1570" i="2" s="1"/>
  <c r="EQ1570" i="2" s="1"/>
  <c r="EK1561" i="2"/>
  <c r="EO1561" i="2" s="1"/>
  <c r="EQ1561" i="2" s="1"/>
  <c r="EK1553" i="2"/>
  <c r="EO1553" i="2" s="1"/>
  <c r="EQ1553" i="2" s="1"/>
  <c r="EK1544" i="2"/>
  <c r="EO1544" i="2" s="1"/>
  <c r="EQ1544" i="2" s="1"/>
  <c r="EK1535" i="2"/>
  <c r="EO1535" i="2" s="1"/>
  <c r="EQ1535" i="2" s="1"/>
  <c r="EK1526" i="2"/>
  <c r="EO1526" i="2" s="1"/>
  <c r="EQ1526" i="2" s="1"/>
  <c r="EK1518" i="2"/>
  <c r="EO1518" i="2" s="1"/>
  <c r="EQ1518" i="2" s="1"/>
  <c r="EK1510" i="2"/>
  <c r="EO1510" i="2" s="1"/>
  <c r="EQ1510" i="2" s="1"/>
  <c r="EK1501" i="2"/>
  <c r="EO1501" i="2" s="1"/>
  <c r="EQ1501" i="2" s="1"/>
  <c r="EK1492" i="2"/>
  <c r="EO1492" i="2" s="1"/>
  <c r="EQ1492" i="2" s="1"/>
  <c r="EK1483" i="2"/>
  <c r="EO1483" i="2" s="1"/>
  <c r="EQ1483" i="2" s="1"/>
  <c r="EK1475" i="2"/>
  <c r="EO1475" i="2" s="1"/>
  <c r="EQ1475" i="2" s="1"/>
  <c r="EK1466" i="2"/>
  <c r="EO1466" i="2" s="1"/>
  <c r="EQ1466" i="2" s="1"/>
  <c r="EK1458" i="2"/>
  <c r="EO1458" i="2" s="1"/>
  <c r="EQ1458" i="2" s="1"/>
  <c r="EK1448" i="2"/>
  <c r="EO1448" i="2" s="1"/>
  <c r="EQ1448" i="2" s="1"/>
  <c r="EK1440" i="2"/>
  <c r="EO1440" i="2" s="1"/>
  <c r="EQ1440" i="2" s="1"/>
  <c r="EK1432" i="2"/>
  <c r="EO1432" i="2" s="1"/>
  <c r="EQ1432" i="2" s="1"/>
  <c r="EK1423" i="2"/>
  <c r="EO1423" i="2" s="1"/>
  <c r="EQ1423" i="2" s="1"/>
  <c r="EK1415" i="2"/>
  <c r="EO1415" i="2" s="1"/>
  <c r="EQ1415" i="2" s="1"/>
  <c r="EK1405" i="2"/>
  <c r="EO1405" i="2" s="1"/>
  <c r="EQ1405" i="2" s="1"/>
  <c r="EK1397" i="2"/>
  <c r="EO1397" i="2" s="1"/>
  <c r="EQ1397" i="2" s="1"/>
  <c r="EK1388" i="2"/>
  <c r="EO1388" i="2" s="1"/>
  <c r="EQ1388" i="2" s="1"/>
  <c r="EK1380" i="2"/>
  <c r="EO1380" i="2" s="1"/>
  <c r="EQ1380" i="2" s="1"/>
  <c r="EK1372" i="2"/>
  <c r="EO1372" i="2" s="1"/>
  <c r="EQ1372" i="2" s="1"/>
  <c r="EK1362" i="2"/>
  <c r="EO1362" i="2" s="1"/>
  <c r="EQ1362" i="2" s="1"/>
  <c r="EK1354" i="2"/>
  <c r="EO1354" i="2" s="1"/>
  <c r="EQ1354" i="2" s="1"/>
  <c r="EK1345" i="2"/>
  <c r="EO1345" i="2" s="1"/>
  <c r="EQ1345" i="2" s="1"/>
  <c r="EK1337" i="2"/>
  <c r="EO1337" i="2" s="1"/>
  <c r="EQ1337" i="2" s="1"/>
  <c r="EK337" i="2"/>
  <c r="EO337" i="2" s="1"/>
  <c r="EQ337" i="2" s="1"/>
  <c r="EK343" i="2"/>
  <c r="EO343" i="2" s="1"/>
  <c r="EQ343" i="2" s="1"/>
  <c r="EK349" i="2"/>
  <c r="EO349" i="2" s="1"/>
  <c r="EQ349" i="2" s="1"/>
  <c r="EK355" i="2"/>
  <c r="EO355" i="2" s="1"/>
  <c r="EQ355" i="2" s="1"/>
  <c r="EK361" i="2"/>
  <c r="EO361" i="2" s="1"/>
  <c r="EQ361" i="2" s="1"/>
  <c r="EK367" i="2"/>
  <c r="EO367" i="2" s="1"/>
  <c r="EQ367" i="2" s="1"/>
  <c r="EK373" i="2"/>
  <c r="EO373" i="2" s="1"/>
  <c r="EQ373" i="2" s="1"/>
  <c r="EK379" i="2"/>
  <c r="EO379" i="2" s="1"/>
  <c r="EQ379" i="2" s="1"/>
  <c r="EK385" i="2"/>
  <c r="EO385" i="2" s="1"/>
  <c r="EQ385" i="2" s="1"/>
  <c r="EK391" i="2"/>
  <c r="EO391" i="2" s="1"/>
  <c r="EQ391" i="2" s="1"/>
  <c r="EK397" i="2"/>
  <c r="EO397" i="2" s="1"/>
  <c r="EQ397" i="2" s="1"/>
  <c r="EK403" i="2"/>
  <c r="EO403" i="2" s="1"/>
  <c r="EQ403" i="2" s="1"/>
  <c r="EK409" i="2"/>
  <c r="EO409" i="2" s="1"/>
  <c r="EQ409" i="2" s="1"/>
  <c r="EK415" i="2"/>
  <c r="EO415" i="2" s="1"/>
  <c r="EQ415" i="2" s="1"/>
  <c r="EK421" i="2"/>
  <c r="EO421" i="2" s="1"/>
  <c r="EQ421" i="2" s="1"/>
  <c r="EK427" i="2"/>
  <c r="EO427" i="2" s="1"/>
  <c r="EQ427" i="2" s="1"/>
  <c r="EK433" i="2"/>
  <c r="EO433" i="2" s="1"/>
  <c r="EQ433" i="2" s="1"/>
  <c r="EK439" i="2"/>
  <c r="EO439" i="2" s="1"/>
  <c r="EQ439" i="2" s="1"/>
  <c r="EK445" i="2"/>
  <c r="EO445" i="2" s="1"/>
  <c r="EQ445" i="2" s="1"/>
  <c r="EK451" i="2"/>
  <c r="EO451" i="2" s="1"/>
  <c r="EQ451" i="2" s="1"/>
  <c r="EK457" i="2"/>
  <c r="EO457" i="2" s="1"/>
  <c r="EQ457" i="2" s="1"/>
  <c r="EK463" i="2"/>
  <c r="EO463" i="2" s="1"/>
  <c r="EQ463" i="2" s="1"/>
  <c r="EK469" i="2"/>
  <c r="EO469" i="2" s="1"/>
  <c r="EQ469" i="2" s="1"/>
  <c r="EK475" i="2"/>
  <c r="EO475" i="2" s="1"/>
  <c r="EQ475" i="2" s="1"/>
  <c r="EK481" i="2"/>
  <c r="EO481" i="2" s="1"/>
  <c r="EQ481" i="2" s="1"/>
  <c r="EK487" i="2"/>
  <c r="EO487" i="2" s="1"/>
  <c r="EQ487" i="2" s="1"/>
  <c r="EK493" i="2"/>
  <c r="EO493" i="2" s="1"/>
  <c r="EQ493" i="2" s="1"/>
  <c r="EK499" i="2"/>
  <c r="EO499" i="2" s="1"/>
  <c r="EQ499" i="2" s="1"/>
  <c r="EK505" i="2"/>
  <c r="EO505" i="2" s="1"/>
  <c r="EQ505" i="2" s="1"/>
  <c r="EK511" i="2"/>
  <c r="EO511" i="2" s="1"/>
  <c r="EQ511" i="2" s="1"/>
  <c r="EK517" i="2"/>
  <c r="EO517" i="2" s="1"/>
  <c r="EQ517" i="2" s="1"/>
  <c r="EK523" i="2"/>
  <c r="EO523" i="2" s="1"/>
  <c r="EQ523" i="2" s="1"/>
  <c r="EK529" i="2"/>
  <c r="EO529" i="2" s="1"/>
  <c r="EQ529" i="2" s="1"/>
  <c r="EK535" i="2"/>
  <c r="EO535" i="2" s="1"/>
  <c r="EQ535" i="2" s="1"/>
  <c r="EK541" i="2"/>
  <c r="EO541" i="2" s="1"/>
  <c r="EQ541" i="2" s="1"/>
  <c r="EK547" i="2"/>
  <c r="EO547" i="2" s="1"/>
  <c r="EQ547" i="2" s="1"/>
  <c r="EK553" i="2"/>
  <c r="EO553" i="2" s="1"/>
  <c r="EQ553" i="2" s="1"/>
  <c r="EK559" i="2"/>
  <c r="EO559" i="2" s="1"/>
  <c r="EQ559" i="2" s="1"/>
  <c r="EK565" i="2"/>
  <c r="EO565" i="2" s="1"/>
  <c r="EQ565" i="2" s="1"/>
  <c r="EK571" i="2"/>
  <c r="EO571" i="2" s="1"/>
  <c r="EQ571" i="2" s="1"/>
  <c r="EK577" i="2"/>
  <c r="EO577" i="2" s="1"/>
  <c r="EQ577" i="2" s="1"/>
  <c r="EK583" i="2"/>
  <c r="EO583" i="2" s="1"/>
  <c r="EQ583" i="2" s="1"/>
  <c r="EK589" i="2"/>
  <c r="EO589" i="2" s="1"/>
  <c r="EQ589" i="2" s="1"/>
  <c r="EK595" i="2"/>
  <c r="EO595" i="2" s="1"/>
  <c r="EQ595" i="2" s="1"/>
  <c r="EK601" i="2"/>
  <c r="EO601" i="2" s="1"/>
  <c r="EQ601" i="2" s="1"/>
  <c r="EK607" i="2"/>
  <c r="EO607" i="2" s="1"/>
  <c r="EQ607" i="2" s="1"/>
  <c r="EK613" i="2"/>
  <c r="EO613" i="2" s="1"/>
  <c r="EQ613" i="2" s="1"/>
  <c r="EK619" i="2"/>
  <c r="EO619" i="2" s="1"/>
  <c r="EQ619" i="2" s="1"/>
  <c r="EK625" i="2"/>
  <c r="EO625" i="2" s="1"/>
  <c r="EQ625" i="2" s="1"/>
  <c r="EK631" i="2"/>
  <c r="EO631" i="2" s="1"/>
  <c r="EQ631" i="2" s="1"/>
  <c r="EK637" i="2"/>
  <c r="EO637" i="2" s="1"/>
  <c r="EQ637" i="2" s="1"/>
  <c r="EK643" i="2"/>
  <c r="EO643" i="2" s="1"/>
  <c r="EQ643" i="2" s="1"/>
  <c r="EK649" i="2"/>
  <c r="EO649" i="2" s="1"/>
  <c r="EQ649" i="2" s="1"/>
  <c r="EK655" i="2"/>
  <c r="EO655" i="2" s="1"/>
  <c r="EQ655" i="2" s="1"/>
  <c r="EK661" i="2"/>
  <c r="EO661" i="2" s="1"/>
  <c r="EQ661" i="2" s="1"/>
  <c r="EK667" i="2"/>
  <c r="EO667" i="2" s="1"/>
  <c r="EQ667" i="2" s="1"/>
  <c r="EK673" i="2"/>
  <c r="EO673" i="2" s="1"/>
  <c r="EQ673" i="2" s="1"/>
  <c r="EK679" i="2"/>
  <c r="EO679" i="2" s="1"/>
  <c r="EQ679" i="2" s="1"/>
  <c r="EK685" i="2"/>
  <c r="EO685" i="2" s="1"/>
  <c r="EQ685" i="2" s="1"/>
  <c r="EK691" i="2"/>
  <c r="EO691" i="2" s="1"/>
  <c r="EQ691" i="2" s="1"/>
  <c r="EK697" i="2"/>
  <c r="EO697" i="2" s="1"/>
  <c r="EQ697" i="2" s="1"/>
  <c r="EK703" i="2"/>
  <c r="EO703" i="2" s="1"/>
  <c r="EQ703" i="2" s="1"/>
  <c r="EK709" i="2"/>
  <c r="EO709" i="2" s="1"/>
  <c r="EQ709" i="2" s="1"/>
  <c r="EK715" i="2"/>
  <c r="EO715" i="2" s="1"/>
  <c r="EQ715" i="2" s="1"/>
  <c r="EK721" i="2"/>
  <c r="EO721" i="2" s="1"/>
  <c r="EQ721" i="2" s="1"/>
  <c r="EK727" i="2"/>
  <c r="EO727" i="2" s="1"/>
  <c r="EQ727" i="2" s="1"/>
  <c r="EK733" i="2"/>
  <c r="EO733" i="2" s="1"/>
  <c r="EQ733" i="2" s="1"/>
  <c r="EK739" i="2"/>
  <c r="EO739" i="2" s="1"/>
  <c r="EQ739" i="2" s="1"/>
  <c r="EK745" i="2"/>
  <c r="EO745" i="2" s="1"/>
  <c r="EQ745" i="2" s="1"/>
  <c r="EK751" i="2"/>
  <c r="EO751" i="2" s="1"/>
  <c r="EQ751" i="2" s="1"/>
  <c r="EK757" i="2"/>
  <c r="EO757" i="2" s="1"/>
  <c r="EQ757" i="2" s="1"/>
  <c r="EK763" i="2"/>
  <c r="EO763" i="2" s="1"/>
  <c r="EQ763" i="2" s="1"/>
  <c r="EK769" i="2"/>
  <c r="EO769" i="2" s="1"/>
  <c r="EQ769" i="2" s="1"/>
  <c r="EK775" i="2"/>
  <c r="EO775" i="2" s="1"/>
  <c r="EQ775" i="2" s="1"/>
  <c r="EK781" i="2"/>
  <c r="EO781" i="2" s="1"/>
  <c r="EQ781" i="2" s="1"/>
  <c r="EK787" i="2"/>
  <c r="EO787" i="2" s="1"/>
  <c r="EQ787" i="2" s="1"/>
  <c r="EK793" i="2"/>
  <c r="EO793" i="2" s="1"/>
  <c r="EQ793" i="2" s="1"/>
  <c r="EK799" i="2"/>
  <c r="EO799" i="2" s="1"/>
  <c r="EQ799" i="2" s="1"/>
  <c r="EK805" i="2"/>
  <c r="EO805" i="2" s="1"/>
  <c r="EQ805" i="2" s="1"/>
  <c r="EK811" i="2"/>
  <c r="EO811" i="2" s="1"/>
  <c r="EQ811" i="2" s="1"/>
  <c r="EK817" i="2"/>
  <c r="EO817" i="2" s="1"/>
  <c r="EQ817" i="2" s="1"/>
  <c r="EK823" i="2"/>
  <c r="EO823" i="2" s="1"/>
  <c r="EQ823" i="2" s="1"/>
  <c r="EK829" i="2"/>
  <c r="EO829" i="2" s="1"/>
  <c r="EQ829" i="2" s="1"/>
  <c r="EK835" i="2"/>
  <c r="EO835" i="2" s="1"/>
  <c r="EQ835" i="2" s="1"/>
  <c r="EK841" i="2"/>
  <c r="EO841" i="2" s="1"/>
  <c r="EQ841" i="2" s="1"/>
  <c r="EK847" i="2"/>
  <c r="EO847" i="2" s="1"/>
  <c r="EQ847" i="2" s="1"/>
  <c r="EK853" i="2"/>
  <c r="EO853" i="2" s="1"/>
  <c r="EQ853" i="2" s="1"/>
  <c r="EK859" i="2"/>
  <c r="EO859" i="2" s="1"/>
  <c r="EQ859" i="2" s="1"/>
  <c r="EK865" i="2"/>
  <c r="EO865" i="2" s="1"/>
  <c r="EQ865" i="2" s="1"/>
  <c r="EK871" i="2"/>
  <c r="EO871" i="2" s="1"/>
  <c r="EQ871" i="2" s="1"/>
  <c r="EK877" i="2"/>
  <c r="EO877" i="2" s="1"/>
  <c r="EQ877" i="2" s="1"/>
  <c r="EK883" i="2"/>
  <c r="EO883" i="2" s="1"/>
  <c r="EQ883" i="2" s="1"/>
  <c r="EK889" i="2"/>
  <c r="EO889" i="2" s="1"/>
  <c r="EQ889" i="2" s="1"/>
  <c r="EK895" i="2"/>
  <c r="EO895" i="2" s="1"/>
  <c r="EQ895" i="2" s="1"/>
  <c r="EK901" i="2"/>
  <c r="EO901" i="2" s="1"/>
  <c r="EQ901" i="2" s="1"/>
  <c r="EK907" i="2"/>
  <c r="EO907" i="2" s="1"/>
  <c r="EQ907" i="2" s="1"/>
  <c r="EK913" i="2"/>
  <c r="EO913" i="2" s="1"/>
  <c r="EQ913" i="2" s="1"/>
  <c r="EK919" i="2"/>
  <c r="EO919" i="2" s="1"/>
  <c r="EQ919" i="2" s="1"/>
  <c r="EK925" i="2"/>
  <c r="EO925" i="2" s="1"/>
  <c r="EQ925" i="2" s="1"/>
  <c r="EK931" i="2"/>
  <c r="EO931" i="2" s="1"/>
  <c r="EQ931" i="2" s="1"/>
  <c r="EK937" i="2"/>
  <c r="EO937" i="2" s="1"/>
  <c r="EQ937" i="2" s="1"/>
  <c r="EK943" i="2"/>
  <c r="EO943" i="2" s="1"/>
  <c r="EQ943" i="2" s="1"/>
  <c r="EK949" i="2"/>
  <c r="EO949" i="2" s="1"/>
  <c r="EQ949" i="2" s="1"/>
  <c r="EK955" i="2"/>
  <c r="EO955" i="2" s="1"/>
  <c r="EQ955" i="2" s="1"/>
  <c r="EK961" i="2"/>
  <c r="EO961" i="2" s="1"/>
  <c r="EQ961" i="2" s="1"/>
  <c r="EK967" i="2"/>
  <c r="EO967" i="2" s="1"/>
  <c r="EQ967" i="2" s="1"/>
  <c r="EK973" i="2"/>
  <c r="EO973" i="2" s="1"/>
  <c r="EQ973" i="2" s="1"/>
  <c r="EK979" i="2"/>
  <c r="EO979" i="2" s="1"/>
  <c r="EQ979" i="2" s="1"/>
  <c r="EK985" i="2"/>
  <c r="EO985" i="2" s="1"/>
  <c r="EQ985" i="2" s="1"/>
  <c r="EK991" i="2"/>
  <c r="EO991" i="2" s="1"/>
  <c r="EQ991" i="2" s="1"/>
  <c r="EK997" i="2"/>
  <c r="EO997" i="2" s="1"/>
  <c r="EQ997" i="2" s="1"/>
  <c r="EK1003" i="2"/>
  <c r="EO1003" i="2" s="1"/>
  <c r="EQ1003" i="2" s="1"/>
  <c r="EK1009" i="2"/>
  <c r="EO1009" i="2" s="1"/>
  <c r="EQ1009" i="2" s="1"/>
  <c r="EK1015" i="2"/>
  <c r="EO1015" i="2" s="1"/>
  <c r="EQ1015" i="2" s="1"/>
  <c r="EK1021" i="2"/>
  <c r="EO1021" i="2" s="1"/>
  <c r="EQ1021" i="2" s="1"/>
  <c r="EK1027" i="2"/>
  <c r="EO1027" i="2" s="1"/>
  <c r="EQ1027" i="2" s="1"/>
  <c r="EK1033" i="2"/>
  <c r="EO1033" i="2" s="1"/>
  <c r="EQ1033" i="2" s="1"/>
  <c r="EK1039" i="2"/>
  <c r="EO1039" i="2" s="1"/>
  <c r="EQ1039" i="2" s="1"/>
  <c r="EK1045" i="2"/>
  <c r="EO1045" i="2" s="1"/>
  <c r="EQ1045" i="2" s="1"/>
  <c r="EK1051" i="2"/>
  <c r="EO1051" i="2" s="1"/>
  <c r="EQ1051" i="2" s="1"/>
  <c r="EK1057" i="2"/>
  <c r="EO1057" i="2" s="1"/>
  <c r="EQ1057" i="2" s="1"/>
  <c r="EK1063" i="2"/>
  <c r="EO1063" i="2" s="1"/>
  <c r="EQ1063" i="2" s="1"/>
  <c r="EK1069" i="2"/>
  <c r="EO1069" i="2" s="1"/>
  <c r="EQ1069" i="2" s="1"/>
  <c r="EK1075" i="2"/>
  <c r="EO1075" i="2" s="1"/>
  <c r="EQ1075" i="2" s="1"/>
  <c r="EK1081" i="2"/>
  <c r="EO1081" i="2" s="1"/>
  <c r="EQ1081" i="2" s="1"/>
  <c r="EK1087" i="2"/>
  <c r="EO1087" i="2" s="1"/>
  <c r="EQ1087" i="2" s="1"/>
  <c r="EK1093" i="2"/>
  <c r="EO1093" i="2" s="1"/>
  <c r="EQ1093" i="2" s="1"/>
  <c r="EK1099" i="2"/>
  <c r="EO1099" i="2" s="1"/>
  <c r="EQ1099" i="2" s="1"/>
  <c r="EK1105" i="2"/>
  <c r="EO1105" i="2" s="1"/>
  <c r="EQ1105" i="2" s="1"/>
  <c r="EK1111" i="2"/>
  <c r="EO1111" i="2" s="1"/>
  <c r="EQ1111" i="2" s="1"/>
  <c r="EK1117" i="2"/>
  <c r="EO1117" i="2" s="1"/>
  <c r="EQ1117" i="2" s="1"/>
  <c r="EK1123" i="2"/>
  <c r="EO1123" i="2" s="1"/>
  <c r="EQ1123" i="2" s="1"/>
  <c r="EK1129" i="2"/>
  <c r="EO1129" i="2" s="1"/>
  <c r="EQ1129" i="2" s="1"/>
  <c r="EK1135" i="2"/>
  <c r="EO1135" i="2" s="1"/>
  <c r="EQ1135" i="2" s="1"/>
  <c r="EK1141" i="2"/>
  <c r="EO1141" i="2" s="1"/>
  <c r="EQ1141" i="2" s="1"/>
  <c r="EK1147" i="2"/>
  <c r="EO1147" i="2" s="1"/>
  <c r="EQ1147" i="2" s="1"/>
  <c r="EK1153" i="2"/>
  <c r="EO1153" i="2" s="1"/>
  <c r="EQ1153" i="2" s="1"/>
  <c r="EK1159" i="2"/>
  <c r="EO1159" i="2" s="1"/>
  <c r="EQ1159" i="2" s="1"/>
  <c r="EK1165" i="2"/>
  <c r="EO1165" i="2" s="1"/>
  <c r="EQ1165" i="2" s="1"/>
  <c r="EK1171" i="2"/>
  <c r="EO1171" i="2" s="1"/>
  <c r="EQ1171" i="2" s="1"/>
  <c r="EK1177" i="2"/>
  <c r="EO1177" i="2" s="1"/>
  <c r="EQ1177" i="2" s="1"/>
  <c r="EK1183" i="2"/>
  <c r="EO1183" i="2" s="1"/>
  <c r="EQ1183" i="2" s="1"/>
  <c r="EK1190" i="2"/>
  <c r="EO1190" i="2" s="1"/>
  <c r="EQ1190" i="2" s="1"/>
  <c r="EK1198" i="2"/>
  <c r="EO1198" i="2" s="1"/>
  <c r="EQ1198" i="2" s="1"/>
  <c r="EK1205" i="2"/>
  <c r="EO1205" i="2" s="1"/>
  <c r="EQ1205" i="2" s="1"/>
  <c r="EK1212" i="2"/>
  <c r="EO1212" i="2" s="1"/>
  <c r="EQ1212" i="2" s="1"/>
  <c r="EK1219" i="2"/>
  <c r="EO1219" i="2" s="1"/>
  <c r="EQ1219" i="2" s="1"/>
  <c r="EK1226" i="2"/>
  <c r="EO1226" i="2" s="1"/>
  <c r="EQ1226" i="2" s="1"/>
  <c r="EK1234" i="2"/>
  <c r="EO1234" i="2" s="1"/>
  <c r="EQ1234" i="2" s="1"/>
  <c r="EK1241" i="2"/>
  <c r="EO1241" i="2" s="1"/>
  <c r="EQ1241" i="2" s="1"/>
  <c r="EK1248" i="2"/>
  <c r="EO1248" i="2" s="1"/>
  <c r="EQ1248" i="2" s="1"/>
  <c r="EK1255" i="2"/>
  <c r="EO1255" i="2" s="1"/>
  <c r="EQ1255" i="2" s="1"/>
  <c r="EK1262" i="2"/>
  <c r="EO1262" i="2" s="1"/>
  <c r="EQ1262" i="2" s="1"/>
  <c r="EK1270" i="2"/>
  <c r="EO1270" i="2" s="1"/>
  <c r="EQ1270" i="2" s="1"/>
  <c r="EK1277" i="2"/>
  <c r="EO1277" i="2" s="1"/>
  <c r="EQ1277" i="2" s="1"/>
  <c r="EK1284" i="2"/>
  <c r="EO1284" i="2" s="1"/>
  <c r="EQ1284" i="2" s="1"/>
  <c r="EK1291" i="2"/>
  <c r="EO1291" i="2" s="1"/>
  <c r="EQ1291" i="2" s="1"/>
  <c r="EK1298" i="2"/>
  <c r="EO1298" i="2" s="1"/>
  <c r="EQ1298" i="2" s="1"/>
  <c r="EK1306" i="2"/>
  <c r="EO1306" i="2" s="1"/>
  <c r="EQ1306" i="2" s="1"/>
  <c r="EK1313" i="2"/>
  <c r="EO1313" i="2" s="1"/>
  <c r="EQ1313" i="2" s="1"/>
  <c r="EK1320" i="2"/>
  <c r="EO1320" i="2" s="1"/>
  <c r="EQ1320" i="2" s="1"/>
  <c r="EK1327" i="2"/>
  <c r="EO1327" i="2" s="1"/>
  <c r="EQ1327" i="2" s="1"/>
  <c r="EK1334" i="2"/>
  <c r="EO1334" i="2" s="1"/>
  <c r="EQ1334" i="2" s="1"/>
  <c r="EK1342" i="2"/>
  <c r="EO1342" i="2" s="1"/>
  <c r="EQ1342" i="2" s="1"/>
  <c r="EK1349" i="2"/>
  <c r="EO1349" i="2" s="1"/>
  <c r="EQ1349" i="2" s="1"/>
  <c r="EK1356" i="2"/>
  <c r="EO1356" i="2" s="1"/>
  <c r="EQ1356" i="2" s="1"/>
  <c r="EK1363" i="2"/>
  <c r="EO1363" i="2" s="1"/>
  <c r="EQ1363" i="2" s="1"/>
  <c r="EK1370" i="2"/>
  <c r="EO1370" i="2" s="1"/>
  <c r="EQ1370" i="2" s="1"/>
  <c r="EK1378" i="2"/>
  <c r="EO1378" i="2" s="1"/>
  <c r="EQ1378" i="2" s="1"/>
  <c r="EK1385" i="2"/>
  <c r="EO1385" i="2" s="1"/>
  <c r="EQ1385" i="2" s="1"/>
  <c r="EK1392" i="2"/>
  <c r="EO1392" i="2" s="1"/>
  <c r="EQ1392" i="2" s="1"/>
  <c r="EK1399" i="2"/>
  <c r="EO1399" i="2" s="1"/>
  <c r="EQ1399" i="2" s="1"/>
  <c r="EK1406" i="2"/>
  <c r="EO1406" i="2" s="1"/>
  <c r="EQ1406" i="2" s="1"/>
  <c r="EK1414" i="2"/>
  <c r="EO1414" i="2" s="1"/>
  <c r="EQ1414" i="2" s="1"/>
  <c r="EK1421" i="2"/>
  <c r="EO1421" i="2" s="1"/>
  <c r="EQ1421" i="2" s="1"/>
  <c r="EK1428" i="2"/>
  <c r="EO1428" i="2" s="1"/>
  <c r="EQ1428" i="2" s="1"/>
  <c r="EK1435" i="2"/>
  <c r="EO1435" i="2" s="1"/>
  <c r="EQ1435" i="2" s="1"/>
  <c r="EK1442" i="2"/>
  <c r="EO1442" i="2" s="1"/>
  <c r="EQ1442" i="2" s="1"/>
  <c r="EK1450" i="2"/>
  <c r="EO1450" i="2" s="1"/>
  <c r="EQ1450" i="2" s="1"/>
  <c r="EK1457" i="2"/>
  <c r="EO1457" i="2" s="1"/>
  <c r="EQ1457" i="2" s="1"/>
  <c r="EK1464" i="2"/>
  <c r="EO1464" i="2" s="1"/>
  <c r="EQ1464" i="2" s="1"/>
  <c r="EK1471" i="2"/>
  <c r="EO1471" i="2" s="1"/>
  <c r="EQ1471" i="2" s="1"/>
  <c r="EK1478" i="2"/>
  <c r="EO1478" i="2" s="1"/>
  <c r="EQ1478" i="2" s="1"/>
  <c r="EK1486" i="2"/>
  <c r="EO1486" i="2" s="1"/>
  <c r="EQ1486" i="2" s="1"/>
  <c r="EK1493" i="2"/>
  <c r="EO1493" i="2" s="1"/>
  <c r="EQ1493" i="2" s="1"/>
  <c r="EK1500" i="2"/>
  <c r="EO1500" i="2" s="1"/>
  <c r="EQ1500" i="2" s="1"/>
  <c r="EK1507" i="2"/>
  <c r="EO1507" i="2" s="1"/>
  <c r="EQ1507" i="2" s="1"/>
  <c r="EK1514" i="2"/>
  <c r="EO1514" i="2" s="1"/>
  <c r="EQ1514" i="2" s="1"/>
  <c r="EK1522" i="2"/>
  <c r="EO1522" i="2" s="1"/>
  <c r="EQ1522" i="2" s="1"/>
  <c r="EK1529" i="2"/>
  <c r="EO1529" i="2" s="1"/>
  <c r="EQ1529" i="2" s="1"/>
  <c r="EK1536" i="2"/>
  <c r="EO1536" i="2" s="1"/>
  <c r="EQ1536" i="2" s="1"/>
  <c r="EK1543" i="2"/>
  <c r="EO1543" i="2" s="1"/>
  <c r="EQ1543" i="2" s="1"/>
  <c r="EK1550" i="2"/>
  <c r="EO1550" i="2" s="1"/>
  <c r="EQ1550" i="2" s="1"/>
  <c r="EK1558" i="2"/>
  <c r="EO1558" i="2" s="1"/>
  <c r="EQ1558" i="2" s="1"/>
  <c r="EK1565" i="2"/>
  <c r="EO1565" i="2" s="1"/>
  <c r="EQ1565" i="2" s="1"/>
  <c r="EK1572" i="2"/>
  <c r="EO1572" i="2" s="1"/>
  <c r="EQ1572" i="2" s="1"/>
  <c r="EK1579" i="2"/>
  <c r="EO1579" i="2" s="1"/>
  <c r="EQ1579" i="2" s="1"/>
  <c r="EK1586" i="2"/>
  <c r="EO1586" i="2" s="1"/>
  <c r="EQ1586" i="2" s="1"/>
  <c r="EK1594" i="2"/>
  <c r="EO1594" i="2" s="1"/>
  <c r="EQ1594" i="2" s="1"/>
  <c r="EK1601" i="2"/>
  <c r="EO1601" i="2" s="1"/>
  <c r="EQ1601" i="2" s="1"/>
  <c r="EK1608" i="2"/>
  <c r="EO1608" i="2" s="1"/>
  <c r="EQ1608" i="2" s="1"/>
  <c r="EK1615" i="2"/>
  <c r="EO1615" i="2" s="1"/>
  <c r="EQ1615" i="2" s="1"/>
  <c r="EK1622" i="2"/>
  <c r="EO1622" i="2" s="1"/>
  <c r="EQ1622" i="2" s="1"/>
  <c r="EK1630" i="2"/>
  <c r="EO1630" i="2" s="1"/>
  <c r="EQ1630" i="2" s="1"/>
  <c r="EK1637" i="2"/>
  <c r="EO1637" i="2" s="1"/>
  <c r="EQ1637" i="2" s="1"/>
  <c r="EK1644" i="2"/>
  <c r="EO1644" i="2" s="1"/>
  <c r="EQ1644" i="2" s="1"/>
  <c r="EK1651" i="2"/>
  <c r="EO1651" i="2" s="1"/>
  <c r="EQ1651" i="2" s="1"/>
  <c r="EK1658" i="2"/>
  <c r="EO1658" i="2" s="1"/>
  <c r="EQ1658" i="2" s="1"/>
  <c r="EK1666" i="2"/>
  <c r="EO1666" i="2" s="1"/>
  <c r="EQ1666" i="2" s="1"/>
  <c r="EK1673" i="2"/>
  <c r="EO1673" i="2" s="1"/>
  <c r="EQ1673" i="2" s="1"/>
  <c r="EK1680" i="2"/>
  <c r="EO1680" i="2" s="1"/>
  <c r="EQ1680" i="2" s="1"/>
  <c r="EK1687" i="2"/>
  <c r="EO1687" i="2" s="1"/>
  <c r="EQ1687" i="2" s="1"/>
  <c r="EK1694" i="2"/>
  <c r="EO1694" i="2" s="1"/>
  <c r="EQ1694" i="2" s="1"/>
  <c r="EK1702" i="2"/>
  <c r="EO1702" i="2" s="1"/>
  <c r="EQ1702" i="2" s="1"/>
  <c r="EK1709" i="2"/>
  <c r="EO1709" i="2" s="1"/>
  <c r="EQ1709" i="2" s="1"/>
  <c r="EK1716" i="2"/>
  <c r="EO1716" i="2" s="1"/>
  <c r="EQ1716" i="2" s="1"/>
  <c r="EK1723" i="2"/>
  <c r="EO1723" i="2" s="1"/>
  <c r="EQ1723" i="2" s="1"/>
  <c r="EK1730" i="2"/>
  <c r="EO1730" i="2" s="1"/>
  <c r="EQ1730" i="2" s="1"/>
  <c r="EK1738" i="2"/>
  <c r="EO1738" i="2" s="1"/>
  <c r="EQ1738" i="2" s="1"/>
  <c r="EK1745" i="2"/>
  <c r="EO1745" i="2" s="1"/>
  <c r="EQ1745" i="2" s="1"/>
  <c r="EK1752" i="2"/>
  <c r="EO1752" i="2" s="1"/>
  <c r="EQ1752" i="2" s="1"/>
  <c r="EK1759" i="2"/>
  <c r="EO1759" i="2" s="1"/>
  <c r="EQ1759" i="2" s="1"/>
  <c r="EK1766" i="2"/>
  <c r="EO1766" i="2" s="1"/>
  <c r="EQ1766" i="2" s="1"/>
  <c r="EK1774" i="2"/>
  <c r="EO1774" i="2" s="1"/>
  <c r="EQ1774" i="2" s="1"/>
  <c r="EK1782" i="2"/>
  <c r="EO1782" i="2" s="1"/>
  <c r="EQ1782" i="2" s="1"/>
  <c r="EK1790" i="2"/>
  <c r="EO1790" i="2" s="1"/>
  <c r="EQ1790" i="2" s="1"/>
  <c r="EK1799" i="2"/>
  <c r="EO1799" i="2" s="1"/>
  <c r="EQ1799" i="2" s="1"/>
  <c r="EK1807" i="2"/>
  <c r="EO1807" i="2" s="1"/>
  <c r="EQ1807" i="2" s="1"/>
  <c r="EK1817" i="2"/>
  <c r="EO1817" i="2" s="1"/>
  <c r="EQ1817" i="2" s="1"/>
  <c r="EK1825" i="2"/>
  <c r="EO1825" i="2" s="1"/>
  <c r="EQ1825" i="2" s="1"/>
  <c r="EK1833" i="2"/>
  <c r="EO1833" i="2" s="1"/>
  <c r="EQ1833" i="2" s="1"/>
  <c r="EK1842" i="2"/>
  <c r="EO1842" i="2" s="1"/>
  <c r="EQ1842" i="2" s="1"/>
  <c r="EK1850" i="2"/>
  <c r="EO1850" i="2" s="1"/>
  <c r="EQ1850" i="2" s="1"/>
  <c r="EK1860" i="2"/>
  <c r="EO1860" i="2" s="1"/>
  <c r="EQ1860" i="2" s="1"/>
  <c r="EK1868" i="2"/>
  <c r="EO1868" i="2" s="1"/>
  <c r="EQ1868" i="2" s="1"/>
  <c r="EK1877" i="2"/>
  <c r="EO1877" i="2" s="1"/>
  <c r="EQ1877" i="2" s="1"/>
  <c r="EK1885" i="2"/>
  <c r="EO1885" i="2" s="1"/>
  <c r="EQ1885" i="2" s="1"/>
  <c r="EK1893" i="2"/>
  <c r="EO1893" i="2" s="1"/>
  <c r="EQ1893" i="2" s="1"/>
  <c r="EK1903" i="2"/>
  <c r="EO1903" i="2" s="1"/>
  <c r="EQ1903" i="2" s="1"/>
  <c r="EK1911" i="2"/>
  <c r="EO1911" i="2" s="1"/>
  <c r="EQ1911" i="2" s="1"/>
  <c r="EK1920" i="2"/>
  <c r="EO1920" i="2" s="1"/>
  <c r="EQ1920" i="2" s="1"/>
  <c r="EK1928" i="2"/>
  <c r="EO1928" i="2" s="1"/>
  <c r="EQ1928" i="2" s="1"/>
  <c r="EK1937" i="2"/>
  <c r="EO1937" i="2" s="1"/>
  <c r="EQ1937" i="2" s="1"/>
  <c r="EK1946" i="2"/>
  <c r="EO1946" i="2" s="1"/>
  <c r="EQ1946" i="2" s="1"/>
  <c r="EK1955" i="2"/>
  <c r="EO1955" i="2" s="1"/>
  <c r="EQ1955" i="2" s="1"/>
  <c r="EK1963" i="2"/>
  <c r="EO1963" i="2" s="1"/>
  <c r="EQ1963" i="2" s="1"/>
  <c r="EK1971" i="2"/>
  <c r="EO1971" i="2" s="1"/>
  <c r="EQ1971" i="2" s="1"/>
  <c r="EK1980" i="2"/>
  <c r="EO1980" i="2" s="1"/>
  <c r="EQ1980" i="2" s="1"/>
  <c r="EK1989" i="2"/>
  <c r="EO1989" i="2" s="1"/>
  <c r="EQ1989" i="2" s="1"/>
  <c r="EK1998" i="2"/>
  <c r="EO1998" i="2" s="1"/>
  <c r="EQ1998" i="2" s="1"/>
  <c r="EK2010" i="2"/>
  <c r="EO2010" i="2" s="1"/>
  <c r="EQ2010" i="2" s="1"/>
  <c r="EK2023" i="2"/>
  <c r="EO2023" i="2" s="1"/>
  <c r="EQ2023" i="2" s="1"/>
  <c r="EK2037" i="2"/>
  <c r="EO2037" i="2" s="1"/>
  <c r="EQ2037" i="2" s="1"/>
  <c r="EK2055" i="2"/>
  <c r="EO2055" i="2" s="1"/>
  <c r="EQ2055" i="2" s="1"/>
  <c r="EK2070" i="2"/>
  <c r="EO2070" i="2" s="1"/>
  <c r="EQ2070" i="2" s="1"/>
  <c r="EK2084" i="2"/>
  <c r="EO2084" i="2" s="1"/>
  <c r="EQ2084" i="2" s="1"/>
  <c r="EK2101" i="2"/>
  <c r="EO2101" i="2" s="1"/>
  <c r="EQ2101" i="2" s="1"/>
  <c r="EK2114" i="2"/>
  <c r="EO2114" i="2" s="1"/>
  <c r="EQ2114" i="2" s="1"/>
  <c r="EK2132" i="2"/>
  <c r="EO2132" i="2" s="1"/>
  <c r="EQ2132" i="2" s="1"/>
  <c r="EK2148" i="2"/>
  <c r="EO2148" i="2" s="1"/>
  <c r="EQ2148" i="2" s="1"/>
  <c r="EK2163" i="2"/>
  <c r="EO2163" i="2" s="1"/>
  <c r="EQ2163" i="2" s="1"/>
  <c r="EK2178" i="2"/>
  <c r="EO2178" i="2" s="1"/>
  <c r="EQ2178" i="2" s="1"/>
  <c r="EK2192" i="2"/>
  <c r="EO2192" i="2" s="1"/>
  <c r="EQ2192" i="2" s="1"/>
  <c r="EK2210" i="2"/>
  <c r="EO2210" i="2" s="1"/>
  <c r="EQ2210" i="2" s="1"/>
  <c r="EK2223" i="2"/>
  <c r="EO2223" i="2" s="1"/>
  <c r="EQ2223" i="2" s="1"/>
  <c r="EK2240" i="2"/>
  <c r="EO2240" i="2" s="1"/>
  <c r="EQ2240" i="2" s="1"/>
  <c r="EK2256" i="2"/>
  <c r="EO2256" i="2" s="1"/>
  <c r="EQ2256" i="2" s="1"/>
  <c r="EK2271" i="2"/>
  <c r="EO2271" i="2" s="1"/>
  <c r="EQ2271" i="2" s="1"/>
  <c r="EK2287" i="2"/>
  <c r="EO2287" i="2" s="1"/>
  <c r="EQ2287" i="2" s="1"/>
  <c r="EK2304" i="2"/>
  <c r="EO2304" i="2" s="1"/>
  <c r="EQ2304" i="2" s="1"/>
  <c r="EK2318" i="2"/>
  <c r="EO2318" i="2" s="1"/>
  <c r="EQ2318" i="2" s="1"/>
  <c r="EK2331" i="2"/>
  <c r="EO2331" i="2" s="1"/>
  <c r="EQ2331" i="2" s="1"/>
  <c r="EK2348" i="2"/>
  <c r="EO2348" i="2" s="1"/>
  <c r="EQ2348" i="2" s="1"/>
  <c r="EK2365" i="2"/>
  <c r="EO2365" i="2" s="1"/>
  <c r="EQ2365" i="2" s="1"/>
  <c r="EK2382" i="2"/>
  <c r="EO2382" i="2" s="1"/>
  <c r="EQ2382" i="2" s="1"/>
  <c r="EK2395" i="2"/>
  <c r="EO2395" i="2" s="1"/>
  <c r="EQ2395" i="2" s="1"/>
  <c r="EK2412" i="2"/>
  <c r="EO2412" i="2" s="1"/>
  <c r="EQ2412" i="2" s="1"/>
  <c r="EK2426" i="2"/>
  <c r="EO2426" i="2" s="1"/>
  <c r="EQ2426" i="2" s="1"/>
  <c r="EK2444" i="2"/>
  <c r="EO2444" i="2" s="1"/>
  <c r="EQ2444" i="2" s="1"/>
  <c r="EK2457" i="2"/>
  <c r="EO2457" i="2" s="1"/>
  <c r="EQ2457" i="2" s="1"/>
  <c r="EK2473" i="2"/>
  <c r="EO2473" i="2" s="1"/>
  <c r="EQ2473" i="2" s="1"/>
  <c r="EK2490" i="2"/>
  <c r="EO2490" i="2" s="1"/>
  <c r="EQ2490" i="2" s="1"/>
  <c r="EK2503" i="2"/>
  <c r="EO2503" i="2" s="1"/>
  <c r="EQ2503" i="2" s="1"/>
  <c r="EK1929" i="2"/>
  <c r="EO1929" i="2" s="1"/>
  <c r="EQ1929" i="2" s="1"/>
  <c r="EK1939" i="2"/>
  <c r="EO1939" i="2" s="1"/>
  <c r="EQ1939" i="2" s="1"/>
  <c r="EK1947" i="2"/>
  <c r="EO1947" i="2" s="1"/>
  <c r="EQ1947" i="2" s="1"/>
  <c r="EK1956" i="2"/>
  <c r="EO1956" i="2" s="1"/>
  <c r="EQ1956" i="2" s="1"/>
  <c r="EK1964" i="2"/>
  <c r="EO1964" i="2" s="1"/>
  <c r="EQ1964" i="2" s="1"/>
  <c r="EK1973" i="2"/>
  <c r="EO1973" i="2" s="1"/>
  <c r="EQ1973" i="2" s="1"/>
  <c r="EK1982" i="2"/>
  <c r="EO1982" i="2" s="1"/>
  <c r="EQ1982" i="2" s="1"/>
  <c r="EK1991" i="2"/>
  <c r="EO1991" i="2" s="1"/>
  <c r="EQ1991" i="2" s="1"/>
  <c r="EK1999" i="2"/>
  <c r="EO1999" i="2" s="1"/>
  <c r="EQ1999" i="2" s="1"/>
  <c r="EK2011" i="2"/>
  <c r="EO2011" i="2" s="1"/>
  <c r="EQ2011" i="2" s="1"/>
  <c r="EK2024" i="2"/>
  <c r="EO2024" i="2" s="1"/>
  <c r="EQ2024" i="2" s="1"/>
  <c r="EK2041" i="2"/>
  <c r="EO2041" i="2" s="1"/>
  <c r="EQ2041" i="2" s="1"/>
  <c r="EK2058" i="2"/>
  <c r="EO2058" i="2" s="1"/>
  <c r="EQ2058" i="2" s="1"/>
  <c r="EK2071" i="2"/>
  <c r="EO2071" i="2" s="1"/>
  <c r="EQ2071" i="2" s="1"/>
  <c r="EK2088" i="2"/>
  <c r="EO2088" i="2" s="1"/>
  <c r="EQ2088" i="2" s="1"/>
  <c r="EK2102" i="2"/>
  <c r="EO2102" i="2" s="1"/>
  <c r="EQ2102" i="2" s="1"/>
  <c r="EK2120" i="2"/>
  <c r="EO2120" i="2" s="1"/>
  <c r="EQ2120" i="2" s="1"/>
  <c r="EK2133" i="2"/>
  <c r="EO2133" i="2" s="1"/>
  <c r="EQ2133" i="2" s="1"/>
  <c r="EK2149" i="2"/>
  <c r="EO2149" i="2" s="1"/>
  <c r="EQ2149" i="2" s="1"/>
  <c r="EK2166" i="2"/>
  <c r="EO2166" i="2" s="1"/>
  <c r="EQ2166" i="2" s="1"/>
  <c r="EK2179" i="2"/>
  <c r="EO2179" i="2" s="1"/>
  <c r="EQ2179" i="2" s="1"/>
  <c r="EK2197" i="2"/>
  <c r="EO2197" i="2" s="1"/>
  <c r="EQ2197" i="2" s="1"/>
  <c r="EK2211" i="2"/>
  <c r="EO2211" i="2" s="1"/>
  <c r="EQ2211" i="2" s="1"/>
  <c r="EK2228" i="2"/>
  <c r="EO2228" i="2" s="1"/>
  <c r="EQ2228" i="2" s="1"/>
  <c r="EK2241" i="2"/>
  <c r="EO2241" i="2" s="1"/>
  <c r="EQ2241" i="2" s="1"/>
  <c r="EK2257" i="2"/>
  <c r="EO2257" i="2" s="1"/>
  <c r="EQ2257" i="2" s="1"/>
  <c r="EK2275" i="2"/>
  <c r="EO2275" i="2" s="1"/>
  <c r="EQ2275" i="2" s="1"/>
  <c r="EK2289" i="2"/>
  <c r="EO2289" i="2" s="1"/>
  <c r="EQ2289" i="2" s="1"/>
  <c r="EK2305" i="2"/>
  <c r="EO2305" i="2" s="1"/>
  <c r="EQ2305" i="2" s="1"/>
  <c r="EK2319" i="2"/>
  <c r="EO2319" i="2" s="1"/>
  <c r="EQ2319" i="2" s="1"/>
  <c r="EK2336" i="2"/>
  <c r="EO2336" i="2" s="1"/>
  <c r="EQ2336" i="2" s="1"/>
  <c r="EK2353" i="2"/>
  <c r="EO2353" i="2" s="1"/>
  <c r="EQ2353" i="2" s="1"/>
  <c r="EK2367" i="2"/>
  <c r="EO2367" i="2" s="1"/>
  <c r="EQ2367" i="2" s="1"/>
  <c r="EK2383" i="2"/>
  <c r="EO2383" i="2" s="1"/>
  <c r="EQ2383" i="2" s="1"/>
  <c r="EK2397" i="2"/>
  <c r="EO2397" i="2" s="1"/>
  <c r="EQ2397" i="2" s="1"/>
  <c r="EK2413" i="2"/>
  <c r="EO2413" i="2" s="1"/>
  <c r="EQ2413" i="2" s="1"/>
  <c r="EK2430" i="2"/>
  <c r="EO2430" i="2" s="1"/>
  <c r="EQ2430" i="2" s="1"/>
  <c r="EK2445" i="2"/>
  <c r="EO2445" i="2" s="1"/>
  <c r="EQ2445" i="2" s="1"/>
  <c r="EK2461" i="2"/>
  <c r="EO2461" i="2" s="1"/>
  <c r="EQ2461" i="2" s="1"/>
  <c r="EK2475" i="2"/>
  <c r="EO2475" i="2" s="1"/>
  <c r="EQ2475" i="2" s="1"/>
  <c r="EK2491" i="2"/>
  <c r="EO2491" i="2" s="1"/>
  <c r="EQ2491" i="2" s="1"/>
  <c r="EK2509" i="2"/>
  <c r="EO2509" i="2" s="1"/>
  <c r="EQ2509" i="2" s="1"/>
  <c r="EK2121" i="2"/>
  <c r="EO2121" i="2" s="1"/>
  <c r="EQ2121" i="2" s="1"/>
  <c r="EK2137" i="2"/>
  <c r="EO2137" i="2" s="1"/>
  <c r="EQ2137" i="2" s="1"/>
  <c r="EK2151" i="2"/>
  <c r="EO2151" i="2" s="1"/>
  <c r="EQ2151" i="2" s="1"/>
  <c r="EK2167" i="2"/>
  <c r="EO2167" i="2" s="1"/>
  <c r="EQ2167" i="2" s="1"/>
  <c r="EK2185" i="2"/>
  <c r="EO2185" i="2" s="1"/>
  <c r="EQ2185" i="2" s="1"/>
  <c r="EK2199" i="2"/>
  <c r="EO2199" i="2" s="1"/>
  <c r="EQ2199" i="2" s="1"/>
  <c r="EK2214" i="2"/>
  <c r="EO2214" i="2" s="1"/>
  <c r="EQ2214" i="2" s="1"/>
  <c r="EK2229" i="2"/>
  <c r="EO2229" i="2" s="1"/>
  <c r="EQ2229" i="2" s="1"/>
  <c r="EK2245" i="2"/>
  <c r="EO2245" i="2" s="1"/>
  <c r="EQ2245" i="2" s="1"/>
  <c r="EK2263" i="2"/>
  <c r="EO2263" i="2" s="1"/>
  <c r="EQ2263" i="2" s="1"/>
  <c r="EK2276" i="2"/>
  <c r="EO2276" i="2" s="1"/>
  <c r="EQ2276" i="2" s="1"/>
  <c r="EK2293" i="2"/>
  <c r="EO2293" i="2" s="1"/>
  <c r="EQ2293" i="2" s="1"/>
  <c r="EK2307" i="2"/>
  <c r="EO2307" i="2" s="1"/>
  <c r="EQ2307" i="2" s="1"/>
  <c r="EK2322" i="2"/>
  <c r="EO2322" i="2" s="1"/>
  <c r="EQ2322" i="2" s="1"/>
  <c r="EK2340" i="2"/>
  <c r="EO2340" i="2" s="1"/>
  <c r="EQ2340" i="2" s="1"/>
  <c r="EK2354" i="2"/>
  <c r="EO2354" i="2" s="1"/>
  <c r="EQ2354" i="2" s="1"/>
  <c r="EK2371" i="2"/>
  <c r="EO2371" i="2" s="1"/>
  <c r="EQ2371" i="2" s="1"/>
  <c r="EK2384" i="2"/>
  <c r="EO2384" i="2" s="1"/>
  <c r="EQ2384" i="2" s="1"/>
  <c r="EK2401" i="2"/>
  <c r="EO2401" i="2" s="1"/>
  <c r="EQ2401" i="2" s="1"/>
  <c r="EK2418" i="2"/>
  <c r="EO2418" i="2" s="1"/>
  <c r="EQ2418" i="2" s="1"/>
  <c r="EK2433" i="2"/>
  <c r="EO2433" i="2" s="1"/>
  <c r="EQ2433" i="2" s="1"/>
  <c r="EK2448" i="2"/>
  <c r="EO2448" i="2" s="1"/>
  <c r="EQ2448" i="2" s="1"/>
  <c r="EK2462" i="2"/>
  <c r="EO2462" i="2" s="1"/>
  <c r="EQ2462" i="2" s="1"/>
  <c r="EK2479" i="2"/>
  <c r="EO2479" i="2" s="1"/>
  <c r="EQ2479" i="2" s="1"/>
  <c r="EK2493" i="2"/>
  <c r="EO2493" i="2" s="1"/>
  <c r="EQ2493" i="2" s="1"/>
  <c r="EK2504" i="2"/>
  <c r="EO2504" i="2" s="1"/>
  <c r="EQ2504" i="2" s="1"/>
  <c r="EK2508" i="2"/>
  <c r="EO2508" i="2" s="1"/>
  <c r="EQ2508" i="2" s="1"/>
  <c r="EK2497" i="2"/>
  <c r="EO2497" i="2" s="1"/>
  <c r="EQ2497" i="2" s="1"/>
  <c r="EK2485" i="2"/>
  <c r="EO2485" i="2" s="1"/>
  <c r="EQ2485" i="2" s="1"/>
  <c r="EK2474" i="2"/>
  <c r="EO2474" i="2" s="1"/>
  <c r="EQ2474" i="2" s="1"/>
  <c r="EK2463" i="2"/>
  <c r="EO2463" i="2" s="1"/>
  <c r="EQ2463" i="2" s="1"/>
  <c r="EK2454" i="2"/>
  <c r="EO2454" i="2" s="1"/>
  <c r="EQ2454" i="2" s="1"/>
  <c r="EK2443" i="2"/>
  <c r="EO2443" i="2" s="1"/>
  <c r="EQ2443" i="2" s="1"/>
  <c r="EK2431" i="2"/>
  <c r="EO2431" i="2" s="1"/>
  <c r="EQ2431" i="2" s="1"/>
  <c r="EK2420" i="2"/>
  <c r="EO2420" i="2" s="1"/>
  <c r="EQ2420" i="2" s="1"/>
  <c r="EK2409" i="2"/>
  <c r="EO2409" i="2" s="1"/>
  <c r="EQ2409" i="2" s="1"/>
  <c r="EK2400" i="2"/>
  <c r="EO2400" i="2" s="1"/>
  <c r="EQ2400" i="2" s="1"/>
  <c r="EK2389" i="2"/>
  <c r="EO2389" i="2" s="1"/>
  <c r="EQ2389" i="2" s="1"/>
  <c r="EK2377" i="2"/>
  <c r="EO2377" i="2" s="1"/>
  <c r="EQ2377" i="2" s="1"/>
  <c r="EK2366" i="2"/>
  <c r="EO2366" i="2" s="1"/>
  <c r="EQ2366" i="2" s="1"/>
  <c r="EK2355" i="2"/>
  <c r="EO2355" i="2" s="1"/>
  <c r="EQ2355" i="2" s="1"/>
  <c r="EK2346" i="2"/>
  <c r="EO2346" i="2" s="1"/>
  <c r="EQ2346" i="2" s="1"/>
  <c r="EK2335" i="2"/>
  <c r="EO2335" i="2" s="1"/>
  <c r="EQ2335" i="2" s="1"/>
  <c r="EK2323" i="2"/>
  <c r="EO2323" i="2" s="1"/>
  <c r="EQ2323" i="2" s="1"/>
  <c r="EK2312" i="2"/>
  <c r="EO2312" i="2" s="1"/>
  <c r="EQ2312" i="2" s="1"/>
  <c r="EK2301" i="2"/>
  <c r="EO2301" i="2" s="1"/>
  <c r="EQ2301" i="2" s="1"/>
  <c r="EK2292" i="2"/>
  <c r="EO2292" i="2" s="1"/>
  <c r="EQ2292" i="2" s="1"/>
  <c r="EK2281" i="2"/>
  <c r="EO2281" i="2" s="1"/>
  <c r="EQ2281" i="2" s="1"/>
  <c r="EK2269" i="2"/>
  <c r="EO2269" i="2" s="1"/>
  <c r="EQ2269" i="2" s="1"/>
  <c r="EK2258" i="2"/>
  <c r="EO2258" i="2" s="1"/>
  <c r="EQ2258" i="2" s="1"/>
  <c r="EK2247" i="2"/>
  <c r="EO2247" i="2" s="1"/>
  <c r="EQ2247" i="2" s="1"/>
  <c r="EK2238" i="2"/>
  <c r="EO2238" i="2" s="1"/>
  <c r="EQ2238" i="2" s="1"/>
  <c r="EK2227" i="2"/>
  <c r="EO2227" i="2" s="1"/>
  <c r="EQ2227" i="2" s="1"/>
  <c r="EK2215" i="2"/>
  <c r="EO2215" i="2" s="1"/>
  <c r="EQ2215" i="2" s="1"/>
  <c r="EK2204" i="2"/>
  <c r="EO2204" i="2" s="1"/>
  <c r="EQ2204" i="2" s="1"/>
  <c r="EK2193" i="2"/>
  <c r="EO2193" i="2" s="1"/>
  <c r="EQ2193" i="2" s="1"/>
  <c r="EK2184" i="2"/>
  <c r="EO2184" i="2" s="1"/>
  <c r="EQ2184" i="2" s="1"/>
  <c r="EK2173" i="2"/>
  <c r="EO2173" i="2" s="1"/>
  <c r="EQ2173" i="2" s="1"/>
  <c r="EK2161" i="2"/>
  <c r="EO2161" i="2" s="1"/>
  <c r="EQ2161" i="2" s="1"/>
  <c r="EK2150" i="2"/>
  <c r="EO2150" i="2" s="1"/>
  <c r="EQ2150" i="2" s="1"/>
  <c r="EK2139" i="2"/>
  <c r="EO2139" i="2" s="1"/>
  <c r="EQ2139" i="2" s="1"/>
  <c r="EK2130" i="2"/>
  <c r="EO2130" i="2" s="1"/>
  <c r="EQ2130" i="2" s="1"/>
  <c r="EK2119" i="2"/>
  <c r="EO2119" i="2" s="1"/>
  <c r="EQ2119" i="2" s="1"/>
  <c r="EK2107" i="2"/>
  <c r="EO2107" i="2" s="1"/>
  <c r="EQ2107" i="2" s="1"/>
  <c r="EK2096" i="2"/>
  <c r="EO2096" i="2" s="1"/>
  <c r="EQ2096" i="2" s="1"/>
  <c r="EK2085" i="2"/>
  <c r="EO2085" i="2" s="1"/>
  <c r="EQ2085" i="2" s="1"/>
  <c r="EK2076" i="2"/>
  <c r="EO2076" i="2" s="1"/>
  <c r="EQ2076" i="2" s="1"/>
  <c r="EK2065" i="2"/>
  <c r="EO2065" i="2" s="1"/>
  <c r="EQ2065" i="2" s="1"/>
  <c r="EK2053" i="2"/>
  <c r="EO2053" i="2" s="1"/>
  <c r="EQ2053" i="2" s="1"/>
  <c r="EK2042" i="2"/>
  <c r="EO2042" i="2" s="1"/>
  <c r="EQ2042" i="2" s="1"/>
  <c r="EK2031" i="2"/>
  <c r="EO2031" i="2" s="1"/>
  <c r="EQ2031" i="2" s="1"/>
  <c r="EK2022" i="2"/>
  <c r="EO2022" i="2" s="1"/>
  <c r="EQ2022" i="2" s="1"/>
  <c r="EK2012" i="2"/>
  <c r="EO2012" i="2" s="1"/>
  <c r="EQ2012" i="2" s="1"/>
  <c r="EK2004" i="2"/>
  <c r="EO2004" i="2" s="1"/>
  <c r="EQ2004" i="2" s="1"/>
  <c r="EK1996" i="2"/>
  <c r="EO1996" i="2" s="1"/>
  <c r="EQ1996" i="2" s="1"/>
  <c r="EK1990" i="2"/>
  <c r="EO1990" i="2" s="1"/>
  <c r="EQ1990" i="2" s="1"/>
  <c r="EK1984" i="2"/>
  <c r="EO1984" i="2" s="1"/>
  <c r="EQ1984" i="2" s="1"/>
  <c r="EK1978" i="2"/>
  <c r="EO1978" i="2" s="1"/>
  <c r="EQ1978" i="2" s="1"/>
  <c r="EK1972" i="2"/>
  <c r="EO1972" i="2" s="1"/>
  <c r="EQ1972" i="2" s="1"/>
  <c r="EK1966" i="2"/>
  <c r="EO1966" i="2" s="1"/>
  <c r="EQ1966" i="2" s="1"/>
  <c r="EK1960" i="2"/>
  <c r="EO1960" i="2" s="1"/>
  <c r="EQ1960" i="2" s="1"/>
  <c r="EK1954" i="2"/>
  <c r="EO1954" i="2" s="1"/>
  <c r="EQ1954" i="2" s="1"/>
  <c r="EK1948" i="2"/>
  <c r="EO1948" i="2" s="1"/>
  <c r="EQ1948" i="2" s="1"/>
  <c r="EK1942" i="2"/>
  <c r="EO1942" i="2" s="1"/>
  <c r="EQ1942" i="2" s="1"/>
  <c r="EK1936" i="2"/>
  <c r="EO1936" i="2" s="1"/>
  <c r="EQ1936" i="2" s="1"/>
  <c r="EK1930" i="2"/>
  <c r="EO1930" i="2" s="1"/>
  <c r="EQ1930" i="2" s="1"/>
  <c r="EK1924" i="2"/>
  <c r="EO1924" i="2" s="1"/>
  <c r="EQ1924" i="2" s="1"/>
  <c r="EK1918" i="2"/>
  <c r="EO1918" i="2" s="1"/>
  <c r="EQ1918" i="2" s="1"/>
  <c r="EK1912" i="2"/>
  <c r="EO1912" i="2" s="1"/>
  <c r="EQ1912" i="2" s="1"/>
  <c r="EK1906" i="2"/>
  <c r="EO1906" i="2" s="1"/>
  <c r="EQ1906" i="2" s="1"/>
  <c r="EK1900" i="2"/>
  <c r="EO1900" i="2" s="1"/>
  <c r="EQ1900" i="2" s="1"/>
  <c r="EK1894" i="2"/>
  <c r="EO1894" i="2" s="1"/>
  <c r="EQ1894" i="2" s="1"/>
  <c r="EK1888" i="2"/>
  <c r="EO1888" i="2" s="1"/>
  <c r="EQ1888" i="2" s="1"/>
  <c r="EK1882" i="2"/>
  <c r="EO1882" i="2" s="1"/>
  <c r="EQ1882" i="2" s="1"/>
  <c r="EK1876" i="2"/>
  <c r="EO1876" i="2" s="1"/>
  <c r="EQ1876" i="2" s="1"/>
  <c r="EK1870" i="2"/>
  <c r="EO1870" i="2" s="1"/>
  <c r="EQ1870" i="2" s="1"/>
  <c r="EK1864" i="2"/>
  <c r="EO1864" i="2" s="1"/>
  <c r="EQ1864" i="2" s="1"/>
  <c r="EK1858" i="2"/>
  <c r="EO1858" i="2" s="1"/>
  <c r="EQ1858" i="2" s="1"/>
  <c r="EK1852" i="2"/>
  <c r="EO1852" i="2" s="1"/>
  <c r="EQ1852" i="2" s="1"/>
  <c r="EK1846" i="2"/>
  <c r="EO1846" i="2" s="1"/>
  <c r="EQ1846" i="2" s="1"/>
  <c r="EK1840" i="2"/>
  <c r="EO1840" i="2" s="1"/>
  <c r="EQ1840" i="2" s="1"/>
  <c r="EK1834" i="2"/>
  <c r="EO1834" i="2" s="1"/>
  <c r="EQ1834" i="2" s="1"/>
  <c r="EK1828" i="2"/>
  <c r="EO1828" i="2" s="1"/>
  <c r="EQ1828" i="2" s="1"/>
  <c r="EK1822" i="2"/>
  <c r="EO1822" i="2" s="1"/>
  <c r="EQ1822" i="2" s="1"/>
  <c r="EK1816" i="2"/>
  <c r="EO1816" i="2" s="1"/>
  <c r="EQ1816" i="2" s="1"/>
  <c r="EK1810" i="2"/>
  <c r="EO1810" i="2" s="1"/>
  <c r="EQ1810" i="2" s="1"/>
  <c r="EK1804" i="2"/>
  <c r="EO1804" i="2" s="1"/>
  <c r="EQ1804" i="2" s="1"/>
  <c r="EK1798" i="2"/>
  <c r="EO1798" i="2" s="1"/>
  <c r="EQ1798" i="2" s="1"/>
  <c r="EK1792" i="2"/>
  <c r="EO1792" i="2" s="1"/>
  <c r="EQ1792" i="2" s="1"/>
  <c r="EK1786" i="2"/>
  <c r="EO1786" i="2" s="1"/>
  <c r="EQ1786" i="2" s="1"/>
  <c r="EK1780" i="2"/>
  <c r="EO1780" i="2" s="1"/>
  <c r="EQ1780" i="2" s="1"/>
  <c r="EK2505" i="2"/>
  <c r="EO2505" i="2" s="1"/>
  <c r="EQ2505" i="2" s="1"/>
  <c r="EK2492" i="2"/>
  <c r="EO2492" i="2" s="1"/>
  <c r="EQ2492" i="2" s="1"/>
  <c r="EK2480" i="2"/>
  <c r="EO2480" i="2" s="1"/>
  <c r="EQ2480" i="2" s="1"/>
  <c r="EK2467" i="2"/>
  <c r="EO2467" i="2" s="1"/>
  <c r="EQ2467" i="2" s="1"/>
  <c r="EK2455" i="2"/>
  <c r="EO2455" i="2" s="1"/>
  <c r="EQ2455" i="2" s="1"/>
  <c r="EK2439" i="2"/>
  <c r="EO2439" i="2" s="1"/>
  <c r="EQ2439" i="2" s="1"/>
  <c r="EK2427" i="2"/>
  <c r="EO2427" i="2" s="1"/>
  <c r="EQ2427" i="2" s="1"/>
  <c r="EK2415" i="2"/>
  <c r="EO2415" i="2" s="1"/>
  <c r="EQ2415" i="2" s="1"/>
  <c r="EK2402" i="2"/>
  <c r="EO2402" i="2" s="1"/>
  <c r="EQ2402" i="2" s="1"/>
  <c r="EK2390" i="2"/>
  <c r="EO2390" i="2" s="1"/>
  <c r="EQ2390" i="2" s="1"/>
  <c r="EK2376" i="2"/>
  <c r="EO2376" i="2" s="1"/>
  <c r="EQ2376" i="2" s="1"/>
  <c r="EK2364" i="2"/>
  <c r="EO2364" i="2" s="1"/>
  <c r="EQ2364" i="2" s="1"/>
  <c r="EK2349" i="2"/>
  <c r="EO2349" i="2" s="1"/>
  <c r="EQ2349" i="2" s="1"/>
  <c r="EK2337" i="2"/>
  <c r="EO2337" i="2" s="1"/>
  <c r="EQ2337" i="2" s="1"/>
  <c r="EK2325" i="2"/>
  <c r="EO2325" i="2" s="1"/>
  <c r="EQ2325" i="2" s="1"/>
  <c r="EK2311" i="2"/>
  <c r="EO2311" i="2" s="1"/>
  <c r="EQ2311" i="2" s="1"/>
  <c r="EK2299" i="2"/>
  <c r="EO2299" i="2" s="1"/>
  <c r="EQ2299" i="2" s="1"/>
  <c r="EK2286" i="2"/>
  <c r="EO2286" i="2" s="1"/>
  <c r="EQ2286" i="2" s="1"/>
  <c r="EK2274" i="2"/>
  <c r="EO2274" i="2" s="1"/>
  <c r="EQ2274" i="2" s="1"/>
  <c r="EK2259" i="2"/>
  <c r="EO2259" i="2" s="1"/>
  <c r="EQ2259" i="2" s="1"/>
  <c r="EK2246" i="2"/>
  <c r="EO2246" i="2" s="1"/>
  <c r="EQ2246" i="2" s="1"/>
  <c r="EK2233" i="2"/>
  <c r="EO2233" i="2" s="1"/>
  <c r="EQ2233" i="2" s="1"/>
  <c r="EK2221" i="2"/>
  <c r="EO2221" i="2" s="1"/>
  <c r="EQ2221" i="2" s="1"/>
  <c r="EK2209" i="2"/>
  <c r="EO2209" i="2" s="1"/>
  <c r="EQ2209" i="2" s="1"/>
  <c r="EK2196" i="2"/>
  <c r="EO2196" i="2" s="1"/>
  <c r="EQ2196" i="2" s="1"/>
  <c r="EK2181" i="2"/>
  <c r="EO2181" i="2" s="1"/>
  <c r="EQ2181" i="2" s="1"/>
  <c r="EK2168" i="2"/>
  <c r="EO2168" i="2" s="1"/>
  <c r="EQ2168" i="2" s="1"/>
  <c r="EK2156" i="2"/>
  <c r="EO2156" i="2" s="1"/>
  <c r="EQ2156" i="2" s="1"/>
  <c r="EK2143" i="2"/>
  <c r="EO2143" i="2" s="1"/>
  <c r="EQ2143" i="2" s="1"/>
  <c r="EK2131" i="2"/>
  <c r="EO2131" i="2" s="1"/>
  <c r="EQ2131" i="2" s="1"/>
  <c r="EK2115" i="2"/>
  <c r="EO2115" i="2" s="1"/>
  <c r="EQ2115" i="2" s="1"/>
  <c r="EK2103" i="2"/>
  <c r="EO2103" i="2" s="1"/>
  <c r="EQ2103" i="2" s="1"/>
  <c r="EK2091" i="2"/>
  <c r="EO2091" i="2" s="1"/>
  <c r="EQ2091" i="2" s="1"/>
  <c r="EK2078" i="2"/>
  <c r="EO2078" i="2" s="1"/>
  <c r="EQ2078" i="2" s="1"/>
  <c r="EK2066" i="2"/>
  <c r="EO2066" i="2" s="1"/>
  <c r="EQ2066" i="2" s="1"/>
  <c r="EK2052" i="2"/>
  <c r="EO2052" i="2" s="1"/>
  <c r="EQ2052" i="2" s="1"/>
  <c r="EK2040" i="2"/>
  <c r="EO2040" i="2" s="1"/>
  <c r="EQ2040" i="2" s="1"/>
  <c r="EK2025" i="2"/>
  <c r="EO2025" i="2" s="1"/>
  <c r="EQ2025" i="2" s="1"/>
  <c r="EK2016" i="2"/>
  <c r="EO2016" i="2" s="1"/>
  <c r="EQ2016" i="2" s="1"/>
  <c r="EK2005" i="2"/>
  <c r="EO2005" i="2" s="1"/>
  <c r="EQ2005" i="2" s="1"/>
  <c r="EK1995" i="2"/>
  <c r="EO1995" i="2" s="1"/>
  <c r="EQ1995" i="2" s="1"/>
  <c r="EK1988" i="2"/>
  <c r="EO1988" i="2" s="1"/>
  <c r="EQ1988" i="2" s="1"/>
  <c r="EK1981" i="2"/>
  <c r="EO1981" i="2" s="1"/>
  <c r="EQ1981" i="2" s="1"/>
  <c r="EK1974" i="2"/>
  <c r="EO1974" i="2" s="1"/>
  <c r="EQ1974" i="2" s="1"/>
  <c r="EK1967" i="2"/>
  <c r="EO1967" i="2" s="1"/>
  <c r="EQ1967" i="2" s="1"/>
  <c r="EK1959" i="2"/>
  <c r="EO1959" i="2" s="1"/>
  <c r="EQ1959" i="2" s="1"/>
  <c r="EK1952" i="2"/>
  <c r="EO1952" i="2" s="1"/>
  <c r="EQ1952" i="2" s="1"/>
  <c r="EK1945" i="2"/>
  <c r="EO1945" i="2" s="1"/>
  <c r="EQ1945" i="2" s="1"/>
  <c r="EK1938" i="2"/>
  <c r="EO1938" i="2" s="1"/>
  <c r="EQ1938" i="2" s="1"/>
  <c r="EK1931" i="2"/>
  <c r="EO1931" i="2" s="1"/>
  <c r="EQ1931" i="2" s="1"/>
  <c r="EK1923" i="2"/>
  <c r="EO1923" i="2" s="1"/>
  <c r="EQ1923" i="2" s="1"/>
  <c r="EK1916" i="2"/>
  <c r="EO1916" i="2" s="1"/>
  <c r="EQ1916" i="2" s="1"/>
  <c r="EK1909" i="2"/>
  <c r="EO1909" i="2" s="1"/>
  <c r="EQ1909" i="2" s="1"/>
  <c r="EK1902" i="2"/>
  <c r="EO1902" i="2" s="1"/>
  <c r="EQ1902" i="2" s="1"/>
  <c r="EK1895" i="2"/>
  <c r="EO1895" i="2" s="1"/>
  <c r="EQ1895" i="2" s="1"/>
  <c r="EK1887" i="2"/>
  <c r="EO1887" i="2" s="1"/>
  <c r="EQ1887" i="2" s="1"/>
  <c r="EK1880" i="2"/>
  <c r="EO1880" i="2" s="1"/>
  <c r="EQ1880" i="2" s="1"/>
  <c r="EK1873" i="2"/>
  <c r="EO1873" i="2" s="1"/>
  <c r="EQ1873" i="2" s="1"/>
  <c r="EK1866" i="2"/>
  <c r="EO1866" i="2" s="1"/>
  <c r="EQ1866" i="2" s="1"/>
  <c r="EK1859" i="2"/>
  <c r="EO1859" i="2" s="1"/>
  <c r="EQ1859" i="2" s="1"/>
  <c r="EK1851" i="2"/>
  <c r="EO1851" i="2" s="1"/>
  <c r="EQ1851" i="2" s="1"/>
  <c r="EK1844" i="2"/>
  <c r="EO1844" i="2" s="1"/>
  <c r="EQ1844" i="2" s="1"/>
  <c r="EK1837" i="2"/>
  <c r="EO1837" i="2" s="1"/>
  <c r="EQ1837" i="2" s="1"/>
  <c r="EK1830" i="2"/>
  <c r="EO1830" i="2" s="1"/>
  <c r="EQ1830" i="2" s="1"/>
  <c r="EK1823" i="2"/>
  <c r="EO1823" i="2" s="1"/>
  <c r="EQ1823" i="2" s="1"/>
  <c r="EK1815" i="2"/>
  <c r="EO1815" i="2" s="1"/>
  <c r="EQ1815" i="2" s="1"/>
  <c r="EK1808" i="2"/>
  <c r="EO1808" i="2" s="1"/>
  <c r="EQ1808" i="2" s="1"/>
  <c r="EK1801" i="2"/>
  <c r="EO1801" i="2" s="1"/>
  <c r="EQ1801" i="2" s="1"/>
  <c r="EK1794" i="2"/>
  <c r="EO1794" i="2" s="1"/>
  <c r="EQ1794" i="2" s="1"/>
  <c r="EK1787" i="2"/>
  <c r="EO1787" i="2" s="1"/>
  <c r="EQ1787" i="2" s="1"/>
  <c r="EK1779" i="2"/>
  <c r="EO1779" i="2" s="1"/>
  <c r="EQ1779" i="2" s="1"/>
  <c r="EK1773" i="2"/>
  <c r="EO1773" i="2" s="1"/>
  <c r="EQ1773" i="2" s="1"/>
  <c r="EK1767" i="2"/>
  <c r="EO1767" i="2" s="1"/>
  <c r="EQ1767" i="2" s="1"/>
  <c r="EK1761" i="2"/>
  <c r="EO1761" i="2" s="1"/>
  <c r="EQ1761" i="2" s="1"/>
  <c r="EK1755" i="2"/>
  <c r="EO1755" i="2" s="1"/>
  <c r="EQ1755" i="2" s="1"/>
  <c r="EK1749" i="2"/>
  <c r="EO1749" i="2" s="1"/>
  <c r="EQ1749" i="2" s="1"/>
  <c r="EK1743" i="2"/>
  <c r="EO1743" i="2" s="1"/>
  <c r="EQ1743" i="2" s="1"/>
  <c r="EK1737" i="2"/>
  <c r="EO1737" i="2" s="1"/>
  <c r="EQ1737" i="2" s="1"/>
  <c r="EK1731" i="2"/>
  <c r="EO1731" i="2" s="1"/>
  <c r="EQ1731" i="2" s="1"/>
  <c r="EK1725" i="2"/>
  <c r="EO1725" i="2" s="1"/>
  <c r="EQ1725" i="2" s="1"/>
  <c r="EK1719" i="2"/>
  <c r="EO1719" i="2" s="1"/>
  <c r="EQ1719" i="2" s="1"/>
  <c r="EK1713" i="2"/>
  <c r="EO1713" i="2" s="1"/>
  <c r="EQ1713" i="2" s="1"/>
  <c r="EK1707" i="2"/>
  <c r="EO1707" i="2" s="1"/>
  <c r="EQ1707" i="2" s="1"/>
  <c r="EK1701" i="2"/>
  <c r="EO1701" i="2" s="1"/>
  <c r="EQ1701" i="2" s="1"/>
  <c r="EK1695" i="2"/>
  <c r="EO1695" i="2" s="1"/>
  <c r="EQ1695" i="2" s="1"/>
  <c r="EK1689" i="2"/>
  <c r="EO1689" i="2" s="1"/>
  <c r="EQ1689" i="2" s="1"/>
  <c r="EK1683" i="2"/>
  <c r="EO1683" i="2" s="1"/>
  <c r="EQ1683" i="2" s="1"/>
  <c r="EK1677" i="2"/>
  <c r="EO1677" i="2" s="1"/>
  <c r="EQ1677" i="2" s="1"/>
  <c r="EK1671" i="2"/>
  <c r="EO1671" i="2" s="1"/>
  <c r="EQ1671" i="2" s="1"/>
  <c r="EK1665" i="2"/>
  <c r="EO1665" i="2" s="1"/>
  <c r="EQ1665" i="2" s="1"/>
  <c r="EK1659" i="2"/>
  <c r="EO1659" i="2" s="1"/>
  <c r="EQ1659" i="2" s="1"/>
  <c r="EK1653" i="2"/>
  <c r="EO1653" i="2" s="1"/>
  <c r="EQ1653" i="2" s="1"/>
  <c r="EK1647" i="2"/>
  <c r="EO1647" i="2" s="1"/>
  <c r="EQ1647" i="2" s="1"/>
  <c r="EK1641" i="2"/>
  <c r="EO1641" i="2" s="1"/>
  <c r="EQ1641" i="2" s="1"/>
  <c r="EK1635" i="2"/>
  <c r="EO1635" i="2" s="1"/>
  <c r="EQ1635" i="2" s="1"/>
  <c r="EK1629" i="2"/>
  <c r="EO1629" i="2" s="1"/>
  <c r="EQ1629" i="2" s="1"/>
  <c r="EK1623" i="2"/>
  <c r="EO1623" i="2" s="1"/>
  <c r="EQ1623" i="2" s="1"/>
  <c r="EK1617" i="2"/>
  <c r="EO1617" i="2" s="1"/>
  <c r="EQ1617" i="2" s="1"/>
  <c r="EK1611" i="2"/>
  <c r="EO1611" i="2" s="1"/>
  <c r="EQ1611" i="2" s="1"/>
  <c r="EK1605" i="2"/>
  <c r="EO1605" i="2" s="1"/>
  <c r="EQ1605" i="2" s="1"/>
  <c r="EK1599" i="2"/>
  <c r="EO1599" i="2" s="1"/>
  <c r="EQ1599" i="2" s="1"/>
  <c r="EK1593" i="2"/>
  <c r="EO1593" i="2" s="1"/>
  <c r="EQ1593" i="2" s="1"/>
  <c r="EK1587" i="2"/>
  <c r="EO1587" i="2" s="1"/>
  <c r="EQ1587" i="2" s="1"/>
  <c r="EK1581" i="2"/>
  <c r="EO1581" i="2" s="1"/>
  <c r="EQ1581" i="2" s="1"/>
  <c r="EK1575" i="2"/>
  <c r="EO1575" i="2" s="1"/>
  <c r="EQ1575" i="2" s="1"/>
  <c r="EK1569" i="2"/>
  <c r="EO1569" i="2" s="1"/>
  <c r="EQ1569" i="2" s="1"/>
  <c r="EK1563" i="2"/>
  <c r="EO1563" i="2" s="1"/>
  <c r="EQ1563" i="2" s="1"/>
  <c r="EK1557" i="2"/>
  <c r="EO1557" i="2" s="1"/>
  <c r="EQ1557" i="2" s="1"/>
  <c r="EK1551" i="2"/>
  <c r="EO1551" i="2" s="1"/>
  <c r="EQ1551" i="2" s="1"/>
  <c r="EK1545" i="2"/>
  <c r="EO1545" i="2" s="1"/>
  <c r="EQ1545" i="2" s="1"/>
  <c r="EK1539" i="2"/>
  <c r="EO1539" i="2" s="1"/>
  <c r="EQ1539" i="2" s="1"/>
  <c r="EK1533" i="2"/>
  <c r="EO1533" i="2" s="1"/>
  <c r="EQ1533" i="2" s="1"/>
  <c r="EK1527" i="2"/>
  <c r="EO1527" i="2" s="1"/>
  <c r="EQ1527" i="2" s="1"/>
  <c r="EK1521" i="2"/>
  <c r="EO1521" i="2" s="1"/>
  <c r="EQ1521" i="2" s="1"/>
  <c r="EK1515" i="2"/>
  <c r="EO1515" i="2" s="1"/>
  <c r="EQ1515" i="2" s="1"/>
  <c r="EK1509" i="2"/>
  <c r="EO1509" i="2" s="1"/>
  <c r="EQ1509" i="2" s="1"/>
  <c r="EK1503" i="2"/>
  <c r="EO1503" i="2" s="1"/>
  <c r="EQ1503" i="2" s="1"/>
  <c r="EK1497" i="2"/>
  <c r="EO1497" i="2" s="1"/>
  <c r="EQ1497" i="2" s="1"/>
  <c r="EK1491" i="2"/>
  <c r="EO1491" i="2" s="1"/>
  <c r="EQ1491" i="2" s="1"/>
  <c r="EK1485" i="2"/>
  <c r="EO1485" i="2" s="1"/>
  <c r="EQ1485" i="2" s="1"/>
  <c r="EK1479" i="2"/>
  <c r="EO1479" i="2" s="1"/>
  <c r="EQ1479" i="2" s="1"/>
  <c r="EK1473" i="2"/>
  <c r="EO1473" i="2" s="1"/>
  <c r="EQ1473" i="2" s="1"/>
  <c r="EK1467" i="2"/>
  <c r="EO1467" i="2" s="1"/>
  <c r="EQ1467" i="2" s="1"/>
  <c r="EK1461" i="2"/>
  <c r="EO1461" i="2" s="1"/>
  <c r="EQ1461" i="2" s="1"/>
  <c r="EK1455" i="2"/>
  <c r="EO1455" i="2" s="1"/>
  <c r="EQ1455" i="2" s="1"/>
  <c r="EK1449" i="2"/>
  <c r="EO1449" i="2" s="1"/>
  <c r="EQ1449" i="2" s="1"/>
  <c r="EK1443" i="2"/>
  <c r="EO1443" i="2" s="1"/>
  <c r="EQ1443" i="2" s="1"/>
  <c r="EK1437" i="2"/>
  <c r="EO1437" i="2" s="1"/>
  <c r="EQ1437" i="2" s="1"/>
  <c r="EK1431" i="2"/>
  <c r="EO1431" i="2" s="1"/>
  <c r="EQ1431" i="2" s="1"/>
  <c r="EK1425" i="2"/>
  <c r="EO1425" i="2" s="1"/>
  <c r="EQ1425" i="2" s="1"/>
  <c r="EK1419" i="2"/>
  <c r="EO1419" i="2" s="1"/>
  <c r="EQ1419" i="2" s="1"/>
  <c r="EK1413" i="2"/>
  <c r="EO1413" i="2" s="1"/>
  <c r="EQ1413" i="2" s="1"/>
  <c r="EK1407" i="2"/>
  <c r="EO1407" i="2" s="1"/>
  <c r="EQ1407" i="2" s="1"/>
  <c r="EK1401" i="2"/>
  <c r="EO1401" i="2" s="1"/>
  <c r="EQ1401" i="2" s="1"/>
  <c r="EK1395" i="2"/>
  <c r="EO1395" i="2" s="1"/>
  <c r="EQ1395" i="2" s="1"/>
  <c r="EK1389" i="2"/>
  <c r="EO1389" i="2" s="1"/>
  <c r="EQ1389" i="2" s="1"/>
  <c r="EK1383" i="2"/>
  <c r="EO1383" i="2" s="1"/>
  <c r="EQ1383" i="2" s="1"/>
  <c r="EK1377" i="2"/>
  <c r="EO1377" i="2" s="1"/>
  <c r="EQ1377" i="2" s="1"/>
  <c r="EK1371" i="2"/>
  <c r="EO1371" i="2" s="1"/>
  <c r="EQ1371" i="2" s="1"/>
  <c r="EK1365" i="2"/>
  <c r="EO1365" i="2" s="1"/>
  <c r="EQ1365" i="2" s="1"/>
  <c r="EK1359" i="2"/>
  <c r="EO1359" i="2" s="1"/>
  <c r="EQ1359" i="2" s="1"/>
  <c r="EK1353" i="2"/>
  <c r="EO1353" i="2" s="1"/>
  <c r="EQ1353" i="2" s="1"/>
  <c r="EK1347" i="2"/>
  <c r="EO1347" i="2" s="1"/>
  <c r="EQ1347" i="2" s="1"/>
  <c r="EK1341" i="2"/>
  <c r="EO1341" i="2" s="1"/>
  <c r="EQ1341" i="2" s="1"/>
  <c r="EK1335" i="2"/>
  <c r="EO1335" i="2" s="1"/>
  <c r="EQ1335" i="2" s="1"/>
  <c r="EK1329" i="2"/>
  <c r="EO1329" i="2" s="1"/>
  <c r="EQ1329" i="2" s="1"/>
  <c r="EK1323" i="2"/>
  <c r="EO1323" i="2" s="1"/>
  <c r="EQ1323" i="2" s="1"/>
  <c r="EK1317" i="2"/>
  <c r="EO1317" i="2" s="1"/>
  <c r="EQ1317" i="2" s="1"/>
  <c r="EK1311" i="2"/>
  <c r="EO1311" i="2" s="1"/>
  <c r="EQ1311" i="2" s="1"/>
  <c r="EK1305" i="2"/>
  <c r="EO1305" i="2" s="1"/>
  <c r="EQ1305" i="2" s="1"/>
  <c r="EK1299" i="2"/>
  <c r="EO1299" i="2" s="1"/>
  <c r="EQ1299" i="2" s="1"/>
  <c r="EK1293" i="2"/>
  <c r="EO1293" i="2" s="1"/>
  <c r="EQ1293" i="2" s="1"/>
  <c r="EK1287" i="2"/>
  <c r="EO1287" i="2" s="1"/>
  <c r="EQ1287" i="2" s="1"/>
  <c r="EK1281" i="2"/>
  <c r="EO1281" i="2" s="1"/>
  <c r="EQ1281" i="2" s="1"/>
  <c r="EK1275" i="2"/>
  <c r="EO1275" i="2" s="1"/>
  <c r="EQ1275" i="2" s="1"/>
  <c r="EK1269" i="2"/>
  <c r="EO1269" i="2" s="1"/>
  <c r="EQ1269" i="2" s="1"/>
  <c r="EK1263" i="2"/>
  <c r="EO1263" i="2" s="1"/>
  <c r="EQ1263" i="2" s="1"/>
  <c r="EK1257" i="2"/>
  <c r="EO1257" i="2" s="1"/>
  <c r="EQ1257" i="2" s="1"/>
  <c r="EK1251" i="2"/>
  <c r="EO1251" i="2" s="1"/>
  <c r="EQ1251" i="2" s="1"/>
  <c r="EK1245" i="2"/>
  <c r="EO1245" i="2" s="1"/>
  <c r="EQ1245" i="2" s="1"/>
  <c r="EK1239" i="2"/>
  <c r="EO1239" i="2" s="1"/>
  <c r="EQ1239" i="2" s="1"/>
  <c r="EK1233" i="2"/>
  <c r="EO1233" i="2" s="1"/>
  <c r="EQ1233" i="2" s="1"/>
  <c r="EK1227" i="2"/>
  <c r="EO1227" i="2" s="1"/>
  <c r="EQ1227" i="2" s="1"/>
  <c r="EK1221" i="2"/>
  <c r="EO1221" i="2" s="1"/>
  <c r="EQ1221" i="2" s="1"/>
  <c r="EK1215" i="2"/>
  <c r="EO1215" i="2" s="1"/>
  <c r="EQ1215" i="2" s="1"/>
  <c r="EK1209" i="2"/>
  <c r="EO1209" i="2" s="1"/>
  <c r="EQ1209" i="2" s="1"/>
  <c r="EK1203" i="2"/>
  <c r="EO1203" i="2" s="1"/>
  <c r="EQ1203" i="2" s="1"/>
  <c r="EK1197" i="2"/>
  <c r="EO1197" i="2" s="1"/>
  <c r="EQ1197" i="2" s="1"/>
  <c r="EK1191" i="2"/>
  <c r="EO1191" i="2" s="1"/>
  <c r="EQ1191" i="2" s="1"/>
  <c r="EK1185" i="2"/>
  <c r="EO1185" i="2" s="1"/>
  <c r="EQ1185" i="2" s="1"/>
  <c r="EK2142" i="2"/>
  <c r="EO2142" i="2" s="1"/>
  <c r="EQ2142" i="2" s="1"/>
  <c r="EK2157" i="2"/>
  <c r="EO2157" i="2" s="1"/>
  <c r="EQ2157" i="2" s="1"/>
  <c r="EK2174" i="2"/>
  <c r="EO2174" i="2" s="1"/>
  <c r="EQ2174" i="2" s="1"/>
  <c r="EK2187" i="2"/>
  <c r="EO2187" i="2" s="1"/>
  <c r="EQ2187" i="2" s="1"/>
  <c r="EK2203" i="2"/>
  <c r="EO2203" i="2" s="1"/>
  <c r="EQ2203" i="2" s="1"/>
  <c r="EK2220" i="2"/>
  <c r="EO2220" i="2" s="1"/>
  <c r="EQ2220" i="2" s="1"/>
  <c r="EK2235" i="2"/>
  <c r="EO2235" i="2" s="1"/>
  <c r="EQ2235" i="2" s="1"/>
  <c r="EK2251" i="2"/>
  <c r="EO2251" i="2" s="1"/>
  <c r="EQ2251" i="2" s="1"/>
  <c r="EK2265" i="2"/>
  <c r="EO2265" i="2" s="1"/>
  <c r="EQ2265" i="2" s="1"/>
  <c r="EK2282" i="2"/>
  <c r="EO2282" i="2" s="1"/>
  <c r="EQ2282" i="2" s="1"/>
  <c r="EK2295" i="2"/>
  <c r="EO2295" i="2" s="1"/>
  <c r="EQ2295" i="2" s="1"/>
  <c r="EK2313" i="2"/>
  <c r="EO2313" i="2" s="1"/>
  <c r="EQ2313" i="2" s="1"/>
  <c r="EK2329" i="2"/>
  <c r="EO2329" i="2" s="1"/>
  <c r="EQ2329" i="2" s="1"/>
  <c r="EK2343" i="2"/>
  <c r="EO2343" i="2" s="1"/>
  <c r="EQ2343" i="2" s="1"/>
  <c r="EK2359" i="2"/>
  <c r="EO2359" i="2" s="1"/>
  <c r="EQ2359" i="2" s="1"/>
  <c r="EK2373" i="2"/>
  <c r="EO2373" i="2" s="1"/>
  <c r="EQ2373" i="2" s="1"/>
  <c r="EK2391" i="2"/>
  <c r="EO2391" i="2" s="1"/>
  <c r="EQ2391" i="2" s="1"/>
  <c r="EK2407" i="2"/>
  <c r="EO2407" i="2" s="1"/>
  <c r="EQ2407" i="2" s="1"/>
  <c r="EK2421" i="2"/>
  <c r="EO2421" i="2" s="1"/>
  <c r="EQ2421" i="2" s="1"/>
  <c r="EK2437" i="2"/>
  <c r="EO2437" i="2" s="1"/>
  <c r="EQ2437" i="2" s="1"/>
  <c r="EK2451" i="2"/>
  <c r="EO2451" i="2" s="1"/>
  <c r="EQ2451" i="2" s="1"/>
  <c r="EK2469" i="2"/>
  <c r="EO2469" i="2" s="1"/>
  <c r="EQ2469" i="2" s="1"/>
  <c r="EK2484" i="2"/>
  <c r="EO2484" i="2" s="1"/>
  <c r="EQ2484" i="2" s="1"/>
  <c r="EK2499" i="2"/>
  <c r="EO2499" i="2" s="1"/>
  <c r="EQ2499" i="2" s="1"/>
  <c r="EK2028" i="2"/>
  <c r="EO2028" i="2" s="1"/>
  <c r="EQ2028" i="2" s="1"/>
  <c r="EK2036" i="2"/>
  <c r="EO2036" i="2" s="1"/>
  <c r="EQ2036" i="2" s="1"/>
  <c r="EK2046" i="2"/>
  <c r="EO2046" i="2" s="1"/>
  <c r="EQ2046" i="2" s="1"/>
  <c r="EK2054" i="2"/>
  <c r="EO2054" i="2" s="1"/>
  <c r="EQ2054" i="2" s="1"/>
  <c r="EK2064" i="2"/>
  <c r="EO2064" i="2" s="1"/>
  <c r="EQ2064" i="2" s="1"/>
  <c r="EK2072" i="2"/>
  <c r="EO2072" i="2" s="1"/>
  <c r="EQ2072" i="2" s="1"/>
  <c r="EK2082" i="2"/>
  <c r="EO2082" i="2" s="1"/>
  <c r="EQ2082" i="2" s="1"/>
  <c r="EK2090" i="2"/>
  <c r="EO2090" i="2" s="1"/>
  <c r="EQ2090" i="2" s="1"/>
  <c r="EK2100" i="2"/>
  <c r="EO2100" i="2" s="1"/>
  <c r="EQ2100" i="2" s="1"/>
  <c r="EK2108" i="2"/>
  <c r="EO2108" i="2" s="1"/>
  <c r="EQ2108" i="2" s="1"/>
  <c r="EK2118" i="2"/>
  <c r="EO2118" i="2" s="1"/>
  <c r="EQ2118" i="2" s="1"/>
  <c r="EK2126" i="2"/>
  <c r="EO2126" i="2" s="1"/>
  <c r="EQ2126" i="2" s="1"/>
  <c r="EK2136" i="2"/>
  <c r="EO2136" i="2" s="1"/>
  <c r="EQ2136" i="2" s="1"/>
  <c r="EK2144" i="2"/>
  <c r="EO2144" i="2" s="1"/>
  <c r="EQ2144" i="2" s="1"/>
  <c r="EK2154" i="2"/>
  <c r="EO2154" i="2" s="1"/>
  <c r="EQ2154" i="2" s="1"/>
  <c r="EK2162" i="2"/>
  <c r="EO2162" i="2" s="1"/>
  <c r="EQ2162" i="2" s="1"/>
  <c r="EK2172" i="2"/>
  <c r="EO2172" i="2" s="1"/>
  <c r="EQ2172" i="2" s="1"/>
  <c r="EK2180" i="2"/>
  <c r="EO2180" i="2" s="1"/>
  <c r="EQ2180" i="2" s="1"/>
  <c r="EK2190" i="2"/>
  <c r="EO2190" i="2" s="1"/>
  <c r="EQ2190" i="2" s="1"/>
  <c r="EK2198" i="2"/>
  <c r="EO2198" i="2" s="1"/>
  <c r="EQ2198" i="2" s="1"/>
  <c r="EK2208" i="2"/>
  <c r="EO2208" i="2" s="1"/>
  <c r="EQ2208" i="2" s="1"/>
  <c r="EK2216" i="2"/>
  <c r="EO2216" i="2" s="1"/>
  <c r="EQ2216" i="2" s="1"/>
  <c r="EK2226" i="2"/>
  <c r="EO2226" i="2" s="1"/>
  <c r="EQ2226" i="2" s="1"/>
  <c r="EK2234" i="2"/>
  <c r="EO2234" i="2" s="1"/>
  <c r="EQ2234" i="2" s="1"/>
  <c r="EK2244" i="2"/>
  <c r="EO2244" i="2" s="1"/>
  <c r="EQ2244" i="2" s="1"/>
  <c r="EK2252" i="2"/>
  <c r="EO2252" i="2" s="1"/>
  <c r="EQ2252" i="2" s="1"/>
  <c r="EK2262" i="2"/>
  <c r="EO2262" i="2" s="1"/>
  <c r="EQ2262" i="2" s="1"/>
  <c r="EK2270" i="2"/>
  <c r="EO2270" i="2" s="1"/>
  <c r="EQ2270" i="2" s="1"/>
  <c r="EK2280" i="2"/>
  <c r="EO2280" i="2" s="1"/>
  <c r="EQ2280" i="2" s="1"/>
  <c r="EK2288" i="2"/>
  <c r="EO2288" i="2" s="1"/>
  <c r="EQ2288" i="2" s="1"/>
  <c r="EK2298" i="2"/>
  <c r="EO2298" i="2" s="1"/>
  <c r="EQ2298" i="2" s="1"/>
  <c r="EK2306" i="2"/>
  <c r="EO2306" i="2" s="1"/>
  <c r="EQ2306" i="2" s="1"/>
  <c r="EK2316" i="2"/>
  <c r="EO2316" i="2" s="1"/>
  <c r="EQ2316" i="2" s="1"/>
  <c r="EK2324" i="2"/>
  <c r="EO2324" i="2" s="1"/>
  <c r="EQ2324" i="2" s="1"/>
  <c r="EK2334" i="2"/>
  <c r="EO2334" i="2" s="1"/>
  <c r="EQ2334" i="2" s="1"/>
  <c r="EK2342" i="2"/>
  <c r="EO2342" i="2" s="1"/>
  <c r="EQ2342" i="2" s="1"/>
  <c r="EK2352" i="2"/>
  <c r="EO2352" i="2" s="1"/>
  <c r="EQ2352" i="2" s="1"/>
  <c r="EK2360" i="2"/>
  <c r="EO2360" i="2" s="1"/>
  <c r="EQ2360" i="2" s="1"/>
  <c r="EK2370" i="2"/>
  <c r="EO2370" i="2" s="1"/>
  <c r="EQ2370" i="2" s="1"/>
  <c r="EK2378" i="2"/>
  <c r="EO2378" i="2" s="1"/>
  <c r="EQ2378" i="2" s="1"/>
  <c r="EK2388" i="2"/>
  <c r="EO2388" i="2" s="1"/>
  <c r="EQ2388" i="2" s="1"/>
  <c r="EK2396" i="2"/>
  <c r="EO2396" i="2" s="1"/>
  <c r="EQ2396" i="2" s="1"/>
  <c r="EK2406" i="2"/>
  <c r="EO2406" i="2" s="1"/>
  <c r="EQ2406" i="2" s="1"/>
  <c r="EK2414" i="2"/>
  <c r="EO2414" i="2" s="1"/>
  <c r="EQ2414" i="2" s="1"/>
  <c r="EK2424" i="2"/>
  <c r="EO2424" i="2" s="1"/>
  <c r="EQ2424" i="2" s="1"/>
  <c r="EK2432" i="2"/>
  <c r="EO2432" i="2" s="1"/>
  <c r="EQ2432" i="2" s="1"/>
  <c r="EK2442" i="2"/>
  <c r="EO2442" i="2" s="1"/>
  <c r="EQ2442" i="2" s="1"/>
  <c r="EK2450" i="2"/>
  <c r="EO2450" i="2" s="1"/>
  <c r="EQ2450" i="2" s="1"/>
  <c r="EK2460" i="2"/>
  <c r="EO2460" i="2" s="1"/>
  <c r="EQ2460" i="2" s="1"/>
  <c r="EK2468" i="2"/>
  <c r="EO2468" i="2" s="1"/>
  <c r="EQ2468" i="2" s="1"/>
  <c r="EK2478" i="2"/>
  <c r="EO2478" i="2" s="1"/>
  <c r="EQ2478" i="2" s="1"/>
  <c r="EK2486" i="2"/>
  <c r="EO2486" i="2" s="1"/>
  <c r="EQ2486" i="2" s="1"/>
  <c r="EK2496" i="2"/>
  <c r="EO2496" i="2" s="1"/>
  <c r="EQ2496" i="2" s="1"/>
  <c r="EK2507" i="2"/>
  <c r="EO2507" i="2" s="1"/>
  <c r="EQ2507" i="2" s="1"/>
  <c r="EK2501" i="2"/>
  <c r="EO2501" i="2" s="1"/>
  <c r="EQ2501" i="2" s="1"/>
  <c r="EK2495" i="2"/>
  <c r="EO2495" i="2" s="1"/>
  <c r="EQ2495" i="2" s="1"/>
  <c r="EK2489" i="2"/>
  <c r="EO2489" i="2" s="1"/>
  <c r="EQ2489" i="2" s="1"/>
  <c r="EK2483" i="2"/>
  <c r="EO2483" i="2" s="1"/>
  <c r="EQ2483" i="2" s="1"/>
  <c r="EK2477" i="2"/>
  <c r="EO2477" i="2" s="1"/>
  <c r="EQ2477" i="2" s="1"/>
  <c r="EK2471" i="2"/>
  <c r="EO2471" i="2" s="1"/>
  <c r="EQ2471" i="2" s="1"/>
  <c r="EK2465" i="2"/>
  <c r="EO2465" i="2" s="1"/>
  <c r="EQ2465" i="2" s="1"/>
  <c r="EK2459" i="2"/>
  <c r="EO2459" i="2" s="1"/>
  <c r="EQ2459" i="2" s="1"/>
  <c r="EK2453" i="2"/>
  <c r="EO2453" i="2" s="1"/>
  <c r="EQ2453" i="2" s="1"/>
  <c r="EK2447" i="2"/>
  <c r="EO2447" i="2" s="1"/>
  <c r="EQ2447" i="2" s="1"/>
  <c r="EK2441" i="2"/>
  <c r="EO2441" i="2" s="1"/>
  <c r="EQ2441" i="2" s="1"/>
  <c r="EK2435" i="2"/>
  <c r="EO2435" i="2" s="1"/>
  <c r="EQ2435" i="2" s="1"/>
  <c r="EK2429" i="2"/>
  <c r="EO2429" i="2" s="1"/>
  <c r="EQ2429" i="2" s="1"/>
  <c r="EK2423" i="2"/>
  <c r="EO2423" i="2" s="1"/>
  <c r="EQ2423" i="2" s="1"/>
  <c r="EK2417" i="2"/>
  <c r="EO2417" i="2" s="1"/>
  <c r="EQ2417" i="2" s="1"/>
  <c r="EK2411" i="2"/>
  <c r="EO2411" i="2" s="1"/>
  <c r="EQ2411" i="2" s="1"/>
  <c r="EK2405" i="2"/>
  <c r="EO2405" i="2" s="1"/>
  <c r="EQ2405" i="2" s="1"/>
  <c r="EK2399" i="2"/>
  <c r="EO2399" i="2" s="1"/>
  <c r="EQ2399" i="2" s="1"/>
  <c r="EK2393" i="2"/>
  <c r="EO2393" i="2" s="1"/>
  <c r="EQ2393" i="2" s="1"/>
  <c r="EK2387" i="2"/>
  <c r="EO2387" i="2" s="1"/>
  <c r="EQ2387" i="2" s="1"/>
  <c r="EK2381" i="2"/>
  <c r="EO2381" i="2" s="1"/>
  <c r="EQ2381" i="2" s="1"/>
  <c r="EK2375" i="2"/>
  <c r="EO2375" i="2" s="1"/>
  <c r="EQ2375" i="2" s="1"/>
  <c r="EK2369" i="2"/>
  <c r="EO2369" i="2" s="1"/>
  <c r="EQ2369" i="2" s="1"/>
  <c r="EK2363" i="2"/>
  <c r="EO2363" i="2" s="1"/>
  <c r="EQ2363" i="2" s="1"/>
  <c r="EK2357" i="2"/>
  <c r="EO2357" i="2" s="1"/>
  <c r="EQ2357" i="2" s="1"/>
  <c r="EK2351" i="2"/>
  <c r="EO2351" i="2" s="1"/>
  <c r="EQ2351" i="2" s="1"/>
  <c r="EK2345" i="2"/>
  <c r="EO2345" i="2" s="1"/>
  <c r="EQ2345" i="2" s="1"/>
  <c r="EK2339" i="2"/>
  <c r="EO2339" i="2" s="1"/>
  <c r="EQ2339" i="2" s="1"/>
  <c r="EK2333" i="2"/>
  <c r="EO2333" i="2" s="1"/>
  <c r="EQ2333" i="2" s="1"/>
  <c r="EK2327" i="2"/>
  <c r="EO2327" i="2" s="1"/>
  <c r="EQ2327" i="2" s="1"/>
  <c r="EK2321" i="2"/>
  <c r="EO2321" i="2" s="1"/>
  <c r="EQ2321" i="2" s="1"/>
  <c r="EK2315" i="2"/>
  <c r="EO2315" i="2" s="1"/>
  <c r="EQ2315" i="2" s="1"/>
  <c r="EK2309" i="2"/>
  <c r="EO2309" i="2" s="1"/>
  <c r="EQ2309" i="2" s="1"/>
  <c r="EK2303" i="2"/>
  <c r="EO2303" i="2" s="1"/>
  <c r="EQ2303" i="2" s="1"/>
  <c r="EK2297" i="2"/>
  <c r="EO2297" i="2" s="1"/>
  <c r="EQ2297" i="2" s="1"/>
  <c r="EK2291" i="2"/>
  <c r="EO2291" i="2" s="1"/>
  <c r="EQ2291" i="2" s="1"/>
  <c r="EK2285" i="2"/>
  <c r="EO2285" i="2" s="1"/>
  <c r="EQ2285" i="2" s="1"/>
  <c r="EK2279" i="2"/>
  <c r="EO2279" i="2" s="1"/>
  <c r="EQ2279" i="2" s="1"/>
  <c r="EK2273" i="2"/>
  <c r="EO2273" i="2" s="1"/>
  <c r="EQ2273" i="2" s="1"/>
  <c r="EK2267" i="2"/>
  <c r="EO2267" i="2" s="1"/>
  <c r="EQ2267" i="2" s="1"/>
  <c r="EK2261" i="2"/>
  <c r="EO2261" i="2" s="1"/>
  <c r="EQ2261" i="2" s="1"/>
  <c r="EK2255" i="2"/>
  <c r="EO2255" i="2" s="1"/>
  <c r="EQ2255" i="2" s="1"/>
  <c r="EK2249" i="2"/>
  <c r="EO2249" i="2" s="1"/>
  <c r="EQ2249" i="2" s="1"/>
  <c r="EK2243" i="2"/>
  <c r="EO2243" i="2" s="1"/>
  <c r="EQ2243" i="2" s="1"/>
  <c r="EK2237" i="2"/>
  <c r="EO2237" i="2" s="1"/>
  <c r="EQ2237" i="2" s="1"/>
  <c r="EK2231" i="2"/>
  <c r="EO2231" i="2" s="1"/>
  <c r="EQ2231" i="2" s="1"/>
  <c r="EK2225" i="2"/>
  <c r="EO2225" i="2" s="1"/>
  <c r="EQ2225" i="2" s="1"/>
  <c r="EK2219" i="2"/>
  <c r="EO2219" i="2" s="1"/>
  <c r="EQ2219" i="2" s="1"/>
  <c r="EK2213" i="2"/>
  <c r="EO2213" i="2" s="1"/>
  <c r="EQ2213" i="2" s="1"/>
  <c r="EK2207" i="2"/>
  <c r="EO2207" i="2" s="1"/>
  <c r="EQ2207" i="2" s="1"/>
  <c r="EK2201" i="2"/>
  <c r="EO2201" i="2" s="1"/>
  <c r="EQ2201" i="2" s="1"/>
  <c r="EK2195" i="2"/>
  <c r="EO2195" i="2" s="1"/>
  <c r="EQ2195" i="2" s="1"/>
  <c r="EK2189" i="2"/>
  <c r="EO2189" i="2" s="1"/>
  <c r="EQ2189" i="2" s="1"/>
  <c r="EK2183" i="2"/>
  <c r="EO2183" i="2" s="1"/>
  <c r="EQ2183" i="2" s="1"/>
  <c r="EK2177" i="2"/>
  <c r="EO2177" i="2" s="1"/>
  <c r="EQ2177" i="2" s="1"/>
  <c r="EK2171" i="2"/>
  <c r="EO2171" i="2" s="1"/>
  <c r="EQ2171" i="2" s="1"/>
  <c r="EK2165" i="2"/>
  <c r="EO2165" i="2" s="1"/>
  <c r="EQ2165" i="2" s="1"/>
  <c r="EK2159" i="2"/>
  <c r="EO2159" i="2" s="1"/>
  <c r="EQ2159" i="2" s="1"/>
  <c r="EK2153" i="2"/>
  <c r="EO2153" i="2" s="1"/>
  <c r="EQ2153" i="2" s="1"/>
  <c r="EK2147" i="2"/>
  <c r="EO2147" i="2" s="1"/>
  <c r="EQ2147" i="2" s="1"/>
  <c r="EK2141" i="2"/>
  <c r="EO2141" i="2" s="1"/>
  <c r="EQ2141" i="2" s="1"/>
  <c r="EK2135" i="2"/>
  <c r="EO2135" i="2" s="1"/>
  <c r="EQ2135" i="2" s="1"/>
  <c r="EK2129" i="2"/>
  <c r="EO2129" i="2" s="1"/>
  <c r="EQ2129" i="2" s="1"/>
  <c r="EK2123" i="2"/>
  <c r="EO2123" i="2" s="1"/>
  <c r="EQ2123" i="2" s="1"/>
  <c r="EK2117" i="2"/>
  <c r="EO2117" i="2" s="1"/>
  <c r="EQ2117" i="2" s="1"/>
  <c r="EK2111" i="2"/>
  <c r="EO2111" i="2" s="1"/>
  <c r="EQ2111" i="2" s="1"/>
  <c r="EK2105" i="2"/>
  <c r="EO2105" i="2" s="1"/>
  <c r="EQ2105" i="2" s="1"/>
  <c r="EK2099" i="2"/>
  <c r="EO2099" i="2" s="1"/>
  <c r="EQ2099" i="2" s="1"/>
  <c r="EK2093" i="2"/>
  <c r="EO2093" i="2" s="1"/>
  <c r="EQ2093" i="2" s="1"/>
  <c r="EK2087" i="2"/>
  <c r="EO2087" i="2" s="1"/>
  <c r="EQ2087" i="2" s="1"/>
  <c r="EK2081" i="2"/>
  <c r="EO2081" i="2" s="1"/>
  <c r="EQ2081" i="2" s="1"/>
  <c r="EK2075" i="2"/>
  <c r="EO2075" i="2" s="1"/>
  <c r="EQ2075" i="2" s="1"/>
  <c r="EK2069" i="2"/>
  <c r="EO2069" i="2" s="1"/>
  <c r="EQ2069" i="2" s="1"/>
  <c r="EK2063" i="2"/>
  <c r="EO2063" i="2" s="1"/>
  <c r="EQ2063" i="2" s="1"/>
  <c r="EK2057" i="2"/>
  <c r="EO2057" i="2" s="1"/>
  <c r="EQ2057" i="2" s="1"/>
  <c r="EK2051" i="2"/>
  <c r="EO2051" i="2" s="1"/>
  <c r="EQ2051" i="2" s="1"/>
  <c r="EK2045" i="2"/>
  <c r="EO2045" i="2" s="1"/>
  <c r="EQ2045" i="2" s="1"/>
  <c r="EK2039" i="2"/>
  <c r="EO2039" i="2" s="1"/>
  <c r="EQ2039" i="2" s="1"/>
  <c r="EK2033" i="2"/>
  <c r="EO2033" i="2" s="1"/>
  <c r="EQ2033" i="2" s="1"/>
  <c r="EK2027" i="2"/>
  <c r="EO2027" i="2" s="1"/>
  <c r="EQ2027" i="2" s="1"/>
  <c r="EK2021" i="2"/>
  <c r="EO2021" i="2" s="1"/>
  <c r="EQ2021" i="2" s="1"/>
  <c r="EK2015" i="2"/>
  <c r="EO2015" i="2" s="1"/>
  <c r="EQ2015" i="2" s="1"/>
  <c r="EK2009" i="2"/>
  <c r="EO2009" i="2" s="1"/>
  <c r="EQ2009" i="2" s="1"/>
  <c r="EK2003" i="2"/>
  <c r="EO2003" i="2" s="1"/>
  <c r="EQ2003" i="2" s="1"/>
  <c r="EK2506" i="2"/>
  <c r="EO2506" i="2" s="1"/>
  <c r="EQ2506" i="2" s="1"/>
  <c r="EK2500" i="2"/>
  <c r="EO2500" i="2" s="1"/>
  <c r="EQ2500" i="2" s="1"/>
  <c r="EK2494" i="2"/>
  <c r="EO2494" i="2" s="1"/>
  <c r="EQ2494" i="2" s="1"/>
  <c r="EK2488" i="2"/>
  <c r="EO2488" i="2" s="1"/>
  <c r="EQ2488" i="2" s="1"/>
  <c r="EK2482" i="2"/>
  <c r="EO2482" i="2" s="1"/>
  <c r="EQ2482" i="2" s="1"/>
  <c r="EK2476" i="2"/>
  <c r="EO2476" i="2" s="1"/>
  <c r="EQ2476" i="2" s="1"/>
  <c r="EK2470" i="2"/>
  <c r="EO2470" i="2" s="1"/>
  <c r="EQ2470" i="2" s="1"/>
  <c r="EK2464" i="2"/>
  <c r="EO2464" i="2" s="1"/>
  <c r="EQ2464" i="2" s="1"/>
  <c r="EK2458" i="2"/>
  <c r="EO2458" i="2" s="1"/>
  <c r="EQ2458" i="2" s="1"/>
  <c r="EK2452" i="2"/>
  <c r="EO2452" i="2" s="1"/>
  <c r="EQ2452" i="2" s="1"/>
  <c r="EK2446" i="2"/>
  <c r="EO2446" i="2" s="1"/>
  <c r="EQ2446" i="2" s="1"/>
  <c r="EK2440" i="2"/>
  <c r="EO2440" i="2" s="1"/>
  <c r="EQ2440" i="2" s="1"/>
  <c r="EK2434" i="2"/>
  <c r="EO2434" i="2" s="1"/>
  <c r="EQ2434" i="2" s="1"/>
  <c r="EK2428" i="2"/>
  <c r="EO2428" i="2" s="1"/>
  <c r="EQ2428" i="2" s="1"/>
  <c r="EK2422" i="2"/>
  <c r="EO2422" i="2" s="1"/>
  <c r="EQ2422" i="2" s="1"/>
  <c r="EK2416" i="2"/>
  <c r="EO2416" i="2" s="1"/>
  <c r="EQ2416" i="2" s="1"/>
  <c r="EK2410" i="2"/>
  <c r="EO2410" i="2" s="1"/>
  <c r="EQ2410" i="2" s="1"/>
  <c r="EK2404" i="2"/>
  <c r="EO2404" i="2" s="1"/>
  <c r="EQ2404" i="2" s="1"/>
  <c r="EK2398" i="2"/>
  <c r="EO2398" i="2" s="1"/>
  <c r="EQ2398" i="2" s="1"/>
  <c r="EK2392" i="2"/>
  <c r="EO2392" i="2" s="1"/>
  <c r="EQ2392" i="2" s="1"/>
  <c r="EK2386" i="2"/>
  <c r="EO2386" i="2" s="1"/>
  <c r="EQ2386" i="2" s="1"/>
  <c r="EK2380" i="2"/>
  <c r="EO2380" i="2" s="1"/>
  <c r="EQ2380" i="2" s="1"/>
  <c r="EK2374" i="2"/>
  <c r="EO2374" i="2" s="1"/>
  <c r="EQ2374" i="2" s="1"/>
  <c r="EK2368" i="2"/>
  <c r="EO2368" i="2" s="1"/>
  <c r="EQ2368" i="2" s="1"/>
  <c r="EK2362" i="2"/>
  <c r="EO2362" i="2" s="1"/>
  <c r="EQ2362" i="2" s="1"/>
  <c r="EK2356" i="2"/>
  <c r="EO2356" i="2" s="1"/>
  <c r="EQ2356" i="2" s="1"/>
  <c r="EK2350" i="2"/>
  <c r="EO2350" i="2" s="1"/>
  <c r="EQ2350" i="2" s="1"/>
  <c r="EK2344" i="2"/>
  <c r="EO2344" i="2" s="1"/>
  <c r="EQ2344" i="2" s="1"/>
  <c r="EK2338" i="2"/>
  <c r="EO2338" i="2" s="1"/>
  <c r="EQ2338" i="2" s="1"/>
  <c r="EK2332" i="2"/>
  <c r="EO2332" i="2" s="1"/>
  <c r="EQ2332" i="2" s="1"/>
  <c r="EK2326" i="2"/>
  <c r="EO2326" i="2" s="1"/>
  <c r="EQ2326" i="2" s="1"/>
  <c r="EK2320" i="2"/>
  <c r="EO2320" i="2" s="1"/>
  <c r="EQ2320" i="2" s="1"/>
  <c r="EK2314" i="2"/>
  <c r="EO2314" i="2" s="1"/>
  <c r="EQ2314" i="2" s="1"/>
  <c r="EK2308" i="2"/>
  <c r="EO2308" i="2" s="1"/>
  <c r="EQ2308" i="2" s="1"/>
  <c r="EK2302" i="2"/>
  <c r="EO2302" i="2" s="1"/>
  <c r="EQ2302" i="2" s="1"/>
  <c r="EK2296" i="2"/>
  <c r="EO2296" i="2" s="1"/>
  <c r="EQ2296" i="2" s="1"/>
  <c r="EK2290" i="2"/>
  <c r="EO2290" i="2" s="1"/>
  <c r="EQ2290" i="2" s="1"/>
  <c r="EK2284" i="2"/>
  <c r="EO2284" i="2" s="1"/>
  <c r="EQ2284" i="2" s="1"/>
  <c r="EK2278" i="2"/>
  <c r="EO2278" i="2" s="1"/>
  <c r="EQ2278" i="2" s="1"/>
  <c r="EK2272" i="2"/>
  <c r="EO2272" i="2" s="1"/>
  <c r="EQ2272" i="2" s="1"/>
  <c r="EK2266" i="2"/>
  <c r="EO2266" i="2" s="1"/>
  <c r="EQ2266" i="2" s="1"/>
  <c r="EK2260" i="2"/>
  <c r="EO2260" i="2" s="1"/>
  <c r="EQ2260" i="2" s="1"/>
  <c r="EK2254" i="2"/>
  <c r="EO2254" i="2" s="1"/>
  <c r="EQ2254" i="2" s="1"/>
  <c r="EK2248" i="2"/>
  <c r="EO2248" i="2" s="1"/>
  <c r="EQ2248" i="2" s="1"/>
  <c r="EK2242" i="2"/>
  <c r="EO2242" i="2" s="1"/>
  <c r="EQ2242" i="2" s="1"/>
  <c r="EK2236" i="2"/>
  <c r="EO2236" i="2" s="1"/>
  <c r="EQ2236" i="2" s="1"/>
  <c r="EK2230" i="2"/>
  <c r="EO2230" i="2" s="1"/>
  <c r="EQ2230" i="2" s="1"/>
  <c r="EK2224" i="2"/>
  <c r="EO2224" i="2" s="1"/>
  <c r="EQ2224" i="2" s="1"/>
  <c r="EK2218" i="2"/>
  <c r="EO2218" i="2" s="1"/>
  <c r="EQ2218" i="2" s="1"/>
  <c r="EK2212" i="2"/>
  <c r="EO2212" i="2" s="1"/>
  <c r="EQ2212" i="2" s="1"/>
  <c r="EK2206" i="2"/>
  <c r="EO2206" i="2" s="1"/>
  <c r="EQ2206" i="2" s="1"/>
  <c r="EK2200" i="2"/>
  <c r="EO2200" i="2" s="1"/>
  <c r="EQ2200" i="2" s="1"/>
  <c r="EK2194" i="2"/>
  <c r="EO2194" i="2" s="1"/>
  <c r="EQ2194" i="2" s="1"/>
  <c r="EK2188" i="2"/>
  <c r="EO2188" i="2" s="1"/>
  <c r="EQ2188" i="2" s="1"/>
  <c r="EK2182" i="2"/>
  <c r="EO2182" i="2" s="1"/>
  <c r="EQ2182" i="2" s="1"/>
  <c r="EK2176" i="2"/>
  <c r="EO2176" i="2" s="1"/>
  <c r="EQ2176" i="2" s="1"/>
  <c r="EK2170" i="2"/>
  <c r="EO2170" i="2" s="1"/>
  <c r="EQ2170" i="2" s="1"/>
  <c r="EK2164" i="2"/>
  <c r="EO2164" i="2" s="1"/>
  <c r="EQ2164" i="2" s="1"/>
  <c r="EK2158" i="2"/>
  <c r="EO2158" i="2" s="1"/>
  <c r="EQ2158" i="2" s="1"/>
  <c r="EK2152" i="2"/>
  <c r="EO2152" i="2" s="1"/>
  <c r="EQ2152" i="2" s="1"/>
  <c r="EK2146" i="2"/>
  <c r="EO2146" i="2" s="1"/>
  <c r="EQ2146" i="2" s="1"/>
  <c r="EK2140" i="2"/>
  <c r="EO2140" i="2" s="1"/>
  <c r="EQ2140" i="2" s="1"/>
  <c r="EK2134" i="2"/>
  <c r="EO2134" i="2" s="1"/>
  <c r="EQ2134" i="2" s="1"/>
  <c r="EK2128" i="2"/>
  <c r="EO2128" i="2" s="1"/>
  <c r="EQ2128" i="2" s="1"/>
  <c r="EK2122" i="2"/>
  <c r="EO2122" i="2" s="1"/>
  <c r="EQ2122" i="2" s="1"/>
  <c r="EK2116" i="2"/>
  <c r="EO2116" i="2" s="1"/>
  <c r="EQ2116" i="2" s="1"/>
  <c r="EK2110" i="2"/>
  <c r="EO2110" i="2" s="1"/>
  <c r="EQ2110" i="2" s="1"/>
  <c r="EK2104" i="2"/>
  <c r="EO2104" i="2" s="1"/>
  <c r="EQ2104" i="2" s="1"/>
  <c r="EK2098" i="2"/>
  <c r="EO2098" i="2" s="1"/>
  <c r="EQ2098" i="2" s="1"/>
  <c r="EK2092" i="2"/>
  <c r="EO2092" i="2" s="1"/>
  <c r="EQ2092" i="2" s="1"/>
  <c r="EK2086" i="2"/>
  <c r="EO2086" i="2" s="1"/>
  <c r="EQ2086" i="2" s="1"/>
  <c r="EK2080" i="2"/>
  <c r="EO2080" i="2" s="1"/>
  <c r="EQ2080" i="2" s="1"/>
  <c r="EK2074" i="2"/>
  <c r="EO2074" i="2" s="1"/>
  <c r="EQ2074" i="2" s="1"/>
  <c r="EK2068" i="2"/>
  <c r="EO2068" i="2" s="1"/>
  <c r="EQ2068" i="2" s="1"/>
  <c r="EK2062" i="2"/>
  <c r="EO2062" i="2" s="1"/>
  <c r="EQ2062" i="2" s="1"/>
  <c r="EK2056" i="2"/>
  <c r="EO2056" i="2" s="1"/>
  <c r="EQ2056" i="2" s="1"/>
  <c r="EK2050" i="2"/>
  <c r="EO2050" i="2" s="1"/>
  <c r="EQ2050" i="2" s="1"/>
  <c r="EK2044" i="2"/>
  <c r="EO2044" i="2" s="1"/>
  <c r="EQ2044" i="2" s="1"/>
  <c r="EK2038" i="2"/>
  <c r="EO2038" i="2" s="1"/>
  <c r="EQ2038" i="2" s="1"/>
  <c r="EK2032" i="2"/>
  <c r="EO2032" i="2" s="1"/>
  <c r="EQ2032" i="2" s="1"/>
  <c r="EK2026" i="2"/>
  <c r="EO2026" i="2" s="1"/>
  <c r="EQ2026" i="2" s="1"/>
  <c r="EK2020" i="2"/>
  <c r="EO2020" i="2" s="1"/>
  <c r="EQ2020" i="2" s="1"/>
  <c r="EK2014" i="2"/>
  <c r="EO2014" i="2" s="1"/>
  <c r="EQ2014" i="2" s="1"/>
  <c r="EK2008" i="2"/>
  <c r="EO2008" i="2" s="1"/>
  <c r="EQ2008" i="2" s="1"/>
  <c r="EK2002" i="2"/>
  <c r="EO2002" i="2" s="1"/>
  <c r="EQ2002" i="2" s="1"/>
  <c r="CI3" i="3"/>
  <c r="CF12" i="3"/>
  <c r="CG13" i="3"/>
  <c r="CG14" i="3"/>
  <c r="CJ4" i="3"/>
  <c r="CF16" i="3"/>
  <c r="CG19" i="3"/>
  <c r="CF11" i="3"/>
  <c r="CD11" i="3" s="1"/>
  <c r="CF17" i="3"/>
  <c r="CD17" i="3" s="1"/>
  <c r="CG20" i="3"/>
  <c r="CE20" i="3" s="1"/>
  <c r="CF18" i="3"/>
  <c r="CJ3" i="3"/>
  <c r="CG12" i="3"/>
  <c r="CQ3" i="3"/>
  <c r="CR3" i="3" s="1"/>
  <c r="CF13" i="3"/>
  <c r="CF19" i="3"/>
  <c r="CD19" i="3" s="1"/>
  <c r="CG15" i="3"/>
  <c r="CN3" i="3"/>
  <c r="CM3" i="3"/>
  <c r="CF14" i="3"/>
  <c r="CF20" i="3"/>
  <c r="CD20" i="3" s="1"/>
  <c r="CG16" i="3"/>
  <c r="EP2" i="3"/>
  <c r="CF15" i="3"/>
  <c r="CG11" i="3"/>
  <c r="CE11" i="3" s="1"/>
  <c r="CG17" i="3"/>
  <c r="CO3" i="3"/>
  <c r="CG18" i="3"/>
  <c r="CU3" i="2"/>
  <c r="CU40" i="2" s="1"/>
  <c r="CH2169" i="2"/>
  <c r="CH2223" i="2"/>
  <c r="CH2277" i="2"/>
  <c r="CH2325" i="2"/>
  <c r="CH2331" i="2"/>
  <c r="CH2379" i="2"/>
  <c r="CH2397" i="2"/>
  <c r="CH2415" i="2"/>
  <c r="CH2439" i="2"/>
  <c r="CG2439" i="2"/>
  <c r="CH2457" i="2"/>
  <c r="CG2457" i="2"/>
  <c r="CH2505" i="2"/>
  <c r="CG165" i="2"/>
  <c r="CG321" i="2"/>
  <c r="CH561" i="2"/>
  <c r="CG675" i="2"/>
  <c r="CH717" i="2"/>
  <c r="CG831" i="2"/>
  <c r="CG903" i="2"/>
  <c r="CG975" i="2"/>
  <c r="CG1029" i="2"/>
  <c r="CG1101" i="2"/>
  <c r="CG1119" i="2"/>
  <c r="CG1137" i="2"/>
  <c r="CG1191" i="2"/>
  <c r="CG1209" i="2"/>
  <c r="CH1395" i="2"/>
  <c r="CH1431" i="2"/>
  <c r="CH1467" i="2"/>
  <c r="CH1503" i="2"/>
  <c r="CH1557" i="2"/>
  <c r="CH1575" i="2"/>
  <c r="CG1593" i="2"/>
  <c r="CG1611" i="2"/>
  <c r="CG1629" i="2"/>
  <c r="CG1647" i="2"/>
  <c r="CG1665" i="2"/>
  <c r="CG1917" i="2"/>
  <c r="CG2181" i="2"/>
  <c r="CG2331" i="2"/>
  <c r="CH34" i="2"/>
  <c r="CH46" i="2"/>
  <c r="CL46" i="2" s="1"/>
  <c r="CH58" i="2"/>
  <c r="CH76" i="2"/>
  <c r="CH94" i="2"/>
  <c r="CH118" i="2"/>
  <c r="CH142" i="2"/>
  <c r="CH160" i="2"/>
  <c r="CH184" i="2"/>
  <c r="CH208" i="2"/>
  <c r="CH232" i="2"/>
  <c r="CH256" i="2"/>
  <c r="CH274" i="2"/>
  <c r="CH310" i="2"/>
  <c r="CH328" i="2"/>
  <c r="CH352" i="2"/>
  <c r="CH370" i="2"/>
  <c r="CH388" i="2"/>
  <c r="CH412" i="2"/>
  <c r="CH436" i="2"/>
  <c r="CH460" i="2"/>
  <c r="CH478" i="2"/>
  <c r="CH502" i="2"/>
  <c r="CH526" i="2"/>
  <c r="CH544" i="2"/>
  <c r="CH568" i="2"/>
  <c r="CH592" i="2"/>
  <c r="CH616" i="2"/>
  <c r="CH646" i="2"/>
  <c r="CH664" i="2"/>
  <c r="CH688" i="2"/>
  <c r="CH712" i="2"/>
  <c r="CH730" i="2"/>
  <c r="CH748" i="2"/>
  <c r="CH766" i="2"/>
  <c r="CH790" i="2"/>
  <c r="CG1234" i="2"/>
  <c r="CG1306" i="2"/>
  <c r="CG1342" i="2"/>
  <c r="CG1378" i="2"/>
  <c r="CH1576" i="2"/>
  <c r="CH1792" i="2"/>
  <c r="CH2008" i="2"/>
  <c r="CG33" i="2"/>
  <c r="CH57" i="2"/>
  <c r="CG118" i="2"/>
  <c r="CH135" i="2"/>
  <c r="CH153" i="2"/>
  <c r="CH369" i="2"/>
  <c r="CH507" i="2"/>
  <c r="CG525" i="2"/>
  <c r="CH585" i="2"/>
  <c r="CG603" i="2"/>
  <c r="CG621" i="2"/>
  <c r="CH645" i="2"/>
  <c r="CG741" i="2"/>
  <c r="CG766" i="2"/>
  <c r="CG891" i="2"/>
  <c r="CG909" i="2"/>
  <c r="CG945" i="2"/>
  <c r="CG981" i="2"/>
  <c r="CG999" i="2"/>
  <c r="CG1017" i="2"/>
  <c r="CG1053" i="2"/>
  <c r="CG1089" i="2"/>
  <c r="CG1125" i="2"/>
  <c r="CG1161" i="2"/>
  <c r="CG1197" i="2"/>
  <c r="CG1233" i="2"/>
  <c r="CH1257" i="2"/>
  <c r="CH1293" i="2"/>
  <c r="CH1329" i="2"/>
  <c r="CH1473" i="2"/>
  <c r="CH1527" i="2"/>
  <c r="CG1617" i="2"/>
  <c r="CG1761" i="2"/>
  <c r="CG1833" i="2"/>
  <c r="CG1923" i="2"/>
  <c r="CG1941" i="2"/>
  <c r="CG2013" i="2"/>
  <c r="CG2139" i="2"/>
  <c r="CH2337" i="2"/>
  <c r="CG2397" i="2"/>
  <c r="CH2481" i="2"/>
  <c r="CG2505" i="2"/>
  <c r="CH2187" i="2"/>
  <c r="CH2259" i="2"/>
  <c r="CH2313" i="2"/>
  <c r="CH2343" i="2"/>
  <c r="CH2367" i="2"/>
  <c r="CG2367" i="2"/>
  <c r="CH2385" i="2"/>
  <c r="CG2385" i="2"/>
  <c r="CH2433" i="2"/>
  <c r="CH2487" i="2"/>
  <c r="CG45" i="2"/>
  <c r="CH225" i="2"/>
  <c r="CG261" i="2"/>
  <c r="CH345" i="2"/>
  <c r="CG399" i="2"/>
  <c r="CH483" i="2"/>
  <c r="CG753" i="2"/>
  <c r="CG849" i="2"/>
  <c r="CG867" i="2"/>
  <c r="CG1047" i="2"/>
  <c r="CG1083" i="2"/>
  <c r="CG1173" i="2"/>
  <c r="CH1305" i="2"/>
  <c r="CH1359" i="2"/>
  <c r="CH1413" i="2"/>
  <c r="CG1683" i="2"/>
  <c r="CG1719" i="2"/>
  <c r="CG1863" i="2"/>
  <c r="CG1881" i="2"/>
  <c r="CG1899" i="2"/>
  <c r="CG1935" i="2"/>
  <c r="CG1953" i="2"/>
  <c r="CG2007" i="2"/>
  <c r="CG2061" i="2"/>
  <c r="CG2391" i="2"/>
  <c r="CG2463" i="2"/>
  <c r="CH28" i="2"/>
  <c r="CL28" i="2" s="1"/>
  <c r="CH52" i="2"/>
  <c r="CL52" i="2" s="1"/>
  <c r="CH82" i="2"/>
  <c r="CL82" i="2" s="1"/>
  <c r="CH100" i="2"/>
  <c r="CL100" i="2" s="1"/>
  <c r="CH124" i="2"/>
  <c r="CH166" i="2"/>
  <c r="CH202" i="2"/>
  <c r="CH226" i="2"/>
  <c r="CH244" i="2"/>
  <c r="CH268" i="2"/>
  <c r="CH292" i="2"/>
  <c r="CH298" i="2"/>
  <c r="CH316" i="2"/>
  <c r="CH340" i="2"/>
  <c r="CH376" i="2"/>
  <c r="CH406" i="2"/>
  <c r="CH430" i="2"/>
  <c r="CH454" i="2"/>
  <c r="CH484" i="2"/>
  <c r="CH514" i="2"/>
  <c r="CH538" i="2"/>
  <c r="CH562" i="2"/>
  <c r="CH586" i="2"/>
  <c r="CH610" i="2"/>
  <c r="CH640" i="2"/>
  <c r="CH676" i="2"/>
  <c r="CH700" i="2"/>
  <c r="CH724" i="2"/>
  <c r="CH754" i="2"/>
  <c r="CH778" i="2"/>
  <c r="CH808" i="2"/>
  <c r="CH45" i="2"/>
  <c r="CL45" i="2" s="1"/>
  <c r="CG81" i="2"/>
  <c r="CG123" i="2"/>
  <c r="CG141" i="2"/>
  <c r="CH183" i="2"/>
  <c r="CG201" i="2"/>
  <c r="CG226" i="2"/>
  <c r="CH243" i="2"/>
  <c r="CH261" i="2"/>
  <c r="CG279" i="2"/>
  <c r="CG297" i="2"/>
  <c r="CH303" i="2"/>
  <c r="CH321" i="2"/>
  <c r="CH381" i="2"/>
  <c r="CG417" i="2"/>
  <c r="CG435" i="2"/>
  <c r="CH477" i="2"/>
  <c r="CH519" i="2"/>
  <c r="CG555" i="2"/>
  <c r="CG573" i="2"/>
  <c r="CH597" i="2"/>
  <c r="CG633" i="2"/>
  <c r="CG651" i="2"/>
  <c r="CH693" i="2"/>
  <c r="CG729" i="2"/>
  <c r="CG771" i="2"/>
  <c r="CG789" i="2"/>
  <c r="CH813" i="2"/>
  <c r="CH831" i="2"/>
  <c r="CH849" i="2"/>
  <c r="CH867" i="2"/>
  <c r="CH921" i="2"/>
  <c r="CH939" i="2"/>
  <c r="CH957" i="2"/>
  <c r="CH993" i="2"/>
  <c r="CH1029" i="2"/>
  <c r="CH1065" i="2"/>
  <c r="CH1101" i="2"/>
  <c r="CH1119" i="2"/>
  <c r="CH1137" i="2"/>
  <c r="CH1173" i="2"/>
  <c r="CH1209" i="2"/>
  <c r="CG1245" i="2"/>
  <c r="CG1263" i="2"/>
  <c r="CG1281" i="2"/>
  <c r="CG1299" i="2"/>
  <c r="CG1317" i="2"/>
  <c r="CG1335" i="2"/>
  <c r="CG1353" i="2"/>
  <c r="CG1371" i="2"/>
  <c r="CG1389" i="2"/>
  <c r="CG1407" i="2"/>
  <c r="CG1425" i="2"/>
  <c r="CG1461" i="2"/>
  <c r="CG1479" i="2"/>
  <c r="CG1497" i="2"/>
  <c r="CG1515" i="2"/>
  <c r="CG1569" i="2"/>
  <c r="CG1576" i="2"/>
  <c r="CH1593" i="2"/>
  <c r="CH1611" i="2"/>
  <c r="CH1629" i="2"/>
  <c r="CH1647" i="2"/>
  <c r="CH1665" i="2"/>
  <c r="CH1683" i="2"/>
  <c r="CH1701" i="2"/>
  <c r="CH1719" i="2"/>
  <c r="CH1737" i="2"/>
  <c r="CH1773" i="2"/>
  <c r="CH1791" i="2"/>
  <c r="CH1809" i="2"/>
  <c r="CH1827" i="2"/>
  <c r="CH1845" i="2"/>
  <c r="CH1863" i="2"/>
  <c r="CH1881" i="2"/>
  <c r="CH1899" i="2"/>
  <c r="CH1971" i="2"/>
  <c r="CH1989" i="2"/>
  <c r="CH2007" i="2"/>
  <c r="CH2025" i="2"/>
  <c r="CH2043" i="2"/>
  <c r="CH2097" i="2"/>
  <c r="CH2115" i="2"/>
  <c r="CH2133" i="2"/>
  <c r="CG2163" i="2"/>
  <c r="CH2211" i="2"/>
  <c r="CG2271" i="2"/>
  <c r="CG2301" i="2"/>
  <c r="CG2343" i="2"/>
  <c r="CH2355" i="2"/>
  <c r="CG2379" i="2"/>
  <c r="CG2415" i="2"/>
  <c r="CH2463" i="2"/>
  <c r="CG2487" i="2"/>
  <c r="CH2499" i="2"/>
  <c r="CH2151" i="2"/>
  <c r="CH2241" i="2"/>
  <c r="CH2307" i="2"/>
  <c r="CH2361" i="2"/>
  <c r="CH2421" i="2"/>
  <c r="CG2421" i="2"/>
  <c r="CH2469" i="2"/>
  <c r="CH2493" i="2"/>
  <c r="CG2493" i="2"/>
  <c r="CH441" i="2"/>
  <c r="CG519" i="2"/>
  <c r="CG615" i="2"/>
  <c r="CH657" i="2"/>
  <c r="CG693" i="2"/>
  <c r="CG735" i="2"/>
  <c r="CG813" i="2"/>
  <c r="CG921" i="2"/>
  <c r="CG957" i="2"/>
  <c r="CG993" i="2"/>
  <c r="CH1449" i="2"/>
  <c r="CH1539" i="2"/>
  <c r="CG1791" i="2"/>
  <c r="CG1827" i="2"/>
  <c r="CG2115" i="2"/>
  <c r="CG2133" i="2"/>
  <c r="CG2151" i="2"/>
  <c r="CG2289" i="2"/>
  <c r="CH16" i="2"/>
  <c r="CL16" i="2" s="1"/>
  <c r="CH40" i="2"/>
  <c r="CL40" i="2" s="1"/>
  <c r="CH70" i="2"/>
  <c r="CH112" i="2"/>
  <c r="CH136" i="2"/>
  <c r="CH154" i="2"/>
  <c r="CH172" i="2"/>
  <c r="CH190" i="2"/>
  <c r="CH214" i="2"/>
  <c r="CH238" i="2"/>
  <c r="CH262" i="2"/>
  <c r="CH280" i="2"/>
  <c r="CH304" i="2"/>
  <c r="CH334" i="2"/>
  <c r="CH358" i="2"/>
  <c r="CH382" i="2"/>
  <c r="CH400" i="2"/>
  <c r="CH424" i="2"/>
  <c r="CH448" i="2"/>
  <c r="CH472" i="2"/>
  <c r="CH490" i="2"/>
  <c r="CH508" i="2"/>
  <c r="CH532" i="2"/>
  <c r="CH556" i="2"/>
  <c r="CH580" i="2"/>
  <c r="CH604" i="2"/>
  <c r="CH628" i="2"/>
  <c r="CH634" i="2"/>
  <c r="CH658" i="2"/>
  <c r="CH682" i="2"/>
  <c r="CH706" i="2"/>
  <c r="CH736" i="2"/>
  <c r="CH760" i="2"/>
  <c r="CH784" i="2"/>
  <c r="CH802" i="2"/>
  <c r="CH814" i="2"/>
  <c r="CG1162" i="2"/>
  <c r="CG1270" i="2"/>
  <c r="CG1414" i="2"/>
  <c r="CG21" i="2"/>
  <c r="CG39" i="2"/>
  <c r="CG46" i="2"/>
  <c r="CH63" i="2"/>
  <c r="CL63" i="2" s="1"/>
  <c r="CH81" i="2"/>
  <c r="CL81" i="2" s="1"/>
  <c r="CG99" i="2"/>
  <c r="CG117" i="2"/>
  <c r="CH123" i="2"/>
  <c r="CG159" i="2"/>
  <c r="CG177" i="2"/>
  <c r="CH201" i="2"/>
  <c r="CH219" i="2"/>
  <c r="CG237" i="2"/>
  <c r="CG262" i="2"/>
  <c r="CH279" i="2"/>
  <c r="CH297" i="2"/>
  <c r="CG315" i="2"/>
  <c r="CH339" i="2"/>
  <c r="CH357" i="2"/>
  <c r="CG375" i="2"/>
  <c r="CG393" i="2"/>
  <c r="CG453" i="2"/>
  <c r="CG471" i="2"/>
  <c r="CG478" i="2"/>
  <c r="CH495" i="2"/>
  <c r="CH513" i="2"/>
  <c r="CG549" i="2"/>
  <c r="CH573" i="2"/>
  <c r="CG591" i="2"/>
  <c r="CH633" i="2"/>
  <c r="CG669" i="2"/>
  <c r="CG687" i="2"/>
  <c r="CH711" i="2"/>
  <c r="CG747" i="2"/>
  <c r="CG765" i="2"/>
  <c r="CH771" i="2"/>
  <c r="CH789" i="2"/>
  <c r="CG807" i="2"/>
  <c r="CG843" i="2"/>
  <c r="CG861" i="2"/>
  <c r="CG897" i="2"/>
  <c r="CG915" i="2"/>
  <c r="CG933" i="2"/>
  <c r="CG951" i="2"/>
  <c r="CG969" i="2"/>
  <c r="CG987" i="2"/>
  <c r="CG1005" i="2"/>
  <c r="CG1023" i="2"/>
  <c r="CG1041" i="2"/>
  <c r="CG1059" i="2"/>
  <c r="CG1077" i="2"/>
  <c r="CG1095" i="2"/>
  <c r="CG1113" i="2"/>
  <c r="CG1131" i="2"/>
  <c r="CG1149" i="2"/>
  <c r="CG1167" i="2"/>
  <c r="CG1185" i="2"/>
  <c r="CG1221" i="2"/>
  <c r="CH1245" i="2"/>
  <c r="CH1263" i="2"/>
  <c r="CH1281" i="2"/>
  <c r="CH1299" i="2"/>
  <c r="CH1317" i="2"/>
  <c r="CH1371" i="2"/>
  <c r="CH1389" i="2"/>
  <c r="CH1407" i="2"/>
  <c r="CH1425" i="2"/>
  <c r="CH1443" i="2"/>
  <c r="CH1461" i="2"/>
  <c r="CH1479" i="2"/>
  <c r="CH1497" i="2"/>
  <c r="CH1515" i="2"/>
  <c r="CH1533" i="2"/>
  <c r="CH1551" i="2"/>
  <c r="CH1569" i="2"/>
  <c r="CG1587" i="2"/>
  <c r="CG1605" i="2"/>
  <c r="CG1623" i="2"/>
  <c r="CG1641" i="2"/>
  <c r="CG1659" i="2"/>
  <c r="CG1677" i="2"/>
  <c r="CG1695" i="2"/>
  <c r="CG1713" i="2"/>
  <c r="CG1731" i="2"/>
  <c r="CG1749" i="2"/>
  <c r="CG1767" i="2"/>
  <c r="CG1785" i="2"/>
  <c r="CG1839" i="2"/>
  <c r="CG1857" i="2"/>
  <c r="CG1875" i="2"/>
  <c r="CG1911" i="2"/>
  <c r="CG1947" i="2"/>
  <c r="CG1965" i="2"/>
  <c r="CG1983" i="2"/>
  <c r="CG2001" i="2"/>
  <c r="CG2019" i="2"/>
  <c r="CG2037" i="2"/>
  <c r="CG2073" i="2"/>
  <c r="CG2091" i="2"/>
  <c r="CG2109" i="2"/>
  <c r="CG2127" i="2"/>
  <c r="CG2145" i="2"/>
  <c r="CG2175" i="2"/>
  <c r="CH2193" i="2"/>
  <c r="CG2223" i="2"/>
  <c r="CG2253" i="2"/>
  <c r="CG2283" i="2"/>
  <c r="CH2301" i="2"/>
  <c r="CG2313" i="2"/>
  <c r="CH2205" i="2"/>
  <c r="CH2295" i="2"/>
  <c r="CH2349" i="2"/>
  <c r="CG2349" i="2"/>
  <c r="CH2403" i="2"/>
  <c r="CG2403" i="2"/>
  <c r="CH2451" i="2"/>
  <c r="CH2475" i="2"/>
  <c r="CG2475" i="2"/>
  <c r="CG27" i="2"/>
  <c r="CH51" i="2"/>
  <c r="CL51" i="2" s="1"/>
  <c r="CH69" i="2"/>
  <c r="CL69" i="2" s="1"/>
  <c r="CG87" i="2"/>
  <c r="CG105" i="2"/>
  <c r="CH129" i="2"/>
  <c r="CG183" i="2"/>
  <c r="CH207" i="2"/>
  <c r="CG243" i="2"/>
  <c r="CH267" i="2"/>
  <c r="CG303" i="2"/>
  <c r="CG459" i="2"/>
  <c r="CH501" i="2"/>
  <c r="CG537" i="2"/>
  <c r="CG597" i="2"/>
  <c r="CH795" i="2"/>
  <c r="CG885" i="2"/>
  <c r="CG939" i="2"/>
  <c r="CG1011" i="2"/>
  <c r="CG1065" i="2"/>
  <c r="CG1155" i="2"/>
  <c r="CG1227" i="2"/>
  <c r="CH1251" i="2"/>
  <c r="CH1269" i="2"/>
  <c r="CH1341" i="2"/>
  <c r="CH1377" i="2"/>
  <c r="CH1485" i="2"/>
  <c r="CH1521" i="2"/>
  <c r="CG1701" i="2"/>
  <c r="CG1737" i="2"/>
  <c r="CG1755" i="2"/>
  <c r="CG1773" i="2"/>
  <c r="CG1809" i="2"/>
  <c r="CG1989" i="2"/>
  <c r="CG2043" i="2"/>
  <c r="CG2079" i="2"/>
  <c r="CH2199" i="2"/>
  <c r="CG2355" i="2"/>
  <c r="CG2427" i="2"/>
  <c r="CH22" i="2"/>
  <c r="CH64" i="2"/>
  <c r="CL64" i="2" s="1"/>
  <c r="CH88" i="2"/>
  <c r="CL88" i="2" s="1"/>
  <c r="CH106" i="2"/>
  <c r="CL106" i="2" s="1"/>
  <c r="CH130" i="2"/>
  <c r="CH148" i="2"/>
  <c r="CH178" i="2"/>
  <c r="CH196" i="2"/>
  <c r="CH220" i="2"/>
  <c r="CH250" i="2"/>
  <c r="CH286" i="2"/>
  <c r="CH322" i="2"/>
  <c r="CH346" i="2"/>
  <c r="CH364" i="2"/>
  <c r="CH394" i="2"/>
  <c r="CH418" i="2"/>
  <c r="CH442" i="2"/>
  <c r="CH466" i="2"/>
  <c r="CH496" i="2"/>
  <c r="CH520" i="2"/>
  <c r="CH550" i="2"/>
  <c r="CH574" i="2"/>
  <c r="CH598" i="2"/>
  <c r="CH622" i="2"/>
  <c r="CH652" i="2"/>
  <c r="CH670" i="2"/>
  <c r="CH694" i="2"/>
  <c r="CH718" i="2"/>
  <c r="CH742" i="2"/>
  <c r="CH772" i="2"/>
  <c r="CH796" i="2"/>
  <c r="CG1126" i="2"/>
  <c r="CG1198" i="2"/>
  <c r="CH21" i="2"/>
  <c r="CL21" i="2" s="1"/>
  <c r="CH39" i="2"/>
  <c r="CG57" i="2"/>
  <c r="CG75" i="2"/>
  <c r="CG82" i="2"/>
  <c r="CH99" i="2"/>
  <c r="CL99" i="2" s="1"/>
  <c r="CH117" i="2"/>
  <c r="CG135" i="2"/>
  <c r="CG153" i="2"/>
  <c r="CH159" i="2"/>
  <c r="CH177" i="2"/>
  <c r="CG195" i="2"/>
  <c r="CG213" i="2"/>
  <c r="CH237" i="2"/>
  <c r="CH255" i="2"/>
  <c r="CG273" i="2"/>
  <c r="CG291" i="2"/>
  <c r="CG298" i="2"/>
  <c r="CH315" i="2"/>
  <c r="CH333" i="2"/>
  <c r="CG351" i="2"/>
  <c r="CG369" i="2"/>
  <c r="CH375" i="2"/>
  <c r="CH393" i="2"/>
  <c r="CG411" i="2"/>
  <c r="CG429" i="2"/>
  <c r="CH453" i="2"/>
  <c r="CH471" i="2"/>
  <c r="CG489" i="2"/>
  <c r="CG507" i="2"/>
  <c r="CG514" i="2"/>
  <c r="CH531" i="2"/>
  <c r="CH549" i="2"/>
  <c r="CG567" i="2"/>
  <c r="CG585" i="2"/>
  <c r="CH591" i="2"/>
  <c r="CH609" i="2"/>
  <c r="CG627" i="2"/>
  <c r="CG645" i="2"/>
  <c r="CH669" i="2"/>
  <c r="CH687" i="2"/>
  <c r="CG705" i="2"/>
  <c r="CG723" i="2"/>
  <c r="CG730" i="2"/>
  <c r="CH747" i="2"/>
  <c r="CH765" i="2"/>
  <c r="CG783" i="2"/>
  <c r="CG801" i="2"/>
  <c r="CH807" i="2"/>
  <c r="CH825" i="2"/>
  <c r="CH843" i="2"/>
  <c r="CH861" i="2"/>
  <c r="CH879" i="2"/>
  <c r="CH897" i="2"/>
  <c r="CH915" i="2"/>
  <c r="CH933" i="2"/>
  <c r="CH951" i="2"/>
  <c r="CH969" i="2"/>
  <c r="CH987" i="2"/>
  <c r="CH1005" i="2"/>
  <c r="CH1023" i="2"/>
  <c r="CH1041" i="2"/>
  <c r="CH1059" i="2"/>
  <c r="CH1077" i="2"/>
  <c r="CH1095" i="2"/>
  <c r="CH1113" i="2"/>
  <c r="CH1131" i="2"/>
  <c r="CH1149" i="2"/>
  <c r="CH1167" i="2"/>
  <c r="CH1185" i="2"/>
  <c r="CH1203" i="2"/>
  <c r="CH1221" i="2"/>
  <c r="CG1239" i="2"/>
  <c r="CG1257" i="2"/>
  <c r="CG1275" i="2"/>
  <c r="CG1293" i="2"/>
  <c r="CG1311" i="2"/>
  <c r="CG1329" i="2"/>
  <c r="CG1347" i="2"/>
  <c r="CG1365" i="2"/>
  <c r="CG1383" i="2"/>
  <c r="CG1401" i="2"/>
  <c r="CG1419" i="2"/>
  <c r="CG1437" i="2"/>
  <c r="CG1455" i="2"/>
  <c r="CG1473" i="2"/>
  <c r="CG1491" i="2"/>
  <c r="CG1509" i="2"/>
  <c r="CG1527" i="2"/>
  <c r="CG1545" i="2"/>
  <c r="CG1563" i="2"/>
  <c r="CH1587" i="2"/>
  <c r="CH1605" i="2"/>
  <c r="CH1623" i="2"/>
  <c r="CH1641" i="2"/>
  <c r="CH1659" i="2"/>
  <c r="CH1677" i="2"/>
  <c r="CH1695" i="2"/>
  <c r="CH1713" i="2"/>
  <c r="CH1731" i="2"/>
  <c r="CH1749" i="2"/>
  <c r="CH1767" i="2"/>
  <c r="CH1785" i="2"/>
  <c r="CH1803" i="2"/>
  <c r="CH1821" i="2"/>
  <c r="CH1839" i="2"/>
  <c r="CH1857" i="2"/>
  <c r="CH1875" i="2"/>
  <c r="CH1893" i="2"/>
  <c r="CH1911" i="2"/>
  <c r="CH1929" i="2"/>
  <c r="CH1947" i="2"/>
  <c r="CH1965" i="2"/>
  <c r="CH1983" i="2"/>
  <c r="CH2001" i="2"/>
  <c r="CH2019" i="2"/>
  <c r="CH2037" i="2"/>
  <c r="CH2055" i="2"/>
  <c r="CH2073" i="2"/>
  <c r="CH2091" i="2"/>
  <c r="CH2109" i="2"/>
  <c r="CH2127" i="2"/>
  <c r="CH2145" i="2"/>
  <c r="CG2157" i="2"/>
  <c r="CH2175" i="2"/>
  <c r="CG2205" i="2"/>
  <c r="CG2235" i="2"/>
  <c r="CH2253" i="2"/>
  <c r="CG2265" i="2"/>
  <c r="CH2283" i="2"/>
  <c r="CG2325" i="2"/>
  <c r="CG2337" i="2"/>
  <c r="CG2373" i="2"/>
  <c r="CG2409" i="2"/>
  <c r="CG2445" i="2"/>
  <c r="CG2481" i="2"/>
  <c r="CH850" i="2"/>
  <c r="CG850" i="2"/>
  <c r="CG880" i="2"/>
  <c r="CH880" i="2"/>
  <c r="CG934" i="2"/>
  <c r="CH934" i="2"/>
  <c r="CH982" i="2"/>
  <c r="CG982" i="2"/>
  <c r="CH1036" i="2"/>
  <c r="CG1036" i="2"/>
  <c r="CG1072" i="2"/>
  <c r="CH1072" i="2"/>
  <c r="CG1096" i="2"/>
  <c r="CH1096" i="2"/>
  <c r="CG1132" i="2"/>
  <c r="CH1132" i="2"/>
  <c r="CG1174" i="2"/>
  <c r="CH1174" i="2"/>
  <c r="CG1210" i="2"/>
  <c r="CH1210" i="2"/>
  <c r="CG1246" i="2"/>
  <c r="CH1246" i="2"/>
  <c r="CG1288" i="2"/>
  <c r="CH1288" i="2"/>
  <c r="CG1366" i="2"/>
  <c r="CH1366" i="2"/>
  <c r="CG1396" i="2"/>
  <c r="CH1396" i="2"/>
  <c r="CG1420" i="2"/>
  <c r="CH1420" i="2"/>
  <c r="CH1444" i="2"/>
  <c r="CG1444" i="2"/>
  <c r="CH1480" i="2"/>
  <c r="CG1480" i="2"/>
  <c r="CH1510" i="2"/>
  <c r="CG1510" i="2"/>
  <c r="CH1522" i="2"/>
  <c r="CG1522" i="2"/>
  <c r="CH1546" i="2"/>
  <c r="CG1546" i="2"/>
  <c r="CH1564" i="2"/>
  <c r="CG1564" i="2"/>
  <c r="CH1594" i="2"/>
  <c r="CG1594" i="2"/>
  <c r="CH1624" i="2"/>
  <c r="CG1624" i="2"/>
  <c r="CH1654" i="2"/>
  <c r="CG1654" i="2"/>
  <c r="CH1684" i="2"/>
  <c r="CG1684" i="2"/>
  <c r="CH1714" i="2"/>
  <c r="CG1714" i="2"/>
  <c r="CH1738" i="2"/>
  <c r="CG1738" i="2"/>
  <c r="CH1762" i="2"/>
  <c r="CG1762" i="2"/>
  <c r="CH1786" i="2"/>
  <c r="CG1786" i="2"/>
  <c r="CH1822" i="2"/>
  <c r="CG1822" i="2"/>
  <c r="CH1852" i="2"/>
  <c r="CG1852" i="2"/>
  <c r="CH1888" i="2"/>
  <c r="CG1888" i="2"/>
  <c r="CH1930" i="2"/>
  <c r="CG1930" i="2"/>
  <c r="CH1948" i="2"/>
  <c r="CG1948" i="2"/>
  <c r="CH1978" i="2"/>
  <c r="CG1978" i="2"/>
  <c r="CH2002" i="2"/>
  <c r="CG2002" i="2"/>
  <c r="CH2032" i="2"/>
  <c r="CG2032" i="2"/>
  <c r="CH2062" i="2"/>
  <c r="CG2062" i="2"/>
  <c r="CH2098" i="2"/>
  <c r="CG2098" i="2"/>
  <c r="CH2128" i="2"/>
  <c r="CG2128" i="2"/>
  <c r="CH2158" i="2"/>
  <c r="CG2158" i="2"/>
  <c r="CH2188" i="2"/>
  <c r="CG2188" i="2"/>
  <c r="CH2218" i="2"/>
  <c r="CG2218" i="2"/>
  <c r="CH2242" i="2"/>
  <c r="CG2242" i="2"/>
  <c r="CH2260" i="2"/>
  <c r="CG2260" i="2"/>
  <c r="CH2290" i="2"/>
  <c r="CG2290" i="2"/>
  <c r="CH2320" i="2"/>
  <c r="CG2320" i="2"/>
  <c r="CH2350" i="2"/>
  <c r="CG2350" i="2"/>
  <c r="CH2374" i="2"/>
  <c r="CG2374" i="2"/>
  <c r="CH2392" i="2"/>
  <c r="CG2392" i="2"/>
  <c r="CH2422" i="2"/>
  <c r="CG2422" i="2"/>
  <c r="CH2452" i="2"/>
  <c r="CG2452" i="2"/>
  <c r="CH2476" i="2"/>
  <c r="CG2476" i="2"/>
  <c r="CH2500" i="2"/>
  <c r="CG2500" i="2"/>
  <c r="CG184" i="2"/>
  <c r="CG220" i="2"/>
  <c r="CG436" i="2"/>
  <c r="CG472" i="2"/>
  <c r="CG508" i="2"/>
  <c r="CG544" i="2"/>
  <c r="CG580" i="2"/>
  <c r="CG28" i="2"/>
  <c r="CG64" i="2"/>
  <c r="CG136" i="2"/>
  <c r="CG22" i="2"/>
  <c r="CG238" i="2"/>
  <c r="CG274" i="2"/>
  <c r="CG310" i="2"/>
  <c r="CG346" i="2"/>
  <c r="CG490" i="2"/>
  <c r="CG562" i="2"/>
  <c r="CG634" i="2"/>
  <c r="CG670" i="2"/>
  <c r="CG706" i="2"/>
  <c r="CH1378" i="2"/>
  <c r="CG16" i="2"/>
  <c r="CG52" i="2"/>
  <c r="CG88" i="2"/>
  <c r="CG124" i="2"/>
  <c r="CG160" i="2"/>
  <c r="CG196" i="2"/>
  <c r="CG232" i="2"/>
  <c r="CG268" i="2"/>
  <c r="CG304" i="2"/>
  <c r="CG340" i="2"/>
  <c r="CG376" i="2"/>
  <c r="CG412" i="2"/>
  <c r="CG448" i="2"/>
  <c r="CG484" i="2"/>
  <c r="CG520" i="2"/>
  <c r="CG556" i="2"/>
  <c r="CG592" i="2"/>
  <c r="CG628" i="2"/>
  <c r="CG664" i="2"/>
  <c r="CG700" i="2"/>
  <c r="CG736" i="2"/>
  <c r="CG772" i="2"/>
  <c r="CG808" i="2"/>
  <c r="CH1198" i="2"/>
  <c r="CH1414" i="2"/>
  <c r="CG832" i="2"/>
  <c r="CH832" i="2"/>
  <c r="CG862" i="2"/>
  <c r="CH862" i="2"/>
  <c r="CH892" i="2"/>
  <c r="CG892" i="2"/>
  <c r="CH916" i="2"/>
  <c r="CG916" i="2"/>
  <c r="CG946" i="2"/>
  <c r="CH946" i="2"/>
  <c r="CH970" i="2"/>
  <c r="CG970" i="2"/>
  <c r="CH994" i="2"/>
  <c r="CG994" i="2"/>
  <c r="CH1018" i="2"/>
  <c r="CG1018" i="2"/>
  <c r="CH1042" i="2"/>
  <c r="CG1042" i="2"/>
  <c r="CG1078" i="2"/>
  <c r="CH1078" i="2"/>
  <c r="CG1192" i="2"/>
  <c r="CH1192" i="2"/>
  <c r="CG1216" i="2"/>
  <c r="CH1216" i="2"/>
  <c r="CG1240" i="2"/>
  <c r="CH1240" i="2"/>
  <c r="CG1258" i="2"/>
  <c r="CH1258" i="2"/>
  <c r="CG1282" i="2"/>
  <c r="CH1282" i="2"/>
  <c r="CG1318" i="2"/>
  <c r="CH1318" i="2"/>
  <c r="CG1372" i="2"/>
  <c r="CH1372" i="2"/>
  <c r="CH1450" i="2"/>
  <c r="CG1450" i="2"/>
  <c r="CH1474" i="2"/>
  <c r="CG1474" i="2"/>
  <c r="CH1504" i="2"/>
  <c r="CG1504" i="2"/>
  <c r="CH1528" i="2"/>
  <c r="CG1528" i="2"/>
  <c r="CH1552" i="2"/>
  <c r="CG1552" i="2"/>
  <c r="CH1588" i="2"/>
  <c r="CG1588" i="2"/>
  <c r="CH1618" i="2"/>
  <c r="CG1618" i="2"/>
  <c r="CH1648" i="2"/>
  <c r="CG1648" i="2"/>
  <c r="CH1678" i="2"/>
  <c r="CG1678" i="2"/>
  <c r="CH1708" i="2"/>
  <c r="CG1708" i="2"/>
  <c r="CH1744" i="2"/>
  <c r="CG1744" i="2"/>
  <c r="CH1816" i="2"/>
  <c r="CG1816" i="2"/>
  <c r="CH1846" i="2"/>
  <c r="CG1846" i="2"/>
  <c r="CH1876" i="2"/>
  <c r="CG1876" i="2"/>
  <c r="CH1906" i="2"/>
  <c r="CG1906" i="2"/>
  <c r="CH1936" i="2"/>
  <c r="CG1936" i="2"/>
  <c r="CH1960" i="2"/>
  <c r="CG1960" i="2"/>
  <c r="CH1990" i="2"/>
  <c r="CG1990" i="2"/>
  <c r="CH2020" i="2"/>
  <c r="CG2020" i="2"/>
  <c r="CH2050" i="2"/>
  <c r="CG2050" i="2"/>
  <c r="CH2086" i="2"/>
  <c r="CG2086" i="2"/>
  <c r="CH2116" i="2"/>
  <c r="CG2116" i="2"/>
  <c r="CH2152" i="2"/>
  <c r="CG2152" i="2"/>
  <c r="CH2182" i="2"/>
  <c r="CG2182" i="2"/>
  <c r="CH2212" i="2"/>
  <c r="CG2212" i="2"/>
  <c r="CH2248" i="2"/>
  <c r="CG2248" i="2"/>
  <c r="CH2278" i="2"/>
  <c r="CG2278" i="2"/>
  <c r="CH2308" i="2"/>
  <c r="CG2308" i="2"/>
  <c r="CH2338" i="2"/>
  <c r="CG2338" i="2"/>
  <c r="CH2368" i="2"/>
  <c r="CG2368" i="2"/>
  <c r="CH2404" i="2"/>
  <c r="CG2404" i="2"/>
  <c r="CH2440" i="2"/>
  <c r="CG2440" i="2"/>
  <c r="CH2488" i="2"/>
  <c r="CG2488" i="2"/>
  <c r="CG400" i="2"/>
  <c r="CG616" i="2"/>
  <c r="CG652" i="2"/>
  <c r="CG688" i="2"/>
  <c r="CG724" i="2"/>
  <c r="CG760" i="2"/>
  <c r="CG796" i="2"/>
  <c r="CG1792" i="2"/>
  <c r="CH826" i="2"/>
  <c r="CG826" i="2"/>
  <c r="CG856" i="2"/>
  <c r="CH856" i="2"/>
  <c r="CG886" i="2"/>
  <c r="CH886" i="2"/>
  <c r="CG910" i="2"/>
  <c r="CH910" i="2"/>
  <c r="CG940" i="2"/>
  <c r="CH940" i="2"/>
  <c r="CH964" i="2"/>
  <c r="CG964" i="2"/>
  <c r="CH1000" i="2"/>
  <c r="CG1000" i="2"/>
  <c r="CH1030" i="2"/>
  <c r="CG1030" i="2"/>
  <c r="CH1060" i="2"/>
  <c r="CG1060" i="2"/>
  <c r="CG1084" i="2"/>
  <c r="CH1084" i="2"/>
  <c r="CH1108" i="2"/>
  <c r="CG1108" i="2"/>
  <c r="CG1138" i="2"/>
  <c r="CH1138" i="2"/>
  <c r="CG1156" i="2"/>
  <c r="CH1156" i="2"/>
  <c r="CG1186" i="2"/>
  <c r="CH1186" i="2"/>
  <c r="CG1222" i="2"/>
  <c r="CH1222" i="2"/>
  <c r="CG1264" i="2"/>
  <c r="CH1264" i="2"/>
  <c r="CG1324" i="2"/>
  <c r="CH1324" i="2"/>
  <c r="CG1354" i="2"/>
  <c r="CH1354" i="2"/>
  <c r="CG1384" i="2"/>
  <c r="CH1384" i="2"/>
  <c r="CG1408" i="2"/>
  <c r="CH1408" i="2"/>
  <c r="CG1432" i="2"/>
  <c r="CH1432" i="2"/>
  <c r="CH1462" i="2"/>
  <c r="CG1462" i="2"/>
  <c r="CH1486" i="2"/>
  <c r="CG1486" i="2"/>
  <c r="CH1516" i="2"/>
  <c r="CG1516" i="2"/>
  <c r="CH1540" i="2"/>
  <c r="CG1540" i="2"/>
  <c r="CH1558" i="2"/>
  <c r="CG1558" i="2"/>
  <c r="CH1582" i="2"/>
  <c r="CG1582" i="2"/>
  <c r="CH1612" i="2"/>
  <c r="CG1612" i="2"/>
  <c r="CH1636" i="2"/>
  <c r="CG1636" i="2"/>
  <c r="CH1660" i="2"/>
  <c r="CG1660" i="2"/>
  <c r="CH1696" i="2"/>
  <c r="CG1696" i="2"/>
  <c r="CH1732" i="2"/>
  <c r="CG1732" i="2"/>
  <c r="CH1768" i="2"/>
  <c r="CG1768" i="2"/>
  <c r="CH1810" i="2"/>
  <c r="CG1810" i="2"/>
  <c r="CH1840" i="2"/>
  <c r="CG1840" i="2"/>
  <c r="CH1870" i="2"/>
  <c r="CG1870" i="2"/>
  <c r="CH1900" i="2"/>
  <c r="CG1900" i="2"/>
  <c r="CH1924" i="2"/>
  <c r="CG1924" i="2"/>
  <c r="CH1942" i="2"/>
  <c r="CG1942" i="2"/>
  <c r="CH1972" i="2"/>
  <c r="CG1972" i="2"/>
  <c r="CH1996" i="2"/>
  <c r="CG1996" i="2"/>
  <c r="CH2026" i="2"/>
  <c r="CG2026" i="2"/>
  <c r="CH2044" i="2"/>
  <c r="CG2044" i="2"/>
  <c r="CH2074" i="2"/>
  <c r="CG2074" i="2"/>
  <c r="CH2092" i="2"/>
  <c r="CG2092" i="2"/>
  <c r="CH2122" i="2"/>
  <c r="CG2122" i="2"/>
  <c r="CH2146" i="2"/>
  <c r="CG2146" i="2"/>
  <c r="CH2176" i="2"/>
  <c r="CG2176" i="2"/>
  <c r="CH2206" i="2"/>
  <c r="CG2206" i="2"/>
  <c r="CH2236" i="2"/>
  <c r="CG2236" i="2"/>
  <c r="CH2266" i="2"/>
  <c r="CG2266" i="2"/>
  <c r="CH2302" i="2"/>
  <c r="CG2302" i="2"/>
  <c r="CH2332" i="2"/>
  <c r="CG2332" i="2"/>
  <c r="CH2362" i="2"/>
  <c r="CG2362" i="2"/>
  <c r="CH2386" i="2"/>
  <c r="CG2386" i="2"/>
  <c r="CH2416" i="2"/>
  <c r="CG2416" i="2"/>
  <c r="CH2446" i="2"/>
  <c r="CG2446" i="2"/>
  <c r="CH2470" i="2"/>
  <c r="CG2470" i="2"/>
  <c r="CH2506" i="2"/>
  <c r="CG2506" i="2"/>
  <c r="CG112" i="2"/>
  <c r="CH1270" i="2"/>
  <c r="CG34" i="2"/>
  <c r="CG70" i="2"/>
  <c r="CG106" i="2"/>
  <c r="CG142" i="2"/>
  <c r="CG178" i="2"/>
  <c r="CG214" i="2"/>
  <c r="CG250" i="2"/>
  <c r="CG286" i="2"/>
  <c r="CG322" i="2"/>
  <c r="CG358" i="2"/>
  <c r="CG394" i="2"/>
  <c r="CG430" i="2"/>
  <c r="CG466" i="2"/>
  <c r="CG502" i="2"/>
  <c r="CG538" i="2"/>
  <c r="CG574" i="2"/>
  <c r="CG610" i="2"/>
  <c r="CG646" i="2"/>
  <c r="CG682" i="2"/>
  <c r="CG718" i="2"/>
  <c r="CG754" i="2"/>
  <c r="CG790" i="2"/>
  <c r="CH1306" i="2"/>
  <c r="CG2008" i="2"/>
  <c r="CH820" i="2"/>
  <c r="CG820" i="2"/>
  <c r="CH844" i="2"/>
  <c r="CG844" i="2"/>
  <c r="CG868" i="2"/>
  <c r="CH868" i="2"/>
  <c r="CG898" i="2"/>
  <c r="CH898" i="2"/>
  <c r="CG922" i="2"/>
  <c r="CH922" i="2"/>
  <c r="CG952" i="2"/>
  <c r="CH952" i="2"/>
  <c r="CH976" i="2"/>
  <c r="CG976" i="2"/>
  <c r="CH1012" i="2"/>
  <c r="CG1012" i="2"/>
  <c r="CH1054" i="2"/>
  <c r="CG1054" i="2"/>
  <c r="CG1114" i="2"/>
  <c r="CH1114" i="2"/>
  <c r="CG1144" i="2"/>
  <c r="CH1144" i="2"/>
  <c r="CG1168" i="2"/>
  <c r="CH1168" i="2"/>
  <c r="CG1252" i="2"/>
  <c r="CH1252" i="2"/>
  <c r="CG1276" i="2"/>
  <c r="CH1276" i="2"/>
  <c r="CG1300" i="2"/>
  <c r="CH1300" i="2"/>
  <c r="CG1330" i="2"/>
  <c r="CH1330" i="2"/>
  <c r="CG1348" i="2"/>
  <c r="CH1348" i="2"/>
  <c r="CG1402" i="2"/>
  <c r="CH1402" i="2"/>
  <c r="CG1438" i="2"/>
  <c r="CH1438" i="2"/>
  <c r="CH1468" i="2"/>
  <c r="CG1468" i="2"/>
  <c r="CH1498" i="2"/>
  <c r="CG1498" i="2"/>
  <c r="CH1534" i="2"/>
  <c r="CG1534" i="2"/>
  <c r="CH1606" i="2"/>
  <c r="CG1606" i="2"/>
  <c r="CH1642" i="2"/>
  <c r="CG1642" i="2"/>
  <c r="CH1672" i="2"/>
  <c r="CG1672" i="2"/>
  <c r="CH1702" i="2"/>
  <c r="CG1702" i="2"/>
  <c r="CH1726" i="2"/>
  <c r="CG1726" i="2"/>
  <c r="CH1756" i="2"/>
  <c r="CG1756" i="2"/>
  <c r="CH1780" i="2"/>
  <c r="CG1780" i="2"/>
  <c r="CH1804" i="2"/>
  <c r="CG1804" i="2"/>
  <c r="CH1834" i="2"/>
  <c r="CG1834" i="2"/>
  <c r="CH1864" i="2"/>
  <c r="CG1864" i="2"/>
  <c r="CH1894" i="2"/>
  <c r="CG1894" i="2"/>
  <c r="CH1918" i="2"/>
  <c r="CG1918" i="2"/>
  <c r="CH1954" i="2"/>
  <c r="CG1954" i="2"/>
  <c r="CH1984" i="2"/>
  <c r="CG1984" i="2"/>
  <c r="CH2014" i="2"/>
  <c r="CG2014" i="2"/>
  <c r="CH2068" i="2"/>
  <c r="CG2068" i="2"/>
  <c r="CH2104" i="2"/>
  <c r="CG2104" i="2"/>
  <c r="CH2140" i="2"/>
  <c r="CG2140" i="2"/>
  <c r="CH2170" i="2"/>
  <c r="CG2170" i="2"/>
  <c r="CH2200" i="2"/>
  <c r="CG2200" i="2"/>
  <c r="CH2230" i="2"/>
  <c r="CG2230" i="2"/>
  <c r="CH2254" i="2"/>
  <c r="CG2254" i="2"/>
  <c r="CH2284" i="2"/>
  <c r="CG2284" i="2"/>
  <c r="CH2314" i="2"/>
  <c r="CG2314" i="2"/>
  <c r="CH2344" i="2"/>
  <c r="CG2344" i="2"/>
  <c r="CH2380" i="2"/>
  <c r="CG2380" i="2"/>
  <c r="CH2410" i="2"/>
  <c r="CG2410" i="2"/>
  <c r="CH2434" i="2"/>
  <c r="CG2434" i="2"/>
  <c r="CH2464" i="2"/>
  <c r="CG2464" i="2"/>
  <c r="CH2494" i="2"/>
  <c r="CG2494" i="2"/>
  <c r="CG40" i="2"/>
  <c r="CG76" i="2"/>
  <c r="CG148" i="2"/>
  <c r="CG256" i="2"/>
  <c r="CG292" i="2"/>
  <c r="CG328" i="2"/>
  <c r="CG364" i="2"/>
  <c r="CG172" i="2"/>
  <c r="CG208" i="2"/>
  <c r="CG244" i="2"/>
  <c r="CG280" i="2"/>
  <c r="CG316" i="2"/>
  <c r="CG352" i="2"/>
  <c r="CG388" i="2"/>
  <c r="CG424" i="2"/>
  <c r="CG460" i="2"/>
  <c r="CG496" i="2"/>
  <c r="CG532" i="2"/>
  <c r="CG568" i="2"/>
  <c r="CG604" i="2"/>
  <c r="CG640" i="2"/>
  <c r="CG676" i="2"/>
  <c r="CG712" i="2"/>
  <c r="CG748" i="2"/>
  <c r="CG784" i="2"/>
  <c r="CH1126" i="2"/>
  <c r="CH1342" i="2"/>
  <c r="CH838" i="2"/>
  <c r="CG838" i="2"/>
  <c r="CH874" i="2"/>
  <c r="CG874" i="2"/>
  <c r="CG904" i="2"/>
  <c r="CH904" i="2"/>
  <c r="CH928" i="2"/>
  <c r="CG928" i="2"/>
  <c r="CH958" i="2"/>
  <c r="CG958" i="2"/>
  <c r="CG988" i="2"/>
  <c r="CH988" i="2"/>
  <c r="CH1006" i="2"/>
  <c r="CG1006" i="2"/>
  <c r="CG1024" i="2"/>
  <c r="CH1024" i="2"/>
  <c r="CH1048" i="2"/>
  <c r="CG1048" i="2"/>
  <c r="CG1066" i="2"/>
  <c r="CH1066" i="2"/>
  <c r="CG1090" i="2"/>
  <c r="CH1090" i="2"/>
  <c r="CH1102" i="2"/>
  <c r="CG1102" i="2"/>
  <c r="CG1120" i="2"/>
  <c r="CH1120" i="2"/>
  <c r="CG1150" i="2"/>
  <c r="CH1150" i="2"/>
  <c r="CG1180" i="2"/>
  <c r="CH1180" i="2"/>
  <c r="CG1204" i="2"/>
  <c r="CH1204" i="2"/>
  <c r="CG1228" i="2"/>
  <c r="CH1228" i="2"/>
  <c r="CG1294" i="2"/>
  <c r="CH1294" i="2"/>
  <c r="CG1312" i="2"/>
  <c r="CH1312" i="2"/>
  <c r="CG1336" i="2"/>
  <c r="CH1336" i="2"/>
  <c r="CG1360" i="2"/>
  <c r="CH1360" i="2"/>
  <c r="CG1390" i="2"/>
  <c r="CH1390" i="2"/>
  <c r="CG1426" i="2"/>
  <c r="CH1426" i="2"/>
  <c r="CH1456" i="2"/>
  <c r="CG1456" i="2"/>
  <c r="CH1492" i="2"/>
  <c r="CG1492" i="2"/>
  <c r="CH1570" i="2"/>
  <c r="CG1570" i="2"/>
  <c r="CH1600" i="2"/>
  <c r="CG1600" i="2"/>
  <c r="CH1630" i="2"/>
  <c r="CG1630" i="2"/>
  <c r="CH1666" i="2"/>
  <c r="CG1666" i="2"/>
  <c r="CH1690" i="2"/>
  <c r="CG1690" i="2"/>
  <c r="CH1720" i="2"/>
  <c r="CG1720" i="2"/>
  <c r="CH1750" i="2"/>
  <c r="CG1750" i="2"/>
  <c r="CH1774" i="2"/>
  <c r="CG1774" i="2"/>
  <c r="CH1798" i="2"/>
  <c r="CG1798" i="2"/>
  <c r="CH1828" i="2"/>
  <c r="CG1828" i="2"/>
  <c r="CH1858" i="2"/>
  <c r="CG1858" i="2"/>
  <c r="CH1882" i="2"/>
  <c r="CG1882" i="2"/>
  <c r="CH1912" i="2"/>
  <c r="CG1912" i="2"/>
  <c r="CH1966" i="2"/>
  <c r="CG1966" i="2"/>
  <c r="CH2038" i="2"/>
  <c r="CG2038" i="2"/>
  <c r="CH2056" i="2"/>
  <c r="CG2056" i="2"/>
  <c r="CH2080" i="2"/>
  <c r="CG2080" i="2"/>
  <c r="CH2110" i="2"/>
  <c r="CG2110" i="2"/>
  <c r="CH2134" i="2"/>
  <c r="CG2134" i="2"/>
  <c r="CH2164" i="2"/>
  <c r="CG2164" i="2"/>
  <c r="CH2194" i="2"/>
  <c r="CG2194" i="2"/>
  <c r="CH2224" i="2"/>
  <c r="CG2224" i="2"/>
  <c r="CH2272" i="2"/>
  <c r="CG2272" i="2"/>
  <c r="CH2296" i="2"/>
  <c r="CG2296" i="2"/>
  <c r="CH2326" i="2"/>
  <c r="CG2326" i="2"/>
  <c r="CH2356" i="2"/>
  <c r="CG2356" i="2"/>
  <c r="CH2398" i="2"/>
  <c r="CG2398" i="2"/>
  <c r="CH2428" i="2"/>
  <c r="CG2428" i="2"/>
  <c r="CH2458" i="2"/>
  <c r="CG2458" i="2"/>
  <c r="CH2482" i="2"/>
  <c r="CG2482" i="2"/>
  <c r="CG100" i="2"/>
  <c r="CG58" i="2"/>
  <c r="CG94" i="2"/>
  <c r="CG130" i="2"/>
  <c r="CG166" i="2"/>
  <c r="CG202" i="2"/>
  <c r="CG382" i="2"/>
  <c r="CG418" i="2"/>
  <c r="CG454" i="2"/>
  <c r="CG526" i="2"/>
  <c r="CG598" i="2"/>
  <c r="CG742" i="2"/>
  <c r="CG778" i="2"/>
  <c r="CG814" i="2"/>
  <c r="CH1162" i="2"/>
  <c r="CQ2" i="2"/>
  <c r="CQ10" i="2" s="1"/>
  <c r="CP2" i="2"/>
  <c r="CP10" i="2" s="1"/>
  <c r="CH2" i="2"/>
  <c r="CL2" i="2"/>
  <c r="CL10" i="2" s="1"/>
  <c r="CM2" i="2"/>
  <c r="CM10" i="2" s="1"/>
  <c r="CN2" i="2"/>
  <c r="CN10" i="2" s="1"/>
  <c r="CO2" i="2"/>
  <c r="CO10" i="2" s="1"/>
  <c r="CR2" i="2"/>
  <c r="CR10" i="2" s="1"/>
  <c r="CS2" i="2"/>
  <c r="CS10" i="2" s="1"/>
  <c r="CT2" i="2"/>
  <c r="CT10" i="2" s="1"/>
  <c r="CG2" i="2"/>
  <c r="BG260" i="3"/>
  <c r="BT260" i="3" s="1"/>
  <c r="BG259" i="3"/>
  <c r="BT259" i="3" s="1"/>
  <c r="BG258" i="3"/>
  <c r="EG258" i="3" s="1"/>
  <c r="BG257" i="3"/>
  <c r="BT257" i="3" s="1"/>
  <c r="BG256" i="3"/>
  <c r="BT256" i="3" s="1"/>
  <c r="BG255" i="3"/>
  <c r="EG255" i="3" s="1"/>
  <c r="BG254" i="3"/>
  <c r="BT254" i="3" s="1"/>
  <c r="BG253" i="3"/>
  <c r="EG253" i="3" s="1"/>
  <c r="BG252" i="3"/>
  <c r="EG252" i="3" s="1"/>
  <c r="BG251" i="3"/>
  <c r="BT251" i="3" s="1"/>
  <c r="BG250" i="3"/>
  <c r="BT250" i="3" s="1"/>
  <c r="BG249" i="3"/>
  <c r="BT249" i="3" s="1"/>
  <c r="BG248" i="3"/>
  <c r="BT248" i="3" s="1"/>
  <c r="BG247" i="3"/>
  <c r="BT247" i="3" s="1"/>
  <c r="BG246" i="3"/>
  <c r="EG246" i="3" s="1"/>
  <c r="BG245" i="3"/>
  <c r="BT245" i="3" s="1"/>
  <c r="BG244" i="3"/>
  <c r="BT244" i="3" s="1"/>
  <c r="BG243" i="3"/>
  <c r="BT243" i="3" s="1"/>
  <c r="BG242" i="3"/>
  <c r="BT242" i="3" s="1"/>
  <c r="BG241" i="3"/>
  <c r="BT241" i="3" s="1"/>
  <c r="BG240" i="3"/>
  <c r="EG240" i="3" s="1"/>
  <c r="BG239" i="3"/>
  <c r="EG239" i="3" s="1"/>
  <c r="BG238" i="3"/>
  <c r="BT238" i="3" s="1"/>
  <c r="BG237" i="3"/>
  <c r="BT237" i="3" s="1"/>
  <c r="BG236" i="3"/>
  <c r="BT236" i="3" s="1"/>
  <c r="BG235" i="3"/>
  <c r="BT235" i="3" s="1"/>
  <c r="BG234" i="3"/>
  <c r="EG234" i="3" s="1"/>
  <c r="BG233" i="3"/>
  <c r="BT233" i="3" s="1"/>
  <c r="BG232" i="3"/>
  <c r="EG232" i="3" s="1"/>
  <c r="BG231" i="3"/>
  <c r="BT231" i="3" s="1"/>
  <c r="BG230" i="3"/>
  <c r="BT230" i="3" s="1"/>
  <c r="BG229" i="3"/>
  <c r="BT229" i="3" s="1"/>
  <c r="BG228" i="3"/>
  <c r="BT228" i="3" s="1"/>
  <c r="BG227" i="3"/>
  <c r="BT227" i="3" s="1"/>
  <c r="BG226" i="3"/>
  <c r="BT226" i="3" s="1"/>
  <c r="BG225" i="3"/>
  <c r="BT225" i="3" s="1"/>
  <c r="BG224" i="3"/>
  <c r="BT224" i="3" s="1"/>
  <c r="BG223" i="3"/>
  <c r="EG223" i="3" s="1"/>
  <c r="BG222" i="3"/>
  <c r="EG222" i="3" s="1"/>
  <c r="BG221" i="3"/>
  <c r="BT221" i="3" s="1"/>
  <c r="BG220" i="3"/>
  <c r="BT220" i="3" s="1"/>
  <c r="BG219" i="3"/>
  <c r="EG219" i="3" s="1"/>
  <c r="BG218" i="3"/>
  <c r="BT218" i="3" s="1"/>
  <c r="BG217" i="3"/>
  <c r="EG217" i="3" s="1"/>
  <c r="BG216" i="3"/>
  <c r="EG216" i="3" s="1"/>
  <c r="BG215" i="3"/>
  <c r="BT215" i="3" s="1"/>
  <c r="BG214" i="3"/>
  <c r="BT214" i="3" s="1"/>
  <c r="BG213" i="3"/>
  <c r="BT213" i="3" s="1"/>
  <c r="BG212" i="3"/>
  <c r="BT212" i="3" s="1"/>
  <c r="BG211" i="3"/>
  <c r="BT211" i="3" s="1"/>
  <c r="BG210" i="3"/>
  <c r="BT210" i="3" s="1"/>
  <c r="BG209" i="3"/>
  <c r="BT209" i="3" s="1"/>
  <c r="BG208" i="3"/>
  <c r="BT208" i="3" s="1"/>
  <c r="BG207" i="3"/>
  <c r="BT207" i="3" s="1"/>
  <c r="BG206" i="3"/>
  <c r="BT206" i="3" s="1"/>
  <c r="BG205" i="3"/>
  <c r="EG205" i="3" s="1"/>
  <c r="BG204" i="3"/>
  <c r="EG204" i="3" s="1"/>
  <c r="BG203" i="3"/>
  <c r="BT203" i="3" s="1"/>
  <c r="BG202" i="3"/>
  <c r="BT202" i="3" s="1"/>
  <c r="BG201" i="3"/>
  <c r="BT201" i="3" s="1"/>
  <c r="BG200" i="3"/>
  <c r="BT200" i="3" s="1"/>
  <c r="BG199" i="3"/>
  <c r="BT199" i="3" s="1"/>
  <c r="BG198" i="3"/>
  <c r="EG198" i="3" s="1"/>
  <c r="BG197" i="3"/>
  <c r="EG197" i="3" s="1"/>
  <c r="BG196" i="3"/>
  <c r="BT196" i="3" s="1"/>
  <c r="BG195" i="3"/>
  <c r="BT195" i="3" s="1"/>
  <c r="BG194" i="3"/>
  <c r="BT194" i="3" s="1"/>
  <c r="BG193" i="3"/>
  <c r="EG193" i="3" s="1"/>
  <c r="BG192" i="3"/>
  <c r="EG192" i="3" s="1"/>
  <c r="BG191" i="3"/>
  <c r="BT191" i="3" s="1"/>
  <c r="BG190" i="3"/>
  <c r="BT190" i="3" s="1"/>
  <c r="BG189" i="3"/>
  <c r="BT189" i="3" s="1"/>
  <c r="BG188" i="3"/>
  <c r="BT188" i="3" s="1"/>
  <c r="BG187" i="3"/>
  <c r="BT187" i="3" s="1"/>
  <c r="BG186" i="3"/>
  <c r="EG186" i="3" s="1"/>
  <c r="BG185" i="3"/>
  <c r="BT185" i="3" s="1"/>
  <c r="BG184" i="3"/>
  <c r="BT184" i="3" s="1"/>
  <c r="BG183" i="3"/>
  <c r="EG183" i="3" s="1"/>
  <c r="BG182" i="3"/>
  <c r="BT182" i="3" s="1"/>
  <c r="BG181" i="3"/>
  <c r="EG181" i="3" s="1"/>
  <c r="BG180" i="3"/>
  <c r="EG180" i="3" s="1"/>
  <c r="BG179" i="3"/>
  <c r="BT179" i="3" s="1"/>
  <c r="BG178" i="3"/>
  <c r="BT178" i="3" s="1"/>
  <c r="BG177" i="3"/>
  <c r="BT177" i="3" s="1"/>
  <c r="BG176" i="3"/>
  <c r="BT176" i="3" s="1"/>
  <c r="BG175" i="3"/>
  <c r="BT175" i="3" s="1"/>
  <c r="BG174" i="3"/>
  <c r="EG174" i="3" s="1"/>
  <c r="BG173" i="3"/>
  <c r="BT173" i="3" s="1"/>
  <c r="BG172" i="3"/>
  <c r="EG172" i="3" s="1"/>
  <c r="BG171" i="3"/>
  <c r="BT171" i="3" s="1"/>
  <c r="BG170" i="3"/>
  <c r="BT170" i="3" s="1"/>
  <c r="BG169" i="3"/>
  <c r="BT169" i="3" s="1"/>
  <c r="BG168" i="3"/>
  <c r="EG168" i="3" s="1"/>
  <c r="BG167" i="3"/>
  <c r="BT167" i="3" s="1"/>
  <c r="BG166" i="3"/>
  <c r="EG166" i="3" s="1"/>
  <c r="BG165" i="3"/>
  <c r="BT165" i="3" s="1"/>
  <c r="BG164" i="3"/>
  <c r="BT164" i="3" s="1"/>
  <c r="BG163" i="3"/>
  <c r="EG163" i="3" s="1"/>
  <c r="BG162" i="3"/>
  <c r="BT162" i="3" s="1"/>
  <c r="BG161" i="3"/>
  <c r="BT161" i="3" s="1"/>
  <c r="BG160" i="3"/>
  <c r="BT160" i="3" s="1"/>
  <c r="BG159" i="3"/>
  <c r="BT159" i="3" s="1"/>
  <c r="BG158" i="3"/>
  <c r="BT158" i="3" s="1"/>
  <c r="BG157" i="3"/>
  <c r="BT157" i="3" s="1"/>
  <c r="BG156" i="3"/>
  <c r="EG156" i="3" s="1"/>
  <c r="BG155" i="3"/>
  <c r="EG155" i="3" s="1"/>
  <c r="BG154" i="3"/>
  <c r="BT154" i="3" s="1"/>
  <c r="BG153" i="3"/>
  <c r="BT153" i="3" s="1"/>
  <c r="BG152" i="3"/>
  <c r="BT152" i="3" s="1"/>
  <c r="BG151" i="3"/>
  <c r="BT151" i="3" s="1"/>
  <c r="BG150" i="3"/>
  <c r="EG150" i="3" s="1"/>
  <c r="BG149" i="3"/>
  <c r="BT149" i="3" s="1"/>
  <c r="BG148" i="3"/>
  <c r="BT148" i="3" s="1"/>
  <c r="BG147" i="3"/>
  <c r="EG147" i="3" s="1"/>
  <c r="BG146" i="3"/>
  <c r="BT146" i="3" s="1"/>
  <c r="BG145" i="3"/>
  <c r="EG145" i="3" s="1"/>
  <c r="BG144" i="3"/>
  <c r="EG144" i="3" s="1"/>
  <c r="BG143" i="3"/>
  <c r="BT143" i="3" s="1"/>
  <c r="BG142" i="3"/>
  <c r="BT142" i="3" s="1"/>
  <c r="BG141" i="3"/>
  <c r="BT141" i="3" s="1"/>
  <c r="BG140" i="3"/>
  <c r="BT140" i="3" s="1"/>
  <c r="BG139" i="3"/>
  <c r="BT139" i="3" s="1"/>
  <c r="BG138" i="3"/>
  <c r="EG138" i="3" s="1"/>
  <c r="BG137" i="3"/>
  <c r="BT137" i="3" s="1"/>
  <c r="BG136" i="3"/>
  <c r="BT136" i="3" s="1"/>
  <c r="BG135" i="3"/>
  <c r="BT135" i="3" s="1"/>
  <c r="BG134" i="3"/>
  <c r="BT134" i="3" s="1"/>
  <c r="BG133" i="3"/>
  <c r="BT133" i="3" s="1"/>
  <c r="BG132" i="3"/>
  <c r="EG132" i="3" s="1"/>
  <c r="BG131" i="3"/>
  <c r="EG131" i="3" s="1"/>
  <c r="BG130" i="3"/>
  <c r="BT130" i="3" s="1"/>
  <c r="BG129" i="3"/>
  <c r="BT129" i="3" s="1"/>
  <c r="BG128" i="3"/>
  <c r="BT128" i="3" s="1"/>
  <c r="BG127" i="3"/>
  <c r="EG127" i="3" s="1"/>
  <c r="BG126" i="3"/>
  <c r="EG126" i="3" s="1"/>
  <c r="BG125" i="3"/>
  <c r="BT125" i="3" s="1"/>
  <c r="BG124" i="3"/>
  <c r="EG124" i="3" s="1"/>
  <c r="BG123" i="3"/>
  <c r="BT123" i="3" s="1"/>
  <c r="BG122" i="3"/>
  <c r="BT122" i="3" s="1"/>
  <c r="BG121" i="3"/>
  <c r="BT121" i="3" s="1"/>
  <c r="BG120" i="3"/>
  <c r="EG120" i="3" s="1"/>
  <c r="BG119" i="3"/>
  <c r="BT119" i="3" s="1"/>
  <c r="BG118" i="3"/>
  <c r="BT118" i="3" s="1"/>
  <c r="BG117" i="3"/>
  <c r="BT117" i="3" s="1"/>
  <c r="BG116" i="3"/>
  <c r="BT116" i="3" s="1"/>
  <c r="BG115" i="3"/>
  <c r="BT115" i="3" s="1"/>
  <c r="BG114" i="3"/>
  <c r="EG114" i="3" s="1"/>
  <c r="BG113" i="3"/>
  <c r="BT113" i="3" s="1"/>
  <c r="BG112" i="3"/>
  <c r="BT112" i="3" s="1"/>
  <c r="BG111" i="3"/>
  <c r="EG111" i="3" s="1"/>
  <c r="BG110" i="3"/>
  <c r="BT110" i="3" s="1"/>
  <c r="BG109" i="3"/>
  <c r="BP109" i="3" s="1"/>
  <c r="BG108" i="3"/>
  <c r="EG108" i="3" s="1"/>
  <c r="BG107" i="3"/>
  <c r="BT107" i="3" s="1"/>
  <c r="BG106" i="3"/>
  <c r="BT106" i="3" s="1"/>
  <c r="BG105" i="3"/>
  <c r="BT105" i="3" s="1"/>
  <c r="BG104" i="3"/>
  <c r="BT104" i="3" s="1"/>
  <c r="BG103" i="3"/>
  <c r="BT103" i="3" s="1"/>
  <c r="BG102" i="3"/>
  <c r="EG102" i="3" s="1"/>
  <c r="BG101" i="3"/>
  <c r="BT101" i="3" s="1"/>
  <c r="BG100" i="3"/>
  <c r="BT100" i="3" s="1"/>
  <c r="BG99" i="3"/>
  <c r="BT99" i="3" s="1"/>
  <c r="BG98" i="3"/>
  <c r="BT98" i="3" s="1"/>
  <c r="BG97" i="3"/>
  <c r="BT97" i="3" s="1"/>
  <c r="BG96" i="3"/>
  <c r="EG96" i="3" s="1"/>
  <c r="BG95" i="3"/>
  <c r="BT95" i="3" s="1"/>
  <c r="BG94" i="3"/>
  <c r="BT94" i="3" s="1"/>
  <c r="BG93" i="3"/>
  <c r="BT93" i="3" s="1"/>
  <c r="BG92" i="3"/>
  <c r="BT92" i="3" s="1"/>
  <c r="BG91" i="3"/>
  <c r="BT91" i="3" s="1"/>
  <c r="BG90" i="3"/>
  <c r="EG90" i="3" s="1"/>
  <c r="BG89" i="3"/>
  <c r="BR89" i="3" s="1"/>
  <c r="BG88" i="3"/>
  <c r="BT88" i="3" s="1"/>
  <c r="BG87" i="3"/>
  <c r="BT87" i="3" s="1"/>
  <c r="BG86" i="3"/>
  <c r="BT86" i="3" s="1"/>
  <c r="BG85" i="3"/>
  <c r="BT85" i="3" s="1"/>
  <c r="BG84" i="3"/>
  <c r="EG84" i="3" s="1"/>
  <c r="BG83" i="3"/>
  <c r="BT83" i="3" s="1"/>
  <c r="BG82" i="3"/>
  <c r="BT82" i="3" s="1"/>
  <c r="BG81" i="3"/>
  <c r="BT81" i="3" s="1"/>
  <c r="BG80" i="3"/>
  <c r="BT80" i="3" s="1"/>
  <c r="BG79" i="3"/>
  <c r="BT79" i="3" s="1"/>
  <c r="BG78" i="3"/>
  <c r="BT78" i="3" s="1"/>
  <c r="BG77" i="3"/>
  <c r="BT77" i="3" s="1"/>
  <c r="BG76" i="3"/>
  <c r="BT76" i="3" s="1"/>
  <c r="BG75" i="3"/>
  <c r="EG75" i="3" s="1"/>
  <c r="BG74" i="3"/>
  <c r="BT74" i="3" s="1"/>
  <c r="BG73" i="3"/>
  <c r="EG73" i="3" s="1"/>
  <c r="BG72" i="3"/>
  <c r="EG72" i="3" s="1"/>
  <c r="BG71" i="3"/>
  <c r="BT71" i="3" s="1"/>
  <c r="BG70" i="3"/>
  <c r="BT70" i="3" s="1"/>
  <c r="BG69" i="3"/>
  <c r="BT69" i="3" s="1"/>
  <c r="BG68" i="3"/>
  <c r="BT68" i="3" s="1"/>
  <c r="BG67" i="3"/>
  <c r="BT67" i="3" s="1"/>
  <c r="BG66" i="3"/>
  <c r="EG66" i="3" s="1"/>
  <c r="BG65" i="3"/>
  <c r="BT65" i="3" s="1"/>
  <c r="BG64" i="3"/>
  <c r="EG64" i="3" s="1"/>
  <c r="BG63" i="3"/>
  <c r="BT63" i="3" s="1"/>
  <c r="BG62" i="3"/>
  <c r="BT62" i="3" s="1"/>
  <c r="BG61" i="3"/>
  <c r="BT61" i="3" s="1"/>
  <c r="BG60" i="3"/>
  <c r="BT60" i="3" s="1"/>
  <c r="BG59" i="3"/>
  <c r="BT59" i="3" s="1"/>
  <c r="BG58" i="3"/>
  <c r="EG58" i="3" s="1"/>
  <c r="BG57" i="3"/>
  <c r="BT57" i="3" s="1"/>
  <c r="BG56" i="3"/>
  <c r="BT56" i="3" s="1"/>
  <c r="BG55" i="3"/>
  <c r="EG55" i="3" s="1"/>
  <c r="BG54" i="3"/>
  <c r="EG54" i="3" s="1"/>
  <c r="BG53" i="3"/>
  <c r="BT53" i="3" s="1"/>
  <c r="BG52" i="3"/>
  <c r="BT52" i="3" s="1"/>
  <c r="BG51" i="3"/>
  <c r="BT51" i="3" s="1"/>
  <c r="BG50" i="3"/>
  <c r="BT50" i="3" s="1"/>
  <c r="BG49" i="3"/>
  <c r="BT49" i="3" s="1"/>
  <c r="BG48" i="3"/>
  <c r="EG48" i="3" s="1"/>
  <c r="BG47" i="3"/>
  <c r="EG47" i="3" s="1"/>
  <c r="BG46" i="3"/>
  <c r="BT46" i="3" s="1"/>
  <c r="BG45" i="3"/>
  <c r="BT45" i="3" s="1"/>
  <c r="BG44" i="3"/>
  <c r="BT44" i="3" s="1"/>
  <c r="BG43" i="3"/>
  <c r="BT43" i="3" s="1"/>
  <c r="BG42" i="3"/>
  <c r="EG42" i="3" s="1"/>
  <c r="BG41" i="3"/>
  <c r="BT41" i="3" s="1"/>
  <c r="BG40" i="3"/>
  <c r="BT40" i="3" s="1"/>
  <c r="BG39" i="3"/>
  <c r="EG39" i="3" s="1"/>
  <c r="BG38" i="3"/>
  <c r="BT38" i="3" s="1"/>
  <c r="BG37" i="3"/>
  <c r="EG37" i="3" s="1"/>
  <c r="BG36" i="3"/>
  <c r="EG36" i="3" s="1"/>
  <c r="BG35" i="3"/>
  <c r="BT35" i="3" s="1"/>
  <c r="BG34" i="3"/>
  <c r="BT34" i="3" s="1"/>
  <c r="BG33" i="3"/>
  <c r="BT33" i="3" s="1"/>
  <c r="BG32" i="3"/>
  <c r="BT32" i="3" s="1"/>
  <c r="BG31" i="3"/>
  <c r="BT31" i="3" s="1"/>
  <c r="BG30" i="3"/>
  <c r="EG30" i="3" s="1"/>
  <c r="BG29" i="3"/>
  <c r="BT29" i="3" s="1"/>
  <c r="BG28" i="3"/>
  <c r="BT28" i="3" s="1"/>
  <c r="BG27" i="3"/>
  <c r="BT27" i="3" s="1"/>
  <c r="BG26" i="3"/>
  <c r="BT26" i="3" s="1"/>
  <c r="BG25" i="3"/>
  <c r="BT25" i="3" s="1"/>
  <c r="BG24" i="3"/>
  <c r="BT24" i="3" s="1"/>
  <c r="BG23" i="3"/>
  <c r="EG23" i="3" s="1"/>
  <c r="BG22" i="3"/>
  <c r="BT22" i="3" s="1"/>
  <c r="BG21" i="3"/>
  <c r="BT21" i="3" s="1"/>
  <c r="BG20" i="3"/>
  <c r="BT20" i="3" s="1"/>
  <c r="BG19" i="3"/>
  <c r="EG19" i="3" s="1"/>
  <c r="BG18" i="3"/>
  <c r="EG18" i="3" s="1"/>
  <c r="BG17" i="3"/>
  <c r="BT17" i="3" s="1"/>
  <c r="BG16" i="3"/>
  <c r="EG16" i="3" s="1"/>
  <c r="BG15" i="3"/>
  <c r="BT15" i="3" s="1"/>
  <c r="BG14" i="3"/>
  <c r="BT14" i="3" s="1"/>
  <c r="BG13" i="3"/>
  <c r="BT13" i="3" s="1"/>
  <c r="BG12" i="3"/>
  <c r="EG12" i="3" s="1"/>
  <c r="BG11" i="3"/>
  <c r="EG11" i="3" s="1"/>
  <c r="BR258" i="3"/>
  <c r="BR255" i="3"/>
  <c r="BR249" i="3"/>
  <c r="BR243" i="3"/>
  <c r="BR237" i="3"/>
  <c r="BR231" i="3"/>
  <c r="BR225" i="3"/>
  <c r="BR219" i="3"/>
  <c r="BR213" i="3"/>
  <c r="BR210" i="3"/>
  <c r="BR207" i="3"/>
  <c r="BR201" i="3"/>
  <c r="BR195" i="3"/>
  <c r="BR189" i="3"/>
  <c r="BR183" i="3"/>
  <c r="BR180" i="3"/>
  <c r="BR177" i="3"/>
  <c r="BR171" i="3"/>
  <c r="BR165" i="3"/>
  <c r="BR159" i="3"/>
  <c r="BR153" i="3"/>
  <c r="BR147" i="3"/>
  <c r="BR141" i="3"/>
  <c r="BR135" i="3"/>
  <c r="BR129" i="3"/>
  <c r="BR117" i="3"/>
  <c r="BR111" i="3"/>
  <c r="BR105" i="3"/>
  <c r="BR99" i="3"/>
  <c r="BR93" i="3"/>
  <c r="BR81" i="3"/>
  <c r="BR78" i="3"/>
  <c r="BR75" i="3"/>
  <c r="BR69" i="3"/>
  <c r="BR63" i="3"/>
  <c r="BR57" i="3"/>
  <c r="BR51" i="3"/>
  <c r="BR42" i="3"/>
  <c r="BR39" i="3"/>
  <c r="BR10" i="3"/>
  <c r="BP243" i="3"/>
  <c r="BP207" i="3"/>
  <c r="BP171" i="3"/>
  <c r="BP135" i="3"/>
  <c r="BP63" i="3"/>
  <c r="BP27" i="3"/>
  <c r="BP10" i="3"/>
  <c r="BX3" i="2"/>
  <c r="BW3" i="2"/>
  <c r="BV3" i="2"/>
  <c r="BU3" i="2"/>
  <c r="BT3" i="2"/>
  <c r="BS3" i="2"/>
  <c r="BR3" i="2"/>
  <c r="BQ3" i="2"/>
  <c r="BP3" i="2"/>
  <c r="BO3" i="2"/>
  <c r="BN3" i="2"/>
  <c r="BM3" i="2"/>
  <c r="BI3" i="2"/>
  <c r="BL3" i="2"/>
  <c r="BK3" i="2"/>
  <c r="BJ3" i="2"/>
  <c r="BH3" i="2"/>
  <c r="BF3" i="2"/>
  <c r="BG3" i="2"/>
  <c r="BE3" i="2"/>
  <c r="BD3" i="2"/>
  <c r="BC3" i="2"/>
  <c r="BB3" i="2"/>
  <c r="BA3" i="2"/>
  <c r="AZ3" i="2"/>
  <c r="AY3" i="2"/>
  <c r="AX3" i="2"/>
  <c r="AW3" i="2"/>
  <c r="AV3" i="2"/>
  <c r="AU3" i="2"/>
  <c r="AT3" i="2"/>
  <c r="AS3" i="2"/>
  <c r="AR3" i="2"/>
  <c r="AQ3" i="2"/>
  <c r="AP3" i="2"/>
  <c r="U3" i="3" s="1"/>
  <c r="AO3" i="2"/>
  <c r="AN3" i="2"/>
  <c r="AM3" i="2"/>
  <c r="AL3" i="2"/>
  <c r="AK3" i="2"/>
  <c r="AJ3" i="2"/>
  <c r="AI3" i="2"/>
  <c r="AH3" i="2"/>
  <c r="AG3" i="2"/>
  <c r="AF3" i="2"/>
  <c r="AE3" i="2"/>
  <c r="AD3" i="2"/>
  <c r="AC3" i="2"/>
  <c r="AB3" i="2"/>
  <c r="AA3" i="2"/>
  <c r="CO11" i="2" s="1" a="1"/>
  <c r="CO11" i="2" s="1"/>
  <c r="T3" i="2"/>
  <c r="S3" i="2"/>
  <c r="R3" i="2"/>
  <c r="Q3" i="2"/>
  <c r="P3" i="2"/>
  <c r="O3" i="2"/>
  <c r="N3" i="2"/>
  <c r="M3" i="2"/>
  <c r="L3" i="2"/>
  <c r="K3" i="2"/>
  <c r="CN11" i="2" s="1" a="1"/>
  <c r="CN11" i="2" s="1"/>
  <c r="BK7" i="3"/>
  <c r="BK6" i="3"/>
  <c r="BP255" i="3"/>
  <c r="BP249" i="3"/>
  <c r="BP240" i="3"/>
  <c r="BP237" i="3"/>
  <c r="BP231" i="3"/>
  <c r="BP225" i="3"/>
  <c r="BP219" i="3"/>
  <c r="BP213" i="3"/>
  <c r="BP210" i="3"/>
  <c r="BP204" i="3"/>
  <c r="BP201" i="3"/>
  <c r="BP195" i="3"/>
  <c r="BP189" i="3"/>
  <c r="BP183" i="3"/>
  <c r="BP177" i="3"/>
  <c r="BP165" i="3"/>
  <c r="BP162" i="3"/>
  <c r="BP159" i="3"/>
  <c r="BP153" i="3"/>
  <c r="BO147" i="3"/>
  <c r="BP141" i="3"/>
  <c r="BP129" i="3"/>
  <c r="BP126" i="3"/>
  <c r="BP123" i="3"/>
  <c r="BP93" i="3"/>
  <c r="CB90" i="3"/>
  <c r="BP87" i="3"/>
  <c r="CB84" i="3"/>
  <c r="BP57" i="3"/>
  <c r="BV52" i="3"/>
  <c r="BP51" i="3"/>
  <c r="BZ39" i="3"/>
  <c r="CB28" i="3"/>
  <c r="BZ21" i="3"/>
  <c r="CB10" i="3"/>
  <c r="BQ10" i="3"/>
  <c r="BS10" i="3"/>
  <c r="BT10" i="3"/>
  <c r="BU10" i="3"/>
  <c r="BV10" i="3"/>
  <c r="BW10" i="3"/>
  <c r="BZ10" i="3"/>
  <c r="CA10" i="3"/>
  <c r="BO10" i="3"/>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Q12" i="3" l="1"/>
  <c r="BP256" i="3"/>
  <c r="BP58" i="3"/>
  <c r="BP192" i="3"/>
  <c r="BV22" i="3"/>
  <c r="BP78" i="3"/>
  <c r="CB120" i="3"/>
  <c r="BP150" i="3"/>
  <c r="BP174" i="3"/>
  <c r="BP228" i="3"/>
  <c r="BP250" i="3"/>
  <c r="BR144" i="3"/>
  <c r="BR228" i="3"/>
  <c r="BV46" i="3"/>
  <c r="BV40" i="3"/>
  <c r="CB60" i="3"/>
  <c r="BP244" i="3"/>
  <c r="BR162" i="3"/>
  <c r="BR246" i="3"/>
  <c r="CB48" i="3"/>
  <c r="BP72" i="3"/>
  <c r="BP108" i="3"/>
  <c r="BP168" i="3"/>
  <c r="EG45" i="3"/>
  <c r="EG81" i="3"/>
  <c r="EG117" i="3"/>
  <c r="EG153" i="3"/>
  <c r="EG189" i="3"/>
  <c r="EG225" i="3"/>
  <c r="EG52" i="3"/>
  <c r="EG88" i="3"/>
  <c r="EG160" i="3"/>
  <c r="EG196" i="3"/>
  <c r="EG17" i="3"/>
  <c r="EG53" i="3"/>
  <c r="EG89" i="3"/>
  <c r="EG125" i="3"/>
  <c r="EG161" i="3"/>
  <c r="EG233" i="3"/>
  <c r="EG162" i="3"/>
  <c r="EG91" i="3"/>
  <c r="EG199" i="3"/>
  <c r="EG235" i="3"/>
  <c r="EG20" i="3"/>
  <c r="EG56" i="3"/>
  <c r="EG92" i="3"/>
  <c r="EG128" i="3"/>
  <c r="EG164" i="3"/>
  <c r="EG200" i="3"/>
  <c r="EG236" i="3"/>
  <c r="EG15" i="3"/>
  <c r="EG51" i="3"/>
  <c r="EG87" i="3"/>
  <c r="EG123" i="3"/>
  <c r="EG159" i="3"/>
  <c r="EG195" i="3"/>
  <c r="EG231" i="3"/>
  <c r="EG22" i="3"/>
  <c r="EG94" i="3"/>
  <c r="EG130" i="3"/>
  <c r="EG202" i="3"/>
  <c r="EG238" i="3"/>
  <c r="EG59" i="3"/>
  <c r="EG95" i="3"/>
  <c r="EG167" i="3"/>
  <c r="EG203" i="3"/>
  <c r="EG24" i="3"/>
  <c r="EG60" i="3"/>
  <c r="EG25" i="3"/>
  <c r="EG61" i="3"/>
  <c r="EG97" i="3"/>
  <c r="EG133" i="3"/>
  <c r="EG169" i="3"/>
  <c r="EG241" i="3"/>
  <c r="EG26" i="3"/>
  <c r="EG62" i="3"/>
  <c r="EG98" i="3"/>
  <c r="EG134" i="3"/>
  <c r="EG170" i="3"/>
  <c r="EG206" i="3"/>
  <c r="EG242" i="3"/>
  <c r="EG21" i="3"/>
  <c r="EG57" i="3"/>
  <c r="EG93" i="3"/>
  <c r="EG129" i="3"/>
  <c r="EG165" i="3"/>
  <c r="EG201" i="3"/>
  <c r="EG237" i="3"/>
  <c r="EG28" i="3"/>
  <c r="EG100" i="3"/>
  <c r="EG136" i="3"/>
  <c r="EG208" i="3"/>
  <c r="EG244" i="3"/>
  <c r="EG29" i="3"/>
  <c r="EG65" i="3"/>
  <c r="EG101" i="3"/>
  <c r="EG137" i="3"/>
  <c r="EG173" i="3"/>
  <c r="EG209" i="3"/>
  <c r="EG245" i="3"/>
  <c r="EG210" i="3"/>
  <c r="EG31" i="3"/>
  <c r="EG67" i="3"/>
  <c r="EG103" i="3"/>
  <c r="EG139" i="3"/>
  <c r="EG175" i="3"/>
  <c r="EG211" i="3"/>
  <c r="EG247" i="3"/>
  <c r="EG32" i="3"/>
  <c r="EG68" i="3"/>
  <c r="EG104" i="3"/>
  <c r="EG140" i="3"/>
  <c r="EG176" i="3"/>
  <c r="EG212" i="3"/>
  <c r="EG248" i="3"/>
  <c r="EG27" i="3"/>
  <c r="EG63" i="3"/>
  <c r="EG99" i="3"/>
  <c r="EG135" i="3"/>
  <c r="EG171" i="3"/>
  <c r="EG207" i="3"/>
  <c r="EG243" i="3"/>
  <c r="EG34" i="3"/>
  <c r="EG70" i="3"/>
  <c r="EG106" i="3"/>
  <c r="EG142" i="3"/>
  <c r="EG178" i="3"/>
  <c r="EG214" i="3"/>
  <c r="EG250" i="3"/>
  <c r="EG35" i="3"/>
  <c r="EG71" i="3"/>
  <c r="EG107" i="3"/>
  <c r="EG143" i="3"/>
  <c r="EG179" i="3"/>
  <c r="EG215" i="3"/>
  <c r="EG251" i="3"/>
  <c r="EG109" i="3"/>
  <c r="EG38" i="3"/>
  <c r="EG74" i="3"/>
  <c r="EG110" i="3"/>
  <c r="EG146" i="3"/>
  <c r="EG182" i="3"/>
  <c r="EG218" i="3"/>
  <c r="EG254" i="3"/>
  <c r="EG33" i="3"/>
  <c r="EG69" i="3"/>
  <c r="EG105" i="3"/>
  <c r="EG141" i="3"/>
  <c r="EG177" i="3"/>
  <c r="EG213" i="3"/>
  <c r="EG249" i="3"/>
  <c r="EG40" i="3"/>
  <c r="EG76" i="3"/>
  <c r="EG112" i="3"/>
  <c r="EG148" i="3"/>
  <c r="EG184" i="3"/>
  <c r="EG220" i="3"/>
  <c r="EG256" i="3"/>
  <c r="EG41" i="3"/>
  <c r="EG77" i="3"/>
  <c r="EG113" i="3"/>
  <c r="EG149" i="3"/>
  <c r="EG185" i="3"/>
  <c r="EG221" i="3"/>
  <c r="EG257" i="3"/>
  <c r="EG78" i="3"/>
  <c r="EG43" i="3"/>
  <c r="EG79" i="3"/>
  <c r="EG115" i="3"/>
  <c r="EG151" i="3"/>
  <c r="EG187" i="3"/>
  <c r="EG259" i="3"/>
  <c r="EG44" i="3"/>
  <c r="EG80" i="3"/>
  <c r="EG116" i="3"/>
  <c r="EG152" i="3"/>
  <c r="EG188" i="3"/>
  <c r="EG224" i="3"/>
  <c r="EG260" i="3"/>
  <c r="EG46" i="3"/>
  <c r="EG82" i="3"/>
  <c r="EG118" i="3"/>
  <c r="EG154" i="3"/>
  <c r="EG190" i="3"/>
  <c r="EG226" i="3"/>
  <c r="EG83" i="3"/>
  <c r="EG119" i="3"/>
  <c r="EG191" i="3"/>
  <c r="EG227" i="3"/>
  <c r="EG228" i="3"/>
  <c r="EG13" i="3"/>
  <c r="EG49" i="3"/>
  <c r="EG85" i="3"/>
  <c r="EG121" i="3"/>
  <c r="EG157" i="3"/>
  <c r="EG229" i="3"/>
  <c r="EG14" i="3"/>
  <c r="EG50" i="3"/>
  <c r="EG86" i="3"/>
  <c r="EG122" i="3"/>
  <c r="EG158" i="3"/>
  <c r="EG194" i="3"/>
  <c r="EG230" i="3"/>
  <c r="CU94" i="2"/>
  <c r="CU58" i="2"/>
  <c r="CU33" i="2"/>
  <c r="CU27" i="2"/>
  <c r="CU15" i="2"/>
  <c r="CU88" i="2"/>
  <c r="CU52" i="2"/>
  <c r="CU82" i="2"/>
  <c r="CU46" i="2"/>
  <c r="CU106" i="2"/>
  <c r="CU76" i="2"/>
  <c r="CU11" i="2"/>
  <c r="CU41" i="2"/>
  <c r="CU77" i="2"/>
  <c r="CU101" i="2"/>
  <c r="CU54" i="2"/>
  <c r="CU90" i="2"/>
  <c r="CU37" i="2"/>
  <c r="CU73" i="2"/>
  <c r="CU103" i="2"/>
  <c r="CU26" i="2"/>
  <c r="CU62" i="2"/>
  <c r="CU98" i="2"/>
  <c r="CU57" i="2"/>
  <c r="CU81" i="2"/>
  <c r="CU99" i="2"/>
  <c r="CU47" i="2"/>
  <c r="CU83" i="2"/>
  <c r="CU24" i="2"/>
  <c r="CU60" i="2"/>
  <c r="CU96" i="2"/>
  <c r="CU13" i="2"/>
  <c r="CU19" i="2"/>
  <c r="CU43" i="2"/>
  <c r="CU79" i="2"/>
  <c r="CU32" i="2"/>
  <c r="CU68" i="2"/>
  <c r="CU17" i="2"/>
  <c r="CU53" i="2"/>
  <c r="CU89" i="2"/>
  <c r="CU107" i="2"/>
  <c r="CU30" i="2"/>
  <c r="CU66" i="2"/>
  <c r="CU49" i="2"/>
  <c r="CU85" i="2"/>
  <c r="CU109" i="2"/>
  <c r="CU38" i="2"/>
  <c r="CU74" i="2"/>
  <c r="CU104" i="2"/>
  <c r="CU23" i="2"/>
  <c r="CU59" i="2"/>
  <c r="CU12" i="2"/>
  <c r="CU36" i="2"/>
  <c r="CU72" i="2"/>
  <c r="CU102" i="2"/>
  <c r="CU55" i="2"/>
  <c r="CU91" i="2"/>
  <c r="CU14" i="2"/>
  <c r="CU44" i="2"/>
  <c r="CU80" i="2"/>
  <c r="CU39" i="2"/>
  <c r="CU69" i="2"/>
  <c r="CU105" i="2"/>
  <c r="CU29" i="2"/>
  <c r="CU65" i="2"/>
  <c r="CU95" i="2"/>
  <c r="CU42" i="2"/>
  <c r="CU78" i="2"/>
  <c r="CU25" i="2"/>
  <c r="CU61" i="2"/>
  <c r="CU97" i="2"/>
  <c r="CU50" i="2"/>
  <c r="CU86" i="2"/>
  <c r="CU110" i="2"/>
  <c r="CU45" i="2"/>
  <c r="CU35" i="2"/>
  <c r="CU71" i="2"/>
  <c r="CU18" i="2"/>
  <c r="CU48" i="2"/>
  <c r="CU84" i="2"/>
  <c r="CU108" i="2"/>
  <c r="CU31" i="2"/>
  <c r="CU67" i="2"/>
  <c r="CU20" i="2"/>
  <c r="CU56" i="2"/>
  <c r="CU92" i="2"/>
  <c r="CU21" i="2"/>
  <c r="CU51" i="2"/>
  <c r="CU75" i="2"/>
  <c r="CU70" i="2"/>
  <c r="CU34" i="2"/>
  <c r="CU93" i="2"/>
  <c r="CU100" i="2"/>
  <c r="CU64" i="2"/>
  <c r="CU28" i="2"/>
  <c r="CU22" i="2"/>
  <c r="CU16" i="2"/>
  <c r="CU87" i="2"/>
  <c r="CU63" i="2"/>
  <c r="BQ74" i="3"/>
  <c r="BR45" i="3"/>
  <c r="BP99" i="3"/>
  <c r="BR33" i="3"/>
  <c r="BR60" i="3"/>
  <c r="BR87" i="3"/>
  <c r="BR123" i="3"/>
  <c r="BR188" i="3"/>
  <c r="BP139" i="3"/>
  <c r="BP79" i="3"/>
  <c r="BP235" i="3"/>
  <c r="BR199" i="3"/>
  <c r="BT11" i="3"/>
  <c r="CM11" i="3"/>
  <c r="CD12" i="3"/>
  <c r="BW131" i="3"/>
  <c r="BT131" i="3"/>
  <c r="BW197" i="3"/>
  <c r="BT197" i="3"/>
  <c r="BP203" i="3"/>
  <c r="BR131" i="3"/>
  <c r="BW16" i="3"/>
  <c r="BT16" i="3"/>
  <c r="BW58" i="3"/>
  <c r="BT58" i="3"/>
  <c r="BW64" i="3"/>
  <c r="BT64" i="3"/>
  <c r="BW124" i="3"/>
  <c r="BT124" i="3"/>
  <c r="BW166" i="3"/>
  <c r="BT166" i="3"/>
  <c r="BW172" i="3"/>
  <c r="BT172" i="3"/>
  <c r="BW232" i="3"/>
  <c r="BT232" i="3"/>
  <c r="BW239" i="3"/>
  <c r="BT239" i="3"/>
  <c r="BR12" i="3"/>
  <c r="BT12" i="3"/>
  <c r="CB18" i="3"/>
  <c r="BT18" i="3"/>
  <c r="CB30" i="3"/>
  <c r="BT30" i="3"/>
  <c r="BW36" i="3"/>
  <c r="BT36" i="3"/>
  <c r="BP42" i="3"/>
  <c r="BT42" i="3"/>
  <c r="BR48" i="3"/>
  <c r="BT48" i="3"/>
  <c r="BR54" i="3"/>
  <c r="BT54" i="3"/>
  <c r="BR66" i="3"/>
  <c r="BT66" i="3"/>
  <c r="BW72" i="3"/>
  <c r="BT72" i="3"/>
  <c r="BR84" i="3"/>
  <c r="BT84" i="3"/>
  <c r="BR90" i="3"/>
  <c r="BT90" i="3"/>
  <c r="CB96" i="3"/>
  <c r="BT96" i="3"/>
  <c r="BR102" i="3"/>
  <c r="BT102" i="3"/>
  <c r="BW108" i="3"/>
  <c r="BT108" i="3"/>
  <c r="BP114" i="3"/>
  <c r="BT114" i="3"/>
  <c r="BR120" i="3"/>
  <c r="BT120" i="3"/>
  <c r="BR126" i="3"/>
  <c r="BT126" i="3"/>
  <c r="BR132" i="3"/>
  <c r="BT132" i="3"/>
  <c r="BR138" i="3"/>
  <c r="BT138" i="3"/>
  <c r="BW144" i="3"/>
  <c r="BT144" i="3"/>
  <c r="BR150" i="3"/>
  <c r="BT150" i="3"/>
  <c r="BR156" i="3"/>
  <c r="BT156" i="3"/>
  <c r="BR168" i="3"/>
  <c r="BT168" i="3"/>
  <c r="BR174" i="3"/>
  <c r="BT174" i="3"/>
  <c r="BW180" i="3"/>
  <c r="BT180" i="3"/>
  <c r="BR186" i="3"/>
  <c r="BT186" i="3"/>
  <c r="BR192" i="3"/>
  <c r="BT192" i="3"/>
  <c r="BP198" i="3"/>
  <c r="BT198" i="3"/>
  <c r="BR204" i="3"/>
  <c r="BT204" i="3"/>
  <c r="BW216" i="3"/>
  <c r="BT216" i="3"/>
  <c r="BR222" i="3"/>
  <c r="BT222" i="3"/>
  <c r="BP234" i="3"/>
  <c r="BT234" i="3"/>
  <c r="BR240" i="3"/>
  <c r="BT240" i="3"/>
  <c r="BP246" i="3"/>
  <c r="BT246" i="3"/>
  <c r="BW252" i="3"/>
  <c r="BT252" i="3"/>
  <c r="BP258" i="3"/>
  <c r="BT258" i="3"/>
  <c r="BW155" i="3"/>
  <c r="BT155" i="3"/>
  <c r="BR19" i="3"/>
  <c r="BT19" i="3"/>
  <c r="BW37" i="3"/>
  <c r="BT37" i="3"/>
  <c r="BR55" i="3"/>
  <c r="BT55" i="3"/>
  <c r="BW73" i="3"/>
  <c r="BT73" i="3"/>
  <c r="BW109" i="3"/>
  <c r="BT109" i="3"/>
  <c r="BR127" i="3"/>
  <c r="BT127" i="3"/>
  <c r="BW145" i="3"/>
  <c r="BT145" i="3"/>
  <c r="BR163" i="3"/>
  <c r="BT163" i="3"/>
  <c r="BW181" i="3"/>
  <c r="BT181" i="3"/>
  <c r="BP193" i="3"/>
  <c r="BT193" i="3"/>
  <c r="BP205" i="3"/>
  <c r="BT205" i="3"/>
  <c r="BW217" i="3"/>
  <c r="BT217" i="3"/>
  <c r="BP223" i="3"/>
  <c r="BT223" i="3"/>
  <c r="BW253" i="3"/>
  <c r="BT253" i="3"/>
  <c r="BW47" i="3"/>
  <c r="BT47" i="3"/>
  <c r="BW23" i="3"/>
  <c r="BT23" i="3"/>
  <c r="BW89" i="3"/>
  <c r="BT89" i="3"/>
  <c r="BZ59" i="3"/>
  <c r="BW39" i="3"/>
  <c r="BT39" i="3"/>
  <c r="BW75" i="3"/>
  <c r="BT75" i="3"/>
  <c r="BW111" i="3"/>
  <c r="BT111" i="3"/>
  <c r="BW147" i="3"/>
  <c r="BT147" i="3"/>
  <c r="BW183" i="3"/>
  <c r="BT183" i="3"/>
  <c r="BW219" i="3"/>
  <c r="BT219" i="3"/>
  <c r="BW255" i="3"/>
  <c r="BT255" i="3"/>
  <c r="BP186" i="3"/>
  <c r="BP222" i="3"/>
  <c r="BP252" i="3"/>
  <c r="BR108" i="3"/>
  <c r="BR96" i="3"/>
  <c r="BR114" i="3"/>
  <c r="BR198" i="3"/>
  <c r="BP66" i="3"/>
  <c r="BP138" i="3"/>
  <c r="BP156" i="3"/>
  <c r="BR216" i="3"/>
  <c r="BR234" i="3"/>
  <c r="BR252" i="3"/>
  <c r="CB54" i="3"/>
  <c r="BP102" i="3"/>
  <c r="BP180" i="3"/>
  <c r="BP216" i="3"/>
  <c r="BR36" i="3"/>
  <c r="BR72" i="3"/>
  <c r="CB15" i="3"/>
  <c r="BW15" i="3"/>
  <c r="BR21" i="3"/>
  <c r="BW21" i="3"/>
  <c r="BW27" i="3"/>
  <c r="BW33" i="3"/>
  <c r="BW45" i="3"/>
  <c r="BW51" i="3"/>
  <c r="BW57" i="3"/>
  <c r="BW63" i="3"/>
  <c r="BW69" i="3"/>
  <c r="BW81" i="3"/>
  <c r="BW87" i="3"/>
  <c r="BW93" i="3"/>
  <c r="BW99" i="3"/>
  <c r="BW105" i="3"/>
  <c r="BW117" i="3"/>
  <c r="BW123" i="3"/>
  <c r="BW129" i="3"/>
  <c r="BW135" i="3"/>
  <c r="BW141" i="3"/>
  <c r="BW153" i="3"/>
  <c r="BW159" i="3"/>
  <c r="BW165" i="3"/>
  <c r="BW171" i="3"/>
  <c r="BW177" i="3"/>
  <c r="BW189" i="3"/>
  <c r="BW195" i="3"/>
  <c r="BW201" i="3"/>
  <c r="BW207" i="3"/>
  <c r="BW213" i="3"/>
  <c r="BW225" i="3"/>
  <c r="BW231" i="3"/>
  <c r="BW237" i="3"/>
  <c r="BW243" i="3"/>
  <c r="BW249" i="3"/>
  <c r="BW22" i="3"/>
  <c r="BW28" i="3"/>
  <c r="BW34" i="3"/>
  <c r="BW40" i="3"/>
  <c r="BW46" i="3"/>
  <c r="BW52" i="3"/>
  <c r="BW70" i="3"/>
  <c r="BW76" i="3"/>
  <c r="BW82" i="3"/>
  <c r="BW88" i="3"/>
  <c r="BW94" i="3"/>
  <c r="BW100" i="3"/>
  <c r="BW106" i="3"/>
  <c r="BW112" i="3"/>
  <c r="BW118" i="3"/>
  <c r="BW130" i="3"/>
  <c r="BW136" i="3"/>
  <c r="BW142" i="3"/>
  <c r="BW148" i="3"/>
  <c r="BW154" i="3"/>
  <c r="BW160" i="3"/>
  <c r="BW178" i="3"/>
  <c r="BW184" i="3"/>
  <c r="BW190" i="3"/>
  <c r="BW196" i="3"/>
  <c r="BW202" i="3"/>
  <c r="BW208" i="3"/>
  <c r="BW214" i="3"/>
  <c r="BW220" i="3"/>
  <c r="BW226" i="3"/>
  <c r="BW238" i="3"/>
  <c r="BW244" i="3"/>
  <c r="BW250" i="3"/>
  <c r="BW256" i="3"/>
  <c r="BW11" i="3"/>
  <c r="BW17" i="3"/>
  <c r="BW29" i="3"/>
  <c r="BW35" i="3"/>
  <c r="BW41" i="3"/>
  <c r="BW53" i="3"/>
  <c r="BW59" i="3"/>
  <c r="BW65" i="3"/>
  <c r="BW71" i="3"/>
  <c r="BW77" i="3"/>
  <c r="BW83" i="3"/>
  <c r="BW95" i="3"/>
  <c r="BW101" i="3"/>
  <c r="BW107" i="3"/>
  <c r="BW113" i="3"/>
  <c r="BW119" i="3"/>
  <c r="BW125" i="3"/>
  <c r="BW137" i="3"/>
  <c r="BW143" i="3"/>
  <c r="BW149" i="3"/>
  <c r="BW161" i="3"/>
  <c r="BW167" i="3"/>
  <c r="BW173" i="3"/>
  <c r="BW179" i="3"/>
  <c r="BW185" i="3"/>
  <c r="BW191" i="3"/>
  <c r="BW203" i="3"/>
  <c r="BW209" i="3"/>
  <c r="BW215" i="3"/>
  <c r="BW221" i="3"/>
  <c r="BW227" i="3"/>
  <c r="BW233" i="3"/>
  <c r="BW245" i="3"/>
  <c r="BW251" i="3"/>
  <c r="BW257" i="3"/>
  <c r="BW12" i="3"/>
  <c r="BW18" i="3"/>
  <c r="BW24" i="3"/>
  <c r="BR30" i="3"/>
  <c r="BW30" i="3"/>
  <c r="BW42" i="3"/>
  <c r="BW48" i="3"/>
  <c r="BW54" i="3"/>
  <c r="BW60" i="3"/>
  <c r="BW66" i="3"/>
  <c r="BW78" i="3"/>
  <c r="BW84" i="3"/>
  <c r="BW90" i="3"/>
  <c r="BW96" i="3"/>
  <c r="BW102" i="3"/>
  <c r="BW114" i="3"/>
  <c r="BW120" i="3"/>
  <c r="BW126" i="3"/>
  <c r="BW132" i="3"/>
  <c r="BW138" i="3"/>
  <c r="BW150" i="3"/>
  <c r="BW156" i="3"/>
  <c r="BW162" i="3"/>
  <c r="BW168" i="3"/>
  <c r="BW174" i="3"/>
  <c r="BW186" i="3"/>
  <c r="BW192" i="3"/>
  <c r="BW198" i="3"/>
  <c r="BW204" i="3"/>
  <c r="BW210" i="3"/>
  <c r="BW222" i="3"/>
  <c r="BW228" i="3"/>
  <c r="BW234" i="3"/>
  <c r="BW240" i="3"/>
  <c r="BW246" i="3"/>
  <c r="BW258" i="3"/>
  <c r="BW13" i="3"/>
  <c r="BW19" i="3"/>
  <c r="BW25" i="3"/>
  <c r="BW31" i="3"/>
  <c r="BW43" i="3"/>
  <c r="BW49" i="3"/>
  <c r="BW55" i="3"/>
  <c r="BW61" i="3"/>
  <c r="BW67" i="3"/>
  <c r="BW79" i="3"/>
  <c r="BW85" i="3"/>
  <c r="BW91" i="3"/>
  <c r="BW97" i="3"/>
  <c r="BW103" i="3"/>
  <c r="BW115" i="3"/>
  <c r="BW121" i="3"/>
  <c r="BW127" i="3"/>
  <c r="BW133" i="3"/>
  <c r="BW139" i="3"/>
  <c r="BW151" i="3"/>
  <c r="BW157" i="3"/>
  <c r="BW163" i="3"/>
  <c r="BW169" i="3"/>
  <c r="BW175" i="3"/>
  <c r="BW187" i="3"/>
  <c r="BW193" i="3"/>
  <c r="BW199" i="3"/>
  <c r="BW205" i="3"/>
  <c r="BW211" i="3"/>
  <c r="BW223" i="3"/>
  <c r="BW229" i="3"/>
  <c r="BW235" i="3"/>
  <c r="BW241" i="3"/>
  <c r="BW247" i="3"/>
  <c r="BW259" i="3"/>
  <c r="BR91" i="3"/>
  <c r="BR235" i="3"/>
  <c r="BW14" i="3"/>
  <c r="BZ20" i="3"/>
  <c r="BW20" i="3"/>
  <c r="BW26" i="3"/>
  <c r="BW32" i="3"/>
  <c r="BQ38" i="3"/>
  <c r="BW38" i="3"/>
  <c r="BW44" i="3"/>
  <c r="BW50" i="3"/>
  <c r="BQ56" i="3"/>
  <c r="BW56" i="3"/>
  <c r="BR62" i="3"/>
  <c r="BW62" i="3"/>
  <c r="BQ68" i="3"/>
  <c r="BW68" i="3"/>
  <c r="BR74" i="3"/>
  <c r="BW74" i="3"/>
  <c r="BP80" i="3"/>
  <c r="BW80" i="3"/>
  <c r="BR86" i="3"/>
  <c r="BW86" i="3"/>
  <c r="BP92" i="3"/>
  <c r="BW92" i="3"/>
  <c r="BQ98" i="3"/>
  <c r="BW98" i="3"/>
  <c r="BR104" i="3"/>
  <c r="BW104" i="3"/>
  <c r="BQ110" i="3"/>
  <c r="BW110" i="3"/>
  <c r="BP116" i="3"/>
  <c r="BW116" i="3"/>
  <c r="BP122" i="3"/>
  <c r="BW122" i="3"/>
  <c r="BR128" i="3"/>
  <c r="BW128" i="3"/>
  <c r="BR134" i="3"/>
  <c r="BW134" i="3"/>
  <c r="BR140" i="3"/>
  <c r="BW140" i="3"/>
  <c r="BR146" i="3"/>
  <c r="BW146" i="3"/>
  <c r="BR152" i="3"/>
  <c r="BW152" i="3"/>
  <c r="BR158" i="3"/>
  <c r="BW158" i="3"/>
  <c r="BP164" i="3"/>
  <c r="BW164" i="3"/>
  <c r="BR170" i="3"/>
  <c r="BW170" i="3"/>
  <c r="BP176" i="3"/>
  <c r="BW176" i="3"/>
  <c r="BR182" i="3"/>
  <c r="BW182" i="3"/>
  <c r="BP188" i="3"/>
  <c r="BW188" i="3"/>
  <c r="BR194" i="3"/>
  <c r="BW194" i="3"/>
  <c r="BP200" i="3"/>
  <c r="BW200" i="3"/>
  <c r="BR206" i="3"/>
  <c r="BW206" i="3"/>
  <c r="BP212" i="3"/>
  <c r="BW212" i="3"/>
  <c r="BR218" i="3"/>
  <c r="BW218" i="3"/>
  <c r="BR224" i="3"/>
  <c r="BW224" i="3"/>
  <c r="BR230" i="3"/>
  <c r="BW230" i="3"/>
  <c r="BR236" i="3"/>
  <c r="BW236" i="3"/>
  <c r="BR242" i="3"/>
  <c r="BW242" i="3"/>
  <c r="BR248" i="3"/>
  <c r="BW248" i="3"/>
  <c r="BR254" i="3"/>
  <c r="BW254" i="3"/>
  <c r="BP260" i="3"/>
  <c r="BW260" i="3"/>
  <c r="BR18" i="3"/>
  <c r="BP182" i="3"/>
  <c r="BP224" i="3"/>
  <c r="BR24" i="3"/>
  <c r="BR176" i="3"/>
  <c r="BR122" i="3"/>
  <c r="BR164" i="3"/>
  <c r="BR110" i="3"/>
  <c r="BR98" i="3"/>
  <c r="AS3" i="3"/>
  <c r="AP25" i="5"/>
  <c r="AP33" i="4"/>
  <c r="AY3" i="3"/>
  <c r="EB2" i="3" s="1"/>
  <c r="EB3" i="3" s="1"/>
  <c r="I37" i="4" s="1"/>
  <c r="B29" i="5"/>
  <c r="B37" i="4"/>
  <c r="AT3" i="3"/>
  <c r="B35" i="4"/>
  <c r="B27" i="5"/>
  <c r="AZ3" i="3"/>
  <c r="EC10" i="3" s="1"/>
  <c r="EC17" i="3" s="1"/>
  <c r="L37" i="4"/>
  <c r="L29" i="5"/>
  <c r="AU3" i="3"/>
  <c r="L35" i="4"/>
  <c r="L27" i="5"/>
  <c r="BA3" i="3"/>
  <c r="EG2" i="2" s="1"/>
  <c r="EG3" i="2" s="1"/>
  <c r="AC29" i="5" s="1"/>
  <c r="V37" i="4"/>
  <c r="V29" i="5"/>
  <c r="AV3" i="3"/>
  <c r="V35" i="4"/>
  <c r="V27" i="5"/>
  <c r="BB3" i="3"/>
  <c r="EE2" i="3" s="1"/>
  <c r="EE3" i="3" s="1"/>
  <c r="AM37" i="4" s="1"/>
  <c r="AF37" i="4"/>
  <c r="AF29" i="5"/>
  <c r="AW3" i="3"/>
  <c r="AF27" i="5"/>
  <c r="AF35" i="4"/>
  <c r="BC3" i="3"/>
  <c r="EF10" i="3" s="1"/>
  <c r="EF17" i="3" s="1"/>
  <c r="AP29" i="5"/>
  <c r="AP37" i="4"/>
  <c r="AR3" i="3"/>
  <c r="AF25" i="5"/>
  <c r="AF33" i="4"/>
  <c r="AX3" i="3"/>
  <c r="EA10" i="3" s="1"/>
  <c r="AP27" i="5"/>
  <c r="AP35" i="4"/>
  <c r="AM3" i="3"/>
  <c r="AF23" i="5"/>
  <c r="AF31" i="4"/>
  <c r="AO3" i="3"/>
  <c r="DR10" i="3" s="1"/>
  <c r="B33" i="4"/>
  <c r="B25" i="5"/>
  <c r="AI3" i="3"/>
  <c r="AP29" i="4"/>
  <c r="AP21" i="5"/>
  <c r="AP3" i="3"/>
  <c r="DV2" i="2" s="1"/>
  <c r="L25" i="5"/>
  <c r="L33" i="4"/>
  <c r="AJ3" i="3"/>
  <c r="B23" i="5"/>
  <c r="B31" i="4"/>
  <c r="AQ3" i="3"/>
  <c r="DT10" i="3" s="1"/>
  <c r="V25" i="5"/>
  <c r="V33" i="4"/>
  <c r="AL3" i="3"/>
  <c r="V23" i="5"/>
  <c r="V31" i="4"/>
  <c r="AN3" i="3"/>
  <c r="DQ2" i="3" s="1"/>
  <c r="DQ3" i="3" s="1"/>
  <c r="AW31" i="4" s="1"/>
  <c r="AP31" i="4"/>
  <c r="AP23" i="5"/>
  <c r="AK3" i="3"/>
  <c r="L23" i="5"/>
  <c r="L31" i="4"/>
  <c r="V3" i="3"/>
  <c r="CY2" i="3" s="1"/>
  <c r="CY3" i="3" s="1"/>
  <c r="L17" i="5"/>
  <c r="L25" i="4"/>
  <c r="AB3" i="3"/>
  <c r="V19" i="5"/>
  <c r="V27" i="4"/>
  <c r="AH3" i="3"/>
  <c r="DN2" i="2" s="1"/>
  <c r="AF29" i="4"/>
  <c r="AF21" i="5"/>
  <c r="Q3" i="3"/>
  <c r="L15" i="5"/>
  <c r="L23" i="4"/>
  <c r="W3" i="3"/>
  <c r="CZ2" i="3" s="1"/>
  <c r="CZ3" i="3" s="1"/>
  <c r="AC25" i="4" s="1"/>
  <c r="V17" i="5"/>
  <c r="V25" i="4"/>
  <c r="AC3" i="3"/>
  <c r="AF19" i="5"/>
  <c r="AF27" i="4"/>
  <c r="R3" i="3"/>
  <c r="CU2" i="3" s="1"/>
  <c r="CU3" i="3" s="1"/>
  <c r="AC23" i="4" s="1"/>
  <c r="V15" i="5"/>
  <c r="V23" i="4"/>
  <c r="X3" i="3"/>
  <c r="AF17" i="5"/>
  <c r="AF25" i="4"/>
  <c r="AD3" i="3"/>
  <c r="DG2" i="3" s="1"/>
  <c r="DG3" i="3" s="1"/>
  <c r="AW27" i="4" s="1"/>
  <c r="AP19" i="5"/>
  <c r="AP27" i="4"/>
  <c r="S3" i="3"/>
  <c r="AF15" i="5"/>
  <c r="AF23" i="4"/>
  <c r="Y3" i="3"/>
  <c r="DE2" i="2" s="1"/>
  <c r="AP17" i="5"/>
  <c r="AP25" i="4"/>
  <c r="AE3" i="3"/>
  <c r="B21" i="5"/>
  <c r="B29" i="4"/>
  <c r="T3" i="3"/>
  <c r="CZ2" i="2" s="1"/>
  <c r="CZ3" i="2" s="1"/>
  <c r="CZ20" i="2" s="1"/>
  <c r="AP15" i="5"/>
  <c r="AP23" i="4"/>
  <c r="Z3" i="3"/>
  <c r="B19" i="5"/>
  <c r="B27" i="4"/>
  <c r="AF3" i="3"/>
  <c r="DL2" i="2" s="1"/>
  <c r="DL10" i="2" s="1"/>
  <c r="L21" i="5"/>
  <c r="L29" i="4"/>
  <c r="B17" i="5"/>
  <c r="B25" i="4"/>
  <c r="AA3" i="3"/>
  <c r="DG2" i="2" s="1"/>
  <c r="DG10" i="2" s="1"/>
  <c r="L19" i="5"/>
  <c r="L27" i="4"/>
  <c r="AG3" i="3"/>
  <c r="DJ10" i="3" s="1"/>
  <c r="V21" i="5"/>
  <c r="V29" i="4"/>
  <c r="P3" i="3"/>
  <c r="CV2" i="2" s="1"/>
  <c r="CV3" i="2" s="1"/>
  <c r="CV11" i="2" s="1"/>
  <c r="B15" i="5"/>
  <c r="B23" i="4"/>
  <c r="CE12" i="3"/>
  <c r="BR15" i="3"/>
  <c r="BQ62" i="3"/>
  <c r="BP86" i="3"/>
  <c r="BP134" i="3"/>
  <c r="BP146" i="3"/>
  <c r="BP158" i="3"/>
  <c r="BP170" i="3"/>
  <c r="BP194" i="3"/>
  <c r="BP236" i="3"/>
  <c r="BP248" i="3"/>
  <c r="BR56" i="3"/>
  <c r="BR68" i="3"/>
  <c r="BR80" i="3"/>
  <c r="BR200" i="3"/>
  <c r="BR212" i="3"/>
  <c r="BP218" i="3"/>
  <c r="BR260" i="3"/>
  <c r="BQ104" i="3"/>
  <c r="BP206" i="3"/>
  <c r="BP230" i="3"/>
  <c r="BR92" i="3"/>
  <c r="BR116" i="3"/>
  <c r="BP128" i="3"/>
  <c r="BP140" i="3"/>
  <c r="BP152" i="3"/>
  <c r="BP242" i="3"/>
  <c r="BP254" i="3"/>
  <c r="EP8" i="3"/>
  <c r="EL8" i="3"/>
  <c r="EK8" i="3"/>
  <c r="BP13" i="3"/>
  <c r="CN13" i="3"/>
  <c r="CR13" i="3"/>
  <c r="CK13" i="3"/>
  <c r="CQ13" i="3"/>
  <c r="CP13" i="3"/>
  <c r="CO13" i="3"/>
  <c r="CM13" i="3"/>
  <c r="CL13" i="3"/>
  <c r="CB19" i="3"/>
  <c r="CN19" i="3"/>
  <c r="CM19" i="3"/>
  <c r="CL19" i="3"/>
  <c r="CR19" i="3"/>
  <c r="CK19" i="3"/>
  <c r="CQ19" i="3"/>
  <c r="CP19" i="3"/>
  <c r="CO19" i="3"/>
  <c r="BR25" i="3"/>
  <c r="CN25" i="3"/>
  <c r="CP25" i="3"/>
  <c r="CO25" i="3"/>
  <c r="CM25" i="3"/>
  <c r="CL25" i="3"/>
  <c r="CR25" i="3"/>
  <c r="CK25" i="3"/>
  <c r="CQ25" i="3"/>
  <c r="BR31" i="3"/>
  <c r="CN31" i="3"/>
  <c r="CR31" i="3"/>
  <c r="CK31" i="3"/>
  <c r="CQ31" i="3"/>
  <c r="CP31" i="3"/>
  <c r="CO31" i="3"/>
  <c r="CM31" i="3"/>
  <c r="CL31" i="3"/>
  <c r="CN37" i="3"/>
  <c r="CM37" i="3"/>
  <c r="CL37" i="3"/>
  <c r="CR37" i="3"/>
  <c r="CK37" i="3"/>
  <c r="CQ37" i="3"/>
  <c r="CP37" i="3"/>
  <c r="CO37" i="3"/>
  <c r="BP43" i="3"/>
  <c r="CQ43" i="3"/>
  <c r="CK43" i="3"/>
  <c r="CN43" i="3"/>
  <c r="CR43" i="3"/>
  <c r="CP43" i="3"/>
  <c r="CO43" i="3"/>
  <c r="CM43" i="3"/>
  <c r="CL43" i="3"/>
  <c r="BP49" i="3"/>
  <c r="CM49" i="3"/>
  <c r="CR49" i="3"/>
  <c r="CL49" i="3"/>
  <c r="CQ49" i="3"/>
  <c r="CK49" i="3"/>
  <c r="CN49" i="3"/>
  <c r="CP49" i="3"/>
  <c r="CO49" i="3"/>
  <c r="BP55" i="3"/>
  <c r="CM55" i="3"/>
  <c r="CR55" i="3"/>
  <c r="CL55" i="3"/>
  <c r="CQ55" i="3"/>
  <c r="CK55" i="3"/>
  <c r="CN55" i="3"/>
  <c r="CP55" i="3"/>
  <c r="CO55" i="3"/>
  <c r="BR61" i="3"/>
  <c r="CM61" i="3"/>
  <c r="CR61" i="3"/>
  <c r="CL61" i="3"/>
  <c r="CQ61" i="3"/>
  <c r="CK61" i="3"/>
  <c r="CN61" i="3"/>
  <c r="CO61" i="3"/>
  <c r="CP61" i="3"/>
  <c r="BR67" i="3"/>
  <c r="CM67" i="3"/>
  <c r="CR67" i="3"/>
  <c r="CL67" i="3"/>
  <c r="CQ67" i="3"/>
  <c r="CK67" i="3"/>
  <c r="CN67" i="3"/>
  <c r="CP67" i="3"/>
  <c r="CO67" i="3"/>
  <c r="CM73" i="3"/>
  <c r="CR73" i="3"/>
  <c r="CL73" i="3"/>
  <c r="CQ73" i="3"/>
  <c r="CK73" i="3"/>
  <c r="CN73" i="3"/>
  <c r="CP73" i="3"/>
  <c r="CO73" i="3"/>
  <c r="CM79" i="3"/>
  <c r="CR79" i="3"/>
  <c r="CL79" i="3"/>
  <c r="CQ79" i="3"/>
  <c r="CK79" i="3"/>
  <c r="CN79" i="3"/>
  <c r="CO79" i="3"/>
  <c r="CP79" i="3"/>
  <c r="BP85" i="3"/>
  <c r="CM85" i="3"/>
  <c r="CR85" i="3"/>
  <c r="CL85" i="3"/>
  <c r="CQ85" i="3"/>
  <c r="CK85" i="3"/>
  <c r="CN85" i="3"/>
  <c r="CP85" i="3"/>
  <c r="CO85" i="3"/>
  <c r="BP91" i="3"/>
  <c r="CM91" i="3"/>
  <c r="CR91" i="3"/>
  <c r="CL91" i="3"/>
  <c r="CQ91" i="3"/>
  <c r="CK91" i="3"/>
  <c r="CN91" i="3"/>
  <c r="CP91" i="3"/>
  <c r="CO91" i="3"/>
  <c r="BR97" i="3"/>
  <c r="CM97" i="3"/>
  <c r="CR97" i="3"/>
  <c r="CL97" i="3"/>
  <c r="CQ97" i="3"/>
  <c r="CK97" i="3"/>
  <c r="CN97" i="3"/>
  <c r="CO97" i="3"/>
  <c r="CP97" i="3"/>
  <c r="BR103" i="3"/>
  <c r="CM103" i="3"/>
  <c r="CR103" i="3"/>
  <c r="CL103" i="3"/>
  <c r="CQ103" i="3"/>
  <c r="CK103" i="3"/>
  <c r="CN103" i="3"/>
  <c r="CP103" i="3"/>
  <c r="CO103" i="3"/>
  <c r="CM109" i="3"/>
  <c r="CR109" i="3"/>
  <c r="CL109" i="3"/>
  <c r="CQ109" i="3"/>
  <c r="CK109" i="3"/>
  <c r="CP109" i="3"/>
  <c r="CN109" i="3"/>
  <c r="CO109" i="3"/>
  <c r="BP115" i="3"/>
  <c r="CM115" i="3"/>
  <c r="CR115" i="3"/>
  <c r="CL115" i="3"/>
  <c r="CQ115" i="3"/>
  <c r="CK115" i="3"/>
  <c r="CP115" i="3"/>
  <c r="CN115" i="3"/>
  <c r="CO115" i="3"/>
  <c r="BP121" i="3"/>
  <c r="CM121" i="3"/>
  <c r="CR121" i="3"/>
  <c r="CL121" i="3"/>
  <c r="CQ121" i="3"/>
  <c r="CK121" i="3"/>
  <c r="CP121" i="3"/>
  <c r="CN121" i="3"/>
  <c r="CO121" i="3"/>
  <c r="CM127" i="3"/>
  <c r="CR127" i="3"/>
  <c r="CL127" i="3"/>
  <c r="CQ127" i="3"/>
  <c r="CK127" i="3"/>
  <c r="CP127" i="3"/>
  <c r="CN127" i="3"/>
  <c r="CO127" i="3"/>
  <c r="BR133" i="3"/>
  <c r="CM133" i="3"/>
  <c r="CR133" i="3"/>
  <c r="CL133" i="3"/>
  <c r="CQ133" i="3"/>
  <c r="CK133" i="3"/>
  <c r="CP133" i="3"/>
  <c r="CN133" i="3"/>
  <c r="CO133" i="3"/>
  <c r="BR139" i="3"/>
  <c r="CM139" i="3"/>
  <c r="CR139" i="3"/>
  <c r="CL139" i="3"/>
  <c r="CQ139" i="3"/>
  <c r="CK139" i="3"/>
  <c r="CP139" i="3"/>
  <c r="CN139" i="3"/>
  <c r="CO139" i="3"/>
  <c r="BP145" i="3"/>
  <c r="CM145" i="3"/>
  <c r="CR145" i="3"/>
  <c r="CL145" i="3"/>
  <c r="CQ145" i="3"/>
  <c r="CK145" i="3"/>
  <c r="CP145" i="3"/>
  <c r="CN145" i="3"/>
  <c r="CO145" i="3"/>
  <c r="BP151" i="3"/>
  <c r="CM151" i="3"/>
  <c r="CR151" i="3"/>
  <c r="CL151" i="3"/>
  <c r="CQ151" i="3"/>
  <c r="CK151" i="3"/>
  <c r="CP151" i="3"/>
  <c r="CN151" i="3"/>
  <c r="CO151" i="3"/>
  <c r="CM157" i="3"/>
  <c r="CR157" i="3"/>
  <c r="CL157" i="3"/>
  <c r="CQ157" i="3"/>
  <c r="CK157" i="3"/>
  <c r="CP157" i="3"/>
  <c r="CN157" i="3"/>
  <c r="CO157" i="3"/>
  <c r="CM163" i="3"/>
  <c r="CR163" i="3"/>
  <c r="CL163" i="3"/>
  <c r="CQ163" i="3"/>
  <c r="CK163" i="3"/>
  <c r="CP163" i="3"/>
  <c r="CN163" i="3"/>
  <c r="CO163" i="3"/>
  <c r="BR169" i="3"/>
  <c r="CM169" i="3"/>
  <c r="CR169" i="3"/>
  <c r="CL169" i="3"/>
  <c r="CQ169" i="3"/>
  <c r="CK169" i="3"/>
  <c r="CP169" i="3"/>
  <c r="CN169" i="3"/>
  <c r="CO169" i="3"/>
  <c r="BP175" i="3"/>
  <c r="CM175" i="3"/>
  <c r="CR175" i="3"/>
  <c r="CL175" i="3"/>
  <c r="CQ175" i="3"/>
  <c r="CK175" i="3"/>
  <c r="CP175" i="3"/>
  <c r="CN175" i="3"/>
  <c r="CO175" i="3"/>
  <c r="BP181" i="3"/>
  <c r="CM181" i="3"/>
  <c r="CR181" i="3"/>
  <c r="CL181" i="3"/>
  <c r="CQ181" i="3"/>
  <c r="CK181" i="3"/>
  <c r="CP181" i="3"/>
  <c r="CN181" i="3"/>
  <c r="CO181" i="3"/>
  <c r="CR187" i="3"/>
  <c r="CL187" i="3"/>
  <c r="CM187" i="3"/>
  <c r="CK187" i="3"/>
  <c r="CQ187" i="3"/>
  <c r="CP187" i="3"/>
  <c r="CN187" i="3"/>
  <c r="CO187" i="3"/>
  <c r="CR193" i="3"/>
  <c r="CL193" i="3"/>
  <c r="CO193" i="3"/>
  <c r="CN193" i="3"/>
  <c r="CM193" i="3"/>
  <c r="CK193" i="3"/>
  <c r="CP193" i="3"/>
  <c r="CQ193" i="3"/>
  <c r="CR199" i="3"/>
  <c r="CL199" i="3"/>
  <c r="CQ199" i="3"/>
  <c r="CP199" i="3"/>
  <c r="CO199" i="3"/>
  <c r="CN199" i="3"/>
  <c r="CK199" i="3"/>
  <c r="CM199" i="3"/>
  <c r="BR205" i="3"/>
  <c r="CR205" i="3"/>
  <c r="CL205" i="3"/>
  <c r="CM205" i="3"/>
  <c r="CK205" i="3"/>
  <c r="CQ205" i="3"/>
  <c r="CP205" i="3"/>
  <c r="CN205" i="3"/>
  <c r="CO205" i="3"/>
  <c r="BR211" i="3"/>
  <c r="CR211" i="3"/>
  <c r="CL211" i="3"/>
  <c r="CM211" i="3"/>
  <c r="CK211" i="3"/>
  <c r="CQ211" i="3"/>
  <c r="CP211" i="3"/>
  <c r="CN211" i="3"/>
  <c r="CO211" i="3"/>
  <c r="CR217" i="3"/>
  <c r="CL217" i="3"/>
  <c r="CM217" i="3"/>
  <c r="CQ217" i="3"/>
  <c r="CP217" i="3"/>
  <c r="CO217" i="3"/>
  <c r="CN217" i="3"/>
  <c r="CK217" i="3"/>
  <c r="CR223" i="3"/>
  <c r="CL223" i="3"/>
  <c r="CM223" i="3"/>
  <c r="CO223" i="3"/>
  <c r="CN223" i="3"/>
  <c r="CK223" i="3"/>
  <c r="CP223" i="3"/>
  <c r="CQ223" i="3"/>
  <c r="CR229" i="3"/>
  <c r="CL229" i="3"/>
  <c r="CM229" i="3"/>
  <c r="CK229" i="3"/>
  <c r="CQ229" i="3"/>
  <c r="CP229" i="3"/>
  <c r="CN229" i="3"/>
  <c r="CO229" i="3"/>
  <c r="CR235" i="3"/>
  <c r="CL235" i="3"/>
  <c r="CM235" i="3"/>
  <c r="CQ235" i="3"/>
  <c r="CP235" i="3"/>
  <c r="CO235" i="3"/>
  <c r="CN235" i="3"/>
  <c r="CK235" i="3"/>
  <c r="BR241" i="3"/>
  <c r="CR241" i="3"/>
  <c r="CL241" i="3"/>
  <c r="CM241" i="3"/>
  <c r="CO241" i="3"/>
  <c r="CN241" i="3"/>
  <c r="CK241" i="3"/>
  <c r="CP241" i="3"/>
  <c r="CQ241" i="3"/>
  <c r="BR247" i="3"/>
  <c r="CR247" i="3"/>
  <c r="CL247" i="3"/>
  <c r="CM247" i="3"/>
  <c r="CK247" i="3"/>
  <c r="CQ247" i="3"/>
  <c r="CP247" i="3"/>
  <c r="CN247" i="3"/>
  <c r="CO247" i="3"/>
  <c r="BP253" i="3"/>
  <c r="CR253" i="3"/>
  <c r="CL253" i="3"/>
  <c r="CM253" i="3"/>
  <c r="CQ253" i="3"/>
  <c r="CP253" i="3"/>
  <c r="CO253" i="3"/>
  <c r="CN253" i="3"/>
  <c r="CK253" i="3"/>
  <c r="BP259" i="3"/>
  <c r="CR259" i="3"/>
  <c r="CL259" i="3"/>
  <c r="CM259" i="3"/>
  <c r="CO259" i="3"/>
  <c r="CN259" i="3"/>
  <c r="CK259" i="3"/>
  <c r="CP259" i="3"/>
  <c r="CQ259" i="3"/>
  <c r="BQ14" i="3"/>
  <c r="CR14" i="3"/>
  <c r="CL14" i="3"/>
  <c r="CQ14" i="3"/>
  <c r="CP14" i="3"/>
  <c r="CO14" i="3"/>
  <c r="CN14" i="3"/>
  <c r="CM14" i="3"/>
  <c r="CK14" i="3"/>
  <c r="BR20" i="3"/>
  <c r="CR20" i="3"/>
  <c r="CL20" i="3"/>
  <c r="CM20" i="3"/>
  <c r="CK20" i="3"/>
  <c r="CQ20" i="3"/>
  <c r="CP20" i="3"/>
  <c r="CO20" i="3"/>
  <c r="CN20" i="3"/>
  <c r="BR26" i="3"/>
  <c r="CR26" i="3"/>
  <c r="CL26" i="3"/>
  <c r="CO26" i="3"/>
  <c r="CN26" i="3"/>
  <c r="CM26" i="3"/>
  <c r="CK26" i="3"/>
  <c r="CQ26" i="3"/>
  <c r="CP26" i="3"/>
  <c r="BR32" i="3"/>
  <c r="CR32" i="3"/>
  <c r="CL32" i="3"/>
  <c r="CQ32" i="3"/>
  <c r="CP32" i="3"/>
  <c r="CO32" i="3"/>
  <c r="CN32" i="3"/>
  <c r="CM32" i="3"/>
  <c r="CK32" i="3"/>
  <c r="BR38" i="3"/>
  <c r="CR38" i="3"/>
  <c r="CL38" i="3"/>
  <c r="CM38" i="3"/>
  <c r="CK38" i="3"/>
  <c r="CQ38" i="3"/>
  <c r="CP38" i="3"/>
  <c r="CO38" i="3"/>
  <c r="CN38" i="3"/>
  <c r="BP44" i="3"/>
  <c r="CO44" i="3"/>
  <c r="CR44" i="3"/>
  <c r="CL44" i="3"/>
  <c r="CQ44" i="3"/>
  <c r="CP44" i="3"/>
  <c r="CN44" i="3"/>
  <c r="CM44" i="3"/>
  <c r="CK44" i="3"/>
  <c r="BR50" i="3"/>
  <c r="CQ50" i="3"/>
  <c r="CK50" i="3"/>
  <c r="CP50" i="3"/>
  <c r="CO50" i="3"/>
  <c r="CR50" i="3"/>
  <c r="CL50" i="3"/>
  <c r="CM50" i="3"/>
  <c r="CN50" i="3"/>
  <c r="CQ56" i="3"/>
  <c r="CK56" i="3"/>
  <c r="CP56" i="3"/>
  <c r="CO56" i="3"/>
  <c r="CR56" i="3"/>
  <c r="CL56" i="3"/>
  <c r="CN56" i="3"/>
  <c r="CM56" i="3"/>
  <c r="CQ62" i="3"/>
  <c r="CK62" i="3"/>
  <c r="CP62" i="3"/>
  <c r="CO62" i="3"/>
  <c r="CR62" i="3"/>
  <c r="CL62" i="3"/>
  <c r="CN62" i="3"/>
  <c r="CM62" i="3"/>
  <c r="CQ68" i="3"/>
  <c r="CK68" i="3"/>
  <c r="CP68" i="3"/>
  <c r="CO68" i="3"/>
  <c r="CR68" i="3"/>
  <c r="CL68" i="3"/>
  <c r="CM68" i="3"/>
  <c r="CN68" i="3"/>
  <c r="CQ74" i="3"/>
  <c r="CK74" i="3"/>
  <c r="CP74" i="3"/>
  <c r="CO74" i="3"/>
  <c r="CR74" i="3"/>
  <c r="CL74" i="3"/>
  <c r="CN74" i="3"/>
  <c r="CM74" i="3"/>
  <c r="CQ80" i="3"/>
  <c r="CK80" i="3"/>
  <c r="CP80" i="3"/>
  <c r="CO80" i="3"/>
  <c r="CR80" i="3"/>
  <c r="CL80" i="3"/>
  <c r="CN80" i="3"/>
  <c r="CM80" i="3"/>
  <c r="CQ86" i="3"/>
  <c r="CK86" i="3"/>
  <c r="CP86" i="3"/>
  <c r="CO86" i="3"/>
  <c r="CR86" i="3"/>
  <c r="CL86" i="3"/>
  <c r="CM86" i="3"/>
  <c r="CN86" i="3"/>
  <c r="CQ92" i="3"/>
  <c r="CK92" i="3"/>
  <c r="CP92" i="3"/>
  <c r="CO92" i="3"/>
  <c r="CR92" i="3"/>
  <c r="CL92" i="3"/>
  <c r="CN92" i="3"/>
  <c r="CM92" i="3"/>
  <c r="CQ98" i="3"/>
  <c r="CK98" i="3"/>
  <c r="CP98" i="3"/>
  <c r="CO98" i="3"/>
  <c r="CR98" i="3"/>
  <c r="CL98" i="3"/>
  <c r="CN98" i="3"/>
  <c r="CM98" i="3"/>
  <c r="CQ104" i="3"/>
  <c r="CK104" i="3"/>
  <c r="CP104" i="3"/>
  <c r="CO104" i="3"/>
  <c r="CR104" i="3"/>
  <c r="CL104" i="3"/>
  <c r="CM104" i="3"/>
  <c r="CN104" i="3"/>
  <c r="CQ110" i="3"/>
  <c r="CK110" i="3"/>
  <c r="CP110" i="3"/>
  <c r="CO110" i="3"/>
  <c r="CN110" i="3"/>
  <c r="CR110" i="3"/>
  <c r="CL110" i="3"/>
  <c r="CM110" i="3"/>
  <c r="CQ116" i="3"/>
  <c r="CK116" i="3"/>
  <c r="CP116" i="3"/>
  <c r="CO116" i="3"/>
  <c r="CN116" i="3"/>
  <c r="CR116" i="3"/>
  <c r="CL116" i="3"/>
  <c r="CM116" i="3"/>
  <c r="CQ122" i="3"/>
  <c r="CK122" i="3"/>
  <c r="CP122" i="3"/>
  <c r="CO122" i="3"/>
  <c r="CN122" i="3"/>
  <c r="CR122" i="3"/>
  <c r="CL122" i="3"/>
  <c r="CM122" i="3"/>
  <c r="CQ128" i="3"/>
  <c r="CK128" i="3"/>
  <c r="CP128" i="3"/>
  <c r="CO128" i="3"/>
  <c r="CN128" i="3"/>
  <c r="CR128" i="3"/>
  <c r="CL128" i="3"/>
  <c r="CM128" i="3"/>
  <c r="CQ134" i="3"/>
  <c r="CK134" i="3"/>
  <c r="CP134" i="3"/>
  <c r="CO134" i="3"/>
  <c r="CN134" i="3"/>
  <c r="CR134" i="3"/>
  <c r="CL134" i="3"/>
  <c r="CM134" i="3"/>
  <c r="CQ140" i="3"/>
  <c r="CK140" i="3"/>
  <c r="CP140" i="3"/>
  <c r="CO140" i="3"/>
  <c r="CN140" i="3"/>
  <c r="CR140" i="3"/>
  <c r="CL140" i="3"/>
  <c r="CM140" i="3"/>
  <c r="CQ146" i="3"/>
  <c r="CK146" i="3"/>
  <c r="CP146" i="3"/>
  <c r="CO146" i="3"/>
  <c r="CN146" i="3"/>
  <c r="CR146" i="3"/>
  <c r="CL146" i="3"/>
  <c r="CM146" i="3"/>
  <c r="CQ152" i="3"/>
  <c r="CK152" i="3"/>
  <c r="CP152" i="3"/>
  <c r="CO152" i="3"/>
  <c r="CN152" i="3"/>
  <c r="CR152" i="3"/>
  <c r="CL152" i="3"/>
  <c r="CM152" i="3"/>
  <c r="CQ158" i="3"/>
  <c r="CK158" i="3"/>
  <c r="CP158" i="3"/>
  <c r="CO158" i="3"/>
  <c r="CN158" i="3"/>
  <c r="CR158" i="3"/>
  <c r="CL158" i="3"/>
  <c r="CM158" i="3"/>
  <c r="CQ164" i="3"/>
  <c r="CK164" i="3"/>
  <c r="CP164" i="3"/>
  <c r="CO164" i="3"/>
  <c r="CN164" i="3"/>
  <c r="CR164" i="3"/>
  <c r="CL164" i="3"/>
  <c r="CM164" i="3"/>
  <c r="CQ170" i="3"/>
  <c r="CK170" i="3"/>
  <c r="CP170" i="3"/>
  <c r="CO170" i="3"/>
  <c r="CN170" i="3"/>
  <c r="CR170" i="3"/>
  <c r="CL170" i="3"/>
  <c r="CM170" i="3"/>
  <c r="CQ176" i="3"/>
  <c r="CK176" i="3"/>
  <c r="CP176" i="3"/>
  <c r="CO176" i="3"/>
  <c r="CN176" i="3"/>
  <c r="CR176" i="3"/>
  <c r="CL176" i="3"/>
  <c r="CM176" i="3"/>
  <c r="CQ182" i="3"/>
  <c r="CK182" i="3"/>
  <c r="CP182" i="3"/>
  <c r="CO182" i="3"/>
  <c r="CN182" i="3"/>
  <c r="CR182" i="3"/>
  <c r="CL182" i="3"/>
  <c r="CM182" i="3"/>
  <c r="CP188" i="3"/>
  <c r="CL188" i="3"/>
  <c r="CR188" i="3"/>
  <c r="CK188" i="3"/>
  <c r="CQ188" i="3"/>
  <c r="CO188" i="3"/>
  <c r="CM188" i="3"/>
  <c r="CN188" i="3"/>
  <c r="CP194" i="3"/>
  <c r="CN194" i="3"/>
  <c r="CM194" i="3"/>
  <c r="CL194" i="3"/>
  <c r="CR194" i="3"/>
  <c r="CK194" i="3"/>
  <c r="CO194" i="3"/>
  <c r="CQ194" i="3"/>
  <c r="CP200" i="3"/>
  <c r="CQ200" i="3"/>
  <c r="CO200" i="3"/>
  <c r="CN200" i="3"/>
  <c r="CM200" i="3"/>
  <c r="CR200" i="3"/>
  <c r="CK200" i="3"/>
  <c r="CL200" i="3"/>
  <c r="CP206" i="3"/>
  <c r="CL206" i="3"/>
  <c r="CR206" i="3"/>
  <c r="CK206" i="3"/>
  <c r="CQ206" i="3"/>
  <c r="CO206" i="3"/>
  <c r="CM206" i="3"/>
  <c r="CN206" i="3"/>
  <c r="CP212" i="3"/>
  <c r="CQ212" i="3"/>
  <c r="CK212" i="3"/>
  <c r="CM212" i="3"/>
  <c r="CL212" i="3"/>
  <c r="CR212" i="3"/>
  <c r="CN212" i="3"/>
  <c r="CO212" i="3"/>
  <c r="CP218" i="3"/>
  <c r="CQ218" i="3"/>
  <c r="CK218" i="3"/>
  <c r="CR218" i="3"/>
  <c r="CO218" i="3"/>
  <c r="CN218" i="3"/>
  <c r="CL218" i="3"/>
  <c r="CM218" i="3"/>
  <c r="CP224" i="3"/>
  <c r="CQ224" i="3"/>
  <c r="CK224" i="3"/>
  <c r="CO224" i="3"/>
  <c r="CN224" i="3"/>
  <c r="CM224" i="3"/>
  <c r="CL224" i="3"/>
  <c r="CR224" i="3"/>
  <c r="CP230" i="3"/>
  <c r="CQ230" i="3"/>
  <c r="CK230" i="3"/>
  <c r="CM230" i="3"/>
  <c r="CL230" i="3"/>
  <c r="CR230" i="3"/>
  <c r="CN230" i="3"/>
  <c r="CO230" i="3"/>
  <c r="CP236" i="3"/>
  <c r="CQ236" i="3"/>
  <c r="CK236" i="3"/>
  <c r="CR236" i="3"/>
  <c r="CO236" i="3"/>
  <c r="CN236" i="3"/>
  <c r="CL236" i="3"/>
  <c r="CM236" i="3"/>
  <c r="CP242" i="3"/>
  <c r="CQ242" i="3"/>
  <c r="CK242" i="3"/>
  <c r="CO242" i="3"/>
  <c r="CN242" i="3"/>
  <c r="CM242" i="3"/>
  <c r="CL242" i="3"/>
  <c r="CR242" i="3"/>
  <c r="CP248" i="3"/>
  <c r="CQ248" i="3"/>
  <c r="CK248" i="3"/>
  <c r="CM248" i="3"/>
  <c r="CL248" i="3"/>
  <c r="CR248" i="3"/>
  <c r="CN248" i="3"/>
  <c r="CO248" i="3"/>
  <c r="CP254" i="3"/>
  <c r="CQ254" i="3"/>
  <c r="CK254" i="3"/>
  <c r="CR254" i="3"/>
  <c r="CO254" i="3"/>
  <c r="CN254" i="3"/>
  <c r="CL254" i="3"/>
  <c r="CM254" i="3"/>
  <c r="CP260" i="3"/>
  <c r="CQ260" i="3"/>
  <c r="CK260" i="3"/>
  <c r="CO260" i="3"/>
  <c r="CN260" i="3"/>
  <c r="CM260" i="3"/>
  <c r="CL260" i="3"/>
  <c r="CR260" i="3"/>
  <c r="CP15" i="3"/>
  <c r="CQ15" i="3"/>
  <c r="CO15" i="3"/>
  <c r="CN15" i="3"/>
  <c r="CM15" i="3"/>
  <c r="CL15" i="3"/>
  <c r="CR15" i="3"/>
  <c r="CK15" i="3"/>
  <c r="CP21" i="3"/>
  <c r="CL21" i="3"/>
  <c r="CR21" i="3"/>
  <c r="CK21" i="3"/>
  <c r="CQ21" i="3"/>
  <c r="CO21" i="3"/>
  <c r="CN21" i="3"/>
  <c r="CM21" i="3"/>
  <c r="CP27" i="3"/>
  <c r="CN27" i="3"/>
  <c r="CM27" i="3"/>
  <c r="CL27" i="3"/>
  <c r="CR27" i="3"/>
  <c r="CK27" i="3"/>
  <c r="CQ27" i="3"/>
  <c r="CO27" i="3"/>
  <c r="CP33" i="3"/>
  <c r="CQ33" i="3"/>
  <c r="CO33" i="3"/>
  <c r="CN33" i="3"/>
  <c r="CM33" i="3"/>
  <c r="CL33" i="3"/>
  <c r="CR33" i="3"/>
  <c r="CK33" i="3"/>
  <c r="CP39" i="3"/>
  <c r="CL39" i="3"/>
  <c r="CR39" i="3"/>
  <c r="CK39" i="3"/>
  <c r="CQ39" i="3"/>
  <c r="CO39" i="3"/>
  <c r="CN39" i="3"/>
  <c r="CM39" i="3"/>
  <c r="CN45" i="3"/>
  <c r="CM45" i="3"/>
  <c r="CP45" i="3"/>
  <c r="CK45" i="3"/>
  <c r="CR45" i="3"/>
  <c r="CQ45" i="3"/>
  <c r="CO45" i="3"/>
  <c r="CL45" i="3"/>
  <c r="CO51" i="3"/>
  <c r="CN51" i="3"/>
  <c r="CM51" i="3"/>
  <c r="CP51" i="3"/>
  <c r="CR51" i="3"/>
  <c r="CQ51" i="3"/>
  <c r="CL51" i="3"/>
  <c r="CK51" i="3"/>
  <c r="CO57" i="3"/>
  <c r="CN57" i="3"/>
  <c r="CM57" i="3"/>
  <c r="CP57" i="3"/>
  <c r="CK57" i="3"/>
  <c r="CR57" i="3"/>
  <c r="CQ57" i="3"/>
  <c r="CL57" i="3"/>
  <c r="CO63" i="3"/>
  <c r="CN63" i="3"/>
  <c r="CM63" i="3"/>
  <c r="CP63" i="3"/>
  <c r="CQ63" i="3"/>
  <c r="CL63" i="3"/>
  <c r="CK63" i="3"/>
  <c r="CR63" i="3"/>
  <c r="CO69" i="3"/>
  <c r="CN69" i="3"/>
  <c r="CM69" i="3"/>
  <c r="CP69" i="3"/>
  <c r="CR69" i="3"/>
  <c r="CQ69" i="3"/>
  <c r="CL69" i="3"/>
  <c r="CK69" i="3"/>
  <c r="CO75" i="3"/>
  <c r="CN75" i="3"/>
  <c r="CM75" i="3"/>
  <c r="CP75" i="3"/>
  <c r="CK75" i="3"/>
  <c r="CR75" i="3"/>
  <c r="CQ75" i="3"/>
  <c r="CL75" i="3"/>
  <c r="CO81" i="3"/>
  <c r="CN81" i="3"/>
  <c r="CM81" i="3"/>
  <c r="CP81" i="3"/>
  <c r="CQ81" i="3"/>
  <c r="CL81" i="3"/>
  <c r="CK81" i="3"/>
  <c r="CR81" i="3"/>
  <c r="CO87" i="3"/>
  <c r="CN87" i="3"/>
  <c r="CM87" i="3"/>
  <c r="CP87" i="3"/>
  <c r="CR87" i="3"/>
  <c r="CQ87" i="3"/>
  <c r="CL87" i="3"/>
  <c r="CK87" i="3"/>
  <c r="CO93" i="3"/>
  <c r="CN93" i="3"/>
  <c r="CM93" i="3"/>
  <c r="CP93" i="3"/>
  <c r="CK93" i="3"/>
  <c r="CR93" i="3"/>
  <c r="CQ93" i="3"/>
  <c r="CL93" i="3"/>
  <c r="CO99" i="3"/>
  <c r="CN99" i="3"/>
  <c r="CM99" i="3"/>
  <c r="CP99" i="3"/>
  <c r="CQ99" i="3"/>
  <c r="CL99" i="3"/>
  <c r="CK99" i="3"/>
  <c r="CR99" i="3"/>
  <c r="CO105" i="3"/>
  <c r="CN105" i="3"/>
  <c r="CM105" i="3"/>
  <c r="CP105" i="3"/>
  <c r="CR105" i="3"/>
  <c r="CQ105" i="3"/>
  <c r="CL105" i="3"/>
  <c r="CK105" i="3"/>
  <c r="CO111" i="3"/>
  <c r="CN111" i="3"/>
  <c r="CM111" i="3"/>
  <c r="CR111" i="3"/>
  <c r="CL111" i="3"/>
  <c r="CP111" i="3"/>
  <c r="CQ111" i="3"/>
  <c r="CK111" i="3"/>
  <c r="CO117" i="3"/>
  <c r="CN117" i="3"/>
  <c r="CM117" i="3"/>
  <c r="CR117" i="3"/>
  <c r="CL117" i="3"/>
  <c r="CP117" i="3"/>
  <c r="CK117" i="3"/>
  <c r="CQ117" i="3"/>
  <c r="CO123" i="3"/>
  <c r="CN123" i="3"/>
  <c r="CM123" i="3"/>
  <c r="CR123" i="3"/>
  <c r="CL123" i="3"/>
  <c r="CP123" i="3"/>
  <c r="CQ123" i="3"/>
  <c r="CK123" i="3"/>
  <c r="CO129" i="3"/>
  <c r="CN129" i="3"/>
  <c r="CM129" i="3"/>
  <c r="CR129" i="3"/>
  <c r="CL129" i="3"/>
  <c r="CP129" i="3"/>
  <c r="CQ129" i="3"/>
  <c r="CK129" i="3"/>
  <c r="CO135" i="3"/>
  <c r="CN135" i="3"/>
  <c r="CM135" i="3"/>
  <c r="CR135" i="3"/>
  <c r="CL135" i="3"/>
  <c r="CP135" i="3"/>
  <c r="CK135" i="3"/>
  <c r="CQ135" i="3"/>
  <c r="CO141" i="3"/>
  <c r="CN141" i="3"/>
  <c r="CM141" i="3"/>
  <c r="CR141" i="3"/>
  <c r="CL141" i="3"/>
  <c r="CP141" i="3"/>
  <c r="CQ141" i="3"/>
  <c r="CK141" i="3"/>
  <c r="CO147" i="3"/>
  <c r="CN147" i="3"/>
  <c r="CM147" i="3"/>
  <c r="CR147" i="3"/>
  <c r="CL147" i="3"/>
  <c r="CP147" i="3"/>
  <c r="CQ147" i="3"/>
  <c r="CK147" i="3"/>
  <c r="CO153" i="3"/>
  <c r="CN153" i="3"/>
  <c r="CM153" i="3"/>
  <c r="CR153" i="3"/>
  <c r="CL153" i="3"/>
  <c r="CP153" i="3"/>
  <c r="CK153" i="3"/>
  <c r="CQ153" i="3"/>
  <c r="CO159" i="3"/>
  <c r="CN159" i="3"/>
  <c r="CM159" i="3"/>
  <c r="CR159" i="3"/>
  <c r="CL159" i="3"/>
  <c r="CP159" i="3"/>
  <c r="CQ159" i="3"/>
  <c r="CK159" i="3"/>
  <c r="CO165" i="3"/>
  <c r="CN165" i="3"/>
  <c r="CM165" i="3"/>
  <c r="CR165" i="3"/>
  <c r="CL165" i="3"/>
  <c r="CP165" i="3"/>
  <c r="CQ165" i="3"/>
  <c r="CK165" i="3"/>
  <c r="CO171" i="3"/>
  <c r="CN171" i="3"/>
  <c r="CM171" i="3"/>
  <c r="CR171" i="3"/>
  <c r="CL171" i="3"/>
  <c r="CP171" i="3"/>
  <c r="CK171" i="3"/>
  <c r="CQ171" i="3"/>
  <c r="CO177" i="3"/>
  <c r="CN177" i="3"/>
  <c r="CM177" i="3"/>
  <c r="CR177" i="3"/>
  <c r="CL177" i="3"/>
  <c r="CP177" i="3"/>
  <c r="CQ177" i="3"/>
  <c r="CK177" i="3"/>
  <c r="CN183" i="3"/>
  <c r="CP183" i="3"/>
  <c r="CO183" i="3"/>
  <c r="CM183" i="3"/>
  <c r="CL183" i="3"/>
  <c r="CQ183" i="3"/>
  <c r="CR183" i="3"/>
  <c r="CK183" i="3"/>
  <c r="CN189" i="3"/>
  <c r="CR189" i="3"/>
  <c r="CK189" i="3"/>
  <c r="CQ189" i="3"/>
  <c r="CP189" i="3"/>
  <c r="CO189" i="3"/>
  <c r="CL189" i="3"/>
  <c r="CM189" i="3"/>
  <c r="CN195" i="3"/>
  <c r="CM195" i="3"/>
  <c r="CL195" i="3"/>
  <c r="CR195" i="3"/>
  <c r="CK195" i="3"/>
  <c r="CQ195" i="3"/>
  <c r="CO195" i="3"/>
  <c r="CP195" i="3"/>
  <c r="CN201" i="3"/>
  <c r="CP201" i="3"/>
  <c r="CO201" i="3"/>
  <c r="CM201" i="3"/>
  <c r="CL201" i="3"/>
  <c r="CQ201" i="3"/>
  <c r="CK201" i="3"/>
  <c r="CR201" i="3"/>
  <c r="CN207" i="3"/>
  <c r="CR207" i="3"/>
  <c r="CK207" i="3"/>
  <c r="CQ207" i="3"/>
  <c r="CP207" i="3"/>
  <c r="CO207" i="3"/>
  <c r="CL207" i="3"/>
  <c r="CM207" i="3"/>
  <c r="CN213" i="3"/>
  <c r="CO213" i="3"/>
  <c r="CM213" i="3"/>
  <c r="CL213" i="3"/>
  <c r="CK213" i="3"/>
  <c r="CR213" i="3"/>
  <c r="CP213" i="3"/>
  <c r="CQ213" i="3"/>
  <c r="CN219" i="3"/>
  <c r="CO219" i="3"/>
  <c r="CK219" i="3"/>
  <c r="CR219" i="3"/>
  <c r="CQ219" i="3"/>
  <c r="CP219" i="3"/>
  <c r="CL219" i="3"/>
  <c r="CM219" i="3"/>
  <c r="CN225" i="3"/>
  <c r="CO225" i="3"/>
  <c r="CQ225" i="3"/>
  <c r="CP225" i="3"/>
  <c r="CM225" i="3"/>
  <c r="CL225" i="3"/>
  <c r="CR225" i="3"/>
  <c r="CK225" i="3"/>
  <c r="CN231" i="3"/>
  <c r="CO231" i="3"/>
  <c r="CM231" i="3"/>
  <c r="CL231" i="3"/>
  <c r="CK231" i="3"/>
  <c r="CR231" i="3"/>
  <c r="CP231" i="3"/>
  <c r="CQ231" i="3"/>
  <c r="CN237" i="3"/>
  <c r="CO237" i="3"/>
  <c r="CK237" i="3"/>
  <c r="CR237" i="3"/>
  <c r="CQ237" i="3"/>
  <c r="CP237" i="3"/>
  <c r="CL237" i="3"/>
  <c r="CM237" i="3"/>
  <c r="CN243" i="3"/>
  <c r="CO243" i="3"/>
  <c r="CQ243" i="3"/>
  <c r="CP243" i="3"/>
  <c r="CM243" i="3"/>
  <c r="CL243" i="3"/>
  <c r="CR243" i="3"/>
  <c r="CK243" i="3"/>
  <c r="CN249" i="3"/>
  <c r="CO249" i="3"/>
  <c r="CM249" i="3"/>
  <c r="CL249" i="3"/>
  <c r="CK249" i="3"/>
  <c r="CR249" i="3"/>
  <c r="CP249" i="3"/>
  <c r="CQ249" i="3"/>
  <c r="CN255" i="3"/>
  <c r="CO255" i="3"/>
  <c r="CK255" i="3"/>
  <c r="CR255" i="3"/>
  <c r="CQ255" i="3"/>
  <c r="CP255" i="3"/>
  <c r="CL255" i="3"/>
  <c r="CM255" i="3"/>
  <c r="BR27" i="3"/>
  <c r="CN16" i="3"/>
  <c r="CP16" i="3"/>
  <c r="CO16" i="3"/>
  <c r="CM16" i="3"/>
  <c r="CL16" i="3"/>
  <c r="CR16" i="3"/>
  <c r="CK16" i="3"/>
  <c r="CQ16" i="3"/>
  <c r="CN22" i="3"/>
  <c r="CR22" i="3"/>
  <c r="CK22" i="3"/>
  <c r="CQ22" i="3"/>
  <c r="CP22" i="3"/>
  <c r="CO22" i="3"/>
  <c r="CM22" i="3"/>
  <c r="CL22" i="3"/>
  <c r="CN28" i="3"/>
  <c r="CM28" i="3"/>
  <c r="CL28" i="3"/>
  <c r="CR28" i="3"/>
  <c r="CK28" i="3"/>
  <c r="CQ28" i="3"/>
  <c r="CP28" i="3"/>
  <c r="CO28" i="3"/>
  <c r="CN34" i="3"/>
  <c r="CP34" i="3"/>
  <c r="CO34" i="3"/>
  <c r="CM34" i="3"/>
  <c r="CL34" i="3"/>
  <c r="CR34" i="3"/>
  <c r="CK34" i="3"/>
  <c r="CQ34" i="3"/>
  <c r="CN40" i="3"/>
  <c r="CR40" i="3"/>
  <c r="CK40" i="3"/>
  <c r="CQ40" i="3"/>
  <c r="CP40" i="3"/>
  <c r="CO40" i="3"/>
  <c r="CM40" i="3"/>
  <c r="CL40" i="3"/>
  <c r="CR46" i="3"/>
  <c r="CL46" i="3"/>
  <c r="CQ46" i="3"/>
  <c r="CK46" i="3"/>
  <c r="CN46" i="3"/>
  <c r="CO46" i="3"/>
  <c r="CM46" i="3"/>
  <c r="CP46" i="3"/>
  <c r="CM52" i="3"/>
  <c r="CR52" i="3"/>
  <c r="CL52" i="3"/>
  <c r="CQ52" i="3"/>
  <c r="CK52" i="3"/>
  <c r="CN52" i="3"/>
  <c r="CO52" i="3"/>
  <c r="CP52" i="3"/>
  <c r="CM58" i="3"/>
  <c r="CR58" i="3"/>
  <c r="CL58" i="3"/>
  <c r="CQ58" i="3"/>
  <c r="CK58" i="3"/>
  <c r="CN58" i="3"/>
  <c r="CP58" i="3"/>
  <c r="CO58" i="3"/>
  <c r="CM64" i="3"/>
  <c r="CR64" i="3"/>
  <c r="CL64" i="3"/>
  <c r="CQ64" i="3"/>
  <c r="CK64" i="3"/>
  <c r="CN64" i="3"/>
  <c r="CP64" i="3"/>
  <c r="CO64" i="3"/>
  <c r="CM70" i="3"/>
  <c r="CR70" i="3"/>
  <c r="CL70" i="3"/>
  <c r="CQ70" i="3"/>
  <c r="CK70" i="3"/>
  <c r="CN70" i="3"/>
  <c r="CO70" i="3"/>
  <c r="CP70" i="3"/>
  <c r="CM76" i="3"/>
  <c r="CR76" i="3"/>
  <c r="CL76" i="3"/>
  <c r="CQ76" i="3"/>
  <c r="CK76" i="3"/>
  <c r="CN76" i="3"/>
  <c r="CP76" i="3"/>
  <c r="CO76" i="3"/>
  <c r="CM82" i="3"/>
  <c r="CR82" i="3"/>
  <c r="CL82" i="3"/>
  <c r="CQ82" i="3"/>
  <c r="CK82" i="3"/>
  <c r="CN82" i="3"/>
  <c r="CP82" i="3"/>
  <c r="CO82" i="3"/>
  <c r="CM88" i="3"/>
  <c r="CR88" i="3"/>
  <c r="CL88" i="3"/>
  <c r="CQ88" i="3"/>
  <c r="CK88" i="3"/>
  <c r="CN88" i="3"/>
  <c r="CO88" i="3"/>
  <c r="CP88" i="3"/>
  <c r="CM94" i="3"/>
  <c r="CR94" i="3"/>
  <c r="CL94" i="3"/>
  <c r="CQ94" i="3"/>
  <c r="CK94" i="3"/>
  <c r="CN94" i="3"/>
  <c r="CP94" i="3"/>
  <c r="CO94" i="3"/>
  <c r="CM100" i="3"/>
  <c r="CR100" i="3"/>
  <c r="CL100" i="3"/>
  <c r="CQ100" i="3"/>
  <c r="CK100" i="3"/>
  <c r="CN100" i="3"/>
  <c r="CP100" i="3"/>
  <c r="CO100" i="3"/>
  <c r="CM106" i="3"/>
  <c r="CR106" i="3"/>
  <c r="CL106" i="3"/>
  <c r="CQ106" i="3"/>
  <c r="CK106" i="3"/>
  <c r="CN106" i="3"/>
  <c r="CO106" i="3"/>
  <c r="CP106" i="3"/>
  <c r="CM112" i="3"/>
  <c r="CR112" i="3"/>
  <c r="CL112" i="3"/>
  <c r="CQ112" i="3"/>
  <c r="CK112" i="3"/>
  <c r="CP112" i="3"/>
  <c r="CN112" i="3"/>
  <c r="CO112" i="3"/>
  <c r="CM118" i="3"/>
  <c r="CR118" i="3"/>
  <c r="CL118" i="3"/>
  <c r="CQ118" i="3"/>
  <c r="CK118" i="3"/>
  <c r="CP118" i="3"/>
  <c r="CN118" i="3"/>
  <c r="CO118" i="3"/>
  <c r="CM124" i="3"/>
  <c r="CR124" i="3"/>
  <c r="CL124" i="3"/>
  <c r="CQ124" i="3"/>
  <c r="CK124" i="3"/>
  <c r="CP124" i="3"/>
  <c r="CN124" i="3"/>
  <c r="CO124" i="3"/>
  <c r="CM130" i="3"/>
  <c r="CR130" i="3"/>
  <c r="CL130" i="3"/>
  <c r="CQ130" i="3"/>
  <c r="CK130" i="3"/>
  <c r="CP130" i="3"/>
  <c r="CN130" i="3"/>
  <c r="CO130" i="3"/>
  <c r="CM136" i="3"/>
  <c r="CR136" i="3"/>
  <c r="CL136" i="3"/>
  <c r="CQ136" i="3"/>
  <c r="CK136" i="3"/>
  <c r="CP136" i="3"/>
  <c r="CN136" i="3"/>
  <c r="CO136" i="3"/>
  <c r="CM142" i="3"/>
  <c r="CR142" i="3"/>
  <c r="CL142" i="3"/>
  <c r="CQ142" i="3"/>
  <c r="CK142" i="3"/>
  <c r="CP142" i="3"/>
  <c r="CN142" i="3"/>
  <c r="CO142" i="3"/>
  <c r="CM148" i="3"/>
  <c r="CR148" i="3"/>
  <c r="CL148" i="3"/>
  <c r="CQ148" i="3"/>
  <c r="CK148" i="3"/>
  <c r="CP148" i="3"/>
  <c r="CN148" i="3"/>
  <c r="CO148" i="3"/>
  <c r="CM154" i="3"/>
  <c r="CR154" i="3"/>
  <c r="CL154" i="3"/>
  <c r="CQ154" i="3"/>
  <c r="CK154" i="3"/>
  <c r="CP154" i="3"/>
  <c r="CN154" i="3"/>
  <c r="CO154" i="3"/>
  <c r="CM160" i="3"/>
  <c r="CR160" i="3"/>
  <c r="CL160" i="3"/>
  <c r="CQ160" i="3"/>
  <c r="CK160" i="3"/>
  <c r="CP160" i="3"/>
  <c r="CN160" i="3"/>
  <c r="CO160" i="3"/>
  <c r="CM166" i="3"/>
  <c r="CR166" i="3"/>
  <c r="CL166" i="3"/>
  <c r="CQ166" i="3"/>
  <c r="CK166" i="3"/>
  <c r="CP166" i="3"/>
  <c r="CN166" i="3"/>
  <c r="CO166" i="3"/>
  <c r="CM172" i="3"/>
  <c r="CR172" i="3"/>
  <c r="CL172" i="3"/>
  <c r="CQ172" i="3"/>
  <c r="CK172" i="3"/>
  <c r="CP172" i="3"/>
  <c r="CN172" i="3"/>
  <c r="CO172" i="3"/>
  <c r="CM178" i="3"/>
  <c r="CR178" i="3"/>
  <c r="CL178" i="3"/>
  <c r="CQ178" i="3"/>
  <c r="CK178" i="3"/>
  <c r="CP178" i="3"/>
  <c r="CN178" i="3"/>
  <c r="CO178" i="3"/>
  <c r="CR184" i="3"/>
  <c r="CL184" i="3"/>
  <c r="CO184" i="3"/>
  <c r="CN184" i="3"/>
  <c r="CM184" i="3"/>
  <c r="CK184" i="3"/>
  <c r="CP184" i="3"/>
  <c r="CQ184" i="3"/>
  <c r="CR190" i="3"/>
  <c r="CL190" i="3"/>
  <c r="CQ190" i="3"/>
  <c r="CP190" i="3"/>
  <c r="CO190" i="3"/>
  <c r="CN190" i="3"/>
  <c r="CK190" i="3"/>
  <c r="CM190" i="3"/>
  <c r="CR196" i="3"/>
  <c r="CL196" i="3"/>
  <c r="CM196" i="3"/>
  <c r="CK196" i="3"/>
  <c r="CQ196" i="3"/>
  <c r="CP196" i="3"/>
  <c r="CN196" i="3"/>
  <c r="CO196" i="3"/>
  <c r="CR202" i="3"/>
  <c r="CL202" i="3"/>
  <c r="CO202" i="3"/>
  <c r="CN202" i="3"/>
  <c r="CM202" i="3"/>
  <c r="CK202" i="3"/>
  <c r="CP202" i="3"/>
  <c r="CQ202" i="3"/>
  <c r="CR208" i="3"/>
  <c r="CL208" i="3"/>
  <c r="CQ208" i="3"/>
  <c r="CP208" i="3"/>
  <c r="CO208" i="3"/>
  <c r="CN208" i="3"/>
  <c r="CK208" i="3"/>
  <c r="CM208" i="3"/>
  <c r="CR214" i="3"/>
  <c r="CL214" i="3"/>
  <c r="CM214" i="3"/>
  <c r="CO214" i="3"/>
  <c r="CN214" i="3"/>
  <c r="CK214" i="3"/>
  <c r="CP214" i="3"/>
  <c r="CQ214" i="3"/>
  <c r="CR220" i="3"/>
  <c r="CL220" i="3"/>
  <c r="CM220" i="3"/>
  <c r="CK220" i="3"/>
  <c r="CQ220" i="3"/>
  <c r="CP220" i="3"/>
  <c r="CN220" i="3"/>
  <c r="CO220" i="3"/>
  <c r="CR226" i="3"/>
  <c r="CL226" i="3"/>
  <c r="CM226" i="3"/>
  <c r="CQ226" i="3"/>
  <c r="CP226" i="3"/>
  <c r="CO226" i="3"/>
  <c r="CN226" i="3"/>
  <c r="CK226" i="3"/>
  <c r="CR232" i="3"/>
  <c r="CL232" i="3"/>
  <c r="CM232" i="3"/>
  <c r="CO232" i="3"/>
  <c r="CN232" i="3"/>
  <c r="CK232" i="3"/>
  <c r="CP232" i="3"/>
  <c r="CQ232" i="3"/>
  <c r="CR238" i="3"/>
  <c r="CL238" i="3"/>
  <c r="CM238" i="3"/>
  <c r="CK238" i="3"/>
  <c r="CQ238" i="3"/>
  <c r="CP238" i="3"/>
  <c r="CN238" i="3"/>
  <c r="CO238" i="3"/>
  <c r="CR244" i="3"/>
  <c r="CL244" i="3"/>
  <c r="CM244" i="3"/>
  <c r="CQ244" i="3"/>
  <c r="CP244" i="3"/>
  <c r="CO244" i="3"/>
  <c r="CN244" i="3"/>
  <c r="CK244" i="3"/>
  <c r="CR250" i="3"/>
  <c r="CL250" i="3"/>
  <c r="CM250" i="3"/>
  <c r="CO250" i="3"/>
  <c r="CN250" i="3"/>
  <c r="CK250" i="3"/>
  <c r="CP250" i="3"/>
  <c r="CQ250" i="3"/>
  <c r="CR256" i="3"/>
  <c r="CL256" i="3"/>
  <c r="CM256" i="3"/>
  <c r="CK256" i="3"/>
  <c r="CQ256" i="3"/>
  <c r="CP256" i="3"/>
  <c r="CN256" i="3"/>
  <c r="CO256" i="3"/>
  <c r="CR11" i="3"/>
  <c r="CQ11" i="3"/>
  <c r="CP11" i="3"/>
  <c r="CN11" i="3"/>
  <c r="BR17" i="3"/>
  <c r="CR17" i="3"/>
  <c r="CL17" i="3"/>
  <c r="CO17" i="3"/>
  <c r="CN17" i="3"/>
  <c r="CM17" i="3"/>
  <c r="CK17" i="3"/>
  <c r="CQ17" i="3"/>
  <c r="CP17" i="3"/>
  <c r="BR23" i="3"/>
  <c r="CR23" i="3"/>
  <c r="CL23" i="3"/>
  <c r="CQ23" i="3"/>
  <c r="CP23" i="3"/>
  <c r="CO23" i="3"/>
  <c r="CN23" i="3"/>
  <c r="CM23" i="3"/>
  <c r="CK23" i="3"/>
  <c r="BR29" i="3"/>
  <c r="CR29" i="3"/>
  <c r="CL29" i="3"/>
  <c r="CM29" i="3"/>
  <c r="CK29" i="3"/>
  <c r="CQ29" i="3"/>
  <c r="CP29" i="3"/>
  <c r="CO29" i="3"/>
  <c r="CN29" i="3"/>
  <c r="BV35" i="3"/>
  <c r="CR35" i="3"/>
  <c r="CL35" i="3"/>
  <c r="CO35" i="3"/>
  <c r="CN35" i="3"/>
  <c r="CM35" i="3"/>
  <c r="CK35" i="3"/>
  <c r="CQ35" i="3"/>
  <c r="CP35" i="3"/>
  <c r="BR41" i="3"/>
  <c r="CR41" i="3"/>
  <c r="CL41" i="3"/>
  <c r="CQ41" i="3"/>
  <c r="CP41" i="3"/>
  <c r="CO41" i="3"/>
  <c r="CN41" i="3"/>
  <c r="CM41" i="3"/>
  <c r="CK41" i="3"/>
  <c r="BZ47" i="3"/>
  <c r="CP47" i="3"/>
  <c r="CO47" i="3"/>
  <c r="CR47" i="3"/>
  <c r="CL47" i="3"/>
  <c r="CQ47" i="3"/>
  <c r="CN47" i="3"/>
  <c r="CM47" i="3"/>
  <c r="CK47" i="3"/>
  <c r="BZ53" i="3"/>
  <c r="CQ53" i="3"/>
  <c r="CK53" i="3"/>
  <c r="CP53" i="3"/>
  <c r="CO53" i="3"/>
  <c r="CR53" i="3"/>
  <c r="CL53" i="3"/>
  <c r="CN53" i="3"/>
  <c r="CM53" i="3"/>
  <c r="BR59" i="3"/>
  <c r="CQ59" i="3"/>
  <c r="CK59" i="3"/>
  <c r="CP59" i="3"/>
  <c r="CO59" i="3"/>
  <c r="CR59" i="3"/>
  <c r="CL59" i="3"/>
  <c r="CM59" i="3"/>
  <c r="CN59" i="3"/>
  <c r="BP65" i="3"/>
  <c r="CQ65" i="3"/>
  <c r="CK65" i="3"/>
  <c r="CP65" i="3"/>
  <c r="CO65" i="3"/>
  <c r="CR65" i="3"/>
  <c r="CL65" i="3"/>
  <c r="CN65" i="3"/>
  <c r="CM65" i="3"/>
  <c r="BZ71" i="3"/>
  <c r="CQ71" i="3"/>
  <c r="CK71" i="3"/>
  <c r="CP71" i="3"/>
  <c r="CO71" i="3"/>
  <c r="CR71" i="3"/>
  <c r="CL71" i="3"/>
  <c r="CN71" i="3"/>
  <c r="CM71" i="3"/>
  <c r="BR77" i="3"/>
  <c r="CQ77" i="3"/>
  <c r="CK77" i="3"/>
  <c r="CP77" i="3"/>
  <c r="CO77" i="3"/>
  <c r="CR77" i="3"/>
  <c r="CL77" i="3"/>
  <c r="CM77" i="3"/>
  <c r="CN77" i="3"/>
  <c r="BZ83" i="3"/>
  <c r="CQ83" i="3"/>
  <c r="CK83" i="3"/>
  <c r="CP83" i="3"/>
  <c r="CO83" i="3"/>
  <c r="CR83" i="3"/>
  <c r="CL83" i="3"/>
  <c r="CN83" i="3"/>
  <c r="CM83" i="3"/>
  <c r="BZ89" i="3"/>
  <c r="CQ89" i="3"/>
  <c r="CK89" i="3"/>
  <c r="CP89" i="3"/>
  <c r="CO89" i="3"/>
  <c r="CR89" i="3"/>
  <c r="CL89" i="3"/>
  <c r="CN89" i="3"/>
  <c r="CM89" i="3"/>
  <c r="BR95" i="3"/>
  <c r="CQ95" i="3"/>
  <c r="CK95" i="3"/>
  <c r="CP95" i="3"/>
  <c r="CO95" i="3"/>
  <c r="CR95" i="3"/>
  <c r="CL95" i="3"/>
  <c r="CM95" i="3"/>
  <c r="CN95" i="3"/>
  <c r="BR101" i="3"/>
  <c r="CQ101" i="3"/>
  <c r="CK101" i="3"/>
  <c r="CP101" i="3"/>
  <c r="CO101" i="3"/>
  <c r="CR101" i="3"/>
  <c r="CL101" i="3"/>
  <c r="CN101" i="3"/>
  <c r="CM101" i="3"/>
  <c r="BR107" i="3"/>
  <c r="CQ107" i="3"/>
  <c r="CK107" i="3"/>
  <c r="CP107" i="3"/>
  <c r="CO107" i="3"/>
  <c r="CR107" i="3"/>
  <c r="CL107" i="3"/>
  <c r="CN107" i="3"/>
  <c r="CM107" i="3"/>
  <c r="BR113" i="3"/>
  <c r="CQ113" i="3"/>
  <c r="CK113" i="3"/>
  <c r="CP113" i="3"/>
  <c r="CO113" i="3"/>
  <c r="CN113" i="3"/>
  <c r="CR113" i="3"/>
  <c r="CL113" i="3"/>
  <c r="CM113" i="3"/>
  <c r="BZ119" i="3"/>
  <c r="CQ119" i="3"/>
  <c r="CK119" i="3"/>
  <c r="CP119" i="3"/>
  <c r="CO119" i="3"/>
  <c r="CN119" i="3"/>
  <c r="CR119" i="3"/>
  <c r="CL119" i="3"/>
  <c r="CM119" i="3"/>
  <c r="BP125" i="3"/>
  <c r="CQ125" i="3"/>
  <c r="CK125" i="3"/>
  <c r="CP125" i="3"/>
  <c r="CO125" i="3"/>
  <c r="CN125" i="3"/>
  <c r="CR125" i="3"/>
  <c r="CL125" i="3"/>
  <c r="CM125" i="3"/>
  <c r="BP131" i="3"/>
  <c r="CQ131" i="3"/>
  <c r="CK131" i="3"/>
  <c r="CP131" i="3"/>
  <c r="CO131" i="3"/>
  <c r="CN131" i="3"/>
  <c r="CR131" i="3"/>
  <c r="CL131" i="3"/>
  <c r="CM131" i="3"/>
  <c r="BR137" i="3"/>
  <c r="CQ137" i="3"/>
  <c r="CK137" i="3"/>
  <c r="CP137" i="3"/>
  <c r="CO137" i="3"/>
  <c r="CN137" i="3"/>
  <c r="CR137" i="3"/>
  <c r="CL137" i="3"/>
  <c r="CM137" i="3"/>
  <c r="BR143" i="3"/>
  <c r="CQ143" i="3"/>
  <c r="CK143" i="3"/>
  <c r="CP143" i="3"/>
  <c r="CO143" i="3"/>
  <c r="CN143" i="3"/>
  <c r="CR143" i="3"/>
  <c r="CL143" i="3"/>
  <c r="CM143" i="3"/>
  <c r="BR149" i="3"/>
  <c r="CQ149" i="3"/>
  <c r="CK149" i="3"/>
  <c r="CP149" i="3"/>
  <c r="CO149" i="3"/>
  <c r="CN149" i="3"/>
  <c r="CR149" i="3"/>
  <c r="CL149" i="3"/>
  <c r="CM149" i="3"/>
  <c r="BR155" i="3"/>
  <c r="CQ155" i="3"/>
  <c r="CK155" i="3"/>
  <c r="CP155" i="3"/>
  <c r="CO155" i="3"/>
  <c r="CN155" i="3"/>
  <c r="CR155" i="3"/>
  <c r="CL155" i="3"/>
  <c r="CM155" i="3"/>
  <c r="BR161" i="3"/>
  <c r="CQ161" i="3"/>
  <c r="CK161" i="3"/>
  <c r="CP161" i="3"/>
  <c r="CO161" i="3"/>
  <c r="CN161" i="3"/>
  <c r="CR161" i="3"/>
  <c r="CL161" i="3"/>
  <c r="CM161" i="3"/>
  <c r="BR167" i="3"/>
  <c r="CQ167" i="3"/>
  <c r="CK167" i="3"/>
  <c r="CP167" i="3"/>
  <c r="CO167" i="3"/>
  <c r="CN167" i="3"/>
  <c r="CR167" i="3"/>
  <c r="CL167" i="3"/>
  <c r="CM167" i="3"/>
  <c r="BP173" i="3"/>
  <c r="CQ173" i="3"/>
  <c r="CK173" i="3"/>
  <c r="CP173" i="3"/>
  <c r="CO173" i="3"/>
  <c r="CN173" i="3"/>
  <c r="CR173" i="3"/>
  <c r="CL173" i="3"/>
  <c r="CM173" i="3"/>
  <c r="BR179" i="3"/>
  <c r="CQ179" i="3"/>
  <c r="CK179" i="3"/>
  <c r="CP179" i="3"/>
  <c r="CO179" i="3"/>
  <c r="CN179" i="3"/>
  <c r="CR179" i="3"/>
  <c r="CL179" i="3"/>
  <c r="CM179" i="3"/>
  <c r="BR185" i="3"/>
  <c r="CP185" i="3"/>
  <c r="CN185" i="3"/>
  <c r="CM185" i="3"/>
  <c r="CL185" i="3"/>
  <c r="CR185" i="3"/>
  <c r="CK185" i="3"/>
  <c r="CO185" i="3"/>
  <c r="CQ185" i="3"/>
  <c r="BP191" i="3"/>
  <c r="CP191" i="3"/>
  <c r="CQ191" i="3"/>
  <c r="CO191" i="3"/>
  <c r="CN191" i="3"/>
  <c r="CM191" i="3"/>
  <c r="CR191" i="3"/>
  <c r="CK191" i="3"/>
  <c r="CL191" i="3"/>
  <c r="BR197" i="3"/>
  <c r="CP197" i="3"/>
  <c r="CL197" i="3"/>
  <c r="CR197" i="3"/>
  <c r="CK197" i="3"/>
  <c r="CQ197" i="3"/>
  <c r="CO197" i="3"/>
  <c r="CM197" i="3"/>
  <c r="CN197" i="3"/>
  <c r="BR203" i="3"/>
  <c r="CP203" i="3"/>
  <c r="CN203" i="3"/>
  <c r="CM203" i="3"/>
  <c r="CL203" i="3"/>
  <c r="CR203" i="3"/>
  <c r="CK203" i="3"/>
  <c r="CO203" i="3"/>
  <c r="CQ203" i="3"/>
  <c r="BP209" i="3"/>
  <c r="CP209" i="3"/>
  <c r="CQ209" i="3"/>
  <c r="CK209" i="3"/>
  <c r="CR209" i="3"/>
  <c r="CO209" i="3"/>
  <c r="CN209" i="3"/>
  <c r="CL209" i="3"/>
  <c r="CM209" i="3"/>
  <c r="BR215" i="3"/>
  <c r="CP215" i="3"/>
  <c r="CQ215" i="3"/>
  <c r="CK215" i="3"/>
  <c r="CO215" i="3"/>
  <c r="CN215" i="3"/>
  <c r="CM215" i="3"/>
  <c r="CL215" i="3"/>
  <c r="CR215" i="3"/>
  <c r="BR221" i="3"/>
  <c r="CP221" i="3"/>
  <c r="CQ221" i="3"/>
  <c r="CK221" i="3"/>
  <c r="CM221" i="3"/>
  <c r="CL221" i="3"/>
  <c r="CR221" i="3"/>
  <c r="CN221" i="3"/>
  <c r="CO221" i="3"/>
  <c r="BP227" i="3"/>
  <c r="CP227" i="3"/>
  <c r="CQ227" i="3"/>
  <c r="CK227" i="3"/>
  <c r="CR227" i="3"/>
  <c r="CO227" i="3"/>
  <c r="CN227" i="3"/>
  <c r="CL227" i="3"/>
  <c r="CM227" i="3"/>
  <c r="BR233" i="3"/>
  <c r="CP233" i="3"/>
  <c r="CQ233" i="3"/>
  <c r="CK233" i="3"/>
  <c r="CO233" i="3"/>
  <c r="CN233" i="3"/>
  <c r="CM233" i="3"/>
  <c r="CL233" i="3"/>
  <c r="CR233" i="3"/>
  <c r="BR239" i="3"/>
  <c r="CP239" i="3"/>
  <c r="CQ239" i="3"/>
  <c r="CK239" i="3"/>
  <c r="CM239" i="3"/>
  <c r="CL239" i="3"/>
  <c r="CR239" i="3"/>
  <c r="CN239" i="3"/>
  <c r="CO239" i="3"/>
  <c r="BR245" i="3"/>
  <c r="CP245" i="3"/>
  <c r="CQ245" i="3"/>
  <c r="CK245" i="3"/>
  <c r="CR245" i="3"/>
  <c r="CO245" i="3"/>
  <c r="CN245" i="3"/>
  <c r="CL245" i="3"/>
  <c r="CM245" i="3"/>
  <c r="BR251" i="3"/>
  <c r="CP251" i="3"/>
  <c r="CQ251" i="3"/>
  <c r="CK251" i="3"/>
  <c r="CO251" i="3"/>
  <c r="CN251" i="3"/>
  <c r="CM251" i="3"/>
  <c r="CL251" i="3"/>
  <c r="CR251" i="3"/>
  <c r="BP257" i="3"/>
  <c r="CP257" i="3"/>
  <c r="CQ257" i="3"/>
  <c r="CK257" i="3"/>
  <c r="CM257" i="3"/>
  <c r="CL257" i="3"/>
  <c r="CR257" i="3"/>
  <c r="CN257" i="3"/>
  <c r="CO257" i="3"/>
  <c r="CP12" i="3"/>
  <c r="CL12" i="3"/>
  <c r="CR12" i="3"/>
  <c r="CK12" i="3"/>
  <c r="CQ12" i="3"/>
  <c r="CO12" i="3"/>
  <c r="CN12" i="3"/>
  <c r="CM12" i="3"/>
  <c r="CP18" i="3"/>
  <c r="CN18" i="3"/>
  <c r="CM18" i="3"/>
  <c r="CL18" i="3"/>
  <c r="CR18" i="3"/>
  <c r="CK18" i="3"/>
  <c r="CQ18" i="3"/>
  <c r="CO18" i="3"/>
  <c r="CP24" i="3"/>
  <c r="CQ24" i="3"/>
  <c r="CO24" i="3"/>
  <c r="CN24" i="3"/>
  <c r="CM24" i="3"/>
  <c r="CL24" i="3"/>
  <c r="CR24" i="3"/>
  <c r="CK24" i="3"/>
  <c r="CP30" i="3"/>
  <c r="CL30" i="3"/>
  <c r="CR30" i="3"/>
  <c r="CK30" i="3"/>
  <c r="CQ30" i="3"/>
  <c r="CO30" i="3"/>
  <c r="CN30" i="3"/>
  <c r="CM30" i="3"/>
  <c r="CP36" i="3"/>
  <c r="CN36" i="3"/>
  <c r="CM36" i="3"/>
  <c r="CL36" i="3"/>
  <c r="CR36" i="3"/>
  <c r="CK36" i="3"/>
  <c r="CQ36" i="3"/>
  <c r="CO36" i="3"/>
  <c r="CP42" i="3"/>
  <c r="CQ42" i="3"/>
  <c r="CO42" i="3"/>
  <c r="CN42" i="3"/>
  <c r="CM42" i="3"/>
  <c r="CL42" i="3"/>
  <c r="CR42" i="3"/>
  <c r="CK42" i="3"/>
  <c r="CO48" i="3"/>
  <c r="CN48" i="3"/>
  <c r="CM48" i="3"/>
  <c r="CP48" i="3"/>
  <c r="CK48" i="3"/>
  <c r="CR48" i="3"/>
  <c r="CQ48" i="3"/>
  <c r="CL48" i="3"/>
  <c r="CO54" i="3"/>
  <c r="CN54" i="3"/>
  <c r="CM54" i="3"/>
  <c r="CP54" i="3"/>
  <c r="CQ54" i="3"/>
  <c r="CL54" i="3"/>
  <c r="CK54" i="3"/>
  <c r="CR54" i="3"/>
  <c r="CO60" i="3"/>
  <c r="CN60" i="3"/>
  <c r="CM60" i="3"/>
  <c r="CP60" i="3"/>
  <c r="CR60" i="3"/>
  <c r="CQ60" i="3"/>
  <c r="CL60" i="3"/>
  <c r="CK60" i="3"/>
  <c r="CO66" i="3"/>
  <c r="CN66" i="3"/>
  <c r="CM66" i="3"/>
  <c r="CP66" i="3"/>
  <c r="CK66" i="3"/>
  <c r="CR66" i="3"/>
  <c r="CQ66" i="3"/>
  <c r="CL66" i="3"/>
  <c r="CO72" i="3"/>
  <c r="CN72" i="3"/>
  <c r="CM72" i="3"/>
  <c r="CP72" i="3"/>
  <c r="CQ72" i="3"/>
  <c r="CL72" i="3"/>
  <c r="CK72" i="3"/>
  <c r="CR72" i="3"/>
  <c r="CO78" i="3"/>
  <c r="CN78" i="3"/>
  <c r="CM78" i="3"/>
  <c r="CP78" i="3"/>
  <c r="CR78" i="3"/>
  <c r="CQ78" i="3"/>
  <c r="CL78" i="3"/>
  <c r="CK78" i="3"/>
  <c r="CO84" i="3"/>
  <c r="CN84" i="3"/>
  <c r="CM84" i="3"/>
  <c r="CP84" i="3"/>
  <c r="CK84" i="3"/>
  <c r="CR84" i="3"/>
  <c r="CQ84" i="3"/>
  <c r="CL84" i="3"/>
  <c r="CO90" i="3"/>
  <c r="CN90" i="3"/>
  <c r="CM90" i="3"/>
  <c r="CP90" i="3"/>
  <c r="CQ90" i="3"/>
  <c r="CL90" i="3"/>
  <c r="CK90" i="3"/>
  <c r="CR90" i="3"/>
  <c r="CO96" i="3"/>
  <c r="CN96" i="3"/>
  <c r="CM96" i="3"/>
  <c r="CP96" i="3"/>
  <c r="CR96" i="3"/>
  <c r="CQ96" i="3"/>
  <c r="CL96" i="3"/>
  <c r="CK96" i="3"/>
  <c r="CO102" i="3"/>
  <c r="CN102" i="3"/>
  <c r="CM102" i="3"/>
  <c r="CP102" i="3"/>
  <c r="CK102" i="3"/>
  <c r="CR102" i="3"/>
  <c r="CQ102" i="3"/>
  <c r="CL102" i="3"/>
  <c r="CO108" i="3"/>
  <c r="CN108" i="3"/>
  <c r="CM108" i="3"/>
  <c r="CP108" i="3"/>
  <c r="CQ108" i="3"/>
  <c r="CL108" i="3"/>
  <c r="CK108" i="3"/>
  <c r="CR108" i="3"/>
  <c r="CO114" i="3"/>
  <c r="CN114" i="3"/>
  <c r="CM114" i="3"/>
  <c r="CR114" i="3"/>
  <c r="CL114" i="3"/>
  <c r="CP114" i="3"/>
  <c r="CQ114" i="3"/>
  <c r="CK114" i="3"/>
  <c r="CO120" i="3"/>
  <c r="CN120" i="3"/>
  <c r="CM120" i="3"/>
  <c r="CR120" i="3"/>
  <c r="CL120" i="3"/>
  <c r="CP120" i="3"/>
  <c r="CQ120" i="3"/>
  <c r="CK120" i="3"/>
  <c r="CO126" i="3"/>
  <c r="CN126" i="3"/>
  <c r="CM126" i="3"/>
  <c r="CR126" i="3"/>
  <c r="CL126" i="3"/>
  <c r="CP126" i="3"/>
  <c r="CK126" i="3"/>
  <c r="CQ126" i="3"/>
  <c r="CO132" i="3"/>
  <c r="CN132" i="3"/>
  <c r="CM132" i="3"/>
  <c r="CR132" i="3"/>
  <c r="CL132" i="3"/>
  <c r="CP132" i="3"/>
  <c r="CQ132" i="3"/>
  <c r="CK132" i="3"/>
  <c r="CO138" i="3"/>
  <c r="CN138" i="3"/>
  <c r="CM138" i="3"/>
  <c r="CR138" i="3"/>
  <c r="CL138" i="3"/>
  <c r="CP138" i="3"/>
  <c r="CQ138" i="3"/>
  <c r="CK138" i="3"/>
  <c r="CO144" i="3"/>
  <c r="CN144" i="3"/>
  <c r="CM144" i="3"/>
  <c r="CR144" i="3"/>
  <c r="CL144" i="3"/>
  <c r="CP144" i="3"/>
  <c r="CK144" i="3"/>
  <c r="CQ144" i="3"/>
  <c r="CO150" i="3"/>
  <c r="CN150" i="3"/>
  <c r="CM150" i="3"/>
  <c r="CR150" i="3"/>
  <c r="CL150" i="3"/>
  <c r="CP150" i="3"/>
  <c r="CQ150" i="3"/>
  <c r="CK150" i="3"/>
  <c r="CO156" i="3"/>
  <c r="CN156" i="3"/>
  <c r="CM156" i="3"/>
  <c r="CR156" i="3"/>
  <c r="CL156" i="3"/>
  <c r="CP156" i="3"/>
  <c r="CQ156" i="3"/>
  <c r="CK156" i="3"/>
  <c r="CO162" i="3"/>
  <c r="CN162" i="3"/>
  <c r="CM162" i="3"/>
  <c r="CR162" i="3"/>
  <c r="CL162" i="3"/>
  <c r="CP162" i="3"/>
  <c r="CK162" i="3"/>
  <c r="CQ162" i="3"/>
  <c r="CO168" i="3"/>
  <c r="CN168" i="3"/>
  <c r="CM168" i="3"/>
  <c r="CR168" i="3"/>
  <c r="CL168" i="3"/>
  <c r="CP168" i="3"/>
  <c r="CQ168" i="3"/>
  <c r="CK168" i="3"/>
  <c r="CO174" i="3"/>
  <c r="CN174" i="3"/>
  <c r="CM174" i="3"/>
  <c r="CR174" i="3"/>
  <c r="CL174" i="3"/>
  <c r="CP174" i="3"/>
  <c r="CQ174" i="3"/>
  <c r="CK174" i="3"/>
  <c r="CO180" i="3"/>
  <c r="CN180" i="3"/>
  <c r="CM180" i="3"/>
  <c r="CR180" i="3"/>
  <c r="CL180" i="3"/>
  <c r="CP180" i="3"/>
  <c r="CK180" i="3"/>
  <c r="CQ180" i="3"/>
  <c r="CN186" i="3"/>
  <c r="CM186" i="3"/>
  <c r="CL186" i="3"/>
  <c r="CR186" i="3"/>
  <c r="CK186" i="3"/>
  <c r="CQ186" i="3"/>
  <c r="CO186" i="3"/>
  <c r="CP186" i="3"/>
  <c r="CN192" i="3"/>
  <c r="CP192" i="3"/>
  <c r="CO192" i="3"/>
  <c r="CM192" i="3"/>
  <c r="CL192" i="3"/>
  <c r="CQ192" i="3"/>
  <c r="CR192" i="3"/>
  <c r="CK192" i="3"/>
  <c r="CN198" i="3"/>
  <c r="CR198" i="3"/>
  <c r="CK198" i="3"/>
  <c r="CQ198" i="3"/>
  <c r="CP198" i="3"/>
  <c r="CO198" i="3"/>
  <c r="CL198" i="3"/>
  <c r="CM198" i="3"/>
  <c r="CN204" i="3"/>
  <c r="CM204" i="3"/>
  <c r="CL204" i="3"/>
  <c r="CR204" i="3"/>
  <c r="CK204" i="3"/>
  <c r="CQ204" i="3"/>
  <c r="CO204" i="3"/>
  <c r="CP204" i="3"/>
  <c r="CN210" i="3"/>
  <c r="CO210" i="3"/>
  <c r="CK210" i="3"/>
  <c r="CR210" i="3"/>
  <c r="CQ210" i="3"/>
  <c r="CP210" i="3"/>
  <c r="CL210" i="3"/>
  <c r="CM210" i="3"/>
  <c r="CN216" i="3"/>
  <c r="CO216" i="3"/>
  <c r="CQ216" i="3"/>
  <c r="CP216" i="3"/>
  <c r="CM216" i="3"/>
  <c r="CL216" i="3"/>
  <c r="CR216" i="3"/>
  <c r="CK216" i="3"/>
  <c r="CN222" i="3"/>
  <c r="CO222" i="3"/>
  <c r="CM222" i="3"/>
  <c r="CL222" i="3"/>
  <c r="CK222" i="3"/>
  <c r="CR222" i="3"/>
  <c r="CP222" i="3"/>
  <c r="CQ222" i="3"/>
  <c r="CN228" i="3"/>
  <c r="CO228" i="3"/>
  <c r="CK228" i="3"/>
  <c r="CR228" i="3"/>
  <c r="CQ228" i="3"/>
  <c r="CP228" i="3"/>
  <c r="CL228" i="3"/>
  <c r="CM228" i="3"/>
  <c r="CN234" i="3"/>
  <c r="CO234" i="3"/>
  <c r="CQ234" i="3"/>
  <c r="CP234" i="3"/>
  <c r="CM234" i="3"/>
  <c r="CL234" i="3"/>
  <c r="CR234" i="3"/>
  <c r="CK234" i="3"/>
  <c r="CN240" i="3"/>
  <c r="CO240" i="3"/>
  <c r="CM240" i="3"/>
  <c r="CL240" i="3"/>
  <c r="CK240" i="3"/>
  <c r="CR240" i="3"/>
  <c r="CP240" i="3"/>
  <c r="CQ240" i="3"/>
  <c r="CN246" i="3"/>
  <c r="CO246" i="3"/>
  <c r="CK246" i="3"/>
  <c r="CR246" i="3"/>
  <c r="CQ246" i="3"/>
  <c r="CP246" i="3"/>
  <c r="CL246" i="3"/>
  <c r="CM246" i="3"/>
  <c r="CN252" i="3"/>
  <c r="CO252" i="3"/>
  <c r="CQ252" i="3"/>
  <c r="CP252" i="3"/>
  <c r="CM252" i="3"/>
  <c r="CL252" i="3"/>
  <c r="CR252" i="3"/>
  <c r="CK252" i="3"/>
  <c r="CN258" i="3"/>
  <c r="CO258" i="3"/>
  <c r="CM258" i="3"/>
  <c r="CL258" i="3"/>
  <c r="CK258" i="3"/>
  <c r="CR258" i="3"/>
  <c r="CP258" i="3"/>
  <c r="CQ258" i="3"/>
  <c r="CO11" i="3"/>
  <c r="BV23" i="3"/>
  <c r="BV32" i="3"/>
  <c r="BP50" i="3"/>
  <c r="BZ113" i="3"/>
  <c r="BP167" i="3"/>
  <c r="BR44" i="3"/>
  <c r="BR227" i="3"/>
  <c r="CK11" i="3"/>
  <c r="CL11" i="3"/>
  <c r="BQ26" i="3"/>
  <c r="BZ95" i="3"/>
  <c r="BV149" i="3"/>
  <c r="BP245" i="3"/>
  <c r="BR14" i="3"/>
  <c r="BR209" i="3"/>
  <c r="BR71" i="3"/>
  <c r="BP221" i="3"/>
  <c r="BZ29" i="3"/>
  <c r="BZ77" i="3"/>
  <c r="BP185" i="3"/>
  <c r="BP251" i="3"/>
  <c r="BR35" i="3"/>
  <c r="BR53" i="3"/>
  <c r="BR173" i="3"/>
  <c r="BR191" i="3"/>
  <c r="BV17" i="3"/>
  <c r="BZ107" i="3"/>
  <c r="BP179" i="3"/>
  <c r="BR47" i="3"/>
  <c r="BR125" i="3"/>
  <c r="BP143" i="3"/>
  <c r="BP161" i="3"/>
  <c r="BP197" i="3"/>
  <c r="BP215" i="3"/>
  <c r="BP239" i="3"/>
  <c r="BR65" i="3"/>
  <c r="BR83" i="3"/>
  <c r="BZ41" i="3"/>
  <c r="BP101" i="3"/>
  <c r="BU137" i="3"/>
  <c r="BP233" i="3"/>
  <c r="BR119" i="3"/>
  <c r="BR257" i="3"/>
  <c r="BP155" i="3"/>
  <c r="CB25" i="3"/>
  <c r="BV31" i="3"/>
  <c r="BP61" i="3"/>
  <c r="BP211" i="3"/>
  <c r="BP247" i="3"/>
  <c r="DH2" i="2"/>
  <c r="DH3" i="2" s="1"/>
  <c r="DE2" i="3"/>
  <c r="DE3" i="3" s="1"/>
  <c r="AC27" i="4" s="1"/>
  <c r="DE10" i="3"/>
  <c r="DE172" i="3" s="1"/>
  <c r="DZ2" i="2"/>
  <c r="DZ10" i="2" s="1"/>
  <c r="DW10" i="3"/>
  <c r="DW95" i="3" s="1"/>
  <c r="DW2" i="3"/>
  <c r="DW3" i="3" s="1"/>
  <c r="I35" i="4" s="1"/>
  <c r="BR175" i="3"/>
  <c r="CJ17" i="3"/>
  <c r="CI17" i="3"/>
  <c r="CI23" i="3"/>
  <c r="CJ23" i="3"/>
  <c r="CJ29" i="3"/>
  <c r="CI29" i="3"/>
  <c r="CI35" i="3"/>
  <c r="CJ35" i="3"/>
  <c r="CJ41" i="3"/>
  <c r="CI41" i="3"/>
  <c r="CJ47" i="3"/>
  <c r="CI47" i="3"/>
  <c r="CI53" i="3"/>
  <c r="CJ53" i="3"/>
  <c r="CI59" i="3"/>
  <c r="CJ59" i="3"/>
  <c r="CJ65" i="3"/>
  <c r="CI65" i="3"/>
  <c r="CI71" i="3"/>
  <c r="CJ71" i="3"/>
  <c r="CJ77" i="3"/>
  <c r="CI77" i="3"/>
  <c r="CJ83" i="3"/>
  <c r="CI83" i="3"/>
  <c r="CI89" i="3"/>
  <c r="CJ89" i="3"/>
  <c r="CI95" i="3"/>
  <c r="CJ95" i="3"/>
  <c r="CJ101" i="3"/>
  <c r="CI101" i="3"/>
  <c r="CI107" i="3"/>
  <c r="CJ107" i="3"/>
  <c r="CJ113" i="3"/>
  <c r="CI113" i="3"/>
  <c r="CJ119" i="3"/>
  <c r="CI119" i="3"/>
  <c r="CI125" i="3"/>
  <c r="CJ125" i="3"/>
  <c r="CI131" i="3"/>
  <c r="CJ131" i="3"/>
  <c r="CJ137" i="3"/>
  <c r="CI137" i="3"/>
  <c r="CI143" i="3"/>
  <c r="CJ143" i="3"/>
  <c r="CJ149" i="3"/>
  <c r="CI149" i="3"/>
  <c r="CJ155" i="3"/>
  <c r="CI155" i="3"/>
  <c r="CI161" i="3"/>
  <c r="CJ161" i="3"/>
  <c r="CI167" i="3"/>
  <c r="CJ167" i="3"/>
  <c r="CJ173" i="3"/>
  <c r="CI173" i="3"/>
  <c r="CI179" i="3"/>
  <c r="CJ179" i="3"/>
  <c r="CJ185" i="3"/>
  <c r="CI185" i="3"/>
  <c r="CJ191" i="3"/>
  <c r="CI191" i="3"/>
  <c r="CI197" i="3"/>
  <c r="CJ197" i="3"/>
  <c r="CI203" i="3"/>
  <c r="CJ203" i="3"/>
  <c r="CJ209" i="3"/>
  <c r="CI209" i="3"/>
  <c r="CI215" i="3"/>
  <c r="CJ215" i="3"/>
  <c r="CJ221" i="3"/>
  <c r="CI221" i="3"/>
  <c r="CJ227" i="3"/>
  <c r="CI227" i="3"/>
  <c r="CI233" i="3"/>
  <c r="CJ233" i="3"/>
  <c r="CI239" i="3"/>
  <c r="CJ239" i="3"/>
  <c r="CJ245" i="3"/>
  <c r="CI245" i="3"/>
  <c r="CI251" i="3"/>
  <c r="CJ251" i="3"/>
  <c r="CJ257" i="3"/>
  <c r="CI257" i="3"/>
  <c r="BP241" i="3"/>
  <c r="CW2" i="2"/>
  <c r="CW3" i="2" s="1"/>
  <c r="CT10" i="3"/>
  <c r="CT2" i="3"/>
  <c r="CT3" i="3" s="1"/>
  <c r="S23" i="4" s="1"/>
  <c r="DI2" i="2"/>
  <c r="DI3" i="2" s="1"/>
  <c r="AM19" i="5" s="1"/>
  <c r="DF10" i="3"/>
  <c r="DF178" i="3" s="1"/>
  <c r="DF2" i="3"/>
  <c r="DF3" i="3" s="1"/>
  <c r="AM27" i="4" s="1"/>
  <c r="DO2" i="2"/>
  <c r="DO3" i="2" s="1"/>
  <c r="AW21" i="5" s="1"/>
  <c r="DL10" i="3"/>
  <c r="DL2" i="3"/>
  <c r="DL3" i="3" s="1"/>
  <c r="AW29" i="4" s="1"/>
  <c r="EA2" i="2"/>
  <c r="EA3" i="2" s="1"/>
  <c r="S27" i="5" s="1"/>
  <c r="DX2" i="3"/>
  <c r="DX3" i="3" s="1"/>
  <c r="S35" i="4" s="1"/>
  <c r="DX10" i="3"/>
  <c r="DX88" i="3" s="1"/>
  <c r="CJ12" i="3"/>
  <c r="CI12" i="3"/>
  <c r="CJ18" i="3"/>
  <c r="CI18" i="3"/>
  <c r="CI24" i="3"/>
  <c r="CJ24" i="3"/>
  <c r="CI30" i="3"/>
  <c r="CJ30" i="3"/>
  <c r="CJ36" i="3"/>
  <c r="CI36" i="3"/>
  <c r="CI42" i="3"/>
  <c r="CJ42" i="3"/>
  <c r="CJ48" i="3"/>
  <c r="CI48" i="3"/>
  <c r="CJ54" i="3"/>
  <c r="CI54" i="3"/>
  <c r="CJ60" i="3"/>
  <c r="CI60" i="3"/>
  <c r="CI66" i="3"/>
  <c r="CJ66" i="3"/>
  <c r="CJ72" i="3"/>
  <c r="CI72" i="3"/>
  <c r="CI78" i="3"/>
  <c r="CJ78" i="3"/>
  <c r="CJ84" i="3"/>
  <c r="CI84" i="3"/>
  <c r="CJ90" i="3"/>
  <c r="CI90" i="3"/>
  <c r="CI96" i="3"/>
  <c r="CJ96" i="3"/>
  <c r="CI102" i="3"/>
  <c r="CJ102" i="3"/>
  <c r="CJ108" i="3"/>
  <c r="CI108" i="3"/>
  <c r="CI114" i="3"/>
  <c r="CJ114" i="3"/>
  <c r="CJ120" i="3"/>
  <c r="CI120" i="3"/>
  <c r="CJ126" i="3"/>
  <c r="CI126" i="3"/>
  <c r="CI132" i="3"/>
  <c r="CJ132" i="3"/>
  <c r="CI138" i="3"/>
  <c r="CJ138" i="3"/>
  <c r="CJ144" i="3"/>
  <c r="CI144" i="3"/>
  <c r="CI150" i="3"/>
  <c r="CJ150" i="3"/>
  <c r="CJ156" i="3"/>
  <c r="CI156" i="3"/>
  <c r="CJ162" i="3"/>
  <c r="CI162" i="3"/>
  <c r="CI168" i="3"/>
  <c r="CJ168" i="3"/>
  <c r="CI174" i="3"/>
  <c r="CJ174" i="3"/>
  <c r="CJ180" i="3"/>
  <c r="CI180" i="3"/>
  <c r="CI186" i="3"/>
  <c r="CJ186" i="3"/>
  <c r="CJ192" i="3"/>
  <c r="CI192" i="3"/>
  <c r="CJ198" i="3"/>
  <c r="CI198" i="3"/>
  <c r="CI204" i="3"/>
  <c r="CJ204" i="3"/>
  <c r="CI210" i="3"/>
  <c r="CJ210" i="3"/>
  <c r="CJ216" i="3"/>
  <c r="CI216" i="3"/>
  <c r="CI222" i="3"/>
  <c r="CJ222" i="3"/>
  <c r="CJ228" i="3"/>
  <c r="CI228" i="3"/>
  <c r="CJ234" i="3"/>
  <c r="CI234" i="3"/>
  <c r="CI240" i="3"/>
  <c r="CJ240" i="3"/>
  <c r="CI246" i="3"/>
  <c r="CJ246" i="3"/>
  <c r="CJ252" i="3"/>
  <c r="CI252" i="3"/>
  <c r="CI258" i="3"/>
  <c r="CJ258" i="3"/>
  <c r="CX2" i="2"/>
  <c r="CX3" i="2" s="1"/>
  <c r="CX13" i="2" s="1"/>
  <c r="DD2" i="2"/>
  <c r="DD3" i="2" s="1"/>
  <c r="AM17" i="5" s="1"/>
  <c r="DA2" i="3"/>
  <c r="DA3" i="3" s="1"/>
  <c r="AM25" i="4" s="1"/>
  <c r="DA10" i="3"/>
  <c r="DA155" i="3" s="1"/>
  <c r="DJ2" i="2"/>
  <c r="DJ3" i="2" s="1"/>
  <c r="AW19" i="5" s="1"/>
  <c r="DP2" i="2"/>
  <c r="DP10" i="2" s="1"/>
  <c r="DM2" i="3"/>
  <c r="DM3" i="3" s="1"/>
  <c r="I31" i="4" s="1"/>
  <c r="DM10" i="3"/>
  <c r="DM71" i="3" s="1"/>
  <c r="DW2" i="2"/>
  <c r="DW3" i="2" s="1"/>
  <c r="AC25" i="5" s="1"/>
  <c r="EB2" i="2"/>
  <c r="EB10" i="2" s="1"/>
  <c r="DY10" i="3"/>
  <c r="DY94" i="3" s="1"/>
  <c r="DY2" i="3"/>
  <c r="DY3" i="3" s="1"/>
  <c r="AC35" i="4" s="1"/>
  <c r="EH2" i="2"/>
  <c r="CJ13" i="3"/>
  <c r="CI13" i="3"/>
  <c r="CJ19" i="3"/>
  <c r="CI19" i="3"/>
  <c r="CJ25" i="3"/>
  <c r="CI25" i="3"/>
  <c r="CJ31" i="3"/>
  <c r="CI31" i="3"/>
  <c r="CJ37" i="3"/>
  <c r="CI37" i="3"/>
  <c r="CJ43" i="3"/>
  <c r="CI43" i="3"/>
  <c r="CJ49" i="3"/>
  <c r="CI49" i="3"/>
  <c r="CJ55" i="3"/>
  <c r="CI55" i="3"/>
  <c r="CJ61" i="3"/>
  <c r="CI61" i="3"/>
  <c r="CJ67" i="3"/>
  <c r="CI67" i="3"/>
  <c r="CJ73" i="3"/>
  <c r="CI73" i="3"/>
  <c r="CJ79" i="3"/>
  <c r="CI79" i="3"/>
  <c r="CJ85" i="3"/>
  <c r="CI85" i="3"/>
  <c r="CJ91" i="3"/>
  <c r="CI91" i="3"/>
  <c r="CJ97" i="3"/>
  <c r="CI97" i="3"/>
  <c r="CJ103" i="3"/>
  <c r="CI103" i="3"/>
  <c r="CJ109" i="3"/>
  <c r="CI109" i="3"/>
  <c r="CJ115" i="3"/>
  <c r="CI115" i="3"/>
  <c r="CJ121" i="3"/>
  <c r="CI121" i="3"/>
  <c r="CJ127" i="3"/>
  <c r="CI127" i="3"/>
  <c r="CJ133" i="3"/>
  <c r="CI133" i="3"/>
  <c r="CJ139" i="3"/>
  <c r="CI139" i="3"/>
  <c r="CJ145" i="3"/>
  <c r="CI145" i="3"/>
  <c r="CJ151" i="3"/>
  <c r="CI151" i="3"/>
  <c r="CJ157" i="3"/>
  <c r="CI157" i="3"/>
  <c r="CJ163" i="3"/>
  <c r="CI163" i="3"/>
  <c r="CJ169" i="3"/>
  <c r="CI169" i="3"/>
  <c r="CJ175" i="3"/>
  <c r="CI175" i="3"/>
  <c r="CJ181" i="3"/>
  <c r="CI181" i="3"/>
  <c r="CJ187" i="3"/>
  <c r="CI187" i="3"/>
  <c r="CJ193" i="3"/>
  <c r="CI193" i="3"/>
  <c r="CJ199" i="3"/>
  <c r="CI199" i="3"/>
  <c r="CJ205" i="3"/>
  <c r="CI205" i="3"/>
  <c r="CJ211" i="3"/>
  <c r="CI211" i="3"/>
  <c r="CJ217" i="3"/>
  <c r="CI217" i="3"/>
  <c r="CJ223" i="3"/>
  <c r="CI223" i="3"/>
  <c r="CJ229" i="3"/>
  <c r="CI229" i="3"/>
  <c r="CJ235" i="3"/>
  <c r="CI235" i="3"/>
  <c r="CJ241" i="3"/>
  <c r="CI241" i="3"/>
  <c r="CJ247" i="3"/>
  <c r="CI247" i="3"/>
  <c r="CJ253" i="3"/>
  <c r="CI253" i="3"/>
  <c r="CJ259" i="3"/>
  <c r="CI259" i="3"/>
  <c r="BP73" i="3"/>
  <c r="BP103" i="3"/>
  <c r="BP169" i="3"/>
  <c r="BP199" i="3"/>
  <c r="BP229" i="3"/>
  <c r="CY2" i="2"/>
  <c r="CY3" i="2" s="1"/>
  <c r="CV10" i="3"/>
  <c r="CV2" i="3"/>
  <c r="CV3" i="3" s="1"/>
  <c r="AM23" i="4" s="1"/>
  <c r="DB10" i="3"/>
  <c r="DB222" i="3" s="1"/>
  <c r="DK2" i="2"/>
  <c r="DK10" i="2" s="1"/>
  <c r="DH10" i="3"/>
  <c r="DH17" i="3" s="1"/>
  <c r="DH2" i="3"/>
  <c r="DH3" i="3" s="1"/>
  <c r="I29" i="4" s="1"/>
  <c r="DR2" i="2"/>
  <c r="DR3" i="2" s="1"/>
  <c r="AC23" i="5" s="1"/>
  <c r="DO10" i="3"/>
  <c r="DO125" i="3" s="1"/>
  <c r="DO2" i="3"/>
  <c r="DO3" i="3" s="1"/>
  <c r="AC31" i="4" s="1"/>
  <c r="EC2" i="2"/>
  <c r="DZ2" i="3"/>
  <c r="DZ3" i="3" s="1"/>
  <c r="AM35" i="4" s="1"/>
  <c r="DZ10" i="3"/>
  <c r="BR13" i="3"/>
  <c r="BR49" i="3"/>
  <c r="BR85" i="3"/>
  <c r="BR121" i="3"/>
  <c r="BR157" i="3"/>
  <c r="BR193" i="3"/>
  <c r="BR229" i="3"/>
  <c r="CI14" i="3"/>
  <c r="CJ14" i="3"/>
  <c r="CJ20" i="3"/>
  <c r="CI20" i="3"/>
  <c r="CJ26" i="3"/>
  <c r="CI26" i="3"/>
  <c r="CJ32" i="3"/>
  <c r="CI32" i="3"/>
  <c r="CJ38" i="3"/>
  <c r="CI38" i="3"/>
  <c r="CI44" i="3"/>
  <c r="CJ44" i="3"/>
  <c r="CJ50" i="3"/>
  <c r="CI50" i="3"/>
  <c r="CJ56" i="3"/>
  <c r="CI56" i="3"/>
  <c r="CJ62" i="3"/>
  <c r="CI62" i="3"/>
  <c r="CI68" i="3"/>
  <c r="CJ68" i="3"/>
  <c r="CI74" i="3"/>
  <c r="CJ74" i="3"/>
  <c r="CI80" i="3"/>
  <c r="CJ80" i="3"/>
  <c r="CJ86" i="3"/>
  <c r="CI86" i="3"/>
  <c r="CJ92" i="3"/>
  <c r="CI92" i="3"/>
  <c r="CJ98" i="3"/>
  <c r="CI98" i="3"/>
  <c r="CJ104" i="3"/>
  <c r="CI104" i="3"/>
  <c r="CI110" i="3"/>
  <c r="CJ110" i="3"/>
  <c r="CI116" i="3"/>
  <c r="CJ116" i="3"/>
  <c r="CJ122" i="3"/>
  <c r="CI122" i="3"/>
  <c r="CJ128" i="3"/>
  <c r="CI128" i="3"/>
  <c r="CJ134" i="3"/>
  <c r="CI134" i="3"/>
  <c r="CI140" i="3"/>
  <c r="CJ140" i="3"/>
  <c r="CI146" i="3"/>
  <c r="CJ146" i="3"/>
  <c r="CI152" i="3"/>
  <c r="CJ152" i="3"/>
  <c r="CJ158" i="3"/>
  <c r="CI158" i="3"/>
  <c r="CJ164" i="3"/>
  <c r="CI164" i="3"/>
  <c r="CJ170" i="3"/>
  <c r="CI170" i="3"/>
  <c r="CJ176" i="3"/>
  <c r="CI176" i="3"/>
  <c r="CI182" i="3"/>
  <c r="CJ182" i="3"/>
  <c r="CI188" i="3"/>
  <c r="CJ188" i="3"/>
  <c r="CJ194" i="3"/>
  <c r="CI194" i="3"/>
  <c r="CJ200" i="3"/>
  <c r="CI200" i="3"/>
  <c r="CJ206" i="3"/>
  <c r="CI206" i="3"/>
  <c r="CI212" i="3"/>
  <c r="CJ212" i="3"/>
  <c r="CI218" i="3"/>
  <c r="CJ218" i="3"/>
  <c r="CI224" i="3"/>
  <c r="CJ224" i="3"/>
  <c r="CJ230" i="3"/>
  <c r="CI230" i="3"/>
  <c r="CJ236" i="3"/>
  <c r="CI236" i="3"/>
  <c r="CJ242" i="3"/>
  <c r="CI242" i="3"/>
  <c r="CJ248" i="3"/>
  <c r="CI248" i="3"/>
  <c r="CI254" i="3"/>
  <c r="CJ254" i="3"/>
  <c r="CI260" i="3"/>
  <c r="CJ260" i="3"/>
  <c r="BP67" i="3"/>
  <c r="BP133" i="3"/>
  <c r="BP163" i="3"/>
  <c r="DF2" i="2"/>
  <c r="DF10" i="2" s="1"/>
  <c r="DC10" i="3"/>
  <c r="DC192" i="3" s="1"/>
  <c r="DC2" i="3"/>
  <c r="DC3" i="3" s="1"/>
  <c r="I27" i="4" s="1"/>
  <c r="DQ2" i="2"/>
  <c r="DQ10" i="2" s="1"/>
  <c r="DN10" i="3"/>
  <c r="DN2" i="3"/>
  <c r="DN3" i="3" s="1"/>
  <c r="S31" i="4" s="1"/>
  <c r="DX2" i="2"/>
  <c r="DX3" i="2" s="1"/>
  <c r="AM25" i="5" s="1"/>
  <c r="DU10" i="3"/>
  <c r="DU59" i="3" s="1"/>
  <c r="DU2" i="3"/>
  <c r="DU3" i="3" s="1"/>
  <c r="AM33" i="4" s="1"/>
  <c r="ED2" i="2"/>
  <c r="ED3" i="2" s="1"/>
  <c r="AW27" i="5" s="1"/>
  <c r="DA2" i="2"/>
  <c r="DA3" i="2" s="1"/>
  <c r="DA23" i="2" s="1"/>
  <c r="CX10" i="3"/>
  <c r="CX2" i="3"/>
  <c r="CX3" i="3" s="1"/>
  <c r="I25" i="4" s="1"/>
  <c r="BR43" i="3"/>
  <c r="BR79" i="3"/>
  <c r="BR115" i="3"/>
  <c r="BR151" i="3"/>
  <c r="BR187" i="3"/>
  <c r="BR223" i="3"/>
  <c r="BR259" i="3"/>
  <c r="CI15" i="3"/>
  <c r="CJ15" i="3"/>
  <c r="CJ21" i="3"/>
  <c r="CI21" i="3"/>
  <c r="CJ27" i="3"/>
  <c r="CI27" i="3"/>
  <c r="CJ33" i="3"/>
  <c r="CI33" i="3"/>
  <c r="CI39" i="3"/>
  <c r="CJ39" i="3"/>
  <c r="CJ45" i="3"/>
  <c r="CI45" i="3"/>
  <c r="CI51" i="3"/>
  <c r="CJ51" i="3"/>
  <c r="CI57" i="3"/>
  <c r="CJ57" i="3"/>
  <c r="CJ63" i="3"/>
  <c r="CI63" i="3"/>
  <c r="CJ69" i="3"/>
  <c r="CI69" i="3"/>
  <c r="CJ75" i="3"/>
  <c r="CI75" i="3"/>
  <c r="CI81" i="3"/>
  <c r="CJ81" i="3"/>
  <c r="CI87" i="3"/>
  <c r="CJ87" i="3"/>
  <c r="CJ93" i="3"/>
  <c r="CI93" i="3"/>
  <c r="CJ99" i="3"/>
  <c r="CI99" i="3"/>
  <c r="CJ105" i="3"/>
  <c r="CI105" i="3"/>
  <c r="CI111" i="3"/>
  <c r="CJ111" i="3"/>
  <c r="CI117" i="3"/>
  <c r="CJ117" i="3"/>
  <c r="CI123" i="3"/>
  <c r="CJ123" i="3"/>
  <c r="CJ129" i="3"/>
  <c r="CI129" i="3"/>
  <c r="CJ135" i="3"/>
  <c r="CI135" i="3"/>
  <c r="CJ141" i="3"/>
  <c r="CI141" i="3"/>
  <c r="CJ147" i="3"/>
  <c r="CI147" i="3"/>
  <c r="CI153" i="3"/>
  <c r="CJ153" i="3"/>
  <c r="CI159" i="3"/>
  <c r="CJ159" i="3"/>
  <c r="CJ165" i="3"/>
  <c r="CI165" i="3"/>
  <c r="CJ171" i="3"/>
  <c r="CI171" i="3"/>
  <c r="CJ177" i="3"/>
  <c r="CI177" i="3"/>
  <c r="CI183" i="3"/>
  <c r="CJ183" i="3"/>
  <c r="CI189" i="3"/>
  <c r="CJ189" i="3"/>
  <c r="CI195" i="3"/>
  <c r="CJ195" i="3"/>
  <c r="CJ201" i="3"/>
  <c r="CI201" i="3"/>
  <c r="CJ207" i="3"/>
  <c r="CI207" i="3"/>
  <c r="CJ213" i="3"/>
  <c r="CI213" i="3"/>
  <c r="CJ219" i="3"/>
  <c r="CI219" i="3"/>
  <c r="CI225" i="3"/>
  <c r="CJ225" i="3"/>
  <c r="CI231" i="3"/>
  <c r="CJ231" i="3"/>
  <c r="CJ237" i="3"/>
  <c r="CI237" i="3"/>
  <c r="CJ243" i="3"/>
  <c r="CI243" i="3"/>
  <c r="CJ249" i="3"/>
  <c r="CI249" i="3"/>
  <c r="CI255" i="3"/>
  <c r="CJ255" i="3"/>
  <c r="BP97" i="3"/>
  <c r="CA127" i="3"/>
  <c r="BP157" i="3"/>
  <c r="BP187" i="3"/>
  <c r="BP217" i="3"/>
  <c r="DD2" i="3"/>
  <c r="DD3" i="3" s="1"/>
  <c r="S27" i="4" s="1"/>
  <c r="DJ2" i="3"/>
  <c r="DJ3" i="3" s="1"/>
  <c r="DS2" i="2"/>
  <c r="DS10" i="2" s="1"/>
  <c r="DP10" i="3"/>
  <c r="DP137" i="3" s="1"/>
  <c r="DP2" i="3"/>
  <c r="DP3" i="3" s="1"/>
  <c r="AM31" i="4" s="1"/>
  <c r="DY2" i="2"/>
  <c r="DY3" i="2" s="1"/>
  <c r="AW25" i="5" s="1"/>
  <c r="DV2" i="3"/>
  <c r="DV3" i="3" s="1"/>
  <c r="AW33" i="4" s="1"/>
  <c r="DV10" i="3"/>
  <c r="DV166" i="3" s="1"/>
  <c r="BR37" i="3"/>
  <c r="BR73" i="3"/>
  <c r="BR109" i="3"/>
  <c r="BR145" i="3"/>
  <c r="BR181" i="3"/>
  <c r="BR217" i="3"/>
  <c r="BR253" i="3"/>
  <c r="BR16" i="3"/>
  <c r="CI16" i="3"/>
  <c r="CJ16" i="3"/>
  <c r="BR22" i="3"/>
  <c r="CI22" i="3"/>
  <c r="CJ22" i="3"/>
  <c r="BR28" i="3"/>
  <c r="CI28" i="3"/>
  <c r="CJ28" i="3"/>
  <c r="BR34" i="3"/>
  <c r="CI34" i="3"/>
  <c r="CJ34" i="3"/>
  <c r="BR40" i="3"/>
  <c r="CI40" i="3"/>
  <c r="CJ40" i="3"/>
  <c r="BR46" i="3"/>
  <c r="CI46" i="3"/>
  <c r="CJ46" i="3"/>
  <c r="BR52" i="3"/>
  <c r="CI52" i="3"/>
  <c r="CJ52" i="3"/>
  <c r="BR58" i="3"/>
  <c r="CI58" i="3"/>
  <c r="CJ58" i="3"/>
  <c r="BR64" i="3"/>
  <c r="CI64" i="3"/>
  <c r="CJ64" i="3"/>
  <c r="BR70" i="3"/>
  <c r="CI70" i="3"/>
  <c r="CJ70" i="3"/>
  <c r="BR76" i="3"/>
  <c r="CI76" i="3"/>
  <c r="CJ76" i="3"/>
  <c r="BR82" i="3"/>
  <c r="CI82" i="3"/>
  <c r="CJ82" i="3"/>
  <c r="BR88" i="3"/>
  <c r="CI88" i="3"/>
  <c r="CJ88" i="3"/>
  <c r="BR94" i="3"/>
  <c r="CI94" i="3"/>
  <c r="CJ94" i="3"/>
  <c r="BP100" i="3"/>
  <c r="CI100" i="3"/>
  <c r="CJ100" i="3"/>
  <c r="BV106" i="3"/>
  <c r="CI106" i="3"/>
  <c r="CJ106" i="3"/>
  <c r="BV112" i="3"/>
  <c r="CI112" i="3"/>
  <c r="CJ112" i="3"/>
  <c r="BV118" i="3"/>
  <c r="CI118" i="3"/>
  <c r="CJ118" i="3"/>
  <c r="BP124" i="3"/>
  <c r="CI124" i="3"/>
  <c r="CJ124" i="3"/>
  <c r="BS130" i="3"/>
  <c r="CI130" i="3"/>
  <c r="CJ130" i="3"/>
  <c r="BP136" i="3"/>
  <c r="CI136" i="3"/>
  <c r="CJ136" i="3"/>
  <c r="BS142" i="3"/>
  <c r="CI142" i="3"/>
  <c r="CJ142" i="3"/>
  <c r="BP148" i="3"/>
  <c r="CI148" i="3"/>
  <c r="CJ148" i="3"/>
  <c r="BP154" i="3"/>
  <c r="CI154" i="3"/>
  <c r="CJ154" i="3"/>
  <c r="BP160" i="3"/>
  <c r="CI160" i="3"/>
  <c r="CJ160" i="3"/>
  <c r="BP166" i="3"/>
  <c r="CI166" i="3"/>
  <c r="CJ166" i="3"/>
  <c r="BR172" i="3"/>
  <c r="CI172" i="3"/>
  <c r="CJ172" i="3"/>
  <c r="BP178" i="3"/>
  <c r="CI178" i="3"/>
  <c r="CJ178" i="3"/>
  <c r="BP184" i="3"/>
  <c r="CI184" i="3"/>
  <c r="CJ184" i="3"/>
  <c r="BR190" i="3"/>
  <c r="CI190" i="3"/>
  <c r="CJ190" i="3"/>
  <c r="BP196" i="3"/>
  <c r="CI196" i="3"/>
  <c r="CJ196" i="3"/>
  <c r="BR202" i="3"/>
  <c r="CI202" i="3"/>
  <c r="CJ202" i="3"/>
  <c r="BR208" i="3"/>
  <c r="CI208" i="3"/>
  <c r="CJ208" i="3"/>
  <c r="BR214" i="3"/>
  <c r="CI214" i="3"/>
  <c r="CJ214" i="3"/>
  <c r="BR220" i="3"/>
  <c r="CI220" i="3"/>
  <c r="CJ220" i="3"/>
  <c r="BR226" i="3"/>
  <c r="CI226" i="3"/>
  <c r="CJ226" i="3"/>
  <c r="BR232" i="3"/>
  <c r="CI232" i="3"/>
  <c r="CJ232" i="3"/>
  <c r="BR238" i="3"/>
  <c r="CI238" i="3"/>
  <c r="CJ238" i="3"/>
  <c r="BR244" i="3"/>
  <c r="CI244" i="3"/>
  <c r="CJ244" i="3"/>
  <c r="BR250" i="3"/>
  <c r="CI250" i="3"/>
  <c r="CJ250" i="3"/>
  <c r="BR256" i="3"/>
  <c r="CI256" i="3"/>
  <c r="CJ256" i="3"/>
  <c r="BR11" i="3"/>
  <c r="CJ11" i="3"/>
  <c r="CI11" i="3"/>
  <c r="EC10" i="2"/>
  <c r="EC3" i="2"/>
  <c r="AM27" i="5" s="1"/>
  <c r="DO10" i="2"/>
  <c r="BZ11" i="3"/>
  <c r="BP172" i="3"/>
  <c r="BP190" i="3"/>
  <c r="BP202" i="3"/>
  <c r="BP64" i="3"/>
  <c r="BV70" i="3"/>
  <c r="BV76" i="3"/>
  <c r="BV82" i="3"/>
  <c r="BV88" i="3"/>
  <c r="BP94" i="3"/>
  <c r="BP208" i="3"/>
  <c r="BP214" i="3"/>
  <c r="BP220" i="3"/>
  <c r="BP226" i="3"/>
  <c r="BP232" i="3"/>
  <c r="BP238" i="3"/>
  <c r="BR100" i="3"/>
  <c r="BR106" i="3"/>
  <c r="BR112" i="3"/>
  <c r="BR118" i="3"/>
  <c r="BR124" i="3"/>
  <c r="BR130" i="3"/>
  <c r="BR136" i="3"/>
  <c r="BR142" i="3"/>
  <c r="BR148" i="3"/>
  <c r="BR154" i="3"/>
  <c r="BR160" i="3"/>
  <c r="BR166" i="3"/>
  <c r="BR178" i="3"/>
  <c r="BR184" i="3"/>
  <c r="BR196" i="3"/>
  <c r="BP21" i="3"/>
  <c r="BP33" i="3"/>
  <c r="BP69" i="3"/>
  <c r="BP105" i="3"/>
  <c r="BP39" i="3"/>
  <c r="BP75" i="3"/>
  <c r="BP111" i="3"/>
  <c r="BP147" i="3"/>
  <c r="BP45" i="3"/>
  <c r="BP81" i="3"/>
  <c r="BP117" i="3"/>
  <c r="BP15" i="3"/>
  <c r="BP14" i="3"/>
  <c r="BP20" i="3"/>
  <c r="BP26" i="3"/>
  <c r="BP32" i="3"/>
  <c r="BP38" i="3"/>
  <c r="BP56" i="3"/>
  <c r="BP62" i="3"/>
  <c r="BP68" i="3"/>
  <c r="BP74" i="3"/>
  <c r="BP98" i="3"/>
  <c r="BP104" i="3"/>
  <c r="BP110" i="3"/>
  <c r="BP16" i="3"/>
  <c r="BP22" i="3"/>
  <c r="BP28" i="3"/>
  <c r="BP34" i="3"/>
  <c r="BP40" i="3"/>
  <c r="BP46" i="3"/>
  <c r="BP52" i="3"/>
  <c r="BP70" i="3"/>
  <c r="BP76" i="3"/>
  <c r="BP82" i="3"/>
  <c r="BP88" i="3"/>
  <c r="BP106" i="3"/>
  <c r="BP112" i="3"/>
  <c r="BP118" i="3"/>
  <c r="BP130" i="3"/>
  <c r="BP142" i="3"/>
  <c r="BP11" i="3"/>
  <c r="BP17" i="3"/>
  <c r="BP23" i="3"/>
  <c r="BP29" i="3"/>
  <c r="BP35" i="3"/>
  <c r="BP41" i="3"/>
  <c r="BP47" i="3"/>
  <c r="BP53" i="3"/>
  <c r="BP59" i="3"/>
  <c r="BP71" i="3"/>
  <c r="BP77" i="3"/>
  <c r="BP83" i="3"/>
  <c r="BP89" i="3"/>
  <c r="BP95" i="3"/>
  <c r="BP107" i="3"/>
  <c r="BP113" i="3"/>
  <c r="BP119" i="3"/>
  <c r="BP137" i="3"/>
  <c r="BP149" i="3"/>
  <c r="BP12" i="3"/>
  <c r="BP18" i="3"/>
  <c r="BP24" i="3"/>
  <c r="BP30" i="3"/>
  <c r="BP36" i="3"/>
  <c r="BP48" i="3"/>
  <c r="BP54" i="3"/>
  <c r="BP60" i="3"/>
  <c r="BP84" i="3"/>
  <c r="BP90" i="3"/>
  <c r="BP96" i="3"/>
  <c r="BP120" i="3"/>
  <c r="BP132" i="3"/>
  <c r="BP144" i="3"/>
  <c r="BP19" i="3"/>
  <c r="BP25" i="3"/>
  <c r="BP31" i="3"/>
  <c r="BP37" i="3"/>
  <c r="BP127" i="3"/>
  <c r="BQ24" i="3"/>
  <c r="CB12" i="3"/>
  <c r="BZ32" i="3"/>
  <c r="CB36" i="3"/>
  <c r="BZ18" i="3"/>
  <c r="BZ23" i="3"/>
  <c r="CB16" i="3"/>
  <c r="BV29" i="3"/>
  <c r="BZ36" i="3"/>
  <c r="BV34" i="3"/>
  <c r="CB39" i="3"/>
  <c r="BU15" i="3"/>
  <c r="BQ20" i="3"/>
  <c r="CB34" i="3"/>
  <c r="BV16" i="3"/>
  <c r="CB21" i="3"/>
  <c r="BQ29" i="3"/>
  <c r="CA13" i="3"/>
  <c r="BS13" i="3"/>
  <c r="BZ13" i="3"/>
  <c r="BQ13" i="3"/>
  <c r="BU13" i="3"/>
  <c r="CA43" i="3"/>
  <c r="BS43" i="3"/>
  <c r="BZ43" i="3"/>
  <c r="BQ43" i="3"/>
  <c r="BU43" i="3"/>
  <c r="BV43" i="3"/>
  <c r="BO43" i="3"/>
  <c r="CB43" i="3"/>
  <c r="CA73" i="3"/>
  <c r="BS73" i="3"/>
  <c r="BZ73" i="3"/>
  <c r="BQ73" i="3"/>
  <c r="BU73" i="3"/>
  <c r="BV73" i="3"/>
  <c r="BO73" i="3"/>
  <c r="CB73" i="3"/>
  <c r="CA103" i="3"/>
  <c r="BS103" i="3"/>
  <c r="BZ103" i="3"/>
  <c r="BQ103" i="3"/>
  <c r="BU103" i="3"/>
  <c r="BV103" i="3"/>
  <c r="BO103" i="3"/>
  <c r="CB103" i="3"/>
  <c r="BZ133" i="3"/>
  <c r="BQ133" i="3"/>
  <c r="BO133" i="3"/>
  <c r="BV133" i="3"/>
  <c r="BS133" i="3"/>
  <c r="BU133" i="3"/>
  <c r="CB133" i="3"/>
  <c r="CA133" i="3"/>
  <c r="CB163" i="3"/>
  <c r="BZ163" i="3"/>
  <c r="BQ163" i="3"/>
  <c r="BO163" i="3"/>
  <c r="CA163" i="3"/>
  <c r="BV163" i="3"/>
  <c r="BU163" i="3"/>
  <c r="BS163" i="3"/>
  <c r="BU193" i="3"/>
  <c r="CA193" i="3"/>
  <c r="BS193" i="3"/>
  <c r="BZ193" i="3"/>
  <c r="BQ193" i="3"/>
  <c r="BV193" i="3"/>
  <c r="BO193" i="3"/>
  <c r="CB193" i="3"/>
  <c r="CB217" i="3"/>
  <c r="BU217" i="3"/>
  <c r="BS217" i="3"/>
  <c r="BO217" i="3"/>
  <c r="CA217" i="3"/>
  <c r="BV217" i="3"/>
  <c r="BZ217" i="3"/>
  <c r="BQ217" i="3"/>
  <c r="CA241" i="3"/>
  <c r="BS241" i="3"/>
  <c r="CB241" i="3"/>
  <c r="BU241" i="3"/>
  <c r="BQ241" i="3"/>
  <c r="BO241" i="3"/>
  <c r="BV241" i="3"/>
  <c r="BZ241" i="3"/>
  <c r="BV25" i="3"/>
  <c r="BU14" i="3"/>
  <c r="CB14" i="3"/>
  <c r="BO14" i="3"/>
  <c r="BU38" i="3"/>
  <c r="CB38" i="3"/>
  <c r="CA38" i="3"/>
  <c r="BS38" i="3"/>
  <c r="BO38" i="3"/>
  <c r="BU68" i="3"/>
  <c r="CB68" i="3"/>
  <c r="BO68" i="3"/>
  <c r="CA68" i="3"/>
  <c r="BZ68" i="3"/>
  <c r="BV68" i="3"/>
  <c r="BS68" i="3"/>
  <c r="BU92" i="3"/>
  <c r="CB92" i="3"/>
  <c r="BO92" i="3"/>
  <c r="CA92" i="3"/>
  <c r="BZ92" i="3"/>
  <c r="BV92" i="3"/>
  <c r="BS92" i="3"/>
  <c r="CB122" i="3"/>
  <c r="CA122" i="3"/>
  <c r="BS122" i="3"/>
  <c r="BZ122" i="3"/>
  <c r="BU122" i="3"/>
  <c r="BQ122" i="3"/>
  <c r="BO122" i="3"/>
  <c r="BV122" i="3"/>
  <c r="BV218" i="3"/>
  <c r="CA218" i="3"/>
  <c r="BQ218" i="3"/>
  <c r="BU218" i="3"/>
  <c r="BO218" i="3"/>
  <c r="CB218" i="3"/>
  <c r="BZ218" i="3"/>
  <c r="BS218" i="3"/>
  <c r="BO27" i="3"/>
  <c r="BV27" i="3"/>
  <c r="BU27" i="3"/>
  <c r="CA27" i="3"/>
  <c r="BS27" i="3"/>
  <c r="BO87" i="3"/>
  <c r="BV87" i="3"/>
  <c r="CA87" i="3"/>
  <c r="BS87" i="3"/>
  <c r="CB87" i="3"/>
  <c r="BZ87" i="3"/>
  <c r="BU87" i="3"/>
  <c r="BQ87" i="3"/>
  <c r="BO12" i="3"/>
  <c r="BV12" i="3"/>
  <c r="CA12" i="3"/>
  <c r="BS12" i="3"/>
  <c r="BO18" i="3"/>
  <c r="BV18" i="3"/>
  <c r="BU18" i="3"/>
  <c r="CA18" i="3"/>
  <c r="BS18" i="3"/>
  <c r="BO24" i="3"/>
  <c r="BV24" i="3"/>
  <c r="BU24" i="3"/>
  <c r="CA24" i="3"/>
  <c r="BS24" i="3"/>
  <c r="BO30" i="3"/>
  <c r="BV30" i="3"/>
  <c r="BU30" i="3"/>
  <c r="CA30" i="3"/>
  <c r="BS30" i="3"/>
  <c r="BO36" i="3"/>
  <c r="BV36" i="3"/>
  <c r="BU36" i="3"/>
  <c r="CA36" i="3"/>
  <c r="BS36" i="3"/>
  <c r="BO42" i="3"/>
  <c r="BV42" i="3"/>
  <c r="CA42" i="3"/>
  <c r="BS42" i="3"/>
  <c r="BU42" i="3"/>
  <c r="BQ42" i="3"/>
  <c r="BZ42" i="3"/>
  <c r="BO48" i="3"/>
  <c r="BV48" i="3"/>
  <c r="CA48" i="3"/>
  <c r="BS48" i="3"/>
  <c r="BU48" i="3"/>
  <c r="BQ48" i="3"/>
  <c r="BZ48" i="3"/>
  <c r="BO54" i="3"/>
  <c r="BV54" i="3"/>
  <c r="CA54" i="3"/>
  <c r="BS54" i="3"/>
  <c r="BU54" i="3"/>
  <c r="BQ54" i="3"/>
  <c r="BZ54" i="3"/>
  <c r="BO60" i="3"/>
  <c r="BV60" i="3"/>
  <c r="CA60" i="3"/>
  <c r="BS60" i="3"/>
  <c r="BU60" i="3"/>
  <c r="BQ60" i="3"/>
  <c r="BZ60" i="3"/>
  <c r="BO66" i="3"/>
  <c r="BV66" i="3"/>
  <c r="CA66" i="3"/>
  <c r="BS66" i="3"/>
  <c r="BU66" i="3"/>
  <c r="BQ66" i="3"/>
  <c r="BZ66" i="3"/>
  <c r="BO72" i="3"/>
  <c r="BV72" i="3"/>
  <c r="CA72" i="3"/>
  <c r="BS72" i="3"/>
  <c r="BU72" i="3"/>
  <c r="BQ72" i="3"/>
  <c r="BZ72" i="3"/>
  <c r="BO78" i="3"/>
  <c r="BV78" i="3"/>
  <c r="CA78" i="3"/>
  <c r="BS78" i="3"/>
  <c r="BU78" i="3"/>
  <c r="BQ78" i="3"/>
  <c r="BZ78" i="3"/>
  <c r="BO84" i="3"/>
  <c r="BV84" i="3"/>
  <c r="CA84" i="3"/>
  <c r="BS84" i="3"/>
  <c r="BU84" i="3"/>
  <c r="BQ84" i="3"/>
  <c r="BZ84" i="3"/>
  <c r="BO90" i="3"/>
  <c r="BV90" i="3"/>
  <c r="CA90" i="3"/>
  <c r="BS90" i="3"/>
  <c r="BU90" i="3"/>
  <c r="BQ90" i="3"/>
  <c r="BZ90" i="3"/>
  <c r="BO96" i="3"/>
  <c r="BV96" i="3"/>
  <c r="CA96" i="3"/>
  <c r="BS96" i="3"/>
  <c r="BU96" i="3"/>
  <c r="BQ96" i="3"/>
  <c r="BZ96" i="3"/>
  <c r="BO102" i="3"/>
  <c r="BV102" i="3"/>
  <c r="CA102" i="3"/>
  <c r="BS102" i="3"/>
  <c r="BU102" i="3"/>
  <c r="BQ102" i="3"/>
  <c r="BZ102" i="3"/>
  <c r="BO108" i="3"/>
  <c r="BV108" i="3"/>
  <c r="CA108" i="3"/>
  <c r="BS108" i="3"/>
  <c r="BU108" i="3"/>
  <c r="BQ108" i="3"/>
  <c r="BZ108" i="3"/>
  <c r="BO114" i="3"/>
  <c r="BV114" i="3"/>
  <c r="CA114" i="3"/>
  <c r="BS114" i="3"/>
  <c r="BU114" i="3"/>
  <c r="BQ114" i="3"/>
  <c r="BZ114" i="3"/>
  <c r="BO120" i="3"/>
  <c r="BV120" i="3"/>
  <c r="CA120" i="3"/>
  <c r="BS120" i="3"/>
  <c r="BU120" i="3"/>
  <c r="BQ120" i="3"/>
  <c r="BZ120" i="3"/>
  <c r="BV126" i="3"/>
  <c r="BU126" i="3"/>
  <c r="CB126" i="3"/>
  <c r="BO126" i="3"/>
  <c r="CA126" i="3"/>
  <c r="BS126" i="3"/>
  <c r="BZ126" i="3"/>
  <c r="BQ126" i="3"/>
  <c r="BV132" i="3"/>
  <c r="BU132" i="3"/>
  <c r="CB132" i="3"/>
  <c r="BO132" i="3"/>
  <c r="CA132" i="3"/>
  <c r="BS132" i="3"/>
  <c r="BZ132" i="3"/>
  <c r="BQ132" i="3"/>
  <c r="BV138" i="3"/>
  <c r="BU138" i="3"/>
  <c r="CB138" i="3"/>
  <c r="BO138" i="3"/>
  <c r="CA138" i="3"/>
  <c r="BS138" i="3"/>
  <c r="BZ138" i="3"/>
  <c r="BQ138" i="3"/>
  <c r="BV144" i="3"/>
  <c r="BU144" i="3"/>
  <c r="CB144" i="3"/>
  <c r="BO144" i="3"/>
  <c r="CA144" i="3"/>
  <c r="BS144" i="3"/>
  <c r="BZ144" i="3"/>
  <c r="BQ144" i="3"/>
  <c r="BV150" i="3"/>
  <c r="BU150" i="3"/>
  <c r="BS150" i="3"/>
  <c r="CB150" i="3"/>
  <c r="BQ150" i="3"/>
  <c r="CA150" i="3"/>
  <c r="BO150" i="3"/>
  <c r="BZ150" i="3"/>
  <c r="BZ156" i="3"/>
  <c r="BV156" i="3"/>
  <c r="BU156" i="3"/>
  <c r="BS156" i="3"/>
  <c r="BQ156" i="3"/>
  <c r="CB156" i="3"/>
  <c r="CA156" i="3"/>
  <c r="BO156" i="3"/>
  <c r="BZ162" i="3"/>
  <c r="BQ162" i="3"/>
  <c r="BV162" i="3"/>
  <c r="BU162" i="3"/>
  <c r="CB162" i="3"/>
  <c r="BS162" i="3"/>
  <c r="CA162" i="3"/>
  <c r="BO162" i="3"/>
  <c r="BZ168" i="3"/>
  <c r="BQ168" i="3"/>
  <c r="BV168" i="3"/>
  <c r="BU168" i="3"/>
  <c r="CB168" i="3"/>
  <c r="BS168" i="3"/>
  <c r="CA168" i="3"/>
  <c r="BO168" i="3"/>
  <c r="CA174" i="3"/>
  <c r="BS174" i="3"/>
  <c r="BQ174" i="3"/>
  <c r="BZ174" i="3"/>
  <c r="BV174" i="3"/>
  <c r="CB174" i="3"/>
  <c r="BU174" i="3"/>
  <c r="BO174" i="3"/>
  <c r="CA180" i="3"/>
  <c r="BS180" i="3"/>
  <c r="BO180" i="3"/>
  <c r="BU180" i="3"/>
  <c r="BQ180" i="3"/>
  <c r="CB180" i="3"/>
  <c r="BZ180" i="3"/>
  <c r="BV180" i="3"/>
  <c r="CA186" i="3"/>
  <c r="BS186" i="3"/>
  <c r="BO186" i="3"/>
  <c r="BZ186" i="3"/>
  <c r="BU186" i="3"/>
  <c r="BQ186" i="3"/>
  <c r="CB186" i="3"/>
  <c r="BV186" i="3"/>
  <c r="CA192" i="3"/>
  <c r="BS192" i="3"/>
  <c r="BO192" i="3"/>
  <c r="BV192" i="3"/>
  <c r="CB192" i="3"/>
  <c r="BZ192" i="3"/>
  <c r="BU192" i="3"/>
  <c r="BQ192" i="3"/>
  <c r="BZ198" i="3"/>
  <c r="CB198" i="3"/>
  <c r="BS198" i="3"/>
  <c r="BO198" i="3"/>
  <c r="BV198" i="3"/>
  <c r="CA198" i="3"/>
  <c r="BU198" i="3"/>
  <c r="BQ198" i="3"/>
  <c r="BZ204" i="3"/>
  <c r="BQ204" i="3"/>
  <c r="CB204" i="3"/>
  <c r="BU204" i="3"/>
  <c r="BO204" i="3"/>
  <c r="CA204" i="3"/>
  <c r="BV204" i="3"/>
  <c r="BS204" i="3"/>
  <c r="BZ210" i="3"/>
  <c r="BQ210" i="3"/>
  <c r="CB210" i="3"/>
  <c r="BS210" i="3"/>
  <c r="BU210" i="3"/>
  <c r="CA210" i="3"/>
  <c r="BV210" i="3"/>
  <c r="BO210" i="3"/>
  <c r="BZ216" i="3"/>
  <c r="BQ216" i="3"/>
  <c r="CB216" i="3"/>
  <c r="BS216" i="3"/>
  <c r="CA216" i="3"/>
  <c r="BV216" i="3"/>
  <c r="BU216" i="3"/>
  <c r="BO216" i="3"/>
  <c r="BZ222" i="3"/>
  <c r="BQ222" i="3"/>
  <c r="BU222" i="3"/>
  <c r="CA222" i="3"/>
  <c r="BV222" i="3"/>
  <c r="BS222" i="3"/>
  <c r="CB222" i="3"/>
  <c r="BO222" i="3"/>
  <c r="BZ228" i="3"/>
  <c r="BQ228" i="3"/>
  <c r="CB228" i="3"/>
  <c r="BS228" i="3"/>
  <c r="BU228" i="3"/>
  <c r="BO228" i="3"/>
  <c r="CA228" i="3"/>
  <c r="BV228" i="3"/>
  <c r="BZ234" i="3"/>
  <c r="BQ234" i="3"/>
  <c r="CA234" i="3"/>
  <c r="BO234" i="3"/>
  <c r="BV234" i="3"/>
  <c r="CB234" i="3"/>
  <c r="BS234" i="3"/>
  <c r="BU234" i="3"/>
  <c r="BZ240" i="3"/>
  <c r="BQ240" i="3"/>
  <c r="BV240" i="3"/>
  <c r="BU240" i="3"/>
  <c r="BO240" i="3"/>
  <c r="CB240" i="3"/>
  <c r="CA240" i="3"/>
  <c r="BS240" i="3"/>
  <c r="BO246" i="3"/>
  <c r="BZ246" i="3"/>
  <c r="BQ246" i="3"/>
  <c r="CA246" i="3"/>
  <c r="BV246" i="3"/>
  <c r="BU246" i="3"/>
  <c r="CB246" i="3"/>
  <c r="BS246" i="3"/>
  <c r="BO252" i="3"/>
  <c r="BZ252" i="3"/>
  <c r="BQ252" i="3"/>
  <c r="BS252" i="3"/>
  <c r="CB252" i="3"/>
  <c r="CA252" i="3"/>
  <c r="BV252" i="3"/>
  <c r="BU252" i="3"/>
  <c r="BO258" i="3"/>
  <c r="BZ258" i="3"/>
  <c r="BQ258" i="3"/>
  <c r="BU258" i="3"/>
  <c r="BS258" i="3"/>
  <c r="BV258" i="3"/>
  <c r="CA258" i="3"/>
  <c r="CB258" i="3"/>
  <c r="BZ12" i="3"/>
  <c r="CB13" i="3"/>
  <c r="BQ15" i="3"/>
  <c r="BQ18" i="3"/>
  <c r="BQ27" i="3"/>
  <c r="BZ30" i="3"/>
  <c r="BQ36" i="3"/>
  <c r="CB37" i="3"/>
  <c r="CB66" i="3"/>
  <c r="CB102" i="3"/>
  <c r="CA19" i="3"/>
  <c r="BS19" i="3"/>
  <c r="BZ19" i="3"/>
  <c r="BQ19" i="3"/>
  <c r="BO19" i="3"/>
  <c r="BU19" i="3"/>
  <c r="CA49" i="3"/>
  <c r="BS49" i="3"/>
  <c r="BZ49" i="3"/>
  <c r="BQ49" i="3"/>
  <c r="BU49" i="3"/>
  <c r="BV49" i="3"/>
  <c r="BO49" i="3"/>
  <c r="CB49" i="3"/>
  <c r="CA79" i="3"/>
  <c r="BS79" i="3"/>
  <c r="BZ79" i="3"/>
  <c r="BQ79" i="3"/>
  <c r="BU79" i="3"/>
  <c r="BV79" i="3"/>
  <c r="BO79" i="3"/>
  <c r="CB79" i="3"/>
  <c r="CA109" i="3"/>
  <c r="BS109" i="3"/>
  <c r="BZ109" i="3"/>
  <c r="BQ109" i="3"/>
  <c r="BU109" i="3"/>
  <c r="BV109" i="3"/>
  <c r="BO109" i="3"/>
  <c r="CB109" i="3"/>
  <c r="BZ145" i="3"/>
  <c r="BQ145" i="3"/>
  <c r="BO145" i="3"/>
  <c r="BV145" i="3"/>
  <c r="BS145" i="3"/>
  <c r="BU145" i="3"/>
  <c r="CB145" i="3"/>
  <c r="CA145" i="3"/>
  <c r="BU175" i="3"/>
  <c r="CA175" i="3"/>
  <c r="BS175" i="3"/>
  <c r="CB175" i="3"/>
  <c r="BO175" i="3"/>
  <c r="BV175" i="3"/>
  <c r="BQ175" i="3"/>
  <c r="BZ175" i="3"/>
  <c r="CB205" i="3"/>
  <c r="BV205" i="3"/>
  <c r="BS205" i="3"/>
  <c r="CA205" i="3"/>
  <c r="BO205" i="3"/>
  <c r="BZ205" i="3"/>
  <c r="BU205" i="3"/>
  <c r="BQ205" i="3"/>
  <c r="CB235" i="3"/>
  <c r="BV235" i="3"/>
  <c r="BU235" i="3"/>
  <c r="BS235" i="3"/>
  <c r="BZ235" i="3"/>
  <c r="BQ235" i="3"/>
  <c r="BO235" i="3"/>
  <c r="CA235" i="3"/>
  <c r="BU50" i="3"/>
  <c r="CB50" i="3"/>
  <c r="BO50" i="3"/>
  <c r="CA50" i="3"/>
  <c r="BZ50" i="3"/>
  <c r="BV50" i="3"/>
  <c r="BS50" i="3"/>
  <c r="BU80" i="3"/>
  <c r="CB80" i="3"/>
  <c r="BO80" i="3"/>
  <c r="CA80" i="3"/>
  <c r="BZ80" i="3"/>
  <c r="BV80" i="3"/>
  <c r="BS80" i="3"/>
  <c r="BU104" i="3"/>
  <c r="CB104" i="3"/>
  <c r="BO104" i="3"/>
  <c r="CA104" i="3"/>
  <c r="BZ104" i="3"/>
  <c r="BV104" i="3"/>
  <c r="BS104" i="3"/>
  <c r="CB134" i="3"/>
  <c r="CA134" i="3"/>
  <c r="BS134" i="3"/>
  <c r="BZ134" i="3"/>
  <c r="BQ134" i="3"/>
  <c r="BU134" i="3"/>
  <c r="BO134" i="3"/>
  <c r="BV134" i="3"/>
  <c r="CB140" i="3"/>
  <c r="CA140" i="3"/>
  <c r="BS140" i="3"/>
  <c r="BZ140" i="3"/>
  <c r="BQ140" i="3"/>
  <c r="BU140" i="3"/>
  <c r="BO140" i="3"/>
  <c r="BV140" i="3"/>
  <c r="CB146" i="3"/>
  <c r="CA146" i="3"/>
  <c r="BS146" i="3"/>
  <c r="BZ146" i="3"/>
  <c r="BQ146" i="3"/>
  <c r="BU146" i="3"/>
  <c r="BO146" i="3"/>
  <c r="BV146" i="3"/>
  <c r="CB152" i="3"/>
  <c r="CA152" i="3"/>
  <c r="BS152" i="3"/>
  <c r="BO152" i="3"/>
  <c r="BZ152" i="3"/>
  <c r="BQ152" i="3"/>
  <c r="BV152" i="3"/>
  <c r="BU152" i="3"/>
  <c r="BV158" i="3"/>
  <c r="CB158" i="3"/>
  <c r="CA158" i="3"/>
  <c r="BS158" i="3"/>
  <c r="BZ158" i="3"/>
  <c r="BO158" i="3"/>
  <c r="BU158" i="3"/>
  <c r="BQ158" i="3"/>
  <c r="BV164" i="3"/>
  <c r="CB164" i="3"/>
  <c r="CA164" i="3"/>
  <c r="BS164" i="3"/>
  <c r="BQ164" i="3"/>
  <c r="BZ164" i="3"/>
  <c r="BO164" i="3"/>
  <c r="BU164" i="3"/>
  <c r="BV170" i="3"/>
  <c r="CB170" i="3"/>
  <c r="CA170" i="3"/>
  <c r="BS170" i="3"/>
  <c r="BQ170" i="3"/>
  <c r="BO170" i="3"/>
  <c r="BZ170" i="3"/>
  <c r="BU170" i="3"/>
  <c r="BO176" i="3"/>
  <c r="BU176" i="3"/>
  <c r="CA176" i="3"/>
  <c r="BV176" i="3"/>
  <c r="CB176" i="3"/>
  <c r="BZ176" i="3"/>
  <c r="BS176" i="3"/>
  <c r="BQ176" i="3"/>
  <c r="BO182" i="3"/>
  <c r="BU182" i="3"/>
  <c r="BS182" i="3"/>
  <c r="CA182" i="3"/>
  <c r="BZ182" i="3"/>
  <c r="BV182" i="3"/>
  <c r="BQ182" i="3"/>
  <c r="CB182" i="3"/>
  <c r="BO188" i="3"/>
  <c r="BU188" i="3"/>
  <c r="BV188" i="3"/>
  <c r="BS188" i="3"/>
  <c r="CB188" i="3"/>
  <c r="BQ188" i="3"/>
  <c r="CA188" i="3"/>
  <c r="BZ188" i="3"/>
  <c r="BV200" i="3"/>
  <c r="BZ200" i="3"/>
  <c r="BQ200" i="3"/>
  <c r="CA200" i="3"/>
  <c r="BU200" i="3"/>
  <c r="BO200" i="3"/>
  <c r="CB200" i="3"/>
  <c r="BS200" i="3"/>
  <c r="BV224" i="3"/>
  <c r="CA224" i="3"/>
  <c r="BQ224" i="3"/>
  <c r="CB224" i="3"/>
  <c r="BZ224" i="3"/>
  <c r="BU224" i="3"/>
  <c r="BO224" i="3"/>
  <c r="BS224" i="3"/>
  <c r="BV230" i="3"/>
  <c r="BS230" i="3"/>
  <c r="BQ230" i="3"/>
  <c r="CB230" i="3"/>
  <c r="BO230" i="3"/>
  <c r="CA230" i="3"/>
  <c r="BU230" i="3"/>
  <c r="BZ230" i="3"/>
  <c r="BV236" i="3"/>
  <c r="CB236" i="3"/>
  <c r="BS236" i="3"/>
  <c r="CA236" i="3"/>
  <c r="BQ236" i="3"/>
  <c r="BZ236" i="3"/>
  <c r="BO236" i="3"/>
  <c r="BU236" i="3"/>
  <c r="BU242" i="3"/>
  <c r="BV242" i="3"/>
  <c r="BS242" i="3"/>
  <c r="CB242" i="3"/>
  <c r="BQ242" i="3"/>
  <c r="CA242" i="3"/>
  <c r="BO242" i="3"/>
  <c r="BZ242" i="3"/>
  <c r="BU248" i="3"/>
  <c r="BV248" i="3"/>
  <c r="BS248" i="3"/>
  <c r="BZ248" i="3"/>
  <c r="BO248" i="3"/>
  <c r="CB248" i="3"/>
  <c r="CA248" i="3"/>
  <c r="BQ248" i="3"/>
  <c r="BU254" i="3"/>
  <c r="BV254" i="3"/>
  <c r="CA254" i="3"/>
  <c r="BO254" i="3"/>
  <c r="BZ254" i="3"/>
  <c r="CB254" i="3"/>
  <c r="BQ254" i="3"/>
  <c r="BS254" i="3"/>
  <c r="BO13" i="3"/>
  <c r="BS14" i="3"/>
  <c r="BV20" i="3"/>
  <c r="BZ27" i="3"/>
  <c r="BQ33" i="3"/>
  <c r="BV38" i="3"/>
  <c r="CA25" i="3"/>
  <c r="BS25" i="3"/>
  <c r="BZ25" i="3"/>
  <c r="BQ25" i="3"/>
  <c r="BO25" i="3"/>
  <c r="BU25" i="3"/>
  <c r="CA55" i="3"/>
  <c r="BS55" i="3"/>
  <c r="BZ55" i="3"/>
  <c r="BQ55" i="3"/>
  <c r="BU55" i="3"/>
  <c r="BV55" i="3"/>
  <c r="BO55" i="3"/>
  <c r="CB55" i="3"/>
  <c r="CA85" i="3"/>
  <c r="BS85" i="3"/>
  <c r="BZ85" i="3"/>
  <c r="BQ85" i="3"/>
  <c r="BU85" i="3"/>
  <c r="BV85" i="3"/>
  <c r="BO85" i="3"/>
  <c r="CB85" i="3"/>
  <c r="CA115" i="3"/>
  <c r="BS115" i="3"/>
  <c r="BZ115" i="3"/>
  <c r="BQ115" i="3"/>
  <c r="BU115" i="3"/>
  <c r="BV115" i="3"/>
  <c r="BO115" i="3"/>
  <c r="CB115" i="3"/>
  <c r="BZ139" i="3"/>
  <c r="BQ139" i="3"/>
  <c r="BO139" i="3"/>
  <c r="BV139" i="3"/>
  <c r="BS139" i="3"/>
  <c r="BU139" i="3"/>
  <c r="CB139" i="3"/>
  <c r="CB169" i="3"/>
  <c r="BZ169" i="3"/>
  <c r="BQ169" i="3"/>
  <c r="BO169" i="3"/>
  <c r="CA169" i="3"/>
  <c r="BV169" i="3"/>
  <c r="BU169" i="3"/>
  <c r="BS169" i="3"/>
  <c r="CB199" i="3"/>
  <c r="BV199" i="3"/>
  <c r="CA199" i="3"/>
  <c r="BO199" i="3"/>
  <c r="BU199" i="3"/>
  <c r="BS199" i="3"/>
  <c r="BQ199" i="3"/>
  <c r="BZ199" i="3"/>
  <c r="CB229" i="3"/>
  <c r="CA229" i="3"/>
  <c r="BQ229" i="3"/>
  <c r="BS229" i="3"/>
  <c r="BO229" i="3"/>
  <c r="BZ229" i="3"/>
  <c r="BV229" i="3"/>
  <c r="BU229" i="3"/>
  <c r="CA259" i="3"/>
  <c r="BS259" i="3"/>
  <c r="CB259" i="3"/>
  <c r="BU259" i="3"/>
  <c r="BQ259" i="3"/>
  <c r="BO259" i="3"/>
  <c r="BV259" i="3"/>
  <c r="BZ259" i="3"/>
  <c r="BU32" i="3"/>
  <c r="CB32" i="3"/>
  <c r="CA32" i="3"/>
  <c r="BS32" i="3"/>
  <c r="BO32" i="3"/>
  <c r="BU62" i="3"/>
  <c r="CB62" i="3"/>
  <c r="BO62" i="3"/>
  <c r="CA62" i="3"/>
  <c r="BZ62" i="3"/>
  <c r="BV62" i="3"/>
  <c r="BS62" i="3"/>
  <c r="BU110" i="3"/>
  <c r="CB110" i="3"/>
  <c r="BO110" i="3"/>
  <c r="CA110" i="3"/>
  <c r="BZ110" i="3"/>
  <c r="BV110" i="3"/>
  <c r="BS110" i="3"/>
  <c r="BO194" i="3"/>
  <c r="BU194" i="3"/>
  <c r="CB194" i="3"/>
  <c r="BZ194" i="3"/>
  <c r="BS194" i="3"/>
  <c r="BQ194" i="3"/>
  <c r="CA194" i="3"/>
  <c r="BV194" i="3"/>
  <c r="BO21" i="3"/>
  <c r="BV21" i="3"/>
  <c r="BU21" i="3"/>
  <c r="CA21" i="3"/>
  <c r="BS21" i="3"/>
  <c r="BO39" i="3"/>
  <c r="BV39" i="3"/>
  <c r="BU39" i="3"/>
  <c r="CA39" i="3"/>
  <c r="BS39" i="3"/>
  <c r="BO45" i="3"/>
  <c r="BV45" i="3"/>
  <c r="CA45" i="3"/>
  <c r="BS45" i="3"/>
  <c r="CB45" i="3"/>
  <c r="BZ45" i="3"/>
  <c r="BU45" i="3"/>
  <c r="BQ45" i="3"/>
  <c r="BO51" i="3"/>
  <c r="BV51" i="3"/>
  <c r="CA51" i="3"/>
  <c r="BS51" i="3"/>
  <c r="CB51" i="3"/>
  <c r="BZ51" i="3"/>
  <c r="BU51" i="3"/>
  <c r="BQ51" i="3"/>
  <c r="BO57" i="3"/>
  <c r="BV57" i="3"/>
  <c r="CA57" i="3"/>
  <c r="BS57" i="3"/>
  <c r="CB57" i="3"/>
  <c r="BZ57" i="3"/>
  <c r="BU57" i="3"/>
  <c r="BQ57" i="3"/>
  <c r="BO63" i="3"/>
  <c r="BV63" i="3"/>
  <c r="CA63" i="3"/>
  <c r="BS63" i="3"/>
  <c r="CB63" i="3"/>
  <c r="BZ63" i="3"/>
  <c r="BU63" i="3"/>
  <c r="BQ63" i="3"/>
  <c r="BO69" i="3"/>
  <c r="BV69" i="3"/>
  <c r="CA69" i="3"/>
  <c r="BS69" i="3"/>
  <c r="CB69" i="3"/>
  <c r="BZ69" i="3"/>
  <c r="BU69" i="3"/>
  <c r="BQ69" i="3"/>
  <c r="BO93" i="3"/>
  <c r="BV93" i="3"/>
  <c r="CA93" i="3"/>
  <c r="BS93" i="3"/>
  <c r="CB93" i="3"/>
  <c r="BZ93" i="3"/>
  <c r="BU93" i="3"/>
  <c r="BQ93" i="3"/>
  <c r="BO99" i="3"/>
  <c r="BV99" i="3"/>
  <c r="CA99" i="3"/>
  <c r="BS99" i="3"/>
  <c r="CB99" i="3"/>
  <c r="BZ99" i="3"/>
  <c r="BU99" i="3"/>
  <c r="BQ99" i="3"/>
  <c r="BO105" i="3"/>
  <c r="BV105" i="3"/>
  <c r="CA105" i="3"/>
  <c r="BS105" i="3"/>
  <c r="CB105" i="3"/>
  <c r="BZ105" i="3"/>
  <c r="BU105" i="3"/>
  <c r="BQ105" i="3"/>
  <c r="BO111" i="3"/>
  <c r="BV111" i="3"/>
  <c r="CA111" i="3"/>
  <c r="BS111" i="3"/>
  <c r="CB111" i="3"/>
  <c r="BZ111" i="3"/>
  <c r="BU111" i="3"/>
  <c r="BQ111" i="3"/>
  <c r="BO117" i="3"/>
  <c r="BV117" i="3"/>
  <c r="CA117" i="3"/>
  <c r="BS117" i="3"/>
  <c r="CB117" i="3"/>
  <c r="BZ117" i="3"/>
  <c r="BU117" i="3"/>
  <c r="BQ117" i="3"/>
  <c r="BV123" i="3"/>
  <c r="BU123" i="3"/>
  <c r="CB123" i="3"/>
  <c r="BS123" i="3"/>
  <c r="CA123" i="3"/>
  <c r="BZ123" i="3"/>
  <c r="BQ123" i="3"/>
  <c r="BV129" i="3"/>
  <c r="BU129" i="3"/>
  <c r="CB129" i="3"/>
  <c r="BS129" i="3"/>
  <c r="CA129" i="3"/>
  <c r="BQ129" i="3"/>
  <c r="BO129" i="3"/>
  <c r="BZ129" i="3"/>
  <c r="BV135" i="3"/>
  <c r="BU135" i="3"/>
  <c r="CB135" i="3"/>
  <c r="BS135" i="3"/>
  <c r="CA135" i="3"/>
  <c r="BZ135" i="3"/>
  <c r="BQ135" i="3"/>
  <c r="BV141" i="3"/>
  <c r="BU141" i="3"/>
  <c r="CB141" i="3"/>
  <c r="BS141" i="3"/>
  <c r="CA141" i="3"/>
  <c r="BQ141" i="3"/>
  <c r="BO141" i="3"/>
  <c r="BZ141" i="3"/>
  <c r="BV147" i="3"/>
  <c r="BU147" i="3"/>
  <c r="CB147" i="3"/>
  <c r="BS147" i="3"/>
  <c r="CA147" i="3"/>
  <c r="BZ147" i="3"/>
  <c r="BQ147" i="3"/>
  <c r="BV153" i="3"/>
  <c r="BU153" i="3"/>
  <c r="CA153" i="3"/>
  <c r="BO153" i="3"/>
  <c r="BZ153" i="3"/>
  <c r="CB153" i="3"/>
  <c r="BS153" i="3"/>
  <c r="BZ159" i="3"/>
  <c r="BQ159" i="3"/>
  <c r="BV159" i="3"/>
  <c r="BU159" i="3"/>
  <c r="BO159" i="3"/>
  <c r="CB159" i="3"/>
  <c r="CA159" i="3"/>
  <c r="BS159" i="3"/>
  <c r="BZ165" i="3"/>
  <c r="BQ165" i="3"/>
  <c r="BV165" i="3"/>
  <c r="BU165" i="3"/>
  <c r="BO165" i="3"/>
  <c r="CB165" i="3"/>
  <c r="CA165" i="3"/>
  <c r="BS165" i="3"/>
  <c r="BZ171" i="3"/>
  <c r="BQ171" i="3"/>
  <c r="BV171" i="3"/>
  <c r="BU171" i="3"/>
  <c r="BS171" i="3"/>
  <c r="BO171" i="3"/>
  <c r="CB171" i="3"/>
  <c r="CA171" i="3"/>
  <c r="CA177" i="3"/>
  <c r="BS177" i="3"/>
  <c r="BO177" i="3"/>
  <c r="BZ177" i="3"/>
  <c r="BU177" i="3"/>
  <c r="BQ177" i="3"/>
  <c r="CB177" i="3"/>
  <c r="BV177" i="3"/>
  <c r="CA183" i="3"/>
  <c r="BS183" i="3"/>
  <c r="BO183" i="3"/>
  <c r="BQ183" i="3"/>
  <c r="BZ183" i="3"/>
  <c r="BV183" i="3"/>
  <c r="CB183" i="3"/>
  <c r="BU183" i="3"/>
  <c r="CA189" i="3"/>
  <c r="BS189" i="3"/>
  <c r="BO189" i="3"/>
  <c r="BU189" i="3"/>
  <c r="BQ189" i="3"/>
  <c r="CB189" i="3"/>
  <c r="BZ189" i="3"/>
  <c r="BV189" i="3"/>
  <c r="CA195" i="3"/>
  <c r="BS195" i="3"/>
  <c r="BO195" i="3"/>
  <c r="BV195" i="3"/>
  <c r="CB195" i="3"/>
  <c r="BU195" i="3"/>
  <c r="BQ195" i="3"/>
  <c r="BZ195" i="3"/>
  <c r="BZ201" i="3"/>
  <c r="BQ201" i="3"/>
  <c r="CB201" i="3"/>
  <c r="BU201" i="3"/>
  <c r="BS201" i="3"/>
  <c r="CA201" i="3"/>
  <c r="BO201" i="3"/>
  <c r="BV201" i="3"/>
  <c r="BZ207" i="3"/>
  <c r="BQ207" i="3"/>
  <c r="CB207" i="3"/>
  <c r="BO207" i="3"/>
  <c r="BV207" i="3"/>
  <c r="BS207" i="3"/>
  <c r="CA207" i="3"/>
  <c r="BU207" i="3"/>
  <c r="BZ213" i="3"/>
  <c r="BQ213" i="3"/>
  <c r="CA213" i="3"/>
  <c r="BO213" i="3"/>
  <c r="BV213" i="3"/>
  <c r="BS213" i="3"/>
  <c r="CB213" i="3"/>
  <c r="BU213" i="3"/>
  <c r="BZ219" i="3"/>
  <c r="BQ219" i="3"/>
  <c r="BV219" i="3"/>
  <c r="CA219" i="3"/>
  <c r="BO219" i="3"/>
  <c r="BU219" i="3"/>
  <c r="BS219" i="3"/>
  <c r="CB219" i="3"/>
  <c r="BZ225" i="3"/>
  <c r="BQ225" i="3"/>
  <c r="BV225" i="3"/>
  <c r="CB225" i="3"/>
  <c r="CA225" i="3"/>
  <c r="BU225" i="3"/>
  <c r="BO225" i="3"/>
  <c r="BS225" i="3"/>
  <c r="BZ231" i="3"/>
  <c r="BQ231" i="3"/>
  <c r="CB231" i="3"/>
  <c r="CA231" i="3"/>
  <c r="BO231" i="3"/>
  <c r="BU231" i="3"/>
  <c r="BS231" i="3"/>
  <c r="BV231" i="3"/>
  <c r="BZ237" i="3"/>
  <c r="BQ237" i="3"/>
  <c r="BV237" i="3"/>
  <c r="BU237" i="3"/>
  <c r="CA237" i="3"/>
  <c r="BO237" i="3"/>
  <c r="CB237" i="3"/>
  <c r="BS237" i="3"/>
  <c r="BO243" i="3"/>
  <c r="BZ243" i="3"/>
  <c r="BQ243" i="3"/>
  <c r="BS243" i="3"/>
  <c r="CB243" i="3"/>
  <c r="CA243" i="3"/>
  <c r="BV243" i="3"/>
  <c r="BU243" i="3"/>
  <c r="BO249" i="3"/>
  <c r="BZ249" i="3"/>
  <c r="BQ249" i="3"/>
  <c r="BU249" i="3"/>
  <c r="BS249" i="3"/>
  <c r="BV249" i="3"/>
  <c r="CB249" i="3"/>
  <c r="CA249" i="3"/>
  <c r="BV14" i="3"/>
  <c r="BZ15" i="3"/>
  <c r="BQ17" i="3"/>
  <c r="CB27" i="3"/>
  <c r="BQ35" i="3"/>
  <c r="BZ38" i="3"/>
  <c r="BQ92" i="3"/>
  <c r="BO135" i="3"/>
  <c r="CA31" i="3"/>
  <c r="BS31" i="3"/>
  <c r="BZ31" i="3"/>
  <c r="BQ31" i="3"/>
  <c r="BO31" i="3"/>
  <c r="BU31" i="3"/>
  <c r="CA61" i="3"/>
  <c r="BS61" i="3"/>
  <c r="BZ61" i="3"/>
  <c r="BQ61" i="3"/>
  <c r="BU61" i="3"/>
  <c r="BV61" i="3"/>
  <c r="BO61" i="3"/>
  <c r="CB61" i="3"/>
  <c r="CA91" i="3"/>
  <c r="BS91" i="3"/>
  <c r="BZ91" i="3"/>
  <c r="BQ91" i="3"/>
  <c r="BU91" i="3"/>
  <c r="BV91" i="3"/>
  <c r="BO91" i="3"/>
  <c r="CB91" i="3"/>
  <c r="BZ121" i="3"/>
  <c r="BQ121" i="3"/>
  <c r="BO121" i="3"/>
  <c r="BU121" i="3"/>
  <c r="CA121" i="3"/>
  <c r="CB121" i="3"/>
  <c r="BV121" i="3"/>
  <c r="BS121" i="3"/>
  <c r="BZ151" i="3"/>
  <c r="BQ151" i="3"/>
  <c r="BO151" i="3"/>
  <c r="BS151" i="3"/>
  <c r="CB151" i="3"/>
  <c r="CA151" i="3"/>
  <c r="BV151" i="3"/>
  <c r="BU151" i="3"/>
  <c r="BU181" i="3"/>
  <c r="CA181" i="3"/>
  <c r="BS181" i="3"/>
  <c r="CB181" i="3"/>
  <c r="BO181" i="3"/>
  <c r="BZ181" i="3"/>
  <c r="BV181" i="3"/>
  <c r="BQ181" i="3"/>
  <c r="CB211" i="3"/>
  <c r="CA211" i="3"/>
  <c r="BQ211" i="3"/>
  <c r="BV211" i="3"/>
  <c r="BU211" i="3"/>
  <c r="BO211" i="3"/>
  <c r="BZ211" i="3"/>
  <c r="BS211" i="3"/>
  <c r="CA247" i="3"/>
  <c r="BS247" i="3"/>
  <c r="CB247" i="3"/>
  <c r="BV247" i="3"/>
  <c r="BU247" i="3"/>
  <c r="BZ247" i="3"/>
  <c r="BQ247" i="3"/>
  <c r="BO247" i="3"/>
  <c r="BU26" i="3"/>
  <c r="CB26" i="3"/>
  <c r="CA26" i="3"/>
  <c r="BS26" i="3"/>
  <c r="BO26" i="3"/>
  <c r="BU56" i="3"/>
  <c r="CB56" i="3"/>
  <c r="BO56" i="3"/>
  <c r="CA56" i="3"/>
  <c r="BZ56" i="3"/>
  <c r="BV56" i="3"/>
  <c r="BS56" i="3"/>
  <c r="BU86" i="3"/>
  <c r="CB86" i="3"/>
  <c r="BO86" i="3"/>
  <c r="CA86" i="3"/>
  <c r="BZ86" i="3"/>
  <c r="BV86" i="3"/>
  <c r="BS86" i="3"/>
  <c r="BU116" i="3"/>
  <c r="CB116" i="3"/>
  <c r="BO116" i="3"/>
  <c r="CA116" i="3"/>
  <c r="BZ116" i="3"/>
  <c r="BV116" i="3"/>
  <c r="BS116" i="3"/>
  <c r="BV212" i="3"/>
  <c r="CB212" i="3"/>
  <c r="BO212" i="3"/>
  <c r="BZ212" i="3"/>
  <c r="BU212" i="3"/>
  <c r="BS212" i="3"/>
  <c r="BQ212" i="3"/>
  <c r="CA212" i="3"/>
  <c r="BO33" i="3"/>
  <c r="BV33" i="3"/>
  <c r="BU33" i="3"/>
  <c r="CA33" i="3"/>
  <c r="BS33" i="3"/>
  <c r="BO81" i="3"/>
  <c r="BV81" i="3"/>
  <c r="CA81" i="3"/>
  <c r="BS81" i="3"/>
  <c r="CB81" i="3"/>
  <c r="BZ81" i="3"/>
  <c r="BU81" i="3"/>
  <c r="BQ81" i="3"/>
  <c r="CA16" i="3"/>
  <c r="BS16" i="3"/>
  <c r="BZ16" i="3"/>
  <c r="BQ16" i="3"/>
  <c r="BU16" i="3"/>
  <c r="CA22" i="3"/>
  <c r="BS22" i="3"/>
  <c r="BZ22" i="3"/>
  <c r="BQ22" i="3"/>
  <c r="BO22" i="3"/>
  <c r="BU22" i="3"/>
  <c r="CA28" i="3"/>
  <c r="BS28" i="3"/>
  <c r="BZ28" i="3"/>
  <c r="BQ28" i="3"/>
  <c r="BO28" i="3"/>
  <c r="BU28" i="3"/>
  <c r="CA34" i="3"/>
  <c r="BS34" i="3"/>
  <c r="BZ34" i="3"/>
  <c r="BQ34" i="3"/>
  <c r="BO34" i="3"/>
  <c r="BU34" i="3"/>
  <c r="CA40" i="3"/>
  <c r="BZ40" i="3"/>
  <c r="BS40" i="3"/>
  <c r="CB40" i="3"/>
  <c r="BQ40" i="3"/>
  <c r="BO40" i="3"/>
  <c r="BU40" i="3"/>
  <c r="CA46" i="3"/>
  <c r="BS46" i="3"/>
  <c r="BZ46" i="3"/>
  <c r="BQ46" i="3"/>
  <c r="BU46" i="3"/>
  <c r="BO46" i="3"/>
  <c r="CB46" i="3"/>
  <c r="CA52" i="3"/>
  <c r="BS52" i="3"/>
  <c r="BZ52" i="3"/>
  <c r="BQ52" i="3"/>
  <c r="BU52" i="3"/>
  <c r="BO52" i="3"/>
  <c r="CB52" i="3"/>
  <c r="CA58" i="3"/>
  <c r="BS58" i="3"/>
  <c r="BZ58" i="3"/>
  <c r="BQ58" i="3"/>
  <c r="BU58" i="3"/>
  <c r="BO58" i="3"/>
  <c r="CB58" i="3"/>
  <c r="CA64" i="3"/>
  <c r="BS64" i="3"/>
  <c r="BZ64" i="3"/>
  <c r="BQ64" i="3"/>
  <c r="BU64" i="3"/>
  <c r="BO64" i="3"/>
  <c r="CB64" i="3"/>
  <c r="CA70" i="3"/>
  <c r="BS70" i="3"/>
  <c r="BZ70" i="3"/>
  <c r="BQ70" i="3"/>
  <c r="BU70" i="3"/>
  <c r="BO70" i="3"/>
  <c r="CB70" i="3"/>
  <c r="CA76" i="3"/>
  <c r="BS76" i="3"/>
  <c r="BZ76" i="3"/>
  <c r="BQ76" i="3"/>
  <c r="BU76" i="3"/>
  <c r="BO76" i="3"/>
  <c r="CB76" i="3"/>
  <c r="CA82" i="3"/>
  <c r="BS82" i="3"/>
  <c r="BZ82" i="3"/>
  <c r="BQ82" i="3"/>
  <c r="BU82" i="3"/>
  <c r="BO82" i="3"/>
  <c r="CB82" i="3"/>
  <c r="CA88" i="3"/>
  <c r="BS88" i="3"/>
  <c r="BZ88" i="3"/>
  <c r="BQ88" i="3"/>
  <c r="BU88" i="3"/>
  <c r="BO88" i="3"/>
  <c r="CB88" i="3"/>
  <c r="CA94" i="3"/>
  <c r="BS94" i="3"/>
  <c r="BZ94" i="3"/>
  <c r="BQ94" i="3"/>
  <c r="BU94" i="3"/>
  <c r="BO94" i="3"/>
  <c r="CB94" i="3"/>
  <c r="CA100" i="3"/>
  <c r="BS100" i="3"/>
  <c r="BZ100" i="3"/>
  <c r="BQ100" i="3"/>
  <c r="BU100" i="3"/>
  <c r="BO100" i="3"/>
  <c r="CB100" i="3"/>
  <c r="CA106" i="3"/>
  <c r="BS106" i="3"/>
  <c r="BZ106" i="3"/>
  <c r="BQ106" i="3"/>
  <c r="BU106" i="3"/>
  <c r="BO106" i="3"/>
  <c r="CB106" i="3"/>
  <c r="CA112" i="3"/>
  <c r="BS112" i="3"/>
  <c r="BZ112" i="3"/>
  <c r="BQ112" i="3"/>
  <c r="BU112" i="3"/>
  <c r="BO112" i="3"/>
  <c r="CB112" i="3"/>
  <c r="CA118" i="3"/>
  <c r="BS118" i="3"/>
  <c r="BZ118" i="3"/>
  <c r="BQ118" i="3"/>
  <c r="BU118" i="3"/>
  <c r="BO118" i="3"/>
  <c r="CB118" i="3"/>
  <c r="BZ124" i="3"/>
  <c r="BQ124" i="3"/>
  <c r="BO124" i="3"/>
  <c r="BV124" i="3"/>
  <c r="CA124" i="3"/>
  <c r="BU124" i="3"/>
  <c r="BS124" i="3"/>
  <c r="CB124" i="3"/>
  <c r="BZ130" i="3"/>
  <c r="BQ130" i="3"/>
  <c r="BO130" i="3"/>
  <c r="BV130" i="3"/>
  <c r="CA130" i="3"/>
  <c r="BU130" i="3"/>
  <c r="CB130" i="3"/>
  <c r="BZ136" i="3"/>
  <c r="BQ136" i="3"/>
  <c r="BO136" i="3"/>
  <c r="BV136" i="3"/>
  <c r="CA136" i="3"/>
  <c r="BU136" i="3"/>
  <c r="BS136" i="3"/>
  <c r="CB136" i="3"/>
  <c r="BZ142" i="3"/>
  <c r="BQ142" i="3"/>
  <c r="BO142" i="3"/>
  <c r="BV142" i="3"/>
  <c r="CA142" i="3"/>
  <c r="BU142" i="3"/>
  <c r="CB142" i="3"/>
  <c r="BZ148" i="3"/>
  <c r="BQ148" i="3"/>
  <c r="BO148" i="3"/>
  <c r="BV148" i="3"/>
  <c r="CA148" i="3"/>
  <c r="BU148" i="3"/>
  <c r="BS148" i="3"/>
  <c r="CB148" i="3"/>
  <c r="BZ154" i="3"/>
  <c r="BQ154" i="3"/>
  <c r="BO154" i="3"/>
  <c r="CA154" i="3"/>
  <c r="BV154" i="3"/>
  <c r="BU154" i="3"/>
  <c r="CB154" i="3"/>
  <c r="BS154" i="3"/>
  <c r="CB160" i="3"/>
  <c r="BZ160" i="3"/>
  <c r="BQ160" i="3"/>
  <c r="BO160" i="3"/>
  <c r="BV160" i="3"/>
  <c r="BS160" i="3"/>
  <c r="BU160" i="3"/>
  <c r="CA160" i="3"/>
  <c r="CB166" i="3"/>
  <c r="BZ166" i="3"/>
  <c r="BQ166" i="3"/>
  <c r="BO166" i="3"/>
  <c r="BV166" i="3"/>
  <c r="BS166" i="3"/>
  <c r="CA166" i="3"/>
  <c r="BU166" i="3"/>
  <c r="CB172" i="3"/>
  <c r="BZ172" i="3"/>
  <c r="BQ172" i="3"/>
  <c r="BO172" i="3"/>
  <c r="BV172" i="3"/>
  <c r="BU172" i="3"/>
  <c r="BS172" i="3"/>
  <c r="CA172" i="3"/>
  <c r="BU178" i="3"/>
  <c r="CA178" i="3"/>
  <c r="BS178" i="3"/>
  <c r="BQ178" i="3"/>
  <c r="CB178" i="3"/>
  <c r="BZ178" i="3"/>
  <c r="BV178" i="3"/>
  <c r="BO178" i="3"/>
  <c r="BU184" i="3"/>
  <c r="CA184" i="3"/>
  <c r="BS184" i="3"/>
  <c r="CB184" i="3"/>
  <c r="BO184" i="3"/>
  <c r="BV184" i="3"/>
  <c r="BQ184" i="3"/>
  <c r="BZ184" i="3"/>
  <c r="BU190" i="3"/>
  <c r="CA190" i="3"/>
  <c r="BS190" i="3"/>
  <c r="CB190" i="3"/>
  <c r="BO190" i="3"/>
  <c r="BZ190" i="3"/>
  <c r="BV190" i="3"/>
  <c r="BQ190" i="3"/>
  <c r="BU196" i="3"/>
  <c r="CA196" i="3"/>
  <c r="BS196" i="3"/>
  <c r="BZ196" i="3"/>
  <c r="BQ196" i="3"/>
  <c r="BV196" i="3"/>
  <c r="BO196" i="3"/>
  <c r="CB196" i="3"/>
  <c r="CB202" i="3"/>
  <c r="BV202" i="3"/>
  <c r="BS202" i="3"/>
  <c r="BQ202" i="3"/>
  <c r="CA202" i="3"/>
  <c r="BZ202" i="3"/>
  <c r="BU202" i="3"/>
  <c r="BO202" i="3"/>
  <c r="CB208" i="3"/>
  <c r="BV208" i="3"/>
  <c r="CA208" i="3"/>
  <c r="BO208" i="3"/>
  <c r="BU208" i="3"/>
  <c r="BS208" i="3"/>
  <c r="BQ208" i="3"/>
  <c r="BZ208" i="3"/>
  <c r="CB214" i="3"/>
  <c r="BV214" i="3"/>
  <c r="BZ214" i="3"/>
  <c r="BO214" i="3"/>
  <c r="BQ214" i="3"/>
  <c r="CA214" i="3"/>
  <c r="BU214" i="3"/>
  <c r="BS214" i="3"/>
  <c r="CB220" i="3"/>
  <c r="BS220" i="3"/>
  <c r="BV220" i="3"/>
  <c r="BQ220" i="3"/>
  <c r="BO220" i="3"/>
  <c r="CA220" i="3"/>
  <c r="BZ220" i="3"/>
  <c r="BU220" i="3"/>
  <c r="CB226" i="3"/>
  <c r="BZ226" i="3"/>
  <c r="BO226" i="3"/>
  <c r="BS226" i="3"/>
  <c r="CA226" i="3"/>
  <c r="BV226" i="3"/>
  <c r="BU226" i="3"/>
  <c r="BQ226" i="3"/>
  <c r="CB232" i="3"/>
  <c r="BV232" i="3"/>
  <c r="BU232" i="3"/>
  <c r="BZ232" i="3"/>
  <c r="BO232" i="3"/>
  <c r="CA232" i="3"/>
  <c r="BS232" i="3"/>
  <c r="BQ232" i="3"/>
  <c r="CB238" i="3"/>
  <c r="BU238" i="3"/>
  <c r="BS238" i="3"/>
  <c r="CA238" i="3"/>
  <c r="BQ238" i="3"/>
  <c r="BV238" i="3"/>
  <c r="BZ238" i="3"/>
  <c r="BO238" i="3"/>
  <c r="CA244" i="3"/>
  <c r="BS244" i="3"/>
  <c r="CB244" i="3"/>
  <c r="BO244" i="3"/>
  <c r="BZ244" i="3"/>
  <c r="BQ244" i="3"/>
  <c r="BV244" i="3"/>
  <c r="BU244" i="3"/>
  <c r="CA250" i="3"/>
  <c r="BS250" i="3"/>
  <c r="CB250" i="3"/>
  <c r="BU250" i="3"/>
  <c r="BQ250" i="3"/>
  <c r="BO250" i="3"/>
  <c r="BV250" i="3"/>
  <c r="BZ250" i="3"/>
  <c r="CA256" i="3"/>
  <c r="BS256" i="3"/>
  <c r="CB256" i="3"/>
  <c r="BV256" i="3"/>
  <c r="BU256" i="3"/>
  <c r="BZ256" i="3"/>
  <c r="BO256" i="3"/>
  <c r="BQ256" i="3"/>
  <c r="BV13" i="3"/>
  <c r="BZ14" i="3"/>
  <c r="BQ21" i="3"/>
  <c r="CB22" i="3"/>
  <c r="BZ24" i="3"/>
  <c r="BV26" i="3"/>
  <c r="BQ30" i="3"/>
  <c r="CB31" i="3"/>
  <c r="BZ33" i="3"/>
  <c r="BQ39" i="3"/>
  <c r="CB42" i="3"/>
  <c r="BQ50" i="3"/>
  <c r="BV64" i="3"/>
  <c r="CB78" i="3"/>
  <c r="BQ86" i="3"/>
  <c r="BV100" i="3"/>
  <c r="CB114" i="3"/>
  <c r="BO123" i="3"/>
  <c r="BQ153" i="3"/>
  <c r="CA37" i="3"/>
  <c r="BS37" i="3"/>
  <c r="BZ37" i="3"/>
  <c r="BQ37" i="3"/>
  <c r="BO37" i="3"/>
  <c r="BU37" i="3"/>
  <c r="CA67" i="3"/>
  <c r="BS67" i="3"/>
  <c r="BZ67" i="3"/>
  <c r="BQ67" i="3"/>
  <c r="BU67" i="3"/>
  <c r="BV67" i="3"/>
  <c r="BO67" i="3"/>
  <c r="CB67" i="3"/>
  <c r="CA97" i="3"/>
  <c r="BS97" i="3"/>
  <c r="BZ97" i="3"/>
  <c r="BQ97" i="3"/>
  <c r="BU97" i="3"/>
  <c r="BV97" i="3"/>
  <c r="BO97" i="3"/>
  <c r="CB97" i="3"/>
  <c r="BZ127" i="3"/>
  <c r="BQ127" i="3"/>
  <c r="BO127" i="3"/>
  <c r="BV127" i="3"/>
  <c r="BS127" i="3"/>
  <c r="BU127" i="3"/>
  <c r="CB127" i="3"/>
  <c r="CB157" i="3"/>
  <c r="BZ157" i="3"/>
  <c r="BQ157" i="3"/>
  <c r="BO157" i="3"/>
  <c r="CA157" i="3"/>
  <c r="BV157" i="3"/>
  <c r="BU157" i="3"/>
  <c r="BS157" i="3"/>
  <c r="BU187" i="3"/>
  <c r="CA187" i="3"/>
  <c r="BS187" i="3"/>
  <c r="BQ187" i="3"/>
  <c r="CB187" i="3"/>
  <c r="BZ187" i="3"/>
  <c r="BV187" i="3"/>
  <c r="BO187" i="3"/>
  <c r="CB223" i="3"/>
  <c r="CA223" i="3"/>
  <c r="BQ223" i="3"/>
  <c r="BU223" i="3"/>
  <c r="BZ223" i="3"/>
  <c r="BV223" i="3"/>
  <c r="BS223" i="3"/>
  <c r="BO223" i="3"/>
  <c r="CA253" i="3"/>
  <c r="BS253" i="3"/>
  <c r="CB253" i="3"/>
  <c r="BO253" i="3"/>
  <c r="BZ253" i="3"/>
  <c r="BQ253" i="3"/>
  <c r="BU253" i="3"/>
  <c r="BV253" i="3"/>
  <c r="BU20" i="3"/>
  <c r="CB20" i="3"/>
  <c r="CA20" i="3"/>
  <c r="BS20" i="3"/>
  <c r="BO20" i="3"/>
  <c r="BU44" i="3"/>
  <c r="CB44" i="3"/>
  <c r="BO44" i="3"/>
  <c r="CA44" i="3"/>
  <c r="BZ44" i="3"/>
  <c r="BV44" i="3"/>
  <c r="BS44" i="3"/>
  <c r="BU74" i="3"/>
  <c r="CB74" i="3"/>
  <c r="BO74" i="3"/>
  <c r="CA74" i="3"/>
  <c r="BZ74" i="3"/>
  <c r="BV74" i="3"/>
  <c r="BS74" i="3"/>
  <c r="BU98" i="3"/>
  <c r="CB98" i="3"/>
  <c r="BO98" i="3"/>
  <c r="CA98" i="3"/>
  <c r="BZ98" i="3"/>
  <c r="BV98" i="3"/>
  <c r="BS98" i="3"/>
  <c r="CB128" i="3"/>
  <c r="CA128" i="3"/>
  <c r="BS128" i="3"/>
  <c r="BZ128" i="3"/>
  <c r="BQ128" i="3"/>
  <c r="BU128" i="3"/>
  <c r="BO128" i="3"/>
  <c r="BV128" i="3"/>
  <c r="BV206" i="3"/>
  <c r="BZ206" i="3"/>
  <c r="BQ206" i="3"/>
  <c r="BS206" i="3"/>
  <c r="CA206" i="3"/>
  <c r="BU206" i="3"/>
  <c r="BO206" i="3"/>
  <c r="CB206" i="3"/>
  <c r="BO15" i="3"/>
  <c r="BV15" i="3"/>
  <c r="CA15" i="3"/>
  <c r="BS15" i="3"/>
  <c r="BO75" i="3"/>
  <c r="BV75" i="3"/>
  <c r="CA75" i="3"/>
  <c r="BS75" i="3"/>
  <c r="CB75" i="3"/>
  <c r="BZ75" i="3"/>
  <c r="BU75" i="3"/>
  <c r="BQ75" i="3"/>
  <c r="BU17" i="3"/>
  <c r="CB17" i="3"/>
  <c r="CA17" i="3"/>
  <c r="BS17" i="3"/>
  <c r="BO17" i="3"/>
  <c r="BU23" i="3"/>
  <c r="CB23" i="3"/>
  <c r="CA23" i="3"/>
  <c r="BS23" i="3"/>
  <c r="BO23" i="3"/>
  <c r="BU29" i="3"/>
  <c r="CB29" i="3"/>
  <c r="CA29" i="3"/>
  <c r="BS29" i="3"/>
  <c r="BO29" i="3"/>
  <c r="BU35" i="3"/>
  <c r="CB35" i="3"/>
  <c r="CA35" i="3"/>
  <c r="BS35" i="3"/>
  <c r="BO35" i="3"/>
  <c r="BU41" i="3"/>
  <c r="CB41" i="3"/>
  <c r="BO41" i="3"/>
  <c r="BS41" i="3"/>
  <c r="BQ41" i="3"/>
  <c r="CA41" i="3"/>
  <c r="BV41" i="3"/>
  <c r="BU47" i="3"/>
  <c r="CB47" i="3"/>
  <c r="BO47" i="3"/>
  <c r="BS47" i="3"/>
  <c r="BQ47" i="3"/>
  <c r="CA47" i="3"/>
  <c r="BV47" i="3"/>
  <c r="BU53" i="3"/>
  <c r="CB53" i="3"/>
  <c r="BO53" i="3"/>
  <c r="BS53" i="3"/>
  <c r="BQ53" i="3"/>
  <c r="CA53" i="3"/>
  <c r="BV53" i="3"/>
  <c r="BU59" i="3"/>
  <c r="CB59" i="3"/>
  <c r="BO59" i="3"/>
  <c r="BS59" i="3"/>
  <c r="BQ59" i="3"/>
  <c r="CA59" i="3"/>
  <c r="BV59" i="3"/>
  <c r="BU65" i="3"/>
  <c r="CB65" i="3"/>
  <c r="BO65" i="3"/>
  <c r="BS65" i="3"/>
  <c r="BQ65" i="3"/>
  <c r="CA65" i="3"/>
  <c r="BV65" i="3"/>
  <c r="BU71" i="3"/>
  <c r="CB71" i="3"/>
  <c r="BO71" i="3"/>
  <c r="BS71" i="3"/>
  <c r="BQ71" i="3"/>
  <c r="CA71" i="3"/>
  <c r="BV71" i="3"/>
  <c r="BU77" i="3"/>
  <c r="CB77" i="3"/>
  <c r="BO77" i="3"/>
  <c r="BS77" i="3"/>
  <c r="BQ77" i="3"/>
  <c r="CA77" i="3"/>
  <c r="BV77" i="3"/>
  <c r="BU83" i="3"/>
  <c r="CB83" i="3"/>
  <c r="BO83" i="3"/>
  <c r="BS83" i="3"/>
  <c r="BQ83" i="3"/>
  <c r="CA83" i="3"/>
  <c r="BV83" i="3"/>
  <c r="BU89" i="3"/>
  <c r="CB89" i="3"/>
  <c r="BO89" i="3"/>
  <c r="BS89" i="3"/>
  <c r="BQ89" i="3"/>
  <c r="CA89" i="3"/>
  <c r="BV89" i="3"/>
  <c r="BU95" i="3"/>
  <c r="CB95" i="3"/>
  <c r="BO95" i="3"/>
  <c r="BS95" i="3"/>
  <c r="BQ95" i="3"/>
  <c r="CA95" i="3"/>
  <c r="BV95" i="3"/>
  <c r="BU101" i="3"/>
  <c r="CB101" i="3"/>
  <c r="BO101" i="3"/>
  <c r="BS101" i="3"/>
  <c r="BQ101" i="3"/>
  <c r="CA101" i="3"/>
  <c r="BV101" i="3"/>
  <c r="BU107" i="3"/>
  <c r="CB107" i="3"/>
  <c r="BO107" i="3"/>
  <c r="BS107" i="3"/>
  <c r="BQ107" i="3"/>
  <c r="CA107" i="3"/>
  <c r="BV107" i="3"/>
  <c r="BU113" i="3"/>
  <c r="CB113" i="3"/>
  <c r="BO113" i="3"/>
  <c r="BS113" i="3"/>
  <c r="BQ113" i="3"/>
  <c r="CA113" i="3"/>
  <c r="BV113" i="3"/>
  <c r="BU119" i="3"/>
  <c r="CB119" i="3"/>
  <c r="BO119" i="3"/>
  <c r="BS119" i="3"/>
  <c r="BQ119" i="3"/>
  <c r="CA119" i="3"/>
  <c r="BV119" i="3"/>
  <c r="CB125" i="3"/>
  <c r="CA125" i="3"/>
  <c r="BS125" i="3"/>
  <c r="BZ125" i="3"/>
  <c r="BQ125" i="3"/>
  <c r="BO125" i="3"/>
  <c r="BV125" i="3"/>
  <c r="CB131" i="3"/>
  <c r="CA131" i="3"/>
  <c r="BS131" i="3"/>
  <c r="BZ131" i="3"/>
  <c r="BQ131" i="3"/>
  <c r="BO131" i="3"/>
  <c r="BV131" i="3"/>
  <c r="BU131" i="3"/>
  <c r="CB137" i="3"/>
  <c r="CA137" i="3"/>
  <c r="BS137" i="3"/>
  <c r="BZ137" i="3"/>
  <c r="BQ137" i="3"/>
  <c r="BO137" i="3"/>
  <c r="BV137" i="3"/>
  <c r="CB143" i="3"/>
  <c r="CA143" i="3"/>
  <c r="BS143" i="3"/>
  <c r="BZ143" i="3"/>
  <c r="BQ143" i="3"/>
  <c r="BO143" i="3"/>
  <c r="BV143" i="3"/>
  <c r="BU143" i="3"/>
  <c r="CB149" i="3"/>
  <c r="CA149" i="3"/>
  <c r="BU149" i="3"/>
  <c r="BS149" i="3"/>
  <c r="BQ149" i="3"/>
  <c r="BZ149" i="3"/>
  <c r="BO149" i="3"/>
  <c r="CB155" i="3"/>
  <c r="CA155" i="3"/>
  <c r="BS155" i="3"/>
  <c r="BV155" i="3"/>
  <c r="BU155" i="3"/>
  <c r="BZ155" i="3"/>
  <c r="BQ155" i="3"/>
  <c r="BO155" i="3"/>
  <c r="BV161" i="3"/>
  <c r="CB161" i="3"/>
  <c r="CA161" i="3"/>
  <c r="BS161" i="3"/>
  <c r="BZ161" i="3"/>
  <c r="BU161" i="3"/>
  <c r="BQ161" i="3"/>
  <c r="BO161" i="3"/>
  <c r="BV167" i="3"/>
  <c r="CB167" i="3"/>
  <c r="CA167" i="3"/>
  <c r="BS167" i="3"/>
  <c r="BZ167" i="3"/>
  <c r="BU167" i="3"/>
  <c r="BQ167" i="3"/>
  <c r="BO167" i="3"/>
  <c r="BV173" i="3"/>
  <c r="CB173" i="3"/>
  <c r="CA173" i="3"/>
  <c r="BS173" i="3"/>
  <c r="BZ173" i="3"/>
  <c r="BU173" i="3"/>
  <c r="BQ173" i="3"/>
  <c r="BO173" i="3"/>
  <c r="BO179" i="3"/>
  <c r="BU179" i="3"/>
  <c r="BV179" i="3"/>
  <c r="BS179" i="3"/>
  <c r="CB179" i="3"/>
  <c r="BQ179" i="3"/>
  <c r="CA179" i="3"/>
  <c r="BZ179" i="3"/>
  <c r="BO185" i="3"/>
  <c r="BU185" i="3"/>
  <c r="CA185" i="3"/>
  <c r="BV185" i="3"/>
  <c r="CB185" i="3"/>
  <c r="BZ185" i="3"/>
  <c r="BS185" i="3"/>
  <c r="BQ185" i="3"/>
  <c r="BO191" i="3"/>
  <c r="BU191" i="3"/>
  <c r="CB191" i="3"/>
  <c r="BS191" i="3"/>
  <c r="CA191" i="3"/>
  <c r="BZ191" i="3"/>
  <c r="BV191" i="3"/>
  <c r="BQ191" i="3"/>
  <c r="BO197" i="3"/>
  <c r="BU197" i="3"/>
  <c r="CB197" i="3"/>
  <c r="BQ197" i="3"/>
  <c r="CA197" i="3"/>
  <c r="BZ197" i="3"/>
  <c r="BV197" i="3"/>
  <c r="BS197" i="3"/>
  <c r="BV203" i="3"/>
  <c r="BZ203" i="3"/>
  <c r="BQ203" i="3"/>
  <c r="BU203" i="3"/>
  <c r="BS203" i="3"/>
  <c r="CB203" i="3"/>
  <c r="BO203" i="3"/>
  <c r="CA203" i="3"/>
  <c r="BV209" i="3"/>
  <c r="BZ209" i="3"/>
  <c r="BQ209" i="3"/>
  <c r="CA209" i="3"/>
  <c r="BU209" i="3"/>
  <c r="BO209" i="3"/>
  <c r="CB209" i="3"/>
  <c r="BS209" i="3"/>
  <c r="BV215" i="3"/>
  <c r="CB215" i="3"/>
  <c r="BS215" i="3"/>
  <c r="BU215" i="3"/>
  <c r="BQ215" i="3"/>
  <c r="CA215" i="3"/>
  <c r="BZ215" i="3"/>
  <c r="BO215" i="3"/>
  <c r="BV221" i="3"/>
  <c r="BZ221" i="3"/>
  <c r="BO221" i="3"/>
  <c r="CB221" i="3"/>
  <c r="BS221" i="3"/>
  <c r="BQ221" i="3"/>
  <c r="CA221" i="3"/>
  <c r="BU221" i="3"/>
  <c r="BV227" i="3"/>
  <c r="BU227" i="3"/>
  <c r="BZ227" i="3"/>
  <c r="BO227" i="3"/>
  <c r="BQ227" i="3"/>
  <c r="CB227" i="3"/>
  <c r="CA227" i="3"/>
  <c r="BS227" i="3"/>
  <c r="BV233" i="3"/>
  <c r="CB233" i="3"/>
  <c r="BS233" i="3"/>
  <c r="CA233" i="3"/>
  <c r="BQ233" i="3"/>
  <c r="BU233" i="3"/>
  <c r="BO233" i="3"/>
  <c r="BZ233" i="3"/>
  <c r="BV239" i="3"/>
  <c r="CA239" i="3"/>
  <c r="BQ239" i="3"/>
  <c r="BZ239" i="3"/>
  <c r="BO239" i="3"/>
  <c r="CB239" i="3"/>
  <c r="BS239" i="3"/>
  <c r="BU239" i="3"/>
  <c r="BU245" i="3"/>
  <c r="BV245" i="3"/>
  <c r="CA245" i="3"/>
  <c r="BO245" i="3"/>
  <c r="BZ245" i="3"/>
  <c r="CB245" i="3"/>
  <c r="BQ245" i="3"/>
  <c r="BS245" i="3"/>
  <c r="BU251" i="3"/>
  <c r="BV251" i="3"/>
  <c r="BS251" i="3"/>
  <c r="CB251" i="3"/>
  <c r="BQ251" i="3"/>
  <c r="CA251" i="3"/>
  <c r="BO251" i="3"/>
  <c r="BZ251" i="3"/>
  <c r="BU12" i="3"/>
  <c r="CA14" i="3"/>
  <c r="BO16" i="3"/>
  <c r="BZ17" i="3"/>
  <c r="BV19" i="3"/>
  <c r="BQ23" i="3"/>
  <c r="CB24" i="3"/>
  <c r="BZ26" i="3"/>
  <c r="BV28" i="3"/>
  <c r="BQ32" i="3"/>
  <c r="CB33" i="3"/>
  <c r="BZ35" i="3"/>
  <c r="BV37" i="3"/>
  <c r="BQ44" i="3"/>
  <c r="BV58" i="3"/>
  <c r="BZ65" i="3"/>
  <c r="CB72" i="3"/>
  <c r="BQ80" i="3"/>
  <c r="BV94" i="3"/>
  <c r="BZ101" i="3"/>
  <c r="CB108" i="3"/>
  <c r="BQ116" i="3"/>
  <c r="BU125" i="3"/>
  <c r="CA139" i="3"/>
  <c r="BU257" i="3"/>
  <c r="BV257" i="3"/>
  <c r="BS257" i="3"/>
  <c r="BZ257" i="3"/>
  <c r="CB257" i="3"/>
  <c r="CA257" i="3"/>
  <c r="BQ257" i="3"/>
  <c r="BO257" i="3"/>
  <c r="BU260" i="3"/>
  <c r="BV260" i="3"/>
  <c r="BS260" i="3"/>
  <c r="CB260" i="3"/>
  <c r="BQ260" i="3"/>
  <c r="CA260" i="3"/>
  <c r="BO260" i="3"/>
  <c r="BZ260" i="3"/>
  <c r="BO255" i="3"/>
  <c r="BZ255" i="3"/>
  <c r="BQ255" i="3"/>
  <c r="CA255" i="3"/>
  <c r="BV255" i="3"/>
  <c r="BU255" i="3"/>
  <c r="CB255" i="3"/>
  <c r="BS255" i="3"/>
  <c r="CB11" i="3"/>
  <c r="BS11" i="3"/>
  <c r="CA11" i="3"/>
  <c r="BU11" i="3"/>
  <c r="BV11" i="3"/>
  <c r="BO11" i="3"/>
  <c r="BQ11" i="3"/>
  <c r="CY19" i="2" l="1"/>
  <c r="CY13" i="2"/>
  <c r="CW23" i="2"/>
  <c r="CW14" i="2"/>
  <c r="CW15" i="2"/>
  <c r="CW24" i="2"/>
  <c r="CY11" i="2"/>
  <c r="CY32" i="2"/>
  <c r="CY50" i="2"/>
  <c r="CY63" i="2"/>
  <c r="CY75" i="2"/>
  <c r="CY99" i="2"/>
  <c r="CY16" i="2"/>
  <c r="CY22" i="2"/>
  <c r="CY30" i="2"/>
  <c r="CY78" i="2"/>
  <c r="CY74" i="2"/>
  <c r="CY106" i="2"/>
  <c r="CY35" i="2"/>
  <c r="CY12" i="2"/>
  <c r="CY43" i="2"/>
  <c r="CY52" i="2"/>
  <c r="CY59" i="2"/>
  <c r="CY108" i="2"/>
  <c r="CY44" i="2"/>
  <c r="CY100" i="2"/>
  <c r="CY47" i="2"/>
  <c r="CY55" i="2"/>
  <c r="CY61" i="2"/>
  <c r="CY14" i="2"/>
  <c r="CY92" i="2"/>
  <c r="CX47" i="2"/>
  <c r="CX95" i="2"/>
  <c r="CX33" i="2"/>
  <c r="CX34" i="2"/>
  <c r="CX60" i="2"/>
  <c r="CX32" i="2"/>
  <c r="CX99" i="2"/>
  <c r="CX22" i="2"/>
  <c r="CX78" i="2"/>
  <c r="CX96" i="2"/>
  <c r="CX39" i="2"/>
  <c r="CX51" i="2"/>
  <c r="CX16" i="2"/>
  <c r="CX12" i="2"/>
  <c r="CX93" i="2"/>
  <c r="CX36" i="2"/>
  <c r="CX108" i="2"/>
  <c r="CX49" i="2"/>
  <c r="CX44" i="2"/>
  <c r="CX91" i="2"/>
  <c r="CX97" i="2"/>
  <c r="CX45" i="2"/>
  <c r="CW65" i="2"/>
  <c r="CW42" i="2"/>
  <c r="CW13" i="2"/>
  <c r="CW50" i="2"/>
  <c r="CW25" i="2"/>
  <c r="CW31" i="2"/>
  <c r="CW32" i="2"/>
  <c r="CW22" i="2"/>
  <c r="CW64" i="2"/>
  <c r="CW89" i="2"/>
  <c r="CW79" i="2"/>
  <c r="CW51" i="2"/>
  <c r="CW100" i="2"/>
  <c r="CW17" i="2"/>
  <c r="CW97" i="2"/>
  <c r="CW105" i="2"/>
  <c r="CW29" i="2"/>
  <c r="CW36" i="2"/>
  <c r="CW72" i="2"/>
  <c r="CW84" i="2"/>
  <c r="CW90" i="2"/>
  <c r="CW85" i="2"/>
  <c r="CW44" i="2"/>
  <c r="CW82" i="2"/>
  <c r="CZ53" i="2"/>
  <c r="CZ96" i="2"/>
  <c r="CZ109" i="2"/>
  <c r="CZ74" i="2"/>
  <c r="CZ110" i="2"/>
  <c r="CZ70" i="2"/>
  <c r="CZ23" i="2"/>
  <c r="CZ108" i="2"/>
  <c r="CZ43" i="2"/>
  <c r="CZ72" i="2"/>
  <c r="CZ46" i="2"/>
  <c r="CZ76" i="2"/>
  <c r="CZ85" i="2"/>
  <c r="CZ80" i="2"/>
  <c r="CZ57" i="2"/>
  <c r="CZ47" i="2"/>
  <c r="CZ97" i="2"/>
  <c r="CZ92" i="2"/>
  <c r="CZ65" i="2"/>
  <c r="CZ83" i="2"/>
  <c r="CZ24" i="2"/>
  <c r="CZ81" i="2"/>
  <c r="DA67" i="2"/>
  <c r="DA35" i="2"/>
  <c r="DA18" i="2"/>
  <c r="DA74" i="2"/>
  <c r="DA98" i="2"/>
  <c r="DA53" i="2"/>
  <c r="DA46" i="2"/>
  <c r="DA78" i="2"/>
  <c r="DA49" i="2"/>
  <c r="DA79" i="2"/>
  <c r="DA103" i="2"/>
  <c r="DA109" i="2"/>
  <c r="DA110" i="2"/>
  <c r="DA76" i="2"/>
  <c r="DA100" i="2"/>
  <c r="DA36" i="2"/>
  <c r="DA86" i="2"/>
  <c r="DA29" i="2"/>
  <c r="DA72" i="2"/>
  <c r="DA44" i="2"/>
  <c r="DA62" i="2"/>
  <c r="DA88" i="2"/>
  <c r="CV23" i="2"/>
  <c r="CV35" i="2"/>
  <c r="CV78" i="2"/>
  <c r="CV102" i="2"/>
  <c r="CV28" i="2"/>
  <c r="CV76" i="2"/>
  <c r="CV59" i="2"/>
  <c r="CV31" i="2"/>
  <c r="CV106" i="2"/>
  <c r="CV24" i="2"/>
  <c r="CV99" i="2"/>
  <c r="CV58" i="2"/>
  <c r="CV101" i="2"/>
  <c r="CV20" i="2"/>
  <c r="CV56" i="2"/>
  <c r="CV70" i="2"/>
  <c r="CV30" i="2"/>
  <c r="CV60" i="2"/>
  <c r="CV19" i="2"/>
  <c r="CV49" i="2"/>
  <c r="CV22" i="2"/>
  <c r="CV12" i="2"/>
  <c r="CV68" i="2"/>
  <c r="CV93" i="2"/>
  <c r="AM15" i="5"/>
  <c r="CY41" i="2"/>
  <c r="CY36" i="2"/>
  <c r="CY66" i="2"/>
  <c r="CY97" i="2"/>
  <c r="CY69" i="2"/>
  <c r="CY53" i="2"/>
  <c r="CY83" i="2"/>
  <c r="CY42" i="2"/>
  <c r="CY25" i="2"/>
  <c r="CY67" i="2"/>
  <c r="CY38" i="2"/>
  <c r="CY68" i="2"/>
  <c r="CY98" i="2"/>
  <c r="CY110" i="2"/>
  <c r="CY17" i="2"/>
  <c r="CY95" i="2"/>
  <c r="CY84" i="2"/>
  <c r="CY102" i="2"/>
  <c r="CY31" i="2"/>
  <c r="CY23" i="2"/>
  <c r="CY65" i="2"/>
  <c r="CY48" i="2"/>
  <c r="CY73" i="2"/>
  <c r="CY86" i="2"/>
  <c r="CY15" i="2"/>
  <c r="CY21" i="2"/>
  <c r="CY105" i="2"/>
  <c r="CY101" i="2"/>
  <c r="CY24" i="2"/>
  <c r="CY54" i="2"/>
  <c r="CY85" i="2"/>
  <c r="CY109" i="2"/>
  <c r="CY20" i="2"/>
  <c r="CY81" i="2"/>
  <c r="CY18" i="2"/>
  <c r="CY60" i="2"/>
  <c r="CY91" i="2"/>
  <c r="CY26" i="2"/>
  <c r="CY56" i="2"/>
  <c r="CY27" i="2"/>
  <c r="CY87" i="2"/>
  <c r="CY82" i="2"/>
  <c r="CY46" i="2"/>
  <c r="CY88" i="2"/>
  <c r="CY58" i="2"/>
  <c r="CY51" i="2"/>
  <c r="CY93" i="2"/>
  <c r="CY34" i="2"/>
  <c r="CY64" i="2"/>
  <c r="CY40" i="2"/>
  <c r="CY70" i="2"/>
  <c r="CY76" i="2"/>
  <c r="AC15" i="5"/>
  <c r="CX35" i="2"/>
  <c r="CX18" i="2"/>
  <c r="CX30" i="2"/>
  <c r="CX84" i="2"/>
  <c r="CX102" i="2"/>
  <c r="CX55" i="2"/>
  <c r="CX63" i="2"/>
  <c r="CX87" i="2"/>
  <c r="CX41" i="2"/>
  <c r="CX77" i="2"/>
  <c r="CX66" i="2"/>
  <c r="CX61" i="2"/>
  <c r="CX71" i="2"/>
  <c r="CX89" i="2"/>
  <c r="CX42" i="2"/>
  <c r="CX25" i="2"/>
  <c r="CX38" i="2"/>
  <c r="CX68" i="2"/>
  <c r="CX74" i="2"/>
  <c r="CX110" i="2"/>
  <c r="CX11" i="2"/>
  <c r="CX59" i="2"/>
  <c r="CX31" i="2"/>
  <c r="CX80" i="2"/>
  <c r="CX105" i="2"/>
  <c r="CX48" i="2"/>
  <c r="CX90" i="2"/>
  <c r="CX37" i="2"/>
  <c r="CX73" i="2"/>
  <c r="CX21" i="2"/>
  <c r="CX57" i="2"/>
  <c r="CX75" i="2"/>
  <c r="CX17" i="2"/>
  <c r="CX54" i="2"/>
  <c r="CX43" i="2"/>
  <c r="CX79" i="2"/>
  <c r="CX85" i="2"/>
  <c r="CX109" i="2"/>
  <c r="CX20" i="2"/>
  <c r="CX50" i="2"/>
  <c r="CX98" i="2"/>
  <c r="CX15" i="2"/>
  <c r="CX81" i="2"/>
  <c r="CX70" i="2"/>
  <c r="CX76" i="2"/>
  <c r="CX82" i="2"/>
  <c r="CX88" i="2"/>
  <c r="CX52" i="2"/>
  <c r="CX58" i="2"/>
  <c r="CX64" i="2"/>
  <c r="S15" i="5"/>
  <c r="CW49" i="2"/>
  <c r="CW20" i="2"/>
  <c r="CW68" i="2"/>
  <c r="CW92" i="2"/>
  <c r="CW98" i="2"/>
  <c r="CW16" i="2"/>
  <c r="CW91" i="2"/>
  <c r="CW26" i="2"/>
  <c r="CW47" i="2"/>
  <c r="CW101" i="2"/>
  <c r="CW107" i="2"/>
  <c r="CW12" i="2"/>
  <c r="CW48" i="2"/>
  <c r="CW37" i="2"/>
  <c r="CW73" i="2"/>
  <c r="CW104" i="2"/>
  <c r="CW21" i="2"/>
  <c r="CW11" i="2"/>
  <c r="CW54" i="2"/>
  <c r="CW43" i="2"/>
  <c r="CW38" i="2"/>
  <c r="CW74" i="2"/>
  <c r="CW81" i="2"/>
  <c r="CW35" i="2"/>
  <c r="CW18" i="2"/>
  <c r="CW60" i="2"/>
  <c r="CW56" i="2"/>
  <c r="CW110" i="2"/>
  <c r="CW27" i="2"/>
  <c r="CW66" i="2"/>
  <c r="CW96" i="2"/>
  <c r="CW19" i="2"/>
  <c r="CW103" i="2"/>
  <c r="CW86" i="2"/>
  <c r="CW57" i="2"/>
  <c r="CW34" i="2"/>
  <c r="CW46" i="2"/>
  <c r="CW75" i="2"/>
  <c r="CW52" i="2"/>
  <c r="CW99" i="2"/>
  <c r="CW70" i="2"/>
  <c r="CW94" i="2"/>
  <c r="CW63" i="2"/>
  <c r="CW87" i="2"/>
  <c r="CW28" i="2"/>
  <c r="CZ17" i="2"/>
  <c r="CZ78" i="2"/>
  <c r="CZ25" i="2"/>
  <c r="CZ67" i="2"/>
  <c r="CZ38" i="2"/>
  <c r="CZ68" i="2"/>
  <c r="CZ15" i="2"/>
  <c r="CZ39" i="2"/>
  <c r="CZ22" i="2"/>
  <c r="CZ12" i="2"/>
  <c r="CZ91" i="2"/>
  <c r="CZ103" i="2"/>
  <c r="CZ48" i="2"/>
  <c r="CZ90" i="2"/>
  <c r="CZ37" i="2"/>
  <c r="CZ73" i="2"/>
  <c r="CZ86" i="2"/>
  <c r="CZ21" i="2"/>
  <c r="CZ29" i="2"/>
  <c r="CZ89" i="2"/>
  <c r="CZ101" i="2"/>
  <c r="CZ18" i="2"/>
  <c r="CZ54" i="2"/>
  <c r="CZ102" i="2"/>
  <c r="CZ13" i="2"/>
  <c r="CZ49" i="2"/>
  <c r="CZ79" i="2"/>
  <c r="CZ104" i="2"/>
  <c r="CZ95" i="2"/>
  <c r="CZ30" i="2"/>
  <c r="CZ60" i="2"/>
  <c r="CZ19" i="2"/>
  <c r="CZ55" i="2"/>
  <c r="CZ56" i="2"/>
  <c r="CZ27" i="2"/>
  <c r="CZ41" i="2"/>
  <c r="CZ77" i="2"/>
  <c r="CZ66" i="2"/>
  <c r="CZ84" i="2"/>
  <c r="CZ61" i="2"/>
  <c r="CZ62" i="2"/>
  <c r="CZ33" i="2"/>
  <c r="CZ69" i="2"/>
  <c r="CZ88" i="2"/>
  <c r="CZ75" i="2"/>
  <c r="CZ16" i="2"/>
  <c r="CZ52" i="2"/>
  <c r="CZ58" i="2"/>
  <c r="CZ28" i="2"/>
  <c r="CZ64" i="2"/>
  <c r="CZ99" i="2"/>
  <c r="CZ40" i="2"/>
  <c r="CZ82" i="2"/>
  <c r="I17" i="5"/>
  <c r="DA71" i="2"/>
  <c r="DA24" i="2"/>
  <c r="DA85" i="2"/>
  <c r="DA20" i="2"/>
  <c r="DA68" i="2"/>
  <c r="DA39" i="2"/>
  <c r="DA95" i="2"/>
  <c r="DA30" i="2"/>
  <c r="DA102" i="2"/>
  <c r="DA31" i="2"/>
  <c r="DA55" i="2"/>
  <c r="DA26" i="2"/>
  <c r="DA11" i="2"/>
  <c r="DA48" i="2"/>
  <c r="DA90" i="2"/>
  <c r="DA37" i="2"/>
  <c r="DA61" i="2"/>
  <c r="DA32" i="2"/>
  <c r="DA104" i="2"/>
  <c r="DA21" i="2"/>
  <c r="DA17" i="2"/>
  <c r="DA101" i="2"/>
  <c r="DA42" i="2"/>
  <c r="DA54" i="2"/>
  <c r="DA50" i="2"/>
  <c r="DA92" i="2"/>
  <c r="DA15" i="2"/>
  <c r="DA81" i="2"/>
  <c r="DA22" i="2"/>
  <c r="DA59" i="2"/>
  <c r="DA60" i="2"/>
  <c r="DA19" i="2"/>
  <c r="DA51" i="2"/>
  <c r="DA41" i="2"/>
  <c r="DA65" i="2"/>
  <c r="DA107" i="2"/>
  <c r="DA12" i="2"/>
  <c r="DA96" i="2"/>
  <c r="DA13" i="2"/>
  <c r="DA97" i="2"/>
  <c r="DA57" i="2"/>
  <c r="DA105" i="2"/>
  <c r="DA45" i="2"/>
  <c r="DA34" i="2"/>
  <c r="DA75" i="2"/>
  <c r="DA40" i="2"/>
  <c r="DA52" i="2"/>
  <c r="DA94" i="2"/>
  <c r="DA82" i="2"/>
  <c r="DA69" i="2"/>
  <c r="DA64" i="2"/>
  <c r="DA99" i="2"/>
  <c r="DA63" i="2"/>
  <c r="DA87" i="2"/>
  <c r="DA28" i="2"/>
  <c r="I15" i="5"/>
  <c r="CV47" i="2"/>
  <c r="CV83" i="2"/>
  <c r="CV43" i="2"/>
  <c r="CV79" i="2"/>
  <c r="CV81" i="2"/>
  <c r="CV17" i="2"/>
  <c r="CV53" i="2"/>
  <c r="CV89" i="2"/>
  <c r="CV42" i="2"/>
  <c r="CV85" i="2"/>
  <c r="CV109" i="2"/>
  <c r="CV48" i="2"/>
  <c r="CV55" i="2"/>
  <c r="CV62" i="2"/>
  <c r="CV65" i="2"/>
  <c r="CV54" i="2"/>
  <c r="CV25" i="2"/>
  <c r="CV71" i="2"/>
  <c r="CV14" i="2"/>
  <c r="CV104" i="2"/>
  <c r="CV15" i="2"/>
  <c r="CV41" i="2"/>
  <c r="CV77" i="2"/>
  <c r="CV66" i="2"/>
  <c r="CV96" i="2"/>
  <c r="CV13" i="2"/>
  <c r="CV37" i="2"/>
  <c r="CV44" i="2"/>
  <c r="CV80" i="2"/>
  <c r="CV21" i="2"/>
  <c r="CV51" i="2"/>
  <c r="CV75" i="2"/>
  <c r="CV16" i="2"/>
  <c r="CV63" i="2"/>
  <c r="CV46" i="2"/>
  <c r="CV82" i="2"/>
  <c r="CV88" i="2"/>
  <c r="CV94" i="2"/>
  <c r="CV33" i="2"/>
  <c r="DH10" i="2"/>
  <c r="DD10" i="3"/>
  <c r="DD65" i="3" s="1"/>
  <c r="CS10" i="3"/>
  <c r="CS2" i="3"/>
  <c r="CS3" i="3" s="1"/>
  <c r="I23" i="4" s="1"/>
  <c r="CE13" i="3"/>
  <c r="CE14" i="3" s="1"/>
  <c r="CD13" i="3"/>
  <c r="CD14" i="3" s="1"/>
  <c r="CX155" i="3"/>
  <c r="CV65" i="3"/>
  <c r="CT118" i="3"/>
  <c r="DE10" i="2"/>
  <c r="DE3" i="2"/>
  <c r="AW17" i="5" s="1"/>
  <c r="EE2" i="2"/>
  <c r="EA2" i="3"/>
  <c r="EA3" i="3" s="1"/>
  <c r="AW35" i="4" s="1"/>
  <c r="EI2" i="2"/>
  <c r="EI3" i="2" s="1"/>
  <c r="AW29" i="5" s="1"/>
  <c r="DT2" i="2"/>
  <c r="DT10" i="2" s="1"/>
  <c r="EE10" i="3"/>
  <c r="EE100" i="3" s="1"/>
  <c r="DT2" i="3"/>
  <c r="DT3" i="3" s="1"/>
  <c r="AC33" i="4" s="1"/>
  <c r="DG10" i="3"/>
  <c r="DG256" i="3" s="1"/>
  <c r="CU10" i="3"/>
  <c r="CU118" i="3" s="1"/>
  <c r="CZ10" i="3"/>
  <c r="EC2" i="3"/>
  <c r="EC3" i="3" s="1"/>
  <c r="S37" i="4" s="1"/>
  <c r="DK2" i="3"/>
  <c r="DK3" i="3" s="1"/>
  <c r="DB2" i="2"/>
  <c r="DB3" i="2" s="1"/>
  <c r="DB2" i="3"/>
  <c r="DB3" i="3" s="1"/>
  <c r="AW25" i="4" s="1"/>
  <c r="DC2" i="2"/>
  <c r="EF2" i="2"/>
  <c r="DI2" i="3"/>
  <c r="DI3" i="3" s="1"/>
  <c r="S29" i="4" s="1"/>
  <c r="CW2" i="3"/>
  <c r="CW3" i="3" s="1"/>
  <c r="AW23" i="4" s="1"/>
  <c r="ED2" i="3"/>
  <c r="ED3" i="3" s="1"/>
  <c r="AC37" i="4" s="1"/>
  <c r="DS10" i="3"/>
  <c r="DS59" i="3" s="1"/>
  <c r="EB10" i="3"/>
  <c r="EB72" i="3" s="1"/>
  <c r="DI10" i="3"/>
  <c r="CW10" i="3"/>
  <c r="EF2" i="3"/>
  <c r="EF3" i="3" s="1"/>
  <c r="AW37" i="4" s="1"/>
  <c r="DQ10" i="3"/>
  <c r="DQ196" i="3" s="1"/>
  <c r="ED10" i="3"/>
  <c r="ED136" i="3" s="1"/>
  <c r="DS2" i="3"/>
  <c r="DS3" i="3" s="1"/>
  <c r="S33" i="4" s="1"/>
  <c r="CY10" i="3"/>
  <c r="CY79" i="3" s="1"/>
  <c r="DK10" i="3"/>
  <c r="DK67" i="3" s="1"/>
  <c r="DM2" i="2"/>
  <c r="DM3" i="2" s="1"/>
  <c r="AC21" i="5" s="1"/>
  <c r="CY10" i="2"/>
  <c r="DK3" i="2"/>
  <c r="I21" i="5" s="1"/>
  <c r="DN10" i="2"/>
  <c r="DN3" i="2"/>
  <c r="AM21" i="5" s="1"/>
  <c r="DV3" i="2"/>
  <c r="S25" i="5" s="1"/>
  <c r="DV10" i="2"/>
  <c r="DU2" i="2"/>
  <c r="DR10" i="2"/>
  <c r="DR2" i="3"/>
  <c r="DR3" i="3" s="1"/>
  <c r="I33" i="4" s="1"/>
  <c r="CV10" i="2"/>
  <c r="DC11" i="2"/>
  <c r="CZ11" i="2"/>
  <c r="AW15" i="5"/>
  <c r="DH11" i="2"/>
  <c r="AC19" i="5"/>
  <c r="S25" i="4"/>
  <c r="AC29" i="4"/>
  <c r="AM29" i="4"/>
  <c r="CX10" i="2"/>
  <c r="DG3" i="2"/>
  <c r="S19" i="5" s="1"/>
  <c r="DY246" i="3"/>
  <c r="EC114" i="3"/>
  <c r="DA90" i="3"/>
  <c r="EC72" i="3"/>
  <c r="CT24" i="3"/>
  <c r="DF257" i="3"/>
  <c r="CX149" i="3"/>
  <c r="DS83" i="3"/>
  <c r="EC35" i="3"/>
  <c r="CT258" i="3"/>
  <c r="DC222" i="3"/>
  <c r="DD198" i="3"/>
  <c r="DE168" i="3"/>
  <c r="EC150" i="3"/>
  <c r="DG114" i="3"/>
  <c r="DY96" i="3"/>
  <c r="DF54" i="3"/>
  <c r="EE30" i="3"/>
  <c r="DG215" i="3"/>
  <c r="DX155" i="3"/>
  <c r="DE41" i="3"/>
  <c r="DA258" i="3"/>
  <c r="DQ246" i="3"/>
  <c r="DX228" i="3"/>
  <c r="EC180" i="3"/>
  <c r="DY174" i="3"/>
  <c r="CU156" i="3"/>
  <c r="DD120" i="3"/>
  <c r="DW12" i="3"/>
  <c r="DB239" i="3"/>
  <c r="EE233" i="3"/>
  <c r="EE17" i="3"/>
  <c r="DX252" i="3"/>
  <c r="DQ234" i="3"/>
  <c r="DE228" i="3"/>
  <c r="DM204" i="3"/>
  <c r="DF180" i="3"/>
  <c r="DA132" i="3"/>
  <c r="DG42" i="3"/>
  <c r="DE245" i="3"/>
  <c r="DU233" i="3"/>
  <c r="DK227" i="3"/>
  <c r="DG197" i="3"/>
  <c r="CX167" i="3"/>
  <c r="DA106" i="3"/>
  <c r="DP210" i="3"/>
  <c r="DP132" i="3"/>
  <c r="ED126" i="3"/>
  <c r="DD84" i="3"/>
  <c r="DF66" i="3"/>
  <c r="EC216" i="3"/>
  <c r="DX210" i="3"/>
  <c r="ED138" i="3"/>
  <c r="DQ90" i="3"/>
  <c r="DA66" i="3"/>
  <c r="DW179" i="3"/>
  <c r="DG143" i="3"/>
  <c r="DP59" i="3"/>
  <c r="CZ10" i="2"/>
  <c r="EA17" i="3"/>
  <c r="EA203" i="3"/>
  <c r="EA156" i="3"/>
  <c r="EA18" i="3"/>
  <c r="EA210" i="3"/>
  <c r="EA258" i="3"/>
  <c r="EA227" i="3"/>
  <c r="EA251" i="3"/>
  <c r="EA60" i="3"/>
  <c r="EA154" i="3"/>
  <c r="EA72" i="3"/>
  <c r="EA96" i="3"/>
  <c r="EA180" i="3"/>
  <c r="DN166" i="3"/>
  <c r="DN227" i="3"/>
  <c r="DN90" i="3"/>
  <c r="DN234" i="3"/>
  <c r="DN215" i="3"/>
  <c r="DN226" i="3"/>
  <c r="DN18" i="3"/>
  <c r="DC23" i="3"/>
  <c r="DC257" i="3"/>
  <c r="DC156" i="3"/>
  <c r="DC228" i="3"/>
  <c r="DC185" i="3"/>
  <c r="DC245" i="3"/>
  <c r="DC30" i="3"/>
  <c r="DC17" i="3"/>
  <c r="DC125" i="3"/>
  <c r="DC215" i="3"/>
  <c r="DC84" i="3"/>
  <c r="DC83" i="3"/>
  <c r="DC120" i="3"/>
  <c r="DZ256" i="3"/>
  <c r="DZ100" i="3"/>
  <c r="DZ107" i="3"/>
  <c r="DZ197" i="3"/>
  <c r="DZ162" i="3"/>
  <c r="DZ192" i="3"/>
  <c r="DZ210" i="3"/>
  <c r="DZ215" i="3"/>
  <c r="DZ102" i="3"/>
  <c r="DZ95" i="3"/>
  <c r="DZ137" i="3"/>
  <c r="DZ251" i="3"/>
  <c r="DZ84" i="3"/>
  <c r="DZ30" i="3"/>
  <c r="DZ138" i="3"/>
  <c r="DZ168" i="3"/>
  <c r="DZ198" i="3"/>
  <c r="DZ172" i="3"/>
  <c r="DZ161" i="3"/>
  <c r="DZ185" i="3"/>
  <c r="DZ233" i="3"/>
  <c r="DT130" i="3"/>
  <c r="DT143" i="3"/>
  <c r="DT24" i="3"/>
  <c r="DT132" i="3"/>
  <c r="DT240" i="3"/>
  <c r="DT167" i="3"/>
  <c r="DT197" i="3"/>
  <c r="DT119" i="3"/>
  <c r="DT142" i="3"/>
  <c r="DT96" i="3"/>
  <c r="DT238" i="3"/>
  <c r="DT131" i="3"/>
  <c r="DT168" i="3"/>
  <c r="DT246" i="3"/>
  <c r="DT252" i="3"/>
  <c r="DL100" i="3"/>
  <c r="DL179" i="3"/>
  <c r="DL246" i="3"/>
  <c r="DL232" i="3"/>
  <c r="DL95" i="3"/>
  <c r="DL143" i="3"/>
  <c r="DL191" i="3"/>
  <c r="DL90" i="3"/>
  <c r="DL125" i="3"/>
  <c r="DL161" i="3"/>
  <c r="DL42" i="3"/>
  <c r="DL78" i="3"/>
  <c r="DL210" i="3"/>
  <c r="DR59" i="3"/>
  <c r="DR222" i="3"/>
  <c r="DR82" i="3"/>
  <c r="DR48" i="3"/>
  <c r="DR240" i="3"/>
  <c r="DR101" i="3"/>
  <c r="DR192" i="3"/>
  <c r="DR257" i="3"/>
  <c r="DR12" i="3"/>
  <c r="EA240" i="3"/>
  <c r="DL114" i="3"/>
  <c r="DR251" i="3"/>
  <c r="DO191" i="3"/>
  <c r="EB221" i="3"/>
  <c r="EB191" i="3"/>
  <c r="EB48" i="3"/>
  <c r="EB186" i="3"/>
  <c r="EB101" i="3"/>
  <c r="EB47" i="3"/>
  <c r="EB174" i="3"/>
  <c r="EB143" i="3"/>
  <c r="EB251" i="3"/>
  <c r="DO23" i="3"/>
  <c r="DO83" i="3"/>
  <c r="DO113" i="3"/>
  <c r="DO185" i="3"/>
  <c r="DO251" i="3"/>
  <c r="DO42" i="3"/>
  <c r="DO54" i="3"/>
  <c r="DO90" i="3"/>
  <c r="DO174" i="3"/>
  <c r="DO204" i="3"/>
  <c r="DO202" i="3"/>
  <c r="DO137" i="3"/>
  <c r="DO215" i="3"/>
  <c r="DO66" i="3"/>
  <c r="DO114" i="3"/>
  <c r="DO132" i="3"/>
  <c r="DO228" i="3"/>
  <c r="DO234" i="3"/>
  <c r="DB53" i="3"/>
  <c r="DB120" i="3"/>
  <c r="DB234" i="3"/>
  <c r="DB114" i="3"/>
  <c r="DB144" i="3"/>
  <c r="DB101" i="3"/>
  <c r="DB42" i="3"/>
  <c r="DB78" i="3"/>
  <c r="DB220" i="3"/>
  <c r="DB84" i="3"/>
  <c r="DB240" i="3"/>
  <c r="EH3" i="2"/>
  <c r="AM29" i="5" s="1"/>
  <c r="EH10" i="2"/>
  <c r="DC246" i="3"/>
  <c r="DL234" i="3"/>
  <c r="DB203" i="3"/>
  <c r="DT101" i="3"/>
  <c r="DT23" i="3"/>
  <c r="DC190" i="3"/>
  <c r="EA10" i="2"/>
  <c r="DN252" i="3"/>
  <c r="EB209" i="3"/>
  <c r="DT29" i="3"/>
  <c r="DS3" i="2"/>
  <c r="AM23" i="5" s="1"/>
  <c r="DD216" i="3"/>
  <c r="DE204" i="3"/>
  <c r="CT186" i="3"/>
  <c r="ED174" i="3"/>
  <c r="DQ150" i="3"/>
  <c r="CT138" i="3"/>
  <c r="DY126" i="3"/>
  <c r="DA108" i="3"/>
  <c r="CX90" i="3"/>
  <c r="CT54" i="3"/>
  <c r="CX36" i="3"/>
  <c r="DX18" i="3"/>
  <c r="DU12" i="3"/>
  <c r="DF239" i="3"/>
  <c r="EC227" i="3"/>
  <c r="DW215" i="3"/>
  <c r="DA203" i="3"/>
  <c r="DX197" i="3"/>
  <c r="DU191" i="3"/>
  <c r="DU179" i="3"/>
  <c r="DE167" i="3"/>
  <c r="DM155" i="3"/>
  <c r="ED143" i="3"/>
  <c r="DE113" i="3"/>
  <c r="ED89" i="3"/>
  <c r="DY65" i="3"/>
  <c r="DF59" i="3"/>
  <c r="DK53" i="3"/>
  <c r="DA35" i="3"/>
  <c r="DY256" i="3"/>
  <c r="DU136" i="3"/>
  <c r="DU120" i="3"/>
  <c r="DD108" i="3"/>
  <c r="CX96" i="3"/>
  <c r="DU48" i="3"/>
  <c r="CX209" i="3"/>
  <c r="DP191" i="3"/>
  <c r="DM179" i="3"/>
  <c r="DF173" i="3"/>
  <c r="CX161" i="3"/>
  <c r="CT149" i="3"/>
  <c r="DG137" i="3"/>
  <c r="DD131" i="3"/>
  <c r="DW119" i="3"/>
  <c r="DU83" i="3"/>
  <c r="DU77" i="3"/>
  <c r="DQ29" i="3"/>
  <c r="DQ23" i="3"/>
  <c r="ED124" i="3"/>
  <c r="DS258" i="3"/>
  <c r="DP246" i="3"/>
  <c r="DA240" i="3"/>
  <c r="CT222" i="3"/>
  <c r="EC210" i="3"/>
  <c r="DG204" i="3"/>
  <c r="DS198" i="3"/>
  <c r="DA180" i="3"/>
  <c r="DD174" i="3"/>
  <c r="DX168" i="3"/>
  <c r="DF150" i="3"/>
  <c r="DU138" i="3"/>
  <c r="DY132" i="3"/>
  <c r="CW120" i="3"/>
  <c r="EE102" i="3"/>
  <c r="DW66" i="3"/>
  <c r="DX60" i="3"/>
  <c r="DW48" i="3"/>
  <c r="DF36" i="3"/>
  <c r="ED24" i="3"/>
  <c r="CX18" i="3"/>
  <c r="DM12" i="3"/>
  <c r="DD233" i="3"/>
  <c r="DD203" i="3"/>
  <c r="DA197" i="3"/>
  <c r="DQ191" i="3"/>
  <c r="DF179" i="3"/>
  <c r="DQ173" i="3"/>
  <c r="DU131" i="3"/>
  <c r="DM125" i="3"/>
  <c r="DA89" i="3"/>
  <c r="ED83" i="3"/>
  <c r="DW77" i="3"/>
  <c r="DU71" i="3"/>
  <c r="CU47" i="3"/>
  <c r="DQ112" i="3"/>
  <c r="CT94" i="3"/>
  <c r="DW252" i="3"/>
  <c r="DA246" i="3"/>
  <c r="DP204" i="3"/>
  <c r="CT198" i="3"/>
  <c r="DP192" i="3"/>
  <c r="DS168" i="3"/>
  <c r="EE162" i="3"/>
  <c r="DA150" i="3"/>
  <c r="DU144" i="3"/>
  <c r="DW138" i="3"/>
  <c r="DX132" i="3"/>
  <c r="DG126" i="3"/>
  <c r="DA120" i="3"/>
  <c r="DP102" i="3"/>
  <c r="DE96" i="3"/>
  <c r="CX78" i="3"/>
  <c r="DF72" i="3"/>
  <c r="DS60" i="3"/>
  <c r="DA36" i="3"/>
  <c r="DE30" i="3"/>
  <c r="DY24" i="3"/>
  <c r="DA257" i="3"/>
  <c r="DY245" i="3"/>
  <c r="EE239" i="3"/>
  <c r="CT233" i="3"/>
  <c r="DA221" i="3"/>
  <c r="DY203" i="3"/>
  <c r="EE179" i="3"/>
  <c r="DA173" i="3"/>
  <c r="CU161" i="3"/>
  <c r="DF149" i="3"/>
  <c r="CT131" i="3"/>
  <c r="DA119" i="3"/>
  <c r="DF113" i="3"/>
  <c r="DM89" i="3"/>
  <c r="DM77" i="3"/>
  <c r="DW71" i="3"/>
  <c r="CX214" i="3"/>
  <c r="DE166" i="3"/>
  <c r="DA148" i="3"/>
  <c r="DP130" i="3"/>
  <c r="DP240" i="3"/>
  <c r="DD204" i="3"/>
  <c r="CT174" i="3"/>
  <c r="DM138" i="3"/>
  <c r="DF108" i="3"/>
  <c r="DF102" i="3"/>
  <c r="ED96" i="3"/>
  <c r="DA84" i="3"/>
  <c r="DA72" i="3"/>
  <c r="DQ60" i="3"/>
  <c r="DM48" i="3"/>
  <c r="DQ42" i="3"/>
  <c r="EC18" i="3"/>
  <c r="DA251" i="3"/>
  <c r="DA245" i="3"/>
  <c r="DA239" i="3"/>
  <c r="ED233" i="3"/>
  <c r="DU221" i="3"/>
  <c r="DX215" i="3"/>
  <c r="DS209" i="3"/>
  <c r="EE167" i="3"/>
  <c r="EE161" i="3"/>
  <c r="DQ149" i="3"/>
  <c r="DM131" i="3"/>
  <c r="DY184" i="3"/>
  <c r="DJ85" i="3"/>
  <c r="DJ115" i="3"/>
  <c r="DJ127" i="3"/>
  <c r="DJ187" i="3"/>
  <c r="DJ19" i="3"/>
  <c r="DJ37" i="3"/>
  <c r="DJ97" i="3"/>
  <c r="DJ121" i="3"/>
  <c r="DJ133" i="3"/>
  <c r="DJ139" i="3"/>
  <c r="DJ157" i="3"/>
  <c r="DJ181" i="3"/>
  <c r="DJ205" i="3"/>
  <c r="DJ55" i="3"/>
  <c r="DJ67" i="3"/>
  <c r="DJ229" i="3"/>
  <c r="DJ25" i="3"/>
  <c r="DJ43" i="3"/>
  <c r="DJ73" i="3"/>
  <c r="DJ91" i="3"/>
  <c r="DJ103" i="3"/>
  <c r="DJ145" i="3"/>
  <c r="DJ169" i="3"/>
  <c r="DJ193" i="3"/>
  <c r="DJ61" i="3"/>
  <c r="DJ79" i="3"/>
  <c r="DJ109" i="3"/>
  <c r="DJ163" i="3"/>
  <c r="DJ223" i="3"/>
  <c r="DJ241" i="3"/>
  <c r="DJ253" i="3"/>
  <c r="DJ20" i="3"/>
  <c r="DJ13" i="3"/>
  <c r="DJ31" i="3"/>
  <c r="DJ49" i="3"/>
  <c r="DJ151" i="3"/>
  <c r="DJ175" i="3"/>
  <c r="DJ211" i="3"/>
  <c r="DJ247" i="3"/>
  <c r="DJ14" i="3"/>
  <c r="DJ217" i="3"/>
  <c r="DJ26" i="3"/>
  <c r="DJ86" i="3"/>
  <c r="DJ116" i="3"/>
  <c r="DJ122" i="3"/>
  <c r="DJ158" i="3"/>
  <c r="DJ206" i="3"/>
  <c r="DJ218" i="3"/>
  <c r="DJ248" i="3"/>
  <c r="DJ235" i="3"/>
  <c r="DJ38" i="3"/>
  <c r="DJ92" i="3"/>
  <c r="DJ104" i="3"/>
  <c r="DJ128" i="3"/>
  <c r="DJ200" i="3"/>
  <c r="DJ21" i="3"/>
  <c r="DJ98" i="3"/>
  <c r="DJ134" i="3"/>
  <c r="DJ194" i="3"/>
  <c r="DJ242" i="3"/>
  <c r="DJ27" i="3"/>
  <c r="DJ199" i="3"/>
  <c r="DJ32" i="3"/>
  <c r="DJ56" i="3"/>
  <c r="DJ68" i="3"/>
  <c r="DJ140" i="3"/>
  <c r="DJ170" i="3"/>
  <c r="DJ182" i="3"/>
  <c r="DJ236" i="3"/>
  <c r="DJ254" i="3"/>
  <c r="DJ33" i="3"/>
  <c r="DJ63" i="3"/>
  <c r="DJ44" i="3"/>
  <c r="DJ50" i="3"/>
  <c r="DJ62" i="3"/>
  <c r="DJ74" i="3"/>
  <c r="DJ146" i="3"/>
  <c r="DJ164" i="3"/>
  <c r="DJ176" i="3"/>
  <c r="DJ188" i="3"/>
  <c r="DJ212" i="3"/>
  <c r="DJ224" i="3"/>
  <c r="DJ230" i="3"/>
  <c r="DJ259" i="3"/>
  <c r="DJ80" i="3"/>
  <c r="DJ110" i="3"/>
  <c r="DJ152" i="3"/>
  <c r="DJ15" i="3"/>
  <c r="DJ111" i="3"/>
  <c r="DJ147" i="3"/>
  <c r="DJ159" i="3"/>
  <c r="DJ225" i="3"/>
  <c r="DJ22" i="3"/>
  <c r="DJ40" i="3"/>
  <c r="DJ46" i="3"/>
  <c r="DJ70" i="3"/>
  <c r="DJ148" i="3"/>
  <c r="DJ17" i="3"/>
  <c r="DJ35" i="3"/>
  <c r="DJ51" i="3"/>
  <c r="DJ57" i="3"/>
  <c r="DJ87" i="3"/>
  <c r="DJ117" i="3"/>
  <c r="DJ123" i="3"/>
  <c r="DJ153" i="3"/>
  <c r="DJ189" i="3"/>
  <c r="DJ76" i="3"/>
  <c r="DJ154" i="3"/>
  <c r="DJ166" i="3"/>
  <c r="DJ178" i="3"/>
  <c r="DJ184" i="3"/>
  <c r="DJ11" i="3"/>
  <c r="DJ39" i="3"/>
  <c r="DJ69" i="3"/>
  <c r="DJ129" i="3"/>
  <c r="DJ177" i="3"/>
  <c r="DJ195" i="3"/>
  <c r="DJ16" i="3"/>
  <c r="DJ52" i="3"/>
  <c r="DJ58" i="3"/>
  <c r="DJ118" i="3"/>
  <c r="DJ196" i="3"/>
  <c r="DJ238" i="3"/>
  <c r="DJ23" i="3"/>
  <c r="DJ41" i="3"/>
  <c r="DJ260" i="3"/>
  <c r="DJ75" i="3"/>
  <c r="DJ93" i="3"/>
  <c r="DJ165" i="3"/>
  <c r="DJ237" i="3"/>
  <c r="DJ243" i="3"/>
  <c r="DJ255" i="3"/>
  <c r="DJ28" i="3"/>
  <c r="DJ34" i="3"/>
  <c r="DJ81" i="3"/>
  <c r="DJ99" i="3"/>
  <c r="DJ171" i="3"/>
  <c r="DJ201" i="3"/>
  <c r="DJ207" i="3"/>
  <c r="DJ213" i="3"/>
  <c r="DJ231" i="3"/>
  <c r="DJ82" i="3"/>
  <c r="DJ94" i="3"/>
  <c r="DJ112" i="3"/>
  <c r="DJ130" i="3"/>
  <c r="DJ142" i="3"/>
  <c r="DJ220" i="3"/>
  <c r="DJ226" i="3"/>
  <c r="DJ250" i="3"/>
  <c r="DJ29" i="3"/>
  <c r="DJ47" i="3"/>
  <c r="DJ53" i="3"/>
  <c r="DJ101" i="3"/>
  <c r="DJ137" i="3"/>
  <c r="DJ45" i="3"/>
  <c r="DJ105" i="3"/>
  <c r="DJ135" i="3"/>
  <c r="DJ141" i="3"/>
  <c r="DJ183" i="3"/>
  <c r="DJ219" i="3"/>
  <c r="DJ249" i="3"/>
  <c r="DJ64" i="3"/>
  <c r="DJ136" i="3"/>
  <c r="DJ214" i="3"/>
  <c r="DJ232" i="3"/>
  <c r="DJ244" i="3"/>
  <c r="DJ256" i="3"/>
  <c r="DJ77" i="3"/>
  <c r="DJ131" i="3"/>
  <c r="DH234" i="3"/>
  <c r="EF216" i="3"/>
  <c r="DJ192" i="3"/>
  <c r="CV186" i="3"/>
  <c r="DJ162" i="3"/>
  <c r="DH156" i="3"/>
  <c r="DJ150" i="3"/>
  <c r="EF108" i="3"/>
  <c r="DV179" i="3"/>
  <c r="EF35" i="3"/>
  <c r="DV208" i="3"/>
  <c r="DD10" i="2"/>
  <c r="DP19" i="3"/>
  <c r="DP37" i="3"/>
  <c r="DP97" i="3"/>
  <c r="DP133" i="3"/>
  <c r="DP139" i="3"/>
  <c r="DP157" i="3"/>
  <c r="DP181" i="3"/>
  <c r="DP187" i="3"/>
  <c r="DP205" i="3"/>
  <c r="DP217" i="3"/>
  <c r="DP55" i="3"/>
  <c r="DP67" i="3"/>
  <c r="DP199" i="3"/>
  <c r="DP211" i="3"/>
  <c r="DP223" i="3"/>
  <c r="DP253" i="3"/>
  <c r="DP259" i="3"/>
  <c r="DP25" i="3"/>
  <c r="DP43" i="3"/>
  <c r="DP73" i="3"/>
  <c r="DP91" i="3"/>
  <c r="DP103" i="3"/>
  <c r="DP145" i="3"/>
  <c r="DP169" i="3"/>
  <c r="DP193" i="3"/>
  <c r="DP61" i="3"/>
  <c r="DP79" i="3"/>
  <c r="DP109" i="3"/>
  <c r="DP163" i="3"/>
  <c r="DP13" i="3"/>
  <c r="DP31" i="3"/>
  <c r="DP49" i="3"/>
  <c r="DP127" i="3"/>
  <c r="DP151" i="3"/>
  <c r="DP175" i="3"/>
  <c r="DP247" i="3"/>
  <c r="DP85" i="3"/>
  <c r="DP115" i="3"/>
  <c r="DP121" i="3"/>
  <c r="DP235" i="3"/>
  <c r="DP241" i="3"/>
  <c r="DP38" i="3"/>
  <c r="DP44" i="3"/>
  <c r="DP92" i="3"/>
  <c r="DP98" i="3"/>
  <c r="DP110" i="3"/>
  <c r="DP128" i="3"/>
  <c r="DP188" i="3"/>
  <c r="DP200" i="3"/>
  <c r="DP206" i="3"/>
  <c r="DP14" i="3"/>
  <c r="DP20" i="3"/>
  <c r="DP56" i="3"/>
  <c r="DP116" i="3"/>
  <c r="DP134" i="3"/>
  <c r="DP182" i="3"/>
  <c r="DP212" i="3"/>
  <c r="DP230" i="3"/>
  <c r="DP242" i="3"/>
  <c r="DP260" i="3"/>
  <c r="DP27" i="3"/>
  <c r="DP26" i="3"/>
  <c r="DP32" i="3"/>
  <c r="DP68" i="3"/>
  <c r="DP146" i="3"/>
  <c r="DP254" i="3"/>
  <c r="DP33" i="3"/>
  <c r="DP74" i="3"/>
  <c r="DP152" i="3"/>
  <c r="DP164" i="3"/>
  <c r="DP224" i="3"/>
  <c r="DP236" i="3"/>
  <c r="DP248" i="3"/>
  <c r="DP39" i="3"/>
  <c r="DP229" i="3"/>
  <c r="DP62" i="3"/>
  <c r="DP80" i="3"/>
  <c r="DP86" i="3"/>
  <c r="DP104" i="3"/>
  <c r="DP170" i="3"/>
  <c r="DP50" i="3"/>
  <c r="DP122" i="3"/>
  <c r="DP140" i="3"/>
  <c r="DP158" i="3"/>
  <c r="DP176" i="3"/>
  <c r="DP194" i="3"/>
  <c r="DP218" i="3"/>
  <c r="DP15" i="3"/>
  <c r="DP51" i="3"/>
  <c r="DP117" i="3"/>
  <c r="DP153" i="3"/>
  <c r="DP219" i="3"/>
  <c r="DP237" i="3"/>
  <c r="DP58" i="3"/>
  <c r="DP76" i="3"/>
  <c r="DP100" i="3"/>
  <c r="DP142" i="3"/>
  <c r="DP166" i="3"/>
  <c r="DP184" i="3"/>
  <c r="DP250" i="3"/>
  <c r="DP11" i="3"/>
  <c r="DP53" i="3"/>
  <c r="DP69" i="3"/>
  <c r="DP177" i="3"/>
  <c r="DP189" i="3"/>
  <c r="DP225" i="3"/>
  <c r="DP243" i="3"/>
  <c r="DP34" i="3"/>
  <c r="DP52" i="3"/>
  <c r="DP118" i="3"/>
  <c r="DP148" i="3"/>
  <c r="DP214" i="3"/>
  <c r="DP63" i="3"/>
  <c r="DP75" i="3"/>
  <c r="DP87" i="3"/>
  <c r="DP93" i="3"/>
  <c r="DP123" i="3"/>
  <c r="DP165" i="3"/>
  <c r="DP231" i="3"/>
  <c r="DP16" i="3"/>
  <c r="DP94" i="3"/>
  <c r="DP124" i="3"/>
  <c r="DP154" i="3"/>
  <c r="DP160" i="3"/>
  <c r="DP196" i="3"/>
  <c r="DP202" i="3"/>
  <c r="DP220" i="3"/>
  <c r="DP232" i="3"/>
  <c r="DP81" i="3"/>
  <c r="DP99" i="3"/>
  <c r="DP171" i="3"/>
  <c r="DP195" i="3"/>
  <c r="DP207" i="3"/>
  <c r="DP46" i="3"/>
  <c r="DP82" i="3"/>
  <c r="DP45" i="3"/>
  <c r="DP105" i="3"/>
  <c r="DP135" i="3"/>
  <c r="DP141" i="3"/>
  <c r="DP201" i="3"/>
  <c r="DP249" i="3"/>
  <c r="DP28" i="3"/>
  <c r="DP64" i="3"/>
  <c r="DP88" i="3"/>
  <c r="DP106" i="3"/>
  <c r="DP136" i="3"/>
  <c r="DP172" i="3"/>
  <c r="DP178" i="3"/>
  <c r="DP208" i="3"/>
  <c r="DP244" i="3"/>
  <c r="DP256" i="3"/>
  <c r="DP77" i="3"/>
  <c r="DP131" i="3"/>
  <c r="DP21" i="3"/>
  <c r="DP57" i="3"/>
  <c r="DP111" i="3"/>
  <c r="DP129" i="3"/>
  <c r="DP147" i="3"/>
  <c r="DP159" i="3"/>
  <c r="DP183" i="3"/>
  <c r="DP213" i="3"/>
  <c r="DP255" i="3"/>
  <c r="DP22" i="3"/>
  <c r="DP40" i="3"/>
  <c r="DP70" i="3"/>
  <c r="DP112" i="3"/>
  <c r="DP226" i="3"/>
  <c r="DP17" i="3"/>
  <c r="DP35" i="3"/>
  <c r="DP107" i="3"/>
  <c r="DP143" i="3"/>
  <c r="DD13" i="3"/>
  <c r="DD31" i="3"/>
  <c r="DD49" i="3"/>
  <c r="DD55" i="3"/>
  <c r="DD91" i="3"/>
  <c r="DD151" i="3"/>
  <c r="DD175" i="3"/>
  <c r="DD247" i="3"/>
  <c r="DD85" i="3"/>
  <c r="DD115" i="3"/>
  <c r="DD187" i="3"/>
  <c r="DD235" i="3"/>
  <c r="DD241" i="3"/>
  <c r="DD19" i="3"/>
  <c r="DD37" i="3"/>
  <c r="DD97" i="3"/>
  <c r="DD133" i="3"/>
  <c r="DD139" i="3"/>
  <c r="DD157" i="3"/>
  <c r="DD181" i="3"/>
  <c r="DD205" i="3"/>
  <c r="DD67" i="3"/>
  <c r="DD121" i="3"/>
  <c r="DD127" i="3"/>
  <c r="DD25" i="3"/>
  <c r="DD43" i="3"/>
  <c r="DD73" i="3"/>
  <c r="DD103" i="3"/>
  <c r="DD145" i="3"/>
  <c r="DD169" i="3"/>
  <c r="DD193" i="3"/>
  <c r="DD217" i="3"/>
  <c r="DD229" i="3"/>
  <c r="DD253" i="3"/>
  <c r="DD26" i="3"/>
  <c r="DD56" i="3"/>
  <c r="DD61" i="3"/>
  <c r="DD79" i="3"/>
  <c r="DD109" i="3"/>
  <c r="DD163" i="3"/>
  <c r="DD211" i="3"/>
  <c r="DD223" i="3"/>
  <c r="DD32" i="3"/>
  <c r="DD199" i="3"/>
  <c r="DD80" i="3"/>
  <c r="DD146" i="3"/>
  <c r="DD236" i="3"/>
  <c r="DD50" i="3"/>
  <c r="DD98" i="3"/>
  <c r="DD122" i="3"/>
  <c r="DD140" i="3"/>
  <c r="DD152" i="3"/>
  <c r="DD158" i="3"/>
  <c r="DD206" i="3"/>
  <c r="DD260" i="3"/>
  <c r="DD15" i="3"/>
  <c r="DD38" i="3"/>
  <c r="DD128" i="3"/>
  <c r="DD170" i="3"/>
  <c r="DD194" i="3"/>
  <c r="DD200" i="3"/>
  <c r="DD218" i="3"/>
  <c r="DD21" i="3"/>
  <c r="DD259" i="3"/>
  <c r="DD86" i="3"/>
  <c r="DD110" i="3"/>
  <c r="DD134" i="3"/>
  <c r="DD176" i="3"/>
  <c r="DD182" i="3"/>
  <c r="DD212" i="3"/>
  <c r="DD224" i="3"/>
  <c r="DD242" i="3"/>
  <c r="DD27" i="3"/>
  <c r="DD57" i="3"/>
  <c r="DD14" i="3"/>
  <c r="DD20" i="3"/>
  <c r="DD68" i="3"/>
  <c r="DD116" i="3"/>
  <c r="DD230" i="3"/>
  <c r="DD248" i="3"/>
  <c r="DD254" i="3"/>
  <c r="DD44" i="3"/>
  <c r="DD62" i="3"/>
  <c r="DD74" i="3"/>
  <c r="DD92" i="3"/>
  <c r="DD104" i="3"/>
  <c r="DD164" i="3"/>
  <c r="DD188" i="3"/>
  <c r="DD39" i="3"/>
  <c r="DD45" i="3"/>
  <c r="DD87" i="3"/>
  <c r="DD105" i="3"/>
  <c r="DD129" i="3"/>
  <c r="DD135" i="3"/>
  <c r="DD141" i="3"/>
  <c r="DD183" i="3"/>
  <c r="DD189" i="3"/>
  <c r="DD213" i="3"/>
  <c r="DD249" i="3"/>
  <c r="DD255" i="3"/>
  <c r="DD136" i="3"/>
  <c r="DD184" i="3"/>
  <c r="DD220" i="3"/>
  <c r="DD238" i="3"/>
  <c r="DD244" i="3"/>
  <c r="DD256" i="3"/>
  <c r="DD77" i="3"/>
  <c r="DD111" i="3"/>
  <c r="DD147" i="3"/>
  <c r="DD159" i="3"/>
  <c r="DD219" i="3"/>
  <c r="DD237" i="3"/>
  <c r="DD22" i="3"/>
  <c r="DD40" i="3"/>
  <c r="DD64" i="3"/>
  <c r="DD70" i="3"/>
  <c r="DD100" i="3"/>
  <c r="DD106" i="3"/>
  <c r="DD148" i="3"/>
  <c r="DD172" i="3"/>
  <c r="DD190" i="3"/>
  <c r="DD196" i="3"/>
  <c r="DD214" i="3"/>
  <c r="DD51" i="3"/>
  <c r="DD117" i="3"/>
  <c r="DD153" i="3"/>
  <c r="DD231" i="3"/>
  <c r="DD76" i="3"/>
  <c r="DD112" i="3"/>
  <c r="DD154" i="3"/>
  <c r="DD166" i="3"/>
  <c r="DD11" i="3"/>
  <c r="DD63" i="3"/>
  <c r="DD69" i="3"/>
  <c r="DD177" i="3"/>
  <c r="DD16" i="3"/>
  <c r="DD46" i="3"/>
  <c r="DD52" i="3"/>
  <c r="DD33" i="3"/>
  <c r="DD75" i="3"/>
  <c r="DD93" i="3"/>
  <c r="DD165" i="3"/>
  <c r="DD195" i="3"/>
  <c r="DD34" i="3"/>
  <c r="DD124" i="3"/>
  <c r="DD160" i="3"/>
  <c r="DD202" i="3"/>
  <c r="DD208" i="3"/>
  <c r="DD232" i="3"/>
  <c r="DD59" i="3"/>
  <c r="DD71" i="3"/>
  <c r="DD81" i="3"/>
  <c r="DD99" i="3"/>
  <c r="DD123" i="3"/>
  <c r="DD171" i="3"/>
  <c r="DD201" i="3"/>
  <c r="DD207" i="3"/>
  <c r="DD225" i="3"/>
  <c r="DD243" i="3"/>
  <c r="DD28" i="3"/>
  <c r="DD58" i="3"/>
  <c r="DD82" i="3"/>
  <c r="DD130" i="3"/>
  <c r="DD178" i="3"/>
  <c r="DD250" i="3"/>
  <c r="DD29" i="3"/>
  <c r="DD47" i="3"/>
  <c r="DD53" i="3"/>
  <c r="DD89" i="3"/>
  <c r="DD101" i="3"/>
  <c r="DD137" i="3"/>
  <c r="DM37" i="3"/>
  <c r="DM55" i="3"/>
  <c r="DM67" i="3"/>
  <c r="DM97" i="3"/>
  <c r="DM133" i="3"/>
  <c r="DM157" i="3"/>
  <c r="DM181" i="3"/>
  <c r="DM187" i="3"/>
  <c r="DM229" i="3"/>
  <c r="DM73" i="3"/>
  <c r="DM85" i="3"/>
  <c r="DM103" i="3"/>
  <c r="DM145" i="3"/>
  <c r="DM205" i="3"/>
  <c r="DM25" i="3"/>
  <c r="DM79" i="3"/>
  <c r="DM121" i="3"/>
  <c r="DM127" i="3"/>
  <c r="DM163" i="3"/>
  <c r="DM169" i="3"/>
  <c r="DM211" i="3"/>
  <c r="DM217" i="3"/>
  <c r="DM223" i="3"/>
  <c r="DM241" i="3"/>
  <c r="DM247" i="3"/>
  <c r="DM31" i="3"/>
  <c r="DM43" i="3"/>
  <c r="DM109" i="3"/>
  <c r="DM151" i="3"/>
  <c r="DM193" i="3"/>
  <c r="DM13" i="3"/>
  <c r="DM19" i="3"/>
  <c r="DM49" i="3"/>
  <c r="DM61" i="3"/>
  <c r="DM91" i="3"/>
  <c r="DM175" i="3"/>
  <c r="DM26" i="3"/>
  <c r="DM44" i="3"/>
  <c r="DM56" i="3"/>
  <c r="DM115" i="3"/>
  <c r="DM139" i="3"/>
  <c r="DM235" i="3"/>
  <c r="DM253" i="3"/>
  <c r="DM80" i="3"/>
  <c r="DM116" i="3"/>
  <c r="DM158" i="3"/>
  <c r="DM206" i="3"/>
  <c r="DM164" i="3"/>
  <c r="DM182" i="3"/>
  <c r="DM236" i="3"/>
  <c r="DM248" i="3"/>
  <c r="DM254" i="3"/>
  <c r="DM27" i="3"/>
  <c r="DM14" i="3"/>
  <c r="DM20" i="3"/>
  <c r="DM62" i="3"/>
  <c r="DM134" i="3"/>
  <c r="DM170" i="3"/>
  <c r="DM188" i="3"/>
  <c r="DM200" i="3"/>
  <c r="DM218" i="3"/>
  <c r="DM32" i="3"/>
  <c r="DM86" i="3"/>
  <c r="DM98" i="3"/>
  <c r="DM140" i="3"/>
  <c r="DM176" i="3"/>
  <c r="DM212" i="3"/>
  <c r="DM224" i="3"/>
  <c r="DM230" i="3"/>
  <c r="DM260" i="3"/>
  <c r="DM21" i="3"/>
  <c r="DM39" i="3"/>
  <c r="DM38" i="3"/>
  <c r="DM68" i="3"/>
  <c r="DM104" i="3"/>
  <c r="DM122" i="3"/>
  <c r="DM146" i="3"/>
  <c r="DM194" i="3"/>
  <c r="DM199" i="3"/>
  <c r="DM259" i="3"/>
  <c r="DM50" i="3"/>
  <c r="DM74" i="3"/>
  <c r="DM92" i="3"/>
  <c r="DM110" i="3"/>
  <c r="DM128" i="3"/>
  <c r="DM152" i="3"/>
  <c r="DM242" i="3"/>
  <c r="DM15" i="3"/>
  <c r="DM33" i="3"/>
  <c r="DM69" i="3"/>
  <c r="DM105" i="3"/>
  <c r="DM171" i="3"/>
  <c r="DM183" i="3"/>
  <c r="DM28" i="3"/>
  <c r="DM100" i="3"/>
  <c r="DM142" i="3"/>
  <c r="DM214" i="3"/>
  <c r="DM226" i="3"/>
  <c r="DM256" i="3"/>
  <c r="DM75" i="3"/>
  <c r="DM165" i="3"/>
  <c r="DM189" i="3"/>
  <c r="DM201" i="3"/>
  <c r="DM237" i="3"/>
  <c r="DM34" i="3"/>
  <c r="DM52" i="3"/>
  <c r="DM70" i="3"/>
  <c r="DM106" i="3"/>
  <c r="DM148" i="3"/>
  <c r="DM178" i="3"/>
  <c r="DM190" i="3"/>
  <c r="DM220" i="3"/>
  <c r="DM238" i="3"/>
  <c r="DM250" i="3"/>
  <c r="DM11" i="3"/>
  <c r="DM81" i="3"/>
  <c r="DM87" i="3"/>
  <c r="DM93" i="3"/>
  <c r="DM99" i="3"/>
  <c r="DM111" i="3"/>
  <c r="DM123" i="3"/>
  <c r="DM177" i="3"/>
  <c r="DM207" i="3"/>
  <c r="DM40" i="3"/>
  <c r="DM76" i="3"/>
  <c r="DM112" i="3"/>
  <c r="DM124" i="3"/>
  <c r="DM154" i="3"/>
  <c r="DM184" i="3"/>
  <c r="DM196" i="3"/>
  <c r="DM202" i="3"/>
  <c r="DM244" i="3"/>
  <c r="DM23" i="3"/>
  <c r="DM57" i="3"/>
  <c r="DM117" i="3"/>
  <c r="DM141" i="3"/>
  <c r="DM213" i="3"/>
  <c r="DM219" i="3"/>
  <c r="DM225" i="3"/>
  <c r="DM249" i="3"/>
  <c r="DM46" i="3"/>
  <c r="DM58" i="3"/>
  <c r="DM64" i="3"/>
  <c r="DM45" i="3"/>
  <c r="DM51" i="3"/>
  <c r="DM129" i="3"/>
  <c r="DM147" i="3"/>
  <c r="DM195" i="3"/>
  <c r="DM243" i="3"/>
  <c r="DM16" i="3"/>
  <c r="DM118" i="3"/>
  <c r="DM130" i="3"/>
  <c r="DM136" i="3"/>
  <c r="DM160" i="3"/>
  <c r="DM166" i="3"/>
  <c r="DM47" i="3"/>
  <c r="DM107" i="3"/>
  <c r="DM119" i="3"/>
  <c r="DM63" i="3"/>
  <c r="DM135" i="3"/>
  <c r="DM153" i="3"/>
  <c r="DM159" i="3"/>
  <c r="DM231" i="3"/>
  <c r="DM255" i="3"/>
  <c r="DM22" i="3"/>
  <c r="DM94" i="3"/>
  <c r="DM172" i="3"/>
  <c r="DM17" i="3"/>
  <c r="DM41" i="3"/>
  <c r="DM53" i="3"/>
  <c r="DM65" i="3"/>
  <c r="DM137" i="3"/>
  <c r="DA13" i="3"/>
  <c r="DA91" i="3"/>
  <c r="DA109" i="3"/>
  <c r="DA211" i="3"/>
  <c r="DA247" i="3"/>
  <c r="DA97" i="3"/>
  <c r="DA169" i="3"/>
  <c r="DA181" i="3"/>
  <c r="DA223" i="3"/>
  <c r="DA37" i="3"/>
  <c r="DA67" i="3"/>
  <c r="DA103" i="3"/>
  <c r="DA115" i="3"/>
  <c r="DA133" i="3"/>
  <c r="DA139" i="3"/>
  <c r="DA145" i="3"/>
  <c r="DA157" i="3"/>
  <c r="DA205" i="3"/>
  <c r="DA235" i="3"/>
  <c r="DA49" i="3"/>
  <c r="DA55" i="3"/>
  <c r="DA73" i="3"/>
  <c r="DA175" i="3"/>
  <c r="DA31" i="3"/>
  <c r="DA43" i="3"/>
  <c r="DA79" i="3"/>
  <c r="DA121" i="3"/>
  <c r="DA127" i="3"/>
  <c r="DA151" i="3"/>
  <c r="DA163" i="3"/>
  <c r="DA187" i="3"/>
  <c r="DA193" i="3"/>
  <c r="DA217" i="3"/>
  <c r="DA241" i="3"/>
  <c r="DA253" i="3"/>
  <c r="DA20" i="3"/>
  <c r="DA38" i="3"/>
  <c r="DA56" i="3"/>
  <c r="DA19" i="3"/>
  <c r="DA25" i="3"/>
  <c r="DA61" i="3"/>
  <c r="DA85" i="3"/>
  <c r="DA199" i="3"/>
  <c r="DA68" i="3"/>
  <c r="DA104" i="3"/>
  <c r="DA146" i="3"/>
  <c r="DA236" i="3"/>
  <c r="DA260" i="3"/>
  <c r="DA50" i="3"/>
  <c r="DA74" i="3"/>
  <c r="DA110" i="3"/>
  <c r="DA152" i="3"/>
  <c r="DA188" i="3"/>
  <c r="DA194" i="3"/>
  <c r="DA206" i="3"/>
  <c r="DA218" i="3"/>
  <c r="DA248" i="3"/>
  <c r="DA15" i="3"/>
  <c r="DA229" i="3"/>
  <c r="DA80" i="3"/>
  <c r="DA86" i="3"/>
  <c r="DA116" i="3"/>
  <c r="DA158" i="3"/>
  <c r="DA200" i="3"/>
  <c r="DA212" i="3"/>
  <c r="DA224" i="3"/>
  <c r="DA230" i="3"/>
  <c r="DA21" i="3"/>
  <c r="DA33" i="3"/>
  <c r="DA259" i="3"/>
  <c r="DA14" i="3"/>
  <c r="DA26" i="3"/>
  <c r="DA128" i="3"/>
  <c r="DA164" i="3"/>
  <c r="DA182" i="3"/>
  <c r="DA254" i="3"/>
  <c r="DA27" i="3"/>
  <c r="DA63" i="3"/>
  <c r="DA62" i="3"/>
  <c r="DA92" i="3"/>
  <c r="DA134" i="3"/>
  <c r="DA170" i="3"/>
  <c r="DA242" i="3"/>
  <c r="DA32" i="3"/>
  <c r="DA44" i="3"/>
  <c r="DA98" i="3"/>
  <c r="DA122" i="3"/>
  <c r="DA140" i="3"/>
  <c r="DA176" i="3"/>
  <c r="DA39" i="3"/>
  <c r="DA45" i="3"/>
  <c r="DA87" i="3"/>
  <c r="DA129" i="3"/>
  <c r="DA177" i="3"/>
  <c r="DA237" i="3"/>
  <c r="DA243" i="3"/>
  <c r="DA16" i="3"/>
  <c r="DA136" i="3"/>
  <c r="DA160" i="3"/>
  <c r="DA166" i="3"/>
  <c r="DA208" i="3"/>
  <c r="DA232" i="3"/>
  <c r="DA256" i="3"/>
  <c r="DA57" i="3"/>
  <c r="DA105" i="3"/>
  <c r="DA135" i="3"/>
  <c r="DA159" i="3"/>
  <c r="DA195" i="3"/>
  <c r="DA255" i="3"/>
  <c r="DA22" i="3"/>
  <c r="DA58" i="3"/>
  <c r="DA94" i="3"/>
  <c r="DA172" i="3"/>
  <c r="DA214" i="3"/>
  <c r="DA226" i="3"/>
  <c r="DA250" i="3"/>
  <c r="DA69" i="3"/>
  <c r="DA28" i="3"/>
  <c r="DA88" i="3"/>
  <c r="DA100" i="3"/>
  <c r="DA118" i="3"/>
  <c r="DA124" i="3"/>
  <c r="DA130" i="3"/>
  <c r="DA142" i="3"/>
  <c r="DA184" i="3"/>
  <c r="DA196" i="3"/>
  <c r="DA220" i="3"/>
  <c r="DA238" i="3"/>
  <c r="DA75" i="3"/>
  <c r="DA93" i="3"/>
  <c r="DA99" i="3"/>
  <c r="DA111" i="3"/>
  <c r="DA147" i="3"/>
  <c r="DA183" i="3"/>
  <c r="DA189" i="3"/>
  <c r="DA207" i="3"/>
  <c r="DA213" i="3"/>
  <c r="DA231" i="3"/>
  <c r="DA34" i="3"/>
  <c r="DA52" i="3"/>
  <c r="DA70" i="3"/>
  <c r="DA51" i="3"/>
  <c r="DA81" i="3"/>
  <c r="DA117" i="3"/>
  <c r="DA123" i="3"/>
  <c r="DA153" i="3"/>
  <c r="DA165" i="3"/>
  <c r="DA219" i="3"/>
  <c r="DA249" i="3"/>
  <c r="DA40" i="3"/>
  <c r="DA76" i="3"/>
  <c r="DA112" i="3"/>
  <c r="DA154" i="3"/>
  <c r="DA190" i="3"/>
  <c r="DA101" i="3"/>
  <c r="DA141" i="3"/>
  <c r="DA171" i="3"/>
  <c r="DA201" i="3"/>
  <c r="DA225" i="3"/>
  <c r="DA46" i="3"/>
  <c r="DA64" i="3"/>
  <c r="DA82" i="3"/>
  <c r="DA244" i="3"/>
  <c r="DA17" i="3"/>
  <c r="DA23" i="3"/>
  <c r="DA77" i="3"/>
  <c r="DA107" i="3"/>
  <c r="DA131" i="3"/>
  <c r="DS43" i="3"/>
  <c r="DS73" i="3"/>
  <c r="DS145" i="3"/>
  <c r="DS187" i="3"/>
  <c r="DS31" i="3"/>
  <c r="DS79" i="3"/>
  <c r="DS115" i="3"/>
  <c r="DS121" i="3"/>
  <c r="DS127" i="3"/>
  <c r="DS163" i="3"/>
  <c r="DS175" i="3"/>
  <c r="DS199" i="3"/>
  <c r="DS205" i="3"/>
  <c r="DS217" i="3"/>
  <c r="DS223" i="3"/>
  <c r="DS235" i="3"/>
  <c r="DS241" i="3"/>
  <c r="DS247" i="3"/>
  <c r="DS253" i="3"/>
  <c r="DS25" i="3"/>
  <c r="DS55" i="3"/>
  <c r="DS61" i="3"/>
  <c r="DS151" i="3"/>
  <c r="DS193" i="3"/>
  <c r="DS19" i="3"/>
  <c r="DS49" i="3"/>
  <c r="DS103" i="3"/>
  <c r="DS13" i="3"/>
  <c r="DS91" i="3"/>
  <c r="DS97" i="3"/>
  <c r="DS139" i="3"/>
  <c r="DS181" i="3"/>
  <c r="DS37" i="3"/>
  <c r="DS67" i="3"/>
  <c r="DS85" i="3"/>
  <c r="DS109" i="3"/>
  <c r="DS133" i="3"/>
  <c r="DS157" i="3"/>
  <c r="DS169" i="3"/>
  <c r="DS211" i="3"/>
  <c r="DS229" i="3"/>
  <c r="DS259" i="3"/>
  <c r="DS14" i="3"/>
  <c r="DS32" i="3"/>
  <c r="DS50" i="3"/>
  <c r="DS86" i="3"/>
  <c r="DS164" i="3"/>
  <c r="DS212" i="3"/>
  <c r="DS224" i="3"/>
  <c r="DS20" i="3"/>
  <c r="DS62" i="3"/>
  <c r="DS128" i="3"/>
  <c r="DS134" i="3"/>
  <c r="DS170" i="3"/>
  <c r="DS26" i="3"/>
  <c r="DS92" i="3"/>
  <c r="DS98" i="3"/>
  <c r="DS140" i="3"/>
  <c r="DS176" i="3"/>
  <c r="DS254" i="3"/>
  <c r="DS260" i="3"/>
  <c r="DS21" i="3"/>
  <c r="DS27" i="3"/>
  <c r="DS38" i="3"/>
  <c r="DS56" i="3"/>
  <c r="DS68" i="3"/>
  <c r="DS104" i="3"/>
  <c r="DS146" i="3"/>
  <c r="DS188" i="3"/>
  <c r="DS236" i="3"/>
  <c r="DS39" i="3"/>
  <c r="DS44" i="3"/>
  <c r="DS74" i="3"/>
  <c r="DS110" i="3"/>
  <c r="DS122" i="3"/>
  <c r="DS152" i="3"/>
  <c r="DS194" i="3"/>
  <c r="DS206" i="3"/>
  <c r="DS80" i="3"/>
  <c r="DS116" i="3"/>
  <c r="DS158" i="3"/>
  <c r="DS182" i="3"/>
  <c r="DS200" i="3"/>
  <c r="DS218" i="3"/>
  <c r="DS230" i="3"/>
  <c r="DS242" i="3"/>
  <c r="DS248" i="3"/>
  <c r="DS75" i="3"/>
  <c r="DS93" i="3"/>
  <c r="DS105" i="3"/>
  <c r="DS34" i="3"/>
  <c r="DS70" i="3"/>
  <c r="DS88" i="3"/>
  <c r="DS106" i="3"/>
  <c r="DS124" i="3"/>
  <c r="DS130" i="3"/>
  <c r="DS148" i="3"/>
  <c r="DS178" i="3"/>
  <c r="DS208" i="3"/>
  <c r="DS220" i="3"/>
  <c r="DS226" i="3"/>
  <c r="DS11" i="3"/>
  <c r="DS41" i="3"/>
  <c r="DS71" i="3"/>
  <c r="DS51" i="3"/>
  <c r="DS57" i="3"/>
  <c r="DS81" i="3"/>
  <c r="DS123" i="3"/>
  <c r="DS147" i="3"/>
  <c r="DS213" i="3"/>
  <c r="DS40" i="3"/>
  <c r="DS52" i="3"/>
  <c r="DS76" i="3"/>
  <c r="DS112" i="3"/>
  <c r="DS154" i="3"/>
  <c r="DS250" i="3"/>
  <c r="DS45" i="3"/>
  <c r="DS111" i="3"/>
  <c r="DS153" i="3"/>
  <c r="DS177" i="3"/>
  <c r="DS195" i="3"/>
  <c r="DS219" i="3"/>
  <c r="DS46" i="3"/>
  <c r="DS64" i="3"/>
  <c r="DS82" i="3"/>
  <c r="DS118" i="3"/>
  <c r="DS184" i="3"/>
  <c r="DS202" i="3"/>
  <c r="DS117" i="3"/>
  <c r="DS129" i="3"/>
  <c r="DS141" i="3"/>
  <c r="DS171" i="3"/>
  <c r="DS207" i="3"/>
  <c r="DS225" i="3"/>
  <c r="DS231" i="3"/>
  <c r="DS237" i="3"/>
  <c r="DS243" i="3"/>
  <c r="DS16" i="3"/>
  <c r="DS15" i="3"/>
  <c r="DS33" i="3"/>
  <c r="DS63" i="3"/>
  <c r="DS87" i="3"/>
  <c r="DS99" i="3"/>
  <c r="DS135" i="3"/>
  <c r="DS159" i="3"/>
  <c r="DS183" i="3"/>
  <c r="DS201" i="3"/>
  <c r="DS249" i="3"/>
  <c r="DS22" i="3"/>
  <c r="DS94" i="3"/>
  <c r="DS172" i="3"/>
  <c r="DS256" i="3"/>
  <c r="DS17" i="3"/>
  <c r="DS65" i="3"/>
  <c r="DS107" i="3"/>
  <c r="DS137" i="3"/>
  <c r="DS69" i="3"/>
  <c r="DS165" i="3"/>
  <c r="DS189" i="3"/>
  <c r="DS255" i="3"/>
  <c r="DS28" i="3"/>
  <c r="DS58" i="3"/>
  <c r="DS100" i="3"/>
  <c r="DS142" i="3"/>
  <c r="DS190" i="3"/>
  <c r="DS196" i="3"/>
  <c r="DS214" i="3"/>
  <c r="DS232" i="3"/>
  <c r="DS35" i="3"/>
  <c r="DS89" i="3"/>
  <c r="DS125" i="3"/>
  <c r="DK25" i="3"/>
  <c r="DK43" i="3"/>
  <c r="DK61" i="3"/>
  <c r="DK91" i="3"/>
  <c r="DK212" i="3"/>
  <c r="DK224" i="3"/>
  <c r="DK217" i="3"/>
  <c r="DK247" i="3"/>
  <c r="DK63" i="3"/>
  <c r="DK111" i="3"/>
  <c r="DK231" i="3"/>
  <c r="DK22" i="3"/>
  <c r="DK148" i="3"/>
  <c r="DK226" i="3"/>
  <c r="DK189" i="3"/>
  <c r="DK207" i="3"/>
  <c r="DK213" i="3"/>
  <c r="DK243" i="3"/>
  <c r="DY258" i="3"/>
  <c r="DP258" i="3"/>
  <c r="DD258" i="3"/>
  <c r="DM258" i="3"/>
  <c r="DU258" i="3"/>
  <c r="DW258" i="3"/>
  <c r="DS252" i="3"/>
  <c r="CX252" i="3"/>
  <c r="DU252" i="3"/>
  <c r="DH252" i="3"/>
  <c r="CU246" i="3"/>
  <c r="DR246" i="3"/>
  <c r="CW246" i="3"/>
  <c r="DF246" i="3"/>
  <c r="DE246" i="3"/>
  <c r="DF240" i="3"/>
  <c r="DC240" i="3"/>
  <c r="DS240" i="3"/>
  <c r="EC240" i="3"/>
  <c r="ED240" i="3"/>
  <c r="DD240" i="3"/>
  <c r="EE234" i="3"/>
  <c r="DD234" i="3"/>
  <c r="DY234" i="3"/>
  <c r="DC234" i="3"/>
  <c r="DE234" i="3"/>
  <c r="DZ228" i="3"/>
  <c r="EB228" i="3"/>
  <c r="CX228" i="3"/>
  <c r="DV228" i="3"/>
  <c r="ED228" i="3"/>
  <c r="EF228" i="3"/>
  <c r="EC228" i="3"/>
  <c r="DL222" i="3"/>
  <c r="DD222" i="3"/>
  <c r="DS222" i="3"/>
  <c r="EE222" i="3"/>
  <c r="EA222" i="3"/>
  <c r="DZ222" i="3"/>
  <c r="CX216" i="3"/>
  <c r="DP216" i="3"/>
  <c r="DY216" i="3"/>
  <c r="DK216" i="3"/>
  <c r="DW216" i="3"/>
  <c r="DU216" i="3"/>
  <c r="DT216" i="3"/>
  <c r="EE210" i="3"/>
  <c r="DW210" i="3"/>
  <c r="DY210" i="3"/>
  <c r="DO210" i="3"/>
  <c r="DN210" i="3"/>
  <c r="DW204" i="3"/>
  <c r="EC204" i="3"/>
  <c r="EE204" i="3"/>
  <c r="EF204" i="3"/>
  <c r="DC204" i="3"/>
  <c r="EF198" i="3"/>
  <c r="DV198" i="3"/>
  <c r="DW198" i="3"/>
  <c r="EE192" i="3"/>
  <c r="DW192" i="3"/>
  <c r="DY192" i="3"/>
  <c r="DL192" i="3"/>
  <c r="DT192" i="3"/>
  <c r="EC192" i="3"/>
  <c r="EA192" i="3"/>
  <c r="DT186" i="3"/>
  <c r="DE186" i="3"/>
  <c r="DW186" i="3"/>
  <c r="DX186" i="3"/>
  <c r="DY186" i="3"/>
  <c r="DU186" i="3"/>
  <c r="CX180" i="3"/>
  <c r="DC180" i="3"/>
  <c r="DE180" i="3"/>
  <c r="CT180" i="3"/>
  <c r="ED180" i="3"/>
  <c r="DY180" i="3"/>
  <c r="DT180" i="3"/>
  <c r="DJ174" i="3"/>
  <c r="EC174" i="3"/>
  <c r="DP174" i="3"/>
  <c r="DR174" i="3"/>
  <c r="DM174" i="3"/>
  <c r="DB168" i="3"/>
  <c r="DU168" i="3"/>
  <c r="EF168" i="3"/>
  <c r="DH168" i="3"/>
  <c r="DL168" i="3"/>
  <c r="DG168" i="3"/>
  <c r="DC162" i="3"/>
  <c r="DX162" i="3"/>
  <c r="DS162" i="3"/>
  <c r="DN162" i="3"/>
  <c r="CX162" i="3"/>
  <c r="DD156" i="3"/>
  <c r="EC156" i="3"/>
  <c r="DX156" i="3"/>
  <c r="DS156" i="3"/>
  <c r="EB156" i="3"/>
  <c r="DZ150" i="3"/>
  <c r="DK150" i="3"/>
  <c r="DV150" i="3"/>
  <c r="CT150" i="3"/>
  <c r="ED150" i="3"/>
  <c r="DY150" i="3"/>
  <c r="DP144" i="3"/>
  <c r="DC144" i="3"/>
  <c r="DN144" i="3"/>
  <c r="DW144" i="3"/>
  <c r="DX144" i="3"/>
  <c r="DS144" i="3"/>
  <c r="DA138" i="3"/>
  <c r="DR138" i="3"/>
  <c r="DN138" i="3"/>
  <c r="DJ138" i="3"/>
  <c r="DM132" i="3"/>
  <c r="DL132" i="3"/>
  <c r="DH132" i="3"/>
  <c r="DC132" i="3"/>
  <c r="DD132" i="3"/>
  <c r="DE132" i="3"/>
  <c r="DX126" i="3"/>
  <c r="EF126" i="3"/>
  <c r="DO126" i="3"/>
  <c r="DS126" i="3"/>
  <c r="EA126" i="3"/>
  <c r="CX126" i="3"/>
  <c r="DT120" i="3"/>
  <c r="EC120" i="3"/>
  <c r="DZ120" i="3"/>
  <c r="ED120" i="3"/>
  <c r="EE120" i="3"/>
  <c r="EF120" i="3"/>
  <c r="EB120" i="3"/>
  <c r="DQ114" i="3"/>
  <c r="EB114" i="3"/>
  <c r="DC114" i="3"/>
  <c r="EE114" i="3"/>
  <c r="DZ114" i="3"/>
  <c r="DJ108" i="3"/>
  <c r="CT108" i="3"/>
  <c r="ED108" i="3"/>
  <c r="DY108" i="3"/>
  <c r="DT108" i="3"/>
  <c r="EC102" i="3"/>
  <c r="DJ102" i="3"/>
  <c r="DL102" i="3"/>
  <c r="DU102" i="3"/>
  <c r="DS102" i="3"/>
  <c r="DN102" i="3"/>
  <c r="DP96" i="3"/>
  <c r="DF96" i="3"/>
  <c r="DO96" i="3"/>
  <c r="DM96" i="3"/>
  <c r="DH96" i="3"/>
  <c r="DW90" i="3"/>
  <c r="DR90" i="3"/>
  <c r="CT90" i="3"/>
  <c r="DC90" i="3"/>
  <c r="DB90" i="3"/>
  <c r="DL84" i="3"/>
  <c r="DT84" i="3"/>
  <c r="EC84" i="3"/>
  <c r="ED84" i="3"/>
  <c r="EE84" i="3"/>
  <c r="EF84" i="3"/>
  <c r="EA84" i="3"/>
  <c r="CU78" i="3"/>
  <c r="EE78" i="3"/>
  <c r="DZ78" i="3"/>
  <c r="DU78" i="3"/>
  <c r="DV78" i="3"/>
  <c r="DW78" i="3"/>
  <c r="CT72" i="3"/>
  <c r="ED72" i="3"/>
  <c r="DY72" i="3"/>
  <c r="DT72" i="3"/>
  <c r="DO72" i="3"/>
  <c r="DP72" i="3"/>
  <c r="DQ72" i="3"/>
  <c r="DU66" i="3"/>
  <c r="CT66" i="3"/>
  <c r="ED66" i="3"/>
  <c r="DY66" i="3"/>
  <c r="DT66" i="3"/>
  <c r="DJ66" i="3"/>
  <c r="DD60" i="3"/>
  <c r="CX60" i="3"/>
  <c r="DC60" i="3"/>
  <c r="DL60" i="3"/>
  <c r="DG60" i="3"/>
  <c r="DE60" i="3"/>
  <c r="DH54" i="3"/>
  <c r="DU54" i="3"/>
  <c r="DX54" i="3"/>
  <c r="DY54" i="3"/>
  <c r="DZ54" i="3"/>
  <c r="DF48" i="3"/>
  <c r="DA48" i="3"/>
  <c r="CV48" i="3"/>
  <c r="EF48" i="3"/>
  <c r="DP42" i="3"/>
  <c r="DC42" i="3"/>
  <c r="DE42" i="3"/>
  <c r="CU42" i="3"/>
  <c r="EE42" i="3"/>
  <c r="DZ42" i="3"/>
  <c r="CT36" i="3"/>
  <c r="ED36" i="3"/>
  <c r="DY36" i="3"/>
  <c r="DT36" i="3"/>
  <c r="CX30" i="3"/>
  <c r="EA30" i="3"/>
  <c r="EC30" i="3"/>
  <c r="DX30" i="3"/>
  <c r="DS30" i="3"/>
  <c r="DN30" i="3"/>
  <c r="DJ24" i="3"/>
  <c r="DU24" i="3"/>
  <c r="DW24" i="3"/>
  <c r="DR24" i="3"/>
  <c r="DM24" i="3"/>
  <c r="DH24" i="3"/>
  <c r="DV18" i="3"/>
  <c r="DO18" i="3"/>
  <c r="DQ18" i="3"/>
  <c r="DL18" i="3"/>
  <c r="DG18" i="3"/>
  <c r="DB18" i="3"/>
  <c r="CX12" i="3"/>
  <c r="DF12" i="3"/>
  <c r="DA12" i="3"/>
  <c r="CV12" i="3"/>
  <c r="EF12" i="3"/>
  <c r="DM257" i="3"/>
  <c r="EA257" i="3"/>
  <c r="EC257" i="3"/>
  <c r="ED257" i="3"/>
  <c r="EE257" i="3"/>
  <c r="DT257" i="3"/>
  <c r="ED251" i="3"/>
  <c r="DF251" i="3"/>
  <c r="EC251" i="3"/>
  <c r="DD251" i="3"/>
  <c r="DL251" i="3"/>
  <c r="DN251" i="3"/>
  <c r="CW245" i="3"/>
  <c r="DS245" i="3"/>
  <c r="DD245" i="3"/>
  <c r="EB245" i="3"/>
  <c r="EC245" i="3"/>
  <c r="DW245" i="3"/>
  <c r="EF245" i="3"/>
  <c r="EB239" i="3"/>
  <c r="DG239" i="3"/>
  <c r="CX239" i="3"/>
  <c r="CT239" i="3"/>
  <c r="ED239" i="3"/>
  <c r="DZ239" i="3"/>
  <c r="DU239" i="3"/>
  <c r="EC233" i="3"/>
  <c r="DE233" i="3"/>
  <c r="DR233" i="3"/>
  <c r="DN233" i="3"/>
  <c r="DC227" i="3"/>
  <c r="CV227" i="3"/>
  <c r="DV227" i="3"/>
  <c r="DJ227" i="3"/>
  <c r="DY227" i="3"/>
  <c r="EB227" i="3"/>
  <c r="CW221" i="3"/>
  <c r="DO221" i="3"/>
  <c r="DC221" i="3"/>
  <c r="DN221" i="3"/>
  <c r="DZ221" i="3"/>
  <c r="DX221" i="3"/>
  <c r="DW221" i="3"/>
  <c r="DA215" i="3"/>
  <c r="EB215" i="3"/>
  <c r="CV215" i="3"/>
  <c r="DH215" i="3"/>
  <c r="DL215" i="3"/>
  <c r="DP209" i="3"/>
  <c r="DZ209" i="3"/>
  <c r="DJ209" i="3"/>
  <c r="DU209" i="3"/>
  <c r="EF209" i="3"/>
  <c r="DX209" i="3"/>
  <c r="DQ203" i="3"/>
  <c r="CV203" i="3"/>
  <c r="CX203" i="3"/>
  <c r="DU203" i="3"/>
  <c r="EC203" i="3"/>
  <c r="EE203" i="3"/>
  <c r="DX203" i="3"/>
  <c r="DD197" i="3"/>
  <c r="DP197" i="3"/>
  <c r="DB197" i="3"/>
  <c r="DN197" i="3"/>
  <c r="DY197" i="3"/>
  <c r="DL197" i="3"/>
  <c r="DT191" i="3"/>
  <c r="DA191" i="3"/>
  <c r="DB191" i="3"/>
  <c r="DC191" i="3"/>
  <c r="DP185" i="3"/>
  <c r="DV185" i="3"/>
  <c r="DY185" i="3"/>
  <c r="DT185" i="3"/>
  <c r="EB185" i="3"/>
  <c r="DX185" i="3"/>
  <c r="DZ179" i="3"/>
  <c r="DG179" i="3"/>
  <c r="EF179" i="3"/>
  <c r="DJ179" i="3"/>
  <c r="DT173" i="3"/>
  <c r="EE173" i="3"/>
  <c r="DR173" i="3"/>
  <c r="CX173" i="3"/>
  <c r="DF167" i="3"/>
  <c r="DN167" i="3"/>
  <c r="DO167" i="3"/>
  <c r="DQ167" i="3"/>
  <c r="DZ167" i="3"/>
  <c r="DU167" i="3"/>
  <c r="DV167" i="3"/>
  <c r="DU161" i="3"/>
  <c r="DV161" i="3"/>
  <c r="DW161" i="3"/>
  <c r="DS161" i="3"/>
  <c r="DN161" i="3"/>
  <c r="DT155" i="3"/>
  <c r="DF155" i="3"/>
  <c r="DQ155" i="3"/>
  <c r="CW155" i="3"/>
  <c r="DL149" i="3"/>
  <c r="DS149" i="3"/>
  <c r="EE149" i="3"/>
  <c r="DR149" i="3"/>
  <c r="DU149" i="3"/>
  <c r="DV149" i="3"/>
  <c r="DW143" i="3"/>
  <c r="CV143" i="3"/>
  <c r="DF143" i="3"/>
  <c r="DJ143" i="3"/>
  <c r="DC137" i="3"/>
  <c r="DQ137" i="3"/>
  <c r="DB137" i="3"/>
  <c r="DW131" i="3"/>
  <c r="ED131" i="3"/>
  <c r="DH131" i="3"/>
  <c r="DE125" i="3"/>
  <c r="DP125" i="3"/>
  <c r="DA125" i="3"/>
  <c r="DP119" i="3"/>
  <c r="DH119" i="3"/>
  <c r="DZ119" i="3"/>
  <c r="EB119" i="3"/>
  <c r="DH113" i="3"/>
  <c r="DA113" i="3"/>
  <c r="DC113" i="3"/>
  <c r="DP113" i="3"/>
  <c r="DY107" i="3"/>
  <c r="EF107" i="3"/>
  <c r="DJ107" i="3"/>
  <c r="DS101" i="3"/>
  <c r="DM101" i="3"/>
  <c r="CT101" i="3"/>
  <c r="DP101" i="3"/>
  <c r="EC101" i="3"/>
  <c r="DM95" i="3"/>
  <c r="DS95" i="3"/>
  <c r="DU95" i="3"/>
  <c r="DJ95" i="3"/>
  <c r="DP89" i="3"/>
  <c r="DT89" i="3"/>
  <c r="DV89" i="3"/>
  <c r="DF89" i="3"/>
  <c r="EC89" i="3"/>
  <c r="DA83" i="3"/>
  <c r="DP83" i="3"/>
  <c r="DD83" i="3"/>
  <c r="EA83" i="3"/>
  <c r="DR83" i="3"/>
  <c r="EB77" i="3"/>
  <c r="DX77" i="3"/>
  <c r="DN77" i="3"/>
  <c r="DA71" i="3"/>
  <c r="EF71" i="3"/>
  <c r="DE65" i="3"/>
  <c r="DZ65" i="3"/>
  <c r="DY59" i="3"/>
  <c r="DT59" i="3"/>
  <c r="DS53" i="3"/>
  <c r="CT53" i="3"/>
  <c r="EF53" i="3"/>
  <c r="DA47" i="3"/>
  <c r="DX47" i="3"/>
  <c r="EA47" i="3"/>
  <c r="DL41" i="3"/>
  <c r="DD41" i="3"/>
  <c r="CV35" i="3"/>
  <c r="EB35" i="3"/>
  <c r="DX29" i="3"/>
  <c r="DP29" i="3"/>
  <c r="DX23" i="3"/>
  <c r="DP23" i="3"/>
  <c r="DE17" i="3"/>
  <c r="EB250" i="3"/>
  <c r="DV244" i="3"/>
  <c r="DP238" i="3"/>
  <c r="DO232" i="3"/>
  <c r="DY220" i="3"/>
  <c r="EF214" i="3"/>
  <c r="DR208" i="3"/>
  <c r="EF190" i="3"/>
  <c r="ED172" i="3"/>
  <c r="CV166" i="3"/>
  <c r="DN160" i="3"/>
  <c r="CV154" i="3"/>
  <c r="DC148" i="3"/>
  <c r="DD142" i="3"/>
  <c r="EE142" i="3"/>
  <c r="DX130" i="3"/>
  <c r="DJ124" i="3"/>
  <c r="DB112" i="3"/>
  <c r="CU100" i="3"/>
  <c r="DM88" i="3"/>
  <c r="DH13" i="3"/>
  <c r="DH31" i="3"/>
  <c r="DH49" i="3"/>
  <c r="DH67" i="3"/>
  <c r="DH103" i="3"/>
  <c r="DH109" i="3"/>
  <c r="DH133" i="3"/>
  <c r="DH175" i="3"/>
  <c r="DH193" i="3"/>
  <c r="DH199" i="3"/>
  <c r="DH229" i="3"/>
  <c r="DH253" i="3"/>
  <c r="DH73" i="3"/>
  <c r="DH97" i="3"/>
  <c r="DH139" i="3"/>
  <c r="DH151" i="3"/>
  <c r="DH181" i="3"/>
  <c r="DH205" i="3"/>
  <c r="DH217" i="3"/>
  <c r="DH235" i="3"/>
  <c r="DH19" i="3"/>
  <c r="DH37" i="3"/>
  <c r="DH55" i="3"/>
  <c r="DH79" i="3"/>
  <c r="DH115" i="3"/>
  <c r="DH163" i="3"/>
  <c r="DH211" i="3"/>
  <c r="DH223" i="3"/>
  <c r="DH91" i="3"/>
  <c r="DH121" i="3"/>
  <c r="DH157" i="3"/>
  <c r="DH187" i="3"/>
  <c r="DH25" i="3"/>
  <c r="DH43" i="3"/>
  <c r="DH61" i="3"/>
  <c r="DH85" i="3"/>
  <c r="DH127" i="3"/>
  <c r="DH169" i="3"/>
  <c r="DH247" i="3"/>
  <c r="DH145" i="3"/>
  <c r="DH14" i="3"/>
  <c r="DH32" i="3"/>
  <c r="DH50" i="3"/>
  <c r="DH44" i="3"/>
  <c r="DH80" i="3"/>
  <c r="DH116" i="3"/>
  <c r="DH128" i="3"/>
  <c r="DH176" i="3"/>
  <c r="DH194" i="3"/>
  <c r="DH224" i="3"/>
  <c r="DH248" i="3"/>
  <c r="DH62" i="3"/>
  <c r="DH86" i="3"/>
  <c r="DH122" i="3"/>
  <c r="DH158" i="3"/>
  <c r="DH200" i="3"/>
  <c r="DH230" i="3"/>
  <c r="DH15" i="3"/>
  <c r="DH56" i="3"/>
  <c r="DH92" i="3"/>
  <c r="DH182" i="3"/>
  <c r="DH254" i="3"/>
  <c r="DH21" i="3"/>
  <c r="DH241" i="3"/>
  <c r="DH20" i="3"/>
  <c r="DH98" i="3"/>
  <c r="DH134" i="3"/>
  <c r="DH146" i="3"/>
  <c r="DH206" i="3"/>
  <c r="DH242" i="3"/>
  <c r="DH27" i="3"/>
  <c r="DH63" i="3"/>
  <c r="DH259" i="3"/>
  <c r="DH26" i="3"/>
  <c r="DH68" i="3"/>
  <c r="DH104" i="3"/>
  <c r="DH140" i="3"/>
  <c r="DH152" i="3"/>
  <c r="DH164" i="3"/>
  <c r="DH212" i="3"/>
  <c r="DH236" i="3"/>
  <c r="DH38" i="3"/>
  <c r="DH74" i="3"/>
  <c r="DH110" i="3"/>
  <c r="DH170" i="3"/>
  <c r="DH188" i="3"/>
  <c r="DH218" i="3"/>
  <c r="DH260" i="3"/>
  <c r="DH39" i="3"/>
  <c r="DH69" i="3"/>
  <c r="DH117" i="3"/>
  <c r="DH195" i="3"/>
  <c r="DH213" i="3"/>
  <c r="DH255" i="3"/>
  <c r="DH28" i="3"/>
  <c r="DH64" i="3"/>
  <c r="DH100" i="3"/>
  <c r="DH136" i="3"/>
  <c r="DH190" i="3"/>
  <c r="DH250" i="3"/>
  <c r="DH75" i="3"/>
  <c r="DH99" i="3"/>
  <c r="DH159" i="3"/>
  <c r="DH219" i="3"/>
  <c r="DH34" i="3"/>
  <c r="DH70" i="3"/>
  <c r="DH106" i="3"/>
  <c r="DH118" i="3"/>
  <c r="DH130" i="3"/>
  <c r="DH142" i="3"/>
  <c r="DH178" i="3"/>
  <c r="DH184" i="3"/>
  <c r="DH202" i="3"/>
  <c r="DH214" i="3"/>
  <c r="DH81" i="3"/>
  <c r="DH171" i="3"/>
  <c r="DH189" i="3"/>
  <c r="DH225" i="3"/>
  <c r="DH40" i="3"/>
  <c r="DH52" i="3"/>
  <c r="DH76" i="3"/>
  <c r="DH112" i="3"/>
  <c r="DH148" i="3"/>
  <c r="DH220" i="3"/>
  <c r="DH226" i="3"/>
  <c r="DH11" i="3"/>
  <c r="DH87" i="3"/>
  <c r="DH93" i="3"/>
  <c r="DH105" i="3"/>
  <c r="DH123" i="3"/>
  <c r="DH153" i="3"/>
  <c r="DH165" i="3"/>
  <c r="DH177" i="3"/>
  <c r="DH231" i="3"/>
  <c r="DH46" i="3"/>
  <c r="DH33" i="3"/>
  <c r="DH45" i="3"/>
  <c r="DH57" i="3"/>
  <c r="DH129" i="3"/>
  <c r="DH141" i="3"/>
  <c r="DH147" i="3"/>
  <c r="DH201" i="3"/>
  <c r="DH237" i="3"/>
  <c r="DH243" i="3"/>
  <c r="DH16" i="3"/>
  <c r="DH82" i="3"/>
  <c r="DH88" i="3"/>
  <c r="DH124" i="3"/>
  <c r="DH160" i="3"/>
  <c r="DH196" i="3"/>
  <c r="DH238" i="3"/>
  <c r="DH89" i="3"/>
  <c r="DH101" i="3"/>
  <c r="DH51" i="3"/>
  <c r="DH111" i="3"/>
  <c r="DH135" i="3"/>
  <c r="DH183" i="3"/>
  <c r="DH207" i="3"/>
  <c r="DH249" i="3"/>
  <c r="DH22" i="3"/>
  <c r="DH58" i="3"/>
  <c r="DH94" i="3"/>
  <c r="DH166" i="3"/>
  <c r="DH172" i="3"/>
  <c r="DH208" i="3"/>
  <c r="DH256" i="3"/>
  <c r="DH29" i="3"/>
  <c r="DH47" i="3"/>
  <c r="DH65" i="3"/>
  <c r="DH95" i="3"/>
  <c r="DH137" i="3"/>
  <c r="CV252" i="3"/>
  <c r="DJ216" i="3"/>
  <c r="CV216" i="3"/>
  <c r="DJ198" i="3"/>
  <c r="DV180" i="3"/>
  <c r="CV180" i="3"/>
  <c r="EF66" i="3"/>
  <c r="CV54" i="3"/>
  <c r="DH48" i="3"/>
  <c r="EF36" i="3"/>
  <c r="DH12" i="3"/>
  <c r="CV257" i="3"/>
  <c r="DV239" i="3"/>
  <c r="EF167" i="3"/>
  <c r="DJ155" i="3"/>
  <c r="DV95" i="3"/>
  <c r="CV196" i="3"/>
  <c r="CV178" i="3"/>
  <c r="DJ88" i="3"/>
  <c r="CW10" i="2"/>
  <c r="CX61" i="3"/>
  <c r="CX79" i="3"/>
  <c r="CX109" i="3"/>
  <c r="CX127" i="3"/>
  <c r="CX163" i="3"/>
  <c r="CX13" i="3"/>
  <c r="CX31" i="3"/>
  <c r="CX49" i="3"/>
  <c r="CX151" i="3"/>
  <c r="CX175" i="3"/>
  <c r="CX115" i="3"/>
  <c r="CX121" i="3"/>
  <c r="CX187" i="3"/>
  <c r="CX205" i="3"/>
  <c r="CX217" i="3"/>
  <c r="CX19" i="3"/>
  <c r="CX37" i="3"/>
  <c r="CX85" i="3"/>
  <c r="CX97" i="3"/>
  <c r="CX139" i="3"/>
  <c r="CX157" i="3"/>
  <c r="CX181" i="3"/>
  <c r="CX55" i="3"/>
  <c r="CX67" i="3"/>
  <c r="CX91" i="3"/>
  <c r="CX133" i="3"/>
  <c r="CX193" i="3"/>
  <c r="CX229" i="3"/>
  <c r="CX235" i="3"/>
  <c r="CX247" i="3"/>
  <c r="CX253" i="3"/>
  <c r="CX50" i="3"/>
  <c r="CX25" i="3"/>
  <c r="CX43" i="3"/>
  <c r="CX73" i="3"/>
  <c r="CX103" i="3"/>
  <c r="CX145" i="3"/>
  <c r="CX169" i="3"/>
  <c r="CX199" i="3"/>
  <c r="CX20" i="3"/>
  <c r="CX26" i="3"/>
  <c r="CX74" i="3"/>
  <c r="CX86" i="3"/>
  <c r="CX170" i="3"/>
  <c r="CX188" i="3"/>
  <c r="CX200" i="3"/>
  <c r="CX259" i="3"/>
  <c r="CX56" i="3"/>
  <c r="CX80" i="3"/>
  <c r="CX110" i="3"/>
  <c r="CX164" i="3"/>
  <c r="CX176" i="3"/>
  <c r="CX182" i="3"/>
  <c r="CX206" i="3"/>
  <c r="CX224" i="3"/>
  <c r="CX92" i="3"/>
  <c r="CX104" i="3"/>
  <c r="CX116" i="3"/>
  <c r="CX122" i="3"/>
  <c r="CX158" i="3"/>
  <c r="CX194" i="3"/>
  <c r="CX212" i="3"/>
  <c r="CX254" i="3"/>
  <c r="CX15" i="3"/>
  <c r="CX211" i="3"/>
  <c r="CX38" i="3"/>
  <c r="CX98" i="3"/>
  <c r="CX128" i="3"/>
  <c r="CX140" i="3"/>
  <c r="CX218" i="3"/>
  <c r="CX248" i="3"/>
  <c r="CX21" i="3"/>
  <c r="CX51" i="3"/>
  <c r="CX223" i="3"/>
  <c r="CX241" i="3"/>
  <c r="CX32" i="3"/>
  <c r="CX134" i="3"/>
  <c r="CX146" i="3"/>
  <c r="CX236" i="3"/>
  <c r="CX242" i="3"/>
  <c r="CX14" i="3"/>
  <c r="CX44" i="3"/>
  <c r="CX62" i="3"/>
  <c r="CX68" i="3"/>
  <c r="CX152" i="3"/>
  <c r="CX230" i="3"/>
  <c r="CX260" i="3"/>
  <c r="CX33" i="3"/>
  <c r="CX81" i="3"/>
  <c r="CX93" i="3"/>
  <c r="CX99" i="3"/>
  <c r="CX171" i="3"/>
  <c r="CX195" i="3"/>
  <c r="CX249" i="3"/>
  <c r="CX28" i="3"/>
  <c r="CX82" i="3"/>
  <c r="CX88" i="3"/>
  <c r="CX112" i="3"/>
  <c r="CX130" i="3"/>
  <c r="CX142" i="3"/>
  <c r="CX172" i="3"/>
  <c r="CX184" i="3"/>
  <c r="CX238" i="3"/>
  <c r="CX29" i="3"/>
  <c r="CX47" i="3"/>
  <c r="CX53" i="3"/>
  <c r="CX45" i="3"/>
  <c r="CX105" i="3"/>
  <c r="CX123" i="3"/>
  <c r="CX135" i="3"/>
  <c r="CX141" i="3"/>
  <c r="CX213" i="3"/>
  <c r="CX237" i="3"/>
  <c r="CX136" i="3"/>
  <c r="CX244" i="3"/>
  <c r="CX111" i="3"/>
  <c r="CX147" i="3"/>
  <c r="CX159" i="3"/>
  <c r="CX183" i="3"/>
  <c r="CX189" i="3"/>
  <c r="CX219" i="3"/>
  <c r="CX255" i="3"/>
  <c r="CX40" i="3"/>
  <c r="CX58" i="3"/>
  <c r="CX64" i="3"/>
  <c r="CX70" i="3"/>
  <c r="CX178" i="3"/>
  <c r="CX190" i="3"/>
  <c r="CX232" i="3"/>
  <c r="CX250" i="3"/>
  <c r="CX256" i="3"/>
  <c r="CX17" i="3"/>
  <c r="CX35" i="3"/>
  <c r="CX39" i="3"/>
  <c r="CX117" i="3"/>
  <c r="CX153" i="3"/>
  <c r="CX201" i="3"/>
  <c r="CX207" i="3"/>
  <c r="CX225" i="3"/>
  <c r="CX243" i="3"/>
  <c r="CX46" i="3"/>
  <c r="CX52" i="3"/>
  <c r="CX76" i="3"/>
  <c r="CX27" i="3"/>
  <c r="CX57" i="3"/>
  <c r="CX63" i="3"/>
  <c r="CX69" i="3"/>
  <c r="CX87" i="3"/>
  <c r="CX129" i="3"/>
  <c r="CX177" i="3"/>
  <c r="CX231" i="3"/>
  <c r="CX16" i="3"/>
  <c r="CX22" i="3"/>
  <c r="CX34" i="3"/>
  <c r="CX100" i="3"/>
  <c r="CX154" i="3"/>
  <c r="CX166" i="3"/>
  <c r="CX196" i="3"/>
  <c r="CX208" i="3"/>
  <c r="CX220" i="3"/>
  <c r="CX23" i="3"/>
  <c r="CX41" i="3"/>
  <c r="CX65" i="3"/>
  <c r="CX95" i="3"/>
  <c r="CX113" i="3"/>
  <c r="CX125" i="3"/>
  <c r="CX75" i="3"/>
  <c r="CX165" i="3"/>
  <c r="CX94" i="3"/>
  <c r="CX106" i="3"/>
  <c r="CX124" i="3"/>
  <c r="CX160" i="3"/>
  <c r="CX202" i="3"/>
  <c r="CX59" i="3"/>
  <c r="CX71" i="3"/>
  <c r="CX83" i="3"/>
  <c r="CX89" i="3"/>
  <c r="CX119" i="3"/>
  <c r="DU67" i="3"/>
  <c r="DU121" i="3"/>
  <c r="DU127" i="3"/>
  <c r="DU133" i="3"/>
  <c r="DU187" i="3"/>
  <c r="DU241" i="3"/>
  <c r="DU25" i="3"/>
  <c r="DU43" i="3"/>
  <c r="DU73" i="3"/>
  <c r="DU85" i="3"/>
  <c r="DU103" i="3"/>
  <c r="DU145" i="3"/>
  <c r="DU169" i="3"/>
  <c r="DU193" i="3"/>
  <c r="DU211" i="3"/>
  <c r="DU229" i="3"/>
  <c r="DU253" i="3"/>
  <c r="DU259" i="3"/>
  <c r="DU61" i="3"/>
  <c r="DU79" i="3"/>
  <c r="DU97" i="3"/>
  <c r="DU109" i="3"/>
  <c r="DU163" i="3"/>
  <c r="DU223" i="3"/>
  <c r="DU247" i="3"/>
  <c r="DU13" i="3"/>
  <c r="DU31" i="3"/>
  <c r="DU49" i="3"/>
  <c r="DU91" i="3"/>
  <c r="DU151" i="3"/>
  <c r="DU175" i="3"/>
  <c r="DU115" i="3"/>
  <c r="DU235" i="3"/>
  <c r="DU26" i="3"/>
  <c r="DU44" i="3"/>
  <c r="DU19" i="3"/>
  <c r="DU37" i="3"/>
  <c r="DU55" i="3"/>
  <c r="DU139" i="3"/>
  <c r="DU157" i="3"/>
  <c r="DU181" i="3"/>
  <c r="DU217" i="3"/>
  <c r="DU205" i="3"/>
  <c r="DU14" i="3"/>
  <c r="DU50" i="3"/>
  <c r="DU56" i="3"/>
  <c r="DU92" i="3"/>
  <c r="DU116" i="3"/>
  <c r="DU134" i="3"/>
  <c r="DU176" i="3"/>
  <c r="DU206" i="3"/>
  <c r="DU236" i="3"/>
  <c r="DU62" i="3"/>
  <c r="DU68" i="3"/>
  <c r="DU122" i="3"/>
  <c r="DU140" i="3"/>
  <c r="DU248" i="3"/>
  <c r="DU20" i="3"/>
  <c r="DU74" i="3"/>
  <c r="DU98" i="3"/>
  <c r="DU146" i="3"/>
  <c r="DU152" i="3"/>
  <c r="DU158" i="3"/>
  <c r="DU182" i="3"/>
  <c r="DU212" i="3"/>
  <c r="DU230" i="3"/>
  <c r="DU39" i="3"/>
  <c r="DU32" i="3"/>
  <c r="DU80" i="3"/>
  <c r="DU104" i="3"/>
  <c r="DU188" i="3"/>
  <c r="DU218" i="3"/>
  <c r="DU254" i="3"/>
  <c r="DU260" i="3"/>
  <c r="DU45" i="3"/>
  <c r="DU199" i="3"/>
  <c r="DU38" i="3"/>
  <c r="DU86" i="3"/>
  <c r="DU194" i="3"/>
  <c r="DU224" i="3"/>
  <c r="DU242" i="3"/>
  <c r="DU110" i="3"/>
  <c r="DU128" i="3"/>
  <c r="DU164" i="3"/>
  <c r="DU170" i="3"/>
  <c r="DU200" i="3"/>
  <c r="DU21" i="3"/>
  <c r="DU33" i="3"/>
  <c r="DU63" i="3"/>
  <c r="DU69" i="3"/>
  <c r="DU123" i="3"/>
  <c r="DU177" i="3"/>
  <c r="DU207" i="3"/>
  <c r="DU213" i="3"/>
  <c r="DU231" i="3"/>
  <c r="DU243" i="3"/>
  <c r="DU249" i="3"/>
  <c r="DU28" i="3"/>
  <c r="DU64" i="3"/>
  <c r="DU82" i="3"/>
  <c r="DU190" i="3"/>
  <c r="DU220" i="3"/>
  <c r="DU226" i="3"/>
  <c r="DU23" i="3"/>
  <c r="DU41" i="3"/>
  <c r="DU65" i="3"/>
  <c r="DU15" i="3"/>
  <c r="DU57" i="3"/>
  <c r="DU75" i="3"/>
  <c r="DU87" i="3"/>
  <c r="DU165" i="3"/>
  <c r="DU195" i="3"/>
  <c r="DU201" i="3"/>
  <c r="DU237" i="3"/>
  <c r="DU34" i="3"/>
  <c r="DU106" i="3"/>
  <c r="DU148" i="3"/>
  <c r="DU196" i="3"/>
  <c r="DU81" i="3"/>
  <c r="DU99" i="3"/>
  <c r="DU171" i="3"/>
  <c r="DU183" i="3"/>
  <c r="DU225" i="3"/>
  <c r="DU40" i="3"/>
  <c r="DU58" i="3"/>
  <c r="DU88" i="3"/>
  <c r="DU112" i="3"/>
  <c r="DU130" i="3"/>
  <c r="DU154" i="3"/>
  <c r="DU160" i="3"/>
  <c r="DU166" i="3"/>
  <c r="DU202" i="3"/>
  <c r="DU232" i="3"/>
  <c r="DU244" i="3"/>
  <c r="DU256" i="3"/>
  <c r="DU29" i="3"/>
  <c r="DU47" i="3"/>
  <c r="DU105" i="3"/>
  <c r="DU141" i="3"/>
  <c r="DU219" i="3"/>
  <c r="DU46" i="3"/>
  <c r="DU51" i="3"/>
  <c r="DU93" i="3"/>
  <c r="DU111" i="3"/>
  <c r="DU129" i="3"/>
  <c r="DU147" i="3"/>
  <c r="DU159" i="3"/>
  <c r="DU255" i="3"/>
  <c r="DU16" i="3"/>
  <c r="DU52" i="3"/>
  <c r="DU70" i="3"/>
  <c r="DU94" i="3"/>
  <c r="DU142" i="3"/>
  <c r="DU172" i="3"/>
  <c r="DU250" i="3"/>
  <c r="DU17" i="3"/>
  <c r="DU35" i="3"/>
  <c r="DU53" i="3"/>
  <c r="DU107" i="3"/>
  <c r="DU27" i="3"/>
  <c r="DU117" i="3"/>
  <c r="DU135" i="3"/>
  <c r="DU153" i="3"/>
  <c r="DU189" i="3"/>
  <c r="DU22" i="3"/>
  <c r="DU76" i="3"/>
  <c r="DU100" i="3"/>
  <c r="DU118" i="3"/>
  <c r="DU124" i="3"/>
  <c r="DU184" i="3"/>
  <c r="DU214" i="3"/>
  <c r="DU11" i="3"/>
  <c r="DU101" i="3"/>
  <c r="DU137" i="3"/>
  <c r="DI190" i="3"/>
  <c r="DI93" i="3"/>
  <c r="CW229" i="3"/>
  <c r="CW121" i="3"/>
  <c r="CW19" i="3"/>
  <c r="CW67" i="3"/>
  <c r="CW145" i="3"/>
  <c r="CW74" i="3"/>
  <c r="CW146" i="3"/>
  <c r="CW62" i="3"/>
  <c r="CW182" i="3"/>
  <c r="CW68" i="3"/>
  <c r="CW225" i="3"/>
  <c r="CW130" i="3"/>
  <c r="CW238" i="3"/>
  <c r="CW159" i="3"/>
  <c r="CW153" i="3"/>
  <c r="CW93" i="3"/>
  <c r="CW41" i="3"/>
  <c r="CW75" i="3"/>
  <c r="CW196" i="3"/>
  <c r="DQ19" i="3"/>
  <c r="DQ37" i="3"/>
  <c r="DQ97" i="3"/>
  <c r="DQ139" i="3"/>
  <c r="DQ157" i="3"/>
  <c r="DQ181" i="3"/>
  <c r="DQ205" i="3"/>
  <c r="DQ235" i="3"/>
  <c r="DQ55" i="3"/>
  <c r="DQ61" i="3"/>
  <c r="DQ67" i="3"/>
  <c r="DQ133" i="3"/>
  <c r="DQ169" i="3"/>
  <c r="DQ211" i="3"/>
  <c r="DQ241" i="3"/>
  <c r="DQ259" i="3"/>
  <c r="DQ25" i="3"/>
  <c r="DQ43" i="3"/>
  <c r="DQ73" i="3"/>
  <c r="DQ103" i="3"/>
  <c r="DQ145" i="3"/>
  <c r="DQ193" i="3"/>
  <c r="DQ217" i="3"/>
  <c r="DQ79" i="3"/>
  <c r="DQ109" i="3"/>
  <c r="DQ121" i="3"/>
  <c r="DQ127" i="3"/>
  <c r="DQ163" i="3"/>
  <c r="DQ175" i="3"/>
  <c r="DQ187" i="3"/>
  <c r="DQ13" i="3"/>
  <c r="DQ31" i="3"/>
  <c r="DQ49" i="3"/>
  <c r="DQ91" i="3"/>
  <c r="DQ151" i="3"/>
  <c r="DQ199" i="3"/>
  <c r="DQ247" i="3"/>
  <c r="DQ56" i="3"/>
  <c r="DQ85" i="3"/>
  <c r="DQ115" i="3"/>
  <c r="DQ26" i="3"/>
  <c r="DQ44" i="3"/>
  <c r="DQ253" i="3"/>
  <c r="DQ32" i="3"/>
  <c r="DQ128" i="3"/>
  <c r="DQ170" i="3"/>
  <c r="DQ182" i="3"/>
  <c r="DQ200" i="3"/>
  <c r="DQ223" i="3"/>
  <c r="DQ229" i="3"/>
  <c r="DQ38" i="3"/>
  <c r="DQ104" i="3"/>
  <c r="DQ134" i="3"/>
  <c r="DQ140" i="3"/>
  <c r="DQ176" i="3"/>
  <c r="DQ236" i="3"/>
  <c r="DQ242" i="3"/>
  <c r="DQ27" i="3"/>
  <c r="DQ50" i="3"/>
  <c r="DQ62" i="3"/>
  <c r="DQ68" i="3"/>
  <c r="DQ248" i="3"/>
  <c r="DQ33" i="3"/>
  <c r="DQ14" i="3"/>
  <c r="DQ74" i="3"/>
  <c r="DQ86" i="3"/>
  <c r="DQ98" i="3"/>
  <c r="DQ164" i="3"/>
  <c r="DQ188" i="3"/>
  <c r="DQ206" i="3"/>
  <c r="DQ218" i="3"/>
  <c r="DQ230" i="3"/>
  <c r="DQ254" i="3"/>
  <c r="DQ39" i="3"/>
  <c r="DQ80" i="3"/>
  <c r="DQ92" i="3"/>
  <c r="DQ110" i="3"/>
  <c r="DQ122" i="3"/>
  <c r="DQ146" i="3"/>
  <c r="DQ158" i="3"/>
  <c r="DQ194" i="3"/>
  <c r="DQ224" i="3"/>
  <c r="DQ20" i="3"/>
  <c r="DQ116" i="3"/>
  <c r="DQ152" i="3"/>
  <c r="DQ212" i="3"/>
  <c r="DQ15" i="3"/>
  <c r="DQ57" i="3"/>
  <c r="DQ117" i="3"/>
  <c r="DQ123" i="3"/>
  <c r="DQ135" i="3"/>
  <c r="DQ153" i="3"/>
  <c r="DQ225" i="3"/>
  <c r="DQ243" i="3"/>
  <c r="DQ22" i="3"/>
  <c r="DQ76" i="3"/>
  <c r="DQ88" i="3"/>
  <c r="DQ118" i="3"/>
  <c r="DQ166" i="3"/>
  <c r="DQ172" i="3"/>
  <c r="DQ184" i="3"/>
  <c r="DQ190" i="3"/>
  <c r="DQ208" i="3"/>
  <c r="DQ11" i="3"/>
  <c r="DQ51" i="3"/>
  <c r="DQ69" i="3"/>
  <c r="DQ87" i="3"/>
  <c r="DQ129" i="3"/>
  <c r="DQ195" i="3"/>
  <c r="DQ201" i="3"/>
  <c r="DQ28" i="3"/>
  <c r="DQ178" i="3"/>
  <c r="DQ63" i="3"/>
  <c r="DQ75" i="3"/>
  <c r="DQ93" i="3"/>
  <c r="DQ165" i="3"/>
  <c r="DQ171" i="3"/>
  <c r="DQ34" i="3"/>
  <c r="DQ52" i="3"/>
  <c r="DQ106" i="3"/>
  <c r="DQ160" i="3"/>
  <c r="DQ202" i="3"/>
  <c r="DQ21" i="3"/>
  <c r="DQ81" i="3"/>
  <c r="DQ99" i="3"/>
  <c r="DQ141" i="3"/>
  <c r="DQ207" i="3"/>
  <c r="DQ255" i="3"/>
  <c r="DQ40" i="3"/>
  <c r="DQ58" i="3"/>
  <c r="DQ82" i="3"/>
  <c r="DQ260" i="3"/>
  <c r="DQ105" i="3"/>
  <c r="DQ177" i="3"/>
  <c r="DQ183" i="3"/>
  <c r="DQ189" i="3"/>
  <c r="DQ213" i="3"/>
  <c r="DQ237" i="3"/>
  <c r="DQ249" i="3"/>
  <c r="DQ46" i="3"/>
  <c r="DQ64" i="3"/>
  <c r="DQ136" i="3"/>
  <c r="DQ154" i="3"/>
  <c r="DQ220" i="3"/>
  <c r="DQ238" i="3"/>
  <c r="DQ244" i="3"/>
  <c r="DQ250" i="3"/>
  <c r="DQ77" i="3"/>
  <c r="DQ119" i="3"/>
  <c r="DQ131" i="3"/>
  <c r="DQ45" i="3"/>
  <c r="DQ111" i="3"/>
  <c r="DQ147" i="3"/>
  <c r="DQ159" i="3"/>
  <c r="DQ219" i="3"/>
  <c r="DQ231" i="3"/>
  <c r="DQ16" i="3"/>
  <c r="DQ70" i="3"/>
  <c r="DQ94" i="3"/>
  <c r="DQ226" i="3"/>
  <c r="DQ256" i="3"/>
  <c r="DQ17" i="3"/>
  <c r="DQ35" i="3"/>
  <c r="DQ59" i="3"/>
  <c r="DQ65" i="3"/>
  <c r="DQ89" i="3"/>
  <c r="DQ107" i="3"/>
  <c r="DY31" i="3"/>
  <c r="DY79" i="3"/>
  <c r="DY103" i="3"/>
  <c r="DY121" i="3"/>
  <c r="DY127" i="3"/>
  <c r="DY163" i="3"/>
  <c r="DY169" i="3"/>
  <c r="DY241" i="3"/>
  <c r="DY253" i="3"/>
  <c r="DY49" i="3"/>
  <c r="DY109" i="3"/>
  <c r="DY145" i="3"/>
  <c r="DY193" i="3"/>
  <c r="DY13" i="3"/>
  <c r="DY19" i="3"/>
  <c r="DY37" i="3"/>
  <c r="DY175" i="3"/>
  <c r="DY229" i="3"/>
  <c r="DY235" i="3"/>
  <c r="DY55" i="3"/>
  <c r="DY61" i="3"/>
  <c r="DY115" i="3"/>
  <c r="DY151" i="3"/>
  <c r="DY25" i="3"/>
  <c r="DY67" i="3"/>
  <c r="DY85" i="3"/>
  <c r="DY133" i="3"/>
  <c r="DY157" i="3"/>
  <c r="DY211" i="3"/>
  <c r="DY223" i="3"/>
  <c r="DY14" i="3"/>
  <c r="DY32" i="3"/>
  <c r="DY50" i="3"/>
  <c r="DY62" i="3"/>
  <c r="DY43" i="3"/>
  <c r="DY73" i="3"/>
  <c r="DY91" i="3"/>
  <c r="DY97" i="3"/>
  <c r="DY139" i="3"/>
  <c r="DY181" i="3"/>
  <c r="DY187" i="3"/>
  <c r="DY199" i="3"/>
  <c r="DY205" i="3"/>
  <c r="DY247" i="3"/>
  <c r="DY20" i="3"/>
  <c r="DY170" i="3"/>
  <c r="DY230" i="3"/>
  <c r="DY248" i="3"/>
  <c r="DY217" i="3"/>
  <c r="DY259" i="3"/>
  <c r="DY26" i="3"/>
  <c r="DY56" i="3"/>
  <c r="DY98" i="3"/>
  <c r="DY140" i="3"/>
  <c r="DY176" i="3"/>
  <c r="DY254" i="3"/>
  <c r="DY21" i="3"/>
  <c r="DY38" i="3"/>
  <c r="DY68" i="3"/>
  <c r="DY86" i="3"/>
  <c r="DY104" i="3"/>
  <c r="DY128" i="3"/>
  <c r="DY146" i="3"/>
  <c r="DY188" i="3"/>
  <c r="DY206" i="3"/>
  <c r="DY218" i="3"/>
  <c r="DY44" i="3"/>
  <c r="DY74" i="3"/>
  <c r="DY92" i="3"/>
  <c r="DY110" i="3"/>
  <c r="DY122" i="3"/>
  <c r="DY152" i="3"/>
  <c r="DY194" i="3"/>
  <c r="DY224" i="3"/>
  <c r="DY260" i="3"/>
  <c r="DY33" i="3"/>
  <c r="DY80" i="3"/>
  <c r="DY116" i="3"/>
  <c r="DY158" i="3"/>
  <c r="DY134" i="3"/>
  <c r="DY164" i="3"/>
  <c r="DY182" i="3"/>
  <c r="DY200" i="3"/>
  <c r="DY212" i="3"/>
  <c r="DY236" i="3"/>
  <c r="DY242" i="3"/>
  <c r="DY39" i="3"/>
  <c r="DY81" i="3"/>
  <c r="DY123" i="3"/>
  <c r="DY189" i="3"/>
  <c r="DY40" i="3"/>
  <c r="DY52" i="3"/>
  <c r="DY76" i="3"/>
  <c r="DY112" i="3"/>
  <c r="DY154" i="3"/>
  <c r="DY226" i="3"/>
  <c r="DY238" i="3"/>
  <c r="DY244" i="3"/>
  <c r="DY250" i="3"/>
  <c r="DY23" i="3"/>
  <c r="DY29" i="3"/>
  <c r="DY53" i="3"/>
  <c r="DY27" i="3"/>
  <c r="DY45" i="3"/>
  <c r="DY57" i="3"/>
  <c r="DY93" i="3"/>
  <c r="DY99" i="3"/>
  <c r="DY165" i="3"/>
  <c r="DY171" i="3"/>
  <c r="DY177" i="3"/>
  <c r="DY219" i="3"/>
  <c r="DY46" i="3"/>
  <c r="DY64" i="3"/>
  <c r="DY202" i="3"/>
  <c r="DY105" i="3"/>
  <c r="DY129" i="3"/>
  <c r="DY141" i="3"/>
  <c r="DY195" i="3"/>
  <c r="DY207" i="3"/>
  <c r="DY243" i="3"/>
  <c r="DY16" i="3"/>
  <c r="DY58" i="3"/>
  <c r="DY82" i="3"/>
  <c r="DY130" i="3"/>
  <c r="DY160" i="3"/>
  <c r="DY166" i="3"/>
  <c r="DY214" i="3"/>
  <c r="DY232" i="3"/>
  <c r="DY15" i="3"/>
  <c r="DY51" i="3"/>
  <c r="DY135" i="3"/>
  <c r="DY159" i="3"/>
  <c r="DY183" i="3"/>
  <c r="DY201" i="3"/>
  <c r="DY249" i="3"/>
  <c r="DY22" i="3"/>
  <c r="DY63" i="3"/>
  <c r="DY69" i="3"/>
  <c r="DY111" i="3"/>
  <c r="DY147" i="3"/>
  <c r="DY213" i="3"/>
  <c r="DY237" i="3"/>
  <c r="DY28" i="3"/>
  <c r="DY100" i="3"/>
  <c r="DY136" i="3"/>
  <c r="DY142" i="3"/>
  <c r="DY190" i="3"/>
  <c r="DY11" i="3"/>
  <c r="DY35" i="3"/>
  <c r="DY41" i="3"/>
  <c r="DY89" i="3"/>
  <c r="DY113" i="3"/>
  <c r="DY125" i="3"/>
  <c r="DY75" i="3"/>
  <c r="DY87" i="3"/>
  <c r="DY117" i="3"/>
  <c r="DY153" i="3"/>
  <c r="DY225" i="3"/>
  <c r="DY231" i="3"/>
  <c r="DY255" i="3"/>
  <c r="DY34" i="3"/>
  <c r="DY70" i="3"/>
  <c r="DY88" i="3"/>
  <c r="DY106" i="3"/>
  <c r="DY118" i="3"/>
  <c r="DY124" i="3"/>
  <c r="DY148" i="3"/>
  <c r="DY178" i="3"/>
  <c r="DY208" i="3"/>
  <c r="DY71" i="3"/>
  <c r="DY95" i="3"/>
  <c r="ED79" i="3"/>
  <c r="ED85" i="3"/>
  <c r="ED103" i="3"/>
  <c r="ED127" i="3"/>
  <c r="ED145" i="3"/>
  <c r="ED163" i="3"/>
  <c r="ED193" i="3"/>
  <c r="ED217" i="3"/>
  <c r="ED253" i="3"/>
  <c r="ED25" i="3"/>
  <c r="ED43" i="3"/>
  <c r="ED109" i="3"/>
  <c r="ED175" i="3"/>
  <c r="ED199" i="3"/>
  <c r="ED223" i="3"/>
  <c r="ED91" i="3"/>
  <c r="ED151" i="3"/>
  <c r="ED157" i="3"/>
  <c r="ED229" i="3"/>
  <c r="ED247" i="3"/>
  <c r="ED13" i="3"/>
  <c r="ED31" i="3"/>
  <c r="ED49" i="3"/>
  <c r="ED115" i="3"/>
  <c r="ED121" i="3"/>
  <c r="ED67" i="3"/>
  <c r="ED97" i="3"/>
  <c r="ED133" i="3"/>
  <c r="ED139" i="3"/>
  <c r="ED181" i="3"/>
  <c r="ED235" i="3"/>
  <c r="ED14" i="3"/>
  <c r="ED32" i="3"/>
  <c r="ED50" i="3"/>
  <c r="ED19" i="3"/>
  <c r="ED37" i="3"/>
  <c r="ED55" i="3"/>
  <c r="ED61" i="3"/>
  <c r="ED73" i="3"/>
  <c r="ED169" i="3"/>
  <c r="ED187" i="3"/>
  <c r="ED211" i="3"/>
  <c r="ED259" i="3"/>
  <c r="ED38" i="3"/>
  <c r="ED62" i="3"/>
  <c r="ED86" i="3"/>
  <c r="ED122" i="3"/>
  <c r="ED134" i="3"/>
  <c r="ED170" i="3"/>
  <c r="ED212" i="3"/>
  <c r="ED224" i="3"/>
  <c r="ED44" i="3"/>
  <c r="ED164" i="3"/>
  <c r="ED176" i="3"/>
  <c r="ED205" i="3"/>
  <c r="ED68" i="3"/>
  <c r="ED92" i="3"/>
  <c r="ED104" i="3"/>
  <c r="ED146" i="3"/>
  <c r="ED242" i="3"/>
  <c r="ED260" i="3"/>
  <c r="ED39" i="3"/>
  <c r="ED74" i="3"/>
  <c r="ED110" i="3"/>
  <c r="ED140" i="3"/>
  <c r="ED152" i="3"/>
  <c r="ED194" i="3"/>
  <c r="ED230" i="3"/>
  <c r="ED45" i="3"/>
  <c r="ED20" i="3"/>
  <c r="ED80" i="3"/>
  <c r="ED98" i="3"/>
  <c r="ED116" i="3"/>
  <c r="ED128" i="3"/>
  <c r="ED158" i="3"/>
  <c r="ED200" i="3"/>
  <c r="ED236" i="3"/>
  <c r="ED248" i="3"/>
  <c r="ED254" i="3"/>
  <c r="ED241" i="3"/>
  <c r="ED26" i="3"/>
  <c r="ED56" i="3"/>
  <c r="ED182" i="3"/>
  <c r="ED188" i="3"/>
  <c r="ED206" i="3"/>
  <c r="ED218" i="3"/>
  <c r="ED21" i="3"/>
  <c r="ED33" i="3"/>
  <c r="ED81" i="3"/>
  <c r="ED123" i="3"/>
  <c r="ED165" i="3"/>
  <c r="ED201" i="3"/>
  <c r="ED231" i="3"/>
  <c r="ED40" i="3"/>
  <c r="ED76" i="3"/>
  <c r="ED88" i="3"/>
  <c r="ED94" i="3"/>
  <c r="ED112" i="3"/>
  <c r="ED154" i="3"/>
  <c r="ED214" i="3"/>
  <c r="ED226" i="3"/>
  <c r="ED232" i="3"/>
  <c r="ED23" i="3"/>
  <c r="ED41" i="3"/>
  <c r="ED59" i="3"/>
  <c r="ED51" i="3"/>
  <c r="ED99" i="3"/>
  <c r="ED105" i="3"/>
  <c r="ED141" i="3"/>
  <c r="ED147" i="3"/>
  <c r="ED207" i="3"/>
  <c r="ED237" i="3"/>
  <c r="ED46" i="3"/>
  <c r="ED64" i="3"/>
  <c r="ED82" i="3"/>
  <c r="ED202" i="3"/>
  <c r="ED238" i="3"/>
  <c r="ED57" i="3"/>
  <c r="ED129" i="3"/>
  <c r="ED153" i="3"/>
  <c r="ED159" i="3"/>
  <c r="ED213" i="3"/>
  <c r="ED243" i="3"/>
  <c r="ED16" i="3"/>
  <c r="ED58" i="3"/>
  <c r="ED130" i="3"/>
  <c r="ED160" i="3"/>
  <c r="ED190" i="3"/>
  <c r="ED208" i="3"/>
  <c r="ED29" i="3"/>
  <c r="ED27" i="3"/>
  <c r="ED111" i="3"/>
  <c r="ED135" i="3"/>
  <c r="ED171" i="3"/>
  <c r="ED183" i="3"/>
  <c r="ED219" i="3"/>
  <c r="ED255" i="3"/>
  <c r="ED22" i="3"/>
  <c r="ED63" i="3"/>
  <c r="ED69" i="3"/>
  <c r="ED117" i="3"/>
  <c r="ED189" i="3"/>
  <c r="ED225" i="3"/>
  <c r="ED28" i="3"/>
  <c r="ED100" i="3"/>
  <c r="ED118" i="3"/>
  <c r="ED142" i="3"/>
  <c r="ED166" i="3"/>
  <c r="ED184" i="3"/>
  <c r="ED196" i="3"/>
  <c r="ED256" i="3"/>
  <c r="ED17" i="3"/>
  <c r="ED35" i="3"/>
  <c r="ED53" i="3"/>
  <c r="ED65" i="3"/>
  <c r="ED119" i="3"/>
  <c r="ED125" i="3"/>
  <c r="ED15" i="3"/>
  <c r="ED75" i="3"/>
  <c r="ED87" i="3"/>
  <c r="ED93" i="3"/>
  <c r="ED177" i="3"/>
  <c r="ED195" i="3"/>
  <c r="ED249" i="3"/>
  <c r="ED34" i="3"/>
  <c r="ED52" i="3"/>
  <c r="ED70" i="3"/>
  <c r="ED106" i="3"/>
  <c r="ED148" i="3"/>
  <c r="ED178" i="3"/>
  <c r="ED220" i="3"/>
  <c r="ED11" i="3"/>
  <c r="ED71" i="3"/>
  <c r="ED95" i="3"/>
  <c r="ED113" i="3"/>
  <c r="DF91" i="3"/>
  <c r="DF127" i="3"/>
  <c r="DF181" i="3"/>
  <c r="DF241" i="3"/>
  <c r="DF13" i="3"/>
  <c r="DF31" i="3"/>
  <c r="DF49" i="3"/>
  <c r="DF55" i="3"/>
  <c r="DF61" i="3"/>
  <c r="DF115" i="3"/>
  <c r="DF145" i="3"/>
  <c r="DF169" i="3"/>
  <c r="DF205" i="3"/>
  <c r="DF247" i="3"/>
  <c r="DF67" i="3"/>
  <c r="DF97" i="3"/>
  <c r="DF121" i="3"/>
  <c r="DF133" i="3"/>
  <c r="DF139" i="3"/>
  <c r="DF229" i="3"/>
  <c r="DF235" i="3"/>
  <c r="DF19" i="3"/>
  <c r="DF37" i="3"/>
  <c r="DF73" i="3"/>
  <c r="DF151" i="3"/>
  <c r="DF175" i="3"/>
  <c r="DF187" i="3"/>
  <c r="DF79" i="3"/>
  <c r="DF85" i="3"/>
  <c r="DF103" i="3"/>
  <c r="DF157" i="3"/>
  <c r="DF163" i="3"/>
  <c r="DF193" i="3"/>
  <c r="DF217" i="3"/>
  <c r="DF20" i="3"/>
  <c r="DF38" i="3"/>
  <c r="DF25" i="3"/>
  <c r="DF43" i="3"/>
  <c r="DF109" i="3"/>
  <c r="DF199" i="3"/>
  <c r="DF223" i="3"/>
  <c r="DF14" i="3"/>
  <c r="DF56" i="3"/>
  <c r="DF68" i="3"/>
  <c r="DF98" i="3"/>
  <c r="DF128" i="3"/>
  <c r="DF146" i="3"/>
  <c r="DF254" i="3"/>
  <c r="DF253" i="3"/>
  <c r="DF26" i="3"/>
  <c r="DF74" i="3"/>
  <c r="DF92" i="3"/>
  <c r="DF110" i="3"/>
  <c r="DF152" i="3"/>
  <c r="DF164" i="3"/>
  <c r="DF206" i="3"/>
  <c r="DF218" i="3"/>
  <c r="DF230" i="3"/>
  <c r="DF211" i="3"/>
  <c r="DF259" i="3"/>
  <c r="DF80" i="3"/>
  <c r="DF116" i="3"/>
  <c r="DF158" i="3"/>
  <c r="DF182" i="3"/>
  <c r="DF212" i="3"/>
  <c r="DF236" i="3"/>
  <c r="DF248" i="3"/>
  <c r="DF15" i="3"/>
  <c r="DF32" i="3"/>
  <c r="DF44" i="3"/>
  <c r="DF140" i="3"/>
  <c r="DF224" i="3"/>
  <c r="DF242" i="3"/>
  <c r="DF21" i="3"/>
  <c r="DF57" i="3"/>
  <c r="DF62" i="3"/>
  <c r="DF104" i="3"/>
  <c r="DF134" i="3"/>
  <c r="DF170" i="3"/>
  <c r="DF188" i="3"/>
  <c r="DF200" i="3"/>
  <c r="DF50" i="3"/>
  <c r="DF86" i="3"/>
  <c r="DF122" i="3"/>
  <c r="DF176" i="3"/>
  <c r="DF194" i="3"/>
  <c r="DF33" i="3"/>
  <c r="DF39" i="3"/>
  <c r="DF63" i="3"/>
  <c r="DF129" i="3"/>
  <c r="DF147" i="3"/>
  <c r="DF213" i="3"/>
  <c r="DF231" i="3"/>
  <c r="DF255" i="3"/>
  <c r="DF16" i="3"/>
  <c r="DF58" i="3"/>
  <c r="DF100" i="3"/>
  <c r="DF130" i="3"/>
  <c r="DF142" i="3"/>
  <c r="DF160" i="3"/>
  <c r="DF202" i="3"/>
  <c r="DF226" i="3"/>
  <c r="DF29" i="3"/>
  <c r="DF47" i="3"/>
  <c r="DF53" i="3"/>
  <c r="DF260" i="3"/>
  <c r="DF111" i="3"/>
  <c r="DF135" i="3"/>
  <c r="DF153" i="3"/>
  <c r="DF183" i="3"/>
  <c r="DF219" i="3"/>
  <c r="DF22" i="3"/>
  <c r="DF118" i="3"/>
  <c r="DF136" i="3"/>
  <c r="DF172" i="3"/>
  <c r="DF184" i="3"/>
  <c r="DF244" i="3"/>
  <c r="DF256" i="3"/>
  <c r="DF69" i="3"/>
  <c r="DF117" i="3"/>
  <c r="DF123" i="3"/>
  <c r="DF165" i="3"/>
  <c r="DF171" i="3"/>
  <c r="DF189" i="3"/>
  <c r="DF225" i="3"/>
  <c r="DF243" i="3"/>
  <c r="DF28" i="3"/>
  <c r="DF52" i="3"/>
  <c r="DF94" i="3"/>
  <c r="DF190" i="3"/>
  <c r="DF214" i="3"/>
  <c r="DF17" i="3"/>
  <c r="DF35" i="3"/>
  <c r="DF75" i="3"/>
  <c r="DF87" i="3"/>
  <c r="DF93" i="3"/>
  <c r="DF159" i="3"/>
  <c r="DF195" i="3"/>
  <c r="DF34" i="3"/>
  <c r="DF70" i="3"/>
  <c r="DF27" i="3"/>
  <c r="DF45" i="3"/>
  <c r="DF81" i="3"/>
  <c r="DF141" i="3"/>
  <c r="DF201" i="3"/>
  <c r="DF249" i="3"/>
  <c r="DF40" i="3"/>
  <c r="DF76" i="3"/>
  <c r="DF112" i="3"/>
  <c r="DF154" i="3"/>
  <c r="DF166" i="3"/>
  <c r="DF208" i="3"/>
  <c r="DF232" i="3"/>
  <c r="DF250" i="3"/>
  <c r="DF23" i="3"/>
  <c r="DF41" i="3"/>
  <c r="DF125" i="3"/>
  <c r="DF51" i="3"/>
  <c r="DF99" i="3"/>
  <c r="DF105" i="3"/>
  <c r="DF177" i="3"/>
  <c r="DF207" i="3"/>
  <c r="DF237" i="3"/>
  <c r="DF46" i="3"/>
  <c r="DF64" i="3"/>
  <c r="DF82" i="3"/>
  <c r="DF88" i="3"/>
  <c r="DF238" i="3"/>
  <c r="DF65" i="3"/>
  <c r="DF77" i="3"/>
  <c r="DF83" i="3"/>
  <c r="DF101" i="3"/>
  <c r="DF119" i="3"/>
  <c r="DF131" i="3"/>
  <c r="CT79" i="3"/>
  <c r="CT85" i="3"/>
  <c r="CT103" i="3"/>
  <c r="CT151" i="3"/>
  <c r="CT163" i="3"/>
  <c r="CT193" i="3"/>
  <c r="CT217" i="3"/>
  <c r="CT25" i="3"/>
  <c r="CT43" i="3"/>
  <c r="CT109" i="3"/>
  <c r="CT181" i="3"/>
  <c r="CT199" i="3"/>
  <c r="CT223" i="3"/>
  <c r="CT229" i="3"/>
  <c r="CT247" i="3"/>
  <c r="CT61" i="3"/>
  <c r="CT91" i="3"/>
  <c r="CT121" i="3"/>
  <c r="CT127" i="3"/>
  <c r="CT241" i="3"/>
  <c r="CT13" i="3"/>
  <c r="CT31" i="3"/>
  <c r="CT49" i="3"/>
  <c r="CT115" i="3"/>
  <c r="CT139" i="3"/>
  <c r="CT169" i="3"/>
  <c r="CT55" i="3"/>
  <c r="CT67" i="3"/>
  <c r="CT97" i="3"/>
  <c r="CT133" i="3"/>
  <c r="CT145" i="3"/>
  <c r="CT235" i="3"/>
  <c r="CT259" i="3"/>
  <c r="CT14" i="3"/>
  <c r="CT32" i="3"/>
  <c r="CT50" i="3"/>
  <c r="CT19" i="3"/>
  <c r="CT37" i="3"/>
  <c r="CT73" i="3"/>
  <c r="CT157" i="3"/>
  <c r="CT175" i="3"/>
  <c r="CT187" i="3"/>
  <c r="CT211" i="3"/>
  <c r="CT253" i="3"/>
  <c r="CT62" i="3"/>
  <c r="CT92" i="3"/>
  <c r="CT134" i="3"/>
  <c r="CT164" i="3"/>
  <c r="CT170" i="3"/>
  <c r="CT188" i="3"/>
  <c r="CT242" i="3"/>
  <c r="CT254" i="3"/>
  <c r="CT98" i="3"/>
  <c r="CT176" i="3"/>
  <c r="CT260" i="3"/>
  <c r="CT20" i="3"/>
  <c r="CT68" i="3"/>
  <c r="CT140" i="3"/>
  <c r="CT146" i="3"/>
  <c r="CT194" i="3"/>
  <c r="CT230" i="3"/>
  <c r="CT205" i="3"/>
  <c r="CT26" i="3"/>
  <c r="CT56" i="3"/>
  <c r="CT74" i="3"/>
  <c r="CT86" i="3"/>
  <c r="CT110" i="3"/>
  <c r="CT152" i="3"/>
  <c r="CT200" i="3"/>
  <c r="CT218" i="3"/>
  <c r="CT248" i="3"/>
  <c r="CT45" i="3"/>
  <c r="CT57" i="3"/>
  <c r="CT63" i="3"/>
  <c r="CT38" i="3"/>
  <c r="CT80" i="3"/>
  <c r="CT116" i="3"/>
  <c r="CT122" i="3"/>
  <c r="CT128" i="3"/>
  <c r="CT158" i="3"/>
  <c r="CT182" i="3"/>
  <c r="CT206" i="3"/>
  <c r="CT212" i="3"/>
  <c r="CT224" i="3"/>
  <c r="CT236" i="3"/>
  <c r="CT44" i="3"/>
  <c r="CT104" i="3"/>
  <c r="CT21" i="3"/>
  <c r="CT51" i="3"/>
  <c r="CT81" i="3"/>
  <c r="CT141" i="3"/>
  <c r="CT153" i="3"/>
  <c r="CT159" i="3"/>
  <c r="CT201" i="3"/>
  <c r="CT243" i="3"/>
  <c r="CT40" i="3"/>
  <c r="CT76" i="3"/>
  <c r="CT112" i="3"/>
  <c r="CT124" i="3"/>
  <c r="CT154" i="3"/>
  <c r="CT196" i="3"/>
  <c r="CT232" i="3"/>
  <c r="CT256" i="3"/>
  <c r="CT23" i="3"/>
  <c r="CT41" i="3"/>
  <c r="CT15" i="3"/>
  <c r="CT99" i="3"/>
  <c r="CT105" i="3"/>
  <c r="CT171" i="3"/>
  <c r="CT207" i="3"/>
  <c r="CT237" i="3"/>
  <c r="CT46" i="3"/>
  <c r="CT64" i="3"/>
  <c r="CT82" i="3"/>
  <c r="CT100" i="3"/>
  <c r="CT190" i="3"/>
  <c r="CT208" i="3"/>
  <c r="CT220" i="3"/>
  <c r="CT226" i="3"/>
  <c r="CT238" i="3"/>
  <c r="CT244" i="3"/>
  <c r="CT39" i="3"/>
  <c r="CT129" i="3"/>
  <c r="CT177" i="3"/>
  <c r="CT213" i="3"/>
  <c r="CT255" i="3"/>
  <c r="CT16" i="3"/>
  <c r="CT58" i="3"/>
  <c r="CT130" i="3"/>
  <c r="CT160" i="3"/>
  <c r="CT202" i="3"/>
  <c r="CT250" i="3"/>
  <c r="CT29" i="3"/>
  <c r="CT33" i="3"/>
  <c r="CT111" i="3"/>
  <c r="CT135" i="3"/>
  <c r="CT183" i="3"/>
  <c r="CT219" i="3"/>
  <c r="CT231" i="3"/>
  <c r="CT249" i="3"/>
  <c r="CT22" i="3"/>
  <c r="CT69" i="3"/>
  <c r="CT117" i="3"/>
  <c r="CT189" i="3"/>
  <c r="CT225" i="3"/>
  <c r="CT28" i="3"/>
  <c r="CT52" i="3"/>
  <c r="CT88" i="3"/>
  <c r="CT17" i="3"/>
  <c r="CT35" i="3"/>
  <c r="CT27" i="3"/>
  <c r="CT75" i="3"/>
  <c r="CT87" i="3"/>
  <c r="CT93" i="3"/>
  <c r="CT123" i="3"/>
  <c r="CT147" i="3"/>
  <c r="CT165" i="3"/>
  <c r="CT195" i="3"/>
  <c r="CT34" i="3"/>
  <c r="CT70" i="3"/>
  <c r="CT106" i="3"/>
  <c r="CT148" i="3"/>
  <c r="CT178" i="3"/>
  <c r="CT214" i="3"/>
  <c r="CT11" i="3"/>
  <c r="CT71" i="3"/>
  <c r="CT95" i="3"/>
  <c r="CT113" i="3"/>
  <c r="DW55" i="3"/>
  <c r="DW67" i="3"/>
  <c r="DW133" i="3"/>
  <c r="DW145" i="3"/>
  <c r="DW199" i="3"/>
  <c r="DW211" i="3"/>
  <c r="DW25" i="3"/>
  <c r="DW43" i="3"/>
  <c r="DW73" i="3"/>
  <c r="DW103" i="3"/>
  <c r="DW169" i="3"/>
  <c r="DW193" i="3"/>
  <c r="DW217" i="3"/>
  <c r="DW79" i="3"/>
  <c r="DW109" i="3"/>
  <c r="DW151" i="3"/>
  <c r="DW163" i="3"/>
  <c r="DW223" i="3"/>
  <c r="DW13" i="3"/>
  <c r="DW31" i="3"/>
  <c r="DW49" i="3"/>
  <c r="DW91" i="3"/>
  <c r="DW127" i="3"/>
  <c r="DW175" i="3"/>
  <c r="DW187" i="3"/>
  <c r="DW61" i="3"/>
  <c r="DW85" i="3"/>
  <c r="DW115" i="3"/>
  <c r="DW121" i="3"/>
  <c r="DW157" i="3"/>
  <c r="DW229" i="3"/>
  <c r="DW235" i="3"/>
  <c r="DW241" i="3"/>
  <c r="DW26" i="3"/>
  <c r="DW44" i="3"/>
  <c r="DW62" i="3"/>
  <c r="DW19" i="3"/>
  <c r="DW37" i="3"/>
  <c r="DW97" i="3"/>
  <c r="DW139" i="3"/>
  <c r="DW181" i="3"/>
  <c r="DW205" i="3"/>
  <c r="DW253" i="3"/>
  <c r="DW38" i="3"/>
  <c r="DW110" i="3"/>
  <c r="DW134" i="3"/>
  <c r="DW152" i="3"/>
  <c r="DW182" i="3"/>
  <c r="DW236" i="3"/>
  <c r="DW242" i="3"/>
  <c r="DW259" i="3"/>
  <c r="DW50" i="3"/>
  <c r="DW56" i="3"/>
  <c r="DW68" i="3"/>
  <c r="DW116" i="3"/>
  <c r="DW170" i="3"/>
  <c r="DW218" i="3"/>
  <c r="DW248" i="3"/>
  <c r="DW247" i="3"/>
  <c r="DW14" i="3"/>
  <c r="DW74" i="3"/>
  <c r="DW86" i="3"/>
  <c r="DW164" i="3"/>
  <c r="DW176" i="3"/>
  <c r="DW206" i="3"/>
  <c r="DW212" i="3"/>
  <c r="DW224" i="3"/>
  <c r="DW230" i="3"/>
  <c r="DW254" i="3"/>
  <c r="DW39" i="3"/>
  <c r="DW80" i="3"/>
  <c r="DW104" i="3"/>
  <c r="DW260" i="3"/>
  <c r="DW45" i="3"/>
  <c r="DW20" i="3"/>
  <c r="DW92" i="3"/>
  <c r="DW98" i="3"/>
  <c r="DW122" i="3"/>
  <c r="DW140" i="3"/>
  <c r="DW188" i="3"/>
  <c r="DW194" i="3"/>
  <c r="DW32" i="3"/>
  <c r="DW128" i="3"/>
  <c r="DW146" i="3"/>
  <c r="DW158" i="3"/>
  <c r="DW200" i="3"/>
  <c r="DW21" i="3"/>
  <c r="DW33" i="3"/>
  <c r="DW51" i="3"/>
  <c r="DW69" i="3"/>
  <c r="DW87" i="3"/>
  <c r="DW129" i="3"/>
  <c r="DW189" i="3"/>
  <c r="DW201" i="3"/>
  <c r="DW28" i="3"/>
  <c r="DW94" i="3"/>
  <c r="DW196" i="3"/>
  <c r="DW202" i="3"/>
  <c r="DW220" i="3"/>
  <c r="DW23" i="3"/>
  <c r="DW41" i="3"/>
  <c r="DW59" i="3"/>
  <c r="DW27" i="3"/>
  <c r="DW75" i="3"/>
  <c r="DW93" i="3"/>
  <c r="DW123" i="3"/>
  <c r="DW165" i="3"/>
  <c r="DW183" i="3"/>
  <c r="DW195" i="3"/>
  <c r="DW231" i="3"/>
  <c r="DW34" i="3"/>
  <c r="DW52" i="3"/>
  <c r="DW124" i="3"/>
  <c r="DW160" i="3"/>
  <c r="DW172" i="3"/>
  <c r="DW81" i="3"/>
  <c r="DW99" i="3"/>
  <c r="DW141" i="3"/>
  <c r="DW207" i="3"/>
  <c r="DW237" i="3"/>
  <c r="DW249" i="3"/>
  <c r="DW40" i="3"/>
  <c r="DW58" i="3"/>
  <c r="DW82" i="3"/>
  <c r="DW88" i="3"/>
  <c r="DW130" i="3"/>
  <c r="DW232" i="3"/>
  <c r="DW29" i="3"/>
  <c r="DW47" i="3"/>
  <c r="DW15" i="3"/>
  <c r="DW105" i="3"/>
  <c r="DW147" i="3"/>
  <c r="DW177" i="3"/>
  <c r="DW213" i="3"/>
  <c r="DW46" i="3"/>
  <c r="DW64" i="3"/>
  <c r="DW57" i="3"/>
  <c r="DW111" i="3"/>
  <c r="DW153" i="3"/>
  <c r="DW159" i="3"/>
  <c r="DW219" i="3"/>
  <c r="DW243" i="3"/>
  <c r="DW255" i="3"/>
  <c r="DW16" i="3"/>
  <c r="DW70" i="3"/>
  <c r="DW106" i="3"/>
  <c r="DW154" i="3"/>
  <c r="DW256" i="3"/>
  <c r="DW17" i="3"/>
  <c r="DW35" i="3"/>
  <c r="DW65" i="3"/>
  <c r="DW89" i="3"/>
  <c r="DW107" i="3"/>
  <c r="DW63" i="3"/>
  <c r="DW117" i="3"/>
  <c r="DW135" i="3"/>
  <c r="DW171" i="3"/>
  <c r="DW225" i="3"/>
  <c r="DW22" i="3"/>
  <c r="DW76" i="3"/>
  <c r="DW100" i="3"/>
  <c r="DW112" i="3"/>
  <c r="DW118" i="3"/>
  <c r="DW142" i="3"/>
  <c r="DW166" i="3"/>
  <c r="DW184" i="3"/>
  <c r="DW190" i="3"/>
  <c r="DW214" i="3"/>
  <c r="DW226" i="3"/>
  <c r="DW11" i="3"/>
  <c r="DW53" i="3"/>
  <c r="DW125" i="3"/>
  <c r="DW137" i="3"/>
  <c r="EF258" i="3"/>
  <c r="EE258" i="3"/>
  <c r="DX258" i="3"/>
  <c r="DL258" i="3"/>
  <c r="DT258" i="3"/>
  <c r="EB258" i="3"/>
  <c r="EC258" i="3"/>
  <c r="EB252" i="3"/>
  <c r="DJ252" i="3"/>
  <c r="DD252" i="3"/>
  <c r="DO252" i="3"/>
  <c r="DP252" i="3"/>
  <c r="DQ252" i="3"/>
  <c r="CT246" i="3"/>
  <c r="EE246" i="3"/>
  <c r="DG246" i="3"/>
  <c r="ED246" i="3"/>
  <c r="DD246" i="3"/>
  <c r="DM246" i="3"/>
  <c r="DX240" i="3"/>
  <c r="DZ240" i="3"/>
  <c r="CT240" i="3"/>
  <c r="DJ240" i="3"/>
  <c r="DJ234" i="3"/>
  <c r="DV234" i="3"/>
  <c r="CV234" i="3"/>
  <c r="DF234" i="3"/>
  <c r="DA228" i="3"/>
  <c r="DG228" i="3"/>
  <c r="EE228" i="3"/>
  <c r="CV228" i="3"/>
  <c r="DP222" i="3"/>
  <c r="ED222" i="3"/>
  <c r="DJ222" i="3"/>
  <c r="EC222" i="3"/>
  <c r="CV222" i="3"/>
  <c r="EF222" i="3"/>
  <c r="DX216" i="3"/>
  <c r="CT216" i="3"/>
  <c r="DS216" i="3"/>
  <c r="EE216" i="3"/>
  <c r="EA216" i="3"/>
  <c r="DZ216" i="3"/>
  <c r="CT210" i="3"/>
  <c r="CX210" i="3"/>
  <c r="DF210" i="3"/>
  <c r="DS210" i="3"/>
  <c r="DU210" i="3"/>
  <c r="DT210" i="3"/>
  <c r="CU204" i="3"/>
  <c r="DA204" i="3"/>
  <c r="CV204" i="3"/>
  <c r="CX204" i="3"/>
  <c r="DF204" i="3"/>
  <c r="CV198" i="3"/>
  <c r="DL198" i="3"/>
  <c r="DE198" i="3"/>
  <c r="EC198" i="3"/>
  <c r="ED198" i="3"/>
  <c r="DC198" i="3"/>
  <c r="DD192" i="3"/>
  <c r="CU192" i="3"/>
  <c r="DA192" i="3"/>
  <c r="DS192" i="3"/>
  <c r="EB192" i="3"/>
  <c r="DG186" i="3"/>
  <c r="DM186" i="3"/>
  <c r="DS186" i="3"/>
  <c r="ED186" i="3"/>
  <c r="EE186" i="3"/>
  <c r="EF186" i="3"/>
  <c r="EA186" i="3"/>
  <c r="DJ180" i="3"/>
  <c r="DO180" i="3"/>
  <c r="DQ180" i="3"/>
  <c r="CU180" i="3"/>
  <c r="EE180" i="3"/>
  <c r="DZ180" i="3"/>
  <c r="DT174" i="3"/>
  <c r="CV174" i="3"/>
  <c r="DE174" i="3"/>
  <c r="DZ174" i="3"/>
  <c r="DX174" i="3"/>
  <c r="DS174" i="3"/>
  <c r="DJ168" i="3"/>
  <c r="EC168" i="3"/>
  <c r="DP168" i="3"/>
  <c r="DR168" i="3"/>
  <c r="DM168" i="3"/>
  <c r="CT162" i="3"/>
  <c r="ED162" i="3"/>
  <c r="DY162" i="3"/>
  <c r="DT162" i="3"/>
  <c r="DD162" i="3"/>
  <c r="DE162" i="3"/>
  <c r="CX156" i="3"/>
  <c r="DW156" i="3"/>
  <c r="DO156" i="3"/>
  <c r="CT156" i="3"/>
  <c r="ED156" i="3"/>
  <c r="DY156" i="3"/>
  <c r="DB150" i="3"/>
  <c r="DU150" i="3"/>
  <c r="EF150" i="3"/>
  <c r="CU150" i="3"/>
  <c r="EE150" i="3"/>
  <c r="DZ144" i="3"/>
  <c r="DV144" i="3"/>
  <c r="CT144" i="3"/>
  <c r="ED144" i="3"/>
  <c r="DY144" i="3"/>
  <c r="DS138" i="3"/>
  <c r="DG138" i="3"/>
  <c r="DX138" i="3"/>
  <c r="DT138" i="3"/>
  <c r="DO138" i="3"/>
  <c r="DP138" i="3"/>
  <c r="DQ138" i="3"/>
  <c r="DS132" i="3"/>
  <c r="DR132" i="3"/>
  <c r="DN132" i="3"/>
  <c r="DJ132" i="3"/>
  <c r="DC126" i="3"/>
  <c r="CU126" i="3"/>
  <c r="DW126" i="3"/>
  <c r="DZ126" i="3"/>
  <c r="DD126" i="3"/>
  <c r="DM120" i="3"/>
  <c r="CT120" i="3"/>
  <c r="CU120" i="3"/>
  <c r="CV120" i="3"/>
  <c r="CX120" i="3"/>
  <c r="DD114" i="3"/>
  <c r="DF114" i="3"/>
  <c r="DA114" i="3"/>
  <c r="CV114" i="3"/>
  <c r="EF114" i="3"/>
  <c r="DQ108" i="3"/>
  <c r="EB108" i="3"/>
  <c r="DC108" i="3"/>
  <c r="CU108" i="3"/>
  <c r="EE108" i="3"/>
  <c r="DZ108" i="3"/>
  <c r="DD102" i="3"/>
  <c r="CT102" i="3"/>
  <c r="DV102" i="3"/>
  <c r="DX102" i="3"/>
  <c r="EA102" i="3"/>
  <c r="DY102" i="3"/>
  <c r="DT102" i="3"/>
  <c r="DW96" i="3"/>
  <c r="EB96" i="3"/>
  <c r="DR96" i="3"/>
  <c r="DU96" i="3"/>
  <c r="DS96" i="3"/>
  <c r="DN96" i="3"/>
  <c r="EE90" i="3"/>
  <c r="DG90" i="3"/>
  <c r="EB90" i="3"/>
  <c r="DD90" i="3"/>
  <c r="DH90" i="3"/>
  <c r="DS84" i="3"/>
  <c r="EB84" i="3"/>
  <c r="CT84" i="3"/>
  <c r="CU84" i="3"/>
  <c r="CV84" i="3"/>
  <c r="DF78" i="3"/>
  <c r="DA78" i="3"/>
  <c r="CV78" i="3"/>
  <c r="EF78" i="3"/>
  <c r="EA78" i="3"/>
  <c r="EB78" i="3"/>
  <c r="EC78" i="3"/>
  <c r="CU72" i="3"/>
  <c r="EE72" i="3"/>
  <c r="DZ72" i="3"/>
  <c r="DU72" i="3"/>
  <c r="DV72" i="3"/>
  <c r="DW72" i="3"/>
  <c r="CU66" i="3"/>
  <c r="EE66" i="3"/>
  <c r="DZ66" i="3"/>
  <c r="DP66" i="3"/>
  <c r="DQ66" i="3"/>
  <c r="DT60" i="3"/>
  <c r="DP60" i="3"/>
  <c r="DJ60" i="3"/>
  <c r="DO60" i="3"/>
  <c r="DR60" i="3"/>
  <c r="DM60" i="3"/>
  <c r="ED54" i="3"/>
  <c r="DV54" i="3"/>
  <c r="EB54" i="3"/>
  <c r="EE54" i="3"/>
  <c r="EF54" i="3"/>
  <c r="CX54" i="3"/>
  <c r="DE54" i="3"/>
  <c r="DV48" i="3"/>
  <c r="DJ48" i="3"/>
  <c r="DO48" i="3"/>
  <c r="DQ48" i="3"/>
  <c r="DL48" i="3"/>
  <c r="DG48" i="3"/>
  <c r="DB48" i="3"/>
  <c r="DV42" i="3"/>
  <c r="DF42" i="3"/>
  <c r="DA42" i="3"/>
  <c r="CV42" i="3"/>
  <c r="EF42" i="3"/>
  <c r="DV36" i="3"/>
  <c r="DC36" i="3"/>
  <c r="DE36" i="3"/>
  <c r="CU36" i="3"/>
  <c r="EE36" i="3"/>
  <c r="DZ36" i="3"/>
  <c r="DD30" i="3"/>
  <c r="CT30" i="3"/>
  <c r="ED30" i="3"/>
  <c r="DY30" i="3"/>
  <c r="DT30" i="3"/>
  <c r="DP24" i="3"/>
  <c r="EA24" i="3"/>
  <c r="EC24" i="3"/>
  <c r="DX24" i="3"/>
  <c r="DS24" i="3"/>
  <c r="DN24" i="3"/>
  <c r="EB18" i="3"/>
  <c r="DU18" i="3"/>
  <c r="DW18" i="3"/>
  <c r="DR18" i="3"/>
  <c r="DM18" i="3"/>
  <c r="DH18" i="3"/>
  <c r="DD12" i="3"/>
  <c r="DO12" i="3"/>
  <c r="DQ12" i="3"/>
  <c r="DL12" i="3"/>
  <c r="DG12" i="3"/>
  <c r="DB12" i="3"/>
  <c r="DU257" i="3"/>
  <c r="DD257" i="3"/>
  <c r="DY257" i="3"/>
  <c r="CT257" i="3"/>
  <c r="CU257" i="3"/>
  <c r="DZ257" i="3"/>
  <c r="DX251" i="3"/>
  <c r="DC251" i="3"/>
  <c r="DP251" i="3"/>
  <c r="DK251" i="3"/>
  <c r="DS251" i="3"/>
  <c r="DT251" i="3"/>
  <c r="DQ245" i="3"/>
  <c r="EE245" i="3"/>
  <c r="DM245" i="3"/>
  <c r="CU245" i="3"/>
  <c r="ED245" i="3"/>
  <c r="CU239" i="3"/>
  <c r="DY239" i="3"/>
  <c r="DJ239" i="3"/>
  <c r="CV239" i="3"/>
  <c r="EF239" i="3"/>
  <c r="EA239" i="3"/>
  <c r="DM233" i="3"/>
  <c r="DA233" i="3"/>
  <c r="DV233" i="3"/>
  <c r="DW233" i="3"/>
  <c r="DX233" i="3"/>
  <c r="DT233" i="3"/>
  <c r="DO233" i="3"/>
  <c r="DO227" i="3"/>
  <c r="DE227" i="3"/>
  <c r="CX227" i="3"/>
  <c r="DR227" i="3"/>
  <c r="CT227" i="3"/>
  <c r="DH227" i="3"/>
  <c r="DY221" i="3"/>
  <c r="DB221" i="3"/>
  <c r="DM221" i="3"/>
  <c r="DV221" i="3"/>
  <c r="CT221" i="3"/>
  <c r="ED221" i="3"/>
  <c r="EC221" i="3"/>
  <c r="EA215" i="3"/>
  <c r="CU215" i="3"/>
  <c r="DD215" i="3"/>
  <c r="DP215" i="3"/>
  <c r="DR215" i="3"/>
  <c r="DQ215" i="3"/>
  <c r="DB209" i="3"/>
  <c r="CU209" i="3"/>
  <c r="DT209" i="3"/>
  <c r="EE209" i="3"/>
  <c r="CT209" i="3"/>
  <c r="ED209" i="3"/>
  <c r="EF203" i="3"/>
  <c r="DJ203" i="3"/>
  <c r="DM203" i="3"/>
  <c r="EB203" i="3"/>
  <c r="CU203" i="3"/>
  <c r="CT203" i="3"/>
  <c r="ED203" i="3"/>
  <c r="DO197" i="3"/>
  <c r="EE197" i="3"/>
  <c r="EA197" i="3"/>
  <c r="DV197" i="3"/>
  <c r="EF197" i="3"/>
  <c r="DR197" i="3"/>
  <c r="DN191" i="3"/>
  <c r="DG191" i="3"/>
  <c r="DH191" i="3"/>
  <c r="DJ191" i="3"/>
  <c r="DF191" i="3"/>
  <c r="EE185" i="3"/>
  <c r="CU185" i="3"/>
  <c r="DA185" i="3"/>
  <c r="DS185" i="3"/>
  <c r="EA185" i="3"/>
  <c r="CT185" i="3"/>
  <c r="ED185" i="3"/>
  <c r="DA179" i="3"/>
  <c r="CT179" i="3"/>
  <c r="DS179" i="3"/>
  <c r="DO179" i="3"/>
  <c r="DP179" i="3"/>
  <c r="DQ179" i="3"/>
  <c r="ED173" i="3"/>
  <c r="CV173" i="3"/>
  <c r="DG173" i="3"/>
  <c r="DZ173" i="3"/>
  <c r="DC173" i="3"/>
  <c r="DD173" i="3"/>
  <c r="DM167" i="3"/>
  <c r="DW167" i="3"/>
  <c r="DX167" i="3"/>
  <c r="DY167" i="3"/>
  <c r="EA167" i="3"/>
  <c r="EB167" i="3"/>
  <c r="DR161" i="3"/>
  <c r="DF161" i="3"/>
  <c r="EA161" i="3"/>
  <c r="EB161" i="3"/>
  <c r="EC161" i="3"/>
  <c r="DY161" i="3"/>
  <c r="DT161" i="3"/>
  <c r="ED155" i="3"/>
  <c r="DE155" i="3"/>
  <c r="DN155" i="3"/>
  <c r="DY155" i="3"/>
  <c r="DC155" i="3"/>
  <c r="DD155" i="3"/>
  <c r="ED149" i="3"/>
  <c r="EC149" i="3"/>
  <c r="CV149" i="3"/>
  <c r="DG149" i="3"/>
  <c r="DZ149" i="3"/>
  <c r="EA149" i="3"/>
  <c r="EB149" i="3"/>
  <c r="CT143" i="3"/>
  <c r="DB143" i="3"/>
  <c r="DC143" i="3"/>
  <c r="DE143" i="3"/>
  <c r="DM143" i="3"/>
  <c r="DV143" i="3"/>
  <c r="DV137" i="3"/>
  <c r="CT137" i="3"/>
  <c r="DA137" i="3"/>
  <c r="DT137" i="3"/>
  <c r="DC131" i="3"/>
  <c r="EC131" i="3"/>
  <c r="CU131" i="3"/>
  <c r="DN131" i="3"/>
  <c r="EB125" i="3"/>
  <c r="DH125" i="3"/>
  <c r="CV125" i="3"/>
  <c r="DG125" i="3"/>
  <c r="DB119" i="3"/>
  <c r="DO119" i="3"/>
  <c r="DL119" i="3"/>
  <c r="CU119" i="3"/>
  <c r="DZ113" i="3"/>
  <c r="DS113" i="3"/>
  <c r="DV113" i="3"/>
  <c r="DH107" i="3"/>
  <c r="CT107" i="3"/>
  <c r="DC107" i="3"/>
  <c r="EB107" i="3"/>
  <c r="EE101" i="3"/>
  <c r="DY101" i="3"/>
  <c r="DV101" i="3"/>
  <c r="DN95" i="3"/>
  <c r="EE95" i="3"/>
  <c r="DF95" i="3"/>
  <c r="DP95" i="3"/>
  <c r="DZ89" i="3"/>
  <c r="EB89" i="3"/>
  <c r="EF89" i="3"/>
  <c r="DL89" i="3"/>
  <c r="DH83" i="3"/>
  <c r="DW83" i="3"/>
  <c r="DX83" i="3"/>
  <c r="CW77" i="3"/>
  <c r="ED77" i="3"/>
  <c r="DT77" i="3"/>
  <c r="DO71" i="3"/>
  <c r="DQ71" i="3"/>
  <c r="DG71" i="3"/>
  <c r="DX65" i="3"/>
  <c r="DO65" i="3"/>
  <c r="DA65" i="3"/>
  <c r="EF65" i="3"/>
  <c r="DG59" i="3"/>
  <c r="CT59" i="3"/>
  <c r="DJ59" i="3"/>
  <c r="DR53" i="3"/>
  <c r="EA53" i="3"/>
  <c r="DA53" i="3"/>
  <c r="ED47" i="3"/>
  <c r="DP47" i="3"/>
  <c r="DX41" i="3"/>
  <c r="DP41" i="3"/>
  <c r="DH35" i="3"/>
  <c r="DE35" i="3"/>
  <c r="CV29" i="3"/>
  <c r="EB29" i="3"/>
  <c r="DH23" i="3"/>
  <c r="DE23" i="3"/>
  <c r="DY17" i="3"/>
  <c r="CX11" i="3"/>
  <c r="ED250" i="3"/>
  <c r="DH244" i="3"/>
  <c r="DW244" i="3"/>
  <c r="DZ238" i="3"/>
  <c r="DQ232" i="3"/>
  <c r="DV226" i="3"/>
  <c r="DC220" i="3"/>
  <c r="DR214" i="3"/>
  <c r="DM208" i="3"/>
  <c r="DL202" i="3"/>
  <c r="DY196" i="3"/>
  <c r="DE184" i="3"/>
  <c r="DA178" i="3"/>
  <c r="DY172" i="3"/>
  <c r="DJ160" i="3"/>
  <c r="DH154" i="3"/>
  <c r="DF148" i="3"/>
  <c r="DQ142" i="3"/>
  <c r="DZ136" i="3"/>
  <c r="DO130" i="3"/>
  <c r="DQ124" i="3"/>
  <c r="EB112" i="3"/>
  <c r="DF106" i="3"/>
  <c r="DD94" i="3"/>
  <c r="DT94" i="3"/>
  <c r="EF25" i="3"/>
  <c r="EF43" i="3"/>
  <c r="EF61" i="3"/>
  <c r="EF121" i="3"/>
  <c r="EF127" i="3"/>
  <c r="EF151" i="3"/>
  <c r="EF175" i="3"/>
  <c r="EF193" i="3"/>
  <c r="EF247" i="3"/>
  <c r="EF109" i="3"/>
  <c r="EF157" i="3"/>
  <c r="EF217" i="3"/>
  <c r="EF14" i="3"/>
  <c r="EF13" i="3"/>
  <c r="EF31" i="3"/>
  <c r="EF49" i="3"/>
  <c r="EF67" i="3"/>
  <c r="EF133" i="3"/>
  <c r="EF187" i="3"/>
  <c r="EF211" i="3"/>
  <c r="EF223" i="3"/>
  <c r="EF229" i="3"/>
  <c r="EF253" i="3"/>
  <c r="EF73" i="3"/>
  <c r="EF85" i="3"/>
  <c r="EF91" i="3"/>
  <c r="EF115" i="3"/>
  <c r="EF19" i="3"/>
  <c r="EF37" i="3"/>
  <c r="EF55" i="3"/>
  <c r="EF79" i="3"/>
  <c r="EF103" i="3"/>
  <c r="EF139" i="3"/>
  <c r="EF163" i="3"/>
  <c r="EF169" i="3"/>
  <c r="EF205" i="3"/>
  <c r="EF259" i="3"/>
  <c r="EF97" i="3"/>
  <c r="EF145" i="3"/>
  <c r="EF181" i="3"/>
  <c r="EF26" i="3"/>
  <c r="EF44" i="3"/>
  <c r="EF241" i="3"/>
  <c r="EF56" i="3"/>
  <c r="EF68" i="3"/>
  <c r="EF104" i="3"/>
  <c r="EF128" i="3"/>
  <c r="EF140" i="3"/>
  <c r="EF176" i="3"/>
  <c r="EF194" i="3"/>
  <c r="EF212" i="3"/>
  <c r="EF236" i="3"/>
  <c r="EF242" i="3"/>
  <c r="EF254" i="3"/>
  <c r="EF199" i="3"/>
  <c r="EF20" i="3"/>
  <c r="EF74" i="3"/>
  <c r="EF110" i="3"/>
  <c r="EF164" i="3"/>
  <c r="EF182" i="3"/>
  <c r="EF188" i="3"/>
  <c r="EF218" i="3"/>
  <c r="EF32" i="3"/>
  <c r="EF80" i="3"/>
  <c r="EF116" i="3"/>
  <c r="EF122" i="3"/>
  <c r="EF224" i="3"/>
  <c r="EF38" i="3"/>
  <c r="EF86" i="3"/>
  <c r="EF146" i="3"/>
  <c r="EF230" i="3"/>
  <c r="EF260" i="3"/>
  <c r="EF15" i="3"/>
  <c r="EF51" i="3"/>
  <c r="EF235" i="3"/>
  <c r="EF50" i="3"/>
  <c r="EF92" i="3"/>
  <c r="EF152" i="3"/>
  <c r="EF200" i="3"/>
  <c r="EF248" i="3"/>
  <c r="EF62" i="3"/>
  <c r="EF98" i="3"/>
  <c r="EF134" i="3"/>
  <c r="EF158" i="3"/>
  <c r="EF170" i="3"/>
  <c r="EF206" i="3"/>
  <c r="EF27" i="3"/>
  <c r="EF57" i="3"/>
  <c r="EF63" i="3"/>
  <c r="EF129" i="3"/>
  <c r="EF165" i="3"/>
  <c r="EF201" i="3"/>
  <c r="EF237" i="3"/>
  <c r="EF243" i="3"/>
  <c r="EF16" i="3"/>
  <c r="EF64" i="3"/>
  <c r="EF88" i="3"/>
  <c r="EF160" i="3"/>
  <c r="EF196" i="3"/>
  <c r="EF202" i="3"/>
  <c r="EF39" i="3"/>
  <c r="EF45" i="3"/>
  <c r="EF93" i="3"/>
  <c r="EF135" i="3"/>
  <c r="EF141" i="3"/>
  <c r="EF207" i="3"/>
  <c r="EF249" i="3"/>
  <c r="EF22" i="3"/>
  <c r="EF58" i="3"/>
  <c r="EF82" i="3"/>
  <c r="EF94" i="3"/>
  <c r="EF130" i="3"/>
  <c r="EF142" i="3"/>
  <c r="EF21" i="3"/>
  <c r="EF33" i="3"/>
  <c r="EF69" i="3"/>
  <c r="EF105" i="3"/>
  <c r="EF183" i="3"/>
  <c r="EF225" i="3"/>
  <c r="EF255" i="3"/>
  <c r="EF28" i="3"/>
  <c r="EF100" i="3"/>
  <c r="EF136" i="3"/>
  <c r="EF208" i="3"/>
  <c r="EF238" i="3"/>
  <c r="EF256" i="3"/>
  <c r="EF75" i="3"/>
  <c r="EF87" i="3"/>
  <c r="EF147" i="3"/>
  <c r="EF177" i="3"/>
  <c r="EF189" i="3"/>
  <c r="EF213" i="3"/>
  <c r="EF34" i="3"/>
  <c r="EF70" i="3"/>
  <c r="EF81" i="3"/>
  <c r="EF111" i="3"/>
  <c r="EF123" i="3"/>
  <c r="EF153" i="3"/>
  <c r="EF219" i="3"/>
  <c r="EF40" i="3"/>
  <c r="EF76" i="3"/>
  <c r="EF112" i="3"/>
  <c r="EF118" i="3"/>
  <c r="EF124" i="3"/>
  <c r="EF148" i="3"/>
  <c r="EF166" i="3"/>
  <c r="EF172" i="3"/>
  <c r="EF184" i="3"/>
  <c r="EF220" i="3"/>
  <c r="EF244" i="3"/>
  <c r="EF11" i="3"/>
  <c r="EF125" i="3"/>
  <c r="EF99" i="3"/>
  <c r="EF117" i="3"/>
  <c r="EF159" i="3"/>
  <c r="EF171" i="3"/>
  <c r="EF195" i="3"/>
  <c r="EF231" i="3"/>
  <c r="EF46" i="3"/>
  <c r="EF52" i="3"/>
  <c r="EF154" i="3"/>
  <c r="EF226" i="3"/>
  <c r="EF232" i="3"/>
  <c r="EF23" i="3"/>
  <c r="EF41" i="3"/>
  <c r="EF59" i="3"/>
  <c r="EF77" i="3"/>
  <c r="EF83" i="3"/>
  <c r="EF131" i="3"/>
  <c r="DJ210" i="3"/>
  <c r="DJ204" i="3"/>
  <c r="DV186" i="3"/>
  <c r="EF180" i="3"/>
  <c r="EF144" i="3"/>
  <c r="EF72" i="3"/>
  <c r="DJ251" i="3"/>
  <c r="CV245" i="3"/>
  <c r="EF221" i="3"/>
  <c r="DJ173" i="3"/>
  <c r="CV47" i="3"/>
  <c r="DH41" i="3"/>
  <c r="DJ100" i="3"/>
  <c r="EE19" i="3"/>
  <c r="EE25" i="3"/>
  <c r="EE169" i="3"/>
  <c r="EE193" i="3"/>
  <c r="EE199" i="3"/>
  <c r="EE49" i="3"/>
  <c r="EE61" i="3"/>
  <c r="EE151" i="3"/>
  <c r="EE211" i="3"/>
  <c r="EE217" i="3"/>
  <c r="EE13" i="3"/>
  <c r="EE43" i="3"/>
  <c r="EE91" i="3"/>
  <c r="EE103" i="3"/>
  <c r="EE109" i="3"/>
  <c r="EE175" i="3"/>
  <c r="EE247" i="3"/>
  <c r="EE37" i="3"/>
  <c r="EE67" i="3"/>
  <c r="EE85" i="3"/>
  <c r="EE97" i="3"/>
  <c r="EE133" i="3"/>
  <c r="EE157" i="3"/>
  <c r="EE181" i="3"/>
  <c r="EE31" i="3"/>
  <c r="EE73" i="3"/>
  <c r="EE115" i="3"/>
  <c r="EE139" i="3"/>
  <c r="EE205" i="3"/>
  <c r="EE223" i="3"/>
  <c r="EE229" i="3"/>
  <c r="EE235" i="3"/>
  <c r="EE55" i="3"/>
  <c r="EE79" i="3"/>
  <c r="EE121" i="3"/>
  <c r="EE127" i="3"/>
  <c r="EE145" i="3"/>
  <c r="EE163" i="3"/>
  <c r="EE187" i="3"/>
  <c r="EE241" i="3"/>
  <c r="EE259" i="3"/>
  <c r="EE20" i="3"/>
  <c r="EE38" i="3"/>
  <c r="EE26" i="3"/>
  <c r="EE56" i="3"/>
  <c r="EE62" i="3"/>
  <c r="EE98" i="3"/>
  <c r="EE128" i="3"/>
  <c r="EE134" i="3"/>
  <c r="EE140" i="3"/>
  <c r="EE176" i="3"/>
  <c r="EE218" i="3"/>
  <c r="EE254" i="3"/>
  <c r="EE260" i="3"/>
  <c r="EE14" i="3"/>
  <c r="EE68" i="3"/>
  <c r="EE86" i="3"/>
  <c r="EE104" i="3"/>
  <c r="EE146" i="3"/>
  <c r="EE188" i="3"/>
  <c r="EE212" i="3"/>
  <c r="EE224" i="3"/>
  <c r="EE230" i="3"/>
  <c r="EE32" i="3"/>
  <c r="EE44" i="3"/>
  <c r="EE74" i="3"/>
  <c r="EE110" i="3"/>
  <c r="EE122" i="3"/>
  <c r="EE152" i="3"/>
  <c r="EE206" i="3"/>
  <c r="EE236" i="3"/>
  <c r="EE15" i="3"/>
  <c r="EE80" i="3"/>
  <c r="EE92" i="3"/>
  <c r="EE116" i="3"/>
  <c r="EE158" i="3"/>
  <c r="EE194" i="3"/>
  <c r="EE242" i="3"/>
  <c r="EE50" i="3"/>
  <c r="EE164" i="3"/>
  <c r="EE200" i="3"/>
  <c r="EE248" i="3"/>
  <c r="EE253" i="3"/>
  <c r="EE170" i="3"/>
  <c r="EE182" i="3"/>
  <c r="EE21" i="3"/>
  <c r="EE27" i="3"/>
  <c r="EE33" i="3"/>
  <c r="EE51" i="3"/>
  <c r="EE87" i="3"/>
  <c r="EE165" i="3"/>
  <c r="EE195" i="3"/>
  <c r="EE237" i="3"/>
  <c r="EE46" i="3"/>
  <c r="EE64" i="3"/>
  <c r="EE202" i="3"/>
  <c r="EE250" i="3"/>
  <c r="EE47" i="3"/>
  <c r="EE77" i="3"/>
  <c r="EE45" i="3"/>
  <c r="EE111" i="3"/>
  <c r="EE129" i="3"/>
  <c r="EE141" i="3"/>
  <c r="EE177" i="3"/>
  <c r="EE207" i="3"/>
  <c r="EE225" i="3"/>
  <c r="EE231" i="3"/>
  <c r="EE243" i="3"/>
  <c r="EE16" i="3"/>
  <c r="EE58" i="3"/>
  <c r="EE82" i="3"/>
  <c r="EE88" i="3"/>
  <c r="EE124" i="3"/>
  <c r="EE136" i="3"/>
  <c r="EE160" i="3"/>
  <c r="EE166" i="3"/>
  <c r="EE238" i="3"/>
  <c r="EE244" i="3"/>
  <c r="EE117" i="3"/>
  <c r="EE135" i="3"/>
  <c r="EE147" i="3"/>
  <c r="EE159" i="3"/>
  <c r="EE213" i="3"/>
  <c r="EE249" i="3"/>
  <c r="EE255" i="3"/>
  <c r="EE22" i="3"/>
  <c r="EE94" i="3"/>
  <c r="EE172" i="3"/>
  <c r="EE226" i="3"/>
  <c r="EE256" i="3"/>
  <c r="EE35" i="3"/>
  <c r="EE41" i="3"/>
  <c r="EE57" i="3"/>
  <c r="EE63" i="3"/>
  <c r="EE69" i="3"/>
  <c r="EE99" i="3"/>
  <c r="EE153" i="3"/>
  <c r="EE201" i="3"/>
  <c r="EE28" i="3"/>
  <c r="EE39" i="3"/>
  <c r="EE75" i="3"/>
  <c r="EE171" i="3"/>
  <c r="EE183" i="3"/>
  <c r="EE34" i="3"/>
  <c r="EE70" i="3"/>
  <c r="EE106" i="3"/>
  <c r="EE118" i="3"/>
  <c r="EE148" i="3"/>
  <c r="EE178" i="3"/>
  <c r="EE184" i="3"/>
  <c r="EE214" i="3"/>
  <c r="EE232" i="3"/>
  <c r="EE11" i="3"/>
  <c r="EE29" i="3"/>
  <c r="EE71" i="3"/>
  <c r="EE81" i="3"/>
  <c r="EE93" i="3"/>
  <c r="EE105" i="3"/>
  <c r="EE123" i="3"/>
  <c r="EE189" i="3"/>
  <c r="EE219" i="3"/>
  <c r="EE40" i="3"/>
  <c r="EE52" i="3"/>
  <c r="EE76" i="3"/>
  <c r="EE112" i="3"/>
  <c r="EE154" i="3"/>
  <c r="EE190" i="3"/>
  <c r="EE196" i="3"/>
  <c r="EE208" i="3"/>
  <c r="EE220" i="3"/>
  <c r="EE23" i="3"/>
  <c r="EE83" i="3"/>
  <c r="EE113" i="3"/>
  <c r="DG31" i="3"/>
  <c r="DG49" i="3"/>
  <c r="DG211" i="3"/>
  <c r="DG223" i="3"/>
  <c r="DG229" i="3"/>
  <c r="DG37" i="3"/>
  <c r="DG67" i="3"/>
  <c r="DG91" i="3"/>
  <c r="DG133" i="3"/>
  <c r="DG139" i="3"/>
  <c r="DG157" i="3"/>
  <c r="DG14" i="3"/>
  <c r="DG19" i="3"/>
  <c r="DG55" i="3"/>
  <c r="DG73" i="3"/>
  <c r="DG109" i="3"/>
  <c r="DG169" i="3"/>
  <c r="DG187" i="3"/>
  <c r="DG193" i="3"/>
  <c r="DG61" i="3"/>
  <c r="DG79" i="3"/>
  <c r="DG85" i="3"/>
  <c r="DG121" i="3"/>
  <c r="DG127" i="3"/>
  <c r="DG145" i="3"/>
  <c r="DG163" i="3"/>
  <c r="DG25" i="3"/>
  <c r="DG103" i="3"/>
  <c r="DG115" i="3"/>
  <c r="DG175" i="3"/>
  <c r="DG205" i="3"/>
  <c r="DG13" i="3"/>
  <c r="DG43" i="3"/>
  <c r="DG97" i="3"/>
  <c r="DG151" i="3"/>
  <c r="DG181" i="3"/>
  <c r="DG199" i="3"/>
  <c r="DG217" i="3"/>
  <c r="DG235" i="3"/>
  <c r="DG26" i="3"/>
  <c r="DG44" i="3"/>
  <c r="DG247" i="3"/>
  <c r="DG50" i="3"/>
  <c r="DG74" i="3"/>
  <c r="DG110" i="3"/>
  <c r="DG152" i="3"/>
  <c r="DG194" i="3"/>
  <c r="DG212" i="3"/>
  <c r="DG56" i="3"/>
  <c r="DG80" i="3"/>
  <c r="DG116" i="3"/>
  <c r="DG158" i="3"/>
  <c r="DG242" i="3"/>
  <c r="DG241" i="3"/>
  <c r="DG164" i="3"/>
  <c r="DG182" i="3"/>
  <c r="DG188" i="3"/>
  <c r="DG200" i="3"/>
  <c r="DG206" i="3"/>
  <c r="DG27" i="3"/>
  <c r="DG259" i="3"/>
  <c r="DG20" i="3"/>
  <c r="DG62" i="3"/>
  <c r="DG122" i="3"/>
  <c r="DG134" i="3"/>
  <c r="DG170" i="3"/>
  <c r="DG248" i="3"/>
  <c r="DG253" i="3"/>
  <c r="DG32" i="3"/>
  <c r="DG86" i="3"/>
  <c r="DG98" i="3"/>
  <c r="DG128" i="3"/>
  <c r="DG140" i="3"/>
  <c r="DG176" i="3"/>
  <c r="DG218" i="3"/>
  <c r="DG230" i="3"/>
  <c r="DG236" i="3"/>
  <c r="DG254" i="3"/>
  <c r="DG38" i="3"/>
  <c r="DG68" i="3"/>
  <c r="DG92" i="3"/>
  <c r="DG104" i="3"/>
  <c r="DG146" i="3"/>
  <c r="DG224" i="3"/>
  <c r="DG260" i="3"/>
  <c r="DG45" i="3"/>
  <c r="DG117" i="3"/>
  <c r="DG135" i="3"/>
  <c r="DG147" i="3"/>
  <c r="DG159" i="3"/>
  <c r="DG22" i="3"/>
  <c r="DG94" i="3"/>
  <c r="DG172" i="3"/>
  <c r="DG226" i="3"/>
  <c r="DG232" i="3"/>
  <c r="DG250" i="3"/>
  <c r="DG47" i="3"/>
  <c r="DG65" i="3"/>
  <c r="DG69" i="3"/>
  <c r="DG87" i="3"/>
  <c r="DG93" i="3"/>
  <c r="DG141" i="3"/>
  <c r="DG153" i="3"/>
  <c r="DG177" i="3"/>
  <c r="DG189" i="3"/>
  <c r="DG207" i="3"/>
  <c r="DG225" i="3"/>
  <c r="DG255" i="3"/>
  <c r="DG28" i="3"/>
  <c r="DG88" i="3"/>
  <c r="DG100" i="3"/>
  <c r="DG118" i="3"/>
  <c r="DG124" i="3"/>
  <c r="DG142" i="3"/>
  <c r="DG184" i="3"/>
  <c r="DG15" i="3"/>
  <c r="DG21" i="3"/>
  <c r="DG51" i="3"/>
  <c r="DG75" i="3"/>
  <c r="DG195" i="3"/>
  <c r="DG34" i="3"/>
  <c r="DG70" i="3"/>
  <c r="DG106" i="3"/>
  <c r="DG148" i="3"/>
  <c r="DG178" i="3"/>
  <c r="DG244" i="3"/>
  <c r="DG11" i="3"/>
  <c r="DG29" i="3"/>
  <c r="DG35" i="3"/>
  <c r="DG39" i="3"/>
  <c r="DG81" i="3"/>
  <c r="DG105" i="3"/>
  <c r="DG123" i="3"/>
  <c r="DG165" i="3"/>
  <c r="DG171" i="3"/>
  <c r="DG183" i="3"/>
  <c r="DG201" i="3"/>
  <c r="DG40" i="3"/>
  <c r="DG76" i="3"/>
  <c r="DG213" i="3"/>
  <c r="DG219" i="3"/>
  <c r="DG231" i="3"/>
  <c r="DG46" i="3"/>
  <c r="DG52" i="3"/>
  <c r="DG58" i="3"/>
  <c r="DG64" i="3"/>
  <c r="DG82" i="3"/>
  <c r="DG190" i="3"/>
  <c r="DG202" i="3"/>
  <c r="DG214" i="3"/>
  <c r="DG238" i="3"/>
  <c r="DG77" i="3"/>
  <c r="DG131" i="3"/>
  <c r="DG33" i="3"/>
  <c r="DG57" i="3"/>
  <c r="DG63" i="3"/>
  <c r="DG99" i="3"/>
  <c r="DG111" i="3"/>
  <c r="DG129" i="3"/>
  <c r="DG237" i="3"/>
  <c r="DG243" i="3"/>
  <c r="DG249" i="3"/>
  <c r="DG16" i="3"/>
  <c r="DG136" i="3"/>
  <c r="DG160" i="3"/>
  <c r="DG166" i="3"/>
  <c r="DG208" i="3"/>
  <c r="DG220" i="3"/>
  <c r="DG17" i="3"/>
  <c r="DG83" i="3"/>
  <c r="DG113" i="3"/>
  <c r="DG119" i="3"/>
  <c r="CU91" i="3"/>
  <c r="CU97" i="3"/>
  <c r="CU115" i="3"/>
  <c r="CU175" i="3"/>
  <c r="CU181" i="3"/>
  <c r="CU217" i="3"/>
  <c r="CU19" i="3"/>
  <c r="CU25" i="3"/>
  <c r="CU247" i="3"/>
  <c r="CU49" i="3"/>
  <c r="CU85" i="3"/>
  <c r="CU199" i="3"/>
  <c r="CU13" i="3"/>
  <c r="CU43" i="3"/>
  <c r="CU67" i="3"/>
  <c r="CU133" i="3"/>
  <c r="CU139" i="3"/>
  <c r="CU145" i="3"/>
  <c r="CU157" i="3"/>
  <c r="CU37" i="3"/>
  <c r="CU55" i="3"/>
  <c r="CU61" i="3"/>
  <c r="CU73" i="3"/>
  <c r="CU109" i="3"/>
  <c r="CU169" i="3"/>
  <c r="CU259" i="3"/>
  <c r="CU31" i="3"/>
  <c r="CU79" i="3"/>
  <c r="CU103" i="3"/>
  <c r="CU121" i="3"/>
  <c r="CU127" i="3"/>
  <c r="CU151" i="3"/>
  <c r="CU163" i="3"/>
  <c r="CU187" i="3"/>
  <c r="CU193" i="3"/>
  <c r="CU241" i="3"/>
  <c r="CU20" i="3"/>
  <c r="CU38" i="3"/>
  <c r="CU211" i="3"/>
  <c r="CU32" i="3"/>
  <c r="CU44" i="3"/>
  <c r="CU98" i="3"/>
  <c r="CU140" i="3"/>
  <c r="CU164" i="3"/>
  <c r="CU176" i="3"/>
  <c r="CU188" i="3"/>
  <c r="CU223" i="3"/>
  <c r="CU68" i="3"/>
  <c r="CU92" i="3"/>
  <c r="CU104" i="3"/>
  <c r="CU122" i="3"/>
  <c r="CU134" i="3"/>
  <c r="CU146" i="3"/>
  <c r="CU206" i="3"/>
  <c r="CU242" i="3"/>
  <c r="CU50" i="3"/>
  <c r="CU74" i="3"/>
  <c r="CU110" i="3"/>
  <c r="CU152" i="3"/>
  <c r="CU260" i="3"/>
  <c r="CU33" i="3"/>
  <c r="CU229" i="3"/>
  <c r="CU235" i="3"/>
  <c r="CU253" i="3"/>
  <c r="CU80" i="3"/>
  <c r="CU116" i="3"/>
  <c r="CU158" i="3"/>
  <c r="CU194" i="3"/>
  <c r="CU200" i="3"/>
  <c r="CU15" i="3"/>
  <c r="CU57" i="3"/>
  <c r="CU14" i="3"/>
  <c r="CU26" i="3"/>
  <c r="CU86" i="3"/>
  <c r="CU182" i="3"/>
  <c r="CU218" i="3"/>
  <c r="CU230" i="3"/>
  <c r="CU205" i="3"/>
  <c r="CU56" i="3"/>
  <c r="CU62" i="3"/>
  <c r="CU128" i="3"/>
  <c r="CU170" i="3"/>
  <c r="CU212" i="3"/>
  <c r="CU224" i="3"/>
  <c r="CU236" i="3"/>
  <c r="CU248" i="3"/>
  <c r="CU254" i="3"/>
  <c r="CU27" i="3"/>
  <c r="CU63" i="3"/>
  <c r="CU99" i="3"/>
  <c r="CU141" i="3"/>
  <c r="CU147" i="3"/>
  <c r="CU207" i="3"/>
  <c r="CU231" i="3"/>
  <c r="CU46" i="3"/>
  <c r="CU64" i="3"/>
  <c r="CU82" i="3"/>
  <c r="CU53" i="3"/>
  <c r="CU77" i="3"/>
  <c r="CU51" i="3"/>
  <c r="CU129" i="3"/>
  <c r="CU153" i="3"/>
  <c r="CU213" i="3"/>
  <c r="CU243" i="3"/>
  <c r="CU249" i="3"/>
  <c r="CU16" i="3"/>
  <c r="CU160" i="3"/>
  <c r="CU166" i="3"/>
  <c r="CU226" i="3"/>
  <c r="CU232" i="3"/>
  <c r="CU250" i="3"/>
  <c r="CU256" i="3"/>
  <c r="CU45" i="3"/>
  <c r="CU135" i="3"/>
  <c r="CU159" i="3"/>
  <c r="CU171" i="3"/>
  <c r="CU201" i="3"/>
  <c r="CU237" i="3"/>
  <c r="CU22" i="3"/>
  <c r="CU94" i="3"/>
  <c r="CU136" i="3"/>
  <c r="CU172" i="3"/>
  <c r="CU196" i="3"/>
  <c r="CU214" i="3"/>
  <c r="CU238" i="3"/>
  <c r="CU17" i="3"/>
  <c r="CU21" i="3"/>
  <c r="CU69" i="3"/>
  <c r="CU93" i="3"/>
  <c r="CU111" i="3"/>
  <c r="CU183" i="3"/>
  <c r="CU28" i="3"/>
  <c r="CU75" i="3"/>
  <c r="CU87" i="3"/>
  <c r="CU105" i="3"/>
  <c r="CU117" i="3"/>
  <c r="CU177" i="3"/>
  <c r="CU189" i="3"/>
  <c r="CU195" i="3"/>
  <c r="CU219" i="3"/>
  <c r="CU225" i="3"/>
  <c r="CU255" i="3"/>
  <c r="CU34" i="3"/>
  <c r="CU52" i="3"/>
  <c r="CU70" i="3"/>
  <c r="CU106" i="3"/>
  <c r="CU124" i="3"/>
  <c r="CU148" i="3"/>
  <c r="CU178" i="3"/>
  <c r="CU190" i="3"/>
  <c r="CU208" i="3"/>
  <c r="CU35" i="3"/>
  <c r="CU59" i="3"/>
  <c r="CU71" i="3"/>
  <c r="CU83" i="3"/>
  <c r="CU95" i="3"/>
  <c r="CU39" i="3"/>
  <c r="CU81" i="3"/>
  <c r="CU123" i="3"/>
  <c r="CU165" i="3"/>
  <c r="CU40" i="3"/>
  <c r="CU58" i="3"/>
  <c r="CU76" i="3"/>
  <c r="CU88" i="3"/>
  <c r="CU112" i="3"/>
  <c r="CU130" i="3"/>
  <c r="CU154" i="3"/>
  <c r="CU202" i="3"/>
  <c r="CU11" i="3"/>
  <c r="CU29" i="3"/>
  <c r="CU89" i="3"/>
  <c r="CU107" i="3"/>
  <c r="DX19" i="3"/>
  <c r="DX37" i="3"/>
  <c r="DX55" i="3"/>
  <c r="DX73" i="3"/>
  <c r="DX145" i="3"/>
  <c r="DX187" i="3"/>
  <c r="DX211" i="3"/>
  <c r="DX61" i="3"/>
  <c r="DX79" i="3"/>
  <c r="DX85" i="3"/>
  <c r="DX103" i="3"/>
  <c r="DX127" i="3"/>
  <c r="DX151" i="3"/>
  <c r="DX157" i="3"/>
  <c r="DX163" i="3"/>
  <c r="DX175" i="3"/>
  <c r="DX193" i="3"/>
  <c r="DX217" i="3"/>
  <c r="DX25" i="3"/>
  <c r="DX43" i="3"/>
  <c r="DX109" i="3"/>
  <c r="DX181" i="3"/>
  <c r="DX199" i="3"/>
  <c r="DX223" i="3"/>
  <c r="DX229" i="3"/>
  <c r="DX91" i="3"/>
  <c r="DX13" i="3"/>
  <c r="DX31" i="3"/>
  <c r="DX49" i="3"/>
  <c r="DX115" i="3"/>
  <c r="DX121" i="3"/>
  <c r="DX205" i="3"/>
  <c r="DX67" i="3"/>
  <c r="DX97" i="3"/>
  <c r="DX133" i="3"/>
  <c r="DX139" i="3"/>
  <c r="DX169" i="3"/>
  <c r="DX235" i="3"/>
  <c r="DX241" i="3"/>
  <c r="DX14" i="3"/>
  <c r="DX32" i="3"/>
  <c r="DX50" i="3"/>
  <c r="DX26" i="3"/>
  <c r="DX104" i="3"/>
  <c r="DX224" i="3"/>
  <c r="DX260" i="3"/>
  <c r="DX247" i="3"/>
  <c r="DX38" i="3"/>
  <c r="DX62" i="3"/>
  <c r="DX98" i="3"/>
  <c r="DX134" i="3"/>
  <c r="DX170" i="3"/>
  <c r="DX194" i="3"/>
  <c r="DX212" i="3"/>
  <c r="DX242" i="3"/>
  <c r="DX254" i="3"/>
  <c r="DX27" i="3"/>
  <c r="DX253" i="3"/>
  <c r="DX44" i="3"/>
  <c r="DX140" i="3"/>
  <c r="DX164" i="3"/>
  <c r="DX176" i="3"/>
  <c r="DX182" i="3"/>
  <c r="DX188" i="3"/>
  <c r="DX218" i="3"/>
  <c r="DX248" i="3"/>
  <c r="DX33" i="3"/>
  <c r="DX68" i="3"/>
  <c r="DX86" i="3"/>
  <c r="DX122" i="3"/>
  <c r="DX146" i="3"/>
  <c r="DX39" i="3"/>
  <c r="DX259" i="3"/>
  <c r="DX56" i="3"/>
  <c r="DX74" i="3"/>
  <c r="DX110" i="3"/>
  <c r="DX128" i="3"/>
  <c r="DX152" i="3"/>
  <c r="DX230" i="3"/>
  <c r="DX20" i="3"/>
  <c r="DX80" i="3"/>
  <c r="DX92" i="3"/>
  <c r="DX116" i="3"/>
  <c r="DX158" i="3"/>
  <c r="DX200" i="3"/>
  <c r="DX206" i="3"/>
  <c r="DX236" i="3"/>
  <c r="DX15" i="3"/>
  <c r="DX63" i="3"/>
  <c r="DX75" i="3"/>
  <c r="DX87" i="3"/>
  <c r="DX93" i="3"/>
  <c r="DX159" i="3"/>
  <c r="DX171" i="3"/>
  <c r="DX195" i="3"/>
  <c r="DX34" i="3"/>
  <c r="DX52" i="3"/>
  <c r="DX70" i="3"/>
  <c r="DX106" i="3"/>
  <c r="DX148" i="3"/>
  <c r="DX178" i="3"/>
  <c r="DX214" i="3"/>
  <c r="DX256" i="3"/>
  <c r="DX11" i="3"/>
  <c r="DX71" i="3"/>
  <c r="DX45" i="3"/>
  <c r="DX81" i="3"/>
  <c r="DX165" i="3"/>
  <c r="DX201" i="3"/>
  <c r="DX231" i="3"/>
  <c r="DX40" i="3"/>
  <c r="DX76" i="3"/>
  <c r="DX112" i="3"/>
  <c r="DX154" i="3"/>
  <c r="DX196" i="3"/>
  <c r="DX202" i="3"/>
  <c r="DX220" i="3"/>
  <c r="DX232" i="3"/>
  <c r="DX51" i="3"/>
  <c r="DX99" i="3"/>
  <c r="DX105" i="3"/>
  <c r="DX141" i="3"/>
  <c r="DX207" i="3"/>
  <c r="DX237" i="3"/>
  <c r="DX243" i="3"/>
  <c r="DX255" i="3"/>
  <c r="DX46" i="3"/>
  <c r="DX64" i="3"/>
  <c r="DX82" i="3"/>
  <c r="DX100" i="3"/>
  <c r="DX142" i="3"/>
  <c r="DX190" i="3"/>
  <c r="DX208" i="3"/>
  <c r="DX226" i="3"/>
  <c r="DX238" i="3"/>
  <c r="DX129" i="3"/>
  <c r="DX213" i="3"/>
  <c r="DX249" i="3"/>
  <c r="DX16" i="3"/>
  <c r="DX58" i="3"/>
  <c r="DX111" i="3"/>
  <c r="DX135" i="3"/>
  <c r="DX147" i="3"/>
  <c r="DX183" i="3"/>
  <c r="DX219" i="3"/>
  <c r="DX22" i="3"/>
  <c r="DX136" i="3"/>
  <c r="DX172" i="3"/>
  <c r="DX59" i="3"/>
  <c r="DX89" i="3"/>
  <c r="DX107" i="3"/>
  <c r="DX137" i="3"/>
  <c r="DX21" i="3"/>
  <c r="DX57" i="3"/>
  <c r="DX69" i="3"/>
  <c r="DX117" i="3"/>
  <c r="DX123" i="3"/>
  <c r="DX153" i="3"/>
  <c r="DX177" i="3"/>
  <c r="DX189" i="3"/>
  <c r="DX225" i="3"/>
  <c r="DX28" i="3"/>
  <c r="DX118" i="3"/>
  <c r="DX124" i="3"/>
  <c r="DX166" i="3"/>
  <c r="DX184" i="3"/>
  <c r="DX244" i="3"/>
  <c r="DX17" i="3"/>
  <c r="DX35" i="3"/>
  <c r="DX125" i="3"/>
  <c r="EC25" i="3"/>
  <c r="EC43" i="3"/>
  <c r="EC73" i="3"/>
  <c r="EC103" i="3"/>
  <c r="EC121" i="3"/>
  <c r="EC175" i="3"/>
  <c r="EC187" i="3"/>
  <c r="EC217" i="3"/>
  <c r="EC241" i="3"/>
  <c r="EC79" i="3"/>
  <c r="EC85" i="3"/>
  <c r="EC109" i="3"/>
  <c r="EC151" i="3"/>
  <c r="EC163" i="3"/>
  <c r="EC223" i="3"/>
  <c r="EC13" i="3"/>
  <c r="EC31" i="3"/>
  <c r="EC49" i="3"/>
  <c r="EC91" i="3"/>
  <c r="EC193" i="3"/>
  <c r="EC61" i="3"/>
  <c r="EC115" i="3"/>
  <c r="EC19" i="3"/>
  <c r="EC37" i="3"/>
  <c r="EC97" i="3"/>
  <c r="EC139" i="3"/>
  <c r="EC169" i="3"/>
  <c r="EC181" i="3"/>
  <c r="EC205" i="3"/>
  <c r="EC55" i="3"/>
  <c r="EC67" i="3"/>
  <c r="EC127" i="3"/>
  <c r="EC133" i="3"/>
  <c r="EC145" i="3"/>
  <c r="EC157" i="3"/>
  <c r="EC211" i="3"/>
  <c r="EC235" i="3"/>
  <c r="EC14" i="3"/>
  <c r="EC32" i="3"/>
  <c r="EC50" i="3"/>
  <c r="EC229" i="3"/>
  <c r="EC44" i="3"/>
  <c r="EC56" i="3"/>
  <c r="EC68" i="3"/>
  <c r="EC104" i="3"/>
  <c r="EC248" i="3"/>
  <c r="EC62" i="3"/>
  <c r="EC74" i="3"/>
  <c r="EC92" i="3"/>
  <c r="EC140" i="3"/>
  <c r="EC152" i="3"/>
  <c r="EC164" i="3"/>
  <c r="EC230" i="3"/>
  <c r="EC254" i="3"/>
  <c r="EC199" i="3"/>
  <c r="EC80" i="3"/>
  <c r="EC98" i="3"/>
  <c r="EC110" i="3"/>
  <c r="EC122" i="3"/>
  <c r="EC188" i="3"/>
  <c r="EC260" i="3"/>
  <c r="EC20" i="3"/>
  <c r="EC116" i="3"/>
  <c r="EC146" i="3"/>
  <c r="EC158" i="3"/>
  <c r="EC194" i="3"/>
  <c r="EC15" i="3"/>
  <c r="EC57" i="3"/>
  <c r="EC259" i="3"/>
  <c r="EC26" i="3"/>
  <c r="EC128" i="3"/>
  <c r="EC170" i="3"/>
  <c r="EC200" i="3"/>
  <c r="EC218" i="3"/>
  <c r="EC247" i="3"/>
  <c r="EC253" i="3"/>
  <c r="EC38" i="3"/>
  <c r="EC86" i="3"/>
  <c r="EC134" i="3"/>
  <c r="EC176" i="3"/>
  <c r="EC182" i="3"/>
  <c r="EC206" i="3"/>
  <c r="EC212" i="3"/>
  <c r="EC224" i="3"/>
  <c r="EC236" i="3"/>
  <c r="EC242" i="3"/>
  <c r="EC27" i="3"/>
  <c r="EC75" i="3"/>
  <c r="EC93" i="3"/>
  <c r="EC123" i="3"/>
  <c r="EC147" i="3"/>
  <c r="EC165" i="3"/>
  <c r="EC34" i="3"/>
  <c r="EC52" i="3"/>
  <c r="EC106" i="3"/>
  <c r="EC148" i="3"/>
  <c r="EC160" i="3"/>
  <c r="EC178" i="3"/>
  <c r="EC71" i="3"/>
  <c r="EC63" i="3"/>
  <c r="EC81" i="3"/>
  <c r="EC99" i="3"/>
  <c r="EC129" i="3"/>
  <c r="EC153" i="3"/>
  <c r="EC183" i="3"/>
  <c r="EC201" i="3"/>
  <c r="EC207" i="3"/>
  <c r="EC40" i="3"/>
  <c r="EC58" i="3"/>
  <c r="EC82" i="3"/>
  <c r="EC112" i="3"/>
  <c r="EC130" i="3"/>
  <c r="EC154" i="3"/>
  <c r="EC196" i="3"/>
  <c r="EC232" i="3"/>
  <c r="EC21" i="3"/>
  <c r="EC105" i="3"/>
  <c r="EC171" i="3"/>
  <c r="EC177" i="3"/>
  <c r="EC213" i="3"/>
  <c r="EC231" i="3"/>
  <c r="EC237" i="3"/>
  <c r="EC46" i="3"/>
  <c r="EC64" i="3"/>
  <c r="EC100" i="3"/>
  <c r="EC136" i="3"/>
  <c r="EC166" i="3"/>
  <c r="EC208" i="3"/>
  <c r="EC238" i="3"/>
  <c r="EC244" i="3"/>
  <c r="EC250" i="3"/>
  <c r="EC111" i="3"/>
  <c r="EC159" i="3"/>
  <c r="EC219" i="3"/>
  <c r="EC243" i="3"/>
  <c r="EC249" i="3"/>
  <c r="EC16" i="3"/>
  <c r="EC70" i="3"/>
  <c r="EC39" i="3"/>
  <c r="EC45" i="3"/>
  <c r="EC117" i="3"/>
  <c r="EC135" i="3"/>
  <c r="EC141" i="3"/>
  <c r="EC225" i="3"/>
  <c r="EC255" i="3"/>
  <c r="EC22" i="3"/>
  <c r="EC76" i="3"/>
  <c r="EC94" i="3"/>
  <c r="EC118" i="3"/>
  <c r="EC124" i="3"/>
  <c r="EC142" i="3"/>
  <c r="EC184" i="3"/>
  <c r="EC202" i="3"/>
  <c r="EC214" i="3"/>
  <c r="EC226" i="3"/>
  <c r="EC11" i="3"/>
  <c r="EC53" i="3"/>
  <c r="EC59" i="3"/>
  <c r="EC125" i="3"/>
  <c r="EC137" i="3"/>
  <c r="EC33" i="3"/>
  <c r="EC51" i="3"/>
  <c r="EC69" i="3"/>
  <c r="EC87" i="3"/>
  <c r="EC189" i="3"/>
  <c r="EC195" i="3"/>
  <c r="EC28" i="3"/>
  <c r="EC88" i="3"/>
  <c r="EC190" i="3"/>
  <c r="EC220" i="3"/>
  <c r="EC23" i="3"/>
  <c r="EC41" i="3"/>
  <c r="EC83" i="3"/>
  <c r="EC95" i="3"/>
  <c r="EC113" i="3"/>
  <c r="EC119" i="3"/>
  <c r="DE13" i="3"/>
  <c r="DE31" i="3"/>
  <c r="DE49" i="3"/>
  <c r="DE61" i="3"/>
  <c r="DE91" i="3"/>
  <c r="DE139" i="3"/>
  <c r="DE205" i="3"/>
  <c r="DE229" i="3"/>
  <c r="DE55" i="3"/>
  <c r="DE115" i="3"/>
  <c r="DE121" i="3"/>
  <c r="DE157" i="3"/>
  <c r="DE187" i="3"/>
  <c r="DE193" i="3"/>
  <c r="DE235" i="3"/>
  <c r="DE19" i="3"/>
  <c r="DE37" i="3"/>
  <c r="DE85" i="3"/>
  <c r="DE97" i="3"/>
  <c r="DE145" i="3"/>
  <c r="DE181" i="3"/>
  <c r="DE241" i="3"/>
  <c r="DE67" i="3"/>
  <c r="DE133" i="3"/>
  <c r="DE169" i="3"/>
  <c r="DE25" i="3"/>
  <c r="DE43" i="3"/>
  <c r="DE73" i="3"/>
  <c r="DE103" i="3"/>
  <c r="DE151" i="3"/>
  <c r="DE199" i="3"/>
  <c r="DE217" i="3"/>
  <c r="DE247" i="3"/>
  <c r="DE79" i="3"/>
  <c r="DE109" i="3"/>
  <c r="DE127" i="3"/>
  <c r="DE163" i="3"/>
  <c r="DE175" i="3"/>
  <c r="DE223" i="3"/>
  <c r="DE20" i="3"/>
  <c r="DE38" i="3"/>
  <c r="DE26" i="3"/>
  <c r="DE80" i="3"/>
  <c r="DE92" i="3"/>
  <c r="DE122" i="3"/>
  <c r="DE164" i="3"/>
  <c r="DE182" i="3"/>
  <c r="DE200" i="3"/>
  <c r="DE206" i="3"/>
  <c r="DE260" i="3"/>
  <c r="DE211" i="3"/>
  <c r="DE110" i="3"/>
  <c r="DE146" i="3"/>
  <c r="DE15" i="3"/>
  <c r="DE32" i="3"/>
  <c r="DE44" i="3"/>
  <c r="DE104" i="3"/>
  <c r="DE116" i="3"/>
  <c r="DE128" i="3"/>
  <c r="DE140" i="3"/>
  <c r="DE152" i="3"/>
  <c r="DE21" i="3"/>
  <c r="DE56" i="3"/>
  <c r="DE134" i="3"/>
  <c r="DE170" i="3"/>
  <c r="DE218" i="3"/>
  <c r="DE236" i="3"/>
  <c r="DE242" i="3"/>
  <c r="DE27" i="3"/>
  <c r="DE253" i="3"/>
  <c r="DE259" i="3"/>
  <c r="DE50" i="3"/>
  <c r="DE62" i="3"/>
  <c r="DE68" i="3"/>
  <c r="DE86" i="3"/>
  <c r="DE98" i="3"/>
  <c r="DE176" i="3"/>
  <c r="DE212" i="3"/>
  <c r="DE224" i="3"/>
  <c r="DE248" i="3"/>
  <c r="DE14" i="3"/>
  <c r="DE74" i="3"/>
  <c r="DE158" i="3"/>
  <c r="DE188" i="3"/>
  <c r="DE194" i="3"/>
  <c r="DE230" i="3"/>
  <c r="DE254" i="3"/>
  <c r="DE39" i="3"/>
  <c r="DE105" i="3"/>
  <c r="DE153" i="3"/>
  <c r="DE213" i="3"/>
  <c r="DE243" i="3"/>
  <c r="DE46" i="3"/>
  <c r="DE64" i="3"/>
  <c r="DE94" i="3"/>
  <c r="DE112" i="3"/>
  <c r="DE136" i="3"/>
  <c r="DE148" i="3"/>
  <c r="DE154" i="3"/>
  <c r="DE238" i="3"/>
  <c r="DE244" i="3"/>
  <c r="DE250" i="3"/>
  <c r="DE59" i="3"/>
  <c r="DE77" i="3"/>
  <c r="DE33" i="3"/>
  <c r="DE45" i="3"/>
  <c r="DE111" i="3"/>
  <c r="DE123" i="3"/>
  <c r="DE159" i="3"/>
  <c r="DE165" i="3"/>
  <c r="DE171" i="3"/>
  <c r="DE183" i="3"/>
  <c r="DE219" i="3"/>
  <c r="DE16" i="3"/>
  <c r="DE70" i="3"/>
  <c r="DE190" i="3"/>
  <c r="DE208" i="3"/>
  <c r="DE214" i="3"/>
  <c r="DE256" i="3"/>
  <c r="DE117" i="3"/>
  <c r="DE129" i="3"/>
  <c r="DE135" i="3"/>
  <c r="DE201" i="3"/>
  <c r="DE225" i="3"/>
  <c r="DE231" i="3"/>
  <c r="DE22" i="3"/>
  <c r="DE76" i="3"/>
  <c r="DE124" i="3"/>
  <c r="DE178" i="3"/>
  <c r="DE196" i="3"/>
  <c r="DE220" i="3"/>
  <c r="DE226" i="3"/>
  <c r="DE11" i="3"/>
  <c r="DE51" i="3"/>
  <c r="DE57" i="3"/>
  <c r="DE63" i="3"/>
  <c r="DE69" i="3"/>
  <c r="DE87" i="3"/>
  <c r="DE177" i="3"/>
  <c r="DE207" i="3"/>
  <c r="DE249" i="3"/>
  <c r="DE28" i="3"/>
  <c r="DE75" i="3"/>
  <c r="DE93" i="3"/>
  <c r="DE189" i="3"/>
  <c r="DE255" i="3"/>
  <c r="DE34" i="3"/>
  <c r="DE52" i="3"/>
  <c r="DE88" i="3"/>
  <c r="DE100" i="3"/>
  <c r="DE160" i="3"/>
  <c r="DE202" i="3"/>
  <c r="DE71" i="3"/>
  <c r="DE83" i="3"/>
  <c r="DE119" i="3"/>
  <c r="DE81" i="3"/>
  <c r="DE99" i="3"/>
  <c r="DE141" i="3"/>
  <c r="DE147" i="3"/>
  <c r="DE195" i="3"/>
  <c r="DE237" i="3"/>
  <c r="DE40" i="3"/>
  <c r="DE58" i="3"/>
  <c r="DE82" i="3"/>
  <c r="DE106" i="3"/>
  <c r="DE118" i="3"/>
  <c r="DE130" i="3"/>
  <c r="DE142" i="3"/>
  <c r="DE232" i="3"/>
  <c r="DE29" i="3"/>
  <c r="DE47" i="3"/>
  <c r="DE53" i="3"/>
  <c r="DE101" i="3"/>
  <c r="CS163" i="3"/>
  <c r="CS235" i="3"/>
  <c r="CS49" i="3"/>
  <c r="CS241" i="3"/>
  <c r="CS121" i="3"/>
  <c r="CS253" i="3"/>
  <c r="CS200" i="3"/>
  <c r="CS206" i="3"/>
  <c r="CS104" i="3"/>
  <c r="CS62" i="3"/>
  <c r="CS254" i="3"/>
  <c r="CS224" i="3"/>
  <c r="CS147" i="3"/>
  <c r="CS172" i="3"/>
  <c r="CS71" i="3"/>
  <c r="CS153" i="3"/>
  <c r="CS70" i="3"/>
  <c r="CS87" i="3"/>
  <c r="CS34" i="3"/>
  <c r="CS93" i="3"/>
  <c r="CS135" i="3"/>
  <c r="CS64" i="3"/>
  <c r="CS88" i="3"/>
  <c r="CS190" i="3"/>
  <c r="CS226" i="3"/>
  <c r="CS69" i="3"/>
  <c r="CS105" i="3"/>
  <c r="CS16" i="3"/>
  <c r="CS40" i="3"/>
  <c r="CS220" i="3"/>
  <c r="CS238" i="3"/>
  <c r="CS113" i="3"/>
  <c r="CS131" i="3"/>
  <c r="CV258" i="3"/>
  <c r="DH258" i="3"/>
  <c r="DO258" i="3"/>
  <c r="DZ258" i="3"/>
  <c r="DE258" i="3"/>
  <c r="DM252" i="3"/>
  <c r="DF252" i="3"/>
  <c r="EF252" i="3"/>
  <c r="DZ252" i="3"/>
  <c r="ED252" i="3"/>
  <c r="EE252" i="3"/>
  <c r="EC252" i="3"/>
  <c r="DO246" i="3"/>
  <c r="DB246" i="3"/>
  <c r="EB246" i="3"/>
  <c r="DJ246" i="3"/>
  <c r="DS246" i="3"/>
  <c r="EA246" i="3"/>
  <c r="DW246" i="3"/>
  <c r="CV240" i="3"/>
  <c r="CU240" i="3"/>
  <c r="CW240" i="3"/>
  <c r="DG240" i="3"/>
  <c r="DH240" i="3"/>
  <c r="DY240" i="3"/>
  <c r="DV240" i="3"/>
  <c r="CX234" i="3"/>
  <c r="DP234" i="3"/>
  <c r="DS234" i="3"/>
  <c r="DT234" i="3"/>
  <c r="DU234" i="3"/>
  <c r="DW234" i="3"/>
  <c r="DR234" i="3"/>
  <c r="EA228" i="3"/>
  <c r="CT228" i="3"/>
  <c r="DD228" i="3"/>
  <c r="DJ228" i="3"/>
  <c r="DK228" i="3"/>
  <c r="DV222" i="3"/>
  <c r="DG222" i="3"/>
  <c r="EB222" i="3"/>
  <c r="DE222" i="3"/>
  <c r="DH222" i="3"/>
  <c r="ED216" i="3"/>
  <c r="DR216" i="3"/>
  <c r="CU216" i="3"/>
  <c r="DC216" i="3"/>
  <c r="DB216" i="3"/>
  <c r="ED210" i="3"/>
  <c r="DD210" i="3"/>
  <c r="DR210" i="3"/>
  <c r="CV210" i="3"/>
  <c r="EF210" i="3"/>
  <c r="DV204" i="3"/>
  <c r="DX204" i="3"/>
  <c r="ED204" i="3"/>
  <c r="DL204" i="3"/>
  <c r="DT204" i="3"/>
  <c r="DU204" i="3"/>
  <c r="DF198" i="3"/>
  <c r="CX198" i="3"/>
  <c r="DB198" i="3"/>
  <c r="DA198" i="3"/>
  <c r="DQ198" i="3"/>
  <c r="DO198" i="3"/>
  <c r="EF192" i="3"/>
  <c r="DX192" i="3"/>
  <c r="ED192" i="3"/>
  <c r="DG192" i="3"/>
  <c r="CX186" i="3"/>
  <c r="DA186" i="3"/>
  <c r="DB186" i="3"/>
  <c r="DD186" i="3"/>
  <c r="DC186" i="3"/>
  <c r="DD180" i="3"/>
  <c r="DL180" i="3"/>
  <c r="DG180" i="3"/>
  <c r="DB180" i="3"/>
  <c r="DQ174" i="3"/>
  <c r="DC174" i="3"/>
  <c r="DN174" i="3"/>
  <c r="DW174" i="3"/>
  <c r="CU174" i="3"/>
  <c r="EE174" i="3"/>
  <c r="DI168" i="3"/>
  <c r="EB168" i="3"/>
  <c r="DD168" i="3"/>
  <c r="DO168" i="3"/>
  <c r="CT168" i="3"/>
  <c r="ED168" i="3"/>
  <c r="DY168" i="3"/>
  <c r="DO162" i="3"/>
  <c r="DF162" i="3"/>
  <c r="DA162" i="3"/>
  <c r="CV162" i="3"/>
  <c r="EF162" i="3"/>
  <c r="DP162" i="3"/>
  <c r="DQ162" i="3"/>
  <c r="DT156" i="3"/>
  <c r="DN156" i="3"/>
  <c r="DF156" i="3"/>
  <c r="DA156" i="3"/>
  <c r="DJ156" i="3"/>
  <c r="CS150" i="3"/>
  <c r="CX150" i="3"/>
  <c r="DT150" i="3"/>
  <c r="CV150" i="3"/>
  <c r="DE150" i="3"/>
  <c r="DL150" i="3"/>
  <c r="DG150" i="3"/>
  <c r="EA144" i="3"/>
  <c r="DJ144" i="3"/>
  <c r="EC144" i="3"/>
  <c r="DF144" i="3"/>
  <c r="DA144" i="3"/>
  <c r="CS138" i="3"/>
  <c r="DY138" i="3"/>
  <c r="CV138" i="3"/>
  <c r="EF138" i="3"/>
  <c r="EA138" i="3"/>
  <c r="EB138" i="3"/>
  <c r="EC138" i="3"/>
  <c r="CU132" i="3"/>
  <c r="CT132" i="3"/>
  <c r="ED132" i="3"/>
  <c r="DZ132" i="3"/>
  <c r="DU132" i="3"/>
  <c r="DV132" i="3"/>
  <c r="DW132" i="3"/>
  <c r="CV126" i="3"/>
  <c r="CT126" i="3"/>
  <c r="CW126" i="3"/>
  <c r="DF126" i="3"/>
  <c r="DN126" i="3"/>
  <c r="DP126" i="3"/>
  <c r="DF120" i="3"/>
  <c r="DE120" i="3"/>
  <c r="DH120" i="3"/>
  <c r="DK120" i="3"/>
  <c r="DJ120" i="3"/>
  <c r="DE114" i="3"/>
  <c r="CX114" i="3"/>
  <c r="DU114" i="3"/>
  <c r="DR114" i="3"/>
  <c r="DM114" i="3"/>
  <c r="DH114" i="3"/>
  <c r="DV108" i="3"/>
  <c r="EC108" i="3"/>
  <c r="DO108" i="3"/>
  <c r="DL108" i="3"/>
  <c r="DG108" i="3"/>
  <c r="DB108" i="3"/>
  <c r="EB102" i="3"/>
  <c r="DR102" i="3"/>
  <c r="DK102" i="3"/>
  <c r="DC102" i="3"/>
  <c r="DA102" i="3"/>
  <c r="CV102" i="3"/>
  <c r="EF102" i="3"/>
  <c r="DJ96" i="3"/>
  <c r="DL96" i="3"/>
  <c r="DQ96" i="3"/>
  <c r="CU96" i="3"/>
  <c r="EE96" i="3"/>
  <c r="DZ96" i="3"/>
  <c r="CU90" i="3"/>
  <c r="DF90" i="3"/>
  <c r="DY90" i="3"/>
  <c r="DV90" i="3"/>
  <c r="DU90" i="3"/>
  <c r="DT90" i="3"/>
  <c r="DG84" i="3"/>
  <c r="DH84" i="3"/>
  <c r="DJ84" i="3"/>
  <c r="CS78" i="3"/>
  <c r="DR78" i="3"/>
  <c r="DM78" i="3"/>
  <c r="DH78" i="3"/>
  <c r="DC78" i="3"/>
  <c r="DD78" i="3"/>
  <c r="DE78" i="3"/>
  <c r="DL72" i="3"/>
  <c r="DG72" i="3"/>
  <c r="DB72" i="3"/>
  <c r="CX72" i="3"/>
  <c r="CW66" i="3"/>
  <c r="DL66" i="3"/>
  <c r="DG66" i="3"/>
  <c r="DB66" i="3"/>
  <c r="EA66" i="3"/>
  <c r="EB66" i="3"/>
  <c r="EC66" i="3"/>
  <c r="CV60" i="3"/>
  <c r="DB60" i="3"/>
  <c r="CT60" i="3"/>
  <c r="ED60" i="3"/>
  <c r="DY60" i="3"/>
  <c r="DW60" i="3"/>
  <c r="CZ54" i="3"/>
  <c r="DB54" i="3"/>
  <c r="DC54" i="3"/>
  <c r="DD54" i="3"/>
  <c r="DM54" i="3"/>
  <c r="DQ54" i="3"/>
  <c r="CX48" i="3"/>
  <c r="DP48" i="3"/>
  <c r="EA48" i="3"/>
  <c r="EC48" i="3"/>
  <c r="DX48" i="3"/>
  <c r="DS48" i="3"/>
  <c r="DN48" i="3"/>
  <c r="DJ42" i="3"/>
  <c r="EB42" i="3"/>
  <c r="DU42" i="3"/>
  <c r="DW42" i="3"/>
  <c r="DR42" i="3"/>
  <c r="DM42" i="3"/>
  <c r="DH42" i="3"/>
  <c r="DD36" i="3"/>
  <c r="DO36" i="3"/>
  <c r="DQ36" i="3"/>
  <c r="DL36" i="3"/>
  <c r="DG36" i="3"/>
  <c r="DB36" i="3"/>
  <c r="DP30" i="3"/>
  <c r="DK30" i="3"/>
  <c r="DF30" i="3"/>
  <c r="DA30" i="3"/>
  <c r="CV30" i="3"/>
  <c r="EF30" i="3"/>
  <c r="CX24" i="3"/>
  <c r="DC24" i="3"/>
  <c r="DE24" i="3"/>
  <c r="CU24" i="3"/>
  <c r="EE24" i="3"/>
  <c r="DZ24" i="3"/>
  <c r="CW18" i="3"/>
  <c r="CT18" i="3"/>
  <c r="ED18" i="3"/>
  <c r="DY18" i="3"/>
  <c r="DT18" i="3"/>
  <c r="DP12" i="3"/>
  <c r="EA12" i="3"/>
  <c r="EC12" i="3"/>
  <c r="DX12" i="3"/>
  <c r="DS12" i="3"/>
  <c r="DN12" i="3"/>
  <c r="DE257" i="3"/>
  <c r="DG257" i="3"/>
  <c r="DJ257" i="3"/>
  <c r="DB257" i="3"/>
  <c r="DU251" i="3"/>
  <c r="DM251" i="3"/>
  <c r="CU251" i="3"/>
  <c r="DV251" i="3"/>
  <c r="DY251" i="3"/>
  <c r="CV251" i="3"/>
  <c r="EF251" i="3"/>
  <c r="DU245" i="3"/>
  <c r="DL245" i="3"/>
  <c r="CX245" i="3"/>
  <c r="DG245" i="3"/>
  <c r="DB245" i="3"/>
  <c r="DN245" i="3"/>
  <c r="DS239" i="3"/>
  <c r="DE239" i="3"/>
  <c r="DL239" i="3"/>
  <c r="DH239" i="3"/>
  <c r="DC239" i="3"/>
  <c r="CU233" i="3"/>
  <c r="DJ233" i="3"/>
  <c r="DP233" i="3"/>
  <c r="CV233" i="3"/>
  <c r="EF233" i="3"/>
  <c r="EA233" i="3"/>
  <c r="DD227" i="3"/>
  <c r="EE227" i="3"/>
  <c r="DW227" i="3"/>
  <c r="DA227" i="3"/>
  <c r="DF227" i="3"/>
  <c r="DT227" i="3"/>
  <c r="EA221" i="3"/>
  <c r="DT221" i="3"/>
  <c r="EE221" i="3"/>
  <c r="CX221" i="3"/>
  <c r="DF221" i="3"/>
  <c r="DE221" i="3"/>
  <c r="DS215" i="3"/>
  <c r="DB215" i="3"/>
  <c r="DM215" i="3"/>
  <c r="DV215" i="3"/>
  <c r="CT215" i="3"/>
  <c r="ED215" i="3"/>
  <c r="EC215" i="3"/>
  <c r="DG209" i="3"/>
  <c r="EA209" i="3"/>
  <c r="DE209" i="3"/>
  <c r="DF209" i="3"/>
  <c r="DQ209" i="3"/>
  <c r="DS203" i="3"/>
  <c r="DH203" i="3"/>
  <c r="DF203" i="3"/>
  <c r="DU197" i="3"/>
  <c r="DM197" i="3"/>
  <c r="EC197" i="3"/>
  <c r="DC197" i="3"/>
  <c r="CT197" i="3"/>
  <c r="ED197" i="3"/>
  <c r="CX191" i="3"/>
  <c r="DD191" i="3"/>
  <c r="CW191" i="3"/>
  <c r="DV191" i="3"/>
  <c r="DW191" i="3"/>
  <c r="DY191" i="3"/>
  <c r="DR191" i="3"/>
  <c r="CS185" i="3"/>
  <c r="DQ185" i="3"/>
  <c r="DW185" i="3"/>
  <c r="EC185" i="3"/>
  <c r="CX185" i="3"/>
  <c r="DG185" i="3"/>
  <c r="DF185" i="3"/>
  <c r="DY179" i="3"/>
  <c r="DR179" i="3"/>
  <c r="CV179" i="3"/>
  <c r="DX179" i="3"/>
  <c r="EA179" i="3"/>
  <c r="EB179" i="3"/>
  <c r="EC179" i="3"/>
  <c r="CT173" i="3"/>
  <c r="DE173" i="3"/>
  <c r="DN173" i="3"/>
  <c r="DY173" i="3"/>
  <c r="DK173" i="3"/>
  <c r="DO173" i="3"/>
  <c r="DP173" i="3"/>
  <c r="ED167" i="3"/>
  <c r="CT167" i="3"/>
  <c r="CU167" i="3"/>
  <c r="DC167" i="3"/>
  <c r="DL167" i="3"/>
  <c r="DD167" i="3"/>
  <c r="DX161" i="3"/>
  <c r="DC161" i="3"/>
  <c r="DD161" i="3"/>
  <c r="DE161" i="3"/>
  <c r="DA161" i="3"/>
  <c r="CV161" i="3"/>
  <c r="EF161" i="3"/>
  <c r="DB155" i="3"/>
  <c r="DW155" i="3"/>
  <c r="EF155" i="3"/>
  <c r="DH155" i="3"/>
  <c r="DO155" i="3"/>
  <c r="DP155" i="3"/>
  <c r="DB149" i="3"/>
  <c r="DE149" i="3"/>
  <c r="DN149" i="3"/>
  <c r="DY149" i="3"/>
  <c r="DC149" i="3"/>
  <c r="DD149" i="3"/>
  <c r="DA143" i="3"/>
  <c r="DN143" i="3"/>
  <c r="DQ143" i="3"/>
  <c r="DR143" i="3"/>
  <c r="DS143" i="3"/>
  <c r="EA143" i="3"/>
  <c r="EB137" i="3"/>
  <c r="DF137" i="3"/>
  <c r="DY137" i="3"/>
  <c r="EF137" i="3"/>
  <c r="CX131" i="3"/>
  <c r="EA131" i="3"/>
  <c r="DS131" i="3"/>
  <c r="DZ131" i="3"/>
  <c r="DT125" i="3"/>
  <c r="CT125" i="3"/>
  <c r="DJ125" i="3"/>
  <c r="EE125" i="3"/>
  <c r="DJ119" i="3"/>
  <c r="DC119" i="3"/>
  <c r="DD119" i="3"/>
  <c r="EA119" i="3"/>
  <c r="DS119" i="3"/>
  <c r="DM113" i="3"/>
  <c r="DL113" i="3"/>
  <c r="DU113" i="3"/>
  <c r="EE107" i="3"/>
  <c r="DF107" i="3"/>
  <c r="EA107" i="3"/>
  <c r="DE107" i="3"/>
  <c r="EF101" i="3"/>
  <c r="DN101" i="3"/>
  <c r="DX101" i="3"/>
  <c r="DC95" i="3"/>
  <c r="EF95" i="3"/>
  <c r="DR95" i="3"/>
  <c r="DE95" i="3"/>
  <c r="DI89" i="3"/>
  <c r="DU89" i="3"/>
  <c r="DG89" i="3"/>
  <c r="DV83" i="3"/>
  <c r="DJ83" i="3"/>
  <c r="DZ83" i="3"/>
  <c r="EB83" i="3"/>
  <c r="EA77" i="3"/>
  <c r="EC77" i="3"/>
  <c r="DS77" i="3"/>
  <c r="DJ71" i="3"/>
  <c r="DF71" i="3"/>
  <c r="CV71" i="3"/>
  <c r="CT65" i="3"/>
  <c r="DJ65" i="3"/>
  <c r="EE65" i="3"/>
  <c r="EE59" i="3"/>
  <c r="DV59" i="3"/>
  <c r="DQ53" i="3"/>
  <c r="EB53" i="3"/>
  <c r="CV53" i="3"/>
  <c r="DS47" i="3"/>
  <c r="DT47" i="3"/>
  <c r="DQ47" i="3"/>
  <c r="DG41" i="3"/>
  <c r="DT41" i="3"/>
  <c r="DQ41" i="3"/>
  <c r="DM35" i="3"/>
  <c r="DC35" i="3"/>
  <c r="DS29" i="3"/>
  <c r="EF29" i="3"/>
  <c r="EC29" i="3"/>
  <c r="CU23" i="3"/>
  <c r="DG23" i="3"/>
  <c r="DA11" i="3"/>
  <c r="DW250" i="3"/>
  <c r="ED244" i="3"/>
  <c r="DU238" i="3"/>
  <c r="DM232" i="3"/>
  <c r="CX226" i="3"/>
  <c r="DL220" i="3"/>
  <c r="DQ214" i="3"/>
  <c r="DW208" i="3"/>
  <c r="DA202" i="3"/>
  <c r="DG196" i="3"/>
  <c r="DJ190" i="3"/>
  <c r="CT184" i="3"/>
  <c r="EB178" i="3"/>
  <c r="EF178" i="3"/>
  <c r="DJ172" i="3"/>
  <c r="DK154" i="3"/>
  <c r="DW148" i="3"/>
  <c r="EB142" i="3"/>
  <c r="DV136" i="3"/>
  <c r="DQ130" i="3"/>
  <c r="CV124" i="3"/>
  <c r="DD118" i="3"/>
  <c r="DO112" i="3"/>
  <c r="CV106" i="3"/>
  <c r="DV94" i="3"/>
  <c r="DO88" i="3"/>
  <c r="DM82" i="3"/>
  <c r="DV252" i="3"/>
  <c r="DV216" i="3"/>
  <c r="DJ126" i="3"/>
  <c r="CV108" i="3"/>
  <c r="DV66" i="3"/>
  <c r="DV60" i="3"/>
  <c r="DV24" i="3"/>
  <c r="DJ12" i="3"/>
  <c r="EF257" i="3"/>
  <c r="DH245" i="3"/>
  <c r="DJ221" i="3"/>
  <c r="CV197" i="3"/>
  <c r="CV167" i="3"/>
  <c r="DV119" i="3"/>
  <c r="CV95" i="3"/>
  <c r="EF250" i="3"/>
  <c r="EA25" i="3"/>
  <c r="EA43" i="3"/>
  <c r="EA73" i="3"/>
  <c r="EA103" i="3"/>
  <c r="EA145" i="3"/>
  <c r="EA169" i="3"/>
  <c r="EA205" i="3"/>
  <c r="EA211" i="3"/>
  <c r="EA223" i="3"/>
  <c r="EA229" i="3"/>
  <c r="EA253" i="3"/>
  <c r="EA61" i="3"/>
  <c r="EA79" i="3"/>
  <c r="EA109" i="3"/>
  <c r="EA127" i="3"/>
  <c r="EA163" i="3"/>
  <c r="EA199" i="3"/>
  <c r="EA13" i="3"/>
  <c r="EA31" i="3"/>
  <c r="EA49" i="3"/>
  <c r="EA151" i="3"/>
  <c r="EA175" i="3"/>
  <c r="EA193" i="3"/>
  <c r="EA247" i="3"/>
  <c r="EA91" i="3"/>
  <c r="EA115" i="3"/>
  <c r="EA19" i="3"/>
  <c r="EA37" i="3"/>
  <c r="EA121" i="3"/>
  <c r="EA139" i="3"/>
  <c r="EA157" i="3"/>
  <c r="EA181" i="3"/>
  <c r="EA187" i="3"/>
  <c r="EA259" i="3"/>
  <c r="EA55" i="3"/>
  <c r="EA67" i="3"/>
  <c r="EA85" i="3"/>
  <c r="EA97" i="3"/>
  <c r="EA133" i="3"/>
  <c r="EA241" i="3"/>
  <c r="EA14" i="3"/>
  <c r="EA32" i="3"/>
  <c r="EA62" i="3"/>
  <c r="EA68" i="3"/>
  <c r="EA176" i="3"/>
  <c r="EA254" i="3"/>
  <c r="EA20" i="3"/>
  <c r="EA74" i="3"/>
  <c r="EA98" i="3"/>
  <c r="EA182" i="3"/>
  <c r="EA212" i="3"/>
  <c r="EA242" i="3"/>
  <c r="EA260" i="3"/>
  <c r="EA26" i="3"/>
  <c r="EA80" i="3"/>
  <c r="EA104" i="3"/>
  <c r="EA122" i="3"/>
  <c r="EA188" i="3"/>
  <c r="EA218" i="3"/>
  <c r="EA217" i="3"/>
  <c r="EA235" i="3"/>
  <c r="EA38" i="3"/>
  <c r="EA86" i="3"/>
  <c r="EA146" i="3"/>
  <c r="EA158" i="3"/>
  <c r="EA164" i="3"/>
  <c r="EA194" i="3"/>
  <c r="EA224" i="3"/>
  <c r="EA15" i="3"/>
  <c r="EA44" i="3"/>
  <c r="EA56" i="3"/>
  <c r="EA110" i="3"/>
  <c r="EA128" i="3"/>
  <c r="EA152" i="3"/>
  <c r="EA200" i="3"/>
  <c r="EA50" i="3"/>
  <c r="EA92" i="3"/>
  <c r="EA116" i="3"/>
  <c r="EA134" i="3"/>
  <c r="EA140" i="3"/>
  <c r="EA170" i="3"/>
  <c r="EA206" i="3"/>
  <c r="EA230" i="3"/>
  <c r="EA236" i="3"/>
  <c r="EA248" i="3"/>
  <c r="EA27" i="3"/>
  <c r="EA21" i="3"/>
  <c r="EA57" i="3"/>
  <c r="EA75" i="3"/>
  <c r="EA93" i="3"/>
  <c r="EA123" i="3"/>
  <c r="EA189" i="3"/>
  <c r="EA213" i="3"/>
  <c r="EA237" i="3"/>
  <c r="EA34" i="3"/>
  <c r="EA106" i="3"/>
  <c r="EA118" i="3"/>
  <c r="EA124" i="3"/>
  <c r="EA160" i="3"/>
  <c r="EA166" i="3"/>
  <c r="EA178" i="3"/>
  <c r="EA196" i="3"/>
  <c r="EA59" i="3"/>
  <c r="EA71" i="3"/>
  <c r="EA81" i="3"/>
  <c r="EA99" i="3"/>
  <c r="EA141" i="3"/>
  <c r="EA171" i="3"/>
  <c r="EA195" i="3"/>
  <c r="EA207" i="3"/>
  <c r="EA219" i="3"/>
  <c r="EA249" i="3"/>
  <c r="EA255" i="3"/>
  <c r="EA40" i="3"/>
  <c r="EA88" i="3"/>
  <c r="EA112" i="3"/>
  <c r="EA130" i="3"/>
  <c r="EA202" i="3"/>
  <c r="EA232" i="3"/>
  <c r="EA45" i="3"/>
  <c r="EA105" i="3"/>
  <c r="EA225" i="3"/>
  <c r="EA46" i="3"/>
  <c r="EA136" i="3"/>
  <c r="EA142" i="3"/>
  <c r="EA148" i="3"/>
  <c r="EA208" i="3"/>
  <c r="EA238" i="3"/>
  <c r="EA244" i="3"/>
  <c r="EA250" i="3"/>
  <c r="EA51" i="3"/>
  <c r="EA87" i="3"/>
  <c r="EA111" i="3"/>
  <c r="EA129" i="3"/>
  <c r="EA147" i="3"/>
  <c r="EA159" i="3"/>
  <c r="EA16" i="3"/>
  <c r="EA64" i="3"/>
  <c r="EA70" i="3"/>
  <c r="EA39" i="3"/>
  <c r="EA117" i="3"/>
  <c r="EA135" i="3"/>
  <c r="EA153" i="3"/>
  <c r="EA183" i="3"/>
  <c r="EA22" i="3"/>
  <c r="EA58" i="3"/>
  <c r="EA76" i="3"/>
  <c r="EA100" i="3"/>
  <c r="EA184" i="3"/>
  <c r="EA214" i="3"/>
  <c r="EA256" i="3"/>
  <c r="EA11" i="3"/>
  <c r="EA89" i="3"/>
  <c r="EA137" i="3"/>
  <c r="EA33" i="3"/>
  <c r="EA63" i="3"/>
  <c r="EA69" i="3"/>
  <c r="EA165" i="3"/>
  <c r="EA177" i="3"/>
  <c r="EA201" i="3"/>
  <c r="EA231" i="3"/>
  <c r="EA243" i="3"/>
  <c r="EA28" i="3"/>
  <c r="EA52" i="3"/>
  <c r="EA82" i="3"/>
  <c r="EA172" i="3"/>
  <c r="EA190" i="3"/>
  <c r="EA220" i="3"/>
  <c r="EA226" i="3"/>
  <c r="EA23" i="3"/>
  <c r="EA41" i="3"/>
  <c r="EA65" i="3"/>
  <c r="EA95" i="3"/>
  <c r="EA113" i="3"/>
  <c r="EA125" i="3"/>
  <c r="DN73" i="3"/>
  <c r="DN139" i="3"/>
  <c r="DN169" i="3"/>
  <c r="DN193" i="3"/>
  <c r="DN235" i="3"/>
  <c r="DN19" i="3"/>
  <c r="DN37" i="3"/>
  <c r="DN55" i="3"/>
  <c r="DN79" i="3"/>
  <c r="DN121" i="3"/>
  <c r="DN163" i="3"/>
  <c r="DN187" i="3"/>
  <c r="DN241" i="3"/>
  <c r="DN259" i="3"/>
  <c r="DN85" i="3"/>
  <c r="DN109" i="3"/>
  <c r="DN145" i="3"/>
  <c r="DN151" i="3"/>
  <c r="DN175" i="3"/>
  <c r="DN25" i="3"/>
  <c r="DN43" i="3"/>
  <c r="DN61" i="3"/>
  <c r="DN97" i="3"/>
  <c r="DN127" i="3"/>
  <c r="DN181" i="3"/>
  <c r="DN103" i="3"/>
  <c r="DN115" i="3"/>
  <c r="DN199" i="3"/>
  <c r="DN205" i="3"/>
  <c r="DN211" i="3"/>
  <c r="DN223" i="3"/>
  <c r="DN14" i="3"/>
  <c r="DN32" i="3"/>
  <c r="DN50" i="3"/>
  <c r="DN56" i="3"/>
  <c r="DN13" i="3"/>
  <c r="DN31" i="3"/>
  <c r="DN49" i="3"/>
  <c r="DN67" i="3"/>
  <c r="DN91" i="3"/>
  <c r="DN133" i="3"/>
  <c r="DN157" i="3"/>
  <c r="DN229" i="3"/>
  <c r="DN253" i="3"/>
  <c r="DN86" i="3"/>
  <c r="DN128" i="3"/>
  <c r="DN152" i="3"/>
  <c r="DN164" i="3"/>
  <c r="DN236" i="3"/>
  <c r="DN242" i="3"/>
  <c r="DN92" i="3"/>
  <c r="DN158" i="3"/>
  <c r="DN170" i="3"/>
  <c r="DN182" i="3"/>
  <c r="DN206" i="3"/>
  <c r="DN21" i="3"/>
  <c r="DN217" i="3"/>
  <c r="DN20" i="3"/>
  <c r="DN98" i="3"/>
  <c r="DN134" i="3"/>
  <c r="DN140" i="3"/>
  <c r="DN176" i="3"/>
  <c r="DN230" i="3"/>
  <c r="DN248" i="3"/>
  <c r="DN254" i="3"/>
  <c r="DN27" i="3"/>
  <c r="DN26" i="3"/>
  <c r="DN68" i="3"/>
  <c r="DN104" i="3"/>
  <c r="DN188" i="3"/>
  <c r="DN212" i="3"/>
  <c r="DN33" i="3"/>
  <c r="DN38" i="3"/>
  <c r="DN62" i="3"/>
  <c r="DN74" i="3"/>
  <c r="DN110" i="3"/>
  <c r="DN218" i="3"/>
  <c r="DN247" i="3"/>
  <c r="DN44" i="3"/>
  <c r="DN80" i="3"/>
  <c r="DN116" i="3"/>
  <c r="DN122" i="3"/>
  <c r="DN146" i="3"/>
  <c r="DN194" i="3"/>
  <c r="DN200" i="3"/>
  <c r="DN224" i="3"/>
  <c r="DN260" i="3"/>
  <c r="DN75" i="3"/>
  <c r="DN117" i="3"/>
  <c r="DN141" i="3"/>
  <c r="DN153" i="3"/>
  <c r="DN189" i="3"/>
  <c r="DN195" i="3"/>
  <c r="DN219" i="3"/>
  <c r="DN34" i="3"/>
  <c r="DN70" i="3"/>
  <c r="DN106" i="3"/>
  <c r="DN118" i="3"/>
  <c r="DN124" i="3"/>
  <c r="DN148" i="3"/>
  <c r="DN172" i="3"/>
  <c r="DN178" i="3"/>
  <c r="DN184" i="3"/>
  <c r="DN190" i="3"/>
  <c r="DN214" i="3"/>
  <c r="DN244" i="3"/>
  <c r="DN17" i="3"/>
  <c r="DN35" i="3"/>
  <c r="DN53" i="3"/>
  <c r="DN71" i="3"/>
  <c r="DN81" i="3"/>
  <c r="DN123" i="3"/>
  <c r="DN171" i="3"/>
  <c r="DN40" i="3"/>
  <c r="DN52" i="3"/>
  <c r="DN64" i="3"/>
  <c r="DN76" i="3"/>
  <c r="DN112" i="3"/>
  <c r="DN154" i="3"/>
  <c r="DN196" i="3"/>
  <c r="DN220" i="3"/>
  <c r="DN11" i="3"/>
  <c r="DN39" i="3"/>
  <c r="DN165" i="3"/>
  <c r="DN201" i="3"/>
  <c r="DN231" i="3"/>
  <c r="DN46" i="3"/>
  <c r="DN232" i="3"/>
  <c r="DN256" i="3"/>
  <c r="DN23" i="3"/>
  <c r="DN41" i="3"/>
  <c r="DN45" i="3"/>
  <c r="DN57" i="3"/>
  <c r="DN63" i="3"/>
  <c r="DN105" i="3"/>
  <c r="DN129" i="3"/>
  <c r="DN159" i="3"/>
  <c r="DN237" i="3"/>
  <c r="DN243" i="3"/>
  <c r="DN16" i="3"/>
  <c r="DN82" i="3"/>
  <c r="DN15" i="3"/>
  <c r="DN51" i="3"/>
  <c r="DN135" i="3"/>
  <c r="DN177" i="3"/>
  <c r="DN225" i="3"/>
  <c r="DN249" i="3"/>
  <c r="DN22" i="3"/>
  <c r="DN58" i="3"/>
  <c r="DN94" i="3"/>
  <c r="DN130" i="3"/>
  <c r="DN208" i="3"/>
  <c r="DN238" i="3"/>
  <c r="DN29" i="3"/>
  <c r="DN47" i="3"/>
  <c r="DN65" i="3"/>
  <c r="DN83" i="3"/>
  <c r="DN89" i="3"/>
  <c r="DN119" i="3"/>
  <c r="DN137" i="3"/>
  <c r="DN69" i="3"/>
  <c r="DN87" i="3"/>
  <c r="DN93" i="3"/>
  <c r="DN99" i="3"/>
  <c r="DN111" i="3"/>
  <c r="DN147" i="3"/>
  <c r="DN183" i="3"/>
  <c r="DN207" i="3"/>
  <c r="DN213" i="3"/>
  <c r="DN255" i="3"/>
  <c r="DN28" i="3"/>
  <c r="DN100" i="3"/>
  <c r="DN136" i="3"/>
  <c r="DN142" i="3"/>
  <c r="DN202" i="3"/>
  <c r="DN250" i="3"/>
  <c r="DN125" i="3"/>
  <c r="DC13" i="3"/>
  <c r="DC31" i="3"/>
  <c r="DC49" i="3"/>
  <c r="DC151" i="3"/>
  <c r="DC175" i="3"/>
  <c r="DC247" i="3"/>
  <c r="DC85" i="3"/>
  <c r="DC97" i="3"/>
  <c r="DC115" i="3"/>
  <c r="DC229" i="3"/>
  <c r="DC235" i="3"/>
  <c r="DC19" i="3"/>
  <c r="DC37" i="3"/>
  <c r="DC103" i="3"/>
  <c r="DC127" i="3"/>
  <c r="DC139" i="3"/>
  <c r="DC157" i="3"/>
  <c r="DC181" i="3"/>
  <c r="DC205" i="3"/>
  <c r="DC211" i="3"/>
  <c r="DC217" i="3"/>
  <c r="DC55" i="3"/>
  <c r="DC67" i="3"/>
  <c r="DC133" i="3"/>
  <c r="DC25" i="3"/>
  <c r="DC43" i="3"/>
  <c r="DC73" i="3"/>
  <c r="DC145" i="3"/>
  <c r="DC169" i="3"/>
  <c r="DC187" i="3"/>
  <c r="DC193" i="3"/>
  <c r="DC241" i="3"/>
  <c r="DC56" i="3"/>
  <c r="DC61" i="3"/>
  <c r="DC79" i="3"/>
  <c r="DC91" i="3"/>
  <c r="DC109" i="3"/>
  <c r="DC121" i="3"/>
  <c r="DC163" i="3"/>
  <c r="DC199" i="3"/>
  <c r="DC223" i="3"/>
  <c r="DC20" i="3"/>
  <c r="DC38" i="3"/>
  <c r="DC259" i="3"/>
  <c r="DC32" i="3"/>
  <c r="DC44" i="3"/>
  <c r="DC80" i="3"/>
  <c r="DC104" i="3"/>
  <c r="DC122" i="3"/>
  <c r="DC188" i="3"/>
  <c r="DC218" i="3"/>
  <c r="DC242" i="3"/>
  <c r="DC253" i="3"/>
  <c r="DC86" i="3"/>
  <c r="DC128" i="3"/>
  <c r="DC146" i="3"/>
  <c r="DC170" i="3"/>
  <c r="DC182" i="3"/>
  <c r="DC194" i="3"/>
  <c r="DC224" i="3"/>
  <c r="DC15" i="3"/>
  <c r="DC62" i="3"/>
  <c r="DC110" i="3"/>
  <c r="DC176" i="3"/>
  <c r="DC200" i="3"/>
  <c r="DC248" i="3"/>
  <c r="DC21" i="3"/>
  <c r="DC14" i="3"/>
  <c r="DC50" i="3"/>
  <c r="DC92" i="3"/>
  <c r="DC116" i="3"/>
  <c r="DC134" i="3"/>
  <c r="DC152" i="3"/>
  <c r="DC206" i="3"/>
  <c r="DC230" i="3"/>
  <c r="DC236" i="3"/>
  <c r="DC27" i="3"/>
  <c r="DC26" i="3"/>
  <c r="DC68" i="3"/>
  <c r="DC140" i="3"/>
  <c r="DC158" i="3"/>
  <c r="DC254" i="3"/>
  <c r="DC74" i="3"/>
  <c r="DC98" i="3"/>
  <c r="DC164" i="3"/>
  <c r="DC212" i="3"/>
  <c r="DC260" i="3"/>
  <c r="DC39" i="3"/>
  <c r="DC105" i="3"/>
  <c r="DC183" i="3"/>
  <c r="DC219" i="3"/>
  <c r="DC249" i="3"/>
  <c r="DC46" i="3"/>
  <c r="DC136" i="3"/>
  <c r="DC172" i="3"/>
  <c r="DC208" i="3"/>
  <c r="DC238" i="3"/>
  <c r="DC256" i="3"/>
  <c r="DC77" i="3"/>
  <c r="DC33" i="3"/>
  <c r="DC51" i="3"/>
  <c r="DC111" i="3"/>
  <c r="DC147" i="3"/>
  <c r="DC159" i="3"/>
  <c r="DC16" i="3"/>
  <c r="DC70" i="3"/>
  <c r="DC94" i="3"/>
  <c r="DC57" i="3"/>
  <c r="DC63" i="3"/>
  <c r="DC93" i="3"/>
  <c r="DC117" i="3"/>
  <c r="DC123" i="3"/>
  <c r="DC135" i="3"/>
  <c r="DC153" i="3"/>
  <c r="DC201" i="3"/>
  <c r="DC22" i="3"/>
  <c r="DC76" i="3"/>
  <c r="DC100" i="3"/>
  <c r="DC118" i="3"/>
  <c r="DC124" i="3"/>
  <c r="DC166" i="3"/>
  <c r="DC178" i="3"/>
  <c r="DC184" i="3"/>
  <c r="DC214" i="3"/>
  <c r="DC250" i="3"/>
  <c r="DC11" i="3"/>
  <c r="DC69" i="3"/>
  <c r="DC87" i="3"/>
  <c r="DC99" i="3"/>
  <c r="DC129" i="3"/>
  <c r="DC177" i="3"/>
  <c r="DC195" i="3"/>
  <c r="DC213" i="3"/>
  <c r="DC231" i="3"/>
  <c r="DC28" i="3"/>
  <c r="DC52" i="3"/>
  <c r="DC64" i="3"/>
  <c r="DC75" i="3"/>
  <c r="DC165" i="3"/>
  <c r="DC237" i="3"/>
  <c r="DC243" i="3"/>
  <c r="DC255" i="3"/>
  <c r="DC34" i="3"/>
  <c r="DC58" i="3"/>
  <c r="DC106" i="3"/>
  <c r="DC154" i="3"/>
  <c r="DC160" i="3"/>
  <c r="DC196" i="3"/>
  <c r="DC244" i="3"/>
  <c r="DC59" i="3"/>
  <c r="DC71" i="3"/>
  <c r="DC89" i="3"/>
  <c r="DC101" i="3"/>
  <c r="DC45" i="3"/>
  <c r="DC81" i="3"/>
  <c r="DC141" i="3"/>
  <c r="DC171" i="3"/>
  <c r="DC189" i="3"/>
  <c r="DC207" i="3"/>
  <c r="DC225" i="3"/>
  <c r="DC40" i="3"/>
  <c r="DC82" i="3"/>
  <c r="DC88" i="3"/>
  <c r="DC112" i="3"/>
  <c r="DC130" i="3"/>
  <c r="DC142" i="3"/>
  <c r="DC202" i="3"/>
  <c r="DC232" i="3"/>
  <c r="DC29" i="3"/>
  <c r="DC47" i="3"/>
  <c r="DC53" i="3"/>
  <c r="DZ199" i="3"/>
  <c r="DZ211" i="3"/>
  <c r="DZ223" i="3"/>
  <c r="DZ25" i="3"/>
  <c r="DZ43" i="3"/>
  <c r="DZ61" i="3"/>
  <c r="DZ91" i="3"/>
  <c r="DZ115" i="3"/>
  <c r="DZ127" i="3"/>
  <c r="DZ193" i="3"/>
  <c r="DZ247" i="3"/>
  <c r="DZ97" i="3"/>
  <c r="DZ121" i="3"/>
  <c r="DZ169" i="3"/>
  <c r="DZ181" i="3"/>
  <c r="DZ187" i="3"/>
  <c r="DZ13" i="3"/>
  <c r="DZ31" i="3"/>
  <c r="DZ49" i="3"/>
  <c r="DZ67" i="3"/>
  <c r="DZ103" i="3"/>
  <c r="DZ133" i="3"/>
  <c r="DZ139" i="3"/>
  <c r="DZ145" i="3"/>
  <c r="DZ73" i="3"/>
  <c r="DZ85" i="3"/>
  <c r="DZ157" i="3"/>
  <c r="DZ175" i="3"/>
  <c r="DZ235" i="3"/>
  <c r="DZ241" i="3"/>
  <c r="DZ20" i="3"/>
  <c r="DZ38" i="3"/>
  <c r="DZ19" i="3"/>
  <c r="DZ37" i="3"/>
  <c r="DZ55" i="3"/>
  <c r="DZ79" i="3"/>
  <c r="DZ109" i="3"/>
  <c r="DZ151" i="3"/>
  <c r="DZ163" i="3"/>
  <c r="DZ217" i="3"/>
  <c r="DZ259" i="3"/>
  <c r="DZ98" i="3"/>
  <c r="DZ134" i="3"/>
  <c r="DZ158" i="3"/>
  <c r="DZ194" i="3"/>
  <c r="DZ26" i="3"/>
  <c r="DZ68" i="3"/>
  <c r="DZ104" i="3"/>
  <c r="DZ146" i="3"/>
  <c r="DZ212" i="3"/>
  <c r="DZ230" i="3"/>
  <c r="DZ242" i="3"/>
  <c r="DZ254" i="3"/>
  <c r="DZ205" i="3"/>
  <c r="DZ56" i="3"/>
  <c r="DZ62" i="3"/>
  <c r="DZ74" i="3"/>
  <c r="DZ110" i="3"/>
  <c r="DZ128" i="3"/>
  <c r="DZ152" i="3"/>
  <c r="DZ164" i="3"/>
  <c r="DZ182" i="3"/>
  <c r="DZ188" i="3"/>
  <c r="DZ218" i="3"/>
  <c r="DZ248" i="3"/>
  <c r="DZ39" i="3"/>
  <c r="DZ14" i="3"/>
  <c r="DZ32" i="3"/>
  <c r="DZ44" i="3"/>
  <c r="DZ80" i="3"/>
  <c r="DZ116" i="3"/>
  <c r="DZ122" i="3"/>
  <c r="DZ170" i="3"/>
  <c r="DZ206" i="3"/>
  <c r="DZ224" i="3"/>
  <c r="DZ45" i="3"/>
  <c r="DZ253" i="3"/>
  <c r="DZ86" i="3"/>
  <c r="DZ140" i="3"/>
  <c r="DZ176" i="3"/>
  <c r="DZ200" i="3"/>
  <c r="DZ229" i="3"/>
  <c r="DZ50" i="3"/>
  <c r="DZ92" i="3"/>
  <c r="DZ236" i="3"/>
  <c r="DZ21" i="3"/>
  <c r="DZ153" i="3"/>
  <c r="DZ159" i="3"/>
  <c r="DZ171" i="3"/>
  <c r="DZ195" i="3"/>
  <c r="DZ201" i="3"/>
  <c r="DZ225" i="3"/>
  <c r="DZ231" i="3"/>
  <c r="DZ46" i="3"/>
  <c r="DZ52" i="3"/>
  <c r="DZ130" i="3"/>
  <c r="DZ148" i="3"/>
  <c r="DZ23" i="3"/>
  <c r="DZ41" i="3"/>
  <c r="DZ59" i="3"/>
  <c r="DZ77" i="3"/>
  <c r="DZ27" i="3"/>
  <c r="DZ57" i="3"/>
  <c r="DZ63" i="3"/>
  <c r="DZ87" i="3"/>
  <c r="DZ129" i="3"/>
  <c r="DZ237" i="3"/>
  <c r="DZ243" i="3"/>
  <c r="DZ16" i="3"/>
  <c r="DZ82" i="3"/>
  <c r="DZ88" i="3"/>
  <c r="DZ154" i="3"/>
  <c r="DZ160" i="3"/>
  <c r="DZ202" i="3"/>
  <c r="DZ232" i="3"/>
  <c r="DZ51" i="3"/>
  <c r="DZ105" i="3"/>
  <c r="DZ135" i="3"/>
  <c r="DZ141" i="3"/>
  <c r="DZ147" i="3"/>
  <c r="DZ207" i="3"/>
  <c r="DZ249" i="3"/>
  <c r="DZ22" i="3"/>
  <c r="DZ94" i="3"/>
  <c r="DZ208" i="3"/>
  <c r="DZ29" i="3"/>
  <c r="DZ47" i="3"/>
  <c r="DZ15" i="3"/>
  <c r="DZ33" i="3"/>
  <c r="DZ69" i="3"/>
  <c r="DZ177" i="3"/>
  <c r="DZ183" i="3"/>
  <c r="DZ189" i="3"/>
  <c r="DZ255" i="3"/>
  <c r="DZ28" i="3"/>
  <c r="DZ58" i="3"/>
  <c r="DZ64" i="3"/>
  <c r="DZ75" i="3"/>
  <c r="DZ93" i="3"/>
  <c r="DZ99" i="3"/>
  <c r="DZ111" i="3"/>
  <c r="DZ123" i="3"/>
  <c r="DZ165" i="3"/>
  <c r="DZ213" i="3"/>
  <c r="DZ34" i="3"/>
  <c r="DZ70" i="3"/>
  <c r="DZ106" i="3"/>
  <c r="DZ118" i="3"/>
  <c r="DZ178" i="3"/>
  <c r="DZ184" i="3"/>
  <c r="DZ190" i="3"/>
  <c r="DZ214" i="3"/>
  <c r="DZ250" i="3"/>
  <c r="DZ17" i="3"/>
  <c r="DZ35" i="3"/>
  <c r="DZ53" i="3"/>
  <c r="DZ71" i="3"/>
  <c r="DZ260" i="3"/>
  <c r="DZ81" i="3"/>
  <c r="DZ117" i="3"/>
  <c r="DZ219" i="3"/>
  <c r="DZ40" i="3"/>
  <c r="DZ76" i="3"/>
  <c r="DZ112" i="3"/>
  <c r="DZ124" i="3"/>
  <c r="DZ142" i="3"/>
  <c r="DZ166" i="3"/>
  <c r="DZ196" i="3"/>
  <c r="DZ220" i="3"/>
  <c r="DZ226" i="3"/>
  <c r="DZ244" i="3"/>
  <c r="DZ11" i="3"/>
  <c r="DZ101" i="3"/>
  <c r="DT19" i="3"/>
  <c r="DT37" i="3"/>
  <c r="DT55" i="3"/>
  <c r="DT79" i="3"/>
  <c r="DT85" i="3"/>
  <c r="DT97" i="3"/>
  <c r="DT139" i="3"/>
  <c r="DT163" i="3"/>
  <c r="DT169" i="3"/>
  <c r="DT181" i="3"/>
  <c r="DT193" i="3"/>
  <c r="DT241" i="3"/>
  <c r="DT145" i="3"/>
  <c r="DT25" i="3"/>
  <c r="DT43" i="3"/>
  <c r="DT61" i="3"/>
  <c r="DT91" i="3"/>
  <c r="DT127" i="3"/>
  <c r="DT157" i="3"/>
  <c r="DT175" i="3"/>
  <c r="DT199" i="3"/>
  <c r="DT217" i="3"/>
  <c r="DT247" i="3"/>
  <c r="DT109" i="3"/>
  <c r="DT151" i="3"/>
  <c r="DT13" i="3"/>
  <c r="DT31" i="3"/>
  <c r="DT49" i="3"/>
  <c r="DT67" i="3"/>
  <c r="DT133" i="3"/>
  <c r="DT229" i="3"/>
  <c r="DT253" i="3"/>
  <c r="DT73" i="3"/>
  <c r="DT103" i="3"/>
  <c r="DT115" i="3"/>
  <c r="DT121" i="3"/>
  <c r="DT187" i="3"/>
  <c r="DT205" i="3"/>
  <c r="DT235" i="3"/>
  <c r="DT20" i="3"/>
  <c r="DT38" i="3"/>
  <c r="DT50" i="3"/>
  <c r="DT62" i="3"/>
  <c r="DT92" i="3"/>
  <c r="DT140" i="3"/>
  <c r="DT158" i="3"/>
  <c r="DT182" i="3"/>
  <c r="DT248" i="3"/>
  <c r="DT98" i="3"/>
  <c r="DT128" i="3"/>
  <c r="DT134" i="3"/>
  <c r="DT27" i="3"/>
  <c r="DT26" i="3"/>
  <c r="DT68" i="3"/>
  <c r="DT104" i="3"/>
  <c r="DT170" i="3"/>
  <c r="DT212" i="3"/>
  <c r="DT236" i="3"/>
  <c r="DT260" i="3"/>
  <c r="DT33" i="3"/>
  <c r="DT223" i="3"/>
  <c r="DT259" i="3"/>
  <c r="DT74" i="3"/>
  <c r="DT110" i="3"/>
  <c r="DT122" i="3"/>
  <c r="DT146" i="3"/>
  <c r="DT176" i="3"/>
  <c r="DT188" i="3"/>
  <c r="DT194" i="3"/>
  <c r="DT200" i="3"/>
  <c r="DT218" i="3"/>
  <c r="DT230" i="3"/>
  <c r="DT242" i="3"/>
  <c r="DT39" i="3"/>
  <c r="DT14" i="3"/>
  <c r="DT32" i="3"/>
  <c r="DT44" i="3"/>
  <c r="DT80" i="3"/>
  <c r="DT116" i="3"/>
  <c r="DT152" i="3"/>
  <c r="DT164" i="3"/>
  <c r="DT224" i="3"/>
  <c r="DT211" i="3"/>
  <c r="DT56" i="3"/>
  <c r="DT86" i="3"/>
  <c r="DT206" i="3"/>
  <c r="DT254" i="3"/>
  <c r="DT15" i="3"/>
  <c r="DT81" i="3"/>
  <c r="DT87" i="3"/>
  <c r="DT99" i="3"/>
  <c r="DT111" i="3"/>
  <c r="DT123" i="3"/>
  <c r="DT165" i="3"/>
  <c r="DT201" i="3"/>
  <c r="DT40" i="3"/>
  <c r="DT52" i="3"/>
  <c r="DT76" i="3"/>
  <c r="DT112" i="3"/>
  <c r="DT118" i="3"/>
  <c r="DT154" i="3"/>
  <c r="DT184" i="3"/>
  <c r="DT190" i="3"/>
  <c r="DT220" i="3"/>
  <c r="DT232" i="3"/>
  <c r="DT11" i="3"/>
  <c r="DT117" i="3"/>
  <c r="DT159" i="3"/>
  <c r="DT231" i="3"/>
  <c r="DT46" i="3"/>
  <c r="DT58" i="3"/>
  <c r="DT124" i="3"/>
  <c r="DT166" i="3"/>
  <c r="DT196" i="3"/>
  <c r="DT226" i="3"/>
  <c r="DT45" i="3"/>
  <c r="DT57" i="3"/>
  <c r="DT63" i="3"/>
  <c r="DT93" i="3"/>
  <c r="DT129" i="3"/>
  <c r="DT141" i="3"/>
  <c r="DT147" i="3"/>
  <c r="DT207" i="3"/>
  <c r="DT237" i="3"/>
  <c r="DT243" i="3"/>
  <c r="DT16" i="3"/>
  <c r="DT64" i="3"/>
  <c r="DT82" i="3"/>
  <c r="DT88" i="3"/>
  <c r="DT160" i="3"/>
  <c r="DT172" i="3"/>
  <c r="DT208" i="3"/>
  <c r="DT21" i="3"/>
  <c r="DT51" i="3"/>
  <c r="DT135" i="3"/>
  <c r="DT153" i="3"/>
  <c r="DT189" i="3"/>
  <c r="DT195" i="3"/>
  <c r="DT213" i="3"/>
  <c r="DT249" i="3"/>
  <c r="DT22" i="3"/>
  <c r="DT69" i="3"/>
  <c r="DT105" i="3"/>
  <c r="DT171" i="3"/>
  <c r="DT177" i="3"/>
  <c r="DT219" i="3"/>
  <c r="DT255" i="3"/>
  <c r="DT28" i="3"/>
  <c r="DT100" i="3"/>
  <c r="DT136" i="3"/>
  <c r="DT244" i="3"/>
  <c r="DT95" i="3"/>
  <c r="DT107" i="3"/>
  <c r="DT75" i="3"/>
  <c r="DT183" i="3"/>
  <c r="DT225" i="3"/>
  <c r="DT34" i="3"/>
  <c r="DT70" i="3"/>
  <c r="DT106" i="3"/>
  <c r="DT148" i="3"/>
  <c r="DT178" i="3"/>
  <c r="DT202" i="3"/>
  <c r="DT214" i="3"/>
  <c r="DT250" i="3"/>
  <c r="DT256" i="3"/>
  <c r="DT17" i="3"/>
  <c r="DT35" i="3"/>
  <c r="DT53" i="3"/>
  <c r="DT71" i="3"/>
  <c r="DL13" i="3"/>
  <c r="DL31" i="3"/>
  <c r="DL49" i="3"/>
  <c r="DL115" i="3"/>
  <c r="DL121" i="3"/>
  <c r="DL205" i="3"/>
  <c r="DL247" i="3"/>
  <c r="DL67" i="3"/>
  <c r="DL97" i="3"/>
  <c r="DL133" i="3"/>
  <c r="DL169" i="3"/>
  <c r="DL235" i="3"/>
  <c r="DL241" i="3"/>
  <c r="DL14" i="3"/>
  <c r="DL19" i="3"/>
  <c r="DL37" i="3"/>
  <c r="DL61" i="3"/>
  <c r="DL73" i="3"/>
  <c r="DL127" i="3"/>
  <c r="DL145" i="3"/>
  <c r="DL157" i="3"/>
  <c r="DL187" i="3"/>
  <c r="DL211" i="3"/>
  <c r="DL79" i="3"/>
  <c r="DL85" i="3"/>
  <c r="DL103" i="3"/>
  <c r="DL163" i="3"/>
  <c r="DL175" i="3"/>
  <c r="DL181" i="3"/>
  <c r="DL193" i="3"/>
  <c r="DL25" i="3"/>
  <c r="DL43" i="3"/>
  <c r="DL55" i="3"/>
  <c r="DL109" i="3"/>
  <c r="DL151" i="3"/>
  <c r="DL199" i="3"/>
  <c r="DL223" i="3"/>
  <c r="DL91" i="3"/>
  <c r="DL139" i="3"/>
  <c r="DL259" i="3"/>
  <c r="DL26" i="3"/>
  <c r="DL44" i="3"/>
  <c r="DL74" i="3"/>
  <c r="DL110" i="3"/>
  <c r="DL152" i="3"/>
  <c r="DL230" i="3"/>
  <c r="DL20" i="3"/>
  <c r="DL80" i="3"/>
  <c r="DL104" i="3"/>
  <c r="DL116" i="3"/>
  <c r="DL140" i="3"/>
  <c r="DL158" i="3"/>
  <c r="DL194" i="3"/>
  <c r="DL218" i="3"/>
  <c r="DL236" i="3"/>
  <c r="DL15" i="3"/>
  <c r="DL32" i="3"/>
  <c r="DL86" i="3"/>
  <c r="DL98" i="3"/>
  <c r="DL128" i="3"/>
  <c r="DL212" i="3"/>
  <c r="DL224" i="3"/>
  <c r="DL248" i="3"/>
  <c r="DL21" i="3"/>
  <c r="DL253" i="3"/>
  <c r="DL38" i="3"/>
  <c r="DL62" i="3"/>
  <c r="DL134" i="3"/>
  <c r="DL170" i="3"/>
  <c r="DL182" i="3"/>
  <c r="DL254" i="3"/>
  <c r="DL27" i="3"/>
  <c r="DL50" i="3"/>
  <c r="DL56" i="3"/>
  <c r="DL92" i="3"/>
  <c r="DL176" i="3"/>
  <c r="DL188" i="3"/>
  <c r="DL242" i="3"/>
  <c r="DL217" i="3"/>
  <c r="DL229" i="3"/>
  <c r="DL68" i="3"/>
  <c r="DL122" i="3"/>
  <c r="DL146" i="3"/>
  <c r="DL164" i="3"/>
  <c r="DL200" i="3"/>
  <c r="DL206" i="3"/>
  <c r="DL39" i="3"/>
  <c r="DL111" i="3"/>
  <c r="DL135" i="3"/>
  <c r="DL165" i="3"/>
  <c r="DL177" i="3"/>
  <c r="DL183" i="3"/>
  <c r="DL219" i="3"/>
  <c r="DL22" i="3"/>
  <c r="DL136" i="3"/>
  <c r="DL172" i="3"/>
  <c r="DL190" i="3"/>
  <c r="DL196" i="3"/>
  <c r="DL33" i="3"/>
  <c r="DL63" i="3"/>
  <c r="DL69" i="3"/>
  <c r="DL117" i="3"/>
  <c r="DL189" i="3"/>
  <c r="DL225" i="3"/>
  <c r="DL231" i="3"/>
  <c r="DL28" i="3"/>
  <c r="DL124" i="3"/>
  <c r="DL226" i="3"/>
  <c r="DL57" i="3"/>
  <c r="DL75" i="3"/>
  <c r="DL87" i="3"/>
  <c r="DL93" i="3"/>
  <c r="DL195" i="3"/>
  <c r="DL34" i="3"/>
  <c r="DL52" i="3"/>
  <c r="DL70" i="3"/>
  <c r="DL88" i="3"/>
  <c r="DL106" i="3"/>
  <c r="DL148" i="3"/>
  <c r="DL166" i="3"/>
  <c r="DL178" i="3"/>
  <c r="DL11" i="3"/>
  <c r="DL45" i="3"/>
  <c r="DL81" i="3"/>
  <c r="DL147" i="3"/>
  <c r="DL201" i="3"/>
  <c r="DL255" i="3"/>
  <c r="DL40" i="3"/>
  <c r="DL76" i="3"/>
  <c r="DL260" i="3"/>
  <c r="DL51" i="3"/>
  <c r="DL99" i="3"/>
  <c r="DL105" i="3"/>
  <c r="DL123" i="3"/>
  <c r="DL141" i="3"/>
  <c r="DL153" i="3"/>
  <c r="DL207" i="3"/>
  <c r="DL237" i="3"/>
  <c r="DL243" i="3"/>
  <c r="DL46" i="3"/>
  <c r="DL64" i="3"/>
  <c r="DL82" i="3"/>
  <c r="DL94" i="3"/>
  <c r="DL142" i="3"/>
  <c r="DL214" i="3"/>
  <c r="DL238" i="3"/>
  <c r="DL250" i="3"/>
  <c r="DL53" i="3"/>
  <c r="DL77" i="3"/>
  <c r="DL83" i="3"/>
  <c r="DL101" i="3"/>
  <c r="DL131" i="3"/>
  <c r="DL129" i="3"/>
  <c r="DL159" i="3"/>
  <c r="DL171" i="3"/>
  <c r="DL213" i="3"/>
  <c r="DL249" i="3"/>
  <c r="DL16" i="3"/>
  <c r="DL58" i="3"/>
  <c r="DL118" i="3"/>
  <c r="DL130" i="3"/>
  <c r="DL160" i="3"/>
  <c r="DL184" i="3"/>
  <c r="DL244" i="3"/>
  <c r="DL256" i="3"/>
  <c r="DL29" i="3"/>
  <c r="DL47" i="3"/>
  <c r="DL59" i="3"/>
  <c r="CZ145" i="3"/>
  <c r="CZ247" i="3"/>
  <c r="CZ139" i="3"/>
  <c r="CZ97" i="3"/>
  <c r="CZ121" i="3"/>
  <c r="CZ79" i="3"/>
  <c r="CZ217" i="3"/>
  <c r="CZ176" i="3"/>
  <c r="CZ128" i="3"/>
  <c r="CZ92" i="3"/>
  <c r="CZ98" i="3"/>
  <c r="CZ236" i="3"/>
  <c r="CZ188" i="3"/>
  <c r="CZ140" i="3"/>
  <c r="CZ21" i="3"/>
  <c r="CZ46" i="3"/>
  <c r="CZ208" i="3"/>
  <c r="CZ129" i="3"/>
  <c r="CZ190" i="3"/>
  <c r="CZ141" i="3"/>
  <c r="CZ118" i="3"/>
  <c r="CZ69" i="3"/>
  <c r="CZ75" i="3"/>
  <c r="CZ177" i="3"/>
  <c r="CZ100" i="3"/>
  <c r="CZ71" i="3"/>
  <c r="CZ159" i="3"/>
  <c r="CZ112" i="3"/>
  <c r="CZ41" i="3"/>
  <c r="DR61" i="3"/>
  <c r="DR67" i="3"/>
  <c r="DR97" i="3"/>
  <c r="DR121" i="3"/>
  <c r="DR133" i="3"/>
  <c r="DR139" i="3"/>
  <c r="DR151" i="3"/>
  <c r="DR235" i="3"/>
  <c r="DR247" i="3"/>
  <c r="DR19" i="3"/>
  <c r="DR37" i="3"/>
  <c r="DR73" i="3"/>
  <c r="DR187" i="3"/>
  <c r="DR211" i="3"/>
  <c r="DR229" i="3"/>
  <c r="DR253" i="3"/>
  <c r="DR259" i="3"/>
  <c r="DR79" i="3"/>
  <c r="DR85" i="3"/>
  <c r="DR103" i="3"/>
  <c r="DR163" i="3"/>
  <c r="DR193" i="3"/>
  <c r="DR217" i="3"/>
  <c r="DR25" i="3"/>
  <c r="DR43" i="3"/>
  <c r="DR109" i="3"/>
  <c r="DR157" i="3"/>
  <c r="DR169" i="3"/>
  <c r="DR55" i="3"/>
  <c r="DR91" i="3"/>
  <c r="DR145" i="3"/>
  <c r="DR26" i="3"/>
  <c r="DR44" i="3"/>
  <c r="DR13" i="3"/>
  <c r="DR31" i="3"/>
  <c r="DR49" i="3"/>
  <c r="DR115" i="3"/>
  <c r="DR127" i="3"/>
  <c r="DR175" i="3"/>
  <c r="DR181" i="3"/>
  <c r="DR205" i="3"/>
  <c r="DR241" i="3"/>
  <c r="DR20" i="3"/>
  <c r="DR80" i="3"/>
  <c r="DR92" i="3"/>
  <c r="DR116" i="3"/>
  <c r="DR158" i="3"/>
  <c r="DR200" i="3"/>
  <c r="DR206" i="3"/>
  <c r="DR236" i="3"/>
  <c r="DR32" i="3"/>
  <c r="DR194" i="3"/>
  <c r="DR21" i="3"/>
  <c r="DR223" i="3"/>
  <c r="DR38" i="3"/>
  <c r="DR56" i="3"/>
  <c r="DR62" i="3"/>
  <c r="DR134" i="3"/>
  <c r="DR170" i="3"/>
  <c r="DR182" i="3"/>
  <c r="DR224" i="3"/>
  <c r="DR242" i="3"/>
  <c r="DR254" i="3"/>
  <c r="DR27" i="3"/>
  <c r="DR199" i="3"/>
  <c r="DR50" i="3"/>
  <c r="DR104" i="3"/>
  <c r="DR164" i="3"/>
  <c r="DR176" i="3"/>
  <c r="DR188" i="3"/>
  <c r="DR212" i="3"/>
  <c r="DR248" i="3"/>
  <c r="DR33" i="3"/>
  <c r="DR68" i="3"/>
  <c r="DR122" i="3"/>
  <c r="DR146" i="3"/>
  <c r="DR218" i="3"/>
  <c r="DR14" i="3"/>
  <c r="DR74" i="3"/>
  <c r="DR86" i="3"/>
  <c r="DR98" i="3"/>
  <c r="DR110" i="3"/>
  <c r="DR128" i="3"/>
  <c r="DR140" i="3"/>
  <c r="DR152" i="3"/>
  <c r="DR230" i="3"/>
  <c r="DR15" i="3"/>
  <c r="DR69" i="3"/>
  <c r="DR117" i="3"/>
  <c r="DR177" i="3"/>
  <c r="DR189" i="3"/>
  <c r="DR225" i="3"/>
  <c r="DR28" i="3"/>
  <c r="DR118" i="3"/>
  <c r="DR124" i="3"/>
  <c r="DR166" i="3"/>
  <c r="DR17" i="3"/>
  <c r="DR35" i="3"/>
  <c r="DR65" i="3"/>
  <c r="DR75" i="3"/>
  <c r="DR87" i="3"/>
  <c r="DR93" i="3"/>
  <c r="DR171" i="3"/>
  <c r="DR195" i="3"/>
  <c r="DR34" i="3"/>
  <c r="DR52" i="3"/>
  <c r="DR70" i="3"/>
  <c r="DR94" i="3"/>
  <c r="DR106" i="3"/>
  <c r="DR142" i="3"/>
  <c r="DR148" i="3"/>
  <c r="DR178" i="3"/>
  <c r="DR196" i="3"/>
  <c r="DR226" i="3"/>
  <c r="DR11" i="3"/>
  <c r="DR260" i="3"/>
  <c r="DR45" i="3"/>
  <c r="DR57" i="3"/>
  <c r="DR81" i="3"/>
  <c r="DR123" i="3"/>
  <c r="DR165" i="3"/>
  <c r="DR201" i="3"/>
  <c r="DR243" i="3"/>
  <c r="DR40" i="3"/>
  <c r="DR76" i="3"/>
  <c r="DR88" i="3"/>
  <c r="DR112" i="3"/>
  <c r="DR154" i="3"/>
  <c r="DR202" i="3"/>
  <c r="DR220" i="3"/>
  <c r="DR232" i="3"/>
  <c r="DR23" i="3"/>
  <c r="DR41" i="3"/>
  <c r="DR51" i="3"/>
  <c r="DR99" i="3"/>
  <c r="DR105" i="3"/>
  <c r="DR141" i="3"/>
  <c r="DR147" i="3"/>
  <c r="DR207" i="3"/>
  <c r="DR231" i="3"/>
  <c r="DR237" i="3"/>
  <c r="DR46" i="3"/>
  <c r="DR64" i="3"/>
  <c r="DR129" i="3"/>
  <c r="DR159" i="3"/>
  <c r="DR213" i="3"/>
  <c r="DR249" i="3"/>
  <c r="DR16" i="3"/>
  <c r="DR58" i="3"/>
  <c r="DR130" i="3"/>
  <c r="DR160" i="3"/>
  <c r="DR244" i="3"/>
  <c r="DR256" i="3"/>
  <c r="DR29" i="3"/>
  <c r="DR47" i="3"/>
  <c r="DR125" i="3"/>
  <c r="DR39" i="3"/>
  <c r="DR63" i="3"/>
  <c r="DR111" i="3"/>
  <c r="DR135" i="3"/>
  <c r="DR153" i="3"/>
  <c r="DR183" i="3"/>
  <c r="DR219" i="3"/>
  <c r="DR255" i="3"/>
  <c r="DR22" i="3"/>
  <c r="DR100" i="3"/>
  <c r="DR136" i="3"/>
  <c r="DR172" i="3"/>
  <c r="DR184" i="3"/>
  <c r="DR190" i="3"/>
  <c r="DR89" i="3"/>
  <c r="DR107" i="3"/>
  <c r="DR137" i="3"/>
  <c r="DC258" i="3"/>
  <c r="DV258" i="3"/>
  <c r="ED258" i="3"/>
  <c r="CX258" i="3"/>
  <c r="DG258" i="3"/>
  <c r="DC252" i="3"/>
  <c r="DR252" i="3"/>
  <c r="CT252" i="3"/>
  <c r="CU252" i="3"/>
  <c r="DU246" i="3"/>
  <c r="DN246" i="3"/>
  <c r="CV246" i="3"/>
  <c r="DV246" i="3"/>
  <c r="DZ246" i="3"/>
  <c r="EC246" i="3"/>
  <c r="DM240" i="3"/>
  <c r="DE240" i="3"/>
  <c r="DN240" i="3"/>
  <c r="DO240" i="3"/>
  <c r="EF240" i="3"/>
  <c r="EB240" i="3"/>
  <c r="EB234" i="3"/>
  <c r="CU234" i="3"/>
  <c r="DA234" i="3"/>
  <c r="EF234" i="3"/>
  <c r="EA234" i="3"/>
  <c r="EC234" i="3"/>
  <c r="DX234" i="3"/>
  <c r="DB228" i="3"/>
  <c r="DH228" i="3"/>
  <c r="DF228" i="3"/>
  <c r="DM228" i="3"/>
  <c r="DR228" i="3"/>
  <c r="DQ228" i="3"/>
  <c r="CX222" i="3"/>
  <c r="DQ222" i="3"/>
  <c r="DA222" i="3"/>
  <c r="DM222" i="3"/>
  <c r="DO222" i="3"/>
  <c r="DN222" i="3"/>
  <c r="DF216" i="3"/>
  <c r="DG216" i="3"/>
  <c r="EB216" i="3"/>
  <c r="DE216" i="3"/>
  <c r="DH216" i="3"/>
  <c r="CU210" i="3"/>
  <c r="DV210" i="3"/>
  <c r="DG210" i="3"/>
  <c r="EB210" i="3"/>
  <c r="DC210" i="3"/>
  <c r="DB210" i="3"/>
  <c r="CT204" i="3"/>
  <c r="DB204" i="3"/>
  <c r="DR204" i="3"/>
  <c r="DS204" i="3"/>
  <c r="EB204" i="3"/>
  <c r="EA204" i="3"/>
  <c r="DR198" i="3"/>
  <c r="DK198" i="3"/>
  <c r="DM198" i="3"/>
  <c r="DG198" i="3"/>
  <c r="DH198" i="3"/>
  <c r="DX198" i="3"/>
  <c r="DU198" i="3"/>
  <c r="DB192" i="3"/>
  <c r="CT192" i="3"/>
  <c r="CV192" i="3"/>
  <c r="CX192" i="3"/>
  <c r="DF192" i="3"/>
  <c r="DN192" i="3"/>
  <c r="DO192" i="3"/>
  <c r="CS186" i="3"/>
  <c r="DL186" i="3"/>
  <c r="DN186" i="3"/>
  <c r="DH186" i="3"/>
  <c r="DJ186" i="3"/>
  <c r="DK186" i="3"/>
  <c r="DK180" i="3"/>
  <c r="DP180" i="3"/>
  <c r="DR180" i="3"/>
  <c r="DM180" i="3"/>
  <c r="DH180" i="3"/>
  <c r="EA174" i="3"/>
  <c r="DK174" i="3"/>
  <c r="DV174" i="3"/>
  <c r="CX174" i="3"/>
  <c r="DF174" i="3"/>
  <c r="DA174" i="3"/>
  <c r="DQ168" i="3"/>
  <c r="DC168" i="3"/>
  <c r="DN168" i="3"/>
  <c r="DW168" i="3"/>
  <c r="CZ168" i="3"/>
  <c r="CU168" i="3"/>
  <c r="EE168" i="3"/>
  <c r="DL162" i="3"/>
  <c r="DG162" i="3"/>
  <c r="DB162" i="3"/>
  <c r="DU162" i="3"/>
  <c r="DV162" i="3"/>
  <c r="DW162" i="3"/>
  <c r="DU156" i="3"/>
  <c r="EF156" i="3"/>
  <c r="DZ156" i="3"/>
  <c r="DE156" i="3"/>
  <c r="DL156" i="3"/>
  <c r="DG156" i="3"/>
  <c r="DP156" i="3"/>
  <c r="DH150" i="3"/>
  <c r="EB150" i="3"/>
  <c r="DD150" i="3"/>
  <c r="DO150" i="3"/>
  <c r="DR150" i="3"/>
  <c r="DM150" i="3"/>
  <c r="CX144" i="3"/>
  <c r="DT144" i="3"/>
  <c r="CV144" i="3"/>
  <c r="DE144" i="3"/>
  <c r="DL144" i="3"/>
  <c r="DG144" i="3"/>
  <c r="CU138" i="3"/>
  <c r="DF138" i="3"/>
  <c r="DB138" i="3"/>
  <c r="CX138" i="3"/>
  <c r="EE132" i="3"/>
  <c r="CV132" i="3"/>
  <c r="EF132" i="3"/>
  <c r="EA132" i="3"/>
  <c r="EB132" i="3"/>
  <c r="EC132" i="3"/>
  <c r="DR126" i="3"/>
  <c r="EE126" i="3"/>
  <c r="DA126" i="3"/>
  <c r="DE126" i="3"/>
  <c r="DM126" i="3"/>
  <c r="DU126" i="3"/>
  <c r="DV126" i="3"/>
  <c r="DN120" i="3"/>
  <c r="EA120" i="3"/>
  <c r="DL120" i="3"/>
  <c r="DO120" i="3"/>
  <c r="DQ120" i="3"/>
  <c r="DR120" i="3"/>
  <c r="DP120" i="3"/>
  <c r="DW114" i="3"/>
  <c r="DP114" i="3"/>
  <c r="EA114" i="3"/>
  <c r="DX114" i="3"/>
  <c r="DS114" i="3"/>
  <c r="DN114" i="3"/>
  <c r="DE108" i="3"/>
  <c r="CX108" i="3"/>
  <c r="DU108" i="3"/>
  <c r="DR108" i="3"/>
  <c r="DM108" i="3"/>
  <c r="DH108" i="3"/>
  <c r="DE102" i="3"/>
  <c r="ED102" i="3"/>
  <c r="DW102" i="3"/>
  <c r="DG102" i="3"/>
  <c r="DB102" i="3"/>
  <c r="DV96" i="3"/>
  <c r="DX96" i="3"/>
  <c r="EC96" i="3"/>
  <c r="DC96" i="3"/>
  <c r="DA96" i="3"/>
  <c r="CV96" i="3"/>
  <c r="EF96" i="3"/>
  <c r="DE90" i="3"/>
  <c r="DP90" i="3"/>
  <c r="DS90" i="3"/>
  <c r="ED90" i="3"/>
  <c r="EA90" i="3"/>
  <c r="DZ90" i="3"/>
  <c r="CX84" i="3"/>
  <c r="DF84" i="3"/>
  <c r="DN84" i="3"/>
  <c r="DP84" i="3"/>
  <c r="DQ84" i="3"/>
  <c r="DR84" i="3"/>
  <c r="DO84" i="3"/>
  <c r="DX78" i="3"/>
  <c r="DS78" i="3"/>
  <c r="DN78" i="3"/>
  <c r="DI78" i="3"/>
  <c r="DJ78" i="3"/>
  <c r="DR72" i="3"/>
  <c r="DM72" i="3"/>
  <c r="DH72" i="3"/>
  <c r="DC72" i="3"/>
  <c r="DD72" i="3"/>
  <c r="DE72" i="3"/>
  <c r="DC66" i="3"/>
  <c r="DR66" i="3"/>
  <c r="DM66" i="3"/>
  <c r="DH66" i="3"/>
  <c r="CX66" i="3"/>
  <c r="EF60" i="3"/>
  <c r="DN60" i="3"/>
  <c r="CU60" i="3"/>
  <c r="EE60" i="3"/>
  <c r="EC60" i="3"/>
  <c r="DA54" i="3"/>
  <c r="DG54" i="3"/>
  <c r="DJ54" i="3"/>
  <c r="DL54" i="3"/>
  <c r="DT54" i="3"/>
  <c r="DW54" i="3"/>
  <c r="CT48" i="3"/>
  <c r="ED48" i="3"/>
  <c r="DY48" i="3"/>
  <c r="DT48" i="3"/>
  <c r="CX42" i="3"/>
  <c r="EA42" i="3"/>
  <c r="EC42" i="3"/>
  <c r="DX42" i="3"/>
  <c r="DS42" i="3"/>
  <c r="DN42" i="3"/>
  <c r="EB36" i="3"/>
  <c r="DJ36" i="3"/>
  <c r="DU36" i="3"/>
  <c r="DW36" i="3"/>
  <c r="DR36" i="3"/>
  <c r="DM36" i="3"/>
  <c r="DH36" i="3"/>
  <c r="DJ30" i="3"/>
  <c r="DV30" i="3"/>
  <c r="DO30" i="3"/>
  <c r="DQ30" i="3"/>
  <c r="DL30" i="3"/>
  <c r="DG30" i="3"/>
  <c r="DB30" i="3"/>
  <c r="DD24" i="3"/>
  <c r="DF24" i="3"/>
  <c r="DA24" i="3"/>
  <c r="CV24" i="3"/>
  <c r="EF24" i="3"/>
  <c r="DD18" i="3"/>
  <c r="DC18" i="3"/>
  <c r="DE18" i="3"/>
  <c r="CU18" i="3"/>
  <c r="EE18" i="3"/>
  <c r="DZ18" i="3"/>
  <c r="DV12" i="3"/>
  <c r="CT12" i="3"/>
  <c r="ED12" i="3"/>
  <c r="DY12" i="3"/>
  <c r="DT12" i="3"/>
  <c r="CX257" i="3"/>
  <c r="DS257" i="3"/>
  <c r="DO257" i="3"/>
  <c r="DP257" i="3"/>
  <c r="DQ257" i="3"/>
  <c r="DH257" i="3"/>
  <c r="DW251" i="3"/>
  <c r="DG251" i="3"/>
  <c r="EE251" i="3"/>
  <c r="CX251" i="3"/>
  <c r="DB251" i="3"/>
  <c r="EA245" i="3"/>
  <c r="DX245" i="3"/>
  <c r="DF245" i="3"/>
  <c r="DO245" i="3"/>
  <c r="DT245" i="3"/>
  <c r="DD239" i="3"/>
  <c r="DQ239" i="3"/>
  <c r="DR239" i="3"/>
  <c r="DN239" i="3"/>
  <c r="DS233" i="3"/>
  <c r="DG233" i="3"/>
  <c r="EB233" i="3"/>
  <c r="DF233" i="3"/>
  <c r="DB233" i="3"/>
  <c r="CW233" i="3"/>
  <c r="DL227" i="3"/>
  <c r="DP227" i="3"/>
  <c r="CU227" i="3"/>
  <c r="DI227" i="3"/>
  <c r="DM227" i="3"/>
  <c r="DZ227" i="3"/>
  <c r="DG221" i="3"/>
  <c r="CV221" i="3"/>
  <c r="DH221" i="3"/>
  <c r="DL221" i="3"/>
  <c r="DK221" i="3"/>
  <c r="CW215" i="3"/>
  <c r="DJ215" i="3"/>
  <c r="DU215" i="3"/>
  <c r="EF215" i="3"/>
  <c r="CZ215" i="3"/>
  <c r="DO209" i="3"/>
  <c r="DY209" i="3"/>
  <c r="CV209" i="3"/>
  <c r="DD209" i="3"/>
  <c r="DN209" i="3"/>
  <c r="DL209" i="3"/>
  <c r="DW209" i="3"/>
  <c r="DE203" i="3"/>
  <c r="DG203" i="3"/>
  <c r="DO203" i="3"/>
  <c r="DP203" i="3"/>
  <c r="DL203" i="3"/>
  <c r="CX197" i="3"/>
  <c r="DS197" i="3"/>
  <c r="DJ197" i="3"/>
  <c r="DM191" i="3"/>
  <c r="DS191" i="3"/>
  <c r="EC191" i="3"/>
  <c r="EE191" i="3"/>
  <c r="EF191" i="3"/>
  <c r="DX191" i="3"/>
  <c r="EF185" i="3"/>
  <c r="CV185" i="3"/>
  <c r="DE185" i="3"/>
  <c r="DN185" i="3"/>
  <c r="DL185" i="3"/>
  <c r="DB179" i="3"/>
  <c r="ED179" i="3"/>
  <c r="DH179" i="3"/>
  <c r="CX179" i="3"/>
  <c r="DB173" i="3"/>
  <c r="DM173" i="3"/>
  <c r="DX173" i="3"/>
  <c r="DS173" i="3"/>
  <c r="DU173" i="3"/>
  <c r="DV173" i="3"/>
  <c r="CZ167" i="3"/>
  <c r="DA167" i="3"/>
  <c r="DB167" i="3"/>
  <c r="DS167" i="3"/>
  <c r="DJ167" i="3"/>
  <c r="CT161" i="3"/>
  <c r="DJ161" i="3"/>
  <c r="DG161" i="3"/>
  <c r="DB161" i="3"/>
  <c r="CT155" i="3"/>
  <c r="DS155" i="3"/>
  <c r="EE155" i="3"/>
  <c r="DR155" i="3"/>
  <c r="DU155" i="3"/>
  <c r="DV155" i="3"/>
  <c r="DA149" i="3"/>
  <c r="DM149" i="3"/>
  <c r="DX149" i="3"/>
  <c r="CZ149" i="3"/>
  <c r="DJ149" i="3"/>
  <c r="DH143" i="3"/>
  <c r="DU143" i="3"/>
  <c r="DX143" i="3"/>
  <c r="DY143" i="3"/>
  <c r="DZ143" i="3"/>
  <c r="CX143" i="3"/>
  <c r="CX137" i="3"/>
  <c r="DE137" i="3"/>
  <c r="DL137" i="3"/>
  <c r="EE137" i="3"/>
  <c r="DV131" i="3"/>
  <c r="DR131" i="3"/>
  <c r="DY131" i="3"/>
  <c r="DD125" i="3"/>
  <c r="DB125" i="3"/>
  <c r="DQ125" i="3"/>
  <c r="EF119" i="3"/>
  <c r="DX119" i="3"/>
  <c r="DY119" i="3"/>
  <c r="DB113" i="3"/>
  <c r="DN113" i="3"/>
  <c r="DR113" i="3"/>
  <c r="DD113" i="3"/>
  <c r="DQ113" i="3"/>
  <c r="CV107" i="3"/>
  <c r="DL107" i="3"/>
  <c r="CX107" i="3"/>
  <c r="CU101" i="3"/>
  <c r="DO101" i="3"/>
  <c r="ED101" i="3"/>
  <c r="DQ101" i="3"/>
  <c r="DO95" i="3"/>
  <c r="DX95" i="3"/>
  <c r="DK95" i="3"/>
  <c r="DB89" i="3"/>
  <c r="EE89" i="3"/>
  <c r="CT89" i="3"/>
  <c r="DE89" i="3"/>
  <c r="DB83" i="3"/>
  <c r="DQ83" i="3"/>
  <c r="DM83" i="3"/>
  <c r="CT83" i="3"/>
  <c r="CX77" i="3"/>
  <c r="CT77" i="3"/>
  <c r="DY77" i="3"/>
  <c r="DP71" i="3"/>
  <c r="DL71" i="3"/>
  <c r="DB71" i="3"/>
  <c r="DL65" i="3"/>
  <c r="DP65" i="3"/>
  <c r="DA59" i="3"/>
  <c r="DH59" i="3"/>
  <c r="DX53" i="3"/>
  <c r="CT47" i="3"/>
  <c r="EF47" i="3"/>
  <c r="EC47" i="3"/>
  <c r="CU41" i="3"/>
  <c r="DC41" i="3"/>
  <c r="EA35" i="3"/>
  <c r="DM29" i="3"/>
  <c r="DA29" i="3"/>
  <c r="DO29" i="3"/>
  <c r="DS23" i="3"/>
  <c r="DL17" i="3"/>
  <c r="DD17" i="3"/>
  <c r="DF11" i="3"/>
  <c r="DX250" i="3"/>
  <c r="DW238" i="3"/>
  <c r="DH232" i="3"/>
  <c r="DD226" i="3"/>
  <c r="CU220" i="3"/>
  <c r="DJ208" i="3"/>
  <c r="DU208" i="3"/>
  <c r="DV202" i="3"/>
  <c r="DF196" i="3"/>
  <c r="DP190" i="3"/>
  <c r="CU184" i="3"/>
  <c r="DU178" i="3"/>
  <c r="EC172" i="3"/>
  <c r="DX160" i="3"/>
  <c r="DL154" i="3"/>
  <c r="CX148" i="3"/>
  <c r="CT142" i="3"/>
  <c r="DS136" i="3"/>
  <c r="DW136" i="3"/>
  <c r="DG130" i="3"/>
  <c r="CW124" i="3"/>
  <c r="CX118" i="3"/>
  <c r="DL112" i="3"/>
  <c r="DJ106" i="3"/>
  <c r="EF106" i="3"/>
  <c r="DQ100" i="3"/>
  <c r="DX94" i="3"/>
  <c r="DN88" i="3"/>
  <c r="DV55" i="3"/>
  <c r="DV67" i="3"/>
  <c r="DV25" i="3"/>
  <c r="DV43" i="3"/>
  <c r="DV73" i="3"/>
  <c r="DV103" i="3"/>
  <c r="DV121" i="3"/>
  <c r="DV127" i="3"/>
  <c r="DV145" i="3"/>
  <c r="DV169" i="3"/>
  <c r="DV187" i="3"/>
  <c r="DV241" i="3"/>
  <c r="DV259" i="3"/>
  <c r="DV61" i="3"/>
  <c r="DV79" i="3"/>
  <c r="DV85" i="3"/>
  <c r="DV109" i="3"/>
  <c r="DV163" i="3"/>
  <c r="DV199" i="3"/>
  <c r="DV217" i="3"/>
  <c r="DV235" i="3"/>
  <c r="DV13" i="3"/>
  <c r="DV31" i="3"/>
  <c r="DV49" i="3"/>
  <c r="DV151" i="3"/>
  <c r="DV175" i="3"/>
  <c r="DV91" i="3"/>
  <c r="DV115" i="3"/>
  <c r="DV229" i="3"/>
  <c r="DV253" i="3"/>
  <c r="DV44" i="3"/>
  <c r="DV19" i="3"/>
  <c r="DV37" i="3"/>
  <c r="DV97" i="3"/>
  <c r="DV133" i="3"/>
  <c r="DV139" i="3"/>
  <c r="DV157" i="3"/>
  <c r="DV181" i="3"/>
  <c r="DV193" i="3"/>
  <c r="DV205" i="3"/>
  <c r="DV247" i="3"/>
  <c r="DV20" i="3"/>
  <c r="DV56" i="3"/>
  <c r="DV104" i="3"/>
  <c r="DV134" i="3"/>
  <c r="DV170" i="3"/>
  <c r="DV182" i="3"/>
  <c r="DV206" i="3"/>
  <c r="DV218" i="3"/>
  <c r="DV230" i="3"/>
  <c r="DV242" i="3"/>
  <c r="DV32" i="3"/>
  <c r="DV68" i="3"/>
  <c r="DV86" i="3"/>
  <c r="DV98" i="3"/>
  <c r="DV176" i="3"/>
  <c r="DV188" i="3"/>
  <c r="DV200" i="3"/>
  <c r="DV212" i="3"/>
  <c r="DV224" i="3"/>
  <c r="DV236" i="3"/>
  <c r="DV74" i="3"/>
  <c r="DV110" i="3"/>
  <c r="DV140" i="3"/>
  <c r="DV164" i="3"/>
  <c r="DV39" i="3"/>
  <c r="DV50" i="3"/>
  <c r="DV62" i="3"/>
  <c r="DV80" i="3"/>
  <c r="DV92" i="3"/>
  <c r="DV116" i="3"/>
  <c r="DV260" i="3"/>
  <c r="DV45" i="3"/>
  <c r="DV211" i="3"/>
  <c r="DV14" i="3"/>
  <c r="DV26" i="3"/>
  <c r="DV38" i="3"/>
  <c r="DV122" i="3"/>
  <c r="DV146" i="3"/>
  <c r="DV158" i="3"/>
  <c r="DV194" i="3"/>
  <c r="DV223" i="3"/>
  <c r="DV128" i="3"/>
  <c r="DV152" i="3"/>
  <c r="DV248" i="3"/>
  <c r="DV254" i="3"/>
  <c r="DV21" i="3"/>
  <c r="DV69" i="3"/>
  <c r="DV177" i="3"/>
  <c r="DV189" i="3"/>
  <c r="DV231" i="3"/>
  <c r="DV249" i="3"/>
  <c r="DV34" i="3"/>
  <c r="DV52" i="3"/>
  <c r="DV106" i="3"/>
  <c r="DV118" i="3"/>
  <c r="DV154" i="3"/>
  <c r="DV178" i="3"/>
  <c r="DV220" i="3"/>
  <c r="DV23" i="3"/>
  <c r="DV41" i="3"/>
  <c r="DV65" i="3"/>
  <c r="DV63" i="3"/>
  <c r="DV75" i="3"/>
  <c r="DV93" i="3"/>
  <c r="DV123" i="3"/>
  <c r="DV129" i="3"/>
  <c r="DV165" i="3"/>
  <c r="DV16" i="3"/>
  <c r="DV88" i="3"/>
  <c r="DV112" i="3"/>
  <c r="DV124" i="3"/>
  <c r="DV160" i="3"/>
  <c r="DV232" i="3"/>
  <c r="DV81" i="3"/>
  <c r="DV99" i="3"/>
  <c r="DV135" i="3"/>
  <c r="DV171" i="3"/>
  <c r="DV201" i="3"/>
  <c r="DV237" i="3"/>
  <c r="DV28" i="3"/>
  <c r="DV46" i="3"/>
  <c r="DV82" i="3"/>
  <c r="DV100" i="3"/>
  <c r="DV130" i="3"/>
  <c r="DV29" i="3"/>
  <c r="DV47" i="3"/>
  <c r="DV27" i="3"/>
  <c r="DV33" i="3"/>
  <c r="DV57" i="3"/>
  <c r="DV105" i="3"/>
  <c r="DV141" i="3"/>
  <c r="DV225" i="3"/>
  <c r="DV243" i="3"/>
  <c r="DV58" i="3"/>
  <c r="DV64" i="3"/>
  <c r="DV87" i="3"/>
  <c r="DV111" i="3"/>
  <c r="DV147" i="3"/>
  <c r="DV159" i="3"/>
  <c r="DV183" i="3"/>
  <c r="DV207" i="3"/>
  <c r="DV213" i="3"/>
  <c r="DV22" i="3"/>
  <c r="DV40" i="3"/>
  <c r="DV70" i="3"/>
  <c r="DV214" i="3"/>
  <c r="DV250" i="3"/>
  <c r="DV256" i="3"/>
  <c r="DV17" i="3"/>
  <c r="DV35" i="3"/>
  <c r="DV107" i="3"/>
  <c r="DV15" i="3"/>
  <c r="DV51" i="3"/>
  <c r="DV117" i="3"/>
  <c r="DV153" i="3"/>
  <c r="DV195" i="3"/>
  <c r="DV219" i="3"/>
  <c r="DV255" i="3"/>
  <c r="DV76" i="3"/>
  <c r="DV142" i="3"/>
  <c r="DV148" i="3"/>
  <c r="DV172" i="3"/>
  <c r="DV184" i="3"/>
  <c r="DV196" i="3"/>
  <c r="DV238" i="3"/>
  <c r="DV11" i="3"/>
  <c r="DV53" i="3"/>
  <c r="DV125" i="3"/>
  <c r="CV25" i="3"/>
  <c r="CV43" i="3"/>
  <c r="CV61" i="3"/>
  <c r="CV211" i="3"/>
  <c r="CV223" i="3"/>
  <c r="CV247" i="3"/>
  <c r="CV91" i="3"/>
  <c r="CV103" i="3"/>
  <c r="CV187" i="3"/>
  <c r="CV199" i="3"/>
  <c r="CV14" i="3"/>
  <c r="CV13" i="3"/>
  <c r="CV31" i="3"/>
  <c r="CV49" i="3"/>
  <c r="CV67" i="3"/>
  <c r="CV85" i="3"/>
  <c r="CV97" i="3"/>
  <c r="CV133" i="3"/>
  <c r="CV169" i="3"/>
  <c r="CV181" i="3"/>
  <c r="CV229" i="3"/>
  <c r="CV253" i="3"/>
  <c r="CV73" i="3"/>
  <c r="CV109" i="3"/>
  <c r="CV127" i="3"/>
  <c r="CV139" i="3"/>
  <c r="CV19" i="3"/>
  <c r="CV37" i="3"/>
  <c r="CV55" i="3"/>
  <c r="CV79" i="3"/>
  <c r="CV121" i="3"/>
  <c r="CV145" i="3"/>
  <c r="CV151" i="3"/>
  <c r="CV157" i="3"/>
  <c r="CV163" i="3"/>
  <c r="CV175" i="3"/>
  <c r="CV259" i="3"/>
  <c r="CV115" i="3"/>
  <c r="CV193" i="3"/>
  <c r="CV217" i="3"/>
  <c r="CV26" i="3"/>
  <c r="CV44" i="3"/>
  <c r="CV32" i="3"/>
  <c r="CV68" i="3"/>
  <c r="CV104" i="3"/>
  <c r="CV164" i="3"/>
  <c r="CV188" i="3"/>
  <c r="CV212" i="3"/>
  <c r="CV241" i="3"/>
  <c r="CV38" i="3"/>
  <c r="CV74" i="3"/>
  <c r="CV110" i="3"/>
  <c r="CV122" i="3"/>
  <c r="CV146" i="3"/>
  <c r="CV218" i="3"/>
  <c r="CV50" i="3"/>
  <c r="CV62" i="3"/>
  <c r="CV80" i="3"/>
  <c r="CV116" i="3"/>
  <c r="CV152" i="3"/>
  <c r="CV158" i="3"/>
  <c r="CV224" i="3"/>
  <c r="CV230" i="3"/>
  <c r="CV236" i="3"/>
  <c r="CV242" i="3"/>
  <c r="CV128" i="3"/>
  <c r="CV170" i="3"/>
  <c r="CV200" i="3"/>
  <c r="CV15" i="3"/>
  <c r="CV51" i="3"/>
  <c r="CV205" i="3"/>
  <c r="CV56" i="3"/>
  <c r="CV92" i="3"/>
  <c r="CV176" i="3"/>
  <c r="CV182" i="3"/>
  <c r="CV206" i="3"/>
  <c r="CV235" i="3"/>
  <c r="CV20" i="3"/>
  <c r="CV86" i="3"/>
  <c r="CV98" i="3"/>
  <c r="CV134" i="3"/>
  <c r="CV140" i="3"/>
  <c r="CV194" i="3"/>
  <c r="CV248" i="3"/>
  <c r="CV254" i="3"/>
  <c r="CV260" i="3"/>
  <c r="CV27" i="3"/>
  <c r="CV45" i="3"/>
  <c r="CV111" i="3"/>
  <c r="CV129" i="3"/>
  <c r="CV141" i="3"/>
  <c r="CV177" i="3"/>
  <c r="CV207" i="3"/>
  <c r="CV225" i="3"/>
  <c r="CV237" i="3"/>
  <c r="CV243" i="3"/>
  <c r="CV16" i="3"/>
  <c r="CV58" i="3"/>
  <c r="CV82" i="3"/>
  <c r="CV88" i="3"/>
  <c r="CV142" i="3"/>
  <c r="CV160" i="3"/>
  <c r="CV87" i="3"/>
  <c r="CV105" i="3"/>
  <c r="CV117" i="3"/>
  <c r="CV135" i="3"/>
  <c r="CV147" i="3"/>
  <c r="CV183" i="3"/>
  <c r="CV213" i="3"/>
  <c r="CV249" i="3"/>
  <c r="CV22" i="3"/>
  <c r="CV94" i="3"/>
  <c r="CV208" i="3"/>
  <c r="CV232" i="3"/>
  <c r="CV256" i="3"/>
  <c r="CV69" i="3"/>
  <c r="CV93" i="3"/>
  <c r="CV99" i="3"/>
  <c r="CV153" i="3"/>
  <c r="CV189" i="3"/>
  <c r="CV219" i="3"/>
  <c r="CV255" i="3"/>
  <c r="CV28" i="3"/>
  <c r="CV100" i="3"/>
  <c r="CV136" i="3"/>
  <c r="CV148" i="3"/>
  <c r="CV172" i="3"/>
  <c r="CV190" i="3"/>
  <c r="CV244" i="3"/>
  <c r="CV75" i="3"/>
  <c r="CV123" i="3"/>
  <c r="CV171" i="3"/>
  <c r="CV34" i="3"/>
  <c r="CV64" i="3"/>
  <c r="CV70" i="3"/>
  <c r="CV21" i="3"/>
  <c r="CV39" i="3"/>
  <c r="CV81" i="3"/>
  <c r="CV159" i="3"/>
  <c r="CV195" i="3"/>
  <c r="CV40" i="3"/>
  <c r="CV52" i="3"/>
  <c r="CV76" i="3"/>
  <c r="CV112" i="3"/>
  <c r="CV220" i="3"/>
  <c r="CV226" i="3"/>
  <c r="CV11" i="3"/>
  <c r="CV83" i="3"/>
  <c r="CV113" i="3"/>
  <c r="CV33" i="3"/>
  <c r="CV57" i="3"/>
  <c r="CV63" i="3"/>
  <c r="CV165" i="3"/>
  <c r="CV201" i="3"/>
  <c r="CV231" i="3"/>
  <c r="CV46" i="3"/>
  <c r="CV130" i="3"/>
  <c r="CV184" i="3"/>
  <c r="CV202" i="3"/>
  <c r="CV238" i="3"/>
  <c r="CV250" i="3"/>
  <c r="CV23" i="3"/>
  <c r="CV41" i="3"/>
  <c r="CV59" i="3"/>
  <c r="CV77" i="3"/>
  <c r="CV101" i="3"/>
  <c r="CV119" i="3"/>
  <c r="CV131" i="3"/>
  <c r="DJ258" i="3"/>
  <c r="CV168" i="3"/>
  <c r="DV138" i="3"/>
  <c r="DV114" i="3"/>
  <c r="CV72" i="3"/>
  <c r="CV66" i="3"/>
  <c r="CV36" i="3"/>
  <c r="CV118" i="3"/>
  <c r="EG10" i="2"/>
  <c r="DB10" i="2"/>
  <c r="EB25" i="3"/>
  <c r="EB43" i="3"/>
  <c r="EB73" i="3"/>
  <c r="EB85" i="3"/>
  <c r="EB103" i="3"/>
  <c r="EB145" i="3"/>
  <c r="EB169" i="3"/>
  <c r="EB235" i="3"/>
  <c r="EB253" i="3"/>
  <c r="EB61" i="3"/>
  <c r="EB79" i="3"/>
  <c r="EB91" i="3"/>
  <c r="EB109" i="3"/>
  <c r="EB163" i="3"/>
  <c r="EB217" i="3"/>
  <c r="EB259" i="3"/>
  <c r="EB13" i="3"/>
  <c r="EB31" i="3"/>
  <c r="EB49" i="3"/>
  <c r="EB151" i="3"/>
  <c r="EB175" i="3"/>
  <c r="EB199" i="3"/>
  <c r="EB223" i="3"/>
  <c r="EB115" i="3"/>
  <c r="EB133" i="3"/>
  <c r="EB19" i="3"/>
  <c r="EB37" i="3"/>
  <c r="EB55" i="3"/>
  <c r="EB97" i="3"/>
  <c r="EB127" i="3"/>
  <c r="EB139" i="3"/>
  <c r="EB157" i="3"/>
  <c r="EB181" i="3"/>
  <c r="EB211" i="3"/>
  <c r="EB38" i="3"/>
  <c r="EB67" i="3"/>
  <c r="EB121" i="3"/>
  <c r="EB187" i="3"/>
  <c r="EB193" i="3"/>
  <c r="EB229" i="3"/>
  <c r="EB241" i="3"/>
  <c r="EB247" i="3"/>
  <c r="EB32" i="3"/>
  <c r="EB14" i="3"/>
  <c r="EB68" i="3"/>
  <c r="EB140" i="3"/>
  <c r="EB248" i="3"/>
  <c r="EB205" i="3"/>
  <c r="EB26" i="3"/>
  <c r="EB74" i="3"/>
  <c r="EB170" i="3"/>
  <c r="EB188" i="3"/>
  <c r="EB200" i="3"/>
  <c r="EB254" i="3"/>
  <c r="EB44" i="3"/>
  <c r="EB80" i="3"/>
  <c r="EB146" i="3"/>
  <c r="EB176" i="3"/>
  <c r="EB194" i="3"/>
  <c r="EB218" i="3"/>
  <c r="EB260" i="3"/>
  <c r="EB62" i="3"/>
  <c r="EB104" i="3"/>
  <c r="EB122" i="3"/>
  <c r="EB152" i="3"/>
  <c r="EB158" i="3"/>
  <c r="EB212" i="3"/>
  <c r="EB230" i="3"/>
  <c r="EB15" i="3"/>
  <c r="EB57" i="3"/>
  <c r="EB50" i="3"/>
  <c r="EB86" i="3"/>
  <c r="EB110" i="3"/>
  <c r="EB128" i="3"/>
  <c r="EB164" i="3"/>
  <c r="EB206" i="3"/>
  <c r="EB224" i="3"/>
  <c r="EB20" i="3"/>
  <c r="EB56" i="3"/>
  <c r="EB92" i="3"/>
  <c r="EB98" i="3"/>
  <c r="EB116" i="3"/>
  <c r="EB134" i="3"/>
  <c r="EB182" i="3"/>
  <c r="EB236" i="3"/>
  <c r="EB242" i="3"/>
  <c r="EB27" i="3"/>
  <c r="EB63" i="3"/>
  <c r="EB75" i="3"/>
  <c r="EB93" i="3"/>
  <c r="EB165" i="3"/>
  <c r="EB201" i="3"/>
  <c r="EB16" i="3"/>
  <c r="EB52" i="3"/>
  <c r="EB58" i="3"/>
  <c r="EB124" i="3"/>
  <c r="EB160" i="3"/>
  <c r="EB196" i="3"/>
  <c r="EB59" i="3"/>
  <c r="EB71" i="3"/>
  <c r="EB39" i="3"/>
  <c r="EB81" i="3"/>
  <c r="EB99" i="3"/>
  <c r="EB171" i="3"/>
  <c r="EB243" i="3"/>
  <c r="EB249" i="3"/>
  <c r="EB28" i="3"/>
  <c r="EB82" i="3"/>
  <c r="EB88" i="3"/>
  <c r="EB94" i="3"/>
  <c r="EB130" i="3"/>
  <c r="EB166" i="3"/>
  <c r="EB172" i="3"/>
  <c r="EB184" i="3"/>
  <c r="EB202" i="3"/>
  <c r="EB208" i="3"/>
  <c r="EB238" i="3"/>
  <c r="EB256" i="3"/>
  <c r="EB33" i="3"/>
  <c r="EB105" i="3"/>
  <c r="EB141" i="3"/>
  <c r="EB195" i="3"/>
  <c r="EB213" i="3"/>
  <c r="EB64" i="3"/>
  <c r="EB106" i="3"/>
  <c r="EB136" i="3"/>
  <c r="EB214" i="3"/>
  <c r="EB244" i="3"/>
  <c r="EB45" i="3"/>
  <c r="EB111" i="3"/>
  <c r="EB135" i="3"/>
  <c r="EB147" i="3"/>
  <c r="EB159" i="3"/>
  <c r="EB219" i="3"/>
  <c r="EB255" i="3"/>
  <c r="EB22" i="3"/>
  <c r="EB40" i="3"/>
  <c r="EB70" i="3"/>
  <c r="EB21" i="3"/>
  <c r="EB51" i="3"/>
  <c r="EB117" i="3"/>
  <c r="EB129" i="3"/>
  <c r="EB153" i="3"/>
  <c r="EB183" i="3"/>
  <c r="EB189" i="3"/>
  <c r="EB207" i="3"/>
  <c r="EB225" i="3"/>
  <c r="EB231" i="3"/>
  <c r="EB46" i="3"/>
  <c r="EB76" i="3"/>
  <c r="EB148" i="3"/>
  <c r="EB220" i="3"/>
  <c r="EB226" i="3"/>
  <c r="EB232" i="3"/>
  <c r="EB11" i="3"/>
  <c r="EB69" i="3"/>
  <c r="EB87" i="3"/>
  <c r="EB123" i="3"/>
  <c r="EB177" i="3"/>
  <c r="EB237" i="3"/>
  <c r="EB34" i="3"/>
  <c r="EB100" i="3"/>
  <c r="EB118" i="3"/>
  <c r="EB154" i="3"/>
  <c r="EB190" i="3"/>
  <c r="EB23" i="3"/>
  <c r="EB41" i="3"/>
  <c r="EB65" i="3"/>
  <c r="EB95" i="3"/>
  <c r="EB113" i="3"/>
  <c r="DO19" i="3"/>
  <c r="DO37" i="3"/>
  <c r="DO91" i="3"/>
  <c r="DO97" i="3"/>
  <c r="DO139" i="3"/>
  <c r="DO157" i="3"/>
  <c r="DO181" i="3"/>
  <c r="DO205" i="3"/>
  <c r="DO55" i="3"/>
  <c r="DO67" i="3"/>
  <c r="DO103" i="3"/>
  <c r="DO133" i="3"/>
  <c r="DO25" i="3"/>
  <c r="DO43" i="3"/>
  <c r="DO73" i="3"/>
  <c r="DO121" i="3"/>
  <c r="DO145" i="3"/>
  <c r="DO169" i="3"/>
  <c r="DO187" i="3"/>
  <c r="DO241" i="3"/>
  <c r="DO61" i="3"/>
  <c r="DO79" i="3"/>
  <c r="DO85" i="3"/>
  <c r="DO109" i="3"/>
  <c r="DO163" i="3"/>
  <c r="DO193" i="3"/>
  <c r="DO13" i="3"/>
  <c r="DO31" i="3"/>
  <c r="DO49" i="3"/>
  <c r="DO127" i="3"/>
  <c r="DO151" i="3"/>
  <c r="DO175" i="3"/>
  <c r="DO199" i="3"/>
  <c r="DO217" i="3"/>
  <c r="DO115" i="3"/>
  <c r="DO211" i="3"/>
  <c r="DO223" i="3"/>
  <c r="DO229" i="3"/>
  <c r="DO235" i="3"/>
  <c r="DO253" i="3"/>
  <c r="DO259" i="3"/>
  <c r="DO26" i="3"/>
  <c r="DO44" i="3"/>
  <c r="DO110" i="3"/>
  <c r="DO146" i="3"/>
  <c r="DO200" i="3"/>
  <c r="DO230" i="3"/>
  <c r="DO242" i="3"/>
  <c r="DO14" i="3"/>
  <c r="DO50" i="3"/>
  <c r="DO56" i="3"/>
  <c r="DO62" i="3"/>
  <c r="DO92" i="3"/>
  <c r="DO116" i="3"/>
  <c r="DO134" i="3"/>
  <c r="DO152" i="3"/>
  <c r="DO206" i="3"/>
  <c r="DO236" i="3"/>
  <c r="DO248" i="3"/>
  <c r="DO254" i="3"/>
  <c r="DO27" i="3"/>
  <c r="DO68" i="3"/>
  <c r="DO170" i="3"/>
  <c r="DO33" i="3"/>
  <c r="DO247" i="3"/>
  <c r="DO20" i="3"/>
  <c r="DO74" i="3"/>
  <c r="DO98" i="3"/>
  <c r="DO122" i="3"/>
  <c r="DO128" i="3"/>
  <c r="DO140" i="3"/>
  <c r="DO164" i="3"/>
  <c r="DO176" i="3"/>
  <c r="DO182" i="3"/>
  <c r="DO212" i="3"/>
  <c r="DO39" i="3"/>
  <c r="DO32" i="3"/>
  <c r="DO80" i="3"/>
  <c r="DO104" i="3"/>
  <c r="DO188" i="3"/>
  <c r="DO218" i="3"/>
  <c r="DO38" i="3"/>
  <c r="DO86" i="3"/>
  <c r="DO158" i="3"/>
  <c r="DO194" i="3"/>
  <c r="DO224" i="3"/>
  <c r="DO15" i="3"/>
  <c r="DO87" i="3"/>
  <c r="DO117" i="3"/>
  <c r="DO135" i="3"/>
  <c r="DO153" i="3"/>
  <c r="DO195" i="3"/>
  <c r="DO225" i="3"/>
  <c r="DO255" i="3"/>
  <c r="DO22" i="3"/>
  <c r="DO76" i="3"/>
  <c r="DO100" i="3"/>
  <c r="DO118" i="3"/>
  <c r="DO142" i="3"/>
  <c r="DO184" i="3"/>
  <c r="DO214" i="3"/>
  <c r="DO11" i="3"/>
  <c r="DO53" i="3"/>
  <c r="DO21" i="3"/>
  <c r="DO63" i="3"/>
  <c r="DO69" i="3"/>
  <c r="DO93" i="3"/>
  <c r="DO177" i="3"/>
  <c r="DO189" i="3"/>
  <c r="DO231" i="3"/>
  <c r="DO28" i="3"/>
  <c r="DO52" i="3"/>
  <c r="DO160" i="3"/>
  <c r="DO178" i="3"/>
  <c r="DO190" i="3"/>
  <c r="DO220" i="3"/>
  <c r="DO226" i="3"/>
  <c r="DO244" i="3"/>
  <c r="DO75" i="3"/>
  <c r="DO99" i="3"/>
  <c r="DO123" i="3"/>
  <c r="DO129" i="3"/>
  <c r="DO165" i="3"/>
  <c r="DO183" i="3"/>
  <c r="DO207" i="3"/>
  <c r="DO213" i="3"/>
  <c r="DO237" i="3"/>
  <c r="DO249" i="3"/>
  <c r="DO34" i="3"/>
  <c r="DO106" i="3"/>
  <c r="DO172" i="3"/>
  <c r="DO196" i="3"/>
  <c r="DO45" i="3"/>
  <c r="DO81" i="3"/>
  <c r="DO141" i="3"/>
  <c r="DO171" i="3"/>
  <c r="DO201" i="3"/>
  <c r="DO40" i="3"/>
  <c r="DO58" i="3"/>
  <c r="DO82" i="3"/>
  <c r="DO57" i="3"/>
  <c r="DO105" i="3"/>
  <c r="DO46" i="3"/>
  <c r="DO64" i="3"/>
  <c r="DO136" i="3"/>
  <c r="DO148" i="3"/>
  <c r="DO166" i="3"/>
  <c r="DO208" i="3"/>
  <c r="DO238" i="3"/>
  <c r="DO77" i="3"/>
  <c r="DO131" i="3"/>
  <c r="DO260" i="3"/>
  <c r="DO51" i="3"/>
  <c r="DO111" i="3"/>
  <c r="DO147" i="3"/>
  <c r="DO159" i="3"/>
  <c r="DO219" i="3"/>
  <c r="DO243" i="3"/>
  <c r="DO16" i="3"/>
  <c r="DO70" i="3"/>
  <c r="DO94" i="3"/>
  <c r="DO124" i="3"/>
  <c r="DO154" i="3"/>
  <c r="DO250" i="3"/>
  <c r="DO256" i="3"/>
  <c r="DO17" i="3"/>
  <c r="DO35" i="3"/>
  <c r="DO89" i="3"/>
  <c r="DO107" i="3"/>
  <c r="DB115" i="3"/>
  <c r="DB157" i="3"/>
  <c r="DB13" i="3"/>
  <c r="DB31" i="3"/>
  <c r="DB49" i="3"/>
  <c r="DB67" i="3"/>
  <c r="DB85" i="3"/>
  <c r="DB121" i="3"/>
  <c r="DB127" i="3"/>
  <c r="DB133" i="3"/>
  <c r="DB187" i="3"/>
  <c r="DB229" i="3"/>
  <c r="DB241" i="3"/>
  <c r="DB253" i="3"/>
  <c r="DB73" i="3"/>
  <c r="DB139" i="3"/>
  <c r="DB169" i="3"/>
  <c r="DB199" i="3"/>
  <c r="DB205" i="3"/>
  <c r="DB235" i="3"/>
  <c r="DB19" i="3"/>
  <c r="DB37" i="3"/>
  <c r="DB55" i="3"/>
  <c r="DB79" i="3"/>
  <c r="DB145" i="3"/>
  <c r="DB163" i="3"/>
  <c r="DB91" i="3"/>
  <c r="DB97" i="3"/>
  <c r="DB109" i="3"/>
  <c r="DB175" i="3"/>
  <c r="DB181" i="3"/>
  <c r="DB193" i="3"/>
  <c r="DB211" i="3"/>
  <c r="DB217" i="3"/>
  <c r="DB26" i="3"/>
  <c r="DB44" i="3"/>
  <c r="DB25" i="3"/>
  <c r="DB43" i="3"/>
  <c r="DB61" i="3"/>
  <c r="DB103" i="3"/>
  <c r="DB151" i="3"/>
  <c r="DB223" i="3"/>
  <c r="DB247" i="3"/>
  <c r="DB38" i="3"/>
  <c r="DB62" i="3"/>
  <c r="DB74" i="3"/>
  <c r="DB110" i="3"/>
  <c r="DB122" i="3"/>
  <c r="DB152" i="3"/>
  <c r="DB218" i="3"/>
  <c r="DB230" i="3"/>
  <c r="DB50" i="3"/>
  <c r="DB80" i="3"/>
  <c r="DB116" i="3"/>
  <c r="DB140" i="3"/>
  <c r="DB224" i="3"/>
  <c r="DB236" i="3"/>
  <c r="DB248" i="3"/>
  <c r="DB86" i="3"/>
  <c r="DB158" i="3"/>
  <c r="DB200" i="3"/>
  <c r="DB260" i="3"/>
  <c r="DB15" i="3"/>
  <c r="DB92" i="3"/>
  <c r="DB128" i="3"/>
  <c r="DB182" i="3"/>
  <c r="DB21" i="3"/>
  <c r="DB57" i="3"/>
  <c r="DB20" i="3"/>
  <c r="DB98" i="3"/>
  <c r="DB134" i="3"/>
  <c r="DB170" i="3"/>
  <c r="DB206" i="3"/>
  <c r="DB254" i="3"/>
  <c r="DB259" i="3"/>
  <c r="DB14" i="3"/>
  <c r="DB32" i="3"/>
  <c r="DB56" i="3"/>
  <c r="DB68" i="3"/>
  <c r="DB104" i="3"/>
  <c r="DB146" i="3"/>
  <c r="DB164" i="3"/>
  <c r="DB176" i="3"/>
  <c r="DB188" i="3"/>
  <c r="DB194" i="3"/>
  <c r="DB212" i="3"/>
  <c r="DB242" i="3"/>
  <c r="DB33" i="3"/>
  <c r="DB51" i="3"/>
  <c r="DB93" i="3"/>
  <c r="DB99" i="3"/>
  <c r="DB135" i="3"/>
  <c r="DB171" i="3"/>
  <c r="DB183" i="3"/>
  <c r="DB219" i="3"/>
  <c r="DB249" i="3"/>
  <c r="DB22" i="3"/>
  <c r="DB94" i="3"/>
  <c r="DB124" i="3"/>
  <c r="DB196" i="3"/>
  <c r="DB244" i="3"/>
  <c r="DB29" i="3"/>
  <c r="DB47" i="3"/>
  <c r="DB65" i="3"/>
  <c r="DB69" i="3"/>
  <c r="DB111" i="3"/>
  <c r="DB159" i="3"/>
  <c r="DB177" i="3"/>
  <c r="DB225" i="3"/>
  <c r="DB255" i="3"/>
  <c r="DB28" i="3"/>
  <c r="DB100" i="3"/>
  <c r="DB130" i="3"/>
  <c r="DB136" i="3"/>
  <c r="DB148" i="3"/>
  <c r="DB190" i="3"/>
  <c r="DB208" i="3"/>
  <c r="DB27" i="3"/>
  <c r="DB75" i="3"/>
  <c r="DB87" i="3"/>
  <c r="DB117" i="3"/>
  <c r="DB34" i="3"/>
  <c r="DB70" i="3"/>
  <c r="DB106" i="3"/>
  <c r="DB118" i="3"/>
  <c r="DB142" i="3"/>
  <c r="DB154" i="3"/>
  <c r="DB166" i="3"/>
  <c r="DB178" i="3"/>
  <c r="DB184" i="3"/>
  <c r="DB214" i="3"/>
  <c r="DB17" i="3"/>
  <c r="DB35" i="3"/>
  <c r="DB39" i="3"/>
  <c r="DB81" i="3"/>
  <c r="DB189" i="3"/>
  <c r="DB40" i="3"/>
  <c r="DB52" i="3"/>
  <c r="DB58" i="3"/>
  <c r="DB76" i="3"/>
  <c r="DB63" i="3"/>
  <c r="DB123" i="3"/>
  <c r="DB147" i="3"/>
  <c r="DB165" i="3"/>
  <c r="DB195" i="3"/>
  <c r="DB231" i="3"/>
  <c r="DB46" i="3"/>
  <c r="DB172" i="3"/>
  <c r="DB202" i="3"/>
  <c r="DB226" i="3"/>
  <c r="DB23" i="3"/>
  <c r="DB41" i="3"/>
  <c r="DB59" i="3"/>
  <c r="DB77" i="3"/>
  <c r="DB95" i="3"/>
  <c r="DB131" i="3"/>
  <c r="DB45" i="3"/>
  <c r="DB105" i="3"/>
  <c r="DB129" i="3"/>
  <c r="DB141" i="3"/>
  <c r="DB153" i="3"/>
  <c r="DB201" i="3"/>
  <c r="DB207" i="3"/>
  <c r="DB213" i="3"/>
  <c r="DB237" i="3"/>
  <c r="DB243" i="3"/>
  <c r="DB16" i="3"/>
  <c r="DB64" i="3"/>
  <c r="DB82" i="3"/>
  <c r="DB88" i="3"/>
  <c r="DB160" i="3"/>
  <c r="DB238" i="3"/>
  <c r="DB250" i="3"/>
  <c r="DB107" i="3"/>
  <c r="DR258" i="3"/>
  <c r="DB258" i="3"/>
  <c r="CU258" i="3"/>
  <c r="DF258" i="3"/>
  <c r="DN258" i="3"/>
  <c r="DQ258" i="3"/>
  <c r="DY252" i="3"/>
  <c r="EA252" i="3"/>
  <c r="DL252" i="3"/>
  <c r="DA252" i="3"/>
  <c r="DB252" i="3"/>
  <c r="DE252" i="3"/>
  <c r="DI246" i="3"/>
  <c r="DX246" i="3"/>
  <c r="DH246" i="3"/>
  <c r="EF246" i="3"/>
  <c r="CX246" i="3"/>
  <c r="DQ240" i="3"/>
  <c r="EE240" i="3"/>
  <c r="DL240" i="3"/>
  <c r="DU240" i="3"/>
  <c r="DW240" i="3"/>
  <c r="CX240" i="3"/>
  <c r="DG234" i="3"/>
  <c r="DZ234" i="3"/>
  <c r="DM234" i="3"/>
  <c r="CT234" i="3"/>
  <c r="ED234" i="3"/>
  <c r="DL228" i="3"/>
  <c r="DP228" i="3"/>
  <c r="DT228" i="3"/>
  <c r="DN228" i="3"/>
  <c r="DU228" i="3"/>
  <c r="DY228" i="3"/>
  <c r="DW228" i="3"/>
  <c r="DF222" i="3"/>
  <c r="DX222" i="3"/>
  <c r="DY222" i="3"/>
  <c r="DW222" i="3"/>
  <c r="DU222" i="3"/>
  <c r="DT222" i="3"/>
  <c r="DL216" i="3"/>
  <c r="DQ216" i="3"/>
  <c r="DA216" i="3"/>
  <c r="DM216" i="3"/>
  <c r="DO216" i="3"/>
  <c r="DN216" i="3"/>
  <c r="DM210" i="3"/>
  <c r="DE210" i="3"/>
  <c r="DQ210" i="3"/>
  <c r="DA210" i="3"/>
  <c r="DH210" i="3"/>
  <c r="DH204" i="3"/>
  <c r="DN204" i="3"/>
  <c r="DQ204" i="3"/>
  <c r="DY204" i="3"/>
  <c r="DZ204" i="3"/>
  <c r="CW204" i="3"/>
  <c r="DT198" i="3"/>
  <c r="DY198" i="3"/>
  <c r="EB198" i="3"/>
  <c r="DN198" i="3"/>
  <c r="DP198" i="3"/>
  <c r="EE198" i="3"/>
  <c r="EA198" i="3"/>
  <c r="DQ192" i="3"/>
  <c r="DH192" i="3"/>
  <c r="DE192" i="3"/>
  <c r="DM192" i="3"/>
  <c r="DV192" i="3"/>
  <c r="DU192" i="3"/>
  <c r="DF186" i="3"/>
  <c r="DZ186" i="3"/>
  <c r="EC186" i="3"/>
  <c r="DP186" i="3"/>
  <c r="DQ186" i="3"/>
  <c r="DR186" i="3"/>
  <c r="DO186" i="3"/>
  <c r="DW180" i="3"/>
  <c r="EB180" i="3"/>
  <c r="DU180" i="3"/>
  <c r="DX180" i="3"/>
  <c r="DS180" i="3"/>
  <c r="DN180" i="3"/>
  <c r="DB174" i="3"/>
  <c r="DU174" i="3"/>
  <c r="EF174" i="3"/>
  <c r="DH174" i="3"/>
  <c r="DL174" i="3"/>
  <c r="DG174" i="3"/>
  <c r="EA168" i="3"/>
  <c r="DK168" i="3"/>
  <c r="DV168" i="3"/>
  <c r="CX168" i="3"/>
  <c r="DF168" i="3"/>
  <c r="DA168" i="3"/>
  <c r="DR162" i="3"/>
  <c r="DM162" i="3"/>
  <c r="DH162" i="3"/>
  <c r="EA162" i="3"/>
  <c r="EB162" i="3"/>
  <c r="EC162" i="3"/>
  <c r="DB156" i="3"/>
  <c r="CV156" i="3"/>
  <c r="DQ156" i="3"/>
  <c r="DR156" i="3"/>
  <c r="DM156" i="3"/>
  <c r="DV156" i="3"/>
  <c r="EA150" i="3"/>
  <c r="DP150" i="3"/>
  <c r="DC150" i="3"/>
  <c r="DN150" i="3"/>
  <c r="DW150" i="3"/>
  <c r="DX150" i="3"/>
  <c r="DS150" i="3"/>
  <c r="DH144" i="3"/>
  <c r="EB144" i="3"/>
  <c r="DD144" i="3"/>
  <c r="DO144" i="3"/>
  <c r="DR144" i="3"/>
  <c r="DM144" i="3"/>
  <c r="EE138" i="3"/>
  <c r="DL138" i="3"/>
  <c r="DH138" i="3"/>
  <c r="DC138" i="3"/>
  <c r="DD138" i="3"/>
  <c r="DE138" i="3"/>
  <c r="DG132" i="3"/>
  <c r="DF132" i="3"/>
  <c r="DB132" i="3"/>
  <c r="CX132" i="3"/>
  <c r="DB126" i="3"/>
  <c r="DK126" i="3"/>
  <c r="DH126" i="3"/>
  <c r="DL126" i="3"/>
  <c r="DT126" i="3"/>
  <c r="EC126" i="3"/>
  <c r="EB126" i="3"/>
  <c r="DG120" i="3"/>
  <c r="DS120" i="3"/>
  <c r="DW120" i="3"/>
  <c r="DX120" i="3"/>
  <c r="DY120" i="3"/>
  <c r="DV120" i="3"/>
  <c r="DJ114" i="3"/>
  <c r="CT114" i="3"/>
  <c r="ED114" i="3"/>
  <c r="DY114" i="3"/>
  <c r="DT114" i="3"/>
  <c r="DW108" i="3"/>
  <c r="DP108" i="3"/>
  <c r="EA108" i="3"/>
  <c r="DX108" i="3"/>
  <c r="DS108" i="3"/>
  <c r="DN108" i="3"/>
  <c r="DQ102" i="3"/>
  <c r="CX102" i="3"/>
  <c r="CZ102" i="3"/>
  <c r="DO102" i="3"/>
  <c r="DM102" i="3"/>
  <c r="DH102" i="3"/>
  <c r="DD96" i="3"/>
  <c r="CT96" i="3"/>
  <c r="DG96" i="3"/>
  <c r="DB96" i="3"/>
  <c r="DM90" i="3"/>
  <c r="DX90" i="3"/>
  <c r="DJ90" i="3"/>
  <c r="EC90" i="3"/>
  <c r="CV90" i="3"/>
  <c r="EF90" i="3"/>
  <c r="DE84" i="3"/>
  <c r="DM84" i="3"/>
  <c r="DV84" i="3"/>
  <c r="DW84" i="3"/>
  <c r="DX84" i="3"/>
  <c r="DY84" i="3"/>
  <c r="DU84" i="3"/>
  <c r="CT78" i="3"/>
  <c r="ED78" i="3"/>
  <c r="DY78" i="3"/>
  <c r="DT78" i="3"/>
  <c r="DO78" i="3"/>
  <c r="DP78" i="3"/>
  <c r="DQ78" i="3"/>
  <c r="DX72" i="3"/>
  <c r="DS72" i="3"/>
  <c r="DN72" i="3"/>
  <c r="DJ72" i="3"/>
  <c r="DK72" i="3"/>
  <c r="DX66" i="3"/>
  <c r="DS66" i="3"/>
  <c r="DN66" i="3"/>
  <c r="DD66" i="3"/>
  <c r="DE66" i="3"/>
  <c r="DH60" i="3"/>
  <c r="DU60" i="3"/>
  <c r="DZ60" i="3"/>
  <c r="DF60" i="3"/>
  <c r="DA60" i="3"/>
  <c r="DN54" i="3"/>
  <c r="DP54" i="3"/>
  <c r="DR54" i="3"/>
  <c r="DS54" i="3"/>
  <c r="EA54" i="3"/>
  <c r="EC54" i="3"/>
  <c r="DD48" i="3"/>
  <c r="DC48" i="3"/>
  <c r="DE48" i="3"/>
  <c r="CU48" i="3"/>
  <c r="EE48" i="3"/>
  <c r="DZ48" i="3"/>
  <c r="DD42" i="3"/>
  <c r="CW42" i="3"/>
  <c r="CT42" i="3"/>
  <c r="ED42" i="3"/>
  <c r="DY42" i="3"/>
  <c r="DT42" i="3"/>
  <c r="DP36" i="3"/>
  <c r="EA36" i="3"/>
  <c r="EC36" i="3"/>
  <c r="DX36" i="3"/>
  <c r="DS36" i="3"/>
  <c r="DN36" i="3"/>
  <c r="EB30" i="3"/>
  <c r="DU30" i="3"/>
  <c r="DW30" i="3"/>
  <c r="DR30" i="3"/>
  <c r="DM30" i="3"/>
  <c r="DH30" i="3"/>
  <c r="EB24" i="3"/>
  <c r="CS24" i="3"/>
  <c r="DO24" i="3"/>
  <c r="DQ24" i="3"/>
  <c r="DL24" i="3"/>
  <c r="DG24" i="3"/>
  <c r="DB24" i="3"/>
  <c r="DJ18" i="3"/>
  <c r="DP18" i="3"/>
  <c r="DF18" i="3"/>
  <c r="DA18" i="3"/>
  <c r="CV18" i="3"/>
  <c r="EF18" i="3"/>
  <c r="EB12" i="3"/>
  <c r="DC12" i="3"/>
  <c r="DE12" i="3"/>
  <c r="CU12" i="3"/>
  <c r="EE12" i="3"/>
  <c r="DZ12" i="3"/>
  <c r="EB257" i="3"/>
  <c r="DL257" i="3"/>
  <c r="DV257" i="3"/>
  <c r="DW257" i="3"/>
  <c r="DX257" i="3"/>
  <c r="DN257" i="3"/>
  <c r="CT251" i="3"/>
  <c r="DQ251" i="3"/>
  <c r="CW251" i="3"/>
  <c r="DE251" i="3"/>
  <c r="DH251" i="3"/>
  <c r="DJ245" i="3"/>
  <c r="CT245" i="3"/>
  <c r="DR245" i="3"/>
  <c r="DV245" i="3"/>
  <c r="DP245" i="3"/>
  <c r="DZ245" i="3"/>
  <c r="DP239" i="3"/>
  <c r="DM239" i="3"/>
  <c r="DW239" i="3"/>
  <c r="EC239" i="3"/>
  <c r="DX239" i="3"/>
  <c r="DT239" i="3"/>
  <c r="DO239" i="3"/>
  <c r="CX233" i="3"/>
  <c r="DY233" i="3"/>
  <c r="DL233" i="3"/>
  <c r="DH233" i="3"/>
  <c r="DC233" i="3"/>
  <c r="DX227" i="3"/>
  <c r="ED227" i="3"/>
  <c r="DG227" i="3"/>
  <c r="DB227" i="3"/>
  <c r="DQ227" i="3"/>
  <c r="DU227" i="3"/>
  <c r="EF227" i="3"/>
  <c r="DS221" i="3"/>
  <c r="CU221" i="3"/>
  <c r="DD221" i="3"/>
  <c r="DP221" i="3"/>
  <c r="DR221" i="3"/>
  <c r="DQ221" i="3"/>
  <c r="DY215" i="3"/>
  <c r="DT215" i="3"/>
  <c r="EE215" i="3"/>
  <c r="CX215" i="3"/>
  <c r="DF215" i="3"/>
  <c r="DE215" i="3"/>
  <c r="CS209" i="3"/>
  <c r="DA209" i="3"/>
  <c r="DH209" i="3"/>
  <c r="DC209" i="3"/>
  <c r="DM209" i="3"/>
  <c r="DV209" i="3"/>
  <c r="DR209" i="3"/>
  <c r="EC209" i="3"/>
  <c r="DC203" i="3"/>
  <c r="DT203" i="3"/>
  <c r="DZ203" i="3"/>
  <c r="DN203" i="3"/>
  <c r="DV203" i="3"/>
  <c r="DW203" i="3"/>
  <c r="DR203" i="3"/>
  <c r="DW197" i="3"/>
  <c r="DH197" i="3"/>
  <c r="EB197" i="3"/>
  <c r="DE197" i="3"/>
  <c r="DQ197" i="3"/>
  <c r="DF197" i="3"/>
  <c r="EA191" i="3"/>
  <c r="DE191" i="3"/>
  <c r="DZ191" i="3"/>
  <c r="CU191" i="3"/>
  <c r="CV191" i="3"/>
  <c r="CT191" i="3"/>
  <c r="ED191" i="3"/>
  <c r="DB185" i="3"/>
  <c r="DH185" i="3"/>
  <c r="DJ185" i="3"/>
  <c r="DD185" i="3"/>
  <c r="DM185" i="3"/>
  <c r="DU185" i="3"/>
  <c r="DR185" i="3"/>
  <c r="DN179" i="3"/>
  <c r="CU179" i="3"/>
  <c r="DT179" i="3"/>
  <c r="DC179" i="3"/>
  <c r="DD179" i="3"/>
  <c r="DE179" i="3"/>
  <c r="DL173" i="3"/>
  <c r="DW173" i="3"/>
  <c r="EF173" i="3"/>
  <c r="DH173" i="3"/>
  <c r="EC173" i="3"/>
  <c r="EA173" i="3"/>
  <c r="EB173" i="3"/>
  <c r="DG167" i="3"/>
  <c r="DH167" i="3"/>
  <c r="DR167" i="3"/>
  <c r="EC167" i="3"/>
  <c r="DP167" i="3"/>
  <c r="ED161" i="3"/>
  <c r="DO161" i="3"/>
  <c r="DP161" i="3"/>
  <c r="DQ161" i="3"/>
  <c r="DM161" i="3"/>
  <c r="DH161" i="3"/>
  <c r="DL155" i="3"/>
  <c r="EC155" i="3"/>
  <c r="CV155" i="3"/>
  <c r="DG155" i="3"/>
  <c r="DZ155" i="3"/>
  <c r="EA155" i="3"/>
  <c r="EB155" i="3"/>
  <c r="DT149" i="3"/>
  <c r="DW149" i="3"/>
  <c r="EF149" i="3"/>
  <c r="DH149" i="3"/>
  <c r="DO149" i="3"/>
  <c r="DP149" i="3"/>
  <c r="DO143" i="3"/>
  <c r="EC143" i="3"/>
  <c r="EE143" i="3"/>
  <c r="EF143" i="3"/>
  <c r="DD143" i="3"/>
  <c r="CW137" i="3"/>
  <c r="ED137" i="3"/>
  <c r="CV137" i="3"/>
  <c r="EB131" i="3"/>
  <c r="DE131" i="3"/>
  <c r="DX131" i="3"/>
  <c r="EE131" i="3"/>
  <c r="DU125" i="3"/>
  <c r="DZ125" i="3"/>
  <c r="DI125" i="3"/>
  <c r="CU125" i="3"/>
  <c r="CT119" i="3"/>
  <c r="DR119" i="3"/>
  <c r="DU119" i="3"/>
  <c r="EE119" i="3"/>
  <c r="DT113" i="3"/>
  <c r="EF113" i="3"/>
  <c r="DX113" i="3"/>
  <c r="DJ113" i="3"/>
  <c r="DW113" i="3"/>
  <c r="DG107" i="3"/>
  <c r="DN107" i="3"/>
  <c r="ED107" i="3"/>
  <c r="DD107" i="3"/>
  <c r="EC107" i="3"/>
  <c r="DG101" i="3"/>
  <c r="DI101" i="3"/>
  <c r="EA101" i="3"/>
  <c r="CX101" i="3"/>
  <c r="DW101" i="3"/>
  <c r="DA95" i="3"/>
  <c r="DG95" i="3"/>
  <c r="DI95" i="3"/>
  <c r="DD95" i="3"/>
  <c r="DQ95" i="3"/>
  <c r="CS89" i="3"/>
  <c r="DJ89" i="3"/>
  <c r="CV89" i="3"/>
  <c r="CZ89" i="3"/>
  <c r="DY83" i="3"/>
  <c r="DT83" i="3"/>
  <c r="DV77" i="3"/>
  <c r="DR77" i="3"/>
  <c r="DH77" i="3"/>
  <c r="DV71" i="3"/>
  <c r="DR71" i="3"/>
  <c r="DH71" i="3"/>
  <c r="DC65" i="3"/>
  <c r="EC65" i="3"/>
  <c r="DT65" i="3"/>
  <c r="DM59" i="3"/>
  <c r="DO59" i="3"/>
  <c r="DN59" i="3"/>
  <c r="EE53" i="3"/>
  <c r="DG53" i="3"/>
  <c r="DH53" i="3"/>
  <c r="DY47" i="3"/>
  <c r="DO47" i="3"/>
  <c r="DA41" i="3"/>
  <c r="DO41" i="3"/>
  <c r="DL35" i="3"/>
  <c r="DD35" i="3"/>
  <c r="EA29" i="3"/>
  <c r="DL23" i="3"/>
  <c r="DD23" i="3"/>
  <c r="CV17" i="3"/>
  <c r="EB17" i="3"/>
  <c r="DB11" i="3"/>
  <c r="DB256" i="3"/>
  <c r="EC256" i="3"/>
  <c r="DR250" i="3"/>
  <c r="DS244" i="3"/>
  <c r="DS238" i="3"/>
  <c r="DR238" i="3"/>
  <c r="DB232" i="3"/>
  <c r="DC226" i="3"/>
  <c r="DF220" i="3"/>
  <c r="CV214" i="3"/>
  <c r="DL208" i="3"/>
  <c r="DJ202" i="3"/>
  <c r="DV190" i="3"/>
  <c r="CW184" i="3"/>
  <c r="DW178" i="3"/>
  <c r="CT172" i="3"/>
  <c r="CT166" i="3"/>
  <c r="DS166" i="3"/>
  <c r="DS160" i="3"/>
  <c r="DG154" i="3"/>
  <c r="DQ148" i="3"/>
  <c r="CU142" i="3"/>
  <c r="CT136" i="3"/>
  <c r="EE130" i="3"/>
  <c r="DF124" i="3"/>
  <c r="CW118" i="3"/>
  <c r="DG112" i="3"/>
  <c r="CY106" i="3"/>
  <c r="CW100" i="3"/>
  <c r="EA94" i="3"/>
  <c r="DD88" i="3"/>
  <c r="DI10" i="2"/>
  <c r="DQ3" i="2"/>
  <c r="S23" i="5" s="1"/>
  <c r="DZ3" i="2"/>
  <c r="I27" i="5" s="1"/>
  <c r="DJ10" i="2"/>
  <c r="DA10" i="2"/>
  <c r="EB3" i="2"/>
  <c r="AC27" i="5" s="1"/>
  <c r="DL3" i="2"/>
  <c r="DP3" i="2"/>
  <c r="I23" i="5" s="1"/>
  <c r="DX10" i="2"/>
  <c r="DF3" i="2"/>
  <c r="I19" i="5" s="1"/>
  <c r="DY10" i="2"/>
  <c r="DW10" i="2"/>
  <c r="ED10" i="2"/>
  <c r="DM10" i="2"/>
  <c r="BR6" i="3"/>
  <c r="E6" i="3" s="1"/>
  <c r="BR7" i="3"/>
  <c r="BP7" i="3"/>
  <c r="BP6" i="3"/>
  <c r="C6" i="3" s="1"/>
  <c r="BZ6" i="3"/>
  <c r="M6" i="3" s="1"/>
  <c r="BT6" i="3"/>
  <c r="G6" i="3" s="1"/>
  <c r="BZ7" i="3"/>
  <c r="M7" i="3" s="1"/>
  <c r="CB6" i="3"/>
  <c r="O6" i="3" s="1"/>
  <c r="CB7" i="3"/>
  <c r="O7" i="3" s="1"/>
  <c r="BT7" i="3"/>
  <c r="BQ7" i="3"/>
  <c r="D7" i="3" s="1"/>
  <c r="BQ6" i="3"/>
  <c r="BU6" i="3"/>
  <c r="H6" i="3" s="1"/>
  <c r="BU7" i="3"/>
  <c r="H7" i="3" s="1"/>
  <c r="CA7" i="3"/>
  <c r="N7" i="3" s="1"/>
  <c r="CA6" i="3"/>
  <c r="N6" i="3" s="1"/>
  <c r="BO7" i="3"/>
  <c r="B7" i="3" s="1"/>
  <c r="BO6" i="3"/>
  <c r="B6" i="3" s="1"/>
  <c r="BS7" i="3"/>
  <c r="F7" i="3" s="1"/>
  <c r="BS6" i="3"/>
  <c r="F6" i="3" s="1"/>
  <c r="BV7" i="3"/>
  <c r="I7" i="3" s="1"/>
  <c r="BV6" i="3"/>
  <c r="I6" i="3" s="1"/>
  <c r="CS14" i="3" l="1"/>
  <c r="CS13" i="3"/>
  <c r="EK72" i="2"/>
  <c r="EO72" i="2" s="1"/>
  <c r="EQ72" i="2" s="1"/>
  <c r="EK51" i="2"/>
  <c r="EO51" i="2" s="1"/>
  <c r="EQ51" i="2" s="1"/>
  <c r="EK78" i="2"/>
  <c r="EO78" i="2" s="1"/>
  <c r="EQ78" i="2" s="1"/>
  <c r="EK46" i="2"/>
  <c r="EO46" i="2" s="1"/>
  <c r="EQ46" i="2" s="1"/>
  <c r="EK77" i="2"/>
  <c r="EO77" i="2" s="1"/>
  <c r="EQ77" i="2" s="1"/>
  <c r="EK29" i="2"/>
  <c r="EO29" i="2" s="1"/>
  <c r="EQ29" i="2" s="1"/>
  <c r="EK74" i="2"/>
  <c r="EO74" i="2" s="1"/>
  <c r="EQ74" i="2" s="1"/>
  <c r="EK63" i="2"/>
  <c r="EO63" i="2" s="1"/>
  <c r="EQ63" i="2" s="1"/>
  <c r="EK41" i="2"/>
  <c r="EO41" i="2" s="1"/>
  <c r="EK56" i="2"/>
  <c r="EO56" i="2" s="1"/>
  <c r="EQ56" i="2" s="1"/>
  <c r="DB48" i="2"/>
  <c r="EK48" i="2" s="1"/>
  <c r="EO48" i="2" s="1"/>
  <c r="EQ48" i="2" s="1"/>
  <c r="DB110" i="2"/>
  <c r="EK110" i="2" s="1"/>
  <c r="EO110" i="2" s="1"/>
  <c r="EQ110" i="2" s="1"/>
  <c r="DB65" i="2"/>
  <c r="EK65" i="2" s="1"/>
  <c r="EO65" i="2" s="1"/>
  <c r="DB99" i="2"/>
  <c r="EK99" i="2" s="1"/>
  <c r="EO99" i="2" s="1"/>
  <c r="EQ99" i="2" s="1"/>
  <c r="DB30" i="2"/>
  <c r="DB37" i="2"/>
  <c r="EK37" i="2" s="1"/>
  <c r="EO37" i="2" s="1"/>
  <c r="DB14" i="2"/>
  <c r="EK14" i="2" s="1"/>
  <c r="EO14" i="2" s="1"/>
  <c r="DB39" i="2"/>
  <c r="EK39" i="2" s="1"/>
  <c r="EO39" i="2" s="1"/>
  <c r="EQ39" i="2" s="1"/>
  <c r="DB22" i="2"/>
  <c r="DB89" i="2"/>
  <c r="DB79" i="2"/>
  <c r="EK79" i="2" s="1"/>
  <c r="EO79" i="2" s="1"/>
  <c r="EQ79" i="2" s="1"/>
  <c r="DB100" i="2"/>
  <c r="EK100" i="2" s="1"/>
  <c r="EO100" i="2" s="1"/>
  <c r="EQ100" i="2" s="1"/>
  <c r="DB17" i="2"/>
  <c r="EK17" i="2" s="1"/>
  <c r="EO17" i="2" s="1"/>
  <c r="EQ17" i="2" s="1"/>
  <c r="DB93" i="2"/>
  <c r="EK93" i="2" s="1"/>
  <c r="EO93" i="2" s="1"/>
  <c r="DB28" i="2"/>
  <c r="EK28" i="2" s="1"/>
  <c r="EO28" i="2" s="1"/>
  <c r="EQ28" i="2" s="1"/>
  <c r="DB52" i="2"/>
  <c r="EK52" i="2" s="1"/>
  <c r="EO52" i="2" s="1"/>
  <c r="EQ52" i="2" s="1"/>
  <c r="DB95" i="2"/>
  <c r="EK95" i="2" s="1"/>
  <c r="EO95" i="2" s="1"/>
  <c r="EQ95" i="2" s="1"/>
  <c r="DB97" i="2"/>
  <c r="DB109" i="2"/>
  <c r="EK109" i="2" s="1"/>
  <c r="EO109" i="2" s="1"/>
  <c r="EQ109" i="2" s="1"/>
  <c r="DB44" i="2"/>
  <c r="EK44" i="2" s="1"/>
  <c r="EO44" i="2" s="1"/>
  <c r="EQ44" i="2" s="1"/>
  <c r="DB62" i="2"/>
  <c r="EK62" i="2" s="1"/>
  <c r="EO62" i="2" s="1"/>
  <c r="EQ62" i="2" s="1"/>
  <c r="DB104" i="2"/>
  <c r="EK104" i="2" s="1"/>
  <c r="EO104" i="2" s="1"/>
  <c r="EQ104" i="2" s="1"/>
  <c r="DB82" i="2"/>
  <c r="EK82" i="2" s="1"/>
  <c r="EO82" i="2" s="1"/>
  <c r="EQ82" i="2" s="1"/>
  <c r="DB88" i="2"/>
  <c r="EK88" i="2" s="1"/>
  <c r="EO88" i="2" s="1"/>
  <c r="EQ88" i="2" s="1"/>
  <c r="EK96" i="2"/>
  <c r="EO96" i="2" s="1"/>
  <c r="EQ96" i="2" s="1"/>
  <c r="EK53" i="2"/>
  <c r="EO53" i="2" s="1"/>
  <c r="EQ53" i="2" s="1"/>
  <c r="EK22" i="2"/>
  <c r="EO22" i="2" s="1"/>
  <c r="EQ22" i="2" s="1"/>
  <c r="EK76" i="2"/>
  <c r="EO76" i="2" s="1"/>
  <c r="EK40" i="2"/>
  <c r="EO40" i="2" s="1"/>
  <c r="EQ40" i="2" s="1"/>
  <c r="EK83" i="2"/>
  <c r="EO83" i="2" s="1"/>
  <c r="EQ83" i="2" s="1"/>
  <c r="EK30" i="2"/>
  <c r="EO30" i="2" s="1"/>
  <c r="EQ30" i="2" s="1"/>
  <c r="EK33" i="2"/>
  <c r="EO33" i="2" s="1"/>
  <c r="EQ33" i="2" s="1"/>
  <c r="CW161" i="3"/>
  <c r="EK58" i="2"/>
  <c r="EO58" i="2" s="1"/>
  <c r="EQ58" i="2" s="1"/>
  <c r="S17" i="5"/>
  <c r="DB18" i="2"/>
  <c r="EK18" i="2" s="1"/>
  <c r="EO18" i="2" s="1"/>
  <c r="EQ18" i="2" s="1"/>
  <c r="DB24" i="2"/>
  <c r="EK24" i="2" s="1"/>
  <c r="EO24" i="2" s="1"/>
  <c r="EQ24" i="2" s="1"/>
  <c r="DB25" i="2"/>
  <c r="EK25" i="2" s="1"/>
  <c r="EO25" i="2" s="1"/>
  <c r="EQ25" i="2" s="1"/>
  <c r="DB49" i="2"/>
  <c r="EK49" i="2" s="1"/>
  <c r="EO49" i="2" s="1"/>
  <c r="EQ49" i="2" s="1"/>
  <c r="DB85" i="2"/>
  <c r="EK85" i="2" s="1"/>
  <c r="EO85" i="2" s="1"/>
  <c r="EQ85" i="2" s="1"/>
  <c r="DB20" i="2"/>
  <c r="EK20" i="2" s="1"/>
  <c r="EO20" i="2" s="1"/>
  <c r="EQ20" i="2" s="1"/>
  <c r="DB68" i="2"/>
  <c r="EK68" i="2" s="1"/>
  <c r="EO68" i="2" s="1"/>
  <c r="EQ68" i="2" s="1"/>
  <c r="DB98" i="2"/>
  <c r="EK98" i="2" s="1"/>
  <c r="EO98" i="2" s="1"/>
  <c r="EQ98" i="2" s="1"/>
  <c r="DB16" i="2"/>
  <c r="EK16" i="2" s="1"/>
  <c r="EO16" i="2" s="1"/>
  <c r="DB84" i="2"/>
  <c r="EK84" i="2" s="1"/>
  <c r="EO84" i="2" s="1"/>
  <c r="EQ84" i="2" s="1"/>
  <c r="DB102" i="2"/>
  <c r="EK102" i="2" s="1"/>
  <c r="EO102" i="2" s="1"/>
  <c r="EQ102" i="2" s="1"/>
  <c r="DB31" i="2"/>
  <c r="EK31" i="2" s="1"/>
  <c r="EO31" i="2" s="1"/>
  <c r="EQ31" i="2" s="1"/>
  <c r="DB55" i="2"/>
  <c r="EK55" i="2" s="1"/>
  <c r="EO55" i="2" s="1"/>
  <c r="DB91" i="2"/>
  <c r="EK91" i="2" s="1"/>
  <c r="EO91" i="2" s="1"/>
  <c r="EQ91" i="2" s="1"/>
  <c r="DB26" i="2"/>
  <c r="DB11" i="2"/>
  <c r="DB23" i="2"/>
  <c r="EK23" i="2" s="1"/>
  <c r="EO23" i="2" s="1"/>
  <c r="EQ23" i="2" s="1"/>
  <c r="DB47" i="2"/>
  <c r="EK47" i="2" s="1"/>
  <c r="EO47" i="2" s="1"/>
  <c r="EQ47" i="2" s="1"/>
  <c r="DB107" i="2"/>
  <c r="EK107" i="2" s="1"/>
  <c r="EO107" i="2" s="1"/>
  <c r="EQ107" i="2" s="1"/>
  <c r="DB36" i="2"/>
  <c r="EK36" i="2" s="1"/>
  <c r="EO36" i="2" s="1"/>
  <c r="EQ36" i="2" s="1"/>
  <c r="DB90" i="2"/>
  <c r="DB61" i="2"/>
  <c r="EK61" i="2" s="1"/>
  <c r="EO61" i="2" s="1"/>
  <c r="EQ61" i="2" s="1"/>
  <c r="DB73" i="2"/>
  <c r="EK73" i="2" s="1"/>
  <c r="EO73" i="2" s="1"/>
  <c r="EQ73" i="2" s="1"/>
  <c r="DB32" i="2"/>
  <c r="EK32" i="2" s="1"/>
  <c r="EO32" i="2" s="1"/>
  <c r="EQ32" i="2" s="1"/>
  <c r="DB86" i="2"/>
  <c r="EK86" i="2" s="1"/>
  <c r="EO86" i="2" s="1"/>
  <c r="EQ86" i="2" s="1"/>
  <c r="DB21" i="2"/>
  <c r="EK21" i="2" s="1"/>
  <c r="EO21" i="2" s="1"/>
  <c r="EQ21" i="2" s="1"/>
  <c r="DB71" i="2"/>
  <c r="EK71" i="2" s="1"/>
  <c r="EO71" i="2" s="1"/>
  <c r="EQ71" i="2" s="1"/>
  <c r="DB42" i="2"/>
  <c r="EK42" i="2" s="1"/>
  <c r="EO42" i="2" s="1"/>
  <c r="EQ42" i="2" s="1"/>
  <c r="DB54" i="2"/>
  <c r="EK54" i="2" s="1"/>
  <c r="EO54" i="2" s="1"/>
  <c r="EQ54" i="2" s="1"/>
  <c r="DB108" i="2"/>
  <c r="EK108" i="2" s="1"/>
  <c r="EO108" i="2" s="1"/>
  <c r="EQ108" i="2" s="1"/>
  <c r="DB43" i="2"/>
  <c r="EK43" i="2" s="1"/>
  <c r="EO43" i="2" s="1"/>
  <c r="EQ43" i="2" s="1"/>
  <c r="DB67" i="2"/>
  <c r="EK67" i="2" s="1"/>
  <c r="EO67" i="2" s="1"/>
  <c r="EQ67" i="2" s="1"/>
  <c r="DB103" i="2"/>
  <c r="EK103" i="2" s="1"/>
  <c r="EO103" i="2" s="1"/>
  <c r="EQ103" i="2" s="1"/>
  <c r="DB38" i="2"/>
  <c r="EK38" i="2" s="1"/>
  <c r="EO38" i="2" s="1"/>
  <c r="EQ38" i="2" s="1"/>
  <c r="DB50" i="2"/>
  <c r="EK50" i="2" s="1"/>
  <c r="EO50" i="2" s="1"/>
  <c r="EQ50" i="2" s="1"/>
  <c r="DB92" i="2"/>
  <c r="EK92" i="2" s="1"/>
  <c r="EO92" i="2" s="1"/>
  <c r="EQ92" i="2" s="1"/>
  <c r="DB15" i="2"/>
  <c r="EK15" i="2" s="1"/>
  <c r="EO15" i="2" s="1"/>
  <c r="EQ15" i="2" s="1"/>
  <c r="DB81" i="2"/>
  <c r="EK81" i="2" s="1"/>
  <c r="EO81" i="2" s="1"/>
  <c r="EQ81" i="2" s="1"/>
  <c r="DB35" i="2"/>
  <c r="EK35" i="2" s="1"/>
  <c r="EO35" i="2" s="1"/>
  <c r="EQ35" i="2" s="1"/>
  <c r="DB59" i="2"/>
  <c r="EK59" i="2" s="1"/>
  <c r="EO59" i="2" s="1"/>
  <c r="EQ59" i="2" s="1"/>
  <c r="DB12" i="2"/>
  <c r="EK12" i="2" s="1"/>
  <c r="EO12" i="2" s="1"/>
  <c r="EQ12" i="2" s="1"/>
  <c r="DB60" i="2"/>
  <c r="DB13" i="2"/>
  <c r="EK13" i="2" s="1"/>
  <c r="EO13" i="2" s="1"/>
  <c r="EQ13" i="2" s="1"/>
  <c r="DB80" i="2"/>
  <c r="EK80" i="2" s="1"/>
  <c r="EO80" i="2" s="1"/>
  <c r="EQ80" i="2" s="1"/>
  <c r="DB27" i="2"/>
  <c r="EK27" i="2" s="1"/>
  <c r="EO27" i="2" s="1"/>
  <c r="EQ27" i="2" s="1"/>
  <c r="DB101" i="2"/>
  <c r="EK101" i="2" s="1"/>
  <c r="EO101" i="2" s="1"/>
  <c r="EQ101" i="2" s="1"/>
  <c r="DB66" i="2"/>
  <c r="EK66" i="2" s="1"/>
  <c r="EO66" i="2" s="1"/>
  <c r="EQ66" i="2" s="1"/>
  <c r="DB57" i="2"/>
  <c r="EK57" i="2" s="1"/>
  <c r="EO57" i="2" s="1"/>
  <c r="EQ57" i="2" s="1"/>
  <c r="DB45" i="2"/>
  <c r="EK45" i="2" s="1"/>
  <c r="EO45" i="2" s="1"/>
  <c r="EQ45" i="2" s="1"/>
  <c r="DB34" i="2"/>
  <c r="EK34" i="2" s="1"/>
  <c r="EO34" i="2" s="1"/>
  <c r="EQ34" i="2" s="1"/>
  <c r="DB106" i="2"/>
  <c r="EK106" i="2" s="1"/>
  <c r="EO106" i="2" s="1"/>
  <c r="DB75" i="2"/>
  <c r="EK75" i="2" s="1"/>
  <c r="EO75" i="2" s="1"/>
  <c r="EQ75" i="2" s="1"/>
  <c r="DB94" i="2"/>
  <c r="EK94" i="2" s="1"/>
  <c r="EO94" i="2" s="1"/>
  <c r="EQ94" i="2" s="1"/>
  <c r="DB69" i="2"/>
  <c r="EK69" i="2" s="1"/>
  <c r="EO69" i="2" s="1"/>
  <c r="EQ69" i="2" s="1"/>
  <c r="DB64" i="2"/>
  <c r="EK64" i="2" s="1"/>
  <c r="EO64" i="2" s="1"/>
  <c r="EQ64" i="2" s="1"/>
  <c r="DB70" i="2"/>
  <c r="EK70" i="2" s="1"/>
  <c r="EO70" i="2" s="1"/>
  <c r="EQ70" i="2" s="1"/>
  <c r="DB87" i="2"/>
  <c r="EK87" i="2" s="1"/>
  <c r="EO87" i="2" s="1"/>
  <c r="EQ87" i="2" s="1"/>
  <c r="DB105" i="2"/>
  <c r="EK105" i="2" s="1"/>
  <c r="EO105" i="2" s="1"/>
  <c r="EQ105" i="2" s="1"/>
  <c r="EK89" i="2"/>
  <c r="EO89" i="2" s="1"/>
  <c r="EQ89" i="2" s="1"/>
  <c r="EK19" i="2"/>
  <c r="EO19" i="2" s="1"/>
  <c r="EK60" i="2"/>
  <c r="EO60" i="2" s="1"/>
  <c r="EQ60" i="2" s="1"/>
  <c r="EK26" i="2"/>
  <c r="EO26" i="2" s="1"/>
  <c r="EQ26" i="2" s="1"/>
  <c r="EK97" i="2"/>
  <c r="EO97" i="2" s="1"/>
  <c r="EQ97" i="2" s="1"/>
  <c r="EK90" i="2"/>
  <c r="EO90" i="2" s="1"/>
  <c r="CS99" i="3"/>
  <c r="CS22" i="3"/>
  <c r="CS58" i="3"/>
  <c r="CS65" i="3"/>
  <c r="CS111" i="3"/>
  <c r="CS218" i="3"/>
  <c r="CS68" i="3"/>
  <c r="CS164" i="3"/>
  <c r="CS217" i="3"/>
  <c r="CS211" i="3"/>
  <c r="CS205" i="3"/>
  <c r="CS247" i="3"/>
  <c r="CS197" i="3"/>
  <c r="CS245" i="3"/>
  <c r="CS12" i="3"/>
  <c r="DK18" i="3"/>
  <c r="DK107" i="3"/>
  <c r="DK167" i="3"/>
  <c r="CW185" i="3"/>
  <c r="CW197" i="3"/>
  <c r="CW227" i="3"/>
  <c r="CW48" i="3"/>
  <c r="DK137" i="3"/>
  <c r="DK149" i="3"/>
  <c r="CW114" i="3"/>
  <c r="CW234" i="3"/>
  <c r="CW258" i="3"/>
  <c r="DK161" i="3"/>
  <c r="DK191" i="3"/>
  <c r="DK203" i="3"/>
  <c r="DK239" i="3"/>
  <c r="DK113" i="3"/>
  <c r="CW125" i="3"/>
  <c r="CW203" i="3"/>
  <c r="CS60" i="3"/>
  <c r="CW156" i="3"/>
  <c r="DK204" i="3"/>
  <c r="CW210" i="3"/>
  <c r="CS137" i="3"/>
  <c r="CS256" i="3"/>
  <c r="CS46" i="3"/>
  <c r="CS141" i="3"/>
  <c r="CS23" i="3"/>
  <c r="CS100" i="3"/>
  <c r="CS171" i="3"/>
  <c r="CS129" i="3"/>
  <c r="CS118" i="3"/>
  <c r="CS123" i="3"/>
  <c r="CS82" i="3"/>
  <c r="CS183" i="3"/>
  <c r="CS21" i="3"/>
  <c r="CS196" i="3"/>
  <c r="CS213" i="3"/>
  <c r="CS260" i="3"/>
  <c r="CS26" i="3"/>
  <c r="CS74" i="3"/>
  <c r="CS140" i="3"/>
  <c r="CS242" i="3"/>
  <c r="CS236" i="3"/>
  <c r="CS32" i="3"/>
  <c r="CS86" i="3"/>
  <c r="CS133" i="3"/>
  <c r="CS259" i="3"/>
  <c r="CS127" i="3"/>
  <c r="CS25" i="3"/>
  <c r="CS181" i="3"/>
  <c r="CS19" i="3"/>
  <c r="CS85" i="3"/>
  <c r="CW166" i="3"/>
  <c r="CS53" i="3"/>
  <c r="DK240" i="3"/>
  <c r="CW129" i="3"/>
  <c r="CW99" i="3"/>
  <c r="CW165" i="3"/>
  <c r="CW202" i="3"/>
  <c r="CW128" i="3"/>
  <c r="CW110" i="3"/>
  <c r="CW98" i="3"/>
  <c r="CW97" i="3"/>
  <c r="CW139" i="3"/>
  <c r="CW173" i="3"/>
  <c r="DK257" i="3"/>
  <c r="DK172" i="3"/>
  <c r="DK178" i="3"/>
  <c r="DK93" i="3"/>
  <c r="DK118" i="3"/>
  <c r="DK70" i="3"/>
  <c r="DK152" i="3"/>
  <c r="DK134" i="3"/>
  <c r="DK140" i="3"/>
  <c r="DK193" i="3"/>
  <c r="DK19" i="3"/>
  <c r="CW24" i="3"/>
  <c r="CS250" i="3"/>
  <c r="CS232" i="3"/>
  <c r="CS117" i="3"/>
  <c r="CS148" i="3"/>
  <c r="CS188" i="3"/>
  <c r="CS39" i="3"/>
  <c r="CS170" i="3"/>
  <c r="CS230" i="3"/>
  <c r="CS109" i="3"/>
  <c r="CS43" i="3"/>
  <c r="CS97" i="3"/>
  <c r="CW79" i="3"/>
  <c r="CW31" i="3"/>
  <c r="CW175" i="3"/>
  <c r="CW115" i="3"/>
  <c r="CW103" i="3"/>
  <c r="CW133" i="3"/>
  <c r="CW50" i="3"/>
  <c r="CW193" i="3"/>
  <c r="CW212" i="3"/>
  <c r="CW218" i="3"/>
  <c r="CW224" i="3"/>
  <c r="CW200" i="3"/>
  <c r="CW116" i="3"/>
  <c r="CW236" i="3"/>
  <c r="CW230" i="3"/>
  <c r="CW81" i="3"/>
  <c r="CW82" i="3"/>
  <c r="CW29" i="3"/>
  <c r="CW46" i="3"/>
  <c r="CW87" i="3"/>
  <c r="CW219" i="3"/>
  <c r="CW63" i="3"/>
  <c r="CW76" i="3"/>
  <c r="CW177" i="3"/>
  <c r="CW190" i="3"/>
  <c r="CW83" i="3"/>
  <c r="CW195" i="3"/>
  <c r="CW106" i="3"/>
  <c r="CW71" i="3"/>
  <c r="CW222" i="3"/>
  <c r="CW54" i="3"/>
  <c r="CW78" i="3"/>
  <c r="CW252" i="3"/>
  <c r="CW109" i="3"/>
  <c r="CW49" i="3"/>
  <c r="CW211" i="3"/>
  <c r="CW235" i="3"/>
  <c r="CW157" i="3"/>
  <c r="CW187" i="3"/>
  <c r="CW25" i="3"/>
  <c r="CW205" i="3"/>
  <c r="CW44" i="3"/>
  <c r="CW248" i="3"/>
  <c r="CW242" i="3"/>
  <c r="CW260" i="3"/>
  <c r="CW134" i="3"/>
  <c r="CW26" i="3"/>
  <c r="CW254" i="3"/>
  <c r="CW141" i="3"/>
  <c r="CW88" i="3"/>
  <c r="CW47" i="3"/>
  <c r="CW136" i="3"/>
  <c r="CW111" i="3"/>
  <c r="CW16" i="3"/>
  <c r="CW117" i="3"/>
  <c r="CW57" i="3"/>
  <c r="CW231" i="3"/>
  <c r="CW220" i="3"/>
  <c r="CW113" i="3"/>
  <c r="CW213" i="3"/>
  <c r="CW148" i="3"/>
  <c r="CW168" i="3"/>
  <c r="CW84" i="3"/>
  <c r="CW11" i="3"/>
  <c r="CW36" i="3"/>
  <c r="CW143" i="3"/>
  <c r="CW131" i="3"/>
  <c r="CW107" i="3"/>
  <c r="CW163" i="3"/>
  <c r="CW55" i="3"/>
  <c r="CW223" i="3"/>
  <c r="CW241" i="3"/>
  <c r="CW181" i="3"/>
  <c r="CW199" i="3"/>
  <c r="CW43" i="3"/>
  <c r="CW38" i="3"/>
  <c r="CW80" i="3"/>
  <c r="CW86" i="3"/>
  <c r="CW15" i="3"/>
  <c r="CW21" i="3"/>
  <c r="CW158" i="3"/>
  <c r="CW56" i="3"/>
  <c r="CW33" i="3"/>
  <c r="CW171" i="3"/>
  <c r="CW112" i="3"/>
  <c r="CW183" i="3"/>
  <c r="CW154" i="3"/>
  <c r="CW147" i="3"/>
  <c r="CW70" i="3"/>
  <c r="CW123" i="3"/>
  <c r="CW69" i="3"/>
  <c r="CW28" i="3"/>
  <c r="CW226" i="3"/>
  <c r="CW119" i="3"/>
  <c r="CW237" i="3"/>
  <c r="CW160" i="3"/>
  <c r="CW192" i="3"/>
  <c r="CW239" i="3"/>
  <c r="CW108" i="3"/>
  <c r="CW61" i="3"/>
  <c r="CW13" i="3"/>
  <c r="CW151" i="3"/>
  <c r="CW91" i="3"/>
  <c r="CW37" i="3"/>
  <c r="CW127" i="3"/>
  <c r="CW32" i="3"/>
  <c r="CW169" i="3"/>
  <c r="CW164" i="3"/>
  <c r="CW188" i="3"/>
  <c r="CW194" i="3"/>
  <c r="CW152" i="3"/>
  <c r="CW92" i="3"/>
  <c r="CW206" i="3"/>
  <c r="CW176" i="3"/>
  <c r="CW45" i="3"/>
  <c r="CW40" i="3"/>
  <c r="CW232" i="3"/>
  <c r="CW255" i="3"/>
  <c r="CW256" i="3"/>
  <c r="CW201" i="3"/>
  <c r="CW35" i="3"/>
  <c r="CW22" i="3"/>
  <c r="CW105" i="3"/>
  <c r="CW172" i="3"/>
  <c r="CW65" i="3"/>
  <c r="CW189" i="3"/>
  <c r="CW64" i="3"/>
  <c r="CW59" i="3"/>
  <c r="CS94" i="3"/>
  <c r="DK89" i="3"/>
  <c r="CS90" i="3"/>
  <c r="CW162" i="3"/>
  <c r="CS228" i="3"/>
  <c r="CW101" i="3"/>
  <c r="CS107" i="3"/>
  <c r="CS191" i="3"/>
  <c r="CW12" i="3"/>
  <c r="DK24" i="3"/>
  <c r="CW138" i="3"/>
  <c r="CS258" i="3"/>
  <c r="CS130" i="3"/>
  <c r="CS83" i="3"/>
  <c r="DK155" i="3"/>
  <c r="CS227" i="3"/>
  <c r="DK245" i="3"/>
  <c r="CS18" i="3"/>
  <c r="DK84" i="3"/>
  <c r="CW180" i="3"/>
  <c r="CS95" i="3"/>
  <c r="CS202" i="3"/>
  <c r="CS243" i="3"/>
  <c r="CS57" i="3"/>
  <c r="CS184" i="3"/>
  <c r="CS28" i="3"/>
  <c r="CS231" i="3"/>
  <c r="CS208" i="3"/>
  <c r="CS225" i="3"/>
  <c r="CS214" i="3"/>
  <c r="CS52" i="3"/>
  <c r="CS81" i="3"/>
  <c r="CS35" i="3"/>
  <c r="CS112" i="3"/>
  <c r="CS75" i="3"/>
  <c r="CS152" i="3"/>
  <c r="CS182" i="3"/>
  <c r="CS248" i="3"/>
  <c r="CS56" i="3"/>
  <c r="CS134" i="3"/>
  <c r="CS128" i="3"/>
  <c r="CS194" i="3"/>
  <c r="CS193" i="3"/>
  <c r="CS91" i="3"/>
  <c r="CS187" i="3"/>
  <c r="CS169" i="3"/>
  <c r="CS67" i="3"/>
  <c r="CS79" i="3"/>
  <c r="CS223" i="3"/>
  <c r="CS47" i="3"/>
  <c r="CW167" i="3"/>
  <c r="CW178" i="3"/>
  <c r="CW23" i="3"/>
  <c r="CW135" i="3"/>
  <c r="CW208" i="3"/>
  <c r="CW207" i="3"/>
  <c r="CW170" i="3"/>
  <c r="CW140" i="3"/>
  <c r="CW73" i="3"/>
  <c r="CW247" i="3"/>
  <c r="CW217" i="3"/>
  <c r="CW198" i="3"/>
  <c r="DK125" i="3"/>
  <c r="DK105" i="3"/>
  <c r="DK15" i="3"/>
  <c r="DK87" i="3"/>
  <c r="DK35" i="3"/>
  <c r="DK80" i="3"/>
  <c r="DK92" i="3"/>
  <c r="DK44" i="3"/>
  <c r="DK38" i="3"/>
  <c r="DI155" i="3"/>
  <c r="DI133" i="3"/>
  <c r="DI259" i="3"/>
  <c r="DI111" i="3"/>
  <c r="CZ221" i="3"/>
  <c r="CZ179" i="3"/>
  <c r="CZ65" i="3"/>
  <c r="CS30" i="3"/>
  <c r="CS174" i="3"/>
  <c r="CS216" i="3"/>
  <c r="DK65" i="3"/>
  <c r="DK115" i="3"/>
  <c r="DK127" i="3"/>
  <c r="DK175" i="3"/>
  <c r="DK103" i="3"/>
  <c r="DK163" i="3"/>
  <c r="DK31" i="3"/>
  <c r="DK157" i="3"/>
  <c r="DK170" i="3"/>
  <c r="DK128" i="3"/>
  <c r="DK235" i="3"/>
  <c r="DK27" i="3"/>
  <c r="DK206" i="3"/>
  <c r="DK74" i="3"/>
  <c r="DK194" i="3"/>
  <c r="DK122" i="3"/>
  <c r="DK219" i="3"/>
  <c r="DK208" i="3"/>
  <c r="DK135" i="3"/>
  <c r="DK88" i="3"/>
  <c r="DK220" i="3"/>
  <c r="DK28" i="3"/>
  <c r="DK41" i="3"/>
  <c r="DK195" i="3"/>
  <c r="DK99" i="3"/>
  <c r="DK58" i="3"/>
  <c r="DK29" i="3"/>
  <c r="DK129" i="3"/>
  <c r="DK46" i="3"/>
  <c r="DK244" i="3"/>
  <c r="DK160" i="3"/>
  <c r="DK169" i="3"/>
  <c r="DK139" i="3"/>
  <c r="DK199" i="3"/>
  <c r="DK151" i="3"/>
  <c r="DK205" i="3"/>
  <c r="DK49" i="3"/>
  <c r="DK229" i="3"/>
  <c r="DK182" i="3"/>
  <c r="DK176" i="3"/>
  <c r="DK259" i="3"/>
  <c r="DK50" i="3"/>
  <c r="DK248" i="3"/>
  <c r="DK104" i="3"/>
  <c r="DK230" i="3"/>
  <c r="DK260" i="3"/>
  <c r="DK255" i="3"/>
  <c r="DK214" i="3"/>
  <c r="DK201" i="3"/>
  <c r="DK94" i="3"/>
  <c r="DK11" i="3"/>
  <c r="DK112" i="3"/>
  <c r="DK57" i="3"/>
  <c r="DK237" i="3"/>
  <c r="DK141" i="3"/>
  <c r="DK82" i="3"/>
  <c r="DK47" i="3"/>
  <c r="DK177" i="3"/>
  <c r="DK64" i="3"/>
  <c r="DK250" i="3"/>
  <c r="DK138" i="3"/>
  <c r="DK66" i="3"/>
  <c r="DK233" i="3"/>
  <c r="DK202" i="3"/>
  <c r="DK209" i="3"/>
  <c r="DK241" i="3"/>
  <c r="DK145" i="3"/>
  <c r="DK211" i="3"/>
  <c r="DK187" i="3"/>
  <c r="DK223" i="3"/>
  <c r="DK55" i="3"/>
  <c r="DK253" i="3"/>
  <c r="DK218" i="3"/>
  <c r="DK200" i="3"/>
  <c r="DK56" i="3"/>
  <c r="DK62" i="3"/>
  <c r="DK33" i="3"/>
  <c r="DK116" i="3"/>
  <c r="DK254" i="3"/>
  <c r="DK45" i="3"/>
  <c r="DK16" i="3"/>
  <c r="DK256" i="3"/>
  <c r="DK225" i="3"/>
  <c r="DK106" i="3"/>
  <c r="DK51" i="3"/>
  <c r="DK142" i="3"/>
  <c r="DK75" i="3"/>
  <c r="DK34" i="3"/>
  <c r="DK171" i="3"/>
  <c r="DK130" i="3"/>
  <c r="DK101" i="3"/>
  <c r="DK183" i="3"/>
  <c r="DK136" i="3"/>
  <c r="DK59" i="3"/>
  <c r="DK156" i="3"/>
  <c r="DK48" i="3"/>
  <c r="DK12" i="3"/>
  <c r="DK71" i="3"/>
  <c r="DK234" i="3"/>
  <c r="DK60" i="3"/>
  <c r="DK36" i="3"/>
  <c r="DK258" i="3"/>
  <c r="DK162" i="3"/>
  <c r="DK108" i="3"/>
  <c r="DK143" i="3"/>
  <c r="DK85" i="3"/>
  <c r="DK97" i="3"/>
  <c r="DK133" i="3"/>
  <c r="DK73" i="3"/>
  <c r="DK109" i="3"/>
  <c r="DK13" i="3"/>
  <c r="DK121" i="3"/>
  <c r="DK158" i="3"/>
  <c r="DK86" i="3"/>
  <c r="DK21" i="3"/>
  <c r="DK242" i="3"/>
  <c r="DK110" i="3"/>
  <c r="DK14" i="3"/>
  <c r="DK188" i="3"/>
  <c r="DK98" i="3"/>
  <c r="DK159" i="3"/>
  <c r="DK190" i="3"/>
  <c r="DK117" i="3"/>
  <c r="DK76" i="3"/>
  <c r="DK166" i="3"/>
  <c r="DK147" i="3"/>
  <c r="DK23" i="3"/>
  <c r="DK165" i="3"/>
  <c r="DK81" i="3"/>
  <c r="DK40" i="3"/>
  <c r="DK232" i="3"/>
  <c r="DK123" i="3"/>
  <c r="DK249" i="3"/>
  <c r="DK238" i="3"/>
  <c r="DK131" i="3"/>
  <c r="DK252" i="3"/>
  <c r="DK210" i="3"/>
  <c r="DK96" i="3"/>
  <c r="DK215" i="3"/>
  <c r="DK179" i="3"/>
  <c r="DK246" i="3"/>
  <c r="DK144" i="3"/>
  <c r="DT3" i="2"/>
  <c r="AW23" i="5" s="1"/>
  <c r="CW257" i="3"/>
  <c r="CS239" i="3"/>
  <c r="CW90" i="3"/>
  <c r="CW132" i="3"/>
  <c r="CS168" i="3"/>
  <c r="DK192" i="3"/>
  <c r="DK222" i="3"/>
  <c r="CW244" i="3"/>
  <c r="CW95" i="3"/>
  <c r="DK119" i="3"/>
  <c r="CW179" i="3"/>
  <c r="CS66" i="3"/>
  <c r="CS204" i="3"/>
  <c r="CS222" i="3"/>
  <c r="CS233" i="3"/>
  <c r="CW72" i="3"/>
  <c r="DK90" i="3"/>
  <c r="CS102" i="3"/>
  <c r="CW144" i="3"/>
  <c r="CS162" i="3"/>
  <c r="CS240" i="3"/>
  <c r="CS77" i="3"/>
  <c r="CS166" i="3"/>
  <c r="CS207" i="3"/>
  <c r="CS101" i="3"/>
  <c r="CS160" i="3"/>
  <c r="CS237" i="3"/>
  <c r="CS195" i="3"/>
  <c r="CS178" i="3"/>
  <c r="CS189" i="3"/>
  <c r="CS142" i="3"/>
  <c r="CS255" i="3"/>
  <c r="CS63" i="3"/>
  <c r="CS17" i="3"/>
  <c r="CS76" i="3"/>
  <c r="CS45" i="3"/>
  <c r="CS116" i="3"/>
  <c r="CS146" i="3"/>
  <c r="CS212" i="3"/>
  <c r="CS50" i="3"/>
  <c r="CS98" i="3"/>
  <c r="CS92" i="3"/>
  <c r="CS158" i="3"/>
  <c r="CS175" i="3"/>
  <c r="CS38" i="3"/>
  <c r="CS145" i="3"/>
  <c r="CS157" i="3"/>
  <c r="CS31" i="3"/>
  <c r="CS73" i="3"/>
  <c r="CS199" i="3"/>
  <c r="DK83" i="3"/>
  <c r="CW30" i="3"/>
  <c r="DK42" i="3"/>
  <c r="CS252" i="3"/>
  <c r="CW58" i="3"/>
  <c r="CW142" i="3"/>
  <c r="CW17" i="3"/>
  <c r="CW249" i="3"/>
  <c r="CW39" i="3"/>
  <c r="CW20" i="3"/>
  <c r="CW122" i="3"/>
  <c r="CW14" i="3"/>
  <c r="CW85" i="3"/>
  <c r="CS96" i="3"/>
  <c r="CS120" i="3"/>
  <c r="CW174" i="3"/>
  <c r="DK77" i="3"/>
  <c r="DK39" i="3"/>
  <c r="DK52" i="3"/>
  <c r="DK69" i="3"/>
  <c r="DK17" i="3"/>
  <c r="DK26" i="3"/>
  <c r="DK68" i="3"/>
  <c r="DK32" i="3"/>
  <c r="DK20" i="3"/>
  <c r="DK181" i="3"/>
  <c r="DK54" i="3"/>
  <c r="CW214" i="3"/>
  <c r="DK78" i="3"/>
  <c r="CW250" i="3"/>
  <c r="CW53" i="3"/>
  <c r="CW209" i="3"/>
  <c r="CW60" i="3"/>
  <c r="CW96" i="3"/>
  <c r="CS114" i="3"/>
  <c r="CS126" i="3"/>
  <c r="CS180" i="3"/>
  <c r="CW228" i="3"/>
  <c r="CS41" i="3"/>
  <c r="CS136" i="3"/>
  <c r="CS177" i="3"/>
  <c r="CS59" i="3"/>
  <c r="CS124" i="3"/>
  <c r="CS201" i="3"/>
  <c r="CS165" i="3"/>
  <c r="CS154" i="3"/>
  <c r="CS159" i="3"/>
  <c r="CS106" i="3"/>
  <c r="CS219" i="3"/>
  <c r="CS51" i="3"/>
  <c r="CS11" i="3"/>
  <c r="CS249" i="3"/>
  <c r="CS15" i="3"/>
  <c r="CS80" i="3"/>
  <c r="CS110" i="3"/>
  <c r="CS176" i="3"/>
  <c r="CS33" i="3"/>
  <c r="CS27" i="3"/>
  <c r="CS44" i="3"/>
  <c r="CS122" i="3"/>
  <c r="CS151" i="3"/>
  <c r="CS20" i="3"/>
  <c r="CS139" i="3"/>
  <c r="CS37" i="3"/>
  <c r="CS229" i="3"/>
  <c r="CS61" i="3"/>
  <c r="CS103" i="3"/>
  <c r="DK197" i="3"/>
  <c r="CS221" i="3"/>
  <c r="DK114" i="3"/>
  <c r="DK132" i="3"/>
  <c r="CW34" i="3"/>
  <c r="CW52" i="3"/>
  <c r="CW94" i="3"/>
  <c r="CW243" i="3"/>
  <c r="CW27" i="3"/>
  <c r="CW51" i="3"/>
  <c r="CW104" i="3"/>
  <c r="CW259" i="3"/>
  <c r="CW253" i="3"/>
  <c r="CS119" i="3"/>
  <c r="DK185" i="3"/>
  <c r="CS84" i="3"/>
  <c r="DK196" i="3"/>
  <c r="DK184" i="3"/>
  <c r="DK153" i="3"/>
  <c r="DK124" i="3"/>
  <c r="DK100" i="3"/>
  <c r="DK164" i="3"/>
  <c r="DK236" i="3"/>
  <c r="DK146" i="3"/>
  <c r="DK79" i="3"/>
  <c r="DK37" i="3"/>
  <c r="CW102" i="3"/>
  <c r="CS234" i="3"/>
  <c r="CS55" i="3"/>
  <c r="CS115" i="3"/>
  <c r="CS257" i="3"/>
  <c r="CS143" i="3"/>
  <c r="CS167" i="3"/>
  <c r="CS215" i="3"/>
  <c r="CS192" i="3"/>
  <c r="CS48" i="3"/>
  <c r="CS108" i="3"/>
  <c r="CS42" i="3"/>
  <c r="CS72" i="3"/>
  <c r="EB60" i="3"/>
  <c r="CS149" i="3"/>
  <c r="CS251" i="3"/>
  <c r="CS54" i="3"/>
  <c r="CS132" i="3"/>
  <c r="CS144" i="3"/>
  <c r="CS179" i="3"/>
  <c r="CS198" i="3"/>
  <c r="CS155" i="3"/>
  <c r="CS161" i="3"/>
  <c r="CS36" i="3"/>
  <c r="CS156" i="3"/>
  <c r="CS210" i="3"/>
  <c r="CS244" i="3"/>
  <c r="CS173" i="3"/>
  <c r="CS203" i="3"/>
  <c r="CS246" i="3"/>
  <c r="CS125" i="3"/>
  <c r="CS29" i="3"/>
  <c r="CW149" i="3"/>
  <c r="CD15" i="3"/>
  <c r="CD16" i="3" s="1"/>
  <c r="CE15" i="3"/>
  <c r="CD18" i="3"/>
  <c r="CW150" i="3"/>
  <c r="CW216" i="3"/>
  <c r="CW186" i="3"/>
  <c r="CW89" i="3"/>
  <c r="CY197" i="3"/>
  <c r="CU155" i="3"/>
  <c r="CY247" i="3"/>
  <c r="CU113" i="3"/>
  <c r="CY234" i="3"/>
  <c r="CY84" i="3"/>
  <c r="CY245" i="3"/>
  <c r="CY72" i="3"/>
  <c r="CU137" i="3"/>
  <c r="CU114" i="3"/>
  <c r="CY117" i="3"/>
  <c r="CU54" i="3"/>
  <c r="CU162" i="3"/>
  <c r="CU222" i="3"/>
  <c r="CU186" i="3"/>
  <c r="CY143" i="3"/>
  <c r="CY227" i="3"/>
  <c r="CU143" i="3"/>
  <c r="CU198" i="3"/>
  <c r="CY47" i="3"/>
  <c r="CU149" i="3"/>
  <c r="CU173" i="3"/>
  <c r="CU197" i="3"/>
  <c r="CY83" i="3"/>
  <c r="CU65" i="3"/>
  <c r="CY44" i="3"/>
  <c r="CU228" i="3"/>
  <c r="CU244" i="3"/>
  <c r="CU30" i="3"/>
  <c r="CU144" i="3"/>
  <c r="CU102" i="3"/>
  <c r="DI83" i="3"/>
  <c r="CY120" i="3"/>
  <c r="DI18" i="3"/>
  <c r="DI72" i="3"/>
  <c r="DI96" i="3"/>
  <c r="DI59" i="3"/>
  <c r="CY125" i="3"/>
  <c r="DI149" i="3"/>
  <c r="DI161" i="3"/>
  <c r="CY215" i="3"/>
  <c r="DI24" i="3"/>
  <c r="DI60" i="3"/>
  <c r="DI102" i="3"/>
  <c r="CZ154" i="3"/>
  <c r="CZ201" i="3"/>
  <c r="CZ95" i="3"/>
  <c r="CZ106" i="3"/>
  <c r="CZ195" i="3"/>
  <c r="CZ87" i="3"/>
  <c r="CZ117" i="3"/>
  <c r="CZ124" i="3"/>
  <c r="CZ183" i="3"/>
  <c r="CZ250" i="3"/>
  <c r="CZ213" i="3"/>
  <c r="CZ238" i="3"/>
  <c r="CZ52" i="3"/>
  <c r="CZ57" i="3"/>
  <c r="CZ164" i="3"/>
  <c r="CZ212" i="3"/>
  <c r="CZ254" i="3"/>
  <c r="CZ116" i="3"/>
  <c r="CZ104" i="3"/>
  <c r="CZ146" i="3"/>
  <c r="CZ200" i="3"/>
  <c r="CZ253" i="3"/>
  <c r="CZ85" i="3"/>
  <c r="CZ181" i="3"/>
  <c r="CZ133" i="3"/>
  <c r="CZ151" i="3"/>
  <c r="CZ13" i="3"/>
  <c r="CZ199" i="3"/>
  <c r="CY101" i="3"/>
  <c r="CZ131" i="3"/>
  <c r="CY137" i="3"/>
  <c r="DI203" i="3"/>
  <c r="CZ233" i="3"/>
  <c r="CY257" i="3"/>
  <c r="DI192" i="3"/>
  <c r="CY210" i="3"/>
  <c r="DI222" i="3"/>
  <c r="CY190" i="3"/>
  <c r="CZ101" i="3"/>
  <c r="DI238" i="3"/>
  <c r="DI75" i="3"/>
  <c r="DI70" i="3"/>
  <c r="DI128" i="3"/>
  <c r="DI169" i="3"/>
  <c r="DI65" i="3"/>
  <c r="DI48" i="3"/>
  <c r="CY76" i="3"/>
  <c r="CY213" i="3"/>
  <c r="CY51" i="3"/>
  <c r="CY43" i="3"/>
  <c r="CY202" i="3"/>
  <c r="CY24" i="3"/>
  <c r="CY151" i="3"/>
  <c r="CY13" i="3"/>
  <c r="CY115" i="3"/>
  <c r="CY121" i="3"/>
  <c r="CY85" i="3"/>
  <c r="CY14" i="3"/>
  <c r="CY103" i="3"/>
  <c r="CY20" i="3"/>
  <c r="CY146" i="3"/>
  <c r="CY26" i="3"/>
  <c r="CY164" i="3"/>
  <c r="CY176" i="3"/>
  <c r="CY134" i="3"/>
  <c r="CY68" i="3"/>
  <c r="CY33" i="3"/>
  <c r="CY207" i="3"/>
  <c r="CY154" i="3"/>
  <c r="CY57" i="3"/>
  <c r="CY46" i="3"/>
  <c r="CY238" i="3"/>
  <c r="CY111" i="3"/>
  <c r="CY243" i="3"/>
  <c r="CY172" i="3"/>
  <c r="CY135" i="3"/>
  <c r="CY87" i="3"/>
  <c r="CY124" i="3"/>
  <c r="CY75" i="3"/>
  <c r="CY160" i="3"/>
  <c r="CY156" i="3"/>
  <c r="CY184" i="3"/>
  <c r="CY240" i="3"/>
  <c r="CY126" i="3"/>
  <c r="CY157" i="3"/>
  <c r="CY31" i="3"/>
  <c r="CY127" i="3"/>
  <c r="CY139" i="3"/>
  <c r="CY133" i="3"/>
  <c r="CY32" i="3"/>
  <c r="CY175" i="3"/>
  <c r="CY74" i="3"/>
  <c r="CY194" i="3"/>
  <c r="CY80" i="3"/>
  <c r="CY170" i="3"/>
  <c r="CY188" i="3"/>
  <c r="CY140" i="3"/>
  <c r="CY86" i="3"/>
  <c r="CY39" i="3"/>
  <c r="CY231" i="3"/>
  <c r="CY220" i="3"/>
  <c r="CY105" i="3"/>
  <c r="CY64" i="3"/>
  <c r="CY244" i="3"/>
  <c r="CY153" i="3"/>
  <c r="CY249" i="3"/>
  <c r="CY256" i="3"/>
  <c r="CY165" i="3"/>
  <c r="CY171" i="3"/>
  <c r="CY196" i="3"/>
  <c r="CY93" i="3"/>
  <c r="CY166" i="3"/>
  <c r="CY204" i="3"/>
  <c r="CY150" i="3"/>
  <c r="CY90" i="3"/>
  <c r="CY54" i="3"/>
  <c r="CY36" i="3"/>
  <c r="CY168" i="3"/>
  <c r="CY107" i="3"/>
  <c r="CY258" i="3"/>
  <c r="CY222" i="3"/>
  <c r="CY78" i="3"/>
  <c r="CY163" i="3"/>
  <c r="CY49" i="3"/>
  <c r="CY241" i="3"/>
  <c r="CY169" i="3"/>
  <c r="CY145" i="3"/>
  <c r="CY50" i="3"/>
  <c r="CY205" i="3"/>
  <c r="CY92" i="3"/>
  <c r="CY212" i="3"/>
  <c r="CY152" i="3"/>
  <c r="CY206" i="3"/>
  <c r="CY200" i="3"/>
  <c r="CY182" i="3"/>
  <c r="CY104" i="3"/>
  <c r="CY81" i="3"/>
  <c r="CY40" i="3"/>
  <c r="CY232" i="3"/>
  <c r="CY147" i="3"/>
  <c r="CY100" i="3"/>
  <c r="CY250" i="3"/>
  <c r="CY159" i="3"/>
  <c r="CY16" i="3"/>
  <c r="CY17" i="3"/>
  <c r="CY225" i="3"/>
  <c r="CY201" i="3"/>
  <c r="CY23" i="3"/>
  <c r="CY141" i="3"/>
  <c r="CY178" i="3"/>
  <c r="CY186" i="3"/>
  <c r="CY162" i="3"/>
  <c r="CY173" i="3"/>
  <c r="CY102" i="3"/>
  <c r="CY161" i="3"/>
  <c r="CY61" i="3"/>
  <c r="CY199" i="3"/>
  <c r="CY91" i="3"/>
  <c r="CY19" i="3"/>
  <c r="CY181" i="3"/>
  <c r="CY211" i="3"/>
  <c r="CY25" i="3"/>
  <c r="CY217" i="3"/>
  <c r="CY98" i="3"/>
  <c r="CY224" i="3"/>
  <c r="CY158" i="3"/>
  <c r="CY15" i="3"/>
  <c r="CY21" i="3"/>
  <c r="CY236" i="3"/>
  <c r="CY110" i="3"/>
  <c r="CY99" i="3"/>
  <c r="CY58" i="3"/>
  <c r="CY29" i="3"/>
  <c r="CY195" i="3"/>
  <c r="CY118" i="3"/>
  <c r="CY27" i="3"/>
  <c r="CY177" i="3"/>
  <c r="CY70" i="3"/>
  <c r="CY35" i="3"/>
  <c r="CY22" i="3"/>
  <c r="CY237" i="3"/>
  <c r="CY41" i="3"/>
  <c r="CY34" i="3"/>
  <c r="CY208" i="3"/>
  <c r="CY144" i="3"/>
  <c r="CY191" i="3"/>
  <c r="CY149" i="3"/>
  <c r="CY53" i="3"/>
  <c r="CY109" i="3"/>
  <c r="CY235" i="3"/>
  <c r="CY55" i="3"/>
  <c r="CY97" i="3"/>
  <c r="CY67" i="3"/>
  <c r="CY253" i="3"/>
  <c r="CY73" i="3"/>
  <c r="CY259" i="3"/>
  <c r="CY122" i="3"/>
  <c r="CY254" i="3"/>
  <c r="CY38" i="3"/>
  <c r="CY128" i="3"/>
  <c r="CY56" i="3"/>
  <c r="CY62" i="3"/>
  <c r="CY248" i="3"/>
  <c r="CY183" i="3"/>
  <c r="CY130" i="3"/>
  <c r="CY65" i="3"/>
  <c r="CY255" i="3"/>
  <c r="CY142" i="3"/>
  <c r="CY63" i="3"/>
  <c r="CY219" i="3"/>
  <c r="CY94" i="3"/>
  <c r="CY123" i="3"/>
  <c r="CY69" i="3"/>
  <c r="CY112" i="3"/>
  <c r="CY113" i="3"/>
  <c r="CY148" i="3"/>
  <c r="CY71" i="3"/>
  <c r="CY226" i="3"/>
  <c r="CY228" i="3"/>
  <c r="CY174" i="3"/>
  <c r="CY30" i="3"/>
  <c r="DI106" i="3"/>
  <c r="DI107" i="3"/>
  <c r="DI252" i="3"/>
  <c r="DI233" i="3"/>
  <c r="DI121" i="3"/>
  <c r="DI37" i="3"/>
  <c r="DI211" i="3"/>
  <c r="DI43" i="3"/>
  <c r="DI61" i="3"/>
  <c r="DI20" i="3"/>
  <c r="DI127" i="3"/>
  <c r="DI140" i="3"/>
  <c r="DI170" i="3"/>
  <c r="DI50" i="3"/>
  <c r="DI176" i="3"/>
  <c r="DI68" i="3"/>
  <c r="DI98" i="3"/>
  <c r="DI44" i="3"/>
  <c r="DI218" i="3"/>
  <c r="DI159" i="3"/>
  <c r="DI17" i="3"/>
  <c r="DI243" i="3"/>
  <c r="DI142" i="3"/>
  <c r="DI15" i="3"/>
  <c r="DI231" i="3"/>
  <c r="DI226" i="3"/>
  <c r="DI123" i="3"/>
  <c r="DI34" i="3"/>
  <c r="DI225" i="3"/>
  <c r="DI130" i="3"/>
  <c r="DI29" i="3"/>
  <c r="DI46" i="3"/>
  <c r="DI77" i="3"/>
  <c r="DI198" i="3"/>
  <c r="DI138" i="3"/>
  <c r="DI217" i="3"/>
  <c r="DI139" i="3"/>
  <c r="DI55" i="3"/>
  <c r="DI73" i="3"/>
  <c r="DI79" i="3"/>
  <c r="DI38" i="3"/>
  <c r="DI151" i="3"/>
  <c r="DI152" i="3"/>
  <c r="DI200" i="3"/>
  <c r="DI62" i="3"/>
  <c r="DI206" i="3"/>
  <c r="DI158" i="3"/>
  <c r="DI164" i="3"/>
  <c r="DI80" i="3"/>
  <c r="DI242" i="3"/>
  <c r="DI255" i="3"/>
  <c r="DI35" i="3"/>
  <c r="DI249" i="3"/>
  <c r="DI166" i="3"/>
  <c r="DI69" i="3"/>
  <c r="DI28" i="3"/>
  <c r="DI250" i="3"/>
  <c r="DI129" i="3"/>
  <c r="DI45" i="3"/>
  <c r="DI40" i="3"/>
  <c r="DI148" i="3"/>
  <c r="DI47" i="3"/>
  <c r="DI136" i="3"/>
  <c r="DI119" i="3"/>
  <c r="DI174" i="3"/>
  <c r="DI185" i="3"/>
  <c r="DI258" i="3"/>
  <c r="DI235" i="3"/>
  <c r="DI157" i="3"/>
  <c r="DI67" i="3"/>
  <c r="DI97" i="3"/>
  <c r="DI109" i="3"/>
  <c r="DI13" i="3"/>
  <c r="DI175" i="3"/>
  <c r="DI194" i="3"/>
  <c r="DI260" i="3"/>
  <c r="DI92" i="3"/>
  <c r="DI236" i="3"/>
  <c r="DI254" i="3"/>
  <c r="DI182" i="3"/>
  <c r="DI104" i="3"/>
  <c r="DI51" i="3"/>
  <c r="DI16" i="3"/>
  <c r="DI117" i="3"/>
  <c r="DI22" i="3"/>
  <c r="DI172" i="3"/>
  <c r="DI177" i="3"/>
  <c r="DI52" i="3"/>
  <c r="DI23" i="3"/>
  <c r="DI165" i="3"/>
  <c r="DI81" i="3"/>
  <c r="DI64" i="3"/>
  <c r="DI178" i="3"/>
  <c r="DI39" i="3"/>
  <c r="DI154" i="3"/>
  <c r="DI131" i="3"/>
  <c r="DI228" i="3"/>
  <c r="DI150" i="3"/>
  <c r="DI132" i="3"/>
  <c r="DI90" i="3"/>
  <c r="DI42" i="3"/>
  <c r="DI36" i="3"/>
  <c r="DI143" i="3"/>
  <c r="DI53" i="3"/>
  <c r="DI108" i="3"/>
  <c r="DI12" i="3"/>
  <c r="DI179" i="3"/>
  <c r="DI241" i="3"/>
  <c r="DI181" i="3"/>
  <c r="DI103" i="3"/>
  <c r="DI145" i="3"/>
  <c r="DI163" i="3"/>
  <c r="DI31" i="3"/>
  <c r="DI247" i="3"/>
  <c r="DI224" i="3"/>
  <c r="DI21" i="3"/>
  <c r="DI116" i="3"/>
  <c r="DI27" i="3"/>
  <c r="DI33" i="3"/>
  <c r="DI212" i="3"/>
  <c r="DI122" i="3"/>
  <c r="DI57" i="3"/>
  <c r="DI58" i="3"/>
  <c r="DI135" i="3"/>
  <c r="DI76" i="3"/>
  <c r="DI184" i="3"/>
  <c r="DI183" i="3"/>
  <c r="DI124" i="3"/>
  <c r="DI41" i="3"/>
  <c r="DI195" i="3"/>
  <c r="DI141" i="3"/>
  <c r="DI82" i="3"/>
  <c r="DI202" i="3"/>
  <c r="DI87" i="3"/>
  <c r="DI208" i="3"/>
  <c r="DI234" i="3"/>
  <c r="DI144" i="3"/>
  <c r="DI114" i="3"/>
  <c r="DI215" i="3"/>
  <c r="DI191" i="3"/>
  <c r="DI71" i="3"/>
  <c r="DI115" i="3"/>
  <c r="DI19" i="3"/>
  <c r="DI205" i="3"/>
  <c r="DI25" i="3"/>
  <c r="DI193" i="3"/>
  <c r="DI229" i="3"/>
  <c r="DI91" i="3"/>
  <c r="DI86" i="3"/>
  <c r="DI110" i="3"/>
  <c r="DI14" i="3"/>
  <c r="DI134" i="3"/>
  <c r="DI56" i="3"/>
  <c r="DI74" i="3"/>
  <c r="DI32" i="3"/>
  <c r="DI188" i="3"/>
  <c r="DI147" i="3"/>
  <c r="DI94" i="3"/>
  <c r="DI201" i="3"/>
  <c r="DI118" i="3"/>
  <c r="DI11" i="3"/>
  <c r="DI213" i="3"/>
  <c r="DI220" i="3"/>
  <c r="DI99" i="3"/>
  <c r="DI237" i="3"/>
  <c r="DI207" i="3"/>
  <c r="DI112" i="3"/>
  <c r="DI244" i="3"/>
  <c r="DI105" i="3"/>
  <c r="DI256" i="3"/>
  <c r="DI204" i="3"/>
  <c r="EF10" i="2"/>
  <c r="EF3" i="2"/>
  <c r="S29" i="5" s="1"/>
  <c r="DI196" i="3"/>
  <c r="CZ83" i="3"/>
  <c r="CY167" i="3"/>
  <c r="CZ245" i="3"/>
  <c r="CZ12" i="3"/>
  <c r="CY246" i="3"/>
  <c r="CY59" i="3"/>
  <c r="CY155" i="3"/>
  <c r="DI239" i="3"/>
  <c r="DI186" i="3"/>
  <c r="CZ23" i="3"/>
  <c r="CZ94" i="3"/>
  <c r="CZ147" i="3"/>
  <c r="CZ11" i="3"/>
  <c r="CZ88" i="3"/>
  <c r="CZ165" i="3"/>
  <c r="CZ28" i="3"/>
  <c r="CZ184" i="3"/>
  <c r="CZ22" i="3"/>
  <c r="CZ135" i="3"/>
  <c r="CZ160" i="3"/>
  <c r="CZ39" i="3"/>
  <c r="CZ202" i="3"/>
  <c r="CZ237" i="3"/>
  <c r="CZ27" i="3"/>
  <c r="CZ134" i="3"/>
  <c r="CZ44" i="3"/>
  <c r="CZ218" i="3"/>
  <c r="CZ80" i="3"/>
  <c r="CZ74" i="3"/>
  <c r="CZ86" i="3"/>
  <c r="CZ50" i="3"/>
  <c r="CZ193" i="3"/>
  <c r="CZ259" i="3"/>
  <c r="CZ73" i="3"/>
  <c r="CZ67" i="3"/>
  <c r="CZ127" i="3"/>
  <c r="CZ229" i="3"/>
  <c r="CZ109" i="3"/>
  <c r="DI197" i="3"/>
  <c r="CY203" i="3"/>
  <c r="DI30" i="3"/>
  <c r="DI84" i="3"/>
  <c r="DI126" i="3"/>
  <c r="CY192" i="3"/>
  <c r="DI113" i="3"/>
  <c r="DI137" i="3"/>
  <c r="DI232" i="3"/>
  <c r="DI189" i="3"/>
  <c r="DI146" i="3"/>
  <c r="DI248" i="3"/>
  <c r="DI199" i="3"/>
  <c r="CY214" i="3"/>
  <c r="CY88" i="3"/>
  <c r="CY82" i="3"/>
  <c r="CY260" i="3"/>
  <c r="CY187" i="3"/>
  <c r="DI209" i="3"/>
  <c r="CY221" i="3"/>
  <c r="CY11" i="3"/>
  <c r="CZ227" i="3"/>
  <c r="CZ185" i="3"/>
  <c r="CZ192" i="3"/>
  <c r="CZ137" i="3"/>
  <c r="CZ114" i="3"/>
  <c r="CZ256" i="3"/>
  <c r="CZ216" i="3"/>
  <c r="CZ180" i="3"/>
  <c r="CZ150" i="3"/>
  <c r="CZ251" i="3"/>
  <c r="CZ84" i="3"/>
  <c r="CZ203" i="3"/>
  <c r="CZ240" i="3"/>
  <c r="CZ42" i="3"/>
  <c r="CZ214" i="3"/>
  <c r="CZ72" i="3"/>
  <c r="CZ209" i="3"/>
  <c r="CZ162" i="3"/>
  <c r="CZ234" i="3"/>
  <c r="CZ222" i="3"/>
  <c r="CZ191" i="3"/>
  <c r="CZ210" i="3"/>
  <c r="CZ66" i="3"/>
  <c r="CZ239" i="3"/>
  <c r="CZ17" i="3"/>
  <c r="CZ257" i="3"/>
  <c r="CZ107" i="3"/>
  <c r="CZ246" i="3"/>
  <c r="CZ126" i="3"/>
  <c r="CZ144" i="3"/>
  <c r="CZ155" i="3"/>
  <c r="CZ156" i="3"/>
  <c r="CZ161" i="3"/>
  <c r="CZ125" i="3"/>
  <c r="CZ120" i="3"/>
  <c r="CZ108" i="3"/>
  <c r="CZ36" i="3"/>
  <c r="CZ29" i="3"/>
  <c r="CZ47" i="3"/>
  <c r="DI221" i="3"/>
  <c r="CY233" i="3"/>
  <c r="CY251" i="3"/>
  <c r="DI66" i="3"/>
  <c r="CY96" i="3"/>
  <c r="CY132" i="3"/>
  <c r="DI210" i="3"/>
  <c r="CZ35" i="3"/>
  <c r="CZ53" i="3"/>
  <c r="CY119" i="3"/>
  <c r="CY131" i="3"/>
  <c r="CZ197" i="3"/>
  <c r="DI245" i="3"/>
  <c r="CY12" i="3"/>
  <c r="CZ18" i="3"/>
  <c r="CY138" i="3"/>
  <c r="CZ232" i="3"/>
  <c r="CZ76" i="3"/>
  <c r="CZ81" i="3"/>
  <c r="CZ196" i="3"/>
  <c r="CZ70" i="3"/>
  <c r="CZ153" i="3"/>
  <c r="CZ225" i="3"/>
  <c r="CZ172" i="3"/>
  <c r="CZ255" i="3"/>
  <c r="CZ111" i="3"/>
  <c r="CZ130" i="3"/>
  <c r="CZ77" i="3"/>
  <c r="CZ166" i="3"/>
  <c r="CZ207" i="3"/>
  <c r="CZ230" i="3"/>
  <c r="CZ62" i="3"/>
  <c r="CZ32" i="3"/>
  <c r="CZ206" i="3"/>
  <c r="CZ152" i="3"/>
  <c r="CZ56" i="3"/>
  <c r="CZ68" i="3"/>
  <c r="CZ235" i="3"/>
  <c r="CZ169" i="3"/>
  <c r="CZ241" i="3"/>
  <c r="CZ37" i="3"/>
  <c r="CZ61" i="3"/>
  <c r="CZ115" i="3"/>
  <c r="CZ175" i="3"/>
  <c r="CZ43" i="3"/>
  <c r="DI257" i="3"/>
  <c r="CZ198" i="3"/>
  <c r="CY216" i="3"/>
  <c r="CZ143" i="3"/>
  <c r="DI88" i="3"/>
  <c r="DI214" i="3"/>
  <c r="DI230" i="3"/>
  <c r="DI223" i="3"/>
  <c r="DI253" i="3"/>
  <c r="CY198" i="3"/>
  <c r="CY52" i="3"/>
  <c r="CY189" i="3"/>
  <c r="CY129" i="3"/>
  <c r="CY230" i="3"/>
  <c r="CY37" i="3"/>
  <c r="CZ96" i="3"/>
  <c r="CY42" i="3"/>
  <c r="CZ48" i="3"/>
  <c r="CY60" i="3"/>
  <c r="CY114" i="3"/>
  <c r="DI156" i="3"/>
  <c r="DI251" i="3"/>
  <c r="CY48" i="3"/>
  <c r="DI54" i="3"/>
  <c r="CZ60" i="3"/>
  <c r="CY66" i="3"/>
  <c r="CZ90" i="3"/>
  <c r="DI162" i="3"/>
  <c r="CZ204" i="3"/>
  <c r="DI216" i="3"/>
  <c r="CZ228" i="3"/>
  <c r="CZ226" i="3"/>
  <c r="CZ40" i="3"/>
  <c r="CZ45" i="3"/>
  <c r="CZ178" i="3"/>
  <c r="CZ34" i="3"/>
  <c r="CZ123" i="3"/>
  <c r="CZ189" i="3"/>
  <c r="CZ142" i="3"/>
  <c r="CZ249" i="3"/>
  <c r="CZ63" i="3"/>
  <c r="CZ58" i="3"/>
  <c r="CZ59" i="3"/>
  <c r="CZ82" i="3"/>
  <c r="CZ105" i="3"/>
  <c r="CZ224" i="3"/>
  <c r="CZ248" i="3"/>
  <c r="CZ51" i="3"/>
  <c r="CZ182" i="3"/>
  <c r="CZ122" i="3"/>
  <c r="CZ26" i="3"/>
  <c r="CZ14" i="3"/>
  <c r="CZ38" i="3"/>
  <c r="CZ163" i="3"/>
  <c r="CZ211" i="3"/>
  <c r="CZ19" i="3"/>
  <c r="CZ55" i="3"/>
  <c r="CZ49" i="3"/>
  <c r="CZ91" i="3"/>
  <c r="CZ25" i="3"/>
  <c r="CY89" i="3"/>
  <c r="CY239" i="3"/>
  <c r="CZ174" i="3"/>
  <c r="CY180" i="3"/>
  <c r="CZ186" i="3"/>
  <c r="CY77" i="3"/>
  <c r="DI171" i="3"/>
  <c r="DI100" i="3"/>
  <c r="DI63" i="3"/>
  <c r="DI49" i="3"/>
  <c r="DI85" i="3"/>
  <c r="CY108" i="3"/>
  <c r="CY95" i="3"/>
  <c r="CY45" i="3"/>
  <c r="CY218" i="3"/>
  <c r="CY116" i="3"/>
  <c r="CY193" i="3"/>
  <c r="CY252" i="3"/>
  <c r="CZ30" i="3"/>
  <c r="CY185" i="3"/>
  <c r="CZ119" i="3"/>
  <c r="EI10" i="2"/>
  <c r="DI167" i="3"/>
  <c r="CZ173" i="3"/>
  <c r="CY179" i="3"/>
  <c r="CZ132" i="3"/>
  <c r="DI180" i="3"/>
  <c r="DI240" i="3"/>
  <c r="CZ252" i="3"/>
  <c r="CZ220" i="3"/>
  <c r="CZ231" i="3"/>
  <c r="CZ113" i="3"/>
  <c r="CZ148" i="3"/>
  <c r="CZ243" i="3"/>
  <c r="CZ93" i="3"/>
  <c r="CZ171" i="3"/>
  <c r="CZ136" i="3"/>
  <c r="CZ219" i="3"/>
  <c r="CZ33" i="3"/>
  <c r="CZ16" i="3"/>
  <c r="CZ244" i="3"/>
  <c r="CZ64" i="3"/>
  <c r="CZ99" i="3"/>
  <c r="CZ170" i="3"/>
  <c r="CZ242" i="3"/>
  <c r="CZ15" i="3"/>
  <c r="CZ158" i="3"/>
  <c r="CZ110" i="3"/>
  <c r="CZ194" i="3"/>
  <c r="CZ260" i="3"/>
  <c r="CZ20" i="3"/>
  <c r="CZ103" i="3"/>
  <c r="CZ187" i="3"/>
  <c r="CZ157" i="3"/>
  <c r="CZ205" i="3"/>
  <c r="CZ31" i="3"/>
  <c r="CZ223" i="3"/>
  <c r="DI160" i="3"/>
  <c r="CY209" i="3"/>
  <c r="CY18" i="3"/>
  <c r="CZ24" i="3"/>
  <c r="DI120" i="3"/>
  <c r="CZ138" i="3"/>
  <c r="CZ258" i="3"/>
  <c r="DI219" i="3"/>
  <c r="DI153" i="3"/>
  <c r="DI26" i="3"/>
  <c r="DI187" i="3"/>
  <c r="CZ78" i="3"/>
  <c r="CY28" i="3"/>
  <c r="CY136" i="3"/>
  <c r="CY242" i="3"/>
  <c r="CY229" i="3"/>
  <c r="CY223" i="3"/>
  <c r="DI173" i="3"/>
  <c r="DQ126" i="3"/>
  <c r="DG252" i="3"/>
  <c r="DQ233" i="3"/>
  <c r="EE144" i="3"/>
  <c r="DS228" i="3"/>
  <c r="DQ132" i="3"/>
  <c r="DS18" i="3"/>
  <c r="EE156" i="3"/>
  <c r="DS227" i="3"/>
  <c r="DG78" i="3"/>
  <c r="DQ144" i="3"/>
  <c r="DC10" i="2"/>
  <c r="DC3" i="2"/>
  <c r="AC17" i="5" s="1"/>
  <c r="EE10" i="2"/>
  <c r="EE3" i="2"/>
  <c r="I29" i="5" s="1"/>
  <c r="DU10" i="2"/>
  <c r="DU3" i="2"/>
  <c r="I25" i="5" s="1"/>
  <c r="DL11" i="2"/>
  <c r="S21" i="5"/>
  <c r="EK11" i="2" l="1"/>
  <c r="EO11" i="2" s="1"/>
  <c r="EQ11" i="2" s="1"/>
  <c r="EQ55" i="2"/>
  <c r="EQ65" i="2"/>
  <c r="EI147" i="3"/>
  <c r="EL147" i="3" s="1"/>
  <c r="EI241" i="3"/>
  <c r="EI13" i="3"/>
  <c r="EL13" i="3" s="1"/>
  <c r="EI49" i="3"/>
  <c r="EL49" i="3" s="1"/>
  <c r="EI93" i="3"/>
  <c r="EK93" i="3" s="1"/>
  <c r="EN93" i="3" s="1"/>
  <c r="EI226" i="3"/>
  <c r="EK226" i="3" s="1"/>
  <c r="EN226" i="3" s="1"/>
  <c r="EI89" i="3"/>
  <c r="EL89" i="3" s="1"/>
  <c r="EQ90" i="2"/>
  <c r="EQ93" i="2"/>
  <c r="EQ106" i="2"/>
  <c r="AK8" i="4"/>
  <c r="EI71" i="3"/>
  <c r="EK71" i="3" s="1"/>
  <c r="EN71" i="3" s="1"/>
  <c r="EI185" i="3"/>
  <c r="EK185" i="3" s="1"/>
  <c r="EN185" i="3" s="1"/>
  <c r="EI186" i="3"/>
  <c r="EL186" i="3" s="1"/>
  <c r="EI121" i="3"/>
  <c r="EL121" i="3" s="1"/>
  <c r="EI138" i="3"/>
  <c r="EK138" i="3" s="1"/>
  <c r="EN138" i="3" s="1"/>
  <c r="EI206" i="3"/>
  <c r="EL206" i="3" s="1"/>
  <c r="EI105" i="3"/>
  <c r="EL105" i="3" s="1"/>
  <c r="EI24" i="3"/>
  <c r="EL24" i="3" s="1"/>
  <c r="EI254" i="3"/>
  <c r="EL254" i="3" s="1"/>
  <c r="EI200" i="3"/>
  <c r="EK200" i="3" s="1"/>
  <c r="EN200" i="3" s="1"/>
  <c r="EI113" i="3"/>
  <c r="EK113" i="3" s="1"/>
  <c r="EN113" i="3" s="1"/>
  <c r="EI253" i="3"/>
  <c r="EK253" i="3" s="1"/>
  <c r="EN253" i="3" s="1"/>
  <c r="EI14" i="3"/>
  <c r="EL14" i="3" s="1"/>
  <c r="EI34" i="3"/>
  <c r="EK34" i="3" s="1"/>
  <c r="EN34" i="3" s="1"/>
  <c r="EI163" i="3"/>
  <c r="EK163" i="3" s="1"/>
  <c r="EN163" i="3" s="1"/>
  <c r="EI172" i="3"/>
  <c r="EK172" i="3" s="1"/>
  <c r="EN172" i="3" s="1"/>
  <c r="EI150" i="3"/>
  <c r="EK150" i="3" s="1"/>
  <c r="EN150" i="3" s="1"/>
  <c r="EI64" i="3"/>
  <c r="EL64" i="3" s="1"/>
  <c r="EI62" i="3"/>
  <c r="EL62" i="3" s="1"/>
  <c r="EI209" i="3"/>
  <c r="EK209" i="3" s="1"/>
  <c r="EN209" i="3" s="1"/>
  <c r="EI131" i="3"/>
  <c r="EK131" i="3" s="1"/>
  <c r="EN131" i="3" s="1"/>
  <c r="EI16" i="3"/>
  <c r="EK16" i="3" s="1"/>
  <c r="EN16" i="3" s="1"/>
  <c r="EP16" i="3" s="1"/>
  <c r="EI220" i="3"/>
  <c r="EL220" i="3" s="1"/>
  <c r="EI87" i="3"/>
  <c r="EK87" i="3" s="1"/>
  <c r="EN87" i="3" s="1"/>
  <c r="EI135" i="3"/>
  <c r="EL135" i="3" s="1"/>
  <c r="EI40" i="3"/>
  <c r="EK40" i="3" s="1"/>
  <c r="EN40" i="3" s="1"/>
  <c r="EI78" i="3"/>
  <c r="EK78" i="3" s="1"/>
  <c r="EN78" i="3" s="1"/>
  <c r="EI224" i="3"/>
  <c r="EL224" i="3" s="1"/>
  <c r="EI153" i="3"/>
  <c r="EK153" i="3" s="1"/>
  <c r="EN153" i="3" s="1"/>
  <c r="EI238" i="3"/>
  <c r="EK238" i="3" s="1"/>
  <c r="EN238" i="3" s="1"/>
  <c r="EI190" i="3"/>
  <c r="EK190" i="3" s="1"/>
  <c r="EN190" i="3" s="1"/>
  <c r="EI104" i="3"/>
  <c r="EK104" i="3" s="1"/>
  <c r="EN104" i="3" s="1"/>
  <c r="EI88" i="3"/>
  <c r="EL88" i="3" s="1"/>
  <c r="EI69" i="3"/>
  <c r="EL69" i="3" s="1"/>
  <c r="EI235" i="3"/>
  <c r="EK235" i="3" s="1"/>
  <c r="EN235" i="3" s="1"/>
  <c r="EI70" i="3"/>
  <c r="EK70" i="3" s="1"/>
  <c r="EN70" i="3" s="1"/>
  <c r="EI29" i="3"/>
  <c r="EK29" i="3" s="1"/>
  <c r="EN29" i="3" s="1"/>
  <c r="EI210" i="3"/>
  <c r="EK210" i="3" s="1"/>
  <c r="EN210" i="3" s="1"/>
  <c r="EI179" i="3"/>
  <c r="EK179" i="3" s="1"/>
  <c r="EN179" i="3" s="1"/>
  <c r="EI215" i="3"/>
  <c r="EL215" i="3" s="1"/>
  <c r="EI234" i="3"/>
  <c r="EL234" i="3" s="1"/>
  <c r="EI84" i="3"/>
  <c r="EL84" i="3" s="1"/>
  <c r="EI229" i="3"/>
  <c r="EK229" i="3" s="1"/>
  <c r="EN229" i="3" s="1"/>
  <c r="EI44" i="3"/>
  <c r="EL44" i="3" s="1"/>
  <c r="EI15" i="3"/>
  <c r="EK15" i="3" s="1"/>
  <c r="EN15" i="3" s="1"/>
  <c r="EI159" i="3"/>
  <c r="EL159" i="3" s="1"/>
  <c r="EI177" i="3"/>
  <c r="EL177" i="3" s="1"/>
  <c r="EI114" i="3"/>
  <c r="EK114" i="3" s="1"/>
  <c r="EN114" i="3" s="1"/>
  <c r="EI73" i="3"/>
  <c r="EL73" i="3" s="1"/>
  <c r="EI158" i="3"/>
  <c r="EL158" i="3" s="1"/>
  <c r="EI116" i="3"/>
  <c r="EL116" i="3" s="1"/>
  <c r="EI142" i="3"/>
  <c r="EK142" i="3" s="1"/>
  <c r="EN142" i="3" s="1"/>
  <c r="EI101" i="3"/>
  <c r="EL101" i="3" s="1"/>
  <c r="EI204" i="3"/>
  <c r="EL204" i="3" s="1"/>
  <c r="EI216" i="3"/>
  <c r="EL216" i="3" s="1"/>
  <c r="EI187" i="3"/>
  <c r="EK187" i="3" s="1"/>
  <c r="EN187" i="3" s="1"/>
  <c r="EI56" i="3"/>
  <c r="EL56" i="3" s="1"/>
  <c r="EI35" i="3"/>
  <c r="EL35" i="3" s="1"/>
  <c r="EI231" i="3"/>
  <c r="EK231" i="3" s="1"/>
  <c r="EN231" i="3" s="1"/>
  <c r="EP231" i="3" s="1"/>
  <c r="EI95" i="3"/>
  <c r="EK95" i="3" s="1"/>
  <c r="EN95" i="3" s="1"/>
  <c r="EI90" i="3"/>
  <c r="EK90" i="3" s="1"/>
  <c r="EN90" i="3" s="1"/>
  <c r="EP90" i="3" s="1"/>
  <c r="EI43" i="3"/>
  <c r="EK43" i="3" s="1"/>
  <c r="EN43" i="3" s="1"/>
  <c r="EI148" i="3"/>
  <c r="EK148" i="3" s="1"/>
  <c r="EN148" i="3" s="1"/>
  <c r="EI19" i="3"/>
  <c r="EK19" i="3" s="1"/>
  <c r="EN19" i="3" s="1"/>
  <c r="EI86" i="3"/>
  <c r="EL86" i="3" s="1"/>
  <c r="EI26" i="3"/>
  <c r="EL26" i="3" s="1"/>
  <c r="EI82" i="3"/>
  <c r="EL82" i="3" s="1"/>
  <c r="EI23" i="3"/>
  <c r="EL23" i="3" s="1"/>
  <c r="EI197" i="3"/>
  <c r="EL197" i="3" s="1"/>
  <c r="EI68" i="3"/>
  <c r="EK68" i="3" s="1"/>
  <c r="EN68" i="3" s="1"/>
  <c r="EI99" i="3"/>
  <c r="EL99" i="3" s="1"/>
  <c r="EI125" i="3"/>
  <c r="EK125" i="3" s="1"/>
  <c r="EN125" i="3" s="1"/>
  <c r="EI156" i="3"/>
  <c r="EL156" i="3" s="1"/>
  <c r="EI144" i="3"/>
  <c r="EK144" i="3" s="1"/>
  <c r="EN144" i="3" s="1"/>
  <c r="EI72" i="3"/>
  <c r="EL72" i="3" s="1"/>
  <c r="EI167" i="3"/>
  <c r="EK167" i="3" s="1"/>
  <c r="EN167" i="3" s="1"/>
  <c r="EI37" i="3"/>
  <c r="EL37" i="3" s="1"/>
  <c r="EI27" i="3"/>
  <c r="EK27" i="3" s="1"/>
  <c r="EN27" i="3" s="1"/>
  <c r="EI249" i="3"/>
  <c r="EK249" i="3" s="1"/>
  <c r="EN249" i="3" s="1"/>
  <c r="EI154" i="3"/>
  <c r="EL154" i="3" s="1"/>
  <c r="EI136" i="3"/>
  <c r="EK136" i="3" s="1"/>
  <c r="EN136" i="3" s="1"/>
  <c r="EP136" i="3" s="1"/>
  <c r="EI252" i="3"/>
  <c r="EK252" i="3" s="1"/>
  <c r="EN252" i="3" s="1"/>
  <c r="EI31" i="3"/>
  <c r="EL31" i="3" s="1"/>
  <c r="EI92" i="3"/>
  <c r="EL92" i="3" s="1"/>
  <c r="EI45" i="3"/>
  <c r="EK45" i="3" s="1"/>
  <c r="EN45" i="3" s="1"/>
  <c r="EI189" i="3"/>
  <c r="EL189" i="3" s="1"/>
  <c r="EI207" i="3"/>
  <c r="EL207" i="3" s="1"/>
  <c r="EI102" i="3"/>
  <c r="EK102" i="3" s="1"/>
  <c r="EN102" i="3" s="1"/>
  <c r="EI66" i="3"/>
  <c r="EL66" i="3" s="1"/>
  <c r="EI174" i="3"/>
  <c r="EK174" i="3" s="1"/>
  <c r="EN174" i="3" s="1"/>
  <c r="EP174" i="3" s="1"/>
  <c r="EI47" i="3"/>
  <c r="EK47" i="3" s="1"/>
  <c r="EN47" i="3" s="1"/>
  <c r="EI91" i="3"/>
  <c r="EL91" i="3" s="1"/>
  <c r="EI248" i="3"/>
  <c r="EK248" i="3" s="1"/>
  <c r="EN248" i="3" s="1"/>
  <c r="EI81" i="3"/>
  <c r="EL81" i="3" s="1"/>
  <c r="EI28" i="3"/>
  <c r="EK28" i="3" s="1"/>
  <c r="EN28" i="3" s="1"/>
  <c r="EI83" i="3"/>
  <c r="EK83" i="3" s="1"/>
  <c r="EN83" i="3" s="1"/>
  <c r="EI191" i="3"/>
  <c r="EK191" i="3" s="1"/>
  <c r="EN191" i="3" s="1"/>
  <c r="EP191" i="3" s="1"/>
  <c r="EI109" i="3"/>
  <c r="EL109" i="3" s="1"/>
  <c r="EI117" i="3"/>
  <c r="EK117" i="3" s="1"/>
  <c r="EN117" i="3" s="1"/>
  <c r="EI181" i="3"/>
  <c r="EK181" i="3" s="1"/>
  <c r="EN181" i="3" s="1"/>
  <c r="EP181" i="3" s="1"/>
  <c r="EI32" i="3"/>
  <c r="EL32" i="3" s="1"/>
  <c r="EI260" i="3"/>
  <c r="EL260" i="3" s="1"/>
  <c r="EI123" i="3"/>
  <c r="EK123" i="3" s="1"/>
  <c r="EN123" i="3" s="1"/>
  <c r="EI141" i="3"/>
  <c r="EL141" i="3" s="1"/>
  <c r="EI247" i="3"/>
  <c r="EK247" i="3" s="1"/>
  <c r="EN247" i="3" s="1"/>
  <c r="EI218" i="3"/>
  <c r="EK218" i="3" s="1"/>
  <c r="EN218" i="3" s="1"/>
  <c r="EI246" i="3"/>
  <c r="EL246" i="3" s="1"/>
  <c r="EI36" i="3"/>
  <c r="EL36" i="3" s="1"/>
  <c r="EI132" i="3"/>
  <c r="EL132" i="3" s="1"/>
  <c r="EI42" i="3"/>
  <c r="EK42" i="3" s="1"/>
  <c r="EN42" i="3" s="1"/>
  <c r="EI143" i="3"/>
  <c r="EL143" i="3" s="1"/>
  <c r="EI119" i="3"/>
  <c r="EL119" i="3" s="1"/>
  <c r="EI221" i="3"/>
  <c r="EK221" i="3" s="1"/>
  <c r="EN221" i="3" s="1"/>
  <c r="EI139" i="3"/>
  <c r="EL139" i="3" s="1"/>
  <c r="EI33" i="3"/>
  <c r="EK33" i="3" s="1"/>
  <c r="EN33" i="3" s="1"/>
  <c r="EI11" i="3"/>
  <c r="EL11" i="3" s="1"/>
  <c r="EI165" i="3"/>
  <c r="EK165" i="3" s="1"/>
  <c r="EN165" i="3" s="1"/>
  <c r="EI41" i="3"/>
  <c r="EK41" i="3" s="1"/>
  <c r="EN41" i="3" s="1"/>
  <c r="EI120" i="3"/>
  <c r="EL120" i="3" s="1"/>
  <c r="EI157" i="3"/>
  <c r="EK157" i="3" s="1"/>
  <c r="EN157" i="3" s="1"/>
  <c r="EP157" i="3" s="1"/>
  <c r="EI98" i="3"/>
  <c r="EL98" i="3" s="1"/>
  <c r="EI76" i="3"/>
  <c r="EK76" i="3" s="1"/>
  <c r="EN76" i="3" s="1"/>
  <c r="EI178" i="3"/>
  <c r="EL178" i="3" s="1"/>
  <c r="EI166" i="3"/>
  <c r="EK166" i="3" s="1"/>
  <c r="EN166" i="3" s="1"/>
  <c r="EI168" i="3"/>
  <c r="EL168" i="3" s="1"/>
  <c r="EI30" i="3"/>
  <c r="EK30" i="3" s="1"/>
  <c r="EN30" i="3" s="1"/>
  <c r="EI223" i="3"/>
  <c r="EL223" i="3" s="1"/>
  <c r="EI193" i="3"/>
  <c r="EL193" i="3" s="1"/>
  <c r="EI182" i="3"/>
  <c r="EK182" i="3" s="1"/>
  <c r="EN182" i="3" s="1"/>
  <c r="EP182" i="3" s="1"/>
  <c r="EI52" i="3"/>
  <c r="EK52" i="3" s="1"/>
  <c r="EN52" i="3" s="1"/>
  <c r="EI184" i="3"/>
  <c r="EK184" i="3" s="1"/>
  <c r="EN184" i="3" s="1"/>
  <c r="EP184" i="3" s="1"/>
  <c r="EI130" i="3"/>
  <c r="EK130" i="3" s="1"/>
  <c r="EN130" i="3" s="1"/>
  <c r="EI107" i="3"/>
  <c r="EK107" i="3" s="1"/>
  <c r="EN107" i="3" s="1"/>
  <c r="EI94" i="3"/>
  <c r="EK94" i="3" s="1"/>
  <c r="EN94" i="3" s="1"/>
  <c r="EI230" i="3"/>
  <c r="EL230" i="3" s="1"/>
  <c r="EI232" i="3"/>
  <c r="EL232" i="3" s="1"/>
  <c r="EI25" i="3"/>
  <c r="EL25" i="3" s="1"/>
  <c r="EI236" i="3"/>
  <c r="EK236" i="3" s="1"/>
  <c r="EN236" i="3" s="1"/>
  <c r="EI213" i="3"/>
  <c r="EK213" i="3" s="1"/>
  <c r="EN213" i="3" s="1"/>
  <c r="EI118" i="3"/>
  <c r="EL118" i="3" s="1"/>
  <c r="EI46" i="3"/>
  <c r="EK46" i="3" s="1"/>
  <c r="EN46" i="3" s="1"/>
  <c r="EI60" i="3"/>
  <c r="EK60" i="3" s="1"/>
  <c r="EN60" i="3" s="1"/>
  <c r="EI205" i="3"/>
  <c r="EK205" i="3" s="1"/>
  <c r="EN205" i="3" s="1"/>
  <c r="EI111" i="3"/>
  <c r="EK111" i="3" s="1"/>
  <c r="EN111" i="3" s="1"/>
  <c r="EI203" i="3"/>
  <c r="EL203" i="3" s="1"/>
  <c r="EI161" i="3"/>
  <c r="EK161" i="3" s="1"/>
  <c r="EN161" i="3" s="1"/>
  <c r="EI54" i="3"/>
  <c r="EL54" i="3" s="1"/>
  <c r="EI108" i="3"/>
  <c r="EL108" i="3" s="1"/>
  <c r="EI257" i="3"/>
  <c r="EL257" i="3" s="1"/>
  <c r="EI20" i="3"/>
  <c r="EL20" i="3" s="1"/>
  <c r="EI176" i="3"/>
  <c r="EL176" i="3" s="1"/>
  <c r="EI51" i="3"/>
  <c r="EL51" i="3" s="1"/>
  <c r="EI201" i="3"/>
  <c r="EK201" i="3" s="1"/>
  <c r="EN201" i="3" s="1"/>
  <c r="EP201" i="3" s="1"/>
  <c r="EI96" i="3"/>
  <c r="EL96" i="3" s="1"/>
  <c r="EI145" i="3"/>
  <c r="EK145" i="3" s="1"/>
  <c r="EN145" i="3" s="1"/>
  <c r="EI50" i="3"/>
  <c r="EK50" i="3" s="1"/>
  <c r="EN50" i="3" s="1"/>
  <c r="EI17" i="3"/>
  <c r="EL17" i="3" s="1"/>
  <c r="EI195" i="3"/>
  <c r="EL195" i="3" s="1"/>
  <c r="EI77" i="3"/>
  <c r="EK77" i="3" s="1"/>
  <c r="EN77" i="3" s="1"/>
  <c r="EI79" i="3"/>
  <c r="EL79" i="3" s="1"/>
  <c r="EI194" i="3"/>
  <c r="EL194" i="3" s="1"/>
  <c r="EI152" i="3"/>
  <c r="EK152" i="3" s="1"/>
  <c r="EN152" i="3" s="1"/>
  <c r="EI214" i="3"/>
  <c r="EK214" i="3" s="1"/>
  <c r="EN214" i="3" s="1"/>
  <c r="EI57" i="3"/>
  <c r="EK57" i="3" s="1"/>
  <c r="EN57" i="3" s="1"/>
  <c r="EI18" i="3"/>
  <c r="EK18" i="3" s="1"/>
  <c r="EN18" i="3" s="1"/>
  <c r="EI258" i="3"/>
  <c r="EL258" i="3" s="1"/>
  <c r="EI170" i="3"/>
  <c r="EL170" i="3" s="1"/>
  <c r="EI250" i="3"/>
  <c r="EK250" i="3" s="1"/>
  <c r="EN250" i="3" s="1"/>
  <c r="EI53" i="3"/>
  <c r="EL53" i="3" s="1"/>
  <c r="EI127" i="3"/>
  <c r="EL127" i="3" s="1"/>
  <c r="EI242" i="3"/>
  <c r="EK242" i="3" s="1"/>
  <c r="EN242" i="3" s="1"/>
  <c r="EI196" i="3"/>
  <c r="EL196" i="3" s="1"/>
  <c r="EI129" i="3"/>
  <c r="EL129" i="3" s="1"/>
  <c r="EI256" i="3"/>
  <c r="EK256" i="3" s="1"/>
  <c r="EN256" i="3" s="1"/>
  <c r="EI211" i="3"/>
  <c r="EL211" i="3" s="1"/>
  <c r="EI65" i="3"/>
  <c r="EL65" i="3" s="1"/>
  <c r="EI173" i="3"/>
  <c r="EL173" i="3" s="1"/>
  <c r="EI155" i="3"/>
  <c r="EK155" i="3" s="1"/>
  <c r="EN155" i="3" s="1"/>
  <c r="EP155" i="3" s="1"/>
  <c r="EI251" i="3"/>
  <c r="EK251" i="3" s="1"/>
  <c r="EN251" i="3" s="1"/>
  <c r="EI48" i="3"/>
  <c r="EK48" i="3" s="1"/>
  <c r="EN48" i="3" s="1"/>
  <c r="EI115" i="3"/>
  <c r="EK115" i="3" s="1"/>
  <c r="EN115" i="3" s="1"/>
  <c r="EI103" i="3"/>
  <c r="EK103" i="3" s="1"/>
  <c r="EN103" i="3" s="1"/>
  <c r="EI151" i="3"/>
  <c r="EL151" i="3" s="1"/>
  <c r="EI110" i="3"/>
  <c r="EL110" i="3" s="1"/>
  <c r="EI219" i="3"/>
  <c r="EL219" i="3" s="1"/>
  <c r="EI124" i="3"/>
  <c r="EL124" i="3" s="1"/>
  <c r="EI180" i="3"/>
  <c r="EK180" i="3" s="1"/>
  <c r="EN180" i="3" s="1"/>
  <c r="EI38" i="3"/>
  <c r="EK38" i="3" s="1"/>
  <c r="EN38" i="3" s="1"/>
  <c r="EI212" i="3"/>
  <c r="EL212" i="3" s="1"/>
  <c r="EI63" i="3"/>
  <c r="EL63" i="3" s="1"/>
  <c r="EI237" i="3"/>
  <c r="EL237" i="3" s="1"/>
  <c r="EI240" i="3"/>
  <c r="EL240" i="3" s="1"/>
  <c r="EI233" i="3"/>
  <c r="EL233" i="3" s="1"/>
  <c r="EI67" i="3"/>
  <c r="EK67" i="3" s="1"/>
  <c r="EN67" i="3" s="1"/>
  <c r="EI128" i="3"/>
  <c r="EK128" i="3" s="1"/>
  <c r="EN128" i="3" s="1"/>
  <c r="EI75" i="3"/>
  <c r="EK75" i="3" s="1"/>
  <c r="EN75" i="3" s="1"/>
  <c r="EI225" i="3"/>
  <c r="EK225" i="3" s="1"/>
  <c r="EN225" i="3" s="1"/>
  <c r="EI243" i="3"/>
  <c r="EK243" i="3" s="1"/>
  <c r="EN243" i="3" s="1"/>
  <c r="EP243" i="3" s="1"/>
  <c r="EI228" i="3"/>
  <c r="EK228" i="3" s="1"/>
  <c r="EN228" i="3" s="1"/>
  <c r="EI39" i="3"/>
  <c r="EL39" i="3" s="1"/>
  <c r="EI259" i="3"/>
  <c r="EL259" i="3" s="1"/>
  <c r="EI140" i="3"/>
  <c r="EL140" i="3" s="1"/>
  <c r="EI21" i="3"/>
  <c r="EK21" i="3" s="1"/>
  <c r="EN21" i="3" s="1"/>
  <c r="EI171" i="3"/>
  <c r="EL171" i="3" s="1"/>
  <c r="EI137" i="3"/>
  <c r="EL137" i="3" s="1"/>
  <c r="EI12" i="3"/>
  <c r="EK12" i="3" s="1"/>
  <c r="EN12" i="3" s="1"/>
  <c r="EI217" i="3"/>
  <c r="EK217" i="3" s="1"/>
  <c r="EN217" i="3" s="1"/>
  <c r="EP217" i="3" s="1"/>
  <c r="EI58" i="3"/>
  <c r="EK58" i="3" s="1"/>
  <c r="EN58" i="3" s="1"/>
  <c r="EP58" i="3" s="1"/>
  <c r="EI244" i="3"/>
  <c r="EL244" i="3" s="1"/>
  <c r="EI198" i="3"/>
  <c r="EK198" i="3" s="1"/>
  <c r="EN198" i="3" s="1"/>
  <c r="EI149" i="3"/>
  <c r="EL149" i="3" s="1"/>
  <c r="EI192" i="3"/>
  <c r="EL192" i="3" s="1"/>
  <c r="EI55" i="3"/>
  <c r="EK55" i="3" s="1"/>
  <c r="EN55" i="3" s="1"/>
  <c r="EI61" i="3"/>
  <c r="EK61" i="3" s="1"/>
  <c r="EN61" i="3" s="1"/>
  <c r="EI122" i="3"/>
  <c r="EK122" i="3" s="1"/>
  <c r="EN122" i="3" s="1"/>
  <c r="EI80" i="3"/>
  <c r="EL80" i="3" s="1"/>
  <c r="EI106" i="3"/>
  <c r="EK106" i="3" s="1"/>
  <c r="EN106" i="3" s="1"/>
  <c r="EI59" i="3"/>
  <c r="EK59" i="3" s="1"/>
  <c r="EN59" i="3" s="1"/>
  <c r="EI126" i="3"/>
  <c r="EK126" i="3" s="1"/>
  <c r="EN126" i="3" s="1"/>
  <c r="EI199" i="3"/>
  <c r="EK199" i="3" s="1"/>
  <c r="EN199" i="3" s="1"/>
  <c r="EP199" i="3" s="1"/>
  <c r="EI175" i="3"/>
  <c r="EL175" i="3" s="1"/>
  <c r="EI146" i="3"/>
  <c r="EK146" i="3" s="1"/>
  <c r="EN146" i="3" s="1"/>
  <c r="EI255" i="3"/>
  <c r="EK255" i="3" s="1"/>
  <c r="EN255" i="3" s="1"/>
  <c r="EI160" i="3"/>
  <c r="EL160" i="3" s="1"/>
  <c r="EI162" i="3"/>
  <c r="EK162" i="3" s="1"/>
  <c r="EN162" i="3" s="1"/>
  <c r="EI222" i="3"/>
  <c r="EL222" i="3" s="1"/>
  <c r="EI239" i="3"/>
  <c r="EL239" i="3" s="1"/>
  <c r="EI169" i="3"/>
  <c r="EL169" i="3" s="1"/>
  <c r="EI134" i="3"/>
  <c r="EL134" i="3" s="1"/>
  <c r="EI112" i="3"/>
  <c r="EL112" i="3" s="1"/>
  <c r="EI208" i="3"/>
  <c r="EK208" i="3" s="1"/>
  <c r="EN208" i="3" s="1"/>
  <c r="EI202" i="3"/>
  <c r="EK202" i="3" s="1"/>
  <c r="EN202" i="3" s="1"/>
  <c r="EI227" i="3"/>
  <c r="EL227" i="3" s="1"/>
  <c r="EI97" i="3"/>
  <c r="EK97" i="3" s="1"/>
  <c r="EN97" i="3" s="1"/>
  <c r="EI188" i="3"/>
  <c r="EK188" i="3" s="1"/>
  <c r="EN188" i="3" s="1"/>
  <c r="EI85" i="3"/>
  <c r="EK85" i="3" s="1"/>
  <c r="EN85" i="3" s="1"/>
  <c r="EI133" i="3"/>
  <c r="EK133" i="3" s="1"/>
  <c r="EN133" i="3" s="1"/>
  <c r="EP133" i="3" s="1"/>
  <c r="EI74" i="3"/>
  <c r="EK74" i="3" s="1"/>
  <c r="EN74" i="3" s="1"/>
  <c r="EP74" i="3" s="1"/>
  <c r="EI183" i="3"/>
  <c r="EK183" i="3" s="1"/>
  <c r="EN183" i="3" s="1"/>
  <c r="EI100" i="3"/>
  <c r="EK100" i="3" s="1"/>
  <c r="EN100" i="3" s="1"/>
  <c r="EI245" i="3"/>
  <c r="EK245" i="3" s="1"/>
  <c r="EN245" i="3" s="1"/>
  <c r="EI164" i="3"/>
  <c r="EK164" i="3" s="1"/>
  <c r="EN164" i="3" s="1"/>
  <c r="EI22" i="3"/>
  <c r="EK22" i="3" s="1"/>
  <c r="EN22" i="3" s="1"/>
  <c r="AK14" i="4"/>
  <c r="CE16" i="3"/>
  <c r="CE17" i="3" s="1"/>
  <c r="AK17" i="4"/>
  <c r="AK9" i="4"/>
  <c r="AK16" i="4"/>
  <c r="AK15" i="4"/>
  <c r="AK12" i="4"/>
  <c r="AK10" i="4"/>
  <c r="AK11" i="4"/>
  <c r="AK13" i="4"/>
  <c r="EL241" i="3"/>
  <c r="EK8" i="2"/>
  <c r="BC30" i="5" s="1"/>
  <c r="B32" i="5" s="1"/>
  <c r="EQ14" i="2" l="1"/>
  <c r="EQ19" i="2"/>
  <c r="EL179" i="3"/>
  <c r="EL78" i="3"/>
  <c r="EL163" i="3"/>
  <c r="EL131" i="3"/>
  <c r="EK56" i="3"/>
  <c r="EN56" i="3" s="1"/>
  <c r="EK254" i="3"/>
  <c r="EN254" i="3" s="1"/>
  <c r="EL46" i="3"/>
  <c r="EK197" i="3"/>
  <c r="EN197" i="3" s="1"/>
  <c r="EK82" i="3"/>
  <c r="EN82" i="3" s="1"/>
  <c r="EP82" i="3" s="1"/>
  <c r="EL185" i="3"/>
  <c r="EL242" i="3"/>
  <c r="EL34" i="3"/>
  <c r="EK192" i="3"/>
  <c r="EN192" i="3" s="1"/>
  <c r="EL57" i="3"/>
  <c r="EL42" i="3"/>
  <c r="EK135" i="3"/>
  <c r="EN135" i="3" s="1"/>
  <c r="EK154" i="3"/>
  <c r="EN154" i="3" s="1"/>
  <c r="EL15" i="3"/>
  <c r="EK151" i="3"/>
  <c r="EN151" i="3" s="1"/>
  <c r="EL248" i="3"/>
  <c r="EL77" i="3"/>
  <c r="EK17" i="3"/>
  <c r="EN17" i="3" s="1"/>
  <c r="EK98" i="3"/>
  <c r="EN98" i="3" s="1"/>
  <c r="EK134" i="3"/>
  <c r="EN134" i="3" s="1"/>
  <c r="EK212" i="3"/>
  <c r="EN212" i="3" s="1"/>
  <c r="EQ16" i="2"/>
  <c r="EL229" i="3"/>
  <c r="EL249" i="3"/>
  <c r="EL190" i="3"/>
  <c r="EK203" i="3"/>
  <c r="EN203" i="3" s="1"/>
  <c r="EK223" i="3"/>
  <c r="EN223" i="3" s="1"/>
  <c r="EK89" i="3"/>
  <c r="EN89" i="3" s="1"/>
  <c r="EP89" i="3" s="1"/>
  <c r="EK147" i="3"/>
  <c r="EN147" i="3" s="1"/>
  <c r="EL162" i="3"/>
  <c r="EL128" i="3"/>
  <c r="EK49" i="3"/>
  <c r="EN49" i="3" s="1"/>
  <c r="EP49" i="3" s="1"/>
  <c r="EL235" i="3"/>
  <c r="EQ76" i="2"/>
  <c r="EQ41" i="2"/>
  <c r="EQ37" i="2"/>
  <c r="EL103" i="3"/>
  <c r="EL12" i="3"/>
  <c r="EK240" i="3"/>
  <c r="EN240" i="3" s="1"/>
  <c r="EL236" i="3"/>
  <c r="EK168" i="3"/>
  <c r="EN168" i="3" s="1"/>
  <c r="EK158" i="3"/>
  <c r="EN158" i="3" s="1"/>
  <c r="EP158" i="3" s="1"/>
  <c r="EK92" i="3"/>
  <c r="EN92" i="3" s="1"/>
  <c r="EK139" i="3"/>
  <c r="EN139" i="3" s="1"/>
  <c r="EL250" i="3"/>
  <c r="EK204" i="3"/>
  <c r="EN204" i="3" s="1"/>
  <c r="EL146" i="3"/>
  <c r="EL114" i="3"/>
  <c r="EL100" i="3"/>
  <c r="EL253" i="3"/>
  <c r="EL130" i="3"/>
  <c r="EL18" i="3"/>
  <c r="EL243" i="3"/>
  <c r="EK79" i="3"/>
  <c r="EN79" i="3" s="1"/>
  <c r="EK108" i="3"/>
  <c r="EN108" i="3" s="1"/>
  <c r="EL55" i="3"/>
  <c r="EL133" i="3"/>
  <c r="EK196" i="3"/>
  <c r="EN196" i="3" s="1"/>
  <c r="EK129" i="3"/>
  <c r="EN129" i="3" s="1"/>
  <c r="EK257" i="3"/>
  <c r="EN257" i="3" s="1"/>
  <c r="EP257" i="3" s="1"/>
  <c r="EK63" i="3"/>
  <c r="EN63" i="3" s="1"/>
  <c r="EL16" i="3"/>
  <c r="EL218" i="3"/>
  <c r="EK170" i="3"/>
  <c r="EN170" i="3" s="1"/>
  <c r="EK96" i="3"/>
  <c r="EN96" i="3" s="1"/>
  <c r="EL231" i="3"/>
  <c r="EL142" i="3"/>
  <c r="EK32" i="3"/>
  <c r="EN32" i="3" s="1"/>
  <c r="EL41" i="3"/>
  <c r="EK224" i="3"/>
  <c r="EN224" i="3" s="1"/>
  <c r="EL252" i="3"/>
  <c r="EK159" i="3"/>
  <c r="EN159" i="3" s="1"/>
  <c r="EL74" i="3"/>
  <c r="EL153" i="3"/>
  <c r="EK88" i="3"/>
  <c r="EN88" i="3" s="1"/>
  <c r="EK156" i="3"/>
  <c r="EN156" i="3" s="1"/>
  <c r="EL75" i="3"/>
  <c r="EK116" i="3"/>
  <c r="EN116" i="3" s="1"/>
  <c r="EP116" i="3" s="1"/>
  <c r="EK54" i="3"/>
  <c r="EN54" i="3" s="1"/>
  <c r="EL256" i="3"/>
  <c r="EL184" i="3"/>
  <c r="EL181" i="3"/>
  <c r="EK246" i="3"/>
  <c r="EN246" i="3" s="1"/>
  <c r="EL95" i="3"/>
  <c r="EK91" i="3"/>
  <c r="EN91" i="3" s="1"/>
  <c r="EK215" i="3"/>
  <c r="EN215" i="3" s="1"/>
  <c r="EK73" i="3"/>
  <c r="EN73" i="3" s="1"/>
  <c r="EK233" i="3"/>
  <c r="EN233" i="3" s="1"/>
  <c r="EK36" i="3"/>
  <c r="EN36" i="3" s="1"/>
  <c r="EL43" i="3"/>
  <c r="EL165" i="3"/>
  <c r="EK186" i="3"/>
  <c r="EN186" i="3" s="1"/>
  <c r="EK64" i="3"/>
  <c r="EN64" i="3" s="1"/>
  <c r="EP64" i="3" s="1"/>
  <c r="EK121" i="3"/>
  <c r="EN121" i="3" s="1"/>
  <c r="EL67" i="3"/>
  <c r="EL148" i="3"/>
  <c r="EL238" i="3"/>
  <c r="EL22" i="3"/>
  <c r="EK11" i="3"/>
  <c r="EN11" i="3" s="1"/>
  <c r="EL90" i="3"/>
  <c r="EL106" i="3"/>
  <c r="EK259" i="3"/>
  <c r="EN259" i="3" s="1"/>
  <c r="EK112" i="3"/>
  <c r="EN112" i="3" s="1"/>
  <c r="EK72" i="3"/>
  <c r="EN72" i="3" s="1"/>
  <c r="EK118" i="3"/>
  <c r="EN118" i="3" s="1"/>
  <c r="EK237" i="3"/>
  <c r="EN237" i="3" s="1"/>
  <c r="EP237" i="3" s="1"/>
  <c r="EL48" i="3"/>
  <c r="EL58" i="3"/>
  <c r="EK189" i="3"/>
  <c r="EN189" i="3" s="1"/>
  <c r="EK241" i="3"/>
  <c r="EN241" i="3" s="1"/>
  <c r="EL161" i="3"/>
  <c r="EL122" i="3"/>
  <c r="EL60" i="3"/>
  <c r="EL27" i="3"/>
  <c r="EL85" i="3"/>
  <c r="EK39" i="3"/>
  <c r="EN39" i="3" s="1"/>
  <c r="EP39" i="3" s="1"/>
  <c r="EL182" i="3"/>
  <c r="EL144" i="3"/>
  <c r="EK14" i="3"/>
  <c r="EN14" i="3" s="1"/>
  <c r="EL245" i="3"/>
  <c r="EK31" i="3"/>
  <c r="EN31" i="3" s="1"/>
  <c r="EP31" i="3" s="1"/>
  <c r="EL180" i="3"/>
  <c r="EL136" i="3"/>
  <c r="EK227" i="3"/>
  <c r="EN227" i="3" s="1"/>
  <c r="EL164" i="3"/>
  <c r="EK80" i="3"/>
  <c r="EN80" i="3" s="1"/>
  <c r="EL87" i="3"/>
  <c r="EK211" i="3"/>
  <c r="EN211" i="3" s="1"/>
  <c r="EL138" i="3"/>
  <c r="EL28" i="3"/>
  <c r="EK62" i="3"/>
  <c r="EN62" i="3" s="1"/>
  <c r="EK101" i="3"/>
  <c r="EN101" i="3" s="1"/>
  <c r="EL107" i="3"/>
  <c r="EK232" i="3"/>
  <c r="EN232" i="3" s="1"/>
  <c r="EK244" i="3"/>
  <c r="EN244" i="3" s="1"/>
  <c r="EL226" i="3"/>
  <c r="EK177" i="3"/>
  <c r="EN177" i="3" s="1"/>
  <c r="EK69" i="3"/>
  <c r="EN69" i="3" s="1"/>
  <c r="EL251" i="3"/>
  <c r="EL76" i="3"/>
  <c r="EL50" i="3"/>
  <c r="EL94" i="3"/>
  <c r="EK127" i="3"/>
  <c r="EN127" i="3" s="1"/>
  <c r="EL174" i="3"/>
  <c r="EK119" i="3"/>
  <c r="EN119" i="3" s="1"/>
  <c r="EP119" i="3" s="1"/>
  <c r="EK25" i="3"/>
  <c r="EN25" i="3" s="1"/>
  <c r="EP25" i="3" s="1"/>
  <c r="EL145" i="3"/>
  <c r="EK216" i="3"/>
  <c r="EN216" i="3" s="1"/>
  <c r="EK234" i="3"/>
  <c r="EN234" i="3" s="1"/>
  <c r="EL208" i="3"/>
  <c r="EK143" i="3"/>
  <c r="EN143" i="3" s="1"/>
  <c r="EL102" i="3"/>
  <c r="EK141" i="3"/>
  <c r="EN141" i="3" s="1"/>
  <c r="EK222" i="3"/>
  <c r="EN222" i="3" s="1"/>
  <c r="EP222" i="3" s="1"/>
  <c r="EK120" i="3"/>
  <c r="EN120" i="3" s="1"/>
  <c r="EL157" i="3"/>
  <c r="EK173" i="3"/>
  <c r="EN173" i="3" s="1"/>
  <c r="EL123" i="3"/>
  <c r="EL202" i="3"/>
  <c r="EK13" i="3"/>
  <c r="EN13" i="3" s="1"/>
  <c r="EK169" i="3"/>
  <c r="EN169" i="3" s="1"/>
  <c r="EL167" i="3"/>
  <c r="EL200" i="3"/>
  <c r="EK137" i="3"/>
  <c r="EN137" i="3" s="1"/>
  <c r="EK140" i="3"/>
  <c r="EN140" i="3" s="1"/>
  <c r="EP140" i="3" s="1"/>
  <c r="EK44" i="3"/>
  <c r="EN44" i="3" s="1"/>
  <c r="EL228" i="3"/>
  <c r="EL21" i="3"/>
  <c r="EK86" i="3"/>
  <c r="EN86" i="3" s="1"/>
  <c r="EP86" i="3" s="1"/>
  <c r="EL30" i="3"/>
  <c r="CE18" i="3"/>
  <c r="EL198" i="3"/>
  <c r="EL70" i="3"/>
  <c r="EK24" i="3"/>
  <c r="EN24" i="3" s="1"/>
  <c r="EP24" i="3" s="1"/>
  <c r="EL113" i="3"/>
  <c r="EL104" i="3"/>
  <c r="EL97" i="3"/>
  <c r="EL38" i="3"/>
  <c r="EK207" i="3"/>
  <c r="EN207" i="3" s="1"/>
  <c r="EK239" i="3"/>
  <c r="EN239" i="3" s="1"/>
  <c r="EP239" i="3" s="1"/>
  <c r="EL33" i="3"/>
  <c r="EK23" i="3"/>
  <c r="EN23" i="3" s="1"/>
  <c r="EK65" i="3"/>
  <c r="EN65" i="3" s="1"/>
  <c r="EL126" i="3"/>
  <c r="EK258" i="3"/>
  <c r="EN258" i="3" s="1"/>
  <c r="EP258" i="3" s="1"/>
  <c r="EL61" i="3"/>
  <c r="EK66" i="3"/>
  <c r="EN66" i="3" s="1"/>
  <c r="EL111" i="3"/>
  <c r="EL217" i="3"/>
  <c r="EK132" i="3"/>
  <c r="EN132" i="3" s="1"/>
  <c r="EK193" i="3"/>
  <c r="EN193" i="3" s="1"/>
  <c r="EP193" i="3" s="1"/>
  <c r="EL209" i="3"/>
  <c r="EL166" i="3"/>
  <c r="EK35" i="3"/>
  <c r="EN35" i="3" s="1"/>
  <c r="EL45" i="3"/>
  <c r="EL213" i="3"/>
  <c r="EL191" i="3"/>
  <c r="EL19" i="3"/>
  <c r="EL214" i="3"/>
  <c r="EL52" i="3"/>
  <c r="EL199" i="3"/>
  <c r="EL225" i="3"/>
  <c r="EL172" i="3"/>
  <c r="EL221" i="3"/>
  <c r="EL68" i="3"/>
  <c r="EK105" i="3"/>
  <c r="EN105" i="3" s="1"/>
  <c r="EK195" i="3"/>
  <c r="EN195" i="3" s="1"/>
  <c r="EL150" i="3"/>
  <c r="EL40" i="3"/>
  <c r="EK219" i="3"/>
  <c r="EN219" i="3" s="1"/>
  <c r="EP219" i="3" s="1"/>
  <c r="EL115" i="3"/>
  <c r="EL188" i="3"/>
  <c r="EK260" i="3"/>
  <c r="EN260" i="3" s="1"/>
  <c r="EK230" i="3"/>
  <c r="EN230" i="3" s="1"/>
  <c r="EL187" i="3"/>
  <c r="EK37" i="3"/>
  <c r="EN37" i="3" s="1"/>
  <c r="EP37" i="3" s="1"/>
  <c r="EK26" i="3"/>
  <c r="EN26" i="3" s="1"/>
  <c r="EK160" i="3"/>
  <c r="EN160" i="3" s="1"/>
  <c r="EL93" i="3"/>
  <c r="EL205" i="3"/>
  <c r="EL201" i="3"/>
  <c r="EK99" i="3"/>
  <c r="EN99" i="3" s="1"/>
  <c r="EK109" i="3"/>
  <c r="EN109" i="3" s="1"/>
  <c r="EL255" i="3"/>
  <c r="EK124" i="3"/>
  <c r="EN124" i="3" s="1"/>
  <c r="EL183" i="3"/>
  <c r="EL71" i="3"/>
  <c r="EK194" i="3"/>
  <c r="EN194" i="3" s="1"/>
  <c r="EP194" i="3" s="1"/>
  <c r="EK176" i="3"/>
  <c r="EN176" i="3" s="1"/>
  <c r="EP176" i="3" s="1"/>
  <c r="EK220" i="3"/>
  <c r="EN220" i="3" s="1"/>
  <c r="EK81" i="3"/>
  <c r="EN81" i="3" s="1"/>
  <c r="EL29" i="3"/>
  <c r="EL59" i="3"/>
  <c r="EL155" i="3"/>
  <c r="EL210" i="3"/>
  <c r="EK20" i="3"/>
  <c r="EN20" i="3" s="1"/>
  <c r="EK178" i="3"/>
  <c r="EN178" i="3" s="1"/>
  <c r="EK149" i="3"/>
  <c r="EN149" i="3" s="1"/>
  <c r="EP149" i="3" s="1"/>
  <c r="EK51" i="3"/>
  <c r="EN51" i="3" s="1"/>
  <c r="EP51" i="3" s="1"/>
  <c r="EK171" i="3"/>
  <c r="EN171" i="3" s="1"/>
  <c r="EP171" i="3" s="1"/>
  <c r="EK206" i="3"/>
  <c r="EN206" i="3" s="1"/>
  <c r="EP206" i="3" s="1"/>
  <c r="EK53" i="3"/>
  <c r="EN53" i="3" s="1"/>
  <c r="EL117" i="3"/>
  <c r="EK84" i="3"/>
  <c r="EN84" i="3" s="1"/>
  <c r="EL83" i="3"/>
  <c r="EL152" i="3"/>
  <c r="EL247" i="3"/>
  <c r="EK175" i="3"/>
  <c r="EN175" i="3" s="1"/>
  <c r="EK110" i="3"/>
  <c r="EN110" i="3" s="1"/>
  <c r="EL125" i="3"/>
  <c r="EL47" i="3"/>
  <c r="EI8" i="3"/>
  <c r="BC32" i="5"/>
  <c r="AW34" i="5" s="1"/>
  <c r="B35" i="5"/>
  <c r="BC36" i="5" s="1"/>
  <c r="AM35" i="5" l="1"/>
  <c r="D35" i="5"/>
  <c r="Q35" i="5"/>
  <c r="X35" i="5"/>
  <c r="EP11" i="3"/>
  <c r="AM36" i="5"/>
  <c r="X36" i="5"/>
  <c r="Q36" i="5"/>
  <c r="D36" i="5"/>
  <c r="CE19" i="3"/>
  <c r="AS15" i="4" s="1"/>
  <c r="AS8" i="4"/>
  <c r="B36" i="5"/>
  <c r="BC37" i="5" s="1"/>
  <c r="BE43" i="4"/>
  <c r="B51" i="4" s="1"/>
  <c r="EP84" i="3"/>
  <c r="EP230" i="3"/>
  <c r="EP132" i="3"/>
  <c r="EP44" i="3"/>
  <c r="EP13" i="3"/>
  <c r="EP216" i="3"/>
  <c r="EP227" i="3"/>
  <c r="EP42" i="3"/>
  <c r="EP145" i="3"/>
  <c r="EP212" i="3"/>
  <c r="EP114" i="3"/>
  <c r="EP126" i="3"/>
  <c r="EP190" i="3"/>
  <c r="EP15" i="3"/>
  <c r="EP236" i="3"/>
  <c r="EP96" i="3"/>
  <c r="EP29" i="3"/>
  <c r="EP30" i="3"/>
  <c r="EP150" i="3"/>
  <c r="EP125" i="3"/>
  <c r="EP223" i="3"/>
  <c r="EP164" i="3"/>
  <c r="EP115" i="3"/>
  <c r="EP77" i="3"/>
  <c r="EP36" i="3"/>
  <c r="EP128" i="3"/>
  <c r="EP106" i="3"/>
  <c r="EP83" i="3"/>
  <c r="EP226" i="3"/>
  <c r="EP152" i="3"/>
  <c r="EP88" i="3"/>
  <c r="EP254" i="3"/>
  <c r="EP192" i="3"/>
  <c r="EP110" i="3"/>
  <c r="EP178" i="3"/>
  <c r="EP81" i="3"/>
  <c r="EP124" i="3"/>
  <c r="EP260" i="3"/>
  <c r="EP195" i="3"/>
  <c r="EP65" i="3"/>
  <c r="EP141" i="3"/>
  <c r="EP244" i="3"/>
  <c r="EP118" i="3"/>
  <c r="EP163" i="3"/>
  <c r="EP34" i="3"/>
  <c r="EP256" i="3"/>
  <c r="EP111" i="3"/>
  <c r="EP213" i="3"/>
  <c r="EP218" i="3"/>
  <c r="EP170" i="3"/>
  <c r="EP63" i="3"/>
  <c r="EP252" i="3"/>
  <c r="EP103" i="3"/>
  <c r="EP225" i="3"/>
  <c r="EP210" i="3"/>
  <c r="EP221" i="3"/>
  <c r="EP60" i="3"/>
  <c r="EP180" i="3"/>
  <c r="EP40" i="3"/>
  <c r="EP215" i="3"/>
  <c r="EP17" i="3"/>
  <c r="EP138" i="3"/>
  <c r="EP48" i="3"/>
  <c r="EP50" i="3"/>
  <c r="EP188" i="3"/>
  <c r="EP121" i="3"/>
  <c r="EP146" i="3"/>
  <c r="EP175" i="3"/>
  <c r="EP53" i="3"/>
  <c r="EP20" i="3"/>
  <c r="EP220" i="3"/>
  <c r="EP160" i="3"/>
  <c r="EP105" i="3"/>
  <c r="EP35" i="3"/>
  <c r="EP23" i="3"/>
  <c r="EP137" i="3"/>
  <c r="EP232" i="3"/>
  <c r="EP211" i="3"/>
  <c r="EP241" i="3"/>
  <c r="EP72" i="3"/>
  <c r="EP242" i="3"/>
  <c r="EP202" i="3"/>
  <c r="EP162" i="3"/>
  <c r="EP19" i="3"/>
  <c r="EP228" i="3"/>
  <c r="EP108" i="3"/>
  <c r="EP75" i="3"/>
  <c r="EP134" i="3"/>
  <c r="EP159" i="3"/>
  <c r="EP209" i="3"/>
  <c r="EP198" i="3"/>
  <c r="EP113" i="3"/>
  <c r="EP91" i="3"/>
  <c r="EP166" i="3"/>
  <c r="EP248" i="3"/>
  <c r="EP27" i="3"/>
  <c r="EP68" i="3"/>
  <c r="EP95" i="3"/>
  <c r="EP135" i="3"/>
  <c r="EP122" i="3"/>
  <c r="EP255" i="3"/>
  <c r="EP71" i="3"/>
  <c r="EP47" i="3"/>
  <c r="EP185" i="3"/>
  <c r="EP55" i="3"/>
  <c r="EP165" i="3"/>
  <c r="EP109" i="3"/>
  <c r="EP26" i="3"/>
  <c r="EP66" i="3"/>
  <c r="EP173" i="3"/>
  <c r="EP143" i="3"/>
  <c r="EP189" i="3"/>
  <c r="EP112" i="3"/>
  <c r="EP208" i="3"/>
  <c r="EP123" i="3"/>
  <c r="EP139" i="3"/>
  <c r="EP70" i="3"/>
  <c r="EP45" i="3"/>
  <c r="EP203" i="3"/>
  <c r="EP131" i="3"/>
  <c r="EP168" i="3"/>
  <c r="EP235" i="3"/>
  <c r="EP104" i="3"/>
  <c r="EP214" i="3"/>
  <c r="EP187" i="3"/>
  <c r="EP179" i="3"/>
  <c r="EP148" i="3"/>
  <c r="EP76" i="3"/>
  <c r="EP200" i="3"/>
  <c r="EP12" i="3"/>
  <c r="EP240" i="3"/>
  <c r="EP32" i="3"/>
  <c r="EP251" i="3"/>
  <c r="EP161" i="3"/>
  <c r="EP205" i="3"/>
  <c r="EP247" i="3"/>
  <c r="EP18" i="3"/>
  <c r="EP130" i="3"/>
  <c r="EP204" i="3"/>
  <c r="EP142" i="3"/>
  <c r="EP99" i="3"/>
  <c r="EP69" i="3"/>
  <c r="EP101" i="3"/>
  <c r="EP80" i="3"/>
  <c r="EP259" i="3"/>
  <c r="EP46" i="3"/>
  <c r="EP78" i="3"/>
  <c r="EP79" i="3"/>
  <c r="EP253" i="3"/>
  <c r="EP97" i="3"/>
  <c r="EP153" i="3"/>
  <c r="EP224" i="3"/>
  <c r="EP249" i="3"/>
  <c r="EP57" i="3"/>
  <c r="EP93" i="3"/>
  <c r="EP38" i="3"/>
  <c r="EP229" i="3"/>
  <c r="EP156" i="3"/>
  <c r="EP245" i="3"/>
  <c r="EP43" i="3"/>
  <c r="EP56" i="3"/>
  <c r="EP151" i="3"/>
  <c r="EP54" i="3"/>
  <c r="EP28" i="3"/>
  <c r="EP107" i="3"/>
  <c r="EP85" i="3"/>
  <c r="EP183" i="3"/>
  <c r="EP233" i="3"/>
  <c r="EP246" i="3"/>
  <c r="EP67" i="3"/>
  <c r="EP207" i="3"/>
  <c r="EP169" i="3"/>
  <c r="EP120" i="3"/>
  <c r="EP234" i="3"/>
  <c r="EP127" i="3"/>
  <c r="EP177" i="3"/>
  <c r="EP62" i="3"/>
  <c r="EP14" i="3"/>
  <c r="EP102" i="3"/>
  <c r="EP94" i="3"/>
  <c r="EP147" i="3"/>
  <c r="EP196" i="3"/>
  <c r="EP61" i="3"/>
  <c r="EP98" i="3"/>
  <c r="EP197" i="3"/>
  <c r="EP100" i="3"/>
  <c r="EP59" i="3"/>
  <c r="EP172" i="3"/>
  <c r="EP33" i="3"/>
  <c r="EP250" i="3"/>
  <c r="EP52" i="3"/>
  <c r="EP144" i="3"/>
  <c r="EP167" i="3"/>
  <c r="EP154" i="3"/>
  <c r="EP92" i="3"/>
  <c r="EP238" i="3"/>
  <c r="EP129" i="3"/>
  <c r="EP87" i="3"/>
  <c r="EP117" i="3"/>
  <c r="EP21" i="3"/>
  <c r="EP73" i="3"/>
  <c r="EP186" i="3"/>
  <c r="EP41" i="3"/>
  <c r="EP22" i="3"/>
  <c r="AS13" i="4" l="1"/>
  <c r="B71" i="4"/>
  <c r="B40" i="4"/>
  <c r="AS16" i="4"/>
  <c r="B59" i="4"/>
  <c r="B45" i="4"/>
  <c r="B65" i="4"/>
  <c r="Q37" i="5"/>
  <c r="D37" i="5"/>
  <c r="AM37" i="5"/>
  <c r="X37" i="5"/>
  <c r="AS10" i="4"/>
  <c r="AS12" i="4"/>
  <c r="AS14" i="4"/>
  <c r="AS17" i="4"/>
  <c r="AS9" i="4"/>
  <c r="AS11" i="4"/>
  <c r="B73" i="4"/>
  <c r="B63" i="4"/>
  <c r="B37" i="5"/>
  <c r="BC38" i="5" s="1"/>
  <c r="B55" i="4"/>
  <c r="B57" i="4"/>
  <c r="B53" i="4"/>
  <c r="B61" i="4"/>
  <c r="B69" i="4"/>
  <c r="B47" i="4"/>
  <c r="AN61" i="4"/>
  <c r="B49" i="4"/>
  <c r="B67" i="4"/>
  <c r="AN55" i="4"/>
  <c r="BE63" i="4"/>
  <c r="AB63" i="4" s="1"/>
  <c r="D59" i="4"/>
  <c r="AN49" i="4"/>
  <c r="AH67" i="4"/>
  <c r="BE65" i="4"/>
  <c r="AB65" i="4" s="1"/>
  <c r="AN69" i="4"/>
  <c r="AN67" i="4"/>
  <c r="AR63" i="4"/>
  <c r="AN45" i="4"/>
  <c r="D55" i="4"/>
  <c r="BE71" i="4"/>
  <c r="AB71" i="4" s="1"/>
  <c r="AN65" i="4"/>
  <c r="AH47" i="4"/>
  <c r="AR53" i="4"/>
  <c r="AN53" i="4"/>
  <c r="AN71" i="4"/>
  <c r="D61" i="4"/>
  <c r="AR61" i="4"/>
  <c r="AH55" i="4"/>
  <c r="BE67" i="4"/>
  <c r="AB67" i="4" s="1"/>
  <c r="BE49" i="4"/>
  <c r="AB49" i="4" s="1"/>
  <c r="D45" i="4"/>
  <c r="BE73" i="4"/>
  <c r="AB73" i="4" s="1"/>
  <c r="AH59" i="4"/>
  <c r="D57" i="4"/>
  <c r="D51" i="4"/>
  <c r="AR51" i="4"/>
  <c r="D53" i="4"/>
  <c r="BE57" i="4"/>
  <c r="AB57" i="4" s="1"/>
  <c r="D65" i="4"/>
  <c r="AR57" i="4"/>
  <c r="AN47" i="4"/>
  <c r="AR71" i="4"/>
  <c r="AH57" i="4"/>
  <c r="BE61" i="4"/>
  <c r="AB61" i="4" s="1"/>
  <c r="AN57" i="4"/>
  <c r="AN63" i="4"/>
  <c r="AR73" i="4"/>
  <c r="BE69" i="4"/>
  <c r="AB69" i="4" s="1"/>
  <c r="D47" i="4"/>
  <c r="AH53" i="4"/>
  <c r="D67" i="4"/>
  <c r="BE45" i="4"/>
  <c r="AB45" i="4" s="1"/>
  <c r="AR45" i="4"/>
  <c r="BE47" i="4"/>
  <c r="AB47" i="4" s="1"/>
  <c r="BE53" i="4"/>
  <c r="AB53" i="4" s="1"/>
  <c r="AR55" i="4"/>
  <c r="AR67" i="4"/>
  <c r="AH69" i="4"/>
  <c r="D49" i="4"/>
  <c r="BE59" i="4"/>
  <c r="AB59" i="4" s="1"/>
  <c r="AR69" i="4"/>
  <c r="AH71" i="4"/>
  <c r="BE55" i="4"/>
  <c r="AB55" i="4" s="1"/>
  <c r="AR47" i="4"/>
  <c r="D63" i="4"/>
  <c r="AH61" i="4"/>
  <c r="AH65" i="4"/>
  <c r="AH49" i="4"/>
  <c r="AH63" i="4"/>
  <c r="AR65" i="4"/>
  <c r="AH45" i="4"/>
  <c r="D71" i="4"/>
  <c r="AR59" i="4"/>
  <c r="D73" i="4"/>
  <c r="AN73" i="4"/>
  <c r="AH73" i="4"/>
  <c r="AN51" i="4"/>
  <c r="BE51" i="4"/>
  <c r="AB51" i="4" s="1"/>
  <c r="AH51" i="4"/>
  <c r="D69" i="4"/>
  <c r="AN59" i="4"/>
  <c r="AR49" i="4"/>
  <c r="AM38" i="5" l="1"/>
  <c r="X38" i="5"/>
  <c r="Q38" i="5"/>
  <c r="D38" i="5"/>
  <c r="B38" i="5"/>
  <c r="BC39" i="5" s="1"/>
  <c r="AM39" i="5" l="1"/>
  <c r="X39" i="5"/>
  <c r="Q39" i="5"/>
  <c r="D39" i="5"/>
  <c r="B39" i="5"/>
  <c r="BC40" i="5" s="1"/>
  <c r="Q40" i="5" l="1"/>
  <c r="D40" i="5"/>
  <c r="AM40" i="5"/>
  <c r="X40" i="5"/>
  <c r="B40" i="5"/>
  <c r="BC41" i="5" s="1"/>
  <c r="AM41" i="5" l="1"/>
  <c r="X41" i="5"/>
  <c r="Q41" i="5"/>
  <c r="D41" i="5"/>
  <c r="B41" i="5"/>
  <c r="BC42" i="5" s="1"/>
  <c r="AM42" i="5" l="1"/>
  <c r="X42" i="5"/>
  <c r="Q42" i="5"/>
  <c r="D42" i="5"/>
  <c r="B42" i="5"/>
  <c r="BC43" i="5" s="1"/>
  <c r="Q43" i="5" l="1"/>
  <c r="D43" i="5"/>
  <c r="AM43" i="5"/>
  <c r="X43" i="5"/>
  <c r="B43" i="5"/>
  <c r="BC44" i="5" s="1"/>
  <c r="AM44" i="5" l="1"/>
  <c r="X44" i="5"/>
  <c r="Q44" i="5"/>
  <c r="D44" i="5"/>
  <c r="B44" i="5"/>
  <c r="BC45" i="5" s="1"/>
  <c r="AM45" i="5" l="1"/>
  <c r="X45" i="5"/>
  <c r="Q45" i="5"/>
  <c r="D45" i="5"/>
  <c r="B45" i="5"/>
  <c r="BC46" i="5" s="1"/>
  <c r="Q46" i="5" l="1"/>
  <c r="D46" i="5"/>
  <c r="AM46" i="5"/>
  <c r="X46" i="5"/>
  <c r="B46" i="5"/>
  <c r="BC47" i="5" s="1"/>
  <c r="AM47" i="5" l="1"/>
  <c r="X47" i="5"/>
  <c r="Q47" i="5"/>
  <c r="D47" i="5"/>
  <c r="B47" i="5"/>
  <c r="BC48" i="5" s="1"/>
  <c r="AM48" i="5" l="1"/>
  <c r="X48" i="5"/>
  <c r="Q48" i="5"/>
  <c r="D48" i="5"/>
  <c r="B48" i="5"/>
  <c r="BC49" i="5" s="1"/>
  <c r="Q49" i="5" l="1"/>
  <c r="D49" i="5"/>
  <c r="AM49" i="5"/>
  <c r="X49" i="5"/>
  <c r="B49" i="5"/>
  <c r="BC50" i="5" s="1"/>
  <c r="AM50" i="5" l="1"/>
  <c r="X50" i="5"/>
  <c r="Q50" i="5"/>
  <c r="D50" i="5"/>
  <c r="B50" i="5"/>
  <c r="BC51" i="5" s="1"/>
  <c r="AM51" i="5" l="1"/>
  <c r="X51" i="5"/>
  <c r="Q51" i="5"/>
  <c r="D51" i="5"/>
  <c r="B51" i="5"/>
  <c r="BC52" i="5" s="1"/>
  <c r="Q52" i="5" l="1"/>
  <c r="D52" i="5"/>
  <c r="AM52" i="5"/>
  <c r="X52" i="5"/>
  <c r="B52" i="5"/>
  <c r="BC53" i="5" s="1"/>
  <c r="AM53" i="5" l="1"/>
  <c r="X53" i="5"/>
  <c r="Q53" i="5"/>
  <c r="D53" i="5"/>
  <c r="B53" i="5"/>
  <c r="BC54" i="5" s="1"/>
  <c r="AM54" i="5" l="1"/>
  <c r="X54" i="5"/>
  <c r="Q54" i="5"/>
  <c r="D54" i="5"/>
  <c r="B54" i="5"/>
  <c r="BC55" i="5" s="1"/>
  <c r="Q55" i="5" l="1"/>
  <c r="D55" i="5"/>
  <c r="AM55" i="5"/>
  <c r="X55" i="5"/>
  <c r="B55" i="5"/>
  <c r="BC56" i="5" s="1"/>
  <c r="AM56" i="5" l="1"/>
  <c r="X56" i="5"/>
  <c r="Q56" i="5"/>
  <c r="D56" i="5"/>
  <c r="B56" i="5"/>
  <c r="BC57" i="5" s="1"/>
  <c r="AM57" i="5" l="1"/>
  <c r="X57" i="5"/>
  <c r="Q57" i="5"/>
  <c r="D57" i="5"/>
  <c r="B57" i="5"/>
  <c r="BC58" i="5" s="1"/>
  <c r="Q58" i="5" l="1"/>
  <c r="D58" i="5"/>
  <c r="AM58" i="5"/>
  <c r="X58" i="5"/>
  <c r="B58" i="5"/>
  <c r="BC59" i="5" s="1"/>
  <c r="AM59" i="5" l="1"/>
  <c r="X59" i="5"/>
  <c r="Q59" i="5"/>
  <c r="D59" i="5"/>
  <c r="B59" i="5"/>
  <c r="BC60" i="5" s="1"/>
  <c r="AM60" i="5" l="1"/>
  <c r="X60" i="5"/>
  <c r="Q60" i="5"/>
  <c r="D60" i="5"/>
  <c r="B60" i="5"/>
  <c r="BC61" i="5" s="1"/>
  <c r="Q61" i="5" l="1"/>
  <c r="D61" i="5"/>
  <c r="AM61" i="5"/>
  <c r="X61" i="5"/>
  <c r="B61" i="5"/>
  <c r="BC62" i="5" s="1"/>
  <c r="AM62" i="5" l="1"/>
  <c r="X62" i="5"/>
  <c r="Q62" i="5"/>
  <c r="D62" i="5"/>
  <c r="B62" i="5"/>
  <c r="BC63" i="5" s="1"/>
  <c r="AM63" i="5" l="1"/>
  <c r="X63" i="5"/>
  <c r="Q63" i="5"/>
  <c r="D63" i="5"/>
  <c r="B63" i="5"/>
  <c r="BC64" i="5" s="1"/>
  <c r="Q64" i="5" l="1"/>
  <c r="D64" i="5"/>
  <c r="AM64" i="5"/>
  <c r="X64" i="5"/>
  <c r="B64" i="5"/>
  <c r="BC65" i="5" s="1"/>
  <c r="AM65" i="5" l="1"/>
  <c r="X65" i="5"/>
  <c r="Q65" i="5"/>
  <c r="D65" i="5"/>
  <c r="B65" i="5"/>
  <c r="BC66" i="5" s="1"/>
  <c r="AM66" i="5" l="1"/>
  <c r="X66" i="5"/>
  <c r="Q66" i="5"/>
  <c r="D66" i="5"/>
  <c r="B66" i="5"/>
  <c r="BC67" i="5" s="1"/>
  <c r="Q67" i="5" l="1"/>
  <c r="D67" i="5"/>
  <c r="AM67" i="5"/>
  <c r="X67" i="5"/>
  <c r="B67" i="5"/>
  <c r="BC68" i="5" s="1"/>
  <c r="BW6" i="3"/>
  <c r="J6" i="3" s="1"/>
  <c r="BW7" i="3"/>
  <c r="J7" i="3" s="1"/>
  <c r="AM68" i="5" l="1"/>
  <c r="X68" i="5"/>
  <c r="Q68" i="5"/>
  <c r="D68" i="5"/>
  <c r="B68" i="5"/>
  <c r="BC69" i="5" s="1"/>
  <c r="AM69" i="5" l="1"/>
  <c r="X69" i="5"/>
  <c r="Q69" i="5"/>
  <c r="D69" i="5"/>
  <c r="B69" i="5"/>
  <c r="BC70" i="5" s="1"/>
  <c r="Q70" i="5" l="1"/>
  <c r="D70" i="5"/>
  <c r="AM70" i="5"/>
  <c r="X70" i="5"/>
  <c r="B70" i="5"/>
  <c r="BC71" i="5" s="1"/>
  <c r="AM71" i="5" l="1"/>
  <c r="X71" i="5"/>
  <c r="Q71" i="5"/>
  <c r="D71" i="5"/>
  <c r="B71" i="5"/>
  <c r="BC72" i="5" s="1"/>
  <c r="AM72" i="5" l="1"/>
  <c r="X72" i="5"/>
  <c r="Q72" i="5"/>
  <c r="D72" i="5"/>
  <c r="B72" i="5"/>
  <c r="BC73" i="5" s="1"/>
  <c r="Q73" i="5" l="1"/>
  <c r="D73" i="5"/>
  <c r="AM73" i="5"/>
  <c r="X73" i="5"/>
  <c r="B73" i="5"/>
  <c r="BC74" i="5" s="1"/>
  <c r="AM74" i="5" l="1"/>
  <c r="X74" i="5"/>
  <c r="Q74" i="5"/>
  <c r="D74" i="5"/>
  <c r="B74"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<sst xmlns="http://schemas.openxmlformats.org/spreadsheetml/2006/main" count="662" uniqueCount="167">
  <si>
    <t>Buyer Name</t>
  </si>
  <si>
    <t>Contact Number</t>
  </si>
  <si>
    <t>Contact Email</t>
  </si>
  <si>
    <t>Property to Sell</t>
  </si>
  <si>
    <t>Cash Buyer</t>
  </si>
  <si>
    <t>Min Price</t>
  </si>
  <si>
    <t>Max Price</t>
  </si>
  <si>
    <t>Bathroom</t>
  </si>
  <si>
    <t>Reception</t>
  </si>
  <si>
    <t>Bedrooms</t>
  </si>
  <si>
    <t>Muti-Purp.</t>
  </si>
  <si>
    <t>Min No. of</t>
  </si>
  <si>
    <t>Buyer</t>
  </si>
  <si>
    <t>Acceptable Areas</t>
  </si>
  <si>
    <t>Custom Fields of Criteria of Properties</t>
  </si>
  <si>
    <t>Buyer List &amp; Requirements</t>
  </si>
  <si>
    <t>#</t>
  </si>
  <si>
    <t>If any of the below are left blank, it will show properties with ANY number of the respective rooms. If a value is added to any room type, it will only show properties that have AT LEAST that many of the respective room. Multi-Purpose rooms will count bedrooms or reception rooms as acceptable. Any properties not showing the number of rooms, or showing fewer than specified, will be ignored.</t>
  </si>
  <si>
    <t>Enter the miminum and maximum price range that the buyer is interested in. Leaving either blank will simply ignore that filter. So setting a maximum of X, will show ALL properties up to X, with no minimum value. Entering both values will set that as the price range.</t>
  </si>
  <si>
    <t>Property Address</t>
  </si>
  <si>
    <t>Link</t>
  </si>
  <si>
    <t>Price</t>
  </si>
  <si>
    <t>Type</t>
  </si>
  <si>
    <t>Property</t>
  </si>
  <si>
    <t>Area</t>
  </si>
  <si>
    <t>Other Custom Notes</t>
  </si>
  <si>
    <t>No. of</t>
  </si>
  <si>
    <t>Listed Date</t>
  </si>
  <si>
    <t>Sold Date</t>
  </si>
  <si>
    <t>Property Listing &amp; Features</t>
  </si>
  <si>
    <t>Enter how many of each room each property has. For a studio flat, select 0 bedrooms and 1 reception.</t>
  </si>
  <si>
    <t>Please select / enter all the required cells (they will turn yellow) and ensure that all data is correct. If not, there will be a red warning. Please complete any yellow cells, correct the red ones, and then select the applicable Custom Fields.</t>
  </si>
  <si>
    <t>✓</t>
  </si>
  <si>
    <t>✕</t>
  </si>
  <si>
    <t>Y</t>
  </si>
  <si>
    <t>N</t>
  </si>
  <si>
    <r>
      <rPr>
        <b/>
        <sz val="8"/>
        <color rgb="FF00B050"/>
        <rFont val="Calibri"/>
        <family val="2"/>
        <scheme val="minor"/>
      </rPr>
      <t>✓</t>
    </r>
    <r>
      <rPr>
        <b/>
        <sz val="8"/>
        <color theme="1"/>
        <rFont val="Calibri"/>
        <family val="2"/>
        <scheme val="minor"/>
      </rPr>
      <t xml:space="preserve"> the properties considered</t>
    </r>
  </si>
  <si>
    <r>
      <rPr>
        <b/>
        <sz val="8"/>
        <color rgb="FF00B050"/>
        <rFont val="Calibri"/>
        <family val="2"/>
        <scheme val="minor"/>
      </rPr>
      <t>✓</t>
    </r>
    <r>
      <rPr>
        <b/>
        <sz val="8"/>
        <color theme="1"/>
        <rFont val="Calibri"/>
        <family val="2"/>
        <scheme val="minor"/>
      </rPr>
      <t xml:space="preserve"> the preferred areas, </t>
    </r>
    <r>
      <rPr>
        <b/>
        <sz val="8"/>
        <color rgb="FFFF0000"/>
        <rFont val="Calibri"/>
        <family val="2"/>
        <scheme val="minor"/>
      </rPr>
      <t>✕</t>
    </r>
    <r>
      <rPr>
        <b/>
        <sz val="8"/>
        <color theme="1"/>
        <rFont val="Calibri"/>
        <family val="2"/>
        <scheme val="minor"/>
      </rPr>
      <t xml:space="preserve"> the rejected ones</t>
    </r>
  </si>
  <si>
    <r>
      <t xml:space="preserve">Simply select the </t>
    </r>
    <r>
      <rPr>
        <b/>
        <sz val="8"/>
        <color rgb="FF00B050"/>
        <rFont val="Calibri"/>
        <family val="2"/>
        <scheme val="minor"/>
      </rPr>
      <t>✓</t>
    </r>
    <r>
      <rPr>
        <b/>
        <sz val="8"/>
        <color theme="1"/>
        <rFont val="Calibri"/>
        <family val="2"/>
        <scheme val="minor"/>
      </rPr>
      <t xml:space="preserve"> if the buyer specifically wants a feature, or </t>
    </r>
    <r>
      <rPr>
        <b/>
        <sz val="8"/>
        <color rgb="FFFF0000"/>
        <rFont val="Calibri"/>
        <family val="2"/>
        <scheme val="minor"/>
      </rPr>
      <t>✕</t>
    </r>
    <r>
      <rPr>
        <b/>
        <sz val="8"/>
        <color theme="1"/>
        <rFont val="Calibri"/>
        <family val="2"/>
        <scheme val="minor"/>
      </rPr>
      <t xml:space="preserve"> if they specificially DON'T want a feature, otherwise leave blank</t>
    </r>
  </si>
  <si>
    <r>
      <t xml:space="preserve">Simply select the </t>
    </r>
    <r>
      <rPr>
        <b/>
        <sz val="8"/>
        <color rgb="FF00B050"/>
        <rFont val="Calibri"/>
        <family val="2"/>
        <scheme val="minor"/>
      </rPr>
      <t>✓</t>
    </r>
    <r>
      <rPr>
        <b/>
        <sz val="8"/>
        <color theme="1"/>
        <rFont val="Calibri"/>
        <family val="2"/>
        <scheme val="minor"/>
      </rPr>
      <t xml:space="preserve"> if the house specifically has a feature, or leve blank of they do NOT have the feature</t>
    </r>
  </si>
  <si>
    <t>R</t>
  </si>
  <si>
    <t>Used</t>
  </si>
  <si>
    <t>Types</t>
  </si>
  <si>
    <t>Areas</t>
  </si>
  <si>
    <t>Sort By</t>
  </si>
  <si>
    <t>Properties</t>
  </si>
  <si>
    <t>Show Sold</t>
  </si>
  <si>
    <t>These two settings will determine what properties show, and in what order. If either are left blank, it will use the default setting (on the Intro &amp; Setup tab) instead. Any selections below will replace the default setting when a buyer is selected.</t>
  </si>
  <si>
    <t>Listed Date H-L</t>
  </si>
  <si>
    <t>Listed Date L-H</t>
  </si>
  <si>
    <t>Price H - L</t>
  </si>
  <si>
    <t>Price L - H</t>
  </si>
  <si>
    <t>Property Code</t>
  </si>
  <si>
    <t>Sort</t>
  </si>
  <si>
    <t>Criteria H - L</t>
  </si>
  <si>
    <t>Criteria L - H</t>
  </si>
  <si>
    <t>Properties Considered</t>
  </si>
  <si>
    <t>Default</t>
  </si>
  <si>
    <t>All Rooms</t>
  </si>
  <si>
    <t>Pass</t>
  </si>
  <si>
    <t>Criteria</t>
  </si>
  <si>
    <t>Pass Criteria</t>
  </si>
  <si>
    <t>Rank</t>
  </si>
  <si>
    <t>L</t>
  </si>
  <si>
    <t>H</t>
  </si>
  <si>
    <t>Selected</t>
  </si>
  <si>
    <t>Buyer Report</t>
  </si>
  <si>
    <t>Contact No</t>
  </si>
  <si>
    <t>Email</t>
  </si>
  <si>
    <t>Sold Properties</t>
  </si>
  <si>
    <t>Show</t>
  </si>
  <si>
    <t>Other Notes &amp; Instructions</t>
  </si>
  <si>
    <t>Selected Possibilities</t>
  </si>
  <si>
    <t>Data Sorted by</t>
  </si>
  <si>
    <t>Value</t>
  </si>
  <si>
    <t>Sold</t>
  </si>
  <si>
    <t>Listed</t>
  </si>
  <si>
    <t>Buyer Names</t>
  </si>
  <si>
    <t>Property Report</t>
  </si>
  <si>
    <t>Buyer - Cash Buyer</t>
  </si>
  <si>
    <t>Buyer - Property to Sell</t>
  </si>
  <si>
    <t>Number of</t>
  </si>
  <si>
    <t>N/A</t>
  </si>
  <si>
    <t>Potential Buyer Name</t>
  </si>
  <si>
    <t>Page</t>
  </si>
  <si>
    <t>Please read these notes explaining how to use this spreadsheet</t>
  </si>
  <si>
    <t>Editable Cells</t>
  </si>
  <si>
    <t>The red background and white writing usually identifies cells where you can enter or edit information.</t>
  </si>
  <si>
    <t>Calculated Cells</t>
  </si>
  <si>
    <t>The green background and white writing usually identifies cells which are calculated, and therefore locked.</t>
  </si>
  <si>
    <t>If you copy and paste data into this spreadsheet (from an internal or external source), ALWAYS use paste VALUES, never normal paste.</t>
  </si>
  <si>
    <t>Using the drag function is the same as copy and paste, so do not use it.</t>
  </si>
  <si>
    <t>DO not delete or move data or cells. You can use clear contents, or you can use the sort function where there are filters.</t>
  </si>
  <si>
    <t>Please complete the following sections before using this spreadsheet</t>
  </si>
  <si>
    <t>Business Name</t>
  </si>
  <si>
    <t>Your Business</t>
  </si>
  <si>
    <t>Your company name will be locked. It is like that to ensure protection for this spreadsheet. If it is wrong, please contact us.</t>
  </si>
  <si>
    <t>If you get stuck, here is a demo video</t>
  </si>
  <si>
    <t>This spreadsheet was created by</t>
  </si>
  <si>
    <t>Watch the demo on YouTube</t>
  </si>
  <si>
    <t>© Sumcor Ltd - Trading as Spreadsheet Solutions</t>
  </si>
  <si>
    <t>Custom List of Features or Criteria</t>
  </si>
  <si>
    <t>Defaults</t>
  </si>
  <si>
    <t>Order - Property Report</t>
  </si>
  <si>
    <t>Order - Buyer Report</t>
  </si>
  <si>
    <t>Property Types</t>
  </si>
  <si>
    <t>Apartment</t>
  </si>
  <si>
    <t>Bungalow</t>
  </si>
  <si>
    <t>End of Terrace</t>
  </si>
  <si>
    <t>Terrace</t>
  </si>
  <si>
    <t>NW</t>
  </si>
  <si>
    <t>NE</t>
  </si>
  <si>
    <t>SW</t>
  </si>
  <si>
    <t>SE</t>
  </si>
  <si>
    <t>Central</t>
  </si>
  <si>
    <t>S</t>
  </si>
  <si>
    <t>W</t>
  </si>
  <si>
    <t>E</t>
  </si>
  <si>
    <t>Garage</t>
  </si>
  <si>
    <t>Garden</t>
  </si>
  <si>
    <t>Bath</t>
  </si>
  <si>
    <t>Downstairs Toilet</t>
  </si>
  <si>
    <t>Fireplace</t>
  </si>
  <si>
    <t>Shower</t>
  </si>
  <si>
    <t>White Goods</t>
  </si>
  <si>
    <t/>
  </si>
  <si>
    <t>Minaya, Odis </t>
  </si>
  <si>
    <t>Minaya_Odis @email.co.uk</t>
  </si>
  <si>
    <t>Olive, Jerald </t>
  </si>
  <si>
    <t>Olive_Jerald @email.co.uk</t>
  </si>
  <si>
    <t>Manriquez, Jacque </t>
  </si>
  <si>
    <t>Manriquez_Jacque @email.co.uk</t>
  </si>
  <si>
    <t>Braatz, Jong </t>
  </si>
  <si>
    <t>Braatz_Jong @email.co.uk</t>
  </si>
  <si>
    <t>Fahy, Manie </t>
  </si>
  <si>
    <t>Fahy_Manie @email.co.uk</t>
  </si>
  <si>
    <t>Igo, Robbin </t>
  </si>
  <si>
    <t>Igo_Robbin @email.co.uk</t>
  </si>
  <si>
    <t>Calvo, Corene </t>
  </si>
  <si>
    <t>Calvo_Corene @email.co.uk</t>
  </si>
  <si>
    <t>Sosnowski, Freeman </t>
  </si>
  <si>
    <t>Sosnowski_Freeman @email.co.uk</t>
  </si>
  <si>
    <t>Riemer, Domenic </t>
  </si>
  <si>
    <t>Riemer_Domenic @email.co.uk</t>
  </si>
  <si>
    <t>Klingman, Zachary </t>
  </si>
  <si>
    <t>Klingman_Zachary @email.co.uk</t>
  </si>
  <si>
    <t>Paradise, Debora </t>
  </si>
  <si>
    <t>Paradise_Debora @email.co.uk</t>
  </si>
  <si>
    <t>Hendrixson, Franklin </t>
  </si>
  <si>
    <t>Hendrixson_Franklin @email.co.uk</t>
  </si>
  <si>
    <t>Lakin, Retha </t>
  </si>
  <si>
    <t>Lakin_Retha @email.co.uk</t>
  </si>
  <si>
    <t>Eriksen, Millicent </t>
  </si>
  <si>
    <t>Eriksen_Millicent @email.co.uk</t>
  </si>
  <si>
    <t>Vandine, Ken </t>
  </si>
  <si>
    <t>Vandine_Ken @email.co.uk</t>
  </si>
  <si>
    <t>1 High Street</t>
  </si>
  <si>
    <t>2 High Street</t>
  </si>
  <si>
    <t>3 High Street</t>
  </si>
  <si>
    <t>4 High Street</t>
  </si>
  <si>
    <t>5 High Street</t>
  </si>
  <si>
    <t>SSS10100 - Estate Agent - Buyer Property Matcher</t>
  </si>
  <si>
    <r>
      <t xml:space="preserve">Enter up to 40 criteria/features that a property could have. Don't enter duplicates. Each of these will provide a header that you can simply </t>
    </r>
    <r>
      <rPr>
        <b/>
        <sz val="8"/>
        <color rgb="FF00B050"/>
        <rFont val="Calibri"/>
        <family val="2"/>
        <scheme val="minor"/>
      </rPr>
      <t>✓</t>
    </r>
    <r>
      <rPr>
        <b/>
        <sz val="8"/>
        <color theme="1"/>
        <rFont val="Calibri"/>
        <family val="2"/>
        <scheme val="minor"/>
      </rPr>
      <t xml:space="preserve"> for yes or </t>
    </r>
    <r>
      <rPr>
        <b/>
        <sz val="8"/>
        <color rgb="FFFF0000"/>
        <rFont val="Calibri"/>
        <family val="2"/>
        <scheme val="minor"/>
      </rPr>
      <t>✕</t>
    </r>
    <r>
      <rPr>
        <b/>
        <sz val="8"/>
        <color theme="1"/>
        <rFont val="Calibri"/>
        <family val="2"/>
        <scheme val="minor"/>
      </rPr>
      <t xml:space="preserve"> for no, in order to determine if a property has it, or if a buyer wants or doesn't want each entry. Don't change these once you start entering data.</t>
    </r>
  </si>
  <si>
    <t>Detached</t>
  </si>
  <si>
    <t>Enter up to 10 property types as well as 10 locations. You will later be able to assign each property to a type and location, as well as state which types and locations each buyer is considering. Don't enter duplicates for either list.
Once you've established these lists, you'll use this data in the spreadsheet, so you may want to get this finalised before using the spreadsheet.
Select the default values above, you can over-ride these for each prospective buyer or property.</t>
  </si>
  <si>
    <t>Semi-Detached</t>
  </si>
  <si>
    <t>Thanks for trying the Estate Agent - Buyer Property Matcher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</si>
</sst>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64" formatCode="0000\ 000\ 0000"/>
    <numFmt numFmtId="165" formatCode="#,##0_ ;[Red]\-#,##0\ "/>
  </numFmts>
  <fonts count="20"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Calibri"/>
      <family val="2"/>
      <scheme val="minor"/>
    </font>
    <font>
      <b/>
      <sz val="8"/>
      <color theme="1"/>
      <name val="Calibri"/>
      <family val="2"/>
      <scheme val="minor"/>
    </font>
    <font>
      <b/>
      <sz val="20"/>
      <color theme="0"/>
      <name val="Calibri"/>
      <family val="2"/>
      <scheme val="minor"/>
    </font>
    <font>
      <b/>
      <sz val="11"/>
      <color rgb="FF00B050"/>
      <name val="Calibri"/>
      <family val="2"/>
      <scheme val="minor"/>
    </font>
    <font>
      <b/>
      <sz val="8"/>
      <color rgb="FF00B050"/>
      <name val="Calibri"/>
      <family val="2"/>
      <scheme val="minor"/>
    </font>
    <font>
      <b/>
      <sz val="8"/>
      <color rgb="FFFF0000"/>
      <name val="Calibri"/>
      <family val="2"/>
      <scheme val="minor"/>
    </font>
    <font>
      <b/>
      <u/>
      <sz val="11"/>
      <color theme="1"/>
      <name val="Calibri"/>
      <family val="2"/>
      <scheme val="minor"/>
    </font>
    <font>
      <sz val="20"/>
      <color theme="1"/>
      <name val="Calibri"/>
      <family val="2"/>
      <scheme val="minor"/>
    </font>
    <font>
      <sz val="16"/>
      <color theme="1"/>
      <name val="Calibri"/>
      <family val="2"/>
      <scheme val="minor"/>
    </font>
    <font>
      <b/>
      <sz val="16"/>
      <color theme="1"/>
      <name val="Calibri"/>
      <family val="2"/>
      <scheme val="minor"/>
    </font>
    <font>
      <b/>
      <sz val="20"/>
      <color theme="1"/>
      <name val="Calibri"/>
      <family val="2"/>
      <scheme val="minor"/>
    </font>
    <font>
      <b/>
      <sz val="16"/>
      <color rgb="FF00B050"/>
      <name val="Calibri"/>
      <family val="2"/>
      <scheme val="minor"/>
    </font>
    <font>
      <sz val="11"/>
      <name val="Calibri"/>
      <family val="2"/>
      <scheme val="minor"/>
    </font>
    <font>
      <b/>
      <sz val="10"/>
      <color theme="1"/>
      <name val="Calibri"/>
      <family val="2"/>
      <scheme val="minor"/>
    </font>
    <font>
      <b/>
      <sz val="16"/>
      <color theme="0"/>
      <name val="Calibri"/>
      <family val="2"/>
      <scheme val="minor"/>
    </font>
    <font>
      <u/>
      <sz val="11"/>
      <color theme="10"/>
      <name val="Calibri"/>
      <family val="2"/>
      <scheme val="minor"/>
    </font>
  </fonts>
  <fills count="12">
    <fill>
      <patternFill patternType="none"/>
    </fill>
    <fill>
      <patternFill patternType="gray125"/>
    </fill>
    <fill>
      <patternFill patternType="solid">
        <fgColor rgb="FFB42117"/>
        <bgColor indexed="64"/>
      </patternFill>
    </fill>
    <fill>
      <patternFill patternType="solid">
        <fgColor rgb="FFFFC000"/>
        <bgColor indexed="64"/>
      </patternFill>
    </fill>
    <fill>
      <patternFill patternType="solid">
        <fgColor rgb="FF207144"/>
        <bgColor indexed="64"/>
      </patternFill>
    </fill>
    <fill>
      <patternFill patternType="solid">
        <fgColor theme="0"/>
        <bgColor indexed="64"/>
      </patternFill>
    </fill>
    <fill>
      <patternFill patternType="solid">
        <fgColor theme="0" tint="-0.14999847407452621"/>
        <bgColor indexed="64"/>
      </patternFill>
    </fill>
    <fill>
      <patternFill patternType="solid">
        <fgColor rgb="FF2A713D"/>
        <bgColor indexed="64"/>
      </patternFill>
    </fill>
    <fill>
      <patternFill patternType="solid">
        <fgColor rgb="FFAF240D"/>
        <bgColor indexed="64"/>
      </patternFill>
    </fill>
    <fill>
      <patternFill patternType="solid">
        <fgColor theme="1"/>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9" fillId="0" borderId="0" applyNumberFormat="0" applyFill="0" applyBorder="0" applyAlignment="0" applyProtection="0"/>
  </cellStyleXfs>
  <cellXfs count="354">
    <xf numFmtId="0" fontId="0" fillId="0" borderId="0" xfId="0"/>
    <xf numFmtId="0" fontId="0" fillId="0" borderId="0" xfId="0" applyAlignment="1" applyProtection="1">
      <alignment shrinkToFit="1"/>
      <protection hidden="1"/>
    </xf>
    <xf numFmtId="0" fontId="0" fillId="0" borderId="5" xfId="0" applyBorder="1" applyAlignment="1" applyProtection="1">
      <alignment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0" fontId="1" fillId="4" borderId="11" xfId="0" applyFont="1" applyFill="1" applyBorder="1" applyAlignment="1" applyProtection="1">
      <alignment horizontal="center" shrinkToFit="1"/>
      <protection hidden="1"/>
    </xf>
    <xf numFmtId="0" fontId="0" fillId="5" borderId="0" xfId="0" applyFill="1" applyAlignment="1" applyProtection="1">
      <alignment shrinkToFit="1"/>
      <protection hidden="1"/>
    </xf>
    <xf numFmtId="0" fontId="5" fillId="5" borderId="0" xfId="0" applyFont="1" applyFill="1" applyAlignment="1" applyProtection="1">
      <alignment horizontal="center" shrinkToFit="1"/>
      <protection hidden="1"/>
    </xf>
    <xf numFmtId="0" fontId="0" fillId="5" borderId="0" xfId="0" applyFill="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2" xfId="0" applyBorder="1" applyAlignment="1" applyProtection="1">
      <alignment shrinkToFit="1"/>
      <protection hidden="1"/>
    </xf>
    <xf numFmtId="0" fontId="0" fillId="0" borderId="0" xfId="0" applyBorder="1" applyAlignment="1" applyProtection="1">
      <alignment shrinkToFit="1"/>
      <protection hidden="1"/>
    </xf>
    <xf numFmtId="0" fontId="1" fillId="2" borderId="9" xfId="0" applyFont="1" applyFill="1" applyBorder="1" applyAlignment="1" applyProtection="1">
      <alignment horizontal="center" shrinkToFit="1"/>
      <protection hidden="1"/>
    </xf>
    <xf numFmtId="0" fontId="0" fillId="5" borderId="8" xfId="0" applyFill="1" applyBorder="1" applyAlignment="1" applyProtection="1">
      <alignment shrinkToFit="1"/>
      <protection hidden="1"/>
    </xf>
    <xf numFmtId="0" fontId="0" fillId="0" borderId="15"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1" fillId="2" borderId="4" xfId="0" applyFont="1" applyFill="1" applyBorder="1" applyAlignment="1" applyProtection="1">
      <alignment shrinkToFit="1"/>
      <protection locked="0"/>
    </xf>
    <xf numFmtId="0" fontId="1" fillId="2" borderId="5" xfId="0" applyFont="1" applyFill="1" applyBorder="1" applyAlignment="1" applyProtection="1">
      <alignment shrinkToFit="1"/>
      <protection locked="0"/>
    </xf>
    <xf numFmtId="0" fontId="3" fillId="2" borderId="11" xfId="0" applyFont="1" applyFill="1" applyBorder="1" applyAlignment="1" applyProtection="1">
      <alignment shrinkToFit="1"/>
      <protection locked="0"/>
    </xf>
    <xf numFmtId="0" fontId="3" fillId="2" borderId="5" xfId="0" applyFont="1" applyFill="1" applyBorder="1" applyAlignment="1" applyProtection="1">
      <alignment shrinkToFit="1"/>
      <protection locked="0"/>
    </xf>
    <xf numFmtId="0" fontId="1" fillId="2" borderId="11" xfId="0" applyFont="1" applyFill="1" applyBorder="1" applyAlignment="1" applyProtection="1">
      <alignment shrinkToFit="1"/>
      <protection locked="0"/>
    </xf>
    <xf numFmtId="0" fontId="1" fillId="2" borderId="6" xfId="0" applyFont="1" applyFill="1" applyBorder="1" applyAlignment="1" applyProtection="1">
      <alignment shrinkToFit="1"/>
      <protection locked="0"/>
    </xf>
    <xf numFmtId="0" fontId="1" fillId="2" borderId="4" xfId="0" applyFont="1" applyFill="1" applyBorder="1" applyAlignment="1" applyProtection="1">
      <alignment horizontal="center" shrinkToFit="1"/>
      <protection locked="0"/>
    </xf>
    <xf numFmtId="0" fontId="1" fillId="2" borderId="5" xfId="0" applyFont="1" applyFill="1" applyBorder="1" applyAlignment="1" applyProtection="1">
      <alignment horizontal="center" shrinkToFit="1"/>
      <protection locked="0"/>
    </xf>
    <xf numFmtId="0" fontId="1" fillId="2" borderId="11" xfId="0" applyFont="1" applyFill="1" applyBorder="1" applyAlignment="1" applyProtection="1">
      <alignment horizontal="center" shrinkToFit="1"/>
      <protection locked="0"/>
    </xf>
    <xf numFmtId="0" fontId="0" fillId="0" borderId="1" xfId="0" applyBorder="1" applyAlignment="1" applyProtection="1">
      <alignment horizontal="left" shrinkToFit="1"/>
      <protection locked="0"/>
    </xf>
    <xf numFmtId="164" fontId="0" fillId="0" borderId="2" xfId="0" applyNumberFormat="1" applyBorder="1" applyAlignment="1" applyProtection="1">
      <alignment horizontal="center" shrinkToFit="1"/>
      <protection locked="0"/>
    </xf>
    <xf numFmtId="0" fontId="0" fillId="0" borderId="2" xfId="0" applyBorder="1" applyAlignment="1" applyProtection="1">
      <alignment horizontal="left" shrinkToFit="1"/>
      <protection locked="0"/>
    </xf>
    <xf numFmtId="0" fontId="7" fillId="0" borderId="2" xfId="0" applyFont="1" applyBorder="1" applyAlignment="1" applyProtection="1">
      <alignment horizontal="center" shrinkToFit="1"/>
      <protection locked="0"/>
    </xf>
    <xf numFmtId="6" fontId="0" fillId="0" borderId="1" xfId="0" applyNumberFormat="1" applyBorder="1" applyAlignment="1" applyProtection="1">
      <alignment horizontal="right" shrinkToFit="1"/>
      <protection locked="0"/>
    </xf>
    <xf numFmtId="6" fontId="0" fillId="0" borderId="3" xfId="0" applyNumberFormat="1" applyBorder="1" applyAlignment="1" applyProtection="1">
      <alignment horizontal="right" shrinkToFit="1"/>
      <protection locked="0"/>
    </xf>
    <xf numFmtId="165" fontId="0" fillId="0" borderId="2" xfId="0" applyNumberFormat="1" applyBorder="1" applyAlignment="1" applyProtection="1">
      <alignment horizontal="right" shrinkToFit="1"/>
      <protection locked="0"/>
    </xf>
    <xf numFmtId="0" fontId="0" fillId="0" borderId="9" xfId="0" applyFill="1" applyBorder="1" applyAlignment="1" applyProtection="1">
      <alignment horizontal="left" shrinkToFit="1"/>
      <protection locked="0"/>
    </xf>
    <xf numFmtId="0" fontId="0" fillId="0" borderId="7" xfId="0" applyBorder="1" applyAlignment="1" applyProtection="1">
      <alignment horizontal="left" shrinkToFit="1"/>
      <protection locked="0"/>
    </xf>
    <xf numFmtId="164" fontId="0" fillId="0" borderId="0" xfId="0" applyNumberFormat="1" applyBorder="1" applyAlignment="1" applyProtection="1">
      <alignment horizontal="center" shrinkToFit="1"/>
      <protection locked="0"/>
    </xf>
    <xf numFmtId="0" fontId="0" fillId="0" borderId="0" xfId="0" applyBorder="1" applyAlignment="1" applyProtection="1">
      <alignment horizontal="left" shrinkToFit="1"/>
      <protection locked="0"/>
    </xf>
    <xf numFmtId="0" fontId="0" fillId="0" borderId="7"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7" fillId="0" borderId="0" xfId="0" applyFont="1" applyBorder="1" applyAlignment="1" applyProtection="1">
      <alignment horizontal="center" shrinkToFit="1"/>
      <protection locked="0"/>
    </xf>
    <xf numFmtId="6" fontId="0" fillId="0" borderId="7" xfId="0" applyNumberFormat="1" applyBorder="1" applyAlignment="1" applyProtection="1">
      <alignment horizontal="right" shrinkToFit="1"/>
      <protection locked="0"/>
    </xf>
    <xf numFmtId="6" fontId="0" fillId="0" borderId="8" xfId="0" applyNumberFormat="1" applyBorder="1" applyAlignment="1" applyProtection="1">
      <alignment horizontal="right" shrinkToFit="1"/>
      <protection locked="0"/>
    </xf>
    <xf numFmtId="165" fontId="0" fillId="0" borderId="0" xfId="0" applyNumberFormat="1" applyBorder="1" applyAlignment="1" applyProtection="1">
      <alignment horizontal="right" shrinkToFit="1"/>
      <protection locked="0"/>
    </xf>
    <xf numFmtId="0" fontId="0" fillId="0" borderId="0" xfId="0" applyBorder="1" applyAlignment="1" applyProtection="1">
      <alignment horizontal="center" shrinkToFit="1"/>
      <protection locked="0"/>
    </xf>
    <xf numFmtId="0" fontId="0" fillId="0" borderId="10" xfId="0" applyFill="1" applyBorder="1" applyAlignment="1" applyProtection="1">
      <alignment horizontal="left" shrinkToFit="1"/>
      <protection locked="0"/>
    </xf>
    <xf numFmtId="0" fontId="0" fillId="0" borderId="4" xfId="0" applyBorder="1" applyAlignment="1" applyProtection="1">
      <alignment horizontal="left" shrinkToFit="1"/>
      <protection locked="0"/>
    </xf>
    <xf numFmtId="164" fontId="0" fillId="0" borderId="5" xfId="0" applyNumberFormat="1" applyBorder="1" applyAlignment="1" applyProtection="1">
      <alignment horizontal="center" shrinkToFit="1"/>
      <protection locked="0"/>
    </xf>
    <xf numFmtId="0" fontId="0" fillId="0" borderId="5" xfId="0" applyBorder="1" applyAlignment="1" applyProtection="1">
      <alignment horizontal="left" shrinkToFit="1"/>
      <protection locked="0"/>
    </xf>
    <xf numFmtId="0" fontId="0" fillId="0" borderId="4"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7" fillId="0" borderId="5" xfId="0" applyFont="1" applyBorder="1" applyAlignment="1" applyProtection="1">
      <alignment horizontal="center" shrinkToFit="1"/>
      <protection locked="0"/>
    </xf>
    <xf numFmtId="6" fontId="0" fillId="0" borderId="4" xfId="0" applyNumberFormat="1" applyBorder="1" applyAlignment="1" applyProtection="1">
      <alignment horizontal="right" shrinkToFit="1"/>
      <protection locked="0"/>
    </xf>
    <xf numFmtId="6" fontId="0" fillId="0" borderId="6" xfId="0" applyNumberFormat="1" applyBorder="1" applyAlignment="1" applyProtection="1">
      <alignment horizontal="right" shrinkToFit="1"/>
      <protection locked="0"/>
    </xf>
    <xf numFmtId="165" fontId="0" fillId="0" borderId="5" xfId="0" applyNumberFormat="1" applyBorder="1" applyAlignment="1" applyProtection="1">
      <alignment horizontal="right" shrinkToFit="1"/>
      <protection locked="0"/>
    </xf>
    <xf numFmtId="0" fontId="0" fillId="0" borderId="5" xfId="0" applyBorder="1" applyAlignment="1" applyProtection="1">
      <alignment horizontal="center" shrinkToFit="1"/>
      <protection locked="0"/>
    </xf>
    <xf numFmtId="0" fontId="0" fillId="0" borderId="11" xfId="0" applyFill="1" applyBorder="1" applyAlignment="1" applyProtection="1">
      <alignment horizontal="left" shrinkToFit="1"/>
      <protection locked="0"/>
    </xf>
    <xf numFmtId="0" fontId="10" fillId="0" borderId="0" xfId="0" applyFont="1" applyAlignment="1" applyProtection="1">
      <alignment horizontal="center" shrinkToFit="1"/>
      <protection hidden="1"/>
    </xf>
    <xf numFmtId="0" fontId="1" fillId="2" borderId="0" xfId="0" applyFont="1"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0" fontId="0" fillId="0" borderId="9" xfId="0" applyFill="1" applyBorder="1" applyAlignment="1" applyProtection="1">
      <alignment horizontal="center" shrinkToFit="1"/>
      <protection hidden="1"/>
    </xf>
    <xf numFmtId="0" fontId="0" fillId="0" borderId="11"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6" fontId="0" fillId="0" borderId="14" xfId="0" applyNumberFormat="1"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2" fillId="0" borderId="9" xfId="0" applyFont="1" applyBorder="1" applyAlignment="1" applyProtection="1">
      <alignment horizontal="center" shrinkToFit="1"/>
      <protection hidden="1"/>
    </xf>
    <xf numFmtId="0" fontId="2" fillId="0" borderId="10" xfId="0" applyFont="1" applyBorder="1" applyAlignment="1" applyProtection="1">
      <alignment horizontal="center" shrinkToFit="1"/>
      <protection hidden="1"/>
    </xf>
    <xf numFmtId="0" fontId="2" fillId="0" borderId="11" xfId="0" applyFont="1" applyBorder="1" applyAlignment="1" applyProtection="1">
      <alignment horizontal="center" shrinkToFit="1"/>
      <protection hidden="1"/>
    </xf>
    <xf numFmtId="9" fontId="0" fillId="0" borderId="9" xfId="0" applyNumberFormat="1" applyBorder="1" applyAlignment="1" applyProtection="1">
      <alignment horizontal="center" shrinkToFit="1"/>
      <protection hidden="1"/>
    </xf>
    <xf numFmtId="9" fontId="0" fillId="0" borderId="10" xfId="0" applyNumberFormat="1" applyBorder="1" applyAlignment="1" applyProtection="1">
      <alignment horizontal="center" shrinkToFit="1"/>
      <protection hidden="1"/>
    </xf>
    <xf numFmtId="9" fontId="0" fillId="0" borderId="11" xfId="0" applyNumberFormat="1" applyBorder="1" applyAlignment="1" applyProtection="1">
      <alignment horizontal="center" shrinkToFit="1"/>
      <protection hidden="1"/>
    </xf>
    <xf numFmtId="14" fontId="0" fillId="0" borderId="14" xfId="0" applyNumberFormat="1" applyFill="1" applyBorder="1" applyAlignment="1" applyProtection="1">
      <alignment horizontal="center" shrinkToFit="1"/>
      <protection hidden="1"/>
    </xf>
    <xf numFmtId="0" fontId="0" fillId="0" borderId="0" xfId="0" applyAlignment="1" applyProtection="1">
      <alignment horizontal="center" shrinkToFit="1"/>
      <protection hidden="1"/>
    </xf>
    <xf numFmtId="0" fontId="2" fillId="0" borderId="0" xfId="0" applyFont="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6" fontId="0" fillId="0" borderId="15" xfId="0" applyNumberFormat="1" applyBorder="1" applyAlignment="1" applyProtection="1">
      <alignment horizontal="center" shrinkToFit="1"/>
      <protection hidden="1"/>
    </xf>
    <xf numFmtId="14" fontId="0" fillId="0" borderId="9" xfId="0" applyNumberFormat="1" applyBorder="1" applyAlignment="1" applyProtection="1">
      <alignment horizontal="center" shrinkToFit="1"/>
      <protection hidden="1"/>
    </xf>
    <xf numFmtId="14" fontId="0" fillId="0" borderId="10" xfId="0" applyNumberFormat="1" applyBorder="1" applyAlignment="1" applyProtection="1">
      <alignment horizontal="center" shrinkToFit="1"/>
      <protection hidden="1"/>
    </xf>
    <xf numFmtId="14" fontId="0" fillId="0" borderId="11" xfId="0" applyNumberFormat="1" applyBorder="1" applyAlignment="1" applyProtection="1">
      <alignment horizontal="center" shrinkToFit="1"/>
      <protection hidden="1"/>
    </xf>
    <xf numFmtId="6" fontId="0" fillId="0" borderId="9" xfId="0" applyNumberFormat="1" applyBorder="1" applyAlignment="1" applyProtection="1">
      <alignment horizontal="right" shrinkToFit="1"/>
      <protection hidden="1"/>
    </xf>
    <xf numFmtId="6" fontId="0" fillId="0" borderId="10" xfId="0" applyNumberFormat="1" applyBorder="1" applyAlignment="1" applyProtection="1">
      <alignment horizontal="right" shrinkToFit="1"/>
      <protection hidden="1"/>
    </xf>
    <xf numFmtId="6" fontId="0" fillId="0" borderId="11" xfId="0" applyNumberFormat="1" applyBorder="1" applyAlignment="1" applyProtection="1">
      <alignment horizontal="right" shrinkToFit="1"/>
      <protection hidden="1"/>
    </xf>
    <xf numFmtId="0" fontId="0" fillId="0" borderId="15" xfId="0" applyFill="1" applyBorder="1" applyAlignment="1" applyProtection="1">
      <alignment horizontal="center" shrinkToFit="1"/>
      <protection hidden="1"/>
    </xf>
    <xf numFmtId="0" fontId="0" fillId="6" borderId="0" xfId="0" applyFill="1" applyAlignment="1" applyProtection="1">
      <alignment shrinkToFit="1"/>
      <protection hidden="1"/>
    </xf>
    <xf numFmtId="0" fontId="0" fillId="5" borderId="0" xfId="0" applyFill="1" applyBorder="1" applyAlignment="1" applyProtection="1">
      <alignment shrinkToFit="1"/>
      <protection hidden="1"/>
    </xf>
    <xf numFmtId="0" fontId="0" fillId="0" borderId="0" xfId="0"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Fill="1"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1" xfId="0" applyBorder="1" applyAlignment="1" applyProtection="1">
      <alignment horizontal="center" shrinkToFit="1"/>
      <protection hidden="1"/>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10" xfId="0" applyFill="1" applyBorder="1" applyAlignment="1" applyProtection="1">
      <alignment horizontal="center" shrinkToFit="1"/>
      <protection hidden="1"/>
    </xf>
    <xf numFmtId="0" fontId="0" fillId="0" borderId="0" xfId="0" applyFill="1" applyAlignment="1" applyProtection="1">
      <alignment shrinkToFit="1"/>
      <protection hidden="1"/>
    </xf>
    <xf numFmtId="0" fontId="0" fillId="0" borderId="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1" fillId="2" borderId="6" xfId="0" applyFont="1" applyFill="1" applyBorder="1" applyAlignment="1" applyProtection="1">
      <alignment horizontal="center" shrinkToFit="1"/>
      <protection locked="0"/>
    </xf>
    <xf numFmtId="0" fontId="3" fillId="2" borderId="6" xfId="0" applyFont="1" applyFill="1" applyBorder="1" applyAlignment="1" applyProtection="1">
      <alignment shrinkToFit="1"/>
      <protection locked="0"/>
    </xf>
    <xf numFmtId="14" fontId="0" fillId="0" borderId="2" xfId="0" applyNumberFormat="1" applyBorder="1" applyAlignment="1" applyProtection="1">
      <alignment horizontal="center" shrinkToFit="1"/>
      <protection locked="0"/>
    </xf>
    <xf numFmtId="6" fontId="0" fillId="0" borderId="2" xfId="0" applyNumberFormat="1" applyBorder="1" applyAlignment="1" applyProtection="1">
      <alignment horizontal="right" shrinkToFit="1"/>
      <protection locked="0"/>
    </xf>
    <xf numFmtId="165" fontId="0" fillId="0" borderId="1" xfId="0" applyNumberFormat="1" applyBorder="1" applyAlignment="1" applyProtection="1">
      <alignment horizontal="right" shrinkToFit="1"/>
      <protection locked="0"/>
    </xf>
    <xf numFmtId="165" fontId="0" fillId="0" borderId="3" xfId="0" applyNumberFormat="1" applyBorder="1" applyAlignment="1" applyProtection="1">
      <alignment horizontal="right" shrinkToFit="1"/>
      <protection locked="0"/>
    </xf>
    <xf numFmtId="0" fontId="7" fillId="0" borderId="3" xfId="0" applyFont="1" applyBorder="1" applyAlignment="1" applyProtection="1">
      <alignment horizontal="center" shrinkToFit="1"/>
      <protection locked="0"/>
    </xf>
    <xf numFmtId="14" fontId="0" fillId="0" borderId="0" xfId="0" applyNumberFormat="1" applyBorder="1" applyAlignment="1" applyProtection="1">
      <alignment horizontal="center" shrinkToFit="1"/>
      <protection locked="0"/>
    </xf>
    <xf numFmtId="6" fontId="0" fillId="0" borderId="0" xfId="0" applyNumberFormat="1" applyBorder="1" applyAlignment="1" applyProtection="1">
      <alignment horizontal="right" shrinkToFit="1"/>
      <protection locked="0"/>
    </xf>
    <xf numFmtId="165" fontId="0" fillId="0" borderId="7" xfId="0" applyNumberFormat="1" applyBorder="1" applyAlignment="1" applyProtection="1">
      <alignment horizontal="right" shrinkToFit="1"/>
      <protection locked="0"/>
    </xf>
    <xf numFmtId="165" fontId="0" fillId="0" borderId="8" xfId="0" applyNumberFormat="1" applyBorder="1" applyAlignment="1" applyProtection="1">
      <alignment horizontal="right" shrinkToFit="1"/>
      <protection locked="0"/>
    </xf>
    <xf numFmtId="0" fontId="7" fillId="0" borderId="8" xfId="0" applyFont="1"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6" fillId="7" borderId="1" xfId="0" applyFont="1" applyFill="1" applyBorder="1" applyAlignment="1" applyProtection="1">
      <alignment horizontal="center" vertical="center" shrinkToFit="1"/>
      <protection hidden="1"/>
    </xf>
    <xf numFmtId="0" fontId="6" fillId="7" borderId="2" xfId="0" applyFont="1" applyFill="1" applyBorder="1" applyAlignment="1" applyProtection="1">
      <alignment horizontal="center" vertical="center" shrinkToFit="1"/>
      <protection hidden="1"/>
    </xf>
    <xf numFmtId="0" fontId="6" fillId="7" borderId="3" xfId="0" applyFont="1" applyFill="1" applyBorder="1" applyAlignment="1" applyProtection="1">
      <alignment horizontal="center" vertical="center" shrinkToFit="1"/>
      <protection hidden="1"/>
    </xf>
    <xf numFmtId="0" fontId="6" fillId="7" borderId="4" xfId="0" applyFont="1" applyFill="1" applyBorder="1" applyAlignment="1" applyProtection="1">
      <alignment horizontal="center" vertical="center" shrinkToFit="1"/>
      <protection hidden="1"/>
    </xf>
    <xf numFmtId="0" fontId="6" fillId="7" borderId="5" xfId="0" applyFont="1" applyFill="1" applyBorder="1" applyAlignment="1" applyProtection="1">
      <alignment horizontal="center" vertical="center" shrinkToFit="1"/>
      <protection hidden="1"/>
    </xf>
    <xf numFmtId="0" fontId="6" fillId="7" borderId="6" xfId="0" applyFont="1" applyFill="1" applyBorder="1" applyAlignment="1" applyProtection="1">
      <alignment horizontal="center" vertical="center" shrinkToFit="1"/>
      <protection hidden="1"/>
    </xf>
    <xf numFmtId="0" fontId="1" fillId="7" borderId="12" xfId="0" applyFont="1" applyFill="1" applyBorder="1" applyAlignment="1" applyProtection="1">
      <alignment horizontal="center" shrinkToFit="1"/>
      <protection hidden="1"/>
    </xf>
    <xf numFmtId="0" fontId="1" fillId="7" borderId="14" xfId="0" applyFont="1" applyFill="1" applyBorder="1" applyAlignment="1" applyProtection="1">
      <alignment horizontal="center" shrinkToFit="1"/>
      <protection hidden="1"/>
    </xf>
    <xf numFmtId="0" fontId="1" fillId="7" borderId="13" xfId="0" applyFont="1" applyFill="1" applyBorder="1" applyAlignment="1" applyProtection="1">
      <alignment horizontal="center" shrinkToFit="1"/>
      <protection hidden="1"/>
    </xf>
    <xf numFmtId="0" fontId="1" fillId="8" borderId="12" xfId="0" applyFont="1" applyFill="1" applyBorder="1" applyAlignment="1" applyProtection="1">
      <alignment horizontal="center" shrinkToFit="1"/>
      <protection hidden="1"/>
    </xf>
    <xf numFmtId="0" fontId="1" fillId="8" borderId="14" xfId="0" applyFont="1" applyFill="1" applyBorder="1" applyAlignment="1" applyProtection="1">
      <alignment horizontal="center" shrinkToFit="1"/>
      <protection hidden="1"/>
    </xf>
    <xf numFmtId="0" fontId="1" fillId="8" borderId="13" xfId="0" applyFont="1" applyFill="1" applyBorder="1" applyAlignment="1" applyProtection="1">
      <alignment horizontal="center" shrinkToFit="1"/>
      <protection hidden="1"/>
    </xf>
    <xf numFmtId="0" fontId="0" fillId="0" borderId="12" xfId="0" applyBorder="1" applyAlignment="1" applyProtection="1">
      <alignment horizontal="left" shrinkToFit="1"/>
      <protection hidden="1"/>
    </xf>
    <xf numFmtId="0" fontId="0" fillId="0" borderId="14" xfId="0" applyBorder="1" applyAlignment="1" applyProtection="1">
      <alignment horizontal="left" shrinkToFit="1"/>
      <protection hidden="1"/>
    </xf>
    <xf numFmtId="0" fontId="0" fillId="0" borderId="13" xfId="0" applyBorder="1" applyAlignment="1" applyProtection="1">
      <alignment horizontal="left" shrinkToFit="1"/>
      <protection hidden="1"/>
    </xf>
    <xf numFmtId="0" fontId="17" fillId="0" borderId="1" xfId="0" applyFont="1" applyBorder="1" applyAlignment="1" applyProtection="1">
      <alignment horizontal="left" vertical="center" wrapText="1"/>
      <protection hidden="1"/>
    </xf>
    <xf numFmtId="0" fontId="17" fillId="0" borderId="2" xfId="0" applyFont="1" applyBorder="1" applyAlignment="1" applyProtection="1">
      <alignment horizontal="left" vertical="center" wrapText="1"/>
      <protection hidden="1"/>
    </xf>
    <xf numFmtId="0" fontId="17" fillId="0" borderId="3" xfId="0" applyFont="1" applyBorder="1" applyAlignment="1" applyProtection="1">
      <alignment horizontal="left" vertical="center" wrapText="1"/>
      <protection hidden="1"/>
    </xf>
    <xf numFmtId="0" fontId="17" fillId="0" borderId="7" xfId="0" applyFont="1" applyBorder="1" applyAlignment="1" applyProtection="1">
      <alignment horizontal="left" vertical="center" wrapText="1"/>
      <protection hidden="1"/>
    </xf>
    <xf numFmtId="0" fontId="17" fillId="0" borderId="0" xfId="0" applyFont="1" applyAlignment="1" applyProtection="1">
      <alignment horizontal="left" vertical="center" wrapText="1"/>
      <protection hidden="1"/>
    </xf>
    <xf numFmtId="0" fontId="17" fillId="0" borderId="8" xfId="0" applyFont="1" applyBorder="1" applyAlignment="1" applyProtection="1">
      <alignment horizontal="left" vertical="center" wrapText="1"/>
      <protection hidden="1"/>
    </xf>
    <xf numFmtId="0" fontId="17" fillId="0" borderId="4" xfId="0" applyFont="1" applyBorder="1" applyAlignment="1" applyProtection="1">
      <alignment horizontal="left" vertical="center" wrapText="1"/>
      <protection hidden="1"/>
    </xf>
    <xf numFmtId="0" fontId="17" fillId="0" borderId="5" xfId="0" applyFont="1" applyBorder="1" applyAlignment="1" applyProtection="1">
      <alignment horizontal="left" vertical="center" wrapText="1"/>
      <protection hidden="1"/>
    </xf>
    <xf numFmtId="0" fontId="17" fillId="0" borderId="6" xfId="0" applyFont="1" applyBorder="1" applyAlignment="1" applyProtection="1">
      <alignment horizontal="left" vertical="center" wrapText="1"/>
      <protection hidden="1"/>
    </xf>
    <xf numFmtId="0" fontId="1" fillId="9" borderId="12" xfId="0" applyFont="1" applyFill="1" applyBorder="1" applyAlignment="1" applyProtection="1">
      <alignment horizontal="center" shrinkToFit="1"/>
      <protection hidden="1"/>
    </xf>
    <xf numFmtId="0" fontId="1" fillId="9" borderId="14" xfId="0" applyFont="1" applyFill="1" applyBorder="1" applyAlignment="1" applyProtection="1">
      <alignment horizontal="center" shrinkToFit="1"/>
      <protection hidden="1"/>
    </xf>
    <xf numFmtId="0" fontId="1" fillId="9" borderId="13" xfId="0" applyFont="1" applyFill="1" applyBorder="1" applyAlignment="1" applyProtection="1">
      <alignment horizontal="center" shrinkToFit="1"/>
      <protection hidden="1"/>
    </xf>
    <xf numFmtId="0" fontId="16" fillId="0" borderId="12" xfId="0" applyFont="1" applyBorder="1" applyAlignment="1" applyProtection="1">
      <alignment horizontal="center" shrinkToFit="1"/>
      <protection hidden="1"/>
    </xf>
    <xf numFmtId="0" fontId="16" fillId="0" borderId="14" xfId="0" applyFont="1" applyBorder="1" applyAlignment="1" applyProtection="1">
      <alignment horizontal="center" shrinkToFit="1"/>
      <protection hidden="1"/>
    </xf>
    <xf numFmtId="0" fontId="16" fillId="0" borderId="13" xfId="0" applyFont="1" applyBorder="1" applyAlignment="1" applyProtection="1">
      <alignment horizontal="center" shrinkToFit="1"/>
      <protection hidden="1"/>
    </xf>
    <xf numFmtId="0" fontId="1" fillId="2" borderId="1" xfId="0" applyFont="1" applyFill="1" applyBorder="1" applyAlignment="1" applyProtection="1">
      <alignment horizontal="center" shrinkToFit="1"/>
      <protection hidden="1"/>
    </xf>
    <xf numFmtId="0" fontId="1" fillId="2" borderId="2" xfId="0" applyFont="1" applyFill="1" applyBorder="1" applyAlignment="1" applyProtection="1">
      <alignment horizontal="center" shrinkToFit="1"/>
      <protection hidden="1"/>
    </xf>
    <xf numFmtId="0" fontId="1" fillId="4" borderId="12" xfId="0" applyFont="1" applyFill="1" applyBorder="1" applyAlignment="1" applyProtection="1">
      <alignment horizontal="center" shrinkToFit="1"/>
      <protection hidden="1"/>
    </xf>
    <xf numFmtId="0" fontId="1" fillId="4" borderId="14" xfId="0" applyFont="1" applyFill="1" applyBorder="1" applyAlignment="1" applyProtection="1">
      <alignment horizontal="center" shrinkToFit="1"/>
      <protection hidden="1"/>
    </xf>
    <xf numFmtId="0" fontId="1" fillId="4" borderId="13" xfId="0" applyFont="1" applyFill="1" applyBorder="1" applyAlignment="1" applyProtection="1">
      <alignment horizontal="center" shrinkToFit="1"/>
      <protection hidden="1"/>
    </xf>
    <xf numFmtId="0" fontId="1" fillId="2" borderId="12" xfId="0" applyFont="1" applyFill="1" applyBorder="1" applyAlignment="1" applyProtection="1">
      <alignment horizontal="center" shrinkToFit="1"/>
      <protection hidden="1"/>
    </xf>
    <xf numFmtId="0" fontId="1" fillId="2" borderId="14" xfId="0" applyFont="1" applyFill="1" applyBorder="1" applyAlignment="1" applyProtection="1">
      <alignment horizontal="center" shrinkToFit="1"/>
      <protection hidden="1"/>
    </xf>
    <xf numFmtId="0" fontId="1" fillId="2" borderId="13" xfId="0" applyFont="1" applyFill="1" applyBorder="1" applyAlignment="1" applyProtection="1">
      <alignment horizontal="center" shrinkToFit="1"/>
      <protection hidden="1"/>
    </xf>
    <xf numFmtId="0" fontId="0" fillId="5" borderId="12" xfId="0" applyFill="1" applyBorder="1" applyAlignment="1" applyProtection="1">
      <alignment horizontal="center" shrinkToFit="1"/>
      <protection locked="0"/>
    </xf>
    <xf numFmtId="0" fontId="0" fillId="5" borderId="14" xfId="0" applyFill="1" applyBorder="1" applyAlignment="1" applyProtection="1">
      <alignment horizontal="center" shrinkToFit="1"/>
      <protection locked="0"/>
    </xf>
    <xf numFmtId="0" fontId="0" fillId="5" borderId="13" xfId="0" applyFill="1" applyBorder="1" applyAlignment="1" applyProtection="1">
      <alignment horizontal="center" shrinkToFit="1"/>
      <protection locked="0"/>
    </xf>
    <xf numFmtId="0" fontId="0" fillId="0" borderId="1"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7" xfId="0" applyBorder="1" applyAlignment="1" applyProtection="1">
      <alignment horizontal="center" shrinkToFit="1"/>
      <protection hidden="1"/>
    </xf>
    <xf numFmtId="0" fontId="0" fillId="0" borderId="0" xfId="0"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17" fillId="5" borderId="0" xfId="0" applyFont="1" applyFill="1" applyAlignment="1" applyProtection="1">
      <alignment horizontal="center" vertical="center" shrinkToFit="1"/>
      <protection hidden="1"/>
    </xf>
    <xf numFmtId="0" fontId="0" fillId="0" borderId="1" xfId="0" applyBorder="1" applyAlignment="1" applyProtection="1">
      <alignment horizontal="center" shrinkToFit="1"/>
      <protection locked="0"/>
    </xf>
    <xf numFmtId="0" fontId="0" fillId="0" borderId="2" xfId="0" applyBorder="1" applyAlignment="1" applyProtection="1">
      <alignment horizontal="center" shrinkToFit="1"/>
      <protection locked="0"/>
    </xf>
    <xf numFmtId="0" fontId="0" fillId="0" borderId="3" xfId="0" applyBorder="1" applyAlignment="1" applyProtection="1">
      <alignment horizontal="center" shrinkToFit="1"/>
      <protection locked="0"/>
    </xf>
    <xf numFmtId="0" fontId="0" fillId="0" borderId="7" xfId="0" applyBorder="1" applyAlignment="1" applyProtection="1">
      <alignment horizontal="center" shrinkToFit="1"/>
      <protection locked="0"/>
    </xf>
    <xf numFmtId="0" fontId="0" fillId="0" borderId="0" xfId="0" applyBorder="1" applyAlignment="1" applyProtection="1">
      <alignment horizontal="center" shrinkToFit="1"/>
      <protection locked="0"/>
    </xf>
    <xf numFmtId="0" fontId="0" fillId="0" borderId="8" xfId="0" applyBorder="1" applyAlignment="1" applyProtection="1">
      <alignment horizontal="center" shrinkToFit="1"/>
      <protection locked="0"/>
    </xf>
    <xf numFmtId="0" fontId="0" fillId="0" borderId="4" xfId="0" applyBorder="1" applyAlignment="1" applyProtection="1">
      <alignment horizontal="center" shrinkToFit="1"/>
      <protection locked="0"/>
    </xf>
    <xf numFmtId="0" fontId="0" fillId="0" borderId="5" xfId="0" applyBorder="1" applyAlignment="1" applyProtection="1">
      <alignment horizontal="center" shrinkToFit="1"/>
      <protection locked="0"/>
    </xf>
    <xf numFmtId="0" fontId="0" fillId="0" borderId="6" xfId="0" applyBorder="1" applyAlignment="1" applyProtection="1">
      <alignment horizontal="center" shrinkToFit="1"/>
      <protection locked="0"/>
    </xf>
    <xf numFmtId="0" fontId="5" fillId="5" borderId="1" xfId="0" applyFont="1" applyFill="1" applyBorder="1" applyAlignment="1" applyProtection="1">
      <alignment horizontal="left" vertical="center" wrapText="1"/>
      <protection hidden="1"/>
    </xf>
    <xf numFmtId="0" fontId="5" fillId="5" borderId="2" xfId="0" applyFont="1" applyFill="1" applyBorder="1" applyAlignment="1" applyProtection="1">
      <alignment horizontal="left" vertical="center" wrapText="1"/>
      <protection hidden="1"/>
    </xf>
    <xf numFmtId="0" fontId="5" fillId="5" borderId="3" xfId="0" applyFont="1" applyFill="1" applyBorder="1" applyAlignment="1" applyProtection="1">
      <alignment horizontal="left" vertical="center" wrapText="1"/>
      <protection hidden="1"/>
    </xf>
    <xf numFmtId="0" fontId="5" fillId="5" borderId="7" xfId="0" applyFont="1" applyFill="1" applyBorder="1" applyAlignment="1" applyProtection="1">
      <alignment horizontal="left" vertical="center" wrapText="1"/>
      <protection hidden="1"/>
    </xf>
    <xf numFmtId="0" fontId="5" fillId="5" borderId="0" xfId="0" applyFont="1" applyFill="1" applyBorder="1" applyAlignment="1" applyProtection="1">
      <alignment horizontal="left" vertical="center" wrapText="1"/>
      <protection hidden="1"/>
    </xf>
    <xf numFmtId="0" fontId="5" fillId="5" borderId="8" xfId="0" applyFont="1" applyFill="1" applyBorder="1" applyAlignment="1" applyProtection="1">
      <alignment horizontal="left" vertical="center" wrapText="1"/>
      <protection hidden="1"/>
    </xf>
    <xf numFmtId="0" fontId="5" fillId="5" borderId="4" xfId="0" applyFont="1" applyFill="1" applyBorder="1" applyAlignment="1" applyProtection="1">
      <alignment horizontal="left" vertical="center" wrapText="1"/>
      <protection hidden="1"/>
    </xf>
    <xf numFmtId="0" fontId="5" fillId="5" borderId="5" xfId="0" applyFont="1" applyFill="1" applyBorder="1" applyAlignment="1" applyProtection="1">
      <alignment horizontal="left" vertical="center" wrapText="1"/>
      <protection hidden="1"/>
    </xf>
    <xf numFmtId="0" fontId="5" fillId="5" borderId="6" xfId="0" applyFont="1" applyFill="1" applyBorder="1" applyAlignment="1" applyProtection="1">
      <alignment horizontal="left" vertical="center" wrapText="1"/>
      <protection hidden="1"/>
    </xf>
    <xf numFmtId="0" fontId="0" fillId="5" borderId="0" xfId="0" applyFill="1" applyAlignment="1" applyProtection="1">
      <alignment horizontal="center" shrinkToFit="1"/>
      <protection hidden="1"/>
    </xf>
    <xf numFmtId="0" fontId="5" fillId="5" borderId="14" xfId="0" applyFont="1" applyFill="1" applyBorder="1" applyAlignment="1" applyProtection="1">
      <alignment horizontal="center" shrinkToFit="1"/>
      <protection hidden="1"/>
    </xf>
    <xf numFmtId="0" fontId="0" fillId="0" borderId="1" xfId="0" applyFill="1" applyBorder="1" applyAlignment="1" applyProtection="1">
      <alignment horizontal="center" shrinkToFit="1"/>
      <protection locked="0"/>
    </xf>
    <xf numFmtId="0" fontId="0" fillId="0" borderId="2" xfId="0" applyFill="1" applyBorder="1" applyAlignment="1" applyProtection="1">
      <alignment horizontal="center" shrinkToFit="1"/>
      <protection locked="0"/>
    </xf>
    <xf numFmtId="0" fontId="0" fillId="0" borderId="3" xfId="0" applyFill="1" applyBorder="1" applyAlignment="1" applyProtection="1">
      <alignment horizontal="center" shrinkToFit="1"/>
      <protection locked="0"/>
    </xf>
    <xf numFmtId="0" fontId="0" fillId="0" borderId="7" xfId="0" applyFill="1" applyBorder="1" applyAlignment="1" applyProtection="1">
      <alignment horizontal="center" shrinkToFit="1"/>
      <protection locked="0"/>
    </xf>
    <xf numFmtId="0" fontId="0" fillId="0" borderId="0" xfId="0" applyFill="1" applyBorder="1" applyAlignment="1" applyProtection="1">
      <alignment horizontal="center" shrinkToFit="1"/>
      <protection locked="0"/>
    </xf>
    <xf numFmtId="0" fontId="0" fillId="0" borderId="8" xfId="0" applyFill="1" applyBorder="1" applyAlignment="1" applyProtection="1">
      <alignment horizontal="center" shrinkToFit="1"/>
      <protection locked="0"/>
    </xf>
    <xf numFmtId="0" fontId="0" fillId="0" borderId="4" xfId="0" applyFill="1" applyBorder="1" applyAlignment="1" applyProtection="1">
      <alignment horizontal="center" shrinkToFit="1"/>
      <protection locked="0"/>
    </xf>
    <xf numFmtId="0" fontId="0" fillId="0" borderId="5" xfId="0" applyFill="1" applyBorder="1" applyAlignment="1" applyProtection="1">
      <alignment horizontal="center" shrinkToFit="1"/>
      <protection locked="0"/>
    </xf>
    <xf numFmtId="0" fontId="0" fillId="0" borderId="6" xfId="0" applyFill="1" applyBorder="1" applyAlignment="1" applyProtection="1">
      <alignment horizontal="center" shrinkToFit="1"/>
      <protection locked="0"/>
    </xf>
    <xf numFmtId="0" fontId="1" fillId="2" borderId="2" xfId="0" applyFont="1" applyFill="1" applyBorder="1" applyAlignment="1" applyProtection="1">
      <alignment horizontal="center" vertical="center" textRotation="90" shrinkToFit="1"/>
      <protection hidden="1"/>
    </xf>
    <xf numFmtId="0" fontId="1" fillId="2" borderId="0" xfId="0" applyFont="1" applyFill="1" applyBorder="1" applyAlignment="1" applyProtection="1">
      <alignment horizontal="center" vertical="center" textRotation="90" shrinkToFit="1"/>
      <protection hidden="1"/>
    </xf>
    <xf numFmtId="0" fontId="1" fillId="2" borderId="9" xfId="0" applyFont="1" applyFill="1" applyBorder="1" applyAlignment="1" applyProtection="1">
      <alignment horizontal="center" vertical="center" textRotation="90" shrinkToFit="1"/>
      <protection hidden="1"/>
    </xf>
    <xf numFmtId="0" fontId="1" fillId="2" borderId="10" xfId="0" applyFont="1" applyFill="1" applyBorder="1" applyAlignment="1" applyProtection="1">
      <alignment horizontal="center" vertical="center" textRotation="90" shrinkToFit="1"/>
      <protection hidden="1"/>
    </xf>
    <xf numFmtId="0" fontId="6" fillId="2" borderId="1" xfId="0" applyFont="1" applyFill="1" applyBorder="1" applyAlignment="1" applyProtection="1">
      <alignment horizontal="center" vertical="center" shrinkToFit="1"/>
      <protection hidden="1"/>
    </xf>
    <xf numFmtId="0" fontId="6" fillId="2" borderId="2" xfId="0" applyFont="1" applyFill="1" applyBorder="1" applyAlignment="1" applyProtection="1">
      <alignment horizontal="center" vertical="center" shrinkToFit="1"/>
      <protection hidden="1"/>
    </xf>
    <xf numFmtId="0" fontId="6" fillId="2" borderId="3" xfId="0" applyFont="1" applyFill="1" applyBorder="1" applyAlignment="1" applyProtection="1">
      <alignment horizontal="center" vertical="center" shrinkToFit="1"/>
      <protection hidden="1"/>
    </xf>
    <xf numFmtId="0" fontId="6" fillId="2" borderId="4" xfId="0" applyFont="1" applyFill="1" applyBorder="1" applyAlignment="1" applyProtection="1">
      <alignment horizontal="center" vertical="center" shrinkToFit="1"/>
      <protection hidden="1"/>
    </xf>
    <xf numFmtId="0" fontId="6" fillId="2" borderId="5" xfId="0" applyFont="1" applyFill="1" applyBorder="1" applyAlignment="1" applyProtection="1">
      <alignment horizontal="center" vertical="center" shrinkToFit="1"/>
      <protection hidden="1"/>
    </xf>
    <xf numFmtId="0" fontId="6" fillId="2" borderId="6" xfId="0" applyFont="1" applyFill="1" applyBorder="1" applyAlignment="1" applyProtection="1">
      <alignment horizontal="center" vertical="center" shrinkToFit="1"/>
      <protection hidden="1"/>
    </xf>
    <xf numFmtId="0" fontId="2" fillId="5" borderId="2" xfId="0" applyFont="1" applyFill="1" applyBorder="1" applyAlignment="1" applyProtection="1">
      <alignment horizontal="center" shrinkToFit="1"/>
      <protection hidden="1"/>
    </xf>
    <xf numFmtId="0" fontId="5" fillId="5" borderId="5" xfId="0" applyFont="1" applyFill="1" applyBorder="1" applyAlignment="1" applyProtection="1">
      <alignment horizontal="center" shrinkToFit="1"/>
      <protection hidden="1"/>
    </xf>
    <xf numFmtId="0" fontId="5" fillId="0" borderId="1" xfId="0" applyFont="1" applyBorder="1" applyAlignment="1" applyProtection="1">
      <alignment horizontal="left" vertical="center" wrapText="1"/>
      <protection hidden="1"/>
    </xf>
    <xf numFmtId="0" fontId="5" fillId="0" borderId="2" xfId="0" applyFont="1" applyBorder="1" applyAlignment="1" applyProtection="1">
      <alignment horizontal="left" vertical="center" wrapText="1"/>
      <protection hidden="1"/>
    </xf>
    <xf numFmtId="0" fontId="5" fillId="0" borderId="3" xfId="0" applyFont="1" applyBorder="1" applyAlignment="1" applyProtection="1">
      <alignment horizontal="left" vertical="center" wrapText="1"/>
      <protection hidden="1"/>
    </xf>
    <xf numFmtId="0" fontId="5" fillId="0" borderId="7" xfId="0" applyFont="1" applyBorder="1" applyAlignment="1" applyProtection="1">
      <alignment horizontal="left" vertical="center" wrapText="1"/>
      <protection hidden="1"/>
    </xf>
    <xf numFmtId="0" fontId="5" fillId="0" borderId="0" xfId="0" applyFont="1" applyBorder="1" applyAlignment="1" applyProtection="1">
      <alignment horizontal="left" vertical="center" wrapText="1"/>
      <protection hidden="1"/>
    </xf>
    <xf numFmtId="0" fontId="5" fillId="0" borderId="8" xfId="0" applyFont="1" applyBorder="1" applyAlignment="1" applyProtection="1">
      <alignment horizontal="left" vertical="center" wrapText="1"/>
      <protection hidden="1"/>
    </xf>
    <xf numFmtId="0" fontId="5" fillId="0" borderId="4" xfId="0" applyFont="1" applyBorder="1" applyAlignment="1" applyProtection="1">
      <alignment horizontal="left" vertical="center" wrapText="1"/>
      <protection hidden="1"/>
    </xf>
    <xf numFmtId="0" fontId="5" fillId="0" borderId="5" xfId="0" applyFont="1" applyBorder="1" applyAlignment="1" applyProtection="1">
      <alignment horizontal="left" vertical="center" wrapText="1"/>
      <protection hidden="1"/>
    </xf>
    <xf numFmtId="0" fontId="5" fillId="0" borderId="6" xfId="0" applyFont="1" applyBorder="1" applyAlignment="1" applyProtection="1">
      <alignment horizontal="left" vertical="center" wrapText="1"/>
      <protection hidden="1"/>
    </xf>
    <xf numFmtId="0" fontId="2" fillId="3" borderId="12" xfId="0" applyFont="1" applyFill="1" applyBorder="1" applyAlignment="1" applyProtection="1">
      <alignment horizontal="center" shrinkToFit="1"/>
      <protection hidden="1"/>
    </xf>
    <xf numFmtId="0" fontId="2" fillId="3" borderId="13" xfId="0" applyFont="1" applyFill="1" applyBorder="1" applyAlignment="1" applyProtection="1">
      <alignment horizontal="center" shrinkToFit="1"/>
      <protection hidden="1"/>
    </xf>
    <xf numFmtId="0" fontId="1" fillId="2" borderId="3" xfId="0" applyFont="1" applyFill="1" applyBorder="1" applyAlignment="1" applyProtection="1">
      <alignment horizontal="center" vertical="center" textRotation="90" shrinkToFit="1"/>
      <protection hidden="1"/>
    </xf>
    <xf numFmtId="0" fontId="1" fillId="2" borderId="8" xfId="0" applyFont="1" applyFill="1" applyBorder="1" applyAlignment="1" applyProtection="1">
      <alignment horizontal="center" vertical="center" textRotation="90" shrinkToFit="1"/>
      <protection hidden="1"/>
    </xf>
    <xf numFmtId="0" fontId="5" fillId="0" borderId="5" xfId="0" applyFont="1" applyBorder="1" applyAlignment="1" applyProtection="1">
      <alignment horizontal="center" shrinkToFit="1"/>
      <protection hidden="1"/>
    </xf>
    <xf numFmtId="0" fontId="2" fillId="3" borderId="14" xfId="0" applyFont="1" applyFill="1" applyBorder="1" applyAlignment="1" applyProtection="1">
      <alignment horizontal="center" shrinkToFit="1"/>
      <protection hidden="1"/>
    </xf>
    <xf numFmtId="0" fontId="12" fillId="0" borderId="15" xfId="0" applyFont="1" applyBorder="1" applyAlignment="1" applyProtection="1">
      <alignment horizontal="left" vertical="center" shrinkToFit="1"/>
      <protection hidden="1"/>
    </xf>
    <xf numFmtId="0" fontId="12" fillId="0" borderId="15" xfId="0" applyFont="1" applyBorder="1" applyAlignment="1" applyProtection="1">
      <alignment horizontal="center" vertical="center" shrinkToFit="1"/>
      <protection hidden="1"/>
    </xf>
    <xf numFmtId="14" fontId="12" fillId="0" borderId="15" xfId="0" applyNumberFormat="1" applyFont="1" applyBorder="1" applyAlignment="1" applyProtection="1">
      <alignment horizontal="center" vertical="center" shrinkToFit="1"/>
      <protection hidden="1"/>
    </xf>
    <xf numFmtId="0" fontId="15" fillId="0" borderId="15" xfId="0" applyFont="1" applyBorder="1" applyAlignment="1" applyProtection="1">
      <alignment horizontal="center" vertical="center" shrinkToFit="1"/>
      <protection hidden="1"/>
    </xf>
    <xf numFmtId="6" fontId="12" fillId="0" borderId="15" xfId="0" applyNumberFormat="1" applyFont="1" applyBorder="1" applyAlignment="1" applyProtection="1">
      <alignment horizontal="right" vertical="center" shrinkToFi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11" fillId="0" borderId="9" xfId="0" applyFont="1" applyBorder="1" applyAlignment="1" applyProtection="1">
      <alignment horizontal="center" vertical="center" shrinkToFit="1"/>
      <protection hidden="1"/>
    </xf>
    <xf numFmtId="0" fontId="11" fillId="0" borderId="11" xfId="0" applyFont="1" applyBorder="1" applyAlignment="1" applyProtection="1">
      <alignment horizontal="center" vertical="center" shrinkToFit="1"/>
      <protection hidden="1"/>
    </xf>
    <xf numFmtId="0" fontId="6" fillId="4" borderId="1" xfId="0" applyFont="1" applyFill="1" applyBorder="1" applyAlignment="1" applyProtection="1">
      <alignment horizontal="center" vertical="center" shrinkToFit="1"/>
      <protection hidden="1"/>
    </xf>
    <xf numFmtId="0" fontId="6" fillId="4" borderId="2" xfId="0" applyFont="1" applyFill="1" applyBorder="1" applyAlignment="1" applyProtection="1">
      <alignment horizontal="center" vertical="center" shrinkToFit="1"/>
      <protection hidden="1"/>
    </xf>
    <xf numFmtId="0" fontId="6" fillId="4" borderId="3" xfId="0" applyFont="1" applyFill="1" applyBorder="1" applyAlignment="1" applyProtection="1">
      <alignment horizontal="center" vertical="center" shrinkToFit="1"/>
      <protection hidden="1"/>
    </xf>
    <xf numFmtId="0" fontId="6" fillId="4" borderId="7" xfId="0" applyFont="1" applyFill="1" applyBorder="1" applyAlignment="1" applyProtection="1">
      <alignment horizontal="center" vertical="center" shrinkToFit="1"/>
      <protection hidden="1"/>
    </xf>
    <xf numFmtId="0" fontId="6" fillId="4" borderId="0" xfId="0" applyFont="1" applyFill="1" applyBorder="1" applyAlignment="1" applyProtection="1">
      <alignment horizontal="center" vertical="center" shrinkToFit="1"/>
      <protection hidden="1"/>
    </xf>
    <xf numFmtId="0" fontId="6" fillId="4" borderId="8" xfId="0" applyFont="1" applyFill="1" applyBorder="1" applyAlignment="1" applyProtection="1">
      <alignment horizontal="center" vertical="center" shrinkToFit="1"/>
      <protection hidden="1"/>
    </xf>
    <xf numFmtId="0" fontId="0" fillId="0" borderId="9" xfId="0" applyBorder="1" applyAlignment="1" applyProtection="1">
      <alignment horizontal="center" vertical="center" shrinkToFit="1"/>
      <protection hidden="1"/>
    </xf>
    <xf numFmtId="0" fontId="6" fillId="4" borderId="0" xfId="0" applyFont="1" applyFill="1" applyAlignment="1" applyProtection="1">
      <alignment horizontal="center" vertical="center" shrinkToFit="1"/>
      <protection hidden="1"/>
    </xf>
    <xf numFmtId="0" fontId="14" fillId="0" borderId="1" xfId="0" applyFont="1" applyBorder="1" applyAlignment="1" applyProtection="1">
      <alignment horizontal="center" vertical="center" shrinkToFit="1"/>
      <protection hidden="1"/>
    </xf>
    <xf numFmtId="0" fontId="14" fillId="0" borderId="2" xfId="0" applyFont="1" applyBorder="1" applyAlignment="1" applyProtection="1">
      <alignment horizontal="center" vertical="center" shrinkToFit="1"/>
      <protection hidden="1"/>
    </xf>
    <xf numFmtId="0" fontId="14" fillId="0" borderId="4" xfId="0" applyFont="1" applyBorder="1" applyAlignment="1" applyProtection="1">
      <alignment horizontal="center" vertical="center" shrinkToFit="1"/>
      <protection hidden="1"/>
    </xf>
    <xf numFmtId="0" fontId="14" fillId="0" borderId="5" xfId="0" applyFont="1" applyBorder="1" applyAlignment="1" applyProtection="1">
      <alignment horizontal="center" vertic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2" xfId="0" applyFill="1" applyBorder="1" applyAlignment="1" applyProtection="1">
      <alignment horizontal="center" shrinkToFit="1"/>
      <protection hidden="1"/>
    </xf>
    <xf numFmtId="0" fontId="0" fillId="0" borderId="14" xfId="0" applyFill="1" applyBorder="1" applyAlignment="1" applyProtection="1">
      <alignment horizontal="center" shrinkToFit="1"/>
      <protection hidden="1"/>
    </xf>
    <xf numFmtId="0" fontId="0" fillId="0" borderId="13" xfId="0" applyFill="1" applyBorder="1" applyAlignment="1" applyProtection="1">
      <alignment horizontal="center" shrinkToFit="1"/>
      <protection hidden="1"/>
    </xf>
    <xf numFmtId="0" fontId="5" fillId="6" borderId="5"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0" xfId="0" applyBorder="1" applyAlignment="1" applyProtection="1">
      <alignment horizontal="center" shrinkToFit="1"/>
      <protection hidden="1"/>
    </xf>
    <xf numFmtId="6" fontId="0" fillId="0" borderId="12" xfId="0" applyNumberFormat="1" applyBorder="1" applyAlignment="1" applyProtection="1">
      <alignment horizontal="center" shrinkToFit="1"/>
      <protection hidden="1"/>
    </xf>
    <xf numFmtId="6" fontId="0" fillId="0" borderId="14" xfId="0" applyNumberFormat="1" applyBorder="1" applyAlignment="1" applyProtection="1">
      <alignment horizontal="center" shrinkToFit="1"/>
      <protection hidden="1"/>
    </xf>
    <xf numFmtId="6" fontId="0" fillId="0" borderId="13" xfId="0" applyNumberFormat="1" applyBorder="1" applyAlignment="1" applyProtection="1">
      <alignment horizontal="center" shrinkToFit="1"/>
      <protection hidden="1"/>
    </xf>
    <xf numFmtId="0" fontId="5" fillId="6" borderId="0" xfId="0" applyFont="1" applyFill="1" applyBorder="1" applyAlignment="1" applyProtection="1">
      <alignment horizontal="center" shrinkToFit="1"/>
      <protection hidden="1"/>
    </xf>
    <xf numFmtId="0" fontId="1" fillId="4" borderId="7" xfId="0" applyFont="1" applyFill="1" applyBorder="1" applyAlignment="1" applyProtection="1">
      <alignment horizontal="center" shrinkToFit="1"/>
      <protection hidden="1"/>
    </xf>
    <xf numFmtId="0" fontId="1" fillId="4" borderId="0" xfId="0" applyFont="1" applyFill="1" applyBorder="1" applyAlignment="1" applyProtection="1">
      <alignment horizontal="center" shrinkToFit="1"/>
      <protection hidden="1"/>
    </xf>
    <xf numFmtId="0" fontId="1" fillId="4" borderId="8" xfId="0" applyFont="1" applyFill="1" applyBorder="1" applyAlignment="1" applyProtection="1">
      <alignment horizontal="center" shrinkToFit="1"/>
      <protection hidden="1"/>
    </xf>
    <xf numFmtId="0" fontId="6" fillId="4" borderId="4" xfId="0" applyFont="1" applyFill="1" applyBorder="1" applyAlignment="1" applyProtection="1">
      <alignment horizontal="center" vertical="center" shrinkToFit="1"/>
      <protection hidden="1"/>
    </xf>
    <xf numFmtId="0" fontId="6" fillId="4" borderId="5" xfId="0" applyFont="1" applyFill="1" applyBorder="1" applyAlignment="1" applyProtection="1">
      <alignment horizontal="center" vertical="center" shrinkToFit="1"/>
      <protection hidden="1"/>
    </xf>
    <xf numFmtId="0" fontId="6" fillId="4" borderId="6" xfId="0" applyFont="1" applyFill="1" applyBorder="1" applyAlignment="1" applyProtection="1">
      <alignment horizontal="center" vertical="center" shrinkToFit="1"/>
      <protection hidden="1"/>
    </xf>
    <xf numFmtId="0" fontId="13" fillId="0" borderId="1" xfId="0" applyFont="1" applyBorder="1" applyAlignment="1" applyProtection="1">
      <alignment horizontal="center" vertical="center" shrinkToFit="1"/>
      <protection locked="0"/>
    </xf>
    <xf numFmtId="0" fontId="13" fillId="0" borderId="2" xfId="0" applyFont="1" applyBorder="1" applyAlignment="1" applyProtection="1">
      <alignment horizontal="center" vertical="center" shrinkToFit="1"/>
      <protection locked="0"/>
    </xf>
    <xf numFmtId="0" fontId="13" fillId="0" borderId="3" xfId="0" applyFont="1" applyBorder="1" applyAlignment="1" applyProtection="1">
      <alignment horizontal="center" vertical="center" shrinkToFit="1"/>
      <protection locked="0"/>
    </xf>
    <xf numFmtId="0" fontId="13" fillId="0" borderId="4" xfId="0" applyFont="1" applyBorder="1" applyAlignment="1" applyProtection="1">
      <alignment horizontal="center" vertical="center" shrinkToFit="1"/>
      <protection locked="0"/>
    </xf>
    <xf numFmtId="0" fontId="13" fillId="0" borderId="5" xfId="0" applyFont="1" applyBorder="1" applyAlignment="1" applyProtection="1">
      <alignment horizontal="center" vertical="center" shrinkToFit="1"/>
      <protection locked="0"/>
    </xf>
    <xf numFmtId="0" fontId="13" fillId="0" borderId="6" xfId="0" applyFont="1" applyBorder="1" applyAlignment="1" applyProtection="1">
      <alignment horizontal="center" vertical="center" shrinkToFit="1"/>
      <protection locked="0"/>
    </xf>
    <xf numFmtId="164" fontId="0" fillId="0" borderId="12" xfId="0" applyNumberFormat="1" applyBorder="1" applyAlignment="1" applyProtection="1">
      <alignment horizontal="center" shrinkToFit="1"/>
      <protection hidden="1"/>
    </xf>
    <xf numFmtId="164" fontId="0" fillId="0" borderId="14" xfId="0" applyNumberFormat="1" applyBorder="1" applyAlignment="1" applyProtection="1">
      <alignment horizontal="center" shrinkToFit="1"/>
      <protection hidden="1"/>
    </xf>
    <xf numFmtId="164" fontId="0" fillId="0" borderId="13" xfId="0" applyNumberFormat="1" applyBorder="1" applyAlignment="1" applyProtection="1">
      <alignment horizontal="center" shrinkToFit="1"/>
      <protection hidden="1"/>
    </xf>
    <xf numFmtId="0" fontId="2" fillId="5" borderId="7" xfId="0" applyFont="1" applyFill="1" applyBorder="1" applyAlignment="1" applyProtection="1">
      <alignment horizontal="center" shrinkToFit="1"/>
      <protection hidden="1"/>
    </xf>
    <xf numFmtId="0" fontId="2" fillId="5" borderId="0" xfId="0" applyFont="1" applyFill="1" applyBorder="1" applyAlignment="1" applyProtection="1">
      <alignment horizontal="center" shrinkToFit="1"/>
      <protection hidden="1"/>
    </xf>
    <xf numFmtId="0" fontId="0" fillId="0" borderId="12" xfId="0" applyBorder="1" applyAlignment="1" applyProtection="1">
      <alignment horizontal="center" shrinkToFit="1"/>
      <protection locked="0"/>
    </xf>
    <xf numFmtId="0" fontId="0" fillId="0" borderId="13" xfId="0" applyBorder="1" applyAlignment="1" applyProtection="1">
      <alignment horizontal="center" shrinkToFit="1"/>
      <protection locked="0"/>
    </xf>
    <xf numFmtId="0" fontId="0" fillId="0" borderId="0" xfId="0" applyBorder="1" applyAlignment="1" applyProtection="1">
      <alignment horizontal="left" shrinkToFit="1"/>
      <protection hidden="1"/>
    </xf>
    <xf numFmtId="164" fontId="0" fillId="0" borderId="0" xfId="0" applyNumberFormat="1" applyBorder="1" applyAlignment="1" applyProtection="1">
      <alignment horizontal="center" shrinkToFit="1"/>
      <protection hidden="1"/>
    </xf>
    <xf numFmtId="0" fontId="0" fillId="0" borderId="5" xfId="0" applyBorder="1" applyAlignment="1" applyProtection="1">
      <alignment horizontal="left" shrinkToFit="1"/>
      <protection hidden="1"/>
    </xf>
    <xf numFmtId="164" fontId="0" fillId="0" borderId="5" xfId="0" applyNumberFormat="1" applyBorder="1" applyAlignment="1" applyProtection="1">
      <alignment horizontal="center" shrinkToFit="1"/>
      <protection hidden="1"/>
    </xf>
    <xf numFmtId="0" fontId="1" fillId="4" borderId="9" xfId="0" applyFont="1" applyFill="1" applyBorder="1" applyAlignment="1" applyProtection="1">
      <alignment horizontal="center" shrinkToFit="1"/>
      <protection hidden="1"/>
    </xf>
    <xf numFmtId="164" fontId="0" fillId="0" borderId="2" xfId="0" applyNumberFormat="1" applyBorder="1" applyAlignment="1" applyProtection="1">
      <alignment horizontal="center" shrinkToFit="1"/>
      <protection hidden="1"/>
    </xf>
    <xf numFmtId="0" fontId="0" fillId="0" borderId="2" xfId="0" applyBorder="1" applyAlignment="1" applyProtection="1">
      <alignment horizontal="left" shrinkToFit="1"/>
      <protection hidden="1"/>
    </xf>
    <xf numFmtId="14" fontId="0" fillId="0" borderId="12" xfId="0" applyNumberFormat="1" applyBorder="1" applyAlignment="1" applyProtection="1">
      <alignment horizontal="center" shrinkToFit="1"/>
      <protection hidden="1"/>
    </xf>
    <xf numFmtId="14" fontId="0" fillId="0" borderId="14"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6" fontId="0" fillId="0" borderId="12" xfId="0" applyNumberFormat="1" applyBorder="1" applyAlignment="1" applyProtection="1">
      <alignment horizontal="center" shrinkToFit="1"/>
      <protection hidden="1"/>
    </xf>
    <xf numFmtId="0" fontId="18" fillId="10" borderId="1" xfId="1" applyFont="1" applyFill="1" applyBorder="1" applyAlignment="1" applyProtection="1">
      <alignment horizontal="center" vertical="center"/>
      <protection hidden="1"/>
    </xf>
    <xf numFmtId="0" fontId="18" fillId="10" borderId="2" xfId="1" applyFont="1" applyFill="1" applyBorder="1" applyAlignment="1" applyProtection="1">
      <alignment horizontal="center" vertical="center"/>
      <protection hidden="1"/>
    </xf>
    <xf numFmtId="0" fontId="18" fillId="10" borderId="3" xfId="1" applyFont="1" applyFill="1" applyBorder="1" applyAlignment="1" applyProtection="1">
      <alignment horizontal="center" vertical="center"/>
      <protection hidden="1"/>
    </xf>
    <xf numFmtId="0" fontId="18" fillId="10" borderId="4" xfId="1" applyFont="1" applyFill="1" applyBorder="1" applyAlignment="1" applyProtection="1">
      <alignment horizontal="center" vertical="center"/>
      <protection hidden="1"/>
    </xf>
    <xf numFmtId="0" fontId="18" fillId="10" borderId="5" xfId="1" applyFont="1" applyFill="1" applyBorder="1" applyAlignment="1" applyProtection="1">
      <alignment horizontal="center" vertical="center"/>
      <protection hidden="1"/>
    </xf>
    <xf numFmtId="0" fontId="18" fillId="10" borderId="6" xfId="1" applyFont="1" applyFill="1" applyBorder="1" applyAlignment="1" applyProtection="1">
      <alignment horizontal="center" vertical="center"/>
      <protection hidden="1"/>
    </xf>
    <xf numFmtId="0" fontId="0" fillId="11" borderId="1" xfId="0" applyFill="1" applyBorder="1" applyAlignment="1" applyProtection="1">
      <alignment horizontal="left" shrinkToFit="1"/>
      <protection hidden="1"/>
    </xf>
    <xf numFmtId="0" fontId="0" fillId="11" borderId="2" xfId="0" applyFill="1" applyBorder="1" applyAlignment="1" applyProtection="1">
      <alignment horizontal="left" shrinkToFit="1"/>
      <protection hidden="1"/>
    </xf>
    <xf numFmtId="14" fontId="0" fillId="11" borderId="2" xfId="0" applyNumberFormat="1" applyFill="1" applyBorder="1" applyAlignment="1" applyProtection="1">
      <alignment horizontal="center" shrinkToFit="1"/>
      <protection hidden="1"/>
    </xf>
    <xf numFmtId="6" fontId="0" fillId="11" borderId="2" xfId="0" applyNumberFormat="1" applyFill="1" applyBorder="1" applyAlignment="1" applyProtection="1">
      <alignment horizontal="right" shrinkToFit="1"/>
      <protection hidden="1"/>
    </xf>
    <xf numFmtId="0" fontId="0" fillId="11" borderId="2" xfId="0" applyFill="1" applyBorder="1" applyAlignment="1" applyProtection="1">
      <alignment horizontal="center" shrinkToFit="1"/>
      <protection hidden="1"/>
    </xf>
    <xf numFmtId="0" fontId="0" fillId="11" borderId="1" xfId="0" applyFill="1" applyBorder="1" applyAlignment="1" applyProtection="1">
      <alignment horizontal="center" shrinkToFit="1"/>
      <protection hidden="1"/>
    </xf>
    <xf numFmtId="0" fontId="0" fillId="11" borderId="3" xfId="0" applyFill="1" applyBorder="1" applyAlignment="1" applyProtection="1">
      <alignment horizontal="center" shrinkToFit="1"/>
      <protection hidden="1"/>
    </xf>
    <xf numFmtId="165" fontId="0" fillId="11" borderId="1" xfId="0" applyNumberFormat="1" applyFill="1" applyBorder="1" applyAlignment="1" applyProtection="1">
      <alignment horizontal="right" shrinkToFit="1"/>
      <protection hidden="1"/>
    </xf>
    <xf numFmtId="165" fontId="0" fillId="11" borderId="2" xfId="0" applyNumberFormat="1" applyFill="1" applyBorder="1" applyAlignment="1" applyProtection="1">
      <alignment horizontal="right" shrinkToFit="1"/>
      <protection hidden="1"/>
    </xf>
    <xf numFmtId="165" fontId="0" fillId="11" borderId="3" xfId="0" applyNumberFormat="1" applyFill="1" applyBorder="1" applyAlignment="1" applyProtection="1">
      <alignment horizontal="right" shrinkToFit="1"/>
      <protection hidden="1"/>
    </xf>
    <xf numFmtId="0" fontId="7" fillId="11" borderId="2" xfId="0" applyFont="1" applyFill="1" applyBorder="1" applyAlignment="1" applyProtection="1">
      <alignment horizontal="center" shrinkToFit="1"/>
      <protection hidden="1"/>
    </xf>
    <xf numFmtId="0" fontId="7" fillId="11" borderId="3" xfId="0" applyFont="1" applyFill="1" applyBorder="1" applyAlignment="1" applyProtection="1">
      <alignment horizontal="center" shrinkToFit="1"/>
      <protection hidden="1"/>
    </xf>
    <xf numFmtId="0" fontId="0" fillId="11" borderId="7" xfId="0" applyFill="1" applyBorder="1" applyAlignment="1" applyProtection="1">
      <alignment horizontal="left" shrinkToFit="1"/>
      <protection hidden="1"/>
    </xf>
    <xf numFmtId="0" fontId="0" fillId="11" borderId="0" xfId="0" applyFill="1" applyBorder="1" applyAlignment="1" applyProtection="1">
      <alignment horizontal="left" shrinkToFit="1"/>
      <protection hidden="1"/>
    </xf>
    <xf numFmtId="14" fontId="0" fillId="11" borderId="0" xfId="0" applyNumberFormat="1" applyFill="1" applyBorder="1" applyAlignment="1" applyProtection="1">
      <alignment horizontal="center" shrinkToFit="1"/>
      <protection hidden="1"/>
    </xf>
    <xf numFmtId="6" fontId="0" fillId="11" borderId="0" xfId="0" applyNumberFormat="1" applyFill="1" applyBorder="1" applyAlignment="1" applyProtection="1">
      <alignment horizontal="right" shrinkToFit="1"/>
      <protection hidden="1"/>
    </xf>
    <xf numFmtId="0" fontId="0" fillId="11" borderId="0" xfId="0" applyFill="1" applyBorder="1" applyAlignment="1" applyProtection="1">
      <alignment horizontal="center" shrinkToFit="1"/>
      <protection hidden="1"/>
    </xf>
    <xf numFmtId="0" fontId="0" fillId="11" borderId="7" xfId="0" applyFill="1" applyBorder="1" applyAlignment="1" applyProtection="1">
      <alignment horizontal="center" shrinkToFit="1"/>
      <protection hidden="1"/>
    </xf>
    <xf numFmtId="0" fontId="0" fillId="11" borderId="8" xfId="0" applyFill="1" applyBorder="1" applyAlignment="1" applyProtection="1">
      <alignment horizontal="center" shrinkToFit="1"/>
      <protection hidden="1"/>
    </xf>
    <xf numFmtId="165" fontId="0" fillId="11" borderId="7" xfId="0" applyNumberFormat="1" applyFill="1" applyBorder="1" applyAlignment="1" applyProtection="1">
      <alignment horizontal="right" shrinkToFit="1"/>
      <protection hidden="1"/>
    </xf>
    <xf numFmtId="165" fontId="0" fillId="11" borderId="0" xfId="0" applyNumberFormat="1" applyFill="1" applyBorder="1" applyAlignment="1" applyProtection="1">
      <alignment horizontal="right" shrinkToFit="1"/>
      <protection hidden="1"/>
    </xf>
    <xf numFmtId="165" fontId="0" fillId="11" borderId="8" xfId="0" applyNumberFormat="1" applyFill="1" applyBorder="1" applyAlignment="1" applyProtection="1">
      <alignment horizontal="right" shrinkToFit="1"/>
      <protection hidden="1"/>
    </xf>
    <xf numFmtId="0" fontId="7" fillId="11" borderId="0" xfId="0" applyFont="1" applyFill="1" applyBorder="1" applyAlignment="1" applyProtection="1">
      <alignment horizontal="center" shrinkToFit="1"/>
      <protection hidden="1"/>
    </xf>
    <xf numFmtId="0" fontId="7" fillId="11" borderId="8" xfId="0" applyFont="1" applyFill="1" applyBorder="1" applyAlignment="1" applyProtection="1">
      <alignment horizontal="center" shrinkToFit="1"/>
      <protection hidden="1"/>
    </xf>
    <xf numFmtId="0" fontId="0" fillId="11" borderId="4" xfId="0" applyFill="1" applyBorder="1" applyAlignment="1" applyProtection="1">
      <alignment horizontal="left" shrinkToFit="1"/>
      <protection hidden="1"/>
    </xf>
    <xf numFmtId="0" fontId="0" fillId="11" borderId="5" xfId="0" applyFill="1" applyBorder="1" applyAlignment="1" applyProtection="1">
      <alignment horizontal="left" shrinkToFit="1"/>
      <protection hidden="1"/>
    </xf>
    <xf numFmtId="14" fontId="0" fillId="11" borderId="5" xfId="0" applyNumberFormat="1" applyFill="1" applyBorder="1" applyAlignment="1" applyProtection="1">
      <alignment horizontal="center" shrinkToFit="1"/>
      <protection hidden="1"/>
    </xf>
    <xf numFmtId="6" fontId="0" fillId="11" borderId="5" xfId="0" applyNumberFormat="1" applyFill="1" applyBorder="1" applyAlignment="1" applyProtection="1">
      <alignment horizontal="right" shrinkToFit="1"/>
      <protection hidden="1"/>
    </xf>
    <xf numFmtId="0" fontId="0" fillId="11" borderId="5" xfId="0" applyFill="1" applyBorder="1" applyAlignment="1" applyProtection="1">
      <alignment horizontal="center" shrinkToFit="1"/>
      <protection hidden="1"/>
    </xf>
    <xf numFmtId="0" fontId="0" fillId="11" borderId="4" xfId="0" applyFill="1" applyBorder="1" applyAlignment="1" applyProtection="1">
      <alignment horizontal="center" shrinkToFit="1"/>
      <protection hidden="1"/>
    </xf>
    <xf numFmtId="0" fontId="0" fillId="11" borderId="6" xfId="0" applyFill="1" applyBorder="1" applyAlignment="1" applyProtection="1">
      <alignment horizontal="center" shrinkToFit="1"/>
      <protection hidden="1"/>
    </xf>
    <xf numFmtId="165" fontId="0" fillId="11" borderId="4" xfId="0" applyNumberFormat="1" applyFill="1" applyBorder="1" applyAlignment="1" applyProtection="1">
      <alignment horizontal="right" shrinkToFit="1"/>
      <protection hidden="1"/>
    </xf>
    <xf numFmtId="165" fontId="0" fillId="11" borderId="5" xfId="0" applyNumberFormat="1" applyFill="1" applyBorder="1" applyAlignment="1" applyProtection="1">
      <alignment horizontal="right" shrinkToFit="1"/>
      <protection hidden="1"/>
    </xf>
    <xf numFmtId="165" fontId="0" fillId="11" borderId="6" xfId="0" applyNumberFormat="1" applyFill="1" applyBorder="1" applyAlignment="1" applyProtection="1">
      <alignment horizontal="right" shrinkToFit="1"/>
      <protection hidden="1"/>
    </xf>
    <xf numFmtId="0" fontId="7" fillId="11" borderId="5" xfId="0" applyFont="1" applyFill="1" applyBorder="1" applyAlignment="1" applyProtection="1">
      <alignment horizontal="center" shrinkToFit="1"/>
      <protection hidden="1"/>
    </xf>
    <xf numFmtId="0" fontId="7" fillId="11" borderId="6" xfId="0" applyFont="1" applyFill="1" applyBorder="1" applyAlignment="1" applyProtection="1">
      <alignment horizontal="center" shrinkToFit="1"/>
      <protection hidden="1"/>
    </xf>
  </cellXfs>
  <cellStyles count="2">
    <cellStyle name="Hyperlink" xfId="1" builtinId="8"/>
    <cellStyle name="Normal" xfId="0" builtinId="0"/>
  </cellStyles>
  <dxfs count="19">
    <dxf>
      <font>
        <b/>
        <i val="0"/>
        <color rgb="FF00B050"/>
      </font>
    </dxf>
    <dxf>
      <font>
        <b/>
        <i val="0"/>
        <color rgb="FFFF0000"/>
      </font>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theme="1"/>
      </font>
      <fill>
        <patternFill>
          <bgColor rgb="FFFFC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rgb="FF00B050"/>
      </font>
    </dxf>
    <dxf>
      <font>
        <b/>
        <i val="0"/>
        <color rgb="FFFF0000"/>
      </font>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1"/>
      </font>
      <fill>
        <patternFill>
          <bgColor rgb="FFFFFF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B42117"/>
      <color rgb="FF2071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4.jpg"/><Relationship Id="rId3" Type="http://schemas.openxmlformats.org/officeDocument/2006/relationships/hyperlink" Target="https://spreadsheetsolutions.biz/?10100" TargetMode="External"/><Relationship Id="rId7" Type="http://schemas.openxmlformats.org/officeDocument/2006/relationships/hyperlink" Target="https://spreadsheetsolutions.biz/how-to-not-ruin-your-spreadsheet/?10100" TargetMode="External"/><Relationship Id="rId2" Type="http://schemas.openxmlformats.org/officeDocument/2006/relationships/image" Target="../media/image1.jpeg"/><Relationship Id="rId1" Type="http://schemas.openxmlformats.org/officeDocument/2006/relationships/hyperlink" Target="https://spreadsheetsolutions.biz/project/estate-agent-buyer-property-matcher/?10100" TargetMode="External"/><Relationship Id="rId6" Type="http://schemas.openxmlformats.org/officeDocument/2006/relationships/image" Target="../media/image3.jpg"/><Relationship Id="rId5" Type="http://schemas.openxmlformats.org/officeDocument/2006/relationships/hyperlink" Target="https://spreadsheetsolutions.biz/terms-conditions/?10100" TargetMode="External"/><Relationship Id="rId4"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35</xdr:row>
      <xdr:rowOff>47625</xdr:rowOff>
    </xdr:from>
    <xdr:to>
      <xdr:col>21</xdr:col>
      <xdr:colOff>144780</xdr:colOff>
      <xdr:row>39</xdr:row>
      <xdr:rowOff>161925</xdr:rowOff>
    </xdr:to>
    <xdr:pic>
      <xdr:nvPicPr>
        <xdr:cNvPr id="6" name="Picture 5">
          <a:hlinkClick xmlns:r="http://schemas.openxmlformats.org/officeDocument/2006/relationships" r:id="rId1"/>
          <a:extLst>
            <a:ext uri="{FF2B5EF4-FFF2-40B4-BE49-F238E27FC236}">
              <a16:creationId xmlns:a16="http://schemas.microsoft.com/office/drawing/2014/main" id="{833AD587-1BD2-4E50-8AC6-9D98225081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30505" y="6448425"/>
          <a:ext cx="4211955" cy="845820"/>
        </a:xfrm>
        <a:prstGeom prst="rect">
          <a:avLst/>
        </a:prstGeom>
      </xdr:spPr>
    </xdr:pic>
    <xdr:clientData/>
  </xdr:twoCellAnchor>
  <xdr:twoCellAnchor editAs="oneCell">
    <xdr:from>
      <xdr:col>24</xdr:col>
      <xdr:colOff>57150</xdr:colOff>
      <xdr:row>35</xdr:row>
      <xdr:rowOff>95251</xdr:rowOff>
    </xdr:from>
    <xdr:to>
      <xdr:col>44</xdr:col>
      <xdr:colOff>152400</xdr:colOff>
      <xdr:row>41</xdr:row>
      <xdr:rowOff>122524</xdr:rowOff>
    </xdr:to>
    <xdr:pic>
      <xdr:nvPicPr>
        <xdr:cNvPr id="7" name="Picture 6">
          <a:hlinkClick xmlns:r="http://schemas.openxmlformats.org/officeDocument/2006/relationships" r:id="rId3"/>
          <a:extLst>
            <a:ext uri="{FF2B5EF4-FFF2-40B4-BE49-F238E27FC236}">
              <a16:creationId xmlns:a16="http://schemas.microsoft.com/office/drawing/2014/main" id="{B770CD87-CA6A-4BE8-A90E-B723937C9B1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72050" y="6496051"/>
          <a:ext cx="4210050" cy="1124553"/>
        </a:xfrm>
        <a:prstGeom prst="rect">
          <a:avLst/>
        </a:prstGeom>
      </xdr:spPr>
    </xdr:pic>
    <xdr:clientData/>
  </xdr:twoCellAnchor>
  <xdr:twoCellAnchor editAs="oneCell">
    <xdr:from>
      <xdr:col>23</xdr:col>
      <xdr:colOff>194309</xdr:colOff>
      <xdr:row>43</xdr:row>
      <xdr:rowOff>178948</xdr:rowOff>
    </xdr:from>
    <xdr:to>
      <xdr:col>45</xdr:col>
      <xdr:colOff>34290</xdr:colOff>
      <xdr:row>46</xdr:row>
      <xdr:rowOff>182879</xdr:rowOff>
    </xdr:to>
    <xdr:pic>
      <xdr:nvPicPr>
        <xdr:cNvPr id="8" name="Picture 7">
          <a:hlinkClick xmlns:r="http://schemas.openxmlformats.org/officeDocument/2006/relationships" r:id="rId5"/>
          <a:extLst>
            <a:ext uri="{FF2B5EF4-FFF2-40B4-BE49-F238E27FC236}">
              <a16:creationId xmlns:a16="http://schemas.microsoft.com/office/drawing/2014/main" id="{8C8589D1-1E1F-4568-8B3B-F4E92B5C1A4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903469" y="8042788"/>
          <a:ext cx="4366261" cy="552571"/>
        </a:xfrm>
        <a:prstGeom prst="rect">
          <a:avLst/>
        </a:prstGeom>
      </xdr:spPr>
    </xdr:pic>
    <xdr:clientData/>
  </xdr:twoCellAnchor>
  <xdr:twoCellAnchor editAs="oneCell">
    <xdr:from>
      <xdr:col>1</xdr:col>
      <xdr:colOff>0</xdr:colOff>
      <xdr:row>43</xdr:row>
      <xdr:rowOff>142875</xdr:rowOff>
    </xdr:from>
    <xdr:to>
      <xdr:col>22</xdr:col>
      <xdr:colOff>26670</xdr:colOff>
      <xdr:row>46</xdr:row>
      <xdr:rowOff>52917</xdr:rowOff>
    </xdr:to>
    <xdr:pic>
      <xdr:nvPicPr>
        <xdr:cNvPr id="9" name="Picture 8">
          <a:hlinkClick xmlns:r="http://schemas.openxmlformats.org/officeDocument/2006/relationships" r:id="rId7"/>
          <a:extLst>
            <a:ext uri="{FF2B5EF4-FFF2-40B4-BE49-F238E27FC236}">
              <a16:creationId xmlns:a16="http://schemas.microsoft.com/office/drawing/2014/main" id="{A26DFDE4-12CA-42BD-933F-F74A1135FDF2}"/>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82880" y="8006715"/>
          <a:ext cx="4347210" cy="458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15</xdr:row>
      <xdr:rowOff>125730</xdr:rowOff>
    </xdr:from>
    <xdr:ext cx="3367845" cy="405432"/>
    <xdr:sp macro="" textlink="">
      <xdr:nvSpPr>
        <xdr:cNvPr id="2" name="TextBox 1">
          <a:extLst>
            <a:ext uri="{FF2B5EF4-FFF2-40B4-BE49-F238E27FC236}">
              <a16:creationId xmlns:a16="http://schemas.microsoft.com/office/drawing/2014/main" id="{B4EC2C2B-03A1-414E-95D9-42F5E7C944DE}"/>
            </a:ext>
          </a:extLst>
        </xdr:cNvPr>
        <xdr:cNvSpPr txBox="1"/>
      </xdr:nvSpPr>
      <xdr:spPr>
        <a:xfrm>
          <a:off x="297180" y="2868930"/>
          <a:ext cx="3367845" cy="405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2000" b="1"/>
            <a:t>RESERVED</a:t>
          </a:r>
          <a:r>
            <a:rPr lang="en-GB" sz="2000" b="1" baseline="0"/>
            <a:t> FOR PAID VERSION</a:t>
          </a:r>
          <a:endParaRPr lang="en-GB" sz="2000" b="1"/>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youtube.com/watch?v=Jn7Ao8Ci1H8"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DBE358-6FF3-4E9F-AD88-5B659F509217}">
  <sheetPr>
    <tabColor theme="1"/>
  </sheetPr>
  <dimension ref="A1:BD50"/>
  <sheetViews>
    <sheetView tabSelected="1" zoomScaleNormal="100" workbookViewId="0"/>
  </sheetViews>
  <sheetFormatPr defaultColWidth="0" defaultRowHeight="14.4" zeroHeight="1" x14ac:dyDescent="0.55000000000000004"/>
  <cols>
    <col min="1" max="1" width="2.5234375" style="1" customWidth="1"/>
    <col min="2" max="45" width="2.83984375" style="1" customWidth="1"/>
    <col min="46" max="46" width="2.5234375" style="1" customWidth="1"/>
    <col min="47" max="48" width="2.5234375" style="1" hidden="1" customWidth="1"/>
    <col min="49" max="49" width="15.7890625" style="1" hidden="1" customWidth="1"/>
    <col min="50" max="50" width="2.5234375" style="1" hidden="1" customWidth="1"/>
    <col min="51" max="52" width="6.3671875" style="1" hidden="1" customWidth="1"/>
    <col min="53" max="56" width="6.3125" style="1" hidden="1" customWidth="1"/>
    <col min="57" max="16384" width="2.5234375" style="1" hidden="1"/>
  </cols>
  <sheetData>
    <row r="1" spans="1:56"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row>
    <row r="2" spans="1:56" x14ac:dyDescent="0.55000000000000004">
      <c r="A2" s="8"/>
      <c r="B2" s="139" t="s">
        <v>166</v>
      </c>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1"/>
      <c r="AT2" s="8"/>
    </row>
    <row r="3" spans="1:56" x14ac:dyDescent="0.55000000000000004">
      <c r="A3" s="8"/>
      <c r="B3" s="142"/>
      <c r="C3" s="143"/>
      <c r="D3" s="143"/>
      <c r="E3" s="143"/>
      <c r="F3" s="143"/>
      <c r="G3" s="143"/>
      <c r="H3" s="143"/>
      <c r="I3" s="143"/>
      <c r="J3" s="143"/>
      <c r="K3" s="143"/>
      <c r="L3" s="143"/>
      <c r="M3" s="143"/>
      <c r="N3" s="143"/>
      <c r="O3" s="143"/>
      <c r="P3" s="143"/>
      <c r="Q3" s="143"/>
      <c r="R3" s="143"/>
      <c r="S3" s="143"/>
      <c r="T3" s="143"/>
      <c r="U3" s="143"/>
      <c r="V3" s="143"/>
      <c r="W3" s="143"/>
      <c r="X3" s="143"/>
      <c r="Y3" s="143"/>
      <c r="Z3" s="143"/>
      <c r="AA3" s="143"/>
      <c r="AB3" s="143"/>
      <c r="AC3" s="143"/>
      <c r="AD3" s="143"/>
      <c r="AE3" s="143"/>
      <c r="AF3" s="143"/>
      <c r="AG3" s="143"/>
      <c r="AH3" s="143"/>
      <c r="AI3" s="143"/>
      <c r="AJ3" s="143"/>
      <c r="AK3" s="143"/>
      <c r="AL3" s="143"/>
      <c r="AM3" s="143"/>
      <c r="AN3" s="143"/>
      <c r="AO3" s="143"/>
      <c r="AP3" s="143"/>
      <c r="AQ3" s="143"/>
      <c r="AR3" s="143"/>
      <c r="AS3" s="144"/>
      <c r="AT3" s="8"/>
    </row>
    <row r="4" spans="1:56" x14ac:dyDescent="0.55000000000000004">
      <c r="A4" s="8"/>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row>
    <row r="5" spans="1:56" x14ac:dyDescent="0.55000000000000004">
      <c r="A5" s="8"/>
      <c r="B5" s="145" t="s">
        <v>85</v>
      </c>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7"/>
      <c r="AT5" s="8"/>
    </row>
    <row r="6" spans="1:56" x14ac:dyDescent="0.55000000000000004">
      <c r="A6" s="8"/>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row>
    <row r="7" spans="1:56" x14ac:dyDescent="0.55000000000000004">
      <c r="A7" s="8"/>
      <c r="B7" s="148" t="s">
        <v>86</v>
      </c>
      <c r="C7" s="149"/>
      <c r="D7" s="149"/>
      <c r="E7" s="149"/>
      <c r="F7" s="149"/>
      <c r="G7" s="150"/>
      <c r="H7" s="151" t="s">
        <v>87</v>
      </c>
      <c r="I7" s="152"/>
      <c r="J7" s="152"/>
      <c r="K7" s="152"/>
      <c r="L7" s="152"/>
      <c r="M7" s="152"/>
      <c r="N7" s="152"/>
      <c r="O7" s="152"/>
      <c r="P7" s="152"/>
      <c r="Q7" s="152"/>
      <c r="R7" s="152"/>
      <c r="S7" s="152"/>
      <c r="T7" s="152"/>
      <c r="U7" s="152"/>
      <c r="V7" s="152"/>
      <c r="W7" s="152"/>
      <c r="X7" s="152"/>
      <c r="Y7" s="152"/>
      <c r="Z7" s="152"/>
      <c r="AA7" s="152"/>
      <c r="AB7" s="152"/>
      <c r="AC7" s="152"/>
      <c r="AD7" s="152"/>
      <c r="AE7" s="152"/>
      <c r="AF7" s="152"/>
      <c r="AG7" s="152"/>
      <c r="AH7" s="152"/>
      <c r="AI7" s="152"/>
      <c r="AJ7" s="152"/>
      <c r="AK7" s="152"/>
      <c r="AL7" s="152"/>
      <c r="AM7" s="152"/>
      <c r="AN7" s="152"/>
      <c r="AO7" s="152"/>
      <c r="AP7" s="152"/>
      <c r="AQ7" s="152"/>
      <c r="AR7" s="152"/>
      <c r="AS7" s="153"/>
      <c r="AT7" s="8"/>
    </row>
    <row r="8" spans="1:56" x14ac:dyDescent="0.55000000000000004">
      <c r="A8" s="8"/>
      <c r="B8" s="145" t="s">
        <v>88</v>
      </c>
      <c r="C8" s="146"/>
      <c r="D8" s="146"/>
      <c r="E8" s="146"/>
      <c r="F8" s="146"/>
      <c r="G8" s="147"/>
      <c r="H8" s="151" t="s">
        <v>89</v>
      </c>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3"/>
      <c r="AT8" s="8"/>
    </row>
    <row r="9" spans="1:56" x14ac:dyDescent="0.55000000000000004">
      <c r="A9" s="8"/>
      <c r="B9" s="151" t="s">
        <v>90</v>
      </c>
      <c r="C9" s="152"/>
      <c r="D9" s="152"/>
      <c r="E9" s="152"/>
      <c r="F9" s="152"/>
      <c r="G9" s="152"/>
      <c r="H9" s="152"/>
      <c r="I9" s="152"/>
      <c r="J9" s="152"/>
      <c r="K9" s="152"/>
      <c r="L9" s="152"/>
      <c r="M9" s="152"/>
      <c r="N9" s="152"/>
      <c r="O9" s="152"/>
      <c r="P9" s="152"/>
      <c r="Q9" s="152"/>
      <c r="R9" s="152"/>
      <c r="S9" s="152"/>
      <c r="T9" s="152"/>
      <c r="U9" s="152"/>
      <c r="V9" s="152"/>
      <c r="W9" s="152"/>
      <c r="X9" s="152"/>
      <c r="Y9" s="152"/>
      <c r="Z9" s="152"/>
      <c r="AA9" s="152"/>
      <c r="AB9" s="152"/>
      <c r="AC9" s="152"/>
      <c r="AD9" s="152"/>
      <c r="AE9" s="152"/>
      <c r="AF9" s="152"/>
      <c r="AG9" s="152"/>
      <c r="AH9" s="152"/>
      <c r="AI9" s="152"/>
      <c r="AJ9" s="152"/>
      <c r="AK9" s="152"/>
      <c r="AL9" s="152"/>
      <c r="AM9" s="152"/>
      <c r="AN9" s="152"/>
      <c r="AO9" s="152"/>
      <c r="AP9" s="152"/>
      <c r="AQ9" s="152"/>
      <c r="AR9" s="152"/>
      <c r="AS9" s="153"/>
      <c r="AT9" s="8"/>
    </row>
    <row r="10" spans="1:56" x14ac:dyDescent="0.55000000000000004">
      <c r="A10" s="8"/>
      <c r="B10" s="151" t="s">
        <v>91</v>
      </c>
      <c r="C10" s="152"/>
      <c r="D10" s="152"/>
      <c r="E10" s="152"/>
      <c r="F10" s="152"/>
      <c r="G10" s="152"/>
      <c r="H10" s="152"/>
      <c r="I10" s="152"/>
      <c r="J10" s="152"/>
      <c r="K10" s="152"/>
      <c r="L10" s="152"/>
      <c r="M10" s="152"/>
      <c r="N10" s="152"/>
      <c r="O10" s="152"/>
      <c r="P10" s="152"/>
      <c r="Q10" s="152"/>
      <c r="R10" s="152"/>
      <c r="S10" s="152"/>
      <c r="T10" s="152"/>
      <c r="U10" s="152"/>
      <c r="V10" s="152"/>
      <c r="W10" s="152"/>
      <c r="X10" s="152"/>
      <c r="Y10" s="152"/>
      <c r="Z10" s="152"/>
      <c r="AA10" s="152"/>
      <c r="AB10" s="152"/>
      <c r="AC10" s="152"/>
      <c r="AD10" s="152"/>
      <c r="AE10" s="152"/>
      <c r="AF10" s="152"/>
      <c r="AG10" s="152"/>
      <c r="AH10" s="152"/>
      <c r="AI10" s="152"/>
      <c r="AJ10" s="152"/>
      <c r="AK10" s="152"/>
      <c r="AL10" s="152"/>
      <c r="AM10" s="152"/>
      <c r="AN10" s="152"/>
      <c r="AO10" s="152"/>
      <c r="AP10" s="152"/>
      <c r="AQ10" s="152"/>
      <c r="AR10" s="152"/>
      <c r="AS10" s="153"/>
      <c r="AT10" s="8"/>
    </row>
    <row r="11" spans="1:56" x14ac:dyDescent="0.55000000000000004">
      <c r="A11" s="8"/>
      <c r="B11" s="151" t="s">
        <v>92</v>
      </c>
      <c r="C11" s="152"/>
      <c r="D11" s="152"/>
      <c r="E11" s="152"/>
      <c r="F11" s="152"/>
      <c r="G11" s="152"/>
      <c r="H11" s="152"/>
      <c r="I11" s="152"/>
      <c r="J11" s="152"/>
      <c r="K11" s="152"/>
      <c r="L11" s="152"/>
      <c r="M11" s="152"/>
      <c r="N11" s="152"/>
      <c r="O11" s="152"/>
      <c r="P11" s="152"/>
      <c r="Q11" s="152"/>
      <c r="R11" s="152"/>
      <c r="S11" s="152"/>
      <c r="T11" s="152"/>
      <c r="U11" s="152"/>
      <c r="V11" s="152"/>
      <c r="W11" s="152"/>
      <c r="X11" s="152"/>
      <c r="Y11" s="152"/>
      <c r="Z11" s="152"/>
      <c r="AA11" s="152"/>
      <c r="AB11" s="152"/>
      <c r="AC11" s="152"/>
      <c r="AD11" s="152"/>
      <c r="AE11" s="152"/>
      <c r="AF11" s="152"/>
      <c r="AG11" s="152"/>
      <c r="AH11" s="152"/>
      <c r="AI11" s="152"/>
      <c r="AJ11" s="152"/>
      <c r="AK11" s="152"/>
      <c r="AL11" s="152"/>
      <c r="AM11" s="152"/>
      <c r="AN11" s="152"/>
      <c r="AO11" s="152"/>
      <c r="AP11" s="152"/>
      <c r="AQ11" s="152"/>
      <c r="AR11" s="152"/>
      <c r="AS11" s="153"/>
      <c r="AT11" s="8"/>
    </row>
    <row r="12" spans="1:56" x14ac:dyDescent="0.55000000000000004">
      <c r="A12" s="8"/>
      <c r="B12" s="8"/>
      <c r="C12" s="8"/>
      <c r="D12" s="8"/>
      <c r="E12" s="8"/>
      <c r="F12" s="8"/>
      <c r="G12" s="8"/>
      <c r="H12" s="8"/>
      <c r="I12" s="8"/>
      <c r="J12" s="8"/>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row>
    <row r="13" spans="1:56" x14ac:dyDescent="0.55000000000000004">
      <c r="A13" s="8"/>
      <c r="B13" s="8"/>
      <c r="C13" s="8"/>
      <c r="D13" s="8"/>
      <c r="E13" s="8"/>
      <c r="F13" s="8"/>
      <c r="G13" s="8"/>
      <c r="H13" s="8"/>
      <c r="I13" s="8"/>
      <c r="J13" s="8"/>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row>
    <row r="14" spans="1:56" x14ac:dyDescent="0.55000000000000004">
      <c r="A14" s="8"/>
      <c r="B14" s="145" t="s">
        <v>93</v>
      </c>
      <c r="C14" s="146"/>
      <c r="D14" s="146"/>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7"/>
      <c r="AT14" s="8"/>
    </row>
    <row r="15" spans="1:56" x14ac:dyDescent="0.55000000000000004">
      <c r="A15" s="8"/>
      <c r="B15" s="8"/>
      <c r="C15" s="8"/>
      <c r="D15" s="8"/>
      <c r="E15" s="8"/>
      <c r="F15" s="8"/>
      <c r="G15" s="8"/>
      <c r="H15" s="8"/>
      <c r="I15" s="8"/>
      <c r="J15" s="8"/>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W15" s="18"/>
    </row>
    <row r="16" spans="1:56" x14ac:dyDescent="0.55000000000000004">
      <c r="A16" s="8"/>
      <c r="B16" s="163" t="s">
        <v>94</v>
      </c>
      <c r="C16" s="164"/>
      <c r="D16" s="164"/>
      <c r="E16" s="164"/>
      <c r="F16" s="164"/>
      <c r="G16" s="165"/>
      <c r="H16" s="166" t="s">
        <v>95</v>
      </c>
      <c r="I16" s="167"/>
      <c r="J16" s="167"/>
      <c r="K16" s="167"/>
      <c r="L16" s="167"/>
      <c r="M16" s="167"/>
      <c r="N16" s="167"/>
      <c r="O16" s="167"/>
      <c r="P16" s="167"/>
      <c r="Q16" s="168"/>
      <c r="R16" s="8"/>
      <c r="S16" s="8"/>
      <c r="T16" s="171" t="s">
        <v>102</v>
      </c>
      <c r="U16" s="172"/>
      <c r="V16" s="172"/>
      <c r="W16" s="172"/>
      <c r="X16" s="172"/>
      <c r="Y16" s="172"/>
      <c r="Z16" s="173"/>
      <c r="AA16" s="8"/>
      <c r="AB16" s="169" t="s">
        <v>101</v>
      </c>
      <c r="AC16" s="170"/>
      <c r="AD16" s="170"/>
      <c r="AE16" s="170"/>
      <c r="AF16" s="170"/>
      <c r="AG16" s="170"/>
      <c r="AH16" s="170"/>
      <c r="AI16" s="170"/>
      <c r="AJ16" s="170"/>
      <c r="AK16" s="170"/>
      <c r="AL16" s="170"/>
      <c r="AM16" s="170"/>
      <c r="AN16" s="190"/>
      <c r="AO16" s="191"/>
      <c r="AP16" s="191"/>
      <c r="AQ16" s="191"/>
      <c r="AR16" s="191"/>
      <c r="AS16" s="192"/>
      <c r="AT16" s="8"/>
      <c r="AW16" s="11" t="str">
        <f>'Buyer List &amp; Requirements'!$CE3</f>
        <v>Listed Date H-L</v>
      </c>
      <c r="BD16" s="11" t="str">
        <f>IF($AN16="", "", IF(COUNTIF($AB$17:$AB$29, $AN16)+COUNTIF($AH$17:$AH$29, $AN16)+COUNTIF($AN$16:$AN$29, $AN16)&gt;1, "X", ""))</f>
        <v/>
      </c>
    </row>
    <row r="17" spans="1:56" x14ac:dyDescent="0.55000000000000004">
      <c r="A17" s="8"/>
      <c r="B17" s="8"/>
      <c r="C17" s="8"/>
      <c r="D17" s="8"/>
      <c r="E17" s="8"/>
      <c r="F17" s="8"/>
      <c r="G17" s="8"/>
      <c r="H17" s="8"/>
      <c r="I17" s="8"/>
      <c r="J17" s="8"/>
      <c r="K17" s="8"/>
      <c r="L17" s="8"/>
      <c r="M17" s="8"/>
      <c r="N17" s="8"/>
      <c r="O17" s="8"/>
      <c r="P17" s="8"/>
      <c r="Q17" s="8"/>
      <c r="R17" s="8"/>
      <c r="S17" s="8"/>
      <c r="T17" s="8"/>
      <c r="U17" s="8"/>
      <c r="V17" s="8"/>
      <c r="W17" s="8"/>
      <c r="X17" s="8"/>
      <c r="Y17" s="8"/>
      <c r="Z17" s="8"/>
      <c r="AA17" s="8"/>
      <c r="AB17" s="190" t="s">
        <v>120</v>
      </c>
      <c r="AC17" s="191"/>
      <c r="AD17" s="191"/>
      <c r="AE17" s="191"/>
      <c r="AF17" s="191"/>
      <c r="AG17" s="192"/>
      <c r="AH17" s="190"/>
      <c r="AI17" s="191"/>
      <c r="AJ17" s="191"/>
      <c r="AK17" s="191"/>
      <c r="AL17" s="191"/>
      <c r="AM17" s="192"/>
      <c r="AN17" s="193"/>
      <c r="AO17" s="194"/>
      <c r="AP17" s="194"/>
      <c r="AQ17" s="194"/>
      <c r="AR17" s="194"/>
      <c r="AS17" s="195"/>
      <c r="AT17" s="8"/>
      <c r="AW17" s="12" t="str">
        <f>'Buyer List &amp; Requirements'!$CE4</f>
        <v>Listed Date L-H</v>
      </c>
      <c r="BB17" s="11" t="str">
        <f>IF($AB17="", "", IF(COUNTIF($AB$17:$AB$29, $AB17)+COUNTIF($AH$17:$AH$29, $AB17)+COUNTIF($AN$16:$AN$29, $AB17)&gt;1, "X", ""))</f>
        <v/>
      </c>
      <c r="BC17" s="109" t="str">
        <f>IF($AH17="", "", IF(COUNTIF($AB$17:$AB$29, $AH17)+COUNTIF($AH$17:$AH$29, $AH17)+COUNTIF($AN$16:$AN$29, $AH17)&gt;1, "X", ""))</f>
        <v/>
      </c>
      <c r="BD17" s="12" t="str">
        <f>IF($AN17="", "", IF(COUNTIF($AB$17:$AB$29, $AN17)+COUNTIF($AH$17:$AH$29, $AN17)+COUNTIF($AN$16:$AN$29, $AN17)&gt;1, "X", ""))</f>
        <v/>
      </c>
    </row>
    <row r="18" spans="1:56" x14ac:dyDescent="0.55000000000000004">
      <c r="A18" s="8"/>
      <c r="B18" s="154" t="s">
        <v>96</v>
      </c>
      <c r="C18" s="155"/>
      <c r="D18" s="155"/>
      <c r="E18" s="155"/>
      <c r="F18" s="155"/>
      <c r="G18" s="155"/>
      <c r="H18" s="155"/>
      <c r="I18" s="155"/>
      <c r="J18" s="155"/>
      <c r="K18" s="155"/>
      <c r="L18" s="155"/>
      <c r="M18" s="155"/>
      <c r="N18" s="155"/>
      <c r="O18" s="155"/>
      <c r="P18" s="155"/>
      <c r="Q18" s="156"/>
      <c r="R18" s="8"/>
      <c r="S18" s="8"/>
      <c r="T18" s="174" t="s">
        <v>104</v>
      </c>
      <c r="U18" s="175"/>
      <c r="V18" s="175"/>
      <c r="W18" s="175"/>
      <c r="X18" s="175"/>
      <c r="Y18" s="175"/>
      <c r="Z18" s="176"/>
      <c r="AA18" s="8"/>
      <c r="AB18" s="193" t="s">
        <v>121</v>
      </c>
      <c r="AC18" s="194"/>
      <c r="AD18" s="194"/>
      <c r="AE18" s="194"/>
      <c r="AF18" s="194"/>
      <c r="AG18" s="195"/>
      <c r="AH18" s="193"/>
      <c r="AI18" s="194"/>
      <c r="AJ18" s="194"/>
      <c r="AK18" s="194"/>
      <c r="AL18" s="194"/>
      <c r="AM18" s="195"/>
      <c r="AN18" s="193"/>
      <c r="AO18" s="194"/>
      <c r="AP18" s="194"/>
      <c r="AQ18" s="194"/>
      <c r="AR18" s="194"/>
      <c r="AS18" s="195"/>
      <c r="AT18" s="8"/>
      <c r="AW18" s="12" t="str">
        <f>'Buyer List &amp; Requirements'!$CE5</f>
        <v>Price H - L</v>
      </c>
      <c r="BB18" s="12" t="str">
        <f t="shared" ref="BB18:BB29" si="0">IF($AB18="", "", IF(COUNTIF($AB$17:$AB$29, $AB18)+COUNTIF($AH$17:$AH$29, $AB18)+COUNTIF($AN$16:$AN$29, $AB18)&gt;1, "X", ""))</f>
        <v/>
      </c>
      <c r="BC18" s="107" t="str">
        <f t="shared" ref="BC18:BC29" si="1">IF($AH18="", "", IF(COUNTIF($AB$17:$AB$29, $AH18)+COUNTIF($AH$17:$AH$29, $AH18)+COUNTIF($AN$16:$AN$29, $AH18)&gt;1, "X", ""))</f>
        <v/>
      </c>
      <c r="BD18" s="12" t="str">
        <f t="shared" ref="BD18:BD29" si="2">IF($AN18="", "", IF(COUNTIF($AB$17:$AB$29, $AN18)+COUNTIF($AH$17:$AH$29, $AN18)+COUNTIF($AN$16:$AN$29, $AN18)&gt;1, "X", ""))</f>
        <v/>
      </c>
    </row>
    <row r="19" spans="1:56" x14ac:dyDescent="0.55000000000000004">
      <c r="A19" s="8"/>
      <c r="B19" s="157"/>
      <c r="C19" s="158"/>
      <c r="D19" s="158"/>
      <c r="E19" s="158"/>
      <c r="F19" s="158"/>
      <c r="G19" s="158"/>
      <c r="H19" s="158"/>
      <c r="I19" s="158"/>
      <c r="J19" s="158"/>
      <c r="K19" s="158"/>
      <c r="L19" s="158"/>
      <c r="M19" s="158"/>
      <c r="N19" s="158"/>
      <c r="O19" s="158"/>
      <c r="P19" s="158"/>
      <c r="Q19" s="159"/>
      <c r="R19" s="8"/>
      <c r="S19" s="8"/>
      <c r="T19" s="177" t="s">
        <v>48</v>
      </c>
      <c r="U19" s="178"/>
      <c r="V19" s="178"/>
      <c r="W19" s="178"/>
      <c r="X19" s="178"/>
      <c r="Y19" s="178"/>
      <c r="Z19" s="179"/>
      <c r="AA19" s="8"/>
      <c r="AB19" s="193" t="s">
        <v>122</v>
      </c>
      <c r="AC19" s="194"/>
      <c r="AD19" s="194"/>
      <c r="AE19" s="194"/>
      <c r="AF19" s="194"/>
      <c r="AG19" s="195"/>
      <c r="AH19" s="193"/>
      <c r="AI19" s="194"/>
      <c r="AJ19" s="194"/>
      <c r="AK19" s="194"/>
      <c r="AL19" s="194"/>
      <c r="AM19" s="195"/>
      <c r="AN19" s="193"/>
      <c r="AO19" s="194"/>
      <c r="AP19" s="194"/>
      <c r="AQ19" s="194"/>
      <c r="AR19" s="194"/>
      <c r="AS19" s="195"/>
      <c r="AT19" s="8"/>
      <c r="AW19" s="13" t="str">
        <f>'Buyer List &amp; Requirements'!$CE6</f>
        <v>Price L - H</v>
      </c>
      <c r="BA19" s="106" t="str">
        <f>IF(OR($T19="", COUNTIF($AW$16:$AW$19, $T19)=0), "X", "")</f>
        <v/>
      </c>
      <c r="BB19" s="12" t="str">
        <f t="shared" si="0"/>
        <v/>
      </c>
      <c r="BC19" s="107" t="str">
        <f t="shared" si="1"/>
        <v/>
      </c>
      <c r="BD19" s="12" t="str">
        <f t="shared" si="2"/>
        <v/>
      </c>
    </row>
    <row r="20" spans="1:56" x14ac:dyDescent="0.55000000000000004">
      <c r="A20" s="8"/>
      <c r="B20" s="160"/>
      <c r="C20" s="161"/>
      <c r="D20" s="161"/>
      <c r="E20" s="161"/>
      <c r="F20" s="161"/>
      <c r="G20" s="161"/>
      <c r="H20" s="161"/>
      <c r="I20" s="161"/>
      <c r="J20" s="161"/>
      <c r="K20" s="161"/>
      <c r="L20" s="161"/>
      <c r="M20" s="161"/>
      <c r="N20" s="161"/>
      <c r="O20" s="161"/>
      <c r="P20" s="161"/>
      <c r="Q20" s="162"/>
      <c r="R20" s="8"/>
      <c r="S20" s="8"/>
      <c r="T20" s="8"/>
      <c r="U20" s="8"/>
      <c r="V20" s="8"/>
      <c r="W20" s="8"/>
      <c r="X20" s="8"/>
      <c r="Y20" s="8"/>
      <c r="Z20" s="8"/>
      <c r="AA20" s="8"/>
      <c r="AB20" s="193" t="s">
        <v>118</v>
      </c>
      <c r="AC20" s="194"/>
      <c r="AD20" s="194"/>
      <c r="AE20" s="194"/>
      <c r="AF20" s="194"/>
      <c r="AG20" s="195"/>
      <c r="AH20" s="193"/>
      <c r="AI20" s="194"/>
      <c r="AJ20" s="194"/>
      <c r="AK20" s="194"/>
      <c r="AL20" s="194"/>
      <c r="AM20" s="195"/>
      <c r="AN20" s="193"/>
      <c r="AO20" s="194"/>
      <c r="AP20" s="194"/>
      <c r="AQ20" s="194"/>
      <c r="AR20" s="194"/>
      <c r="AS20" s="195"/>
      <c r="AT20" s="8"/>
      <c r="BB20" s="12" t="str">
        <f t="shared" si="0"/>
        <v/>
      </c>
      <c r="BC20" s="107" t="str">
        <f t="shared" si="1"/>
        <v/>
      </c>
      <c r="BD20" s="12" t="str">
        <f t="shared" si="2"/>
        <v/>
      </c>
    </row>
    <row r="21" spans="1:56" x14ac:dyDescent="0.55000000000000004">
      <c r="A21" s="8"/>
      <c r="B21" s="8"/>
      <c r="C21" s="8"/>
      <c r="D21" s="8"/>
      <c r="E21" s="8"/>
      <c r="F21" s="8"/>
      <c r="G21" s="8"/>
      <c r="H21" s="8"/>
      <c r="I21" s="8"/>
      <c r="J21" s="8"/>
      <c r="K21" s="8"/>
      <c r="L21" s="8"/>
      <c r="M21" s="8"/>
      <c r="N21" s="8"/>
      <c r="O21" s="8"/>
      <c r="P21" s="8"/>
      <c r="Q21" s="8"/>
      <c r="R21" s="8"/>
      <c r="S21" s="8"/>
      <c r="T21" s="174" t="s">
        <v>103</v>
      </c>
      <c r="U21" s="175"/>
      <c r="V21" s="175"/>
      <c r="W21" s="175"/>
      <c r="X21" s="175"/>
      <c r="Y21" s="175"/>
      <c r="Z21" s="176"/>
      <c r="AA21" s="8"/>
      <c r="AB21" s="193" t="s">
        <v>119</v>
      </c>
      <c r="AC21" s="194"/>
      <c r="AD21" s="194"/>
      <c r="AE21" s="194"/>
      <c r="AF21" s="194"/>
      <c r="AG21" s="195"/>
      <c r="AH21" s="193"/>
      <c r="AI21" s="194"/>
      <c r="AJ21" s="194"/>
      <c r="AK21" s="194"/>
      <c r="AL21" s="194"/>
      <c r="AM21" s="195"/>
      <c r="AN21" s="193"/>
      <c r="AO21" s="194"/>
      <c r="AP21" s="194"/>
      <c r="AQ21" s="194"/>
      <c r="AR21" s="194"/>
      <c r="AS21" s="195"/>
      <c r="AT21" s="8"/>
      <c r="AW21" s="18"/>
      <c r="BB21" s="12" t="str">
        <f t="shared" si="0"/>
        <v/>
      </c>
      <c r="BC21" s="107" t="str">
        <f t="shared" si="1"/>
        <v/>
      </c>
      <c r="BD21" s="12" t="str">
        <f t="shared" si="2"/>
        <v/>
      </c>
    </row>
    <row r="22" spans="1:56" x14ac:dyDescent="0.55000000000000004">
      <c r="A22" s="8"/>
      <c r="B22" s="8"/>
      <c r="C22" s="8"/>
      <c r="D22" s="8"/>
      <c r="E22" s="8"/>
      <c r="F22" s="8"/>
      <c r="G22" s="8"/>
      <c r="H22" s="8"/>
      <c r="I22" s="8"/>
      <c r="J22" s="8"/>
      <c r="K22" s="8"/>
      <c r="L22" s="8"/>
      <c r="M22" s="8"/>
      <c r="N22" s="8"/>
      <c r="O22" s="8"/>
      <c r="P22" s="8"/>
      <c r="Q22" s="8"/>
      <c r="R22" s="8"/>
      <c r="S22" s="8"/>
      <c r="T22" s="177" t="s">
        <v>54</v>
      </c>
      <c r="U22" s="178"/>
      <c r="V22" s="178"/>
      <c r="W22" s="178"/>
      <c r="X22" s="178"/>
      <c r="Y22" s="178"/>
      <c r="Z22" s="179"/>
      <c r="AA22" s="8"/>
      <c r="AB22" s="193" t="s">
        <v>123</v>
      </c>
      <c r="AC22" s="194"/>
      <c r="AD22" s="194"/>
      <c r="AE22" s="194"/>
      <c r="AF22" s="194"/>
      <c r="AG22" s="195"/>
      <c r="AH22" s="193"/>
      <c r="AI22" s="194"/>
      <c r="AJ22" s="194"/>
      <c r="AK22" s="194"/>
      <c r="AL22" s="194"/>
      <c r="AM22" s="195"/>
      <c r="AN22" s="193"/>
      <c r="AO22" s="194"/>
      <c r="AP22" s="194"/>
      <c r="AQ22" s="194"/>
      <c r="AR22" s="194"/>
      <c r="AS22" s="195"/>
      <c r="AT22" s="8"/>
      <c r="AW22" s="11" t="str">
        <f>'Property List &amp; Features'!$BM11</f>
        <v>Criteria H - L</v>
      </c>
      <c r="BA22" s="106" t="str">
        <f>IF(OR($T22="", COUNTIF($AW$22:$AW$23, $T22)=0), "X", "")</f>
        <v/>
      </c>
      <c r="BB22" s="12" t="str">
        <f t="shared" si="0"/>
        <v/>
      </c>
      <c r="BC22" s="107" t="str">
        <f t="shared" si="1"/>
        <v/>
      </c>
      <c r="BD22" s="12" t="str">
        <f t="shared" si="2"/>
        <v/>
      </c>
    </row>
    <row r="23" spans="1:56" ht="14.4" customHeight="1" x14ac:dyDescent="0.55000000000000004">
      <c r="A23" s="8"/>
      <c r="B23" s="174" t="s">
        <v>105</v>
      </c>
      <c r="C23" s="175"/>
      <c r="D23" s="175"/>
      <c r="E23" s="175"/>
      <c r="F23" s="175"/>
      <c r="G23" s="176"/>
      <c r="H23" s="8"/>
      <c r="I23" s="174" t="s">
        <v>43</v>
      </c>
      <c r="J23" s="175"/>
      <c r="K23" s="175"/>
      <c r="L23" s="175"/>
      <c r="M23" s="175"/>
      <c r="N23" s="176"/>
      <c r="O23" s="8"/>
      <c r="P23" s="8"/>
      <c r="Q23" s="8"/>
      <c r="R23" s="8"/>
      <c r="S23" s="8"/>
      <c r="T23" s="209" t="s">
        <v>70</v>
      </c>
      <c r="U23" s="209"/>
      <c r="V23" s="209"/>
      <c r="W23" s="209"/>
      <c r="X23" s="209"/>
      <c r="Y23" s="8"/>
      <c r="Z23" s="8"/>
      <c r="AA23" s="8"/>
      <c r="AB23" s="193" t="s">
        <v>124</v>
      </c>
      <c r="AC23" s="194"/>
      <c r="AD23" s="194"/>
      <c r="AE23" s="194"/>
      <c r="AF23" s="194"/>
      <c r="AG23" s="195"/>
      <c r="AH23" s="193"/>
      <c r="AI23" s="194"/>
      <c r="AJ23" s="194"/>
      <c r="AK23" s="194"/>
      <c r="AL23" s="194"/>
      <c r="AM23" s="195"/>
      <c r="AN23" s="193"/>
      <c r="AO23" s="194"/>
      <c r="AP23" s="194"/>
      <c r="AQ23" s="194"/>
      <c r="AR23" s="194"/>
      <c r="AS23" s="195"/>
      <c r="AT23" s="8"/>
      <c r="AW23" s="13" t="str">
        <f>'Property List &amp; Features'!$BM12</f>
        <v>Criteria L - H</v>
      </c>
      <c r="BB23" s="12" t="str">
        <f t="shared" si="0"/>
        <v/>
      </c>
      <c r="BC23" s="107" t="str">
        <f t="shared" si="1"/>
        <v/>
      </c>
      <c r="BD23" s="12" t="str">
        <f t="shared" si="2"/>
        <v/>
      </c>
    </row>
    <row r="24" spans="1:56" x14ac:dyDescent="0.55000000000000004">
      <c r="A24" s="8"/>
      <c r="B24" s="210" t="s">
        <v>106</v>
      </c>
      <c r="C24" s="211"/>
      <c r="D24" s="211"/>
      <c r="E24" s="211"/>
      <c r="F24" s="211"/>
      <c r="G24" s="212"/>
      <c r="H24" s="8"/>
      <c r="I24" s="210" t="s">
        <v>114</v>
      </c>
      <c r="J24" s="211"/>
      <c r="K24" s="211"/>
      <c r="L24" s="211"/>
      <c r="M24" s="211"/>
      <c r="N24" s="212"/>
      <c r="O24" s="8"/>
      <c r="P24" s="8"/>
      <c r="Q24" s="8"/>
      <c r="R24" s="8"/>
      <c r="S24" s="8"/>
      <c r="T24" s="174" t="s">
        <v>69</v>
      </c>
      <c r="U24" s="175"/>
      <c r="V24" s="175"/>
      <c r="W24" s="175"/>
      <c r="X24" s="176"/>
      <c r="Y24" s="177" t="s">
        <v>35</v>
      </c>
      <c r="Z24" s="179"/>
      <c r="AA24" s="8"/>
      <c r="AB24" s="193"/>
      <c r="AC24" s="194"/>
      <c r="AD24" s="194"/>
      <c r="AE24" s="194"/>
      <c r="AF24" s="194"/>
      <c r="AG24" s="195"/>
      <c r="AH24" s="193"/>
      <c r="AI24" s="194"/>
      <c r="AJ24" s="194"/>
      <c r="AK24" s="194"/>
      <c r="AL24" s="194"/>
      <c r="AM24" s="195"/>
      <c r="AN24" s="193"/>
      <c r="AO24" s="194"/>
      <c r="AP24" s="194"/>
      <c r="AQ24" s="194"/>
      <c r="AR24" s="194"/>
      <c r="AS24" s="195"/>
      <c r="AT24" s="8"/>
      <c r="AY24" s="11" t="str">
        <f>IF($B24="", "", IF(COUNTIF($B$24:$B$33, $B24)&gt;1, "X", ""))</f>
        <v/>
      </c>
      <c r="AZ24" s="11" t="str">
        <f>IF($I24="", "", IF(COUNTIF($I$24:$I$33, $I24)&gt;1, "X", ""))</f>
        <v/>
      </c>
      <c r="BA24" s="106" t="str">
        <f>IF(OR($Y24="", COUNTIF($AW$26:$AW$27, $Y24)=0), "X", "")</f>
        <v/>
      </c>
      <c r="BB24" s="12" t="str">
        <f t="shared" si="0"/>
        <v/>
      </c>
      <c r="BC24" s="107" t="str">
        <f t="shared" si="1"/>
        <v/>
      </c>
      <c r="BD24" s="12" t="str">
        <f t="shared" si="2"/>
        <v/>
      </c>
    </row>
    <row r="25" spans="1:56" x14ac:dyDescent="0.55000000000000004">
      <c r="A25" s="8"/>
      <c r="B25" s="213" t="s">
        <v>107</v>
      </c>
      <c r="C25" s="214"/>
      <c r="D25" s="214"/>
      <c r="E25" s="214"/>
      <c r="F25" s="214"/>
      <c r="G25" s="215"/>
      <c r="H25" s="8"/>
      <c r="I25" s="213" t="s">
        <v>35</v>
      </c>
      <c r="J25" s="214"/>
      <c r="K25" s="214"/>
      <c r="L25" s="214"/>
      <c r="M25" s="214"/>
      <c r="N25" s="215"/>
      <c r="O25" s="8"/>
      <c r="P25" s="8"/>
      <c r="Q25" s="8"/>
      <c r="R25" s="8"/>
      <c r="S25" s="8"/>
      <c r="T25" s="8"/>
      <c r="U25" s="8"/>
      <c r="V25" s="8"/>
      <c r="W25" s="8"/>
      <c r="X25" s="8"/>
      <c r="Y25" s="8"/>
      <c r="Z25" s="8"/>
      <c r="AA25" s="8"/>
      <c r="AB25" s="193"/>
      <c r="AC25" s="194"/>
      <c r="AD25" s="194"/>
      <c r="AE25" s="194"/>
      <c r="AF25" s="194"/>
      <c r="AG25" s="195"/>
      <c r="AH25" s="193"/>
      <c r="AI25" s="194"/>
      <c r="AJ25" s="194"/>
      <c r="AK25" s="194"/>
      <c r="AL25" s="194"/>
      <c r="AM25" s="195"/>
      <c r="AN25" s="193"/>
      <c r="AO25" s="194"/>
      <c r="AP25" s="194"/>
      <c r="AQ25" s="194"/>
      <c r="AR25" s="194"/>
      <c r="AS25" s="195"/>
      <c r="AT25" s="8"/>
      <c r="AW25" s="18"/>
      <c r="AY25" s="12" t="str">
        <f t="shared" ref="AY25:AY33" si="3">IF($B25="", "", IF(COUNTIF($B$24:$B$33, $B25)&gt;1, "X", ""))</f>
        <v/>
      </c>
      <c r="AZ25" s="12" t="str">
        <f t="shared" ref="AZ25:AZ33" si="4">IF($I25="", "", IF(COUNTIF($I$24:$I$33, $I25)&gt;1, "X", ""))</f>
        <v/>
      </c>
      <c r="BB25" s="12" t="str">
        <f t="shared" si="0"/>
        <v/>
      </c>
      <c r="BC25" s="107" t="str">
        <f t="shared" si="1"/>
        <v/>
      </c>
      <c r="BD25" s="12" t="str">
        <f t="shared" si="2"/>
        <v/>
      </c>
    </row>
    <row r="26" spans="1:56" x14ac:dyDescent="0.55000000000000004">
      <c r="A26" s="8"/>
      <c r="B26" s="213" t="s">
        <v>163</v>
      </c>
      <c r="C26" s="214"/>
      <c r="D26" s="214"/>
      <c r="E26" s="214"/>
      <c r="F26" s="214"/>
      <c r="G26" s="215"/>
      <c r="H26" s="8"/>
      <c r="I26" s="213" t="s">
        <v>115</v>
      </c>
      <c r="J26" s="214"/>
      <c r="K26" s="214"/>
      <c r="L26" s="214"/>
      <c r="M26" s="214"/>
      <c r="N26" s="215"/>
      <c r="O26" s="8"/>
      <c r="P26" s="199" t="s">
        <v>164</v>
      </c>
      <c r="Q26" s="200"/>
      <c r="R26" s="200"/>
      <c r="S26" s="200"/>
      <c r="T26" s="200"/>
      <c r="U26" s="200"/>
      <c r="V26" s="200"/>
      <c r="W26" s="200"/>
      <c r="X26" s="200"/>
      <c r="Y26" s="200"/>
      <c r="Z26" s="201"/>
      <c r="AA26" s="8"/>
      <c r="AB26" s="193"/>
      <c r="AC26" s="194"/>
      <c r="AD26" s="194"/>
      <c r="AE26" s="194"/>
      <c r="AF26" s="194"/>
      <c r="AG26" s="195"/>
      <c r="AH26" s="193"/>
      <c r="AI26" s="194"/>
      <c r="AJ26" s="194"/>
      <c r="AK26" s="194"/>
      <c r="AL26" s="194"/>
      <c r="AM26" s="195"/>
      <c r="AN26" s="193"/>
      <c r="AO26" s="194"/>
      <c r="AP26" s="194"/>
      <c r="AQ26" s="194"/>
      <c r="AR26" s="194"/>
      <c r="AS26" s="195"/>
      <c r="AT26" s="8"/>
      <c r="AW26" s="11" t="str">
        <f>'Buyer List &amp; Requirements'!$CC7</f>
        <v>Y</v>
      </c>
      <c r="AY26" s="12" t="str">
        <f t="shared" si="3"/>
        <v/>
      </c>
      <c r="AZ26" s="12" t="str">
        <f t="shared" si="4"/>
        <v/>
      </c>
      <c r="BB26" s="12" t="str">
        <f t="shared" si="0"/>
        <v/>
      </c>
      <c r="BC26" s="107" t="str">
        <f t="shared" si="1"/>
        <v/>
      </c>
      <c r="BD26" s="12" t="str">
        <f t="shared" si="2"/>
        <v/>
      </c>
    </row>
    <row r="27" spans="1:56" ht="14.4" customHeight="1" x14ac:dyDescent="0.55000000000000004">
      <c r="A27" s="8"/>
      <c r="B27" s="213" t="s">
        <v>165</v>
      </c>
      <c r="C27" s="214"/>
      <c r="D27" s="214"/>
      <c r="E27" s="214"/>
      <c r="F27" s="214"/>
      <c r="G27" s="215"/>
      <c r="H27" s="8"/>
      <c r="I27" s="213" t="s">
        <v>117</v>
      </c>
      <c r="J27" s="214"/>
      <c r="K27" s="214"/>
      <c r="L27" s="214"/>
      <c r="M27" s="214"/>
      <c r="N27" s="215"/>
      <c r="O27" s="8"/>
      <c r="P27" s="202"/>
      <c r="Q27" s="203"/>
      <c r="R27" s="203"/>
      <c r="S27" s="203"/>
      <c r="T27" s="203"/>
      <c r="U27" s="203"/>
      <c r="V27" s="203"/>
      <c r="W27" s="203"/>
      <c r="X27" s="203"/>
      <c r="Y27" s="203"/>
      <c r="Z27" s="204"/>
      <c r="AA27" s="8"/>
      <c r="AB27" s="193"/>
      <c r="AC27" s="194"/>
      <c r="AD27" s="194"/>
      <c r="AE27" s="194"/>
      <c r="AF27" s="194"/>
      <c r="AG27" s="195"/>
      <c r="AH27" s="193"/>
      <c r="AI27" s="194"/>
      <c r="AJ27" s="194"/>
      <c r="AK27" s="194"/>
      <c r="AL27" s="194"/>
      <c r="AM27" s="195"/>
      <c r="AN27" s="193"/>
      <c r="AO27" s="194"/>
      <c r="AP27" s="194"/>
      <c r="AQ27" s="194"/>
      <c r="AR27" s="194"/>
      <c r="AS27" s="195"/>
      <c r="AT27" s="8"/>
      <c r="AW27" s="13" t="str">
        <f>'Buyer List &amp; Requirements'!$CC8</f>
        <v>N</v>
      </c>
      <c r="AY27" s="12" t="str">
        <f t="shared" si="3"/>
        <v/>
      </c>
      <c r="AZ27" s="12" t="str">
        <f t="shared" si="4"/>
        <v/>
      </c>
      <c r="BB27" s="12" t="str">
        <f t="shared" si="0"/>
        <v/>
      </c>
      <c r="BC27" s="107" t="str">
        <f t="shared" si="1"/>
        <v/>
      </c>
      <c r="BD27" s="12" t="str">
        <f t="shared" si="2"/>
        <v/>
      </c>
    </row>
    <row r="28" spans="1:56" x14ac:dyDescent="0.55000000000000004">
      <c r="A28" s="8"/>
      <c r="B28" s="213" t="s">
        <v>108</v>
      </c>
      <c r="C28" s="214"/>
      <c r="D28" s="214"/>
      <c r="E28" s="214"/>
      <c r="F28" s="214"/>
      <c r="G28" s="215"/>
      <c r="H28" s="8"/>
      <c r="I28" s="213" t="s">
        <v>116</v>
      </c>
      <c r="J28" s="214"/>
      <c r="K28" s="214"/>
      <c r="L28" s="214"/>
      <c r="M28" s="214"/>
      <c r="N28" s="215"/>
      <c r="O28" s="8"/>
      <c r="P28" s="202"/>
      <c r="Q28" s="203"/>
      <c r="R28" s="203"/>
      <c r="S28" s="203"/>
      <c r="T28" s="203"/>
      <c r="U28" s="203"/>
      <c r="V28" s="203"/>
      <c r="W28" s="203"/>
      <c r="X28" s="203"/>
      <c r="Y28" s="203"/>
      <c r="Z28" s="204"/>
      <c r="AA28" s="8"/>
      <c r="AB28" s="193"/>
      <c r="AC28" s="194"/>
      <c r="AD28" s="194"/>
      <c r="AE28" s="194"/>
      <c r="AF28" s="194"/>
      <c r="AG28" s="195"/>
      <c r="AH28" s="193"/>
      <c r="AI28" s="194"/>
      <c r="AJ28" s="194"/>
      <c r="AK28" s="194"/>
      <c r="AL28" s="194"/>
      <c r="AM28" s="195"/>
      <c r="AN28" s="193"/>
      <c r="AO28" s="194"/>
      <c r="AP28" s="194"/>
      <c r="AQ28" s="194"/>
      <c r="AR28" s="194"/>
      <c r="AS28" s="195"/>
      <c r="AT28" s="8"/>
      <c r="AY28" s="12" t="str">
        <f t="shared" si="3"/>
        <v/>
      </c>
      <c r="AZ28" s="12" t="str">
        <f t="shared" si="4"/>
        <v/>
      </c>
      <c r="BB28" s="12" t="str">
        <f t="shared" si="0"/>
        <v/>
      </c>
      <c r="BC28" s="107" t="str">
        <f t="shared" si="1"/>
        <v/>
      </c>
      <c r="BD28" s="12" t="str">
        <f t="shared" si="2"/>
        <v/>
      </c>
    </row>
    <row r="29" spans="1:56" x14ac:dyDescent="0.55000000000000004">
      <c r="A29" s="8"/>
      <c r="B29" s="213" t="s">
        <v>109</v>
      </c>
      <c r="C29" s="214"/>
      <c r="D29" s="214"/>
      <c r="E29" s="214"/>
      <c r="F29" s="214"/>
      <c r="G29" s="215"/>
      <c r="H29" s="8"/>
      <c r="I29" s="213" t="s">
        <v>110</v>
      </c>
      <c r="J29" s="214"/>
      <c r="K29" s="214"/>
      <c r="L29" s="214"/>
      <c r="M29" s="214"/>
      <c r="N29" s="215"/>
      <c r="O29" s="8"/>
      <c r="P29" s="202"/>
      <c r="Q29" s="203"/>
      <c r="R29" s="203"/>
      <c r="S29" s="203"/>
      <c r="T29" s="203"/>
      <c r="U29" s="203"/>
      <c r="V29" s="203"/>
      <c r="W29" s="203"/>
      <c r="X29" s="203"/>
      <c r="Y29" s="203"/>
      <c r="Z29" s="204"/>
      <c r="AA29" s="8"/>
      <c r="AB29" s="196"/>
      <c r="AC29" s="197"/>
      <c r="AD29" s="197"/>
      <c r="AE29" s="197"/>
      <c r="AF29" s="197"/>
      <c r="AG29" s="198"/>
      <c r="AH29" s="196"/>
      <c r="AI29" s="197"/>
      <c r="AJ29" s="197"/>
      <c r="AK29" s="197"/>
      <c r="AL29" s="197"/>
      <c r="AM29" s="198"/>
      <c r="AN29" s="196"/>
      <c r="AO29" s="197"/>
      <c r="AP29" s="197"/>
      <c r="AQ29" s="197"/>
      <c r="AR29" s="197"/>
      <c r="AS29" s="198"/>
      <c r="AT29" s="8"/>
      <c r="AY29" s="12" t="str">
        <f t="shared" si="3"/>
        <v/>
      </c>
      <c r="AZ29" s="12" t="str">
        <f t="shared" si="4"/>
        <v/>
      </c>
      <c r="BB29" s="13" t="str">
        <f t="shared" si="0"/>
        <v/>
      </c>
      <c r="BC29" s="108" t="str">
        <f t="shared" si="1"/>
        <v/>
      </c>
      <c r="BD29" s="13" t="str">
        <f t="shared" si="2"/>
        <v/>
      </c>
    </row>
    <row r="30" spans="1:56" x14ac:dyDescent="0.55000000000000004">
      <c r="A30" s="8"/>
      <c r="B30" s="213"/>
      <c r="C30" s="214"/>
      <c r="D30" s="214"/>
      <c r="E30" s="214"/>
      <c r="F30" s="214"/>
      <c r="G30" s="215"/>
      <c r="H30" s="8"/>
      <c r="I30" s="213" t="s">
        <v>111</v>
      </c>
      <c r="J30" s="214"/>
      <c r="K30" s="214"/>
      <c r="L30" s="214"/>
      <c r="M30" s="214"/>
      <c r="N30" s="215"/>
      <c r="O30" s="8"/>
      <c r="P30" s="202"/>
      <c r="Q30" s="203"/>
      <c r="R30" s="203"/>
      <c r="S30" s="203"/>
      <c r="T30" s="203"/>
      <c r="U30" s="203"/>
      <c r="V30" s="203"/>
      <c r="W30" s="203"/>
      <c r="X30" s="203"/>
      <c r="Y30" s="203"/>
      <c r="Z30" s="204"/>
      <c r="AA30" s="8"/>
      <c r="AB30" s="208"/>
      <c r="AC30" s="208"/>
      <c r="AD30" s="208"/>
      <c r="AE30" s="208"/>
      <c r="AF30" s="208"/>
      <c r="AG30" s="208"/>
      <c r="AH30" s="208"/>
      <c r="AI30" s="208"/>
      <c r="AJ30" s="208"/>
      <c r="AK30" s="208"/>
      <c r="AL30" s="208"/>
      <c r="AM30" s="208"/>
      <c r="AN30" s="208"/>
      <c r="AO30" s="208"/>
      <c r="AP30" s="208"/>
      <c r="AQ30" s="208"/>
      <c r="AR30" s="208"/>
      <c r="AS30" s="208"/>
      <c r="AT30" s="8"/>
      <c r="AY30" s="12" t="str">
        <f t="shared" si="3"/>
        <v/>
      </c>
      <c r="AZ30" s="12" t="str">
        <f t="shared" si="4"/>
        <v/>
      </c>
    </row>
    <row r="31" spans="1:56" x14ac:dyDescent="0.55000000000000004">
      <c r="A31" s="8"/>
      <c r="B31" s="213"/>
      <c r="C31" s="214"/>
      <c r="D31" s="214"/>
      <c r="E31" s="214"/>
      <c r="F31" s="214"/>
      <c r="G31" s="215"/>
      <c r="H31" s="8"/>
      <c r="I31" s="213" t="s">
        <v>112</v>
      </c>
      <c r="J31" s="214"/>
      <c r="K31" s="214"/>
      <c r="L31" s="214"/>
      <c r="M31" s="214"/>
      <c r="N31" s="215"/>
      <c r="O31" s="8"/>
      <c r="P31" s="202"/>
      <c r="Q31" s="203"/>
      <c r="R31" s="203"/>
      <c r="S31" s="203"/>
      <c r="T31" s="203"/>
      <c r="U31" s="203"/>
      <c r="V31" s="203"/>
      <c r="W31" s="203"/>
      <c r="X31" s="203"/>
      <c r="Y31" s="203"/>
      <c r="Z31" s="204"/>
      <c r="AA31" s="8"/>
      <c r="AB31" s="199" t="s">
        <v>162</v>
      </c>
      <c r="AC31" s="200"/>
      <c r="AD31" s="200"/>
      <c r="AE31" s="200"/>
      <c r="AF31" s="200"/>
      <c r="AG31" s="200"/>
      <c r="AH31" s="200"/>
      <c r="AI31" s="200"/>
      <c r="AJ31" s="200"/>
      <c r="AK31" s="200"/>
      <c r="AL31" s="200"/>
      <c r="AM31" s="200"/>
      <c r="AN31" s="200"/>
      <c r="AO31" s="200"/>
      <c r="AP31" s="200"/>
      <c r="AQ31" s="200"/>
      <c r="AR31" s="200"/>
      <c r="AS31" s="201"/>
      <c r="AT31" s="8"/>
      <c r="AY31" s="12" t="str">
        <f t="shared" si="3"/>
        <v/>
      </c>
      <c r="AZ31" s="12" t="str">
        <f t="shared" si="4"/>
        <v/>
      </c>
    </row>
    <row r="32" spans="1:56" x14ac:dyDescent="0.55000000000000004">
      <c r="A32" s="8"/>
      <c r="B32" s="213"/>
      <c r="C32" s="214"/>
      <c r="D32" s="214"/>
      <c r="E32" s="214"/>
      <c r="F32" s="214"/>
      <c r="G32" s="215"/>
      <c r="H32" s="8"/>
      <c r="I32" s="213" t="s">
        <v>113</v>
      </c>
      <c r="J32" s="214"/>
      <c r="K32" s="214"/>
      <c r="L32" s="214"/>
      <c r="M32" s="214"/>
      <c r="N32" s="215"/>
      <c r="O32" s="8"/>
      <c r="P32" s="202"/>
      <c r="Q32" s="203"/>
      <c r="R32" s="203"/>
      <c r="S32" s="203"/>
      <c r="T32" s="203"/>
      <c r="U32" s="203"/>
      <c r="V32" s="203"/>
      <c r="W32" s="203"/>
      <c r="X32" s="203"/>
      <c r="Y32" s="203"/>
      <c r="Z32" s="204"/>
      <c r="AA32" s="8"/>
      <c r="AB32" s="202"/>
      <c r="AC32" s="203"/>
      <c r="AD32" s="203"/>
      <c r="AE32" s="203"/>
      <c r="AF32" s="203"/>
      <c r="AG32" s="203"/>
      <c r="AH32" s="203"/>
      <c r="AI32" s="203"/>
      <c r="AJ32" s="203"/>
      <c r="AK32" s="203"/>
      <c r="AL32" s="203"/>
      <c r="AM32" s="203"/>
      <c r="AN32" s="203"/>
      <c r="AO32" s="203"/>
      <c r="AP32" s="203"/>
      <c r="AQ32" s="203"/>
      <c r="AR32" s="203"/>
      <c r="AS32" s="204"/>
      <c r="AT32" s="8"/>
      <c r="AY32" s="12" t="str">
        <f t="shared" si="3"/>
        <v/>
      </c>
      <c r="AZ32" s="12" t="str">
        <f t="shared" si="4"/>
        <v/>
      </c>
    </row>
    <row r="33" spans="1:52" x14ac:dyDescent="0.55000000000000004">
      <c r="A33" s="8"/>
      <c r="B33" s="216"/>
      <c r="C33" s="217"/>
      <c r="D33" s="217"/>
      <c r="E33" s="217"/>
      <c r="F33" s="217"/>
      <c r="G33" s="218"/>
      <c r="H33" s="8"/>
      <c r="I33" s="216"/>
      <c r="J33" s="217"/>
      <c r="K33" s="217"/>
      <c r="L33" s="217"/>
      <c r="M33" s="217"/>
      <c r="N33" s="218"/>
      <c r="O33" s="8"/>
      <c r="P33" s="205"/>
      <c r="Q33" s="206"/>
      <c r="R33" s="206"/>
      <c r="S33" s="206"/>
      <c r="T33" s="206"/>
      <c r="U33" s="206"/>
      <c r="V33" s="206"/>
      <c r="W33" s="206"/>
      <c r="X33" s="206"/>
      <c r="Y33" s="206"/>
      <c r="Z33" s="207"/>
      <c r="AA33" s="8"/>
      <c r="AB33" s="205"/>
      <c r="AC33" s="206"/>
      <c r="AD33" s="206"/>
      <c r="AE33" s="206"/>
      <c r="AF33" s="206"/>
      <c r="AG33" s="206"/>
      <c r="AH33" s="206"/>
      <c r="AI33" s="206"/>
      <c r="AJ33" s="206"/>
      <c r="AK33" s="206"/>
      <c r="AL33" s="206"/>
      <c r="AM33" s="206"/>
      <c r="AN33" s="206"/>
      <c r="AO33" s="206"/>
      <c r="AP33" s="206"/>
      <c r="AQ33" s="206"/>
      <c r="AR33" s="206"/>
      <c r="AS33" s="207"/>
      <c r="AT33" s="8"/>
      <c r="AY33" s="13" t="str">
        <f t="shared" si="3"/>
        <v/>
      </c>
      <c r="AZ33" s="13" t="str">
        <f t="shared" si="4"/>
        <v/>
      </c>
    </row>
    <row r="34" spans="1:52" x14ac:dyDescent="0.55000000000000004">
      <c r="A34" s="8"/>
      <c r="B34" s="8"/>
      <c r="C34" s="8"/>
      <c r="D34" s="8"/>
      <c r="E34" s="8"/>
      <c r="F34" s="8"/>
      <c r="G34" s="8"/>
      <c r="H34" s="8"/>
      <c r="I34" s="8"/>
      <c r="J34" s="8"/>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row>
    <row r="35" spans="1:52" x14ac:dyDescent="0.55000000000000004">
      <c r="A35" s="8"/>
      <c r="B35" s="163" t="s">
        <v>97</v>
      </c>
      <c r="C35" s="164"/>
      <c r="D35" s="164"/>
      <c r="E35" s="164"/>
      <c r="F35" s="164"/>
      <c r="G35" s="164"/>
      <c r="H35" s="164"/>
      <c r="I35" s="164"/>
      <c r="J35" s="164"/>
      <c r="K35" s="164"/>
      <c r="L35" s="164"/>
      <c r="M35" s="164"/>
      <c r="N35" s="164"/>
      <c r="O35" s="164"/>
      <c r="P35" s="164"/>
      <c r="Q35" s="164"/>
      <c r="R35" s="164"/>
      <c r="S35" s="164"/>
      <c r="T35" s="164"/>
      <c r="U35" s="164"/>
      <c r="V35" s="165"/>
      <c r="W35" s="8"/>
      <c r="X35" s="8"/>
      <c r="Y35" s="163" t="s">
        <v>98</v>
      </c>
      <c r="Z35" s="164"/>
      <c r="AA35" s="164"/>
      <c r="AB35" s="164"/>
      <c r="AC35" s="164"/>
      <c r="AD35" s="164"/>
      <c r="AE35" s="164"/>
      <c r="AF35" s="164"/>
      <c r="AG35" s="164"/>
      <c r="AH35" s="164"/>
      <c r="AI35" s="164"/>
      <c r="AJ35" s="164"/>
      <c r="AK35" s="164"/>
      <c r="AL35" s="164"/>
      <c r="AM35" s="164"/>
      <c r="AN35" s="164"/>
      <c r="AO35" s="164"/>
      <c r="AP35" s="164"/>
      <c r="AQ35" s="164"/>
      <c r="AR35" s="164"/>
      <c r="AS35" s="165"/>
      <c r="AT35" s="8"/>
    </row>
    <row r="36" spans="1:52" x14ac:dyDescent="0.55000000000000004">
      <c r="A36" s="8"/>
      <c r="B36" s="180"/>
      <c r="C36" s="181"/>
      <c r="D36" s="181"/>
      <c r="E36" s="181"/>
      <c r="F36" s="181"/>
      <c r="G36" s="181"/>
      <c r="H36" s="181"/>
      <c r="I36" s="181"/>
      <c r="J36" s="181"/>
      <c r="K36" s="181"/>
      <c r="L36" s="181"/>
      <c r="M36" s="181"/>
      <c r="N36" s="181"/>
      <c r="O36" s="181"/>
      <c r="P36" s="181"/>
      <c r="Q36" s="181"/>
      <c r="R36" s="181"/>
      <c r="S36" s="181"/>
      <c r="T36" s="181"/>
      <c r="U36" s="181"/>
      <c r="V36" s="182"/>
      <c r="W36" s="8"/>
      <c r="X36" s="8"/>
      <c r="Y36" s="180"/>
      <c r="Z36" s="181"/>
      <c r="AA36" s="181"/>
      <c r="AB36" s="181"/>
      <c r="AC36" s="181"/>
      <c r="AD36" s="181"/>
      <c r="AE36" s="181"/>
      <c r="AF36" s="181"/>
      <c r="AG36" s="181"/>
      <c r="AH36" s="181"/>
      <c r="AI36" s="181"/>
      <c r="AJ36" s="181"/>
      <c r="AK36" s="181"/>
      <c r="AL36" s="181"/>
      <c r="AM36" s="181"/>
      <c r="AN36" s="181"/>
      <c r="AO36" s="181"/>
      <c r="AP36" s="181"/>
      <c r="AQ36" s="181"/>
      <c r="AR36" s="181"/>
      <c r="AS36" s="182"/>
      <c r="AT36" s="8"/>
    </row>
    <row r="37" spans="1:52" x14ac:dyDescent="0.55000000000000004">
      <c r="A37" s="8"/>
      <c r="B37" s="183"/>
      <c r="C37" s="184"/>
      <c r="D37" s="184"/>
      <c r="E37" s="184"/>
      <c r="F37" s="184"/>
      <c r="G37" s="184"/>
      <c r="H37" s="184"/>
      <c r="I37" s="184"/>
      <c r="J37" s="184"/>
      <c r="K37" s="184"/>
      <c r="L37" s="184"/>
      <c r="M37" s="184"/>
      <c r="N37" s="184"/>
      <c r="O37" s="184"/>
      <c r="P37" s="184"/>
      <c r="Q37" s="184"/>
      <c r="R37" s="184"/>
      <c r="S37" s="184"/>
      <c r="T37" s="184"/>
      <c r="U37" s="184"/>
      <c r="V37" s="185"/>
      <c r="W37" s="8"/>
      <c r="X37" s="8"/>
      <c r="Y37" s="183"/>
      <c r="Z37" s="184"/>
      <c r="AA37" s="184"/>
      <c r="AB37" s="184"/>
      <c r="AC37" s="184"/>
      <c r="AD37" s="184"/>
      <c r="AE37" s="184"/>
      <c r="AF37" s="184"/>
      <c r="AG37" s="184"/>
      <c r="AH37" s="184"/>
      <c r="AI37" s="184"/>
      <c r="AJ37" s="184"/>
      <c r="AK37" s="184"/>
      <c r="AL37" s="184"/>
      <c r="AM37" s="184"/>
      <c r="AN37" s="184"/>
      <c r="AO37" s="184"/>
      <c r="AP37" s="184"/>
      <c r="AQ37" s="184"/>
      <c r="AR37" s="184"/>
      <c r="AS37" s="185"/>
      <c r="AT37" s="8"/>
    </row>
    <row r="38" spans="1:52" x14ac:dyDescent="0.55000000000000004">
      <c r="A38" s="8"/>
      <c r="B38" s="183"/>
      <c r="C38" s="184"/>
      <c r="D38" s="184"/>
      <c r="E38" s="184"/>
      <c r="F38" s="184"/>
      <c r="G38" s="184"/>
      <c r="H38" s="184"/>
      <c r="I38" s="184"/>
      <c r="J38" s="184"/>
      <c r="K38" s="184"/>
      <c r="L38" s="184"/>
      <c r="M38" s="184"/>
      <c r="N38" s="184"/>
      <c r="O38" s="184"/>
      <c r="P38" s="184"/>
      <c r="Q38" s="184"/>
      <c r="R38" s="184"/>
      <c r="S38" s="184"/>
      <c r="T38" s="184"/>
      <c r="U38" s="184"/>
      <c r="V38" s="185"/>
      <c r="W38" s="8"/>
      <c r="X38" s="8"/>
      <c r="Y38" s="183"/>
      <c r="Z38" s="184"/>
      <c r="AA38" s="184"/>
      <c r="AB38" s="184"/>
      <c r="AC38" s="184"/>
      <c r="AD38" s="184"/>
      <c r="AE38" s="184"/>
      <c r="AF38" s="184"/>
      <c r="AG38" s="184"/>
      <c r="AH38" s="184"/>
      <c r="AI38" s="184"/>
      <c r="AJ38" s="184"/>
      <c r="AK38" s="184"/>
      <c r="AL38" s="184"/>
      <c r="AM38" s="184"/>
      <c r="AN38" s="184"/>
      <c r="AO38" s="184"/>
      <c r="AP38" s="184"/>
      <c r="AQ38" s="184"/>
      <c r="AR38" s="184"/>
      <c r="AS38" s="185"/>
      <c r="AT38" s="8"/>
    </row>
    <row r="39" spans="1:52" x14ac:dyDescent="0.55000000000000004">
      <c r="A39" s="8"/>
      <c r="B39" s="183"/>
      <c r="C39" s="184"/>
      <c r="D39" s="184"/>
      <c r="E39" s="184"/>
      <c r="F39" s="184"/>
      <c r="G39" s="184"/>
      <c r="H39" s="184"/>
      <c r="I39" s="184"/>
      <c r="J39" s="184"/>
      <c r="K39" s="184"/>
      <c r="L39" s="184"/>
      <c r="M39" s="184"/>
      <c r="N39" s="184"/>
      <c r="O39" s="184"/>
      <c r="P39" s="184"/>
      <c r="Q39" s="184"/>
      <c r="R39" s="184"/>
      <c r="S39" s="184"/>
      <c r="T39" s="184"/>
      <c r="U39" s="184"/>
      <c r="V39" s="185"/>
      <c r="W39" s="8"/>
      <c r="X39" s="8"/>
      <c r="Y39" s="183"/>
      <c r="Z39" s="184"/>
      <c r="AA39" s="184"/>
      <c r="AB39" s="184"/>
      <c r="AC39" s="184"/>
      <c r="AD39" s="184"/>
      <c r="AE39" s="184"/>
      <c r="AF39" s="184"/>
      <c r="AG39" s="184"/>
      <c r="AH39" s="184"/>
      <c r="AI39" s="184"/>
      <c r="AJ39" s="184"/>
      <c r="AK39" s="184"/>
      <c r="AL39" s="184"/>
      <c r="AM39" s="184"/>
      <c r="AN39" s="184"/>
      <c r="AO39" s="184"/>
      <c r="AP39" s="184"/>
      <c r="AQ39" s="184"/>
      <c r="AR39" s="184"/>
      <c r="AS39" s="185"/>
      <c r="AT39" s="8"/>
    </row>
    <row r="40" spans="1:52" x14ac:dyDescent="0.55000000000000004">
      <c r="A40" s="8"/>
      <c r="B40" s="186"/>
      <c r="C40" s="187"/>
      <c r="D40" s="187"/>
      <c r="E40" s="187"/>
      <c r="F40" s="187"/>
      <c r="G40" s="187"/>
      <c r="H40" s="187"/>
      <c r="I40" s="187"/>
      <c r="J40" s="187"/>
      <c r="K40" s="187"/>
      <c r="L40" s="187"/>
      <c r="M40" s="187"/>
      <c r="N40" s="187"/>
      <c r="O40" s="187"/>
      <c r="P40" s="187"/>
      <c r="Q40" s="187"/>
      <c r="R40" s="187"/>
      <c r="S40" s="187"/>
      <c r="T40" s="187"/>
      <c r="U40" s="187"/>
      <c r="V40" s="188"/>
      <c r="W40" s="8"/>
      <c r="X40" s="8"/>
      <c r="Y40" s="183"/>
      <c r="Z40" s="184"/>
      <c r="AA40" s="184"/>
      <c r="AB40" s="184"/>
      <c r="AC40" s="184"/>
      <c r="AD40" s="184"/>
      <c r="AE40" s="184"/>
      <c r="AF40" s="184"/>
      <c r="AG40" s="184"/>
      <c r="AH40" s="184"/>
      <c r="AI40" s="184"/>
      <c r="AJ40" s="184"/>
      <c r="AK40" s="184"/>
      <c r="AL40" s="184"/>
      <c r="AM40" s="184"/>
      <c r="AN40" s="184"/>
      <c r="AO40" s="184"/>
      <c r="AP40" s="184"/>
      <c r="AQ40" s="184"/>
      <c r="AR40" s="184"/>
      <c r="AS40" s="185"/>
      <c r="AT40" s="8"/>
    </row>
    <row r="41" spans="1:52" x14ac:dyDescent="0.55000000000000004">
      <c r="A41" s="8"/>
      <c r="B41" s="8"/>
      <c r="C41" s="8"/>
      <c r="D41" s="8"/>
      <c r="E41" s="8"/>
      <c r="F41" s="8"/>
      <c r="G41" s="8"/>
      <c r="H41" s="8"/>
      <c r="I41" s="8"/>
      <c r="J41" s="8"/>
      <c r="K41" s="8"/>
      <c r="L41" s="8"/>
      <c r="M41" s="8"/>
      <c r="N41" s="8"/>
      <c r="O41" s="8"/>
      <c r="P41" s="8"/>
      <c r="Q41" s="8"/>
      <c r="R41" s="8"/>
      <c r="S41" s="8"/>
      <c r="T41" s="8"/>
      <c r="U41" s="8"/>
      <c r="V41" s="8"/>
      <c r="W41" s="8"/>
      <c r="X41" s="8"/>
      <c r="Y41" s="183"/>
      <c r="Z41" s="184"/>
      <c r="AA41" s="184"/>
      <c r="AB41" s="184"/>
      <c r="AC41" s="184"/>
      <c r="AD41" s="184"/>
      <c r="AE41" s="184"/>
      <c r="AF41" s="184"/>
      <c r="AG41" s="184"/>
      <c r="AH41" s="184"/>
      <c r="AI41" s="184"/>
      <c r="AJ41" s="184"/>
      <c r="AK41" s="184"/>
      <c r="AL41" s="184"/>
      <c r="AM41" s="184"/>
      <c r="AN41" s="184"/>
      <c r="AO41" s="184"/>
      <c r="AP41" s="184"/>
      <c r="AQ41" s="184"/>
      <c r="AR41" s="184"/>
      <c r="AS41" s="185"/>
      <c r="AT41" s="8"/>
    </row>
    <row r="42" spans="1:52" ht="14.4" customHeight="1" x14ac:dyDescent="0.55000000000000004">
      <c r="A42" s="8"/>
      <c r="B42" s="312" t="s">
        <v>99</v>
      </c>
      <c r="C42" s="313"/>
      <c r="D42" s="313"/>
      <c r="E42" s="313"/>
      <c r="F42" s="313"/>
      <c r="G42" s="313"/>
      <c r="H42" s="313"/>
      <c r="I42" s="313"/>
      <c r="J42" s="313"/>
      <c r="K42" s="313"/>
      <c r="L42" s="313"/>
      <c r="M42" s="313"/>
      <c r="N42" s="313"/>
      <c r="O42" s="313"/>
      <c r="P42" s="313"/>
      <c r="Q42" s="313"/>
      <c r="R42" s="313"/>
      <c r="S42" s="313"/>
      <c r="T42" s="313"/>
      <c r="U42" s="313"/>
      <c r="V42" s="314"/>
      <c r="W42" s="8"/>
      <c r="X42" s="8"/>
      <c r="Y42" s="186"/>
      <c r="Z42" s="187"/>
      <c r="AA42" s="187"/>
      <c r="AB42" s="187"/>
      <c r="AC42" s="187"/>
      <c r="AD42" s="187"/>
      <c r="AE42" s="187"/>
      <c r="AF42" s="187"/>
      <c r="AG42" s="187"/>
      <c r="AH42" s="187"/>
      <c r="AI42" s="187"/>
      <c r="AJ42" s="187"/>
      <c r="AK42" s="187"/>
      <c r="AL42" s="187"/>
      <c r="AM42" s="187"/>
      <c r="AN42" s="187"/>
      <c r="AO42" s="187"/>
      <c r="AP42" s="187"/>
      <c r="AQ42" s="187"/>
      <c r="AR42" s="187"/>
      <c r="AS42" s="188"/>
      <c r="AT42" s="8"/>
    </row>
    <row r="43" spans="1:52" ht="14.4" customHeight="1" x14ac:dyDescent="0.55000000000000004">
      <c r="A43" s="8"/>
      <c r="B43" s="315"/>
      <c r="C43" s="316"/>
      <c r="D43" s="316"/>
      <c r="E43" s="316"/>
      <c r="F43" s="316"/>
      <c r="G43" s="316"/>
      <c r="H43" s="316"/>
      <c r="I43" s="316"/>
      <c r="J43" s="316"/>
      <c r="K43" s="316"/>
      <c r="L43" s="316"/>
      <c r="M43" s="316"/>
      <c r="N43" s="316"/>
      <c r="O43" s="316"/>
      <c r="P43" s="316"/>
      <c r="Q43" s="316"/>
      <c r="R43" s="316"/>
      <c r="S43" s="316"/>
      <c r="T43" s="316"/>
      <c r="U43" s="316"/>
      <c r="V43" s="317"/>
      <c r="W43" s="8"/>
      <c r="X43" s="8"/>
      <c r="Y43" s="163" t="s">
        <v>161</v>
      </c>
      <c r="Z43" s="164"/>
      <c r="AA43" s="164"/>
      <c r="AB43" s="164"/>
      <c r="AC43" s="164"/>
      <c r="AD43" s="164"/>
      <c r="AE43" s="164"/>
      <c r="AF43" s="164"/>
      <c r="AG43" s="164"/>
      <c r="AH43" s="164"/>
      <c r="AI43" s="164"/>
      <c r="AJ43" s="164"/>
      <c r="AK43" s="164"/>
      <c r="AL43" s="164"/>
      <c r="AM43" s="164"/>
      <c r="AN43" s="164"/>
      <c r="AO43" s="164"/>
      <c r="AP43" s="164"/>
      <c r="AQ43" s="164"/>
      <c r="AR43" s="164"/>
      <c r="AS43" s="165"/>
      <c r="AT43" s="8"/>
    </row>
    <row r="44" spans="1:52" x14ac:dyDescent="0.55000000000000004">
      <c r="A44" s="8"/>
      <c r="B44" s="8"/>
      <c r="C44" s="8"/>
      <c r="D44" s="8"/>
      <c r="E44" s="8"/>
      <c r="F44" s="8"/>
      <c r="G44" s="8"/>
      <c r="H44" s="8"/>
      <c r="I44" s="8"/>
      <c r="J44" s="8"/>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row>
    <row r="45" spans="1:52" x14ac:dyDescent="0.55000000000000004">
      <c r="A45" s="8"/>
      <c r="B45" s="8"/>
      <c r="C45" s="8"/>
      <c r="D45" s="8"/>
      <c r="E45" s="8"/>
      <c r="F45" s="8"/>
      <c r="G45" s="8"/>
      <c r="H45" s="8"/>
      <c r="I45" s="8"/>
      <c r="J45" s="8"/>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row>
    <row r="46" spans="1:52" x14ac:dyDescent="0.55000000000000004">
      <c r="A46" s="8"/>
      <c r="B46" s="8"/>
      <c r="C46" s="8"/>
      <c r="D46" s="8"/>
      <c r="E46" s="8"/>
      <c r="F46" s="8"/>
      <c r="G46" s="8"/>
      <c r="H46" s="8"/>
      <c r="I46" s="8"/>
      <c r="J46" s="8"/>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row>
    <row r="47" spans="1:52" x14ac:dyDescent="0.55000000000000004">
      <c r="A47" s="8"/>
      <c r="B47" s="8"/>
      <c r="C47" s="8"/>
      <c r="D47" s="8"/>
      <c r="E47" s="8"/>
      <c r="F47" s="8"/>
      <c r="G47" s="8"/>
      <c r="H47" s="8"/>
      <c r="I47" s="8"/>
      <c r="J47" s="8"/>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row>
    <row r="48" spans="1:52" x14ac:dyDescent="0.55000000000000004">
      <c r="A48" s="8"/>
      <c r="B48" s="8"/>
      <c r="C48" s="8"/>
      <c r="D48" s="8"/>
      <c r="E48" s="8"/>
      <c r="F48" s="8"/>
      <c r="G48" s="8"/>
      <c r="H48" s="8"/>
      <c r="I48" s="8"/>
      <c r="J48" s="8"/>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row>
    <row r="49" spans="1:46" x14ac:dyDescent="0.55000000000000004">
      <c r="A49" s="8"/>
      <c r="B49" s="8"/>
      <c r="C49" s="8"/>
      <c r="D49" s="8"/>
      <c r="E49" s="8"/>
      <c r="F49" s="8"/>
      <c r="G49" s="8"/>
      <c r="H49" s="8"/>
      <c r="I49" s="8"/>
      <c r="J49" s="8"/>
      <c r="K49" s="8"/>
      <c r="L49" s="8"/>
      <c r="M49" s="8"/>
      <c r="N49" s="8"/>
      <c r="O49" s="8"/>
      <c r="P49" s="8"/>
      <c r="Q49" s="8"/>
      <c r="R49" s="8"/>
      <c r="S49" s="8"/>
      <c r="T49" s="8"/>
      <c r="U49" s="8"/>
      <c r="V49" s="8"/>
      <c r="W49" s="8"/>
      <c r="X49" s="8"/>
      <c r="Y49" s="189" t="s">
        <v>100</v>
      </c>
      <c r="Z49" s="189"/>
      <c r="AA49" s="189"/>
      <c r="AB49" s="189"/>
      <c r="AC49" s="189"/>
      <c r="AD49" s="189"/>
      <c r="AE49" s="189"/>
      <c r="AF49" s="189"/>
      <c r="AG49" s="189"/>
      <c r="AH49" s="189"/>
      <c r="AI49" s="189"/>
      <c r="AJ49" s="189"/>
      <c r="AK49" s="189"/>
      <c r="AL49" s="189"/>
      <c r="AM49" s="189"/>
      <c r="AN49" s="189"/>
      <c r="AO49" s="189"/>
      <c r="AP49" s="189"/>
      <c r="AQ49" s="189"/>
      <c r="AR49" s="189"/>
      <c r="AS49" s="189"/>
      <c r="AT49" s="8"/>
    </row>
    <row r="50" spans="1:46" x14ac:dyDescent="0.55000000000000004">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row>
  </sheetData>
  <mergeCells count="96">
    <mergeCell ref="P26:Z33"/>
    <mergeCell ref="I28:N28"/>
    <mergeCell ref="I29:N29"/>
    <mergeCell ref="I30:N30"/>
    <mergeCell ref="I31:N31"/>
    <mergeCell ref="I32:N32"/>
    <mergeCell ref="I33:N33"/>
    <mergeCell ref="B30:G30"/>
    <mergeCell ref="B31:G31"/>
    <mergeCell ref="B32:G32"/>
    <mergeCell ref="B33:G33"/>
    <mergeCell ref="B23:G23"/>
    <mergeCell ref="B24:G24"/>
    <mergeCell ref="B25:G25"/>
    <mergeCell ref="B26:G26"/>
    <mergeCell ref="B27:G27"/>
    <mergeCell ref="B28:G28"/>
    <mergeCell ref="B29:G29"/>
    <mergeCell ref="I23:N23"/>
    <mergeCell ref="I24:N24"/>
    <mergeCell ref="I25:N25"/>
    <mergeCell ref="I26:N26"/>
    <mergeCell ref="I27:N27"/>
    <mergeCell ref="T21:Z21"/>
    <mergeCell ref="T22:Z22"/>
    <mergeCell ref="T24:X24"/>
    <mergeCell ref="Y24:Z24"/>
    <mergeCell ref="T23:X23"/>
    <mergeCell ref="AB31:AS33"/>
    <mergeCell ref="AH27:AM27"/>
    <mergeCell ref="AB28:AG28"/>
    <mergeCell ref="AH28:AM28"/>
    <mergeCell ref="AB29:AG29"/>
    <mergeCell ref="AH29:AM29"/>
    <mergeCell ref="AB30:AG30"/>
    <mergeCell ref="AH30:AM30"/>
    <mergeCell ref="AN30:AS30"/>
    <mergeCell ref="AB24:AG24"/>
    <mergeCell ref="AH24:AM24"/>
    <mergeCell ref="AB25:AG25"/>
    <mergeCell ref="AH25:AM25"/>
    <mergeCell ref="AB26:AG26"/>
    <mergeCell ref="AH26:AM26"/>
    <mergeCell ref="AB23:AG23"/>
    <mergeCell ref="AH23:AM23"/>
    <mergeCell ref="AB17:AG17"/>
    <mergeCell ref="AH17:AM17"/>
    <mergeCell ref="AB18:AG18"/>
    <mergeCell ref="AH18:AM18"/>
    <mergeCell ref="AB19:AG19"/>
    <mergeCell ref="AH19:AM19"/>
    <mergeCell ref="AB20:AG20"/>
    <mergeCell ref="AH20:AM20"/>
    <mergeCell ref="AB21:AG21"/>
    <mergeCell ref="AH21:AM21"/>
    <mergeCell ref="AB22:AG22"/>
    <mergeCell ref="AH22:AM22"/>
    <mergeCell ref="Y49:AS49"/>
    <mergeCell ref="AN16:AS16"/>
    <mergeCell ref="AN17:AS17"/>
    <mergeCell ref="AN18:AS18"/>
    <mergeCell ref="AN19:AS19"/>
    <mergeCell ref="AN20:AS20"/>
    <mergeCell ref="AN21:AS21"/>
    <mergeCell ref="AN22:AS22"/>
    <mergeCell ref="AN23:AS23"/>
    <mergeCell ref="AN24:AS24"/>
    <mergeCell ref="AB27:AG27"/>
    <mergeCell ref="AN25:AS25"/>
    <mergeCell ref="AN26:AS26"/>
    <mergeCell ref="AN27:AS27"/>
    <mergeCell ref="AN28:AS28"/>
    <mergeCell ref="AN29:AS29"/>
    <mergeCell ref="B35:V35"/>
    <mergeCell ref="Y35:AS35"/>
    <mergeCell ref="B36:V40"/>
    <mergeCell ref="Y36:AS42"/>
    <mergeCell ref="B42:V43"/>
    <mergeCell ref="Y43:AS43"/>
    <mergeCell ref="B18:Q20"/>
    <mergeCell ref="B9:AS9"/>
    <mergeCell ref="B10:AS10"/>
    <mergeCell ref="B11:AS11"/>
    <mergeCell ref="B14:AS14"/>
    <mergeCell ref="B16:G16"/>
    <mergeCell ref="H16:Q16"/>
    <mergeCell ref="AB16:AM16"/>
    <mergeCell ref="T16:Z16"/>
    <mergeCell ref="T18:Z18"/>
    <mergeCell ref="T19:Z19"/>
    <mergeCell ref="B2:AS3"/>
    <mergeCell ref="B5:AS5"/>
    <mergeCell ref="B7:G7"/>
    <mergeCell ref="H7:AS7"/>
    <mergeCell ref="B8:G8"/>
    <mergeCell ref="H8:AS8"/>
  </mergeCells>
  <conditionalFormatting sqref="B24:G33">
    <cfRule type="expression" dxfId="18" priority="6">
      <formula>$AY24="X"</formula>
    </cfRule>
  </conditionalFormatting>
  <conditionalFormatting sqref="I24:N33">
    <cfRule type="expression" dxfId="17" priority="5">
      <formula>$AZ24="X"</formula>
    </cfRule>
  </conditionalFormatting>
  <conditionalFormatting sqref="T19:Z19 T22:Z22 Y24:Z24">
    <cfRule type="expression" dxfId="16" priority="4">
      <formula>$BA19="X"</formula>
    </cfRule>
  </conditionalFormatting>
  <conditionalFormatting sqref="AB17:AG29">
    <cfRule type="expression" dxfId="15" priority="3">
      <formula>$BB17="X"</formula>
    </cfRule>
  </conditionalFormatting>
  <conditionalFormatting sqref="AH17:AM29">
    <cfRule type="expression" dxfId="14" priority="2">
      <formula>$BC17="X"</formula>
    </cfRule>
  </conditionalFormatting>
  <conditionalFormatting sqref="AN16:AS29">
    <cfRule type="expression" dxfId="13" priority="1">
      <formula>$BD16="X"</formula>
    </cfRule>
  </conditionalFormatting>
  <dataValidations count="3">
    <dataValidation type="list" allowBlank="1" showInputMessage="1" showErrorMessage="1" sqref="T19:Z19" xr:uid="{27324D3C-FDED-495B-9E7A-92FFB5CA24D8}">
      <formula1>$AW$15:$AW$19</formula1>
    </dataValidation>
    <dataValidation type="list" allowBlank="1" showInputMessage="1" showErrorMessage="1" sqref="T22:Z22" xr:uid="{6887E990-44DA-4317-9A48-28D9984AD0F1}">
      <formula1>$AW$21:$AW$23</formula1>
    </dataValidation>
    <dataValidation type="list" allowBlank="1" showInputMessage="1" showErrorMessage="1" sqref="Y24:Z24" xr:uid="{BC43471B-472A-4BDF-9E9C-C2F3370DE086}">
      <formula1>$AW$25:$AW$27</formula1>
    </dataValidation>
  </dataValidations>
  <hyperlinks>
    <hyperlink ref="B42:V43" r:id="rId1" display="Watch the demo on YouTube" xr:uid="{38170227-7DEB-4030-A1E7-1A73284D3AC7}"/>
  </hyperlinks>
  <pageMargins left="0.7" right="0.7" top="0.75" bottom="0.75" header="0.3" footer="0.3"/>
  <pageSetup paperSize="9" orientation="landscape"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35B9-E15A-4B5A-8792-4DF72DF92309}">
  <sheetPr>
    <tabColor rgb="FFB42117"/>
  </sheetPr>
  <dimension ref="A1:ER2511"/>
  <sheetViews>
    <sheetView zoomScaleNormal="100" workbookViewId="0">
      <pane xSplit="4" ySplit="10" topLeftCell="E11" activePane="bottomRight" state="frozen"/>
      <selection pane="topRight" activeCell="E1" sqref="E1"/>
      <selection pane="bottomLeft" activeCell="A11" sqref="A11"/>
      <selection pane="bottomRight"/>
    </sheetView>
  </sheetViews>
  <sheetFormatPr defaultColWidth="0" defaultRowHeight="14.4" zeroHeight="1" x14ac:dyDescent="0.55000000000000004"/>
  <cols>
    <col min="1" max="1" width="2.5234375" style="1" customWidth="1"/>
    <col min="2" max="2" width="5.26171875" style="1" customWidth="1"/>
    <col min="3" max="3" width="2.5234375" style="1" customWidth="1"/>
    <col min="4" max="4" width="21.05078125" style="1" customWidth="1"/>
    <col min="5" max="5" width="14.734375" style="1" customWidth="1"/>
    <col min="6" max="6" width="21.05078125" style="1" customWidth="1"/>
    <col min="7" max="7" width="13.68359375" style="1" customWidth="1"/>
    <col min="8" max="8" width="9.47265625" style="1" customWidth="1"/>
    <col min="9" max="20" width="3.15625" style="1" customWidth="1"/>
    <col min="21" max="22" width="12.62890625" style="1" customWidth="1"/>
    <col min="23" max="26" width="9.47265625" style="1" customWidth="1"/>
    <col min="27" max="76" width="3.15625" style="1" customWidth="1"/>
    <col min="77" max="77" width="131.578125" style="1" customWidth="1"/>
    <col min="78" max="78" width="2.5234375" style="1" customWidth="1"/>
    <col min="79" max="79" width="8.83984375" style="1" hidden="1" customWidth="1"/>
    <col min="80" max="80" width="2.5234375" style="1" hidden="1" customWidth="1"/>
    <col min="81" max="81" width="8.83984375" style="1" hidden="1" customWidth="1"/>
    <col min="82" max="82" width="2.5234375" style="1" hidden="1" customWidth="1"/>
    <col min="83" max="83" width="13.68359375" style="1" hidden="1" customWidth="1"/>
    <col min="84" max="84" width="2.5234375" style="1" hidden="1" customWidth="1"/>
    <col min="85" max="85" width="14.734375" style="1" hidden="1" customWidth="1"/>
    <col min="86" max="86" width="9.47265625" style="1" hidden="1" customWidth="1"/>
    <col min="87" max="89" width="2.5234375" style="1" hidden="1" customWidth="1"/>
    <col min="90" max="139" width="9.47265625" style="1" hidden="1" customWidth="1"/>
    <col min="140" max="140" width="2.5234375" style="1" hidden="1" customWidth="1"/>
    <col min="141" max="141" width="8.41796875" style="1" hidden="1" customWidth="1"/>
    <col min="142" max="142" width="2.5234375" style="1" hidden="1" customWidth="1"/>
    <col min="143" max="143" width="8.83984375" style="1" hidden="1" customWidth="1"/>
    <col min="144" max="144" width="2.5234375" style="1" hidden="1" customWidth="1"/>
    <col min="145" max="145" width="8.83984375" style="1" hidden="1" customWidth="1"/>
    <col min="146" max="146" width="2.5234375" style="1" hidden="1" customWidth="1"/>
    <col min="147" max="147" width="14.20703125" style="1" hidden="1" customWidth="1"/>
    <col min="148" max="148" width="2.5234375" style="1" hidden="1" customWidth="1"/>
    <col min="149" max="16384" width="8.83984375" style="1" hidden="1"/>
  </cols>
  <sheetData>
    <row r="1" spans="1:147" x14ac:dyDescent="0.55000000000000004">
      <c r="A1" s="8"/>
      <c r="B1" s="8"/>
      <c r="C1" s="8"/>
      <c r="D1" s="8"/>
      <c r="E1" s="8"/>
      <c r="F1" s="8"/>
      <c r="G1" s="8"/>
      <c r="H1" s="8"/>
      <c r="I1" s="8"/>
      <c r="J1" s="8"/>
      <c r="K1" s="230" t="s">
        <v>36</v>
      </c>
      <c r="L1" s="230"/>
      <c r="M1" s="230"/>
      <c r="N1" s="230"/>
      <c r="O1" s="230"/>
      <c r="P1" s="230"/>
      <c r="Q1" s="230"/>
      <c r="R1" s="230"/>
      <c r="S1" s="230"/>
      <c r="T1" s="230"/>
      <c r="U1" s="8"/>
      <c r="V1" s="8"/>
      <c r="W1" s="8"/>
      <c r="X1" s="8"/>
      <c r="Y1" s="8"/>
      <c r="Z1" s="8"/>
      <c r="AA1" s="244" t="s">
        <v>37</v>
      </c>
      <c r="AB1" s="244"/>
      <c r="AC1" s="244"/>
      <c r="AD1" s="244"/>
      <c r="AE1" s="244"/>
      <c r="AF1" s="244"/>
      <c r="AG1" s="244"/>
      <c r="AH1" s="244"/>
      <c r="AI1" s="244"/>
      <c r="AJ1" s="244"/>
      <c r="AK1" s="230" t="s">
        <v>38</v>
      </c>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N1" s="230"/>
      <c r="BO1" s="230"/>
      <c r="BP1" s="230"/>
      <c r="BQ1" s="230"/>
      <c r="BR1" s="230"/>
      <c r="BS1" s="230"/>
      <c r="BT1" s="230"/>
      <c r="BU1" s="230"/>
      <c r="BV1" s="230"/>
      <c r="BW1" s="230"/>
      <c r="BX1" s="230"/>
      <c r="BY1" s="8"/>
      <c r="BZ1" s="8"/>
    </row>
    <row r="2" spans="1:147" ht="14.4" customHeight="1" x14ac:dyDescent="0.55000000000000004">
      <c r="A2" s="8"/>
      <c r="B2" s="223" t="s">
        <v>15</v>
      </c>
      <c r="C2" s="224"/>
      <c r="D2" s="224"/>
      <c r="E2" s="225"/>
      <c r="F2" s="8"/>
      <c r="G2" s="199" t="s">
        <v>47</v>
      </c>
      <c r="H2" s="201"/>
      <c r="I2" s="240" t="s">
        <v>12</v>
      </c>
      <c r="J2" s="241"/>
      <c r="K2" s="171" t="s">
        <v>56</v>
      </c>
      <c r="L2" s="172"/>
      <c r="M2" s="172"/>
      <c r="N2" s="172"/>
      <c r="O2" s="172"/>
      <c r="P2" s="172"/>
      <c r="Q2" s="172"/>
      <c r="R2" s="172"/>
      <c r="S2" s="172"/>
      <c r="T2" s="173"/>
      <c r="U2" s="231" t="s">
        <v>18</v>
      </c>
      <c r="V2" s="233"/>
      <c r="W2" s="231" t="s">
        <v>17</v>
      </c>
      <c r="X2" s="232"/>
      <c r="Y2" s="232"/>
      <c r="Z2" s="233"/>
      <c r="AA2" s="240" t="s">
        <v>13</v>
      </c>
      <c r="AB2" s="245"/>
      <c r="AC2" s="245"/>
      <c r="AD2" s="245"/>
      <c r="AE2" s="245"/>
      <c r="AF2" s="245"/>
      <c r="AG2" s="245"/>
      <c r="AH2" s="245"/>
      <c r="AI2" s="245"/>
      <c r="AJ2" s="241"/>
      <c r="AK2" s="171" t="s">
        <v>14</v>
      </c>
      <c r="AL2" s="172"/>
      <c r="AM2" s="172"/>
      <c r="AN2" s="172"/>
      <c r="AO2" s="172"/>
      <c r="AP2" s="172"/>
      <c r="AQ2" s="172"/>
      <c r="AR2" s="172"/>
      <c r="AS2" s="172"/>
      <c r="AT2" s="172"/>
      <c r="AU2" s="172"/>
      <c r="AV2" s="172"/>
      <c r="AW2" s="172"/>
      <c r="AX2" s="172"/>
      <c r="AY2" s="172"/>
      <c r="AZ2" s="172"/>
      <c r="BA2" s="172"/>
      <c r="BB2" s="172"/>
      <c r="BC2" s="172"/>
      <c r="BD2" s="172"/>
      <c r="BE2" s="172"/>
      <c r="BF2" s="172"/>
      <c r="BG2" s="172"/>
      <c r="BH2" s="172"/>
      <c r="BI2" s="172"/>
      <c r="BJ2" s="172"/>
      <c r="BK2" s="172"/>
      <c r="BL2" s="172"/>
      <c r="BM2" s="172"/>
      <c r="BN2" s="172"/>
      <c r="BO2" s="172"/>
      <c r="BP2" s="172"/>
      <c r="BQ2" s="172"/>
      <c r="BR2" s="172"/>
      <c r="BS2" s="172"/>
      <c r="BT2" s="172"/>
      <c r="BU2" s="172"/>
      <c r="BV2" s="172"/>
      <c r="BW2" s="172"/>
      <c r="BX2" s="173"/>
      <c r="BY2" s="8"/>
      <c r="BZ2" s="8"/>
      <c r="CC2" s="11"/>
      <c r="CE2" s="18"/>
      <c r="CG2" s="67" t="str">
        <f>'Property List &amp; Features'!B$9</f>
        <v>Property Address</v>
      </c>
      <c r="CH2" s="67" t="str">
        <f>'Property List &amp; Features'!C$9</f>
        <v>Property Code</v>
      </c>
      <c r="CI2" s="67"/>
      <c r="CJ2" s="67"/>
      <c r="CK2" s="67"/>
      <c r="CL2" s="67" t="str">
        <f>'Property List &amp; Features'!G$9</f>
        <v>Sold Date</v>
      </c>
      <c r="CM2" s="67" t="str">
        <f>'Property List &amp; Features'!H$9</f>
        <v>Price</v>
      </c>
      <c r="CN2" s="67" t="str">
        <f>'Property List &amp; Features'!I$9</f>
        <v>Type</v>
      </c>
      <c r="CO2" s="67" t="str">
        <f>'Property List &amp; Features'!J$9</f>
        <v>Area</v>
      </c>
      <c r="CP2" s="67" t="str">
        <f>'Property List &amp; Features'!K$3</f>
        <v>Property to Sell</v>
      </c>
      <c r="CQ2" s="67" t="str">
        <f>'Property List &amp; Features'!L$3</f>
        <v>Cash Buyer</v>
      </c>
      <c r="CR2" s="67" t="str">
        <f>'Property List &amp; Features'!M$9</f>
        <v>Bathroom</v>
      </c>
      <c r="CS2" s="67" t="str">
        <f>'Property List &amp; Features'!N$9</f>
        <v>Reception</v>
      </c>
      <c r="CT2" s="67" t="str">
        <f>'Property List &amp; Features'!O$9</f>
        <v>Bedrooms</v>
      </c>
      <c r="CU2" s="67" t="s">
        <v>58</v>
      </c>
      <c r="CV2" s="67" t="str">
        <f>'Property List &amp; Features'!P$3</f>
        <v>Bath</v>
      </c>
      <c r="CW2" s="67" t="str">
        <f>'Property List &amp; Features'!Q$3</f>
        <v>Downstairs Toilet</v>
      </c>
      <c r="CX2" s="67" t="str">
        <f>'Property List &amp; Features'!R$3</f>
        <v>Fireplace</v>
      </c>
      <c r="CY2" s="67" t="str">
        <f>'Property List &amp; Features'!S$3</f>
        <v>Garage</v>
      </c>
      <c r="CZ2" s="67" t="str">
        <f>'Property List &amp; Features'!T$3</f>
        <v>Garden</v>
      </c>
      <c r="DA2" s="67" t="str">
        <f>'Property List &amp; Features'!U$3</f>
        <v>Shower</v>
      </c>
      <c r="DB2" s="67" t="str">
        <f>'Property List &amp; Features'!V$3</f>
        <v>White Goods</v>
      </c>
      <c r="DC2" s="67" t="str">
        <f>'Property List &amp; Features'!W$3</f>
        <v/>
      </c>
      <c r="DD2" s="67" t="str">
        <f>'Property List &amp; Features'!X$3</f>
        <v/>
      </c>
      <c r="DE2" s="67" t="str">
        <f>'Property List &amp; Features'!Y$3</f>
        <v/>
      </c>
      <c r="DF2" s="67" t="str">
        <f>'Property List &amp; Features'!Z$3</f>
        <v/>
      </c>
      <c r="DG2" s="67" t="str">
        <f>'Property List &amp; Features'!AA$3</f>
        <v/>
      </c>
      <c r="DH2" s="67" t="str">
        <f>'Property List &amp; Features'!AB$3</f>
        <v/>
      </c>
      <c r="DI2" s="67" t="str">
        <f>'Property List &amp; Features'!AC$3</f>
        <v/>
      </c>
      <c r="DJ2" s="67" t="str">
        <f>'Property List &amp; Features'!AD$3</f>
        <v/>
      </c>
      <c r="DK2" s="67" t="str">
        <f>'Property List &amp; Features'!AE$3</f>
        <v/>
      </c>
      <c r="DL2" s="67" t="str">
        <f>'Property List &amp; Features'!AF$3</f>
        <v/>
      </c>
      <c r="DM2" s="67" t="str">
        <f>'Property List &amp; Features'!AG$3</f>
        <v/>
      </c>
      <c r="DN2" s="67" t="str">
        <f>'Property List &amp; Features'!AH$3</f>
        <v/>
      </c>
      <c r="DO2" s="67" t="str">
        <f>'Property List &amp; Features'!AI$3</f>
        <v/>
      </c>
      <c r="DP2" s="67" t="str">
        <f>'Property List &amp; Features'!AJ$3</f>
        <v/>
      </c>
      <c r="DQ2" s="67" t="str">
        <f>'Property List &amp; Features'!AK$3</f>
        <v/>
      </c>
      <c r="DR2" s="67" t="str">
        <f>'Property List &amp; Features'!AL$3</f>
        <v/>
      </c>
      <c r="DS2" s="67" t="str">
        <f>'Property List &amp; Features'!AM$3</f>
        <v/>
      </c>
      <c r="DT2" s="67" t="str">
        <f>'Property List &amp; Features'!AN$3</f>
        <v/>
      </c>
      <c r="DU2" s="67" t="str">
        <f>'Property List &amp; Features'!AO$3</f>
        <v/>
      </c>
      <c r="DV2" s="67" t="str">
        <f>'Property List &amp; Features'!AP$3</f>
        <v/>
      </c>
      <c r="DW2" s="67" t="str">
        <f>'Property List &amp; Features'!AQ$3</f>
        <v/>
      </c>
      <c r="DX2" s="67" t="str">
        <f>'Property List &amp; Features'!AR$3</f>
        <v/>
      </c>
      <c r="DY2" s="67" t="str">
        <f>'Property List &amp; Features'!AS$3</f>
        <v/>
      </c>
      <c r="DZ2" s="67" t="str">
        <f>'Property List &amp; Features'!AT$3</f>
        <v/>
      </c>
      <c r="EA2" s="67" t="str">
        <f>'Property List &amp; Features'!AU$3</f>
        <v/>
      </c>
      <c r="EB2" s="67" t="str">
        <f>'Property List &amp; Features'!AV$3</f>
        <v/>
      </c>
      <c r="EC2" s="67" t="str">
        <f>'Property List &amp; Features'!AW$3</f>
        <v/>
      </c>
      <c r="ED2" s="67" t="str">
        <f>'Property List &amp; Features'!AX$3</f>
        <v/>
      </c>
      <c r="EE2" s="67" t="str">
        <f>'Property List &amp; Features'!AY$3</f>
        <v/>
      </c>
      <c r="EF2" s="67" t="str">
        <f>'Property List &amp; Features'!AZ$3</f>
        <v/>
      </c>
      <c r="EG2" s="67" t="str">
        <f>'Property List &amp; Features'!BA$3</f>
        <v/>
      </c>
      <c r="EH2" s="67" t="str">
        <f>'Property List &amp; Features'!BB$3</f>
        <v/>
      </c>
      <c r="EI2" s="67" t="str">
        <f>'Property List &amp; Features'!BC$3</f>
        <v/>
      </c>
      <c r="EQ2" s="18" t="str">
        <f>IF($CG$3="", "", IF(IFERROR(INDEX('Property List &amp; Features'!E$11:E$260, MATCH($CG$3, 'Property List &amp; Features'!$B$11:$B$260, 0)), "")="", $EQ$4, IFERROR(INDEX('Property List &amp; Features'!E$11:E$260, MATCH($CG$3, 'Property List &amp; Features'!$B$11:$B$260, 0)), "")))</f>
        <v/>
      </c>
    </row>
    <row r="3" spans="1:147" ht="14.4" customHeight="1" x14ac:dyDescent="0.55000000000000004">
      <c r="A3" s="8"/>
      <c r="B3" s="226"/>
      <c r="C3" s="227"/>
      <c r="D3" s="227"/>
      <c r="E3" s="228"/>
      <c r="F3" s="8"/>
      <c r="G3" s="202"/>
      <c r="H3" s="204"/>
      <c r="I3" s="221" t="s">
        <v>3</v>
      </c>
      <c r="J3" s="219" t="s">
        <v>4</v>
      </c>
      <c r="K3" s="221" t="str">
        <f>'Property List &amp; Features'!$BI$11</f>
        <v>Apartment</v>
      </c>
      <c r="L3" s="219" t="str">
        <f>'Property List &amp; Features'!$BI$12</f>
        <v>Bungalow</v>
      </c>
      <c r="M3" s="221" t="str">
        <f>'Property List &amp; Features'!$BI$13</f>
        <v>Detached</v>
      </c>
      <c r="N3" s="219" t="str">
        <f>'Property List &amp; Features'!$BI$14</f>
        <v>Semi-Detached</v>
      </c>
      <c r="O3" s="221" t="str">
        <f>'Property List &amp; Features'!$BI$15</f>
        <v>End of Terrace</v>
      </c>
      <c r="P3" s="219" t="str">
        <f>'Property List &amp; Features'!$BI$16</f>
        <v>Terrace</v>
      </c>
      <c r="Q3" s="221" t="str">
        <f>'Property List &amp; Features'!$BI$17</f>
        <v/>
      </c>
      <c r="R3" s="219" t="str">
        <f>'Property List &amp; Features'!$BI$18</f>
        <v/>
      </c>
      <c r="S3" s="221" t="str">
        <f>'Property List &amp; Features'!$BI$19</f>
        <v/>
      </c>
      <c r="T3" s="242" t="str">
        <f>'Property List &amp; Features'!$BI$20</f>
        <v/>
      </c>
      <c r="U3" s="234"/>
      <c r="V3" s="236"/>
      <c r="W3" s="234"/>
      <c r="X3" s="235"/>
      <c r="Y3" s="235"/>
      <c r="Z3" s="236"/>
      <c r="AA3" s="221" t="str">
        <f>'Property List &amp; Features'!$BK$11</f>
        <v>Central</v>
      </c>
      <c r="AB3" s="221" t="str">
        <f>'Property List &amp; Features'!$BK$12</f>
        <v>N</v>
      </c>
      <c r="AC3" s="221" t="str">
        <f>'Property List &amp; Features'!$BK$13</f>
        <v>S</v>
      </c>
      <c r="AD3" s="221" t="str">
        <f>'Property List &amp; Features'!$BK$14</f>
        <v>E</v>
      </c>
      <c r="AE3" s="221" t="str">
        <f>'Property List &amp; Features'!$BK$15</f>
        <v>W</v>
      </c>
      <c r="AF3" s="221" t="str">
        <f>'Property List &amp; Features'!$BK$16</f>
        <v>NW</v>
      </c>
      <c r="AG3" s="221" t="str">
        <f>'Property List &amp; Features'!$BK$17</f>
        <v>NE</v>
      </c>
      <c r="AH3" s="221" t="str">
        <f>'Property List &amp; Features'!$BK$18</f>
        <v>SW</v>
      </c>
      <c r="AI3" s="221" t="str">
        <f>'Property List &amp; Features'!$BK$19</f>
        <v>SE</v>
      </c>
      <c r="AJ3" s="221" t="str">
        <f>'Property List &amp; Features'!$BK$20</f>
        <v/>
      </c>
      <c r="AK3" s="221" t="str">
        <f>'Buyer List &amp; Requirements'!$CC$11</f>
        <v>Bath</v>
      </c>
      <c r="AL3" s="221" t="str">
        <f>'Buyer List &amp; Requirements'!$CC$12</f>
        <v>Downstairs Toilet</v>
      </c>
      <c r="AM3" s="221" t="str">
        <f>'Buyer List &amp; Requirements'!$CC$13</f>
        <v>Fireplace</v>
      </c>
      <c r="AN3" s="221" t="str">
        <f>'Buyer List &amp; Requirements'!$CC$14</f>
        <v>Garage</v>
      </c>
      <c r="AO3" s="221" t="str">
        <f>'Buyer List &amp; Requirements'!$CC$15</f>
        <v>Garden</v>
      </c>
      <c r="AP3" s="221" t="str">
        <f>'Buyer List &amp; Requirements'!$CC$16</f>
        <v>Shower</v>
      </c>
      <c r="AQ3" s="221" t="str">
        <f>'Buyer List &amp; Requirements'!$CC$17</f>
        <v>White Goods</v>
      </c>
      <c r="AR3" s="221" t="str">
        <f>'Buyer List &amp; Requirements'!$CC$18</f>
        <v/>
      </c>
      <c r="AS3" s="221" t="str">
        <f>'Buyer List &amp; Requirements'!$CC$19</f>
        <v/>
      </c>
      <c r="AT3" s="221" t="str">
        <f>'Buyer List &amp; Requirements'!$CC$20</f>
        <v/>
      </c>
      <c r="AU3" s="221" t="str">
        <f>'Buyer List &amp; Requirements'!$CC$21</f>
        <v/>
      </c>
      <c r="AV3" s="221" t="str">
        <f>'Buyer List &amp; Requirements'!$CC$22</f>
        <v/>
      </c>
      <c r="AW3" s="221" t="str">
        <f>'Buyer List &amp; Requirements'!$CC$23</f>
        <v/>
      </c>
      <c r="AX3" s="221" t="str">
        <f>'Buyer List &amp; Requirements'!$CC$24</f>
        <v/>
      </c>
      <c r="AY3" s="221" t="str">
        <f>'Buyer List &amp; Requirements'!$CC$25</f>
        <v/>
      </c>
      <c r="AZ3" s="221" t="str">
        <f>'Buyer List &amp; Requirements'!$CC$26</f>
        <v/>
      </c>
      <c r="BA3" s="221" t="str">
        <f>'Buyer List &amp; Requirements'!$CC$27</f>
        <v/>
      </c>
      <c r="BB3" s="221" t="str">
        <f>'Buyer List &amp; Requirements'!$CC$28</f>
        <v/>
      </c>
      <c r="BC3" s="221" t="str">
        <f>'Buyer List &amp; Requirements'!$CC$29</f>
        <v/>
      </c>
      <c r="BD3" s="221" t="str">
        <f>'Buyer List &amp; Requirements'!$CC$30</f>
        <v/>
      </c>
      <c r="BE3" s="221" t="str">
        <f>'Buyer List &amp; Requirements'!$CC$31</f>
        <v/>
      </c>
      <c r="BF3" s="221" t="str">
        <f>'Buyer List &amp; Requirements'!$CC$32</f>
        <v/>
      </c>
      <c r="BG3" s="221" t="str">
        <f>'Buyer List &amp; Requirements'!$CC$33</f>
        <v/>
      </c>
      <c r="BH3" s="221" t="str">
        <f>'Buyer List &amp; Requirements'!$CC$34</f>
        <v/>
      </c>
      <c r="BI3" s="221" t="str">
        <f>'Buyer List &amp; Requirements'!$CC$35</f>
        <v/>
      </c>
      <c r="BJ3" s="221" t="str">
        <f>'Buyer List &amp; Requirements'!$CC$36</f>
        <v/>
      </c>
      <c r="BK3" s="221" t="str">
        <f>'Buyer List &amp; Requirements'!$CC$37</f>
        <v/>
      </c>
      <c r="BL3" s="221" t="str">
        <f>'Buyer List &amp; Requirements'!$CC$38</f>
        <v/>
      </c>
      <c r="BM3" s="221" t="str">
        <f>'Buyer List &amp; Requirements'!$CC$39</f>
        <v/>
      </c>
      <c r="BN3" s="221" t="str">
        <f>'Buyer List &amp; Requirements'!$CC$40</f>
        <v/>
      </c>
      <c r="BO3" s="221" t="str">
        <f>'Buyer List &amp; Requirements'!$CC$41</f>
        <v/>
      </c>
      <c r="BP3" s="221" t="str">
        <f>'Buyer List &amp; Requirements'!$CC$42</f>
        <v/>
      </c>
      <c r="BQ3" s="221" t="str">
        <f>'Buyer List &amp; Requirements'!$CC$43</f>
        <v/>
      </c>
      <c r="BR3" s="221" t="str">
        <f>'Buyer List &amp; Requirements'!$CC$44</f>
        <v/>
      </c>
      <c r="BS3" s="221" t="str">
        <f>'Buyer List &amp; Requirements'!$CC$45</f>
        <v/>
      </c>
      <c r="BT3" s="221" t="str">
        <f>'Buyer List &amp; Requirements'!$CC$46</f>
        <v/>
      </c>
      <c r="BU3" s="221" t="str">
        <f>'Buyer List &amp; Requirements'!$CC$47</f>
        <v/>
      </c>
      <c r="BV3" s="221" t="str">
        <f>'Buyer List &amp; Requirements'!$CC$48</f>
        <v/>
      </c>
      <c r="BW3" s="221" t="str">
        <f>'Buyer List &amp; Requirements'!$CC$49</f>
        <v/>
      </c>
      <c r="BX3" s="221" t="str">
        <f>'Buyer List &amp; Requirements'!$CC$50</f>
        <v/>
      </c>
      <c r="BY3" s="8"/>
      <c r="BZ3" s="8"/>
      <c r="CC3" s="11" t="s">
        <v>32</v>
      </c>
      <c r="CE3" s="11" t="s">
        <v>48</v>
      </c>
      <c r="CG3" s="105" t="str">
        <f>IF('Property Report'!$Y$2="", "", 'Property Report'!$Y$2)</f>
        <v/>
      </c>
      <c r="CH3" s="73" t="str">
        <f>IF($CG$3="", "", IF(IFERROR(INDEX('Property List &amp; Features'!C$11:C$260, MATCH($CG$3, 'Property List &amp; Features'!$B$11:$B$260, 0)), "")="", "", IFERROR(INDEX('Property List &amp; Features'!C$11:C$260, MATCH($CG$3, 'Property List &amp; Features'!$B$11:$B$260, 0)), "")))</f>
        <v/>
      </c>
      <c r="CI3" s="72"/>
      <c r="CJ3" s="72"/>
      <c r="CK3" s="85"/>
      <c r="CL3" s="72" t="str">
        <f>IF($CG$3="", "", IF(IFERROR(INDEX('Property List &amp; Features'!G$11:G$260, MATCH($CG$3, 'Property List &amp; Features'!$B$11:$B$260, 0)), "")="", "", IFERROR(INDEX('Property List &amp; Features'!G$11:G$260, MATCH($CG$3, 'Property List &amp; Features'!$B$11:$B$260, 0)), "")))</f>
        <v/>
      </c>
      <c r="CM3" s="74" t="str">
        <f>IF($CG$3="", "", IF(IFERROR(INDEX('Property List &amp; Features'!H$11:H$260, MATCH($CG$3, 'Property List &amp; Features'!$B$11:$B$260, 0)), "")="", 0, IFERROR(INDEX('Property List &amp; Features'!H$11:H$260, MATCH($CG$3, 'Property List &amp; Features'!$B$11:$B$260, 0)), "")))</f>
        <v/>
      </c>
      <c r="CN3" s="72" t="str">
        <f>IF($CG$3="", "", IF(IFERROR(INDEX('Property List &amp; Features'!I$11:I$260, MATCH($CG$3, 'Property List &amp; Features'!$B$11:$B$260, 0)), "")="", "", IFERROR(INDEX('Property List &amp; Features'!I$11:I$260, MATCH($CG$3, 'Property List &amp; Features'!$B$11:$B$260, 0)), "")))</f>
        <v/>
      </c>
      <c r="CO3" s="72" t="str">
        <f>IF($CG$3="", "", IF(IFERROR(INDEX('Property List &amp; Features'!J$11:J$260, MATCH($CG$3, 'Property List &amp; Features'!$B$11:$B$260, 0)), "")="", "", IFERROR(INDEX('Property List &amp; Features'!J$11:J$260, MATCH($CG$3, 'Property List &amp; Features'!$B$11:$B$260, 0)), "")))</f>
        <v/>
      </c>
      <c r="CP3" s="72" t="str">
        <f>IF($CG$3="", "", IF(IFERROR(INDEX('Property List &amp; Features'!K$11:K$260, MATCH($CG$3, 'Property List &amp; Features'!$B$11:$B$260, 0)), "")="", "", IFERROR(INDEX('Property List &amp; Features'!K$11:K$260, MATCH($CG$3, 'Property List &amp; Features'!$B$11:$B$260, 0)), "")))</f>
        <v/>
      </c>
      <c r="CQ3" s="72" t="str">
        <f>IF($CG$3="", "", IF(IFERROR(INDEX('Property List &amp; Features'!L$11:L$260, MATCH($CG$3, 'Property List &amp; Features'!$B$11:$B$260, 0)), "")="", 'Property List &amp; Features'!$BG$9, IFERROR(INDEX('Property List &amp; Features'!L$11:L$260, MATCH($CG$3, 'Property List &amp; Features'!$B$11:$B$260, 0)), "")))</f>
        <v/>
      </c>
      <c r="CR3" s="72" t="str">
        <f>IF($CG$3="", "", IF(IFERROR(INDEX('Property List &amp; Features'!M$11:M$260, MATCH($CG$3, 'Property List &amp; Features'!$B$11:$B$260, 0)), "")="", 0, IFERROR(INDEX('Property List &amp; Features'!M$11:M$260, MATCH($CG$3, 'Property List &amp; Features'!$B$11:$B$260, 0)), "")))</f>
        <v/>
      </c>
      <c r="CS3" s="72" t="str">
        <f>IF($CG$3="", "", IF(IFERROR(INDEX('Property List &amp; Features'!N$11:N$260, MATCH($CG$3, 'Property List &amp; Features'!$B$11:$B$260, 0)), "")="", 0, IFERROR(INDEX('Property List &amp; Features'!N$11:N$260, MATCH($CG$3, 'Property List &amp; Features'!$B$11:$B$260, 0)), "")))</f>
        <v/>
      </c>
      <c r="CT3" s="72" t="str">
        <f>IF($CG$3="", "", IF(IFERROR(INDEX('Property List &amp; Features'!O$11:O$260, MATCH($CG$3, 'Property List &amp; Features'!$B$11:$B$260, 0)), "")="", 0, IFERROR(INDEX('Property List &amp; Features'!O$11:O$260, MATCH($CG$3, 'Property List &amp; Features'!$B$11:$B$260, 0)), "")))</f>
        <v/>
      </c>
      <c r="CU3" s="72" t="str">
        <f>IF($CG$3="", "", SUM($CS$3:$CT$3))</f>
        <v/>
      </c>
      <c r="CV3" s="72" t="str">
        <f>IF(OR($CG$3="", CV$2=""), "", IF(IFERROR(INDEX('Property List &amp; Features'!P$11:P$260, MATCH($CG$3, 'Property List &amp; Features'!$B$11:$B$260, 0)), "")="", $CC$4, IFERROR(INDEX('Property List &amp; Features'!P$11:P$260, MATCH($CG$3, 'Property List &amp; Features'!$B$11:$B$260, 0)), "")))</f>
        <v/>
      </c>
      <c r="CW3" s="72" t="str">
        <f>IF(OR($CG$3="", CW$2=""), "", IF(IFERROR(INDEX('Property List &amp; Features'!Q$11:Q$260, MATCH($CG$3, 'Property List &amp; Features'!$B$11:$B$260, 0)), "")="", $CC$4, IFERROR(INDEX('Property List &amp; Features'!Q$11:Q$260, MATCH($CG$3, 'Property List &amp; Features'!$B$11:$B$260, 0)), "")))</f>
        <v/>
      </c>
      <c r="CX3" s="72" t="str">
        <f>IF(OR($CG$3="", CX$2=""), "", IF(IFERROR(INDEX('Property List &amp; Features'!R$11:R$260, MATCH($CG$3, 'Property List &amp; Features'!$B$11:$B$260, 0)), "")="", $CC$4, IFERROR(INDEX('Property List &amp; Features'!R$11:R$260, MATCH($CG$3, 'Property List &amp; Features'!$B$11:$B$260, 0)), "")))</f>
        <v/>
      </c>
      <c r="CY3" s="72" t="str">
        <f>IF(OR($CG$3="", CY$2=""), "", IF(IFERROR(INDEX('Property List &amp; Features'!S$11:S$260, MATCH($CG$3, 'Property List &amp; Features'!$B$11:$B$260, 0)), "")="", $CC$4, IFERROR(INDEX('Property List &amp; Features'!S$11:S$260, MATCH($CG$3, 'Property List &amp; Features'!$B$11:$B$260, 0)), "")))</f>
        <v/>
      </c>
      <c r="CZ3" s="72" t="str">
        <f>IF(OR($CG$3="", CZ$2=""), "", IF(IFERROR(INDEX('Property List &amp; Features'!T$11:T$260, MATCH($CG$3, 'Property List &amp; Features'!$B$11:$B$260, 0)), "")="", $CC$4, IFERROR(INDEX('Property List &amp; Features'!T$11:T$260, MATCH($CG$3, 'Property List &amp; Features'!$B$11:$B$260, 0)), "")))</f>
        <v/>
      </c>
      <c r="DA3" s="72" t="str">
        <f>IF(OR($CG$3="", DA$2=""), "", IF(IFERROR(INDEX('Property List &amp; Features'!U$11:U$260, MATCH($CG$3, 'Property List &amp; Features'!$B$11:$B$260, 0)), "")="", $CC$4, IFERROR(INDEX('Property List &amp; Features'!U$11:U$260, MATCH($CG$3, 'Property List &amp; Features'!$B$11:$B$260, 0)), "")))</f>
        <v/>
      </c>
      <c r="DB3" s="72" t="str">
        <f>IF(OR($CG$3="", DB$2=""), "", IF(IFERROR(INDEX('Property List &amp; Features'!V$11:V$260, MATCH($CG$3, 'Property List &amp; Features'!$B$11:$B$260, 0)), "")="", $CC$4, IFERROR(INDEX('Property List &amp; Features'!V$11:V$260, MATCH($CG$3, 'Property List &amp; Features'!$B$11:$B$260, 0)), "")))</f>
        <v/>
      </c>
      <c r="DC3" s="72" t="str">
        <f>IF(OR($CG$3="", DC$2=""), "", IF(IFERROR(INDEX('Property List &amp; Features'!W$11:W$260, MATCH($CG$3, 'Property List &amp; Features'!$B$11:$B$260, 0)), "")="", $CC$4, IFERROR(INDEX('Property List &amp; Features'!W$11:W$260, MATCH($CG$3, 'Property List &amp; Features'!$B$11:$B$260, 0)), "")))</f>
        <v/>
      </c>
      <c r="DD3" s="72" t="str">
        <f>IF(OR($CG$3="", DD$2=""), "", IF(IFERROR(INDEX('Property List &amp; Features'!X$11:X$260, MATCH($CG$3, 'Property List &amp; Features'!$B$11:$B$260, 0)), "")="", $CC$4, IFERROR(INDEX('Property List &amp; Features'!X$11:X$260, MATCH($CG$3, 'Property List &amp; Features'!$B$11:$B$260, 0)), "")))</f>
        <v/>
      </c>
      <c r="DE3" s="72" t="str">
        <f>IF(OR($CG$3="", DE$2=""), "", IF(IFERROR(INDEX('Property List &amp; Features'!Y$11:Y$260, MATCH($CG$3, 'Property List &amp; Features'!$B$11:$B$260, 0)), "")="", $CC$4, IFERROR(INDEX('Property List &amp; Features'!Y$11:Y$260, MATCH($CG$3, 'Property List &amp; Features'!$B$11:$B$260, 0)), "")))</f>
        <v/>
      </c>
      <c r="DF3" s="72" t="str">
        <f>IF(OR($CG$3="", DF$2=""), "", IF(IFERROR(INDEX('Property List &amp; Features'!Z$11:Z$260, MATCH($CG$3, 'Property List &amp; Features'!$B$11:$B$260, 0)), "")="", $CC$4, IFERROR(INDEX('Property List &amp; Features'!Z$11:Z$260, MATCH($CG$3, 'Property List &amp; Features'!$B$11:$B$260, 0)), "")))</f>
        <v/>
      </c>
      <c r="DG3" s="72" t="str">
        <f>IF(OR($CG$3="", DG$2=""), "", IF(IFERROR(INDEX('Property List &amp; Features'!AA$11:AA$260, MATCH($CG$3, 'Property List &amp; Features'!$B$11:$B$260, 0)), "")="", $CC$4, IFERROR(INDEX('Property List &amp; Features'!AA$11:AA$260, MATCH($CG$3, 'Property List &amp; Features'!$B$11:$B$260, 0)), "")))</f>
        <v/>
      </c>
      <c r="DH3" s="72" t="str">
        <f>IF(OR($CG$3="", DH$2=""), "", IF(IFERROR(INDEX('Property List &amp; Features'!AB$11:AB$260, MATCH($CG$3, 'Property List &amp; Features'!$B$11:$B$260, 0)), "")="", $CC$4, IFERROR(INDEX('Property List &amp; Features'!AB$11:AB$260, MATCH($CG$3, 'Property List &amp; Features'!$B$11:$B$260, 0)), "")))</f>
        <v/>
      </c>
      <c r="DI3" s="72" t="str">
        <f>IF(OR($CG$3="", DI$2=""), "", IF(IFERROR(INDEX('Property List &amp; Features'!AC$11:AC$260, MATCH($CG$3, 'Property List &amp; Features'!$B$11:$B$260, 0)), "")="", $CC$4, IFERROR(INDEX('Property List &amp; Features'!AC$11:AC$260, MATCH($CG$3, 'Property List &amp; Features'!$B$11:$B$260, 0)), "")))</f>
        <v/>
      </c>
      <c r="DJ3" s="72" t="str">
        <f>IF(OR($CG$3="", DJ$2=""), "", IF(IFERROR(INDEX('Property List &amp; Features'!AD$11:AD$260, MATCH($CG$3, 'Property List &amp; Features'!$B$11:$B$260, 0)), "")="", $CC$4, IFERROR(INDEX('Property List &amp; Features'!AD$11:AD$260, MATCH($CG$3, 'Property List &amp; Features'!$B$11:$B$260, 0)), "")))</f>
        <v/>
      </c>
      <c r="DK3" s="72" t="str">
        <f>IF(OR($CG$3="", DK$2=""), "", IF(IFERROR(INDEX('Property List &amp; Features'!AE$11:AE$260, MATCH($CG$3, 'Property List &amp; Features'!$B$11:$B$260, 0)), "")="", $CC$4, IFERROR(INDEX('Property List &amp; Features'!AE$11:AE$260, MATCH($CG$3, 'Property List &amp; Features'!$B$11:$B$260, 0)), "")))</f>
        <v/>
      </c>
      <c r="DL3" s="72" t="str">
        <f>IF(OR($CG$3="", DL$2=""), "", IF(IFERROR(INDEX('Property List &amp; Features'!AF$11:AF$260, MATCH($CG$3, 'Property List &amp; Features'!$B$11:$B$260, 0)), "")="", $CC$4, IFERROR(INDEX('Property List &amp; Features'!AF$11:AF$260, MATCH($CG$3, 'Property List &amp; Features'!$B$11:$B$260, 0)), "")))</f>
        <v/>
      </c>
      <c r="DM3" s="72" t="str">
        <f>IF(OR($CG$3="", DM$2=""), "", IF(IFERROR(INDEX('Property List &amp; Features'!AG$11:AG$260, MATCH($CG$3, 'Property List &amp; Features'!$B$11:$B$260, 0)), "")="", $CC$4, IFERROR(INDEX('Property List &amp; Features'!AG$11:AG$260, MATCH($CG$3, 'Property List &amp; Features'!$B$11:$B$260, 0)), "")))</f>
        <v/>
      </c>
      <c r="DN3" s="72" t="str">
        <f>IF(OR($CG$3="", DN$2=""), "", IF(IFERROR(INDEX('Property List &amp; Features'!AH$11:AH$260, MATCH($CG$3, 'Property List &amp; Features'!$B$11:$B$260, 0)), "")="", $CC$4, IFERROR(INDEX('Property List &amp; Features'!AH$11:AH$260, MATCH($CG$3, 'Property List &amp; Features'!$B$11:$B$260, 0)), "")))</f>
        <v/>
      </c>
      <c r="DO3" s="72" t="str">
        <f>IF(OR($CG$3="", DO$2=""), "", IF(IFERROR(INDEX('Property List &amp; Features'!AI$11:AI$260, MATCH($CG$3, 'Property List &amp; Features'!$B$11:$B$260, 0)), "")="", $CC$4, IFERROR(INDEX('Property List &amp; Features'!AI$11:AI$260, MATCH($CG$3, 'Property List &amp; Features'!$B$11:$B$260, 0)), "")))</f>
        <v/>
      </c>
      <c r="DP3" s="72" t="str">
        <f>IF(OR($CG$3="", DP$2=""), "", IF(IFERROR(INDEX('Property List &amp; Features'!AJ$11:AJ$260, MATCH($CG$3, 'Property List &amp; Features'!$B$11:$B$260, 0)), "")="", $CC$4, IFERROR(INDEX('Property List &amp; Features'!AJ$11:AJ$260, MATCH($CG$3, 'Property List &amp; Features'!$B$11:$B$260, 0)), "")))</f>
        <v/>
      </c>
      <c r="DQ3" s="72" t="str">
        <f>IF(OR($CG$3="", DQ$2=""), "", IF(IFERROR(INDEX('Property List &amp; Features'!AK$11:AK$260, MATCH($CG$3, 'Property List &amp; Features'!$B$11:$B$260, 0)), "")="", $CC$4, IFERROR(INDEX('Property List &amp; Features'!AK$11:AK$260, MATCH($CG$3, 'Property List &amp; Features'!$B$11:$B$260, 0)), "")))</f>
        <v/>
      </c>
      <c r="DR3" s="72" t="str">
        <f>IF(OR($CG$3="", DR$2=""), "", IF(IFERROR(INDEX('Property List &amp; Features'!AL$11:AL$260, MATCH($CG$3, 'Property List &amp; Features'!$B$11:$B$260, 0)), "")="", $CC$4, IFERROR(INDEX('Property List &amp; Features'!AL$11:AL$260, MATCH($CG$3, 'Property List &amp; Features'!$B$11:$B$260, 0)), "")))</f>
        <v/>
      </c>
      <c r="DS3" s="72" t="str">
        <f>IF(OR($CG$3="", DS$2=""), "", IF(IFERROR(INDEX('Property List &amp; Features'!AM$11:AM$260, MATCH($CG$3, 'Property List &amp; Features'!$B$11:$B$260, 0)), "")="", $CC$4, IFERROR(INDEX('Property List &amp; Features'!AM$11:AM$260, MATCH($CG$3, 'Property List &amp; Features'!$B$11:$B$260, 0)), "")))</f>
        <v/>
      </c>
      <c r="DT3" s="72" t="str">
        <f>IF(OR($CG$3="", DT$2=""), "", IF(IFERROR(INDEX('Property List &amp; Features'!AN$11:AN$260, MATCH($CG$3, 'Property List &amp; Features'!$B$11:$B$260, 0)), "")="", $CC$4, IFERROR(INDEX('Property List &amp; Features'!AN$11:AN$260, MATCH($CG$3, 'Property List &amp; Features'!$B$11:$B$260, 0)), "")))</f>
        <v/>
      </c>
      <c r="DU3" s="72" t="str">
        <f>IF(OR($CG$3="", DU$2=""), "", IF(IFERROR(INDEX('Property List &amp; Features'!AO$11:AO$260, MATCH($CG$3, 'Property List &amp; Features'!$B$11:$B$260, 0)), "")="", $CC$4, IFERROR(INDEX('Property List &amp; Features'!AO$11:AO$260, MATCH($CG$3, 'Property List &amp; Features'!$B$11:$B$260, 0)), "")))</f>
        <v/>
      </c>
      <c r="DV3" s="72" t="str">
        <f>IF(OR($CG$3="", DV$2=""), "", IF(IFERROR(INDEX('Property List &amp; Features'!AP$11:AP$260, MATCH($CG$3, 'Property List &amp; Features'!$B$11:$B$260, 0)), "")="", $CC$4, IFERROR(INDEX('Property List &amp; Features'!AP$11:AP$260, MATCH($CG$3, 'Property List &amp; Features'!$B$11:$B$260, 0)), "")))</f>
        <v/>
      </c>
      <c r="DW3" s="72" t="str">
        <f>IF(OR($CG$3="", DW$2=""), "", IF(IFERROR(INDEX('Property List &amp; Features'!AQ$11:AQ$260, MATCH($CG$3, 'Property List &amp; Features'!$B$11:$B$260, 0)), "")="", $CC$4, IFERROR(INDEX('Property List &amp; Features'!AQ$11:AQ$260, MATCH($CG$3, 'Property List &amp; Features'!$B$11:$B$260, 0)), "")))</f>
        <v/>
      </c>
      <c r="DX3" s="72" t="str">
        <f>IF(OR($CG$3="", DX$2=""), "", IF(IFERROR(INDEX('Property List &amp; Features'!AR$11:AR$260, MATCH($CG$3, 'Property List &amp; Features'!$B$11:$B$260, 0)), "")="", $CC$4, IFERROR(INDEX('Property List &amp; Features'!AR$11:AR$260, MATCH($CG$3, 'Property List &amp; Features'!$B$11:$B$260, 0)), "")))</f>
        <v/>
      </c>
      <c r="DY3" s="72" t="str">
        <f>IF(OR($CG$3="", DY$2=""), "", IF(IFERROR(INDEX('Property List &amp; Features'!AS$11:AS$260, MATCH($CG$3, 'Property List &amp; Features'!$B$11:$B$260, 0)), "")="", $CC$4, IFERROR(INDEX('Property List &amp; Features'!AS$11:AS$260, MATCH($CG$3, 'Property List &amp; Features'!$B$11:$B$260, 0)), "")))</f>
        <v/>
      </c>
      <c r="DZ3" s="72" t="str">
        <f>IF(OR($CG$3="", DZ$2=""), "", IF(IFERROR(INDEX('Property List &amp; Features'!AT$11:AT$260, MATCH($CG$3, 'Property List &amp; Features'!$B$11:$B$260, 0)), "")="", $CC$4, IFERROR(INDEX('Property List &amp; Features'!AT$11:AT$260, MATCH($CG$3, 'Property List &amp; Features'!$B$11:$B$260, 0)), "")))</f>
        <v/>
      </c>
      <c r="EA3" s="72" t="str">
        <f>IF(OR($CG$3="", EA$2=""), "", IF(IFERROR(INDEX('Property List &amp; Features'!AU$11:AU$260, MATCH($CG$3, 'Property List &amp; Features'!$B$11:$B$260, 0)), "")="", $CC$4, IFERROR(INDEX('Property List &amp; Features'!AU$11:AU$260, MATCH($CG$3, 'Property List &amp; Features'!$B$11:$B$260, 0)), "")))</f>
        <v/>
      </c>
      <c r="EB3" s="72" t="str">
        <f>IF(OR($CG$3="", EB$2=""), "", IF(IFERROR(INDEX('Property List &amp; Features'!AV$11:AV$260, MATCH($CG$3, 'Property List &amp; Features'!$B$11:$B$260, 0)), "")="", $CC$4, IFERROR(INDEX('Property List &amp; Features'!AV$11:AV$260, MATCH($CG$3, 'Property List &amp; Features'!$B$11:$B$260, 0)), "")))</f>
        <v/>
      </c>
      <c r="EC3" s="72" t="str">
        <f>IF(OR($CG$3="", EC$2=""), "", IF(IFERROR(INDEX('Property List &amp; Features'!AW$11:AW$260, MATCH($CG$3, 'Property List &amp; Features'!$B$11:$B$260, 0)), "")="", $CC$4, IFERROR(INDEX('Property List &amp; Features'!AW$11:AW$260, MATCH($CG$3, 'Property List &amp; Features'!$B$11:$B$260, 0)), "")))</f>
        <v/>
      </c>
      <c r="ED3" s="72" t="str">
        <f>IF(OR($CG$3="", ED$2=""), "", IF(IFERROR(INDEX('Property List &amp; Features'!AX$11:AX$260, MATCH($CG$3, 'Property List &amp; Features'!$B$11:$B$260, 0)), "")="", $CC$4, IFERROR(INDEX('Property List &amp; Features'!AX$11:AX$260, MATCH($CG$3, 'Property List &amp; Features'!$B$11:$B$260, 0)), "")))</f>
        <v/>
      </c>
      <c r="EE3" s="72" t="str">
        <f>IF(OR($CG$3="", EE$2=""), "", IF(IFERROR(INDEX('Property List &amp; Features'!AY$11:AY$260, MATCH($CG$3, 'Property List &amp; Features'!$B$11:$B$260, 0)), "")="", $CC$4, IFERROR(INDEX('Property List &amp; Features'!AY$11:AY$260, MATCH($CG$3, 'Property List &amp; Features'!$B$11:$B$260, 0)), "")))</f>
        <v/>
      </c>
      <c r="EF3" s="72" t="str">
        <f>IF(OR($CG$3="", EF$2=""), "", IF(IFERROR(INDEX('Property List &amp; Features'!AZ$11:AZ$260, MATCH($CG$3, 'Property List &amp; Features'!$B$11:$B$260, 0)), "")="", $CC$4, IFERROR(INDEX('Property List &amp; Features'!AZ$11:AZ$260, MATCH($CG$3, 'Property List &amp; Features'!$B$11:$B$260, 0)), "")))</f>
        <v/>
      </c>
      <c r="EG3" s="72" t="str">
        <f>IF(OR($CG$3="", EG$2=""), "", IF(IFERROR(INDEX('Property List &amp; Features'!BA$11:BA$260, MATCH($CG$3, 'Property List &amp; Features'!$B$11:$B$260, 0)), "")="", $CC$4, IFERROR(INDEX('Property List &amp; Features'!BA$11:BA$260, MATCH($CG$3, 'Property List &amp; Features'!$B$11:$B$260, 0)), "")))</f>
        <v/>
      </c>
      <c r="EH3" s="72" t="str">
        <f>IF(OR($CG$3="", EH$2=""), "", IF(IFERROR(INDEX('Property List &amp; Features'!BB$11:BB$260, MATCH($CG$3, 'Property List &amp; Features'!$B$11:$B$260, 0)), "")="", $CC$4, IFERROR(INDEX('Property List &amp; Features'!BB$11:BB$260, MATCH($CG$3, 'Property List &amp; Features'!$B$11:$B$260, 0)), "")))</f>
        <v/>
      </c>
      <c r="EI3" s="75" t="str">
        <f>IF(OR($CG$3="", EI$2=""), "", IF(IFERROR(INDEX('Property List &amp; Features'!BC$11:BC$260, MATCH($CG$3, 'Property List &amp; Features'!$B$11:$B$260, 0)), "")="", $CC$4, IFERROR(INDEX('Property List &amp; Features'!BC$11:BC$260, MATCH($CG$3, 'Property List &amp; Features'!$B$11:$B$260, 0)), "")))</f>
        <v/>
      </c>
      <c r="EQ3" s="67" t="s">
        <v>57</v>
      </c>
    </row>
    <row r="4" spans="1:147" x14ac:dyDescent="0.55000000000000004">
      <c r="A4" s="8"/>
      <c r="B4" s="229" t="str">
        <f>IF('Intro &amp; Setup'!$H$16="", "", 'Intro &amp; Setup'!$H$16)</f>
        <v>Your Business</v>
      </c>
      <c r="C4" s="229"/>
      <c r="D4" s="229"/>
      <c r="E4" s="229"/>
      <c r="F4" s="8"/>
      <c r="G4" s="202"/>
      <c r="H4" s="204"/>
      <c r="I4" s="222"/>
      <c r="J4" s="220"/>
      <c r="K4" s="222"/>
      <c r="L4" s="220"/>
      <c r="M4" s="222"/>
      <c r="N4" s="220"/>
      <c r="O4" s="222"/>
      <c r="P4" s="220"/>
      <c r="Q4" s="222"/>
      <c r="R4" s="220"/>
      <c r="S4" s="222"/>
      <c r="T4" s="243"/>
      <c r="U4" s="234"/>
      <c r="V4" s="236"/>
      <c r="W4" s="234"/>
      <c r="X4" s="235"/>
      <c r="Y4" s="235"/>
      <c r="Z4" s="236"/>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8"/>
      <c r="BZ4" s="8"/>
      <c r="CC4" s="13" t="s">
        <v>33</v>
      </c>
      <c r="CE4" s="12" t="s">
        <v>49</v>
      </c>
      <c r="EQ4" s="98" t="str">
        <f>IF('Intro &amp; Setup'!$T$22="", 'Intro &amp; Setup'!$AW$22, 'Intro &amp; Setup'!$T$22)</f>
        <v>Criteria H - L</v>
      </c>
    </row>
    <row r="5" spans="1:147" x14ac:dyDescent="0.55000000000000004">
      <c r="A5" s="8"/>
      <c r="B5" s="8"/>
      <c r="C5" s="8"/>
      <c r="D5" s="8"/>
      <c r="E5" s="8"/>
      <c r="F5" s="8"/>
      <c r="G5" s="202"/>
      <c r="H5" s="204"/>
      <c r="I5" s="222"/>
      <c r="J5" s="220"/>
      <c r="K5" s="222"/>
      <c r="L5" s="220"/>
      <c r="M5" s="222"/>
      <c r="N5" s="220"/>
      <c r="O5" s="222"/>
      <c r="P5" s="220"/>
      <c r="Q5" s="222"/>
      <c r="R5" s="220"/>
      <c r="S5" s="222"/>
      <c r="T5" s="243"/>
      <c r="U5" s="234"/>
      <c r="V5" s="236"/>
      <c r="W5" s="234"/>
      <c r="X5" s="235"/>
      <c r="Y5" s="235"/>
      <c r="Z5" s="236"/>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8"/>
      <c r="BZ5" s="8"/>
      <c r="CE5" s="12" t="s">
        <v>50</v>
      </c>
    </row>
    <row r="6" spans="1:147" x14ac:dyDescent="0.55000000000000004">
      <c r="A6" s="8"/>
      <c r="B6" s="8"/>
      <c r="C6" s="8"/>
      <c r="D6" s="8"/>
      <c r="E6" s="8"/>
      <c r="F6" s="8"/>
      <c r="G6" s="202"/>
      <c r="H6" s="204"/>
      <c r="I6" s="222"/>
      <c r="J6" s="220"/>
      <c r="K6" s="222"/>
      <c r="L6" s="220"/>
      <c r="M6" s="222"/>
      <c r="N6" s="220"/>
      <c r="O6" s="222"/>
      <c r="P6" s="220"/>
      <c r="Q6" s="222"/>
      <c r="R6" s="220"/>
      <c r="S6" s="222"/>
      <c r="T6" s="243"/>
      <c r="U6" s="234"/>
      <c r="V6" s="236"/>
      <c r="W6" s="234"/>
      <c r="X6" s="235"/>
      <c r="Y6" s="235"/>
      <c r="Z6" s="236"/>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8"/>
      <c r="BZ6" s="8"/>
      <c r="CC6" s="18"/>
      <c r="CE6" s="13" t="s">
        <v>51</v>
      </c>
      <c r="EQ6" s="11" t="s">
        <v>63</v>
      </c>
    </row>
    <row r="7" spans="1:147" x14ac:dyDescent="0.55000000000000004">
      <c r="A7" s="8"/>
      <c r="B7" s="8"/>
      <c r="C7" s="8"/>
      <c r="D7" s="10"/>
      <c r="E7" s="8"/>
      <c r="F7" s="8"/>
      <c r="G7" s="205"/>
      <c r="H7" s="207"/>
      <c r="I7" s="222"/>
      <c r="J7" s="220"/>
      <c r="K7" s="222"/>
      <c r="L7" s="220"/>
      <c r="M7" s="222"/>
      <c r="N7" s="220"/>
      <c r="O7" s="222"/>
      <c r="P7" s="220"/>
      <c r="Q7" s="222"/>
      <c r="R7" s="220"/>
      <c r="S7" s="222"/>
      <c r="T7" s="243"/>
      <c r="U7" s="237"/>
      <c r="V7" s="239"/>
      <c r="W7" s="237"/>
      <c r="X7" s="238"/>
      <c r="Y7" s="238"/>
      <c r="Z7" s="239"/>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8"/>
      <c r="BZ7" s="8"/>
      <c r="CC7" s="12" t="s">
        <v>34</v>
      </c>
      <c r="CG7" s="67" t="s">
        <v>57</v>
      </c>
      <c r="CH7" s="67" t="s">
        <v>57</v>
      </c>
      <c r="EQ7" s="13" t="s">
        <v>64</v>
      </c>
    </row>
    <row r="8" spans="1:147" x14ac:dyDescent="0.55000000000000004">
      <c r="A8" s="8"/>
      <c r="B8" s="8"/>
      <c r="C8" s="8"/>
      <c r="D8" s="8"/>
      <c r="E8" s="8"/>
      <c r="F8" s="8"/>
      <c r="G8" s="8"/>
      <c r="H8" s="9" t="s">
        <v>46</v>
      </c>
      <c r="I8" s="222"/>
      <c r="J8" s="220"/>
      <c r="K8" s="222"/>
      <c r="L8" s="220"/>
      <c r="M8" s="222"/>
      <c r="N8" s="220"/>
      <c r="O8" s="222"/>
      <c r="P8" s="220"/>
      <c r="Q8" s="222"/>
      <c r="R8" s="220"/>
      <c r="S8" s="222"/>
      <c r="T8" s="243"/>
      <c r="U8" s="8"/>
      <c r="V8" s="8"/>
      <c r="W8" s="9" t="s">
        <v>11</v>
      </c>
      <c r="X8" s="9" t="s">
        <v>11</v>
      </c>
      <c r="Y8" s="9" t="s">
        <v>11</v>
      </c>
      <c r="Z8" s="9" t="s">
        <v>11</v>
      </c>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8"/>
      <c r="BZ8" s="8"/>
      <c r="CC8" s="13" t="s">
        <v>35</v>
      </c>
      <c r="CG8" s="98" t="str">
        <f>IF('Intro &amp; Setup'!$T$19="", 'Intro &amp; Setup'!$AW$16, 'Intro &amp; Setup'!$T$19)</f>
        <v>Listed Date H-L</v>
      </c>
      <c r="CH8" s="98" t="str">
        <f>IF('Intro &amp; Setup'!$Y$24="", 'Intro &amp; Setup'!$AW$27, 'Intro &amp; Setup'!$Y$24)</f>
        <v>N</v>
      </c>
      <c r="EK8" s="18">
        <f>COUNTIF($EK$11:$EK$2510, "X")</f>
        <v>0</v>
      </c>
      <c r="EQ8" s="18" t="str">
        <f>IFERROR(RIGHT($EQ$2, 1), "")</f>
        <v/>
      </c>
    </row>
    <row r="9" spans="1:147" x14ac:dyDescent="0.55000000000000004">
      <c r="A9" s="8"/>
      <c r="B9" s="6" t="s">
        <v>16</v>
      </c>
      <c r="C9" s="8"/>
      <c r="D9" s="3" t="s">
        <v>0</v>
      </c>
      <c r="E9" s="4" t="s">
        <v>1</v>
      </c>
      <c r="F9" s="4" t="s">
        <v>2</v>
      </c>
      <c r="G9" s="68" t="s">
        <v>44</v>
      </c>
      <c r="H9" s="68" t="s">
        <v>45</v>
      </c>
      <c r="I9" s="222"/>
      <c r="J9" s="220"/>
      <c r="K9" s="222"/>
      <c r="L9" s="220"/>
      <c r="M9" s="222"/>
      <c r="N9" s="220"/>
      <c r="O9" s="222"/>
      <c r="P9" s="220"/>
      <c r="Q9" s="222"/>
      <c r="R9" s="220"/>
      <c r="S9" s="222"/>
      <c r="T9" s="243"/>
      <c r="U9" s="3" t="s">
        <v>5</v>
      </c>
      <c r="V9" s="4" t="s">
        <v>6</v>
      </c>
      <c r="W9" s="4" t="s">
        <v>7</v>
      </c>
      <c r="X9" s="4" t="s">
        <v>8</v>
      </c>
      <c r="Y9" s="4" t="s">
        <v>9</v>
      </c>
      <c r="Z9" s="4" t="s">
        <v>10</v>
      </c>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16" t="s">
        <v>25</v>
      </c>
      <c r="BZ9" s="8"/>
      <c r="EQ9" s="86"/>
    </row>
    <row r="10" spans="1:147" x14ac:dyDescent="0.55000000000000004">
      <c r="A10" s="8"/>
      <c r="B10" s="7"/>
      <c r="C10" s="8"/>
      <c r="D10" s="28"/>
      <c r="E10" s="29"/>
      <c r="F10" s="29"/>
      <c r="G10" s="29"/>
      <c r="H10" s="29"/>
      <c r="I10" s="30"/>
      <c r="J10" s="31"/>
      <c r="K10" s="32"/>
      <c r="L10" s="29"/>
      <c r="M10" s="32"/>
      <c r="N10" s="29"/>
      <c r="O10" s="32"/>
      <c r="P10" s="29"/>
      <c r="Q10" s="32"/>
      <c r="R10" s="29"/>
      <c r="S10" s="32"/>
      <c r="T10" s="33"/>
      <c r="U10" s="34"/>
      <c r="V10" s="35"/>
      <c r="W10" s="35"/>
      <c r="X10" s="35"/>
      <c r="Y10" s="35"/>
      <c r="Z10" s="35"/>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32"/>
      <c r="BE10" s="32"/>
      <c r="BF10" s="32"/>
      <c r="BG10" s="32"/>
      <c r="BH10" s="32"/>
      <c r="BI10" s="32"/>
      <c r="BJ10" s="32"/>
      <c r="BK10" s="32"/>
      <c r="BL10" s="32"/>
      <c r="BM10" s="32"/>
      <c r="BN10" s="32"/>
      <c r="BO10" s="32"/>
      <c r="BP10" s="32"/>
      <c r="BQ10" s="32"/>
      <c r="BR10" s="32"/>
      <c r="BS10" s="32"/>
      <c r="BT10" s="32"/>
      <c r="BU10" s="32"/>
      <c r="BV10" s="32"/>
      <c r="BW10" s="32"/>
      <c r="BX10" s="32"/>
      <c r="BY10" s="36"/>
      <c r="BZ10" s="8"/>
      <c r="CE10" s="67" t="s">
        <v>41</v>
      </c>
      <c r="CG10" s="67" t="s">
        <v>44</v>
      </c>
      <c r="CH10" s="67" t="s">
        <v>46</v>
      </c>
      <c r="CI10" s="67"/>
      <c r="CJ10" s="67"/>
      <c r="CK10" s="67"/>
      <c r="CL10" s="67" t="str">
        <f t="shared" ref="CL10:EI10" si="0">CL$2</f>
        <v>Sold Date</v>
      </c>
      <c r="CM10" s="67" t="str">
        <f t="shared" si="0"/>
        <v>Price</v>
      </c>
      <c r="CN10" s="67" t="str">
        <f t="shared" si="0"/>
        <v>Type</v>
      </c>
      <c r="CO10" s="67" t="str">
        <f t="shared" si="0"/>
        <v>Area</v>
      </c>
      <c r="CP10" s="67" t="str">
        <f t="shared" si="0"/>
        <v>Property to Sell</v>
      </c>
      <c r="CQ10" s="67" t="str">
        <f t="shared" si="0"/>
        <v>Cash Buyer</v>
      </c>
      <c r="CR10" s="67" t="str">
        <f t="shared" si="0"/>
        <v>Bathroom</v>
      </c>
      <c r="CS10" s="67" t="str">
        <f t="shared" si="0"/>
        <v>Reception</v>
      </c>
      <c r="CT10" s="67" t="str">
        <f t="shared" si="0"/>
        <v>Bedrooms</v>
      </c>
      <c r="CU10" s="67" t="str">
        <f t="shared" si="0"/>
        <v>All Rooms</v>
      </c>
      <c r="CV10" s="67" t="str">
        <f t="shared" si="0"/>
        <v>Bath</v>
      </c>
      <c r="CW10" s="67" t="str">
        <f t="shared" si="0"/>
        <v>Downstairs Toilet</v>
      </c>
      <c r="CX10" s="67" t="str">
        <f t="shared" si="0"/>
        <v>Fireplace</v>
      </c>
      <c r="CY10" s="67" t="str">
        <f t="shared" si="0"/>
        <v>Garage</v>
      </c>
      <c r="CZ10" s="67" t="str">
        <f t="shared" si="0"/>
        <v>Garden</v>
      </c>
      <c r="DA10" s="67" t="str">
        <f t="shared" si="0"/>
        <v>Shower</v>
      </c>
      <c r="DB10" s="67" t="str">
        <f t="shared" si="0"/>
        <v>White Goods</v>
      </c>
      <c r="DC10" s="67" t="str">
        <f t="shared" si="0"/>
        <v/>
      </c>
      <c r="DD10" s="67" t="str">
        <f t="shared" si="0"/>
        <v/>
      </c>
      <c r="DE10" s="67" t="str">
        <f t="shared" si="0"/>
        <v/>
      </c>
      <c r="DF10" s="67" t="str">
        <f t="shared" si="0"/>
        <v/>
      </c>
      <c r="DG10" s="67" t="str">
        <f t="shared" si="0"/>
        <v/>
      </c>
      <c r="DH10" s="67" t="str">
        <f t="shared" si="0"/>
        <v/>
      </c>
      <c r="DI10" s="67" t="str">
        <f t="shared" si="0"/>
        <v/>
      </c>
      <c r="DJ10" s="67" t="str">
        <f t="shared" si="0"/>
        <v/>
      </c>
      <c r="DK10" s="67" t="str">
        <f t="shared" si="0"/>
        <v/>
      </c>
      <c r="DL10" s="67" t="str">
        <f t="shared" si="0"/>
        <v/>
      </c>
      <c r="DM10" s="67" t="str">
        <f t="shared" si="0"/>
        <v/>
      </c>
      <c r="DN10" s="67" t="str">
        <f t="shared" si="0"/>
        <v/>
      </c>
      <c r="DO10" s="67" t="str">
        <f t="shared" si="0"/>
        <v/>
      </c>
      <c r="DP10" s="67" t="str">
        <f t="shared" si="0"/>
        <v/>
      </c>
      <c r="DQ10" s="67" t="str">
        <f t="shared" si="0"/>
        <v/>
      </c>
      <c r="DR10" s="67" t="str">
        <f t="shared" si="0"/>
        <v/>
      </c>
      <c r="DS10" s="67" t="str">
        <f t="shared" si="0"/>
        <v/>
      </c>
      <c r="DT10" s="67" t="str">
        <f t="shared" si="0"/>
        <v/>
      </c>
      <c r="DU10" s="67" t="str">
        <f t="shared" si="0"/>
        <v/>
      </c>
      <c r="DV10" s="67" t="str">
        <f t="shared" si="0"/>
        <v/>
      </c>
      <c r="DW10" s="67" t="str">
        <f t="shared" si="0"/>
        <v/>
      </c>
      <c r="DX10" s="67" t="str">
        <f t="shared" si="0"/>
        <v/>
      </c>
      <c r="DY10" s="67" t="str">
        <f t="shared" si="0"/>
        <v/>
      </c>
      <c r="DZ10" s="67" t="str">
        <f t="shared" si="0"/>
        <v/>
      </c>
      <c r="EA10" s="67" t="str">
        <f t="shared" si="0"/>
        <v/>
      </c>
      <c r="EB10" s="67" t="str">
        <f t="shared" si="0"/>
        <v/>
      </c>
      <c r="EC10" s="67" t="str">
        <f t="shared" si="0"/>
        <v/>
      </c>
      <c r="ED10" s="67" t="str">
        <f t="shared" si="0"/>
        <v/>
      </c>
      <c r="EE10" s="67" t="str">
        <f t="shared" si="0"/>
        <v/>
      </c>
      <c r="EF10" s="67" t="str">
        <f t="shared" si="0"/>
        <v/>
      </c>
      <c r="EG10" s="67" t="str">
        <f t="shared" si="0"/>
        <v/>
      </c>
      <c r="EH10" s="67" t="str">
        <f t="shared" si="0"/>
        <v/>
      </c>
      <c r="EI10" s="67" t="str">
        <f t="shared" si="0"/>
        <v/>
      </c>
      <c r="EK10" s="67" t="s">
        <v>59</v>
      </c>
      <c r="EM10" s="67" t="s">
        <v>60</v>
      </c>
      <c r="EO10" s="67" t="s">
        <v>61</v>
      </c>
      <c r="EQ10" s="87" t="s">
        <v>62</v>
      </c>
    </row>
    <row r="11" spans="1:147" x14ac:dyDescent="0.55000000000000004">
      <c r="A11" s="8"/>
      <c r="B11" s="11">
        <f>IF($D11="", "", COUNTIF($D$11:$D11, $D11))</f>
        <v>1</v>
      </c>
      <c r="C11" s="8"/>
      <c r="D11" s="37" t="s">
        <v>152</v>
      </c>
      <c r="E11" s="38">
        <v>7500816801</v>
      </c>
      <c r="F11" s="39" t="s">
        <v>153</v>
      </c>
      <c r="G11" s="137"/>
      <c r="H11" s="137"/>
      <c r="I11" s="136" t="s">
        <v>35</v>
      </c>
      <c r="J11" s="138" t="s">
        <v>34</v>
      </c>
      <c r="K11" s="40" t="s">
        <v>32</v>
      </c>
      <c r="L11" s="40" t="s">
        <v>32</v>
      </c>
      <c r="M11" s="40" t="s">
        <v>32</v>
      </c>
      <c r="N11" s="40" t="s">
        <v>32</v>
      </c>
      <c r="O11" s="40" t="s">
        <v>32</v>
      </c>
      <c r="P11" s="40" t="s">
        <v>32</v>
      </c>
      <c r="Q11" s="40"/>
      <c r="R11" s="40"/>
      <c r="S11" s="40"/>
      <c r="T11" s="40"/>
      <c r="U11" s="41"/>
      <c r="V11" s="42">
        <v>465000</v>
      </c>
      <c r="W11" s="43">
        <v>1</v>
      </c>
      <c r="X11" s="43">
        <v>2</v>
      </c>
      <c r="Y11" s="43">
        <v>0</v>
      </c>
      <c r="Z11" s="43">
        <v>1</v>
      </c>
      <c r="AA11" s="136" t="s">
        <v>32</v>
      </c>
      <c r="AB11" s="137" t="s">
        <v>32</v>
      </c>
      <c r="AC11" s="137" t="s">
        <v>32</v>
      </c>
      <c r="AD11" s="137" t="s">
        <v>32</v>
      </c>
      <c r="AE11" s="137" t="s">
        <v>32</v>
      </c>
      <c r="AF11" s="137" t="s">
        <v>32</v>
      </c>
      <c r="AG11" s="137" t="s">
        <v>32</v>
      </c>
      <c r="AH11" s="137" t="s">
        <v>32</v>
      </c>
      <c r="AI11" s="137" t="s">
        <v>32</v>
      </c>
      <c r="AJ11" s="138" t="s">
        <v>32</v>
      </c>
      <c r="AK11" s="136" t="s">
        <v>32</v>
      </c>
      <c r="AL11" s="137"/>
      <c r="AM11" s="137" t="s">
        <v>125</v>
      </c>
      <c r="AN11" s="137" t="s">
        <v>125</v>
      </c>
      <c r="AO11" s="137" t="s">
        <v>125</v>
      </c>
      <c r="AP11" s="137" t="s">
        <v>125</v>
      </c>
      <c r="AQ11" s="137" t="s">
        <v>125</v>
      </c>
      <c r="AR11" s="137"/>
      <c r="AS11" s="137"/>
      <c r="AT11" s="137"/>
      <c r="AU11" s="137"/>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8"/>
      <c r="BY11" s="44"/>
      <c r="BZ11" s="8"/>
      <c r="CC11" s="70" t="str">
        <f>IF('Intro &amp; Setup'!$AB17="", "", 'Intro &amp; Setup'!$AB17)</f>
        <v>Bath</v>
      </c>
      <c r="CE11" s="11" t="str">
        <f>IF($D11="", "", "X")</f>
        <v>X</v>
      </c>
      <c r="CG11" s="76" t="str">
        <f>IF($CE11="", "", IF(G11="", CG$8, G11))</f>
        <v>Listed Date H-L</v>
      </c>
      <c r="CH11" s="79" t="str">
        <f>IF($CE11="", "", IF(H11="", CH$8, H11))</f>
        <v>N</v>
      </c>
      <c r="CL11" s="11" t="str">
        <f>IF(OR($CE11="", $CG$3=""), "", IF(AND(NOT(CL$3=""), $CH11=$CC$8), $CC$4, $CC$3))</f>
        <v/>
      </c>
      <c r="CM11" s="11" t="str">
        <f>IF(OR($CE11="", $CG$3=""), "", IF(AND(NOT($U11=""), CM$3&lt;$U11), $CC$4, IF(AND(NOT($V11=""), CM$3&gt;$V11), $CC$4, $CC$3)))</f>
        <v/>
      </c>
      <c r="CN11" s="11" t="str" cm="1">
        <f t="array" ref="CN11">IF(OR($CE11="", $CG$3=""), "", IF(IFERROR(INDEX($K11:$T11, $CK11, MATCH(CN$3, $K$3:$T$3, 0)), "")="", $CC$4, $CC$3))</f>
        <v/>
      </c>
      <c r="CO11" s="11" t="str" cm="1">
        <f t="array" ref="CO11">IF(OR($CE11="", $CG$3=""), "", IF(IFERROR(INDEX($AA11:$AJ11, $CK11, MATCH(CO$3, $AA$3:$AJ$3, 0)), "")="", $CC$4, $CC$3))</f>
        <v/>
      </c>
      <c r="CP11" s="11" t="str">
        <f>IF(OR($CE11="", $CG$3=""), "", IF(CP$3='Property List &amp; Features'!$BG$9, $CC$3, IF(CP$3=$I11, $CC$3, $CC$4)))</f>
        <v/>
      </c>
      <c r="CQ11" s="11" t="str">
        <f>IF(OR($CE11="", $CG$3=""), "", IF(CQ$3='Property List &amp; Features'!$BG$9, $CC$3, IF(CQ$3=$J11, $CC$3, $CC$4)))</f>
        <v/>
      </c>
      <c r="CR11" s="11" t="str">
        <f>IF(OR($CE11="", $CG$3=""), "", IF(W11&gt;CR$3, $CC$4, $CC$3))</f>
        <v/>
      </c>
      <c r="CS11" s="11" t="str">
        <f>IF(OR($CE11="", $CG$3=""), "", IF(X11&gt;CS$3, $CC$4, $CC$3))</f>
        <v/>
      </c>
      <c r="CT11" s="11" t="str">
        <f>IF(OR($CE11="", $CG$3=""), "", IF(Y11&gt;CT$3, $CC$4, $CC$3))</f>
        <v/>
      </c>
      <c r="CU11" s="11" t="str">
        <f>IF(OR($CE11="", $CG$3=""), "", IF(SUM($X11:$Z11)&gt;CU$3, $CC$4, $CC$3))</f>
        <v/>
      </c>
      <c r="CV11" s="11" t="str">
        <f>IF(OR($CE11="", $CG$3=""), "", IF(AK11="", $CC$3, IF(AK11=CV$3, $CC$3, $CC$4)))</f>
        <v/>
      </c>
      <c r="CW11" s="11" t="str">
        <f t="shared" ref="CW11:EI17" si="1">IF(OR($CE11="", $CG$3=""), "", IF(AL11="", $CC$3, IF(AL11=CW$3, $CC$3, $CC$4)))</f>
        <v/>
      </c>
      <c r="CX11" s="11" t="str">
        <f t="shared" si="1"/>
        <v/>
      </c>
      <c r="CY11" s="11" t="str">
        <f t="shared" si="1"/>
        <v/>
      </c>
      <c r="CZ11" s="11" t="str">
        <f t="shared" si="1"/>
        <v/>
      </c>
      <c r="DA11" s="11" t="str">
        <f t="shared" si="1"/>
        <v/>
      </c>
      <c r="DB11" s="11" t="str">
        <f t="shared" si="1"/>
        <v/>
      </c>
      <c r="DC11" s="11" t="str">
        <f t="shared" si="1"/>
        <v/>
      </c>
      <c r="DD11" s="11" t="str">
        <f t="shared" si="1"/>
        <v/>
      </c>
      <c r="DE11" s="11" t="str">
        <f t="shared" si="1"/>
        <v/>
      </c>
      <c r="DF11" s="11" t="str">
        <f t="shared" si="1"/>
        <v/>
      </c>
      <c r="DG11" s="11" t="str">
        <f t="shared" si="1"/>
        <v/>
      </c>
      <c r="DH11" s="11" t="str">
        <f t="shared" si="1"/>
        <v/>
      </c>
      <c r="DI11" s="11" t="str">
        <f t="shared" si="1"/>
        <v/>
      </c>
      <c r="DJ11" s="11" t="str">
        <f t="shared" si="1"/>
        <v/>
      </c>
      <c r="DK11" s="11" t="str">
        <f t="shared" si="1"/>
        <v/>
      </c>
      <c r="DL11" s="11" t="str">
        <f t="shared" si="1"/>
        <v/>
      </c>
      <c r="DM11" s="11" t="str">
        <f t="shared" si="1"/>
        <v/>
      </c>
      <c r="DN11" s="11" t="str">
        <f t="shared" si="1"/>
        <v/>
      </c>
      <c r="DO11" s="11" t="str">
        <f t="shared" si="1"/>
        <v/>
      </c>
      <c r="DP11" s="11" t="str">
        <f t="shared" si="1"/>
        <v/>
      </c>
      <c r="DQ11" s="11" t="str">
        <f t="shared" si="1"/>
        <v/>
      </c>
      <c r="DR11" s="11" t="str">
        <f t="shared" si="1"/>
        <v/>
      </c>
      <c r="DS11" s="11" t="str">
        <f t="shared" si="1"/>
        <v/>
      </c>
      <c r="DT11" s="11" t="str">
        <f t="shared" si="1"/>
        <v/>
      </c>
      <c r="DU11" s="11" t="str">
        <f t="shared" si="1"/>
        <v/>
      </c>
      <c r="DV11" s="11" t="str">
        <f t="shared" si="1"/>
        <v/>
      </c>
      <c r="DW11" s="11" t="str">
        <f t="shared" si="1"/>
        <v/>
      </c>
      <c r="DX11" s="11" t="str">
        <f t="shared" si="1"/>
        <v/>
      </c>
      <c r="DY11" s="11" t="str">
        <f t="shared" si="1"/>
        <v/>
      </c>
      <c r="DZ11" s="11" t="str">
        <f t="shared" si="1"/>
        <v/>
      </c>
      <c r="EA11" s="11" t="str">
        <f t="shared" si="1"/>
        <v/>
      </c>
      <c r="EB11" s="11" t="str">
        <f t="shared" si="1"/>
        <v/>
      </c>
      <c r="EC11" s="11" t="str">
        <f t="shared" si="1"/>
        <v/>
      </c>
      <c r="ED11" s="11" t="str">
        <f t="shared" si="1"/>
        <v/>
      </c>
      <c r="EE11" s="11" t="str">
        <f t="shared" si="1"/>
        <v/>
      </c>
      <c r="EF11" s="11" t="str">
        <f t="shared" si="1"/>
        <v/>
      </c>
      <c r="EG11" s="11" t="str">
        <f t="shared" si="1"/>
        <v/>
      </c>
      <c r="EH11" s="11" t="str">
        <f t="shared" si="1"/>
        <v/>
      </c>
      <c r="EI11" s="11" t="str">
        <f t="shared" si="1"/>
        <v/>
      </c>
      <c r="EK11" s="82" t="str">
        <f>IF(OR($CG$3="", $CE11=""), "", IF(COUNTIF($CL11:$EI11, $CC$4)=0, "X", ""))</f>
        <v/>
      </c>
      <c r="EM11" s="11">
        <f>IF($CE11="", "", 68-COUNTIF($I11:$BX11, ""))</f>
        <v>24</v>
      </c>
      <c r="EO11" s="11" t="str">
        <f>IF($EK11="", "", $EM11)</f>
        <v/>
      </c>
      <c r="EQ11" s="11" t="str">
        <f>IF($EO11="", "", IF($EQ$8=$EQ$6, COUNTIF($EO$11:$EO$2510, "&gt;"&amp;$EO11)+1+COUNTIF($EO$11:$EO11, $EO11)-1, COUNTIF($EO$11:$EO$2510, "&lt;"&amp;$EO11)+1+COUNTIF($EO$11:$EO11, $EO11)-1))</f>
        <v/>
      </c>
    </row>
    <row r="12" spans="1:147" x14ac:dyDescent="0.55000000000000004">
      <c r="A12" s="8"/>
      <c r="B12" s="12">
        <f>IF($D12="", "", COUNTIF($D$11:$D12, $D12))</f>
        <v>1</v>
      </c>
      <c r="C12" s="8"/>
      <c r="D12" s="45" t="s">
        <v>140</v>
      </c>
      <c r="E12" s="46">
        <v>7500873406</v>
      </c>
      <c r="F12" s="47" t="s">
        <v>141</v>
      </c>
      <c r="G12" s="54"/>
      <c r="H12" s="54"/>
      <c r="I12" s="48" t="s">
        <v>34</v>
      </c>
      <c r="J12" s="49" t="s">
        <v>35</v>
      </c>
      <c r="K12" s="50" t="s">
        <v>32</v>
      </c>
      <c r="L12" s="50" t="s">
        <v>32</v>
      </c>
      <c r="M12" s="50" t="s">
        <v>32</v>
      </c>
      <c r="N12" s="50" t="s">
        <v>32</v>
      </c>
      <c r="O12" s="50" t="s">
        <v>32</v>
      </c>
      <c r="P12" s="50" t="s">
        <v>32</v>
      </c>
      <c r="Q12" s="50"/>
      <c r="R12" s="50"/>
      <c r="S12" s="50"/>
      <c r="T12" s="50"/>
      <c r="U12" s="51"/>
      <c r="V12" s="52">
        <v>820000</v>
      </c>
      <c r="W12" s="53">
        <v>1</v>
      </c>
      <c r="X12" s="53">
        <v>1</v>
      </c>
      <c r="Y12" s="53">
        <v>1</v>
      </c>
      <c r="Z12" s="53">
        <v>1</v>
      </c>
      <c r="AA12" s="48" t="s">
        <v>32</v>
      </c>
      <c r="AB12" s="54" t="s">
        <v>32</v>
      </c>
      <c r="AC12" s="54" t="s">
        <v>32</v>
      </c>
      <c r="AD12" s="54" t="s">
        <v>32</v>
      </c>
      <c r="AE12" s="54" t="s">
        <v>32</v>
      </c>
      <c r="AF12" s="54" t="s">
        <v>32</v>
      </c>
      <c r="AG12" s="54" t="s">
        <v>32</v>
      </c>
      <c r="AH12" s="54" t="s">
        <v>32</v>
      </c>
      <c r="AI12" s="54" t="s">
        <v>32</v>
      </c>
      <c r="AJ12" s="49" t="s">
        <v>32</v>
      </c>
      <c r="AK12" s="48"/>
      <c r="AL12" s="54" t="s">
        <v>32</v>
      </c>
      <c r="AM12" s="54"/>
      <c r="AN12" s="54" t="s">
        <v>32</v>
      </c>
      <c r="AO12" s="54" t="s">
        <v>33</v>
      </c>
      <c r="AP12" s="54" t="s">
        <v>125</v>
      </c>
      <c r="AQ12" s="54" t="s">
        <v>32</v>
      </c>
      <c r="AR12" s="54"/>
      <c r="AS12" s="54"/>
      <c r="AT12" s="54"/>
      <c r="AU12" s="54"/>
      <c r="AV12" s="54"/>
      <c r="AW12" s="54"/>
      <c r="AX12" s="54"/>
      <c r="AY12" s="54"/>
      <c r="AZ12" s="54"/>
      <c r="BA12" s="54"/>
      <c r="BB12" s="54"/>
      <c r="BC12" s="54"/>
      <c r="BD12" s="54"/>
      <c r="BE12" s="54"/>
      <c r="BF12" s="54"/>
      <c r="BG12" s="54"/>
      <c r="BH12" s="54"/>
      <c r="BI12" s="54"/>
      <c r="BJ12" s="54"/>
      <c r="BK12" s="54"/>
      <c r="BL12" s="54"/>
      <c r="BM12" s="54"/>
      <c r="BN12" s="54"/>
      <c r="BO12" s="54"/>
      <c r="BP12" s="54"/>
      <c r="BQ12" s="54"/>
      <c r="BR12" s="54"/>
      <c r="BS12" s="54"/>
      <c r="BT12" s="54"/>
      <c r="BU12" s="54"/>
      <c r="BV12" s="54"/>
      <c r="BW12" s="54"/>
      <c r="BX12" s="49"/>
      <c r="BY12" s="55"/>
      <c r="BZ12" s="8"/>
      <c r="CC12" s="113" t="str">
        <f>IF('Intro &amp; Setup'!$AB18="", "", 'Intro &amp; Setup'!$AB18)</f>
        <v>Downstairs Toilet</v>
      </c>
      <c r="CE12" s="12" t="str">
        <f t="shared" ref="CE12:CE75" si="2">IF($D12="", "", "X")</f>
        <v>X</v>
      </c>
      <c r="CG12" s="77" t="str">
        <f t="shared" ref="CG12:CG75" si="3">IF($CE12="", "", IF(G12="", CG$8, G12))</f>
        <v>Listed Date H-L</v>
      </c>
      <c r="CH12" s="80" t="str">
        <f t="shared" ref="CH12:CH75" si="4">IF($CE12="", "", IF(H12="", CH$8, H12))</f>
        <v>N</v>
      </c>
      <c r="CL12" s="12" t="str">
        <f t="shared" ref="CL12:CL75" si="5">IF(OR($CE12="", $CG$3=""), "", IF(AND(NOT(CL$3=""), $CH12=$CC$8), $CC$4, $CC$3))</f>
        <v/>
      </c>
      <c r="CM12" s="12" t="str">
        <f t="shared" ref="CM12:CM75" si="6">IF(OR($CE12="", $CG$3=""), "", IF(AND(NOT($U12=""), CM$3&lt;$U12), $CC$4, IF(AND(NOT($V12=""), CM$3&gt;$V12), $CC$4, $CC$3)))</f>
        <v/>
      </c>
      <c r="CN12" s="12" t="str" cm="1">
        <f t="array" ref="CN12">IF(OR($CE12="", $CG$3=""), "", IF(IFERROR(INDEX($K12:$T12, $CK12, MATCH(CN$3, $K$3:$T$3, 0)), "")="", $CC$4, $CC$3))</f>
        <v/>
      </c>
      <c r="CO12" s="12" t="str" cm="1">
        <f t="array" ref="CO12">IF(OR($CE12="", $CG$3=""), "", IF(IFERROR(INDEX($AA12:$AJ12, $CK12, MATCH(CO$3, $AA$3:$AJ$3, 0)), "")="", $CC$4, $CC$3))</f>
        <v/>
      </c>
      <c r="CP12" s="12" t="str">
        <f>IF(OR($CE12="", $CG$3=""), "", IF(CP$3='Property List &amp; Features'!$BG$9, $CC$3, IF(CP$3=$I12, $CC$3, $CC$4)))</f>
        <v/>
      </c>
      <c r="CQ12" s="12" t="str">
        <f>IF(OR($CE12="", $CG$3=""), "", IF(CQ$3='Property List &amp; Features'!$BG$9, $CC$3, IF(CQ$3=$J12, $CC$3, $CC$4)))</f>
        <v/>
      </c>
      <c r="CR12" s="12" t="str">
        <f t="shared" ref="CR12:CR75" si="7">IF(OR($CE12="", $CG$3=""), "", IF(W12&gt;CR$3, $CC$4, $CC$3))</f>
        <v/>
      </c>
      <c r="CS12" s="12" t="str">
        <f t="shared" ref="CS12:CS75" si="8">IF(OR($CE12="", $CG$3=""), "", IF(X12&gt;CS$3, $CC$4, $CC$3))</f>
        <v/>
      </c>
      <c r="CT12" s="12" t="str">
        <f t="shared" ref="CT12:CT75" si="9">IF(OR($CE12="", $CG$3=""), "", IF(Y12&gt;CT$3, $CC$4, $CC$3))</f>
        <v/>
      </c>
      <c r="CU12" s="12" t="str">
        <f t="shared" ref="CU12:CU75" si="10">IF(OR($CE12="", $CG$3=""), "", IF(SUM($X12:$Z12)&gt;CU$3, $CC$4, $CC$3))</f>
        <v/>
      </c>
      <c r="CV12" s="12" t="str">
        <f t="shared" ref="CV12:CV75" si="11">IF(OR($CE12="", $CG$3=""), "", IF(AK12="", $CC$3, IF(AK12=CV$3, $CC$3, $CC$4)))</f>
        <v/>
      </c>
      <c r="CW12" s="12" t="str">
        <f t="shared" si="1"/>
        <v/>
      </c>
      <c r="CX12" s="12" t="str">
        <f t="shared" si="1"/>
        <v/>
      </c>
      <c r="CY12" s="12" t="str">
        <f t="shared" si="1"/>
        <v/>
      </c>
      <c r="CZ12" s="12" t="str">
        <f t="shared" si="1"/>
        <v/>
      </c>
      <c r="DA12" s="12" t="str">
        <f t="shared" si="1"/>
        <v/>
      </c>
      <c r="DB12" s="12" t="str">
        <f t="shared" si="1"/>
        <v/>
      </c>
      <c r="DC12" s="12" t="str">
        <f t="shared" si="1"/>
        <v/>
      </c>
      <c r="DD12" s="12" t="str">
        <f t="shared" si="1"/>
        <v/>
      </c>
      <c r="DE12" s="12" t="str">
        <f t="shared" si="1"/>
        <v/>
      </c>
      <c r="DF12" s="12" t="str">
        <f t="shared" si="1"/>
        <v/>
      </c>
      <c r="DG12" s="12" t="str">
        <f t="shared" si="1"/>
        <v/>
      </c>
      <c r="DH12" s="12" t="str">
        <f t="shared" si="1"/>
        <v/>
      </c>
      <c r="DI12" s="12" t="str">
        <f t="shared" si="1"/>
        <v/>
      </c>
      <c r="DJ12" s="12" t="str">
        <f t="shared" si="1"/>
        <v/>
      </c>
      <c r="DK12" s="12" t="str">
        <f t="shared" si="1"/>
        <v/>
      </c>
      <c r="DL12" s="12" t="str">
        <f t="shared" si="1"/>
        <v/>
      </c>
      <c r="DM12" s="12" t="str">
        <f t="shared" si="1"/>
        <v/>
      </c>
      <c r="DN12" s="12" t="str">
        <f t="shared" si="1"/>
        <v/>
      </c>
      <c r="DO12" s="12" t="str">
        <f t="shared" si="1"/>
        <v/>
      </c>
      <c r="DP12" s="12" t="str">
        <f t="shared" si="1"/>
        <v/>
      </c>
      <c r="DQ12" s="12" t="str">
        <f t="shared" si="1"/>
        <v/>
      </c>
      <c r="DR12" s="12" t="str">
        <f t="shared" si="1"/>
        <v/>
      </c>
      <c r="DS12" s="12" t="str">
        <f t="shared" si="1"/>
        <v/>
      </c>
      <c r="DT12" s="12" t="str">
        <f t="shared" si="1"/>
        <v/>
      </c>
      <c r="DU12" s="12" t="str">
        <f t="shared" si="1"/>
        <v/>
      </c>
      <c r="DV12" s="12" t="str">
        <f t="shared" si="1"/>
        <v/>
      </c>
      <c r="DW12" s="12" t="str">
        <f t="shared" si="1"/>
        <v/>
      </c>
      <c r="DX12" s="12" t="str">
        <f t="shared" si="1"/>
        <v/>
      </c>
      <c r="DY12" s="12" t="str">
        <f t="shared" si="1"/>
        <v/>
      </c>
      <c r="DZ12" s="12" t="str">
        <f t="shared" si="1"/>
        <v/>
      </c>
      <c r="EA12" s="12" t="str">
        <f t="shared" si="1"/>
        <v/>
      </c>
      <c r="EB12" s="12" t="str">
        <f t="shared" si="1"/>
        <v/>
      </c>
      <c r="EC12" s="12" t="str">
        <f t="shared" si="1"/>
        <v/>
      </c>
      <c r="ED12" s="12" t="str">
        <f t="shared" si="1"/>
        <v/>
      </c>
      <c r="EE12" s="12" t="str">
        <f t="shared" si="1"/>
        <v/>
      </c>
      <c r="EF12" s="12" t="str">
        <f t="shared" si="1"/>
        <v/>
      </c>
      <c r="EG12" s="12" t="str">
        <f t="shared" si="1"/>
        <v/>
      </c>
      <c r="EH12" s="12" t="str">
        <f t="shared" si="1"/>
        <v/>
      </c>
      <c r="EI12" s="12" t="str">
        <f t="shared" si="1"/>
        <v/>
      </c>
      <c r="EK12" s="83" t="str">
        <f t="shared" ref="EK12:EK75" si="12">IF(OR($CG$3="", $CE12=""), "", IF(COUNTIF($CL12:$EI12, $CC$4)=0, "X", ""))</f>
        <v/>
      </c>
      <c r="EM12" s="12">
        <f t="shared" ref="EM12:EM75" si="13">IF($CE12="", "", 68-COUNTIF($I12:$BX12, ""))</f>
        <v>27</v>
      </c>
      <c r="EO12" s="12" t="str">
        <f t="shared" ref="EO12:EO13" si="14">IF($EK12="", "", $EM12)</f>
        <v/>
      </c>
      <c r="EQ12" s="12" t="str">
        <f>IF($EO12="", "", IF($EQ$8=$EQ$6, COUNTIF($EO$11:$EO$2510, "&gt;"&amp;$EO12)+1+COUNTIF($EO$11:$EO12, $EO12)-1, COUNTIF($EO$11:$EO$2510, "&lt;"&amp;$EO12)+1+COUNTIF($EO$11:$EO12, $EO12)-1))</f>
        <v/>
      </c>
    </row>
    <row r="13" spans="1:147" x14ac:dyDescent="0.55000000000000004">
      <c r="A13" s="8"/>
      <c r="B13" s="12">
        <f>IF($D13="", "", COUNTIF($D$11:$D13, $D13))</f>
        <v>1</v>
      </c>
      <c r="C13" s="8"/>
      <c r="D13" s="45" t="s">
        <v>134</v>
      </c>
      <c r="E13" s="46">
        <v>7501051005</v>
      </c>
      <c r="F13" s="47" t="s">
        <v>135</v>
      </c>
      <c r="G13" s="54"/>
      <c r="H13" s="54"/>
      <c r="I13" s="48" t="s">
        <v>35</v>
      </c>
      <c r="J13" s="49" t="s">
        <v>34</v>
      </c>
      <c r="K13" s="50" t="s">
        <v>32</v>
      </c>
      <c r="L13" s="50" t="s">
        <v>32</v>
      </c>
      <c r="M13" s="50" t="s">
        <v>32</v>
      </c>
      <c r="N13" s="50" t="s">
        <v>32</v>
      </c>
      <c r="O13" s="50" t="s">
        <v>32</v>
      </c>
      <c r="P13" s="50" t="s">
        <v>32</v>
      </c>
      <c r="Q13" s="50"/>
      <c r="R13" s="50"/>
      <c r="S13" s="50"/>
      <c r="T13" s="50"/>
      <c r="U13" s="51"/>
      <c r="V13" s="52">
        <v>533000</v>
      </c>
      <c r="W13" s="53">
        <v>1</v>
      </c>
      <c r="X13" s="53">
        <v>2</v>
      </c>
      <c r="Y13" s="53">
        <v>1</v>
      </c>
      <c r="Z13" s="53">
        <v>1</v>
      </c>
      <c r="AA13" s="48" t="s">
        <v>32</v>
      </c>
      <c r="AB13" s="54" t="s">
        <v>32</v>
      </c>
      <c r="AC13" s="54" t="s">
        <v>32</v>
      </c>
      <c r="AD13" s="54" t="s">
        <v>32</v>
      </c>
      <c r="AE13" s="54" t="s">
        <v>32</v>
      </c>
      <c r="AF13" s="54" t="s">
        <v>32</v>
      </c>
      <c r="AG13" s="54" t="s">
        <v>32</v>
      </c>
      <c r="AH13" s="54" t="s">
        <v>32</v>
      </c>
      <c r="AI13" s="54" t="s">
        <v>32</v>
      </c>
      <c r="AJ13" s="49" t="s">
        <v>32</v>
      </c>
      <c r="AK13" s="48" t="s">
        <v>125</v>
      </c>
      <c r="AL13" s="54"/>
      <c r="AM13" s="54" t="s">
        <v>32</v>
      </c>
      <c r="AN13" s="54" t="s">
        <v>32</v>
      </c>
      <c r="AO13" s="54" t="s">
        <v>125</v>
      </c>
      <c r="AP13" s="54" t="s">
        <v>32</v>
      </c>
      <c r="AQ13" s="54" t="s">
        <v>125</v>
      </c>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c r="BR13" s="54"/>
      <c r="BS13" s="54"/>
      <c r="BT13" s="54"/>
      <c r="BU13" s="54"/>
      <c r="BV13" s="54"/>
      <c r="BW13" s="54"/>
      <c r="BX13" s="49"/>
      <c r="BY13" s="55"/>
      <c r="BZ13" s="8"/>
      <c r="CC13" s="113" t="str">
        <f>IF('Intro &amp; Setup'!$AB19="", "", 'Intro &amp; Setup'!$AB19)</f>
        <v>Fireplace</v>
      </c>
      <c r="CE13" s="12" t="str">
        <f t="shared" si="2"/>
        <v>X</v>
      </c>
      <c r="CG13" s="77" t="str">
        <f t="shared" si="3"/>
        <v>Listed Date H-L</v>
      </c>
      <c r="CH13" s="80" t="str">
        <f t="shared" si="4"/>
        <v>N</v>
      </c>
      <c r="CL13" s="12" t="str">
        <f t="shared" si="5"/>
        <v/>
      </c>
      <c r="CM13" s="12" t="str">
        <f t="shared" si="6"/>
        <v/>
      </c>
      <c r="CN13" s="12" t="str" cm="1">
        <f t="array" ref="CN13">IF(OR($CE13="", $CG$3=""), "", IF(IFERROR(INDEX($K13:$T13, $CK13, MATCH(CN$3, $K$3:$T$3, 0)), "")="", $CC$4, $CC$3))</f>
        <v/>
      </c>
      <c r="CO13" s="12" t="str" cm="1">
        <f t="array" ref="CO13">IF(OR($CE13="", $CG$3=""), "", IF(IFERROR(INDEX($AA13:$AJ13, $CK13, MATCH(CO$3, $AA$3:$AJ$3, 0)), "")="", $CC$4, $CC$3))</f>
        <v/>
      </c>
      <c r="CP13" s="12" t="str">
        <f>IF(OR($CE13="", $CG$3=""), "", IF(CP$3='Property List &amp; Features'!$BG$9, $CC$3, IF(CP$3=$I13, $CC$3, $CC$4)))</f>
        <v/>
      </c>
      <c r="CQ13" s="12" t="str">
        <f>IF(OR($CE13="", $CG$3=""), "", IF(CQ$3='Property List &amp; Features'!$BG$9, $CC$3, IF(CQ$3=$J13, $CC$3, $CC$4)))</f>
        <v/>
      </c>
      <c r="CR13" s="12" t="str">
        <f t="shared" si="7"/>
        <v/>
      </c>
      <c r="CS13" s="12" t="str">
        <f t="shared" si="8"/>
        <v/>
      </c>
      <c r="CT13" s="12" t="str">
        <f t="shared" si="9"/>
        <v/>
      </c>
      <c r="CU13" s="12" t="str">
        <f t="shared" si="10"/>
        <v/>
      </c>
      <c r="CV13" s="12" t="str">
        <f t="shared" si="11"/>
        <v/>
      </c>
      <c r="CW13" s="12" t="str">
        <f t="shared" si="1"/>
        <v/>
      </c>
      <c r="CX13" s="12" t="str">
        <f t="shared" si="1"/>
        <v/>
      </c>
      <c r="CY13" s="12" t="str">
        <f t="shared" si="1"/>
        <v/>
      </c>
      <c r="CZ13" s="12" t="str">
        <f t="shared" si="1"/>
        <v/>
      </c>
      <c r="DA13" s="12" t="str">
        <f t="shared" si="1"/>
        <v/>
      </c>
      <c r="DB13" s="12" t="str">
        <f t="shared" si="1"/>
        <v/>
      </c>
      <c r="DC13" s="12" t="str">
        <f t="shared" si="1"/>
        <v/>
      </c>
      <c r="DD13" s="12" t="str">
        <f t="shared" si="1"/>
        <v/>
      </c>
      <c r="DE13" s="12" t="str">
        <f t="shared" si="1"/>
        <v/>
      </c>
      <c r="DF13" s="12" t="str">
        <f t="shared" si="1"/>
        <v/>
      </c>
      <c r="DG13" s="12" t="str">
        <f t="shared" si="1"/>
        <v/>
      </c>
      <c r="DH13" s="12" t="str">
        <f t="shared" si="1"/>
        <v/>
      </c>
      <c r="DI13" s="12" t="str">
        <f t="shared" si="1"/>
        <v/>
      </c>
      <c r="DJ13" s="12" t="str">
        <f t="shared" si="1"/>
        <v/>
      </c>
      <c r="DK13" s="12" t="str">
        <f t="shared" si="1"/>
        <v/>
      </c>
      <c r="DL13" s="12" t="str">
        <f t="shared" si="1"/>
        <v/>
      </c>
      <c r="DM13" s="12" t="str">
        <f t="shared" si="1"/>
        <v/>
      </c>
      <c r="DN13" s="12" t="str">
        <f t="shared" si="1"/>
        <v/>
      </c>
      <c r="DO13" s="12" t="str">
        <f t="shared" si="1"/>
        <v/>
      </c>
      <c r="DP13" s="12" t="str">
        <f t="shared" si="1"/>
        <v/>
      </c>
      <c r="DQ13" s="12" t="str">
        <f t="shared" si="1"/>
        <v/>
      </c>
      <c r="DR13" s="12" t="str">
        <f t="shared" si="1"/>
        <v/>
      </c>
      <c r="DS13" s="12" t="str">
        <f t="shared" si="1"/>
        <v/>
      </c>
      <c r="DT13" s="12" t="str">
        <f t="shared" si="1"/>
        <v/>
      </c>
      <c r="DU13" s="12" t="str">
        <f t="shared" si="1"/>
        <v/>
      </c>
      <c r="DV13" s="12" t="str">
        <f t="shared" si="1"/>
        <v/>
      </c>
      <c r="DW13" s="12" t="str">
        <f t="shared" si="1"/>
        <v/>
      </c>
      <c r="DX13" s="12" t="str">
        <f t="shared" si="1"/>
        <v/>
      </c>
      <c r="DY13" s="12" t="str">
        <f t="shared" si="1"/>
        <v/>
      </c>
      <c r="DZ13" s="12" t="str">
        <f t="shared" si="1"/>
        <v/>
      </c>
      <c r="EA13" s="12" t="str">
        <f t="shared" si="1"/>
        <v/>
      </c>
      <c r="EB13" s="12" t="str">
        <f t="shared" si="1"/>
        <v/>
      </c>
      <c r="EC13" s="12" t="str">
        <f t="shared" si="1"/>
        <v/>
      </c>
      <c r="ED13" s="12" t="str">
        <f t="shared" si="1"/>
        <v/>
      </c>
      <c r="EE13" s="12" t="str">
        <f t="shared" si="1"/>
        <v/>
      </c>
      <c r="EF13" s="12" t="str">
        <f t="shared" si="1"/>
        <v/>
      </c>
      <c r="EG13" s="12" t="str">
        <f t="shared" si="1"/>
        <v/>
      </c>
      <c r="EH13" s="12" t="str">
        <f t="shared" si="1"/>
        <v/>
      </c>
      <c r="EI13" s="12" t="str">
        <f t="shared" si="1"/>
        <v/>
      </c>
      <c r="EK13" s="83" t="str">
        <f t="shared" si="12"/>
        <v/>
      </c>
      <c r="EM13" s="12">
        <f t="shared" si="13"/>
        <v>26</v>
      </c>
      <c r="EO13" s="12" t="str">
        <f t="shared" si="14"/>
        <v/>
      </c>
      <c r="EQ13" s="12" t="str">
        <f>IF($EO13="", "", IF($EQ$8=$EQ$6, COUNTIF($EO$11:$EO$2510, "&gt;"&amp;$EO13)+1+COUNTIF($EO$11:$EO13, $EO13)-1, COUNTIF($EO$11:$EO$2510, "&lt;"&amp;$EO13)+1+COUNTIF($EO$11:$EO13, $EO13)-1))</f>
        <v/>
      </c>
    </row>
    <row r="14" spans="1:147" x14ac:dyDescent="0.55000000000000004">
      <c r="A14" s="8"/>
      <c r="B14" s="12">
        <f>IF($D14="", "", COUNTIF($D$11:$D14, $D14))</f>
        <v>1</v>
      </c>
      <c r="C14" s="8"/>
      <c r="D14" s="45" t="s">
        <v>138</v>
      </c>
      <c r="E14" s="46">
        <v>7502913939</v>
      </c>
      <c r="F14" s="47" t="s">
        <v>139</v>
      </c>
      <c r="G14" s="54"/>
      <c r="H14" s="54"/>
      <c r="I14" s="48" t="s">
        <v>35</v>
      </c>
      <c r="J14" s="49" t="s">
        <v>35</v>
      </c>
      <c r="K14" s="50" t="s">
        <v>32</v>
      </c>
      <c r="L14" s="50" t="s">
        <v>32</v>
      </c>
      <c r="M14" s="50" t="s">
        <v>32</v>
      </c>
      <c r="N14" s="50" t="s">
        <v>32</v>
      </c>
      <c r="O14" s="50" t="s">
        <v>32</v>
      </c>
      <c r="P14" s="50" t="s">
        <v>32</v>
      </c>
      <c r="Q14" s="50"/>
      <c r="R14" s="50"/>
      <c r="S14" s="50"/>
      <c r="T14" s="50"/>
      <c r="U14" s="51"/>
      <c r="V14" s="52">
        <v>708000</v>
      </c>
      <c r="W14" s="53">
        <v>1</v>
      </c>
      <c r="X14" s="53">
        <v>1</v>
      </c>
      <c r="Y14" s="53">
        <v>0</v>
      </c>
      <c r="Z14" s="53">
        <v>1</v>
      </c>
      <c r="AA14" s="48" t="s">
        <v>32</v>
      </c>
      <c r="AB14" s="54" t="s">
        <v>32</v>
      </c>
      <c r="AC14" s="54" t="s">
        <v>32</v>
      </c>
      <c r="AD14" s="54" t="s">
        <v>32</v>
      </c>
      <c r="AE14" s="54" t="s">
        <v>32</v>
      </c>
      <c r="AF14" s="54" t="s">
        <v>32</v>
      </c>
      <c r="AG14" s="54" t="s">
        <v>32</v>
      </c>
      <c r="AH14" s="54" t="s">
        <v>32</v>
      </c>
      <c r="AI14" s="54" t="s">
        <v>32</v>
      </c>
      <c r="AJ14" s="49" t="s">
        <v>32</v>
      </c>
      <c r="AK14" s="48" t="s">
        <v>125</v>
      </c>
      <c r="AL14" s="54" t="s">
        <v>32</v>
      </c>
      <c r="AM14" s="54" t="s">
        <v>125</v>
      </c>
      <c r="AN14" s="54" t="s">
        <v>32</v>
      </c>
      <c r="AO14" s="54" t="s">
        <v>125</v>
      </c>
      <c r="AP14" s="54" t="s">
        <v>125</v>
      </c>
      <c r="AQ14" s="54" t="s">
        <v>125</v>
      </c>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c r="BR14" s="54"/>
      <c r="BS14" s="54"/>
      <c r="BT14" s="54"/>
      <c r="BU14" s="54"/>
      <c r="BV14" s="54"/>
      <c r="BW14" s="54"/>
      <c r="BX14" s="49"/>
      <c r="BY14" s="55"/>
      <c r="BZ14" s="8"/>
      <c r="CC14" s="113" t="str">
        <f>IF('Intro &amp; Setup'!$AB20="", "", 'Intro &amp; Setup'!$AB20)</f>
        <v>Garage</v>
      </c>
      <c r="CE14" s="12" t="str">
        <f t="shared" si="2"/>
        <v>X</v>
      </c>
      <c r="CG14" s="77" t="str">
        <f t="shared" si="3"/>
        <v>Listed Date H-L</v>
      </c>
      <c r="CH14" s="80" t="str">
        <f t="shared" si="4"/>
        <v>N</v>
      </c>
      <c r="CL14" s="12" t="str">
        <f t="shared" si="5"/>
        <v/>
      </c>
      <c r="CM14" s="12" t="str">
        <f t="shared" si="6"/>
        <v/>
      </c>
      <c r="CN14" s="12" t="str" cm="1">
        <f t="array" ref="CN14">IF(OR($CE14="", $CG$3=""), "", IF(IFERROR(INDEX($K14:$T14, $CK14, MATCH(CN$3, $K$3:$T$3, 0)), "")="", $CC$4, $CC$3))</f>
        <v/>
      </c>
      <c r="CO14" s="12" t="str" cm="1">
        <f t="array" ref="CO14">IF(OR($CE14="", $CG$3=""), "", IF(IFERROR(INDEX($AA14:$AJ14, $CK14, MATCH(CO$3, $AA$3:$AJ$3, 0)), "")="", $CC$4, $CC$3))</f>
        <v/>
      </c>
      <c r="CP14" s="12" t="str">
        <f>IF(OR($CE14="", $CG$3=""), "", IF(CP$3='Property List &amp; Features'!$BG$9, $CC$3, IF(CP$3=$I14, $CC$3, $CC$4)))</f>
        <v/>
      </c>
      <c r="CQ14" s="12" t="str">
        <f>IF(OR($CE14="", $CG$3=""), "", IF(CQ$3='Property List &amp; Features'!$BG$9, $CC$3, IF(CQ$3=$J14, $CC$3, $CC$4)))</f>
        <v/>
      </c>
      <c r="CR14" s="12" t="str">
        <f t="shared" si="7"/>
        <v/>
      </c>
      <c r="CS14" s="12" t="str">
        <f t="shared" si="8"/>
        <v/>
      </c>
      <c r="CT14" s="12" t="str">
        <f t="shared" si="9"/>
        <v/>
      </c>
      <c r="CU14" s="12" t="str">
        <f t="shared" si="10"/>
        <v/>
      </c>
      <c r="CV14" s="12" t="str">
        <f t="shared" si="11"/>
        <v/>
      </c>
      <c r="CW14" s="12" t="str">
        <f t="shared" si="1"/>
        <v/>
      </c>
      <c r="CX14" s="12" t="str">
        <f t="shared" si="1"/>
        <v/>
      </c>
      <c r="CY14" s="12" t="str">
        <f t="shared" si="1"/>
        <v/>
      </c>
      <c r="CZ14" s="12" t="str">
        <f t="shared" si="1"/>
        <v/>
      </c>
      <c r="DA14" s="12" t="str">
        <f t="shared" si="1"/>
        <v/>
      </c>
      <c r="DB14" s="12" t="str">
        <f t="shared" si="1"/>
        <v/>
      </c>
      <c r="DC14" s="12" t="str">
        <f t="shared" si="1"/>
        <v/>
      </c>
      <c r="DD14" s="12" t="str">
        <f t="shared" si="1"/>
        <v/>
      </c>
      <c r="DE14" s="12" t="str">
        <f t="shared" si="1"/>
        <v/>
      </c>
      <c r="DF14" s="12" t="str">
        <f t="shared" si="1"/>
        <v/>
      </c>
      <c r="DG14" s="12" t="str">
        <f t="shared" si="1"/>
        <v/>
      </c>
      <c r="DH14" s="12" t="str">
        <f t="shared" si="1"/>
        <v/>
      </c>
      <c r="DI14" s="12" t="str">
        <f t="shared" si="1"/>
        <v/>
      </c>
      <c r="DJ14" s="12" t="str">
        <f t="shared" si="1"/>
        <v/>
      </c>
      <c r="DK14" s="12" t="str">
        <f t="shared" si="1"/>
        <v/>
      </c>
      <c r="DL14" s="12" t="str">
        <f t="shared" si="1"/>
        <v/>
      </c>
      <c r="DM14" s="12" t="str">
        <f t="shared" si="1"/>
        <v/>
      </c>
      <c r="DN14" s="12" t="str">
        <f t="shared" si="1"/>
        <v/>
      </c>
      <c r="DO14" s="12" t="str">
        <f t="shared" si="1"/>
        <v/>
      </c>
      <c r="DP14" s="12" t="str">
        <f t="shared" si="1"/>
        <v/>
      </c>
      <c r="DQ14" s="12" t="str">
        <f t="shared" si="1"/>
        <v/>
      </c>
      <c r="DR14" s="12" t="str">
        <f t="shared" si="1"/>
        <v/>
      </c>
      <c r="DS14" s="12" t="str">
        <f t="shared" si="1"/>
        <v/>
      </c>
      <c r="DT14" s="12" t="str">
        <f t="shared" si="1"/>
        <v/>
      </c>
      <c r="DU14" s="12" t="str">
        <f t="shared" si="1"/>
        <v/>
      </c>
      <c r="DV14" s="12" t="str">
        <f t="shared" si="1"/>
        <v/>
      </c>
      <c r="DW14" s="12" t="str">
        <f t="shared" si="1"/>
        <v/>
      </c>
      <c r="DX14" s="12" t="str">
        <f t="shared" si="1"/>
        <v/>
      </c>
      <c r="DY14" s="12" t="str">
        <f t="shared" si="1"/>
        <v/>
      </c>
      <c r="DZ14" s="12" t="str">
        <f t="shared" si="1"/>
        <v/>
      </c>
      <c r="EA14" s="12" t="str">
        <f t="shared" si="1"/>
        <v/>
      </c>
      <c r="EB14" s="12" t="str">
        <f t="shared" si="1"/>
        <v/>
      </c>
      <c r="EC14" s="12" t="str">
        <f t="shared" si="1"/>
        <v/>
      </c>
      <c r="ED14" s="12" t="str">
        <f t="shared" si="1"/>
        <v/>
      </c>
      <c r="EE14" s="12" t="str">
        <f t="shared" si="1"/>
        <v/>
      </c>
      <c r="EF14" s="12" t="str">
        <f t="shared" si="1"/>
        <v/>
      </c>
      <c r="EG14" s="12" t="str">
        <f t="shared" si="1"/>
        <v/>
      </c>
      <c r="EH14" s="12" t="str">
        <f t="shared" si="1"/>
        <v/>
      </c>
      <c r="EI14" s="12" t="str">
        <f t="shared" si="1"/>
        <v/>
      </c>
      <c r="EK14" s="83" t="str">
        <f t="shared" si="12"/>
        <v/>
      </c>
      <c r="EM14" s="12">
        <f t="shared" si="13"/>
        <v>25</v>
      </c>
      <c r="EO14" s="12" t="str">
        <f t="shared" ref="EO14:EO75" si="15">IF($EK14="", "", $EM14)</f>
        <v/>
      </c>
      <c r="EQ14" s="12" t="str">
        <f>IF($EO14="", "", IF($EQ$8=$EQ$6, COUNTIF($EO$11:$EO$2510, "&gt;"&amp;$EO14)+1+COUNTIF($EO$11:$EO14, $EO14)-1, COUNTIF($EO$11:$EO$2510, "&lt;"&amp;$EO14)+1+COUNTIF($EO$11:$EO14, $EO14)-1))</f>
        <v/>
      </c>
    </row>
    <row r="15" spans="1:147" x14ac:dyDescent="0.55000000000000004">
      <c r="A15" s="8"/>
      <c r="B15" s="12">
        <f>IF($D15="", "", COUNTIF($D$11:$D15, $D15))</f>
        <v>1</v>
      </c>
      <c r="C15" s="8"/>
      <c r="D15" s="45" t="s">
        <v>128</v>
      </c>
      <c r="E15" s="46">
        <v>7504841687</v>
      </c>
      <c r="F15" s="47" t="s">
        <v>129</v>
      </c>
      <c r="G15" s="54"/>
      <c r="H15" s="54"/>
      <c r="I15" s="48" t="s">
        <v>34</v>
      </c>
      <c r="J15" s="49" t="s">
        <v>34</v>
      </c>
      <c r="K15" s="50" t="s">
        <v>32</v>
      </c>
      <c r="L15" s="50" t="s">
        <v>32</v>
      </c>
      <c r="M15" s="50" t="s">
        <v>32</v>
      </c>
      <c r="N15" s="50" t="s">
        <v>32</v>
      </c>
      <c r="O15" s="50" t="s">
        <v>32</v>
      </c>
      <c r="P15" s="50" t="s">
        <v>32</v>
      </c>
      <c r="Q15" s="50"/>
      <c r="R15" s="50"/>
      <c r="S15" s="50"/>
      <c r="T15" s="50"/>
      <c r="U15" s="51"/>
      <c r="V15" s="52">
        <v>906000</v>
      </c>
      <c r="W15" s="53">
        <v>1</v>
      </c>
      <c r="X15" s="53">
        <v>1</v>
      </c>
      <c r="Y15" s="53">
        <v>1</v>
      </c>
      <c r="Z15" s="53">
        <v>0</v>
      </c>
      <c r="AA15" s="48" t="s">
        <v>32</v>
      </c>
      <c r="AB15" s="54" t="s">
        <v>32</v>
      </c>
      <c r="AC15" s="54" t="s">
        <v>32</v>
      </c>
      <c r="AD15" s="54" t="s">
        <v>32</v>
      </c>
      <c r="AE15" s="54" t="s">
        <v>32</v>
      </c>
      <c r="AF15" s="54" t="s">
        <v>32</v>
      </c>
      <c r="AG15" s="54" t="s">
        <v>32</v>
      </c>
      <c r="AH15" s="54" t="s">
        <v>32</v>
      </c>
      <c r="AI15" s="54" t="s">
        <v>32</v>
      </c>
      <c r="AJ15" s="49" t="s">
        <v>32</v>
      </c>
      <c r="AK15" s="48" t="s">
        <v>125</v>
      </c>
      <c r="AL15" s="54" t="s">
        <v>33</v>
      </c>
      <c r="AM15" s="54" t="s">
        <v>32</v>
      </c>
      <c r="AN15" s="54" t="s">
        <v>125</v>
      </c>
      <c r="AO15" s="54" t="s">
        <v>32</v>
      </c>
      <c r="AP15" s="54" t="s">
        <v>32</v>
      </c>
      <c r="AQ15" s="54" t="s">
        <v>32</v>
      </c>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c r="BR15" s="54"/>
      <c r="BS15" s="54"/>
      <c r="BT15" s="54"/>
      <c r="BU15" s="54"/>
      <c r="BV15" s="54"/>
      <c r="BW15" s="54"/>
      <c r="BX15" s="49"/>
      <c r="BY15" s="55"/>
      <c r="BZ15" s="8"/>
      <c r="CC15" s="113" t="str">
        <f>IF('Intro &amp; Setup'!$AB21="", "", 'Intro &amp; Setup'!$AB21)</f>
        <v>Garden</v>
      </c>
      <c r="CE15" s="12" t="str">
        <f t="shared" si="2"/>
        <v>X</v>
      </c>
      <c r="CG15" s="77" t="str">
        <f t="shared" si="3"/>
        <v>Listed Date H-L</v>
      </c>
      <c r="CH15" s="80" t="str">
        <f t="shared" si="4"/>
        <v>N</v>
      </c>
      <c r="CL15" s="12" t="str">
        <f t="shared" si="5"/>
        <v/>
      </c>
      <c r="CM15" s="12" t="str">
        <f t="shared" si="6"/>
        <v/>
      </c>
      <c r="CN15" s="12" t="str" cm="1">
        <f t="array" ref="CN15">IF(OR($CE15="", $CG$3=""), "", IF(IFERROR(INDEX($K15:$T15, $CK15, MATCH(CN$3, $K$3:$T$3, 0)), "")="", $CC$4, $CC$3))</f>
        <v/>
      </c>
      <c r="CO15" s="12" t="str" cm="1">
        <f t="array" ref="CO15">IF(OR($CE15="", $CG$3=""), "", IF(IFERROR(INDEX($AA15:$AJ15, $CK15, MATCH(CO$3, $AA$3:$AJ$3, 0)), "")="", $CC$4, $CC$3))</f>
        <v/>
      </c>
      <c r="CP15" s="12" t="str">
        <f>IF(OR($CE15="", $CG$3=""), "", IF(CP$3='Property List &amp; Features'!$BG$9, $CC$3, IF(CP$3=$I15, $CC$3, $CC$4)))</f>
        <v/>
      </c>
      <c r="CQ15" s="12" t="str">
        <f>IF(OR($CE15="", $CG$3=""), "", IF(CQ$3='Property List &amp; Features'!$BG$9, $CC$3, IF(CQ$3=$J15, $CC$3, $CC$4)))</f>
        <v/>
      </c>
      <c r="CR15" s="12" t="str">
        <f t="shared" si="7"/>
        <v/>
      </c>
      <c r="CS15" s="12" t="str">
        <f t="shared" si="8"/>
        <v/>
      </c>
      <c r="CT15" s="12" t="str">
        <f t="shared" si="9"/>
        <v/>
      </c>
      <c r="CU15" s="12" t="str">
        <f t="shared" si="10"/>
        <v/>
      </c>
      <c r="CV15" s="12" t="str">
        <f t="shared" si="11"/>
        <v/>
      </c>
      <c r="CW15" s="12" t="str">
        <f t="shared" si="1"/>
        <v/>
      </c>
      <c r="CX15" s="12" t="str">
        <f t="shared" si="1"/>
        <v/>
      </c>
      <c r="CY15" s="12" t="str">
        <f t="shared" si="1"/>
        <v/>
      </c>
      <c r="CZ15" s="12" t="str">
        <f t="shared" si="1"/>
        <v/>
      </c>
      <c r="DA15" s="12" t="str">
        <f t="shared" si="1"/>
        <v/>
      </c>
      <c r="DB15" s="12" t="str">
        <f t="shared" si="1"/>
        <v/>
      </c>
      <c r="DC15" s="12" t="str">
        <f t="shared" si="1"/>
        <v/>
      </c>
      <c r="DD15" s="12" t="str">
        <f t="shared" si="1"/>
        <v/>
      </c>
      <c r="DE15" s="12" t="str">
        <f t="shared" si="1"/>
        <v/>
      </c>
      <c r="DF15" s="12" t="str">
        <f t="shared" si="1"/>
        <v/>
      </c>
      <c r="DG15" s="12" t="str">
        <f t="shared" si="1"/>
        <v/>
      </c>
      <c r="DH15" s="12" t="str">
        <f t="shared" si="1"/>
        <v/>
      </c>
      <c r="DI15" s="12" t="str">
        <f t="shared" si="1"/>
        <v/>
      </c>
      <c r="DJ15" s="12" t="str">
        <f t="shared" si="1"/>
        <v/>
      </c>
      <c r="DK15" s="12" t="str">
        <f t="shared" si="1"/>
        <v/>
      </c>
      <c r="DL15" s="12" t="str">
        <f t="shared" si="1"/>
        <v/>
      </c>
      <c r="DM15" s="12" t="str">
        <f t="shared" si="1"/>
        <v/>
      </c>
      <c r="DN15" s="12" t="str">
        <f t="shared" si="1"/>
        <v/>
      </c>
      <c r="DO15" s="12" t="str">
        <f t="shared" si="1"/>
        <v/>
      </c>
      <c r="DP15" s="12" t="str">
        <f t="shared" si="1"/>
        <v/>
      </c>
      <c r="DQ15" s="12" t="str">
        <f t="shared" si="1"/>
        <v/>
      </c>
      <c r="DR15" s="12" t="str">
        <f t="shared" si="1"/>
        <v/>
      </c>
      <c r="DS15" s="12" t="str">
        <f t="shared" si="1"/>
        <v/>
      </c>
      <c r="DT15" s="12" t="str">
        <f t="shared" si="1"/>
        <v/>
      </c>
      <c r="DU15" s="12" t="str">
        <f t="shared" si="1"/>
        <v/>
      </c>
      <c r="DV15" s="12" t="str">
        <f t="shared" si="1"/>
        <v/>
      </c>
      <c r="DW15" s="12" t="str">
        <f t="shared" si="1"/>
        <v/>
      </c>
      <c r="DX15" s="12" t="str">
        <f t="shared" si="1"/>
        <v/>
      </c>
      <c r="DY15" s="12" t="str">
        <f t="shared" si="1"/>
        <v/>
      </c>
      <c r="DZ15" s="12" t="str">
        <f t="shared" si="1"/>
        <v/>
      </c>
      <c r="EA15" s="12" t="str">
        <f t="shared" si="1"/>
        <v/>
      </c>
      <c r="EB15" s="12" t="str">
        <f t="shared" si="1"/>
        <v/>
      </c>
      <c r="EC15" s="12" t="str">
        <f t="shared" si="1"/>
        <v/>
      </c>
      <c r="ED15" s="12" t="str">
        <f t="shared" si="1"/>
        <v/>
      </c>
      <c r="EE15" s="12" t="str">
        <f t="shared" si="1"/>
        <v/>
      </c>
      <c r="EF15" s="12" t="str">
        <f t="shared" si="1"/>
        <v/>
      </c>
      <c r="EG15" s="12" t="str">
        <f t="shared" si="1"/>
        <v/>
      </c>
      <c r="EH15" s="12" t="str">
        <f t="shared" si="1"/>
        <v/>
      </c>
      <c r="EI15" s="12" t="str">
        <f t="shared" si="1"/>
        <v/>
      </c>
      <c r="EK15" s="83" t="str">
        <f t="shared" si="12"/>
        <v/>
      </c>
      <c r="EM15" s="12">
        <f t="shared" si="13"/>
        <v>28</v>
      </c>
      <c r="EO15" s="12" t="str">
        <f t="shared" si="15"/>
        <v/>
      </c>
      <c r="EQ15" s="12" t="str">
        <f>IF($EO15="", "", IF($EQ$8=$EQ$6, COUNTIF($EO$11:$EO$2510, "&gt;"&amp;$EO15)+1+COUNTIF($EO$11:$EO15, $EO15)-1, COUNTIF($EO$11:$EO$2510, "&lt;"&amp;$EO15)+1+COUNTIF($EO$11:$EO15, $EO15)-1))</f>
        <v/>
      </c>
    </row>
    <row r="16" spans="1:147" x14ac:dyDescent="0.55000000000000004">
      <c r="A16" s="8"/>
      <c r="B16" s="12">
        <f>IF($D16="", "", COUNTIF($D$11:$D16, $D16))</f>
        <v>1</v>
      </c>
      <c r="C16" s="8"/>
      <c r="D16" s="45" t="s">
        <v>130</v>
      </c>
      <c r="E16" s="46">
        <v>7505223683</v>
      </c>
      <c r="F16" s="47" t="s">
        <v>131</v>
      </c>
      <c r="G16" s="54"/>
      <c r="H16" s="54"/>
      <c r="I16" s="48" t="s">
        <v>35</v>
      </c>
      <c r="J16" s="49" t="s">
        <v>35</v>
      </c>
      <c r="K16" s="50" t="s">
        <v>32</v>
      </c>
      <c r="L16" s="50" t="s">
        <v>32</v>
      </c>
      <c r="M16" s="50" t="s">
        <v>32</v>
      </c>
      <c r="N16" s="50" t="s">
        <v>32</v>
      </c>
      <c r="O16" s="50" t="s">
        <v>32</v>
      </c>
      <c r="P16" s="50" t="s">
        <v>32</v>
      </c>
      <c r="Q16" s="50"/>
      <c r="R16" s="50"/>
      <c r="S16" s="50"/>
      <c r="T16" s="50"/>
      <c r="U16" s="51"/>
      <c r="V16" s="52">
        <v>605000</v>
      </c>
      <c r="W16" s="53">
        <v>1</v>
      </c>
      <c r="X16" s="53">
        <v>1</v>
      </c>
      <c r="Y16" s="53">
        <v>1</v>
      </c>
      <c r="Z16" s="53">
        <v>1</v>
      </c>
      <c r="AA16" s="48" t="s">
        <v>32</v>
      </c>
      <c r="AB16" s="54" t="s">
        <v>32</v>
      </c>
      <c r="AC16" s="54" t="s">
        <v>32</v>
      </c>
      <c r="AD16" s="54" t="s">
        <v>32</v>
      </c>
      <c r="AE16" s="54" t="s">
        <v>32</v>
      </c>
      <c r="AF16" s="54" t="s">
        <v>32</v>
      </c>
      <c r="AG16" s="54" t="s">
        <v>32</v>
      </c>
      <c r="AH16" s="54" t="s">
        <v>32</v>
      </c>
      <c r="AI16" s="54" t="s">
        <v>32</v>
      </c>
      <c r="AJ16" s="49" t="s">
        <v>32</v>
      </c>
      <c r="AK16" s="48" t="s">
        <v>32</v>
      </c>
      <c r="AL16" s="54"/>
      <c r="AM16" s="54" t="s">
        <v>125</v>
      </c>
      <c r="AN16" s="54" t="s">
        <v>125</v>
      </c>
      <c r="AO16" s="54" t="s">
        <v>125</v>
      </c>
      <c r="AP16" s="54" t="s">
        <v>125</v>
      </c>
      <c r="AQ16" s="54" t="s">
        <v>125</v>
      </c>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c r="BR16" s="54"/>
      <c r="BS16" s="54"/>
      <c r="BT16" s="54"/>
      <c r="BU16" s="54"/>
      <c r="BV16" s="54"/>
      <c r="BW16" s="54"/>
      <c r="BX16" s="49"/>
      <c r="BY16" s="55"/>
      <c r="BZ16" s="8"/>
      <c r="CC16" s="113" t="str">
        <f>IF('Intro &amp; Setup'!$AB22="", "", 'Intro &amp; Setup'!$AB22)</f>
        <v>Shower</v>
      </c>
      <c r="CE16" s="12" t="str">
        <f t="shared" si="2"/>
        <v>X</v>
      </c>
      <c r="CG16" s="77" t="str">
        <f t="shared" si="3"/>
        <v>Listed Date H-L</v>
      </c>
      <c r="CH16" s="80" t="str">
        <f t="shared" si="4"/>
        <v>N</v>
      </c>
      <c r="CL16" s="12" t="str">
        <f t="shared" si="5"/>
        <v/>
      </c>
      <c r="CM16" s="12" t="str">
        <f t="shared" si="6"/>
        <v/>
      </c>
      <c r="CN16" s="12" t="str" cm="1">
        <f t="array" ref="CN16">IF(OR($CE16="", $CG$3=""), "", IF(IFERROR(INDEX($K16:$T16, $CK16, MATCH(CN$3, $K$3:$T$3, 0)), "")="", $CC$4, $CC$3))</f>
        <v/>
      </c>
      <c r="CO16" s="12" t="str" cm="1">
        <f t="array" ref="CO16">IF(OR($CE16="", $CG$3=""), "", IF(IFERROR(INDEX($AA16:$AJ16, $CK16, MATCH(CO$3, $AA$3:$AJ$3, 0)), "")="", $CC$4, $CC$3))</f>
        <v/>
      </c>
      <c r="CP16" s="12" t="str">
        <f>IF(OR($CE16="", $CG$3=""), "", IF(CP$3='Property List &amp; Features'!$BG$9, $CC$3, IF(CP$3=$I16, $CC$3, $CC$4)))</f>
        <v/>
      </c>
      <c r="CQ16" s="12" t="str">
        <f>IF(OR($CE16="", $CG$3=""), "", IF(CQ$3='Property List &amp; Features'!$BG$9, $CC$3, IF(CQ$3=$J16, $CC$3, $CC$4)))</f>
        <v/>
      </c>
      <c r="CR16" s="12" t="str">
        <f t="shared" si="7"/>
        <v/>
      </c>
      <c r="CS16" s="12" t="str">
        <f t="shared" si="8"/>
        <v/>
      </c>
      <c r="CT16" s="12" t="str">
        <f t="shared" si="9"/>
        <v/>
      </c>
      <c r="CU16" s="12" t="str">
        <f t="shared" si="10"/>
        <v/>
      </c>
      <c r="CV16" s="12" t="str">
        <f t="shared" si="11"/>
        <v/>
      </c>
      <c r="CW16" s="12" t="str">
        <f t="shared" si="1"/>
        <v/>
      </c>
      <c r="CX16" s="12" t="str">
        <f t="shared" si="1"/>
        <v/>
      </c>
      <c r="CY16" s="12" t="str">
        <f t="shared" si="1"/>
        <v/>
      </c>
      <c r="CZ16" s="12" t="str">
        <f t="shared" si="1"/>
        <v/>
      </c>
      <c r="DA16" s="12" t="str">
        <f t="shared" si="1"/>
        <v/>
      </c>
      <c r="DB16" s="12" t="str">
        <f t="shared" si="1"/>
        <v/>
      </c>
      <c r="DC16" s="12" t="str">
        <f t="shared" si="1"/>
        <v/>
      </c>
      <c r="DD16" s="12" t="str">
        <f t="shared" si="1"/>
        <v/>
      </c>
      <c r="DE16" s="12" t="str">
        <f t="shared" si="1"/>
        <v/>
      </c>
      <c r="DF16" s="12" t="str">
        <f t="shared" si="1"/>
        <v/>
      </c>
      <c r="DG16" s="12" t="str">
        <f t="shared" si="1"/>
        <v/>
      </c>
      <c r="DH16" s="12" t="str">
        <f t="shared" si="1"/>
        <v/>
      </c>
      <c r="DI16" s="12" t="str">
        <f t="shared" si="1"/>
        <v/>
      </c>
      <c r="DJ16" s="12" t="str">
        <f t="shared" si="1"/>
        <v/>
      </c>
      <c r="DK16" s="12" t="str">
        <f t="shared" si="1"/>
        <v/>
      </c>
      <c r="DL16" s="12" t="str">
        <f t="shared" si="1"/>
        <v/>
      </c>
      <c r="DM16" s="12" t="str">
        <f t="shared" si="1"/>
        <v/>
      </c>
      <c r="DN16" s="12" t="str">
        <f t="shared" si="1"/>
        <v/>
      </c>
      <c r="DO16" s="12" t="str">
        <f t="shared" si="1"/>
        <v/>
      </c>
      <c r="DP16" s="12" t="str">
        <f t="shared" si="1"/>
        <v/>
      </c>
      <c r="DQ16" s="12" t="str">
        <f t="shared" si="1"/>
        <v/>
      </c>
      <c r="DR16" s="12" t="str">
        <f t="shared" si="1"/>
        <v/>
      </c>
      <c r="DS16" s="12" t="str">
        <f t="shared" si="1"/>
        <v/>
      </c>
      <c r="DT16" s="12" t="str">
        <f t="shared" si="1"/>
        <v/>
      </c>
      <c r="DU16" s="12" t="str">
        <f t="shared" si="1"/>
        <v/>
      </c>
      <c r="DV16" s="12" t="str">
        <f t="shared" si="1"/>
        <v/>
      </c>
      <c r="DW16" s="12" t="str">
        <f t="shared" si="1"/>
        <v/>
      </c>
      <c r="DX16" s="12" t="str">
        <f t="shared" si="1"/>
        <v/>
      </c>
      <c r="DY16" s="12" t="str">
        <f t="shared" si="1"/>
        <v/>
      </c>
      <c r="DZ16" s="12" t="str">
        <f t="shared" si="1"/>
        <v/>
      </c>
      <c r="EA16" s="12" t="str">
        <f t="shared" si="1"/>
        <v/>
      </c>
      <c r="EB16" s="12" t="str">
        <f t="shared" si="1"/>
        <v/>
      </c>
      <c r="EC16" s="12" t="str">
        <f t="shared" si="1"/>
        <v/>
      </c>
      <c r="ED16" s="12" t="str">
        <f t="shared" si="1"/>
        <v/>
      </c>
      <c r="EE16" s="12" t="str">
        <f t="shared" si="1"/>
        <v/>
      </c>
      <c r="EF16" s="12" t="str">
        <f t="shared" si="1"/>
        <v/>
      </c>
      <c r="EG16" s="12" t="str">
        <f t="shared" si="1"/>
        <v/>
      </c>
      <c r="EH16" s="12" t="str">
        <f t="shared" si="1"/>
        <v/>
      </c>
      <c r="EI16" s="12" t="str">
        <f t="shared" si="1"/>
        <v/>
      </c>
      <c r="EK16" s="83" t="str">
        <f t="shared" si="12"/>
        <v/>
      </c>
      <c r="EM16" s="12">
        <f t="shared" si="13"/>
        <v>24</v>
      </c>
      <c r="EO16" s="12" t="str">
        <f t="shared" si="15"/>
        <v/>
      </c>
      <c r="EQ16" s="12" t="str">
        <f>IF($EO16="", "", IF($EQ$8=$EQ$6, COUNTIF($EO$11:$EO$2510, "&gt;"&amp;$EO16)+1+COUNTIF($EO$11:$EO16, $EO16)-1, COUNTIF($EO$11:$EO$2510, "&lt;"&amp;$EO16)+1+COUNTIF($EO$11:$EO16, $EO16)-1))</f>
        <v/>
      </c>
    </row>
    <row r="17" spans="1:147" x14ac:dyDescent="0.55000000000000004">
      <c r="A17" s="8"/>
      <c r="B17" s="12">
        <f>IF($D17="", "", COUNTIF($D$11:$D17, $D17))</f>
        <v>1</v>
      </c>
      <c r="C17" s="8"/>
      <c r="D17" s="45" t="s">
        <v>148</v>
      </c>
      <c r="E17" s="46">
        <v>7506622713</v>
      </c>
      <c r="F17" s="47" t="s">
        <v>149</v>
      </c>
      <c r="G17" s="54"/>
      <c r="H17" s="54"/>
      <c r="I17" s="48" t="s">
        <v>34</v>
      </c>
      <c r="J17" s="49" t="s">
        <v>34</v>
      </c>
      <c r="K17" s="50" t="s">
        <v>32</v>
      </c>
      <c r="L17" s="50" t="s">
        <v>32</v>
      </c>
      <c r="M17" s="50" t="s">
        <v>32</v>
      </c>
      <c r="N17" s="50" t="s">
        <v>32</v>
      </c>
      <c r="O17" s="50" t="s">
        <v>32</v>
      </c>
      <c r="P17" s="50" t="s">
        <v>32</v>
      </c>
      <c r="Q17" s="50"/>
      <c r="R17" s="50"/>
      <c r="S17" s="50"/>
      <c r="T17" s="50"/>
      <c r="U17" s="51"/>
      <c r="V17" s="52">
        <v>772000</v>
      </c>
      <c r="W17" s="53">
        <v>2</v>
      </c>
      <c r="X17" s="53">
        <v>1</v>
      </c>
      <c r="Y17" s="53">
        <v>1</v>
      </c>
      <c r="Z17" s="53">
        <v>1</v>
      </c>
      <c r="AA17" s="48" t="s">
        <v>32</v>
      </c>
      <c r="AB17" s="54" t="s">
        <v>32</v>
      </c>
      <c r="AC17" s="54" t="s">
        <v>32</v>
      </c>
      <c r="AD17" s="54" t="s">
        <v>32</v>
      </c>
      <c r="AE17" s="54" t="s">
        <v>32</v>
      </c>
      <c r="AF17" s="54" t="s">
        <v>32</v>
      </c>
      <c r="AG17" s="54" t="s">
        <v>32</v>
      </c>
      <c r="AH17" s="54" t="s">
        <v>32</v>
      </c>
      <c r="AI17" s="54" t="s">
        <v>32</v>
      </c>
      <c r="AJ17" s="49" t="s">
        <v>32</v>
      </c>
      <c r="AK17" s="48" t="s">
        <v>32</v>
      </c>
      <c r="AL17" s="54"/>
      <c r="AM17" s="54" t="s">
        <v>32</v>
      </c>
      <c r="AN17" s="54" t="s">
        <v>32</v>
      </c>
      <c r="AO17" s="54" t="s">
        <v>125</v>
      </c>
      <c r="AP17" s="54" t="s">
        <v>125</v>
      </c>
      <c r="AQ17" s="54" t="s">
        <v>32</v>
      </c>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c r="BR17" s="54"/>
      <c r="BS17" s="54"/>
      <c r="BT17" s="54"/>
      <c r="BU17" s="54"/>
      <c r="BV17" s="54"/>
      <c r="BW17" s="54"/>
      <c r="BX17" s="49"/>
      <c r="BY17" s="55"/>
      <c r="BZ17" s="8"/>
      <c r="CC17" s="113" t="str">
        <f>IF('Intro &amp; Setup'!$AB23="", "", 'Intro &amp; Setup'!$AB23)</f>
        <v>White Goods</v>
      </c>
      <c r="CE17" s="12" t="str">
        <f t="shared" si="2"/>
        <v>X</v>
      </c>
      <c r="CG17" s="77" t="str">
        <f t="shared" si="3"/>
        <v>Listed Date H-L</v>
      </c>
      <c r="CH17" s="80" t="str">
        <f t="shared" si="4"/>
        <v>N</v>
      </c>
      <c r="CL17" s="12" t="str">
        <f t="shared" si="5"/>
        <v/>
      </c>
      <c r="CM17" s="12" t="str">
        <f t="shared" si="6"/>
        <v/>
      </c>
      <c r="CN17" s="12" t="str" cm="1">
        <f t="array" ref="CN17">IF(OR($CE17="", $CG$3=""), "", IF(IFERROR(INDEX($K17:$T17, $CK17, MATCH(CN$3, $K$3:$T$3, 0)), "")="", $CC$4, $CC$3))</f>
        <v/>
      </c>
      <c r="CO17" s="12" t="str" cm="1">
        <f t="array" ref="CO17">IF(OR($CE17="", $CG$3=""), "", IF(IFERROR(INDEX($AA17:$AJ17, $CK17, MATCH(CO$3, $AA$3:$AJ$3, 0)), "")="", $CC$4, $CC$3))</f>
        <v/>
      </c>
      <c r="CP17" s="12" t="str">
        <f>IF(OR($CE17="", $CG$3=""), "", IF(CP$3='Property List &amp; Features'!$BG$9, $CC$3, IF(CP$3=$I17, $CC$3, $CC$4)))</f>
        <v/>
      </c>
      <c r="CQ17" s="12" t="str">
        <f>IF(OR($CE17="", $CG$3=""), "", IF(CQ$3='Property List &amp; Features'!$BG$9, $CC$3, IF(CQ$3=$J17, $CC$3, $CC$4)))</f>
        <v/>
      </c>
      <c r="CR17" s="12" t="str">
        <f t="shared" si="7"/>
        <v/>
      </c>
      <c r="CS17" s="12" t="str">
        <f t="shared" si="8"/>
        <v/>
      </c>
      <c r="CT17" s="12" t="str">
        <f t="shared" si="9"/>
        <v/>
      </c>
      <c r="CU17" s="12" t="str">
        <f t="shared" si="10"/>
        <v/>
      </c>
      <c r="CV17" s="12" t="str">
        <f t="shared" si="11"/>
        <v/>
      </c>
      <c r="CW17" s="12" t="str">
        <f t="shared" si="1"/>
        <v/>
      </c>
      <c r="CX17" s="12" t="str">
        <f t="shared" si="1"/>
        <v/>
      </c>
      <c r="CY17" s="12" t="str">
        <f t="shared" si="1"/>
        <v/>
      </c>
      <c r="CZ17" s="12" t="str">
        <f t="shared" si="1"/>
        <v/>
      </c>
      <c r="DA17" s="12" t="str">
        <f t="shared" si="1"/>
        <v/>
      </c>
      <c r="DB17" s="12" t="str">
        <f t="shared" si="1"/>
        <v/>
      </c>
      <c r="DC17" s="12" t="str">
        <f t="shared" si="1"/>
        <v/>
      </c>
      <c r="DD17" s="12" t="str">
        <f t="shared" si="1"/>
        <v/>
      </c>
      <c r="DE17" s="12" t="str">
        <f t="shared" si="1"/>
        <v/>
      </c>
      <c r="DF17" s="12" t="str">
        <f t="shared" si="1"/>
        <v/>
      </c>
      <c r="DG17" s="12" t="str">
        <f t="shared" si="1"/>
        <v/>
      </c>
      <c r="DH17" s="12" t="str">
        <f t="shared" si="1"/>
        <v/>
      </c>
      <c r="DI17" s="12" t="str">
        <f t="shared" si="1"/>
        <v/>
      </c>
      <c r="DJ17" s="12" t="str">
        <f t="shared" si="1"/>
        <v/>
      </c>
      <c r="DK17" s="12" t="str">
        <f t="shared" si="1"/>
        <v/>
      </c>
      <c r="DL17" s="12" t="str">
        <f t="shared" si="1"/>
        <v/>
      </c>
      <c r="DM17" s="12" t="str">
        <f t="shared" si="1"/>
        <v/>
      </c>
      <c r="DN17" s="12" t="str">
        <f t="shared" si="1"/>
        <v/>
      </c>
      <c r="DO17" s="12" t="str">
        <f t="shared" si="1"/>
        <v/>
      </c>
      <c r="DP17" s="12" t="str">
        <f t="shared" si="1"/>
        <v/>
      </c>
      <c r="DQ17" s="12" t="str">
        <f t="shared" si="1"/>
        <v/>
      </c>
      <c r="DR17" s="12" t="str">
        <f t="shared" ref="DR17:DR80" si="16">IF(OR($CE17="", $CG$3=""), "", IF(BG17="", $CC$3, IF(BG17=DR$3, $CC$3, $CC$4)))</f>
        <v/>
      </c>
      <c r="DS17" s="12" t="str">
        <f t="shared" ref="DS17:DS80" si="17">IF(OR($CE17="", $CG$3=""), "", IF(BH17="", $CC$3, IF(BH17=DS$3, $CC$3, $CC$4)))</f>
        <v/>
      </c>
      <c r="DT17" s="12" t="str">
        <f t="shared" ref="DT17:DT80" si="18">IF(OR($CE17="", $CG$3=""), "", IF(BI17="", $CC$3, IF(BI17=DT$3, $CC$3, $CC$4)))</f>
        <v/>
      </c>
      <c r="DU17" s="12" t="str">
        <f t="shared" ref="DU17:DU80" si="19">IF(OR($CE17="", $CG$3=""), "", IF(BJ17="", $CC$3, IF(BJ17=DU$3, $CC$3, $CC$4)))</f>
        <v/>
      </c>
      <c r="DV17" s="12" t="str">
        <f t="shared" ref="DV17:DV80" si="20">IF(OR($CE17="", $CG$3=""), "", IF(BK17="", $CC$3, IF(BK17=DV$3, $CC$3, $CC$4)))</f>
        <v/>
      </c>
      <c r="DW17" s="12" t="str">
        <f t="shared" ref="DW17:DW80" si="21">IF(OR($CE17="", $CG$3=""), "", IF(BL17="", $CC$3, IF(BL17=DW$3, $CC$3, $CC$4)))</f>
        <v/>
      </c>
      <c r="DX17" s="12" t="str">
        <f t="shared" ref="DX17:DX80" si="22">IF(OR($CE17="", $CG$3=""), "", IF(BM17="", $CC$3, IF(BM17=DX$3, $CC$3, $CC$4)))</f>
        <v/>
      </c>
      <c r="DY17" s="12" t="str">
        <f t="shared" ref="DY17:DY80" si="23">IF(OR($CE17="", $CG$3=""), "", IF(BN17="", $CC$3, IF(BN17=DY$3, $CC$3, $CC$4)))</f>
        <v/>
      </c>
      <c r="DZ17" s="12" t="str">
        <f t="shared" ref="DZ17:DZ80" si="24">IF(OR($CE17="", $CG$3=""), "", IF(BO17="", $CC$3, IF(BO17=DZ$3, $CC$3, $CC$4)))</f>
        <v/>
      </c>
      <c r="EA17" s="12" t="str">
        <f t="shared" ref="EA17:EA80" si="25">IF(OR($CE17="", $CG$3=""), "", IF(BP17="", $CC$3, IF(BP17=EA$3, $CC$3, $CC$4)))</f>
        <v/>
      </c>
      <c r="EB17" s="12" t="str">
        <f t="shared" ref="EB17:EB80" si="26">IF(OR($CE17="", $CG$3=""), "", IF(BQ17="", $CC$3, IF(BQ17=EB$3, $CC$3, $CC$4)))</f>
        <v/>
      </c>
      <c r="EC17" s="12" t="str">
        <f t="shared" ref="EC17:EC80" si="27">IF(OR($CE17="", $CG$3=""), "", IF(BR17="", $CC$3, IF(BR17=EC$3, $CC$3, $CC$4)))</f>
        <v/>
      </c>
      <c r="ED17" s="12" t="str">
        <f t="shared" ref="ED17:ED80" si="28">IF(OR($CE17="", $CG$3=""), "", IF(BS17="", $CC$3, IF(BS17=ED$3, $CC$3, $CC$4)))</f>
        <v/>
      </c>
      <c r="EE17" s="12" t="str">
        <f t="shared" ref="EE17:EE80" si="29">IF(OR($CE17="", $CG$3=""), "", IF(BT17="", $CC$3, IF(BT17=EE$3, $CC$3, $CC$4)))</f>
        <v/>
      </c>
      <c r="EF17" s="12" t="str">
        <f t="shared" ref="EF17:EF80" si="30">IF(OR($CE17="", $CG$3=""), "", IF(BU17="", $CC$3, IF(BU17=EF$3, $CC$3, $CC$4)))</f>
        <v/>
      </c>
      <c r="EG17" s="12" t="str">
        <f t="shared" ref="EG17:EG80" si="31">IF(OR($CE17="", $CG$3=""), "", IF(BV17="", $CC$3, IF(BV17=EG$3, $CC$3, $CC$4)))</f>
        <v/>
      </c>
      <c r="EH17" s="12" t="str">
        <f t="shared" ref="EH17:EH80" si="32">IF(OR($CE17="", $CG$3=""), "", IF(BW17="", $CC$3, IF(BW17=EH$3, $CC$3, $CC$4)))</f>
        <v/>
      </c>
      <c r="EI17" s="12" t="str">
        <f t="shared" ref="EI17:EI80" si="33">IF(OR($CE17="", $CG$3=""), "", IF(BX17="", $CC$3, IF(BX17=EI$3, $CC$3, $CC$4)))</f>
        <v/>
      </c>
      <c r="EK17" s="83" t="str">
        <f t="shared" si="12"/>
        <v/>
      </c>
      <c r="EM17" s="12">
        <f t="shared" si="13"/>
        <v>27</v>
      </c>
      <c r="EO17" s="12" t="str">
        <f t="shared" si="15"/>
        <v/>
      </c>
      <c r="EQ17" s="12" t="str">
        <f>IF($EO17="", "", IF($EQ$8=$EQ$6, COUNTIF($EO$11:$EO$2510, "&gt;"&amp;$EO17)+1+COUNTIF($EO$11:$EO17, $EO17)-1, COUNTIF($EO$11:$EO$2510, "&lt;"&amp;$EO17)+1+COUNTIF($EO$11:$EO17, $EO17)-1))</f>
        <v/>
      </c>
    </row>
    <row r="18" spans="1:147" x14ac:dyDescent="0.55000000000000004">
      <c r="A18" s="8"/>
      <c r="B18" s="12">
        <f>IF($D18="", "", COUNTIF($D$11:$D18, $D18))</f>
        <v>1</v>
      </c>
      <c r="C18" s="8"/>
      <c r="D18" s="45" t="s">
        <v>136</v>
      </c>
      <c r="E18" s="46">
        <v>7510003675</v>
      </c>
      <c r="F18" s="47" t="s">
        <v>137</v>
      </c>
      <c r="G18" s="54"/>
      <c r="H18" s="54"/>
      <c r="I18" s="48" t="s">
        <v>35</v>
      </c>
      <c r="J18" s="49" t="s">
        <v>35</v>
      </c>
      <c r="K18" s="50" t="s">
        <v>32</v>
      </c>
      <c r="L18" s="50" t="s">
        <v>32</v>
      </c>
      <c r="M18" s="50" t="s">
        <v>32</v>
      </c>
      <c r="N18" s="50" t="s">
        <v>32</v>
      </c>
      <c r="O18" s="50" t="s">
        <v>32</v>
      </c>
      <c r="P18" s="50" t="s">
        <v>32</v>
      </c>
      <c r="Q18" s="50"/>
      <c r="R18" s="50"/>
      <c r="S18" s="50"/>
      <c r="T18" s="50"/>
      <c r="U18" s="51"/>
      <c r="V18" s="52">
        <v>600000</v>
      </c>
      <c r="W18" s="53">
        <v>1</v>
      </c>
      <c r="X18" s="53">
        <v>2</v>
      </c>
      <c r="Y18" s="53">
        <v>1</v>
      </c>
      <c r="Z18" s="53">
        <v>0</v>
      </c>
      <c r="AA18" s="48" t="s">
        <v>32</v>
      </c>
      <c r="AB18" s="54" t="s">
        <v>32</v>
      </c>
      <c r="AC18" s="54" t="s">
        <v>32</v>
      </c>
      <c r="AD18" s="54" t="s">
        <v>32</v>
      </c>
      <c r="AE18" s="54" t="s">
        <v>32</v>
      </c>
      <c r="AF18" s="54" t="s">
        <v>32</v>
      </c>
      <c r="AG18" s="54" t="s">
        <v>32</v>
      </c>
      <c r="AH18" s="54" t="s">
        <v>32</v>
      </c>
      <c r="AI18" s="54" t="s">
        <v>32</v>
      </c>
      <c r="AJ18" s="49" t="s">
        <v>32</v>
      </c>
      <c r="AK18" s="48" t="s">
        <v>125</v>
      </c>
      <c r="AL18" s="54" t="s">
        <v>32</v>
      </c>
      <c r="AM18" s="54" t="s">
        <v>32</v>
      </c>
      <c r="AN18" s="54" t="s">
        <v>32</v>
      </c>
      <c r="AO18" s="54" t="s">
        <v>125</v>
      </c>
      <c r="AP18" s="54" t="s">
        <v>32</v>
      </c>
      <c r="AQ18" s="54" t="s">
        <v>125</v>
      </c>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c r="BR18" s="54"/>
      <c r="BS18" s="54"/>
      <c r="BT18" s="54"/>
      <c r="BU18" s="54"/>
      <c r="BV18" s="54"/>
      <c r="BW18" s="54"/>
      <c r="BX18" s="49"/>
      <c r="BY18" s="55"/>
      <c r="BZ18" s="8"/>
      <c r="CC18" s="113" t="str">
        <f>IF('Intro &amp; Setup'!$AB24="", "", 'Intro &amp; Setup'!$AB24)</f>
        <v/>
      </c>
      <c r="CE18" s="12" t="str">
        <f t="shared" si="2"/>
        <v>X</v>
      </c>
      <c r="CG18" s="77" t="str">
        <f t="shared" si="3"/>
        <v>Listed Date H-L</v>
      </c>
      <c r="CH18" s="80" t="str">
        <f t="shared" si="4"/>
        <v>N</v>
      </c>
      <c r="CL18" s="12" t="str">
        <f t="shared" si="5"/>
        <v/>
      </c>
      <c r="CM18" s="12" t="str">
        <f t="shared" si="6"/>
        <v/>
      </c>
      <c r="CN18" s="12" t="str" cm="1">
        <f t="array" ref="CN18">IF(OR($CE18="", $CG$3=""), "", IF(IFERROR(INDEX($K18:$T18, $CK18, MATCH(CN$3, $K$3:$T$3, 0)), "")="", $CC$4, $CC$3))</f>
        <v/>
      </c>
      <c r="CO18" s="12" t="str" cm="1">
        <f t="array" ref="CO18">IF(OR($CE18="", $CG$3=""), "", IF(IFERROR(INDEX($AA18:$AJ18, $CK18, MATCH(CO$3, $AA$3:$AJ$3, 0)), "")="", $CC$4, $CC$3))</f>
        <v/>
      </c>
      <c r="CP18" s="12" t="str">
        <f>IF(OR($CE18="", $CG$3=""), "", IF(CP$3='Property List &amp; Features'!$BG$9, $CC$3, IF(CP$3=$I18, $CC$3, $CC$4)))</f>
        <v/>
      </c>
      <c r="CQ18" s="12" t="str">
        <f>IF(OR($CE18="", $CG$3=""), "", IF(CQ$3='Property List &amp; Features'!$BG$9, $CC$3, IF(CQ$3=$J18, $CC$3, $CC$4)))</f>
        <v/>
      </c>
      <c r="CR18" s="12" t="str">
        <f t="shared" si="7"/>
        <v/>
      </c>
      <c r="CS18" s="12" t="str">
        <f t="shared" si="8"/>
        <v/>
      </c>
      <c r="CT18" s="12" t="str">
        <f t="shared" si="9"/>
        <v/>
      </c>
      <c r="CU18" s="12" t="str">
        <f t="shared" si="10"/>
        <v/>
      </c>
      <c r="CV18" s="12" t="str">
        <f t="shared" si="11"/>
        <v/>
      </c>
      <c r="CW18" s="12" t="str">
        <f t="shared" ref="CW18:CW81" si="34">IF(OR($CE18="", $CG$3=""), "", IF(AL18="", $CC$3, IF(AL18=CW$3, $CC$3, $CC$4)))</f>
        <v/>
      </c>
      <c r="CX18" s="12" t="str">
        <f t="shared" ref="CX18:CX81" si="35">IF(OR($CE18="", $CG$3=""), "", IF(AM18="", $CC$3, IF(AM18=CX$3, $CC$3, $CC$4)))</f>
        <v/>
      </c>
      <c r="CY18" s="12" t="str">
        <f t="shared" ref="CY18:CY81" si="36">IF(OR($CE18="", $CG$3=""), "", IF(AN18="", $CC$3, IF(AN18=CY$3, $CC$3, $CC$4)))</f>
        <v/>
      </c>
      <c r="CZ18" s="12" t="str">
        <f t="shared" ref="CZ18:CZ81" si="37">IF(OR($CE18="", $CG$3=""), "", IF(AO18="", $CC$3, IF(AO18=CZ$3, $CC$3, $CC$4)))</f>
        <v/>
      </c>
      <c r="DA18" s="12" t="str">
        <f t="shared" ref="DA18:DA81" si="38">IF(OR($CE18="", $CG$3=""), "", IF(AP18="", $CC$3, IF(AP18=DA$3, $CC$3, $CC$4)))</f>
        <v/>
      </c>
      <c r="DB18" s="12" t="str">
        <f t="shared" ref="DB18:DB81" si="39">IF(OR($CE18="", $CG$3=""), "", IF(AQ18="", $CC$3, IF(AQ18=DB$3, $CC$3, $CC$4)))</f>
        <v/>
      </c>
      <c r="DC18" s="12" t="str">
        <f t="shared" ref="DC18:DC81" si="40">IF(OR($CE18="", $CG$3=""), "", IF(AR18="", $CC$3, IF(AR18=DC$3, $CC$3, $CC$4)))</f>
        <v/>
      </c>
      <c r="DD18" s="12" t="str">
        <f t="shared" ref="DD18:DD81" si="41">IF(OR($CE18="", $CG$3=""), "", IF(AS18="", $CC$3, IF(AS18=DD$3, $CC$3, $CC$4)))</f>
        <v/>
      </c>
      <c r="DE18" s="12" t="str">
        <f t="shared" ref="DE18:DE81" si="42">IF(OR($CE18="", $CG$3=""), "", IF(AT18="", $CC$3, IF(AT18=DE$3, $CC$3, $CC$4)))</f>
        <v/>
      </c>
      <c r="DF18" s="12" t="str">
        <f t="shared" ref="DF18:DF81" si="43">IF(OR($CE18="", $CG$3=""), "", IF(AU18="", $CC$3, IF(AU18=DF$3, $CC$3, $CC$4)))</f>
        <v/>
      </c>
      <c r="DG18" s="12" t="str">
        <f t="shared" ref="DG18:DG81" si="44">IF(OR($CE18="", $CG$3=""), "", IF(AV18="", $CC$3, IF(AV18=DG$3, $CC$3, $CC$4)))</f>
        <v/>
      </c>
      <c r="DH18" s="12" t="str">
        <f t="shared" ref="DH18:DH81" si="45">IF(OR($CE18="", $CG$3=""), "", IF(AW18="", $CC$3, IF(AW18=DH$3, $CC$3, $CC$4)))</f>
        <v/>
      </c>
      <c r="DI18" s="12" t="str">
        <f t="shared" ref="DI18:DI81" si="46">IF(OR($CE18="", $CG$3=""), "", IF(AX18="", $CC$3, IF(AX18=DI$3, $CC$3, $CC$4)))</f>
        <v/>
      </c>
      <c r="DJ18" s="12" t="str">
        <f t="shared" ref="DJ18:DJ81" si="47">IF(OR($CE18="", $CG$3=""), "", IF(AY18="", $CC$3, IF(AY18=DJ$3, $CC$3, $CC$4)))</f>
        <v/>
      </c>
      <c r="DK18" s="12" t="str">
        <f t="shared" ref="DK18:DK81" si="48">IF(OR($CE18="", $CG$3=""), "", IF(AZ18="", $CC$3, IF(AZ18=DK$3, $CC$3, $CC$4)))</f>
        <v/>
      </c>
      <c r="DL18" s="12" t="str">
        <f t="shared" ref="DL18:DL81" si="49">IF(OR($CE18="", $CG$3=""), "", IF(BA18="", $CC$3, IF(BA18=DL$3, $CC$3, $CC$4)))</f>
        <v/>
      </c>
      <c r="DM18" s="12" t="str">
        <f t="shared" ref="DM18:DM81" si="50">IF(OR($CE18="", $CG$3=""), "", IF(BB18="", $CC$3, IF(BB18=DM$3, $CC$3, $CC$4)))</f>
        <v/>
      </c>
      <c r="DN18" s="12" t="str">
        <f t="shared" ref="DN18:DN81" si="51">IF(OR($CE18="", $CG$3=""), "", IF(BC18="", $CC$3, IF(BC18=DN$3, $CC$3, $CC$4)))</f>
        <v/>
      </c>
      <c r="DO18" s="12" t="str">
        <f t="shared" ref="DO18:DO81" si="52">IF(OR($CE18="", $CG$3=""), "", IF(BD18="", $CC$3, IF(BD18=DO$3, $CC$3, $CC$4)))</f>
        <v/>
      </c>
      <c r="DP18" s="12" t="str">
        <f t="shared" ref="DP18:DP81" si="53">IF(OR($CE18="", $CG$3=""), "", IF(BE18="", $CC$3, IF(BE18=DP$3, $CC$3, $CC$4)))</f>
        <v/>
      </c>
      <c r="DQ18" s="12" t="str">
        <f t="shared" ref="DQ18:DQ81" si="54">IF(OR($CE18="", $CG$3=""), "", IF(BF18="", $CC$3, IF(BF18=DQ$3, $CC$3, $CC$4)))</f>
        <v/>
      </c>
      <c r="DR18" s="12" t="str">
        <f t="shared" si="16"/>
        <v/>
      </c>
      <c r="DS18" s="12" t="str">
        <f t="shared" si="17"/>
        <v/>
      </c>
      <c r="DT18" s="12" t="str">
        <f t="shared" si="18"/>
        <v/>
      </c>
      <c r="DU18" s="12" t="str">
        <f t="shared" si="19"/>
        <v/>
      </c>
      <c r="DV18" s="12" t="str">
        <f t="shared" si="20"/>
        <v/>
      </c>
      <c r="DW18" s="12" t="str">
        <f t="shared" si="21"/>
        <v/>
      </c>
      <c r="DX18" s="12" t="str">
        <f t="shared" si="22"/>
        <v/>
      </c>
      <c r="DY18" s="12" t="str">
        <f t="shared" si="23"/>
        <v/>
      </c>
      <c r="DZ18" s="12" t="str">
        <f t="shared" si="24"/>
        <v/>
      </c>
      <c r="EA18" s="12" t="str">
        <f t="shared" si="25"/>
        <v/>
      </c>
      <c r="EB18" s="12" t="str">
        <f t="shared" si="26"/>
        <v/>
      </c>
      <c r="EC18" s="12" t="str">
        <f t="shared" si="27"/>
        <v/>
      </c>
      <c r="ED18" s="12" t="str">
        <f t="shared" si="28"/>
        <v/>
      </c>
      <c r="EE18" s="12" t="str">
        <f t="shared" si="29"/>
        <v/>
      </c>
      <c r="EF18" s="12" t="str">
        <f t="shared" si="30"/>
        <v/>
      </c>
      <c r="EG18" s="12" t="str">
        <f t="shared" si="31"/>
        <v/>
      </c>
      <c r="EH18" s="12" t="str">
        <f t="shared" si="32"/>
        <v/>
      </c>
      <c r="EI18" s="12" t="str">
        <f t="shared" si="33"/>
        <v/>
      </c>
      <c r="EK18" s="83" t="str">
        <f t="shared" si="12"/>
        <v/>
      </c>
      <c r="EM18" s="12">
        <f t="shared" si="13"/>
        <v>27</v>
      </c>
      <c r="EO18" s="12" t="str">
        <f t="shared" si="15"/>
        <v/>
      </c>
      <c r="EQ18" s="12" t="str">
        <f>IF($EO18="", "", IF($EQ$8=$EQ$6, COUNTIF($EO$11:$EO$2510, "&gt;"&amp;$EO18)+1+COUNTIF($EO$11:$EO18, $EO18)-1, COUNTIF($EO$11:$EO$2510, "&lt;"&amp;$EO18)+1+COUNTIF($EO$11:$EO18, $EO18)-1))</f>
        <v/>
      </c>
    </row>
    <row r="19" spans="1:147" x14ac:dyDescent="0.55000000000000004">
      <c r="A19" s="8"/>
      <c r="B19" s="12">
        <f>IF($D19="", "", COUNTIF($D$11:$D19, $D19))</f>
        <v>1</v>
      </c>
      <c r="C19" s="8"/>
      <c r="D19" s="45" t="s">
        <v>146</v>
      </c>
      <c r="E19" s="46">
        <v>7510043053</v>
      </c>
      <c r="F19" s="47" t="s">
        <v>147</v>
      </c>
      <c r="G19" s="54"/>
      <c r="H19" s="54"/>
      <c r="I19" s="48" t="s">
        <v>35</v>
      </c>
      <c r="J19" s="49" t="s">
        <v>35</v>
      </c>
      <c r="K19" s="50" t="s">
        <v>32</v>
      </c>
      <c r="L19" s="50" t="s">
        <v>32</v>
      </c>
      <c r="M19" s="50" t="s">
        <v>32</v>
      </c>
      <c r="N19" s="50" t="s">
        <v>32</v>
      </c>
      <c r="O19" s="50" t="s">
        <v>32</v>
      </c>
      <c r="P19" s="50" t="s">
        <v>32</v>
      </c>
      <c r="Q19" s="50"/>
      <c r="R19" s="50"/>
      <c r="S19" s="50"/>
      <c r="T19" s="50"/>
      <c r="U19" s="51"/>
      <c r="V19" s="52">
        <v>650000</v>
      </c>
      <c r="W19" s="53">
        <v>2</v>
      </c>
      <c r="X19" s="53">
        <v>2</v>
      </c>
      <c r="Y19" s="53">
        <v>1</v>
      </c>
      <c r="Z19" s="53">
        <v>0</v>
      </c>
      <c r="AA19" s="48" t="s">
        <v>32</v>
      </c>
      <c r="AB19" s="54" t="s">
        <v>32</v>
      </c>
      <c r="AC19" s="54" t="s">
        <v>32</v>
      </c>
      <c r="AD19" s="54" t="s">
        <v>32</v>
      </c>
      <c r="AE19" s="54" t="s">
        <v>32</v>
      </c>
      <c r="AF19" s="54" t="s">
        <v>32</v>
      </c>
      <c r="AG19" s="54" t="s">
        <v>32</v>
      </c>
      <c r="AH19" s="54" t="s">
        <v>32</v>
      </c>
      <c r="AI19" s="54" t="s">
        <v>32</v>
      </c>
      <c r="AJ19" s="49" t="s">
        <v>32</v>
      </c>
      <c r="AK19" s="48" t="s">
        <v>125</v>
      </c>
      <c r="AL19" s="54" t="s">
        <v>32</v>
      </c>
      <c r="AM19" s="54" t="s">
        <v>125</v>
      </c>
      <c r="AN19" s="54" t="s">
        <v>32</v>
      </c>
      <c r="AO19" s="54" t="s">
        <v>125</v>
      </c>
      <c r="AP19" s="54" t="s">
        <v>125</v>
      </c>
      <c r="AQ19" s="54" t="s">
        <v>125</v>
      </c>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c r="BR19" s="54"/>
      <c r="BS19" s="54"/>
      <c r="BT19" s="54"/>
      <c r="BU19" s="54"/>
      <c r="BV19" s="54"/>
      <c r="BW19" s="54"/>
      <c r="BX19" s="49"/>
      <c r="BY19" s="55"/>
      <c r="BZ19" s="8"/>
      <c r="CC19" s="113" t="str">
        <f>IF('Intro &amp; Setup'!$AB25="", "", 'Intro &amp; Setup'!$AB25)</f>
        <v/>
      </c>
      <c r="CE19" s="12" t="str">
        <f t="shared" si="2"/>
        <v>X</v>
      </c>
      <c r="CG19" s="77" t="str">
        <f t="shared" si="3"/>
        <v>Listed Date H-L</v>
      </c>
      <c r="CH19" s="80" t="str">
        <f t="shared" si="4"/>
        <v>N</v>
      </c>
      <c r="CL19" s="12" t="str">
        <f t="shared" si="5"/>
        <v/>
      </c>
      <c r="CM19" s="12" t="str">
        <f t="shared" si="6"/>
        <v/>
      </c>
      <c r="CN19" s="12" t="str" cm="1">
        <f t="array" ref="CN19">IF(OR($CE19="", $CG$3=""), "", IF(IFERROR(INDEX($K19:$T19, $CK19, MATCH(CN$3, $K$3:$T$3, 0)), "")="", $CC$4, $CC$3))</f>
        <v/>
      </c>
      <c r="CO19" s="12" t="str" cm="1">
        <f t="array" ref="CO19">IF(OR($CE19="", $CG$3=""), "", IF(IFERROR(INDEX($AA19:$AJ19, $CK19, MATCH(CO$3, $AA$3:$AJ$3, 0)), "")="", $CC$4, $CC$3))</f>
        <v/>
      </c>
      <c r="CP19" s="12" t="str">
        <f>IF(OR($CE19="", $CG$3=""), "", IF(CP$3='Property List &amp; Features'!$BG$9, $CC$3, IF(CP$3=$I19, $CC$3, $CC$4)))</f>
        <v/>
      </c>
      <c r="CQ19" s="12" t="str">
        <f>IF(OR($CE19="", $CG$3=""), "", IF(CQ$3='Property List &amp; Features'!$BG$9, $CC$3, IF(CQ$3=$J19, $CC$3, $CC$4)))</f>
        <v/>
      </c>
      <c r="CR19" s="12" t="str">
        <f t="shared" si="7"/>
        <v/>
      </c>
      <c r="CS19" s="12" t="str">
        <f t="shared" si="8"/>
        <v/>
      </c>
      <c r="CT19" s="12" t="str">
        <f t="shared" si="9"/>
        <v/>
      </c>
      <c r="CU19" s="12" t="str">
        <f t="shared" si="10"/>
        <v/>
      </c>
      <c r="CV19" s="12" t="str">
        <f t="shared" si="11"/>
        <v/>
      </c>
      <c r="CW19" s="12" t="str">
        <f t="shared" si="34"/>
        <v/>
      </c>
      <c r="CX19" s="12" t="str">
        <f t="shared" si="35"/>
        <v/>
      </c>
      <c r="CY19" s="12" t="str">
        <f t="shared" si="36"/>
        <v/>
      </c>
      <c r="CZ19" s="12" t="str">
        <f t="shared" si="37"/>
        <v/>
      </c>
      <c r="DA19" s="12" t="str">
        <f t="shared" si="38"/>
        <v/>
      </c>
      <c r="DB19" s="12" t="str">
        <f t="shared" si="39"/>
        <v/>
      </c>
      <c r="DC19" s="12" t="str">
        <f t="shared" si="40"/>
        <v/>
      </c>
      <c r="DD19" s="12" t="str">
        <f t="shared" si="41"/>
        <v/>
      </c>
      <c r="DE19" s="12" t="str">
        <f t="shared" si="42"/>
        <v/>
      </c>
      <c r="DF19" s="12" t="str">
        <f t="shared" si="43"/>
        <v/>
      </c>
      <c r="DG19" s="12" t="str">
        <f t="shared" si="44"/>
        <v/>
      </c>
      <c r="DH19" s="12" t="str">
        <f t="shared" si="45"/>
        <v/>
      </c>
      <c r="DI19" s="12" t="str">
        <f t="shared" si="46"/>
        <v/>
      </c>
      <c r="DJ19" s="12" t="str">
        <f t="shared" si="47"/>
        <v/>
      </c>
      <c r="DK19" s="12" t="str">
        <f t="shared" si="48"/>
        <v/>
      </c>
      <c r="DL19" s="12" t="str">
        <f t="shared" si="49"/>
        <v/>
      </c>
      <c r="DM19" s="12" t="str">
        <f t="shared" si="50"/>
        <v/>
      </c>
      <c r="DN19" s="12" t="str">
        <f t="shared" si="51"/>
        <v/>
      </c>
      <c r="DO19" s="12" t="str">
        <f t="shared" si="52"/>
        <v/>
      </c>
      <c r="DP19" s="12" t="str">
        <f t="shared" si="53"/>
        <v/>
      </c>
      <c r="DQ19" s="12" t="str">
        <f t="shared" si="54"/>
        <v/>
      </c>
      <c r="DR19" s="12" t="str">
        <f t="shared" si="16"/>
        <v/>
      </c>
      <c r="DS19" s="12" t="str">
        <f t="shared" si="17"/>
        <v/>
      </c>
      <c r="DT19" s="12" t="str">
        <f t="shared" si="18"/>
        <v/>
      </c>
      <c r="DU19" s="12" t="str">
        <f t="shared" si="19"/>
        <v/>
      </c>
      <c r="DV19" s="12" t="str">
        <f t="shared" si="20"/>
        <v/>
      </c>
      <c r="DW19" s="12" t="str">
        <f t="shared" si="21"/>
        <v/>
      </c>
      <c r="DX19" s="12" t="str">
        <f t="shared" si="22"/>
        <v/>
      </c>
      <c r="DY19" s="12" t="str">
        <f t="shared" si="23"/>
        <v/>
      </c>
      <c r="DZ19" s="12" t="str">
        <f t="shared" si="24"/>
        <v/>
      </c>
      <c r="EA19" s="12" t="str">
        <f t="shared" si="25"/>
        <v/>
      </c>
      <c r="EB19" s="12" t="str">
        <f t="shared" si="26"/>
        <v/>
      </c>
      <c r="EC19" s="12" t="str">
        <f t="shared" si="27"/>
        <v/>
      </c>
      <c r="ED19" s="12" t="str">
        <f t="shared" si="28"/>
        <v/>
      </c>
      <c r="EE19" s="12" t="str">
        <f t="shared" si="29"/>
        <v/>
      </c>
      <c r="EF19" s="12" t="str">
        <f t="shared" si="30"/>
        <v/>
      </c>
      <c r="EG19" s="12" t="str">
        <f t="shared" si="31"/>
        <v/>
      </c>
      <c r="EH19" s="12" t="str">
        <f t="shared" si="32"/>
        <v/>
      </c>
      <c r="EI19" s="12" t="str">
        <f t="shared" si="33"/>
        <v/>
      </c>
      <c r="EK19" s="83" t="str">
        <f t="shared" si="12"/>
        <v/>
      </c>
      <c r="EM19" s="12">
        <f t="shared" si="13"/>
        <v>25</v>
      </c>
      <c r="EO19" s="12" t="str">
        <f t="shared" si="15"/>
        <v/>
      </c>
      <c r="EQ19" s="12" t="str">
        <f>IF($EO19="", "", IF($EQ$8=$EQ$6, COUNTIF($EO$11:$EO$2510, "&gt;"&amp;$EO19)+1+COUNTIF($EO$11:$EO19, $EO19)-1, COUNTIF($EO$11:$EO$2510, "&lt;"&amp;$EO19)+1+COUNTIF($EO$11:$EO19, $EO19)-1))</f>
        <v/>
      </c>
    </row>
    <row r="20" spans="1:147" x14ac:dyDescent="0.55000000000000004">
      <c r="A20" s="8"/>
      <c r="B20" s="12">
        <f>IF($D20="", "", COUNTIF($D$11:$D20, $D20))</f>
        <v>1</v>
      </c>
      <c r="C20" s="8"/>
      <c r="D20" s="45" t="s">
        <v>150</v>
      </c>
      <c r="E20" s="46">
        <v>7511485665</v>
      </c>
      <c r="F20" s="47" t="s">
        <v>151</v>
      </c>
      <c r="G20" s="54"/>
      <c r="H20" s="54"/>
      <c r="I20" s="48" t="s">
        <v>35</v>
      </c>
      <c r="J20" s="49" t="s">
        <v>35</v>
      </c>
      <c r="K20" s="50" t="s">
        <v>32</v>
      </c>
      <c r="L20" s="50" t="s">
        <v>32</v>
      </c>
      <c r="M20" s="50" t="s">
        <v>32</v>
      </c>
      <c r="N20" s="50" t="s">
        <v>32</v>
      </c>
      <c r="O20" s="50" t="s">
        <v>32</v>
      </c>
      <c r="P20" s="50" t="s">
        <v>32</v>
      </c>
      <c r="Q20" s="50"/>
      <c r="R20" s="50"/>
      <c r="S20" s="50"/>
      <c r="T20" s="50"/>
      <c r="U20" s="51"/>
      <c r="V20" s="52">
        <v>832000</v>
      </c>
      <c r="W20" s="53">
        <v>1</v>
      </c>
      <c r="X20" s="53">
        <v>2</v>
      </c>
      <c r="Y20" s="53">
        <v>2</v>
      </c>
      <c r="Z20" s="53">
        <v>1</v>
      </c>
      <c r="AA20" s="48" t="s">
        <v>32</v>
      </c>
      <c r="AB20" s="54" t="s">
        <v>32</v>
      </c>
      <c r="AC20" s="54" t="s">
        <v>32</v>
      </c>
      <c r="AD20" s="54" t="s">
        <v>32</v>
      </c>
      <c r="AE20" s="54" t="s">
        <v>32</v>
      </c>
      <c r="AF20" s="54" t="s">
        <v>32</v>
      </c>
      <c r="AG20" s="54" t="s">
        <v>32</v>
      </c>
      <c r="AH20" s="54" t="s">
        <v>32</v>
      </c>
      <c r="AI20" s="54" t="s">
        <v>32</v>
      </c>
      <c r="AJ20" s="49" t="s">
        <v>32</v>
      </c>
      <c r="AK20" s="48" t="s">
        <v>125</v>
      </c>
      <c r="AL20" s="54" t="s">
        <v>125</v>
      </c>
      <c r="AM20" s="54" t="s">
        <v>32</v>
      </c>
      <c r="AN20" s="54" t="s">
        <v>33</v>
      </c>
      <c r="AO20" s="54" t="s">
        <v>32</v>
      </c>
      <c r="AP20" s="54"/>
      <c r="AQ20" s="54" t="s">
        <v>32</v>
      </c>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c r="BR20" s="54"/>
      <c r="BS20" s="54"/>
      <c r="BT20" s="54"/>
      <c r="BU20" s="54"/>
      <c r="BV20" s="54"/>
      <c r="BW20" s="54"/>
      <c r="BX20" s="49"/>
      <c r="BY20" s="55"/>
      <c r="BZ20" s="8"/>
      <c r="CC20" s="113" t="str">
        <f>IF('Intro &amp; Setup'!$AB26="", "", 'Intro &amp; Setup'!$AB26)</f>
        <v/>
      </c>
      <c r="CE20" s="12" t="str">
        <f t="shared" si="2"/>
        <v>X</v>
      </c>
      <c r="CG20" s="77" t="str">
        <f t="shared" si="3"/>
        <v>Listed Date H-L</v>
      </c>
      <c r="CH20" s="80" t="str">
        <f t="shared" si="4"/>
        <v>N</v>
      </c>
      <c r="CL20" s="12" t="str">
        <f t="shared" si="5"/>
        <v/>
      </c>
      <c r="CM20" s="12" t="str">
        <f t="shared" si="6"/>
        <v/>
      </c>
      <c r="CN20" s="12" t="str" cm="1">
        <f t="array" ref="CN20">IF(OR($CE20="", $CG$3=""), "", IF(IFERROR(INDEX($K20:$T20, $CK20, MATCH(CN$3, $K$3:$T$3, 0)), "")="", $CC$4, $CC$3))</f>
        <v/>
      </c>
      <c r="CO20" s="12" t="str" cm="1">
        <f t="array" ref="CO20">IF(OR($CE20="", $CG$3=""), "", IF(IFERROR(INDEX($AA20:$AJ20, $CK20, MATCH(CO$3, $AA$3:$AJ$3, 0)), "")="", $CC$4, $CC$3))</f>
        <v/>
      </c>
      <c r="CP20" s="12" t="str">
        <f>IF(OR($CE20="", $CG$3=""), "", IF(CP$3='Property List &amp; Features'!$BG$9, $CC$3, IF(CP$3=$I20, $CC$3, $CC$4)))</f>
        <v/>
      </c>
      <c r="CQ20" s="12" t="str">
        <f>IF(OR($CE20="", $CG$3=""), "", IF(CQ$3='Property List &amp; Features'!$BG$9, $CC$3, IF(CQ$3=$J20, $CC$3, $CC$4)))</f>
        <v/>
      </c>
      <c r="CR20" s="12" t="str">
        <f t="shared" si="7"/>
        <v/>
      </c>
      <c r="CS20" s="12" t="str">
        <f t="shared" si="8"/>
        <v/>
      </c>
      <c r="CT20" s="12" t="str">
        <f t="shared" si="9"/>
        <v/>
      </c>
      <c r="CU20" s="12" t="str">
        <f t="shared" si="10"/>
        <v/>
      </c>
      <c r="CV20" s="12" t="str">
        <f t="shared" si="11"/>
        <v/>
      </c>
      <c r="CW20" s="12" t="str">
        <f t="shared" si="34"/>
        <v/>
      </c>
      <c r="CX20" s="12" t="str">
        <f t="shared" si="35"/>
        <v/>
      </c>
      <c r="CY20" s="12" t="str">
        <f t="shared" si="36"/>
        <v/>
      </c>
      <c r="CZ20" s="12" t="str">
        <f t="shared" si="37"/>
        <v/>
      </c>
      <c r="DA20" s="12" t="str">
        <f t="shared" si="38"/>
        <v/>
      </c>
      <c r="DB20" s="12" t="str">
        <f t="shared" si="39"/>
        <v/>
      </c>
      <c r="DC20" s="12" t="str">
        <f t="shared" si="40"/>
        <v/>
      </c>
      <c r="DD20" s="12" t="str">
        <f t="shared" si="41"/>
        <v/>
      </c>
      <c r="DE20" s="12" t="str">
        <f t="shared" si="42"/>
        <v/>
      </c>
      <c r="DF20" s="12" t="str">
        <f t="shared" si="43"/>
        <v/>
      </c>
      <c r="DG20" s="12" t="str">
        <f t="shared" si="44"/>
        <v/>
      </c>
      <c r="DH20" s="12" t="str">
        <f t="shared" si="45"/>
        <v/>
      </c>
      <c r="DI20" s="12" t="str">
        <f t="shared" si="46"/>
        <v/>
      </c>
      <c r="DJ20" s="12" t="str">
        <f t="shared" si="47"/>
        <v/>
      </c>
      <c r="DK20" s="12" t="str">
        <f t="shared" si="48"/>
        <v/>
      </c>
      <c r="DL20" s="12" t="str">
        <f t="shared" si="49"/>
        <v/>
      </c>
      <c r="DM20" s="12" t="str">
        <f t="shared" si="50"/>
        <v/>
      </c>
      <c r="DN20" s="12" t="str">
        <f t="shared" si="51"/>
        <v/>
      </c>
      <c r="DO20" s="12" t="str">
        <f t="shared" si="52"/>
        <v/>
      </c>
      <c r="DP20" s="12" t="str">
        <f t="shared" si="53"/>
        <v/>
      </c>
      <c r="DQ20" s="12" t="str">
        <f t="shared" si="54"/>
        <v/>
      </c>
      <c r="DR20" s="12" t="str">
        <f t="shared" si="16"/>
        <v/>
      </c>
      <c r="DS20" s="12" t="str">
        <f t="shared" si="17"/>
        <v/>
      </c>
      <c r="DT20" s="12" t="str">
        <f t="shared" si="18"/>
        <v/>
      </c>
      <c r="DU20" s="12" t="str">
        <f t="shared" si="19"/>
        <v/>
      </c>
      <c r="DV20" s="12" t="str">
        <f t="shared" si="20"/>
        <v/>
      </c>
      <c r="DW20" s="12" t="str">
        <f t="shared" si="21"/>
        <v/>
      </c>
      <c r="DX20" s="12" t="str">
        <f t="shared" si="22"/>
        <v/>
      </c>
      <c r="DY20" s="12" t="str">
        <f t="shared" si="23"/>
        <v/>
      </c>
      <c r="DZ20" s="12" t="str">
        <f t="shared" si="24"/>
        <v/>
      </c>
      <c r="EA20" s="12" t="str">
        <f t="shared" si="25"/>
        <v/>
      </c>
      <c r="EB20" s="12" t="str">
        <f t="shared" si="26"/>
        <v/>
      </c>
      <c r="EC20" s="12" t="str">
        <f t="shared" si="27"/>
        <v/>
      </c>
      <c r="ED20" s="12" t="str">
        <f t="shared" si="28"/>
        <v/>
      </c>
      <c r="EE20" s="12" t="str">
        <f t="shared" si="29"/>
        <v/>
      </c>
      <c r="EF20" s="12" t="str">
        <f t="shared" si="30"/>
        <v/>
      </c>
      <c r="EG20" s="12" t="str">
        <f t="shared" si="31"/>
        <v/>
      </c>
      <c r="EH20" s="12" t="str">
        <f t="shared" si="32"/>
        <v/>
      </c>
      <c r="EI20" s="12" t="str">
        <f t="shared" si="33"/>
        <v/>
      </c>
      <c r="EK20" s="83" t="str">
        <f t="shared" si="12"/>
        <v/>
      </c>
      <c r="EM20" s="12">
        <f t="shared" si="13"/>
        <v>27</v>
      </c>
      <c r="EO20" s="12" t="str">
        <f t="shared" si="15"/>
        <v/>
      </c>
      <c r="EQ20" s="12" t="str">
        <f>IF($EO20="", "", IF($EQ$8=$EQ$6, COUNTIF($EO$11:$EO$2510, "&gt;"&amp;$EO20)+1+COUNTIF($EO$11:$EO20, $EO20)-1, COUNTIF($EO$11:$EO$2510, "&lt;"&amp;$EO20)+1+COUNTIF($EO$11:$EO20, $EO20)-1))</f>
        <v/>
      </c>
    </row>
    <row r="21" spans="1:147" x14ac:dyDescent="0.55000000000000004">
      <c r="A21" s="8"/>
      <c r="B21" s="12">
        <f>IF($D21="", "", COUNTIF($D$11:$D21, $D21))</f>
        <v>1</v>
      </c>
      <c r="C21" s="8"/>
      <c r="D21" s="45" t="s">
        <v>126</v>
      </c>
      <c r="E21" s="46">
        <v>7511998475</v>
      </c>
      <c r="F21" s="47" t="s">
        <v>127</v>
      </c>
      <c r="G21" s="54"/>
      <c r="H21" s="54"/>
      <c r="I21" s="48" t="s">
        <v>35</v>
      </c>
      <c r="J21" s="49" t="s">
        <v>35</v>
      </c>
      <c r="K21" s="50" t="s">
        <v>32</v>
      </c>
      <c r="L21" s="50" t="s">
        <v>32</v>
      </c>
      <c r="M21" s="50" t="s">
        <v>32</v>
      </c>
      <c r="N21" s="50" t="s">
        <v>32</v>
      </c>
      <c r="O21" s="50" t="s">
        <v>32</v>
      </c>
      <c r="P21" s="50" t="s">
        <v>32</v>
      </c>
      <c r="Q21" s="50"/>
      <c r="R21" s="50"/>
      <c r="S21" s="50"/>
      <c r="T21" s="50"/>
      <c r="U21" s="51"/>
      <c r="V21" s="52">
        <v>572000</v>
      </c>
      <c r="W21" s="53">
        <v>2</v>
      </c>
      <c r="X21" s="53">
        <v>2</v>
      </c>
      <c r="Y21" s="53">
        <v>2</v>
      </c>
      <c r="Z21" s="53">
        <v>1</v>
      </c>
      <c r="AA21" s="48" t="s">
        <v>32</v>
      </c>
      <c r="AB21" s="54" t="s">
        <v>32</v>
      </c>
      <c r="AC21" s="54" t="s">
        <v>32</v>
      </c>
      <c r="AD21" s="54" t="s">
        <v>32</v>
      </c>
      <c r="AE21" s="54" t="s">
        <v>32</v>
      </c>
      <c r="AF21" s="54" t="s">
        <v>32</v>
      </c>
      <c r="AG21" s="54" t="s">
        <v>32</v>
      </c>
      <c r="AH21" s="54" t="s">
        <v>32</v>
      </c>
      <c r="AI21" s="54" t="s">
        <v>32</v>
      </c>
      <c r="AJ21" s="49" t="s">
        <v>32</v>
      </c>
      <c r="AK21" s="48" t="s">
        <v>32</v>
      </c>
      <c r="AL21" s="54"/>
      <c r="AM21" s="54" t="s">
        <v>125</v>
      </c>
      <c r="AN21" s="54" t="s">
        <v>125</v>
      </c>
      <c r="AO21" s="54" t="s">
        <v>125</v>
      </c>
      <c r="AP21" s="54" t="s">
        <v>125</v>
      </c>
      <c r="AQ21" s="54" t="s">
        <v>125</v>
      </c>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c r="BR21" s="54"/>
      <c r="BS21" s="54"/>
      <c r="BT21" s="54"/>
      <c r="BU21" s="54"/>
      <c r="BV21" s="54"/>
      <c r="BW21" s="54"/>
      <c r="BX21" s="49"/>
      <c r="BY21" s="55"/>
      <c r="BZ21" s="8"/>
      <c r="CC21" s="113" t="str">
        <f>IF('Intro &amp; Setup'!$AB27="", "", 'Intro &amp; Setup'!$AB27)</f>
        <v/>
      </c>
      <c r="CE21" s="12" t="str">
        <f t="shared" si="2"/>
        <v>X</v>
      </c>
      <c r="CG21" s="77" t="str">
        <f t="shared" si="3"/>
        <v>Listed Date H-L</v>
      </c>
      <c r="CH21" s="80" t="str">
        <f t="shared" si="4"/>
        <v>N</v>
      </c>
      <c r="CL21" s="12" t="str">
        <f t="shared" si="5"/>
        <v/>
      </c>
      <c r="CM21" s="12" t="str">
        <f t="shared" si="6"/>
        <v/>
      </c>
      <c r="CN21" s="12" t="str" cm="1">
        <f t="array" ref="CN21">IF(OR($CE21="", $CG$3=""), "", IF(IFERROR(INDEX($K21:$T21, $CK21, MATCH(CN$3, $K$3:$T$3, 0)), "")="", $CC$4, $CC$3))</f>
        <v/>
      </c>
      <c r="CO21" s="12" t="str" cm="1">
        <f t="array" ref="CO21">IF(OR($CE21="", $CG$3=""), "", IF(IFERROR(INDEX($AA21:$AJ21, $CK21, MATCH(CO$3, $AA$3:$AJ$3, 0)), "")="", $CC$4, $CC$3))</f>
        <v/>
      </c>
      <c r="CP21" s="12" t="str">
        <f>IF(OR($CE21="", $CG$3=""), "", IF(CP$3='Property List &amp; Features'!$BG$9, $CC$3, IF(CP$3=$I21, $CC$3, $CC$4)))</f>
        <v/>
      </c>
      <c r="CQ21" s="12" t="str">
        <f>IF(OR($CE21="", $CG$3=""), "", IF(CQ$3='Property List &amp; Features'!$BG$9, $CC$3, IF(CQ$3=$J21, $CC$3, $CC$4)))</f>
        <v/>
      </c>
      <c r="CR21" s="12" t="str">
        <f t="shared" si="7"/>
        <v/>
      </c>
      <c r="CS21" s="12" t="str">
        <f t="shared" si="8"/>
        <v/>
      </c>
      <c r="CT21" s="12" t="str">
        <f t="shared" si="9"/>
        <v/>
      </c>
      <c r="CU21" s="12" t="str">
        <f t="shared" si="10"/>
        <v/>
      </c>
      <c r="CV21" s="12" t="str">
        <f t="shared" si="11"/>
        <v/>
      </c>
      <c r="CW21" s="12" t="str">
        <f t="shared" si="34"/>
        <v/>
      </c>
      <c r="CX21" s="12" t="str">
        <f t="shared" si="35"/>
        <v/>
      </c>
      <c r="CY21" s="12" t="str">
        <f t="shared" si="36"/>
        <v/>
      </c>
      <c r="CZ21" s="12" t="str">
        <f t="shared" si="37"/>
        <v/>
      </c>
      <c r="DA21" s="12" t="str">
        <f t="shared" si="38"/>
        <v/>
      </c>
      <c r="DB21" s="12" t="str">
        <f t="shared" si="39"/>
        <v/>
      </c>
      <c r="DC21" s="12" t="str">
        <f t="shared" si="40"/>
        <v/>
      </c>
      <c r="DD21" s="12" t="str">
        <f t="shared" si="41"/>
        <v/>
      </c>
      <c r="DE21" s="12" t="str">
        <f t="shared" si="42"/>
        <v/>
      </c>
      <c r="DF21" s="12" t="str">
        <f t="shared" si="43"/>
        <v/>
      </c>
      <c r="DG21" s="12" t="str">
        <f t="shared" si="44"/>
        <v/>
      </c>
      <c r="DH21" s="12" t="str">
        <f t="shared" si="45"/>
        <v/>
      </c>
      <c r="DI21" s="12" t="str">
        <f t="shared" si="46"/>
        <v/>
      </c>
      <c r="DJ21" s="12" t="str">
        <f t="shared" si="47"/>
        <v/>
      </c>
      <c r="DK21" s="12" t="str">
        <f t="shared" si="48"/>
        <v/>
      </c>
      <c r="DL21" s="12" t="str">
        <f t="shared" si="49"/>
        <v/>
      </c>
      <c r="DM21" s="12" t="str">
        <f t="shared" si="50"/>
        <v/>
      </c>
      <c r="DN21" s="12" t="str">
        <f t="shared" si="51"/>
        <v/>
      </c>
      <c r="DO21" s="12" t="str">
        <f t="shared" si="52"/>
        <v/>
      </c>
      <c r="DP21" s="12" t="str">
        <f t="shared" si="53"/>
        <v/>
      </c>
      <c r="DQ21" s="12" t="str">
        <f t="shared" si="54"/>
        <v/>
      </c>
      <c r="DR21" s="12" t="str">
        <f t="shared" si="16"/>
        <v/>
      </c>
      <c r="DS21" s="12" t="str">
        <f t="shared" si="17"/>
        <v/>
      </c>
      <c r="DT21" s="12" t="str">
        <f t="shared" si="18"/>
        <v/>
      </c>
      <c r="DU21" s="12" t="str">
        <f t="shared" si="19"/>
        <v/>
      </c>
      <c r="DV21" s="12" t="str">
        <f t="shared" si="20"/>
        <v/>
      </c>
      <c r="DW21" s="12" t="str">
        <f t="shared" si="21"/>
        <v/>
      </c>
      <c r="DX21" s="12" t="str">
        <f t="shared" si="22"/>
        <v/>
      </c>
      <c r="DY21" s="12" t="str">
        <f t="shared" si="23"/>
        <v/>
      </c>
      <c r="DZ21" s="12" t="str">
        <f t="shared" si="24"/>
        <v/>
      </c>
      <c r="EA21" s="12" t="str">
        <f t="shared" si="25"/>
        <v/>
      </c>
      <c r="EB21" s="12" t="str">
        <f t="shared" si="26"/>
        <v/>
      </c>
      <c r="EC21" s="12" t="str">
        <f t="shared" si="27"/>
        <v/>
      </c>
      <c r="ED21" s="12" t="str">
        <f t="shared" si="28"/>
        <v/>
      </c>
      <c r="EE21" s="12" t="str">
        <f t="shared" si="29"/>
        <v/>
      </c>
      <c r="EF21" s="12" t="str">
        <f t="shared" si="30"/>
        <v/>
      </c>
      <c r="EG21" s="12" t="str">
        <f t="shared" si="31"/>
        <v/>
      </c>
      <c r="EH21" s="12" t="str">
        <f t="shared" si="32"/>
        <v/>
      </c>
      <c r="EI21" s="12" t="str">
        <f t="shared" si="33"/>
        <v/>
      </c>
      <c r="EK21" s="83" t="str">
        <f t="shared" si="12"/>
        <v/>
      </c>
      <c r="EM21" s="12">
        <f t="shared" si="13"/>
        <v>24</v>
      </c>
      <c r="EO21" s="12" t="str">
        <f t="shared" si="15"/>
        <v/>
      </c>
      <c r="EQ21" s="12" t="str">
        <f>IF($EO21="", "", IF($EQ$8=$EQ$6, COUNTIF($EO$11:$EO$2510, "&gt;"&amp;$EO21)+1+COUNTIF($EO$11:$EO21, $EO21)-1, COUNTIF($EO$11:$EO$2510, "&lt;"&amp;$EO21)+1+COUNTIF($EO$11:$EO21, $EO21)-1))</f>
        <v/>
      </c>
    </row>
    <row r="22" spans="1:147" x14ac:dyDescent="0.55000000000000004">
      <c r="A22" s="8"/>
      <c r="B22" s="12">
        <f>IF($D22="", "", COUNTIF($D$11:$D22, $D22))</f>
        <v>1</v>
      </c>
      <c r="C22" s="8"/>
      <c r="D22" s="45" t="s">
        <v>132</v>
      </c>
      <c r="E22" s="46">
        <v>7513315315</v>
      </c>
      <c r="F22" s="47" t="s">
        <v>133</v>
      </c>
      <c r="G22" s="54"/>
      <c r="H22" s="54"/>
      <c r="I22" s="48" t="s">
        <v>35</v>
      </c>
      <c r="J22" s="49" t="s">
        <v>34</v>
      </c>
      <c r="K22" s="50" t="s">
        <v>32</v>
      </c>
      <c r="L22" s="50" t="s">
        <v>32</v>
      </c>
      <c r="M22" s="50" t="s">
        <v>32</v>
      </c>
      <c r="N22" s="50" t="s">
        <v>32</v>
      </c>
      <c r="O22" s="50" t="s">
        <v>32</v>
      </c>
      <c r="P22" s="50" t="s">
        <v>32</v>
      </c>
      <c r="Q22" s="50"/>
      <c r="R22" s="50"/>
      <c r="S22" s="50"/>
      <c r="T22" s="50"/>
      <c r="U22" s="51"/>
      <c r="V22" s="52">
        <v>642000</v>
      </c>
      <c r="W22" s="53">
        <v>1</v>
      </c>
      <c r="X22" s="53">
        <v>1</v>
      </c>
      <c r="Y22" s="53">
        <v>3</v>
      </c>
      <c r="Z22" s="53">
        <v>0</v>
      </c>
      <c r="AA22" s="48" t="s">
        <v>32</v>
      </c>
      <c r="AB22" s="54" t="s">
        <v>32</v>
      </c>
      <c r="AC22" s="54" t="s">
        <v>32</v>
      </c>
      <c r="AD22" s="54" t="s">
        <v>32</v>
      </c>
      <c r="AE22" s="54" t="s">
        <v>32</v>
      </c>
      <c r="AF22" s="54" t="s">
        <v>32</v>
      </c>
      <c r="AG22" s="54" t="s">
        <v>32</v>
      </c>
      <c r="AH22" s="54" t="s">
        <v>32</v>
      </c>
      <c r="AI22" s="54" t="s">
        <v>32</v>
      </c>
      <c r="AJ22" s="49" t="s">
        <v>32</v>
      </c>
      <c r="AK22" s="48" t="s">
        <v>32</v>
      </c>
      <c r="AL22" s="54" t="s">
        <v>32</v>
      </c>
      <c r="AM22" s="54"/>
      <c r="AN22" s="54" t="s">
        <v>32</v>
      </c>
      <c r="AO22" s="54" t="s">
        <v>125</v>
      </c>
      <c r="AP22" s="54" t="s">
        <v>125</v>
      </c>
      <c r="AQ22" s="54" t="s">
        <v>32</v>
      </c>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c r="BR22" s="54"/>
      <c r="BS22" s="54"/>
      <c r="BT22" s="54"/>
      <c r="BU22" s="54"/>
      <c r="BV22" s="54"/>
      <c r="BW22" s="54"/>
      <c r="BX22" s="49"/>
      <c r="BY22" s="55"/>
      <c r="BZ22" s="8"/>
      <c r="CC22" s="113" t="str">
        <f>IF('Intro &amp; Setup'!$AB28="", "", 'Intro &amp; Setup'!$AB28)</f>
        <v/>
      </c>
      <c r="CE22" s="12" t="str">
        <f t="shared" si="2"/>
        <v>X</v>
      </c>
      <c r="CG22" s="77" t="str">
        <f t="shared" si="3"/>
        <v>Listed Date H-L</v>
      </c>
      <c r="CH22" s="80" t="str">
        <f t="shared" si="4"/>
        <v>N</v>
      </c>
      <c r="CL22" s="12" t="str">
        <f t="shared" si="5"/>
        <v/>
      </c>
      <c r="CM22" s="12" t="str">
        <f t="shared" si="6"/>
        <v/>
      </c>
      <c r="CN22" s="12" t="str" cm="1">
        <f t="array" ref="CN22">IF(OR($CE22="", $CG$3=""), "", IF(IFERROR(INDEX($K22:$T22, $CK22, MATCH(CN$3, $K$3:$T$3, 0)), "")="", $CC$4, $CC$3))</f>
        <v/>
      </c>
      <c r="CO22" s="12" t="str" cm="1">
        <f t="array" ref="CO22">IF(OR($CE22="", $CG$3=""), "", IF(IFERROR(INDEX($AA22:$AJ22, $CK22, MATCH(CO$3, $AA$3:$AJ$3, 0)), "")="", $CC$4, $CC$3))</f>
        <v/>
      </c>
      <c r="CP22" s="12" t="str">
        <f>IF(OR($CE22="", $CG$3=""), "", IF(CP$3='Property List &amp; Features'!$BG$9, $CC$3, IF(CP$3=$I22, $CC$3, $CC$4)))</f>
        <v/>
      </c>
      <c r="CQ22" s="12" t="str">
        <f>IF(OR($CE22="", $CG$3=""), "", IF(CQ$3='Property List &amp; Features'!$BG$9, $CC$3, IF(CQ$3=$J22, $CC$3, $CC$4)))</f>
        <v/>
      </c>
      <c r="CR22" s="12" t="str">
        <f t="shared" si="7"/>
        <v/>
      </c>
      <c r="CS22" s="12" t="str">
        <f t="shared" si="8"/>
        <v/>
      </c>
      <c r="CT22" s="12" t="str">
        <f t="shared" si="9"/>
        <v/>
      </c>
      <c r="CU22" s="12" t="str">
        <f t="shared" si="10"/>
        <v/>
      </c>
      <c r="CV22" s="12" t="str">
        <f t="shared" si="11"/>
        <v/>
      </c>
      <c r="CW22" s="12" t="str">
        <f t="shared" si="34"/>
        <v/>
      </c>
      <c r="CX22" s="12" t="str">
        <f t="shared" si="35"/>
        <v/>
      </c>
      <c r="CY22" s="12" t="str">
        <f t="shared" si="36"/>
        <v/>
      </c>
      <c r="CZ22" s="12" t="str">
        <f t="shared" si="37"/>
        <v/>
      </c>
      <c r="DA22" s="12" t="str">
        <f t="shared" si="38"/>
        <v/>
      </c>
      <c r="DB22" s="12" t="str">
        <f t="shared" si="39"/>
        <v/>
      </c>
      <c r="DC22" s="12" t="str">
        <f t="shared" si="40"/>
        <v/>
      </c>
      <c r="DD22" s="12" t="str">
        <f t="shared" si="41"/>
        <v/>
      </c>
      <c r="DE22" s="12" t="str">
        <f t="shared" si="42"/>
        <v/>
      </c>
      <c r="DF22" s="12" t="str">
        <f t="shared" si="43"/>
        <v/>
      </c>
      <c r="DG22" s="12" t="str">
        <f t="shared" si="44"/>
        <v/>
      </c>
      <c r="DH22" s="12" t="str">
        <f t="shared" si="45"/>
        <v/>
      </c>
      <c r="DI22" s="12" t="str">
        <f t="shared" si="46"/>
        <v/>
      </c>
      <c r="DJ22" s="12" t="str">
        <f t="shared" si="47"/>
        <v/>
      </c>
      <c r="DK22" s="12" t="str">
        <f t="shared" si="48"/>
        <v/>
      </c>
      <c r="DL22" s="12" t="str">
        <f t="shared" si="49"/>
        <v/>
      </c>
      <c r="DM22" s="12" t="str">
        <f t="shared" si="50"/>
        <v/>
      </c>
      <c r="DN22" s="12" t="str">
        <f t="shared" si="51"/>
        <v/>
      </c>
      <c r="DO22" s="12" t="str">
        <f t="shared" si="52"/>
        <v/>
      </c>
      <c r="DP22" s="12" t="str">
        <f t="shared" si="53"/>
        <v/>
      </c>
      <c r="DQ22" s="12" t="str">
        <f t="shared" si="54"/>
        <v/>
      </c>
      <c r="DR22" s="12" t="str">
        <f t="shared" si="16"/>
        <v/>
      </c>
      <c r="DS22" s="12" t="str">
        <f t="shared" si="17"/>
        <v/>
      </c>
      <c r="DT22" s="12" t="str">
        <f t="shared" si="18"/>
        <v/>
      </c>
      <c r="DU22" s="12" t="str">
        <f t="shared" si="19"/>
        <v/>
      </c>
      <c r="DV22" s="12" t="str">
        <f t="shared" si="20"/>
        <v/>
      </c>
      <c r="DW22" s="12" t="str">
        <f t="shared" si="21"/>
        <v/>
      </c>
      <c r="DX22" s="12" t="str">
        <f t="shared" si="22"/>
        <v/>
      </c>
      <c r="DY22" s="12" t="str">
        <f t="shared" si="23"/>
        <v/>
      </c>
      <c r="DZ22" s="12" t="str">
        <f t="shared" si="24"/>
        <v/>
      </c>
      <c r="EA22" s="12" t="str">
        <f t="shared" si="25"/>
        <v/>
      </c>
      <c r="EB22" s="12" t="str">
        <f t="shared" si="26"/>
        <v/>
      </c>
      <c r="EC22" s="12" t="str">
        <f t="shared" si="27"/>
        <v/>
      </c>
      <c r="ED22" s="12" t="str">
        <f t="shared" si="28"/>
        <v/>
      </c>
      <c r="EE22" s="12" t="str">
        <f t="shared" si="29"/>
        <v/>
      </c>
      <c r="EF22" s="12" t="str">
        <f t="shared" si="30"/>
        <v/>
      </c>
      <c r="EG22" s="12" t="str">
        <f t="shared" si="31"/>
        <v/>
      </c>
      <c r="EH22" s="12" t="str">
        <f t="shared" si="32"/>
        <v/>
      </c>
      <c r="EI22" s="12" t="str">
        <f t="shared" si="33"/>
        <v/>
      </c>
      <c r="EK22" s="83" t="str">
        <f t="shared" si="12"/>
        <v/>
      </c>
      <c r="EM22" s="12">
        <f t="shared" si="13"/>
        <v>27</v>
      </c>
      <c r="EO22" s="12" t="str">
        <f t="shared" si="15"/>
        <v/>
      </c>
      <c r="EQ22" s="12" t="str">
        <f>IF($EO22="", "", IF($EQ$8=$EQ$6, COUNTIF($EO$11:$EO$2510, "&gt;"&amp;$EO22)+1+COUNTIF($EO$11:$EO22, $EO22)-1, COUNTIF($EO$11:$EO$2510, "&lt;"&amp;$EO22)+1+COUNTIF($EO$11:$EO22, $EO22)-1))</f>
        <v/>
      </c>
    </row>
    <row r="23" spans="1:147" x14ac:dyDescent="0.55000000000000004">
      <c r="A23" s="8"/>
      <c r="B23" s="12">
        <f>IF($D23="", "", COUNTIF($D$11:$D23, $D23))</f>
        <v>1</v>
      </c>
      <c r="C23" s="8"/>
      <c r="D23" s="45" t="s">
        <v>142</v>
      </c>
      <c r="E23" s="46">
        <v>7517095254</v>
      </c>
      <c r="F23" s="47" t="s">
        <v>143</v>
      </c>
      <c r="G23" s="54"/>
      <c r="H23" s="54"/>
      <c r="I23" s="48" t="s">
        <v>35</v>
      </c>
      <c r="J23" s="49" t="s">
        <v>34</v>
      </c>
      <c r="K23" s="50" t="s">
        <v>32</v>
      </c>
      <c r="L23" s="50" t="s">
        <v>32</v>
      </c>
      <c r="M23" s="50" t="s">
        <v>32</v>
      </c>
      <c r="N23" s="50" t="s">
        <v>32</v>
      </c>
      <c r="O23" s="50" t="s">
        <v>32</v>
      </c>
      <c r="P23" s="50" t="s">
        <v>32</v>
      </c>
      <c r="Q23" s="50"/>
      <c r="R23" s="50"/>
      <c r="S23" s="50"/>
      <c r="T23" s="50"/>
      <c r="U23" s="51"/>
      <c r="V23" s="52">
        <v>794000</v>
      </c>
      <c r="W23" s="53">
        <v>2</v>
      </c>
      <c r="X23" s="53">
        <v>1</v>
      </c>
      <c r="Y23" s="53">
        <v>3</v>
      </c>
      <c r="Z23" s="53">
        <v>1</v>
      </c>
      <c r="AA23" s="48" t="s">
        <v>32</v>
      </c>
      <c r="AB23" s="54" t="s">
        <v>32</v>
      </c>
      <c r="AC23" s="54" t="s">
        <v>32</v>
      </c>
      <c r="AD23" s="54" t="s">
        <v>32</v>
      </c>
      <c r="AE23" s="54" t="s">
        <v>32</v>
      </c>
      <c r="AF23" s="54" t="s">
        <v>32</v>
      </c>
      <c r="AG23" s="54" t="s">
        <v>32</v>
      </c>
      <c r="AH23" s="54" t="s">
        <v>32</v>
      </c>
      <c r="AI23" s="54" t="s">
        <v>32</v>
      </c>
      <c r="AJ23" s="49" t="s">
        <v>32</v>
      </c>
      <c r="AK23" s="48" t="s">
        <v>125</v>
      </c>
      <c r="AL23" s="54" t="s">
        <v>32</v>
      </c>
      <c r="AM23" s="54"/>
      <c r="AN23" s="54" t="s">
        <v>32</v>
      </c>
      <c r="AO23" s="54" t="s">
        <v>125</v>
      </c>
      <c r="AP23" s="54" t="s">
        <v>32</v>
      </c>
      <c r="AQ23" s="54" t="s">
        <v>33</v>
      </c>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c r="BR23" s="54"/>
      <c r="BS23" s="54"/>
      <c r="BT23" s="54"/>
      <c r="BU23" s="54"/>
      <c r="BV23" s="54"/>
      <c r="BW23" s="54"/>
      <c r="BX23" s="49"/>
      <c r="BY23" s="55"/>
      <c r="BZ23" s="8"/>
      <c r="CC23" s="113" t="str">
        <f>IF('Intro &amp; Setup'!$AB29="", "", 'Intro &amp; Setup'!$AB29)</f>
        <v/>
      </c>
      <c r="CE23" s="12" t="str">
        <f t="shared" si="2"/>
        <v>X</v>
      </c>
      <c r="CG23" s="77" t="str">
        <f t="shared" si="3"/>
        <v>Listed Date H-L</v>
      </c>
      <c r="CH23" s="80" t="str">
        <f t="shared" si="4"/>
        <v>N</v>
      </c>
      <c r="CL23" s="12" t="str">
        <f t="shared" si="5"/>
        <v/>
      </c>
      <c r="CM23" s="12" t="str">
        <f t="shared" si="6"/>
        <v/>
      </c>
      <c r="CN23" s="12" t="str" cm="1">
        <f t="array" ref="CN23">IF(OR($CE23="", $CG$3=""), "", IF(IFERROR(INDEX($K23:$T23, $CK23, MATCH(CN$3, $K$3:$T$3, 0)), "")="", $CC$4, $CC$3))</f>
        <v/>
      </c>
      <c r="CO23" s="12" t="str" cm="1">
        <f t="array" ref="CO23">IF(OR($CE23="", $CG$3=""), "", IF(IFERROR(INDEX($AA23:$AJ23, $CK23, MATCH(CO$3, $AA$3:$AJ$3, 0)), "")="", $CC$4, $CC$3))</f>
        <v/>
      </c>
      <c r="CP23" s="12" t="str">
        <f>IF(OR($CE23="", $CG$3=""), "", IF(CP$3='Property List &amp; Features'!$BG$9, $CC$3, IF(CP$3=$I23, $CC$3, $CC$4)))</f>
        <v/>
      </c>
      <c r="CQ23" s="12" t="str">
        <f>IF(OR($CE23="", $CG$3=""), "", IF(CQ$3='Property List &amp; Features'!$BG$9, $CC$3, IF(CQ$3=$J23, $CC$3, $CC$4)))</f>
        <v/>
      </c>
      <c r="CR23" s="12" t="str">
        <f t="shared" si="7"/>
        <v/>
      </c>
      <c r="CS23" s="12" t="str">
        <f t="shared" si="8"/>
        <v/>
      </c>
      <c r="CT23" s="12" t="str">
        <f t="shared" si="9"/>
        <v/>
      </c>
      <c r="CU23" s="12" t="str">
        <f t="shared" si="10"/>
        <v/>
      </c>
      <c r="CV23" s="12" t="str">
        <f t="shared" si="11"/>
        <v/>
      </c>
      <c r="CW23" s="12" t="str">
        <f t="shared" si="34"/>
        <v/>
      </c>
      <c r="CX23" s="12" t="str">
        <f t="shared" si="35"/>
        <v/>
      </c>
      <c r="CY23" s="12" t="str">
        <f t="shared" si="36"/>
        <v/>
      </c>
      <c r="CZ23" s="12" t="str">
        <f t="shared" si="37"/>
        <v/>
      </c>
      <c r="DA23" s="12" t="str">
        <f t="shared" si="38"/>
        <v/>
      </c>
      <c r="DB23" s="12" t="str">
        <f t="shared" si="39"/>
        <v/>
      </c>
      <c r="DC23" s="12" t="str">
        <f t="shared" si="40"/>
        <v/>
      </c>
      <c r="DD23" s="12" t="str">
        <f t="shared" si="41"/>
        <v/>
      </c>
      <c r="DE23" s="12" t="str">
        <f t="shared" si="42"/>
        <v/>
      </c>
      <c r="DF23" s="12" t="str">
        <f t="shared" si="43"/>
        <v/>
      </c>
      <c r="DG23" s="12" t="str">
        <f t="shared" si="44"/>
        <v/>
      </c>
      <c r="DH23" s="12" t="str">
        <f t="shared" si="45"/>
        <v/>
      </c>
      <c r="DI23" s="12" t="str">
        <f t="shared" si="46"/>
        <v/>
      </c>
      <c r="DJ23" s="12" t="str">
        <f t="shared" si="47"/>
        <v/>
      </c>
      <c r="DK23" s="12" t="str">
        <f t="shared" si="48"/>
        <v/>
      </c>
      <c r="DL23" s="12" t="str">
        <f t="shared" si="49"/>
        <v/>
      </c>
      <c r="DM23" s="12" t="str">
        <f t="shared" si="50"/>
        <v/>
      </c>
      <c r="DN23" s="12" t="str">
        <f t="shared" si="51"/>
        <v/>
      </c>
      <c r="DO23" s="12" t="str">
        <f t="shared" si="52"/>
        <v/>
      </c>
      <c r="DP23" s="12" t="str">
        <f t="shared" si="53"/>
        <v/>
      </c>
      <c r="DQ23" s="12" t="str">
        <f t="shared" si="54"/>
        <v/>
      </c>
      <c r="DR23" s="12" t="str">
        <f t="shared" si="16"/>
        <v/>
      </c>
      <c r="DS23" s="12" t="str">
        <f t="shared" si="17"/>
        <v/>
      </c>
      <c r="DT23" s="12" t="str">
        <f t="shared" si="18"/>
        <v/>
      </c>
      <c r="DU23" s="12" t="str">
        <f t="shared" si="19"/>
        <v/>
      </c>
      <c r="DV23" s="12" t="str">
        <f t="shared" si="20"/>
        <v/>
      </c>
      <c r="DW23" s="12" t="str">
        <f t="shared" si="21"/>
        <v/>
      </c>
      <c r="DX23" s="12" t="str">
        <f t="shared" si="22"/>
        <v/>
      </c>
      <c r="DY23" s="12" t="str">
        <f t="shared" si="23"/>
        <v/>
      </c>
      <c r="DZ23" s="12" t="str">
        <f t="shared" si="24"/>
        <v/>
      </c>
      <c r="EA23" s="12" t="str">
        <f t="shared" si="25"/>
        <v/>
      </c>
      <c r="EB23" s="12" t="str">
        <f t="shared" si="26"/>
        <v/>
      </c>
      <c r="EC23" s="12" t="str">
        <f t="shared" si="27"/>
        <v/>
      </c>
      <c r="ED23" s="12" t="str">
        <f t="shared" si="28"/>
        <v/>
      </c>
      <c r="EE23" s="12" t="str">
        <f t="shared" si="29"/>
        <v/>
      </c>
      <c r="EF23" s="12" t="str">
        <f t="shared" si="30"/>
        <v/>
      </c>
      <c r="EG23" s="12" t="str">
        <f t="shared" si="31"/>
        <v/>
      </c>
      <c r="EH23" s="12" t="str">
        <f t="shared" si="32"/>
        <v/>
      </c>
      <c r="EI23" s="12" t="str">
        <f t="shared" si="33"/>
        <v/>
      </c>
      <c r="EK23" s="83" t="str">
        <f t="shared" si="12"/>
        <v/>
      </c>
      <c r="EM23" s="12">
        <f t="shared" si="13"/>
        <v>27</v>
      </c>
      <c r="EO23" s="12" t="str">
        <f t="shared" si="15"/>
        <v/>
      </c>
      <c r="EQ23" s="12" t="str">
        <f>IF($EO23="", "", IF($EQ$8=$EQ$6, COUNTIF($EO$11:$EO$2510, "&gt;"&amp;$EO23)+1+COUNTIF($EO$11:$EO23, $EO23)-1, COUNTIF($EO$11:$EO$2510, "&lt;"&amp;$EO23)+1+COUNTIF($EO$11:$EO23, $EO23)-1))</f>
        <v/>
      </c>
    </row>
    <row r="24" spans="1:147" x14ac:dyDescent="0.55000000000000004">
      <c r="A24" s="8"/>
      <c r="B24" s="12">
        <f>IF($D24="", "", COUNTIF($D$11:$D24, $D24))</f>
        <v>1</v>
      </c>
      <c r="C24" s="8"/>
      <c r="D24" s="45" t="s">
        <v>144</v>
      </c>
      <c r="E24" s="46">
        <v>7517495979</v>
      </c>
      <c r="F24" s="47" t="s">
        <v>145</v>
      </c>
      <c r="G24" s="54"/>
      <c r="H24" s="54"/>
      <c r="I24" s="48" t="s">
        <v>34</v>
      </c>
      <c r="J24" s="49" t="s">
        <v>34</v>
      </c>
      <c r="K24" s="50" t="s">
        <v>32</v>
      </c>
      <c r="L24" s="50" t="s">
        <v>32</v>
      </c>
      <c r="M24" s="50" t="s">
        <v>32</v>
      </c>
      <c r="N24" s="50" t="s">
        <v>32</v>
      </c>
      <c r="O24" s="50" t="s">
        <v>32</v>
      </c>
      <c r="P24" s="50" t="s">
        <v>32</v>
      </c>
      <c r="Q24" s="50"/>
      <c r="R24" s="50"/>
      <c r="S24" s="50"/>
      <c r="T24" s="50"/>
      <c r="U24" s="51"/>
      <c r="V24" s="52">
        <v>483000</v>
      </c>
      <c r="W24" s="53">
        <v>2</v>
      </c>
      <c r="X24" s="53">
        <v>2</v>
      </c>
      <c r="Y24" s="53">
        <v>2</v>
      </c>
      <c r="Z24" s="53">
        <v>1</v>
      </c>
      <c r="AA24" s="48" t="s">
        <v>32</v>
      </c>
      <c r="AB24" s="54" t="s">
        <v>32</v>
      </c>
      <c r="AC24" s="54" t="s">
        <v>32</v>
      </c>
      <c r="AD24" s="54" t="s">
        <v>32</v>
      </c>
      <c r="AE24" s="54" t="s">
        <v>32</v>
      </c>
      <c r="AF24" s="54" t="s">
        <v>32</v>
      </c>
      <c r="AG24" s="54" t="s">
        <v>32</v>
      </c>
      <c r="AH24" s="54" t="s">
        <v>32</v>
      </c>
      <c r="AI24" s="54" t="s">
        <v>32</v>
      </c>
      <c r="AJ24" s="49" t="s">
        <v>32</v>
      </c>
      <c r="AK24" s="48" t="s">
        <v>125</v>
      </c>
      <c r="AL24" s="54" t="s">
        <v>32</v>
      </c>
      <c r="AM24" s="54" t="s">
        <v>125</v>
      </c>
      <c r="AN24" s="54" t="s">
        <v>32</v>
      </c>
      <c r="AO24" s="54" t="s">
        <v>125</v>
      </c>
      <c r="AP24" s="54" t="s">
        <v>125</v>
      </c>
      <c r="AQ24" s="54" t="s">
        <v>125</v>
      </c>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c r="BR24" s="54"/>
      <c r="BS24" s="54"/>
      <c r="BT24" s="54"/>
      <c r="BU24" s="54"/>
      <c r="BV24" s="54"/>
      <c r="BW24" s="54"/>
      <c r="BX24" s="49"/>
      <c r="BY24" s="55"/>
      <c r="BZ24" s="8"/>
      <c r="CC24" s="113" t="str">
        <f>IF('Intro &amp; Setup'!$AH17="", "", 'Intro &amp; Setup'!$AH17)</f>
        <v/>
      </c>
      <c r="CE24" s="12" t="str">
        <f t="shared" si="2"/>
        <v>X</v>
      </c>
      <c r="CG24" s="77" t="str">
        <f t="shared" si="3"/>
        <v>Listed Date H-L</v>
      </c>
      <c r="CH24" s="80" t="str">
        <f t="shared" si="4"/>
        <v>N</v>
      </c>
      <c r="CL24" s="12" t="str">
        <f t="shared" si="5"/>
        <v/>
      </c>
      <c r="CM24" s="12" t="str">
        <f t="shared" si="6"/>
        <v/>
      </c>
      <c r="CN24" s="12" t="str" cm="1">
        <f t="array" ref="CN24">IF(OR($CE24="", $CG$3=""), "", IF(IFERROR(INDEX($K24:$T24, $CK24, MATCH(CN$3, $K$3:$T$3, 0)), "")="", $CC$4, $CC$3))</f>
        <v/>
      </c>
      <c r="CO24" s="12" t="str" cm="1">
        <f t="array" ref="CO24">IF(OR($CE24="", $CG$3=""), "", IF(IFERROR(INDEX($AA24:$AJ24, $CK24, MATCH(CO$3, $AA$3:$AJ$3, 0)), "")="", $CC$4, $CC$3))</f>
        <v/>
      </c>
      <c r="CP24" s="12" t="str">
        <f>IF(OR($CE24="", $CG$3=""), "", IF(CP$3='Property List &amp; Features'!$BG$9, $CC$3, IF(CP$3=$I24, $CC$3, $CC$4)))</f>
        <v/>
      </c>
      <c r="CQ24" s="12" t="str">
        <f>IF(OR($CE24="", $CG$3=""), "", IF(CQ$3='Property List &amp; Features'!$BG$9, $CC$3, IF(CQ$3=$J24, $CC$3, $CC$4)))</f>
        <v/>
      </c>
      <c r="CR24" s="12" t="str">
        <f t="shared" si="7"/>
        <v/>
      </c>
      <c r="CS24" s="12" t="str">
        <f t="shared" si="8"/>
        <v/>
      </c>
      <c r="CT24" s="12" t="str">
        <f t="shared" si="9"/>
        <v/>
      </c>
      <c r="CU24" s="12" t="str">
        <f t="shared" si="10"/>
        <v/>
      </c>
      <c r="CV24" s="12" t="str">
        <f t="shared" si="11"/>
        <v/>
      </c>
      <c r="CW24" s="12" t="str">
        <f t="shared" si="34"/>
        <v/>
      </c>
      <c r="CX24" s="12" t="str">
        <f t="shared" si="35"/>
        <v/>
      </c>
      <c r="CY24" s="12" t="str">
        <f t="shared" si="36"/>
        <v/>
      </c>
      <c r="CZ24" s="12" t="str">
        <f t="shared" si="37"/>
        <v/>
      </c>
      <c r="DA24" s="12" t="str">
        <f t="shared" si="38"/>
        <v/>
      </c>
      <c r="DB24" s="12" t="str">
        <f t="shared" si="39"/>
        <v/>
      </c>
      <c r="DC24" s="12" t="str">
        <f t="shared" si="40"/>
        <v/>
      </c>
      <c r="DD24" s="12" t="str">
        <f t="shared" si="41"/>
        <v/>
      </c>
      <c r="DE24" s="12" t="str">
        <f t="shared" si="42"/>
        <v/>
      </c>
      <c r="DF24" s="12" t="str">
        <f t="shared" si="43"/>
        <v/>
      </c>
      <c r="DG24" s="12" t="str">
        <f t="shared" si="44"/>
        <v/>
      </c>
      <c r="DH24" s="12" t="str">
        <f t="shared" si="45"/>
        <v/>
      </c>
      <c r="DI24" s="12" t="str">
        <f t="shared" si="46"/>
        <v/>
      </c>
      <c r="DJ24" s="12" t="str">
        <f t="shared" si="47"/>
        <v/>
      </c>
      <c r="DK24" s="12" t="str">
        <f t="shared" si="48"/>
        <v/>
      </c>
      <c r="DL24" s="12" t="str">
        <f t="shared" si="49"/>
        <v/>
      </c>
      <c r="DM24" s="12" t="str">
        <f t="shared" si="50"/>
        <v/>
      </c>
      <c r="DN24" s="12" t="str">
        <f t="shared" si="51"/>
        <v/>
      </c>
      <c r="DO24" s="12" t="str">
        <f t="shared" si="52"/>
        <v/>
      </c>
      <c r="DP24" s="12" t="str">
        <f t="shared" si="53"/>
        <v/>
      </c>
      <c r="DQ24" s="12" t="str">
        <f t="shared" si="54"/>
        <v/>
      </c>
      <c r="DR24" s="12" t="str">
        <f t="shared" si="16"/>
        <v/>
      </c>
      <c r="DS24" s="12" t="str">
        <f t="shared" si="17"/>
        <v/>
      </c>
      <c r="DT24" s="12" t="str">
        <f t="shared" si="18"/>
        <v/>
      </c>
      <c r="DU24" s="12" t="str">
        <f t="shared" si="19"/>
        <v/>
      </c>
      <c r="DV24" s="12" t="str">
        <f t="shared" si="20"/>
        <v/>
      </c>
      <c r="DW24" s="12" t="str">
        <f t="shared" si="21"/>
        <v/>
      </c>
      <c r="DX24" s="12" t="str">
        <f t="shared" si="22"/>
        <v/>
      </c>
      <c r="DY24" s="12" t="str">
        <f t="shared" si="23"/>
        <v/>
      </c>
      <c r="DZ24" s="12" t="str">
        <f t="shared" si="24"/>
        <v/>
      </c>
      <c r="EA24" s="12" t="str">
        <f t="shared" si="25"/>
        <v/>
      </c>
      <c r="EB24" s="12" t="str">
        <f t="shared" si="26"/>
        <v/>
      </c>
      <c r="EC24" s="12" t="str">
        <f t="shared" si="27"/>
        <v/>
      </c>
      <c r="ED24" s="12" t="str">
        <f t="shared" si="28"/>
        <v/>
      </c>
      <c r="EE24" s="12" t="str">
        <f t="shared" si="29"/>
        <v/>
      </c>
      <c r="EF24" s="12" t="str">
        <f t="shared" si="30"/>
        <v/>
      </c>
      <c r="EG24" s="12" t="str">
        <f t="shared" si="31"/>
        <v/>
      </c>
      <c r="EH24" s="12" t="str">
        <f t="shared" si="32"/>
        <v/>
      </c>
      <c r="EI24" s="12" t="str">
        <f t="shared" si="33"/>
        <v/>
      </c>
      <c r="EK24" s="83" t="str">
        <f t="shared" si="12"/>
        <v/>
      </c>
      <c r="EM24" s="12">
        <f t="shared" si="13"/>
        <v>25</v>
      </c>
      <c r="EO24" s="12" t="str">
        <f t="shared" si="15"/>
        <v/>
      </c>
      <c r="EQ24" s="12" t="str">
        <f>IF($EO24="", "", IF($EQ$8=$EQ$6, COUNTIF($EO$11:$EO$2510, "&gt;"&amp;$EO24)+1+COUNTIF($EO$11:$EO24, $EO24)-1, COUNTIF($EO$11:$EO$2510, "&lt;"&amp;$EO24)+1+COUNTIF($EO$11:$EO24, $EO24)-1))</f>
        <v/>
      </c>
    </row>
    <row r="25" spans="1:147" x14ac:dyDescent="0.55000000000000004">
      <c r="A25" s="8"/>
      <c r="B25" s="12">
        <f>IF($D25="", "", COUNTIF($D$11:$D25, $D25))</f>
        <v>1</v>
      </c>
      <c r="C25" s="8"/>
      <c r="D25" s="45" t="s">
        <v>154</v>
      </c>
      <c r="E25" s="46">
        <v>7518681848</v>
      </c>
      <c r="F25" s="47" t="s">
        <v>155</v>
      </c>
      <c r="G25" s="54"/>
      <c r="H25" s="54"/>
      <c r="I25" s="48" t="s">
        <v>34</v>
      </c>
      <c r="J25" s="49" t="s">
        <v>35</v>
      </c>
      <c r="K25" s="50" t="s">
        <v>32</v>
      </c>
      <c r="L25" s="50" t="s">
        <v>32</v>
      </c>
      <c r="M25" s="50" t="s">
        <v>32</v>
      </c>
      <c r="N25" s="50" t="s">
        <v>32</v>
      </c>
      <c r="O25" s="50" t="s">
        <v>32</v>
      </c>
      <c r="P25" s="50" t="s">
        <v>32</v>
      </c>
      <c r="Q25" s="50"/>
      <c r="R25" s="50"/>
      <c r="S25" s="50"/>
      <c r="T25" s="50"/>
      <c r="U25" s="51"/>
      <c r="V25" s="52">
        <v>750000</v>
      </c>
      <c r="W25" s="53">
        <v>1</v>
      </c>
      <c r="X25" s="53">
        <v>3</v>
      </c>
      <c r="Y25" s="53">
        <v>2</v>
      </c>
      <c r="Z25" s="53">
        <v>0</v>
      </c>
      <c r="AA25" s="48" t="s">
        <v>32</v>
      </c>
      <c r="AB25" s="54" t="s">
        <v>32</v>
      </c>
      <c r="AC25" s="54" t="s">
        <v>32</v>
      </c>
      <c r="AD25" s="54" t="s">
        <v>32</v>
      </c>
      <c r="AE25" s="54" t="s">
        <v>32</v>
      </c>
      <c r="AF25" s="54" t="s">
        <v>32</v>
      </c>
      <c r="AG25" s="54" t="s">
        <v>32</v>
      </c>
      <c r="AH25" s="54" t="s">
        <v>32</v>
      </c>
      <c r="AI25" s="54" t="s">
        <v>32</v>
      </c>
      <c r="AJ25" s="49" t="s">
        <v>32</v>
      </c>
      <c r="AK25" s="48" t="s">
        <v>125</v>
      </c>
      <c r="AL25" s="54" t="s">
        <v>125</v>
      </c>
      <c r="AM25" s="54" t="s">
        <v>32</v>
      </c>
      <c r="AN25" s="54" t="s">
        <v>125</v>
      </c>
      <c r="AO25" s="54" t="s">
        <v>32</v>
      </c>
      <c r="AP25" s="54"/>
      <c r="AQ25" s="54" t="s">
        <v>32</v>
      </c>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c r="BR25" s="54"/>
      <c r="BS25" s="54"/>
      <c r="BT25" s="54"/>
      <c r="BU25" s="54"/>
      <c r="BV25" s="54"/>
      <c r="BW25" s="54"/>
      <c r="BX25" s="49"/>
      <c r="BY25" s="55"/>
      <c r="BZ25" s="8"/>
      <c r="CC25" s="113" t="str">
        <f>IF('Intro &amp; Setup'!$AH18="", "", 'Intro &amp; Setup'!$AH18)</f>
        <v/>
      </c>
      <c r="CE25" s="12" t="str">
        <f t="shared" si="2"/>
        <v>X</v>
      </c>
      <c r="CG25" s="77" t="str">
        <f t="shared" si="3"/>
        <v>Listed Date H-L</v>
      </c>
      <c r="CH25" s="80" t="str">
        <f t="shared" si="4"/>
        <v>N</v>
      </c>
      <c r="CL25" s="12" t="str">
        <f t="shared" si="5"/>
        <v/>
      </c>
      <c r="CM25" s="12" t="str">
        <f t="shared" si="6"/>
        <v/>
      </c>
      <c r="CN25" s="12" t="str" cm="1">
        <f t="array" ref="CN25">IF(OR($CE25="", $CG$3=""), "", IF(IFERROR(INDEX($K25:$T25, $CK25, MATCH(CN$3, $K$3:$T$3, 0)), "")="", $CC$4, $CC$3))</f>
        <v/>
      </c>
      <c r="CO25" s="12" t="str" cm="1">
        <f t="array" ref="CO25">IF(OR($CE25="", $CG$3=""), "", IF(IFERROR(INDEX($AA25:$AJ25, $CK25, MATCH(CO$3, $AA$3:$AJ$3, 0)), "")="", $CC$4, $CC$3))</f>
        <v/>
      </c>
      <c r="CP25" s="12" t="str">
        <f>IF(OR($CE25="", $CG$3=""), "", IF(CP$3='Property List &amp; Features'!$BG$9, $CC$3, IF(CP$3=$I25, $CC$3, $CC$4)))</f>
        <v/>
      </c>
      <c r="CQ25" s="12" t="str">
        <f>IF(OR($CE25="", $CG$3=""), "", IF(CQ$3='Property List &amp; Features'!$BG$9, $CC$3, IF(CQ$3=$J25, $CC$3, $CC$4)))</f>
        <v/>
      </c>
      <c r="CR25" s="12" t="str">
        <f t="shared" si="7"/>
        <v/>
      </c>
      <c r="CS25" s="12" t="str">
        <f t="shared" si="8"/>
        <v/>
      </c>
      <c r="CT25" s="12" t="str">
        <f t="shared" si="9"/>
        <v/>
      </c>
      <c r="CU25" s="12" t="str">
        <f t="shared" si="10"/>
        <v/>
      </c>
      <c r="CV25" s="12" t="str">
        <f t="shared" si="11"/>
        <v/>
      </c>
      <c r="CW25" s="12" t="str">
        <f t="shared" si="34"/>
        <v/>
      </c>
      <c r="CX25" s="12" t="str">
        <f t="shared" si="35"/>
        <v/>
      </c>
      <c r="CY25" s="12" t="str">
        <f t="shared" si="36"/>
        <v/>
      </c>
      <c r="CZ25" s="12" t="str">
        <f t="shared" si="37"/>
        <v/>
      </c>
      <c r="DA25" s="12" t="str">
        <f t="shared" si="38"/>
        <v/>
      </c>
      <c r="DB25" s="12" t="str">
        <f t="shared" si="39"/>
        <v/>
      </c>
      <c r="DC25" s="12" t="str">
        <f t="shared" si="40"/>
        <v/>
      </c>
      <c r="DD25" s="12" t="str">
        <f t="shared" si="41"/>
        <v/>
      </c>
      <c r="DE25" s="12" t="str">
        <f t="shared" si="42"/>
        <v/>
      </c>
      <c r="DF25" s="12" t="str">
        <f t="shared" si="43"/>
        <v/>
      </c>
      <c r="DG25" s="12" t="str">
        <f t="shared" si="44"/>
        <v/>
      </c>
      <c r="DH25" s="12" t="str">
        <f t="shared" si="45"/>
        <v/>
      </c>
      <c r="DI25" s="12" t="str">
        <f t="shared" si="46"/>
        <v/>
      </c>
      <c r="DJ25" s="12" t="str">
        <f t="shared" si="47"/>
        <v/>
      </c>
      <c r="DK25" s="12" t="str">
        <f t="shared" si="48"/>
        <v/>
      </c>
      <c r="DL25" s="12" t="str">
        <f t="shared" si="49"/>
        <v/>
      </c>
      <c r="DM25" s="12" t="str">
        <f t="shared" si="50"/>
        <v/>
      </c>
      <c r="DN25" s="12" t="str">
        <f t="shared" si="51"/>
        <v/>
      </c>
      <c r="DO25" s="12" t="str">
        <f t="shared" si="52"/>
        <v/>
      </c>
      <c r="DP25" s="12" t="str">
        <f t="shared" si="53"/>
        <v/>
      </c>
      <c r="DQ25" s="12" t="str">
        <f t="shared" si="54"/>
        <v/>
      </c>
      <c r="DR25" s="12" t="str">
        <f t="shared" si="16"/>
        <v/>
      </c>
      <c r="DS25" s="12" t="str">
        <f t="shared" si="17"/>
        <v/>
      </c>
      <c r="DT25" s="12" t="str">
        <f t="shared" si="18"/>
        <v/>
      </c>
      <c r="DU25" s="12" t="str">
        <f t="shared" si="19"/>
        <v/>
      </c>
      <c r="DV25" s="12" t="str">
        <f t="shared" si="20"/>
        <v/>
      </c>
      <c r="DW25" s="12" t="str">
        <f t="shared" si="21"/>
        <v/>
      </c>
      <c r="DX25" s="12" t="str">
        <f t="shared" si="22"/>
        <v/>
      </c>
      <c r="DY25" s="12" t="str">
        <f t="shared" si="23"/>
        <v/>
      </c>
      <c r="DZ25" s="12" t="str">
        <f t="shared" si="24"/>
        <v/>
      </c>
      <c r="EA25" s="12" t="str">
        <f t="shared" si="25"/>
        <v/>
      </c>
      <c r="EB25" s="12" t="str">
        <f t="shared" si="26"/>
        <v/>
      </c>
      <c r="EC25" s="12" t="str">
        <f t="shared" si="27"/>
        <v/>
      </c>
      <c r="ED25" s="12" t="str">
        <f t="shared" si="28"/>
        <v/>
      </c>
      <c r="EE25" s="12" t="str">
        <f t="shared" si="29"/>
        <v/>
      </c>
      <c r="EF25" s="12" t="str">
        <f t="shared" si="30"/>
        <v/>
      </c>
      <c r="EG25" s="12" t="str">
        <f t="shared" si="31"/>
        <v/>
      </c>
      <c r="EH25" s="12" t="str">
        <f t="shared" si="32"/>
        <v/>
      </c>
      <c r="EI25" s="12" t="str">
        <f t="shared" si="33"/>
        <v/>
      </c>
      <c r="EK25" s="83" t="str">
        <f t="shared" si="12"/>
        <v/>
      </c>
      <c r="EM25" s="12">
        <f t="shared" si="13"/>
        <v>26</v>
      </c>
      <c r="EO25" s="12" t="str">
        <f t="shared" si="15"/>
        <v/>
      </c>
      <c r="EQ25" s="12" t="str">
        <f>IF($EO25="", "", IF($EQ$8=$EQ$6, COUNTIF($EO$11:$EO$2510, "&gt;"&amp;$EO25)+1+COUNTIF($EO$11:$EO25, $EO25)-1, COUNTIF($EO$11:$EO$2510, "&lt;"&amp;$EO25)+1+COUNTIF($EO$11:$EO25, $EO25)-1))</f>
        <v/>
      </c>
    </row>
    <row r="26" spans="1:147" x14ac:dyDescent="0.55000000000000004">
      <c r="A26" s="8"/>
      <c r="B26" s="12" t="str">
        <f>IF($D26="", "", COUNTIF($D$11:$D26, $D26))</f>
        <v/>
      </c>
      <c r="C26" s="8"/>
      <c r="D26" s="45"/>
      <c r="E26" s="46"/>
      <c r="F26" s="47"/>
      <c r="G26" s="54"/>
      <c r="H26" s="54"/>
      <c r="I26" s="48"/>
      <c r="J26" s="49"/>
      <c r="K26" s="50"/>
      <c r="L26" s="50"/>
      <c r="M26" s="50"/>
      <c r="N26" s="50"/>
      <c r="O26" s="50"/>
      <c r="P26" s="50"/>
      <c r="Q26" s="50"/>
      <c r="R26" s="50"/>
      <c r="S26" s="50"/>
      <c r="T26" s="50"/>
      <c r="U26" s="51"/>
      <c r="V26" s="52"/>
      <c r="W26" s="53"/>
      <c r="X26" s="53"/>
      <c r="Y26" s="53"/>
      <c r="Z26" s="53"/>
      <c r="AA26" s="48"/>
      <c r="AB26" s="54"/>
      <c r="AC26" s="54"/>
      <c r="AD26" s="54"/>
      <c r="AE26" s="54"/>
      <c r="AF26" s="54"/>
      <c r="AG26" s="54"/>
      <c r="AH26" s="54"/>
      <c r="AI26" s="54"/>
      <c r="AJ26" s="49"/>
      <c r="AK26" s="48"/>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c r="BR26" s="54"/>
      <c r="BS26" s="54"/>
      <c r="BT26" s="54"/>
      <c r="BU26" s="54"/>
      <c r="BV26" s="54"/>
      <c r="BW26" s="54"/>
      <c r="BX26" s="49"/>
      <c r="BY26" s="55"/>
      <c r="BZ26" s="8"/>
      <c r="CC26" s="113" t="str">
        <f>IF('Intro &amp; Setup'!$AH19="", "", 'Intro &amp; Setup'!$AH19)</f>
        <v/>
      </c>
      <c r="CE26" s="12" t="str">
        <f t="shared" si="2"/>
        <v/>
      </c>
      <c r="CG26" s="77" t="str">
        <f t="shared" si="3"/>
        <v/>
      </c>
      <c r="CH26" s="80" t="str">
        <f t="shared" si="4"/>
        <v/>
      </c>
      <c r="CL26" s="12" t="str">
        <f t="shared" si="5"/>
        <v/>
      </c>
      <c r="CM26" s="12" t="str">
        <f t="shared" si="6"/>
        <v/>
      </c>
      <c r="CN26" s="12" t="str" cm="1">
        <f t="array" ref="CN26">IF(OR($CE26="", $CG$3=""), "", IF(IFERROR(INDEX($K26:$T26, $CK26, MATCH(CN$3, $K$3:$T$3, 0)), "")="", $CC$4, $CC$3))</f>
        <v/>
      </c>
      <c r="CO26" s="12" t="str" cm="1">
        <f t="array" ref="CO26">IF(OR($CE26="", $CG$3=""), "", IF(IFERROR(INDEX($AA26:$AJ26, $CK26, MATCH(CO$3, $AA$3:$AJ$3, 0)), "")="", $CC$4, $CC$3))</f>
        <v/>
      </c>
      <c r="CP26" s="12" t="str">
        <f>IF(OR($CE26="", $CG$3=""), "", IF(CP$3='Property List &amp; Features'!$BG$9, $CC$3, IF(CP$3=$I26, $CC$3, $CC$4)))</f>
        <v/>
      </c>
      <c r="CQ26" s="12" t="str">
        <f>IF(OR($CE26="", $CG$3=""), "", IF(CQ$3='Property List &amp; Features'!$BG$9, $CC$3, IF(CQ$3=$J26, $CC$3, $CC$4)))</f>
        <v/>
      </c>
      <c r="CR26" s="12" t="str">
        <f t="shared" si="7"/>
        <v/>
      </c>
      <c r="CS26" s="12" t="str">
        <f t="shared" si="8"/>
        <v/>
      </c>
      <c r="CT26" s="12" t="str">
        <f t="shared" si="9"/>
        <v/>
      </c>
      <c r="CU26" s="12" t="str">
        <f t="shared" si="10"/>
        <v/>
      </c>
      <c r="CV26" s="12" t="str">
        <f t="shared" si="11"/>
        <v/>
      </c>
      <c r="CW26" s="12" t="str">
        <f t="shared" si="34"/>
        <v/>
      </c>
      <c r="CX26" s="12" t="str">
        <f t="shared" si="35"/>
        <v/>
      </c>
      <c r="CY26" s="12" t="str">
        <f t="shared" si="36"/>
        <v/>
      </c>
      <c r="CZ26" s="12" t="str">
        <f t="shared" si="37"/>
        <v/>
      </c>
      <c r="DA26" s="12" t="str">
        <f t="shared" si="38"/>
        <v/>
      </c>
      <c r="DB26" s="12" t="str">
        <f t="shared" si="39"/>
        <v/>
      </c>
      <c r="DC26" s="12" t="str">
        <f t="shared" si="40"/>
        <v/>
      </c>
      <c r="DD26" s="12" t="str">
        <f t="shared" si="41"/>
        <v/>
      </c>
      <c r="DE26" s="12" t="str">
        <f t="shared" si="42"/>
        <v/>
      </c>
      <c r="DF26" s="12" t="str">
        <f t="shared" si="43"/>
        <v/>
      </c>
      <c r="DG26" s="12" t="str">
        <f t="shared" si="44"/>
        <v/>
      </c>
      <c r="DH26" s="12" t="str">
        <f t="shared" si="45"/>
        <v/>
      </c>
      <c r="DI26" s="12" t="str">
        <f t="shared" si="46"/>
        <v/>
      </c>
      <c r="DJ26" s="12" t="str">
        <f t="shared" si="47"/>
        <v/>
      </c>
      <c r="DK26" s="12" t="str">
        <f t="shared" si="48"/>
        <v/>
      </c>
      <c r="DL26" s="12" t="str">
        <f t="shared" si="49"/>
        <v/>
      </c>
      <c r="DM26" s="12" t="str">
        <f t="shared" si="50"/>
        <v/>
      </c>
      <c r="DN26" s="12" t="str">
        <f t="shared" si="51"/>
        <v/>
      </c>
      <c r="DO26" s="12" t="str">
        <f t="shared" si="52"/>
        <v/>
      </c>
      <c r="DP26" s="12" t="str">
        <f t="shared" si="53"/>
        <v/>
      </c>
      <c r="DQ26" s="12" t="str">
        <f t="shared" si="54"/>
        <v/>
      </c>
      <c r="DR26" s="12" t="str">
        <f t="shared" si="16"/>
        <v/>
      </c>
      <c r="DS26" s="12" t="str">
        <f t="shared" si="17"/>
        <v/>
      </c>
      <c r="DT26" s="12" t="str">
        <f t="shared" si="18"/>
        <v/>
      </c>
      <c r="DU26" s="12" t="str">
        <f t="shared" si="19"/>
        <v/>
      </c>
      <c r="DV26" s="12" t="str">
        <f t="shared" si="20"/>
        <v/>
      </c>
      <c r="DW26" s="12" t="str">
        <f t="shared" si="21"/>
        <v/>
      </c>
      <c r="DX26" s="12" t="str">
        <f t="shared" si="22"/>
        <v/>
      </c>
      <c r="DY26" s="12" t="str">
        <f t="shared" si="23"/>
        <v/>
      </c>
      <c r="DZ26" s="12" t="str">
        <f t="shared" si="24"/>
        <v/>
      </c>
      <c r="EA26" s="12" t="str">
        <f t="shared" si="25"/>
        <v/>
      </c>
      <c r="EB26" s="12" t="str">
        <f t="shared" si="26"/>
        <v/>
      </c>
      <c r="EC26" s="12" t="str">
        <f t="shared" si="27"/>
        <v/>
      </c>
      <c r="ED26" s="12" t="str">
        <f t="shared" si="28"/>
        <v/>
      </c>
      <c r="EE26" s="12" t="str">
        <f t="shared" si="29"/>
        <v/>
      </c>
      <c r="EF26" s="12" t="str">
        <f t="shared" si="30"/>
        <v/>
      </c>
      <c r="EG26" s="12" t="str">
        <f t="shared" si="31"/>
        <v/>
      </c>
      <c r="EH26" s="12" t="str">
        <f t="shared" si="32"/>
        <v/>
      </c>
      <c r="EI26" s="12" t="str">
        <f t="shared" si="33"/>
        <v/>
      </c>
      <c r="EK26" s="83" t="str">
        <f t="shared" si="12"/>
        <v/>
      </c>
      <c r="EM26" s="12" t="str">
        <f t="shared" si="13"/>
        <v/>
      </c>
      <c r="EO26" s="12" t="str">
        <f t="shared" si="15"/>
        <v/>
      </c>
      <c r="EQ26" s="12" t="str">
        <f>IF($EO26="", "", IF($EQ$8=$EQ$6, COUNTIF($EO$11:$EO$2510, "&gt;"&amp;$EO26)+1+COUNTIF($EO$11:$EO26, $EO26)-1, COUNTIF($EO$11:$EO$2510, "&lt;"&amp;$EO26)+1+COUNTIF($EO$11:$EO26, $EO26)-1))</f>
        <v/>
      </c>
    </row>
    <row r="27" spans="1:147" x14ac:dyDescent="0.55000000000000004">
      <c r="A27" s="8"/>
      <c r="B27" s="12" t="str">
        <f>IF($D27="", "", COUNTIF($D$11:$D27, $D27))</f>
        <v/>
      </c>
      <c r="C27" s="8"/>
      <c r="D27" s="45"/>
      <c r="E27" s="46"/>
      <c r="F27" s="47"/>
      <c r="G27" s="54"/>
      <c r="H27" s="54"/>
      <c r="I27" s="48"/>
      <c r="J27" s="49"/>
      <c r="K27" s="50"/>
      <c r="L27" s="50"/>
      <c r="M27" s="50"/>
      <c r="N27" s="50"/>
      <c r="O27" s="50"/>
      <c r="P27" s="50"/>
      <c r="Q27" s="50"/>
      <c r="R27" s="50"/>
      <c r="S27" s="50"/>
      <c r="T27" s="50"/>
      <c r="U27" s="51"/>
      <c r="V27" s="52"/>
      <c r="W27" s="53"/>
      <c r="X27" s="53"/>
      <c r="Y27" s="53"/>
      <c r="Z27" s="53"/>
      <c r="AA27" s="48"/>
      <c r="AB27" s="54"/>
      <c r="AC27" s="54"/>
      <c r="AD27" s="54"/>
      <c r="AE27" s="54"/>
      <c r="AF27" s="54"/>
      <c r="AG27" s="54"/>
      <c r="AH27" s="54"/>
      <c r="AI27" s="54"/>
      <c r="AJ27" s="49"/>
      <c r="AK27" s="48"/>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c r="BR27" s="54"/>
      <c r="BS27" s="54"/>
      <c r="BT27" s="54"/>
      <c r="BU27" s="54"/>
      <c r="BV27" s="54"/>
      <c r="BW27" s="54"/>
      <c r="BX27" s="49"/>
      <c r="BY27" s="55"/>
      <c r="BZ27" s="8"/>
      <c r="CC27" s="113" t="str">
        <f>IF('Intro &amp; Setup'!$AH20="", "", 'Intro &amp; Setup'!$AH20)</f>
        <v/>
      </c>
      <c r="CE27" s="12" t="str">
        <f t="shared" si="2"/>
        <v/>
      </c>
      <c r="CG27" s="77" t="str">
        <f t="shared" si="3"/>
        <v/>
      </c>
      <c r="CH27" s="80" t="str">
        <f t="shared" si="4"/>
        <v/>
      </c>
      <c r="CL27" s="12" t="str">
        <f t="shared" si="5"/>
        <v/>
      </c>
      <c r="CM27" s="12" t="str">
        <f t="shared" si="6"/>
        <v/>
      </c>
      <c r="CN27" s="12" t="str" cm="1">
        <f t="array" ref="CN27">IF(OR($CE27="", $CG$3=""), "", IF(IFERROR(INDEX($K27:$T27, $CK27, MATCH(CN$3, $K$3:$T$3, 0)), "")="", $CC$4, $CC$3))</f>
        <v/>
      </c>
      <c r="CO27" s="12" t="str" cm="1">
        <f t="array" ref="CO27">IF(OR($CE27="", $CG$3=""), "", IF(IFERROR(INDEX($AA27:$AJ27, $CK27, MATCH(CO$3, $AA$3:$AJ$3, 0)), "")="", $CC$4, $CC$3))</f>
        <v/>
      </c>
      <c r="CP27" s="12" t="str">
        <f>IF(OR($CE27="", $CG$3=""), "", IF(CP$3='Property List &amp; Features'!$BG$9, $CC$3, IF(CP$3=$I27, $CC$3, $CC$4)))</f>
        <v/>
      </c>
      <c r="CQ27" s="12" t="str">
        <f>IF(OR($CE27="", $CG$3=""), "", IF(CQ$3='Property List &amp; Features'!$BG$9, $CC$3, IF(CQ$3=$J27, $CC$3, $CC$4)))</f>
        <v/>
      </c>
      <c r="CR27" s="12" t="str">
        <f t="shared" si="7"/>
        <v/>
      </c>
      <c r="CS27" s="12" t="str">
        <f t="shared" si="8"/>
        <v/>
      </c>
      <c r="CT27" s="12" t="str">
        <f t="shared" si="9"/>
        <v/>
      </c>
      <c r="CU27" s="12" t="str">
        <f t="shared" si="10"/>
        <v/>
      </c>
      <c r="CV27" s="12" t="str">
        <f t="shared" si="11"/>
        <v/>
      </c>
      <c r="CW27" s="12" t="str">
        <f t="shared" si="34"/>
        <v/>
      </c>
      <c r="CX27" s="12" t="str">
        <f t="shared" si="35"/>
        <v/>
      </c>
      <c r="CY27" s="12" t="str">
        <f t="shared" si="36"/>
        <v/>
      </c>
      <c r="CZ27" s="12" t="str">
        <f t="shared" si="37"/>
        <v/>
      </c>
      <c r="DA27" s="12" t="str">
        <f t="shared" si="38"/>
        <v/>
      </c>
      <c r="DB27" s="12" t="str">
        <f t="shared" si="39"/>
        <v/>
      </c>
      <c r="DC27" s="12" t="str">
        <f t="shared" si="40"/>
        <v/>
      </c>
      <c r="DD27" s="12" t="str">
        <f t="shared" si="41"/>
        <v/>
      </c>
      <c r="DE27" s="12" t="str">
        <f t="shared" si="42"/>
        <v/>
      </c>
      <c r="DF27" s="12" t="str">
        <f t="shared" si="43"/>
        <v/>
      </c>
      <c r="DG27" s="12" t="str">
        <f t="shared" si="44"/>
        <v/>
      </c>
      <c r="DH27" s="12" t="str">
        <f t="shared" si="45"/>
        <v/>
      </c>
      <c r="DI27" s="12" t="str">
        <f t="shared" si="46"/>
        <v/>
      </c>
      <c r="DJ27" s="12" t="str">
        <f t="shared" si="47"/>
        <v/>
      </c>
      <c r="DK27" s="12" t="str">
        <f t="shared" si="48"/>
        <v/>
      </c>
      <c r="DL27" s="12" t="str">
        <f t="shared" si="49"/>
        <v/>
      </c>
      <c r="DM27" s="12" t="str">
        <f t="shared" si="50"/>
        <v/>
      </c>
      <c r="DN27" s="12" t="str">
        <f t="shared" si="51"/>
        <v/>
      </c>
      <c r="DO27" s="12" t="str">
        <f t="shared" si="52"/>
        <v/>
      </c>
      <c r="DP27" s="12" t="str">
        <f t="shared" si="53"/>
        <v/>
      </c>
      <c r="DQ27" s="12" t="str">
        <f t="shared" si="54"/>
        <v/>
      </c>
      <c r="DR27" s="12" t="str">
        <f t="shared" si="16"/>
        <v/>
      </c>
      <c r="DS27" s="12" t="str">
        <f t="shared" si="17"/>
        <v/>
      </c>
      <c r="DT27" s="12" t="str">
        <f t="shared" si="18"/>
        <v/>
      </c>
      <c r="DU27" s="12" t="str">
        <f t="shared" si="19"/>
        <v/>
      </c>
      <c r="DV27" s="12" t="str">
        <f t="shared" si="20"/>
        <v/>
      </c>
      <c r="DW27" s="12" t="str">
        <f t="shared" si="21"/>
        <v/>
      </c>
      <c r="DX27" s="12" t="str">
        <f t="shared" si="22"/>
        <v/>
      </c>
      <c r="DY27" s="12" t="str">
        <f t="shared" si="23"/>
        <v/>
      </c>
      <c r="DZ27" s="12" t="str">
        <f t="shared" si="24"/>
        <v/>
      </c>
      <c r="EA27" s="12" t="str">
        <f t="shared" si="25"/>
        <v/>
      </c>
      <c r="EB27" s="12" t="str">
        <f t="shared" si="26"/>
        <v/>
      </c>
      <c r="EC27" s="12" t="str">
        <f t="shared" si="27"/>
        <v/>
      </c>
      <c r="ED27" s="12" t="str">
        <f t="shared" si="28"/>
        <v/>
      </c>
      <c r="EE27" s="12" t="str">
        <f t="shared" si="29"/>
        <v/>
      </c>
      <c r="EF27" s="12" t="str">
        <f t="shared" si="30"/>
        <v/>
      </c>
      <c r="EG27" s="12" t="str">
        <f t="shared" si="31"/>
        <v/>
      </c>
      <c r="EH27" s="12" t="str">
        <f t="shared" si="32"/>
        <v/>
      </c>
      <c r="EI27" s="12" t="str">
        <f t="shared" si="33"/>
        <v/>
      </c>
      <c r="EK27" s="83" t="str">
        <f t="shared" si="12"/>
        <v/>
      </c>
      <c r="EM27" s="12" t="str">
        <f t="shared" si="13"/>
        <v/>
      </c>
      <c r="EO27" s="12" t="str">
        <f t="shared" si="15"/>
        <v/>
      </c>
      <c r="EQ27" s="12" t="str">
        <f>IF($EO27="", "", IF($EQ$8=$EQ$6, COUNTIF($EO$11:$EO$2510, "&gt;"&amp;$EO27)+1+COUNTIF($EO$11:$EO27, $EO27)-1, COUNTIF($EO$11:$EO$2510, "&lt;"&amp;$EO27)+1+COUNTIF($EO$11:$EO27, $EO27)-1))</f>
        <v/>
      </c>
    </row>
    <row r="28" spans="1:147" x14ac:dyDescent="0.55000000000000004">
      <c r="A28" s="8"/>
      <c r="B28" s="12" t="str">
        <f>IF($D28="", "", COUNTIF($D$11:$D28, $D28))</f>
        <v/>
      </c>
      <c r="C28" s="8"/>
      <c r="D28" s="45"/>
      <c r="E28" s="46"/>
      <c r="F28" s="47"/>
      <c r="G28" s="54"/>
      <c r="H28" s="54"/>
      <c r="I28" s="48"/>
      <c r="J28" s="49"/>
      <c r="K28" s="50"/>
      <c r="L28" s="50"/>
      <c r="M28" s="50"/>
      <c r="N28" s="50"/>
      <c r="O28" s="50"/>
      <c r="P28" s="50"/>
      <c r="Q28" s="50"/>
      <c r="R28" s="50"/>
      <c r="S28" s="50"/>
      <c r="T28" s="50"/>
      <c r="U28" s="51"/>
      <c r="V28" s="52"/>
      <c r="W28" s="53"/>
      <c r="X28" s="53"/>
      <c r="Y28" s="53"/>
      <c r="Z28" s="53"/>
      <c r="AA28" s="48"/>
      <c r="AB28" s="54"/>
      <c r="AC28" s="54"/>
      <c r="AD28" s="54"/>
      <c r="AE28" s="54"/>
      <c r="AF28" s="54"/>
      <c r="AG28" s="54"/>
      <c r="AH28" s="54"/>
      <c r="AI28" s="54"/>
      <c r="AJ28" s="49"/>
      <c r="AK28" s="48"/>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c r="BR28" s="54"/>
      <c r="BS28" s="54"/>
      <c r="BT28" s="54"/>
      <c r="BU28" s="54"/>
      <c r="BV28" s="54"/>
      <c r="BW28" s="54"/>
      <c r="BX28" s="49"/>
      <c r="BY28" s="55"/>
      <c r="BZ28" s="8"/>
      <c r="CC28" s="113" t="str">
        <f>IF('Intro &amp; Setup'!$AH21="", "", 'Intro &amp; Setup'!$AH21)</f>
        <v/>
      </c>
      <c r="CE28" s="12" t="str">
        <f t="shared" si="2"/>
        <v/>
      </c>
      <c r="CG28" s="77" t="str">
        <f t="shared" si="3"/>
        <v/>
      </c>
      <c r="CH28" s="80" t="str">
        <f t="shared" si="4"/>
        <v/>
      </c>
      <c r="CL28" s="12" t="str">
        <f t="shared" si="5"/>
        <v/>
      </c>
      <c r="CM28" s="12" t="str">
        <f t="shared" si="6"/>
        <v/>
      </c>
      <c r="CN28" s="12" t="str" cm="1">
        <f t="array" ref="CN28">IF(OR($CE28="", $CG$3=""), "", IF(IFERROR(INDEX($K28:$T28, $CK28, MATCH(CN$3, $K$3:$T$3, 0)), "")="", $CC$4, $CC$3))</f>
        <v/>
      </c>
      <c r="CO28" s="12" t="str" cm="1">
        <f t="array" ref="CO28">IF(OR($CE28="", $CG$3=""), "", IF(IFERROR(INDEX($AA28:$AJ28, $CK28, MATCH(CO$3, $AA$3:$AJ$3, 0)), "")="", $CC$4, $CC$3))</f>
        <v/>
      </c>
      <c r="CP28" s="12" t="str">
        <f>IF(OR($CE28="", $CG$3=""), "", IF(CP$3='Property List &amp; Features'!$BG$9, $CC$3, IF(CP$3=$I28, $CC$3, $CC$4)))</f>
        <v/>
      </c>
      <c r="CQ28" s="12" t="str">
        <f>IF(OR($CE28="", $CG$3=""), "", IF(CQ$3='Property List &amp; Features'!$BG$9, $CC$3, IF(CQ$3=$J28, $CC$3, $CC$4)))</f>
        <v/>
      </c>
      <c r="CR28" s="12" t="str">
        <f t="shared" si="7"/>
        <v/>
      </c>
      <c r="CS28" s="12" t="str">
        <f t="shared" si="8"/>
        <v/>
      </c>
      <c r="CT28" s="12" t="str">
        <f t="shared" si="9"/>
        <v/>
      </c>
      <c r="CU28" s="12" t="str">
        <f t="shared" si="10"/>
        <v/>
      </c>
      <c r="CV28" s="12" t="str">
        <f t="shared" si="11"/>
        <v/>
      </c>
      <c r="CW28" s="12" t="str">
        <f t="shared" si="34"/>
        <v/>
      </c>
      <c r="CX28" s="12" t="str">
        <f t="shared" si="35"/>
        <v/>
      </c>
      <c r="CY28" s="12" t="str">
        <f t="shared" si="36"/>
        <v/>
      </c>
      <c r="CZ28" s="12" t="str">
        <f t="shared" si="37"/>
        <v/>
      </c>
      <c r="DA28" s="12" t="str">
        <f t="shared" si="38"/>
        <v/>
      </c>
      <c r="DB28" s="12" t="str">
        <f t="shared" si="39"/>
        <v/>
      </c>
      <c r="DC28" s="12" t="str">
        <f t="shared" si="40"/>
        <v/>
      </c>
      <c r="DD28" s="12" t="str">
        <f t="shared" si="41"/>
        <v/>
      </c>
      <c r="DE28" s="12" t="str">
        <f t="shared" si="42"/>
        <v/>
      </c>
      <c r="DF28" s="12" t="str">
        <f t="shared" si="43"/>
        <v/>
      </c>
      <c r="DG28" s="12" t="str">
        <f t="shared" si="44"/>
        <v/>
      </c>
      <c r="DH28" s="12" t="str">
        <f t="shared" si="45"/>
        <v/>
      </c>
      <c r="DI28" s="12" t="str">
        <f t="shared" si="46"/>
        <v/>
      </c>
      <c r="DJ28" s="12" t="str">
        <f t="shared" si="47"/>
        <v/>
      </c>
      <c r="DK28" s="12" t="str">
        <f t="shared" si="48"/>
        <v/>
      </c>
      <c r="DL28" s="12" t="str">
        <f t="shared" si="49"/>
        <v/>
      </c>
      <c r="DM28" s="12" t="str">
        <f t="shared" si="50"/>
        <v/>
      </c>
      <c r="DN28" s="12" t="str">
        <f t="shared" si="51"/>
        <v/>
      </c>
      <c r="DO28" s="12" t="str">
        <f t="shared" si="52"/>
        <v/>
      </c>
      <c r="DP28" s="12" t="str">
        <f t="shared" si="53"/>
        <v/>
      </c>
      <c r="DQ28" s="12" t="str">
        <f t="shared" si="54"/>
        <v/>
      </c>
      <c r="DR28" s="12" t="str">
        <f t="shared" si="16"/>
        <v/>
      </c>
      <c r="DS28" s="12" t="str">
        <f t="shared" si="17"/>
        <v/>
      </c>
      <c r="DT28" s="12" t="str">
        <f t="shared" si="18"/>
        <v/>
      </c>
      <c r="DU28" s="12" t="str">
        <f t="shared" si="19"/>
        <v/>
      </c>
      <c r="DV28" s="12" t="str">
        <f t="shared" si="20"/>
        <v/>
      </c>
      <c r="DW28" s="12" t="str">
        <f t="shared" si="21"/>
        <v/>
      </c>
      <c r="DX28" s="12" t="str">
        <f t="shared" si="22"/>
        <v/>
      </c>
      <c r="DY28" s="12" t="str">
        <f t="shared" si="23"/>
        <v/>
      </c>
      <c r="DZ28" s="12" t="str">
        <f t="shared" si="24"/>
        <v/>
      </c>
      <c r="EA28" s="12" t="str">
        <f t="shared" si="25"/>
        <v/>
      </c>
      <c r="EB28" s="12" t="str">
        <f t="shared" si="26"/>
        <v/>
      </c>
      <c r="EC28" s="12" t="str">
        <f t="shared" si="27"/>
        <v/>
      </c>
      <c r="ED28" s="12" t="str">
        <f t="shared" si="28"/>
        <v/>
      </c>
      <c r="EE28" s="12" t="str">
        <f t="shared" si="29"/>
        <v/>
      </c>
      <c r="EF28" s="12" t="str">
        <f t="shared" si="30"/>
        <v/>
      </c>
      <c r="EG28" s="12" t="str">
        <f t="shared" si="31"/>
        <v/>
      </c>
      <c r="EH28" s="12" t="str">
        <f t="shared" si="32"/>
        <v/>
      </c>
      <c r="EI28" s="12" t="str">
        <f t="shared" si="33"/>
        <v/>
      </c>
      <c r="EK28" s="83" t="str">
        <f t="shared" si="12"/>
        <v/>
      </c>
      <c r="EM28" s="12" t="str">
        <f t="shared" si="13"/>
        <v/>
      </c>
      <c r="EO28" s="12" t="str">
        <f t="shared" si="15"/>
        <v/>
      </c>
      <c r="EQ28" s="12" t="str">
        <f>IF($EO28="", "", IF($EQ$8=$EQ$6, COUNTIF($EO$11:$EO$2510, "&gt;"&amp;$EO28)+1+COUNTIF($EO$11:$EO28, $EO28)-1, COUNTIF($EO$11:$EO$2510, "&lt;"&amp;$EO28)+1+COUNTIF($EO$11:$EO28, $EO28)-1))</f>
        <v/>
      </c>
    </row>
    <row r="29" spans="1:147" x14ac:dyDescent="0.55000000000000004">
      <c r="A29" s="8"/>
      <c r="B29" s="12" t="str">
        <f>IF($D29="", "", COUNTIF($D$11:$D29, $D29))</f>
        <v/>
      </c>
      <c r="C29" s="8"/>
      <c r="D29" s="45"/>
      <c r="E29" s="46"/>
      <c r="F29" s="47"/>
      <c r="G29" s="54"/>
      <c r="H29" s="54"/>
      <c r="I29" s="48"/>
      <c r="J29" s="49"/>
      <c r="K29" s="50"/>
      <c r="L29" s="50"/>
      <c r="M29" s="50"/>
      <c r="N29" s="50"/>
      <c r="O29" s="50"/>
      <c r="P29" s="50"/>
      <c r="Q29" s="50"/>
      <c r="R29" s="50"/>
      <c r="S29" s="50"/>
      <c r="T29" s="50"/>
      <c r="U29" s="51"/>
      <c r="V29" s="52"/>
      <c r="W29" s="53"/>
      <c r="X29" s="53"/>
      <c r="Y29" s="53"/>
      <c r="Z29" s="53"/>
      <c r="AA29" s="48"/>
      <c r="AB29" s="54"/>
      <c r="AC29" s="54"/>
      <c r="AD29" s="54"/>
      <c r="AE29" s="54"/>
      <c r="AF29" s="54"/>
      <c r="AG29" s="54"/>
      <c r="AH29" s="54"/>
      <c r="AI29" s="54"/>
      <c r="AJ29" s="49"/>
      <c r="AK29" s="48"/>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c r="BR29" s="54"/>
      <c r="BS29" s="54"/>
      <c r="BT29" s="54"/>
      <c r="BU29" s="54"/>
      <c r="BV29" s="54"/>
      <c r="BW29" s="54"/>
      <c r="BX29" s="49"/>
      <c r="BY29" s="55"/>
      <c r="BZ29" s="8"/>
      <c r="CC29" s="113" t="str">
        <f>IF('Intro &amp; Setup'!$AH22="", "", 'Intro &amp; Setup'!$AH22)</f>
        <v/>
      </c>
      <c r="CE29" s="12" t="str">
        <f t="shared" si="2"/>
        <v/>
      </c>
      <c r="CG29" s="77" t="str">
        <f t="shared" si="3"/>
        <v/>
      </c>
      <c r="CH29" s="80" t="str">
        <f t="shared" si="4"/>
        <v/>
      </c>
      <c r="CL29" s="12" t="str">
        <f t="shared" si="5"/>
        <v/>
      </c>
      <c r="CM29" s="12" t="str">
        <f t="shared" si="6"/>
        <v/>
      </c>
      <c r="CN29" s="12" t="str" cm="1">
        <f t="array" ref="CN29">IF(OR($CE29="", $CG$3=""), "", IF(IFERROR(INDEX($K29:$T29, $CK29, MATCH(CN$3, $K$3:$T$3, 0)), "")="", $CC$4, $CC$3))</f>
        <v/>
      </c>
      <c r="CO29" s="12" t="str" cm="1">
        <f t="array" ref="CO29">IF(OR($CE29="", $CG$3=""), "", IF(IFERROR(INDEX($AA29:$AJ29, $CK29, MATCH(CO$3, $AA$3:$AJ$3, 0)), "")="", $CC$4, $CC$3))</f>
        <v/>
      </c>
      <c r="CP29" s="12" t="str">
        <f>IF(OR($CE29="", $CG$3=""), "", IF(CP$3='Property List &amp; Features'!$BG$9, $CC$3, IF(CP$3=$I29, $CC$3, $CC$4)))</f>
        <v/>
      </c>
      <c r="CQ29" s="12" t="str">
        <f>IF(OR($CE29="", $CG$3=""), "", IF(CQ$3='Property List &amp; Features'!$BG$9, $CC$3, IF(CQ$3=$J29, $CC$3, $CC$4)))</f>
        <v/>
      </c>
      <c r="CR29" s="12" t="str">
        <f t="shared" si="7"/>
        <v/>
      </c>
      <c r="CS29" s="12" t="str">
        <f t="shared" si="8"/>
        <v/>
      </c>
      <c r="CT29" s="12" t="str">
        <f t="shared" si="9"/>
        <v/>
      </c>
      <c r="CU29" s="12" t="str">
        <f t="shared" si="10"/>
        <v/>
      </c>
      <c r="CV29" s="12" t="str">
        <f t="shared" si="11"/>
        <v/>
      </c>
      <c r="CW29" s="12" t="str">
        <f t="shared" si="34"/>
        <v/>
      </c>
      <c r="CX29" s="12" t="str">
        <f t="shared" si="35"/>
        <v/>
      </c>
      <c r="CY29" s="12" t="str">
        <f t="shared" si="36"/>
        <v/>
      </c>
      <c r="CZ29" s="12" t="str">
        <f t="shared" si="37"/>
        <v/>
      </c>
      <c r="DA29" s="12" t="str">
        <f t="shared" si="38"/>
        <v/>
      </c>
      <c r="DB29" s="12" t="str">
        <f t="shared" si="39"/>
        <v/>
      </c>
      <c r="DC29" s="12" t="str">
        <f t="shared" si="40"/>
        <v/>
      </c>
      <c r="DD29" s="12" t="str">
        <f t="shared" si="41"/>
        <v/>
      </c>
      <c r="DE29" s="12" t="str">
        <f t="shared" si="42"/>
        <v/>
      </c>
      <c r="DF29" s="12" t="str">
        <f t="shared" si="43"/>
        <v/>
      </c>
      <c r="DG29" s="12" t="str">
        <f t="shared" si="44"/>
        <v/>
      </c>
      <c r="DH29" s="12" t="str">
        <f t="shared" si="45"/>
        <v/>
      </c>
      <c r="DI29" s="12" t="str">
        <f t="shared" si="46"/>
        <v/>
      </c>
      <c r="DJ29" s="12" t="str">
        <f t="shared" si="47"/>
        <v/>
      </c>
      <c r="DK29" s="12" t="str">
        <f t="shared" si="48"/>
        <v/>
      </c>
      <c r="DL29" s="12" t="str">
        <f t="shared" si="49"/>
        <v/>
      </c>
      <c r="DM29" s="12" t="str">
        <f t="shared" si="50"/>
        <v/>
      </c>
      <c r="DN29" s="12" t="str">
        <f t="shared" si="51"/>
        <v/>
      </c>
      <c r="DO29" s="12" t="str">
        <f t="shared" si="52"/>
        <v/>
      </c>
      <c r="DP29" s="12" t="str">
        <f t="shared" si="53"/>
        <v/>
      </c>
      <c r="DQ29" s="12" t="str">
        <f t="shared" si="54"/>
        <v/>
      </c>
      <c r="DR29" s="12" t="str">
        <f t="shared" si="16"/>
        <v/>
      </c>
      <c r="DS29" s="12" t="str">
        <f t="shared" si="17"/>
        <v/>
      </c>
      <c r="DT29" s="12" t="str">
        <f t="shared" si="18"/>
        <v/>
      </c>
      <c r="DU29" s="12" t="str">
        <f t="shared" si="19"/>
        <v/>
      </c>
      <c r="DV29" s="12" t="str">
        <f t="shared" si="20"/>
        <v/>
      </c>
      <c r="DW29" s="12" t="str">
        <f t="shared" si="21"/>
        <v/>
      </c>
      <c r="DX29" s="12" t="str">
        <f t="shared" si="22"/>
        <v/>
      </c>
      <c r="DY29" s="12" t="str">
        <f t="shared" si="23"/>
        <v/>
      </c>
      <c r="DZ29" s="12" t="str">
        <f t="shared" si="24"/>
        <v/>
      </c>
      <c r="EA29" s="12" t="str">
        <f t="shared" si="25"/>
        <v/>
      </c>
      <c r="EB29" s="12" t="str">
        <f t="shared" si="26"/>
        <v/>
      </c>
      <c r="EC29" s="12" t="str">
        <f t="shared" si="27"/>
        <v/>
      </c>
      <c r="ED29" s="12" t="str">
        <f t="shared" si="28"/>
        <v/>
      </c>
      <c r="EE29" s="12" t="str">
        <f t="shared" si="29"/>
        <v/>
      </c>
      <c r="EF29" s="12" t="str">
        <f t="shared" si="30"/>
        <v/>
      </c>
      <c r="EG29" s="12" t="str">
        <f t="shared" si="31"/>
        <v/>
      </c>
      <c r="EH29" s="12" t="str">
        <f t="shared" si="32"/>
        <v/>
      </c>
      <c r="EI29" s="12" t="str">
        <f t="shared" si="33"/>
        <v/>
      </c>
      <c r="EK29" s="83" t="str">
        <f t="shared" si="12"/>
        <v/>
      </c>
      <c r="EM29" s="12" t="str">
        <f t="shared" si="13"/>
        <v/>
      </c>
      <c r="EO29" s="12" t="str">
        <f t="shared" si="15"/>
        <v/>
      </c>
      <c r="EQ29" s="12" t="str">
        <f>IF($EO29="", "", IF($EQ$8=$EQ$6, COUNTIF($EO$11:$EO$2510, "&gt;"&amp;$EO29)+1+COUNTIF($EO$11:$EO29, $EO29)-1, COUNTIF($EO$11:$EO$2510, "&lt;"&amp;$EO29)+1+COUNTIF($EO$11:$EO29, $EO29)-1))</f>
        <v/>
      </c>
    </row>
    <row r="30" spans="1:147" x14ac:dyDescent="0.55000000000000004">
      <c r="A30" s="8"/>
      <c r="B30" s="12" t="str">
        <f>IF($D30="", "", COUNTIF($D$11:$D30, $D30))</f>
        <v/>
      </c>
      <c r="C30" s="8"/>
      <c r="D30" s="45"/>
      <c r="E30" s="46"/>
      <c r="F30" s="47"/>
      <c r="G30" s="54"/>
      <c r="H30" s="54"/>
      <c r="I30" s="48"/>
      <c r="J30" s="49"/>
      <c r="K30" s="50"/>
      <c r="L30" s="50"/>
      <c r="M30" s="50"/>
      <c r="N30" s="50"/>
      <c r="O30" s="50"/>
      <c r="P30" s="50"/>
      <c r="Q30" s="50"/>
      <c r="R30" s="50"/>
      <c r="S30" s="50"/>
      <c r="T30" s="50"/>
      <c r="U30" s="51"/>
      <c r="V30" s="52"/>
      <c r="W30" s="53"/>
      <c r="X30" s="53"/>
      <c r="Y30" s="53"/>
      <c r="Z30" s="53"/>
      <c r="AA30" s="48"/>
      <c r="AB30" s="54"/>
      <c r="AC30" s="54"/>
      <c r="AD30" s="54"/>
      <c r="AE30" s="54"/>
      <c r="AF30" s="54"/>
      <c r="AG30" s="54"/>
      <c r="AH30" s="54"/>
      <c r="AI30" s="54"/>
      <c r="AJ30" s="49"/>
      <c r="AK30" s="48"/>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c r="BR30" s="54"/>
      <c r="BS30" s="54"/>
      <c r="BT30" s="54"/>
      <c r="BU30" s="54"/>
      <c r="BV30" s="54"/>
      <c r="BW30" s="54"/>
      <c r="BX30" s="49"/>
      <c r="BY30" s="55"/>
      <c r="BZ30" s="8"/>
      <c r="CC30" s="113" t="str">
        <f>IF('Intro &amp; Setup'!$AH23="", "", 'Intro &amp; Setup'!$AH23)</f>
        <v/>
      </c>
      <c r="CE30" s="12" t="str">
        <f t="shared" si="2"/>
        <v/>
      </c>
      <c r="CG30" s="77" t="str">
        <f t="shared" si="3"/>
        <v/>
      </c>
      <c r="CH30" s="80" t="str">
        <f t="shared" si="4"/>
        <v/>
      </c>
      <c r="CL30" s="12" t="str">
        <f t="shared" si="5"/>
        <v/>
      </c>
      <c r="CM30" s="12" t="str">
        <f t="shared" si="6"/>
        <v/>
      </c>
      <c r="CN30" s="12" t="str" cm="1">
        <f t="array" ref="CN30">IF(OR($CE30="", $CG$3=""), "", IF(IFERROR(INDEX($K30:$T30, $CK30, MATCH(CN$3, $K$3:$T$3, 0)), "")="", $CC$4, $CC$3))</f>
        <v/>
      </c>
      <c r="CO30" s="12" t="str" cm="1">
        <f t="array" ref="CO30">IF(OR($CE30="", $CG$3=""), "", IF(IFERROR(INDEX($AA30:$AJ30, $CK30, MATCH(CO$3, $AA$3:$AJ$3, 0)), "")="", $CC$4, $CC$3))</f>
        <v/>
      </c>
      <c r="CP30" s="12" t="str">
        <f>IF(OR($CE30="", $CG$3=""), "", IF(CP$3='Property List &amp; Features'!$BG$9, $CC$3, IF(CP$3=$I30, $CC$3, $CC$4)))</f>
        <v/>
      </c>
      <c r="CQ30" s="12" t="str">
        <f>IF(OR($CE30="", $CG$3=""), "", IF(CQ$3='Property List &amp; Features'!$BG$9, $CC$3, IF(CQ$3=$J30, $CC$3, $CC$4)))</f>
        <v/>
      </c>
      <c r="CR30" s="12" t="str">
        <f t="shared" si="7"/>
        <v/>
      </c>
      <c r="CS30" s="12" t="str">
        <f t="shared" si="8"/>
        <v/>
      </c>
      <c r="CT30" s="12" t="str">
        <f t="shared" si="9"/>
        <v/>
      </c>
      <c r="CU30" s="12" t="str">
        <f t="shared" si="10"/>
        <v/>
      </c>
      <c r="CV30" s="12" t="str">
        <f t="shared" si="11"/>
        <v/>
      </c>
      <c r="CW30" s="12" t="str">
        <f t="shared" si="34"/>
        <v/>
      </c>
      <c r="CX30" s="12" t="str">
        <f t="shared" si="35"/>
        <v/>
      </c>
      <c r="CY30" s="12" t="str">
        <f t="shared" si="36"/>
        <v/>
      </c>
      <c r="CZ30" s="12" t="str">
        <f t="shared" si="37"/>
        <v/>
      </c>
      <c r="DA30" s="12" t="str">
        <f t="shared" si="38"/>
        <v/>
      </c>
      <c r="DB30" s="12" t="str">
        <f t="shared" si="39"/>
        <v/>
      </c>
      <c r="DC30" s="12" t="str">
        <f t="shared" si="40"/>
        <v/>
      </c>
      <c r="DD30" s="12" t="str">
        <f t="shared" si="41"/>
        <v/>
      </c>
      <c r="DE30" s="12" t="str">
        <f t="shared" si="42"/>
        <v/>
      </c>
      <c r="DF30" s="12" t="str">
        <f t="shared" si="43"/>
        <v/>
      </c>
      <c r="DG30" s="12" t="str">
        <f t="shared" si="44"/>
        <v/>
      </c>
      <c r="DH30" s="12" t="str">
        <f t="shared" si="45"/>
        <v/>
      </c>
      <c r="DI30" s="12" t="str">
        <f t="shared" si="46"/>
        <v/>
      </c>
      <c r="DJ30" s="12" t="str">
        <f t="shared" si="47"/>
        <v/>
      </c>
      <c r="DK30" s="12" t="str">
        <f t="shared" si="48"/>
        <v/>
      </c>
      <c r="DL30" s="12" t="str">
        <f t="shared" si="49"/>
        <v/>
      </c>
      <c r="DM30" s="12" t="str">
        <f t="shared" si="50"/>
        <v/>
      </c>
      <c r="DN30" s="12" t="str">
        <f t="shared" si="51"/>
        <v/>
      </c>
      <c r="DO30" s="12" t="str">
        <f t="shared" si="52"/>
        <v/>
      </c>
      <c r="DP30" s="12" t="str">
        <f t="shared" si="53"/>
        <v/>
      </c>
      <c r="DQ30" s="12" t="str">
        <f t="shared" si="54"/>
        <v/>
      </c>
      <c r="DR30" s="12" t="str">
        <f t="shared" si="16"/>
        <v/>
      </c>
      <c r="DS30" s="12" t="str">
        <f t="shared" si="17"/>
        <v/>
      </c>
      <c r="DT30" s="12" t="str">
        <f t="shared" si="18"/>
        <v/>
      </c>
      <c r="DU30" s="12" t="str">
        <f t="shared" si="19"/>
        <v/>
      </c>
      <c r="DV30" s="12" t="str">
        <f t="shared" si="20"/>
        <v/>
      </c>
      <c r="DW30" s="12" t="str">
        <f t="shared" si="21"/>
        <v/>
      </c>
      <c r="DX30" s="12" t="str">
        <f t="shared" si="22"/>
        <v/>
      </c>
      <c r="DY30" s="12" t="str">
        <f t="shared" si="23"/>
        <v/>
      </c>
      <c r="DZ30" s="12" t="str">
        <f t="shared" si="24"/>
        <v/>
      </c>
      <c r="EA30" s="12" t="str">
        <f t="shared" si="25"/>
        <v/>
      </c>
      <c r="EB30" s="12" t="str">
        <f t="shared" si="26"/>
        <v/>
      </c>
      <c r="EC30" s="12" t="str">
        <f t="shared" si="27"/>
        <v/>
      </c>
      <c r="ED30" s="12" t="str">
        <f t="shared" si="28"/>
        <v/>
      </c>
      <c r="EE30" s="12" t="str">
        <f t="shared" si="29"/>
        <v/>
      </c>
      <c r="EF30" s="12" t="str">
        <f t="shared" si="30"/>
        <v/>
      </c>
      <c r="EG30" s="12" t="str">
        <f t="shared" si="31"/>
        <v/>
      </c>
      <c r="EH30" s="12" t="str">
        <f t="shared" si="32"/>
        <v/>
      </c>
      <c r="EI30" s="12" t="str">
        <f t="shared" si="33"/>
        <v/>
      </c>
      <c r="EK30" s="83" t="str">
        <f t="shared" si="12"/>
        <v/>
      </c>
      <c r="EM30" s="12" t="str">
        <f t="shared" si="13"/>
        <v/>
      </c>
      <c r="EO30" s="12" t="str">
        <f t="shared" si="15"/>
        <v/>
      </c>
      <c r="EQ30" s="12" t="str">
        <f>IF($EO30="", "", IF($EQ$8=$EQ$6, COUNTIF($EO$11:$EO$2510, "&gt;"&amp;$EO30)+1+COUNTIF($EO$11:$EO30, $EO30)-1, COUNTIF($EO$11:$EO$2510, "&lt;"&amp;$EO30)+1+COUNTIF($EO$11:$EO30, $EO30)-1))</f>
        <v/>
      </c>
    </row>
    <row r="31" spans="1:147" x14ac:dyDescent="0.55000000000000004">
      <c r="A31" s="8"/>
      <c r="B31" s="12" t="str">
        <f>IF($D31="", "", COUNTIF($D$11:$D31, $D31))</f>
        <v/>
      </c>
      <c r="C31" s="8"/>
      <c r="D31" s="45"/>
      <c r="E31" s="46"/>
      <c r="F31" s="47"/>
      <c r="G31" s="54"/>
      <c r="H31" s="54"/>
      <c r="I31" s="48"/>
      <c r="J31" s="49"/>
      <c r="K31" s="50"/>
      <c r="L31" s="50"/>
      <c r="M31" s="50"/>
      <c r="N31" s="50"/>
      <c r="O31" s="50"/>
      <c r="P31" s="50"/>
      <c r="Q31" s="50"/>
      <c r="R31" s="50"/>
      <c r="S31" s="50"/>
      <c r="T31" s="50"/>
      <c r="U31" s="51"/>
      <c r="V31" s="52"/>
      <c r="W31" s="53"/>
      <c r="X31" s="53"/>
      <c r="Y31" s="53"/>
      <c r="Z31" s="53"/>
      <c r="AA31" s="48"/>
      <c r="AB31" s="54"/>
      <c r="AC31" s="54"/>
      <c r="AD31" s="54"/>
      <c r="AE31" s="54"/>
      <c r="AF31" s="54"/>
      <c r="AG31" s="54"/>
      <c r="AH31" s="54"/>
      <c r="AI31" s="54"/>
      <c r="AJ31" s="49"/>
      <c r="AK31" s="48"/>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c r="BR31" s="54"/>
      <c r="BS31" s="54"/>
      <c r="BT31" s="54"/>
      <c r="BU31" s="54"/>
      <c r="BV31" s="54"/>
      <c r="BW31" s="54"/>
      <c r="BX31" s="49"/>
      <c r="BY31" s="55"/>
      <c r="BZ31" s="8"/>
      <c r="CC31" s="113" t="str">
        <f>IF('Intro &amp; Setup'!$AH24="", "", 'Intro &amp; Setup'!$AH24)</f>
        <v/>
      </c>
      <c r="CE31" s="12" t="str">
        <f t="shared" si="2"/>
        <v/>
      </c>
      <c r="CG31" s="77" t="str">
        <f t="shared" si="3"/>
        <v/>
      </c>
      <c r="CH31" s="80" t="str">
        <f t="shared" si="4"/>
        <v/>
      </c>
      <c r="CL31" s="12" t="str">
        <f t="shared" si="5"/>
        <v/>
      </c>
      <c r="CM31" s="12" t="str">
        <f t="shared" si="6"/>
        <v/>
      </c>
      <c r="CN31" s="12" t="str" cm="1">
        <f t="array" ref="CN31">IF(OR($CE31="", $CG$3=""), "", IF(IFERROR(INDEX($K31:$T31, $CK31, MATCH(CN$3, $K$3:$T$3, 0)), "")="", $CC$4, $CC$3))</f>
        <v/>
      </c>
      <c r="CO31" s="12" t="str" cm="1">
        <f t="array" ref="CO31">IF(OR($CE31="", $CG$3=""), "", IF(IFERROR(INDEX($AA31:$AJ31, $CK31, MATCH(CO$3, $AA$3:$AJ$3, 0)), "")="", $CC$4, $CC$3))</f>
        <v/>
      </c>
      <c r="CP31" s="12" t="str">
        <f>IF(OR($CE31="", $CG$3=""), "", IF(CP$3='Property List &amp; Features'!$BG$9, $CC$3, IF(CP$3=$I31, $CC$3, $CC$4)))</f>
        <v/>
      </c>
      <c r="CQ31" s="12" t="str">
        <f>IF(OR($CE31="", $CG$3=""), "", IF(CQ$3='Property List &amp; Features'!$BG$9, $CC$3, IF(CQ$3=$J31, $CC$3, $CC$4)))</f>
        <v/>
      </c>
      <c r="CR31" s="12" t="str">
        <f t="shared" si="7"/>
        <v/>
      </c>
      <c r="CS31" s="12" t="str">
        <f t="shared" si="8"/>
        <v/>
      </c>
      <c r="CT31" s="12" t="str">
        <f t="shared" si="9"/>
        <v/>
      </c>
      <c r="CU31" s="12" t="str">
        <f t="shared" si="10"/>
        <v/>
      </c>
      <c r="CV31" s="12" t="str">
        <f t="shared" si="11"/>
        <v/>
      </c>
      <c r="CW31" s="12" t="str">
        <f t="shared" si="34"/>
        <v/>
      </c>
      <c r="CX31" s="12" t="str">
        <f t="shared" si="35"/>
        <v/>
      </c>
      <c r="CY31" s="12" t="str">
        <f t="shared" si="36"/>
        <v/>
      </c>
      <c r="CZ31" s="12" t="str">
        <f t="shared" si="37"/>
        <v/>
      </c>
      <c r="DA31" s="12" t="str">
        <f t="shared" si="38"/>
        <v/>
      </c>
      <c r="DB31" s="12" t="str">
        <f t="shared" si="39"/>
        <v/>
      </c>
      <c r="DC31" s="12" t="str">
        <f t="shared" si="40"/>
        <v/>
      </c>
      <c r="DD31" s="12" t="str">
        <f t="shared" si="41"/>
        <v/>
      </c>
      <c r="DE31" s="12" t="str">
        <f t="shared" si="42"/>
        <v/>
      </c>
      <c r="DF31" s="12" t="str">
        <f t="shared" si="43"/>
        <v/>
      </c>
      <c r="DG31" s="12" t="str">
        <f t="shared" si="44"/>
        <v/>
      </c>
      <c r="DH31" s="12" t="str">
        <f t="shared" si="45"/>
        <v/>
      </c>
      <c r="DI31" s="12" t="str">
        <f t="shared" si="46"/>
        <v/>
      </c>
      <c r="DJ31" s="12" t="str">
        <f t="shared" si="47"/>
        <v/>
      </c>
      <c r="DK31" s="12" t="str">
        <f t="shared" si="48"/>
        <v/>
      </c>
      <c r="DL31" s="12" t="str">
        <f t="shared" si="49"/>
        <v/>
      </c>
      <c r="DM31" s="12" t="str">
        <f t="shared" si="50"/>
        <v/>
      </c>
      <c r="DN31" s="12" t="str">
        <f t="shared" si="51"/>
        <v/>
      </c>
      <c r="DO31" s="12" t="str">
        <f t="shared" si="52"/>
        <v/>
      </c>
      <c r="DP31" s="12" t="str">
        <f t="shared" si="53"/>
        <v/>
      </c>
      <c r="DQ31" s="12" t="str">
        <f t="shared" si="54"/>
        <v/>
      </c>
      <c r="DR31" s="12" t="str">
        <f t="shared" si="16"/>
        <v/>
      </c>
      <c r="DS31" s="12" t="str">
        <f t="shared" si="17"/>
        <v/>
      </c>
      <c r="DT31" s="12" t="str">
        <f t="shared" si="18"/>
        <v/>
      </c>
      <c r="DU31" s="12" t="str">
        <f t="shared" si="19"/>
        <v/>
      </c>
      <c r="DV31" s="12" t="str">
        <f t="shared" si="20"/>
        <v/>
      </c>
      <c r="DW31" s="12" t="str">
        <f t="shared" si="21"/>
        <v/>
      </c>
      <c r="DX31" s="12" t="str">
        <f t="shared" si="22"/>
        <v/>
      </c>
      <c r="DY31" s="12" t="str">
        <f t="shared" si="23"/>
        <v/>
      </c>
      <c r="DZ31" s="12" t="str">
        <f t="shared" si="24"/>
        <v/>
      </c>
      <c r="EA31" s="12" t="str">
        <f t="shared" si="25"/>
        <v/>
      </c>
      <c r="EB31" s="12" t="str">
        <f t="shared" si="26"/>
        <v/>
      </c>
      <c r="EC31" s="12" t="str">
        <f t="shared" si="27"/>
        <v/>
      </c>
      <c r="ED31" s="12" t="str">
        <f t="shared" si="28"/>
        <v/>
      </c>
      <c r="EE31" s="12" t="str">
        <f t="shared" si="29"/>
        <v/>
      </c>
      <c r="EF31" s="12" t="str">
        <f t="shared" si="30"/>
        <v/>
      </c>
      <c r="EG31" s="12" t="str">
        <f t="shared" si="31"/>
        <v/>
      </c>
      <c r="EH31" s="12" t="str">
        <f t="shared" si="32"/>
        <v/>
      </c>
      <c r="EI31" s="12" t="str">
        <f t="shared" si="33"/>
        <v/>
      </c>
      <c r="EK31" s="83" t="str">
        <f t="shared" si="12"/>
        <v/>
      </c>
      <c r="EM31" s="12" t="str">
        <f t="shared" si="13"/>
        <v/>
      </c>
      <c r="EO31" s="12" t="str">
        <f t="shared" si="15"/>
        <v/>
      </c>
      <c r="EQ31" s="12" t="str">
        <f>IF($EO31="", "", IF($EQ$8=$EQ$6, COUNTIF($EO$11:$EO$2510, "&gt;"&amp;$EO31)+1+COUNTIF($EO$11:$EO31, $EO31)-1, COUNTIF($EO$11:$EO$2510, "&lt;"&amp;$EO31)+1+COUNTIF($EO$11:$EO31, $EO31)-1))</f>
        <v/>
      </c>
    </row>
    <row r="32" spans="1:147" x14ac:dyDescent="0.55000000000000004">
      <c r="A32" s="8"/>
      <c r="B32" s="12" t="str">
        <f>IF($D32="", "", COUNTIF($D$11:$D32, $D32))</f>
        <v/>
      </c>
      <c r="C32" s="8"/>
      <c r="D32" s="45"/>
      <c r="E32" s="46"/>
      <c r="F32" s="47"/>
      <c r="G32" s="54"/>
      <c r="H32" s="54"/>
      <c r="I32" s="48"/>
      <c r="J32" s="49"/>
      <c r="K32" s="50"/>
      <c r="L32" s="50"/>
      <c r="M32" s="50"/>
      <c r="N32" s="50"/>
      <c r="O32" s="50"/>
      <c r="P32" s="50"/>
      <c r="Q32" s="50"/>
      <c r="R32" s="50"/>
      <c r="S32" s="50"/>
      <c r="T32" s="50"/>
      <c r="U32" s="51"/>
      <c r="V32" s="52"/>
      <c r="W32" s="53"/>
      <c r="X32" s="53"/>
      <c r="Y32" s="53"/>
      <c r="Z32" s="53"/>
      <c r="AA32" s="48"/>
      <c r="AB32" s="54"/>
      <c r="AC32" s="54"/>
      <c r="AD32" s="54"/>
      <c r="AE32" s="54"/>
      <c r="AF32" s="54"/>
      <c r="AG32" s="54"/>
      <c r="AH32" s="54"/>
      <c r="AI32" s="54"/>
      <c r="AJ32" s="49"/>
      <c r="AK32" s="48"/>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c r="BR32" s="54"/>
      <c r="BS32" s="54"/>
      <c r="BT32" s="54"/>
      <c r="BU32" s="54"/>
      <c r="BV32" s="54"/>
      <c r="BW32" s="54"/>
      <c r="BX32" s="49"/>
      <c r="BY32" s="55"/>
      <c r="BZ32" s="8"/>
      <c r="CC32" s="113" t="str">
        <f>IF('Intro &amp; Setup'!$AH25="", "", 'Intro &amp; Setup'!$AH25)</f>
        <v/>
      </c>
      <c r="CE32" s="12" t="str">
        <f t="shared" si="2"/>
        <v/>
      </c>
      <c r="CG32" s="77" t="str">
        <f t="shared" si="3"/>
        <v/>
      </c>
      <c r="CH32" s="80" t="str">
        <f t="shared" si="4"/>
        <v/>
      </c>
      <c r="CL32" s="12" t="str">
        <f t="shared" si="5"/>
        <v/>
      </c>
      <c r="CM32" s="12" t="str">
        <f t="shared" si="6"/>
        <v/>
      </c>
      <c r="CN32" s="12" t="str" cm="1">
        <f t="array" ref="CN32">IF(OR($CE32="", $CG$3=""), "", IF(IFERROR(INDEX($K32:$T32, $CK32, MATCH(CN$3, $K$3:$T$3, 0)), "")="", $CC$4, $CC$3))</f>
        <v/>
      </c>
      <c r="CO32" s="12" t="str" cm="1">
        <f t="array" ref="CO32">IF(OR($CE32="", $CG$3=""), "", IF(IFERROR(INDEX($AA32:$AJ32, $CK32, MATCH(CO$3, $AA$3:$AJ$3, 0)), "")="", $CC$4, $CC$3))</f>
        <v/>
      </c>
      <c r="CP32" s="12" t="str">
        <f>IF(OR($CE32="", $CG$3=""), "", IF(CP$3='Property List &amp; Features'!$BG$9, $CC$3, IF(CP$3=$I32, $CC$3, $CC$4)))</f>
        <v/>
      </c>
      <c r="CQ32" s="12" t="str">
        <f>IF(OR($CE32="", $CG$3=""), "", IF(CQ$3='Property List &amp; Features'!$BG$9, $CC$3, IF(CQ$3=$J32, $CC$3, $CC$4)))</f>
        <v/>
      </c>
      <c r="CR32" s="12" t="str">
        <f t="shared" si="7"/>
        <v/>
      </c>
      <c r="CS32" s="12" t="str">
        <f t="shared" si="8"/>
        <v/>
      </c>
      <c r="CT32" s="12" t="str">
        <f t="shared" si="9"/>
        <v/>
      </c>
      <c r="CU32" s="12" t="str">
        <f t="shared" si="10"/>
        <v/>
      </c>
      <c r="CV32" s="12" t="str">
        <f t="shared" si="11"/>
        <v/>
      </c>
      <c r="CW32" s="12" t="str">
        <f t="shared" si="34"/>
        <v/>
      </c>
      <c r="CX32" s="12" t="str">
        <f t="shared" si="35"/>
        <v/>
      </c>
      <c r="CY32" s="12" t="str">
        <f t="shared" si="36"/>
        <v/>
      </c>
      <c r="CZ32" s="12" t="str">
        <f t="shared" si="37"/>
        <v/>
      </c>
      <c r="DA32" s="12" t="str">
        <f t="shared" si="38"/>
        <v/>
      </c>
      <c r="DB32" s="12" t="str">
        <f t="shared" si="39"/>
        <v/>
      </c>
      <c r="DC32" s="12" t="str">
        <f t="shared" si="40"/>
        <v/>
      </c>
      <c r="DD32" s="12" t="str">
        <f t="shared" si="41"/>
        <v/>
      </c>
      <c r="DE32" s="12" t="str">
        <f t="shared" si="42"/>
        <v/>
      </c>
      <c r="DF32" s="12" t="str">
        <f t="shared" si="43"/>
        <v/>
      </c>
      <c r="DG32" s="12" t="str">
        <f t="shared" si="44"/>
        <v/>
      </c>
      <c r="DH32" s="12" t="str">
        <f t="shared" si="45"/>
        <v/>
      </c>
      <c r="DI32" s="12" t="str">
        <f t="shared" si="46"/>
        <v/>
      </c>
      <c r="DJ32" s="12" t="str">
        <f t="shared" si="47"/>
        <v/>
      </c>
      <c r="DK32" s="12" t="str">
        <f t="shared" si="48"/>
        <v/>
      </c>
      <c r="DL32" s="12" t="str">
        <f t="shared" si="49"/>
        <v/>
      </c>
      <c r="DM32" s="12" t="str">
        <f t="shared" si="50"/>
        <v/>
      </c>
      <c r="DN32" s="12" t="str">
        <f t="shared" si="51"/>
        <v/>
      </c>
      <c r="DO32" s="12" t="str">
        <f t="shared" si="52"/>
        <v/>
      </c>
      <c r="DP32" s="12" t="str">
        <f t="shared" si="53"/>
        <v/>
      </c>
      <c r="DQ32" s="12" t="str">
        <f t="shared" si="54"/>
        <v/>
      </c>
      <c r="DR32" s="12" t="str">
        <f t="shared" si="16"/>
        <v/>
      </c>
      <c r="DS32" s="12" t="str">
        <f t="shared" si="17"/>
        <v/>
      </c>
      <c r="DT32" s="12" t="str">
        <f t="shared" si="18"/>
        <v/>
      </c>
      <c r="DU32" s="12" t="str">
        <f t="shared" si="19"/>
        <v/>
      </c>
      <c r="DV32" s="12" t="str">
        <f t="shared" si="20"/>
        <v/>
      </c>
      <c r="DW32" s="12" t="str">
        <f t="shared" si="21"/>
        <v/>
      </c>
      <c r="DX32" s="12" t="str">
        <f t="shared" si="22"/>
        <v/>
      </c>
      <c r="DY32" s="12" t="str">
        <f t="shared" si="23"/>
        <v/>
      </c>
      <c r="DZ32" s="12" t="str">
        <f t="shared" si="24"/>
        <v/>
      </c>
      <c r="EA32" s="12" t="str">
        <f t="shared" si="25"/>
        <v/>
      </c>
      <c r="EB32" s="12" t="str">
        <f t="shared" si="26"/>
        <v/>
      </c>
      <c r="EC32" s="12" t="str">
        <f t="shared" si="27"/>
        <v/>
      </c>
      <c r="ED32" s="12" t="str">
        <f t="shared" si="28"/>
        <v/>
      </c>
      <c r="EE32" s="12" t="str">
        <f t="shared" si="29"/>
        <v/>
      </c>
      <c r="EF32" s="12" t="str">
        <f t="shared" si="30"/>
        <v/>
      </c>
      <c r="EG32" s="12" t="str">
        <f t="shared" si="31"/>
        <v/>
      </c>
      <c r="EH32" s="12" t="str">
        <f t="shared" si="32"/>
        <v/>
      </c>
      <c r="EI32" s="12" t="str">
        <f t="shared" si="33"/>
        <v/>
      </c>
      <c r="EK32" s="83" t="str">
        <f t="shared" si="12"/>
        <v/>
      </c>
      <c r="EM32" s="12" t="str">
        <f t="shared" si="13"/>
        <v/>
      </c>
      <c r="EO32" s="12" t="str">
        <f t="shared" si="15"/>
        <v/>
      </c>
      <c r="EQ32" s="12" t="str">
        <f>IF($EO32="", "", IF($EQ$8=$EQ$6, COUNTIF($EO$11:$EO$2510, "&gt;"&amp;$EO32)+1+COUNTIF($EO$11:$EO32, $EO32)-1, COUNTIF($EO$11:$EO$2510, "&lt;"&amp;$EO32)+1+COUNTIF($EO$11:$EO32, $EO32)-1))</f>
        <v/>
      </c>
    </row>
    <row r="33" spans="1:147" x14ac:dyDescent="0.55000000000000004">
      <c r="A33" s="8"/>
      <c r="B33" s="12" t="str">
        <f>IF($D33="", "", COUNTIF($D$11:$D33, $D33))</f>
        <v/>
      </c>
      <c r="C33" s="8"/>
      <c r="D33" s="45"/>
      <c r="E33" s="46"/>
      <c r="F33" s="47"/>
      <c r="G33" s="54"/>
      <c r="H33" s="54"/>
      <c r="I33" s="48"/>
      <c r="J33" s="49"/>
      <c r="K33" s="50"/>
      <c r="L33" s="50"/>
      <c r="M33" s="50"/>
      <c r="N33" s="50"/>
      <c r="O33" s="50"/>
      <c r="P33" s="50"/>
      <c r="Q33" s="50"/>
      <c r="R33" s="50"/>
      <c r="S33" s="50"/>
      <c r="T33" s="50"/>
      <c r="U33" s="51"/>
      <c r="V33" s="52"/>
      <c r="W33" s="53"/>
      <c r="X33" s="53"/>
      <c r="Y33" s="53"/>
      <c r="Z33" s="53"/>
      <c r="AA33" s="48"/>
      <c r="AB33" s="54"/>
      <c r="AC33" s="54"/>
      <c r="AD33" s="54"/>
      <c r="AE33" s="54"/>
      <c r="AF33" s="54"/>
      <c r="AG33" s="54"/>
      <c r="AH33" s="54"/>
      <c r="AI33" s="54"/>
      <c r="AJ33" s="49"/>
      <c r="AK33" s="48"/>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c r="BR33" s="54"/>
      <c r="BS33" s="54"/>
      <c r="BT33" s="54"/>
      <c r="BU33" s="54"/>
      <c r="BV33" s="54"/>
      <c r="BW33" s="54"/>
      <c r="BX33" s="49"/>
      <c r="BY33" s="55"/>
      <c r="BZ33" s="8"/>
      <c r="CC33" s="113" t="str">
        <f>IF('Intro &amp; Setup'!$AH26="", "", 'Intro &amp; Setup'!$AH26)</f>
        <v/>
      </c>
      <c r="CE33" s="12" t="str">
        <f t="shared" si="2"/>
        <v/>
      </c>
      <c r="CG33" s="77" t="str">
        <f t="shared" si="3"/>
        <v/>
      </c>
      <c r="CH33" s="80" t="str">
        <f t="shared" si="4"/>
        <v/>
      </c>
      <c r="CL33" s="12" t="str">
        <f t="shared" si="5"/>
        <v/>
      </c>
      <c r="CM33" s="12" t="str">
        <f t="shared" si="6"/>
        <v/>
      </c>
      <c r="CN33" s="12" t="str" cm="1">
        <f t="array" ref="CN33">IF(OR($CE33="", $CG$3=""), "", IF(IFERROR(INDEX($K33:$T33, $CK33, MATCH(CN$3, $K$3:$T$3, 0)), "")="", $CC$4, $CC$3))</f>
        <v/>
      </c>
      <c r="CO33" s="12" t="str" cm="1">
        <f t="array" ref="CO33">IF(OR($CE33="", $CG$3=""), "", IF(IFERROR(INDEX($AA33:$AJ33, $CK33, MATCH(CO$3, $AA$3:$AJ$3, 0)), "")="", $CC$4, $CC$3))</f>
        <v/>
      </c>
      <c r="CP33" s="12" t="str">
        <f>IF(OR($CE33="", $CG$3=""), "", IF(CP$3='Property List &amp; Features'!$BG$9, $CC$3, IF(CP$3=$I33, $CC$3, $CC$4)))</f>
        <v/>
      </c>
      <c r="CQ33" s="12" t="str">
        <f>IF(OR($CE33="", $CG$3=""), "", IF(CQ$3='Property List &amp; Features'!$BG$9, $CC$3, IF(CQ$3=$J33, $CC$3, $CC$4)))</f>
        <v/>
      </c>
      <c r="CR33" s="12" t="str">
        <f t="shared" si="7"/>
        <v/>
      </c>
      <c r="CS33" s="12" t="str">
        <f t="shared" si="8"/>
        <v/>
      </c>
      <c r="CT33" s="12" t="str">
        <f t="shared" si="9"/>
        <v/>
      </c>
      <c r="CU33" s="12" t="str">
        <f t="shared" si="10"/>
        <v/>
      </c>
      <c r="CV33" s="12" t="str">
        <f t="shared" si="11"/>
        <v/>
      </c>
      <c r="CW33" s="12" t="str">
        <f t="shared" si="34"/>
        <v/>
      </c>
      <c r="CX33" s="12" t="str">
        <f t="shared" si="35"/>
        <v/>
      </c>
      <c r="CY33" s="12" t="str">
        <f t="shared" si="36"/>
        <v/>
      </c>
      <c r="CZ33" s="12" t="str">
        <f t="shared" si="37"/>
        <v/>
      </c>
      <c r="DA33" s="12" t="str">
        <f t="shared" si="38"/>
        <v/>
      </c>
      <c r="DB33" s="12" t="str">
        <f t="shared" si="39"/>
        <v/>
      </c>
      <c r="DC33" s="12" t="str">
        <f t="shared" si="40"/>
        <v/>
      </c>
      <c r="DD33" s="12" t="str">
        <f t="shared" si="41"/>
        <v/>
      </c>
      <c r="DE33" s="12" t="str">
        <f t="shared" si="42"/>
        <v/>
      </c>
      <c r="DF33" s="12" t="str">
        <f t="shared" si="43"/>
        <v/>
      </c>
      <c r="DG33" s="12" t="str">
        <f t="shared" si="44"/>
        <v/>
      </c>
      <c r="DH33" s="12" t="str">
        <f t="shared" si="45"/>
        <v/>
      </c>
      <c r="DI33" s="12" t="str">
        <f t="shared" si="46"/>
        <v/>
      </c>
      <c r="DJ33" s="12" t="str">
        <f t="shared" si="47"/>
        <v/>
      </c>
      <c r="DK33" s="12" t="str">
        <f t="shared" si="48"/>
        <v/>
      </c>
      <c r="DL33" s="12" t="str">
        <f t="shared" si="49"/>
        <v/>
      </c>
      <c r="DM33" s="12" t="str">
        <f t="shared" si="50"/>
        <v/>
      </c>
      <c r="DN33" s="12" t="str">
        <f t="shared" si="51"/>
        <v/>
      </c>
      <c r="DO33" s="12" t="str">
        <f t="shared" si="52"/>
        <v/>
      </c>
      <c r="DP33" s="12" t="str">
        <f t="shared" si="53"/>
        <v/>
      </c>
      <c r="DQ33" s="12" t="str">
        <f t="shared" si="54"/>
        <v/>
      </c>
      <c r="DR33" s="12" t="str">
        <f t="shared" si="16"/>
        <v/>
      </c>
      <c r="DS33" s="12" t="str">
        <f t="shared" si="17"/>
        <v/>
      </c>
      <c r="DT33" s="12" t="str">
        <f t="shared" si="18"/>
        <v/>
      </c>
      <c r="DU33" s="12" t="str">
        <f t="shared" si="19"/>
        <v/>
      </c>
      <c r="DV33" s="12" t="str">
        <f t="shared" si="20"/>
        <v/>
      </c>
      <c r="DW33" s="12" t="str">
        <f t="shared" si="21"/>
        <v/>
      </c>
      <c r="DX33" s="12" t="str">
        <f t="shared" si="22"/>
        <v/>
      </c>
      <c r="DY33" s="12" t="str">
        <f t="shared" si="23"/>
        <v/>
      </c>
      <c r="DZ33" s="12" t="str">
        <f t="shared" si="24"/>
        <v/>
      </c>
      <c r="EA33" s="12" t="str">
        <f t="shared" si="25"/>
        <v/>
      </c>
      <c r="EB33" s="12" t="str">
        <f t="shared" si="26"/>
        <v/>
      </c>
      <c r="EC33" s="12" t="str">
        <f t="shared" si="27"/>
        <v/>
      </c>
      <c r="ED33" s="12" t="str">
        <f t="shared" si="28"/>
        <v/>
      </c>
      <c r="EE33" s="12" t="str">
        <f t="shared" si="29"/>
        <v/>
      </c>
      <c r="EF33" s="12" t="str">
        <f t="shared" si="30"/>
        <v/>
      </c>
      <c r="EG33" s="12" t="str">
        <f t="shared" si="31"/>
        <v/>
      </c>
      <c r="EH33" s="12" t="str">
        <f t="shared" si="32"/>
        <v/>
      </c>
      <c r="EI33" s="12" t="str">
        <f t="shared" si="33"/>
        <v/>
      </c>
      <c r="EK33" s="83" t="str">
        <f t="shared" si="12"/>
        <v/>
      </c>
      <c r="EM33" s="12" t="str">
        <f t="shared" si="13"/>
        <v/>
      </c>
      <c r="EO33" s="12" t="str">
        <f t="shared" si="15"/>
        <v/>
      </c>
      <c r="EQ33" s="12" t="str">
        <f>IF($EO33="", "", IF($EQ$8=$EQ$6, COUNTIF($EO$11:$EO$2510, "&gt;"&amp;$EO33)+1+COUNTIF($EO$11:$EO33, $EO33)-1, COUNTIF($EO$11:$EO$2510, "&lt;"&amp;$EO33)+1+COUNTIF($EO$11:$EO33, $EO33)-1))</f>
        <v/>
      </c>
    </row>
    <row r="34" spans="1:147" x14ac:dyDescent="0.55000000000000004">
      <c r="A34" s="8"/>
      <c r="B34" s="12" t="str">
        <f>IF($D34="", "", COUNTIF($D$11:$D34, $D34))</f>
        <v/>
      </c>
      <c r="C34" s="8"/>
      <c r="D34" s="45"/>
      <c r="E34" s="46"/>
      <c r="F34" s="47"/>
      <c r="G34" s="54"/>
      <c r="H34" s="54"/>
      <c r="I34" s="48"/>
      <c r="J34" s="49"/>
      <c r="K34" s="50"/>
      <c r="L34" s="50"/>
      <c r="M34" s="50"/>
      <c r="N34" s="50"/>
      <c r="O34" s="50"/>
      <c r="P34" s="50"/>
      <c r="Q34" s="50"/>
      <c r="R34" s="50"/>
      <c r="S34" s="50"/>
      <c r="T34" s="50"/>
      <c r="U34" s="51"/>
      <c r="V34" s="52"/>
      <c r="W34" s="53"/>
      <c r="X34" s="53"/>
      <c r="Y34" s="53"/>
      <c r="Z34" s="53"/>
      <c r="AA34" s="48"/>
      <c r="AB34" s="54"/>
      <c r="AC34" s="54"/>
      <c r="AD34" s="54"/>
      <c r="AE34" s="54"/>
      <c r="AF34" s="54"/>
      <c r="AG34" s="54"/>
      <c r="AH34" s="54"/>
      <c r="AI34" s="54"/>
      <c r="AJ34" s="49"/>
      <c r="AK34" s="48"/>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c r="BR34" s="54"/>
      <c r="BS34" s="54"/>
      <c r="BT34" s="54"/>
      <c r="BU34" s="54"/>
      <c r="BV34" s="54"/>
      <c r="BW34" s="54"/>
      <c r="BX34" s="49"/>
      <c r="BY34" s="55"/>
      <c r="BZ34" s="8"/>
      <c r="CC34" s="113" t="str">
        <f>IF('Intro &amp; Setup'!$AH27="", "", 'Intro &amp; Setup'!$AH27)</f>
        <v/>
      </c>
      <c r="CE34" s="12" t="str">
        <f t="shared" si="2"/>
        <v/>
      </c>
      <c r="CG34" s="77" t="str">
        <f t="shared" si="3"/>
        <v/>
      </c>
      <c r="CH34" s="80" t="str">
        <f t="shared" si="4"/>
        <v/>
      </c>
      <c r="CL34" s="12" t="str">
        <f t="shared" si="5"/>
        <v/>
      </c>
      <c r="CM34" s="12" t="str">
        <f t="shared" si="6"/>
        <v/>
      </c>
      <c r="CN34" s="12" t="str" cm="1">
        <f t="array" ref="CN34">IF(OR($CE34="", $CG$3=""), "", IF(IFERROR(INDEX($K34:$T34, $CK34, MATCH(CN$3, $K$3:$T$3, 0)), "")="", $CC$4, $CC$3))</f>
        <v/>
      </c>
      <c r="CO34" s="12" t="str" cm="1">
        <f t="array" ref="CO34">IF(OR($CE34="", $CG$3=""), "", IF(IFERROR(INDEX($AA34:$AJ34, $CK34, MATCH(CO$3, $AA$3:$AJ$3, 0)), "")="", $CC$4, $CC$3))</f>
        <v/>
      </c>
      <c r="CP34" s="12" t="str">
        <f>IF(OR($CE34="", $CG$3=""), "", IF(CP$3='Property List &amp; Features'!$BG$9, $CC$3, IF(CP$3=$I34, $CC$3, $CC$4)))</f>
        <v/>
      </c>
      <c r="CQ34" s="12" t="str">
        <f>IF(OR($CE34="", $CG$3=""), "", IF(CQ$3='Property List &amp; Features'!$BG$9, $CC$3, IF(CQ$3=$J34, $CC$3, $CC$4)))</f>
        <v/>
      </c>
      <c r="CR34" s="12" t="str">
        <f t="shared" si="7"/>
        <v/>
      </c>
      <c r="CS34" s="12" t="str">
        <f t="shared" si="8"/>
        <v/>
      </c>
      <c r="CT34" s="12" t="str">
        <f t="shared" si="9"/>
        <v/>
      </c>
      <c r="CU34" s="12" t="str">
        <f t="shared" si="10"/>
        <v/>
      </c>
      <c r="CV34" s="12" t="str">
        <f t="shared" si="11"/>
        <v/>
      </c>
      <c r="CW34" s="12" t="str">
        <f t="shared" si="34"/>
        <v/>
      </c>
      <c r="CX34" s="12" t="str">
        <f t="shared" si="35"/>
        <v/>
      </c>
      <c r="CY34" s="12" t="str">
        <f t="shared" si="36"/>
        <v/>
      </c>
      <c r="CZ34" s="12" t="str">
        <f t="shared" si="37"/>
        <v/>
      </c>
      <c r="DA34" s="12" t="str">
        <f t="shared" si="38"/>
        <v/>
      </c>
      <c r="DB34" s="12" t="str">
        <f t="shared" si="39"/>
        <v/>
      </c>
      <c r="DC34" s="12" t="str">
        <f t="shared" si="40"/>
        <v/>
      </c>
      <c r="DD34" s="12" t="str">
        <f t="shared" si="41"/>
        <v/>
      </c>
      <c r="DE34" s="12" t="str">
        <f t="shared" si="42"/>
        <v/>
      </c>
      <c r="DF34" s="12" t="str">
        <f t="shared" si="43"/>
        <v/>
      </c>
      <c r="DG34" s="12" t="str">
        <f t="shared" si="44"/>
        <v/>
      </c>
      <c r="DH34" s="12" t="str">
        <f t="shared" si="45"/>
        <v/>
      </c>
      <c r="DI34" s="12" t="str">
        <f t="shared" si="46"/>
        <v/>
      </c>
      <c r="DJ34" s="12" t="str">
        <f t="shared" si="47"/>
        <v/>
      </c>
      <c r="DK34" s="12" t="str">
        <f t="shared" si="48"/>
        <v/>
      </c>
      <c r="DL34" s="12" t="str">
        <f t="shared" si="49"/>
        <v/>
      </c>
      <c r="DM34" s="12" t="str">
        <f t="shared" si="50"/>
        <v/>
      </c>
      <c r="DN34" s="12" t="str">
        <f t="shared" si="51"/>
        <v/>
      </c>
      <c r="DO34" s="12" t="str">
        <f t="shared" si="52"/>
        <v/>
      </c>
      <c r="DP34" s="12" t="str">
        <f t="shared" si="53"/>
        <v/>
      </c>
      <c r="DQ34" s="12" t="str">
        <f t="shared" si="54"/>
        <v/>
      </c>
      <c r="DR34" s="12" t="str">
        <f t="shared" si="16"/>
        <v/>
      </c>
      <c r="DS34" s="12" t="str">
        <f t="shared" si="17"/>
        <v/>
      </c>
      <c r="DT34" s="12" t="str">
        <f t="shared" si="18"/>
        <v/>
      </c>
      <c r="DU34" s="12" t="str">
        <f t="shared" si="19"/>
        <v/>
      </c>
      <c r="DV34" s="12" t="str">
        <f t="shared" si="20"/>
        <v/>
      </c>
      <c r="DW34" s="12" t="str">
        <f t="shared" si="21"/>
        <v/>
      </c>
      <c r="DX34" s="12" t="str">
        <f t="shared" si="22"/>
        <v/>
      </c>
      <c r="DY34" s="12" t="str">
        <f t="shared" si="23"/>
        <v/>
      </c>
      <c r="DZ34" s="12" t="str">
        <f t="shared" si="24"/>
        <v/>
      </c>
      <c r="EA34" s="12" t="str">
        <f t="shared" si="25"/>
        <v/>
      </c>
      <c r="EB34" s="12" t="str">
        <f t="shared" si="26"/>
        <v/>
      </c>
      <c r="EC34" s="12" t="str">
        <f t="shared" si="27"/>
        <v/>
      </c>
      <c r="ED34" s="12" t="str">
        <f t="shared" si="28"/>
        <v/>
      </c>
      <c r="EE34" s="12" t="str">
        <f t="shared" si="29"/>
        <v/>
      </c>
      <c r="EF34" s="12" t="str">
        <f t="shared" si="30"/>
        <v/>
      </c>
      <c r="EG34" s="12" t="str">
        <f t="shared" si="31"/>
        <v/>
      </c>
      <c r="EH34" s="12" t="str">
        <f t="shared" si="32"/>
        <v/>
      </c>
      <c r="EI34" s="12" t="str">
        <f t="shared" si="33"/>
        <v/>
      </c>
      <c r="EK34" s="83" t="str">
        <f t="shared" si="12"/>
        <v/>
      </c>
      <c r="EM34" s="12" t="str">
        <f t="shared" si="13"/>
        <v/>
      </c>
      <c r="EO34" s="12" t="str">
        <f t="shared" si="15"/>
        <v/>
      </c>
      <c r="EQ34" s="12" t="str">
        <f>IF($EO34="", "", IF($EQ$8=$EQ$6, COUNTIF($EO$11:$EO$2510, "&gt;"&amp;$EO34)+1+COUNTIF($EO$11:$EO34, $EO34)-1, COUNTIF($EO$11:$EO$2510, "&lt;"&amp;$EO34)+1+COUNTIF($EO$11:$EO34, $EO34)-1))</f>
        <v/>
      </c>
    </row>
    <row r="35" spans="1:147" x14ac:dyDescent="0.55000000000000004">
      <c r="A35" s="8"/>
      <c r="B35" s="12" t="str">
        <f>IF($D35="", "", COUNTIF($D$11:$D35, $D35))</f>
        <v/>
      </c>
      <c r="C35" s="8"/>
      <c r="D35" s="45"/>
      <c r="E35" s="46"/>
      <c r="F35" s="47"/>
      <c r="G35" s="54"/>
      <c r="H35" s="54"/>
      <c r="I35" s="48"/>
      <c r="J35" s="49"/>
      <c r="K35" s="50"/>
      <c r="L35" s="50"/>
      <c r="M35" s="50"/>
      <c r="N35" s="50"/>
      <c r="O35" s="50"/>
      <c r="P35" s="50"/>
      <c r="Q35" s="50"/>
      <c r="R35" s="50"/>
      <c r="S35" s="50"/>
      <c r="T35" s="50"/>
      <c r="U35" s="51"/>
      <c r="V35" s="52"/>
      <c r="W35" s="53"/>
      <c r="X35" s="53"/>
      <c r="Y35" s="53"/>
      <c r="Z35" s="53"/>
      <c r="AA35" s="48"/>
      <c r="AB35" s="54"/>
      <c r="AC35" s="54"/>
      <c r="AD35" s="54"/>
      <c r="AE35" s="54"/>
      <c r="AF35" s="54"/>
      <c r="AG35" s="54"/>
      <c r="AH35" s="54"/>
      <c r="AI35" s="54"/>
      <c r="AJ35" s="49"/>
      <c r="AK35" s="48"/>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c r="BR35" s="54"/>
      <c r="BS35" s="54"/>
      <c r="BT35" s="54"/>
      <c r="BU35" s="54"/>
      <c r="BV35" s="54"/>
      <c r="BW35" s="54"/>
      <c r="BX35" s="49"/>
      <c r="BY35" s="55"/>
      <c r="BZ35" s="8"/>
      <c r="CC35" s="113" t="str">
        <f>IF('Intro &amp; Setup'!$AH28="", "", 'Intro &amp; Setup'!$AH28)</f>
        <v/>
      </c>
      <c r="CE35" s="12" t="str">
        <f t="shared" si="2"/>
        <v/>
      </c>
      <c r="CG35" s="77" t="str">
        <f t="shared" si="3"/>
        <v/>
      </c>
      <c r="CH35" s="80" t="str">
        <f t="shared" si="4"/>
        <v/>
      </c>
      <c r="CL35" s="12" t="str">
        <f t="shared" si="5"/>
        <v/>
      </c>
      <c r="CM35" s="12" t="str">
        <f t="shared" si="6"/>
        <v/>
      </c>
      <c r="CN35" s="12" t="str" cm="1">
        <f t="array" ref="CN35">IF(OR($CE35="", $CG$3=""), "", IF(IFERROR(INDEX($K35:$T35, $CK35, MATCH(CN$3, $K$3:$T$3, 0)), "")="", $CC$4, $CC$3))</f>
        <v/>
      </c>
      <c r="CO35" s="12" t="str" cm="1">
        <f t="array" ref="CO35">IF(OR($CE35="", $CG$3=""), "", IF(IFERROR(INDEX($AA35:$AJ35, $CK35, MATCH(CO$3, $AA$3:$AJ$3, 0)), "")="", $CC$4, $CC$3))</f>
        <v/>
      </c>
      <c r="CP35" s="12" t="str">
        <f>IF(OR($CE35="", $CG$3=""), "", IF(CP$3='Property List &amp; Features'!$BG$9, $CC$3, IF(CP$3=$I35, $CC$3, $CC$4)))</f>
        <v/>
      </c>
      <c r="CQ35" s="12" t="str">
        <f>IF(OR($CE35="", $CG$3=""), "", IF(CQ$3='Property List &amp; Features'!$BG$9, $CC$3, IF(CQ$3=$J35, $CC$3, $CC$4)))</f>
        <v/>
      </c>
      <c r="CR35" s="12" t="str">
        <f t="shared" si="7"/>
        <v/>
      </c>
      <c r="CS35" s="12" t="str">
        <f t="shared" si="8"/>
        <v/>
      </c>
      <c r="CT35" s="12" t="str">
        <f t="shared" si="9"/>
        <v/>
      </c>
      <c r="CU35" s="12" t="str">
        <f t="shared" si="10"/>
        <v/>
      </c>
      <c r="CV35" s="12" t="str">
        <f t="shared" si="11"/>
        <v/>
      </c>
      <c r="CW35" s="12" t="str">
        <f t="shared" si="34"/>
        <v/>
      </c>
      <c r="CX35" s="12" t="str">
        <f t="shared" si="35"/>
        <v/>
      </c>
      <c r="CY35" s="12" t="str">
        <f t="shared" si="36"/>
        <v/>
      </c>
      <c r="CZ35" s="12" t="str">
        <f t="shared" si="37"/>
        <v/>
      </c>
      <c r="DA35" s="12" t="str">
        <f t="shared" si="38"/>
        <v/>
      </c>
      <c r="DB35" s="12" t="str">
        <f t="shared" si="39"/>
        <v/>
      </c>
      <c r="DC35" s="12" t="str">
        <f t="shared" si="40"/>
        <v/>
      </c>
      <c r="DD35" s="12" t="str">
        <f t="shared" si="41"/>
        <v/>
      </c>
      <c r="DE35" s="12" t="str">
        <f t="shared" si="42"/>
        <v/>
      </c>
      <c r="DF35" s="12" t="str">
        <f t="shared" si="43"/>
        <v/>
      </c>
      <c r="DG35" s="12" t="str">
        <f t="shared" si="44"/>
        <v/>
      </c>
      <c r="DH35" s="12" t="str">
        <f t="shared" si="45"/>
        <v/>
      </c>
      <c r="DI35" s="12" t="str">
        <f t="shared" si="46"/>
        <v/>
      </c>
      <c r="DJ35" s="12" t="str">
        <f t="shared" si="47"/>
        <v/>
      </c>
      <c r="DK35" s="12" t="str">
        <f t="shared" si="48"/>
        <v/>
      </c>
      <c r="DL35" s="12" t="str">
        <f t="shared" si="49"/>
        <v/>
      </c>
      <c r="DM35" s="12" t="str">
        <f t="shared" si="50"/>
        <v/>
      </c>
      <c r="DN35" s="12" t="str">
        <f t="shared" si="51"/>
        <v/>
      </c>
      <c r="DO35" s="12" t="str">
        <f t="shared" si="52"/>
        <v/>
      </c>
      <c r="DP35" s="12" t="str">
        <f t="shared" si="53"/>
        <v/>
      </c>
      <c r="DQ35" s="12" t="str">
        <f t="shared" si="54"/>
        <v/>
      </c>
      <c r="DR35" s="12" t="str">
        <f t="shared" si="16"/>
        <v/>
      </c>
      <c r="DS35" s="12" t="str">
        <f t="shared" si="17"/>
        <v/>
      </c>
      <c r="DT35" s="12" t="str">
        <f t="shared" si="18"/>
        <v/>
      </c>
      <c r="DU35" s="12" t="str">
        <f t="shared" si="19"/>
        <v/>
      </c>
      <c r="DV35" s="12" t="str">
        <f t="shared" si="20"/>
        <v/>
      </c>
      <c r="DW35" s="12" t="str">
        <f t="shared" si="21"/>
        <v/>
      </c>
      <c r="DX35" s="12" t="str">
        <f t="shared" si="22"/>
        <v/>
      </c>
      <c r="DY35" s="12" t="str">
        <f t="shared" si="23"/>
        <v/>
      </c>
      <c r="DZ35" s="12" t="str">
        <f t="shared" si="24"/>
        <v/>
      </c>
      <c r="EA35" s="12" t="str">
        <f t="shared" si="25"/>
        <v/>
      </c>
      <c r="EB35" s="12" t="str">
        <f t="shared" si="26"/>
        <v/>
      </c>
      <c r="EC35" s="12" t="str">
        <f t="shared" si="27"/>
        <v/>
      </c>
      <c r="ED35" s="12" t="str">
        <f t="shared" si="28"/>
        <v/>
      </c>
      <c r="EE35" s="12" t="str">
        <f t="shared" si="29"/>
        <v/>
      </c>
      <c r="EF35" s="12" t="str">
        <f t="shared" si="30"/>
        <v/>
      </c>
      <c r="EG35" s="12" t="str">
        <f t="shared" si="31"/>
        <v/>
      </c>
      <c r="EH35" s="12" t="str">
        <f t="shared" si="32"/>
        <v/>
      </c>
      <c r="EI35" s="12" t="str">
        <f t="shared" si="33"/>
        <v/>
      </c>
      <c r="EK35" s="83" t="str">
        <f t="shared" si="12"/>
        <v/>
      </c>
      <c r="EM35" s="12" t="str">
        <f t="shared" si="13"/>
        <v/>
      </c>
      <c r="EO35" s="12" t="str">
        <f t="shared" si="15"/>
        <v/>
      </c>
      <c r="EQ35" s="12" t="str">
        <f>IF($EO35="", "", IF($EQ$8=$EQ$6, COUNTIF($EO$11:$EO$2510, "&gt;"&amp;$EO35)+1+COUNTIF($EO$11:$EO35, $EO35)-1, COUNTIF($EO$11:$EO$2510, "&lt;"&amp;$EO35)+1+COUNTIF($EO$11:$EO35, $EO35)-1))</f>
        <v/>
      </c>
    </row>
    <row r="36" spans="1:147" x14ac:dyDescent="0.55000000000000004">
      <c r="A36" s="8"/>
      <c r="B36" s="12" t="str">
        <f>IF($D36="", "", COUNTIF($D$11:$D36, $D36))</f>
        <v/>
      </c>
      <c r="C36" s="8"/>
      <c r="D36" s="45"/>
      <c r="E36" s="46"/>
      <c r="F36" s="47"/>
      <c r="G36" s="54"/>
      <c r="H36" s="54"/>
      <c r="I36" s="48"/>
      <c r="J36" s="49"/>
      <c r="K36" s="50"/>
      <c r="L36" s="50"/>
      <c r="M36" s="50"/>
      <c r="N36" s="50"/>
      <c r="O36" s="50"/>
      <c r="P36" s="50"/>
      <c r="Q36" s="50"/>
      <c r="R36" s="50"/>
      <c r="S36" s="50"/>
      <c r="T36" s="50"/>
      <c r="U36" s="51"/>
      <c r="V36" s="52"/>
      <c r="W36" s="53"/>
      <c r="X36" s="53"/>
      <c r="Y36" s="53"/>
      <c r="Z36" s="53"/>
      <c r="AA36" s="48"/>
      <c r="AB36" s="54"/>
      <c r="AC36" s="54"/>
      <c r="AD36" s="54"/>
      <c r="AE36" s="54"/>
      <c r="AF36" s="54"/>
      <c r="AG36" s="54"/>
      <c r="AH36" s="54"/>
      <c r="AI36" s="54"/>
      <c r="AJ36" s="49"/>
      <c r="AK36" s="48"/>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c r="BR36" s="54"/>
      <c r="BS36" s="54"/>
      <c r="BT36" s="54"/>
      <c r="BU36" s="54"/>
      <c r="BV36" s="54"/>
      <c r="BW36" s="54"/>
      <c r="BX36" s="49"/>
      <c r="BY36" s="55"/>
      <c r="BZ36" s="8"/>
      <c r="CC36" s="113" t="str">
        <f>IF('Intro &amp; Setup'!$AH29="", "", 'Intro &amp; Setup'!$AH29)</f>
        <v/>
      </c>
      <c r="CE36" s="12" t="str">
        <f t="shared" si="2"/>
        <v/>
      </c>
      <c r="CG36" s="77" t="str">
        <f t="shared" si="3"/>
        <v/>
      </c>
      <c r="CH36" s="80" t="str">
        <f t="shared" si="4"/>
        <v/>
      </c>
      <c r="CL36" s="12" t="str">
        <f t="shared" si="5"/>
        <v/>
      </c>
      <c r="CM36" s="12" t="str">
        <f t="shared" si="6"/>
        <v/>
      </c>
      <c r="CN36" s="12" t="str" cm="1">
        <f t="array" ref="CN36">IF(OR($CE36="", $CG$3=""), "", IF(IFERROR(INDEX($K36:$T36, $CK36, MATCH(CN$3, $K$3:$T$3, 0)), "")="", $CC$4, $CC$3))</f>
        <v/>
      </c>
      <c r="CO36" s="12" t="str" cm="1">
        <f t="array" ref="CO36">IF(OR($CE36="", $CG$3=""), "", IF(IFERROR(INDEX($AA36:$AJ36, $CK36, MATCH(CO$3, $AA$3:$AJ$3, 0)), "")="", $CC$4, $CC$3))</f>
        <v/>
      </c>
      <c r="CP36" s="12" t="str">
        <f>IF(OR($CE36="", $CG$3=""), "", IF(CP$3='Property List &amp; Features'!$BG$9, $CC$3, IF(CP$3=$I36, $CC$3, $CC$4)))</f>
        <v/>
      </c>
      <c r="CQ36" s="12" t="str">
        <f>IF(OR($CE36="", $CG$3=""), "", IF(CQ$3='Property List &amp; Features'!$BG$9, $CC$3, IF(CQ$3=$J36, $CC$3, $CC$4)))</f>
        <v/>
      </c>
      <c r="CR36" s="12" t="str">
        <f t="shared" si="7"/>
        <v/>
      </c>
      <c r="CS36" s="12" t="str">
        <f t="shared" si="8"/>
        <v/>
      </c>
      <c r="CT36" s="12" t="str">
        <f t="shared" si="9"/>
        <v/>
      </c>
      <c r="CU36" s="12" t="str">
        <f t="shared" si="10"/>
        <v/>
      </c>
      <c r="CV36" s="12" t="str">
        <f t="shared" si="11"/>
        <v/>
      </c>
      <c r="CW36" s="12" t="str">
        <f t="shared" si="34"/>
        <v/>
      </c>
      <c r="CX36" s="12" t="str">
        <f t="shared" si="35"/>
        <v/>
      </c>
      <c r="CY36" s="12" t="str">
        <f t="shared" si="36"/>
        <v/>
      </c>
      <c r="CZ36" s="12" t="str">
        <f t="shared" si="37"/>
        <v/>
      </c>
      <c r="DA36" s="12" t="str">
        <f t="shared" si="38"/>
        <v/>
      </c>
      <c r="DB36" s="12" t="str">
        <f t="shared" si="39"/>
        <v/>
      </c>
      <c r="DC36" s="12" t="str">
        <f t="shared" si="40"/>
        <v/>
      </c>
      <c r="DD36" s="12" t="str">
        <f t="shared" si="41"/>
        <v/>
      </c>
      <c r="DE36" s="12" t="str">
        <f t="shared" si="42"/>
        <v/>
      </c>
      <c r="DF36" s="12" t="str">
        <f t="shared" si="43"/>
        <v/>
      </c>
      <c r="DG36" s="12" t="str">
        <f t="shared" si="44"/>
        <v/>
      </c>
      <c r="DH36" s="12" t="str">
        <f t="shared" si="45"/>
        <v/>
      </c>
      <c r="DI36" s="12" t="str">
        <f t="shared" si="46"/>
        <v/>
      </c>
      <c r="DJ36" s="12" t="str">
        <f t="shared" si="47"/>
        <v/>
      </c>
      <c r="DK36" s="12" t="str">
        <f t="shared" si="48"/>
        <v/>
      </c>
      <c r="DL36" s="12" t="str">
        <f t="shared" si="49"/>
        <v/>
      </c>
      <c r="DM36" s="12" t="str">
        <f t="shared" si="50"/>
        <v/>
      </c>
      <c r="DN36" s="12" t="str">
        <f t="shared" si="51"/>
        <v/>
      </c>
      <c r="DO36" s="12" t="str">
        <f t="shared" si="52"/>
        <v/>
      </c>
      <c r="DP36" s="12" t="str">
        <f t="shared" si="53"/>
        <v/>
      </c>
      <c r="DQ36" s="12" t="str">
        <f t="shared" si="54"/>
        <v/>
      </c>
      <c r="DR36" s="12" t="str">
        <f t="shared" si="16"/>
        <v/>
      </c>
      <c r="DS36" s="12" t="str">
        <f t="shared" si="17"/>
        <v/>
      </c>
      <c r="DT36" s="12" t="str">
        <f t="shared" si="18"/>
        <v/>
      </c>
      <c r="DU36" s="12" t="str">
        <f t="shared" si="19"/>
        <v/>
      </c>
      <c r="DV36" s="12" t="str">
        <f t="shared" si="20"/>
        <v/>
      </c>
      <c r="DW36" s="12" t="str">
        <f t="shared" si="21"/>
        <v/>
      </c>
      <c r="DX36" s="12" t="str">
        <f t="shared" si="22"/>
        <v/>
      </c>
      <c r="DY36" s="12" t="str">
        <f t="shared" si="23"/>
        <v/>
      </c>
      <c r="DZ36" s="12" t="str">
        <f t="shared" si="24"/>
        <v/>
      </c>
      <c r="EA36" s="12" t="str">
        <f t="shared" si="25"/>
        <v/>
      </c>
      <c r="EB36" s="12" t="str">
        <f t="shared" si="26"/>
        <v/>
      </c>
      <c r="EC36" s="12" t="str">
        <f t="shared" si="27"/>
        <v/>
      </c>
      <c r="ED36" s="12" t="str">
        <f t="shared" si="28"/>
        <v/>
      </c>
      <c r="EE36" s="12" t="str">
        <f t="shared" si="29"/>
        <v/>
      </c>
      <c r="EF36" s="12" t="str">
        <f t="shared" si="30"/>
        <v/>
      </c>
      <c r="EG36" s="12" t="str">
        <f t="shared" si="31"/>
        <v/>
      </c>
      <c r="EH36" s="12" t="str">
        <f t="shared" si="32"/>
        <v/>
      </c>
      <c r="EI36" s="12" t="str">
        <f t="shared" si="33"/>
        <v/>
      </c>
      <c r="EK36" s="83" t="str">
        <f t="shared" si="12"/>
        <v/>
      </c>
      <c r="EM36" s="12" t="str">
        <f t="shared" si="13"/>
        <v/>
      </c>
      <c r="EO36" s="12" t="str">
        <f t="shared" si="15"/>
        <v/>
      </c>
      <c r="EQ36" s="12" t="str">
        <f>IF($EO36="", "", IF($EQ$8=$EQ$6, COUNTIF($EO$11:$EO$2510, "&gt;"&amp;$EO36)+1+COUNTIF($EO$11:$EO36, $EO36)-1, COUNTIF($EO$11:$EO$2510, "&lt;"&amp;$EO36)+1+COUNTIF($EO$11:$EO36, $EO36)-1))</f>
        <v/>
      </c>
    </row>
    <row r="37" spans="1:147" x14ac:dyDescent="0.55000000000000004">
      <c r="A37" s="8"/>
      <c r="B37" s="12" t="str">
        <f>IF($D37="", "", COUNTIF($D$11:$D37, $D37))</f>
        <v/>
      </c>
      <c r="C37" s="8"/>
      <c r="D37" s="45"/>
      <c r="E37" s="46"/>
      <c r="F37" s="47"/>
      <c r="G37" s="54"/>
      <c r="H37" s="54"/>
      <c r="I37" s="48"/>
      <c r="J37" s="49"/>
      <c r="K37" s="50"/>
      <c r="L37" s="50"/>
      <c r="M37" s="50"/>
      <c r="N37" s="50"/>
      <c r="O37" s="50"/>
      <c r="P37" s="50"/>
      <c r="Q37" s="50"/>
      <c r="R37" s="50"/>
      <c r="S37" s="50"/>
      <c r="T37" s="50"/>
      <c r="U37" s="51"/>
      <c r="V37" s="52"/>
      <c r="W37" s="53"/>
      <c r="X37" s="53"/>
      <c r="Y37" s="53"/>
      <c r="Z37" s="53"/>
      <c r="AA37" s="48"/>
      <c r="AB37" s="54"/>
      <c r="AC37" s="54"/>
      <c r="AD37" s="54"/>
      <c r="AE37" s="54"/>
      <c r="AF37" s="54"/>
      <c r="AG37" s="54"/>
      <c r="AH37" s="54"/>
      <c r="AI37" s="54"/>
      <c r="AJ37" s="49"/>
      <c r="AK37" s="48"/>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c r="BR37" s="54"/>
      <c r="BS37" s="54"/>
      <c r="BT37" s="54"/>
      <c r="BU37" s="54"/>
      <c r="BV37" s="54"/>
      <c r="BW37" s="54"/>
      <c r="BX37" s="49"/>
      <c r="BY37" s="55"/>
      <c r="BZ37" s="8"/>
      <c r="CC37" s="113" t="str">
        <f>IF('Intro &amp; Setup'!$AN16="", "", 'Intro &amp; Setup'!$AN16)</f>
        <v/>
      </c>
      <c r="CE37" s="12" t="str">
        <f t="shared" si="2"/>
        <v/>
      </c>
      <c r="CG37" s="77" t="str">
        <f t="shared" si="3"/>
        <v/>
      </c>
      <c r="CH37" s="80" t="str">
        <f t="shared" si="4"/>
        <v/>
      </c>
      <c r="CL37" s="12" t="str">
        <f t="shared" si="5"/>
        <v/>
      </c>
      <c r="CM37" s="12" t="str">
        <f t="shared" si="6"/>
        <v/>
      </c>
      <c r="CN37" s="12" t="str" cm="1">
        <f t="array" ref="CN37">IF(OR($CE37="", $CG$3=""), "", IF(IFERROR(INDEX($K37:$T37, $CK37, MATCH(CN$3, $K$3:$T$3, 0)), "")="", $CC$4, $CC$3))</f>
        <v/>
      </c>
      <c r="CO37" s="12" t="str" cm="1">
        <f t="array" ref="CO37">IF(OR($CE37="", $CG$3=""), "", IF(IFERROR(INDEX($AA37:$AJ37, $CK37, MATCH(CO$3, $AA$3:$AJ$3, 0)), "")="", $CC$4, $CC$3))</f>
        <v/>
      </c>
      <c r="CP37" s="12" t="str">
        <f>IF(OR($CE37="", $CG$3=""), "", IF(CP$3='Property List &amp; Features'!$BG$9, $CC$3, IF(CP$3=$I37, $CC$3, $CC$4)))</f>
        <v/>
      </c>
      <c r="CQ37" s="12" t="str">
        <f>IF(OR($CE37="", $CG$3=""), "", IF(CQ$3='Property List &amp; Features'!$BG$9, $CC$3, IF(CQ$3=$J37, $CC$3, $CC$4)))</f>
        <v/>
      </c>
      <c r="CR37" s="12" t="str">
        <f t="shared" si="7"/>
        <v/>
      </c>
      <c r="CS37" s="12" t="str">
        <f t="shared" si="8"/>
        <v/>
      </c>
      <c r="CT37" s="12" t="str">
        <f t="shared" si="9"/>
        <v/>
      </c>
      <c r="CU37" s="12" t="str">
        <f t="shared" si="10"/>
        <v/>
      </c>
      <c r="CV37" s="12" t="str">
        <f t="shared" si="11"/>
        <v/>
      </c>
      <c r="CW37" s="12" t="str">
        <f t="shared" si="34"/>
        <v/>
      </c>
      <c r="CX37" s="12" t="str">
        <f t="shared" si="35"/>
        <v/>
      </c>
      <c r="CY37" s="12" t="str">
        <f t="shared" si="36"/>
        <v/>
      </c>
      <c r="CZ37" s="12" t="str">
        <f t="shared" si="37"/>
        <v/>
      </c>
      <c r="DA37" s="12" t="str">
        <f t="shared" si="38"/>
        <v/>
      </c>
      <c r="DB37" s="12" t="str">
        <f t="shared" si="39"/>
        <v/>
      </c>
      <c r="DC37" s="12" t="str">
        <f t="shared" si="40"/>
        <v/>
      </c>
      <c r="DD37" s="12" t="str">
        <f t="shared" si="41"/>
        <v/>
      </c>
      <c r="DE37" s="12" t="str">
        <f t="shared" si="42"/>
        <v/>
      </c>
      <c r="DF37" s="12" t="str">
        <f t="shared" si="43"/>
        <v/>
      </c>
      <c r="DG37" s="12" t="str">
        <f t="shared" si="44"/>
        <v/>
      </c>
      <c r="DH37" s="12" t="str">
        <f t="shared" si="45"/>
        <v/>
      </c>
      <c r="DI37" s="12" t="str">
        <f t="shared" si="46"/>
        <v/>
      </c>
      <c r="DJ37" s="12" t="str">
        <f t="shared" si="47"/>
        <v/>
      </c>
      <c r="DK37" s="12" t="str">
        <f t="shared" si="48"/>
        <v/>
      </c>
      <c r="DL37" s="12" t="str">
        <f t="shared" si="49"/>
        <v/>
      </c>
      <c r="DM37" s="12" t="str">
        <f t="shared" si="50"/>
        <v/>
      </c>
      <c r="DN37" s="12" t="str">
        <f t="shared" si="51"/>
        <v/>
      </c>
      <c r="DO37" s="12" t="str">
        <f t="shared" si="52"/>
        <v/>
      </c>
      <c r="DP37" s="12" t="str">
        <f t="shared" si="53"/>
        <v/>
      </c>
      <c r="DQ37" s="12" t="str">
        <f t="shared" si="54"/>
        <v/>
      </c>
      <c r="DR37" s="12" t="str">
        <f t="shared" si="16"/>
        <v/>
      </c>
      <c r="DS37" s="12" t="str">
        <f t="shared" si="17"/>
        <v/>
      </c>
      <c r="DT37" s="12" t="str">
        <f t="shared" si="18"/>
        <v/>
      </c>
      <c r="DU37" s="12" t="str">
        <f t="shared" si="19"/>
        <v/>
      </c>
      <c r="DV37" s="12" t="str">
        <f t="shared" si="20"/>
        <v/>
      </c>
      <c r="DW37" s="12" t="str">
        <f t="shared" si="21"/>
        <v/>
      </c>
      <c r="DX37" s="12" t="str">
        <f t="shared" si="22"/>
        <v/>
      </c>
      <c r="DY37" s="12" t="str">
        <f t="shared" si="23"/>
        <v/>
      </c>
      <c r="DZ37" s="12" t="str">
        <f t="shared" si="24"/>
        <v/>
      </c>
      <c r="EA37" s="12" t="str">
        <f t="shared" si="25"/>
        <v/>
      </c>
      <c r="EB37" s="12" t="str">
        <f t="shared" si="26"/>
        <v/>
      </c>
      <c r="EC37" s="12" t="str">
        <f t="shared" si="27"/>
        <v/>
      </c>
      <c r="ED37" s="12" t="str">
        <f t="shared" si="28"/>
        <v/>
      </c>
      <c r="EE37" s="12" t="str">
        <f t="shared" si="29"/>
        <v/>
      </c>
      <c r="EF37" s="12" t="str">
        <f t="shared" si="30"/>
        <v/>
      </c>
      <c r="EG37" s="12" t="str">
        <f t="shared" si="31"/>
        <v/>
      </c>
      <c r="EH37" s="12" t="str">
        <f t="shared" si="32"/>
        <v/>
      </c>
      <c r="EI37" s="12" t="str">
        <f t="shared" si="33"/>
        <v/>
      </c>
      <c r="EK37" s="83" t="str">
        <f t="shared" si="12"/>
        <v/>
      </c>
      <c r="EM37" s="12" t="str">
        <f t="shared" si="13"/>
        <v/>
      </c>
      <c r="EO37" s="12" t="str">
        <f t="shared" si="15"/>
        <v/>
      </c>
      <c r="EQ37" s="12" t="str">
        <f>IF($EO37="", "", IF($EQ$8=$EQ$6, COUNTIF($EO$11:$EO$2510, "&gt;"&amp;$EO37)+1+COUNTIF($EO$11:$EO37, $EO37)-1, COUNTIF($EO$11:$EO$2510, "&lt;"&amp;$EO37)+1+COUNTIF($EO$11:$EO37, $EO37)-1))</f>
        <v/>
      </c>
    </row>
    <row r="38" spans="1:147" x14ac:dyDescent="0.55000000000000004">
      <c r="A38" s="8"/>
      <c r="B38" s="12" t="str">
        <f>IF($D38="", "", COUNTIF($D$11:$D38, $D38))</f>
        <v/>
      </c>
      <c r="C38" s="8"/>
      <c r="D38" s="45"/>
      <c r="E38" s="46"/>
      <c r="F38" s="47"/>
      <c r="G38" s="54"/>
      <c r="H38" s="54"/>
      <c r="I38" s="48"/>
      <c r="J38" s="49"/>
      <c r="K38" s="50"/>
      <c r="L38" s="50"/>
      <c r="M38" s="50"/>
      <c r="N38" s="50"/>
      <c r="O38" s="50"/>
      <c r="P38" s="50"/>
      <c r="Q38" s="50"/>
      <c r="R38" s="50"/>
      <c r="S38" s="50"/>
      <c r="T38" s="50"/>
      <c r="U38" s="51"/>
      <c r="V38" s="52"/>
      <c r="W38" s="53"/>
      <c r="X38" s="53"/>
      <c r="Y38" s="53"/>
      <c r="Z38" s="53"/>
      <c r="AA38" s="48"/>
      <c r="AB38" s="54"/>
      <c r="AC38" s="54"/>
      <c r="AD38" s="54"/>
      <c r="AE38" s="54"/>
      <c r="AF38" s="54"/>
      <c r="AG38" s="54"/>
      <c r="AH38" s="54"/>
      <c r="AI38" s="54"/>
      <c r="AJ38" s="49"/>
      <c r="AK38" s="48"/>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c r="BR38" s="54"/>
      <c r="BS38" s="54"/>
      <c r="BT38" s="54"/>
      <c r="BU38" s="54"/>
      <c r="BV38" s="54"/>
      <c r="BW38" s="54"/>
      <c r="BX38" s="49"/>
      <c r="BY38" s="55"/>
      <c r="BZ38" s="8"/>
      <c r="CC38" s="113" t="str">
        <f>IF('Intro &amp; Setup'!$AN17="", "", 'Intro &amp; Setup'!$AN17)</f>
        <v/>
      </c>
      <c r="CE38" s="12" t="str">
        <f t="shared" si="2"/>
        <v/>
      </c>
      <c r="CG38" s="77" t="str">
        <f t="shared" si="3"/>
        <v/>
      </c>
      <c r="CH38" s="80" t="str">
        <f t="shared" si="4"/>
        <v/>
      </c>
      <c r="CL38" s="12" t="str">
        <f t="shared" si="5"/>
        <v/>
      </c>
      <c r="CM38" s="12" t="str">
        <f t="shared" si="6"/>
        <v/>
      </c>
      <c r="CN38" s="12" t="str" cm="1">
        <f t="array" ref="CN38">IF(OR($CE38="", $CG$3=""), "", IF(IFERROR(INDEX($K38:$T38, $CK38, MATCH(CN$3, $K$3:$T$3, 0)), "")="", $CC$4, $CC$3))</f>
        <v/>
      </c>
      <c r="CO38" s="12" t="str" cm="1">
        <f t="array" ref="CO38">IF(OR($CE38="", $CG$3=""), "", IF(IFERROR(INDEX($AA38:$AJ38, $CK38, MATCH(CO$3, $AA$3:$AJ$3, 0)), "")="", $CC$4, $CC$3))</f>
        <v/>
      </c>
      <c r="CP38" s="12" t="str">
        <f>IF(OR($CE38="", $CG$3=""), "", IF(CP$3='Property List &amp; Features'!$BG$9, $CC$3, IF(CP$3=$I38, $CC$3, $CC$4)))</f>
        <v/>
      </c>
      <c r="CQ38" s="12" t="str">
        <f>IF(OR($CE38="", $CG$3=""), "", IF(CQ$3='Property List &amp; Features'!$BG$9, $CC$3, IF(CQ$3=$J38, $CC$3, $CC$4)))</f>
        <v/>
      </c>
      <c r="CR38" s="12" t="str">
        <f t="shared" si="7"/>
        <v/>
      </c>
      <c r="CS38" s="12" t="str">
        <f t="shared" si="8"/>
        <v/>
      </c>
      <c r="CT38" s="12" t="str">
        <f t="shared" si="9"/>
        <v/>
      </c>
      <c r="CU38" s="12" t="str">
        <f t="shared" si="10"/>
        <v/>
      </c>
      <c r="CV38" s="12" t="str">
        <f t="shared" si="11"/>
        <v/>
      </c>
      <c r="CW38" s="12" t="str">
        <f t="shared" si="34"/>
        <v/>
      </c>
      <c r="CX38" s="12" t="str">
        <f t="shared" si="35"/>
        <v/>
      </c>
      <c r="CY38" s="12" t="str">
        <f t="shared" si="36"/>
        <v/>
      </c>
      <c r="CZ38" s="12" t="str">
        <f t="shared" si="37"/>
        <v/>
      </c>
      <c r="DA38" s="12" t="str">
        <f t="shared" si="38"/>
        <v/>
      </c>
      <c r="DB38" s="12" t="str">
        <f t="shared" si="39"/>
        <v/>
      </c>
      <c r="DC38" s="12" t="str">
        <f t="shared" si="40"/>
        <v/>
      </c>
      <c r="DD38" s="12" t="str">
        <f t="shared" si="41"/>
        <v/>
      </c>
      <c r="DE38" s="12" t="str">
        <f t="shared" si="42"/>
        <v/>
      </c>
      <c r="DF38" s="12" t="str">
        <f t="shared" si="43"/>
        <v/>
      </c>
      <c r="DG38" s="12" t="str">
        <f t="shared" si="44"/>
        <v/>
      </c>
      <c r="DH38" s="12" t="str">
        <f t="shared" si="45"/>
        <v/>
      </c>
      <c r="DI38" s="12" t="str">
        <f t="shared" si="46"/>
        <v/>
      </c>
      <c r="DJ38" s="12" t="str">
        <f t="shared" si="47"/>
        <v/>
      </c>
      <c r="DK38" s="12" t="str">
        <f t="shared" si="48"/>
        <v/>
      </c>
      <c r="DL38" s="12" t="str">
        <f t="shared" si="49"/>
        <v/>
      </c>
      <c r="DM38" s="12" t="str">
        <f t="shared" si="50"/>
        <v/>
      </c>
      <c r="DN38" s="12" t="str">
        <f t="shared" si="51"/>
        <v/>
      </c>
      <c r="DO38" s="12" t="str">
        <f t="shared" si="52"/>
        <v/>
      </c>
      <c r="DP38" s="12" t="str">
        <f t="shared" si="53"/>
        <v/>
      </c>
      <c r="DQ38" s="12" t="str">
        <f t="shared" si="54"/>
        <v/>
      </c>
      <c r="DR38" s="12" t="str">
        <f t="shared" si="16"/>
        <v/>
      </c>
      <c r="DS38" s="12" t="str">
        <f t="shared" si="17"/>
        <v/>
      </c>
      <c r="DT38" s="12" t="str">
        <f t="shared" si="18"/>
        <v/>
      </c>
      <c r="DU38" s="12" t="str">
        <f t="shared" si="19"/>
        <v/>
      </c>
      <c r="DV38" s="12" t="str">
        <f t="shared" si="20"/>
        <v/>
      </c>
      <c r="DW38" s="12" t="str">
        <f t="shared" si="21"/>
        <v/>
      </c>
      <c r="DX38" s="12" t="str">
        <f t="shared" si="22"/>
        <v/>
      </c>
      <c r="DY38" s="12" t="str">
        <f t="shared" si="23"/>
        <v/>
      </c>
      <c r="DZ38" s="12" t="str">
        <f t="shared" si="24"/>
        <v/>
      </c>
      <c r="EA38" s="12" t="str">
        <f t="shared" si="25"/>
        <v/>
      </c>
      <c r="EB38" s="12" t="str">
        <f t="shared" si="26"/>
        <v/>
      </c>
      <c r="EC38" s="12" t="str">
        <f t="shared" si="27"/>
        <v/>
      </c>
      <c r="ED38" s="12" t="str">
        <f t="shared" si="28"/>
        <v/>
      </c>
      <c r="EE38" s="12" t="str">
        <f t="shared" si="29"/>
        <v/>
      </c>
      <c r="EF38" s="12" t="str">
        <f t="shared" si="30"/>
        <v/>
      </c>
      <c r="EG38" s="12" t="str">
        <f t="shared" si="31"/>
        <v/>
      </c>
      <c r="EH38" s="12" t="str">
        <f t="shared" si="32"/>
        <v/>
      </c>
      <c r="EI38" s="12" t="str">
        <f t="shared" si="33"/>
        <v/>
      </c>
      <c r="EK38" s="83" t="str">
        <f t="shared" si="12"/>
        <v/>
      </c>
      <c r="EM38" s="12" t="str">
        <f t="shared" si="13"/>
        <v/>
      </c>
      <c r="EO38" s="12" t="str">
        <f t="shared" si="15"/>
        <v/>
      </c>
      <c r="EQ38" s="12" t="str">
        <f>IF($EO38="", "", IF($EQ$8=$EQ$6, COUNTIF($EO$11:$EO$2510, "&gt;"&amp;$EO38)+1+COUNTIF($EO$11:$EO38, $EO38)-1, COUNTIF($EO$11:$EO$2510, "&lt;"&amp;$EO38)+1+COUNTIF($EO$11:$EO38, $EO38)-1))</f>
        <v/>
      </c>
    </row>
    <row r="39" spans="1:147" x14ac:dyDescent="0.55000000000000004">
      <c r="A39" s="8"/>
      <c r="B39" s="12" t="str">
        <f>IF($D39="", "", COUNTIF($D$11:$D39, $D39))</f>
        <v/>
      </c>
      <c r="C39" s="8"/>
      <c r="D39" s="45"/>
      <c r="E39" s="46"/>
      <c r="F39" s="47"/>
      <c r="G39" s="54"/>
      <c r="H39" s="54"/>
      <c r="I39" s="48"/>
      <c r="J39" s="49"/>
      <c r="K39" s="50"/>
      <c r="L39" s="50"/>
      <c r="M39" s="50"/>
      <c r="N39" s="50"/>
      <c r="O39" s="50"/>
      <c r="P39" s="50"/>
      <c r="Q39" s="50"/>
      <c r="R39" s="50"/>
      <c r="S39" s="50"/>
      <c r="T39" s="50"/>
      <c r="U39" s="51"/>
      <c r="V39" s="52"/>
      <c r="W39" s="53"/>
      <c r="X39" s="53"/>
      <c r="Y39" s="53"/>
      <c r="Z39" s="53"/>
      <c r="AA39" s="48"/>
      <c r="AB39" s="54"/>
      <c r="AC39" s="54"/>
      <c r="AD39" s="54"/>
      <c r="AE39" s="54"/>
      <c r="AF39" s="54"/>
      <c r="AG39" s="54"/>
      <c r="AH39" s="54"/>
      <c r="AI39" s="54"/>
      <c r="AJ39" s="49"/>
      <c r="AK39" s="48"/>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c r="BR39" s="54"/>
      <c r="BS39" s="54"/>
      <c r="BT39" s="54"/>
      <c r="BU39" s="54"/>
      <c r="BV39" s="54"/>
      <c r="BW39" s="54"/>
      <c r="BX39" s="49"/>
      <c r="BY39" s="55"/>
      <c r="BZ39" s="8"/>
      <c r="CC39" s="113" t="str">
        <f>IF('Intro &amp; Setup'!$AN18="", "", 'Intro &amp; Setup'!$AN18)</f>
        <v/>
      </c>
      <c r="CE39" s="12" t="str">
        <f t="shared" si="2"/>
        <v/>
      </c>
      <c r="CG39" s="77" t="str">
        <f t="shared" si="3"/>
        <v/>
      </c>
      <c r="CH39" s="80" t="str">
        <f t="shared" si="4"/>
        <v/>
      </c>
      <c r="CL39" s="12" t="str">
        <f t="shared" si="5"/>
        <v/>
      </c>
      <c r="CM39" s="12" t="str">
        <f t="shared" si="6"/>
        <v/>
      </c>
      <c r="CN39" s="12" t="str" cm="1">
        <f t="array" ref="CN39">IF(OR($CE39="", $CG$3=""), "", IF(IFERROR(INDEX($K39:$T39, $CK39, MATCH(CN$3, $K$3:$T$3, 0)), "")="", $CC$4, $CC$3))</f>
        <v/>
      </c>
      <c r="CO39" s="12" t="str" cm="1">
        <f t="array" ref="CO39">IF(OR($CE39="", $CG$3=""), "", IF(IFERROR(INDEX($AA39:$AJ39, $CK39, MATCH(CO$3, $AA$3:$AJ$3, 0)), "")="", $CC$4, $CC$3))</f>
        <v/>
      </c>
      <c r="CP39" s="12" t="str">
        <f>IF(OR($CE39="", $CG$3=""), "", IF(CP$3='Property List &amp; Features'!$BG$9, $CC$3, IF(CP$3=$I39, $CC$3, $CC$4)))</f>
        <v/>
      </c>
      <c r="CQ39" s="12" t="str">
        <f>IF(OR($CE39="", $CG$3=""), "", IF(CQ$3='Property List &amp; Features'!$BG$9, $CC$3, IF(CQ$3=$J39, $CC$3, $CC$4)))</f>
        <v/>
      </c>
      <c r="CR39" s="12" t="str">
        <f t="shared" si="7"/>
        <v/>
      </c>
      <c r="CS39" s="12" t="str">
        <f t="shared" si="8"/>
        <v/>
      </c>
      <c r="CT39" s="12" t="str">
        <f t="shared" si="9"/>
        <v/>
      </c>
      <c r="CU39" s="12" t="str">
        <f t="shared" si="10"/>
        <v/>
      </c>
      <c r="CV39" s="12" t="str">
        <f t="shared" si="11"/>
        <v/>
      </c>
      <c r="CW39" s="12" t="str">
        <f t="shared" si="34"/>
        <v/>
      </c>
      <c r="CX39" s="12" t="str">
        <f t="shared" si="35"/>
        <v/>
      </c>
      <c r="CY39" s="12" t="str">
        <f t="shared" si="36"/>
        <v/>
      </c>
      <c r="CZ39" s="12" t="str">
        <f t="shared" si="37"/>
        <v/>
      </c>
      <c r="DA39" s="12" t="str">
        <f t="shared" si="38"/>
        <v/>
      </c>
      <c r="DB39" s="12" t="str">
        <f t="shared" si="39"/>
        <v/>
      </c>
      <c r="DC39" s="12" t="str">
        <f t="shared" si="40"/>
        <v/>
      </c>
      <c r="DD39" s="12" t="str">
        <f t="shared" si="41"/>
        <v/>
      </c>
      <c r="DE39" s="12" t="str">
        <f t="shared" si="42"/>
        <v/>
      </c>
      <c r="DF39" s="12" t="str">
        <f t="shared" si="43"/>
        <v/>
      </c>
      <c r="DG39" s="12" t="str">
        <f t="shared" si="44"/>
        <v/>
      </c>
      <c r="DH39" s="12" t="str">
        <f t="shared" si="45"/>
        <v/>
      </c>
      <c r="DI39" s="12" t="str">
        <f t="shared" si="46"/>
        <v/>
      </c>
      <c r="DJ39" s="12" t="str">
        <f t="shared" si="47"/>
        <v/>
      </c>
      <c r="DK39" s="12" t="str">
        <f t="shared" si="48"/>
        <v/>
      </c>
      <c r="DL39" s="12" t="str">
        <f t="shared" si="49"/>
        <v/>
      </c>
      <c r="DM39" s="12" t="str">
        <f t="shared" si="50"/>
        <v/>
      </c>
      <c r="DN39" s="12" t="str">
        <f t="shared" si="51"/>
        <v/>
      </c>
      <c r="DO39" s="12" t="str">
        <f t="shared" si="52"/>
        <v/>
      </c>
      <c r="DP39" s="12" t="str">
        <f t="shared" si="53"/>
        <v/>
      </c>
      <c r="DQ39" s="12" t="str">
        <f t="shared" si="54"/>
        <v/>
      </c>
      <c r="DR39" s="12" t="str">
        <f t="shared" si="16"/>
        <v/>
      </c>
      <c r="DS39" s="12" t="str">
        <f t="shared" si="17"/>
        <v/>
      </c>
      <c r="DT39" s="12" t="str">
        <f t="shared" si="18"/>
        <v/>
      </c>
      <c r="DU39" s="12" t="str">
        <f t="shared" si="19"/>
        <v/>
      </c>
      <c r="DV39" s="12" t="str">
        <f t="shared" si="20"/>
        <v/>
      </c>
      <c r="DW39" s="12" t="str">
        <f t="shared" si="21"/>
        <v/>
      </c>
      <c r="DX39" s="12" t="str">
        <f t="shared" si="22"/>
        <v/>
      </c>
      <c r="DY39" s="12" t="str">
        <f t="shared" si="23"/>
        <v/>
      </c>
      <c r="DZ39" s="12" t="str">
        <f t="shared" si="24"/>
        <v/>
      </c>
      <c r="EA39" s="12" t="str">
        <f t="shared" si="25"/>
        <v/>
      </c>
      <c r="EB39" s="12" t="str">
        <f t="shared" si="26"/>
        <v/>
      </c>
      <c r="EC39" s="12" t="str">
        <f t="shared" si="27"/>
        <v/>
      </c>
      <c r="ED39" s="12" t="str">
        <f t="shared" si="28"/>
        <v/>
      </c>
      <c r="EE39" s="12" t="str">
        <f t="shared" si="29"/>
        <v/>
      </c>
      <c r="EF39" s="12" t="str">
        <f t="shared" si="30"/>
        <v/>
      </c>
      <c r="EG39" s="12" t="str">
        <f t="shared" si="31"/>
        <v/>
      </c>
      <c r="EH39" s="12" t="str">
        <f t="shared" si="32"/>
        <v/>
      </c>
      <c r="EI39" s="12" t="str">
        <f t="shared" si="33"/>
        <v/>
      </c>
      <c r="EK39" s="83" t="str">
        <f t="shared" si="12"/>
        <v/>
      </c>
      <c r="EM39" s="12" t="str">
        <f t="shared" si="13"/>
        <v/>
      </c>
      <c r="EO39" s="12" t="str">
        <f t="shared" si="15"/>
        <v/>
      </c>
      <c r="EQ39" s="12" t="str">
        <f>IF($EO39="", "", IF($EQ$8=$EQ$6, COUNTIF($EO$11:$EO$2510, "&gt;"&amp;$EO39)+1+COUNTIF($EO$11:$EO39, $EO39)-1, COUNTIF($EO$11:$EO$2510, "&lt;"&amp;$EO39)+1+COUNTIF($EO$11:$EO39, $EO39)-1))</f>
        <v/>
      </c>
    </row>
    <row r="40" spans="1:147" x14ac:dyDescent="0.55000000000000004">
      <c r="A40" s="8"/>
      <c r="B40" s="12" t="str">
        <f>IF($D40="", "", COUNTIF($D$11:$D40, $D40))</f>
        <v/>
      </c>
      <c r="C40" s="8"/>
      <c r="D40" s="45"/>
      <c r="E40" s="46"/>
      <c r="F40" s="47"/>
      <c r="G40" s="54"/>
      <c r="H40" s="54"/>
      <c r="I40" s="48"/>
      <c r="J40" s="49"/>
      <c r="K40" s="50"/>
      <c r="L40" s="50"/>
      <c r="M40" s="50"/>
      <c r="N40" s="50"/>
      <c r="O40" s="50"/>
      <c r="P40" s="50"/>
      <c r="Q40" s="50"/>
      <c r="R40" s="50"/>
      <c r="S40" s="50"/>
      <c r="T40" s="50"/>
      <c r="U40" s="51"/>
      <c r="V40" s="52"/>
      <c r="W40" s="53"/>
      <c r="X40" s="53"/>
      <c r="Y40" s="53"/>
      <c r="Z40" s="53"/>
      <c r="AA40" s="48"/>
      <c r="AB40" s="54"/>
      <c r="AC40" s="54"/>
      <c r="AD40" s="54"/>
      <c r="AE40" s="54"/>
      <c r="AF40" s="54"/>
      <c r="AG40" s="54"/>
      <c r="AH40" s="54"/>
      <c r="AI40" s="54"/>
      <c r="AJ40" s="49"/>
      <c r="AK40" s="48"/>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c r="BR40" s="54"/>
      <c r="BS40" s="54"/>
      <c r="BT40" s="54"/>
      <c r="BU40" s="54"/>
      <c r="BV40" s="54"/>
      <c r="BW40" s="54"/>
      <c r="BX40" s="49"/>
      <c r="BY40" s="55"/>
      <c r="BZ40" s="8"/>
      <c r="CC40" s="113" t="str">
        <f>IF('Intro &amp; Setup'!$AN19="", "", 'Intro &amp; Setup'!$AN19)</f>
        <v/>
      </c>
      <c r="CE40" s="12" t="str">
        <f t="shared" si="2"/>
        <v/>
      </c>
      <c r="CG40" s="77" t="str">
        <f t="shared" si="3"/>
        <v/>
      </c>
      <c r="CH40" s="80" t="str">
        <f t="shared" si="4"/>
        <v/>
      </c>
      <c r="CL40" s="12" t="str">
        <f t="shared" si="5"/>
        <v/>
      </c>
      <c r="CM40" s="12" t="str">
        <f t="shared" si="6"/>
        <v/>
      </c>
      <c r="CN40" s="12" t="str" cm="1">
        <f t="array" ref="CN40">IF(OR($CE40="", $CG$3=""), "", IF(IFERROR(INDEX($K40:$T40, $CK40, MATCH(CN$3, $K$3:$T$3, 0)), "")="", $CC$4, $CC$3))</f>
        <v/>
      </c>
      <c r="CO40" s="12" t="str" cm="1">
        <f t="array" ref="CO40">IF(OR($CE40="", $CG$3=""), "", IF(IFERROR(INDEX($AA40:$AJ40, $CK40, MATCH(CO$3, $AA$3:$AJ$3, 0)), "")="", $CC$4, $CC$3))</f>
        <v/>
      </c>
      <c r="CP40" s="12" t="str">
        <f>IF(OR($CE40="", $CG$3=""), "", IF(CP$3='Property List &amp; Features'!$BG$9, $CC$3, IF(CP$3=$I40, $CC$3, $CC$4)))</f>
        <v/>
      </c>
      <c r="CQ40" s="12" t="str">
        <f>IF(OR($CE40="", $CG$3=""), "", IF(CQ$3='Property List &amp; Features'!$BG$9, $CC$3, IF(CQ$3=$J40, $CC$3, $CC$4)))</f>
        <v/>
      </c>
      <c r="CR40" s="12" t="str">
        <f t="shared" si="7"/>
        <v/>
      </c>
      <c r="CS40" s="12" t="str">
        <f t="shared" si="8"/>
        <v/>
      </c>
      <c r="CT40" s="12" t="str">
        <f t="shared" si="9"/>
        <v/>
      </c>
      <c r="CU40" s="12" t="str">
        <f t="shared" si="10"/>
        <v/>
      </c>
      <c r="CV40" s="12" t="str">
        <f t="shared" si="11"/>
        <v/>
      </c>
      <c r="CW40" s="12" t="str">
        <f t="shared" si="34"/>
        <v/>
      </c>
      <c r="CX40" s="12" t="str">
        <f t="shared" si="35"/>
        <v/>
      </c>
      <c r="CY40" s="12" t="str">
        <f t="shared" si="36"/>
        <v/>
      </c>
      <c r="CZ40" s="12" t="str">
        <f t="shared" si="37"/>
        <v/>
      </c>
      <c r="DA40" s="12" t="str">
        <f t="shared" si="38"/>
        <v/>
      </c>
      <c r="DB40" s="12" t="str">
        <f t="shared" si="39"/>
        <v/>
      </c>
      <c r="DC40" s="12" t="str">
        <f t="shared" si="40"/>
        <v/>
      </c>
      <c r="DD40" s="12" t="str">
        <f t="shared" si="41"/>
        <v/>
      </c>
      <c r="DE40" s="12" t="str">
        <f t="shared" si="42"/>
        <v/>
      </c>
      <c r="DF40" s="12" t="str">
        <f t="shared" si="43"/>
        <v/>
      </c>
      <c r="DG40" s="12" t="str">
        <f t="shared" si="44"/>
        <v/>
      </c>
      <c r="DH40" s="12" t="str">
        <f t="shared" si="45"/>
        <v/>
      </c>
      <c r="DI40" s="12" t="str">
        <f t="shared" si="46"/>
        <v/>
      </c>
      <c r="DJ40" s="12" t="str">
        <f t="shared" si="47"/>
        <v/>
      </c>
      <c r="DK40" s="12" t="str">
        <f t="shared" si="48"/>
        <v/>
      </c>
      <c r="DL40" s="12" t="str">
        <f t="shared" si="49"/>
        <v/>
      </c>
      <c r="DM40" s="12" t="str">
        <f t="shared" si="50"/>
        <v/>
      </c>
      <c r="DN40" s="12" t="str">
        <f t="shared" si="51"/>
        <v/>
      </c>
      <c r="DO40" s="12" t="str">
        <f t="shared" si="52"/>
        <v/>
      </c>
      <c r="DP40" s="12" t="str">
        <f t="shared" si="53"/>
        <v/>
      </c>
      <c r="DQ40" s="12" t="str">
        <f t="shared" si="54"/>
        <v/>
      </c>
      <c r="DR40" s="12" t="str">
        <f t="shared" si="16"/>
        <v/>
      </c>
      <c r="DS40" s="12" t="str">
        <f t="shared" si="17"/>
        <v/>
      </c>
      <c r="DT40" s="12" t="str">
        <f t="shared" si="18"/>
        <v/>
      </c>
      <c r="DU40" s="12" t="str">
        <f t="shared" si="19"/>
        <v/>
      </c>
      <c r="DV40" s="12" t="str">
        <f t="shared" si="20"/>
        <v/>
      </c>
      <c r="DW40" s="12" t="str">
        <f t="shared" si="21"/>
        <v/>
      </c>
      <c r="DX40" s="12" t="str">
        <f t="shared" si="22"/>
        <v/>
      </c>
      <c r="DY40" s="12" t="str">
        <f t="shared" si="23"/>
        <v/>
      </c>
      <c r="DZ40" s="12" t="str">
        <f t="shared" si="24"/>
        <v/>
      </c>
      <c r="EA40" s="12" t="str">
        <f t="shared" si="25"/>
        <v/>
      </c>
      <c r="EB40" s="12" t="str">
        <f t="shared" si="26"/>
        <v/>
      </c>
      <c r="EC40" s="12" t="str">
        <f t="shared" si="27"/>
        <v/>
      </c>
      <c r="ED40" s="12" t="str">
        <f t="shared" si="28"/>
        <v/>
      </c>
      <c r="EE40" s="12" t="str">
        <f t="shared" si="29"/>
        <v/>
      </c>
      <c r="EF40" s="12" t="str">
        <f t="shared" si="30"/>
        <v/>
      </c>
      <c r="EG40" s="12" t="str">
        <f t="shared" si="31"/>
        <v/>
      </c>
      <c r="EH40" s="12" t="str">
        <f t="shared" si="32"/>
        <v/>
      </c>
      <c r="EI40" s="12" t="str">
        <f t="shared" si="33"/>
        <v/>
      </c>
      <c r="EK40" s="83" t="str">
        <f t="shared" si="12"/>
        <v/>
      </c>
      <c r="EM40" s="12" t="str">
        <f t="shared" si="13"/>
        <v/>
      </c>
      <c r="EO40" s="12" t="str">
        <f t="shared" si="15"/>
        <v/>
      </c>
      <c r="EQ40" s="12" t="str">
        <f>IF($EO40="", "", IF($EQ$8=$EQ$6, COUNTIF($EO$11:$EO$2510, "&gt;"&amp;$EO40)+1+COUNTIF($EO$11:$EO40, $EO40)-1, COUNTIF($EO$11:$EO$2510, "&lt;"&amp;$EO40)+1+COUNTIF($EO$11:$EO40, $EO40)-1))</f>
        <v/>
      </c>
    </row>
    <row r="41" spans="1:147" x14ac:dyDescent="0.55000000000000004">
      <c r="A41" s="8"/>
      <c r="B41" s="12" t="str">
        <f>IF($D41="", "", COUNTIF($D$11:$D41, $D41))</f>
        <v/>
      </c>
      <c r="C41" s="8"/>
      <c r="D41" s="45"/>
      <c r="E41" s="46"/>
      <c r="F41" s="47"/>
      <c r="G41" s="54"/>
      <c r="H41" s="54"/>
      <c r="I41" s="48"/>
      <c r="J41" s="49"/>
      <c r="K41" s="50"/>
      <c r="L41" s="50"/>
      <c r="M41" s="50"/>
      <c r="N41" s="50"/>
      <c r="O41" s="50"/>
      <c r="P41" s="50"/>
      <c r="Q41" s="50"/>
      <c r="R41" s="50"/>
      <c r="S41" s="50"/>
      <c r="T41" s="50"/>
      <c r="U41" s="51"/>
      <c r="V41" s="52"/>
      <c r="W41" s="53"/>
      <c r="X41" s="53"/>
      <c r="Y41" s="53"/>
      <c r="Z41" s="53"/>
      <c r="AA41" s="48"/>
      <c r="AB41" s="54"/>
      <c r="AC41" s="54"/>
      <c r="AD41" s="54"/>
      <c r="AE41" s="54"/>
      <c r="AF41" s="54"/>
      <c r="AG41" s="54"/>
      <c r="AH41" s="54"/>
      <c r="AI41" s="54"/>
      <c r="AJ41" s="49"/>
      <c r="AK41" s="48"/>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c r="BR41" s="54"/>
      <c r="BS41" s="54"/>
      <c r="BT41" s="54"/>
      <c r="BU41" s="54"/>
      <c r="BV41" s="54"/>
      <c r="BW41" s="54"/>
      <c r="BX41" s="49"/>
      <c r="BY41" s="55"/>
      <c r="BZ41" s="8"/>
      <c r="CC41" s="113" t="str">
        <f>IF('Intro &amp; Setup'!$AN20="", "", 'Intro &amp; Setup'!$AN20)</f>
        <v/>
      </c>
      <c r="CE41" s="12" t="str">
        <f t="shared" si="2"/>
        <v/>
      </c>
      <c r="CG41" s="77" t="str">
        <f t="shared" si="3"/>
        <v/>
      </c>
      <c r="CH41" s="80" t="str">
        <f t="shared" si="4"/>
        <v/>
      </c>
      <c r="CL41" s="12" t="str">
        <f t="shared" si="5"/>
        <v/>
      </c>
      <c r="CM41" s="12" t="str">
        <f t="shared" si="6"/>
        <v/>
      </c>
      <c r="CN41" s="12" t="str" cm="1">
        <f t="array" ref="CN41">IF(OR($CE41="", $CG$3=""), "", IF(IFERROR(INDEX($K41:$T41, $CK41, MATCH(CN$3, $K$3:$T$3, 0)), "")="", $CC$4, $CC$3))</f>
        <v/>
      </c>
      <c r="CO41" s="12" t="str" cm="1">
        <f t="array" ref="CO41">IF(OR($CE41="", $CG$3=""), "", IF(IFERROR(INDEX($AA41:$AJ41, $CK41, MATCH(CO$3, $AA$3:$AJ$3, 0)), "")="", $CC$4, $CC$3))</f>
        <v/>
      </c>
      <c r="CP41" s="12" t="str">
        <f>IF(OR($CE41="", $CG$3=""), "", IF(CP$3='Property List &amp; Features'!$BG$9, $CC$3, IF(CP$3=$I41, $CC$3, $CC$4)))</f>
        <v/>
      </c>
      <c r="CQ41" s="12" t="str">
        <f>IF(OR($CE41="", $CG$3=""), "", IF(CQ$3='Property List &amp; Features'!$BG$9, $CC$3, IF(CQ$3=$J41, $CC$3, $CC$4)))</f>
        <v/>
      </c>
      <c r="CR41" s="12" t="str">
        <f t="shared" si="7"/>
        <v/>
      </c>
      <c r="CS41" s="12" t="str">
        <f t="shared" si="8"/>
        <v/>
      </c>
      <c r="CT41" s="12" t="str">
        <f t="shared" si="9"/>
        <v/>
      </c>
      <c r="CU41" s="12" t="str">
        <f t="shared" si="10"/>
        <v/>
      </c>
      <c r="CV41" s="12" t="str">
        <f t="shared" si="11"/>
        <v/>
      </c>
      <c r="CW41" s="12" t="str">
        <f t="shared" si="34"/>
        <v/>
      </c>
      <c r="CX41" s="12" t="str">
        <f t="shared" si="35"/>
        <v/>
      </c>
      <c r="CY41" s="12" t="str">
        <f t="shared" si="36"/>
        <v/>
      </c>
      <c r="CZ41" s="12" t="str">
        <f t="shared" si="37"/>
        <v/>
      </c>
      <c r="DA41" s="12" t="str">
        <f t="shared" si="38"/>
        <v/>
      </c>
      <c r="DB41" s="12" t="str">
        <f t="shared" si="39"/>
        <v/>
      </c>
      <c r="DC41" s="12" t="str">
        <f t="shared" si="40"/>
        <v/>
      </c>
      <c r="DD41" s="12" t="str">
        <f t="shared" si="41"/>
        <v/>
      </c>
      <c r="DE41" s="12" t="str">
        <f t="shared" si="42"/>
        <v/>
      </c>
      <c r="DF41" s="12" t="str">
        <f t="shared" si="43"/>
        <v/>
      </c>
      <c r="DG41" s="12" t="str">
        <f t="shared" si="44"/>
        <v/>
      </c>
      <c r="DH41" s="12" t="str">
        <f t="shared" si="45"/>
        <v/>
      </c>
      <c r="DI41" s="12" t="str">
        <f t="shared" si="46"/>
        <v/>
      </c>
      <c r="DJ41" s="12" t="str">
        <f t="shared" si="47"/>
        <v/>
      </c>
      <c r="DK41" s="12" t="str">
        <f t="shared" si="48"/>
        <v/>
      </c>
      <c r="DL41" s="12" t="str">
        <f t="shared" si="49"/>
        <v/>
      </c>
      <c r="DM41" s="12" t="str">
        <f t="shared" si="50"/>
        <v/>
      </c>
      <c r="DN41" s="12" t="str">
        <f t="shared" si="51"/>
        <v/>
      </c>
      <c r="DO41" s="12" t="str">
        <f t="shared" si="52"/>
        <v/>
      </c>
      <c r="DP41" s="12" t="str">
        <f t="shared" si="53"/>
        <v/>
      </c>
      <c r="DQ41" s="12" t="str">
        <f t="shared" si="54"/>
        <v/>
      </c>
      <c r="DR41" s="12" t="str">
        <f t="shared" si="16"/>
        <v/>
      </c>
      <c r="DS41" s="12" t="str">
        <f t="shared" si="17"/>
        <v/>
      </c>
      <c r="DT41" s="12" t="str">
        <f t="shared" si="18"/>
        <v/>
      </c>
      <c r="DU41" s="12" t="str">
        <f t="shared" si="19"/>
        <v/>
      </c>
      <c r="DV41" s="12" t="str">
        <f t="shared" si="20"/>
        <v/>
      </c>
      <c r="DW41" s="12" t="str">
        <f t="shared" si="21"/>
        <v/>
      </c>
      <c r="DX41" s="12" t="str">
        <f t="shared" si="22"/>
        <v/>
      </c>
      <c r="DY41" s="12" t="str">
        <f t="shared" si="23"/>
        <v/>
      </c>
      <c r="DZ41" s="12" t="str">
        <f t="shared" si="24"/>
        <v/>
      </c>
      <c r="EA41" s="12" t="str">
        <f t="shared" si="25"/>
        <v/>
      </c>
      <c r="EB41" s="12" t="str">
        <f t="shared" si="26"/>
        <v/>
      </c>
      <c r="EC41" s="12" t="str">
        <f t="shared" si="27"/>
        <v/>
      </c>
      <c r="ED41" s="12" t="str">
        <f t="shared" si="28"/>
        <v/>
      </c>
      <c r="EE41" s="12" t="str">
        <f t="shared" si="29"/>
        <v/>
      </c>
      <c r="EF41" s="12" t="str">
        <f t="shared" si="30"/>
        <v/>
      </c>
      <c r="EG41" s="12" t="str">
        <f t="shared" si="31"/>
        <v/>
      </c>
      <c r="EH41" s="12" t="str">
        <f t="shared" si="32"/>
        <v/>
      </c>
      <c r="EI41" s="12" t="str">
        <f t="shared" si="33"/>
        <v/>
      </c>
      <c r="EK41" s="83" t="str">
        <f t="shared" si="12"/>
        <v/>
      </c>
      <c r="EM41" s="12" t="str">
        <f t="shared" si="13"/>
        <v/>
      </c>
      <c r="EO41" s="12" t="str">
        <f t="shared" si="15"/>
        <v/>
      </c>
      <c r="EQ41" s="12" t="str">
        <f>IF($EO41="", "", IF($EQ$8=$EQ$6, COUNTIF($EO$11:$EO$2510, "&gt;"&amp;$EO41)+1+COUNTIF($EO$11:$EO41, $EO41)-1, COUNTIF($EO$11:$EO$2510, "&lt;"&amp;$EO41)+1+COUNTIF($EO$11:$EO41, $EO41)-1))</f>
        <v/>
      </c>
    </row>
    <row r="42" spans="1:147" x14ac:dyDescent="0.55000000000000004">
      <c r="A42" s="8"/>
      <c r="B42" s="12" t="str">
        <f>IF($D42="", "", COUNTIF($D$11:$D42, $D42))</f>
        <v/>
      </c>
      <c r="C42" s="8"/>
      <c r="D42" s="45"/>
      <c r="E42" s="46"/>
      <c r="F42" s="47"/>
      <c r="G42" s="54"/>
      <c r="H42" s="54"/>
      <c r="I42" s="48"/>
      <c r="J42" s="49"/>
      <c r="K42" s="50"/>
      <c r="L42" s="50"/>
      <c r="M42" s="50"/>
      <c r="N42" s="50"/>
      <c r="O42" s="50"/>
      <c r="P42" s="50"/>
      <c r="Q42" s="50"/>
      <c r="R42" s="50"/>
      <c r="S42" s="50"/>
      <c r="T42" s="50"/>
      <c r="U42" s="51"/>
      <c r="V42" s="52"/>
      <c r="W42" s="53"/>
      <c r="X42" s="53"/>
      <c r="Y42" s="53"/>
      <c r="Z42" s="53"/>
      <c r="AA42" s="48"/>
      <c r="AB42" s="54"/>
      <c r="AC42" s="54"/>
      <c r="AD42" s="54"/>
      <c r="AE42" s="54"/>
      <c r="AF42" s="54"/>
      <c r="AG42" s="54"/>
      <c r="AH42" s="54"/>
      <c r="AI42" s="54"/>
      <c r="AJ42" s="49"/>
      <c r="AK42" s="48"/>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c r="BR42" s="54"/>
      <c r="BS42" s="54"/>
      <c r="BT42" s="54"/>
      <c r="BU42" s="54"/>
      <c r="BV42" s="54"/>
      <c r="BW42" s="54"/>
      <c r="BX42" s="49"/>
      <c r="BY42" s="55"/>
      <c r="BZ42" s="8"/>
      <c r="CC42" s="113" t="str">
        <f>IF('Intro &amp; Setup'!$AN21="", "", 'Intro &amp; Setup'!$AN21)</f>
        <v/>
      </c>
      <c r="CE42" s="12" t="str">
        <f t="shared" si="2"/>
        <v/>
      </c>
      <c r="CG42" s="77" t="str">
        <f t="shared" si="3"/>
        <v/>
      </c>
      <c r="CH42" s="80" t="str">
        <f t="shared" si="4"/>
        <v/>
      </c>
      <c r="CL42" s="12" t="str">
        <f t="shared" si="5"/>
        <v/>
      </c>
      <c r="CM42" s="12" t="str">
        <f t="shared" si="6"/>
        <v/>
      </c>
      <c r="CN42" s="12" t="str" cm="1">
        <f t="array" ref="CN42">IF(OR($CE42="", $CG$3=""), "", IF(IFERROR(INDEX($K42:$T42, $CK42, MATCH(CN$3, $K$3:$T$3, 0)), "")="", $CC$4, $CC$3))</f>
        <v/>
      </c>
      <c r="CO42" s="12" t="str" cm="1">
        <f t="array" ref="CO42">IF(OR($CE42="", $CG$3=""), "", IF(IFERROR(INDEX($AA42:$AJ42, $CK42, MATCH(CO$3, $AA$3:$AJ$3, 0)), "")="", $CC$4, $CC$3))</f>
        <v/>
      </c>
      <c r="CP42" s="12" t="str">
        <f>IF(OR($CE42="", $CG$3=""), "", IF(CP$3='Property List &amp; Features'!$BG$9, $CC$3, IF(CP$3=$I42, $CC$3, $CC$4)))</f>
        <v/>
      </c>
      <c r="CQ42" s="12" t="str">
        <f>IF(OR($CE42="", $CG$3=""), "", IF(CQ$3='Property List &amp; Features'!$BG$9, $CC$3, IF(CQ$3=$J42, $CC$3, $CC$4)))</f>
        <v/>
      </c>
      <c r="CR42" s="12" t="str">
        <f t="shared" si="7"/>
        <v/>
      </c>
      <c r="CS42" s="12" t="str">
        <f t="shared" si="8"/>
        <v/>
      </c>
      <c r="CT42" s="12" t="str">
        <f t="shared" si="9"/>
        <v/>
      </c>
      <c r="CU42" s="12" t="str">
        <f t="shared" si="10"/>
        <v/>
      </c>
      <c r="CV42" s="12" t="str">
        <f t="shared" si="11"/>
        <v/>
      </c>
      <c r="CW42" s="12" t="str">
        <f t="shared" si="34"/>
        <v/>
      </c>
      <c r="CX42" s="12" t="str">
        <f t="shared" si="35"/>
        <v/>
      </c>
      <c r="CY42" s="12" t="str">
        <f t="shared" si="36"/>
        <v/>
      </c>
      <c r="CZ42" s="12" t="str">
        <f t="shared" si="37"/>
        <v/>
      </c>
      <c r="DA42" s="12" t="str">
        <f t="shared" si="38"/>
        <v/>
      </c>
      <c r="DB42" s="12" t="str">
        <f t="shared" si="39"/>
        <v/>
      </c>
      <c r="DC42" s="12" t="str">
        <f t="shared" si="40"/>
        <v/>
      </c>
      <c r="DD42" s="12" t="str">
        <f t="shared" si="41"/>
        <v/>
      </c>
      <c r="DE42" s="12" t="str">
        <f t="shared" si="42"/>
        <v/>
      </c>
      <c r="DF42" s="12" t="str">
        <f t="shared" si="43"/>
        <v/>
      </c>
      <c r="DG42" s="12" t="str">
        <f t="shared" si="44"/>
        <v/>
      </c>
      <c r="DH42" s="12" t="str">
        <f t="shared" si="45"/>
        <v/>
      </c>
      <c r="DI42" s="12" t="str">
        <f t="shared" si="46"/>
        <v/>
      </c>
      <c r="DJ42" s="12" t="str">
        <f t="shared" si="47"/>
        <v/>
      </c>
      <c r="DK42" s="12" t="str">
        <f t="shared" si="48"/>
        <v/>
      </c>
      <c r="DL42" s="12" t="str">
        <f t="shared" si="49"/>
        <v/>
      </c>
      <c r="DM42" s="12" t="str">
        <f t="shared" si="50"/>
        <v/>
      </c>
      <c r="DN42" s="12" t="str">
        <f t="shared" si="51"/>
        <v/>
      </c>
      <c r="DO42" s="12" t="str">
        <f t="shared" si="52"/>
        <v/>
      </c>
      <c r="DP42" s="12" t="str">
        <f t="shared" si="53"/>
        <v/>
      </c>
      <c r="DQ42" s="12" t="str">
        <f t="shared" si="54"/>
        <v/>
      </c>
      <c r="DR42" s="12" t="str">
        <f t="shared" si="16"/>
        <v/>
      </c>
      <c r="DS42" s="12" t="str">
        <f t="shared" si="17"/>
        <v/>
      </c>
      <c r="DT42" s="12" t="str">
        <f t="shared" si="18"/>
        <v/>
      </c>
      <c r="DU42" s="12" t="str">
        <f t="shared" si="19"/>
        <v/>
      </c>
      <c r="DV42" s="12" t="str">
        <f t="shared" si="20"/>
        <v/>
      </c>
      <c r="DW42" s="12" t="str">
        <f t="shared" si="21"/>
        <v/>
      </c>
      <c r="DX42" s="12" t="str">
        <f t="shared" si="22"/>
        <v/>
      </c>
      <c r="DY42" s="12" t="str">
        <f t="shared" si="23"/>
        <v/>
      </c>
      <c r="DZ42" s="12" t="str">
        <f t="shared" si="24"/>
        <v/>
      </c>
      <c r="EA42" s="12" t="str">
        <f t="shared" si="25"/>
        <v/>
      </c>
      <c r="EB42" s="12" t="str">
        <f t="shared" si="26"/>
        <v/>
      </c>
      <c r="EC42" s="12" t="str">
        <f t="shared" si="27"/>
        <v/>
      </c>
      <c r="ED42" s="12" t="str">
        <f t="shared" si="28"/>
        <v/>
      </c>
      <c r="EE42" s="12" t="str">
        <f t="shared" si="29"/>
        <v/>
      </c>
      <c r="EF42" s="12" t="str">
        <f t="shared" si="30"/>
        <v/>
      </c>
      <c r="EG42" s="12" t="str">
        <f t="shared" si="31"/>
        <v/>
      </c>
      <c r="EH42" s="12" t="str">
        <f t="shared" si="32"/>
        <v/>
      </c>
      <c r="EI42" s="12" t="str">
        <f t="shared" si="33"/>
        <v/>
      </c>
      <c r="EK42" s="83" t="str">
        <f t="shared" si="12"/>
        <v/>
      </c>
      <c r="EM42" s="12" t="str">
        <f t="shared" si="13"/>
        <v/>
      </c>
      <c r="EO42" s="12" t="str">
        <f t="shared" si="15"/>
        <v/>
      </c>
      <c r="EQ42" s="12" t="str">
        <f>IF($EO42="", "", IF($EQ$8=$EQ$6, COUNTIF($EO$11:$EO$2510, "&gt;"&amp;$EO42)+1+COUNTIF($EO$11:$EO42, $EO42)-1, COUNTIF($EO$11:$EO$2510, "&lt;"&amp;$EO42)+1+COUNTIF($EO$11:$EO42, $EO42)-1))</f>
        <v/>
      </c>
    </row>
    <row r="43" spans="1:147" x14ac:dyDescent="0.55000000000000004">
      <c r="A43" s="8"/>
      <c r="B43" s="12" t="str">
        <f>IF($D43="", "", COUNTIF($D$11:$D43, $D43))</f>
        <v/>
      </c>
      <c r="C43" s="8"/>
      <c r="D43" s="45"/>
      <c r="E43" s="46"/>
      <c r="F43" s="47"/>
      <c r="G43" s="54"/>
      <c r="H43" s="54"/>
      <c r="I43" s="48"/>
      <c r="J43" s="49"/>
      <c r="K43" s="50"/>
      <c r="L43" s="50"/>
      <c r="M43" s="50"/>
      <c r="N43" s="50"/>
      <c r="O43" s="50"/>
      <c r="P43" s="50"/>
      <c r="Q43" s="50"/>
      <c r="R43" s="50"/>
      <c r="S43" s="50"/>
      <c r="T43" s="50"/>
      <c r="U43" s="51"/>
      <c r="V43" s="52"/>
      <c r="W43" s="53"/>
      <c r="X43" s="53"/>
      <c r="Y43" s="53"/>
      <c r="Z43" s="53"/>
      <c r="AA43" s="48"/>
      <c r="AB43" s="54"/>
      <c r="AC43" s="54"/>
      <c r="AD43" s="54"/>
      <c r="AE43" s="54"/>
      <c r="AF43" s="54"/>
      <c r="AG43" s="54"/>
      <c r="AH43" s="54"/>
      <c r="AI43" s="54"/>
      <c r="AJ43" s="49"/>
      <c r="AK43" s="48"/>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c r="BR43" s="54"/>
      <c r="BS43" s="54"/>
      <c r="BT43" s="54"/>
      <c r="BU43" s="54"/>
      <c r="BV43" s="54"/>
      <c r="BW43" s="54"/>
      <c r="BX43" s="49"/>
      <c r="BY43" s="55"/>
      <c r="BZ43" s="8"/>
      <c r="CC43" s="113" t="str">
        <f>IF('Intro &amp; Setup'!$AN22="", "", 'Intro &amp; Setup'!$AN22)</f>
        <v/>
      </c>
      <c r="CE43" s="12" t="str">
        <f t="shared" si="2"/>
        <v/>
      </c>
      <c r="CG43" s="77" t="str">
        <f t="shared" si="3"/>
        <v/>
      </c>
      <c r="CH43" s="80" t="str">
        <f t="shared" si="4"/>
        <v/>
      </c>
      <c r="CL43" s="12" t="str">
        <f t="shared" si="5"/>
        <v/>
      </c>
      <c r="CM43" s="12" t="str">
        <f t="shared" si="6"/>
        <v/>
      </c>
      <c r="CN43" s="12" t="str" cm="1">
        <f t="array" ref="CN43">IF(OR($CE43="", $CG$3=""), "", IF(IFERROR(INDEX($K43:$T43, $CK43, MATCH(CN$3, $K$3:$T$3, 0)), "")="", $CC$4, $CC$3))</f>
        <v/>
      </c>
      <c r="CO43" s="12" t="str" cm="1">
        <f t="array" ref="CO43">IF(OR($CE43="", $CG$3=""), "", IF(IFERROR(INDEX($AA43:$AJ43, $CK43, MATCH(CO$3, $AA$3:$AJ$3, 0)), "")="", $CC$4, $CC$3))</f>
        <v/>
      </c>
      <c r="CP43" s="12" t="str">
        <f>IF(OR($CE43="", $CG$3=""), "", IF(CP$3='Property List &amp; Features'!$BG$9, $CC$3, IF(CP$3=$I43, $CC$3, $CC$4)))</f>
        <v/>
      </c>
      <c r="CQ43" s="12" t="str">
        <f>IF(OR($CE43="", $CG$3=""), "", IF(CQ$3='Property List &amp; Features'!$BG$9, $CC$3, IF(CQ$3=$J43, $CC$3, $CC$4)))</f>
        <v/>
      </c>
      <c r="CR43" s="12" t="str">
        <f t="shared" si="7"/>
        <v/>
      </c>
      <c r="CS43" s="12" t="str">
        <f t="shared" si="8"/>
        <v/>
      </c>
      <c r="CT43" s="12" t="str">
        <f t="shared" si="9"/>
        <v/>
      </c>
      <c r="CU43" s="12" t="str">
        <f t="shared" si="10"/>
        <v/>
      </c>
      <c r="CV43" s="12" t="str">
        <f t="shared" si="11"/>
        <v/>
      </c>
      <c r="CW43" s="12" t="str">
        <f t="shared" si="34"/>
        <v/>
      </c>
      <c r="CX43" s="12" t="str">
        <f t="shared" si="35"/>
        <v/>
      </c>
      <c r="CY43" s="12" t="str">
        <f t="shared" si="36"/>
        <v/>
      </c>
      <c r="CZ43" s="12" t="str">
        <f t="shared" si="37"/>
        <v/>
      </c>
      <c r="DA43" s="12" t="str">
        <f t="shared" si="38"/>
        <v/>
      </c>
      <c r="DB43" s="12" t="str">
        <f t="shared" si="39"/>
        <v/>
      </c>
      <c r="DC43" s="12" t="str">
        <f t="shared" si="40"/>
        <v/>
      </c>
      <c r="DD43" s="12" t="str">
        <f t="shared" si="41"/>
        <v/>
      </c>
      <c r="DE43" s="12" t="str">
        <f t="shared" si="42"/>
        <v/>
      </c>
      <c r="DF43" s="12" t="str">
        <f t="shared" si="43"/>
        <v/>
      </c>
      <c r="DG43" s="12" t="str">
        <f t="shared" si="44"/>
        <v/>
      </c>
      <c r="DH43" s="12" t="str">
        <f t="shared" si="45"/>
        <v/>
      </c>
      <c r="DI43" s="12" t="str">
        <f t="shared" si="46"/>
        <v/>
      </c>
      <c r="DJ43" s="12" t="str">
        <f t="shared" si="47"/>
        <v/>
      </c>
      <c r="DK43" s="12" t="str">
        <f t="shared" si="48"/>
        <v/>
      </c>
      <c r="DL43" s="12" t="str">
        <f t="shared" si="49"/>
        <v/>
      </c>
      <c r="DM43" s="12" t="str">
        <f t="shared" si="50"/>
        <v/>
      </c>
      <c r="DN43" s="12" t="str">
        <f t="shared" si="51"/>
        <v/>
      </c>
      <c r="DO43" s="12" t="str">
        <f t="shared" si="52"/>
        <v/>
      </c>
      <c r="DP43" s="12" t="str">
        <f t="shared" si="53"/>
        <v/>
      </c>
      <c r="DQ43" s="12" t="str">
        <f t="shared" si="54"/>
        <v/>
      </c>
      <c r="DR43" s="12" t="str">
        <f t="shared" si="16"/>
        <v/>
      </c>
      <c r="DS43" s="12" t="str">
        <f t="shared" si="17"/>
        <v/>
      </c>
      <c r="DT43" s="12" t="str">
        <f t="shared" si="18"/>
        <v/>
      </c>
      <c r="DU43" s="12" t="str">
        <f t="shared" si="19"/>
        <v/>
      </c>
      <c r="DV43" s="12" t="str">
        <f t="shared" si="20"/>
        <v/>
      </c>
      <c r="DW43" s="12" t="str">
        <f t="shared" si="21"/>
        <v/>
      </c>
      <c r="DX43" s="12" t="str">
        <f t="shared" si="22"/>
        <v/>
      </c>
      <c r="DY43" s="12" t="str">
        <f t="shared" si="23"/>
        <v/>
      </c>
      <c r="DZ43" s="12" t="str">
        <f t="shared" si="24"/>
        <v/>
      </c>
      <c r="EA43" s="12" t="str">
        <f t="shared" si="25"/>
        <v/>
      </c>
      <c r="EB43" s="12" t="str">
        <f t="shared" si="26"/>
        <v/>
      </c>
      <c r="EC43" s="12" t="str">
        <f t="shared" si="27"/>
        <v/>
      </c>
      <c r="ED43" s="12" t="str">
        <f t="shared" si="28"/>
        <v/>
      </c>
      <c r="EE43" s="12" t="str">
        <f t="shared" si="29"/>
        <v/>
      </c>
      <c r="EF43" s="12" t="str">
        <f t="shared" si="30"/>
        <v/>
      </c>
      <c r="EG43" s="12" t="str">
        <f t="shared" si="31"/>
        <v/>
      </c>
      <c r="EH43" s="12" t="str">
        <f t="shared" si="32"/>
        <v/>
      </c>
      <c r="EI43" s="12" t="str">
        <f t="shared" si="33"/>
        <v/>
      </c>
      <c r="EK43" s="83" t="str">
        <f t="shared" si="12"/>
        <v/>
      </c>
      <c r="EM43" s="12" t="str">
        <f t="shared" si="13"/>
        <v/>
      </c>
      <c r="EO43" s="12" t="str">
        <f t="shared" si="15"/>
        <v/>
      </c>
      <c r="EQ43" s="12" t="str">
        <f>IF($EO43="", "", IF($EQ$8=$EQ$6, COUNTIF($EO$11:$EO$2510, "&gt;"&amp;$EO43)+1+COUNTIF($EO$11:$EO43, $EO43)-1, COUNTIF($EO$11:$EO$2510, "&lt;"&amp;$EO43)+1+COUNTIF($EO$11:$EO43, $EO43)-1))</f>
        <v/>
      </c>
    </row>
    <row r="44" spans="1:147" x14ac:dyDescent="0.55000000000000004">
      <c r="A44" s="8"/>
      <c r="B44" s="12" t="str">
        <f>IF($D44="", "", COUNTIF($D$11:$D44, $D44))</f>
        <v/>
      </c>
      <c r="C44" s="8"/>
      <c r="D44" s="45"/>
      <c r="E44" s="46"/>
      <c r="F44" s="47"/>
      <c r="G44" s="54"/>
      <c r="H44" s="54"/>
      <c r="I44" s="48"/>
      <c r="J44" s="49"/>
      <c r="K44" s="50"/>
      <c r="L44" s="50"/>
      <c r="M44" s="50"/>
      <c r="N44" s="50"/>
      <c r="O44" s="50"/>
      <c r="P44" s="50"/>
      <c r="Q44" s="50"/>
      <c r="R44" s="50"/>
      <c r="S44" s="50"/>
      <c r="T44" s="50"/>
      <c r="U44" s="51"/>
      <c r="V44" s="52"/>
      <c r="W44" s="53"/>
      <c r="X44" s="53"/>
      <c r="Y44" s="53"/>
      <c r="Z44" s="53"/>
      <c r="AA44" s="48"/>
      <c r="AB44" s="54"/>
      <c r="AC44" s="54"/>
      <c r="AD44" s="54"/>
      <c r="AE44" s="54"/>
      <c r="AF44" s="54"/>
      <c r="AG44" s="54"/>
      <c r="AH44" s="54"/>
      <c r="AI44" s="54"/>
      <c r="AJ44" s="49"/>
      <c r="AK44" s="48"/>
      <c r="AL44" s="54"/>
      <c r="AM44" s="54"/>
      <c r="AN44" s="54"/>
      <c r="AO44" s="54"/>
      <c r="AP44" s="54"/>
      <c r="AQ44" s="54"/>
      <c r="AR44" s="54"/>
      <c r="AS44" s="54"/>
      <c r="AT44" s="54"/>
      <c r="AU44" s="54"/>
      <c r="AV44" s="54"/>
      <c r="AW44" s="54"/>
      <c r="AX44" s="54"/>
      <c r="AY44" s="54"/>
      <c r="AZ44" s="54"/>
      <c r="BA44" s="54"/>
      <c r="BB44" s="54"/>
      <c r="BC44" s="54"/>
      <c r="BD44" s="54"/>
      <c r="BE44" s="54"/>
      <c r="BF44" s="54"/>
      <c r="BG44" s="54"/>
      <c r="BH44" s="54"/>
      <c r="BI44" s="54"/>
      <c r="BJ44" s="54"/>
      <c r="BK44" s="54"/>
      <c r="BL44" s="54"/>
      <c r="BM44" s="54"/>
      <c r="BN44" s="54"/>
      <c r="BO44" s="54"/>
      <c r="BP44" s="54"/>
      <c r="BQ44" s="54"/>
      <c r="BR44" s="54"/>
      <c r="BS44" s="54"/>
      <c r="BT44" s="54"/>
      <c r="BU44" s="54"/>
      <c r="BV44" s="54"/>
      <c r="BW44" s="54"/>
      <c r="BX44" s="49"/>
      <c r="BY44" s="55"/>
      <c r="BZ44" s="8"/>
      <c r="CC44" s="113" t="str">
        <f>IF('Intro &amp; Setup'!$AN23="", "", 'Intro &amp; Setup'!$AN23)</f>
        <v/>
      </c>
      <c r="CE44" s="12" t="str">
        <f t="shared" si="2"/>
        <v/>
      </c>
      <c r="CG44" s="77" t="str">
        <f t="shared" si="3"/>
        <v/>
      </c>
      <c r="CH44" s="80" t="str">
        <f t="shared" si="4"/>
        <v/>
      </c>
      <c r="CL44" s="12" t="str">
        <f t="shared" si="5"/>
        <v/>
      </c>
      <c r="CM44" s="12" t="str">
        <f t="shared" si="6"/>
        <v/>
      </c>
      <c r="CN44" s="12" t="str" cm="1">
        <f t="array" ref="CN44">IF(OR($CE44="", $CG$3=""), "", IF(IFERROR(INDEX($K44:$T44, $CK44, MATCH(CN$3, $K$3:$T$3, 0)), "")="", $CC$4, $CC$3))</f>
        <v/>
      </c>
      <c r="CO44" s="12" t="str" cm="1">
        <f t="array" ref="CO44">IF(OR($CE44="", $CG$3=""), "", IF(IFERROR(INDEX($AA44:$AJ44, $CK44, MATCH(CO$3, $AA$3:$AJ$3, 0)), "")="", $CC$4, $CC$3))</f>
        <v/>
      </c>
      <c r="CP44" s="12" t="str">
        <f>IF(OR($CE44="", $CG$3=""), "", IF(CP$3='Property List &amp; Features'!$BG$9, $CC$3, IF(CP$3=$I44, $CC$3, $CC$4)))</f>
        <v/>
      </c>
      <c r="CQ44" s="12" t="str">
        <f>IF(OR($CE44="", $CG$3=""), "", IF(CQ$3='Property List &amp; Features'!$BG$9, $CC$3, IF(CQ$3=$J44, $CC$3, $CC$4)))</f>
        <v/>
      </c>
      <c r="CR44" s="12" t="str">
        <f t="shared" si="7"/>
        <v/>
      </c>
      <c r="CS44" s="12" t="str">
        <f t="shared" si="8"/>
        <v/>
      </c>
      <c r="CT44" s="12" t="str">
        <f t="shared" si="9"/>
        <v/>
      </c>
      <c r="CU44" s="12" t="str">
        <f t="shared" si="10"/>
        <v/>
      </c>
      <c r="CV44" s="12" t="str">
        <f t="shared" si="11"/>
        <v/>
      </c>
      <c r="CW44" s="12" t="str">
        <f t="shared" si="34"/>
        <v/>
      </c>
      <c r="CX44" s="12" t="str">
        <f t="shared" si="35"/>
        <v/>
      </c>
      <c r="CY44" s="12" t="str">
        <f t="shared" si="36"/>
        <v/>
      </c>
      <c r="CZ44" s="12" t="str">
        <f t="shared" si="37"/>
        <v/>
      </c>
      <c r="DA44" s="12" t="str">
        <f t="shared" si="38"/>
        <v/>
      </c>
      <c r="DB44" s="12" t="str">
        <f t="shared" si="39"/>
        <v/>
      </c>
      <c r="DC44" s="12" t="str">
        <f t="shared" si="40"/>
        <v/>
      </c>
      <c r="DD44" s="12" t="str">
        <f t="shared" si="41"/>
        <v/>
      </c>
      <c r="DE44" s="12" t="str">
        <f t="shared" si="42"/>
        <v/>
      </c>
      <c r="DF44" s="12" t="str">
        <f t="shared" si="43"/>
        <v/>
      </c>
      <c r="DG44" s="12" t="str">
        <f t="shared" si="44"/>
        <v/>
      </c>
      <c r="DH44" s="12" t="str">
        <f t="shared" si="45"/>
        <v/>
      </c>
      <c r="DI44" s="12" t="str">
        <f t="shared" si="46"/>
        <v/>
      </c>
      <c r="DJ44" s="12" t="str">
        <f t="shared" si="47"/>
        <v/>
      </c>
      <c r="DK44" s="12" t="str">
        <f t="shared" si="48"/>
        <v/>
      </c>
      <c r="DL44" s="12" t="str">
        <f t="shared" si="49"/>
        <v/>
      </c>
      <c r="DM44" s="12" t="str">
        <f t="shared" si="50"/>
        <v/>
      </c>
      <c r="DN44" s="12" t="str">
        <f t="shared" si="51"/>
        <v/>
      </c>
      <c r="DO44" s="12" t="str">
        <f t="shared" si="52"/>
        <v/>
      </c>
      <c r="DP44" s="12" t="str">
        <f t="shared" si="53"/>
        <v/>
      </c>
      <c r="DQ44" s="12" t="str">
        <f t="shared" si="54"/>
        <v/>
      </c>
      <c r="DR44" s="12" t="str">
        <f t="shared" si="16"/>
        <v/>
      </c>
      <c r="DS44" s="12" t="str">
        <f t="shared" si="17"/>
        <v/>
      </c>
      <c r="DT44" s="12" t="str">
        <f t="shared" si="18"/>
        <v/>
      </c>
      <c r="DU44" s="12" t="str">
        <f t="shared" si="19"/>
        <v/>
      </c>
      <c r="DV44" s="12" t="str">
        <f t="shared" si="20"/>
        <v/>
      </c>
      <c r="DW44" s="12" t="str">
        <f t="shared" si="21"/>
        <v/>
      </c>
      <c r="DX44" s="12" t="str">
        <f t="shared" si="22"/>
        <v/>
      </c>
      <c r="DY44" s="12" t="str">
        <f t="shared" si="23"/>
        <v/>
      </c>
      <c r="DZ44" s="12" t="str">
        <f t="shared" si="24"/>
        <v/>
      </c>
      <c r="EA44" s="12" t="str">
        <f t="shared" si="25"/>
        <v/>
      </c>
      <c r="EB44" s="12" t="str">
        <f t="shared" si="26"/>
        <v/>
      </c>
      <c r="EC44" s="12" t="str">
        <f t="shared" si="27"/>
        <v/>
      </c>
      <c r="ED44" s="12" t="str">
        <f t="shared" si="28"/>
        <v/>
      </c>
      <c r="EE44" s="12" t="str">
        <f t="shared" si="29"/>
        <v/>
      </c>
      <c r="EF44" s="12" t="str">
        <f t="shared" si="30"/>
        <v/>
      </c>
      <c r="EG44" s="12" t="str">
        <f t="shared" si="31"/>
        <v/>
      </c>
      <c r="EH44" s="12" t="str">
        <f t="shared" si="32"/>
        <v/>
      </c>
      <c r="EI44" s="12" t="str">
        <f t="shared" si="33"/>
        <v/>
      </c>
      <c r="EK44" s="83" t="str">
        <f t="shared" si="12"/>
        <v/>
      </c>
      <c r="EM44" s="12" t="str">
        <f t="shared" si="13"/>
        <v/>
      </c>
      <c r="EO44" s="12" t="str">
        <f t="shared" si="15"/>
        <v/>
      </c>
      <c r="EQ44" s="12" t="str">
        <f>IF($EO44="", "", IF($EQ$8=$EQ$6, COUNTIF($EO$11:$EO$2510, "&gt;"&amp;$EO44)+1+COUNTIF($EO$11:$EO44, $EO44)-1, COUNTIF($EO$11:$EO$2510, "&lt;"&amp;$EO44)+1+COUNTIF($EO$11:$EO44, $EO44)-1))</f>
        <v/>
      </c>
    </row>
    <row r="45" spans="1:147" x14ac:dyDescent="0.55000000000000004">
      <c r="A45" s="8"/>
      <c r="B45" s="12" t="str">
        <f>IF($D45="", "", COUNTIF($D$11:$D45, $D45))</f>
        <v/>
      </c>
      <c r="C45" s="8"/>
      <c r="D45" s="45"/>
      <c r="E45" s="46"/>
      <c r="F45" s="47"/>
      <c r="G45" s="54"/>
      <c r="H45" s="54"/>
      <c r="I45" s="48"/>
      <c r="J45" s="49"/>
      <c r="K45" s="50"/>
      <c r="L45" s="50"/>
      <c r="M45" s="50"/>
      <c r="N45" s="50"/>
      <c r="O45" s="50"/>
      <c r="P45" s="50"/>
      <c r="Q45" s="50"/>
      <c r="R45" s="50"/>
      <c r="S45" s="50"/>
      <c r="T45" s="50"/>
      <c r="U45" s="51"/>
      <c r="V45" s="52"/>
      <c r="W45" s="53"/>
      <c r="X45" s="53"/>
      <c r="Y45" s="53"/>
      <c r="Z45" s="53"/>
      <c r="AA45" s="48"/>
      <c r="AB45" s="54"/>
      <c r="AC45" s="54"/>
      <c r="AD45" s="54"/>
      <c r="AE45" s="54"/>
      <c r="AF45" s="54"/>
      <c r="AG45" s="54"/>
      <c r="AH45" s="54"/>
      <c r="AI45" s="54"/>
      <c r="AJ45" s="49"/>
      <c r="AK45" s="48"/>
      <c r="AL45" s="54"/>
      <c r="AM45" s="54"/>
      <c r="AN45" s="54"/>
      <c r="AO45" s="54"/>
      <c r="AP45" s="54"/>
      <c r="AQ45" s="54"/>
      <c r="AR45" s="54"/>
      <c r="AS45" s="54"/>
      <c r="AT45" s="54"/>
      <c r="AU45" s="54"/>
      <c r="AV45" s="54"/>
      <c r="AW45" s="54"/>
      <c r="AX45" s="54"/>
      <c r="AY45" s="54"/>
      <c r="AZ45" s="54"/>
      <c r="BA45" s="54"/>
      <c r="BB45" s="54"/>
      <c r="BC45" s="54"/>
      <c r="BD45" s="54"/>
      <c r="BE45" s="54"/>
      <c r="BF45" s="54"/>
      <c r="BG45" s="54"/>
      <c r="BH45" s="54"/>
      <c r="BI45" s="54"/>
      <c r="BJ45" s="54"/>
      <c r="BK45" s="54"/>
      <c r="BL45" s="54"/>
      <c r="BM45" s="54"/>
      <c r="BN45" s="54"/>
      <c r="BO45" s="54"/>
      <c r="BP45" s="54"/>
      <c r="BQ45" s="54"/>
      <c r="BR45" s="54"/>
      <c r="BS45" s="54"/>
      <c r="BT45" s="54"/>
      <c r="BU45" s="54"/>
      <c r="BV45" s="54"/>
      <c r="BW45" s="54"/>
      <c r="BX45" s="49"/>
      <c r="BY45" s="55"/>
      <c r="BZ45" s="8"/>
      <c r="CC45" s="113" t="str">
        <f>IF('Intro &amp; Setup'!$AN24="", "", 'Intro &amp; Setup'!$AN24)</f>
        <v/>
      </c>
      <c r="CE45" s="12" t="str">
        <f t="shared" si="2"/>
        <v/>
      </c>
      <c r="CG45" s="77" t="str">
        <f t="shared" si="3"/>
        <v/>
      </c>
      <c r="CH45" s="80" t="str">
        <f t="shared" si="4"/>
        <v/>
      </c>
      <c r="CL45" s="12" t="str">
        <f t="shared" si="5"/>
        <v/>
      </c>
      <c r="CM45" s="12" t="str">
        <f t="shared" si="6"/>
        <v/>
      </c>
      <c r="CN45" s="12" t="str" cm="1">
        <f t="array" ref="CN45">IF(OR($CE45="", $CG$3=""), "", IF(IFERROR(INDEX($K45:$T45, $CK45, MATCH(CN$3, $K$3:$T$3, 0)), "")="", $CC$4, $CC$3))</f>
        <v/>
      </c>
      <c r="CO45" s="12" t="str" cm="1">
        <f t="array" ref="CO45">IF(OR($CE45="", $CG$3=""), "", IF(IFERROR(INDEX($AA45:$AJ45, $CK45, MATCH(CO$3, $AA$3:$AJ$3, 0)), "")="", $CC$4, $CC$3))</f>
        <v/>
      </c>
      <c r="CP45" s="12" t="str">
        <f>IF(OR($CE45="", $CG$3=""), "", IF(CP$3='Property List &amp; Features'!$BG$9, $CC$3, IF(CP$3=$I45, $CC$3, $CC$4)))</f>
        <v/>
      </c>
      <c r="CQ45" s="12" t="str">
        <f>IF(OR($CE45="", $CG$3=""), "", IF(CQ$3='Property List &amp; Features'!$BG$9, $CC$3, IF(CQ$3=$J45, $CC$3, $CC$4)))</f>
        <v/>
      </c>
      <c r="CR45" s="12" t="str">
        <f t="shared" si="7"/>
        <v/>
      </c>
      <c r="CS45" s="12" t="str">
        <f t="shared" si="8"/>
        <v/>
      </c>
      <c r="CT45" s="12" t="str">
        <f t="shared" si="9"/>
        <v/>
      </c>
      <c r="CU45" s="12" t="str">
        <f t="shared" si="10"/>
        <v/>
      </c>
      <c r="CV45" s="12" t="str">
        <f t="shared" si="11"/>
        <v/>
      </c>
      <c r="CW45" s="12" t="str">
        <f t="shared" si="34"/>
        <v/>
      </c>
      <c r="CX45" s="12" t="str">
        <f t="shared" si="35"/>
        <v/>
      </c>
      <c r="CY45" s="12" t="str">
        <f t="shared" si="36"/>
        <v/>
      </c>
      <c r="CZ45" s="12" t="str">
        <f t="shared" si="37"/>
        <v/>
      </c>
      <c r="DA45" s="12" t="str">
        <f t="shared" si="38"/>
        <v/>
      </c>
      <c r="DB45" s="12" t="str">
        <f t="shared" si="39"/>
        <v/>
      </c>
      <c r="DC45" s="12" t="str">
        <f t="shared" si="40"/>
        <v/>
      </c>
      <c r="DD45" s="12" t="str">
        <f t="shared" si="41"/>
        <v/>
      </c>
      <c r="DE45" s="12" t="str">
        <f t="shared" si="42"/>
        <v/>
      </c>
      <c r="DF45" s="12" t="str">
        <f t="shared" si="43"/>
        <v/>
      </c>
      <c r="DG45" s="12" t="str">
        <f t="shared" si="44"/>
        <v/>
      </c>
      <c r="DH45" s="12" t="str">
        <f t="shared" si="45"/>
        <v/>
      </c>
      <c r="DI45" s="12" t="str">
        <f t="shared" si="46"/>
        <v/>
      </c>
      <c r="DJ45" s="12" t="str">
        <f t="shared" si="47"/>
        <v/>
      </c>
      <c r="DK45" s="12" t="str">
        <f t="shared" si="48"/>
        <v/>
      </c>
      <c r="DL45" s="12" t="str">
        <f t="shared" si="49"/>
        <v/>
      </c>
      <c r="DM45" s="12" t="str">
        <f t="shared" si="50"/>
        <v/>
      </c>
      <c r="DN45" s="12" t="str">
        <f t="shared" si="51"/>
        <v/>
      </c>
      <c r="DO45" s="12" t="str">
        <f t="shared" si="52"/>
        <v/>
      </c>
      <c r="DP45" s="12" t="str">
        <f t="shared" si="53"/>
        <v/>
      </c>
      <c r="DQ45" s="12" t="str">
        <f t="shared" si="54"/>
        <v/>
      </c>
      <c r="DR45" s="12" t="str">
        <f t="shared" si="16"/>
        <v/>
      </c>
      <c r="DS45" s="12" t="str">
        <f t="shared" si="17"/>
        <v/>
      </c>
      <c r="DT45" s="12" t="str">
        <f t="shared" si="18"/>
        <v/>
      </c>
      <c r="DU45" s="12" t="str">
        <f t="shared" si="19"/>
        <v/>
      </c>
      <c r="DV45" s="12" t="str">
        <f t="shared" si="20"/>
        <v/>
      </c>
      <c r="DW45" s="12" t="str">
        <f t="shared" si="21"/>
        <v/>
      </c>
      <c r="DX45" s="12" t="str">
        <f t="shared" si="22"/>
        <v/>
      </c>
      <c r="DY45" s="12" t="str">
        <f t="shared" si="23"/>
        <v/>
      </c>
      <c r="DZ45" s="12" t="str">
        <f t="shared" si="24"/>
        <v/>
      </c>
      <c r="EA45" s="12" t="str">
        <f t="shared" si="25"/>
        <v/>
      </c>
      <c r="EB45" s="12" t="str">
        <f t="shared" si="26"/>
        <v/>
      </c>
      <c r="EC45" s="12" t="str">
        <f t="shared" si="27"/>
        <v/>
      </c>
      <c r="ED45" s="12" t="str">
        <f t="shared" si="28"/>
        <v/>
      </c>
      <c r="EE45" s="12" t="str">
        <f t="shared" si="29"/>
        <v/>
      </c>
      <c r="EF45" s="12" t="str">
        <f t="shared" si="30"/>
        <v/>
      </c>
      <c r="EG45" s="12" t="str">
        <f t="shared" si="31"/>
        <v/>
      </c>
      <c r="EH45" s="12" t="str">
        <f t="shared" si="32"/>
        <v/>
      </c>
      <c r="EI45" s="12" t="str">
        <f t="shared" si="33"/>
        <v/>
      </c>
      <c r="EK45" s="83" t="str">
        <f t="shared" si="12"/>
        <v/>
      </c>
      <c r="EM45" s="12" t="str">
        <f t="shared" si="13"/>
        <v/>
      </c>
      <c r="EO45" s="12" t="str">
        <f t="shared" si="15"/>
        <v/>
      </c>
      <c r="EQ45" s="12" t="str">
        <f>IF($EO45="", "", IF($EQ$8=$EQ$6, COUNTIF($EO$11:$EO$2510, "&gt;"&amp;$EO45)+1+COUNTIF($EO$11:$EO45, $EO45)-1, COUNTIF($EO$11:$EO$2510, "&lt;"&amp;$EO45)+1+COUNTIF($EO$11:$EO45, $EO45)-1))</f>
        <v/>
      </c>
    </row>
    <row r="46" spans="1:147" x14ac:dyDescent="0.55000000000000004">
      <c r="A46" s="8"/>
      <c r="B46" s="12" t="str">
        <f>IF($D46="", "", COUNTIF($D$11:$D46, $D46))</f>
        <v/>
      </c>
      <c r="C46" s="8"/>
      <c r="D46" s="45"/>
      <c r="E46" s="46"/>
      <c r="F46" s="47"/>
      <c r="G46" s="54"/>
      <c r="H46" s="54"/>
      <c r="I46" s="48"/>
      <c r="J46" s="49"/>
      <c r="K46" s="50"/>
      <c r="L46" s="50"/>
      <c r="M46" s="50"/>
      <c r="N46" s="50"/>
      <c r="O46" s="50"/>
      <c r="P46" s="50"/>
      <c r="Q46" s="50"/>
      <c r="R46" s="50"/>
      <c r="S46" s="50"/>
      <c r="T46" s="50"/>
      <c r="U46" s="51"/>
      <c r="V46" s="52"/>
      <c r="W46" s="53"/>
      <c r="X46" s="53"/>
      <c r="Y46" s="53"/>
      <c r="Z46" s="53"/>
      <c r="AA46" s="48"/>
      <c r="AB46" s="54"/>
      <c r="AC46" s="54"/>
      <c r="AD46" s="54"/>
      <c r="AE46" s="54"/>
      <c r="AF46" s="54"/>
      <c r="AG46" s="54"/>
      <c r="AH46" s="54"/>
      <c r="AI46" s="54"/>
      <c r="AJ46" s="49"/>
      <c r="AK46" s="48"/>
      <c r="AL46" s="54"/>
      <c r="AM46" s="54"/>
      <c r="AN46" s="54"/>
      <c r="AO46" s="54"/>
      <c r="AP46" s="54"/>
      <c r="AQ46" s="54"/>
      <c r="AR46" s="54"/>
      <c r="AS46" s="54"/>
      <c r="AT46" s="54"/>
      <c r="AU46" s="54"/>
      <c r="AV46" s="54"/>
      <c r="AW46" s="54"/>
      <c r="AX46" s="54"/>
      <c r="AY46" s="54"/>
      <c r="AZ46" s="54"/>
      <c r="BA46" s="54"/>
      <c r="BB46" s="54"/>
      <c r="BC46" s="54"/>
      <c r="BD46" s="54"/>
      <c r="BE46" s="54"/>
      <c r="BF46" s="54"/>
      <c r="BG46" s="54"/>
      <c r="BH46" s="54"/>
      <c r="BI46" s="54"/>
      <c r="BJ46" s="54"/>
      <c r="BK46" s="54"/>
      <c r="BL46" s="54"/>
      <c r="BM46" s="54"/>
      <c r="BN46" s="54"/>
      <c r="BO46" s="54"/>
      <c r="BP46" s="54"/>
      <c r="BQ46" s="54"/>
      <c r="BR46" s="54"/>
      <c r="BS46" s="54"/>
      <c r="BT46" s="54"/>
      <c r="BU46" s="54"/>
      <c r="BV46" s="54"/>
      <c r="BW46" s="54"/>
      <c r="BX46" s="49"/>
      <c r="BY46" s="55"/>
      <c r="BZ46" s="8"/>
      <c r="CC46" s="113" t="str">
        <f>IF('Intro &amp; Setup'!$AN25="", "", 'Intro &amp; Setup'!$AN25)</f>
        <v/>
      </c>
      <c r="CE46" s="12" t="str">
        <f t="shared" si="2"/>
        <v/>
      </c>
      <c r="CG46" s="77" t="str">
        <f t="shared" si="3"/>
        <v/>
      </c>
      <c r="CH46" s="80" t="str">
        <f t="shared" si="4"/>
        <v/>
      </c>
      <c r="CL46" s="12" t="str">
        <f t="shared" si="5"/>
        <v/>
      </c>
      <c r="CM46" s="12" t="str">
        <f t="shared" si="6"/>
        <v/>
      </c>
      <c r="CN46" s="12" t="str" cm="1">
        <f t="array" ref="CN46">IF(OR($CE46="", $CG$3=""), "", IF(IFERROR(INDEX($K46:$T46, $CK46, MATCH(CN$3, $K$3:$T$3, 0)), "")="", $CC$4, $CC$3))</f>
        <v/>
      </c>
      <c r="CO46" s="12" t="str" cm="1">
        <f t="array" ref="CO46">IF(OR($CE46="", $CG$3=""), "", IF(IFERROR(INDEX($AA46:$AJ46, $CK46, MATCH(CO$3, $AA$3:$AJ$3, 0)), "")="", $CC$4, $CC$3))</f>
        <v/>
      </c>
      <c r="CP46" s="12" t="str">
        <f>IF(OR($CE46="", $CG$3=""), "", IF(CP$3='Property List &amp; Features'!$BG$9, $CC$3, IF(CP$3=$I46, $CC$3, $CC$4)))</f>
        <v/>
      </c>
      <c r="CQ46" s="12" t="str">
        <f>IF(OR($CE46="", $CG$3=""), "", IF(CQ$3='Property List &amp; Features'!$BG$9, $CC$3, IF(CQ$3=$J46, $CC$3, $CC$4)))</f>
        <v/>
      </c>
      <c r="CR46" s="12" t="str">
        <f t="shared" si="7"/>
        <v/>
      </c>
      <c r="CS46" s="12" t="str">
        <f t="shared" si="8"/>
        <v/>
      </c>
      <c r="CT46" s="12" t="str">
        <f t="shared" si="9"/>
        <v/>
      </c>
      <c r="CU46" s="12" t="str">
        <f t="shared" si="10"/>
        <v/>
      </c>
      <c r="CV46" s="12" t="str">
        <f t="shared" si="11"/>
        <v/>
      </c>
      <c r="CW46" s="12" t="str">
        <f t="shared" si="34"/>
        <v/>
      </c>
      <c r="CX46" s="12" t="str">
        <f t="shared" si="35"/>
        <v/>
      </c>
      <c r="CY46" s="12" t="str">
        <f t="shared" si="36"/>
        <v/>
      </c>
      <c r="CZ46" s="12" t="str">
        <f t="shared" si="37"/>
        <v/>
      </c>
      <c r="DA46" s="12" t="str">
        <f t="shared" si="38"/>
        <v/>
      </c>
      <c r="DB46" s="12" t="str">
        <f t="shared" si="39"/>
        <v/>
      </c>
      <c r="DC46" s="12" t="str">
        <f t="shared" si="40"/>
        <v/>
      </c>
      <c r="DD46" s="12" t="str">
        <f t="shared" si="41"/>
        <v/>
      </c>
      <c r="DE46" s="12" t="str">
        <f t="shared" si="42"/>
        <v/>
      </c>
      <c r="DF46" s="12" t="str">
        <f t="shared" si="43"/>
        <v/>
      </c>
      <c r="DG46" s="12" t="str">
        <f t="shared" si="44"/>
        <v/>
      </c>
      <c r="DH46" s="12" t="str">
        <f t="shared" si="45"/>
        <v/>
      </c>
      <c r="DI46" s="12" t="str">
        <f t="shared" si="46"/>
        <v/>
      </c>
      <c r="DJ46" s="12" t="str">
        <f t="shared" si="47"/>
        <v/>
      </c>
      <c r="DK46" s="12" t="str">
        <f t="shared" si="48"/>
        <v/>
      </c>
      <c r="DL46" s="12" t="str">
        <f t="shared" si="49"/>
        <v/>
      </c>
      <c r="DM46" s="12" t="str">
        <f t="shared" si="50"/>
        <v/>
      </c>
      <c r="DN46" s="12" t="str">
        <f t="shared" si="51"/>
        <v/>
      </c>
      <c r="DO46" s="12" t="str">
        <f t="shared" si="52"/>
        <v/>
      </c>
      <c r="DP46" s="12" t="str">
        <f t="shared" si="53"/>
        <v/>
      </c>
      <c r="DQ46" s="12" t="str">
        <f t="shared" si="54"/>
        <v/>
      </c>
      <c r="DR46" s="12" t="str">
        <f t="shared" si="16"/>
        <v/>
      </c>
      <c r="DS46" s="12" t="str">
        <f t="shared" si="17"/>
        <v/>
      </c>
      <c r="DT46" s="12" t="str">
        <f t="shared" si="18"/>
        <v/>
      </c>
      <c r="DU46" s="12" t="str">
        <f t="shared" si="19"/>
        <v/>
      </c>
      <c r="DV46" s="12" t="str">
        <f t="shared" si="20"/>
        <v/>
      </c>
      <c r="DW46" s="12" t="str">
        <f t="shared" si="21"/>
        <v/>
      </c>
      <c r="DX46" s="12" t="str">
        <f t="shared" si="22"/>
        <v/>
      </c>
      <c r="DY46" s="12" t="str">
        <f t="shared" si="23"/>
        <v/>
      </c>
      <c r="DZ46" s="12" t="str">
        <f t="shared" si="24"/>
        <v/>
      </c>
      <c r="EA46" s="12" t="str">
        <f t="shared" si="25"/>
        <v/>
      </c>
      <c r="EB46" s="12" t="str">
        <f t="shared" si="26"/>
        <v/>
      </c>
      <c r="EC46" s="12" t="str">
        <f t="shared" si="27"/>
        <v/>
      </c>
      <c r="ED46" s="12" t="str">
        <f t="shared" si="28"/>
        <v/>
      </c>
      <c r="EE46" s="12" t="str">
        <f t="shared" si="29"/>
        <v/>
      </c>
      <c r="EF46" s="12" t="str">
        <f t="shared" si="30"/>
        <v/>
      </c>
      <c r="EG46" s="12" t="str">
        <f t="shared" si="31"/>
        <v/>
      </c>
      <c r="EH46" s="12" t="str">
        <f t="shared" si="32"/>
        <v/>
      </c>
      <c r="EI46" s="12" t="str">
        <f t="shared" si="33"/>
        <v/>
      </c>
      <c r="EK46" s="83" t="str">
        <f t="shared" si="12"/>
        <v/>
      </c>
      <c r="EM46" s="12" t="str">
        <f t="shared" si="13"/>
        <v/>
      </c>
      <c r="EO46" s="12" t="str">
        <f t="shared" si="15"/>
        <v/>
      </c>
      <c r="EQ46" s="12" t="str">
        <f>IF($EO46="", "", IF($EQ$8=$EQ$6, COUNTIF($EO$11:$EO$2510, "&gt;"&amp;$EO46)+1+COUNTIF($EO$11:$EO46, $EO46)-1, COUNTIF($EO$11:$EO$2510, "&lt;"&amp;$EO46)+1+COUNTIF($EO$11:$EO46, $EO46)-1))</f>
        <v/>
      </c>
    </row>
    <row r="47" spans="1:147" x14ac:dyDescent="0.55000000000000004">
      <c r="A47" s="8"/>
      <c r="B47" s="12" t="str">
        <f>IF($D47="", "", COUNTIF($D$11:$D47, $D47))</f>
        <v/>
      </c>
      <c r="C47" s="8"/>
      <c r="D47" s="45"/>
      <c r="E47" s="46"/>
      <c r="F47" s="47"/>
      <c r="G47" s="54"/>
      <c r="H47" s="54"/>
      <c r="I47" s="48"/>
      <c r="J47" s="49"/>
      <c r="K47" s="50"/>
      <c r="L47" s="50"/>
      <c r="M47" s="50"/>
      <c r="N47" s="50"/>
      <c r="O47" s="50"/>
      <c r="P47" s="50"/>
      <c r="Q47" s="50"/>
      <c r="R47" s="50"/>
      <c r="S47" s="50"/>
      <c r="T47" s="50"/>
      <c r="U47" s="51"/>
      <c r="V47" s="52"/>
      <c r="W47" s="53"/>
      <c r="X47" s="53"/>
      <c r="Y47" s="53"/>
      <c r="Z47" s="53"/>
      <c r="AA47" s="48"/>
      <c r="AB47" s="54"/>
      <c r="AC47" s="54"/>
      <c r="AD47" s="54"/>
      <c r="AE47" s="54"/>
      <c r="AF47" s="54"/>
      <c r="AG47" s="54"/>
      <c r="AH47" s="54"/>
      <c r="AI47" s="54"/>
      <c r="AJ47" s="49"/>
      <c r="AK47" s="48"/>
      <c r="AL47" s="54"/>
      <c r="AM47" s="54"/>
      <c r="AN47" s="54"/>
      <c r="AO47" s="54"/>
      <c r="AP47" s="54"/>
      <c r="AQ47" s="54"/>
      <c r="AR47" s="54"/>
      <c r="AS47" s="54"/>
      <c r="AT47" s="54"/>
      <c r="AU47" s="54"/>
      <c r="AV47" s="54"/>
      <c r="AW47" s="54"/>
      <c r="AX47" s="54"/>
      <c r="AY47" s="54"/>
      <c r="AZ47" s="54"/>
      <c r="BA47" s="54"/>
      <c r="BB47" s="54"/>
      <c r="BC47" s="54"/>
      <c r="BD47" s="54"/>
      <c r="BE47" s="54"/>
      <c r="BF47" s="54"/>
      <c r="BG47" s="54"/>
      <c r="BH47" s="54"/>
      <c r="BI47" s="54"/>
      <c r="BJ47" s="54"/>
      <c r="BK47" s="54"/>
      <c r="BL47" s="54"/>
      <c r="BM47" s="54"/>
      <c r="BN47" s="54"/>
      <c r="BO47" s="54"/>
      <c r="BP47" s="54"/>
      <c r="BQ47" s="54"/>
      <c r="BR47" s="54"/>
      <c r="BS47" s="54"/>
      <c r="BT47" s="54"/>
      <c r="BU47" s="54"/>
      <c r="BV47" s="54"/>
      <c r="BW47" s="54"/>
      <c r="BX47" s="49"/>
      <c r="BY47" s="55"/>
      <c r="BZ47" s="8"/>
      <c r="CC47" s="113" t="str">
        <f>IF('Intro &amp; Setup'!$AN26="", "", 'Intro &amp; Setup'!$AN26)</f>
        <v/>
      </c>
      <c r="CE47" s="12" t="str">
        <f t="shared" si="2"/>
        <v/>
      </c>
      <c r="CG47" s="77" t="str">
        <f t="shared" si="3"/>
        <v/>
      </c>
      <c r="CH47" s="80" t="str">
        <f t="shared" si="4"/>
        <v/>
      </c>
      <c r="CL47" s="12" t="str">
        <f t="shared" si="5"/>
        <v/>
      </c>
      <c r="CM47" s="12" t="str">
        <f t="shared" si="6"/>
        <v/>
      </c>
      <c r="CN47" s="12" t="str" cm="1">
        <f t="array" ref="CN47">IF(OR($CE47="", $CG$3=""), "", IF(IFERROR(INDEX($K47:$T47, $CK47, MATCH(CN$3, $K$3:$T$3, 0)), "")="", $CC$4, $CC$3))</f>
        <v/>
      </c>
      <c r="CO47" s="12" t="str" cm="1">
        <f t="array" ref="CO47">IF(OR($CE47="", $CG$3=""), "", IF(IFERROR(INDEX($AA47:$AJ47, $CK47, MATCH(CO$3, $AA$3:$AJ$3, 0)), "")="", $CC$4, $CC$3))</f>
        <v/>
      </c>
      <c r="CP47" s="12" t="str">
        <f>IF(OR($CE47="", $CG$3=""), "", IF(CP$3='Property List &amp; Features'!$BG$9, $CC$3, IF(CP$3=$I47, $CC$3, $CC$4)))</f>
        <v/>
      </c>
      <c r="CQ47" s="12" t="str">
        <f>IF(OR($CE47="", $CG$3=""), "", IF(CQ$3='Property List &amp; Features'!$BG$9, $CC$3, IF(CQ$3=$J47, $CC$3, $CC$4)))</f>
        <v/>
      </c>
      <c r="CR47" s="12" t="str">
        <f t="shared" si="7"/>
        <v/>
      </c>
      <c r="CS47" s="12" t="str">
        <f t="shared" si="8"/>
        <v/>
      </c>
      <c r="CT47" s="12" t="str">
        <f t="shared" si="9"/>
        <v/>
      </c>
      <c r="CU47" s="12" t="str">
        <f t="shared" si="10"/>
        <v/>
      </c>
      <c r="CV47" s="12" t="str">
        <f t="shared" si="11"/>
        <v/>
      </c>
      <c r="CW47" s="12" t="str">
        <f t="shared" si="34"/>
        <v/>
      </c>
      <c r="CX47" s="12" t="str">
        <f t="shared" si="35"/>
        <v/>
      </c>
      <c r="CY47" s="12" t="str">
        <f t="shared" si="36"/>
        <v/>
      </c>
      <c r="CZ47" s="12" t="str">
        <f t="shared" si="37"/>
        <v/>
      </c>
      <c r="DA47" s="12" t="str">
        <f t="shared" si="38"/>
        <v/>
      </c>
      <c r="DB47" s="12" t="str">
        <f t="shared" si="39"/>
        <v/>
      </c>
      <c r="DC47" s="12" t="str">
        <f t="shared" si="40"/>
        <v/>
      </c>
      <c r="DD47" s="12" t="str">
        <f t="shared" si="41"/>
        <v/>
      </c>
      <c r="DE47" s="12" t="str">
        <f t="shared" si="42"/>
        <v/>
      </c>
      <c r="DF47" s="12" t="str">
        <f t="shared" si="43"/>
        <v/>
      </c>
      <c r="DG47" s="12" t="str">
        <f t="shared" si="44"/>
        <v/>
      </c>
      <c r="DH47" s="12" t="str">
        <f t="shared" si="45"/>
        <v/>
      </c>
      <c r="DI47" s="12" t="str">
        <f t="shared" si="46"/>
        <v/>
      </c>
      <c r="DJ47" s="12" t="str">
        <f t="shared" si="47"/>
        <v/>
      </c>
      <c r="DK47" s="12" t="str">
        <f t="shared" si="48"/>
        <v/>
      </c>
      <c r="DL47" s="12" t="str">
        <f t="shared" si="49"/>
        <v/>
      </c>
      <c r="DM47" s="12" t="str">
        <f t="shared" si="50"/>
        <v/>
      </c>
      <c r="DN47" s="12" t="str">
        <f t="shared" si="51"/>
        <v/>
      </c>
      <c r="DO47" s="12" t="str">
        <f t="shared" si="52"/>
        <v/>
      </c>
      <c r="DP47" s="12" t="str">
        <f t="shared" si="53"/>
        <v/>
      </c>
      <c r="DQ47" s="12" t="str">
        <f t="shared" si="54"/>
        <v/>
      </c>
      <c r="DR47" s="12" t="str">
        <f t="shared" si="16"/>
        <v/>
      </c>
      <c r="DS47" s="12" t="str">
        <f t="shared" si="17"/>
        <v/>
      </c>
      <c r="DT47" s="12" t="str">
        <f t="shared" si="18"/>
        <v/>
      </c>
      <c r="DU47" s="12" t="str">
        <f t="shared" si="19"/>
        <v/>
      </c>
      <c r="DV47" s="12" t="str">
        <f t="shared" si="20"/>
        <v/>
      </c>
      <c r="DW47" s="12" t="str">
        <f t="shared" si="21"/>
        <v/>
      </c>
      <c r="DX47" s="12" t="str">
        <f t="shared" si="22"/>
        <v/>
      </c>
      <c r="DY47" s="12" t="str">
        <f t="shared" si="23"/>
        <v/>
      </c>
      <c r="DZ47" s="12" t="str">
        <f t="shared" si="24"/>
        <v/>
      </c>
      <c r="EA47" s="12" t="str">
        <f t="shared" si="25"/>
        <v/>
      </c>
      <c r="EB47" s="12" t="str">
        <f t="shared" si="26"/>
        <v/>
      </c>
      <c r="EC47" s="12" t="str">
        <f t="shared" si="27"/>
        <v/>
      </c>
      <c r="ED47" s="12" t="str">
        <f t="shared" si="28"/>
        <v/>
      </c>
      <c r="EE47" s="12" t="str">
        <f t="shared" si="29"/>
        <v/>
      </c>
      <c r="EF47" s="12" t="str">
        <f t="shared" si="30"/>
        <v/>
      </c>
      <c r="EG47" s="12" t="str">
        <f t="shared" si="31"/>
        <v/>
      </c>
      <c r="EH47" s="12" t="str">
        <f t="shared" si="32"/>
        <v/>
      </c>
      <c r="EI47" s="12" t="str">
        <f t="shared" si="33"/>
        <v/>
      </c>
      <c r="EK47" s="83" t="str">
        <f t="shared" si="12"/>
        <v/>
      </c>
      <c r="EM47" s="12" t="str">
        <f t="shared" si="13"/>
        <v/>
      </c>
      <c r="EO47" s="12" t="str">
        <f t="shared" si="15"/>
        <v/>
      </c>
      <c r="EQ47" s="12" t="str">
        <f>IF($EO47="", "", IF($EQ$8=$EQ$6, COUNTIF($EO$11:$EO$2510, "&gt;"&amp;$EO47)+1+COUNTIF($EO$11:$EO47, $EO47)-1, COUNTIF($EO$11:$EO$2510, "&lt;"&amp;$EO47)+1+COUNTIF($EO$11:$EO47, $EO47)-1))</f>
        <v/>
      </c>
    </row>
    <row r="48" spans="1:147" x14ac:dyDescent="0.55000000000000004">
      <c r="A48" s="8"/>
      <c r="B48" s="12" t="str">
        <f>IF($D48="", "", COUNTIF($D$11:$D48, $D48))</f>
        <v/>
      </c>
      <c r="C48" s="8"/>
      <c r="D48" s="45"/>
      <c r="E48" s="46"/>
      <c r="F48" s="47"/>
      <c r="G48" s="54"/>
      <c r="H48" s="54"/>
      <c r="I48" s="48"/>
      <c r="J48" s="49"/>
      <c r="K48" s="50"/>
      <c r="L48" s="50"/>
      <c r="M48" s="50"/>
      <c r="N48" s="50"/>
      <c r="O48" s="50"/>
      <c r="P48" s="50"/>
      <c r="Q48" s="50"/>
      <c r="R48" s="50"/>
      <c r="S48" s="50"/>
      <c r="T48" s="50"/>
      <c r="U48" s="51"/>
      <c r="V48" s="52"/>
      <c r="W48" s="53"/>
      <c r="X48" s="53"/>
      <c r="Y48" s="53"/>
      <c r="Z48" s="53"/>
      <c r="AA48" s="48"/>
      <c r="AB48" s="54"/>
      <c r="AC48" s="54"/>
      <c r="AD48" s="54"/>
      <c r="AE48" s="54"/>
      <c r="AF48" s="54"/>
      <c r="AG48" s="54"/>
      <c r="AH48" s="54"/>
      <c r="AI48" s="54"/>
      <c r="AJ48" s="49"/>
      <c r="AK48" s="48"/>
      <c r="AL48" s="54"/>
      <c r="AM48" s="54"/>
      <c r="AN48" s="54"/>
      <c r="AO48" s="54"/>
      <c r="AP48" s="54"/>
      <c r="AQ48" s="54"/>
      <c r="AR48" s="54"/>
      <c r="AS48" s="54"/>
      <c r="AT48" s="54"/>
      <c r="AU48" s="54"/>
      <c r="AV48" s="54"/>
      <c r="AW48" s="54"/>
      <c r="AX48" s="54"/>
      <c r="AY48" s="54"/>
      <c r="AZ48" s="54"/>
      <c r="BA48" s="54"/>
      <c r="BB48" s="54"/>
      <c r="BC48" s="54"/>
      <c r="BD48" s="54"/>
      <c r="BE48" s="54"/>
      <c r="BF48" s="54"/>
      <c r="BG48" s="54"/>
      <c r="BH48" s="54"/>
      <c r="BI48" s="54"/>
      <c r="BJ48" s="54"/>
      <c r="BK48" s="54"/>
      <c r="BL48" s="54"/>
      <c r="BM48" s="54"/>
      <c r="BN48" s="54"/>
      <c r="BO48" s="54"/>
      <c r="BP48" s="54"/>
      <c r="BQ48" s="54"/>
      <c r="BR48" s="54"/>
      <c r="BS48" s="54"/>
      <c r="BT48" s="54"/>
      <c r="BU48" s="54"/>
      <c r="BV48" s="54"/>
      <c r="BW48" s="54"/>
      <c r="BX48" s="49"/>
      <c r="BY48" s="55"/>
      <c r="BZ48" s="8"/>
      <c r="CC48" s="113" t="str">
        <f>IF('Intro &amp; Setup'!$AN27="", "", 'Intro &amp; Setup'!$AN27)</f>
        <v/>
      </c>
      <c r="CE48" s="12" t="str">
        <f t="shared" si="2"/>
        <v/>
      </c>
      <c r="CG48" s="77" t="str">
        <f t="shared" si="3"/>
        <v/>
      </c>
      <c r="CH48" s="80" t="str">
        <f t="shared" si="4"/>
        <v/>
      </c>
      <c r="CL48" s="12" t="str">
        <f t="shared" si="5"/>
        <v/>
      </c>
      <c r="CM48" s="12" t="str">
        <f t="shared" si="6"/>
        <v/>
      </c>
      <c r="CN48" s="12" t="str" cm="1">
        <f t="array" ref="CN48">IF(OR($CE48="", $CG$3=""), "", IF(IFERROR(INDEX($K48:$T48, $CK48, MATCH(CN$3, $K$3:$T$3, 0)), "")="", $CC$4, $CC$3))</f>
        <v/>
      </c>
      <c r="CO48" s="12" t="str" cm="1">
        <f t="array" ref="CO48">IF(OR($CE48="", $CG$3=""), "", IF(IFERROR(INDEX($AA48:$AJ48, $CK48, MATCH(CO$3, $AA$3:$AJ$3, 0)), "")="", $CC$4, $CC$3))</f>
        <v/>
      </c>
      <c r="CP48" s="12" t="str">
        <f>IF(OR($CE48="", $CG$3=""), "", IF(CP$3='Property List &amp; Features'!$BG$9, $CC$3, IF(CP$3=$I48, $CC$3, $CC$4)))</f>
        <v/>
      </c>
      <c r="CQ48" s="12" t="str">
        <f>IF(OR($CE48="", $CG$3=""), "", IF(CQ$3='Property List &amp; Features'!$BG$9, $CC$3, IF(CQ$3=$J48, $CC$3, $CC$4)))</f>
        <v/>
      </c>
      <c r="CR48" s="12" t="str">
        <f t="shared" si="7"/>
        <v/>
      </c>
      <c r="CS48" s="12" t="str">
        <f t="shared" si="8"/>
        <v/>
      </c>
      <c r="CT48" s="12" t="str">
        <f t="shared" si="9"/>
        <v/>
      </c>
      <c r="CU48" s="12" t="str">
        <f t="shared" si="10"/>
        <v/>
      </c>
      <c r="CV48" s="12" t="str">
        <f t="shared" si="11"/>
        <v/>
      </c>
      <c r="CW48" s="12" t="str">
        <f t="shared" si="34"/>
        <v/>
      </c>
      <c r="CX48" s="12" t="str">
        <f t="shared" si="35"/>
        <v/>
      </c>
      <c r="CY48" s="12" t="str">
        <f t="shared" si="36"/>
        <v/>
      </c>
      <c r="CZ48" s="12" t="str">
        <f t="shared" si="37"/>
        <v/>
      </c>
      <c r="DA48" s="12" t="str">
        <f t="shared" si="38"/>
        <v/>
      </c>
      <c r="DB48" s="12" t="str">
        <f t="shared" si="39"/>
        <v/>
      </c>
      <c r="DC48" s="12" t="str">
        <f t="shared" si="40"/>
        <v/>
      </c>
      <c r="DD48" s="12" t="str">
        <f t="shared" si="41"/>
        <v/>
      </c>
      <c r="DE48" s="12" t="str">
        <f t="shared" si="42"/>
        <v/>
      </c>
      <c r="DF48" s="12" t="str">
        <f t="shared" si="43"/>
        <v/>
      </c>
      <c r="DG48" s="12" t="str">
        <f t="shared" si="44"/>
        <v/>
      </c>
      <c r="DH48" s="12" t="str">
        <f t="shared" si="45"/>
        <v/>
      </c>
      <c r="DI48" s="12" t="str">
        <f t="shared" si="46"/>
        <v/>
      </c>
      <c r="DJ48" s="12" t="str">
        <f t="shared" si="47"/>
        <v/>
      </c>
      <c r="DK48" s="12" t="str">
        <f t="shared" si="48"/>
        <v/>
      </c>
      <c r="DL48" s="12" t="str">
        <f t="shared" si="49"/>
        <v/>
      </c>
      <c r="DM48" s="12" t="str">
        <f t="shared" si="50"/>
        <v/>
      </c>
      <c r="DN48" s="12" t="str">
        <f t="shared" si="51"/>
        <v/>
      </c>
      <c r="DO48" s="12" t="str">
        <f t="shared" si="52"/>
        <v/>
      </c>
      <c r="DP48" s="12" t="str">
        <f t="shared" si="53"/>
        <v/>
      </c>
      <c r="DQ48" s="12" t="str">
        <f t="shared" si="54"/>
        <v/>
      </c>
      <c r="DR48" s="12" t="str">
        <f t="shared" si="16"/>
        <v/>
      </c>
      <c r="DS48" s="12" t="str">
        <f t="shared" si="17"/>
        <v/>
      </c>
      <c r="DT48" s="12" t="str">
        <f t="shared" si="18"/>
        <v/>
      </c>
      <c r="DU48" s="12" t="str">
        <f t="shared" si="19"/>
        <v/>
      </c>
      <c r="DV48" s="12" t="str">
        <f t="shared" si="20"/>
        <v/>
      </c>
      <c r="DW48" s="12" t="str">
        <f t="shared" si="21"/>
        <v/>
      </c>
      <c r="DX48" s="12" t="str">
        <f t="shared" si="22"/>
        <v/>
      </c>
      <c r="DY48" s="12" t="str">
        <f t="shared" si="23"/>
        <v/>
      </c>
      <c r="DZ48" s="12" t="str">
        <f t="shared" si="24"/>
        <v/>
      </c>
      <c r="EA48" s="12" t="str">
        <f t="shared" si="25"/>
        <v/>
      </c>
      <c r="EB48" s="12" t="str">
        <f t="shared" si="26"/>
        <v/>
      </c>
      <c r="EC48" s="12" t="str">
        <f t="shared" si="27"/>
        <v/>
      </c>
      <c r="ED48" s="12" t="str">
        <f t="shared" si="28"/>
        <v/>
      </c>
      <c r="EE48" s="12" t="str">
        <f t="shared" si="29"/>
        <v/>
      </c>
      <c r="EF48" s="12" t="str">
        <f t="shared" si="30"/>
        <v/>
      </c>
      <c r="EG48" s="12" t="str">
        <f t="shared" si="31"/>
        <v/>
      </c>
      <c r="EH48" s="12" t="str">
        <f t="shared" si="32"/>
        <v/>
      </c>
      <c r="EI48" s="12" t="str">
        <f t="shared" si="33"/>
        <v/>
      </c>
      <c r="EK48" s="83" t="str">
        <f t="shared" si="12"/>
        <v/>
      </c>
      <c r="EM48" s="12" t="str">
        <f t="shared" si="13"/>
        <v/>
      </c>
      <c r="EO48" s="12" t="str">
        <f t="shared" si="15"/>
        <v/>
      </c>
      <c r="EQ48" s="12" t="str">
        <f>IF($EO48="", "", IF($EQ$8=$EQ$6, COUNTIF($EO$11:$EO$2510, "&gt;"&amp;$EO48)+1+COUNTIF($EO$11:$EO48, $EO48)-1, COUNTIF($EO$11:$EO$2510, "&lt;"&amp;$EO48)+1+COUNTIF($EO$11:$EO48, $EO48)-1))</f>
        <v/>
      </c>
    </row>
    <row r="49" spans="1:147" x14ac:dyDescent="0.55000000000000004">
      <c r="A49" s="8"/>
      <c r="B49" s="12" t="str">
        <f>IF($D49="", "", COUNTIF($D$11:$D49, $D49))</f>
        <v/>
      </c>
      <c r="C49" s="8"/>
      <c r="D49" s="45"/>
      <c r="E49" s="46"/>
      <c r="F49" s="47"/>
      <c r="G49" s="54"/>
      <c r="H49" s="54"/>
      <c r="I49" s="48"/>
      <c r="J49" s="49"/>
      <c r="K49" s="50"/>
      <c r="L49" s="50"/>
      <c r="M49" s="50"/>
      <c r="N49" s="50"/>
      <c r="O49" s="50"/>
      <c r="P49" s="50"/>
      <c r="Q49" s="50"/>
      <c r="R49" s="50"/>
      <c r="S49" s="50"/>
      <c r="T49" s="50"/>
      <c r="U49" s="51"/>
      <c r="V49" s="52"/>
      <c r="W49" s="53"/>
      <c r="X49" s="53"/>
      <c r="Y49" s="53"/>
      <c r="Z49" s="53"/>
      <c r="AA49" s="48"/>
      <c r="AB49" s="54"/>
      <c r="AC49" s="54"/>
      <c r="AD49" s="54"/>
      <c r="AE49" s="54"/>
      <c r="AF49" s="54"/>
      <c r="AG49" s="54"/>
      <c r="AH49" s="54"/>
      <c r="AI49" s="54"/>
      <c r="AJ49" s="49"/>
      <c r="AK49" s="48"/>
      <c r="AL49" s="54"/>
      <c r="AM49" s="54"/>
      <c r="AN49" s="54"/>
      <c r="AO49" s="54"/>
      <c r="AP49" s="54"/>
      <c r="AQ49" s="54"/>
      <c r="AR49" s="54"/>
      <c r="AS49" s="54"/>
      <c r="AT49" s="54"/>
      <c r="AU49" s="54"/>
      <c r="AV49" s="54"/>
      <c r="AW49" s="54"/>
      <c r="AX49" s="54"/>
      <c r="AY49" s="54"/>
      <c r="AZ49" s="54"/>
      <c r="BA49" s="54"/>
      <c r="BB49" s="54"/>
      <c r="BC49" s="54"/>
      <c r="BD49" s="54"/>
      <c r="BE49" s="54"/>
      <c r="BF49" s="54"/>
      <c r="BG49" s="54"/>
      <c r="BH49" s="54"/>
      <c r="BI49" s="54"/>
      <c r="BJ49" s="54"/>
      <c r="BK49" s="54"/>
      <c r="BL49" s="54"/>
      <c r="BM49" s="54"/>
      <c r="BN49" s="54"/>
      <c r="BO49" s="54"/>
      <c r="BP49" s="54"/>
      <c r="BQ49" s="54"/>
      <c r="BR49" s="54"/>
      <c r="BS49" s="54"/>
      <c r="BT49" s="54"/>
      <c r="BU49" s="54"/>
      <c r="BV49" s="54"/>
      <c r="BW49" s="54"/>
      <c r="BX49" s="49"/>
      <c r="BY49" s="55"/>
      <c r="BZ49" s="8"/>
      <c r="CC49" s="113" t="str">
        <f>IF('Intro &amp; Setup'!$AN28="", "", 'Intro &amp; Setup'!$AN28)</f>
        <v/>
      </c>
      <c r="CE49" s="12" t="str">
        <f t="shared" si="2"/>
        <v/>
      </c>
      <c r="CG49" s="77" t="str">
        <f t="shared" si="3"/>
        <v/>
      </c>
      <c r="CH49" s="80" t="str">
        <f t="shared" si="4"/>
        <v/>
      </c>
      <c r="CL49" s="12" t="str">
        <f t="shared" si="5"/>
        <v/>
      </c>
      <c r="CM49" s="12" t="str">
        <f t="shared" si="6"/>
        <v/>
      </c>
      <c r="CN49" s="12" t="str" cm="1">
        <f t="array" ref="CN49">IF(OR($CE49="", $CG$3=""), "", IF(IFERROR(INDEX($K49:$T49, $CK49, MATCH(CN$3, $K$3:$T$3, 0)), "")="", $CC$4, $CC$3))</f>
        <v/>
      </c>
      <c r="CO49" s="12" t="str" cm="1">
        <f t="array" ref="CO49">IF(OR($CE49="", $CG$3=""), "", IF(IFERROR(INDEX($AA49:$AJ49, $CK49, MATCH(CO$3, $AA$3:$AJ$3, 0)), "")="", $CC$4, $CC$3))</f>
        <v/>
      </c>
      <c r="CP49" s="12" t="str">
        <f>IF(OR($CE49="", $CG$3=""), "", IF(CP$3='Property List &amp; Features'!$BG$9, $CC$3, IF(CP$3=$I49, $CC$3, $CC$4)))</f>
        <v/>
      </c>
      <c r="CQ49" s="12" t="str">
        <f>IF(OR($CE49="", $CG$3=""), "", IF(CQ$3='Property List &amp; Features'!$BG$9, $CC$3, IF(CQ$3=$J49, $CC$3, $CC$4)))</f>
        <v/>
      </c>
      <c r="CR49" s="12" t="str">
        <f t="shared" si="7"/>
        <v/>
      </c>
      <c r="CS49" s="12" t="str">
        <f t="shared" si="8"/>
        <v/>
      </c>
      <c r="CT49" s="12" t="str">
        <f t="shared" si="9"/>
        <v/>
      </c>
      <c r="CU49" s="12" t="str">
        <f t="shared" si="10"/>
        <v/>
      </c>
      <c r="CV49" s="12" t="str">
        <f t="shared" si="11"/>
        <v/>
      </c>
      <c r="CW49" s="12" t="str">
        <f t="shared" si="34"/>
        <v/>
      </c>
      <c r="CX49" s="12" t="str">
        <f t="shared" si="35"/>
        <v/>
      </c>
      <c r="CY49" s="12" t="str">
        <f t="shared" si="36"/>
        <v/>
      </c>
      <c r="CZ49" s="12" t="str">
        <f t="shared" si="37"/>
        <v/>
      </c>
      <c r="DA49" s="12" t="str">
        <f t="shared" si="38"/>
        <v/>
      </c>
      <c r="DB49" s="12" t="str">
        <f t="shared" si="39"/>
        <v/>
      </c>
      <c r="DC49" s="12" t="str">
        <f t="shared" si="40"/>
        <v/>
      </c>
      <c r="DD49" s="12" t="str">
        <f t="shared" si="41"/>
        <v/>
      </c>
      <c r="DE49" s="12" t="str">
        <f t="shared" si="42"/>
        <v/>
      </c>
      <c r="DF49" s="12" t="str">
        <f t="shared" si="43"/>
        <v/>
      </c>
      <c r="DG49" s="12" t="str">
        <f t="shared" si="44"/>
        <v/>
      </c>
      <c r="DH49" s="12" t="str">
        <f t="shared" si="45"/>
        <v/>
      </c>
      <c r="DI49" s="12" t="str">
        <f t="shared" si="46"/>
        <v/>
      </c>
      <c r="DJ49" s="12" t="str">
        <f t="shared" si="47"/>
        <v/>
      </c>
      <c r="DK49" s="12" t="str">
        <f t="shared" si="48"/>
        <v/>
      </c>
      <c r="DL49" s="12" t="str">
        <f t="shared" si="49"/>
        <v/>
      </c>
      <c r="DM49" s="12" t="str">
        <f t="shared" si="50"/>
        <v/>
      </c>
      <c r="DN49" s="12" t="str">
        <f t="shared" si="51"/>
        <v/>
      </c>
      <c r="DO49" s="12" t="str">
        <f t="shared" si="52"/>
        <v/>
      </c>
      <c r="DP49" s="12" t="str">
        <f t="shared" si="53"/>
        <v/>
      </c>
      <c r="DQ49" s="12" t="str">
        <f t="shared" si="54"/>
        <v/>
      </c>
      <c r="DR49" s="12" t="str">
        <f t="shared" si="16"/>
        <v/>
      </c>
      <c r="DS49" s="12" t="str">
        <f t="shared" si="17"/>
        <v/>
      </c>
      <c r="DT49" s="12" t="str">
        <f t="shared" si="18"/>
        <v/>
      </c>
      <c r="DU49" s="12" t="str">
        <f t="shared" si="19"/>
        <v/>
      </c>
      <c r="DV49" s="12" t="str">
        <f t="shared" si="20"/>
        <v/>
      </c>
      <c r="DW49" s="12" t="str">
        <f t="shared" si="21"/>
        <v/>
      </c>
      <c r="DX49" s="12" t="str">
        <f t="shared" si="22"/>
        <v/>
      </c>
      <c r="DY49" s="12" t="str">
        <f t="shared" si="23"/>
        <v/>
      </c>
      <c r="DZ49" s="12" t="str">
        <f t="shared" si="24"/>
        <v/>
      </c>
      <c r="EA49" s="12" t="str">
        <f t="shared" si="25"/>
        <v/>
      </c>
      <c r="EB49" s="12" t="str">
        <f t="shared" si="26"/>
        <v/>
      </c>
      <c r="EC49" s="12" t="str">
        <f t="shared" si="27"/>
        <v/>
      </c>
      <c r="ED49" s="12" t="str">
        <f t="shared" si="28"/>
        <v/>
      </c>
      <c r="EE49" s="12" t="str">
        <f t="shared" si="29"/>
        <v/>
      </c>
      <c r="EF49" s="12" t="str">
        <f t="shared" si="30"/>
        <v/>
      </c>
      <c r="EG49" s="12" t="str">
        <f t="shared" si="31"/>
        <v/>
      </c>
      <c r="EH49" s="12" t="str">
        <f t="shared" si="32"/>
        <v/>
      </c>
      <c r="EI49" s="12" t="str">
        <f t="shared" si="33"/>
        <v/>
      </c>
      <c r="EK49" s="83" t="str">
        <f t="shared" si="12"/>
        <v/>
      </c>
      <c r="EM49" s="12" t="str">
        <f t="shared" si="13"/>
        <v/>
      </c>
      <c r="EO49" s="12" t="str">
        <f t="shared" si="15"/>
        <v/>
      </c>
      <c r="EQ49" s="12" t="str">
        <f>IF($EO49="", "", IF($EQ$8=$EQ$6, COUNTIF($EO$11:$EO$2510, "&gt;"&amp;$EO49)+1+COUNTIF($EO$11:$EO49, $EO49)-1, COUNTIF($EO$11:$EO$2510, "&lt;"&amp;$EO49)+1+COUNTIF($EO$11:$EO49, $EO49)-1))</f>
        <v/>
      </c>
    </row>
    <row r="50" spans="1:147" x14ac:dyDescent="0.55000000000000004">
      <c r="A50" s="8"/>
      <c r="B50" s="12" t="str">
        <f>IF($D50="", "", COUNTIF($D$11:$D50, $D50))</f>
        <v/>
      </c>
      <c r="C50" s="8"/>
      <c r="D50" s="45"/>
      <c r="E50" s="46"/>
      <c r="F50" s="47"/>
      <c r="G50" s="54"/>
      <c r="H50" s="54"/>
      <c r="I50" s="48"/>
      <c r="J50" s="49"/>
      <c r="K50" s="50"/>
      <c r="L50" s="50"/>
      <c r="M50" s="50"/>
      <c r="N50" s="50"/>
      <c r="O50" s="50"/>
      <c r="P50" s="50"/>
      <c r="Q50" s="50"/>
      <c r="R50" s="50"/>
      <c r="S50" s="50"/>
      <c r="T50" s="50"/>
      <c r="U50" s="51"/>
      <c r="V50" s="52"/>
      <c r="W50" s="53"/>
      <c r="X50" s="53"/>
      <c r="Y50" s="53"/>
      <c r="Z50" s="53"/>
      <c r="AA50" s="48"/>
      <c r="AB50" s="54"/>
      <c r="AC50" s="54"/>
      <c r="AD50" s="54"/>
      <c r="AE50" s="54"/>
      <c r="AF50" s="54"/>
      <c r="AG50" s="54"/>
      <c r="AH50" s="54"/>
      <c r="AI50" s="54"/>
      <c r="AJ50" s="49"/>
      <c r="AK50" s="48"/>
      <c r="AL50" s="54"/>
      <c r="AM50" s="54"/>
      <c r="AN50" s="54"/>
      <c r="AO50" s="54"/>
      <c r="AP50" s="54"/>
      <c r="AQ50" s="54"/>
      <c r="AR50" s="54"/>
      <c r="AS50" s="54"/>
      <c r="AT50" s="54"/>
      <c r="AU50" s="54"/>
      <c r="AV50" s="54"/>
      <c r="AW50" s="54"/>
      <c r="AX50" s="54"/>
      <c r="AY50" s="54"/>
      <c r="AZ50" s="54"/>
      <c r="BA50" s="54"/>
      <c r="BB50" s="54"/>
      <c r="BC50" s="54"/>
      <c r="BD50" s="54"/>
      <c r="BE50" s="54"/>
      <c r="BF50" s="54"/>
      <c r="BG50" s="54"/>
      <c r="BH50" s="54"/>
      <c r="BI50" s="54"/>
      <c r="BJ50" s="54"/>
      <c r="BK50" s="54"/>
      <c r="BL50" s="54"/>
      <c r="BM50" s="54"/>
      <c r="BN50" s="54"/>
      <c r="BO50" s="54"/>
      <c r="BP50" s="54"/>
      <c r="BQ50" s="54"/>
      <c r="BR50" s="54"/>
      <c r="BS50" s="54"/>
      <c r="BT50" s="54"/>
      <c r="BU50" s="54"/>
      <c r="BV50" s="54"/>
      <c r="BW50" s="54"/>
      <c r="BX50" s="49"/>
      <c r="BY50" s="55"/>
      <c r="BZ50" s="8"/>
      <c r="CC50" s="71" t="str">
        <f>IF('Intro &amp; Setup'!$AN29="", "", 'Intro &amp; Setup'!$AN29)</f>
        <v/>
      </c>
      <c r="CE50" s="12" t="str">
        <f t="shared" si="2"/>
        <v/>
      </c>
      <c r="CG50" s="77" t="str">
        <f t="shared" si="3"/>
        <v/>
      </c>
      <c r="CH50" s="80" t="str">
        <f t="shared" si="4"/>
        <v/>
      </c>
      <c r="CL50" s="12" t="str">
        <f t="shared" si="5"/>
        <v/>
      </c>
      <c r="CM50" s="12" t="str">
        <f t="shared" si="6"/>
        <v/>
      </c>
      <c r="CN50" s="12" t="str" cm="1">
        <f t="array" ref="CN50">IF(OR($CE50="", $CG$3=""), "", IF(IFERROR(INDEX($K50:$T50, $CK50, MATCH(CN$3, $K$3:$T$3, 0)), "")="", $CC$4, $CC$3))</f>
        <v/>
      </c>
      <c r="CO50" s="12" t="str" cm="1">
        <f t="array" ref="CO50">IF(OR($CE50="", $CG$3=""), "", IF(IFERROR(INDEX($AA50:$AJ50, $CK50, MATCH(CO$3, $AA$3:$AJ$3, 0)), "")="", $CC$4, $CC$3))</f>
        <v/>
      </c>
      <c r="CP50" s="12" t="str">
        <f>IF(OR($CE50="", $CG$3=""), "", IF(CP$3='Property List &amp; Features'!$BG$9, $CC$3, IF(CP$3=$I50, $CC$3, $CC$4)))</f>
        <v/>
      </c>
      <c r="CQ50" s="12" t="str">
        <f>IF(OR($CE50="", $CG$3=""), "", IF(CQ$3='Property List &amp; Features'!$BG$9, $CC$3, IF(CQ$3=$J50, $CC$3, $CC$4)))</f>
        <v/>
      </c>
      <c r="CR50" s="12" t="str">
        <f t="shared" si="7"/>
        <v/>
      </c>
      <c r="CS50" s="12" t="str">
        <f t="shared" si="8"/>
        <v/>
      </c>
      <c r="CT50" s="12" t="str">
        <f t="shared" si="9"/>
        <v/>
      </c>
      <c r="CU50" s="12" t="str">
        <f t="shared" si="10"/>
        <v/>
      </c>
      <c r="CV50" s="12" t="str">
        <f t="shared" si="11"/>
        <v/>
      </c>
      <c r="CW50" s="12" t="str">
        <f t="shared" si="34"/>
        <v/>
      </c>
      <c r="CX50" s="12" t="str">
        <f t="shared" si="35"/>
        <v/>
      </c>
      <c r="CY50" s="12" t="str">
        <f t="shared" si="36"/>
        <v/>
      </c>
      <c r="CZ50" s="12" t="str">
        <f t="shared" si="37"/>
        <v/>
      </c>
      <c r="DA50" s="12" t="str">
        <f t="shared" si="38"/>
        <v/>
      </c>
      <c r="DB50" s="12" t="str">
        <f t="shared" si="39"/>
        <v/>
      </c>
      <c r="DC50" s="12" t="str">
        <f t="shared" si="40"/>
        <v/>
      </c>
      <c r="DD50" s="12" t="str">
        <f t="shared" si="41"/>
        <v/>
      </c>
      <c r="DE50" s="12" t="str">
        <f t="shared" si="42"/>
        <v/>
      </c>
      <c r="DF50" s="12" t="str">
        <f t="shared" si="43"/>
        <v/>
      </c>
      <c r="DG50" s="12" t="str">
        <f t="shared" si="44"/>
        <v/>
      </c>
      <c r="DH50" s="12" t="str">
        <f t="shared" si="45"/>
        <v/>
      </c>
      <c r="DI50" s="12" t="str">
        <f t="shared" si="46"/>
        <v/>
      </c>
      <c r="DJ50" s="12" t="str">
        <f t="shared" si="47"/>
        <v/>
      </c>
      <c r="DK50" s="12" t="str">
        <f t="shared" si="48"/>
        <v/>
      </c>
      <c r="DL50" s="12" t="str">
        <f t="shared" si="49"/>
        <v/>
      </c>
      <c r="DM50" s="12" t="str">
        <f t="shared" si="50"/>
        <v/>
      </c>
      <c r="DN50" s="12" t="str">
        <f t="shared" si="51"/>
        <v/>
      </c>
      <c r="DO50" s="12" t="str">
        <f t="shared" si="52"/>
        <v/>
      </c>
      <c r="DP50" s="12" t="str">
        <f t="shared" si="53"/>
        <v/>
      </c>
      <c r="DQ50" s="12" t="str">
        <f t="shared" si="54"/>
        <v/>
      </c>
      <c r="DR50" s="12" t="str">
        <f t="shared" si="16"/>
        <v/>
      </c>
      <c r="DS50" s="12" t="str">
        <f t="shared" si="17"/>
        <v/>
      </c>
      <c r="DT50" s="12" t="str">
        <f t="shared" si="18"/>
        <v/>
      </c>
      <c r="DU50" s="12" t="str">
        <f t="shared" si="19"/>
        <v/>
      </c>
      <c r="DV50" s="12" t="str">
        <f t="shared" si="20"/>
        <v/>
      </c>
      <c r="DW50" s="12" t="str">
        <f t="shared" si="21"/>
        <v/>
      </c>
      <c r="DX50" s="12" t="str">
        <f t="shared" si="22"/>
        <v/>
      </c>
      <c r="DY50" s="12" t="str">
        <f t="shared" si="23"/>
        <v/>
      </c>
      <c r="DZ50" s="12" t="str">
        <f t="shared" si="24"/>
        <v/>
      </c>
      <c r="EA50" s="12" t="str">
        <f t="shared" si="25"/>
        <v/>
      </c>
      <c r="EB50" s="12" t="str">
        <f t="shared" si="26"/>
        <v/>
      </c>
      <c r="EC50" s="12" t="str">
        <f t="shared" si="27"/>
        <v/>
      </c>
      <c r="ED50" s="12" t="str">
        <f t="shared" si="28"/>
        <v/>
      </c>
      <c r="EE50" s="12" t="str">
        <f t="shared" si="29"/>
        <v/>
      </c>
      <c r="EF50" s="12" t="str">
        <f t="shared" si="30"/>
        <v/>
      </c>
      <c r="EG50" s="12" t="str">
        <f t="shared" si="31"/>
        <v/>
      </c>
      <c r="EH50" s="12" t="str">
        <f t="shared" si="32"/>
        <v/>
      </c>
      <c r="EI50" s="12" t="str">
        <f t="shared" si="33"/>
        <v/>
      </c>
      <c r="EK50" s="83" t="str">
        <f t="shared" si="12"/>
        <v/>
      </c>
      <c r="EM50" s="12" t="str">
        <f t="shared" si="13"/>
        <v/>
      </c>
      <c r="EO50" s="12" t="str">
        <f t="shared" si="15"/>
        <v/>
      </c>
      <c r="EQ50" s="12" t="str">
        <f>IF($EO50="", "", IF($EQ$8=$EQ$6, COUNTIF($EO$11:$EO$2510, "&gt;"&amp;$EO50)+1+COUNTIF($EO$11:$EO50, $EO50)-1, COUNTIF($EO$11:$EO$2510, "&lt;"&amp;$EO50)+1+COUNTIF($EO$11:$EO50, $EO50)-1))</f>
        <v/>
      </c>
    </row>
    <row r="51" spans="1:147" x14ac:dyDescent="0.55000000000000004">
      <c r="A51" s="8"/>
      <c r="B51" s="12" t="str">
        <f>IF($D51="", "", COUNTIF($D$11:$D51, $D51))</f>
        <v/>
      </c>
      <c r="C51" s="8"/>
      <c r="D51" s="45"/>
      <c r="E51" s="46"/>
      <c r="F51" s="47"/>
      <c r="G51" s="54"/>
      <c r="H51" s="54"/>
      <c r="I51" s="48"/>
      <c r="J51" s="49"/>
      <c r="K51" s="50"/>
      <c r="L51" s="50"/>
      <c r="M51" s="50"/>
      <c r="N51" s="50"/>
      <c r="O51" s="50"/>
      <c r="P51" s="50"/>
      <c r="Q51" s="50"/>
      <c r="R51" s="50"/>
      <c r="S51" s="50"/>
      <c r="T51" s="50"/>
      <c r="U51" s="51"/>
      <c r="V51" s="52"/>
      <c r="W51" s="53"/>
      <c r="X51" s="53"/>
      <c r="Y51" s="53"/>
      <c r="Z51" s="53"/>
      <c r="AA51" s="48"/>
      <c r="AB51" s="54"/>
      <c r="AC51" s="54"/>
      <c r="AD51" s="54"/>
      <c r="AE51" s="54"/>
      <c r="AF51" s="54"/>
      <c r="AG51" s="54"/>
      <c r="AH51" s="54"/>
      <c r="AI51" s="54"/>
      <c r="AJ51" s="49"/>
      <c r="AK51" s="48"/>
      <c r="AL51" s="54"/>
      <c r="AM51" s="54"/>
      <c r="AN51" s="54"/>
      <c r="AO51" s="54"/>
      <c r="AP51" s="54"/>
      <c r="AQ51" s="54"/>
      <c r="AR51" s="54"/>
      <c r="AS51" s="54"/>
      <c r="AT51" s="54"/>
      <c r="AU51" s="54"/>
      <c r="AV51" s="54"/>
      <c r="AW51" s="54"/>
      <c r="AX51" s="54"/>
      <c r="AY51" s="54"/>
      <c r="AZ51" s="54"/>
      <c r="BA51" s="54"/>
      <c r="BB51" s="54"/>
      <c r="BC51" s="54"/>
      <c r="BD51" s="54"/>
      <c r="BE51" s="54"/>
      <c r="BF51" s="54"/>
      <c r="BG51" s="54"/>
      <c r="BH51" s="54"/>
      <c r="BI51" s="54"/>
      <c r="BJ51" s="54"/>
      <c r="BK51" s="54"/>
      <c r="BL51" s="54"/>
      <c r="BM51" s="54"/>
      <c r="BN51" s="54"/>
      <c r="BO51" s="54"/>
      <c r="BP51" s="54"/>
      <c r="BQ51" s="54"/>
      <c r="BR51" s="54"/>
      <c r="BS51" s="54"/>
      <c r="BT51" s="54"/>
      <c r="BU51" s="54"/>
      <c r="BV51" s="54"/>
      <c r="BW51" s="54"/>
      <c r="BX51" s="49"/>
      <c r="BY51" s="55"/>
      <c r="BZ51" s="8"/>
      <c r="CE51" s="12" t="str">
        <f t="shared" si="2"/>
        <v/>
      </c>
      <c r="CG51" s="77" t="str">
        <f t="shared" si="3"/>
        <v/>
      </c>
      <c r="CH51" s="80" t="str">
        <f t="shared" si="4"/>
        <v/>
      </c>
      <c r="CL51" s="12" t="str">
        <f t="shared" si="5"/>
        <v/>
      </c>
      <c r="CM51" s="12" t="str">
        <f t="shared" si="6"/>
        <v/>
      </c>
      <c r="CN51" s="12" t="str" cm="1">
        <f t="array" ref="CN51">IF(OR($CE51="", $CG$3=""), "", IF(IFERROR(INDEX($K51:$T51, $CK51, MATCH(CN$3, $K$3:$T$3, 0)), "")="", $CC$4, $CC$3))</f>
        <v/>
      </c>
      <c r="CO51" s="12" t="str" cm="1">
        <f t="array" ref="CO51">IF(OR($CE51="", $CG$3=""), "", IF(IFERROR(INDEX($AA51:$AJ51, $CK51, MATCH(CO$3, $AA$3:$AJ$3, 0)), "")="", $CC$4, $CC$3))</f>
        <v/>
      </c>
      <c r="CP51" s="12" t="str">
        <f>IF(OR($CE51="", $CG$3=""), "", IF(CP$3='Property List &amp; Features'!$BG$9, $CC$3, IF(CP$3=$I51, $CC$3, $CC$4)))</f>
        <v/>
      </c>
      <c r="CQ51" s="12" t="str">
        <f>IF(OR($CE51="", $CG$3=""), "", IF(CQ$3='Property List &amp; Features'!$BG$9, $CC$3, IF(CQ$3=$J51, $CC$3, $CC$4)))</f>
        <v/>
      </c>
      <c r="CR51" s="12" t="str">
        <f t="shared" si="7"/>
        <v/>
      </c>
      <c r="CS51" s="12" t="str">
        <f t="shared" si="8"/>
        <v/>
      </c>
      <c r="CT51" s="12" t="str">
        <f t="shared" si="9"/>
        <v/>
      </c>
      <c r="CU51" s="12" t="str">
        <f t="shared" si="10"/>
        <v/>
      </c>
      <c r="CV51" s="12" t="str">
        <f t="shared" si="11"/>
        <v/>
      </c>
      <c r="CW51" s="12" t="str">
        <f t="shared" si="34"/>
        <v/>
      </c>
      <c r="CX51" s="12" t="str">
        <f t="shared" si="35"/>
        <v/>
      </c>
      <c r="CY51" s="12" t="str">
        <f t="shared" si="36"/>
        <v/>
      </c>
      <c r="CZ51" s="12" t="str">
        <f t="shared" si="37"/>
        <v/>
      </c>
      <c r="DA51" s="12" t="str">
        <f t="shared" si="38"/>
        <v/>
      </c>
      <c r="DB51" s="12" t="str">
        <f t="shared" si="39"/>
        <v/>
      </c>
      <c r="DC51" s="12" t="str">
        <f t="shared" si="40"/>
        <v/>
      </c>
      <c r="DD51" s="12" t="str">
        <f t="shared" si="41"/>
        <v/>
      </c>
      <c r="DE51" s="12" t="str">
        <f t="shared" si="42"/>
        <v/>
      </c>
      <c r="DF51" s="12" t="str">
        <f t="shared" si="43"/>
        <v/>
      </c>
      <c r="DG51" s="12" t="str">
        <f t="shared" si="44"/>
        <v/>
      </c>
      <c r="DH51" s="12" t="str">
        <f t="shared" si="45"/>
        <v/>
      </c>
      <c r="DI51" s="12" t="str">
        <f t="shared" si="46"/>
        <v/>
      </c>
      <c r="DJ51" s="12" t="str">
        <f t="shared" si="47"/>
        <v/>
      </c>
      <c r="DK51" s="12" t="str">
        <f t="shared" si="48"/>
        <v/>
      </c>
      <c r="DL51" s="12" t="str">
        <f t="shared" si="49"/>
        <v/>
      </c>
      <c r="DM51" s="12" t="str">
        <f t="shared" si="50"/>
        <v/>
      </c>
      <c r="DN51" s="12" t="str">
        <f t="shared" si="51"/>
        <v/>
      </c>
      <c r="DO51" s="12" t="str">
        <f t="shared" si="52"/>
        <v/>
      </c>
      <c r="DP51" s="12" t="str">
        <f t="shared" si="53"/>
        <v/>
      </c>
      <c r="DQ51" s="12" t="str">
        <f t="shared" si="54"/>
        <v/>
      </c>
      <c r="DR51" s="12" t="str">
        <f t="shared" si="16"/>
        <v/>
      </c>
      <c r="DS51" s="12" t="str">
        <f t="shared" si="17"/>
        <v/>
      </c>
      <c r="DT51" s="12" t="str">
        <f t="shared" si="18"/>
        <v/>
      </c>
      <c r="DU51" s="12" t="str">
        <f t="shared" si="19"/>
        <v/>
      </c>
      <c r="DV51" s="12" t="str">
        <f t="shared" si="20"/>
        <v/>
      </c>
      <c r="DW51" s="12" t="str">
        <f t="shared" si="21"/>
        <v/>
      </c>
      <c r="DX51" s="12" t="str">
        <f t="shared" si="22"/>
        <v/>
      </c>
      <c r="DY51" s="12" t="str">
        <f t="shared" si="23"/>
        <v/>
      </c>
      <c r="DZ51" s="12" t="str">
        <f t="shared" si="24"/>
        <v/>
      </c>
      <c r="EA51" s="12" t="str">
        <f t="shared" si="25"/>
        <v/>
      </c>
      <c r="EB51" s="12" t="str">
        <f t="shared" si="26"/>
        <v/>
      </c>
      <c r="EC51" s="12" t="str">
        <f t="shared" si="27"/>
        <v/>
      </c>
      <c r="ED51" s="12" t="str">
        <f t="shared" si="28"/>
        <v/>
      </c>
      <c r="EE51" s="12" t="str">
        <f t="shared" si="29"/>
        <v/>
      </c>
      <c r="EF51" s="12" t="str">
        <f t="shared" si="30"/>
        <v/>
      </c>
      <c r="EG51" s="12" t="str">
        <f t="shared" si="31"/>
        <v/>
      </c>
      <c r="EH51" s="12" t="str">
        <f t="shared" si="32"/>
        <v/>
      </c>
      <c r="EI51" s="12" t="str">
        <f t="shared" si="33"/>
        <v/>
      </c>
      <c r="EK51" s="83" t="str">
        <f t="shared" si="12"/>
        <v/>
      </c>
      <c r="EM51" s="12" t="str">
        <f t="shared" si="13"/>
        <v/>
      </c>
      <c r="EO51" s="12" t="str">
        <f t="shared" si="15"/>
        <v/>
      </c>
      <c r="EQ51" s="12" t="str">
        <f>IF($EO51="", "", IF($EQ$8=$EQ$6, COUNTIF($EO$11:$EO$2510, "&gt;"&amp;$EO51)+1+COUNTIF($EO$11:$EO51, $EO51)-1, COUNTIF($EO$11:$EO$2510, "&lt;"&amp;$EO51)+1+COUNTIF($EO$11:$EO51, $EO51)-1))</f>
        <v/>
      </c>
    </row>
    <row r="52" spans="1:147" x14ac:dyDescent="0.55000000000000004">
      <c r="A52" s="8"/>
      <c r="B52" s="12" t="str">
        <f>IF($D52="", "", COUNTIF($D$11:$D52, $D52))</f>
        <v/>
      </c>
      <c r="C52" s="8"/>
      <c r="D52" s="45"/>
      <c r="E52" s="46"/>
      <c r="F52" s="47"/>
      <c r="G52" s="54"/>
      <c r="H52" s="54"/>
      <c r="I52" s="48"/>
      <c r="J52" s="49"/>
      <c r="K52" s="50"/>
      <c r="L52" s="50"/>
      <c r="M52" s="50"/>
      <c r="N52" s="50"/>
      <c r="O52" s="50"/>
      <c r="P52" s="50"/>
      <c r="Q52" s="50"/>
      <c r="R52" s="50"/>
      <c r="S52" s="50"/>
      <c r="T52" s="50"/>
      <c r="U52" s="51"/>
      <c r="V52" s="52"/>
      <c r="W52" s="53"/>
      <c r="X52" s="53"/>
      <c r="Y52" s="53"/>
      <c r="Z52" s="53"/>
      <c r="AA52" s="48"/>
      <c r="AB52" s="54"/>
      <c r="AC52" s="54"/>
      <c r="AD52" s="54"/>
      <c r="AE52" s="54"/>
      <c r="AF52" s="54"/>
      <c r="AG52" s="54"/>
      <c r="AH52" s="54"/>
      <c r="AI52" s="54"/>
      <c r="AJ52" s="49"/>
      <c r="AK52" s="48"/>
      <c r="AL52" s="54"/>
      <c r="AM52" s="54"/>
      <c r="AN52" s="54"/>
      <c r="AO52" s="54"/>
      <c r="AP52" s="54"/>
      <c r="AQ52" s="54"/>
      <c r="AR52" s="54"/>
      <c r="AS52" s="54"/>
      <c r="AT52" s="54"/>
      <c r="AU52" s="54"/>
      <c r="AV52" s="54"/>
      <c r="AW52" s="54"/>
      <c r="AX52" s="54"/>
      <c r="AY52" s="54"/>
      <c r="AZ52" s="54"/>
      <c r="BA52" s="54"/>
      <c r="BB52" s="54"/>
      <c r="BC52" s="54"/>
      <c r="BD52" s="54"/>
      <c r="BE52" s="54"/>
      <c r="BF52" s="54"/>
      <c r="BG52" s="54"/>
      <c r="BH52" s="54"/>
      <c r="BI52" s="54"/>
      <c r="BJ52" s="54"/>
      <c r="BK52" s="54"/>
      <c r="BL52" s="54"/>
      <c r="BM52" s="54"/>
      <c r="BN52" s="54"/>
      <c r="BO52" s="54"/>
      <c r="BP52" s="54"/>
      <c r="BQ52" s="54"/>
      <c r="BR52" s="54"/>
      <c r="BS52" s="54"/>
      <c r="BT52" s="54"/>
      <c r="BU52" s="54"/>
      <c r="BV52" s="54"/>
      <c r="BW52" s="54"/>
      <c r="BX52" s="49"/>
      <c r="BY52" s="55"/>
      <c r="BZ52" s="8"/>
      <c r="CE52" s="12" t="str">
        <f t="shared" si="2"/>
        <v/>
      </c>
      <c r="CG52" s="77" t="str">
        <f t="shared" si="3"/>
        <v/>
      </c>
      <c r="CH52" s="80" t="str">
        <f t="shared" si="4"/>
        <v/>
      </c>
      <c r="CL52" s="12" t="str">
        <f t="shared" si="5"/>
        <v/>
      </c>
      <c r="CM52" s="12" t="str">
        <f t="shared" si="6"/>
        <v/>
      </c>
      <c r="CN52" s="12" t="str" cm="1">
        <f t="array" ref="CN52">IF(OR($CE52="", $CG$3=""), "", IF(IFERROR(INDEX($K52:$T52, $CK52, MATCH(CN$3, $K$3:$T$3, 0)), "")="", $CC$4, $CC$3))</f>
        <v/>
      </c>
      <c r="CO52" s="12" t="str" cm="1">
        <f t="array" ref="CO52">IF(OR($CE52="", $CG$3=""), "", IF(IFERROR(INDEX($AA52:$AJ52, $CK52, MATCH(CO$3, $AA$3:$AJ$3, 0)), "")="", $CC$4, $CC$3))</f>
        <v/>
      </c>
      <c r="CP52" s="12" t="str">
        <f>IF(OR($CE52="", $CG$3=""), "", IF(CP$3='Property List &amp; Features'!$BG$9, $CC$3, IF(CP$3=$I52, $CC$3, $CC$4)))</f>
        <v/>
      </c>
      <c r="CQ52" s="12" t="str">
        <f>IF(OR($CE52="", $CG$3=""), "", IF(CQ$3='Property List &amp; Features'!$BG$9, $CC$3, IF(CQ$3=$J52, $CC$3, $CC$4)))</f>
        <v/>
      </c>
      <c r="CR52" s="12" t="str">
        <f t="shared" si="7"/>
        <v/>
      </c>
      <c r="CS52" s="12" t="str">
        <f t="shared" si="8"/>
        <v/>
      </c>
      <c r="CT52" s="12" t="str">
        <f t="shared" si="9"/>
        <v/>
      </c>
      <c r="CU52" s="12" t="str">
        <f t="shared" si="10"/>
        <v/>
      </c>
      <c r="CV52" s="12" t="str">
        <f t="shared" si="11"/>
        <v/>
      </c>
      <c r="CW52" s="12" t="str">
        <f t="shared" si="34"/>
        <v/>
      </c>
      <c r="CX52" s="12" t="str">
        <f t="shared" si="35"/>
        <v/>
      </c>
      <c r="CY52" s="12" t="str">
        <f t="shared" si="36"/>
        <v/>
      </c>
      <c r="CZ52" s="12" t="str">
        <f t="shared" si="37"/>
        <v/>
      </c>
      <c r="DA52" s="12" t="str">
        <f t="shared" si="38"/>
        <v/>
      </c>
      <c r="DB52" s="12" t="str">
        <f t="shared" si="39"/>
        <v/>
      </c>
      <c r="DC52" s="12" t="str">
        <f t="shared" si="40"/>
        <v/>
      </c>
      <c r="DD52" s="12" t="str">
        <f t="shared" si="41"/>
        <v/>
      </c>
      <c r="DE52" s="12" t="str">
        <f t="shared" si="42"/>
        <v/>
      </c>
      <c r="DF52" s="12" t="str">
        <f t="shared" si="43"/>
        <v/>
      </c>
      <c r="DG52" s="12" t="str">
        <f t="shared" si="44"/>
        <v/>
      </c>
      <c r="DH52" s="12" t="str">
        <f t="shared" si="45"/>
        <v/>
      </c>
      <c r="DI52" s="12" t="str">
        <f t="shared" si="46"/>
        <v/>
      </c>
      <c r="DJ52" s="12" t="str">
        <f t="shared" si="47"/>
        <v/>
      </c>
      <c r="DK52" s="12" t="str">
        <f t="shared" si="48"/>
        <v/>
      </c>
      <c r="DL52" s="12" t="str">
        <f t="shared" si="49"/>
        <v/>
      </c>
      <c r="DM52" s="12" t="str">
        <f t="shared" si="50"/>
        <v/>
      </c>
      <c r="DN52" s="12" t="str">
        <f t="shared" si="51"/>
        <v/>
      </c>
      <c r="DO52" s="12" t="str">
        <f t="shared" si="52"/>
        <v/>
      </c>
      <c r="DP52" s="12" t="str">
        <f t="shared" si="53"/>
        <v/>
      </c>
      <c r="DQ52" s="12" t="str">
        <f t="shared" si="54"/>
        <v/>
      </c>
      <c r="DR52" s="12" t="str">
        <f t="shared" si="16"/>
        <v/>
      </c>
      <c r="DS52" s="12" t="str">
        <f t="shared" si="17"/>
        <v/>
      </c>
      <c r="DT52" s="12" t="str">
        <f t="shared" si="18"/>
        <v/>
      </c>
      <c r="DU52" s="12" t="str">
        <f t="shared" si="19"/>
        <v/>
      </c>
      <c r="DV52" s="12" t="str">
        <f t="shared" si="20"/>
        <v/>
      </c>
      <c r="DW52" s="12" t="str">
        <f t="shared" si="21"/>
        <v/>
      </c>
      <c r="DX52" s="12" t="str">
        <f t="shared" si="22"/>
        <v/>
      </c>
      <c r="DY52" s="12" t="str">
        <f t="shared" si="23"/>
        <v/>
      </c>
      <c r="DZ52" s="12" t="str">
        <f t="shared" si="24"/>
        <v/>
      </c>
      <c r="EA52" s="12" t="str">
        <f t="shared" si="25"/>
        <v/>
      </c>
      <c r="EB52" s="12" t="str">
        <f t="shared" si="26"/>
        <v/>
      </c>
      <c r="EC52" s="12" t="str">
        <f t="shared" si="27"/>
        <v/>
      </c>
      <c r="ED52" s="12" t="str">
        <f t="shared" si="28"/>
        <v/>
      </c>
      <c r="EE52" s="12" t="str">
        <f t="shared" si="29"/>
        <v/>
      </c>
      <c r="EF52" s="12" t="str">
        <f t="shared" si="30"/>
        <v/>
      </c>
      <c r="EG52" s="12" t="str">
        <f t="shared" si="31"/>
        <v/>
      </c>
      <c r="EH52" s="12" t="str">
        <f t="shared" si="32"/>
        <v/>
      </c>
      <c r="EI52" s="12" t="str">
        <f t="shared" si="33"/>
        <v/>
      </c>
      <c r="EK52" s="83" t="str">
        <f t="shared" si="12"/>
        <v/>
      </c>
      <c r="EM52" s="12" t="str">
        <f t="shared" si="13"/>
        <v/>
      </c>
      <c r="EO52" s="12" t="str">
        <f t="shared" si="15"/>
        <v/>
      </c>
      <c r="EQ52" s="12" t="str">
        <f>IF($EO52="", "", IF($EQ$8=$EQ$6, COUNTIF($EO$11:$EO$2510, "&gt;"&amp;$EO52)+1+COUNTIF($EO$11:$EO52, $EO52)-1, COUNTIF($EO$11:$EO$2510, "&lt;"&amp;$EO52)+1+COUNTIF($EO$11:$EO52, $EO52)-1))</f>
        <v/>
      </c>
    </row>
    <row r="53" spans="1:147" x14ac:dyDescent="0.55000000000000004">
      <c r="A53" s="8"/>
      <c r="B53" s="12" t="str">
        <f>IF($D53="", "", COUNTIF($D$11:$D53, $D53))</f>
        <v/>
      </c>
      <c r="C53" s="8"/>
      <c r="D53" s="45"/>
      <c r="E53" s="46"/>
      <c r="F53" s="47"/>
      <c r="G53" s="54"/>
      <c r="H53" s="54"/>
      <c r="I53" s="48"/>
      <c r="J53" s="49"/>
      <c r="K53" s="50"/>
      <c r="L53" s="50"/>
      <c r="M53" s="50"/>
      <c r="N53" s="50"/>
      <c r="O53" s="50"/>
      <c r="P53" s="50"/>
      <c r="Q53" s="50"/>
      <c r="R53" s="50"/>
      <c r="S53" s="50"/>
      <c r="T53" s="50"/>
      <c r="U53" s="51"/>
      <c r="V53" s="52"/>
      <c r="W53" s="53"/>
      <c r="X53" s="53"/>
      <c r="Y53" s="53"/>
      <c r="Z53" s="53"/>
      <c r="AA53" s="48"/>
      <c r="AB53" s="54"/>
      <c r="AC53" s="54"/>
      <c r="AD53" s="54"/>
      <c r="AE53" s="54"/>
      <c r="AF53" s="54"/>
      <c r="AG53" s="54"/>
      <c r="AH53" s="54"/>
      <c r="AI53" s="54"/>
      <c r="AJ53" s="49"/>
      <c r="AK53" s="48"/>
      <c r="AL53" s="54"/>
      <c r="AM53" s="54"/>
      <c r="AN53" s="54"/>
      <c r="AO53" s="54"/>
      <c r="AP53" s="54"/>
      <c r="AQ53" s="54"/>
      <c r="AR53" s="54"/>
      <c r="AS53" s="54"/>
      <c r="AT53" s="54"/>
      <c r="AU53" s="54"/>
      <c r="AV53" s="54"/>
      <c r="AW53" s="54"/>
      <c r="AX53" s="54"/>
      <c r="AY53" s="54"/>
      <c r="AZ53" s="54"/>
      <c r="BA53" s="54"/>
      <c r="BB53" s="54"/>
      <c r="BC53" s="54"/>
      <c r="BD53" s="54"/>
      <c r="BE53" s="54"/>
      <c r="BF53" s="54"/>
      <c r="BG53" s="54"/>
      <c r="BH53" s="54"/>
      <c r="BI53" s="54"/>
      <c r="BJ53" s="54"/>
      <c r="BK53" s="54"/>
      <c r="BL53" s="54"/>
      <c r="BM53" s="54"/>
      <c r="BN53" s="54"/>
      <c r="BO53" s="54"/>
      <c r="BP53" s="54"/>
      <c r="BQ53" s="54"/>
      <c r="BR53" s="54"/>
      <c r="BS53" s="54"/>
      <c r="BT53" s="54"/>
      <c r="BU53" s="54"/>
      <c r="BV53" s="54"/>
      <c r="BW53" s="54"/>
      <c r="BX53" s="49"/>
      <c r="BY53" s="55"/>
      <c r="BZ53" s="8"/>
      <c r="CE53" s="12" t="str">
        <f t="shared" si="2"/>
        <v/>
      </c>
      <c r="CG53" s="77" t="str">
        <f t="shared" si="3"/>
        <v/>
      </c>
      <c r="CH53" s="80" t="str">
        <f t="shared" si="4"/>
        <v/>
      </c>
      <c r="CL53" s="12" t="str">
        <f t="shared" si="5"/>
        <v/>
      </c>
      <c r="CM53" s="12" t="str">
        <f t="shared" si="6"/>
        <v/>
      </c>
      <c r="CN53" s="12" t="str" cm="1">
        <f t="array" ref="CN53">IF(OR($CE53="", $CG$3=""), "", IF(IFERROR(INDEX($K53:$T53, $CK53, MATCH(CN$3, $K$3:$T$3, 0)), "")="", $CC$4, $CC$3))</f>
        <v/>
      </c>
      <c r="CO53" s="12" t="str" cm="1">
        <f t="array" ref="CO53">IF(OR($CE53="", $CG$3=""), "", IF(IFERROR(INDEX($AA53:$AJ53, $CK53, MATCH(CO$3, $AA$3:$AJ$3, 0)), "")="", $CC$4, $CC$3))</f>
        <v/>
      </c>
      <c r="CP53" s="12" t="str">
        <f>IF(OR($CE53="", $CG$3=""), "", IF(CP$3='Property List &amp; Features'!$BG$9, $CC$3, IF(CP$3=$I53, $CC$3, $CC$4)))</f>
        <v/>
      </c>
      <c r="CQ53" s="12" t="str">
        <f>IF(OR($CE53="", $CG$3=""), "", IF(CQ$3='Property List &amp; Features'!$BG$9, $CC$3, IF(CQ$3=$J53, $CC$3, $CC$4)))</f>
        <v/>
      </c>
      <c r="CR53" s="12" t="str">
        <f t="shared" si="7"/>
        <v/>
      </c>
      <c r="CS53" s="12" t="str">
        <f t="shared" si="8"/>
        <v/>
      </c>
      <c r="CT53" s="12" t="str">
        <f t="shared" si="9"/>
        <v/>
      </c>
      <c r="CU53" s="12" t="str">
        <f t="shared" si="10"/>
        <v/>
      </c>
      <c r="CV53" s="12" t="str">
        <f t="shared" si="11"/>
        <v/>
      </c>
      <c r="CW53" s="12" t="str">
        <f t="shared" si="34"/>
        <v/>
      </c>
      <c r="CX53" s="12" t="str">
        <f t="shared" si="35"/>
        <v/>
      </c>
      <c r="CY53" s="12" t="str">
        <f t="shared" si="36"/>
        <v/>
      </c>
      <c r="CZ53" s="12" t="str">
        <f t="shared" si="37"/>
        <v/>
      </c>
      <c r="DA53" s="12" t="str">
        <f t="shared" si="38"/>
        <v/>
      </c>
      <c r="DB53" s="12" t="str">
        <f t="shared" si="39"/>
        <v/>
      </c>
      <c r="DC53" s="12" t="str">
        <f t="shared" si="40"/>
        <v/>
      </c>
      <c r="DD53" s="12" t="str">
        <f t="shared" si="41"/>
        <v/>
      </c>
      <c r="DE53" s="12" t="str">
        <f t="shared" si="42"/>
        <v/>
      </c>
      <c r="DF53" s="12" t="str">
        <f t="shared" si="43"/>
        <v/>
      </c>
      <c r="DG53" s="12" t="str">
        <f t="shared" si="44"/>
        <v/>
      </c>
      <c r="DH53" s="12" t="str">
        <f t="shared" si="45"/>
        <v/>
      </c>
      <c r="DI53" s="12" t="str">
        <f t="shared" si="46"/>
        <v/>
      </c>
      <c r="DJ53" s="12" t="str">
        <f t="shared" si="47"/>
        <v/>
      </c>
      <c r="DK53" s="12" t="str">
        <f t="shared" si="48"/>
        <v/>
      </c>
      <c r="DL53" s="12" t="str">
        <f t="shared" si="49"/>
        <v/>
      </c>
      <c r="DM53" s="12" t="str">
        <f t="shared" si="50"/>
        <v/>
      </c>
      <c r="DN53" s="12" t="str">
        <f t="shared" si="51"/>
        <v/>
      </c>
      <c r="DO53" s="12" t="str">
        <f t="shared" si="52"/>
        <v/>
      </c>
      <c r="DP53" s="12" t="str">
        <f t="shared" si="53"/>
        <v/>
      </c>
      <c r="DQ53" s="12" t="str">
        <f t="shared" si="54"/>
        <v/>
      </c>
      <c r="DR53" s="12" t="str">
        <f t="shared" si="16"/>
        <v/>
      </c>
      <c r="DS53" s="12" t="str">
        <f t="shared" si="17"/>
        <v/>
      </c>
      <c r="DT53" s="12" t="str">
        <f t="shared" si="18"/>
        <v/>
      </c>
      <c r="DU53" s="12" t="str">
        <f t="shared" si="19"/>
        <v/>
      </c>
      <c r="DV53" s="12" t="str">
        <f t="shared" si="20"/>
        <v/>
      </c>
      <c r="DW53" s="12" t="str">
        <f t="shared" si="21"/>
        <v/>
      </c>
      <c r="DX53" s="12" t="str">
        <f t="shared" si="22"/>
        <v/>
      </c>
      <c r="DY53" s="12" t="str">
        <f t="shared" si="23"/>
        <v/>
      </c>
      <c r="DZ53" s="12" t="str">
        <f t="shared" si="24"/>
        <v/>
      </c>
      <c r="EA53" s="12" t="str">
        <f t="shared" si="25"/>
        <v/>
      </c>
      <c r="EB53" s="12" t="str">
        <f t="shared" si="26"/>
        <v/>
      </c>
      <c r="EC53" s="12" t="str">
        <f t="shared" si="27"/>
        <v/>
      </c>
      <c r="ED53" s="12" t="str">
        <f t="shared" si="28"/>
        <v/>
      </c>
      <c r="EE53" s="12" t="str">
        <f t="shared" si="29"/>
        <v/>
      </c>
      <c r="EF53" s="12" t="str">
        <f t="shared" si="30"/>
        <v/>
      </c>
      <c r="EG53" s="12" t="str">
        <f t="shared" si="31"/>
        <v/>
      </c>
      <c r="EH53" s="12" t="str">
        <f t="shared" si="32"/>
        <v/>
      </c>
      <c r="EI53" s="12" t="str">
        <f t="shared" si="33"/>
        <v/>
      </c>
      <c r="EK53" s="83" t="str">
        <f t="shared" si="12"/>
        <v/>
      </c>
      <c r="EM53" s="12" t="str">
        <f t="shared" si="13"/>
        <v/>
      </c>
      <c r="EO53" s="12" t="str">
        <f t="shared" si="15"/>
        <v/>
      </c>
      <c r="EQ53" s="12" t="str">
        <f>IF($EO53="", "", IF($EQ$8=$EQ$6, COUNTIF($EO$11:$EO$2510, "&gt;"&amp;$EO53)+1+COUNTIF($EO$11:$EO53, $EO53)-1, COUNTIF($EO$11:$EO$2510, "&lt;"&amp;$EO53)+1+COUNTIF($EO$11:$EO53, $EO53)-1))</f>
        <v/>
      </c>
    </row>
    <row r="54" spans="1:147" x14ac:dyDescent="0.55000000000000004">
      <c r="A54" s="8"/>
      <c r="B54" s="12" t="str">
        <f>IF($D54="", "", COUNTIF($D$11:$D54, $D54))</f>
        <v/>
      </c>
      <c r="C54" s="8"/>
      <c r="D54" s="45"/>
      <c r="E54" s="46"/>
      <c r="F54" s="47"/>
      <c r="G54" s="54"/>
      <c r="H54" s="54"/>
      <c r="I54" s="48"/>
      <c r="J54" s="49"/>
      <c r="K54" s="50"/>
      <c r="L54" s="50"/>
      <c r="M54" s="50"/>
      <c r="N54" s="50"/>
      <c r="O54" s="50"/>
      <c r="P54" s="50"/>
      <c r="Q54" s="50"/>
      <c r="R54" s="50"/>
      <c r="S54" s="50"/>
      <c r="T54" s="50"/>
      <c r="U54" s="51"/>
      <c r="V54" s="52"/>
      <c r="W54" s="53"/>
      <c r="X54" s="53"/>
      <c r="Y54" s="53"/>
      <c r="Z54" s="53"/>
      <c r="AA54" s="48"/>
      <c r="AB54" s="54"/>
      <c r="AC54" s="54"/>
      <c r="AD54" s="54"/>
      <c r="AE54" s="54"/>
      <c r="AF54" s="54"/>
      <c r="AG54" s="54"/>
      <c r="AH54" s="54"/>
      <c r="AI54" s="54"/>
      <c r="AJ54" s="49"/>
      <c r="AK54" s="48"/>
      <c r="AL54" s="54"/>
      <c r="AM54" s="54"/>
      <c r="AN54" s="54"/>
      <c r="AO54" s="54"/>
      <c r="AP54" s="54"/>
      <c r="AQ54" s="54"/>
      <c r="AR54" s="54"/>
      <c r="AS54" s="54"/>
      <c r="AT54" s="54"/>
      <c r="AU54" s="54"/>
      <c r="AV54" s="54"/>
      <c r="AW54" s="54"/>
      <c r="AX54" s="54"/>
      <c r="AY54" s="54"/>
      <c r="AZ54" s="54"/>
      <c r="BA54" s="54"/>
      <c r="BB54" s="54"/>
      <c r="BC54" s="54"/>
      <c r="BD54" s="54"/>
      <c r="BE54" s="54"/>
      <c r="BF54" s="54"/>
      <c r="BG54" s="54"/>
      <c r="BH54" s="54"/>
      <c r="BI54" s="54"/>
      <c r="BJ54" s="54"/>
      <c r="BK54" s="54"/>
      <c r="BL54" s="54"/>
      <c r="BM54" s="54"/>
      <c r="BN54" s="54"/>
      <c r="BO54" s="54"/>
      <c r="BP54" s="54"/>
      <c r="BQ54" s="54"/>
      <c r="BR54" s="54"/>
      <c r="BS54" s="54"/>
      <c r="BT54" s="54"/>
      <c r="BU54" s="54"/>
      <c r="BV54" s="54"/>
      <c r="BW54" s="54"/>
      <c r="BX54" s="49"/>
      <c r="BY54" s="55"/>
      <c r="BZ54" s="8"/>
      <c r="CE54" s="12" t="str">
        <f t="shared" si="2"/>
        <v/>
      </c>
      <c r="CG54" s="77" t="str">
        <f t="shared" si="3"/>
        <v/>
      </c>
      <c r="CH54" s="80" t="str">
        <f t="shared" si="4"/>
        <v/>
      </c>
      <c r="CL54" s="12" t="str">
        <f t="shared" si="5"/>
        <v/>
      </c>
      <c r="CM54" s="12" t="str">
        <f t="shared" si="6"/>
        <v/>
      </c>
      <c r="CN54" s="12" t="str" cm="1">
        <f t="array" ref="CN54">IF(OR($CE54="", $CG$3=""), "", IF(IFERROR(INDEX($K54:$T54, $CK54, MATCH(CN$3, $K$3:$T$3, 0)), "")="", $CC$4, $CC$3))</f>
        <v/>
      </c>
      <c r="CO54" s="12" t="str" cm="1">
        <f t="array" ref="CO54">IF(OR($CE54="", $CG$3=""), "", IF(IFERROR(INDEX($AA54:$AJ54, $CK54, MATCH(CO$3, $AA$3:$AJ$3, 0)), "")="", $CC$4, $CC$3))</f>
        <v/>
      </c>
      <c r="CP54" s="12" t="str">
        <f>IF(OR($CE54="", $CG$3=""), "", IF(CP$3='Property List &amp; Features'!$BG$9, $CC$3, IF(CP$3=$I54, $CC$3, $CC$4)))</f>
        <v/>
      </c>
      <c r="CQ54" s="12" t="str">
        <f>IF(OR($CE54="", $CG$3=""), "", IF(CQ$3='Property List &amp; Features'!$BG$9, $CC$3, IF(CQ$3=$J54, $CC$3, $CC$4)))</f>
        <v/>
      </c>
      <c r="CR54" s="12" t="str">
        <f t="shared" si="7"/>
        <v/>
      </c>
      <c r="CS54" s="12" t="str">
        <f t="shared" si="8"/>
        <v/>
      </c>
      <c r="CT54" s="12" t="str">
        <f t="shared" si="9"/>
        <v/>
      </c>
      <c r="CU54" s="12" t="str">
        <f t="shared" si="10"/>
        <v/>
      </c>
      <c r="CV54" s="12" t="str">
        <f t="shared" si="11"/>
        <v/>
      </c>
      <c r="CW54" s="12" t="str">
        <f t="shared" si="34"/>
        <v/>
      </c>
      <c r="CX54" s="12" t="str">
        <f t="shared" si="35"/>
        <v/>
      </c>
      <c r="CY54" s="12" t="str">
        <f t="shared" si="36"/>
        <v/>
      </c>
      <c r="CZ54" s="12" t="str">
        <f t="shared" si="37"/>
        <v/>
      </c>
      <c r="DA54" s="12" t="str">
        <f t="shared" si="38"/>
        <v/>
      </c>
      <c r="DB54" s="12" t="str">
        <f t="shared" si="39"/>
        <v/>
      </c>
      <c r="DC54" s="12" t="str">
        <f t="shared" si="40"/>
        <v/>
      </c>
      <c r="DD54" s="12" t="str">
        <f t="shared" si="41"/>
        <v/>
      </c>
      <c r="DE54" s="12" t="str">
        <f t="shared" si="42"/>
        <v/>
      </c>
      <c r="DF54" s="12" t="str">
        <f t="shared" si="43"/>
        <v/>
      </c>
      <c r="DG54" s="12" t="str">
        <f t="shared" si="44"/>
        <v/>
      </c>
      <c r="DH54" s="12" t="str">
        <f t="shared" si="45"/>
        <v/>
      </c>
      <c r="DI54" s="12" t="str">
        <f t="shared" si="46"/>
        <v/>
      </c>
      <c r="DJ54" s="12" t="str">
        <f t="shared" si="47"/>
        <v/>
      </c>
      <c r="DK54" s="12" t="str">
        <f t="shared" si="48"/>
        <v/>
      </c>
      <c r="DL54" s="12" t="str">
        <f t="shared" si="49"/>
        <v/>
      </c>
      <c r="DM54" s="12" t="str">
        <f t="shared" si="50"/>
        <v/>
      </c>
      <c r="DN54" s="12" t="str">
        <f t="shared" si="51"/>
        <v/>
      </c>
      <c r="DO54" s="12" t="str">
        <f t="shared" si="52"/>
        <v/>
      </c>
      <c r="DP54" s="12" t="str">
        <f t="shared" si="53"/>
        <v/>
      </c>
      <c r="DQ54" s="12" t="str">
        <f t="shared" si="54"/>
        <v/>
      </c>
      <c r="DR54" s="12" t="str">
        <f t="shared" si="16"/>
        <v/>
      </c>
      <c r="DS54" s="12" t="str">
        <f t="shared" si="17"/>
        <v/>
      </c>
      <c r="DT54" s="12" t="str">
        <f t="shared" si="18"/>
        <v/>
      </c>
      <c r="DU54" s="12" t="str">
        <f t="shared" si="19"/>
        <v/>
      </c>
      <c r="DV54" s="12" t="str">
        <f t="shared" si="20"/>
        <v/>
      </c>
      <c r="DW54" s="12" t="str">
        <f t="shared" si="21"/>
        <v/>
      </c>
      <c r="DX54" s="12" t="str">
        <f t="shared" si="22"/>
        <v/>
      </c>
      <c r="DY54" s="12" t="str">
        <f t="shared" si="23"/>
        <v/>
      </c>
      <c r="DZ54" s="12" t="str">
        <f t="shared" si="24"/>
        <v/>
      </c>
      <c r="EA54" s="12" t="str">
        <f t="shared" si="25"/>
        <v/>
      </c>
      <c r="EB54" s="12" t="str">
        <f t="shared" si="26"/>
        <v/>
      </c>
      <c r="EC54" s="12" t="str">
        <f t="shared" si="27"/>
        <v/>
      </c>
      <c r="ED54" s="12" t="str">
        <f t="shared" si="28"/>
        <v/>
      </c>
      <c r="EE54" s="12" t="str">
        <f t="shared" si="29"/>
        <v/>
      </c>
      <c r="EF54" s="12" t="str">
        <f t="shared" si="30"/>
        <v/>
      </c>
      <c r="EG54" s="12" t="str">
        <f t="shared" si="31"/>
        <v/>
      </c>
      <c r="EH54" s="12" t="str">
        <f t="shared" si="32"/>
        <v/>
      </c>
      <c r="EI54" s="12" t="str">
        <f t="shared" si="33"/>
        <v/>
      </c>
      <c r="EK54" s="83" t="str">
        <f t="shared" si="12"/>
        <v/>
      </c>
      <c r="EM54" s="12" t="str">
        <f t="shared" si="13"/>
        <v/>
      </c>
      <c r="EO54" s="12" t="str">
        <f t="shared" si="15"/>
        <v/>
      </c>
      <c r="EQ54" s="12" t="str">
        <f>IF($EO54="", "", IF($EQ$8=$EQ$6, COUNTIF($EO$11:$EO$2510, "&gt;"&amp;$EO54)+1+COUNTIF($EO$11:$EO54, $EO54)-1, COUNTIF($EO$11:$EO$2510, "&lt;"&amp;$EO54)+1+COUNTIF($EO$11:$EO54, $EO54)-1))</f>
        <v/>
      </c>
    </row>
    <row r="55" spans="1:147" x14ac:dyDescent="0.55000000000000004">
      <c r="A55" s="8"/>
      <c r="B55" s="12" t="str">
        <f>IF($D55="", "", COUNTIF($D$11:$D55, $D55))</f>
        <v/>
      </c>
      <c r="C55" s="8"/>
      <c r="D55" s="45"/>
      <c r="E55" s="46"/>
      <c r="F55" s="47"/>
      <c r="G55" s="54"/>
      <c r="H55" s="54"/>
      <c r="I55" s="48"/>
      <c r="J55" s="49"/>
      <c r="K55" s="50"/>
      <c r="L55" s="50"/>
      <c r="M55" s="50"/>
      <c r="N55" s="50"/>
      <c r="O55" s="50"/>
      <c r="P55" s="50"/>
      <c r="Q55" s="50"/>
      <c r="R55" s="50"/>
      <c r="S55" s="50"/>
      <c r="T55" s="50"/>
      <c r="U55" s="51"/>
      <c r="V55" s="52"/>
      <c r="W55" s="53"/>
      <c r="X55" s="53"/>
      <c r="Y55" s="53"/>
      <c r="Z55" s="53"/>
      <c r="AA55" s="48"/>
      <c r="AB55" s="54"/>
      <c r="AC55" s="54"/>
      <c r="AD55" s="54"/>
      <c r="AE55" s="54"/>
      <c r="AF55" s="54"/>
      <c r="AG55" s="54"/>
      <c r="AH55" s="54"/>
      <c r="AI55" s="54"/>
      <c r="AJ55" s="49"/>
      <c r="AK55" s="48"/>
      <c r="AL55" s="54"/>
      <c r="AM55" s="54"/>
      <c r="AN55" s="54"/>
      <c r="AO55" s="54"/>
      <c r="AP55" s="54"/>
      <c r="AQ55" s="54"/>
      <c r="AR55" s="54"/>
      <c r="AS55" s="54"/>
      <c r="AT55" s="54"/>
      <c r="AU55" s="54"/>
      <c r="AV55" s="54"/>
      <c r="AW55" s="54"/>
      <c r="AX55" s="54"/>
      <c r="AY55" s="54"/>
      <c r="AZ55" s="54"/>
      <c r="BA55" s="54"/>
      <c r="BB55" s="54"/>
      <c r="BC55" s="54"/>
      <c r="BD55" s="54"/>
      <c r="BE55" s="54"/>
      <c r="BF55" s="54"/>
      <c r="BG55" s="54"/>
      <c r="BH55" s="54"/>
      <c r="BI55" s="54"/>
      <c r="BJ55" s="54"/>
      <c r="BK55" s="54"/>
      <c r="BL55" s="54"/>
      <c r="BM55" s="54"/>
      <c r="BN55" s="54"/>
      <c r="BO55" s="54"/>
      <c r="BP55" s="54"/>
      <c r="BQ55" s="54"/>
      <c r="BR55" s="54"/>
      <c r="BS55" s="54"/>
      <c r="BT55" s="54"/>
      <c r="BU55" s="54"/>
      <c r="BV55" s="54"/>
      <c r="BW55" s="54"/>
      <c r="BX55" s="49"/>
      <c r="BY55" s="55"/>
      <c r="BZ55" s="8"/>
      <c r="CE55" s="12" t="str">
        <f t="shared" si="2"/>
        <v/>
      </c>
      <c r="CG55" s="77" t="str">
        <f t="shared" si="3"/>
        <v/>
      </c>
      <c r="CH55" s="80" t="str">
        <f t="shared" si="4"/>
        <v/>
      </c>
      <c r="CL55" s="12" t="str">
        <f t="shared" si="5"/>
        <v/>
      </c>
      <c r="CM55" s="12" t="str">
        <f t="shared" si="6"/>
        <v/>
      </c>
      <c r="CN55" s="12" t="str" cm="1">
        <f t="array" ref="CN55">IF(OR($CE55="", $CG$3=""), "", IF(IFERROR(INDEX($K55:$T55, $CK55, MATCH(CN$3, $K$3:$T$3, 0)), "")="", $CC$4, $CC$3))</f>
        <v/>
      </c>
      <c r="CO55" s="12" t="str" cm="1">
        <f t="array" ref="CO55">IF(OR($CE55="", $CG$3=""), "", IF(IFERROR(INDEX($AA55:$AJ55, $CK55, MATCH(CO$3, $AA$3:$AJ$3, 0)), "")="", $CC$4, $CC$3))</f>
        <v/>
      </c>
      <c r="CP55" s="12" t="str">
        <f>IF(OR($CE55="", $CG$3=""), "", IF(CP$3='Property List &amp; Features'!$BG$9, $CC$3, IF(CP$3=$I55, $CC$3, $CC$4)))</f>
        <v/>
      </c>
      <c r="CQ55" s="12" t="str">
        <f>IF(OR($CE55="", $CG$3=""), "", IF(CQ$3='Property List &amp; Features'!$BG$9, $CC$3, IF(CQ$3=$J55, $CC$3, $CC$4)))</f>
        <v/>
      </c>
      <c r="CR55" s="12" t="str">
        <f t="shared" si="7"/>
        <v/>
      </c>
      <c r="CS55" s="12" t="str">
        <f t="shared" si="8"/>
        <v/>
      </c>
      <c r="CT55" s="12" t="str">
        <f t="shared" si="9"/>
        <v/>
      </c>
      <c r="CU55" s="12" t="str">
        <f t="shared" si="10"/>
        <v/>
      </c>
      <c r="CV55" s="12" t="str">
        <f t="shared" si="11"/>
        <v/>
      </c>
      <c r="CW55" s="12" t="str">
        <f t="shared" si="34"/>
        <v/>
      </c>
      <c r="CX55" s="12" t="str">
        <f t="shared" si="35"/>
        <v/>
      </c>
      <c r="CY55" s="12" t="str">
        <f t="shared" si="36"/>
        <v/>
      </c>
      <c r="CZ55" s="12" t="str">
        <f t="shared" si="37"/>
        <v/>
      </c>
      <c r="DA55" s="12" t="str">
        <f t="shared" si="38"/>
        <v/>
      </c>
      <c r="DB55" s="12" t="str">
        <f t="shared" si="39"/>
        <v/>
      </c>
      <c r="DC55" s="12" t="str">
        <f t="shared" si="40"/>
        <v/>
      </c>
      <c r="DD55" s="12" t="str">
        <f t="shared" si="41"/>
        <v/>
      </c>
      <c r="DE55" s="12" t="str">
        <f t="shared" si="42"/>
        <v/>
      </c>
      <c r="DF55" s="12" t="str">
        <f t="shared" si="43"/>
        <v/>
      </c>
      <c r="DG55" s="12" t="str">
        <f t="shared" si="44"/>
        <v/>
      </c>
      <c r="DH55" s="12" t="str">
        <f t="shared" si="45"/>
        <v/>
      </c>
      <c r="DI55" s="12" t="str">
        <f t="shared" si="46"/>
        <v/>
      </c>
      <c r="DJ55" s="12" t="str">
        <f t="shared" si="47"/>
        <v/>
      </c>
      <c r="DK55" s="12" t="str">
        <f t="shared" si="48"/>
        <v/>
      </c>
      <c r="DL55" s="12" t="str">
        <f t="shared" si="49"/>
        <v/>
      </c>
      <c r="DM55" s="12" t="str">
        <f t="shared" si="50"/>
        <v/>
      </c>
      <c r="DN55" s="12" t="str">
        <f t="shared" si="51"/>
        <v/>
      </c>
      <c r="DO55" s="12" t="str">
        <f t="shared" si="52"/>
        <v/>
      </c>
      <c r="DP55" s="12" t="str">
        <f t="shared" si="53"/>
        <v/>
      </c>
      <c r="DQ55" s="12" t="str">
        <f t="shared" si="54"/>
        <v/>
      </c>
      <c r="DR55" s="12" t="str">
        <f t="shared" si="16"/>
        <v/>
      </c>
      <c r="DS55" s="12" t="str">
        <f t="shared" si="17"/>
        <v/>
      </c>
      <c r="DT55" s="12" t="str">
        <f t="shared" si="18"/>
        <v/>
      </c>
      <c r="DU55" s="12" t="str">
        <f t="shared" si="19"/>
        <v/>
      </c>
      <c r="DV55" s="12" t="str">
        <f t="shared" si="20"/>
        <v/>
      </c>
      <c r="DW55" s="12" t="str">
        <f t="shared" si="21"/>
        <v/>
      </c>
      <c r="DX55" s="12" t="str">
        <f t="shared" si="22"/>
        <v/>
      </c>
      <c r="DY55" s="12" t="str">
        <f t="shared" si="23"/>
        <v/>
      </c>
      <c r="DZ55" s="12" t="str">
        <f t="shared" si="24"/>
        <v/>
      </c>
      <c r="EA55" s="12" t="str">
        <f t="shared" si="25"/>
        <v/>
      </c>
      <c r="EB55" s="12" t="str">
        <f t="shared" si="26"/>
        <v/>
      </c>
      <c r="EC55" s="12" t="str">
        <f t="shared" si="27"/>
        <v/>
      </c>
      <c r="ED55" s="12" t="str">
        <f t="shared" si="28"/>
        <v/>
      </c>
      <c r="EE55" s="12" t="str">
        <f t="shared" si="29"/>
        <v/>
      </c>
      <c r="EF55" s="12" t="str">
        <f t="shared" si="30"/>
        <v/>
      </c>
      <c r="EG55" s="12" t="str">
        <f t="shared" si="31"/>
        <v/>
      </c>
      <c r="EH55" s="12" t="str">
        <f t="shared" si="32"/>
        <v/>
      </c>
      <c r="EI55" s="12" t="str">
        <f t="shared" si="33"/>
        <v/>
      </c>
      <c r="EK55" s="83" t="str">
        <f t="shared" si="12"/>
        <v/>
      </c>
      <c r="EM55" s="12" t="str">
        <f t="shared" si="13"/>
        <v/>
      </c>
      <c r="EO55" s="12" t="str">
        <f t="shared" si="15"/>
        <v/>
      </c>
      <c r="EQ55" s="12" t="str">
        <f>IF($EO55="", "", IF($EQ$8=$EQ$6, COUNTIF($EO$11:$EO$2510, "&gt;"&amp;$EO55)+1+COUNTIF($EO$11:$EO55, $EO55)-1, COUNTIF($EO$11:$EO$2510, "&lt;"&amp;$EO55)+1+COUNTIF($EO$11:$EO55, $EO55)-1))</f>
        <v/>
      </c>
    </row>
    <row r="56" spans="1:147" x14ac:dyDescent="0.55000000000000004">
      <c r="A56" s="8"/>
      <c r="B56" s="12" t="str">
        <f>IF($D56="", "", COUNTIF($D$11:$D56, $D56))</f>
        <v/>
      </c>
      <c r="C56" s="8"/>
      <c r="D56" s="45"/>
      <c r="E56" s="46"/>
      <c r="F56" s="47"/>
      <c r="G56" s="54"/>
      <c r="H56" s="54"/>
      <c r="I56" s="48"/>
      <c r="J56" s="49"/>
      <c r="K56" s="50"/>
      <c r="L56" s="50"/>
      <c r="M56" s="50"/>
      <c r="N56" s="50"/>
      <c r="O56" s="50"/>
      <c r="P56" s="50"/>
      <c r="Q56" s="50"/>
      <c r="R56" s="50"/>
      <c r="S56" s="50"/>
      <c r="T56" s="50"/>
      <c r="U56" s="51"/>
      <c r="V56" s="52"/>
      <c r="W56" s="53"/>
      <c r="X56" s="53"/>
      <c r="Y56" s="53"/>
      <c r="Z56" s="53"/>
      <c r="AA56" s="48"/>
      <c r="AB56" s="54"/>
      <c r="AC56" s="54"/>
      <c r="AD56" s="54"/>
      <c r="AE56" s="54"/>
      <c r="AF56" s="54"/>
      <c r="AG56" s="54"/>
      <c r="AH56" s="54"/>
      <c r="AI56" s="54"/>
      <c r="AJ56" s="49"/>
      <c r="AK56" s="48"/>
      <c r="AL56" s="54"/>
      <c r="AM56" s="54"/>
      <c r="AN56" s="54"/>
      <c r="AO56" s="54"/>
      <c r="AP56" s="54"/>
      <c r="AQ56" s="54"/>
      <c r="AR56" s="54"/>
      <c r="AS56" s="54"/>
      <c r="AT56" s="54"/>
      <c r="AU56" s="54"/>
      <c r="AV56" s="54"/>
      <c r="AW56" s="54"/>
      <c r="AX56" s="54"/>
      <c r="AY56" s="54"/>
      <c r="AZ56" s="54"/>
      <c r="BA56" s="54"/>
      <c r="BB56" s="54"/>
      <c r="BC56" s="54"/>
      <c r="BD56" s="54"/>
      <c r="BE56" s="54"/>
      <c r="BF56" s="54"/>
      <c r="BG56" s="54"/>
      <c r="BH56" s="54"/>
      <c r="BI56" s="54"/>
      <c r="BJ56" s="54"/>
      <c r="BK56" s="54"/>
      <c r="BL56" s="54"/>
      <c r="BM56" s="54"/>
      <c r="BN56" s="54"/>
      <c r="BO56" s="54"/>
      <c r="BP56" s="54"/>
      <c r="BQ56" s="54"/>
      <c r="BR56" s="54"/>
      <c r="BS56" s="54"/>
      <c r="BT56" s="54"/>
      <c r="BU56" s="54"/>
      <c r="BV56" s="54"/>
      <c r="BW56" s="54"/>
      <c r="BX56" s="49"/>
      <c r="BY56" s="55"/>
      <c r="BZ56" s="8"/>
      <c r="CE56" s="12" t="str">
        <f t="shared" si="2"/>
        <v/>
      </c>
      <c r="CG56" s="77" t="str">
        <f t="shared" si="3"/>
        <v/>
      </c>
      <c r="CH56" s="80" t="str">
        <f t="shared" si="4"/>
        <v/>
      </c>
      <c r="CL56" s="12" t="str">
        <f t="shared" si="5"/>
        <v/>
      </c>
      <c r="CM56" s="12" t="str">
        <f t="shared" si="6"/>
        <v/>
      </c>
      <c r="CN56" s="12" t="str" cm="1">
        <f t="array" ref="CN56">IF(OR($CE56="", $CG$3=""), "", IF(IFERROR(INDEX($K56:$T56, $CK56, MATCH(CN$3, $K$3:$T$3, 0)), "")="", $CC$4, $CC$3))</f>
        <v/>
      </c>
      <c r="CO56" s="12" t="str" cm="1">
        <f t="array" ref="CO56">IF(OR($CE56="", $CG$3=""), "", IF(IFERROR(INDEX($AA56:$AJ56, $CK56, MATCH(CO$3, $AA$3:$AJ$3, 0)), "")="", $CC$4, $CC$3))</f>
        <v/>
      </c>
      <c r="CP56" s="12" t="str">
        <f>IF(OR($CE56="", $CG$3=""), "", IF(CP$3='Property List &amp; Features'!$BG$9, $CC$3, IF(CP$3=$I56, $CC$3, $CC$4)))</f>
        <v/>
      </c>
      <c r="CQ56" s="12" t="str">
        <f>IF(OR($CE56="", $CG$3=""), "", IF(CQ$3='Property List &amp; Features'!$BG$9, $CC$3, IF(CQ$3=$J56, $CC$3, $CC$4)))</f>
        <v/>
      </c>
      <c r="CR56" s="12" t="str">
        <f t="shared" si="7"/>
        <v/>
      </c>
      <c r="CS56" s="12" t="str">
        <f t="shared" si="8"/>
        <v/>
      </c>
      <c r="CT56" s="12" t="str">
        <f t="shared" si="9"/>
        <v/>
      </c>
      <c r="CU56" s="12" t="str">
        <f t="shared" si="10"/>
        <v/>
      </c>
      <c r="CV56" s="12" t="str">
        <f t="shared" si="11"/>
        <v/>
      </c>
      <c r="CW56" s="12" t="str">
        <f t="shared" si="34"/>
        <v/>
      </c>
      <c r="CX56" s="12" t="str">
        <f t="shared" si="35"/>
        <v/>
      </c>
      <c r="CY56" s="12" t="str">
        <f t="shared" si="36"/>
        <v/>
      </c>
      <c r="CZ56" s="12" t="str">
        <f t="shared" si="37"/>
        <v/>
      </c>
      <c r="DA56" s="12" t="str">
        <f t="shared" si="38"/>
        <v/>
      </c>
      <c r="DB56" s="12" t="str">
        <f t="shared" si="39"/>
        <v/>
      </c>
      <c r="DC56" s="12" t="str">
        <f t="shared" si="40"/>
        <v/>
      </c>
      <c r="DD56" s="12" t="str">
        <f t="shared" si="41"/>
        <v/>
      </c>
      <c r="DE56" s="12" t="str">
        <f t="shared" si="42"/>
        <v/>
      </c>
      <c r="DF56" s="12" t="str">
        <f t="shared" si="43"/>
        <v/>
      </c>
      <c r="DG56" s="12" t="str">
        <f t="shared" si="44"/>
        <v/>
      </c>
      <c r="DH56" s="12" t="str">
        <f t="shared" si="45"/>
        <v/>
      </c>
      <c r="DI56" s="12" t="str">
        <f t="shared" si="46"/>
        <v/>
      </c>
      <c r="DJ56" s="12" t="str">
        <f t="shared" si="47"/>
        <v/>
      </c>
      <c r="DK56" s="12" t="str">
        <f t="shared" si="48"/>
        <v/>
      </c>
      <c r="DL56" s="12" t="str">
        <f t="shared" si="49"/>
        <v/>
      </c>
      <c r="DM56" s="12" t="str">
        <f t="shared" si="50"/>
        <v/>
      </c>
      <c r="DN56" s="12" t="str">
        <f t="shared" si="51"/>
        <v/>
      </c>
      <c r="DO56" s="12" t="str">
        <f t="shared" si="52"/>
        <v/>
      </c>
      <c r="DP56" s="12" t="str">
        <f t="shared" si="53"/>
        <v/>
      </c>
      <c r="DQ56" s="12" t="str">
        <f t="shared" si="54"/>
        <v/>
      </c>
      <c r="DR56" s="12" t="str">
        <f t="shared" si="16"/>
        <v/>
      </c>
      <c r="DS56" s="12" t="str">
        <f t="shared" si="17"/>
        <v/>
      </c>
      <c r="DT56" s="12" t="str">
        <f t="shared" si="18"/>
        <v/>
      </c>
      <c r="DU56" s="12" t="str">
        <f t="shared" si="19"/>
        <v/>
      </c>
      <c r="DV56" s="12" t="str">
        <f t="shared" si="20"/>
        <v/>
      </c>
      <c r="DW56" s="12" t="str">
        <f t="shared" si="21"/>
        <v/>
      </c>
      <c r="DX56" s="12" t="str">
        <f t="shared" si="22"/>
        <v/>
      </c>
      <c r="DY56" s="12" t="str">
        <f t="shared" si="23"/>
        <v/>
      </c>
      <c r="DZ56" s="12" t="str">
        <f t="shared" si="24"/>
        <v/>
      </c>
      <c r="EA56" s="12" t="str">
        <f t="shared" si="25"/>
        <v/>
      </c>
      <c r="EB56" s="12" t="str">
        <f t="shared" si="26"/>
        <v/>
      </c>
      <c r="EC56" s="12" t="str">
        <f t="shared" si="27"/>
        <v/>
      </c>
      <c r="ED56" s="12" t="str">
        <f t="shared" si="28"/>
        <v/>
      </c>
      <c r="EE56" s="12" t="str">
        <f t="shared" si="29"/>
        <v/>
      </c>
      <c r="EF56" s="12" t="str">
        <f t="shared" si="30"/>
        <v/>
      </c>
      <c r="EG56" s="12" t="str">
        <f t="shared" si="31"/>
        <v/>
      </c>
      <c r="EH56" s="12" t="str">
        <f t="shared" si="32"/>
        <v/>
      </c>
      <c r="EI56" s="12" t="str">
        <f t="shared" si="33"/>
        <v/>
      </c>
      <c r="EK56" s="83" t="str">
        <f t="shared" si="12"/>
        <v/>
      </c>
      <c r="EM56" s="12" t="str">
        <f t="shared" si="13"/>
        <v/>
      </c>
      <c r="EO56" s="12" t="str">
        <f t="shared" si="15"/>
        <v/>
      </c>
      <c r="EQ56" s="12" t="str">
        <f>IF($EO56="", "", IF($EQ$8=$EQ$6, COUNTIF($EO$11:$EO$2510, "&gt;"&amp;$EO56)+1+COUNTIF($EO$11:$EO56, $EO56)-1, COUNTIF($EO$11:$EO$2510, "&lt;"&amp;$EO56)+1+COUNTIF($EO$11:$EO56, $EO56)-1))</f>
        <v/>
      </c>
    </row>
    <row r="57" spans="1:147" x14ac:dyDescent="0.55000000000000004">
      <c r="A57" s="8"/>
      <c r="B57" s="12" t="str">
        <f>IF($D57="", "", COUNTIF($D$11:$D57, $D57))</f>
        <v/>
      </c>
      <c r="C57" s="8"/>
      <c r="D57" s="45"/>
      <c r="E57" s="46"/>
      <c r="F57" s="47"/>
      <c r="G57" s="54"/>
      <c r="H57" s="54"/>
      <c r="I57" s="48"/>
      <c r="J57" s="49"/>
      <c r="K57" s="50"/>
      <c r="L57" s="50"/>
      <c r="M57" s="50"/>
      <c r="N57" s="50"/>
      <c r="O57" s="50"/>
      <c r="P57" s="50"/>
      <c r="Q57" s="50"/>
      <c r="R57" s="50"/>
      <c r="S57" s="50"/>
      <c r="T57" s="50"/>
      <c r="U57" s="51"/>
      <c r="V57" s="52"/>
      <c r="W57" s="53"/>
      <c r="X57" s="53"/>
      <c r="Y57" s="53"/>
      <c r="Z57" s="53"/>
      <c r="AA57" s="48"/>
      <c r="AB57" s="54"/>
      <c r="AC57" s="54"/>
      <c r="AD57" s="54"/>
      <c r="AE57" s="54"/>
      <c r="AF57" s="54"/>
      <c r="AG57" s="54"/>
      <c r="AH57" s="54"/>
      <c r="AI57" s="54"/>
      <c r="AJ57" s="49"/>
      <c r="AK57" s="48"/>
      <c r="AL57" s="54"/>
      <c r="AM57" s="54"/>
      <c r="AN57" s="54"/>
      <c r="AO57" s="54"/>
      <c r="AP57" s="54"/>
      <c r="AQ57" s="54"/>
      <c r="AR57" s="54"/>
      <c r="AS57" s="54"/>
      <c r="AT57" s="54"/>
      <c r="AU57" s="54"/>
      <c r="AV57" s="54"/>
      <c r="AW57" s="54"/>
      <c r="AX57" s="54"/>
      <c r="AY57" s="54"/>
      <c r="AZ57" s="54"/>
      <c r="BA57" s="54"/>
      <c r="BB57" s="54"/>
      <c r="BC57" s="54"/>
      <c r="BD57" s="54"/>
      <c r="BE57" s="54"/>
      <c r="BF57" s="54"/>
      <c r="BG57" s="54"/>
      <c r="BH57" s="54"/>
      <c r="BI57" s="54"/>
      <c r="BJ57" s="54"/>
      <c r="BK57" s="54"/>
      <c r="BL57" s="54"/>
      <c r="BM57" s="54"/>
      <c r="BN57" s="54"/>
      <c r="BO57" s="54"/>
      <c r="BP57" s="54"/>
      <c r="BQ57" s="54"/>
      <c r="BR57" s="54"/>
      <c r="BS57" s="54"/>
      <c r="BT57" s="54"/>
      <c r="BU57" s="54"/>
      <c r="BV57" s="54"/>
      <c r="BW57" s="54"/>
      <c r="BX57" s="49"/>
      <c r="BY57" s="55"/>
      <c r="BZ57" s="8"/>
      <c r="CE57" s="12" t="str">
        <f t="shared" si="2"/>
        <v/>
      </c>
      <c r="CG57" s="77" t="str">
        <f t="shared" si="3"/>
        <v/>
      </c>
      <c r="CH57" s="80" t="str">
        <f t="shared" si="4"/>
        <v/>
      </c>
      <c r="CL57" s="12" t="str">
        <f t="shared" si="5"/>
        <v/>
      </c>
      <c r="CM57" s="12" t="str">
        <f t="shared" si="6"/>
        <v/>
      </c>
      <c r="CN57" s="12" t="str" cm="1">
        <f t="array" ref="CN57">IF(OR($CE57="", $CG$3=""), "", IF(IFERROR(INDEX($K57:$T57, $CK57, MATCH(CN$3, $K$3:$T$3, 0)), "")="", $CC$4, $CC$3))</f>
        <v/>
      </c>
      <c r="CO57" s="12" t="str" cm="1">
        <f t="array" ref="CO57">IF(OR($CE57="", $CG$3=""), "", IF(IFERROR(INDEX($AA57:$AJ57, $CK57, MATCH(CO$3, $AA$3:$AJ$3, 0)), "")="", $CC$4, $CC$3))</f>
        <v/>
      </c>
      <c r="CP57" s="12" t="str">
        <f>IF(OR($CE57="", $CG$3=""), "", IF(CP$3='Property List &amp; Features'!$BG$9, $CC$3, IF(CP$3=$I57, $CC$3, $CC$4)))</f>
        <v/>
      </c>
      <c r="CQ57" s="12" t="str">
        <f>IF(OR($CE57="", $CG$3=""), "", IF(CQ$3='Property List &amp; Features'!$BG$9, $CC$3, IF(CQ$3=$J57, $CC$3, $CC$4)))</f>
        <v/>
      </c>
      <c r="CR57" s="12" t="str">
        <f t="shared" si="7"/>
        <v/>
      </c>
      <c r="CS57" s="12" t="str">
        <f t="shared" si="8"/>
        <v/>
      </c>
      <c r="CT57" s="12" t="str">
        <f t="shared" si="9"/>
        <v/>
      </c>
      <c r="CU57" s="12" t="str">
        <f t="shared" si="10"/>
        <v/>
      </c>
      <c r="CV57" s="12" t="str">
        <f t="shared" si="11"/>
        <v/>
      </c>
      <c r="CW57" s="12" t="str">
        <f t="shared" si="34"/>
        <v/>
      </c>
      <c r="CX57" s="12" t="str">
        <f t="shared" si="35"/>
        <v/>
      </c>
      <c r="CY57" s="12" t="str">
        <f t="shared" si="36"/>
        <v/>
      </c>
      <c r="CZ57" s="12" t="str">
        <f t="shared" si="37"/>
        <v/>
      </c>
      <c r="DA57" s="12" t="str">
        <f t="shared" si="38"/>
        <v/>
      </c>
      <c r="DB57" s="12" t="str">
        <f t="shared" si="39"/>
        <v/>
      </c>
      <c r="DC57" s="12" t="str">
        <f t="shared" si="40"/>
        <v/>
      </c>
      <c r="DD57" s="12" t="str">
        <f t="shared" si="41"/>
        <v/>
      </c>
      <c r="DE57" s="12" t="str">
        <f t="shared" si="42"/>
        <v/>
      </c>
      <c r="DF57" s="12" t="str">
        <f t="shared" si="43"/>
        <v/>
      </c>
      <c r="DG57" s="12" t="str">
        <f t="shared" si="44"/>
        <v/>
      </c>
      <c r="DH57" s="12" t="str">
        <f t="shared" si="45"/>
        <v/>
      </c>
      <c r="DI57" s="12" t="str">
        <f t="shared" si="46"/>
        <v/>
      </c>
      <c r="DJ57" s="12" t="str">
        <f t="shared" si="47"/>
        <v/>
      </c>
      <c r="DK57" s="12" t="str">
        <f t="shared" si="48"/>
        <v/>
      </c>
      <c r="DL57" s="12" t="str">
        <f t="shared" si="49"/>
        <v/>
      </c>
      <c r="DM57" s="12" t="str">
        <f t="shared" si="50"/>
        <v/>
      </c>
      <c r="DN57" s="12" t="str">
        <f t="shared" si="51"/>
        <v/>
      </c>
      <c r="DO57" s="12" t="str">
        <f t="shared" si="52"/>
        <v/>
      </c>
      <c r="DP57" s="12" t="str">
        <f t="shared" si="53"/>
        <v/>
      </c>
      <c r="DQ57" s="12" t="str">
        <f t="shared" si="54"/>
        <v/>
      </c>
      <c r="DR57" s="12" t="str">
        <f t="shared" si="16"/>
        <v/>
      </c>
      <c r="DS57" s="12" t="str">
        <f t="shared" si="17"/>
        <v/>
      </c>
      <c r="DT57" s="12" t="str">
        <f t="shared" si="18"/>
        <v/>
      </c>
      <c r="DU57" s="12" t="str">
        <f t="shared" si="19"/>
        <v/>
      </c>
      <c r="DV57" s="12" t="str">
        <f t="shared" si="20"/>
        <v/>
      </c>
      <c r="DW57" s="12" t="str">
        <f t="shared" si="21"/>
        <v/>
      </c>
      <c r="DX57" s="12" t="str">
        <f t="shared" si="22"/>
        <v/>
      </c>
      <c r="DY57" s="12" t="str">
        <f t="shared" si="23"/>
        <v/>
      </c>
      <c r="DZ57" s="12" t="str">
        <f t="shared" si="24"/>
        <v/>
      </c>
      <c r="EA57" s="12" t="str">
        <f t="shared" si="25"/>
        <v/>
      </c>
      <c r="EB57" s="12" t="str">
        <f t="shared" si="26"/>
        <v/>
      </c>
      <c r="EC57" s="12" t="str">
        <f t="shared" si="27"/>
        <v/>
      </c>
      <c r="ED57" s="12" t="str">
        <f t="shared" si="28"/>
        <v/>
      </c>
      <c r="EE57" s="12" t="str">
        <f t="shared" si="29"/>
        <v/>
      </c>
      <c r="EF57" s="12" t="str">
        <f t="shared" si="30"/>
        <v/>
      </c>
      <c r="EG57" s="12" t="str">
        <f t="shared" si="31"/>
        <v/>
      </c>
      <c r="EH57" s="12" t="str">
        <f t="shared" si="32"/>
        <v/>
      </c>
      <c r="EI57" s="12" t="str">
        <f t="shared" si="33"/>
        <v/>
      </c>
      <c r="EK57" s="83" t="str">
        <f t="shared" si="12"/>
        <v/>
      </c>
      <c r="EM57" s="12" t="str">
        <f t="shared" si="13"/>
        <v/>
      </c>
      <c r="EO57" s="12" t="str">
        <f t="shared" si="15"/>
        <v/>
      </c>
      <c r="EQ57" s="12" t="str">
        <f>IF($EO57="", "", IF($EQ$8=$EQ$6, COUNTIF($EO$11:$EO$2510, "&gt;"&amp;$EO57)+1+COUNTIF($EO$11:$EO57, $EO57)-1, COUNTIF($EO$11:$EO$2510, "&lt;"&amp;$EO57)+1+COUNTIF($EO$11:$EO57, $EO57)-1))</f>
        <v/>
      </c>
    </row>
    <row r="58" spans="1:147" x14ac:dyDescent="0.55000000000000004">
      <c r="A58" s="8"/>
      <c r="B58" s="12" t="str">
        <f>IF($D58="", "", COUNTIF($D$11:$D58, $D58))</f>
        <v/>
      </c>
      <c r="C58" s="8"/>
      <c r="D58" s="45"/>
      <c r="E58" s="46"/>
      <c r="F58" s="47"/>
      <c r="G58" s="54"/>
      <c r="H58" s="54"/>
      <c r="I58" s="48"/>
      <c r="J58" s="49"/>
      <c r="K58" s="50"/>
      <c r="L58" s="50"/>
      <c r="M58" s="50"/>
      <c r="N58" s="50"/>
      <c r="O58" s="50"/>
      <c r="P58" s="50"/>
      <c r="Q58" s="50"/>
      <c r="R58" s="50"/>
      <c r="S58" s="50"/>
      <c r="T58" s="50"/>
      <c r="U58" s="51"/>
      <c r="V58" s="52"/>
      <c r="W58" s="53"/>
      <c r="X58" s="53"/>
      <c r="Y58" s="53"/>
      <c r="Z58" s="53"/>
      <c r="AA58" s="48"/>
      <c r="AB58" s="54"/>
      <c r="AC58" s="54"/>
      <c r="AD58" s="54"/>
      <c r="AE58" s="54"/>
      <c r="AF58" s="54"/>
      <c r="AG58" s="54"/>
      <c r="AH58" s="54"/>
      <c r="AI58" s="54"/>
      <c r="AJ58" s="49"/>
      <c r="AK58" s="48"/>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c r="BN58" s="54"/>
      <c r="BO58" s="54"/>
      <c r="BP58" s="54"/>
      <c r="BQ58" s="54"/>
      <c r="BR58" s="54"/>
      <c r="BS58" s="54"/>
      <c r="BT58" s="54"/>
      <c r="BU58" s="54"/>
      <c r="BV58" s="54"/>
      <c r="BW58" s="54"/>
      <c r="BX58" s="49"/>
      <c r="BY58" s="55"/>
      <c r="BZ58" s="8"/>
      <c r="CE58" s="12" t="str">
        <f t="shared" si="2"/>
        <v/>
      </c>
      <c r="CG58" s="77" t="str">
        <f t="shared" si="3"/>
        <v/>
      </c>
      <c r="CH58" s="80" t="str">
        <f t="shared" si="4"/>
        <v/>
      </c>
      <c r="CL58" s="12" t="str">
        <f t="shared" si="5"/>
        <v/>
      </c>
      <c r="CM58" s="12" t="str">
        <f t="shared" si="6"/>
        <v/>
      </c>
      <c r="CN58" s="12" t="str" cm="1">
        <f t="array" ref="CN58">IF(OR($CE58="", $CG$3=""), "", IF(IFERROR(INDEX($K58:$T58, $CK58, MATCH(CN$3, $K$3:$T$3, 0)), "")="", $CC$4, $CC$3))</f>
        <v/>
      </c>
      <c r="CO58" s="12" t="str" cm="1">
        <f t="array" ref="CO58">IF(OR($CE58="", $CG$3=""), "", IF(IFERROR(INDEX($AA58:$AJ58, $CK58, MATCH(CO$3, $AA$3:$AJ$3, 0)), "")="", $CC$4, $CC$3))</f>
        <v/>
      </c>
      <c r="CP58" s="12" t="str">
        <f>IF(OR($CE58="", $CG$3=""), "", IF(CP$3='Property List &amp; Features'!$BG$9, $CC$3, IF(CP$3=$I58, $CC$3, $CC$4)))</f>
        <v/>
      </c>
      <c r="CQ58" s="12" t="str">
        <f>IF(OR($CE58="", $CG$3=""), "", IF(CQ$3='Property List &amp; Features'!$BG$9, $CC$3, IF(CQ$3=$J58, $CC$3, $CC$4)))</f>
        <v/>
      </c>
      <c r="CR58" s="12" t="str">
        <f t="shared" si="7"/>
        <v/>
      </c>
      <c r="CS58" s="12" t="str">
        <f t="shared" si="8"/>
        <v/>
      </c>
      <c r="CT58" s="12" t="str">
        <f t="shared" si="9"/>
        <v/>
      </c>
      <c r="CU58" s="12" t="str">
        <f t="shared" si="10"/>
        <v/>
      </c>
      <c r="CV58" s="12" t="str">
        <f t="shared" si="11"/>
        <v/>
      </c>
      <c r="CW58" s="12" t="str">
        <f t="shared" si="34"/>
        <v/>
      </c>
      <c r="CX58" s="12" t="str">
        <f t="shared" si="35"/>
        <v/>
      </c>
      <c r="CY58" s="12" t="str">
        <f t="shared" si="36"/>
        <v/>
      </c>
      <c r="CZ58" s="12" t="str">
        <f t="shared" si="37"/>
        <v/>
      </c>
      <c r="DA58" s="12" t="str">
        <f t="shared" si="38"/>
        <v/>
      </c>
      <c r="DB58" s="12" t="str">
        <f t="shared" si="39"/>
        <v/>
      </c>
      <c r="DC58" s="12" t="str">
        <f t="shared" si="40"/>
        <v/>
      </c>
      <c r="DD58" s="12" t="str">
        <f t="shared" si="41"/>
        <v/>
      </c>
      <c r="DE58" s="12" t="str">
        <f t="shared" si="42"/>
        <v/>
      </c>
      <c r="DF58" s="12" t="str">
        <f t="shared" si="43"/>
        <v/>
      </c>
      <c r="DG58" s="12" t="str">
        <f t="shared" si="44"/>
        <v/>
      </c>
      <c r="DH58" s="12" t="str">
        <f t="shared" si="45"/>
        <v/>
      </c>
      <c r="DI58" s="12" t="str">
        <f t="shared" si="46"/>
        <v/>
      </c>
      <c r="DJ58" s="12" t="str">
        <f t="shared" si="47"/>
        <v/>
      </c>
      <c r="DK58" s="12" t="str">
        <f t="shared" si="48"/>
        <v/>
      </c>
      <c r="DL58" s="12" t="str">
        <f t="shared" si="49"/>
        <v/>
      </c>
      <c r="DM58" s="12" t="str">
        <f t="shared" si="50"/>
        <v/>
      </c>
      <c r="DN58" s="12" t="str">
        <f t="shared" si="51"/>
        <v/>
      </c>
      <c r="DO58" s="12" t="str">
        <f t="shared" si="52"/>
        <v/>
      </c>
      <c r="DP58" s="12" t="str">
        <f t="shared" si="53"/>
        <v/>
      </c>
      <c r="DQ58" s="12" t="str">
        <f t="shared" si="54"/>
        <v/>
      </c>
      <c r="DR58" s="12" t="str">
        <f t="shared" si="16"/>
        <v/>
      </c>
      <c r="DS58" s="12" t="str">
        <f t="shared" si="17"/>
        <v/>
      </c>
      <c r="DT58" s="12" t="str">
        <f t="shared" si="18"/>
        <v/>
      </c>
      <c r="DU58" s="12" t="str">
        <f t="shared" si="19"/>
        <v/>
      </c>
      <c r="DV58" s="12" t="str">
        <f t="shared" si="20"/>
        <v/>
      </c>
      <c r="DW58" s="12" t="str">
        <f t="shared" si="21"/>
        <v/>
      </c>
      <c r="DX58" s="12" t="str">
        <f t="shared" si="22"/>
        <v/>
      </c>
      <c r="DY58" s="12" t="str">
        <f t="shared" si="23"/>
        <v/>
      </c>
      <c r="DZ58" s="12" t="str">
        <f t="shared" si="24"/>
        <v/>
      </c>
      <c r="EA58" s="12" t="str">
        <f t="shared" si="25"/>
        <v/>
      </c>
      <c r="EB58" s="12" t="str">
        <f t="shared" si="26"/>
        <v/>
      </c>
      <c r="EC58" s="12" t="str">
        <f t="shared" si="27"/>
        <v/>
      </c>
      <c r="ED58" s="12" t="str">
        <f t="shared" si="28"/>
        <v/>
      </c>
      <c r="EE58" s="12" t="str">
        <f t="shared" si="29"/>
        <v/>
      </c>
      <c r="EF58" s="12" t="str">
        <f t="shared" si="30"/>
        <v/>
      </c>
      <c r="EG58" s="12" t="str">
        <f t="shared" si="31"/>
        <v/>
      </c>
      <c r="EH58" s="12" t="str">
        <f t="shared" si="32"/>
        <v/>
      </c>
      <c r="EI58" s="12" t="str">
        <f t="shared" si="33"/>
        <v/>
      </c>
      <c r="EK58" s="83" t="str">
        <f t="shared" si="12"/>
        <v/>
      </c>
      <c r="EM58" s="12" t="str">
        <f t="shared" si="13"/>
        <v/>
      </c>
      <c r="EO58" s="12" t="str">
        <f t="shared" si="15"/>
        <v/>
      </c>
      <c r="EQ58" s="12" t="str">
        <f>IF($EO58="", "", IF($EQ$8=$EQ$6, COUNTIF($EO$11:$EO$2510, "&gt;"&amp;$EO58)+1+COUNTIF($EO$11:$EO58, $EO58)-1, COUNTIF($EO$11:$EO$2510, "&lt;"&amp;$EO58)+1+COUNTIF($EO$11:$EO58, $EO58)-1))</f>
        <v/>
      </c>
    </row>
    <row r="59" spans="1:147" x14ac:dyDescent="0.55000000000000004">
      <c r="A59" s="8"/>
      <c r="B59" s="12" t="str">
        <f>IF($D59="", "", COUNTIF($D$11:$D59, $D59))</f>
        <v/>
      </c>
      <c r="C59" s="8"/>
      <c r="D59" s="45"/>
      <c r="E59" s="46"/>
      <c r="F59" s="47"/>
      <c r="G59" s="54"/>
      <c r="H59" s="54"/>
      <c r="I59" s="48"/>
      <c r="J59" s="49"/>
      <c r="K59" s="50"/>
      <c r="L59" s="50"/>
      <c r="M59" s="50"/>
      <c r="N59" s="50"/>
      <c r="O59" s="50"/>
      <c r="P59" s="50"/>
      <c r="Q59" s="50"/>
      <c r="R59" s="50"/>
      <c r="S59" s="50"/>
      <c r="T59" s="50"/>
      <c r="U59" s="51"/>
      <c r="V59" s="52"/>
      <c r="W59" s="53"/>
      <c r="X59" s="53"/>
      <c r="Y59" s="53"/>
      <c r="Z59" s="53"/>
      <c r="AA59" s="48"/>
      <c r="AB59" s="54"/>
      <c r="AC59" s="54"/>
      <c r="AD59" s="54"/>
      <c r="AE59" s="54"/>
      <c r="AF59" s="54"/>
      <c r="AG59" s="54"/>
      <c r="AH59" s="54"/>
      <c r="AI59" s="54"/>
      <c r="AJ59" s="49"/>
      <c r="AK59" s="48"/>
      <c r="AL59" s="54"/>
      <c r="AM59" s="54"/>
      <c r="AN59" s="54"/>
      <c r="AO59" s="54"/>
      <c r="AP59" s="54"/>
      <c r="AQ59" s="54"/>
      <c r="AR59" s="54"/>
      <c r="AS59" s="54"/>
      <c r="AT59" s="54"/>
      <c r="AU59" s="54"/>
      <c r="AV59" s="54"/>
      <c r="AW59" s="54"/>
      <c r="AX59" s="54"/>
      <c r="AY59" s="54"/>
      <c r="AZ59" s="54"/>
      <c r="BA59" s="54"/>
      <c r="BB59" s="54"/>
      <c r="BC59" s="54"/>
      <c r="BD59" s="54"/>
      <c r="BE59" s="54"/>
      <c r="BF59" s="54"/>
      <c r="BG59" s="54"/>
      <c r="BH59" s="54"/>
      <c r="BI59" s="54"/>
      <c r="BJ59" s="54"/>
      <c r="BK59" s="54"/>
      <c r="BL59" s="54"/>
      <c r="BM59" s="54"/>
      <c r="BN59" s="54"/>
      <c r="BO59" s="54"/>
      <c r="BP59" s="54"/>
      <c r="BQ59" s="54"/>
      <c r="BR59" s="54"/>
      <c r="BS59" s="54"/>
      <c r="BT59" s="54"/>
      <c r="BU59" s="54"/>
      <c r="BV59" s="54"/>
      <c r="BW59" s="54"/>
      <c r="BX59" s="49"/>
      <c r="BY59" s="55"/>
      <c r="BZ59" s="8"/>
      <c r="CE59" s="12" t="str">
        <f t="shared" si="2"/>
        <v/>
      </c>
      <c r="CG59" s="77" t="str">
        <f t="shared" si="3"/>
        <v/>
      </c>
      <c r="CH59" s="80" t="str">
        <f t="shared" si="4"/>
        <v/>
      </c>
      <c r="CL59" s="12" t="str">
        <f t="shared" si="5"/>
        <v/>
      </c>
      <c r="CM59" s="12" t="str">
        <f t="shared" si="6"/>
        <v/>
      </c>
      <c r="CN59" s="12" t="str" cm="1">
        <f t="array" ref="CN59">IF(OR($CE59="", $CG$3=""), "", IF(IFERROR(INDEX($K59:$T59, $CK59, MATCH(CN$3, $K$3:$T$3, 0)), "")="", $CC$4, $CC$3))</f>
        <v/>
      </c>
      <c r="CO59" s="12" t="str" cm="1">
        <f t="array" ref="CO59">IF(OR($CE59="", $CG$3=""), "", IF(IFERROR(INDEX($AA59:$AJ59, $CK59, MATCH(CO$3, $AA$3:$AJ$3, 0)), "")="", $CC$4, $CC$3))</f>
        <v/>
      </c>
      <c r="CP59" s="12" t="str">
        <f>IF(OR($CE59="", $CG$3=""), "", IF(CP$3='Property List &amp; Features'!$BG$9, $CC$3, IF(CP$3=$I59, $CC$3, $CC$4)))</f>
        <v/>
      </c>
      <c r="CQ59" s="12" t="str">
        <f>IF(OR($CE59="", $CG$3=""), "", IF(CQ$3='Property List &amp; Features'!$BG$9, $CC$3, IF(CQ$3=$J59, $CC$3, $CC$4)))</f>
        <v/>
      </c>
      <c r="CR59" s="12" t="str">
        <f t="shared" si="7"/>
        <v/>
      </c>
      <c r="CS59" s="12" t="str">
        <f t="shared" si="8"/>
        <v/>
      </c>
      <c r="CT59" s="12" t="str">
        <f t="shared" si="9"/>
        <v/>
      </c>
      <c r="CU59" s="12" t="str">
        <f t="shared" si="10"/>
        <v/>
      </c>
      <c r="CV59" s="12" t="str">
        <f t="shared" si="11"/>
        <v/>
      </c>
      <c r="CW59" s="12" t="str">
        <f t="shared" si="34"/>
        <v/>
      </c>
      <c r="CX59" s="12" t="str">
        <f t="shared" si="35"/>
        <v/>
      </c>
      <c r="CY59" s="12" t="str">
        <f t="shared" si="36"/>
        <v/>
      </c>
      <c r="CZ59" s="12" t="str">
        <f t="shared" si="37"/>
        <v/>
      </c>
      <c r="DA59" s="12" t="str">
        <f t="shared" si="38"/>
        <v/>
      </c>
      <c r="DB59" s="12" t="str">
        <f t="shared" si="39"/>
        <v/>
      </c>
      <c r="DC59" s="12" t="str">
        <f t="shared" si="40"/>
        <v/>
      </c>
      <c r="DD59" s="12" t="str">
        <f t="shared" si="41"/>
        <v/>
      </c>
      <c r="DE59" s="12" t="str">
        <f t="shared" si="42"/>
        <v/>
      </c>
      <c r="DF59" s="12" t="str">
        <f t="shared" si="43"/>
        <v/>
      </c>
      <c r="DG59" s="12" t="str">
        <f t="shared" si="44"/>
        <v/>
      </c>
      <c r="DH59" s="12" t="str">
        <f t="shared" si="45"/>
        <v/>
      </c>
      <c r="DI59" s="12" t="str">
        <f t="shared" si="46"/>
        <v/>
      </c>
      <c r="DJ59" s="12" t="str">
        <f t="shared" si="47"/>
        <v/>
      </c>
      <c r="DK59" s="12" t="str">
        <f t="shared" si="48"/>
        <v/>
      </c>
      <c r="DL59" s="12" t="str">
        <f t="shared" si="49"/>
        <v/>
      </c>
      <c r="DM59" s="12" t="str">
        <f t="shared" si="50"/>
        <v/>
      </c>
      <c r="DN59" s="12" t="str">
        <f t="shared" si="51"/>
        <v/>
      </c>
      <c r="DO59" s="12" t="str">
        <f t="shared" si="52"/>
        <v/>
      </c>
      <c r="DP59" s="12" t="str">
        <f t="shared" si="53"/>
        <v/>
      </c>
      <c r="DQ59" s="12" t="str">
        <f t="shared" si="54"/>
        <v/>
      </c>
      <c r="DR59" s="12" t="str">
        <f t="shared" si="16"/>
        <v/>
      </c>
      <c r="DS59" s="12" t="str">
        <f t="shared" si="17"/>
        <v/>
      </c>
      <c r="DT59" s="12" t="str">
        <f t="shared" si="18"/>
        <v/>
      </c>
      <c r="DU59" s="12" t="str">
        <f t="shared" si="19"/>
        <v/>
      </c>
      <c r="DV59" s="12" t="str">
        <f t="shared" si="20"/>
        <v/>
      </c>
      <c r="DW59" s="12" t="str">
        <f t="shared" si="21"/>
        <v/>
      </c>
      <c r="DX59" s="12" t="str">
        <f t="shared" si="22"/>
        <v/>
      </c>
      <c r="DY59" s="12" t="str">
        <f t="shared" si="23"/>
        <v/>
      </c>
      <c r="DZ59" s="12" t="str">
        <f t="shared" si="24"/>
        <v/>
      </c>
      <c r="EA59" s="12" t="str">
        <f t="shared" si="25"/>
        <v/>
      </c>
      <c r="EB59" s="12" t="str">
        <f t="shared" si="26"/>
        <v/>
      </c>
      <c r="EC59" s="12" t="str">
        <f t="shared" si="27"/>
        <v/>
      </c>
      <c r="ED59" s="12" t="str">
        <f t="shared" si="28"/>
        <v/>
      </c>
      <c r="EE59" s="12" t="str">
        <f t="shared" si="29"/>
        <v/>
      </c>
      <c r="EF59" s="12" t="str">
        <f t="shared" si="30"/>
        <v/>
      </c>
      <c r="EG59" s="12" t="str">
        <f t="shared" si="31"/>
        <v/>
      </c>
      <c r="EH59" s="12" t="str">
        <f t="shared" si="32"/>
        <v/>
      </c>
      <c r="EI59" s="12" t="str">
        <f t="shared" si="33"/>
        <v/>
      </c>
      <c r="EK59" s="83" t="str">
        <f t="shared" si="12"/>
        <v/>
      </c>
      <c r="EM59" s="12" t="str">
        <f t="shared" si="13"/>
        <v/>
      </c>
      <c r="EO59" s="12" t="str">
        <f t="shared" si="15"/>
        <v/>
      </c>
      <c r="EQ59" s="12" t="str">
        <f>IF($EO59="", "", IF($EQ$8=$EQ$6, COUNTIF($EO$11:$EO$2510, "&gt;"&amp;$EO59)+1+COUNTIF($EO$11:$EO59, $EO59)-1, COUNTIF($EO$11:$EO$2510, "&lt;"&amp;$EO59)+1+COUNTIF($EO$11:$EO59, $EO59)-1))</f>
        <v/>
      </c>
    </row>
    <row r="60" spans="1:147" x14ac:dyDescent="0.55000000000000004">
      <c r="A60" s="8"/>
      <c r="B60" s="12" t="str">
        <f>IF($D60="", "", COUNTIF($D$11:$D60, $D60))</f>
        <v/>
      </c>
      <c r="C60" s="8"/>
      <c r="D60" s="45"/>
      <c r="E60" s="46"/>
      <c r="F60" s="47"/>
      <c r="G60" s="54"/>
      <c r="H60" s="54"/>
      <c r="I60" s="48"/>
      <c r="J60" s="49"/>
      <c r="K60" s="50"/>
      <c r="L60" s="50"/>
      <c r="M60" s="50"/>
      <c r="N60" s="50"/>
      <c r="O60" s="50"/>
      <c r="P60" s="50"/>
      <c r="Q60" s="50"/>
      <c r="R60" s="50"/>
      <c r="S60" s="50"/>
      <c r="T60" s="50"/>
      <c r="U60" s="51"/>
      <c r="V60" s="52"/>
      <c r="W60" s="53"/>
      <c r="X60" s="53"/>
      <c r="Y60" s="53"/>
      <c r="Z60" s="53"/>
      <c r="AA60" s="48"/>
      <c r="AB60" s="54"/>
      <c r="AC60" s="54"/>
      <c r="AD60" s="54"/>
      <c r="AE60" s="54"/>
      <c r="AF60" s="54"/>
      <c r="AG60" s="54"/>
      <c r="AH60" s="54"/>
      <c r="AI60" s="54"/>
      <c r="AJ60" s="49"/>
      <c r="AK60" s="48"/>
      <c r="AL60" s="54"/>
      <c r="AM60" s="54"/>
      <c r="AN60" s="54"/>
      <c r="AO60" s="54"/>
      <c r="AP60" s="54"/>
      <c r="AQ60" s="54"/>
      <c r="AR60" s="54"/>
      <c r="AS60" s="54"/>
      <c r="AT60" s="54"/>
      <c r="AU60" s="54"/>
      <c r="AV60" s="54"/>
      <c r="AW60" s="54"/>
      <c r="AX60" s="54"/>
      <c r="AY60" s="54"/>
      <c r="AZ60" s="54"/>
      <c r="BA60" s="54"/>
      <c r="BB60" s="54"/>
      <c r="BC60" s="54"/>
      <c r="BD60" s="54"/>
      <c r="BE60" s="54"/>
      <c r="BF60" s="54"/>
      <c r="BG60" s="54"/>
      <c r="BH60" s="54"/>
      <c r="BI60" s="54"/>
      <c r="BJ60" s="54"/>
      <c r="BK60" s="54"/>
      <c r="BL60" s="54"/>
      <c r="BM60" s="54"/>
      <c r="BN60" s="54"/>
      <c r="BO60" s="54"/>
      <c r="BP60" s="54"/>
      <c r="BQ60" s="54"/>
      <c r="BR60" s="54"/>
      <c r="BS60" s="54"/>
      <c r="BT60" s="54"/>
      <c r="BU60" s="54"/>
      <c r="BV60" s="54"/>
      <c r="BW60" s="54"/>
      <c r="BX60" s="49"/>
      <c r="BY60" s="55"/>
      <c r="BZ60" s="8"/>
      <c r="CE60" s="12" t="str">
        <f t="shared" si="2"/>
        <v/>
      </c>
      <c r="CG60" s="77" t="str">
        <f t="shared" si="3"/>
        <v/>
      </c>
      <c r="CH60" s="80" t="str">
        <f t="shared" si="4"/>
        <v/>
      </c>
      <c r="CL60" s="12" t="str">
        <f t="shared" si="5"/>
        <v/>
      </c>
      <c r="CM60" s="12" t="str">
        <f t="shared" si="6"/>
        <v/>
      </c>
      <c r="CN60" s="12" t="str" cm="1">
        <f t="array" ref="CN60">IF(OR($CE60="", $CG$3=""), "", IF(IFERROR(INDEX($K60:$T60, $CK60, MATCH(CN$3, $K$3:$T$3, 0)), "")="", $CC$4, $CC$3))</f>
        <v/>
      </c>
      <c r="CO60" s="12" t="str" cm="1">
        <f t="array" ref="CO60">IF(OR($CE60="", $CG$3=""), "", IF(IFERROR(INDEX($AA60:$AJ60, $CK60, MATCH(CO$3, $AA$3:$AJ$3, 0)), "")="", $CC$4, $CC$3))</f>
        <v/>
      </c>
      <c r="CP60" s="12" t="str">
        <f>IF(OR($CE60="", $CG$3=""), "", IF(CP$3='Property List &amp; Features'!$BG$9, $CC$3, IF(CP$3=$I60, $CC$3, $CC$4)))</f>
        <v/>
      </c>
      <c r="CQ60" s="12" t="str">
        <f>IF(OR($CE60="", $CG$3=""), "", IF(CQ$3='Property List &amp; Features'!$BG$9, $CC$3, IF(CQ$3=$J60, $CC$3, $CC$4)))</f>
        <v/>
      </c>
      <c r="CR60" s="12" t="str">
        <f t="shared" si="7"/>
        <v/>
      </c>
      <c r="CS60" s="12" t="str">
        <f t="shared" si="8"/>
        <v/>
      </c>
      <c r="CT60" s="12" t="str">
        <f t="shared" si="9"/>
        <v/>
      </c>
      <c r="CU60" s="12" t="str">
        <f t="shared" si="10"/>
        <v/>
      </c>
      <c r="CV60" s="12" t="str">
        <f t="shared" si="11"/>
        <v/>
      </c>
      <c r="CW60" s="12" t="str">
        <f t="shared" si="34"/>
        <v/>
      </c>
      <c r="CX60" s="12" t="str">
        <f t="shared" si="35"/>
        <v/>
      </c>
      <c r="CY60" s="12" t="str">
        <f t="shared" si="36"/>
        <v/>
      </c>
      <c r="CZ60" s="12" t="str">
        <f t="shared" si="37"/>
        <v/>
      </c>
      <c r="DA60" s="12" t="str">
        <f t="shared" si="38"/>
        <v/>
      </c>
      <c r="DB60" s="12" t="str">
        <f t="shared" si="39"/>
        <v/>
      </c>
      <c r="DC60" s="12" t="str">
        <f t="shared" si="40"/>
        <v/>
      </c>
      <c r="DD60" s="12" t="str">
        <f t="shared" si="41"/>
        <v/>
      </c>
      <c r="DE60" s="12" t="str">
        <f t="shared" si="42"/>
        <v/>
      </c>
      <c r="DF60" s="12" t="str">
        <f t="shared" si="43"/>
        <v/>
      </c>
      <c r="DG60" s="12" t="str">
        <f t="shared" si="44"/>
        <v/>
      </c>
      <c r="DH60" s="12" t="str">
        <f t="shared" si="45"/>
        <v/>
      </c>
      <c r="DI60" s="12" t="str">
        <f t="shared" si="46"/>
        <v/>
      </c>
      <c r="DJ60" s="12" t="str">
        <f t="shared" si="47"/>
        <v/>
      </c>
      <c r="DK60" s="12" t="str">
        <f t="shared" si="48"/>
        <v/>
      </c>
      <c r="DL60" s="12" t="str">
        <f t="shared" si="49"/>
        <v/>
      </c>
      <c r="DM60" s="12" t="str">
        <f t="shared" si="50"/>
        <v/>
      </c>
      <c r="DN60" s="12" t="str">
        <f t="shared" si="51"/>
        <v/>
      </c>
      <c r="DO60" s="12" t="str">
        <f t="shared" si="52"/>
        <v/>
      </c>
      <c r="DP60" s="12" t="str">
        <f t="shared" si="53"/>
        <v/>
      </c>
      <c r="DQ60" s="12" t="str">
        <f t="shared" si="54"/>
        <v/>
      </c>
      <c r="DR60" s="12" t="str">
        <f t="shared" si="16"/>
        <v/>
      </c>
      <c r="DS60" s="12" t="str">
        <f t="shared" si="17"/>
        <v/>
      </c>
      <c r="DT60" s="12" t="str">
        <f t="shared" si="18"/>
        <v/>
      </c>
      <c r="DU60" s="12" t="str">
        <f t="shared" si="19"/>
        <v/>
      </c>
      <c r="DV60" s="12" t="str">
        <f t="shared" si="20"/>
        <v/>
      </c>
      <c r="DW60" s="12" t="str">
        <f t="shared" si="21"/>
        <v/>
      </c>
      <c r="DX60" s="12" t="str">
        <f t="shared" si="22"/>
        <v/>
      </c>
      <c r="DY60" s="12" t="str">
        <f t="shared" si="23"/>
        <v/>
      </c>
      <c r="DZ60" s="12" t="str">
        <f t="shared" si="24"/>
        <v/>
      </c>
      <c r="EA60" s="12" t="str">
        <f t="shared" si="25"/>
        <v/>
      </c>
      <c r="EB60" s="12" t="str">
        <f t="shared" si="26"/>
        <v/>
      </c>
      <c r="EC60" s="12" t="str">
        <f t="shared" si="27"/>
        <v/>
      </c>
      <c r="ED60" s="12" t="str">
        <f t="shared" si="28"/>
        <v/>
      </c>
      <c r="EE60" s="12" t="str">
        <f t="shared" si="29"/>
        <v/>
      </c>
      <c r="EF60" s="12" t="str">
        <f t="shared" si="30"/>
        <v/>
      </c>
      <c r="EG60" s="12" t="str">
        <f t="shared" si="31"/>
        <v/>
      </c>
      <c r="EH60" s="12" t="str">
        <f t="shared" si="32"/>
        <v/>
      </c>
      <c r="EI60" s="12" t="str">
        <f t="shared" si="33"/>
        <v/>
      </c>
      <c r="EK60" s="83" t="str">
        <f t="shared" si="12"/>
        <v/>
      </c>
      <c r="EM60" s="12" t="str">
        <f t="shared" si="13"/>
        <v/>
      </c>
      <c r="EO60" s="12" t="str">
        <f t="shared" si="15"/>
        <v/>
      </c>
      <c r="EQ60" s="12" t="str">
        <f>IF($EO60="", "", IF($EQ$8=$EQ$6, COUNTIF($EO$11:$EO$2510, "&gt;"&amp;$EO60)+1+COUNTIF($EO$11:$EO60, $EO60)-1, COUNTIF($EO$11:$EO$2510, "&lt;"&amp;$EO60)+1+COUNTIF($EO$11:$EO60, $EO60)-1))</f>
        <v/>
      </c>
    </row>
    <row r="61" spans="1:147" x14ac:dyDescent="0.55000000000000004">
      <c r="A61" s="8"/>
      <c r="B61" s="12" t="str">
        <f>IF($D61="", "", COUNTIF($D$11:$D61, $D61))</f>
        <v/>
      </c>
      <c r="C61" s="8"/>
      <c r="D61" s="45"/>
      <c r="E61" s="46"/>
      <c r="F61" s="47"/>
      <c r="G61" s="54"/>
      <c r="H61" s="54"/>
      <c r="I61" s="48"/>
      <c r="J61" s="49"/>
      <c r="K61" s="50"/>
      <c r="L61" s="50"/>
      <c r="M61" s="50"/>
      <c r="N61" s="50"/>
      <c r="O61" s="50"/>
      <c r="P61" s="50"/>
      <c r="Q61" s="50"/>
      <c r="R61" s="50"/>
      <c r="S61" s="50"/>
      <c r="T61" s="50"/>
      <c r="U61" s="51"/>
      <c r="V61" s="52"/>
      <c r="W61" s="53"/>
      <c r="X61" s="53"/>
      <c r="Y61" s="53"/>
      <c r="Z61" s="53"/>
      <c r="AA61" s="48"/>
      <c r="AB61" s="54"/>
      <c r="AC61" s="54"/>
      <c r="AD61" s="54"/>
      <c r="AE61" s="54"/>
      <c r="AF61" s="54"/>
      <c r="AG61" s="54"/>
      <c r="AH61" s="54"/>
      <c r="AI61" s="54"/>
      <c r="AJ61" s="49"/>
      <c r="AK61" s="48"/>
      <c r="AL61" s="54"/>
      <c r="AM61" s="54"/>
      <c r="AN61" s="54"/>
      <c r="AO61" s="54"/>
      <c r="AP61" s="54"/>
      <c r="AQ61" s="54"/>
      <c r="AR61" s="54"/>
      <c r="AS61" s="54"/>
      <c r="AT61" s="54"/>
      <c r="AU61" s="54"/>
      <c r="AV61" s="54"/>
      <c r="AW61" s="54"/>
      <c r="AX61" s="54"/>
      <c r="AY61" s="54"/>
      <c r="AZ61" s="54"/>
      <c r="BA61" s="54"/>
      <c r="BB61" s="54"/>
      <c r="BC61" s="54"/>
      <c r="BD61" s="54"/>
      <c r="BE61" s="54"/>
      <c r="BF61" s="54"/>
      <c r="BG61" s="54"/>
      <c r="BH61" s="54"/>
      <c r="BI61" s="54"/>
      <c r="BJ61" s="54"/>
      <c r="BK61" s="54"/>
      <c r="BL61" s="54"/>
      <c r="BM61" s="54"/>
      <c r="BN61" s="54"/>
      <c r="BO61" s="54"/>
      <c r="BP61" s="54"/>
      <c r="BQ61" s="54"/>
      <c r="BR61" s="54"/>
      <c r="BS61" s="54"/>
      <c r="BT61" s="54"/>
      <c r="BU61" s="54"/>
      <c r="BV61" s="54"/>
      <c r="BW61" s="54"/>
      <c r="BX61" s="49"/>
      <c r="BY61" s="55"/>
      <c r="BZ61" s="8"/>
      <c r="CE61" s="12" t="str">
        <f t="shared" si="2"/>
        <v/>
      </c>
      <c r="CG61" s="77" t="str">
        <f t="shared" si="3"/>
        <v/>
      </c>
      <c r="CH61" s="80" t="str">
        <f t="shared" si="4"/>
        <v/>
      </c>
      <c r="CL61" s="12" t="str">
        <f t="shared" si="5"/>
        <v/>
      </c>
      <c r="CM61" s="12" t="str">
        <f t="shared" si="6"/>
        <v/>
      </c>
      <c r="CN61" s="12" t="str" cm="1">
        <f t="array" ref="CN61">IF(OR($CE61="", $CG$3=""), "", IF(IFERROR(INDEX($K61:$T61, $CK61, MATCH(CN$3, $K$3:$T$3, 0)), "")="", $CC$4, $CC$3))</f>
        <v/>
      </c>
      <c r="CO61" s="12" t="str" cm="1">
        <f t="array" ref="CO61">IF(OR($CE61="", $CG$3=""), "", IF(IFERROR(INDEX($AA61:$AJ61, $CK61, MATCH(CO$3, $AA$3:$AJ$3, 0)), "")="", $CC$4, $CC$3))</f>
        <v/>
      </c>
      <c r="CP61" s="12" t="str">
        <f>IF(OR($CE61="", $CG$3=""), "", IF(CP$3='Property List &amp; Features'!$BG$9, $CC$3, IF(CP$3=$I61, $CC$3, $CC$4)))</f>
        <v/>
      </c>
      <c r="CQ61" s="12" t="str">
        <f>IF(OR($CE61="", $CG$3=""), "", IF(CQ$3='Property List &amp; Features'!$BG$9, $CC$3, IF(CQ$3=$J61, $CC$3, $CC$4)))</f>
        <v/>
      </c>
      <c r="CR61" s="12" t="str">
        <f t="shared" si="7"/>
        <v/>
      </c>
      <c r="CS61" s="12" t="str">
        <f t="shared" si="8"/>
        <v/>
      </c>
      <c r="CT61" s="12" t="str">
        <f t="shared" si="9"/>
        <v/>
      </c>
      <c r="CU61" s="12" t="str">
        <f t="shared" si="10"/>
        <v/>
      </c>
      <c r="CV61" s="12" t="str">
        <f t="shared" si="11"/>
        <v/>
      </c>
      <c r="CW61" s="12" t="str">
        <f t="shared" si="34"/>
        <v/>
      </c>
      <c r="CX61" s="12" t="str">
        <f t="shared" si="35"/>
        <v/>
      </c>
      <c r="CY61" s="12" t="str">
        <f t="shared" si="36"/>
        <v/>
      </c>
      <c r="CZ61" s="12" t="str">
        <f t="shared" si="37"/>
        <v/>
      </c>
      <c r="DA61" s="12" t="str">
        <f t="shared" si="38"/>
        <v/>
      </c>
      <c r="DB61" s="12" t="str">
        <f t="shared" si="39"/>
        <v/>
      </c>
      <c r="DC61" s="12" t="str">
        <f t="shared" si="40"/>
        <v/>
      </c>
      <c r="DD61" s="12" t="str">
        <f t="shared" si="41"/>
        <v/>
      </c>
      <c r="DE61" s="12" t="str">
        <f t="shared" si="42"/>
        <v/>
      </c>
      <c r="DF61" s="12" t="str">
        <f t="shared" si="43"/>
        <v/>
      </c>
      <c r="DG61" s="12" t="str">
        <f t="shared" si="44"/>
        <v/>
      </c>
      <c r="DH61" s="12" t="str">
        <f t="shared" si="45"/>
        <v/>
      </c>
      <c r="DI61" s="12" t="str">
        <f t="shared" si="46"/>
        <v/>
      </c>
      <c r="DJ61" s="12" t="str">
        <f t="shared" si="47"/>
        <v/>
      </c>
      <c r="DK61" s="12" t="str">
        <f t="shared" si="48"/>
        <v/>
      </c>
      <c r="DL61" s="12" t="str">
        <f t="shared" si="49"/>
        <v/>
      </c>
      <c r="DM61" s="12" t="str">
        <f t="shared" si="50"/>
        <v/>
      </c>
      <c r="DN61" s="12" t="str">
        <f t="shared" si="51"/>
        <v/>
      </c>
      <c r="DO61" s="12" t="str">
        <f t="shared" si="52"/>
        <v/>
      </c>
      <c r="DP61" s="12" t="str">
        <f t="shared" si="53"/>
        <v/>
      </c>
      <c r="DQ61" s="12" t="str">
        <f t="shared" si="54"/>
        <v/>
      </c>
      <c r="DR61" s="12" t="str">
        <f t="shared" si="16"/>
        <v/>
      </c>
      <c r="DS61" s="12" t="str">
        <f t="shared" si="17"/>
        <v/>
      </c>
      <c r="DT61" s="12" t="str">
        <f t="shared" si="18"/>
        <v/>
      </c>
      <c r="DU61" s="12" t="str">
        <f t="shared" si="19"/>
        <v/>
      </c>
      <c r="DV61" s="12" t="str">
        <f t="shared" si="20"/>
        <v/>
      </c>
      <c r="DW61" s="12" t="str">
        <f t="shared" si="21"/>
        <v/>
      </c>
      <c r="DX61" s="12" t="str">
        <f t="shared" si="22"/>
        <v/>
      </c>
      <c r="DY61" s="12" t="str">
        <f t="shared" si="23"/>
        <v/>
      </c>
      <c r="DZ61" s="12" t="str">
        <f t="shared" si="24"/>
        <v/>
      </c>
      <c r="EA61" s="12" t="str">
        <f t="shared" si="25"/>
        <v/>
      </c>
      <c r="EB61" s="12" t="str">
        <f t="shared" si="26"/>
        <v/>
      </c>
      <c r="EC61" s="12" t="str">
        <f t="shared" si="27"/>
        <v/>
      </c>
      <c r="ED61" s="12" t="str">
        <f t="shared" si="28"/>
        <v/>
      </c>
      <c r="EE61" s="12" t="str">
        <f t="shared" si="29"/>
        <v/>
      </c>
      <c r="EF61" s="12" t="str">
        <f t="shared" si="30"/>
        <v/>
      </c>
      <c r="EG61" s="12" t="str">
        <f t="shared" si="31"/>
        <v/>
      </c>
      <c r="EH61" s="12" t="str">
        <f t="shared" si="32"/>
        <v/>
      </c>
      <c r="EI61" s="12" t="str">
        <f t="shared" si="33"/>
        <v/>
      </c>
      <c r="EK61" s="83" t="str">
        <f t="shared" si="12"/>
        <v/>
      </c>
      <c r="EM61" s="12" t="str">
        <f t="shared" si="13"/>
        <v/>
      </c>
      <c r="EO61" s="12" t="str">
        <f t="shared" si="15"/>
        <v/>
      </c>
      <c r="EQ61" s="12" t="str">
        <f>IF($EO61="", "", IF($EQ$8=$EQ$6, COUNTIF($EO$11:$EO$2510, "&gt;"&amp;$EO61)+1+COUNTIF($EO$11:$EO61, $EO61)-1, COUNTIF($EO$11:$EO$2510, "&lt;"&amp;$EO61)+1+COUNTIF($EO$11:$EO61, $EO61)-1))</f>
        <v/>
      </c>
    </row>
    <row r="62" spans="1:147" x14ac:dyDescent="0.55000000000000004">
      <c r="A62" s="8"/>
      <c r="B62" s="12" t="str">
        <f>IF($D62="", "", COUNTIF($D$11:$D62, $D62))</f>
        <v/>
      </c>
      <c r="C62" s="8"/>
      <c r="D62" s="45"/>
      <c r="E62" s="46"/>
      <c r="F62" s="47"/>
      <c r="G62" s="54"/>
      <c r="H62" s="54"/>
      <c r="I62" s="48"/>
      <c r="J62" s="49"/>
      <c r="K62" s="50"/>
      <c r="L62" s="50"/>
      <c r="M62" s="50"/>
      <c r="N62" s="50"/>
      <c r="O62" s="50"/>
      <c r="P62" s="50"/>
      <c r="Q62" s="50"/>
      <c r="R62" s="50"/>
      <c r="S62" s="50"/>
      <c r="T62" s="50"/>
      <c r="U62" s="51"/>
      <c r="V62" s="52"/>
      <c r="W62" s="53"/>
      <c r="X62" s="53"/>
      <c r="Y62" s="53"/>
      <c r="Z62" s="53"/>
      <c r="AA62" s="48"/>
      <c r="AB62" s="54"/>
      <c r="AC62" s="54"/>
      <c r="AD62" s="54"/>
      <c r="AE62" s="54"/>
      <c r="AF62" s="54"/>
      <c r="AG62" s="54"/>
      <c r="AH62" s="54"/>
      <c r="AI62" s="54"/>
      <c r="AJ62" s="49"/>
      <c r="AK62" s="48"/>
      <c r="AL62" s="54"/>
      <c r="AM62" s="54"/>
      <c r="AN62" s="54"/>
      <c r="AO62" s="54"/>
      <c r="AP62" s="54"/>
      <c r="AQ62" s="54"/>
      <c r="AR62" s="54"/>
      <c r="AS62" s="54"/>
      <c r="AT62" s="54"/>
      <c r="AU62" s="54"/>
      <c r="AV62" s="54"/>
      <c r="AW62" s="54"/>
      <c r="AX62" s="54"/>
      <c r="AY62" s="54"/>
      <c r="AZ62" s="54"/>
      <c r="BA62" s="54"/>
      <c r="BB62" s="54"/>
      <c r="BC62" s="54"/>
      <c r="BD62" s="54"/>
      <c r="BE62" s="54"/>
      <c r="BF62" s="54"/>
      <c r="BG62" s="54"/>
      <c r="BH62" s="54"/>
      <c r="BI62" s="54"/>
      <c r="BJ62" s="54"/>
      <c r="BK62" s="54"/>
      <c r="BL62" s="54"/>
      <c r="BM62" s="54"/>
      <c r="BN62" s="54"/>
      <c r="BO62" s="54"/>
      <c r="BP62" s="54"/>
      <c r="BQ62" s="54"/>
      <c r="BR62" s="54"/>
      <c r="BS62" s="54"/>
      <c r="BT62" s="54"/>
      <c r="BU62" s="54"/>
      <c r="BV62" s="54"/>
      <c r="BW62" s="54"/>
      <c r="BX62" s="49"/>
      <c r="BY62" s="55"/>
      <c r="BZ62" s="8"/>
      <c r="CE62" s="12" t="str">
        <f t="shared" si="2"/>
        <v/>
      </c>
      <c r="CG62" s="77" t="str">
        <f t="shared" si="3"/>
        <v/>
      </c>
      <c r="CH62" s="80" t="str">
        <f t="shared" si="4"/>
        <v/>
      </c>
      <c r="CL62" s="12" t="str">
        <f t="shared" si="5"/>
        <v/>
      </c>
      <c r="CM62" s="12" t="str">
        <f t="shared" si="6"/>
        <v/>
      </c>
      <c r="CN62" s="12" t="str" cm="1">
        <f t="array" ref="CN62">IF(OR($CE62="", $CG$3=""), "", IF(IFERROR(INDEX($K62:$T62, $CK62, MATCH(CN$3, $K$3:$T$3, 0)), "")="", $CC$4, $CC$3))</f>
        <v/>
      </c>
      <c r="CO62" s="12" t="str" cm="1">
        <f t="array" ref="CO62">IF(OR($CE62="", $CG$3=""), "", IF(IFERROR(INDEX($AA62:$AJ62, $CK62, MATCH(CO$3, $AA$3:$AJ$3, 0)), "")="", $CC$4, $CC$3))</f>
        <v/>
      </c>
      <c r="CP62" s="12" t="str">
        <f>IF(OR($CE62="", $CG$3=""), "", IF(CP$3='Property List &amp; Features'!$BG$9, $CC$3, IF(CP$3=$I62, $CC$3, $CC$4)))</f>
        <v/>
      </c>
      <c r="CQ62" s="12" t="str">
        <f>IF(OR($CE62="", $CG$3=""), "", IF(CQ$3='Property List &amp; Features'!$BG$9, $CC$3, IF(CQ$3=$J62, $CC$3, $CC$4)))</f>
        <v/>
      </c>
      <c r="CR62" s="12" t="str">
        <f t="shared" si="7"/>
        <v/>
      </c>
      <c r="CS62" s="12" t="str">
        <f t="shared" si="8"/>
        <v/>
      </c>
      <c r="CT62" s="12" t="str">
        <f t="shared" si="9"/>
        <v/>
      </c>
      <c r="CU62" s="12" t="str">
        <f t="shared" si="10"/>
        <v/>
      </c>
      <c r="CV62" s="12" t="str">
        <f t="shared" si="11"/>
        <v/>
      </c>
      <c r="CW62" s="12" t="str">
        <f t="shared" si="34"/>
        <v/>
      </c>
      <c r="CX62" s="12" t="str">
        <f t="shared" si="35"/>
        <v/>
      </c>
      <c r="CY62" s="12" t="str">
        <f t="shared" si="36"/>
        <v/>
      </c>
      <c r="CZ62" s="12" t="str">
        <f t="shared" si="37"/>
        <v/>
      </c>
      <c r="DA62" s="12" t="str">
        <f t="shared" si="38"/>
        <v/>
      </c>
      <c r="DB62" s="12" t="str">
        <f t="shared" si="39"/>
        <v/>
      </c>
      <c r="DC62" s="12" t="str">
        <f t="shared" si="40"/>
        <v/>
      </c>
      <c r="DD62" s="12" t="str">
        <f t="shared" si="41"/>
        <v/>
      </c>
      <c r="DE62" s="12" t="str">
        <f t="shared" si="42"/>
        <v/>
      </c>
      <c r="DF62" s="12" t="str">
        <f t="shared" si="43"/>
        <v/>
      </c>
      <c r="DG62" s="12" t="str">
        <f t="shared" si="44"/>
        <v/>
      </c>
      <c r="DH62" s="12" t="str">
        <f t="shared" si="45"/>
        <v/>
      </c>
      <c r="DI62" s="12" t="str">
        <f t="shared" si="46"/>
        <v/>
      </c>
      <c r="DJ62" s="12" t="str">
        <f t="shared" si="47"/>
        <v/>
      </c>
      <c r="DK62" s="12" t="str">
        <f t="shared" si="48"/>
        <v/>
      </c>
      <c r="DL62" s="12" t="str">
        <f t="shared" si="49"/>
        <v/>
      </c>
      <c r="DM62" s="12" t="str">
        <f t="shared" si="50"/>
        <v/>
      </c>
      <c r="DN62" s="12" t="str">
        <f t="shared" si="51"/>
        <v/>
      </c>
      <c r="DO62" s="12" t="str">
        <f t="shared" si="52"/>
        <v/>
      </c>
      <c r="DP62" s="12" t="str">
        <f t="shared" si="53"/>
        <v/>
      </c>
      <c r="DQ62" s="12" t="str">
        <f t="shared" si="54"/>
        <v/>
      </c>
      <c r="DR62" s="12" t="str">
        <f t="shared" si="16"/>
        <v/>
      </c>
      <c r="DS62" s="12" t="str">
        <f t="shared" si="17"/>
        <v/>
      </c>
      <c r="DT62" s="12" t="str">
        <f t="shared" si="18"/>
        <v/>
      </c>
      <c r="DU62" s="12" t="str">
        <f t="shared" si="19"/>
        <v/>
      </c>
      <c r="DV62" s="12" t="str">
        <f t="shared" si="20"/>
        <v/>
      </c>
      <c r="DW62" s="12" t="str">
        <f t="shared" si="21"/>
        <v/>
      </c>
      <c r="DX62" s="12" t="str">
        <f t="shared" si="22"/>
        <v/>
      </c>
      <c r="DY62" s="12" t="str">
        <f t="shared" si="23"/>
        <v/>
      </c>
      <c r="DZ62" s="12" t="str">
        <f t="shared" si="24"/>
        <v/>
      </c>
      <c r="EA62" s="12" t="str">
        <f t="shared" si="25"/>
        <v/>
      </c>
      <c r="EB62" s="12" t="str">
        <f t="shared" si="26"/>
        <v/>
      </c>
      <c r="EC62" s="12" t="str">
        <f t="shared" si="27"/>
        <v/>
      </c>
      <c r="ED62" s="12" t="str">
        <f t="shared" si="28"/>
        <v/>
      </c>
      <c r="EE62" s="12" t="str">
        <f t="shared" si="29"/>
        <v/>
      </c>
      <c r="EF62" s="12" t="str">
        <f t="shared" si="30"/>
        <v/>
      </c>
      <c r="EG62" s="12" t="str">
        <f t="shared" si="31"/>
        <v/>
      </c>
      <c r="EH62" s="12" t="str">
        <f t="shared" si="32"/>
        <v/>
      </c>
      <c r="EI62" s="12" t="str">
        <f t="shared" si="33"/>
        <v/>
      </c>
      <c r="EK62" s="83" t="str">
        <f t="shared" si="12"/>
        <v/>
      </c>
      <c r="EM62" s="12" t="str">
        <f t="shared" si="13"/>
        <v/>
      </c>
      <c r="EO62" s="12" t="str">
        <f t="shared" si="15"/>
        <v/>
      </c>
      <c r="EQ62" s="12" t="str">
        <f>IF($EO62="", "", IF($EQ$8=$EQ$6, COUNTIF($EO$11:$EO$2510, "&gt;"&amp;$EO62)+1+COUNTIF($EO$11:$EO62, $EO62)-1, COUNTIF($EO$11:$EO$2510, "&lt;"&amp;$EO62)+1+COUNTIF($EO$11:$EO62, $EO62)-1))</f>
        <v/>
      </c>
    </row>
    <row r="63" spans="1:147" x14ac:dyDescent="0.55000000000000004">
      <c r="A63" s="8"/>
      <c r="B63" s="12" t="str">
        <f>IF($D63="", "", COUNTIF($D$11:$D63, $D63))</f>
        <v/>
      </c>
      <c r="C63" s="8"/>
      <c r="D63" s="45"/>
      <c r="E63" s="46"/>
      <c r="F63" s="47"/>
      <c r="G63" s="54"/>
      <c r="H63" s="54"/>
      <c r="I63" s="48"/>
      <c r="J63" s="49"/>
      <c r="K63" s="50"/>
      <c r="L63" s="50"/>
      <c r="M63" s="50"/>
      <c r="N63" s="50"/>
      <c r="O63" s="50"/>
      <c r="P63" s="50"/>
      <c r="Q63" s="50"/>
      <c r="R63" s="50"/>
      <c r="S63" s="50"/>
      <c r="T63" s="50"/>
      <c r="U63" s="51"/>
      <c r="V63" s="52"/>
      <c r="W63" s="53"/>
      <c r="X63" s="53"/>
      <c r="Y63" s="53"/>
      <c r="Z63" s="53"/>
      <c r="AA63" s="48"/>
      <c r="AB63" s="54"/>
      <c r="AC63" s="54"/>
      <c r="AD63" s="54"/>
      <c r="AE63" s="54"/>
      <c r="AF63" s="54"/>
      <c r="AG63" s="54"/>
      <c r="AH63" s="54"/>
      <c r="AI63" s="54"/>
      <c r="AJ63" s="49"/>
      <c r="AK63" s="48"/>
      <c r="AL63" s="54"/>
      <c r="AM63" s="54"/>
      <c r="AN63" s="54"/>
      <c r="AO63" s="54"/>
      <c r="AP63" s="54"/>
      <c r="AQ63" s="54"/>
      <c r="AR63" s="54"/>
      <c r="AS63" s="54"/>
      <c r="AT63" s="54"/>
      <c r="AU63" s="54"/>
      <c r="AV63" s="54"/>
      <c r="AW63" s="54"/>
      <c r="AX63" s="54"/>
      <c r="AY63" s="54"/>
      <c r="AZ63" s="54"/>
      <c r="BA63" s="54"/>
      <c r="BB63" s="54"/>
      <c r="BC63" s="54"/>
      <c r="BD63" s="54"/>
      <c r="BE63" s="54"/>
      <c r="BF63" s="54"/>
      <c r="BG63" s="54"/>
      <c r="BH63" s="54"/>
      <c r="BI63" s="54"/>
      <c r="BJ63" s="54"/>
      <c r="BK63" s="54"/>
      <c r="BL63" s="54"/>
      <c r="BM63" s="54"/>
      <c r="BN63" s="54"/>
      <c r="BO63" s="54"/>
      <c r="BP63" s="54"/>
      <c r="BQ63" s="54"/>
      <c r="BR63" s="54"/>
      <c r="BS63" s="54"/>
      <c r="BT63" s="54"/>
      <c r="BU63" s="54"/>
      <c r="BV63" s="54"/>
      <c r="BW63" s="54"/>
      <c r="BX63" s="49"/>
      <c r="BY63" s="55"/>
      <c r="BZ63" s="8"/>
      <c r="CE63" s="12" t="str">
        <f t="shared" si="2"/>
        <v/>
      </c>
      <c r="CG63" s="77" t="str">
        <f t="shared" si="3"/>
        <v/>
      </c>
      <c r="CH63" s="80" t="str">
        <f t="shared" si="4"/>
        <v/>
      </c>
      <c r="CL63" s="12" t="str">
        <f t="shared" si="5"/>
        <v/>
      </c>
      <c r="CM63" s="12" t="str">
        <f t="shared" si="6"/>
        <v/>
      </c>
      <c r="CN63" s="12" t="str" cm="1">
        <f t="array" ref="CN63">IF(OR($CE63="", $CG$3=""), "", IF(IFERROR(INDEX($K63:$T63, $CK63, MATCH(CN$3, $K$3:$T$3, 0)), "")="", $CC$4, $CC$3))</f>
        <v/>
      </c>
      <c r="CO63" s="12" t="str" cm="1">
        <f t="array" ref="CO63">IF(OR($CE63="", $CG$3=""), "", IF(IFERROR(INDEX($AA63:$AJ63, $CK63, MATCH(CO$3, $AA$3:$AJ$3, 0)), "")="", $CC$4, $CC$3))</f>
        <v/>
      </c>
      <c r="CP63" s="12" t="str">
        <f>IF(OR($CE63="", $CG$3=""), "", IF(CP$3='Property List &amp; Features'!$BG$9, $CC$3, IF(CP$3=$I63, $CC$3, $CC$4)))</f>
        <v/>
      </c>
      <c r="CQ63" s="12" t="str">
        <f>IF(OR($CE63="", $CG$3=""), "", IF(CQ$3='Property List &amp; Features'!$BG$9, $CC$3, IF(CQ$3=$J63, $CC$3, $CC$4)))</f>
        <v/>
      </c>
      <c r="CR63" s="12" t="str">
        <f t="shared" si="7"/>
        <v/>
      </c>
      <c r="CS63" s="12" t="str">
        <f t="shared" si="8"/>
        <v/>
      </c>
      <c r="CT63" s="12" t="str">
        <f t="shared" si="9"/>
        <v/>
      </c>
      <c r="CU63" s="12" t="str">
        <f t="shared" si="10"/>
        <v/>
      </c>
      <c r="CV63" s="12" t="str">
        <f t="shared" si="11"/>
        <v/>
      </c>
      <c r="CW63" s="12" t="str">
        <f t="shared" si="34"/>
        <v/>
      </c>
      <c r="CX63" s="12" t="str">
        <f t="shared" si="35"/>
        <v/>
      </c>
      <c r="CY63" s="12" t="str">
        <f t="shared" si="36"/>
        <v/>
      </c>
      <c r="CZ63" s="12" t="str">
        <f t="shared" si="37"/>
        <v/>
      </c>
      <c r="DA63" s="12" t="str">
        <f t="shared" si="38"/>
        <v/>
      </c>
      <c r="DB63" s="12" t="str">
        <f t="shared" si="39"/>
        <v/>
      </c>
      <c r="DC63" s="12" t="str">
        <f t="shared" si="40"/>
        <v/>
      </c>
      <c r="DD63" s="12" t="str">
        <f t="shared" si="41"/>
        <v/>
      </c>
      <c r="DE63" s="12" t="str">
        <f t="shared" si="42"/>
        <v/>
      </c>
      <c r="DF63" s="12" t="str">
        <f t="shared" si="43"/>
        <v/>
      </c>
      <c r="DG63" s="12" t="str">
        <f t="shared" si="44"/>
        <v/>
      </c>
      <c r="DH63" s="12" t="str">
        <f t="shared" si="45"/>
        <v/>
      </c>
      <c r="DI63" s="12" t="str">
        <f t="shared" si="46"/>
        <v/>
      </c>
      <c r="DJ63" s="12" t="str">
        <f t="shared" si="47"/>
        <v/>
      </c>
      <c r="DK63" s="12" t="str">
        <f t="shared" si="48"/>
        <v/>
      </c>
      <c r="DL63" s="12" t="str">
        <f t="shared" si="49"/>
        <v/>
      </c>
      <c r="DM63" s="12" t="str">
        <f t="shared" si="50"/>
        <v/>
      </c>
      <c r="DN63" s="12" t="str">
        <f t="shared" si="51"/>
        <v/>
      </c>
      <c r="DO63" s="12" t="str">
        <f t="shared" si="52"/>
        <v/>
      </c>
      <c r="DP63" s="12" t="str">
        <f t="shared" si="53"/>
        <v/>
      </c>
      <c r="DQ63" s="12" t="str">
        <f t="shared" si="54"/>
        <v/>
      </c>
      <c r="DR63" s="12" t="str">
        <f t="shared" si="16"/>
        <v/>
      </c>
      <c r="DS63" s="12" t="str">
        <f t="shared" si="17"/>
        <v/>
      </c>
      <c r="DT63" s="12" t="str">
        <f t="shared" si="18"/>
        <v/>
      </c>
      <c r="DU63" s="12" t="str">
        <f t="shared" si="19"/>
        <v/>
      </c>
      <c r="DV63" s="12" t="str">
        <f t="shared" si="20"/>
        <v/>
      </c>
      <c r="DW63" s="12" t="str">
        <f t="shared" si="21"/>
        <v/>
      </c>
      <c r="DX63" s="12" t="str">
        <f t="shared" si="22"/>
        <v/>
      </c>
      <c r="DY63" s="12" t="str">
        <f t="shared" si="23"/>
        <v/>
      </c>
      <c r="DZ63" s="12" t="str">
        <f t="shared" si="24"/>
        <v/>
      </c>
      <c r="EA63" s="12" t="str">
        <f t="shared" si="25"/>
        <v/>
      </c>
      <c r="EB63" s="12" t="str">
        <f t="shared" si="26"/>
        <v/>
      </c>
      <c r="EC63" s="12" t="str">
        <f t="shared" si="27"/>
        <v/>
      </c>
      <c r="ED63" s="12" t="str">
        <f t="shared" si="28"/>
        <v/>
      </c>
      <c r="EE63" s="12" t="str">
        <f t="shared" si="29"/>
        <v/>
      </c>
      <c r="EF63" s="12" t="str">
        <f t="shared" si="30"/>
        <v/>
      </c>
      <c r="EG63" s="12" t="str">
        <f t="shared" si="31"/>
        <v/>
      </c>
      <c r="EH63" s="12" t="str">
        <f t="shared" si="32"/>
        <v/>
      </c>
      <c r="EI63" s="12" t="str">
        <f t="shared" si="33"/>
        <v/>
      </c>
      <c r="EK63" s="83" t="str">
        <f t="shared" si="12"/>
        <v/>
      </c>
      <c r="EM63" s="12" t="str">
        <f t="shared" si="13"/>
        <v/>
      </c>
      <c r="EO63" s="12" t="str">
        <f t="shared" si="15"/>
        <v/>
      </c>
      <c r="EQ63" s="12" t="str">
        <f>IF($EO63="", "", IF($EQ$8=$EQ$6, COUNTIF($EO$11:$EO$2510, "&gt;"&amp;$EO63)+1+COUNTIF($EO$11:$EO63, $EO63)-1, COUNTIF($EO$11:$EO$2510, "&lt;"&amp;$EO63)+1+COUNTIF($EO$11:$EO63, $EO63)-1))</f>
        <v/>
      </c>
    </row>
    <row r="64" spans="1:147" x14ac:dyDescent="0.55000000000000004">
      <c r="A64" s="8"/>
      <c r="B64" s="12" t="str">
        <f>IF($D64="", "", COUNTIF($D$11:$D64, $D64))</f>
        <v/>
      </c>
      <c r="C64" s="8"/>
      <c r="D64" s="45"/>
      <c r="E64" s="46"/>
      <c r="F64" s="47"/>
      <c r="G64" s="54"/>
      <c r="H64" s="54"/>
      <c r="I64" s="48"/>
      <c r="J64" s="49"/>
      <c r="K64" s="50"/>
      <c r="L64" s="50"/>
      <c r="M64" s="50"/>
      <c r="N64" s="50"/>
      <c r="O64" s="50"/>
      <c r="P64" s="50"/>
      <c r="Q64" s="50"/>
      <c r="R64" s="50"/>
      <c r="S64" s="50"/>
      <c r="T64" s="50"/>
      <c r="U64" s="51"/>
      <c r="V64" s="52"/>
      <c r="W64" s="53"/>
      <c r="X64" s="53"/>
      <c r="Y64" s="53"/>
      <c r="Z64" s="53"/>
      <c r="AA64" s="48"/>
      <c r="AB64" s="54"/>
      <c r="AC64" s="54"/>
      <c r="AD64" s="54"/>
      <c r="AE64" s="54"/>
      <c r="AF64" s="54"/>
      <c r="AG64" s="54"/>
      <c r="AH64" s="54"/>
      <c r="AI64" s="54"/>
      <c r="AJ64" s="49"/>
      <c r="AK64" s="48"/>
      <c r="AL64" s="54"/>
      <c r="AM64" s="54"/>
      <c r="AN64" s="54"/>
      <c r="AO64" s="54"/>
      <c r="AP64" s="54"/>
      <c r="AQ64" s="54"/>
      <c r="AR64" s="54"/>
      <c r="AS64" s="54"/>
      <c r="AT64" s="54"/>
      <c r="AU64" s="54"/>
      <c r="AV64" s="54"/>
      <c r="AW64" s="54"/>
      <c r="AX64" s="54"/>
      <c r="AY64" s="54"/>
      <c r="AZ64" s="54"/>
      <c r="BA64" s="54"/>
      <c r="BB64" s="54"/>
      <c r="BC64" s="54"/>
      <c r="BD64" s="54"/>
      <c r="BE64" s="54"/>
      <c r="BF64" s="54"/>
      <c r="BG64" s="54"/>
      <c r="BH64" s="54"/>
      <c r="BI64" s="54"/>
      <c r="BJ64" s="54"/>
      <c r="BK64" s="54"/>
      <c r="BL64" s="54"/>
      <c r="BM64" s="54"/>
      <c r="BN64" s="54"/>
      <c r="BO64" s="54"/>
      <c r="BP64" s="54"/>
      <c r="BQ64" s="54"/>
      <c r="BR64" s="54"/>
      <c r="BS64" s="54"/>
      <c r="BT64" s="54"/>
      <c r="BU64" s="54"/>
      <c r="BV64" s="54"/>
      <c r="BW64" s="54"/>
      <c r="BX64" s="49"/>
      <c r="BY64" s="55"/>
      <c r="BZ64" s="8"/>
      <c r="CE64" s="12" t="str">
        <f t="shared" si="2"/>
        <v/>
      </c>
      <c r="CG64" s="77" t="str">
        <f t="shared" si="3"/>
        <v/>
      </c>
      <c r="CH64" s="80" t="str">
        <f t="shared" si="4"/>
        <v/>
      </c>
      <c r="CL64" s="12" t="str">
        <f t="shared" si="5"/>
        <v/>
      </c>
      <c r="CM64" s="12" t="str">
        <f t="shared" si="6"/>
        <v/>
      </c>
      <c r="CN64" s="12" t="str" cm="1">
        <f t="array" ref="CN64">IF(OR($CE64="", $CG$3=""), "", IF(IFERROR(INDEX($K64:$T64, $CK64, MATCH(CN$3, $K$3:$T$3, 0)), "")="", $CC$4, $CC$3))</f>
        <v/>
      </c>
      <c r="CO64" s="12" t="str" cm="1">
        <f t="array" ref="CO64">IF(OR($CE64="", $CG$3=""), "", IF(IFERROR(INDEX($AA64:$AJ64, $CK64, MATCH(CO$3, $AA$3:$AJ$3, 0)), "")="", $CC$4, $CC$3))</f>
        <v/>
      </c>
      <c r="CP64" s="12" t="str">
        <f>IF(OR($CE64="", $CG$3=""), "", IF(CP$3='Property List &amp; Features'!$BG$9, $CC$3, IF(CP$3=$I64, $CC$3, $CC$4)))</f>
        <v/>
      </c>
      <c r="CQ64" s="12" t="str">
        <f>IF(OR($CE64="", $CG$3=""), "", IF(CQ$3='Property List &amp; Features'!$BG$9, $CC$3, IF(CQ$3=$J64, $CC$3, $CC$4)))</f>
        <v/>
      </c>
      <c r="CR64" s="12" t="str">
        <f t="shared" si="7"/>
        <v/>
      </c>
      <c r="CS64" s="12" t="str">
        <f t="shared" si="8"/>
        <v/>
      </c>
      <c r="CT64" s="12" t="str">
        <f t="shared" si="9"/>
        <v/>
      </c>
      <c r="CU64" s="12" t="str">
        <f t="shared" si="10"/>
        <v/>
      </c>
      <c r="CV64" s="12" t="str">
        <f t="shared" si="11"/>
        <v/>
      </c>
      <c r="CW64" s="12" t="str">
        <f t="shared" si="34"/>
        <v/>
      </c>
      <c r="CX64" s="12" t="str">
        <f t="shared" si="35"/>
        <v/>
      </c>
      <c r="CY64" s="12" t="str">
        <f t="shared" si="36"/>
        <v/>
      </c>
      <c r="CZ64" s="12" t="str">
        <f t="shared" si="37"/>
        <v/>
      </c>
      <c r="DA64" s="12" t="str">
        <f t="shared" si="38"/>
        <v/>
      </c>
      <c r="DB64" s="12" t="str">
        <f t="shared" si="39"/>
        <v/>
      </c>
      <c r="DC64" s="12" t="str">
        <f t="shared" si="40"/>
        <v/>
      </c>
      <c r="DD64" s="12" t="str">
        <f t="shared" si="41"/>
        <v/>
      </c>
      <c r="DE64" s="12" t="str">
        <f t="shared" si="42"/>
        <v/>
      </c>
      <c r="DF64" s="12" t="str">
        <f t="shared" si="43"/>
        <v/>
      </c>
      <c r="DG64" s="12" t="str">
        <f t="shared" si="44"/>
        <v/>
      </c>
      <c r="DH64" s="12" t="str">
        <f t="shared" si="45"/>
        <v/>
      </c>
      <c r="DI64" s="12" t="str">
        <f t="shared" si="46"/>
        <v/>
      </c>
      <c r="DJ64" s="12" t="str">
        <f t="shared" si="47"/>
        <v/>
      </c>
      <c r="DK64" s="12" t="str">
        <f t="shared" si="48"/>
        <v/>
      </c>
      <c r="DL64" s="12" t="str">
        <f t="shared" si="49"/>
        <v/>
      </c>
      <c r="DM64" s="12" t="str">
        <f t="shared" si="50"/>
        <v/>
      </c>
      <c r="DN64" s="12" t="str">
        <f t="shared" si="51"/>
        <v/>
      </c>
      <c r="DO64" s="12" t="str">
        <f t="shared" si="52"/>
        <v/>
      </c>
      <c r="DP64" s="12" t="str">
        <f t="shared" si="53"/>
        <v/>
      </c>
      <c r="DQ64" s="12" t="str">
        <f t="shared" si="54"/>
        <v/>
      </c>
      <c r="DR64" s="12" t="str">
        <f t="shared" si="16"/>
        <v/>
      </c>
      <c r="DS64" s="12" t="str">
        <f t="shared" si="17"/>
        <v/>
      </c>
      <c r="DT64" s="12" t="str">
        <f t="shared" si="18"/>
        <v/>
      </c>
      <c r="DU64" s="12" t="str">
        <f t="shared" si="19"/>
        <v/>
      </c>
      <c r="DV64" s="12" t="str">
        <f t="shared" si="20"/>
        <v/>
      </c>
      <c r="DW64" s="12" t="str">
        <f t="shared" si="21"/>
        <v/>
      </c>
      <c r="DX64" s="12" t="str">
        <f t="shared" si="22"/>
        <v/>
      </c>
      <c r="DY64" s="12" t="str">
        <f t="shared" si="23"/>
        <v/>
      </c>
      <c r="DZ64" s="12" t="str">
        <f t="shared" si="24"/>
        <v/>
      </c>
      <c r="EA64" s="12" t="str">
        <f t="shared" si="25"/>
        <v/>
      </c>
      <c r="EB64" s="12" t="str">
        <f t="shared" si="26"/>
        <v/>
      </c>
      <c r="EC64" s="12" t="str">
        <f t="shared" si="27"/>
        <v/>
      </c>
      <c r="ED64" s="12" t="str">
        <f t="shared" si="28"/>
        <v/>
      </c>
      <c r="EE64" s="12" t="str">
        <f t="shared" si="29"/>
        <v/>
      </c>
      <c r="EF64" s="12" t="str">
        <f t="shared" si="30"/>
        <v/>
      </c>
      <c r="EG64" s="12" t="str">
        <f t="shared" si="31"/>
        <v/>
      </c>
      <c r="EH64" s="12" t="str">
        <f t="shared" si="32"/>
        <v/>
      </c>
      <c r="EI64" s="12" t="str">
        <f t="shared" si="33"/>
        <v/>
      </c>
      <c r="EK64" s="83" t="str">
        <f t="shared" si="12"/>
        <v/>
      </c>
      <c r="EM64" s="12" t="str">
        <f t="shared" si="13"/>
        <v/>
      </c>
      <c r="EO64" s="12" t="str">
        <f t="shared" si="15"/>
        <v/>
      </c>
      <c r="EQ64" s="12" t="str">
        <f>IF($EO64="", "", IF($EQ$8=$EQ$6, COUNTIF($EO$11:$EO$2510, "&gt;"&amp;$EO64)+1+COUNTIF($EO$11:$EO64, $EO64)-1, COUNTIF($EO$11:$EO$2510, "&lt;"&amp;$EO64)+1+COUNTIF($EO$11:$EO64, $EO64)-1))</f>
        <v/>
      </c>
    </row>
    <row r="65" spans="1:147" x14ac:dyDescent="0.55000000000000004">
      <c r="A65" s="8"/>
      <c r="B65" s="12" t="str">
        <f>IF($D65="", "", COUNTIF($D$11:$D65, $D65))</f>
        <v/>
      </c>
      <c r="C65" s="8"/>
      <c r="D65" s="45"/>
      <c r="E65" s="46"/>
      <c r="F65" s="47"/>
      <c r="G65" s="54"/>
      <c r="H65" s="54"/>
      <c r="I65" s="48"/>
      <c r="J65" s="49"/>
      <c r="K65" s="50"/>
      <c r="L65" s="50"/>
      <c r="M65" s="50"/>
      <c r="N65" s="50"/>
      <c r="O65" s="50"/>
      <c r="P65" s="50"/>
      <c r="Q65" s="50"/>
      <c r="R65" s="50"/>
      <c r="S65" s="50"/>
      <c r="T65" s="50"/>
      <c r="U65" s="51"/>
      <c r="V65" s="52"/>
      <c r="W65" s="53"/>
      <c r="X65" s="53"/>
      <c r="Y65" s="53"/>
      <c r="Z65" s="53"/>
      <c r="AA65" s="48"/>
      <c r="AB65" s="54"/>
      <c r="AC65" s="54"/>
      <c r="AD65" s="54"/>
      <c r="AE65" s="54"/>
      <c r="AF65" s="54"/>
      <c r="AG65" s="54"/>
      <c r="AH65" s="54"/>
      <c r="AI65" s="54"/>
      <c r="AJ65" s="49"/>
      <c r="AK65" s="48"/>
      <c r="AL65" s="54"/>
      <c r="AM65" s="54"/>
      <c r="AN65" s="54"/>
      <c r="AO65" s="54"/>
      <c r="AP65" s="54"/>
      <c r="AQ65" s="54"/>
      <c r="AR65" s="54"/>
      <c r="AS65" s="54"/>
      <c r="AT65" s="54"/>
      <c r="AU65" s="54"/>
      <c r="AV65" s="54"/>
      <c r="AW65" s="54"/>
      <c r="AX65" s="54"/>
      <c r="AY65" s="54"/>
      <c r="AZ65" s="54"/>
      <c r="BA65" s="54"/>
      <c r="BB65" s="54"/>
      <c r="BC65" s="54"/>
      <c r="BD65" s="54"/>
      <c r="BE65" s="54"/>
      <c r="BF65" s="54"/>
      <c r="BG65" s="54"/>
      <c r="BH65" s="54"/>
      <c r="BI65" s="54"/>
      <c r="BJ65" s="54"/>
      <c r="BK65" s="54"/>
      <c r="BL65" s="54"/>
      <c r="BM65" s="54"/>
      <c r="BN65" s="54"/>
      <c r="BO65" s="54"/>
      <c r="BP65" s="54"/>
      <c r="BQ65" s="54"/>
      <c r="BR65" s="54"/>
      <c r="BS65" s="54"/>
      <c r="BT65" s="54"/>
      <c r="BU65" s="54"/>
      <c r="BV65" s="54"/>
      <c r="BW65" s="54"/>
      <c r="BX65" s="49"/>
      <c r="BY65" s="55"/>
      <c r="BZ65" s="8"/>
      <c r="CE65" s="12" t="str">
        <f t="shared" si="2"/>
        <v/>
      </c>
      <c r="CG65" s="77" t="str">
        <f t="shared" si="3"/>
        <v/>
      </c>
      <c r="CH65" s="80" t="str">
        <f t="shared" si="4"/>
        <v/>
      </c>
      <c r="CL65" s="12" t="str">
        <f t="shared" si="5"/>
        <v/>
      </c>
      <c r="CM65" s="12" t="str">
        <f t="shared" si="6"/>
        <v/>
      </c>
      <c r="CN65" s="12" t="str" cm="1">
        <f t="array" ref="CN65">IF(OR($CE65="", $CG$3=""), "", IF(IFERROR(INDEX($K65:$T65, $CK65, MATCH(CN$3, $K$3:$T$3, 0)), "")="", $CC$4, $CC$3))</f>
        <v/>
      </c>
      <c r="CO65" s="12" t="str" cm="1">
        <f t="array" ref="CO65">IF(OR($CE65="", $CG$3=""), "", IF(IFERROR(INDEX($AA65:$AJ65, $CK65, MATCH(CO$3, $AA$3:$AJ$3, 0)), "")="", $CC$4, $CC$3))</f>
        <v/>
      </c>
      <c r="CP65" s="12" t="str">
        <f>IF(OR($CE65="", $CG$3=""), "", IF(CP$3='Property List &amp; Features'!$BG$9, $CC$3, IF(CP$3=$I65, $CC$3, $CC$4)))</f>
        <v/>
      </c>
      <c r="CQ65" s="12" t="str">
        <f>IF(OR($CE65="", $CG$3=""), "", IF(CQ$3='Property List &amp; Features'!$BG$9, $CC$3, IF(CQ$3=$J65, $CC$3, $CC$4)))</f>
        <v/>
      </c>
      <c r="CR65" s="12" t="str">
        <f t="shared" si="7"/>
        <v/>
      </c>
      <c r="CS65" s="12" t="str">
        <f t="shared" si="8"/>
        <v/>
      </c>
      <c r="CT65" s="12" t="str">
        <f t="shared" si="9"/>
        <v/>
      </c>
      <c r="CU65" s="12" t="str">
        <f t="shared" si="10"/>
        <v/>
      </c>
      <c r="CV65" s="12" t="str">
        <f t="shared" si="11"/>
        <v/>
      </c>
      <c r="CW65" s="12" t="str">
        <f t="shared" si="34"/>
        <v/>
      </c>
      <c r="CX65" s="12" t="str">
        <f t="shared" si="35"/>
        <v/>
      </c>
      <c r="CY65" s="12" t="str">
        <f t="shared" si="36"/>
        <v/>
      </c>
      <c r="CZ65" s="12" t="str">
        <f t="shared" si="37"/>
        <v/>
      </c>
      <c r="DA65" s="12" t="str">
        <f t="shared" si="38"/>
        <v/>
      </c>
      <c r="DB65" s="12" t="str">
        <f t="shared" si="39"/>
        <v/>
      </c>
      <c r="DC65" s="12" t="str">
        <f t="shared" si="40"/>
        <v/>
      </c>
      <c r="DD65" s="12" t="str">
        <f t="shared" si="41"/>
        <v/>
      </c>
      <c r="DE65" s="12" t="str">
        <f t="shared" si="42"/>
        <v/>
      </c>
      <c r="DF65" s="12" t="str">
        <f t="shared" si="43"/>
        <v/>
      </c>
      <c r="DG65" s="12" t="str">
        <f t="shared" si="44"/>
        <v/>
      </c>
      <c r="DH65" s="12" t="str">
        <f t="shared" si="45"/>
        <v/>
      </c>
      <c r="DI65" s="12" t="str">
        <f t="shared" si="46"/>
        <v/>
      </c>
      <c r="DJ65" s="12" t="str">
        <f t="shared" si="47"/>
        <v/>
      </c>
      <c r="DK65" s="12" t="str">
        <f t="shared" si="48"/>
        <v/>
      </c>
      <c r="DL65" s="12" t="str">
        <f t="shared" si="49"/>
        <v/>
      </c>
      <c r="DM65" s="12" t="str">
        <f t="shared" si="50"/>
        <v/>
      </c>
      <c r="DN65" s="12" t="str">
        <f t="shared" si="51"/>
        <v/>
      </c>
      <c r="DO65" s="12" t="str">
        <f t="shared" si="52"/>
        <v/>
      </c>
      <c r="DP65" s="12" t="str">
        <f t="shared" si="53"/>
        <v/>
      </c>
      <c r="DQ65" s="12" t="str">
        <f t="shared" si="54"/>
        <v/>
      </c>
      <c r="DR65" s="12" t="str">
        <f t="shared" si="16"/>
        <v/>
      </c>
      <c r="DS65" s="12" t="str">
        <f t="shared" si="17"/>
        <v/>
      </c>
      <c r="DT65" s="12" t="str">
        <f t="shared" si="18"/>
        <v/>
      </c>
      <c r="DU65" s="12" t="str">
        <f t="shared" si="19"/>
        <v/>
      </c>
      <c r="DV65" s="12" t="str">
        <f t="shared" si="20"/>
        <v/>
      </c>
      <c r="DW65" s="12" t="str">
        <f t="shared" si="21"/>
        <v/>
      </c>
      <c r="DX65" s="12" t="str">
        <f t="shared" si="22"/>
        <v/>
      </c>
      <c r="DY65" s="12" t="str">
        <f t="shared" si="23"/>
        <v/>
      </c>
      <c r="DZ65" s="12" t="str">
        <f t="shared" si="24"/>
        <v/>
      </c>
      <c r="EA65" s="12" t="str">
        <f t="shared" si="25"/>
        <v/>
      </c>
      <c r="EB65" s="12" t="str">
        <f t="shared" si="26"/>
        <v/>
      </c>
      <c r="EC65" s="12" t="str">
        <f t="shared" si="27"/>
        <v/>
      </c>
      <c r="ED65" s="12" t="str">
        <f t="shared" si="28"/>
        <v/>
      </c>
      <c r="EE65" s="12" t="str">
        <f t="shared" si="29"/>
        <v/>
      </c>
      <c r="EF65" s="12" t="str">
        <f t="shared" si="30"/>
        <v/>
      </c>
      <c r="EG65" s="12" t="str">
        <f t="shared" si="31"/>
        <v/>
      </c>
      <c r="EH65" s="12" t="str">
        <f t="shared" si="32"/>
        <v/>
      </c>
      <c r="EI65" s="12" t="str">
        <f t="shared" si="33"/>
        <v/>
      </c>
      <c r="EK65" s="83" t="str">
        <f t="shared" si="12"/>
        <v/>
      </c>
      <c r="EM65" s="12" t="str">
        <f t="shared" si="13"/>
        <v/>
      </c>
      <c r="EO65" s="12" t="str">
        <f t="shared" si="15"/>
        <v/>
      </c>
      <c r="EQ65" s="12" t="str">
        <f>IF($EO65="", "", IF($EQ$8=$EQ$6, COUNTIF($EO$11:$EO$2510, "&gt;"&amp;$EO65)+1+COUNTIF($EO$11:$EO65, $EO65)-1, COUNTIF($EO$11:$EO$2510, "&lt;"&amp;$EO65)+1+COUNTIF($EO$11:$EO65, $EO65)-1))</f>
        <v/>
      </c>
    </row>
    <row r="66" spans="1:147" x14ac:dyDescent="0.55000000000000004">
      <c r="A66" s="8"/>
      <c r="B66" s="12" t="str">
        <f>IF($D66="", "", COUNTIF($D$11:$D66, $D66))</f>
        <v/>
      </c>
      <c r="C66" s="8"/>
      <c r="D66" s="45"/>
      <c r="E66" s="46"/>
      <c r="F66" s="47"/>
      <c r="G66" s="54"/>
      <c r="H66" s="54"/>
      <c r="I66" s="48"/>
      <c r="J66" s="49"/>
      <c r="K66" s="50"/>
      <c r="L66" s="50"/>
      <c r="M66" s="50"/>
      <c r="N66" s="50"/>
      <c r="O66" s="50"/>
      <c r="P66" s="50"/>
      <c r="Q66" s="50"/>
      <c r="R66" s="50"/>
      <c r="S66" s="50"/>
      <c r="T66" s="50"/>
      <c r="U66" s="51"/>
      <c r="V66" s="52"/>
      <c r="W66" s="53"/>
      <c r="X66" s="53"/>
      <c r="Y66" s="53"/>
      <c r="Z66" s="53"/>
      <c r="AA66" s="48"/>
      <c r="AB66" s="54"/>
      <c r="AC66" s="54"/>
      <c r="AD66" s="54"/>
      <c r="AE66" s="54"/>
      <c r="AF66" s="54"/>
      <c r="AG66" s="54"/>
      <c r="AH66" s="54"/>
      <c r="AI66" s="54"/>
      <c r="AJ66" s="49"/>
      <c r="AK66" s="48"/>
      <c r="AL66" s="54"/>
      <c r="AM66" s="54"/>
      <c r="AN66" s="54"/>
      <c r="AO66" s="54"/>
      <c r="AP66" s="54"/>
      <c r="AQ66" s="54"/>
      <c r="AR66" s="54"/>
      <c r="AS66" s="54"/>
      <c r="AT66" s="54"/>
      <c r="AU66" s="54"/>
      <c r="AV66" s="54"/>
      <c r="AW66" s="54"/>
      <c r="AX66" s="54"/>
      <c r="AY66" s="54"/>
      <c r="AZ66" s="54"/>
      <c r="BA66" s="54"/>
      <c r="BB66" s="54"/>
      <c r="BC66" s="54"/>
      <c r="BD66" s="54"/>
      <c r="BE66" s="54"/>
      <c r="BF66" s="54"/>
      <c r="BG66" s="54"/>
      <c r="BH66" s="54"/>
      <c r="BI66" s="54"/>
      <c r="BJ66" s="54"/>
      <c r="BK66" s="54"/>
      <c r="BL66" s="54"/>
      <c r="BM66" s="54"/>
      <c r="BN66" s="54"/>
      <c r="BO66" s="54"/>
      <c r="BP66" s="54"/>
      <c r="BQ66" s="54"/>
      <c r="BR66" s="54"/>
      <c r="BS66" s="54"/>
      <c r="BT66" s="54"/>
      <c r="BU66" s="54"/>
      <c r="BV66" s="54"/>
      <c r="BW66" s="54"/>
      <c r="BX66" s="49"/>
      <c r="BY66" s="55"/>
      <c r="BZ66" s="8"/>
      <c r="CE66" s="12" t="str">
        <f t="shared" si="2"/>
        <v/>
      </c>
      <c r="CG66" s="77" t="str">
        <f t="shared" si="3"/>
        <v/>
      </c>
      <c r="CH66" s="80" t="str">
        <f t="shared" si="4"/>
        <v/>
      </c>
      <c r="CL66" s="12" t="str">
        <f t="shared" si="5"/>
        <v/>
      </c>
      <c r="CM66" s="12" t="str">
        <f t="shared" si="6"/>
        <v/>
      </c>
      <c r="CN66" s="12" t="str" cm="1">
        <f t="array" ref="CN66">IF(OR($CE66="", $CG$3=""), "", IF(IFERROR(INDEX($K66:$T66, $CK66, MATCH(CN$3, $K$3:$T$3, 0)), "")="", $CC$4, $CC$3))</f>
        <v/>
      </c>
      <c r="CO66" s="12" t="str" cm="1">
        <f t="array" ref="CO66">IF(OR($CE66="", $CG$3=""), "", IF(IFERROR(INDEX($AA66:$AJ66, $CK66, MATCH(CO$3, $AA$3:$AJ$3, 0)), "")="", $CC$4, $CC$3))</f>
        <v/>
      </c>
      <c r="CP66" s="12" t="str">
        <f>IF(OR($CE66="", $CG$3=""), "", IF(CP$3='Property List &amp; Features'!$BG$9, $CC$3, IF(CP$3=$I66, $CC$3, $CC$4)))</f>
        <v/>
      </c>
      <c r="CQ66" s="12" t="str">
        <f>IF(OR($CE66="", $CG$3=""), "", IF(CQ$3='Property List &amp; Features'!$BG$9, $CC$3, IF(CQ$3=$J66, $CC$3, $CC$4)))</f>
        <v/>
      </c>
      <c r="CR66" s="12" t="str">
        <f t="shared" si="7"/>
        <v/>
      </c>
      <c r="CS66" s="12" t="str">
        <f t="shared" si="8"/>
        <v/>
      </c>
      <c r="CT66" s="12" t="str">
        <f t="shared" si="9"/>
        <v/>
      </c>
      <c r="CU66" s="12" t="str">
        <f t="shared" si="10"/>
        <v/>
      </c>
      <c r="CV66" s="12" t="str">
        <f t="shared" si="11"/>
        <v/>
      </c>
      <c r="CW66" s="12" t="str">
        <f t="shared" si="34"/>
        <v/>
      </c>
      <c r="CX66" s="12" t="str">
        <f t="shared" si="35"/>
        <v/>
      </c>
      <c r="CY66" s="12" t="str">
        <f t="shared" si="36"/>
        <v/>
      </c>
      <c r="CZ66" s="12" t="str">
        <f t="shared" si="37"/>
        <v/>
      </c>
      <c r="DA66" s="12" t="str">
        <f t="shared" si="38"/>
        <v/>
      </c>
      <c r="DB66" s="12" t="str">
        <f t="shared" si="39"/>
        <v/>
      </c>
      <c r="DC66" s="12" t="str">
        <f t="shared" si="40"/>
        <v/>
      </c>
      <c r="DD66" s="12" t="str">
        <f t="shared" si="41"/>
        <v/>
      </c>
      <c r="DE66" s="12" t="str">
        <f t="shared" si="42"/>
        <v/>
      </c>
      <c r="DF66" s="12" t="str">
        <f t="shared" si="43"/>
        <v/>
      </c>
      <c r="DG66" s="12" t="str">
        <f t="shared" si="44"/>
        <v/>
      </c>
      <c r="DH66" s="12" t="str">
        <f t="shared" si="45"/>
        <v/>
      </c>
      <c r="DI66" s="12" t="str">
        <f t="shared" si="46"/>
        <v/>
      </c>
      <c r="DJ66" s="12" t="str">
        <f t="shared" si="47"/>
        <v/>
      </c>
      <c r="DK66" s="12" t="str">
        <f t="shared" si="48"/>
        <v/>
      </c>
      <c r="DL66" s="12" t="str">
        <f t="shared" si="49"/>
        <v/>
      </c>
      <c r="DM66" s="12" t="str">
        <f t="shared" si="50"/>
        <v/>
      </c>
      <c r="DN66" s="12" t="str">
        <f t="shared" si="51"/>
        <v/>
      </c>
      <c r="DO66" s="12" t="str">
        <f t="shared" si="52"/>
        <v/>
      </c>
      <c r="DP66" s="12" t="str">
        <f t="shared" si="53"/>
        <v/>
      </c>
      <c r="DQ66" s="12" t="str">
        <f t="shared" si="54"/>
        <v/>
      </c>
      <c r="DR66" s="12" t="str">
        <f t="shared" si="16"/>
        <v/>
      </c>
      <c r="DS66" s="12" t="str">
        <f t="shared" si="17"/>
        <v/>
      </c>
      <c r="DT66" s="12" t="str">
        <f t="shared" si="18"/>
        <v/>
      </c>
      <c r="DU66" s="12" t="str">
        <f t="shared" si="19"/>
        <v/>
      </c>
      <c r="DV66" s="12" t="str">
        <f t="shared" si="20"/>
        <v/>
      </c>
      <c r="DW66" s="12" t="str">
        <f t="shared" si="21"/>
        <v/>
      </c>
      <c r="DX66" s="12" t="str">
        <f t="shared" si="22"/>
        <v/>
      </c>
      <c r="DY66" s="12" t="str">
        <f t="shared" si="23"/>
        <v/>
      </c>
      <c r="DZ66" s="12" t="str">
        <f t="shared" si="24"/>
        <v/>
      </c>
      <c r="EA66" s="12" t="str">
        <f t="shared" si="25"/>
        <v/>
      </c>
      <c r="EB66" s="12" t="str">
        <f t="shared" si="26"/>
        <v/>
      </c>
      <c r="EC66" s="12" t="str">
        <f t="shared" si="27"/>
        <v/>
      </c>
      <c r="ED66" s="12" t="str">
        <f t="shared" si="28"/>
        <v/>
      </c>
      <c r="EE66" s="12" t="str">
        <f t="shared" si="29"/>
        <v/>
      </c>
      <c r="EF66" s="12" t="str">
        <f t="shared" si="30"/>
        <v/>
      </c>
      <c r="EG66" s="12" t="str">
        <f t="shared" si="31"/>
        <v/>
      </c>
      <c r="EH66" s="12" t="str">
        <f t="shared" si="32"/>
        <v/>
      </c>
      <c r="EI66" s="12" t="str">
        <f t="shared" si="33"/>
        <v/>
      </c>
      <c r="EK66" s="83" t="str">
        <f t="shared" si="12"/>
        <v/>
      </c>
      <c r="EM66" s="12" t="str">
        <f t="shared" si="13"/>
        <v/>
      </c>
      <c r="EO66" s="12" t="str">
        <f t="shared" si="15"/>
        <v/>
      </c>
      <c r="EQ66" s="12" t="str">
        <f>IF($EO66="", "", IF($EQ$8=$EQ$6, COUNTIF($EO$11:$EO$2510, "&gt;"&amp;$EO66)+1+COUNTIF($EO$11:$EO66, $EO66)-1, COUNTIF($EO$11:$EO$2510, "&lt;"&amp;$EO66)+1+COUNTIF($EO$11:$EO66, $EO66)-1))</f>
        <v/>
      </c>
    </row>
    <row r="67" spans="1:147" x14ac:dyDescent="0.55000000000000004">
      <c r="A67" s="8"/>
      <c r="B67" s="12" t="str">
        <f>IF($D67="", "", COUNTIF($D$11:$D67, $D67))</f>
        <v/>
      </c>
      <c r="C67" s="8"/>
      <c r="D67" s="45"/>
      <c r="E67" s="46"/>
      <c r="F67" s="47"/>
      <c r="G67" s="54"/>
      <c r="H67" s="54"/>
      <c r="I67" s="48"/>
      <c r="J67" s="49"/>
      <c r="K67" s="50"/>
      <c r="L67" s="50"/>
      <c r="M67" s="50"/>
      <c r="N67" s="50"/>
      <c r="O67" s="50"/>
      <c r="P67" s="50"/>
      <c r="Q67" s="50"/>
      <c r="R67" s="50"/>
      <c r="S67" s="50"/>
      <c r="T67" s="50"/>
      <c r="U67" s="51"/>
      <c r="V67" s="52"/>
      <c r="W67" s="53"/>
      <c r="X67" s="53"/>
      <c r="Y67" s="53"/>
      <c r="Z67" s="53"/>
      <c r="AA67" s="48"/>
      <c r="AB67" s="54"/>
      <c r="AC67" s="54"/>
      <c r="AD67" s="54"/>
      <c r="AE67" s="54"/>
      <c r="AF67" s="54"/>
      <c r="AG67" s="54"/>
      <c r="AH67" s="54"/>
      <c r="AI67" s="54"/>
      <c r="AJ67" s="49"/>
      <c r="AK67" s="48"/>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49"/>
      <c r="BY67" s="55"/>
      <c r="BZ67" s="8"/>
      <c r="CE67" s="12" t="str">
        <f t="shared" si="2"/>
        <v/>
      </c>
      <c r="CG67" s="77" t="str">
        <f t="shared" si="3"/>
        <v/>
      </c>
      <c r="CH67" s="80" t="str">
        <f t="shared" si="4"/>
        <v/>
      </c>
      <c r="CL67" s="12" t="str">
        <f t="shared" si="5"/>
        <v/>
      </c>
      <c r="CM67" s="12" t="str">
        <f t="shared" si="6"/>
        <v/>
      </c>
      <c r="CN67" s="12" t="str" cm="1">
        <f t="array" ref="CN67">IF(OR($CE67="", $CG$3=""), "", IF(IFERROR(INDEX($K67:$T67, $CK67, MATCH(CN$3, $K$3:$T$3, 0)), "")="", $CC$4, $CC$3))</f>
        <v/>
      </c>
      <c r="CO67" s="12" t="str" cm="1">
        <f t="array" ref="CO67">IF(OR($CE67="", $CG$3=""), "", IF(IFERROR(INDEX($AA67:$AJ67, $CK67, MATCH(CO$3, $AA$3:$AJ$3, 0)), "")="", $CC$4, $CC$3))</f>
        <v/>
      </c>
      <c r="CP67" s="12" t="str">
        <f>IF(OR($CE67="", $CG$3=""), "", IF(CP$3='Property List &amp; Features'!$BG$9, $CC$3, IF(CP$3=$I67, $CC$3, $CC$4)))</f>
        <v/>
      </c>
      <c r="CQ67" s="12" t="str">
        <f>IF(OR($CE67="", $CG$3=""), "", IF(CQ$3='Property List &amp; Features'!$BG$9, $CC$3, IF(CQ$3=$J67, $CC$3, $CC$4)))</f>
        <v/>
      </c>
      <c r="CR67" s="12" t="str">
        <f t="shared" si="7"/>
        <v/>
      </c>
      <c r="CS67" s="12" t="str">
        <f t="shared" si="8"/>
        <v/>
      </c>
      <c r="CT67" s="12" t="str">
        <f t="shared" si="9"/>
        <v/>
      </c>
      <c r="CU67" s="12" t="str">
        <f t="shared" si="10"/>
        <v/>
      </c>
      <c r="CV67" s="12" t="str">
        <f t="shared" si="11"/>
        <v/>
      </c>
      <c r="CW67" s="12" t="str">
        <f t="shared" si="34"/>
        <v/>
      </c>
      <c r="CX67" s="12" t="str">
        <f t="shared" si="35"/>
        <v/>
      </c>
      <c r="CY67" s="12" t="str">
        <f t="shared" si="36"/>
        <v/>
      </c>
      <c r="CZ67" s="12" t="str">
        <f t="shared" si="37"/>
        <v/>
      </c>
      <c r="DA67" s="12" t="str">
        <f t="shared" si="38"/>
        <v/>
      </c>
      <c r="DB67" s="12" t="str">
        <f t="shared" si="39"/>
        <v/>
      </c>
      <c r="DC67" s="12" t="str">
        <f t="shared" si="40"/>
        <v/>
      </c>
      <c r="DD67" s="12" t="str">
        <f t="shared" si="41"/>
        <v/>
      </c>
      <c r="DE67" s="12" t="str">
        <f t="shared" si="42"/>
        <v/>
      </c>
      <c r="DF67" s="12" t="str">
        <f t="shared" si="43"/>
        <v/>
      </c>
      <c r="DG67" s="12" t="str">
        <f t="shared" si="44"/>
        <v/>
      </c>
      <c r="DH67" s="12" t="str">
        <f t="shared" si="45"/>
        <v/>
      </c>
      <c r="DI67" s="12" t="str">
        <f t="shared" si="46"/>
        <v/>
      </c>
      <c r="DJ67" s="12" t="str">
        <f t="shared" si="47"/>
        <v/>
      </c>
      <c r="DK67" s="12" t="str">
        <f t="shared" si="48"/>
        <v/>
      </c>
      <c r="DL67" s="12" t="str">
        <f t="shared" si="49"/>
        <v/>
      </c>
      <c r="DM67" s="12" t="str">
        <f t="shared" si="50"/>
        <v/>
      </c>
      <c r="DN67" s="12" t="str">
        <f t="shared" si="51"/>
        <v/>
      </c>
      <c r="DO67" s="12" t="str">
        <f t="shared" si="52"/>
        <v/>
      </c>
      <c r="DP67" s="12" t="str">
        <f t="shared" si="53"/>
        <v/>
      </c>
      <c r="DQ67" s="12" t="str">
        <f t="shared" si="54"/>
        <v/>
      </c>
      <c r="DR67" s="12" t="str">
        <f t="shared" si="16"/>
        <v/>
      </c>
      <c r="DS67" s="12" t="str">
        <f t="shared" si="17"/>
        <v/>
      </c>
      <c r="DT67" s="12" t="str">
        <f t="shared" si="18"/>
        <v/>
      </c>
      <c r="DU67" s="12" t="str">
        <f t="shared" si="19"/>
        <v/>
      </c>
      <c r="DV67" s="12" t="str">
        <f t="shared" si="20"/>
        <v/>
      </c>
      <c r="DW67" s="12" t="str">
        <f t="shared" si="21"/>
        <v/>
      </c>
      <c r="DX67" s="12" t="str">
        <f t="shared" si="22"/>
        <v/>
      </c>
      <c r="DY67" s="12" t="str">
        <f t="shared" si="23"/>
        <v/>
      </c>
      <c r="DZ67" s="12" t="str">
        <f t="shared" si="24"/>
        <v/>
      </c>
      <c r="EA67" s="12" t="str">
        <f t="shared" si="25"/>
        <v/>
      </c>
      <c r="EB67" s="12" t="str">
        <f t="shared" si="26"/>
        <v/>
      </c>
      <c r="EC67" s="12" t="str">
        <f t="shared" si="27"/>
        <v/>
      </c>
      <c r="ED67" s="12" t="str">
        <f t="shared" si="28"/>
        <v/>
      </c>
      <c r="EE67" s="12" t="str">
        <f t="shared" si="29"/>
        <v/>
      </c>
      <c r="EF67" s="12" t="str">
        <f t="shared" si="30"/>
        <v/>
      </c>
      <c r="EG67" s="12" t="str">
        <f t="shared" si="31"/>
        <v/>
      </c>
      <c r="EH67" s="12" t="str">
        <f t="shared" si="32"/>
        <v/>
      </c>
      <c r="EI67" s="12" t="str">
        <f t="shared" si="33"/>
        <v/>
      </c>
      <c r="EK67" s="83" t="str">
        <f t="shared" si="12"/>
        <v/>
      </c>
      <c r="EM67" s="12" t="str">
        <f t="shared" si="13"/>
        <v/>
      </c>
      <c r="EO67" s="12" t="str">
        <f t="shared" si="15"/>
        <v/>
      </c>
      <c r="EQ67" s="12" t="str">
        <f>IF($EO67="", "", IF($EQ$8=$EQ$6, COUNTIF($EO$11:$EO$2510, "&gt;"&amp;$EO67)+1+COUNTIF($EO$11:$EO67, $EO67)-1, COUNTIF($EO$11:$EO$2510, "&lt;"&amp;$EO67)+1+COUNTIF($EO$11:$EO67, $EO67)-1))</f>
        <v/>
      </c>
    </row>
    <row r="68" spans="1:147" x14ac:dyDescent="0.55000000000000004">
      <c r="A68" s="8"/>
      <c r="B68" s="12" t="str">
        <f>IF($D68="", "", COUNTIF($D$11:$D68, $D68))</f>
        <v/>
      </c>
      <c r="C68" s="8"/>
      <c r="D68" s="45"/>
      <c r="E68" s="46"/>
      <c r="F68" s="47"/>
      <c r="G68" s="54"/>
      <c r="H68" s="54"/>
      <c r="I68" s="48"/>
      <c r="J68" s="49"/>
      <c r="K68" s="50"/>
      <c r="L68" s="50"/>
      <c r="M68" s="50"/>
      <c r="N68" s="50"/>
      <c r="O68" s="50"/>
      <c r="P68" s="50"/>
      <c r="Q68" s="50"/>
      <c r="R68" s="50"/>
      <c r="S68" s="50"/>
      <c r="T68" s="50"/>
      <c r="U68" s="51"/>
      <c r="V68" s="52"/>
      <c r="W68" s="53"/>
      <c r="X68" s="53"/>
      <c r="Y68" s="53"/>
      <c r="Z68" s="53"/>
      <c r="AA68" s="48"/>
      <c r="AB68" s="54"/>
      <c r="AC68" s="54"/>
      <c r="AD68" s="54"/>
      <c r="AE68" s="54"/>
      <c r="AF68" s="54"/>
      <c r="AG68" s="54"/>
      <c r="AH68" s="54"/>
      <c r="AI68" s="54"/>
      <c r="AJ68" s="49"/>
      <c r="AK68" s="48"/>
      <c r="AL68" s="54"/>
      <c r="AM68" s="54"/>
      <c r="AN68" s="54"/>
      <c r="AO68" s="54"/>
      <c r="AP68" s="54"/>
      <c r="AQ68" s="54"/>
      <c r="AR68" s="54"/>
      <c r="AS68" s="54"/>
      <c r="AT68" s="54"/>
      <c r="AU68" s="54"/>
      <c r="AV68" s="54"/>
      <c r="AW68" s="54"/>
      <c r="AX68" s="54"/>
      <c r="AY68" s="54"/>
      <c r="AZ68" s="54"/>
      <c r="BA68" s="54"/>
      <c r="BB68" s="54"/>
      <c r="BC68" s="54"/>
      <c r="BD68" s="54"/>
      <c r="BE68" s="54"/>
      <c r="BF68" s="54"/>
      <c r="BG68" s="54"/>
      <c r="BH68" s="54"/>
      <c r="BI68" s="54"/>
      <c r="BJ68" s="54"/>
      <c r="BK68" s="54"/>
      <c r="BL68" s="54"/>
      <c r="BM68" s="54"/>
      <c r="BN68" s="54"/>
      <c r="BO68" s="54"/>
      <c r="BP68" s="54"/>
      <c r="BQ68" s="54"/>
      <c r="BR68" s="54"/>
      <c r="BS68" s="54"/>
      <c r="BT68" s="54"/>
      <c r="BU68" s="54"/>
      <c r="BV68" s="54"/>
      <c r="BW68" s="54"/>
      <c r="BX68" s="49"/>
      <c r="BY68" s="55"/>
      <c r="BZ68" s="8"/>
      <c r="CE68" s="12" t="str">
        <f t="shared" si="2"/>
        <v/>
      </c>
      <c r="CG68" s="77" t="str">
        <f t="shared" si="3"/>
        <v/>
      </c>
      <c r="CH68" s="80" t="str">
        <f t="shared" si="4"/>
        <v/>
      </c>
      <c r="CL68" s="12" t="str">
        <f t="shared" si="5"/>
        <v/>
      </c>
      <c r="CM68" s="12" t="str">
        <f t="shared" si="6"/>
        <v/>
      </c>
      <c r="CN68" s="12" t="str" cm="1">
        <f t="array" ref="CN68">IF(OR($CE68="", $CG$3=""), "", IF(IFERROR(INDEX($K68:$T68, $CK68, MATCH(CN$3, $K$3:$T$3, 0)), "")="", $CC$4, $CC$3))</f>
        <v/>
      </c>
      <c r="CO68" s="12" t="str" cm="1">
        <f t="array" ref="CO68">IF(OR($CE68="", $CG$3=""), "", IF(IFERROR(INDEX($AA68:$AJ68, $CK68, MATCH(CO$3, $AA$3:$AJ$3, 0)), "")="", $CC$4, $CC$3))</f>
        <v/>
      </c>
      <c r="CP68" s="12" t="str">
        <f>IF(OR($CE68="", $CG$3=""), "", IF(CP$3='Property List &amp; Features'!$BG$9, $CC$3, IF(CP$3=$I68, $CC$3, $CC$4)))</f>
        <v/>
      </c>
      <c r="CQ68" s="12" t="str">
        <f>IF(OR($CE68="", $CG$3=""), "", IF(CQ$3='Property List &amp; Features'!$BG$9, $CC$3, IF(CQ$3=$J68, $CC$3, $CC$4)))</f>
        <v/>
      </c>
      <c r="CR68" s="12" t="str">
        <f t="shared" si="7"/>
        <v/>
      </c>
      <c r="CS68" s="12" t="str">
        <f t="shared" si="8"/>
        <v/>
      </c>
      <c r="CT68" s="12" t="str">
        <f t="shared" si="9"/>
        <v/>
      </c>
      <c r="CU68" s="12" t="str">
        <f t="shared" si="10"/>
        <v/>
      </c>
      <c r="CV68" s="12" t="str">
        <f t="shared" si="11"/>
        <v/>
      </c>
      <c r="CW68" s="12" t="str">
        <f t="shared" si="34"/>
        <v/>
      </c>
      <c r="CX68" s="12" t="str">
        <f t="shared" si="35"/>
        <v/>
      </c>
      <c r="CY68" s="12" t="str">
        <f t="shared" si="36"/>
        <v/>
      </c>
      <c r="CZ68" s="12" t="str">
        <f t="shared" si="37"/>
        <v/>
      </c>
      <c r="DA68" s="12" t="str">
        <f t="shared" si="38"/>
        <v/>
      </c>
      <c r="DB68" s="12" t="str">
        <f t="shared" si="39"/>
        <v/>
      </c>
      <c r="DC68" s="12" t="str">
        <f t="shared" si="40"/>
        <v/>
      </c>
      <c r="DD68" s="12" t="str">
        <f t="shared" si="41"/>
        <v/>
      </c>
      <c r="DE68" s="12" t="str">
        <f t="shared" si="42"/>
        <v/>
      </c>
      <c r="DF68" s="12" t="str">
        <f t="shared" si="43"/>
        <v/>
      </c>
      <c r="DG68" s="12" t="str">
        <f t="shared" si="44"/>
        <v/>
      </c>
      <c r="DH68" s="12" t="str">
        <f t="shared" si="45"/>
        <v/>
      </c>
      <c r="DI68" s="12" t="str">
        <f t="shared" si="46"/>
        <v/>
      </c>
      <c r="DJ68" s="12" t="str">
        <f t="shared" si="47"/>
        <v/>
      </c>
      <c r="DK68" s="12" t="str">
        <f t="shared" si="48"/>
        <v/>
      </c>
      <c r="DL68" s="12" t="str">
        <f t="shared" si="49"/>
        <v/>
      </c>
      <c r="DM68" s="12" t="str">
        <f t="shared" si="50"/>
        <v/>
      </c>
      <c r="DN68" s="12" t="str">
        <f t="shared" si="51"/>
        <v/>
      </c>
      <c r="DO68" s="12" t="str">
        <f t="shared" si="52"/>
        <v/>
      </c>
      <c r="DP68" s="12" t="str">
        <f t="shared" si="53"/>
        <v/>
      </c>
      <c r="DQ68" s="12" t="str">
        <f t="shared" si="54"/>
        <v/>
      </c>
      <c r="DR68" s="12" t="str">
        <f t="shared" si="16"/>
        <v/>
      </c>
      <c r="DS68" s="12" t="str">
        <f t="shared" si="17"/>
        <v/>
      </c>
      <c r="DT68" s="12" t="str">
        <f t="shared" si="18"/>
        <v/>
      </c>
      <c r="DU68" s="12" t="str">
        <f t="shared" si="19"/>
        <v/>
      </c>
      <c r="DV68" s="12" t="str">
        <f t="shared" si="20"/>
        <v/>
      </c>
      <c r="DW68" s="12" t="str">
        <f t="shared" si="21"/>
        <v/>
      </c>
      <c r="DX68" s="12" t="str">
        <f t="shared" si="22"/>
        <v/>
      </c>
      <c r="DY68" s="12" t="str">
        <f t="shared" si="23"/>
        <v/>
      </c>
      <c r="DZ68" s="12" t="str">
        <f t="shared" si="24"/>
        <v/>
      </c>
      <c r="EA68" s="12" t="str">
        <f t="shared" si="25"/>
        <v/>
      </c>
      <c r="EB68" s="12" t="str">
        <f t="shared" si="26"/>
        <v/>
      </c>
      <c r="EC68" s="12" t="str">
        <f t="shared" si="27"/>
        <v/>
      </c>
      <c r="ED68" s="12" t="str">
        <f t="shared" si="28"/>
        <v/>
      </c>
      <c r="EE68" s="12" t="str">
        <f t="shared" si="29"/>
        <v/>
      </c>
      <c r="EF68" s="12" t="str">
        <f t="shared" si="30"/>
        <v/>
      </c>
      <c r="EG68" s="12" t="str">
        <f t="shared" si="31"/>
        <v/>
      </c>
      <c r="EH68" s="12" t="str">
        <f t="shared" si="32"/>
        <v/>
      </c>
      <c r="EI68" s="12" t="str">
        <f t="shared" si="33"/>
        <v/>
      </c>
      <c r="EK68" s="83" t="str">
        <f t="shared" si="12"/>
        <v/>
      </c>
      <c r="EM68" s="12" t="str">
        <f t="shared" si="13"/>
        <v/>
      </c>
      <c r="EO68" s="12" t="str">
        <f t="shared" si="15"/>
        <v/>
      </c>
      <c r="EQ68" s="12" t="str">
        <f>IF($EO68="", "", IF($EQ$8=$EQ$6, COUNTIF($EO$11:$EO$2510, "&gt;"&amp;$EO68)+1+COUNTIF($EO$11:$EO68, $EO68)-1, COUNTIF($EO$11:$EO$2510, "&lt;"&amp;$EO68)+1+COUNTIF($EO$11:$EO68, $EO68)-1))</f>
        <v/>
      </c>
    </row>
    <row r="69" spans="1:147" x14ac:dyDescent="0.55000000000000004">
      <c r="A69" s="8"/>
      <c r="B69" s="12" t="str">
        <f>IF($D69="", "", COUNTIF($D$11:$D69, $D69))</f>
        <v/>
      </c>
      <c r="C69" s="8"/>
      <c r="D69" s="45"/>
      <c r="E69" s="46"/>
      <c r="F69" s="47"/>
      <c r="G69" s="54"/>
      <c r="H69" s="54"/>
      <c r="I69" s="48"/>
      <c r="J69" s="49"/>
      <c r="K69" s="50"/>
      <c r="L69" s="50"/>
      <c r="M69" s="50"/>
      <c r="N69" s="50"/>
      <c r="O69" s="50"/>
      <c r="P69" s="50"/>
      <c r="Q69" s="50"/>
      <c r="R69" s="50"/>
      <c r="S69" s="50"/>
      <c r="T69" s="50"/>
      <c r="U69" s="51"/>
      <c r="V69" s="52"/>
      <c r="W69" s="53"/>
      <c r="X69" s="53"/>
      <c r="Y69" s="53"/>
      <c r="Z69" s="53"/>
      <c r="AA69" s="48"/>
      <c r="AB69" s="54"/>
      <c r="AC69" s="54"/>
      <c r="AD69" s="54"/>
      <c r="AE69" s="54"/>
      <c r="AF69" s="54"/>
      <c r="AG69" s="54"/>
      <c r="AH69" s="54"/>
      <c r="AI69" s="54"/>
      <c r="AJ69" s="49"/>
      <c r="AK69" s="48"/>
      <c r="AL69" s="54"/>
      <c r="AM69" s="54"/>
      <c r="AN69" s="54"/>
      <c r="AO69" s="54"/>
      <c r="AP69" s="54"/>
      <c r="AQ69" s="54"/>
      <c r="AR69" s="54"/>
      <c r="AS69" s="54"/>
      <c r="AT69" s="54"/>
      <c r="AU69" s="54"/>
      <c r="AV69" s="54"/>
      <c r="AW69" s="54"/>
      <c r="AX69" s="54"/>
      <c r="AY69" s="54"/>
      <c r="AZ69" s="54"/>
      <c r="BA69" s="54"/>
      <c r="BB69" s="54"/>
      <c r="BC69" s="54"/>
      <c r="BD69" s="54"/>
      <c r="BE69" s="54"/>
      <c r="BF69" s="54"/>
      <c r="BG69" s="54"/>
      <c r="BH69" s="54"/>
      <c r="BI69" s="54"/>
      <c r="BJ69" s="54"/>
      <c r="BK69" s="54"/>
      <c r="BL69" s="54"/>
      <c r="BM69" s="54"/>
      <c r="BN69" s="54"/>
      <c r="BO69" s="54"/>
      <c r="BP69" s="54"/>
      <c r="BQ69" s="54"/>
      <c r="BR69" s="54"/>
      <c r="BS69" s="54"/>
      <c r="BT69" s="54"/>
      <c r="BU69" s="54"/>
      <c r="BV69" s="54"/>
      <c r="BW69" s="54"/>
      <c r="BX69" s="49"/>
      <c r="BY69" s="55"/>
      <c r="BZ69" s="8"/>
      <c r="CE69" s="12" t="str">
        <f t="shared" si="2"/>
        <v/>
      </c>
      <c r="CG69" s="77" t="str">
        <f t="shared" si="3"/>
        <v/>
      </c>
      <c r="CH69" s="80" t="str">
        <f t="shared" si="4"/>
        <v/>
      </c>
      <c r="CL69" s="12" t="str">
        <f t="shared" si="5"/>
        <v/>
      </c>
      <c r="CM69" s="12" t="str">
        <f t="shared" si="6"/>
        <v/>
      </c>
      <c r="CN69" s="12" t="str" cm="1">
        <f t="array" ref="CN69">IF(OR($CE69="", $CG$3=""), "", IF(IFERROR(INDEX($K69:$T69, $CK69, MATCH(CN$3, $K$3:$T$3, 0)), "")="", $CC$4, $CC$3))</f>
        <v/>
      </c>
      <c r="CO69" s="12" t="str" cm="1">
        <f t="array" ref="CO69">IF(OR($CE69="", $CG$3=""), "", IF(IFERROR(INDEX($AA69:$AJ69, $CK69, MATCH(CO$3, $AA$3:$AJ$3, 0)), "")="", $CC$4, $CC$3))</f>
        <v/>
      </c>
      <c r="CP69" s="12" t="str">
        <f>IF(OR($CE69="", $CG$3=""), "", IF(CP$3='Property List &amp; Features'!$BG$9, $CC$3, IF(CP$3=$I69, $CC$3, $CC$4)))</f>
        <v/>
      </c>
      <c r="CQ69" s="12" t="str">
        <f>IF(OR($CE69="", $CG$3=""), "", IF(CQ$3='Property List &amp; Features'!$BG$9, $CC$3, IF(CQ$3=$J69, $CC$3, $CC$4)))</f>
        <v/>
      </c>
      <c r="CR69" s="12" t="str">
        <f t="shared" si="7"/>
        <v/>
      </c>
      <c r="CS69" s="12" t="str">
        <f t="shared" si="8"/>
        <v/>
      </c>
      <c r="CT69" s="12" t="str">
        <f t="shared" si="9"/>
        <v/>
      </c>
      <c r="CU69" s="12" t="str">
        <f t="shared" si="10"/>
        <v/>
      </c>
      <c r="CV69" s="12" t="str">
        <f t="shared" si="11"/>
        <v/>
      </c>
      <c r="CW69" s="12" t="str">
        <f t="shared" si="34"/>
        <v/>
      </c>
      <c r="CX69" s="12" t="str">
        <f t="shared" si="35"/>
        <v/>
      </c>
      <c r="CY69" s="12" t="str">
        <f t="shared" si="36"/>
        <v/>
      </c>
      <c r="CZ69" s="12" t="str">
        <f t="shared" si="37"/>
        <v/>
      </c>
      <c r="DA69" s="12" t="str">
        <f t="shared" si="38"/>
        <v/>
      </c>
      <c r="DB69" s="12" t="str">
        <f t="shared" si="39"/>
        <v/>
      </c>
      <c r="DC69" s="12" t="str">
        <f t="shared" si="40"/>
        <v/>
      </c>
      <c r="DD69" s="12" t="str">
        <f t="shared" si="41"/>
        <v/>
      </c>
      <c r="DE69" s="12" t="str">
        <f t="shared" si="42"/>
        <v/>
      </c>
      <c r="DF69" s="12" t="str">
        <f t="shared" si="43"/>
        <v/>
      </c>
      <c r="DG69" s="12" t="str">
        <f t="shared" si="44"/>
        <v/>
      </c>
      <c r="DH69" s="12" t="str">
        <f t="shared" si="45"/>
        <v/>
      </c>
      <c r="DI69" s="12" t="str">
        <f t="shared" si="46"/>
        <v/>
      </c>
      <c r="DJ69" s="12" t="str">
        <f t="shared" si="47"/>
        <v/>
      </c>
      <c r="DK69" s="12" t="str">
        <f t="shared" si="48"/>
        <v/>
      </c>
      <c r="DL69" s="12" t="str">
        <f t="shared" si="49"/>
        <v/>
      </c>
      <c r="DM69" s="12" t="str">
        <f t="shared" si="50"/>
        <v/>
      </c>
      <c r="DN69" s="12" t="str">
        <f t="shared" si="51"/>
        <v/>
      </c>
      <c r="DO69" s="12" t="str">
        <f t="shared" si="52"/>
        <v/>
      </c>
      <c r="DP69" s="12" t="str">
        <f t="shared" si="53"/>
        <v/>
      </c>
      <c r="DQ69" s="12" t="str">
        <f t="shared" si="54"/>
        <v/>
      </c>
      <c r="DR69" s="12" t="str">
        <f t="shared" si="16"/>
        <v/>
      </c>
      <c r="DS69" s="12" t="str">
        <f t="shared" si="17"/>
        <v/>
      </c>
      <c r="DT69" s="12" t="str">
        <f t="shared" si="18"/>
        <v/>
      </c>
      <c r="DU69" s="12" t="str">
        <f t="shared" si="19"/>
        <v/>
      </c>
      <c r="DV69" s="12" t="str">
        <f t="shared" si="20"/>
        <v/>
      </c>
      <c r="DW69" s="12" t="str">
        <f t="shared" si="21"/>
        <v/>
      </c>
      <c r="DX69" s="12" t="str">
        <f t="shared" si="22"/>
        <v/>
      </c>
      <c r="DY69" s="12" t="str">
        <f t="shared" si="23"/>
        <v/>
      </c>
      <c r="DZ69" s="12" t="str">
        <f t="shared" si="24"/>
        <v/>
      </c>
      <c r="EA69" s="12" t="str">
        <f t="shared" si="25"/>
        <v/>
      </c>
      <c r="EB69" s="12" t="str">
        <f t="shared" si="26"/>
        <v/>
      </c>
      <c r="EC69" s="12" t="str">
        <f t="shared" si="27"/>
        <v/>
      </c>
      <c r="ED69" s="12" t="str">
        <f t="shared" si="28"/>
        <v/>
      </c>
      <c r="EE69" s="12" t="str">
        <f t="shared" si="29"/>
        <v/>
      </c>
      <c r="EF69" s="12" t="str">
        <f t="shared" si="30"/>
        <v/>
      </c>
      <c r="EG69" s="12" t="str">
        <f t="shared" si="31"/>
        <v/>
      </c>
      <c r="EH69" s="12" t="str">
        <f t="shared" si="32"/>
        <v/>
      </c>
      <c r="EI69" s="12" t="str">
        <f t="shared" si="33"/>
        <v/>
      </c>
      <c r="EK69" s="83" t="str">
        <f t="shared" si="12"/>
        <v/>
      </c>
      <c r="EM69" s="12" t="str">
        <f t="shared" si="13"/>
        <v/>
      </c>
      <c r="EO69" s="12" t="str">
        <f t="shared" si="15"/>
        <v/>
      </c>
      <c r="EQ69" s="12" t="str">
        <f>IF($EO69="", "", IF($EQ$8=$EQ$6, COUNTIF($EO$11:$EO$2510, "&gt;"&amp;$EO69)+1+COUNTIF($EO$11:$EO69, $EO69)-1, COUNTIF($EO$11:$EO$2510, "&lt;"&amp;$EO69)+1+COUNTIF($EO$11:$EO69, $EO69)-1))</f>
        <v/>
      </c>
    </row>
    <row r="70" spans="1:147" x14ac:dyDescent="0.55000000000000004">
      <c r="A70" s="8"/>
      <c r="B70" s="12" t="str">
        <f>IF($D70="", "", COUNTIF($D$11:$D70, $D70))</f>
        <v/>
      </c>
      <c r="C70" s="8"/>
      <c r="D70" s="45"/>
      <c r="E70" s="46"/>
      <c r="F70" s="47"/>
      <c r="G70" s="54"/>
      <c r="H70" s="54"/>
      <c r="I70" s="48"/>
      <c r="J70" s="49"/>
      <c r="K70" s="50"/>
      <c r="L70" s="50"/>
      <c r="M70" s="50"/>
      <c r="N70" s="50"/>
      <c r="O70" s="50"/>
      <c r="P70" s="50"/>
      <c r="Q70" s="50"/>
      <c r="R70" s="50"/>
      <c r="S70" s="50"/>
      <c r="T70" s="50"/>
      <c r="U70" s="51"/>
      <c r="V70" s="52"/>
      <c r="W70" s="53"/>
      <c r="X70" s="53"/>
      <c r="Y70" s="53"/>
      <c r="Z70" s="53"/>
      <c r="AA70" s="48"/>
      <c r="AB70" s="54"/>
      <c r="AC70" s="54"/>
      <c r="AD70" s="54"/>
      <c r="AE70" s="54"/>
      <c r="AF70" s="54"/>
      <c r="AG70" s="54"/>
      <c r="AH70" s="54"/>
      <c r="AI70" s="54"/>
      <c r="AJ70" s="49"/>
      <c r="AK70" s="48"/>
      <c r="AL70" s="54"/>
      <c r="AM70" s="54"/>
      <c r="AN70" s="54"/>
      <c r="AO70" s="54"/>
      <c r="AP70" s="54"/>
      <c r="AQ70" s="54"/>
      <c r="AR70" s="54"/>
      <c r="AS70" s="54"/>
      <c r="AT70" s="54"/>
      <c r="AU70" s="54"/>
      <c r="AV70" s="54"/>
      <c r="AW70" s="54"/>
      <c r="AX70" s="54"/>
      <c r="AY70" s="54"/>
      <c r="AZ70" s="54"/>
      <c r="BA70" s="54"/>
      <c r="BB70" s="54"/>
      <c r="BC70" s="54"/>
      <c r="BD70" s="54"/>
      <c r="BE70" s="54"/>
      <c r="BF70" s="54"/>
      <c r="BG70" s="54"/>
      <c r="BH70" s="54"/>
      <c r="BI70" s="54"/>
      <c r="BJ70" s="54"/>
      <c r="BK70" s="54"/>
      <c r="BL70" s="54"/>
      <c r="BM70" s="54"/>
      <c r="BN70" s="54"/>
      <c r="BO70" s="54"/>
      <c r="BP70" s="54"/>
      <c r="BQ70" s="54"/>
      <c r="BR70" s="54"/>
      <c r="BS70" s="54"/>
      <c r="BT70" s="54"/>
      <c r="BU70" s="54"/>
      <c r="BV70" s="54"/>
      <c r="BW70" s="54"/>
      <c r="BX70" s="49"/>
      <c r="BY70" s="55"/>
      <c r="BZ70" s="8"/>
      <c r="CE70" s="12" t="str">
        <f t="shared" si="2"/>
        <v/>
      </c>
      <c r="CG70" s="77" t="str">
        <f t="shared" si="3"/>
        <v/>
      </c>
      <c r="CH70" s="80" t="str">
        <f t="shared" si="4"/>
        <v/>
      </c>
      <c r="CL70" s="12" t="str">
        <f t="shared" si="5"/>
        <v/>
      </c>
      <c r="CM70" s="12" t="str">
        <f t="shared" si="6"/>
        <v/>
      </c>
      <c r="CN70" s="12" t="str" cm="1">
        <f t="array" ref="CN70">IF(OR($CE70="", $CG$3=""), "", IF(IFERROR(INDEX($K70:$T70, $CK70, MATCH(CN$3, $K$3:$T$3, 0)), "")="", $CC$4, $CC$3))</f>
        <v/>
      </c>
      <c r="CO70" s="12" t="str" cm="1">
        <f t="array" ref="CO70">IF(OR($CE70="", $CG$3=""), "", IF(IFERROR(INDEX($AA70:$AJ70, $CK70, MATCH(CO$3, $AA$3:$AJ$3, 0)), "")="", $CC$4, $CC$3))</f>
        <v/>
      </c>
      <c r="CP70" s="12" t="str">
        <f>IF(OR($CE70="", $CG$3=""), "", IF(CP$3='Property List &amp; Features'!$BG$9, $CC$3, IF(CP$3=$I70, $CC$3, $CC$4)))</f>
        <v/>
      </c>
      <c r="CQ70" s="12" t="str">
        <f>IF(OR($CE70="", $CG$3=""), "", IF(CQ$3='Property List &amp; Features'!$BG$9, $CC$3, IF(CQ$3=$J70, $CC$3, $CC$4)))</f>
        <v/>
      </c>
      <c r="CR70" s="12" t="str">
        <f t="shared" si="7"/>
        <v/>
      </c>
      <c r="CS70" s="12" t="str">
        <f t="shared" si="8"/>
        <v/>
      </c>
      <c r="CT70" s="12" t="str">
        <f t="shared" si="9"/>
        <v/>
      </c>
      <c r="CU70" s="12" t="str">
        <f t="shared" si="10"/>
        <v/>
      </c>
      <c r="CV70" s="12" t="str">
        <f t="shared" si="11"/>
        <v/>
      </c>
      <c r="CW70" s="12" t="str">
        <f t="shared" si="34"/>
        <v/>
      </c>
      <c r="CX70" s="12" t="str">
        <f t="shared" si="35"/>
        <v/>
      </c>
      <c r="CY70" s="12" t="str">
        <f t="shared" si="36"/>
        <v/>
      </c>
      <c r="CZ70" s="12" t="str">
        <f t="shared" si="37"/>
        <v/>
      </c>
      <c r="DA70" s="12" t="str">
        <f t="shared" si="38"/>
        <v/>
      </c>
      <c r="DB70" s="12" t="str">
        <f t="shared" si="39"/>
        <v/>
      </c>
      <c r="DC70" s="12" t="str">
        <f t="shared" si="40"/>
        <v/>
      </c>
      <c r="DD70" s="12" t="str">
        <f t="shared" si="41"/>
        <v/>
      </c>
      <c r="DE70" s="12" t="str">
        <f t="shared" si="42"/>
        <v/>
      </c>
      <c r="DF70" s="12" t="str">
        <f t="shared" si="43"/>
        <v/>
      </c>
      <c r="DG70" s="12" t="str">
        <f t="shared" si="44"/>
        <v/>
      </c>
      <c r="DH70" s="12" t="str">
        <f t="shared" si="45"/>
        <v/>
      </c>
      <c r="DI70" s="12" t="str">
        <f t="shared" si="46"/>
        <v/>
      </c>
      <c r="DJ70" s="12" t="str">
        <f t="shared" si="47"/>
        <v/>
      </c>
      <c r="DK70" s="12" t="str">
        <f t="shared" si="48"/>
        <v/>
      </c>
      <c r="DL70" s="12" t="str">
        <f t="shared" si="49"/>
        <v/>
      </c>
      <c r="DM70" s="12" t="str">
        <f t="shared" si="50"/>
        <v/>
      </c>
      <c r="DN70" s="12" t="str">
        <f t="shared" si="51"/>
        <v/>
      </c>
      <c r="DO70" s="12" t="str">
        <f t="shared" si="52"/>
        <v/>
      </c>
      <c r="DP70" s="12" t="str">
        <f t="shared" si="53"/>
        <v/>
      </c>
      <c r="DQ70" s="12" t="str">
        <f t="shared" si="54"/>
        <v/>
      </c>
      <c r="DR70" s="12" t="str">
        <f t="shared" si="16"/>
        <v/>
      </c>
      <c r="DS70" s="12" t="str">
        <f t="shared" si="17"/>
        <v/>
      </c>
      <c r="DT70" s="12" t="str">
        <f t="shared" si="18"/>
        <v/>
      </c>
      <c r="DU70" s="12" t="str">
        <f t="shared" si="19"/>
        <v/>
      </c>
      <c r="DV70" s="12" t="str">
        <f t="shared" si="20"/>
        <v/>
      </c>
      <c r="DW70" s="12" t="str">
        <f t="shared" si="21"/>
        <v/>
      </c>
      <c r="DX70" s="12" t="str">
        <f t="shared" si="22"/>
        <v/>
      </c>
      <c r="DY70" s="12" t="str">
        <f t="shared" si="23"/>
        <v/>
      </c>
      <c r="DZ70" s="12" t="str">
        <f t="shared" si="24"/>
        <v/>
      </c>
      <c r="EA70" s="12" t="str">
        <f t="shared" si="25"/>
        <v/>
      </c>
      <c r="EB70" s="12" t="str">
        <f t="shared" si="26"/>
        <v/>
      </c>
      <c r="EC70" s="12" t="str">
        <f t="shared" si="27"/>
        <v/>
      </c>
      <c r="ED70" s="12" t="str">
        <f t="shared" si="28"/>
        <v/>
      </c>
      <c r="EE70" s="12" t="str">
        <f t="shared" si="29"/>
        <v/>
      </c>
      <c r="EF70" s="12" t="str">
        <f t="shared" si="30"/>
        <v/>
      </c>
      <c r="EG70" s="12" t="str">
        <f t="shared" si="31"/>
        <v/>
      </c>
      <c r="EH70" s="12" t="str">
        <f t="shared" si="32"/>
        <v/>
      </c>
      <c r="EI70" s="12" t="str">
        <f t="shared" si="33"/>
        <v/>
      </c>
      <c r="EK70" s="83" t="str">
        <f t="shared" si="12"/>
        <v/>
      </c>
      <c r="EM70" s="12" t="str">
        <f t="shared" si="13"/>
        <v/>
      </c>
      <c r="EO70" s="12" t="str">
        <f t="shared" si="15"/>
        <v/>
      </c>
      <c r="EQ70" s="12" t="str">
        <f>IF($EO70="", "", IF($EQ$8=$EQ$6, COUNTIF($EO$11:$EO$2510, "&gt;"&amp;$EO70)+1+COUNTIF($EO$11:$EO70, $EO70)-1, COUNTIF($EO$11:$EO$2510, "&lt;"&amp;$EO70)+1+COUNTIF($EO$11:$EO70, $EO70)-1))</f>
        <v/>
      </c>
    </row>
    <row r="71" spans="1:147" x14ac:dyDescent="0.55000000000000004">
      <c r="A71" s="8"/>
      <c r="B71" s="12" t="str">
        <f>IF($D71="", "", COUNTIF($D$11:$D71, $D71))</f>
        <v/>
      </c>
      <c r="C71" s="8"/>
      <c r="D71" s="45"/>
      <c r="E71" s="46"/>
      <c r="F71" s="47"/>
      <c r="G71" s="54"/>
      <c r="H71" s="54"/>
      <c r="I71" s="48"/>
      <c r="J71" s="49"/>
      <c r="K71" s="50"/>
      <c r="L71" s="50"/>
      <c r="M71" s="50"/>
      <c r="N71" s="50"/>
      <c r="O71" s="50"/>
      <c r="P71" s="50"/>
      <c r="Q71" s="50"/>
      <c r="R71" s="50"/>
      <c r="S71" s="50"/>
      <c r="T71" s="50"/>
      <c r="U71" s="51"/>
      <c r="V71" s="52"/>
      <c r="W71" s="53"/>
      <c r="X71" s="53"/>
      <c r="Y71" s="53"/>
      <c r="Z71" s="53"/>
      <c r="AA71" s="48"/>
      <c r="AB71" s="54"/>
      <c r="AC71" s="54"/>
      <c r="AD71" s="54"/>
      <c r="AE71" s="54"/>
      <c r="AF71" s="54"/>
      <c r="AG71" s="54"/>
      <c r="AH71" s="54"/>
      <c r="AI71" s="54"/>
      <c r="AJ71" s="49"/>
      <c r="AK71" s="48"/>
      <c r="AL71" s="54"/>
      <c r="AM71" s="54"/>
      <c r="AN71" s="54"/>
      <c r="AO71" s="54"/>
      <c r="AP71" s="54"/>
      <c r="AQ71" s="54"/>
      <c r="AR71" s="54"/>
      <c r="AS71" s="54"/>
      <c r="AT71" s="54"/>
      <c r="AU71" s="54"/>
      <c r="AV71" s="54"/>
      <c r="AW71" s="54"/>
      <c r="AX71" s="54"/>
      <c r="AY71" s="54"/>
      <c r="AZ71" s="54"/>
      <c r="BA71" s="54"/>
      <c r="BB71" s="54"/>
      <c r="BC71" s="54"/>
      <c r="BD71" s="54"/>
      <c r="BE71" s="54"/>
      <c r="BF71" s="54"/>
      <c r="BG71" s="54"/>
      <c r="BH71" s="54"/>
      <c r="BI71" s="54"/>
      <c r="BJ71" s="54"/>
      <c r="BK71" s="54"/>
      <c r="BL71" s="54"/>
      <c r="BM71" s="54"/>
      <c r="BN71" s="54"/>
      <c r="BO71" s="54"/>
      <c r="BP71" s="54"/>
      <c r="BQ71" s="54"/>
      <c r="BR71" s="54"/>
      <c r="BS71" s="54"/>
      <c r="BT71" s="54"/>
      <c r="BU71" s="54"/>
      <c r="BV71" s="54"/>
      <c r="BW71" s="54"/>
      <c r="BX71" s="49"/>
      <c r="BY71" s="55"/>
      <c r="BZ71" s="8"/>
      <c r="CE71" s="12" t="str">
        <f t="shared" si="2"/>
        <v/>
      </c>
      <c r="CG71" s="77" t="str">
        <f t="shared" si="3"/>
        <v/>
      </c>
      <c r="CH71" s="80" t="str">
        <f t="shared" si="4"/>
        <v/>
      </c>
      <c r="CL71" s="12" t="str">
        <f t="shared" si="5"/>
        <v/>
      </c>
      <c r="CM71" s="12" t="str">
        <f t="shared" si="6"/>
        <v/>
      </c>
      <c r="CN71" s="12" t="str" cm="1">
        <f t="array" ref="CN71">IF(OR($CE71="", $CG$3=""), "", IF(IFERROR(INDEX($K71:$T71, $CK71, MATCH(CN$3, $K$3:$T$3, 0)), "")="", $CC$4, $CC$3))</f>
        <v/>
      </c>
      <c r="CO71" s="12" t="str" cm="1">
        <f t="array" ref="CO71">IF(OR($CE71="", $CG$3=""), "", IF(IFERROR(INDEX($AA71:$AJ71, $CK71, MATCH(CO$3, $AA$3:$AJ$3, 0)), "")="", $CC$4, $CC$3))</f>
        <v/>
      </c>
      <c r="CP71" s="12" t="str">
        <f>IF(OR($CE71="", $CG$3=""), "", IF(CP$3='Property List &amp; Features'!$BG$9, $CC$3, IF(CP$3=$I71, $CC$3, $CC$4)))</f>
        <v/>
      </c>
      <c r="CQ71" s="12" t="str">
        <f>IF(OR($CE71="", $CG$3=""), "", IF(CQ$3='Property List &amp; Features'!$BG$9, $CC$3, IF(CQ$3=$J71, $CC$3, $CC$4)))</f>
        <v/>
      </c>
      <c r="CR71" s="12" t="str">
        <f t="shared" si="7"/>
        <v/>
      </c>
      <c r="CS71" s="12" t="str">
        <f t="shared" si="8"/>
        <v/>
      </c>
      <c r="CT71" s="12" t="str">
        <f t="shared" si="9"/>
        <v/>
      </c>
      <c r="CU71" s="12" t="str">
        <f t="shared" si="10"/>
        <v/>
      </c>
      <c r="CV71" s="12" t="str">
        <f t="shared" si="11"/>
        <v/>
      </c>
      <c r="CW71" s="12" t="str">
        <f t="shared" si="34"/>
        <v/>
      </c>
      <c r="CX71" s="12" t="str">
        <f t="shared" si="35"/>
        <v/>
      </c>
      <c r="CY71" s="12" t="str">
        <f t="shared" si="36"/>
        <v/>
      </c>
      <c r="CZ71" s="12" t="str">
        <f t="shared" si="37"/>
        <v/>
      </c>
      <c r="DA71" s="12" t="str">
        <f t="shared" si="38"/>
        <v/>
      </c>
      <c r="DB71" s="12" t="str">
        <f t="shared" si="39"/>
        <v/>
      </c>
      <c r="DC71" s="12" t="str">
        <f t="shared" si="40"/>
        <v/>
      </c>
      <c r="DD71" s="12" t="str">
        <f t="shared" si="41"/>
        <v/>
      </c>
      <c r="DE71" s="12" t="str">
        <f t="shared" si="42"/>
        <v/>
      </c>
      <c r="DF71" s="12" t="str">
        <f t="shared" si="43"/>
        <v/>
      </c>
      <c r="DG71" s="12" t="str">
        <f t="shared" si="44"/>
        <v/>
      </c>
      <c r="DH71" s="12" t="str">
        <f t="shared" si="45"/>
        <v/>
      </c>
      <c r="DI71" s="12" t="str">
        <f t="shared" si="46"/>
        <v/>
      </c>
      <c r="DJ71" s="12" t="str">
        <f t="shared" si="47"/>
        <v/>
      </c>
      <c r="DK71" s="12" t="str">
        <f t="shared" si="48"/>
        <v/>
      </c>
      <c r="DL71" s="12" t="str">
        <f t="shared" si="49"/>
        <v/>
      </c>
      <c r="DM71" s="12" t="str">
        <f t="shared" si="50"/>
        <v/>
      </c>
      <c r="DN71" s="12" t="str">
        <f t="shared" si="51"/>
        <v/>
      </c>
      <c r="DO71" s="12" t="str">
        <f t="shared" si="52"/>
        <v/>
      </c>
      <c r="DP71" s="12" t="str">
        <f t="shared" si="53"/>
        <v/>
      </c>
      <c r="DQ71" s="12" t="str">
        <f t="shared" si="54"/>
        <v/>
      </c>
      <c r="DR71" s="12" t="str">
        <f t="shared" si="16"/>
        <v/>
      </c>
      <c r="DS71" s="12" t="str">
        <f t="shared" si="17"/>
        <v/>
      </c>
      <c r="DT71" s="12" t="str">
        <f t="shared" si="18"/>
        <v/>
      </c>
      <c r="DU71" s="12" t="str">
        <f t="shared" si="19"/>
        <v/>
      </c>
      <c r="DV71" s="12" t="str">
        <f t="shared" si="20"/>
        <v/>
      </c>
      <c r="DW71" s="12" t="str">
        <f t="shared" si="21"/>
        <v/>
      </c>
      <c r="DX71" s="12" t="str">
        <f t="shared" si="22"/>
        <v/>
      </c>
      <c r="DY71" s="12" t="str">
        <f t="shared" si="23"/>
        <v/>
      </c>
      <c r="DZ71" s="12" t="str">
        <f t="shared" si="24"/>
        <v/>
      </c>
      <c r="EA71" s="12" t="str">
        <f t="shared" si="25"/>
        <v/>
      </c>
      <c r="EB71" s="12" t="str">
        <f t="shared" si="26"/>
        <v/>
      </c>
      <c r="EC71" s="12" t="str">
        <f t="shared" si="27"/>
        <v/>
      </c>
      <c r="ED71" s="12" t="str">
        <f t="shared" si="28"/>
        <v/>
      </c>
      <c r="EE71" s="12" t="str">
        <f t="shared" si="29"/>
        <v/>
      </c>
      <c r="EF71" s="12" t="str">
        <f t="shared" si="30"/>
        <v/>
      </c>
      <c r="EG71" s="12" t="str">
        <f t="shared" si="31"/>
        <v/>
      </c>
      <c r="EH71" s="12" t="str">
        <f t="shared" si="32"/>
        <v/>
      </c>
      <c r="EI71" s="12" t="str">
        <f t="shared" si="33"/>
        <v/>
      </c>
      <c r="EK71" s="83" t="str">
        <f t="shared" si="12"/>
        <v/>
      </c>
      <c r="EM71" s="12" t="str">
        <f t="shared" si="13"/>
        <v/>
      </c>
      <c r="EO71" s="12" t="str">
        <f t="shared" si="15"/>
        <v/>
      </c>
      <c r="EQ71" s="12" t="str">
        <f>IF($EO71="", "", IF($EQ$8=$EQ$6, COUNTIF($EO$11:$EO$2510, "&gt;"&amp;$EO71)+1+COUNTIF($EO$11:$EO71, $EO71)-1, COUNTIF($EO$11:$EO$2510, "&lt;"&amp;$EO71)+1+COUNTIF($EO$11:$EO71, $EO71)-1))</f>
        <v/>
      </c>
    </row>
    <row r="72" spans="1:147" x14ac:dyDescent="0.55000000000000004">
      <c r="A72" s="8"/>
      <c r="B72" s="12" t="str">
        <f>IF($D72="", "", COUNTIF($D$11:$D72, $D72))</f>
        <v/>
      </c>
      <c r="C72" s="8"/>
      <c r="D72" s="45"/>
      <c r="E72" s="46"/>
      <c r="F72" s="47"/>
      <c r="G72" s="54"/>
      <c r="H72" s="54"/>
      <c r="I72" s="48"/>
      <c r="J72" s="49"/>
      <c r="K72" s="50"/>
      <c r="L72" s="50"/>
      <c r="M72" s="50"/>
      <c r="N72" s="50"/>
      <c r="O72" s="50"/>
      <c r="P72" s="50"/>
      <c r="Q72" s="50"/>
      <c r="R72" s="50"/>
      <c r="S72" s="50"/>
      <c r="T72" s="50"/>
      <c r="U72" s="51"/>
      <c r="V72" s="52"/>
      <c r="W72" s="53"/>
      <c r="X72" s="53"/>
      <c r="Y72" s="53"/>
      <c r="Z72" s="53"/>
      <c r="AA72" s="48"/>
      <c r="AB72" s="54"/>
      <c r="AC72" s="54"/>
      <c r="AD72" s="54"/>
      <c r="AE72" s="54"/>
      <c r="AF72" s="54"/>
      <c r="AG72" s="54"/>
      <c r="AH72" s="54"/>
      <c r="AI72" s="54"/>
      <c r="AJ72" s="49"/>
      <c r="AK72" s="48"/>
      <c r="AL72" s="54"/>
      <c r="AM72" s="54"/>
      <c r="AN72" s="54"/>
      <c r="AO72" s="54"/>
      <c r="AP72" s="54"/>
      <c r="AQ72" s="54"/>
      <c r="AR72" s="54"/>
      <c r="AS72" s="54"/>
      <c r="AT72" s="54"/>
      <c r="AU72" s="54"/>
      <c r="AV72" s="54"/>
      <c r="AW72" s="54"/>
      <c r="AX72" s="54"/>
      <c r="AY72" s="54"/>
      <c r="AZ72" s="54"/>
      <c r="BA72" s="54"/>
      <c r="BB72" s="54"/>
      <c r="BC72" s="54"/>
      <c r="BD72" s="54"/>
      <c r="BE72" s="54"/>
      <c r="BF72" s="54"/>
      <c r="BG72" s="54"/>
      <c r="BH72" s="54"/>
      <c r="BI72" s="54"/>
      <c r="BJ72" s="54"/>
      <c r="BK72" s="54"/>
      <c r="BL72" s="54"/>
      <c r="BM72" s="54"/>
      <c r="BN72" s="54"/>
      <c r="BO72" s="54"/>
      <c r="BP72" s="54"/>
      <c r="BQ72" s="54"/>
      <c r="BR72" s="54"/>
      <c r="BS72" s="54"/>
      <c r="BT72" s="54"/>
      <c r="BU72" s="54"/>
      <c r="BV72" s="54"/>
      <c r="BW72" s="54"/>
      <c r="BX72" s="49"/>
      <c r="BY72" s="55"/>
      <c r="BZ72" s="8"/>
      <c r="CE72" s="12" t="str">
        <f t="shared" si="2"/>
        <v/>
      </c>
      <c r="CG72" s="77" t="str">
        <f t="shared" si="3"/>
        <v/>
      </c>
      <c r="CH72" s="80" t="str">
        <f t="shared" si="4"/>
        <v/>
      </c>
      <c r="CL72" s="12" t="str">
        <f t="shared" si="5"/>
        <v/>
      </c>
      <c r="CM72" s="12" t="str">
        <f t="shared" si="6"/>
        <v/>
      </c>
      <c r="CN72" s="12" t="str" cm="1">
        <f t="array" ref="CN72">IF(OR($CE72="", $CG$3=""), "", IF(IFERROR(INDEX($K72:$T72, $CK72, MATCH(CN$3, $K$3:$T$3, 0)), "")="", $CC$4, $CC$3))</f>
        <v/>
      </c>
      <c r="CO72" s="12" t="str" cm="1">
        <f t="array" ref="CO72">IF(OR($CE72="", $CG$3=""), "", IF(IFERROR(INDEX($AA72:$AJ72, $CK72, MATCH(CO$3, $AA$3:$AJ$3, 0)), "")="", $CC$4, $CC$3))</f>
        <v/>
      </c>
      <c r="CP72" s="12" t="str">
        <f>IF(OR($CE72="", $CG$3=""), "", IF(CP$3='Property List &amp; Features'!$BG$9, $CC$3, IF(CP$3=$I72, $CC$3, $CC$4)))</f>
        <v/>
      </c>
      <c r="CQ72" s="12" t="str">
        <f>IF(OR($CE72="", $CG$3=""), "", IF(CQ$3='Property List &amp; Features'!$BG$9, $CC$3, IF(CQ$3=$J72, $CC$3, $CC$4)))</f>
        <v/>
      </c>
      <c r="CR72" s="12" t="str">
        <f t="shared" si="7"/>
        <v/>
      </c>
      <c r="CS72" s="12" t="str">
        <f t="shared" si="8"/>
        <v/>
      </c>
      <c r="CT72" s="12" t="str">
        <f t="shared" si="9"/>
        <v/>
      </c>
      <c r="CU72" s="12" t="str">
        <f t="shared" si="10"/>
        <v/>
      </c>
      <c r="CV72" s="12" t="str">
        <f t="shared" si="11"/>
        <v/>
      </c>
      <c r="CW72" s="12" t="str">
        <f t="shared" si="34"/>
        <v/>
      </c>
      <c r="CX72" s="12" t="str">
        <f t="shared" si="35"/>
        <v/>
      </c>
      <c r="CY72" s="12" t="str">
        <f t="shared" si="36"/>
        <v/>
      </c>
      <c r="CZ72" s="12" t="str">
        <f t="shared" si="37"/>
        <v/>
      </c>
      <c r="DA72" s="12" t="str">
        <f t="shared" si="38"/>
        <v/>
      </c>
      <c r="DB72" s="12" t="str">
        <f t="shared" si="39"/>
        <v/>
      </c>
      <c r="DC72" s="12" t="str">
        <f t="shared" si="40"/>
        <v/>
      </c>
      <c r="DD72" s="12" t="str">
        <f t="shared" si="41"/>
        <v/>
      </c>
      <c r="DE72" s="12" t="str">
        <f t="shared" si="42"/>
        <v/>
      </c>
      <c r="DF72" s="12" t="str">
        <f t="shared" si="43"/>
        <v/>
      </c>
      <c r="DG72" s="12" t="str">
        <f t="shared" si="44"/>
        <v/>
      </c>
      <c r="DH72" s="12" t="str">
        <f t="shared" si="45"/>
        <v/>
      </c>
      <c r="DI72" s="12" t="str">
        <f t="shared" si="46"/>
        <v/>
      </c>
      <c r="DJ72" s="12" t="str">
        <f t="shared" si="47"/>
        <v/>
      </c>
      <c r="DK72" s="12" t="str">
        <f t="shared" si="48"/>
        <v/>
      </c>
      <c r="DL72" s="12" t="str">
        <f t="shared" si="49"/>
        <v/>
      </c>
      <c r="DM72" s="12" t="str">
        <f t="shared" si="50"/>
        <v/>
      </c>
      <c r="DN72" s="12" t="str">
        <f t="shared" si="51"/>
        <v/>
      </c>
      <c r="DO72" s="12" t="str">
        <f t="shared" si="52"/>
        <v/>
      </c>
      <c r="DP72" s="12" t="str">
        <f t="shared" si="53"/>
        <v/>
      </c>
      <c r="DQ72" s="12" t="str">
        <f t="shared" si="54"/>
        <v/>
      </c>
      <c r="DR72" s="12" t="str">
        <f t="shared" si="16"/>
        <v/>
      </c>
      <c r="DS72" s="12" t="str">
        <f t="shared" si="17"/>
        <v/>
      </c>
      <c r="DT72" s="12" t="str">
        <f t="shared" si="18"/>
        <v/>
      </c>
      <c r="DU72" s="12" t="str">
        <f t="shared" si="19"/>
        <v/>
      </c>
      <c r="DV72" s="12" t="str">
        <f t="shared" si="20"/>
        <v/>
      </c>
      <c r="DW72" s="12" t="str">
        <f t="shared" si="21"/>
        <v/>
      </c>
      <c r="DX72" s="12" t="str">
        <f t="shared" si="22"/>
        <v/>
      </c>
      <c r="DY72" s="12" t="str">
        <f t="shared" si="23"/>
        <v/>
      </c>
      <c r="DZ72" s="12" t="str">
        <f t="shared" si="24"/>
        <v/>
      </c>
      <c r="EA72" s="12" t="str">
        <f t="shared" si="25"/>
        <v/>
      </c>
      <c r="EB72" s="12" t="str">
        <f t="shared" si="26"/>
        <v/>
      </c>
      <c r="EC72" s="12" t="str">
        <f t="shared" si="27"/>
        <v/>
      </c>
      <c r="ED72" s="12" t="str">
        <f t="shared" si="28"/>
        <v/>
      </c>
      <c r="EE72" s="12" t="str">
        <f t="shared" si="29"/>
        <v/>
      </c>
      <c r="EF72" s="12" t="str">
        <f t="shared" si="30"/>
        <v/>
      </c>
      <c r="EG72" s="12" t="str">
        <f t="shared" si="31"/>
        <v/>
      </c>
      <c r="EH72" s="12" t="str">
        <f t="shared" si="32"/>
        <v/>
      </c>
      <c r="EI72" s="12" t="str">
        <f t="shared" si="33"/>
        <v/>
      </c>
      <c r="EK72" s="83" t="str">
        <f t="shared" si="12"/>
        <v/>
      </c>
      <c r="EM72" s="12" t="str">
        <f t="shared" si="13"/>
        <v/>
      </c>
      <c r="EO72" s="12" t="str">
        <f t="shared" si="15"/>
        <v/>
      </c>
      <c r="EQ72" s="12" t="str">
        <f>IF($EO72="", "", IF($EQ$8=$EQ$6, COUNTIF($EO$11:$EO$2510, "&gt;"&amp;$EO72)+1+COUNTIF($EO$11:$EO72, $EO72)-1, COUNTIF($EO$11:$EO$2510, "&lt;"&amp;$EO72)+1+COUNTIF($EO$11:$EO72, $EO72)-1))</f>
        <v/>
      </c>
    </row>
    <row r="73" spans="1:147" x14ac:dyDescent="0.55000000000000004">
      <c r="A73" s="8"/>
      <c r="B73" s="12" t="str">
        <f>IF($D73="", "", COUNTIF($D$11:$D73, $D73))</f>
        <v/>
      </c>
      <c r="C73" s="8"/>
      <c r="D73" s="45"/>
      <c r="E73" s="46"/>
      <c r="F73" s="47"/>
      <c r="G73" s="54"/>
      <c r="H73" s="54"/>
      <c r="I73" s="48"/>
      <c r="J73" s="49"/>
      <c r="K73" s="50"/>
      <c r="L73" s="50"/>
      <c r="M73" s="50"/>
      <c r="N73" s="50"/>
      <c r="O73" s="50"/>
      <c r="P73" s="50"/>
      <c r="Q73" s="50"/>
      <c r="R73" s="50"/>
      <c r="S73" s="50"/>
      <c r="T73" s="50"/>
      <c r="U73" s="51"/>
      <c r="V73" s="52"/>
      <c r="W73" s="53"/>
      <c r="X73" s="53"/>
      <c r="Y73" s="53"/>
      <c r="Z73" s="53"/>
      <c r="AA73" s="48"/>
      <c r="AB73" s="54"/>
      <c r="AC73" s="54"/>
      <c r="AD73" s="54"/>
      <c r="AE73" s="54"/>
      <c r="AF73" s="54"/>
      <c r="AG73" s="54"/>
      <c r="AH73" s="54"/>
      <c r="AI73" s="54"/>
      <c r="AJ73" s="49"/>
      <c r="AK73" s="48"/>
      <c r="AL73" s="54"/>
      <c r="AM73" s="54"/>
      <c r="AN73" s="54"/>
      <c r="AO73" s="54"/>
      <c r="AP73" s="54"/>
      <c r="AQ73" s="54"/>
      <c r="AR73" s="54"/>
      <c r="AS73" s="54"/>
      <c r="AT73" s="54"/>
      <c r="AU73" s="54"/>
      <c r="AV73" s="54"/>
      <c r="AW73" s="54"/>
      <c r="AX73" s="54"/>
      <c r="AY73" s="54"/>
      <c r="AZ73" s="54"/>
      <c r="BA73" s="54"/>
      <c r="BB73" s="54"/>
      <c r="BC73" s="54"/>
      <c r="BD73" s="54"/>
      <c r="BE73" s="54"/>
      <c r="BF73" s="54"/>
      <c r="BG73" s="54"/>
      <c r="BH73" s="54"/>
      <c r="BI73" s="54"/>
      <c r="BJ73" s="54"/>
      <c r="BK73" s="54"/>
      <c r="BL73" s="54"/>
      <c r="BM73" s="54"/>
      <c r="BN73" s="54"/>
      <c r="BO73" s="54"/>
      <c r="BP73" s="54"/>
      <c r="BQ73" s="54"/>
      <c r="BR73" s="54"/>
      <c r="BS73" s="54"/>
      <c r="BT73" s="54"/>
      <c r="BU73" s="54"/>
      <c r="BV73" s="54"/>
      <c r="BW73" s="54"/>
      <c r="BX73" s="49"/>
      <c r="BY73" s="55"/>
      <c r="BZ73" s="8"/>
      <c r="CE73" s="12" t="str">
        <f t="shared" si="2"/>
        <v/>
      </c>
      <c r="CG73" s="77" t="str">
        <f t="shared" si="3"/>
        <v/>
      </c>
      <c r="CH73" s="80" t="str">
        <f t="shared" si="4"/>
        <v/>
      </c>
      <c r="CL73" s="12" t="str">
        <f t="shared" si="5"/>
        <v/>
      </c>
      <c r="CM73" s="12" t="str">
        <f t="shared" si="6"/>
        <v/>
      </c>
      <c r="CN73" s="12" t="str" cm="1">
        <f t="array" ref="CN73">IF(OR($CE73="", $CG$3=""), "", IF(IFERROR(INDEX($K73:$T73, $CK73, MATCH(CN$3, $K$3:$T$3, 0)), "")="", $CC$4, $CC$3))</f>
        <v/>
      </c>
      <c r="CO73" s="12" t="str" cm="1">
        <f t="array" ref="CO73">IF(OR($CE73="", $CG$3=""), "", IF(IFERROR(INDEX($AA73:$AJ73, $CK73, MATCH(CO$3, $AA$3:$AJ$3, 0)), "")="", $CC$4, $CC$3))</f>
        <v/>
      </c>
      <c r="CP73" s="12" t="str">
        <f>IF(OR($CE73="", $CG$3=""), "", IF(CP$3='Property List &amp; Features'!$BG$9, $CC$3, IF(CP$3=$I73, $CC$3, $CC$4)))</f>
        <v/>
      </c>
      <c r="CQ73" s="12" t="str">
        <f>IF(OR($CE73="", $CG$3=""), "", IF(CQ$3='Property List &amp; Features'!$BG$9, $CC$3, IF(CQ$3=$J73, $CC$3, $CC$4)))</f>
        <v/>
      </c>
      <c r="CR73" s="12" t="str">
        <f t="shared" si="7"/>
        <v/>
      </c>
      <c r="CS73" s="12" t="str">
        <f t="shared" si="8"/>
        <v/>
      </c>
      <c r="CT73" s="12" t="str">
        <f t="shared" si="9"/>
        <v/>
      </c>
      <c r="CU73" s="12" t="str">
        <f t="shared" si="10"/>
        <v/>
      </c>
      <c r="CV73" s="12" t="str">
        <f t="shared" si="11"/>
        <v/>
      </c>
      <c r="CW73" s="12" t="str">
        <f t="shared" si="34"/>
        <v/>
      </c>
      <c r="CX73" s="12" t="str">
        <f t="shared" si="35"/>
        <v/>
      </c>
      <c r="CY73" s="12" t="str">
        <f t="shared" si="36"/>
        <v/>
      </c>
      <c r="CZ73" s="12" t="str">
        <f t="shared" si="37"/>
        <v/>
      </c>
      <c r="DA73" s="12" t="str">
        <f t="shared" si="38"/>
        <v/>
      </c>
      <c r="DB73" s="12" t="str">
        <f t="shared" si="39"/>
        <v/>
      </c>
      <c r="DC73" s="12" t="str">
        <f t="shared" si="40"/>
        <v/>
      </c>
      <c r="DD73" s="12" t="str">
        <f t="shared" si="41"/>
        <v/>
      </c>
      <c r="DE73" s="12" t="str">
        <f t="shared" si="42"/>
        <v/>
      </c>
      <c r="DF73" s="12" t="str">
        <f t="shared" si="43"/>
        <v/>
      </c>
      <c r="DG73" s="12" t="str">
        <f t="shared" si="44"/>
        <v/>
      </c>
      <c r="DH73" s="12" t="str">
        <f t="shared" si="45"/>
        <v/>
      </c>
      <c r="DI73" s="12" t="str">
        <f t="shared" si="46"/>
        <v/>
      </c>
      <c r="DJ73" s="12" t="str">
        <f t="shared" si="47"/>
        <v/>
      </c>
      <c r="DK73" s="12" t="str">
        <f t="shared" si="48"/>
        <v/>
      </c>
      <c r="DL73" s="12" t="str">
        <f t="shared" si="49"/>
        <v/>
      </c>
      <c r="DM73" s="12" t="str">
        <f t="shared" si="50"/>
        <v/>
      </c>
      <c r="DN73" s="12" t="str">
        <f t="shared" si="51"/>
        <v/>
      </c>
      <c r="DO73" s="12" t="str">
        <f t="shared" si="52"/>
        <v/>
      </c>
      <c r="DP73" s="12" t="str">
        <f t="shared" si="53"/>
        <v/>
      </c>
      <c r="DQ73" s="12" t="str">
        <f t="shared" si="54"/>
        <v/>
      </c>
      <c r="DR73" s="12" t="str">
        <f t="shared" si="16"/>
        <v/>
      </c>
      <c r="DS73" s="12" t="str">
        <f t="shared" si="17"/>
        <v/>
      </c>
      <c r="DT73" s="12" t="str">
        <f t="shared" si="18"/>
        <v/>
      </c>
      <c r="DU73" s="12" t="str">
        <f t="shared" si="19"/>
        <v/>
      </c>
      <c r="DV73" s="12" t="str">
        <f t="shared" si="20"/>
        <v/>
      </c>
      <c r="DW73" s="12" t="str">
        <f t="shared" si="21"/>
        <v/>
      </c>
      <c r="DX73" s="12" t="str">
        <f t="shared" si="22"/>
        <v/>
      </c>
      <c r="DY73" s="12" t="str">
        <f t="shared" si="23"/>
        <v/>
      </c>
      <c r="DZ73" s="12" t="str">
        <f t="shared" si="24"/>
        <v/>
      </c>
      <c r="EA73" s="12" t="str">
        <f t="shared" si="25"/>
        <v/>
      </c>
      <c r="EB73" s="12" t="str">
        <f t="shared" si="26"/>
        <v/>
      </c>
      <c r="EC73" s="12" t="str">
        <f t="shared" si="27"/>
        <v/>
      </c>
      <c r="ED73" s="12" t="str">
        <f t="shared" si="28"/>
        <v/>
      </c>
      <c r="EE73" s="12" t="str">
        <f t="shared" si="29"/>
        <v/>
      </c>
      <c r="EF73" s="12" t="str">
        <f t="shared" si="30"/>
        <v/>
      </c>
      <c r="EG73" s="12" t="str">
        <f t="shared" si="31"/>
        <v/>
      </c>
      <c r="EH73" s="12" t="str">
        <f t="shared" si="32"/>
        <v/>
      </c>
      <c r="EI73" s="12" t="str">
        <f t="shared" si="33"/>
        <v/>
      </c>
      <c r="EK73" s="83" t="str">
        <f t="shared" si="12"/>
        <v/>
      </c>
      <c r="EM73" s="12" t="str">
        <f t="shared" si="13"/>
        <v/>
      </c>
      <c r="EO73" s="12" t="str">
        <f t="shared" si="15"/>
        <v/>
      </c>
      <c r="EQ73" s="12" t="str">
        <f>IF($EO73="", "", IF($EQ$8=$EQ$6, COUNTIF($EO$11:$EO$2510, "&gt;"&amp;$EO73)+1+COUNTIF($EO$11:$EO73, $EO73)-1, COUNTIF($EO$11:$EO$2510, "&lt;"&amp;$EO73)+1+COUNTIF($EO$11:$EO73, $EO73)-1))</f>
        <v/>
      </c>
    </row>
    <row r="74" spans="1:147" x14ac:dyDescent="0.55000000000000004">
      <c r="A74" s="8"/>
      <c r="B74" s="12" t="str">
        <f>IF($D74="", "", COUNTIF($D$11:$D74, $D74))</f>
        <v/>
      </c>
      <c r="C74" s="8"/>
      <c r="D74" s="45"/>
      <c r="E74" s="46"/>
      <c r="F74" s="47"/>
      <c r="G74" s="54"/>
      <c r="H74" s="54"/>
      <c r="I74" s="48"/>
      <c r="J74" s="49"/>
      <c r="K74" s="50"/>
      <c r="L74" s="50"/>
      <c r="M74" s="50"/>
      <c r="N74" s="50"/>
      <c r="O74" s="50"/>
      <c r="P74" s="50"/>
      <c r="Q74" s="50"/>
      <c r="R74" s="50"/>
      <c r="S74" s="50"/>
      <c r="T74" s="50"/>
      <c r="U74" s="51"/>
      <c r="V74" s="52"/>
      <c r="W74" s="53"/>
      <c r="X74" s="53"/>
      <c r="Y74" s="53"/>
      <c r="Z74" s="53"/>
      <c r="AA74" s="48"/>
      <c r="AB74" s="54"/>
      <c r="AC74" s="54"/>
      <c r="AD74" s="54"/>
      <c r="AE74" s="54"/>
      <c r="AF74" s="54"/>
      <c r="AG74" s="54"/>
      <c r="AH74" s="54"/>
      <c r="AI74" s="54"/>
      <c r="AJ74" s="49"/>
      <c r="AK74" s="48"/>
      <c r="AL74" s="54"/>
      <c r="AM74" s="54"/>
      <c r="AN74" s="54"/>
      <c r="AO74" s="54"/>
      <c r="AP74" s="54"/>
      <c r="AQ74" s="54"/>
      <c r="AR74" s="54"/>
      <c r="AS74" s="54"/>
      <c r="AT74" s="54"/>
      <c r="AU74" s="54"/>
      <c r="AV74" s="54"/>
      <c r="AW74" s="54"/>
      <c r="AX74" s="54"/>
      <c r="AY74" s="54"/>
      <c r="AZ74" s="54"/>
      <c r="BA74" s="54"/>
      <c r="BB74" s="54"/>
      <c r="BC74" s="54"/>
      <c r="BD74" s="54"/>
      <c r="BE74" s="54"/>
      <c r="BF74" s="54"/>
      <c r="BG74" s="54"/>
      <c r="BH74" s="54"/>
      <c r="BI74" s="54"/>
      <c r="BJ74" s="54"/>
      <c r="BK74" s="54"/>
      <c r="BL74" s="54"/>
      <c r="BM74" s="54"/>
      <c r="BN74" s="54"/>
      <c r="BO74" s="54"/>
      <c r="BP74" s="54"/>
      <c r="BQ74" s="54"/>
      <c r="BR74" s="54"/>
      <c r="BS74" s="54"/>
      <c r="BT74" s="54"/>
      <c r="BU74" s="54"/>
      <c r="BV74" s="54"/>
      <c r="BW74" s="54"/>
      <c r="BX74" s="49"/>
      <c r="BY74" s="55"/>
      <c r="BZ74" s="8"/>
      <c r="CE74" s="12" t="str">
        <f t="shared" si="2"/>
        <v/>
      </c>
      <c r="CG74" s="77" t="str">
        <f t="shared" si="3"/>
        <v/>
      </c>
      <c r="CH74" s="80" t="str">
        <f t="shared" si="4"/>
        <v/>
      </c>
      <c r="CL74" s="12" t="str">
        <f t="shared" si="5"/>
        <v/>
      </c>
      <c r="CM74" s="12" t="str">
        <f t="shared" si="6"/>
        <v/>
      </c>
      <c r="CN74" s="12" t="str" cm="1">
        <f t="array" ref="CN74">IF(OR($CE74="", $CG$3=""), "", IF(IFERROR(INDEX($K74:$T74, $CK74, MATCH(CN$3, $K$3:$T$3, 0)), "")="", $CC$4, $CC$3))</f>
        <v/>
      </c>
      <c r="CO74" s="12" t="str" cm="1">
        <f t="array" ref="CO74">IF(OR($CE74="", $CG$3=""), "", IF(IFERROR(INDEX($AA74:$AJ74, $CK74, MATCH(CO$3, $AA$3:$AJ$3, 0)), "")="", $CC$4, $CC$3))</f>
        <v/>
      </c>
      <c r="CP74" s="12" t="str">
        <f>IF(OR($CE74="", $CG$3=""), "", IF(CP$3='Property List &amp; Features'!$BG$9, $CC$3, IF(CP$3=$I74, $CC$3, $CC$4)))</f>
        <v/>
      </c>
      <c r="CQ74" s="12" t="str">
        <f>IF(OR($CE74="", $CG$3=""), "", IF(CQ$3='Property List &amp; Features'!$BG$9, $CC$3, IF(CQ$3=$J74, $CC$3, $CC$4)))</f>
        <v/>
      </c>
      <c r="CR74" s="12" t="str">
        <f t="shared" si="7"/>
        <v/>
      </c>
      <c r="CS74" s="12" t="str">
        <f t="shared" si="8"/>
        <v/>
      </c>
      <c r="CT74" s="12" t="str">
        <f t="shared" si="9"/>
        <v/>
      </c>
      <c r="CU74" s="12" t="str">
        <f t="shared" si="10"/>
        <v/>
      </c>
      <c r="CV74" s="12" t="str">
        <f t="shared" si="11"/>
        <v/>
      </c>
      <c r="CW74" s="12" t="str">
        <f t="shared" si="34"/>
        <v/>
      </c>
      <c r="CX74" s="12" t="str">
        <f t="shared" si="35"/>
        <v/>
      </c>
      <c r="CY74" s="12" t="str">
        <f t="shared" si="36"/>
        <v/>
      </c>
      <c r="CZ74" s="12" t="str">
        <f t="shared" si="37"/>
        <v/>
      </c>
      <c r="DA74" s="12" t="str">
        <f t="shared" si="38"/>
        <v/>
      </c>
      <c r="DB74" s="12" t="str">
        <f t="shared" si="39"/>
        <v/>
      </c>
      <c r="DC74" s="12" t="str">
        <f t="shared" si="40"/>
        <v/>
      </c>
      <c r="DD74" s="12" t="str">
        <f t="shared" si="41"/>
        <v/>
      </c>
      <c r="DE74" s="12" t="str">
        <f t="shared" si="42"/>
        <v/>
      </c>
      <c r="DF74" s="12" t="str">
        <f t="shared" si="43"/>
        <v/>
      </c>
      <c r="DG74" s="12" t="str">
        <f t="shared" si="44"/>
        <v/>
      </c>
      <c r="DH74" s="12" t="str">
        <f t="shared" si="45"/>
        <v/>
      </c>
      <c r="DI74" s="12" t="str">
        <f t="shared" si="46"/>
        <v/>
      </c>
      <c r="DJ74" s="12" t="str">
        <f t="shared" si="47"/>
        <v/>
      </c>
      <c r="DK74" s="12" t="str">
        <f t="shared" si="48"/>
        <v/>
      </c>
      <c r="DL74" s="12" t="str">
        <f t="shared" si="49"/>
        <v/>
      </c>
      <c r="DM74" s="12" t="str">
        <f t="shared" si="50"/>
        <v/>
      </c>
      <c r="DN74" s="12" t="str">
        <f t="shared" si="51"/>
        <v/>
      </c>
      <c r="DO74" s="12" t="str">
        <f t="shared" si="52"/>
        <v/>
      </c>
      <c r="DP74" s="12" t="str">
        <f t="shared" si="53"/>
        <v/>
      </c>
      <c r="DQ74" s="12" t="str">
        <f t="shared" si="54"/>
        <v/>
      </c>
      <c r="DR74" s="12" t="str">
        <f t="shared" si="16"/>
        <v/>
      </c>
      <c r="DS74" s="12" t="str">
        <f t="shared" si="17"/>
        <v/>
      </c>
      <c r="DT74" s="12" t="str">
        <f t="shared" si="18"/>
        <v/>
      </c>
      <c r="DU74" s="12" t="str">
        <f t="shared" si="19"/>
        <v/>
      </c>
      <c r="DV74" s="12" t="str">
        <f t="shared" si="20"/>
        <v/>
      </c>
      <c r="DW74" s="12" t="str">
        <f t="shared" si="21"/>
        <v/>
      </c>
      <c r="DX74" s="12" t="str">
        <f t="shared" si="22"/>
        <v/>
      </c>
      <c r="DY74" s="12" t="str">
        <f t="shared" si="23"/>
        <v/>
      </c>
      <c r="DZ74" s="12" t="str">
        <f t="shared" si="24"/>
        <v/>
      </c>
      <c r="EA74" s="12" t="str">
        <f t="shared" si="25"/>
        <v/>
      </c>
      <c r="EB74" s="12" t="str">
        <f t="shared" si="26"/>
        <v/>
      </c>
      <c r="EC74" s="12" t="str">
        <f t="shared" si="27"/>
        <v/>
      </c>
      <c r="ED74" s="12" t="str">
        <f t="shared" si="28"/>
        <v/>
      </c>
      <c r="EE74" s="12" t="str">
        <f t="shared" si="29"/>
        <v/>
      </c>
      <c r="EF74" s="12" t="str">
        <f t="shared" si="30"/>
        <v/>
      </c>
      <c r="EG74" s="12" t="str">
        <f t="shared" si="31"/>
        <v/>
      </c>
      <c r="EH74" s="12" t="str">
        <f t="shared" si="32"/>
        <v/>
      </c>
      <c r="EI74" s="12" t="str">
        <f t="shared" si="33"/>
        <v/>
      </c>
      <c r="EK74" s="83" t="str">
        <f t="shared" si="12"/>
        <v/>
      </c>
      <c r="EM74" s="12" t="str">
        <f t="shared" si="13"/>
        <v/>
      </c>
      <c r="EO74" s="12" t="str">
        <f t="shared" si="15"/>
        <v/>
      </c>
      <c r="EQ74" s="12" t="str">
        <f>IF($EO74="", "", IF($EQ$8=$EQ$6, COUNTIF($EO$11:$EO$2510, "&gt;"&amp;$EO74)+1+COUNTIF($EO$11:$EO74, $EO74)-1, COUNTIF($EO$11:$EO$2510, "&lt;"&amp;$EO74)+1+COUNTIF($EO$11:$EO74, $EO74)-1))</f>
        <v/>
      </c>
    </row>
    <row r="75" spans="1:147" x14ac:dyDescent="0.55000000000000004">
      <c r="A75" s="8"/>
      <c r="B75" s="12" t="str">
        <f>IF($D75="", "", COUNTIF($D$11:$D75, $D75))</f>
        <v/>
      </c>
      <c r="C75" s="8"/>
      <c r="D75" s="45"/>
      <c r="E75" s="46"/>
      <c r="F75" s="47"/>
      <c r="G75" s="54"/>
      <c r="H75" s="54"/>
      <c r="I75" s="48"/>
      <c r="J75" s="49"/>
      <c r="K75" s="50"/>
      <c r="L75" s="50"/>
      <c r="M75" s="50"/>
      <c r="N75" s="50"/>
      <c r="O75" s="50"/>
      <c r="P75" s="50"/>
      <c r="Q75" s="50"/>
      <c r="R75" s="50"/>
      <c r="S75" s="50"/>
      <c r="T75" s="50"/>
      <c r="U75" s="51"/>
      <c r="V75" s="52"/>
      <c r="W75" s="53"/>
      <c r="X75" s="53"/>
      <c r="Y75" s="53"/>
      <c r="Z75" s="53"/>
      <c r="AA75" s="48"/>
      <c r="AB75" s="54"/>
      <c r="AC75" s="54"/>
      <c r="AD75" s="54"/>
      <c r="AE75" s="54"/>
      <c r="AF75" s="54"/>
      <c r="AG75" s="54"/>
      <c r="AH75" s="54"/>
      <c r="AI75" s="54"/>
      <c r="AJ75" s="49"/>
      <c r="AK75" s="48"/>
      <c r="AL75" s="54"/>
      <c r="AM75" s="54"/>
      <c r="AN75" s="54"/>
      <c r="AO75" s="54"/>
      <c r="AP75" s="54"/>
      <c r="AQ75" s="54"/>
      <c r="AR75" s="54"/>
      <c r="AS75" s="54"/>
      <c r="AT75" s="54"/>
      <c r="AU75" s="54"/>
      <c r="AV75" s="54"/>
      <c r="AW75" s="54"/>
      <c r="AX75" s="54"/>
      <c r="AY75" s="54"/>
      <c r="AZ75" s="54"/>
      <c r="BA75" s="54"/>
      <c r="BB75" s="54"/>
      <c r="BC75" s="54"/>
      <c r="BD75" s="54"/>
      <c r="BE75" s="54"/>
      <c r="BF75" s="54"/>
      <c r="BG75" s="54"/>
      <c r="BH75" s="54"/>
      <c r="BI75" s="54"/>
      <c r="BJ75" s="54"/>
      <c r="BK75" s="54"/>
      <c r="BL75" s="54"/>
      <c r="BM75" s="54"/>
      <c r="BN75" s="54"/>
      <c r="BO75" s="54"/>
      <c r="BP75" s="54"/>
      <c r="BQ75" s="54"/>
      <c r="BR75" s="54"/>
      <c r="BS75" s="54"/>
      <c r="BT75" s="54"/>
      <c r="BU75" s="54"/>
      <c r="BV75" s="54"/>
      <c r="BW75" s="54"/>
      <c r="BX75" s="49"/>
      <c r="BY75" s="55"/>
      <c r="BZ75" s="8"/>
      <c r="CE75" s="12" t="str">
        <f t="shared" si="2"/>
        <v/>
      </c>
      <c r="CG75" s="77" t="str">
        <f t="shared" si="3"/>
        <v/>
      </c>
      <c r="CH75" s="80" t="str">
        <f t="shared" si="4"/>
        <v/>
      </c>
      <c r="CL75" s="12" t="str">
        <f t="shared" si="5"/>
        <v/>
      </c>
      <c r="CM75" s="12" t="str">
        <f t="shared" si="6"/>
        <v/>
      </c>
      <c r="CN75" s="12" t="str" cm="1">
        <f t="array" ref="CN75">IF(OR($CE75="", $CG$3=""), "", IF(IFERROR(INDEX($K75:$T75, $CK75, MATCH(CN$3, $K$3:$T$3, 0)), "")="", $CC$4, $CC$3))</f>
        <v/>
      </c>
      <c r="CO75" s="12" t="str" cm="1">
        <f t="array" ref="CO75">IF(OR($CE75="", $CG$3=""), "", IF(IFERROR(INDEX($AA75:$AJ75, $CK75, MATCH(CO$3, $AA$3:$AJ$3, 0)), "")="", $CC$4, $CC$3))</f>
        <v/>
      </c>
      <c r="CP75" s="12" t="str">
        <f>IF(OR($CE75="", $CG$3=""), "", IF(CP$3='Property List &amp; Features'!$BG$9, $CC$3, IF(CP$3=$I75, $CC$3, $CC$4)))</f>
        <v/>
      </c>
      <c r="CQ75" s="12" t="str">
        <f>IF(OR($CE75="", $CG$3=""), "", IF(CQ$3='Property List &amp; Features'!$BG$9, $CC$3, IF(CQ$3=$J75, $CC$3, $CC$4)))</f>
        <v/>
      </c>
      <c r="CR75" s="12" t="str">
        <f t="shared" si="7"/>
        <v/>
      </c>
      <c r="CS75" s="12" t="str">
        <f t="shared" si="8"/>
        <v/>
      </c>
      <c r="CT75" s="12" t="str">
        <f t="shared" si="9"/>
        <v/>
      </c>
      <c r="CU75" s="12" t="str">
        <f t="shared" si="10"/>
        <v/>
      </c>
      <c r="CV75" s="12" t="str">
        <f t="shared" si="11"/>
        <v/>
      </c>
      <c r="CW75" s="12" t="str">
        <f t="shared" si="34"/>
        <v/>
      </c>
      <c r="CX75" s="12" t="str">
        <f t="shared" si="35"/>
        <v/>
      </c>
      <c r="CY75" s="12" t="str">
        <f t="shared" si="36"/>
        <v/>
      </c>
      <c r="CZ75" s="12" t="str">
        <f t="shared" si="37"/>
        <v/>
      </c>
      <c r="DA75" s="12" t="str">
        <f t="shared" si="38"/>
        <v/>
      </c>
      <c r="DB75" s="12" t="str">
        <f t="shared" si="39"/>
        <v/>
      </c>
      <c r="DC75" s="12" t="str">
        <f t="shared" si="40"/>
        <v/>
      </c>
      <c r="DD75" s="12" t="str">
        <f t="shared" si="41"/>
        <v/>
      </c>
      <c r="DE75" s="12" t="str">
        <f t="shared" si="42"/>
        <v/>
      </c>
      <c r="DF75" s="12" t="str">
        <f t="shared" si="43"/>
        <v/>
      </c>
      <c r="DG75" s="12" t="str">
        <f t="shared" si="44"/>
        <v/>
      </c>
      <c r="DH75" s="12" t="str">
        <f t="shared" si="45"/>
        <v/>
      </c>
      <c r="DI75" s="12" t="str">
        <f t="shared" si="46"/>
        <v/>
      </c>
      <c r="DJ75" s="12" t="str">
        <f t="shared" si="47"/>
        <v/>
      </c>
      <c r="DK75" s="12" t="str">
        <f t="shared" si="48"/>
        <v/>
      </c>
      <c r="DL75" s="12" t="str">
        <f t="shared" si="49"/>
        <v/>
      </c>
      <c r="DM75" s="12" t="str">
        <f t="shared" si="50"/>
        <v/>
      </c>
      <c r="DN75" s="12" t="str">
        <f t="shared" si="51"/>
        <v/>
      </c>
      <c r="DO75" s="12" t="str">
        <f t="shared" si="52"/>
        <v/>
      </c>
      <c r="DP75" s="12" t="str">
        <f t="shared" si="53"/>
        <v/>
      </c>
      <c r="DQ75" s="12" t="str">
        <f t="shared" si="54"/>
        <v/>
      </c>
      <c r="DR75" s="12" t="str">
        <f t="shared" si="16"/>
        <v/>
      </c>
      <c r="DS75" s="12" t="str">
        <f t="shared" si="17"/>
        <v/>
      </c>
      <c r="DT75" s="12" t="str">
        <f t="shared" si="18"/>
        <v/>
      </c>
      <c r="DU75" s="12" t="str">
        <f t="shared" si="19"/>
        <v/>
      </c>
      <c r="DV75" s="12" t="str">
        <f t="shared" si="20"/>
        <v/>
      </c>
      <c r="DW75" s="12" t="str">
        <f t="shared" si="21"/>
        <v/>
      </c>
      <c r="DX75" s="12" t="str">
        <f t="shared" si="22"/>
        <v/>
      </c>
      <c r="DY75" s="12" t="str">
        <f t="shared" si="23"/>
        <v/>
      </c>
      <c r="DZ75" s="12" t="str">
        <f t="shared" si="24"/>
        <v/>
      </c>
      <c r="EA75" s="12" t="str">
        <f t="shared" si="25"/>
        <v/>
      </c>
      <c r="EB75" s="12" t="str">
        <f t="shared" si="26"/>
        <v/>
      </c>
      <c r="EC75" s="12" t="str">
        <f t="shared" si="27"/>
        <v/>
      </c>
      <c r="ED75" s="12" t="str">
        <f t="shared" si="28"/>
        <v/>
      </c>
      <c r="EE75" s="12" t="str">
        <f t="shared" si="29"/>
        <v/>
      </c>
      <c r="EF75" s="12" t="str">
        <f t="shared" si="30"/>
        <v/>
      </c>
      <c r="EG75" s="12" t="str">
        <f t="shared" si="31"/>
        <v/>
      </c>
      <c r="EH75" s="12" t="str">
        <f t="shared" si="32"/>
        <v/>
      </c>
      <c r="EI75" s="12" t="str">
        <f t="shared" si="33"/>
        <v/>
      </c>
      <c r="EK75" s="83" t="str">
        <f t="shared" si="12"/>
        <v/>
      </c>
      <c r="EM75" s="12" t="str">
        <f t="shared" si="13"/>
        <v/>
      </c>
      <c r="EO75" s="12" t="str">
        <f t="shared" si="15"/>
        <v/>
      </c>
      <c r="EQ75" s="12" t="str">
        <f>IF($EO75="", "", IF($EQ$8=$EQ$6, COUNTIF($EO$11:$EO$2510, "&gt;"&amp;$EO75)+1+COUNTIF($EO$11:$EO75, $EO75)-1, COUNTIF($EO$11:$EO$2510, "&lt;"&amp;$EO75)+1+COUNTIF($EO$11:$EO75, $EO75)-1))</f>
        <v/>
      </c>
    </row>
    <row r="76" spans="1:147" x14ac:dyDescent="0.55000000000000004">
      <c r="A76" s="8"/>
      <c r="B76" s="12" t="str">
        <f>IF($D76="", "", COUNTIF($D$11:$D76, $D76))</f>
        <v/>
      </c>
      <c r="C76" s="8"/>
      <c r="D76" s="45"/>
      <c r="E76" s="46"/>
      <c r="F76" s="47"/>
      <c r="G76" s="54"/>
      <c r="H76" s="54"/>
      <c r="I76" s="48"/>
      <c r="J76" s="49"/>
      <c r="K76" s="50"/>
      <c r="L76" s="50"/>
      <c r="M76" s="50"/>
      <c r="N76" s="50"/>
      <c r="O76" s="50"/>
      <c r="P76" s="50"/>
      <c r="Q76" s="50"/>
      <c r="R76" s="50"/>
      <c r="S76" s="50"/>
      <c r="T76" s="50"/>
      <c r="U76" s="51"/>
      <c r="V76" s="52"/>
      <c r="W76" s="53"/>
      <c r="X76" s="53"/>
      <c r="Y76" s="53"/>
      <c r="Z76" s="53"/>
      <c r="AA76" s="48"/>
      <c r="AB76" s="54"/>
      <c r="AC76" s="54"/>
      <c r="AD76" s="54"/>
      <c r="AE76" s="54"/>
      <c r="AF76" s="54"/>
      <c r="AG76" s="54"/>
      <c r="AH76" s="54"/>
      <c r="AI76" s="54"/>
      <c r="AJ76" s="49"/>
      <c r="AK76" s="48"/>
      <c r="AL76" s="54"/>
      <c r="AM76" s="54"/>
      <c r="AN76" s="54"/>
      <c r="AO76" s="54"/>
      <c r="AP76" s="54"/>
      <c r="AQ76" s="54"/>
      <c r="AR76" s="54"/>
      <c r="AS76" s="54"/>
      <c r="AT76" s="54"/>
      <c r="AU76" s="54"/>
      <c r="AV76" s="54"/>
      <c r="AW76" s="54"/>
      <c r="AX76" s="54"/>
      <c r="AY76" s="54"/>
      <c r="AZ76" s="54"/>
      <c r="BA76" s="54"/>
      <c r="BB76" s="54"/>
      <c r="BC76" s="54"/>
      <c r="BD76" s="54"/>
      <c r="BE76" s="54"/>
      <c r="BF76" s="54"/>
      <c r="BG76" s="54"/>
      <c r="BH76" s="54"/>
      <c r="BI76" s="54"/>
      <c r="BJ76" s="54"/>
      <c r="BK76" s="54"/>
      <c r="BL76" s="54"/>
      <c r="BM76" s="54"/>
      <c r="BN76" s="54"/>
      <c r="BO76" s="54"/>
      <c r="BP76" s="54"/>
      <c r="BQ76" s="54"/>
      <c r="BR76" s="54"/>
      <c r="BS76" s="54"/>
      <c r="BT76" s="54"/>
      <c r="BU76" s="54"/>
      <c r="BV76" s="54"/>
      <c r="BW76" s="54"/>
      <c r="BX76" s="49"/>
      <c r="BY76" s="55"/>
      <c r="BZ76" s="8"/>
      <c r="CE76" s="12" t="str">
        <f t="shared" ref="CE76:CE139" si="55">IF($D76="", "", "X")</f>
        <v/>
      </c>
      <c r="CG76" s="77" t="str">
        <f t="shared" ref="CG76:CG139" si="56">IF($CE76="", "", IF(G76="", CG$8, G76))</f>
        <v/>
      </c>
      <c r="CH76" s="80" t="str">
        <f t="shared" ref="CH76:CH139" si="57">IF($CE76="", "", IF(H76="", CH$8, H76))</f>
        <v/>
      </c>
      <c r="CL76" s="12" t="str">
        <f t="shared" ref="CL76:CL139" si="58">IF(OR($CE76="", $CG$3=""), "", IF(AND(NOT(CL$3=""), $CH76=$CC$8), $CC$4, $CC$3))</f>
        <v/>
      </c>
      <c r="CM76" s="12" t="str">
        <f t="shared" ref="CM76:CM139" si="59">IF(OR($CE76="", $CG$3=""), "", IF(AND(NOT($U76=""), CM$3&lt;$U76), $CC$4, IF(AND(NOT($V76=""), CM$3&gt;$V76), $CC$4, $CC$3)))</f>
        <v/>
      </c>
      <c r="CN76" s="12" t="str" cm="1">
        <f t="array" ref="CN76">IF(OR($CE76="", $CG$3=""), "", IF(IFERROR(INDEX($K76:$T76, $CK76, MATCH(CN$3, $K$3:$T$3, 0)), "")="", $CC$4, $CC$3))</f>
        <v/>
      </c>
      <c r="CO76" s="12" t="str" cm="1">
        <f t="array" ref="CO76">IF(OR($CE76="", $CG$3=""), "", IF(IFERROR(INDEX($AA76:$AJ76, $CK76, MATCH(CO$3, $AA$3:$AJ$3, 0)), "")="", $CC$4, $CC$3))</f>
        <v/>
      </c>
      <c r="CP76" s="12" t="str">
        <f>IF(OR($CE76="", $CG$3=""), "", IF(CP$3='Property List &amp; Features'!$BG$9, $CC$3, IF(CP$3=$I76, $CC$3, $CC$4)))</f>
        <v/>
      </c>
      <c r="CQ76" s="12" t="str">
        <f>IF(OR($CE76="", $CG$3=""), "", IF(CQ$3='Property List &amp; Features'!$BG$9, $CC$3, IF(CQ$3=$J76, $CC$3, $CC$4)))</f>
        <v/>
      </c>
      <c r="CR76" s="12" t="str">
        <f t="shared" ref="CR76:CR139" si="60">IF(OR($CE76="", $CG$3=""), "", IF(W76&gt;CR$3, $CC$4, $CC$3))</f>
        <v/>
      </c>
      <c r="CS76" s="12" t="str">
        <f t="shared" ref="CS76:CS139" si="61">IF(OR($CE76="", $CG$3=""), "", IF(X76&gt;CS$3, $CC$4, $CC$3))</f>
        <v/>
      </c>
      <c r="CT76" s="12" t="str">
        <f t="shared" ref="CT76:CT139" si="62">IF(OR($CE76="", $CG$3=""), "", IF(Y76&gt;CT$3, $CC$4, $CC$3))</f>
        <v/>
      </c>
      <c r="CU76" s="12" t="str">
        <f t="shared" ref="CU76:CU139" si="63">IF(OR($CE76="", $CG$3=""), "", IF(SUM($X76:$Z76)&gt;CU$3, $CC$4, $CC$3))</f>
        <v/>
      </c>
      <c r="CV76" s="12" t="str">
        <f t="shared" ref="CV76:CV139" si="64">IF(OR($CE76="", $CG$3=""), "", IF(AK76="", $CC$3, IF(AK76=CV$3, $CC$3, $CC$4)))</f>
        <v/>
      </c>
      <c r="CW76" s="12" t="str">
        <f t="shared" si="34"/>
        <v/>
      </c>
      <c r="CX76" s="12" t="str">
        <f t="shared" si="35"/>
        <v/>
      </c>
      <c r="CY76" s="12" t="str">
        <f t="shared" si="36"/>
        <v/>
      </c>
      <c r="CZ76" s="12" t="str">
        <f t="shared" si="37"/>
        <v/>
      </c>
      <c r="DA76" s="12" t="str">
        <f t="shared" si="38"/>
        <v/>
      </c>
      <c r="DB76" s="12" t="str">
        <f t="shared" si="39"/>
        <v/>
      </c>
      <c r="DC76" s="12" t="str">
        <f t="shared" si="40"/>
        <v/>
      </c>
      <c r="DD76" s="12" t="str">
        <f t="shared" si="41"/>
        <v/>
      </c>
      <c r="DE76" s="12" t="str">
        <f t="shared" si="42"/>
        <v/>
      </c>
      <c r="DF76" s="12" t="str">
        <f t="shared" si="43"/>
        <v/>
      </c>
      <c r="DG76" s="12" t="str">
        <f t="shared" si="44"/>
        <v/>
      </c>
      <c r="DH76" s="12" t="str">
        <f t="shared" si="45"/>
        <v/>
      </c>
      <c r="DI76" s="12" t="str">
        <f t="shared" si="46"/>
        <v/>
      </c>
      <c r="DJ76" s="12" t="str">
        <f t="shared" si="47"/>
        <v/>
      </c>
      <c r="DK76" s="12" t="str">
        <f t="shared" si="48"/>
        <v/>
      </c>
      <c r="DL76" s="12" t="str">
        <f t="shared" si="49"/>
        <v/>
      </c>
      <c r="DM76" s="12" t="str">
        <f t="shared" si="50"/>
        <v/>
      </c>
      <c r="DN76" s="12" t="str">
        <f t="shared" si="51"/>
        <v/>
      </c>
      <c r="DO76" s="12" t="str">
        <f t="shared" si="52"/>
        <v/>
      </c>
      <c r="DP76" s="12" t="str">
        <f t="shared" si="53"/>
        <v/>
      </c>
      <c r="DQ76" s="12" t="str">
        <f t="shared" si="54"/>
        <v/>
      </c>
      <c r="DR76" s="12" t="str">
        <f t="shared" si="16"/>
        <v/>
      </c>
      <c r="DS76" s="12" t="str">
        <f t="shared" si="17"/>
        <v/>
      </c>
      <c r="DT76" s="12" t="str">
        <f t="shared" si="18"/>
        <v/>
      </c>
      <c r="DU76" s="12" t="str">
        <f t="shared" si="19"/>
        <v/>
      </c>
      <c r="DV76" s="12" t="str">
        <f t="shared" si="20"/>
        <v/>
      </c>
      <c r="DW76" s="12" t="str">
        <f t="shared" si="21"/>
        <v/>
      </c>
      <c r="DX76" s="12" t="str">
        <f t="shared" si="22"/>
        <v/>
      </c>
      <c r="DY76" s="12" t="str">
        <f t="shared" si="23"/>
        <v/>
      </c>
      <c r="DZ76" s="12" t="str">
        <f t="shared" si="24"/>
        <v/>
      </c>
      <c r="EA76" s="12" t="str">
        <f t="shared" si="25"/>
        <v/>
      </c>
      <c r="EB76" s="12" t="str">
        <f t="shared" si="26"/>
        <v/>
      </c>
      <c r="EC76" s="12" t="str">
        <f t="shared" si="27"/>
        <v/>
      </c>
      <c r="ED76" s="12" t="str">
        <f t="shared" si="28"/>
        <v/>
      </c>
      <c r="EE76" s="12" t="str">
        <f t="shared" si="29"/>
        <v/>
      </c>
      <c r="EF76" s="12" t="str">
        <f t="shared" si="30"/>
        <v/>
      </c>
      <c r="EG76" s="12" t="str">
        <f t="shared" si="31"/>
        <v/>
      </c>
      <c r="EH76" s="12" t="str">
        <f t="shared" si="32"/>
        <v/>
      </c>
      <c r="EI76" s="12" t="str">
        <f t="shared" si="33"/>
        <v/>
      </c>
      <c r="EK76" s="83" t="str">
        <f t="shared" ref="EK76:EK139" si="65">IF(OR($CG$3="", $CE76=""), "", IF(COUNTIF($CL76:$EI76, $CC$4)=0, "X", ""))</f>
        <v/>
      </c>
      <c r="EM76" s="12" t="str">
        <f t="shared" ref="EM76:EM139" si="66">IF($CE76="", "", 68-COUNTIF($I76:$BX76, ""))</f>
        <v/>
      </c>
      <c r="EO76" s="12" t="str">
        <f t="shared" ref="EO76:EO139" si="67">IF($EK76="", "", $EM76)</f>
        <v/>
      </c>
      <c r="EQ76" s="12" t="str">
        <f>IF($EO76="", "", IF($EQ$8=$EQ$6, COUNTIF($EO$11:$EO$2510, "&gt;"&amp;$EO76)+1+COUNTIF($EO$11:$EO76, $EO76)-1, COUNTIF($EO$11:$EO$2510, "&lt;"&amp;$EO76)+1+COUNTIF($EO$11:$EO76, $EO76)-1))</f>
        <v/>
      </c>
    </row>
    <row r="77" spans="1:147" x14ac:dyDescent="0.55000000000000004">
      <c r="A77" s="8"/>
      <c r="B77" s="12" t="str">
        <f>IF($D77="", "", COUNTIF($D$11:$D77, $D77))</f>
        <v/>
      </c>
      <c r="C77" s="8"/>
      <c r="D77" s="45"/>
      <c r="E77" s="46"/>
      <c r="F77" s="47"/>
      <c r="G77" s="54"/>
      <c r="H77" s="54"/>
      <c r="I77" s="48"/>
      <c r="J77" s="49"/>
      <c r="K77" s="50"/>
      <c r="L77" s="50"/>
      <c r="M77" s="50"/>
      <c r="N77" s="50"/>
      <c r="O77" s="50"/>
      <c r="P77" s="50"/>
      <c r="Q77" s="50"/>
      <c r="R77" s="50"/>
      <c r="S77" s="50"/>
      <c r="T77" s="50"/>
      <c r="U77" s="51"/>
      <c r="V77" s="52"/>
      <c r="W77" s="53"/>
      <c r="X77" s="53"/>
      <c r="Y77" s="53"/>
      <c r="Z77" s="53"/>
      <c r="AA77" s="48"/>
      <c r="AB77" s="54"/>
      <c r="AC77" s="54"/>
      <c r="AD77" s="54"/>
      <c r="AE77" s="54"/>
      <c r="AF77" s="54"/>
      <c r="AG77" s="54"/>
      <c r="AH77" s="54"/>
      <c r="AI77" s="54"/>
      <c r="AJ77" s="49"/>
      <c r="AK77" s="48"/>
      <c r="AL77" s="54"/>
      <c r="AM77" s="54"/>
      <c r="AN77" s="54"/>
      <c r="AO77" s="54"/>
      <c r="AP77" s="54"/>
      <c r="AQ77" s="54"/>
      <c r="AR77" s="54"/>
      <c r="AS77" s="54"/>
      <c r="AT77" s="54"/>
      <c r="AU77" s="54"/>
      <c r="AV77" s="54"/>
      <c r="AW77" s="54"/>
      <c r="AX77" s="54"/>
      <c r="AY77" s="54"/>
      <c r="AZ77" s="54"/>
      <c r="BA77" s="54"/>
      <c r="BB77" s="54"/>
      <c r="BC77" s="54"/>
      <c r="BD77" s="54"/>
      <c r="BE77" s="54"/>
      <c r="BF77" s="54"/>
      <c r="BG77" s="54"/>
      <c r="BH77" s="54"/>
      <c r="BI77" s="54"/>
      <c r="BJ77" s="54"/>
      <c r="BK77" s="54"/>
      <c r="BL77" s="54"/>
      <c r="BM77" s="54"/>
      <c r="BN77" s="54"/>
      <c r="BO77" s="54"/>
      <c r="BP77" s="54"/>
      <c r="BQ77" s="54"/>
      <c r="BR77" s="54"/>
      <c r="BS77" s="54"/>
      <c r="BT77" s="54"/>
      <c r="BU77" s="54"/>
      <c r="BV77" s="54"/>
      <c r="BW77" s="54"/>
      <c r="BX77" s="49"/>
      <c r="BY77" s="55"/>
      <c r="BZ77" s="8"/>
      <c r="CE77" s="12" t="str">
        <f t="shared" si="55"/>
        <v/>
      </c>
      <c r="CG77" s="77" t="str">
        <f t="shared" si="56"/>
        <v/>
      </c>
      <c r="CH77" s="80" t="str">
        <f t="shared" si="57"/>
        <v/>
      </c>
      <c r="CL77" s="12" t="str">
        <f t="shared" si="58"/>
        <v/>
      </c>
      <c r="CM77" s="12" t="str">
        <f t="shared" si="59"/>
        <v/>
      </c>
      <c r="CN77" s="12" t="str" cm="1">
        <f t="array" ref="CN77">IF(OR($CE77="", $CG$3=""), "", IF(IFERROR(INDEX($K77:$T77, $CK77, MATCH(CN$3, $K$3:$T$3, 0)), "")="", $CC$4, $CC$3))</f>
        <v/>
      </c>
      <c r="CO77" s="12" t="str" cm="1">
        <f t="array" ref="CO77">IF(OR($CE77="", $CG$3=""), "", IF(IFERROR(INDEX($AA77:$AJ77, $CK77, MATCH(CO$3, $AA$3:$AJ$3, 0)), "")="", $CC$4, $CC$3))</f>
        <v/>
      </c>
      <c r="CP77" s="12" t="str">
        <f>IF(OR($CE77="", $CG$3=""), "", IF(CP$3='Property List &amp; Features'!$BG$9, $CC$3, IF(CP$3=$I77, $CC$3, $CC$4)))</f>
        <v/>
      </c>
      <c r="CQ77" s="12" t="str">
        <f>IF(OR($CE77="", $CG$3=""), "", IF(CQ$3='Property List &amp; Features'!$BG$9, $CC$3, IF(CQ$3=$J77, $CC$3, $CC$4)))</f>
        <v/>
      </c>
      <c r="CR77" s="12" t="str">
        <f t="shared" si="60"/>
        <v/>
      </c>
      <c r="CS77" s="12" t="str">
        <f t="shared" si="61"/>
        <v/>
      </c>
      <c r="CT77" s="12" t="str">
        <f t="shared" si="62"/>
        <v/>
      </c>
      <c r="CU77" s="12" t="str">
        <f t="shared" si="63"/>
        <v/>
      </c>
      <c r="CV77" s="12" t="str">
        <f t="shared" si="64"/>
        <v/>
      </c>
      <c r="CW77" s="12" t="str">
        <f t="shared" si="34"/>
        <v/>
      </c>
      <c r="CX77" s="12" t="str">
        <f t="shared" si="35"/>
        <v/>
      </c>
      <c r="CY77" s="12" t="str">
        <f t="shared" si="36"/>
        <v/>
      </c>
      <c r="CZ77" s="12" t="str">
        <f t="shared" si="37"/>
        <v/>
      </c>
      <c r="DA77" s="12" t="str">
        <f t="shared" si="38"/>
        <v/>
      </c>
      <c r="DB77" s="12" t="str">
        <f t="shared" si="39"/>
        <v/>
      </c>
      <c r="DC77" s="12" t="str">
        <f t="shared" si="40"/>
        <v/>
      </c>
      <c r="DD77" s="12" t="str">
        <f t="shared" si="41"/>
        <v/>
      </c>
      <c r="DE77" s="12" t="str">
        <f t="shared" si="42"/>
        <v/>
      </c>
      <c r="DF77" s="12" t="str">
        <f t="shared" si="43"/>
        <v/>
      </c>
      <c r="DG77" s="12" t="str">
        <f t="shared" si="44"/>
        <v/>
      </c>
      <c r="DH77" s="12" t="str">
        <f t="shared" si="45"/>
        <v/>
      </c>
      <c r="DI77" s="12" t="str">
        <f t="shared" si="46"/>
        <v/>
      </c>
      <c r="DJ77" s="12" t="str">
        <f t="shared" si="47"/>
        <v/>
      </c>
      <c r="DK77" s="12" t="str">
        <f t="shared" si="48"/>
        <v/>
      </c>
      <c r="DL77" s="12" t="str">
        <f t="shared" si="49"/>
        <v/>
      </c>
      <c r="DM77" s="12" t="str">
        <f t="shared" si="50"/>
        <v/>
      </c>
      <c r="DN77" s="12" t="str">
        <f t="shared" si="51"/>
        <v/>
      </c>
      <c r="DO77" s="12" t="str">
        <f t="shared" si="52"/>
        <v/>
      </c>
      <c r="DP77" s="12" t="str">
        <f t="shared" si="53"/>
        <v/>
      </c>
      <c r="DQ77" s="12" t="str">
        <f t="shared" si="54"/>
        <v/>
      </c>
      <c r="DR77" s="12" t="str">
        <f t="shared" si="16"/>
        <v/>
      </c>
      <c r="DS77" s="12" t="str">
        <f t="shared" si="17"/>
        <v/>
      </c>
      <c r="DT77" s="12" t="str">
        <f t="shared" si="18"/>
        <v/>
      </c>
      <c r="DU77" s="12" t="str">
        <f t="shared" si="19"/>
        <v/>
      </c>
      <c r="DV77" s="12" t="str">
        <f t="shared" si="20"/>
        <v/>
      </c>
      <c r="DW77" s="12" t="str">
        <f t="shared" si="21"/>
        <v/>
      </c>
      <c r="DX77" s="12" t="str">
        <f t="shared" si="22"/>
        <v/>
      </c>
      <c r="DY77" s="12" t="str">
        <f t="shared" si="23"/>
        <v/>
      </c>
      <c r="DZ77" s="12" t="str">
        <f t="shared" si="24"/>
        <v/>
      </c>
      <c r="EA77" s="12" t="str">
        <f t="shared" si="25"/>
        <v/>
      </c>
      <c r="EB77" s="12" t="str">
        <f t="shared" si="26"/>
        <v/>
      </c>
      <c r="EC77" s="12" t="str">
        <f t="shared" si="27"/>
        <v/>
      </c>
      <c r="ED77" s="12" t="str">
        <f t="shared" si="28"/>
        <v/>
      </c>
      <c r="EE77" s="12" t="str">
        <f t="shared" si="29"/>
        <v/>
      </c>
      <c r="EF77" s="12" t="str">
        <f t="shared" si="30"/>
        <v/>
      </c>
      <c r="EG77" s="12" t="str">
        <f t="shared" si="31"/>
        <v/>
      </c>
      <c r="EH77" s="12" t="str">
        <f t="shared" si="32"/>
        <v/>
      </c>
      <c r="EI77" s="12" t="str">
        <f t="shared" si="33"/>
        <v/>
      </c>
      <c r="EK77" s="83" t="str">
        <f t="shared" si="65"/>
        <v/>
      </c>
      <c r="EM77" s="12" t="str">
        <f t="shared" si="66"/>
        <v/>
      </c>
      <c r="EO77" s="12" t="str">
        <f t="shared" si="67"/>
        <v/>
      </c>
      <c r="EQ77" s="12" t="str">
        <f>IF($EO77="", "", IF($EQ$8=$EQ$6, COUNTIF($EO$11:$EO$2510, "&gt;"&amp;$EO77)+1+COUNTIF($EO$11:$EO77, $EO77)-1, COUNTIF($EO$11:$EO$2510, "&lt;"&amp;$EO77)+1+COUNTIF($EO$11:$EO77, $EO77)-1))</f>
        <v/>
      </c>
    </row>
    <row r="78" spans="1:147" x14ac:dyDescent="0.55000000000000004">
      <c r="A78" s="8"/>
      <c r="B78" s="12" t="str">
        <f>IF($D78="", "", COUNTIF($D$11:$D78, $D78))</f>
        <v/>
      </c>
      <c r="C78" s="8"/>
      <c r="D78" s="45"/>
      <c r="E78" s="46"/>
      <c r="F78" s="47"/>
      <c r="G78" s="54"/>
      <c r="H78" s="54"/>
      <c r="I78" s="48"/>
      <c r="J78" s="49"/>
      <c r="K78" s="50"/>
      <c r="L78" s="50"/>
      <c r="M78" s="50"/>
      <c r="N78" s="50"/>
      <c r="O78" s="50"/>
      <c r="P78" s="50"/>
      <c r="Q78" s="50"/>
      <c r="R78" s="50"/>
      <c r="S78" s="50"/>
      <c r="T78" s="50"/>
      <c r="U78" s="51"/>
      <c r="V78" s="52"/>
      <c r="W78" s="53"/>
      <c r="X78" s="53"/>
      <c r="Y78" s="53"/>
      <c r="Z78" s="53"/>
      <c r="AA78" s="48"/>
      <c r="AB78" s="54"/>
      <c r="AC78" s="54"/>
      <c r="AD78" s="54"/>
      <c r="AE78" s="54"/>
      <c r="AF78" s="54"/>
      <c r="AG78" s="54"/>
      <c r="AH78" s="54"/>
      <c r="AI78" s="54"/>
      <c r="AJ78" s="49"/>
      <c r="AK78" s="48"/>
      <c r="AL78" s="54"/>
      <c r="AM78" s="54"/>
      <c r="AN78" s="54"/>
      <c r="AO78" s="54"/>
      <c r="AP78" s="54"/>
      <c r="AQ78" s="54"/>
      <c r="AR78" s="54"/>
      <c r="AS78" s="54"/>
      <c r="AT78" s="54"/>
      <c r="AU78" s="54"/>
      <c r="AV78" s="54"/>
      <c r="AW78" s="54"/>
      <c r="AX78" s="54"/>
      <c r="AY78" s="54"/>
      <c r="AZ78" s="54"/>
      <c r="BA78" s="54"/>
      <c r="BB78" s="54"/>
      <c r="BC78" s="54"/>
      <c r="BD78" s="54"/>
      <c r="BE78" s="54"/>
      <c r="BF78" s="54"/>
      <c r="BG78" s="54"/>
      <c r="BH78" s="54"/>
      <c r="BI78" s="54"/>
      <c r="BJ78" s="54"/>
      <c r="BK78" s="54"/>
      <c r="BL78" s="54"/>
      <c r="BM78" s="54"/>
      <c r="BN78" s="54"/>
      <c r="BO78" s="54"/>
      <c r="BP78" s="54"/>
      <c r="BQ78" s="54"/>
      <c r="BR78" s="54"/>
      <c r="BS78" s="54"/>
      <c r="BT78" s="54"/>
      <c r="BU78" s="54"/>
      <c r="BV78" s="54"/>
      <c r="BW78" s="54"/>
      <c r="BX78" s="49"/>
      <c r="BY78" s="55"/>
      <c r="BZ78" s="8"/>
      <c r="CE78" s="12" t="str">
        <f t="shared" si="55"/>
        <v/>
      </c>
      <c r="CG78" s="77" t="str">
        <f t="shared" si="56"/>
        <v/>
      </c>
      <c r="CH78" s="80" t="str">
        <f t="shared" si="57"/>
        <v/>
      </c>
      <c r="CL78" s="12" t="str">
        <f t="shared" si="58"/>
        <v/>
      </c>
      <c r="CM78" s="12" t="str">
        <f t="shared" si="59"/>
        <v/>
      </c>
      <c r="CN78" s="12" t="str" cm="1">
        <f t="array" ref="CN78">IF(OR($CE78="", $CG$3=""), "", IF(IFERROR(INDEX($K78:$T78, $CK78, MATCH(CN$3, $K$3:$T$3, 0)), "")="", $CC$4, $CC$3))</f>
        <v/>
      </c>
      <c r="CO78" s="12" t="str" cm="1">
        <f t="array" ref="CO78">IF(OR($CE78="", $CG$3=""), "", IF(IFERROR(INDEX($AA78:$AJ78, $CK78, MATCH(CO$3, $AA$3:$AJ$3, 0)), "")="", $CC$4, $CC$3))</f>
        <v/>
      </c>
      <c r="CP78" s="12" t="str">
        <f>IF(OR($CE78="", $CG$3=""), "", IF(CP$3='Property List &amp; Features'!$BG$9, $CC$3, IF(CP$3=$I78, $CC$3, $CC$4)))</f>
        <v/>
      </c>
      <c r="CQ78" s="12" t="str">
        <f>IF(OR($CE78="", $CG$3=""), "", IF(CQ$3='Property List &amp; Features'!$BG$9, $CC$3, IF(CQ$3=$J78, $CC$3, $CC$4)))</f>
        <v/>
      </c>
      <c r="CR78" s="12" t="str">
        <f t="shared" si="60"/>
        <v/>
      </c>
      <c r="CS78" s="12" t="str">
        <f t="shared" si="61"/>
        <v/>
      </c>
      <c r="CT78" s="12" t="str">
        <f t="shared" si="62"/>
        <v/>
      </c>
      <c r="CU78" s="12" t="str">
        <f t="shared" si="63"/>
        <v/>
      </c>
      <c r="CV78" s="12" t="str">
        <f t="shared" si="64"/>
        <v/>
      </c>
      <c r="CW78" s="12" t="str">
        <f t="shared" si="34"/>
        <v/>
      </c>
      <c r="CX78" s="12" t="str">
        <f t="shared" si="35"/>
        <v/>
      </c>
      <c r="CY78" s="12" t="str">
        <f t="shared" si="36"/>
        <v/>
      </c>
      <c r="CZ78" s="12" t="str">
        <f t="shared" si="37"/>
        <v/>
      </c>
      <c r="DA78" s="12" t="str">
        <f t="shared" si="38"/>
        <v/>
      </c>
      <c r="DB78" s="12" t="str">
        <f t="shared" si="39"/>
        <v/>
      </c>
      <c r="DC78" s="12" t="str">
        <f t="shared" si="40"/>
        <v/>
      </c>
      <c r="DD78" s="12" t="str">
        <f t="shared" si="41"/>
        <v/>
      </c>
      <c r="DE78" s="12" t="str">
        <f t="shared" si="42"/>
        <v/>
      </c>
      <c r="DF78" s="12" t="str">
        <f t="shared" si="43"/>
        <v/>
      </c>
      <c r="DG78" s="12" t="str">
        <f t="shared" si="44"/>
        <v/>
      </c>
      <c r="DH78" s="12" t="str">
        <f t="shared" si="45"/>
        <v/>
      </c>
      <c r="DI78" s="12" t="str">
        <f t="shared" si="46"/>
        <v/>
      </c>
      <c r="DJ78" s="12" t="str">
        <f t="shared" si="47"/>
        <v/>
      </c>
      <c r="DK78" s="12" t="str">
        <f t="shared" si="48"/>
        <v/>
      </c>
      <c r="DL78" s="12" t="str">
        <f t="shared" si="49"/>
        <v/>
      </c>
      <c r="DM78" s="12" t="str">
        <f t="shared" si="50"/>
        <v/>
      </c>
      <c r="DN78" s="12" t="str">
        <f t="shared" si="51"/>
        <v/>
      </c>
      <c r="DO78" s="12" t="str">
        <f t="shared" si="52"/>
        <v/>
      </c>
      <c r="DP78" s="12" t="str">
        <f t="shared" si="53"/>
        <v/>
      </c>
      <c r="DQ78" s="12" t="str">
        <f t="shared" si="54"/>
        <v/>
      </c>
      <c r="DR78" s="12" t="str">
        <f t="shared" si="16"/>
        <v/>
      </c>
      <c r="DS78" s="12" t="str">
        <f t="shared" si="17"/>
        <v/>
      </c>
      <c r="DT78" s="12" t="str">
        <f t="shared" si="18"/>
        <v/>
      </c>
      <c r="DU78" s="12" t="str">
        <f t="shared" si="19"/>
        <v/>
      </c>
      <c r="DV78" s="12" t="str">
        <f t="shared" si="20"/>
        <v/>
      </c>
      <c r="DW78" s="12" t="str">
        <f t="shared" si="21"/>
        <v/>
      </c>
      <c r="DX78" s="12" t="str">
        <f t="shared" si="22"/>
        <v/>
      </c>
      <c r="DY78" s="12" t="str">
        <f t="shared" si="23"/>
        <v/>
      </c>
      <c r="DZ78" s="12" t="str">
        <f t="shared" si="24"/>
        <v/>
      </c>
      <c r="EA78" s="12" t="str">
        <f t="shared" si="25"/>
        <v/>
      </c>
      <c r="EB78" s="12" t="str">
        <f t="shared" si="26"/>
        <v/>
      </c>
      <c r="EC78" s="12" t="str">
        <f t="shared" si="27"/>
        <v/>
      </c>
      <c r="ED78" s="12" t="str">
        <f t="shared" si="28"/>
        <v/>
      </c>
      <c r="EE78" s="12" t="str">
        <f t="shared" si="29"/>
        <v/>
      </c>
      <c r="EF78" s="12" t="str">
        <f t="shared" si="30"/>
        <v/>
      </c>
      <c r="EG78" s="12" t="str">
        <f t="shared" si="31"/>
        <v/>
      </c>
      <c r="EH78" s="12" t="str">
        <f t="shared" si="32"/>
        <v/>
      </c>
      <c r="EI78" s="12" t="str">
        <f t="shared" si="33"/>
        <v/>
      </c>
      <c r="EK78" s="83" t="str">
        <f t="shared" si="65"/>
        <v/>
      </c>
      <c r="EM78" s="12" t="str">
        <f t="shared" si="66"/>
        <v/>
      </c>
      <c r="EO78" s="12" t="str">
        <f t="shared" si="67"/>
        <v/>
      </c>
      <c r="EQ78" s="12" t="str">
        <f>IF($EO78="", "", IF($EQ$8=$EQ$6, COUNTIF($EO$11:$EO$2510, "&gt;"&amp;$EO78)+1+COUNTIF($EO$11:$EO78, $EO78)-1, COUNTIF($EO$11:$EO$2510, "&lt;"&amp;$EO78)+1+COUNTIF($EO$11:$EO78, $EO78)-1))</f>
        <v/>
      </c>
    </row>
    <row r="79" spans="1:147" x14ac:dyDescent="0.55000000000000004">
      <c r="A79" s="8"/>
      <c r="B79" s="12" t="str">
        <f>IF($D79="", "", COUNTIF($D$11:$D79, $D79))</f>
        <v/>
      </c>
      <c r="C79" s="8"/>
      <c r="D79" s="45"/>
      <c r="E79" s="46"/>
      <c r="F79" s="47"/>
      <c r="G79" s="54"/>
      <c r="H79" s="54"/>
      <c r="I79" s="48"/>
      <c r="J79" s="49"/>
      <c r="K79" s="50"/>
      <c r="L79" s="50"/>
      <c r="M79" s="50"/>
      <c r="N79" s="50"/>
      <c r="O79" s="50"/>
      <c r="P79" s="50"/>
      <c r="Q79" s="50"/>
      <c r="R79" s="50"/>
      <c r="S79" s="50"/>
      <c r="T79" s="50"/>
      <c r="U79" s="51"/>
      <c r="V79" s="52"/>
      <c r="W79" s="53"/>
      <c r="X79" s="53"/>
      <c r="Y79" s="53"/>
      <c r="Z79" s="53"/>
      <c r="AA79" s="48"/>
      <c r="AB79" s="54"/>
      <c r="AC79" s="54"/>
      <c r="AD79" s="54"/>
      <c r="AE79" s="54"/>
      <c r="AF79" s="54"/>
      <c r="AG79" s="54"/>
      <c r="AH79" s="54"/>
      <c r="AI79" s="54"/>
      <c r="AJ79" s="49"/>
      <c r="AK79" s="48"/>
      <c r="AL79" s="54"/>
      <c r="AM79" s="54"/>
      <c r="AN79" s="54"/>
      <c r="AO79" s="54"/>
      <c r="AP79" s="54"/>
      <c r="AQ79" s="54"/>
      <c r="AR79" s="54"/>
      <c r="AS79" s="54"/>
      <c r="AT79" s="54"/>
      <c r="AU79" s="54"/>
      <c r="AV79" s="54"/>
      <c r="AW79" s="54"/>
      <c r="AX79" s="54"/>
      <c r="AY79" s="54"/>
      <c r="AZ79" s="54"/>
      <c r="BA79" s="54"/>
      <c r="BB79" s="54"/>
      <c r="BC79" s="54"/>
      <c r="BD79" s="54"/>
      <c r="BE79" s="54"/>
      <c r="BF79" s="54"/>
      <c r="BG79" s="54"/>
      <c r="BH79" s="54"/>
      <c r="BI79" s="54"/>
      <c r="BJ79" s="54"/>
      <c r="BK79" s="54"/>
      <c r="BL79" s="54"/>
      <c r="BM79" s="54"/>
      <c r="BN79" s="54"/>
      <c r="BO79" s="54"/>
      <c r="BP79" s="54"/>
      <c r="BQ79" s="54"/>
      <c r="BR79" s="54"/>
      <c r="BS79" s="54"/>
      <c r="BT79" s="54"/>
      <c r="BU79" s="54"/>
      <c r="BV79" s="54"/>
      <c r="BW79" s="54"/>
      <c r="BX79" s="49"/>
      <c r="BY79" s="55"/>
      <c r="BZ79" s="8"/>
      <c r="CE79" s="12" t="str">
        <f t="shared" si="55"/>
        <v/>
      </c>
      <c r="CG79" s="77" t="str">
        <f t="shared" si="56"/>
        <v/>
      </c>
      <c r="CH79" s="80" t="str">
        <f t="shared" si="57"/>
        <v/>
      </c>
      <c r="CL79" s="12" t="str">
        <f t="shared" si="58"/>
        <v/>
      </c>
      <c r="CM79" s="12" t="str">
        <f t="shared" si="59"/>
        <v/>
      </c>
      <c r="CN79" s="12" t="str" cm="1">
        <f t="array" ref="CN79">IF(OR($CE79="", $CG$3=""), "", IF(IFERROR(INDEX($K79:$T79, $CK79, MATCH(CN$3, $K$3:$T$3, 0)), "")="", $CC$4, $CC$3))</f>
        <v/>
      </c>
      <c r="CO79" s="12" t="str" cm="1">
        <f t="array" ref="CO79">IF(OR($CE79="", $CG$3=""), "", IF(IFERROR(INDEX($AA79:$AJ79, $CK79, MATCH(CO$3, $AA$3:$AJ$3, 0)), "")="", $CC$4, $CC$3))</f>
        <v/>
      </c>
      <c r="CP79" s="12" t="str">
        <f>IF(OR($CE79="", $CG$3=""), "", IF(CP$3='Property List &amp; Features'!$BG$9, $CC$3, IF(CP$3=$I79, $CC$3, $CC$4)))</f>
        <v/>
      </c>
      <c r="CQ79" s="12" t="str">
        <f>IF(OR($CE79="", $CG$3=""), "", IF(CQ$3='Property List &amp; Features'!$BG$9, $CC$3, IF(CQ$3=$J79, $CC$3, $CC$4)))</f>
        <v/>
      </c>
      <c r="CR79" s="12" t="str">
        <f t="shared" si="60"/>
        <v/>
      </c>
      <c r="CS79" s="12" t="str">
        <f t="shared" si="61"/>
        <v/>
      </c>
      <c r="CT79" s="12" t="str">
        <f t="shared" si="62"/>
        <v/>
      </c>
      <c r="CU79" s="12" t="str">
        <f t="shared" si="63"/>
        <v/>
      </c>
      <c r="CV79" s="12" t="str">
        <f t="shared" si="64"/>
        <v/>
      </c>
      <c r="CW79" s="12" t="str">
        <f t="shared" si="34"/>
        <v/>
      </c>
      <c r="CX79" s="12" t="str">
        <f t="shared" si="35"/>
        <v/>
      </c>
      <c r="CY79" s="12" t="str">
        <f t="shared" si="36"/>
        <v/>
      </c>
      <c r="CZ79" s="12" t="str">
        <f t="shared" si="37"/>
        <v/>
      </c>
      <c r="DA79" s="12" t="str">
        <f t="shared" si="38"/>
        <v/>
      </c>
      <c r="DB79" s="12" t="str">
        <f t="shared" si="39"/>
        <v/>
      </c>
      <c r="DC79" s="12" t="str">
        <f t="shared" si="40"/>
        <v/>
      </c>
      <c r="DD79" s="12" t="str">
        <f t="shared" si="41"/>
        <v/>
      </c>
      <c r="DE79" s="12" t="str">
        <f t="shared" si="42"/>
        <v/>
      </c>
      <c r="DF79" s="12" t="str">
        <f t="shared" si="43"/>
        <v/>
      </c>
      <c r="DG79" s="12" t="str">
        <f t="shared" si="44"/>
        <v/>
      </c>
      <c r="DH79" s="12" t="str">
        <f t="shared" si="45"/>
        <v/>
      </c>
      <c r="DI79" s="12" t="str">
        <f t="shared" si="46"/>
        <v/>
      </c>
      <c r="DJ79" s="12" t="str">
        <f t="shared" si="47"/>
        <v/>
      </c>
      <c r="DK79" s="12" t="str">
        <f t="shared" si="48"/>
        <v/>
      </c>
      <c r="DL79" s="12" t="str">
        <f t="shared" si="49"/>
        <v/>
      </c>
      <c r="DM79" s="12" t="str">
        <f t="shared" si="50"/>
        <v/>
      </c>
      <c r="DN79" s="12" t="str">
        <f t="shared" si="51"/>
        <v/>
      </c>
      <c r="DO79" s="12" t="str">
        <f t="shared" si="52"/>
        <v/>
      </c>
      <c r="DP79" s="12" t="str">
        <f t="shared" si="53"/>
        <v/>
      </c>
      <c r="DQ79" s="12" t="str">
        <f t="shared" si="54"/>
        <v/>
      </c>
      <c r="DR79" s="12" t="str">
        <f t="shared" si="16"/>
        <v/>
      </c>
      <c r="DS79" s="12" t="str">
        <f t="shared" si="17"/>
        <v/>
      </c>
      <c r="DT79" s="12" t="str">
        <f t="shared" si="18"/>
        <v/>
      </c>
      <c r="DU79" s="12" t="str">
        <f t="shared" si="19"/>
        <v/>
      </c>
      <c r="DV79" s="12" t="str">
        <f t="shared" si="20"/>
        <v/>
      </c>
      <c r="DW79" s="12" t="str">
        <f t="shared" si="21"/>
        <v/>
      </c>
      <c r="DX79" s="12" t="str">
        <f t="shared" si="22"/>
        <v/>
      </c>
      <c r="DY79" s="12" t="str">
        <f t="shared" si="23"/>
        <v/>
      </c>
      <c r="DZ79" s="12" t="str">
        <f t="shared" si="24"/>
        <v/>
      </c>
      <c r="EA79" s="12" t="str">
        <f t="shared" si="25"/>
        <v/>
      </c>
      <c r="EB79" s="12" t="str">
        <f t="shared" si="26"/>
        <v/>
      </c>
      <c r="EC79" s="12" t="str">
        <f t="shared" si="27"/>
        <v/>
      </c>
      <c r="ED79" s="12" t="str">
        <f t="shared" si="28"/>
        <v/>
      </c>
      <c r="EE79" s="12" t="str">
        <f t="shared" si="29"/>
        <v/>
      </c>
      <c r="EF79" s="12" t="str">
        <f t="shared" si="30"/>
        <v/>
      </c>
      <c r="EG79" s="12" t="str">
        <f t="shared" si="31"/>
        <v/>
      </c>
      <c r="EH79" s="12" t="str">
        <f t="shared" si="32"/>
        <v/>
      </c>
      <c r="EI79" s="12" t="str">
        <f t="shared" si="33"/>
        <v/>
      </c>
      <c r="EK79" s="83" t="str">
        <f t="shared" si="65"/>
        <v/>
      </c>
      <c r="EM79" s="12" t="str">
        <f t="shared" si="66"/>
        <v/>
      </c>
      <c r="EO79" s="12" t="str">
        <f t="shared" si="67"/>
        <v/>
      </c>
      <c r="EQ79" s="12" t="str">
        <f>IF($EO79="", "", IF($EQ$8=$EQ$6, COUNTIF($EO$11:$EO$2510, "&gt;"&amp;$EO79)+1+COUNTIF($EO$11:$EO79, $EO79)-1, COUNTIF($EO$11:$EO$2510, "&lt;"&amp;$EO79)+1+COUNTIF($EO$11:$EO79, $EO79)-1))</f>
        <v/>
      </c>
    </row>
    <row r="80" spans="1:147" x14ac:dyDescent="0.55000000000000004">
      <c r="A80" s="8"/>
      <c r="B80" s="12" t="str">
        <f>IF($D80="", "", COUNTIF($D$11:$D80, $D80))</f>
        <v/>
      </c>
      <c r="C80" s="8"/>
      <c r="D80" s="45"/>
      <c r="E80" s="46"/>
      <c r="F80" s="47"/>
      <c r="G80" s="54"/>
      <c r="H80" s="54"/>
      <c r="I80" s="48"/>
      <c r="J80" s="49"/>
      <c r="K80" s="50"/>
      <c r="L80" s="50"/>
      <c r="M80" s="50"/>
      <c r="N80" s="50"/>
      <c r="O80" s="50"/>
      <c r="P80" s="50"/>
      <c r="Q80" s="50"/>
      <c r="R80" s="50"/>
      <c r="S80" s="50"/>
      <c r="T80" s="50"/>
      <c r="U80" s="51"/>
      <c r="V80" s="52"/>
      <c r="W80" s="53"/>
      <c r="X80" s="53"/>
      <c r="Y80" s="53"/>
      <c r="Z80" s="53"/>
      <c r="AA80" s="48"/>
      <c r="AB80" s="54"/>
      <c r="AC80" s="54"/>
      <c r="AD80" s="54"/>
      <c r="AE80" s="54"/>
      <c r="AF80" s="54"/>
      <c r="AG80" s="54"/>
      <c r="AH80" s="54"/>
      <c r="AI80" s="54"/>
      <c r="AJ80" s="49"/>
      <c r="AK80" s="48"/>
      <c r="AL80" s="54"/>
      <c r="AM80" s="54"/>
      <c r="AN80" s="54"/>
      <c r="AO80" s="54"/>
      <c r="AP80" s="54"/>
      <c r="AQ80" s="54"/>
      <c r="AR80" s="54"/>
      <c r="AS80" s="54"/>
      <c r="AT80" s="54"/>
      <c r="AU80" s="54"/>
      <c r="AV80" s="54"/>
      <c r="AW80" s="54"/>
      <c r="AX80" s="54"/>
      <c r="AY80" s="54"/>
      <c r="AZ80" s="54"/>
      <c r="BA80" s="54"/>
      <c r="BB80" s="54"/>
      <c r="BC80" s="54"/>
      <c r="BD80" s="54"/>
      <c r="BE80" s="54"/>
      <c r="BF80" s="54"/>
      <c r="BG80" s="54"/>
      <c r="BH80" s="54"/>
      <c r="BI80" s="54"/>
      <c r="BJ80" s="54"/>
      <c r="BK80" s="54"/>
      <c r="BL80" s="54"/>
      <c r="BM80" s="54"/>
      <c r="BN80" s="54"/>
      <c r="BO80" s="54"/>
      <c r="BP80" s="54"/>
      <c r="BQ80" s="54"/>
      <c r="BR80" s="54"/>
      <c r="BS80" s="54"/>
      <c r="BT80" s="54"/>
      <c r="BU80" s="54"/>
      <c r="BV80" s="54"/>
      <c r="BW80" s="54"/>
      <c r="BX80" s="49"/>
      <c r="BY80" s="55"/>
      <c r="BZ80" s="8"/>
      <c r="CE80" s="12" t="str">
        <f t="shared" si="55"/>
        <v/>
      </c>
      <c r="CG80" s="77" t="str">
        <f t="shared" si="56"/>
        <v/>
      </c>
      <c r="CH80" s="80" t="str">
        <f t="shared" si="57"/>
        <v/>
      </c>
      <c r="CL80" s="12" t="str">
        <f t="shared" si="58"/>
        <v/>
      </c>
      <c r="CM80" s="12" t="str">
        <f t="shared" si="59"/>
        <v/>
      </c>
      <c r="CN80" s="12" t="str" cm="1">
        <f t="array" ref="CN80">IF(OR($CE80="", $CG$3=""), "", IF(IFERROR(INDEX($K80:$T80, $CK80, MATCH(CN$3, $K$3:$T$3, 0)), "")="", $CC$4, $CC$3))</f>
        <v/>
      </c>
      <c r="CO80" s="12" t="str" cm="1">
        <f t="array" ref="CO80">IF(OR($CE80="", $CG$3=""), "", IF(IFERROR(INDEX($AA80:$AJ80, $CK80, MATCH(CO$3, $AA$3:$AJ$3, 0)), "")="", $CC$4, $CC$3))</f>
        <v/>
      </c>
      <c r="CP80" s="12" t="str">
        <f>IF(OR($CE80="", $CG$3=""), "", IF(CP$3='Property List &amp; Features'!$BG$9, $CC$3, IF(CP$3=$I80, $CC$3, $CC$4)))</f>
        <v/>
      </c>
      <c r="CQ80" s="12" t="str">
        <f>IF(OR($CE80="", $CG$3=""), "", IF(CQ$3='Property List &amp; Features'!$BG$9, $CC$3, IF(CQ$3=$J80, $CC$3, $CC$4)))</f>
        <v/>
      </c>
      <c r="CR80" s="12" t="str">
        <f t="shared" si="60"/>
        <v/>
      </c>
      <c r="CS80" s="12" t="str">
        <f t="shared" si="61"/>
        <v/>
      </c>
      <c r="CT80" s="12" t="str">
        <f t="shared" si="62"/>
        <v/>
      </c>
      <c r="CU80" s="12" t="str">
        <f t="shared" si="63"/>
        <v/>
      </c>
      <c r="CV80" s="12" t="str">
        <f t="shared" si="64"/>
        <v/>
      </c>
      <c r="CW80" s="12" t="str">
        <f t="shared" si="34"/>
        <v/>
      </c>
      <c r="CX80" s="12" t="str">
        <f t="shared" si="35"/>
        <v/>
      </c>
      <c r="CY80" s="12" t="str">
        <f t="shared" si="36"/>
        <v/>
      </c>
      <c r="CZ80" s="12" t="str">
        <f t="shared" si="37"/>
        <v/>
      </c>
      <c r="DA80" s="12" t="str">
        <f t="shared" si="38"/>
        <v/>
      </c>
      <c r="DB80" s="12" t="str">
        <f t="shared" si="39"/>
        <v/>
      </c>
      <c r="DC80" s="12" t="str">
        <f t="shared" si="40"/>
        <v/>
      </c>
      <c r="DD80" s="12" t="str">
        <f t="shared" si="41"/>
        <v/>
      </c>
      <c r="DE80" s="12" t="str">
        <f t="shared" si="42"/>
        <v/>
      </c>
      <c r="DF80" s="12" t="str">
        <f t="shared" si="43"/>
        <v/>
      </c>
      <c r="DG80" s="12" t="str">
        <f t="shared" si="44"/>
        <v/>
      </c>
      <c r="DH80" s="12" t="str">
        <f t="shared" si="45"/>
        <v/>
      </c>
      <c r="DI80" s="12" t="str">
        <f t="shared" si="46"/>
        <v/>
      </c>
      <c r="DJ80" s="12" t="str">
        <f t="shared" si="47"/>
        <v/>
      </c>
      <c r="DK80" s="12" t="str">
        <f t="shared" si="48"/>
        <v/>
      </c>
      <c r="DL80" s="12" t="str">
        <f t="shared" si="49"/>
        <v/>
      </c>
      <c r="DM80" s="12" t="str">
        <f t="shared" si="50"/>
        <v/>
      </c>
      <c r="DN80" s="12" t="str">
        <f t="shared" si="51"/>
        <v/>
      </c>
      <c r="DO80" s="12" t="str">
        <f t="shared" si="52"/>
        <v/>
      </c>
      <c r="DP80" s="12" t="str">
        <f t="shared" si="53"/>
        <v/>
      </c>
      <c r="DQ80" s="12" t="str">
        <f t="shared" si="54"/>
        <v/>
      </c>
      <c r="DR80" s="12" t="str">
        <f t="shared" si="16"/>
        <v/>
      </c>
      <c r="DS80" s="12" t="str">
        <f t="shared" si="17"/>
        <v/>
      </c>
      <c r="DT80" s="12" t="str">
        <f t="shared" si="18"/>
        <v/>
      </c>
      <c r="DU80" s="12" t="str">
        <f t="shared" si="19"/>
        <v/>
      </c>
      <c r="DV80" s="12" t="str">
        <f t="shared" si="20"/>
        <v/>
      </c>
      <c r="DW80" s="12" t="str">
        <f t="shared" si="21"/>
        <v/>
      </c>
      <c r="DX80" s="12" t="str">
        <f t="shared" si="22"/>
        <v/>
      </c>
      <c r="DY80" s="12" t="str">
        <f t="shared" si="23"/>
        <v/>
      </c>
      <c r="DZ80" s="12" t="str">
        <f t="shared" si="24"/>
        <v/>
      </c>
      <c r="EA80" s="12" t="str">
        <f t="shared" si="25"/>
        <v/>
      </c>
      <c r="EB80" s="12" t="str">
        <f t="shared" si="26"/>
        <v/>
      </c>
      <c r="EC80" s="12" t="str">
        <f t="shared" si="27"/>
        <v/>
      </c>
      <c r="ED80" s="12" t="str">
        <f t="shared" si="28"/>
        <v/>
      </c>
      <c r="EE80" s="12" t="str">
        <f t="shared" si="29"/>
        <v/>
      </c>
      <c r="EF80" s="12" t="str">
        <f t="shared" si="30"/>
        <v/>
      </c>
      <c r="EG80" s="12" t="str">
        <f t="shared" si="31"/>
        <v/>
      </c>
      <c r="EH80" s="12" t="str">
        <f t="shared" si="32"/>
        <v/>
      </c>
      <c r="EI80" s="12" t="str">
        <f t="shared" si="33"/>
        <v/>
      </c>
      <c r="EK80" s="83" t="str">
        <f t="shared" si="65"/>
        <v/>
      </c>
      <c r="EM80" s="12" t="str">
        <f t="shared" si="66"/>
        <v/>
      </c>
      <c r="EO80" s="12" t="str">
        <f t="shared" si="67"/>
        <v/>
      </c>
      <c r="EQ80" s="12" t="str">
        <f>IF($EO80="", "", IF($EQ$8=$EQ$6, COUNTIF($EO$11:$EO$2510, "&gt;"&amp;$EO80)+1+COUNTIF($EO$11:$EO80, $EO80)-1, COUNTIF($EO$11:$EO$2510, "&lt;"&amp;$EO80)+1+COUNTIF($EO$11:$EO80, $EO80)-1))</f>
        <v/>
      </c>
    </row>
    <row r="81" spans="1:147" x14ac:dyDescent="0.55000000000000004">
      <c r="A81" s="8"/>
      <c r="B81" s="12" t="str">
        <f>IF($D81="", "", COUNTIF($D$11:$D81, $D81))</f>
        <v/>
      </c>
      <c r="C81" s="8"/>
      <c r="D81" s="45"/>
      <c r="E81" s="46"/>
      <c r="F81" s="47"/>
      <c r="G81" s="54"/>
      <c r="H81" s="54"/>
      <c r="I81" s="48"/>
      <c r="J81" s="49"/>
      <c r="K81" s="50"/>
      <c r="L81" s="50"/>
      <c r="M81" s="50"/>
      <c r="N81" s="50"/>
      <c r="O81" s="50"/>
      <c r="P81" s="50"/>
      <c r="Q81" s="50"/>
      <c r="R81" s="50"/>
      <c r="S81" s="50"/>
      <c r="T81" s="50"/>
      <c r="U81" s="51"/>
      <c r="V81" s="52"/>
      <c r="W81" s="53"/>
      <c r="X81" s="53"/>
      <c r="Y81" s="53"/>
      <c r="Z81" s="53"/>
      <c r="AA81" s="48"/>
      <c r="AB81" s="54"/>
      <c r="AC81" s="54"/>
      <c r="AD81" s="54"/>
      <c r="AE81" s="54"/>
      <c r="AF81" s="54"/>
      <c r="AG81" s="54"/>
      <c r="AH81" s="54"/>
      <c r="AI81" s="54"/>
      <c r="AJ81" s="49"/>
      <c r="AK81" s="48"/>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c r="BN81" s="54"/>
      <c r="BO81" s="54"/>
      <c r="BP81" s="54"/>
      <c r="BQ81" s="54"/>
      <c r="BR81" s="54"/>
      <c r="BS81" s="54"/>
      <c r="BT81" s="54"/>
      <c r="BU81" s="54"/>
      <c r="BV81" s="54"/>
      <c r="BW81" s="54"/>
      <c r="BX81" s="49"/>
      <c r="BY81" s="55"/>
      <c r="BZ81" s="8"/>
      <c r="CE81" s="12" t="str">
        <f t="shared" si="55"/>
        <v/>
      </c>
      <c r="CG81" s="77" t="str">
        <f t="shared" si="56"/>
        <v/>
      </c>
      <c r="CH81" s="80" t="str">
        <f t="shared" si="57"/>
        <v/>
      </c>
      <c r="CL81" s="12" t="str">
        <f t="shared" si="58"/>
        <v/>
      </c>
      <c r="CM81" s="12" t="str">
        <f t="shared" si="59"/>
        <v/>
      </c>
      <c r="CN81" s="12" t="str" cm="1">
        <f t="array" ref="CN81">IF(OR($CE81="", $CG$3=""), "", IF(IFERROR(INDEX($K81:$T81, $CK81, MATCH(CN$3, $K$3:$T$3, 0)), "")="", $CC$4, $CC$3))</f>
        <v/>
      </c>
      <c r="CO81" s="12" t="str" cm="1">
        <f t="array" ref="CO81">IF(OR($CE81="", $CG$3=""), "", IF(IFERROR(INDEX($AA81:$AJ81, $CK81, MATCH(CO$3, $AA$3:$AJ$3, 0)), "")="", $CC$4, $CC$3))</f>
        <v/>
      </c>
      <c r="CP81" s="12" t="str">
        <f>IF(OR($CE81="", $CG$3=""), "", IF(CP$3='Property List &amp; Features'!$BG$9, $CC$3, IF(CP$3=$I81, $CC$3, $CC$4)))</f>
        <v/>
      </c>
      <c r="CQ81" s="12" t="str">
        <f>IF(OR($CE81="", $CG$3=""), "", IF(CQ$3='Property List &amp; Features'!$BG$9, $CC$3, IF(CQ$3=$J81, $CC$3, $CC$4)))</f>
        <v/>
      </c>
      <c r="CR81" s="12" t="str">
        <f t="shared" si="60"/>
        <v/>
      </c>
      <c r="CS81" s="12" t="str">
        <f t="shared" si="61"/>
        <v/>
      </c>
      <c r="CT81" s="12" t="str">
        <f t="shared" si="62"/>
        <v/>
      </c>
      <c r="CU81" s="12" t="str">
        <f t="shared" si="63"/>
        <v/>
      </c>
      <c r="CV81" s="12" t="str">
        <f t="shared" si="64"/>
        <v/>
      </c>
      <c r="CW81" s="12" t="str">
        <f t="shared" si="34"/>
        <v/>
      </c>
      <c r="CX81" s="12" t="str">
        <f t="shared" si="35"/>
        <v/>
      </c>
      <c r="CY81" s="12" t="str">
        <f t="shared" si="36"/>
        <v/>
      </c>
      <c r="CZ81" s="12" t="str">
        <f t="shared" si="37"/>
        <v/>
      </c>
      <c r="DA81" s="12" t="str">
        <f t="shared" si="38"/>
        <v/>
      </c>
      <c r="DB81" s="12" t="str">
        <f t="shared" si="39"/>
        <v/>
      </c>
      <c r="DC81" s="12" t="str">
        <f t="shared" si="40"/>
        <v/>
      </c>
      <c r="DD81" s="12" t="str">
        <f t="shared" si="41"/>
        <v/>
      </c>
      <c r="DE81" s="12" t="str">
        <f t="shared" si="42"/>
        <v/>
      </c>
      <c r="DF81" s="12" t="str">
        <f t="shared" si="43"/>
        <v/>
      </c>
      <c r="DG81" s="12" t="str">
        <f t="shared" si="44"/>
        <v/>
      </c>
      <c r="DH81" s="12" t="str">
        <f t="shared" si="45"/>
        <v/>
      </c>
      <c r="DI81" s="12" t="str">
        <f t="shared" si="46"/>
        <v/>
      </c>
      <c r="DJ81" s="12" t="str">
        <f t="shared" si="47"/>
        <v/>
      </c>
      <c r="DK81" s="12" t="str">
        <f t="shared" si="48"/>
        <v/>
      </c>
      <c r="DL81" s="12" t="str">
        <f t="shared" si="49"/>
        <v/>
      </c>
      <c r="DM81" s="12" t="str">
        <f t="shared" si="50"/>
        <v/>
      </c>
      <c r="DN81" s="12" t="str">
        <f t="shared" si="51"/>
        <v/>
      </c>
      <c r="DO81" s="12" t="str">
        <f t="shared" si="52"/>
        <v/>
      </c>
      <c r="DP81" s="12" t="str">
        <f t="shared" si="53"/>
        <v/>
      </c>
      <c r="DQ81" s="12" t="str">
        <f t="shared" si="54"/>
        <v/>
      </c>
      <c r="DR81" s="12" t="str">
        <f t="shared" ref="DR81:DR144" si="68">IF(OR($CE81="", $CG$3=""), "", IF(BG81="", $CC$3, IF(BG81=DR$3, $CC$3, $CC$4)))</f>
        <v/>
      </c>
      <c r="DS81" s="12" t="str">
        <f t="shared" ref="DS81:DS144" si="69">IF(OR($CE81="", $CG$3=""), "", IF(BH81="", $CC$3, IF(BH81=DS$3, $CC$3, $CC$4)))</f>
        <v/>
      </c>
      <c r="DT81" s="12" t="str">
        <f t="shared" ref="DT81:DT144" si="70">IF(OR($CE81="", $CG$3=""), "", IF(BI81="", $CC$3, IF(BI81=DT$3, $CC$3, $CC$4)))</f>
        <v/>
      </c>
      <c r="DU81" s="12" t="str">
        <f t="shared" ref="DU81:DU144" si="71">IF(OR($CE81="", $CG$3=""), "", IF(BJ81="", $CC$3, IF(BJ81=DU$3, $CC$3, $CC$4)))</f>
        <v/>
      </c>
      <c r="DV81" s="12" t="str">
        <f t="shared" ref="DV81:DV144" si="72">IF(OR($CE81="", $CG$3=""), "", IF(BK81="", $CC$3, IF(BK81=DV$3, $CC$3, $CC$4)))</f>
        <v/>
      </c>
      <c r="DW81" s="12" t="str">
        <f t="shared" ref="DW81:DW144" si="73">IF(OR($CE81="", $CG$3=""), "", IF(BL81="", $CC$3, IF(BL81=DW$3, $CC$3, $CC$4)))</f>
        <v/>
      </c>
      <c r="DX81" s="12" t="str">
        <f t="shared" ref="DX81:DX144" si="74">IF(OR($CE81="", $CG$3=""), "", IF(BM81="", $CC$3, IF(BM81=DX$3, $CC$3, $CC$4)))</f>
        <v/>
      </c>
      <c r="DY81" s="12" t="str">
        <f t="shared" ref="DY81:DY144" si="75">IF(OR($CE81="", $CG$3=""), "", IF(BN81="", $CC$3, IF(BN81=DY$3, $CC$3, $CC$4)))</f>
        <v/>
      </c>
      <c r="DZ81" s="12" t="str">
        <f t="shared" ref="DZ81:DZ144" si="76">IF(OR($CE81="", $CG$3=""), "", IF(BO81="", $CC$3, IF(BO81=DZ$3, $CC$3, $CC$4)))</f>
        <v/>
      </c>
      <c r="EA81" s="12" t="str">
        <f t="shared" ref="EA81:EA144" si="77">IF(OR($CE81="", $CG$3=""), "", IF(BP81="", $CC$3, IF(BP81=EA$3, $CC$3, $CC$4)))</f>
        <v/>
      </c>
      <c r="EB81" s="12" t="str">
        <f t="shared" ref="EB81:EB144" si="78">IF(OR($CE81="", $CG$3=""), "", IF(BQ81="", $CC$3, IF(BQ81=EB$3, $CC$3, $CC$4)))</f>
        <v/>
      </c>
      <c r="EC81" s="12" t="str">
        <f t="shared" ref="EC81:EC144" si="79">IF(OR($CE81="", $CG$3=""), "", IF(BR81="", $CC$3, IF(BR81=EC$3, $CC$3, $CC$4)))</f>
        <v/>
      </c>
      <c r="ED81" s="12" t="str">
        <f t="shared" ref="ED81:ED144" si="80">IF(OR($CE81="", $CG$3=""), "", IF(BS81="", $CC$3, IF(BS81=ED$3, $CC$3, $CC$4)))</f>
        <v/>
      </c>
      <c r="EE81" s="12" t="str">
        <f t="shared" ref="EE81:EE144" si="81">IF(OR($CE81="", $CG$3=""), "", IF(BT81="", $CC$3, IF(BT81=EE$3, $CC$3, $CC$4)))</f>
        <v/>
      </c>
      <c r="EF81" s="12" t="str">
        <f t="shared" ref="EF81:EF144" si="82">IF(OR($CE81="", $CG$3=""), "", IF(BU81="", $CC$3, IF(BU81=EF$3, $CC$3, $CC$4)))</f>
        <v/>
      </c>
      <c r="EG81" s="12" t="str">
        <f t="shared" ref="EG81:EG144" si="83">IF(OR($CE81="", $CG$3=""), "", IF(BV81="", $CC$3, IF(BV81=EG$3, $CC$3, $CC$4)))</f>
        <v/>
      </c>
      <c r="EH81" s="12" t="str">
        <f t="shared" ref="EH81:EH144" si="84">IF(OR($CE81="", $CG$3=""), "", IF(BW81="", $CC$3, IF(BW81=EH$3, $CC$3, $CC$4)))</f>
        <v/>
      </c>
      <c r="EI81" s="12" t="str">
        <f t="shared" ref="EI81:EI144" si="85">IF(OR($CE81="", $CG$3=""), "", IF(BX81="", $CC$3, IF(BX81=EI$3, $CC$3, $CC$4)))</f>
        <v/>
      </c>
      <c r="EK81" s="83" t="str">
        <f t="shared" si="65"/>
        <v/>
      </c>
      <c r="EM81" s="12" t="str">
        <f t="shared" si="66"/>
        <v/>
      </c>
      <c r="EO81" s="12" t="str">
        <f t="shared" si="67"/>
        <v/>
      </c>
      <c r="EQ81" s="12" t="str">
        <f>IF($EO81="", "", IF($EQ$8=$EQ$6, COUNTIF($EO$11:$EO$2510, "&gt;"&amp;$EO81)+1+COUNTIF($EO$11:$EO81, $EO81)-1, COUNTIF($EO$11:$EO$2510, "&lt;"&amp;$EO81)+1+COUNTIF($EO$11:$EO81, $EO81)-1))</f>
        <v/>
      </c>
    </row>
    <row r="82" spans="1:147" x14ac:dyDescent="0.55000000000000004">
      <c r="A82" s="8"/>
      <c r="B82" s="12" t="str">
        <f>IF($D82="", "", COUNTIF($D$11:$D82, $D82))</f>
        <v/>
      </c>
      <c r="C82" s="8"/>
      <c r="D82" s="45"/>
      <c r="E82" s="46"/>
      <c r="F82" s="47"/>
      <c r="G82" s="54"/>
      <c r="H82" s="54"/>
      <c r="I82" s="48"/>
      <c r="J82" s="49"/>
      <c r="K82" s="50"/>
      <c r="L82" s="50"/>
      <c r="M82" s="50"/>
      <c r="N82" s="50"/>
      <c r="O82" s="50"/>
      <c r="P82" s="50"/>
      <c r="Q82" s="50"/>
      <c r="R82" s="50"/>
      <c r="S82" s="50"/>
      <c r="T82" s="50"/>
      <c r="U82" s="51"/>
      <c r="V82" s="52"/>
      <c r="W82" s="53"/>
      <c r="X82" s="53"/>
      <c r="Y82" s="53"/>
      <c r="Z82" s="53"/>
      <c r="AA82" s="48"/>
      <c r="AB82" s="54"/>
      <c r="AC82" s="54"/>
      <c r="AD82" s="54"/>
      <c r="AE82" s="54"/>
      <c r="AF82" s="54"/>
      <c r="AG82" s="54"/>
      <c r="AH82" s="54"/>
      <c r="AI82" s="54"/>
      <c r="AJ82" s="49"/>
      <c r="AK82" s="48"/>
      <c r="AL82" s="54"/>
      <c r="AM82" s="54"/>
      <c r="AN82" s="54"/>
      <c r="AO82" s="54"/>
      <c r="AP82" s="54"/>
      <c r="AQ82" s="54"/>
      <c r="AR82" s="54"/>
      <c r="AS82" s="54"/>
      <c r="AT82" s="54"/>
      <c r="AU82" s="54"/>
      <c r="AV82" s="54"/>
      <c r="AW82" s="54"/>
      <c r="AX82" s="54"/>
      <c r="AY82" s="54"/>
      <c r="AZ82" s="54"/>
      <c r="BA82" s="54"/>
      <c r="BB82" s="54"/>
      <c r="BC82" s="54"/>
      <c r="BD82" s="54"/>
      <c r="BE82" s="54"/>
      <c r="BF82" s="54"/>
      <c r="BG82" s="54"/>
      <c r="BH82" s="54"/>
      <c r="BI82" s="54"/>
      <c r="BJ82" s="54"/>
      <c r="BK82" s="54"/>
      <c r="BL82" s="54"/>
      <c r="BM82" s="54"/>
      <c r="BN82" s="54"/>
      <c r="BO82" s="54"/>
      <c r="BP82" s="54"/>
      <c r="BQ82" s="54"/>
      <c r="BR82" s="54"/>
      <c r="BS82" s="54"/>
      <c r="BT82" s="54"/>
      <c r="BU82" s="54"/>
      <c r="BV82" s="54"/>
      <c r="BW82" s="54"/>
      <c r="BX82" s="49"/>
      <c r="BY82" s="55"/>
      <c r="BZ82" s="8"/>
      <c r="CE82" s="12" t="str">
        <f t="shared" si="55"/>
        <v/>
      </c>
      <c r="CG82" s="77" t="str">
        <f t="shared" si="56"/>
        <v/>
      </c>
      <c r="CH82" s="80" t="str">
        <f t="shared" si="57"/>
        <v/>
      </c>
      <c r="CL82" s="12" t="str">
        <f t="shared" si="58"/>
        <v/>
      </c>
      <c r="CM82" s="12" t="str">
        <f t="shared" si="59"/>
        <v/>
      </c>
      <c r="CN82" s="12" t="str" cm="1">
        <f t="array" ref="CN82">IF(OR($CE82="", $CG$3=""), "", IF(IFERROR(INDEX($K82:$T82, $CK82, MATCH(CN$3, $K$3:$T$3, 0)), "")="", $CC$4, $CC$3))</f>
        <v/>
      </c>
      <c r="CO82" s="12" t="str" cm="1">
        <f t="array" ref="CO82">IF(OR($CE82="", $CG$3=""), "", IF(IFERROR(INDEX($AA82:$AJ82, $CK82, MATCH(CO$3, $AA$3:$AJ$3, 0)), "")="", $CC$4, $CC$3))</f>
        <v/>
      </c>
      <c r="CP82" s="12" t="str">
        <f>IF(OR($CE82="", $CG$3=""), "", IF(CP$3='Property List &amp; Features'!$BG$9, $CC$3, IF(CP$3=$I82, $CC$3, $CC$4)))</f>
        <v/>
      </c>
      <c r="CQ82" s="12" t="str">
        <f>IF(OR($CE82="", $CG$3=""), "", IF(CQ$3='Property List &amp; Features'!$BG$9, $CC$3, IF(CQ$3=$J82, $CC$3, $CC$4)))</f>
        <v/>
      </c>
      <c r="CR82" s="12" t="str">
        <f t="shared" si="60"/>
        <v/>
      </c>
      <c r="CS82" s="12" t="str">
        <f t="shared" si="61"/>
        <v/>
      </c>
      <c r="CT82" s="12" t="str">
        <f t="shared" si="62"/>
        <v/>
      </c>
      <c r="CU82" s="12" t="str">
        <f t="shared" si="63"/>
        <v/>
      </c>
      <c r="CV82" s="12" t="str">
        <f t="shared" si="64"/>
        <v/>
      </c>
      <c r="CW82" s="12" t="str">
        <f t="shared" ref="CW82:CW145" si="86">IF(OR($CE82="", $CG$3=""), "", IF(AL82="", $CC$3, IF(AL82=CW$3, $CC$3, $CC$4)))</f>
        <v/>
      </c>
      <c r="CX82" s="12" t="str">
        <f t="shared" ref="CX82:CX145" si="87">IF(OR($CE82="", $CG$3=""), "", IF(AM82="", $CC$3, IF(AM82=CX$3, $CC$3, $CC$4)))</f>
        <v/>
      </c>
      <c r="CY82" s="12" t="str">
        <f t="shared" ref="CY82:CY145" si="88">IF(OR($CE82="", $CG$3=""), "", IF(AN82="", $CC$3, IF(AN82=CY$3, $CC$3, $CC$4)))</f>
        <v/>
      </c>
      <c r="CZ82" s="12" t="str">
        <f t="shared" ref="CZ82:CZ145" si="89">IF(OR($CE82="", $CG$3=""), "", IF(AO82="", $CC$3, IF(AO82=CZ$3, $CC$3, $CC$4)))</f>
        <v/>
      </c>
      <c r="DA82" s="12" t="str">
        <f t="shared" ref="DA82:DA145" si="90">IF(OR($CE82="", $CG$3=""), "", IF(AP82="", $CC$3, IF(AP82=DA$3, $CC$3, $CC$4)))</f>
        <v/>
      </c>
      <c r="DB82" s="12" t="str">
        <f t="shared" ref="DB82:DB145" si="91">IF(OR($CE82="", $CG$3=""), "", IF(AQ82="", $CC$3, IF(AQ82=DB$3, $CC$3, $CC$4)))</f>
        <v/>
      </c>
      <c r="DC82" s="12" t="str">
        <f t="shared" ref="DC82:DC145" si="92">IF(OR($CE82="", $CG$3=""), "", IF(AR82="", $CC$3, IF(AR82=DC$3, $CC$3, $CC$4)))</f>
        <v/>
      </c>
      <c r="DD82" s="12" t="str">
        <f t="shared" ref="DD82:DD145" si="93">IF(OR($CE82="", $CG$3=""), "", IF(AS82="", $CC$3, IF(AS82=DD$3, $CC$3, $CC$4)))</f>
        <v/>
      </c>
      <c r="DE82" s="12" t="str">
        <f t="shared" ref="DE82:DE145" si="94">IF(OR($CE82="", $CG$3=""), "", IF(AT82="", $CC$3, IF(AT82=DE$3, $CC$3, $CC$4)))</f>
        <v/>
      </c>
      <c r="DF82" s="12" t="str">
        <f t="shared" ref="DF82:DF145" si="95">IF(OR($CE82="", $CG$3=""), "", IF(AU82="", $CC$3, IF(AU82=DF$3, $CC$3, $CC$4)))</f>
        <v/>
      </c>
      <c r="DG82" s="12" t="str">
        <f t="shared" ref="DG82:DG145" si="96">IF(OR($CE82="", $CG$3=""), "", IF(AV82="", $CC$3, IF(AV82=DG$3, $CC$3, $CC$4)))</f>
        <v/>
      </c>
      <c r="DH82" s="12" t="str">
        <f t="shared" ref="DH82:DH145" si="97">IF(OR($CE82="", $CG$3=""), "", IF(AW82="", $CC$3, IF(AW82=DH$3, $CC$3, $CC$4)))</f>
        <v/>
      </c>
      <c r="DI82" s="12" t="str">
        <f t="shared" ref="DI82:DI145" si="98">IF(OR($CE82="", $CG$3=""), "", IF(AX82="", $CC$3, IF(AX82=DI$3, $CC$3, $CC$4)))</f>
        <v/>
      </c>
      <c r="DJ82" s="12" t="str">
        <f t="shared" ref="DJ82:DJ145" si="99">IF(OR($CE82="", $CG$3=""), "", IF(AY82="", $CC$3, IF(AY82=DJ$3, $CC$3, $CC$4)))</f>
        <v/>
      </c>
      <c r="DK82" s="12" t="str">
        <f t="shared" ref="DK82:DK145" si="100">IF(OR($CE82="", $CG$3=""), "", IF(AZ82="", $CC$3, IF(AZ82=DK$3, $CC$3, $CC$4)))</f>
        <v/>
      </c>
      <c r="DL82" s="12" t="str">
        <f t="shared" ref="DL82:DL145" si="101">IF(OR($CE82="", $CG$3=""), "", IF(BA82="", $CC$3, IF(BA82=DL$3, $CC$3, $CC$4)))</f>
        <v/>
      </c>
      <c r="DM82" s="12" t="str">
        <f t="shared" ref="DM82:DM145" si="102">IF(OR($CE82="", $CG$3=""), "", IF(BB82="", $CC$3, IF(BB82=DM$3, $CC$3, $CC$4)))</f>
        <v/>
      </c>
      <c r="DN82" s="12" t="str">
        <f t="shared" ref="DN82:DN145" si="103">IF(OR($CE82="", $CG$3=""), "", IF(BC82="", $CC$3, IF(BC82=DN$3, $CC$3, $CC$4)))</f>
        <v/>
      </c>
      <c r="DO82" s="12" t="str">
        <f t="shared" ref="DO82:DO145" si="104">IF(OR($CE82="", $CG$3=""), "", IF(BD82="", $CC$3, IF(BD82=DO$3, $CC$3, $CC$4)))</f>
        <v/>
      </c>
      <c r="DP82" s="12" t="str">
        <f t="shared" ref="DP82:DP145" si="105">IF(OR($CE82="", $CG$3=""), "", IF(BE82="", $CC$3, IF(BE82=DP$3, $CC$3, $CC$4)))</f>
        <v/>
      </c>
      <c r="DQ82" s="12" t="str">
        <f t="shared" ref="DQ82:DQ145" si="106">IF(OR($CE82="", $CG$3=""), "", IF(BF82="", $CC$3, IF(BF82=DQ$3, $CC$3, $CC$4)))</f>
        <v/>
      </c>
      <c r="DR82" s="12" t="str">
        <f t="shared" si="68"/>
        <v/>
      </c>
      <c r="DS82" s="12" t="str">
        <f t="shared" si="69"/>
        <v/>
      </c>
      <c r="DT82" s="12" t="str">
        <f t="shared" si="70"/>
        <v/>
      </c>
      <c r="DU82" s="12" t="str">
        <f t="shared" si="71"/>
        <v/>
      </c>
      <c r="DV82" s="12" t="str">
        <f t="shared" si="72"/>
        <v/>
      </c>
      <c r="DW82" s="12" t="str">
        <f t="shared" si="73"/>
        <v/>
      </c>
      <c r="DX82" s="12" t="str">
        <f t="shared" si="74"/>
        <v/>
      </c>
      <c r="DY82" s="12" t="str">
        <f t="shared" si="75"/>
        <v/>
      </c>
      <c r="DZ82" s="12" t="str">
        <f t="shared" si="76"/>
        <v/>
      </c>
      <c r="EA82" s="12" t="str">
        <f t="shared" si="77"/>
        <v/>
      </c>
      <c r="EB82" s="12" t="str">
        <f t="shared" si="78"/>
        <v/>
      </c>
      <c r="EC82" s="12" t="str">
        <f t="shared" si="79"/>
        <v/>
      </c>
      <c r="ED82" s="12" t="str">
        <f t="shared" si="80"/>
        <v/>
      </c>
      <c r="EE82" s="12" t="str">
        <f t="shared" si="81"/>
        <v/>
      </c>
      <c r="EF82" s="12" t="str">
        <f t="shared" si="82"/>
        <v/>
      </c>
      <c r="EG82" s="12" t="str">
        <f t="shared" si="83"/>
        <v/>
      </c>
      <c r="EH82" s="12" t="str">
        <f t="shared" si="84"/>
        <v/>
      </c>
      <c r="EI82" s="12" t="str">
        <f t="shared" si="85"/>
        <v/>
      </c>
      <c r="EK82" s="83" t="str">
        <f t="shared" si="65"/>
        <v/>
      </c>
      <c r="EM82" s="12" t="str">
        <f t="shared" si="66"/>
        <v/>
      </c>
      <c r="EO82" s="12" t="str">
        <f t="shared" si="67"/>
        <v/>
      </c>
      <c r="EQ82" s="12" t="str">
        <f>IF($EO82="", "", IF($EQ$8=$EQ$6, COUNTIF($EO$11:$EO$2510, "&gt;"&amp;$EO82)+1+COUNTIF($EO$11:$EO82, $EO82)-1, COUNTIF($EO$11:$EO$2510, "&lt;"&amp;$EO82)+1+COUNTIF($EO$11:$EO82, $EO82)-1))</f>
        <v/>
      </c>
    </row>
    <row r="83" spans="1:147" x14ac:dyDescent="0.55000000000000004">
      <c r="A83" s="8"/>
      <c r="B83" s="12" t="str">
        <f>IF($D83="", "", COUNTIF($D$11:$D83, $D83))</f>
        <v/>
      </c>
      <c r="C83" s="8"/>
      <c r="D83" s="45"/>
      <c r="E83" s="46"/>
      <c r="F83" s="47"/>
      <c r="G83" s="54"/>
      <c r="H83" s="54"/>
      <c r="I83" s="48"/>
      <c r="J83" s="49"/>
      <c r="K83" s="50"/>
      <c r="L83" s="50"/>
      <c r="M83" s="50"/>
      <c r="N83" s="50"/>
      <c r="O83" s="50"/>
      <c r="P83" s="50"/>
      <c r="Q83" s="50"/>
      <c r="R83" s="50"/>
      <c r="S83" s="50"/>
      <c r="T83" s="50"/>
      <c r="U83" s="51"/>
      <c r="V83" s="52"/>
      <c r="W83" s="53"/>
      <c r="X83" s="53"/>
      <c r="Y83" s="53"/>
      <c r="Z83" s="53"/>
      <c r="AA83" s="48"/>
      <c r="AB83" s="54"/>
      <c r="AC83" s="54"/>
      <c r="AD83" s="54"/>
      <c r="AE83" s="54"/>
      <c r="AF83" s="54"/>
      <c r="AG83" s="54"/>
      <c r="AH83" s="54"/>
      <c r="AI83" s="54"/>
      <c r="AJ83" s="49"/>
      <c r="AK83" s="48"/>
      <c r="AL83" s="54"/>
      <c r="AM83" s="54"/>
      <c r="AN83" s="54"/>
      <c r="AO83" s="54"/>
      <c r="AP83" s="54"/>
      <c r="AQ83" s="54"/>
      <c r="AR83" s="54"/>
      <c r="AS83" s="54"/>
      <c r="AT83" s="54"/>
      <c r="AU83" s="54"/>
      <c r="AV83" s="54"/>
      <c r="AW83" s="54"/>
      <c r="AX83" s="54"/>
      <c r="AY83" s="54"/>
      <c r="AZ83" s="54"/>
      <c r="BA83" s="54"/>
      <c r="BB83" s="54"/>
      <c r="BC83" s="54"/>
      <c r="BD83" s="54"/>
      <c r="BE83" s="54"/>
      <c r="BF83" s="54"/>
      <c r="BG83" s="54"/>
      <c r="BH83" s="54"/>
      <c r="BI83" s="54"/>
      <c r="BJ83" s="54"/>
      <c r="BK83" s="54"/>
      <c r="BL83" s="54"/>
      <c r="BM83" s="54"/>
      <c r="BN83" s="54"/>
      <c r="BO83" s="54"/>
      <c r="BP83" s="54"/>
      <c r="BQ83" s="54"/>
      <c r="BR83" s="54"/>
      <c r="BS83" s="54"/>
      <c r="BT83" s="54"/>
      <c r="BU83" s="54"/>
      <c r="BV83" s="54"/>
      <c r="BW83" s="54"/>
      <c r="BX83" s="49"/>
      <c r="BY83" s="55"/>
      <c r="BZ83" s="8"/>
      <c r="CE83" s="12" t="str">
        <f t="shared" si="55"/>
        <v/>
      </c>
      <c r="CG83" s="77" t="str">
        <f t="shared" si="56"/>
        <v/>
      </c>
      <c r="CH83" s="80" t="str">
        <f t="shared" si="57"/>
        <v/>
      </c>
      <c r="CL83" s="12" t="str">
        <f t="shared" si="58"/>
        <v/>
      </c>
      <c r="CM83" s="12" t="str">
        <f t="shared" si="59"/>
        <v/>
      </c>
      <c r="CN83" s="12" t="str" cm="1">
        <f t="array" ref="CN83">IF(OR($CE83="", $CG$3=""), "", IF(IFERROR(INDEX($K83:$T83, $CK83, MATCH(CN$3, $K$3:$T$3, 0)), "")="", $CC$4, $CC$3))</f>
        <v/>
      </c>
      <c r="CO83" s="12" t="str" cm="1">
        <f t="array" ref="CO83">IF(OR($CE83="", $CG$3=""), "", IF(IFERROR(INDEX($AA83:$AJ83, $CK83, MATCH(CO$3, $AA$3:$AJ$3, 0)), "")="", $CC$4, $CC$3))</f>
        <v/>
      </c>
      <c r="CP83" s="12" t="str">
        <f>IF(OR($CE83="", $CG$3=""), "", IF(CP$3='Property List &amp; Features'!$BG$9, $CC$3, IF(CP$3=$I83, $CC$3, $CC$4)))</f>
        <v/>
      </c>
      <c r="CQ83" s="12" t="str">
        <f>IF(OR($CE83="", $CG$3=""), "", IF(CQ$3='Property List &amp; Features'!$BG$9, $CC$3, IF(CQ$3=$J83, $CC$3, $CC$4)))</f>
        <v/>
      </c>
      <c r="CR83" s="12" t="str">
        <f t="shared" si="60"/>
        <v/>
      </c>
      <c r="CS83" s="12" t="str">
        <f t="shared" si="61"/>
        <v/>
      </c>
      <c r="CT83" s="12" t="str">
        <f t="shared" si="62"/>
        <v/>
      </c>
      <c r="CU83" s="12" t="str">
        <f t="shared" si="63"/>
        <v/>
      </c>
      <c r="CV83" s="12" t="str">
        <f t="shared" si="64"/>
        <v/>
      </c>
      <c r="CW83" s="12" t="str">
        <f t="shared" si="86"/>
        <v/>
      </c>
      <c r="CX83" s="12" t="str">
        <f t="shared" si="87"/>
        <v/>
      </c>
      <c r="CY83" s="12" t="str">
        <f t="shared" si="88"/>
        <v/>
      </c>
      <c r="CZ83" s="12" t="str">
        <f t="shared" si="89"/>
        <v/>
      </c>
      <c r="DA83" s="12" t="str">
        <f t="shared" si="90"/>
        <v/>
      </c>
      <c r="DB83" s="12" t="str">
        <f t="shared" si="91"/>
        <v/>
      </c>
      <c r="DC83" s="12" t="str">
        <f t="shared" si="92"/>
        <v/>
      </c>
      <c r="DD83" s="12" t="str">
        <f t="shared" si="93"/>
        <v/>
      </c>
      <c r="DE83" s="12" t="str">
        <f t="shared" si="94"/>
        <v/>
      </c>
      <c r="DF83" s="12" t="str">
        <f t="shared" si="95"/>
        <v/>
      </c>
      <c r="DG83" s="12" t="str">
        <f t="shared" si="96"/>
        <v/>
      </c>
      <c r="DH83" s="12" t="str">
        <f t="shared" si="97"/>
        <v/>
      </c>
      <c r="DI83" s="12" t="str">
        <f t="shared" si="98"/>
        <v/>
      </c>
      <c r="DJ83" s="12" t="str">
        <f t="shared" si="99"/>
        <v/>
      </c>
      <c r="DK83" s="12" t="str">
        <f t="shared" si="100"/>
        <v/>
      </c>
      <c r="DL83" s="12" t="str">
        <f t="shared" si="101"/>
        <v/>
      </c>
      <c r="DM83" s="12" t="str">
        <f t="shared" si="102"/>
        <v/>
      </c>
      <c r="DN83" s="12" t="str">
        <f t="shared" si="103"/>
        <v/>
      </c>
      <c r="DO83" s="12" t="str">
        <f t="shared" si="104"/>
        <v/>
      </c>
      <c r="DP83" s="12" t="str">
        <f t="shared" si="105"/>
        <v/>
      </c>
      <c r="DQ83" s="12" t="str">
        <f t="shared" si="106"/>
        <v/>
      </c>
      <c r="DR83" s="12" t="str">
        <f t="shared" si="68"/>
        <v/>
      </c>
      <c r="DS83" s="12" t="str">
        <f t="shared" si="69"/>
        <v/>
      </c>
      <c r="DT83" s="12" t="str">
        <f t="shared" si="70"/>
        <v/>
      </c>
      <c r="DU83" s="12" t="str">
        <f t="shared" si="71"/>
        <v/>
      </c>
      <c r="DV83" s="12" t="str">
        <f t="shared" si="72"/>
        <v/>
      </c>
      <c r="DW83" s="12" t="str">
        <f t="shared" si="73"/>
        <v/>
      </c>
      <c r="DX83" s="12" t="str">
        <f t="shared" si="74"/>
        <v/>
      </c>
      <c r="DY83" s="12" t="str">
        <f t="shared" si="75"/>
        <v/>
      </c>
      <c r="DZ83" s="12" t="str">
        <f t="shared" si="76"/>
        <v/>
      </c>
      <c r="EA83" s="12" t="str">
        <f t="shared" si="77"/>
        <v/>
      </c>
      <c r="EB83" s="12" t="str">
        <f t="shared" si="78"/>
        <v/>
      </c>
      <c r="EC83" s="12" t="str">
        <f t="shared" si="79"/>
        <v/>
      </c>
      <c r="ED83" s="12" t="str">
        <f t="shared" si="80"/>
        <v/>
      </c>
      <c r="EE83" s="12" t="str">
        <f t="shared" si="81"/>
        <v/>
      </c>
      <c r="EF83" s="12" t="str">
        <f t="shared" si="82"/>
        <v/>
      </c>
      <c r="EG83" s="12" t="str">
        <f t="shared" si="83"/>
        <v/>
      </c>
      <c r="EH83" s="12" t="str">
        <f t="shared" si="84"/>
        <v/>
      </c>
      <c r="EI83" s="12" t="str">
        <f t="shared" si="85"/>
        <v/>
      </c>
      <c r="EK83" s="83" t="str">
        <f t="shared" si="65"/>
        <v/>
      </c>
      <c r="EM83" s="12" t="str">
        <f t="shared" si="66"/>
        <v/>
      </c>
      <c r="EO83" s="12" t="str">
        <f t="shared" si="67"/>
        <v/>
      </c>
      <c r="EQ83" s="12" t="str">
        <f>IF($EO83="", "", IF($EQ$8=$EQ$6, COUNTIF($EO$11:$EO$2510, "&gt;"&amp;$EO83)+1+COUNTIF($EO$11:$EO83, $EO83)-1, COUNTIF($EO$11:$EO$2510, "&lt;"&amp;$EO83)+1+COUNTIF($EO$11:$EO83, $EO83)-1))</f>
        <v/>
      </c>
    </row>
    <row r="84" spans="1:147" x14ac:dyDescent="0.55000000000000004">
      <c r="A84" s="8"/>
      <c r="B84" s="12" t="str">
        <f>IF($D84="", "", COUNTIF($D$11:$D84, $D84))</f>
        <v/>
      </c>
      <c r="C84" s="8"/>
      <c r="D84" s="45"/>
      <c r="E84" s="46"/>
      <c r="F84" s="47"/>
      <c r="G84" s="54"/>
      <c r="H84" s="54"/>
      <c r="I84" s="48"/>
      <c r="J84" s="49"/>
      <c r="K84" s="50"/>
      <c r="L84" s="50"/>
      <c r="M84" s="50"/>
      <c r="N84" s="50"/>
      <c r="O84" s="50"/>
      <c r="P84" s="50"/>
      <c r="Q84" s="50"/>
      <c r="R84" s="50"/>
      <c r="S84" s="50"/>
      <c r="T84" s="50"/>
      <c r="U84" s="51"/>
      <c r="V84" s="52"/>
      <c r="W84" s="53"/>
      <c r="X84" s="53"/>
      <c r="Y84" s="53"/>
      <c r="Z84" s="53"/>
      <c r="AA84" s="48"/>
      <c r="AB84" s="54"/>
      <c r="AC84" s="54"/>
      <c r="AD84" s="54"/>
      <c r="AE84" s="54"/>
      <c r="AF84" s="54"/>
      <c r="AG84" s="54"/>
      <c r="AH84" s="54"/>
      <c r="AI84" s="54"/>
      <c r="AJ84" s="49"/>
      <c r="AK84" s="48"/>
      <c r="AL84" s="54"/>
      <c r="AM84" s="54"/>
      <c r="AN84" s="54"/>
      <c r="AO84" s="54"/>
      <c r="AP84" s="54"/>
      <c r="AQ84" s="54"/>
      <c r="AR84" s="54"/>
      <c r="AS84" s="54"/>
      <c r="AT84" s="54"/>
      <c r="AU84" s="54"/>
      <c r="AV84" s="54"/>
      <c r="AW84" s="54"/>
      <c r="AX84" s="54"/>
      <c r="AY84" s="54"/>
      <c r="AZ84" s="54"/>
      <c r="BA84" s="54"/>
      <c r="BB84" s="54"/>
      <c r="BC84" s="54"/>
      <c r="BD84" s="54"/>
      <c r="BE84" s="54"/>
      <c r="BF84" s="54"/>
      <c r="BG84" s="54"/>
      <c r="BH84" s="54"/>
      <c r="BI84" s="54"/>
      <c r="BJ84" s="54"/>
      <c r="BK84" s="54"/>
      <c r="BL84" s="54"/>
      <c r="BM84" s="54"/>
      <c r="BN84" s="54"/>
      <c r="BO84" s="54"/>
      <c r="BP84" s="54"/>
      <c r="BQ84" s="54"/>
      <c r="BR84" s="54"/>
      <c r="BS84" s="54"/>
      <c r="BT84" s="54"/>
      <c r="BU84" s="54"/>
      <c r="BV84" s="54"/>
      <c r="BW84" s="54"/>
      <c r="BX84" s="49"/>
      <c r="BY84" s="55"/>
      <c r="BZ84" s="8"/>
      <c r="CE84" s="12" t="str">
        <f t="shared" si="55"/>
        <v/>
      </c>
      <c r="CG84" s="77" t="str">
        <f t="shared" si="56"/>
        <v/>
      </c>
      <c r="CH84" s="80" t="str">
        <f t="shared" si="57"/>
        <v/>
      </c>
      <c r="CL84" s="12" t="str">
        <f t="shared" si="58"/>
        <v/>
      </c>
      <c r="CM84" s="12" t="str">
        <f t="shared" si="59"/>
        <v/>
      </c>
      <c r="CN84" s="12" t="str" cm="1">
        <f t="array" ref="CN84">IF(OR($CE84="", $CG$3=""), "", IF(IFERROR(INDEX($K84:$T84, $CK84, MATCH(CN$3, $K$3:$T$3, 0)), "")="", $CC$4, $CC$3))</f>
        <v/>
      </c>
      <c r="CO84" s="12" t="str" cm="1">
        <f t="array" ref="CO84">IF(OR($CE84="", $CG$3=""), "", IF(IFERROR(INDEX($AA84:$AJ84, $CK84, MATCH(CO$3, $AA$3:$AJ$3, 0)), "")="", $CC$4, $CC$3))</f>
        <v/>
      </c>
      <c r="CP84" s="12" t="str">
        <f>IF(OR($CE84="", $CG$3=""), "", IF(CP$3='Property List &amp; Features'!$BG$9, $CC$3, IF(CP$3=$I84, $CC$3, $CC$4)))</f>
        <v/>
      </c>
      <c r="CQ84" s="12" t="str">
        <f>IF(OR($CE84="", $CG$3=""), "", IF(CQ$3='Property List &amp; Features'!$BG$9, $CC$3, IF(CQ$3=$J84, $CC$3, $CC$4)))</f>
        <v/>
      </c>
      <c r="CR84" s="12" t="str">
        <f t="shared" si="60"/>
        <v/>
      </c>
      <c r="CS84" s="12" t="str">
        <f t="shared" si="61"/>
        <v/>
      </c>
      <c r="CT84" s="12" t="str">
        <f t="shared" si="62"/>
        <v/>
      </c>
      <c r="CU84" s="12" t="str">
        <f t="shared" si="63"/>
        <v/>
      </c>
      <c r="CV84" s="12" t="str">
        <f t="shared" si="64"/>
        <v/>
      </c>
      <c r="CW84" s="12" t="str">
        <f t="shared" si="86"/>
        <v/>
      </c>
      <c r="CX84" s="12" t="str">
        <f t="shared" si="87"/>
        <v/>
      </c>
      <c r="CY84" s="12" t="str">
        <f t="shared" si="88"/>
        <v/>
      </c>
      <c r="CZ84" s="12" t="str">
        <f t="shared" si="89"/>
        <v/>
      </c>
      <c r="DA84" s="12" t="str">
        <f t="shared" si="90"/>
        <v/>
      </c>
      <c r="DB84" s="12" t="str">
        <f t="shared" si="91"/>
        <v/>
      </c>
      <c r="DC84" s="12" t="str">
        <f t="shared" si="92"/>
        <v/>
      </c>
      <c r="DD84" s="12" t="str">
        <f t="shared" si="93"/>
        <v/>
      </c>
      <c r="DE84" s="12" t="str">
        <f t="shared" si="94"/>
        <v/>
      </c>
      <c r="DF84" s="12" t="str">
        <f t="shared" si="95"/>
        <v/>
      </c>
      <c r="DG84" s="12" t="str">
        <f t="shared" si="96"/>
        <v/>
      </c>
      <c r="DH84" s="12" t="str">
        <f t="shared" si="97"/>
        <v/>
      </c>
      <c r="DI84" s="12" t="str">
        <f t="shared" si="98"/>
        <v/>
      </c>
      <c r="DJ84" s="12" t="str">
        <f t="shared" si="99"/>
        <v/>
      </c>
      <c r="DK84" s="12" t="str">
        <f t="shared" si="100"/>
        <v/>
      </c>
      <c r="DL84" s="12" t="str">
        <f t="shared" si="101"/>
        <v/>
      </c>
      <c r="DM84" s="12" t="str">
        <f t="shared" si="102"/>
        <v/>
      </c>
      <c r="DN84" s="12" t="str">
        <f t="shared" si="103"/>
        <v/>
      </c>
      <c r="DO84" s="12" t="str">
        <f t="shared" si="104"/>
        <v/>
      </c>
      <c r="DP84" s="12" t="str">
        <f t="shared" si="105"/>
        <v/>
      </c>
      <c r="DQ84" s="12" t="str">
        <f t="shared" si="106"/>
        <v/>
      </c>
      <c r="DR84" s="12" t="str">
        <f t="shared" si="68"/>
        <v/>
      </c>
      <c r="DS84" s="12" t="str">
        <f t="shared" si="69"/>
        <v/>
      </c>
      <c r="DT84" s="12" t="str">
        <f t="shared" si="70"/>
        <v/>
      </c>
      <c r="DU84" s="12" t="str">
        <f t="shared" si="71"/>
        <v/>
      </c>
      <c r="DV84" s="12" t="str">
        <f t="shared" si="72"/>
        <v/>
      </c>
      <c r="DW84" s="12" t="str">
        <f t="shared" si="73"/>
        <v/>
      </c>
      <c r="DX84" s="12" t="str">
        <f t="shared" si="74"/>
        <v/>
      </c>
      <c r="DY84" s="12" t="str">
        <f t="shared" si="75"/>
        <v/>
      </c>
      <c r="DZ84" s="12" t="str">
        <f t="shared" si="76"/>
        <v/>
      </c>
      <c r="EA84" s="12" t="str">
        <f t="shared" si="77"/>
        <v/>
      </c>
      <c r="EB84" s="12" t="str">
        <f t="shared" si="78"/>
        <v/>
      </c>
      <c r="EC84" s="12" t="str">
        <f t="shared" si="79"/>
        <v/>
      </c>
      <c r="ED84" s="12" t="str">
        <f t="shared" si="80"/>
        <v/>
      </c>
      <c r="EE84" s="12" t="str">
        <f t="shared" si="81"/>
        <v/>
      </c>
      <c r="EF84" s="12" t="str">
        <f t="shared" si="82"/>
        <v/>
      </c>
      <c r="EG84" s="12" t="str">
        <f t="shared" si="83"/>
        <v/>
      </c>
      <c r="EH84" s="12" t="str">
        <f t="shared" si="84"/>
        <v/>
      </c>
      <c r="EI84" s="12" t="str">
        <f t="shared" si="85"/>
        <v/>
      </c>
      <c r="EK84" s="83" t="str">
        <f t="shared" si="65"/>
        <v/>
      </c>
      <c r="EM84" s="12" t="str">
        <f t="shared" si="66"/>
        <v/>
      </c>
      <c r="EO84" s="12" t="str">
        <f t="shared" si="67"/>
        <v/>
      </c>
      <c r="EQ84" s="12" t="str">
        <f>IF($EO84="", "", IF($EQ$8=$EQ$6, COUNTIF($EO$11:$EO$2510, "&gt;"&amp;$EO84)+1+COUNTIF($EO$11:$EO84, $EO84)-1, COUNTIF($EO$11:$EO$2510, "&lt;"&amp;$EO84)+1+COUNTIF($EO$11:$EO84, $EO84)-1))</f>
        <v/>
      </c>
    </row>
    <row r="85" spans="1:147" x14ac:dyDescent="0.55000000000000004">
      <c r="A85" s="8"/>
      <c r="B85" s="12" t="str">
        <f>IF($D85="", "", COUNTIF($D$11:$D85, $D85))</f>
        <v/>
      </c>
      <c r="C85" s="8"/>
      <c r="D85" s="45"/>
      <c r="E85" s="46"/>
      <c r="F85" s="47"/>
      <c r="G85" s="54"/>
      <c r="H85" s="54"/>
      <c r="I85" s="48"/>
      <c r="J85" s="49"/>
      <c r="K85" s="50"/>
      <c r="L85" s="50"/>
      <c r="M85" s="50"/>
      <c r="N85" s="50"/>
      <c r="O85" s="50"/>
      <c r="P85" s="50"/>
      <c r="Q85" s="50"/>
      <c r="R85" s="50"/>
      <c r="S85" s="50"/>
      <c r="T85" s="50"/>
      <c r="U85" s="51"/>
      <c r="V85" s="52"/>
      <c r="W85" s="53"/>
      <c r="X85" s="53"/>
      <c r="Y85" s="53"/>
      <c r="Z85" s="53"/>
      <c r="AA85" s="48"/>
      <c r="AB85" s="54"/>
      <c r="AC85" s="54"/>
      <c r="AD85" s="54"/>
      <c r="AE85" s="54"/>
      <c r="AF85" s="54"/>
      <c r="AG85" s="54"/>
      <c r="AH85" s="54"/>
      <c r="AI85" s="54"/>
      <c r="AJ85" s="49"/>
      <c r="AK85" s="48"/>
      <c r="AL85" s="54"/>
      <c r="AM85" s="54"/>
      <c r="AN85" s="54"/>
      <c r="AO85" s="54"/>
      <c r="AP85" s="54"/>
      <c r="AQ85" s="54"/>
      <c r="AR85" s="54"/>
      <c r="AS85" s="54"/>
      <c r="AT85" s="54"/>
      <c r="AU85" s="54"/>
      <c r="AV85" s="54"/>
      <c r="AW85" s="54"/>
      <c r="AX85" s="54"/>
      <c r="AY85" s="54"/>
      <c r="AZ85" s="54"/>
      <c r="BA85" s="54"/>
      <c r="BB85" s="54"/>
      <c r="BC85" s="54"/>
      <c r="BD85" s="54"/>
      <c r="BE85" s="54"/>
      <c r="BF85" s="54"/>
      <c r="BG85" s="54"/>
      <c r="BH85" s="54"/>
      <c r="BI85" s="54"/>
      <c r="BJ85" s="54"/>
      <c r="BK85" s="54"/>
      <c r="BL85" s="54"/>
      <c r="BM85" s="54"/>
      <c r="BN85" s="54"/>
      <c r="BO85" s="54"/>
      <c r="BP85" s="54"/>
      <c r="BQ85" s="54"/>
      <c r="BR85" s="54"/>
      <c r="BS85" s="54"/>
      <c r="BT85" s="54"/>
      <c r="BU85" s="54"/>
      <c r="BV85" s="54"/>
      <c r="BW85" s="54"/>
      <c r="BX85" s="49"/>
      <c r="BY85" s="55"/>
      <c r="BZ85" s="8"/>
      <c r="CE85" s="12" t="str">
        <f t="shared" si="55"/>
        <v/>
      </c>
      <c r="CG85" s="77" t="str">
        <f t="shared" si="56"/>
        <v/>
      </c>
      <c r="CH85" s="80" t="str">
        <f t="shared" si="57"/>
        <v/>
      </c>
      <c r="CL85" s="12" t="str">
        <f t="shared" si="58"/>
        <v/>
      </c>
      <c r="CM85" s="12" t="str">
        <f t="shared" si="59"/>
        <v/>
      </c>
      <c r="CN85" s="12" t="str" cm="1">
        <f t="array" ref="CN85">IF(OR($CE85="", $CG$3=""), "", IF(IFERROR(INDEX($K85:$T85, $CK85, MATCH(CN$3, $K$3:$T$3, 0)), "")="", $CC$4, $CC$3))</f>
        <v/>
      </c>
      <c r="CO85" s="12" t="str" cm="1">
        <f t="array" ref="CO85">IF(OR($CE85="", $CG$3=""), "", IF(IFERROR(INDEX($AA85:$AJ85, $CK85, MATCH(CO$3, $AA$3:$AJ$3, 0)), "")="", $CC$4, $CC$3))</f>
        <v/>
      </c>
      <c r="CP85" s="12" t="str">
        <f>IF(OR($CE85="", $CG$3=""), "", IF(CP$3='Property List &amp; Features'!$BG$9, $CC$3, IF(CP$3=$I85, $CC$3, $CC$4)))</f>
        <v/>
      </c>
      <c r="CQ85" s="12" t="str">
        <f>IF(OR($CE85="", $CG$3=""), "", IF(CQ$3='Property List &amp; Features'!$BG$9, $CC$3, IF(CQ$3=$J85, $CC$3, $CC$4)))</f>
        <v/>
      </c>
      <c r="CR85" s="12" t="str">
        <f t="shared" si="60"/>
        <v/>
      </c>
      <c r="CS85" s="12" t="str">
        <f t="shared" si="61"/>
        <v/>
      </c>
      <c r="CT85" s="12" t="str">
        <f t="shared" si="62"/>
        <v/>
      </c>
      <c r="CU85" s="12" t="str">
        <f t="shared" si="63"/>
        <v/>
      </c>
      <c r="CV85" s="12" t="str">
        <f t="shared" si="64"/>
        <v/>
      </c>
      <c r="CW85" s="12" t="str">
        <f t="shared" si="86"/>
        <v/>
      </c>
      <c r="CX85" s="12" t="str">
        <f t="shared" si="87"/>
        <v/>
      </c>
      <c r="CY85" s="12" t="str">
        <f t="shared" si="88"/>
        <v/>
      </c>
      <c r="CZ85" s="12" t="str">
        <f t="shared" si="89"/>
        <v/>
      </c>
      <c r="DA85" s="12" t="str">
        <f t="shared" si="90"/>
        <v/>
      </c>
      <c r="DB85" s="12" t="str">
        <f t="shared" si="91"/>
        <v/>
      </c>
      <c r="DC85" s="12" t="str">
        <f t="shared" si="92"/>
        <v/>
      </c>
      <c r="DD85" s="12" t="str">
        <f t="shared" si="93"/>
        <v/>
      </c>
      <c r="DE85" s="12" t="str">
        <f t="shared" si="94"/>
        <v/>
      </c>
      <c r="DF85" s="12" t="str">
        <f t="shared" si="95"/>
        <v/>
      </c>
      <c r="DG85" s="12" t="str">
        <f t="shared" si="96"/>
        <v/>
      </c>
      <c r="DH85" s="12" t="str">
        <f t="shared" si="97"/>
        <v/>
      </c>
      <c r="DI85" s="12" t="str">
        <f t="shared" si="98"/>
        <v/>
      </c>
      <c r="DJ85" s="12" t="str">
        <f t="shared" si="99"/>
        <v/>
      </c>
      <c r="DK85" s="12" t="str">
        <f t="shared" si="100"/>
        <v/>
      </c>
      <c r="DL85" s="12" t="str">
        <f t="shared" si="101"/>
        <v/>
      </c>
      <c r="DM85" s="12" t="str">
        <f t="shared" si="102"/>
        <v/>
      </c>
      <c r="DN85" s="12" t="str">
        <f t="shared" si="103"/>
        <v/>
      </c>
      <c r="DO85" s="12" t="str">
        <f t="shared" si="104"/>
        <v/>
      </c>
      <c r="DP85" s="12" t="str">
        <f t="shared" si="105"/>
        <v/>
      </c>
      <c r="DQ85" s="12" t="str">
        <f t="shared" si="106"/>
        <v/>
      </c>
      <c r="DR85" s="12" t="str">
        <f t="shared" si="68"/>
        <v/>
      </c>
      <c r="DS85" s="12" t="str">
        <f t="shared" si="69"/>
        <v/>
      </c>
      <c r="DT85" s="12" t="str">
        <f t="shared" si="70"/>
        <v/>
      </c>
      <c r="DU85" s="12" t="str">
        <f t="shared" si="71"/>
        <v/>
      </c>
      <c r="DV85" s="12" t="str">
        <f t="shared" si="72"/>
        <v/>
      </c>
      <c r="DW85" s="12" t="str">
        <f t="shared" si="73"/>
        <v/>
      </c>
      <c r="DX85" s="12" t="str">
        <f t="shared" si="74"/>
        <v/>
      </c>
      <c r="DY85" s="12" t="str">
        <f t="shared" si="75"/>
        <v/>
      </c>
      <c r="DZ85" s="12" t="str">
        <f t="shared" si="76"/>
        <v/>
      </c>
      <c r="EA85" s="12" t="str">
        <f t="shared" si="77"/>
        <v/>
      </c>
      <c r="EB85" s="12" t="str">
        <f t="shared" si="78"/>
        <v/>
      </c>
      <c r="EC85" s="12" t="str">
        <f t="shared" si="79"/>
        <v/>
      </c>
      <c r="ED85" s="12" t="str">
        <f t="shared" si="80"/>
        <v/>
      </c>
      <c r="EE85" s="12" t="str">
        <f t="shared" si="81"/>
        <v/>
      </c>
      <c r="EF85" s="12" t="str">
        <f t="shared" si="82"/>
        <v/>
      </c>
      <c r="EG85" s="12" t="str">
        <f t="shared" si="83"/>
        <v/>
      </c>
      <c r="EH85" s="12" t="str">
        <f t="shared" si="84"/>
        <v/>
      </c>
      <c r="EI85" s="12" t="str">
        <f t="shared" si="85"/>
        <v/>
      </c>
      <c r="EK85" s="83" t="str">
        <f t="shared" si="65"/>
        <v/>
      </c>
      <c r="EM85" s="12" t="str">
        <f t="shared" si="66"/>
        <v/>
      </c>
      <c r="EO85" s="12" t="str">
        <f t="shared" si="67"/>
        <v/>
      </c>
      <c r="EQ85" s="12" t="str">
        <f>IF($EO85="", "", IF($EQ$8=$EQ$6, COUNTIF($EO$11:$EO$2510, "&gt;"&amp;$EO85)+1+COUNTIF($EO$11:$EO85, $EO85)-1, COUNTIF($EO$11:$EO$2510, "&lt;"&amp;$EO85)+1+COUNTIF($EO$11:$EO85, $EO85)-1))</f>
        <v/>
      </c>
    </row>
    <row r="86" spans="1:147" x14ac:dyDescent="0.55000000000000004">
      <c r="A86" s="8"/>
      <c r="B86" s="12" t="str">
        <f>IF($D86="", "", COUNTIF($D$11:$D86, $D86))</f>
        <v/>
      </c>
      <c r="C86" s="8"/>
      <c r="D86" s="45"/>
      <c r="E86" s="46"/>
      <c r="F86" s="47"/>
      <c r="G86" s="54"/>
      <c r="H86" s="54"/>
      <c r="I86" s="48"/>
      <c r="J86" s="49"/>
      <c r="K86" s="50"/>
      <c r="L86" s="50"/>
      <c r="M86" s="50"/>
      <c r="N86" s="50"/>
      <c r="O86" s="50"/>
      <c r="P86" s="50"/>
      <c r="Q86" s="50"/>
      <c r="R86" s="50"/>
      <c r="S86" s="50"/>
      <c r="T86" s="50"/>
      <c r="U86" s="51"/>
      <c r="V86" s="52"/>
      <c r="W86" s="53"/>
      <c r="X86" s="53"/>
      <c r="Y86" s="53"/>
      <c r="Z86" s="53"/>
      <c r="AA86" s="48"/>
      <c r="AB86" s="54"/>
      <c r="AC86" s="54"/>
      <c r="AD86" s="54"/>
      <c r="AE86" s="54"/>
      <c r="AF86" s="54"/>
      <c r="AG86" s="54"/>
      <c r="AH86" s="54"/>
      <c r="AI86" s="54"/>
      <c r="AJ86" s="49"/>
      <c r="AK86" s="48"/>
      <c r="AL86" s="54"/>
      <c r="AM86" s="54"/>
      <c r="AN86" s="54"/>
      <c r="AO86" s="54"/>
      <c r="AP86" s="54"/>
      <c r="AQ86" s="54"/>
      <c r="AR86" s="54"/>
      <c r="AS86" s="54"/>
      <c r="AT86" s="54"/>
      <c r="AU86" s="54"/>
      <c r="AV86" s="54"/>
      <c r="AW86" s="54"/>
      <c r="AX86" s="54"/>
      <c r="AY86" s="54"/>
      <c r="AZ86" s="54"/>
      <c r="BA86" s="54"/>
      <c r="BB86" s="54"/>
      <c r="BC86" s="54"/>
      <c r="BD86" s="54"/>
      <c r="BE86" s="54"/>
      <c r="BF86" s="54"/>
      <c r="BG86" s="54"/>
      <c r="BH86" s="54"/>
      <c r="BI86" s="54"/>
      <c r="BJ86" s="54"/>
      <c r="BK86" s="54"/>
      <c r="BL86" s="54"/>
      <c r="BM86" s="54"/>
      <c r="BN86" s="54"/>
      <c r="BO86" s="54"/>
      <c r="BP86" s="54"/>
      <c r="BQ86" s="54"/>
      <c r="BR86" s="54"/>
      <c r="BS86" s="54"/>
      <c r="BT86" s="54"/>
      <c r="BU86" s="54"/>
      <c r="BV86" s="54"/>
      <c r="BW86" s="54"/>
      <c r="BX86" s="49"/>
      <c r="BY86" s="55"/>
      <c r="BZ86" s="8"/>
      <c r="CE86" s="12" t="str">
        <f t="shared" si="55"/>
        <v/>
      </c>
      <c r="CG86" s="77" t="str">
        <f t="shared" si="56"/>
        <v/>
      </c>
      <c r="CH86" s="80" t="str">
        <f t="shared" si="57"/>
        <v/>
      </c>
      <c r="CL86" s="12" t="str">
        <f t="shared" si="58"/>
        <v/>
      </c>
      <c r="CM86" s="12" t="str">
        <f t="shared" si="59"/>
        <v/>
      </c>
      <c r="CN86" s="12" t="str" cm="1">
        <f t="array" ref="CN86">IF(OR($CE86="", $CG$3=""), "", IF(IFERROR(INDEX($K86:$T86, $CK86, MATCH(CN$3, $K$3:$T$3, 0)), "")="", $CC$4, $CC$3))</f>
        <v/>
      </c>
      <c r="CO86" s="12" t="str" cm="1">
        <f t="array" ref="CO86">IF(OR($CE86="", $CG$3=""), "", IF(IFERROR(INDEX($AA86:$AJ86, $CK86, MATCH(CO$3, $AA$3:$AJ$3, 0)), "")="", $CC$4, $CC$3))</f>
        <v/>
      </c>
      <c r="CP86" s="12" t="str">
        <f>IF(OR($CE86="", $CG$3=""), "", IF(CP$3='Property List &amp; Features'!$BG$9, $CC$3, IF(CP$3=$I86, $CC$3, $CC$4)))</f>
        <v/>
      </c>
      <c r="CQ86" s="12" t="str">
        <f>IF(OR($CE86="", $CG$3=""), "", IF(CQ$3='Property List &amp; Features'!$BG$9, $CC$3, IF(CQ$3=$J86, $CC$3, $CC$4)))</f>
        <v/>
      </c>
      <c r="CR86" s="12" t="str">
        <f t="shared" si="60"/>
        <v/>
      </c>
      <c r="CS86" s="12" t="str">
        <f t="shared" si="61"/>
        <v/>
      </c>
      <c r="CT86" s="12" t="str">
        <f t="shared" si="62"/>
        <v/>
      </c>
      <c r="CU86" s="12" t="str">
        <f t="shared" si="63"/>
        <v/>
      </c>
      <c r="CV86" s="12" t="str">
        <f t="shared" si="64"/>
        <v/>
      </c>
      <c r="CW86" s="12" t="str">
        <f t="shared" si="86"/>
        <v/>
      </c>
      <c r="CX86" s="12" t="str">
        <f t="shared" si="87"/>
        <v/>
      </c>
      <c r="CY86" s="12" t="str">
        <f t="shared" si="88"/>
        <v/>
      </c>
      <c r="CZ86" s="12" t="str">
        <f t="shared" si="89"/>
        <v/>
      </c>
      <c r="DA86" s="12" t="str">
        <f t="shared" si="90"/>
        <v/>
      </c>
      <c r="DB86" s="12" t="str">
        <f t="shared" si="91"/>
        <v/>
      </c>
      <c r="DC86" s="12" t="str">
        <f t="shared" si="92"/>
        <v/>
      </c>
      <c r="DD86" s="12" t="str">
        <f t="shared" si="93"/>
        <v/>
      </c>
      <c r="DE86" s="12" t="str">
        <f t="shared" si="94"/>
        <v/>
      </c>
      <c r="DF86" s="12" t="str">
        <f t="shared" si="95"/>
        <v/>
      </c>
      <c r="DG86" s="12" t="str">
        <f t="shared" si="96"/>
        <v/>
      </c>
      <c r="DH86" s="12" t="str">
        <f t="shared" si="97"/>
        <v/>
      </c>
      <c r="DI86" s="12" t="str">
        <f t="shared" si="98"/>
        <v/>
      </c>
      <c r="DJ86" s="12" t="str">
        <f t="shared" si="99"/>
        <v/>
      </c>
      <c r="DK86" s="12" t="str">
        <f t="shared" si="100"/>
        <v/>
      </c>
      <c r="DL86" s="12" t="str">
        <f t="shared" si="101"/>
        <v/>
      </c>
      <c r="DM86" s="12" t="str">
        <f t="shared" si="102"/>
        <v/>
      </c>
      <c r="DN86" s="12" t="str">
        <f t="shared" si="103"/>
        <v/>
      </c>
      <c r="DO86" s="12" t="str">
        <f t="shared" si="104"/>
        <v/>
      </c>
      <c r="DP86" s="12" t="str">
        <f t="shared" si="105"/>
        <v/>
      </c>
      <c r="DQ86" s="12" t="str">
        <f t="shared" si="106"/>
        <v/>
      </c>
      <c r="DR86" s="12" t="str">
        <f t="shared" si="68"/>
        <v/>
      </c>
      <c r="DS86" s="12" t="str">
        <f t="shared" si="69"/>
        <v/>
      </c>
      <c r="DT86" s="12" t="str">
        <f t="shared" si="70"/>
        <v/>
      </c>
      <c r="DU86" s="12" t="str">
        <f t="shared" si="71"/>
        <v/>
      </c>
      <c r="DV86" s="12" t="str">
        <f t="shared" si="72"/>
        <v/>
      </c>
      <c r="DW86" s="12" t="str">
        <f t="shared" si="73"/>
        <v/>
      </c>
      <c r="DX86" s="12" t="str">
        <f t="shared" si="74"/>
        <v/>
      </c>
      <c r="DY86" s="12" t="str">
        <f t="shared" si="75"/>
        <v/>
      </c>
      <c r="DZ86" s="12" t="str">
        <f t="shared" si="76"/>
        <v/>
      </c>
      <c r="EA86" s="12" t="str">
        <f t="shared" si="77"/>
        <v/>
      </c>
      <c r="EB86" s="12" t="str">
        <f t="shared" si="78"/>
        <v/>
      </c>
      <c r="EC86" s="12" t="str">
        <f t="shared" si="79"/>
        <v/>
      </c>
      <c r="ED86" s="12" t="str">
        <f t="shared" si="80"/>
        <v/>
      </c>
      <c r="EE86" s="12" t="str">
        <f t="shared" si="81"/>
        <v/>
      </c>
      <c r="EF86" s="12" t="str">
        <f t="shared" si="82"/>
        <v/>
      </c>
      <c r="EG86" s="12" t="str">
        <f t="shared" si="83"/>
        <v/>
      </c>
      <c r="EH86" s="12" t="str">
        <f t="shared" si="84"/>
        <v/>
      </c>
      <c r="EI86" s="12" t="str">
        <f t="shared" si="85"/>
        <v/>
      </c>
      <c r="EK86" s="83" t="str">
        <f t="shared" si="65"/>
        <v/>
      </c>
      <c r="EM86" s="12" t="str">
        <f t="shared" si="66"/>
        <v/>
      </c>
      <c r="EO86" s="12" t="str">
        <f t="shared" si="67"/>
        <v/>
      </c>
      <c r="EQ86" s="12" t="str">
        <f>IF($EO86="", "", IF($EQ$8=$EQ$6, COUNTIF($EO$11:$EO$2510, "&gt;"&amp;$EO86)+1+COUNTIF($EO$11:$EO86, $EO86)-1, COUNTIF($EO$11:$EO$2510, "&lt;"&amp;$EO86)+1+COUNTIF($EO$11:$EO86, $EO86)-1))</f>
        <v/>
      </c>
    </row>
    <row r="87" spans="1:147" x14ac:dyDescent="0.55000000000000004">
      <c r="A87" s="8"/>
      <c r="B87" s="12" t="str">
        <f>IF($D87="", "", COUNTIF($D$11:$D87, $D87))</f>
        <v/>
      </c>
      <c r="C87" s="8"/>
      <c r="D87" s="45"/>
      <c r="E87" s="46"/>
      <c r="F87" s="47"/>
      <c r="G87" s="54"/>
      <c r="H87" s="54"/>
      <c r="I87" s="48"/>
      <c r="J87" s="49"/>
      <c r="K87" s="50"/>
      <c r="L87" s="50"/>
      <c r="M87" s="50"/>
      <c r="N87" s="50"/>
      <c r="O87" s="50"/>
      <c r="P87" s="50"/>
      <c r="Q87" s="50"/>
      <c r="R87" s="50"/>
      <c r="S87" s="50"/>
      <c r="T87" s="50"/>
      <c r="U87" s="51"/>
      <c r="V87" s="52"/>
      <c r="W87" s="53"/>
      <c r="X87" s="53"/>
      <c r="Y87" s="53"/>
      <c r="Z87" s="53"/>
      <c r="AA87" s="48"/>
      <c r="AB87" s="54"/>
      <c r="AC87" s="54"/>
      <c r="AD87" s="54"/>
      <c r="AE87" s="54"/>
      <c r="AF87" s="54"/>
      <c r="AG87" s="54"/>
      <c r="AH87" s="54"/>
      <c r="AI87" s="54"/>
      <c r="AJ87" s="49"/>
      <c r="AK87" s="48"/>
      <c r="AL87" s="54"/>
      <c r="AM87" s="54"/>
      <c r="AN87" s="54"/>
      <c r="AO87" s="54"/>
      <c r="AP87" s="54"/>
      <c r="AQ87" s="54"/>
      <c r="AR87" s="54"/>
      <c r="AS87" s="54"/>
      <c r="AT87" s="54"/>
      <c r="AU87" s="54"/>
      <c r="AV87" s="54"/>
      <c r="AW87" s="54"/>
      <c r="AX87" s="54"/>
      <c r="AY87" s="54"/>
      <c r="AZ87" s="54"/>
      <c r="BA87" s="54"/>
      <c r="BB87" s="54"/>
      <c r="BC87" s="54"/>
      <c r="BD87" s="54"/>
      <c r="BE87" s="54"/>
      <c r="BF87" s="54"/>
      <c r="BG87" s="54"/>
      <c r="BH87" s="54"/>
      <c r="BI87" s="54"/>
      <c r="BJ87" s="54"/>
      <c r="BK87" s="54"/>
      <c r="BL87" s="54"/>
      <c r="BM87" s="54"/>
      <c r="BN87" s="54"/>
      <c r="BO87" s="54"/>
      <c r="BP87" s="54"/>
      <c r="BQ87" s="54"/>
      <c r="BR87" s="54"/>
      <c r="BS87" s="54"/>
      <c r="BT87" s="54"/>
      <c r="BU87" s="54"/>
      <c r="BV87" s="54"/>
      <c r="BW87" s="54"/>
      <c r="BX87" s="49"/>
      <c r="BY87" s="55"/>
      <c r="BZ87" s="8"/>
      <c r="CE87" s="12" t="str">
        <f t="shared" si="55"/>
        <v/>
      </c>
      <c r="CG87" s="77" t="str">
        <f t="shared" si="56"/>
        <v/>
      </c>
      <c r="CH87" s="80" t="str">
        <f t="shared" si="57"/>
        <v/>
      </c>
      <c r="CL87" s="12" t="str">
        <f t="shared" si="58"/>
        <v/>
      </c>
      <c r="CM87" s="12" t="str">
        <f t="shared" si="59"/>
        <v/>
      </c>
      <c r="CN87" s="12" t="str" cm="1">
        <f t="array" ref="CN87">IF(OR($CE87="", $CG$3=""), "", IF(IFERROR(INDEX($K87:$T87, $CK87, MATCH(CN$3, $K$3:$T$3, 0)), "")="", $CC$4, $CC$3))</f>
        <v/>
      </c>
      <c r="CO87" s="12" t="str" cm="1">
        <f t="array" ref="CO87">IF(OR($CE87="", $CG$3=""), "", IF(IFERROR(INDEX($AA87:$AJ87, $CK87, MATCH(CO$3, $AA$3:$AJ$3, 0)), "")="", $CC$4, $CC$3))</f>
        <v/>
      </c>
      <c r="CP87" s="12" t="str">
        <f>IF(OR($CE87="", $CG$3=""), "", IF(CP$3='Property List &amp; Features'!$BG$9, $CC$3, IF(CP$3=$I87, $CC$3, $CC$4)))</f>
        <v/>
      </c>
      <c r="CQ87" s="12" t="str">
        <f>IF(OR($CE87="", $CG$3=""), "", IF(CQ$3='Property List &amp; Features'!$BG$9, $CC$3, IF(CQ$3=$J87, $CC$3, $CC$4)))</f>
        <v/>
      </c>
      <c r="CR87" s="12" t="str">
        <f t="shared" si="60"/>
        <v/>
      </c>
      <c r="CS87" s="12" t="str">
        <f t="shared" si="61"/>
        <v/>
      </c>
      <c r="CT87" s="12" t="str">
        <f t="shared" si="62"/>
        <v/>
      </c>
      <c r="CU87" s="12" t="str">
        <f t="shared" si="63"/>
        <v/>
      </c>
      <c r="CV87" s="12" t="str">
        <f t="shared" si="64"/>
        <v/>
      </c>
      <c r="CW87" s="12" t="str">
        <f t="shared" si="86"/>
        <v/>
      </c>
      <c r="CX87" s="12" t="str">
        <f t="shared" si="87"/>
        <v/>
      </c>
      <c r="CY87" s="12" t="str">
        <f t="shared" si="88"/>
        <v/>
      </c>
      <c r="CZ87" s="12" t="str">
        <f t="shared" si="89"/>
        <v/>
      </c>
      <c r="DA87" s="12" t="str">
        <f t="shared" si="90"/>
        <v/>
      </c>
      <c r="DB87" s="12" t="str">
        <f t="shared" si="91"/>
        <v/>
      </c>
      <c r="DC87" s="12" t="str">
        <f t="shared" si="92"/>
        <v/>
      </c>
      <c r="DD87" s="12" t="str">
        <f t="shared" si="93"/>
        <v/>
      </c>
      <c r="DE87" s="12" t="str">
        <f t="shared" si="94"/>
        <v/>
      </c>
      <c r="DF87" s="12" t="str">
        <f t="shared" si="95"/>
        <v/>
      </c>
      <c r="DG87" s="12" t="str">
        <f t="shared" si="96"/>
        <v/>
      </c>
      <c r="DH87" s="12" t="str">
        <f t="shared" si="97"/>
        <v/>
      </c>
      <c r="DI87" s="12" t="str">
        <f t="shared" si="98"/>
        <v/>
      </c>
      <c r="DJ87" s="12" t="str">
        <f t="shared" si="99"/>
        <v/>
      </c>
      <c r="DK87" s="12" t="str">
        <f t="shared" si="100"/>
        <v/>
      </c>
      <c r="DL87" s="12" t="str">
        <f t="shared" si="101"/>
        <v/>
      </c>
      <c r="DM87" s="12" t="str">
        <f t="shared" si="102"/>
        <v/>
      </c>
      <c r="DN87" s="12" t="str">
        <f t="shared" si="103"/>
        <v/>
      </c>
      <c r="DO87" s="12" t="str">
        <f t="shared" si="104"/>
        <v/>
      </c>
      <c r="DP87" s="12" t="str">
        <f t="shared" si="105"/>
        <v/>
      </c>
      <c r="DQ87" s="12" t="str">
        <f t="shared" si="106"/>
        <v/>
      </c>
      <c r="DR87" s="12" t="str">
        <f t="shared" si="68"/>
        <v/>
      </c>
      <c r="DS87" s="12" t="str">
        <f t="shared" si="69"/>
        <v/>
      </c>
      <c r="DT87" s="12" t="str">
        <f t="shared" si="70"/>
        <v/>
      </c>
      <c r="DU87" s="12" t="str">
        <f t="shared" si="71"/>
        <v/>
      </c>
      <c r="DV87" s="12" t="str">
        <f t="shared" si="72"/>
        <v/>
      </c>
      <c r="DW87" s="12" t="str">
        <f t="shared" si="73"/>
        <v/>
      </c>
      <c r="DX87" s="12" t="str">
        <f t="shared" si="74"/>
        <v/>
      </c>
      <c r="DY87" s="12" t="str">
        <f t="shared" si="75"/>
        <v/>
      </c>
      <c r="DZ87" s="12" t="str">
        <f t="shared" si="76"/>
        <v/>
      </c>
      <c r="EA87" s="12" t="str">
        <f t="shared" si="77"/>
        <v/>
      </c>
      <c r="EB87" s="12" t="str">
        <f t="shared" si="78"/>
        <v/>
      </c>
      <c r="EC87" s="12" t="str">
        <f t="shared" si="79"/>
        <v/>
      </c>
      <c r="ED87" s="12" t="str">
        <f t="shared" si="80"/>
        <v/>
      </c>
      <c r="EE87" s="12" t="str">
        <f t="shared" si="81"/>
        <v/>
      </c>
      <c r="EF87" s="12" t="str">
        <f t="shared" si="82"/>
        <v/>
      </c>
      <c r="EG87" s="12" t="str">
        <f t="shared" si="83"/>
        <v/>
      </c>
      <c r="EH87" s="12" t="str">
        <f t="shared" si="84"/>
        <v/>
      </c>
      <c r="EI87" s="12" t="str">
        <f t="shared" si="85"/>
        <v/>
      </c>
      <c r="EK87" s="83" t="str">
        <f t="shared" si="65"/>
        <v/>
      </c>
      <c r="EM87" s="12" t="str">
        <f t="shared" si="66"/>
        <v/>
      </c>
      <c r="EO87" s="12" t="str">
        <f t="shared" si="67"/>
        <v/>
      </c>
      <c r="EQ87" s="12" t="str">
        <f>IF($EO87="", "", IF($EQ$8=$EQ$6, COUNTIF($EO$11:$EO$2510, "&gt;"&amp;$EO87)+1+COUNTIF($EO$11:$EO87, $EO87)-1, COUNTIF($EO$11:$EO$2510, "&lt;"&amp;$EO87)+1+COUNTIF($EO$11:$EO87, $EO87)-1))</f>
        <v/>
      </c>
    </row>
    <row r="88" spans="1:147" x14ac:dyDescent="0.55000000000000004">
      <c r="A88" s="8"/>
      <c r="B88" s="12" t="str">
        <f>IF($D88="", "", COUNTIF($D$11:$D88, $D88))</f>
        <v/>
      </c>
      <c r="C88" s="8"/>
      <c r="D88" s="45"/>
      <c r="E88" s="46"/>
      <c r="F88" s="47"/>
      <c r="G88" s="54"/>
      <c r="H88" s="54"/>
      <c r="I88" s="48"/>
      <c r="J88" s="49"/>
      <c r="K88" s="50"/>
      <c r="L88" s="50"/>
      <c r="M88" s="50"/>
      <c r="N88" s="50"/>
      <c r="O88" s="50"/>
      <c r="P88" s="50"/>
      <c r="Q88" s="50"/>
      <c r="R88" s="50"/>
      <c r="S88" s="50"/>
      <c r="T88" s="50"/>
      <c r="U88" s="51"/>
      <c r="V88" s="52"/>
      <c r="W88" s="53"/>
      <c r="X88" s="53"/>
      <c r="Y88" s="53"/>
      <c r="Z88" s="53"/>
      <c r="AA88" s="48"/>
      <c r="AB88" s="54"/>
      <c r="AC88" s="54"/>
      <c r="AD88" s="54"/>
      <c r="AE88" s="54"/>
      <c r="AF88" s="54"/>
      <c r="AG88" s="54"/>
      <c r="AH88" s="54"/>
      <c r="AI88" s="54"/>
      <c r="AJ88" s="49"/>
      <c r="AK88" s="48"/>
      <c r="AL88" s="54"/>
      <c r="AM88" s="54"/>
      <c r="AN88" s="54"/>
      <c r="AO88" s="54"/>
      <c r="AP88" s="54"/>
      <c r="AQ88" s="54"/>
      <c r="AR88" s="54"/>
      <c r="AS88" s="54"/>
      <c r="AT88" s="54"/>
      <c r="AU88" s="54"/>
      <c r="AV88" s="54"/>
      <c r="AW88" s="54"/>
      <c r="AX88" s="54"/>
      <c r="AY88" s="54"/>
      <c r="AZ88" s="54"/>
      <c r="BA88" s="54"/>
      <c r="BB88" s="54"/>
      <c r="BC88" s="54"/>
      <c r="BD88" s="54"/>
      <c r="BE88" s="54"/>
      <c r="BF88" s="54"/>
      <c r="BG88" s="54"/>
      <c r="BH88" s="54"/>
      <c r="BI88" s="54"/>
      <c r="BJ88" s="54"/>
      <c r="BK88" s="54"/>
      <c r="BL88" s="54"/>
      <c r="BM88" s="54"/>
      <c r="BN88" s="54"/>
      <c r="BO88" s="54"/>
      <c r="BP88" s="54"/>
      <c r="BQ88" s="54"/>
      <c r="BR88" s="54"/>
      <c r="BS88" s="54"/>
      <c r="BT88" s="54"/>
      <c r="BU88" s="54"/>
      <c r="BV88" s="54"/>
      <c r="BW88" s="54"/>
      <c r="BX88" s="49"/>
      <c r="BY88" s="55"/>
      <c r="BZ88" s="8"/>
      <c r="CE88" s="12" t="str">
        <f t="shared" si="55"/>
        <v/>
      </c>
      <c r="CG88" s="77" t="str">
        <f t="shared" si="56"/>
        <v/>
      </c>
      <c r="CH88" s="80" t="str">
        <f t="shared" si="57"/>
        <v/>
      </c>
      <c r="CL88" s="12" t="str">
        <f t="shared" si="58"/>
        <v/>
      </c>
      <c r="CM88" s="12" t="str">
        <f t="shared" si="59"/>
        <v/>
      </c>
      <c r="CN88" s="12" t="str" cm="1">
        <f t="array" ref="CN88">IF(OR($CE88="", $CG$3=""), "", IF(IFERROR(INDEX($K88:$T88, $CK88, MATCH(CN$3, $K$3:$T$3, 0)), "")="", $CC$4, $CC$3))</f>
        <v/>
      </c>
      <c r="CO88" s="12" t="str" cm="1">
        <f t="array" ref="CO88">IF(OR($CE88="", $CG$3=""), "", IF(IFERROR(INDEX($AA88:$AJ88, $CK88, MATCH(CO$3, $AA$3:$AJ$3, 0)), "")="", $CC$4, $CC$3))</f>
        <v/>
      </c>
      <c r="CP88" s="12" t="str">
        <f>IF(OR($CE88="", $CG$3=""), "", IF(CP$3='Property List &amp; Features'!$BG$9, $CC$3, IF(CP$3=$I88, $CC$3, $CC$4)))</f>
        <v/>
      </c>
      <c r="CQ88" s="12" t="str">
        <f>IF(OR($CE88="", $CG$3=""), "", IF(CQ$3='Property List &amp; Features'!$BG$9, $CC$3, IF(CQ$3=$J88, $CC$3, $CC$4)))</f>
        <v/>
      </c>
      <c r="CR88" s="12" t="str">
        <f t="shared" si="60"/>
        <v/>
      </c>
      <c r="CS88" s="12" t="str">
        <f t="shared" si="61"/>
        <v/>
      </c>
      <c r="CT88" s="12" t="str">
        <f t="shared" si="62"/>
        <v/>
      </c>
      <c r="CU88" s="12" t="str">
        <f t="shared" si="63"/>
        <v/>
      </c>
      <c r="CV88" s="12" t="str">
        <f t="shared" si="64"/>
        <v/>
      </c>
      <c r="CW88" s="12" t="str">
        <f t="shared" si="86"/>
        <v/>
      </c>
      <c r="CX88" s="12" t="str">
        <f t="shared" si="87"/>
        <v/>
      </c>
      <c r="CY88" s="12" t="str">
        <f t="shared" si="88"/>
        <v/>
      </c>
      <c r="CZ88" s="12" t="str">
        <f t="shared" si="89"/>
        <v/>
      </c>
      <c r="DA88" s="12" t="str">
        <f t="shared" si="90"/>
        <v/>
      </c>
      <c r="DB88" s="12" t="str">
        <f t="shared" si="91"/>
        <v/>
      </c>
      <c r="DC88" s="12" t="str">
        <f t="shared" si="92"/>
        <v/>
      </c>
      <c r="DD88" s="12" t="str">
        <f t="shared" si="93"/>
        <v/>
      </c>
      <c r="DE88" s="12" t="str">
        <f t="shared" si="94"/>
        <v/>
      </c>
      <c r="DF88" s="12" t="str">
        <f t="shared" si="95"/>
        <v/>
      </c>
      <c r="DG88" s="12" t="str">
        <f t="shared" si="96"/>
        <v/>
      </c>
      <c r="DH88" s="12" t="str">
        <f t="shared" si="97"/>
        <v/>
      </c>
      <c r="DI88" s="12" t="str">
        <f t="shared" si="98"/>
        <v/>
      </c>
      <c r="DJ88" s="12" t="str">
        <f t="shared" si="99"/>
        <v/>
      </c>
      <c r="DK88" s="12" t="str">
        <f t="shared" si="100"/>
        <v/>
      </c>
      <c r="DL88" s="12" t="str">
        <f t="shared" si="101"/>
        <v/>
      </c>
      <c r="DM88" s="12" t="str">
        <f t="shared" si="102"/>
        <v/>
      </c>
      <c r="DN88" s="12" t="str">
        <f t="shared" si="103"/>
        <v/>
      </c>
      <c r="DO88" s="12" t="str">
        <f t="shared" si="104"/>
        <v/>
      </c>
      <c r="DP88" s="12" t="str">
        <f t="shared" si="105"/>
        <v/>
      </c>
      <c r="DQ88" s="12" t="str">
        <f t="shared" si="106"/>
        <v/>
      </c>
      <c r="DR88" s="12" t="str">
        <f t="shared" si="68"/>
        <v/>
      </c>
      <c r="DS88" s="12" t="str">
        <f t="shared" si="69"/>
        <v/>
      </c>
      <c r="DT88" s="12" t="str">
        <f t="shared" si="70"/>
        <v/>
      </c>
      <c r="DU88" s="12" t="str">
        <f t="shared" si="71"/>
        <v/>
      </c>
      <c r="DV88" s="12" t="str">
        <f t="shared" si="72"/>
        <v/>
      </c>
      <c r="DW88" s="12" t="str">
        <f t="shared" si="73"/>
        <v/>
      </c>
      <c r="DX88" s="12" t="str">
        <f t="shared" si="74"/>
        <v/>
      </c>
      <c r="DY88" s="12" t="str">
        <f t="shared" si="75"/>
        <v/>
      </c>
      <c r="DZ88" s="12" t="str">
        <f t="shared" si="76"/>
        <v/>
      </c>
      <c r="EA88" s="12" t="str">
        <f t="shared" si="77"/>
        <v/>
      </c>
      <c r="EB88" s="12" t="str">
        <f t="shared" si="78"/>
        <v/>
      </c>
      <c r="EC88" s="12" t="str">
        <f t="shared" si="79"/>
        <v/>
      </c>
      <c r="ED88" s="12" t="str">
        <f t="shared" si="80"/>
        <v/>
      </c>
      <c r="EE88" s="12" t="str">
        <f t="shared" si="81"/>
        <v/>
      </c>
      <c r="EF88" s="12" t="str">
        <f t="shared" si="82"/>
        <v/>
      </c>
      <c r="EG88" s="12" t="str">
        <f t="shared" si="83"/>
        <v/>
      </c>
      <c r="EH88" s="12" t="str">
        <f t="shared" si="84"/>
        <v/>
      </c>
      <c r="EI88" s="12" t="str">
        <f t="shared" si="85"/>
        <v/>
      </c>
      <c r="EK88" s="83" t="str">
        <f t="shared" si="65"/>
        <v/>
      </c>
      <c r="EM88" s="12" t="str">
        <f t="shared" si="66"/>
        <v/>
      </c>
      <c r="EO88" s="12" t="str">
        <f t="shared" si="67"/>
        <v/>
      </c>
      <c r="EQ88" s="12" t="str">
        <f>IF($EO88="", "", IF($EQ$8=$EQ$6, COUNTIF($EO$11:$EO$2510, "&gt;"&amp;$EO88)+1+COUNTIF($EO$11:$EO88, $EO88)-1, COUNTIF($EO$11:$EO$2510, "&lt;"&amp;$EO88)+1+COUNTIF($EO$11:$EO88, $EO88)-1))</f>
        <v/>
      </c>
    </row>
    <row r="89" spans="1:147" x14ac:dyDescent="0.55000000000000004">
      <c r="A89" s="8"/>
      <c r="B89" s="12" t="str">
        <f>IF($D89="", "", COUNTIF($D$11:$D89, $D89))</f>
        <v/>
      </c>
      <c r="C89" s="8"/>
      <c r="D89" s="45"/>
      <c r="E89" s="46"/>
      <c r="F89" s="47"/>
      <c r="G89" s="54"/>
      <c r="H89" s="54"/>
      <c r="I89" s="48"/>
      <c r="J89" s="49"/>
      <c r="K89" s="50"/>
      <c r="L89" s="50"/>
      <c r="M89" s="50"/>
      <c r="N89" s="50"/>
      <c r="O89" s="50"/>
      <c r="P89" s="50"/>
      <c r="Q89" s="50"/>
      <c r="R89" s="50"/>
      <c r="S89" s="50"/>
      <c r="T89" s="50"/>
      <c r="U89" s="51"/>
      <c r="V89" s="52"/>
      <c r="W89" s="53"/>
      <c r="X89" s="53"/>
      <c r="Y89" s="53"/>
      <c r="Z89" s="53"/>
      <c r="AA89" s="48"/>
      <c r="AB89" s="54"/>
      <c r="AC89" s="54"/>
      <c r="AD89" s="54"/>
      <c r="AE89" s="54"/>
      <c r="AF89" s="54"/>
      <c r="AG89" s="54"/>
      <c r="AH89" s="54"/>
      <c r="AI89" s="54"/>
      <c r="AJ89" s="49"/>
      <c r="AK89" s="48"/>
      <c r="AL89" s="54"/>
      <c r="AM89" s="54"/>
      <c r="AN89" s="54"/>
      <c r="AO89" s="54"/>
      <c r="AP89" s="54"/>
      <c r="AQ89" s="54"/>
      <c r="AR89" s="54"/>
      <c r="AS89" s="54"/>
      <c r="AT89" s="54"/>
      <c r="AU89" s="54"/>
      <c r="AV89" s="54"/>
      <c r="AW89" s="54"/>
      <c r="AX89" s="54"/>
      <c r="AY89" s="54"/>
      <c r="AZ89" s="54"/>
      <c r="BA89" s="54"/>
      <c r="BB89" s="54"/>
      <c r="BC89" s="54"/>
      <c r="BD89" s="54"/>
      <c r="BE89" s="54"/>
      <c r="BF89" s="54"/>
      <c r="BG89" s="54"/>
      <c r="BH89" s="54"/>
      <c r="BI89" s="54"/>
      <c r="BJ89" s="54"/>
      <c r="BK89" s="54"/>
      <c r="BL89" s="54"/>
      <c r="BM89" s="54"/>
      <c r="BN89" s="54"/>
      <c r="BO89" s="54"/>
      <c r="BP89" s="54"/>
      <c r="BQ89" s="54"/>
      <c r="BR89" s="54"/>
      <c r="BS89" s="54"/>
      <c r="BT89" s="54"/>
      <c r="BU89" s="54"/>
      <c r="BV89" s="54"/>
      <c r="BW89" s="54"/>
      <c r="BX89" s="49"/>
      <c r="BY89" s="55"/>
      <c r="BZ89" s="8"/>
      <c r="CE89" s="12" t="str">
        <f t="shared" si="55"/>
        <v/>
      </c>
      <c r="CG89" s="77" t="str">
        <f t="shared" si="56"/>
        <v/>
      </c>
      <c r="CH89" s="80" t="str">
        <f t="shared" si="57"/>
        <v/>
      </c>
      <c r="CL89" s="12" t="str">
        <f t="shared" si="58"/>
        <v/>
      </c>
      <c r="CM89" s="12" t="str">
        <f t="shared" si="59"/>
        <v/>
      </c>
      <c r="CN89" s="12" t="str" cm="1">
        <f t="array" ref="CN89">IF(OR($CE89="", $CG$3=""), "", IF(IFERROR(INDEX($K89:$T89, $CK89, MATCH(CN$3, $K$3:$T$3, 0)), "")="", $CC$4, $CC$3))</f>
        <v/>
      </c>
      <c r="CO89" s="12" t="str" cm="1">
        <f t="array" ref="CO89">IF(OR($CE89="", $CG$3=""), "", IF(IFERROR(INDEX($AA89:$AJ89, $CK89, MATCH(CO$3, $AA$3:$AJ$3, 0)), "")="", $CC$4, $CC$3))</f>
        <v/>
      </c>
      <c r="CP89" s="12" t="str">
        <f>IF(OR($CE89="", $CG$3=""), "", IF(CP$3='Property List &amp; Features'!$BG$9, $CC$3, IF(CP$3=$I89, $CC$3, $CC$4)))</f>
        <v/>
      </c>
      <c r="CQ89" s="12" t="str">
        <f>IF(OR($CE89="", $CG$3=""), "", IF(CQ$3='Property List &amp; Features'!$BG$9, $CC$3, IF(CQ$3=$J89, $CC$3, $CC$4)))</f>
        <v/>
      </c>
      <c r="CR89" s="12" t="str">
        <f t="shared" si="60"/>
        <v/>
      </c>
      <c r="CS89" s="12" t="str">
        <f t="shared" si="61"/>
        <v/>
      </c>
      <c r="CT89" s="12" t="str">
        <f t="shared" si="62"/>
        <v/>
      </c>
      <c r="CU89" s="12" t="str">
        <f t="shared" si="63"/>
        <v/>
      </c>
      <c r="CV89" s="12" t="str">
        <f t="shared" si="64"/>
        <v/>
      </c>
      <c r="CW89" s="12" t="str">
        <f t="shared" si="86"/>
        <v/>
      </c>
      <c r="CX89" s="12" t="str">
        <f t="shared" si="87"/>
        <v/>
      </c>
      <c r="CY89" s="12" t="str">
        <f t="shared" si="88"/>
        <v/>
      </c>
      <c r="CZ89" s="12" t="str">
        <f t="shared" si="89"/>
        <v/>
      </c>
      <c r="DA89" s="12" t="str">
        <f t="shared" si="90"/>
        <v/>
      </c>
      <c r="DB89" s="12" t="str">
        <f t="shared" si="91"/>
        <v/>
      </c>
      <c r="DC89" s="12" t="str">
        <f t="shared" si="92"/>
        <v/>
      </c>
      <c r="DD89" s="12" t="str">
        <f t="shared" si="93"/>
        <v/>
      </c>
      <c r="DE89" s="12" t="str">
        <f t="shared" si="94"/>
        <v/>
      </c>
      <c r="DF89" s="12" t="str">
        <f t="shared" si="95"/>
        <v/>
      </c>
      <c r="DG89" s="12" t="str">
        <f t="shared" si="96"/>
        <v/>
      </c>
      <c r="DH89" s="12" t="str">
        <f t="shared" si="97"/>
        <v/>
      </c>
      <c r="DI89" s="12" t="str">
        <f t="shared" si="98"/>
        <v/>
      </c>
      <c r="DJ89" s="12" t="str">
        <f t="shared" si="99"/>
        <v/>
      </c>
      <c r="DK89" s="12" t="str">
        <f t="shared" si="100"/>
        <v/>
      </c>
      <c r="DL89" s="12" t="str">
        <f t="shared" si="101"/>
        <v/>
      </c>
      <c r="DM89" s="12" t="str">
        <f t="shared" si="102"/>
        <v/>
      </c>
      <c r="DN89" s="12" t="str">
        <f t="shared" si="103"/>
        <v/>
      </c>
      <c r="DO89" s="12" t="str">
        <f t="shared" si="104"/>
        <v/>
      </c>
      <c r="DP89" s="12" t="str">
        <f t="shared" si="105"/>
        <v/>
      </c>
      <c r="DQ89" s="12" t="str">
        <f t="shared" si="106"/>
        <v/>
      </c>
      <c r="DR89" s="12" t="str">
        <f t="shared" si="68"/>
        <v/>
      </c>
      <c r="DS89" s="12" t="str">
        <f t="shared" si="69"/>
        <v/>
      </c>
      <c r="DT89" s="12" t="str">
        <f t="shared" si="70"/>
        <v/>
      </c>
      <c r="DU89" s="12" t="str">
        <f t="shared" si="71"/>
        <v/>
      </c>
      <c r="DV89" s="12" t="str">
        <f t="shared" si="72"/>
        <v/>
      </c>
      <c r="DW89" s="12" t="str">
        <f t="shared" si="73"/>
        <v/>
      </c>
      <c r="DX89" s="12" t="str">
        <f t="shared" si="74"/>
        <v/>
      </c>
      <c r="DY89" s="12" t="str">
        <f t="shared" si="75"/>
        <v/>
      </c>
      <c r="DZ89" s="12" t="str">
        <f t="shared" si="76"/>
        <v/>
      </c>
      <c r="EA89" s="12" t="str">
        <f t="shared" si="77"/>
        <v/>
      </c>
      <c r="EB89" s="12" t="str">
        <f t="shared" si="78"/>
        <v/>
      </c>
      <c r="EC89" s="12" t="str">
        <f t="shared" si="79"/>
        <v/>
      </c>
      <c r="ED89" s="12" t="str">
        <f t="shared" si="80"/>
        <v/>
      </c>
      <c r="EE89" s="12" t="str">
        <f t="shared" si="81"/>
        <v/>
      </c>
      <c r="EF89" s="12" t="str">
        <f t="shared" si="82"/>
        <v/>
      </c>
      <c r="EG89" s="12" t="str">
        <f t="shared" si="83"/>
        <v/>
      </c>
      <c r="EH89" s="12" t="str">
        <f t="shared" si="84"/>
        <v/>
      </c>
      <c r="EI89" s="12" t="str">
        <f t="shared" si="85"/>
        <v/>
      </c>
      <c r="EK89" s="83" t="str">
        <f t="shared" si="65"/>
        <v/>
      </c>
      <c r="EM89" s="12" t="str">
        <f t="shared" si="66"/>
        <v/>
      </c>
      <c r="EO89" s="12" t="str">
        <f t="shared" si="67"/>
        <v/>
      </c>
      <c r="EQ89" s="12" t="str">
        <f>IF($EO89="", "", IF($EQ$8=$EQ$6, COUNTIF($EO$11:$EO$2510, "&gt;"&amp;$EO89)+1+COUNTIF($EO$11:$EO89, $EO89)-1, COUNTIF($EO$11:$EO$2510, "&lt;"&amp;$EO89)+1+COUNTIF($EO$11:$EO89, $EO89)-1))</f>
        <v/>
      </c>
    </row>
    <row r="90" spans="1:147" x14ac:dyDescent="0.55000000000000004">
      <c r="A90" s="8"/>
      <c r="B90" s="12" t="str">
        <f>IF($D90="", "", COUNTIF($D$11:$D90, $D90))</f>
        <v/>
      </c>
      <c r="C90" s="8"/>
      <c r="D90" s="45"/>
      <c r="E90" s="46"/>
      <c r="F90" s="47"/>
      <c r="G90" s="54"/>
      <c r="H90" s="54"/>
      <c r="I90" s="48"/>
      <c r="J90" s="49"/>
      <c r="K90" s="50"/>
      <c r="L90" s="50"/>
      <c r="M90" s="50"/>
      <c r="N90" s="50"/>
      <c r="O90" s="50"/>
      <c r="P90" s="50"/>
      <c r="Q90" s="50"/>
      <c r="R90" s="50"/>
      <c r="S90" s="50"/>
      <c r="T90" s="50"/>
      <c r="U90" s="51"/>
      <c r="V90" s="52"/>
      <c r="W90" s="53"/>
      <c r="X90" s="53"/>
      <c r="Y90" s="53"/>
      <c r="Z90" s="53"/>
      <c r="AA90" s="48"/>
      <c r="AB90" s="54"/>
      <c r="AC90" s="54"/>
      <c r="AD90" s="54"/>
      <c r="AE90" s="54"/>
      <c r="AF90" s="54"/>
      <c r="AG90" s="54"/>
      <c r="AH90" s="54"/>
      <c r="AI90" s="54"/>
      <c r="AJ90" s="49"/>
      <c r="AK90" s="48"/>
      <c r="AL90" s="54"/>
      <c r="AM90" s="54"/>
      <c r="AN90" s="54"/>
      <c r="AO90" s="54"/>
      <c r="AP90" s="54"/>
      <c r="AQ90" s="54"/>
      <c r="AR90" s="54"/>
      <c r="AS90" s="54"/>
      <c r="AT90" s="54"/>
      <c r="AU90" s="54"/>
      <c r="AV90" s="54"/>
      <c r="AW90" s="54"/>
      <c r="AX90" s="54"/>
      <c r="AY90" s="54"/>
      <c r="AZ90" s="54"/>
      <c r="BA90" s="54"/>
      <c r="BB90" s="54"/>
      <c r="BC90" s="54"/>
      <c r="BD90" s="54"/>
      <c r="BE90" s="54"/>
      <c r="BF90" s="54"/>
      <c r="BG90" s="54"/>
      <c r="BH90" s="54"/>
      <c r="BI90" s="54"/>
      <c r="BJ90" s="54"/>
      <c r="BK90" s="54"/>
      <c r="BL90" s="54"/>
      <c r="BM90" s="54"/>
      <c r="BN90" s="54"/>
      <c r="BO90" s="54"/>
      <c r="BP90" s="54"/>
      <c r="BQ90" s="54"/>
      <c r="BR90" s="54"/>
      <c r="BS90" s="54"/>
      <c r="BT90" s="54"/>
      <c r="BU90" s="54"/>
      <c r="BV90" s="54"/>
      <c r="BW90" s="54"/>
      <c r="BX90" s="49"/>
      <c r="BY90" s="55"/>
      <c r="BZ90" s="8"/>
      <c r="CE90" s="12" t="str">
        <f t="shared" si="55"/>
        <v/>
      </c>
      <c r="CG90" s="77" t="str">
        <f t="shared" si="56"/>
        <v/>
      </c>
      <c r="CH90" s="80" t="str">
        <f t="shared" si="57"/>
        <v/>
      </c>
      <c r="CL90" s="12" t="str">
        <f t="shared" si="58"/>
        <v/>
      </c>
      <c r="CM90" s="12" t="str">
        <f t="shared" si="59"/>
        <v/>
      </c>
      <c r="CN90" s="12" t="str" cm="1">
        <f t="array" ref="CN90">IF(OR($CE90="", $CG$3=""), "", IF(IFERROR(INDEX($K90:$T90, $CK90, MATCH(CN$3, $K$3:$T$3, 0)), "")="", $CC$4, $CC$3))</f>
        <v/>
      </c>
      <c r="CO90" s="12" t="str" cm="1">
        <f t="array" ref="CO90">IF(OR($CE90="", $CG$3=""), "", IF(IFERROR(INDEX($AA90:$AJ90, $CK90, MATCH(CO$3, $AA$3:$AJ$3, 0)), "")="", $CC$4, $CC$3))</f>
        <v/>
      </c>
      <c r="CP90" s="12" t="str">
        <f>IF(OR($CE90="", $CG$3=""), "", IF(CP$3='Property List &amp; Features'!$BG$9, $CC$3, IF(CP$3=$I90, $CC$3, $CC$4)))</f>
        <v/>
      </c>
      <c r="CQ90" s="12" t="str">
        <f>IF(OR($CE90="", $CG$3=""), "", IF(CQ$3='Property List &amp; Features'!$BG$9, $CC$3, IF(CQ$3=$J90, $CC$3, $CC$4)))</f>
        <v/>
      </c>
      <c r="CR90" s="12" t="str">
        <f t="shared" si="60"/>
        <v/>
      </c>
      <c r="CS90" s="12" t="str">
        <f t="shared" si="61"/>
        <v/>
      </c>
      <c r="CT90" s="12" t="str">
        <f t="shared" si="62"/>
        <v/>
      </c>
      <c r="CU90" s="12" t="str">
        <f t="shared" si="63"/>
        <v/>
      </c>
      <c r="CV90" s="12" t="str">
        <f t="shared" si="64"/>
        <v/>
      </c>
      <c r="CW90" s="12" t="str">
        <f t="shared" si="86"/>
        <v/>
      </c>
      <c r="CX90" s="12" t="str">
        <f t="shared" si="87"/>
        <v/>
      </c>
      <c r="CY90" s="12" t="str">
        <f t="shared" si="88"/>
        <v/>
      </c>
      <c r="CZ90" s="12" t="str">
        <f t="shared" si="89"/>
        <v/>
      </c>
      <c r="DA90" s="12" t="str">
        <f t="shared" si="90"/>
        <v/>
      </c>
      <c r="DB90" s="12" t="str">
        <f t="shared" si="91"/>
        <v/>
      </c>
      <c r="DC90" s="12" t="str">
        <f t="shared" si="92"/>
        <v/>
      </c>
      <c r="DD90" s="12" t="str">
        <f t="shared" si="93"/>
        <v/>
      </c>
      <c r="DE90" s="12" t="str">
        <f t="shared" si="94"/>
        <v/>
      </c>
      <c r="DF90" s="12" t="str">
        <f t="shared" si="95"/>
        <v/>
      </c>
      <c r="DG90" s="12" t="str">
        <f t="shared" si="96"/>
        <v/>
      </c>
      <c r="DH90" s="12" t="str">
        <f t="shared" si="97"/>
        <v/>
      </c>
      <c r="DI90" s="12" t="str">
        <f t="shared" si="98"/>
        <v/>
      </c>
      <c r="DJ90" s="12" t="str">
        <f t="shared" si="99"/>
        <v/>
      </c>
      <c r="DK90" s="12" t="str">
        <f t="shared" si="100"/>
        <v/>
      </c>
      <c r="DL90" s="12" t="str">
        <f t="shared" si="101"/>
        <v/>
      </c>
      <c r="DM90" s="12" t="str">
        <f t="shared" si="102"/>
        <v/>
      </c>
      <c r="DN90" s="12" t="str">
        <f t="shared" si="103"/>
        <v/>
      </c>
      <c r="DO90" s="12" t="str">
        <f t="shared" si="104"/>
        <v/>
      </c>
      <c r="DP90" s="12" t="str">
        <f t="shared" si="105"/>
        <v/>
      </c>
      <c r="DQ90" s="12" t="str">
        <f t="shared" si="106"/>
        <v/>
      </c>
      <c r="DR90" s="12" t="str">
        <f t="shared" si="68"/>
        <v/>
      </c>
      <c r="DS90" s="12" t="str">
        <f t="shared" si="69"/>
        <v/>
      </c>
      <c r="DT90" s="12" t="str">
        <f t="shared" si="70"/>
        <v/>
      </c>
      <c r="DU90" s="12" t="str">
        <f t="shared" si="71"/>
        <v/>
      </c>
      <c r="DV90" s="12" t="str">
        <f t="shared" si="72"/>
        <v/>
      </c>
      <c r="DW90" s="12" t="str">
        <f t="shared" si="73"/>
        <v/>
      </c>
      <c r="DX90" s="12" t="str">
        <f t="shared" si="74"/>
        <v/>
      </c>
      <c r="DY90" s="12" t="str">
        <f t="shared" si="75"/>
        <v/>
      </c>
      <c r="DZ90" s="12" t="str">
        <f t="shared" si="76"/>
        <v/>
      </c>
      <c r="EA90" s="12" t="str">
        <f t="shared" si="77"/>
        <v/>
      </c>
      <c r="EB90" s="12" t="str">
        <f t="shared" si="78"/>
        <v/>
      </c>
      <c r="EC90" s="12" t="str">
        <f t="shared" si="79"/>
        <v/>
      </c>
      <c r="ED90" s="12" t="str">
        <f t="shared" si="80"/>
        <v/>
      </c>
      <c r="EE90" s="12" t="str">
        <f t="shared" si="81"/>
        <v/>
      </c>
      <c r="EF90" s="12" t="str">
        <f t="shared" si="82"/>
        <v/>
      </c>
      <c r="EG90" s="12" t="str">
        <f t="shared" si="83"/>
        <v/>
      </c>
      <c r="EH90" s="12" t="str">
        <f t="shared" si="84"/>
        <v/>
      </c>
      <c r="EI90" s="12" t="str">
        <f t="shared" si="85"/>
        <v/>
      </c>
      <c r="EK90" s="83" t="str">
        <f t="shared" si="65"/>
        <v/>
      </c>
      <c r="EM90" s="12" t="str">
        <f t="shared" si="66"/>
        <v/>
      </c>
      <c r="EO90" s="12" t="str">
        <f t="shared" si="67"/>
        <v/>
      </c>
      <c r="EQ90" s="12" t="str">
        <f>IF($EO90="", "", IF($EQ$8=$EQ$6, COUNTIF($EO$11:$EO$2510, "&gt;"&amp;$EO90)+1+COUNTIF($EO$11:$EO90, $EO90)-1, COUNTIF($EO$11:$EO$2510, "&lt;"&amp;$EO90)+1+COUNTIF($EO$11:$EO90, $EO90)-1))</f>
        <v/>
      </c>
    </row>
    <row r="91" spans="1:147" x14ac:dyDescent="0.55000000000000004">
      <c r="A91" s="8"/>
      <c r="B91" s="12" t="str">
        <f>IF($D91="", "", COUNTIF($D$11:$D91, $D91))</f>
        <v/>
      </c>
      <c r="C91" s="8"/>
      <c r="D91" s="45"/>
      <c r="E91" s="46"/>
      <c r="F91" s="47"/>
      <c r="G91" s="54"/>
      <c r="H91" s="54"/>
      <c r="I91" s="48"/>
      <c r="J91" s="49"/>
      <c r="K91" s="50"/>
      <c r="L91" s="50"/>
      <c r="M91" s="50"/>
      <c r="N91" s="50"/>
      <c r="O91" s="50"/>
      <c r="P91" s="50"/>
      <c r="Q91" s="50"/>
      <c r="R91" s="50"/>
      <c r="S91" s="50"/>
      <c r="T91" s="50"/>
      <c r="U91" s="51"/>
      <c r="V91" s="52"/>
      <c r="W91" s="53"/>
      <c r="X91" s="53"/>
      <c r="Y91" s="53"/>
      <c r="Z91" s="53"/>
      <c r="AA91" s="48"/>
      <c r="AB91" s="54"/>
      <c r="AC91" s="54"/>
      <c r="AD91" s="54"/>
      <c r="AE91" s="54"/>
      <c r="AF91" s="54"/>
      <c r="AG91" s="54"/>
      <c r="AH91" s="54"/>
      <c r="AI91" s="54"/>
      <c r="AJ91" s="49"/>
      <c r="AK91" s="48"/>
      <c r="AL91" s="54"/>
      <c r="AM91" s="54"/>
      <c r="AN91" s="54"/>
      <c r="AO91" s="54"/>
      <c r="AP91" s="54"/>
      <c r="AQ91" s="54"/>
      <c r="AR91" s="54"/>
      <c r="AS91" s="54"/>
      <c r="AT91" s="54"/>
      <c r="AU91" s="54"/>
      <c r="AV91" s="54"/>
      <c r="AW91" s="54"/>
      <c r="AX91" s="54"/>
      <c r="AY91" s="54"/>
      <c r="AZ91" s="54"/>
      <c r="BA91" s="54"/>
      <c r="BB91" s="54"/>
      <c r="BC91" s="54"/>
      <c r="BD91" s="54"/>
      <c r="BE91" s="54"/>
      <c r="BF91" s="54"/>
      <c r="BG91" s="54"/>
      <c r="BH91" s="54"/>
      <c r="BI91" s="54"/>
      <c r="BJ91" s="54"/>
      <c r="BK91" s="54"/>
      <c r="BL91" s="54"/>
      <c r="BM91" s="54"/>
      <c r="BN91" s="54"/>
      <c r="BO91" s="54"/>
      <c r="BP91" s="54"/>
      <c r="BQ91" s="54"/>
      <c r="BR91" s="54"/>
      <c r="BS91" s="54"/>
      <c r="BT91" s="54"/>
      <c r="BU91" s="54"/>
      <c r="BV91" s="54"/>
      <c r="BW91" s="54"/>
      <c r="BX91" s="49"/>
      <c r="BY91" s="55"/>
      <c r="BZ91" s="8"/>
      <c r="CE91" s="12" t="str">
        <f t="shared" si="55"/>
        <v/>
      </c>
      <c r="CG91" s="77" t="str">
        <f t="shared" si="56"/>
        <v/>
      </c>
      <c r="CH91" s="80" t="str">
        <f t="shared" si="57"/>
        <v/>
      </c>
      <c r="CL91" s="12" t="str">
        <f t="shared" si="58"/>
        <v/>
      </c>
      <c r="CM91" s="12" t="str">
        <f t="shared" si="59"/>
        <v/>
      </c>
      <c r="CN91" s="12" t="str" cm="1">
        <f t="array" ref="CN91">IF(OR($CE91="", $CG$3=""), "", IF(IFERROR(INDEX($K91:$T91, $CK91, MATCH(CN$3, $K$3:$T$3, 0)), "")="", $CC$4, $CC$3))</f>
        <v/>
      </c>
      <c r="CO91" s="12" t="str" cm="1">
        <f t="array" ref="CO91">IF(OR($CE91="", $CG$3=""), "", IF(IFERROR(INDEX($AA91:$AJ91, $CK91, MATCH(CO$3, $AA$3:$AJ$3, 0)), "")="", $CC$4, $CC$3))</f>
        <v/>
      </c>
      <c r="CP91" s="12" t="str">
        <f>IF(OR($CE91="", $CG$3=""), "", IF(CP$3='Property List &amp; Features'!$BG$9, $CC$3, IF(CP$3=$I91, $CC$3, $CC$4)))</f>
        <v/>
      </c>
      <c r="CQ91" s="12" t="str">
        <f>IF(OR($CE91="", $CG$3=""), "", IF(CQ$3='Property List &amp; Features'!$BG$9, $CC$3, IF(CQ$3=$J91, $CC$3, $CC$4)))</f>
        <v/>
      </c>
      <c r="CR91" s="12" t="str">
        <f t="shared" si="60"/>
        <v/>
      </c>
      <c r="CS91" s="12" t="str">
        <f t="shared" si="61"/>
        <v/>
      </c>
      <c r="CT91" s="12" t="str">
        <f t="shared" si="62"/>
        <v/>
      </c>
      <c r="CU91" s="12" t="str">
        <f t="shared" si="63"/>
        <v/>
      </c>
      <c r="CV91" s="12" t="str">
        <f t="shared" si="64"/>
        <v/>
      </c>
      <c r="CW91" s="12" t="str">
        <f t="shared" si="86"/>
        <v/>
      </c>
      <c r="CX91" s="12" t="str">
        <f t="shared" si="87"/>
        <v/>
      </c>
      <c r="CY91" s="12" t="str">
        <f t="shared" si="88"/>
        <v/>
      </c>
      <c r="CZ91" s="12" t="str">
        <f t="shared" si="89"/>
        <v/>
      </c>
      <c r="DA91" s="12" t="str">
        <f t="shared" si="90"/>
        <v/>
      </c>
      <c r="DB91" s="12" t="str">
        <f t="shared" si="91"/>
        <v/>
      </c>
      <c r="DC91" s="12" t="str">
        <f t="shared" si="92"/>
        <v/>
      </c>
      <c r="DD91" s="12" t="str">
        <f t="shared" si="93"/>
        <v/>
      </c>
      <c r="DE91" s="12" t="str">
        <f t="shared" si="94"/>
        <v/>
      </c>
      <c r="DF91" s="12" t="str">
        <f t="shared" si="95"/>
        <v/>
      </c>
      <c r="DG91" s="12" t="str">
        <f t="shared" si="96"/>
        <v/>
      </c>
      <c r="DH91" s="12" t="str">
        <f t="shared" si="97"/>
        <v/>
      </c>
      <c r="DI91" s="12" t="str">
        <f t="shared" si="98"/>
        <v/>
      </c>
      <c r="DJ91" s="12" t="str">
        <f t="shared" si="99"/>
        <v/>
      </c>
      <c r="DK91" s="12" t="str">
        <f t="shared" si="100"/>
        <v/>
      </c>
      <c r="DL91" s="12" t="str">
        <f t="shared" si="101"/>
        <v/>
      </c>
      <c r="DM91" s="12" t="str">
        <f t="shared" si="102"/>
        <v/>
      </c>
      <c r="DN91" s="12" t="str">
        <f t="shared" si="103"/>
        <v/>
      </c>
      <c r="DO91" s="12" t="str">
        <f t="shared" si="104"/>
        <v/>
      </c>
      <c r="DP91" s="12" t="str">
        <f t="shared" si="105"/>
        <v/>
      </c>
      <c r="DQ91" s="12" t="str">
        <f t="shared" si="106"/>
        <v/>
      </c>
      <c r="DR91" s="12" t="str">
        <f t="shared" si="68"/>
        <v/>
      </c>
      <c r="DS91" s="12" t="str">
        <f t="shared" si="69"/>
        <v/>
      </c>
      <c r="DT91" s="12" t="str">
        <f t="shared" si="70"/>
        <v/>
      </c>
      <c r="DU91" s="12" t="str">
        <f t="shared" si="71"/>
        <v/>
      </c>
      <c r="DV91" s="12" t="str">
        <f t="shared" si="72"/>
        <v/>
      </c>
      <c r="DW91" s="12" t="str">
        <f t="shared" si="73"/>
        <v/>
      </c>
      <c r="DX91" s="12" t="str">
        <f t="shared" si="74"/>
        <v/>
      </c>
      <c r="DY91" s="12" t="str">
        <f t="shared" si="75"/>
        <v/>
      </c>
      <c r="DZ91" s="12" t="str">
        <f t="shared" si="76"/>
        <v/>
      </c>
      <c r="EA91" s="12" t="str">
        <f t="shared" si="77"/>
        <v/>
      </c>
      <c r="EB91" s="12" t="str">
        <f t="shared" si="78"/>
        <v/>
      </c>
      <c r="EC91" s="12" t="str">
        <f t="shared" si="79"/>
        <v/>
      </c>
      <c r="ED91" s="12" t="str">
        <f t="shared" si="80"/>
        <v/>
      </c>
      <c r="EE91" s="12" t="str">
        <f t="shared" si="81"/>
        <v/>
      </c>
      <c r="EF91" s="12" t="str">
        <f t="shared" si="82"/>
        <v/>
      </c>
      <c r="EG91" s="12" t="str">
        <f t="shared" si="83"/>
        <v/>
      </c>
      <c r="EH91" s="12" t="str">
        <f t="shared" si="84"/>
        <v/>
      </c>
      <c r="EI91" s="12" t="str">
        <f t="shared" si="85"/>
        <v/>
      </c>
      <c r="EK91" s="83" t="str">
        <f t="shared" si="65"/>
        <v/>
      </c>
      <c r="EM91" s="12" t="str">
        <f t="shared" si="66"/>
        <v/>
      </c>
      <c r="EO91" s="12" t="str">
        <f t="shared" si="67"/>
        <v/>
      </c>
      <c r="EQ91" s="12" t="str">
        <f>IF($EO91="", "", IF($EQ$8=$EQ$6, COUNTIF($EO$11:$EO$2510, "&gt;"&amp;$EO91)+1+COUNTIF($EO$11:$EO91, $EO91)-1, COUNTIF($EO$11:$EO$2510, "&lt;"&amp;$EO91)+1+COUNTIF($EO$11:$EO91, $EO91)-1))</f>
        <v/>
      </c>
    </row>
    <row r="92" spans="1:147" x14ac:dyDescent="0.55000000000000004">
      <c r="A92" s="8"/>
      <c r="B92" s="12" t="str">
        <f>IF($D92="", "", COUNTIF($D$11:$D92, $D92))</f>
        <v/>
      </c>
      <c r="C92" s="8"/>
      <c r="D92" s="45"/>
      <c r="E92" s="46"/>
      <c r="F92" s="47"/>
      <c r="G92" s="54"/>
      <c r="H92" s="54"/>
      <c r="I92" s="48"/>
      <c r="J92" s="49"/>
      <c r="K92" s="50"/>
      <c r="L92" s="50"/>
      <c r="M92" s="50"/>
      <c r="N92" s="50"/>
      <c r="O92" s="50"/>
      <c r="P92" s="50"/>
      <c r="Q92" s="50"/>
      <c r="R92" s="50"/>
      <c r="S92" s="50"/>
      <c r="T92" s="50"/>
      <c r="U92" s="51"/>
      <c r="V92" s="52"/>
      <c r="W92" s="53"/>
      <c r="X92" s="53"/>
      <c r="Y92" s="53"/>
      <c r="Z92" s="53"/>
      <c r="AA92" s="48"/>
      <c r="AB92" s="54"/>
      <c r="AC92" s="54"/>
      <c r="AD92" s="54"/>
      <c r="AE92" s="54"/>
      <c r="AF92" s="54"/>
      <c r="AG92" s="54"/>
      <c r="AH92" s="54"/>
      <c r="AI92" s="54"/>
      <c r="AJ92" s="49"/>
      <c r="AK92" s="48"/>
      <c r="AL92" s="54"/>
      <c r="AM92" s="54"/>
      <c r="AN92" s="54"/>
      <c r="AO92" s="54"/>
      <c r="AP92" s="54"/>
      <c r="AQ92" s="54"/>
      <c r="AR92" s="54"/>
      <c r="AS92" s="54"/>
      <c r="AT92" s="54"/>
      <c r="AU92" s="54"/>
      <c r="AV92" s="54"/>
      <c r="AW92" s="54"/>
      <c r="AX92" s="54"/>
      <c r="AY92" s="54"/>
      <c r="AZ92" s="54"/>
      <c r="BA92" s="54"/>
      <c r="BB92" s="54"/>
      <c r="BC92" s="54"/>
      <c r="BD92" s="54"/>
      <c r="BE92" s="54"/>
      <c r="BF92" s="54"/>
      <c r="BG92" s="54"/>
      <c r="BH92" s="54"/>
      <c r="BI92" s="54"/>
      <c r="BJ92" s="54"/>
      <c r="BK92" s="54"/>
      <c r="BL92" s="54"/>
      <c r="BM92" s="54"/>
      <c r="BN92" s="54"/>
      <c r="BO92" s="54"/>
      <c r="BP92" s="54"/>
      <c r="BQ92" s="54"/>
      <c r="BR92" s="54"/>
      <c r="BS92" s="54"/>
      <c r="BT92" s="54"/>
      <c r="BU92" s="54"/>
      <c r="BV92" s="54"/>
      <c r="BW92" s="54"/>
      <c r="BX92" s="49"/>
      <c r="BY92" s="55"/>
      <c r="BZ92" s="8"/>
      <c r="CE92" s="12" t="str">
        <f t="shared" si="55"/>
        <v/>
      </c>
      <c r="CG92" s="77" t="str">
        <f t="shared" si="56"/>
        <v/>
      </c>
      <c r="CH92" s="80" t="str">
        <f t="shared" si="57"/>
        <v/>
      </c>
      <c r="CL92" s="12" t="str">
        <f t="shared" si="58"/>
        <v/>
      </c>
      <c r="CM92" s="12" t="str">
        <f t="shared" si="59"/>
        <v/>
      </c>
      <c r="CN92" s="12" t="str" cm="1">
        <f t="array" ref="CN92">IF(OR($CE92="", $CG$3=""), "", IF(IFERROR(INDEX($K92:$T92, $CK92, MATCH(CN$3, $K$3:$T$3, 0)), "")="", $CC$4, $CC$3))</f>
        <v/>
      </c>
      <c r="CO92" s="12" t="str" cm="1">
        <f t="array" ref="CO92">IF(OR($CE92="", $CG$3=""), "", IF(IFERROR(INDEX($AA92:$AJ92, $CK92, MATCH(CO$3, $AA$3:$AJ$3, 0)), "")="", $CC$4, $CC$3))</f>
        <v/>
      </c>
      <c r="CP92" s="12" t="str">
        <f>IF(OR($CE92="", $CG$3=""), "", IF(CP$3='Property List &amp; Features'!$BG$9, $CC$3, IF(CP$3=$I92, $CC$3, $CC$4)))</f>
        <v/>
      </c>
      <c r="CQ92" s="12" t="str">
        <f>IF(OR($CE92="", $CG$3=""), "", IF(CQ$3='Property List &amp; Features'!$BG$9, $CC$3, IF(CQ$3=$J92, $CC$3, $CC$4)))</f>
        <v/>
      </c>
      <c r="CR92" s="12" t="str">
        <f t="shared" si="60"/>
        <v/>
      </c>
      <c r="CS92" s="12" t="str">
        <f t="shared" si="61"/>
        <v/>
      </c>
      <c r="CT92" s="12" t="str">
        <f t="shared" si="62"/>
        <v/>
      </c>
      <c r="CU92" s="12" t="str">
        <f t="shared" si="63"/>
        <v/>
      </c>
      <c r="CV92" s="12" t="str">
        <f t="shared" si="64"/>
        <v/>
      </c>
      <c r="CW92" s="12" t="str">
        <f t="shared" si="86"/>
        <v/>
      </c>
      <c r="CX92" s="12" t="str">
        <f t="shared" si="87"/>
        <v/>
      </c>
      <c r="CY92" s="12" t="str">
        <f t="shared" si="88"/>
        <v/>
      </c>
      <c r="CZ92" s="12" t="str">
        <f t="shared" si="89"/>
        <v/>
      </c>
      <c r="DA92" s="12" t="str">
        <f t="shared" si="90"/>
        <v/>
      </c>
      <c r="DB92" s="12" t="str">
        <f t="shared" si="91"/>
        <v/>
      </c>
      <c r="DC92" s="12" t="str">
        <f t="shared" si="92"/>
        <v/>
      </c>
      <c r="DD92" s="12" t="str">
        <f t="shared" si="93"/>
        <v/>
      </c>
      <c r="DE92" s="12" t="str">
        <f t="shared" si="94"/>
        <v/>
      </c>
      <c r="DF92" s="12" t="str">
        <f t="shared" si="95"/>
        <v/>
      </c>
      <c r="DG92" s="12" t="str">
        <f t="shared" si="96"/>
        <v/>
      </c>
      <c r="DH92" s="12" t="str">
        <f t="shared" si="97"/>
        <v/>
      </c>
      <c r="DI92" s="12" t="str">
        <f t="shared" si="98"/>
        <v/>
      </c>
      <c r="DJ92" s="12" t="str">
        <f t="shared" si="99"/>
        <v/>
      </c>
      <c r="DK92" s="12" t="str">
        <f t="shared" si="100"/>
        <v/>
      </c>
      <c r="DL92" s="12" t="str">
        <f t="shared" si="101"/>
        <v/>
      </c>
      <c r="DM92" s="12" t="str">
        <f t="shared" si="102"/>
        <v/>
      </c>
      <c r="DN92" s="12" t="str">
        <f t="shared" si="103"/>
        <v/>
      </c>
      <c r="DO92" s="12" t="str">
        <f t="shared" si="104"/>
        <v/>
      </c>
      <c r="DP92" s="12" t="str">
        <f t="shared" si="105"/>
        <v/>
      </c>
      <c r="DQ92" s="12" t="str">
        <f t="shared" si="106"/>
        <v/>
      </c>
      <c r="DR92" s="12" t="str">
        <f t="shared" si="68"/>
        <v/>
      </c>
      <c r="DS92" s="12" t="str">
        <f t="shared" si="69"/>
        <v/>
      </c>
      <c r="DT92" s="12" t="str">
        <f t="shared" si="70"/>
        <v/>
      </c>
      <c r="DU92" s="12" t="str">
        <f t="shared" si="71"/>
        <v/>
      </c>
      <c r="DV92" s="12" t="str">
        <f t="shared" si="72"/>
        <v/>
      </c>
      <c r="DW92" s="12" t="str">
        <f t="shared" si="73"/>
        <v/>
      </c>
      <c r="DX92" s="12" t="str">
        <f t="shared" si="74"/>
        <v/>
      </c>
      <c r="DY92" s="12" t="str">
        <f t="shared" si="75"/>
        <v/>
      </c>
      <c r="DZ92" s="12" t="str">
        <f t="shared" si="76"/>
        <v/>
      </c>
      <c r="EA92" s="12" t="str">
        <f t="shared" si="77"/>
        <v/>
      </c>
      <c r="EB92" s="12" t="str">
        <f t="shared" si="78"/>
        <v/>
      </c>
      <c r="EC92" s="12" t="str">
        <f t="shared" si="79"/>
        <v/>
      </c>
      <c r="ED92" s="12" t="str">
        <f t="shared" si="80"/>
        <v/>
      </c>
      <c r="EE92" s="12" t="str">
        <f t="shared" si="81"/>
        <v/>
      </c>
      <c r="EF92" s="12" t="str">
        <f t="shared" si="82"/>
        <v/>
      </c>
      <c r="EG92" s="12" t="str">
        <f t="shared" si="83"/>
        <v/>
      </c>
      <c r="EH92" s="12" t="str">
        <f t="shared" si="84"/>
        <v/>
      </c>
      <c r="EI92" s="12" t="str">
        <f t="shared" si="85"/>
        <v/>
      </c>
      <c r="EK92" s="83" t="str">
        <f t="shared" si="65"/>
        <v/>
      </c>
      <c r="EM92" s="12" t="str">
        <f t="shared" si="66"/>
        <v/>
      </c>
      <c r="EO92" s="12" t="str">
        <f t="shared" si="67"/>
        <v/>
      </c>
      <c r="EQ92" s="12" t="str">
        <f>IF($EO92="", "", IF($EQ$8=$EQ$6, COUNTIF($EO$11:$EO$2510, "&gt;"&amp;$EO92)+1+COUNTIF($EO$11:$EO92, $EO92)-1, COUNTIF($EO$11:$EO$2510, "&lt;"&amp;$EO92)+1+COUNTIF($EO$11:$EO92, $EO92)-1))</f>
        <v/>
      </c>
    </row>
    <row r="93" spans="1:147" x14ac:dyDescent="0.55000000000000004">
      <c r="A93" s="8"/>
      <c r="B93" s="12" t="str">
        <f>IF($D93="", "", COUNTIF($D$11:$D93, $D93))</f>
        <v/>
      </c>
      <c r="C93" s="8"/>
      <c r="D93" s="45"/>
      <c r="E93" s="46"/>
      <c r="F93" s="47"/>
      <c r="G93" s="54"/>
      <c r="H93" s="54"/>
      <c r="I93" s="48"/>
      <c r="J93" s="49"/>
      <c r="K93" s="50"/>
      <c r="L93" s="50"/>
      <c r="M93" s="50"/>
      <c r="N93" s="50"/>
      <c r="O93" s="50"/>
      <c r="P93" s="50"/>
      <c r="Q93" s="50"/>
      <c r="R93" s="50"/>
      <c r="S93" s="50"/>
      <c r="T93" s="50"/>
      <c r="U93" s="51"/>
      <c r="V93" s="52"/>
      <c r="W93" s="53"/>
      <c r="X93" s="53"/>
      <c r="Y93" s="53"/>
      <c r="Z93" s="53"/>
      <c r="AA93" s="48"/>
      <c r="AB93" s="54"/>
      <c r="AC93" s="54"/>
      <c r="AD93" s="54"/>
      <c r="AE93" s="54"/>
      <c r="AF93" s="54"/>
      <c r="AG93" s="54"/>
      <c r="AH93" s="54"/>
      <c r="AI93" s="54"/>
      <c r="AJ93" s="49"/>
      <c r="AK93" s="48"/>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c r="BN93" s="54"/>
      <c r="BO93" s="54"/>
      <c r="BP93" s="54"/>
      <c r="BQ93" s="54"/>
      <c r="BR93" s="54"/>
      <c r="BS93" s="54"/>
      <c r="BT93" s="54"/>
      <c r="BU93" s="54"/>
      <c r="BV93" s="54"/>
      <c r="BW93" s="54"/>
      <c r="BX93" s="49"/>
      <c r="BY93" s="55"/>
      <c r="BZ93" s="8"/>
      <c r="CE93" s="12" t="str">
        <f t="shared" si="55"/>
        <v/>
      </c>
      <c r="CG93" s="77" t="str">
        <f t="shared" si="56"/>
        <v/>
      </c>
      <c r="CH93" s="80" t="str">
        <f t="shared" si="57"/>
        <v/>
      </c>
      <c r="CL93" s="12" t="str">
        <f t="shared" si="58"/>
        <v/>
      </c>
      <c r="CM93" s="12" t="str">
        <f t="shared" si="59"/>
        <v/>
      </c>
      <c r="CN93" s="12" t="str" cm="1">
        <f t="array" ref="CN93">IF(OR($CE93="", $CG$3=""), "", IF(IFERROR(INDEX($K93:$T93, $CK93, MATCH(CN$3, $K$3:$T$3, 0)), "")="", $CC$4, $CC$3))</f>
        <v/>
      </c>
      <c r="CO93" s="12" t="str" cm="1">
        <f t="array" ref="CO93">IF(OR($CE93="", $CG$3=""), "", IF(IFERROR(INDEX($AA93:$AJ93, $CK93, MATCH(CO$3, $AA$3:$AJ$3, 0)), "")="", $CC$4, $CC$3))</f>
        <v/>
      </c>
      <c r="CP93" s="12" t="str">
        <f>IF(OR($CE93="", $CG$3=""), "", IF(CP$3='Property List &amp; Features'!$BG$9, $CC$3, IF(CP$3=$I93, $CC$3, $CC$4)))</f>
        <v/>
      </c>
      <c r="CQ93" s="12" t="str">
        <f>IF(OR($CE93="", $CG$3=""), "", IF(CQ$3='Property List &amp; Features'!$BG$9, $CC$3, IF(CQ$3=$J93, $CC$3, $CC$4)))</f>
        <v/>
      </c>
      <c r="CR93" s="12" t="str">
        <f t="shared" si="60"/>
        <v/>
      </c>
      <c r="CS93" s="12" t="str">
        <f t="shared" si="61"/>
        <v/>
      </c>
      <c r="CT93" s="12" t="str">
        <f t="shared" si="62"/>
        <v/>
      </c>
      <c r="CU93" s="12" t="str">
        <f t="shared" si="63"/>
        <v/>
      </c>
      <c r="CV93" s="12" t="str">
        <f t="shared" si="64"/>
        <v/>
      </c>
      <c r="CW93" s="12" t="str">
        <f t="shared" si="86"/>
        <v/>
      </c>
      <c r="CX93" s="12" t="str">
        <f t="shared" si="87"/>
        <v/>
      </c>
      <c r="CY93" s="12" t="str">
        <f t="shared" si="88"/>
        <v/>
      </c>
      <c r="CZ93" s="12" t="str">
        <f t="shared" si="89"/>
        <v/>
      </c>
      <c r="DA93" s="12" t="str">
        <f t="shared" si="90"/>
        <v/>
      </c>
      <c r="DB93" s="12" t="str">
        <f t="shared" si="91"/>
        <v/>
      </c>
      <c r="DC93" s="12" t="str">
        <f t="shared" si="92"/>
        <v/>
      </c>
      <c r="DD93" s="12" t="str">
        <f t="shared" si="93"/>
        <v/>
      </c>
      <c r="DE93" s="12" t="str">
        <f t="shared" si="94"/>
        <v/>
      </c>
      <c r="DF93" s="12" t="str">
        <f t="shared" si="95"/>
        <v/>
      </c>
      <c r="DG93" s="12" t="str">
        <f t="shared" si="96"/>
        <v/>
      </c>
      <c r="DH93" s="12" t="str">
        <f t="shared" si="97"/>
        <v/>
      </c>
      <c r="DI93" s="12" t="str">
        <f t="shared" si="98"/>
        <v/>
      </c>
      <c r="DJ93" s="12" t="str">
        <f t="shared" si="99"/>
        <v/>
      </c>
      <c r="DK93" s="12" t="str">
        <f t="shared" si="100"/>
        <v/>
      </c>
      <c r="DL93" s="12" t="str">
        <f t="shared" si="101"/>
        <v/>
      </c>
      <c r="DM93" s="12" t="str">
        <f t="shared" si="102"/>
        <v/>
      </c>
      <c r="DN93" s="12" t="str">
        <f t="shared" si="103"/>
        <v/>
      </c>
      <c r="DO93" s="12" t="str">
        <f t="shared" si="104"/>
        <v/>
      </c>
      <c r="DP93" s="12" t="str">
        <f t="shared" si="105"/>
        <v/>
      </c>
      <c r="DQ93" s="12" t="str">
        <f t="shared" si="106"/>
        <v/>
      </c>
      <c r="DR93" s="12" t="str">
        <f t="shared" si="68"/>
        <v/>
      </c>
      <c r="DS93" s="12" t="str">
        <f t="shared" si="69"/>
        <v/>
      </c>
      <c r="DT93" s="12" t="str">
        <f t="shared" si="70"/>
        <v/>
      </c>
      <c r="DU93" s="12" t="str">
        <f t="shared" si="71"/>
        <v/>
      </c>
      <c r="DV93" s="12" t="str">
        <f t="shared" si="72"/>
        <v/>
      </c>
      <c r="DW93" s="12" t="str">
        <f t="shared" si="73"/>
        <v/>
      </c>
      <c r="DX93" s="12" t="str">
        <f t="shared" si="74"/>
        <v/>
      </c>
      <c r="DY93" s="12" t="str">
        <f t="shared" si="75"/>
        <v/>
      </c>
      <c r="DZ93" s="12" t="str">
        <f t="shared" si="76"/>
        <v/>
      </c>
      <c r="EA93" s="12" t="str">
        <f t="shared" si="77"/>
        <v/>
      </c>
      <c r="EB93" s="12" t="str">
        <f t="shared" si="78"/>
        <v/>
      </c>
      <c r="EC93" s="12" t="str">
        <f t="shared" si="79"/>
        <v/>
      </c>
      <c r="ED93" s="12" t="str">
        <f t="shared" si="80"/>
        <v/>
      </c>
      <c r="EE93" s="12" t="str">
        <f t="shared" si="81"/>
        <v/>
      </c>
      <c r="EF93" s="12" t="str">
        <f t="shared" si="82"/>
        <v/>
      </c>
      <c r="EG93" s="12" t="str">
        <f t="shared" si="83"/>
        <v/>
      </c>
      <c r="EH93" s="12" t="str">
        <f t="shared" si="84"/>
        <v/>
      </c>
      <c r="EI93" s="12" t="str">
        <f t="shared" si="85"/>
        <v/>
      </c>
      <c r="EK93" s="83" t="str">
        <f t="shared" si="65"/>
        <v/>
      </c>
      <c r="EM93" s="12" t="str">
        <f t="shared" si="66"/>
        <v/>
      </c>
      <c r="EO93" s="12" t="str">
        <f t="shared" si="67"/>
        <v/>
      </c>
      <c r="EQ93" s="12" t="str">
        <f>IF($EO93="", "", IF($EQ$8=$EQ$6, COUNTIF($EO$11:$EO$2510, "&gt;"&amp;$EO93)+1+COUNTIF($EO$11:$EO93, $EO93)-1, COUNTIF($EO$11:$EO$2510, "&lt;"&amp;$EO93)+1+COUNTIF($EO$11:$EO93, $EO93)-1))</f>
        <v/>
      </c>
    </row>
    <row r="94" spans="1:147" x14ac:dyDescent="0.55000000000000004">
      <c r="A94" s="8"/>
      <c r="B94" s="12" t="str">
        <f>IF($D94="", "", COUNTIF($D$11:$D94, $D94))</f>
        <v/>
      </c>
      <c r="C94" s="8"/>
      <c r="D94" s="45"/>
      <c r="E94" s="46"/>
      <c r="F94" s="47"/>
      <c r="G94" s="54"/>
      <c r="H94" s="54"/>
      <c r="I94" s="48"/>
      <c r="J94" s="49"/>
      <c r="K94" s="50"/>
      <c r="L94" s="50"/>
      <c r="M94" s="50"/>
      <c r="N94" s="50"/>
      <c r="O94" s="50"/>
      <c r="P94" s="50"/>
      <c r="Q94" s="50"/>
      <c r="R94" s="50"/>
      <c r="S94" s="50"/>
      <c r="T94" s="50"/>
      <c r="U94" s="51"/>
      <c r="V94" s="52"/>
      <c r="W94" s="53"/>
      <c r="X94" s="53"/>
      <c r="Y94" s="53"/>
      <c r="Z94" s="53"/>
      <c r="AA94" s="48"/>
      <c r="AB94" s="54"/>
      <c r="AC94" s="54"/>
      <c r="AD94" s="54"/>
      <c r="AE94" s="54"/>
      <c r="AF94" s="54"/>
      <c r="AG94" s="54"/>
      <c r="AH94" s="54"/>
      <c r="AI94" s="54"/>
      <c r="AJ94" s="49"/>
      <c r="AK94" s="48"/>
      <c r="AL94" s="54"/>
      <c r="AM94" s="54"/>
      <c r="AN94" s="54"/>
      <c r="AO94" s="54"/>
      <c r="AP94" s="54"/>
      <c r="AQ94" s="54"/>
      <c r="AR94" s="54"/>
      <c r="AS94" s="54"/>
      <c r="AT94" s="54"/>
      <c r="AU94" s="54"/>
      <c r="AV94" s="54"/>
      <c r="AW94" s="54"/>
      <c r="AX94" s="54"/>
      <c r="AY94" s="54"/>
      <c r="AZ94" s="54"/>
      <c r="BA94" s="54"/>
      <c r="BB94" s="54"/>
      <c r="BC94" s="54"/>
      <c r="BD94" s="54"/>
      <c r="BE94" s="54"/>
      <c r="BF94" s="54"/>
      <c r="BG94" s="54"/>
      <c r="BH94" s="54"/>
      <c r="BI94" s="54"/>
      <c r="BJ94" s="54"/>
      <c r="BK94" s="54"/>
      <c r="BL94" s="54"/>
      <c r="BM94" s="54"/>
      <c r="BN94" s="54"/>
      <c r="BO94" s="54"/>
      <c r="BP94" s="54"/>
      <c r="BQ94" s="54"/>
      <c r="BR94" s="54"/>
      <c r="BS94" s="54"/>
      <c r="BT94" s="54"/>
      <c r="BU94" s="54"/>
      <c r="BV94" s="54"/>
      <c r="BW94" s="54"/>
      <c r="BX94" s="49"/>
      <c r="BY94" s="55"/>
      <c r="BZ94" s="8"/>
      <c r="CE94" s="12" t="str">
        <f t="shared" si="55"/>
        <v/>
      </c>
      <c r="CG94" s="77" t="str">
        <f t="shared" si="56"/>
        <v/>
      </c>
      <c r="CH94" s="80" t="str">
        <f t="shared" si="57"/>
        <v/>
      </c>
      <c r="CL94" s="12" t="str">
        <f t="shared" si="58"/>
        <v/>
      </c>
      <c r="CM94" s="12" t="str">
        <f t="shared" si="59"/>
        <v/>
      </c>
      <c r="CN94" s="12" t="str" cm="1">
        <f t="array" ref="CN94">IF(OR($CE94="", $CG$3=""), "", IF(IFERROR(INDEX($K94:$T94, $CK94, MATCH(CN$3, $K$3:$T$3, 0)), "")="", $CC$4, $CC$3))</f>
        <v/>
      </c>
      <c r="CO94" s="12" t="str" cm="1">
        <f t="array" ref="CO94">IF(OR($CE94="", $CG$3=""), "", IF(IFERROR(INDEX($AA94:$AJ94, $CK94, MATCH(CO$3, $AA$3:$AJ$3, 0)), "")="", $CC$4, $CC$3))</f>
        <v/>
      </c>
      <c r="CP94" s="12" t="str">
        <f>IF(OR($CE94="", $CG$3=""), "", IF(CP$3='Property List &amp; Features'!$BG$9, $CC$3, IF(CP$3=$I94, $CC$3, $CC$4)))</f>
        <v/>
      </c>
      <c r="CQ94" s="12" t="str">
        <f>IF(OR($CE94="", $CG$3=""), "", IF(CQ$3='Property List &amp; Features'!$BG$9, $CC$3, IF(CQ$3=$J94, $CC$3, $CC$4)))</f>
        <v/>
      </c>
      <c r="CR94" s="12" t="str">
        <f t="shared" si="60"/>
        <v/>
      </c>
      <c r="CS94" s="12" t="str">
        <f t="shared" si="61"/>
        <v/>
      </c>
      <c r="CT94" s="12" t="str">
        <f t="shared" si="62"/>
        <v/>
      </c>
      <c r="CU94" s="12" t="str">
        <f t="shared" si="63"/>
        <v/>
      </c>
      <c r="CV94" s="12" t="str">
        <f t="shared" si="64"/>
        <v/>
      </c>
      <c r="CW94" s="12" t="str">
        <f t="shared" si="86"/>
        <v/>
      </c>
      <c r="CX94" s="12" t="str">
        <f t="shared" si="87"/>
        <v/>
      </c>
      <c r="CY94" s="12" t="str">
        <f t="shared" si="88"/>
        <v/>
      </c>
      <c r="CZ94" s="12" t="str">
        <f t="shared" si="89"/>
        <v/>
      </c>
      <c r="DA94" s="12" t="str">
        <f t="shared" si="90"/>
        <v/>
      </c>
      <c r="DB94" s="12" t="str">
        <f t="shared" si="91"/>
        <v/>
      </c>
      <c r="DC94" s="12" t="str">
        <f t="shared" si="92"/>
        <v/>
      </c>
      <c r="DD94" s="12" t="str">
        <f t="shared" si="93"/>
        <v/>
      </c>
      <c r="DE94" s="12" t="str">
        <f t="shared" si="94"/>
        <v/>
      </c>
      <c r="DF94" s="12" t="str">
        <f t="shared" si="95"/>
        <v/>
      </c>
      <c r="DG94" s="12" t="str">
        <f t="shared" si="96"/>
        <v/>
      </c>
      <c r="DH94" s="12" t="str">
        <f t="shared" si="97"/>
        <v/>
      </c>
      <c r="DI94" s="12" t="str">
        <f t="shared" si="98"/>
        <v/>
      </c>
      <c r="DJ94" s="12" t="str">
        <f t="shared" si="99"/>
        <v/>
      </c>
      <c r="DK94" s="12" t="str">
        <f t="shared" si="100"/>
        <v/>
      </c>
      <c r="DL94" s="12" t="str">
        <f t="shared" si="101"/>
        <v/>
      </c>
      <c r="DM94" s="12" t="str">
        <f t="shared" si="102"/>
        <v/>
      </c>
      <c r="DN94" s="12" t="str">
        <f t="shared" si="103"/>
        <v/>
      </c>
      <c r="DO94" s="12" t="str">
        <f t="shared" si="104"/>
        <v/>
      </c>
      <c r="DP94" s="12" t="str">
        <f t="shared" si="105"/>
        <v/>
      </c>
      <c r="DQ94" s="12" t="str">
        <f t="shared" si="106"/>
        <v/>
      </c>
      <c r="DR94" s="12" t="str">
        <f t="shared" si="68"/>
        <v/>
      </c>
      <c r="DS94" s="12" t="str">
        <f t="shared" si="69"/>
        <v/>
      </c>
      <c r="DT94" s="12" t="str">
        <f t="shared" si="70"/>
        <v/>
      </c>
      <c r="DU94" s="12" t="str">
        <f t="shared" si="71"/>
        <v/>
      </c>
      <c r="DV94" s="12" t="str">
        <f t="shared" si="72"/>
        <v/>
      </c>
      <c r="DW94" s="12" t="str">
        <f t="shared" si="73"/>
        <v/>
      </c>
      <c r="DX94" s="12" t="str">
        <f t="shared" si="74"/>
        <v/>
      </c>
      <c r="DY94" s="12" t="str">
        <f t="shared" si="75"/>
        <v/>
      </c>
      <c r="DZ94" s="12" t="str">
        <f t="shared" si="76"/>
        <v/>
      </c>
      <c r="EA94" s="12" t="str">
        <f t="shared" si="77"/>
        <v/>
      </c>
      <c r="EB94" s="12" t="str">
        <f t="shared" si="78"/>
        <v/>
      </c>
      <c r="EC94" s="12" t="str">
        <f t="shared" si="79"/>
        <v/>
      </c>
      <c r="ED94" s="12" t="str">
        <f t="shared" si="80"/>
        <v/>
      </c>
      <c r="EE94" s="12" t="str">
        <f t="shared" si="81"/>
        <v/>
      </c>
      <c r="EF94" s="12" t="str">
        <f t="shared" si="82"/>
        <v/>
      </c>
      <c r="EG94" s="12" t="str">
        <f t="shared" si="83"/>
        <v/>
      </c>
      <c r="EH94" s="12" t="str">
        <f t="shared" si="84"/>
        <v/>
      </c>
      <c r="EI94" s="12" t="str">
        <f t="shared" si="85"/>
        <v/>
      </c>
      <c r="EK94" s="83" t="str">
        <f t="shared" si="65"/>
        <v/>
      </c>
      <c r="EM94" s="12" t="str">
        <f t="shared" si="66"/>
        <v/>
      </c>
      <c r="EO94" s="12" t="str">
        <f t="shared" si="67"/>
        <v/>
      </c>
      <c r="EQ94" s="12" t="str">
        <f>IF($EO94="", "", IF($EQ$8=$EQ$6, COUNTIF($EO$11:$EO$2510, "&gt;"&amp;$EO94)+1+COUNTIF($EO$11:$EO94, $EO94)-1, COUNTIF($EO$11:$EO$2510, "&lt;"&amp;$EO94)+1+COUNTIF($EO$11:$EO94, $EO94)-1))</f>
        <v/>
      </c>
    </row>
    <row r="95" spans="1:147" x14ac:dyDescent="0.55000000000000004">
      <c r="A95" s="8"/>
      <c r="B95" s="12" t="str">
        <f>IF($D95="", "", COUNTIF($D$11:$D95, $D95))</f>
        <v/>
      </c>
      <c r="C95" s="8"/>
      <c r="D95" s="45"/>
      <c r="E95" s="46"/>
      <c r="F95" s="47"/>
      <c r="G95" s="54"/>
      <c r="H95" s="54"/>
      <c r="I95" s="48"/>
      <c r="J95" s="49"/>
      <c r="K95" s="50"/>
      <c r="L95" s="50"/>
      <c r="M95" s="50"/>
      <c r="N95" s="50"/>
      <c r="O95" s="50"/>
      <c r="P95" s="50"/>
      <c r="Q95" s="50"/>
      <c r="R95" s="50"/>
      <c r="S95" s="50"/>
      <c r="T95" s="50"/>
      <c r="U95" s="51"/>
      <c r="V95" s="52"/>
      <c r="W95" s="53"/>
      <c r="X95" s="53"/>
      <c r="Y95" s="53"/>
      <c r="Z95" s="53"/>
      <c r="AA95" s="48"/>
      <c r="AB95" s="54"/>
      <c r="AC95" s="54"/>
      <c r="AD95" s="54"/>
      <c r="AE95" s="54"/>
      <c r="AF95" s="54"/>
      <c r="AG95" s="54"/>
      <c r="AH95" s="54"/>
      <c r="AI95" s="54"/>
      <c r="AJ95" s="49"/>
      <c r="AK95" s="48"/>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c r="BN95" s="54"/>
      <c r="BO95" s="54"/>
      <c r="BP95" s="54"/>
      <c r="BQ95" s="54"/>
      <c r="BR95" s="54"/>
      <c r="BS95" s="54"/>
      <c r="BT95" s="54"/>
      <c r="BU95" s="54"/>
      <c r="BV95" s="54"/>
      <c r="BW95" s="54"/>
      <c r="BX95" s="49"/>
      <c r="BY95" s="55"/>
      <c r="BZ95" s="8"/>
      <c r="CE95" s="12" t="str">
        <f t="shared" si="55"/>
        <v/>
      </c>
      <c r="CG95" s="77" t="str">
        <f t="shared" si="56"/>
        <v/>
      </c>
      <c r="CH95" s="80" t="str">
        <f t="shared" si="57"/>
        <v/>
      </c>
      <c r="CL95" s="12" t="str">
        <f t="shared" si="58"/>
        <v/>
      </c>
      <c r="CM95" s="12" t="str">
        <f t="shared" si="59"/>
        <v/>
      </c>
      <c r="CN95" s="12" t="str" cm="1">
        <f t="array" ref="CN95">IF(OR($CE95="", $CG$3=""), "", IF(IFERROR(INDEX($K95:$T95, $CK95, MATCH(CN$3, $K$3:$T$3, 0)), "")="", $CC$4, $CC$3))</f>
        <v/>
      </c>
      <c r="CO95" s="12" t="str" cm="1">
        <f t="array" ref="CO95">IF(OR($CE95="", $CG$3=""), "", IF(IFERROR(INDEX($AA95:$AJ95, $CK95, MATCH(CO$3, $AA$3:$AJ$3, 0)), "")="", $CC$4, $CC$3))</f>
        <v/>
      </c>
      <c r="CP95" s="12" t="str">
        <f>IF(OR($CE95="", $CG$3=""), "", IF(CP$3='Property List &amp; Features'!$BG$9, $CC$3, IF(CP$3=$I95, $CC$3, $CC$4)))</f>
        <v/>
      </c>
      <c r="CQ95" s="12" t="str">
        <f>IF(OR($CE95="", $CG$3=""), "", IF(CQ$3='Property List &amp; Features'!$BG$9, $CC$3, IF(CQ$3=$J95, $CC$3, $CC$4)))</f>
        <v/>
      </c>
      <c r="CR95" s="12" t="str">
        <f t="shared" si="60"/>
        <v/>
      </c>
      <c r="CS95" s="12" t="str">
        <f t="shared" si="61"/>
        <v/>
      </c>
      <c r="CT95" s="12" t="str">
        <f t="shared" si="62"/>
        <v/>
      </c>
      <c r="CU95" s="12" t="str">
        <f t="shared" si="63"/>
        <v/>
      </c>
      <c r="CV95" s="12" t="str">
        <f t="shared" si="64"/>
        <v/>
      </c>
      <c r="CW95" s="12" t="str">
        <f t="shared" si="86"/>
        <v/>
      </c>
      <c r="CX95" s="12" t="str">
        <f t="shared" si="87"/>
        <v/>
      </c>
      <c r="CY95" s="12" t="str">
        <f t="shared" si="88"/>
        <v/>
      </c>
      <c r="CZ95" s="12" t="str">
        <f t="shared" si="89"/>
        <v/>
      </c>
      <c r="DA95" s="12" t="str">
        <f t="shared" si="90"/>
        <v/>
      </c>
      <c r="DB95" s="12" t="str">
        <f t="shared" si="91"/>
        <v/>
      </c>
      <c r="DC95" s="12" t="str">
        <f t="shared" si="92"/>
        <v/>
      </c>
      <c r="DD95" s="12" t="str">
        <f t="shared" si="93"/>
        <v/>
      </c>
      <c r="DE95" s="12" t="str">
        <f t="shared" si="94"/>
        <v/>
      </c>
      <c r="DF95" s="12" t="str">
        <f t="shared" si="95"/>
        <v/>
      </c>
      <c r="DG95" s="12" t="str">
        <f t="shared" si="96"/>
        <v/>
      </c>
      <c r="DH95" s="12" t="str">
        <f t="shared" si="97"/>
        <v/>
      </c>
      <c r="DI95" s="12" t="str">
        <f t="shared" si="98"/>
        <v/>
      </c>
      <c r="DJ95" s="12" t="str">
        <f t="shared" si="99"/>
        <v/>
      </c>
      <c r="DK95" s="12" t="str">
        <f t="shared" si="100"/>
        <v/>
      </c>
      <c r="DL95" s="12" t="str">
        <f t="shared" si="101"/>
        <v/>
      </c>
      <c r="DM95" s="12" t="str">
        <f t="shared" si="102"/>
        <v/>
      </c>
      <c r="DN95" s="12" t="str">
        <f t="shared" si="103"/>
        <v/>
      </c>
      <c r="DO95" s="12" t="str">
        <f t="shared" si="104"/>
        <v/>
      </c>
      <c r="DP95" s="12" t="str">
        <f t="shared" si="105"/>
        <v/>
      </c>
      <c r="DQ95" s="12" t="str">
        <f t="shared" si="106"/>
        <v/>
      </c>
      <c r="DR95" s="12" t="str">
        <f t="shared" si="68"/>
        <v/>
      </c>
      <c r="DS95" s="12" t="str">
        <f t="shared" si="69"/>
        <v/>
      </c>
      <c r="DT95" s="12" t="str">
        <f t="shared" si="70"/>
        <v/>
      </c>
      <c r="DU95" s="12" t="str">
        <f t="shared" si="71"/>
        <v/>
      </c>
      <c r="DV95" s="12" t="str">
        <f t="shared" si="72"/>
        <v/>
      </c>
      <c r="DW95" s="12" t="str">
        <f t="shared" si="73"/>
        <v/>
      </c>
      <c r="DX95" s="12" t="str">
        <f t="shared" si="74"/>
        <v/>
      </c>
      <c r="DY95" s="12" t="str">
        <f t="shared" si="75"/>
        <v/>
      </c>
      <c r="DZ95" s="12" t="str">
        <f t="shared" si="76"/>
        <v/>
      </c>
      <c r="EA95" s="12" t="str">
        <f t="shared" si="77"/>
        <v/>
      </c>
      <c r="EB95" s="12" t="str">
        <f t="shared" si="78"/>
        <v/>
      </c>
      <c r="EC95" s="12" t="str">
        <f t="shared" si="79"/>
        <v/>
      </c>
      <c r="ED95" s="12" t="str">
        <f t="shared" si="80"/>
        <v/>
      </c>
      <c r="EE95" s="12" t="str">
        <f t="shared" si="81"/>
        <v/>
      </c>
      <c r="EF95" s="12" t="str">
        <f t="shared" si="82"/>
        <v/>
      </c>
      <c r="EG95" s="12" t="str">
        <f t="shared" si="83"/>
        <v/>
      </c>
      <c r="EH95" s="12" t="str">
        <f t="shared" si="84"/>
        <v/>
      </c>
      <c r="EI95" s="12" t="str">
        <f t="shared" si="85"/>
        <v/>
      </c>
      <c r="EK95" s="83" t="str">
        <f t="shared" si="65"/>
        <v/>
      </c>
      <c r="EM95" s="12" t="str">
        <f t="shared" si="66"/>
        <v/>
      </c>
      <c r="EO95" s="12" t="str">
        <f t="shared" si="67"/>
        <v/>
      </c>
      <c r="EQ95" s="12" t="str">
        <f>IF($EO95="", "", IF($EQ$8=$EQ$6, COUNTIF($EO$11:$EO$2510, "&gt;"&amp;$EO95)+1+COUNTIF($EO$11:$EO95, $EO95)-1, COUNTIF($EO$11:$EO$2510, "&lt;"&amp;$EO95)+1+COUNTIF($EO$11:$EO95, $EO95)-1))</f>
        <v/>
      </c>
    </row>
    <row r="96" spans="1:147" x14ac:dyDescent="0.55000000000000004">
      <c r="A96" s="8"/>
      <c r="B96" s="12" t="str">
        <f>IF($D96="", "", COUNTIF($D$11:$D96, $D96))</f>
        <v/>
      </c>
      <c r="C96" s="8"/>
      <c r="D96" s="45"/>
      <c r="E96" s="46"/>
      <c r="F96" s="47"/>
      <c r="G96" s="54"/>
      <c r="H96" s="54"/>
      <c r="I96" s="48"/>
      <c r="J96" s="49"/>
      <c r="K96" s="50"/>
      <c r="L96" s="50"/>
      <c r="M96" s="50"/>
      <c r="N96" s="50"/>
      <c r="O96" s="50"/>
      <c r="P96" s="50"/>
      <c r="Q96" s="50"/>
      <c r="R96" s="50"/>
      <c r="S96" s="50"/>
      <c r="T96" s="50"/>
      <c r="U96" s="51"/>
      <c r="V96" s="52"/>
      <c r="W96" s="53"/>
      <c r="X96" s="53"/>
      <c r="Y96" s="53"/>
      <c r="Z96" s="53"/>
      <c r="AA96" s="48"/>
      <c r="AB96" s="54"/>
      <c r="AC96" s="54"/>
      <c r="AD96" s="54"/>
      <c r="AE96" s="54"/>
      <c r="AF96" s="54"/>
      <c r="AG96" s="54"/>
      <c r="AH96" s="54"/>
      <c r="AI96" s="54"/>
      <c r="AJ96" s="49"/>
      <c r="AK96" s="48"/>
      <c r="AL96" s="54"/>
      <c r="AM96" s="54"/>
      <c r="AN96" s="54"/>
      <c r="AO96" s="54"/>
      <c r="AP96" s="54"/>
      <c r="AQ96" s="54"/>
      <c r="AR96" s="54"/>
      <c r="AS96" s="54"/>
      <c r="AT96" s="54"/>
      <c r="AU96" s="54"/>
      <c r="AV96" s="54"/>
      <c r="AW96" s="54"/>
      <c r="AX96" s="54"/>
      <c r="AY96" s="54"/>
      <c r="AZ96" s="54"/>
      <c r="BA96" s="54"/>
      <c r="BB96" s="54"/>
      <c r="BC96" s="54"/>
      <c r="BD96" s="54"/>
      <c r="BE96" s="54"/>
      <c r="BF96" s="54"/>
      <c r="BG96" s="54"/>
      <c r="BH96" s="54"/>
      <c r="BI96" s="54"/>
      <c r="BJ96" s="54"/>
      <c r="BK96" s="54"/>
      <c r="BL96" s="54"/>
      <c r="BM96" s="54"/>
      <c r="BN96" s="54"/>
      <c r="BO96" s="54"/>
      <c r="BP96" s="54"/>
      <c r="BQ96" s="54"/>
      <c r="BR96" s="54"/>
      <c r="BS96" s="54"/>
      <c r="BT96" s="54"/>
      <c r="BU96" s="54"/>
      <c r="BV96" s="54"/>
      <c r="BW96" s="54"/>
      <c r="BX96" s="49"/>
      <c r="BY96" s="55"/>
      <c r="BZ96" s="8"/>
      <c r="CE96" s="12" t="str">
        <f t="shared" si="55"/>
        <v/>
      </c>
      <c r="CG96" s="77" t="str">
        <f t="shared" si="56"/>
        <v/>
      </c>
      <c r="CH96" s="80" t="str">
        <f t="shared" si="57"/>
        <v/>
      </c>
      <c r="CL96" s="12" t="str">
        <f t="shared" si="58"/>
        <v/>
      </c>
      <c r="CM96" s="12" t="str">
        <f t="shared" si="59"/>
        <v/>
      </c>
      <c r="CN96" s="12" t="str" cm="1">
        <f t="array" ref="CN96">IF(OR($CE96="", $CG$3=""), "", IF(IFERROR(INDEX($K96:$T96, $CK96, MATCH(CN$3, $K$3:$T$3, 0)), "")="", $CC$4, $CC$3))</f>
        <v/>
      </c>
      <c r="CO96" s="12" t="str" cm="1">
        <f t="array" ref="CO96">IF(OR($CE96="", $CG$3=""), "", IF(IFERROR(INDEX($AA96:$AJ96, $CK96, MATCH(CO$3, $AA$3:$AJ$3, 0)), "")="", $CC$4, $CC$3))</f>
        <v/>
      </c>
      <c r="CP96" s="12" t="str">
        <f>IF(OR($CE96="", $CG$3=""), "", IF(CP$3='Property List &amp; Features'!$BG$9, $CC$3, IF(CP$3=$I96, $CC$3, $CC$4)))</f>
        <v/>
      </c>
      <c r="CQ96" s="12" t="str">
        <f>IF(OR($CE96="", $CG$3=""), "", IF(CQ$3='Property List &amp; Features'!$BG$9, $CC$3, IF(CQ$3=$J96, $CC$3, $CC$4)))</f>
        <v/>
      </c>
      <c r="CR96" s="12" t="str">
        <f t="shared" si="60"/>
        <v/>
      </c>
      <c r="CS96" s="12" t="str">
        <f t="shared" si="61"/>
        <v/>
      </c>
      <c r="CT96" s="12" t="str">
        <f t="shared" si="62"/>
        <v/>
      </c>
      <c r="CU96" s="12" t="str">
        <f t="shared" si="63"/>
        <v/>
      </c>
      <c r="CV96" s="12" t="str">
        <f t="shared" si="64"/>
        <v/>
      </c>
      <c r="CW96" s="12" t="str">
        <f t="shared" si="86"/>
        <v/>
      </c>
      <c r="CX96" s="12" t="str">
        <f t="shared" si="87"/>
        <v/>
      </c>
      <c r="CY96" s="12" t="str">
        <f t="shared" si="88"/>
        <v/>
      </c>
      <c r="CZ96" s="12" t="str">
        <f t="shared" si="89"/>
        <v/>
      </c>
      <c r="DA96" s="12" t="str">
        <f t="shared" si="90"/>
        <v/>
      </c>
      <c r="DB96" s="12" t="str">
        <f t="shared" si="91"/>
        <v/>
      </c>
      <c r="DC96" s="12" t="str">
        <f t="shared" si="92"/>
        <v/>
      </c>
      <c r="DD96" s="12" t="str">
        <f t="shared" si="93"/>
        <v/>
      </c>
      <c r="DE96" s="12" t="str">
        <f t="shared" si="94"/>
        <v/>
      </c>
      <c r="DF96" s="12" t="str">
        <f t="shared" si="95"/>
        <v/>
      </c>
      <c r="DG96" s="12" t="str">
        <f t="shared" si="96"/>
        <v/>
      </c>
      <c r="DH96" s="12" t="str">
        <f t="shared" si="97"/>
        <v/>
      </c>
      <c r="DI96" s="12" t="str">
        <f t="shared" si="98"/>
        <v/>
      </c>
      <c r="DJ96" s="12" t="str">
        <f t="shared" si="99"/>
        <v/>
      </c>
      <c r="DK96" s="12" t="str">
        <f t="shared" si="100"/>
        <v/>
      </c>
      <c r="DL96" s="12" t="str">
        <f t="shared" si="101"/>
        <v/>
      </c>
      <c r="DM96" s="12" t="str">
        <f t="shared" si="102"/>
        <v/>
      </c>
      <c r="DN96" s="12" t="str">
        <f t="shared" si="103"/>
        <v/>
      </c>
      <c r="DO96" s="12" t="str">
        <f t="shared" si="104"/>
        <v/>
      </c>
      <c r="DP96" s="12" t="str">
        <f t="shared" si="105"/>
        <v/>
      </c>
      <c r="DQ96" s="12" t="str">
        <f t="shared" si="106"/>
        <v/>
      </c>
      <c r="DR96" s="12" t="str">
        <f t="shared" si="68"/>
        <v/>
      </c>
      <c r="DS96" s="12" t="str">
        <f t="shared" si="69"/>
        <v/>
      </c>
      <c r="DT96" s="12" t="str">
        <f t="shared" si="70"/>
        <v/>
      </c>
      <c r="DU96" s="12" t="str">
        <f t="shared" si="71"/>
        <v/>
      </c>
      <c r="DV96" s="12" t="str">
        <f t="shared" si="72"/>
        <v/>
      </c>
      <c r="DW96" s="12" t="str">
        <f t="shared" si="73"/>
        <v/>
      </c>
      <c r="DX96" s="12" t="str">
        <f t="shared" si="74"/>
        <v/>
      </c>
      <c r="DY96" s="12" t="str">
        <f t="shared" si="75"/>
        <v/>
      </c>
      <c r="DZ96" s="12" t="str">
        <f t="shared" si="76"/>
        <v/>
      </c>
      <c r="EA96" s="12" t="str">
        <f t="shared" si="77"/>
        <v/>
      </c>
      <c r="EB96" s="12" t="str">
        <f t="shared" si="78"/>
        <v/>
      </c>
      <c r="EC96" s="12" t="str">
        <f t="shared" si="79"/>
        <v/>
      </c>
      <c r="ED96" s="12" t="str">
        <f t="shared" si="80"/>
        <v/>
      </c>
      <c r="EE96" s="12" t="str">
        <f t="shared" si="81"/>
        <v/>
      </c>
      <c r="EF96" s="12" t="str">
        <f t="shared" si="82"/>
        <v/>
      </c>
      <c r="EG96" s="12" t="str">
        <f t="shared" si="83"/>
        <v/>
      </c>
      <c r="EH96" s="12" t="str">
        <f t="shared" si="84"/>
        <v/>
      </c>
      <c r="EI96" s="12" t="str">
        <f t="shared" si="85"/>
        <v/>
      </c>
      <c r="EK96" s="83" t="str">
        <f t="shared" si="65"/>
        <v/>
      </c>
      <c r="EM96" s="12" t="str">
        <f t="shared" si="66"/>
        <v/>
      </c>
      <c r="EO96" s="12" t="str">
        <f t="shared" si="67"/>
        <v/>
      </c>
      <c r="EQ96" s="12" t="str">
        <f>IF($EO96="", "", IF($EQ$8=$EQ$6, COUNTIF($EO$11:$EO$2510, "&gt;"&amp;$EO96)+1+COUNTIF($EO$11:$EO96, $EO96)-1, COUNTIF($EO$11:$EO$2510, "&lt;"&amp;$EO96)+1+COUNTIF($EO$11:$EO96, $EO96)-1))</f>
        <v/>
      </c>
    </row>
    <row r="97" spans="1:147" x14ac:dyDescent="0.55000000000000004">
      <c r="A97" s="8"/>
      <c r="B97" s="12" t="str">
        <f>IF($D97="", "", COUNTIF($D$11:$D97, $D97))</f>
        <v/>
      </c>
      <c r="C97" s="8"/>
      <c r="D97" s="45"/>
      <c r="E97" s="46"/>
      <c r="F97" s="47"/>
      <c r="G97" s="119"/>
      <c r="H97" s="119"/>
      <c r="I97" s="118"/>
      <c r="J97" s="120"/>
      <c r="K97" s="50"/>
      <c r="L97" s="50"/>
      <c r="M97" s="50"/>
      <c r="N97" s="50"/>
      <c r="O97" s="50"/>
      <c r="P97" s="50"/>
      <c r="Q97" s="50"/>
      <c r="R97" s="50"/>
      <c r="S97" s="50"/>
      <c r="T97" s="50"/>
      <c r="U97" s="51"/>
      <c r="V97" s="52"/>
      <c r="W97" s="53"/>
      <c r="X97" s="53"/>
      <c r="Y97" s="53"/>
      <c r="Z97" s="53"/>
      <c r="AA97" s="118"/>
      <c r="AB97" s="119"/>
      <c r="AC97" s="119"/>
      <c r="AD97" s="119"/>
      <c r="AE97" s="119"/>
      <c r="AF97" s="119"/>
      <c r="AG97" s="119"/>
      <c r="AH97" s="119"/>
      <c r="AI97" s="119"/>
      <c r="AJ97" s="120"/>
      <c r="AK97" s="118"/>
      <c r="AL97" s="119"/>
      <c r="AM97" s="119"/>
      <c r="AN97" s="119"/>
      <c r="AO97" s="119"/>
      <c r="AP97" s="119"/>
      <c r="AQ97" s="119"/>
      <c r="AR97" s="119"/>
      <c r="AS97" s="119"/>
      <c r="AT97" s="119"/>
      <c r="AU97" s="119"/>
      <c r="AV97" s="119"/>
      <c r="AW97" s="119"/>
      <c r="AX97" s="119"/>
      <c r="AY97" s="119"/>
      <c r="AZ97" s="119"/>
      <c r="BA97" s="119"/>
      <c r="BB97" s="119"/>
      <c r="BC97" s="119"/>
      <c r="BD97" s="119"/>
      <c r="BE97" s="119"/>
      <c r="BF97" s="119"/>
      <c r="BG97" s="119"/>
      <c r="BH97" s="119"/>
      <c r="BI97" s="119"/>
      <c r="BJ97" s="119"/>
      <c r="BK97" s="119"/>
      <c r="BL97" s="119"/>
      <c r="BM97" s="119"/>
      <c r="BN97" s="119"/>
      <c r="BO97" s="119"/>
      <c r="BP97" s="119"/>
      <c r="BQ97" s="119"/>
      <c r="BR97" s="119"/>
      <c r="BS97" s="119"/>
      <c r="BT97" s="119"/>
      <c r="BU97" s="119"/>
      <c r="BV97" s="119"/>
      <c r="BW97" s="119"/>
      <c r="BX97" s="120"/>
      <c r="BY97" s="55"/>
      <c r="BZ97" s="8"/>
      <c r="CE97" s="12" t="str">
        <f t="shared" si="55"/>
        <v/>
      </c>
      <c r="CG97" s="77" t="str">
        <f t="shared" si="56"/>
        <v/>
      </c>
      <c r="CH97" s="80" t="str">
        <f t="shared" si="57"/>
        <v/>
      </c>
      <c r="CL97" s="12" t="str">
        <f t="shared" si="58"/>
        <v/>
      </c>
      <c r="CM97" s="12" t="str">
        <f t="shared" si="59"/>
        <v/>
      </c>
      <c r="CN97" s="12" t="str" cm="1">
        <f t="array" ref="CN97">IF(OR($CE97="", $CG$3=""), "", IF(IFERROR(INDEX($K97:$T97, $CK97, MATCH(CN$3, $K$3:$T$3, 0)), "")="", $CC$4, $CC$3))</f>
        <v/>
      </c>
      <c r="CO97" s="12" t="str" cm="1">
        <f t="array" ref="CO97">IF(OR($CE97="", $CG$3=""), "", IF(IFERROR(INDEX($AA97:$AJ97, $CK97, MATCH(CO$3, $AA$3:$AJ$3, 0)), "")="", $CC$4, $CC$3))</f>
        <v/>
      </c>
      <c r="CP97" s="12" t="str">
        <f>IF(OR($CE97="", $CG$3=""), "", IF(CP$3='Property List &amp; Features'!$BG$9, $CC$3, IF(CP$3=$I97, $CC$3, $CC$4)))</f>
        <v/>
      </c>
      <c r="CQ97" s="12" t="str">
        <f>IF(OR($CE97="", $CG$3=""), "", IF(CQ$3='Property List &amp; Features'!$BG$9, $CC$3, IF(CQ$3=$J97, $CC$3, $CC$4)))</f>
        <v/>
      </c>
      <c r="CR97" s="12" t="str">
        <f t="shared" si="60"/>
        <v/>
      </c>
      <c r="CS97" s="12" t="str">
        <f t="shared" si="61"/>
        <v/>
      </c>
      <c r="CT97" s="12" t="str">
        <f t="shared" si="62"/>
        <v/>
      </c>
      <c r="CU97" s="12" t="str">
        <f t="shared" si="63"/>
        <v/>
      </c>
      <c r="CV97" s="12" t="str">
        <f t="shared" si="64"/>
        <v/>
      </c>
      <c r="CW97" s="12" t="str">
        <f t="shared" si="86"/>
        <v/>
      </c>
      <c r="CX97" s="12" t="str">
        <f t="shared" si="87"/>
        <v/>
      </c>
      <c r="CY97" s="12" t="str">
        <f t="shared" si="88"/>
        <v/>
      </c>
      <c r="CZ97" s="12" t="str">
        <f t="shared" si="89"/>
        <v/>
      </c>
      <c r="DA97" s="12" t="str">
        <f t="shared" si="90"/>
        <v/>
      </c>
      <c r="DB97" s="12" t="str">
        <f t="shared" si="91"/>
        <v/>
      </c>
      <c r="DC97" s="12" t="str">
        <f t="shared" si="92"/>
        <v/>
      </c>
      <c r="DD97" s="12" t="str">
        <f t="shared" si="93"/>
        <v/>
      </c>
      <c r="DE97" s="12" t="str">
        <f t="shared" si="94"/>
        <v/>
      </c>
      <c r="DF97" s="12" t="str">
        <f t="shared" si="95"/>
        <v/>
      </c>
      <c r="DG97" s="12" t="str">
        <f t="shared" si="96"/>
        <v/>
      </c>
      <c r="DH97" s="12" t="str">
        <f t="shared" si="97"/>
        <v/>
      </c>
      <c r="DI97" s="12" t="str">
        <f t="shared" si="98"/>
        <v/>
      </c>
      <c r="DJ97" s="12" t="str">
        <f t="shared" si="99"/>
        <v/>
      </c>
      <c r="DK97" s="12" t="str">
        <f t="shared" si="100"/>
        <v/>
      </c>
      <c r="DL97" s="12" t="str">
        <f t="shared" si="101"/>
        <v/>
      </c>
      <c r="DM97" s="12" t="str">
        <f t="shared" si="102"/>
        <v/>
      </c>
      <c r="DN97" s="12" t="str">
        <f t="shared" si="103"/>
        <v/>
      </c>
      <c r="DO97" s="12" t="str">
        <f t="shared" si="104"/>
        <v/>
      </c>
      <c r="DP97" s="12" t="str">
        <f t="shared" si="105"/>
        <v/>
      </c>
      <c r="DQ97" s="12" t="str">
        <f t="shared" si="106"/>
        <v/>
      </c>
      <c r="DR97" s="12" t="str">
        <f t="shared" si="68"/>
        <v/>
      </c>
      <c r="DS97" s="12" t="str">
        <f t="shared" si="69"/>
        <v/>
      </c>
      <c r="DT97" s="12" t="str">
        <f t="shared" si="70"/>
        <v/>
      </c>
      <c r="DU97" s="12" t="str">
        <f t="shared" si="71"/>
        <v/>
      </c>
      <c r="DV97" s="12" t="str">
        <f t="shared" si="72"/>
        <v/>
      </c>
      <c r="DW97" s="12" t="str">
        <f t="shared" si="73"/>
        <v/>
      </c>
      <c r="DX97" s="12" t="str">
        <f t="shared" si="74"/>
        <v/>
      </c>
      <c r="DY97" s="12" t="str">
        <f t="shared" si="75"/>
        <v/>
      </c>
      <c r="DZ97" s="12" t="str">
        <f t="shared" si="76"/>
        <v/>
      </c>
      <c r="EA97" s="12" t="str">
        <f t="shared" si="77"/>
        <v/>
      </c>
      <c r="EB97" s="12" t="str">
        <f t="shared" si="78"/>
        <v/>
      </c>
      <c r="EC97" s="12" t="str">
        <f t="shared" si="79"/>
        <v/>
      </c>
      <c r="ED97" s="12" t="str">
        <f t="shared" si="80"/>
        <v/>
      </c>
      <c r="EE97" s="12" t="str">
        <f t="shared" si="81"/>
        <v/>
      </c>
      <c r="EF97" s="12" t="str">
        <f t="shared" si="82"/>
        <v/>
      </c>
      <c r="EG97" s="12" t="str">
        <f t="shared" si="83"/>
        <v/>
      </c>
      <c r="EH97" s="12" t="str">
        <f t="shared" si="84"/>
        <v/>
      </c>
      <c r="EI97" s="12" t="str">
        <f t="shared" si="85"/>
        <v/>
      </c>
      <c r="EK97" s="83" t="str">
        <f t="shared" si="65"/>
        <v/>
      </c>
      <c r="EM97" s="12" t="str">
        <f t="shared" si="66"/>
        <v/>
      </c>
      <c r="EO97" s="12" t="str">
        <f t="shared" si="67"/>
        <v/>
      </c>
      <c r="EQ97" s="12" t="str">
        <f>IF($EO97="", "", IF($EQ$8=$EQ$6, COUNTIF($EO$11:$EO$2510, "&gt;"&amp;$EO97)+1+COUNTIF($EO$11:$EO97, $EO97)-1, COUNTIF($EO$11:$EO$2510, "&lt;"&amp;$EO97)+1+COUNTIF($EO$11:$EO97, $EO97)-1))</f>
        <v/>
      </c>
    </row>
    <row r="98" spans="1:147" x14ac:dyDescent="0.55000000000000004">
      <c r="A98" s="8"/>
      <c r="B98" s="12" t="str">
        <f>IF($D98="", "", COUNTIF($D$11:$D98, $D98))</f>
        <v/>
      </c>
      <c r="C98" s="8"/>
      <c r="D98" s="45"/>
      <c r="E98" s="46"/>
      <c r="F98" s="47"/>
      <c r="G98" s="54"/>
      <c r="H98" s="54"/>
      <c r="I98" s="48"/>
      <c r="J98" s="49"/>
      <c r="K98" s="50"/>
      <c r="L98" s="50"/>
      <c r="M98" s="50"/>
      <c r="N98" s="50"/>
      <c r="O98" s="50"/>
      <c r="P98" s="50"/>
      <c r="Q98" s="50"/>
      <c r="R98" s="50"/>
      <c r="S98" s="50"/>
      <c r="T98" s="50"/>
      <c r="U98" s="51"/>
      <c r="V98" s="52"/>
      <c r="W98" s="53"/>
      <c r="X98" s="53"/>
      <c r="Y98" s="53"/>
      <c r="Z98" s="53"/>
      <c r="AA98" s="48"/>
      <c r="AB98" s="54"/>
      <c r="AC98" s="54"/>
      <c r="AD98" s="54"/>
      <c r="AE98" s="54"/>
      <c r="AF98" s="54"/>
      <c r="AG98" s="54"/>
      <c r="AH98" s="54"/>
      <c r="AI98" s="54"/>
      <c r="AJ98" s="49"/>
      <c r="AK98" s="48"/>
      <c r="AL98" s="54"/>
      <c r="AM98" s="54"/>
      <c r="AN98" s="54"/>
      <c r="AO98" s="54"/>
      <c r="AP98" s="54"/>
      <c r="AQ98" s="54"/>
      <c r="AR98" s="54"/>
      <c r="AS98" s="54"/>
      <c r="AT98" s="54"/>
      <c r="AU98" s="54"/>
      <c r="AV98" s="54"/>
      <c r="AW98" s="54"/>
      <c r="AX98" s="54"/>
      <c r="AY98" s="54"/>
      <c r="AZ98" s="54"/>
      <c r="BA98" s="54"/>
      <c r="BB98" s="54"/>
      <c r="BC98" s="54"/>
      <c r="BD98" s="54"/>
      <c r="BE98" s="54"/>
      <c r="BF98" s="54"/>
      <c r="BG98" s="54"/>
      <c r="BH98" s="54"/>
      <c r="BI98" s="54"/>
      <c r="BJ98" s="54"/>
      <c r="BK98" s="54"/>
      <c r="BL98" s="54"/>
      <c r="BM98" s="54"/>
      <c r="BN98" s="54"/>
      <c r="BO98" s="54"/>
      <c r="BP98" s="54"/>
      <c r="BQ98" s="54"/>
      <c r="BR98" s="54"/>
      <c r="BS98" s="54"/>
      <c r="BT98" s="54"/>
      <c r="BU98" s="54"/>
      <c r="BV98" s="54"/>
      <c r="BW98" s="54"/>
      <c r="BX98" s="49"/>
      <c r="BY98" s="55"/>
      <c r="BZ98" s="8"/>
      <c r="CE98" s="12" t="str">
        <f t="shared" si="55"/>
        <v/>
      </c>
      <c r="CG98" s="77" t="str">
        <f t="shared" si="56"/>
        <v/>
      </c>
      <c r="CH98" s="80" t="str">
        <f t="shared" si="57"/>
        <v/>
      </c>
      <c r="CL98" s="12" t="str">
        <f t="shared" si="58"/>
        <v/>
      </c>
      <c r="CM98" s="12" t="str">
        <f t="shared" si="59"/>
        <v/>
      </c>
      <c r="CN98" s="12" t="str" cm="1">
        <f t="array" ref="CN98">IF(OR($CE98="", $CG$3=""), "", IF(IFERROR(INDEX($K98:$T98, $CK98, MATCH(CN$3, $K$3:$T$3, 0)), "")="", $CC$4, $CC$3))</f>
        <v/>
      </c>
      <c r="CO98" s="12" t="str" cm="1">
        <f t="array" ref="CO98">IF(OR($CE98="", $CG$3=""), "", IF(IFERROR(INDEX($AA98:$AJ98, $CK98, MATCH(CO$3, $AA$3:$AJ$3, 0)), "")="", $CC$4, $CC$3))</f>
        <v/>
      </c>
      <c r="CP98" s="12" t="str">
        <f>IF(OR($CE98="", $CG$3=""), "", IF(CP$3='Property List &amp; Features'!$BG$9, $CC$3, IF(CP$3=$I98, $CC$3, $CC$4)))</f>
        <v/>
      </c>
      <c r="CQ98" s="12" t="str">
        <f>IF(OR($CE98="", $CG$3=""), "", IF(CQ$3='Property List &amp; Features'!$BG$9, $CC$3, IF(CQ$3=$J98, $CC$3, $CC$4)))</f>
        <v/>
      </c>
      <c r="CR98" s="12" t="str">
        <f t="shared" si="60"/>
        <v/>
      </c>
      <c r="CS98" s="12" t="str">
        <f t="shared" si="61"/>
        <v/>
      </c>
      <c r="CT98" s="12" t="str">
        <f t="shared" si="62"/>
        <v/>
      </c>
      <c r="CU98" s="12" t="str">
        <f t="shared" si="63"/>
        <v/>
      </c>
      <c r="CV98" s="12" t="str">
        <f t="shared" si="64"/>
        <v/>
      </c>
      <c r="CW98" s="12" t="str">
        <f t="shared" si="86"/>
        <v/>
      </c>
      <c r="CX98" s="12" t="str">
        <f t="shared" si="87"/>
        <v/>
      </c>
      <c r="CY98" s="12" t="str">
        <f t="shared" si="88"/>
        <v/>
      </c>
      <c r="CZ98" s="12" t="str">
        <f t="shared" si="89"/>
        <v/>
      </c>
      <c r="DA98" s="12" t="str">
        <f t="shared" si="90"/>
        <v/>
      </c>
      <c r="DB98" s="12" t="str">
        <f t="shared" si="91"/>
        <v/>
      </c>
      <c r="DC98" s="12" t="str">
        <f t="shared" si="92"/>
        <v/>
      </c>
      <c r="DD98" s="12" t="str">
        <f t="shared" si="93"/>
        <v/>
      </c>
      <c r="DE98" s="12" t="str">
        <f t="shared" si="94"/>
        <v/>
      </c>
      <c r="DF98" s="12" t="str">
        <f t="shared" si="95"/>
        <v/>
      </c>
      <c r="DG98" s="12" t="str">
        <f t="shared" si="96"/>
        <v/>
      </c>
      <c r="DH98" s="12" t="str">
        <f t="shared" si="97"/>
        <v/>
      </c>
      <c r="DI98" s="12" t="str">
        <f t="shared" si="98"/>
        <v/>
      </c>
      <c r="DJ98" s="12" t="str">
        <f t="shared" si="99"/>
        <v/>
      </c>
      <c r="DK98" s="12" t="str">
        <f t="shared" si="100"/>
        <v/>
      </c>
      <c r="DL98" s="12" t="str">
        <f t="shared" si="101"/>
        <v/>
      </c>
      <c r="DM98" s="12" t="str">
        <f t="shared" si="102"/>
        <v/>
      </c>
      <c r="DN98" s="12" t="str">
        <f t="shared" si="103"/>
        <v/>
      </c>
      <c r="DO98" s="12" t="str">
        <f t="shared" si="104"/>
        <v/>
      </c>
      <c r="DP98" s="12" t="str">
        <f t="shared" si="105"/>
        <v/>
      </c>
      <c r="DQ98" s="12" t="str">
        <f t="shared" si="106"/>
        <v/>
      </c>
      <c r="DR98" s="12" t="str">
        <f t="shared" si="68"/>
        <v/>
      </c>
      <c r="DS98" s="12" t="str">
        <f t="shared" si="69"/>
        <v/>
      </c>
      <c r="DT98" s="12" t="str">
        <f t="shared" si="70"/>
        <v/>
      </c>
      <c r="DU98" s="12" t="str">
        <f t="shared" si="71"/>
        <v/>
      </c>
      <c r="DV98" s="12" t="str">
        <f t="shared" si="72"/>
        <v/>
      </c>
      <c r="DW98" s="12" t="str">
        <f t="shared" si="73"/>
        <v/>
      </c>
      <c r="DX98" s="12" t="str">
        <f t="shared" si="74"/>
        <v/>
      </c>
      <c r="DY98" s="12" t="str">
        <f t="shared" si="75"/>
        <v/>
      </c>
      <c r="DZ98" s="12" t="str">
        <f t="shared" si="76"/>
        <v/>
      </c>
      <c r="EA98" s="12" t="str">
        <f t="shared" si="77"/>
        <v/>
      </c>
      <c r="EB98" s="12" t="str">
        <f t="shared" si="78"/>
        <v/>
      </c>
      <c r="EC98" s="12" t="str">
        <f t="shared" si="79"/>
        <v/>
      </c>
      <c r="ED98" s="12" t="str">
        <f t="shared" si="80"/>
        <v/>
      </c>
      <c r="EE98" s="12" t="str">
        <f t="shared" si="81"/>
        <v/>
      </c>
      <c r="EF98" s="12" t="str">
        <f t="shared" si="82"/>
        <v/>
      </c>
      <c r="EG98" s="12" t="str">
        <f t="shared" si="83"/>
        <v/>
      </c>
      <c r="EH98" s="12" t="str">
        <f t="shared" si="84"/>
        <v/>
      </c>
      <c r="EI98" s="12" t="str">
        <f t="shared" si="85"/>
        <v/>
      </c>
      <c r="EK98" s="83" t="str">
        <f t="shared" si="65"/>
        <v/>
      </c>
      <c r="EM98" s="12" t="str">
        <f t="shared" si="66"/>
        <v/>
      </c>
      <c r="EO98" s="12" t="str">
        <f t="shared" si="67"/>
        <v/>
      </c>
      <c r="EQ98" s="12" t="str">
        <f>IF($EO98="", "", IF($EQ$8=$EQ$6, COUNTIF($EO$11:$EO$2510, "&gt;"&amp;$EO98)+1+COUNTIF($EO$11:$EO98, $EO98)-1, COUNTIF($EO$11:$EO$2510, "&lt;"&amp;$EO98)+1+COUNTIF($EO$11:$EO98, $EO98)-1))</f>
        <v/>
      </c>
    </row>
    <row r="99" spans="1:147" x14ac:dyDescent="0.55000000000000004">
      <c r="A99" s="8"/>
      <c r="B99" s="12" t="str">
        <f>IF($D99="", "", COUNTIF($D$11:$D99, $D99))</f>
        <v/>
      </c>
      <c r="C99" s="8"/>
      <c r="D99" s="45"/>
      <c r="E99" s="46"/>
      <c r="F99" s="47"/>
      <c r="G99" s="54"/>
      <c r="H99" s="54"/>
      <c r="I99" s="48"/>
      <c r="J99" s="49"/>
      <c r="K99" s="50"/>
      <c r="L99" s="50"/>
      <c r="M99" s="50"/>
      <c r="N99" s="50"/>
      <c r="O99" s="50"/>
      <c r="P99" s="50"/>
      <c r="Q99" s="50"/>
      <c r="R99" s="50"/>
      <c r="S99" s="50"/>
      <c r="T99" s="50"/>
      <c r="U99" s="51"/>
      <c r="V99" s="52"/>
      <c r="W99" s="53"/>
      <c r="X99" s="53"/>
      <c r="Y99" s="53"/>
      <c r="Z99" s="53"/>
      <c r="AA99" s="48"/>
      <c r="AB99" s="54"/>
      <c r="AC99" s="54"/>
      <c r="AD99" s="54"/>
      <c r="AE99" s="54"/>
      <c r="AF99" s="54"/>
      <c r="AG99" s="54"/>
      <c r="AH99" s="54"/>
      <c r="AI99" s="54"/>
      <c r="AJ99" s="49"/>
      <c r="AK99" s="48"/>
      <c r="AL99" s="54"/>
      <c r="AM99" s="54"/>
      <c r="AN99" s="54"/>
      <c r="AO99" s="54"/>
      <c r="AP99" s="54"/>
      <c r="AQ99" s="54"/>
      <c r="AR99" s="54"/>
      <c r="AS99" s="54"/>
      <c r="AT99" s="54"/>
      <c r="AU99" s="54"/>
      <c r="AV99" s="54"/>
      <c r="AW99" s="54"/>
      <c r="AX99" s="54"/>
      <c r="AY99" s="54"/>
      <c r="AZ99" s="54"/>
      <c r="BA99" s="54"/>
      <c r="BB99" s="54"/>
      <c r="BC99" s="54"/>
      <c r="BD99" s="54"/>
      <c r="BE99" s="54"/>
      <c r="BF99" s="54"/>
      <c r="BG99" s="54"/>
      <c r="BH99" s="54"/>
      <c r="BI99" s="54"/>
      <c r="BJ99" s="54"/>
      <c r="BK99" s="54"/>
      <c r="BL99" s="54"/>
      <c r="BM99" s="54"/>
      <c r="BN99" s="54"/>
      <c r="BO99" s="54"/>
      <c r="BP99" s="54"/>
      <c r="BQ99" s="54"/>
      <c r="BR99" s="54"/>
      <c r="BS99" s="54"/>
      <c r="BT99" s="54"/>
      <c r="BU99" s="54"/>
      <c r="BV99" s="54"/>
      <c r="BW99" s="54"/>
      <c r="BX99" s="49"/>
      <c r="BY99" s="55"/>
      <c r="BZ99" s="8"/>
      <c r="CE99" s="12" t="str">
        <f t="shared" si="55"/>
        <v/>
      </c>
      <c r="CG99" s="77" t="str">
        <f t="shared" si="56"/>
        <v/>
      </c>
      <c r="CH99" s="80" t="str">
        <f t="shared" si="57"/>
        <v/>
      </c>
      <c r="CL99" s="12" t="str">
        <f t="shared" si="58"/>
        <v/>
      </c>
      <c r="CM99" s="12" t="str">
        <f t="shared" si="59"/>
        <v/>
      </c>
      <c r="CN99" s="12" t="str" cm="1">
        <f t="array" ref="CN99">IF(OR($CE99="", $CG$3=""), "", IF(IFERROR(INDEX($K99:$T99, $CK99, MATCH(CN$3, $K$3:$T$3, 0)), "")="", $CC$4, $CC$3))</f>
        <v/>
      </c>
      <c r="CO99" s="12" t="str" cm="1">
        <f t="array" ref="CO99">IF(OR($CE99="", $CG$3=""), "", IF(IFERROR(INDEX($AA99:$AJ99, $CK99, MATCH(CO$3, $AA$3:$AJ$3, 0)), "")="", $CC$4, $CC$3))</f>
        <v/>
      </c>
      <c r="CP99" s="12" t="str">
        <f>IF(OR($CE99="", $CG$3=""), "", IF(CP$3='Property List &amp; Features'!$BG$9, $CC$3, IF(CP$3=$I99, $CC$3, $CC$4)))</f>
        <v/>
      </c>
      <c r="CQ99" s="12" t="str">
        <f>IF(OR($CE99="", $CG$3=""), "", IF(CQ$3='Property List &amp; Features'!$BG$9, $CC$3, IF(CQ$3=$J99, $CC$3, $CC$4)))</f>
        <v/>
      </c>
      <c r="CR99" s="12" t="str">
        <f t="shared" si="60"/>
        <v/>
      </c>
      <c r="CS99" s="12" t="str">
        <f t="shared" si="61"/>
        <v/>
      </c>
      <c r="CT99" s="12" t="str">
        <f t="shared" si="62"/>
        <v/>
      </c>
      <c r="CU99" s="12" t="str">
        <f t="shared" si="63"/>
        <v/>
      </c>
      <c r="CV99" s="12" t="str">
        <f t="shared" si="64"/>
        <v/>
      </c>
      <c r="CW99" s="12" t="str">
        <f t="shared" si="86"/>
        <v/>
      </c>
      <c r="CX99" s="12" t="str">
        <f t="shared" si="87"/>
        <v/>
      </c>
      <c r="CY99" s="12" t="str">
        <f t="shared" si="88"/>
        <v/>
      </c>
      <c r="CZ99" s="12" t="str">
        <f t="shared" si="89"/>
        <v/>
      </c>
      <c r="DA99" s="12" t="str">
        <f t="shared" si="90"/>
        <v/>
      </c>
      <c r="DB99" s="12" t="str">
        <f t="shared" si="91"/>
        <v/>
      </c>
      <c r="DC99" s="12" t="str">
        <f t="shared" si="92"/>
        <v/>
      </c>
      <c r="DD99" s="12" t="str">
        <f t="shared" si="93"/>
        <v/>
      </c>
      <c r="DE99" s="12" t="str">
        <f t="shared" si="94"/>
        <v/>
      </c>
      <c r="DF99" s="12" t="str">
        <f t="shared" si="95"/>
        <v/>
      </c>
      <c r="DG99" s="12" t="str">
        <f t="shared" si="96"/>
        <v/>
      </c>
      <c r="DH99" s="12" t="str">
        <f t="shared" si="97"/>
        <v/>
      </c>
      <c r="DI99" s="12" t="str">
        <f t="shared" si="98"/>
        <v/>
      </c>
      <c r="DJ99" s="12" t="str">
        <f t="shared" si="99"/>
        <v/>
      </c>
      <c r="DK99" s="12" t="str">
        <f t="shared" si="100"/>
        <v/>
      </c>
      <c r="DL99" s="12" t="str">
        <f t="shared" si="101"/>
        <v/>
      </c>
      <c r="DM99" s="12" t="str">
        <f t="shared" si="102"/>
        <v/>
      </c>
      <c r="DN99" s="12" t="str">
        <f t="shared" si="103"/>
        <v/>
      </c>
      <c r="DO99" s="12" t="str">
        <f t="shared" si="104"/>
        <v/>
      </c>
      <c r="DP99" s="12" t="str">
        <f t="shared" si="105"/>
        <v/>
      </c>
      <c r="DQ99" s="12" t="str">
        <f t="shared" si="106"/>
        <v/>
      </c>
      <c r="DR99" s="12" t="str">
        <f t="shared" si="68"/>
        <v/>
      </c>
      <c r="DS99" s="12" t="str">
        <f t="shared" si="69"/>
        <v/>
      </c>
      <c r="DT99" s="12" t="str">
        <f t="shared" si="70"/>
        <v/>
      </c>
      <c r="DU99" s="12" t="str">
        <f t="shared" si="71"/>
        <v/>
      </c>
      <c r="DV99" s="12" t="str">
        <f t="shared" si="72"/>
        <v/>
      </c>
      <c r="DW99" s="12" t="str">
        <f t="shared" si="73"/>
        <v/>
      </c>
      <c r="DX99" s="12" t="str">
        <f t="shared" si="74"/>
        <v/>
      </c>
      <c r="DY99" s="12" t="str">
        <f t="shared" si="75"/>
        <v/>
      </c>
      <c r="DZ99" s="12" t="str">
        <f t="shared" si="76"/>
        <v/>
      </c>
      <c r="EA99" s="12" t="str">
        <f t="shared" si="77"/>
        <v/>
      </c>
      <c r="EB99" s="12" t="str">
        <f t="shared" si="78"/>
        <v/>
      </c>
      <c r="EC99" s="12" t="str">
        <f t="shared" si="79"/>
        <v/>
      </c>
      <c r="ED99" s="12" t="str">
        <f t="shared" si="80"/>
        <v/>
      </c>
      <c r="EE99" s="12" t="str">
        <f t="shared" si="81"/>
        <v/>
      </c>
      <c r="EF99" s="12" t="str">
        <f t="shared" si="82"/>
        <v/>
      </c>
      <c r="EG99" s="12" t="str">
        <f t="shared" si="83"/>
        <v/>
      </c>
      <c r="EH99" s="12" t="str">
        <f t="shared" si="84"/>
        <v/>
      </c>
      <c r="EI99" s="12" t="str">
        <f t="shared" si="85"/>
        <v/>
      </c>
      <c r="EK99" s="83" t="str">
        <f t="shared" si="65"/>
        <v/>
      </c>
      <c r="EM99" s="12" t="str">
        <f t="shared" si="66"/>
        <v/>
      </c>
      <c r="EO99" s="12" t="str">
        <f t="shared" si="67"/>
        <v/>
      </c>
      <c r="EQ99" s="12" t="str">
        <f>IF($EO99="", "", IF($EQ$8=$EQ$6, COUNTIF($EO$11:$EO$2510, "&gt;"&amp;$EO99)+1+COUNTIF($EO$11:$EO99, $EO99)-1, COUNTIF($EO$11:$EO$2510, "&lt;"&amp;$EO99)+1+COUNTIF($EO$11:$EO99, $EO99)-1))</f>
        <v/>
      </c>
    </row>
    <row r="100" spans="1:147" x14ac:dyDescent="0.55000000000000004">
      <c r="A100" s="8"/>
      <c r="B100" s="12" t="str">
        <f>IF($D100="", "", COUNTIF($D$11:$D100, $D100))</f>
        <v/>
      </c>
      <c r="C100" s="8"/>
      <c r="D100" s="45"/>
      <c r="E100" s="46"/>
      <c r="F100" s="47"/>
      <c r="G100" s="54"/>
      <c r="H100" s="54"/>
      <c r="I100" s="48"/>
      <c r="J100" s="49"/>
      <c r="K100" s="50"/>
      <c r="L100" s="50"/>
      <c r="M100" s="50"/>
      <c r="N100" s="50"/>
      <c r="O100" s="50"/>
      <c r="P100" s="50"/>
      <c r="Q100" s="50"/>
      <c r="R100" s="50"/>
      <c r="S100" s="50"/>
      <c r="T100" s="50"/>
      <c r="U100" s="51"/>
      <c r="V100" s="52"/>
      <c r="W100" s="53"/>
      <c r="X100" s="53"/>
      <c r="Y100" s="53"/>
      <c r="Z100" s="53"/>
      <c r="AA100" s="48"/>
      <c r="AB100" s="54"/>
      <c r="AC100" s="54"/>
      <c r="AD100" s="54"/>
      <c r="AE100" s="54"/>
      <c r="AF100" s="54"/>
      <c r="AG100" s="54"/>
      <c r="AH100" s="54"/>
      <c r="AI100" s="54"/>
      <c r="AJ100" s="49"/>
      <c r="AK100" s="48"/>
      <c r="AL100" s="54"/>
      <c r="AM100" s="54"/>
      <c r="AN100" s="54"/>
      <c r="AO100" s="54"/>
      <c r="AP100" s="54"/>
      <c r="AQ100" s="54"/>
      <c r="AR100" s="54"/>
      <c r="AS100" s="54"/>
      <c r="AT100" s="54"/>
      <c r="AU100" s="54"/>
      <c r="AV100" s="54"/>
      <c r="AW100" s="54"/>
      <c r="AX100" s="54"/>
      <c r="AY100" s="54"/>
      <c r="AZ100" s="54"/>
      <c r="BA100" s="54"/>
      <c r="BB100" s="54"/>
      <c r="BC100" s="54"/>
      <c r="BD100" s="54"/>
      <c r="BE100" s="54"/>
      <c r="BF100" s="54"/>
      <c r="BG100" s="54"/>
      <c r="BH100" s="54"/>
      <c r="BI100" s="54"/>
      <c r="BJ100" s="54"/>
      <c r="BK100" s="54"/>
      <c r="BL100" s="54"/>
      <c r="BM100" s="54"/>
      <c r="BN100" s="54"/>
      <c r="BO100" s="54"/>
      <c r="BP100" s="54"/>
      <c r="BQ100" s="54"/>
      <c r="BR100" s="54"/>
      <c r="BS100" s="54"/>
      <c r="BT100" s="54"/>
      <c r="BU100" s="54"/>
      <c r="BV100" s="54"/>
      <c r="BW100" s="54"/>
      <c r="BX100" s="49"/>
      <c r="BY100" s="55"/>
      <c r="BZ100" s="8"/>
      <c r="CE100" s="12" t="str">
        <f t="shared" si="55"/>
        <v/>
      </c>
      <c r="CG100" s="77" t="str">
        <f t="shared" si="56"/>
        <v/>
      </c>
      <c r="CH100" s="80" t="str">
        <f t="shared" si="57"/>
        <v/>
      </c>
      <c r="CL100" s="12" t="str">
        <f t="shared" si="58"/>
        <v/>
      </c>
      <c r="CM100" s="12" t="str">
        <f t="shared" si="59"/>
        <v/>
      </c>
      <c r="CN100" s="12" t="str" cm="1">
        <f t="array" ref="CN100">IF(OR($CE100="", $CG$3=""), "", IF(IFERROR(INDEX($K100:$T100, $CK100, MATCH(CN$3, $K$3:$T$3, 0)), "")="", $CC$4, $CC$3))</f>
        <v/>
      </c>
      <c r="CO100" s="12" t="str" cm="1">
        <f t="array" ref="CO100">IF(OR($CE100="", $CG$3=""), "", IF(IFERROR(INDEX($AA100:$AJ100, $CK100, MATCH(CO$3, $AA$3:$AJ$3, 0)), "")="", $CC$4, $CC$3))</f>
        <v/>
      </c>
      <c r="CP100" s="12" t="str">
        <f>IF(OR($CE100="", $CG$3=""), "", IF(CP$3='Property List &amp; Features'!$BG$9, $CC$3, IF(CP$3=$I100, $CC$3, $CC$4)))</f>
        <v/>
      </c>
      <c r="CQ100" s="12" t="str">
        <f>IF(OR($CE100="", $CG$3=""), "", IF(CQ$3='Property List &amp; Features'!$BG$9, $CC$3, IF(CQ$3=$J100, $CC$3, $CC$4)))</f>
        <v/>
      </c>
      <c r="CR100" s="12" t="str">
        <f t="shared" si="60"/>
        <v/>
      </c>
      <c r="CS100" s="12" t="str">
        <f t="shared" si="61"/>
        <v/>
      </c>
      <c r="CT100" s="12" t="str">
        <f t="shared" si="62"/>
        <v/>
      </c>
      <c r="CU100" s="12" t="str">
        <f t="shared" si="63"/>
        <v/>
      </c>
      <c r="CV100" s="12" t="str">
        <f t="shared" si="64"/>
        <v/>
      </c>
      <c r="CW100" s="12" t="str">
        <f t="shared" si="86"/>
        <v/>
      </c>
      <c r="CX100" s="12" t="str">
        <f t="shared" si="87"/>
        <v/>
      </c>
      <c r="CY100" s="12" t="str">
        <f t="shared" si="88"/>
        <v/>
      </c>
      <c r="CZ100" s="12" t="str">
        <f t="shared" si="89"/>
        <v/>
      </c>
      <c r="DA100" s="12" t="str">
        <f t="shared" si="90"/>
        <v/>
      </c>
      <c r="DB100" s="12" t="str">
        <f t="shared" si="91"/>
        <v/>
      </c>
      <c r="DC100" s="12" t="str">
        <f t="shared" si="92"/>
        <v/>
      </c>
      <c r="DD100" s="12" t="str">
        <f t="shared" si="93"/>
        <v/>
      </c>
      <c r="DE100" s="12" t="str">
        <f t="shared" si="94"/>
        <v/>
      </c>
      <c r="DF100" s="12" t="str">
        <f t="shared" si="95"/>
        <v/>
      </c>
      <c r="DG100" s="12" t="str">
        <f t="shared" si="96"/>
        <v/>
      </c>
      <c r="DH100" s="12" t="str">
        <f t="shared" si="97"/>
        <v/>
      </c>
      <c r="DI100" s="12" t="str">
        <f t="shared" si="98"/>
        <v/>
      </c>
      <c r="DJ100" s="12" t="str">
        <f t="shared" si="99"/>
        <v/>
      </c>
      <c r="DK100" s="12" t="str">
        <f t="shared" si="100"/>
        <v/>
      </c>
      <c r="DL100" s="12" t="str">
        <f t="shared" si="101"/>
        <v/>
      </c>
      <c r="DM100" s="12" t="str">
        <f t="shared" si="102"/>
        <v/>
      </c>
      <c r="DN100" s="12" t="str">
        <f t="shared" si="103"/>
        <v/>
      </c>
      <c r="DO100" s="12" t="str">
        <f t="shared" si="104"/>
        <v/>
      </c>
      <c r="DP100" s="12" t="str">
        <f t="shared" si="105"/>
        <v/>
      </c>
      <c r="DQ100" s="12" t="str">
        <f t="shared" si="106"/>
        <v/>
      </c>
      <c r="DR100" s="12" t="str">
        <f t="shared" si="68"/>
        <v/>
      </c>
      <c r="DS100" s="12" t="str">
        <f t="shared" si="69"/>
        <v/>
      </c>
      <c r="DT100" s="12" t="str">
        <f t="shared" si="70"/>
        <v/>
      </c>
      <c r="DU100" s="12" t="str">
        <f t="shared" si="71"/>
        <v/>
      </c>
      <c r="DV100" s="12" t="str">
        <f t="shared" si="72"/>
        <v/>
      </c>
      <c r="DW100" s="12" t="str">
        <f t="shared" si="73"/>
        <v/>
      </c>
      <c r="DX100" s="12" t="str">
        <f t="shared" si="74"/>
        <v/>
      </c>
      <c r="DY100" s="12" t="str">
        <f t="shared" si="75"/>
        <v/>
      </c>
      <c r="DZ100" s="12" t="str">
        <f t="shared" si="76"/>
        <v/>
      </c>
      <c r="EA100" s="12" t="str">
        <f t="shared" si="77"/>
        <v/>
      </c>
      <c r="EB100" s="12" t="str">
        <f t="shared" si="78"/>
        <v/>
      </c>
      <c r="EC100" s="12" t="str">
        <f t="shared" si="79"/>
        <v/>
      </c>
      <c r="ED100" s="12" t="str">
        <f t="shared" si="80"/>
        <v/>
      </c>
      <c r="EE100" s="12" t="str">
        <f t="shared" si="81"/>
        <v/>
      </c>
      <c r="EF100" s="12" t="str">
        <f t="shared" si="82"/>
        <v/>
      </c>
      <c r="EG100" s="12" t="str">
        <f t="shared" si="83"/>
        <v/>
      </c>
      <c r="EH100" s="12" t="str">
        <f t="shared" si="84"/>
        <v/>
      </c>
      <c r="EI100" s="12" t="str">
        <f t="shared" si="85"/>
        <v/>
      </c>
      <c r="EK100" s="83" t="str">
        <f t="shared" si="65"/>
        <v/>
      </c>
      <c r="EM100" s="12" t="str">
        <f t="shared" si="66"/>
        <v/>
      </c>
      <c r="EO100" s="12" t="str">
        <f t="shared" si="67"/>
        <v/>
      </c>
      <c r="EQ100" s="12" t="str">
        <f>IF($EO100="", "", IF($EQ$8=$EQ$6, COUNTIF($EO$11:$EO$2510, "&gt;"&amp;$EO100)+1+COUNTIF($EO$11:$EO100, $EO100)-1, COUNTIF($EO$11:$EO$2510, "&lt;"&amp;$EO100)+1+COUNTIF($EO$11:$EO100, $EO100)-1))</f>
        <v/>
      </c>
    </row>
    <row r="101" spans="1:147" x14ac:dyDescent="0.55000000000000004">
      <c r="A101" s="8"/>
      <c r="B101" s="12" t="str">
        <f>IF($D101="", "", COUNTIF($D$11:$D101, $D101))</f>
        <v/>
      </c>
      <c r="C101" s="8"/>
      <c r="D101" s="45"/>
      <c r="E101" s="46"/>
      <c r="F101" s="47"/>
      <c r="G101" s="54"/>
      <c r="H101" s="54"/>
      <c r="I101" s="48"/>
      <c r="J101" s="49"/>
      <c r="K101" s="50"/>
      <c r="L101" s="50"/>
      <c r="M101" s="50"/>
      <c r="N101" s="50"/>
      <c r="O101" s="50"/>
      <c r="P101" s="50"/>
      <c r="Q101" s="50"/>
      <c r="R101" s="50"/>
      <c r="S101" s="50"/>
      <c r="T101" s="50"/>
      <c r="U101" s="51"/>
      <c r="V101" s="52"/>
      <c r="W101" s="53"/>
      <c r="X101" s="53"/>
      <c r="Y101" s="53"/>
      <c r="Z101" s="53"/>
      <c r="AA101" s="48"/>
      <c r="AB101" s="54"/>
      <c r="AC101" s="54"/>
      <c r="AD101" s="54"/>
      <c r="AE101" s="54"/>
      <c r="AF101" s="54"/>
      <c r="AG101" s="54"/>
      <c r="AH101" s="54"/>
      <c r="AI101" s="54"/>
      <c r="AJ101" s="49"/>
      <c r="AK101" s="48"/>
      <c r="AL101" s="54"/>
      <c r="AM101" s="54"/>
      <c r="AN101" s="54"/>
      <c r="AO101" s="54"/>
      <c r="AP101" s="54"/>
      <c r="AQ101" s="54"/>
      <c r="AR101" s="54"/>
      <c r="AS101" s="54"/>
      <c r="AT101" s="54"/>
      <c r="AU101" s="54"/>
      <c r="AV101" s="54"/>
      <c r="AW101" s="54"/>
      <c r="AX101" s="54"/>
      <c r="AY101" s="54"/>
      <c r="AZ101" s="54"/>
      <c r="BA101" s="54"/>
      <c r="BB101" s="54"/>
      <c r="BC101" s="54"/>
      <c r="BD101" s="54"/>
      <c r="BE101" s="54"/>
      <c r="BF101" s="54"/>
      <c r="BG101" s="54"/>
      <c r="BH101" s="54"/>
      <c r="BI101" s="54"/>
      <c r="BJ101" s="54"/>
      <c r="BK101" s="54"/>
      <c r="BL101" s="54"/>
      <c r="BM101" s="54"/>
      <c r="BN101" s="54"/>
      <c r="BO101" s="54"/>
      <c r="BP101" s="54"/>
      <c r="BQ101" s="54"/>
      <c r="BR101" s="54"/>
      <c r="BS101" s="54"/>
      <c r="BT101" s="54"/>
      <c r="BU101" s="54"/>
      <c r="BV101" s="54"/>
      <c r="BW101" s="54"/>
      <c r="BX101" s="49"/>
      <c r="BY101" s="55"/>
      <c r="BZ101" s="8"/>
      <c r="CE101" s="12" t="str">
        <f t="shared" si="55"/>
        <v/>
      </c>
      <c r="CG101" s="77" t="str">
        <f t="shared" si="56"/>
        <v/>
      </c>
      <c r="CH101" s="80" t="str">
        <f t="shared" si="57"/>
        <v/>
      </c>
      <c r="CL101" s="12" t="str">
        <f t="shared" si="58"/>
        <v/>
      </c>
      <c r="CM101" s="12" t="str">
        <f t="shared" si="59"/>
        <v/>
      </c>
      <c r="CN101" s="12" t="str" cm="1">
        <f t="array" ref="CN101">IF(OR($CE101="", $CG$3=""), "", IF(IFERROR(INDEX($K101:$T101, $CK101, MATCH(CN$3, $K$3:$T$3, 0)), "")="", $CC$4, $CC$3))</f>
        <v/>
      </c>
      <c r="CO101" s="12" t="str" cm="1">
        <f t="array" ref="CO101">IF(OR($CE101="", $CG$3=""), "", IF(IFERROR(INDEX($AA101:$AJ101, $CK101, MATCH(CO$3, $AA$3:$AJ$3, 0)), "")="", $CC$4, $CC$3))</f>
        <v/>
      </c>
      <c r="CP101" s="12" t="str">
        <f>IF(OR($CE101="", $CG$3=""), "", IF(CP$3='Property List &amp; Features'!$BG$9, $CC$3, IF(CP$3=$I101, $CC$3, $CC$4)))</f>
        <v/>
      </c>
      <c r="CQ101" s="12" t="str">
        <f>IF(OR($CE101="", $CG$3=""), "", IF(CQ$3='Property List &amp; Features'!$BG$9, $CC$3, IF(CQ$3=$J101, $CC$3, $CC$4)))</f>
        <v/>
      </c>
      <c r="CR101" s="12" t="str">
        <f t="shared" si="60"/>
        <v/>
      </c>
      <c r="CS101" s="12" t="str">
        <f t="shared" si="61"/>
        <v/>
      </c>
      <c r="CT101" s="12" t="str">
        <f t="shared" si="62"/>
        <v/>
      </c>
      <c r="CU101" s="12" t="str">
        <f t="shared" si="63"/>
        <v/>
      </c>
      <c r="CV101" s="12" t="str">
        <f t="shared" si="64"/>
        <v/>
      </c>
      <c r="CW101" s="12" t="str">
        <f t="shared" si="86"/>
        <v/>
      </c>
      <c r="CX101" s="12" t="str">
        <f t="shared" si="87"/>
        <v/>
      </c>
      <c r="CY101" s="12" t="str">
        <f t="shared" si="88"/>
        <v/>
      </c>
      <c r="CZ101" s="12" t="str">
        <f t="shared" si="89"/>
        <v/>
      </c>
      <c r="DA101" s="12" t="str">
        <f t="shared" si="90"/>
        <v/>
      </c>
      <c r="DB101" s="12" t="str">
        <f t="shared" si="91"/>
        <v/>
      </c>
      <c r="DC101" s="12" t="str">
        <f t="shared" si="92"/>
        <v/>
      </c>
      <c r="DD101" s="12" t="str">
        <f t="shared" si="93"/>
        <v/>
      </c>
      <c r="DE101" s="12" t="str">
        <f t="shared" si="94"/>
        <v/>
      </c>
      <c r="DF101" s="12" t="str">
        <f t="shared" si="95"/>
        <v/>
      </c>
      <c r="DG101" s="12" t="str">
        <f t="shared" si="96"/>
        <v/>
      </c>
      <c r="DH101" s="12" t="str">
        <f t="shared" si="97"/>
        <v/>
      </c>
      <c r="DI101" s="12" t="str">
        <f t="shared" si="98"/>
        <v/>
      </c>
      <c r="DJ101" s="12" t="str">
        <f t="shared" si="99"/>
        <v/>
      </c>
      <c r="DK101" s="12" t="str">
        <f t="shared" si="100"/>
        <v/>
      </c>
      <c r="DL101" s="12" t="str">
        <f t="shared" si="101"/>
        <v/>
      </c>
      <c r="DM101" s="12" t="str">
        <f t="shared" si="102"/>
        <v/>
      </c>
      <c r="DN101" s="12" t="str">
        <f t="shared" si="103"/>
        <v/>
      </c>
      <c r="DO101" s="12" t="str">
        <f t="shared" si="104"/>
        <v/>
      </c>
      <c r="DP101" s="12" t="str">
        <f t="shared" si="105"/>
        <v/>
      </c>
      <c r="DQ101" s="12" t="str">
        <f t="shared" si="106"/>
        <v/>
      </c>
      <c r="DR101" s="12" t="str">
        <f t="shared" si="68"/>
        <v/>
      </c>
      <c r="DS101" s="12" t="str">
        <f t="shared" si="69"/>
        <v/>
      </c>
      <c r="DT101" s="12" t="str">
        <f t="shared" si="70"/>
        <v/>
      </c>
      <c r="DU101" s="12" t="str">
        <f t="shared" si="71"/>
        <v/>
      </c>
      <c r="DV101" s="12" t="str">
        <f t="shared" si="72"/>
        <v/>
      </c>
      <c r="DW101" s="12" t="str">
        <f t="shared" si="73"/>
        <v/>
      </c>
      <c r="DX101" s="12" t="str">
        <f t="shared" si="74"/>
        <v/>
      </c>
      <c r="DY101" s="12" t="str">
        <f t="shared" si="75"/>
        <v/>
      </c>
      <c r="DZ101" s="12" t="str">
        <f t="shared" si="76"/>
        <v/>
      </c>
      <c r="EA101" s="12" t="str">
        <f t="shared" si="77"/>
        <v/>
      </c>
      <c r="EB101" s="12" t="str">
        <f t="shared" si="78"/>
        <v/>
      </c>
      <c r="EC101" s="12" t="str">
        <f t="shared" si="79"/>
        <v/>
      </c>
      <c r="ED101" s="12" t="str">
        <f t="shared" si="80"/>
        <v/>
      </c>
      <c r="EE101" s="12" t="str">
        <f t="shared" si="81"/>
        <v/>
      </c>
      <c r="EF101" s="12" t="str">
        <f t="shared" si="82"/>
        <v/>
      </c>
      <c r="EG101" s="12" t="str">
        <f t="shared" si="83"/>
        <v/>
      </c>
      <c r="EH101" s="12" t="str">
        <f t="shared" si="84"/>
        <v/>
      </c>
      <c r="EI101" s="12" t="str">
        <f t="shared" si="85"/>
        <v/>
      </c>
      <c r="EK101" s="83" t="str">
        <f t="shared" si="65"/>
        <v/>
      </c>
      <c r="EM101" s="12" t="str">
        <f t="shared" si="66"/>
        <v/>
      </c>
      <c r="EO101" s="12" t="str">
        <f t="shared" si="67"/>
        <v/>
      </c>
      <c r="EQ101" s="12" t="str">
        <f>IF($EO101="", "", IF($EQ$8=$EQ$6, COUNTIF($EO$11:$EO$2510, "&gt;"&amp;$EO101)+1+COUNTIF($EO$11:$EO101, $EO101)-1, COUNTIF($EO$11:$EO$2510, "&lt;"&amp;$EO101)+1+COUNTIF($EO$11:$EO101, $EO101)-1))</f>
        <v/>
      </c>
    </row>
    <row r="102" spans="1:147" x14ac:dyDescent="0.55000000000000004">
      <c r="A102" s="8"/>
      <c r="B102" s="12" t="str">
        <f>IF($D102="", "", COUNTIF($D$11:$D102, $D102))</f>
        <v/>
      </c>
      <c r="C102" s="8"/>
      <c r="D102" s="45"/>
      <c r="E102" s="46"/>
      <c r="F102" s="47"/>
      <c r="G102" s="54"/>
      <c r="H102" s="54"/>
      <c r="I102" s="48"/>
      <c r="J102" s="49"/>
      <c r="K102" s="50"/>
      <c r="L102" s="50"/>
      <c r="M102" s="50"/>
      <c r="N102" s="50"/>
      <c r="O102" s="50"/>
      <c r="P102" s="50"/>
      <c r="Q102" s="50"/>
      <c r="R102" s="50"/>
      <c r="S102" s="50"/>
      <c r="T102" s="50"/>
      <c r="U102" s="51"/>
      <c r="V102" s="52"/>
      <c r="W102" s="53"/>
      <c r="X102" s="53"/>
      <c r="Y102" s="53"/>
      <c r="Z102" s="53"/>
      <c r="AA102" s="48"/>
      <c r="AB102" s="54"/>
      <c r="AC102" s="54"/>
      <c r="AD102" s="54"/>
      <c r="AE102" s="54"/>
      <c r="AF102" s="54"/>
      <c r="AG102" s="54"/>
      <c r="AH102" s="54"/>
      <c r="AI102" s="54"/>
      <c r="AJ102" s="49"/>
      <c r="AK102" s="48"/>
      <c r="AL102" s="54"/>
      <c r="AM102" s="54"/>
      <c r="AN102" s="54"/>
      <c r="AO102" s="54"/>
      <c r="AP102" s="54"/>
      <c r="AQ102" s="54"/>
      <c r="AR102" s="54"/>
      <c r="AS102" s="54"/>
      <c r="AT102" s="54"/>
      <c r="AU102" s="54"/>
      <c r="AV102" s="54"/>
      <c r="AW102" s="54"/>
      <c r="AX102" s="54"/>
      <c r="AY102" s="54"/>
      <c r="AZ102" s="54"/>
      <c r="BA102" s="54"/>
      <c r="BB102" s="54"/>
      <c r="BC102" s="54"/>
      <c r="BD102" s="54"/>
      <c r="BE102" s="54"/>
      <c r="BF102" s="54"/>
      <c r="BG102" s="54"/>
      <c r="BH102" s="54"/>
      <c r="BI102" s="54"/>
      <c r="BJ102" s="54"/>
      <c r="BK102" s="54"/>
      <c r="BL102" s="54"/>
      <c r="BM102" s="54"/>
      <c r="BN102" s="54"/>
      <c r="BO102" s="54"/>
      <c r="BP102" s="54"/>
      <c r="BQ102" s="54"/>
      <c r="BR102" s="54"/>
      <c r="BS102" s="54"/>
      <c r="BT102" s="54"/>
      <c r="BU102" s="54"/>
      <c r="BV102" s="54"/>
      <c r="BW102" s="54"/>
      <c r="BX102" s="49"/>
      <c r="BY102" s="55"/>
      <c r="BZ102" s="8"/>
      <c r="CE102" s="12" t="str">
        <f t="shared" si="55"/>
        <v/>
      </c>
      <c r="CG102" s="77" t="str">
        <f t="shared" si="56"/>
        <v/>
      </c>
      <c r="CH102" s="80" t="str">
        <f t="shared" si="57"/>
        <v/>
      </c>
      <c r="CL102" s="12" t="str">
        <f t="shared" si="58"/>
        <v/>
      </c>
      <c r="CM102" s="12" t="str">
        <f t="shared" si="59"/>
        <v/>
      </c>
      <c r="CN102" s="12" t="str" cm="1">
        <f t="array" ref="CN102">IF(OR($CE102="", $CG$3=""), "", IF(IFERROR(INDEX($K102:$T102, $CK102, MATCH(CN$3, $K$3:$T$3, 0)), "")="", $CC$4, $CC$3))</f>
        <v/>
      </c>
      <c r="CO102" s="12" t="str" cm="1">
        <f t="array" ref="CO102">IF(OR($CE102="", $CG$3=""), "", IF(IFERROR(INDEX($AA102:$AJ102, $CK102, MATCH(CO$3, $AA$3:$AJ$3, 0)), "")="", $CC$4, $CC$3))</f>
        <v/>
      </c>
      <c r="CP102" s="12" t="str">
        <f>IF(OR($CE102="", $CG$3=""), "", IF(CP$3='Property List &amp; Features'!$BG$9, $CC$3, IF(CP$3=$I102, $CC$3, $CC$4)))</f>
        <v/>
      </c>
      <c r="CQ102" s="12" t="str">
        <f>IF(OR($CE102="", $CG$3=""), "", IF(CQ$3='Property List &amp; Features'!$BG$9, $CC$3, IF(CQ$3=$J102, $CC$3, $CC$4)))</f>
        <v/>
      </c>
      <c r="CR102" s="12" t="str">
        <f t="shared" si="60"/>
        <v/>
      </c>
      <c r="CS102" s="12" t="str">
        <f t="shared" si="61"/>
        <v/>
      </c>
      <c r="CT102" s="12" t="str">
        <f t="shared" si="62"/>
        <v/>
      </c>
      <c r="CU102" s="12" t="str">
        <f t="shared" si="63"/>
        <v/>
      </c>
      <c r="CV102" s="12" t="str">
        <f t="shared" si="64"/>
        <v/>
      </c>
      <c r="CW102" s="12" t="str">
        <f t="shared" si="86"/>
        <v/>
      </c>
      <c r="CX102" s="12" t="str">
        <f t="shared" si="87"/>
        <v/>
      </c>
      <c r="CY102" s="12" t="str">
        <f t="shared" si="88"/>
        <v/>
      </c>
      <c r="CZ102" s="12" t="str">
        <f t="shared" si="89"/>
        <v/>
      </c>
      <c r="DA102" s="12" t="str">
        <f t="shared" si="90"/>
        <v/>
      </c>
      <c r="DB102" s="12" t="str">
        <f t="shared" si="91"/>
        <v/>
      </c>
      <c r="DC102" s="12" t="str">
        <f t="shared" si="92"/>
        <v/>
      </c>
      <c r="DD102" s="12" t="str">
        <f t="shared" si="93"/>
        <v/>
      </c>
      <c r="DE102" s="12" t="str">
        <f t="shared" si="94"/>
        <v/>
      </c>
      <c r="DF102" s="12" t="str">
        <f t="shared" si="95"/>
        <v/>
      </c>
      <c r="DG102" s="12" t="str">
        <f t="shared" si="96"/>
        <v/>
      </c>
      <c r="DH102" s="12" t="str">
        <f t="shared" si="97"/>
        <v/>
      </c>
      <c r="DI102" s="12" t="str">
        <f t="shared" si="98"/>
        <v/>
      </c>
      <c r="DJ102" s="12" t="str">
        <f t="shared" si="99"/>
        <v/>
      </c>
      <c r="DK102" s="12" t="str">
        <f t="shared" si="100"/>
        <v/>
      </c>
      <c r="DL102" s="12" t="str">
        <f t="shared" si="101"/>
        <v/>
      </c>
      <c r="DM102" s="12" t="str">
        <f t="shared" si="102"/>
        <v/>
      </c>
      <c r="DN102" s="12" t="str">
        <f t="shared" si="103"/>
        <v/>
      </c>
      <c r="DO102" s="12" t="str">
        <f t="shared" si="104"/>
        <v/>
      </c>
      <c r="DP102" s="12" t="str">
        <f t="shared" si="105"/>
        <v/>
      </c>
      <c r="DQ102" s="12" t="str">
        <f t="shared" si="106"/>
        <v/>
      </c>
      <c r="DR102" s="12" t="str">
        <f t="shared" si="68"/>
        <v/>
      </c>
      <c r="DS102" s="12" t="str">
        <f t="shared" si="69"/>
        <v/>
      </c>
      <c r="DT102" s="12" t="str">
        <f t="shared" si="70"/>
        <v/>
      </c>
      <c r="DU102" s="12" t="str">
        <f t="shared" si="71"/>
        <v/>
      </c>
      <c r="DV102" s="12" t="str">
        <f t="shared" si="72"/>
        <v/>
      </c>
      <c r="DW102" s="12" t="str">
        <f t="shared" si="73"/>
        <v/>
      </c>
      <c r="DX102" s="12" t="str">
        <f t="shared" si="74"/>
        <v/>
      </c>
      <c r="DY102" s="12" t="str">
        <f t="shared" si="75"/>
        <v/>
      </c>
      <c r="DZ102" s="12" t="str">
        <f t="shared" si="76"/>
        <v/>
      </c>
      <c r="EA102" s="12" t="str">
        <f t="shared" si="77"/>
        <v/>
      </c>
      <c r="EB102" s="12" t="str">
        <f t="shared" si="78"/>
        <v/>
      </c>
      <c r="EC102" s="12" t="str">
        <f t="shared" si="79"/>
        <v/>
      </c>
      <c r="ED102" s="12" t="str">
        <f t="shared" si="80"/>
        <v/>
      </c>
      <c r="EE102" s="12" t="str">
        <f t="shared" si="81"/>
        <v/>
      </c>
      <c r="EF102" s="12" t="str">
        <f t="shared" si="82"/>
        <v/>
      </c>
      <c r="EG102" s="12" t="str">
        <f t="shared" si="83"/>
        <v/>
      </c>
      <c r="EH102" s="12" t="str">
        <f t="shared" si="84"/>
        <v/>
      </c>
      <c r="EI102" s="12" t="str">
        <f t="shared" si="85"/>
        <v/>
      </c>
      <c r="EK102" s="83" t="str">
        <f t="shared" si="65"/>
        <v/>
      </c>
      <c r="EM102" s="12" t="str">
        <f t="shared" si="66"/>
        <v/>
      </c>
      <c r="EO102" s="12" t="str">
        <f t="shared" si="67"/>
        <v/>
      </c>
      <c r="EQ102" s="12" t="str">
        <f>IF($EO102="", "", IF($EQ$8=$EQ$6, COUNTIF($EO$11:$EO$2510, "&gt;"&amp;$EO102)+1+COUNTIF($EO$11:$EO102, $EO102)-1, COUNTIF($EO$11:$EO$2510, "&lt;"&amp;$EO102)+1+COUNTIF($EO$11:$EO102, $EO102)-1))</f>
        <v/>
      </c>
    </row>
    <row r="103" spans="1:147" x14ac:dyDescent="0.55000000000000004">
      <c r="A103" s="8"/>
      <c r="B103" s="12" t="str">
        <f>IF($D103="", "", COUNTIF($D$11:$D103, $D103))</f>
        <v/>
      </c>
      <c r="C103" s="8"/>
      <c r="D103" s="45"/>
      <c r="E103" s="46"/>
      <c r="F103" s="47"/>
      <c r="G103" s="54"/>
      <c r="H103" s="54"/>
      <c r="I103" s="48"/>
      <c r="J103" s="49"/>
      <c r="K103" s="50"/>
      <c r="L103" s="50"/>
      <c r="M103" s="50"/>
      <c r="N103" s="50"/>
      <c r="O103" s="50"/>
      <c r="P103" s="50"/>
      <c r="Q103" s="50"/>
      <c r="R103" s="50"/>
      <c r="S103" s="50"/>
      <c r="T103" s="50"/>
      <c r="U103" s="51"/>
      <c r="V103" s="52"/>
      <c r="W103" s="53"/>
      <c r="X103" s="53"/>
      <c r="Y103" s="53"/>
      <c r="Z103" s="53"/>
      <c r="AA103" s="48"/>
      <c r="AB103" s="54"/>
      <c r="AC103" s="54"/>
      <c r="AD103" s="54"/>
      <c r="AE103" s="54"/>
      <c r="AF103" s="54"/>
      <c r="AG103" s="54"/>
      <c r="AH103" s="54"/>
      <c r="AI103" s="54"/>
      <c r="AJ103" s="49"/>
      <c r="AK103" s="48"/>
      <c r="AL103" s="54"/>
      <c r="AM103" s="54"/>
      <c r="AN103" s="54"/>
      <c r="AO103" s="54"/>
      <c r="AP103" s="54"/>
      <c r="AQ103" s="54"/>
      <c r="AR103" s="54"/>
      <c r="AS103" s="54"/>
      <c r="AT103" s="54"/>
      <c r="AU103" s="54"/>
      <c r="AV103" s="54"/>
      <c r="AW103" s="54"/>
      <c r="AX103" s="54"/>
      <c r="AY103" s="54"/>
      <c r="AZ103" s="54"/>
      <c r="BA103" s="54"/>
      <c r="BB103" s="54"/>
      <c r="BC103" s="54"/>
      <c r="BD103" s="54"/>
      <c r="BE103" s="54"/>
      <c r="BF103" s="54"/>
      <c r="BG103" s="54"/>
      <c r="BH103" s="54"/>
      <c r="BI103" s="54"/>
      <c r="BJ103" s="54"/>
      <c r="BK103" s="54"/>
      <c r="BL103" s="54"/>
      <c r="BM103" s="54"/>
      <c r="BN103" s="54"/>
      <c r="BO103" s="54"/>
      <c r="BP103" s="54"/>
      <c r="BQ103" s="54"/>
      <c r="BR103" s="54"/>
      <c r="BS103" s="54"/>
      <c r="BT103" s="54"/>
      <c r="BU103" s="54"/>
      <c r="BV103" s="54"/>
      <c r="BW103" s="54"/>
      <c r="BX103" s="49"/>
      <c r="BY103" s="55"/>
      <c r="BZ103" s="8"/>
      <c r="CE103" s="12" t="str">
        <f t="shared" si="55"/>
        <v/>
      </c>
      <c r="CG103" s="77" t="str">
        <f t="shared" si="56"/>
        <v/>
      </c>
      <c r="CH103" s="80" t="str">
        <f t="shared" si="57"/>
        <v/>
      </c>
      <c r="CL103" s="12" t="str">
        <f t="shared" si="58"/>
        <v/>
      </c>
      <c r="CM103" s="12" t="str">
        <f t="shared" si="59"/>
        <v/>
      </c>
      <c r="CN103" s="12" t="str" cm="1">
        <f t="array" ref="CN103">IF(OR($CE103="", $CG$3=""), "", IF(IFERROR(INDEX($K103:$T103, $CK103, MATCH(CN$3, $K$3:$T$3, 0)), "")="", $CC$4, $CC$3))</f>
        <v/>
      </c>
      <c r="CO103" s="12" t="str" cm="1">
        <f t="array" ref="CO103">IF(OR($CE103="", $CG$3=""), "", IF(IFERROR(INDEX($AA103:$AJ103, $CK103, MATCH(CO$3, $AA$3:$AJ$3, 0)), "")="", $CC$4, $CC$3))</f>
        <v/>
      </c>
      <c r="CP103" s="12" t="str">
        <f>IF(OR($CE103="", $CG$3=""), "", IF(CP$3='Property List &amp; Features'!$BG$9, $CC$3, IF(CP$3=$I103, $CC$3, $CC$4)))</f>
        <v/>
      </c>
      <c r="CQ103" s="12" t="str">
        <f>IF(OR($CE103="", $CG$3=""), "", IF(CQ$3='Property List &amp; Features'!$BG$9, $CC$3, IF(CQ$3=$J103, $CC$3, $CC$4)))</f>
        <v/>
      </c>
      <c r="CR103" s="12" t="str">
        <f t="shared" si="60"/>
        <v/>
      </c>
      <c r="CS103" s="12" t="str">
        <f t="shared" si="61"/>
        <v/>
      </c>
      <c r="CT103" s="12" t="str">
        <f t="shared" si="62"/>
        <v/>
      </c>
      <c r="CU103" s="12" t="str">
        <f t="shared" si="63"/>
        <v/>
      </c>
      <c r="CV103" s="12" t="str">
        <f t="shared" si="64"/>
        <v/>
      </c>
      <c r="CW103" s="12" t="str">
        <f t="shared" si="86"/>
        <v/>
      </c>
      <c r="CX103" s="12" t="str">
        <f t="shared" si="87"/>
        <v/>
      </c>
      <c r="CY103" s="12" t="str">
        <f t="shared" si="88"/>
        <v/>
      </c>
      <c r="CZ103" s="12" t="str">
        <f t="shared" si="89"/>
        <v/>
      </c>
      <c r="DA103" s="12" t="str">
        <f t="shared" si="90"/>
        <v/>
      </c>
      <c r="DB103" s="12" t="str">
        <f t="shared" si="91"/>
        <v/>
      </c>
      <c r="DC103" s="12" t="str">
        <f t="shared" si="92"/>
        <v/>
      </c>
      <c r="DD103" s="12" t="str">
        <f t="shared" si="93"/>
        <v/>
      </c>
      <c r="DE103" s="12" t="str">
        <f t="shared" si="94"/>
        <v/>
      </c>
      <c r="DF103" s="12" t="str">
        <f t="shared" si="95"/>
        <v/>
      </c>
      <c r="DG103" s="12" t="str">
        <f t="shared" si="96"/>
        <v/>
      </c>
      <c r="DH103" s="12" t="str">
        <f t="shared" si="97"/>
        <v/>
      </c>
      <c r="DI103" s="12" t="str">
        <f t="shared" si="98"/>
        <v/>
      </c>
      <c r="DJ103" s="12" t="str">
        <f t="shared" si="99"/>
        <v/>
      </c>
      <c r="DK103" s="12" t="str">
        <f t="shared" si="100"/>
        <v/>
      </c>
      <c r="DL103" s="12" t="str">
        <f t="shared" si="101"/>
        <v/>
      </c>
      <c r="DM103" s="12" t="str">
        <f t="shared" si="102"/>
        <v/>
      </c>
      <c r="DN103" s="12" t="str">
        <f t="shared" si="103"/>
        <v/>
      </c>
      <c r="DO103" s="12" t="str">
        <f t="shared" si="104"/>
        <v/>
      </c>
      <c r="DP103" s="12" t="str">
        <f t="shared" si="105"/>
        <v/>
      </c>
      <c r="DQ103" s="12" t="str">
        <f t="shared" si="106"/>
        <v/>
      </c>
      <c r="DR103" s="12" t="str">
        <f t="shared" si="68"/>
        <v/>
      </c>
      <c r="DS103" s="12" t="str">
        <f t="shared" si="69"/>
        <v/>
      </c>
      <c r="DT103" s="12" t="str">
        <f t="shared" si="70"/>
        <v/>
      </c>
      <c r="DU103" s="12" t="str">
        <f t="shared" si="71"/>
        <v/>
      </c>
      <c r="DV103" s="12" t="str">
        <f t="shared" si="72"/>
        <v/>
      </c>
      <c r="DW103" s="12" t="str">
        <f t="shared" si="73"/>
        <v/>
      </c>
      <c r="DX103" s="12" t="str">
        <f t="shared" si="74"/>
        <v/>
      </c>
      <c r="DY103" s="12" t="str">
        <f t="shared" si="75"/>
        <v/>
      </c>
      <c r="DZ103" s="12" t="str">
        <f t="shared" si="76"/>
        <v/>
      </c>
      <c r="EA103" s="12" t="str">
        <f t="shared" si="77"/>
        <v/>
      </c>
      <c r="EB103" s="12" t="str">
        <f t="shared" si="78"/>
        <v/>
      </c>
      <c r="EC103" s="12" t="str">
        <f t="shared" si="79"/>
        <v/>
      </c>
      <c r="ED103" s="12" t="str">
        <f t="shared" si="80"/>
        <v/>
      </c>
      <c r="EE103" s="12" t="str">
        <f t="shared" si="81"/>
        <v/>
      </c>
      <c r="EF103" s="12" t="str">
        <f t="shared" si="82"/>
        <v/>
      </c>
      <c r="EG103" s="12" t="str">
        <f t="shared" si="83"/>
        <v/>
      </c>
      <c r="EH103" s="12" t="str">
        <f t="shared" si="84"/>
        <v/>
      </c>
      <c r="EI103" s="12" t="str">
        <f t="shared" si="85"/>
        <v/>
      </c>
      <c r="EK103" s="83" t="str">
        <f t="shared" si="65"/>
        <v/>
      </c>
      <c r="EM103" s="12" t="str">
        <f t="shared" si="66"/>
        <v/>
      </c>
      <c r="EO103" s="12" t="str">
        <f t="shared" si="67"/>
        <v/>
      </c>
      <c r="EQ103" s="12" t="str">
        <f>IF($EO103="", "", IF($EQ$8=$EQ$6, COUNTIF($EO$11:$EO$2510, "&gt;"&amp;$EO103)+1+COUNTIF($EO$11:$EO103, $EO103)-1, COUNTIF($EO$11:$EO$2510, "&lt;"&amp;$EO103)+1+COUNTIF($EO$11:$EO103, $EO103)-1))</f>
        <v/>
      </c>
    </row>
    <row r="104" spans="1:147" x14ac:dyDescent="0.55000000000000004">
      <c r="A104" s="8"/>
      <c r="B104" s="12" t="str">
        <f>IF($D104="", "", COUNTIF($D$11:$D104, $D104))</f>
        <v/>
      </c>
      <c r="C104" s="8"/>
      <c r="D104" s="45"/>
      <c r="E104" s="46"/>
      <c r="F104" s="47"/>
      <c r="G104" s="54"/>
      <c r="H104" s="54"/>
      <c r="I104" s="48"/>
      <c r="J104" s="49"/>
      <c r="K104" s="50"/>
      <c r="L104" s="50"/>
      <c r="M104" s="50"/>
      <c r="N104" s="50"/>
      <c r="O104" s="50"/>
      <c r="P104" s="50"/>
      <c r="Q104" s="50"/>
      <c r="R104" s="50"/>
      <c r="S104" s="50"/>
      <c r="T104" s="50"/>
      <c r="U104" s="51"/>
      <c r="V104" s="52"/>
      <c r="W104" s="53"/>
      <c r="X104" s="53"/>
      <c r="Y104" s="53"/>
      <c r="Z104" s="53"/>
      <c r="AA104" s="48"/>
      <c r="AB104" s="54"/>
      <c r="AC104" s="54"/>
      <c r="AD104" s="54"/>
      <c r="AE104" s="54"/>
      <c r="AF104" s="54"/>
      <c r="AG104" s="54"/>
      <c r="AH104" s="54"/>
      <c r="AI104" s="54"/>
      <c r="AJ104" s="49"/>
      <c r="AK104" s="48"/>
      <c r="AL104" s="54"/>
      <c r="AM104" s="54"/>
      <c r="AN104" s="54"/>
      <c r="AO104" s="54"/>
      <c r="AP104" s="54"/>
      <c r="AQ104" s="54"/>
      <c r="AR104" s="54"/>
      <c r="AS104" s="54"/>
      <c r="AT104" s="54"/>
      <c r="AU104" s="54"/>
      <c r="AV104" s="54"/>
      <c r="AW104" s="54"/>
      <c r="AX104" s="54"/>
      <c r="AY104" s="54"/>
      <c r="AZ104" s="54"/>
      <c r="BA104" s="54"/>
      <c r="BB104" s="54"/>
      <c r="BC104" s="54"/>
      <c r="BD104" s="54"/>
      <c r="BE104" s="54"/>
      <c r="BF104" s="54"/>
      <c r="BG104" s="54"/>
      <c r="BH104" s="54"/>
      <c r="BI104" s="54"/>
      <c r="BJ104" s="54"/>
      <c r="BK104" s="54"/>
      <c r="BL104" s="54"/>
      <c r="BM104" s="54"/>
      <c r="BN104" s="54"/>
      <c r="BO104" s="54"/>
      <c r="BP104" s="54"/>
      <c r="BQ104" s="54"/>
      <c r="BR104" s="54"/>
      <c r="BS104" s="54"/>
      <c r="BT104" s="54"/>
      <c r="BU104" s="54"/>
      <c r="BV104" s="54"/>
      <c r="BW104" s="54"/>
      <c r="BX104" s="49"/>
      <c r="BY104" s="55"/>
      <c r="BZ104" s="8"/>
      <c r="CE104" s="12" t="str">
        <f t="shared" si="55"/>
        <v/>
      </c>
      <c r="CG104" s="77" t="str">
        <f t="shared" si="56"/>
        <v/>
      </c>
      <c r="CH104" s="80" t="str">
        <f t="shared" si="57"/>
        <v/>
      </c>
      <c r="CL104" s="12" t="str">
        <f t="shared" si="58"/>
        <v/>
      </c>
      <c r="CM104" s="12" t="str">
        <f t="shared" si="59"/>
        <v/>
      </c>
      <c r="CN104" s="12" t="str" cm="1">
        <f t="array" ref="CN104">IF(OR($CE104="", $CG$3=""), "", IF(IFERROR(INDEX($K104:$T104, $CK104, MATCH(CN$3, $K$3:$T$3, 0)), "")="", $CC$4, $CC$3))</f>
        <v/>
      </c>
      <c r="CO104" s="12" t="str" cm="1">
        <f t="array" ref="CO104">IF(OR($CE104="", $CG$3=""), "", IF(IFERROR(INDEX($AA104:$AJ104, $CK104, MATCH(CO$3, $AA$3:$AJ$3, 0)), "")="", $CC$4, $CC$3))</f>
        <v/>
      </c>
      <c r="CP104" s="12" t="str">
        <f>IF(OR($CE104="", $CG$3=""), "", IF(CP$3='Property List &amp; Features'!$BG$9, $CC$3, IF(CP$3=$I104, $CC$3, $CC$4)))</f>
        <v/>
      </c>
      <c r="CQ104" s="12" t="str">
        <f>IF(OR($CE104="", $CG$3=""), "", IF(CQ$3='Property List &amp; Features'!$BG$9, $CC$3, IF(CQ$3=$J104, $CC$3, $CC$4)))</f>
        <v/>
      </c>
      <c r="CR104" s="12" t="str">
        <f t="shared" si="60"/>
        <v/>
      </c>
      <c r="CS104" s="12" t="str">
        <f t="shared" si="61"/>
        <v/>
      </c>
      <c r="CT104" s="12" t="str">
        <f t="shared" si="62"/>
        <v/>
      </c>
      <c r="CU104" s="12" t="str">
        <f t="shared" si="63"/>
        <v/>
      </c>
      <c r="CV104" s="12" t="str">
        <f t="shared" si="64"/>
        <v/>
      </c>
      <c r="CW104" s="12" t="str">
        <f t="shared" si="86"/>
        <v/>
      </c>
      <c r="CX104" s="12" t="str">
        <f t="shared" si="87"/>
        <v/>
      </c>
      <c r="CY104" s="12" t="str">
        <f t="shared" si="88"/>
        <v/>
      </c>
      <c r="CZ104" s="12" t="str">
        <f t="shared" si="89"/>
        <v/>
      </c>
      <c r="DA104" s="12" t="str">
        <f t="shared" si="90"/>
        <v/>
      </c>
      <c r="DB104" s="12" t="str">
        <f t="shared" si="91"/>
        <v/>
      </c>
      <c r="DC104" s="12" t="str">
        <f t="shared" si="92"/>
        <v/>
      </c>
      <c r="DD104" s="12" t="str">
        <f t="shared" si="93"/>
        <v/>
      </c>
      <c r="DE104" s="12" t="str">
        <f t="shared" si="94"/>
        <v/>
      </c>
      <c r="DF104" s="12" t="str">
        <f t="shared" si="95"/>
        <v/>
      </c>
      <c r="DG104" s="12" t="str">
        <f t="shared" si="96"/>
        <v/>
      </c>
      <c r="DH104" s="12" t="str">
        <f t="shared" si="97"/>
        <v/>
      </c>
      <c r="DI104" s="12" t="str">
        <f t="shared" si="98"/>
        <v/>
      </c>
      <c r="DJ104" s="12" t="str">
        <f t="shared" si="99"/>
        <v/>
      </c>
      <c r="DK104" s="12" t="str">
        <f t="shared" si="100"/>
        <v/>
      </c>
      <c r="DL104" s="12" t="str">
        <f t="shared" si="101"/>
        <v/>
      </c>
      <c r="DM104" s="12" t="str">
        <f t="shared" si="102"/>
        <v/>
      </c>
      <c r="DN104" s="12" t="str">
        <f t="shared" si="103"/>
        <v/>
      </c>
      <c r="DO104" s="12" t="str">
        <f t="shared" si="104"/>
        <v/>
      </c>
      <c r="DP104" s="12" t="str">
        <f t="shared" si="105"/>
        <v/>
      </c>
      <c r="DQ104" s="12" t="str">
        <f t="shared" si="106"/>
        <v/>
      </c>
      <c r="DR104" s="12" t="str">
        <f t="shared" si="68"/>
        <v/>
      </c>
      <c r="DS104" s="12" t="str">
        <f t="shared" si="69"/>
        <v/>
      </c>
      <c r="DT104" s="12" t="str">
        <f t="shared" si="70"/>
        <v/>
      </c>
      <c r="DU104" s="12" t="str">
        <f t="shared" si="71"/>
        <v/>
      </c>
      <c r="DV104" s="12" t="str">
        <f t="shared" si="72"/>
        <v/>
      </c>
      <c r="DW104" s="12" t="str">
        <f t="shared" si="73"/>
        <v/>
      </c>
      <c r="DX104" s="12" t="str">
        <f t="shared" si="74"/>
        <v/>
      </c>
      <c r="DY104" s="12" t="str">
        <f t="shared" si="75"/>
        <v/>
      </c>
      <c r="DZ104" s="12" t="str">
        <f t="shared" si="76"/>
        <v/>
      </c>
      <c r="EA104" s="12" t="str">
        <f t="shared" si="77"/>
        <v/>
      </c>
      <c r="EB104" s="12" t="str">
        <f t="shared" si="78"/>
        <v/>
      </c>
      <c r="EC104" s="12" t="str">
        <f t="shared" si="79"/>
        <v/>
      </c>
      <c r="ED104" s="12" t="str">
        <f t="shared" si="80"/>
        <v/>
      </c>
      <c r="EE104" s="12" t="str">
        <f t="shared" si="81"/>
        <v/>
      </c>
      <c r="EF104" s="12" t="str">
        <f t="shared" si="82"/>
        <v/>
      </c>
      <c r="EG104" s="12" t="str">
        <f t="shared" si="83"/>
        <v/>
      </c>
      <c r="EH104" s="12" t="str">
        <f t="shared" si="84"/>
        <v/>
      </c>
      <c r="EI104" s="12" t="str">
        <f t="shared" si="85"/>
        <v/>
      </c>
      <c r="EK104" s="83" t="str">
        <f t="shared" si="65"/>
        <v/>
      </c>
      <c r="EM104" s="12" t="str">
        <f t="shared" si="66"/>
        <v/>
      </c>
      <c r="EO104" s="12" t="str">
        <f t="shared" si="67"/>
        <v/>
      </c>
      <c r="EQ104" s="12" t="str">
        <f>IF($EO104="", "", IF($EQ$8=$EQ$6, COUNTIF($EO$11:$EO$2510, "&gt;"&amp;$EO104)+1+COUNTIF($EO$11:$EO104, $EO104)-1, COUNTIF($EO$11:$EO$2510, "&lt;"&amp;$EO104)+1+COUNTIF($EO$11:$EO104, $EO104)-1))</f>
        <v/>
      </c>
    </row>
    <row r="105" spans="1:147" x14ac:dyDescent="0.55000000000000004">
      <c r="A105" s="8"/>
      <c r="B105" s="12" t="str">
        <f>IF($D105="", "", COUNTIF($D$11:$D105, $D105))</f>
        <v/>
      </c>
      <c r="C105" s="8"/>
      <c r="D105" s="45"/>
      <c r="E105" s="46"/>
      <c r="F105" s="47"/>
      <c r="G105" s="54"/>
      <c r="H105" s="54"/>
      <c r="I105" s="48"/>
      <c r="J105" s="49"/>
      <c r="K105" s="50"/>
      <c r="L105" s="50"/>
      <c r="M105" s="50"/>
      <c r="N105" s="50"/>
      <c r="O105" s="50"/>
      <c r="P105" s="50"/>
      <c r="Q105" s="50"/>
      <c r="R105" s="50"/>
      <c r="S105" s="50"/>
      <c r="T105" s="50"/>
      <c r="U105" s="51"/>
      <c r="V105" s="52"/>
      <c r="W105" s="53"/>
      <c r="X105" s="53"/>
      <c r="Y105" s="53"/>
      <c r="Z105" s="53"/>
      <c r="AA105" s="48"/>
      <c r="AB105" s="54"/>
      <c r="AC105" s="54"/>
      <c r="AD105" s="54"/>
      <c r="AE105" s="54"/>
      <c r="AF105" s="54"/>
      <c r="AG105" s="54"/>
      <c r="AH105" s="54"/>
      <c r="AI105" s="54"/>
      <c r="AJ105" s="49"/>
      <c r="AK105" s="48"/>
      <c r="AL105" s="54"/>
      <c r="AM105" s="54"/>
      <c r="AN105" s="54"/>
      <c r="AO105" s="54"/>
      <c r="AP105" s="54"/>
      <c r="AQ105" s="54"/>
      <c r="AR105" s="54"/>
      <c r="AS105" s="54"/>
      <c r="AT105" s="54"/>
      <c r="AU105" s="54"/>
      <c r="AV105" s="54"/>
      <c r="AW105" s="54"/>
      <c r="AX105" s="54"/>
      <c r="AY105" s="54"/>
      <c r="AZ105" s="54"/>
      <c r="BA105" s="54"/>
      <c r="BB105" s="54"/>
      <c r="BC105" s="54"/>
      <c r="BD105" s="54"/>
      <c r="BE105" s="54"/>
      <c r="BF105" s="54"/>
      <c r="BG105" s="54"/>
      <c r="BH105" s="54"/>
      <c r="BI105" s="54"/>
      <c r="BJ105" s="54"/>
      <c r="BK105" s="54"/>
      <c r="BL105" s="54"/>
      <c r="BM105" s="54"/>
      <c r="BN105" s="54"/>
      <c r="BO105" s="54"/>
      <c r="BP105" s="54"/>
      <c r="BQ105" s="54"/>
      <c r="BR105" s="54"/>
      <c r="BS105" s="54"/>
      <c r="BT105" s="54"/>
      <c r="BU105" s="54"/>
      <c r="BV105" s="54"/>
      <c r="BW105" s="54"/>
      <c r="BX105" s="49"/>
      <c r="BY105" s="55"/>
      <c r="BZ105" s="8"/>
      <c r="CE105" s="12" t="str">
        <f t="shared" si="55"/>
        <v/>
      </c>
      <c r="CG105" s="77" t="str">
        <f t="shared" si="56"/>
        <v/>
      </c>
      <c r="CH105" s="80" t="str">
        <f t="shared" si="57"/>
        <v/>
      </c>
      <c r="CL105" s="12" t="str">
        <f t="shared" si="58"/>
        <v/>
      </c>
      <c r="CM105" s="12" t="str">
        <f t="shared" si="59"/>
        <v/>
      </c>
      <c r="CN105" s="12" t="str" cm="1">
        <f t="array" ref="CN105">IF(OR($CE105="", $CG$3=""), "", IF(IFERROR(INDEX($K105:$T105, $CK105, MATCH(CN$3, $K$3:$T$3, 0)), "")="", $CC$4, $CC$3))</f>
        <v/>
      </c>
      <c r="CO105" s="12" t="str" cm="1">
        <f t="array" ref="CO105">IF(OR($CE105="", $CG$3=""), "", IF(IFERROR(INDEX($AA105:$AJ105, $CK105, MATCH(CO$3, $AA$3:$AJ$3, 0)), "")="", $CC$4, $CC$3))</f>
        <v/>
      </c>
      <c r="CP105" s="12" t="str">
        <f>IF(OR($CE105="", $CG$3=""), "", IF(CP$3='Property List &amp; Features'!$BG$9, $CC$3, IF(CP$3=$I105, $CC$3, $CC$4)))</f>
        <v/>
      </c>
      <c r="CQ105" s="12" t="str">
        <f>IF(OR($CE105="", $CG$3=""), "", IF(CQ$3='Property List &amp; Features'!$BG$9, $CC$3, IF(CQ$3=$J105, $CC$3, $CC$4)))</f>
        <v/>
      </c>
      <c r="CR105" s="12" t="str">
        <f t="shared" si="60"/>
        <v/>
      </c>
      <c r="CS105" s="12" t="str">
        <f t="shared" si="61"/>
        <v/>
      </c>
      <c r="CT105" s="12" t="str">
        <f t="shared" si="62"/>
        <v/>
      </c>
      <c r="CU105" s="12" t="str">
        <f t="shared" si="63"/>
        <v/>
      </c>
      <c r="CV105" s="12" t="str">
        <f t="shared" si="64"/>
        <v/>
      </c>
      <c r="CW105" s="12" t="str">
        <f t="shared" si="86"/>
        <v/>
      </c>
      <c r="CX105" s="12" t="str">
        <f t="shared" si="87"/>
        <v/>
      </c>
      <c r="CY105" s="12" t="str">
        <f t="shared" si="88"/>
        <v/>
      </c>
      <c r="CZ105" s="12" t="str">
        <f t="shared" si="89"/>
        <v/>
      </c>
      <c r="DA105" s="12" t="str">
        <f t="shared" si="90"/>
        <v/>
      </c>
      <c r="DB105" s="12" t="str">
        <f t="shared" si="91"/>
        <v/>
      </c>
      <c r="DC105" s="12" t="str">
        <f t="shared" si="92"/>
        <v/>
      </c>
      <c r="DD105" s="12" t="str">
        <f t="shared" si="93"/>
        <v/>
      </c>
      <c r="DE105" s="12" t="str">
        <f t="shared" si="94"/>
        <v/>
      </c>
      <c r="DF105" s="12" t="str">
        <f t="shared" si="95"/>
        <v/>
      </c>
      <c r="DG105" s="12" t="str">
        <f t="shared" si="96"/>
        <v/>
      </c>
      <c r="DH105" s="12" t="str">
        <f t="shared" si="97"/>
        <v/>
      </c>
      <c r="DI105" s="12" t="str">
        <f t="shared" si="98"/>
        <v/>
      </c>
      <c r="DJ105" s="12" t="str">
        <f t="shared" si="99"/>
        <v/>
      </c>
      <c r="DK105" s="12" t="str">
        <f t="shared" si="100"/>
        <v/>
      </c>
      <c r="DL105" s="12" t="str">
        <f t="shared" si="101"/>
        <v/>
      </c>
      <c r="DM105" s="12" t="str">
        <f t="shared" si="102"/>
        <v/>
      </c>
      <c r="DN105" s="12" t="str">
        <f t="shared" si="103"/>
        <v/>
      </c>
      <c r="DO105" s="12" t="str">
        <f t="shared" si="104"/>
        <v/>
      </c>
      <c r="DP105" s="12" t="str">
        <f t="shared" si="105"/>
        <v/>
      </c>
      <c r="DQ105" s="12" t="str">
        <f t="shared" si="106"/>
        <v/>
      </c>
      <c r="DR105" s="12" t="str">
        <f t="shared" si="68"/>
        <v/>
      </c>
      <c r="DS105" s="12" t="str">
        <f t="shared" si="69"/>
        <v/>
      </c>
      <c r="DT105" s="12" t="str">
        <f t="shared" si="70"/>
        <v/>
      </c>
      <c r="DU105" s="12" t="str">
        <f t="shared" si="71"/>
        <v/>
      </c>
      <c r="DV105" s="12" t="str">
        <f t="shared" si="72"/>
        <v/>
      </c>
      <c r="DW105" s="12" t="str">
        <f t="shared" si="73"/>
        <v/>
      </c>
      <c r="DX105" s="12" t="str">
        <f t="shared" si="74"/>
        <v/>
      </c>
      <c r="DY105" s="12" t="str">
        <f t="shared" si="75"/>
        <v/>
      </c>
      <c r="DZ105" s="12" t="str">
        <f t="shared" si="76"/>
        <v/>
      </c>
      <c r="EA105" s="12" t="str">
        <f t="shared" si="77"/>
        <v/>
      </c>
      <c r="EB105" s="12" t="str">
        <f t="shared" si="78"/>
        <v/>
      </c>
      <c r="EC105" s="12" t="str">
        <f t="shared" si="79"/>
        <v/>
      </c>
      <c r="ED105" s="12" t="str">
        <f t="shared" si="80"/>
        <v/>
      </c>
      <c r="EE105" s="12" t="str">
        <f t="shared" si="81"/>
        <v/>
      </c>
      <c r="EF105" s="12" t="str">
        <f t="shared" si="82"/>
        <v/>
      </c>
      <c r="EG105" s="12" t="str">
        <f t="shared" si="83"/>
        <v/>
      </c>
      <c r="EH105" s="12" t="str">
        <f t="shared" si="84"/>
        <v/>
      </c>
      <c r="EI105" s="12" t="str">
        <f t="shared" si="85"/>
        <v/>
      </c>
      <c r="EK105" s="83" t="str">
        <f t="shared" si="65"/>
        <v/>
      </c>
      <c r="EM105" s="12" t="str">
        <f t="shared" si="66"/>
        <v/>
      </c>
      <c r="EO105" s="12" t="str">
        <f t="shared" si="67"/>
        <v/>
      </c>
      <c r="EQ105" s="12" t="str">
        <f>IF($EO105="", "", IF($EQ$8=$EQ$6, COUNTIF($EO$11:$EO$2510, "&gt;"&amp;$EO105)+1+COUNTIF($EO$11:$EO105, $EO105)-1, COUNTIF($EO$11:$EO$2510, "&lt;"&amp;$EO105)+1+COUNTIF($EO$11:$EO105, $EO105)-1))</f>
        <v/>
      </c>
    </row>
    <row r="106" spans="1:147" x14ac:dyDescent="0.55000000000000004">
      <c r="A106" s="8"/>
      <c r="B106" s="12" t="str">
        <f>IF($D106="", "", COUNTIF($D$11:$D106, $D106))</f>
        <v/>
      </c>
      <c r="C106" s="8"/>
      <c r="D106" s="45"/>
      <c r="E106" s="46"/>
      <c r="F106" s="47"/>
      <c r="G106" s="54"/>
      <c r="H106" s="54"/>
      <c r="I106" s="48"/>
      <c r="J106" s="49"/>
      <c r="K106" s="50"/>
      <c r="L106" s="50"/>
      <c r="M106" s="50"/>
      <c r="N106" s="50"/>
      <c r="O106" s="50"/>
      <c r="P106" s="50"/>
      <c r="Q106" s="50"/>
      <c r="R106" s="50"/>
      <c r="S106" s="50"/>
      <c r="T106" s="50"/>
      <c r="U106" s="51"/>
      <c r="V106" s="52"/>
      <c r="W106" s="53"/>
      <c r="X106" s="53"/>
      <c r="Y106" s="53"/>
      <c r="Z106" s="53"/>
      <c r="AA106" s="48"/>
      <c r="AB106" s="54"/>
      <c r="AC106" s="54"/>
      <c r="AD106" s="54"/>
      <c r="AE106" s="54"/>
      <c r="AF106" s="54"/>
      <c r="AG106" s="54"/>
      <c r="AH106" s="54"/>
      <c r="AI106" s="54"/>
      <c r="AJ106" s="49"/>
      <c r="AK106" s="48"/>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c r="BN106" s="54"/>
      <c r="BO106" s="54"/>
      <c r="BP106" s="54"/>
      <c r="BQ106" s="54"/>
      <c r="BR106" s="54"/>
      <c r="BS106" s="54"/>
      <c r="BT106" s="54"/>
      <c r="BU106" s="54"/>
      <c r="BV106" s="54"/>
      <c r="BW106" s="54"/>
      <c r="BX106" s="49"/>
      <c r="BY106" s="55"/>
      <c r="BZ106" s="8"/>
      <c r="CE106" s="12" t="str">
        <f t="shared" si="55"/>
        <v/>
      </c>
      <c r="CG106" s="77" t="str">
        <f t="shared" si="56"/>
        <v/>
      </c>
      <c r="CH106" s="80" t="str">
        <f t="shared" si="57"/>
        <v/>
      </c>
      <c r="CL106" s="12" t="str">
        <f t="shared" si="58"/>
        <v/>
      </c>
      <c r="CM106" s="12" t="str">
        <f t="shared" si="59"/>
        <v/>
      </c>
      <c r="CN106" s="12" t="str" cm="1">
        <f t="array" ref="CN106">IF(OR($CE106="", $CG$3=""), "", IF(IFERROR(INDEX($K106:$T106, $CK106, MATCH(CN$3, $K$3:$T$3, 0)), "")="", $CC$4, $CC$3))</f>
        <v/>
      </c>
      <c r="CO106" s="12" t="str" cm="1">
        <f t="array" ref="CO106">IF(OR($CE106="", $CG$3=""), "", IF(IFERROR(INDEX($AA106:$AJ106, $CK106, MATCH(CO$3, $AA$3:$AJ$3, 0)), "")="", $CC$4, $CC$3))</f>
        <v/>
      </c>
      <c r="CP106" s="12" t="str">
        <f>IF(OR($CE106="", $CG$3=""), "", IF(CP$3='Property List &amp; Features'!$BG$9, $CC$3, IF(CP$3=$I106, $CC$3, $CC$4)))</f>
        <v/>
      </c>
      <c r="CQ106" s="12" t="str">
        <f>IF(OR($CE106="", $CG$3=""), "", IF(CQ$3='Property List &amp; Features'!$BG$9, $CC$3, IF(CQ$3=$J106, $CC$3, $CC$4)))</f>
        <v/>
      </c>
      <c r="CR106" s="12" t="str">
        <f t="shared" si="60"/>
        <v/>
      </c>
      <c r="CS106" s="12" t="str">
        <f t="shared" si="61"/>
        <v/>
      </c>
      <c r="CT106" s="12" t="str">
        <f t="shared" si="62"/>
        <v/>
      </c>
      <c r="CU106" s="12" t="str">
        <f t="shared" si="63"/>
        <v/>
      </c>
      <c r="CV106" s="12" t="str">
        <f t="shared" si="64"/>
        <v/>
      </c>
      <c r="CW106" s="12" t="str">
        <f t="shared" si="86"/>
        <v/>
      </c>
      <c r="CX106" s="12" t="str">
        <f t="shared" si="87"/>
        <v/>
      </c>
      <c r="CY106" s="12" t="str">
        <f t="shared" si="88"/>
        <v/>
      </c>
      <c r="CZ106" s="12" t="str">
        <f t="shared" si="89"/>
        <v/>
      </c>
      <c r="DA106" s="12" t="str">
        <f t="shared" si="90"/>
        <v/>
      </c>
      <c r="DB106" s="12" t="str">
        <f t="shared" si="91"/>
        <v/>
      </c>
      <c r="DC106" s="12" t="str">
        <f t="shared" si="92"/>
        <v/>
      </c>
      <c r="DD106" s="12" t="str">
        <f t="shared" si="93"/>
        <v/>
      </c>
      <c r="DE106" s="12" t="str">
        <f t="shared" si="94"/>
        <v/>
      </c>
      <c r="DF106" s="12" t="str">
        <f t="shared" si="95"/>
        <v/>
      </c>
      <c r="DG106" s="12" t="str">
        <f t="shared" si="96"/>
        <v/>
      </c>
      <c r="DH106" s="12" t="str">
        <f t="shared" si="97"/>
        <v/>
      </c>
      <c r="DI106" s="12" t="str">
        <f t="shared" si="98"/>
        <v/>
      </c>
      <c r="DJ106" s="12" t="str">
        <f t="shared" si="99"/>
        <v/>
      </c>
      <c r="DK106" s="12" t="str">
        <f t="shared" si="100"/>
        <v/>
      </c>
      <c r="DL106" s="12" t="str">
        <f t="shared" si="101"/>
        <v/>
      </c>
      <c r="DM106" s="12" t="str">
        <f t="shared" si="102"/>
        <v/>
      </c>
      <c r="DN106" s="12" t="str">
        <f t="shared" si="103"/>
        <v/>
      </c>
      <c r="DO106" s="12" t="str">
        <f t="shared" si="104"/>
        <v/>
      </c>
      <c r="DP106" s="12" t="str">
        <f t="shared" si="105"/>
        <v/>
      </c>
      <c r="DQ106" s="12" t="str">
        <f t="shared" si="106"/>
        <v/>
      </c>
      <c r="DR106" s="12" t="str">
        <f t="shared" si="68"/>
        <v/>
      </c>
      <c r="DS106" s="12" t="str">
        <f t="shared" si="69"/>
        <v/>
      </c>
      <c r="DT106" s="12" t="str">
        <f t="shared" si="70"/>
        <v/>
      </c>
      <c r="DU106" s="12" t="str">
        <f t="shared" si="71"/>
        <v/>
      </c>
      <c r="DV106" s="12" t="str">
        <f t="shared" si="72"/>
        <v/>
      </c>
      <c r="DW106" s="12" t="str">
        <f t="shared" si="73"/>
        <v/>
      </c>
      <c r="DX106" s="12" t="str">
        <f t="shared" si="74"/>
        <v/>
      </c>
      <c r="DY106" s="12" t="str">
        <f t="shared" si="75"/>
        <v/>
      </c>
      <c r="DZ106" s="12" t="str">
        <f t="shared" si="76"/>
        <v/>
      </c>
      <c r="EA106" s="12" t="str">
        <f t="shared" si="77"/>
        <v/>
      </c>
      <c r="EB106" s="12" t="str">
        <f t="shared" si="78"/>
        <v/>
      </c>
      <c r="EC106" s="12" t="str">
        <f t="shared" si="79"/>
        <v/>
      </c>
      <c r="ED106" s="12" t="str">
        <f t="shared" si="80"/>
        <v/>
      </c>
      <c r="EE106" s="12" t="str">
        <f t="shared" si="81"/>
        <v/>
      </c>
      <c r="EF106" s="12" t="str">
        <f t="shared" si="82"/>
        <v/>
      </c>
      <c r="EG106" s="12" t="str">
        <f t="shared" si="83"/>
        <v/>
      </c>
      <c r="EH106" s="12" t="str">
        <f t="shared" si="84"/>
        <v/>
      </c>
      <c r="EI106" s="12" t="str">
        <f t="shared" si="85"/>
        <v/>
      </c>
      <c r="EK106" s="83" t="str">
        <f t="shared" si="65"/>
        <v/>
      </c>
      <c r="EM106" s="12" t="str">
        <f t="shared" si="66"/>
        <v/>
      </c>
      <c r="EO106" s="12" t="str">
        <f t="shared" si="67"/>
        <v/>
      </c>
      <c r="EQ106" s="12" t="str">
        <f>IF($EO106="", "", IF($EQ$8=$EQ$6, COUNTIF($EO$11:$EO$2510, "&gt;"&amp;$EO106)+1+COUNTIF($EO$11:$EO106, $EO106)-1, COUNTIF($EO$11:$EO$2510, "&lt;"&amp;$EO106)+1+COUNTIF($EO$11:$EO106, $EO106)-1))</f>
        <v/>
      </c>
    </row>
    <row r="107" spans="1:147" x14ac:dyDescent="0.55000000000000004">
      <c r="A107" s="8"/>
      <c r="B107" s="12" t="str">
        <f>IF($D107="", "", COUNTIF($D$11:$D107, $D107))</f>
        <v/>
      </c>
      <c r="C107" s="8"/>
      <c r="D107" s="45"/>
      <c r="E107" s="46"/>
      <c r="F107" s="47"/>
      <c r="G107" s="54"/>
      <c r="H107" s="54"/>
      <c r="I107" s="48"/>
      <c r="J107" s="49"/>
      <c r="K107" s="50"/>
      <c r="L107" s="50"/>
      <c r="M107" s="50"/>
      <c r="N107" s="50"/>
      <c r="O107" s="50"/>
      <c r="P107" s="50"/>
      <c r="Q107" s="50"/>
      <c r="R107" s="50"/>
      <c r="S107" s="50"/>
      <c r="T107" s="50"/>
      <c r="U107" s="51"/>
      <c r="V107" s="52"/>
      <c r="W107" s="53"/>
      <c r="X107" s="53"/>
      <c r="Y107" s="53"/>
      <c r="Z107" s="53"/>
      <c r="AA107" s="48"/>
      <c r="AB107" s="54"/>
      <c r="AC107" s="54"/>
      <c r="AD107" s="54"/>
      <c r="AE107" s="54"/>
      <c r="AF107" s="54"/>
      <c r="AG107" s="54"/>
      <c r="AH107" s="54"/>
      <c r="AI107" s="54"/>
      <c r="AJ107" s="49"/>
      <c r="AK107" s="48"/>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c r="BN107" s="54"/>
      <c r="BO107" s="54"/>
      <c r="BP107" s="54"/>
      <c r="BQ107" s="54"/>
      <c r="BR107" s="54"/>
      <c r="BS107" s="54"/>
      <c r="BT107" s="54"/>
      <c r="BU107" s="54"/>
      <c r="BV107" s="54"/>
      <c r="BW107" s="54"/>
      <c r="BX107" s="49"/>
      <c r="BY107" s="55"/>
      <c r="BZ107" s="8"/>
      <c r="CE107" s="12" t="str">
        <f t="shared" si="55"/>
        <v/>
      </c>
      <c r="CG107" s="77" t="str">
        <f t="shared" si="56"/>
        <v/>
      </c>
      <c r="CH107" s="80" t="str">
        <f t="shared" si="57"/>
        <v/>
      </c>
      <c r="CL107" s="12" t="str">
        <f t="shared" si="58"/>
        <v/>
      </c>
      <c r="CM107" s="12" t="str">
        <f t="shared" si="59"/>
        <v/>
      </c>
      <c r="CN107" s="12" t="str" cm="1">
        <f t="array" ref="CN107">IF(OR($CE107="", $CG$3=""), "", IF(IFERROR(INDEX($K107:$T107, $CK107, MATCH(CN$3, $K$3:$T$3, 0)), "")="", $CC$4, $CC$3))</f>
        <v/>
      </c>
      <c r="CO107" s="12" t="str" cm="1">
        <f t="array" ref="CO107">IF(OR($CE107="", $CG$3=""), "", IF(IFERROR(INDEX($AA107:$AJ107, $CK107, MATCH(CO$3, $AA$3:$AJ$3, 0)), "")="", $CC$4, $CC$3))</f>
        <v/>
      </c>
      <c r="CP107" s="12" t="str">
        <f>IF(OR($CE107="", $CG$3=""), "", IF(CP$3='Property List &amp; Features'!$BG$9, $CC$3, IF(CP$3=$I107, $CC$3, $CC$4)))</f>
        <v/>
      </c>
      <c r="CQ107" s="12" t="str">
        <f>IF(OR($CE107="", $CG$3=""), "", IF(CQ$3='Property List &amp; Features'!$BG$9, $CC$3, IF(CQ$3=$J107, $CC$3, $CC$4)))</f>
        <v/>
      </c>
      <c r="CR107" s="12" t="str">
        <f t="shared" si="60"/>
        <v/>
      </c>
      <c r="CS107" s="12" t="str">
        <f t="shared" si="61"/>
        <v/>
      </c>
      <c r="CT107" s="12" t="str">
        <f t="shared" si="62"/>
        <v/>
      </c>
      <c r="CU107" s="12" t="str">
        <f t="shared" si="63"/>
        <v/>
      </c>
      <c r="CV107" s="12" t="str">
        <f t="shared" si="64"/>
        <v/>
      </c>
      <c r="CW107" s="12" t="str">
        <f t="shared" si="86"/>
        <v/>
      </c>
      <c r="CX107" s="12" t="str">
        <f t="shared" si="87"/>
        <v/>
      </c>
      <c r="CY107" s="12" t="str">
        <f t="shared" si="88"/>
        <v/>
      </c>
      <c r="CZ107" s="12" t="str">
        <f t="shared" si="89"/>
        <v/>
      </c>
      <c r="DA107" s="12" t="str">
        <f t="shared" si="90"/>
        <v/>
      </c>
      <c r="DB107" s="12" t="str">
        <f t="shared" si="91"/>
        <v/>
      </c>
      <c r="DC107" s="12" t="str">
        <f t="shared" si="92"/>
        <v/>
      </c>
      <c r="DD107" s="12" t="str">
        <f t="shared" si="93"/>
        <v/>
      </c>
      <c r="DE107" s="12" t="str">
        <f t="shared" si="94"/>
        <v/>
      </c>
      <c r="DF107" s="12" t="str">
        <f t="shared" si="95"/>
        <v/>
      </c>
      <c r="DG107" s="12" t="str">
        <f t="shared" si="96"/>
        <v/>
      </c>
      <c r="DH107" s="12" t="str">
        <f t="shared" si="97"/>
        <v/>
      </c>
      <c r="DI107" s="12" t="str">
        <f t="shared" si="98"/>
        <v/>
      </c>
      <c r="DJ107" s="12" t="str">
        <f t="shared" si="99"/>
        <v/>
      </c>
      <c r="DK107" s="12" t="str">
        <f t="shared" si="100"/>
        <v/>
      </c>
      <c r="DL107" s="12" t="str">
        <f t="shared" si="101"/>
        <v/>
      </c>
      <c r="DM107" s="12" t="str">
        <f t="shared" si="102"/>
        <v/>
      </c>
      <c r="DN107" s="12" t="str">
        <f t="shared" si="103"/>
        <v/>
      </c>
      <c r="DO107" s="12" t="str">
        <f t="shared" si="104"/>
        <v/>
      </c>
      <c r="DP107" s="12" t="str">
        <f t="shared" si="105"/>
        <v/>
      </c>
      <c r="DQ107" s="12" t="str">
        <f t="shared" si="106"/>
        <v/>
      </c>
      <c r="DR107" s="12" t="str">
        <f t="shared" si="68"/>
        <v/>
      </c>
      <c r="DS107" s="12" t="str">
        <f t="shared" si="69"/>
        <v/>
      </c>
      <c r="DT107" s="12" t="str">
        <f t="shared" si="70"/>
        <v/>
      </c>
      <c r="DU107" s="12" t="str">
        <f t="shared" si="71"/>
        <v/>
      </c>
      <c r="DV107" s="12" t="str">
        <f t="shared" si="72"/>
        <v/>
      </c>
      <c r="DW107" s="12" t="str">
        <f t="shared" si="73"/>
        <v/>
      </c>
      <c r="DX107" s="12" t="str">
        <f t="shared" si="74"/>
        <v/>
      </c>
      <c r="DY107" s="12" t="str">
        <f t="shared" si="75"/>
        <v/>
      </c>
      <c r="DZ107" s="12" t="str">
        <f t="shared" si="76"/>
        <v/>
      </c>
      <c r="EA107" s="12" t="str">
        <f t="shared" si="77"/>
        <v/>
      </c>
      <c r="EB107" s="12" t="str">
        <f t="shared" si="78"/>
        <v/>
      </c>
      <c r="EC107" s="12" t="str">
        <f t="shared" si="79"/>
        <v/>
      </c>
      <c r="ED107" s="12" t="str">
        <f t="shared" si="80"/>
        <v/>
      </c>
      <c r="EE107" s="12" t="str">
        <f t="shared" si="81"/>
        <v/>
      </c>
      <c r="EF107" s="12" t="str">
        <f t="shared" si="82"/>
        <v/>
      </c>
      <c r="EG107" s="12" t="str">
        <f t="shared" si="83"/>
        <v/>
      </c>
      <c r="EH107" s="12" t="str">
        <f t="shared" si="84"/>
        <v/>
      </c>
      <c r="EI107" s="12" t="str">
        <f t="shared" si="85"/>
        <v/>
      </c>
      <c r="EK107" s="83" t="str">
        <f t="shared" si="65"/>
        <v/>
      </c>
      <c r="EM107" s="12" t="str">
        <f t="shared" si="66"/>
        <v/>
      </c>
      <c r="EO107" s="12" t="str">
        <f t="shared" si="67"/>
        <v/>
      </c>
      <c r="EQ107" s="12" t="str">
        <f>IF($EO107="", "", IF($EQ$8=$EQ$6, COUNTIF($EO$11:$EO$2510, "&gt;"&amp;$EO107)+1+COUNTIF($EO$11:$EO107, $EO107)-1, COUNTIF($EO$11:$EO$2510, "&lt;"&amp;$EO107)+1+COUNTIF($EO$11:$EO107, $EO107)-1))</f>
        <v/>
      </c>
    </row>
    <row r="108" spans="1:147" x14ac:dyDescent="0.55000000000000004">
      <c r="A108" s="8"/>
      <c r="B108" s="12" t="str">
        <f>IF($D108="", "", COUNTIF($D$11:$D108, $D108))</f>
        <v/>
      </c>
      <c r="C108" s="8"/>
      <c r="D108" s="45"/>
      <c r="E108" s="46"/>
      <c r="F108" s="47"/>
      <c r="G108" s="54"/>
      <c r="H108" s="54"/>
      <c r="I108" s="48"/>
      <c r="J108" s="49"/>
      <c r="K108" s="50"/>
      <c r="L108" s="50"/>
      <c r="M108" s="50"/>
      <c r="N108" s="50"/>
      <c r="O108" s="50"/>
      <c r="P108" s="50"/>
      <c r="Q108" s="50"/>
      <c r="R108" s="50"/>
      <c r="S108" s="50"/>
      <c r="T108" s="50"/>
      <c r="U108" s="51"/>
      <c r="V108" s="52"/>
      <c r="W108" s="53"/>
      <c r="X108" s="53"/>
      <c r="Y108" s="53"/>
      <c r="Z108" s="53"/>
      <c r="AA108" s="48"/>
      <c r="AB108" s="54"/>
      <c r="AC108" s="54"/>
      <c r="AD108" s="54"/>
      <c r="AE108" s="54"/>
      <c r="AF108" s="54"/>
      <c r="AG108" s="54"/>
      <c r="AH108" s="54"/>
      <c r="AI108" s="54"/>
      <c r="AJ108" s="49"/>
      <c r="AK108" s="48"/>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c r="BN108" s="54"/>
      <c r="BO108" s="54"/>
      <c r="BP108" s="54"/>
      <c r="BQ108" s="54"/>
      <c r="BR108" s="54"/>
      <c r="BS108" s="54"/>
      <c r="BT108" s="54"/>
      <c r="BU108" s="54"/>
      <c r="BV108" s="54"/>
      <c r="BW108" s="54"/>
      <c r="BX108" s="49"/>
      <c r="BY108" s="55"/>
      <c r="BZ108" s="8"/>
      <c r="CE108" s="12" t="str">
        <f t="shared" si="55"/>
        <v/>
      </c>
      <c r="CG108" s="77" t="str">
        <f t="shared" si="56"/>
        <v/>
      </c>
      <c r="CH108" s="80" t="str">
        <f t="shared" si="57"/>
        <v/>
      </c>
      <c r="CL108" s="12" t="str">
        <f t="shared" si="58"/>
        <v/>
      </c>
      <c r="CM108" s="12" t="str">
        <f t="shared" si="59"/>
        <v/>
      </c>
      <c r="CN108" s="12" t="str" cm="1">
        <f t="array" ref="CN108">IF(OR($CE108="", $CG$3=""), "", IF(IFERROR(INDEX($K108:$T108, $CK108, MATCH(CN$3, $K$3:$T$3, 0)), "")="", $CC$4, $CC$3))</f>
        <v/>
      </c>
      <c r="CO108" s="12" t="str" cm="1">
        <f t="array" ref="CO108">IF(OR($CE108="", $CG$3=""), "", IF(IFERROR(INDEX($AA108:$AJ108, $CK108, MATCH(CO$3, $AA$3:$AJ$3, 0)), "")="", $CC$4, $CC$3))</f>
        <v/>
      </c>
      <c r="CP108" s="12" t="str">
        <f>IF(OR($CE108="", $CG$3=""), "", IF(CP$3='Property List &amp; Features'!$BG$9, $CC$3, IF(CP$3=$I108, $CC$3, $CC$4)))</f>
        <v/>
      </c>
      <c r="CQ108" s="12" t="str">
        <f>IF(OR($CE108="", $CG$3=""), "", IF(CQ$3='Property List &amp; Features'!$BG$9, $CC$3, IF(CQ$3=$J108, $CC$3, $CC$4)))</f>
        <v/>
      </c>
      <c r="CR108" s="12" t="str">
        <f t="shared" si="60"/>
        <v/>
      </c>
      <c r="CS108" s="12" t="str">
        <f t="shared" si="61"/>
        <v/>
      </c>
      <c r="CT108" s="12" t="str">
        <f t="shared" si="62"/>
        <v/>
      </c>
      <c r="CU108" s="12" t="str">
        <f t="shared" si="63"/>
        <v/>
      </c>
      <c r="CV108" s="12" t="str">
        <f t="shared" si="64"/>
        <v/>
      </c>
      <c r="CW108" s="12" t="str">
        <f t="shared" si="86"/>
        <v/>
      </c>
      <c r="CX108" s="12" t="str">
        <f t="shared" si="87"/>
        <v/>
      </c>
      <c r="CY108" s="12" t="str">
        <f t="shared" si="88"/>
        <v/>
      </c>
      <c r="CZ108" s="12" t="str">
        <f t="shared" si="89"/>
        <v/>
      </c>
      <c r="DA108" s="12" t="str">
        <f t="shared" si="90"/>
        <v/>
      </c>
      <c r="DB108" s="12" t="str">
        <f t="shared" si="91"/>
        <v/>
      </c>
      <c r="DC108" s="12" t="str">
        <f t="shared" si="92"/>
        <v/>
      </c>
      <c r="DD108" s="12" t="str">
        <f t="shared" si="93"/>
        <v/>
      </c>
      <c r="DE108" s="12" t="str">
        <f t="shared" si="94"/>
        <v/>
      </c>
      <c r="DF108" s="12" t="str">
        <f t="shared" si="95"/>
        <v/>
      </c>
      <c r="DG108" s="12" t="str">
        <f t="shared" si="96"/>
        <v/>
      </c>
      <c r="DH108" s="12" t="str">
        <f t="shared" si="97"/>
        <v/>
      </c>
      <c r="DI108" s="12" t="str">
        <f t="shared" si="98"/>
        <v/>
      </c>
      <c r="DJ108" s="12" t="str">
        <f t="shared" si="99"/>
        <v/>
      </c>
      <c r="DK108" s="12" t="str">
        <f t="shared" si="100"/>
        <v/>
      </c>
      <c r="DL108" s="12" t="str">
        <f t="shared" si="101"/>
        <v/>
      </c>
      <c r="DM108" s="12" t="str">
        <f t="shared" si="102"/>
        <v/>
      </c>
      <c r="DN108" s="12" t="str">
        <f t="shared" si="103"/>
        <v/>
      </c>
      <c r="DO108" s="12" t="str">
        <f t="shared" si="104"/>
        <v/>
      </c>
      <c r="DP108" s="12" t="str">
        <f t="shared" si="105"/>
        <v/>
      </c>
      <c r="DQ108" s="12" t="str">
        <f t="shared" si="106"/>
        <v/>
      </c>
      <c r="DR108" s="12" t="str">
        <f t="shared" si="68"/>
        <v/>
      </c>
      <c r="DS108" s="12" t="str">
        <f t="shared" si="69"/>
        <v/>
      </c>
      <c r="DT108" s="12" t="str">
        <f t="shared" si="70"/>
        <v/>
      </c>
      <c r="DU108" s="12" t="str">
        <f t="shared" si="71"/>
        <v/>
      </c>
      <c r="DV108" s="12" t="str">
        <f t="shared" si="72"/>
        <v/>
      </c>
      <c r="DW108" s="12" t="str">
        <f t="shared" si="73"/>
        <v/>
      </c>
      <c r="DX108" s="12" t="str">
        <f t="shared" si="74"/>
        <v/>
      </c>
      <c r="DY108" s="12" t="str">
        <f t="shared" si="75"/>
        <v/>
      </c>
      <c r="DZ108" s="12" t="str">
        <f t="shared" si="76"/>
        <v/>
      </c>
      <c r="EA108" s="12" t="str">
        <f t="shared" si="77"/>
        <v/>
      </c>
      <c r="EB108" s="12" t="str">
        <f t="shared" si="78"/>
        <v/>
      </c>
      <c r="EC108" s="12" t="str">
        <f t="shared" si="79"/>
        <v/>
      </c>
      <c r="ED108" s="12" t="str">
        <f t="shared" si="80"/>
        <v/>
      </c>
      <c r="EE108" s="12" t="str">
        <f t="shared" si="81"/>
        <v/>
      </c>
      <c r="EF108" s="12" t="str">
        <f t="shared" si="82"/>
        <v/>
      </c>
      <c r="EG108" s="12" t="str">
        <f t="shared" si="83"/>
        <v/>
      </c>
      <c r="EH108" s="12" t="str">
        <f t="shared" si="84"/>
        <v/>
      </c>
      <c r="EI108" s="12" t="str">
        <f t="shared" si="85"/>
        <v/>
      </c>
      <c r="EK108" s="83" t="str">
        <f t="shared" si="65"/>
        <v/>
      </c>
      <c r="EM108" s="12" t="str">
        <f t="shared" si="66"/>
        <v/>
      </c>
      <c r="EO108" s="12" t="str">
        <f t="shared" si="67"/>
        <v/>
      </c>
      <c r="EQ108" s="12" t="str">
        <f>IF($EO108="", "", IF($EQ$8=$EQ$6, COUNTIF($EO$11:$EO$2510, "&gt;"&amp;$EO108)+1+COUNTIF($EO$11:$EO108, $EO108)-1, COUNTIF($EO$11:$EO$2510, "&lt;"&amp;$EO108)+1+COUNTIF($EO$11:$EO108, $EO108)-1))</f>
        <v/>
      </c>
    </row>
    <row r="109" spans="1:147" x14ac:dyDescent="0.55000000000000004">
      <c r="A109" s="8"/>
      <c r="B109" s="12" t="str">
        <f>IF($D109="", "", COUNTIF($D$11:$D109, $D109))</f>
        <v/>
      </c>
      <c r="C109" s="8"/>
      <c r="D109" s="45"/>
      <c r="E109" s="46"/>
      <c r="F109" s="47"/>
      <c r="G109" s="134"/>
      <c r="H109" s="134"/>
      <c r="I109" s="133"/>
      <c r="J109" s="135"/>
      <c r="K109" s="50"/>
      <c r="L109" s="50"/>
      <c r="M109" s="50"/>
      <c r="N109" s="50"/>
      <c r="O109" s="50"/>
      <c r="P109" s="50"/>
      <c r="Q109" s="50"/>
      <c r="R109" s="50"/>
      <c r="S109" s="50"/>
      <c r="T109" s="50"/>
      <c r="U109" s="51"/>
      <c r="V109" s="52"/>
      <c r="W109" s="53"/>
      <c r="X109" s="53"/>
      <c r="Y109" s="53"/>
      <c r="Z109" s="53"/>
      <c r="AA109" s="133"/>
      <c r="AB109" s="134"/>
      <c r="AC109" s="134"/>
      <c r="AD109" s="134"/>
      <c r="AE109" s="134"/>
      <c r="AF109" s="134"/>
      <c r="AG109" s="134"/>
      <c r="AH109" s="134"/>
      <c r="AI109" s="134"/>
      <c r="AJ109" s="135"/>
      <c r="AK109" s="133"/>
      <c r="AL109" s="134"/>
      <c r="AM109" s="134"/>
      <c r="AN109" s="134"/>
      <c r="AO109" s="134"/>
      <c r="AP109" s="134"/>
      <c r="AQ109" s="134"/>
      <c r="AR109" s="134"/>
      <c r="AS109" s="134"/>
      <c r="AT109" s="134"/>
      <c r="AU109" s="134"/>
      <c r="AV109" s="134"/>
      <c r="AW109" s="134"/>
      <c r="AX109" s="134"/>
      <c r="AY109" s="134"/>
      <c r="AZ109" s="134"/>
      <c r="BA109" s="134"/>
      <c r="BB109" s="134"/>
      <c r="BC109" s="134"/>
      <c r="BD109" s="134"/>
      <c r="BE109" s="134"/>
      <c r="BF109" s="134"/>
      <c r="BG109" s="134"/>
      <c r="BH109" s="134"/>
      <c r="BI109" s="134"/>
      <c r="BJ109" s="134"/>
      <c r="BK109" s="134"/>
      <c r="BL109" s="134"/>
      <c r="BM109" s="134"/>
      <c r="BN109" s="134"/>
      <c r="BO109" s="134"/>
      <c r="BP109" s="134"/>
      <c r="BQ109" s="134"/>
      <c r="BR109" s="134"/>
      <c r="BS109" s="134"/>
      <c r="BT109" s="134"/>
      <c r="BU109" s="134"/>
      <c r="BV109" s="134"/>
      <c r="BW109" s="134"/>
      <c r="BX109" s="135"/>
      <c r="BY109" s="55"/>
      <c r="BZ109" s="8"/>
      <c r="CE109" s="12" t="str">
        <f t="shared" si="55"/>
        <v/>
      </c>
      <c r="CG109" s="77" t="str">
        <f t="shared" si="56"/>
        <v/>
      </c>
      <c r="CH109" s="80" t="str">
        <f t="shared" si="57"/>
        <v/>
      </c>
      <c r="CL109" s="12" t="str">
        <f t="shared" si="58"/>
        <v/>
      </c>
      <c r="CM109" s="12" t="str">
        <f t="shared" si="59"/>
        <v/>
      </c>
      <c r="CN109" s="12" t="str" cm="1">
        <f t="array" ref="CN109">IF(OR($CE109="", $CG$3=""), "", IF(IFERROR(INDEX($K109:$T109, $CK109, MATCH(CN$3, $K$3:$T$3, 0)), "")="", $CC$4, $CC$3))</f>
        <v/>
      </c>
      <c r="CO109" s="12" t="str" cm="1">
        <f t="array" ref="CO109">IF(OR($CE109="", $CG$3=""), "", IF(IFERROR(INDEX($AA109:$AJ109, $CK109, MATCH(CO$3, $AA$3:$AJ$3, 0)), "")="", $CC$4, $CC$3))</f>
        <v/>
      </c>
      <c r="CP109" s="12" t="str">
        <f>IF(OR($CE109="", $CG$3=""), "", IF(CP$3='Property List &amp; Features'!$BG$9, $CC$3, IF(CP$3=$I109, $CC$3, $CC$4)))</f>
        <v/>
      </c>
      <c r="CQ109" s="12" t="str">
        <f>IF(OR($CE109="", $CG$3=""), "", IF(CQ$3='Property List &amp; Features'!$BG$9, $CC$3, IF(CQ$3=$J109, $CC$3, $CC$4)))</f>
        <v/>
      </c>
      <c r="CR109" s="12" t="str">
        <f t="shared" si="60"/>
        <v/>
      </c>
      <c r="CS109" s="12" t="str">
        <f t="shared" si="61"/>
        <v/>
      </c>
      <c r="CT109" s="12" t="str">
        <f t="shared" si="62"/>
        <v/>
      </c>
      <c r="CU109" s="12" t="str">
        <f t="shared" si="63"/>
        <v/>
      </c>
      <c r="CV109" s="12" t="str">
        <f t="shared" si="64"/>
        <v/>
      </c>
      <c r="CW109" s="12" t="str">
        <f t="shared" si="86"/>
        <v/>
      </c>
      <c r="CX109" s="12" t="str">
        <f t="shared" si="87"/>
        <v/>
      </c>
      <c r="CY109" s="12" t="str">
        <f t="shared" si="88"/>
        <v/>
      </c>
      <c r="CZ109" s="12" t="str">
        <f t="shared" si="89"/>
        <v/>
      </c>
      <c r="DA109" s="12" t="str">
        <f t="shared" si="90"/>
        <v/>
      </c>
      <c r="DB109" s="12" t="str">
        <f t="shared" si="91"/>
        <v/>
      </c>
      <c r="DC109" s="12" t="str">
        <f t="shared" si="92"/>
        <v/>
      </c>
      <c r="DD109" s="12" t="str">
        <f t="shared" si="93"/>
        <v/>
      </c>
      <c r="DE109" s="12" t="str">
        <f t="shared" si="94"/>
        <v/>
      </c>
      <c r="DF109" s="12" t="str">
        <f t="shared" si="95"/>
        <v/>
      </c>
      <c r="DG109" s="12" t="str">
        <f t="shared" si="96"/>
        <v/>
      </c>
      <c r="DH109" s="12" t="str">
        <f t="shared" si="97"/>
        <v/>
      </c>
      <c r="DI109" s="12" t="str">
        <f t="shared" si="98"/>
        <v/>
      </c>
      <c r="DJ109" s="12" t="str">
        <f t="shared" si="99"/>
        <v/>
      </c>
      <c r="DK109" s="12" t="str">
        <f t="shared" si="100"/>
        <v/>
      </c>
      <c r="DL109" s="12" t="str">
        <f t="shared" si="101"/>
        <v/>
      </c>
      <c r="DM109" s="12" t="str">
        <f t="shared" si="102"/>
        <v/>
      </c>
      <c r="DN109" s="12" t="str">
        <f t="shared" si="103"/>
        <v/>
      </c>
      <c r="DO109" s="12" t="str">
        <f t="shared" si="104"/>
        <v/>
      </c>
      <c r="DP109" s="12" t="str">
        <f t="shared" si="105"/>
        <v/>
      </c>
      <c r="DQ109" s="12" t="str">
        <f t="shared" si="106"/>
        <v/>
      </c>
      <c r="DR109" s="12" t="str">
        <f t="shared" si="68"/>
        <v/>
      </c>
      <c r="DS109" s="12" t="str">
        <f t="shared" si="69"/>
        <v/>
      </c>
      <c r="DT109" s="12" t="str">
        <f t="shared" si="70"/>
        <v/>
      </c>
      <c r="DU109" s="12" t="str">
        <f t="shared" si="71"/>
        <v/>
      </c>
      <c r="DV109" s="12" t="str">
        <f t="shared" si="72"/>
        <v/>
      </c>
      <c r="DW109" s="12" t="str">
        <f t="shared" si="73"/>
        <v/>
      </c>
      <c r="DX109" s="12" t="str">
        <f t="shared" si="74"/>
        <v/>
      </c>
      <c r="DY109" s="12" t="str">
        <f t="shared" si="75"/>
        <v/>
      </c>
      <c r="DZ109" s="12" t="str">
        <f t="shared" si="76"/>
        <v/>
      </c>
      <c r="EA109" s="12" t="str">
        <f t="shared" si="77"/>
        <v/>
      </c>
      <c r="EB109" s="12" t="str">
        <f t="shared" si="78"/>
        <v/>
      </c>
      <c r="EC109" s="12" t="str">
        <f t="shared" si="79"/>
        <v/>
      </c>
      <c r="ED109" s="12" t="str">
        <f t="shared" si="80"/>
        <v/>
      </c>
      <c r="EE109" s="12" t="str">
        <f t="shared" si="81"/>
        <v/>
      </c>
      <c r="EF109" s="12" t="str">
        <f t="shared" si="82"/>
        <v/>
      </c>
      <c r="EG109" s="12" t="str">
        <f t="shared" si="83"/>
        <v/>
      </c>
      <c r="EH109" s="12" t="str">
        <f t="shared" si="84"/>
        <v/>
      </c>
      <c r="EI109" s="12" t="str">
        <f t="shared" si="85"/>
        <v/>
      </c>
      <c r="EK109" s="83" t="str">
        <f t="shared" si="65"/>
        <v/>
      </c>
      <c r="EM109" s="12" t="str">
        <f t="shared" si="66"/>
        <v/>
      </c>
      <c r="EO109" s="12" t="str">
        <f t="shared" si="67"/>
        <v/>
      </c>
      <c r="EQ109" s="12" t="str">
        <f>IF($EO109="", "", IF($EQ$8=$EQ$6, COUNTIF($EO$11:$EO$2510, "&gt;"&amp;$EO109)+1+COUNTIF($EO$11:$EO109, $EO109)-1, COUNTIF($EO$11:$EO$2510, "&lt;"&amp;$EO109)+1+COUNTIF($EO$11:$EO109, $EO109)-1))</f>
        <v/>
      </c>
    </row>
    <row r="110" spans="1:147" x14ac:dyDescent="0.55000000000000004">
      <c r="A110" s="8"/>
      <c r="B110" s="12" t="str">
        <f>IF($D110="", "", COUNTIF($D$11:$D110, $D110))</f>
        <v/>
      </c>
      <c r="C110" s="8"/>
      <c r="D110" s="45"/>
      <c r="E110" s="46"/>
      <c r="F110" s="47"/>
      <c r="G110" s="54"/>
      <c r="H110" s="54"/>
      <c r="I110" s="48"/>
      <c r="J110" s="49"/>
      <c r="K110" s="50"/>
      <c r="L110" s="50"/>
      <c r="M110" s="50"/>
      <c r="N110" s="50"/>
      <c r="O110" s="50"/>
      <c r="P110" s="50"/>
      <c r="Q110" s="50"/>
      <c r="R110" s="50"/>
      <c r="S110" s="50"/>
      <c r="T110" s="50"/>
      <c r="U110" s="51"/>
      <c r="V110" s="52"/>
      <c r="W110" s="53"/>
      <c r="X110" s="53"/>
      <c r="Y110" s="53"/>
      <c r="Z110" s="53"/>
      <c r="AA110" s="48"/>
      <c r="AB110" s="54"/>
      <c r="AC110" s="54"/>
      <c r="AD110" s="54"/>
      <c r="AE110" s="54"/>
      <c r="AF110" s="54"/>
      <c r="AG110" s="54"/>
      <c r="AH110" s="54"/>
      <c r="AI110" s="54"/>
      <c r="AJ110" s="49"/>
      <c r="AK110" s="48"/>
      <c r="AL110" s="54"/>
      <c r="AM110" s="54"/>
      <c r="AN110" s="54"/>
      <c r="AO110" s="54"/>
      <c r="AP110" s="54"/>
      <c r="AQ110" s="54"/>
      <c r="AR110" s="54"/>
      <c r="AS110" s="54"/>
      <c r="AT110" s="54"/>
      <c r="AU110" s="54"/>
      <c r="AV110" s="54"/>
      <c r="AW110" s="54"/>
      <c r="AX110" s="54"/>
      <c r="AY110" s="54"/>
      <c r="AZ110" s="54"/>
      <c r="BA110" s="54"/>
      <c r="BB110" s="54"/>
      <c r="BC110" s="54"/>
      <c r="BD110" s="54"/>
      <c r="BE110" s="54"/>
      <c r="BF110" s="54"/>
      <c r="BG110" s="54"/>
      <c r="BH110" s="54"/>
      <c r="BI110" s="54"/>
      <c r="BJ110" s="54"/>
      <c r="BK110" s="54"/>
      <c r="BL110" s="54"/>
      <c r="BM110" s="54"/>
      <c r="BN110" s="54"/>
      <c r="BO110" s="54"/>
      <c r="BP110" s="54"/>
      <c r="BQ110" s="54"/>
      <c r="BR110" s="54"/>
      <c r="BS110" s="54"/>
      <c r="BT110" s="54"/>
      <c r="BU110" s="54"/>
      <c r="BV110" s="54"/>
      <c r="BW110" s="54"/>
      <c r="BX110" s="49"/>
      <c r="BY110" s="55"/>
      <c r="BZ110" s="8"/>
      <c r="CE110" s="12" t="str">
        <f t="shared" si="55"/>
        <v/>
      </c>
      <c r="CG110" s="77" t="str">
        <f t="shared" si="56"/>
        <v/>
      </c>
      <c r="CH110" s="80" t="str">
        <f t="shared" si="57"/>
        <v/>
      </c>
      <c r="CL110" s="12" t="str">
        <f t="shared" si="58"/>
        <v/>
      </c>
      <c r="CM110" s="12" t="str">
        <f t="shared" si="59"/>
        <v/>
      </c>
      <c r="CN110" s="12" t="str" cm="1">
        <f t="array" ref="CN110">IF(OR($CE110="", $CG$3=""), "", IF(IFERROR(INDEX($K110:$T110, $CK110, MATCH(CN$3, $K$3:$T$3, 0)), "")="", $CC$4, $CC$3))</f>
        <v/>
      </c>
      <c r="CO110" s="12" t="str" cm="1">
        <f t="array" ref="CO110">IF(OR($CE110="", $CG$3=""), "", IF(IFERROR(INDEX($AA110:$AJ110, $CK110, MATCH(CO$3, $AA$3:$AJ$3, 0)), "")="", $CC$4, $CC$3))</f>
        <v/>
      </c>
      <c r="CP110" s="12" t="str">
        <f>IF(OR($CE110="", $CG$3=""), "", IF(CP$3='Property List &amp; Features'!$BG$9, $CC$3, IF(CP$3=$I110, $CC$3, $CC$4)))</f>
        <v/>
      </c>
      <c r="CQ110" s="12" t="str">
        <f>IF(OR($CE110="", $CG$3=""), "", IF(CQ$3='Property List &amp; Features'!$BG$9, $CC$3, IF(CQ$3=$J110, $CC$3, $CC$4)))</f>
        <v/>
      </c>
      <c r="CR110" s="12" t="str">
        <f t="shared" si="60"/>
        <v/>
      </c>
      <c r="CS110" s="12" t="str">
        <f t="shared" si="61"/>
        <v/>
      </c>
      <c r="CT110" s="12" t="str">
        <f t="shared" si="62"/>
        <v/>
      </c>
      <c r="CU110" s="12" t="str">
        <f t="shared" si="63"/>
        <v/>
      </c>
      <c r="CV110" s="12" t="str">
        <f t="shared" si="64"/>
        <v/>
      </c>
      <c r="CW110" s="12" t="str">
        <f t="shared" si="86"/>
        <v/>
      </c>
      <c r="CX110" s="12" t="str">
        <f t="shared" si="87"/>
        <v/>
      </c>
      <c r="CY110" s="12" t="str">
        <f t="shared" si="88"/>
        <v/>
      </c>
      <c r="CZ110" s="12" t="str">
        <f t="shared" si="89"/>
        <v/>
      </c>
      <c r="DA110" s="12" t="str">
        <f t="shared" si="90"/>
        <v/>
      </c>
      <c r="DB110" s="12" t="str">
        <f t="shared" si="91"/>
        <v/>
      </c>
      <c r="DC110" s="12" t="str">
        <f t="shared" si="92"/>
        <v/>
      </c>
      <c r="DD110" s="12" t="str">
        <f t="shared" si="93"/>
        <v/>
      </c>
      <c r="DE110" s="12" t="str">
        <f t="shared" si="94"/>
        <v/>
      </c>
      <c r="DF110" s="12" t="str">
        <f t="shared" si="95"/>
        <v/>
      </c>
      <c r="DG110" s="12" t="str">
        <f t="shared" si="96"/>
        <v/>
      </c>
      <c r="DH110" s="12" t="str">
        <f t="shared" si="97"/>
        <v/>
      </c>
      <c r="DI110" s="12" t="str">
        <f t="shared" si="98"/>
        <v/>
      </c>
      <c r="DJ110" s="12" t="str">
        <f t="shared" si="99"/>
        <v/>
      </c>
      <c r="DK110" s="12" t="str">
        <f t="shared" si="100"/>
        <v/>
      </c>
      <c r="DL110" s="12" t="str">
        <f t="shared" si="101"/>
        <v/>
      </c>
      <c r="DM110" s="12" t="str">
        <f t="shared" si="102"/>
        <v/>
      </c>
      <c r="DN110" s="12" t="str">
        <f t="shared" si="103"/>
        <v/>
      </c>
      <c r="DO110" s="12" t="str">
        <f t="shared" si="104"/>
        <v/>
      </c>
      <c r="DP110" s="12" t="str">
        <f t="shared" si="105"/>
        <v/>
      </c>
      <c r="DQ110" s="12" t="str">
        <f t="shared" si="106"/>
        <v/>
      </c>
      <c r="DR110" s="12" t="str">
        <f t="shared" si="68"/>
        <v/>
      </c>
      <c r="DS110" s="12" t="str">
        <f t="shared" si="69"/>
        <v/>
      </c>
      <c r="DT110" s="12" t="str">
        <f t="shared" si="70"/>
        <v/>
      </c>
      <c r="DU110" s="12" t="str">
        <f t="shared" si="71"/>
        <v/>
      </c>
      <c r="DV110" s="12" t="str">
        <f t="shared" si="72"/>
        <v/>
      </c>
      <c r="DW110" s="12" t="str">
        <f t="shared" si="73"/>
        <v/>
      </c>
      <c r="DX110" s="12" t="str">
        <f t="shared" si="74"/>
        <v/>
      </c>
      <c r="DY110" s="12" t="str">
        <f t="shared" si="75"/>
        <v/>
      </c>
      <c r="DZ110" s="12" t="str">
        <f t="shared" si="76"/>
        <v/>
      </c>
      <c r="EA110" s="12" t="str">
        <f t="shared" si="77"/>
        <v/>
      </c>
      <c r="EB110" s="12" t="str">
        <f t="shared" si="78"/>
        <v/>
      </c>
      <c r="EC110" s="12" t="str">
        <f t="shared" si="79"/>
        <v/>
      </c>
      <c r="ED110" s="12" t="str">
        <f t="shared" si="80"/>
        <v/>
      </c>
      <c r="EE110" s="12" t="str">
        <f t="shared" si="81"/>
        <v/>
      </c>
      <c r="EF110" s="12" t="str">
        <f t="shared" si="82"/>
        <v/>
      </c>
      <c r="EG110" s="12" t="str">
        <f t="shared" si="83"/>
        <v/>
      </c>
      <c r="EH110" s="12" t="str">
        <f t="shared" si="84"/>
        <v/>
      </c>
      <c r="EI110" s="12" t="str">
        <f t="shared" si="85"/>
        <v/>
      </c>
      <c r="EK110" s="83" t="str">
        <f t="shared" si="65"/>
        <v/>
      </c>
      <c r="EM110" s="12" t="str">
        <f t="shared" si="66"/>
        <v/>
      </c>
      <c r="EO110" s="12" t="str">
        <f t="shared" si="67"/>
        <v/>
      </c>
      <c r="EQ110" s="12" t="str">
        <f>IF($EO110="", "", IF($EQ$8=$EQ$6, COUNTIF($EO$11:$EO$2510, "&gt;"&amp;$EO110)+1+COUNTIF($EO$11:$EO110, $EO110)-1, COUNTIF($EO$11:$EO$2510, "&lt;"&amp;$EO110)+1+COUNTIF($EO$11:$EO110, $EO110)-1))</f>
        <v/>
      </c>
    </row>
    <row r="111" spans="1:147" x14ac:dyDescent="0.55000000000000004">
      <c r="A111" s="8"/>
      <c r="B111" s="12" t="str">
        <f>IF($D111="", "", COUNTIF($D$11:$D111, $D111))</f>
        <v/>
      </c>
      <c r="C111" s="8"/>
      <c r="D111" s="45"/>
      <c r="E111" s="46"/>
      <c r="F111" s="47"/>
      <c r="G111" s="54"/>
      <c r="H111" s="54"/>
      <c r="I111" s="48"/>
      <c r="J111" s="49"/>
      <c r="K111" s="50"/>
      <c r="L111" s="50"/>
      <c r="M111" s="50"/>
      <c r="N111" s="50"/>
      <c r="O111" s="50"/>
      <c r="P111" s="50"/>
      <c r="Q111" s="50"/>
      <c r="R111" s="50"/>
      <c r="S111" s="50"/>
      <c r="T111" s="50"/>
      <c r="U111" s="51"/>
      <c r="V111" s="52"/>
      <c r="W111" s="53"/>
      <c r="X111" s="53"/>
      <c r="Y111" s="53"/>
      <c r="Z111" s="53"/>
      <c r="AA111" s="48"/>
      <c r="AB111" s="54"/>
      <c r="AC111" s="54"/>
      <c r="AD111" s="54"/>
      <c r="AE111" s="54"/>
      <c r="AF111" s="54"/>
      <c r="AG111" s="54"/>
      <c r="AH111" s="54"/>
      <c r="AI111" s="54"/>
      <c r="AJ111" s="49"/>
      <c r="AK111" s="48"/>
      <c r="AL111" s="54"/>
      <c r="AM111" s="54"/>
      <c r="AN111" s="54"/>
      <c r="AO111" s="54"/>
      <c r="AP111" s="54"/>
      <c r="AQ111" s="54"/>
      <c r="AR111" s="54"/>
      <c r="AS111" s="54"/>
      <c r="AT111" s="54"/>
      <c r="AU111" s="54"/>
      <c r="AV111" s="54"/>
      <c r="AW111" s="54"/>
      <c r="AX111" s="54"/>
      <c r="AY111" s="54"/>
      <c r="AZ111" s="54"/>
      <c r="BA111" s="54"/>
      <c r="BB111" s="54"/>
      <c r="BC111" s="54"/>
      <c r="BD111" s="54"/>
      <c r="BE111" s="54"/>
      <c r="BF111" s="54"/>
      <c r="BG111" s="54"/>
      <c r="BH111" s="54"/>
      <c r="BI111" s="54"/>
      <c r="BJ111" s="54"/>
      <c r="BK111" s="54"/>
      <c r="BL111" s="54"/>
      <c r="BM111" s="54"/>
      <c r="BN111" s="54"/>
      <c r="BO111" s="54"/>
      <c r="BP111" s="54"/>
      <c r="BQ111" s="54"/>
      <c r="BR111" s="54"/>
      <c r="BS111" s="54"/>
      <c r="BT111" s="54"/>
      <c r="BU111" s="54"/>
      <c r="BV111" s="54"/>
      <c r="BW111" s="54"/>
      <c r="BX111" s="49"/>
      <c r="BY111" s="55"/>
      <c r="BZ111" s="8"/>
      <c r="CE111" s="12" t="str">
        <f t="shared" si="55"/>
        <v/>
      </c>
      <c r="CG111" s="77" t="str">
        <f t="shared" si="56"/>
        <v/>
      </c>
      <c r="CH111" s="80" t="str">
        <f t="shared" si="57"/>
        <v/>
      </c>
      <c r="CL111" s="12" t="str">
        <f t="shared" si="58"/>
        <v/>
      </c>
      <c r="CM111" s="12" t="str">
        <f t="shared" si="59"/>
        <v/>
      </c>
      <c r="CN111" s="12" t="str" cm="1">
        <f t="array" ref="CN111">IF(OR($CE111="", $CG$3=""), "", IF(IFERROR(INDEX($K111:$T111, $CK111, MATCH(CN$3, $K$3:$T$3, 0)), "")="", $CC$4, $CC$3))</f>
        <v/>
      </c>
      <c r="CO111" s="12" t="str" cm="1">
        <f t="array" ref="CO111">IF(OR($CE111="", $CG$3=""), "", IF(IFERROR(INDEX($AA111:$AJ111, $CK111, MATCH(CO$3, $AA$3:$AJ$3, 0)), "")="", $CC$4, $CC$3))</f>
        <v/>
      </c>
      <c r="CP111" s="12" t="str">
        <f>IF(OR($CE111="", $CG$3=""), "", IF(CP$3='Property List &amp; Features'!$BG$9, $CC$3, IF(CP$3=$I111, $CC$3, $CC$4)))</f>
        <v/>
      </c>
      <c r="CQ111" s="12" t="str">
        <f>IF(OR($CE111="", $CG$3=""), "", IF(CQ$3='Property List &amp; Features'!$BG$9, $CC$3, IF(CQ$3=$J111, $CC$3, $CC$4)))</f>
        <v/>
      </c>
      <c r="CR111" s="12" t="str">
        <f t="shared" si="60"/>
        <v/>
      </c>
      <c r="CS111" s="12" t="str">
        <f t="shared" si="61"/>
        <v/>
      </c>
      <c r="CT111" s="12" t="str">
        <f t="shared" si="62"/>
        <v/>
      </c>
      <c r="CU111" s="12" t="str">
        <f t="shared" si="63"/>
        <v/>
      </c>
      <c r="CV111" s="12" t="str">
        <f t="shared" si="64"/>
        <v/>
      </c>
      <c r="CW111" s="12" t="str">
        <f t="shared" si="86"/>
        <v/>
      </c>
      <c r="CX111" s="12" t="str">
        <f t="shared" si="87"/>
        <v/>
      </c>
      <c r="CY111" s="12" t="str">
        <f t="shared" si="88"/>
        <v/>
      </c>
      <c r="CZ111" s="12" t="str">
        <f t="shared" si="89"/>
        <v/>
      </c>
      <c r="DA111" s="12" t="str">
        <f t="shared" si="90"/>
        <v/>
      </c>
      <c r="DB111" s="12" t="str">
        <f t="shared" si="91"/>
        <v/>
      </c>
      <c r="DC111" s="12" t="str">
        <f t="shared" si="92"/>
        <v/>
      </c>
      <c r="DD111" s="12" t="str">
        <f t="shared" si="93"/>
        <v/>
      </c>
      <c r="DE111" s="12" t="str">
        <f t="shared" si="94"/>
        <v/>
      </c>
      <c r="DF111" s="12" t="str">
        <f t="shared" si="95"/>
        <v/>
      </c>
      <c r="DG111" s="12" t="str">
        <f t="shared" si="96"/>
        <v/>
      </c>
      <c r="DH111" s="12" t="str">
        <f t="shared" si="97"/>
        <v/>
      </c>
      <c r="DI111" s="12" t="str">
        <f t="shared" si="98"/>
        <v/>
      </c>
      <c r="DJ111" s="12" t="str">
        <f t="shared" si="99"/>
        <v/>
      </c>
      <c r="DK111" s="12" t="str">
        <f t="shared" si="100"/>
        <v/>
      </c>
      <c r="DL111" s="12" t="str">
        <f t="shared" si="101"/>
        <v/>
      </c>
      <c r="DM111" s="12" t="str">
        <f t="shared" si="102"/>
        <v/>
      </c>
      <c r="DN111" s="12" t="str">
        <f t="shared" si="103"/>
        <v/>
      </c>
      <c r="DO111" s="12" t="str">
        <f t="shared" si="104"/>
        <v/>
      </c>
      <c r="DP111" s="12" t="str">
        <f t="shared" si="105"/>
        <v/>
      </c>
      <c r="DQ111" s="12" t="str">
        <f t="shared" si="106"/>
        <v/>
      </c>
      <c r="DR111" s="12" t="str">
        <f t="shared" si="68"/>
        <v/>
      </c>
      <c r="DS111" s="12" t="str">
        <f t="shared" si="69"/>
        <v/>
      </c>
      <c r="DT111" s="12" t="str">
        <f t="shared" si="70"/>
        <v/>
      </c>
      <c r="DU111" s="12" t="str">
        <f t="shared" si="71"/>
        <v/>
      </c>
      <c r="DV111" s="12" t="str">
        <f t="shared" si="72"/>
        <v/>
      </c>
      <c r="DW111" s="12" t="str">
        <f t="shared" si="73"/>
        <v/>
      </c>
      <c r="DX111" s="12" t="str">
        <f t="shared" si="74"/>
        <v/>
      </c>
      <c r="DY111" s="12" t="str">
        <f t="shared" si="75"/>
        <v/>
      </c>
      <c r="DZ111" s="12" t="str">
        <f t="shared" si="76"/>
        <v/>
      </c>
      <c r="EA111" s="12" t="str">
        <f t="shared" si="77"/>
        <v/>
      </c>
      <c r="EB111" s="12" t="str">
        <f t="shared" si="78"/>
        <v/>
      </c>
      <c r="EC111" s="12" t="str">
        <f t="shared" si="79"/>
        <v/>
      </c>
      <c r="ED111" s="12" t="str">
        <f t="shared" si="80"/>
        <v/>
      </c>
      <c r="EE111" s="12" t="str">
        <f t="shared" si="81"/>
        <v/>
      </c>
      <c r="EF111" s="12" t="str">
        <f t="shared" si="82"/>
        <v/>
      </c>
      <c r="EG111" s="12" t="str">
        <f t="shared" si="83"/>
        <v/>
      </c>
      <c r="EH111" s="12" t="str">
        <f t="shared" si="84"/>
        <v/>
      </c>
      <c r="EI111" s="12" t="str">
        <f t="shared" si="85"/>
        <v/>
      </c>
      <c r="EK111" s="83" t="str">
        <f t="shared" si="65"/>
        <v/>
      </c>
      <c r="EM111" s="12" t="str">
        <f t="shared" si="66"/>
        <v/>
      </c>
      <c r="EO111" s="12" t="str">
        <f t="shared" si="67"/>
        <v/>
      </c>
      <c r="EQ111" s="12" t="str">
        <f>IF($EO111="", "", IF($EQ$8=$EQ$6, COUNTIF($EO$11:$EO$2510, "&gt;"&amp;$EO111)+1+COUNTIF($EO$11:$EO111, $EO111)-1, COUNTIF($EO$11:$EO$2510, "&lt;"&amp;$EO111)+1+COUNTIF($EO$11:$EO111, $EO111)-1))</f>
        <v/>
      </c>
    </row>
    <row r="112" spans="1:147" x14ac:dyDescent="0.55000000000000004">
      <c r="A112" s="8"/>
      <c r="B112" s="12" t="str">
        <f>IF($D112="", "", COUNTIF($D$11:$D112, $D112))</f>
        <v/>
      </c>
      <c r="C112" s="8"/>
      <c r="D112" s="45"/>
      <c r="E112" s="46"/>
      <c r="F112" s="47"/>
      <c r="G112" s="54"/>
      <c r="H112" s="54"/>
      <c r="I112" s="48"/>
      <c r="J112" s="49"/>
      <c r="K112" s="50"/>
      <c r="L112" s="50"/>
      <c r="M112" s="50"/>
      <c r="N112" s="50"/>
      <c r="O112" s="50"/>
      <c r="P112" s="50"/>
      <c r="Q112" s="50"/>
      <c r="R112" s="50"/>
      <c r="S112" s="50"/>
      <c r="T112" s="50"/>
      <c r="U112" s="51"/>
      <c r="V112" s="52"/>
      <c r="W112" s="53"/>
      <c r="X112" s="53"/>
      <c r="Y112" s="53"/>
      <c r="Z112" s="53"/>
      <c r="AA112" s="48"/>
      <c r="AB112" s="54"/>
      <c r="AC112" s="54"/>
      <c r="AD112" s="54"/>
      <c r="AE112" s="54"/>
      <c r="AF112" s="54"/>
      <c r="AG112" s="54"/>
      <c r="AH112" s="54"/>
      <c r="AI112" s="54"/>
      <c r="AJ112" s="49"/>
      <c r="AK112" s="48"/>
      <c r="AL112" s="54"/>
      <c r="AM112" s="54"/>
      <c r="AN112" s="54"/>
      <c r="AO112" s="54"/>
      <c r="AP112" s="54"/>
      <c r="AQ112" s="54"/>
      <c r="AR112" s="54"/>
      <c r="AS112" s="54"/>
      <c r="AT112" s="54"/>
      <c r="AU112" s="54"/>
      <c r="AV112" s="54"/>
      <c r="AW112" s="54"/>
      <c r="AX112" s="54"/>
      <c r="AY112" s="54"/>
      <c r="AZ112" s="54"/>
      <c r="BA112" s="54"/>
      <c r="BB112" s="54"/>
      <c r="BC112" s="54"/>
      <c r="BD112" s="54"/>
      <c r="BE112" s="54"/>
      <c r="BF112" s="54"/>
      <c r="BG112" s="54"/>
      <c r="BH112" s="54"/>
      <c r="BI112" s="54"/>
      <c r="BJ112" s="54"/>
      <c r="BK112" s="54"/>
      <c r="BL112" s="54"/>
      <c r="BM112" s="54"/>
      <c r="BN112" s="54"/>
      <c r="BO112" s="54"/>
      <c r="BP112" s="54"/>
      <c r="BQ112" s="54"/>
      <c r="BR112" s="54"/>
      <c r="BS112" s="54"/>
      <c r="BT112" s="54"/>
      <c r="BU112" s="54"/>
      <c r="BV112" s="54"/>
      <c r="BW112" s="54"/>
      <c r="BX112" s="49"/>
      <c r="BY112" s="55"/>
      <c r="BZ112" s="8"/>
      <c r="CE112" s="12" t="str">
        <f t="shared" si="55"/>
        <v/>
      </c>
      <c r="CG112" s="77" t="str">
        <f t="shared" si="56"/>
        <v/>
      </c>
      <c r="CH112" s="80" t="str">
        <f t="shared" si="57"/>
        <v/>
      </c>
      <c r="CL112" s="12" t="str">
        <f t="shared" si="58"/>
        <v/>
      </c>
      <c r="CM112" s="12" t="str">
        <f t="shared" si="59"/>
        <v/>
      </c>
      <c r="CN112" s="12" t="str" cm="1">
        <f t="array" ref="CN112">IF(OR($CE112="", $CG$3=""), "", IF(IFERROR(INDEX($K112:$T112, $CK112, MATCH(CN$3, $K$3:$T$3, 0)), "")="", $CC$4, $CC$3))</f>
        <v/>
      </c>
      <c r="CO112" s="12" t="str" cm="1">
        <f t="array" ref="CO112">IF(OR($CE112="", $CG$3=""), "", IF(IFERROR(INDEX($AA112:$AJ112, $CK112, MATCH(CO$3, $AA$3:$AJ$3, 0)), "")="", $CC$4, $CC$3))</f>
        <v/>
      </c>
      <c r="CP112" s="12" t="str">
        <f>IF(OR($CE112="", $CG$3=""), "", IF(CP$3='Property List &amp; Features'!$BG$9, $CC$3, IF(CP$3=$I112, $CC$3, $CC$4)))</f>
        <v/>
      </c>
      <c r="CQ112" s="12" t="str">
        <f>IF(OR($CE112="", $CG$3=""), "", IF(CQ$3='Property List &amp; Features'!$BG$9, $CC$3, IF(CQ$3=$J112, $CC$3, $CC$4)))</f>
        <v/>
      </c>
      <c r="CR112" s="12" t="str">
        <f t="shared" si="60"/>
        <v/>
      </c>
      <c r="CS112" s="12" t="str">
        <f t="shared" si="61"/>
        <v/>
      </c>
      <c r="CT112" s="12" t="str">
        <f t="shared" si="62"/>
        <v/>
      </c>
      <c r="CU112" s="12" t="str">
        <f t="shared" si="63"/>
        <v/>
      </c>
      <c r="CV112" s="12" t="str">
        <f t="shared" si="64"/>
        <v/>
      </c>
      <c r="CW112" s="12" t="str">
        <f t="shared" si="86"/>
        <v/>
      </c>
      <c r="CX112" s="12" t="str">
        <f t="shared" si="87"/>
        <v/>
      </c>
      <c r="CY112" s="12" t="str">
        <f t="shared" si="88"/>
        <v/>
      </c>
      <c r="CZ112" s="12" t="str">
        <f t="shared" si="89"/>
        <v/>
      </c>
      <c r="DA112" s="12" t="str">
        <f t="shared" si="90"/>
        <v/>
      </c>
      <c r="DB112" s="12" t="str">
        <f t="shared" si="91"/>
        <v/>
      </c>
      <c r="DC112" s="12" t="str">
        <f t="shared" si="92"/>
        <v/>
      </c>
      <c r="DD112" s="12" t="str">
        <f t="shared" si="93"/>
        <v/>
      </c>
      <c r="DE112" s="12" t="str">
        <f t="shared" si="94"/>
        <v/>
      </c>
      <c r="DF112" s="12" t="str">
        <f t="shared" si="95"/>
        <v/>
      </c>
      <c r="DG112" s="12" t="str">
        <f t="shared" si="96"/>
        <v/>
      </c>
      <c r="DH112" s="12" t="str">
        <f t="shared" si="97"/>
        <v/>
      </c>
      <c r="DI112" s="12" t="str">
        <f t="shared" si="98"/>
        <v/>
      </c>
      <c r="DJ112" s="12" t="str">
        <f t="shared" si="99"/>
        <v/>
      </c>
      <c r="DK112" s="12" t="str">
        <f t="shared" si="100"/>
        <v/>
      </c>
      <c r="DL112" s="12" t="str">
        <f t="shared" si="101"/>
        <v/>
      </c>
      <c r="DM112" s="12" t="str">
        <f t="shared" si="102"/>
        <v/>
      </c>
      <c r="DN112" s="12" t="str">
        <f t="shared" si="103"/>
        <v/>
      </c>
      <c r="DO112" s="12" t="str">
        <f t="shared" si="104"/>
        <v/>
      </c>
      <c r="DP112" s="12" t="str">
        <f t="shared" si="105"/>
        <v/>
      </c>
      <c r="DQ112" s="12" t="str">
        <f t="shared" si="106"/>
        <v/>
      </c>
      <c r="DR112" s="12" t="str">
        <f t="shared" si="68"/>
        <v/>
      </c>
      <c r="DS112" s="12" t="str">
        <f t="shared" si="69"/>
        <v/>
      </c>
      <c r="DT112" s="12" t="str">
        <f t="shared" si="70"/>
        <v/>
      </c>
      <c r="DU112" s="12" t="str">
        <f t="shared" si="71"/>
        <v/>
      </c>
      <c r="DV112" s="12" t="str">
        <f t="shared" si="72"/>
        <v/>
      </c>
      <c r="DW112" s="12" t="str">
        <f t="shared" si="73"/>
        <v/>
      </c>
      <c r="DX112" s="12" t="str">
        <f t="shared" si="74"/>
        <v/>
      </c>
      <c r="DY112" s="12" t="str">
        <f t="shared" si="75"/>
        <v/>
      </c>
      <c r="DZ112" s="12" t="str">
        <f t="shared" si="76"/>
        <v/>
      </c>
      <c r="EA112" s="12" t="str">
        <f t="shared" si="77"/>
        <v/>
      </c>
      <c r="EB112" s="12" t="str">
        <f t="shared" si="78"/>
        <v/>
      </c>
      <c r="EC112" s="12" t="str">
        <f t="shared" si="79"/>
        <v/>
      </c>
      <c r="ED112" s="12" t="str">
        <f t="shared" si="80"/>
        <v/>
      </c>
      <c r="EE112" s="12" t="str">
        <f t="shared" si="81"/>
        <v/>
      </c>
      <c r="EF112" s="12" t="str">
        <f t="shared" si="82"/>
        <v/>
      </c>
      <c r="EG112" s="12" t="str">
        <f t="shared" si="83"/>
        <v/>
      </c>
      <c r="EH112" s="12" t="str">
        <f t="shared" si="84"/>
        <v/>
      </c>
      <c r="EI112" s="12" t="str">
        <f t="shared" si="85"/>
        <v/>
      </c>
      <c r="EK112" s="83" t="str">
        <f t="shared" si="65"/>
        <v/>
      </c>
      <c r="EM112" s="12" t="str">
        <f t="shared" si="66"/>
        <v/>
      </c>
      <c r="EO112" s="12" t="str">
        <f t="shared" si="67"/>
        <v/>
      </c>
      <c r="EQ112" s="12" t="str">
        <f>IF($EO112="", "", IF($EQ$8=$EQ$6, COUNTIF($EO$11:$EO$2510, "&gt;"&amp;$EO112)+1+COUNTIF($EO$11:$EO112, $EO112)-1, COUNTIF($EO$11:$EO$2510, "&lt;"&amp;$EO112)+1+COUNTIF($EO$11:$EO112, $EO112)-1))</f>
        <v/>
      </c>
    </row>
    <row r="113" spans="1:147" x14ac:dyDescent="0.55000000000000004">
      <c r="A113" s="8"/>
      <c r="B113" s="12" t="str">
        <f>IF($D113="", "", COUNTIF($D$11:$D113, $D113))</f>
        <v/>
      </c>
      <c r="C113" s="8"/>
      <c r="D113" s="45"/>
      <c r="E113" s="46"/>
      <c r="F113" s="47"/>
      <c r="G113" s="54"/>
      <c r="H113" s="54"/>
      <c r="I113" s="48"/>
      <c r="J113" s="49"/>
      <c r="K113" s="50"/>
      <c r="L113" s="50"/>
      <c r="M113" s="50"/>
      <c r="N113" s="50"/>
      <c r="O113" s="50"/>
      <c r="P113" s="50"/>
      <c r="Q113" s="50"/>
      <c r="R113" s="50"/>
      <c r="S113" s="50"/>
      <c r="T113" s="50"/>
      <c r="U113" s="51"/>
      <c r="V113" s="52"/>
      <c r="W113" s="53"/>
      <c r="X113" s="53"/>
      <c r="Y113" s="53"/>
      <c r="Z113" s="53"/>
      <c r="AA113" s="48"/>
      <c r="AB113" s="54"/>
      <c r="AC113" s="54"/>
      <c r="AD113" s="54"/>
      <c r="AE113" s="54"/>
      <c r="AF113" s="54"/>
      <c r="AG113" s="54"/>
      <c r="AH113" s="54"/>
      <c r="AI113" s="54"/>
      <c r="AJ113" s="49"/>
      <c r="AK113" s="48"/>
      <c r="AL113" s="54"/>
      <c r="AM113" s="54"/>
      <c r="AN113" s="54"/>
      <c r="AO113" s="54"/>
      <c r="AP113" s="54"/>
      <c r="AQ113" s="54"/>
      <c r="AR113" s="54"/>
      <c r="AS113" s="54"/>
      <c r="AT113" s="54"/>
      <c r="AU113" s="54"/>
      <c r="AV113" s="54"/>
      <c r="AW113" s="54"/>
      <c r="AX113" s="54"/>
      <c r="AY113" s="54"/>
      <c r="AZ113" s="54"/>
      <c r="BA113" s="54"/>
      <c r="BB113" s="54"/>
      <c r="BC113" s="54"/>
      <c r="BD113" s="54"/>
      <c r="BE113" s="54"/>
      <c r="BF113" s="54"/>
      <c r="BG113" s="54"/>
      <c r="BH113" s="54"/>
      <c r="BI113" s="54"/>
      <c r="BJ113" s="54"/>
      <c r="BK113" s="54"/>
      <c r="BL113" s="54"/>
      <c r="BM113" s="54"/>
      <c r="BN113" s="54"/>
      <c r="BO113" s="54"/>
      <c r="BP113" s="54"/>
      <c r="BQ113" s="54"/>
      <c r="BR113" s="54"/>
      <c r="BS113" s="54"/>
      <c r="BT113" s="54"/>
      <c r="BU113" s="54"/>
      <c r="BV113" s="54"/>
      <c r="BW113" s="54"/>
      <c r="BX113" s="49"/>
      <c r="BY113" s="55"/>
      <c r="BZ113" s="8"/>
      <c r="CE113" s="12" t="str">
        <f t="shared" si="55"/>
        <v/>
      </c>
      <c r="CG113" s="77" t="str">
        <f t="shared" si="56"/>
        <v/>
      </c>
      <c r="CH113" s="80" t="str">
        <f t="shared" si="57"/>
        <v/>
      </c>
      <c r="CL113" s="12" t="str">
        <f t="shared" si="58"/>
        <v/>
      </c>
      <c r="CM113" s="12" t="str">
        <f t="shared" si="59"/>
        <v/>
      </c>
      <c r="CN113" s="12" t="str" cm="1">
        <f t="array" ref="CN113">IF(OR($CE113="", $CG$3=""), "", IF(IFERROR(INDEX($K113:$T113, $CK113, MATCH(CN$3, $K$3:$T$3, 0)), "")="", $CC$4, $CC$3))</f>
        <v/>
      </c>
      <c r="CO113" s="12" t="str" cm="1">
        <f t="array" ref="CO113">IF(OR($CE113="", $CG$3=""), "", IF(IFERROR(INDEX($AA113:$AJ113, $CK113, MATCH(CO$3, $AA$3:$AJ$3, 0)), "")="", $CC$4, $CC$3))</f>
        <v/>
      </c>
      <c r="CP113" s="12" t="str">
        <f>IF(OR($CE113="", $CG$3=""), "", IF(CP$3='Property List &amp; Features'!$BG$9, $CC$3, IF(CP$3=$I113, $CC$3, $CC$4)))</f>
        <v/>
      </c>
      <c r="CQ113" s="12" t="str">
        <f>IF(OR($CE113="", $CG$3=""), "", IF(CQ$3='Property List &amp; Features'!$BG$9, $CC$3, IF(CQ$3=$J113, $CC$3, $CC$4)))</f>
        <v/>
      </c>
      <c r="CR113" s="12" t="str">
        <f t="shared" si="60"/>
        <v/>
      </c>
      <c r="CS113" s="12" t="str">
        <f t="shared" si="61"/>
        <v/>
      </c>
      <c r="CT113" s="12" t="str">
        <f t="shared" si="62"/>
        <v/>
      </c>
      <c r="CU113" s="12" t="str">
        <f t="shared" si="63"/>
        <v/>
      </c>
      <c r="CV113" s="12" t="str">
        <f t="shared" si="64"/>
        <v/>
      </c>
      <c r="CW113" s="12" t="str">
        <f t="shared" si="86"/>
        <v/>
      </c>
      <c r="CX113" s="12" t="str">
        <f t="shared" si="87"/>
        <v/>
      </c>
      <c r="CY113" s="12" t="str">
        <f t="shared" si="88"/>
        <v/>
      </c>
      <c r="CZ113" s="12" t="str">
        <f t="shared" si="89"/>
        <v/>
      </c>
      <c r="DA113" s="12" t="str">
        <f t="shared" si="90"/>
        <v/>
      </c>
      <c r="DB113" s="12" t="str">
        <f t="shared" si="91"/>
        <v/>
      </c>
      <c r="DC113" s="12" t="str">
        <f t="shared" si="92"/>
        <v/>
      </c>
      <c r="DD113" s="12" t="str">
        <f t="shared" si="93"/>
        <v/>
      </c>
      <c r="DE113" s="12" t="str">
        <f t="shared" si="94"/>
        <v/>
      </c>
      <c r="DF113" s="12" t="str">
        <f t="shared" si="95"/>
        <v/>
      </c>
      <c r="DG113" s="12" t="str">
        <f t="shared" si="96"/>
        <v/>
      </c>
      <c r="DH113" s="12" t="str">
        <f t="shared" si="97"/>
        <v/>
      </c>
      <c r="DI113" s="12" t="str">
        <f t="shared" si="98"/>
        <v/>
      </c>
      <c r="DJ113" s="12" t="str">
        <f t="shared" si="99"/>
        <v/>
      </c>
      <c r="DK113" s="12" t="str">
        <f t="shared" si="100"/>
        <v/>
      </c>
      <c r="DL113" s="12" t="str">
        <f t="shared" si="101"/>
        <v/>
      </c>
      <c r="DM113" s="12" t="str">
        <f t="shared" si="102"/>
        <v/>
      </c>
      <c r="DN113" s="12" t="str">
        <f t="shared" si="103"/>
        <v/>
      </c>
      <c r="DO113" s="12" t="str">
        <f t="shared" si="104"/>
        <v/>
      </c>
      <c r="DP113" s="12" t="str">
        <f t="shared" si="105"/>
        <v/>
      </c>
      <c r="DQ113" s="12" t="str">
        <f t="shared" si="106"/>
        <v/>
      </c>
      <c r="DR113" s="12" t="str">
        <f t="shared" si="68"/>
        <v/>
      </c>
      <c r="DS113" s="12" t="str">
        <f t="shared" si="69"/>
        <v/>
      </c>
      <c r="DT113" s="12" t="str">
        <f t="shared" si="70"/>
        <v/>
      </c>
      <c r="DU113" s="12" t="str">
        <f t="shared" si="71"/>
        <v/>
      </c>
      <c r="DV113" s="12" t="str">
        <f t="shared" si="72"/>
        <v/>
      </c>
      <c r="DW113" s="12" t="str">
        <f t="shared" si="73"/>
        <v/>
      </c>
      <c r="DX113" s="12" t="str">
        <f t="shared" si="74"/>
        <v/>
      </c>
      <c r="DY113" s="12" t="str">
        <f t="shared" si="75"/>
        <v/>
      </c>
      <c r="DZ113" s="12" t="str">
        <f t="shared" si="76"/>
        <v/>
      </c>
      <c r="EA113" s="12" t="str">
        <f t="shared" si="77"/>
        <v/>
      </c>
      <c r="EB113" s="12" t="str">
        <f t="shared" si="78"/>
        <v/>
      </c>
      <c r="EC113" s="12" t="str">
        <f t="shared" si="79"/>
        <v/>
      </c>
      <c r="ED113" s="12" t="str">
        <f t="shared" si="80"/>
        <v/>
      </c>
      <c r="EE113" s="12" t="str">
        <f t="shared" si="81"/>
        <v/>
      </c>
      <c r="EF113" s="12" t="str">
        <f t="shared" si="82"/>
        <v/>
      </c>
      <c r="EG113" s="12" t="str">
        <f t="shared" si="83"/>
        <v/>
      </c>
      <c r="EH113" s="12" t="str">
        <f t="shared" si="84"/>
        <v/>
      </c>
      <c r="EI113" s="12" t="str">
        <f t="shared" si="85"/>
        <v/>
      </c>
      <c r="EK113" s="83" t="str">
        <f t="shared" si="65"/>
        <v/>
      </c>
      <c r="EM113" s="12" t="str">
        <f t="shared" si="66"/>
        <v/>
      </c>
      <c r="EO113" s="12" t="str">
        <f t="shared" si="67"/>
        <v/>
      </c>
      <c r="EQ113" s="12" t="str">
        <f>IF($EO113="", "", IF($EQ$8=$EQ$6, COUNTIF($EO$11:$EO$2510, "&gt;"&amp;$EO113)+1+COUNTIF($EO$11:$EO113, $EO113)-1, COUNTIF($EO$11:$EO$2510, "&lt;"&amp;$EO113)+1+COUNTIF($EO$11:$EO113, $EO113)-1))</f>
        <v/>
      </c>
    </row>
    <row r="114" spans="1:147" x14ac:dyDescent="0.55000000000000004">
      <c r="A114" s="8"/>
      <c r="B114" s="12" t="str">
        <f>IF($D114="", "", COUNTIF($D$11:$D114, $D114))</f>
        <v/>
      </c>
      <c r="C114" s="8"/>
      <c r="D114" s="45"/>
      <c r="E114" s="46"/>
      <c r="F114" s="47"/>
      <c r="G114" s="54"/>
      <c r="H114" s="54"/>
      <c r="I114" s="48"/>
      <c r="J114" s="49"/>
      <c r="K114" s="50"/>
      <c r="L114" s="50"/>
      <c r="M114" s="50"/>
      <c r="N114" s="50"/>
      <c r="O114" s="50"/>
      <c r="P114" s="50"/>
      <c r="Q114" s="50"/>
      <c r="R114" s="50"/>
      <c r="S114" s="50"/>
      <c r="T114" s="50"/>
      <c r="U114" s="51"/>
      <c r="V114" s="52"/>
      <c r="W114" s="53"/>
      <c r="X114" s="53"/>
      <c r="Y114" s="53"/>
      <c r="Z114" s="53"/>
      <c r="AA114" s="48"/>
      <c r="AB114" s="54"/>
      <c r="AC114" s="54"/>
      <c r="AD114" s="54"/>
      <c r="AE114" s="54"/>
      <c r="AF114" s="54"/>
      <c r="AG114" s="54"/>
      <c r="AH114" s="54"/>
      <c r="AI114" s="54"/>
      <c r="AJ114" s="49"/>
      <c r="AK114" s="48"/>
      <c r="AL114" s="54"/>
      <c r="AM114" s="54"/>
      <c r="AN114" s="54"/>
      <c r="AO114" s="54"/>
      <c r="AP114" s="54"/>
      <c r="AQ114" s="54"/>
      <c r="AR114" s="54"/>
      <c r="AS114" s="54"/>
      <c r="AT114" s="54"/>
      <c r="AU114" s="54"/>
      <c r="AV114" s="54"/>
      <c r="AW114" s="54"/>
      <c r="AX114" s="54"/>
      <c r="AY114" s="54"/>
      <c r="AZ114" s="54"/>
      <c r="BA114" s="54"/>
      <c r="BB114" s="54"/>
      <c r="BC114" s="54"/>
      <c r="BD114" s="54"/>
      <c r="BE114" s="54"/>
      <c r="BF114" s="54"/>
      <c r="BG114" s="54"/>
      <c r="BH114" s="54"/>
      <c r="BI114" s="54"/>
      <c r="BJ114" s="54"/>
      <c r="BK114" s="54"/>
      <c r="BL114" s="54"/>
      <c r="BM114" s="54"/>
      <c r="BN114" s="54"/>
      <c r="BO114" s="54"/>
      <c r="BP114" s="54"/>
      <c r="BQ114" s="54"/>
      <c r="BR114" s="54"/>
      <c r="BS114" s="54"/>
      <c r="BT114" s="54"/>
      <c r="BU114" s="54"/>
      <c r="BV114" s="54"/>
      <c r="BW114" s="54"/>
      <c r="BX114" s="49"/>
      <c r="BY114" s="55"/>
      <c r="BZ114" s="8"/>
      <c r="CE114" s="12" t="str">
        <f t="shared" si="55"/>
        <v/>
      </c>
      <c r="CG114" s="77" t="str">
        <f t="shared" si="56"/>
        <v/>
      </c>
      <c r="CH114" s="80" t="str">
        <f t="shared" si="57"/>
        <v/>
      </c>
      <c r="CL114" s="12" t="str">
        <f t="shared" si="58"/>
        <v/>
      </c>
      <c r="CM114" s="12" t="str">
        <f t="shared" si="59"/>
        <v/>
      </c>
      <c r="CN114" s="12" t="str" cm="1">
        <f t="array" ref="CN114">IF(OR($CE114="", $CG$3=""), "", IF(IFERROR(INDEX($K114:$T114, $CK114, MATCH(CN$3, $K$3:$T$3, 0)), "")="", $CC$4, $CC$3))</f>
        <v/>
      </c>
      <c r="CO114" s="12" t="str" cm="1">
        <f t="array" ref="CO114">IF(OR($CE114="", $CG$3=""), "", IF(IFERROR(INDEX($AA114:$AJ114, $CK114, MATCH(CO$3, $AA$3:$AJ$3, 0)), "")="", $CC$4, $CC$3))</f>
        <v/>
      </c>
      <c r="CP114" s="12" t="str">
        <f>IF(OR($CE114="", $CG$3=""), "", IF(CP$3='Property List &amp; Features'!$BG$9, $CC$3, IF(CP$3=$I114, $CC$3, $CC$4)))</f>
        <v/>
      </c>
      <c r="CQ114" s="12" t="str">
        <f>IF(OR($CE114="", $CG$3=""), "", IF(CQ$3='Property List &amp; Features'!$BG$9, $CC$3, IF(CQ$3=$J114, $CC$3, $CC$4)))</f>
        <v/>
      </c>
      <c r="CR114" s="12" t="str">
        <f t="shared" si="60"/>
        <v/>
      </c>
      <c r="CS114" s="12" t="str">
        <f t="shared" si="61"/>
        <v/>
      </c>
      <c r="CT114" s="12" t="str">
        <f t="shared" si="62"/>
        <v/>
      </c>
      <c r="CU114" s="12" t="str">
        <f t="shared" si="63"/>
        <v/>
      </c>
      <c r="CV114" s="12" t="str">
        <f t="shared" si="64"/>
        <v/>
      </c>
      <c r="CW114" s="12" t="str">
        <f t="shared" si="86"/>
        <v/>
      </c>
      <c r="CX114" s="12" t="str">
        <f t="shared" si="87"/>
        <v/>
      </c>
      <c r="CY114" s="12" t="str">
        <f t="shared" si="88"/>
        <v/>
      </c>
      <c r="CZ114" s="12" t="str">
        <f t="shared" si="89"/>
        <v/>
      </c>
      <c r="DA114" s="12" t="str">
        <f t="shared" si="90"/>
        <v/>
      </c>
      <c r="DB114" s="12" t="str">
        <f t="shared" si="91"/>
        <v/>
      </c>
      <c r="DC114" s="12" t="str">
        <f t="shared" si="92"/>
        <v/>
      </c>
      <c r="DD114" s="12" t="str">
        <f t="shared" si="93"/>
        <v/>
      </c>
      <c r="DE114" s="12" t="str">
        <f t="shared" si="94"/>
        <v/>
      </c>
      <c r="DF114" s="12" t="str">
        <f t="shared" si="95"/>
        <v/>
      </c>
      <c r="DG114" s="12" t="str">
        <f t="shared" si="96"/>
        <v/>
      </c>
      <c r="DH114" s="12" t="str">
        <f t="shared" si="97"/>
        <v/>
      </c>
      <c r="DI114" s="12" t="str">
        <f t="shared" si="98"/>
        <v/>
      </c>
      <c r="DJ114" s="12" t="str">
        <f t="shared" si="99"/>
        <v/>
      </c>
      <c r="DK114" s="12" t="str">
        <f t="shared" si="100"/>
        <v/>
      </c>
      <c r="DL114" s="12" t="str">
        <f t="shared" si="101"/>
        <v/>
      </c>
      <c r="DM114" s="12" t="str">
        <f t="shared" si="102"/>
        <v/>
      </c>
      <c r="DN114" s="12" t="str">
        <f t="shared" si="103"/>
        <v/>
      </c>
      <c r="DO114" s="12" t="str">
        <f t="shared" si="104"/>
        <v/>
      </c>
      <c r="DP114" s="12" t="str">
        <f t="shared" si="105"/>
        <v/>
      </c>
      <c r="DQ114" s="12" t="str">
        <f t="shared" si="106"/>
        <v/>
      </c>
      <c r="DR114" s="12" t="str">
        <f t="shared" si="68"/>
        <v/>
      </c>
      <c r="DS114" s="12" t="str">
        <f t="shared" si="69"/>
        <v/>
      </c>
      <c r="DT114" s="12" t="str">
        <f t="shared" si="70"/>
        <v/>
      </c>
      <c r="DU114" s="12" t="str">
        <f t="shared" si="71"/>
        <v/>
      </c>
      <c r="DV114" s="12" t="str">
        <f t="shared" si="72"/>
        <v/>
      </c>
      <c r="DW114" s="12" t="str">
        <f t="shared" si="73"/>
        <v/>
      </c>
      <c r="DX114" s="12" t="str">
        <f t="shared" si="74"/>
        <v/>
      </c>
      <c r="DY114" s="12" t="str">
        <f t="shared" si="75"/>
        <v/>
      </c>
      <c r="DZ114" s="12" t="str">
        <f t="shared" si="76"/>
        <v/>
      </c>
      <c r="EA114" s="12" t="str">
        <f t="shared" si="77"/>
        <v/>
      </c>
      <c r="EB114" s="12" t="str">
        <f t="shared" si="78"/>
        <v/>
      </c>
      <c r="EC114" s="12" t="str">
        <f t="shared" si="79"/>
        <v/>
      </c>
      <c r="ED114" s="12" t="str">
        <f t="shared" si="80"/>
        <v/>
      </c>
      <c r="EE114" s="12" t="str">
        <f t="shared" si="81"/>
        <v/>
      </c>
      <c r="EF114" s="12" t="str">
        <f t="shared" si="82"/>
        <v/>
      </c>
      <c r="EG114" s="12" t="str">
        <f t="shared" si="83"/>
        <v/>
      </c>
      <c r="EH114" s="12" t="str">
        <f t="shared" si="84"/>
        <v/>
      </c>
      <c r="EI114" s="12" t="str">
        <f t="shared" si="85"/>
        <v/>
      </c>
      <c r="EK114" s="83" t="str">
        <f t="shared" si="65"/>
        <v/>
      </c>
      <c r="EM114" s="12" t="str">
        <f t="shared" si="66"/>
        <v/>
      </c>
      <c r="EO114" s="12" t="str">
        <f t="shared" si="67"/>
        <v/>
      </c>
      <c r="EQ114" s="12" t="str">
        <f>IF($EO114="", "", IF($EQ$8=$EQ$6, COUNTIF($EO$11:$EO$2510, "&gt;"&amp;$EO114)+1+COUNTIF($EO$11:$EO114, $EO114)-1, COUNTIF($EO$11:$EO$2510, "&lt;"&amp;$EO114)+1+COUNTIF($EO$11:$EO114, $EO114)-1))</f>
        <v/>
      </c>
    </row>
    <row r="115" spans="1:147" x14ac:dyDescent="0.55000000000000004">
      <c r="A115" s="8"/>
      <c r="B115" s="12" t="str">
        <f>IF($D115="", "", COUNTIF($D$11:$D115, $D115))</f>
        <v/>
      </c>
      <c r="C115" s="8"/>
      <c r="D115" s="45"/>
      <c r="E115" s="46"/>
      <c r="F115" s="47"/>
      <c r="G115" s="54"/>
      <c r="H115" s="54"/>
      <c r="I115" s="48"/>
      <c r="J115" s="49"/>
      <c r="K115" s="50"/>
      <c r="L115" s="50"/>
      <c r="M115" s="50"/>
      <c r="N115" s="50"/>
      <c r="O115" s="50"/>
      <c r="P115" s="50"/>
      <c r="Q115" s="50"/>
      <c r="R115" s="50"/>
      <c r="S115" s="50"/>
      <c r="T115" s="50"/>
      <c r="U115" s="51"/>
      <c r="V115" s="52"/>
      <c r="W115" s="53"/>
      <c r="X115" s="53"/>
      <c r="Y115" s="53"/>
      <c r="Z115" s="53"/>
      <c r="AA115" s="48"/>
      <c r="AB115" s="54"/>
      <c r="AC115" s="54"/>
      <c r="AD115" s="54"/>
      <c r="AE115" s="54"/>
      <c r="AF115" s="54"/>
      <c r="AG115" s="54"/>
      <c r="AH115" s="54"/>
      <c r="AI115" s="54"/>
      <c r="AJ115" s="49"/>
      <c r="AK115" s="48"/>
      <c r="AL115" s="54"/>
      <c r="AM115" s="54"/>
      <c r="AN115" s="54"/>
      <c r="AO115" s="54"/>
      <c r="AP115" s="54"/>
      <c r="AQ115" s="54"/>
      <c r="AR115" s="54"/>
      <c r="AS115" s="54"/>
      <c r="AT115" s="54"/>
      <c r="AU115" s="54"/>
      <c r="AV115" s="54"/>
      <c r="AW115" s="54"/>
      <c r="AX115" s="54"/>
      <c r="AY115" s="54"/>
      <c r="AZ115" s="54"/>
      <c r="BA115" s="54"/>
      <c r="BB115" s="54"/>
      <c r="BC115" s="54"/>
      <c r="BD115" s="54"/>
      <c r="BE115" s="54"/>
      <c r="BF115" s="54"/>
      <c r="BG115" s="54"/>
      <c r="BH115" s="54"/>
      <c r="BI115" s="54"/>
      <c r="BJ115" s="54"/>
      <c r="BK115" s="54"/>
      <c r="BL115" s="54"/>
      <c r="BM115" s="54"/>
      <c r="BN115" s="54"/>
      <c r="BO115" s="54"/>
      <c r="BP115" s="54"/>
      <c r="BQ115" s="54"/>
      <c r="BR115" s="54"/>
      <c r="BS115" s="54"/>
      <c r="BT115" s="54"/>
      <c r="BU115" s="54"/>
      <c r="BV115" s="54"/>
      <c r="BW115" s="54"/>
      <c r="BX115" s="49"/>
      <c r="BY115" s="55"/>
      <c r="BZ115" s="8"/>
      <c r="CE115" s="12" t="str">
        <f t="shared" si="55"/>
        <v/>
      </c>
      <c r="CG115" s="77" t="str">
        <f t="shared" si="56"/>
        <v/>
      </c>
      <c r="CH115" s="80" t="str">
        <f t="shared" si="57"/>
        <v/>
      </c>
      <c r="CL115" s="12" t="str">
        <f t="shared" si="58"/>
        <v/>
      </c>
      <c r="CM115" s="12" t="str">
        <f t="shared" si="59"/>
        <v/>
      </c>
      <c r="CN115" s="12" t="str" cm="1">
        <f t="array" ref="CN115">IF(OR($CE115="", $CG$3=""), "", IF(IFERROR(INDEX($K115:$T115, $CK115, MATCH(CN$3, $K$3:$T$3, 0)), "")="", $CC$4, $CC$3))</f>
        <v/>
      </c>
      <c r="CO115" s="12" t="str" cm="1">
        <f t="array" ref="CO115">IF(OR($CE115="", $CG$3=""), "", IF(IFERROR(INDEX($AA115:$AJ115, $CK115, MATCH(CO$3, $AA$3:$AJ$3, 0)), "")="", $CC$4, $CC$3))</f>
        <v/>
      </c>
      <c r="CP115" s="12" t="str">
        <f>IF(OR($CE115="", $CG$3=""), "", IF(CP$3='Property List &amp; Features'!$BG$9, $CC$3, IF(CP$3=$I115, $CC$3, $CC$4)))</f>
        <v/>
      </c>
      <c r="CQ115" s="12" t="str">
        <f>IF(OR($CE115="", $CG$3=""), "", IF(CQ$3='Property List &amp; Features'!$BG$9, $CC$3, IF(CQ$3=$J115, $CC$3, $CC$4)))</f>
        <v/>
      </c>
      <c r="CR115" s="12" t="str">
        <f t="shared" si="60"/>
        <v/>
      </c>
      <c r="CS115" s="12" t="str">
        <f t="shared" si="61"/>
        <v/>
      </c>
      <c r="CT115" s="12" t="str">
        <f t="shared" si="62"/>
        <v/>
      </c>
      <c r="CU115" s="12" t="str">
        <f t="shared" si="63"/>
        <v/>
      </c>
      <c r="CV115" s="12" t="str">
        <f t="shared" si="64"/>
        <v/>
      </c>
      <c r="CW115" s="12" t="str">
        <f t="shared" si="86"/>
        <v/>
      </c>
      <c r="CX115" s="12" t="str">
        <f t="shared" si="87"/>
        <v/>
      </c>
      <c r="CY115" s="12" t="str">
        <f t="shared" si="88"/>
        <v/>
      </c>
      <c r="CZ115" s="12" t="str">
        <f t="shared" si="89"/>
        <v/>
      </c>
      <c r="DA115" s="12" t="str">
        <f t="shared" si="90"/>
        <v/>
      </c>
      <c r="DB115" s="12" t="str">
        <f t="shared" si="91"/>
        <v/>
      </c>
      <c r="DC115" s="12" t="str">
        <f t="shared" si="92"/>
        <v/>
      </c>
      <c r="DD115" s="12" t="str">
        <f t="shared" si="93"/>
        <v/>
      </c>
      <c r="DE115" s="12" t="str">
        <f t="shared" si="94"/>
        <v/>
      </c>
      <c r="DF115" s="12" t="str">
        <f t="shared" si="95"/>
        <v/>
      </c>
      <c r="DG115" s="12" t="str">
        <f t="shared" si="96"/>
        <v/>
      </c>
      <c r="DH115" s="12" t="str">
        <f t="shared" si="97"/>
        <v/>
      </c>
      <c r="DI115" s="12" t="str">
        <f t="shared" si="98"/>
        <v/>
      </c>
      <c r="DJ115" s="12" t="str">
        <f t="shared" si="99"/>
        <v/>
      </c>
      <c r="DK115" s="12" t="str">
        <f t="shared" si="100"/>
        <v/>
      </c>
      <c r="DL115" s="12" t="str">
        <f t="shared" si="101"/>
        <v/>
      </c>
      <c r="DM115" s="12" t="str">
        <f t="shared" si="102"/>
        <v/>
      </c>
      <c r="DN115" s="12" t="str">
        <f t="shared" si="103"/>
        <v/>
      </c>
      <c r="DO115" s="12" t="str">
        <f t="shared" si="104"/>
        <v/>
      </c>
      <c r="DP115" s="12" t="str">
        <f t="shared" si="105"/>
        <v/>
      </c>
      <c r="DQ115" s="12" t="str">
        <f t="shared" si="106"/>
        <v/>
      </c>
      <c r="DR115" s="12" t="str">
        <f t="shared" si="68"/>
        <v/>
      </c>
      <c r="DS115" s="12" t="str">
        <f t="shared" si="69"/>
        <v/>
      </c>
      <c r="DT115" s="12" t="str">
        <f t="shared" si="70"/>
        <v/>
      </c>
      <c r="DU115" s="12" t="str">
        <f t="shared" si="71"/>
        <v/>
      </c>
      <c r="DV115" s="12" t="str">
        <f t="shared" si="72"/>
        <v/>
      </c>
      <c r="DW115" s="12" t="str">
        <f t="shared" si="73"/>
        <v/>
      </c>
      <c r="DX115" s="12" t="str">
        <f t="shared" si="74"/>
        <v/>
      </c>
      <c r="DY115" s="12" t="str">
        <f t="shared" si="75"/>
        <v/>
      </c>
      <c r="DZ115" s="12" t="str">
        <f t="shared" si="76"/>
        <v/>
      </c>
      <c r="EA115" s="12" t="str">
        <f t="shared" si="77"/>
        <v/>
      </c>
      <c r="EB115" s="12" t="str">
        <f t="shared" si="78"/>
        <v/>
      </c>
      <c r="EC115" s="12" t="str">
        <f t="shared" si="79"/>
        <v/>
      </c>
      <c r="ED115" s="12" t="str">
        <f t="shared" si="80"/>
        <v/>
      </c>
      <c r="EE115" s="12" t="str">
        <f t="shared" si="81"/>
        <v/>
      </c>
      <c r="EF115" s="12" t="str">
        <f t="shared" si="82"/>
        <v/>
      </c>
      <c r="EG115" s="12" t="str">
        <f t="shared" si="83"/>
        <v/>
      </c>
      <c r="EH115" s="12" t="str">
        <f t="shared" si="84"/>
        <v/>
      </c>
      <c r="EI115" s="12" t="str">
        <f t="shared" si="85"/>
        <v/>
      </c>
      <c r="EK115" s="83" t="str">
        <f t="shared" si="65"/>
        <v/>
      </c>
      <c r="EM115" s="12" t="str">
        <f t="shared" si="66"/>
        <v/>
      </c>
      <c r="EO115" s="12" t="str">
        <f t="shared" si="67"/>
        <v/>
      </c>
      <c r="EQ115" s="12" t="str">
        <f>IF($EO115="", "", IF($EQ$8=$EQ$6, COUNTIF($EO$11:$EO$2510, "&gt;"&amp;$EO115)+1+COUNTIF($EO$11:$EO115, $EO115)-1, COUNTIF($EO$11:$EO$2510, "&lt;"&amp;$EO115)+1+COUNTIF($EO$11:$EO115, $EO115)-1))</f>
        <v/>
      </c>
    </row>
    <row r="116" spans="1:147" x14ac:dyDescent="0.55000000000000004">
      <c r="A116" s="8"/>
      <c r="B116" s="12" t="str">
        <f>IF($D116="", "", COUNTIF($D$11:$D116, $D116))</f>
        <v/>
      </c>
      <c r="C116" s="8"/>
      <c r="D116" s="45"/>
      <c r="E116" s="46"/>
      <c r="F116" s="47"/>
      <c r="G116" s="54"/>
      <c r="H116" s="54"/>
      <c r="I116" s="48"/>
      <c r="J116" s="49"/>
      <c r="K116" s="50"/>
      <c r="L116" s="50"/>
      <c r="M116" s="50"/>
      <c r="N116" s="50"/>
      <c r="O116" s="50"/>
      <c r="P116" s="50"/>
      <c r="Q116" s="50"/>
      <c r="R116" s="50"/>
      <c r="S116" s="50"/>
      <c r="T116" s="50"/>
      <c r="U116" s="51"/>
      <c r="V116" s="52"/>
      <c r="W116" s="53"/>
      <c r="X116" s="53"/>
      <c r="Y116" s="53"/>
      <c r="Z116" s="53"/>
      <c r="AA116" s="48"/>
      <c r="AB116" s="54"/>
      <c r="AC116" s="54"/>
      <c r="AD116" s="54"/>
      <c r="AE116" s="54"/>
      <c r="AF116" s="54"/>
      <c r="AG116" s="54"/>
      <c r="AH116" s="54"/>
      <c r="AI116" s="54"/>
      <c r="AJ116" s="49"/>
      <c r="AK116" s="48"/>
      <c r="AL116" s="54"/>
      <c r="AM116" s="54"/>
      <c r="AN116" s="54"/>
      <c r="AO116" s="54"/>
      <c r="AP116" s="54"/>
      <c r="AQ116" s="54"/>
      <c r="AR116" s="54"/>
      <c r="AS116" s="54"/>
      <c r="AT116" s="54"/>
      <c r="AU116" s="54"/>
      <c r="AV116" s="54"/>
      <c r="AW116" s="54"/>
      <c r="AX116" s="54"/>
      <c r="AY116" s="54"/>
      <c r="AZ116" s="54"/>
      <c r="BA116" s="54"/>
      <c r="BB116" s="54"/>
      <c r="BC116" s="54"/>
      <c r="BD116" s="54"/>
      <c r="BE116" s="54"/>
      <c r="BF116" s="54"/>
      <c r="BG116" s="54"/>
      <c r="BH116" s="54"/>
      <c r="BI116" s="54"/>
      <c r="BJ116" s="54"/>
      <c r="BK116" s="54"/>
      <c r="BL116" s="54"/>
      <c r="BM116" s="54"/>
      <c r="BN116" s="54"/>
      <c r="BO116" s="54"/>
      <c r="BP116" s="54"/>
      <c r="BQ116" s="54"/>
      <c r="BR116" s="54"/>
      <c r="BS116" s="54"/>
      <c r="BT116" s="54"/>
      <c r="BU116" s="54"/>
      <c r="BV116" s="54"/>
      <c r="BW116" s="54"/>
      <c r="BX116" s="49"/>
      <c r="BY116" s="55"/>
      <c r="BZ116" s="8"/>
      <c r="CE116" s="12" t="str">
        <f t="shared" si="55"/>
        <v/>
      </c>
      <c r="CG116" s="77" t="str">
        <f t="shared" si="56"/>
        <v/>
      </c>
      <c r="CH116" s="80" t="str">
        <f t="shared" si="57"/>
        <v/>
      </c>
      <c r="CL116" s="12" t="str">
        <f t="shared" si="58"/>
        <v/>
      </c>
      <c r="CM116" s="12" t="str">
        <f t="shared" si="59"/>
        <v/>
      </c>
      <c r="CN116" s="12" t="str" cm="1">
        <f t="array" ref="CN116">IF(OR($CE116="", $CG$3=""), "", IF(IFERROR(INDEX($K116:$T116, $CK116, MATCH(CN$3, $K$3:$T$3, 0)), "")="", $CC$4, $CC$3))</f>
        <v/>
      </c>
      <c r="CO116" s="12" t="str" cm="1">
        <f t="array" ref="CO116">IF(OR($CE116="", $CG$3=""), "", IF(IFERROR(INDEX($AA116:$AJ116, $CK116, MATCH(CO$3, $AA$3:$AJ$3, 0)), "")="", $CC$4, $CC$3))</f>
        <v/>
      </c>
      <c r="CP116" s="12" t="str">
        <f>IF(OR($CE116="", $CG$3=""), "", IF(CP$3='Property List &amp; Features'!$BG$9, $CC$3, IF(CP$3=$I116, $CC$3, $CC$4)))</f>
        <v/>
      </c>
      <c r="CQ116" s="12" t="str">
        <f>IF(OR($CE116="", $CG$3=""), "", IF(CQ$3='Property List &amp; Features'!$BG$9, $CC$3, IF(CQ$3=$J116, $CC$3, $CC$4)))</f>
        <v/>
      </c>
      <c r="CR116" s="12" t="str">
        <f t="shared" si="60"/>
        <v/>
      </c>
      <c r="CS116" s="12" t="str">
        <f t="shared" si="61"/>
        <v/>
      </c>
      <c r="CT116" s="12" t="str">
        <f t="shared" si="62"/>
        <v/>
      </c>
      <c r="CU116" s="12" t="str">
        <f t="shared" si="63"/>
        <v/>
      </c>
      <c r="CV116" s="12" t="str">
        <f t="shared" si="64"/>
        <v/>
      </c>
      <c r="CW116" s="12" t="str">
        <f t="shared" si="86"/>
        <v/>
      </c>
      <c r="CX116" s="12" t="str">
        <f t="shared" si="87"/>
        <v/>
      </c>
      <c r="CY116" s="12" t="str">
        <f t="shared" si="88"/>
        <v/>
      </c>
      <c r="CZ116" s="12" t="str">
        <f t="shared" si="89"/>
        <v/>
      </c>
      <c r="DA116" s="12" t="str">
        <f t="shared" si="90"/>
        <v/>
      </c>
      <c r="DB116" s="12" t="str">
        <f t="shared" si="91"/>
        <v/>
      </c>
      <c r="DC116" s="12" t="str">
        <f t="shared" si="92"/>
        <v/>
      </c>
      <c r="DD116" s="12" t="str">
        <f t="shared" si="93"/>
        <v/>
      </c>
      <c r="DE116" s="12" t="str">
        <f t="shared" si="94"/>
        <v/>
      </c>
      <c r="DF116" s="12" t="str">
        <f t="shared" si="95"/>
        <v/>
      </c>
      <c r="DG116" s="12" t="str">
        <f t="shared" si="96"/>
        <v/>
      </c>
      <c r="DH116" s="12" t="str">
        <f t="shared" si="97"/>
        <v/>
      </c>
      <c r="DI116" s="12" t="str">
        <f t="shared" si="98"/>
        <v/>
      </c>
      <c r="DJ116" s="12" t="str">
        <f t="shared" si="99"/>
        <v/>
      </c>
      <c r="DK116" s="12" t="str">
        <f t="shared" si="100"/>
        <v/>
      </c>
      <c r="DL116" s="12" t="str">
        <f t="shared" si="101"/>
        <v/>
      </c>
      <c r="DM116" s="12" t="str">
        <f t="shared" si="102"/>
        <v/>
      </c>
      <c r="DN116" s="12" t="str">
        <f t="shared" si="103"/>
        <v/>
      </c>
      <c r="DO116" s="12" t="str">
        <f t="shared" si="104"/>
        <v/>
      </c>
      <c r="DP116" s="12" t="str">
        <f t="shared" si="105"/>
        <v/>
      </c>
      <c r="DQ116" s="12" t="str">
        <f t="shared" si="106"/>
        <v/>
      </c>
      <c r="DR116" s="12" t="str">
        <f t="shared" si="68"/>
        <v/>
      </c>
      <c r="DS116" s="12" t="str">
        <f t="shared" si="69"/>
        <v/>
      </c>
      <c r="DT116" s="12" t="str">
        <f t="shared" si="70"/>
        <v/>
      </c>
      <c r="DU116" s="12" t="str">
        <f t="shared" si="71"/>
        <v/>
      </c>
      <c r="DV116" s="12" t="str">
        <f t="shared" si="72"/>
        <v/>
      </c>
      <c r="DW116" s="12" t="str">
        <f t="shared" si="73"/>
        <v/>
      </c>
      <c r="DX116" s="12" t="str">
        <f t="shared" si="74"/>
        <v/>
      </c>
      <c r="DY116" s="12" t="str">
        <f t="shared" si="75"/>
        <v/>
      </c>
      <c r="DZ116" s="12" t="str">
        <f t="shared" si="76"/>
        <v/>
      </c>
      <c r="EA116" s="12" t="str">
        <f t="shared" si="77"/>
        <v/>
      </c>
      <c r="EB116" s="12" t="str">
        <f t="shared" si="78"/>
        <v/>
      </c>
      <c r="EC116" s="12" t="str">
        <f t="shared" si="79"/>
        <v/>
      </c>
      <c r="ED116" s="12" t="str">
        <f t="shared" si="80"/>
        <v/>
      </c>
      <c r="EE116" s="12" t="str">
        <f t="shared" si="81"/>
        <v/>
      </c>
      <c r="EF116" s="12" t="str">
        <f t="shared" si="82"/>
        <v/>
      </c>
      <c r="EG116" s="12" t="str">
        <f t="shared" si="83"/>
        <v/>
      </c>
      <c r="EH116" s="12" t="str">
        <f t="shared" si="84"/>
        <v/>
      </c>
      <c r="EI116" s="12" t="str">
        <f t="shared" si="85"/>
        <v/>
      </c>
      <c r="EK116" s="83" t="str">
        <f t="shared" si="65"/>
        <v/>
      </c>
      <c r="EM116" s="12" t="str">
        <f t="shared" si="66"/>
        <v/>
      </c>
      <c r="EO116" s="12" t="str">
        <f t="shared" si="67"/>
        <v/>
      </c>
      <c r="EQ116" s="12" t="str">
        <f>IF($EO116="", "", IF($EQ$8=$EQ$6, COUNTIF($EO$11:$EO$2510, "&gt;"&amp;$EO116)+1+COUNTIF($EO$11:$EO116, $EO116)-1, COUNTIF($EO$11:$EO$2510, "&lt;"&amp;$EO116)+1+COUNTIF($EO$11:$EO116, $EO116)-1))</f>
        <v/>
      </c>
    </row>
    <row r="117" spans="1:147" x14ac:dyDescent="0.55000000000000004">
      <c r="A117" s="8"/>
      <c r="B117" s="12" t="str">
        <f>IF($D117="", "", COUNTIF($D$11:$D117, $D117))</f>
        <v/>
      </c>
      <c r="C117" s="8"/>
      <c r="D117" s="45"/>
      <c r="E117" s="46"/>
      <c r="F117" s="47"/>
      <c r="G117" s="54"/>
      <c r="H117" s="54"/>
      <c r="I117" s="48"/>
      <c r="J117" s="49"/>
      <c r="K117" s="50"/>
      <c r="L117" s="50"/>
      <c r="M117" s="50"/>
      <c r="N117" s="50"/>
      <c r="O117" s="50"/>
      <c r="P117" s="50"/>
      <c r="Q117" s="50"/>
      <c r="R117" s="50"/>
      <c r="S117" s="50"/>
      <c r="T117" s="50"/>
      <c r="U117" s="51"/>
      <c r="V117" s="52"/>
      <c r="W117" s="53"/>
      <c r="X117" s="53"/>
      <c r="Y117" s="53"/>
      <c r="Z117" s="53"/>
      <c r="AA117" s="48"/>
      <c r="AB117" s="54"/>
      <c r="AC117" s="54"/>
      <c r="AD117" s="54"/>
      <c r="AE117" s="54"/>
      <c r="AF117" s="54"/>
      <c r="AG117" s="54"/>
      <c r="AH117" s="54"/>
      <c r="AI117" s="54"/>
      <c r="AJ117" s="49"/>
      <c r="AK117" s="48"/>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c r="BN117" s="54"/>
      <c r="BO117" s="54"/>
      <c r="BP117" s="54"/>
      <c r="BQ117" s="54"/>
      <c r="BR117" s="54"/>
      <c r="BS117" s="54"/>
      <c r="BT117" s="54"/>
      <c r="BU117" s="54"/>
      <c r="BV117" s="54"/>
      <c r="BW117" s="54"/>
      <c r="BX117" s="49"/>
      <c r="BY117" s="55"/>
      <c r="BZ117" s="8"/>
      <c r="CE117" s="12" t="str">
        <f t="shared" si="55"/>
        <v/>
      </c>
      <c r="CG117" s="77" t="str">
        <f t="shared" si="56"/>
        <v/>
      </c>
      <c r="CH117" s="80" t="str">
        <f t="shared" si="57"/>
        <v/>
      </c>
      <c r="CL117" s="12" t="str">
        <f t="shared" si="58"/>
        <v/>
      </c>
      <c r="CM117" s="12" t="str">
        <f t="shared" si="59"/>
        <v/>
      </c>
      <c r="CN117" s="12" t="str" cm="1">
        <f t="array" ref="CN117">IF(OR($CE117="", $CG$3=""), "", IF(IFERROR(INDEX($K117:$T117, $CK117, MATCH(CN$3, $K$3:$T$3, 0)), "")="", $CC$4, $CC$3))</f>
        <v/>
      </c>
      <c r="CO117" s="12" t="str" cm="1">
        <f t="array" ref="CO117">IF(OR($CE117="", $CG$3=""), "", IF(IFERROR(INDEX($AA117:$AJ117, $CK117, MATCH(CO$3, $AA$3:$AJ$3, 0)), "")="", $CC$4, $CC$3))</f>
        <v/>
      </c>
      <c r="CP117" s="12" t="str">
        <f>IF(OR($CE117="", $CG$3=""), "", IF(CP$3='Property List &amp; Features'!$BG$9, $CC$3, IF(CP$3=$I117, $CC$3, $CC$4)))</f>
        <v/>
      </c>
      <c r="CQ117" s="12" t="str">
        <f>IF(OR($CE117="", $CG$3=""), "", IF(CQ$3='Property List &amp; Features'!$BG$9, $CC$3, IF(CQ$3=$J117, $CC$3, $CC$4)))</f>
        <v/>
      </c>
      <c r="CR117" s="12" t="str">
        <f t="shared" si="60"/>
        <v/>
      </c>
      <c r="CS117" s="12" t="str">
        <f t="shared" si="61"/>
        <v/>
      </c>
      <c r="CT117" s="12" t="str">
        <f t="shared" si="62"/>
        <v/>
      </c>
      <c r="CU117" s="12" t="str">
        <f t="shared" si="63"/>
        <v/>
      </c>
      <c r="CV117" s="12" t="str">
        <f t="shared" si="64"/>
        <v/>
      </c>
      <c r="CW117" s="12" t="str">
        <f t="shared" si="86"/>
        <v/>
      </c>
      <c r="CX117" s="12" t="str">
        <f t="shared" si="87"/>
        <v/>
      </c>
      <c r="CY117" s="12" t="str">
        <f t="shared" si="88"/>
        <v/>
      </c>
      <c r="CZ117" s="12" t="str">
        <f t="shared" si="89"/>
        <v/>
      </c>
      <c r="DA117" s="12" t="str">
        <f t="shared" si="90"/>
        <v/>
      </c>
      <c r="DB117" s="12" t="str">
        <f t="shared" si="91"/>
        <v/>
      </c>
      <c r="DC117" s="12" t="str">
        <f t="shared" si="92"/>
        <v/>
      </c>
      <c r="DD117" s="12" t="str">
        <f t="shared" si="93"/>
        <v/>
      </c>
      <c r="DE117" s="12" t="str">
        <f t="shared" si="94"/>
        <v/>
      </c>
      <c r="DF117" s="12" t="str">
        <f t="shared" si="95"/>
        <v/>
      </c>
      <c r="DG117" s="12" t="str">
        <f t="shared" si="96"/>
        <v/>
      </c>
      <c r="DH117" s="12" t="str">
        <f t="shared" si="97"/>
        <v/>
      </c>
      <c r="DI117" s="12" t="str">
        <f t="shared" si="98"/>
        <v/>
      </c>
      <c r="DJ117" s="12" t="str">
        <f t="shared" si="99"/>
        <v/>
      </c>
      <c r="DK117" s="12" t="str">
        <f t="shared" si="100"/>
        <v/>
      </c>
      <c r="DL117" s="12" t="str">
        <f t="shared" si="101"/>
        <v/>
      </c>
      <c r="DM117" s="12" t="str">
        <f t="shared" si="102"/>
        <v/>
      </c>
      <c r="DN117" s="12" t="str">
        <f t="shared" si="103"/>
        <v/>
      </c>
      <c r="DO117" s="12" t="str">
        <f t="shared" si="104"/>
        <v/>
      </c>
      <c r="DP117" s="12" t="str">
        <f t="shared" si="105"/>
        <v/>
      </c>
      <c r="DQ117" s="12" t="str">
        <f t="shared" si="106"/>
        <v/>
      </c>
      <c r="DR117" s="12" t="str">
        <f t="shared" si="68"/>
        <v/>
      </c>
      <c r="DS117" s="12" t="str">
        <f t="shared" si="69"/>
        <v/>
      </c>
      <c r="DT117" s="12" t="str">
        <f t="shared" si="70"/>
        <v/>
      </c>
      <c r="DU117" s="12" t="str">
        <f t="shared" si="71"/>
        <v/>
      </c>
      <c r="DV117" s="12" t="str">
        <f t="shared" si="72"/>
        <v/>
      </c>
      <c r="DW117" s="12" t="str">
        <f t="shared" si="73"/>
        <v/>
      </c>
      <c r="DX117" s="12" t="str">
        <f t="shared" si="74"/>
        <v/>
      </c>
      <c r="DY117" s="12" t="str">
        <f t="shared" si="75"/>
        <v/>
      </c>
      <c r="DZ117" s="12" t="str">
        <f t="shared" si="76"/>
        <v/>
      </c>
      <c r="EA117" s="12" t="str">
        <f t="shared" si="77"/>
        <v/>
      </c>
      <c r="EB117" s="12" t="str">
        <f t="shared" si="78"/>
        <v/>
      </c>
      <c r="EC117" s="12" t="str">
        <f t="shared" si="79"/>
        <v/>
      </c>
      <c r="ED117" s="12" t="str">
        <f t="shared" si="80"/>
        <v/>
      </c>
      <c r="EE117" s="12" t="str">
        <f t="shared" si="81"/>
        <v/>
      </c>
      <c r="EF117" s="12" t="str">
        <f t="shared" si="82"/>
        <v/>
      </c>
      <c r="EG117" s="12" t="str">
        <f t="shared" si="83"/>
        <v/>
      </c>
      <c r="EH117" s="12" t="str">
        <f t="shared" si="84"/>
        <v/>
      </c>
      <c r="EI117" s="12" t="str">
        <f t="shared" si="85"/>
        <v/>
      </c>
      <c r="EK117" s="83" t="str">
        <f t="shared" si="65"/>
        <v/>
      </c>
      <c r="EM117" s="12" t="str">
        <f t="shared" si="66"/>
        <v/>
      </c>
      <c r="EO117" s="12" t="str">
        <f t="shared" si="67"/>
        <v/>
      </c>
      <c r="EQ117" s="12" t="str">
        <f>IF($EO117="", "", IF($EQ$8=$EQ$6, COUNTIF($EO$11:$EO$2510, "&gt;"&amp;$EO117)+1+COUNTIF($EO$11:$EO117, $EO117)-1, COUNTIF($EO$11:$EO$2510, "&lt;"&amp;$EO117)+1+COUNTIF($EO$11:$EO117, $EO117)-1))</f>
        <v/>
      </c>
    </row>
    <row r="118" spans="1:147" x14ac:dyDescent="0.55000000000000004">
      <c r="A118" s="8"/>
      <c r="B118" s="12" t="str">
        <f>IF($D118="", "", COUNTIF($D$11:$D118, $D118))</f>
        <v/>
      </c>
      <c r="C118" s="8"/>
      <c r="D118" s="45"/>
      <c r="E118" s="46"/>
      <c r="F118" s="47"/>
      <c r="G118" s="54"/>
      <c r="H118" s="54"/>
      <c r="I118" s="48"/>
      <c r="J118" s="49"/>
      <c r="K118" s="50"/>
      <c r="L118" s="50"/>
      <c r="M118" s="50"/>
      <c r="N118" s="50"/>
      <c r="O118" s="50"/>
      <c r="P118" s="50"/>
      <c r="Q118" s="50"/>
      <c r="R118" s="50"/>
      <c r="S118" s="50"/>
      <c r="T118" s="50"/>
      <c r="U118" s="51"/>
      <c r="V118" s="52"/>
      <c r="W118" s="53"/>
      <c r="X118" s="53"/>
      <c r="Y118" s="53"/>
      <c r="Z118" s="53"/>
      <c r="AA118" s="48"/>
      <c r="AB118" s="54"/>
      <c r="AC118" s="54"/>
      <c r="AD118" s="54"/>
      <c r="AE118" s="54"/>
      <c r="AF118" s="54"/>
      <c r="AG118" s="54"/>
      <c r="AH118" s="54"/>
      <c r="AI118" s="54"/>
      <c r="AJ118" s="49"/>
      <c r="AK118" s="48"/>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c r="BN118" s="54"/>
      <c r="BO118" s="54"/>
      <c r="BP118" s="54"/>
      <c r="BQ118" s="54"/>
      <c r="BR118" s="54"/>
      <c r="BS118" s="54"/>
      <c r="BT118" s="54"/>
      <c r="BU118" s="54"/>
      <c r="BV118" s="54"/>
      <c r="BW118" s="54"/>
      <c r="BX118" s="49"/>
      <c r="BY118" s="55"/>
      <c r="BZ118" s="8"/>
      <c r="CE118" s="12" t="str">
        <f t="shared" si="55"/>
        <v/>
      </c>
      <c r="CG118" s="77" t="str">
        <f t="shared" si="56"/>
        <v/>
      </c>
      <c r="CH118" s="80" t="str">
        <f t="shared" si="57"/>
        <v/>
      </c>
      <c r="CL118" s="12" t="str">
        <f t="shared" si="58"/>
        <v/>
      </c>
      <c r="CM118" s="12" t="str">
        <f t="shared" si="59"/>
        <v/>
      </c>
      <c r="CN118" s="12" t="str" cm="1">
        <f t="array" ref="CN118">IF(OR($CE118="", $CG$3=""), "", IF(IFERROR(INDEX($K118:$T118, $CK118, MATCH(CN$3, $K$3:$T$3, 0)), "")="", $CC$4, $CC$3))</f>
        <v/>
      </c>
      <c r="CO118" s="12" t="str" cm="1">
        <f t="array" ref="CO118">IF(OR($CE118="", $CG$3=""), "", IF(IFERROR(INDEX($AA118:$AJ118, $CK118, MATCH(CO$3, $AA$3:$AJ$3, 0)), "")="", $CC$4, $CC$3))</f>
        <v/>
      </c>
      <c r="CP118" s="12" t="str">
        <f>IF(OR($CE118="", $CG$3=""), "", IF(CP$3='Property List &amp; Features'!$BG$9, $CC$3, IF(CP$3=$I118, $CC$3, $CC$4)))</f>
        <v/>
      </c>
      <c r="CQ118" s="12" t="str">
        <f>IF(OR($CE118="", $CG$3=""), "", IF(CQ$3='Property List &amp; Features'!$BG$9, $CC$3, IF(CQ$3=$J118, $CC$3, $CC$4)))</f>
        <v/>
      </c>
      <c r="CR118" s="12" t="str">
        <f t="shared" si="60"/>
        <v/>
      </c>
      <c r="CS118" s="12" t="str">
        <f t="shared" si="61"/>
        <v/>
      </c>
      <c r="CT118" s="12" t="str">
        <f t="shared" si="62"/>
        <v/>
      </c>
      <c r="CU118" s="12" t="str">
        <f t="shared" si="63"/>
        <v/>
      </c>
      <c r="CV118" s="12" t="str">
        <f t="shared" si="64"/>
        <v/>
      </c>
      <c r="CW118" s="12" t="str">
        <f t="shared" si="86"/>
        <v/>
      </c>
      <c r="CX118" s="12" t="str">
        <f t="shared" si="87"/>
        <v/>
      </c>
      <c r="CY118" s="12" t="str">
        <f t="shared" si="88"/>
        <v/>
      </c>
      <c r="CZ118" s="12" t="str">
        <f t="shared" si="89"/>
        <v/>
      </c>
      <c r="DA118" s="12" t="str">
        <f t="shared" si="90"/>
        <v/>
      </c>
      <c r="DB118" s="12" t="str">
        <f t="shared" si="91"/>
        <v/>
      </c>
      <c r="DC118" s="12" t="str">
        <f t="shared" si="92"/>
        <v/>
      </c>
      <c r="DD118" s="12" t="str">
        <f t="shared" si="93"/>
        <v/>
      </c>
      <c r="DE118" s="12" t="str">
        <f t="shared" si="94"/>
        <v/>
      </c>
      <c r="DF118" s="12" t="str">
        <f t="shared" si="95"/>
        <v/>
      </c>
      <c r="DG118" s="12" t="str">
        <f t="shared" si="96"/>
        <v/>
      </c>
      <c r="DH118" s="12" t="str">
        <f t="shared" si="97"/>
        <v/>
      </c>
      <c r="DI118" s="12" t="str">
        <f t="shared" si="98"/>
        <v/>
      </c>
      <c r="DJ118" s="12" t="str">
        <f t="shared" si="99"/>
        <v/>
      </c>
      <c r="DK118" s="12" t="str">
        <f t="shared" si="100"/>
        <v/>
      </c>
      <c r="DL118" s="12" t="str">
        <f t="shared" si="101"/>
        <v/>
      </c>
      <c r="DM118" s="12" t="str">
        <f t="shared" si="102"/>
        <v/>
      </c>
      <c r="DN118" s="12" t="str">
        <f t="shared" si="103"/>
        <v/>
      </c>
      <c r="DO118" s="12" t="str">
        <f t="shared" si="104"/>
        <v/>
      </c>
      <c r="DP118" s="12" t="str">
        <f t="shared" si="105"/>
        <v/>
      </c>
      <c r="DQ118" s="12" t="str">
        <f t="shared" si="106"/>
        <v/>
      </c>
      <c r="DR118" s="12" t="str">
        <f t="shared" si="68"/>
        <v/>
      </c>
      <c r="DS118" s="12" t="str">
        <f t="shared" si="69"/>
        <v/>
      </c>
      <c r="DT118" s="12" t="str">
        <f t="shared" si="70"/>
        <v/>
      </c>
      <c r="DU118" s="12" t="str">
        <f t="shared" si="71"/>
        <v/>
      </c>
      <c r="DV118" s="12" t="str">
        <f t="shared" si="72"/>
        <v/>
      </c>
      <c r="DW118" s="12" t="str">
        <f t="shared" si="73"/>
        <v/>
      </c>
      <c r="DX118" s="12" t="str">
        <f t="shared" si="74"/>
        <v/>
      </c>
      <c r="DY118" s="12" t="str">
        <f t="shared" si="75"/>
        <v/>
      </c>
      <c r="DZ118" s="12" t="str">
        <f t="shared" si="76"/>
        <v/>
      </c>
      <c r="EA118" s="12" t="str">
        <f t="shared" si="77"/>
        <v/>
      </c>
      <c r="EB118" s="12" t="str">
        <f t="shared" si="78"/>
        <v/>
      </c>
      <c r="EC118" s="12" t="str">
        <f t="shared" si="79"/>
        <v/>
      </c>
      <c r="ED118" s="12" t="str">
        <f t="shared" si="80"/>
        <v/>
      </c>
      <c r="EE118" s="12" t="str">
        <f t="shared" si="81"/>
        <v/>
      </c>
      <c r="EF118" s="12" t="str">
        <f t="shared" si="82"/>
        <v/>
      </c>
      <c r="EG118" s="12" t="str">
        <f t="shared" si="83"/>
        <v/>
      </c>
      <c r="EH118" s="12" t="str">
        <f t="shared" si="84"/>
        <v/>
      </c>
      <c r="EI118" s="12" t="str">
        <f t="shared" si="85"/>
        <v/>
      </c>
      <c r="EK118" s="83" t="str">
        <f t="shared" si="65"/>
        <v/>
      </c>
      <c r="EM118" s="12" t="str">
        <f t="shared" si="66"/>
        <v/>
      </c>
      <c r="EO118" s="12" t="str">
        <f t="shared" si="67"/>
        <v/>
      </c>
      <c r="EQ118" s="12" t="str">
        <f>IF($EO118="", "", IF($EQ$8=$EQ$6, COUNTIF($EO$11:$EO$2510, "&gt;"&amp;$EO118)+1+COUNTIF($EO$11:$EO118, $EO118)-1, COUNTIF($EO$11:$EO$2510, "&lt;"&amp;$EO118)+1+COUNTIF($EO$11:$EO118, $EO118)-1))</f>
        <v/>
      </c>
    </row>
    <row r="119" spans="1:147" x14ac:dyDescent="0.55000000000000004">
      <c r="A119" s="8"/>
      <c r="B119" s="12" t="str">
        <f>IF($D119="", "", COUNTIF($D$11:$D119, $D119))</f>
        <v/>
      </c>
      <c r="C119" s="8"/>
      <c r="D119" s="45"/>
      <c r="E119" s="46"/>
      <c r="F119" s="47"/>
      <c r="G119" s="54"/>
      <c r="H119" s="54"/>
      <c r="I119" s="48"/>
      <c r="J119" s="49"/>
      <c r="K119" s="50"/>
      <c r="L119" s="50"/>
      <c r="M119" s="50"/>
      <c r="N119" s="50"/>
      <c r="O119" s="50"/>
      <c r="P119" s="50"/>
      <c r="Q119" s="50"/>
      <c r="R119" s="50"/>
      <c r="S119" s="50"/>
      <c r="T119" s="50"/>
      <c r="U119" s="51"/>
      <c r="V119" s="52"/>
      <c r="W119" s="53"/>
      <c r="X119" s="53"/>
      <c r="Y119" s="53"/>
      <c r="Z119" s="53"/>
      <c r="AA119" s="48"/>
      <c r="AB119" s="54"/>
      <c r="AC119" s="54"/>
      <c r="AD119" s="54"/>
      <c r="AE119" s="54"/>
      <c r="AF119" s="54"/>
      <c r="AG119" s="54"/>
      <c r="AH119" s="54"/>
      <c r="AI119" s="54"/>
      <c r="AJ119" s="49"/>
      <c r="AK119" s="48"/>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c r="BN119" s="54"/>
      <c r="BO119" s="54"/>
      <c r="BP119" s="54"/>
      <c r="BQ119" s="54"/>
      <c r="BR119" s="54"/>
      <c r="BS119" s="54"/>
      <c r="BT119" s="54"/>
      <c r="BU119" s="54"/>
      <c r="BV119" s="54"/>
      <c r="BW119" s="54"/>
      <c r="BX119" s="49"/>
      <c r="BY119" s="55"/>
      <c r="BZ119" s="8"/>
      <c r="CE119" s="12" t="str">
        <f t="shared" si="55"/>
        <v/>
      </c>
      <c r="CG119" s="77" t="str">
        <f t="shared" si="56"/>
        <v/>
      </c>
      <c r="CH119" s="80" t="str">
        <f t="shared" si="57"/>
        <v/>
      </c>
      <c r="CL119" s="12" t="str">
        <f t="shared" si="58"/>
        <v/>
      </c>
      <c r="CM119" s="12" t="str">
        <f t="shared" si="59"/>
        <v/>
      </c>
      <c r="CN119" s="12" t="str" cm="1">
        <f t="array" ref="CN119">IF(OR($CE119="", $CG$3=""), "", IF(IFERROR(INDEX($K119:$T119, $CK119, MATCH(CN$3, $K$3:$T$3, 0)), "")="", $CC$4, $CC$3))</f>
        <v/>
      </c>
      <c r="CO119" s="12" t="str" cm="1">
        <f t="array" ref="CO119">IF(OR($CE119="", $CG$3=""), "", IF(IFERROR(INDEX($AA119:$AJ119, $CK119, MATCH(CO$3, $AA$3:$AJ$3, 0)), "")="", $CC$4, $CC$3))</f>
        <v/>
      </c>
      <c r="CP119" s="12" t="str">
        <f>IF(OR($CE119="", $CG$3=""), "", IF(CP$3='Property List &amp; Features'!$BG$9, $CC$3, IF(CP$3=$I119, $CC$3, $CC$4)))</f>
        <v/>
      </c>
      <c r="CQ119" s="12" t="str">
        <f>IF(OR($CE119="", $CG$3=""), "", IF(CQ$3='Property List &amp; Features'!$BG$9, $CC$3, IF(CQ$3=$J119, $CC$3, $CC$4)))</f>
        <v/>
      </c>
      <c r="CR119" s="12" t="str">
        <f t="shared" si="60"/>
        <v/>
      </c>
      <c r="CS119" s="12" t="str">
        <f t="shared" si="61"/>
        <v/>
      </c>
      <c r="CT119" s="12" t="str">
        <f t="shared" si="62"/>
        <v/>
      </c>
      <c r="CU119" s="12" t="str">
        <f t="shared" si="63"/>
        <v/>
      </c>
      <c r="CV119" s="12" t="str">
        <f t="shared" si="64"/>
        <v/>
      </c>
      <c r="CW119" s="12" t="str">
        <f t="shared" si="86"/>
        <v/>
      </c>
      <c r="CX119" s="12" t="str">
        <f t="shared" si="87"/>
        <v/>
      </c>
      <c r="CY119" s="12" t="str">
        <f t="shared" si="88"/>
        <v/>
      </c>
      <c r="CZ119" s="12" t="str">
        <f t="shared" si="89"/>
        <v/>
      </c>
      <c r="DA119" s="12" t="str">
        <f t="shared" si="90"/>
        <v/>
      </c>
      <c r="DB119" s="12" t="str">
        <f t="shared" si="91"/>
        <v/>
      </c>
      <c r="DC119" s="12" t="str">
        <f t="shared" si="92"/>
        <v/>
      </c>
      <c r="DD119" s="12" t="str">
        <f t="shared" si="93"/>
        <v/>
      </c>
      <c r="DE119" s="12" t="str">
        <f t="shared" si="94"/>
        <v/>
      </c>
      <c r="DF119" s="12" t="str">
        <f t="shared" si="95"/>
        <v/>
      </c>
      <c r="DG119" s="12" t="str">
        <f t="shared" si="96"/>
        <v/>
      </c>
      <c r="DH119" s="12" t="str">
        <f t="shared" si="97"/>
        <v/>
      </c>
      <c r="DI119" s="12" t="str">
        <f t="shared" si="98"/>
        <v/>
      </c>
      <c r="DJ119" s="12" t="str">
        <f t="shared" si="99"/>
        <v/>
      </c>
      <c r="DK119" s="12" t="str">
        <f t="shared" si="100"/>
        <v/>
      </c>
      <c r="DL119" s="12" t="str">
        <f t="shared" si="101"/>
        <v/>
      </c>
      <c r="DM119" s="12" t="str">
        <f t="shared" si="102"/>
        <v/>
      </c>
      <c r="DN119" s="12" t="str">
        <f t="shared" si="103"/>
        <v/>
      </c>
      <c r="DO119" s="12" t="str">
        <f t="shared" si="104"/>
        <v/>
      </c>
      <c r="DP119" s="12" t="str">
        <f t="shared" si="105"/>
        <v/>
      </c>
      <c r="DQ119" s="12" t="str">
        <f t="shared" si="106"/>
        <v/>
      </c>
      <c r="DR119" s="12" t="str">
        <f t="shared" si="68"/>
        <v/>
      </c>
      <c r="DS119" s="12" t="str">
        <f t="shared" si="69"/>
        <v/>
      </c>
      <c r="DT119" s="12" t="str">
        <f t="shared" si="70"/>
        <v/>
      </c>
      <c r="DU119" s="12" t="str">
        <f t="shared" si="71"/>
        <v/>
      </c>
      <c r="DV119" s="12" t="str">
        <f t="shared" si="72"/>
        <v/>
      </c>
      <c r="DW119" s="12" t="str">
        <f t="shared" si="73"/>
        <v/>
      </c>
      <c r="DX119" s="12" t="str">
        <f t="shared" si="74"/>
        <v/>
      </c>
      <c r="DY119" s="12" t="str">
        <f t="shared" si="75"/>
        <v/>
      </c>
      <c r="DZ119" s="12" t="str">
        <f t="shared" si="76"/>
        <v/>
      </c>
      <c r="EA119" s="12" t="str">
        <f t="shared" si="77"/>
        <v/>
      </c>
      <c r="EB119" s="12" t="str">
        <f t="shared" si="78"/>
        <v/>
      </c>
      <c r="EC119" s="12" t="str">
        <f t="shared" si="79"/>
        <v/>
      </c>
      <c r="ED119" s="12" t="str">
        <f t="shared" si="80"/>
        <v/>
      </c>
      <c r="EE119" s="12" t="str">
        <f t="shared" si="81"/>
        <v/>
      </c>
      <c r="EF119" s="12" t="str">
        <f t="shared" si="82"/>
        <v/>
      </c>
      <c r="EG119" s="12" t="str">
        <f t="shared" si="83"/>
        <v/>
      </c>
      <c r="EH119" s="12" t="str">
        <f t="shared" si="84"/>
        <v/>
      </c>
      <c r="EI119" s="12" t="str">
        <f t="shared" si="85"/>
        <v/>
      </c>
      <c r="EK119" s="83" t="str">
        <f t="shared" si="65"/>
        <v/>
      </c>
      <c r="EM119" s="12" t="str">
        <f t="shared" si="66"/>
        <v/>
      </c>
      <c r="EO119" s="12" t="str">
        <f t="shared" si="67"/>
        <v/>
      </c>
      <c r="EQ119" s="12" t="str">
        <f>IF($EO119="", "", IF($EQ$8=$EQ$6, COUNTIF($EO$11:$EO$2510, "&gt;"&amp;$EO119)+1+COUNTIF($EO$11:$EO119, $EO119)-1, COUNTIF($EO$11:$EO$2510, "&lt;"&amp;$EO119)+1+COUNTIF($EO$11:$EO119, $EO119)-1))</f>
        <v/>
      </c>
    </row>
    <row r="120" spans="1:147" x14ac:dyDescent="0.55000000000000004">
      <c r="A120" s="8"/>
      <c r="B120" s="12" t="str">
        <f>IF($D120="", "", COUNTIF($D$11:$D120, $D120))</f>
        <v/>
      </c>
      <c r="C120" s="8"/>
      <c r="D120" s="45"/>
      <c r="E120" s="46"/>
      <c r="F120" s="47"/>
      <c r="G120" s="54"/>
      <c r="H120" s="54"/>
      <c r="I120" s="48"/>
      <c r="J120" s="49"/>
      <c r="K120" s="50"/>
      <c r="L120" s="50"/>
      <c r="M120" s="50"/>
      <c r="N120" s="50"/>
      <c r="O120" s="50"/>
      <c r="P120" s="50"/>
      <c r="Q120" s="50"/>
      <c r="R120" s="50"/>
      <c r="S120" s="50"/>
      <c r="T120" s="50"/>
      <c r="U120" s="51"/>
      <c r="V120" s="52"/>
      <c r="W120" s="53"/>
      <c r="X120" s="53"/>
      <c r="Y120" s="53"/>
      <c r="Z120" s="53"/>
      <c r="AA120" s="48"/>
      <c r="AB120" s="54"/>
      <c r="AC120" s="54"/>
      <c r="AD120" s="54"/>
      <c r="AE120" s="54"/>
      <c r="AF120" s="54"/>
      <c r="AG120" s="54"/>
      <c r="AH120" s="54"/>
      <c r="AI120" s="54"/>
      <c r="AJ120" s="49"/>
      <c r="AK120" s="48"/>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c r="BN120" s="54"/>
      <c r="BO120" s="54"/>
      <c r="BP120" s="54"/>
      <c r="BQ120" s="54"/>
      <c r="BR120" s="54"/>
      <c r="BS120" s="54"/>
      <c r="BT120" s="54"/>
      <c r="BU120" s="54"/>
      <c r="BV120" s="54"/>
      <c r="BW120" s="54"/>
      <c r="BX120" s="49"/>
      <c r="BY120" s="55"/>
      <c r="BZ120" s="8"/>
      <c r="CE120" s="12" t="str">
        <f t="shared" si="55"/>
        <v/>
      </c>
      <c r="CG120" s="77" t="str">
        <f t="shared" si="56"/>
        <v/>
      </c>
      <c r="CH120" s="80" t="str">
        <f t="shared" si="57"/>
        <v/>
      </c>
      <c r="CL120" s="12" t="str">
        <f t="shared" si="58"/>
        <v/>
      </c>
      <c r="CM120" s="12" t="str">
        <f t="shared" si="59"/>
        <v/>
      </c>
      <c r="CN120" s="12" t="str" cm="1">
        <f t="array" ref="CN120">IF(OR($CE120="", $CG$3=""), "", IF(IFERROR(INDEX($K120:$T120, $CK120, MATCH(CN$3, $K$3:$T$3, 0)), "")="", $CC$4, $CC$3))</f>
        <v/>
      </c>
      <c r="CO120" s="12" t="str" cm="1">
        <f t="array" ref="CO120">IF(OR($CE120="", $CG$3=""), "", IF(IFERROR(INDEX($AA120:$AJ120, $CK120, MATCH(CO$3, $AA$3:$AJ$3, 0)), "")="", $CC$4, $CC$3))</f>
        <v/>
      </c>
      <c r="CP120" s="12" t="str">
        <f>IF(OR($CE120="", $CG$3=""), "", IF(CP$3='Property List &amp; Features'!$BG$9, $CC$3, IF(CP$3=$I120, $CC$3, $CC$4)))</f>
        <v/>
      </c>
      <c r="CQ120" s="12" t="str">
        <f>IF(OR($CE120="", $CG$3=""), "", IF(CQ$3='Property List &amp; Features'!$BG$9, $CC$3, IF(CQ$3=$J120, $CC$3, $CC$4)))</f>
        <v/>
      </c>
      <c r="CR120" s="12" t="str">
        <f t="shared" si="60"/>
        <v/>
      </c>
      <c r="CS120" s="12" t="str">
        <f t="shared" si="61"/>
        <v/>
      </c>
      <c r="CT120" s="12" t="str">
        <f t="shared" si="62"/>
        <v/>
      </c>
      <c r="CU120" s="12" t="str">
        <f t="shared" si="63"/>
        <v/>
      </c>
      <c r="CV120" s="12" t="str">
        <f t="shared" si="64"/>
        <v/>
      </c>
      <c r="CW120" s="12" t="str">
        <f t="shared" si="86"/>
        <v/>
      </c>
      <c r="CX120" s="12" t="str">
        <f t="shared" si="87"/>
        <v/>
      </c>
      <c r="CY120" s="12" t="str">
        <f t="shared" si="88"/>
        <v/>
      </c>
      <c r="CZ120" s="12" t="str">
        <f t="shared" si="89"/>
        <v/>
      </c>
      <c r="DA120" s="12" t="str">
        <f t="shared" si="90"/>
        <v/>
      </c>
      <c r="DB120" s="12" t="str">
        <f t="shared" si="91"/>
        <v/>
      </c>
      <c r="DC120" s="12" t="str">
        <f t="shared" si="92"/>
        <v/>
      </c>
      <c r="DD120" s="12" t="str">
        <f t="shared" si="93"/>
        <v/>
      </c>
      <c r="DE120" s="12" t="str">
        <f t="shared" si="94"/>
        <v/>
      </c>
      <c r="DF120" s="12" t="str">
        <f t="shared" si="95"/>
        <v/>
      </c>
      <c r="DG120" s="12" t="str">
        <f t="shared" si="96"/>
        <v/>
      </c>
      <c r="DH120" s="12" t="str">
        <f t="shared" si="97"/>
        <v/>
      </c>
      <c r="DI120" s="12" t="str">
        <f t="shared" si="98"/>
        <v/>
      </c>
      <c r="DJ120" s="12" t="str">
        <f t="shared" si="99"/>
        <v/>
      </c>
      <c r="DK120" s="12" t="str">
        <f t="shared" si="100"/>
        <v/>
      </c>
      <c r="DL120" s="12" t="str">
        <f t="shared" si="101"/>
        <v/>
      </c>
      <c r="DM120" s="12" t="str">
        <f t="shared" si="102"/>
        <v/>
      </c>
      <c r="DN120" s="12" t="str">
        <f t="shared" si="103"/>
        <v/>
      </c>
      <c r="DO120" s="12" t="str">
        <f t="shared" si="104"/>
        <v/>
      </c>
      <c r="DP120" s="12" t="str">
        <f t="shared" si="105"/>
        <v/>
      </c>
      <c r="DQ120" s="12" t="str">
        <f t="shared" si="106"/>
        <v/>
      </c>
      <c r="DR120" s="12" t="str">
        <f t="shared" si="68"/>
        <v/>
      </c>
      <c r="DS120" s="12" t="str">
        <f t="shared" si="69"/>
        <v/>
      </c>
      <c r="DT120" s="12" t="str">
        <f t="shared" si="70"/>
        <v/>
      </c>
      <c r="DU120" s="12" t="str">
        <f t="shared" si="71"/>
        <v/>
      </c>
      <c r="DV120" s="12" t="str">
        <f t="shared" si="72"/>
        <v/>
      </c>
      <c r="DW120" s="12" t="str">
        <f t="shared" si="73"/>
        <v/>
      </c>
      <c r="DX120" s="12" t="str">
        <f t="shared" si="74"/>
        <v/>
      </c>
      <c r="DY120" s="12" t="str">
        <f t="shared" si="75"/>
        <v/>
      </c>
      <c r="DZ120" s="12" t="str">
        <f t="shared" si="76"/>
        <v/>
      </c>
      <c r="EA120" s="12" t="str">
        <f t="shared" si="77"/>
        <v/>
      </c>
      <c r="EB120" s="12" t="str">
        <f t="shared" si="78"/>
        <v/>
      </c>
      <c r="EC120" s="12" t="str">
        <f t="shared" si="79"/>
        <v/>
      </c>
      <c r="ED120" s="12" t="str">
        <f t="shared" si="80"/>
        <v/>
      </c>
      <c r="EE120" s="12" t="str">
        <f t="shared" si="81"/>
        <v/>
      </c>
      <c r="EF120" s="12" t="str">
        <f t="shared" si="82"/>
        <v/>
      </c>
      <c r="EG120" s="12" t="str">
        <f t="shared" si="83"/>
        <v/>
      </c>
      <c r="EH120" s="12" t="str">
        <f t="shared" si="84"/>
        <v/>
      </c>
      <c r="EI120" s="12" t="str">
        <f t="shared" si="85"/>
        <v/>
      </c>
      <c r="EK120" s="83" t="str">
        <f t="shared" si="65"/>
        <v/>
      </c>
      <c r="EM120" s="12" t="str">
        <f t="shared" si="66"/>
        <v/>
      </c>
      <c r="EO120" s="12" t="str">
        <f t="shared" si="67"/>
        <v/>
      </c>
      <c r="EQ120" s="12" t="str">
        <f>IF($EO120="", "", IF($EQ$8=$EQ$6, COUNTIF($EO$11:$EO$2510, "&gt;"&amp;$EO120)+1+COUNTIF($EO$11:$EO120, $EO120)-1, COUNTIF($EO$11:$EO$2510, "&lt;"&amp;$EO120)+1+COUNTIF($EO$11:$EO120, $EO120)-1))</f>
        <v/>
      </c>
    </row>
    <row r="121" spans="1:147" x14ac:dyDescent="0.55000000000000004">
      <c r="A121" s="8"/>
      <c r="B121" s="12" t="str">
        <f>IF($D121="", "", COUNTIF($D$11:$D121, $D121))</f>
        <v/>
      </c>
      <c r="C121" s="8"/>
      <c r="D121" s="45"/>
      <c r="E121" s="46"/>
      <c r="F121" s="47"/>
      <c r="G121" s="54"/>
      <c r="H121" s="54"/>
      <c r="I121" s="48"/>
      <c r="J121" s="49"/>
      <c r="K121" s="50"/>
      <c r="L121" s="50"/>
      <c r="M121" s="50"/>
      <c r="N121" s="50"/>
      <c r="O121" s="50"/>
      <c r="P121" s="50"/>
      <c r="Q121" s="50"/>
      <c r="R121" s="50"/>
      <c r="S121" s="50"/>
      <c r="T121" s="50"/>
      <c r="U121" s="51"/>
      <c r="V121" s="52"/>
      <c r="W121" s="53"/>
      <c r="X121" s="53"/>
      <c r="Y121" s="53"/>
      <c r="Z121" s="53"/>
      <c r="AA121" s="48"/>
      <c r="AB121" s="54"/>
      <c r="AC121" s="54"/>
      <c r="AD121" s="54"/>
      <c r="AE121" s="54"/>
      <c r="AF121" s="54"/>
      <c r="AG121" s="54"/>
      <c r="AH121" s="54"/>
      <c r="AI121" s="54"/>
      <c r="AJ121" s="49"/>
      <c r="AK121" s="48"/>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c r="BN121" s="54"/>
      <c r="BO121" s="54"/>
      <c r="BP121" s="54"/>
      <c r="BQ121" s="54"/>
      <c r="BR121" s="54"/>
      <c r="BS121" s="54"/>
      <c r="BT121" s="54"/>
      <c r="BU121" s="54"/>
      <c r="BV121" s="54"/>
      <c r="BW121" s="54"/>
      <c r="BX121" s="49"/>
      <c r="BY121" s="55"/>
      <c r="BZ121" s="8"/>
      <c r="CE121" s="12" t="str">
        <f t="shared" si="55"/>
        <v/>
      </c>
      <c r="CG121" s="77" t="str">
        <f t="shared" si="56"/>
        <v/>
      </c>
      <c r="CH121" s="80" t="str">
        <f t="shared" si="57"/>
        <v/>
      </c>
      <c r="CL121" s="12" t="str">
        <f t="shared" si="58"/>
        <v/>
      </c>
      <c r="CM121" s="12" t="str">
        <f t="shared" si="59"/>
        <v/>
      </c>
      <c r="CN121" s="12" t="str" cm="1">
        <f t="array" ref="CN121">IF(OR($CE121="", $CG$3=""), "", IF(IFERROR(INDEX($K121:$T121, $CK121, MATCH(CN$3, $K$3:$T$3, 0)), "")="", $CC$4, $CC$3))</f>
        <v/>
      </c>
      <c r="CO121" s="12" t="str" cm="1">
        <f t="array" ref="CO121">IF(OR($CE121="", $CG$3=""), "", IF(IFERROR(INDEX($AA121:$AJ121, $CK121, MATCH(CO$3, $AA$3:$AJ$3, 0)), "")="", $CC$4, $CC$3))</f>
        <v/>
      </c>
      <c r="CP121" s="12" t="str">
        <f>IF(OR($CE121="", $CG$3=""), "", IF(CP$3='Property List &amp; Features'!$BG$9, $CC$3, IF(CP$3=$I121, $CC$3, $CC$4)))</f>
        <v/>
      </c>
      <c r="CQ121" s="12" t="str">
        <f>IF(OR($CE121="", $CG$3=""), "", IF(CQ$3='Property List &amp; Features'!$BG$9, $CC$3, IF(CQ$3=$J121, $CC$3, $CC$4)))</f>
        <v/>
      </c>
      <c r="CR121" s="12" t="str">
        <f t="shared" si="60"/>
        <v/>
      </c>
      <c r="CS121" s="12" t="str">
        <f t="shared" si="61"/>
        <v/>
      </c>
      <c r="CT121" s="12" t="str">
        <f t="shared" si="62"/>
        <v/>
      </c>
      <c r="CU121" s="12" t="str">
        <f t="shared" si="63"/>
        <v/>
      </c>
      <c r="CV121" s="12" t="str">
        <f t="shared" si="64"/>
        <v/>
      </c>
      <c r="CW121" s="12" t="str">
        <f t="shared" si="86"/>
        <v/>
      </c>
      <c r="CX121" s="12" t="str">
        <f t="shared" si="87"/>
        <v/>
      </c>
      <c r="CY121" s="12" t="str">
        <f t="shared" si="88"/>
        <v/>
      </c>
      <c r="CZ121" s="12" t="str">
        <f t="shared" si="89"/>
        <v/>
      </c>
      <c r="DA121" s="12" t="str">
        <f t="shared" si="90"/>
        <v/>
      </c>
      <c r="DB121" s="12" t="str">
        <f t="shared" si="91"/>
        <v/>
      </c>
      <c r="DC121" s="12" t="str">
        <f t="shared" si="92"/>
        <v/>
      </c>
      <c r="DD121" s="12" t="str">
        <f t="shared" si="93"/>
        <v/>
      </c>
      <c r="DE121" s="12" t="str">
        <f t="shared" si="94"/>
        <v/>
      </c>
      <c r="DF121" s="12" t="str">
        <f t="shared" si="95"/>
        <v/>
      </c>
      <c r="DG121" s="12" t="str">
        <f t="shared" si="96"/>
        <v/>
      </c>
      <c r="DH121" s="12" t="str">
        <f t="shared" si="97"/>
        <v/>
      </c>
      <c r="DI121" s="12" t="str">
        <f t="shared" si="98"/>
        <v/>
      </c>
      <c r="DJ121" s="12" t="str">
        <f t="shared" si="99"/>
        <v/>
      </c>
      <c r="DK121" s="12" t="str">
        <f t="shared" si="100"/>
        <v/>
      </c>
      <c r="DL121" s="12" t="str">
        <f t="shared" si="101"/>
        <v/>
      </c>
      <c r="DM121" s="12" t="str">
        <f t="shared" si="102"/>
        <v/>
      </c>
      <c r="DN121" s="12" t="str">
        <f t="shared" si="103"/>
        <v/>
      </c>
      <c r="DO121" s="12" t="str">
        <f t="shared" si="104"/>
        <v/>
      </c>
      <c r="DP121" s="12" t="str">
        <f t="shared" si="105"/>
        <v/>
      </c>
      <c r="DQ121" s="12" t="str">
        <f t="shared" si="106"/>
        <v/>
      </c>
      <c r="DR121" s="12" t="str">
        <f t="shared" si="68"/>
        <v/>
      </c>
      <c r="DS121" s="12" t="str">
        <f t="shared" si="69"/>
        <v/>
      </c>
      <c r="DT121" s="12" t="str">
        <f t="shared" si="70"/>
        <v/>
      </c>
      <c r="DU121" s="12" t="str">
        <f t="shared" si="71"/>
        <v/>
      </c>
      <c r="DV121" s="12" t="str">
        <f t="shared" si="72"/>
        <v/>
      </c>
      <c r="DW121" s="12" t="str">
        <f t="shared" si="73"/>
        <v/>
      </c>
      <c r="DX121" s="12" t="str">
        <f t="shared" si="74"/>
        <v/>
      </c>
      <c r="DY121" s="12" t="str">
        <f t="shared" si="75"/>
        <v/>
      </c>
      <c r="DZ121" s="12" t="str">
        <f t="shared" si="76"/>
        <v/>
      </c>
      <c r="EA121" s="12" t="str">
        <f t="shared" si="77"/>
        <v/>
      </c>
      <c r="EB121" s="12" t="str">
        <f t="shared" si="78"/>
        <v/>
      </c>
      <c r="EC121" s="12" t="str">
        <f t="shared" si="79"/>
        <v/>
      </c>
      <c r="ED121" s="12" t="str">
        <f t="shared" si="80"/>
        <v/>
      </c>
      <c r="EE121" s="12" t="str">
        <f t="shared" si="81"/>
        <v/>
      </c>
      <c r="EF121" s="12" t="str">
        <f t="shared" si="82"/>
        <v/>
      </c>
      <c r="EG121" s="12" t="str">
        <f t="shared" si="83"/>
        <v/>
      </c>
      <c r="EH121" s="12" t="str">
        <f t="shared" si="84"/>
        <v/>
      </c>
      <c r="EI121" s="12" t="str">
        <f t="shared" si="85"/>
        <v/>
      </c>
      <c r="EK121" s="83" t="str">
        <f t="shared" si="65"/>
        <v/>
      </c>
      <c r="EM121" s="12" t="str">
        <f t="shared" si="66"/>
        <v/>
      </c>
      <c r="EO121" s="12" t="str">
        <f t="shared" si="67"/>
        <v/>
      </c>
      <c r="EQ121" s="12" t="str">
        <f>IF($EO121="", "", IF($EQ$8=$EQ$6, COUNTIF($EO$11:$EO$2510, "&gt;"&amp;$EO121)+1+COUNTIF($EO$11:$EO121, $EO121)-1, COUNTIF($EO$11:$EO$2510, "&lt;"&amp;$EO121)+1+COUNTIF($EO$11:$EO121, $EO121)-1))</f>
        <v/>
      </c>
    </row>
    <row r="122" spans="1:147" x14ac:dyDescent="0.55000000000000004">
      <c r="A122" s="8"/>
      <c r="B122" s="12" t="str">
        <f>IF($D122="", "", COUNTIF($D$11:$D122, $D122))</f>
        <v/>
      </c>
      <c r="C122" s="8"/>
      <c r="D122" s="45"/>
      <c r="E122" s="46"/>
      <c r="F122" s="47"/>
      <c r="G122" s="54"/>
      <c r="H122" s="54"/>
      <c r="I122" s="48"/>
      <c r="J122" s="49"/>
      <c r="K122" s="50"/>
      <c r="L122" s="50"/>
      <c r="M122" s="50"/>
      <c r="N122" s="50"/>
      <c r="O122" s="50"/>
      <c r="P122" s="50"/>
      <c r="Q122" s="50"/>
      <c r="R122" s="50"/>
      <c r="S122" s="50"/>
      <c r="T122" s="50"/>
      <c r="U122" s="51"/>
      <c r="V122" s="52"/>
      <c r="W122" s="53"/>
      <c r="X122" s="53"/>
      <c r="Y122" s="53"/>
      <c r="Z122" s="53"/>
      <c r="AA122" s="48"/>
      <c r="AB122" s="54"/>
      <c r="AC122" s="54"/>
      <c r="AD122" s="54"/>
      <c r="AE122" s="54"/>
      <c r="AF122" s="54"/>
      <c r="AG122" s="54"/>
      <c r="AH122" s="54"/>
      <c r="AI122" s="54"/>
      <c r="AJ122" s="49"/>
      <c r="AK122" s="48"/>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c r="BN122" s="54"/>
      <c r="BO122" s="54"/>
      <c r="BP122" s="54"/>
      <c r="BQ122" s="54"/>
      <c r="BR122" s="54"/>
      <c r="BS122" s="54"/>
      <c r="BT122" s="54"/>
      <c r="BU122" s="54"/>
      <c r="BV122" s="54"/>
      <c r="BW122" s="54"/>
      <c r="BX122" s="49"/>
      <c r="BY122" s="55"/>
      <c r="BZ122" s="8"/>
      <c r="CE122" s="12" t="str">
        <f t="shared" si="55"/>
        <v/>
      </c>
      <c r="CG122" s="77" t="str">
        <f t="shared" si="56"/>
        <v/>
      </c>
      <c r="CH122" s="80" t="str">
        <f t="shared" si="57"/>
        <v/>
      </c>
      <c r="CL122" s="12" t="str">
        <f t="shared" si="58"/>
        <v/>
      </c>
      <c r="CM122" s="12" t="str">
        <f t="shared" si="59"/>
        <v/>
      </c>
      <c r="CN122" s="12" t="str" cm="1">
        <f t="array" ref="CN122">IF(OR($CE122="", $CG$3=""), "", IF(IFERROR(INDEX($K122:$T122, $CK122, MATCH(CN$3, $K$3:$T$3, 0)), "")="", $CC$4, $CC$3))</f>
        <v/>
      </c>
      <c r="CO122" s="12" t="str" cm="1">
        <f t="array" ref="CO122">IF(OR($CE122="", $CG$3=""), "", IF(IFERROR(INDEX($AA122:$AJ122, $CK122, MATCH(CO$3, $AA$3:$AJ$3, 0)), "")="", $CC$4, $CC$3))</f>
        <v/>
      </c>
      <c r="CP122" s="12" t="str">
        <f>IF(OR($CE122="", $CG$3=""), "", IF(CP$3='Property List &amp; Features'!$BG$9, $CC$3, IF(CP$3=$I122, $CC$3, $CC$4)))</f>
        <v/>
      </c>
      <c r="CQ122" s="12" t="str">
        <f>IF(OR($CE122="", $CG$3=""), "", IF(CQ$3='Property List &amp; Features'!$BG$9, $CC$3, IF(CQ$3=$J122, $CC$3, $CC$4)))</f>
        <v/>
      </c>
      <c r="CR122" s="12" t="str">
        <f t="shared" si="60"/>
        <v/>
      </c>
      <c r="CS122" s="12" t="str">
        <f t="shared" si="61"/>
        <v/>
      </c>
      <c r="CT122" s="12" t="str">
        <f t="shared" si="62"/>
        <v/>
      </c>
      <c r="CU122" s="12" t="str">
        <f t="shared" si="63"/>
        <v/>
      </c>
      <c r="CV122" s="12" t="str">
        <f t="shared" si="64"/>
        <v/>
      </c>
      <c r="CW122" s="12" t="str">
        <f t="shared" si="86"/>
        <v/>
      </c>
      <c r="CX122" s="12" t="str">
        <f t="shared" si="87"/>
        <v/>
      </c>
      <c r="CY122" s="12" t="str">
        <f t="shared" si="88"/>
        <v/>
      </c>
      <c r="CZ122" s="12" t="str">
        <f t="shared" si="89"/>
        <v/>
      </c>
      <c r="DA122" s="12" t="str">
        <f t="shared" si="90"/>
        <v/>
      </c>
      <c r="DB122" s="12" t="str">
        <f t="shared" si="91"/>
        <v/>
      </c>
      <c r="DC122" s="12" t="str">
        <f t="shared" si="92"/>
        <v/>
      </c>
      <c r="DD122" s="12" t="str">
        <f t="shared" si="93"/>
        <v/>
      </c>
      <c r="DE122" s="12" t="str">
        <f t="shared" si="94"/>
        <v/>
      </c>
      <c r="DF122" s="12" t="str">
        <f t="shared" si="95"/>
        <v/>
      </c>
      <c r="DG122" s="12" t="str">
        <f t="shared" si="96"/>
        <v/>
      </c>
      <c r="DH122" s="12" t="str">
        <f t="shared" si="97"/>
        <v/>
      </c>
      <c r="DI122" s="12" t="str">
        <f t="shared" si="98"/>
        <v/>
      </c>
      <c r="DJ122" s="12" t="str">
        <f t="shared" si="99"/>
        <v/>
      </c>
      <c r="DK122" s="12" t="str">
        <f t="shared" si="100"/>
        <v/>
      </c>
      <c r="DL122" s="12" t="str">
        <f t="shared" si="101"/>
        <v/>
      </c>
      <c r="DM122" s="12" t="str">
        <f t="shared" si="102"/>
        <v/>
      </c>
      <c r="DN122" s="12" t="str">
        <f t="shared" si="103"/>
        <v/>
      </c>
      <c r="DO122" s="12" t="str">
        <f t="shared" si="104"/>
        <v/>
      </c>
      <c r="DP122" s="12" t="str">
        <f t="shared" si="105"/>
        <v/>
      </c>
      <c r="DQ122" s="12" t="str">
        <f t="shared" si="106"/>
        <v/>
      </c>
      <c r="DR122" s="12" t="str">
        <f t="shared" si="68"/>
        <v/>
      </c>
      <c r="DS122" s="12" t="str">
        <f t="shared" si="69"/>
        <v/>
      </c>
      <c r="DT122" s="12" t="str">
        <f t="shared" si="70"/>
        <v/>
      </c>
      <c r="DU122" s="12" t="str">
        <f t="shared" si="71"/>
        <v/>
      </c>
      <c r="DV122" s="12" t="str">
        <f t="shared" si="72"/>
        <v/>
      </c>
      <c r="DW122" s="12" t="str">
        <f t="shared" si="73"/>
        <v/>
      </c>
      <c r="DX122" s="12" t="str">
        <f t="shared" si="74"/>
        <v/>
      </c>
      <c r="DY122" s="12" t="str">
        <f t="shared" si="75"/>
        <v/>
      </c>
      <c r="DZ122" s="12" t="str">
        <f t="shared" si="76"/>
        <v/>
      </c>
      <c r="EA122" s="12" t="str">
        <f t="shared" si="77"/>
        <v/>
      </c>
      <c r="EB122" s="12" t="str">
        <f t="shared" si="78"/>
        <v/>
      </c>
      <c r="EC122" s="12" t="str">
        <f t="shared" si="79"/>
        <v/>
      </c>
      <c r="ED122" s="12" t="str">
        <f t="shared" si="80"/>
        <v/>
      </c>
      <c r="EE122" s="12" t="str">
        <f t="shared" si="81"/>
        <v/>
      </c>
      <c r="EF122" s="12" t="str">
        <f t="shared" si="82"/>
        <v/>
      </c>
      <c r="EG122" s="12" t="str">
        <f t="shared" si="83"/>
        <v/>
      </c>
      <c r="EH122" s="12" t="str">
        <f t="shared" si="84"/>
        <v/>
      </c>
      <c r="EI122" s="12" t="str">
        <f t="shared" si="85"/>
        <v/>
      </c>
      <c r="EK122" s="83" t="str">
        <f t="shared" si="65"/>
        <v/>
      </c>
      <c r="EM122" s="12" t="str">
        <f t="shared" si="66"/>
        <v/>
      </c>
      <c r="EO122" s="12" t="str">
        <f t="shared" si="67"/>
        <v/>
      </c>
      <c r="EQ122" s="12" t="str">
        <f>IF($EO122="", "", IF($EQ$8=$EQ$6, COUNTIF($EO$11:$EO$2510, "&gt;"&amp;$EO122)+1+COUNTIF($EO$11:$EO122, $EO122)-1, COUNTIF($EO$11:$EO$2510, "&lt;"&amp;$EO122)+1+COUNTIF($EO$11:$EO122, $EO122)-1))</f>
        <v/>
      </c>
    </row>
    <row r="123" spans="1:147" x14ac:dyDescent="0.55000000000000004">
      <c r="A123" s="8"/>
      <c r="B123" s="12" t="str">
        <f>IF($D123="", "", COUNTIF($D$11:$D123, $D123))</f>
        <v/>
      </c>
      <c r="C123" s="8"/>
      <c r="D123" s="45"/>
      <c r="E123" s="46"/>
      <c r="F123" s="47"/>
      <c r="G123" s="54"/>
      <c r="H123" s="54"/>
      <c r="I123" s="48"/>
      <c r="J123" s="49"/>
      <c r="K123" s="50"/>
      <c r="L123" s="50"/>
      <c r="M123" s="50"/>
      <c r="N123" s="50"/>
      <c r="O123" s="50"/>
      <c r="P123" s="50"/>
      <c r="Q123" s="50"/>
      <c r="R123" s="50"/>
      <c r="S123" s="50"/>
      <c r="T123" s="50"/>
      <c r="U123" s="51"/>
      <c r="V123" s="52"/>
      <c r="W123" s="53"/>
      <c r="X123" s="53"/>
      <c r="Y123" s="53"/>
      <c r="Z123" s="53"/>
      <c r="AA123" s="48"/>
      <c r="AB123" s="54"/>
      <c r="AC123" s="54"/>
      <c r="AD123" s="54"/>
      <c r="AE123" s="54"/>
      <c r="AF123" s="54"/>
      <c r="AG123" s="54"/>
      <c r="AH123" s="54"/>
      <c r="AI123" s="54"/>
      <c r="AJ123" s="49"/>
      <c r="AK123" s="48"/>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c r="BN123" s="54"/>
      <c r="BO123" s="54"/>
      <c r="BP123" s="54"/>
      <c r="BQ123" s="54"/>
      <c r="BR123" s="54"/>
      <c r="BS123" s="54"/>
      <c r="BT123" s="54"/>
      <c r="BU123" s="54"/>
      <c r="BV123" s="54"/>
      <c r="BW123" s="54"/>
      <c r="BX123" s="49"/>
      <c r="BY123" s="55"/>
      <c r="BZ123" s="8"/>
      <c r="CE123" s="12" t="str">
        <f t="shared" si="55"/>
        <v/>
      </c>
      <c r="CG123" s="77" t="str">
        <f t="shared" si="56"/>
        <v/>
      </c>
      <c r="CH123" s="80" t="str">
        <f t="shared" si="57"/>
        <v/>
      </c>
      <c r="CL123" s="12" t="str">
        <f t="shared" si="58"/>
        <v/>
      </c>
      <c r="CM123" s="12" t="str">
        <f t="shared" si="59"/>
        <v/>
      </c>
      <c r="CN123" s="12" t="str" cm="1">
        <f t="array" ref="CN123">IF(OR($CE123="", $CG$3=""), "", IF(IFERROR(INDEX($K123:$T123, $CK123, MATCH(CN$3, $K$3:$T$3, 0)), "")="", $CC$4, $CC$3))</f>
        <v/>
      </c>
      <c r="CO123" s="12" t="str" cm="1">
        <f t="array" ref="CO123">IF(OR($CE123="", $CG$3=""), "", IF(IFERROR(INDEX($AA123:$AJ123, $CK123, MATCH(CO$3, $AA$3:$AJ$3, 0)), "")="", $CC$4, $CC$3))</f>
        <v/>
      </c>
      <c r="CP123" s="12" t="str">
        <f>IF(OR($CE123="", $CG$3=""), "", IF(CP$3='Property List &amp; Features'!$BG$9, $CC$3, IF(CP$3=$I123, $CC$3, $CC$4)))</f>
        <v/>
      </c>
      <c r="CQ123" s="12" t="str">
        <f>IF(OR($CE123="", $CG$3=""), "", IF(CQ$3='Property List &amp; Features'!$BG$9, $CC$3, IF(CQ$3=$J123, $CC$3, $CC$4)))</f>
        <v/>
      </c>
      <c r="CR123" s="12" t="str">
        <f t="shared" si="60"/>
        <v/>
      </c>
      <c r="CS123" s="12" t="str">
        <f t="shared" si="61"/>
        <v/>
      </c>
      <c r="CT123" s="12" t="str">
        <f t="shared" si="62"/>
        <v/>
      </c>
      <c r="CU123" s="12" t="str">
        <f t="shared" si="63"/>
        <v/>
      </c>
      <c r="CV123" s="12" t="str">
        <f t="shared" si="64"/>
        <v/>
      </c>
      <c r="CW123" s="12" t="str">
        <f t="shared" si="86"/>
        <v/>
      </c>
      <c r="CX123" s="12" t="str">
        <f t="shared" si="87"/>
        <v/>
      </c>
      <c r="CY123" s="12" t="str">
        <f t="shared" si="88"/>
        <v/>
      </c>
      <c r="CZ123" s="12" t="str">
        <f t="shared" si="89"/>
        <v/>
      </c>
      <c r="DA123" s="12" t="str">
        <f t="shared" si="90"/>
        <v/>
      </c>
      <c r="DB123" s="12" t="str">
        <f t="shared" si="91"/>
        <v/>
      </c>
      <c r="DC123" s="12" t="str">
        <f t="shared" si="92"/>
        <v/>
      </c>
      <c r="DD123" s="12" t="str">
        <f t="shared" si="93"/>
        <v/>
      </c>
      <c r="DE123" s="12" t="str">
        <f t="shared" si="94"/>
        <v/>
      </c>
      <c r="DF123" s="12" t="str">
        <f t="shared" si="95"/>
        <v/>
      </c>
      <c r="DG123" s="12" t="str">
        <f t="shared" si="96"/>
        <v/>
      </c>
      <c r="DH123" s="12" t="str">
        <f t="shared" si="97"/>
        <v/>
      </c>
      <c r="DI123" s="12" t="str">
        <f t="shared" si="98"/>
        <v/>
      </c>
      <c r="DJ123" s="12" t="str">
        <f t="shared" si="99"/>
        <v/>
      </c>
      <c r="DK123" s="12" t="str">
        <f t="shared" si="100"/>
        <v/>
      </c>
      <c r="DL123" s="12" t="str">
        <f t="shared" si="101"/>
        <v/>
      </c>
      <c r="DM123" s="12" t="str">
        <f t="shared" si="102"/>
        <v/>
      </c>
      <c r="DN123" s="12" t="str">
        <f t="shared" si="103"/>
        <v/>
      </c>
      <c r="DO123" s="12" t="str">
        <f t="shared" si="104"/>
        <v/>
      </c>
      <c r="DP123" s="12" t="str">
        <f t="shared" si="105"/>
        <v/>
      </c>
      <c r="DQ123" s="12" t="str">
        <f t="shared" si="106"/>
        <v/>
      </c>
      <c r="DR123" s="12" t="str">
        <f t="shared" si="68"/>
        <v/>
      </c>
      <c r="DS123" s="12" t="str">
        <f t="shared" si="69"/>
        <v/>
      </c>
      <c r="DT123" s="12" t="str">
        <f t="shared" si="70"/>
        <v/>
      </c>
      <c r="DU123" s="12" t="str">
        <f t="shared" si="71"/>
        <v/>
      </c>
      <c r="DV123" s="12" t="str">
        <f t="shared" si="72"/>
        <v/>
      </c>
      <c r="DW123" s="12" t="str">
        <f t="shared" si="73"/>
        <v/>
      </c>
      <c r="DX123" s="12" t="str">
        <f t="shared" si="74"/>
        <v/>
      </c>
      <c r="DY123" s="12" t="str">
        <f t="shared" si="75"/>
        <v/>
      </c>
      <c r="DZ123" s="12" t="str">
        <f t="shared" si="76"/>
        <v/>
      </c>
      <c r="EA123" s="12" t="str">
        <f t="shared" si="77"/>
        <v/>
      </c>
      <c r="EB123" s="12" t="str">
        <f t="shared" si="78"/>
        <v/>
      </c>
      <c r="EC123" s="12" t="str">
        <f t="shared" si="79"/>
        <v/>
      </c>
      <c r="ED123" s="12" t="str">
        <f t="shared" si="80"/>
        <v/>
      </c>
      <c r="EE123" s="12" t="str">
        <f t="shared" si="81"/>
        <v/>
      </c>
      <c r="EF123" s="12" t="str">
        <f t="shared" si="82"/>
        <v/>
      </c>
      <c r="EG123" s="12" t="str">
        <f t="shared" si="83"/>
        <v/>
      </c>
      <c r="EH123" s="12" t="str">
        <f t="shared" si="84"/>
        <v/>
      </c>
      <c r="EI123" s="12" t="str">
        <f t="shared" si="85"/>
        <v/>
      </c>
      <c r="EK123" s="83" t="str">
        <f t="shared" si="65"/>
        <v/>
      </c>
      <c r="EM123" s="12" t="str">
        <f t="shared" si="66"/>
        <v/>
      </c>
      <c r="EO123" s="12" t="str">
        <f t="shared" si="67"/>
        <v/>
      </c>
      <c r="EQ123" s="12" t="str">
        <f>IF($EO123="", "", IF($EQ$8=$EQ$6, COUNTIF($EO$11:$EO$2510, "&gt;"&amp;$EO123)+1+COUNTIF($EO$11:$EO123, $EO123)-1, COUNTIF($EO$11:$EO$2510, "&lt;"&amp;$EO123)+1+COUNTIF($EO$11:$EO123, $EO123)-1))</f>
        <v/>
      </c>
    </row>
    <row r="124" spans="1:147" x14ac:dyDescent="0.55000000000000004">
      <c r="A124" s="8"/>
      <c r="B124" s="12" t="str">
        <f>IF($D124="", "", COUNTIF($D$11:$D124, $D124))</f>
        <v/>
      </c>
      <c r="C124" s="8"/>
      <c r="D124" s="45"/>
      <c r="E124" s="46"/>
      <c r="F124" s="47"/>
      <c r="G124" s="54"/>
      <c r="H124" s="54"/>
      <c r="I124" s="48"/>
      <c r="J124" s="49"/>
      <c r="K124" s="50"/>
      <c r="L124" s="50"/>
      <c r="M124" s="50"/>
      <c r="N124" s="50"/>
      <c r="O124" s="50"/>
      <c r="P124" s="50"/>
      <c r="Q124" s="50"/>
      <c r="R124" s="50"/>
      <c r="S124" s="50"/>
      <c r="T124" s="50"/>
      <c r="U124" s="51"/>
      <c r="V124" s="52"/>
      <c r="W124" s="53"/>
      <c r="X124" s="53"/>
      <c r="Y124" s="53"/>
      <c r="Z124" s="53"/>
      <c r="AA124" s="48"/>
      <c r="AB124" s="54"/>
      <c r="AC124" s="54"/>
      <c r="AD124" s="54"/>
      <c r="AE124" s="54"/>
      <c r="AF124" s="54"/>
      <c r="AG124" s="54"/>
      <c r="AH124" s="54"/>
      <c r="AI124" s="54"/>
      <c r="AJ124" s="49"/>
      <c r="AK124" s="48"/>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c r="BN124" s="54"/>
      <c r="BO124" s="54"/>
      <c r="BP124" s="54"/>
      <c r="BQ124" s="54"/>
      <c r="BR124" s="54"/>
      <c r="BS124" s="54"/>
      <c r="BT124" s="54"/>
      <c r="BU124" s="54"/>
      <c r="BV124" s="54"/>
      <c r="BW124" s="54"/>
      <c r="BX124" s="49"/>
      <c r="BY124" s="55"/>
      <c r="BZ124" s="8"/>
      <c r="CE124" s="12" t="str">
        <f t="shared" si="55"/>
        <v/>
      </c>
      <c r="CG124" s="77" t="str">
        <f t="shared" si="56"/>
        <v/>
      </c>
      <c r="CH124" s="80" t="str">
        <f t="shared" si="57"/>
        <v/>
      </c>
      <c r="CL124" s="12" t="str">
        <f t="shared" si="58"/>
        <v/>
      </c>
      <c r="CM124" s="12" t="str">
        <f t="shared" si="59"/>
        <v/>
      </c>
      <c r="CN124" s="12" t="str" cm="1">
        <f t="array" ref="CN124">IF(OR($CE124="", $CG$3=""), "", IF(IFERROR(INDEX($K124:$T124, $CK124, MATCH(CN$3, $K$3:$T$3, 0)), "")="", $CC$4, $CC$3))</f>
        <v/>
      </c>
      <c r="CO124" s="12" t="str" cm="1">
        <f t="array" ref="CO124">IF(OR($CE124="", $CG$3=""), "", IF(IFERROR(INDEX($AA124:$AJ124, $CK124, MATCH(CO$3, $AA$3:$AJ$3, 0)), "")="", $CC$4, $CC$3))</f>
        <v/>
      </c>
      <c r="CP124" s="12" t="str">
        <f>IF(OR($CE124="", $CG$3=""), "", IF(CP$3='Property List &amp; Features'!$BG$9, $CC$3, IF(CP$3=$I124, $CC$3, $CC$4)))</f>
        <v/>
      </c>
      <c r="CQ124" s="12" t="str">
        <f>IF(OR($CE124="", $CG$3=""), "", IF(CQ$3='Property List &amp; Features'!$BG$9, $CC$3, IF(CQ$3=$J124, $CC$3, $CC$4)))</f>
        <v/>
      </c>
      <c r="CR124" s="12" t="str">
        <f t="shared" si="60"/>
        <v/>
      </c>
      <c r="CS124" s="12" t="str">
        <f t="shared" si="61"/>
        <v/>
      </c>
      <c r="CT124" s="12" t="str">
        <f t="shared" si="62"/>
        <v/>
      </c>
      <c r="CU124" s="12" t="str">
        <f t="shared" si="63"/>
        <v/>
      </c>
      <c r="CV124" s="12" t="str">
        <f t="shared" si="64"/>
        <v/>
      </c>
      <c r="CW124" s="12" t="str">
        <f t="shared" si="86"/>
        <v/>
      </c>
      <c r="CX124" s="12" t="str">
        <f t="shared" si="87"/>
        <v/>
      </c>
      <c r="CY124" s="12" t="str">
        <f t="shared" si="88"/>
        <v/>
      </c>
      <c r="CZ124" s="12" t="str">
        <f t="shared" si="89"/>
        <v/>
      </c>
      <c r="DA124" s="12" t="str">
        <f t="shared" si="90"/>
        <v/>
      </c>
      <c r="DB124" s="12" t="str">
        <f t="shared" si="91"/>
        <v/>
      </c>
      <c r="DC124" s="12" t="str">
        <f t="shared" si="92"/>
        <v/>
      </c>
      <c r="DD124" s="12" t="str">
        <f t="shared" si="93"/>
        <v/>
      </c>
      <c r="DE124" s="12" t="str">
        <f t="shared" si="94"/>
        <v/>
      </c>
      <c r="DF124" s="12" t="str">
        <f t="shared" si="95"/>
        <v/>
      </c>
      <c r="DG124" s="12" t="str">
        <f t="shared" si="96"/>
        <v/>
      </c>
      <c r="DH124" s="12" t="str">
        <f t="shared" si="97"/>
        <v/>
      </c>
      <c r="DI124" s="12" t="str">
        <f t="shared" si="98"/>
        <v/>
      </c>
      <c r="DJ124" s="12" t="str">
        <f t="shared" si="99"/>
        <v/>
      </c>
      <c r="DK124" s="12" t="str">
        <f t="shared" si="100"/>
        <v/>
      </c>
      <c r="DL124" s="12" t="str">
        <f t="shared" si="101"/>
        <v/>
      </c>
      <c r="DM124" s="12" t="str">
        <f t="shared" si="102"/>
        <v/>
      </c>
      <c r="DN124" s="12" t="str">
        <f t="shared" si="103"/>
        <v/>
      </c>
      <c r="DO124" s="12" t="str">
        <f t="shared" si="104"/>
        <v/>
      </c>
      <c r="DP124" s="12" t="str">
        <f t="shared" si="105"/>
        <v/>
      </c>
      <c r="DQ124" s="12" t="str">
        <f t="shared" si="106"/>
        <v/>
      </c>
      <c r="DR124" s="12" t="str">
        <f t="shared" si="68"/>
        <v/>
      </c>
      <c r="DS124" s="12" t="str">
        <f t="shared" si="69"/>
        <v/>
      </c>
      <c r="DT124" s="12" t="str">
        <f t="shared" si="70"/>
        <v/>
      </c>
      <c r="DU124" s="12" t="str">
        <f t="shared" si="71"/>
        <v/>
      </c>
      <c r="DV124" s="12" t="str">
        <f t="shared" si="72"/>
        <v/>
      </c>
      <c r="DW124" s="12" t="str">
        <f t="shared" si="73"/>
        <v/>
      </c>
      <c r="DX124" s="12" t="str">
        <f t="shared" si="74"/>
        <v/>
      </c>
      <c r="DY124" s="12" t="str">
        <f t="shared" si="75"/>
        <v/>
      </c>
      <c r="DZ124" s="12" t="str">
        <f t="shared" si="76"/>
        <v/>
      </c>
      <c r="EA124" s="12" t="str">
        <f t="shared" si="77"/>
        <v/>
      </c>
      <c r="EB124" s="12" t="str">
        <f t="shared" si="78"/>
        <v/>
      </c>
      <c r="EC124" s="12" t="str">
        <f t="shared" si="79"/>
        <v/>
      </c>
      <c r="ED124" s="12" t="str">
        <f t="shared" si="80"/>
        <v/>
      </c>
      <c r="EE124" s="12" t="str">
        <f t="shared" si="81"/>
        <v/>
      </c>
      <c r="EF124" s="12" t="str">
        <f t="shared" si="82"/>
        <v/>
      </c>
      <c r="EG124" s="12" t="str">
        <f t="shared" si="83"/>
        <v/>
      </c>
      <c r="EH124" s="12" t="str">
        <f t="shared" si="84"/>
        <v/>
      </c>
      <c r="EI124" s="12" t="str">
        <f t="shared" si="85"/>
        <v/>
      </c>
      <c r="EK124" s="83" t="str">
        <f t="shared" si="65"/>
        <v/>
      </c>
      <c r="EM124" s="12" t="str">
        <f t="shared" si="66"/>
        <v/>
      </c>
      <c r="EO124" s="12" t="str">
        <f t="shared" si="67"/>
        <v/>
      </c>
      <c r="EQ124" s="12" t="str">
        <f>IF($EO124="", "", IF($EQ$8=$EQ$6, COUNTIF($EO$11:$EO$2510, "&gt;"&amp;$EO124)+1+COUNTIF($EO$11:$EO124, $EO124)-1, COUNTIF($EO$11:$EO$2510, "&lt;"&amp;$EO124)+1+COUNTIF($EO$11:$EO124, $EO124)-1))</f>
        <v/>
      </c>
    </row>
    <row r="125" spans="1:147" x14ac:dyDescent="0.55000000000000004">
      <c r="A125" s="8"/>
      <c r="B125" s="12" t="str">
        <f>IF($D125="", "", COUNTIF($D$11:$D125, $D125))</f>
        <v/>
      </c>
      <c r="C125" s="8"/>
      <c r="D125" s="45"/>
      <c r="E125" s="46"/>
      <c r="F125" s="47"/>
      <c r="G125" s="54"/>
      <c r="H125" s="54"/>
      <c r="I125" s="48"/>
      <c r="J125" s="49"/>
      <c r="K125" s="50"/>
      <c r="L125" s="50"/>
      <c r="M125" s="50"/>
      <c r="N125" s="50"/>
      <c r="O125" s="50"/>
      <c r="P125" s="50"/>
      <c r="Q125" s="50"/>
      <c r="R125" s="50"/>
      <c r="S125" s="50"/>
      <c r="T125" s="50"/>
      <c r="U125" s="51"/>
      <c r="V125" s="52"/>
      <c r="W125" s="53"/>
      <c r="X125" s="53"/>
      <c r="Y125" s="53"/>
      <c r="Z125" s="53"/>
      <c r="AA125" s="48"/>
      <c r="AB125" s="54"/>
      <c r="AC125" s="54"/>
      <c r="AD125" s="54"/>
      <c r="AE125" s="54"/>
      <c r="AF125" s="54"/>
      <c r="AG125" s="54"/>
      <c r="AH125" s="54"/>
      <c r="AI125" s="54"/>
      <c r="AJ125" s="49"/>
      <c r="AK125" s="48"/>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c r="BN125" s="54"/>
      <c r="BO125" s="54"/>
      <c r="BP125" s="54"/>
      <c r="BQ125" s="54"/>
      <c r="BR125" s="54"/>
      <c r="BS125" s="54"/>
      <c r="BT125" s="54"/>
      <c r="BU125" s="54"/>
      <c r="BV125" s="54"/>
      <c r="BW125" s="54"/>
      <c r="BX125" s="49"/>
      <c r="BY125" s="55"/>
      <c r="BZ125" s="8"/>
      <c r="CE125" s="12" t="str">
        <f t="shared" si="55"/>
        <v/>
      </c>
      <c r="CG125" s="77" t="str">
        <f t="shared" si="56"/>
        <v/>
      </c>
      <c r="CH125" s="80" t="str">
        <f t="shared" si="57"/>
        <v/>
      </c>
      <c r="CL125" s="12" t="str">
        <f t="shared" si="58"/>
        <v/>
      </c>
      <c r="CM125" s="12" t="str">
        <f t="shared" si="59"/>
        <v/>
      </c>
      <c r="CN125" s="12" t="str" cm="1">
        <f t="array" ref="CN125">IF(OR($CE125="", $CG$3=""), "", IF(IFERROR(INDEX($K125:$T125, $CK125, MATCH(CN$3, $K$3:$T$3, 0)), "")="", $CC$4, $CC$3))</f>
        <v/>
      </c>
      <c r="CO125" s="12" t="str" cm="1">
        <f t="array" ref="CO125">IF(OR($CE125="", $CG$3=""), "", IF(IFERROR(INDEX($AA125:$AJ125, $CK125, MATCH(CO$3, $AA$3:$AJ$3, 0)), "")="", $CC$4, $CC$3))</f>
        <v/>
      </c>
      <c r="CP125" s="12" t="str">
        <f>IF(OR($CE125="", $CG$3=""), "", IF(CP$3='Property List &amp; Features'!$BG$9, $CC$3, IF(CP$3=$I125, $CC$3, $CC$4)))</f>
        <v/>
      </c>
      <c r="CQ125" s="12" t="str">
        <f>IF(OR($CE125="", $CG$3=""), "", IF(CQ$3='Property List &amp; Features'!$BG$9, $CC$3, IF(CQ$3=$J125, $CC$3, $CC$4)))</f>
        <v/>
      </c>
      <c r="CR125" s="12" t="str">
        <f t="shared" si="60"/>
        <v/>
      </c>
      <c r="CS125" s="12" t="str">
        <f t="shared" si="61"/>
        <v/>
      </c>
      <c r="CT125" s="12" t="str">
        <f t="shared" si="62"/>
        <v/>
      </c>
      <c r="CU125" s="12" t="str">
        <f t="shared" si="63"/>
        <v/>
      </c>
      <c r="CV125" s="12" t="str">
        <f t="shared" si="64"/>
        <v/>
      </c>
      <c r="CW125" s="12" t="str">
        <f t="shared" si="86"/>
        <v/>
      </c>
      <c r="CX125" s="12" t="str">
        <f t="shared" si="87"/>
        <v/>
      </c>
      <c r="CY125" s="12" t="str">
        <f t="shared" si="88"/>
        <v/>
      </c>
      <c r="CZ125" s="12" t="str">
        <f t="shared" si="89"/>
        <v/>
      </c>
      <c r="DA125" s="12" t="str">
        <f t="shared" si="90"/>
        <v/>
      </c>
      <c r="DB125" s="12" t="str">
        <f t="shared" si="91"/>
        <v/>
      </c>
      <c r="DC125" s="12" t="str">
        <f t="shared" si="92"/>
        <v/>
      </c>
      <c r="DD125" s="12" t="str">
        <f t="shared" si="93"/>
        <v/>
      </c>
      <c r="DE125" s="12" t="str">
        <f t="shared" si="94"/>
        <v/>
      </c>
      <c r="DF125" s="12" t="str">
        <f t="shared" si="95"/>
        <v/>
      </c>
      <c r="DG125" s="12" t="str">
        <f t="shared" si="96"/>
        <v/>
      </c>
      <c r="DH125" s="12" t="str">
        <f t="shared" si="97"/>
        <v/>
      </c>
      <c r="DI125" s="12" t="str">
        <f t="shared" si="98"/>
        <v/>
      </c>
      <c r="DJ125" s="12" t="str">
        <f t="shared" si="99"/>
        <v/>
      </c>
      <c r="DK125" s="12" t="str">
        <f t="shared" si="100"/>
        <v/>
      </c>
      <c r="DL125" s="12" t="str">
        <f t="shared" si="101"/>
        <v/>
      </c>
      <c r="DM125" s="12" t="str">
        <f t="shared" si="102"/>
        <v/>
      </c>
      <c r="DN125" s="12" t="str">
        <f t="shared" si="103"/>
        <v/>
      </c>
      <c r="DO125" s="12" t="str">
        <f t="shared" si="104"/>
        <v/>
      </c>
      <c r="DP125" s="12" t="str">
        <f t="shared" si="105"/>
        <v/>
      </c>
      <c r="DQ125" s="12" t="str">
        <f t="shared" si="106"/>
        <v/>
      </c>
      <c r="DR125" s="12" t="str">
        <f t="shared" si="68"/>
        <v/>
      </c>
      <c r="DS125" s="12" t="str">
        <f t="shared" si="69"/>
        <v/>
      </c>
      <c r="DT125" s="12" t="str">
        <f t="shared" si="70"/>
        <v/>
      </c>
      <c r="DU125" s="12" t="str">
        <f t="shared" si="71"/>
        <v/>
      </c>
      <c r="DV125" s="12" t="str">
        <f t="shared" si="72"/>
        <v/>
      </c>
      <c r="DW125" s="12" t="str">
        <f t="shared" si="73"/>
        <v/>
      </c>
      <c r="DX125" s="12" t="str">
        <f t="shared" si="74"/>
        <v/>
      </c>
      <c r="DY125" s="12" t="str">
        <f t="shared" si="75"/>
        <v/>
      </c>
      <c r="DZ125" s="12" t="str">
        <f t="shared" si="76"/>
        <v/>
      </c>
      <c r="EA125" s="12" t="str">
        <f t="shared" si="77"/>
        <v/>
      </c>
      <c r="EB125" s="12" t="str">
        <f t="shared" si="78"/>
        <v/>
      </c>
      <c r="EC125" s="12" t="str">
        <f t="shared" si="79"/>
        <v/>
      </c>
      <c r="ED125" s="12" t="str">
        <f t="shared" si="80"/>
        <v/>
      </c>
      <c r="EE125" s="12" t="str">
        <f t="shared" si="81"/>
        <v/>
      </c>
      <c r="EF125" s="12" t="str">
        <f t="shared" si="82"/>
        <v/>
      </c>
      <c r="EG125" s="12" t="str">
        <f t="shared" si="83"/>
        <v/>
      </c>
      <c r="EH125" s="12" t="str">
        <f t="shared" si="84"/>
        <v/>
      </c>
      <c r="EI125" s="12" t="str">
        <f t="shared" si="85"/>
        <v/>
      </c>
      <c r="EK125" s="83" t="str">
        <f t="shared" si="65"/>
        <v/>
      </c>
      <c r="EM125" s="12" t="str">
        <f t="shared" si="66"/>
        <v/>
      </c>
      <c r="EO125" s="12" t="str">
        <f t="shared" si="67"/>
        <v/>
      </c>
      <c r="EQ125" s="12" t="str">
        <f>IF($EO125="", "", IF($EQ$8=$EQ$6, COUNTIF($EO$11:$EO$2510, "&gt;"&amp;$EO125)+1+COUNTIF($EO$11:$EO125, $EO125)-1, COUNTIF($EO$11:$EO$2510, "&lt;"&amp;$EO125)+1+COUNTIF($EO$11:$EO125, $EO125)-1))</f>
        <v/>
      </c>
    </row>
    <row r="126" spans="1:147" x14ac:dyDescent="0.55000000000000004">
      <c r="A126" s="8"/>
      <c r="B126" s="12" t="str">
        <f>IF($D126="", "", COUNTIF($D$11:$D126, $D126))</f>
        <v/>
      </c>
      <c r="C126" s="8"/>
      <c r="D126" s="45"/>
      <c r="E126" s="46"/>
      <c r="F126" s="47"/>
      <c r="G126" s="54"/>
      <c r="H126" s="54"/>
      <c r="I126" s="48"/>
      <c r="J126" s="49"/>
      <c r="K126" s="50"/>
      <c r="L126" s="50"/>
      <c r="M126" s="50"/>
      <c r="N126" s="50"/>
      <c r="O126" s="50"/>
      <c r="P126" s="50"/>
      <c r="Q126" s="50"/>
      <c r="R126" s="50"/>
      <c r="S126" s="50"/>
      <c r="T126" s="50"/>
      <c r="U126" s="51"/>
      <c r="V126" s="52"/>
      <c r="W126" s="53"/>
      <c r="X126" s="53"/>
      <c r="Y126" s="53"/>
      <c r="Z126" s="53"/>
      <c r="AA126" s="48"/>
      <c r="AB126" s="54"/>
      <c r="AC126" s="54"/>
      <c r="AD126" s="54"/>
      <c r="AE126" s="54"/>
      <c r="AF126" s="54"/>
      <c r="AG126" s="54"/>
      <c r="AH126" s="54"/>
      <c r="AI126" s="54"/>
      <c r="AJ126" s="49"/>
      <c r="AK126" s="48"/>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c r="BN126" s="54"/>
      <c r="BO126" s="54"/>
      <c r="BP126" s="54"/>
      <c r="BQ126" s="54"/>
      <c r="BR126" s="54"/>
      <c r="BS126" s="54"/>
      <c r="BT126" s="54"/>
      <c r="BU126" s="54"/>
      <c r="BV126" s="54"/>
      <c r="BW126" s="54"/>
      <c r="BX126" s="49"/>
      <c r="BY126" s="55"/>
      <c r="BZ126" s="8"/>
      <c r="CE126" s="12" t="str">
        <f t="shared" si="55"/>
        <v/>
      </c>
      <c r="CG126" s="77" t="str">
        <f t="shared" si="56"/>
        <v/>
      </c>
      <c r="CH126" s="80" t="str">
        <f t="shared" si="57"/>
        <v/>
      </c>
      <c r="CL126" s="12" t="str">
        <f t="shared" si="58"/>
        <v/>
      </c>
      <c r="CM126" s="12" t="str">
        <f t="shared" si="59"/>
        <v/>
      </c>
      <c r="CN126" s="12" t="str" cm="1">
        <f t="array" ref="CN126">IF(OR($CE126="", $CG$3=""), "", IF(IFERROR(INDEX($K126:$T126, $CK126, MATCH(CN$3, $K$3:$T$3, 0)), "")="", $CC$4, $CC$3))</f>
        <v/>
      </c>
      <c r="CO126" s="12" t="str" cm="1">
        <f t="array" ref="CO126">IF(OR($CE126="", $CG$3=""), "", IF(IFERROR(INDEX($AA126:$AJ126, $CK126, MATCH(CO$3, $AA$3:$AJ$3, 0)), "")="", $CC$4, $CC$3))</f>
        <v/>
      </c>
      <c r="CP126" s="12" t="str">
        <f>IF(OR($CE126="", $CG$3=""), "", IF(CP$3='Property List &amp; Features'!$BG$9, $CC$3, IF(CP$3=$I126, $CC$3, $CC$4)))</f>
        <v/>
      </c>
      <c r="CQ126" s="12" t="str">
        <f>IF(OR($CE126="", $CG$3=""), "", IF(CQ$3='Property List &amp; Features'!$BG$9, $CC$3, IF(CQ$3=$J126, $CC$3, $CC$4)))</f>
        <v/>
      </c>
      <c r="CR126" s="12" t="str">
        <f t="shared" si="60"/>
        <v/>
      </c>
      <c r="CS126" s="12" t="str">
        <f t="shared" si="61"/>
        <v/>
      </c>
      <c r="CT126" s="12" t="str">
        <f t="shared" si="62"/>
        <v/>
      </c>
      <c r="CU126" s="12" t="str">
        <f t="shared" si="63"/>
        <v/>
      </c>
      <c r="CV126" s="12" t="str">
        <f t="shared" si="64"/>
        <v/>
      </c>
      <c r="CW126" s="12" t="str">
        <f t="shared" si="86"/>
        <v/>
      </c>
      <c r="CX126" s="12" t="str">
        <f t="shared" si="87"/>
        <v/>
      </c>
      <c r="CY126" s="12" t="str">
        <f t="shared" si="88"/>
        <v/>
      </c>
      <c r="CZ126" s="12" t="str">
        <f t="shared" si="89"/>
        <v/>
      </c>
      <c r="DA126" s="12" t="str">
        <f t="shared" si="90"/>
        <v/>
      </c>
      <c r="DB126" s="12" t="str">
        <f t="shared" si="91"/>
        <v/>
      </c>
      <c r="DC126" s="12" t="str">
        <f t="shared" si="92"/>
        <v/>
      </c>
      <c r="DD126" s="12" t="str">
        <f t="shared" si="93"/>
        <v/>
      </c>
      <c r="DE126" s="12" t="str">
        <f t="shared" si="94"/>
        <v/>
      </c>
      <c r="DF126" s="12" t="str">
        <f t="shared" si="95"/>
        <v/>
      </c>
      <c r="DG126" s="12" t="str">
        <f t="shared" si="96"/>
        <v/>
      </c>
      <c r="DH126" s="12" t="str">
        <f t="shared" si="97"/>
        <v/>
      </c>
      <c r="DI126" s="12" t="str">
        <f t="shared" si="98"/>
        <v/>
      </c>
      <c r="DJ126" s="12" t="str">
        <f t="shared" si="99"/>
        <v/>
      </c>
      <c r="DK126" s="12" t="str">
        <f t="shared" si="100"/>
        <v/>
      </c>
      <c r="DL126" s="12" t="str">
        <f t="shared" si="101"/>
        <v/>
      </c>
      <c r="DM126" s="12" t="str">
        <f t="shared" si="102"/>
        <v/>
      </c>
      <c r="DN126" s="12" t="str">
        <f t="shared" si="103"/>
        <v/>
      </c>
      <c r="DO126" s="12" t="str">
        <f t="shared" si="104"/>
        <v/>
      </c>
      <c r="DP126" s="12" t="str">
        <f t="shared" si="105"/>
        <v/>
      </c>
      <c r="DQ126" s="12" t="str">
        <f t="shared" si="106"/>
        <v/>
      </c>
      <c r="DR126" s="12" t="str">
        <f t="shared" si="68"/>
        <v/>
      </c>
      <c r="DS126" s="12" t="str">
        <f t="shared" si="69"/>
        <v/>
      </c>
      <c r="DT126" s="12" t="str">
        <f t="shared" si="70"/>
        <v/>
      </c>
      <c r="DU126" s="12" t="str">
        <f t="shared" si="71"/>
        <v/>
      </c>
      <c r="DV126" s="12" t="str">
        <f t="shared" si="72"/>
        <v/>
      </c>
      <c r="DW126" s="12" t="str">
        <f t="shared" si="73"/>
        <v/>
      </c>
      <c r="DX126" s="12" t="str">
        <f t="shared" si="74"/>
        <v/>
      </c>
      <c r="DY126" s="12" t="str">
        <f t="shared" si="75"/>
        <v/>
      </c>
      <c r="DZ126" s="12" t="str">
        <f t="shared" si="76"/>
        <v/>
      </c>
      <c r="EA126" s="12" t="str">
        <f t="shared" si="77"/>
        <v/>
      </c>
      <c r="EB126" s="12" t="str">
        <f t="shared" si="78"/>
        <v/>
      </c>
      <c r="EC126" s="12" t="str">
        <f t="shared" si="79"/>
        <v/>
      </c>
      <c r="ED126" s="12" t="str">
        <f t="shared" si="80"/>
        <v/>
      </c>
      <c r="EE126" s="12" t="str">
        <f t="shared" si="81"/>
        <v/>
      </c>
      <c r="EF126" s="12" t="str">
        <f t="shared" si="82"/>
        <v/>
      </c>
      <c r="EG126" s="12" t="str">
        <f t="shared" si="83"/>
        <v/>
      </c>
      <c r="EH126" s="12" t="str">
        <f t="shared" si="84"/>
        <v/>
      </c>
      <c r="EI126" s="12" t="str">
        <f t="shared" si="85"/>
        <v/>
      </c>
      <c r="EK126" s="83" t="str">
        <f t="shared" si="65"/>
        <v/>
      </c>
      <c r="EM126" s="12" t="str">
        <f t="shared" si="66"/>
        <v/>
      </c>
      <c r="EO126" s="12" t="str">
        <f t="shared" si="67"/>
        <v/>
      </c>
      <c r="EQ126" s="12" t="str">
        <f>IF($EO126="", "", IF($EQ$8=$EQ$6, COUNTIF($EO$11:$EO$2510, "&gt;"&amp;$EO126)+1+COUNTIF($EO$11:$EO126, $EO126)-1, COUNTIF($EO$11:$EO$2510, "&lt;"&amp;$EO126)+1+COUNTIF($EO$11:$EO126, $EO126)-1))</f>
        <v/>
      </c>
    </row>
    <row r="127" spans="1:147" x14ac:dyDescent="0.55000000000000004">
      <c r="A127" s="8"/>
      <c r="B127" s="12" t="str">
        <f>IF($D127="", "", COUNTIF($D$11:$D127, $D127))</f>
        <v/>
      </c>
      <c r="C127" s="8"/>
      <c r="D127" s="45"/>
      <c r="E127" s="46"/>
      <c r="F127" s="47"/>
      <c r="G127" s="54"/>
      <c r="H127" s="54"/>
      <c r="I127" s="48"/>
      <c r="J127" s="49"/>
      <c r="K127" s="50"/>
      <c r="L127" s="50"/>
      <c r="M127" s="50"/>
      <c r="N127" s="50"/>
      <c r="O127" s="50"/>
      <c r="P127" s="50"/>
      <c r="Q127" s="50"/>
      <c r="R127" s="50"/>
      <c r="S127" s="50"/>
      <c r="T127" s="50"/>
      <c r="U127" s="51"/>
      <c r="V127" s="52"/>
      <c r="W127" s="53"/>
      <c r="X127" s="53"/>
      <c r="Y127" s="53"/>
      <c r="Z127" s="53"/>
      <c r="AA127" s="48"/>
      <c r="AB127" s="54"/>
      <c r="AC127" s="54"/>
      <c r="AD127" s="54"/>
      <c r="AE127" s="54"/>
      <c r="AF127" s="54"/>
      <c r="AG127" s="54"/>
      <c r="AH127" s="54"/>
      <c r="AI127" s="54"/>
      <c r="AJ127" s="49"/>
      <c r="AK127" s="48"/>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c r="BN127" s="54"/>
      <c r="BO127" s="54"/>
      <c r="BP127" s="54"/>
      <c r="BQ127" s="54"/>
      <c r="BR127" s="54"/>
      <c r="BS127" s="54"/>
      <c r="BT127" s="54"/>
      <c r="BU127" s="54"/>
      <c r="BV127" s="54"/>
      <c r="BW127" s="54"/>
      <c r="BX127" s="49"/>
      <c r="BY127" s="55"/>
      <c r="BZ127" s="8"/>
      <c r="CE127" s="12" t="str">
        <f t="shared" si="55"/>
        <v/>
      </c>
      <c r="CG127" s="77" t="str">
        <f t="shared" si="56"/>
        <v/>
      </c>
      <c r="CH127" s="80" t="str">
        <f t="shared" si="57"/>
        <v/>
      </c>
      <c r="CL127" s="12" t="str">
        <f t="shared" si="58"/>
        <v/>
      </c>
      <c r="CM127" s="12" t="str">
        <f t="shared" si="59"/>
        <v/>
      </c>
      <c r="CN127" s="12" t="str" cm="1">
        <f t="array" ref="CN127">IF(OR($CE127="", $CG$3=""), "", IF(IFERROR(INDEX($K127:$T127, $CK127, MATCH(CN$3, $K$3:$T$3, 0)), "")="", $CC$4, $CC$3))</f>
        <v/>
      </c>
      <c r="CO127" s="12" t="str" cm="1">
        <f t="array" ref="CO127">IF(OR($CE127="", $CG$3=""), "", IF(IFERROR(INDEX($AA127:$AJ127, $CK127, MATCH(CO$3, $AA$3:$AJ$3, 0)), "")="", $CC$4, $CC$3))</f>
        <v/>
      </c>
      <c r="CP127" s="12" t="str">
        <f>IF(OR($CE127="", $CG$3=""), "", IF(CP$3='Property List &amp; Features'!$BG$9, $CC$3, IF(CP$3=$I127, $CC$3, $CC$4)))</f>
        <v/>
      </c>
      <c r="CQ127" s="12" t="str">
        <f>IF(OR($CE127="", $CG$3=""), "", IF(CQ$3='Property List &amp; Features'!$BG$9, $CC$3, IF(CQ$3=$J127, $CC$3, $CC$4)))</f>
        <v/>
      </c>
      <c r="CR127" s="12" t="str">
        <f t="shared" si="60"/>
        <v/>
      </c>
      <c r="CS127" s="12" t="str">
        <f t="shared" si="61"/>
        <v/>
      </c>
      <c r="CT127" s="12" t="str">
        <f t="shared" si="62"/>
        <v/>
      </c>
      <c r="CU127" s="12" t="str">
        <f t="shared" si="63"/>
        <v/>
      </c>
      <c r="CV127" s="12" t="str">
        <f t="shared" si="64"/>
        <v/>
      </c>
      <c r="CW127" s="12" t="str">
        <f t="shared" si="86"/>
        <v/>
      </c>
      <c r="CX127" s="12" t="str">
        <f t="shared" si="87"/>
        <v/>
      </c>
      <c r="CY127" s="12" t="str">
        <f t="shared" si="88"/>
        <v/>
      </c>
      <c r="CZ127" s="12" t="str">
        <f t="shared" si="89"/>
        <v/>
      </c>
      <c r="DA127" s="12" t="str">
        <f t="shared" si="90"/>
        <v/>
      </c>
      <c r="DB127" s="12" t="str">
        <f t="shared" si="91"/>
        <v/>
      </c>
      <c r="DC127" s="12" t="str">
        <f t="shared" si="92"/>
        <v/>
      </c>
      <c r="DD127" s="12" t="str">
        <f t="shared" si="93"/>
        <v/>
      </c>
      <c r="DE127" s="12" t="str">
        <f t="shared" si="94"/>
        <v/>
      </c>
      <c r="DF127" s="12" t="str">
        <f t="shared" si="95"/>
        <v/>
      </c>
      <c r="DG127" s="12" t="str">
        <f t="shared" si="96"/>
        <v/>
      </c>
      <c r="DH127" s="12" t="str">
        <f t="shared" si="97"/>
        <v/>
      </c>
      <c r="DI127" s="12" t="str">
        <f t="shared" si="98"/>
        <v/>
      </c>
      <c r="DJ127" s="12" t="str">
        <f t="shared" si="99"/>
        <v/>
      </c>
      <c r="DK127" s="12" t="str">
        <f t="shared" si="100"/>
        <v/>
      </c>
      <c r="DL127" s="12" t="str">
        <f t="shared" si="101"/>
        <v/>
      </c>
      <c r="DM127" s="12" t="str">
        <f t="shared" si="102"/>
        <v/>
      </c>
      <c r="DN127" s="12" t="str">
        <f t="shared" si="103"/>
        <v/>
      </c>
      <c r="DO127" s="12" t="str">
        <f t="shared" si="104"/>
        <v/>
      </c>
      <c r="DP127" s="12" t="str">
        <f t="shared" si="105"/>
        <v/>
      </c>
      <c r="DQ127" s="12" t="str">
        <f t="shared" si="106"/>
        <v/>
      </c>
      <c r="DR127" s="12" t="str">
        <f t="shared" si="68"/>
        <v/>
      </c>
      <c r="DS127" s="12" t="str">
        <f t="shared" si="69"/>
        <v/>
      </c>
      <c r="DT127" s="12" t="str">
        <f t="shared" si="70"/>
        <v/>
      </c>
      <c r="DU127" s="12" t="str">
        <f t="shared" si="71"/>
        <v/>
      </c>
      <c r="DV127" s="12" t="str">
        <f t="shared" si="72"/>
        <v/>
      </c>
      <c r="DW127" s="12" t="str">
        <f t="shared" si="73"/>
        <v/>
      </c>
      <c r="DX127" s="12" t="str">
        <f t="shared" si="74"/>
        <v/>
      </c>
      <c r="DY127" s="12" t="str">
        <f t="shared" si="75"/>
        <v/>
      </c>
      <c r="DZ127" s="12" t="str">
        <f t="shared" si="76"/>
        <v/>
      </c>
      <c r="EA127" s="12" t="str">
        <f t="shared" si="77"/>
        <v/>
      </c>
      <c r="EB127" s="12" t="str">
        <f t="shared" si="78"/>
        <v/>
      </c>
      <c r="EC127" s="12" t="str">
        <f t="shared" si="79"/>
        <v/>
      </c>
      <c r="ED127" s="12" t="str">
        <f t="shared" si="80"/>
        <v/>
      </c>
      <c r="EE127" s="12" t="str">
        <f t="shared" si="81"/>
        <v/>
      </c>
      <c r="EF127" s="12" t="str">
        <f t="shared" si="82"/>
        <v/>
      </c>
      <c r="EG127" s="12" t="str">
        <f t="shared" si="83"/>
        <v/>
      </c>
      <c r="EH127" s="12" t="str">
        <f t="shared" si="84"/>
        <v/>
      </c>
      <c r="EI127" s="12" t="str">
        <f t="shared" si="85"/>
        <v/>
      </c>
      <c r="EK127" s="83" t="str">
        <f t="shared" si="65"/>
        <v/>
      </c>
      <c r="EM127" s="12" t="str">
        <f t="shared" si="66"/>
        <v/>
      </c>
      <c r="EO127" s="12" t="str">
        <f t="shared" si="67"/>
        <v/>
      </c>
      <c r="EQ127" s="12" t="str">
        <f>IF($EO127="", "", IF($EQ$8=$EQ$6, COUNTIF($EO$11:$EO$2510, "&gt;"&amp;$EO127)+1+COUNTIF($EO$11:$EO127, $EO127)-1, COUNTIF($EO$11:$EO$2510, "&lt;"&amp;$EO127)+1+COUNTIF($EO$11:$EO127, $EO127)-1))</f>
        <v/>
      </c>
    </row>
    <row r="128" spans="1:147" x14ac:dyDescent="0.55000000000000004">
      <c r="A128" s="8"/>
      <c r="B128" s="12" t="str">
        <f>IF($D128="", "", COUNTIF($D$11:$D128, $D128))</f>
        <v/>
      </c>
      <c r="C128" s="8"/>
      <c r="D128" s="45"/>
      <c r="E128" s="46"/>
      <c r="F128" s="47"/>
      <c r="G128" s="54"/>
      <c r="H128" s="54"/>
      <c r="I128" s="48"/>
      <c r="J128" s="49"/>
      <c r="K128" s="50"/>
      <c r="L128" s="50"/>
      <c r="M128" s="50"/>
      <c r="N128" s="50"/>
      <c r="O128" s="50"/>
      <c r="P128" s="50"/>
      <c r="Q128" s="50"/>
      <c r="R128" s="50"/>
      <c r="S128" s="50"/>
      <c r="T128" s="50"/>
      <c r="U128" s="51"/>
      <c r="V128" s="52"/>
      <c r="W128" s="53"/>
      <c r="X128" s="53"/>
      <c r="Y128" s="53"/>
      <c r="Z128" s="53"/>
      <c r="AA128" s="48"/>
      <c r="AB128" s="54"/>
      <c r="AC128" s="54"/>
      <c r="AD128" s="54"/>
      <c r="AE128" s="54"/>
      <c r="AF128" s="54"/>
      <c r="AG128" s="54"/>
      <c r="AH128" s="54"/>
      <c r="AI128" s="54"/>
      <c r="AJ128" s="49"/>
      <c r="AK128" s="48"/>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c r="BN128" s="54"/>
      <c r="BO128" s="54"/>
      <c r="BP128" s="54"/>
      <c r="BQ128" s="54"/>
      <c r="BR128" s="54"/>
      <c r="BS128" s="54"/>
      <c r="BT128" s="54"/>
      <c r="BU128" s="54"/>
      <c r="BV128" s="54"/>
      <c r="BW128" s="54"/>
      <c r="BX128" s="49"/>
      <c r="BY128" s="55"/>
      <c r="BZ128" s="8"/>
      <c r="CE128" s="12" t="str">
        <f t="shared" si="55"/>
        <v/>
      </c>
      <c r="CG128" s="77" t="str">
        <f t="shared" si="56"/>
        <v/>
      </c>
      <c r="CH128" s="80" t="str">
        <f t="shared" si="57"/>
        <v/>
      </c>
      <c r="CL128" s="12" t="str">
        <f t="shared" si="58"/>
        <v/>
      </c>
      <c r="CM128" s="12" t="str">
        <f t="shared" si="59"/>
        <v/>
      </c>
      <c r="CN128" s="12" t="str" cm="1">
        <f t="array" ref="CN128">IF(OR($CE128="", $CG$3=""), "", IF(IFERROR(INDEX($K128:$T128, $CK128, MATCH(CN$3, $K$3:$T$3, 0)), "")="", $CC$4, $CC$3))</f>
        <v/>
      </c>
      <c r="CO128" s="12" t="str" cm="1">
        <f t="array" ref="CO128">IF(OR($CE128="", $CG$3=""), "", IF(IFERROR(INDEX($AA128:$AJ128, $CK128, MATCH(CO$3, $AA$3:$AJ$3, 0)), "")="", $CC$4, $CC$3))</f>
        <v/>
      </c>
      <c r="CP128" s="12" t="str">
        <f>IF(OR($CE128="", $CG$3=""), "", IF(CP$3='Property List &amp; Features'!$BG$9, $CC$3, IF(CP$3=$I128, $CC$3, $CC$4)))</f>
        <v/>
      </c>
      <c r="CQ128" s="12" t="str">
        <f>IF(OR($CE128="", $CG$3=""), "", IF(CQ$3='Property List &amp; Features'!$BG$9, $CC$3, IF(CQ$3=$J128, $CC$3, $CC$4)))</f>
        <v/>
      </c>
      <c r="CR128" s="12" t="str">
        <f t="shared" si="60"/>
        <v/>
      </c>
      <c r="CS128" s="12" t="str">
        <f t="shared" si="61"/>
        <v/>
      </c>
      <c r="CT128" s="12" t="str">
        <f t="shared" si="62"/>
        <v/>
      </c>
      <c r="CU128" s="12" t="str">
        <f t="shared" si="63"/>
        <v/>
      </c>
      <c r="CV128" s="12" t="str">
        <f t="shared" si="64"/>
        <v/>
      </c>
      <c r="CW128" s="12" t="str">
        <f t="shared" si="86"/>
        <v/>
      </c>
      <c r="CX128" s="12" t="str">
        <f t="shared" si="87"/>
        <v/>
      </c>
      <c r="CY128" s="12" t="str">
        <f t="shared" si="88"/>
        <v/>
      </c>
      <c r="CZ128" s="12" t="str">
        <f t="shared" si="89"/>
        <v/>
      </c>
      <c r="DA128" s="12" t="str">
        <f t="shared" si="90"/>
        <v/>
      </c>
      <c r="DB128" s="12" t="str">
        <f t="shared" si="91"/>
        <v/>
      </c>
      <c r="DC128" s="12" t="str">
        <f t="shared" si="92"/>
        <v/>
      </c>
      <c r="DD128" s="12" t="str">
        <f t="shared" si="93"/>
        <v/>
      </c>
      <c r="DE128" s="12" t="str">
        <f t="shared" si="94"/>
        <v/>
      </c>
      <c r="DF128" s="12" t="str">
        <f t="shared" si="95"/>
        <v/>
      </c>
      <c r="DG128" s="12" t="str">
        <f t="shared" si="96"/>
        <v/>
      </c>
      <c r="DH128" s="12" t="str">
        <f t="shared" si="97"/>
        <v/>
      </c>
      <c r="DI128" s="12" t="str">
        <f t="shared" si="98"/>
        <v/>
      </c>
      <c r="DJ128" s="12" t="str">
        <f t="shared" si="99"/>
        <v/>
      </c>
      <c r="DK128" s="12" t="str">
        <f t="shared" si="100"/>
        <v/>
      </c>
      <c r="DL128" s="12" t="str">
        <f t="shared" si="101"/>
        <v/>
      </c>
      <c r="DM128" s="12" t="str">
        <f t="shared" si="102"/>
        <v/>
      </c>
      <c r="DN128" s="12" t="str">
        <f t="shared" si="103"/>
        <v/>
      </c>
      <c r="DO128" s="12" t="str">
        <f t="shared" si="104"/>
        <v/>
      </c>
      <c r="DP128" s="12" t="str">
        <f t="shared" si="105"/>
        <v/>
      </c>
      <c r="DQ128" s="12" t="str">
        <f t="shared" si="106"/>
        <v/>
      </c>
      <c r="DR128" s="12" t="str">
        <f t="shared" si="68"/>
        <v/>
      </c>
      <c r="DS128" s="12" t="str">
        <f t="shared" si="69"/>
        <v/>
      </c>
      <c r="DT128" s="12" t="str">
        <f t="shared" si="70"/>
        <v/>
      </c>
      <c r="DU128" s="12" t="str">
        <f t="shared" si="71"/>
        <v/>
      </c>
      <c r="DV128" s="12" t="str">
        <f t="shared" si="72"/>
        <v/>
      </c>
      <c r="DW128" s="12" t="str">
        <f t="shared" si="73"/>
        <v/>
      </c>
      <c r="DX128" s="12" t="str">
        <f t="shared" si="74"/>
        <v/>
      </c>
      <c r="DY128" s="12" t="str">
        <f t="shared" si="75"/>
        <v/>
      </c>
      <c r="DZ128" s="12" t="str">
        <f t="shared" si="76"/>
        <v/>
      </c>
      <c r="EA128" s="12" t="str">
        <f t="shared" si="77"/>
        <v/>
      </c>
      <c r="EB128" s="12" t="str">
        <f t="shared" si="78"/>
        <v/>
      </c>
      <c r="EC128" s="12" t="str">
        <f t="shared" si="79"/>
        <v/>
      </c>
      <c r="ED128" s="12" t="str">
        <f t="shared" si="80"/>
        <v/>
      </c>
      <c r="EE128" s="12" t="str">
        <f t="shared" si="81"/>
        <v/>
      </c>
      <c r="EF128" s="12" t="str">
        <f t="shared" si="82"/>
        <v/>
      </c>
      <c r="EG128" s="12" t="str">
        <f t="shared" si="83"/>
        <v/>
      </c>
      <c r="EH128" s="12" t="str">
        <f t="shared" si="84"/>
        <v/>
      </c>
      <c r="EI128" s="12" t="str">
        <f t="shared" si="85"/>
        <v/>
      </c>
      <c r="EK128" s="83" t="str">
        <f t="shared" si="65"/>
        <v/>
      </c>
      <c r="EM128" s="12" t="str">
        <f t="shared" si="66"/>
        <v/>
      </c>
      <c r="EO128" s="12" t="str">
        <f t="shared" si="67"/>
        <v/>
      </c>
      <c r="EQ128" s="12" t="str">
        <f>IF($EO128="", "", IF($EQ$8=$EQ$6, COUNTIF($EO$11:$EO$2510, "&gt;"&amp;$EO128)+1+COUNTIF($EO$11:$EO128, $EO128)-1, COUNTIF($EO$11:$EO$2510, "&lt;"&amp;$EO128)+1+COUNTIF($EO$11:$EO128, $EO128)-1))</f>
        <v/>
      </c>
    </row>
    <row r="129" spans="1:147" x14ac:dyDescent="0.55000000000000004">
      <c r="A129" s="8"/>
      <c r="B129" s="12" t="str">
        <f>IF($D129="", "", COUNTIF($D$11:$D129, $D129))</f>
        <v/>
      </c>
      <c r="C129" s="8"/>
      <c r="D129" s="45"/>
      <c r="E129" s="46"/>
      <c r="F129" s="47"/>
      <c r="G129" s="54"/>
      <c r="H129" s="54"/>
      <c r="I129" s="48"/>
      <c r="J129" s="49"/>
      <c r="K129" s="50"/>
      <c r="L129" s="50"/>
      <c r="M129" s="50"/>
      <c r="N129" s="50"/>
      <c r="O129" s="50"/>
      <c r="P129" s="50"/>
      <c r="Q129" s="50"/>
      <c r="R129" s="50"/>
      <c r="S129" s="50"/>
      <c r="T129" s="50"/>
      <c r="U129" s="51"/>
      <c r="V129" s="52"/>
      <c r="W129" s="53"/>
      <c r="X129" s="53"/>
      <c r="Y129" s="53"/>
      <c r="Z129" s="53"/>
      <c r="AA129" s="48"/>
      <c r="AB129" s="54"/>
      <c r="AC129" s="54"/>
      <c r="AD129" s="54"/>
      <c r="AE129" s="54"/>
      <c r="AF129" s="54"/>
      <c r="AG129" s="54"/>
      <c r="AH129" s="54"/>
      <c r="AI129" s="54"/>
      <c r="AJ129" s="49"/>
      <c r="AK129" s="48"/>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49"/>
      <c r="BY129" s="55"/>
      <c r="BZ129" s="8"/>
      <c r="CE129" s="12" t="str">
        <f t="shared" si="55"/>
        <v/>
      </c>
      <c r="CG129" s="77" t="str">
        <f t="shared" si="56"/>
        <v/>
      </c>
      <c r="CH129" s="80" t="str">
        <f t="shared" si="57"/>
        <v/>
      </c>
      <c r="CL129" s="12" t="str">
        <f t="shared" si="58"/>
        <v/>
      </c>
      <c r="CM129" s="12" t="str">
        <f t="shared" si="59"/>
        <v/>
      </c>
      <c r="CN129" s="12" t="str" cm="1">
        <f t="array" ref="CN129">IF(OR($CE129="", $CG$3=""), "", IF(IFERROR(INDEX($K129:$T129, $CK129, MATCH(CN$3, $K$3:$T$3, 0)), "")="", $CC$4, $CC$3))</f>
        <v/>
      </c>
      <c r="CO129" s="12" t="str" cm="1">
        <f t="array" ref="CO129">IF(OR($CE129="", $CG$3=""), "", IF(IFERROR(INDEX($AA129:$AJ129, $CK129, MATCH(CO$3, $AA$3:$AJ$3, 0)), "")="", $CC$4, $CC$3))</f>
        <v/>
      </c>
      <c r="CP129" s="12" t="str">
        <f>IF(OR($CE129="", $CG$3=""), "", IF(CP$3='Property List &amp; Features'!$BG$9, $CC$3, IF(CP$3=$I129, $CC$3, $CC$4)))</f>
        <v/>
      </c>
      <c r="CQ129" s="12" t="str">
        <f>IF(OR($CE129="", $CG$3=""), "", IF(CQ$3='Property List &amp; Features'!$BG$9, $CC$3, IF(CQ$3=$J129, $CC$3, $CC$4)))</f>
        <v/>
      </c>
      <c r="CR129" s="12" t="str">
        <f t="shared" si="60"/>
        <v/>
      </c>
      <c r="CS129" s="12" t="str">
        <f t="shared" si="61"/>
        <v/>
      </c>
      <c r="CT129" s="12" t="str">
        <f t="shared" si="62"/>
        <v/>
      </c>
      <c r="CU129" s="12" t="str">
        <f t="shared" si="63"/>
        <v/>
      </c>
      <c r="CV129" s="12" t="str">
        <f t="shared" si="64"/>
        <v/>
      </c>
      <c r="CW129" s="12" t="str">
        <f t="shared" si="86"/>
        <v/>
      </c>
      <c r="CX129" s="12" t="str">
        <f t="shared" si="87"/>
        <v/>
      </c>
      <c r="CY129" s="12" t="str">
        <f t="shared" si="88"/>
        <v/>
      </c>
      <c r="CZ129" s="12" t="str">
        <f t="shared" si="89"/>
        <v/>
      </c>
      <c r="DA129" s="12" t="str">
        <f t="shared" si="90"/>
        <v/>
      </c>
      <c r="DB129" s="12" t="str">
        <f t="shared" si="91"/>
        <v/>
      </c>
      <c r="DC129" s="12" t="str">
        <f t="shared" si="92"/>
        <v/>
      </c>
      <c r="DD129" s="12" t="str">
        <f t="shared" si="93"/>
        <v/>
      </c>
      <c r="DE129" s="12" t="str">
        <f t="shared" si="94"/>
        <v/>
      </c>
      <c r="DF129" s="12" t="str">
        <f t="shared" si="95"/>
        <v/>
      </c>
      <c r="DG129" s="12" t="str">
        <f t="shared" si="96"/>
        <v/>
      </c>
      <c r="DH129" s="12" t="str">
        <f t="shared" si="97"/>
        <v/>
      </c>
      <c r="DI129" s="12" t="str">
        <f t="shared" si="98"/>
        <v/>
      </c>
      <c r="DJ129" s="12" t="str">
        <f t="shared" si="99"/>
        <v/>
      </c>
      <c r="DK129" s="12" t="str">
        <f t="shared" si="100"/>
        <v/>
      </c>
      <c r="DL129" s="12" t="str">
        <f t="shared" si="101"/>
        <v/>
      </c>
      <c r="DM129" s="12" t="str">
        <f t="shared" si="102"/>
        <v/>
      </c>
      <c r="DN129" s="12" t="str">
        <f t="shared" si="103"/>
        <v/>
      </c>
      <c r="DO129" s="12" t="str">
        <f t="shared" si="104"/>
        <v/>
      </c>
      <c r="DP129" s="12" t="str">
        <f t="shared" si="105"/>
        <v/>
      </c>
      <c r="DQ129" s="12" t="str">
        <f t="shared" si="106"/>
        <v/>
      </c>
      <c r="DR129" s="12" t="str">
        <f t="shared" si="68"/>
        <v/>
      </c>
      <c r="DS129" s="12" t="str">
        <f t="shared" si="69"/>
        <v/>
      </c>
      <c r="DT129" s="12" t="str">
        <f t="shared" si="70"/>
        <v/>
      </c>
      <c r="DU129" s="12" t="str">
        <f t="shared" si="71"/>
        <v/>
      </c>
      <c r="DV129" s="12" t="str">
        <f t="shared" si="72"/>
        <v/>
      </c>
      <c r="DW129" s="12" t="str">
        <f t="shared" si="73"/>
        <v/>
      </c>
      <c r="DX129" s="12" t="str">
        <f t="shared" si="74"/>
        <v/>
      </c>
      <c r="DY129" s="12" t="str">
        <f t="shared" si="75"/>
        <v/>
      </c>
      <c r="DZ129" s="12" t="str">
        <f t="shared" si="76"/>
        <v/>
      </c>
      <c r="EA129" s="12" t="str">
        <f t="shared" si="77"/>
        <v/>
      </c>
      <c r="EB129" s="12" t="str">
        <f t="shared" si="78"/>
        <v/>
      </c>
      <c r="EC129" s="12" t="str">
        <f t="shared" si="79"/>
        <v/>
      </c>
      <c r="ED129" s="12" t="str">
        <f t="shared" si="80"/>
        <v/>
      </c>
      <c r="EE129" s="12" t="str">
        <f t="shared" si="81"/>
        <v/>
      </c>
      <c r="EF129" s="12" t="str">
        <f t="shared" si="82"/>
        <v/>
      </c>
      <c r="EG129" s="12" t="str">
        <f t="shared" si="83"/>
        <v/>
      </c>
      <c r="EH129" s="12" t="str">
        <f t="shared" si="84"/>
        <v/>
      </c>
      <c r="EI129" s="12" t="str">
        <f t="shared" si="85"/>
        <v/>
      </c>
      <c r="EK129" s="83" t="str">
        <f t="shared" si="65"/>
        <v/>
      </c>
      <c r="EM129" s="12" t="str">
        <f t="shared" si="66"/>
        <v/>
      </c>
      <c r="EO129" s="12" t="str">
        <f t="shared" si="67"/>
        <v/>
      </c>
      <c r="EQ129" s="12" t="str">
        <f>IF($EO129="", "", IF($EQ$8=$EQ$6, COUNTIF($EO$11:$EO$2510, "&gt;"&amp;$EO129)+1+COUNTIF($EO$11:$EO129, $EO129)-1, COUNTIF($EO$11:$EO$2510, "&lt;"&amp;$EO129)+1+COUNTIF($EO$11:$EO129, $EO129)-1))</f>
        <v/>
      </c>
    </row>
    <row r="130" spans="1:147" x14ac:dyDescent="0.55000000000000004">
      <c r="A130" s="8"/>
      <c r="B130" s="12" t="str">
        <f>IF($D130="", "", COUNTIF($D$11:$D130, $D130))</f>
        <v/>
      </c>
      <c r="C130" s="8"/>
      <c r="D130" s="45"/>
      <c r="E130" s="46"/>
      <c r="F130" s="47"/>
      <c r="G130" s="54"/>
      <c r="H130" s="54"/>
      <c r="I130" s="48"/>
      <c r="J130" s="49"/>
      <c r="K130" s="50"/>
      <c r="L130" s="50"/>
      <c r="M130" s="50"/>
      <c r="N130" s="50"/>
      <c r="O130" s="50"/>
      <c r="P130" s="50"/>
      <c r="Q130" s="50"/>
      <c r="R130" s="50"/>
      <c r="S130" s="50"/>
      <c r="T130" s="50"/>
      <c r="U130" s="51"/>
      <c r="V130" s="52"/>
      <c r="W130" s="53"/>
      <c r="X130" s="53"/>
      <c r="Y130" s="53"/>
      <c r="Z130" s="53"/>
      <c r="AA130" s="48"/>
      <c r="AB130" s="54"/>
      <c r="AC130" s="54"/>
      <c r="AD130" s="54"/>
      <c r="AE130" s="54"/>
      <c r="AF130" s="54"/>
      <c r="AG130" s="54"/>
      <c r="AH130" s="54"/>
      <c r="AI130" s="54"/>
      <c r="AJ130" s="49"/>
      <c r="AK130" s="48"/>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c r="BN130" s="54"/>
      <c r="BO130" s="54"/>
      <c r="BP130" s="54"/>
      <c r="BQ130" s="54"/>
      <c r="BR130" s="54"/>
      <c r="BS130" s="54"/>
      <c r="BT130" s="54"/>
      <c r="BU130" s="54"/>
      <c r="BV130" s="54"/>
      <c r="BW130" s="54"/>
      <c r="BX130" s="49"/>
      <c r="BY130" s="55"/>
      <c r="BZ130" s="8"/>
      <c r="CE130" s="12" t="str">
        <f t="shared" si="55"/>
        <v/>
      </c>
      <c r="CG130" s="77" t="str">
        <f t="shared" si="56"/>
        <v/>
      </c>
      <c r="CH130" s="80" t="str">
        <f t="shared" si="57"/>
        <v/>
      </c>
      <c r="CL130" s="12" t="str">
        <f t="shared" si="58"/>
        <v/>
      </c>
      <c r="CM130" s="12" t="str">
        <f t="shared" si="59"/>
        <v/>
      </c>
      <c r="CN130" s="12" t="str" cm="1">
        <f t="array" ref="CN130">IF(OR($CE130="", $CG$3=""), "", IF(IFERROR(INDEX($K130:$T130, $CK130, MATCH(CN$3, $K$3:$T$3, 0)), "")="", $CC$4, $CC$3))</f>
        <v/>
      </c>
      <c r="CO130" s="12" t="str" cm="1">
        <f t="array" ref="CO130">IF(OR($CE130="", $CG$3=""), "", IF(IFERROR(INDEX($AA130:$AJ130, $CK130, MATCH(CO$3, $AA$3:$AJ$3, 0)), "")="", $CC$4, $CC$3))</f>
        <v/>
      </c>
      <c r="CP130" s="12" t="str">
        <f>IF(OR($CE130="", $CG$3=""), "", IF(CP$3='Property List &amp; Features'!$BG$9, $CC$3, IF(CP$3=$I130, $CC$3, $CC$4)))</f>
        <v/>
      </c>
      <c r="CQ130" s="12" t="str">
        <f>IF(OR($CE130="", $CG$3=""), "", IF(CQ$3='Property List &amp; Features'!$BG$9, $CC$3, IF(CQ$3=$J130, $CC$3, $CC$4)))</f>
        <v/>
      </c>
      <c r="CR130" s="12" t="str">
        <f t="shared" si="60"/>
        <v/>
      </c>
      <c r="CS130" s="12" t="str">
        <f t="shared" si="61"/>
        <v/>
      </c>
      <c r="CT130" s="12" t="str">
        <f t="shared" si="62"/>
        <v/>
      </c>
      <c r="CU130" s="12" t="str">
        <f t="shared" si="63"/>
        <v/>
      </c>
      <c r="CV130" s="12" t="str">
        <f t="shared" si="64"/>
        <v/>
      </c>
      <c r="CW130" s="12" t="str">
        <f t="shared" si="86"/>
        <v/>
      </c>
      <c r="CX130" s="12" t="str">
        <f t="shared" si="87"/>
        <v/>
      </c>
      <c r="CY130" s="12" t="str">
        <f t="shared" si="88"/>
        <v/>
      </c>
      <c r="CZ130" s="12" t="str">
        <f t="shared" si="89"/>
        <v/>
      </c>
      <c r="DA130" s="12" t="str">
        <f t="shared" si="90"/>
        <v/>
      </c>
      <c r="DB130" s="12" t="str">
        <f t="shared" si="91"/>
        <v/>
      </c>
      <c r="DC130" s="12" t="str">
        <f t="shared" si="92"/>
        <v/>
      </c>
      <c r="DD130" s="12" t="str">
        <f t="shared" si="93"/>
        <v/>
      </c>
      <c r="DE130" s="12" t="str">
        <f t="shared" si="94"/>
        <v/>
      </c>
      <c r="DF130" s="12" t="str">
        <f t="shared" si="95"/>
        <v/>
      </c>
      <c r="DG130" s="12" t="str">
        <f t="shared" si="96"/>
        <v/>
      </c>
      <c r="DH130" s="12" t="str">
        <f t="shared" si="97"/>
        <v/>
      </c>
      <c r="DI130" s="12" t="str">
        <f t="shared" si="98"/>
        <v/>
      </c>
      <c r="DJ130" s="12" t="str">
        <f t="shared" si="99"/>
        <v/>
      </c>
      <c r="DK130" s="12" t="str">
        <f t="shared" si="100"/>
        <v/>
      </c>
      <c r="DL130" s="12" t="str">
        <f t="shared" si="101"/>
        <v/>
      </c>
      <c r="DM130" s="12" t="str">
        <f t="shared" si="102"/>
        <v/>
      </c>
      <c r="DN130" s="12" t="str">
        <f t="shared" si="103"/>
        <v/>
      </c>
      <c r="DO130" s="12" t="str">
        <f t="shared" si="104"/>
        <v/>
      </c>
      <c r="DP130" s="12" t="str">
        <f t="shared" si="105"/>
        <v/>
      </c>
      <c r="DQ130" s="12" t="str">
        <f t="shared" si="106"/>
        <v/>
      </c>
      <c r="DR130" s="12" t="str">
        <f t="shared" si="68"/>
        <v/>
      </c>
      <c r="DS130" s="12" t="str">
        <f t="shared" si="69"/>
        <v/>
      </c>
      <c r="DT130" s="12" t="str">
        <f t="shared" si="70"/>
        <v/>
      </c>
      <c r="DU130" s="12" t="str">
        <f t="shared" si="71"/>
        <v/>
      </c>
      <c r="DV130" s="12" t="str">
        <f t="shared" si="72"/>
        <v/>
      </c>
      <c r="DW130" s="12" t="str">
        <f t="shared" si="73"/>
        <v/>
      </c>
      <c r="DX130" s="12" t="str">
        <f t="shared" si="74"/>
        <v/>
      </c>
      <c r="DY130" s="12" t="str">
        <f t="shared" si="75"/>
        <v/>
      </c>
      <c r="DZ130" s="12" t="str">
        <f t="shared" si="76"/>
        <v/>
      </c>
      <c r="EA130" s="12" t="str">
        <f t="shared" si="77"/>
        <v/>
      </c>
      <c r="EB130" s="12" t="str">
        <f t="shared" si="78"/>
        <v/>
      </c>
      <c r="EC130" s="12" t="str">
        <f t="shared" si="79"/>
        <v/>
      </c>
      <c r="ED130" s="12" t="str">
        <f t="shared" si="80"/>
        <v/>
      </c>
      <c r="EE130" s="12" t="str">
        <f t="shared" si="81"/>
        <v/>
      </c>
      <c r="EF130" s="12" t="str">
        <f t="shared" si="82"/>
        <v/>
      </c>
      <c r="EG130" s="12" t="str">
        <f t="shared" si="83"/>
        <v/>
      </c>
      <c r="EH130" s="12" t="str">
        <f t="shared" si="84"/>
        <v/>
      </c>
      <c r="EI130" s="12" t="str">
        <f t="shared" si="85"/>
        <v/>
      </c>
      <c r="EK130" s="83" t="str">
        <f t="shared" si="65"/>
        <v/>
      </c>
      <c r="EM130" s="12" t="str">
        <f t="shared" si="66"/>
        <v/>
      </c>
      <c r="EO130" s="12" t="str">
        <f t="shared" si="67"/>
        <v/>
      </c>
      <c r="EQ130" s="12" t="str">
        <f>IF($EO130="", "", IF($EQ$8=$EQ$6, COUNTIF($EO$11:$EO$2510, "&gt;"&amp;$EO130)+1+COUNTIF($EO$11:$EO130, $EO130)-1, COUNTIF($EO$11:$EO$2510, "&lt;"&amp;$EO130)+1+COUNTIF($EO$11:$EO130, $EO130)-1))</f>
        <v/>
      </c>
    </row>
    <row r="131" spans="1:147" x14ac:dyDescent="0.55000000000000004">
      <c r="A131" s="8"/>
      <c r="B131" s="12" t="str">
        <f>IF($D131="", "", COUNTIF($D$11:$D131, $D131))</f>
        <v/>
      </c>
      <c r="C131" s="8"/>
      <c r="D131" s="45"/>
      <c r="E131" s="46"/>
      <c r="F131" s="47"/>
      <c r="G131" s="54"/>
      <c r="H131" s="54"/>
      <c r="I131" s="48"/>
      <c r="J131" s="49"/>
      <c r="K131" s="50"/>
      <c r="L131" s="50"/>
      <c r="M131" s="50"/>
      <c r="N131" s="50"/>
      <c r="O131" s="50"/>
      <c r="P131" s="50"/>
      <c r="Q131" s="50"/>
      <c r="R131" s="50"/>
      <c r="S131" s="50"/>
      <c r="T131" s="50"/>
      <c r="U131" s="51"/>
      <c r="V131" s="52"/>
      <c r="W131" s="53"/>
      <c r="X131" s="53"/>
      <c r="Y131" s="53"/>
      <c r="Z131" s="53"/>
      <c r="AA131" s="48"/>
      <c r="AB131" s="54"/>
      <c r="AC131" s="54"/>
      <c r="AD131" s="54"/>
      <c r="AE131" s="54"/>
      <c r="AF131" s="54"/>
      <c r="AG131" s="54"/>
      <c r="AH131" s="54"/>
      <c r="AI131" s="54"/>
      <c r="AJ131" s="49"/>
      <c r="AK131" s="48"/>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c r="BN131" s="54"/>
      <c r="BO131" s="54"/>
      <c r="BP131" s="54"/>
      <c r="BQ131" s="54"/>
      <c r="BR131" s="54"/>
      <c r="BS131" s="54"/>
      <c r="BT131" s="54"/>
      <c r="BU131" s="54"/>
      <c r="BV131" s="54"/>
      <c r="BW131" s="54"/>
      <c r="BX131" s="49"/>
      <c r="BY131" s="55"/>
      <c r="BZ131" s="8"/>
      <c r="CE131" s="12" t="str">
        <f t="shared" si="55"/>
        <v/>
      </c>
      <c r="CG131" s="77" t="str">
        <f t="shared" si="56"/>
        <v/>
      </c>
      <c r="CH131" s="80" t="str">
        <f t="shared" si="57"/>
        <v/>
      </c>
      <c r="CL131" s="12" t="str">
        <f t="shared" si="58"/>
        <v/>
      </c>
      <c r="CM131" s="12" t="str">
        <f t="shared" si="59"/>
        <v/>
      </c>
      <c r="CN131" s="12" t="str" cm="1">
        <f t="array" ref="CN131">IF(OR($CE131="", $CG$3=""), "", IF(IFERROR(INDEX($K131:$T131, $CK131, MATCH(CN$3, $K$3:$T$3, 0)), "")="", $CC$4, $CC$3))</f>
        <v/>
      </c>
      <c r="CO131" s="12" t="str" cm="1">
        <f t="array" ref="CO131">IF(OR($CE131="", $CG$3=""), "", IF(IFERROR(INDEX($AA131:$AJ131, $CK131, MATCH(CO$3, $AA$3:$AJ$3, 0)), "")="", $CC$4, $CC$3))</f>
        <v/>
      </c>
      <c r="CP131" s="12" t="str">
        <f>IF(OR($CE131="", $CG$3=""), "", IF(CP$3='Property List &amp; Features'!$BG$9, $CC$3, IF(CP$3=$I131, $CC$3, $CC$4)))</f>
        <v/>
      </c>
      <c r="CQ131" s="12" t="str">
        <f>IF(OR($CE131="", $CG$3=""), "", IF(CQ$3='Property List &amp; Features'!$BG$9, $CC$3, IF(CQ$3=$J131, $CC$3, $CC$4)))</f>
        <v/>
      </c>
      <c r="CR131" s="12" t="str">
        <f t="shared" si="60"/>
        <v/>
      </c>
      <c r="CS131" s="12" t="str">
        <f t="shared" si="61"/>
        <v/>
      </c>
      <c r="CT131" s="12" t="str">
        <f t="shared" si="62"/>
        <v/>
      </c>
      <c r="CU131" s="12" t="str">
        <f t="shared" si="63"/>
        <v/>
      </c>
      <c r="CV131" s="12" t="str">
        <f t="shared" si="64"/>
        <v/>
      </c>
      <c r="CW131" s="12" t="str">
        <f t="shared" si="86"/>
        <v/>
      </c>
      <c r="CX131" s="12" t="str">
        <f t="shared" si="87"/>
        <v/>
      </c>
      <c r="CY131" s="12" t="str">
        <f t="shared" si="88"/>
        <v/>
      </c>
      <c r="CZ131" s="12" t="str">
        <f t="shared" si="89"/>
        <v/>
      </c>
      <c r="DA131" s="12" t="str">
        <f t="shared" si="90"/>
        <v/>
      </c>
      <c r="DB131" s="12" t="str">
        <f t="shared" si="91"/>
        <v/>
      </c>
      <c r="DC131" s="12" t="str">
        <f t="shared" si="92"/>
        <v/>
      </c>
      <c r="DD131" s="12" t="str">
        <f t="shared" si="93"/>
        <v/>
      </c>
      <c r="DE131" s="12" t="str">
        <f t="shared" si="94"/>
        <v/>
      </c>
      <c r="DF131" s="12" t="str">
        <f t="shared" si="95"/>
        <v/>
      </c>
      <c r="DG131" s="12" t="str">
        <f t="shared" si="96"/>
        <v/>
      </c>
      <c r="DH131" s="12" t="str">
        <f t="shared" si="97"/>
        <v/>
      </c>
      <c r="DI131" s="12" t="str">
        <f t="shared" si="98"/>
        <v/>
      </c>
      <c r="DJ131" s="12" t="str">
        <f t="shared" si="99"/>
        <v/>
      </c>
      <c r="DK131" s="12" t="str">
        <f t="shared" si="100"/>
        <v/>
      </c>
      <c r="DL131" s="12" t="str">
        <f t="shared" si="101"/>
        <v/>
      </c>
      <c r="DM131" s="12" t="str">
        <f t="shared" si="102"/>
        <v/>
      </c>
      <c r="DN131" s="12" t="str">
        <f t="shared" si="103"/>
        <v/>
      </c>
      <c r="DO131" s="12" t="str">
        <f t="shared" si="104"/>
        <v/>
      </c>
      <c r="DP131" s="12" t="str">
        <f t="shared" si="105"/>
        <v/>
      </c>
      <c r="DQ131" s="12" t="str">
        <f t="shared" si="106"/>
        <v/>
      </c>
      <c r="DR131" s="12" t="str">
        <f t="shared" si="68"/>
        <v/>
      </c>
      <c r="DS131" s="12" t="str">
        <f t="shared" si="69"/>
        <v/>
      </c>
      <c r="DT131" s="12" t="str">
        <f t="shared" si="70"/>
        <v/>
      </c>
      <c r="DU131" s="12" t="str">
        <f t="shared" si="71"/>
        <v/>
      </c>
      <c r="DV131" s="12" t="str">
        <f t="shared" si="72"/>
        <v/>
      </c>
      <c r="DW131" s="12" t="str">
        <f t="shared" si="73"/>
        <v/>
      </c>
      <c r="DX131" s="12" t="str">
        <f t="shared" si="74"/>
        <v/>
      </c>
      <c r="DY131" s="12" t="str">
        <f t="shared" si="75"/>
        <v/>
      </c>
      <c r="DZ131" s="12" t="str">
        <f t="shared" si="76"/>
        <v/>
      </c>
      <c r="EA131" s="12" t="str">
        <f t="shared" si="77"/>
        <v/>
      </c>
      <c r="EB131" s="12" t="str">
        <f t="shared" si="78"/>
        <v/>
      </c>
      <c r="EC131" s="12" t="str">
        <f t="shared" si="79"/>
        <v/>
      </c>
      <c r="ED131" s="12" t="str">
        <f t="shared" si="80"/>
        <v/>
      </c>
      <c r="EE131" s="12" t="str">
        <f t="shared" si="81"/>
        <v/>
      </c>
      <c r="EF131" s="12" t="str">
        <f t="shared" si="82"/>
        <v/>
      </c>
      <c r="EG131" s="12" t="str">
        <f t="shared" si="83"/>
        <v/>
      </c>
      <c r="EH131" s="12" t="str">
        <f t="shared" si="84"/>
        <v/>
      </c>
      <c r="EI131" s="12" t="str">
        <f t="shared" si="85"/>
        <v/>
      </c>
      <c r="EK131" s="83" t="str">
        <f t="shared" si="65"/>
        <v/>
      </c>
      <c r="EM131" s="12" t="str">
        <f t="shared" si="66"/>
        <v/>
      </c>
      <c r="EO131" s="12" t="str">
        <f t="shared" si="67"/>
        <v/>
      </c>
      <c r="EQ131" s="12" t="str">
        <f>IF($EO131="", "", IF($EQ$8=$EQ$6, COUNTIF($EO$11:$EO$2510, "&gt;"&amp;$EO131)+1+COUNTIF($EO$11:$EO131, $EO131)-1, COUNTIF($EO$11:$EO$2510, "&lt;"&amp;$EO131)+1+COUNTIF($EO$11:$EO131, $EO131)-1))</f>
        <v/>
      </c>
    </row>
    <row r="132" spans="1:147" x14ac:dyDescent="0.55000000000000004">
      <c r="A132" s="8"/>
      <c r="B132" s="12" t="str">
        <f>IF($D132="", "", COUNTIF($D$11:$D132, $D132))</f>
        <v/>
      </c>
      <c r="C132" s="8"/>
      <c r="D132" s="45"/>
      <c r="E132" s="46"/>
      <c r="F132" s="47"/>
      <c r="G132" s="54"/>
      <c r="H132" s="54"/>
      <c r="I132" s="48"/>
      <c r="J132" s="49"/>
      <c r="K132" s="50"/>
      <c r="L132" s="50"/>
      <c r="M132" s="50"/>
      <c r="N132" s="50"/>
      <c r="O132" s="50"/>
      <c r="P132" s="50"/>
      <c r="Q132" s="50"/>
      <c r="R132" s="50"/>
      <c r="S132" s="50"/>
      <c r="T132" s="50"/>
      <c r="U132" s="51"/>
      <c r="V132" s="52"/>
      <c r="W132" s="53"/>
      <c r="X132" s="53"/>
      <c r="Y132" s="53"/>
      <c r="Z132" s="53"/>
      <c r="AA132" s="48"/>
      <c r="AB132" s="54"/>
      <c r="AC132" s="54"/>
      <c r="AD132" s="54"/>
      <c r="AE132" s="54"/>
      <c r="AF132" s="54"/>
      <c r="AG132" s="54"/>
      <c r="AH132" s="54"/>
      <c r="AI132" s="54"/>
      <c r="AJ132" s="49"/>
      <c r="AK132" s="48"/>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c r="BN132" s="54"/>
      <c r="BO132" s="54"/>
      <c r="BP132" s="54"/>
      <c r="BQ132" s="54"/>
      <c r="BR132" s="54"/>
      <c r="BS132" s="54"/>
      <c r="BT132" s="54"/>
      <c r="BU132" s="54"/>
      <c r="BV132" s="54"/>
      <c r="BW132" s="54"/>
      <c r="BX132" s="49"/>
      <c r="BY132" s="55"/>
      <c r="BZ132" s="8"/>
      <c r="CE132" s="12" t="str">
        <f t="shared" si="55"/>
        <v/>
      </c>
      <c r="CG132" s="77" t="str">
        <f t="shared" si="56"/>
        <v/>
      </c>
      <c r="CH132" s="80" t="str">
        <f t="shared" si="57"/>
        <v/>
      </c>
      <c r="CL132" s="12" t="str">
        <f t="shared" si="58"/>
        <v/>
      </c>
      <c r="CM132" s="12" t="str">
        <f t="shared" si="59"/>
        <v/>
      </c>
      <c r="CN132" s="12" t="str" cm="1">
        <f t="array" ref="CN132">IF(OR($CE132="", $CG$3=""), "", IF(IFERROR(INDEX($K132:$T132, $CK132, MATCH(CN$3, $K$3:$T$3, 0)), "")="", $CC$4, $CC$3))</f>
        <v/>
      </c>
      <c r="CO132" s="12" t="str" cm="1">
        <f t="array" ref="CO132">IF(OR($CE132="", $CG$3=""), "", IF(IFERROR(INDEX($AA132:$AJ132, $CK132, MATCH(CO$3, $AA$3:$AJ$3, 0)), "")="", $CC$4, $CC$3))</f>
        <v/>
      </c>
      <c r="CP132" s="12" t="str">
        <f>IF(OR($CE132="", $CG$3=""), "", IF(CP$3='Property List &amp; Features'!$BG$9, $CC$3, IF(CP$3=$I132, $CC$3, $CC$4)))</f>
        <v/>
      </c>
      <c r="CQ132" s="12" t="str">
        <f>IF(OR($CE132="", $CG$3=""), "", IF(CQ$3='Property List &amp; Features'!$BG$9, $CC$3, IF(CQ$3=$J132, $CC$3, $CC$4)))</f>
        <v/>
      </c>
      <c r="CR132" s="12" t="str">
        <f t="shared" si="60"/>
        <v/>
      </c>
      <c r="CS132" s="12" t="str">
        <f t="shared" si="61"/>
        <v/>
      </c>
      <c r="CT132" s="12" t="str">
        <f t="shared" si="62"/>
        <v/>
      </c>
      <c r="CU132" s="12" t="str">
        <f t="shared" si="63"/>
        <v/>
      </c>
      <c r="CV132" s="12" t="str">
        <f t="shared" si="64"/>
        <v/>
      </c>
      <c r="CW132" s="12" t="str">
        <f t="shared" si="86"/>
        <v/>
      </c>
      <c r="CX132" s="12" t="str">
        <f t="shared" si="87"/>
        <v/>
      </c>
      <c r="CY132" s="12" t="str">
        <f t="shared" si="88"/>
        <v/>
      </c>
      <c r="CZ132" s="12" t="str">
        <f t="shared" si="89"/>
        <v/>
      </c>
      <c r="DA132" s="12" t="str">
        <f t="shared" si="90"/>
        <v/>
      </c>
      <c r="DB132" s="12" t="str">
        <f t="shared" si="91"/>
        <v/>
      </c>
      <c r="DC132" s="12" t="str">
        <f t="shared" si="92"/>
        <v/>
      </c>
      <c r="DD132" s="12" t="str">
        <f t="shared" si="93"/>
        <v/>
      </c>
      <c r="DE132" s="12" t="str">
        <f t="shared" si="94"/>
        <v/>
      </c>
      <c r="DF132" s="12" t="str">
        <f t="shared" si="95"/>
        <v/>
      </c>
      <c r="DG132" s="12" t="str">
        <f t="shared" si="96"/>
        <v/>
      </c>
      <c r="DH132" s="12" t="str">
        <f t="shared" si="97"/>
        <v/>
      </c>
      <c r="DI132" s="12" t="str">
        <f t="shared" si="98"/>
        <v/>
      </c>
      <c r="DJ132" s="12" t="str">
        <f t="shared" si="99"/>
        <v/>
      </c>
      <c r="DK132" s="12" t="str">
        <f t="shared" si="100"/>
        <v/>
      </c>
      <c r="DL132" s="12" t="str">
        <f t="shared" si="101"/>
        <v/>
      </c>
      <c r="DM132" s="12" t="str">
        <f t="shared" si="102"/>
        <v/>
      </c>
      <c r="DN132" s="12" t="str">
        <f t="shared" si="103"/>
        <v/>
      </c>
      <c r="DO132" s="12" t="str">
        <f t="shared" si="104"/>
        <v/>
      </c>
      <c r="DP132" s="12" t="str">
        <f t="shared" si="105"/>
        <v/>
      </c>
      <c r="DQ132" s="12" t="str">
        <f t="shared" si="106"/>
        <v/>
      </c>
      <c r="DR132" s="12" t="str">
        <f t="shared" si="68"/>
        <v/>
      </c>
      <c r="DS132" s="12" t="str">
        <f t="shared" si="69"/>
        <v/>
      </c>
      <c r="DT132" s="12" t="str">
        <f t="shared" si="70"/>
        <v/>
      </c>
      <c r="DU132" s="12" t="str">
        <f t="shared" si="71"/>
        <v/>
      </c>
      <c r="DV132" s="12" t="str">
        <f t="shared" si="72"/>
        <v/>
      </c>
      <c r="DW132" s="12" t="str">
        <f t="shared" si="73"/>
        <v/>
      </c>
      <c r="DX132" s="12" t="str">
        <f t="shared" si="74"/>
        <v/>
      </c>
      <c r="DY132" s="12" t="str">
        <f t="shared" si="75"/>
        <v/>
      </c>
      <c r="DZ132" s="12" t="str">
        <f t="shared" si="76"/>
        <v/>
      </c>
      <c r="EA132" s="12" t="str">
        <f t="shared" si="77"/>
        <v/>
      </c>
      <c r="EB132" s="12" t="str">
        <f t="shared" si="78"/>
        <v/>
      </c>
      <c r="EC132" s="12" t="str">
        <f t="shared" si="79"/>
        <v/>
      </c>
      <c r="ED132" s="12" t="str">
        <f t="shared" si="80"/>
        <v/>
      </c>
      <c r="EE132" s="12" t="str">
        <f t="shared" si="81"/>
        <v/>
      </c>
      <c r="EF132" s="12" t="str">
        <f t="shared" si="82"/>
        <v/>
      </c>
      <c r="EG132" s="12" t="str">
        <f t="shared" si="83"/>
        <v/>
      </c>
      <c r="EH132" s="12" t="str">
        <f t="shared" si="84"/>
        <v/>
      </c>
      <c r="EI132" s="12" t="str">
        <f t="shared" si="85"/>
        <v/>
      </c>
      <c r="EK132" s="83" t="str">
        <f t="shared" si="65"/>
        <v/>
      </c>
      <c r="EM132" s="12" t="str">
        <f t="shared" si="66"/>
        <v/>
      </c>
      <c r="EO132" s="12" t="str">
        <f t="shared" si="67"/>
        <v/>
      </c>
      <c r="EQ132" s="12" t="str">
        <f>IF($EO132="", "", IF($EQ$8=$EQ$6, COUNTIF($EO$11:$EO$2510, "&gt;"&amp;$EO132)+1+COUNTIF($EO$11:$EO132, $EO132)-1, COUNTIF($EO$11:$EO$2510, "&lt;"&amp;$EO132)+1+COUNTIF($EO$11:$EO132, $EO132)-1))</f>
        <v/>
      </c>
    </row>
    <row r="133" spans="1:147" x14ac:dyDescent="0.55000000000000004">
      <c r="A133" s="8"/>
      <c r="B133" s="12" t="str">
        <f>IF($D133="", "", COUNTIF($D$11:$D133, $D133))</f>
        <v/>
      </c>
      <c r="C133" s="8"/>
      <c r="D133" s="45"/>
      <c r="E133" s="46"/>
      <c r="F133" s="47"/>
      <c r="G133" s="54"/>
      <c r="H133" s="54"/>
      <c r="I133" s="48"/>
      <c r="J133" s="49"/>
      <c r="K133" s="50"/>
      <c r="L133" s="50"/>
      <c r="M133" s="50"/>
      <c r="N133" s="50"/>
      <c r="O133" s="50"/>
      <c r="P133" s="50"/>
      <c r="Q133" s="50"/>
      <c r="R133" s="50"/>
      <c r="S133" s="50"/>
      <c r="T133" s="50"/>
      <c r="U133" s="51"/>
      <c r="V133" s="52"/>
      <c r="W133" s="53"/>
      <c r="X133" s="53"/>
      <c r="Y133" s="53"/>
      <c r="Z133" s="53"/>
      <c r="AA133" s="48"/>
      <c r="AB133" s="54"/>
      <c r="AC133" s="54"/>
      <c r="AD133" s="54"/>
      <c r="AE133" s="54"/>
      <c r="AF133" s="54"/>
      <c r="AG133" s="54"/>
      <c r="AH133" s="54"/>
      <c r="AI133" s="54"/>
      <c r="AJ133" s="49"/>
      <c r="AK133" s="48"/>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c r="BN133" s="54"/>
      <c r="BO133" s="54"/>
      <c r="BP133" s="54"/>
      <c r="BQ133" s="54"/>
      <c r="BR133" s="54"/>
      <c r="BS133" s="54"/>
      <c r="BT133" s="54"/>
      <c r="BU133" s="54"/>
      <c r="BV133" s="54"/>
      <c r="BW133" s="54"/>
      <c r="BX133" s="49"/>
      <c r="BY133" s="55"/>
      <c r="BZ133" s="8"/>
      <c r="CE133" s="12" t="str">
        <f t="shared" si="55"/>
        <v/>
      </c>
      <c r="CG133" s="77" t="str">
        <f t="shared" si="56"/>
        <v/>
      </c>
      <c r="CH133" s="80" t="str">
        <f t="shared" si="57"/>
        <v/>
      </c>
      <c r="CL133" s="12" t="str">
        <f t="shared" si="58"/>
        <v/>
      </c>
      <c r="CM133" s="12" t="str">
        <f t="shared" si="59"/>
        <v/>
      </c>
      <c r="CN133" s="12" t="str" cm="1">
        <f t="array" ref="CN133">IF(OR($CE133="", $CG$3=""), "", IF(IFERROR(INDEX($K133:$T133, $CK133, MATCH(CN$3, $K$3:$T$3, 0)), "")="", $CC$4, $CC$3))</f>
        <v/>
      </c>
      <c r="CO133" s="12" t="str" cm="1">
        <f t="array" ref="CO133">IF(OR($CE133="", $CG$3=""), "", IF(IFERROR(INDEX($AA133:$AJ133, $CK133, MATCH(CO$3, $AA$3:$AJ$3, 0)), "")="", $CC$4, $CC$3))</f>
        <v/>
      </c>
      <c r="CP133" s="12" t="str">
        <f>IF(OR($CE133="", $CG$3=""), "", IF(CP$3='Property List &amp; Features'!$BG$9, $CC$3, IF(CP$3=$I133, $CC$3, $CC$4)))</f>
        <v/>
      </c>
      <c r="CQ133" s="12" t="str">
        <f>IF(OR($CE133="", $CG$3=""), "", IF(CQ$3='Property List &amp; Features'!$BG$9, $CC$3, IF(CQ$3=$J133, $CC$3, $CC$4)))</f>
        <v/>
      </c>
      <c r="CR133" s="12" t="str">
        <f t="shared" si="60"/>
        <v/>
      </c>
      <c r="CS133" s="12" t="str">
        <f t="shared" si="61"/>
        <v/>
      </c>
      <c r="CT133" s="12" t="str">
        <f t="shared" si="62"/>
        <v/>
      </c>
      <c r="CU133" s="12" t="str">
        <f t="shared" si="63"/>
        <v/>
      </c>
      <c r="CV133" s="12" t="str">
        <f t="shared" si="64"/>
        <v/>
      </c>
      <c r="CW133" s="12" t="str">
        <f t="shared" si="86"/>
        <v/>
      </c>
      <c r="CX133" s="12" t="str">
        <f t="shared" si="87"/>
        <v/>
      </c>
      <c r="CY133" s="12" t="str">
        <f t="shared" si="88"/>
        <v/>
      </c>
      <c r="CZ133" s="12" t="str">
        <f t="shared" si="89"/>
        <v/>
      </c>
      <c r="DA133" s="12" t="str">
        <f t="shared" si="90"/>
        <v/>
      </c>
      <c r="DB133" s="12" t="str">
        <f t="shared" si="91"/>
        <v/>
      </c>
      <c r="DC133" s="12" t="str">
        <f t="shared" si="92"/>
        <v/>
      </c>
      <c r="DD133" s="12" t="str">
        <f t="shared" si="93"/>
        <v/>
      </c>
      <c r="DE133" s="12" t="str">
        <f t="shared" si="94"/>
        <v/>
      </c>
      <c r="DF133" s="12" t="str">
        <f t="shared" si="95"/>
        <v/>
      </c>
      <c r="DG133" s="12" t="str">
        <f t="shared" si="96"/>
        <v/>
      </c>
      <c r="DH133" s="12" t="str">
        <f t="shared" si="97"/>
        <v/>
      </c>
      <c r="DI133" s="12" t="str">
        <f t="shared" si="98"/>
        <v/>
      </c>
      <c r="DJ133" s="12" t="str">
        <f t="shared" si="99"/>
        <v/>
      </c>
      <c r="DK133" s="12" t="str">
        <f t="shared" si="100"/>
        <v/>
      </c>
      <c r="DL133" s="12" t="str">
        <f t="shared" si="101"/>
        <v/>
      </c>
      <c r="DM133" s="12" t="str">
        <f t="shared" si="102"/>
        <v/>
      </c>
      <c r="DN133" s="12" t="str">
        <f t="shared" si="103"/>
        <v/>
      </c>
      <c r="DO133" s="12" t="str">
        <f t="shared" si="104"/>
        <v/>
      </c>
      <c r="DP133" s="12" t="str">
        <f t="shared" si="105"/>
        <v/>
      </c>
      <c r="DQ133" s="12" t="str">
        <f t="shared" si="106"/>
        <v/>
      </c>
      <c r="DR133" s="12" t="str">
        <f t="shared" si="68"/>
        <v/>
      </c>
      <c r="DS133" s="12" t="str">
        <f t="shared" si="69"/>
        <v/>
      </c>
      <c r="DT133" s="12" t="str">
        <f t="shared" si="70"/>
        <v/>
      </c>
      <c r="DU133" s="12" t="str">
        <f t="shared" si="71"/>
        <v/>
      </c>
      <c r="DV133" s="12" t="str">
        <f t="shared" si="72"/>
        <v/>
      </c>
      <c r="DW133" s="12" t="str">
        <f t="shared" si="73"/>
        <v/>
      </c>
      <c r="DX133" s="12" t="str">
        <f t="shared" si="74"/>
        <v/>
      </c>
      <c r="DY133" s="12" t="str">
        <f t="shared" si="75"/>
        <v/>
      </c>
      <c r="DZ133" s="12" t="str">
        <f t="shared" si="76"/>
        <v/>
      </c>
      <c r="EA133" s="12" t="str">
        <f t="shared" si="77"/>
        <v/>
      </c>
      <c r="EB133" s="12" t="str">
        <f t="shared" si="78"/>
        <v/>
      </c>
      <c r="EC133" s="12" t="str">
        <f t="shared" si="79"/>
        <v/>
      </c>
      <c r="ED133" s="12" t="str">
        <f t="shared" si="80"/>
        <v/>
      </c>
      <c r="EE133" s="12" t="str">
        <f t="shared" si="81"/>
        <v/>
      </c>
      <c r="EF133" s="12" t="str">
        <f t="shared" si="82"/>
        <v/>
      </c>
      <c r="EG133" s="12" t="str">
        <f t="shared" si="83"/>
        <v/>
      </c>
      <c r="EH133" s="12" t="str">
        <f t="shared" si="84"/>
        <v/>
      </c>
      <c r="EI133" s="12" t="str">
        <f t="shared" si="85"/>
        <v/>
      </c>
      <c r="EK133" s="83" t="str">
        <f t="shared" si="65"/>
        <v/>
      </c>
      <c r="EM133" s="12" t="str">
        <f t="shared" si="66"/>
        <v/>
      </c>
      <c r="EO133" s="12" t="str">
        <f t="shared" si="67"/>
        <v/>
      </c>
      <c r="EQ133" s="12" t="str">
        <f>IF($EO133="", "", IF($EQ$8=$EQ$6, COUNTIF($EO$11:$EO$2510, "&gt;"&amp;$EO133)+1+COUNTIF($EO$11:$EO133, $EO133)-1, COUNTIF($EO$11:$EO$2510, "&lt;"&amp;$EO133)+1+COUNTIF($EO$11:$EO133, $EO133)-1))</f>
        <v/>
      </c>
    </row>
    <row r="134" spans="1:147" x14ac:dyDescent="0.55000000000000004">
      <c r="A134" s="8"/>
      <c r="B134" s="12" t="str">
        <f>IF($D134="", "", COUNTIF($D$11:$D134, $D134))</f>
        <v/>
      </c>
      <c r="C134" s="8"/>
      <c r="D134" s="45"/>
      <c r="E134" s="46"/>
      <c r="F134" s="47"/>
      <c r="G134" s="54"/>
      <c r="H134" s="54"/>
      <c r="I134" s="48"/>
      <c r="J134" s="49"/>
      <c r="K134" s="50"/>
      <c r="L134" s="50"/>
      <c r="M134" s="50"/>
      <c r="N134" s="50"/>
      <c r="O134" s="50"/>
      <c r="P134" s="50"/>
      <c r="Q134" s="50"/>
      <c r="R134" s="50"/>
      <c r="S134" s="50"/>
      <c r="T134" s="50"/>
      <c r="U134" s="51"/>
      <c r="V134" s="52"/>
      <c r="W134" s="53"/>
      <c r="X134" s="53"/>
      <c r="Y134" s="53"/>
      <c r="Z134" s="53"/>
      <c r="AA134" s="48"/>
      <c r="AB134" s="54"/>
      <c r="AC134" s="54"/>
      <c r="AD134" s="54"/>
      <c r="AE134" s="54"/>
      <c r="AF134" s="54"/>
      <c r="AG134" s="54"/>
      <c r="AH134" s="54"/>
      <c r="AI134" s="54"/>
      <c r="AJ134" s="49"/>
      <c r="AK134" s="48"/>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c r="BN134" s="54"/>
      <c r="BO134" s="54"/>
      <c r="BP134" s="54"/>
      <c r="BQ134" s="54"/>
      <c r="BR134" s="54"/>
      <c r="BS134" s="54"/>
      <c r="BT134" s="54"/>
      <c r="BU134" s="54"/>
      <c r="BV134" s="54"/>
      <c r="BW134" s="54"/>
      <c r="BX134" s="49"/>
      <c r="BY134" s="55"/>
      <c r="BZ134" s="8"/>
      <c r="CE134" s="12" t="str">
        <f t="shared" si="55"/>
        <v/>
      </c>
      <c r="CG134" s="77" t="str">
        <f t="shared" si="56"/>
        <v/>
      </c>
      <c r="CH134" s="80" t="str">
        <f t="shared" si="57"/>
        <v/>
      </c>
      <c r="CL134" s="12" t="str">
        <f t="shared" si="58"/>
        <v/>
      </c>
      <c r="CM134" s="12" t="str">
        <f t="shared" si="59"/>
        <v/>
      </c>
      <c r="CN134" s="12" t="str" cm="1">
        <f t="array" ref="CN134">IF(OR($CE134="", $CG$3=""), "", IF(IFERROR(INDEX($K134:$T134, $CK134, MATCH(CN$3, $K$3:$T$3, 0)), "")="", $CC$4, $CC$3))</f>
        <v/>
      </c>
      <c r="CO134" s="12" t="str" cm="1">
        <f t="array" ref="CO134">IF(OR($CE134="", $CG$3=""), "", IF(IFERROR(INDEX($AA134:$AJ134, $CK134, MATCH(CO$3, $AA$3:$AJ$3, 0)), "")="", $CC$4, $CC$3))</f>
        <v/>
      </c>
      <c r="CP134" s="12" t="str">
        <f>IF(OR($CE134="", $CG$3=""), "", IF(CP$3='Property List &amp; Features'!$BG$9, $CC$3, IF(CP$3=$I134, $CC$3, $CC$4)))</f>
        <v/>
      </c>
      <c r="CQ134" s="12" t="str">
        <f>IF(OR($CE134="", $CG$3=""), "", IF(CQ$3='Property List &amp; Features'!$BG$9, $CC$3, IF(CQ$3=$J134, $CC$3, $CC$4)))</f>
        <v/>
      </c>
      <c r="CR134" s="12" t="str">
        <f t="shared" si="60"/>
        <v/>
      </c>
      <c r="CS134" s="12" t="str">
        <f t="shared" si="61"/>
        <v/>
      </c>
      <c r="CT134" s="12" t="str">
        <f t="shared" si="62"/>
        <v/>
      </c>
      <c r="CU134" s="12" t="str">
        <f t="shared" si="63"/>
        <v/>
      </c>
      <c r="CV134" s="12" t="str">
        <f t="shared" si="64"/>
        <v/>
      </c>
      <c r="CW134" s="12" t="str">
        <f t="shared" si="86"/>
        <v/>
      </c>
      <c r="CX134" s="12" t="str">
        <f t="shared" si="87"/>
        <v/>
      </c>
      <c r="CY134" s="12" t="str">
        <f t="shared" si="88"/>
        <v/>
      </c>
      <c r="CZ134" s="12" t="str">
        <f t="shared" si="89"/>
        <v/>
      </c>
      <c r="DA134" s="12" t="str">
        <f t="shared" si="90"/>
        <v/>
      </c>
      <c r="DB134" s="12" t="str">
        <f t="shared" si="91"/>
        <v/>
      </c>
      <c r="DC134" s="12" t="str">
        <f t="shared" si="92"/>
        <v/>
      </c>
      <c r="DD134" s="12" t="str">
        <f t="shared" si="93"/>
        <v/>
      </c>
      <c r="DE134" s="12" t="str">
        <f t="shared" si="94"/>
        <v/>
      </c>
      <c r="DF134" s="12" t="str">
        <f t="shared" si="95"/>
        <v/>
      </c>
      <c r="DG134" s="12" t="str">
        <f t="shared" si="96"/>
        <v/>
      </c>
      <c r="DH134" s="12" t="str">
        <f t="shared" si="97"/>
        <v/>
      </c>
      <c r="DI134" s="12" t="str">
        <f t="shared" si="98"/>
        <v/>
      </c>
      <c r="DJ134" s="12" t="str">
        <f t="shared" si="99"/>
        <v/>
      </c>
      <c r="DK134" s="12" t="str">
        <f t="shared" si="100"/>
        <v/>
      </c>
      <c r="DL134" s="12" t="str">
        <f t="shared" si="101"/>
        <v/>
      </c>
      <c r="DM134" s="12" t="str">
        <f t="shared" si="102"/>
        <v/>
      </c>
      <c r="DN134" s="12" t="str">
        <f t="shared" si="103"/>
        <v/>
      </c>
      <c r="DO134" s="12" t="str">
        <f t="shared" si="104"/>
        <v/>
      </c>
      <c r="DP134" s="12" t="str">
        <f t="shared" si="105"/>
        <v/>
      </c>
      <c r="DQ134" s="12" t="str">
        <f t="shared" si="106"/>
        <v/>
      </c>
      <c r="DR134" s="12" t="str">
        <f t="shared" si="68"/>
        <v/>
      </c>
      <c r="DS134" s="12" t="str">
        <f t="shared" si="69"/>
        <v/>
      </c>
      <c r="DT134" s="12" t="str">
        <f t="shared" si="70"/>
        <v/>
      </c>
      <c r="DU134" s="12" t="str">
        <f t="shared" si="71"/>
        <v/>
      </c>
      <c r="DV134" s="12" t="str">
        <f t="shared" si="72"/>
        <v/>
      </c>
      <c r="DW134" s="12" t="str">
        <f t="shared" si="73"/>
        <v/>
      </c>
      <c r="DX134" s="12" t="str">
        <f t="shared" si="74"/>
        <v/>
      </c>
      <c r="DY134" s="12" t="str">
        <f t="shared" si="75"/>
        <v/>
      </c>
      <c r="DZ134" s="12" t="str">
        <f t="shared" si="76"/>
        <v/>
      </c>
      <c r="EA134" s="12" t="str">
        <f t="shared" si="77"/>
        <v/>
      </c>
      <c r="EB134" s="12" t="str">
        <f t="shared" si="78"/>
        <v/>
      </c>
      <c r="EC134" s="12" t="str">
        <f t="shared" si="79"/>
        <v/>
      </c>
      <c r="ED134" s="12" t="str">
        <f t="shared" si="80"/>
        <v/>
      </c>
      <c r="EE134" s="12" t="str">
        <f t="shared" si="81"/>
        <v/>
      </c>
      <c r="EF134" s="12" t="str">
        <f t="shared" si="82"/>
        <v/>
      </c>
      <c r="EG134" s="12" t="str">
        <f t="shared" si="83"/>
        <v/>
      </c>
      <c r="EH134" s="12" t="str">
        <f t="shared" si="84"/>
        <v/>
      </c>
      <c r="EI134" s="12" t="str">
        <f t="shared" si="85"/>
        <v/>
      </c>
      <c r="EK134" s="83" t="str">
        <f t="shared" si="65"/>
        <v/>
      </c>
      <c r="EM134" s="12" t="str">
        <f t="shared" si="66"/>
        <v/>
      </c>
      <c r="EO134" s="12" t="str">
        <f t="shared" si="67"/>
        <v/>
      </c>
      <c r="EQ134" s="12" t="str">
        <f>IF($EO134="", "", IF($EQ$8=$EQ$6, COUNTIF($EO$11:$EO$2510, "&gt;"&amp;$EO134)+1+COUNTIF($EO$11:$EO134, $EO134)-1, COUNTIF($EO$11:$EO$2510, "&lt;"&amp;$EO134)+1+COUNTIF($EO$11:$EO134, $EO134)-1))</f>
        <v/>
      </c>
    </row>
    <row r="135" spans="1:147" x14ac:dyDescent="0.55000000000000004">
      <c r="A135" s="8"/>
      <c r="B135" s="12" t="str">
        <f>IF($D135="", "", COUNTIF($D$11:$D135, $D135))</f>
        <v/>
      </c>
      <c r="C135" s="8"/>
      <c r="D135" s="45"/>
      <c r="E135" s="46"/>
      <c r="F135" s="47"/>
      <c r="G135" s="54"/>
      <c r="H135" s="54"/>
      <c r="I135" s="48"/>
      <c r="J135" s="49"/>
      <c r="K135" s="50"/>
      <c r="L135" s="50"/>
      <c r="M135" s="50"/>
      <c r="N135" s="50"/>
      <c r="O135" s="50"/>
      <c r="P135" s="50"/>
      <c r="Q135" s="50"/>
      <c r="R135" s="50"/>
      <c r="S135" s="50"/>
      <c r="T135" s="50"/>
      <c r="U135" s="51"/>
      <c r="V135" s="52"/>
      <c r="W135" s="53"/>
      <c r="X135" s="53"/>
      <c r="Y135" s="53"/>
      <c r="Z135" s="53"/>
      <c r="AA135" s="48"/>
      <c r="AB135" s="54"/>
      <c r="AC135" s="54"/>
      <c r="AD135" s="54"/>
      <c r="AE135" s="54"/>
      <c r="AF135" s="54"/>
      <c r="AG135" s="54"/>
      <c r="AH135" s="54"/>
      <c r="AI135" s="54"/>
      <c r="AJ135" s="49"/>
      <c r="AK135" s="48"/>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c r="BN135" s="54"/>
      <c r="BO135" s="54"/>
      <c r="BP135" s="54"/>
      <c r="BQ135" s="54"/>
      <c r="BR135" s="54"/>
      <c r="BS135" s="54"/>
      <c r="BT135" s="54"/>
      <c r="BU135" s="54"/>
      <c r="BV135" s="54"/>
      <c r="BW135" s="54"/>
      <c r="BX135" s="49"/>
      <c r="BY135" s="55"/>
      <c r="BZ135" s="8"/>
      <c r="CE135" s="12" t="str">
        <f t="shared" si="55"/>
        <v/>
      </c>
      <c r="CG135" s="77" t="str">
        <f t="shared" si="56"/>
        <v/>
      </c>
      <c r="CH135" s="80" t="str">
        <f t="shared" si="57"/>
        <v/>
      </c>
      <c r="CL135" s="12" t="str">
        <f t="shared" si="58"/>
        <v/>
      </c>
      <c r="CM135" s="12" t="str">
        <f t="shared" si="59"/>
        <v/>
      </c>
      <c r="CN135" s="12" t="str" cm="1">
        <f t="array" ref="CN135">IF(OR($CE135="", $CG$3=""), "", IF(IFERROR(INDEX($K135:$T135, $CK135, MATCH(CN$3, $K$3:$T$3, 0)), "")="", $CC$4, $CC$3))</f>
        <v/>
      </c>
      <c r="CO135" s="12" t="str" cm="1">
        <f t="array" ref="CO135">IF(OR($CE135="", $CG$3=""), "", IF(IFERROR(INDEX($AA135:$AJ135, $CK135, MATCH(CO$3, $AA$3:$AJ$3, 0)), "")="", $CC$4, $CC$3))</f>
        <v/>
      </c>
      <c r="CP135" s="12" t="str">
        <f>IF(OR($CE135="", $CG$3=""), "", IF(CP$3='Property List &amp; Features'!$BG$9, $CC$3, IF(CP$3=$I135, $CC$3, $CC$4)))</f>
        <v/>
      </c>
      <c r="CQ135" s="12" t="str">
        <f>IF(OR($CE135="", $CG$3=""), "", IF(CQ$3='Property List &amp; Features'!$BG$9, $CC$3, IF(CQ$3=$J135, $CC$3, $CC$4)))</f>
        <v/>
      </c>
      <c r="CR135" s="12" t="str">
        <f t="shared" si="60"/>
        <v/>
      </c>
      <c r="CS135" s="12" t="str">
        <f t="shared" si="61"/>
        <v/>
      </c>
      <c r="CT135" s="12" t="str">
        <f t="shared" si="62"/>
        <v/>
      </c>
      <c r="CU135" s="12" t="str">
        <f t="shared" si="63"/>
        <v/>
      </c>
      <c r="CV135" s="12" t="str">
        <f t="shared" si="64"/>
        <v/>
      </c>
      <c r="CW135" s="12" t="str">
        <f t="shared" si="86"/>
        <v/>
      </c>
      <c r="CX135" s="12" t="str">
        <f t="shared" si="87"/>
        <v/>
      </c>
      <c r="CY135" s="12" t="str">
        <f t="shared" si="88"/>
        <v/>
      </c>
      <c r="CZ135" s="12" t="str">
        <f t="shared" si="89"/>
        <v/>
      </c>
      <c r="DA135" s="12" t="str">
        <f t="shared" si="90"/>
        <v/>
      </c>
      <c r="DB135" s="12" t="str">
        <f t="shared" si="91"/>
        <v/>
      </c>
      <c r="DC135" s="12" t="str">
        <f t="shared" si="92"/>
        <v/>
      </c>
      <c r="DD135" s="12" t="str">
        <f t="shared" si="93"/>
        <v/>
      </c>
      <c r="DE135" s="12" t="str">
        <f t="shared" si="94"/>
        <v/>
      </c>
      <c r="DF135" s="12" t="str">
        <f t="shared" si="95"/>
        <v/>
      </c>
      <c r="DG135" s="12" t="str">
        <f t="shared" si="96"/>
        <v/>
      </c>
      <c r="DH135" s="12" t="str">
        <f t="shared" si="97"/>
        <v/>
      </c>
      <c r="DI135" s="12" t="str">
        <f t="shared" si="98"/>
        <v/>
      </c>
      <c r="DJ135" s="12" t="str">
        <f t="shared" si="99"/>
        <v/>
      </c>
      <c r="DK135" s="12" t="str">
        <f t="shared" si="100"/>
        <v/>
      </c>
      <c r="DL135" s="12" t="str">
        <f t="shared" si="101"/>
        <v/>
      </c>
      <c r="DM135" s="12" t="str">
        <f t="shared" si="102"/>
        <v/>
      </c>
      <c r="DN135" s="12" t="str">
        <f t="shared" si="103"/>
        <v/>
      </c>
      <c r="DO135" s="12" t="str">
        <f t="shared" si="104"/>
        <v/>
      </c>
      <c r="DP135" s="12" t="str">
        <f t="shared" si="105"/>
        <v/>
      </c>
      <c r="DQ135" s="12" t="str">
        <f t="shared" si="106"/>
        <v/>
      </c>
      <c r="DR135" s="12" t="str">
        <f t="shared" si="68"/>
        <v/>
      </c>
      <c r="DS135" s="12" t="str">
        <f t="shared" si="69"/>
        <v/>
      </c>
      <c r="DT135" s="12" t="str">
        <f t="shared" si="70"/>
        <v/>
      </c>
      <c r="DU135" s="12" t="str">
        <f t="shared" si="71"/>
        <v/>
      </c>
      <c r="DV135" s="12" t="str">
        <f t="shared" si="72"/>
        <v/>
      </c>
      <c r="DW135" s="12" t="str">
        <f t="shared" si="73"/>
        <v/>
      </c>
      <c r="DX135" s="12" t="str">
        <f t="shared" si="74"/>
        <v/>
      </c>
      <c r="DY135" s="12" t="str">
        <f t="shared" si="75"/>
        <v/>
      </c>
      <c r="DZ135" s="12" t="str">
        <f t="shared" si="76"/>
        <v/>
      </c>
      <c r="EA135" s="12" t="str">
        <f t="shared" si="77"/>
        <v/>
      </c>
      <c r="EB135" s="12" t="str">
        <f t="shared" si="78"/>
        <v/>
      </c>
      <c r="EC135" s="12" t="str">
        <f t="shared" si="79"/>
        <v/>
      </c>
      <c r="ED135" s="12" t="str">
        <f t="shared" si="80"/>
        <v/>
      </c>
      <c r="EE135" s="12" t="str">
        <f t="shared" si="81"/>
        <v/>
      </c>
      <c r="EF135" s="12" t="str">
        <f t="shared" si="82"/>
        <v/>
      </c>
      <c r="EG135" s="12" t="str">
        <f t="shared" si="83"/>
        <v/>
      </c>
      <c r="EH135" s="12" t="str">
        <f t="shared" si="84"/>
        <v/>
      </c>
      <c r="EI135" s="12" t="str">
        <f t="shared" si="85"/>
        <v/>
      </c>
      <c r="EK135" s="83" t="str">
        <f t="shared" si="65"/>
        <v/>
      </c>
      <c r="EM135" s="12" t="str">
        <f t="shared" si="66"/>
        <v/>
      </c>
      <c r="EO135" s="12" t="str">
        <f t="shared" si="67"/>
        <v/>
      </c>
      <c r="EQ135" s="12" t="str">
        <f>IF($EO135="", "", IF($EQ$8=$EQ$6, COUNTIF($EO$11:$EO$2510, "&gt;"&amp;$EO135)+1+COUNTIF($EO$11:$EO135, $EO135)-1, COUNTIF($EO$11:$EO$2510, "&lt;"&amp;$EO135)+1+COUNTIF($EO$11:$EO135, $EO135)-1))</f>
        <v/>
      </c>
    </row>
    <row r="136" spans="1:147" x14ac:dyDescent="0.55000000000000004">
      <c r="A136" s="8"/>
      <c r="B136" s="12" t="str">
        <f>IF($D136="", "", COUNTIF($D$11:$D136, $D136))</f>
        <v/>
      </c>
      <c r="C136" s="8"/>
      <c r="D136" s="45"/>
      <c r="E136" s="46"/>
      <c r="F136" s="47"/>
      <c r="G136" s="54"/>
      <c r="H136" s="54"/>
      <c r="I136" s="48"/>
      <c r="J136" s="49"/>
      <c r="K136" s="50"/>
      <c r="L136" s="50"/>
      <c r="M136" s="50"/>
      <c r="N136" s="50"/>
      <c r="O136" s="50"/>
      <c r="P136" s="50"/>
      <c r="Q136" s="50"/>
      <c r="R136" s="50"/>
      <c r="S136" s="50"/>
      <c r="T136" s="50"/>
      <c r="U136" s="51"/>
      <c r="V136" s="52"/>
      <c r="W136" s="53"/>
      <c r="X136" s="53"/>
      <c r="Y136" s="53"/>
      <c r="Z136" s="53"/>
      <c r="AA136" s="48"/>
      <c r="AB136" s="54"/>
      <c r="AC136" s="54"/>
      <c r="AD136" s="54"/>
      <c r="AE136" s="54"/>
      <c r="AF136" s="54"/>
      <c r="AG136" s="54"/>
      <c r="AH136" s="54"/>
      <c r="AI136" s="54"/>
      <c r="AJ136" s="49"/>
      <c r="AK136" s="48"/>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c r="BN136" s="54"/>
      <c r="BO136" s="54"/>
      <c r="BP136" s="54"/>
      <c r="BQ136" s="54"/>
      <c r="BR136" s="54"/>
      <c r="BS136" s="54"/>
      <c r="BT136" s="54"/>
      <c r="BU136" s="54"/>
      <c r="BV136" s="54"/>
      <c r="BW136" s="54"/>
      <c r="BX136" s="49"/>
      <c r="BY136" s="55"/>
      <c r="BZ136" s="8"/>
      <c r="CE136" s="12" t="str">
        <f t="shared" si="55"/>
        <v/>
      </c>
      <c r="CG136" s="77" t="str">
        <f t="shared" si="56"/>
        <v/>
      </c>
      <c r="CH136" s="80" t="str">
        <f t="shared" si="57"/>
        <v/>
      </c>
      <c r="CL136" s="12" t="str">
        <f t="shared" si="58"/>
        <v/>
      </c>
      <c r="CM136" s="12" t="str">
        <f t="shared" si="59"/>
        <v/>
      </c>
      <c r="CN136" s="12" t="str" cm="1">
        <f t="array" ref="CN136">IF(OR($CE136="", $CG$3=""), "", IF(IFERROR(INDEX($K136:$T136, $CK136, MATCH(CN$3, $K$3:$T$3, 0)), "")="", $CC$4, $CC$3))</f>
        <v/>
      </c>
      <c r="CO136" s="12" t="str" cm="1">
        <f t="array" ref="CO136">IF(OR($CE136="", $CG$3=""), "", IF(IFERROR(INDEX($AA136:$AJ136, $CK136, MATCH(CO$3, $AA$3:$AJ$3, 0)), "")="", $CC$4, $CC$3))</f>
        <v/>
      </c>
      <c r="CP136" s="12" t="str">
        <f>IF(OR($CE136="", $CG$3=""), "", IF(CP$3='Property List &amp; Features'!$BG$9, $CC$3, IF(CP$3=$I136, $CC$3, $CC$4)))</f>
        <v/>
      </c>
      <c r="CQ136" s="12" t="str">
        <f>IF(OR($CE136="", $CG$3=""), "", IF(CQ$3='Property List &amp; Features'!$BG$9, $CC$3, IF(CQ$3=$J136, $CC$3, $CC$4)))</f>
        <v/>
      </c>
      <c r="CR136" s="12" t="str">
        <f t="shared" si="60"/>
        <v/>
      </c>
      <c r="CS136" s="12" t="str">
        <f t="shared" si="61"/>
        <v/>
      </c>
      <c r="CT136" s="12" t="str">
        <f t="shared" si="62"/>
        <v/>
      </c>
      <c r="CU136" s="12" t="str">
        <f t="shared" si="63"/>
        <v/>
      </c>
      <c r="CV136" s="12" t="str">
        <f t="shared" si="64"/>
        <v/>
      </c>
      <c r="CW136" s="12" t="str">
        <f t="shared" si="86"/>
        <v/>
      </c>
      <c r="CX136" s="12" t="str">
        <f t="shared" si="87"/>
        <v/>
      </c>
      <c r="CY136" s="12" t="str">
        <f t="shared" si="88"/>
        <v/>
      </c>
      <c r="CZ136" s="12" t="str">
        <f t="shared" si="89"/>
        <v/>
      </c>
      <c r="DA136" s="12" t="str">
        <f t="shared" si="90"/>
        <v/>
      </c>
      <c r="DB136" s="12" t="str">
        <f t="shared" si="91"/>
        <v/>
      </c>
      <c r="DC136" s="12" t="str">
        <f t="shared" si="92"/>
        <v/>
      </c>
      <c r="DD136" s="12" t="str">
        <f t="shared" si="93"/>
        <v/>
      </c>
      <c r="DE136" s="12" t="str">
        <f t="shared" si="94"/>
        <v/>
      </c>
      <c r="DF136" s="12" t="str">
        <f t="shared" si="95"/>
        <v/>
      </c>
      <c r="DG136" s="12" t="str">
        <f t="shared" si="96"/>
        <v/>
      </c>
      <c r="DH136" s="12" t="str">
        <f t="shared" si="97"/>
        <v/>
      </c>
      <c r="DI136" s="12" t="str">
        <f t="shared" si="98"/>
        <v/>
      </c>
      <c r="DJ136" s="12" t="str">
        <f t="shared" si="99"/>
        <v/>
      </c>
      <c r="DK136" s="12" t="str">
        <f t="shared" si="100"/>
        <v/>
      </c>
      <c r="DL136" s="12" t="str">
        <f t="shared" si="101"/>
        <v/>
      </c>
      <c r="DM136" s="12" t="str">
        <f t="shared" si="102"/>
        <v/>
      </c>
      <c r="DN136" s="12" t="str">
        <f t="shared" si="103"/>
        <v/>
      </c>
      <c r="DO136" s="12" t="str">
        <f t="shared" si="104"/>
        <v/>
      </c>
      <c r="DP136" s="12" t="str">
        <f t="shared" si="105"/>
        <v/>
      </c>
      <c r="DQ136" s="12" t="str">
        <f t="shared" si="106"/>
        <v/>
      </c>
      <c r="DR136" s="12" t="str">
        <f t="shared" si="68"/>
        <v/>
      </c>
      <c r="DS136" s="12" t="str">
        <f t="shared" si="69"/>
        <v/>
      </c>
      <c r="DT136" s="12" t="str">
        <f t="shared" si="70"/>
        <v/>
      </c>
      <c r="DU136" s="12" t="str">
        <f t="shared" si="71"/>
        <v/>
      </c>
      <c r="DV136" s="12" t="str">
        <f t="shared" si="72"/>
        <v/>
      </c>
      <c r="DW136" s="12" t="str">
        <f t="shared" si="73"/>
        <v/>
      </c>
      <c r="DX136" s="12" t="str">
        <f t="shared" si="74"/>
        <v/>
      </c>
      <c r="DY136" s="12" t="str">
        <f t="shared" si="75"/>
        <v/>
      </c>
      <c r="DZ136" s="12" t="str">
        <f t="shared" si="76"/>
        <v/>
      </c>
      <c r="EA136" s="12" t="str">
        <f t="shared" si="77"/>
        <v/>
      </c>
      <c r="EB136" s="12" t="str">
        <f t="shared" si="78"/>
        <v/>
      </c>
      <c r="EC136" s="12" t="str">
        <f t="shared" si="79"/>
        <v/>
      </c>
      <c r="ED136" s="12" t="str">
        <f t="shared" si="80"/>
        <v/>
      </c>
      <c r="EE136" s="12" t="str">
        <f t="shared" si="81"/>
        <v/>
      </c>
      <c r="EF136" s="12" t="str">
        <f t="shared" si="82"/>
        <v/>
      </c>
      <c r="EG136" s="12" t="str">
        <f t="shared" si="83"/>
        <v/>
      </c>
      <c r="EH136" s="12" t="str">
        <f t="shared" si="84"/>
        <v/>
      </c>
      <c r="EI136" s="12" t="str">
        <f t="shared" si="85"/>
        <v/>
      </c>
      <c r="EK136" s="83" t="str">
        <f t="shared" si="65"/>
        <v/>
      </c>
      <c r="EM136" s="12" t="str">
        <f t="shared" si="66"/>
        <v/>
      </c>
      <c r="EO136" s="12" t="str">
        <f t="shared" si="67"/>
        <v/>
      </c>
      <c r="EQ136" s="12" t="str">
        <f>IF($EO136="", "", IF($EQ$8=$EQ$6, COUNTIF($EO$11:$EO$2510, "&gt;"&amp;$EO136)+1+COUNTIF($EO$11:$EO136, $EO136)-1, COUNTIF($EO$11:$EO$2510, "&lt;"&amp;$EO136)+1+COUNTIF($EO$11:$EO136, $EO136)-1))</f>
        <v/>
      </c>
    </row>
    <row r="137" spans="1:147" x14ac:dyDescent="0.55000000000000004">
      <c r="A137" s="8"/>
      <c r="B137" s="12" t="str">
        <f>IF($D137="", "", COUNTIF($D$11:$D137, $D137))</f>
        <v/>
      </c>
      <c r="C137" s="8"/>
      <c r="D137" s="45"/>
      <c r="E137" s="46"/>
      <c r="F137" s="47"/>
      <c r="G137" s="54"/>
      <c r="H137" s="54"/>
      <c r="I137" s="48"/>
      <c r="J137" s="49"/>
      <c r="K137" s="50"/>
      <c r="L137" s="50"/>
      <c r="M137" s="50"/>
      <c r="N137" s="50"/>
      <c r="O137" s="50"/>
      <c r="P137" s="50"/>
      <c r="Q137" s="50"/>
      <c r="R137" s="50"/>
      <c r="S137" s="50"/>
      <c r="T137" s="50"/>
      <c r="U137" s="51"/>
      <c r="V137" s="52"/>
      <c r="W137" s="53"/>
      <c r="X137" s="53"/>
      <c r="Y137" s="53"/>
      <c r="Z137" s="53"/>
      <c r="AA137" s="48"/>
      <c r="AB137" s="54"/>
      <c r="AC137" s="54"/>
      <c r="AD137" s="54"/>
      <c r="AE137" s="54"/>
      <c r="AF137" s="54"/>
      <c r="AG137" s="54"/>
      <c r="AH137" s="54"/>
      <c r="AI137" s="54"/>
      <c r="AJ137" s="49"/>
      <c r="AK137" s="48"/>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c r="BN137" s="54"/>
      <c r="BO137" s="54"/>
      <c r="BP137" s="54"/>
      <c r="BQ137" s="54"/>
      <c r="BR137" s="54"/>
      <c r="BS137" s="54"/>
      <c r="BT137" s="54"/>
      <c r="BU137" s="54"/>
      <c r="BV137" s="54"/>
      <c r="BW137" s="54"/>
      <c r="BX137" s="49"/>
      <c r="BY137" s="55"/>
      <c r="BZ137" s="8"/>
      <c r="CE137" s="12" t="str">
        <f t="shared" si="55"/>
        <v/>
      </c>
      <c r="CG137" s="77" t="str">
        <f t="shared" si="56"/>
        <v/>
      </c>
      <c r="CH137" s="80" t="str">
        <f t="shared" si="57"/>
        <v/>
      </c>
      <c r="CL137" s="12" t="str">
        <f t="shared" si="58"/>
        <v/>
      </c>
      <c r="CM137" s="12" t="str">
        <f t="shared" si="59"/>
        <v/>
      </c>
      <c r="CN137" s="12" t="str" cm="1">
        <f t="array" ref="CN137">IF(OR($CE137="", $CG$3=""), "", IF(IFERROR(INDEX($K137:$T137, $CK137, MATCH(CN$3, $K$3:$T$3, 0)), "")="", $CC$4, $CC$3))</f>
        <v/>
      </c>
      <c r="CO137" s="12" t="str" cm="1">
        <f t="array" ref="CO137">IF(OR($CE137="", $CG$3=""), "", IF(IFERROR(INDEX($AA137:$AJ137, $CK137, MATCH(CO$3, $AA$3:$AJ$3, 0)), "")="", $CC$4, $CC$3))</f>
        <v/>
      </c>
      <c r="CP137" s="12" t="str">
        <f>IF(OR($CE137="", $CG$3=""), "", IF(CP$3='Property List &amp; Features'!$BG$9, $CC$3, IF(CP$3=$I137, $CC$3, $CC$4)))</f>
        <v/>
      </c>
      <c r="CQ137" s="12" t="str">
        <f>IF(OR($CE137="", $CG$3=""), "", IF(CQ$3='Property List &amp; Features'!$BG$9, $CC$3, IF(CQ$3=$J137, $CC$3, $CC$4)))</f>
        <v/>
      </c>
      <c r="CR137" s="12" t="str">
        <f t="shared" si="60"/>
        <v/>
      </c>
      <c r="CS137" s="12" t="str">
        <f t="shared" si="61"/>
        <v/>
      </c>
      <c r="CT137" s="12" t="str">
        <f t="shared" si="62"/>
        <v/>
      </c>
      <c r="CU137" s="12" t="str">
        <f t="shared" si="63"/>
        <v/>
      </c>
      <c r="CV137" s="12" t="str">
        <f t="shared" si="64"/>
        <v/>
      </c>
      <c r="CW137" s="12" t="str">
        <f t="shared" si="86"/>
        <v/>
      </c>
      <c r="CX137" s="12" t="str">
        <f t="shared" si="87"/>
        <v/>
      </c>
      <c r="CY137" s="12" t="str">
        <f t="shared" si="88"/>
        <v/>
      </c>
      <c r="CZ137" s="12" t="str">
        <f t="shared" si="89"/>
        <v/>
      </c>
      <c r="DA137" s="12" t="str">
        <f t="shared" si="90"/>
        <v/>
      </c>
      <c r="DB137" s="12" t="str">
        <f t="shared" si="91"/>
        <v/>
      </c>
      <c r="DC137" s="12" t="str">
        <f t="shared" si="92"/>
        <v/>
      </c>
      <c r="DD137" s="12" t="str">
        <f t="shared" si="93"/>
        <v/>
      </c>
      <c r="DE137" s="12" t="str">
        <f t="shared" si="94"/>
        <v/>
      </c>
      <c r="DF137" s="12" t="str">
        <f t="shared" si="95"/>
        <v/>
      </c>
      <c r="DG137" s="12" t="str">
        <f t="shared" si="96"/>
        <v/>
      </c>
      <c r="DH137" s="12" t="str">
        <f t="shared" si="97"/>
        <v/>
      </c>
      <c r="DI137" s="12" t="str">
        <f t="shared" si="98"/>
        <v/>
      </c>
      <c r="DJ137" s="12" t="str">
        <f t="shared" si="99"/>
        <v/>
      </c>
      <c r="DK137" s="12" t="str">
        <f t="shared" si="100"/>
        <v/>
      </c>
      <c r="DL137" s="12" t="str">
        <f t="shared" si="101"/>
        <v/>
      </c>
      <c r="DM137" s="12" t="str">
        <f t="shared" si="102"/>
        <v/>
      </c>
      <c r="DN137" s="12" t="str">
        <f t="shared" si="103"/>
        <v/>
      </c>
      <c r="DO137" s="12" t="str">
        <f t="shared" si="104"/>
        <v/>
      </c>
      <c r="DP137" s="12" t="str">
        <f t="shared" si="105"/>
        <v/>
      </c>
      <c r="DQ137" s="12" t="str">
        <f t="shared" si="106"/>
        <v/>
      </c>
      <c r="DR137" s="12" t="str">
        <f t="shared" si="68"/>
        <v/>
      </c>
      <c r="DS137" s="12" t="str">
        <f t="shared" si="69"/>
        <v/>
      </c>
      <c r="DT137" s="12" t="str">
        <f t="shared" si="70"/>
        <v/>
      </c>
      <c r="DU137" s="12" t="str">
        <f t="shared" si="71"/>
        <v/>
      </c>
      <c r="DV137" s="12" t="str">
        <f t="shared" si="72"/>
        <v/>
      </c>
      <c r="DW137" s="12" t="str">
        <f t="shared" si="73"/>
        <v/>
      </c>
      <c r="DX137" s="12" t="str">
        <f t="shared" si="74"/>
        <v/>
      </c>
      <c r="DY137" s="12" t="str">
        <f t="shared" si="75"/>
        <v/>
      </c>
      <c r="DZ137" s="12" t="str">
        <f t="shared" si="76"/>
        <v/>
      </c>
      <c r="EA137" s="12" t="str">
        <f t="shared" si="77"/>
        <v/>
      </c>
      <c r="EB137" s="12" t="str">
        <f t="shared" si="78"/>
        <v/>
      </c>
      <c r="EC137" s="12" t="str">
        <f t="shared" si="79"/>
        <v/>
      </c>
      <c r="ED137" s="12" t="str">
        <f t="shared" si="80"/>
        <v/>
      </c>
      <c r="EE137" s="12" t="str">
        <f t="shared" si="81"/>
        <v/>
      </c>
      <c r="EF137" s="12" t="str">
        <f t="shared" si="82"/>
        <v/>
      </c>
      <c r="EG137" s="12" t="str">
        <f t="shared" si="83"/>
        <v/>
      </c>
      <c r="EH137" s="12" t="str">
        <f t="shared" si="84"/>
        <v/>
      </c>
      <c r="EI137" s="12" t="str">
        <f t="shared" si="85"/>
        <v/>
      </c>
      <c r="EK137" s="83" t="str">
        <f t="shared" si="65"/>
        <v/>
      </c>
      <c r="EM137" s="12" t="str">
        <f t="shared" si="66"/>
        <v/>
      </c>
      <c r="EO137" s="12" t="str">
        <f t="shared" si="67"/>
        <v/>
      </c>
      <c r="EQ137" s="12" t="str">
        <f>IF($EO137="", "", IF($EQ$8=$EQ$6, COUNTIF($EO$11:$EO$2510, "&gt;"&amp;$EO137)+1+COUNTIF($EO$11:$EO137, $EO137)-1, COUNTIF($EO$11:$EO$2510, "&lt;"&amp;$EO137)+1+COUNTIF($EO$11:$EO137, $EO137)-1))</f>
        <v/>
      </c>
    </row>
    <row r="138" spans="1:147" x14ac:dyDescent="0.55000000000000004">
      <c r="A138" s="8"/>
      <c r="B138" s="12" t="str">
        <f>IF($D138="", "", COUNTIF($D$11:$D138, $D138))</f>
        <v/>
      </c>
      <c r="C138" s="8"/>
      <c r="D138" s="45"/>
      <c r="E138" s="46"/>
      <c r="F138" s="47"/>
      <c r="G138" s="54"/>
      <c r="H138" s="54"/>
      <c r="I138" s="48"/>
      <c r="J138" s="49"/>
      <c r="K138" s="50"/>
      <c r="L138" s="50"/>
      <c r="M138" s="50"/>
      <c r="N138" s="50"/>
      <c r="O138" s="50"/>
      <c r="P138" s="50"/>
      <c r="Q138" s="50"/>
      <c r="R138" s="50"/>
      <c r="S138" s="50"/>
      <c r="T138" s="50"/>
      <c r="U138" s="51"/>
      <c r="V138" s="52"/>
      <c r="W138" s="53"/>
      <c r="X138" s="53"/>
      <c r="Y138" s="53"/>
      <c r="Z138" s="53"/>
      <c r="AA138" s="48"/>
      <c r="AB138" s="54"/>
      <c r="AC138" s="54"/>
      <c r="AD138" s="54"/>
      <c r="AE138" s="54"/>
      <c r="AF138" s="54"/>
      <c r="AG138" s="54"/>
      <c r="AH138" s="54"/>
      <c r="AI138" s="54"/>
      <c r="AJ138" s="49"/>
      <c r="AK138" s="48"/>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c r="BN138" s="54"/>
      <c r="BO138" s="54"/>
      <c r="BP138" s="54"/>
      <c r="BQ138" s="54"/>
      <c r="BR138" s="54"/>
      <c r="BS138" s="54"/>
      <c r="BT138" s="54"/>
      <c r="BU138" s="54"/>
      <c r="BV138" s="54"/>
      <c r="BW138" s="54"/>
      <c r="BX138" s="49"/>
      <c r="BY138" s="55"/>
      <c r="BZ138" s="8"/>
      <c r="CE138" s="12" t="str">
        <f t="shared" si="55"/>
        <v/>
      </c>
      <c r="CG138" s="77" t="str">
        <f t="shared" si="56"/>
        <v/>
      </c>
      <c r="CH138" s="80" t="str">
        <f t="shared" si="57"/>
        <v/>
      </c>
      <c r="CL138" s="12" t="str">
        <f t="shared" si="58"/>
        <v/>
      </c>
      <c r="CM138" s="12" t="str">
        <f t="shared" si="59"/>
        <v/>
      </c>
      <c r="CN138" s="12" t="str" cm="1">
        <f t="array" ref="CN138">IF(OR($CE138="", $CG$3=""), "", IF(IFERROR(INDEX($K138:$T138, $CK138, MATCH(CN$3, $K$3:$T$3, 0)), "")="", $CC$4, $CC$3))</f>
        <v/>
      </c>
      <c r="CO138" s="12" t="str" cm="1">
        <f t="array" ref="CO138">IF(OR($CE138="", $CG$3=""), "", IF(IFERROR(INDEX($AA138:$AJ138, $CK138, MATCH(CO$3, $AA$3:$AJ$3, 0)), "")="", $CC$4, $CC$3))</f>
        <v/>
      </c>
      <c r="CP138" s="12" t="str">
        <f>IF(OR($CE138="", $CG$3=""), "", IF(CP$3='Property List &amp; Features'!$BG$9, $CC$3, IF(CP$3=$I138, $CC$3, $CC$4)))</f>
        <v/>
      </c>
      <c r="CQ138" s="12" t="str">
        <f>IF(OR($CE138="", $CG$3=""), "", IF(CQ$3='Property List &amp; Features'!$BG$9, $CC$3, IF(CQ$3=$J138, $CC$3, $CC$4)))</f>
        <v/>
      </c>
      <c r="CR138" s="12" t="str">
        <f t="shared" si="60"/>
        <v/>
      </c>
      <c r="CS138" s="12" t="str">
        <f t="shared" si="61"/>
        <v/>
      </c>
      <c r="CT138" s="12" t="str">
        <f t="shared" si="62"/>
        <v/>
      </c>
      <c r="CU138" s="12" t="str">
        <f t="shared" si="63"/>
        <v/>
      </c>
      <c r="CV138" s="12" t="str">
        <f t="shared" si="64"/>
        <v/>
      </c>
      <c r="CW138" s="12" t="str">
        <f t="shared" si="86"/>
        <v/>
      </c>
      <c r="CX138" s="12" t="str">
        <f t="shared" si="87"/>
        <v/>
      </c>
      <c r="CY138" s="12" t="str">
        <f t="shared" si="88"/>
        <v/>
      </c>
      <c r="CZ138" s="12" t="str">
        <f t="shared" si="89"/>
        <v/>
      </c>
      <c r="DA138" s="12" t="str">
        <f t="shared" si="90"/>
        <v/>
      </c>
      <c r="DB138" s="12" t="str">
        <f t="shared" si="91"/>
        <v/>
      </c>
      <c r="DC138" s="12" t="str">
        <f t="shared" si="92"/>
        <v/>
      </c>
      <c r="DD138" s="12" t="str">
        <f t="shared" si="93"/>
        <v/>
      </c>
      <c r="DE138" s="12" t="str">
        <f t="shared" si="94"/>
        <v/>
      </c>
      <c r="DF138" s="12" t="str">
        <f t="shared" si="95"/>
        <v/>
      </c>
      <c r="DG138" s="12" t="str">
        <f t="shared" si="96"/>
        <v/>
      </c>
      <c r="DH138" s="12" t="str">
        <f t="shared" si="97"/>
        <v/>
      </c>
      <c r="DI138" s="12" t="str">
        <f t="shared" si="98"/>
        <v/>
      </c>
      <c r="DJ138" s="12" t="str">
        <f t="shared" si="99"/>
        <v/>
      </c>
      <c r="DK138" s="12" t="str">
        <f t="shared" si="100"/>
        <v/>
      </c>
      <c r="DL138" s="12" t="str">
        <f t="shared" si="101"/>
        <v/>
      </c>
      <c r="DM138" s="12" t="str">
        <f t="shared" si="102"/>
        <v/>
      </c>
      <c r="DN138" s="12" t="str">
        <f t="shared" si="103"/>
        <v/>
      </c>
      <c r="DO138" s="12" t="str">
        <f t="shared" si="104"/>
        <v/>
      </c>
      <c r="DP138" s="12" t="str">
        <f t="shared" si="105"/>
        <v/>
      </c>
      <c r="DQ138" s="12" t="str">
        <f t="shared" si="106"/>
        <v/>
      </c>
      <c r="DR138" s="12" t="str">
        <f t="shared" si="68"/>
        <v/>
      </c>
      <c r="DS138" s="12" t="str">
        <f t="shared" si="69"/>
        <v/>
      </c>
      <c r="DT138" s="12" t="str">
        <f t="shared" si="70"/>
        <v/>
      </c>
      <c r="DU138" s="12" t="str">
        <f t="shared" si="71"/>
        <v/>
      </c>
      <c r="DV138" s="12" t="str">
        <f t="shared" si="72"/>
        <v/>
      </c>
      <c r="DW138" s="12" t="str">
        <f t="shared" si="73"/>
        <v/>
      </c>
      <c r="DX138" s="12" t="str">
        <f t="shared" si="74"/>
        <v/>
      </c>
      <c r="DY138" s="12" t="str">
        <f t="shared" si="75"/>
        <v/>
      </c>
      <c r="DZ138" s="12" t="str">
        <f t="shared" si="76"/>
        <v/>
      </c>
      <c r="EA138" s="12" t="str">
        <f t="shared" si="77"/>
        <v/>
      </c>
      <c r="EB138" s="12" t="str">
        <f t="shared" si="78"/>
        <v/>
      </c>
      <c r="EC138" s="12" t="str">
        <f t="shared" si="79"/>
        <v/>
      </c>
      <c r="ED138" s="12" t="str">
        <f t="shared" si="80"/>
        <v/>
      </c>
      <c r="EE138" s="12" t="str">
        <f t="shared" si="81"/>
        <v/>
      </c>
      <c r="EF138" s="12" t="str">
        <f t="shared" si="82"/>
        <v/>
      </c>
      <c r="EG138" s="12" t="str">
        <f t="shared" si="83"/>
        <v/>
      </c>
      <c r="EH138" s="12" t="str">
        <f t="shared" si="84"/>
        <v/>
      </c>
      <c r="EI138" s="12" t="str">
        <f t="shared" si="85"/>
        <v/>
      </c>
      <c r="EK138" s="83" t="str">
        <f t="shared" si="65"/>
        <v/>
      </c>
      <c r="EM138" s="12" t="str">
        <f t="shared" si="66"/>
        <v/>
      </c>
      <c r="EO138" s="12" t="str">
        <f t="shared" si="67"/>
        <v/>
      </c>
      <c r="EQ138" s="12" t="str">
        <f>IF($EO138="", "", IF($EQ$8=$EQ$6, COUNTIF($EO$11:$EO$2510, "&gt;"&amp;$EO138)+1+COUNTIF($EO$11:$EO138, $EO138)-1, COUNTIF($EO$11:$EO$2510, "&lt;"&amp;$EO138)+1+COUNTIF($EO$11:$EO138, $EO138)-1))</f>
        <v/>
      </c>
    </row>
    <row r="139" spans="1:147" x14ac:dyDescent="0.55000000000000004">
      <c r="A139" s="8"/>
      <c r="B139" s="12" t="str">
        <f>IF($D139="", "", COUNTIF($D$11:$D139, $D139))</f>
        <v/>
      </c>
      <c r="C139" s="8"/>
      <c r="D139" s="45"/>
      <c r="E139" s="46"/>
      <c r="F139" s="47"/>
      <c r="G139" s="54"/>
      <c r="H139" s="54"/>
      <c r="I139" s="48"/>
      <c r="J139" s="49"/>
      <c r="K139" s="50"/>
      <c r="L139" s="50"/>
      <c r="M139" s="50"/>
      <c r="N139" s="50"/>
      <c r="O139" s="50"/>
      <c r="P139" s="50"/>
      <c r="Q139" s="50"/>
      <c r="R139" s="50"/>
      <c r="S139" s="50"/>
      <c r="T139" s="50"/>
      <c r="U139" s="51"/>
      <c r="V139" s="52"/>
      <c r="W139" s="53"/>
      <c r="X139" s="53"/>
      <c r="Y139" s="53"/>
      <c r="Z139" s="53"/>
      <c r="AA139" s="48"/>
      <c r="AB139" s="54"/>
      <c r="AC139" s="54"/>
      <c r="AD139" s="54"/>
      <c r="AE139" s="54"/>
      <c r="AF139" s="54"/>
      <c r="AG139" s="54"/>
      <c r="AH139" s="54"/>
      <c r="AI139" s="54"/>
      <c r="AJ139" s="49"/>
      <c r="AK139" s="48"/>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c r="BN139" s="54"/>
      <c r="BO139" s="54"/>
      <c r="BP139" s="54"/>
      <c r="BQ139" s="54"/>
      <c r="BR139" s="54"/>
      <c r="BS139" s="54"/>
      <c r="BT139" s="54"/>
      <c r="BU139" s="54"/>
      <c r="BV139" s="54"/>
      <c r="BW139" s="54"/>
      <c r="BX139" s="49"/>
      <c r="BY139" s="55"/>
      <c r="BZ139" s="8"/>
      <c r="CE139" s="12" t="str">
        <f t="shared" si="55"/>
        <v/>
      </c>
      <c r="CG139" s="77" t="str">
        <f t="shared" si="56"/>
        <v/>
      </c>
      <c r="CH139" s="80" t="str">
        <f t="shared" si="57"/>
        <v/>
      </c>
      <c r="CL139" s="12" t="str">
        <f t="shared" si="58"/>
        <v/>
      </c>
      <c r="CM139" s="12" t="str">
        <f t="shared" si="59"/>
        <v/>
      </c>
      <c r="CN139" s="12" t="str" cm="1">
        <f t="array" ref="CN139">IF(OR($CE139="", $CG$3=""), "", IF(IFERROR(INDEX($K139:$T139, $CK139, MATCH(CN$3, $K$3:$T$3, 0)), "")="", $CC$4, $CC$3))</f>
        <v/>
      </c>
      <c r="CO139" s="12" t="str" cm="1">
        <f t="array" ref="CO139">IF(OR($CE139="", $CG$3=""), "", IF(IFERROR(INDEX($AA139:$AJ139, $CK139, MATCH(CO$3, $AA$3:$AJ$3, 0)), "")="", $CC$4, $CC$3))</f>
        <v/>
      </c>
      <c r="CP139" s="12" t="str">
        <f>IF(OR($CE139="", $CG$3=""), "", IF(CP$3='Property List &amp; Features'!$BG$9, $CC$3, IF(CP$3=$I139, $CC$3, $CC$4)))</f>
        <v/>
      </c>
      <c r="CQ139" s="12" t="str">
        <f>IF(OR($CE139="", $CG$3=""), "", IF(CQ$3='Property List &amp; Features'!$BG$9, $CC$3, IF(CQ$3=$J139, $CC$3, $CC$4)))</f>
        <v/>
      </c>
      <c r="CR139" s="12" t="str">
        <f t="shared" si="60"/>
        <v/>
      </c>
      <c r="CS139" s="12" t="str">
        <f t="shared" si="61"/>
        <v/>
      </c>
      <c r="CT139" s="12" t="str">
        <f t="shared" si="62"/>
        <v/>
      </c>
      <c r="CU139" s="12" t="str">
        <f t="shared" si="63"/>
        <v/>
      </c>
      <c r="CV139" s="12" t="str">
        <f t="shared" si="64"/>
        <v/>
      </c>
      <c r="CW139" s="12" t="str">
        <f t="shared" si="86"/>
        <v/>
      </c>
      <c r="CX139" s="12" t="str">
        <f t="shared" si="87"/>
        <v/>
      </c>
      <c r="CY139" s="12" t="str">
        <f t="shared" si="88"/>
        <v/>
      </c>
      <c r="CZ139" s="12" t="str">
        <f t="shared" si="89"/>
        <v/>
      </c>
      <c r="DA139" s="12" t="str">
        <f t="shared" si="90"/>
        <v/>
      </c>
      <c r="DB139" s="12" t="str">
        <f t="shared" si="91"/>
        <v/>
      </c>
      <c r="DC139" s="12" t="str">
        <f t="shared" si="92"/>
        <v/>
      </c>
      <c r="DD139" s="12" t="str">
        <f t="shared" si="93"/>
        <v/>
      </c>
      <c r="DE139" s="12" t="str">
        <f t="shared" si="94"/>
        <v/>
      </c>
      <c r="DF139" s="12" t="str">
        <f t="shared" si="95"/>
        <v/>
      </c>
      <c r="DG139" s="12" t="str">
        <f t="shared" si="96"/>
        <v/>
      </c>
      <c r="DH139" s="12" t="str">
        <f t="shared" si="97"/>
        <v/>
      </c>
      <c r="DI139" s="12" t="str">
        <f t="shared" si="98"/>
        <v/>
      </c>
      <c r="DJ139" s="12" t="str">
        <f t="shared" si="99"/>
        <v/>
      </c>
      <c r="DK139" s="12" t="str">
        <f t="shared" si="100"/>
        <v/>
      </c>
      <c r="DL139" s="12" t="str">
        <f t="shared" si="101"/>
        <v/>
      </c>
      <c r="DM139" s="12" t="str">
        <f t="shared" si="102"/>
        <v/>
      </c>
      <c r="DN139" s="12" t="str">
        <f t="shared" si="103"/>
        <v/>
      </c>
      <c r="DO139" s="12" t="str">
        <f t="shared" si="104"/>
        <v/>
      </c>
      <c r="DP139" s="12" t="str">
        <f t="shared" si="105"/>
        <v/>
      </c>
      <c r="DQ139" s="12" t="str">
        <f t="shared" si="106"/>
        <v/>
      </c>
      <c r="DR139" s="12" t="str">
        <f t="shared" si="68"/>
        <v/>
      </c>
      <c r="DS139" s="12" t="str">
        <f t="shared" si="69"/>
        <v/>
      </c>
      <c r="DT139" s="12" t="str">
        <f t="shared" si="70"/>
        <v/>
      </c>
      <c r="DU139" s="12" t="str">
        <f t="shared" si="71"/>
        <v/>
      </c>
      <c r="DV139" s="12" t="str">
        <f t="shared" si="72"/>
        <v/>
      </c>
      <c r="DW139" s="12" t="str">
        <f t="shared" si="73"/>
        <v/>
      </c>
      <c r="DX139" s="12" t="str">
        <f t="shared" si="74"/>
        <v/>
      </c>
      <c r="DY139" s="12" t="str">
        <f t="shared" si="75"/>
        <v/>
      </c>
      <c r="DZ139" s="12" t="str">
        <f t="shared" si="76"/>
        <v/>
      </c>
      <c r="EA139" s="12" t="str">
        <f t="shared" si="77"/>
        <v/>
      </c>
      <c r="EB139" s="12" t="str">
        <f t="shared" si="78"/>
        <v/>
      </c>
      <c r="EC139" s="12" t="str">
        <f t="shared" si="79"/>
        <v/>
      </c>
      <c r="ED139" s="12" t="str">
        <f t="shared" si="80"/>
        <v/>
      </c>
      <c r="EE139" s="12" t="str">
        <f t="shared" si="81"/>
        <v/>
      </c>
      <c r="EF139" s="12" t="str">
        <f t="shared" si="82"/>
        <v/>
      </c>
      <c r="EG139" s="12" t="str">
        <f t="shared" si="83"/>
        <v/>
      </c>
      <c r="EH139" s="12" t="str">
        <f t="shared" si="84"/>
        <v/>
      </c>
      <c r="EI139" s="12" t="str">
        <f t="shared" si="85"/>
        <v/>
      </c>
      <c r="EK139" s="83" t="str">
        <f t="shared" si="65"/>
        <v/>
      </c>
      <c r="EM139" s="12" t="str">
        <f t="shared" si="66"/>
        <v/>
      </c>
      <c r="EO139" s="12" t="str">
        <f t="shared" si="67"/>
        <v/>
      </c>
      <c r="EQ139" s="12" t="str">
        <f>IF($EO139="", "", IF($EQ$8=$EQ$6, COUNTIF($EO$11:$EO$2510, "&gt;"&amp;$EO139)+1+COUNTIF($EO$11:$EO139, $EO139)-1, COUNTIF($EO$11:$EO$2510, "&lt;"&amp;$EO139)+1+COUNTIF($EO$11:$EO139, $EO139)-1))</f>
        <v/>
      </c>
    </row>
    <row r="140" spans="1:147" x14ac:dyDescent="0.55000000000000004">
      <c r="A140" s="8"/>
      <c r="B140" s="12" t="str">
        <f>IF($D140="", "", COUNTIF($D$11:$D140, $D140))</f>
        <v/>
      </c>
      <c r="C140" s="8"/>
      <c r="D140" s="45"/>
      <c r="E140" s="46"/>
      <c r="F140" s="47"/>
      <c r="G140" s="54"/>
      <c r="H140" s="54"/>
      <c r="I140" s="48"/>
      <c r="J140" s="49"/>
      <c r="K140" s="50"/>
      <c r="L140" s="50"/>
      <c r="M140" s="50"/>
      <c r="N140" s="50"/>
      <c r="O140" s="50"/>
      <c r="P140" s="50"/>
      <c r="Q140" s="50"/>
      <c r="R140" s="50"/>
      <c r="S140" s="50"/>
      <c r="T140" s="50"/>
      <c r="U140" s="51"/>
      <c r="V140" s="52"/>
      <c r="W140" s="53"/>
      <c r="X140" s="53"/>
      <c r="Y140" s="53"/>
      <c r="Z140" s="53"/>
      <c r="AA140" s="48"/>
      <c r="AB140" s="54"/>
      <c r="AC140" s="54"/>
      <c r="AD140" s="54"/>
      <c r="AE140" s="54"/>
      <c r="AF140" s="54"/>
      <c r="AG140" s="54"/>
      <c r="AH140" s="54"/>
      <c r="AI140" s="54"/>
      <c r="AJ140" s="49"/>
      <c r="AK140" s="48"/>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c r="BN140" s="54"/>
      <c r="BO140" s="54"/>
      <c r="BP140" s="54"/>
      <c r="BQ140" s="54"/>
      <c r="BR140" s="54"/>
      <c r="BS140" s="54"/>
      <c r="BT140" s="54"/>
      <c r="BU140" s="54"/>
      <c r="BV140" s="54"/>
      <c r="BW140" s="54"/>
      <c r="BX140" s="49"/>
      <c r="BY140" s="55"/>
      <c r="BZ140" s="8"/>
      <c r="CE140" s="12" t="str">
        <f t="shared" ref="CE140:CE203" si="107">IF($D140="", "", "X")</f>
        <v/>
      </c>
      <c r="CG140" s="77" t="str">
        <f t="shared" ref="CG140:CG203" si="108">IF($CE140="", "", IF(G140="", CG$8, G140))</f>
        <v/>
      </c>
      <c r="CH140" s="80" t="str">
        <f t="shared" ref="CH140:CH203" si="109">IF($CE140="", "", IF(H140="", CH$8, H140))</f>
        <v/>
      </c>
      <c r="CL140" s="12" t="str">
        <f t="shared" ref="CL140:CL203" si="110">IF(OR($CE140="", $CG$3=""), "", IF(AND(NOT(CL$3=""), $CH140=$CC$8), $CC$4, $CC$3))</f>
        <v/>
      </c>
      <c r="CM140" s="12" t="str">
        <f t="shared" ref="CM140:CM203" si="111">IF(OR($CE140="", $CG$3=""), "", IF(AND(NOT($U140=""), CM$3&lt;$U140), $CC$4, IF(AND(NOT($V140=""), CM$3&gt;$V140), $CC$4, $CC$3)))</f>
        <v/>
      </c>
      <c r="CN140" s="12" t="str" cm="1">
        <f t="array" ref="CN140">IF(OR($CE140="", $CG$3=""), "", IF(IFERROR(INDEX($K140:$T140, $CK140, MATCH(CN$3, $K$3:$T$3, 0)), "")="", $CC$4, $CC$3))</f>
        <v/>
      </c>
      <c r="CO140" s="12" t="str" cm="1">
        <f t="array" ref="CO140">IF(OR($CE140="", $CG$3=""), "", IF(IFERROR(INDEX($AA140:$AJ140, $CK140, MATCH(CO$3, $AA$3:$AJ$3, 0)), "")="", $CC$4, $CC$3))</f>
        <v/>
      </c>
      <c r="CP140" s="12" t="str">
        <f>IF(OR($CE140="", $CG$3=""), "", IF(CP$3='Property List &amp; Features'!$BG$9, $CC$3, IF(CP$3=$I140, $CC$3, $CC$4)))</f>
        <v/>
      </c>
      <c r="CQ140" s="12" t="str">
        <f>IF(OR($CE140="", $CG$3=""), "", IF(CQ$3='Property List &amp; Features'!$BG$9, $CC$3, IF(CQ$3=$J140, $CC$3, $CC$4)))</f>
        <v/>
      </c>
      <c r="CR140" s="12" t="str">
        <f t="shared" ref="CR140:CR203" si="112">IF(OR($CE140="", $CG$3=""), "", IF(W140&gt;CR$3, $CC$4, $CC$3))</f>
        <v/>
      </c>
      <c r="CS140" s="12" t="str">
        <f t="shared" ref="CS140:CS203" si="113">IF(OR($CE140="", $CG$3=""), "", IF(X140&gt;CS$3, $CC$4, $CC$3))</f>
        <v/>
      </c>
      <c r="CT140" s="12" t="str">
        <f t="shared" ref="CT140:CT203" si="114">IF(OR($CE140="", $CG$3=""), "", IF(Y140&gt;CT$3, $CC$4, $CC$3))</f>
        <v/>
      </c>
      <c r="CU140" s="12" t="str">
        <f t="shared" ref="CU140:CU203" si="115">IF(OR($CE140="", $CG$3=""), "", IF(SUM($X140:$Z140)&gt;CU$3, $CC$4, $CC$3))</f>
        <v/>
      </c>
      <c r="CV140" s="12" t="str">
        <f t="shared" ref="CV140:CV203" si="116">IF(OR($CE140="", $CG$3=""), "", IF(AK140="", $CC$3, IF(AK140=CV$3, $CC$3, $CC$4)))</f>
        <v/>
      </c>
      <c r="CW140" s="12" t="str">
        <f t="shared" si="86"/>
        <v/>
      </c>
      <c r="CX140" s="12" t="str">
        <f t="shared" si="87"/>
        <v/>
      </c>
      <c r="CY140" s="12" t="str">
        <f t="shared" si="88"/>
        <v/>
      </c>
      <c r="CZ140" s="12" t="str">
        <f t="shared" si="89"/>
        <v/>
      </c>
      <c r="DA140" s="12" t="str">
        <f t="shared" si="90"/>
        <v/>
      </c>
      <c r="DB140" s="12" t="str">
        <f t="shared" si="91"/>
        <v/>
      </c>
      <c r="DC140" s="12" t="str">
        <f t="shared" si="92"/>
        <v/>
      </c>
      <c r="DD140" s="12" t="str">
        <f t="shared" si="93"/>
        <v/>
      </c>
      <c r="DE140" s="12" t="str">
        <f t="shared" si="94"/>
        <v/>
      </c>
      <c r="DF140" s="12" t="str">
        <f t="shared" si="95"/>
        <v/>
      </c>
      <c r="DG140" s="12" t="str">
        <f t="shared" si="96"/>
        <v/>
      </c>
      <c r="DH140" s="12" t="str">
        <f t="shared" si="97"/>
        <v/>
      </c>
      <c r="DI140" s="12" t="str">
        <f t="shared" si="98"/>
        <v/>
      </c>
      <c r="DJ140" s="12" t="str">
        <f t="shared" si="99"/>
        <v/>
      </c>
      <c r="DK140" s="12" t="str">
        <f t="shared" si="100"/>
        <v/>
      </c>
      <c r="DL140" s="12" t="str">
        <f t="shared" si="101"/>
        <v/>
      </c>
      <c r="DM140" s="12" t="str">
        <f t="shared" si="102"/>
        <v/>
      </c>
      <c r="DN140" s="12" t="str">
        <f t="shared" si="103"/>
        <v/>
      </c>
      <c r="DO140" s="12" t="str">
        <f t="shared" si="104"/>
        <v/>
      </c>
      <c r="DP140" s="12" t="str">
        <f t="shared" si="105"/>
        <v/>
      </c>
      <c r="DQ140" s="12" t="str">
        <f t="shared" si="106"/>
        <v/>
      </c>
      <c r="DR140" s="12" t="str">
        <f t="shared" si="68"/>
        <v/>
      </c>
      <c r="DS140" s="12" t="str">
        <f t="shared" si="69"/>
        <v/>
      </c>
      <c r="DT140" s="12" t="str">
        <f t="shared" si="70"/>
        <v/>
      </c>
      <c r="DU140" s="12" t="str">
        <f t="shared" si="71"/>
        <v/>
      </c>
      <c r="DV140" s="12" t="str">
        <f t="shared" si="72"/>
        <v/>
      </c>
      <c r="DW140" s="12" t="str">
        <f t="shared" si="73"/>
        <v/>
      </c>
      <c r="DX140" s="12" t="str">
        <f t="shared" si="74"/>
        <v/>
      </c>
      <c r="DY140" s="12" t="str">
        <f t="shared" si="75"/>
        <v/>
      </c>
      <c r="DZ140" s="12" t="str">
        <f t="shared" si="76"/>
        <v/>
      </c>
      <c r="EA140" s="12" t="str">
        <f t="shared" si="77"/>
        <v/>
      </c>
      <c r="EB140" s="12" t="str">
        <f t="shared" si="78"/>
        <v/>
      </c>
      <c r="EC140" s="12" t="str">
        <f t="shared" si="79"/>
        <v/>
      </c>
      <c r="ED140" s="12" t="str">
        <f t="shared" si="80"/>
        <v/>
      </c>
      <c r="EE140" s="12" t="str">
        <f t="shared" si="81"/>
        <v/>
      </c>
      <c r="EF140" s="12" t="str">
        <f t="shared" si="82"/>
        <v/>
      </c>
      <c r="EG140" s="12" t="str">
        <f t="shared" si="83"/>
        <v/>
      </c>
      <c r="EH140" s="12" t="str">
        <f t="shared" si="84"/>
        <v/>
      </c>
      <c r="EI140" s="12" t="str">
        <f t="shared" si="85"/>
        <v/>
      </c>
      <c r="EK140" s="83" t="str">
        <f t="shared" ref="EK140:EK203" si="117">IF(OR($CG$3="", $CE140=""), "", IF(COUNTIF($CL140:$EI140, $CC$4)=0, "X", ""))</f>
        <v/>
      </c>
      <c r="EM140" s="12" t="str">
        <f t="shared" ref="EM140:EM203" si="118">IF($CE140="", "", 68-COUNTIF($I140:$BX140, ""))</f>
        <v/>
      </c>
      <c r="EO140" s="12" t="str">
        <f t="shared" ref="EO140:EO203" si="119">IF($EK140="", "", $EM140)</f>
        <v/>
      </c>
      <c r="EQ140" s="12" t="str">
        <f>IF($EO140="", "", IF($EQ$8=$EQ$6, COUNTIF($EO$11:$EO$2510, "&gt;"&amp;$EO140)+1+COUNTIF($EO$11:$EO140, $EO140)-1, COUNTIF($EO$11:$EO$2510, "&lt;"&amp;$EO140)+1+COUNTIF($EO$11:$EO140, $EO140)-1))</f>
        <v/>
      </c>
    </row>
    <row r="141" spans="1:147" x14ac:dyDescent="0.55000000000000004">
      <c r="A141" s="8"/>
      <c r="B141" s="12" t="str">
        <f>IF($D141="", "", COUNTIF($D$11:$D141, $D141))</f>
        <v/>
      </c>
      <c r="C141" s="8"/>
      <c r="D141" s="45"/>
      <c r="E141" s="46"/>
      <c r="F141" s="47"/>
      <c r="G141" s="54"/>
      <c r="H141" s="54"/>
      <c r="I141" s="48"/>
      <c r="J141" s="49"/>
      <c r="K141" s="50"/>
      <c r="L141" s="50"/>
      <c r="M141" s="50"/>
      <c r="N141" s="50"/>
      <c r="O141" s="50"/>
      <c r="P141" s="50"/>
      <c r="Q141" s="50"/>
      <c r="R141" s="50"/>
      <c r="S141" s="50"/>
      <c r="T141" s="50"/>
      <c r="U141" s="51"/>
      <c r="V141" s="52"/>
      <c r="W141" s="53"/>
      <c r="X141" s="53"/>
      <c r="Y141" s="53"/>
      <c r="Z141" s="53"/>
      <c r="AA141" s="48"/>
      <c r="AB141" s="54"/>
      <c r="AC141" s="54"/>
      <c r="AD141" s="54"/>
      <c r="AE141" s="54"/>
      <c r="AF141" s="54"/>
      <c r="AG141" s="54"/>
      <c r="AH141" s="54"/>
      <c r="AI141" s="54"/>
      <c r="AJ141" s="49"/>
      <c r="AK141" s="48"/>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c r="BN141" s="54"/>
      <c r="BO141" s="54"/>
      <c r="BP141" s="54"/>
      <c r="BQ141" s="54"/>
      <c r="BR141" s="54"/>
      <c r="BS141" s="54"/>
      <c r="BT141" s="54"/>
      <c r="BU141" s="54"/>
      <c r="BV141" s="54"/>
      <c r="BW141" s="54"/>
      <c r="BX141" s="49"/>
      <c r="BY141" s="55"/>
      <c r="BZ141" s="8"/>
      <c r="CE141" s="12" t="str">
        <f t="shared" si="107"/>
        <v/>
      </c>
      <c r="CG141" s="77" t="str">
        <f t="shared" si="108"/>
        <v/>
      </c>
      <c r="CH141" s="80" t="str">
        <f t="shared" si="109"/>
        <v/>
      </c>
      <c r="CL141" s="12" t="str">
        <f t="shared" si="110"/>
        <v/>
      </c>
      <c r="CM141" s="12" t="str">
        <f t="shared" si="111"/>
        <v/>
      </c>
      <c r="CN141" s="12" t="str" cm="1">
        <f t="array" ref="CN141">IF(OR($CE141="", $CG$3=""), "", IF(IFERROR(INDEX($K141:$T141, $CK141, MATCH(CN$3, $K$3:$T$3, 0)), "")="", $CC$4, $CC$3))</f>
        <v/>
      </c>
      <c r="CO141" s="12" t="str" cm="1">
        <f t="array" ref="CO141">IF(OR($CE141="", $CG$3=""), "", IF(IFERROR(INDEX($AA141:$AJ141, $CK141, MATCH(CO$3, $AA$3:$AJ$3, 0)), "")="", $CC$4, $CC$3))</f>
        <v/>
      </c>
      <c r="CP141" s="12" t="str">
        <f>IF(OR($CE141="", $CG$3=""), "", IF(CP$3='Property List &amp; Features'!$BG$9, $CC$3, IF(CP$3=$I141, $CC$3, $CC$4)))</f>
        <v/>
      </c>
      <c r="CQ141" s="12" t="str">
        <f>IF(OR($CE141="", $CG$3=""), "", IF(CQ$3='Property List &amp; Features'!$BG$9, $CC$3, IF(CQ$3=$J141, $CC$3, $CC$4)))</f>
        <v/>
      </c>
      <c r="CR141" s="12" t="str">
        <f t="shared" si="112"/>
        <v/>
      </c>
      <c r="CS141" s="12" t="str">
        <f t="shared" si="113"/>
        <v/>
      </c>
      <c r="CT141" s="12" t="str">
        <f t="shared" si="114"/>
        <v/>
      </c>
      <c r="CU141" s="12" t="str">
        <f t="shared" si="115"/>
        <v/>
      </c>
      <c r="CV141" s="12" t="str">
        <f t="shared" si="116"/>
        <v/>
      </c>
      <c r="CW141" s="12" t="str">
        <f t="shared" si="86"/>
        <v/>
      </c>
      <c r="CX141" s="12" t="str">
        <f t="shared" si="87"/>
        <v/>
      </c>
      <c r="CY141" s="12" t="str">
        <f t="shared" si="88"/>
        <v/>
      </c>
      <c r="CZ141" s="12" t="str">
        <f t="shared" si="89"/>
        <v/>
      </c>
      <c r="DA141" s="12" t="str">
        <f t="shared" si="90"/>
        <v/>
      </c>
      <c r="DB141" s="12" t="str">
        <f t="shared" si="91"/>
        <v/>
      </c>
      <c r="DC141" s="12" t="str">
        <f t="shared" si="92"/>
        <v/>
      </c>
      <c r="DD141" s="12" t="str">
        <f t="shared" si="93"/>
        <v/>
      </c>
      <c r="DE141" s="12" t="str">
        <f t="shared" si="94"/>
        <v/>
      </c>
      <c r="DF141" s="12" t="str">
        <f t="shared" si="95"/>
        <v/>
      </c>
      <c r="DG141" s="12" t="str">
        <f t="shared" si="96"/>
        <v/>
      </c>
      <c r="DH141" s="12" t="str">
        <f t="shared" si="97"/>
        <v/>
      </c>
      <c r="DI141" s="12" t="str">
        <f t="shared" si="98"/>
        <v/>
      </c>
      <c r="DJ141" s="12" t="str">
        <f t="shared" si="99"/>
        <v/>
      </c>
      <c r="DK141" s="12" t="str">
        <f t="shared" si="100"/>
        <v/>
      </c>
      <c r="DL141" s="12" t="str">
        <f t="shared" si="101"/>
        <v/>
      </c>
      <c r="DM141" s="12" t="str">
        <f t="shared" si="102"/>
        <v/>
      </c>
      <c r="DN141" s="12" t="str">
        <f t="shared" si="103"/>
        <v/>
      </c>
      <c r="DO141" s="12" t="str">
        <f t="shared" si="104"/>
        <v/>
      </c>
      <c r="DP141" s="12" t="str">
        <f t="shared" si="105"/>
        <v/>
      </c>
      <c r="DQ141" s="12" t="str">
        <f t="shared" si="106"/>
        <v/>
      </c>
      <c r="DR141" s="12" t="str">
        <f t="shared" si="68"/>
        <v/>
      </c>
      <c r="DS141" s="12" t="str">
        <f t="shared" si="69"/>
        <v/>
      </c>
      <c r="DT141" s="12" t="str">
        <f t="shared" si="70"/>
        <v/>
      </c>
      <c r="DU141" s="12" t="str">
        <f t="shared" si="71"/>
        <v/>
      </c>
      <c r="DV141" s="12" t="str">
        <f t="shared" si="72"/>
        <v/>
      </c>
      <c r="DW141" s="12" t="str">
        <f t="shared" si="73"/>
        <v/>
      </c>
      <c r="DX141" s="12" t="str">
        <f t="shared" si="74"/>
        <v/>
      </c>
      <c r="DY141" s="12" t="str">
        <f t="shared" si="75"/>
        <v/>
      </c>
      <c r="DZ141" s="12" t="str">
        <f t="shared" si="76"/>
        <v/>
      </c>
      <c r="EA141" s="12" t="str">
        <f t="shared" si="77"/>
        <v/>
      </c>
      <c r="EB141" s="12" t="str">
        <f t="shared" si="78"/>
        <v/>
      </c>
      <c r="EC141" s="12" t="str">
        <f t="shared" si="79"/>
        <v/>
      </c>
      <c r="ED141" s="12" t="str">
        <f t="shared" si="80"/>
        <v/>
      </c>
      <c r="EE141" s="12" t="str">
        <f t="shared" si="81"/>
        <v/>
      </c>
      <c r="EF141" s="12" t="str">
        <f t="shared" si="82"/>
        <v/>
      </c>
      <c r="EG141" s="12" t="str">
        <f t="shared" si="83"/>
        <v/>
      </c>
      <c r="EH141" s="12" t="str">
        <f t="shared" si="84"/>
        <v/>
      </c>
      <c r="EI141" s="12" t="str">
        <f t="shared" si="85"/>
        <v/>
      </c>
      <c r="EK141" s="83" t="str">
        <f t="shared" si="117"/>
        <v/>
      </c>
      <c r="EM141" s="12" t="str">
        <f t="shared" si="118"/>
        <v/>
      </c>
      <c r="EO141" s="12" t="str">
        <f t="shared" si="119"/>
        <v/>
      </c>
      <c r="EQ141" s="12" t="str">
        <f>IF($EO141="", "", IF($EQ$8=$EQ$6, COUNTIF($EO$11:$EO$2510, "&gt;"&amp;$EO141)+1+COUNTIF($EO$11:$EO141, $EO141)-1, COUNTIF($EO$11:$EO$2510, "&lt;"&amp;$EO141)+1+COUNTIF($EO$11:$EO141, $EO141)-1))</f>
        <v/>
      </c>
    </row>
    <row r="142" spans="1:147" x14ac:dyDescent="0.55000000000000004">
      <c r="A142" s="8"/>
      <c r="B142" s="12" t="str">
        <f>IF($D142="", "", COUNTIF($D$11:$D142, $D142))</f>
        <v/>
      </c>
      <c r="C142" s="8"/>
      <c r="D142" s="45"/>
      <c r="E142" s="46"/>
      <c r="F142" s="47"/>
      <c r="G142" s="54"/>
      <c r="H142" s="54"/>
      <c r="I142" s="48"/>
      <c r="J142" s="49"/>
      <c r="K142" s="50"/>
      <c r="L142" s="50"/>
      <c r="M142" s="50"/>
      <c r="N142" s="50"/>
      <c r="O142" s="50"/>
      <c r="P142" s="50"/>
      <c r="Q142" s="50"/>
      <c r="R142" s="50"/>
      <c r="S142" s="50"/>
      <c r="T142" s="50"/>
      <c r="U142" s="51"/>
      <c r="V142" s="52"/>
      <c r="W142" s="53"/>
      <c r="X142" s="53"/>
      <c r="Y142" s="53"/>
      <c r="Z142" s="53"/>
      <c r="AA142" s="48"/>
      <c r="AB142" s="54"/>
      <c r="AC142" s="54"/>
      <c r="AD142" s="54"/>
      <c r="AE142" s="54"/>
      <c r="AF142" s="54"/>
      <c r="AG142" s="54"/>
      <c r="AH142" s="54"/>
      <c r="AI142" s="54"/>
      <c r="AJ142" s="49"/>
      <c r="AK142" s="48"/>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c r="BN142" s="54"/>
      <c r="BO142" s="54"/>
      <c r="BP142" s="54"/>
      <c r="BQ142" s="54"/>
      <c r="BR142" s="54"/>
      <c r="BS142" s="54"/>
      <c r="BT142" s="54"/>
      <c r="BU142" s="54"/>
      <c r="BV142" s="54"/>
      <c r="BW142" s="54"/>
      <c r="BX142" s="49"/>
      <c r="BY142" s="55"/>
      <c r="BZ142" s="8"/>
      <c r="CE142" s="12" t="str">
        <f t="shared" si="107"/>
        <v/>
      </c>
      <c r="CG142" s="77" t="str">
        <f t="shared" si="108"/>
        <v/>
      </c>
      <c r="CH142" s="80" t="str">
        <f t="shared" si="109"/>
        <v/>
      </c>
      <c r="CL142" s="12" t="str">
        <f t="shared" si="110"/>
        <v/>
      </c>
      <c r="CM142" s="12" t="str">
        <f t="shared" si="111"/>
        <v/>
      </c>
      <c r="CN142" s="12" t="str" cm="1">
        <f t="array" ref="CN142">IF(OR($CE142="", $CG$3=""), "", IF(IFERROR(INDEX($K142:$T142, $CK142, MATCH(CN$3, $K$3:$T$3, 0)), "")="", $CC$4, $CC$3))</f>
        <v/>
      </c>
      <c r="CO142" s="12" t="str" cm="1">
        <f t="array" ref="CO142">IF(OR($CE142="", $CG$3=""), "", IF(IFERROR(INDEX($AA142:$AJ142, $CK142, MATCH(CO$3, $AA$3:$AJ$3, 0)), "")="", $CC$4, $CC$3))</f>
        <v/>
      </c>
      <c r="CP142" s="12" t="str">
        <f>IF(OR($CE142="", $CG$3=""), "", IF(CP$3='Property List &amp; Features'!$BG$9, $CC$3, IF(CP$3=$I142, $CC$3, $CC$4)))</f>
        <v/>
      </c>
      <c r="CQ142" s="12" t="str">
        <f>IF(OR($CE142="", $CG$3=""), "", IF(CQ$3='Property List &amp; Features'!$BG$9, $CC$3, IF(CQ$3=$J142, $CC$3, $CC$4)))</f>
        <v/>
      </c>
      <c r="CR142" s="12" t="str">
        <f t="shared" si="112"/>
        <v/>
      </c>
      <c r="CS142" s="12" t="str">
        <f t="shared" si="113"/>
        <v/>
      </c>
      <c r="CT142" s="12" t="str">
        <f t="shared" si="114"/>
        <v/>
      </c>
      <c r="CU142" s="12" t="str">
        <f t="shared" si="115"/>
        <v/>
      </c>
      <c r="CV142" s="12" t="str">
        <f t="shared" si="116"/>
        <v/>
      </c>
      <c r="CW142" s="12" t="str">
        <f t="shared" si="86"/>
        <v/>
      </c>
      <c r="CX142" s="12" t="str">
        <f t="shared" si="87"/>
        <v/>
      </c>
      <c r="CY142" s="12" t="str">
        <f t="shared" si="88"/>
        <v/>
      </c>
      <c r="CZ142" s="12" t="str">
        <f t="shared" si="89"/>
        <v/>
      </c>
      <c r="DA142" s="12" t="str">
        <f t="shared" si="90"/>
        <v/>
      </c>
      <c r="DB142" s="12" t="str">
        <f t="shared" si="91"/>
        <v/>
      </c>
      <c r="DC142" s="12" t="str">
        <f t="shared" si="92"/>
        <v/>
      </c>
      <c r="DD142" s="12" t="str">
        <f t="shared" si="93"/>
        <v/>
      </c>
      <c r="DE142" s="12" t="str">
        <f t="shared" si="94"/>
        <v/>
      </c>
      <c r="DF142" s="12" t="str">
        <f t="shared" si="95"/>
        <v/>
      </c>
      <c r="DG142" s="12" t="str">
        <f t="shared" si="96"/>
        <v/>
      </c>
      <c r="DH142" s="12" t="str">
        <f t="shared" si="97"/>
        <v/>
      </c>
      <c r="DI142" s="12" t="str">
        <f t="shared" si="98"/>
        <v/>
      </c>
      <c r="DJ142" s="12" t="str">
        <f t="shared" si="99"/>
        <v/>
      </c>
      <c r="DK142" s="12" t="str">
        <f t="shared" si="100"/>
        <v/>
      </c>
      <c r="DL142" s="12" t="str">
        <f t="shared" si="101"/>
        <v/>
      </c>
      <c r="DM142" s="12" t="str">
        <f t="shared" si="102"/>
        <v/>
      </c>
      <c r="DN142" s="12" t="str">
        <f t="shared" si="103"/>
        <v/>
      </c>
      <c r="DO142" s="12" t="str">
        <f t="shared" si="104"/>
        <v/>
      </c>
      <c r="DP142" s="12" t="str">
        <f t="shared" si="105"/>
        <v/>
      </c>
      <c r="DQ142" s="12" t="str">
        <f t="shared" si="106"/>
        <v/>
      </c>
      <c r="DR142" s="12" t="str">
        <f t="shared" si="68"/>
        <v/>
      </c>
      <c r="DS142" s="12" t="str">
        <f t="shared" si="69"/>
        <v/>
      </c>
      <c r="DT142" s="12" t="str">
        <f t="shared" si="70"/>
        <v/>
      </c>
      <c r="DU142" s="12" t="str">
        <f t="shared" si="71"/>
        <v/>
      </c>
      <c r="DV142" s="12" t="str">
        <f t="shared" si="72"/>
        <v/>
      </c>
      <c r="DW142" s="12" t="str">
        <f t="shared" si="73"/>
        <v/>
      </c>
      <c r="DX142" s="12" t="str">
        <f t="shared" si="74"/>
        <v/>
      </c>
      <c r="DY142" s="12" t="str">
        <f t="shared" si="75"/>
        <v/>
      </c>
      <c r="DZ142" s="12" t="str">
        <f t="shared" si="76"/>
        <v/>
      </c>
      <c r="EA142" s="12" t="str">
        <f t="shared" si="77"/>
        <v/>
      </c>
      <c r="EB142" s="12" t="str">
        <f t="shared" si="78"/>
        <v/>
      </c>
      <c r="EC142" s="12" t="str">
        <f t="shared" si="79"/>
        <v/>
      </c>
      <c r="ED142" s="12" t="str">
        <f t="shared" si="80"/>
        <v/>
      </c>
      <c r="EE142" s="12" t="str">
        <f t="shared" si="81"/>
        <v/>
      </c>
      <c r="EF142" s="12" t="str">
        <f t="shared" si="82"/>
        <v/>
      </c>
      <c r="EG142" s="12" t="str">
        <f t="shared" si="83"/>
        <v/>
      </c>
      <c r="EH142" s="12" t="str">
        <f t="shared" si="84"/>
        <v/>
      </c>
      <c r="EI142" s="12" t="str">
        <f t="shared" si="85"/>
        <v/>
      </c>
      <c r="EK142" s="83" t="str">
        <f t="shared" si="117"/>
        <v/>
      </c>
      <c r="EM142" s="12" t="str">
        <f t="shared" si="118"/>
        <v/>
      </c>
      <c r="EO142" s="12" t="str">
        <f t="shared" si="119"/>
        <v/>
      </c>
      <c r="EQ142" s="12" t="str">
        <f>IF($EO142="", "", IF($EQ$8=$EQ$6, COUNTIF($EO$11:$EO$2510, "&gt;"&amp;$EO142)+1+COUNTIF($EO$11:$EO142, $EO142)-1, COUNTIF($EO$11:$EO$2510, "&lt;"&amp;$EO142)+1+COUNTIF($EO$11:$EO142, $EO142)-1))</f>
        <v/>
      </c>
    </row>
    <row r="143" spans="1:147" x14ac:dyDescent="0.55000000000000004">
      <c r="A143" s="8"/>
      <c r="B143" s="12" t="str">
        <f>IF($D143="", "", COUNTIF($D$11:$D143, $D143))</f>
        <v/>
      </c>
      <c r="C143" s="8"/>
      <c r="D143" s="45"/>
      <c r="E143" s="46"/>
      <c r="F143" s="47"/>
      <c r="G143" s="54"/>
      <c r="H143" s="54"/>
      <c r="I143" s="48"/>
      <c r="J143" s="49"/>
      <c r="K143" s="50"/>
      <c r="L143" s="50"/>
      <c r="M143" s="50"/>
      <c r="N143" s="50"/>
      <c r="O143" s="50"/>
      <c r="P143" s="50"/>
      <c r="Q143" s="50"/>
      <c r="R143" s="50"/>
      <c r="S143" s="50"/>
      <c r="T143" s="50"/>
      <c r="U143" s="51"/>
      <c r="V143" s="52"/>
      <c r="W143" s="53"/>
      <c r="X143" s="53"/>
      <c r="Y143" s="53"/>
      <c r="Z143" s="53"/>
      <c r="AA143" s="48"/>
      <c r="AB143" s="54"/>
      <c r="AC143" s="54"/>
      <c r="AD143" s="54"/>
      <c r="AE143" s="54"/>
      <c r="AF143" s="54"/>
      <c r="AG143" s="54"/>
      <c r="AH143" s="54"/>
      <c r="AI143" s="54"/>
      <c r="AJ143" s="49"/>
      <c r="AK143" s="48"/>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c r="BN143" s="54"/>
      <c r="BO143" s="54"/>
      <c r="BP143" s="54"/>
      <c r="BQ143" s="54"/>
      <c r="BR143" s="54"/>
      <c r="BS143" s="54"/>
      <c r="BT143" s="54"/>
      <c r="BU143" s="54"/>
      <c r="BV143" s="54"/>
      <c r="BW143" s="54"/>
      <c r="BX143" s="49"/>
      <c r="BY143" s="55"/>
      <c r="BZ143" s="8"/>
      <c r="CE143" s="12" t="str">
        <f t="shared" si="107"/>
        <v/>
      </c>
      <c r="CG143" s="77" t="str">
        <f t="shared" si="108"/>
        <v/>
      </c>
      <c r="CH143" s="80" t="str">
        <f t="shared" si="109"/>
        <v/>
      </c>
      <c r="CL143" s="12" t="str">
        <f t="shared" si="110"/>
        <v/>
      </c>
      <c r="CM143" s="12" t="str">
        <f t="shared" si="111"/>
        <v/>
      </c>
      <c r="CN143" s="12" t="str" cm="1">
        <f t="array" ref="CN143">IF(OR($CE143="", $CG$3=""), "", IF(IFERROR(INDEX($K143:$T143, $CK143, MATCH(CN$3, $K$3:$T$3, 0)), "")="", $CC$4, $CC$3))</f>
        <v/>
      </c>
      <c r="CO143" s="12" t="str" cm="1">
        <f t="array" ref="CO143">IF(OR($CE143="", $CG$3=""), "", IF(IFERROR(INDEX($AA143:$AJ143, $CK143, MATCH(CO$3, $AA$3:$AJ$3, 0)), "")="", $CC$4, $CC$3))</f>
        <v/>
      </c>
      <c r="CP143" s="12" t="str">
        <f>IF(OR($CE143="", $CG$3=""), "", IF(CP$3='Property List &amp; Features'!$BG$9, $CC$3, IF(CP$3=$I143, $CC$3, $CC$4)))</f>
        <v/>
      </c>
      <c r="CQ143" s="12" t="str">
        <f>IF(OR($CE143="", $CG$3=""), "", IF(CQ$3='Property List &amp; Features'!$BG$9, $CC$3, IF(CQ$3=$J143, $CC$3, $CC$4)))</f>
        <v/>
      </c>
      <c r="CR143" s="12" t="str">
        <f t="shared" si="112"/>
        <v/>
      </c>
      <c r="CS143" s="12" t="str">
        <f t="shared" si="113"/>
        <v/>
      </c>
      <c r="CT143" s="12" t="str">
        <f t="shared" si="114"/>
        <v/>
      </c>
      <c r="CU143" s="12" t="str">
        <f t="shared" si="115"/>
        <v/>
      </c>
      <c r="CV143" s="12" t="str">
        <f t="shared" si="116"/>
        <v/>
      </c>
      <c r="CW143" s="12" t="str">
        <f t="shared" si="86"/>
        <v/>
      </c>
      <c r="CX143" s="12" t="str">
        <f t="shared" si="87"/>
        <v/>
      </c>
      <c r="CY143" s="12" t="str">
        <f t="shared" si="88"/>
        <v/>
      </c>
      <c r="CZ143" s="12" t="str">
        <f t="shared" si="89"/>
        <v/>
      </c>
      <c r="DA143" s="12" t="str">
        <f t="shared" si="90"/>
        <v/>
      </c>
      <c r="DB143" s="12" t="str">
        <f t="shared" si="91"/>
        <v/>
      </c>
      <c r="DC143" s="12" t="str">
        <f t="shared" si="92"/>
        <v/>
      </c>
      <c r="DD143" s="12" t="str">
        <f t="shared" si="93"/>
        <v/>
      </c>
      <c r="DE143" s="12" t="str">
        <f t="shared" si="94"/>
        <v/>
      </c>
      <c r="DF143" s="12" t="str">
        <f t="shared" si="95"/>
        <v/>
      </c>
      <c r="DG143" s="12" t="str">
        <f t="shared" si="96"/>
        <v/>
      </c>
      <c r="DH143" s="12" t="str">
        <f t="shared" si="97"/>
        <v/>
      </c>
      <c r="DI143" s="12" t="str">
        <f t="shared" si="98"/>
        <v/>
      </c>
      <c r="DJ143" s="12" t="str">
        <f t="shared" si="99"/>
        <v/>
      </c>
      <c r="DK143" s="12" t="str">
        <f t="shared" si="100"/>
        <v/>
      </c>
      <c r="DL143" s="12" t="str">
        <f t="shared" si="101"/>
        <v/>
      </c>
      <c r="DM143" s="12" t="str">
        <f t="shared" si="102"/>
        <v/>
      </c>
      <c r="DN143" s="12" t="str">
        <f t="shared" si="103"/>
        <v/>
      </c>
      <c r="DO143" s="12" t="str">
        <f t="shared" si="104"/>
        <v/>
      </c>
      <c r="DP143" s="12" t="str">
        <f t="shared" si="105"/>
        <v/>
      </c>
      <c r="DQ143" s="12" t="str">
        <f t="shared" si="106"/>
        <v/>
      </c>
      <c r="DR143" s="12" t="str">
        <f t="shared" si="68"/>
        <v/>
      </c>
      <c r="DS143" s="12" t="str">
        <f t="shared" si="69"/>
        <v/>
      </c>
      <c r="DT143" s="12" t="str">
        <f t="shared" si="70"/>
        <v/>
      </c>
      <c r="DU143" s="12" t="str">
        <f t="shared" si="71"/>
        <v/>
      </c>
      <c r="DV143" s="12" t="str">
        <f t="shared" si="72"/>
        <v/>
      </c>
      <c r="DW143" s="12" t="str">
        <f t="shared" si="73"/>
        <v/>
      </c>
      <c r="DX143" s="12" t="str">
        <f t="shared" si="74"/>
        <v/>
      </c>
      <c r="DY143" s="12" t="str">
        <f t="shared" si="75"/>
        <v/>
      </c>
      <c r="DZ143" s="12" t="str">
        <f t="shared" si="76"/>
        <v/>
      </c>
      <c r="EA143" s="12" t="str">
        <f t="shared" si="77"/>
        <v/>
      </c>
      <c r="EB143" s="12" t="str">
        <f t="shared" si="78"/>
        <v/>
      </c>
      <c r="EC143" s="12" t="str">
        <f t="shared" si="79"/>
        <v/>
      </c>
      <c r="ED143" s="12" t="str">
        <f t="shared" si="80"/>
        <v/>
      </c>
      <c r="EE143" s="12" t="str">
        <f t="shared" si="81"/>
        <v/>
      </c>
      <c r="EF143" s="12" t="str">
        <f t="shared" si="82"/>
        <v/>
      </c>
      <c r="EG143" s="12" t="str">
        <f t="shared" si="83"/>
        <v/>
      </c>
      <c r="EH143" s="12" t="str">
        <f t="shared" si="84"/>
        <v/>
      </c>
      <c r="EI143" s="12" t="str">
        <f t="shared" si="85"/>
        <v/>
      </c>
      <c r="EK143" s="83" t="str">
        <f t="shared" si="117"/>
        <v/>
      </c>
      <c r="EM143" s="12" t="str">
        <f t="shared" si="118"/>
        <v/>
      </c>
      <c r="EO143" s="12" t="str">
        <f t="shared" si="119"/>
        <v/>
      </c>
      <c r="EQ143" s="12" t="str">
        <f>IF($EO143="", "", IF($EQ$8=$EQ$6, COUNTIF($EO$11:$EO$2510, "&gt;"&amp;$EO143)+1+COUNTIF($EO$11:$EO143, $EO143)-1, COUNTIF($EO$11:$EO$2510, "&lt;"&amp;$EO143)+1+COUNTIF($EO$11:$EO143, $EO143)-1))</f>
        <v/>
      </c>
    </row>
    <row r="144" spans="1:147" x14ac:dyDescent="0.55000000000000004">
      <c r="A144" s="8"/>
      <c r="B144" s="12" t="str">
        <f>IF($D144="", "", COUNTIF($D$11:$D144, $D144))</f>
        <v/>
      </c>
      <c r="C144" s="8"/>
      <c r="D144" s="45"/>
      <c r="E144" s="46"/>
      <c r="F144" s="47"/>
      <c r="G144" s="54"/>
      <c r="H144" s="54"/>
      <c r="I144" s="48"/>
      <c r="J144" s="49"/>
      <c r="K144" s="50"/>
      <c r="L144" s="50"/>
      <c r="M144" s="50"/>
      <c r="N144" s="50"/>
      <c r="O144" s="50"/>
      <c r="P144" s="50"/>
      <c r="Q144" s="50"/>
      <c r="R144" s="50"/>
      <c r="S144" s="50"/>
      <c r="T144" s="50"/>
      <c r="U144" s="51"/>
      <c r="V144" s="52"/>
      <c r="W144" s="53"/>
      <c r="X144" s="53"/>
      <c r="Y144" s="53"/>
      <c r="Z144" s="53"/>
      <c r="AA144" s="48"/>
      <c r="AB144" s="54"/>
      <c r="AC144" s="54"/>
      <c r="AD144" s="54"/>
      <c r="AE144" s="54"/>
      <c r="AF144" s="54"/>
      <c r="AG144" s="54"/>
      <c r="AH144" s="54"/>
      <c r="AI144" s="54"/>
      <c r="AJ144" s="49"/>
      <c r="AK144" s="48"/>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c r="BN144" s="54"/>
      <c r="BO144" s="54"/>
      <c r="BP144" s="54"/>
      <c r="BQ144" s="54"/>
      <c r="BR144" s="54"/>
      <c r="BS144" s="54"/>
      <c r="BT144" s="54"/>
      <c r="BU144" s="54"/>
      <c r="BV144" s="54"/>
      <c r="BW144" s="54"/>
      <c r="BX144" s="49"/>
      <c r="BY144" s="55"/>
      <c r="BZ144" s="8"/>
      <c r="CE144" s="12" t="str">
        <f t="shared" si="107"/>
        <v/>
      </c>
      <c r="CG144" s="77" t="str">
        <f t="shared" si="108"/>
        <v/>
      </c>
      <c r="CH144" s="80" t="str">
        <f t="shared" si="109"/>
        <v/>
      </c>
      <c r="CL144" s="12" t="str">
        <f t="shared" si="110"/>
        <v/>
      </c>
      <c r="CM144" s="12" t="str">
        <f t="shared" si="111"/>
        <v/>
      </c>
      <c r="CN144" s="12" t="str" cm="1">
        <f t="array" ref="CN144">IF(OR($CE144="", $CG$3=""), "", IF(IFERROR(INDEX($K144:$T144, $CK144, MATCH(CN$3, $K$3:$T$3, 0)), "")="", $CC$4, $CC$3))</f>
        <v/>
      </c>
      <c r="CO144" s="12" t="str" cm="1">
        <f t="array" ref="CO144">IF(OR($CE144="", $CG$3=""), "", IF(IFERROR(INDEX($AA144:$AJ144, $CK144, MATCH(CO$3, $AA$3:$AJ$3, 0)), "")="", $CC$4, $CC$3))</f>
        <v/>
      </c>
      <c r="CP144" s="12" t="str">
        <f>IF(OR($CE144="", $CG$3=""), "", IF(CP$3='Property List &amp; Features'!$BG$9, $CC$3, IF(CP$3=$I144, $CC$3, $CC$4)))</f>
        <v/>
      </c>
      <c r="CQ144" s="12" t="str">
        <f>IF(OR($CE144="", $CG$3=""), "", IF(CQ$3='Property List &amp; Features'!$BG$9, $CC$3, IF(CQ$3=$J144, $CC$3, $CC$4)))</f>
        <v/>
      </c>
      <c r="CR144" s="12" t="str">
        <f t="shared" si="112"/>
        <v/>
      </c>
      <c r="CS144" s="12" t="str">
        <f t="shared" si="113"/>
        <v/>
      </c>
      <c r="CT144" s="12" t="str">
        <f t="shared" si="114"/>
        <v/>
      </c>
      <c r="CU144" s="12" t="str">
        <f t="shared" si="115"/>
        <v/>
      </c>
      <c r="CV144" s="12" t="str">
        <f t="shared" si="116"/>
        <v/>
      </c>
      <c r="CW144" s="12" t="str">
        <f t="shared" si="86"/>
        <v/>
      </c>
      <c r="CX144" s="12" t="str">
        <f t="shared" si="87"/>
        <v/>
      </c>
      <c r="CY144" s="12" t="str">
        <f t="shared" si="88"/>
        <v/>
      </c>
      <c r="CZ144" s="12" t="str">
        <f t="shared" si="89"/>
        <v/>
      </c>
      <c r="DA144" s="12" t="str">
        <f t="shared" si="90"/>
        <v/>
      </c>
      <c r="DB144" s="12" t="str">
        <f t="shared" si="91"/>
        <v/>
      </c>
      <c r="DC144" s="12" t="str">
        <f t="shared" si="92"/>
        <v/>
      </c>
      <c r="DD144" s="12" t="str">
        <f t="shared" si="93"/>
        <v/>
      </c>
      <c r="DE144" s="12" t="str">
        <f t="shared" si="94"/>
        <v/>
      </c>
      <c r="DF144" s="12" t="str">
        <f t="shared" si="95"/>
        <v/>
      </c>
      <c r="DG144" s="12" t="str">
        <f t="shared" si="96"/>
        <v/>
      </c>
      <c r="DH144" s="12" t="str">
        <f t="shared" si="97"/>
        <v/>
      </c>
      <c r="DI144" s="12" t="str">
        <f t="shared" si="98"/>
        <v/>
      </c>
      <c r="DJ144" s="12" t="str">
        <f t="shared" si="99"/>
        <v/>
      </c>
      <c r="DK144" s="12" t="str">
        <f t="shared" si="100"/>
        <v/>
      </c>
      <c r="DL144" s="12" t="str">
        <f t="shared" si="101"/>
        <v/>
      </c>
      <c r="DM144" s="12" t="str">
        <f t="shared" si="102"/>
        <v/>
      </c>
      <c r="DN144" s="12" t="str">
        <f t="shared" si="103"/>
        <v/>
      </c>
      <c r="DO144" s="12" t="str">
        <f t="shared" si="104"/>
        <v/>
      </c>
      <c r="DP144" s="12" t="str">
        <f t="shared" si="105"/>
        <v/>
      </c>
      <c r="DQ144" s="12" t="str">
        <f t="shared" si="106"/>
        <v/>
      </c>
      <c r="DR144" s="12" t="str">
        <f t="shared" si="68"/>
        <v/>
      </c>
      <c r="DS144" s="12" t="str">
        <f t="shared" si="69"/>
        <v/>
      </c>
      <c r="DT144" s="12" t="str">
        <f t="shared" si="70"/>
        <v/>
      </c>
      <c r="DU144" s="12" t="str">
        <f t="shared" si="71"/>
        <v/>
      </c>
      <c r="DV144" s="12" t="str">
        <f t="shared" si="72"/>
        <v/>
      </c>
      <c r="DW144" s="12" t="str">
        <f t="shared" si="73"/>
        <v/>
      </c>
      <c r="DX144" s="12" t="str">
        <f t="shared" si="74"/>
        <v/>
      </c>
      <c r="DY144" s="12" t="str">
        <f t="shared" si="75"/>
        <v/>
      </c>
      <c r="DZ144" s="12" t="str">
        <f t="shared" si="76"/>
        <v/>
      </c>
      <c r="EA144" s="12" t="str">
        <f t="shared" si="77"/>
        <v/>
      </c>
      <c r="EB144" s="12" t="str">
        <f t="shared" si="78"/>
        <v/>
      </c>
      <c r="EC144" s="12" t="str">
        <f t="shared" si="79"/>
        <v/>
      </c>
      <c r="ED144" s="12" t="str">
        <f t="shared" si="80"/>
        <v/>
      </c>
      <c r="EE144" s="12" t="str">
        <f t="shared" si="81"/>
        <v/>
      </c>
      <c r="EF144" s="12" t="str">
        <f t="shared" si="82"/>
        <v/>
      </c>
      <c r="EG144" s="12" t="str">
        <f t="shared" si="83"/>
        <v/>
      </c>
      <c r="EH144" s="12" t="str">
        <f t="shared" si="84"/>
        <v/>
      </c>
      <c r="EI144" s="12" t="str">
        <f t="shared" si="85"/>
        <v/>
      </c>
      <c r="EK144" s="83" t="str">
        <f t="shared" si="117"/>
        <v/>
      </c>
      <c r="EM144" s="12" t="str">
        <f t="shared" si="118"/>
        <v/>
      </c>
      <c r="EO144" s="12" t="str">
        <f t="shared" si="119"/>
        <v/>
      </c>
      <c r="EQ144" s="12" t="str">
        <f>IF($EO144="", "", IF($EQ$8=$EQ$6, COUNTIF($EO$11:$EO$2510, "&gt;"&amp;$EO144)+1+COUNTIF($EO$11:$EO144, $EO144)-1, COUNTIF($EO$11:$EO$2510, "&lt;"&amp;$EO144)+1+COUNTIF($EO$11:$EO144, $EO144)-1))</f>
        <v/>
      </c>
    </row>
    <row r="145" spans="1:147" x14ac:dyDescent="0.55000000000000004">
      <c r="A145" s="8"/>
      <c r="B145" s="12" t="str">
        <f>IF($D145="", "", COUNTIF($D$11:$D145, $D145))</f>
        <v/>
      </c>
      <c r="C145" s="8"/>
      <c r="D145" s="45"/>
      <c r="E145" s="46"/>
      <c r="F145" s="47"/>
      <c r="G145" s="54"/>
      <c r="H145" s="54"/>
      <c r="I145" s="48"/>
      <c r="J145" s="49"/>
      <c r="K145" s="50"/>
      <c r="L145" s="50"/>
      <c r="M145" s="50"/>
      <c r="N145" s="50"/>
      <c r="O145" s="50"/>
      <c r="P145" s="50"/>
      <c r="Q145" s="50"/>
      <c r="R145" s="50"/>
      <c r="S145" s="50"/>
      <c r="T145" s="50"/>
      <c r="U145" s="51"/>
      <c r="V145" s="52"/>
      <c r="W145" s="53"/>
      <c r="X145" s="53"/>
      <c r="Y145" s="53"/>
      <c r="Z145" s="53"/>
      <c r="AA145" s="48"/>
      <c r="AB145" s="54"/>
      <c r="AC145" s="54"/>
      <c r="AD145" s="54"/>
      <c r="AE145" s="54"/>
      <c r="AF145" s="54"/>
      <c r="AG145" s="54"/>
      <c r="AH145" s="54"/>
      <c r="AI145" s="54"/>
      <c r="AJ145" s="49"/>
      <c r="AK145" s="48"/>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c r="BN145" s="54"/>
      <c r="BO145" s="54"/>
      <c r="BP145" s="54"/>
      <c r="BQ145" s="54"/>
      <c r="BR145" s="54"/>
      <c r="BS145" s="54"/>
      <c r="BT145" s="54"/>
      <c r="BU145" s="54"/>
      <c r="BV145" s="54"/>
      <c r="BW145" s="54"/>
      <c r="BX145" s="49"/>
      <c r="BY145" s="55"/>
      <c r="BZ145" s="8"/>
      <c r="CE145" s="12" t="str">
        <f t="shared" si="107"/>
        <v/>
      </c>
      <c r="CG145" s="77" t="str">
        <f t="shared" si="108"/>
        <v/>
      </c>
      <c r="CH145" s="80" t="str">
        <f t="shared" si="109"/>
        <v/>
      </c>
      <c r="CL145" s="12" t="str">
        <f t="shared" si="110"/>
        <v/>
      </c>
      <c r="CM145" s="12" t="str">
        <f t="shared" si="111"/>
        <v/>
      </c>
      <c r="CN145" s="12" t="str" cm="1">
        <f t="array" ref="CN145">IF(OR($CE145="", $CG$3=""), "", IF(IFERROR(INDEX($K145:$T145, $CK145, MATCH(CN$3, $K$3:$T$3, 0)), "")="", $CC$4, $CC$3))</f>
        <v/>
      </c>
      <c r="CO145" s="12" t="str" cm="1">
        <f t="array" ref="CO145">IF(OR($CE145="", $CG$3=""), "", IF(IFERROR(INDEX($AA145:$AJ145, $CK145, MATCH(CO$3, $AA$3:$AJ$3, 0)), "")="", $CC$4, $CC$3))</f>
        <v/>
      </c>
      <c r="CP145" s="12" t="str">
        <f>IF(OR($CE145="", $CG$3=""), "", IF(CP$3='Property List &amp; Features'!$BG$9, $CC$3, IF(CP$3=$I145, $CC$3, $CC$4)))</f>
        <v/>
      </c>
      <c r="CQ145" s="12" t="str">
        <f>IF(OR($CE145="", $CG$3=""), "", IF(CQ$3='Property List &amp; Features'!$BG$9, $CC$3, IF(CQ$3=$J145, $CC$3, $CC$4)))</f>
        <v/>
      </c>
      <c r="CR145" s="12" t="str">
        <f t="shared" si="112"/>
        <v/>
      </c>
      <c r="CS145" s="12" t="str">
        <f t="shared" si="113"/>
        <v/>
      </c>
      <c r="CT145" s="12" t="str">
        <f t="shared" si="114"/>
        <v/>
      </c>
      <c r="CU145" s="12" t="str">
        <f t="shared" si="115"/>
        <v/>
      </c>
      <c r="CV145" s="12" t="str">
        <f t="shared" si="116"/>
        <v/>
      </c>
      <c r="CW145" s="12" t="str">
        <f t="shared" si="86"/>
        <v/>
      </c>
      <c r="CX145" s="12" t="str">
        <f t="shared" si="87"/>
        <v/>
      </c>
      <c r="CY145" s="12" t="str">
        <f t="shared" si="88"/>
        <v/>
      </c>
      <c r="CZ145" s="12" t="str">
        <f t="shared" si="89"/>
        <v/>
      </c>
      <c r="DA145" s="12" t="str">
        <f t="shared" si="90"/>
        <v/>
      </c>
      <c r="DB145" s="12" t="str">
        <f t="shared" si="91"/>
        <v/>
      </c>
      <c r="DC145" s="12" t="str">
        <f t="shared" si="92"/>
        <v/>
      </c>
      <c r="DD145" s="12" t="str">
        <f t="shared" si="93"/>
        <v/>
      </c>
      <c r="DE145" s="12" t="str">
        <f t="shared" si="94"/>
        <v/>
      </c>
      <c r="DF145" s="12" t="str">
        <f t="shared" si="95"/>
        <v/>
      </c>
      <c r="DG145" s="12" t="str">
        <f t="shared" si="96"/>
        <v/>
      </c>
      <c r="DH145" s="12" t="str">
        <f t="shared" si="97"/>
        <v/>
      </c>
      <c r="DI145" s="12" t="str">
        <f t="shared" si="98"/>
        <v/>
      </c>
      <c r="DJ145" s="12" t="str">
        <f t="shared" si="99"/>
        <v/>
      </c>
      <c r="DK145" s="12" t="str">
        <f t="shared" si="100"/>
        <v/>
      </c>
      <c r="DL145" s="12" t="str">
        <f t="shared" si="101"/>
        <v/>
      </c>
      <c r="DM145" s="12" t="str">
        <f t="shared" si="102"/>
        <v/>
      </c>
      <c r="DN145" s="12" t="str">
        <f t="shared" si="103"/>
        <v/>
      </c>
      <c r="DO145" s="12" t="str">
        <f t="shared" si="104"/>
        <v/>
      </c>
      <c r="DP145" s="12" t="str">
        <f t="shared" si="105"/>
        <v/>
      </c>
      <c r="DQ145" s="12" t="str">
        <f t="shared" si="106"/>
        <v/>
      </c>
      <c r="DR145" s="12" t="str">
        <f t="shared" ref="DR145:DR208" si="120">IF(OR($CE145="", $CG$3=""), "", IF(BG145="", $CC$3, IF(BG145=DR$3, $CC$3, $CC$4)))</f>
        <v/>
      </c>
      <c r="DS145" s="12" t="str">
        <f t="shared" ref="DS145:DS208" si="121">IF(OR($CE145="", $CG$3=""), "", IF(BH145="", $CC$3, IF(BH145=DS$3, $CC$3, $CC$4)))</f>
        <v/>
      </c>
      <c r="DT145" s="12" t="str">
        <f t="shared" ref="DT145:DT208" si="122">IF(OR($CE145="", $CG$3=""), "", IF(BI145="", $CC$3, IF(BI145=DT$3, $CC$3, $CC$4)))</f>
        <v/>
      </c>
      <c r="DU145" s="12" t="str">
        <f t="shared" ref="DU145:DU208" si="123">IF(OR($CE145="", $CG$3=""), "", IF(BJ145="", $CC$3, IF(BJ145=DU$3, $CC$3, $CC$4)))</f>
        <v/>
      </c>
      <c r="DV145" s="12" t="str">
        <f t="shared" ref="DV145:DV208" si="124">IF(OR($CE145="", $CG$3=""), "", IF(BK145="", $CC$3, IF(BK145=DV$3, $CC$3, $CC$4)))</f>
        <v/>
      </c>
      <c r="DW145" s="12" t="str">
        <f t="shared" ref="DW145:DW208" si="125">IF(OR($CE145="", $CG$3=""), "", IF(BL145="", $CC$3, IF(BL145=DW$3, $CC$3, $CC$4)))</f>
        <v/>
      </c>
      <c r="DX145" s="12" t="str">
        <f t="shared" ref="DX145:DX208" si="126">IF(OR($CE145="", $CG$3=""), "", IF(BM145="", $CC$3, IF(BM145=DX$3, $CC$3, $CC$4)))</f>
        <v/>
      </c>
      <c r="DY145" s="12" t="str">
        <f t="shared" ref="DY145:DY208" si="127">IF(OR($CE145="", $CG$3=""), "", IF(BN145="", $CC$3, IF(BN145=DY$3, $CC$3, $CC$4)))</f>
        <v/>
      </c>
      <c r="DZ145" s="12" t="str">
        <f t="shared" ref="DZ145:DZ208" si="128">IF(OR($CE145="", $CG$3=""), "", IF(BO145="", $CC$3, IF(BO145=DZ$3, $CC$3, $CC$4)))</f>
        <v/>
      </c>
      <c r="EA145" s="12" t="str">
        <f t="shared" ref="EA145:EA208" si="129">IF(OR($CE145="", $CG$3=""), "", IF(BP145="", $CC$3, IF(BP145=EA$3, $CC$3, $CC$4)))</f>
        <v/>
      </c>
      <c r="EB145" s="12" t="str">
        <f t="shared" ref="EB145:EB208" si="130">IF(OR($CE145="", $CG$3=""), "", IF(BQ145="", $CC$3, IF(BQ145=EB$3, $CC$3, $CC$4)))</f>
        <v/>
      </c>
      <c r="EC145" s="12" t="str">
        <f t="shared" ref="EC145:EC208" si="131">IF(OR($CE145="", $CG$3=""), "", IF(BR145="", $CC$3, IF(BR145=EC$3, $CC$3, $CC$4)))</f>
        <v/>
      </c>
      <c r="ED145" s="12" t="str">
        <f t="shared" ref="ED145:ED208" si="132">IF(OR($CE145="", $CG$3=""), "", IF(BS145="", $CC$3, IF(BS145=ED$3, $CC$3, $CC$4)))</f>
        <v/>
      </c>
      <c r="EE145" s="12" t="str">
        <f t="shared" ref="EE145:EE208" si="133">IF(OR($CE145="", $CG$3=""), "", IF(BT145="", $CC$3, IF(BT145=EE$3, $CC$3, $CC$4)))</f>
        <v/>
      </c>
      <c r="EF145" s="12" t="str">
        <f t="shared" ref="EF145:EF208" si="134">IF(OR($CE145="", $CG$3=""), "", IF(BU145="", $CC$3, IF(BU145=EF$3, $CC$3, $CC$4)))</f>
        <v/>
      </c>
      <c r="EG145" s="12" t="str">
        <f t="shared" ref="EG145:EG208" si="135">IF(OR($CE145="", $CG$3=""), "", IF(BV145="", $CC$3, IF(BV145=EG$3, $CC$3, $CC$4)))</f>
        <v/>
      </c>
      <c r="EH145" s="12" t="str">
        <f t="shared" ref="EH145:EH208" si="136">IF(OR($CE145="", $CG$3=""), "", IF(BW145="", $CC$3, IF(BW145=EH$3, $CC$3, $CC$4)))</f>
        <v/>
      </c>
      <c r="EI145" s="12" t="str">
        <f t="shared" ref="EI145:EI208" si="137">IF(OR($CE145="", $CG$3=""), "", IF(BX145="", $CC$3, IF(BX145=EI$3, $CC$3, $CC$4)))</f>
        <v/>
      </c>
      <c r="EK145" s="83" t="str">
        <f t="shared" si="117"/>
        <v/>
      </c>
      <c r="EM145" s="12" t="str">
        <f t="shared" si="118"/>
        <v/>
      </c>
      <c r="EO145" s="12" t="str">
        <f t="shared" si="119"/>
        <v/>
      </c>
      <c r="EQ145" s="12" t="str">
        <f>IF($EO145="", "", IF($EQ$8=$EQ$6, COUNTIF($EO$11:$EO$2510, "&gt;"&amp;$EO145)+1+COUNTIF($EO$11:$EO145, $EO145)-1, COUNTIF($EO$11:$EO$2510, "&lt;"&amp;$EO145)+1+COUNTIF($EO$11:$EO145, $EO145)-1))</f>
        <v/>
      </c>
    </row>
    <row r="146" spans="1:147" x14ac:dyDescent="0.55000000000000004">
      <c r="A146" s="8"/>
      <c r="B146" s="12" t="str">
        <f>IF($D146="", "", COUNTIF($D$11:$D146, $D146))</f>
        <v/>
      </c>
      <c r="C146" s="8"/>
      <c r="D146" s="45"/>
      <c r="E146" s="46"/>
      <c r="F146" s="47"/>
      <c r="G146" s="54"/>
      <c r="H146" s="54"/>
      <c r="I146" s="48"/>
      <c r="J146" s="49"/>
      <c r="K146" s="50"/>
      <c r="L146" s="50"/>
      <c r="M146" s="50"/>
      <c r="N146" s="50"/>
      <c r="O146" s="50"/>
      <c r="P146" s="50"/>
      <c r="Q146" s="50"/>
      <c r="R146" s="50"/>
      <c r="S146" s="50"/>
      <c r="T146" s="50"/>
      <c r="U146" s="51"/>
      <c r="V146" s="52"/>
      <c r="W146" s="53"/>
      <c r="X146" s="53"/>
      <c r="Y146" s="53"/>
      <c r="Z146" s="53"/>
      <c r="AA146" s="48"/>
      <c r="AB146" s="54"/>
      <c r="AC146" s="54"/>
      <c r="AD146" s="54"/>
      <c r="AE146" s="54"/>
      <c r="AF146" s="54"/>
      <c r="AG146" s="54"/>
      <c r="AH146" s="54"/>
      <c r="AI146" s="54"/>
      <c r="AJ146" s="49"/>
      <c r="AK146" s="48"/>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c r="BN146" s="54"/>
      <c r="BO146" s="54"/>
      <c r="BP146" s="54"/>
      <c r="BQ146" s="54"/>
      <c r="BR146" s="54"/>
      <c r="BS146" s="54"/>
      <c r="BT146" s="54"/>
      <c r="BU146" s="54"/>
      <c r="BV146" s="54"/>
      <c r="BW146" s="54"/>
      <c r="BX146" s="49"/>
      <c r="BY146" s="55"/>
      <c r="BZ146" s="8"/>
      <c r="CE146" s="12" t="str">
        <f t="shared" si="107"/>
        <v/>
      </c>
      <c r="CG146" s="77" t="str">
        <f t="shared" si="108"/>
        <v/>
      </c>
      <c r="CH146" s="80" t="str">
        <f t="shared" si="109"/>
        <v/>
      </c>
      <c r="CL146" s="12" t="str">
        <f t="shared" si="110"/>
        <v/>
      </c>
      <c r="CM146" s="12" t="str">
        <f t="shared" si="111"/>
        <v/>
      </c>
      <c r="CN146" s="12" t="str" cm="1">
        <f t="array" ref="CN146">IF(OR($CE146="", $CG$3=""), "", IF(IFERROR(INDEX($K146:$T146, $CK146, MATCH(CN$3, $K$3:$T$3, 0)), "")="", $CC$4, $CC$3))</f>
        <v/>
      </c>
      <c r="CO146" s="12" t="str" cm="1">
        <f t="array" ref="CO146">IF(OR($CE146="", $CG$3=""), "", IF(IFERROR(INDEX($AA146:$AJ146, $CK146, MATCH(CO$3, $AA$3:$AJ$3, 0)), "")="", $CC$4, $CC$3))</f>
        <v/>
      </c>
      <c r="CP146" s="12" t="str">
        <f>IF(OR($CE146="", $CG$3=""), "", IF(CP$3='Property List &amp; Features'!$BG$9, $CC$3, IF(CP$3=$I146, $CC$3, $CC$4)))</f>
        <v/>
      </c>
      <c r="CQ146" s="12" t="str">
        <f>IF(OR($CE146="", $CG$3=""), "", IF(CQ$3='Property List &amp; Features'!$BG$9, $CC$3, IF(CQ$3=$J146, $CC$3, $CC$4)))</f>
        <v/>
      </c>
      <c r="CR146" s="12" t="str">
        <f t="shared" si="112"/>
        <v/>
      </c>
      <c r="CS146" s="12" t="str">
        <f t="shared" si="113"/>
        <v/>
      </c>
      <c r="CT146" s="12" t="str">
        <f t="shared" si="114"/>
        <v/>
      </c>
      <c r="CU146" s="12" t="str">
        <f t="shared" si="115"/>
        <v/>
      </c>
      <c r="CV146" s="12" t="str">
        <f t="shared" si="116"/>
        <v/>
      </c>
      <c r="CW146" s="12" t="str">
        <f t="shared" ref="CW146:CW209" si="138">IF(OR($CE146="", $CG$3=""), "", IF(AL146="", $CC$3, IF(AL146=CW$3, $CC$3, $CC$4)))</f>
        <v/>
      </c>
      <c r="CX146" s="12" t="str">
        <f t="shared" ref="CX146:CX209" si="139">IF(OR($CE146="", $CG$3=""), "", IF(AM146="", $CC$3, IF(AM146=CX$3, $CC$3, $CC$4)))</f>
        <v/>
      </c>
      <c r="CY146" s="12" t="str">
        <f t="shared" ref="CY146:CY209" si="140">IF(OR($CE146="", $CG$3=""), "", IF(AN146="", $CC$3, IF(AN146=CY$3, $CC$3, $CC$4)))</f>
        <v/>
      </c>
      <c r="CZ146" s="12" t="str">
        <f t="shared" ref="CZ146:CZ209" si="141">IF(OR($CE146="", $CG$3=""), "", IF(AO146="", $CC$3, IF(AO146=CZ$3, $CC$3, $CC$4)))</f>
        <v/>
      </c>
      <c r="DA146" s="12" t="str">
        <f t="shared" ref="DA146:DA209" si="142">IF(OR($CE146="", $CG$3=""), "", IF(AP146="", $CC$3, IF(AP146=DA$3, $CC$3, $CC$4)))</f>
        <v/>
      </c>
      <c r="DB146" s="12" t="str">
        <f t="shared" ref="DB146:DB209" si="143">IF(OR($CE146="", $CG$3=""), "", IF(AQ146="", $CC$3, IF(AQ146=DB$3, $CC$3, $CC$4)))</f>
        <v/>
      </c>
      <c r="DC146" s="12" t="str">
        <f t="shared" ref="DC146:DC209" si="144">IF(OR($CE146="", $CG$3=""), "", IF(AR146="", $CC$3, IF(AR146=DC$3, $CC$3, $CC$4)))</f>
        <v/>
      </c>
      <c r="DD146" s="12" t="str">
        <f t="shared" ref="DD146:DD209" si="145">IF(OR($CE146="", $CG$3=""), "", IF(AS146="", $CC$3, IF(AS146=DD$3, $CC$3, $CC$4)))</f>
        <v/>
      </c>
      <c r="DE146" s="12" t="str">
        <f t="shared" ref="DE146:DE209" si="146">IF(OR($CE146="", $CG$3=""), "", IF(AT146="", $CC$3, IF(AT146=DE$3, $CC$3, $CC$4)))</f>
        <v/>
      </c>
      <c r="DF146" s="12" t="str">
        <f t="shared" ref="DF146:DF209" si="147">IF(OR($CE146="", $CG$3=""), "", IF(AU146="", $CC$3, IF(AU146=DF$3, $CC$3, $CC$4)))</f>
        <v/>
      </c>
      <c r="DG146" s="12" t="str">
        <f t="shared" ref="DG146:DG209" si="148">IF(OR($CE146="", $CG$3=""), "", IF(AV146="", $CC$3, IF(AV146=DG$3, $CC$3, $CC$4)))</f>
        <v/>
      </c>
      <c r="DH146" s="12" t="str">
        <f t="shared" ref="DH146:DH209" si="149">IF(OR($CE146="", $CG$3=""), "", IF(AW146="", $CC$3, IF(AW146=DH$3, $CC$3, $CC$4)))</f>
        <v/>
      </c>
      <c r="DI146" s="12" t="str">
        <f t="shared" ref="DI146:DI209" si="150">IF(OR($CE146="", $CG$3=""), "", IF(AX146="", $CC$3, IF(AX146=DI$3, $CC$3, $CC$4)))</f>
        <v/>
      </c>
      <c r="DJ146" s="12" t="str">
        <f t="shared" ref="DJ146:DJ209" si="151">IF(OR($CE146="", $CG$3=""), "", IF(AY146="", $CC$3, IF(AY146=DJ$3, $CC$3, $CC$4)))</f>
        <v/>
      </c>
      <c r="DK146" s="12" t="str">
        <f t="shared" ref="DK146:DK209" si="152">IF(OR($CE146="", $CG$3=""), "", IF(AZ146="", $CC$3, IF(AZ146=DK$3, $CC$3, $CC$4)))</f>
        <v/>
      </c>
      <c r="DL146" s="12" t="str">
        <f t="shared" ref="DL146:DL209" si="153">IF(OR($CE146="", $CG$3=""), "", IF(BA146="", $CC$3, IF(BA146=DL$3, $CC$3, $CC$4)))</f>
        <v/>
      </c>
      <c r="DM146" s="12" t="str">
        <f t="shared" ref="DM146:DM209" si="154">IF(OR($CE146="", $CG$3=""), "", IF(BB146="", $CC$3, IF(BB146=DM$3, $CC$3, $CC$4)))</f>
        <v/>
      </c>
      <c r="DN146" s="12" t="str">
        <f t="shared" ref="DN146:DN209" si="155">IF(OR($CE146="", $CG$3=""), "", IF(BC146="", $CC$3, IF(BC146=DN$3, $CC$3, $CC$4)))</f>
        <v/>
      </c>
      <c r="DO146" s="12" t="str">
        <f t="shared" ref="DO146:DO209" si="156">IF(OR($CE146="", $CG$3=""), "", IF(BD146="", $CC$3, IF(BD146=DO$3, $CC$3, $CC$4)))</f>
        <v/>
      </c>
      <c r="DP146" s="12" t="str">
        <f t="shared" ref="DP146:DP209" si="157">IF(OR($CE146="", $CG$3=""), "", IF(BE146="", $CC$3, IF(BE146=DP$3, $CC$3, $CC$4)))</f>
        <v/>
      </c>
      <c r="DQ146" s="12" t="str">
        <f t="shared" ref="DQ146:DQ209" si="158">IF(OR($CE146="", $CG$3=""), "", IF(BF146="", $CC$3, IF(BF146=DQ$3, $CC$3, $CC$4)))</f>
        <v/>
      </c>
      <c r="DR146" s="12" t="str">
        <f t="shared" si="120"/>
        <v/>
      </c>
      <c r="DS146" s="12" t="str">
        <f t="shared" si="121"/>
        <v/>
      </c>
      <c r="DT146" s="12" t="str">
        <f t="shared" si="122"/>
        <v/>
      </c>
      <c r="DU146" s="12" t="str">
        <f t="shared" si="123"/>
        <v/>
      </c>
      <c r="DV146" s="12" t="str">
        <f t="shared" si="124"/>
        <v/>
      </c>
      <c r="DW146" s="12" t="str">
        <f t="shared" si="125"/>
        <v/>
      </c>
      <c r="DX146" s="12" t="str">
        <f t="shared" si="126"/>
        <v/>
      </c>
      <c r="DY146" s="12" t="str">
        <f t="shared" si="127"/>
        <v/>
      </c>
      <c r="DZ146" s="12" t="str">
        <f t="shared" si="128"/>
        <v/>
      </c>
      <c r="EA146" s="12" t="str">
        <f t="shared" si="129"/>
        <v/>
      </c>
      <c r="EB146" s="12" t="str">
        <f t="shared" si="130"/>
        <v/>
      </c>
      <c r="EC146" s="12" t="str">
        <f t="shared" si="131"/>
        <v/>
      </c>
      <c r="ED146" s="12" t="str">
        <f t="shared" si="132"/>
        <v/>
      </c>
      <c r="EE146" s="12" t="str">
        <f t="shared" si="133"/>
        <v/>
      </c>
      <c r="EF146" s="12" t="str">
        <f t="shared" si="134"/>
        <v/>
      </c>
      <c r="EG146" s="12" t="str">
        <f t="shared" si="135"/>
        <v/>
      </c>
      <c r="EH146" s="12" t="str">
        <f t="shared" si="136"/>
        <v/>
      </c>
      <c r="EI146" s="12" t="str">
        <f t="shared" si="137"/>
        <v/>
      </c>
      <c r="EK146" s="83" t="str">
        <f t="shared" si="117"/>
        <v/>
      </c>
      <c r="EM146" s="12" t="str">
        <f t="shared" si="118"/>
        <v/>
      </c>
      <c r="EO146" s="12" t="str">
        <f t="shared" si="119"/>
        <v/>
      </c>
      <c r="EQ146" s="12" t="str">
        <f>IF($EO146="", "", IF($EQ$8=$EQ$6, COUNTIF($EO$11:$EO$2510, "&gt;"&amp;$EO146)+1+COUNTIF($EO$11:$EO146, $EO146)-1, COUNTIF($EO$11:$EO$2510, "&lt;"&amp;$EO146)+1+COUNTIF($EO$11:$EO146, $EO146)-1))</f>
        <v/>
      </c>
    </row>
    <row r="147" spans="1:147" x14ac:dyDescent="0.55000000000000004">
      <c r="A147" s="8"/>
      <c r="B147" s="12" t="str">
        <f>IF($D147="", "", COUNTIF($D$11:$D147, $D147))</f>
        <v/>
      </c>
      <c r="C147" s="8"/>
      <c r="D147" s="45"/>
      <c r="E147" s="46"/>
      <c r="F147" s="47"/>
      <c r="G147" s="54"/>
      <c r="H147" s="54"/>
      <c r="I147" s="48"/>
      <c r="J147" s="49"/>
      <c r="K147" s="50"/>
      <c r="L147" s="50"/>
      <c r="M147" s="50"/>
      <c r="N147" s="50"/>
      <c r="O147" s="50"/>
      <c r="P147" s="50"/>
      <c r="Q147" s="50"/>
      <c r="R147" s="50"/>
      <c r="S147" s="50"/>
      <c r="T147" s="50"/>
      <c r="U147" s="51"/>
      <c r="V147" s="52"/>
      <c r="W147" s="53"/>
      <c r="X147" s="53"/>
      <c r="Y147" s="53"/>
      <c r="Z147" s="53"/>
      <c r="AA147" s="48"/>
      <c r="AB147" s="54"/>
      <c r="AC147" s="54"/>
      <c r="AD147" s="54"/>
      <c r="AE147" s="54"/>
      <c r="AF147" s="54"/>
      <c r="AG147" s="54"/>
      <c r="AH147" s="54"/>
      <c r="AI147" s="54"/>
      <c r="AJ147" s="49"/>
      <c r="AK147" s="48"/>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c r="BN147" s="54"/>
      <c r="BO147" s="54"/>
      <c r="BP147" s="54"/>
      <c r="BQ147" s="54"/>
      <c r="BR147" s="54"/>
      <c r="BS147" s="54"/>
      <c r="BT147" s="54"/>
      <c r="BU147" s="54"/>
      <c r="BV147" s="54"/>
      <c r="BW147" s="54"/>
      <c r="BX147" s="49"/>
      <c r="BY147" s="55"/>
      <c r="BZ147" s="8"/>
      <c r="CE147" s="12" t="str">
        <f t="shared" si="107"/>
        <v/>
      </c>
      <c r="CG147" s="77" t="str">
        <f t="shared" si="108"/>
        <v/>
      </c>
      <c r="CH147" s="80" t="str">
        <f t="shared" si="109"/>
        <v/>
      </c>
      <c r="CL147" s="12" t="str">
        <f t="shared" si="110"/>
        <v/>
      </c>
      <c r="CM147" s="12" t="str">
        <f t="shared" si="111"/>
        <v/>
      </c>
      <c r="CN147" s="12" t="str" cm="1">
        <f t="array" ref="CN147">IF(OR($CE147="", $CG$3=""), "", IF(IFERROR(INDEX($K147:$T147, $CK147, MATCH(CN$3, $K$3:$T$3, 0)), "")="", $CC$4, $CC$3))</f>
        <v/>
      </c>
      <c r="CO147" s="12" t="str" cm="1">
        <f t="array" ref="CO147">IF(OR($CE147="", $CG$3=""), "", IF(IFERROR(INDEX($AA147:$AJ147, $CK147, MATCH(CO$3, $AA$3:$AJ$3, 0)), "")="", $CC$4, $CC$3))</f>
        <v/>
      </c>
      <c r="CP147" s="12" t="str">
        <f>IF(OR($CE147="", $CG$3=""), "", IF(CP$3='Property List &amp; Features'!$BG$9, $CC$3, IF(CP$3=$I147, $CC$3, $CC$4)))</f>
        <v/>
      </c>
      <c r="CQ147" s="12" t="str">
        <f>IF(OR($CE147="", $CG$3=""), "", IF(CQ$3='Property List &amp; Features'!$BG$9, $CC$3, IF(CQ$3=$J147, $CC$3, $CC$4)))</f>
        <v/>
      </c>
      <c r="CR147" s="12" t="str">
        <f t="shared" si="112"/>
        <v/>
      </c>
      <c r="CS147" s="12" t="str">
        <f t="shared" si="113"/>
        <v/>
      </c>
      <c r="CT147" s="12" t="str">
        <f t="shared" si="114"/>
        <v/>
      </c>
      <c r="CU147" s="12" t="str">
        <f t="shared" si="115"/>
        <v/>
      </c>
      <c r="CV147" s="12" t="str">
        <f t="shared" si="116"/>
        <v/>
      </c>
      <c r="CW147" s="12" t="str">
        <f t="shared" si="138"/>
        <v/>
      </c>
      <c r="CX147" s="12" t="str">
        <f t="shared" si="139"/>
        <v/>
      </c>
      <c r="CY147" s="12" t="str">
        <f t="shared" si="140"/>
        <v/>
      </c>
      <c r="CZ147" s="12" t="str">
        <f t="shared" si="141"/>
        <v/>
      </c>
      <c r="DA147" s="12" t="str">
        <f t="shared" si="142"/>
        <v/>
      </c>
      <c r="DB147" s="12" t="str">
        <f t="shared" si="143"/>
        <v/>
      </c>
      <c r="DC147" s="12" t="str">
        <f t="shared" si="144"/>
        <v/>
      </c>
      <c r="DD147" s="12" t="str">
        <f t="shared" si="145"/>
        <v/>
      </c>
      <c r="DE147" s="12" t="str">
        <f t="shared" si="146"/>
        <v/>
      </c>
      <c r="DF147" s="12" t="str">
        <f t="shared" si="147"/>
        <v/>
      </c>
      <c r="DG147" s="12" t="str">
        <f t="shared" si="148"/>
        <v/>
      </c>
      <c r="DH147" s="12" t="str">
        <f t="shared" si="149"/>
        <v/>
      </c>
      <c r="DI147" s="12" t="str">
        <f t="shared" si="150"/>
        <v/>
      </c>
      <c r="DJ147" s="12" t="str">
        <f t="shared" si="151"/>
        <v/>
      </c>
      <c r="DK147" s="12" t="str">
        <f t="shared" si="152"/>
        <v/>
      </c>
      <c r="DL147" s="12" t="str">
        <f t="shared" si="153"/>
        <v/>
      </c>
      <c r="DM147" s="12" t="str">
        <f t="shared" si="154"/>
        <v/>
      </c>
      <c r="DN147" s="12" t="str">
        <f t="shared" si="155"/>
        <v/>
      </c>
      <c r="DO147" s="12" t="str">
        <f t="shared" si="156"/>
        <v/>
      </c>
      <c r="DP147" s="12" t="str">
        <f t="shared" si="157"/>
        <v/>
      </c>
      <c r="DQ147" s="12" t="str">
        <f t="shared" si="158"/>
        <v/>
      </c>
      <c r="DR147" s="12" t="str">
        <f t="shared" si="120"/>
        <v/>
      </c>
      <c r="DS147" s="12" t="str">
        <f t="shared" si="121"/>
        <v/>
      </c>
      <c r="DT147" s="12" t="str">
        <f t="shared" si="122"/>
        <v/>
      </c>
      <c r="DU147" s="12" t="str">
        <f t="shared" si="123"/>
        <v/>
      </c>
      <c r="DV147" s="12" t="str">
        <f t="shared" si="124"/>
        <v/>
      </c>
      <c r="DW147" s="12" t="str">
        <f t="shared" si="125"/>
        <v/>
      </c>
      <c r="DX147" s="12" t="str">
        <f t="shared" si="126"/>
        <v/>
      </c>
      <c r="DY147" s="12" t="str">
        <f t="shared" si="127"/>
        <v/>
      </c>
      <c r="DZ147" s="12" t="str">
        <f t="shared" si="128"/>
        <v/>
      </c>
      <c r="EA147" s="12" t="str">
        <f t="shared" si="129"/>
        <v/>
      </c>
      <c r="EB147" s="12" t="str">
        <f t="shared" si="130"/>
        <v/>
      </c>
      <c r="EC147" s="12" t="str">
        <f t="shared" si="131"/>
        <v/>
      </c>
      <c r="ED147" s="12" t="str">
        <f t="shared" si="132"/>
        <v/>
      </c>
      <c r="EE147" s="12" t="str">
        <f t="shared" si="133"/>
        <v/>
      </c>
      <c r="EF147" s="12" t="str">
        <f t="shared" si="134"/>
        <v/>
      </c>
      <c r="EG147" s="12" t="str">
        <f t="shared" si="135"/>
        <v/>
      </c>
      <c r="EH147" s="12" t="str">
        <f t="shared" si="136"/>
        <v/>
      </c>
      <c r="EI147" s="12" t="str">
        <f t="shared" si="137"/>
        <v/>
      </c>
      <c r="EK147" s="83" t="str">
        <f t="shared" si="117"/>
        <v/>
      </c>
      <c r="EM147" s="12" t="str">
        <f t="shared" si="118"/>
        <v/>
      </c>
      <c r="EO147" s="12" t="str">
        <f t="shared" si="119"/>
        <v/>
      </c>
      <c r="EQ147" s="12" t="str">
        <f>IF($EO147="", "", IF($EQ$8=$EQ$6, COUNTIF($EO$11:$EO$2510, "&gt;"&amp;$EO147)+1+COUNTIF($EO$11:$EO147, $EO147)-1, COUNTIF($EO$11:$EO$2510, "&lt;"&amp;$EO147)+1+COUNTIF($EO$11:$EO147, $EO147)-1))</f>
        <v/>
      </c>
    </row>
    <row r="148" spans="1:147" x14ac:dyDescent="0.55000000000000004">
      <c r="A148" s="8"/>
      <c r="B148" s="12" t="str">
        <f>IF($D148="", "", COUNTIF($D$11:$D148, $D148))</f>
        <v/>
      </c>
      <c r="C148" s="8"/>
      <c r="D148" s="45"/>
      <c r="E148" s="46"/>
      <c r="F148" s="47"/>
      <c r="G148" s="54"/>
      <c r="H148" s="54"/>
      <c r="I148" s="48"/>
      <c r="J148" s="49"/>
      <c r="K148" s="50"/>
      <c r="L148" s="50"/>
      <c r="M148" s="50"/>
      <c r="N148" s="50"/>
      <c r="O148" s="50"/>
      <c r="P148" s="50"/>
      <c r="Q148" s="50"/>
      <c r="R148" s="50"/>
      <c r="S148" s="50"/>
      <c r="T148" s="50"/>
      <c r="U148" s="51"/>
      <c r="V148" s="52"/>
      <c r="W148" s="53"/>
      <c r="X148" s="53"/>
      <c r="Y148" s="53"/>
      <c r="Z148" s="53"/>
      <c r="AA148" s="48"/>
      <c r="AB148" s="54"/>
      <c r="AC148" s="54"/>
      <c r="AD148" s="54"/>
      <c r="AE148" s="54"/>
      <c r="AF148" s="54"/>
      <c r="AG148" s="54"/>
      <c r="AH148" s="54"/>
      <c r="AI148" s="54"/>
      <c r="AJ148" s="49"/>
      <c r="AK148" s="48"/>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c r="BN148" s="54"/>
      <c r="BO148" s="54"/>
      <c r="BP148" s="54"/>
      <c r="BQ148" s="54"/>
      <c r="BR148" s="54"/>
      <c r="BS148" s="54"/>
      <c r="BT148" s="54"/>
      <c r="BU148" s="54"/>
      <c r="BV148" s="54"/>
      <c r="BW148" s="54"/>
      <c r="BX148" s="49"/>
      <c r="BY148" s="55"/>
      <c r="BZ148" s="8"/>
      <c r="CE148" s="12" t="str">
        <f t="shared" si="107"/>
        <v/>
      </c>
      <c r="CG148" s="77" t="str">
        <f t="shared" si="108"/>
        <v/>
      </c>
      <c r="CH148" s="80" t="str">
        <f t="shared" si="109"/>
        <v/>
      </c>
      <c r="CL148" s="12" t="str">
        <f t="shared" si="110"/>
        <v/>
      </c>
      <c r="CM148" s="12" t="str">
        <f t="shared" si="111"/>
        <v/>
      </c>
      <c r="CN148" s="12" t="str" cm="1">
        <f t="array" ref="CN148">IF(OR($CE148="", $CG$3=""), "", IF(IFERROR(INDEX($K148:$T148, $CK148, MATCH(CN$3, $K$3:$T$3, 0)), "")="", $CC$4, $CC$3))</f>
        <v/>
      </c>
      <c r="CO148" s="12" t="str" cm="1">
        <f t="array" ref="CO148">IF(OR($CE148="", $CG$3=""), "", IF(IFERROR(INDEX($AA148:$AJ148, $CK148, MATCH(CO$3, $AA$3:$AJ$3, 0)), "")="", $CC$4, $CC$3))</f>
        <v/>
      </c>
      <c r="CP148" s="12" t="str">
        <f>IF(OR($CE148="", $CG$3=""), "", IF(CP$3='Property List &amp; Features'!$BG$9, $CC$3, IF(CP$3=$I148, $CC$3, $CC$4)))</f>
        <v/>
      </c>
      <c r="CQ148" s="12" t="str">
        <f>IF(OR($CE148="", $CG$3=""), "", IF(CQ$3='Property List &amp; Features'!$BG$9, $CC$3, IF(CQ$3=$J148, $CC$3, $CC$4)))</f>
        <v/>
      </c>
      <c r="CR148" s="12" t="str">
        <f t="shared" si="112"/>
        <v/>
      </c>
      <c r="CS148" s="12" t="str">
        <f t="shared" si="113"/>
        <v/>
      </c>
      <c r="CT148" s="12" t="str">
        <f t="shared" si="114"/>
        <v/>
      </c>
      <c r="CU148" s="12" t="str">
        <f t="shared" si="115"/>
        <v/>
      </c>
      <c r="CV148" s="12" t="str">
        <f t="shared" si="116"/>
        <v/>
      </c>
      <c r="CW148" s="12" t="str">
        <f t="shared" si="138"/>
        <v/>
      </c>
      <c r="CX148" s="12" t="str">
        <f t="shared" si="139"/>
        <v/>
      </c>
      <c r="CY148" s="12" t="str">
        <f t="shared" si="140"/>
        <v/>
      </c>
      <c r="CZ148" s="12" t="str">
        <f t="shared" si="141"/>
        <v/>
      </c>
      <c r="DA148" s="12" t="str">
        <f t="shared" si="142"/>
        <v/>
      </c>
      <c r="DB148" s="12" t="str">
        <f t="shared" si="143"/>
        <v/>
      </c>
      <c r="DC148" s="12" t="str">
        <f t="shared" si="144"/>
        <v/>
      </c>
      <c r="DD148" s="12" t="str">
        <f t="shared" si="145"/>
        <v/>
      </c>
      <c r="DE148" s="12" t="str">
        <f t="shared" si="146"/>
        <v/>
      </c>
      <c r="DF148" s="12" t="str">
        <f t="shared" si="147"/>
        <v/>
      </c>
      <c r="DG148" s="12" t="str">
        <f t="shared" si="148"/>
        <v/>
      </c>
      <c r="DH148" s="12" t="str">
        <f t="shared" si="149"/>
        <v/>
      </c>
      <c r="DI148" s="12" t="str">
        <f t="shared" si="150"/>
        <v/>
      </c>
      <c r="DJ148" s="12" t="str">
        <f t="shared" si="151"/>
        <v/>
      </c>
      <c r="DK148" s="12" t="str">
        <f t="shared" si="152"/>
        <v/>
      </c>
      <c r="DL148" s="12" t="str">
        <f t="shared" si="153"/>
        <v/>
      </c>
      <c r="DM148" s="12" t="str">
        <f t="shared" si="154"/>
        <v/>
      </c>
      <c r="DN148" s="12" t="str">
        <f t="shared" si="155"/>
        <v/>
      </c>
      <c r="DO148" s="12" t="str">
        <f t="shared" si="156"/>
        <v/>
      </c>
      <c r="DP148" s="12" t="str">
        <f t="shared" si="157"/>
        <v/>
      </c>
      <c r="DQ148" s="12" t="str">
        <f t="shared" si="158"/>
        <v/>
      </c>
      <c r="DR148" s="12" t="str">
        <f t="shared" si="120"/>
        <v/>
      </c>
      <c r="DS148" s="12" t="str">
        <f t="shared" si="121"/>
        <v/>
      </c>
      <c r="DT148" s="12" t="str">
        <f t="shared" si="122"/>
        <v/>
      </c>
      <c r="DU148" s="12" t="str">
        <f t="shared" si="123"/>
        <v/>
      </c>
      <c r="DV148" s="12" t="str">
        <f t="shared" si="124"/>
        <v/>
      </c>
      <c r="DW148" s="12" t="str">
        <f t="shared" si="125"/>
        <v/>
      </c>
      <c r="DX148" s="12" t="str">
        <f t="shared" si="126"/>
        <v/>
      </c>
      <c r="DY148" s="12" t="str">
        <f t="shared" si="127"/>
        <v/>
      </c>
      <c r="DZ148" s="12" t="str">
        <f t="shared" si="128"/>
        <v/>
      </c>
      <c r="EA148" s="12" t="str">
        <f t="shared" si="129"/>
        <v/>
      </c>
      <c r="EB148" s="12" t="str">
        <f t="shared" si="130"/>
        <v/>
      </c>
      <c r="EC148" s="12" t="str">
        <f t="shared" si="131"/>
        <v/>
      </c>
      <c r="ED148" s="12" t="str">
        <f t="shared" si="132"/>
        <v/>
      </c>
      <c r="EE148" s="12" t="str">
        <f t="shared" si="133"/>
        <v/>
      </c>
      <c r="EF148" s="12" t="str">
        <f t="shared" si="134"/>
        <v/>
      </c>
      <c r="EG148" s="12" t="str">
        <f t="shared" si="135"/>
        <v/>
      </c>
      <c r="EH148" s="12" t="str">
        <f t="shared" si="136"/>
        <v/>
      </c>
      <c r="EI148" s="12" t="str">
        <f t="shared" si="137"/>
        <v/>
      </c>
      <c r="EK148" s="83" t="str">
        <f t="shared" si="117"/>
        <v/>
      </c>
      <c r="EM148" s="12" t="str">
        <f t="shared" si="118"/>
        <v/>
      </c>
      <c r="EO148" s="12" t="str">
        <f t="shared" si="119"/>
        <v/>
      </c>
      <c r="EQ148" s="12" t="str">
        <f>IF($EO148="", "", IF($EQ$8=$EQ$6, COUNTIF($EO$11:$EO$2510, "&gt;"&amp;$EO148)+1+COUNTIF($EO$11:$EO148, $EO148)-1, COUNTIF($EO$11:$EO$2510, "&lt;"&amp;$EO148)+1+COUNTIF($EO$11:$EO148, $EO148)-1))</f>
        <v/>
      </c>
    </row>
    <row r="149" spans="1:147" x14ac:dyDescent="0.55000000000000004">
      <c r="A149" s="8"/>
      <c r="B149" s="12" t="str">
        <f>IF($D149="", "", COUNTIF($D$11:$D149, $D149))</f>
        <v/>
      </c>
      <c r="C149" s="8"/>
      <c r="D149" s="45"/>
      <c r="E149" s="46"/>
      <c r="F149" s="47"/>
      <c r="G149" s="54"/>
      <c r="H149" s="54"/>
      <c r="I149" s="48"/>
      <c r="J149" s="49"/>
      <c r="K149" s="50"/>
      <c r="L149" s="50"/>
      <c r="M149" s="50"/>
      <c r="N149" s="50"/>
      <c r="O149" s="50"/>
      <c r="P149" s="50"/>
      <c r="Q149" s="50"/>
      <c r="R149" s="50"/>
      <c r="S149" s="50"/>
      <c r="T149" s="50"/>
      <c r="U149" s="51"/>
      <c r="V149" s="52"/>
      <c r="W149" s="53"/>
      <c r="X149" s="53"/>
      <c r="Y149" s="53"/>
      <c r="Z149" s="53"/>
      <c r="AA149" s="48"/>
      <c r="AB149" s="54"/>
      <c r="AC149" s="54"/>
      <c r="AD149" s="54"/>
      <c r="AE149" s="54"/>
      <c r="AF149" s="54"/>
      <c r="AG149" s="54"/>
      <c r="AH149" s="54"/>
      <c r="AI149" s="54"/>
      <c r="AJ149" s="49"/>
      <c r="AK149" s="48"/>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c r="BN149" s="54"/>
      <c r="BO149" s="54"/>
      <c r="BP149" s="54"/>
      <c r="BQ149" s="54"/>
      <c r="BR149" s="54"/>
      <c r="BS149" s="54"/>
      <c r="BT149" s="54"/>
      <c r="BU149" s="54"/>
      <c r="BV149" s="54"/>
      <c r="BW149" s="54"/>
      <c r="BX149" s="49"/>
      <c r="BY149" s="55"/>
      <c r="BZ149" s="8"/>
      <c r="CE149" s="12" t="str">
        <f t="shared" si="107"/>
        <v/>
      </c>
      <c r="CG149" s="77" t="str">
        <f t="shared" si="108"/>
        <v/>
      </c>
      <c r="CH149" s="80" t="str">
        <f t="shared" si="109"/>
        <v/>
      </c>
      <c r="CL149" s="12" t="str">
        <f t="shared" si="110"/>
        <v/>
      </c>
      <c r="CM149" s="12" t="str">
        <f t="shared" si="111"/>
        <v/>
      </c>
      <c r="CN149" s="12" t="str" cm="1">
        <f t="array" ref="CN149">IF(OR($CE149="", $CG$3=""), "", IF(IFERROR(INDEX($K149:$T149, $CK149, MATCH(CN$3, $K$3:$T$3, 0)), "")="", $CC$4, $CC$3))</f>
        <v/>
      </c>
      <c r="CO149" s="12" t="str" cm="1">
        <f t="array" ref="CO149">IF(OR($CE149="", $CG$3=""), "", IF(IFERROR(INDEX($AA149:$AJ149, $CK149, MATCH(CO$3, $AA$3:$AJ$3, 0)), "")="", $CC$4, $CC$3))</f>
        <v/>
      </c>
      <c r="CP149" s="12" t="str">
        <f>IF(OR($CE149="", $CG$3=""), "", IF(CP$3='Property List &amp; Features'!$BG$9, $CC$3, IF(CP$3=$I149, $CC$3, $CC$4)))</f>
        <v/>
      </c>
      <c r="CQ149" s="12" t="str">
        <f>IF(OR($CE149="", $CG$3=""), "", IF(CQ$3='Property List &amp; Features'!$BG$9, $CC$3, IF(CQ$3=$J149, $CC$3, $CC$4)))</f>
        <v/>
      </c>
      <c r="CR149" s="12" t="str">
        <f t="shared" si="112"/>
        <v/>
      </c>
      <c r="CS149" s="12" t="str">
        <f t="shared" si="113"/>
        <v/>
      </c>
      <c r="CT149" s="12" t="str">
        <f t="shared" si="114"/>
        <v/>
      </c>
      <c r="CU149" s="12" t="str">
        <f t="shared" si="115"/>
        <v/>
      </c>
      <c r="CV149" s="12" t="str">
        <f t="shared" si="116"/>
        <v/>
      </c>
      <c r="CW149" s="12" t="str">
        <f t="shared" si="138"/>
        <v/>
      </c>
      <c r="CX149" s="12" t="str">
        <f t="shared" si="139"/>
        <v/>
      </c>
      <c r="CY149" s="12" t="str">
        <f t="shared" si="140"/>
        <v/>
      </c>
      <c r="CZ149" s="12" t="str">
        <f t="shared" si="141"/>
        <v/>
      </c>
      <c r="DA149" s="12" t="str">
        <f t="shared" si="142"/>
        <v/>
      </c>
      <c r="DB149" s="12" t="str">
        <f t="shared" si="143"/>
        <v/>
      </c>
      <c r="DC149" s="12" t="str">
        <f t="shared" si="144"/>
        <v/>
      </c>
      <c r="DD149" s="12" t="str">
        <f t="shared" si="145"/>
        <v/>
      </c>
      <c r="DE149" s="12" t="str">
        <f t="shared" si="146"/>
        <v/>
      </c>
      <c r="DF149" s="12" t="str">
        <f t="shared" si="147"/>
        <v/>
      </c>
      <c r="DG149" s="12" t="str">
        <f t="shared" si="148"/>
        <v/>
      </c>
      <c r="DH149" s="12" t="str">
        <f t="shared" si="149"/>
        <v/>
      </c>
      <c r="DI149" s="12" t="str">
        <f t="shared" si="150"/>
        <v/>
      </c>
      <c r="DJ149" s="12" t="str">
        <f t="shared" si="151"/>
        <v/>
      </c>
      <c r="DK149" s="12" t="str">
        <f t="shared" si="152"/>
        <v/>
      </c>
      <c r="DL149" s="12" t="str">
        <f t="shared" si="153"/>
        <v/>
      </c>
      <c r="DM149" s="12" t="str">
        <f t="shared" si="154"/>
        <v/>
      </c>
      <c r="DN149" s="12" t="str">
        <f t="shared" si="155"/>
        <v/>
      </c>
      <c r="DO149" s="12" t="str">
        <f t="shared" si="156"/>
        <v/>
      </c>
      <c r="DP149" s="12" t="str">
        <f t="shared" si="157"/>
        <v/>
      </c>
      <c r="DQ149" s="12" t="str">
        <f t="shared" si="158"/>
        <v/>
      </c>
      <c r="DR149" s="12" t="str">
        <f t="shared" si="120"/>
        <v/>
      </c>
      <c r="DS149" s="12" t="str">
        <f t="shared" si="121"/>
        <v/>
      </c>
      <c r="DT149" s="12" t="str">
        <f t="shared" si="122"/>
        <v/>
      </c>
      <c r="DU149" s="12" t="str">
        <f t="shared" si="123"/>
        <v/>
      </c>
      <c r="DV149" s="12" t="str">
        <f t="shared" si="124"/>
        <v/>
      </c>
      <c r="DW149" s="12" t="str">
        <f t="shared" si="125"/>
        <v/>
      </c>
      <c r="DX149" s="12" t="str">
        <f t="shared" si="126"/>
        <v/>
      </c>
      <c r="DY149" s="12" t="str">
        <f t="shared" si="127"/>
        <v/>
      </c>
      <c r="DZ149" s="12" t="str">
        <f t="shared" si="128"/>
        <v/>
      </c>
      <c r="EA149" s="12" t="str">
        <f t="shared" si="129"/>
        <v/>
      </c>
      <c r="EB149" s="12" t="str">
        <f t="shared" si="130"/>
        <v/>
      </c>
      <c r="EC149" s="12" t="str">
        <f t="shared" si="131"/>
        <v/>
      </c>
      <c r="ED149" s="12" t="str">
        <f t="shared" si="132"/>
        <v/>
      </c>
      <c r="EE149" s="12" t="str">
        <f t="shared" si="133"/>
        <v/>
      </c>
      <c r="EF149" s="12" t="str">
        <f t="shared" si="134"/>
        <v/>
      </c>
      <c r="EG149" s="12" t="str">
        <f t="shared" si="135"/>
        <v/>
      </c>
      <c r="EH149" s="12" t="str">
        <f t="shared" si="136"/>
        <v/>
      </c>
      <c r="EI149" s="12" t="str">
        <f t="shared" si="137"/>
        <v/>
      </c>
      <c r="EK149" s="83" t="str">
        <f t="shared" si="117"/>
        <v/>
      </c>
      <c r="EM149" s="12" t="str">
        <f t="shared" si="118"/>
        <v/>
      </c>
      <c r="EO149" s="12" t="str">
        <f t="shared" si="119"/>
        <v/>
      </c>
      <c r="EQ149" s="12" t="str">
        <f>IF($EO149="", "", IF($EQ$8=$EQ$6, COUNTIF($EO$11:$EO$2510, "&gt;"&amp;$EO149)+1+COUNTIF($EO$11:$EO149, $EO149)-1, COUNTIF($EO$11:$EO$2510, "&lt;"&amp;$EO149)+1+COUNTIF($EO$11:$EO149, $EO149)-1))</f>
        <v/>
      </c>
    </row>
    <row r="150" spans="1:147" x14ac:dyDescent="0.55000000000000004">
      <c r="A150" s="8"/>
      <c r="B150" s="12" t="str">
        <f>IF($D150="", "", COUNTIF($D$11:$D150, $D150))</f>
        <v/>
      </c>
      <c r="C150" s="8"/>
      <c r="D150" s="45"/>
      <c r="E150" s="46"/>
      <c r="F150" s="47"/>
      <c r="G150" s="54"/>
      <c r="H150" s="54"/>
      <c r="I150" s="48"/>
      <c r="J150" s="49"/>
      <c r="K150" s="50"/>
      <c r="L150" s="50"/>
      <c r="M150" s="50"/>
      <c r="N150" s="50"/>
      <c r="O150" s="50"/>
      <c r="P150" s="50"/>
      <c r="Q150" s="50"/>
      <c r="R150" s="50"/>
      <c r="S150" s="50"/>
      <c r="T150" s="50"/>
      <c r="U150" s="51"/>
      <c r="V150" s="52"/>
      <c r="W150" s="53"/>
      <c r="X150" s="53"/>
      <c r="Y150" s="53"/>
      <c r="Z150" s="53"/>
      <c r="AA150" s="48"/>
      <c r="AB150" s="54"/>
      <c r="AC150" s="54"/>
      <c r="AD150" s="54"/>
      <c r="AE150" s="54"/>
      <c r="AF150" s="54"/>
      <c r="AG150" s="54"/>
      <c r="AH150" s="54"/>
      <c r="AI150" s="54"/>
      <c r="AJ150" s="49"/>
      <c r="AK150" s="48"/>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c r="BN150" s="54"/>
      <c r="BO150" s="54"/>
      <c r="BP150" s="54"/>
      <c r="BQ150" s="54"/>
      <c r="BR150" s="54"/>
      <c r="BS150" s="54"/>
      <c r="BT150" s="54"/>
      <c r="BU150" s="54"/>
      <c r="BV150" s="54"/>
      <c r="BW150" s="54"/>
      <c r="BX150" s="49"/>
      <c r="BY150" s="55"/>
      <c r="BZ150" s="8"/>
      <c r="CE150" s="12" t="str">
        <f t="shared" si="107"/>
        <v/>
      </c>
      <c r="CG150" s="77" t="str">
        <f t="shared" si="108"/>
        <v/>
      </c>
      <c r="CH150" s="80" t="str">
        <f t="shared" si="109"/>
        <v/>
      </c>
      <c r="CL150" s="12" t="str">
        <f t="shared" si="110"/>
        <v/>
      </c>
      <c r="CM150" s="12" t="str">
        <f t="shared" si="111"/>
        <v/>
      </c>
      <c r="CN150" s="12" t="str" cm="1">
        <f t="array" ref="CN150">IF(OR($CE150="", $CG$3=""), "", IF(IFERROR(INDEX($K150:$T150, $CK150, MATCH(CN$3, $K$3:$T$3, 0)), "")="", $CC$4, $CC$3))</f>
        <v/>
      </c>
      <c r="CO150" s="12" t="str" cm="1">
        <f t="array" ref="CO150">IF(OR($CE150="", $CG$3=""), "", IF(IFERROR(INDEX($AA150:$AJ150, $CK150, MATCH(CO$3, $AA$3:$AJ$3, 0)), "")="", $CC$4, $CC$3))</f>
        <v/>
      </c>
      <c r="CP150" s="12" t="str">
        <f>IF(OR($CE150="", $CG$3=""), "", IF(CP$3='Property List &amp; Features'!$BG$9, $CC$3, IF(CP$3=$I150, $CC$3, $CC$4)))</f>
        <v/>
      </c>
      <c r="CQ150" s="12" t="str">
        <f>IF(OR($CE150="", $CG$3=""), "", IF(CQ$3='Property List &amp; Features'!$BG$9, $CC$3, IF(CQ$3=$J150, $CC$3, $CC$4)))</f>
        <v/>
      </c>
      <c r="CR150" s="12" t="str">
        <f t="shared" si="112"/>
        <v/>
      </c>
      <c r="CS150" s="12" t="str">
        <f t="shared" si="113"/>
        <v/>
      </c>
      <c r="CT150" s="12" t="str">
        <f t="shared" si="114"/>
        <v/>
      </c>
      <c r="CU150" s="12" t="str">
        <f t="shared" si="115"/>
        <v/>
      </c>
      <c r="CV150" s="12" t="str">
        <f t="shared" si="116"/>
        <v/>
      </c>
      <c r="CW150" s="12" t="str">
        <f t="shared" si="138"/>
        <v/>
      </c>
      <c r="CX150" s="12" t="str">
        <f t="shared" si="139"/>
        <v/>
      </c>
      <c r="CY150" s="12" t="str">
        <f t="shared" si="140"/>
        <v/>
      </c>
      <c r="CZ150" s="12" t="str">
        <f t="shared" si="141"/>
        <v/>
      </c>
      <c r="DA150" s="12" t="str">
        <f t="shared" si="142"/>
        <v/>
      </c>
      <c r="DB150" s="12" t="str">
        <f t="shared" si="143"/>
        <v/>
      </c>
      <c r="DC150" s="12" t="str">
        <f t="shared" si="144"/>
        <v/>
      </c>
      <c r="DD150" s="12" t="str">
        <f t="shared" si="145"/>
        <v/>
      </c>
      <c r="DE150" s="12" t="str">
        <f t="shared" si="146"/>
        <v/>
      </c>
      <c r="DF150" s="12" t="str">
        <f t="shared" si="147"/>
        <v/>
      </c>
      <c r="DG150" s="12" t="str">
        <f t="shared" si="148"/>
        <v/>
      </c>
      <c r="DH150" s="12" t="str">
        <f t="shared" si="149"/>
        <v/>
      </c>
      <c r="DI150" s="12" t="str">
        <f t="shared" si="150"/>
        <v/>
      </c>
      <c r="DJ150" s="12" t="str">
        <f t="shared" si="151"/>
        <v/>
      </c>
      <c r="DK150" s="12" t="str">
        <f t="shared" si="152"/>
        <v/>
      </c>
      <c r="DL150" s="12" t="str">
        <f t="shared" si="153"/>
        <v/>
      </c>
      <c r="DM150" s="12" t="str">
        <f t="shared" si="154"/>
        <v/>
      </c>
      <c r="DN150" s="12" t="str">
        <f t="shared" si="155"/>
        <v/>
      </c>
      <c r="DO150" s="12" t="str">
        <f t="shared" si="156"/>
        <v/>
      </c>
      <c r="DP150" s="12" t="str">
        <f t="shared" si="157"/>
        <v/>
      </c>
      <c r="DQ150" s="12" t="str">
        <f t="shared" si="158"/>
        <v/>
      </c>
      <c r="DR150" s="12" t="str">
        <f t="shared" si="120"/>
        <v/>
      </c>
      <c r="DS150" s="12" t="str">
        <f t="shared" si="121"/>
        <v/>
      </c>
      <c r="DT150" s="12" t="str">
        <f t="shared" si="122"/>
        <v/>
      </c>
      <c r="DU150" s="12" t="str">
        <f t="shared" si="123"/>
        <v/>
      </c>
      <c r="DV150" s="12" t="str">
        <f t="shared" si="124"/>
        <v/>
      </c>
      <c r="DW150" s="12" t="str">
        <f t="shared" si="125"/>
        <v/>
      </c>
      <c r="DX150" s="12" t="str">
        <f t="shared" si="126"/>
        <v/>
      </c>
      <c r="DY150" s="12" t="str">
        <f t="shared" si="127"/>
        <v/>
      </c>
      <c r="DZ150" s="12" t="str">
        <f t="shared" si="128"/>
        <v/>
      </c>
      <c r="EA150" s="12" t="str">
        <f t="shared" si="129"/>
        <v/>
      </c>
      <c r="EB150" s="12" t="str">
        <f t="shared" si="130"/>
        <v/>
      </c>
      <c r="EC150" s="12" t="str">
        <f t="shared" si="131"/>
        <v/>
      </c>
      <c r="ED150" s="12" t="str">
        <f t="shared" si="132"/>
        <v/>
      </c>
      <c r="EE150" s="12" t="str">
        <f t="shared" si="133"/>
        <v/>
      </c>
      <c r="EF150" s="12" t="str">
        <f t="shared" si="134"/>
        <v/>
      </c>
      <c r="EG150" s="12" t="str">
        <f t="shared" si="135"/>
        <v/>
      </c>
      <c r="EH150" s="12" t="str">
        <f t="shared" si="136"/>
        <v/>
      </c>
      <c r="EI150" s="12" t="str">
        <f t="shared" si="137"/>
        <v/>
      </c>
      <c r="EK150" s="83" t="str">
        <f t="shared" si="117"/>
        <v/>
      </c>
      <c r="EM150" s="12" t="str">
        <f t="shared" si="118"/>
        <v/>
      </c>
      <c r="EO150" s="12" t="str">
        <f t="shared" si="119"/>
        <v/>
      </c>
      <c r="EQ150" s="12" t="str">
        <f>IF($EO150="", "", IF($EQ$8=$EQ$6, COUNTIF($EO$11:$EO$2510, "&gt;"&amp;$EO150)+1+COUNTIF($EO$11:$EO150, $EO150)-1, COUNTIF($EO$11:$EO$2510, "&lt;"&amp;$EO150)+1+COUNTIF($EO$11:$EO150, $EO150)-1))</f>
        <v/>
      </c>
    </row>
    <row r="151" spans="1:147" x14ac:dyDescent="0.55000000000000004">
      <c r="A151" s="8"/>
      <c r="B151" s="12" t="str">
        <f>IF($D151="", "", COUNTIF($D$11:$D151, $D151))</f>
        <v/>
      </c>
      <c r="C151" s="8"/>
      <c r="D151" s="45"/>
      <c r="E151" s="46"/>
      <c r="F151" s="47"/>
      <c r="G151" s="54"/>
      <c r="H151" s="54"/>
      <c r="I151" s="48"/>
      <c r="J151" s="49"/>
      <c r="K151" s="50"/>
      <c r="L151" s="50"/>
      <c r="M151" s="50"/>
      <c r="N151" s="50"/>
      <c r="O151" s="50"/>
      <c r="P151" s="50"/>
      <c r="Q151" s="50"/>
      <c r="R151" s="50"/>
      <c r="S151" s="50"/>
      <c r="T151" s="50"/>
      <c r="U151" s="51"/>
      <c r="V151" s="52"/>
      <c r="W151" s="53"/>
      <c r="X151" s="53"/>
      <c r="Y151" s="53"/>
      <c r="Z151" s="53"/>
      <c r="AA151" s="48"/>
      <c r="AB151" s="54"/>
      <c r="AC151" s="54"/>
      <c r="AD151" s="54"/>
      <c r="AE151" s="54"/>
      <c r="AF151" s="54"/>
      <c r="AG151" s="54"/>
      <c r="AH151" s="54"/>
      <c r="AI151" s="54"/>
      <c r="AJ151" s="49"/>
      <c r="AK151" s="48"/>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c r="BN151" s="54"/>
      <c r="BO151" s="54"/>
      <c r="BP151" s="54"/>
      <c r="BQ151" s="54"/>
      <c r="BR151" s="54"/>
      <c r="BS151" s="54"/>
      <c r="BT151" s="54"/>
      <c r="BU151" s="54"/>
      <c r="BV151" s="54"/>
      <c r="BW151" s="54"/>
      <c r="BX151" s="49"/>
      <c r="BY151" s="55"/>
      <c r="BZ151" s="8"/>
      <c r="CE151" s="12" t="str">
        <f t="shared" si="107"/>
        <v/>
      </c>
      <c r="CG151" s="77" t="str">
        <f t="shared" si="108"/>
        <v/>
      </c>
      <c r="CH151" s="80" t="str">
        <f t="shared" si="109"/>
        <v/>
      </c>
      <c r="CL151" s="12" t="str">
        <f t="shared" si="110"/>
        <v/>
      </c>
      <c r="CM151" s="12" t="str">
        <f t="shared" si="111"/>
        <v/>
      </c>
      <c r="CN151" s="12" t="str" cm="1">
        <f t="array" ref="CN151">IF(OR($CE151="", $CG$3=""), "", IF(IFERROR(INDEX($K151:$T151, $CK151, MATCH(CN$3, $K$3:$T$3, 0)), "")="", $CC$4, $CC$3))</f>
        <v/>
      </c>
      <c r="CO151" s="12" t="str" cm="1">
        <f t="array" ref="CO151">IF(OR($CE151="", $CG$3=""), "", IF(IFERROR(INDEX($AA151:$AJ151, $CK151, MATCH(CO$3, $AA$3:$AJ$3, 0)), "")="", $CC$4, $CC$3))</f>
        <v/>
      </c>
      <c r="CP151" s="12" t="str">
        <f>IF(OR($CE151="", $CG$3=""), "", IF(CP$3='Property List &amp; Features'!$BG$9, $CC$3, IF(CP$3=$I151, $CC$3, $CC$4)))</f>
        <v/>
      </c>
      <c r="CQ151" s="12" t="str">
        <f>IF(OR($CE151="", $CG$3=""), "", IF(CQ$3='Property List &amp; Features'!$BG$9, $CC$3, IF(CQ$3=$J151, $CC$3, $CC$4)))</f>
        <v/>
      </c>
      <c r="CR151" s="12" t="str">
        <f t="shared" si="112"/>
        <v/>
      </c>
      <c r="CS151" s="12" t="str">
        <f t="shared" si="113"/>
        <v/>
      </c>
      <c r="CT151" s="12" t="str">
        <f t="shared" si="114"/>
        <v/>
      </c>
      <c r="CU151" s="12" t="str">
        <f t="shared" si="115"/>
        <v/>
      </c>
      <c r="CV151" s="12" t="str">
        <f t="shared" si="116"/>
        <v/>
      </c>
      <c r="CW151" s="12" t="str">
        <f t="shared" si="138"/>
        <v/>
      </c>
      <c r="CX151" s="12" t="str">
        <f t="shared" si="139"/>
        <v/>
      </c>
      <c r="CY151" s="12" t="str">
        <f t="shared" si="140"/>
        <v/>
      </c>
      <c r="CZ151" s="12" t="str">
        <f t="shared" si="141"/>
        <v/>
      </c>
      <c r="DA151" s="12" t="str">
        <f t="shared" si="142"/>
        <v/>
      </c>
      <c r="DB151" s="12" t="str">
        <f t="shared" si="143"/>
        <v/>
      </c>
      <c r="DC151" s="12" t="str">
        <f t="shared" si="144"/>
        <v/>
      </c>
      <c r="DD151" s="12" t="str">
        <f t="shared" si="145"/>
        <v/>
      </c>
      <c r="DE151" s="12" t="str">
        <f t="shared" si="146"/>
        <v/>
      </c>
      <c r="DF151" s="12" t="str">
        <f t="shared" si="147"/>
        <v/>
      </c>
      <c r="DG151" s="12" t="str">
        <f t="shared" si="148"/>
        <v/>
      </c>
      <c r="DH151" s="12" t="str">
        <f t="shared" si="149"/>
        <v/>
      </c>
      <c r="DI151" s="12" t="str">
        <f t="shared" si="150"/>
        <v/>
      </c>
      <c r="DJ151" s="12" t="str">
        <f t="shared" si="151"/>
        <v/>
      </c>
      <c r="DK151" s="12" t="str">
        <f t="shared" si="152"/>
        <v/>
      </c>
      <c r="DL151" s="12" t="str">
        <f t="shared" si="153"/>
        <v/>
      </c>
      <c r="DM151" s="12" t="str">
        <f t="shared" si="154"/>
        <v/>
      </c>
      <c r="DN151" s="12" t="str">
        <f t="shared" si="155"/>
        <v/>
      </c>
      <c r="DO151" s="12" t="str">
        <f t="shared" si="156"/>
        <v/>
      </c>
      <c r="DP151" s="12" t="str">
        <f t="shared" si="157"/>
        <v/>
      </c>
      <c r="DQ151" s="12" t="str">
        <f t="shared" si="158"/>
        <v/>
      </c>
      <c r="DR151" s="12" t="str">
        <f t="shared" si="120"/>
        <v/>
      </c>
      <c r="DS151" s="12" t="str">
        <f t="shared" si="121"/>
        <v/>
      </c>
      <c r="DT151" s="12" t="str">
        <f t="shared" si="122"/>
        <v/>
      </c>
      <c r="DU151" s="12" t="str">
        <f t="shared" si="123"/>
        <v/>
      </c>
      <c r="DV151" s="12" t="str">
        <f t="shared" si="124"/>
        <v/>
      </c>
      <c r="DW151" s="12" t="str">
        <f t="shared" si="125"/>
        <v/>
      </c>
      <c r="DX151" s="12" t="str">
        <f t="shared" si="126"/>
        <v/>
      </c>
      <c r="DY151" s="12" t="str">
        <f t="shared" si="127"/>
        <v/>
      </c>
      <c r="DZ151" s="12" t="str">
        <f t="shared" si="128"/>
        <v/>
      </c>
      <c r="EA151" s="12" t="str">
        <f t="shared" si="129"/>
        <v/>
      </c>
      <c r="EB151" s="12" t="str">
        <f t="shared" si="130"/>
        <v/>
      </c>
      <c r="EC151" s="12" t="str">
        <f t="shared" si="131"/>
        <v/>
      </c>
      <c r="ED151" s="12" t="str">
        <f t="shared" si="132"/>
        <v/>
      </c>
      <c r="EE151" s="12" t="str">
        <f t="shared" si="133"/>
        <v/>
      </c>
      <c r="EF151" s="12" t="str">
        <f t="shared" si="134"/>
        <v/>
      </c>
      <c r="EG151" s="12" t="str">
        <f t="shared" si="135"/>
        <v/>
      </c>
      <c r="EH151" s="12" t="str">
        <f t="shared" si="136"/>
        <v/>
      </c>
      <c r="EI151" s="12" t="str">
        <f t="shared" si="137"/>
        <v/>
      </c>
      <c r="EK151" s="83" t="str">
        <f t="shared" si="117"/>
        <v/>
      </c>
      <c r="EM151" s="12" t="str">
        <f t="shared" si="118"/>
        <v/>
      </c>
      <c r="EO151" s="12" t="str">
        <f t="shared" si="119"/>
        <v/>
      </c>
      <c r="EQ151" s="12" t="str">
        <f>IF($EO151="", "", IF($EQ$8=$EQ$6, COUNTIF($EO$11:$EO$2510, "&gt;"&amp;$EO151)+1+COUNTIF($EO$11:$EO151, $EO151)-1, COUNTIF($EO$11:$EO$2510, "&lt;"&amp;$EO151)+1+COUNTIF($EO$11:$EO151, $EO151)-1))</f>
        <v/>
      </c>
    </row>
    <row r="152" spans="1:147" x14ac:dyDescent="0.55000000000000004">
      <c r="A152" s="8"/>
      <c r="B152" s="12" t="str">
        <f>IF($D152="", "", COUNTIF($D$11:$D152, $D152))</f>
        <v/>
      </c>
      <c r="C152" s="8"/>
      <c r="D152" s="45"/>
      <c r="E152" s="46"/>
      <c r="F152" s="47"/>
      <c r="G152" s="54"/>
      <c r="H152" s="54"/>
      <c r="I152" s="48"/>
      <c r="J152" s="49"/>
      <c r="K152" s="50"/>
      <c r="L152" s="50"/>
      <c r="M152" s="50"/>
      <c r="N152" s="50"/>
      <c r="O152" s="50"/>
      <c r="P152" s="50"/>
      <c r="Q152" s="50"/>
      <c r="R152" s="50"/>
      <c r="S152" s="50"/>
      <c r="T152" s="50"/>
      <c r="U152" s="51"/>
      <c r="V152" s="52"/>
      <c r="W152" s="53"/>
      <c r="X152" s="53"/>
      <c r="Y152" s="53"/>
      <c r="Z152" s="53"/>
      <c r="AA152" s="48"/>
      <c r="AB152" s="54"/>
      <c r="AC152" s="54"/>
      <c r="AD152" s="54"/>
      <c r="AE152" s="54"/>
      <c r="AF152" s="54"/>
      <c r="AG152" s="54"/>
      <c r="AH152" s="54"/>
      <c r="AI152" s="54"/>
      <c r="AJ152" s="49"/>
      <c r="AK152" s="48"/>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c r="BN152" s="54"/>
      <c r="BO152" s="54"/>
      <c r="BP152" s="54"/>
      <c r="BQ152" s="54"/>
      <c r="BR152" s="54"/>
      <c r="BS152" s="54"/>
      <c r="BT152" s="54"/>
      <c r="BU152" s="54"/>
      <c r="BV152" s="54"/>
      <c r="BW152" s="54"/>
      <c r="BX152" s="49"/>
      <c r="BY152" s="55"/>
      <c r="BZ152" s="8"/>
      <c r="CE152" s="12" t="str">
        <f t="shared" si="107"/>
        <v/>
      </c>
      <c r="CG152" s="77" t="str">
        <f t="shared" si="108"/>
        <v/>
      </c>
      <c r="CH152" s="80" t="str">
        <f t="shared" si="109"/>
        <v/>
      </c>
      <c r="CL152" s="12" t="str">
        <f t="shared" si="110"/>
        <v/>
      </c>
      <c r="CM152" s="12" t="str">
        <f t="shared" si="111"/>
        <v/>
      </c>
      <c r="CN152" s="12" t="str" cm="1">
        <f t="array" ref="CN152">IF(OR($CE152="", $CG$3=""), "", IF(IFERROR(INDEX($K152:$T152, $CK152, MATCH(CN$3, $K$3:$T$3, 0)), "")="", $CC$4, $CC$3))</f>
        <v/>
      </c>
      <c r="CO152" s="12" t="str" cm="1">
        <f t="array" ref="CO152">IF(OR($CE152="", $CG$3=""), "", IF(IFERROR(INDEX($AA152:$AJ152, $CK152, MATCH(CO$3, $AA$3:$AJ$3, 0)), "")="", $CC$4, $CC$3))</f>
        <v/>
      </c>
      <c r="CP152" s="12" t="str">
        <f>IF(OR($CE152="", $CG$3=""), "", IF(CP$3='Property List &amp; Features'!$BG$9, $CC$3, IF(CP$3=$I152, $CC$3, $CC$4)))</f>
        <v/>
      </c>
      <c r="CQ152" s="12" t="str">
        <f>IF(OR($CE152="", $CG$3=""), "", IF(CQ$3='Property List &amp; Features'!$BG$9, $CC$3, IF(CQ$3=$J152, $CC$3, $CC$4)))</f>
        <v/>
      </c>
      <c r="CR152" s="12" t="str">
        <f t="shared" si="112"/>
        <v/>
      </c>
      <c r="CS152" s="12" t="str">
        <f t="shared" si="113"/>
        <v/>
      </c>
      <c r="CT152" s="12" t="str">
        <f t="shared" si="114"/>
        <v/>
      </c>
      <c r="CU152" s="12" t="str">
        <f t="shared" si="115"/>
        <v/>
      </c>
      <c r="CV152" s="12" t="str">
        <f t="shared" si="116"/>
        <v/>
      </c>
      <c r="CW152" s="12" t="str">
        <f t="shared" si="138"/>
        <v/>
      </c>
      <c r="CX152" s="12" t="str">
        <f t="shared" si="139"/>
        <v/>
      </c>
      <c r="CY152" s="12" t="str">
        <f t="shared" si="140"/>
        <v/>
      </c>
      <c r="CZ152" s="12" t="str">
        <f t="shared" si="141"/>
        <v/>
      </c>
      <c r="DA152" s="12" t="str">
        <f t="shared" si="142"/>
        <v/>
      </c>
      <c r="DB152" s="12" t="str">
        <f t="shared" si="143"/>
        <v/>
      </c>
      <c r="DC152" s="12" t="str">
        <f t="shared" si="144"/>
        <v/>
      </c>
      <c r="DD152" s="12" t="str">
        <f t="shared" si="145"/>
        <v/>
      </c>
      <c r="DE152" s="12" t="str">
        <f t="shared" si="146"/>
        <v/>
      </c>
      <c r="DF152" s="12" t="str">
        <f t="shared" si="147"/>
        <v/>
      </c>
      <c r="DG152" s="12" t="str">
        <f t="shared" si="148"/>
        <v/>
      </c>
      <c r="DH152" s="12" t="str">
        <f t="shared" si="149"/>
        <v/>
      </c>
      <c r="DI152" s="12" t="str">
        <f t="shared" si="150"/>
        <v/>
      </c>
      <c r="DJ152" s="12" t="str">
        <f t="shared" si="151"/>
        <v/>
      </c>
      <c r="DK152" s="12" t="str">
        <f t="shared" si="152"/>
        <v/>
      </c>
      <c r="DL152" s="12" t="str">
        <f t="shared" si="153"/>
        <v/>
      </c>
      <c r="DM152" s="12" t="str">
        <f t="shared" si="154"/>
        <v/>
      </c>
      <c r="DN152" s="12" t="str">
        <f t="shared" si="155"/>
        <v/>
      </c>
      <c r="DO152" s="12" t="str">
        <f t="shared" si="156"/>
        <v/>
      </c>
      <c r="DP152" s="12" t="str">
        <f t="shared" si="157"/>
        <v/>
      </c>
      <c r="DQ152" s="12" t="str">
        <f t="shared" si="158"/>
        <v/>
      </c>
      <c r="DR152" s="12" t="str">
        <f t="shared" si="120"/>
        <v/>
      </c>
      <c r="DS152" s="12" t="str">
        <f t="shared" si="121"/>
        <v/>
      </c>
      <c r="DT152" s="12" t="str">
        <f t="shared" si="122"/>
        <v/>
      </c>
      <c r="DU152" s="12" t="str">
        <f t="shared" si="123"/>
        <v/>
      </c>
      <c r="DV152" s="12" t="str">
        <f t="shared" si="124"/>
        <v/>
      </c>
      <c r="DW152" s="12" t="str">
        <f t="shared" si="125"/>
        <v/>
      </c>
      <c r="DX152" s="12" t="str">
        <f t="shared" si="126"/>
        <v/>
      </c>
      <c r="DY152" s="12" t="str">
        <f t="shared" si="127"/>
        <v/>
      </c>
      <c r="DZ152" s="12" t="str">
        <f t="shared" si="128"/>
        <v/>
      </c>
      <c r="EA152" s="12" t="str">
        <f t="shared" si="129"/>
        <v/>
      </c>
      <c r="EB152" s="12" t="str">
        <f t="shared" si="130"/>
        <v/>
      </c>
      <c r="EC152" s="12" t="str">
        <f t="shared" si="131"/>
        <v/>
      </c>
      <c r="ED152" s="12" t="str">
        <f t="shared" si="132"/>
        <v/>
      </c>
      <c r="EE152" s="12" t="str">
        <f t="shared" si="133"/>
        <v/>
      </c>
      <c r="EF152" s="12" t="str">
        <f t="shared" si="134"/>
        <v/>
      </c>
      <c r="EG152" s="12" t="str">
        <f t="shared" si="135"/>
        <v/>
      </c>
      <c r="EH152" s="12" t="str">
        <f t="shared" si="136"/>
        <v/>
      </c>
      <c r="EI152" s="12" t="str">
        <f t="shared" si="137"/>
        <v/>
      </c>
      <c r="EK152" s="83" t="str">
        <f t="shared" si="117"/>
        <v/>
      </c>
      <c r="EM152" s="12" t="str">
        <f t="shared" si="118"/>
        <v/>
      </c>
      <c r="EO152" s="12" t="str">
        <f t="shared" si="119"/>
        <v/>
      </c>
      <c r="EQ152" s="12" t="str">
        <f>IF($EO152="", "", IF($EQ$8=$EQ$6, COUNTIF($EO$11:$EO$2510, "&gt;"&amp;$EO152)+1+COUNTIF($EO$11:$EO152, $EO152)-1, COUNTIF($EO$11:$EO$2510, "&lt;"&amp;$EO152)+1+COUNTIF($EO$11:$EO152, $EO152)-1))</f>
        <v/>
      </c>
    </row>
    <row r="153" spans="1:147" x14ac:dyDescent="0.55000000000000004">
      <c r="A153" s="8"/>
      <c r="B153" s="12" t="str">
        <f>IF($D153="", "", COUNTIF($D$11:$D153, $D153))</f>
        <v/>
      </c>
      <c r="C153" s="8"/>
      <c r="D153" s="45"/>
      <c r="E153" s="46"/>
      <c r="F153" s="47"/>
      <c r="G153" s="54"/>
      <c r="H153" s="54"/>
      <c r="I153" s="48"/>
      <c r="J153" s="49"/>
      <c r="K153" s="50"/>
      <c r="L153" s="50"/>
      <c r="M153" s="50"/>
      <c r="N153" s="50"/>
      <c r="O153" s="50"/>
      <c r="P153" s="50"/>
      <c r="Q153" s="50"/>
      <c r="R153" s="50"/>
      <c r="S153" s="50"/>
      <c r="T153" s="50"/>
      <c r="U153" s="51"/>
      <c r="V153" s="52"/>
      <c r="W153" s="53"/>
      <c r="X153" s="53"/>
      <c r="Y153" s="53"/>
      <c r="Z153" s="53"/>
      <c r="AA153" s="48"/>
      <c r="AB153" s="54"/>
      <c r="AC153" s="54"/>
      <c r="AD153" s="54"/>
      <c r="AE153" s="54"/>
      <c r="AF153" s="54"/>
      <c r="AG153" s="54"/>
      <c r="AH153" s="54"/>
      <c r="AI153" s="54"/>
      <c r="AJ153" s="49"/>
      <c r="AK153" s="48"/>
      <c r="AL153" s="54"/>
      <c r="AM153" s="54"/>
      <c r="AN153" s="54"/>
      <c r="AO153" s="54"/>
      <c r="AP153" s="54"/>
      <c r="AQ153" s="54"/>
      <c r="AR153" s="54"/>
      <c r="AS153" s="54"/>
      <c r="AT153" s="54"/>
      <c r="AU153" s="54"/>
      <c r="AV153" s="54"/>
      <c r="AW153" s="54"/>
      <c r="AX153" s="54"/>
      <c r="AY153" s="54"/>
      <c r="AZ153" s="54"/>
      <c r="BA153" s="54"/>
      <c r="BB153" s="54"/>
      <c r="BC153" s="54"/>
      <c r="BD153" s="54"/>
      <c r="BE153" s="54"/>
      <c r="BF153" s="54"/>
      <c r="BG153" s="54"/>
      <c r="BH153" s="54"/>
      <c r="BI153" s="54"/>
      <c r="BJ153" s="54"/>
      <c r="BK153" s="54"/>
      <c r="BL153" s="54"/>
      <c r="BM153" s="54"/>
      <c r="BN153" s="54"/>
      <c r="BO153" s="54"/>
      <c r="BP153" s="54"/>
      <c r="BQ153" s="54"/>
      <c r="BR153" s="54"/>
      <c r="BS153" s="54"/>
      <c r="BT153" s="54"/>
      <c r="BU153" s="54"/>
      <c r="BV153" s="54"/>
      <c r="BW153" s="54"/>
      <c r="BX153" s="49"/>
      <c r="BY153" s="55"/>
      <c r="BZ153" s="8"/>
      <c r="CE153" s="12" t="str">
        <f t="shared" si="107"/>
        <v/>
      </c>
      <c r="CG153" s="77" t="str">
        <f t="shared" si="108"/>
        <v/>
      </c>
      <c r="CH153" s="80" t="str">
        <f t="shared" si="109"/>
        <v/>
      </c>
      <c r="CL153" s="12" t="str">
        <f t="shared" si="110"/>
        <v/>
      </c>
      <c r="CM153" s="12" t="str">
        <f t="shared" si="111"/>
        <v/>
      </c>
      <c r="CN153" s="12" t="str" cm="1">
        <f t="array" ref="CN153">IF(OR($CE153="", $CG$3=""), "", IF(IFERROR(INDEX($K153:$T153, $CK153, MATCH(CN$3, $K$3:$T$3, 0)), "")="", $CC$4, $CC$3))</f>
        <v/>
      </c>
      <c r="CO153" s="12" t="str" cm="1">
        <f t="array" ref="CO153">IF(OR($CE153="", $CG$3=""), "", IF(IFERROR(INDEX($AA153:$AJ153, $CK153, MATCH(CO$3, $AA$3:$AJ$3, 0)), "")="", $CC$4, $CC$3))</f>
        <v/>
      </c>
      <c r="CP153" s="12" t="str">
        <f>IF(OR($CE153="", $CG$3=""), "", IF(CP$3='Property List &amp; Features'!$BG$9, $CC$3, IF(CP$3=$I153, $CC$3, $CC$4)))</f>
        <v/>
      </c>
      <c r="CQ153" s="12" t="str">
        <f>IF(OR($CE153="", $CG$3=""), "", IF(CQ$3='Property List &amp; Features'!$BG$9, $CC$3, IF(CQ$3=$J153, $CC$3, $CC$4)))</f>
        <v/>
      </c>
      <c r="CR153" s="12" t="str">
        <f t="shared" si="112"/>
        <v/>
      </c>
      <c r="CS153" s="12" t="str">
        <f t="shared" si="113"/>
        <v/>
      </c>
      <c r="CT153" s="12" t="str">
        <f t="shared" si="114"/>
        <v/>
      </c>
      <c r="CU153" s="12" t="str">
        <f t="shared" si="115"/>
        <v/>
      </c>
      <c r="CV153" s="12" t="str">
        <f t="shared" si="116"/>
        <v/>
      </c>
      <c r="CW153" s="12" t="str">
        <f t="shared" si="138"/>
        <v/>
      </c>
      <c r="CX153" s="12" t="str">
        <f t="shared" si="139"/>
        <v/>
      </c>
      <c r="CY153" s="12" t="str">
        <f t="shared" si="140"/>
        <v/>
      </c>
      <c r="CZ153" s="12" t="str">
        <f t="shared" si="141"/>
        <v/>
      </c>
      <c r="DA153" s="12" t="str">
        <f t="shared" si="142"/>
        <v/>
      </c>
      <c r="DB153" s="12" t="str">
        <f t="shared" si="143"/>
        <v/>
      </c>
      <c r="DC153" s="12" t="str">
        <f t="shared" si="144"/>
        <v/>
      </c>
      <c r="DD153" s="12" t="str">
        <f t="shared" si="145"/>
        <v/>
      </c>
      <c r="DE153" s="12" t="str">
        <f t="shared" si="146"/>
        <v/>
      </c>
      <c r="DF153" s="12" t="str">
        <f t="shared" si="147"/>
        <v/>
      </c>
      <c r="DG153" s="12" t="str">
        <f t="shared" si="148"/>
        <v/>
      </c>
      <c r="DH153" s="12" t="str">
        <f t="shared" si="149"/>
        <v/>
      </c>
      <c r="DI153" s="12" t="str">
        <f t="shared" si="150"/>
        <v/>
      </c>
      <c r="DJ153" s="12" t="str">
        <f t="shared" si="151"/>
        <v/>
      </c>
      <c r="DK153" s="12" t="str">
        <f t="shared" si="152"/>
        <v/>
      </c>
      <c r="DL153" s="12" t="str">
        <f t="shared" si="153"/>
        <v/>
      </c>
      <c r="DM153" s="12" t="str">
        <f t="shared" si="154"/>
        <v/>
      </c>
      <c r="DN153" s="12" t="str">
        <f t="shared" si="155"/>
        <v/>
      </c>
      <c r="DO153" s="12" t="str">
        <f t="shared" si="156"/>
        <v/>
      </c>
      <c r="DP153" s="12" t="str">
        <f t="shared" si="157"/>
        <v/>
      </c>
      <c r="DQ153" s="12" t="str">
        <f t="shared" si="158"/>
        <v/>
      </c>
      <c r="DR153" s="12" t="str">
        <f t="shared" si="120"/>
        <v/>
      </c>
      <c r="DS153" s="12" t="str">
        <f t="shared" si="121"/>
        <v/>
      </c>
      <c r="DT153" s="12" t="str">
        <f t="shared" si="122"/>
        <v/>
      </c>
      <c r="DU153" s="12" t="str">
        <f t="shared" si="123"/>
        <v/>
      </c>
      <c r="DV153" s="12" t="str">
        <f t="shared" si="124"/>
        <v/>
      </c>
      <c r="DW153" s="12" t="str">
        <f t="shared" si="125"/>
        <v/>
      </c>
      <c r="DX153" s="12" t="str">
        <f t="shared" si="126"/>
        <v/>
      </c>
      <c r="DY153" s="12" t="str">
        <f t="shared" si="127"/>
        <v/>
      </c>
      <c r="DZ153" s="12" t="str">
        <f t="shared" si="128"/>
        <v/>
      </c>
      <c r="EA153" s="12" t="str">
        <f t="shared" si="129"/>
        <v/>
      </c>
      <c r="EB153" s="12" t="str">
        <f t="shared" si="130"/>
        <v/>
      </c>
      <c r="EC153" s="12" t="str">
        <f t="shared" si="131"/>
        <v/>
      </c>
      <c r="ED153" s="12" t="str">
        <f t="shared" si="132"/>
        <v/>
      </c>
      <c r="EE153" s="12" t="str">
        <f t="shared" si="133"/>
        <v/>
      </c>
      <c r="EF153" s="12" t="str">
        <f t="shared" si="134"/>
        <v/>
      </c>
      <c r="EG153" s="12" t="str">
        <f t="shared" si="135"/>
        <v/>
      </c>
      <c r="EH153" s="12" t="str">
        <f t="shared" si="136"/>
        <v/>
      </c>
      <c r="EI153" s="12" t="str">
        <f t="shared" si="137"/>
        <v/>
      </c>
      <c r="EK153" s="83" t="str">
        <f t="shared" si="117"/>
        <v/>
      </c>
      <c r="EM153" s="12" t="str">
        <f t="shared" si="118"/>
        <v/>
      </c>
      <c r="EO153" s="12" t="str">
        <f t="shared" si="119"/>
        <v/>
      </c>
      <c r="EQ153" s="12" t="str">
        <f>IF($EO153="", "", IF($EQ$8=$EQ$6, COUNTIF($EO$11:$EO$2510, "&gt;"&amp;$EO153)+1+COUNTIF($EO$11:$EO153, $EO153)-1, COUNTIF($EO$11:$EO$2510, "&lt;"&amp;$EO153)+1+COUNTIF($EO$11:$EO153, $EO153)-1))</f>
        <v/>
      </c>
    </row>
    <row r="154" spans="1:147" x14ac:dyDescent="0.55000000000000004">
      <c r="A154" s="8"/>
      <c r="B154" s="12" t="str">
        <f>IF($D154="", "", COUNTIF($D$11:$D154, $D154))</f>
        <v/>
      </c>
      <c r="C154" s="8"/>
      <c r="D154" s="45"/>
      <c r="E154" s="46"/>
      <c r="F154" s="47"/>
      <c r="G154" s="54"/>
      <c r="H154" s="54"/>
      <c r="I154" s="48"/>
      <c r="J154" s="49"/>
      <c r="K154" s="50"/>
      <c r="L154" s="50"/>
      <c r="M154" s="50"/>
      <c r="N154" s="50"/>
      <c r="O154" s="50"/>
      <c r="P154" s="50"/>
      <c r="Q154" s="50"/>
      <c r="R154" s="50"/>
      <c r="S154" s="50"/>
      <c r="T154" s="50"/>
      <c r="U154" s="51"/>
      <c r="V154" s="52"/>
      <c r="W154" s="53"/>
      <c r="X154" s="53"/>
      <c r="Y154" s="53"/>
      <c r="Z154" s="53"/>
      <c r="AA154" s="48"/>
      <c r="AB154" s="54"/>
      <c r="AC154" s="54"/>
      <c r="AD154" s="54"/>
      <c r="AE154" s="54"/>
      <c r="AF154" s="54"/>
      <c r="AG154" s="54"/>
      <c r="AH154" s="54"/>
      <c r="AI154" s="54"/>
      <c r="AJ154" s="49"/>
      <c r="AK154" s="48"/>
      <c r="AL154" s="54"/>
      <c r="AM154" s="54"/>
      <c r="AN154" s="54"/>
      <c r="AO154" s="54"/>
      <c r="AP154" s="54"/>
      <c r="AQ154" s="54"/>
      <c r="AR154" s="54"/>
      <c r="AS154" s="54"/>
      <c r="AT154" s="54"/>
      <c r="AU154" s="54"/>
      <c r="AV154" s="54"/>
      <c r="AW154" s="54"/>
      <c r="AX154" s="54"/>
      <c r="AY154" s="54"/>
      <c r="AZ154" s="54"/>
      <c r="BA154" s="54"/>
      <c r="BB154" s="54"/>
      <c r="BC154" s="54"/>
      <c r="BD154" s="54"/>
      <c r="BE154" s="54"/>
      <c r="BF154" s="54"/>
      <c r="BG154" s="54"/>
      <c r="BH154" s="54"/>
      <c r="BI154" s="54"/>
      <c r="BJ154" s="54"/>
      <c r="BK154" s="54"/>
      <c r="BL154" s="54"/>
      <c r="BM154" s="54"/>
      <c r="BN154" s="54"/>
      <c r="BO154" s="54"/>
      <c r="BP154" s="54"/>
      <c r="BQ154" s="54"/>
      <c r="BR154" s="54"/>
      <c r="BS154" s="54"/>
      <c r="BT154" s="54"/>
      <c r="BU154" s="54"/>
      <c r="BV154" s="54"/>
      <c r="BW154" s="54"/>
      <c r="BX154" s="49"/>
      <c r="BY154" s="55"/>
      <c r="BZ154" s="8"/>
      <c r="CE154" s="12" t="str">
        <f t="shared" si="107"/>
        <v/>
      </c>
      <c r="CG154" s="77" t="str">
        <f t="shared" si="108"/>
        <v/>
      </c>
      <c r="CH154" s="80" t="str">
        <f t="shared" si="109"/>
        <v/>
      </c>
      <c r="CL154" s="12" t="str">
        <f t="shared" si="110"/>
        <v/>
      </c>
      <c r="CM154" s="12" t="str">
        <f t="shared" si="111"/>
        <v/>
      </c>
      <c r="CN154" s="12" t="str" cm="1">
        <f t="array" ref="CN154">IF(OR($CE154="", $CG$3=""), "", IF(IFERROR(INDEX($K154:$T154, $CK154, MATCH(CN$3, $K$3:$T$3, 0)), "")="", $CC$4, $CC$3))</f>
        <v/>
      </c>
      <c r="CO154" s="12" t="str" cm="1">
        <f t="array" ref="CO154">IF(OR($CE154="", $CG$3=""), "", IF(IFERROR(INDEX($AA154:$AJ154, $CK154, MATCH(CO$3, $AA$3:$AJ$3, 0)), "")="", $CC$4, $CC$3))</f>
        <v/>
      </c>
      <c r="CP154" s="12" t="str">
        <f>IF(OR($CE154="", $CG$3=""), "", IF(CP$3='Property List &amp; Features'!$BG$9, $CC$3, IF(CP$3=$I154, $CC$3, $CC$4)))</f>
        <v/>
      </c>
      <c r="CQ154" s="12" t="str">
        <f>IF(OR($CE154="", $CG$3=""), "", IF(CQ$3='Property List &amp; Features'!$BG$9, $CC$3, IF(CQ$3=$J154, $CC$3, $CC$4)))</f>
        <v/>
      </c>
      <c r="CR154" s="12" t="str">
        <f t="shared" si="112"/>
        <v/>
      </c>
      <c r="CS154" s="12" t="str">
        <f t="shared" si="113"/>
        <v/>
      </c>
      <c r="CT154" s="12" t="str">
        <f t="shared" si="114"/>
        <v/>
      </c>
      <c r="CU154" s="12" t="str">
        <f t="shared" si="115"/>
        <v/>
      </c>
      <c r="CV154" s="12" t="str">
        <f t="shared" si="116"/>
        <v/>
      </c>
      <c r="CW154" s="12" t="str">
        <f t="shared" si="138"/>
        <v/>
      </c>
      <c r="CX154" s="12" t="str">
        <f t="shared" si="139"/>
        <v/>
      </c>
      <c r="CY154" s="12" t="str">
        <f t="shared" si="140"/>
        <v/>
      </c>
      <c r="CZ154" s="12" t="str">
        <f t="shared" si="141"/>
        <v/>
      </c>
      <c r="DA154" s="12" t="str">
        <f t="shared" si="142"/>
        <v/>
      </c>
      <c r="DB154" s="12" t="str">
        <f t="shared" si="143"/>
        <v/>
      </c>
      <c r="DC154" s="12" t="str">
        <f t="shared" si="144"/>
        <v/>
      </c>
      <c r="DD154" s="12" t="str">
        <f t="shared" si="145"/>
        <v/>
      </c>
      <c r="DE154" s="12" t="str">
        <f t="shared" si="146"/>
        <v/>
      </c>
      <c r="DF154" s="12" t="str">
        <f t="shared" si="147"/>
        <v/>
      </c>
      <c r="DG154" s="12" t="str">
        <f t="shared" si="148"/>
        <v/>
      </c>
      <c r="DH154" s="12" t="str">
        <f t="shared" si="149"/>
        <v/>
      </c>
      <c r="DI154" s="12" t="str">
        <f t="shared" si="150"/>
        <v/>
      </c>
      <c r="DJ154" s="12" t="str">
        <f t="shared" si="151"/>
        <v/>
      </c>
      <c r="DK154" s="12" t="str">
        <f t="shared" si="152"/>
        <v/>
      </c>
      <c r="DL154" s="12" t="str">
        <f t="shared" si="153"/>
        <v/>
      </c>
      <c r="DM154" s="12" t="str">
        <f t="shared" si="154"/>
        <v/>
      </c>
      <c r="DN154" s="12" t="str">
        <f t="shared" si="155"/>
        <v/>
      </c>
      <c r="DO154" s="12" t="str">
        <f t="shared" si="156"/>
        <v/>
      </c>
      <c r="DP154" s="12" t="str">
        <f t="shared" si="157"/>
        <v/>
      </c>
      <c r="DQ154" s="12" t="str">
        <f t="shared" si="158"/>
        <v/>
      </c>
      <c r="DR154" s="12" t="str">
        <f t="shared" si="120"/>
        <v/>
      </c>
      <c r="DS154" s="12" t="str">
        <f t="shared" si="121"/>
        <v/>
      </c>
      <c r="DT154" s="12" t="str">
        <f t="shared" si="122"/>
        <v/>
      </c>
      <c r="DU154" s="12" t="str">
        <f t="shared" si="123"/>
        <v/>
      </c>
      <c r="DV154" s="12" t="str">
        <f t="shared" si="124"/>
        <v/>
      </c>
      <c r="DW154" s="12" t="str">
        <f t="shared" si="125"/>
        <v/>
      </c>
      <c r="DX154" s="12" t="str">
        <f t="shared" si="126"/>
        <v/>
      </c>
      <c r="DY154" s="12" t="str">
        <f t="shared" si="127"/>
        <v/>
      </c>
      <c r="DZ154" s="12" t="str">
        <f t="shared" si="128"/>
        <v/>
      </c>
      <c r="EA154" s="12" t="str">
        <f t="shared" si="129"/>
        <v/>
      </c>
      <c r="EB154" s="12" t="str">
        <f t="shared" si="130"/>
        <v/>
      </c>
      <c r="EC154" s="12" t="str">
        <f t="shared" si="131"/>
        <v/>
      </c>
      <c r="ED154" s="12" t="str">
        <f t="shared" si="132"/>
        <v/>
      </c>
      <c r="EE154" s="12" t="str">
        <f t="shared" si="133"/>
        <v/>
      </c>
      <c r="EF154" s="12" t="str">
        <f t="shared" si="134"/>
        <v/>
      </c>
      <c r="EG154" s="12" t="str">
        <f t="shared" si="135"/>
        <v/>
      </c>
      <c r="EH154" s="12" t="str">
        <f t="shared" si="136"/>
        <v/>
      </c>
      <c r="EI154" s="12" t="str">
        <f t="shared" si="137"/>
        <v/>
      </c>
      <c r="EK154" s="83" t="str">
        <f t="shared" si="117"/>
        <v/>
      </c>
      <c r="EM154" s="12" t="str">
        <f t="shared" si="118"/>
        <v/>
      </c>
      <c r="EO154" s="12" t="str">
        <f t="shared" si="119"/>
        <v/>
      </c>
      <c r="EQ154" s="12" t="str">
        <f>IF($EO154="", "", IF($EQ$8=$EQ$6, COUNTIF($EO$11:$EO$2510, "&gt;"&amp;$EO154)+1+COUNTIF($EO$11:$EO154, $EO154)-1, COUNTIF($EO$11:$EO$2510, "&lt;"&amp;$EO154)+1+COUNTIF($EO$11:$EO154, $EO154)-1))</f>
        <v/>
      </c>
    </row>
    <row r="155" spans="1:147" x14ac:dyDescent="0.55000000000000004">
      <c r="A155" s="8"/>
      <c r="B155" s="12" t="str">
        <f>IF($D155="", "", COUNTIF($D$11:$D155, $D155))</f>
        <v/>
      </c>
      <c r="C155" s="8"/>
      <c r="D155" s="45"/>
      <c r="E155" s="46"/>
      <c r="F155" s="47"/>
      <c r="G155" s="54"/>
      <c r="H155" s="54"/>
      <c r="I155" s="48"/>
      <c r="J155" s="49"/>
      <c r="K155" s="50"/>
      <c r="L155" s="50"/>
      <c r="M155" s="50"/>
      <c r="N155" s="50"/>
      <c r="O155" s="50"/>
      <c r="P155" s="50"/>
      <c r="Q155" s="50"/>
      <c r="R155" s="50"/>
      <c r="S155" s="50"/>
      <c r="T155" s="50"/>
      <c r="U155" s="51"/>
      <c r="V155" s="52"/>
      <c r="W155" s="53"/>
      <c r="X155" s="53"/>
      <c r="Y155" s="53"/>
      <c r="Z155" s="53"/>
      <c r="AA155" s="48"/>
      <c r="AB155" s="54"/>
      <c r="AC155" s="54"/>
      <c r="AD155" s="54"/>
      <c r="AE155" s="54"/>
      <c r="AF155" s="54"/>
      <c r="AG155" s="54"/>
      <c r="AH155" s="54"/>
      <c r="AI155" s="54"/>
      <c r="AJ155" s="49"/>
      <c r="AK155" s="48"/>
      <c r="AL155" s="54"/>
      <c r="AM155" s="54"/>
      <c r="AN155" s="54"/>
      <c r="AO155" s="54"/>
      <c r="AP155" s="54"/>
      <c r="AQ155" s="54"/>
      <c r="AR155" s="54"/>
      <c r="AS155" s="54"/>
      <c r="AT155" s="54"/>
      <c r="AU155" s="54"/>
      <c r="AV155" s="54"/>
      <c r="AW155" s="54"/>
      <c r="AX155" s="54"/>
      <c r="AY155" s="54"/>
      <c r="AZ155" s="54"/>
      <c r="BA155" s="54"/>
      <c r="BB155" s="54"/>
      <c r="BC155" s="54"/>
      <c r="BD155" s="54"/>
      <c r="BE155" s="54"/>
      <c r="BF155" s="54"/>
      <c r="BG155" s="54"/>
      <c r="BH155" s="54"/>
      <c r="BI155" s="54"/>
      <c r="BJ155" s="54"/>
      <c r="BK155" s="54"/>
      <c r="BL155" s="54"/>
      <c r="BM155" s="54"/>
      <c r="BN155" s="54"/>
      <c r="BO155" s="54"/>
      <c r="BP155" s="54"/>
      <c r="BQ155" s="54"/>
      <c r="BR155" s="54"/>
      <c r="BS155" s="54"/>
      <c r="BT155" s="54"/>
      <c r="BU155" s="54"/>
      <c r="BV155" s="54"/>
      <c r="BW155" s="54"/>
      <c r="BX155" s="49"/>
      <c r="BY155" s="55"/>
      <c r="BZ155" s="8"/>
      <c r="CE155" s="12" t="str">
        <f t="shared" si="107"/>
        <v/>
      </c>
      <c r="CG155" s="77" t="str">
        <f t="shared" si="108"/>
        <v/>
      </c>
      <c r="CH155" s="80" t="str">
        <f t="shared" si="109"/>
        <v/>
      </c>
      <c r="CL155" s="12" t="str">
        <f t="shared" si="110"/>
        <v/>
      </c>
      <c r="CM155" s="12" t="str">
        <f t="shared" si="111"/>
        <v/>
      </c>
      <c r="CN155" s="12" t="str" cm="1">
        <f t="array" ref="CN155">IF(OR($CE155="", $CG$3=""), "", IF(IFERROR(INDEX($K155:$T155, $CK155, MATCH(CN$3, $K$3:$T$3, 0)), "")="", $CC$4, $CC$3))</f>
        <v/>
      </c>
      <c r="CO155" s="12" t="str" cm="1">
        <f t="array" ref="CO155">IF(OR($CE155="", $CG$3=""), "", IF(IFERROR(INDEX($AA155:$AJ155, $CK155, MATCH(CO$3, $AA$3:$AJ$3, 0)), "")="", $CC$4, $CC$3))</f>
        <v/>
      </c>
      <c r="CP155" s="12" t="str">
        <f>IF(OR($CE155="", $CG$3=""), "", IF(CP$3='Property List &amp; Features'!$BG$9, $CC$3, IF(CP$3=$I155, $CC$3, $CC$4)))</f>
        <v/>
      </c>
      <c r="CQ155" s="12" t="str">
        <f>IF(OR($CE155="", $CG$3=""), "", IF(CQ$3='Property List &amp; Features'!$BG$9, $CC$3, IF(CQ$3=$J155, $CC$3, $CC$4)))</f>
        <v/>
      </c>
      <c r="CR155" s="12" t="str">
        <f t="shared" si="112"/>
        <v/>
      </c>
      <c r="CS155" s="12" t="str">
        <f t="shared" si="113"/>
        <v/>
      </c>
      <c r="CT155" s="12" t="str">
        <f t="shared" si="114"/>
        <v/>
      </c>
      <c r="CU155" s="12" t="str">
        <f t="shared" si="115"/>
        <v/>
      </c>
      <c r="CV155" s="12" t="str">
        <f t="shared" si="116"/>
        <v/>
      </c>
      <c r="CW155" s="12" t="str">
        <f t="shared" si="138"/>
        <v/>
      </c>
      <c r="CX155" s="12" t="str">
        <f t="shared" si="139"/>
        <v/>
      </c>
      <c r="CY155" s="12" t="str">
        <f t="shared" si="140"/>
        <v/>
      </c>
      <c r="CZ155" s="12" t="str">
        <f t="shared" si="141"/>
        <v/>
      </c>
      <c r="DA155" s="12" t="str">
        <f t="shared" si="142"/>
        <v/>
      </c>
      <c r="DB155" s="12" t="str">
        <f t="shared" si="143"/>
        <v/>
      </c>
      <c r="DC155" s="12" t="str">
        <f t="shared" si="144"/>
        <v/>
      </c>
      <c r="DD155" s="12" t="str">
        <f t="shared" si="145"/>
        <v/>
      </c>
      <c r="DE155" s="12" t="str">
        <f t="shared" si="146"/>
        <v/>
      </c>
      <c r="DF155" s="12" t="str">
        <f t="shared" si="147"/>
        <v/>
      </c>
      <c r="DG155" s="12" t="str">
        <f t="shared" si="148"/>
        <v/>
      </c>
      <c r="DH155" s="12" t="str">
        <f t="shared" si="149"/>
        <v/>
      </c>
      <c r="DI155" s="12" t="str">
        <f t="shared" si="150"/>
        <v/>
      </c>
      <c r="DJ155" s="12" t="str">
        <f t="shared" si="151"/>
        <v/>
      </c>
      <c r="DK155" s="12" t="str">
        <f t="shared" si="152"/>
        <v/>
      </c>
      <c r="DL155" s="12" t="str">
        <f t="shared" si="153"/>
        <v/>
      </c>
      <c r="DM155" s="12" t="str">
        <f t="shared" si="154"/>
        <v/>
      </c>
      <c r="DN155" s="12" t="str">
        <f t="shared" si="155"/>
        <v/>
      </c>
      <c r="DO155" s="12" t="str">
        <f t="shared" si="156"/>
        <v/>
      </c>
      <c r="DP155" s="12" t="str">
        <f t="shared" si="157"/>
        <v/>
      </c>
      <c r="DQ155" s="12" t="str">
        <f t="shared" si="158"/>
        <v/>
      </c>
      <c r="DR155" s="12" t="str">
        <f t="shared" si="120"/>
        <v/>
      </c>
      <c r="DS155" s="12" t="str">
        <f t="shared" si="121"/>
        <v/>
      </c>
      <c r="DT155" s="12" t="str">
        <f t="shared" si="122"/>
        <v/>
      </c>
      <c r="DU155" s="12" t="str">
        <f t="shared" si="123"/>
        <v/>
      </c>
      <c r="DV155" s="12" t="str">
        <f t="shared" si="124"/>
        <v/>
      </c>
      <c r="DW155" s="12" t="str">
        <f t="shared" si="125"/>
        <v/>
      </c>
      <c r="DX155" s="12" t="str">
        <f t="shared" si="126"/>
        <v/>
      </c>
      <c r="DY155" s="12" t="str">
        <f t="shared" si="127"/>
        <v/>
      </c>
      <c r="DZ155" s="12" t="str">
        <f t="shared" si="128"/>
        <v/>
      </c>
      <c r="EA155" s="12" t="str">
        <f t="shared" si="129"/>
        <v/>
      </c>
      <c r="EB155" s="12" t="str">
        <f t="shared" si="130"/>
        <v/>
      </c>
      <c r="EC155" s="12" t="str">
        <f t="shared" si="131"/>
        <v/>
      </c>
      <c r="ED155" s="12" t="str">
        <f t="shared" si="132"/>
        <v/>
      </c>
      <c r="EE155" s="12" t="str">
        <f t="shared" si="133"/>
        <v/>
      </c>
      <c r="EF155" s="12" t="str">
        <f t="shared" si="134"/>
        <v/>
      </c>
      <c r="EG155" s="12" t="str">
        <f t="shared" si="135"/>
        <v/>
      </c>
      <c r="EH155" s="12" t="str">
        <f t="shared" si="136"/>
        <v/>
      </c>
      <c r="EI155" s="12" t="str">
        <f t="shared" si="137"/>
        <v/>
      </c>
      <c r="EK155" s="83" t="str">
        <f t="shared" si="117"/>
        <v/>
      </c>
      <c r="EM155" s="12" t="str">
        <f t="shared" si="118"/>
        <v/>
      </c>
      <c r="EO155" s="12" t="str">
        <f t="shared" si="119"/>
        <v/>
      </c>
      <c r="EQ155" s="12" t="str">
        <f>IF($EO155="", "", IF($EQ$8=$EQ$6, COUNTIF($EO$11:$EO$2510, "&gt;"&amp;$EO155)+1+COUNTIF($EO$11:$EO155, $EO155)-1, COUNTIF($EO$11:$EO$2510, "&lt;"&amp;$EO155)+1+COUNTIF($EO$11:$EO155, $EO155)-1))</f>
        <v/>
      </c>
    </row>
    <row r="156" spans="1:147" x14ac:dyDescent="0.55000000000000004">
      <c r="A156" s="8"/>
      <c r="B156" s="12" t="str">
        <f>IF($D156="", "", COUNTIF($D$11:$D156, $D156))</f>
        <v/>
      </c>
      <c r="C156" s="8"/>
      <c r="D156" s="45"/>
      <c r="E156" s="46"/>
      <c r="F156" s="47"/>
      <c r="G156" s="54"/>
      <c r="H156" s="54"/>
      <c r="I156" s="48"/>
      <c r="J156" s="49"/>
      <c r="K156" s="50"/>
      <c r="L156" s="50"/>
      <c r="M156" s="50"/>
      <c r="N156" s="50"/>
      <c r="O156" s="50"/>
      <c r="P156" s="50"/>
      <c r="Q156" s="50"/>
      <c r="R156" s="50"/>
      <c r="S156" s="50"/>
      <c r="T156" s="50"/>
      <c r="U156" s="51"/>
      <c r="V156" s="52"/>
      <c r="W156" s="53"/>
      <c r="X156" s="53"/>
      <c r="Y156" s="53"/>
      <c r="Z156" s="53"/>
      <c r="AA156" s="48"/>
      <c r="AB156" s="54"/>
      <c r="AC156" s="54"/>
      <c r="AD156" s="54"/>
      <c r="AE156" s="54"/>
      <c r="AF156" s="54"/>
      <c r="AG156" s="54"/>
      <c r="AH156" s="54"/>
      <c r="AI156" s="54"/>
      <c r="AJ156" s="49"/>
      <c r="AK156" s="48"/>
      <c r="AL156" s="54"/>
      <c r="AM156" s="54"/>
      <c r="AN156" s="54"/>
      <c r="AO156" s="54"/>
      <c r="AP156" s="54"/>
      <c r="AQ156" s="54"/>
      <c r="AR156" s="54"/>
      <c r="AS156" s="54"/>
      <c r="AT156" s="54"/>
      <c r="AU156" s="54"/>
      <c r="AV156" s="54"/>
      <c r="AW156" s="54"/>
      <c r="AX156" s="54"/>
      <c r="AY156" s="54"/>
      <c r="AZ156" s="54"/>
      <c r="BA156" s="54"/>
      <c r="BB156" s="54"/>
      <c r="BC156" s="54"/>
      <c r="BD156" s="54"/>
      <c r="BE156" s="54"/>
      <c r="BF156" s="54"/>
      <c r="BG156" s="54"/>
      <c r="BH156" s="54"/>
      <c r="BI156" s="54"/>
      <c r="BJ156" s="54"/>
      <c r="BK156" s="54"/>
      <c r="BL156" s="54"/>
      <c r="BM156" s="54"/>
      <c r="BN156" s="54"/>
      <c r="BO156" s="54"/>
      <c r="BP156" s="54"/>
      <c r="BQ156" s="54"/>
      <c r="BR156" s="54"/>
      <c r="BS156" s="54"/>
      <c r="BT156" s="54"/>
      <c r="BU156" s="54"/>
      <c r="BV156" s="54"/>
      <c r="BW156" s="54"/>
      <c r="BX156" s="49"/>
      <c r="BY156" s="55"/>
      <c r="BZ156" s="8"/>
      <c r="CE156" s="12" t="str">
        <f t="shared" si="107"/>
        <v/>
      </c>
      <c r="CG156" s="77" t="str">
        <f t="shared" si="108"/>
        <v/>
      </c>
      <c r="CH156" s="80" t="str">
        <f t="shared" si="109"/>
        <v/>
      </c>
      <c r="CL156" s="12" t="str">
        <f t="shared" si="110"/>
        <v/>
      </c>
      <c r="CM156" s="12" t="str">
        <f t="shared" si="111"/>
        <v/>
      </c>
      <c r="CN156" s="12" t="str" cm="1">
        <f t="array" ref="CN156">IF(OR($CE156="", $CG$3=""), "", IF(IFERROR(INDEX($K156:$T156, $CK156, MATCH(CN$3, $K$3:$T$3, 0)), "")="", $CC$4, $CC$3))</f>
        <v/>
      </c>
      <c r="CO156" s="12" t="str" cm="1">
        <f t="array" ref="CO156">IF(OR($CE156="", $CG$3=""), "", IF(IFERROR(INDEX($AA156:$AJ156, $CK156, MATCH(CO$3, $AA$3:$AJ$3, 0)), "")="", $CC$4, $CC$3))</f>
        <v/>
      </c>
      <c r="CP156" s="12" t="str">
        <f>IF(OR($CE156="", $CG$3=""), "", IF(CP$3='Property List &amp; Features'!$BG$9, $CC$3, IF(CP$3=$I156, $CC$3, $CC$4)))</f>
        <v/>
      </c>
      <c r="CQ156" s="12" t="str">
        <f>IF(OR($CE156="", $CG$3=""), "", IF(CQ$3='Property List &amp; Features'!$BG$9, $CC$3, IF(CQ$3=$J156, $CC$3, $CC$4)))</f>
        <v/>
      </c>
      <c r="CR156" s="12" t="str">
        <f t="shared" si="112"/>
        <v/>
      </c>
      <c r="CS156" s="12" t="str">
        <f t="shared" si="113"/>
        <v/>
      </c>
      <c r="CT156" s="12" t="str">
        <f t="shared" si="114"/>
        <v/>
      </c>
      <c r="CU156" s="12" t="str">
        <f t="shared" si="115"/>
        <v/>
      </c>
      <c r="CV156" s="12" t="str">
        <f t="shared" si="116"/>
        <v/>
      </c>
      <c r="CW156" s="12" t="str">
        <f t="shared" si="138"/>
        <v/>
      </c>
      <c r="CX156" s="12" t="str">
        <f t="shared" si="139"/>
        <v/>
      </c>
      <c r="CY156" s="12" t="str">
        <f t="shared" si="140"/>
        <v/>
      </c>
      <c r="CZ156" s="12" t="str">
        <f t="shared" si="141"/>
        <v/>
      </c>
      <c r="DA156" s="12" t="str">
        <f t="shared" si="142"/>
        <v/>
      </c>
      <c r="DB156" s="12" t="str">
        <f t="shared" si="143"/>
        <v/>
      </c>
      <c r="DC156" s="12" t="str">
        <f t="shared" si="144"/>
        <v/>
      </c>
      <c r="DD156" s="12" t="str">
        <f t="shared" si="145"/>
        <v/>
      </c>
      <c r="DE156" s="12" t="str">
        <f t="shared" si="146"/>
        <v/>
      </c>
      <c r="DF156" s="12" t="str">
        <f t="shared" si="147"/>
        <v/>
      </c>
      <c r="DG156" s="12" t="str">
        <f t="shared" si="148"/>
        <v/>
      </c>
      <c r="DH156" s="12" t="str">
        <f t="shared" si="149"/>
        <v/>
      </c>
      <c r="DI156" s="12" t="str">
        <f t="shared" si="150"/>
        <v/>
      </c>
      <c r="DJ156" s="12" t="str">
        <f t="shared" si="151"/>
        <v/>
      </c>
      <c r="DK156" s="12" t="str">
        <f t="shared" si="152"/>
        <v/>
      </c>
      <c r="DL156" s="12" t="str">
        <f t="shared" si="153"/>
        <v/>
      </c>
      <c r="DM156" s="12" t="str">
        <f t="shared" si="154"/>
        <v/>
      </c>
      <c r="DN156" s="12" t="str">
        <f t="shared" si="155"/>
        <v/>
      </c>
      <c r="DO156" s="12" t="str">
        <f t="shared" si="156"/>
        <v/>
      </c>
      <c r="DP156" s="12" t="str">
        <f t="shared" si="157"/>
        <v/>
      </c>
      <c r="DQ156" s="12" t="str">
        <f t="shared" si="158"/>
        <v/>
      </c>
      <c r="DR156" s="12" t="str">
        <f t="shared" si="120"/>
        <v/>
      </c>
      <c r="DS156" s="12" t="str">
        <f t="shared" si="121"/>
        <v/>
      </c>
      <c r="DT156" s="12" t="str">
        <f t="shared" si="122"/>
        <v/>
      </c>
      <c r="DU156" s="12" t="str">
        <f t="shared" si="123"/>
        <v/>
      </c>
      <c r="DV156" s="12" t="str">
        <f t="shared" si="124"/>
        <v/>
      </c>
      <c r="DW156" s="12" t="str">
        <f t="shared" si="125"/>
        <v/>
      </c>
      <c r="DX156" s="12" t="str">
        <f t="shared" si="126"/>
        <v/>
      </c>
      <c r="DY156" s="12" t="str">
        <f t="shared" si="127"/>
        <v/>
      </c>
      <c r="DZ156" s="12" t="str">
        <f t="shared" si="128"/>
        <v/>
      </c>
      <c r="EA156" s="12" t="str">
        <f t="shared" si="129"/>
        <v/>
      </c>
      <c r="EB156" s="12" t="str">
        <f t="shared" si="130"/>
        <v/>
      </c>
      <c r="EC156" s="12" t="str">
        <f t="shared" si="131"/>
        <v/>
      </c>
      <c r="ED156" s="12" t="str">
        <f t="shared" si="132"/>
        <v/>
      </c>
      <c r="EE156" s="12" t="str">
        <f t="shared" si="133"/>
        <v/>
      </c>
      <c r="EF156" s="12" t="str">
        <f t="shared" si="134"/>
        <v/>
      </c>
      <c r="EG156" s="12" t="str">
        <f t="shared" si="135"/>
        <v/>
      </c>
      <c r="EH156" s="12" t="str">
        <f t="shared" si="136"/>
        <v/>
      </c>
      <c r="EI156" s="12" t="str">
        <f t="shared" si="137"/>
        <v/>
      </c>
      <c r="EK156" s="83" t="str">
        <f t="shared" si="117"/>
        <v/>
      </c>
      <c r="EM156" s="12" t="str">
        <f t="shared" si="118"/>
        <v/>
      </c>
      <c r="EO156" s="12" t="str">
        <f t="shared" si="119"/>
        <v/>
      </c>
      <c r="EQ156" s="12" t="str">
        <f>IF($EO156="", "", IF($EQ$8=$EQ$6, COUNTIF($EO$11:$EO$2510, "&gt;"&amp;$EO156)+1+COUNTIF($EO$11:$EO156, $EO156)-1, COUNTIF($EO$11:$EO$2510, "&lt;"&amp;$EO156)+1+COUNTIF($EO$11:$EO156, $EO156)-1))</f>
        <v/>
      </c>
    </row>
    <row r="157" spans="1:147" x14ac:dyDescent="0.55000000000000004">
      <c r="A157" s="8"/>
      <c r="B157" s="12" t="str">
        <f>IF($D157="", "", COUNTIF($D$11:$D157, $D157))</f>
        <v/>
      </c>
      <c r="C157" s="8"/>
      <c r="D157" s="45"/>
      <c r="E157" s="46"/>
      <c r="F157" s="47"/>
      <c r="G157" s="54"/>
      <c r="H157" s="54"/>
      <c r="I157" s="48"/>
      <c r="J157" s="49"/>
      <c r="K157" s="50"/>
      <c r="L157" s="50"/>
      <c r="M157" s="50"/>
      <c r="N157" s="50"/>
      <c r="O157" s="50"/>
      <c r="P157" s="50"/>
      <c r="Q157" s="50"/>
      <c r="R157" s="50"/>
      <c r="S157" s="50"/>
      <c r="T157" s="50"/>
      <c r="U157" s="51"/>
      <c r="V157" s="52"/>
      <c r="W157" s="53"/>
      <c r="X157" s="53"/>
      <c r="Y157" s="53"/>
      <c r="Z157" s="53"/>
      <c r="AA157" s="48"/>
      <c r="AB157" s="54"/>
      <c r="AC157" s="54"/>
      <c r="AD157" s="54"/>
      <c r="AE157" s="54"/>
      <c r="AF157" s="54"/>
      <c r="AG157" s="54"/>
      <c r="AH157" s="54"/>
      <c r="AI157" s="54"/>
      <c r="AJ157" s="49"/>
      <c r="AK157" s="48"/>
      <c r="AL157" s="54"/>
      <c r="AM157" s="54"/>
      <c r="AN157" s="54"/>
      <c r="AO157" s="54"/>
      <c r="AP157" s="54"/>
      <c r="AQ157" s="54"/>
      <c r="AR157" s="54"/>
      <c r="AS157" s="54"/>
      <c r="AT157" s="54"/>
      <c r="AU157" s="54"/>
      <c r="AV157" s="54"/>
      <c r="AW157" s="54"/>
      <c r="AX157" s="54"/>
      <c r="AY157" s="54"/>
      <c r="AZ157" s="54"/>
      <c r="BA157" s="54"/>
      <c r="BB157" s="54"/>
      <c r="BC157" s="54"/>
      <c r="BD157" s="54"/>
      <c r="BE157" s="54"/>
      <c r="BF157" s="54"/>
      <c r="BG157" s="54"/>
      <c r="BH157" s="54"/>
      <c r="BI157" s="54"/>
      <c r="BJ157" s="54"/>
      <c r="BK157" s="54"/>
      <c r="BL157" s="54"/>
      <c r="BM157" s="54"/>
      <c r="BN157" s="54"/>
      <c r="BO157" s="54"/>
      <c r="BP157" s="54"/>
      <c r="BQ157" s="54"/>
      <c r="BR157" s="54"/>
      <c r="BS157" s="54"/>
      <c r="BT157" s="54"/>
      <c r="BU157" s="54"/>
      <c r="BV157" s="54"/>
      <c r="BW157" s="54"/>
      <c r="BX157" s="49"/>
      <c r="BY157" s="55"/>
      <c r="BZ157" s="8"/>
      <c r="CE157" s="12" t="str">
        <f t="shared" si="107"/>
        <v/>
      </c>
      <c r="CG157" s="77" t="str">
        <f t="shared" si="108"/>
        <v/>
      </c>
      <c r="CH157" s="80" t="str">
        <f t="shared" si="109"/>
        <v/>
      </c>
      <c r="CL157" s="12" t="str">
        <f t="shared" si="110"/>
        <v/>
      </c>
      <c r="CM157" s="12" t="str">
        <f t="shared" si="111"/>
        <v/>
      </c>
      <c r="CN157" s="12" t="str" cm="1">
        <f t="array" ref="CN157">IF(OR($CE157="", $CG$3=""), "", IF(IFERROR(INDEX($K157:$T157, $CK157, MATCH(CN$3, $K$3:$T$3, 0)), "")="", $CC$4, $CC$3))</f>
        <v/>
      </c>
      <c r="CO157" s="12" t="str" cm="1">
        <f t="array" ref="CO157">IF(OR($CE157="", $CG$3=""), "", IF(IFERROR(INDEX($AA157:$AJ157, $CK157, MATCH(CO$3, $AA$3:$AJ$3, 0)), "")="", $CC$4, $CC$3))</f>
        <v/>
      </c>
      <c r="CP157" s="12" t="str">
        <f>IF(OR($CE157="", $CG$3=""), "", IF(CP$3='Property List &amp; Features'!$BG$9, $CC$3, IF(CP$3=$I157, $CC$3, $CC$4)))</f>
        <v/>
      </c>
      <c r="CQ157" s="12" t="str">
        <f>IF(OR($CE157="", $CG$3=""), "", IF(CQ$3='Property List &amp; Features'!$BG$9, $CC$3, IF(CQ$3=$J157, $CC$3, $CC$4)))</f>
        <v/>
      </c>
      <c r="CR157" s="12" t="str">
        <f t="shared" si="112"/>
        <v/>
      </c>
      <c r="CS157" s="12" t="str">
        <f t="shared" si="113"/>
        <v/>
      </c>
      <c r="CT157" s="12" t="str">
        <f t="shared" si="114"/>
        <v/>
      </c>
      <c r="CU157" s="12" t="str">
        <f t="shared" si="115"/>
        <v/>
      </c>
      <c r="CV157" s="12" t="str">
        <f t="shared" si="116"/>
        <v/>
      </c>
      <c r="CW157" s="12" t="str">
        <f t="shared" si="138"/>
        <v/>
      </c>
      <c r="CX157" s="12" t="str">
        <f t="shared" si="139"/>
        <v/>
      </c>
      <c r="CY157" s="12" t="str">
        <f t="shared" si="140"/>
        <v/>
      </c>
      <c r="CZ157" s="12" t="str">
        <f t="shared" si="141"/>
        <v/>
      </c>
      <c r="DA157" s="12" t="str">
        <f t="shared" si="142"/>
        <v/>
      </c>
      <c r="DB157" s="12" t="str">
        <f t="shared" si="143"/>
        <v/>
      </c>
      <c r="DC157" s="12" t="str">
        <f t="shared" si="144"/>
        <v/>
      </c>
      <c r="DD157" s="12" t="str">
        <f t="shared" si="145"/>
        <v/>
      </c>
      <c r="DE157" s="12" t="str">
        <f t="shared" si="146"/>
        <v/>
      </c>
      <c r="DF157" s="12" t="str">
        <f t="shared" si="147"/>
        <v/>
      </c>
      <c r="DG157" s="12" t="str">
        <f t="shared" si="148"/>
        <v/>
      </c>
      <c r="DH157" s="12" t="str">
        <f t="shared" si="149"/>
        <v/>
      </c>
      <c r="DI157" s="12" t="str">
        <f t="shared" si="150"/>
        <v/>
      </c>
      <c r="DJ157" s="12" t="str">
        <f t="shared" si="151"/>
        <v/>
      </c>
      <c r="DK157" s="12" t="str">
        <f t="shared" si="152"/>
        <v/>
      </c>
      <c r="DL157" s="12" t="str">
        <f t="shared" si="153"/>
        <v/>
      </c>
      <c r="DM157" s="12" t="str">
        <f t="shared" si="154"/>
        <v/>
      </c>
      <c r="DN157" s="12" t="str">
        <f t="shared" si="155"/>
        <v/>
      </c>
      <c r="DO157" s="12" t="str">
        <f t="shared" si="156"/>
        <v/>
      </c>
      <c r="DP157" s="12" t="str">
        <f t="shared" si="157"/>
        <v/>
      </c>
      <c r="DQ157" s="12" t="str">
        <f t="shared" si="158"/>
        <v/>
      </c>
      <c r="DR157" s="12" t="str">
        <f t="shared" si="120"/>
        <v/>
      </c>
      <c r="DS157" s="12" t="str">
        <f t="shared" si="121"/>
        <v/>
      </c>
      <c r="DT157" s="12" t="str">
        <f t="shared" si="122"/>
        <v/>
      </c>
      <c r="DU157" s="12" t="str">
        <f t="shared" si="123"/>
        <v/>
      </c>
      <c r="DV157" s="12" t="str">
        <f t="shared" si="124"/>
        <v/>
      </c>
      <c r="DW157" s="12" t="str">
        <f t="shared" si="125"/>
        <v/>
      </c>
      <c r="DX157" s="12" t="str">
        <f t="shared" si="126"/>
        <v/>
      </c>
      <c r="DY157" s="12" t="str">
        <f t="shared" si="127"/>
        <v/>
      </c>
      <c r="DZ157" s="12" t="str">
        <f t="shared" si="128"/>
        <v/>
      </c>
      <c r="EA157" s="12" t="str">
        <f t="shared" si="129"/>
        <v/>
      </c>
      <c r="EB157" s="12" t="str">
        <f t="shared" si="130"/>
        <v/>
      </c>
      <c r="EC157" s="12" t="str">
        <f t="shared" si="131"/>
        <v/>
      </c>
      <c r="ED157" s="12" t="str">
        <f t="shared" si="132"/>
        <v/>
      </c>
      <c r="EE157" s="12" t="str">
        <f t="shared" si="133"/>
        <v/>
      </c>
      <c r="EF157" s="12" t="str">
        <f t="shared" si="134"/>
        <v/>
      </c>
      <c r="EG157" s="12" t="str">
        <f t="shared" si="135"/>
        <v/>
      </c>
      <c r="EH157" s="12" t="str">
        <f t="shared" si="136"/>
        <v/>
      </c>
      <c r="EI157" s="12" t="str">
        <f t="shared" si="137"/>
        <v/>
      </c>
      <c r="EK157" s="83" t="str">
        <f t="shared" si="117"/>
        <v/>
      </c>
      <c r="EM157" s="12" t="str">
        <f t="shared" si="118"/>
        <v/>
      </c>
      <c r="EO157" s="12" t="str">
        <f t="shared" si="119"/>
        <v/>
      </c>
      <c r="EQ157" s="12" t="str">
        <f>IF($EO157="", "", IF($EQ$8=$EQ$6, COUNTIF($EO$11:$EO$2510, "&gt;"&amp;$EO157)+1+COUNTIF($EO$11:$EO157, $EO157)-1, COUNTIF($EO$11:$EO$2510, "&lt;"&amp;$EO157)+1+COUNTIF($EO$11:$EO157, $EO157)-1))</f>
        <v/>
      </c>
    </row>
    <row r="158" spans="1:147" x14ac:dyDescent="0.55000000000000004">
      <c r="A158" s="8"/>
      <c r="B158" s="12" t="str">
        <f>IF($D158="", "", COUNTIF($D$11:$D158, $D158))</f>
        <v/>
      </c>
      <c r="C158" s="8"/>
      <c r="D158" s="45"/>
      <c r="E158" s="46"/>
      <c r="F158" s="47"/>
      <c r="G158" s="54"/>
      <c r="H158" s="54"/>
      <c r="I158" s="48"/>
      <c r="J158" s="49"/>
      <c r="K158" s="50"/>
      <c r="L158" s="50"/>
      <c r="M158" s="50"/>
      <c r="N158" s="50"/>
      <c r="O158" s="50"/>
      <c r="P158" s="50"/>
      <c r="Q158" s="50"/>
      <c r="R158" s="50"/>
      <c r="S158" s="50"/>
      <c r="T158" s="50"/>
      <c r="U158" s="51"/>
      <c r="V158" s="52"/>
      <c r="W158" s="53"/>
      <c r="X158" s="53"/>
      <c r="Y158" s="53"/>
      <c r="Z158" s="53"/>
      <c r="AA158" s="48"/>
      <c r="AB158" s="54"/>
      <c r="AC158" s="54"/>
      <c r="AD158" s="54"/>
      <c r="AE158" s="54"/>
      <c r="AF158" s="54"/>
      <c r="AG158" s="54"/>
      <c r="AH158" s="54"/>
      <c r="AI158" s="54"/>
      <c r="AJ158" s="49"/>
      <c r="AK158" s="48"/>
      <c r="AL158" s="54"/>
      <c r="AM158" s="54"/>
      <c r="AN158" s="54"/>
      <c r="AO158" s="54"/>
      <c r="AP158" s="54"/>
      <c r="AQ158" s="54"/>
      <c r="AR158" s="54"/>
      <c r="AS158" s="54"/>
      <c r="AT158" s="54"/>
      <c r="AU158" s="54"/>
      <c r="AV158" s="54"/>
      <c r="AW158" s="54"/>
      <c r="AX158" s="54"/>
      <c r="AY158" s="54"/>
      <c r="AZ158" s="54"/>
      <c r="BA158" s="54"/>
      <c r="BB158" s="54"/>
      <c r="BC158" s="54"/>
      <c r="BD158" s="54"/>
      <c r="BE158" s="54"/>
      <c r="BF158" s="54"/>
      <c r="BG158" s="54"/>
      <c r="BH158" s="54"/>
      <c r="BI158" s="54"/>
      <c r="BJ158" s="54"/>
      <c r="BK158" s="54"/>
      <c r="BL158" s="54"/>
      <c r="BM158" s="54"/>
      <c r="BN158" s="54"/>
      <c r="BO158" s="54"/>
      <c r="BP158" s="54"/>
      <c r="BQ158" s="54"/>
      <c r="BR158" s="54"/>
      <c r="BS158" s="54"/>
      <c r="BT158" s="54"/>
      <c r="BU158" s="54"/>
      <c r="BV158" s="54"/>
      <c r="BW158" s="54"/>
      <c r="BX158" s="49"/>
      <c r="BY158" s="55"/>
      <c r="BZ158" s="8"/>
      <c r="CE158" s="12" t="str">
        <f t="shared" si="107"/>
        <v/>
      </c>
      <c r="CG158" s="77" t="str">
        <f t="shared" si="108"/>
        <v/>
      </c>
      <c r="CH158" s="80" t="str">
        <f t="shared" si="109"/>
        <v/>
      </c>
      <c r="CL158" s="12" t="str">
        <f t="shared" si="110"/>
        <v/>
      </c>
      <c r="CM158" s="12" t="str">
        <f t="shared" si="111"/>
        <v/>
      </c>
      <c r="CN158" s="12" t="str" cm="1">
        <f t="array" ref="CN158">IF(OR($CE158="", $CG$3=""), "", IF(IFERROR(INDEX($K158:$T158, $CK158, MATCH(CN$3, $K$3:$T$3, 0)), "")="", $CC$4, $CC$3))</f>
        <v/>
      </c>
      <c r="CO158" s="12" t="str" cm="1">
        <f t="array" ref="CO158">IF(OR($CE158="", $CG$3=""), "", IF(IFERROR(INDEX($AA158:$AJ158, $CK158, MATCH(CO$3, $AA$3:$AJ$3, 0)), "")="", $CC$4, $CC$3))</f>
        <v/>
      </c>
      <c r="CP158" s="12" t="str">
        <f>IF(OR($CE158="", $CG$3=""), "", IF(CP$3='Property List &amp; Features'!$BG$9, $CC$3, IF(CP$3=$I158, $CC$3, $CC$4)))</f>
        <v/>
      </c>
      <c r="CQ158" s="12" t="str">
        <f>IF(OR($CE158="", $CG$3=""), "", IF(CQ$3='Property List &amp; Features'!$BG$9, $CC$3, IF(CQ$3=$J158, $CC$3, $CC$4)))</f>
        <v/>
      </c>
      <c r="CR158" s="12" t="str">
        <f t="shared" si="112"/>
        <v/>
      </c>
      <c r="CS158" s="12" t="str">
        <f t="shared" si="113"/>
        <v/>
      </c>
      <c r="CT158" s="12" t="str">
        <f t="shared" si="114"/>
        <v/>
      </c>
      <c r="CU158" s="12" t="str">
        <f t="shared" si="115"/>
        <v/>
      </c>
      <c r="CV158" s="12" t="str">
        <f t="shared" si="116"/>
        <v/>
      </c>
      <c r="CW158" s="12" t="str">
        <f t="shared" si="138"/>
        <v/>
      </c>
      <c r="CX158" s="12" t="str">
        <f t="shared" si="139"/>
        <v/>
      </c>
      <c r="CY158" s="12" t="str">
        <f t="shared" si="140"/>
        <v/>
      </c>
      <c r="CZ158" s="12" t="str">
        <f t="shared" si="141"/>
        <v/>
      </c>
      <c r="DA158" s="12" t="str">
        <f t="shared" si="142"/>
        <v/>
      </c>
      <c r="DB158" s="12" t="str">
        <f t="shared" si="143"/>
        <v/>
      </c>
      <c r="DC158" s="12" t="str">
        <f t="shared" si="144"/>
        <v/>
      </c>
      <c r="DD158" s="12" t="str">
        <f t="shared" si="145"/>
        <v/>
      </c>
      <c r="DE158" s="12" t="str">
        <f t="shared" si="146"/>
        <v/>
      </c>
      <c r="DF158" s="12" t="str">
        <f t="shared" si="147"/>
        <v/>
      </c>
      <c r="DG158" s="12" t="str">
        <f t="shared" si="148"/>
        <v/>
      </c>
      <c r="DH158" s="12" t="str">
        <f t="shared" si="149"/>
        <v/>
      </c>
      <c r="DI158" s="12" t="str">
        <f t="shared" si="150"/>
        <v/>
      </c>
      <c r="DJ158" s="12" t="str">
        <f t="shared" si="151"/>
        <v/>
      </c>
      <c r="DK158" s="12" t="str">
        <f t="shared" si="152"/>
        <v/>
      </c>
      <c r="DL158" s="12" t="str">
        <f t="shared" si="153"/>
        <v/>
      </c>
      <c r="DM158" s="12" t="str">
        <f t="shared" si="154"/>
        <v/>
      </c>
      <c r="DN158" s="12" t="str">
        <f t="shared" si="155"/>
        <v/>
      </c>
      <c r="DO158" s="12" t="str">
        <f t="shared" si="156"/>
        <v/>
      </c>
      <c r="DP158" s="12" t="str">
        <f t="shared" si="157"/>
        <v/>
      </c>
      <c r="DQ158" s="12" t="str">
        <f t="shared" si="158"/>
        <v/>
      </c>
      <c r="DR158" s="12" t="str">
        <f t="shared" si="120"/>
        <v/>
      </c>
      <c r="DS158" s="12" t="str">
        <f t="shared" si="121"/>
        <v/>
      </c>
      <c r="DT158" s="12" t="str">
        <f t="shared" si="122"/>
        <v/>
      </c>
      <c r="DU158" s="12" t="str">
        <f t="shared" si="123"/>
        <v/>
      </c>
      <c r="DV158" s="12" t="str">
        <f t="shared" si="124"/>
        <v/>
      </c>
      <c r="DW158" s="12" t="str">
        <f t="shared" si="125"/>
        <v/>
      </c>
      <c r="DX158" s="12" t="str">
        <f t="shared" si="126"/>
        <v/>
      </c>
      <c r="DY158" s="12" t="str">
        <f t="shared" si="127"/>
        <v/>
      </c>
      <c r="DZ158" s="12" t="str">
        <f t="shared" si="128"/>
        <v/>
      </c>
      <c r="EA158" s="12" t="str">
        <f t="shared" si="129"/>
        <v/>
      </c>
      <c r="EB158" s="12" t="str">
        <f t="shared" si="130"/>
        <v/>
      </c>
      <c r="EC158" s="12" t="str">
        <f t="shared" si="131"/>
        <v/>
      </c>
      <c r="ED158" s="12" t="str">
        <f t="shared" si="132"/>
        <v/>
      </c>
      <c r="EE158" s="12" t="str">
        <f t="shared" si="133"/>
        <v/>
      </c>
      <c r="EF158" s="12" t="str">
        <f t="shared" si="134"/>
        <v/>
      </c>
      <c r="EG158" s="12" t="str">
        <f t="shared" si="135"/>
        <v/>
      </c>
      <c r="EH158" s="12" t="str">
        <f t="shared" si="136"/>
        <v/>
      </c>
      <c r="EI158" s="12" t="str">
        <f t="shared" si="137"/>
        <v/>
      </c>
      <c r="EK158" s="83" t="str">
        <f t="shared" si="117"/>
        <v/>
      </c>
      <c r="EM158" s="12" t="str">
        <f t="shared" si="118"/>
        <v/>
      </c>
      <c r="EO158" s="12" t="str">
        <f t="shared" si="119"/>
        <v/>
      </c>
      <c r="EQ158" s="12" t="str">
        <f>IF($EO158="", "", IF($EQ$8=$EQ$6, COUNTIF($EO$11:$EO$2510, "&gt;"&amp;$EO158)+1+COUNTIF($EO$11:$EO158, $EO158)-1, COUNTIF($EO$11:$EO$2510, "&lt;"&amp;$EO158)+1+COUNTIF($EO$11:$EO158, $EO158)-1))</f>
        <v/>
      </c>
    </row>
    <row r="159" spans="1:147" x14ac:dyDescent="0.55000000000000004">
      <c r="A159" s="8"/>
      <c r="B159" s="12" t="str">
        <f>IF($D159="", "", COUNTIF($D$11:$D159, $D159))</f>
        <v/>
      </c>
      <c r="C159" s="8"/>
      <c r="D159" s="45"/>
      <c r="E159" s="46"/>
      <c r="F159" s="47"/>
      <c r="G159" s="54"/>
      <c r="H159" s="54"/>
      <c r="I159" s="48"/>
      <c r="J159" s="49"/>
      <c r="K159" s="50"/>
      <c r="L159" s="50"/>
      <c r="M159" s="50"/>
      <c r="N159" s="50"/>
      <c r="O159" s="50"/>
      <c r="P159" s="50"/>
      <c r="Q159" s="50"/>
      <c r="R159" s="50"/>
      <c r="S159" s="50"/>
      <c r="T159" s="50"/>
      <c r="U159" s="51"/>
      <c r="V159" s="52"/>
      <c r="W159" s="53"/>
      <c r="X159" s="53"/>
      <c r="Y159" s="53"/>
      <c r="Z159" s="53"/>
      <c r="AA159" s="48"/>
      <c r="AB159" s="54"/>
      <c r="AC159" s="54"/>
      <c r="AD159" s="54"/>
      <c r="AE159" s="54"/>
      <c r="AF159" s="54"/>
      <c r="AG159" s="54"/>
      <c r="AH159" s="54"/>
      <c r="AI159" s="54"/>
      <c r="AJ159" s="49"/>
      <c r="AK159" s="48"/>
      <c r="AL159" s="54"/>
      <c r="AM159" s="54"/>
      <c r="AN159" s="54"/>
      <c r="AO159" s="54"/>
      <c r="AP159" s="54"/>
      <c r="AQ159" s="54"/>
      <c r="AR159" s="54"/>
      <c r="AS159" s="54"/>
      <c r="AT159" s="54"/>
      <c r="AU159" s="54"/>
      <c r="AV159" s="54"/>
      <c r="AW159" s="54"/>
      <c r="AX159" s="54"/>
      <c r="AY159" s="54"/>
      <c r="AZ159" s="54"/>
      <c r="BA159" s="54"/>
      <c r="BB159" s="54"/>
      <c r="BC159" s="54"/>
      <c r="BD159" s="54"/>
      <c r="BE159" s="54"/>
      <c r="BF159" s="54"/>
      <c r="BG159" s="54"/>
      <c r="BH159" s="54"/>
      <c r="BI159" s="54"/>
      <c r="BJ159" s="54"/>
      <c r="BK159" s="54"/>
      <c r="BL159" s="54"/>
      <c r="BM159" s="54"/>
      <c r="BN159" s="54"/>
      <c r="BO159" s="54"/>
      <c r="BP159" s="54"/>
      <c r="BQ159" s="54"/>
      <c r="BR159" s="54"/>
      <c r="BS159" s="54"/>
      <c r="BT159" s="54"/>
      <c r="BU159" s="54"/>
      <c r="BV159" s="54"/>
      <c r="BW159" s="54"/>
      <c r="BX159" s="49"/>
      <c r="BY159" s="55"/>
      <c r="BZ159" s="8"/>
      <c r="CE159" s="12" t="str">
        <f t="shared" si="107"/>
        <v/>
      </c>
      <c r="CG159" s="77" t="str">
        <f t="shared" si="108"/>
        <v/>
      </c>
      <c r="CH159" s="80" t="str">
        <f t="shared" si="109"/>
        <v/>
      </c>
      <c r="CL159" s="12" t="str">
        <f t="shared" si="110"/>
        <v/>
      </c>
      <c r="CM159" s="12" t="str">
        <f t="shared" si="111"/>
        <v/>
      </c>
      <c r="CN159" s="12" t="str" cm="1">
        <f t="array" ref="CN159">IF(OR($CE159="", $CG$3=""), "", IF(IFERROR(INDEX($K159:$T159, $CK159, MATCH(CN$3, $K$3:$T$3, 0)), "")="", $CC$4, $CC$3))</f>
        <v/>
      </c>
      <c r="CO159" s="12" t="str" cm="1">
        <f t="array" ref="CO159">IF(OR($CE159="", $CG$3=""), "", IF(IFERROR(INDEX($AA159:$AJ159, $CK159, MATCH(CO$3, $AA$3:$AJ$3, 0)), "")="", $CC$4, $CC$3))</f>
        <v/>
      </c>
      <c r="CP159" s="12" t="str">
        <f>IF(OR($CE159="", $CG$3=""), "", IF(CP$3='Property List &amp; Features'!$BG$9, $CC$3, IF(CP$3=$I159, $CC$3, $CC$4)))</f>
        <v/>
      </c>
      <c r="CQ159" s="12" t="str">
        <f>IF(OR($CE159="", $CG$3=""), "", IF(CQ$3='Property List &amp; Features'!$BG$9, $CC$3, IF(CQ$3=$J159, $CC$3, $CC$4)))</f>
        <v/>
      </c>
      <c r="CR159" s="12" t="str">
        <f t="shared" si="112"/>
        <v/>
      </c>
      <c r="CS159" s="12" t="str">
        <f t="shared" si="113"/>
        <v/>
      </c>
      <c r="CT159" s="12" t="str">
        <f t="shared" si="114"/>
        <v/>
      </c>
      <c r="CU159" s="12" t="str">
        <f t="shared" si="115"/>
        <v/>
      </c>
      <c r="CV159" s="12" t="str">
        <f t="shared" si="116"/>
        <v/>
      </c>
      <c r="CW159" s="12" t="str">
        <f t="shared" si="138"/>
        <v/>
      </c>
      <c r="CX159" s="12" t="str">
        <f t="shared" si="139"/>
        <v/>
      </c>
      <c r="CY159" s="12" t="str">
        <f t="shared" si="140"/>
        <v/>
      </c>
      <c r="CZ159" s="12" t="str">
        <f t="shared" si="141"/>
        <v/>
      </c>
      <c r="DA159" s="12" t="str">
        <f t="shared" si="142"/>
        <v/>
      </c>
      <c r="DB159" s="12" t="str">
        <f t="shared" si="143"/>
        <v/>
      </c>
      <c r="DC159" s="12" t="str">
        <f t="shared" si="144"/>
        <v/>
      </c>
      <c r="DD159" s="12" t="str">
        <f t="shared" si="145"/>
        <v/>
      </c>
      <c r="DE159" s="12" t="str">
        <f t="shared" si="146"/>
        <v/>
      </c>
      <c r="DF159" s="12" t="str">
        <f t="shared" si="147"/>
        <v/>
      </c>
      <c r="DG159" s="12" t="str">
        <f t="shared" si="148"/>
        <v/>
      </c>
      <c r="DH159" s="12" t="str">
        <f t="shared" si="149"/>
        <v/>
      </c>
      <c r="DI159" s="12" t="str">
        <f t="shared" si="150"/>
        <v/>
      </c>
      <c r="DJ159" s="12" t="str">
        <f t="shared" si="151"/>
        <v/>
      </c>
      <c r="DK159" s="12" t="str">
        <f t="shared" si="152"/>
        <v/>
      </c>
      <c r="DL159" s="12" t="str">
        <f t="shared" si="153"/>
        <v/>
      </c>
      <c r="DM159" s="12" t="str">
        <f t="shared" si="154"/>
        <v/>
      </c>
      <c r="DN159" s="12" t="str">
        <f t="shared" si="155"/>
        <v/>
      </c>
      <c r="DO159" s="12" t="str">
        <f t="shared" si="156"/>
        <v/>
      </c>
      <c r="DP159" s="12" t="str">
        <f t="shared" si="157"/>
        <v/>
      </c>
      <c r="DQ159" s="12" t="str">
        <f t="shared" si="158"/>
        <v/>
      </c>
      <c r="DR159" s="12" t="str">
        <f t="shared" si="120"/>
        <v/>
      </c>
      <c r="DS159" s="12" t="str">
        <f t="shared" si="121"/>
        <v/>
      </c>
      <c r="DT159" s="12" t="str">
        <f t="shared" si="122"/>
        <v/>
      </c>
      <c r="DU159" s="12" t="str">
        <f t="shared" si="123"/>
        <v/>
      </c>
      <c r="DV159" s="12" t="str">
        <f t="shared" si="124"/>
        <v/>
      </c>
      <c r="DW159" s="12" t="str">
        <f t="shared" si="125"/>
        <v/>
      </c>
      <c r="DX159" s="12" t="str">
        <f t="shared" si="126"/>
        <v/>
      </c>
      <c r="DY159" s="12" t="str">
        <f t="shared" si="127"/>
        <v/>
      </c>
      <c r="DZ159" s="12" t="str">
        <f t="shared" si="128"/>
        <v/>
      </c>
      <c r="EA159" s="12" t="str">
        <f t="shared" si="129"/>
        <v/>
      </c>
      <c r="EB159" s="12" t="str">
        <f t="shared" si="130"/>
        <v/>
      </c>
      <c r="EC159" s="12" t="str">
        <f t="shared" si="131"/>
        <v/>
      </c>
      <c r="ED159" s="12" t="str">
        <f t="shared" si="132"/>
        <v/>
      </c>
      <c r="EE159" s="12" t="str">
        <f t="shared" si="133"/>
        <v/>
      </c>
      <c r="EF159" s="12" t="str">
        <f t="shared" si="134"/>
        <v/>
      </c>
      <c r="EG159" s="12" t="str">
        <f t="shared" si="135"/>
        <v/>
      </c>
      <c r="EH159" s="12" t="str">
        <f t="shared" si="136"/>
        <v/>
      </c>
      <c r="EI159" s="12" t="str">
        <f t="shared" si="137"/>
        <v/>
      </c>
      <c r="EK159" s="83" t="str">
        <f t="shared" si="117"/>
        <v/>
      </c>
      <c r="EM159" s="12" t="str">
        <f t="shared" si="118"/>
        <v/>
      </c>
      <c r="EO159" s="12" t="str">
        <f t="shared" si="119"/>
        <v/>
      </c>
      <c r="EQ159" s="12" t="str">
        <f>IF($EO159="", "", IF($EQ$8=$EQ$6, COUNTIF($EO$11:$EO$2510, "&gt;"&amp;$EO159)+1+COUNTIF($EO$11:$EO159, $EO159)-1, COUNTIF($EO$11:$EO$2510, "&lt;"&amp;$EO159)+1+COUNTIF($EO$11:$EO159, $EO159)-1))</f>
        <v/>
      </c>
    </row>
    <row r="160" spans="1:147" x14ac:dyDescent="0.55000000000000004">
      <c r="A160" s="8"/>
      <c r="B160" s="12" t="str">
        <f>IF($D160="", "", COUNTIF($D$11:$D160, $D160))</f>
        <v/>
      </c>
      <c r="C160" s="8"/>
      <c r="D160" s="45"/>
      <c r="E160" s="46"/>
      <c r="F160" s="47"/>
      <c r="G160" s="54"/>
      <c r="H160" s="54"/>
      <c r="I160" s="48"/>
      <c r="J160" s="49"/>
      <c r="K160" s="50"/>
      <c r="L160" s="50"/>
      <c r="M160" s="50"/>
      <c r="N160" s="50"/>
      <c r="O160" s="50"/>
      <c r="P160" s="50"/>
      <c r="Q160" s="50"/>
      <c r="R160" s="50"/>
      <c r="S160" s="50"/>
      <c r="T160" s="50"/>
      <c r="U160" s="51"/>
      <c r="V160" s="52"/>
      <c r="W160" s="53"/>
      <c r="X160" s="53"/>
      <c r="Y160" s="53"/>
      <c r="Z160" s="53"/>
      <c r="AA160" s="48"/>
      <c r="AB160" s="54"/>
      <c r="AC160" s="54"/>
      <c r="AD160" s="54"/>
      <c r="AE160" s="54"/>
      <c r="AF160" s="54"/>
      <c r="AG160" s="54"/>
      <c r="AH160" s="54"/>
      <c r="AI160" s="54"/>
      <c r="AJ160" s="49"/>
      <c r="AK160" s="48"/>
      <c r="AL160" s="54"/>
      <c r="AM160" s="54"/>
      <c r="AN160" s="54"/>
      <c r="AO160" s="54"/>
      <c r="AP160" s="54"/>
      <c r="AQ160" s="54"/>
      <c r="AR160" s="54"/>
      <c r="AS160" s="54"/>
      <c r="AT160" s="54"/>
      <c r="AU160" s="54"/>
      <c r="AV160" s="54"/>
      <c r="AW160" s="54"/>
      <c r="AX160" s="54"/>
      <c r="AY160" s="54"/>
      <c r="AZ160" s="54"/>
      <c r="BA160" s="54"/>
      <c r="BB160" s="54"/>
      <c r="BC160" s="54"/>
      <c r="BD160" s="54"/>
      <c r="BE160" s="54"/>
      <c r="BF160" s="54"/>
      <c r="BG160" s="54"/>
      <c r="BH160" s="54"/>
      <c r="BI160" s="54"/>
      <c r="BJ160" s="54"/>
      <c r="BK160" s="54"/>
      <c r="BL160" s="54"/>
      <c r="BM160" s="54"/>
      <c r="BN160" s="54"/>
      <c r="BO160" s="54"/>
      <c r="BP160" s="54"/>
      <c r="BQ160" s="54"/>
      <c r="BR160" s="54"/>
      <c r="BS160" s="54"/>
      <c r="BT160" s="54"/>
      <c r="BU160" s="54"/>
      <c r="BV160" s="54"/>
      <c r="BW160" s="54"/>
      <c r="BX160" s="49"/>
      <c r="BY160" s="55"/>
      <c r="BZ160" s="8"/>
      <c r="CE160" s="12" t="str">
        <f t="shared" si="107"/>
        <v/>
      </c>
      <c r="CG160" s="77" t="str">
        <f t="shared" si="108"/>
        <v/>
      </c>
      <c r="CH160" s="80" t="str">
        <f t="shared" si="109"/>
        <v/>
      </c>
      <c r="CL160" s="12" t="str">
        <f t="shared" si="110"/>
        <v/>
      </c>
      <c r="CM160" s="12" t="str">
        <f t="shared" si="111"/>
        <v/>
      </c>
      <c r="CN160" s="12" t="str" cm="1">
        <f t="array" ref="CN160">IF(OR($CE160="", $CG$3=""), "", IF(IFERROR(INDEX($K160:$T160, $CK160, MATCH(CN$3, $K$3:$T$3, 0)), "")="", $CC$4, $CC$3))</f>
        <v/>
      </c>
      <c r="CO160" s="12" t="str" cm="1">
        <f t="array" ref="CO160">IF(OR($CE160="", $CG$3=""), "", IF(IFERROR(INDEX($AA160:$AJ160, $CK160, MATCH(CO$3, $AA$3:$AJ$3, 0)), "")="", $CC$4, $CC$3))</f>
        <v/>
      </c>
      <c r="CP160" s="12" t="str">
        <f>IF(OR($CE160="", $CG$3=""), "", IF(CP$3='Property List &amp; Features'!$BG$9, $CC$3, IF(CP$3=$I160, $CC$3, $CC$4)))</f>
        <v/>
      </c>
      <c r="CQ160" s="12" t="str">
        <f>IF(OR($CE160="", $CG$3=""), "", IF(CQ$3='Property List &amp; Features'!$BG$9, $CC$3, IF(CQ$3=$J160, $CC$3, $CC$4)))</f>
        <v/>
      </c>
      <c r="CR160" s="12" t="str">
        <f t="shared" si="112"/>
        <v/>
      </c>
      <c r="CS160" s="12" t="str">
        <f t="shared" si="113"/>
        <v/>
      </c>
      <c r="CT160" s="12" t="str">
        <f t="shared" si="114"/>
        <v/>
      </c>
      <c r="CU160" s="12" t="str">
        <f t="shared" si="115"/>
        <v/>
      </c>
      <c r="CV160" s="12" t="str">
        <f t="shared" si="116"/>
        <v/>
      </c>
      <c r="CW160" s="12" t="str">
        <f t="shared" si="138"/>
        <v/>
      </c>
      <c r="CX160" s="12" t="str">
        <f t="shared" si="139"/>
        <v/>
      </c>
      <c r="CY160" s="12" t="str">
        <f t="shared" si="140"/>
        <v/>
      </c>
      <c r="CZ160" s="12" t="str">
        <f t="shared" si="141"/>
        <v/>
      </c>
      <c r="DA160" s="12" t="str">
        <f t="shared" si="142"/>
        <v/>
      </c>
      <c r="DB160" s="12" t="str">
        <f t="shared" si="143"/>
        <v/>
      </c>
      <c r="DC160" s="12" t="str">
        <f t="shared" si="144"/>
        <v/>
      </c>
      <c r="DD160" s="12" t="str">
        <f t="shared" si="145"/>
        <v/>
      </c>
      <c r="DE160" s="12" t="str">
        <f t="shared" si="146"/>
        <v/>
      </c>
      <c r="DF160" s="12" t="str">
        <f t="shared" si="147"/>
        <v/>
      </c>
      <c r="DG160" s="12" t="str">
        <f t="shared" si="148"/>
        <v/>
      </c>
      <c r="DH160" s="12" t="str">
        <f t="shared" si="149"/>
        <v/>
      </c>
      <c r="DI160" s="12" t="str">
        <f t="shared" si="150"/>
        <v/>
      </c>
      <c r="DJ160" s="12" t="str">
        <f t="shared" si="151"/>
        <v/>
      </c>
      <c r="DK160" s="12" t="str">
        <f t="shared" si="152"/>
        <v/>
      </c>
      <c r="DL160" s="12" t="str">
        <f t="shared" si="153"/>
        <v/>
      </c>
      <c r="DM160" s="12" t="str">
        <f t="shared" si="154"/>
        <v/>
      </c>
      <c r="DN160" s="12" t="str">
        <f t="shared" si="155"/>
        <v/>
      </c>
      <c r="DO160" s="12" t="str">
        <f t="shared" si="156"/>
        <v/>
      </c>
      <c r="DP160" s="12" t="str">
        <f t="shared" si="157"/>
        <v/>
      </c>
      <c r="DQ160" s="12" t="str">
        <f t="shared" si="158"/>
        <v/>
      </c>
      <c r="DR160" s="12" t="str">
        <f t="shared" si="120"/>
        <v/>
      </c>
      <c r="DS160" s="12" t="str">
        <f t="shared" si="121"/>
        <v/>
      </c>
      <c r="DT160" s="12" t="str">
        <f t="shared" si="122"/>
        <v/>
      </c>
      <c r="DU160" s="12" t="str">
        <f t="shared" si="123"/>
        <v/>
      </c>
      <c r="DV160" s="12" t="str">
        <f t="shared" si="124"/>
        <v/>
      </c>
      <c r="DW160" s="12" t="str">
        <f t="shared" si="125"/>
        <v/>
      </c>
      <c r="DX160" s="12" t="str">
        <f t="shared" si="126"/>
        <v/>
      </c>
      <c r="DY160" s="12" t="str">
        <f t="shared" si="127"/>
        <v/>
      </c>
      <c r="DZ160" s="12" t="str">
        <f t="shared" si="128"/>
        <v/>
      </c>
      <c r="EA160" s="12" t="str">
        <f t="shared" si="129"/>
        <v/>
      </c>
      <c r="EB160" s="12" t="str">
        <f t="shared" si="130"/>
        <v/>
      </c>
      <c r="EC160" s="12" t="str">
        <f t="shared" si="131"/>
        <v/>
      </c>
      <c r="ED160" s="12" t="str">
        <f t="shared" si="132"/>
        <v/>
      </c>
      <c r="EE160" s="12" t="str">
        <f t="shared" si="133"/>
        <v/>
      </c>
      <c r="EF160" s="12" t="str">
        <f t="shared" si="134"/>
        <v/>
      </c>
      <c r="EG160" s="12" t="str">
        <f t="shared" si="135"/>
        <v/>
      </c>
      <c r="EH160" s="12" t="str">
        <f t="shared" si="136"/>
        <v/>
      </c>
      <c r="EI160" s="12" t="str">
        <f t="shared" si="137"/>
        <v/>
      </c>
      <c r="EK160" s="83" t="str">
        <f t="shared" si="117"/>
        <v/>
      </c>
      <c r="EM160" s="12" t="str">
        <f t="shared" si="118"/>
        <v/>
      </c>
      <c r="EO160" s="12" t="str">
        <f t="shared" si="119"/>
        <v/>
      </c>
      <c r="EQ160" s="12" t="str">
        <f>IF($EO160="", "", IF($EQ$8=$EQ$6, COUNTIF($EO$11:$EO$2510, "&gt;"&amp;$EO160)+1+COUNTIF($EO$11:$EO160, $EO160)-1, COUNTIF($EO$11:$EO$2510, "&lt;"&amp;$EO160)+1+COUNTIF($EO$11:$EO160, $EO160)-1))</f>
        <v/>
      </c>
    </row>
    <row r="161" spans="1:147" x14ac:dyDescent="0.55000000000000004">
      <c r="A161" s="8"/>
      <c r="B161" s="12" t="str">
        <f>IF($D161="", "", COUNTIF($D$11:$D161, $D161))</f>
        <v/>
      </c>
      <c r="C161" s="8"/>
      <c r="D161" s="45"/>
      <c r="E161" s="46"/>
      <c r="F161" s="47"/>
      <c r="G161" s="54"/>
      <c r="H161" s="54"/>
      <c r="I161" s="48"/>
      <c r="J161" s="49"/>
      <c r="K161" s="50"/>
      <c r="L161" s="50"/>
      <c r="M161" s="50"/>
      <c r="N161" s="50"/>
      <c r="O161" s="50"/>
      <c r="P161" s="50"/>
      <c r="Q161" s="50"/>
      <c r="R161" s="50"/>
      <c r="S161" s="50"/>
      <c r="T161" s="50"/>
      <c r="U161" s="51"/>
      <c r="V161" s="52"/>
      <c r="W161" s="53"/>
      <c r="X161" s="53"/>
      <c r="Y161" s="53"/>
      <c r="Z161" s="53"/>
      <c r="AA161" s="48"/>
      <c r="AB161" s="54"/>
      <c r="AC161" s="54"/>
      <c r="AD161" s="54"/>
      <c r="AE161" s="54"/>
      <c r="AF161" s="54"/>
      <c r="AG161" s="54"/>
      <c r="AH161" s="54"/>
      <c r="AI161" s="54"/>
      <c r="AJ161" s="49"/>
      <c r="AK161" s="48"/>
      <c r="AL161" s="54"/>
      <c r="AM161" s="54"/>
      <c r="AN161" s="54"/>
      <c r="AO161" s="54"/>
      <c r="AP161" s="54"/>
      <c r="AQ161" s="54"/>
      <c r="AR161" s="54"/>
      <c r="AS161" s="54"/>
      <c r="AT161" s="54"/>
      <c r="AU161" s="54"/>
      <c r="AV161" s="54"/>
      <c r="AW161" s="54"/>
      <c r="AX161" s="54"/>
      <c r="AY161" s="54"/>
      <c r="AZ161" s="54"/>
      <c r="BA161" s="54"/>
      <c r="BB161" s="54"/>
      <c r="BC161" s="54"/>
      <c r="BD161" s="54"/>
      <c r="BE161" s="54"/>
      <c r="BF161" s="54"/>
      <c r="BG161" s="54"/>
      <c r="BH161" s="54"/>
      <c r="BI161" s="54"/>
      <c r="BJ161" s="54"/>
      <c r="BK161" s="54"/>
      <c r="BL161" s="54"/>
      <c r="BM161" s="54"/>
      <c r="BN161" s="54"/>
      <c r="BO161" s="54"/>
      <c r="BP161" s="54"/>
      <c r="BQ161" s="54"/>
      <c r="BR161" s="54"/>
      <c r="BS161" s="54"/>
      <c r="BT161" s="54"/>
      <c r="BU161" s="54"/>
      <c r="BV161" s="54"/>
      <c r="BW161" s="54"/>
      <c r="BX161" s="49"/>
      <c r="BY161" s="55"/>
      <c r="BZ161" s="8"/>
      <c r="CE161" s="12" t="str">
        <f t="shared" si="107"/>
        <v/>
      </c>
      <c r="CG161" s="77" t="str">
        <f t="shared" si="108"/>
        <v/>
      </c>
      <c r="CH161" s="80" t="str">
        <f t="shared" si="109"/>
        <v/>
      </c>
      <c r="CL161" s="12" t="str">
        <f t="shared" si="110"/>
        <v/>
      </c>
      <c r="CM161" s="12" t="str">
        <f t="shared" si="111"/>
        <v/>
      </c>
      <c r="CN161" s="12" t="str" cm="1">
        <f t="array" ref="CN161">IF(OR($CE161="", $CG$3=""), "", IF(IFERROR(INDEX($K161:$T161, $CK161, MATCH(CN$3, $K$3:$T$3, 0)), "")="", $CC$4, $CC$3))</f>
        <v/>
      </c>
      <c r="CO161" s="12" t="str" cm="1">
        <f t="array" ref="CO161">IF(OR($CE161="", $CG$3=""), "", IF(IFERROR(INDEX($AA161:$AJ161, $CK161, MATCH(CO$3, $AA$3:$AJ$3, 0)), "")="", $CC$4, $CC$3))</f>
        <v/>
      </c>
      <c r="CP161" s="12" t="str">
        <f>IF(OR($CE161="", $CG$3=""), "", IF(CP$3='Property List &amp; Features'!$BG$9, $CC$3, IF(CP$3=$I161, $CC$3, $CC$4)))</f>
        <v/>
      </c>
      <c r="CQ161" s="12" t="str">
        <f>IF(OR($CE161="", $CG$3=""), "", IF(CQ$3='Property List &amp; Features'!$BG$9, $CC$3, IF(CQ$3=$J161, $CC$3, $CC$4)))</f>
        <v/>
      </c>
      <c r="CR161" s="12" t="str">
        <f t="shared" si="112"/>
        <v/>
      </c>
      <c r="CS161" s="12" t="str">
        <f t="shared" si="113"/>
        <v/>
      </c>
      <c r="CT161" s="12" t="str">
        <f t="shared" si="114"/>
        <v/>
      </c>
      <c r="CU161" s="12" t="str">
        <f t="shared" si="115"/>
        <v/>
      </c>
      <c r="CV161" s="12" t="str">
        <f t="shared" si="116"/>
        <v/>
      </c>
      <c r="CW161" s="12" t="str">
        <f t="shared" si="138"/>
        <v/>
      </c>
      <c r="CX161" s="12" t="str">
        <f t="shared" si="139"/>
        <v/>
      </c>
      <c r="CY161" s="12" t="str">
        <f t="shared" si="140"/>
        <v/>
      </c>
      <c r="CZ161" s="12" t="str">
        <f t="shared" si="141"/>
        <v/>
      </c>
      <c r="DA161" s="12" t="str">
        <f t="shared" si="142"/>
        <v/>
      </c>
      <c r="DB161" s="12" t="str">
        <f t="shared" si="143"/>
        <v/>
      </c>
      <c r="DC161" s="12" t="str">
        <f t="shared" si="144"/>
        <v/>
      </c>
      <c r="DD161" s="12" t="str">
        <f t="shared" si="145"/>
        <v/>
      </c>
      <c r="DE161" s="12" t="str">
        <f t="shared" si="146"/>
        <v/>
      </c>
      <c r="DF161" s="12" t="str">
        <f t="shared" si="147"/>
        <v/>
      </c>
      <c r="DG161" s="12" t="str">
        <f t="shared" si="148"/>
        <v/>
      </c>
      <c r="DH161" s="12" t="str">
        <f t="shared" si="149"/>
        <v/>
      </c>
      <c r="DI161" s="12" t="str">
        <f t="shared" si="150"/>
        <v/>
      </c>
      <c r="DJ161" s="12" t="str">
        <f t="shared" si="151"/>
        <v/>
      </c>
      <c r="DK161" s="12" t="str">
        <f t="shared" si="152"/>
        <v/>
      </c>
      <c r="DL161" s="12" t="str">
        <f t="shared" si="153"/>
        <v/>
      </c>
      <c r="DM161" s="12" t="str">
        <f t="shared" si="154"/>
        <v/>
      </c>
      <c r="DN161" s="12" t="str">
        <f t="shared" si="155"/>
        <v/>
      </c>
      <c r="DO161" s="12" t="str">
        <f t="shared" si="156"/>
        <v/>
      </c>
      <c r="DP161" s="12" t="str">
        <f t="shared" si="157"/>
        <v/>
      </c>
      <c r="DQ161" s="12" t="str">
        <f t="shared" si="158"/>
        <v/>
      </c>
      <c r="DR161" s="12" t="str">
        <f t="shared" si="120"/>
        <v/>
      </c>
      <c r="DS161" s="12" t="str">
        <f t="shared" si="121"/>
        <v/>
      </c>
      <c r="DT161" s="12" t="str">
        <f t="shared" si="122"/>
        <v/>
      </c>
      <c r="DU161" s="12" t="str">
        <f t="shared" si="123"/>
        <v/>
      </c>
      <c r="DV161" s="12" t="str">
        <f t="shared" si="124"/>
        <v/>
      </c>
      <c r="DW161" s="12" t="str">
        <f t="shared" si="125"/>
        <v/>
      </c>
      <c r="DX161" s="12" t="str">
        <f t="shared" si="126"/>
        <v/>
      </c>
      <c r="DY161" s="12" t="str">
        <f t="shared" si="127"/>
        <v/>
      </c>
      <c r="DZ161" s="12" t="str">
        <f t="shared" si="128"/>
        <v/>
      </c>
      <c r="EA161" s="12" t="str">
        <f t="shared" si="129"/>
        <v/>
      </c>
      <c r="EB161" s="12" t="str">
        <f t="shared" si="130"/>
        <v/>
      </c>
      <c r="EC161" s="12" t="str">
        <f t="shared" si="131"/>
        <v/>
      </c>
      <c r="ED161" s="12" t="str">
        <f t="shared" si="132"/>
        <v/>
      </c>
      <c r="EE161" s="12" t="str">
        <f t="shared" si="133"/>
        <v/>
      </c>
      <c r="EF161" s="12" t="str">
        <f t="shared" si="134"/>
        <v/>
      </c>
      <c r="EG161" s="12" t="str">
        <f t="shared" si="135"/>
        <v/>
      </c>
      <c r="EH161" s="12" t="str">
        <f t="shared" si="136"/>
        <v/>
      </c>
      <c r="EI161" s="12" t="str">
        <f t="shared" si="137"/>
        <v/>
      </c>
      <c r="EK161" s="83" t="str">
        <f t="shared" si="117"/>
        <v/>
      </c>
      <c r="EM161" s="12" t="str">
        <f t="shared" si="118"/>
        <v/>
      </c>
      <c r="EO161" s="12" t="str">
        <f t="shared" si="119"/>
        <v/>
      </c>
      <c r="EQ161" s="12" t="str">
        <f>IF($EO161="", "", IF($EQ$8=$EQ$6, COUNTIF($EO$11:$EO$2510, "&gt;"&amp;$EO161)+1+COUNTIF($EO$11:$EO161, $EO161)-1, COUNTIF($EO$11:$EO$2510, "&lt;"&amp;$EO161)+1+COUNTIF($EO$11:$EO161, $EO161)-1))</f>
        <v/>
      </c>
    </row>
    <row r="162" spans="1:147" x14ac:dyDescent="0.55000000000000004">
      <c r="A162" s="8"/>
      <c r="B162" s="12" t="str">
        <f>IF($D162="", "", COUNTIF($D$11:$D162, $D162))</f>
        <v/>
      </c>
      <c r="C162" s="8"/>
      <c r="D162" s="45"/>
      <c r="E162" s="46"/>
      <c r="F162" s="47"/>
      <c r="G162" s="54"/>
      <c r="H162" s="54"/>
      <c r="I162" s="48"/>
      <c r="J162" s="49"/>
      <c r="K162" s="50"/>
      <c r="L162" s="50"/>
      <c r="M162" s="50"/>
      <c r="N162" s="50"/>
      <c r="O162" s="50"/>
      <c r="P162" s="50"/>
      <c r="Q162" s="50"/>
      <c r="R162" s="50"/>
      <c r="S162" s="50"/>
      <c r="T162" s="50"/>
      <c r="U162" s="51"/>
      <c r="V162" s="52"/>
      <c r="W162" s="53"/>
      <c r="X162" s="53"/>
      <c r="Y162" s="53"/>
      <c r="Z162" s="53"/>
      <c r="AA162" s="48"/>
      <c r="AB162" s="54"/>
      <c r="AC162" s="54"/>
      <c r="AD162" s="54"/>
      <c r="AE162" s="54"/>
      <c r="AF162" s="54"/>
      <c r="AG162" s="54"/>
      <c r="AH162" s="54"/>
      <c r="AI162" s="54"/>
      <c r="AJ162" s="49"/>
      <c r="AK162" s="48"/>
      <c r="AL162" s="54"/>
      <c r="AM162" s="54"/>
      <c r="AN162" s="54"/>
      <c r="AO162" s="54"/>
      <c r="AP162" s="54"/>
      <c r="AQ162" s="54"/>
      <c r="AR162" s="54"/>
      <c r="AS162" s="54"/>
      <c r="AT162" s="54"/>
      <c r="AU162" s="54"/>
      <c r="AV162" s="54"/>
      <c r="AW162" s="54"/>
      <c r="AX162" s="54"/>
      <c r="AY162" s="54"/>
      <c r="AZ162" s="54"/>
      <c r="BA162" s="54"/>
      <c r="BB162" s="54"/>
      <c r="BC162" s="54"/>
      <c r="BD162" s="54"/>
      <c r="BE162" s="54"/>
      <c r="BF162" s="54"/>
      <c r="BG162" s="54"/>
      <c r="BH162" s="54"/>
      <c r="BI162" s="54"/>
      <c r="BJ162" s="54"/>
      <c r="BK162" s="54"/>
      <c r="BL162" s="54"/>
      <c r="BM162" s="54"/>
      <c r="BN162" s="54"/>
      <c r="BO162" s="54"/>
      <c r="BP162" s="54"/>
      <c r="BQ162" s="54"/>
      <c r="BR162" s="54"/>
      <c r="BS162" s="54"/>
      <c r="BT162" s="54"/>
      <c r="BU162" s="54"/>
      <c r="BV162" s="54"/>
      <c r="BW162" s="54"/>
      <c r="BX162" s="49"/>
      <c r="BY162" s="55"/>
      <c r="BZ162" s="8"/>
      <c r="CE162" s="12" t="str">
        <f t="shared" si="107"/>
        <v/>
      </c>
      <c r="CG162" s="77" t="str">
        <f t="shared" si="108"/>
        <v/>
      </c>
      <c r="CH162" s="80" t="str">
        <f t="shared" si="109"/>
        <v/>
      </c>
      <c r="CL162" s="12" t="str">
        <f t="shared" si="110"/>
        <v/>
      </c>
      <c r="CM162" s="12" t="str">
        <f t="shared" si="111"/>
        <v/>
      </c>
      <c r="CN162" s="12" t="str" cm="1">
        <f t="array" ref="CN162">IF(OR($CE162="", $CG$3=""), "", IF(IFERROR(INDEX($K162:$T162, $CK162, MATCH(CN$3, $K$3:$T$3, 0)), "")="", $CC$4, $CC$3))</f>
        <v/>
      </c>
      <c r="CO162" s="12" t="str" cm="1">
        <f t="array" ref="CO162">IF(OR($CE162="", $CG$3=""), "", IF(IFERROR(INDEX($AA162:$AJ162, $CK162, MATCH(CO$3, $AA$3:$AJ$3, 0)), "")="", $CC$4, $CC$3))</f>
        <v/>
      </c>
      <c r="CP162" s="12" t="str">
        <f>IF(OR($CE162="", $CG$3=""), "", IF(CP$3='Property List &amp; Features'!$BG$9, $CC$3, IF(CP$3=$I162, $CC$3, $CC$4)))</f>
        <v/>
      </c>
      <c r="CQ162" s="12" t="str">
        <f>IF(OR($CE162="", $CG$3=""), "", IF(CQ$3='Property List &amp; Features'!$BG$9, $CC$3, IF(CQ$3=$J162, $CC$3, $CC$4)))</f>
        <v/>
      </c>
      <c r="CR162" s="12" t="str">
        <f t="shared" si="112"/>
        <v/>
      </c>
      <c r="CS162" s="12" t="str">
        <f t="shared" si="113"/>
        <v/>
      </c>
      <c r="CT162" s="12" t="str">
        <f t="shared" si="114"/>
        <v/>
      </c>
      <c r="CU162" s="12" t="str">
        <f t="shared" si="115"/>
        <v/>
      </c>
      <c r="CV162" s="12" t="str">
        <f t="shared" si="116"/>
        <v/>
      </c>
      <c r="CW162" s="12" t="str">
        <f t="shared" si="138"/>
        <v/>
      </c>
      <c r="CX162" s="12" t="str">
        <f t="shared" si="139"/>
        <v/>
      </c>
      <c r="CY162" s="12" t="str">
        <f t="shared" si="140"/>
        <v/>
      </c>
      <c r="CZ162" s="12" t="str">
        <f t="shared" si="141"/>
        <v/>
      </c>
      <c r="DA162" s="12" t="str">
        <f t="shared" si="142"/>
        <v/>
      </c>
      <c r="DB162" s="12" t="str">
        <f t="shared" si="143"/>
        <v/>
      </c>
      <c r="DC162" s="12" t="str">
        <f t="shared" si="144"/>
        <v/>
      </c>
      <c r="DD162" s="12" t="str">
        <f t="shared" si="145"/>
        <v/>
      </c>
      <c r="DE162" s="12" t="str">
        <f t="shared" si="146"/>
        <v/>
      </c>
      <c r="DF162" s="12" t="str">
        <f t="shared" si="147"/>
        <v/>
      </c>
      <c r="DG162" s="12" t="str">
        <f t="shared" si="148"/>
        <v/>
      </c>
      <c r="DH162" s="12" t="str">
        <f t="shared" si="149"/>
        <v/>
      </c>
      <c r="DI162" s="12" t="str">
        <f t="shared" si="150"/>
        <v/>
      </c>
      <c r="DJ162" s="12" t="str">
        <f t="shared" si="151"/>
        <v/>
      </c>
      <c r="DK162" s="12" t="str">
        <f t="shared" si="152"/>
        <v/>
      </c>
      <c r="DL162" s="12" t="str">
        <f t="shared" si="153"/>
        <v/>
      </c>
      <c r="DM162" s="12" t="str">
        <f t="shared" si="154"/>
        <v/>
      </c>
      <c r="DN162" s="12" t="str">
        <f t="shared" si="155"/>
        <v/>
      </c>
      <c r="DO162" s="12" t="str">
        <f t="shared" si="156"/>
        <v/>
      </c>
      <c r="DP162" s="12" t="str">
        <f t="shared" si="157"/>
        <v/>
      </c>
      <c r="DQ162" s="12" t="str">
        <f t="shared" si="158"/>
        <v/>
      </c>
      <c r="DR162" s="12" t="str">
        <f t="shared" si="120"/>
        <v/>
      </c>
      <c r="DS162" s="12" t="str">
        <f t="shared" si="121"/>
        <v/>
      </c>
      <c r="DT162" s="12" t="str">
        <f t="shared" si="122"/>
        <v/>
      </c>
      <c r="DU162" s="12" t="str">
        <f t="shared" si="123"/>
        <v/>
      </c>
      <c r="DV162" s="12" t="str">
        <f t="shared" si="124"/>
        <v/>
      </c>
      <c r="DW162" s="12" t="str">
        <f t="shared" si="125"/>
        <v/>
      </c>
      <c r="DX162" s="12" t="str">
        <f t="shared" si="126"/>
        <v/>
      </c>
      <c r="DY162" s="12" t="str">
        <f t="shared" si="127"/>
        <v/>
      </c>
      <c r="DZ162" s="12" t="str">
        <f t="shared" si="128"/>
        <v/>
      </c>
      <c r="EA162" s="12" t="str">
        <f t="shared" si="129"/>
        <v/>
      </c>
      <c r="EB162" s="12" t="str">
        <f t="shared" si="130"/>
        <v/>
      </c>
      <c r="EC162" s="12" t="str">
        <f t="shared" si="131"/>
        <v/>
      </c>
      <c r="ED162" s="12" t="str">
        <f t="shared" si="132"/>
        <v/>
      </c>
      <c r="EE162" s="12" t="str">
        <f t="shared" si="133"/>
        <v/>
      </c>
      <c r="EF162" s="12" t="str">
        <f t="shared" si="134"/>
        <v/>
      </c>
      <c r="EG162" s="12" t="str">
        <f t="shared" si="135"/>
        <v/>
      </c>
      <c r="EH162" s="12" t="str">
        <f t="shared" si="136"/>
        <v/>
      </c>
      <c r="EI162" s="12" t="str">
        <f t="shared" si="137"/>
        <v/>
      </c>
      <c r="EK162" s="83" t="str">
        <f t="shared" si="117"/>
        <v/>
      </c>
      <c r="EM162" s="12" t="str">
        <f t="shared" si="118"/>
        <v/>
      </c>
      <c r="EO162" s="12" t="str">
        <f t="shared" si="119"/>
        <v/>
      </c>
      <c r="EQ162" s="12" t="str">
        <f>IF($EO162="", "", IF($EQ$8=$EQ$6, COUNTIF($EO$11:$EO$2510, "&gt;"&amp;$EO162)+1+COUNTIF($EO$11:$EO162, $EO162)-1, COUNTIF($EO$11:$EO$2510, "&lt;"&amp;$EO162)+1+COUNTIF($EO$11:$EO162, $EO162)-1))</f>
        <v/>
      </c>
    </row>
    <row r="163" spans="1:147" x14ac:dyDescent="0.55000000000000004">
      <c r="A163" s="8"/>
      <c r="B163" s="12" t="str">
        <f>IF($D163="", "", COUNTIF($D$11:$D163, $D163))</f>
        <v/>
      </c>
      <c r="C163" s="8"/>
      <c r="D163" s="45"/>
      <c r="E163" s="46"/>
      <c r="F163" s="47"/>
      <c r="G163" s="54"/>
      <c r="H163" s="54"/>
      <c r="I163" s="48"/>
      <c r="J163" s="49"/>
      <c r="K163" s="50"/>
      <c r="L163" s="50"/>
      <c r="M163" s="50"/>
      <c r="N163" s="50"/>
      <c r="O163" s="50"/>
      <c r="P163" s="50"/>
      <c r="Q163" s="50"/>
      <c r="R163" s="50"/>
      <c r="S163" s="50"/>
      <c r="T163" s="50"/>
      <c r="U163" s="51"/>
      <c r="V163" s="52"/>
      <c r="W163" s="53"/>
      <c r="X163" s="53"/>
      <c r="Y163" s="53"/>
      <c r="Z163" s="53"/>
      <c r="AA163" s="48"/>
      <c r="AB163" s="54"/>
      <c r="AC163" s="54"/>
      <c r="AD163" s="54"/>
      <c r="AE163" s="54"/>
      <c r="AF163" s="54"/>
      <c r="AG163" s="54"/>
      <c r="AH163" s="54"/>
      <c r="AI163" s="54"/>
      <c r="AJ163" s="49"/>
      <c r="AK163" s="48"/>
      <c r="AL163" s="54"/>
      <c r="AM163" s="54"/>
      <c r="AN163" s="54"/>
      <c r="AO163" s="54"/>
      <c r="AP163" s="54"/>
      <c r="AQ163" s="54"/>
      <c r="AR163" s="54"/>
      <c r="AS163" s="54"/>
      <c r="AT163" s="54"/>
      <c r="AU163" s="54"/>
      <c r="AV163" s="54"/>
      <c r="AW163" s="54"/>
      <c r="AX163" s="54"/>
      <c r="AY163" s="54"/>
      <c r="AZ163" s="54"/>
      <c r="BA163" s="54"/>
      <c r="BB163" s="54"/>
      <c r="BC163" s="54"/>
      <c r="BD163" s="54"/>
      <c r="BE163" s="54"/>
      <c r="BF163" s="54"/>
      <c r="BG163" s="54"/>
      <c r="BH163" s="54"/>
      <c r="BI163" s="54"/>
      <c r="BJ163" s="54"/>
      <c r="BK163" s="54"/>
      <c r="BL163" s="54"/>
      <c r="BM163" s="54"/>
      <c r="BN163" s="54"/>
      <c r="BO163" s="54"/>
      <c r="BP163" s="54"/>
      <c r="BQ163" s="54"/>
      <c r="BR163" s="54"/>
      <c r="BS163" s="54"/>
      <c r="BT163" s="54"/>
      <c r="BU163" s="54"/>
      <c r="BV163" s="54"/>
      <c r="BW163" s="54"/>
      <c r="BX163" s="49"/>
      <c r="BY163" s="55"/>
      <c r="BZ163" s="8"/>
      <c r="CE163" s="12" t="str">
        <f t="shared" si="107"/>
        <v/>
      </c>
      <c r="CG163" s="77" t="str">
        <f t="shared" si="108"/>
        <v/>
      </c>
      <c r="CH163" s="80" t="str">
        <f t="shared" si="109"/>
        <v/>
      </c>
      <c r="CL163" s="12" t="str">
        <f t="shared" si="110"/>
        <v/>
      </c>
      <c r="CM163" s="12" t="str">
        <f t="shared" si="111"/>
        <v/>
      </c>
      <c r="CN163" s="12" t="str" cm="1">
        <f t="array" ref="CN163">IF(OR($CE163="", $CG$3=""), "", IF(IFERROR(INDEX($K163:$T163, $CK163, MATCH(CN$3, $K$3:$T$3, 0)), "")="", $CC$4, $CC$3))</f>
        <v/>
      </c>
      <c r="CO163" s="12" t="str" cm="1">
        <f t="array" ref="CO163">IF(OR($CE163="", $CG$3=""), "", IF(IFERROR(INDEX($AA163:$AJ163, $CK163, MATCH(CO$3, $AA$3:$AJ$3, 0)), "")="", $CC$4, $CC$3))</f>
        <v/>
      </c>
      <c r="CP163" s="12" t="str">
        <f>IF(OR($CE163="", $CG$3=""), "", IF(CP$3='Property List &amp; Features'!$BG$9, $CC$3, IF(CP$3=$I163, $CC$3, $CC$4)))</f>
        <v/>
      </c>
      <c r="CQ163" s="12" t="str">
        <f>IF(OR($CE163="", $CG$3=""), "", IF(CQ$3='Property List &amp; Features'!$BG$9, $CC$3, IF(CQ$3=$J163, $CC$3, $CC$4)))</f>
        <v/>
      </c>
      <c r="CR163" s="12" t="str">
        <f t="shared" si="112"/>
        <v/>
      </c>
      <c r="CS163" s="12" t="str">
        <f t="shared" si="113"/>
        <v/>
      </c>
      <c r="CT163" s="12" t="str">
        <f t="shared" si="114"/>
        <v/>
      </c>
      <c r="CU163" s="12" t="str">
        <f t="shared" si="115"/>
        <v/>
      </c>
      <c r="CV163" s="12" t="str">
        <f t="shared" si="116"/>
        <v/>
      </c>
      <c r="CW163" s="12" t="str">
        <f t="shared" si="138"/>
        <v/>
      </c>
      <c r="CX163" s="12" t="str">
        <f t="shared" si="139"/>
        <v/>
      </c>
      <c r="CY163" s="12" t="str">
        <f t="shared" si="140"/>
        <v/>
      </c>
      <c r="CZ163" s="12" t="str">
        <f t="shared" si="141"/>
        <v/>
      </c>
      <c r="DA163" s="12" t="str">
        <f t="shared" si="142"/>
        <v/>
      </c>
      <c r="DB163" s="12" t="str">
        <f t="shared" si="143"/>
        <v/>
      </c>
      <c r="DC163" s="12" t="str">
        <f t="shared" si="144"/>
        <v/>
      </c>
      <c r="DD163" s="12" t="str">
        <f t="shared" si="145"/>
        <v/>
      </c>
      <c r="DE163" s="12" t="str">
        <f t="shared" si="146"/>
        <v/>
      </c>
      <c r="DF163" s="12" t="str">
        <f t="shared" si="147"/>
        <v/>
      </c>
      <c r="DG163" s="12" t="str">
        <f t="shared" si="148"/>
        <v/>
      </c>
      <c r="DH163" s="12" t="str">
        <f t="shared" si="149"/>
        <v/>
      </c>
      <c r="DI163" s="12" t="str">
        <f t="shared" si="150"/>
        <v/>
      </c>
      <c r="DJ163" s="12" t="str">
        <f t="shared" si="151"/>
        <v/>
      </c>
      <c r="DK163" s="12" t="str">
        <f t="shared" si="152"/>
        <v/>
      </c>
      <c r="DL163" s="12" t="str">
        <f t="shared" si="153"/>
        <v/>
      </c>
      <c r="DM163" s="12" t="str">
        <f t="shared" si="154"/>
        <v/>
      </c>
      <c r="DN163" s="12" t="str">
        <f t="shared" si="155"/>
        <v/>
      </c>
      <c r="DO163" s="12" t="str">
        <f t="shared" si="156"/>
        <v/>
      </c>
      <c r="DP163" s="12" t="str">
        <f t="shared" si="157"/>
        <v/>
      </c>
      <c r="DQ163" s="12" t="str">
        <f t="shared" si="158"/>
        <v/>
      </c>
      <c r="DR163" s="12" t="str">
        <f t="shared" si="120"/>
        <v/>
      </c>
      <c r="DS163" s="12" t="str">
        <f t="shared" si="121"/>
        <v/>
      </c>
      <c r="DT163" s="12" t="str">
        <f t="shared" si="122"/>
        <v/>
      </c>
      <c r="DU163" s="12" t="str">
        <f t="shared" si="123"/>
        <v/>
      </c>
      <c r="DV163" s="12" t="str">
        <f t="shared" si="124"/>
        <v/>
      </c>
      <c r="DW163" s="12" t="str">
        <f t="shared" si="125"/>
        <v/>
      </c>
      <c r="DX163" s="12" t="str">
        <f t="shared" si="126"/>
        <v/>
      </c>
      <c r="DY163" s="12" t="str">
        <f t="shared" si="127"/>
        <v/>
      </c>
      <c r="DZ163" s="12" t="str">
        <f t="shared" si="128"/>
        <v/>
      </c>
      <c r="EA163" s="12" t="str">
        <f t="shared" si="129"/>
        <v/>
      </c>
      <c r="EB163" s="12" t="str">
        <f t="shared" si="130"/>
        <v/>
      </c>
      <c r="EC163" s="12" t="str">
        <f t="shared" si="131"/>
        <v/>
      </c>
      <c r="ED163" s="12" t="str">
        <f t="shared" si="132"/>
        <v/>
      </c>
      <c r="EE163" s="12" t="str">
        <f t="shared" si="133"/>
        <v/>
      </c>
      <c r="EF163" s="12" t="str">
        <f t="shared" si="134"/>
        <v/>
      </c>
      <c r="EG163" s="12" t="str">
        <f t="shared" si="135"/>
        <v/>
      </c>
      <c r="EH163" s="12" t="str">
        <f t="shared" si="136"/>
        <v/>
      </c>
      <c r="EI163" s="12" t="str">
        <f t="shared" si="137"/>
        <v/>
      </c>
      <c r="EK163" s="83" t="str">
        <f t="shared" si="117"/>
        <v/>
      </c>
      <c r="EM163" s="12" t="str">
        <f t="shared" si="118"/>
        <v/>
      </c>
      <c r="EO163" s="12" t="str">
        <f t="shared" si="119"/>
        <v/>
      </c>
      <c r="EQ163" s="12" t="str">
        <f>IF($EO163="", "", IF($EQ$8=$EQ$6, COUNTIF($EO$11:$EO$2510, "&gt;"&amp;$EO163)+1+COUNTIF($EO$11:$EO163, $EO163)-1, COUNTIF($EO$11:$EO$2510, "&lt;"&amp;$EO163)+1+COUNTIF($EO$11:$EO163, $EO163)-1))</f>
        <v/>
      </c>
    </row>
    <row r="164" spans="1:147" x14ac:dyDescent="0.55000000000000004">
      <c r="A164" s="8"/>
      <c r="B164" s="12" t="str">
        <f>IF($D164="", "", COUNTIF($D$11:$D164, $D164))</f>
        <v/>
      </c>
      <c r="C164" s="8"/>
      <c r="D164" s="45"/>
      <c r="E164" s="46"/>
      <c r="F164" s="47"/>
      <c r="G164" s="54"/>
      <c r="H164" s="54"/>
      <c r="I164" s="48"/>
      <c r="J164" s="49"/>
      <c r="K164" s="50"/>
      <c r="L164" s="50"/>
      <c r="M164" s="50"/>
      <c r="N164" s="50"/>
      <c r="O164" s="50"/>
      <c r="P164" s="50"/>
      <c r="Q164" s="50"/>
      <c r="R164" s="50"/>
      <c r="S164" s="50"/>
      <c r="T164" s="50"/>
      <c r="U164" s="51"/>
      <c r="V164" s="52"/>
      <c r="W164" s="53"/>
      <c r="X164" s="53"/>
      <c r="Y164" s="53"/>
      <c r="Z164" s="53"/>
      <c r="AA164" s="48"/>
      <c r="AB164" s="54"/>
      <c r="AC164" s="54"/>
      <c r="AD164" s="54"/>
      <c r="AE164" s="54"/>
      <c r="AF164" s="54"/>
      <c r="AG164" s="54"/>
      <c r="AH164" s="54"/>
      <c r="AI164" s="54"/>
      <c r="AJ164" s="49"/>
      <c r="AK164" s="48"/>
      <c r="AL164" s="54"/>
      <c r="AM164" s="54"/>
      <c r="AN164" s="54"/>
      <c r="AO164" s="54"/>
      <c r="AP164" s="54"/>
      <c r="AQ164" s="54"/>
      <c r="AR164" s="54"/>
      <c r="AS164" s="54"/>
      <c r="AT164" s="54"/>
      <c r="AU164" s="54"/>
      <c r="AV164" s="54"/>
      <c r="AW164" s="54"/>
      <c r="AX164" s="54"/>
      <c r="AY164" s="54"/>
      <c r="AZ164" s="54"/>
      <c r="BA164" s="54"/>
      <c r="BB164" s="54"/>
      <c r="BC164" s="54"/>
      <c r="BD164" s="54"/>
      <c r="BE164" s="54"/>
      <c r="BF164" s="54"/>
      <c r="BG164" s="54"/>
      <c r="BH164" s="54"/>
      <c r="BI164" s="54"/>
      <c r="BJ164" s="54"/>
      <c r="BK164" s="54"/>
      <c r="BL164" s="54"/>
      <c r="BM164" s="54"/>
      <c r="BN164" s="54"/>
      <c r="BO164" s="54"/>
      <c r="BP164" s="54"/>
      <c r="BQ164" s="54"/>
      <c r="BR164" s="54"/>
      <c r="BS164" s="54"/>
      <c r="BT164" s="54"/>
      <c r="BU164" s="54"/>
      <c r="BV164" s="54"/>
      <c r="BW164" s="54"/>
      <c r="BX164" s="49"/>
      <c r="BY164" s="55"/>
      <c r="BZ164" s="8"/>
      <c r="CE164" s="12" t="str">
        <f t="shared" si="107"/>
        <v/>
      </c>
      <c r="CG164" s="77" t="str">
        <f t="shared" si="108"/>
        <v/>
      </c>
      <c r="CH164" s="80" t="str">
        <f t="shared" si="109"/>
        <v/>
      </c>
      <c r="CL164" s="12" t="str">
        <f t="shared" si="110"/>
        <v/>
      </c>
      <c r="CM164" s="12" t="str">
        <f t="shared" si="111"/>
        <v/>
      </c>
      <c r="CN164" s="12" t="str" cm="1">
        <f t="array" ref="CN164">IF(OR($CE164="", $CG$3=""), "", IF(IFERROR(INDEX($K164:$T164, $CK164, MATCH(CN$3, $K$3:$T$3, 0)), "")="", $CC$4, $CC$3))</f>
        <v/>
      </c>
      <c r="CO164" s="12" t="str" cm="1">
        <f t="array" ref="CO164">IF(OR($CE164="", $CG$3=""), "", IF(IFERROR(INDEX($AA164:$AJ164, $CK164, MATCH(CO$3, $AA$3:$AJ$3, 0)), "")="", $CC$4, $CC$3))</f>
        <v/>
      </c>
      <c r="CP164" s="12" t="str">
        <f>IF(OR($CE164="", $CG$3=""), "", IF(CP$3='Property List &amp; Features'!$BG$9, $CC$3, IF(CP$3=$I164, $CC$3, $CC$4)))</f>
        <v/>
      </c>
      <c r="CQ164" s="12" t="str">
        <f>IF(OR($CE164="", $CG$3=""), "", IF(CQ$3='Property List &amp; Features'!$BG$9, $CC$3, IF(CQ$3=$J164, $CC$3, $CC$4)))</f>
        <v/>
      </c>
      <c r="CR164" s="12" t="str">
        <f t="shared" si="112"/>
        <v/>
      </c>
      <c r="CS164" s="12" t="str">
        <f t="shared" si="113"/>
        <v/>
      </c>
      <c r="CT164" s="12" t="str">
        <f t="shared" si="114"/>
        <v/>
      </c>
      <c r="CU164" s="12" t="str">
        <f t="shared" si="115"/>
        <v/>
      </c>
      <c r="CV164" s="12" t="str">
        <f t="shared" si="116"/>
        <v/>
      </c>
      <c r="CW164" s="12" t="str">
        <f t="shared" si="138"/>
        <v/>
      </c>
      <c r="CX164" s="12" t="str">
        <f t="shared" si="139"/>
        <v/>
      </c>
      <c r="CY164" s="12" t="str">
        <f t="shared" si="140"/>
        <v/>
      </c>
      <c r="CZ164" s="12" t="str">
        <f t="shared" si="141"/>
        <v/>
      </c>
      <c r="DA164" s="12" t="str">
        <f t="shared" si="142"/>
        <v/>
      </c>
      <c r="DB164" s="12" t="str">
        <f t="shared" si="143"/>
        <v/>
      </c>
      <c r="DC164" s="12" t="str">
        <f t="shared" si="144"/>
        <v/>
      </c>
      <c r="DD164" s="12" t="str">
        <f t="shared" si="145"/>
        <v/>
      </c>
      <c r="DE164" s="12" t="str">
        <f t="shared" si="146"/>
        <v/>
      </c>
      <c r="DF164" s="12" t="str">
        <f t="shared" si="147"/>
        <v/>
      </c>
      <c r="DG164" s="12" t="str">
        <f t="shared" si="148"/>
        <v/>
      </c>
      <c r="DH164" s="12" t="str">
        <f t="shared" si="149"/>
        <v/>
      </c>
      <c r="DI164" s="12" t="str">
        <f t="shared" si="150"/>
        <v/>
      </c>
      <c r="DJ164" s="12" t="str">
        <f t="shared" si="151"/>
        <v/>
      </c>
      <c r="DK164" s="12" t="str">
        <f t="shared" si="152"/>
        <v/>
      </c>
      <c r="DL164" s="12" t="str">
        <f t="shared" si="153"/>
        <v/>
      </c>
      <c r="DM164" s="12" t="str">
        <f t="shared" si="154"/>
        <v/>
      </c>
      <c r="DN164" s="12" t="str">
        <f t="shared" si="155"/>
        <v/>
      </c>
      <c r="DO164" s="12" t="str">
        <f t="shared" si="156"/>
        <v/>
      </c>
      <c r="DP164" s="12" t="str">
        <f t="shared" si="157"/>
        <v/>
      </c>
      <c r="DQ164" s="12" t="str">
        <f t="shared" si="158"/>
        <v/>
      </c>
      <c r="DR164" s="12" t="str">
        <f t="shared" si="120"/>
        <v/>
      </c>
      <c r="DS164" s="12" t="str">
        <f t="shared" si="121"/>
        <v/>
      </c>
      <c r="DT164" s="12" t="str">
        <f t="shared" si="122"/>
        <v/>
      </c>
      <c r="DU164" s="12" t="str">
        <f t="shared" si="123"/>
        <v/>
      </c>
      <c r="DV164" s="12" t="str">
        <f t="shared" si="124"/>
        <v/>
      </c>
      <c r="DW164" s="12" t="str">
        <f t="shared" si="125"/>
        <v/>
      </c>
      <c r="DX164" s="12" t="str">
        <f t="shared" si="126"/>
        <v/>
      </c>
      <c r="DY164" s="12" t="str">
        <f t="shared" si="127"/>
        <v/>
      </c>
      <c r="DZ164" s="12" t="str">
        <f t="shared" si="128"/>
        <v/>
      </c>
      <c r="EA164" s="12" t="str">
        <f t="shared" si="129"/>
        <v/>
      </c>
      <c r="EB164" s="12" t="str">
        <f t="shared" si="130"/>
        <v/>
      </c>
      <c r="EC164" s="12" t="str">
        <f t="shared" si="131"/>
        <v/>
      </c>
      <c r="ED164" s="12" t="str">
        <f t="shared" si="132"/>
        <v/>
      </c>
      <c r="EE164" s="12" t="str">
        <f t="shared" si="133"/>
        <v/>
      </c>
      <c r="EF164" s="12" t="str">
        <f t="shared" si="134"/>
        <v/>
      </c>
      <c r="EG164" s="12" t="str">
        <f t="shared" si="135"/>
        <v/>
      </c>
      <c r="EH164" s="12" t="str">
        <f t="shared" si="136"/>
        <v/>
      </c>
      <c r="EI164" s="12" t="str">
        <f t="shared" si="137"/>
        <v/>
      </c>
      <c r="EK164" s="83" t="str">
        <f t="shared" si="117"/>
        <v/>
      </c>
      <c r="EM164" s="12" t="str">
        <f t="shared" si="118"/>
        <v/>
      </c>
      <c r="EO164" s="12" t="str">
        <f t="shared" si="119"/>
        <v/>
      </c>
      <c r="EQ164" s="12" t="str">
        <f>IF($EO164="", "", IF($EQ$8=$EQ$6, COUNTIF($EO$11:$EO$2510, "&gt;"&amp;$EO164)+1+COUNTIF($EO$11:$EO164, $EO164)-1, COUNTIF($EO$11:$EO$2510, "&lt;"&amp;$EO164)+1+COUNTIF($EO$11:$EO164, $EO164)-1))</f>
        <v/>
      </c>
    </row>
    <row r="165" spans="1:147" x14ac:dyDescent="0.55000000000000004">
      <c r="A165" s="8"/>
      <c r="B165" s="12" t="str">
        <f>IF($D165="", "", COUNTIF($D$11:$D165, $D165))</f>
        <v/>
      </c>
      <c r="C165" s="8"/>
      <c r="D165" s="45"/>
      <c r="E165" s="46"/>
      <c r="F165" s="47"/>
      <c r="G165" s="54"/>
      <c r="H165" s="54"/>
      <c r="I165" s="48"/>
      <c r="J165" s="49"/>
      <c r="K165" s="50"/>
      <c r="L165" s="50"/>
      <c r="M165" s="50"/>
      <c r="N165" s="50"/>
      <c r="O165" s="50"/>
      <c r="P165" s="50"/>
      <c r="Q165" s="50"/>
      <c r="R165" s="50"/>
      <c r="S165" s="50"/>
      <c r="T165" s="50"/>
      <c r="U165" s="51"/>
      <c r="V165" s="52"/>
      <c r="W165" s="53"/>
      <c r="X165" s="53"/>
      <c r="Y165" s="53"/>
      <c r="Z165" s="53"/>
      <c r="AA165" s="48"/>
      <c r="AB165" s="54"/>
      <c r="AC165" s="54"/>
      <c r="AD165" s="54"/>
      <c r="AE165" s="54"/>
      <c r="AF165" s="54"/>
      <c r="AG165" s="54"/>
      <c r="AH165" s="54"/>
      <c r="AI165" s="54"/>
      <c r="AJ165" s="49"/>
      <c r="AK165" s="48"/>
      <c r="AL165" s="54"/>
      <c r="AM165" s="54"/>
      <c r="AN165" s="54"/>
      <c r="AO165" s="54"/>
      <c r="AP165" s="54"/>
      <c r="AQ165" s="54"/>
      <c r="AR165" s="54"/>
      <c r="AS165" s="54"/>
      <c r="AT165" s="54"/>
      <c r="AU165" s="54"/>
      <c r="AV165" s="54"/>
      <c r="AW165" s="54"/>
      <c r="AX165" s="54"/>
      <c r="AY165" s="54"/>
      <c r="AZ165" s="54"/>
      <c r="BA165" s="54"/>
      <c r="BB165" s="54"/>
      <c r="BC165" s="54"/>
      <c r="BD165" s="54"/>
      <c r="BE165" s="54"/>
      <c r="BF165" s="54"/>
      <c r="BG165" s="54"/>
      <c r="BH165" s="54"/>
      <c r="BI165" s="54"/>
      <c r="BJ165" s="54"/>
      <c r="BK165" s="54"/>
      <c r="BL165" s="54"/>
      <c r="BM165" s="54"/>
      <c r="BN165" s="54"/>
      <c r="BO165" s="54"/>
      <c r="BP165" s="54"/>
      <c r="BQ165" s="54"/>
      <c r="BR165" s="54"/>
      <c r="BS165" s="54"/>
      <c r="BT165" s="54"/>
      <c r="BU165" s="54"/>
      <c r="BV165" s="54"/>
      <c r="BW165" s="54"/>
      <c r="BX165" s="49"/>
      <c r="BY165" s="55"/>
      <c r="BZ165" s="8"/>
      <c r="CE165" s="12" t="str">
        <f t="shared" si="107"/>
        <v/>
      </c>
      <c r="CG165" s="77" t="str">
        <f t="shared" si="108"/>
        <v/>
      </c>
      <c r="CH165" s="80" t="str">
        <f t="shared" si="109"/>
        <v/>
      </c>
      <c r="CL165" s="12" t="str">
        <f t="shared" si="110"/>
        <v/>
      </c>
      <c r="CM165" s="12" t="str">
        <f t="shared" si="111"/>
        <v/>
      </c>
      <c r="CN165" s="12" t="str" cm="1">
        <f t="array" ref="CN165">IF(OR($CE165="", $CG$3=""), "", IF(IFERROR(INDEX($K165:$T165, $CK165, MATCH(CN$3, $K$3:$T$3, 0)), "")="", $CC$4, $CC$3))</f>
        <v/>
      </c>
      <c r="CO165" s="12" t="str" cm="1">
        <f t="array" ref="CO165">IF(OR($CE165="", $CG$3=""), "", IF(IFERROR(INDEX($AA165:$AJ165, $CK165, MATCH(CO$3, $AA$3:$AJ$3, 0)), "")="", $CC$4, $CC$3))</f>
        <v/>
      </c>
      <c r="CP165" s="12" t="str">
        <f>IF(OR($CE165="", $CG$3=""), "", IF(CP$3='Property List &amp; Features'!$BG$9, $CC$3, IF(CP$3=$I165, $CC$3, $CC$4)))</f>
        <v/>
      </c>
      <c r="CQ165" s="12" t="str">
        <f>IF(OR($CE165="", $CG$3=""), "", IF(CQ$3='Property List &amp; Features'!$BG$9, $CC$3, IF(CQ$3=$J165, $CC$3, $CC$4)))</f>
        <v/>
      </c>
      <c r="CR165" s="12" t="str">
        <f t="shared" si="112"/>
        <v/>
      </c>
      <c r="CS165" s="12" t="str">
        <f t="shared" si="113"/>
        <v/>
      </c>
      <c r="CT165" s="12" t="str">
        <f t="shared" si="114"/>
        <v/>
      </c>
      <c r="CU165" s="12" t="str">
        <f t="shared" si="115"/>
        <v/>
      </c>
      <c r="CV165" s="12" t="str">
        <f t="shared" si="116"/>
        <v/>
      </c>
      <c r="CW165" s="12" t="str">
        <f t="shared" si="138"/>
        <v/>
      </c>
      <c r="CX165" s="12" t="str">
        <f t="shared" si="139"/>
        <v/>
      </c>
      <c r="CY165" s="12" t="str">
        <f t="shared" si="140"/>
        <v/>
      </c>
      <c r="CZ165" s="12" t="str">
        <f t="shared" si="141"/>
        <v/>
      </c>
      <c r="DA165" s="12" t="str">
        <f t="shared" si="142"/>
        <v/>
      </c>
      <c r="DB165" s="12" t="str">
        <f t="shared" si="143"/>
        <v/>
      </c>
      <c r="DC165" s="12" t="str">
        <f t="shared" si="144"/>
        <v/>
      </c>
      <c r="DD165" s="12" t="str">
        <f t="shared" si="145"/>
        <v/>
      </c>
      <c r="DE165" s="12" t="str">
        <f t="shared" si="146"/>
        <v/>
      </c>
      <c r="DF165" s="12" t="str">
        <f t="shared" si="147"/>
        <v/>
      </c>
      <c r="DG165" s="12" t="str">
        <f t="shared" si="148"/>
        <v/>
      </c>
      <c r="DH165" s="12" t="str">
        <f t="shared" si="149"/>
        <v/>
      </c>
      <c r="DI165" s="12" t="str">
        <f t="shared" si="150"/>
        <v/>
      </c>
      <c r="DJ165" s="12" t="str">
        <f t="shared" si="151"/>
        <v/>
      </c>
      <c r="DK165" s="12" t="str">
        <f t="shared" si="152"/>
        <v/>
      </c>
      <c r="DL165" s="12" t="str">
        <f t="shared" si="153"/>
        <v/>
      </c>
      <c r="DM165" s="12" t="str">
        <f t="shared" si="154"/>
        <v/>
      </c>
      <c r="DN165" s="12" t="str">
        <f t="shared" si="155"/>
        <v/>
      </c>
      <c r="DO165" s="12" t="str">
        <f t="shared" si="156"/>
        <v/>
      </c>
      <c r="DP165" s="12" t="str">
        <f t="shared" si="157"/>
        <v/>
      </c>
      <c r="DQ165" s="12" t="str">
        <f t="shared" si="158"/>
        <v/>
      </c>
      <c r="DR165" s="12" t="str">
        <f t="shared" si="120"/>
        <v/>
      </c>
      <c r="DS165" s="12" t="str">
        <f t="shared" si="121"/>
        <v/>
      </c>
      <c r="DT165" s="12" t="str">
        <f t="shared" si="122"/>
        <v/>
      </c>
      <c r="DU165" s="12" t="str">
        <f t="shared" si="123"/>
        <v/>
      </c>
      <c r="DV165" s="12" t="str">
        <f t="shared" si="124"/>
        <v/>
      </c>
      <c r="DW165" s="12" t="str">
        <f t="shared" si="125"/>
        <v/>
      </c>
      <c r="DX165" s="12" t="str">
        <f t="shared" si="126"/>
        <v/>
      </c>
      <c r="DY165" s="12" t="str">
        <f t="shared" si="127"/>
        <v/>
      </c>
      <c r="DZ165" s="12" t="str">
        <f t="shared" si="128"/>
        <v/>
      </c>
      <c r="EA165" s="12" t="str">
        <f t="shared" si="129"/>
        <v/>
      </c>
      <c r="EB165" s="12" t="str">
        <f t="shared" si="130"/>
        <v/>
      </c>
      <c r="EC165" s="12" t="str">
        <f t="shared" si="131"/>
        <v/>
      </c>
      <c r="ED165" s="12" t="str">
        <f t="shared" si="132"/>
        <v/>
      </c>
      <c r="EE165" s="12" t="str">
        <f t="shared" si="133"/>
        <v/>
      </c>
      <c r="EF165" s="12" t="str">
        <f t="shared" si="134"/>
        <v/>
      </c>
      <c r="EG165" s="12" t="str">
        <f t="shared" si="135"/>
        <v/>
      </c>
      <c r="EH165" s="12" t="str">
        <f t="shared" si="136"/>
        <v/>
      </c>
      <c r="EI165" s="12" t="str">
        <f t="shared" si="137"/>
        <v/>
      </c>
      <c r="EK165" s="83" t="str">
        <f t="shared" si="117"/>
        <v/>
      </c>
      <c r="EM165" s="12" t="str">
        <f t="shared" si="118"/>
        <v/>
      </c>
      <c r="EO165" s="12" t="str">
        <f t="shared" si="119"/>
        <v/>
      </c>
      <c r="EQ165" s="12" t="str">
        <f>IF($EO165="", "", IF($EQ$8=$EQ$6, COUNTIF($EO$11:$EO$2510, "&gt;"&amp;$EO165)+1+COUNTIF($EO$11:$EO165, $EO165)-1, COUNTIF($EO$11:$EO$2510, "&lt;"&amp;$EO165)+1+COUNTIF($EO$11:$EO165, $EO165)-1))</f>
        <v/>
      </c>
    </row>
    <row r="166" spans="1:147" x14ac:dyDescent="0.55000000000000004">
      <c r="A166" s="8"/>
      <c r="B166" s="12" t="str">
        <f>IF($D166="", "", COUNTIF($D$11:$D166, $D166))</f>
        <v/>
      </c>
      <c r="C166" s="8"/>
      <c r="D166" s="45"/>
      <c r="E166" s="46"/>
      <c r="F166" s="47"/>
      <c r="G166" s="54"/>
      <c r="H166" s="54"/>
      <c r="I166" s="48"/>
      <c r="J166" s="49"/>
      <c r="K166" s="50"/>
      <c r="L166" s="50"/>
      <c r="M166" s="50"/>
      <c r="N166" s="50"/>
      <c r="O166" s="50"/>
      <c r="P166" s="50"/>
      <c r="Q166" s="50"/>
      <c r="R166" s="50"/>
      <c r="S166" s="50"/>
      <c r="T166" s="50"/>
      <c r="U166" s="51"/>
      <c r="V166" s="52"/>
      <c r="W166" s="53"/>
      <c r="X166" s="53"/>
      <c r="Y166" s="53"/>
      <c r="Z166" s="53"/>
      <c r="AA166" s="48"/>
      <c r="AB166" s="54"/>
      <c r="AC166" s="54"/>
      <c r="AD166" s="54"/>
      <c r="AE166" s="54"/>
      <c r="AF166" s="54"/>
      <c r="AG166" s="54"/>
      <c r="AH166" s="54"/>
      <c r="AI166" s="54"/>
      <c r="AJ166" s="49"/>
      <c r="AK166" s="48"/>
      <c r="AL166" s="54"/>
      <c r="AM166" s="54"/>
      <c r="AN166" s="54"/>
      <c r="AO166" s="54"/>
      <c r="AP166" s="54"/>
      <c r="AQ166" s="54"/>
      <c r="AR166" s="54"/>
      <c r="AS166" s="54"/>
      <c r="AT166" s="54"/>
      <c r="AU166" s="54"/>
      <c r="AV166" s="54"/>
      <c r="AW166" s="54"/>
      <c r="AX166" s="54"/>
      <c r="AY166" s="54"/>
      <c r="AZ166" s="54"/>
      <c r="BA166" s="54"/>
      <c r="BB166" s="54"/>
      <c r="BC166" s="54"/>
      <c r="BD166" s="54"/>
      <c r="BE166" s="54"/>
      <c r="BF166" s="54"/>
      <c r="BG166" s="54"/>
      <c r="BH166" s="54"/>
      <c r="BI166" s="54"/>
      <c r="BJ166" s="54"/>
      <c r="BK166" s="54"/>
      <c r="BL166" s="54"/>
      <c r="BM166" s="54"/>
      <c r="BN166" s="54"/>
      <c r="BO166" s="54"/>
      <c r="BP166" s="54"/>
      <c r="BQ166" s="54"/>
      <c r="BR166" s="54"/>
      <c r="BS166" s="54"/>
      <c r="BT166" s="54"/>
      <c r="BU166" s="54"/>
      <c r="BV166" s="54"/>
      <c r="BW166" s="54"/>
      <c r="BX166" s="49"/>
      <c r="BY166" s="55"/>
      <c r="BZ166" s="8"/>
      <c r="CE166" s="12" t="str">
        <f t="shared" si="107"/>
        <v/>
      </c>
      <c r="CG166" s="77" t="str">
        <f t="shared" si="108"/>
        <v/>
      </c>
      <c r="CH166" s="80" t="str">
        <f t="shared" si="109"/>
        <v/>
      </c>
      <c r="CL166" s="12" t="str">
        <f t="shared" si="110"/>
        <v/>
      </c>
      <c r="CM166" s="12" t="str">
        <f t="shared" si="111"/>
        <v/>
      </c>
      <c r="CN166" s="12" t="str" cm="1">
        <f t="array" ref="CN166">IF(OR($CE166="", $CG$3=""), "", IF(IFERROR(INDEX($K166:$T166, $CK166, MATCH(CN$3, $K$3:$T$3, 0)), "")="", $CC$4, $CC$3))</f>
        <v/>
      </c>
      <c r="CO166" s="12" t="str" cm="1">
        <f t="array" ref="CO166">IF(OR($CE166="", $CG$3=""), "", IF(IFERROR(INDEX($AA166:$AJ166, $CK166, MATCH(CO$3, $AA$3:$AJ$3, 0)), "")="", $CC$4, $CC$3))</f>
        <v/>
      </c>
      <c r="CP166" s="12" t="str">
        <f>IF(OR($CE166="", $CG$3=""), "", IF(CP$3='Property List &amp; Features'!$BG$9, $CC$3, IF(CP$3=$I166, $CC$3, $CC$4)))</f>
        <v/>
      </c>
      <c r="CQ166" s="12" t="str">
        <f>IF(OR($CE166="", $CG$3=""), "", IF(CQ$3='Property List &amp; Features'!$BG$9, $CC$3, IF(CQ$3=$J166, $CC$3, $CC$4)))</f>
        <v/>
      </c>
      <c r="CR166" s="12" t="str">
        <f t="shared" si="112"/>
        <v/>
      </c>
      <c r="CS166" s="12" t="str">
        <f t="shared" si="113"/>
        <v/>
      </c>
      <c r="CT166" s="12" t="str">
        <f t="shared" si="114"/>
        <v/>
      </c>
      <c r="CU166" s="12" t="str">
        <f t="shared" si="115"/>
        <v/>
      </c>
      <c r="CV166" s="12" t="str">
        <f t="shared" si="116"/>
        <v/>
      </c>
      <c r="CW166" s="12" t="str">
        <f t="shared" si="138"/>
        <v/>
      </c>
      <c r="CX166" s="12" t="str">
        <f t="shared" si="139"/>
        <v/>
      </c>
      <c r="CY166" s="12" t="str">
        <f t="shared" si="140"/>
        <v/>
      </c>
      <c r="CZ166" s="12" t="str">
        <f t="shared" si="141"/>
        <v/>
      </c>
      <c r="DA166" s="12" t="str">
        <f t="shared" si="142"/>
        <v/>
      </c>
      <c r="DB166" s="12" t="str">
        <f t="shared" si="143"/>
        <v/>
      </c>
      <c r="DC166" s="12" t="str">
        <f t="shared" si="144"/>
        <v/>
      </c>
      <c r="DD166" s="12" t="str">
        <f t="shared" si="145"/>
        <v/>
      </c>
      <c r="DE166" s="12" t="str">
        <f t="shared" si="146"/>
        <v/>
      </c>
      <c r="DF166" s="12" t="str">
        <f t="shared" si="147"/>
        <v/>
      </c>
      <c r="DG166" s="12" t="str">
        <f t="shared" si="148"/>
        <v/>
      </c>
      <c r="DH166" s="12" t="str">
        <f t="shared" si="149"/>
        <v/>
      </c>
      <c r="DI166" s="12" t="str">
        <f t="shared" si="150"/>
        <v/>
      </c>
      <c r="DJ166" s="12" t="str">
        <f t="shared" si="151"/>
        <v/>
      </c>
      <c r="DK166" s="12" t="str">
        <f t="shared" si="152"/>
        <v/>
      </c>
      <c r="DL166" s="12" t="str">
        <f t="shared" si="153"/>
        <v/>
      </c>
      <c r="DM166" s="12" t="str">
        <f t="shared" si="154"/>
        <v/>
      </c>
      <c r="DN166" s="12" t="str">
        <f t="shared" si="155"/>
        <v/>
      </c>
      <c r="DO166" s="12" t="str">
        <f t="shared" si="156"/>
        <v/>
      </c>
      <c r="DP166" s="12" t="str">
        <f t="shared" si="157"/>
        <v/>
      </c>
      <c r="DQ166" s="12" t="str">
        <f t="shared" si="158"/>
        <v/>
      </c>
      <c r="DR166" s="12" t="str">
        <f t="shared" si="120"/>
        <v/>
      </c>
      <c r="DS166" s="12" t="str">
        <f t="shared" si="121"/>
        <v/>
      </c>
      <c r="DT166" s="12" t="str">
        <f t="shared" si="122"/>
        <v/>
      </c>
      <c r="DU166" s="12" t="str">
        <f t="shared" si="123"/>
        <v/>
      </c>
      <c r="DV166" s="12" t="str">
        <f t="shared" si="124"/>
        <v/>
      </c>
      <c r="DW166" s="12" t="str">
        <f t="shared" si="125"/>
        <v/>
      </c>
      <c r="DX166" s="12" t="str">
        <f t="shared" si="126"/>
        <v/>
      </c>
      <c r="DY166" s="12" t="str">
        <f t="shared" si="127"/>
        <v/>
      </c>
      <c r="DZ166" s="12" t="str">
        <f t="shared" si="128"/>
        <v/>
      </c>
      <c r="EA166" s="12" t="str">
        <f t="shared" si="129"/>
        <v/>
      </c>
      <c r="EB166" s="12" t="str">
        <f t="shared" si="130"/>
        <v/>
      </c>
      <c r="EC166" s="12" t="str">
        <f t="shared" si="131"/>
        <v/>
      </c>
      <c r="ED166" s="12" t="str">
        <f t="shared" si="132"/>
        <v/>
      </c>
      <c r="EE166" s="12" t="str">
        <f t="shared" si="133"/>
        <v/>
      </c>
      <c r="EF166" s="12" t="str">
        <f t="shared" si="134"/>
        <v/>
      </c>
      <c r="EG166" s="12" t="str">
        <f t="shared" si="135"/>
        <v/>
      </c>
      <c r="EH166" s="12" t="str">
        <f t="shared" si="136"/>
        <v/>
      </c>
      <c r="EI166" s="12" t="str">
        <f t="shared" si="137"/>
        <v/>
      </c>
      <c r="EK166" s="83" t="str">
        <f t="shared" si="117"/>
        <v/>
      </c>
      <c r="EM166" s="12" t="str">
        <f t="shared" si="118"/>
        <v/>
      </c>
      <c r="EO166" s="12" t="str">
        <f t="shared" si="119"/>
        <v/>
      </c>
      <c r="EQ166" s="12" t="str">
        <f>IF($EO166="", "", IF($EQ$8=$EQ$6, COUNTIF($EO$11:$EO$2510, "&gt;"&amp;$EO166)+1+COUNTIF($EO$11:$EO166, $EO166)-1, COUNTIF($EO$11:$EO$2510, "&lt;"&amp;$EO166)+1+COUNTIF($EO$11:$EO166, $EO166)-1))</f>
        <v/>
      </c>
    </row>
    <row r="167" spans="1:147" x14ac:dyDescent="0.55000000000000004">
      <c r="A167" s="8"/>
      <c r="B167" s="12" t="str">
        <f>IF($D167="", "", COUNTIF($D$11:$D167, $D167))</f>
        <v/>
      </c>
      <c r="C167" s="8"/>
      <c r="D167" s="45"/>
      <c r="E167" s="46"/>
      <c r="F167" s="47"/>
      <c r="G167" s="54"/>
      <c r="H167" s="54"/>
      <c r="I167" s="48"/>
      <c r="J167" s="49"/>
      <c r="K167" s="50"/>
      <c r="L167" s="50"/>
      <c r="M167" s="50"/>
      <c r="N167" s="50"/>
      <c r="O167" s="50"/>
      <c r="P167" s="50"/>
      <c r="Q167" s="50"/>
      <c r="R167" s="50"/>
      <c r="S167" s="50"/>
      <c r="T167" s="50"/>
      <c r="U167" s="51"/>
      <c r="V167" s="52"/>
      <c r="W167" s="53"/>
      <c r="X167" s="53"/>
      <c r="Y167" s="53"/>
      <c r="Z167" s="53"/>
      <c r="AA167" s="48"/>
      <c r="AB167" s="54"/>
      <c r="AC167" s="54"/>
      <c r="AD167" s="54"/>
      <c r="AE167" s="54"/>
      <c r="AF167" s="54"/>
      <c r="AG167" s="54"/>
      <c r="AH167" s="54"/>
      <c r="AI167" s="54"/>
      <c r="AJ167" s="49"/>
      <c r="AK167" s="48"/>
      <c r="AL167" s="54"/>
      <c r="AM167" s="54"/>
      <c r="AN167" s="54"/>
      <c r="AO167" s="54"/>
      <c r="AP167" s="54"/>
      <c r="AQ167" s="54"/>
      <c r="AR167" s="54"/>
      <c r="AS167" s="54"/>
      <c r="AT167" s="54"/>
      <c r="AU167" s="54"/>
      <c r="AV167" s="54"/>
      <c r="AW167" s="54"/>
      <c r="AX167" s="54"/>
      <c r="AY167" s="54"/>
      <c r="AZ167" s="54"/>
      <c r="BA167" s="54"/>
      <c r="BB167" s="54"/>
      <c r="BC167" s="54"/>
      <c r="BD167" s="54"/>
      <c r="BE167" s="54"/>
      <c r="BF167" s="54"/>
      <c r="BG167" s="54"/>
      <c r="BH167" s="54"/>
      <c r="BI167" s="54"/>
      <c r="BJ167" s="54"/>
      <c r="BK167" s="54"/>
      <c r="BL167" s="54"/>
      <c r="BM167" s="54"/>
      <c r="BN167" s="54"/>
      <c r="BO167" s="54"/>
      <c r="BP167" s="54"/>
      <c r="BQ167" s="54"/>
      <c r="BR167" s="54"/>
      <c r="BS167" s="54"/>
      <c r="BT167" s="54"/>
      <c r="BU167" s="54"/>
      <c r="BV167" s="54"/>
      <c r="BW167" s="54"/>
      <c r="BX167" s="49"/>
      <c r="BY167" s="55"/>
      <c r="BZ167" s="8"/>
      <c r="CE167" s="12" t="str">
        <f t="shared" si="107"/>
        <v/>
      </c>
      <c r="CG167" s="77" t="str">
        <f t="shared" si="108"/>
        <v/>
      </c>
      <c r="CH167" s="80" t="str">
        <f t="shared" si="109"/>
        <v/>
      </c>
      <c r="CL167" s="12" t="str">
        <f t="shared" si="110"/>
        <v/>
      </c>
      <c r="CM167" s="12" t="str">
        <f t="shared" si="111"/>
        <v/>
      </c>
      <c r="CN167" s="12" t="str" cm="1">
        <f t="array" ref="CN167">IF(OR($CE167="", $CG$3=""), "", IF(IFERROR(INDEX($K167:$T167, $CK167, MATCH(CN$3, $K$3:$T$3, 0)), "")="", $CC$4, $CC$3))</f>
        <v/>
      </c>
      <c r="CO167" s="12" t="str" cm="1">
        <f t="array" ref="CO167">IF(OR($CE167="", $CG$3=""), "", IF(IFERROR(INDEX($AA167:$AJ167, $CK167, MATCH(CO$3, $AA$3:$AJ$3, 0)), "")="", $CC$4, $CC$3))</f>
        <v/>
      </c>
      <c r="CP167" s="12" t="str">
        <f>IF(OR($CE167="", $CG$3=""), "", IF(CP$3='Property List &amp; Features'!$BG$9, $CC$3, IF(CP$3=$I167, $CC$3, $CC$4)))</f>
        <v/>
      </c>
      <c r="CQ167" s="12" t="str">
        <f>IF(OR($CE167="", $CG$3=""), "", IF(CQ$3='Property List &amp; Features'!$BG$9, $CC$3, IF(CQ$3=$J167, $CC$3, $CC$4)))</f>
        <v/>
      </c>
      <c r="CR167" s="12" t="str">
        <f t="shared" si="112"/>
        <v/>
      </c>
      <c r="CS167" s="12" t="str">
        <f t="shared" si="113"/>
        <v/>
      </c>
      <c r="CT167" s="12" t="str">
        <f t="shared" si="114"/>
        <v/>
      </c>
      <c r="CU167" s="12" t="str">
        <f t="shared" si="115"/>
        <v/>
      </c>
      <c r="CV167" s="12" t="str">
        <f t="shared" si="116"/>
        <v/>
      </c>
      <c r="CW167" s="12" t="str">
        <f t="shared" si="138"/>
        <v/>
      </c>
      <c r="CX167" s="12" t="str">
        <f t="shared" si="139"/>
        <v/>
      </c>
      <c r="CY167" s="12" t="str">
        <f t="shared" si="140"/>
        <v/>
      </c>
      <c r="CZ167" s="12" t="str">
        <f t="shared" si="141"/>
        <v/>
      </c>
      <c r="DA167" s="12" t="str">
        <f t="shared" si="142"/>
        <v/>
      </c>
      <c r="DB167" s="12" t="str">
        <f t="shared" si="143"/>
        <v/>
      </c>
      <c r="DC167" s="12" t="str">
        <f t="shared" si="144"/>
        <v/>
      </c>
      <c r="DD167" s="12" t="str">
        <f t="shared" si="145"/>
        <v/>
      </c>
      <c r="DE167" s="12" t="str">
        <f t="shared" si="146"/>
        <v/>
      </c>
      <c r="DF167" s="12" t="str">
        <f t="shared" si="147"/>
        <v/>
      </c>
      <c r="DG167" s="12" t="str">
        <f t="shared" si="148"/>
        <v/>
      </c>
      <c r="DH167" s="12" t="str">
        <f t="shared" si="149"/>
        <v/>
      </c>
      <c r="DI167" s="12" t="str">
        <f t="shared" si="150"/>
        <v/>
      </c>
      <c r="DJ167" s="12" t="str">
        <f t="shared" si="151"/>
        <v/>
      </c>
      <c r="DK167" s="12" t="str">
        <f t="shared" si="152"/>
        <v/>
      </c>
      <c r="DL167" s="12" t="str">
        <f t="shared" si="153"/>
        <v/>
      </c>
      <c r="DM167" s="12" t="str">
        <f t="shared" si="154"/>
        <v/>
      </c>
      <c r="DN167" s="12" t="str">
        <f t="shared" si="155"/>
        <v/>
      </c>
      <c r="DO167" s="12" t="str">
        <f t="shared" si="156"/>
        <v/>
      </c>
      <c r="DP167" s="12" t="str">
        <f t="shared" si="157"/>
        <v/>
      </c>
      <c r="DQ167" s="12" t="str">
        <f t="shared" si="158"/>
        <v/>
      </c>
      <c r="DR167" s="12" t="str">
        <f t="shared" si="120"/>
        <v/>
      </c>
      <c r="DS167" s="12" t="str">
        <f t="shared" si="121"/>
        <v/>
      </c>
      <c r="DT167" s="12" t="str">
        <f t="shared" si="122"/>
        <v/>
      </c>
      <c r="DU167" s="12" t="str">
        <f t="shared" si="123"/>
        <v/>
      </c>
      <c r="DV167" s="12" t="str">
        <f t="shared" si="124"/>
        <v/>
      </c>
      <c r="DW167" s="12" t="str">
        <f t="shared" si="125"/>
        <v/>
      </c>
      <c r="DX167" s="12" t="str">
        <f t="shared" si="126"/>
        <v/>
      </c>
      <c r="DY167" s="12" t="str">
        <f t="shared" si="127"/>
        <v/>
      </c>
      <c r="DZ167" s="12" t="str">
        <f t="shared" si="128"/>
        <v/>
      </c>
      <c r="EA167" s="12" t="str">
        <f t="shared" si="129"/>
        <v/>
      </c>
      <c r="EB167" s="12" t="str">
        <f t="shared" si="130"/>
        <v/>
      </c>
      <c r="EC167" s="12" t="str">
        <f t="shared" si="131"/>
        <v/>
      </c>
      <c r="ED167" s="12" t="str">
        <f t="shared" si="132"/>
        <v/>
      </c>
      <c r="EE167" s="12" t="str">
        <f t="shared" si="133"/>
        <v/>
      </c>
      <c r="EF167" s="12" t="str">
        <f t="shared" si="134"/>
        <v/>
      </c>
      <c r="EG167" s="12" t="str">
        <f t="shared" si="135"/>
        <v/>
      </c>
      <c r="EH167" s="12" t="str">
        <f t="shared" si="136"/>
        <v/>
      </c>
      <c r="EI167" s="12" t="str">
        <f t="shared" si="137"/>
        <v/>
      </c>
      <c r="EK167" s="83" t="str">
        <f t="shared" si="117"/>
        <v/>
      </c>
      <c r="EM167" s="12" t="str">
        <f t="shared" si="118"/>
        <v/>
      </c>
      <c r="EO167" s="12" t="str">
        <f t="shared" si="119"/>
        <v/>
      </c>
      <c r="EQ167" s="12" t="str">
        <f>IF($EO167="", "", IF($EQ$8=$EQ$6, COUNTIF($EO$11:$EO$2510, "&gt;"&amp;$EO167)+1+COUNTIF($EO$11:$EO167, $EO167)-1, COUNTIF($EO$11:$EO$2510, "&lt;"&amp;$EO167)+1+COUNTIF($EO$11:$EO167, $EO167)-1))</f>
        <v/>
      </c>
    </row>
    <row r="168" spans="1:147" x14ac:dyDescent="0.55000000000000004">
      <c r="A168" s="8"/>
      <c r="B168" s="12" t="str">
        <f>IF($D168="", "", COUNTIF($D$11:$D168, $D168))</f>
        <v/>
      </c>
      <c r="C168" s="8"/>
      <c r="D168" s="45"/>
      <c r="E168" s="46"/>
      <c r="F168" s="47"/>
      <c r="G168" s="54"/>
      <c r="H168" s="54"/>
      <c r="I168" s="48"/>
      <c r="J168" s="49"/>
      <c r="K168" s="50"/>
      <c r="L168" s="50"/>
      <c r="M168" s="50"/>
      <c r="N168" s="50"/>
      <c r="O168" s="50"/>
      <c r="P168" s="50"/>
      <c r="Q168" s="50"/>
      <c r="R168" s="50"/>
      <c r="S168" s="50"/>
      <c r="T168" s="50"/>
      <c r="U168" s="51"/>
      <c r="V168" s="52"/>
      <c r="W168" s="53"/>
      <c r="X168" s="53"/>
      <c r="Y168" s="53"/>
      <c r="Z168" s="53"/>
      <c r="AA168" s="48"/>
      <c r="AB168" s="54"/>
      <c r="AC168" s="54"/>
      <c r="AD168" s="54"/>
      <c r="AE168" s="54"/>
      <c r="AF168" s="54"/>
      <c r="AG168" s="54"/>
      <c r="AH168" s="54"/>
      <c r="AI168" s="54"/>
      <c r="AJ168" s="49"/>
      <c r="AK168" s="48"/>
      <c r="AL168" s="54"/>
      <c r="AM168" s="54"/>
      <c r="AN168" s="54"/>
      <c r="AO168" s="54"/>
      <c r="AP168" s="54"/>
      <c r="AQ168" s="54"/>
      <c r="AR168" s="54"/>
      <c r="AS168" s="54"/>
      <c r="AT168" s="54"/>
      <c r="AU168" s="54"/>
      <c r="AV168" s="54"/>
      <c r="AW168" s="54"/>
      <c r="AX168" s="54"/>
      <c r="AY168" s="54"/>
      <c r="AZ168" s="54"/>
      <c r="BA168" s="54"/>
      <c r="BB168" s="54"/>
      <c r="BC168" s="54"/>
      <c r="BD168" s="54"/>
      <c r="BE168" s="54"/>
      <c r="BF168" s="54"/>
      <c r="BG168" s="54"/>
      <c r="BH168" s="54"/>
      <c r="BI168" s="54"/>
      <c r="BJ168" s="54"/>
      <c r="BK168" s="54"/>
      <c r="BL168" s="54"/>
      <c r="BM168" s="54"/>
      <c r="BN168" s="54"/>
      <c r="BO168" s="54"/>
      <c r="BP168" s="54"/>
      <c r="BQ168" s="54"/>
      <c r="BR168" s="54"/>
      <c r="BS168" s="54"/>
      <c r="BT168" s="54"/>
      <c r="BU168" s="54"/>
      <c r="BV168" s="54"/>
      <c r="BW168" s="54"/>
      <c r="BX168" s="49"/>
      <c r="BY168" s="55"/>
      <c r="BZ168" s="8"/>
      <c r="CE168" s="12" t="str">
        <f t="shared" si="107"/>
        <v/>
      </c>
      <c r="CG168" s="77" t="str">
        <f t="shared" si="108"/>
        <v/>
      </c>
      <c r="CH168" s="80" t="str">
        <f t="shared" si="109"/>
        <v/>
      </c>
      <c r="CL168" s="12" t="str">
        <f t="shared" si="110"/>
        <v/>
      </c>
      <c r="CM168" s="12" t="str">
        <f t="shared" si="111"/>
        <v/>
      </c>
      <c r="CN168" s="12" t="str" cm="1">
        <f t="array" ref="CN168">IF(OR($CE168="", $CG$3=""), "", IF(IFERROR(INDEX($K168:$T168, $CK168, MATCH(CN$3, $K$3:$T$3, 0)), "")="", $CC$4, $CC$3))</f>
        <v/>
      </c>
      <c r="CO168" s="12" t="str" cm="1">
        <f t="array" ref="CO168">IF(OR($CE168="", $CG$3=""), "", IF(IFERROR(INDEX($AA168:$AJ168, $CK168, MATCH(CO$3, $AA$3:$AJ$3, 0)), "")="", $CC$4, $CC$3))</f>
        <v/>
      </c>
      <c r="CP168" s="12" t="str">
        <f>IF(OR($CE168="", $CG$3=""), "", IF(CP$3='Property List &amp; Features'!$BG$9, $CC$3, IF(CP$3=$I168, $CC$3, $CC$4)))</f>
        <v/>
      </c>
      <c r="CQ168" s="12" t="str">
        <f>IF(OR($CE168="", $CG$3=""), "", IF(CQ$3='Property List &amp; Features'!$BG$9, $CC$3, IF(CQ$3=$J168, $CC$3, $CC$4)))</f>
        <v/>
      </c>
      <c r="CR168" s="12" t="str">
        <f t="shared" si="112"/>
        <v/>
      </c>
      <c r="CS168" s="12" t="str">
        <f t="shared" si="113"/>
        <v/>
      </c>
      <c r="CT168" s="12" t="str">
        <f t="shared" si="114"/>
        <v/>
      </c>
      <c r="CU168" s="12" t="str">
        <f t="shared" si="115"/>
        <v/>
      </c>
      <c r="CV168" s="12" t="str">
        <f t="shared" si="116"/>
        <v/>
      </c>
      <c r="CW168" s="12" t="str">
        <f t="shared" si="138"/>
        <v/>
      </c>
      <c r="CX168" s="12" t="str">
        <f t="shared" si="139"/>
        <v/>
      </c>
      <c r="CY168" s="12" t="str">
        <f t="shared" si="140"/>
        <v/>
      </c>
      <c r="CZ168" s="12" t="str">
        <f t="shared" si="141"/>
        <v/>
      </c>
      <c r="DA168" s="12" t="str">
        <f t="shared" si="142"/>
        <v/>
      </c>
      <c r="DB168" s="12" t="str">
        <f t="shared" si="143"/>
        <v/>
      </c>
      <c r="DC168" s="12" t="str">
        <f t="shared" si="144"/>
        <v/>
      </c>
      <c r="DD168" s="12" t="str">
        <f t="shared" si="145"/>
        <v/>
      </c>
      <c r="DE168" s="12" t="str">
        <f t="shared" si="146"/>
        <v/>
      </c>
      <c r="DF168" s="12" t="str">
        <f t="shared" si="147"/>
        <v/>
      </c>
      <c r="DG168" s="12" t="str">
        <f t="shared" si="148"/>
        <v/>
      </c>
      <c r="DH168" s="12" t="str">
        <f t="shared" si="149"/>
        <v/>
      </c>
      <c r="DI168" s="12" t="str">
        <f t="shared" si="150"/>
        <v/>
      </c>
      <c r="DJ168" s="12" t="str">
        <f t="shared" si="151"/>
        <v/>
      </c>
      <c r="DK168" s="12" t="str">
        <f t="shared" si="152"/>
        <v/>
      </c>
      <c r="DL168" s="12" t="str">
        <f t="shared" si="153"/>
        <v/>
      </c>
      <c r="DM168" s="12" t="str">
        <f t="shared" si="154"/>
        <v/>
      </c>
      <c r="DN168" s="12" t="str">
        <f t="shared" si="155"/>
        <v/>
      </c>
      <c r="DO168" s="12" t="str">
        <f t="shared" si="156"/>
        <v/>
      </c>
      <c r="DP168" s="12" t="str">
        <f t="shared" si="157"/>
        <v/>
      </c>
      <c r="DQ168" s="12" t="str">
        <f t="shared" si="158"/>
        <v/>
      </c>
      <c r="DR168" s="12" t="str">
        <f t="shared" si="120"/>
        <v/>
      </c>
      <c r="DS168" s="12" t="str">
        <f t="shared" si="121"/>
        <v/>
      </c>
      <c r="DT168" s="12" t="str">
        <f t="shared" si="122"/>
        <v/>
      </c>
      <c r="DU168" s="12" t="str">
        <f t="shared" si="123"/>
        <v/>
      </c>
      <c r="DV168" s="12" t="str">
        <f t="shared" si="124"/>
        <v/>
      </c>
      <c r="DW168" s="12" t="str">
        <f t="shared" si="125"/>
        <v/>
      </c>
      <c r="DX168" s="12" t="str">
        <f t="shared" si="126"/>
        <v/>
      </c>
      <c r="DY168" s="12" t="str">
        <f t="shared" si="127"/>
        <v/>
      </c>
      <c r="DZ168" s="12" t="str">
        <f t="shared" si="128"/>
        <v/>
      </c>
      <c r="EA168" s="12" t="str">
        <f t="shared" si="129"/>
        <v/>
      </c>
      <c r="EB168" s="12" t="str">
        <f t="shared" si="130"/>
        <v/>
      </c>
      <c r="EC168" s="12" t="str">
        <f t="shared" si="131"/>
        <v/>
      </c>
      <c r="ED168" s="12" t="str">
        <f t="shared" si="132"/>
        <v/>
      </c>
      <c r="EE168" s="12" t="str">
        <f t="shared" si="133"/>
        <v/>
      </c>
      <c r="EF168" s="12" t="str">
        <f t="shared" si="134"/>
        <v/>
      </c>
      <c r="EG168" s="12" t="str">
        <f t="shared" si="135"/>
        <v/>
      </c>
      <c r="EH168" s="12" t="str">
        <f t="shared" si="136"/>
        <v/>
      </c>
      <c r="EI168" s="12" t="str">
        <f t="shared" si="137"/>
        <v/>
      </c>
      <c r="EK168" s="83" t="str">
        <f t="shared" si="117"/>
        <v/>
      </c>
      <c r="EM168" s="12" t="str">
        <f t="shared" si="118"/>
        <v/>
      </c>
      <c r="EO168" s="12" t="str">
        <f t="shared" si="119"/>
        <v/>
      </c>
      <c r="EQ168" s="12" t="str">
        <f>IF($EO168="", "", IF($EQ$8=$EQ$6, COUNTIF($EO$11:$EO$2510, "&gt;"&amp;$EO168)+1+COUNTIF($EO$11:$EO168, $EO168)-1, COUNTIF($EO$11:$EO$2510, "&lt;"&amp;$EO168)+1+COUNTIF($EO$11:$EO168, $EO168)-1))</f>
        <v/>
      </c>
    </row>
    <row r="169" spans="1:147" x14ac:dyDescent="0.55000000000000004">
      <c r="A169" s="8"/>
      <c r="B169" s="12" t="str">
        <f>IF($D169="", "", COUNTIF($D$11:$D169, $D169))</f>
        <v/>
      </c>
      <c r="C169" s="8"/>
      <c r="D169" s="45"/>
      <c r="E169" s="46"/>
      <c r="F169" s="47"/>
      <c r="G169" s="54"/>
      <c r="H169" s="54"/>
      <c r="I169" s="48"/>
      <c r="J169" s="49"/>
      <c r="K169" s="50"/>
      <c r="L169" s="50"/>
      <c r="M169" s="50"/>
      <c r="N169" s="50"/>
      <c r="O169" s="50"/>
      <c r="P169" s="50"/>
      <c r="Q169" s="50"/>
      <c r="R169" s="50"/>
      <c r="S169" s="50"/>
      <c r="T169" s="50"/>
      <c r="U169" s="51"/>
      <c r="V169" s="52"/>
      <c r="W169" s="53"/>
      <c r="X169" s="53"/>
      <c r="Y169" s="53"/>
      <c r="Z169" s="53"/>
      <c r="AA169" s="48"/>
      <c r="AB169" s="54"/>
      <c r="AC169" s="54"/>
      <c r="AD169" s="54"/>
      <c r="AE169" s="54"/>
      <c r="AF169" s="54"/>
      <c r="AG169" s="54"/>
      <c r="AH169" s="54"/>
      <c r="AI169" s="54"/>
      <c r="AJ169" s="49"/>
      <c r="AK169" s="48"/>
      <c r="AL169" s="54"/>
      <c r="AM169" s="54"/>
      <c r="AN169" s="54"/>
      <c r="AO169" s="54"/>
      <c r="AP169" s="54"/>
      <c r="AQ169" s="54"/>
      <c r="AR169" s="54"/>
      <c r="AS169" s="54"/>
      <c r="AT169" s="54"/>
      <c r="AU169" s="54"/>
      <c r="AV169" s="54"/>
      <c r="AW169" s="54"/>
      <c r="AX169" s="54"/>
      <c r="AY169" s="54"/>
      <c r="AZ169" s="54"/>
      <c r="BA169" s="54"/>
      <c r="BB169" s="54"/>
      <c r="BC169" s="54"/>
      <c r="BD169" s="54"/>
      <c r="BE169" s="54"/>
      <c r="BF169" s="54"/>
      <c r="BG169" s="54"/>
      <c r="BH169" s="54"/>
      <c r="BI169" s="54"/>
      <c r="BJ169" s="54"/>
      <c r="BK169" s="54"/>
      <c r="BL169" s="54"/>
      <c r="BM169" s="54"/>
      <c r="BN169" s="54"/>
      <c r="BO169" s="54"/>
      <c r="BP169" s="54"/>
      <c r="BQ169" s="54"/>
      <c r="BR169" s="54"/>
      <c r="BS169" s="54"/>
      <c r="BT169" s="54"/>
      <c r="BU169" s="54"/>
      <c r="BV169" s="54"/>
      <c r="BW169" s="54"/>
      <c r="BX169" s="49"/>
      <c r="BY169" s="55"/>
      <c r="BZ169" s="8"/>
      <c r="CE169" s="12" t="str">
        <f t="shared" si="107"/>
        <v/>
      </c>
      <c r="CG169" s="77" t="str">
        <f t="shared" si="108"/>
        <v/>
      </c>
      <c r="CH169" s="80" t="str">
        <f t="shared" si="109"/>
        <v/>
      </c>
      <c r="CL169" s="12" t="str">
        <f t="shared" si="110"/>
        <v/>
      </c>
      <c r="CM169" s="12" t="str">
        <f t="shared" si="111"/>
        <v/>
      </c>
      <c r="CN169" s="12" t="str" cm="1">
        <f t="array" ref="CN169">IF(OR($CE169="", $CG$3=""), "", IF(IFERROR(INDEX($K169:$T169, $CK169, MATCH(CN$3, $K$3:$T$3, 0)), "")="", $CC$4, $CC$3))</f>
        <v/>
      </c>
      <c r="CO169" s="12" t="str" cm="1">
        <f t="array" ref="CO169">IF(OR($CE169="", $CG$3=""), "", IF(IFERROR(INDEX($AA169:$AJ169, $CK169, MATCH(CO$3, $AA$3:$AJ$3, 0)), "")="", $CC$4, $CC$3))</f>
        <v/>
      </c>
      <c r="CP169" s="12" t="str">
        <f>IF(OR($CE169="", $CG$3=""), "", IF(CP$3='Property List &amp; Features'!$BG$9, $CC$3, IF(CP$3=$I169, $CC$3, $CC$4)))</f>
        <v/>
      </c>
      <c r="CQ169" s="12" t="str">
        <f>IF(OR($CE169="", $CG$3=""), "", IF(CQ$3='Property List &amp; Features'!$BG$9, $CC$3, IF(CQ$3=$J169, $CC$3, $CC$4)))</f>
        <v/>
      </c>
      <c r="CR169" s="12" t="str">
        <f t="shared" si="112"/>
        <v/>
      </c>
      <c r="CS169" s="12" t="str">
        <f t="shared" si="113"/>
        <v/>
      </c>
      <c r="CT169" s="12" t="str">
        <f t="shared" si="114"/>
        <v/>
      </c>
      <c r="CU169" s="12" t="str">
        <f t="shared" si="115"/>
        <v/>
      </c>
      <c r="CV169" s="12" t="str">
        <f t="shared" si="116"/>
        <v/>
      </c>
      <c r="CW169" s="12" t="str">
        <f t="shared" si="138"/>
        <v/>
      </c>
      <c r="CX169" s="12" t="str">
        <f t="shared" si="139"/>
        <v/>
      </c>
      <c r="CY169" s="12" t="str">
        <f t="shared" si="140"/>
        <v/>
      </c>
      <c r="CZ169" s="12" t="str">
        <f t="shared" si="141"/>
        <v/>
      </c>
      <c r="DA169" s="12" t="str">
        <f t="shared" si="142"/>
        <v/>
      </c>
      <c r="DB169" s="12" t="str">
        <f t="shared" si="143"/>
        <v/>
      </c>
      <c r="DC169" s="12" t="str">
        <f t="shared" si="144"/>
        <v/>
      </c>
      <c r="DD169" s="12" t="str">
        <f t="shared" si="145"/>
        <v/>
      </c>
      <c r="DE169" s="12" t="str">
        <f t="shared" si="146"/>
        <v/>
      </c>
      <c r="DF169" s="12" t="str">
        <f t="shared" si="147"/>
        <v/>
      </c>
      <c r="DG169" s="12" t="str">
        <f t="shared" si="148"/>
        <v/>
      </c>
      <c r="DH169" s="12" t="str">
        <f t="shared" si="149"/>
        <v/>
      </c>
      <c r="DI169" s="12" t="str">
        <f t="shared" si="150"/>
        <v/>
      </c>
      <c r="DJ169" s="12" t="str">
        <f t="shared" si="151"/>
        <v/>
      </c>
      <c r="DK169" s="12" t="str">
        <f t="shared" si="152"/>
        <v/>
      </c>
      <c r="DL169" s="12" t="str">
        <f t="shared" si="153"/>
        <v/>
      </c>
      <c r="DM169" s="12" t="str">
        <f t="shared" si="154"/>
        <v/>
      </c>
      <c r="DN169" s="12" t="str">
        <f t="shared" si="155"/>
        <v/>
      </c>
      <c r="DO169" s="12" t="str">
        <f t="shared" si="156"/>
        <v/>
      </c>
      <c r="DP169" s="12" t="str">
        <f t="shared" si="157"/>
        <v/>
      </c>
      <c r="DQ169" s="12" t="str">
        <f t="shared" si="158"/>
        <v/>
      </c>
      <c r="DR169" s="12" t="str">
        <f t="shared" si="120"/>
        <v/>
      </c>
      <c r="DS169" s="12" t="str">
        <f t="shared" si="121"/>
        <v/>
      </c>
      <c r="DT169" s="12" t="str">
        <f t="shared" si="122"/>
        <v/>
      </c>
      <c r="DU169" s="12" t="str">
        <f t="shared" si="123"/>
        <v/>
      </c>
      <c r="DV169" s="12" t="str">
        <f t="shared" si="124"/>
        <v/>
      </c>
      <c r="DW169" s="12" t="str">
        <f t="shared" si="125"/>
        <v/>
      </c>
      <c r="DX169" s="12" t="str">
        <f t="shared" si="126"/>
        <v/>
      </c>
      <c r="DY169" s="12" t="str">
        <f t="shared" si="127"/>
        <v/>
      </c>
      <c r="DZ169" s="12" t="str">
        <f t="shared" si="128"/>
        <v/>
      </c>
      <c r="EA169" s="12" t="str">
        <f t="shared" si="129"/>
        <v/>
      </c>
      <c r="EB169" s="12" t="str">
        <f t="shared" si="130"/>
        <v/>
      </c>
      <c r="EC169" s="12" t="str">
        <f t="shared" si="131"/>
        <v/>
      </c>
      <c r="ED169" s="12" t="str">
        <f t="shared" si="132"/>
        <v/>
      </c>
      <c r="EE169" s="12" t="str">
        <f t="shared" si="133"/>
        <v/>
      </c>
      <c r="EF169" s="12" t="str">
        <f t="shared" si="134"/>
        <v/>
      </c>
      <c r="EG169" s="12" t="str">
        <f t="shared" si="135"/>
        <v/>
      </c>
      <c r="EH169" s="12" t="str">
        <f t="shared" si="136"/>
        <v/>
      </c>
      <c r="EI169" s="12" t="str">
        <f t="shared" si="137"/>
        <v/>
      </c>
      <c r="EK169" s="83" t="str">
        <f t="shared" si="117"/>
        <v/>
      </c>
      <c r="EM169" s="12" t="str">
        <f t="shared" si="118"/>
        <v/>
      </c>
      <c r="EO169" s="12" t="str">
        <f t="shared" si="119"/>
        <v/>
      </c>
      <c r="EQ169" s="12" t="str">
        <f>IF($EO169="", "", IF($EQ$8=$EQ$6, COUNTIF($EO$11:$EO$2510, "&gt;"&amp;$EO169)+1+COUNTIF($EO$11:$EO169, $EO169)-1, COUNTIF($EO$11:$EO$2510, "&lt;"&amp;$EO169)+1+COUNTIF($EO$11:$EO169, $EO169)-1))</f>
        <v/>
      </c>
    </row>
    <row r="170" spans="1:147" x14ac:dyDescent="0.55000000000000004">
      <c r="A170" s="8"/>
      <c r="B170" s="12" t="str">
        <f>IF($D170="", "", COUNTIF($D$11:$D170, $D170))</f>
        <v/>
      </c>
      <c r="C170" s="8"/>
      <c r="D170" s="45"/>
      <c r="E170" s="46"/>
      <c r="F170" s="47"/>
      <c r="G170" s="54"/>
      <c r="H170" s="54"/>
      <c r="I170" s="48"/>
      <c r="J170" s="49"/>
      <c r="K170" s="50"/>
      <c r="L170" s="50"/>
      <c r="M170" s="50"/>
      <c r="N170" s="50"/>
      <c r="O170" s="50"/>
      <c r="P170" s="50"/>
      <c r="Q170" s="50"/>
      <c r="R170" s="50"/>
      <c r="S170" s="50"/>
      <c r="T170" s="50"/>
      <c r="U170" s="51"/>
      <c r="V170" s="52"/>
      <c r="W170" s="53"/>
      <c r="X170" s="53"/>
      <c r="Y170" s="53"/>
      <c r="Z170" s="53"/>
      <c r="AA170" s="48"/>
      <c r="AB170" s="54"/>
      <c r="AC170" s="54"/>
      <c r="AD170" s="54"/>
      <c r="AE170" s="54"/>
      <c r="AF170" s="54"/>
      <c r="AG170" s="54"/>
      <c r="AH170" s="54"/>
      <c r="AI170" s="54"/>
      <c r="AJ170" s="49"/>
      <c r="AK170" s="48"/>
      <c r="AL170" s="54"/>
      <c r="AM170" s="54"/>
      <c r="AN170" s="54"/>
      <c r="AO170" s="54"/>
      <c r="AP170" s="54"/>
      <c r="AQ170" s="54"/>
      <c r="AR170" s="54"/>
      <c r="AS170" s="54"/>
      <c r="AT170" s="54"/>
      <c r="AU170" s="54"/>
      <c r="AV170" s="54"/>
      <c r="AW170" s="54"/>
      <c r="AX170" s="54"/>
      <c r="AY170" s="54"/>
      <c r="AZ170" s="54"/>
      <c r="BA170" s="54"/>
      <c r="BB170" s="54"/>
      <c r="BC170" s="54"/>
      <c r="BD170" s="54"/>
      <c r="BE170" s="54"/>
      <c r="BF170" s="54"/>
      <c r="BG170" s="54"/>
      <c r="BH170" s="54"/>
      <c r="BI170" s="54"/>
      <c r="BJ170" s="54"/>
      <c r="BK170" s="54"/>
      <c r="BL170" s="54"/>
      <c r="BM170" s="54"/>
      <c r="BN170" s="54"/>
      <c r="BO170" s="54"/>
      <c r="BP170" s="54"/>
      <c r="BQ170" s="54"/>
      <c r="BR170" s="54"/>
      <c r="BS170" s="54"/>
      <c r="BT170" s="54"/>
      <c r="BU170" s="54"/>
      <c r="BV170" s="54"/>
      <c r="BW170" s="54"/>
      <c r="BX170" s="49"/>
      <c r="BY170" s="55"/>
      <c r="BZ170" s="8"/>
      <c r="CE170" s="12" t="str">
        <f t="shared" si="107"/>
        <v/>
      </c>
      <c r="CG170" s="77" t="str">
        <f t="shared" si="108"/>
        <v/>
      </c>
      <c r="CH170" s="80" t="str">
        <f t="shared" si="109"/>
        <v/>
      </c>
      <c r="CL170" s="12" t="str">
        <f t="shared" si="110"/>
        <v/>
      </c>
      <c r="CM170" s="12" t="str">
        <f t="shared" si="111"/>
        <v/>
      </c>
      <c r="CN170" s="12" t="str" cm="1">
        <f t="array" ref="CN170">IF(OR($CE170="", $CG$3=""), "", IF(IFERROR(INDEX($K170:$T170, $CK170, MATCH(CN$3, $K$3:$T$3, 0)), "")="", $CC$4, $CC$3))</f>
        <v/>
      </c>
      <c r="CO170" s="12" t="str" cm="1">
        <f t="array" ref="CO170">IF(OR($CE170="", $CG$3=""), "", IF(IFERROR(INDEX($AA170:$AJ170, $CK170, MATCH(CO$3, $AA$3:$AJ$3, 0)), "")="", $CC$4, $CC$3))</f>
        <v/>
      </c>
      <c r="CP170" s="12" t="str">
        <f>IF(OR($CE170="", $CG$3=""), "", IF(CP$3='Property List &amp; Features'!$BG$9, $CC$3, IF(CP$3=$I170, $CC$3, $CC$4)))</f>
        <v/>
      </c>
      <c r="CQ170" s="12" t="str">
        <f>IF(OR($CE170="", $CG$3=""), "", IF(CQ$3='Property List &amp; Features'!$BG$9, $CC$3, IF(CQ$3=$J170, $CC$3, $CC$4)))</f>
        <v/>
      </c>
      <c r="CR170" s="12" t="str">
        <f t="shared" si="112"/>
        <v/>
      </c>
      <c r="CS170" s="12" t="str">
        <f t="shared" si="113"/>
        <v/>
      </c>
      <c r="CT170" s="12" t="str">
        <f t="shared" si="114"/>
        <v/>
      </c>
      <c r="CU170" s="12" t="str">
        <f t="shared" si="115"/>
        <v/>
      </c>
      <c r="CV170" s="12" t="str">
        <f t="shared" si="116"/>
        <v/>
      </c>
      <c r="CW170" s="12" t="str">
        <f t="shared" si="138"/>
        <v/>
      </c>
      <c r="CX170" s="12" t="str">
        <f t="shared" si="139"/>
        <v/>
      </c>
      <c r="CY170" s="12" t="str">
        <f t="shared" si="140"/>
        <v/>
      </c>
      <c r="CZ170" s="12" t="str">
        <f t="shared" si="141"/>
        <v/>
      </c>
      <c r="DA170" s="12" t="str">
        <f t="shared" si="142"/>
        <v/>
      </c>
      <c r="DB170" s="12" t="str">
        <f t="shared" si="143"/>
        <v/>
      </c>
      <c r="DC170" s="12" t="str">
        <f t="shared" si="144"/>
        <v/>
      </c>
      <c r="DD170" s="12" t="str">
        <f t="shared" si="145"/>
        <v/>
      </c>
      <c r="DE170" s="12" t="str">
        <f t="shared" si="146"/>
        <v/>
      </c>
      <c r="DF170" s="12" t="str">
        <f t="shared" si="147"/>
        <v/>
      </c>
      <c r="DG170" s="12" t="str">
        <f t="shared" si="148"/>
        <v/>
      </c>
      <c r="DH170" s="12" t="str">
        <f t="shared" si="149"/>
        <v/>
      </c>
      <c r="DI170" s="12" t="str">
        <f t="shared" si="150"/>
        <v/>
      </c>
      <c r="DJ170" s="12" t="str">
        <f t="shared" si="151"/>
        <v/>
      </c>
      <c r="DK170" s="12" t="str">
        <f t="shared" si="152"/>
        <v/>
      </c>
      <c r="DL170" s="12" t="str">
        <f t="shared" si="153"/>
        <v/>
      </c>
      <c r="DM170" s="12" t="str">
        <f t="shared" si="154"/>
        <v/>
      </c>
      <c r="DN170" s="12" t="str">
        <f t="shared" si="155"/>
        <v/>
      </c>
      <c r="DO170" s="12" t="str">
        <f t="shared" si="156"/>
        <v/>
      </c>
      <c r="DP170" s="12" t="str">
        <f t="shared" si="157"/>
        <v/>
      </c>
      <c r="DQ170" s="12" t="str">
        <f t="shared" si="158"/>
        <v/>
      </c>
      <c r="DR170" s="12" t="str">
        <f t="shared" si="120"/>
        <v/>
      </c>
      <c r="DS170" s="12" t="str">
        <f t="shared" si="121"/>
        <v/>
      </c>
      <c r="DT170" s="12" t="str">
        <f t="shared" si="122"/>
        <v/>
      </c>
      <c r="DU170" s="12" t="str">
        <f t="shared" si="123"/>
        <v/>
      </c>
      <c r="DV170" s="12" t="str">
        <f t="shared" si="124"/>
        <v/>
      </c>
      <c r="DW170" s="12" t="str">
        <f t="shared" si="125"/>
        <v/>
      </c>
      <c r="DX170" s="12" t="str">
        <f t="shared" si="126"/>
        <v/>
      </c>
      <c r="DY170" s="12" t="str">
        <f t="shared" si="127"/>
        <v/>
      </c>
      <c r="DZ170" s="12" t="str">
        <f t="shared" si="128"/>
        <v/>
      </c>
      <c r="EA170" s="12" t="str">
        <f t="shared" si="129"/>
        <v/>
      </c>
      <c r="EB170" s="12" t="str">
        <f t="shared" si="130"/>
        <v/>
      </c>
      <c r="EC170" s="12" t="str">
        <f t="shared" si="131"/>
        <v/>
      </c>
      <c r="ED170" s="12" t="str">
        <f t="shared" si="132"/>
        <v/>
      </c>
      <c r="EE170" s="12" t="str">
        <f t="shared" si="133"/>
        <v/>
      </c>
      <c r="EF170" s="12" t="str">
        <f t="shared" si="134"/>
        <v/>
      </c>
      <c r="EG170" s="12" t="str">
        <f t="shared" si="135"/>
        <v/>
      </c>
      <c r="EH170" s="12" t="str">
        <f t="shared" si="136"/>
        <v/>
      </c>
      <c r="EI170" s="12" t="str">
        <f t="shared" si="137"/>
        <v/>
      </c>
      <c r="EK170" s="83" t="str">
        <f t="shared" si="117"/>
        <v/>
      </c>
      <c r="EM170" s="12" t="str">
        <f t="shared" si="118"/>
        <v/>
      </c>
      <c r="EO170" s="12" t="str">
        <f t="shared" si="119"/>
        <v/>
      </c>
      <c r="EQ170" s="12" t="str">
        <f>IF($EO170="", "", IF($EQ$8=$EQ$6, COUNTIF($EO$11:$EO$2510, "&gt;"&amp;$EO170)+1+COUNTIF($EO$11:$EO170, $EO170)-1, COUNTIF($EO$11:$EO$2510, "&lt;"&amp;$EO170)+1+COUNTIF($EO$11:$EO170, $EO170)-1))</f>
        <v/>
      </c>
    </row>
    <row r="171" spans="1:147" x14ac:dyDescent="0.55000000000000004">
      <c r="A171" s="8"/>
      <c r="B171" s="12" t="str">
        <f>IF($D171="", "", COUNTIF($D$11:$D171, $D171))</f>
        <v/>
      </c>
      <c r="C171" s="8"/>
      <c r="D171" s="45"/>
      <c r="E171" s="46"/>
      <c r="F171" s="47"/>
      <c r="G171" s="54"/>
      <c r="H171" s="54"/>
      <c r="I171" s="48"/>
      <c r="J171" s="49"/>
      <c r="K171" s="50"/>
      <c r="L171" s="50"/>
      <c r="M171" s="50"/>
      <c r="N171" s="50"/>
      <c r="O171" s="50"/>
      <c r="P171" s="50"/>
      <c r="Q171" s="50"/>
      <c r="R171" s="50"/>
      <c r="S171" s="50"/>
      <c r="T171" s="50"/>
      <c r="U171" s="51"/>
      <c r="V171" s="52"/>
      <c r="W171" s="53"/>
      <c r="X171" s="53"/>
      <c r="Y171" s="53"/>
      <c r="Z171" s="53"/>
      <c r="AA171" s="48"/>
      <c r="AB171" s="54"/>
      <c r="AC171" s="54"/>
      <c r="AD171" s="54"/>
      <c r="AE171" s="54"/>
      <c r="AF171" s="54"/>
      <c r="AG171" s="54"/>
      <c r="AH171" s="54"/>
      <c r="AI171" s="54"/>
      <c r="AJ171" s="49"/>
      <c r="AK171" s="48"/>
      <c r="AL171" s="54"/>
      <c r="AM171" s="54"/>
      <c r="AN171" s="54"/>
      <c r="AO171" s="54"/>
      <c r="AP171" s="54"/>
      <c r="AQ171" s="54"/>
      <c r="AR171" s="54"/>
      <c r="AS171" s="54"/>
      <c r="AT171" s="54"/>
      <c r="AU171" s="54"/>
      <c r="AV171" s="54"/>
      <c r="AW171" s="54"/>
      <c r="AX171" s="54"/>
      <c r="AY171" s="54"/>
      <c r="AZ171" s="54"/>
      <c r="BA171" s="54"/>
      <c r="BB171" s="54"/>
      <c r="BC171" s="54"/>
      <c r="BD171" s="54"/>
      <c r="BE171" s="54"/>
      <c r="BF171" s="54"/>
      <c r="BG171" s="54"/>
      <c r="BH171" s="54"/>
      <c r="BI171" s="54"/>
      <c r="BJ171" s="54"/>
      <c r="BK171" s="54"/>
      <c r="BL171" s="54"/>
      <c r="BM171" s="54"/>
      <c r="BN171" s="54"/>
      <c r="BO171" s="54"/>
      <c r="BP171" s="54"/>
      <c r="BQ171" s="54"/>
      <c r="BR171" s="54"/>
      <c r="BS171" s="54"/>
      <c r="BT171" s="54"/>
      <c r="BU171" s="54"/>
      <c r="BV171" s="54"/>
      <c r="BW171" s="54"/>
      <c r="BX171" s="49"/>
      <c r="BY171" s="55"/>
      <c r="BZ171" s="8"/>
      <c r="CE171" s="12" t="str">
        <f t="shared" si="107"/>
        <v/>
      </c>
      <c r="CG171" s="77" t="str">
        <f t="shared" si="108"/>
        <v/>
      </c>
      <c r="CH171" s="80" t="str">
        <f t="shared" si="109"/>
        <v/>
      </c>
      <c r="CL171" s="12" t="str">
        <f t="shared" si="110"/>
        <v/>
      </c>
      <c r="CM171" s="12" t="str">
        <f t="shared" si="111"/>
        <v/>
      </c>
      <c r="CN171" s="12" t="str" cm="1">
        <f t="array" ref="CN171">IF(OR($CE171="", $CG$3=""), "", IF(IFERROR(INDEX($K171:$T171, $CK171, MATCH(CN$3, $K$3:$T$3, 0)), "")="", $CC$4, $CC$3))</f>
        <v/>
      </c>
      <c r="CO171" s="12" t="str" cm="1">
        <f t="array" ref="CO171">IF(OR($CE171="", $CG$3=""), "", IF(IFERROR(INDEX($AA171:$AJ171, $CK171, MATCH(CO$3, $AA$3:$AJ$3, 0)), "")="", $CC$4, $CC$3))</f>
        <v/>
      </c>
      <c r="CP171" s="12" t="str">
        <f>IF(OR($CE171="", $CG$3=""), "", IF(CP$3='Property List &amp; Features'!$BG$9, $CC$3, IF(CP$3=$I171, $CC$3, $CC$4)))</f>
        <v/>
      </c>
      <c r="CQ171" s="12" t="str">
        <f>IF(OR($CE171="", $CG$3=""), "", IF(CQ$3='Property List &amp; Features'!$BG$9, $CC$3, IF(CQ$3=$J171, $CC$3, $CC$4)))</f>
        <v/>
      </c>
      <c r="CR171" s="12" t="str">
        <f t="shared" si="112"/>
        <v/>
      </c>
      <c r="CS171" s="12" t="str">
        <f t="shared" si="113"/>
        <v/>
      </c>
      <c r="CT171" s="12" t="str">
        <f t="shared" si="114"/>
        <v/>
      </c>
      <c r="CU171" s="12" t="str">
        <f t="shared" si="115"/>
        <v/>
      </c>
      <c r="CV171" s="12" t="str">
        <f t="shared" si="116"/>
        <v/>
      </c>
      <c r="CW171" s="12" t="str">
        <f t="shared" si="138"/>
        <v/>
      </c>
      <c r="CX171" s="12" t="str">
        <f t="shared" si="139"/>
        <v/>
      </c>
      <c r="CY171" s="12" t="str">
        <f t="shared" si="140"/>
        <v/>
      </c>
      <c r="CZ171" s="12" t="str">
        <f t="shared" si="141"/>
        <v/>
      </c>
      <c r="DA171" s="12" t="str">
        <f t="shared" si="142"/>
        <v/>
      </c>
      <c r="DB171" s="12" t="str">
        <f t="shared" si="143"/>
        <v/>
      </c>
      <c r="DC171" s="12" t="str">
        <f t="shared" si="144"/>
        <v/>
      </c>
      <c r="DD171" s="12" t="str">
        <f t="shared" si="145"/>
        <v/>
      </c>
      <c r="DE171" s="12" t="str">
        <f t="shared" si="146"/>
        <v/>
      </c>
      <c r="DF171" s="12" t="str">
        <f t="shared" si="147"/>
        <v/>
      </c>
      <c r="DG171" s="12" t="str">
        <f t="shared" si="148"/>
        <v/>
      </c>
      <c r="DH171" s="12" t="str">
        <f t="shared" si="149"/>
        <v/>
      </c>
      <c r="DI171" s="12" t="str">
        <f t="shared" si="150"/>
        <v/>
      </c>
      <c r="DJ171" s="12" t="str">
        <f t="shared" si="151"/>
        <v/>
      </c>
      <c r="DK171" s="12" t="str">
        <f t="shared" si="152"/>
        <v/>
      </c>
      <c r="DL171" s="12" t="str">
        <f t="shared" si="153"/>
        <v/>
      </c>
      <c r="DM171" s="12" t="str">
        <f t="shared" si="154"/>
        <v/>
      </c>
      <c r="DN171" s="12" t="str">
        <f t="shared" si="155"/>
        <v/>
      </c>
      <c r="DO171" s="12" t="str">
        <f t="shared" si="156"/>
        <v/>
      </c>
      <c r="DP171" s="12" t="str">
        <f t="shared" si="157"/>
        <v/>
      </c>
      <c r="DQ171" s="12" t="str">
        <f t="shared" si="158"/>
        <v/>
      </c>
      <c r="DR171" s="12" t="str">
        <f t="shared" si="120"/>
        <v/>
      </c>
      <c r="DS171" s="12" t="str">
        <f t="shared" si="121"/>
        <v/>
      </c>
      <c r="DT171" s="12" t="str">
        <f t="shared" si="122"/>
        <v/>
      </c>
      <c r="DU171" s="12" t="str">
        <f t="shared" si="123"/>
        <v/>
      </c>
      <c r="DV171" s="12" t="str">
        <f t="shared" si="124"/>
        <v/>
      </c>
      <c r="DW171" s="12" t="str">
        <f t="shared" si="125"/>
        <v/>
      </c>
      <c r="DX171" s="12" t="str">
        <f t="shared" si="126"/>
        <v/>
      </c>
      <c r="DY171" s="12" t="str">
        <f t="shared" si="127"/>
        <v/>
      </c>
      <c r="DZ171" s="12" t="str">
        <f t="shared" si="128"/>
        <v/>
      </c>
      <c r="EA171" s="12" t="str">
        <f t="shared" si="129"/>
        <v/>
      </c>
      <c r="EB171" s="12" t="str">
        <f t="shared" si="130"/>
        <v/>
      </c>
      <c r="EC171" s="12" t="str">
        <f t="shared" si="131"/>
        <v/>
      </c>
      <c r="ED171" s="12" t="str">
        <f t="shared" si="132"/>
        <v/>
      </c>
      <c r="EE171" s="12" t="str">
        <f t="shared" si="133"/>
        <v/>
      </c>
      <c r="EF171" s="12" t="str">
        <f t="shared" si="134"/>
        <v/>
      </c>
      <c r="EG171" s="12" t="str">
        <f t="shared" si="135"/>
        <v/>
      </c>
      <c r="EH171" s="12" t="str">
        <f t="shared" si="136"/>
        <v/>
      </c>
      <c r="EI171" s="12" t="str">
        <f t="shared" si="137"/>
        <v/>
      </c>
      <c r="EK171" s="83" t="str">
        <f t="shared" si="117"/>
        <v/>
      </c>
      <c r="EM171" s="12" t="str">
        <f t="shared" si="118"/>
        <v/>
      </c>
      <c r="EO171" s="12" t="str">
        <f t="shared" si="119"/>
        <v/>
      </c>
      <c r="EQ171" s="12" t="str">
        <f>IF($EO171="", "", IF($EQ$8=$EQ$6, COUNTIF($EO$11:$EO$2510, "&gt;"&amp;$EO171)+1+COUNTIF($EO$11:$EO171, $EO171)-1, COUNTIF($EO$11:$EO$2510, "&lt;"&amp;$EO171)+1+COUNTIF($EO$11:$EO171, $EO171)-1))</f>
        <v/>
      </c>
    </row>
    <row r="172" spans="1:147" x14ac:dyDescent="0.55000000000000004">
      <c r="A172" s="8"/>
      <c r="B172" s="12" t="str">
        <f>IF($D172="", "", COUNTIF($D$11:$D172, $D172))</f>
        <v/>
      </c>
      <c r="C172" s="8"/>
      <c r="D172" s="45"/>
      <c r="E172" s="46"/>
      <c r="F172" s="47"/>
      <c r="G172" s="54"/>
      <c r="H172" s="54"/>
      <c r="I172" s="48"/>
      <c r="J172" s="49"/>
      <c r="K172" s="50"/>
      <c r="L172" s="50"/>
      <c r="M172" s="50"/>
      <c r="N172" s="50"/>
      <c r="O172" s="50"/>
      <c r="P172" s="50"/>
      <c r="Q172" s="50"/>
      <c r="R172" s="50"/>
      <c r="S172" s="50"/>
      <c r="T172" s="50"/>
      <c r="U172" s="51"/>
      <c r="V172" s="52"/>
      <c r="W172" s="53"/>
      <c r="X172" s="53"/>
      <c r="Y172" s="53"/>
      <c r="Z172" s="53"/>
      <c r="AA172" s="48"/>
      <c r="AB172" s="54"/>
      <c r="AC172" s="54"/>
      <c r="AD172" s="54"/>
      <c r="AE172" s="54"/>
      <c r="AF172" s="54"/>
      <c r="AG172" s="54"/>
      <c r="AH172" s="54"/>
      <c r="AI172" s="54"/>
      <c r="AJ172" s="49"/>
      <c r="AK172" s="48"/>
      <c r="AL172" s="54"/>
      <c r="AM172" s="54"/>
      <c r="AN172" s="54"/>
      <c r="AO172" s="54"/>
      <c r="AP172" s="54"/>
      <c r="AQ172" s="54"/>
      <c r="AR172" s="54"/>
      <c r="AS172" s="54"/>
      <c r="AT172" s="54"/>
      <c r="AU172" s="54"/>
      <c r="AV172" s="54"/>
      <c r="AW172" s="54"/>
      <c r="AX172" s="54"/>
      <c r="AY172" s="54"/>
      <c r="AZ172" s="54"/>
      <c r="BA172" s="54"/>
      <c r="BB172" s="54"/>
      <c r="BC172" s="54"/>
      <c r="BD172" s="54"/>
      <c r="BE172" s="54"/>
      <c r="BF172" s="54"/>
      <c r="BG172" s="54"/>
      <c r="BH172" s="54"/>
      <c r="BI172" s="54"/>
      <c r="BJ172" s="54"/>
      <c r="BK172" s="54"/>
      <c r="BL172" s="54"/>
      <c r="BM172" s="54"/>
      <c r="BN172" s="54"/>
      <c r="BO172" s="54"/>
      <c r="BP172" s="54"/>
      <c r="BQ172" s="54"/>
      <c r="BR172" s="54"/>
      <c r="BS172" s="54"/>
      <c r="BT172" s="54"/>
      <c r="BU172" s="54"/>
      <c r="BV172" s="54"/>
      <c r="BW172" s="54"/>
      <c r="BX172" s="49"/>
      <c r="BY172" s="55"/>
      <c r="BZ172" s="8"/>
      <c r="CE172" s="12" t="str">
        <f t="shared" si="107"/>
        <v/>
      </c>
      <c r="CG172" s="77" t="str">
        <f t="shared" si="108"/>
        <v/>
      </c>
      <c r="CH172" s="80" t="str">
        <f t="shared" si="109"/>
        <v/>
      </c>
      <c r="CL172" s="12" t="str">
        <f t="shared" si="110"/>
        <v/>
      </c>
      <c r="CM172" s="12" t="str">
        <f t="shared" si="111"/>
        <v/>
      </c>
      <c r="CN172" s="12" t="str" cm="1">
        <f t="array" ref="CN172">IF(OR($CE172="", $CG$3=""), "", IF(IFERROR(INDEX($K172:$T172, $CK172, MATCH(CN$3, $K$3:$T$3, 0)), "")="", $CC$4, $CC$3))</f>
        <v/>
      </c>
      <c r="CO172" s="12" t="str" cm="1">
        <f t="array" ref="CO172">IF(OR($CE172="", $CG$3=""), "", IF(IFERROR(INDEX($AA172:$AJ172, $CK172, MATCH(CO$3, $AA$3:$AJ$3, 0)), "")="", $CC$4, $CC$3))</f>
        <v/>
      </c>
      <c r="CP172" s="12" t="str">
        <f>IF(OR($CE172="", $CG$3=""), "", IF(CP$3='Property List &amp; Features'!$BG$9, $CC$3, IF(CP$3=$I172, $CC$3, $CC$4)))</f>
        <v/>
      </c>
      <c r="CQ172" s="12" t="str">
        <f>IF(OR($CE172="", $CG$3=""), "", IF(CQ$3='Property List &amp; Features'!$BG$9, $CC$3, IF(CQ$3=$J172, $CC$3, $CC$4)))</f>
        <v/>
      </c>
      <c r="CR172" s="12" t="str">
        <f t="shared" si="112"/>
        <v/>
      </c>
      <c r="CS172" s="12" t="str">
        <f t="shared" si="113"/>
        <v/>
      </c>
      <c r="CT172" s="12" t="str">
        <f t="shared" si="114"/>
        <v/>
      </c>
      <c r="CU172" s="12" t="str">
        <f t="shared" si="115"/>
        <v/>
      </c>
      <c r="CV172" s="12" t="str">
        <f t="shared" si="116"/>
        <v/>
      </c>
      <c r="CW172" s="12" t="str">
        <f t="shared" si="138"/>
        <v/>
      </c>
      <c r="CX172" s="12" t="str">
        <f t="shared" si="139"/>
        <v/>
      </c>
      <c r="CY172" s="12" t="str">
        <f t="shared" si="140"/>
        <v/>
      </c>
      <c r="CZ172" s="12" t="str">
        <f t="shared" si="141"/>
        <v/>
      </c>
      <c r="DA172" s="12" t="str">
        <f t="shared" si="142"/>
        <v/>
      </c>
      <c r="DB172" s="12" t="str">
        <f t="shared" si="143"/>
        <v/>
      </c>
      <c r="DC172" s="12" t="str">
        <f t="shared" si="144"/>
        <v/>
      </c>
      <c r="DD172" s="12" t="str">
        <f t="shared" si="145"/>
        <v/>
      </c>
      <c r="DE172" s="12" t="str">
        <f t="shared" si="146"/>
        <v/>
      </c>
      <c r="DF172" s="12" t="str">
        <f t="shared" si="147"/>
        <v/>
      </c>
      <c r="DG172" s="12" t="str">
        <f t="shared" si="148"/>
        <v/>
      </c>
      <c r="DH172" s="12" t="str">
        <f t="shared" si="149"/>
        <v/>
      </c>
      <c r="DI172" s="12" t="str">
        <f t="shared" si="150"/>
        <v/>
      </c>
      <c r="DJ172" s="12" t="str">
        <f t="shared" si="151"/>
        <v/>
      </c>
      <c r="DK172" s="12" t="str">
        <f t="shared" si="152"/>
        <v/>
      </c>
      <c r="DL172" s="12" t="str">
        <f t="shared" si="153"/>
        <v/>
      </c>
      <c r="DM172" s="12" t="str">
        <f t="shared" si="154"/>
        <v/>
      </c>
      <c r="DN172" s="12" t="str">
        <f t="shared" si="155"/>
        <v/>
      </c>
      <c r="DO172" s="12" t="str">
        <f t="shared" si="156"/>
        <v/>
      </c>
      <c r="DP172" s="12" t="str">
        <f t="shared" si="157"/>
        <v/>
      </c>
      <c r="DQ172" s="12" t="str">
        <f t="shared" si="158"/>
        <v/>
      </c>
      <c r="DR172" s="12" t="str">
        <f t="shared" si="120"/>
        <v/>
      </c>
      <c r="DS172" s="12" t="str">
        <f t="shared" si="121"/>
        <v/>
      </c>
      <c r="DT172" s="12" t="str">
        <f t="shared" si="122"/>
        <v/>
      </c>
      <c r="DU172" s="12" t="str">
        <f t="shared" si="123"/>
        <v/>
      </c>
      <c r="DV172" s="12" t="str">
        <f t="shared" si="124"/>
        <v/>
      </c>
      <c r="DW172" s="12" t="str">
        <f t="shared" si="125"/>
        <v/>
      </c>
      <c r="DX172" s="12" t="str">
        <f t="shared" si="126"/>
        <v/>
      </c>
      <c r="DY172" s="12" t="str">
        <f t="shared" si="127"/>
        <v/>
      </c>
      <c r="DZ172" s="12" t="str">
        <f t="shared" si="128"/>
        <v/>
      </c>
      <c r="EA172" s="12" t="str">
        <f t="shared" si="129"/>
        <v/>
      </c>
      <c r="EB172" s="12" t="str">
        <f t="shared" si="130"/>
        <v/>
      </c>
      <c r="EC172" s="12" t="str">
        <f t="shared" si="131"/>
        <v/>
      </c>
      <c r="ED172" s="12" t="str">
        <f t="shared" si="132"/>
        <v/>
      </c>
      <c r="EE172" s="12" t="str">
        <f t="shared" si="133"/>
        <v/>
      </c>
      <c r="EF172" s="12" t="str">
        <f t="shared" si="134"/>
        <v/>
      </c>
      <c r="EG172" s="12" t="str">
        <f t="shared" si="135"/>
        <v/>
      </c>
      <c r="EH172" s="12" t="str">
        <f t="shared" si="136"/>
        <v/>
      </c>
      <c r="EI172" s="12" t="str">
        <f t="shared" si="137"/>
        <v/>
      </c>
      <c r="EK172" s="83" t="str">
        <f t="shared" si="117"/>
        <v/>
      </c>
      <c r="EM172" s="12" t="str">
        <f t="shared" si="118"/>
        <v/>
      </c>
      <c r="EO172" s="12" t="str">
        <f t="shared" si="119"/>
        <v/>
      </c>
      <c r="EQ172" s="12" t="str">
        <f>IF($EO172="", "", IF($EQ$8=$EQ$6, COUNTIF($EO$11:$EO$2510, "&gt;"&amp;$EO172)+1+COUNTIF($EO$11:$EO172, $EO172)-1, COUNTIF($EO$11:$EO$2510, "&lt;"&amp;$EO172)+1+COUNTIF($EO$11:$EO172, $EO172)-1))</f>
        <v/>
      </c>
    </row>
    <row r="173" spans="1:147" x14ac:dyDescent="0.55000000000000004">
      <c r="A173" s="8"/>
      <c r="B173" s="12" t="str">
        <f>IF($D173="", "", COUNTIF($D$11:$D173, $D173))</f>
        <v/>
      </c>
      <c r="C173" s="8"/>
      <c r="D173" s="45"/>
      <c r="E173" s="46"/>
      <c r="F173" s="47"/>
      <c r="G173" s="54"/>
      <c r="H173" s="54"/>
      <c r="I173" s="48"/>
      <c r="J173" s="49"/>
      <c r="K173" s="50"/>
      <c r="L173" s="50"/>
      <c r="M173" s="50"/>
      <c r="N173" s="50"/>
      <c r="O173" s="50"/>
      <c r="P173" s="50"/>
      <c r="Q173" s="50"/>
      <c r="R173" s="50"/>
      <c r="S173" s="50"/>
      <c r="T173" s="50"/>
      <c r="U173" s="51"/>
      <c r="V173" s="52"/>
      <c r="W173" s="53"/>
      <c r="X173" s="53"/>
      <c r="Y173" s="53"/>
      <c r="Z173" s="53"/>
      <c r="AA173" s="48"/>
      <c r="AB173" s="54"/>
      <c r="AC173" s="54"/>
      <c r="AD173" s="54"/>
      <c r="AE173" s="54"/>
      <c r="AF173" s="54"/>
      <c r="AG173" s="54"/>
      <c r="AH173" s="54"/>
      <c r="AI173" s="54"/>
      <c r="AJ173" s="49"/>
      <c r="AK173" s="48"/>
      <c r="AL173" s="54"/>
      <c r="AM173" s="54"/>
      <c r="AN173" s="54"/>
      <c r="AO173" s="54"/>
      <c r="AP173" s="54"/>
      <c r="AQ173" s="54"/>
      <c r="AR173" s="54"/>
      <c r="AS173" s="54"/>
      <c r="AT173" s="54"/>
      <c r="AU173" s="54"/>
      <c r="AV173" s="54"/>
      <c r="AW173" s="54"/>
      <c r="AX173" s="54"/>
      <c r="AY173" s="54"/>
      <c r="AZ173" s="54"/>
      <c r="BA173" s="54"/>
      <c r="BB173" s="54"/>
      <c r="BC173" s="54"/>
      <c r="BD173" s="54"/>
      <c r="BE173" s="54"/>
      <c r="BF173" s="54"/>
      <c r="BG173" s="54"/>
      <c r="BH173" s="54"/>
      <c r="BI173" s="54"/>
      <c r="BJ173" s="54"/>
      <c r="BK173" s="54"/>
      <c r="BL173" s="54"/>
      <c r="BM173" s="54"/>
      <c r="BN173" s="54"/>
      <c r="BO173" s="54"/>
      <c r="BP173" s="54"/>
      <c r="BQ173" s="54"/>
      <c r="BR173" s="54"/>
      <c r="BS173" s="54"/>
      <c r="BT173" s="54"/>
      <c r="BU173" s="54"/>
      <c r="BV173" s="54"/>
      <c r="BW173" s="54"/>
      <c r="BX173" s="49"/>
      <c r="BY173" s="55"/>
      <c r="BZ173" s="8"/>
      <c r="CE173" s="12" t="str">
        <f t="shared" si="107"/>
        <v/>
      </c>
      <c r="CG173" s="77" t="str">
        <f t="shared" si="108"/>
        <v/>
      </c>
      <c r="CH173" s="80" t="str">
        <f t="shared" si="109"/>
        <v/>
      </c>
      <c r="CL173" s="12" t="str">
        <f t="shared" si="110"/>
        <v/>
      </c>
      <c r="CM173" s="12" t="str">
        <f t="shared" si="111"/>
        <v/>
      </c>
      <c r="CN173" s="12" t="str" cm="1">
        <f t="array" ref="CN173">IF(OR($CE173="", $CG$3=""), "", IF(IFERROR(INDEX($K173:$T173, $CK173, MATCH(CN$3, $K$3:$T$3, 0)), "")="", $CC$4, $CC$3))</f>
        <v/>
      </c>
      <c r="CO173" s="12" t="str" cm="1">
        <f t="array" ref="CO173">IF(OR($CE173="", $CG$3=""), "", IF(IFERROR(INDEX($AA173:$AJ173, $CK173, MATCH(CO$3, $AA$3:$AJ$3, 0)), "")="", $CC$4, $CC$3))</f>
        <v/>
      </c>
      <c r="CP173" s="12" t="str">
        <f>IF(OR($CE173="", $CG$3=""), "", IF(CP$3='Property List &amp; Features'!$BG$9, $CC$3, IF(CP$3=$I173, $CC$3, $CC$4)))</f>
        <v/>
      </c>
      <c r="CQ173" s="12" t="str">
        <f>IF(OR($CE173="", $CG$3=""), "", IF(CQ$3='Property List &amp; Features'!$BG$9, $CC$3, IF(CQ$3=$J173, $CC$3, $CC$4)))</f>
        <v/>
      </c>
      <c r="CR173" s="12" t="str">
        <f t="shared" si="112"/>
        <v/>
      </c>
      <c r="CS173" s="12" t="str">
        <f t="shared" si="113"/>
        <v/>
      </c>
      <c r="CT173" s="12" t="str">
        <f t="shared" si="114"/>
        <v/>
      </c>
      <c r="CU173" s="12" t="str">
        <f t="shared" si="115"/>
        <v/>
      </c>
      <c r="CV173" s="12" t="str">
        <f t="shared" si="116"/>
        <v/>
      </c>
      <c r="CW173" s="12" t="str">
        <f t="shared" si="138"/>
        <v/>
      </c>
      <c r="CX173" s="12" t="str">
        <f t="shared" si="139"/>
        <v/>
      </c>
      <c r="CY173" s="12" t="str">
        <f t="shared" si="140"/>
        <v/>
      </c>
      <c r="CZ173" s="12" t="str">
        <f t="shared" si="141"/>
        <v/>
      </c>
      <c r="DA173" s="12" t="str">
        <f t="shared" si="142"/>
        <v/>
      </c>
      <c r="DB173" s="12" t="str">
        <f t="shared" si="143"/>
        <v/>
      </c>
      <c r="DC173" s="12" t="str">
        <f t="shared" si="144"/>
        <v/>
      </c>
      <c r="DD173" s="12" t="str">
        <f t="shared" si="145"/>
        <v/>
      </c>
      <c r="DE173" s="12" t="str">
        <f t="shared" si="146"/>
        <v/>
      </c>
      <c r="DF173" s="12" t="str">
        <f t="shared" si="147"/>
        <v/>
      </c>
      <c r="DG173" s="12" t="str">
        <f t="shared" si="148"/>
        <v/>
      </c>
      <c r="DH173" s="12" t="str">
        <f t="shared" si="149"/>
        <v/>
      </c>
      <c r="DI173" s="12" t="str">
        <f t="shared" si="150"/>
        <v/>
      </c>
      <c r="DJ173" s="12" t="str">
        <f t="shared" si="151"/>
        <v/>
      </c>
      <c r="DK173" s="12" t="str">
        <f t="shared" si="152"/>
        <v/>
      </c>
      <c r="DL173" s="12" t="str">
        <f t="shared" si="153"/>
        <v/>
      </c>
      <c r="DM173" s="12" t="str">
        <f t="shared" si="154"/>
        <v/>
      </c>
      <c r="DN173" s="12" t="str">
        <f t="shared" si="155"/>
        <v/>
      </c>
      <c r="DO173" s="12" t="str">
        <f t="shared" si="156"/>
        <v/>
      </c>
      <c r="DP173" s="12" t="str">
        <f t="shared" si="157"/>
        <v/>
      </c>
      <c r="DQ173" s="12" t="str">
        <f t="shared" si="158"/>
        <v/>
      </c>
      <c r="DR173" s="12" t="str">
        <f t="shared" si="120"/>
        <v/>
      </c>
      <c r="DS173" s="12" t="str">
        <f t="shared" si="121"/>
        <v/>
      </c>
      <c r="DT173" s="12" t="str">
        <f t="shared" si="122"/>
        <v/>
      </c>
      <c r="DU173" s="12" t="str">
        <f t="shared" si="123"/>
        <v/>
      </c>
      <c r="DV173" s="12" t="str">
        <f t="shared" si="124"/>
        <v/>
      </c>
      <c r="DW173" s="12" t="str">
        <f t="shared" si="125"/>
        <v/>
      </c>
      <c r="DX173" s="12" t="str">
        <f t="shared" si="126"/>
        <v/>
      </c>
      <c r="DY173" s="12" t="str">
        <f t="shared" si="127"/>
        <v/>
      </c>
      <c r="DZ173" s="12" t="str">
        <f t="shared" si="128"/>
        <v/>
      </c>
      <c r="EA173" s="12" t="str">
        <f t="shared" si="129"/>
        <v/>
      </c>
      <c r="EB173" s="12" t="str">
        <f t="shared" si="130"/>
        <v/>
      </c>
      <c r="EC173" s="12" t="str">
        <f t="shared" si="131"/>
        <v/>
      </c>
      <c r="ED173" s="12" t="str">
        <f t="shared" si="132"/>
        <v/>
      </c>
      <c r="EE173" s="12" t="str">
        <f t="shared" si="133"/>
        <v/>
      </c>
      <c r="EF173" s="12" t="str">
        <f t="shared" si="134"/>
        <v/>
      </c>
      <c r="EG173" s="12" t="str">
        <f t="shared" si="135"/>
        <v/>
      </c>
      <c r="EH173" s="12" t="str">
        <f t="shared" si="136"/>
        <v/>
      </c>
      <c r="EI173" s="12" t="str">
        <f t="shared" si="137"/>
        <v/>
      </c>
      <c r="EK173" s="83" t="str">
        <f t="shared" si="117"/>
        <v/>
      </c>
      <c r="EM173" s="12" t="str">
        <f t="shared" si="118"/>
        <v/>
      </c>
      <c r="EO173" s="12" t="str">
        <f t="shared" si="119"/>
        <v/>
      </c>
      <c r="EQ173" s="12" t="str">
        <f>IF($EO173="", "", IF($EQ$8=$EQ$6, COUNTIF($EO$11:$EO$2510, "&gt;"&amp;$EO173)+1+COUNTIF($EO$11:$EO173, $EO173)-1, COUNTIF($EO$11:$EO$2510, "&lt;"&amp;$EO173)+1+COUNTIF($EO$11:$EO173, $EO173)-1))</f>
        <v/>
      </c>
    </row>
    <row r="174" spans="1:147" x14ac:dyDescent="0.55000000000000004">
      <c r="A174" s="8"/>
      <c r="B174" s="12" t="str">
        <f>IF($D174="", "", COUNTIF($D$11:$D174, $D174))</f>
        <v/>
      </c>
      <c r="C174" s="8"/>
      <c r="D174" s="45"/>
      <c r="E174" s="46"/>
      <c r="F174" s="47"/>
      <c r="G174" s="54"/>
      <c r="H174" s="54"/>
      <c r="I174" s="48"/>
      <c r="J174" s="49"/>
      <c r="K174" s="50"/>
      <c r="L174" s="50"/>
      <c r="M174" s="50"/>
      <c r="N174" s="50"/>
      <c r="O174" s="50"/>
      <c r="P174" s="50"/>
      <c r="Q174" s="50"/>
      <c r="R174" s="50"/>
      <c r="S174" s="50"/>
      <c r="T174" s="50"/>
      <c r="U174" s="51"/>
      <c r="V174" s="52"/>
      <c r="W174" s="53"/>
      <c r="X174" s="53"/>
      <c r="Y174" s="53"/>
      <c r="Z174" s="53"/>
      <c r="AA174" s="48"/>
      <c r="AB174" s="54"/>
      <c r="AC174" s="54"/>
      <c r="AD174" s="54"/>
      <c r="AE174" s="54"/>
      <c r="AF174" s="54"/>
      <c r="AG174" s="54"/>
      <c r="AH174" s="54"/>
      <c r="AI174" s="54"/>
      <c r="AJ174" s="49"/>
      <c r="AK174" s="48"/>
      <c r="AL174" s="54"/>
      <c r="AM174" s="54"/>
      <c r="AN174" s="54"/>
      <c r="AO174" s="54"/>
      <c r="AP174" s="54"/>
      <c r="AQ174" s="54"/>
      <c r="AR174" s="54"/>
      <c r="AS174" s="54"/>
      <c r="AT174" s="54"/>
      <c r="AU174" s="54"/>
      <c r="AV174" s="54"/>
      <c r="AW174" s="54"/>
      <c r="AX174" s="54"/>
      <c r="AY174" s="54"/>
      <c r="AZ174" s="54"/>
      <c r="BA174" s="54"/>
      <c r="BB174" s="54"/>
      <c r="BC174" s="54"/>
      <c r="BD174" s="54"/>
      <c r="BE174" s="54"/>
      <c r="BF174" s="54"/>
      <c r="BG174" s="54"/>
      <c r="BH174" s="54"/>
      <c r="BI174" s="54"/>
      <c r="BJ174" s="54"/>
      <c r="BK174" s="54"/>
      <c r="BL174" s="54"/>
      <c r="BM174" s="54"/>
      <c r="BN174" s="54"/>
      <c r="BO174" s="54"/>
      <c r="BP174" s="54"/>
      <c r="BQ174" s="54"/>
      <c r="BR174" s="54"/>
      <c r="BS174" s="54"/>
      <c r="BT174" s="54"/>
      <c r="BU174" s="54"/>
      <c r="BV174" s="54"/>
      <c r="BW174" s="54"/>
      <c r="BX174" s="49"/>
      <c r="BY174" s="55"/>
      <c r="BZ174" s="8"/>
      <c r="CE174" s="12" t="str">
        <f t="shared" si="107"/>
        <v/>
      </c>
      <c r="CG174" s="77" t="str">
        <f t="shared" si="108"/>
        <v/>
      </c>
      <c r="CH174" s="80" t="str">
        <f t="shared" si="109"/>
        <v/>
      </c>
      <c r="CL174" s="12" t="str">
        <f t="shared" si="110"/>
        <v/>
      </c>
      <c r="CM174" s="12" t="str">
        <f t="shared" si="111"/>
        <v/>
      </c>
      <c r="CN174" s="12" t="str" cm="1">
        <f t="array" ref="CN174">IF(OR($CE174="", $CG$3=""), "", IF(IFERROR(INDEX($K174:$T174, $CK174, MATCH(CN$3, $K$3:$T$3, 0)), "")="", $CC$4, $CC$3))</f>
        <v/>
      </c>
      <c r="CO174" s="12" t="str" cm="1">
        <f t="array" ref="CO174">IF(OR($CE174="", $CG$3=""), "", IF(IFERROR(INDEX($AA174:$AJ174, $CK174, MATCH(CO$3, $AA$3:$AJ$3, 0)), "")="", $CC$4, $CC$3))</f>
        <v/>
      </c>
      <c r="CP174" s="12" t="str">
        <f>IF(OR($CE174="", $CG$3=""), "", IF(CP$3='Property List &amp; Features'!$BG$9, $CC$3, IF(CP$3=$I174, $CC$3, $CC$4)))</f>
        <v/>
      </c>
      <c r="CQ174" s="12" t="str">
        <f>IF(OR($CE174="", $CG$3=""), "", IF(CQ$3='Property List &amp; Features'!$BG$9, $CC$3, IF(CQ$3=$J174, $CC$3, $CC$4)))</f>
        <v/>
      </c>
      <c r="CR174" s="12" t="str">
        <f t="shared" si="112"/>
        <v/>
      </c>
      <c r="CS174" s="12" t="str">
        <f t="shared" si="113"/>
        <v/>
      </c>
      <c r="CT174" s="12" t="str">
        <f t="shared" si="114"/>
        <v/>
      </c>
      <c r="CU174" s="12" t="str">
        <f t="shared" si="115"/>
        <v/>
      </c>
      <c r="CV174" s="12" t="str">
        <f t="shared" si="116"/>
        <v/>
      </c>
      <c r="CW174" s="12" t="str">
        <f t="shared" si="138"/>
        <v/>
      </c>
      <c r="CX174" s="12" t="str">
        <f t="shared" si="139"/>
        <v/>
      </c>
      <c r="CY174" s="12" t="str">
        <f t="shared" si="140"/>
        <v/>
      </c>
      <c r="CZ174" s="12" t="str">
        <f t="shared" si="141"/>
        <v/>
      </c>
      <c r="DA174" s="12" t="str">
        <f t="shared" si="142"/>
        <v/>
      </c>
      <c r="DB174" s="12" t="str">
        <f t="shared" si="143"/>
        <v/>
      </c>
      <c r="DC174" s="12" t="str">
        <f t="shared" si="144"/>
        <v/>
      </c>
      <c r="DD174" s="12" t="str">
        <f t="shared" si="145"/>
        <v/>
      </c>
      <c r="DE174" s="12" t="str">
        <f t="shared" si="146"/>
        <v/>
      </c>
      <c r="DF174" s="12" t="str">
        <f t="shared" si="147"/>
        <v/>
      </c>
      <c r="DG174" s="12" t="str">
        <f t="shared" si="148"/>
        <v/>
      </c>
      <c r="DH174" s="12" t="str">
        <f t="shared" si="149"/>
        <v/>
      </c>
      <c r="DI174" s="12" t="str">
        <f t="shared" si="150"/>
        <v/>
      </c>
      <c r="DJ174" s="12" t="str">
        <f t="shared" si="151"/>
        <v/>
      </c>
      <c r="DK174" s="12" t="str">
        <f t="shared" si="152"/>
        <v/>
      </c>
      <c r="DL174" s="12" t="str">
        <f t="shared" si="153"/>
        <v/>
      </c>
      <c r="DM174" s="12" t="str">
        <f t="shared" si="154"/>
        <v/>
      </c>
      <c r="DN174" s="12" t="str">
        <f t="shared" si="155"/>
        <v/>
      </c>
      <c r="DO174" s="12" t="str">
        <f t="shared" si="156"/>
        <v/>
      </c>
      <c r="DP174" s="12" t="str">
        <f t="shared" si="157"/>
        <v/>
      </c>
      <c r="DQ174" s="12" t="str">
        <f t="shared" si="158"/>
        <v/>
      </c>
      <c r="DR174" s="12" t="str">
        <f t="shared" si="120"/>
        <v/>
      </c>
      <c r="DS174" s="12" t="str">
        <f t="shared" si="121"/>
        <v/>
      </c>
      <c r="DT174" s="12" t="str">
        <f t="shared" si="122"/>
        <v/>
      </c>
      <c r="DU174" s="12" t="str">
        <f t="shared" si="123"/>
        <v/>
      </c>
      <c r="DV174" s="12" t="str">
        <f t="shared" si="124"/>
        <v/>
      </c>
      <c r="DW174" s="12" t="str">
        <f t="shared" si="125"/>
        <v/>
      </c>
      <c r="DX174" s="12" t="str">
        <f t="shared" si="126"/>
        <v/>
      </c>
      <c r="DY174" s="12" t="str">
        <f t="shared" si="127"/>
        <v/>
      </c>
      <c r="DZ174" s="12" t="str">
        <f t="shared" si="128"/>
        <v/>
      </c>
      <c r="EA174" s="12" t="str">
        <f t="shared" si="129"/>
        <v/>
      </c>
      <c r="EB174" s="12" t="str">
        <f t="shared" si="130"/>
        <v/>
      </c>
      <c r="EC174" s="12" t="str">
        <f t="shared" si="131"/>
        <v/>
      </c>
      <c r="ED174" s="12" t="str">
        <f t="shared" si="132"/>
        <v/>
      </c>
      <c r="EE174" s="12" t="str">
        <f t="shared" si="133"/>
        <v/>
      </c>
      <c r="EF174" s="12" t="str">
        <f t="shared" si="134"/>
        <v/>
      </c>
      <c r="EG174" s="12" t="str">
        <f t="shared" si="135"/>
        <v/>
      </c>
      <c r="EH174" s="12" t="str">
        <f t="shared" si="136"/>
        <v/>
      </c>
      <c r="EI174" s="12" t="str">
        <f t="shared" si="137"/>
        <v/>
      </c>
      <c r="EK174" s="83" t="str">
        <f t="shared" si="117"/>
        <v/>
      </c>
      <c r="EM174" s="12" t="str">
        <f t="shared" si="118"/>
        <v/>
      </c>
      <c r="EO174" s="12" t="str">
        <f t="shared" si="119"/>
        <v/>
      </c>
      <c r="EQ174" s="12" t="str">
        <f>IF($EO174="", "", IF($EQ$8=$EQ$6, COUNTIF($EO$11:$EO$2510, "&gt;"&amp;$EO174)+1+COUNTIF($EO$11:$EO174, $EO174)-1, COUNTIF($EO$11:$EO$2510, "&lt;"&amp;$EO174)+1+COUNTIF($EO$11:$EO174, $EO174)-1))</f>
        <v/>
      </c>
    </row>
    <row r="175" spans="1:147" x14ac:dyDescent="0.55000000000000004">
      <c r="A175" s="8"/>
      <c r="B175" s="12" t="str">
        <f>IF($D175="", "", COUNTIF($D$11:$D175, $D175))</f>
        <v/>
      </c>
      <c r="C175" s="8"/>
      <c r="D175" s="45"/>
      <c r="E175" s="46"/>
      <c r="F175" s="47"/>
      <c r="G175" s="54"/>
      <c r="H175" s="54"/>
      <c r="I175" s="48"/>
      <c r="J175" s="49"/>
      <c r="K175" s="50"/>
      <c r="L175" s="50"/>
      <c r="M175" s="50"/>
      <c r="N175" s="50"/>
      <c r="O175" s="50"/>
      <c r="P175" s="50"/>
      <c r="Q175" s="50"/>
      <c r="R175" s="50"/>
      <c r="S175" s="50"/>
      <c r="T175" s="50"/>
      <c r="U175" s="51"/>
      <c r="V175" s="52"/>
      <c r="W175" s="53"/>
      <c r="X175" s="53"/>
      <c r="Y175" s="53"/>
      <c r="Z175" s="53"/>
      <c r="AA175" s="48"/>
      <c r="AB175" s="54"/>
      <c r="AC175" s="54"/>
      <c r="AD175" s="54"/>
      <c r="AE175" s="54"/>
      <c r="AF175" s="54"/>
      <c r="AG175" s="54"/>
      <c r="AH175" s="54"/>
      <c r="AI175" s="54"/>
      <c r="AJ175" s="49"/>
      <c r="AK175" s="48"/>
      <c r="AL175" s="54"/>
      <c r="AM175" s="54"/>
      <c r="AN175" s="54"/>
      <c r="AO175" s="54"/>
      <c r="AP175" s="54"/>
      <c r="AQ175" s="54"/>
      <c r="AR175" s="54"/>
      <c r="AS175" s="54"/>
      <c r="AT175" s="54"/>
      <c r="AU175" s="54"/>
      <c r="AV175" s="54"/>
      <c r="AW175" s="54"/>
      <c r="AX175" s="54"/>
      <c r="AY175" s="54"/>
      <c r="AZ175" s="54"/>
      <c r="BA175" s="54"/>
      <c r="BB175" s="54"/>
      <c r="BC175" s="54"/>
      <c r="BD175" s="54"/>
      <c r="BE175" s="54"/>
      <c r="BF175" s="54"/>
      <c r="BG175" s="54"/>
      <c r="BH175" s="54"/>
      <c r="BI175" s="54"/>
      <c r="BJ175" s="54"/>
      <c r="BK175" s="54"/>
      <c r="BL175" s="54"/>
      <c r="BM175" s="54"/>
      <c r="BN175" s="54"/>
      <c r="BO175" s="54"/>
      <c r="BP175" s="54"/>
      <c r="BQ175" s="54"/>
      <c r="BR175" s="54"/>
      <c r="BS175" s="54"/>
      <c r="BT175" s="54"/>
      <c r="BU175" s="54"/>
      <c r="BV175" s="54"/>
      <c r="BW175" s="54"/>
      <c r="BX175" s="49"/>
      <c r="BY175" s="55"/>
      <c r="BZ175" s="8"/>
      <c r="CE175" s="12" t="str">
        <f t="shared" si="107"/>
        <v/>
      </c>
      <c r="CG175" s="77" t="str">
        <f t="shared" si="108"/>
        <v/>
      </c>
      <c r="CH175" s="80" t="str">
        <f t="shared" si="109"/>
        <v/>
      </c>
      <c r="CL175" s="12" t="str">
        <f t="shared" si="110"/>
        <v/>
      </c>
      <c r="CM175" s="12" t="str">
        <f t="shared" si="111"/>
        <v/>
      </c>
      <c r="CN175" s="12" t="str" cm="1">
        <f t="array" ref="CN175">IF(OR($CE175="", $CG$3=""), "", IF(IFERROR(INDEX($K175:$T175, $CK175, MATCH(CN$3, $K$3:$T$3, 0)), "")="", $CC$4, $CC$3))</f>
        <v/>
      </c>
      <c r="CO175" s="12" t="str" cm="1">
        <f t="array" ref="CO175">IF(OR($CE175="", $CG$3=""), "", IF(IFERROR(INDEX($AA175:$AJ175, $CK175, MATCH(CO$3, $AA$3:$AJ$3, 0)), "")="", $CC$4, $CC$3))</f>
        <v/>
      </c>
      <c r="CP175" s="12" t="str">
        <f>IF(OR($CE175="", $CG$3=""), "", IF(CP$3='Property List &amp; Features'!$BG$9, $CC$3, IF(CP$3=$I175, $CC$3, $CC$4)))</f>
        <v/>
      </c>
      <c r="CQ175" s="12" t="str">
        <f>IF(OR($CE175="", $CG$3=""), "", IF(CQ$3='Property List &amp; Features'!$BG$9, $CC$3, IF(CQ$3=$J175, $CC$3, $CC$4)))</f>
        <v/>
      </c>
      <c r="CR175" s="12" t="str">
        <f t="shared" si="112"/>
        <v/>
      </c>
      <c r="CS175" s="12" t="str">
        <f t="shared" si="113"/>
        <v/>
      </c>
      <c r="CT175" s="12" t="str">
        <f t="shared" si="114"/>
        <v/>
      </c>
      <c r="CU175" s="12" t="str">
        <f t="shared" si="115"/>
        <v/>
      </c>
      <c r="CV175" s="12" t="str">
        <f t="shared" si="116"/>
        <v/>
      </c>
      <c r="CW175" s="12" t="str">
        <f t="shared" si="138"/>
        <v/>
      </c>
      <c r="CX175" s="12" t="str">
        <f t="shared" si="139"/>
        <v/>
      </c>
      <c r="CY175" s="12" t="str">
        <f t="shared" si="140"/>
        <v/>
      </c>
      <c r="CZ175" s="12" t="str">
        <f t="shared" si="141"/>
        <v/>
      </c>
      <c r="DA175" s="12" t="str">
        <f t="shared" si="142"/>
        <v/>
      </c>
      <c r="DB175" s="12" t="str">
        <f t="shared" si="143"/>
        <v/>
      </c>
      <c r="DC175" s="12" t="str">
        <f t="shared" si="144"/>
        <v/>
      </c>
      <c r="DD175" s="12" t="str">
        <f t="shared" si="145"/>
        <v/>
      </c>
      <c r="DE175" s="12" t="str">
        <f t="shared" si="146"/>
        <v/>
      </c>
      <c r="DF175" s="12" t="str">
        <f t="shared" si="147"/>
        <v/>
      </c>
      <c r="DG175" s="12" t="str">
        <f t="shared" si="148"/>
        <v/>
      </c>
      <c r="DH175" s="12" t="str">
        <f t="shared" si="149"/>
        <v/>
      </c>
      <c r="DI175" s="12" t="str">
        <f t="shared" si="150"/>
        <v/>
      </c>
      <c r="DJ175" s="12" t="str">
        <f t="shared" si="151"/>
        <v/>
      </c>
      <c r="DK175" s="12" t="str">
        <f t="shared" si="152"/>
        <v/>
      </c>
      <c r="DL175" s="12" t="str">
        <f t="shared" si="153"/>
        <v/>
      </c>
      <c r="DM175" s="12" t="str">
        <f t="shared" si="154"/>
        <v/>
      </c>
      <c r="DN175" s="12" t="str">
        <f t="shared" si="155"/>
        <v/>
      </c>
      <c r="DO175" s="12" t="str">
        <f t="shared" si="156"/>
        <v/>
      </c>
      <c r="DP175" s="12" t="str">
        <f t="shared" si="157"/>
        <v/>
      </c>
      <c r="DQ175" s="12" t="str">
        <f t="shared" si="158"/>
        <v/>
      </c>
      <c r="DR175" s="12" t="str">
        <f t="shared" si="120"/>
        <v/>
      </c>
      <c r="DS175" s="12" t="str">
        <f t="shared" si="121"/>
        <v/>
      </c>
      <c r="DT175" s="12" t="str">
        <f t="shared" si="122"/>
        <v/>
      </c>
      <c r="DU175" s="12" t="str">
        <f t="shared" si="123"/>
        <v/>
      </c>
      <c r="DV175" s="12" t="str">
        <f t="shared" si="124"/>
        <v/>
      </c>
      <c r="DW175" s="12" t="str">
        <f t="shared" si="125"/>
        <v/>
      </c>
      <c r="DX175" s="12" t="str">
        <f t="shared" si="126"/>
        <v/>
      </c>
      <c r="DY175" s="12" t="str">
        <f t="shared" si="127"/>
        <v/>
      </c>
      <c r="DZ175" s="12" t="str">
        <f t="shared" si="128"/>
        <v/>
      </c>
      <c r="EA175" s="12" t="str">
        <f t="shared" si="129"/>
        <v/>
      </c>
      <c r="EB175" s="12" t="str">
        <f t="shared" si="130"/>
        <v/>
      </c>
      <c r="EC175" s="12" t="str">
        <f t="shared" si="131"/>
        <v/>
      </c>
      <c r="ED175" s="12" t="str">
        <f t="shared" si="132"/>
        <v/>
      </c>
      <c r="EE175" s="12" t="str">
        <f t="shared" si="133"/>
        <v/>
      </c>
      <c r="EF175" s="12" t="str">
        <f t="shared" si="134"/>
        <v/>
      </c>
      <c r="EG175" s="12" t="str">
        <f t="shared" si="135"/>
        <v/>
      </c>
      <c r="EH175" s="12" t="str">
        <f t="shared" si="136"/>
        <v/>
      </c>
      <c r="EI175" s="12" t="str">
        <f t="shared" si="137"/>
        <v/>
      </c>
      <c r="EK175" s="83" t="str">
        <f t="shared" si="117"/>
        <v/>
      </c>
      <c r="EM175" s="12" t="str">
        <f t="shared" si="118"/>
        <v/>
      </c>
      <c r="EO175" s="12" t="str">
        <f t="shared" si="119"/>
        <v/>
      </c>
      <c r="EQ175" s="12" t="str">
        <f>IF($EO175="", "", IF($EQ$8=$EQ$6, COUNTIF($EO$11:$EO$2510, "&gt;"&amp;$EO175)+1+COUNTIF($EO$11:$EO175, $EO175)-1, COUNTIF($EO$11:$EO$2510, "&lt;"&amp;$EO175)+1+COUNTIF($EO$11:$EO175, $EO175)-1))</f>
        <v/>
      </c>
    </row>
    <row r="176" spans="1:147" x14ac:dyDescent="0.55000000000000004">
      <c r="A176" s="8"/>
      <c r="B176" s="12" t="str">
        <f>IF($D176="", "", COUNTIF($D$11:$D176, $D176))</f>
        <v/>
      </c>
      <c r="C176" s="8"/>
      <c r="D176" s="45"/>
      <c r="E176" s="46"/>
      <c r="F176" s="47"/>
      <c r="G176" s="54"/>
      <c r="H176" s="54"/>
      <c r="I176" s="48"/>
      <c r="J176" s="49"/>
      <c r="K176" s="50"/>
      <c r="L176" s="50"/>
      <c r="M176" s="50"/>
      <c r="N176" s="50"/>
      <c r="O176" s="50"/>
      <c r="P176" s="50"/>
      <c r="Q176" s="50"/>
      <c r="R176" s="50"/>
      <c r="S176" s="50"/>
      <c r="T176" s="50"/>
      <c r="U176" s="51"/>
      <c r="V176" s="52"/>
      <c r="W176" s="53"/>
      <c r="X176" s="53"/>
      <c r="Y176" s="53"/>
      <c r="Z176" s="53"/>
      <c r="AA176" s="48"/>
      <c r="AB176" s="54"/>
      <c r="AC176" s="54"/>
      <c r="AD176" s="54"/>
      <c r="AE176" s="54"/>
      <c r="AF176" s="54"/>
      <c r="AG176" s="54"/>
      <c r="AH176" s="54"/>
      <c r="AI176" s="54"/>
      <c r="AJ176" s="49"/>
      <c r="AK176" s="48"/>
      <c r="AL176" s="54"/>
      <c r="AM176" s="54"/>
      <c r="AN176" s="54"/>
      <c r="AO176" s="54"/>
      <c r="AP176" s="54"/>
      <c r="AQ176" s="54"/>
      <c r="AR176" s="54"/>
      <c r="AS176" s="54"/>
      <c r="AT176" s="54"/>
      <c r="AU176" s="54"/>
      <c r="AV176" s="54"/>
      <c r="AW176" s="54"/>
      <c r="AX176" s="54"/>
      <c r="AY176" s="54"/>
      <c r="AZ176" s="54"/>
      <c r="BA176" s="54"/>
      <c r="BB176" s="54"/>
      <c r="BC176" s="54"/>
      <c r="BD176" s="54"/>
      <c r="BE176" s="54"/>
      <c r="BF176" s="54"/>
      <c r="BG176" s="54"/>
      <c r="BH176" s="54"/>
      <c r="BI176" s="54"/>
      <c r="BJ176" s="54"/>
      <c r="BK176" s="54"/>
      <c r="BL176" s="54"/>
      <c r="BM176" s="54"/>
      <c r="BN176" s="54"/>
      <c r="BO176" s="54"/>
      <c r="BP176" s="54"/>
      <c r="BQ176" s="54"/>
      <c r="BR176" s="54"/>
      <c r="BS176" s="54"/>
      <c r="BT176" s="54"/>
      <c r="BU176" s="54"/>
      <c r="BV176" s="54"/>
      <c r="BW176" s="54"/>
      <c r="BX176" s="49"/>
      <c r="BY176" s="55"/>
      <c r="BZ176" s="8"/>
      <c r="CE176" s="12" t="str">
        <f t="shared" si="107"/>
        <v/>
      </c>
      <c r="CG176" s="77" t="str">
        <f t="shared" si="108"/>
        <v/>
      </c>
      <c r="CH176" s="80" t="str">
        <f t="shared" si="109"/>
        <v/>
      </c>
      <c r="CL176" s="12" t="str">
        <f t="shared" si="110"/>
        <v/>
      </c>
      <c r="CM176" s="12" t="str">
        <f t="shared" si="111"/>
        <v/>
      </c>
      <c r="CN176" s="12" t="str" cm="1">
        <f t="array" ref="CN176">IF(OR($CE176="", $CG$3=""), "", IF(IFERROR(INDEX($K176:$T176, $CK176, MATCH(CN$3, $K$3:$T$3, 0)), "")="", $CC$4, $CC$3))</f>
        <v/>
      </c>
      <c r="CO176" s="12" t="str" cm="1">
        <f t="array" ref="CO176">IF(OR($CE176="", $CG$3=""), "", IF(IFERROR(INDEX($AA176:$AJ176, $CK176, MATCH(CO$3, $AA$3:$AJ$3, 0)), "")="", $CC$4, $CC$3))</f>
        <v/>
      </c>
      <c r="CP176" s="12" t="str">
        <f>IF(OR($CE176="", $CG$3=""), "", IF(CP$3='Property List &amp; Features'!$BG$9, $CC$3, IF(CP$3=$I176, $CC$3, $CC$4)))</f>
        <v/>
      </c>
      <c r="CQ176" s="12" t="str">
        <f>IF(OR($CE176="", $CG$3=""), "", IF(CQ$3='Property List &amp; Features'!$BG$9, $CC$3, IF(CQ$3=$J176, $CC$3, $CC$4)))</f>
        <v/>
      </c>
      <c r="CR176" s="12" t="str">
        <f t="shared" si="112"/>
        <v/>
      </c>
      <c r="CS176" s="12" t="str">
        <f t="shared" si="113"/>
        <v/>
      </c>
      <c r="CT176" s="12" t="str">
        <f t="shared" si="114"/>
        <v/>
      </c>
      <c r="CU176" s="12" t="str">
        <f t="shared" si="115"/>
        <v/>
      </c>
      <c r="CV176" s="12" t="str">
        <f t="shared" si="116"/>
        <v/>
      </c>
      <c r="CW176" s="12" t="str">
        <f t="shared" si="138"/>
        <v/>
      </c>
      <c r="CX176" s="12" t="str">
        <f t="shared" si="139"/>
        <v/>
      </c>
      <c r="CY176" s="12" t="str">
        <f t="shared" si="140"/>
        <v/>
      </c>
      <c r="CZ176" s="12" t="str">
        <f t="shared" si="141"/>
        <v/>
      </c>
      <c r="DA176" s="12" t="str">
        <f t="shared" si="142"/>
        <v/>
      </c>
      <c r="DB176" s="12" t="str">
        <f t="shared" si="143"/>
        <v/>
      </c>
      <c r="DC176" s="12" t="str">
        <f t="shared" si="144"/>
        <v/>
      </c>
      <c r="DD176" s="12" t="str">
        <f t="shared" si="145"/>
        <v/>
      </c>
      <c r="DE176" s="12" t="str">
        <f t="shared" si="146"/>
        <v/>
      </c>
      <c r="DF176" s="12" t="str">
        <f t="shared" si="147"/>
        <v/>
      </c>
      <c r="DG176" s="12" t="str">
        <f t="shared" si="148"/>
        <v/>
      </c>
      <c r="DH176" s="12" t="str">
        <f t="shared" si="149"/>
        <v/>
      </c>
      <c r="DI176" s="12" t="str">
        <f t="shared" si="150"/>
        <v/>
      </c>
      <c r="DJ176" s="12" t="str">
        <f t="shared" si="151"/>
        <v/>
      </c>
      <c r="DK176" s="12" t="str">
        <f t="shared" si="152"/>
        <v/>
      </c>
      <c r="DL176" s="12" t="str">
        <f t="shared" si="153"/>
        <v/>
      </c>
      <c r="DM176" s="12" t="str">
        <f t="shared" si="154"/>
        <v/>
      </c>
      <c r="DN176" s="12" t="str">
        <f t="shared" si="155"/>
        <v/>
      </c>
      <c r="DO176" s="12" t="str">
        <f t="shared" si="156"/>
        <v/>
      </c>
      <c r="DP176" s="12" t="str">
        <f t="shared" si="157"/>
        <v/>
      </c>
      <c r="DQ176" s="12" t="str">
        <f t="shared" si="158"/>
        <v/>
      </c>
      <c r="DR176" s="12" t="str">
        <f t="shared" si="120"/>
        <v/>
      </c>
      <c r="DS176" s="12" t="str">
        <f t="shared" si="121"/>
        <v/>
      </c>
      <c r="DT176" s="12" t="str">
        <f t="shared" si="122"/>
        <v/>
      </c>
      <c r="DU176" s="12" t="str">
        <f t="shared" si="123"/>
        <v/>
      </c>
      <c r="DV176" s="12" t="str">
        <f t="shared" si="124"/>
        <v/>
      </c>
      <c r="DW176" s="12" t="str">
        <f t="shared" si="125"/>
        <v/>
      </c>
      <c r="DX176" s="12" t="str">
        <f t="shared" si="126"/>
        <v/>
      </c>
      <c r="DY176" s="12" t="str">
        <f t="shared" si="127"/>
        <v/>
      </c>
      <c r="DZ176" s="12" t="str">
        <f t="shared" si="128"/>
        <v/>
      </c>
      <c r="EA176" s="12" t="str">
        <f t="shared" si="129"/>
        <v/>
      </c>
      <c r="EB176" s="12" t="str">
        <f t="shared" si="130"/>
        <v/>
      </c>
      <c r="EC176" s="12" t="str">
        <f t="shared" si="131"/>
        <v/>
      </c>
      <c r="ED176" s="12" t="str">
        <f t="shared" si="132"/>
        <v/>
      </c>
      <c r="EE176" s="12" t="str">
        <f t="shared" si="133"/>
        <v/>
      </c>
      <c r="EF176" s="12" t="str">
        <f t="shared" si="134"/>
        <v/>
      </c>
      <c r="EG176" s="12" t="str">
        <f t="shared" si="135"/>
        <v/>
      </c>
      <c r="EH176" s="12" t="str">
        <f t="shared" si="136"/>
        <v/>
      </c>
      <c r="EI176" s="12" t="str">
        <f t="shared" si="137"/>
        <v/>
      </c>
      <c r="EK176" s="83" t="str">
        <f t="shared" si="117"/>
        <v/>
      </c>
      <c r="EM176" s="12" t="str">
        <f t="shared" si="118"/>
        <v/>
      </c>
      <c r="EO176" s="12" t="str">
        <f t="shared" si="119"/>
        <v/>
      </c>
      <c r="EQ176" s="12" t="str">
        <f>IF($EO176="", "", IF($EQ$8=$EQ$6, COUNTIF($EO$11:$EO$2510, "&gt;"&amp;$EO176)+1+COUNTIF($EO$11:$EO176, $EO176)-1, COUNTIF($EO$11:$EO$2510, "&lt;"&amp;$EO176)+1+COUNTIF($EO$11:$EO176, $EO176)-1))</f>
        <v/>
      </c>
    </row>
    <row r="177" spans="1:147" x14ac:dyDescent="0.55000000000000004">
      <c r="A177" s="8"/>
      <c r="B177" s="12" t="str">
        <f>IF($D177="", "", COUNTIF($D$11:$D177, $D177))</f>
        <v/>
      </c>
      <c r="C177" s="8"/>
      <c r="D177" s="45"/>
      <c r="E177" s="46"/>
      <c r="F177" s="47"/>
      <c r="G177" s="54"/>
      <c r="H177" s="54"/>
      <c r="I177" s="48"/>
      <c r="J177" s="49"/>
      <c r="K177" s="50"/>
      <c r="L177" s="50"/>
      <c r="M177" s="50"/>
      <c r="N177" s="50"/>
      <c r="O177" s="50"/>
      <c r="P177" s="50"/>
      <c r="Q177" s="50"/>
      <c r="R177" s="50"/>
      <c r="S177" s="50"/>
      <c r="T177" s="50"/>
      <c r="U177" s="51"/>
      <c r="V177" s="52"/>
      <c r="W177" s="53"/>
      <c r="X177" s="53"/>
      <c r="Y177" s="53"/>
      <c r="Z177" s="53"/>
      <c r="AA177" s="48"/>
      <c r="AB177" s="54"/>
      <c r="AC177" s="54"/>
      <c r="AD177" s="54"/>
      <c r="AE177" s="54"/>
      <c r="AF177" s="54"/>
      <c r="AG177" s="54"/>
      <c r="AH177" s="54"/>
      <c r="AI177" s="54"/>
      <c r="AJ177" s="49"/>
      <c r="AK177" s="48"/>
      <c r="AL177" s="54"/>
      <c r="AM177" s="54"/>
      <c r="AN177" s="54"/>
      <c r="AO177" s="54"/>
      <c r="AP177" s="54"/>
      <c r="AQ177" s="54"/>
      <c r="AR177" s="54"/>
      <c r="AS177" s="54"/>
      <c r="AT177" s="54"/>
      <c r="AU177" s="54"/>
      <c r="AV177" s="54"/>
      <c r="AW177" s="54"/>
      <c r="AX177" s="54"/>
      <c r="AY177" s="54"/>
      <c r="AZ177" s="54"/>
      <c r="BA177" s="54"/>
      <c r="BB177" s="54"/>
      <c r="BC177" s="54"/>
      <c r="BD177" s="54"/>
      <c r="BE177" s="54"/>
      <c r="BF177" s="54"/>
      <c r="BG177" s="54"/>
      <c r="BH177" s="54"/>
      <c r="BI177" s="54"/>
      <c r="BJ177" s="54"/>
      <c r="BK177" s="54"/>
      <c r="BL177" s="54"/>
      <c r="BM177" s="54"/>
      <c r="BN177" s="54"/>
      <c r="BO177" s="54"/>
      <c r="BP177" s="54"/>
      <c r="BQ177" s="54"/>
      <c r="BR177" s="54"/>
      <c r="BS177" s="54"/>
      <c r="BT177" s="54"/>
      <c r="BU177" s="54"/>
      <c r="BV177" s="54"/>
      <c r="BW177" s="54"/>
      <c r="BX177" s="49"/>
      <c r="BY177" s="55"/>
      <c r="BZ177" s="8"/>
      <c r="CE177" s="12" t="str">
        <f t="shared" si="107"/>
        <v/>
      </c>
      <c r="CG177" s="77" t="str">
        <f t="shared" si="108"/>
        <v/>
      </c>
      <c r="CH177" s="80" t="str">
        <f t="shared" si="109"/>
        <v/>
      </c>
      <c r="CL177" s="12" t="str">
        <f t="shared" si="110"/>
        <v/>
      </c>
      <c r="CM177" s="12" t="str">
        <f t="shared" si="111"/>
        <v/>
      </c>
      <c r="CN177" s="12" t="str" cm="1">
        <f t="array" ref="CN177">IF(OR($CE177="", $CG$3=""), "", IF(IFERROR(INDEX($K177:$T177, $CK177, MATCH(CN$3, $K$3:$T$3, 0)), "")="", $CC$4, $CC$3))</f>
        <v/>
      </c>
      <c r="CO177" s="12" t="str" cm="1">
        <f t="array" ref="CO177">IF(OR($CE177="", $CG$3=""), "", IF(IFERROR(INDEX($AA177:$AJ177, $CK177, MATCH(CO$3, $AA$3:$AJ$3, 0)), "")="", $CC$4, $CC$3))</f>
        <v/>
      </c>
      <c r="CP177" s="12" t="str">
        <f>IF(OR($CE177="", $CG$3=""), "", IF(CP$3='Property List &amp; Features'!$BG$9, $CC$3, IF(CP$3=$I177, $CC$3, $CC$4)))</f>
        <v/>
      </c>
      <c r="CQ177" s="12" t="str">
        <f>IF(OR($CE177="", $CG$3=""), "", IF(CQ$3='Property List &amp; Features'!$BG$9, $CC$3, IF(CQ$3=$J177, $CC$3, $CC$4)))</f>
        <v/>
      </c>
      <c r="CR177" s="12" t="str">
        <f t="shared" si="112"/>
        <v/>
      </c>
      <c r="CS177" s="12" t="str">
        <f t="shared" si="113"/>
        <v/>
      </c>
      <c r="CT177" s="12" t="str">
        <f t="shared" si="114"/>
        <v/>
      </c>
      <c r="CU177" s="12" t="str">
        <f t="shared" si="115"/>
        <v/>
      </c>
      <c r="CV177" s="12" t="str">
        <f t="shared" si="116"/>
        <v/>
      </c>
      <c r="CW177" s="12" t="str">
        <f t="shared" si="138"/>
        <v/>
      </c>
      <c r="CX177" s="12" t="str">
        <f t="shared" si="139"/>
        <v/>
      </c>
      <c r="CY177" s="12" t="str">
        <f t="shared" si="140"/>
        <v/>
      </c>
      <c r="CZ177" s="12" t="str">
        <f t="shared" si="141"/>
        <v/>
      </c>
      <c r="DA177" s="12" t="str">
        <f t="shared" si="142"/>
        <v/>
      </c>
      <c r="DB177" s="12" t="str">
        <f t="shared" si="143"/>
        <v/>
      </c>
      <c r="DC177" s="12" t="str">
        <f t="shared" si="144"/>
        <v/>
      </c>
      <c r="DD177" s="12" t="str">
        <f t="shared" si="145"/>
        <v/>
      </c>
      <c r="DE177" s="12" t="str">
        <f t="shared" si="146"/>
        <v/>
      </c>
      <c r="DF177" s="12" t="str">
        <f t="shared" si="147"/>
        <v/>
      </c>
      <c r="DG177" s="12" t="str">
        <f t="shared" si="148"/>
        <v/>
      </c>
      <c r="DH177" s="12" t="str">
        <f t="shared" si="149"/>
        <v/>
      </c>
      <c r="DI177" s="12" t="str">
        <f t="shared" si="150"/>
        <v/>
      </c>
      <c r="DJ177" s="12" t="str">
        <f t="shared" si="151"/>
        <v/>
      </c>
      <c r="DK177" s="12" t="str">
        <f t="shared" si="152"/>
        <v/>
      </c>
      <c r="DL177" s="12" t="str">
        <f t="shared" si="153"/>
        <v/>
      </c>
      <c r="DM177" s="12" t="str">
        <f t="shared" si="154"/>
        <v/>
      </c>
      <c r="DN177" s="12" t="str">
        <f t="shared" si="155"/>
        <v/>
      </c>
      <c r="DO177" s="12" t="str">
        <f t="shared" si="156"/>
        <v/>
      </c>
      <c r="DP177" s="12" t="str">
        <f t="shared" si="157"/>
        <v/>
      </c>
      <c r="DQ177" s="12" t="str">
        <f t="shared" si="158"/>
        <v/>
      </c>
      <c r="DR177" s="12" t="str">
        <f t="shared" si="120"/>
        <v/>
      </c>
      <c r="DS177" s="12" t="str">
        <f t="shared" si="121"/>
        <v/>
      </c>
      <c r="DT177" s="12" t="str">
        <f t="shared" si="122"/>
        <v/>
      </c>
      <c r="DU177" s="12" t="str">
        <f t="shared" si="123"/>
        <v/>
      </c>
      <c r="DV177" s="12" t="str">
        <f t="shared" si="124"/>
        <v/>
      </c>
      <c r="DW177" s="12" t="str">
        <f t="shared" si="125"/>
        <v/>
      </c>
      <c r="DX177" s="12" t="str">
        <f t="shared" si="126"/>
        <v/>
      </c>
      <c r="DY177" s="12" t="str">
        <f t="shared" si="127"/>
        <v/>
      </c>
      <c r="DZ177" s="12" t="str">
        <f t="shared" si="128"/>
        <v/>
      </c>
      <c r="EA177" s="12" t="str">
        <f t="shared" si="129"/>
        <v/>
      </c>
      <c r="EB177" s="12" t="str">
        <f t="shared" si="130"/>
        <v/>
      </c>
      <c r="EC177" s="12" t="str">
        <f t="shared" si="131"/>
        <v/>
      </c>
      <c r="ED177" s="12" t="str">
        <f t="shared" si="132"/>
        <v/>
      </c>
      <c r="EE177" s="12" t="str">
        <f t="shared" si="133"/>
        <v/>
      </c>
      <c r="EF177" s="12" t="str">
        <f t="shared" si="134"/>
        <v/>
      </c>
      <c r="EG177" s="12" t="str">
        <f t="shared" si="135"/>
        <v/>
      </c>
      <c r="EH177" s="12" t="str">
        <f t="shared" si="136"/>
        <v/>
      </c>
      <c r="EI177" s="12" t="str">
        <f t="shared" si="137"/>
        <v/>
      </c>
      <c r="EK177" s="83" t="str">
        <f t="shared" si="117"/>
        <v/>
      </c>
      <c r="EM177" s="12" t="str">
        <f t="shared" si="118"/>
        <v/>
      </c>
      <c r="EO177" s="12" t="str">
        <f t="shared" si="119"/>
        <v/>
      </c>
      <c r="EQ177" s="12" t="str">
        <f>IF($EO177="", "", IF($EQ$8=$EQ$6, COUNTIF($EO$11:$EO$2510, "&gt;"&amp;$EO177)+1+COUNTIF($EO$11:$EO177, $EO177)-1, COUNTIF($EO$11:$EO$2510, "&lt;"&amp;$EO177)+1+COUNTIF($EO$11:$EO177, $EO177)-1))</f>
        <v/>
      </c>
    </row>
    <row r="178" spans="1:147" x14ac:dyDescent="0.55000000000000004">
      <c r="A178" s="8"/>
      <c r="B178" s="12" t="str">
        <f>IF($D178="", "", COUNTIF($D$11:$D178, $D178))</f>
        <v/>
      </c>
      <c r="C178" s="8"/>
      <c r="D178" s="45"/>
      <c r="E178" s="46"/>
      <c r="F178" s="47"/>
      <c r="G178" s="54"/>
      <c r="H178" s="54"/>
      <c r="I178" s="48"/>
      <c r="J178" s="49"/>
      <c r="K178" s="50"/>
      <c r="L178" s="50"/>
      <c r="M178" s="50"/>
      <c r="N178" s="50"/>
      <c r="O178" s="50"/>
      <c r="P178" s="50"/>
      <c r="Q178" s="50"/>
      <c r="R178" s="50"/>
      <c r="S178" s="50"/>
      <c r="T178" s="50"/>
      <c r="U178" s="51"/>
      <c r="V178" s="52"/>
      <c r="W178" s="53"/>
      <c r="X178" s="53"/>
      <c r="Y178" s="53"/>
      <c r="Z178" s="53"/>
      <c r="AA178" s="48"/>
      <c r="AB178" s="54"/>
      <c r="AC178" s="54"/>
      <c r="AD178" s="54"/>
      <c r="AE178" s="54"/>
      <c r="AF178" s="54"/>
      <c r="AG178" s="54"/>
      <c r="AH178" s="54"/>
      <c r="AI178" s="54"/>
      <c r="AJ178" s="49"/>
      <c r="AK178" s="48"/>
      <c r="AL178" s="54"/>
      <c r="AM178" s="54"/>
      <c r="AN178" s="54"/>
      <c r="AO178" s="54"/>
      <c r="AP178" s="54"/>
      <c r="AQ178" s="54"/>
      <c r="AR178" s="54"/>
      <c r="AS178" s="54"/>
      <c r="AT178" s="54"/>
      <c r="AU178" s="54"/>
      <c r="AV178" s="54"/>
      <c r="AW178" s="54"/>
      <c r="AX178" s="54"/>
      <c r="AY178" s="54"/>
      <c r="AZ178" s="54"/>
      <c r="BA178" s="54"/>
      <c r="BB178" s="54"/>
      <c r="BC178" s="54"/>
      <c r="BD178" s="54"/>
      <c r="BE178" s="54"/>
      <c r="BF178" s="54"/>
      <c r="BG178" s="54"/>
      <c r="BH178" s="54"/>
      <c r="BI178" s="54"/>
      <c r="BJ178" s="54"/>
      <c r="BK178" s="54"/>
      <c r="BL178" s="54"/>
      <c r="BM178" s="54"/>
      <c r="BN178" s="54"/>
      <c r="BO178" s="54"/>
      <c r="BP178" s="54"/>
      <c r="BQ178" s="54"/>
      <c r="BR178" s="54"/>
      <c r="BS178" s="54"/>
      <c r="BT178" s="54"/>
      <c r="BU178" s="54"/>
      <c r="BV178" s="54"/>
      <c r="BW178" s="54"/>
      <c r="BX178" s="49"/>
      <c r="BY178" s="55"/>
      <c r="BZ178" s="8"/>
      <c r="CE178" s="12" t="str">
        <f t="shared" si="107"/>
        <v/>
      </c>
      <c r="CG178" s="77" t="str">
        <f t="shared" si="108"/>
        <v/>
      </c>
      <c r="CH178" s="80" t="str">
        <f t="shared" si="109"/>
        <v/>
      </c>
      <c r="CL178" s="12" t="str">
        <f t="shared" si="110"/>
        <v/>
      </c>
      <c r="CM178" s="12" t="str">
        <f t="shared" si="111"/>
        <v/>
      </c>
      <c r="CN178" s="12" t="str" cm="1">
        <f t="array" ref="CN178">IF(OR($CE178="", $CG$3=""), "", IF(IFERROR(INDEX($K178:$T178, $CK178, MATCH(CN$3, $K$3:$T$3, 0)), "")="", $CC$4, $CC$3))</f>
        <v/>
      </c>
      <c r="CO178" s="12" t="str" cm="1">
        <f t="array" ref="CO178">IF(OR($CE178="", $CG$3=""), "", IF(IFERROR(INDEX($AA178:$AJ178, $CK178, MATCH(CO$3, $AA$3:$AJ$3, 0)), "")="", $CC$4, $CC$3))</f>
        <v/>
      </c>
      <c r="CP178" s="12" t="str">
        <f>IF(OR($CE178="", $CG$3=""), "", IF(CP$3='Property List &amp; Features'!$BG$9, $CC$3, IF(CP$3=$I178, $CC$3, $CC$4)))</f>
        <v/>
      </c>
      <c r="CQ178" s="12" t="str">
        <f>IF(OR($CE178="", $CG$3=""), "", IF(CQ$3='Property List &amp; Features'!$BG$9, $CC$3, IF(CQ$3=$J178, $CC$3, $CC$4)))</f>
        <v/>
      </c>
      <c r="CR178" s="12" t="str">
        <f t="shared" si="112"/>
        <v/>
      </c>
      <c r="CS178" s="12" t="str">
        <f t="shared" si="113"/>
        <v/>
      </c>
      <c r="CT178" s="12" t="str">
        <f t="shared" si="114"/>
        <v/>
      </c>
      <c r="CU178" s="12" t="str">
        <f t="shared" si="115"/>
        <v/>
      </c>
      <c r="CV178" s="12" t="str">
        <f t="shared" si="116"/>
        <v/>
      </c>
      <c r="CW178" s="12" t="str">
        <f t="shared" si="138"/>
        <v/>
      </c>
      <c r="CX178" s="12" t="str">
        <f t="shared" si="139"/>
        <v/>
      </c>
      <c r="CY178" s="12" t="str">
        <f t="shared" si="140"/>
        <v/>
      </c>
      <c r="CZ178" s="12" t="str">
        <f t="shared" si="141"/>
        <v/>
      </c>
      <c r="DA178" s="12" t="str">
        <f t="shared" si="142"/>
        <v/>
      </c>
      <c r="DB178" s="12" t="str">
        <f t="shared" si="143"/>
        <v/>
      </c>
      <c r="DC178" s="12" t="str">
        <f t="shared" si="144"/>
        <v/>
      </c>
      <c r="DD178" s="12" t="str">
        <f t="shared" si="145"/>
        <v/>
      </c>
      <c r="DE178" s="12" t="str">
        <f t="shared" si="146"/>
        <v/>
      </c>
      <c r="DF178" s="12" t="str">
        <f t="shared" si="147"/>
        <v/>
      </c>
      <c r="DG178" s="12" t="str">
        <f t="shared" si="148"/>
        <v/>
      </c>
      <c r="DH178" s="12" t="str">
        <f t="shared" si="149"/>
        <v/>
      </c>
      <c r="DI178" s="12" t="str">
        <f t="shared" si="150"/>
        <v/>
      </c>
      <c r="DJ178" s="12" t="str">
        <f t="shared" si="151"/>
        <v/>
      </c>
      <c r="DK178" s="12" t="str">
        <f t="shared" si="152"/>
        <v/>
      </c>
      <c r="DL178" s="12" t="str">
        <f t="shared" si="153"/>
        <v/>
      </c>
      <c r="DM178" s="12" t="str">
        <f t="shared" si="154"/>
        <v/>
      </c>
      <c r="DN178" s="12" t="str">
        <f t="shared" si="155"/>
        <v/>
      </c>
      <c r="DO178" s="12" t="str">
        <f t="shared" si="156"/>
        <v/>
      </c>
      <c r="DP178" s="12" t="str">
        <f t="shared" si="157"/>
        <v/>
      </c>
      <c r="DQ178" s="12" t="str">
        <f t="shared" si="158"/>
        <v/>
      </c>
      <c r="DR178" s="12" t="str">
        <f t="shared" si="120"/>
        <v/>
      </c>
      <c r="DS178" s="12" t="str">
        <f t="shared" si="121"/>
        <v/>
      </c>
      <c r="DT178" s="12" t="str">
        <f t="shared" si="122"/>
        <v/>
      </c>
      <c r="DU178" s="12" t="str">
        <f t="shared" si="123"/>
        <v/>
      </c>
      <c r="DV178" s="12" t="str">
        <f t="shared" si="124"/>
        <v/>
      </c>
      <c r="DW178" s="12" t="str">
        <f t="shared" si="125"/>
        <v/>
      </c>
      <c r="DX178" s="12" t="str">
        <f t="shared" si="126"/>
        <v/>
      </c>
      <c r="DY178" s="12" t="str">
        <f t="shared" si="127"/>
        <v/>
      </c>
      <c r="DZ178" s="12" t="str">
        <f t="shared" si="128"/>
        <v/>
      </c>
      <c r="EA178" s="12" t="str">
        <f t="shared" si="129"/>
        <v/>
      </c>
      <c r="EB178" s="12" t="str">
        <f t="shared" si="130"/>
        <v/>
      </c>
      <c r="EC178" s="12" t="str">
        <f t="shared" si="131"/>
        <v/>
      </c>
      <c r="ED178" s="12" t="str">
        <f t="shared" si="132"/>
        <v/>
      </c>
      <c r="EE178" s="12" t="str">
        <f t="shared" si="133"/>
        <v/>
      </c>
      <c r="EF178" s="12" t="str">
        <f t="shared" si="134"/>
        <v/>
      </c>
      <c r="EG178" s="12" t="str">
        <f t="shared" si="135"/>
        <v/>
      </c>
      <c r="EH178" s="12" t="str">
        <f t="shared" si="136"/>
        <v/>
      </c>
      <c r="EI178" s="12" t="str">
        <f t="shared" si="137"/>
        <v/>
      </c>
      <c r="EK178" s="83" t="str">
        <f t="shared" si="117"/>
        <v/>
      </c>
      <c r="EM178" s="12" t="str">
        <f t="shared" si="118"/>
        <v/>
      </c>
      <c r="EO178" s="12" t="str">
        <f t="shared" si="119"/>
        <v/>
      </c>
      <c r="EQ178" s="12" t="str">
        <f>IF($EO178="", "", IF($EQ$8=$EQ$6, COUNTIF($EO$11:$EO$2510, "&gt;"&amp;$EO178)+1+COUNTIF($EO$11:$EO178, $EO178)-1, COUNTIF($EO$11:$EO$2510, "&lt;"&amp;$EO178)+1+COUNTIF($EO$11:$EO178, $EO178)-1))</f>
        <v/>
      </c>
    </row>
    <row r="179" spans="1:147" x14ac:dyDescent="0.55000000000000004">
      <c r="A179" s="8"/>
      <c r="B179" s="12" t="str">
        <f>IF($D179="", "", COUNTIF($D$11:$D179, $D179))</f>
        <v/>
      </c>
      <c r="C179" s="8"/>
      <c r="D179" s="45"/>
      <c r="E179" s="46"/>
      <c r="F179" s="47"/>
      <c r="G179" s="54"/>
      <c r="H179" s="54"/>
      <c r="I179" s="48"/>
      <c r="J179" s="49"/>
      <c r="K179" s="50"/>
      <c r="L179" s="50"/>
      <c r="M179" s="50"/>
      <c r="N179" s="50"/>
      <c r="O179" s="50"/>
      <c r="P179" s="50"/>
      <c r="Q179" s="50"/>
      <c r="R179" s="50"/>
      <c r="S179" s="50"/>
      <c r="T179" s="50"/>
      <c r="U179" s="51"/>
      <c r="V179" s="52"/>
      <c r="W179" s="53"/>
      <c r="X179" s="53"/>
      <c r="Y179" s="53"/>
      <c r="Z179" s="53"/>
      <c r="AA179" s="48"/>
      <c r="AB179" s="54"/>
      <c r="AC179" s="54"/>
      <c r="AD179" s="54"/>
      <c r="AE179" s="54"/>
      <c r="AF179" s="54"/>
      <c r="AG179" s="54"/>
      <c r="AH179" s="54"/>
      <c r="AI179" s="54"/>
      <c r="AJ179" s="49"/>
      <c r="AK179" s="48"/>
      <c r="AL179" s="54"/>
      <c r="AM179" s="54"/>
      <c r="AN179" s="54"/>
      <c r="AO179" s="54"/>
      <c r="AP179" s="54"/>
      <c r="AQ179" s="54"/>
      <c r="AR179" s="54"/>
      <c r="AS179" s="54"/>
      <c r="AT179" s="54"/>
      <c r="AU179" s="54"/>
      <c r="AV179" s="54"/>
      <c r="AW179" s="54"/>
      <c r="AX179" s="54"/>
      <c r="AY179" s="54"/>
      <c r="AZ179" s="54"/>
      <c r="BA179" s="54"/>
      <c r="BB179" s="54"/>
      <c r="BC179" s="54"/>
      <c r="BD179" s="54"/>
      <c r="BE179" s="54"/>
      <c r="BF179" s="54"/>
      <c r="BG179" s="54"/>
      <c r="BH179" s="54"/>
      <c r="BI179" s="54"/>
      <c r="BJ179" s="54"/>
      <c r="BK179" s="54"/>
      <c r="BL179" s="54"/>
      <c r="BM179" s="54"/>
      <c r="BN179" s="54"/>
      <c r="BO179" s="54"/>
      <c r="BP179" s="54"/>
      <c r="BQ179" s="54"/>
      <c r="BR179" s="54"/>
      <c r="BS179" s="54"/>
      <c r="BT179" s="54"/>
      <c r="BU179" s="54"/>
      <c r="BV179" s="54"/>
      <c r="BW179" s="54"/>
      <c r="BX179" s="49"/>
      <c r="BY179" s="55"/>
      <c r="BZ179" s="8"/>
      <c r="CE179" s="12" t="str">
        <f t="shared" si="107"/>
        <v/>
      </c>
      <c r="CG179" s="77" t="str">
        <f t="shared" si="108"/>
        <v/>
      </c>
      <c r="CH179" s="80" t="str">
        <f t="shared" si="109"/>
        <v/>
      </c>
      <c r="CL179" s="12" t="str">
        <f t="shared" si="110"/>
        <v/>
      </c>
      <c r="CM179" s="12" t="str">
        <f t="shared" si="111"/>
        <v/>
      </c>
      <c r="CN179" s="12" t="str" cm="1">
        <f t="array" ref="CN179">IF(OR($CE179="", $CG$3=""), "", IF(IFERROR(INDEX($K179:$T179, $CK179, MATCH(CN$3, $K$3:$T$3, 0)), "")="", $CC$4, $CC$3))</f>
        <v/>
      </c>
      <c r="CO179" s="12" t="str" cm="1">
        <f t="array" ref="CO179">IF(OR($CE179="", $CG$3=""), "", IF(IFERROR(INDEX($AA179:$AJ179, $CK179, MATCH(CO$3, $AA$3:$AJ$3, 0)), "")="", $CC$4, $CC$3))</f>
        <v/>
      </c>
      <c r="CP179" s="12" t="str">
        <f>IF(OR($CE179="", $CG$3=""), "", IF(CP$3='Property List &amp; Features'!$BG$9, $CC$3, IF(CP$3=$I179, $CC$3, $CC$4)))</f>
        <v/>
      </c>
      <c r="CQ179" s="12" t="str">
        <f>IF(OR($CE179="", $CG$3=""), "", IF(CQ$3='Property List &amp; Features'!$BG$9, $CC$3, IF(CQ$3=$J179, $CC$3, $CC$4)))</f>
        <v/>
      </c>
      <c r="CR179" s="12" t="str">
        <f t="shared" si="112"/>
        <v/>
      </c>
      <c r="CS179" s="12" t="str">
        <f t="shared" si="113"/>
        <v/>
      </c>
      <c r="CT179" s="12" t="str">
        <f t="shared" si="114"/>
        <v/>
      </c>
      <c r="CU179" s="12" t="str">
        <f t="shared" si="115"/>
        <v/>
      </c>
      <c r="CV179" s="12" t="str">
        <f t="shared" si="116"/>
        <v/>
      </c>
      <c r="CW179" s="12" t="str">
        <f t="shared" si="138"/>
        <v/>
      </c>
      <c r="CX179" s="12" t="str">
        <f t="shared" si="139"/>
        <v/>
      </c>
      <c r="CY179" s="12" t="str">
        <f t="shared" si="140"/>
        <v/>
      </c>
      <c r="CZ179" s="12" t="str">
        <f t="shared" si="141"/>
        <v/>
      </c>
      <c r="DA179" s="12" t="str">
        <f t="shared" si="142"/>
        <v/>
      </c>
      <c r="DB179" s="12" t="str">
        <f t="shared" si="143"/>
        <v/>
      </c>
      <c r="DC179" s="12" t="str">
        <f t="shared" si="144"/>
        <v/>
      </c>
      <c r="DD179" s="12" t="str">
        <f t="shared" si="145"/>
        <v/>
      </c>
      <c r="DE179" s="12" t="str">
        <f t="shared" si="146"/>
        <v/>
      </c>
      <c r="DF179" s="12" t="str">
        <f t="shared" si="147"/>
        <v/>
      </c>
      <c r="DG179" s="12" t="str">
        <f t="shared" si="148"/>
        <v/>
      </c>
      <c r="DH179" s="12" t="str">
        <f t="shared" si="149"/>
        <v/>
      </c>
      <c r="DI179" s="12" t="str">
        <f t="shared" si="150"/>
        <v/>
      </c>
      <c r="DJ179" s="12" t="str">
        <f t="shared" si="151"/>
        <v/>
      </c>
      <c r="DK179" s="12" t="str">
        <f t="shared" si="152"/>
        <v/>
      </c>
      <c r="DL179" s="12" t="str">
        <f t="shared" si="153"/>
        <v/>
      </c>
      <c r="DM179" s="12" t="str">
        <f t="shared" si="154"/>
        <v/>
      </c>
      <c r="DN179" s="12" t="str">
        <f t="shared" si="155"/>
        <v/>
      </c>
      <c r="DO179" s="12" t="str">
        <f t="shared" si="156"/>
        <v/>
      </c>
      <c r="DP179" s="12" t="str">
        <f t="shared" si="157"/>
        <v/>
      </c>
      <c r="DQ179" s="12" t="str">
        <f t="shared" si="158"/>
        <v/>
      </c>
      <c r="DR179" s="12" t="str">
        <f t="shared" si="120"/>
        <v/>
      </c>
      <c r="DS179" s="12" t="str">
        <f t="shared" si="121"/>
        <v/>
      </c>
      <c r="DT179" s="12" t="str">
        <f t="shared" si="122"/>
        <v/>
      </c>
      <c r="DU179" s="12" t="str">
        <f t="shared" si="123"/>
        <v/>
      </c>
      <c r="DV179" s="12" t="str">
        <f t="shared" si="124"/>
        <v/>
      </c>
      <c r="DW179" s="12" t="str">
        <f t="shared" si="125"/>
        <v/>
      </c>
      <c r="DX179" s="12" t="str">
        <f t="shared" si="126"/>
        <v/>
      </c>
      <c r="DY179" s="12" t="str">
        <f t="shared" si="127"/>
        <v/>
      </c>
      <c r="DZ179" s="12" t="str">
        <f t="shared" si="128"/>
        <v/>
      </c>
      <c r="EA179" s="12" t="str">
        <f t="shared" si="129"/>
        <v/>
      </c>
      <c r="EB179" s="12" t="str">
        <f t="shared" si="130"/>
        <v/>
      </c>
      <c r="EC179" s="12" t="str">
        <f t="shared" si="131"/>
        <v/>
      </c>
      <c r="ED179" s="12" t="str">
        <f t="shared" si="132"/>
        <v/>
      </c>
      <c r="EE179" s="12" t="str">
        <f t="shared" si="133"/>
        <v/>
      </c>
      <c r="EF179" s="12" t="str">
        <f t="shared" si="134"/>
        <v/>
      </c>
      <c r="EG179" s="12" t="str">
        <f t="shared" si="135"/>
        <v/>
      </c>
      <c r="EH179" s="12" t="str">
        <f t="shared" si="136"/>
        <v/>
      </c>
      <c r="EI179" s="12" t="str">
        <f t="shared" si="137"/>
        <v/>
      </c>
      <c r="EK179" s="83" t="str">
        <f t="shared" si="117"/>
        <v/>
      </c>
      <c r="EM179" s="12" t="str">
        <f t="shared" si="118"/>
        <v/>
      </c>
      <c r="EO179" s="12" t="str">
        <f t="shared" si="119"/>
        <v/>
      </c>
      <c r="EQ179" s="12" t="str">
        <f>IF($EO179="", "", IF($EQ$8=$EQ$6, COUNTIF($EO$11:$EO$2510, "&gt;"&amp;$EO179)+1+COUNTIF($EO$11:$EO179, $EO179)-1, COUNTIF($EO$11:$EO$2510, "&lt;"&amp;$EO179)+1+COUNTIF($EO$11:$EO179, $EO179)-1))</f>
        <v/>
      </c>
    </row>
    <row r="180" spans="1:147" x14ac:dyDescent="0.55000000000000004">
      <c r="A180" s="8"/>
      <c r="B180" s="12" t="str">
        <f>IF($D180="", "", COUNTIF($D$11:$D180, $D180))</f>
        <v/>
      </c>
      <c r="C180" s="8"/>
      <c r="D180" s="45"/>
      <c r="E180" s="46"/>
      <c r="F180" s="47"/>
      <c r="G180" s="54"/>
      <c r="H180" s="54"/>
      <c r="I180" s="48"/>
      <c r="J180" s="49"/>
      <c r="K180" s="50"/>
      <c r="L180" s="50"/>
      <c r="M180" s="50"/>
      <c r="N180" s="50"/>
      <c r="O180" s="50"/>
      <c r="P180" s="50"/>
      <c r="Q180" s="50"/>
      <c r="R180" s="50"/>
      <c r="S180" s="50"/>
      <c r="T180" s="50"/>
      <c r="U180" s="51"/>
      <c r="V180" s="52"/>
      <c r="W180" s="53"/>
      <c r="X180" s="53"/>
      <c r="Y180" s="53"/>
      <c r="Z180" s="53"/>
      <c r="AA180" s="48"/>
      <c r="AB180" s="54"/>
      <c r="AC180" s="54"/>
      <c r="AD180" s="54"/>
      <c r="AE180" s="54"/>
      <c r="AF180" s="54"/>
      <c r="AG180" s="54"/>
      <c r="AH180" s="54"/>
      <c r="AI180" s="54"/>
      <c r="AJ180" s="49"/>
      <c r="AK180" s="48"/>
      <c r="AL180" s="54"/>
      <c r="AM180" s="54"/>
      <c r="AN180" s="54"/>
      <c r="AO180" s="54"/>
      <c r="AP180" s="54"/>
      <c r="AQ180" s="54"/>
      <c r="AR180" s="54"/>
      <c r="AS180" s="54"/>
      <c r="AT180" s="54"/>
      <c r="AU180" s="54"/>
      <c r="AV180" s="54"/>
      <c r="AW180" s="54"/>
      <c r="AX180" s="54"/>
      <c r="AY180" s="54"/>
      <c r="AZ180" s="54"/>
      <c r="BA180" s="54"/>
      <c r="BB180" s="54"/>
      <c r="BC180" s="54"/>
      <c r="BD180" s="54"/>
      <c r="BE180" s="54"/>
      <c r="BF180" s="54"/>
      <c r="BG180" s="54"/>
      <c r="BH180" s="54"/>
      <c r="BI180" s="54"/>
      <c r="BJ180" s="54"/>
      <c r="BK180" s="54"/>
      <c r="BL180" s="54"/>
      <c r="BM180" s="54"/>
      <c r="BN180" s="54"/>
      <c r="BO180" s="54"/>
      <c r="BP180" s="54"/>
      <c r="BQ180" s="54"/>
      <c r="BR180" s="54"/>
      <c r="BS180" s="54"/>
      <c r="BT180" s="54"/>
      <c r="BU180" s="54"/>
      <c r="BV180" s="54"/>
      <c r="BW180" s="54"/>
      <c r="BX180" s="49"/>
      <c r="BY180" s="55"/>
      <c r="BZ180" s="8"/>
      <c r="CE180" s="12" t="str">
        <f t="shared" si="107"/>
        <v/>
      </c>
      <c r="CG180" s="77" t="str">
        <f t="shared" si="108"/>
        <v/>
      </c>
      <c r="CH180" s="80" t="str">
        <f t="shared" si="109"/>
        <v/>
      </c>
      <c r="CL180" s="12" t="str">
        <f t="shared" si="110"/>
        <v/>
      </c>
      <c r="CM180" s="12" t="str">
        <f t="shared" si="111"/>
        <v/>
      </c>
      <c r="CN180" s="12" t="str" cm="1">
        <f t="array" ref="CN180">IF(OR($CE180="", $CG$3=""), "", IF(IFERROR(INDEX($K180:$T180, $CK180, MATCH(CN$3, $K$3:$T$3, 0)), "")="", $CC$4, $CC$3))</f>
        <v/>
      </c>
      <c r="CO180" s="12" t="str" cm="1">
        <f t="array" ref="CO180">IF(OR($CE180="", $CG$3=""), "", IF(IFERROR(INDEX($AA180:$AJ180, $CK180, MATCH(CO$3, $AA$3:$AJ$3, 0)), "")="", $CC$4, $CC$3))</f>
        <v/>
      </c>
      <c r="CP180" s="12" t="str">
        <f>IF(OR($CE180="", $CG$3=""), "", IF(CP$3='Property List &amp; Features'!$BG$9, $CC$3, IF(CP$3=$I180, $CC$3, $CC$4)))</f>
        <v/>
      </c>
      <c r="CQ180" s="12" t="str">
        <f>IF(OR($CE180="", $CG$3=""), "", IF(CQ$3='Property List &amp; Features'!$BG$9, $CC$3, IF(CQ$3=$J180, $CC$3, $CC$4)))</f>
        <v/>
      </c>
      <c r="CR180" s="12" t="str">
        <f t="shared" si="112"/>
        <v/>
      </c>
      <c r="CS180" s="12" t="str">
        <f t="shared" si="113"/>
        <v/>
      </c>
      <c r="CT180" s="12" t="str">
        <f t="shared" si="114"/>
        <v/>
      </c>
      <c r="CU180" s="12" t="str">
        <f t="shared" si="115"/>
        <v/>
      </c>
      <c r="CV180" s="12" t="str">
        <f t="shared" si="116"/>
        <v/>
      </c>
      <c r="CW180" s="12" t="str">
        <f t="shared" si="138"/>
        <v/>
      </c>
      <c r="CX180" s="12" t="str">
        <f t="shared" si="139"/>
        <v/>
      </c>
      <c r="CY180" s="12" t="str">
        <f t="shared" si="140"/>
        <v/>
      </c>
      <c r="CZ180" s="12" t="str">
        <f t="shared" si="141"/>
        <v/>
      </c>
      <c r="DA180" s="12" t="str">
        <f t="shared" si="142"/>
        <v/>
      </c>
      <c r="DB180" s="12" t="str">
        <f t="shared" si="143"/>
        <v/>
      </c>
      <c r="DC180" s="12" t="str">
        <f t="shared" si="144"/>
        <v/>
      </c>
      <c r="DD180" s="12" t="str">
        <f t="shared" si="145"/>
        <v/>
      </c>
      <c r="DE180" s="12" t="str">
        <f t="shared" si="146"/>
        <v/>
      </c>
      <c r="DF180" s="12" t="str">
        <f t="shared" si="147"/>
        <v/>
      </c>
      <c r="DG180" s="12" t="str">
        <f t="shared" si="148"/>
        <v/>
      </c>
      <c r="DH180" s="12" t="str">
        <f t="shared" si="149"/>
        <v/>
      </c>
      <c r="DI180" s="12" t="str">
        <f t="shared" si="150"/>
        <v/>
      </c>
      <c r="DJ180" s="12" t="str">
        <f t="shared" si="151"/>
        <v/>
      </c>
      <c r="DK180" s="12" t="str">
        <f t="shared" si="152"/>
        <v/>
      </c>
      <c r="DL180" s="12" t="str">
        <f t="shared" si="153"/>
        <v/>
      </c>
      <c r="DM180" s="12" t="str">
        <f t="shared" si="154"/>
        <v/>
      </c>
      <c r="DN180" s="12" t="str">
        <f t="shared" si="155"/>
        <v/>
      </c>
      <c r="DO180" s="12" t="str">
        <f t="shared" si="156"/>
        <v/>
      </c>
      <c r="DP180" s="12" t="str">
        <f t="shared" si="157"/>
        <v/>
      </c>
      <c r="DQ180" s="12" t="str">
        <f t="shared" si="158"/>
        <v/>
      </c>
      <c r="DR180" s="12" t="str">
        <f t="shared" si="120"/>
        <v/>
      </c>
      <c r="DS180" s="12" t="str">
        <f t="shared" si="121"/>
        <v/>
      </c>
      <c r="DT180" s="12" t="str">
        <f t="shared" si="122"/>
        <v/>
      </c>
      <c r="DU180" s="12" t="str">
        <f t="shared" si="123"/>
        <v/>
      </c>
      <c r="DV180" s="12" t="str">
        <f t="shared" si="124"/>
        <v/>
      </c>
      <c r="DW180" s="12" t="str">
        <f t="shared" si="125"/>
        <v/>
      </c>
      <c r="DX180" s="12" t="str">
        <f t="shared" si="126"/>
        <v/>
      </c>
      <c r="DY180" s="12" t="str">
        <f t="shared" si="127"/>
        <v/>
      </c>
      <c r="DZ180" s="12" t="str">
        <f t="shared" si="128"/>
        <v/>
      </c>
      <c r="EA180" s="12" t="str">
        <f t="shared" si="129"/>
        <v/>
      </c>
      <c r="EB180" s="12" t="str">
        <f t="shared" si="130"/>
        <v/>
      </c>
      <c r="EC180" s="12" t="str">
        <f t="shared" si="131"/>
        <v/>
      </c>
      <c r="ED180" s="12" t="str">
        <f t="shared" si="132"/>
        <v/>
      </c>
      <c r="EE180" s="12" t="str">
        <f t="shared" si="133"/>
        <v/>
      </c>
      <c r="EF180" s="12" t="str">
        <f t="shared" si="134"/>
        <v/>
      </c>
      <c r="EG180" s="12" t="str">
        <f t="shared" si="135"/>
        <v/>
      </c>
      <c r="EH180" s="12" t="str">
        <f t="shared" si="136"/>
        <v/>
      </c>
      <c r="EI180" s="12" t="str">
        <f t="shared" si="137"/>
        <v/>
      </c>
      <c r="EK180" s="83" t="str">
        <f t="shared" si="117"/>
        <v/>
      </c>
      <c r="EM180" s="12" t="str">
        <f t="shared" si="118"/>
        <v/>
      </c>
      <c r="EO180" s="12" t="str">
        <f t="shared" si="119"/>
        <v/>
      </c>
      <c r="EQ180" s="12" t="str">
        <f>IF($EO180="", "", IF($EQ$8=$EQ$6, COUNTIF($EO$11:$EO$2510, "&gt;"&amp;$EO180)+1+COUNTIF($EO$11:$EO180, $EO180)-1, COUNTIF($EO$11:$EO$2510, "&lt;"&amp;$EO180)+1+COUNTIF($EO$11:$EO180, $EO180)-1))</f>
        <v/>
      </c>
    </row>
    <row r="181" spans="1:147" x14ac:dyDescent="0.55000000000000004">
      <c r="A181" s="8"/>
      <c r="B181" s="12" t="str">
        <f>IF($D181="", "", COUNTIF($D$11:$D181, $D181))</f>
        <v/>
      </c>
      <c r="C181" s="8"/>
      <c r="D181" s="45"/>
      <c r="E181" s="46"/>
      <c r="F181" s="47"/>
      <c r="G181" s="54"/>
      <c r="H181" s="54"/>
      <c r="I181" s="48"/>
      <c r="J181" s="49"/>
      <c r="K181" s="50"/>
      <c r="L181" s="50"/>
      <c r="M181" s="50"/>
      <c r="N181" s="50"/>
      <c r="O181" s="50"/>
      <c r="P181" s="50"/>
      <c r="Q181" s="50"/>
      <c r="R181" s="50"/>
      <c r="S181" s="50"/>
      <c r="T181" s="50"/>
      <c r="U181" s="51"/>
      <c r="V181" s="52"/>
      <c r="W181" s="53"/>
      <c r="X181" s="53"/>
      <c r="Y181" s="53"/>
      <c r="Z181" s="53"/>
      <c r="AA181" s="48"/>
      <c r="AB181" s="54"/>
      <c r="AC181" s="54"/>
      <c r="AD181" s="54"/>
      <c r="AE181" s="54"/>
      <c r="AF181" s="54"/>
      <c r="AG181" s="54"/>
      <c r="AH181" s="54"/>
      <c r="AI181" s="54"/>
      <c r="AJ181" s="49"/>
      <c r="AK181" s="48"/>
      <c r="AL181" s="54"/>
      <c r="AM181" s="54"/>
      <c r="AN181" s="54"/>
      <c r="AO181" s="54"/>
      <c r="AP181" s="54"/>
      <c r="AQ181" s="54"/>
      <c r="AR181" s="54"/>
      <c r="AS181" s="54"/>
      <c r="AT181" s="54"/>
      <c r="AU181" s="54"/>
      <c r="AV181" s="54"/>
      <c r="AW181" s="54"/>
      <c r="AX181" s="54"/>
      <c r="AY181" s="54"/>
      <c r="AZ181" s="54"/>
      <c r="BA181" s="54"/>
      <c r="BB181" s="54"/>
      <c r="BC181" s="54"/>
      <c r="BD181" s="54"/>
      <c r="BE181" s="54"/>
      <c r="BF181" s="54"/>
      <c r="BG181" s="54"/>
      <c r="BH181" s="54"/>
      <c r="BI181" s="54"/>
      <c r="BJ181" s="54"/>
      <c r="BK181" s="54"/>
      <c r="BL181" s="54"/>
      <c r="BM181" s="54"/>
      <c r="BN181" s="54"/>
      <c r="BO181" s="54"/>
      <c r="BP181" s="54"/>
      <c r="BQ181" s="54"/>
      <c r="BR181" s="54"/>
      <c r="BS181" s="54"/>
      <c r="BT181" s="54"/>
      <c r="BU181" s="54"/>
      <c r="BV181" s="54"/>
      <c r="BW181" s="54"/>
      <c r="BX181" s="49"/>
      <c r="BY181" s="55"/>
      <c r="BZ181" s="8"/>
      <c r="CE181" s="12" t="str">
        <f t="shared" si="107"/>
        <v/>
      </c>
      <c r="CG181" s="77" t="str">
        <f t="shared" si="108"/>
        <v/>
      </c>
      <c r="CH181" s="80" t="str">
        <f t="shared" si="109"/>
        <v/>
      </c>
      <c r="CL181" s="12" t="str">
        <f t="shared" si="110"/>
        <v/>
      </c>
      <c r="CM181" s="12" t="str">
        <f t="shared" si="111"/>
        <v/>
      </c>
      <c r="CN181" s="12" t="str" cm="1">
        <f t="array" ref="CN181">IF(OR($CE181="", $CG$3=""), "", IF(IFERROR(INDEX($K181:$T181, $CK181, MATCH(CN$3, $K$3:$T$3, 0)), "")="", $CC$4, $CC$3))</f>
        <v/>
      </c>
      <c r="CO181" s="12" t="str" cm="1">
        <f t="array" ref="CO181">IF(OR($CE181="", $CG$3=""), "", IF(IFERROR(INDEX($AA181:$AJ181, $CK181, MATCH(CO$3, $AA$3:$AJ$3, 0)), "")="", $CC$4, $CC$3))</f>
        <v/>
      </c>
      <c r="CP181" s="12" t="str">
        <f>IF(OR($CE181="", $CG$3=""), "", IF(CP$3='Property List &amp; Features'!$BG$9, $CC$3, IF(CP$3=$I181, $CC$3, $CC$4)))</f>
        <v/>
      </c>
      <c r="CQ181" s="12" t="str">
        <f>IF(OR($CE181="", $CG$3=""), "", IF(CQ$3='Property List &amp; Features'!$BG$9, $CC$3, IF(CQ$3=$J181, $CC$3, $CC$4)))</f>
        <v/>
      </c>
      <c r="CR181" s="12" t="str">
        <f t="shared" si="112"/>
        <v/>
      </c>
      <c r="CS181" s="12" t="str">
        <f t="shared" si="113"/>
        <v/>
      </c>
      <c r="CT181" s="12" t="str">
        <f t="shared" si="114"/>
        <v/>
      </c>
      <c r="CU181" s="12" t="str">
        <f t="shared" si="115"/>
        <v/>
      </c>
      <c r="CV181" s="12" t="str">
        <f t="shared" si="116"/>
        <v/>
      </c>
      <c r="CW181" s="12" t="str">
        <f t="shared" si="138"/>
        <v/>
      </c>
      <c r="CX181" s="12" t="str">
        <f t="shared" si="139"/>
        <v/>
      </c>
      <c r="CY181" s="12" t="str">
        <f t="shared" si="140"/>
        <v/>
      </c>
      <c r="CZ181" s="12" t="str">
        <f t="shared" si="141"/>
        <v/>
      </c>
      <c r="DA181" s="12" t="str">
        <f t="shared" si="142"/>
        <v/>
      </c>
      <c r="DB181" s="12" t="str">
        <f t="shared" si="143"/>
        <v/>
      </c>
      <c r="DC181" s="12" t="str">
        <f t="shared" si="144"/>
        <v/>
      </c>
      <c r="DD181" s="12" t="str">
        <f t="shared" si="145"/>
        <v/>
      </c>
      <c r="DE181" s="12" t="str">
        <f t="shared" si="146"/>
        <v/>
      </c>
      <c r="DF181" s="12" t="str">
        <f t="shared" si="147"/>
        <v/>
      </c>
      <c r="DG181" s="12" t="str">
        <f t="shared" si="148"/>
        <v/>
      </c>
      <c r="DH181" s="12" t="str">
        <f t="shared" si="149"/>
        <v/>
      </c>
      <c r="DI181" s="12" t="str">
        <f t="shared" si="150"/>
        <v/>
      </c>
      <c r="DJ181" s="12" t="str">
        <f t="shared" si="151"/>
        <v/>
      </c>
      <c r="DK181" s="12" t="str">
        <f t="shared" si="152"/>
        <v/>
      </c>
      <c r="DL181" s="12" t="str">
        <f t="shared" si="153"/>
        <v/>
      </c>
      <c r="DM181" s="12" t="str">
        <f t="shared" si="154"/>
        <v/>
      </c>
      <c r="DN181" s="12" t="str">
        <f t="shared" si="155"/>
        <v/>
      </c>
      <c r="DO181" s="12" t="str">
        <f t="shared" si="156"/>
        <v/>
      </c>
      <c r="DP181" s="12" t="str">
        <f t="shared" si="157"/>
        <v/>
      </c>
      <c r="DQ181" s="12" t="str">
        <f t="shared" si="158"/>
        <v/>
      </c>
      <c r="DR181" s="12" t="str">
        <f t="shared" si="120"/>
        <v/>
      </c>
      <c r="DS181" s="12" t="str">
        <f t="shared" si="121"/>
        <v/>
      </c>
      <c r="DT181" s="12" t="str">
        <f t="shared" si="122"/>
        <v/>
      </c>
      <c r="DU181" s="12" t="str">
        <f t="shared" si="123"/>
        <v/>
      </c>
      <c r="DV181" s="12" t="str">
        <f t="shared" si="124"/>
        <v/>
      </c>
      <c r="DW181" s="12" t="str">
        <f t="shared" si="125"/>
        <v/>
      </c>
      <c r="DX181" s="12" t="str">
        <f t="shared" si="126"/>
        <v/>
      </c>
      <c r="DY181" s="12" t="str">
        <f t="shared" si="127"/>
        <v/>
      </c>
      <c r="DZ181" s="12" t="str">
        <f t="shared" si="128"/>
        <v/>
      </c>
      <c r="EA181" s="12" t="str">
        <f t="shared" si="129"/>
        <v/>
      </c>
      <c r="EB181" s="12" t="str">
        <f t="shared" si="130"/>
        <v/>
      </c>
      <c r="EC181" s="12" t="str">
        <f t="shared" si="131"/>
        <v/>
      </c>
      <c r="ED181" s="12" t="str">
        <f t="shared" si="132"/>
        <v/>
      </c>
      <c r="EE181" s="12" t="str">
        <f t="shared" si="133"/>
        <v/>
      </c>
      <c r="EF181" s="12" t="str">
        <f t="shared" si="134"/>
        <v/>
      </c>
      <c r="EG181" s="12" t="str">
        <f t="shared" si="135"/>
        <v/>
      </c>
      <c r="EH181" s="12" t="str">
        <f t="shared" si="136"/>
        <v/>
      </c>
      <c r="EI181" s="12" t="str">
        <f t="shared" si="137"/>
        <v/>
      </c>
      <c r="EK181" s="83" t="str">
        <f t="shared" si="117"/>
        <v/>
      </c>
      <c r="EM181" s="12" t="str">
        <f t="shared" si="118"/>
        <v/>
      </c>
      <c r="EO181" s="12" t="str">
        <f t="shared" si="119"/>
        <v/>
      </c>
      <c r="EQ181" s="12" t="str">
        <f>IF($EO181="", "", IF($EQ$8=$EQ$6, COUNTIF($EO$11:$EO$2510, "&gt;"&amp;$EO181)+1+COUNTIF($EO$11:$EO181, $EO181)-1, COUNTIF($EO$11:$EO$2510, "&lt;"&amp;$EO181)+1+COUNTIF($EO$11:$EO181, $EO181)-1))</f>
        <v/>
      </c>
    </row>
    <row r="182" spans="1:147" x14ac:dyDescent="0.55000000000000004">
      <c r="A182" s="8"/>
      <c r="B182" s="12" t="str">
        <f>IF($D182="", "", COUNTIF($D$11:$D182, $D182))</f>
        <v/>
      </c>
      <c r="C182" s="8"/>
      <c r="D182" s="45"/>
      <c r="E182" s="46"/>
      <c r="F182" s="47"/>
      <c r="G182" s="54"/>
      <c r="H182" s="54"/>
      <c r="I182" s="48"/>
      <c r="J182" s="49"/>
      <c r="K182" s="50"/>
      <c r="L182" s="50"/>
      <c r="M182" s="50"/>
      <c r="N182" s="50"/>
      <c r="O182" s="50"/>
      <c r="P182" s="50"/>
      <c r="Q182" s="50"/>
      <c r="R182" s="50"/>
      <c r="S182" s="50"/>
      <c r="T182" s="50"/>
      <c r="U182" s="51"/>
      <c r="V182" s="52"/>
      <c r="W182" s="53"/>
      <c r="X182" s="53"/>
      <c r="Y182" s="53"/>
      <c r="Z182" s="53"/>
      <c r="AA182" s="48"/>
      <c r="AB182" s="54"/>
      <c r="AC182" s="54"/>
      <c r="AD182" s="54"/>
      <c r="AE182" s="54"/>
      <c r="AF182" s="54"/>
      <c r="AG182" s="54"/>
      <c r="AH182" s="54"/>
      <c r="AI182" s="54"/>
      <c r="AJ182" s="49"/>
      <c r="AK182" s="48"/>
      <c r="AL182" s="54"/>
      <c r="AM182" s="54"/>
      <c r="AN182" s="54"/>
      <c r="AO182" s="54"/>
      <c r="AP182" s="54"/>
      <c r="AQ182" s="54"/>
      <c r="AR182" s="54"/>
      <c r="AS182" s="54"/>
      <c r="AT182" s="54"/>
      <c r="AU182" s="54"/>
      <c r="AV182" s="54"/>
      <c r="AW182" s="54"/>
      <c r="AX182" s="54"/>
      <c r="AY182" s="54"/>
      <c r="AZ182" s="54"/>
      <c r="BA182" s="54"/>
      <c r="BB182" s="54"/>
      <c r="BC182" s="54"/>
      <c r="BD182" s="54"/>
      <c r="BE182" s="54"/>
      <c r="BF182" s="54"/>
      <c r="BG182" s="54"/>
      <c r="BH182" s="54"/>
      <c r="BI182" s="54"/>
      <c r="BJ182" s="54"/>
      <c r="BK182" s="54"/>
      <c r="BL182" s="54"/>
      <c r="BM182" s="54"/>
      <c r="BN182" s="54"/>
      <c r="BO182" s="54"/>
      <c r="BP182" s="54"/>
      <c r="BQ182" s="54"/>
      <c r="BR182" s="54"/>
      <c r="BS182" s="54"/>
      <c r="BT182" s="54"/>
      <c r="BU182" s="54"/>
      <c r="BV182" s="54"/>
      <c r="BW182" s="54"/>
      <c r="BX182" s="49"/>
      <c r="BY182" s="55"/>
      <c r="BZ182" s="8"/>
      <c r="CE182" s="12" t="str">
        <f t="shared" si="107"/>
        <v/>
      </c>
      <c r="CG182" s="77" t="str">
        <f t="shared" si="108"/>
        <v/>
      </c>
      <c r="CH182" s="80" t="str">
        <f t="shared" si="109"/>
        <v/>
      </c>
      <c r="CL182" s="12" t="str">
        <f t="shared" si="110"/>
        <v/>
      </c>
      <c r="CM182" s="12" t="str">
        <f t="shared" si="111"/>
        <v/>
      </c>
      <c r="CN182" s="12" t="str" cm="1">
        <f t="array" ref="CN182">IF(OR($CE182="", $CG$3=""), "", IF(IFERROR(INDEX($K182:$T182, $CK182, MATCH(CN$3, $K$3:$T$3, 0)), "")="", $CC$4, $CC$3))</f>
        <v/>
      </c>
      <c r="CO182" s="12" t="str" cm="1">
        <f t="array" ref="CO182">IF(OR($CE182="", $CG$3=""), "", IF(IFERROR(INDEX($AA182:$AJ182, $CK182, MATCH(CO$3, $AA$3:$AJ$3, 0)), "")="", $CC$4, $CC$3))</f>
        <v/>
      </c>
      <c r="CP182" s="12" t="str">
        <f>IF(OR($CE182="", $CG$3=""), "", IF(CP$3='Property List &amp; Features'!$BG$9, $CC$3, IF(CP$3=$I182, $CC$3, $CC$4)))</f>
        <v/>
      </c>
      <c r="CQ182" s="12" t="str">
        <f>IF(OR($CE182="", $CG$3=""), "", IF(CQ$3='Property List &amp; Features'!$BG$9, $CC$3, IF(CQ$3=$J182, $CC$3, $CC$4)))</f>
        <v/>
      </c>
      <c r="CR182" s="12" t="str">
        <f t="shared" si="112"/>
        <v/>
      </c>
      <c r="CS182" s="12" t="str">
        <f t="shared" si="113"/>
        <v/>
      </c>
      <c r="CT182" s="12" t="str">
        <f t="shared" si="114"/>
        <v/>
      </c>
      <c r="CU182" s="12" t="str">
        <f t="shared" si="115"/>
        <v/>
      </c>
      <c r="CV182" s="12" t="str">
        <f t="shared" si="116"/>
        <v/>
      </c>
      <c r="CW182" s="12" t="str">
        <f t="shared" si="138"/>
        <v/>
      </c>
      <c r="CX182" s="12" t="str">
        <f t="shared" si="139"/>
        <v/>
      </c>
      <c r="CY182" s="12" t="str">
        <f t="shared" si="140"/>
        <v/>
      </c>
      <c r="CZ182" s="12" t="str">
        <f t="shared" si="141"/>
        <v/>
      </c>
      <c r="DA182" s="12" t="str">
        <f t="shared" si="142"/>
        <v/>
      </c>
      <c r="DB182" s="12" t="str">
        <f t="shared" si="143"/>
        <v/>
      </c>
      <c r="DC182" s="12" t="str">
        <f t="shared" si="144"/>
        <v/>
      </c>
      <c r="DD182" s="12" t="str">
        <f t="shared" si="145"/>
        <v/>
      </c>
      <c r="DE182" s="12" t="str">
        <f t="shared" si="146"/>
        <v/>
      </c>
      <c r="DF182" s="12" t="str">
        <f t="shared" si="147"/>
        <v/>
      </c>
      <c r="DG182" s="12" t="str">
        <f t="shared" si="148"/>
        <v/>
      </c>
      <c r="DH182" s="12" t="str">
        <f t="shared" si="149"/>
        <v/>
      </c>
      <c r="DI182" s="12" t="str">
        <f t="shared" si="150"/>
        <v/>
      </c>
      <c r="DJ182" s="12" t="str">
        <f t="shared" si="151"/>
        <v/>
      </c>
      <c r="DK182" s="12" t="str">
        <f t="shared" si="152"/>
        <v/>
      </c>
      <c r="DL182" s="12" t="str">
        <f t="shared" si="153"/>
        <v/>
      </c>
      <c r="DM182" s="12" t="str">
        <f t="shared" si="154"/>
        <v/>
      </c>
      <c r="DN182" s="12" t="str">
        <f t="shared" si="155"/>
        <v/>
      </c>
      <c r="DO182" s="12" t="str">
        <f t="shared" si="156"/>
        <v/>
      </c>
      <c r="DP182" s="12" t="str">
        <f t="shared" si="157"/>
        <v/>
      </c>
      <c r="DQ182" s="12" t="str">
        <f t="shared" si="158"/>
        <v/>
      </c>
      <c r="DR182" s="12" t="str">
        <f t="shared" si="120"/>
        <v/>
      </c>
      <c r="DS182" s="12" t="str">
        <f t="shared" si="121"/>
        <v/>
      </c>
      <c r="DT182" s="12" t="str">
        <f t="shared" si="122"/>
        <v/>
      </c>
      <c r="DU182" s="12" t="str">
        <f t="shared" si="123"/>
        <v/>
      </c>
      <c r="DV182" s="12" t="str">
        <f t="shared" si="124"/>
        <v/>
      </c>
      <c r="DW182" s="12" t="str">
        <f t="shared" si="125"/>
        <v/>
      </c>
      <c r="DX182" s="12" t="str">
        <f t="shared" si="126"/>
        <v/>
      </c>
      <c r="DY182" s="12" t="str">
        <f t="shared" si="127"/>
        <v/>
      </c>
      <c r="DZ182" s="12" t="str">
        <f t="shared" si="128"/>
        <v/>
      </c>
      <c r="EA182" s="12" t="str">
        <f t="shared" si="129"/>
        <v/>
      </c>
      <c r="EB182" s="12" t="str">
        <f t="shared" si="130"/>
        <v/>
      </c>
      <c r="EC182" s="12" t="str">
        <f t="shared" si="131"/>
        <v/>
      </c>
      <c r="ED182" s="12" t="str">
        <f t="shared" si="132"/>
        <v/>
      </c>
      <c r="EE182" s="12" t="str">
        <f t="shared" si="133"/>
        <v/>
      </c>
      <c r="EF182" s="12" t="str">
        <f t="shared" si="134"/>
        <v/>
      </c>
      <c r="EG182" s="12" t="str">
        <f t="shared" si="135"/>
        <v/>
      </c>
      <c r="EH182" s="12" t="str">
        <f t="shared" si="136"/>
        <v/>
      </c>
      <c r="EI182" s="12" t="str">
        <f t="shared" si="137"/>
        <v/>
      </c>
      <c r="EK182" s="83" t="str">
        <f t="shared" si="117"/>
        <v/>
      </c>
      <c r="EM182" s="12" t="str">
        <f t="shared" si="118"/>
        <v/>
      </c>
      <c r="EO182" s="12" t="str">
        <f t="shared" si="119"/>
        <v/>
      </c>
      <c r="EQ182" s="12" t="str">
        <f>IF($EO182="", "", IF($EQ$8=$EQ$6, COUNTIF($EO$11:$EO$2510, "&gt;"&amp;$EO182)+1+COUNTIF($EO$11:$EO182, $EO182)-1, COUNTIF($EO$11:$EO$2510, "&lt;"&amp;$EO182)+1+COUNTIF($EO$11:$EO182, $EO182)-1))</f>
        <v/>
      </c>
    </row>
    <row r="183" spans="1:147" x14ac:dyDescent="0.55000000000000004">
      <c r="A183" s="8"/>
      <c r="B183" s="12" t="str">
        <f>IF($D183="", "", COUNTIF($D$11:$D183, $D183))</f>
        <v/>
      </c>
      <c r="C183" s="8"/>
      <c r="D183" s="45"/>
      <c r="E183" s="46"/>
      <c r="F183" s="47"/>
      <c r="G183" s="54"/>
      <c r="H183" s="54"/>
      <c r="I183" s="48"/>
      <c r="J183" s="49"/>
      <c r="K183" s="50"/>
      <c r="L183" s="50"/>
      <c r="M183" s="50"/>
      <c r="N183" s="50"/>
      <c r="O183" s="50"/>
      <c r="P183" s="50"/>
      <c r="Q183" s="50"/>
      <c r="R183" s="50"/>
      <c r="S183" s="50"/>
      <c r="T183" s="50"/>
      <c r="U183" s="51"/>
      <c r="V183" s="52"/>
      <c r="W183" s="53"/>
      <c r="X183" s="53"/>
      <c r="Y183" s="53"/>
      <c r="Z183" s="53"/>
      <c r="AA183" s="48"/>
      <c r="AB183" s="54"/>
      <c r="AC183" s="54"/>
      <c r="AD183" s="54"/>
      <c r="AE183" s="54"/>
      <c r="AF183" s="54"/>
      <c r="AG183" s="54"/>
      <c r="AH183" s="54"/>
      <c r="AI183" s="54"/>
      <c r="AJ183" s="49"/>
      <c r="AK183" s="48"/>
      <c r="AL183" s="54"/>
      <c r="AM183" s="54"/>
      <c r="AN183" s="54"/>
      <c r="AO183" s="54"/>
      <c r="AP183" s="54"/>
      <c r="AQ183" s="54"/>
      <c r="AR183" s="54"/>
      <c r="AS183" s="54"/>
      <c r="AT183" s="54"/>
      <c r="AU183" s="54"/>
      <c r="AV183" s="54"/>
      <c r="AW183" s="54"/>
      <c r="AX183" s="54"/>
      <c r="AY183" s="54"/>
      <c r="AZ183" s="54"/>
      <c r="BA183" s="54"/>
      <c r="BB183" s="54"/>
      <c r="BC183" s="54"/>
      <c r="BD183" s="54"/>
      <c r="BE183" s="54"/>
      <c r="BF183" s="54"/>
      <c r="BG183" s="54"/>
      <c r="BH183" s="54"/>
      <c r="BI183" s="54"/>
      <c r="BJ183" s="54"/>
      <c r="BK183" s="54"/>
      <c r="BL183" s="54"/>
      <c r="BM183" s="54"/>
      <c r="BN183" s="54"/>
      <c r="BO183" s="54"/>
      <c r="BP183" s="54"/>
      <c r="BQ183" s="54"/>
      <c r="BR183" s="54"/>
      <c r="BS183" s="54"/>
      <c r="BT183" s="54"/>
      <c r="BU183" s="54"/>
      <c r="BV183" s="54"/>
      <c r="BW183" s="54"/>
      <c r="BX183" s="49"/>
      <c r="BY183" s="55"/>
      <c r="BZ183" s="8"/>
      <c r="CE183" s="12" t="str">
        <f t="shared" si="107"/>
        <v/>
      </c>
      <c r="CG183" s="77" t="str">
        <f t="shared" si="108"/>
        <v/>
      </c>
      <c r="CH183" s="80" t="str">
        <f t="shared" si="109"/>
        <v/>
      </c>
      <c r="CL183" s="12" t="str">
        <f t="shared" si="110"/>
        <v/>
      </c>
      <c r="CM183" s="12" t="str">
        <f t="shared" si="111"/>
        <v/>
      </c>
      <c r="CN183" s="12" t="str" cm="1">
        <f t="array" ref="CN183">IF(OR($CE183="", $CG$3=""), "", IF(IFERROR(INDEX($K183:$T183, $CK183, MATCH(CN$3, $K$3:$T$3, 0)), "")="", $CC$4, $CC$3))</f>
        <v/>
      </c>
      <c r="CO183" s="12" t="str" cm="1">
        <f t="array" ref="CO183">IF(OR($CE183="", $CG$3=""), "", IF(IFERROR(INDEX($AA183:$AJ183, $CK183, MATCH(CO$3, $AA$3:$AJ$3, 0)), "")="", $CC$4, $CC$3))</f>
        <v/>
      </c>
      <c r="CP183" s="12" t="str">
        <f>IF(OR($CE183="", $CG$3=""), "", IF(CP$3='Property List &amp; Features'!$BG$9, $CC$3, IF(CP$3=$I183, $CC$3, $CC$4)))</f>
        <v/>
      </c>
      <c r="CQ183" s="12" t="str">
        <f>IF(OR($CE183="", $CG$3=""), "", IF(CQ$3='Property List &amp; Features'!$BG$9, $CC$3, IF(CQ$3=$J183, $CC$3, $CC$4)))</f>
        <v/>
      </c>
      <c r="CR183" s="12" t="str">
        <f t="shared" si="112"/>
        <v/>
      </c>
      <c r="CS183" s="12" t="str">
        <f t="shared" si="113"/>
        <v/>
      </c>
      <c r="CT183" s="12" t="str">
        <f t="shared" si="114"/>
        <v/>
      </c>
      <c r="CU183" s="12" t="str">
        <f t="shared" si="115"/>
        <v/>
      </c>
      <c r="CV183" s="12" t="str">
        <f t="shared" si="116"/>
        <v/>
      </c>
      <c r="CW183" s="12" t="str">
        <f t="shared" si="138"/>
        <v/>
      </c>
      <c r="CX183" s="12" t="str">
        <f t="shared" si="139"/>
        <v/>
      </c>
      <c r="CY183" s="12" t="str">
        <f t="shared" si="140"/>
        <v/>
      </c>
      <c r="CZ183" s="12" t="str">
        <f t="shared" si="141"/>
        <v/>
      </c>
      <c r="DA183" s="12" t="str">
        <f t="shared" si="142"/>
        <v/>
      </c>
      <c r="DB183" s="12" t="str">
        <f t="shared" si="143"/>
        <v/>
      </c>
      <c r="DC183" s="12" t="str">
        <f t="shared" si="144"/>
        <v/>
      </c>
      <c r="DD183" s="12" t="str">
        <f t="shared" si="145"/>
        <v/>
      </c>
      <c r="DE183" s="12" t="str">
        <f t="shared" si="146"/>
        <v/>
      </c>
      <c r="DF183" s="12" t="str">
        <f t="shared" si="147"/>
        <v/>
      </c>
      <c r="DG183" s="12" t="str">
        <f t="shared" si="148"/>
        <v/>
      </c>
      <c r="DH183" s="12" t="str">
        <f t="shared" si="149"/>
        <v/>
      </c>
      <c r="DI183" s="12" t="str">
        <f t="shared" si="150"/>
        <v/>
      </c>
      <c r="DJ183" s="12" t="str">
        <f t="shared" si="151"/>
        <v/>
      </c>
      <c r="DK183" s="12" t="str">
        <f t="shared" si="152"/>
        <v/>
      </c>
      <c r="DL183" s="12" t="str">
        <f t="shared" si="153"/>
        <v/>
      </c>
      <c r="DM183" s="12" t="str">
        <f t="shared" si="154"/>
        <v/>
      </c>
      <c r="DN183" s="12" t="str">
        <f t="shared" si="155"/>
        <v/>
      </c>
      <c r="DO183" s="12" t="str">
        <f t="shared" si="156"/>
        <v/>
      </c>
      <c r="DP183" s="12" t="str">
        <f t="shared" si="157"/>
        <v/>
      </c>
      <c r="DQ183" s="12" t="str">
        <f t="shared" si="158"/>
        <v/>
      </c>
      <c r="DR183" s="12" t="str">
        <f t="shared" si="120"/>
        <v/>
      </c>
      <c r="DS183" s="12" t="str">
        <f t="shared" si="121"/>
        <v/>
      </c>
      <c r="DT183" s="12" t="str">
        <f t="shared" si="122"/>
        <v/>
      </c>
      <c r="DU183" s="12" t="str">
        <f t="shared" si="123"/>
        <v/>
      </c>
      <c r="DV183" s="12" t="str">
        <f t="shared" si="124"/>
        <v/>
      </c>
      <c r="DW183" s="12" t="str">
        <f t="shared" si="125"/>
        <v/>
      </c>
      <c r="DX183" s="12" t="str">
        <f t="shared" si="126"/>
        <v/>
      </c>
      <c r="DY183" s="12" t="str">
        <f t="shared" si="127"/>
        <v/>
      </c>
      <c r="DZ183" s="12" t="str">
        <f t="shared" si="128"/>
        <v/>
      </c>
      <c r="EA183" s="12" t="str">
        <f t="shared" si="129"/>
        <v/>
      </c>
      <c r="EB183" s="12" t="str">
        <f t="shared" si="130"/>
        <v/>
      </c>
      <c r="EC183" s="12" t="str">
        <f t="shared" si="131"/>
        <v/>
      </c>
      <c r="ED183" s="12" t="str">
        <f t="shared" si="132"/>
        <v/>
      </c>
      <c r="EE183" s="12" t="str">
        <f t="shared" si="133"/>
        <v/>
      </c>
      <c r="EF183" s="12" t="str">
        <f t="shared" si="134"/>
        <v/>
      </c>
      <c r="EG183" s="12" t="str">
        <f t="shared" si="135"/>
        <v/>
      </c>
      <c r="EH183" s="12" t="str">
        <f t="shared" si="136"/>
        <v/>
      </c>
      <c r="EI183" s="12" t="str">
        <f t="shared" si="137"/>
        <v/>
      </c>
      <c r="EK183" s="83" t="str">
        <f t="shared" si="117"/>
        <v/>
      </c>
      <c r="EM183" s="12" t="str">
        <f t="shared" si="118"/>
        <v/>
      </c>
      <c r="EO183" s="12" t="str">
        <f t="shared" si="119"/>
        <v/>
      </c>
      <c r="EQ183" s="12" t="str">
        <f>IF($EO183="", "", IF($EQ$8=$EQ$6, COUNTIF($EO$11:$EO$2510, "&gt;"&amp;$EO183)+1+COUNTIF($EO$11:$EO183, $EO183)-1, COUNTIF($EO$11:$EO$2510, "&lt;"&amp;$EO183)+1+COUNTIF($EO$11:$EO183, $EO183)-1))</f>
        <v/>
      </c>
    </row>
    <row r="184" spans="1:147" x14ac:dyDescent="0.55000000000000004">
      <c r="A184" s="8"/>
      <c r="B184" s="12" t="str">
        <f>IF($D184="", "", COUNTIF($D$11:$D184, $D184))</f>
        <v/>
      </c>
      <c r="C184" s="8"/>
      <c r="D184" s="45"/>
      <c r="E184" s="46"/>
      <c r="F184" s="47"/>
      <c r="G184" s="54"/>
      <c r="H184" s="54"/>
      <c r="I184" s="48"/>
      <c r="J184" s="49"/>
      <c r="K184" s="50"/>
      <c r="L184" s="50"/>
      <c r="M184" s="50"/>
      <c r="N184" s="50"/>
      <c r="O184" s="50"/>
      <c r="P184" s="50"/>
      <c r="Q184" s="50"/>
      <c r="R184" s="50"/>
      <c r="S184" s="50"/>
      <c r="T184" s="50"/>
      <c r="U184" s="51"/>
      <c r="V184" s="52"/>
      <c r="W184" s="53"/>
      <c r="X184" s="53"/>
      <c r="Y184" s="53"/>
      <c r="Z184" s="53"/>
      <c r="AA184" s="48"/>
      <c r="AB184" s="54"/>
      <c r="AC184" s="54"/>
      <c r="AD184" s="54"/>
      <c r="AE184" s="54"/>
      <c r="AF184" s="54"/>
      <c r="AG184" s="54"/>
      <c r="AH184" s="54"/>
      <c r="AI184" s="54"/>
      <c r="AJ184" s="49"/>
      <c r="AK184" s="48"/>
      <c r="AL184" s="54"/>
      <c r="AM184" s="54"/>
      <c r="AN184" s="54"/>
      <c r="AO184" s="54"/>
      <c r="AP184" s="54"/>
      <c r="AQ184" s="54"/>
      <c r="AR184" s="54"/>
      <c r="AS184" s="54"/>
      <c r="AT184" s="54"/>
      <c r="AU184" s="54"/>
      <c r="AV184" s="54"/>
      <c r="AW184" s="54"/>
      <c r="AX184" s="54"/>
      <c r="AY184" s="54"/>
      <c r="AZ184" s="54"/>
      <c r="BA184" s="54"/>
      <c r="BB184" s="54"/>
      <c r="BC184" s="54"/>
      <c r="BD184" s="54"/>
      <c r="BE184" s="54"/>
      <c r="BF184" s="54"/>
      <c r="BG184" s="54"/>
      <c r="BH184" s="54"/>
      <c r="BI184" s="54"/>
      <c r="BJ184" s="54"/>
      <c r="BK184" s="54"/>
      <c r="BL184" s="54"/>
      <c r="BM184" s="54"/>
      <c r="BN184" s="54"/>
      <c r="BO184" s="54"/>
      <c r="BP184" s="54"/>
      <c r="BQ184" s="54"/>
      <c r="BR184" s="54"/>
      <c r="BS184" s="54"/>
      <c r="BT184" s="54"/>
      <c r="BU184" s="54"/>
      <c r="BV184" s="54"/>
      <c r="BW184" s="54"/>
      <c r="BX184" s="49"/>
      <c r="BY184" s="55"/>
      <c r="BZ184" s="8"/>
      <c r="CE184" s="12" t="str">
        <f t="shared" si="107"/>
        <v/>
      </c>
      <c r="CG184" s="77" t="str">
        <f t="shared" si="108"/>
        <v/>
      </c>
      <c r="CH184" s="80" t="str">
        <f t="shared" si="109"/>
        <v/>
      </c>
      <c r="CL184" s="12" t="str">
        <f t="shared" si="110"/>
        <v/>
      </c>
      <c r="CM184" s="12" t="str">
        <f t="shared" si="111"/>
        <v/>
      </c>
      <c r="CN184" s="12" t="str" cm="1">
        <f t="array" ref="CN184">IF(OR($CE184="", $CG$3=""), "", IF(IFERROR(INDEX($K184:$T184, $CK184, MATCH(CN$3, $K$3:$T$3, 0)), "")="", $CC$4, $CC$3))</f>
        <v/>
      </c>
      <c r="CO184" s="12" t="str" cm="1">
        <f t="array" ref="CO184">IF(OR($CE184="", $CG$3=""), "", IF(IFERROR(INDEX($AA184:$AJ184, $CK184, MATCH(CO$3, $AA$3:$AJ$3, 0)), "")="", $CC$4, $CC$3))</f>
        <v/>
      </c>
      <c r="CP184" s="12" t="str">
        <f>IF(OR($CE184="", $CG$3=""), "", IF(CP$3='Property List &amp; Features'!$BG$9, $CC$3, IF(CP$3=$I184, $CC$3, $CC$4)))</f>
        <v/>
      </c>
      <c r="CQ184" s="12" t="str">
        <f>IF(OR($CE184="", $CG$3=""), "", IF(CQ$3='Property List &amp; Features'!$BG$9, $CC$3, IF(CQ$3=$J184, $CC$3, $CC$4)))</f>
        <v/>
      </c>
      <c r="CR184" s="12" t="str">
        <f t="shared" si="112"/>
        <v/>
      </c>
      <c r="CS184" s="12" t="str">
        <f t="shared" si="113"/>
        <v/>
      </c>
      <c r="CT184" s="12" t="str">
        <f t="shared" si="114"/>
        <v/>
      </c>
      <c r="CU184" s="12" t="str">
        <f t="shared" si="115"/>
        <v/>
      </c>
      <c r="CV184" s="12" t="str">
        <f t="shared" si="116"/>
        <v/>
      </c>
      <c r="CW184" s="12" t="str">
        <f t="shared" si="138"/>
        <v/>
      </c>
      <c r="CX184" s="12" t="str">
        <f t="shared" si="139"/>
        <v/>
      </c>
      <c r="CY184" s="12" t="str">
        <f t="shared" si="140"/>
        <v/>
      </c>
      <c r="CZ184" s="12" t="str">
        <f t="shared" si="141"/>
        <v/>
      </c>
      <c r="DA184" s="12" t="str">
        <f t="shared" si="142"/>
        <v/>
      </c>
      <c r="DB184" s="12" t="str">
        <f t="shared" si="143"/>
        <v/>
      </c>
      <c r="DC184" s="12" t="str">
        <f t="shared" si="144"/>
        <v/>
      </c>
      <c r="DD184" s="12" t="str">
        <f t="shared" si="145"/>
        <v/>
      </c>
      <c r="DE184" s="12" t="str">
        <f t="shared" si="146"/>
        <v/>
      </c>
      <c r="DF184" s="12" t="str">
        <f t="shared" si="147"/>
        <v/>
      </c>
      <c r="DG184" s="12" t="str">
        <f t="shared" si="148"/>
        <v/>
      </c>
      <c r="DH184" s="12" t="str">
        <f t="shared" si="149"/>
        <v/>
      </c>
      <c r="DI184" s="12" t="str">
        <f t="shared" si="150"/>
        <v/>
      </c>
      <c r="DJ184" s="12" t="str">
        <f t="shared" si="151"/>
        <v/>
      </c>
      <c r="DK184" s="12" t="str">
        <f t="shared" si="152"/>
        <v/>
      </c>
      <c r="DL184" s="12" t="str">
        <f t="shared" si="153"/>
        <v/>
      </c>
      <c r="DM184" s="12" t="str">
        <f t="shared" si="154"/>
        <v/>
      </c>
      <c r="DN184" s="12" t="str">
        <f t="shared" si="155"/>
        <v/>
      </c>
      <c r="DO184" s="12" t="str">
        <f t="shared" si="156"/>
        <v/>
      </c>
      <c r="DP184" s="12" t="str">
        <f t="shared" si="157"/>
        <v/>
      </c>
      <c r="DQ184" s="12" t="str">
        <f t="shared" si="158"/>
        <v/>
      </c>
      <c r="DR184" s="12" t="str">
        <f t="shared" si="120"/>
        <v/>
      </c>
      <c r="DS184" s="12" t="str">
        <f t="shared" si="121"/>
        <v/>
      </c>
      <c r="DT184" s="12" t="str">
        <f t="shared" si="122"/>
        <v/>
      </c>
      <c r="DU184" s="12" t="str">
        <f t="shared" si="123"/>
        <v/>
      </c>
      <c r="DV184" s="12" t="str">
        <f t="shared" si="124"/>
        <v/>
      </c>
      <c r="DW184" s="12" t="str">
        <f t="shared" si="125"/>
        <v/>
      </c>
      <c r="DX184" s="12" t="str">
        <f t="shared" si="126"/>
        <v/>
      </c>
      <c r="DY184" s="12" t="str">
        <f t="shared" si="127"/>
        <v/>
      </c>
      <c r="DZ184" s="12" t="str">
        <f t="shared" si="128"/>
        <v/>
      </c>
      <c r="EA184" s="12" t="str">
        <f t="shared" si="129"/>
        <v/>
      </c>
      <c r="EB184" s="12" t="str">
        <f t="shared" si="130"/>
        <v/>
      </c>
      <c r="EC184" s="12" t="str">
        <f t="shared" si="131"/>
        <v/>
      </c>
      <c r="ED184" s="12" t="str">
        <f t="shared" si="132"/>
        <v/>
      </c>
      <c r="EE184" s="12" t="str">
        <f t="shared" si="133"/>
        <v/>
      </c>
      <c r="EF184" s="12" t="str">
        <f t="shared" si="134"/>
        <v/>
      </c>
      <c r="EG184" s="12" t="str">
        <f t="shared" si="135"/>
        <v/>
      </c>
      <c r="EH184" s="12" t="str">
        <f t="shared" si="136"/>
        <v/>
      </c>
      <c r="EI184" s="12" t="str">
        <f t="shared" si="137"/>
        <v/>
      </c>
      <c r="EK184" s="83" t="str">
        <f t="shared" si="117"/>
        <v/>
      </c>
      <c r="EM184" s="12" t="str">
        <f t="shared" si="118"/>
        <v/>
      </c>
      <c r="EO184" s="12" t="str">
        <f t="shared" si="119"/>
        <v/>
      </c>
      <c r="EQ184" s="12" t="str">
        <f>IF($EO184="", "", IF($EQ$8=$EQ$6, COUNTIF($EO$11:$EO$2510, "&gt;"&amp;$EO184)+1+COUNTIF($EO$11:$EO184, $EO184)-1, COUNTIF($EO$11:$EO$2510, "&lt;"&amp;$EO184)+1+COUNTIF($EO$11:$EO184, $EO184)-1))</f>
        <v/>
      </c>
    </row>
    <row r="185" spans="1:147" x14ac:dyDescent="0.55000000000000004">
      <c r="A185" s="8"/>
      <c r="B185" s="12" t="str">
        <f>IF($D185="", "", COUNTIF($D$11:$D185, $D185))</f>
        <v/>
      </c>
      <c r="C185" s="8"/>
      <c r="D185" s="45"/>
      <c r="E185" s="46"/>
      <c r="F185" s="47"/>
      <c r="G185" s="54"/>
      <c r="H185" s="54"/>
      <c r="I185" s="48"/>
      <c r="J185" s="49"/>
      <c r="K185" s="50"/>
      <c r="L185" s="50"/>
      <c r="M185" s="50"/>
      <c r="N185" s="50"/>
      <c r="O185" s="50"/>
      <c r="P185" s="50"/>
      <c r="Q185" s="50"/>
      <c r="R185" s="50"/>
      <c r="S185" s="50"/>
      <c r="T185" s="50"/>
      <c r="U185" s="51"/>
      <c r="V185" s="52"/>
      <c r="W185" s="53"/>
      <c r="X185" s="53"/>
      <c r="Y185" s="53"/>
      <c r="Z185" s="53"/>
      <c r="AA185" s="48"/>
      <c r="AB185" s="54"/>
      <c r="AC185" s="54"/>
      <c r="AD185" s="54"/>
      <c r="AE185" s="54"/>
      <c r="AF185" s="54"/>
      <c r="AG185" s="54"/>
      <c r="AH185" s="54"/>
      <c r="AI185" s="54"/>
      <c r="AJ185" s="49"/>
      <c r="AK185" s="48"/>
      <c r="AL185" s="54"/>
      <c r="AM185" s="54"/>
      <c r="AN185" s="54"/>
      <c r="AO185" s="54"/>
      <c r="AP185" s="54"/>
      <c r="AQ185" s="54"/>
      <c r="AR185" s="54"/>
      <c r="AS185" s="54"/>
      <c r="AT185" s="54"/>
      <c r="AU185" s="54"/>
      <c r="AV185" s="54"/>
      <c r="AW185" s="54"/>
      <c r="AX185" s="54"/>
      <c r="AY185" s="54"/>
      <c r="AZ185" s="54"/>
      <c r="BA185" s="54"/>
      <c r="BB185" s="54"/>
      <c r="BC185" s="54"/>
      <c r="BD185" s="54"/>
      <c r="BE185" s="54"/>
      <c r="BF185" s="54"/>
      <c r="BG185" s="54"/>
      <c r="BH185" s="54"/>
      <c r="BI185" s="54"/>
      <c r="BJ185" s="54"/>
      <c r="BK185" s="54"/>
      <c r="BL185" s="54"/>
      <c r="BM185" s="54"/>
      <c r="BN185" s="54"/>
      <c r="BO185" s="54"/>
      <c r="BP185" s="54"/>
      <c r="BQ185" s="54"/>
      <c r="BR185" s="54"/>
      <c r="BS185" s="54"/>
      <c r="BT185" s="54"/>
      <c r="BU185" s="54"/>
      <c r="BV185" s="54"/>
      <c r="BW185" s="54"/>
      <c r="BX185" s="49"/>
      <c r="BY185" s="55"/>
      <c r="BZ185" s="8"/>
      <c r="CE185" s="12" t="str">
        <f t="shared" si="107"/>
        <v/>
      </c>
      <c r="CG185" s="77" t="str">
        <f t="shared" si="108"/>
        <v/>
      </c>
      <c r="CH185" s="80" t="str">
        <f t="shared" si="109"/>
        <v/>
      </c>
      <c r="CL185" s="12" t="str">
        <f t="shared" si="110"/>
        <v/>
      </c>
      <c r="CM185" s="12" t="str">
        <f t="shared" si="111"/>
        <v/>
      </c>
      <c r="CN185" s="12" t="str" cm="1">
        <f t="array" ref="CN185">IF(OR($CE185="", $CG$3=""), "", IF(IFERROR(INDEX($K185:$T185, $CK185, MATCH(CN$3, $K$3:$T$3, 0)), "")="", $CC$4, $CC$3))</f>
        <v/>
      </c>
      <c r="CO185" s="12" t="str" cm="1">
        <f t="array" ref="CO185">IF(OR($CE185="", $CG$3=""), "", IF(IFERROR(INDEX($AA185:$AJ185, $CK185, MATCH(CO$3, $AA$3:$AJ$3, 0)), "")="", $CC$4, $CC$3))</f>
        <v/>
      </c>
      <c r="CP185" s="12" t="str">
        <f>IF(OR($CE185="", $CG$3=""), "", IF(CP$3='Property List &amp; Features'!$BG$9, $CC$3, IF(CP$3=$I185, $CC$3, $CC$4)))</f>
        <v/>
      </c>
      <c r="CQ185" s="12" t="str">
        <f>IF(OR($CE185="", $CG$3=""), "", IF(CQ$3='Property List &amp; Features'!$BG$9, $CC$3, IF(CQ$3=$J185, $CC$3, $CC$4)))</f>
        <v/>
      </c>
      <c r="CR185" s="12" t="str">
        <f t="shared" si="112"/>
        <v/>
      </c>
      <c r="CS185" s="12" t="str">
        <f t="shared" si="113"/>
        <v/>
      </c>
      <c r="CT185" s="12" t="str">
        <f t="shared" si="114"/>
        <v/>
      </c>
      <c r="CU185" s="12" t="str">
        <f t="shared" si="115"/>
        <v/>
      </c>
      <c r="CV185" s="12" t="str">
        <f t="shared" si="116"/>
        <v/>
      </c>
      <c r="CW185" s="12" t="str">
        <f t="shared" si="138"/>
        <v/>
      </c>
      <c r="CX185" s="12" t="str">
        <f t="shared" si="139"/>
        <v/>
      </c>
      <c r="CY185" s="12" t="str">
        <f t="shared" si="140"/>
        <v/>
      </c>
      <c r="CZ185" s="12" t="str">
        <f t="shared" si="141"/>
        <v/>
      </c>
      <c r="DA185" s="12" t="str">
        <f t="shared" si="142"/>
        <v/>
      </c>
      <c r="DB185" s="12" t="str">
        <f t="shared" si="143"/>
        <v/>
      </c>
      <c r="DC185" s="12" t="str">
        <f t="shared" si="144"/>
        <v/>
      </c>
      <c r="DD185" s="12" t="str">
        <f t="shared" si="145"/>
        <v/>
      </c>
      <c r="DE185" s="12" t="str">
        <f t="shared" si="146"/>
        <v/>
      </c>
      <c r="DF185" s="12" t="str">
        <f t="shared" si="147"/>
        <v/>
      </c>
      <c r="DG185" s="12" t="str">
        <f t="shared" si="148"/>
        <v/>
      </c>
      <c r="DH185" s="12" t="str">
        <f t="shared" si="149"/>
        <v/>
      </c>
      <c r="DI185" s="12" t="str">
        <f t="shared" si="150"/>
        <v/>
      </c>
      <c r="DJ185" s="12" t="str">
        <f t="shared" si="151"/>
        <v/>
      </c>
      <c r="DK185" s="12" t="str">
        <f t="shared" si="152"/>
        <v/>
      </c>
      <c r="DL185" s="12" t="str">
        <f t="shared" si="153"/>
        <v/>
      </c>
      <c r="DM185" s="12" t="str">
        <f t="shared" si="154"/>
        <v/>
      </c>
      <c r="DN185" s="12" t="str">
        <f t="shared" si="155"/>
        <v/>
      </c>
      <c r="DO185" s="12" t="str">
        <f t="shared" si="156"/>
        <v/>
      </c>
      <c r="DP185" s="12" t="str">
        <f t="shared" si="157"/>
        <v/>
      </c>
      <c r="DQ185" s="12" t="str">
        <f t="shared" si="158"/>
        <v/>
      </c>
      <c r="DR185" s="12" t="str">
        <f t="shared" si="120"/>
        <v/>
      </c>
      <c r="DS185" s="12" t="str">
        <f t="shared" si="121"/>
        <v/>
      </c>
      <c r="DT185" s="12" t="str">
        <f t="shared" si="122"/>
        <v/>
      </c>
      <c r="DU185" s="12" t="str">
        <f t="shared" si="123"/>
        <v/>
      </c>
      <c r="DV185" s="12" t="str">
        <f t="shared" si="124"/>
        <v/>
      </c>
      <c r="DW185" s="12" t="str">
        <f t="shared" si="125"/>
        <v/>
      </c>
      <c r="DX185" s="12" t="str">
        <f t="shared" si="126"/>
        <v/>
      </c>
      <c r="DY185" s="12" t="str">
        <f t="shared" si="127"/>
        <v/>
      </c>
      <c r="DZ185" s="12" t="str">
        <f t="shared" si="128"/>
        <v/>
      </c>
      <c r="EA185" s="12" t="str">
        <f t="shared" si="129"/>
        <v/>
      </c>
      <c r="EB185" s="12" t="str">
        <f t="shared" si="130"/>
        <v/>
      </c>
      <c r="EC185" s="12" t="str">
        <f t="shared" si="131"/>
        <v/>
      </c>
      <c r="ED185" s="12" t="str">
        <f t="shared" si="132"/>
        <v/>
      </c>
      <c r="EE185" s="12" t="str">
        <f t="shared" si="133"/>
        <v/>
      </c>
      <c r="EF185" s="12" t="str">
        <f t="shared" si="134"/>
        <v/>
      </c>
      <c r="EG185" s="12" t="str">
        <f t="shared" si="135"/>
        <v/>
      </c>
      <c r="EH185" s="12" t="str">
        <f t="shared" si="136"/>
        <v/>
      </c>
      <c r="EI185" s="12" t="str">
        <f t="shared" si="137"/>
        <v/>
      </c>
      <c r="EK185" s="83" t="str">
        <f t="shared" si="117"/>
        <v/>
      </c>
      <c r="EM185" s="12" t="str">
        <f t="shared" si="118"/>
        <v/>
      </c>
      <c r="EO185" s="12" t="str">
        <f t="shared" si="119"/>
        <v/>
      </c>
      <c r="EQ185" s="12" t="str">
        <f>IF($EO185="", "", IF($EQ$8=$EQ$6, COUNTIF($EO$11:$EO$2510, "&gt;"&amp;$EO185)+1+COUNTIF($EO$11:$EO185, $EO185)-1, COUNTIF($EO$11:$EO$2510, "&lt;"&amp;$EO185)+1+COUNTIF($EO$11:$EO185, $EO185)-1))</f>
        <v/>
      </c>
    </row>
    <row r="186" spans="1:147" x14ac:dyDescent="0.55000000000000004">
      <c r="A186" s="8"/>
      <c r="B186" s="12" t="str">
        <f>IF($D186="", "", COUNTIF($D$11:$D186, $D186))</f>
        <v/>
      </c>
      <c r="C186" s="8"/>
      <c r="D186" s="45"/>
      <c r="E186" s="46"/>
      <c r="F186" s="47"/>
      <c r="G186" s="54"/>
      <c r="H186" s="54"/>
      <c r="I186" s="48"/>
      <c r="J186" s="49"/>
      <c r="K186" s="50"/>
      <c r="L186" s="50"/>
      <c r="M186" s="50"/>
      <c r="N186" s="50"/>
      <c r="O186" s="50"/>
      <c r="P186" s="50"/>
      <c r="Q186" s="50"/>
      <c r="R186" s="50"/>
      <c r="S186" s="50"/>
      <c r="T186" s="50"/>
      <c r="U186" s="51"/>
      <c r="V186" s="52"/>
      <c r="W186" s="53"/>
      <c r="X186" s="53"/>
      <c r="Y186" s="53"/>
      <c r="Z186" s="53"/>
      <c r="AA186" s="48"/>
      <c r="AB186" s="54"/>
      <c r="AC186" s="54"/>
      <c r="AD186" s="54"/>
      <c r="AE186" s="54"/>
      <c r="AF186" s="54"/>
      <c r="AG186" s="54"/>
      <c r="AH186" s="54"/>
      <c r="AI186" s="54"/>
      <c r="AJ186" s="49"/>
      <c r="AK186" s="48"/>
      <c r="AL186" s="54"/>
      <c r="AM186" s="54"/>
      <c r="AN186" s="54"/>
      <c r="AO186" s="54"/>
      <c r="AP186" s="54"/>
      <c r="AQ186" s="54"/>
      <c r="AR186" s="54"/>
      <c r="AS186" s="54"/>
      <c r="AT186" s="54"/>
      <c r="AU186" s="54"/>
      <c r="AV186" s="54"/>
      <c r="AW186" s="54"/>
      <c r="AX186" s="54"/>
      <c r="AY186" s="54"/>
      <c r="AZ186" s="54"/>
      <c r="BA186" s="54"/>
      <c r="BB186" s="54"/>
      <c r="BC186" s="54"/>
      <c r="BD186" s="54"/>
      <c r="BE186" s="54"/>
      <c r="BF186" s="54"/>
      <c r="BG186" s="54"/>
      <c r="BH186" s="54"/>
      <c r="BI186" s="54"/>
      <c r="BJ186" s="54"/>
      <c r="BK186" s="54"/>
      <c r="BL186" s="54"/>
      <c r="BM186" s="54"/>
      <c r="BN186" s="54"/>
      <c r="BO186" s="54"/>
      <c r="BP186" s="54"/>
      <c r="BQ186" s="54"/>
      <c r="BR186" s="54"/>
      <c r="BS186" s="54"/>
      <c r="BT186" s="54"/>
      <c r="BU186" s="54"/>
      <c r="BV186" s="54"/>
      <c r="BW186" s="54"/>
      <c r="BX186" s="49"/>
      <c r="BY186" s="55"/>
      <c r="BZ186" s="8"/>
      <c r="CE186" s="12" t="str">
        <f t="shared" si="107"/>
        <v/>
      </c>
      <c r="CG186" s="77" t="str">
        <f t="shared" si="108"/>
        <v/>
      </c>
      <c r="CH186" s="80" t="str">
        <f t="shared" si="109"/>
        <v/>
      </c>
      <c r="CL186" s="12" t="str">
        <f t="shared" si="110"/>
        <v/>
      </c>
      <c r="CM186" s="12" t="str">
        <f t="shared" si="111"/>
        <v/>
      </c>
      <c r="CN186" s="12" t="str" cm="1">
        <f t="array" ref="CN186">IF(OR($CE186="", $CG$3=""), "", IF(IFERROR(INDEX($K186:$T186, $CK186, MATCH(CN$3, $K$3:$T$3, 0)), "")="", $CC$4, $CC$3))</f>
        <v/>
      </c>
      <c r="CO186" s="12" t="str" cm="1">
        <f t="array" ref="CO186">IF(OR($CE186="", $CG$3=""), "", IF(IFERROR(INDEX($AA186:$AJ186, $CK186, MATCH(CO$3, $AA$3:$AJ$3, 0)), "")="", $CC$4, $CC$3))</f>
        <v/>
      </c>
      <c r="CP186" s="12" t="str">
        <f>IF(OR($CE186="", $CG$3=""), "", IF(CP$3='Property List &amp; Features'!$BG$9, $CC$3, IF(CP$3=$I186, $CC$3, $CC$4)))</f>
        <v/>
      </c>
      <c r="CQ186" s="12" t="str">
        <f>IF(OR($CE186="", $CG$3=""), "", IF(CQ$3='Property List &amp; Features'!$BG$9, $CC$3, IF(CQ$3=$J186, $CC$3, $CC$4)))</f>
        <v/>
      </c>
      <c r="CR186" s="12" t="str">
        <f t="shared" si="112"/>
        <v/>
      </c>
      <c r="CS186" s="12" t="str">
        <f t="shared" si="113"/>
        <v/>
      </c>
      <c r="CT186" s="12" t="str">
        <f t="shared" si="114"/>
        <v/>
      </c>
      <c r="CU186" s="12" t="str">
        <f t="shared" si="115"/>
        <v/>
      </c>
      <c r="CV186" s="12" t="str">
        <f t="shared" si="116"/>
        <v/>
      </c>
      <c r="CW186" s="12" t="str">
        <f t="shared" si="138"/>
        <v/>
      </c>
      <c r="CX186" s="12" t="str">
        <f t="shared" si="139"/>
        <v/>
      </c>
      <c r="CY186" s="12" t="str">
        <f t="shared" si="140"/>
        <v/>
      </c>
      <c r="CZ186" s="12" t="str">
        <f t="shared" si="141"/>
        <v/>
      </c>
      <c r="DA186" s="12" t="str">
        <f t="shared" si="142"/>
        <v/>
      </c>
      <c r="DB186" s="12" t="str">
        <f t="shared" si="143"/>
        <v/>
      </c>
      <c r="DC186" s="12" t="str">
        <f t="shared" si="144"/>
        <v/>
      </c>
      <c r="DD186" s="12" t="str">
        <f t="shared" si="145"/>
        <v/>
      </c>
      <c r="DE186" s="12" t="str">
        <f t="shared" si="146"/>
        <v/>
      </c>
      <c r="DF186" s="12" t="str">
        <f t="shared" si="147"/>
        <v/>
      </c>
      <c r="DG186" s="12" t="str">
        <f t="shared" si="148"/>
        <v/>
      </c>
      <c r="DH186" s="12" t="str">
        <f t="shared" si="149"/>
        <v/>
      </c>
      <c r="DI186" s="12" t="str">
        <f t="shared" si="150"/>
        <v/>
      </c>
      <c r="DJ186" s="12" t="str">
        <f t="shared" si="151"/>
        <v/>
      </c>
      <c r="DK186" s="12" t="str">
        <f t="shared" si="152"/>
        <v/>
      </c>
      <c r="DL186" s="12" t="str">
        <f t="shared" si="153"/>
        <v/>
      </c>
      <c r="DM186" s="12" t="str">
        <f t="shared" si="154"/>
        <v/>
      </c>
      <c r="DN186" s="12" t="str">
        <f t="shared" si="155"/>
        <v/>
      </c>
      <c r="DO186" s="12" t="str">
        <f t="shared" si="156"/>
        <v/>
      </c>
      <c r="DP186" s="12" t="str">
        <f t="shared" si="157"/>
        <v/>
      </c>
      <c r="DQ186" s="12" t="str">
        <f t="shared" si="158"/>
        <v/>
      </c>
      <c r="DR186" s="12" t="str">
        <f t="shared" si="120"/>
        <v/>
      </c>
      <c r="DS186" s="12" t="str">
        <f t="shared" si="121"/>
        <v/>
      </c>
      <c r="DT186" s="12" t="str">
        <f t="shared" si="122"/>
        <v/>
      </c>
      <c r="DU186" s="12" t="str">
        <f t="shared" si="123"/>
        <v/>
      </c>
      <c r="DV186" s="12" t="str">
        <f t="shared" si="124"/>
        <v/>
      </c>
      <c r="DW186" s="12" t="str">
        <f t="shared" si="125"/>
        <v/>
      </c>
      <c r="DX186" s="12" t="str">
        <f t="shared" si="126"/>
        <v/>
      </c>
      <c r="DY186" s="12" t="str">
        <f t="shared" si="127"/>
        <v/>
      </c>
      <c r="DZ186" s="12" t="str">
        <f t="shared" si="128"/>
        <v/>
      </c>
      <c r="EA186" s="12" t="str">
        <f t="shared" si="129"/>
        <v/>
      </c>
      <c r="EB186" s="12" t="str">
        <f t="shared" si="130"/>
        <v/>
      </c>
      <c r="EC186" s="12" t="str">
        <f t="shared" si="131"/>
        <v/>
      </c>
      <c r="ED186" s="12" t="str">
        <f t="shared" si="132"/>
        <v/>
      </c>
      <c r="EE186" s="12" t="str">
        <f t="shared" si="133"/>
        <v/>
      </c>
      <c r="EF186" s="12" t="str">
        <f t="shared" si="134"/>
        <v/>
      </c>
      <c r="EG186" s="12" t="str">
        <f t="shared" si="135"/>
        <v/>
      </c>
      <c r="EH186" s="12" t="str">
        <f t="shared" si="136"/>
        <v/>
      </c>
      <c r="EI186" s="12" t="str">
        <f t="shared" si="137"/>
        <v/>
      </c>
      <c r="EK186" s="83" t="str">
        <f t="shared" si="117"/>
        <v/>
      </c>
      <c r="EM186" s="12" t="str">
        <f t="shared" si="118"/>
        <v/>
      </c>
      <c r="EO186" s="12" t="str">
        <f t="shared" si="119"/>
        <v/>
      </c>
      <c r="EQ186" s="12" t="str">
        <f>IF($EO186="", "", IF($EQ$8=$EQ$6, COUNTIF($EO$11:$EO$2510, "&gt;"&amp;$EO186)+1+COUNTIF($EO$11:$EO186, $EO186)-1, COUNTIF($EO$11:$EO$2510, "&lt;"&amp;$EO186)+1+COUNTIF($EO$11:$EO186, $EO186)-1))</f>
        <v/>
      </c>
    </row>
    <row r="187" spans="1:147" x14ac:dyDescent="0.55000000000000004">
      <c r="A187" s="8"/>
      <c r="B187" s="12" t="str">
        <f>IF($D187="", "", COUNTIF($D$11:$D187, $D187))</f>
        <v/>
      </c>
      <c r="C187" s="8"/>
      <c r="D187" s="45"/>
      <c r="E187" s="46"/>
      <c r="F187" s="47"/>
      <c r="G187" s="54"/>
      <c r="H187" s="54"/>
      <c r="I187" s="48"/>
      <c r="J187" s="49"/>
      <c r="K187" s="50"/>
      <c r="L187" s="50"/>
      <c r="M187" s="50"/>
      <c r="N187" s="50"/>
      <c r="O187" s="50"/>
      <c r="P187" s="50"/>
      <c r="Q187" s="50"/>
      <c r="R187" s="50"/>
      <c r="S187" s="50"/>
      <c r="T187" s="50"/>
      <c r="U187" s="51"/>
      <c r="V187" s="52"/>
      <c r="W187" s="53"/>
      <c r="X187" s="53"/>
      <c r="Y187" s="53"/>
      <c r="Z187" s="53"/>
      <c r="AA187" s="48"/>
      <c r="AB187" s="54"/>
      <c r="AC187" s="54"/>
      <c r="AD187" s="54"/>
      <c r="AE187" s="54"/>
      <c r="AF187" s="54"/>
      <c r="AG187" s="54"/>
      <c r="AH187" s="54"/>
      <c r="AI187" s="54"/>
      <c r="AJ187" s="49"/>
      <c r="AK187" s="48"/>
      <c r="AL187" s="54"/>
      <c r="AM187" s="54"/>
      <c r="AN187" s="54"/>
      <c r="AO187" s="54"/>
      <c r="AP187" s="54"/>
      <c r="AQ187" s="54"/>
      <c r="AR187" s="54"/>
      <c r="AS187" s="54"/>
      <c r="AT187" s="54"/>
      <c r="AU187" s="54"/>
      <c r="AV187" s="54"/>
      <c r="AW187" s="54"/>
      <c r="AX187" s="54"/>
      <c r="AY187" s="54"/>
      <c r="AZ187" s="54"/>
      <c r="BA187" s="54"/>
      <c r="BB187" s="54"/>
      <c r="BC187" s="54"/>
      <c r="BD187" s="54"/>
      <c r="BE187" s="54"/>
      <c r="BF187" s="54"/>
      <c r="BG187" s="54"/>
      <c r="BH187" s="54"/>
      <c r="BI187" s="54"/>
      <c r="BJ187" s="54"/>
      <c r="BK187" s="54"/>
      <c r="BL187" s="54"/>
      <c r="BM187" s="54"/>
      <c r="BN187" s="54"/>
      <c r="BO187" s="54"/>
      <c r="BP187" s="54"/>
      <c r="BQ187" s="54"/>
      <c r="BR187" s="54"/>
      <c r="BS187" s="54"/>
      <c r="BT187" s="54"/>
      <c r="BU187" s="54"/>
      <c r="BV187" s="54"/>
      <c r="BW187" s="54"/>
      <c r="BX187" s="49"/>
      <c r="BY187" s="55"/>
      <c r="BZ187" s="8"/>
      <c r="CE187" s="12" t="str">
        <f t="shared" si="107"/>
        <v/>
      </c>
      <c r="CG187" s="77" t="str">
        <f t="shared" si="108"/>
        <v/>
      </c>
      <c r="CH187" s="80" t="str">
        <f t="shared" si="109"/>
        <v/>
      </c>
      <c r="CL187" s="12" t="str">
        <f t="shared" si="110"/>
        <v/>
      </c>
      <c r="CM187" s="12" t="str">
        <f t="shared" si="111"/>
        <v/>
      </c>
      <c r="CN187" s="12" t="str" cm="1">
        <f t="array" ref="CN187">IF(OR($CE187="", $CG$3=""), "", IF(IFERROR(INDEX($K187:$T187, $CK187, MATCH(CN$3, $K$3:$T$3, 0)), "")="", $CC$4, $CC$3))</f>
        <v/>
      </c>
      <c r="CO187" s="12" t="str" cm="1">
        <f t="array" ref="CO187">IF(OR($CE187="", $CG$3=""), "", IF(IFERROR(INDEX($AA187:$AJ187, $CK187, MATCH(CO$3, $AA$3:$AJ$3, 0)), "")="", $CC$4, $CC$3))</f>
        <v/>
      </c>
      <c r="CP187" s="12" t="str">
        <f>IF(OR($CE187="", $CG$3=""), "", IF(CP$3='Property List &amp; Features'!$BG$9, $CC$3, IF(CP$3=$I187, $CC$3, $CC$4)))</f>
        <v/>
      </c>
      <c r="CQ187" s="12" t="str">
        <f>IF(OR($CE187="", $CG$3=""), "", IF(CQ$3='Property List &amp; Features'!$BG$9, $CC$3, IF(CQ$3=$J187, $CC$3, $CC$4)))</f>
        <v/>
      </c>
      <c r="CR187" s="12" t="str">
        <f t="shared" si="112"/>
        <v/>
      </c>
      <c r="CS187" s="12" t="str">
        <f t="shared" si="113"/>
        <v/>
      </c>
      <c r="CT187" s="12" t="str">
        <f t="shared" si="114"/>
        <v/>
      </c>
      <c r="CU187" s="12" t="str">
        <f t="shared" si="115"/>
        <v/>
      </c>
      <c r="CV187" s="12" t="str">
        <f t="shared" si="116"/>
        <v/>
      </c>
      <c r="CW187" s="12" t="str">
        <f t="shared" si="138"/>
        <v/>
      </c>
      <c r="CX187" s="12" t="str">
        <f t="shared" si="139"/>
        <v/>
      </c>
      <c r="CY187" s="12" t="str">
        <f t="shared" si="140"/>
        <v/>
      </c>
      <c r="CZ187" s="12" t="str">
        <f t="shared" si="141"/>
        <v/>
      </c>
      <c r="DA187" s="12" t="str">
        <f t="shared" si="142"/>
        <v/>
      </c>
      <c r="DB187" s="12" t="str">
        <f t="shared" si="143"/>
        <v/>
      </c>
      <c r="DC187" s="12" t="str">
        <f t="shared" si="144"/>
        <v/>
      </c>
      <c r="DD187" s="12" t="str">
        <f t="shared" si="145"/>
        <v/>
      </c>
      <c r="DE187" s="12" t="str">
        <f t="shared" si="146"/>
        <v/>
      </c>
      <c r="DF187" s="12" t="str">
        <f t="shared" si="147"/>
        <v/>
      </c>
      <c r="DG187" s="12" t="str">
        <f t="shared" si="148"/>
        <v/>
      </c>
      <c r="DH187" s="12" t="str">
        <f t="shared" si="149"/>
        <v/>
      </c>
      <c r="DI187" s="12" t="str">
        <f t="shared" si="150"/>
        <v/>
      </c>
      <c r="DJ187" s="12" t="str">
        <f t="shared" si="151"/>
        <v/>
      </c>
      <c r="DK187" s="12" t="str">
        <f t="shared" si="152"/>
        <v/>
      </c>
      <c r="DL187" s="12" t="str">
        <f t="shared" si="153"/>
        <v/>
      </c>
      <c r="DM187" s="12" t="str">
        <f t="shared" si="154"/>
        <v/>
      </c>
      <c r="DN187" s="12" t="str">
        <f t="shared" si="155"/>
        <v/>
      </c>
      <c r="DO187" s="12" t="str">
        <f t="shared" si="156"/>
        <v/>
      </c>
      <c r="DP187" s="12" t="str">
        <f t="shared" si="157"/>
        <v/>
      </c>
      <c r="DQ187" s="12" t="str">
        <f t="shared" si="158"/>
        <v/>
      </c>
      <c r="DR187" s="12" t="str">
        <f t="shared" si="120"/>
        <v/>
      </c>
      <c r="DS187" s="12" t="str">
        <f t="shared" si="121"/>
        <v/>
      </c>
      <c r="DT187" s="12" t="str">
        <f t="shared" si="122"/>
        <v/>
      </c>
      <c r="DU187" s="12" t="str">
        <f t="shared" si="123"/>
        <v/>
      </c>
      <c r="DV187" s="12" t="str">
        <f t="shared" si="124"/>
        <v/>
      </c>
      <c r="DW187" s="12" t="str">
        <f t="shared" si="125"/>
        <v/>
      </c>
      <c r="DX187" s="12" t="str">
        <f t="shared" si="126"/>
        <v/>
      </c>
      <c r="DY187" s="12" t="str">
        <f t="shared" si="127"/>
        <v/>
      </c>
      <c r="DZ187" s="12" t="str">
        <f t="shared" si="128"/>
        <v/>
      </c>
      <c r="EA187" s="12" t="str">
        <f t="shared" si="129"/>
        <v/>
      </c>
      <c r="EB187" s="12" t="str">
        <f t="shared" si="130"/>
        <v/>
      </c>
      <c r="EC187" s="12" t="str">
        <f t="shared" si="131"/>
        <v/>
      </c>
      <c r="ED187" s="12" t="str">
        <f t="shared" si="132"/>
        <v/>
      </c>
      <c r="EE187" s="12" t="str">
        <f t="shared" si="133"/>
        <v/>
      </c>
      <c r="EF187" s="12" t="str">
        <f t="shared" si="134"/>
        <v/>
      </c>
      <c r="EG187" s="12" t="str">
        <f t="shared" si="135"/>
        <v/>
      </c>
      <c r="EH187" s="12" t="str">
        <f t="shared" si="136"/>
        <v/>
      </c>
      <c r="EI187" s="12" t="str">
        <f t="shared" si="137"/>
        <v/>
      </c>
      <c r="EK187" s="83" t="str">
        <f t="shared" si="117"/>
        <v/>
      </c>
      <c r="EM187" s="12" t="str">
        <f t="shared" si="118"/>
        <v/>
      </c>
      <c r="EO187" s="12" t="str">
        <f t="shared" si="119"/>
        <v/>
      </c>
      <c r="EQ187" s="12" t="str">
        <f>IF($EO187="", "", IF($EQ$8=$EQ$6, COUNTIF($EO$11:$EO$2510, "&gt;"&amp;$EO187)+1+COUNTIF($EO$11:$EO187, $EO187)-1, COUNTIF($EO$11:$EO$2510, "&lt;"&amp;$EO187)+1+COUNTIF($EO$11:$EO187, $EO187)-1))</f>
        <v/>
      </c>
    </row>
    <row r="188" spans="1:147" x14ac:dyDescent="0.55000000000000004">
      <c r="A188" s="8"/>
      <c r="B188" s="12" t="str">
        <f>IF($D188="", "", COUNTIF($D$11:$D188, $D188))</f>
        <v/>
      </c>
      <c r="C188" s="8"/>
      <c r="D188" s="45"/>
      <c r="E188" s="46"/>
      <c r="F188" s="47"/>
      <c r="G188" s="54"/>
      <c r="H188" s="54"/>
      <c r="I188" s="48"/>
      <c r="J188" s="49"/>
      <c r="K188" s="50"/>
      <c r="L188" s="50"/>
      <c r="M188" s="50"/>
      <c r="N188" s="50"/>
      <c r="O188" s="50"/>
      <c r="P188" s="50"/>
      <c r="Q188" s="50"/>
      <c r="R188" s="50"/>
      <c r="S188" s="50"/>
      <c r="T188" s="50"/>
      <c r="U188" s="51"/>
      <c r="V188" s="52"/>
      <c r="W188" s="53"/>
      <c r="X188" s="53"/>
      <c r="Y188" s="53"/>
      <c r="Z188" s="53"/>
      <c r="AA188" s="48"/>
      <c r="AB188" s="54"/>
      <c r="AC188" s="54"/>
      <c r="AD188" s="54"/>
      <c r="AE188" s="54"/>
      <c r="AF188" s="54"/>
      <c r="AG188" s="54"/>
      <c r="AH188" s="54"/>
      <c r="AI188" s="54"/>
      <c r="AJ188" s="49"/>
      <c r="AK188" s="48"/>
      <c r="AL188" s="54"/>
      <c r="AM188" s="54"/>
      <c r="AN188" s="54"/>
      <c r="AO188" s="54"/>
      <c r="AP188" s="54"/>
      <c r="AQ188" s="54"/>
      <c r="AR188" s="54"/>
      <c r="AS188" s="54"/>
      <c r="AT188" s="54"/>
      <c r="AU188" s="54"/>
      <c r="AV188" s="54"/>
      <c r="AW188" s="54"/>
      <c r="AX188" s="54"/>
      <c r="AY188" s="54"/>
      <c r="AZ188" s="54"/>
      <c r="BA188" s="54"/>
      <c r="BB188" s="54"/>
      <c r="BC188" s="54"/>
      <c r="BD188" s="54"/>
      <c r="BE188" s="54"/>
      <c r="BF188" s="54"/>
      <c r="BG188" s="54"/>
      <c r="BH188" s="54"/>
      <c r="BI188" s="54"/>
      <c r="BJ188" s="54"/>
      <c r="BK188" s="54"/>
      <c r="BL188" s="54"/>
      <c r="BM188" s="54"/>
      <c r="BN188" s="54"/>
      <c r="BO188" s="54"/>
      <c r="BP188" s="54"/>
      <c r="BQ188" s="54"/>
      <c r="BR188" s="54"/>
      <c r="BS188" s="54"/>
      <c r="BT188" s="54"/>
      <c r="BU188" s="54"/>
      <c r="BV188" s="54"/>
      <c r="BW188" s="54"/>
      <c r="BX188" s="49"/>
      <c r="BY188" s="55"/>
      <c r="BZ188" s="8"/>
      <c r="CE188" s="12" t="str">
        <f t="shared" si="107"/>
        <v/>
      </c>
      <c r="CG188" s="77" t="str">
        <f t="shared" si="108"/>
        <v/>
      </c>
      <c r="CH188" s="80" t="str">
        <f t="shared" si="109"/>
        <v/>
      </c>
      <c r="CL188" s="12" t="str">
        <f t="shared" si="110"/>
        <v/>
      </c>
      <c r="CM188" s="12" t="str">
        <f t="shared" si="111"/>
        <v/>
      </c>
      <c r="CN188" s="12" t="str" cm="1">
        <f t="array" ref="CN188">IF(OR($CE188="", $CG$3=""), "", IF(IFERROR(INDEX($K188:$T188, $CK188, MATCH(CN$3, $K$3:$T$3, 0)), "")="", $CC$4, $CC$3))</f>
        <v/>
      </c>
      <c r="CO188" s="12" t="str" cm="1">
        <f t="array" ref="CO188">IF(OR($CE188="", $CG$3=""), "", IF(IFERROR(INDEX($AA188:$AJ188, $CK188, MATCH(CO$3, $AA$3:$AJ$3, 0)), "")="", $CC$4, $CC$3))</f>
        <v/>
      </c>
      <c r="CP188" s="12" t="str">
        <f>IF(OR($CE188="", $CG$3=""), "", IF(CP$3='Property List &amp; Features'!$BG$9, $CC$3, IF(CP$3=$I188, $CC$3, $CC$4)))</f>
        <v/>
      </c>
      <c r="CQ188" s="12" t="str">
        <f>IF(OR($CE188="", $CG$3=""), "", IF(CQ$3='Property List &amp; Features'!$BG$9, $CC$3, IF(CQ$3=$J188, $CC$3, $CC$4)))</f>
        <v/>
      </c>
      <c r="CR188" s="12" t="str">
        <f t="shared" si="112"/>
        <v/>
      </c>
      <c r="CS188" s="12" t="str">
        <f t="shared" si="113"/>
        <v/>
      </c>
      <c r="CT188" s="12" t="str">
        <f t="shared" si="114"/>
        <v/>
      </c>
      <c r="CU188" s="12" t="str">
        <f t="shared" si="115"/>
        <v/>
      </c>
      <c r="CV188" s="12" t="str">
        <f t="shared" si="116"/>
        <v/>
      </c>
      <c r="CW188" s="12" t="str">
        <f t="shared" si="138"/>
        <v/>
      </c>
      <c r="CX188" s="12" t="str">
        <f t="shared" si="139"/>
        <v/>
      </c>
      <c r="CY188" s="12" t="str">
        <f t="shared" si="140"/>
        <v/>
      </c>
      <c r="CZ188" s="12" t="str">
        <f t="shared" si="141"/>
        <v/>
      </c>
      <c r="DA188" s="12" t="str">
        <f t="shared" si="142"/>
        <v/>
      </c>
      <c r="DB188" s="12" t="str">
        <f t="shared" si="143"/>
        <v/>
      </c>
      <c r="DC188" s="12" t="str">
        <f t="shared" si="144"/>
        <v/>
      </c>
      <c r="DD188" s="12" t="str">
        <f t="shared" si="145"/>
        <v/>
      </c>
      <c r="DE188" s="12" t="str">
        <f t="shared" si="146"/>
        <v/>
      </c>
      <c r="DF188" s="12" t="str">
        <f t="shared" si="147"/>
        <v/>
      </c>
      <c r="DG188" s="12" t="str">
        <f t="shared" si="148"/>
        <v/>
      </c>
      <c r="DH188" s="12" t="str">
        <f t="shared" si="149"/>
        <v/>
      </c>
      <c r="DI188" s="12" t="str">
        <f t="shared" si="150"/>
        <v/>
      </c>
      <c r="DJ188" s="12" t="str">
        <f t="shared" si="151"/>
        <v/>
      </c>
      <c r="DK188" s="12" t="str">
        <f t="shared" si="152"/>
        <v/>
      </c>
      <c r="DL188" s="12" t="str">
        <f t="shared" si="153"/>
        <v/>
      </c>
      <c r="DM188" s="12" t="str">
        <f t="shared" si="154"/>
        <v/>
      </c>
      <c r="DN188" s="12" t="str">
        <f t="shared" si="155"/>
        <v/>
      </c>
      <c r="DO188" s="12" t="str">
        <f t="shared" si="156"/>
        <v/>
      </c>
      <c r="DP188" s="12" t="str">
        <f t="shared" si="157"/>
        <v/>
      </c>
      <c r="DQ188" s="12" t="str">
        <f t="shared" si="158"/>
        <v/>
      </c>
      <c r="DR188" s="12" t="str">
        <f t="shared" si="120"/>
        <v/>
      </c>
      <c r="DS188" s="12" t="str">
        <f t="shared" si="121"/>
        <v/>
      </c>
      <c r="DT188" s="12" t="str">
        <f t="shared" si="122"/>
        <v/>
      </c>
      <c r="DU188" s="12" t="str">
        <f t="shared" si="123"/>
        <v/>
      </c>
      <c r="DV188" s="12" t="str">
        <f t="shared" si="124"/>
        <v/>
      </c>
      <c r="DW188" s="12" t="str">
        <f t="shared" si="125"/>
        <v/>
      </c>
      <c r="DX188" s="12" t="str">
        <f t="shared" si="126"/>
        <v/>
      </c>
      <c r="DY188" s="12" t="str">
        <f t="shared" si="127"/>
        <v/>
      </c>
      <c r="DZ188" s="12" t="str">
        <f t="shared" si="128"/>
        <v/>
      </c>
      <c r="EA188" s="12" t="str">
        <f t="shared" si="129"/>
        <v/>
      </c>
      <c r="EB188" s="12" t="str">
        <f t="shared" si="130"/>
        <v/>
      </c>
      <c r="EC188" s="12" t="str">
        <f t="shared" si="131"/>
        <v/>
      </c>
      <c r="ED188" s="12" t="str">
        <f t="shared" si="132"/>
        <v/>
      </c>
      <c r="EE188" s="12" t="str">
        <f t="shared" si="133"/>
        <v/>
      </c>
      <c r="EF188" s="12" t="str">
        <f t="shared" si="134"/>
        <v/>
      </c>
      <c r="EG188" s="12" t="str">
        <f t="shared" si="135"/>
        <v/>
      </c>
      <c r="EH188" s="12" t="str">
        <f t="shared" si="136"/>
        <v/>
      </c>
      <c r="EI188" s="12" t="str">
        <f t="shared" si="137"/>
        <v/>
      </c>
      <c r="EK188" s="83" t="str">
        <f t="shared" si="117"/>
        <v/>
      </c>
      <c r="EM188" s="12" t="str">
        <f t="shared" si="118"/>
        <v/>
      </c>
      <c r="EO188" s="12" t="str">
        <f t="shared" si="119"/>
        <v/>
      </c>
      <c r="EQ188" s="12" t="str">
        <f>IF($EO188="", "", IF($EQ$8=$EQ$6, COUNTIF($EO$11:$EO$2510, "&gt;"&amp;$EO188)+1+COUNTIF($EO$11:$EO188, $EO188)-1, COUNTIF($EO$11:$EO$2510, "&lt;"&amp;$EO188)+1+COUNTIF($EO$11:$EO188, $EO188)-1))</f>
        <v/>
      </c>
    </row>
    <row r="189" spans="1:147" x14ac:dyDescent="0.55000000000000004">
      <c r="A189" s="8"/>
      <c r="B189" s="12" t="str">
        <f>IF($D189="", "", COUNTIF($D$11:$D189, $D189))</f>
        <v/>
      </c>
      <c r="C189" s="8"/>
      <c r="D189" s="45"/>
      <c r="E189" s="46"/>
      <c r="F189" s="47"/>
      <c r="G189" s="54"/>
      <c r="H189" s="54"/>
      <c r="I189" s="48"/>
      <c r="J189" s="49"/>
      <c r="K189" s="50"/>
      <c r="L189" s="50"/>
      <c r="M189" s="50"/>
      <c r="N189" s="50"/>
      <c r="O189" s="50"/>
      <c r="P189" s="50"/>
      <c r="Q189" s="50"/>
      <c r="R189" s="50"/>
      <c r="S189" s="50"/>
      <c r="T189" s="50"/>
      <c r="U189" s="51"/>
      <c r="V189" s="52"/>
      <c r="W189" s="53"/>
      <c r="X189" s="53"/>
      <c r="Y189" s="53"/>
      <c r="Z189" s="53"/>
      <c r="AA189" s="48"/>
      <c r="AB189" s="54"/>
      <c r="AC189" s="54"/>
      <c r="AD189" s="54"/>
      <c r="AE189" s="54"/>
      <c r="AF189" s="54"/>
      <c r="AG189" s="54"/>
      <c r="AH189" s="54"/>
      <c r="AI189" s="54"/>
      <c r="AJ189" s="49"/>
      <c r="AK189" s="48"/>
      <c r="AL189" s="54"/>
      <c r="AM189" s="54"/>
      <c r="AN189" s="54"/>
      <c r="AO189" s="54"/>
      <c r="AP189" s="54"/>
      <c r="AQ189" s="54"/>
      <c r="AR189" s="54"/>
      <c r="AS189" s="54"/>
      <c r="AT189" s="54"/>
      <c r="AU189" s="54"/>
      <c r="AV189" s="54"/>
      <c r="AW189" s="54"/>
      <c r="AX189" s="54"/>
      <c r="AY189" s="54"/>
      <c r="AZ189" s="54"/>
      <c r="BA189" s="54"/>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49"/>
      <c r="BY189" s="55"/>
      <c r="BZ189" s="8"/>
      <c r="CE189" s="12" t="str">
        <f t="shared" si="107"/>
        <v/>
      </c>
      <c r="CG189" s="77" t="str">
        <f t="shared" si="108"/>
        <v/>
      </c>
      <c r="CH189" s="80" t="str">
        <f t="shared" si="109"/>
        <v/>
      </c>
      <c r="CL189" s="12" t="str">
        <f t="shared" si="110"/>
        <v/>
      </c>
      <c r="CM189" s="12" t="str">
        <f t="shared" si="111"/>
        <v/>
      </c>
      <c r="CN189" s="12" t="str" cm="1">
        <f t="array" ref="CN189">IF(OR($CE189="", $CG$3=""), "", IF(IFERROR(INDEX($K189:$T189, $CK189, MATCH(CN$3, $K$3:$T$3, 0)), "")="", $CC$4, $CC$3))</f>
        <v/>
      </c>
      <c r="CO189" s="12" t="str" cm="1">
        <f t="array" ref="CO189">IF(OR($CE189="", $CG$3=""), "", IF(IFERROR(INDEX($AA189:$AJ189, $CK189, MATCH(CO$3, $AA$3:$AJ$3, 0)), "")="", $CC$4, $CC$3))</f>
        <v/>
      </c>
      <c r="CP189" s="12" t="str">
        <f>IF(OR($CE189="", $CG$3=""), "", IF(CP$3='Property List &amp; Features'!$BG$9, $CC$3, IF(CP$3=$I189, $CC$3, $CC$4)))</f>
        <v/>
      </c>
      <c r="CQ189" s="12" t="str">
        <f>IF(OR($CE189="", $CG$3=""), "", IF(CQ$3='Property List &amp; Features'!$BG$9, $CC$3, IF(CQ$3=$J189, $CC$3, $CC$4)))</f>
        <v/>
      </c>
      <c r="CR189" s="12" t="str">
        <f t="shared" si="112"/>
        <v/>
      </c>
      <c r="CS189" s="12" t="str">
        <f t="shared" si="113"/>
        <v/>
      </c>
      <c r="CT189" s="12" t="str">
        <f t="shared" si="114"/>
        <v/>
      </c>
      <c r="CU189" s="12" t="str">
        <f t="shared" si="115"/>
        <v/>
      </c>
      <c r="CV189" s="12" t="str">
        <f t="shared" si="116"/>
        <v/>
      </c>
      <c r="CW189" s="12" t="str">
        <f t="shared" si="138"/>
        <v/>
      </c>
      <c r="CX189" s="12" t="str">
        <f t="shared" si="139"/>
        <v/>
      </c>
      <c r="CY189" s="12" t="str">
        <f t="shared" si="140"/>
        <v/>
      </c>
      <c r="CZ189" s="12" t="str">
        <f t="shared" si="141"/>
        <v/>
      </c>
      <c r="DA189" s="12" t="str">
        <f t="shared" si="142"/>
        <v/>
      </c>
      <c r="DB189" s="12" t="str">
        <f t="shared" si="143"/>
        <v/>
      </c>
      <c r="DC189" s="12" t="str">
        <f t="shared" si="144"/>
        <v/>
      </c>
      <c r="DD189" s="12" t="str">
        <f t="shared" si="145"/>
        <v/>
      </c>
      <c r="DE189" s="12" t="str">
        <f t="shared" si="146"/>
        <v/>
      </c>
      <c r="DF189" s="12" t="str">
        <f t="shared" si="147"/>
        <v/>
      </c>
      <c r="DG189" s="12" t="str">
        <f t="shared" si="148"/>
        <v/>
      </c>
      <c r="DH189" s="12" t="str">
        <f t="shared" si="149"/>
        <v/>
      </c>
      <c r="DI189" s="12" t="str">
        <f t="shared" si="150"/>
        <v/>
      </c>
      <c r="DJ189" s="12" t="str">
        <f t="shared" si="151"/>
        <v/>
      </c>
      <c r="DK189" s="12" t="str">
        <f t="shared" si="152"/>
        <v/>
      </c>
      <c r="DL189" s="12" t="str">
        <f t="shared" si="153"/>
        <v/>
      </c>
      <c r="DM189" s="12" t="str">
        <f t="shared" si="154"/>
        <v/>
      </c>
      <c r="DN189" s="12" t="str">
        <f t="shared" si="155"/>
        <v/>
      </c>
      <c r="DO189" s="12" t="str">
        <f t="shared" si="156"/>
        <v/>
      </c>
      <c r="DP189" s="12" t="str">
        <f t="shared" si="157"/>
        <v/>
      </c>
      <c r="DQ189" s="12" t="str">
        <f t="shared" si="158"/>
        <v/>
      </c>
      <c r="DR189" s="12" t="str">
        <f t="shared" si="120"/>
        <v/>
      </c>
      <c r="DS189" s="12" t="str">
        <f t="shared" si="121"/>
        <v/>
      </c>
      <c r="DT189" s="12" t="str">
        <f t="shared" si="122"/>
        <v/>
      </c>
      <c r="DU189" s="12" t="str">
        <f t="shared" si="123"/>
        <v/>
      </c>
      <c r="DV189" s="12" t="str">
        <f t="shared" si="124"/>
        <v/>
      </c>
      <c r="DW189" s="12" t="str">
        <f t="shared" si="125"/>
        <v/>
      </c>
      <c r="DX189" s="12" t="str">
        <f t="shared" si="126"/>
        <v/>
      </c>
      <c r="DY189" s="12" t="str">
        <f t="shared" si="127"/>
        <v/>
      </c>
      <c r="DZ189" s="12" t="str">
        <f t="shared" si="128"/>
        <v/>
      </c>
      <c r="EA189" s="12" t="str">
        <f t="shared" si="129"/>
        <v/>
      </c>
      <c r="EB189" s="12" t="str">
        <f t="shared" si="130"/>
        <v/>
      </c>
      <c r="EC189" s="12" t="str">
        <f t="shared" si="131"/>
        <v/>
      </c>
      <c r="ED189" s="12" t="str">
        <f t="shared" si="132"/>
        <v/>
      </c>
      <c r="EE189" s="12" t="str">
        <f t="shared" si="133"/>
        <v/>
      </c>
      <c r="EF189" s="12" t="str">
        <f t="shared" si="134"/>
        <v/>
      </c>
      <c r="EG189" s="12" t="str">
        <f t="shared" si="135"/>
        <v/>
      </c>
      <c r="EH189" s="12" t="str">
        <f t="shared" si="136"/>
        <v/>
      </c>
      <c r="EI189" s="12" t="str">
        <f t="shared" si="137"/>
        <v/>
      </c>
      <c r="EK189" s="83" t="str">
        <f t="shared" si="117"/>
        <v/>
      </c>
      <c r="EM189" s="12" t="str">
        <f t="shared" si="118"/>
        <v/>
      </c>
      <c r="EO189" s="12" t="str">
        <f t="shared" si="119"/>
        <v/>
      </c>
      <c r="EQ189" s="12" t="str">
        <f>IF($EO189="", "", IF($EQ$8=$EQ$6, COUNTIF($EO$11:$EO$2510, "&gt;"&amp;$EO189)+1+COUNTIF($EO$11:$EO189, $EO189)-1, COUNTIF($EO$11:$EO$2510, "&lt;"&amp;$EO189)+1+COUNTIF($EO$11:$EO189, $EO189)-1))</f>
        <v/>
      </c>
    </row>
    <row r="190" spans="1:147" x14ac:dyDescent="0.55000000000000004">
      <c r="A190" s="8"/>
      <c r="B190" s="12" t="str">
        <f>IF($D190="", "", COUNTIF($D$11:$D190, $D190))</f>
        <v/>
      </c>
      <c r="C190" s="8"/>
      <c r="D190" s="45"/>
      <c r="E190" s="46"/>
      <c r="F190" s="47"/>
      <c r="G190" s="54"/>
      <c r="H190" s="54"/>
      <c r="I190" s="48"/>
      <c r="J190" s="49"/>
      <c r="K190" s="50"/>
      <c r="L190" s="50"/>
      <c r="M190" s="50"/>
      <c r="N190" s="50"/>
      <c r="O190" s="50"/>
      <c r="P190" s="50"/>
      <c r="Q190" s="50"/>
      <c r="R190" s="50"/>
      <c r="S190" s="50"/>
      <c r="T190" s="50"/>
      <c r="U190" s="51"/>
      <c r="V190" s="52"/>
      <c r="W190" s="53"/>
      <c r="X190" s="53"/>
      <c r="Y190" s="53"/>
      <c r="Z190" s="53"/>
      <c r="AA190" s="48"/>
      <c r="AB190" s="54"/>
      <c r="AC190" s="54"/>
      <c r="AD190" s="54"/>
      <c r="AE190" s="54"/>
      <c r="AF190" s="54"/>
      <c r="AG190" s="54"/>
      <c r="AH190" s="54"/>
      <c r="AI190" s="54"/>
      <c r="AJ190" s="49"/>
      <c r="AK190" s="48"/>
      <c r="AL190" s="54"/>
      <c r="AM190" s="54"/>
      <c r="AN190" s="54"/>
      <c r="AO190" s="54"/>
      <c r="AP190" s="54"/>
      <c r="AQ190" s="54"/>
      <c r="AR190" s="54"/>
      <c r="AS190" s="54"/>
      <c r="AT190" s="54"/>
      <c r="AU190" s="54"/>
      <c r="AV190" s="54"/>
      <c r="AW190" s="54"/>
      <c r="AX190" s="54"/>
      <c r="AY190" s="54"/>
      <c r="AZ190" s="54"/>
      <c r="BA190" s="54"/>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49"/>
      <c r="BY190" s="55"/>
      <c r="BZ190" s="8"/>
      <c r="CE190" s="12" t="str">
        <f t="shared" si="107"/>
        <v/>
      </c>
      <c r="CG190" s="77" t="str">
        <f t="shared" si="108"/>
        <v/>
      </c>
      <c r="CH190" s="80" t="str">
        <f t="shared" si="109"/>
        <v/>
      </c>
      <c r="CL190" s="12" t="str">
        <f t="shared" si="110"/>
        <v/>
      </c>
      <c r="CM190" s="12" t="str">
        <f t="shared" si="111"/>
        <v/>
      </c>
      <c r="CN190" s="12" t="str" cm="1">
        <f t="array" ref="CN190">IF(OR($CE190="", $CG$3=""), "", IF(IFERROR(INDEX($K190:$T190, $CK190, MATCH(CN$3, $K$3:$T$3, 0)), "")="", $CC$4, $CC$3))</f>
        <v/>
      </c>
      <c r="CO190" s="12" t="str" cm="1">
        <f t="array" ref="CO190">IF(OR($CE190="", $CG$3=""), "", IF(IFERROR(INDEX($AA190:$AJ190, $CK190, MATCH(CO$3, $AA$3:$AJ$3, 0)), "")="", $CC$4, $CC$3))</f>
        <v/>
      </c>
      <c r="CP190" s="12" t="str">
        <f>IF(OR($CE190="", $CG$3=""), "", IF(CP$3='Property List &amp; Features'!$BG$9, $CC$3, IF(CP$3=$I190, $CC$3, $CC$4)))</f>
        <v/>
      </c>
      <c r="CQ190" s="12" t="str">
        <f>IF(OR($CE190="", $CG$3=""), "", IF(CQ$3='Property List &amp; Features'!$BG$9, $CC$3, IF(CQ$3=$J190, $CC$3, $CC$4)))</f>
        <v/>
      </c>
      <c r="CR190" s="12" t="str">
        <f t="shared" si="112"/>
        <v/>
      </c>
      <c r="CS190" s="12" t="str">
        <f t="shared" si="113"/>
        <v/>
      </c>
      <c r="CT190" s="12" t="str">
        <f t="shared" si="114"/>
        <v/>
      </c>
      <c r="CU190" s="12" t="str">
        <f t="shared" si="115"/>
        <v/>
      </c>
      <c r="CV190" s="12" t="str">
        <f t="shared" si="116"/>
        <v/>
      </c>
      <c r="CW190" s="12" t="str">
        <f t="shared" si="138"/>
        <v/>
      </c>
      <c r="CX190" s="12" t="str">
        <f t="shared" si="139"/>
        <v/>
      </c>
      <c r="CY190" s="12" t="str">
        <f t="shared" si="140"/>
        <v/>
      </c>
      <c r="CZ190" s="12" t="str">
        <f t="shared" si="141"/>
        <v/>
      </c>
      <c r="DA190" s="12" t="str">
        <f t="shared" si="142"/>
        <v/>
      </c>
      <c r="DB190" s="12" t="str">
        <f t="shared" si="143"/>
        <v/>
      </c>
      <c r="DC190" s="12" t="str">
        <f t="shared" si="144"/>
        <v/>
      </c>
      <c r="DD190" s="12" t="str">
        <f t="shared" si="145"/>
        <v/>
      </c>
      <c r="DE190" s="12" t="str">
        <f t="shared" si="146"/>
        <v/>
      </c>
      <c r="DF190" s="12" t="str">
        <f t="shared" si="147"/>
        <v/>
      </c>
      <c r="DG190" s="12" t="str">
        <f t="shared" si="148"/>
        <v/>
      </c>
      <c r="DH190" s="12" t="str">
        <f t="shared" si="149"/>
        <v/>
      </c>
      <c r="DI190" s="12" t="str">
        <f t="shared" si="150"/>
        <v/>
      </c>
      <c r="DJ190" s="12" t="str">
        <f t="shared" si="151"/>
        <v/>
      </c>
      <c r="DK190" s="12" t="str">
        <f t="shared" si="152"/>
        <v/>
      </c>
      <c r="DL190" s="12" t="str">
        <f t="shared" si="153"/>
        <v/>
      </c>
      <c r="DM190" s="12" t="str">
        <f t="shared" si="154"/>
        <v/>
      </c>
      <c r="DN190" s="12" t="str">
        <f t="shared" si="155"/>
        <v/>
      </c>
      <c r="DO190" s="12" t="str">
        <f t="shared" si="156"/>
        <v/>
      </c>
      <c r="DP190" s="12" t="str">
        <f t="shared" si="157"/>
        <v/>
      </c>
      <c r="DQ190" s="12" t="str">
        <f t="shared" si="158"/>
        <v/>
      </c>
      <c r="DR190" s="12" t="str">
        <f t="shared" si="120"/>
        <v/>
      </c>
      <c r="DS190" s="12" t="str">
        <f t="shared" si="121"/>
        <v/>
      </c>
      <c r="DT190" s="12" t="str">
        <f t="shared" si="122"/>
        <v/>
      </c>
      <c r="DU190" s="12" t="str">
        <f t="shared" si="123"/>
        <v/>
      </c>
      <c r="DV190" s="12" t="str">
        <f t="shared" si="124"/>
        <v/>
      </c>
      <c r="DW190" s="12" t="str">
        <f t="shared" si="125"/>
        <v/>
      </c>
      <c r="DX190" s="12" t="str">
        <f t="shared" si="126"/>
        <v/>
      </c>
      <c r="DY190" s="12" t="str">
        <f t="shared" si="127"/>
        <v/>
      </c>
      <c r="DZ190" s="12" t="str">
        <f t="shared" si="128"/>
        <v/>
      </c>
      <c r="EA190" s="12" t="str">
        <f t="shared" si="129"/>
        <v/>
      </c>
      <c r="EB190" s="12" t="str">
        <f t="shared" si="130"/>
        <v/>
      </c>
      <c r="EC190" s="12" t="str">
        <f t="shared" si="131"/>
        <v/>
      </c>
      <c r="ED190" s="12" t="str">
        <f t="shared" si="132"/>
        <v/>
      </c>
      <c r="EE190" s="12" t="str">
        <f t="shared" si="133"/>
        <v/>
      </c>
      <c r="EF190" s="12" t="str">
        <f t="shared" si="134"/>
        <v/>
      </c>
      <c r="EG190" s="12" t="str">
        <f t="shared" si="135"/>
        <v/>
      </c>
      <c r="EH190" s="12" t="str">
        <f t="shared" si="136"/>
        <v/>
      </c>
      <c r="EI190" s="12" t="str">
        <f t="shared" si="137"/>
        <v/>
      </c>
      <c r="EK190" s="83" t="str">
        <f t="shared" si="117"/>
        <v/>
      </c>
      <c r="EM190" s="12" t="str">
        <f t="shared" si="118"/>
        <v/>
      </c>
      <c r="EO190" s="12" t="str">
        <f t="shared" si="119"/>
        <v/>
      </c>
      <c r="EQ190" s="12" t="str">
        <f>IF($EO190="", "", IF($EQ$8=$EQ$6, COUNTIF($EO$11:$EO$2510, "&gt;"&amp;$EO190)+1+COUNTIF($EO$11:$EO190, $EO190)-1, COUNTIF($EO$11:$EO$2510, "&lt;"&amp;$EO190)+1+COUNTIF($EO$11:$EO190, $EO190)-1))</f>
        <v/>
      </c>
    </row>
    <row r="191" spans="1:147" x14ac:dyDescent="0.55000000000000004">
      <c r="A191" s="8"/>
      <c r="B191" s="12" t="str">
        <f>IF($D191="", "", COUNTIF($D$11:$D191, $D191))</f>
        <v/>
      </c>
      <c r="C191" s="8"/>
      <c r="D191" s="45"/>
      <c r="E191" s="46"/>
      <c r="F191" s="47"/>
      <c r="G191" s="54"/>
      <c r="H191" s="54"/>
      <c r="I191" s="48"/>
      <c r="J191" s="49"/>
      <c r="K191" s="50"/>
      <c r="L191" s="50"/>
      <c r="M191" s="50"/>
      <c r="N191" s="50"/>
      <c r="O191" s="50"/>
      <c r="P191" s="50"/>
      <c r="Q191" s="50"/>
      <c r="R191" s="50"/>
      <c r="S191" s="50"/>
      <c r="T191" s="50"/>
      <c r="U191" s="51"/>
      <c r="V191" s="52"/>
      <c r="W191" s="53"/>
      <c r="X191" s="53"/>
      <c r="Y191" s="53"/>
      <c r="Z191" s="53"/>
      <c r="AA191" s="48"/>
      <c r="AB191" s="54"/>
      <c r="AC191" s="54"/>
      <c r="AD191" s="54"/>
      <c r="AE191" s="54"/>
      <c r="AF191" s="54"/>
      <c r="AG191" s="54"/>
      <c r="AH191" s="54"/>
      <c r="AI191" s="54"/>
      <c r="AJ191" s="49"/>
      <c r="AK191" s="48"/>
      <c r="AL191" s="54"/>
      <c r="AM191" s="54"/>
      <c r="AN191" s="54"/>
      <c r="AO191" s="54"/>
      <c r="AP191" s="54"/>
      <c r="AQ191" s="54"/>
      <c r="AR191" s="54"/>
      <c r="AS191" s="54"/>
      <c r="AT191" s="54"/>
      <c r="AU191" s="54"/>
      <c r="AV191" s="54"/>
      <c r="AW191" s="54"/>
      <c r="AX191" s="54"/>
      <c r="AY191" s="54"/>
      <c r="AZ191" s="54"/>
      <c r="BA191" s="54"/>
      <c r="BB191" s="54"/>
      <c r="BC191" s="54"/>
      <c r="BD191" s="54"/>
      <c r="BE191" s="54"/>
      <c r="BF191" s="54"/>
      <c r="BG191" s="54"/>
      <c r="BH191" s="54"/>
      <c r="BI191" s="54"/>
      <c r="BJ191" s="54"/>
      <c r="BK191" s="54"/>
      <c r="BL191" s="54"/>
      <c r="BM191" s="54"/>
      <c r="BN191" s="54"/>
      <c r="BO191" s="54"/>
      <c r="BP191" s="54"/>
      <c r="BQ191" s="54"/>
      <c r="BR191" s="54"/>
      <c r="BS191" s="54"/>
      <c r="BT191" s="54"/>
      <c r="BU191" s="54"/>
      <c r="BV191" s="54"/>
      <c r="BW191" s="54"/>
      <c r="BX191" s="49"/>
      <c r="BY191" s="55"/>
      <c r="BZ191" s="8"/>
      <c r="CE191" s="12" t="str">
        <f t="shared" si="107"/>
        <v/>
      </c>
      <c r="CG191" s="77" t="str">
        <f t="shared" si="108"/>
        <v/>
      </c>
      <c r="CH191" s="80" t="str">
        <f t="shared" si="109"/>
        <v/>
      </c>
      <c r="CL191" s="12" t="str">
        <f t="shared" si="110"/>
        <v/>
      </c>
      <c r="CM191" s="12" t="str">
        <f t="shared" si="111"/>
        <v/>
      </c>
      <c r="CN191" s="12" t="str" cm="1">
        <f t="array" ref="CN191">IF(OR($CE191="", $CG$3=""), "", IF(IFERROR(INDEX($K191:$T191, $CK191, MATCH(CN$3, $K$3:$T$3, 0)), "")="", $CC$4, $CC$3))</f>
        <v/>
      </c>
      <c r="CO191" s="12" t="str" cm="1">
        <f t="array" ref="CO191">IF(OR($CE191="", $CG$3=""), "", IF(IFERROR(INDEX($AA191:$AJ191, $CK191, MATCH(CO$3, $AA$3:$AJ$3, 0)), "")="", $CC$4, $CC$3))</f>
        <v/>
      </c>
      <c r="CP191" s="12" t="str">
        <f>IF(OR($CE191="", $CG$3=""), "", IF(CP$3='Property List &amp; Features'!$BG$9, $CC$3, IF(CP$3=$I191, $CC$3, $CC$4)))</f>
        <v/>
      </c>
      <c r="CQ191" s="12" t="str">
        <f>IF(OR($CE191="", $CG$3=""), "", IF(CQ$3='Property List &amp; Features'!$BG$9, $CC$3, IF(CQ$3=$J191, $CC$3, $CC$4)))</f>
        <v/>
      </c>
      <c r="CR191" s="12" t="str">
        <f t="shared" si="112"/>
        <v/>
      </c>
      <c r="CS191" s="12" t="str">
        <f t="shared" si="113"/>
        <v/>
      </c>
      <c r="CT191" s="12" t="str">
        <f t="shared" si="114"/>
        <v/>
      </c>
      <c r="CU191" s="12" t="str">
        <f t="shared" si="115"/>
        <v/>
      </c>
      <c r="CV191" s="12" t="str">
        <f t="shared" si="116"/>
        <v/>
      </c>
      <c r="CW191" s="12" t="str">
        <f t="shared" si="138"/>
        <v/>
      </c>
      <c r="CX191" s="12" t="str">
        <f t="shared" si="139"/>
        <v/>
      </c>
      <c r="CY191" s="12" t="str">
        <f t="shared" si="140"/>
        <v/>
      </c>
      <c r="CZ191" s="12" t="str">
        <f t="shared" si="141"/>
        <v/>
      </c>
      <c r="DA191" s="12" t="str">
        <f t="shared" si="142"/>
        <v/>
      </c>
      <c r="DB191" s="12" t="str">
        <f t="shared" si="143"/>
        <v/>
      </c>
      <c r="DC191" s="12" t="str">
        <f t="shared" si="144"/>
        <v/>
      </c>
      <c r="DD191" s="12" t="str">
        <f t="shared" si="145"/>
        <v/>
      </c>
      <c r="DE191" s="12" t="str">
        <f t="shared" si="146"/>
        <v/>
      </c>
      <c r="DF191" s="12" t="str">
        <f t="shared" si="147"/>
        <v/>
      </c>
      <c r="DG191" s="12" t="str">
        <f t="shared" si="148"/>
        <v/>
      </c>
      <c r="DH191" s="12" t="str">
        <f t="shared" si="149"/>
        <v/>
      </c>
      <c r="DI191" s="12" t="str">
        <f t="shared" si="150"/>
        <v/>
      </c>
      <c r="DJ191" s="12" t="str">
        <f t="shared" si="151"/>
        <v/>
      </c>
      <c r="DK191" s="12" t="str">
        <f t="shared" si="152"/>
        <v/>
      </c>
      <c r="DL191" s="12" t="str">
        <f t="shared" si="153"/>
        <v/>
      </c>
      <c r="DM191" s="12" t="str">
        <f t="shared" si="154"/>
        <v/>
      </c>
      <c r="DN191" s="12" t="str">
        <f t="shared" si="155"/>
        <v/>
      </c>
      <c r="DO191" s="12" t="str">
        <f t="shared" si="156"/>
        <v/>
      </c>
      <c r="DP191" s="12" t="str">
        <f t="shared" si="157"/>
        <v/>
      </c>
      <c r="DQ191" s="12" t="str">
        <f t="shared" si="158"/>
        <v/>
      </c>
      <c r="DR191" s="12" t="str">
        <f t="shared" si="120"/>
        <v/>
      </c>
      <c r="DS191" s="12" t="str">
        <f t="shared" si="121"/>
        <v/>
      </c>
      <c r="DT191" s="12" t="str">
        <f t="shared" si="122"/>
        <v/>
      </c>
      <c r="DU191" s="12" t="str">
        <f t="shared" si="123"/>
        <v/>
      </c>
      <c r="DV191" s="12" t="str">
        <f t="shared" si="124"/>
        <v/>
      </c>
      <c r="DW191" s="12" t="str">
        <f t="shared" si="125"/>
        <v/>
      </c>
      <c r="DX191" s="12" t="str">
        <f t="shared" si="126"/>
        <v/>
      </c>
      <c r="DY191" s="12" t="str">
        <f t="shared" si="127"/>
        <v/>
      </c>
      <c r="DZ191" s="12" t="str">
        <f t="shared" si="128"/>
        <v/>
      </c>
      <c r="EA191" s="12" t="str">
        <f t="shared" si="129"/>
        <v/>
      </c>
      <c r="EB191" s="12" t="str">
        <f t="shared" si="130"/>
        <v/>
      </c>
      <c r="EC191" s="12" t="str">
        <f t="shared" si="131"/>
        <v/>
      </c>
      <c r="ED191" s="12" t="str">
        <f t="shared" si="132"/>
        <v/>
      </c>
      <c r="EE191" s="12" t="str">
        <f t="shared" si="133"/>
        <v/>
      </c>
      <c r="EF191" s="12" t="str">
        <f t="shared" si="134"/>
        <v/>
      </c>
      <c r="EG191" s="12" t="str">
        <f t="shared" si="135"/>
        <v/>
      </c>
      <c r="EH191" s="12" t="str">
        <f t="shared" si="136"/>
        <v/>
      </c>
      <c r="EI191" s="12" t="str">
        <f t="shared" si="137"/>
        <v/>
      </c>
      <c r="EK191" s="83" t="str">
        <f t="shared" si="117"/>
        <v/>
      </c>
      <c r="EM191" s="12" t="str">
        <f t="shared" si="118"/>
        <v/>
      </c>
      <c r="EO191" s="12" t="str">
        <f t="shared" si="119"/>
        <v/>
      </c>
      <c r="EQ191" s="12" t="str">
        <f>IF($EO191="", "", IF($EQ$8=$EQ$6, COUNTIF($EO$11:$EO$2510, "&gt;"&amp;$EO191)+1+COUNTIF($EO$11:$EO191, $EO191)-1, COUNTIF($EO$11:$EO$2510, "&lt;"&amp;$EO191)+1+COUNTIF($EO$11:$EO191, $EO191)-1))</f>
        <v/>
      </c>
    </row>
    <row r="192" spans="1:147" x14ac:dyDescent="0.55000000000000004">
      <c r="A192" s="8"/>
      <c r="B192" s="12" t="str">
        <f>IF($D192="", "", COUNTIF($D$11:$D192, $D192))</f>
        <v/>
      </c>
      <c r="C192" s="8"/>
      <c r="D192" s="45"/>
      <c r="E192" s="46"/>
      <c r="F192" s="47"/>
      <c r="G192" s="54"/>
      <c r="H192" s="54"/>
      <c r="I192" s="48"/>
      <c r="J192" s="49"/>
      <c r="K192" s="50"/>
      <c r="L192" s="50"/>
      <c r="M192" s="50"/>
      <c r="N192" s="50"/>
      <c r="O192" s="50"/>
      <c r="P192" s="50"/>
      <c r="Q192" s="50"/>
      <c r="R192" s="50"/>
      <c r="S192" s="50"/>
      <c r="T192" s="50"/>
      <c r="U192" s="51"/>
      <c r="V192" s="52"/>
      <c r="W192" s="53"/>
      <c r="X192" s="53"/>
      <c r="Y192" s="53"/>
      <c r="Z192" s="53"/>
      <c r="AA192" s="48"/>
      <c r="AB192" s="54"/>
      <c r="AC192" s="54"/>
      <c r="AD192" s="54"/>
      <c r="AE192" s="54"/>
      <c r="AF192" s="54"/>
      <c r="AG192" s="54"/>
      <c r="AH192" s="54"/>
      <c r="AI192" s="54"/>
      <c r="AJ192" s="49"/>
      <c r="AK192" s="48"/>
      <c r="AL192" s="54"/>
      <c r="AM192" s="54"/>
      <c r="AN192" s="54"/>
      <c r="AO192" s="54"/>
      <c r="AP192" s="54"/>
      <c r="AQ192" s="54"/>
      <c r="AR192" s="54"/>
      <c r="AS192" s="54"/>
      <c r="AT192" s="54"/>
      <c r="AU192" s="54"/>
      <c r="AV192" s="54"/>
      <c r="AW192" s="54"/>
      <c r="AX192" s="54"/>
      <c r="AY192" s="54"/>
      <c r="AZ192" s="54"/>
      <c r="BA192" s="54"/>
      <c r="BB192" s="54"/>
      <c r="BC192" s="54"/>
      <c r="BD192" s="54"/>
      <c r="BE192" s="54"/>
      <c r="BF192" s="54"/>
      <c r="BG192" s="54"/>
      <c r="BH192" s="54"/>
      <c r="BI192" s="54"/>
      <c r="BJ192" s="54"/>
      <c r="BK192" s="54"/>
      <c r="BL192" s="54"/>
      <c r="BM192" s="54"/>
      <c r="BN192" s="54"/>
      <c r="BO192" s="54"/>
      <c r="BP192" s="54"/>
      <c r="BQ192" s="54"/>
      <c r="BR192" s="54"/>
      <c r="BS192" s="54"/>
      <c r="BT192" s="54"/>
      <c r="BU192" s="54"/>
      <c r="BV192" s="54"/>
      <c r="BW192" s="54"/>
      <c r="BX192" s="49"/>
      <c r="BY192" s="55"/>
      <c r="BZ192" s="8"/>
      <c r="CE192" s="12" t="str">
        <f t="shared" si="107"/>
        <v/>
      </c>
      <c r="CG192" s="77" t="str">
        <f t="shared" si="108"/>
        <v/>
      </c>
      <c r="CH192" s="80" t="str">
        <f t="shared" si="109"/>
        <v/>
      </c>
      <c r="CL192" s="12" t="str">
        <f t="shared" si="110"/>
        <v/>
      </c>
      <c r="CM192" s="12" t="str">
        <f t="shared" si="111"/>
        <v/>
      </c>
      <c r="CN192" s="12" t="str" cm="1">
        <f t="array" ref="CN192">IF(OR($CE192="", $CG$3=""), "", IF(IFERROR(INDEX($K192:$T192, $CK192, MATCH(CN$3, $K$3:$T$3, 0)), "")="", $CC$4, $CC$3))</f>
        <v/>
      </c>
      <c r="CO192" s="12" t="str" cm="1">
        <f t="array" ref="CO192">IF(OR($CE192="", $CG$3=""), "", IF(IFERROR(INDEX($AA192:$AJ192, $CK192, MATCH(CO$3, $AA$3:$AJ$3, 0)), "")="", $CC$4, $CC$3))</f>
        <v/>
      </c>
      <c r="CP192" s="12" t="str">
        <f>IF(OR($CE192="", $CG$3=""), "", IF(CP$3='Property List &amp; Features'!$BG$9, $CC$3, IF(CP$3=$I192, $CC$3, $CC$4)))</f>
        <v/>
      </c>
      <c r="CQ192" s="12" t="str">
        <f>IF(OR($CE192="", $CG$3=""), "", IF(CQ$3='Property List &amp; Features'!$BG$9, $CC$3, IF(CQ$3=$J192, $CC$3, $CC$4)))</f>
        <v/>
      </c>
      <c r="CR192" s="12" t="str">
        <f t="shared" si="112"/>
        <v/>
      </c>
      <c r="CS192" s="12" t="str">
        <f t="shared" si="113"/>
        <v/>
      </c>
      <c r="CT192" s="12" t="str">
        <f t="shared" si="114"/>
        <v/>
      </c>
      <c r="CU192" s="12" t="str">
        <f t="shared" si="115"/>
        <v/>
      </c>
      <c r="CV192" s="12" t="str">
        <f t="shared" si="116"/>
        <v/>
      </c>
      <c r="CW192" s="12" t="str">
        <f t="shared" si="138"/>
        <v/>
      </c>
      <c r="CX192" s="12" t="str">
        <f t="shared" si="139"/>
        <v/>
      </c>
      <c r="CY192" s="12" t="str">
        <f t="shared" si="140"/>
        <v/>
      </c>
      <c r="CZ192" s="12" t="str">
        <f t="shared" si="141"/>
        <v/>
      </c>
      <c r="DA192" s="12" t="str">
        <f t="shared" si="142"/>
        <v/>
      </c>
      <c r="DB192" s="12" t="str">
        <f t="shared" si="143"/>
        <v/>
      </c>
      <c r="DC192" s="12" t="str">
        <f t="shared" si="144"/>
        <v/>
      </c>
      <c r="DD192" s="12" t="str">
        <f t="shared" si="145"/>
        <v/>
      </c>
      <c r="DE192" s="12" t="str">
        <f t="shared" si="146"/>
        <v/>
      </c>
      <c r="DF192" s="12" t="str">
        <f t="shared" si="147"/>
        <v/>
      </c>
      <c r="DG192" s="12" t="str">
        <f t="shared" si="148"/>
        <v/>
      </c>
      <c r="DH192" s="12" t="str">
        <f t="shared" si="149"/>
        <v/>
      </c>
      <c r="DI192" s="12" t="str">
        <f t="shared" si="150"/>
        <v/>
      </c>
      <c r="DJ192" s="12" t="str">
        <f t="shared" si="151"/>
        <v/>
      </c>
      <c r="DK192" s="12" t="str">
        <f t="shared" si="152"/>
        <v/>
      </c>
      <c r="DL192" s="12" t="str">
        <f t="shared" si="153"/>
        <v/>
      </c>
      <c r="DM192" s="12" t="str">
        <f t="shared" si="154"/>
        <v/>
      </c>
      <c r="DN192" s="12" t="str">
        <f t="shared" si="155"/>
        <v/>
      </c>
      <c r="DO192" s="12" t="str">
        <f t="shared" si="156"/>
        <v/>
      </c>
      <c r="DP192" s="12" t="str">
        <f t="shared" si="157"/>
        <v/>
      </c>
      <c r="DQ192" s="12" t="str">
        <f t="shared" si="158"/>
        <v/>
      </c>
      <c r="DR192" s="12" t="str">
        <f t="shared" si="120"/>
        <v/>
      </c>
      <c r="DS192" s="12" t="str">
        <f t="shared" si="121"/>
        <v/>
      </c>
      <c r="DT192" s="12" t="str">
        <f t="shared" si="122"/>
        <v/>
      </c>
      <c r="DU192" s="12" t="str">
        <f t="shared" si="123"/>
        <v/>
      </c>
      <c r="DV192" s="12" t="str">
        <f t="shared" si="124"/>
        <v/>
      </c>
      <c r="DW192" s="12" t="str">
        <f t="shared" si="125"/>
        <v/>
      </c>
      <c r="DX192" s="12" t="str">
        <f t="shared" si="126"/>
        <v/>
      </c>
      <c r="DY192" s="12" t="str">
        <f t="shared" si="127"/>
        <v/>
      </c>
      <c r="DZ192" s="12" t="str">
        <f t="shared" si="128"/>
        <v/>
      </c>
      <c r="EA192" s="12" t="str">
        <f t="shared" si="129"/>
        <v/>
      </c>
      <c r="EB192" s="12" t="str">
        <f t="shared" si="130"/>
        <v/>
      </c>
      <c r="EC192" s="12" t="str">
        <f t="shared" si="131"/>
        <v/>
      </c>
      <c r="ED192" s="12" t="str">
        <f t="shared" si="132"/>
        <v/>
      </c>
      <c r="EE192" s="12" t="str">
        <f t="shared" si="133"/>
        <v/>
      </c>
      <c r="EF192" s="12" t="str">
        <f t="shared" si="134"/>
        <v/>
      </c>
      <c r="EG192" s="12" t="str">
        <f t="shared" si="135"/>
        <v/>
      </c>
      <c r="EH192" s="12" t="str">
        <f t="shared" si="136"/>
        <v/>
      </c>
      <c r="EI192" s="12" t="str">
        <f t="shared" si="137"/>
        <v/>
      </c>
      <c r="EK192" s="83" t="str">
        <f t="shared" si="117"/>
        <v/>
      </c>
      <c r="EM192" s="12" t="str">
        <f t="shared" si="118"/>
        <v/>
      </c>
      <c r="EO192" s="12" t="str">
        <f t="shared" si="119"/>
        <v/>
      </c>
      <c r="EQ192" s="12" t="str">
        <f>IF($EO192="", "", IF($EQ$8=$EQ$6, COUNTIF($EO$11:$EO$2510, "&gt;"&amp;$EO192)+1+COUNTIF($EO$11:$EO192, $EO192)-1, COUNTIF($EO$11:$EO$2510, "&lt;"&amp;$EO192)+1+COUNTIF($EO$11:$EO192, $EO192)-1))</f>
        <v/>
      </c>
    </row>
    <row r="193" spans="1:147" x14ac:dyDescent="0.55000000000000004">
      <c r="A193" s="8"/>
      <c r="B193" s="12" t="str">
        <f>IF($D193="", "", COUNTIF($D$11:$D193, $D193))</f>
        <v/>
      </c>
      <c r="C193" s="8"/>
      <c r="D193" s="45"/>
      <c r="E193" s="46"/>
      <c r="F193" s="47"/>
      <c r="G193" s="54"/>
      <c r="H193" s="54"/>
      <c r="I193" s="48"/>
      <c r="J193" s="49"/>
      <c r="K193" s="50"/>
      <c r="L193" s="50"/>
      <c r="M193" s="50"/>
      <c r="N193" s="50"/>
      <c r="O193" s="50"/>
      <c r="P193" s="50"/>
      <c r="Q193" s="50"/>
      <c r="R193" s="50"/>
      <c r="S193" s="50"/>
      <c r="T193" s="50"/>
      <c r="U193" s="51"/>
      <c r="V193" s="52"/>
      <c r="W193" s="53"/>
      <c r="X193" s="53"/>
      <c r="Y193" s="53"/>
      <c r="Z193" s="53"/>
      <c r="AA193" s="48"/>
      <c r="AB193" s="54"/>
      <c r="AC193" s="54"/>
      <c r="AD193" s="54"/>
      <c r="AE193" s="54"/>
      <c r="AF193" s="54"/>
      <c r="AG193" s="54"/>
      <c r="AH193" s="54"/>
      <c r="AI193" s="54"/>
      <c r="AJ193" s="49"/>
      <c r="AK193" s="48"/>
      <c r="AL193" s="54"/>
      <c r="AM193" s="54"/>
      <c r="AN193" s="54"/>
      <c r="AO193" s="54"/>
      <c r="AP193" s="54"/>
      <c r="AQ193" s="54"/>
      <c r="AR193" s="54"/>
      <c r="AS193" s="54"/>
      <c r="AT193" s="54"/>
      <c r="AU193" s="54"/>
      <c r="AV193" s="54"/>
      <c r="AW193" s="54"/>
      <c r="AX193" s="54"/>
      <c r="AY193" s="54"/>
      <c r="AZ193" s="54"/>
      <c r="BA193" s="54"/>
      <c r="BB193" s="54"/>
      <c r="BC193" s="54"/>
      <c r="BD193" s="54"/>
      <c r="BE193" s="54"/>
      <c r="BF193" s="54"/>
      <c r="BG193" s="54"/>
      <c r="BH193" s="54"/>
      <c r="BI193" s="54"/>
      <c r="BJ193" s="54"/>
      <c r="BK193" s="54"/>
      <c r="BL193" s="54"/>
      <c r="BM193" s="54"/>
      <c r="BN193" s="54"/>
      <c r="BO193" s="54"/>
      <c r="BP193" s="54"/>
      <c r="BQ193" s="54"/>
      <c r="BR193" s="54"/>
      <c r="BS193" s="54"/>
      <c r="BT193" s="54"/>
      <c r="BU193" s="54"/>
      <c r="BV193" s="54"/>
      <c r="BW193" s="54"/>
      <c r="BX193" s="49"/>
      <c r="BY193" s="55"/>
      <c r="BZ193" s="8"/>
      <c r="CE193" s="12" t="str">
        <f t="shared" si="107"/>
        <v/>
      </c>
      <c r="CG193" s="77" t="str">
        <f t="shared" si="108"/>
        <v/>
      </c>
      <c r="CH193" s="80" t="str">
        <f t="shared" si="109"/>
        <v/>
      </c>
      <c r="CL193" s="12" t="str">
        <f t="shared" si="110"/>
        <v/>
      </c>
      <c r="CM193" s="12" t="str">
        <f t="shared" si="111"/>
        <v/>
      </c>
      <c r="CN193" s="12" t="str" cm="1">
        <f t="array" ref="CN193">IF(OR($CE193="", $CG$3=""), "", IF(IFERROR(INDEX($K193:$T193, $CK193, MATCH(CN$3, $K$3:$T$3, 0)), "")="", $CC$4, $CC$3))</f>
        <v/>
      </c>
      <c r="CO193" s="12" t="str" cm="1">
        <f t="array" ref="CO193">IF(OR($CE193="", $CG$3=""), "", IF(IFERROR(INDEX($AA193:$AJ193, $CK193, MATCH(CO$3, $AA$3:$AJ$3, 0)), "")="", $CC$4, $CC$3))</f>
        <v/>
      </c>
      <c r="CP193" s="12" t="str">
        <f>IF(OR($CE193="", $CG$3=""), "", IF(CP$3='Property List &amp; Features'!$BG$9, $CC$3, IF(CP$3=$I193, $CC$3, $CC$4)))</f>
        <v/>
      </c>
      <c r="CQ193" s="12" t="str">
        <f>IF(OR($CE193="", $CG$3=""), "", IF(CQ$3='Property List &amp; Features'!$BG$9, $CC$3, IF(CQ$3=$J193, $CC$3, $CC$4)))</f>
        <v/>
      </c>
      <c r="CR193" s="12" t="str">
        <f t="shared" si="112"/>
        <v/>
      </c>
      <c r="CS193" s="12" t="str">
        <f t="shared" si="113"/>
        <v/>
      </c>
      <c r="CT193" s="12" t="str">
        <f t="shared" si="114"/>
        <v/>
      </c>
      <c r="CU193" s="12" t="str">
        <f t="shared" si="115"/>
        <v/>
      </c>
      <c r="CV193" s="12" t="str">
        <f t="shared" si="116"/>
        <v/>
      </c>
      <c r="CW193" s="12" t="str">
        <f t="shared" si="138"/>
        <v/>
      </c>
      <c r="CX193" s="12" t="str">
        <f t="shared" si="139"/>
        <v/>
      </c>
      <c r="CY193" s="12" t="str">
        <f t="shared" si="140"/>
        <v/>
      </c>
      <c r="CZ193" s="12" t="str">
        <f t="shared" si="141"/>
        <v/>
      </c>
      <c r="DA193" s="12" t="str">
        <f t="shared" si="142"/>
        <v/>
      </c>
      <c r="DB193" s="12" t="str">
        <f t="shared" si="143"/>
        <v/>
      </c>
      <c r="DC193" s="12" t="str">
        <f t="shared" si="144"/>
        <v/>
      </c>
      <c r="DD193" s="12" t="str">
        <f t="shared" si="145"/>
        <v/>
      </c>
      <c r="DE193" s="12" t="str">
        <f t="shared" si="146"/>
        <v/>
      </c>
      <c r="DF193" s="12" t="str">
        <f t="shared" si="147"/>
        <v/>
      </c>
      <c r="DG193" s="12" t="str">
        <f t="shared" si="148"/>
        <v/>
      </c>
      <c r="DH193" s="12" t="str">
        <f t="shared" si="149"/>
        <v/>
      </c>
      <c r="DI193" s="12" t="str">
        <f t="shared" si="150"/>
        <v/>
      </c>
      <c r="DJ193" s="12" t="str">
        <f t="shared" si="151"/>
        <v/>
      </c>
      <c r="DK193" s="12" t="str">
        <f t="shared" si="152"/>
        <v/>
      </c>
      <c r="DL193" s="12" t="str">
        <f t="shared" si="153"/>
        <v/>
      </c>
      <c r="DM193" s="12" t="str">
        <f t="shared" si="154"/>
        <v/>
      </c>
      <c r="DN193" s="12" t="str">
        <f t="shared" si="155"/>
        <v/>
      </c>
      <c r="DO193" s="12" t="str">
        <f t="shared" si="156"/>
        <v/>
      </c>
      <c r="DP193" s="12" t="str">
        <f t="shared" si="157"/>
        <v/>
      </c>
      <c r="DQ193" s="12" t="str">
        <f t="shared" si="158"/>
        <v/>
      </c>
      <c r="DR193" s="12" t="str">
        <f t="shared" si="120"/>
        <v/>
      </c>
      <c r="DS193" s="12" t="str">
        <f t="shared" si="121"/>
        <v/>
      </c>
      <c r="DT193" s="12" t="str">
        <f t="shared" si="122"/>
        <v/>
      </c>
      <c r="DU193" s="12" t="str">
        <f t="shared" si="123"/>
        <v/>
      </c>
      <c r="DV193" s="12" t="str">
        <f t="shared" si="124"/>
        <v/>
      </c>
      <c r="DW193" s="12" t="str">
        <f t="shared" si="125"/>
        <v/>
      </c>
      <c r="DX193" s="12" t="str">
        <f t="shared" si="126"/>
        <v/>
      </c>
      <c r="DY193" s="12" t="str">
        <f t="shared" si="127"/>
        <v/>
      </c>
      <c r="DZ193" s="12" t="str">
        <f t="shared" si="128"/>
        <v/>
      </c>
      <c r="EA193" s="12" t="str">
        <f t="shared" si="129"/>
        <v/>
      </c>
      <c r="EB193" s="12" t="str">
        <f t="shared" si="130"/>
        <v/>
      </c>
      <c r="EC193" s="12" t="str">
        <f t="shared" si="131"/>
        <v/>
      </c>
      <c r="ED193" s="12" t="str">
        <f t="shared" si="132"/>
        <v/>
      </c>
      <c r="EE193" s="12" t="str">
        <f t="shared" si="133"/>
        <v/>
      </c>
      <c r="EF193" s="12" t="str">
        <f t="shared" si="134"/>
        <v/>
      </c>
      <c r="EG193" s="12" t="str">
        <f t="shared" si="135"/>
        <v/>
      </c>
      <c r="EH193" s="12" t="str">
        <f t="shared" si="136"/>
        <v/>
      </c>
      <c r="EI193" s="12" t="str">
        <f t="shared" si="137"/>
        <v/>
      </c>
      <c r="EK193" s="83" t="str">
        <f t="shared" si="117"/>
        <v/>
      </c>
      <c r="EM193" s="12" t="str">
        <f t="shared" si="118"/>
        <v/>
      </c>
      <c r="EO193" s="12" t="str">
        <f t="shared" si="119"/>
        <v/>
      </c>
      <c r="EQ193" s="12" t="str">
        <f>IF($EO193="", "", IF($EQ$8=$EQ$6, COUNTIF($EO$11:$EO$2510, "&gt;"&amp;$EO193)+1+COUNTIF($EO$11:$EO193, $EO193)-1, COUNTIF($EO$11:$EO$2510, "&lt;"&amp;$EO193)+1+COUNTIF($EO$11:$EO193, $EO193)-1))</f>
        <v/>
      </c>
    </row>
    <row r="194" spans="1:147" x14ac:dyDescent="0.55000000000000004">
      <c r="A194" s="8"/>
      <c r="B194" s="12" t="str">
        <f>IF($D194="", "", COUNTIF($D$11:$D194, $D194))</f>
        <v/>
      </c>
      <c r="C194" s="8"/>
      <c r="D194" s="45"/>
      <c r="E194" s="46"/>
      <c r="F194" s="47"/>
      <c r="G194" s="54"/>
      <c r="H194" s="54"/>
      <c r="I194" s="48"/>
      <c r="J194" s="49"/>
      <c r="K194" s="50"/>
      <c r="L194" s="50"/>
      <c r="M194" s="50"/>
      <c r="N194" s="50"/>
      <c r="O194" s="50"/>
      <c r="P194" s="50"/>
      <c r="Q194" s="50"/>
      <c r="R194" s="50"/>
      <c r="S194" s="50"/>
      <c r="T194" s="50"/>
      <c r="U194" s="51"/>
      <c r="V194" s="52"/>
      <c r="W194" s="53"/>
      <c r="X194" s="53"/>
      <c r="Y194" s="53"/>
      <c r="Z194" s="53"/>
      <c r="AA194" s="48"/>
      <c r="AB194" s="54"/>
      <c r="AC194" s="54"/>
      <c r="AD194" s="54"/>
      <c r="AE194" s="54"/>
      <c r="AF194" s="54"/>
      <c r="AG194" s="54"/>
      <c r="AH194" s="54"/>
      <c r="AI194" s="54"/>
      <c r="AJ194" s="49"/>
      <c r="AK194" s="48"/>
      <c r="AL194" s="54"/>
      <c r="AM194" s="54"/>
      <c r="AN194" s="54"/>
      <c r="AO194" s="54"/>
      <c r="AP194" s="54"/>
      <c r="AQ194" s="54"/>
      <c r="AR194" s="54"/>
      <c r="AS194" s="54"/>
      <c r="AT194" s="54"/>
      <c r="AU194" s="54"/>
      <c r="AV194" s="54"/>
      <c r="AW194" s="54"/>
      <c r="AX194" s="54"/>
      <c r="AY194" s="54"/>
      <c r="AZ194" s="54"/>
      <c r="BA194" s="54"/>
      <c r="BB194" s="54"/>
      <c r="BC194" s="54"/>
      <c r="BD194" s="54"/>
      <c r="BE194" s="54"/>
      <c r="BF194" s="54"/>
      <c r="BG194" s="54"/>
      <c r="BH194" s="54"/>
      <c r="BI194" s="54"/>
      <c r="BJ194" s="54"/>
      <c r="BK194" s="54"/>
      <c r="BL194" s="54"/>
      <c r="BM194" s="54"/>
      <c r="BN194" s="54"/>
      <c r="BO194" s="54"/>
      <c r="BP194" s="54"/>
      <c r="BQ194" s="54"/>
      <c r="BR194" s="54"/>
      <c r="BS194" s="54"/>
      <c r="BT194" s="54"/>
      <c r="BU194" s="54"/>
      <c r="BV194" s="54"/>
      <c r="BW194" s="54"/>
      <c r="BX194" s="49"/>
      <c r="BY194" s="55"/>
      <c r="BZ194" s="8"/>
      <c r="CE194" s="12" t="str">
        <f t="shared" si="107"/>
        <v/>
      </c>
      <c r="CG194" s="77" t="str">
        <f t="shared" si="108"/>
        <v/>
      </c>
      <c r="CH194" s="80" t="str">
        <f t="shared" si="109"/>
        <v/>
      </c>
      <c r="CL194" s="12" t="str">
        <f t="shared" si="110"/>
        <v/>
      </c>
      <c r="CM194" s="12" t="str">
        <f t="shared" si="111"/>
        <v/>
      </c>
      <c r="CN194" s="12" t="str" cm="1">
        <f t="array" ref="CN194">IF(OR($CE194="", $CG$3=""), "", IF(IFERROR(INDEX($K194:$T194, $CK194, MATCH(CN$3, $K$3:$T$3, 0)), "")="", $CC$4, $CC$3))</f>
        <v/>
      </c>
      <c r="CO194" s="12" t="str" cm="1">
        <f t="array" ref="CO194">IF(OR($CE194="", $CG$3=""), "", IF(IFERROR(INDEX($AA194:$AJ194, $CK194, MATCH(CO$3, $AA$3:$AJ$3, 0)), "")="", $CC$4, $CC$3))</f>
        <v/>
      </c>
      <c r="CP194" s="12" t="str">
        <f>IF(OR($CE194="", $CG$3=""), "", IF(CP$3='Property List &amp; Features'!$BG$9, $CC$3, IF(CP$3=$I194, $CC$3, $CC$4)))</f>
        <v/>
      </c>
      <c r="CQ194" s="12" t="str">
        <f>IF(OR($CE194="", $CG$3=""), "", IF(CQ$3='Property List &amp; Features'!$BG$9, $CC$3, IF(CQ$3=$J194, $CC$3, $CC$4)))</f>
        <v/>
      </c>
      <c r="CR194" s="12" t="str">
        <f t="shared" si="112"/>
        <v/>
      </c>
      <c r="CS194" s="12" t="str">
        <f t="shared" si="113"/>
        <v/>
      </c>
      <c r="CT194" s="12" t="str">
        <f t="shared" si="114"/>
        <v/>
      </c>
      <c r="CU194" s="12" t="str">
        <f t="shared" si="115"/>
        <v/>
      </c>
      <c r="CV194" s="12" t="str">
        <f t="shared" si="116"/>
        <v/>
      </c>
      <c r="CW194" s="12" t="str">
        <f t="shared" si="138"/>
        <v/>
      </c>
      <c r="CX194" s="12" t="str">
        <f t="shared" si="139"/>
        <v/>
      </c>
      <c r="CY194" s="12" t="str">
        <f t="shared" si="140"/>
        <v/>
      </c>
      <c r="CZ194" s="12" t="str">
        <f t="shared" si="141"/>
        <v/>
      </c>
      <c r="DA194" s="12" t="str">
        <f t="shared" si="142"/>
        <v/>
      </c>
      <c r="DB194" s="12" t="str">
        <f t="shared" si="143"/>
        <v/>
      </c>
      <c r="DC194" s="12" t="str">
        <f t="shared" si="144"/>
        <v/>
      </c>
      <c r="DD194" s="12" t="str">
        <f t="shared" si="145"/>
        <v/>
      </c>
      <c r="DE194" s="12" t="str">
        <f t="shared" si="146"/>
        <v/>
      </c>
      <c r="DF194" s="12" t="str">
        <f t="shared" si="147"/>
        <v/>
      </c>
      <c r="DG194" s="12" t="str">
        <f t="shared" si="148"/>
        <v/>
      </c>
      <c r="DH194" s="12" t="str">
        <f t="shared" si="149"/>
        <v/>
      </c>
      <c r="DI194" s="12" t="str">
        <f t="shared" si="150"/>
        <v/>
      </c>
      <c r="DJ194" s="12" t="str">
        <f t="shared" si="151"/>
        <v/>
      </c>
      <c r="DK194" s="12" t="str">
        <f t="shared" si="152"/>
        <v/>
      </c>
      <c r="DL194" s="12" t="str">
        <f t="shared" si="153"/>
        <v/>
      </c>
      <c r="DM194" s="12" t="str">
        <f t="shared" si="154"/>
        <v/>
      </c>
      <c r="DN194" s="12" t="str">
        <f t="shared" si="155"/>
        <v/>
      </c>
      <c r="DO194" s="12" t="str">
        <f t="shared" si="156"/>
        <v/>
      </c>
      <c r="DP194" s="12" t="str">
        <f t="shared" si="157"/>
        <v/>
      </c>
      <c r="DQ194" s="12" t="str">
        <f t="shared" si="158"/>
        <v/>
      </c>
      <c r="DR194" s="12" t="str">
        <f t="shared" si="120"/>
        <v/>
      </c>
      <c r="DS194" s="12" t="str">
        <f t="shared" si="121"/>
        <v/>
      </c>
      <c r="DT194" s="12" t="str">
        <f t="shared" si="122"/>
        <v/>
      </c>
      <c r="DU194" s="12" t="str">
        <f t="shared" si="123"/>
        <v/>
      </c>
      <c r="DV194" s="12" t="str">
        <f t="shared" si="124"/>
        <v/>
      </c>
      <c r="DW194" s="12" t="str">
        <f t="shared" si="125"/>
        <v/>
      </c>
      <c r="DX194" s="12" t="str">
        <f t="shared" si="126"/>
        <v/>
      </c>
      <c r="DY194" s="12" t="str">
        <f t="shared" si="127"/>
        <v/>
      </c>
      <c r="DZ194" s="12" t="str">
        <f t="shared" si="128"/>
        <v/>
      </c>
      <c r="EA194" s="12" t="str">
        <f t="shared" si="129"/>
        <v/>
      </c>
      <c r="EB194" s="12" t="str">
        <f t="shared" si="130"/>
        <v/>
      </c>
      <c r="EC194" s="12" t="str">
        <f t="shared" si="131"/>
        <v/>
      </c>
      <c r="ED194" s="12" t="str">
        <f t="shared" si="132"/>
        <v/>
      </c>
      <c r="EE194" s="12" t="str">
        <f t="shared" si="133"/>
        <v/>
      </c>
      <c r="EF194" s="12" t="str">
        <f t="shared" si="134"/>
        <v/>
      </c>
      <c r="EG194" s="12" t="str">
        <f t="shared" si="135"/>
        <v/>
      </c>
      <c r="EH194" s="12" t="str">
        <f t="shared" si="136"/>
        <v/>
      </c>
      <c r="EI194" s="12" t="str">
        <f t="shared" si="137"/>
        <v/>
      </c>
      <c r="EK194" s="83" t="str">
        <f t="shared" si="117"/>
        <v/>
      </c>
      <c r="EM194" s="12" t="str">
        <f t="shared" si="118"/>
        <v/>
      </c>
      <c r="EO194" s="12" t="str">
        <f t="shared" si="119"/>
        <v/>
      </c>
      <c r="EQ194" s="12" t="str">
        <f>IF($EO194="", "", IF($EQ$8=$EQ$6, COUNTIF($EO$11:$EO$2510, "&gt;"&amp;$EO194)+1+COUNTIF($EO$11:$EO194, $EO194)-1, COUNTIF($EO$11:$EO$2510, "&lt;"&amp;$EO194)+1+COUNTIF($EO$11:$EO194, $EO194)-1))</f>
        <v/>
      </c>
    </row>
    <row r="195" spans="1:147" x14ac:dyDescent="0.55000000000000004">
      <c r="A195" s="8"/>
      <c r="B195" s="12" t="str">
        <f>IF($D195="", "", COUNTIF($D$11:$D195, $D195))</f>
        <v/>
      </c>
      <c r="C195" s="8"/>
      <c r="D195" s="45"/>
      <c r="E195" s="46"/>
      <c r="F195" s="47"/>
      <c r="G195" s="54"/>
      <c r="H195" s="54"/>
      <c r="I195" s="48"/>
      <c r="J195" s="49"/>
      <c r="K195" s="50"/>
      <c r="L195" s="50"/>
      <c r="M195" s="50"/>
      <c r="N195" s="50"/>
      <c r="O195" s="50"/>
      <c r="P195" s="50"/>
      <c r="Q195" s="50"/>
      <c r="R195" s="50"/>
      <c r="S195" s="50"/>
      <c r="T195" s="50"/>
      <c r="U195" s="51"/>
      <c r="V195" s="52"/>
      <c r="W195" s="53"/>
      <c r="X195" s="53"/>
      <c r="Y195" s="53"/>
      <c r="Z195" s="53"/>
      <c r="AA195" s="48"/>
      <c r="AB195" s="54"/>
      <c r="AC195" s="54"/>
      <c r="AD195" s="54"/>
      <c r="AE195" s="54"/>
      <c r="AF195" s="54"/>
      <c r="AG195" s="54"/>
      <c r="AH195" s="54"/>
      <c r="AI195" s="54"/>
      <c r="AJ195" s="49"/>
      <c r="AK195" s="48"/>
      <c r="AL195" s="54"/>
      <c r="AM195" s="54"/>
      <c r="AN195" s="54"/>
      <c r="AO195" s="54"/>
      <c r="AP195" s="54"/>
      <c r="AQ195" s="54"/>
      <c r="AR195" s="54"/>
      <c r="AS195" s="54"/>
      <c r="AT195" s="54"/>
      <c r="AU195" s="54"/>
      <c r="AV195" s="54"/>
      <c r="AW195" s="54"/>
      <c r="AX195" s="54"/>
      <c r="AY195" s="54"/>
      <c r="AZ195" s="54"/>
      <c r="BA195" s="54"/>
      <c r="BB195" s="54"/>
      <c r="BC195" s="54"/>
      <c r="BD195" s="54"/>
      <c r="BE195" s="54"/>
      <c r="BF195" s="54"/>
      <c r="BG195" s="54"/>
      <c r="BH195" s="54"/>
      <c r="BI195" s="54"/>
      <c r="BJ195" s="54"/>
      <c r="BK195" s="54"/>
      <c r="BL195" s="54"/>
      <c r="BM195" s="54"/>
      <c r="BN195" s="54"/>
      <c r="BO195" s="54"/>
      <c r="BP195" s="54"/>
      <c r="BQ195" s="54"/>
      <c r="BR195" s="54"/>
      <c r="BS195" s="54"/>
      <c r="BT195" s="54"/>
      <c r="BU195" s="54"/>
      <c r="BV195" s="54"/>
      <c r="BW195" s="54"/>
      <c r="BX195" s="49"/>
      <c r="BY195" s="55"/>
      <c r="BZ195" s="8"/>
      <c r="CE195" s="12" t="str">
        <f t="shared" si="107"/>
        <v/>
      </c>
      <c r="CG195" s="77" t="str">
        <f t="shared" si="108"/>
        <v/>
      </c>
      <c r="CH195" s="80" t="str">
        <f t="shared" si="109"/>
        <v/>
      </c>
      <c r="CL195" s="12" t="str">
        <f t="shared" si="110"/>
        <v/>
      </c>
      <c r="CM195" s="12" t="str">
        <f t="shared" si="111"/>
        <v/>
      </c>
      <c r="CN195" s="12" t="str" cm="1">
        <f t="array" ref="CN195">IF(OR($CE195="", $CG$3=""), "", IF(IFERROR(INDEX($K195:$T195, $CK195, MATCH(CN$3, $K$3:$T$3, 0)), "")="", $CC$4, $CC$3))</f>
        <v/>
      </c>
      <c r="CO195" s="12" t="str" cm="1">
        <f t="array" ref="CO195">IF(OR($CE195="", $CG$3=""), "", IF(IFERROR(INDEX($AA195:$AJ195, $CK195, MATCH(CO$3, $AA$3:$AJ$3, 0)), "")="", $CC$4, $CC$3))</f>
        <v/>
      </c>
      <c r="CP195" s="12" t="str">
        <f>IF(OR($CE195="", $CG$3=""), "", IF(CP$3='Property List &amp; Features'!$BG$9, $CC$3, IF(CP$3=$I195, $CC$3, $CC$4)))</f>
        <v/>
      </c>
      <c r="CQ195" s="12" t="str">
        <f>IF(OR($CE195="", $CG$3=""), "", IF(CQ$3='Property List &amp; Features'!$BG$9, $CC$3, IF(CQ$3=$J195, $CC$3, $CC$4)))</f>
        <v/>
      </c>
      <c r="CR195" s="12" t="str">
        <f t="shared" si="112"/>
        <v/>
      </c>
      <c r="CS195" s="12" t="str">
        <f t="shared" si="113"/>
        <v/>
      </c>
      <c r="CT195" s="12" t="str">
        <f t="shared" si="114"/>
        <v/>
      </c>
      <c r="CU195" s="12" t="str">
        <f t="shared" si="115"/>
        <v/>
      </c>
      <c r="CV195" s="12" t="str">
        <f t="shared" si="116"/>
        <v/>
      </c>
      <c r="CW195" s="12" t="str">
        <f t="shared" si="138"/>
        <v/>
      </c>
      <c r="CX195" s="12" t="str">
        <f t="shared" si="139"/>
        <v/>
      </c>
      <c r="CY195" s="12" t="str">
        <f t="shared" si="140"/>
        <v/>
      </c>
      <c r="CZ195" s="12" t="str">
        <f t="shared" si="141"/>
        <v/>
      </c>
      <c r="DA195" s="12" t="str">
        <f t="shared" si="142"/>
        <v/>
      </c>
      <c r="DB195" s="12" t="str">
        <f t="shared" si="143"/>
        <v/>
      </c>
      <c r="DC195" s="12" t="str">
        <f t="shared" si="144"/>
        <v/>
      </c>
      <c r="DD195" s="12" t="str">
        <f t="shared" si="145"/>
        <v/>
      </c>
      <c r="DE195" s="12" t="str">
        <f t="shared" si="146"/>
        <v/>
      </c>
      <c r="DF195" s="12" t="str">
        <f t="shared" si="147"/>
        <v/>
      </c>
      <c r="DG195" s="12" t="str">
        <f t="shared" si="148"/>
        <v/>
      </c>
      <c r="DH195" s="12" t="str">
        <f t="shared" si="149"/>
        <v/>
      </c>
      <c r="DI195" s="12" t="str">
        <f t="shared" si="150"/>
        <v/>
      </c>
      <c r="DJ195" s="12" t="str">
        <f t="shared" si="151"/>
        <v/>
      </c>
      <c r="DK195" s="12" t="str">
        <f t="shared" si="152"/>
        <v/>
      </c>
      <c r="DL195" s="12" t="str">
        <f t="shared" si="153"/>
        <v/>
      </c>
      <c r="DM195" s="12" t="str">
        <f t="shared" si="154"/>
        <v/>
      </c>
      <c r="DN195" s="12" t="str">
        <f t="shared" si="155"/>
        <v/>
      </c>
      <c r="DO195" s="12" t="str">
        <f t="shared" si="156"/>
        <v/>
      </c>
      <c r="DP195" s="12" t="str">
        <f t="shared" si="157"/>
        <v/>
      </c>
      <c r="DQ195" s="12" t="str">
        <f t="shared" si="158"/>
        <v/>
      </c>
      <c r="DR195" s="12" t="str">
        <f t="shared" si="120"/>
        <v/>
      </c>
      <c r="DS195" s="12" t="str">
        <f t="shared" si="121"/>
        <v/>
      </c>
      <c r="DT195" s="12" t="str">
        <f t="shared" si="122"/>
        <v/>
      </c>
      <c r="DU195" s="12" t="str">
        <f t="shared" si="123"/>
        <v/>
      </c>
      <c r="DV195" s="12" t="str">
        <f t="shared" si="124"/>
        <v/>
      </c>
      <c r="DW195" s="12" t="str">
        <f t="shared" si="125"/>
        <v/>
      </c>
      <c r="DX195" s="12" t="str">
        <f t="shared" si="126"/>
        <v/>
      </c>
      <c r="DY195" s="12" t="str">
        <f t="shared" si="127"/>
        <v/>
      </c>
      <c r="DZ195" s="12" t="str">
        <f t="shared" si="128"/>
        <v/>
      </c>
      <c r="EA195" s="12" t="str">
        <f t="shared" si="129"/>
        <v/>
      </c>
      <c r="EB195" s="12" t="str">
        <f t="shared" si="130"/>
        <v/>
      </c>
      <c r="EC195" s="12" t="str">
        <f t="shared" si="131"/>
        <v/>
      </c>
      <c r="ED195" s="12" t="str">
        <f t="shared" si="132"/>
        <v/>
      </c>
      <c r="EE195" s="12" t="str">
        <f t="shared" si="133"/>
        <v/>
      </c>
      <c r="EF195" s="12" t="str">
        <f t="shared" si="134"/>
        <v/>
      </c>
      <c r="EG195" s="12" t="str">
        <f t="shared" si="135"/>
        <v/>
      </c>
      <c r="EH195" s="12" t="str">
        <f t="shared" si="136"/>
        <v/>
      </c>
      <c r="EI195" s="12" t="str">
        <f t="shared" si="137"/>
        <v/>
      </c>
      <c r="EK195" s="83" t="str">
        <f t="shared" si="117"/>
        <v/>
      </c>
      <c r="EM195" s="12" t="str">
        <f t="shared" si="118"/>
        <v/>
      </c>
      <c r="EO195" s="12" t="str">
        <f t="shared" si="119"/>
        <v/>
      </c>
      <c r="EQ195" s="12" t="str">
        <f>IF($EO195="", "", IF($EQ$8=$EQ$6, COUNTIF($EO$11:$EO$2510, "&gt;"&amp;$EO195)+1+COUNTIF($EO$11:$EO195, $EO195)-1, COUNTIF($EO$11:$EO$2510, "&lt;"&amp;$EO195)+1+COUNTIF($EO$11:$EO195, $EO195)-1))</f>
        <v/>
      </c>
    </row>
    <row r="196" spans="1:147" x14ac:dyDescent="0.55000000000000004">
      <c r="A196" s="8"/>
      <c r="B196" s="12" t="str">
        <f>IF($D196="", "", COUNTIF($D$11:$D196, $D196))</f>
        <v/>
      </c>
      <c r="C196" s="8"/>
      <c r="D196" s="45"/>
      <c r="E196" s="46"/>
      <c r="F196" s="47"/>
      <c r="G196" s="54"/>
      <c r="H196" s="54"/>
      <c r="I196" s="48"/>
      <c r="J196" s="49"/>
      <c r="K196" s="50"/>
      <c r="L196" s="50"/>
      <c r="M196" s="50"/>
      <c r="N196" s="50"/>
      <c r="O196" s="50"/>
      <c r="P196" s="50"/>
      <c r="Q196" s="50"/>
      <c r="R196" s="50"/>
      <c r="S196" s="50"/>
      <c r="T196" s="50"/>
      <c r="U196" s="51"/>
      <c r="V196" s="52"/>
      <c r="W196" s="53"/>
      <c r="X196" s="53"/>
      <c r="Y196" s="53"/>
      <c r="Z196" s="53"/>
      <c r="AA196" s="48"/>
      <c r="AB196" s="54"/>
      <c r="AC196" s="54"/>
      <c r="AD196" s="54"/>
      <c r="AE196" s="54"/>
      <c r="AF196" s="54"/>
      <c r="AG196" s="54"/>
      <c r="AH196" s="54"/>
      <c r="AI196" s="54"/>
      <c r="AJ196" s="49"/>
      <c r="AK196" s="48"/>
      <c r="AL196" s="54"/>
      <c r="AM196" s="54"/>
      <c r="AN196" s="54"/>
      <c r="AO196" s="54"/>
      <c r="AP196" s="54"/>
      <c r="AQ196" s="54"/>
      <c r="AR196" s="54"/>
      <c r="AS196" s="54"/>
      <c r="AT196" s="54"/>
      <c r="AU196" s="54"/>
      <c r="AV196" s="54"/>
      <c r="AW196" s="54"/>
      <c r="AX196" s="54"/>
      <c r="AY196" s="54"/>
      <c r="AZ196" s="54"/>
      <c r="BA196" s="54"/>
      <c r="BB196" s="54"/>
      <c r="BC196" s="54"/>
      <c r="BD196" s="54"/>
      <c r="BE196" s="54"/>
      <c r="BF196" s="54"/>
      <c r="BG196" s="54"/>
      <c r="BH196" s="54"/>
      <c r="BI196" s="54"/>
      <c r="BJ196" s="54"/>
      <c r="BK196" s="54"/>
      <c r="BL196" s="54"/>
      <c r="BM196" s="54"/>
      <c r="BN196" s="54"/>
      <c r="BO196" s="54"/>
      <c r="BP196" s="54"/>
      <c r="BQ196" s="54"/>
      <c r="BR196" s="54"/>
      <c r="BS196" s="54"/>
      <c r="BT196" s="54"/>
      <c r="BU196" s="54"/>
      <c r="BV196" s="54"/>
      <c r="BW196" s="54"/>
      <c r="BX196" s="49"/>
      <c r="BY196" s="55"/>
      <c r="BZ196" s="8"/>
      <c r="CE196" s="12" t="str">
        <f t="shared" si="107"/>
        <v/>
      </c>
      <c r="CG196" s="77" t="str">
        <f t="shared" si="108"/>
        <v/>
      </c>
      <c r="CH196" s="80" t="str">
        <f t="shared" si="109"/>
        <v/>
      </c>
      <c r="CL196" s="12" t="str">
        <f t="shared" si="110"/>
        <v/>
      </c>
      <c r="CM196" s="12" t="str">
        <f t="shared" si="111"/>
        <v/>
      </c>
      <c r="CN196" s="12" t="str" cm="1">
        <f t="array" ref="CN196">IF(OR($CE196="", $CG$3=""), "", IF(IFERROR(INDEX($K196:$T196, $CK196, MATCH(CN$3, $K$3:$T$3, 0)), "")="", $CC$4, $CC$3))</f>
        <v/>
      </c>
      <c r="CO196" s="12" t="str" cm="1">
        <f t="array" ref="CO196">IF(OR($CE196="", $CG$3=""), "", IF(IFERROR(INDEX($AA196:$AJ196, $CK196, MATCH(CO$3, $AA$3:$AJ$3, 0)), "")="", $CC$4, $CC$3))</f>
        <v/>
      </c>
      <c r="CP196" s="12" t="str">
        <f>IF(OR($CE196="", $CG$3=""), "", IF(CP$3='Property List &amp; Features'!$BG$9, $CC$3, IF(CP$3=$I196, $CC$3, $CC$4)))</f>
        <v/>
      </c>
      <c r="CQ196" s="12" t="str">
        <f>IF(OR($CE196="", $CG$3=""), "", IF(CQ$3='Property List &amp; Features'!$BG$9, $CC$3, IF(CQ$3=$J196, $CC$3, $CC$4)))</f>
        <v/>
      </c>
      <c r="CR196" s="12" t="str">
        <f t="shared" si="112"/>
        <v/>
      </c>
      <c r="CS196" s="12" t="str">
        <f t="shared" si="113"/>
        <v/>
      </c>
      <c r="CT196" s="12" t="str">
        <f t="shared" si="114"/>
        <v/>
      </c>
      <c r="CU196" s="12" t="str">
        <f t="shared" si="115"/>
        <v/>
      </c>
      <c r="CV196" s="12" t="str">
        <f t="shared" si="116"/>
        <v/>
      </c>
      <c r="CW196" s="12" t="str">
        <f t="shared" si="138"/>
        <v/>
      </c>
      <c r="CX196" s="12" t="str">
        <f t="shared" si="139"/>
        <v/>
      </c>
      <c r="CY196" s="12" t="str">
        <f t="shared" si="140"/>
        <v/>
      </c>
      <c r="CZ196" s="12" t="str">
        <f t="shared" si="141"/>
        <v/>
      </c>
      <c r="DA196" s="12" t="str">
        <f t="shared" si="142"/>
        <v/>
      </c>
      <c r="DB196" s="12" t="str">
        <f t="shared" si="143"/>
        <v/>
      </c>
      <c r="DC196" s="12" t="str">
        <f t="shared" si="144"/>
        <v/>
      </c>
      <c r="DD196" s="12" t="str">
        <f t="shared" si="145"/>
        <v/>
      </c>
      <c r="DE196" s="12" t="str">
        <f t="shared" si="146"/>
        <v/>
      </c>
      <c r="DF196" s="12" t="str">
        <f t="shared" si="147"/>
        <v/>
      </c>
      <c r="DG196" s="12" t="str">
        <f t="shared" si="148"/>
        <v/>
      </c>
      <c r="DH196" s="12" t="str">
        <f t="shared" si="149"/>
        <v/>
      </c>
      <c r="DI196" s="12" t="str">
        <f t="shared" si="150"/>
        <v/>
      </c>
      <c r="DJ196" s="12" t="str">
        <f t="shared" si="151"/>
        <v/>
      </c>
      <c r="DK196" s="12" t="str">
        <f t="shared" si="152"/>
        <v/>
      </c>
      <c r="DL196" s="12" t="str">
        <f t="shared" si="153"/>
        <v/>
      </c>
      <c r="DM196" s="12" t="str">
        <f t="shared" si="154"/>
        <v/>
      </c>
      <c r="DN196" s="12" t="str">
        <f t="shared" si="155"/>
        <v/>
      </c>
      <c r="DO196" s="12" t="str">
        <f t="shared" si="156"/>
        <v/>
      </c>
      <c r="DP196" s="12" t="str">
        <f t="shared" si="157"/>
        <v/>
      </c>
      <c r="DQ196" s="12" t="str">
        <f t="shared" si="158"/>
        <v/>
      </c>
      <c r="DR196" s="12" t="str">
        <f t="shared" si="120"/>
        <v/>
      </c>
      <c r="DS196" s="12" t="str">
        <f t="shared" si="121"/>
        <v/>
      </c>
      <c r="DT196" s="12" t="str">
        <f t="shared" si="122"/>
        <v/>
      </c>
      <c r="DU196" s="12" t="str">
        <f t="shared" si="123"/>
        <v/>
      </c>
      <c r="DV196" s="12" t="str">
        <f t="shared" si="124"/>
        <v/>
      </c>
      <c r="DW196" s="12" t="str">
        <f t="shared" si="125"/>
        <v/>
      </c>
      <c r="DX196" s="12" t="str">
        <f t="shared" si="126"/>
        <v/>
      </c>
      <c r="DY196" s="12" t="str">
        <f t="shared" si="127"/>
        <v/>
      </c>
      <c r="DZ196" s="12" t="str">
        <f t="shared" si="128"/>
        <v/>
      </c>
      <c r="EA196" s="12" t="str">
        <f t="shared" si="129"/>
        <v/>
      </c>
      <c r="EB196" s="12" t="str">
        <f t="shared" si="130"/>
        <v/>
      </c>
      <c r="EC196" s="12" t="str">
        <f t="shared" si="131"/>
        <v/>
      </c>
      <c r="ED196" s="12" t="str">
        <f t="shared" si="132"/>
        <v/>
      </c>
      <c r="EE196" s="12" t="str">
        <f t="shared" si="133"/>
        <v/>
      </c>
      <c r="EF196" s="12" t="str">
        <f t="shared" si="134"/>
        <v/>
      </c>
      <c r="EG196" s="12" t="str">
        <f t="shared" si="135"/>
        <v/>
      </c>
      <c r="EH196" s="12" t="str">
        <f t="shared" si="136"/>
        <v/>
      </c>
      <c r="EI196" s="12" t="str">
        <f t="shared" si="137"/>
        <v/>
      </c>
      <c r="EK196" s="83" t="str">
        <f t="shared" si="117"/>
        <v/>
      </c>
      <c r="EM196" s="12" t="str">
        <f t="shared" si="118"/>
        <v/>
      </c>
      <c r="EO196" s="12" t="str">
        <f t="shared" si="119"/>
        <v/>
      </c>
      <c r="EQ196" s="12" t="str">
        <f>IF($EO196="", "", IF($EQ$8=$EQ$6, COUNTIF($EO$11:$EO$2510, "&gt;"&amp;$EO196)+1+COUNTIF($EO$11:$EO196, $EO196)-1, COUNTIF($EO$11:$EO$2510, "&lt;"&amp;$EO196)+1+COUNTIF($EO$11:$EO196, $EO196)-1))</f>
        <v/>
      </c>
    </row>
    <row r="197" spans="1:147" x14ac:dyDescent="0.55000000000000004">
      <c r="A197" s="8"/>
      <c r="B197" s="12" t="str">
        <f>IF($D197="", "", COUNTIF($D$11:$D197, $D197))</f>
        <v/>
      </c>
      <c r="C197" s="8"/>
      <c r="D197" s="45"/>
      <c r="E197" s="46"/>
      <c r="F197" s="47"/>
      <c r="G197" s="54"/>
      <c r="H197" s="54"/>
      <c r="I197" s="48"/>
      <c r="J197" s="49"/>
      <c r="K197" s="50"/>
      <c r="L197" s="50"/>
      <c r="M197" s="50"/>
      <c r="N197" s="50"/>
      <c r="O197" s="50"/>
      <c r="P197" s="50"/>
      <c r="Q197" s="50"/>
      <c r="R197" s="50"/>
      <c r="S197" s="50"/>
      <c r="T197" s="50"/>
      <c r="U197" s="51"/>
      <c r="V197" s="52"/>
      <c r="W197" s="53"/>
      <c r="X197" s="53"/>
      <c r="Y197" s="53"/>
      <c r="Z197" s="53"/>
      <c r="AA197" s="48"/>
      <c r="AB197" s="54"/>
      <c r="AC197" s="54"/>
      <c r="AD197" s="54"/>
      <c r="AE197" s="54"/>
      <c r="AF197" s="54"/>
      <c r="AG197" s="54"/>
      <c r="AH197" s="54"/>
      <c r="AI197" s="54"/>
      <c r="AJ197" s="49"/>
      <c r="AK197" s="48"/>
      <c r="AL197" s="54"/>
      <c r="AM197" s="54"/>
      <c r="AN197" s="54"/>
      <c r="AO197" s="54"/>
      <c r="AP197" s="54"/>
      <c r="AQ197" s="54"/>
      <c r="AR197" s="54"/>
      <c r="AS197" s="54"/>
      <c r="AT197" s="54"/>
      <c r="AU197" s="54"/>
      <c r="AV197" s="54"/>
      <c r="AW197" s="54"/>
      <c r="AX197" s="54"/>
      <c r="AY197" s="54"/>
      <c r="AZ197" s="54"/>
      <c r="BA197" s="54"/>
      <c r="BB197" s="54"/>
      <c r="BC197" s="54"/>
      <c r="BD197" s="54"/>
      <c r="BE197" s="54"/>
      <c r="BF197" s="54"/>
      <c r="BG197" s="54"/>
      <c r="BH197" s="54"/>
      <c r="BI197" s="54"/>
      <c r="BJ197" s="54"/>
      <c r="BK197" s="54"/>
      <c r="BL197" s="54"/>
      <c r="BM197" s="54"/>
      <c r="BN197" s="54"/>
      <c r="BO197" s="54"/>
      <c r="BP197" s="54"/>
      <c r="BQ197" s="54"/>
      <c r="BR197" s="54"/>
      <c r="BS197" s="54"/>
      <c r="BT197" s="54"/>
      <c r="BU197" s="54"/>
      <c r="BV197" s="54"/>
      <c r="BW197" s="54"/>
      <c r="BX197" s="49"/>
      <c r="BY197" s="55"/>
      <c r="BZ197" s="8"/>
      <c r="CE197" s="12" t="str">
        <f t="shared" si="107"/>
        <v/>
      </c>
      <c r="CG197" s="77" t="str">
        <f t="shared" si="108"/>
        <v/>
      </c>
      <c r="CH197" s="80" t="str">
        <f t="shared" si="109"/>
        <v/>
      </c>
      <c r="CL197" s="12" t="str">
        <f t="shared" si="110"/>
        <v/>
      </c>
      <c r="CM197" s="12" t="str">
        <f t="shared" si="111"/>
        <v/>
      </c>
      <c r="CN197" s="12" t="str" cm="1">
        <f t="array" ref="CN197">IF(OR($CE197="", $CG$3=""), "", IF(IFERROR(INDEX($K197:$T197, $CK197, MATCH(CN$3, $K$3:$T$3, 0)), "")="", $CC$4, $CC$3))</f>
        <v/>
      </c>
      <c r="CO197" s="12" t="str" cm="1">
        <f t="array" ref="CO197">IF(OR($CE197="", $CG$3=""), "", IF(IFERROR(INDEX($AA197:$AJ197, $CK197, MATCH(CO$3, $AA$3:$AJ$3, 0)), "")="", $CC$4, $CC$3))</f>
        <v/>
      </c>
      <c r="CP197" s="12" t="str">
        <f>IF(OR($CE197="", $CG$3=""), "", IF(CP$3='Property List &amp; Features'!$BG$9, $CC$3, IF(CP$3=$I197, $CC$3, $CC$4)))</f>
        <v/>
      </c>
      <c r="CQ197" s="12" t="str">
        <f>IF(OR($CE197="", $CG$3=""), "", IF(CQ$3='Property List &amp; Features'!$BG$9, $CC$3, IF(CQ$3=$J197, $CC$3, $CC$4)))</f>
        <v/>
      </c>
      <c r="CR197" s="12" t="str">
        <f t="shared" si="112"/>
        <v/>
      </c>
      <c r="CS197" s="12" t="str">
        <f t="shared" si="113"/>
        <v/>
      </c>
      <c r="CT197" s="12" t="str">
        <f t="shared" si="114"/>
        <v/>
      </c>
      <c r="CU197" s="12" t="str">
        <f t="shared" si="115"/>
        <v/>
      </c>
      <c r="CV197" s="12" t="str">
        <f t="shared" si="116"/>
        <v/>
      </c>
      <c r="CW197" s="12" t="str">
        <f t="shared" si="138"/>
        <v/>
      </c>
      <c r="CX197" s="12" t="str">
        <f t="shared" si="139"/>
        <v/>
      </c>
      <c r="CY197" s="12" t="str">
        <f t="shared" si="140"/>
        <v/>
      </c>
      <c r="CZ197" s="12" t="str">
        <f t="shared" si="141"/>
        <v/>
      </c>
      <c r="DA197" s="12" t="str">
        <f t="shared" si="142"/>
        <v/>
      </c>
      <c r="DB197" s="12" t="str">
        <f t="shared" si="143"/>
        <v/>
      </c>
      <c r="DC197" s="12" t="str">
        <f t="shared" si="144"/>
        <v/>
      </c>
      <c r="DD197" s="12" t="str">
        <f t="shared" si="145"/>
        <v/>
      </c>
      <c r="DE197" s="12" t="str">
        <f t="shared" si="146"/>
        <v/>
      </c>
      <c r="DF197" s="12" t="str">
        <f t="shared" si="147"/>
        <v/>
      </c>
      <c r="DG197" s="12" t="str">
        <f t="shared" si="148"/>
        <v/>
      </c>
      <c r="DH197" s="12" t="str">
        <f t="shared" si="149"/>
        <v/>
      </c>
      <c r="DI197" s="12" t="str">
        <f t="shared" si="150"/>
        <v/>
      </c>
      <c r="DJ197" s="12" t="str">
        <f t="shared" si="151"/>
        <v/>
      </c>
      <c r="DK197" s="12" t="str">
        <f t="shared" si="152"/>
        <v/>
      </c>
      <c r="DL197" s="12" t="str">
        <f t="shared" si="153"/>
        <v/>
      </c>
      <c r="DM197" s="12" t="str">
        <f t="shared" si="154"/>
        <v/>
      </c>
      <c r="DN197" s="12" t="str">
        <f t="shared" si="155"/>
        <v/>
      </c>
      <c r="DO197" s="12" t="str">
        <f t="shared" si="156"/>
        <v/>
      </c>
      <c r="DP197" s="12" t="str">
        <f t="shared" si="157"/>
        <v/>
      </c>
      <c r="DQ197" s="12" t="str">
        <f t="shared" si="158"/>
        <v/>
      </c>
      <c r="DR197" s="12" t="str">
        <f t="shared" si="120"/>
        <v/>
      </c>
      <c r="DS197" s="12" t="str">
        <f t="shared" si="121"/>
        <v/>
      </c>
      <c r="DT197" s="12" t="str">
        <f t="shared" si="122"/>
        <v/>
      </c>
      <c r="DU197" s="12" t="str">
        <f t="shared" si="123"/>
        <v/>
      </c>
      <c r="DV197" s="12" t="str">
        <f t="shared" si="124"/>
        <v/>
      </c>
      <c r="DW197" s="12" t="str">
        <f t="shared" si="125"/>
        <v/>
      </c>
      <c r="DX197" s="12" t="str">
        <f t="shared" si="126"/>
        <v/>
      </c>
      <c r="DY197" s="12" t="str">
        <f t="shared" si="127"/>
        <v/>
      </c>
      <c r="DZ197" s="12" t="str">
        <f t="shared" si="128"/>
        <v/>
      </c>
      <c r="EA197" s="12" t="str">
        <f t="shared" si="129"/>
        <v/>
      </c>
      <c r="EB197" s="12" t="str">
        <f t="shared" si="130"/>
        <v/>
      </c>
      <c r="EC197" s="12" t="str">
        <f t="shared" si="131"/>
        <v/>
      </c>
      <c r="ED197" s="12" t="str">
        <f t="shared" si="132"/>
        <v/>
      </c>
      <c r="EE197" s="12" t="str">
        <f t="shared" si="133"/>
        <v/>
      </c>
      <c r="EF197" s="12" t="str">
        <f t="shared" si="134"/>
        <v/>
      </c>
      <c r="EG197" s="12" t="str">
        <f t="shared" si="135"/>
        <v/>
      </c>
      <c r="EH197" s="12" t="str">
        <f t="shared" si="136"/>
        <v/>
      </c>
      <c r="EI197" s="12" t="str">
        <f t="shared" si="137"/>
        <v/>
      </c>
      <c r="EK197" s="83" t="str">
        <f t="shared" si="117"/>
        <v/>
      </c>
      <c r="EM197" s="12" t="str">
        <f t="shared" si="118"/>
        <v/>
      </c>
      <c r="EO197" s="12" t="str">
        <f t="shared" si="119"/>
        <v/>
      </c>
      <c r="EQ197" s="12" t="str">
        <f>IF($EO197="", "", IF($EQ$8=$EQ$6, COUNTIF($EO$11:$EO$2510, "&gt;"&amp;$EO197)+1+COUNTIF($EO$11:$EO197, $EO197)-1, COUNTIF($EO$11:$EO$2510, "&lt;"&amp;$EO197)+1+COUNTIF($EO$11:$EO197, $EO197)-1))</f>
        <v/>
      </c>
    </row>
    <row r="198" spans="1:147" x14ac:dyDescent="0.55000000000000004">
      <c r="A198" s="8"/>
      <c r="B198" s="12" t="str">
        <f>IF($D198="", "", COUNTIF($D$11:$D198, $D198))</f>
        <v/>
      </c>
      <c r="C198" s="8"/>
      <c r="D198" s="45"/>
      <c r="E198" s="46"/>
      <c r="F198" s="47"/>
      <c r="G198" s="54"/>
      <c r="H198" s="54"/>
      <c r="I198" s="48"/>
      <c r="J198" s="49"/>
      <c r="K198" s="50"/>
      <c r="L198" s="50"/>
      <c r="M198" s="50"/>
      <c r="N198" s="50"/>
      <c r="O198" s="50"/>
      <c r="P198" s="50"/>
      <c r="Q198" s="50"/>
      <c r="R198" s="50"/>
      <c r="S198" s="50"/>
      <c r="T198" s="50"/>
      <c r="U198" s="51"/>
      <c r="V198" s="52"/>
      <c r="W198" s="53"/>
      <c r="X198" s="53"/>
      <c r="Y198" s="53"/>
      <c r="Z198" s="53"/>
      <c r="AA198" s="48"/>
      <c r="AB198" s="54"/>
      <c r="AC198" s="54"/>
      <c r="AD198" s="54"/>
      <c r="AE198" s="54"/>
      <c r="AF198" s="54"/>
      <c r="AG198" s="54"/>
      <c r="AH198" s="54"/>
      <c r="AI198" s="54"/>
      <c r="AJ198" s="49"/>
      <c r="AK198" s="48"/>
      <c r="AL198" s="54"/>
      <c r="AM198" s="54"/>
      <c r="AN198" s="54"/>
      <c r="AO198" s="54"/>
      <c r="AP198" s="54"/>
      <c r="AQ198" s="54"/>
      <c r="AR198" s="54"/>
      <c r="AS198" s="54"/>
      <c r="AT198" s="54"/>
      <c r="AU198" s="54"/>
      <c r="AV198" s="54"/>
      <c r="AW198" s="54"/>
      <c r="AX198" s="54"/>
      <c r="AY198" s="54"/>
      <c r="AZ198" s="54"/>
      <c r="BA198" s="54"/>
      <c r="BB198" s="54"/>
      <c r="BC198" s="54"/>
      <c r="BD198" s="54"/>
      <c r="BE198" s="54"/>
      <c r="BF198" s="54"/>
      <c r="BG198" s="54"/>
      <c r="BH198" s="54"/>
      <c r="BI198" s="54"/>
      <c r="BJ198" s="54"/>
      <c r="BK198" s="54"/>
      <c r="BL198" s="54"/>
      <c r="BM198" s="54"/>
      <c r="BN198" s="54"/>
      <c r="BO198" s="54"/>
      <c r="BP198" s="54"/>
      <c r="BQ198" s="54"/>
      <c r="BR198" s="54"/>
      <c r="BS198" s="54"/>
      <c r="BT198" s="54"/>
      <c r="BU198" s="54"/>
      <c r="BV198" s="54"/>
      <c r="BW198" s="54"/>
      <c r="BX198" s="49"/>
      <c r="BY198" s="55"/>
      <c r="BZ198" s="8"/>
      <c r="CE198" s="12" t="str">
        <f t="shared" si="107"/>
        <v/>
      </c>
      <c r="CG198" s="77" t="str">
        <f t="shared" si="108"/>
        <v/>
      </c>
      <c r="CH198" s="80" t="str">
        <f t="shared" si="109"/>
        <v/>
      </c>
      <c r="CL198" s="12" t="str">
        <f t="shared" si="110"/>
        <v/>
      </c>
      <c r="CM198" s="12" t="str">
        <f t="shared" si="111"/>
        <v/>
      </c>
      <c r="CN198" s="12" t="str" cm="1">
        <f t="array" ref="CN198">IF(OR($CE198="", $CG$3=""), "", IF(IFERROR(INDEX($K198:$T198, $CK198, MATCH(CN$3, $K$3:$T$3, 0)), "")="", $CC$4, $CC$3))</f>
        <v/>
      </c>
      <c r="CO198" s="12" t="str" cm="1">
        <f t="array" ref="CO198">IF(OR($CE198="", $CG$3=""), "", IF(IFERROR(INDEX($AA198:$AJ198, $CK198, MATCH(CO$3, $AA$3:$AJ$3, 0)), "")="", $CC$4, $CC$3))</f>
        <v/>
      </c>
      <c r="CP198" s="12" t="str">
        <f>IF(OR($CE198="", $CG$3=""), "", IF(CP$3='Property List &amp; Features'!$BG$9, $CC$3, IF(CP$3=$I198, $CC$3, $CC$4)))</f>
        <v/>
      </c>
      <c r="CQ198" s="12" t="str">
        <f>IF(OR($CE198="", $CG$3=""), "", IF(CQ$3='Property List &amp; Features'!$BG$9, $CC$3, IF(CQ$3=$J198, $CC$3, $CC$4)))</f>
        <v/>
      </c>
      <c r="CR198" s="12" t="str">
        <f t="shared" si="112"/>
        <v/>
      </c>
      <c r="CS198" s="12" t="str">
        <f t="shared" si="113"/>
        <v/>
      </c>
      <c r="CT198" s="12" t="str">
        <f t="shared" si="114"/>
        <v/>
      </c>
      <c r="CU198" s="12" t="str">
        <f t="shared" si="115"/>
        <v/>
      </c>
      <c r="CV198" s="12" t="str">
        <f t="shared" si="116"/>
        <v/>
      </c>
      <c r="CW198" s="12" t="str">
        <f t="shared" si="138"/>
        <v/>
      </c>
      <c r="CX198" s="12" t="str">
        <f t="shared" si="139"/>
        <v/>
      </c>
      <c r="CY198" s="12" t="str">
        <f t="shared" si="140"/>
        <v/>
      </c>
      <c r="CZ198" s="12" t="str">
        <f t="shared" si="141"/>
        <v/>
      </c>
      <c r="DA198" s="12" t="str">
        <f t="shared" si="142"/>
        <v/>
      </c>
      <c r="DB198" s="12" t="str">
        <f t="shared" si="143"/>
        <v/>
      </c>
      <c r="DC198" s="12" t="str">
        <f t="shared" si="144"/>
        <v/>
      </c>
      <c r="DD198" s="12" t="str">
        <f t="shared" si="145"/>
        <v/>
      </c>
      <c r="DE198" s="12" t="str">
        <f t="shared" si="146"/>
        <v/>
      </c>
      <c r="DF198" s="12" t="str">
        <f t="shared" si="147"/>
        <v/>
      </c>
      <c r="DG198" s="12" t="str">
        <f t="shared" si="148"/>
        <v/>
      </c>
      <c r="DH198" s="12" t="str">
        <f t="shared" si="149"/>
        <v/>
      </c>
      <c r="DI198" s="12" t="str">
        <f t="shared" si="150"/>
        <v/>
      </c>
      <c r="DJ198" s="12" t="str">
        <f t="shared" si="151"/>
        <v/>
      </c>
      <c r="DK198" s="12" t="str">
        <f t="shared" si="152"/>
        <v/>
      </c>
      <c r="DL198" s="12" t="str">
        <f t="shared" si="153"/>
        <v/>
      </c>
      <c r="DM198" s="12" t="str">
        <f t="shared" si="154"/>
        <v/>
      </c>
      <c r="DN198" s="12" t="str">
        <f t="shared" si="155"/>
        <v/>
      </c>
      <c r="DO198" s="12" t="str">
        <f t="shared" si="156"/>
        <v/>
      </c>
      <c r="DP198" s="12" t="str">
        <f t="shared" si="157"/>
        <v/>
      </c>
      <c r="DQ198" s="12" t="str">
        <f t="shared" si="158"/>
        <v/>
      </c>
      <c r="DR198" s="12" t="str">
        <f t="shared" si="120"/>
        <v/>
      </c>
      <c r="DS198" s="12" t="str">
        <f t="shared" si="121"/>
        <v/>
      </c>
      <c r="DT198" s="12" t="str">
        <f t="shared" si="122"/>
        <v/>
      </c>
      <c r="DU198" s="12" t="str">
        <f t="shared" si="123"/>
        <v/>
      </c>
      <c r="DV198" s="12" t="str">
        <f t="shared" si="124"/>
        <v/>
      </c>
      <c r="DW198" s="12" t="str">
        <f t="shared" si="125"/>
        <v/>
      </c>
      <c r="DX198" s="12" t="str">
        <f t="shared" si="126"/>
        <v/>
      </c>
      <c r="DY198" s="12" t="str">
        <f t="shared" si="127"/>
        <v/>
      </c>
      <c r="DZ198" s="12" t="str">
        <f t="shared" si="128"/>
        <v/>
      </c>
      <c r="EA198" s="12" t="str">
        <f t="shared" si="129"/>
        <v/>
      </c>
      <c r="EB198" s="12" t="str">
        <f t="shared" si="130"/>
        <v/>
      </c>
      <c r="EC198" s="12" t="str">
        <f t="shared" si="131"/>
        <v/>
      </c>
      <c r="ED198" s="12" t="str">
        <f t="shared" si="132"/>
        <v/>
      </c>
      <c r="EE198" s="12" t="str">
        <f t="shared" si="133"/>
        <v/>
      </c>
      <c r="EF198" s="12" t="str">
        <f t="shared" si="134"/>
        <v/>
      </c>
      <c r="EG198" s="12" t="str">
        <f t="shared" si="135"/>
        <v/>
      </c>
      <c r="EH198" s="12" t="str">
        <f t="shared" si="136"/>
        <v/>
      </c>
      <c r="EI198" s="12" t="str">
        <f t="shared" si="137"/>
        <v/>
      </c>
      <c r="EK198" s="83" t="str">
        <f t="shared" si="117"/>
        <v/>
      </c>
      <c r="EM198" s="12" t="str">
        <f t="shared" si="118"/>
        <v/>
      </c>
      <c r="EO198" s="12" t="str">
        <f t="shared" si="119"/>
        <v/>
      </c>
      <c r="EQ198" s="12" t="str">
        <f>IF($EO198="", "", IF($EQ$8=$EQ$6, COUNTIF($EO$11:$EO$2510, "&gt;"&amp;$EO198)+1+COUNTIF($EO$11:$EO198, $EO198)-1, COUNTIF($EO$11:$EO$2510, "&lt;"&amp;$EO198)+1+COUNTIF($EO$11:$EO198, $EO198)-1))</f>
        <v/>
      </c>
    </row>
    <row r="199" spans="1:147" x14ac:dyDescent="0.55000000000000004">
      <c r="A199" s="8"/>
      <c r="B199" s="12" t="str">
        <f>IF($D199="", "", COUNTIF($D$11:$D199, $D199))</f>
        <v/>
      </c>
      <c r="C199" s="8"/>
      <c r="D199" s="45"/>
      <c r="E199" s="46"/>
      <c r="F199" s="47"/>
      <c r="G199" s="54"/>
      <c r="H199" s="54"/>
      <c r="I199" s="48"/>
      <c r="J199" s="49"/>
      <c r="K199" s="50"/>
      <c r="L199" s="50"/>
      <c r="M199" s="50"/>
      <c r="N199" s="50"/>
      <c r="O199" s="50"/>
      <c r="P199" s="50"/>
      <c r="Q199" s="50"/>
      <c r="R199" s="50"/>
      <c r="S199" s="50"/>
      <c r="T199" s="50"/>
      <c r="U199" s="51"/>
      <c r="V199" s="52"/>
      <c r="W199" s="53"/>
      <c r="X199" s="53"/>
      <c r="Y199" s="53"/>
      <c r="Z199" s="53"/>
      <c r="AA199" s="48"/>
      <c r="AB199" s="54"/>
      <c r="AC199" s="54"/>
      <c r="AD199" s="54"/>
      <c r="AE199" s="54"/>
      <c r="AF199" s="54"/>
      <c r="AG199" s="54"/>
      <c r="AH199" s="54"/>
      <c r="AI199" s="54"/>
      <c r="AJ199" s="49"/>
      <c r="AK199" s="48"/>
      <c r="AL199" s="54"/>
      <c r="AM199" s="54"/>
      <c r="AN199" s="54"/>
      <c r="AO199" s="54"/>
      <c r="AP199" s="54"/>
      <c r="AQ199" s="54"/>
      <c r="AR199" s="54"/>
      <c r="AS199" s="54"/>
      <c r="AT199" s="54"/>
      <c r="AU199" s="54"/>
      <c r="AV199" s="54"/>
      <c r="AW199" s="54"/>
      <c r="AX199" s="54"/>
      <c r="AY199" s="54"/>
      <c r="AZ199" s="54"/>
      <c r="BA199" s="54"/>
      <c r="BB199" s="54"/>
      <c r="BC199" s="54"/>
      <c r="BD199" s="54"/>
      <c r="BE199" s="54"/>
      <c r="BF199" s="54"/>
      <c r="BG199" s="54"/>
      <c r="BH199" s="54"/>
      <c r="BI199" s="54"/>
      <c r="BJ199" s="54"/>
      <c r="BK199" s="54"/>
      <c r="BL199" s="54"/>
      <c r="BM199" s="54"/>
      <c r="BN199" s="54"/>
      <c r="BO199" s="54"/>
      <c r="BP199" s="54"/>
      <c r="BQ199" s="54"/>
      <c r="BR199" s="54"/>
      <c r="BS199" s="54"/>
      <c r="BT199" s="54"/>
      <c r="BU199" s="54"/>
      <c r="BV199" s="54"/>
      <c r="BW199" s="54"/>
      <c r="BX199" s="49"/>
      <c r="BY199" s="55"/>
      <c r="BZ199" s="8"/>
      <c r="CE199" s="12" t="str">
        <f t="shared" si="107"/>
        <v/>
      </c>
      <c r="CG199" s="77" t="str">
        <f t="shared" si="108"/>
        <v/>
      </c>
      <c r="CH199" s="80" t="str">
        <f t="shared" si="109"/>
        <v/>
      </c>
      <c r="CL199" s="12" t="str">
        <f t="shared" si="110"/>
        <v/>
      </c>
      <c r="CM199" s="12" t="str">
        <f t="shared" si="111"/>
        <v/>
      </c>
      <c r="CN199" s="12" t="str" cm="1">
        <f t="array" ref="CN199">IF(OR($CE199="", $CG$3=""), "", IF(IFERROR(INDEX($K199:$T199, $CK199, MATCH(CN$3, $K$3:$T$3, 0)), "")="", $CC$4, $CC$3))</f>
        <v/>
      </c>
      <c r="CO199" s="12" t="str" cm="1">
        <f t="array" ref="CO199">IF(OR($CE199="", $CG$3=""), "", IF(IFERROR(INDEX($AA199:$AJ199, $CK199, MATCH(CO$3, $AA$3:$AJ$3, 0)), "")="", $CC$4, $CC$3))</f>
        <v/>
      </c>
      <c r="CP199" s="12" t="str">
        <f>IF(OR($CE199="", $CG$3=""), "", IF(CP$3='Property List &amp; Features'!$BG$9, $CC$3, IF(CP$3=$I199, $CC$3, $CC$4)))</f>
        <v/>
      </c>
      <c r="CQ199" s="12" t="str">
        <f>IF(OR($CE199="", $CG$3=""), "", IF(CQ$3='Property List &amp; Features'!$BG$9, $CC$3, IF(CQ$3=$J199, $CC$3, $CC$4)))</f>
        <v/>
      </c>
      <c r="CR199" s="12" t="str">
        <f t="shared" si="112"/>
        <v/>
      </c>
      <c r="CS199" s="12" t="str">
        <f t="shared" si="113"/>
        <v/>
      </c>
      <c r="CT199" s="12" t="str">
        <f t="shared" si="114"/>
        <v/>
      </c>
      <c r="CU199" s="12" t="str">
        <f t="shared" si="115"/>
        <v/>
      </c>
      <c r="CV199" s="12" t="str">
        <f t="shared" si="116"/>
        <v/>
      </c>
      <c r="CW199" s="12" t="str">
        <f t="shared" si="138"/>
        <v/>
      </c>
      <c r="CX199" s="12" t="str">
        <f t="shared" si="139"/>
        <v/>
      </c>
      <c r="CY199" s="12" t="str">
        <f t="shared" si="140"/>
        <v/>
      </c>
      <c r="CZ199" s="12" t="str">
        <f t="shared" si="141"/>
        <v/>
      </c>
      <c r="DA199" s="12" t="str">
        <f t="shared" si="142"/>
        <v/>
      </c>
      <c r="DB199" s="12" t="str">
        <f t="shared" si="143"/>
        <v/>
      </c>
      <c r="DC199" s="12" t="str">
        <f t="shared" si="144"/>
        <v/>
      </c>
      <c r="DD199" s="12" t="str">
        <f t="shared" si="145"/>
        <v/>
      </c>
      <c r="DE199" s="12" t="str">
        <f t="shared" si="146"/>
        <v/>
      </c>
      <c r="DF199" s="12" t="str">
        <f t="shared" si="147"/>
        <v/>
      </c>
      <c r="DG199" s="12" t="str">
        <f t="shared" si="148"/>
        <v/>
      </c>
      <c r="DH199" s="12" t="str">
        <f t="shared" si="149"/>
        <v/>
      </c>
      <c r="DI199" s="12" t="str">
        <f t="shared" si="150"/>
        <v/>
      </c>
      <c r="DJ199" s="12" t="str">
        <f t="shared" si="151"/>
        <v/>
      </c>
      <c r="DK199" s="12" t="str">
        <f t="shared" si="152"/>
        <v/>
      </c>
      <c r="DL199" s="12" t="str">
        <f t="shared" si="153"/>
        <v/>
      </c>
      <c r="DM199" s="12" t="str">
        <f t="shared" si="154"/>
        <v/>
      </c>
      <c r="DN199" s="12" t="str">
        <f t="shared" si="155"/>
        <v/>
      </c>
      <c r="DO199" s="12" t="str">
        <f t="shared" si="156"/>
        <v/>
      </c>
      <c r="DP199" s="12" t="str">
        <f t="shared" si="157"/>
        <v/>
      </c>
      <c r="DQ199" s="12" t="str">
        <f t="shared" si="158"/>
        <v/>
      </c>
      <c r="DR199" s="12" t="str">
        <f t="shared" si="120"/>
        <v/>
      </c>
      <c r="DS199" s="12" t="str">
        <f t="shared" si="121"/>
        <v/>
      </c>
      <c r="DT199" s="12" t="str">
        <f t="shared" si="122"/>
        <v/>
      </c>
      <c r="DU199" s="12" t="str">
        <f t="shared" si="123"/>
        <v/>
      </c>
      <c r="DV199" s="12" t="str">
        <f t="shared" si="124"/>
        <v/>
      </c>
      <c r="DW199" s="12" t="str">
        <f t="shared" si="125"/>
        <v/>
      </c>
      <c r="DX199" s="12" t="str">
        <f t="shared" si="126"/>
        <v/>
      </c>
      <c r="DY199" s="12" t="str">
        <f t="shared" si="127"/>
        <v/>
      </c>
      <c r="DZ199" s="12" t="str">
        <f t="shared" si="128"/>
        <v/>
      </c>
      <c r="EA199" s="12" t="str">
        <f t="shared" si="129"/>
        <v/>
      </c>
      <c r="EB199" s="12" t="str">
        <f t="shared" si="130"/>
        <v/>
      </c>
      <c r="EC199" s="12" t="str">
        <f t="shared" si="131"/>
        <v/>
      </c>
      <c r="ED199" s="12" t="str">
        <f t="shared" si="132"/>
        <v/>
      </c>
      <c r="EE199" s="12" t="str">
        <f t="shared" si="133"/>
        <v/>
      </c>
      <c r="EF199" s="12" t="str">
        <f t="shared" si="134"/>
        <v/>
      </c>
      <c r="EG199" s="12" t="str">
        <f t="shared" si="135"/>
        <v/>
      </c>
      <c r="EH199" s="12" t="str">
        <f t="shared" si="136"/>
        <v/>
      </c>
      <c r="EI199" s="12" t="str">
        <f t="shared" si="137"/>
        <v/>
      </c>
      <c r="EK199" s="83" t="str">
        <f t="shared" si="117"/>
        <v/>
      </c>
      <c r="EM199" s="12" t="str">
        <f t="shared" si="118"/>
        <v/>
      </c>
      <c r="EO199" s="12" t="str">
        <f t="shared" si="119"/>
        <v/>
      </c>
      <c r="EQ199" s="12" t="str">
        <f>IF($EO199="", "", IF($EQ$8=$EQ$6, COUNTIF($EO$11:$EO$2510, "&gt;"&amp;$EO199)+1+COUNTIF($EO$11:$EO199, $EO199)-1, COUNTIF($EO$11:$EO$2510, "&lt;"&amp;$EO199)+1+COUNTIF($EO$11:$EO199, $EO199)-1))</f>
        <v/>
      </c>
    </row>
    <row r="200" spans="1:147" x14ac:dyDescent="0.55000000000000004">
      <c r="A200" s="8"/>
      <c r="B200" s="12" t="str">
        <f>IF($D200="", "", COUNTIF($D$11:$D200, $D200))</f>
        <v/>
      </c>
      <c r="C200" s="8"/>
      <c r="D200" s="45"/>
      <c r="E200" s="46"/>
      <c r="F200" s="47"/>
      <c r="G200" s="54"/>
      <c r="H200" s="54"/>
      <c r="I200" s="48"/>
      <c r="J200" s="49"/>
      <c r="K200" s="50"/>
      <c r="L200" s="50"/>
      <c r="M200" s="50"/>
      <c r="N200" s="50"/>
      <c r="O200" s="50"/>
      <c r="P200" s="50"/>
      <c r="Q200" s="50"/>
      <c r="R200" s="50"/>
      <c r="S200" s="50"/>
      <c r="T200" s="50"/>
      <c r="U200" s="51"/>
      <c r="V200" s="52"/>
      <c r="W200" s="53"/>
      <c r="X200" s="53"/>
      <c r="Y200" s="53"/>
      <c r="Z200" s="53"/>
      <c r="AA200" s="48"/>
      <c r="AB200" s="54"/>
      <c r="AC200" s="54"/>
      <c r="AD200" s="54"/>
      <c r="AE200" s="54"/>
      <c r="AF200" s="54"/>
      <c r="AG200" s="54"/>
      <c r="AH200" s="54"/>
      <c r="AI200" s="54"/>
      <c r="AJ200" s="49"/>
      <c r="AK200" s="48"/>
      <c r="AL200" s="54"/>
      <c r="AM200" s="54"/>
      <c r="AN200" s="54"/>
      <c r="AO200" s="54"/>
      <c r="AP200" s="54"/>
      <c r="AQ200" s="54"/>
      <c r="AR200" s="54"/>
      <c r="AS200" s="54"/>
      <c r="AT200" s="54"/>
      <c r="AU200" s="54"/>
      <c r="AV200" s="54"/>
      <c r="AW200" s="54"/>
      <c r="AX200" s="54"/>
      <c r="AY200" s="54"/>
      <c r="AZ200" s="54"/>
      <c r="BA200" s="54"/>
      <c r="BB200" s="54"/>
      <c r="BC200" s="54"/>
      <c r="BD200" s="54"/>
      <c r="BE200" s="54"/>
      <c r="BF200" s="54"/>
      <c r="BG200" s="54"/>
      <c r="BH200" s="54"/>
      <c r="BI200" s="54"/>
      <c r="BJ200" s="54"/>
      <c r="BK200" s="54"/>
      <c r="BL200" s="54"/>
      <c r="BM200" s="54"/>
      <c r="BN200" s="54"/>
      <c r="BO200" s="54"/>
      <c r="BP200" s="54"/>
      <c r="BQ200" s="54"/>
      <c r="BR200" s="54"/>
      <c r="BS200" s="54"/>
      <c r="BT200" s="54"/>
      <c r="BU200" s="54"/>
      <c r="BV200" s="54"/>
      <c r="BW200" s="54"/>
      <c r="BX200" s="49"/>
      <c r="BY200" s="55"/>
      <c r="BZ200" s="8"/>
      <c r="CE200" s="12" t="str">
        <f t="shared" si="107"/>
        <v/>
      </c>
      <c r="CG200" s="77" t="str">
        <f t="shared" si="108"/>
        <v/>
      </c>
      <c r="CH200" s="80" t="str">
        <f t="shared" si="109"/>
        <v/>
      </c>
      <c r="CL200" s="12" t="str">
        <f t="shared" si="110"/>
        <v/>
      </c>
      <c r="CM200" s="12" t="str">
        <f t="shared" si="111"/>
        <v/>
      </c>
      <c r="CN200" s="12" t="str" cm="1">
        <f t="array" ref="CN200">IF(OR($CE200="", $CG$3=""), "", IF(IFERROR(INDEX($K200:$T200, $CK200, MATCH(CN$3, $K$3:$T$3, 0)), "")="", $CC$4, $CC$3))</f>
        <v/>
      </c>
      <c r="CO200" s="12" t="str" cm="1">
        <f t="array" ref="CO200">IF(OR($CE200="", $CG$3=""), "", IF(IFERROR(INDEX($AA200:$AJ200, $CK200, MATCH(CO$3, $AA$3:$AJ$3, 0)), "")="", $CC$4, $CC$3))</f>
        <v/>
      </c>
      <c r="CP200" s="12" t="str">
        <f>IF(OR($CE200="", $CG$3=""), "", IF(CP$3='Property List &amp; Features'!$BG$9, $CC$3, IF(CP$3=$I200, $CC$3, $CC$4)))</f>
        <v/>
      </c>
      <c r="CQ200" s="12" t="str">
        <f>IF(OR($CE200="", $CG$3=""), "", IF(CQ$3='Property List &amp; Features'!$BG$9, $CC$3, IF(CQ$3=$J200, $CC$3, $CC$4)))</f>
        <v/>
      </c>
      <c r="CR200" s="12" t="str">
        <f t="shared" si="112"/>
        <v/>
      </c>
      <c r="CS200" s="12" t="str">
        <f t="shared" si="113"/>
        <v/>
      </c>
      <c r="CT200" s="12" t="str">
        <f t="shared" si="114"/>
        <v/>
      </c>
      <c r="CU200" s="12" t="str">
        <f t="shared" si="115"/>
        <v/>
      </c>
      <c r="CV200" s="12" t="str">
        <f t="shared" si="116"/>
        <v/>
      </c>
      <c r="CW200" s="12" t="str">
        <f t="shared" si="138"/>
        <v/>
      </c>
      <c r="CX200" s="12" t="str">
        <f t="shared" si="139"/>
        <v/>
      </c>
      <c r="CY200" s="12" t="str">
        <f t="shared" si="140"/>
        <v/>
      </c>
      <c r="CZ200" s="12" t="str">
        <f t="shared" si="141"/>
        <v/>
      </c>
      <c r="DA200" s="12" t="str">
        <f t="shared" si="142"/>
        <v/>
      </c>
      <c r="DB200" s="12" t="str">
        <f t="shared" si="143"/>
        <v/>
      </c>
      <c r="DC200" s="12" t="str">
        <f t="shared" si="144"/>
        <v/>
      </c>
      <c r="DD200" s="12" t="str">
        <f t="shared" si="145"/>
        <v/>
      </c>
      <c r="DE200" s="12" t="str">
        <f t="shared" si="146"/>
        <v/>
      </c>
      <c r="DF200" s="12" t="str">
        <f t="shared" si="147"/>
        <v/>
      </c>
      <c r="DG200" s="12" t="str">
        <f t="shared" si="148"/>
        <v/>
      </c>
      <c r="DH200" s="12" t="str">
        <f t="shared" si="149"/>
        <v/>
      </c>
      <c r="DI200" s="12" t="str">
        <f t="shared" si="150"/>
        <v/>
      </c>
      <c r="DJ200" s="12" t="str">
        <f t="shared" si="151"/>
        <v/>
      </c>
      <c r="DK200" s="12" t="str">
        <f t="shared" si="152"/>
        <v/>
      </c>
      <c r="DL200" s="12" t="str">
        <f t="shared" si="153"/>
        <v/>
      </c>
      <c r="DM200" s="12" t="str">
        <f t="shared" si="154"/>
        <v/>
      </c>
      <c r="DN200" s="12" t="str">
        <f t="shared" si="155"/>
        <v/>
      </c>
      <c r="DO200" s="12" t="str">
        <f t="shared" si="156"/>
        <v/>
      </c>
      <c r="DP200" s="12" t="str">
        <f t="shared" si="157"/>
        <v/>
      </c>
      <c r="DQ200" s="12" t="str">
        <f t="shared" si="158"/>
        <v/>
      </c>
      <c r="DR200" s="12" t="str">
        <f t="shared" si="120"/>
        <v/>
      </c>
      <c r="DS200" s="12" t="str">
        <f t="shared" si="121"/>
        <v/>
      </c>
      <c r="DT200" s="12" t="str">
        <f t="shared" si="122"/>
        <v/>
      </c>
      <c r="DU200" s="12" t="str">
        <f t="shared" si="123"/>
        <v/>
      </c>
      <c r="DV200" s="12" t="str">
        <f t="shared" si="124"/>
        <v/>
      </c>
      <c r="DW200" s="12" t="str">
        <f t="shared" si="125"/>
        <v/>
      </c>
      <c r="DX200" s="12" t="str">
        <f t="shared" si="126"/>
        <v/>
      </c>
      <c r="DY200" s="12" t="str">
        <f t="shared" si="127"/>
        <v/>
      </c>
      <c r="DZ200" s="12" t="str">
        <f t="shared" si="128"/>
        <v/>
      </c>
      <c r="EA200" s="12" t="str">
        <f t="shared" si="129"/>
        <v/>
      </c>
      <c r="EB200" s="12" t="str">
        <f t="shared" si="130"/>
        <v/>
      </c>
      <c r="EC200" s="12" t="str">
        <f t="shared" si="131"/>
        <v/>
      </c>
      <c r="ED200" s="12" t="str">
        <f t="shared" si="132"/>
        <v/>
      </c>
      <c r="EE200" s="12" t="str">
        <f t="shared" si="133"/>
        <v/>
      </c>
      <c r="EF200" s="12" t="str">
        <f t="shared" si="134"/>
        <v/>
      </c>
      <c r="EG200" s="12" t="str">
        <f t="shared" si="135"/>
        <v/>
      </c>
      <c r="EH200" s="12" t="str">
        <f t="shared" si="136"/>
        <v/>
      </c>
      <c r="EI200" s="12" t="str">
        <f t="shared" si="137"/>
        <v/>
      </c>
      <c r="EK200" s="83" t="str">
        <f t="shared" si="117"/>
        <v/>
      </c>
      <c r="EM200" s="12" t="str">
        <f t="shared" si="118"/>
        <v/>
      </c>
      <c r="EO200" s="12" t="str">
        <f t="shared" si="119"/>
        <v/>
      </c>
      <c r="EQ200" s="12" t="str">
        <f>IF($EO200="", "", IF($EQ$8=$EQ$6, COUNTIF($EO$11:$EO$2510, "&gt;"&amp;$EO200)+1+COUNTIF($EO$11:$EO200, $EO200)-1, COUNTIF($EO$11:$EO$2510, "&lt;"&amp;$EO200)+1+COUNTIF($EO$11:$EO200, $EO200)-1))</f>
        <v/>
      </c>
    </row>
    <row r="201" spans="1:147" x14ac:dyDescent="0.55000000000000004">
      <c r="A201" s="8"/>
      <c r="B201" s="12" t="str">
        <f>IF($D201="", "", COUNTIF($D$11:$D201, $D201))</f>
        <v/>
      </c>
      <c r="C201" s="8"/>
      <c r="D201" s="45"/>
      <c r="E201" s="46"/>
      <c r="F201" s="47"/>
      <c r="G201" s="54"/>
      <c r="H201" s="54"/>
      <c r="I201" s="48"/>
      <c r="J201" s="49"/>
      <c r="K201" s="50"/>
      <c r="L201" s="50"/>
      <c r="M201" s="50"/>
      <c r="N201" s="50"/>
      <c r="O201" s="50"/>
      <c r="P201" s="50"/>
      <c r="Q201" s="50"/>
      <c r="R201" s="50"/>
      <c r="S201" s="50"/>
      <c r="T201" s="50"/>
      <c r="U201" s="51"/>
      <c r="V201" s="52"/>
      <c r="W201" s="53"/>
      <c r="X201" s="53"/>
      <c r="Y201" s="53"/>
      <c r="Z201" s="53"/>
      <c r="AA201" s="48"/>
      <c r="AB201" s="54"/>
      <c r="AC201" s="54"/>
      <c r="AD201" s="54"/>
      <c r="AE201" s="54"/>
      <c r="AF201" s="54"/>
      <c r="AG201" s="54"/>
      <c r="AH201" s="54"/>
      <c r="AI201" s="54"/>
      <c r="AJ201" s="49"/>
      <c r="AK201" s="48"/>
      <c r="AL201" s="54"/>
      <c r="AM201" s="54"/>
      <c r="AN201" s="54"/>
      <c r="AO201" s="54"/>
      <c r="AP201" s="54"/>
      <c r="AQ201" s="54"/>
      <c r="AR201" s="54"/>
      <c r="AS201" s="54"/>
      <c r="AT201" s="54"/>
      <c r="AU201" s="54"/>
      <c r="AV201" s="54"/>
      <c r="AW201" s="54"/>
      <c r="AX201" s="54"/>
      <c r="AY201" s="54"/>
      <c r="AZ201" s="54"/>
      <c r="BA201" s="54"/>
      <c r="BB201" s="54"/>
      <c r="BC201" s="54"/>
      <c r="BD201" s="54"/>
      <c r="BE201" s="54"/>
      <c r="BF201" s="54"/>
      <c r="BG201" s="54"/>
      <c r="BH201" s="54"/>
      <c r="BI201" s="54"/>
      <c r="BJ201" s="54"/>
      <c r="BK201" s="54"/>
      <c r="BL201" s="54"/>
      <c r="BM201" s="54"/>
      <c r="BN201" s="54"/>
      <c r="BO201" s="54"/>
      <c r="BP201" s="54"/>
      <c r="BQ201" s="54"/>
      <c r="BR201" s="54"/>
      <c r="BS201" s="54"/>
      <c r="BT201" s="54"/>
      <c r="BU201" s="54"/>
      <c r="BV201" s="54"/>
      <c r="BW201" s="54"/>
      <c r="BX201" s="49"/>
      <c r="BY201" s="55"/>
      <c r="BZ201" s="8"/>
      <c r="CE201" s="12" t="str">
        <f t="shared" si="107"/>
        <v/>
      </c>
      <c r="CG201" s="77" t="str">
        <f t="shared" si="108"/>
        <v/>
      </c>
      <c r="CH201" s="80" t="str">
        <f t="shared" si="109"/>
        <v/>
      </c>
      <c r="CL201" s="12" t="str">
        <f t="shared" si="110"/>
        <v/>
      </c>
      <c r="CM201" s="12" t="str">
        <f t="shared" si="111"/>
        <v/>
      </c>
      <c r="CN201" s="12" t="str" cm="1">
        <f t="array" ref="CN201">IF(OR($CE201="", $CG$3=""), "", IF(IFERROR(INDEX($K201:$T201, $CK201, MATCH(CN$3, $K$3:$T$3, 0)), "")="", $CC$4, $CC$3))</f>
        <v/>
      </c>
      <c r="CO201" s="12" t="str" cm="1">
        <f t="array" ref="CO201">IF(OR($CE201="", $CG$3=""), "", IF(IFERROR(INDEX($AA201:$AJ201, $CK201, MATCH(CO$3, $AA$3:$AJ$3, 0)), "")="", $CC$4, $CC$3))</f>
        <v/>
      </c>
      <c r="CP201" s="12" t="str">
        <f>IF(OR($CE201="", $CG$3=""), "", IF(CP$3='Property List &amp; Features'!$BG$9, $CC$3, IF(CP$3=$I201, $CC$3, $CC$4)))</f>
        <v/>
      </c>
      <c r="CQ201" s="12" t="str">
        <f>IF(OR($CE201="", $CG$3=""), "", IF(CQ$3='Property List &amp; Features'!$BG$9, $CC$3, IF(CQ$3=$J201, $CC$3, $CC$4)))</f>
        <v/>
      </c>
      <c r="CR201" s="12" t="str">
        <f t="shared" si="112"/>
        <v/>
      </c>
      <c r="CS201" s="12" t="str">
        <f t="shared" si="113"/>
        <v/>
      </c>
      <c r="CT201" s="12" t="str">
        <f t="shared" si="114"/>
        <v/>
      </c>
      <c r="CU201" s="12" t="str">
        <f t="shared" si="115"/>
        <v/>
      </c>
      <c r="CV201" s="12" t="str">
        <f t="shared" si="116"/>
        <v/>
      </c>
      <c r="CW201" s="12" t="str">
        <f t="shared" si="138"/>
        <v/>
      </c>
      <c r="CX201" s="12" t="str">
        <f t="shared" si="139"/>
        <v/>
      </c>
      <c r="CY201" s="12" t="str">
        <f t="shared" si="140"/>
        <v/>
      </c>
      <c r="CZ201" s="12" t="str">
        <f t="shared" si="141"/>
        <v/>
      </c>
      <c r="DA201" s="12" t="str">
        <f t="shared" si="142"/>
        <v/>
      </c>
      <c r="DB201" s="12" t="str">
        <f t="shared" si="143"/>
        <v/>
      </c>
      <c r="DC201" s="12" t="str">
        <f t="shared" si="144"/>
        <v/>
      </c>
      <c r="DD201" s="12" t="str">
        <f t="shared" si="145"/>
        <v/>
      </c>
      <c r="DE201" s="12" t="str">
        <f t="shared" si="146"/>
        <v/>
      </c>
      <c r="DF201" s="12" t="str">
        <f t="shared" si="147"/>
        <v/>
      </c>
      <c r="DG201" s="12" t="str">
        <f t="shared" si="148"/>
        <v/>
      </c>
      <c r="DH201" s="12" t="str">
        <f t="shared" si="149"/>
        <v/>
      </c>
      <c r="DI201" s="12" t="str">
        <f t="shared" si="150"/>
        <v/>
      </c>
      <c r="DJ201" s="12" t="str">
        <f t="shared" si="151"/>
        <v/>
      </c>
      <c r="DK201" s="12" t="str">
        <f t="shared" si="152"/>
        <v/>
      </c>
      <c r="DL201" s="12" t="str">
        <f t="shared" si="153"/>
        <v/>
      </c>
      <c r="DM201" s="12" t="str">
        <f t="shared" si="154"/>
        <v/>
      </c>
      <c r="DN201" s="12" t="str">
        <f t="shared" si="155"/>
        <v/>
      </c>
      <c r="DO201" s="12" t="str">
        <f t="shared" si="156"/>
        <v/>
      </c>
      <c r="DP201" s="12" t="str">
        <f t="shared" si="157"/>
        <v/>
      </c>
      <c r="DQ201" s="12" t="str">
        <f t="shared" si="158"/>
        <v/>
      </c>
      <c r="DR201" s="12" t="str">
        <f t="shared" si="120"/>
        <v/>
      </c>
      <c r="DS201" s="12" t="str">
        <f t="shared" si="121"/>
        <v/>
      </c>
      <c r="DT201" s="12" t="str">
        <f t="shared" si="122"/>
        <v/>
      </c>
      <c r="DU201" s="12" t="str">
        <f t="shared" si="123"/>
        <v/>
      </c>
      <c r="DV201" s="12" t="str">
        <f t="shared" si="124"/>
        <v/>
      </c>
      <c r="DW201" s="12" t="str">
        <f t="shared" si="125"/>
        <v/>
      </c>
      <c r="DX201" s="12" t="str">
        <f t="shared" si="126"/>
        <v/>
      </c>
      <c r="DY201" s="12" t="str">
        <f t="shared" si="127"/>
        <v/>
      </c>
      <c r="DZ201" s="12" t="str">
        <f t="shared" si="128"/>
        <v/>
      </c>
      <c r="EA201" s="12" t="str">
        <f t="shared" si="129"/>
        <v/>
      </c>
      <c r="EB201" s="12" t="str">
        <f t="shared" si="130"/>
        <v/>
      </c>
      <c r="EC201" s="12" t="str">
        <f t="shared" si="131"/>
        <v/>
      </c>
      <c r="ED201" s="12" t="str">
        <f t="shared" si="132"/>
        <v/>
      </c>
      <c r="EE201" s="12" t="str">
        <f t="shared" si="133"/>
        <v/>
      </c>
      <c r="EF201" s="12" t="str">
        <f t="shared" si="134"/>
        <v/>
      </c>
      <c r="EG201" s="12" t="str">
        <f t="shared" si="135"/>
        <v/>
      </c>
      <c r="EH201" s="12" t="str">
        <f t="shared" si="136"/>
        <v/>
      </c>
      <c r="EI201" s="12" t="str">
        <f t="shared" si="137"/>
        <v/>
      </c>
      <c r="EK201" s="83" t="str">
        <f t="shared" si="117"/>
        <v/>
      </c>
      <c r="EM201" s="12" t="str">
        <f t="shared" si="118"/>
        <v/>
      </c>
      <c r="EO201" s="12" t="str">
        <f t="shared" si="119"/>
        <v/>
      </c>
      <c r="EQ201" s="12" t="str">
        <f>IF($EO201="", "", IF($EQ$8=$EQ$6, COUNTIF($EO$11:$EO$2510, "&gt;"&amp;$EO201)+1+COUNTIF($EO$11:$EO201, $EO201)-1, COUNTIF($EO$11:$EO$2510, "&lt;"&amp;$EO201)+1+COUNTIF($EO$11:$EO201, $EO201)-1))</f>
        <v/>
      </c>
    </row>
    <row r="202" spans="1:147" x14ac:dyDescent="0.55000000000000004">
      <c r="A202" s="8"/>
      <c r="B202" s="12" t="str">
        <f>IF($D202="", "", COUNTIF($D$11:$D202, $D202))</f>
        <v/>
      </c>
      <c r="C202" s="8"/>
      <c r="D202" s="45"/>
      <c r="E202" s="46"/>
      <c r="F202" s="47"/>
      <c r="G202" s="54"/>
      <c r="H202" s="54"/>
      <c r="I202" s="48"/>
      <c r="J202" s="49"/>
      <c r="K202" s="50"/>
      <c r="L202" s="50"/>
      <c r="M202" s="50"/>
      <c r="N202" s="50"/>
      <c r="O202" s="50"/>
      <c r="P202" s="50"/>
      <c r="Q202" s="50"/>
      <c r="R202" s="50"/>
      <c r="S202" s="50"/>
      <c r="T202" s="50"/>
      <c r="U202" s="51"/>
      <c r="V202" s="52"/>
      <c r="W202" s="53"/>
      <c r="X202" s="53"/>
      <c r="Y202" s="53"/>
      <c r="Z202" s="53"/>
      <c r="AA202" s="48"/>
      <c r="AB202" s="54"/>
      <c r="AC202" s="54"/>
      <c r="AD202" s="54"/>
      <c r="AE202" s="54"/>
      <c r="AF202" s="54"/>
      <c r="AG202" s="54"/>
      <c r="AH202" s="54"/>
      <c r="AI202" s="54"/>
      <c r="AJ202" s="49"/>
      <c r="AK202" s="48"/>
      <c r="AL202" s="54"/>
      <c r="AM202" s="54"/>
      <c r="AN202" s="54"/>
      <c r="AO202" s="54"/>
      <c r="AP202" s="54"/>
      <c r="AQ202" s="54"/>
      <c r="AR202" s="54"/>
      <c r="AS202" s="54"/>
      <c r="AT202" s="54"/>
      <c r="AU202" s="54"/>
      <c r="AV202" s="54"/>
      <c r="AW202" s="54"/>
      <c r="AX202" s="54"/>
      <c r="AY202" s="54"/>
      <c r="AZ202" s="54"/>
      <c r="BA202" s="54"/>
      <c r="BB202" s="54"/>
      <c r="BC202" s="54"/>
      <c r="BD202" s="54"/>
      <c r="BE202" s="54"/>
      <c r="BF202" s="54"/>
      <c r="BG202" s="54"/>
      <c r="BH202" s="54"/>
      <c r="BI202" s="54"/>
      <c r="BJ202" s="54"/>
      <c r="BK202" s="54"/>
      <c r="BL202" s="54"/>
      <c r="BM202" s="54"/>
      <c r="BN202" s="54"/>
      <c r="BO202" s="54"/>
      <c r="BP202" s="54"/>
      <c r="BQ202" s="54"/>
      <c r="BR202" s="54"/>
      <c r="BS202" s="54"/>
      <c r="BT202" s="54"/>
      <c r="BU202" s="54"/>
      <c r="BV202" s="54"/>
      <c r="BW202" s="54"/>
      <c r="BX202" s="49"/>
      <c r="BY202" s="55"/>
      <c r="BZ202" s="8"/>
      <c r="CE202" s="12" t="str">
        <f t="shared" si="107"/>
        <v/>
      </c>
      <c r="CG202" s="77" t="str">
        <f t="shared" si="108"/>
        <v/>
      </c>
      <c r="CH202" s="80" t="str">
        <f t="shared" si="109"/>
        <v/>
      </c>
      <c r="CL202" s="12" t="str">
        <f t="shared" si="110"/>
        <v/>
      </c>
      <c r="CM202" s="12" t="str">
        <f t="shared" si="111"/>
        <v/>
      </c>
      <c r="CN202" s="12" t="str" cm="1">
        <f t="array" ref="CN202">IF(OR($CE202="", $CG$3=""), "", IF(IFERROR(INDEX($K202:$T202, $CK202, MATCH(CN$3, $K$3:$T$3, 0)), "")="", $CC$4, $CC$3))</f>
        <v/>
      </c>
      <c r="CO202" s="12" t="str" cm="1">
        <f t="array" ref="CO202">IF(OR($CE202="", $CG$3=""), "", IF(IFERROR(INDEX($AA202:$AJ202, $CK202, MATCH(CO$3, $AA$3:$AJ$3, 0)), "")="", $CC$4, $CC$3))</f>
        <v/>
      </c>
      <c r="CP202" s="12" t="str">
        <f>IF(OR($CE202="", $CG$3=""), "", IF(CP$3='Property List &amp; Features'!$BG$9, $CC$3, IF(CP$3=$I202, $CC$3, $CC$4)))</f>
        <v/>
      </c>
      <c r="CQ202" s="12" t="str">
        <f>IF(OR($CE202="", $CG$3=""), "", IF(CQ$3='Property List &amp; Features'!$BG$9, $CC$3, IF(CQ$3=$J202, $CC$3, $CC$4)))</f>
        <v/>
      </c>
      <c r="CR202" s="12" t="str">
        <f t="shared" si="112"/>
        <v/>
      </c>
      <c r="CS202" s="12" t="str">
        <f t="shared" si="113"/>
        <v/>
      </c>
      <c r="CT202" s="12" t="str">
        <f t="shared" si="114"/>
        <v/>
      </c>
      <c r="CU202" s="12" t="str">
        <f t="shared" si="115"/>
        <v/>
      </c>
      <c r="CV202" s="12" t="str">
        <f t="shared" si="116"/>
        <v/>
      </c>
      <c r="CW202" s="12" t="str">
        <f t="shared" si="138"/>
        <v/>
      </c>
      <c r="CX202" s="12" t="str">
        <f t="shared" si="139"/>
        <v/>
      </c>
      <c r="CY202" s="12" t="str">
        <f t="shared" si="140"/>
        <v/>
      </c>
      <c r="CZ202" s="12" t="str">
        <f t="shared" si="141"/>
        <v/>
      </c>
      <c r="DA202" s="12" t="str">
        <f t="shared" si="142"/>
        <v/>
      </c>
      <c r="DB202" s="12" t="str">
        <f t="shared" si="143"/>
        <v/>
      </c>
      <c r="DC202" s="12" t="str">
        <f t="shared" si="144"/>
        <v/>
      </c>
      <c r="DD202" s="12" t="str">
        <f t="shared" si="145"/>
        <v/>
      </c>
      <c r="DE202" s="12" t="str">
        <f t="shared" si="146"/>
        <v/>
      </c>
      <c r="DF202" s="12" t="str">
        <f t="shared" si="147"/>
        <v/>
      </c>
      <c r="DG202" s="12" t="str">
        <f t="shared" si="148"/>
        <v/>
      </c>
      <c r="DH202" s="12" t="str">
        <f t="shared" si="149"/>
        <v/>
      </c>
      <c r="DI202" s="12" t="str">
        <f t="shared" si="150"/>
        <v/>
      </c>
      <c r="DJ202" s="12" t="str">
        <f t="shared" si="151"/>
        <v/>
      </c>
      <c r="DK202" s="12" t="str">
        <f t="shared" si="152"/>
        <v/>
      </c>
      <c r="DL202" s="12" t="str">
        <f t="shared" si="153"/>
        <v/>
      </c>
      <c r="DM202" s="12" t="str">
        <f t="shared" si="154"/>
        <v/>
      </c>
      <c r="DN202" s="12" t="str">
        <f t="shared" si="155"/>
        <v/>
      </c>
      <c r="DO202" s="12" t="str">
        <f t="shared" si="156"/>
        <v/>
      </c>
      <c r="DP202" s="12" t="str">
        <f t="shared" si="157"/>
        <v/>
      </c>
      <c r="DQ202" s="12" t="str">
        <f t="shared" si="158"/>
        <v/>
      </c>
      <c r="DR202" s="12" t="str">
        <f t="shared" si="120"/>
        <v/>
      </c>
      <c r="DS202" s="12" t="str">
        <f t="shared" si="121"/>
        <v/>
      </c>
      <c r="DT202" s="12" t="str">
        <f t="shared" si="122"/>
        <v/>
      </c>
      <c r="DU202" s="12" t="str">
        <f t="shared" si="123"/>
        <v/>
      </c>
      <c r="DV202" s="12" t="str">
        <f t="shared" si="124"/>
        <v/>
      </c>
      <c r="DW202" s="12" t="str">
        <f t="shared" si="125"/>
        <v/>
      </c>
      <c r="DX202" s="12" t="str">
        <f t="shared" si="126"/>
        <v/>
      </c>
      <c r="DY202" s="12" t="str">
        <f t="shared" si="127"/>
        <v/>
      </c>
      <c r="DZ202" s="12" t="str">
        <f t="shared" si="128"/>
        <v/>
      </c>
      <c r="EA202" s="12" t="str">
        <f t="shared" si="129"/>
        <v/>
      </c>
      <c r="EB202" s="12" t="str">
        <f t="shared" si="130"/>
        <v/>
      </c>
      <c r="EC202" s="12" t="str">
        <f t="shared" si="131"/>
        <v/>
      </c>
      <c r="ED202" s="12" t="str">
        <f t="shared" si="132"/>
        <v/>
      </c>
      <c r="EE202" s="12" t="str">
        <f t="shared" si="133"/>
        <v/>
      </c>
      <c r="EF202" s="12" t="str">
        <f t="shared" si="134"/>
        <v/>
      </c>
      <c r="EG202" s="12" t="str">
        <f t="shared" si="135"/>
        <v/>
      </c>
      <c r="EH202" s="12" t="str">
        <f t="shared" si="136"/>
        <v/>
      </c>
      <c r="EI202" s="12" t="str">
        <f t="shared" si="137"/>
        <v/>
      </c>
      <c r="EK202" s="83" t="str">
        <f t="shared" si="117"/>
        <v/>
      </c>
      <c r="EM202" s="12" t="str">
        <f t="shared" si="118"/>
        <v/>
      </c>
      <c r="EO202" s="12" t="str">
        <f t="shared" si="119"/>
        <v/>
      </c>
      <c r="EQ202" s="12" t="str">
        <f>IF($EO202="", "", IF($EQ$8=$EQ$6, COUNTIF($EO$11:$EO$2510, "&gt;"&amp;$EO202)+1+COUNTIF($EO$11:$EO202, $EO202)-1, COUNTIF($EO$11:$EO$2510, "&lt;"&amp;$EO202)+1+COUNTIF($EO$11:$EO202, $EO202)-1))</f>
        <v/>
      </c>
    </row>
    <row r="203" spans="1:147" x14ac:dyDescent="0.55000000000000004">
      <c r="A203" s="8"/>
      <c r="B203" s="12" t="str">
        <f>IF($D203="", "", COUNTIF($D$11:$D203, $D203))</f>
        <v/>
      </c>
      <c r="C203" s="8"/>
      <c r="D203" s="45"/>
      <c r="E203" s="46"/>
      <c r="F203" s="47"/>
      <c r="G203" s="54"/>
      <c r="H203" s="54"/>
      <c r="I203" s="48"/>
      <c r="J203" s="49"/>
      <c r="K203" s="50"/>
      <c r="L203" s="50"/>
      <c r="M203" s="50"/>
      <c r="N203" s="50"/>
      <c r="O203" s="50"/>
      <c r="P203" s="50"/>
      <c r="Q203" s="50"/>
      <c r="R203" s="50"/>
      <c r="S203" s="50"/>
      <c r="T203" s="50"/>
      <c r="U203" s="51"/>
      <c r="V203" s="52"/>
      <c r="W203" s="53"/>
      <c r="X203" s="53"/>
      <c r="Y203" s="53"/>
      <c r="Z203" s="53"/>
      <c r="AA203" s="48"/>
      <c r="AB203" s="54"/>
      <c r="AC203" s="54"/>
      <c r="AD203" s="54"/>
      <c r="AE203" s="54"/>
      <c r="AF203" s="54"/>
      <c r="AG203" s="54"/>
      <c r="AH203" s="54"/>
      <c r="AI203" s="54"/>
      <c r="AJ203" s="49"/>
      <c r="AK203" s="48"/>
      <c r="AL203" s="54"/>
      <c r="AM203" s="54"/>
      <c r="AN203" s="54"/>
      <c r="AO203" s="54"/>
      <c r="AP203" s="54"/>
      <c r="AQ203" s="54"/>
      <c r="AR203" s="54"/>
      <c r="AS203" s="54"/>
      <c r="AT203" s="54"/>
      <c r="AU203" s="54"/>
      <c r="AV203" s="54"/>
      <c r="AW203" s="54"/>
      <c r="AX203" s="54"/>
      <c r="AY203" s="54"/>
      <c r="AZ203" s="54"/>
      <c r="BA203" s="54"/>
      <c r="BB203" s="54"/>
      <c r="BC203" s="54"/>
      <c r="BD203" s="54"/>
      <c r="BE203" s="54"/>
      <c r="BF203" s="54"/>
      <c r="BG203" s="54"/>
      <c r="BH203" s="54"/>
      <c r="BI203" s="54"/>
      <c r="BJ203" s="54"/>
      <c r="BK203" s="54"/>
      <c r="BL203" s="54"/>
      <c r="BM203" s="54"/>
      <c r="BN203" s="54"/>
      <c r="BO203" s="54"/>
      <c r="BP203" s="54"/>
      <c r="BQ203" s="54"/>
      <c r="BR203" s="54"/>
      <c r="BS203" s="54"/>
      <c r="BT203" s="54"/>
      <c r="BU203" s="54"/>
      <c r="BV203" s="54"/>
      <c r="BW203" s="54"/>
      <c r="BX203" s="49"/>
      <c r="BY203" s="55"/>
      <c r="BZ203" s="8"/>
      <c r="CE203" s="12" t="str">
        <f t="shared" si="107"/>
        <v/>
      </c>
      <c r="CG203" s="77" t="str">
        <f t="shared" si="108"/>
        <v/>
      </c>
      <c r="CH203" s="80" t="str">
        <f t="shared" si="109"/>
        <v/>
      </c>
      <c r="CL203" s="12" t="str">
        <f t="shared" si="110"/>
        <v/>
      </c>
      <c r="CM203" s="12" t="str">
        <f t="shared" si="111"/>
        <v/>
      </c>
      <c r="CN203" s="12" t="str" cm="1">
        <f t="array" ref="CN203">IF(OR($CE203="", $CG$3=""), "", IF(IFERROR(INDEX($K203:$T203, $CK203, MATCH(CN$3, $K$3:$T$3, 0)), "")="", $CC$4, $CC$3))</f>
        <v/>
      </c>
      <c r="CO203" s="12" t="str" cm="1">
        <f t="array" ref="CO203">IF(OR($CE203="", $CG$3=""), "", IF(IFERROR(INDEX($AA203:$AJ203, $CK203, MATCH(CO$3, $AA$3:$AJ$3, 0)), "")="", $CC$4, $CC$3))</f>
        <v/>
      </c>
      <c r="CP203" s="12" t="str">
        <f>IF(OR($CE203="", $CG$3=""), "", IF(CP$3='Property List &amp; Features'!$BG$9, $CC$3, IF(CP$3=$I203, $CC$3, $CC$4)))</f>
        <v/>
      </c>
      <c r="CQ203" s="12" t="str">
        <f>IF(OR($CE203="", $CG$3=""), "", IF(CQ$3='Property List &amp; Features'!$BG$9, $CC$3, IF(CQ$3=$J203, $CC$3, $CC$4)))</f>
        <v/>
      </c>
      <c r="CR203" s="12" t="str">
        <f t="shared" si="112"/>
        <v/>
      </c>
      <c r="CS203" s="12" t="str">
        <f t="shared" si="113"/>
        <v/>
      </c>
      <c r="CT203" s="12" t="str">
        <f t="shared" si="114"/>
        <v/>
      </c>
      <c r="CU203" s="12" t="str">
        <f t="shared" si="115"/>
        <v/>
      </c>
      <c r="CV203" s="12" t="str">
        <f t="shared" si="116"/>
        <v/>
      </c>
      <c r="CW203" s="12" t="str">
        <f t="shared" si="138"/>
        <v/>
      </c>
      <c r="CX203" s="12" t="str">
        <f t="shared" si="139"/>
        <v/>
      </c>
      <c r="CY203" s="12" t="str">
        <f t="shared" si="140"/>
        <v/>
      </c>
      <c r="CZ203" s="12" t="str">
        <f t="shared" si="141"/>
        <v/>
      </c>
      <c r="DA203" s="12" t="str">
        <f t="shared" si="142"/>
        <v/>
      </c>
      <c r="DB203" s="12" t="str">
        <f t="shared" si="143"/>
        <v/>
      </c>
      <c r="DC203" s="12" t="str">
        <f t="shared" si="144"/>
        <v/>
      </c>
      <c r="DD203" s="12" t="str">
        <f t="shared" si="145"/>
        <v/>
      </c>
      <c r="DE203" s="12" t="str">
        <f t="shared" si="146"/>
        <v/>
      </c>
      <c r="DF203" s="12" t="str">
        <f t="shared" si="147"/>
        <v/>
      </c>
      <c r="DG203" s="12" t="str">
        <f t="shared" si="148"/>
        <v/>
      </c>
      <c r="DH203" s="12" t="str">
        <f t="shared" si="149"/>
        <v/>
      </c>
      <c r="DI203" s="12" t="str">
        <f t="shared" si="150"/>
        <v/>
      </c>
      <c r="DJ203" s="12" t="str">
        <f t="shared" si="151"/>
        <v/>
      </c>
      <c r="DK203" s="12" t="str">
        <f t="shared" si="152"/>
        <v/>
      </c>
      <c r="DL203" s="12" t="str">
        <f t="shared" si="153"/>
        <v/>
      </c>
      <c r="DM203" s="12" t="str">
        <f t="shared" si="154"/>
        <v/>
      </c>
      <c r="DN203" s="12" t="str">
        <f t="shared" si="155"/>
        <v/>
      </c>
      <c r="DO203" s="12" t="str">
        <f t="shared" si="156"/>
        <v/>
      </c>
      <c r="DP203" s="12" t="str">
        <f t="shared" si="157"/>
        <v/>
      </c>
      <c r="DQ203" s="12" t="str">
        <f t="shared" si="158"/>
        <v/>
      </c>
      <c r="DR203" s="12" t="str">
        <f t="shared" si="120"/>
        <v/>
      </c>
      <c r="DS203" s="12" t="str">
        <f t="shared" si="121"/>
        <v/>
      </c>
      <c r="DT203" s="12" t="str">
        <f t="shared" si="122"/>
        <v/>
      </c>
      <c r="DU203" s="12" t="str">
        <f t="shared" si="123"/>
        <v/>
      </c>
      <c r="DV203" s="12" t="str">
        <f t="shared" si="124"/>
        <v/>
      </c>
      <c r="DW203" s="12" t="str">
        <f t="shared" si="125"/>
        <v/>
      </c>
      <c r="DX203" s="12" t="str">
        <f t="shared" si="126"/>
        <v/>
      </c>
      <c r="DY203" s="12" t="str">
        <f t="shared" si="127"/>
        <v/>
      </c>
      <c r="DZ203" s="12" t="str">
        <f t="shared" si="128"/>
        <v/>
      </c>
      <c r="EA203" s="12" t="str">
        <f t="shared" si="129"/>
        <v/>
      </c>
      <c r="EB203" s="12" t="str">
        <f t="shared" si="130"/>
        <v/>
      </c>
      <c r="EC203" s="12" t="str">
        <f t="shared" si="131"/>
        <v/>
      </c>
      <c r="ED203" s="12" t="str">
        <f t="shared" si="132"/>
        <v/>
      </c>
      <c r="EE203" s="12" t="str">
        <f t="shared" si="133"/>
        <v/>
      </c>
      <c r="EF203" s="12" t="str">
        <f t="shared" si="134"/>
        <v/>
      </c>
      <c r="EG203" s="12" t="str">
        <f t="shared" si="135"/>
        <v/>
      </c>
      <c r="EH203" s="12" t="str">
        <f t="shared" si="136"/>
        <v/>
      </c>
      <c r="EI203" s="12" t="str">
        <f t="shared" si="137"/>
        <v/>
      </c>
      <c r="EK203" s="83" t="str">
        <f t="shared" si="117"/>
        <v/>
      </c>
      <c r="EM203" s="12" t="str">
        <f t="shared" si="118"/>
        <v/>
      </c>
      <c r="EO203" s="12" t="str">
        <f t="shared" si="119"/>
        <v/>
      </c>
      <c r="EQ203" s="12" t="str">
        <f>IF($EO203="", "", IF($EQ$8=$EQ$6, COUNTIF($EO$11:$EO$2510, "&gt;"&amp;$EO203)+1+COUNTIF($EO$11:$EO203, $EO203)-1, COUNTIF($EO$11:$EO$2510, "&lt;"&amp;$EO203)+1+COUNTIF($EO$11:$EO203, $EO203)-1))</f>
        <v/>
      </c>
    </row>
    <row r="204" spans="1:147" x14ac:dyDescent="0.55000000000000004">
      <c r="A204" s="8"/>
      <c r="B204" s="12" t="str">
        <f>IF($D204="", "", COUNTIF($D$11:$D204, $D204))</f>
        <v/>
      </c>
      <c r="C204" s="8"/>
      <c r="D204" s="45"/>
      <c r="E204" s="46"/>
      <c r="F204" s="47"/>
      <c r="G204" s="54"/>
      <c r="H204" s="54"/>
      <c r="I204" s="48"/>
      <c r="J204" s="49"/>
      <c r="K204" s="50"/>
      <c r="L204" s="50"/>
      <c r="M204" s="50"/>
      <c r="N204" s="50"/>
      <c r="O204" s="50"/>
      <c r="P204" s="50"/>
      <c r="Q204" s="50"/>
      <c r="R204" s="50"/>
      <c r="S204" s="50"/>
      <c r="T204" s="50"/>
      <c r="U204" s="51"/>
      <c r="V204" s="52"/>
      <c r="W204" s="53"/>
      <c r="X204" s="53"/>
      <c r="Y204" s="53"/>
      <c r="Z204" s="53"/>
      <c r="AA204" s="48"/>
      <c r="AB204" s="54"/>
      <c r="AC204" s="54"/>
      <c r="AD204" s="54"/>
      <c r="AE204" s="54"/>
      <c r="AF204" s="54"/>
      <c r="AG204" s="54"/>
      <c r="AH204" s="54"/>
      <c r="AI204" s="54"/>
      <c r="AJ204" s="49"/>
      <c r="AK204" s="48"/>
      <c r="AL204" s="54"/>
      <c r="AM204" s="54"/>
      <c r="AN204" s="54"/>
      <c r="AO204" s="54"/>
      <c r="AP204" s="54"/>
      <c r="AQ204" s="54"/>
      <c r="AR204" s="54"/>
      <c r="AS204" s="54"/>
      <c r="AT204" s="54"/>
      <c r="AU204" s="54"/>
      <c r="AV204" s="54"/>
      <c r="AW204" s="54"/>
      <c r="AX204" s="54"/>
      <c r="AY204" s="54"/>
      <c r="AZ204" s="54"/>
      <c r="BA204" s="54"/>
      <c r="BB204" s="54"/>
      <c r="BC204" s="54"/>
      <c r="BD204" s="54"/>
      <c r="BE204" s="54"/>
      <c r="BF204" s="54"/>
      <c r="BG204" s="54"/>
      <c r="BH204" s="54"/>
      <c r="BI204" s="54"/>
      <c r="BJ204" s="54"/>
      <c r="BK204" s="54"/>
      <c r="BL204" s="54"/>
      <c r="BM204" s="54"/>
      <c r="BN204" s="54"/>
      <c r="BO204" s="54"/>
      <c r="BP204" s="54"/>
      <c r="BQ204" s="54"/>
      <c r="BR204" s="54"/>
      <c r="BS204" s="54"/>
      <c r="BT204" s="54"/>
      <c r="BU204" s="54"/>
      <c r="BV204" s="54"/>
      <c r="BW204" s="54"/>
      <c r="BX204" s="49"/>
      <c r="BY204" s="55"/>
      <c r="BZ204" s="8"/>
      <c r="CE204" s="12" t="str">
        <f t="shared" ref="CE204:CE267" si="159">IF($D204="", "", "X")</f>
        <v/>
      </c>
      <c r="CG204" s="77" t="str">
        <f t="shared" ref="CG204:CG267" si="160">IF($CE204="", "", IF(G204="", CG$8, G204))</f>
        <v/>
      </c>
      <c r="CH204" s="80" t="str">
        <f t="shared" ref="CH204:CH267" si="161">IF($CE204="", "", IF(H204="", CH$8, H204))</f>
        <v/>
      </c>
      <c r="CL204" s="12" t="str">
        <f t="shared" ref="CL204:CL267" si="162">IF(OR($CE204="", $CG$3=""), "", IF(AND(NOT(CL$3=""), $CH204=$CC$8), $CC$4, $CC$3))</f>
        <v/>
      </c>
      <c r="CM204" s="12" t="str">
        <f t="shared" ref="CM204:CM267" si="163">IF(OR($CE204="", $CG$3=""), "", IF(AND(NOT($U204=""), CM$3&lt;$U204), $CC$4, IF(AND(NOT($V204=""), CM$3&gt;$V204), $CC$4, $CC$3)))</f>
        <v/>
      </c>
      <c r="CN204" s="12" t="str" cm="1">
        <f t="array" ref="CN204">IF(OR($CE204="", $CG$3=""), "", IF(IFERROR(INDEX($K204:$T204, $CK204, MATCH(CN$3, $K$3:$T$3, 0)), "")="", $CC$4, $CC$3))</f>
        <v/>
      </c>
      <c r="CO204" s="12" t="str" cm="1">
        <f t="array" ref="CO204">IF(OR($CE204="", $CG$3=""), "", IF(IFERROR(INDEX($AA204:$AJ204, $CK204, MATCH(CO$3, $AA$3:$AJ$3, 0)), "")="", $CC$4, $CC$3))</f>
        <v/>
      </c>
      <c r="CP204" s="12" t="str">
        <f>IF(OR($CE204="", $CG$3=""), "", IF(CP$3='Property List &amp; Features'!$BG$9, $CC$3, IF(CP$3=$I204, $CC$3, $CC$4)))</f>
        <v/>
      </c>
      <c r="CQ204" s="12" t="str">
        <f>IF(OR($CE204="", $CG$3=""), "", IF(CQ$3='Property List &amp; Features'!$BG$9, $CC$3, IF(CQ$3=$J204, $CC$3, $CC$4)))</f>
        <v/>
      </c>
      <c r="CR204" s="12" t="str">
        <f t="shared" ref="CR204:CR267" si="164">IF(OR($CE204="", $CG$3=""), "", IF(W204&gt;CR$3, $CC$4, $CC$3))</f>
        <v/>
      </c>
      <c r="CS204" s="12" t="str">
        <f t="shared" ref="CS204:CS267" si="165">IF(OR($CE204="", $CG$3=""), "", IF(X204&gt;CS$3, $CC$4, $CC$3))</f>
        <v/>
      </c>
      <c r="CT204" s="12" t="str">
        <f t="shared" ref="CT204:CT267" si="166">IF(OR($CE204="", $CG$3=""), "", IF(Y204&gt;CT$3, $CC$4, $CC$3))</f>
        <v/>
      </c>
      <c r="CU204" s="12" t="str">
        <f t="shared" ref="CU204:CU267" si="167">IF(OR($CE204="", $CG$3=""), "", IF(SUM($X204:$Z204)&gt;CU$3, $CC$4, $CC$3))</f>
        <v/>
      </c>
      <c r="CV204" s="12" t="str">
        <f t="shared" ref="CV204:CV267" si="168">IF(OR($CE204="", $CG$3=""), "", IF(AK204="", $CC$3, IF(AK204=CV$3, $CC$3, $CC$4)))</f>
        <v/>
      </c>
      <c r="CW204" s="12" t="str">
        <f t="shared" si="138"/>
        <v/>
      </c>
      <c r="CX204" s="12" t="str">
        <f t="shared" si="139"/>
        <v/>
      </c>
      <c r="CY204" s="12" t="str">
        <f t="shared" si="140"/>
        <v/>
      </c>
      <c r="CZ204" s="12" t="str">
        <f t="shared" si="141"/>
        <v/>
      </c>
      <c r="DA204" s="12" t="str">
        <f t="shared" si="142"/>
        <v/>
      </c>
      <c r="DB204" s="12" t="str">
        <f t="shared" si="143"/>
        <v/>
      </c>
      <c r="DC204" s="12" t="str">
        <f t="shared" si="144"/>
        <v/>
      </c>
      <c r="DD204" s="12" t="str">
        <f t="shared" si="145"/>
        <v/>
      </c>
      <c r="DE204" s="12" t="str">
        <f t="shared" si="146"/>
        <v/>
      </c>
      <c r="DF204" s="12" t="str">
        <f t="shared" si="147"/>
        <v/>
      </c>
      <c r="DG204" s="12" t="str">
        <f t="shared" si="148"/>
        <v/>
      </c>
      <c r="DH204" s="12" t="str">
        <f t="shared" si="149"/>
        <v/>
      </c>
      <c r="DI204" s="12" t="str">
        <f t="shared" si="150"/>
        <v/>
      </c>
      <c r="DJ204" s="12" t="str">
        <f t="shared" si="151"/>
        <v/>
      </c>
      <c r="DK204" s="12" t="str">
        <f t="shared" si="152"/>
        <v/>
      </c>
      <c r="DL204" s="12" t="str">
        <f t="shared" si="153"/>
        <v/>
      </c>
      <c r="DM204" s="12" t="str">
        <f t="shared" si="154"/>
        <v/>
      </c>
      <c r="DN204" s="12" t="str">
        <f t="shared" si="155"/>
        <v/>
      </c>
      <c r="DO204" s="12" t="str">
        <f t="shared" si="156"/>
        <v/>
      </c>
      <c r="DP204" s="12" t="str">
        <f t="shared" si="157"/>
        <v/>
      </c>
      <c r="DQ204" s="12" t="str">
        <f t="shared" si="158"/>
        <v/>
      </c>
      <c r="DR204" s="12" t="str">
        <f t="shared" si="120"/>
        <v/>
      </c>
      <c r="DS204" s="12" t="str">
        <f t="shared" si="121"/>
        <v/>
      </c>
      <c r="DT204" s="12" t="str">
        <f t="shared" si="122"/>
        <v/>
      </c>
      <c r="DU204" s="12" t="str">
        <f t="shared" si="123"/>
        <v/>
      </c>
      <c r="DV204" s="12" t="str">
        <f t="shared" si="124"/>
        <v/>
      </c>
      <c r="DW204" s="12" t="str">
        <f t="shared" si="125"/>
        <v/>
      </c>
      <c r="DX204" s="12" t="str">
        <f t="shared" si="126"/>
        <v/>
      </c>
      <c r="DY204" s="12" t="str">
        <f t="shared" si="127"/>
        <v/>
      </c>
      <c r="DZ204" s="12" t="str">
        <f t="shared" si="128"/>
        <v/>
      </c>
      <c r="EA204" s="12" t="str">
        <f t="shared" si="129"/>
        <v/>
      </c>
      <c r="EB204" s="12" t="str">
        <f t="shared" si="130"/>
        <v/>
      </c>
      <c r="EC204" s="12" t="str">
        <f t="shared" si="131"/>
        <v/>
      </c>
      <c r="ED204" s="12" t="str">
        <f t="shared" si="132"/>
        <v/>
      </c>
      <c r="EE204" s="12" t="str">
        <f t="shared" si="133"/>
        <v/>
      </c>
      <c r="EF204" s="12" t="str">
        <f t="shared" si="134"/>
        <v/>
      </c>
      <c r="EG204" s="12" t="str">
        <f t="shared" si="135"/>
        <v/>
      </c>
      <c r="EH204" s="12" t="str">
        <f t="shared" si="136"/>
        <v/>
      </c>
      <c r="EI204" s="12" t="str">
        <f t="shared" si="137"/>
        <v/>
      </c>
      <c r="EK204" s="83" t="str">
        <f t="shared" ref="EK204:EK267" si="169">IF(OR($CG$3="", $CE204=""), "", IF(COUNTIF($CL204:$EI204, $CC$4)=0, "X", ""))</f>
        <v/>
      </c>
      <c r="EM204" s="12" t="str">
        <f t="shared" ref="EM204:EM267" si="170">IF($CE204="", "", 68-COUNTIF($I204:$BX204, ""))</f>
        <v/>
      </c>
      <c r="EO204" s="12" t="str">
        <f t="shared" ref="EO204:EO267" si="171">IF($EK204="", "", $EM204)</f>
        <v/>
      </c>
      <c r="EQ204" s="12" t="str">
        <f>IF($EO204="", "", IF($EQ$8=$EQ$6, COUNTIF($EO$11:$EO$2510, "&gt;"&amp;$EO204)+1+COUNTIF($EO$11:$EO204, $EO204)-1, COUNTIF($EO$11:$EO$2510, "&lt;"&amp;$EO204)+1+COUNTIF($EO$11:$EO204, $EO204)-1))</f>
        <v/>
      </c>
    </row>
    <row r="205" spans="1:147" x14ac:dyDescent="0.55000000000000004">
      <c r="A205" s="8"/>
      <c r="B205" s="12" t="str">
        <f>IF($D205="", "", COUNTIF($D$11:$D205, $D205))</f>
        <v/>
      </c>
      <c r="C205" s="8"/>
      <c r="D205" s="45"/>
      <c r="E205" s="46"/>
      <c r="F205" s="47"/>
      <c r="G205" s="54"/>
      <c r="H205" s="54"/>
      <c r="I205" s="48"/>
      <c r="J205" s="49"/>
      <c r="K205" s="50"/>
      <c r="L205" s="50"/>
      <c r="M205" s="50"/>
      <c r="N205" s="50"/>
      <c r="O205" s="50"/>
      <c r="P205" s="50"/>
      <c r="Q205" s="50"/>
      <c r="R205" s="50"/>
      <c r="S205" s="50"/>
      <c r="T205" s="50"/>
      <c r="U205" s="51"/>
      <c r="V205" s="52"/>
      <c r="W205" s="53"/>
      <c r="X205" s="53"/>
      <c r="Y205" s="53"/>
      <c r="Z205" s="53"/>
      <c r="AA205" s="48"/>
      <c r="AB205" s="54"/>
      <c r="AC205" s="54"/>
      <c r="AD205" s="54"/>
      <c r="AE205" s="54"/>
      <c r="AF205" s="54"/>
      <c r="AG205" s="54"/>
      <c r="AH205" s="54"/>
      <c r="AI205" s="54"/>
      <c r="AJ205" s="49"/>
      <c r="AK205" s="48"/>
      <c r="AL205" s="54"/>
      <c r="AM205" s="54"/>
      <c r="AN205" s="54"/>
      <c r="AO205" s="54"/>
      <c r="AP205" s="54"/>
      <c r="AQ205" s="54"/>
      <c r="AR205" s="54"/>
      <c r="AS205" s="54"/>
      <c r="AT205" s="54"/>
      <c r="AU205" s="54"/>
      <c r="AV205" s="54"/>
      <c r="AW205" s="54"/>
      <c r="AX205" s="54"/>
      <c r="AY205" s="54"/>
      <c r="AZ205" s="54"/>
      <c r="BA205" s="54"/>
      <c r="BB205" s="54"/>
      <c r="BC205" s="54"/>
      <c r="BD205" s="54"/>
      <c r="BE205" s="54"/>
      <c r="BF205" s="54"/>
      <c r="BG205" s="54"/>
      <c r="BH205" s="54"/>
      <c r="BI205" s="54"/>
      <c r="BJ205" s="54"/>
      <c r="BK205" s="54"/>
      <c r="BL205" s="54"/>
      <c r="BM205" s="54"/>
      <c r="BN205" s="54"/>
      <c r="BO205" s="54"/>
      <c r="BP205" s="54"/>
      <c r="BQ205" s="54"/>
      <c r="BR205" s="54"/>
      <c r="BS205" s="54"/>
      <c r="BT205" s="54"/>
      <c r="BU205" s="54"/>
      <c r="BV205" s="54"/>
      <c r="BW205" s="54"/>
      <c r="BX205" s="49"/>
      <c r="BY205" s="55"/>
      <c r="BZ205" s="8"/>
      <c r="CE205" s="12" t="str">
        <f t="shared" si="159"/>
        <v/>
      </c>
      <c r="CG205" s="77" t="str">
        <f t="shared" si="160"/>
        <v/>
      </c>
      <c r="CH205" s="80" t="str">
        <f t="shared" si="161"/>
        <v/>
      </c>
      <c r="CL205" s="12" t="str">
        <f t="shared" si="162"/>
        <v/>
      </c>
      <c r="CM205" s="12" t="str">
        <f t="shared" si="163"/>
        <v/>
      </c>
      <c r="CN205" s="12" t="str" cm="1">
        <f t="array" ref="CN205">IF(OR($CE205="", $CG$3=""), "", IF(IFERROR(INDEX($K205:$T205, $CK205, MATCH(CN$3, $K$3:$T$3, 0)), "")="", $CC$4, $CC$3))</f>
        <v/>
      </c>
      <c r="CO205" s="12" t="str" cm="1">
        <f t="array" ref="CO205">IF(OR($CE205="", $CG$3=""), "", IF(IFERROR(INDEX($AA205:$AJ205, $CK205, MATCH(CO$3, $AA$3:$AJ$3, 0)), "")="", $CC$4, $CC$3))</f>
        <v/>
      </c>
      <c r="CP205" s="12" t="str">
        <f>IF(OR($CE205="", $CG$3=""), "", IF(CP$3='Property List &amp; Features'!$BG$9, $CC$3, IF(CP$3=$I205, $CC$3, $CC$4)))</f>
        <v/>
      </c>
      <c r="CQ205" s="12" t="str">
        <f>IF(OR($CE205="", $CG$3=""), "", IF(CQ$3='Property List &amp; Features'!$BG$9, $CC$3, IF(CQ$3=$J205, $CC$3, $CC$4)))</f>
        <v/>
      </c>
      <c r="CR205" s="12" t="str">
        <f t="shared" si="164"/>
        <v/>
      </c>
      <c r="CS205" s="12" t="str">
        <f t="shared" si="165"/>
        <v/>
      </c>
      <c r="CT205" s="12" t="str">
        <f t="shared" si="166"/>
        <v/>
      </c>
      <c r="CU205" s="12" t="str">
        <f t="shared" si="167"/>
        <v/>
      </c>
      <c r="CV205" s="12" t="str">
        <f t="shared" si="168"/>
        <v/>
      </c>
      <c r="CW205" s="12" t="str">
        <f t="shared" si="138"/>
        <v/>
      </c>
      <c r="CX205" s="12" t="str">
        <f t="shared" si="139"/>
        <v/>
      </c>
      <c r="CY205" s="12" t="str">
        <f t="shared" si="140"/>
        <v/>
      </c>
      <c r="CZ205" s="12" t="str">
        <f t="shared" si="141"/>
        <v/>
      </c>
      <c r="DA205" s="12" t="str">
        <f t="shared" si="142"/>
        <v/>
      </c>
      <c r="DB205" s="12" t="str">
        <f t="shared" si="143"/>
        <v/>
      </c>
      <c r="DC205" s="12" t="str">
        <f t="shared" si="144"/>
        <v/>
      </c>
      <c r="DD205" s="12" t="str">
        <f t="shared" si="145"/>
        <v/>
      </c>
      <c r="DE205" s="12" t="str">
        <f t="shared" si="146"/>
        <v/>
      </c>
      <c r="DF205" s="12" t="str">
        <f t="shared" si="147"/>
        <v/>
      </c>
      <c r="DG205" s="12" t="str">
        <f t="shared" si="148"/>
        <v/>
      </c>
      <c r="DH205" s="12" t="str">
        <f t="shared" si="149"/>
        <v/>
      </c>
      <c r="DI205" s="12" t="str">
        <f t="shared" si="150"/>
        <v/>
      </c>
      <c r="DJ205" s="12" t="str">
        <f t="shared" si="151"/>
        <v/>
      </c>
      <c r="DK205" s="12" t="str">
        <f t="shared" si="152"/>
        <v/>
      </c>
      <c r="DL205" s="12" t="str">
        <f t="shared" si="153"/>
        <v/>
      </c>
      <c r="DM205" s="12" t="str">
        <f t="shared" si="154"/>
        <v/>
      </c>
      <c r="DN205" s="12" t="str">
        <f t="shared" si="155"/>
        <v/>
      </c>
      <c r="DO205" s="12" t="str">
        <f t="shared" si="156"/>
        <v/>
      </c>
      <c r="DP205" s="12" t="str">
        <f t="shared" si="157"/>
        <v/>
      </c>
      <c r="DQ205" s="12" t="str">
        <f t="shared" si="158"/>
        <v/>
      </c>
      <c r="DR205" s="12" t="str">
        <f t="shared" si="120"/>
        <v/>
      </c>
      <c r="DS205" s="12" t="str">
        <f t="shared" si="121"/>
        <v/>
      </c>
      <c r="DT205" s="12" t="str">
        <f t="shared" si="122"/>
        <v/>
      </c>
      <c r="DU205" s="12" t="str">
        <f t="shared" si="123"/>
        <v/>
      </c>
      <c r="DV205" s="12" t="str">
        <f t="shared" si="124"/>
        <v/>
      </c>
      <c r="DW205" s="12" t="str">
        <f t="shared" si="125"/>
        <v/>
      </c>
      <c r="DX205" s="12" t="str">
        <f t="shared" si="126"/>
        <v/>
      </c>
      <c r="DY205" s="12" t="str">
        <f t="shared" si="127"/>
        <v/>
      </c>
      <c r="DZ205" s="12" t="str">
        <f t="shared" si="128"/>
        <v/>
      </c>
      <c r="EA205" s="12" t="str">
        <f t="shared" si="129"/>
        <v/>
      </c>
      <c r="EB205" s="12" t="str">
        <f t="shared" si="130"/>
        <v/>
      </c>
      <c r="EC205" s="12" t="str">
        <f t="shared" si="131"/>
        <v/>
      </c>
      <c r="ED205" s="12" t="str">
        <f t="shared" si="132"/>
        <v/>
      </c>
      <c r="EE205" s="12" t="str">
        <f t="shared" si="133"/>
        <v/>
      </c>
      <c r="EF205" s="12" t="str">
        <f t="shared" si="134"/>
        <v/>
      </c>
      <c r="EG205" s="12" t="str">
        <f t="shared" si="135"/>
        <v/>
      </c>
      <c r="EH205" s="12" t="str">
        <f t="shared" si="136"/>
        <v/>
      </c>
      <c r="EI205" s="12" t="str">
        <f t="shared" si="137"/>
        <v/>
      </c>
      <c r="EK205" s="83" t="str">
        <f t="shared" si="169"/>
        <v/>
      </c>
      <c r="EM205" s="12" t="str">
        <f t="shared" si="170"/>
        <v/>
      </c>
      <c r="EO205" s="12" t="str">
        <f t="shared" si="171"/>
        <v/>
      </c>
      <c r="EQ205" s="12" t="str">
        <f>IF($EO205="", "", IF($EQ$8=$EQ$6, COUNTIF($EO$11:$EO$2510, "&gt;"&amp;$EO205)+1+COUNTIF($EO$11:$EO205, $EO205)-1, COUNTIF($EO$11:$EO$2510, "&lt;"&amp;$EO205)+1+COUNTIF($EO$11:$EO205, $EO205)-1))</f>
        <v/>
      </c>
    </row>
    <row r="206" spans="1:147" x14ac:dyDescent="0.55000000000000004">
      <c r="A206" s="8"/>
      <c r="B206" s="12" t="str">
        <f>IF($D206="", "", COUNTIF($D$11:$D206, $D206))</f>
        <v/>
      </c>
      <c r="C206" s="8"/>
      <c r="D206" s="45"/>
      <c r="E206" s="46"/>
      <c r="F206" s="47"/>
      <c r="G206" s="54"/>
      <c r="H206" s="54"/>
      <c r="I206" s="48"/>
      <c r="J206" s="49"/>
      <c r="K206" s="50"/>
      <c r="L206" s="50"/>
      <c r="M206" s="50"/>
      <c r="N206" s="50"/>
      <c r="O206" s="50"/>
      <c r="P206" s="50"/>
      <c r="Q206" s="50"/>
      <c r="R206" s="50"/>
      <c r="S206" s="50"/>
      <c r="T206" s="50"/>
      <c r="U206" s="51"/>
      <c r="V206" s="52"/>
      <c r="W206" s="53"/>
      <c r="X206" s="53"/>
      <c r="Y206" s="53"/>
      <c r="Z206" s="53"/>
      <c r="AA206" s="48"/>
      <c r="AB206" s="54"/>
      <c r="AC206" s="54"/>
      <c r="AD206" s="54"/>
      <c r="AE206" s="54"/>
      <c r="AF206" s="54"/>
      <c r="AG206" s="54"/>
      <c r="AH206" s="54"/>
      <c r="AI206" s="54"/>
      <c r="AJ206" s="49"/>
      <c r="AK206" s="48"/>
      <c r="AL206" s="54"/>
      <c r="AM206" s="54"/>
      <c r="AN206" s="54"/>
      <c r="AO206" s="54"/>
      <c r="AP206" s="54"/>
      <c r="AQ206" s="54"/>
      <c r="AR206" s="54"/>
      <c r="AS206" s="54"/>
      <c r="AT206" s="54"/>
      <c r="AU206" s="54"/>
      <c r="AV206" s="54"/>
      <c r="AW206" s="54"/>
      <c r="AX206" s="54"/>
      <c r="AY206" s="54"/>
      <c r="AZ206" s="54"/>
      <c r="BA206" s="54"/>
      <c r="BB206" s="54"/>
      <c r="BC206" s="54"/>
      <c r="BD206" s="54"/>
      <c r="BE206" s="54"/>
      <c r="BF206" s="54"/>
      <c r="BG206" s="54"/>
      <c r="BH206" s="54"/>
      <c r="BI206" s="54"/>
      <c r="BJ206" s="54"/>
      <c r="BK206" s="54"/>
      <c r="BL206" s="54"/>
      <c r="BM206" s="54"/>
      <c r="BN206" s="54"/>
      <c r="BO206" s="54"/>
      <c r="BP206" s="54"/>
      <c r="BQ206" s="54"/>
      <c r="BR206" s="54"/>
      <c r="BS206" s="54"/>
      <c r="BT206" s="54"/>
      <c r="BU206" s="54"/>
      <c r="BV206" s="54"/>
      <c r="BW206" s="54"/>
      <c r="BX206" s="49"/>
      <c r="BY206" s="55"/>
      <c r="BZ206" s="8"/>
      <c r="CE206" s="12" t="str">
        <f t="shared" si="159"/>
        <v/>
      </c>
      <c r="CG206" s="77" t="str">
        <f t="shared" si="160"/>
        <v/>
      </c>
      <c r="CH206" s="80" t="str">
        <f t="shared" si="161"/>
        <v/>
      </c>
      <c r="CL206" s="12" t="str">
        <f t="shared" si="162"/>
        <v/>
      </c>
      <c r="CM206" s="12" t="str">
        <f t="shared" si="163"/>
        <v/>
      </c>
      <c r="CN206" s="12" t="str" cm="1">
        <f t="array" ref="CN206">IF(OR($CE206="", $CG$3=""), "", IF(IFERROR(INDEX($K206:$T206, $CK206, MATCH(CN$3, $K$3:$T$3, 0)), "")="", $CC$4, $CC$3))</f>
        <v/>
      </c>
      <c r="CO206" s="12" t="str" cm="1">
        <f t="array" ref="CO206">IF(OR($CE206="", $CG$3=""), "", IF(IFERROR(INDEX($AA206:$AJ206, $CK206, MATCH(CO$3, $AA$3:$AJ$3, 0)), "")="", $CC$4, $CC$3))</f>
        <v/>
      </c>
      <c r="CP206" s="12" t="str">
        <f>IF(OR($CE206="", $CG$3=""), "", IF(CP$3='Property List &amp; Features'!$BG$9, $CC$3, IF(CP$3=$I206, $CC$3, $CC$4)))</f>
        <v/>
      </c>
      <c r="CQ206" s="12" t="str">
        <f>IF(OR($CE206="", $CG$3=""), "", IF(CQ$3='Property List &amp; Features'!$BG$9, $CC$3, IF(CQ$3=$J206, $CC$3, $CC$4)))</f>
        <v/>
      </c>
      <c r="CR206" s="12" t="str">
        <f t="shared" si="164"/>
        <v/>
      </c>
      <c r="CS206" s="12" t="str">
        <f t="shared" si="165"/>
        <v/>
      </c>
      <c r="CT206" s="12" t="str">
        <f t="shared" si="166"/>
        <v/>
      </c>
      <c r="CU206" s="12" t="str">
        <f t="shared" si="167"/>
        <v/>
      </c>
      <c r="CV206" s="12" t="str">
        <f t="shared" si="168"/>
        <v/>
      </c>
      <c r="CW206" s="12" t="str">
        <f t="shared" si="138"/>
        <v/>
      </c>
      <c r="CX206" s="12" t="str">
        <f t="shared" si="139"/>
        <v/>
      </c>
      <c r="CY206" s="12" t="str">
        <f t="shared" si="140"/>
        <v/>
      </c>
      <c r="CZ206" s="12" t="str">
        <f t="shared" si="141"/>
        <v/>
      </c>
      <c r="DA206" s="12" t="str">
        <f t="shared" si="142"/>
        <v/>
      </c>
      <c r="DB206" s="12" t="str">
        <f t="shared" si="143"/>
        <v/>
      </c>
      <c r="DC206" s="12" t="str">
        <f t="shared" si="144"/>
        <v/>
      </c>
      <c r="DD206" s="12" t="str">
        <f t="shared" si="145"/>
        <v/>
      </c>
      <c r="DE206" s="12" t="str">
        <f t="shared" si="146"/>
        <v/>
      </c>
      <c r="DF206" s="12" t="str">
        <f t="shared" si="147"/>
        <v/>
      </c>
      <c r="DG206" s="12" t="str">
        <f t="shared" si="148"/>
        <v/>
      </c>
      <c r="DH206" s="12" t="str">
        <f t="shared" si="149"/>
        <v/>
      </c>
      <c r="DI206" s="12" t="str">
        <f t="shared" si="150"/>
        <v/>
      </c>
      <c r="DJ206" s="12" t="str">
        <f t="shared" si="151"/>
        <v/>
      </c>
      <c r="DK206" s="12" t="str">
        <f t="shared" si="152"/>
        <v/>
      </c>
      <c r="DL206" s="12" t="str">
        <f t="shared" si="153"/>
        <v/>
      </c>
      <c r="DM206" s="12" t="str">
        <f t="shared" si="154"/>
        <v/>
      </c>
      <c r="DN206" s="12" t="str">
        <f t="shared" si="155"/>
        <v/>
      </c>
      <c r="DO206" s="12" t="str">
        <f t="shared" si="156"/>
        <v/>
      </c>
      <c r="DP206" s="12" t="str">
        <f t="shared" si="157"/>
        <v/>
      </c>
      <c r="DQ206" s="12" t="str">
        <f t="shared" si="158"/>
        <v/>
      </c>
      <c r="DR206" s="12" t="str">
        <f t="shared" si="120"/>
        <v/>
      </c>
      <c r="DS206" s="12" t="str">
        <f t="shared" si="121"/>
        <v/>
      </c>
      <c r="DT206" s="12" t="str">
        <f t="shared" si="122"/>
        <v/>
      </c>
      <c r="DU206" s="12" t="str">
        <f t="shared" si="123"/>
        <v/>
      </c>
      <c r="DV206" s="12" t="str">
        <f t="shared" si="124"/>
        <v/>
      </c>
      <c r="DW206" s="12" t="str">
        <f t="shared" si="125"/>
        <v/>
      </c>
      <c r="DX206" s="12" t="str">
        <f t="shared" si="126"/>
        <v/>
      </c>
      <c r="DY206" s="12" t="str">
        <f t="shared" si="127"/>
        <v/>
      </c>
      <c r="DZ206" s="12" t="str">
        <f t="shared" si="128"/>
        <v/>
      </c>
      <c r="EA206" s="12" t="str">
        <f t="shared" si="129"/>
        <v/>
      </c>
      <c r="EB206" s="12" t="str">
        <f t="shared" si="130"/>
        <v/>
      </c>
      <c r="EC206" s="12" t="str">
        <f t="shared" si="131"/>
        <v/>
      </c>
      <c r="ED206" s="12" t="str">
        <f t="shared" si="132"/>
        <v/>
      </c>
      <c r="EE206" s="12" t="str">
        <f t="shared" si="133"/>
        <v/>
      </c>
      <c r="EF206" s="12" t="str">
        <f t="shared" si="134"/>
        <v/>
      </c>
      <c r="EG206" s="12" t="str">
        <f t="shared" si="135"/>
        <v/>
      </c>
      <c r="EH206" s="12" t="str">
        <f t="shared" si="136"/>
        <v/>
      </c>
      <c r="EI206" s="12" t="str">
        <f t="shared" si="137"/>
        <v/>
      </c>
      <c r="EK206" s="83" t="str">
        <f t="shared" si="169"/>
        <v/>
      </c>
      <c r="EM206" s="12" t="str">
        <f t="shared" si="170"/>
        <v/>
      </c>
      <c r="EO206" s="12" t="str">
        <f t="shared" si="171"/>
        <v/>
      </c>
      <c r="EQ206" s="12" t="str">
        <f>IF($EO206="", "", IF($EQ$8=$EQ$6, COUNTIF($EO$11:$EO$2510, "&gt;"&amp;$EO206)+1+COUNTIF($EO$11:$EO206, $EO206)-1, COUNTIF($EO$11:$EO$2510, "&lt;"&amp;$EO206)+1+COUNTIF($EO$11:$EO206, $EO206)-1))</f>
        <v/>
      </c>
    </row>
    <row r="207" spans="1:147" x14ac:dyDescent="0.55000000000000004">
      <c r="A207" s="8"/>
      <c r="B207" s="12" t="str">
        <f>IF($D207="", "", COUNTIF($D$11:$D207, $D207))</f>
        <v/>
      </c>
      <c r="C207" s="8"/>
      <c r="D207" s="45"/>
      <c r="E207" s="46"/>
      <c r="F207" s="47"/>
      <c r="G207" s="54"/>
      <c r="H207" s="54"/>
      <c r="I207" s="48"/>
      <c r="J207" s="49"/>
      <c r="K207" s="50"/>
      <c r="L207" s="50"/>
      <c r="M207" s="50"/>
      <c r="N207" s="50"/>
      <c r="O207" s="50"/>
      <c r="P207" s="50"/>
      <c r="Q207" s="50"/>
      <c r="R207" s="50"/>
      <c r="S207" s="50"/>
      <c r="T207" s="50"/>
      <c r="U207" s="51"/>
      <c r="V207" s="52"/>
      <c r="W207" s="53"/>
      <c r="X207" s="53"/>
      <c r="Y207" s="53"/>
      <c r="Z207" s="53"/>
      <c r="AA207" s="48"/>
      <c r="AB207" s="54"/>
      <c r="AC207" s="54"/>
      <c r="AD207" s="54"/>
      <c r="AE207" s="54"/>
      <c r="AF207" s="54"/>
      <c r="AG207" s="54"/>
      <c r="AH207" s="54"/>
      <c r="AI207" s="54"/>
      <c r="AJ207" s="49"/>
      <c r="AK207" s="48"/>
      <c r="AL207" s="54"/>
      <c r="AM207" s="54"/>
      <c r="AN207" s="54"/>
      <c r="AO207" s="54"/>
      <c r="AP207" s="54"/>
      <c r="AQ207" s="54"/>
      <c r="AR207" s="54"/>
      <c r="AS207" s="54"/>
      <c r="AT207" s="54"/>
      <c r="AU207" s="54"/>
      <c r="AV207" s="54"/>
      <c r="AW207" s="54"/>
      <c r="AX207" s="54"/>
      <c r="AY207" s="54"/>
      <c r="AZ207" s="54"/>
      <c r="BA207" s="54"/>
      <c r="BB207" s="54"/>
      <c r="BC207" s="54"/>
      <c r="BD207" s="54"/>
      <c r="BE207" s="54"/>
      <c r="BF207" s="54"/>
      <c r="BG207" s="54"/>
      <c r="BH207" s="54"/>
      <c r="BI207" s="54"/>
      <c r="BJ207" s="54"/>
      <c r="BK207" s="54"/>
      <c r="BL207" s="54"/>
      <c r="BM207" s="54"/>
      <c r="BN207" s="54"/>
      <c r="BO207" s="54"/>
      <c r="BP207" s="54"/>
      <c r="BQ207" s="54"/>
      <c r="BR207" s="54"/>
      <c r="BS207" s="54"/>
      <c r="BT207" s="54"/>
      <c r="BU207" s="54"/>
      <c r="BV207" s="54"/>
      <c r="BW207" s="54"/>
      <c r="BX207" s="49"/>
      <c r="BY207" s="55"/>
      <c r="BZ207" s="8"/>
      <c r="CE207" s="12" t="str">
        <f t="shared" si="159"/>
        <v/>
      </c>
      <c r="CG207" s="77" t="str">
        <f t="shared" si="160"/>
        <v/>
      </c>
      <c r="CH207" s="80" t="str">
        <f t="shared" si="161"/>
        <v/>
      </c>
      <c r="CL207" s="12" t="str">
        <f t="shared" si="162"/>
        <v/>
      </c>
      <c r="CM207" s="12" t="str">
        <f t="shared" si="163"/>
        <v/>
      </c>
      <c r="CN207" s="12" t="str" cm="1">
        <f t="array" ref="CN207">IF(OR($CE207="", $CG$3=""), "", IF(IFERROR(INDEX($K207:$T207, $CK207, MATCH(CN$3, $K$3:$T$3, 0)), "")="", $CC$4, $CC$3))</f>
        <v/>
      </c>
      <c r="CO207" s="12" t="str" cm="1">
        <f t="array" ref="CO207">IF(OR($CE207="", $CG$3=""), "", IF(IFERROR(INDEX($AA207:$AJ207, $CK207, MATCH(CO$3, $AA$3:$AJ$3, 0)), "")="", $CC$4, $CC$3))</f>
        <v/>
      </c>
      <c r="CP207" s="12" t="str">
        <f>IF(OR($CE207="", $CG$3=""), "", IF(CP$3='Property List &amp; Features'!$BG$9, $CC$3, IF(CP$3=$I207, $CC$3, $CC$4)))</f>
        <v/>
      </c>
      <c r="CQ207" s="12" t="str">
        <f>IF(OR($CE207="", $CG$3=""), "", IF(CQ$3='Property List &amp; Features'!$BG$9, $CC$3, IF(CQ$3=$J207, $CC$3, $CC$4)))</f>
        <v/>
      </c>
      <c r="CR207" s="12" t="str">
        <f t="shared" si="164"/>
        <v/>
      </c>
      <c r="CS207" s="12" t="str">
        <f t="shared" si="165"/>
        <v/>
      </c>
      <c r="CT207" s="12" t="str">
        <f t="shared" si="166"/>
        <v/>
      </c>
      <c r="CU207" s="12" t="str">
        <f t="shared" si="167"/>
        <v/>
      </c>
      <c r="CV207" s="12" t="str">
        <f t="shared" si="168"/>
        <v/>
      </c>
      <c r="CW207" s="12" t="str">
        <f t="shared" si="138"/>
        <v/>
      </c>
      <c r="CX207" s="12" t="str">
        <f t="shared" si="139"/>
        <v/>
      </c>
      <c r="CY207" s="12" t="str">
        <f t="shared" si="140"/>
        <v/>
      </c>
      <c r="CZ207" s="12" t="str">
        <f t="shared" si="141"/>
        <v/>
      </c>
      <c r="DA207" s="12" t="str">
        <f t="shared" si="142"/>
        <v/>
      </c>
      <c r="DB207" s="12" t="str">
        <f t="shared" si="143"/>
        <v/>
      </c>
      <c r="DC207" s="12" t="str">
        <f t="shared" si="144"/>
        <v/>
      </c>
      <c r="DD207" s="12" t="str">
        <f t="shared" si="145"/>
        <v/>
      </c>
      <c r="DE207" s="12" t="str">
        <f t="shared" si="146"/>
        <v/>
      </c>
      <c r="DF207" s="12" t="str">
        <f t="shared" si="147"/>
        <v/>
      </c>
      <c r="DG207" s="12" t="str">
        <f t="shared" si="148"/>
        <v/>
      </c>
      <c r="DH207" s="12" t="str">
        <f t="shared" si="149"/>
        <v/>
      </c>
      <c r="DI207" s="12" t="str">
        <f t="shared" si="150"/>
        <v/>
      </c>
      <c r="DJ207" s="12" t="str">
        <f t="shared" si="151"/>
        <v/>
      </c>
      <c r="DK207" s="12" t="str">
        <f t="shared" si="152"/>
        <v/>
      </c>
      <c r="DL207" s="12" t="str">
        <f t="shared" si="153"/>
        <v/>
      </c>
      <c r="DM207" s="12" t="str">
        <f t="shared" si="154"/>
        <v/>
      </c>
      <c r="DN207" s="12" t="str">
        <f t="shared" si="155"/>
        <v/>
      </c>
      <c r="DO207" s="12" t="str">
        <f t="shared" si="156"/>
        <v/>
      </c>
      <c r="DP207" s="12" t="str">
        <f t="shared" si="157"/>
        <v/>
      </c>
      <c r="DQ207" s="12" t="str">
        <f t="shared" si="158"/>
        <v/>
      </c>
      <c r="DR207" s="12" t="str">
        <f t="shared" si="120"/>
        <v/>
      </c>
      <c r="DS207" s="12" t="str">
        <f t="shared" si="121"/>
        <v/>
      </c>
      <c r="DT207" s="12" t="str">
        <f t="shared" si="122"/>
        <v/>
      </c>
      <c r="DU207" s="12" t="str">
        <f t="shared" si="123"/>
        <v/>
      </c>
      <c r="DV207" s="12" t="str">
        <f t="shared" si="124"/>
        <v/>
      </c>
      <c r="DW207" s="12" t="str">
        <f t="shared" si="125"/>
        <v/>
      </c>
      <c r="DX207" s="12" t="str">
        <f t="shared" si="126"/>
        <v/>
      </c>
      <c r="DY207" s="12" t="str">
        <f t="shared" si="127"/>
        <v/>
      </c>
      <c r="DZ207" s="12" t="str">
        <f t="shared" si="128"/>
        <v/>
      </c>
      <c r="EA207" s="12" t="str">
        <f t="shared" si="129"/>
        <v/>
      </c>
      <c r="EB207" s="12" t="str">
        <f t="shared" si="130"/>
        <v/>
      </c>
      <c r="EC207" s="12" t="str">
        <f t="shared" si="131"/>
        <v/>
      </c>
      <c r="ED207" s="12" t="str">
        <f t="shared" si="132"/>
        <v/>
      </c>
      <c r="EE207" s="12" t="str">
        <f t="shared" si="133"/>
        <v/>
      </c>
      <c r="EF207" s="12" t="str">
        <f t="shared" si="134"/>
        <v/>
      </c>
      <c r="EG207" s="12" t="str">
        <f t="shared" si="135"/>
        <v/>
      </c>
      <c r="EH207" s="12" t="str">
        <f t="shared" si="136"/>
        <v/>
      </c>
      <c r="EI207" s="12" t="str">
        <f t="shared" si="137"/>
        <v/>
      </c>
      <c r="EK207" s="83" t="str">
        <f t="shared" si="169"/>
        <v/>
      </c>
      <c r="EM207" s="12" t="str">
        <f t="shared" si="170"/>
        <v/>
      </c>
      <c r="EO207" s="12" t="str">
        <f t="shared" si="171"/>
        <v/>
      </c>
      <c r="EQ207" s="12" t="str">
        <f>IF($EO207="", "", IF($EQ$8=$EQ$6, COUNTIF($EO$11:$EO$2510, "&gt;"&amp;$EO207)+1+COUNTIF($EO$11:$EO207, $EO207)-1, COUNTIF($EO$11:$EO$2510, "&lt;"&amp;$EO207)+1+COUNTIF($EO$11:$EO207, $EO207)-1))</f>
        <v/>
      </c>
    </row>
    <row r="208" spans="1:147" x14ac:dyDescent="0.55000000000000004">
      <c r="A208" s="8"/>
      <c r="B208" s="12" t="str">
        <f>IF($D208="", "", COUNTIF($D$11:$D208, $D208))</f>
        <v/>
      </c>
      <c r="C208" s="8"/>
      <c r="D208" s="45"/>
      <c r="E208" s="46"/>
      <c r="F208" s="47"/>
      <c r="G208" s="54"/>
      <c r="H208" s="54"/>
      <c r="I208" s="48"/>
      <c r="J208" s="49"/>
      <c r="K208" s="50"/>
      <c r="L208" s="50"/>
      <c r="M208" s="50"/>
      <c r="N208" s="50"/>
      <c r="O208" s="50"/>
      <c r="P208" s="50"/>
      <c r="Q208" s="50"/>
      <c r="R208" s="50"/>
      <c r="S208" s="50"/>
      <c r="T208" s="50"/>
      <c r="U208" s="51"/>
      <c r="V208" s="52"/>
      <c r="W208" s="53"/>
      <c r="X208" s="53"/>
      <c r="Y208" s="53"/>
      <c r="Z208" s="53"/>
      <c r="AA208" s="48"/>
      <c r="AB208" s="54"/>
      <c r="AC208" s="54"/>
      <c r="AD208" s="54"/>
      <c r="AE208" s="54"/>
      <c r="AF208" s="54"/>
      <c r="AG208" s="54"/>
      <c r="AH208" s="54"/>
      <c r="AI208" s="54"/>
      <c r="AJ208" s="49"/>
      <c r="AK208" s="48"/>
      <c r="AL208" s="54"/>
      <c r="AM208" s="54"/>
      <c r="AN208" s="54"/>
      <c r="AO208" s="54"/>
      <c r="AP208" s="54"/>
      <c r="AQ208" s="54"/>
      <c r="AR208" s="54"/>
      <c r="AS208" s="54"/>
      <c r="AT208" s="54"/>
      <c r="AU208" s="54"/>
      <c r="AV208" s="54"/>
      <c r="AW208" s="54"/>
      <c r="AX208" s="54"/>
      <c r="AY208" s="54"/>
      <c r="AZ208" s="54"/>
      <c r="BA208" s="54"/>
      <c r="BB208" s="54"/>
      <c r="BC208" s="54"/>
      <c r="BD208" s="54"/>
      <c r="BE208" s="54"/>
      <c r="BF208" s="54"/>
      <c r="BG208" s="54"/>
      <c r="BH208" s="54"/>
      <c r="BI208" s="54"/>
      <c r="BJ208" s="54"/>
      <c r="BK208" s="54"/>
      <c r="BL208" s="54"/>
      <c r="BM208" s="54"/>
      <c r="BN208" s="54"/>
      <c r="BO208" s="54"/>
      <c r="BP208" s="54"/>
      <c r="BQ208" s="54"/>
      <c r="BR208" s="54"/>
      <c r="BS208" s="54"/>
      <c r="BT208" s="54"/>
      <c r="BU208" s="54"/>
      <c r="BV208" s="54"/>
      <c r="BW208" s="54"/>
      <c r="BX208" s="49"/>
      <c r="BY208" s="55"/>
      <c r="BZ208" s="8"/>
      <c r="CE208" s="12" t="str">
        <f t="shared" si="159"/>
        <v/>
      </c>
      <c r="CG208" s="77" t="str">
        <f t="shared" si="160"/>
        <v/>
      </c>
      <c r="CH208" s="80" t="str">
        <f t="shared" si="161"/>
        <v/>
      </c>
      <c r="CL208" s="12" t="str">
        <f t="shared" si="162"/>
        <v/>
      </c>
      <c r="CM208" s="12" t="str">
        <f t="shared" si="163"/>
        <v/>
      </c>
      <c r="CN208" s="12" t="str" cm="1">
        <f t="array" ref="CN208">IF(OR($CE208="", $CG$3=""), "", IF(IFERROR(INDEX($K208:$T208, $CK208, MATCH(CN$3, $K$3:$T$3, 0)), "")="", $CC$4, $CC$3))</f>
        <v/>
      </c>
      <c r="CO208" s="12" t="str" cm="1">
        <f t="array" ref="CO208">IF(OR($CE208="", $CG$3=""), "", IF(IFERROR(INDEX($AA208:$AJ208, $CK208, MATCH(CO$3, $AA$3:$AJ$3, 0)), "")="", $CC$4, $CC$3))</f>
        <v/>
      </c>
      <c r="CP208" s="12" t="str">
        <f>IF(OR($CE208="", $CG$3=""), "", IF(CP$3='Property List &amp; Features'!$BG$9, $CC$3, IF(CP$3=$I208, $CC$3, $CC$4)))</f>
        <v/>
      </c>
      <c r="CQ208" s="12" t="str">
        <f>IF(OR($CE208="", $CG$3=""), "", IF(CQ$3='Property List &amp; Features'!$BG$9, $CC$3, IF(CQ$3=$J208, $CC$3, $CC$4)))</f>
        <v/>
      </c>
      <c r="CR208" s="12" t="str">
        <f t="shared" si="164"/>
        <v/>
      </c>
      <c r="CS208" s="12" t="str">
        <f t="shared" si="165"/>
        <v/>
      </c>
      <c r="CT208" s="12" t="str">
        <f t="shared" si="166"/>
        <v/>
      </c>
      <c r="CU208" s="12" t="str">
        <f t="shared" si="167"/>
        <v/>
      </c>
      <c r="CV208" s="12" t="str">
        <f t="shared" si="168"/>
        <v/>
      </c>
      <c r="CW208" s="12" t="str">
        <f t="shared" si="138"/>
        <v/>
      </c>
      <c r="CX208" s="12" t="str">
        <f t="shared" si="139"/>
        <v/>
      </c>
      <c r="CY208" s="12" t="str">
        <f t="shared" si="140"/>
        <v/>
      </c>
      <c r="CZ208" s="12" t="str">
        <f t="shared" si="141"/>
        <v/>
      </c>
      <c r="DA208" s="12" t="str">
        <f t="shared" si="142"/>
        <v/>
      </c>
      <c r="DB208" s="12" t="str">
        <f t="shared" si="143"/>
        <v/>
      </c>
      <c r="DC208" s="12" t="str">
        <f t="shared" si="144"/>
        <v/>
      </c>
      <c r="DD208" s="12" t="str">
        <f t="shared" si="145"/>
        <v/>
      </c>
      <c r="DE208" s="12" t="str">
        <f t="shared" si="146"/>
        <v/>
      </c>
      <c r="DF208" s="12" t="str">
        <f t="shared" si="147"/>
        <v/>
      </c>
      <c r="DG208" s="12" t="str">
        <f t="shared" si="148"/>
        <v/>
      </c>
      <c r="DH208" s="12" t="str">
        <f t="shared" si="149"/>
        <v/>
      </c>
      <c r="DI208" s="12" t="str">
        <f t="shared" si="150"/>
        <v/>
      </c>
      <c r="DJ208" s="12" t="str">
        <f t="shared" si="151"/>
        <v/>
      </c>
      <c r="DK208" s="12" t="str">
        <f t="shared" si="152"/>
        <v/>
      </c>
      <c r="DL208" s="12" t="str">
        <f t="shared" si="153"/>
        <v/>
      </c>
      <c r="DM208" s="12" t="str">
        <f t="shared" si="154"/>
        <v/>
      </c>
      <c r="DN208" s="12" t="str">
        <f t="shared" si="155"/>
        <v/>
      </c>
      <c r="DO208" s="12" t="str">
        <f t="shared" si="156"/>
        <v/>
      </c>
      <c r="DP208" s="12" t="str">
        <f t="shared" si="157"/>
        <v/>
      </c>
      <c r="DQ208" s="12" t="str">
        <f t="shared" si="158"/>
        <v/>
      </c>
      <c r="DR208" s="12" t="str">
        <f t="shared" si="120"/>
        <v/>
      </c>
      <c r="DS208" s="12" t="str">
        <f t="shared" si="121"/>
        <v/>
      </c>
      <c r="DT208" s="12" t="str">
        <f t="shared" si="122"/>
        <v/>
      </c>
      <c r="DU208" s="12" t="str">
        <f t="shared" si="123"/>
        <v/>
      </c>
      <c r="DV208" s="12" t="str">
        <f t="shared" si="124"/>
        <v/>
      </c>
      <c r="DW208" s="12" t="str">
        <f t="shared" si="125"/>
        <v/>
      </c>
      <c r="DX208" s="12" t="str">
        <f t="shared" si="126"/>
        <v/>
      </c>
      <c r="DY208" s="12" t="str">
        <f t="shared" si="127"/>
        <v/>
      </c>
      <c r="DZ208" s="12" t="str">
        <f t="shared" si="128"/>
        <v/>
      </c>
      <c r="EA208" s="12" t="str">
        <f t="shared" si="129"/>
        <v/>
      </c>
      <c r="EB208" s="12" t="str">
        <f t="shared" si="130"/>
        <v/>
      </c>
      <c r="EC208" s="12" t="str">
        <f t="shared" si="131"/>
        <v/>
      </c>
      <c r="ED208" s="12" t="str">
        <f t="shared" si="132"/>
        <v/>
      </c>
      <c r="EE208" s="12" t="str">
        <f t="shared" si="133"/>
        <v/>
      </c>
      <c r="EF208" s="12" t="str">
        <f t="shared" si="134"/>
        <v/>
      </c>
      <c r="EG208" s="12" t="str">
        <f t="shared" si="135"/>
        <v/>
      </c>
      <c r="EH208" s="12" t="str">
        <f t="shared" si="136"/>
        <v/>
      </c>
      <c r="EI208" s="12" t="str">
        <f t="shared" si="137"/>
        <v/>
      </c>
      <c r="EK208" s="83" t="str">
        <f t="shared" si="169"/>
        <v/>
      </c>
      <c r="EM208" s="12" t="str">
        <f t="shared" si="170"/>
        <v/>
      </c>
      <c r="EO208" s="12" t="str">
        <f t="shared" si="171"/>
        <v/>
      </c>
      <c r="EQ208" s="12" t="str">
        <f>IF($EO208="", "", IF($EQ$8=$EQ$6, COUNTIF($EO$11:$EO$2510, "&gt;"&amp;$EO208)+1+COUNTIF($EO$11:$EO208, $EO208)-1, COUNTIF($EO$11:$EO$2510, "&lt;"&amp;$EO208)+1+COUNTIF($EO$11:$EO208, $EO208)-1))</f>
        <v/>
      </c>
    </row>
    <row r="209" spans="1:147" x14ac:dyDescent="0.55000000000000004">
      <c r="A209" s="8"/>
      <c r="B209" s="12" t="str">
        <f>IF($D209="", "", COUNTIF($D$11:$D209, $D209))</f>
        <v/>
      </c>
      <c r="C209" s="8"/>
      <c r="D209" s="45"/>
      <c r="E209" s="46"/>
      <c r="F209" s="47"/>
      <c r="G209" s="54"/>
      <c r="H209" s="54"/>
      <c r="I209" s="48"/>
      <c r="J209" s="49"/>
      <c r="K209" s="50"/>
      <c r="L209" s="50"/>
      <c r="M209" s="50"/>
      <c r="N209" s="50"/>
      <c r="O209" s="50"/>
      <c r="P209" s="50"/>
      <c r="Q209" s="50"/>
      <c r="R209" s="50"/>
      <c r="S209" s="50"/>
      <c r="T209" s="50"/>
      <c r="U209" s="51"/>
      <c r="V209" s="52"/>
      <c r="W209" s="53"/>
      <c r="X209" s="53"/>
      <c r="Y209" s="53"/>
      <c r="Z209" s="53"/>
      <c r="AA209" s="48"/>
      <c r="AB209" s="54"/>
      <c r="AC209" s="54"/>
      <c r="AD209" s="54"/>
      <c r="AE209" s="54"/>
      <c r="AF209" s="54"/>
      <c r="AG209" s="54"/>
      <c r="AH209" s="54"/>
      <c r="AI209" s="54"/>
      <c r="AJ209" s="49"/>
      <c r="AK209" s="48"/>
      <c r="AL209" s="54"/>
      <c r="AM209" s="54"/>
      <c r="AN209" s="54"/>
      <c r="AO209" s="54"/>
      <c r="AP209" s="54"/>
      <c r="AQ209" s="54"/>
      <c r="AR209" s="54"/>
      <c r="AS209" s="54"/>
      <c r="AT209" s="54"/>
      <c r="AU209" s="54"/>
      <c r="AV209" s="54"/>
      <c r="AW209" s="54"/>
      <c r="AX209" s="54"/>
      <c r="AY209" s="54"/>
      <c r="AZ209" s="54"/>
      <c r="BA209" s="54"/>
      <c r="BB209" s="54"/>
      <c r="BC209" s="54"/>
      <c r="BD209" s="54"/>
      <c r="BE209" s="54"/>
      <c r="BF209" s="54"/>
      <c r="BG209" s="54"/>
      <c r="BH209" s="54"/>
      <c r="BI209" s="54"/>
      <c r="BJ209" s="54"/>
      <c r="BK209" s="54"/>
      <c r="BL209" s="54"/>
      <c r="BM209" s="54"/>
      <c r="BN209" s="54"/>
      <c r="BO209" s="54"/>
      <c r="BP209" s="54"/>
      <c r="BQ209" s="54"/>
      <c r="BR209" s="54"/>
      <c r="BS209" s="54"/>
      <c r="BT209" s="54"/>
      <c r="BU209" s="54"/>
      <c r="BV209" s="54"/>
      <c r="BW209" s="54"/>
      <c r="BX209" s="49"/>
      <c r="BY209" s="55"/>
      <c r="BZ209" s="8"/>
      <c r="CE209" s="12" t="str">
        <f t="shared" si="159"/>
        <v/>
      </c>
      <c r="CG209" s="77" t="str">
        <f t="shared" si="160"/>
        <v/>
      </c>
      <c r="CH209" s="80" t="str">
        <f t="shared" si="161"/>
        <v/>
      </c>
      <c r="CL209" s="12" t="str">
        <f t="shared" si="162"/>
        <v/>
      </c>
      <c r="CM209" s="12" t="str">
        <f t="shared" si="163"/>
        <v/>
      </c>
      <c r="CN209" s="12" t="str" cm="1">
        <f t="array" ref="CN209">IF(OR($CE209="", $CG$3=""), "", IF(IFERROR(INDEX($K209:$T209, $CK209, MATCH(CN$3, $K$3:$T$3, 0)), "")="", $CC$4, $CC$3))</f>
        <v/>
      </c>
      <c r="CO209" s="12" t="str" cm="1">
        <f t="array" ref="CO209">IF(OR($CE209="", $CG$3=""), "", IF(IFERROR(INDEX($AA209:$AJ209, $CK209, MATCH(CO$3, $AA$3:$AJ$3, 0)), "")="", $CC$4, $CC$3))</f>
        <v/>
      </c>
      <c r="CP209" s="12" t="str">
        <f>IF(OR($CE209="", $CG$3=""), "", IF(CP$3='Property List &amp; Features'!$BG$9, $CC$3, IF(CP$3=$I209, $CC$3, $CC$4)))</f>
        <v/>
      </c>
      <c r="CQ209" s="12" t="str">
        <f>IF(OR($CE209="", $CG$3=""), "", IF(CQ$3='Property List &amp; Features'!$BG$9, $CC$3, IF(CQ$3=$J209, $CC$3, $CC$4)))</f>
        <v/>
      </c>
      <c r="CR209" s="12" t="str">
        <f t="shared" si="164"/>
        <v/>
      </c>
      <c r="CS209" s="12" t="str">
        <f t="shared" si="165"/>
        <v/>
      </c>
      <c r="CT209" s="12" t="str">
        <f t="shared" si="166"/>
        <v/>
      </c>
      <c r="CU209" s="12" t="str">
        <f t="shared" si="167"/>
        <v/>
      </c>
      <c r="CV209" s="12" t="str">
        <f t="shared" si="168"/>
        <v/>
      </c>
      <c r="CW209" s="12" t="str">
        <f t="shared" si="138"/>
        <v/>
      </c>
      <c r="CX209" s="12" t="str">
        <f t="shared" si="139"/>
        <v/>
      </c>
      <c r="CY209" s="12" t="str">
        <f t="shared" si="140"/>
        <v/>
      </c>
      <c r="CZ209" s="12" t="str">
        <f t="shared" si="141"/>
        <v/>
      </c>
      <c r="DA209" s="12" t="str">
        <f t="shared" si="142"/>
        <v/>
      </c>
      <c r="DB209" s="12" t="str">
        <f t="shared" si="143"/>
        <v/>
      </c>
      <c r="DC209" s="12" t="str">
        <f t="shared" si="144"/>
        <v/>
      </c>
      <c r="DD209" s="12" t="str">
        <f t="shared" si="145"/>
        <v/>
      </c>
      <c r="DE209" s="12" t="str">
        <f t="shared" si="146"/>
        <v/>
      </c>
      <c r="DF209" s="12" t="str">
        <f t="shared" si="147"/>
        <v/>
      </c>
      <c r="DG209" s="12" t="str">
        <f t="shared" si="148"/>
        <v/>
      </c>
      <c r="DH209" s="12" t="str">
        <f t="shared" si="149"/>
        <v/>
      </c>
      <c r="DI209" s="12" t="str">
        <f t="shared" si="150"/>
        <v/>
      </c>
      <c r="DJ209" s="12" t="str">
        <f t="shared" si="151"/>
        <v/>
      </c>
      <c r="DK209" s="12" t="str">
        <f t="shared" si="152"/>
        <v/>
      </c>
      <c r="DL209" s="12" t="str">
        <f t="shared" si="153"/>
        <v/>
      </c>
      <c r="DM209" s="12" t="str">
        <f t="shared" si="154"/>
        <v/>
      </c>
      <c r="DN209" s="12" t="str">
        <f t="shared" si="155"/>
        <v/>
      </c>
      <c r="DO209" s="12" t="str">
        <f t="shared" si="156"/>
        <v/>
      </c>
      <c r="DP209" s="12" t="str">
        <f t="shared" si="157"/>
        <v/>
      </c>
      <c r="DQ209" s="12" t="str">
        <f t="shared" si="158"/>
        <v/>
      </c>
      <c r="DR209" s="12" t="str">
        <f t="shared" ref="DR209:DR272" si="172">IF(OR($CE209="", $CG$3=""), "", IF(BG209="", $CC$3, IF(BG209=DR$3, $CC$3, $CC$4)))</f>
        <v/>
      </c>
      <c r="DS209" s="12" t="str">
        <f t="shared" ref="DS209:DS272" si="173">IF(OR($CE209="", $CG$3=""), "", IF(BH209="", $CC$3, IF(BH209=DS$3, $CC$3, $CC$4)))</f>
        <v/>
      </c>
      <c r="DT209" s="12" t="str">
        <f t="shared" ref="DT209:DT272" si="174">IF(OR($CE209="", $CG$3=""), "", IF(BI209="", $CC$3, IF(BI209=DT$3, $CC$3, $CC$4)))</f>
        <v/>
      </c>
      <c r="DU209" s="12" t="str">
        <f t="shared" ref="DU209:DU272" si="175">IF(OR($CE209="", $CG$3=""), "", IF(BJ209="", $CC$3, IF(BJ209=DU$3, $CC$3, $CC$4)))</f>
        <v/>
      </c>
      <c r="DV209" s="12" t="str">
        <f t="shared" ref="DV209:DV272" si="176">IF(OR($CE209="", $CG$3=""), "", IF(BK209="", $CC$3, IF(BK209=DV$3, $CC$3, $CC$4)))</f>
        <v/>
      </c>
      <c r="DW209" s="12" t="str">
        <f t="shared" ref="DW209:DW272" si="177">IF(OR($CE209="", $CG$3=""), "", IF(BL209="", $CC$3, IF(BL209=DW$3, $CC$3, $CC$4)))</f>
        <v/>
      </c>
      <c r="DX209" s="12" t="str">
        <f t="shared" ref="DX209:DX272" si="178">IF(OR($CE209="", $CG$3=""), "", IF(BM209="", $CC$3, IF(BM209=DX$3, $CC$3, $CC$4)))</f>
        <v/>
      </c>
      <c r="DY209" s="12" t="str">
        <f t="shared" ref="DY209:DY272" si="179">IF(OR($CE209="", $CG$3=""), "", IF(BN209="", $CC$3, IF(BN209=DY$3, $CC$3, $CC$4)))</f>
        <v/>
      </c>
      <c r="DZ209" s="12" t="str">
        <f t="shared" ref="DZ209:DZ272" si="180">IF(OR($CE209="", $CG$3=""), "", IF(BO209="", $CC$3, IF(BO209=DZ$3, $CC$3, $CC$4)))</f>
        <v/>
      </c>
      <c r="EA209" s="12" t="str">
        <f t="shared" ref="EA209:EA272" si="181">IF(OR($CE209="", $CG$3=""), "", IF(BP209="", $CC$3, IF(BP209=EA$3, $CC$3, $CC$4)))</f>
        <v/>
      </c>
      <c r="EB209" s="12" t="str">
        <f t="shared" ref="EB209:EB272" si="182">IF(OR($CE209="", $CG$3=""), "", IF(BQ209="", $CC$3, IF(BQ209=EB$3, $CC$3, $CC$4)))</f>
        <v/>
      </c>
      <c r="EC209" s="12" t="str">
        <f t="shared" ref="EC209:EC272" si="183">IF(OR($CE209="", $CG$3=""), "", IF(BR209="", $CC$3, IF(BR209=EC$3, $CC$3, $CC$4)))</f>
        <v/>
      </c>
      <c r="ED209" s="12" t="str">
        <f t="shared" ref="ED209:ED272" si="184">IF(OR($CE209="", $CG$3=""), "", IF(BS209="", $CC$3, IF(BS209=ED$3, $CC$3, $CC$4)))</f>
        <v/>
      </c>
      <c r="EE209" s="12" t="str">
        <f t="shared" ref="EE209:EE272" si="185">IF(OR($CE209="", $CG$3=""), "", IF(BT209="", $CC$3, IF(BT209=EE$3, $CC$3, $CC$4)))</f>
        <v/>
      </c>
      <c r="EF209" s="12" t="str">
        <f t="shared" ref="EF209:EF272" si="186">IF(OR($CE209="", $CG$3=""), "", IF(BU209="", $CC$3, IF(BU209=EF$3, $CC$3, $CC$4)))</f>
        <v/>
      </c>
      <c r="EG209" s="12" t="str">
        <f t="shared" ref="EG209:EG272" si="187">IF(OR($CE209="", $CG$3=""), "", IF(BV209="", $CC$3, IF(BV209=EG$3, $CC$3, $CC$4)))</f>
        <v/>
      </c>
      <c r="EH209" s="12" t="str">
        <f t="shared" ref="EH209:EH272" si="188">IF(OR($CE209="", $CG$3=""), "", IF(BW209="", $CC$3, IF(BW209=EH$3, $CC$3, $CC$4)))</f>
        <v/>
      </c>
      <c r="EI209" s="12" t="str">
        <f t="shared" ref="EI209:EI272" si="189">IF(OR($CE209="", $CG$3=""), "", IF(BX209="", $CC$3, IF(BX209=EI$3, $CC$3, $CC$4)))</f>
        <v/>
      </c>
      <c r="EK209" s="83" t="str">
        <f t="shared" si="169"/>
        <v/>
      </c>
      <c r="EM209" s="12" t="str">
        <f t="shared" si="170"/>
        <v/>
      </c>
      <c r="EO209" s="12" t="str">
        <f t="shared" si="171"/>
        <v/>
      </c>
      <c r="EQ209" s="12" t="str">
        <f>IF($EO209="", "", IF($EQ$8=$EQ$6, COUNTIF($EO$11:$EO$2510, "&gt;"&amp;$EO209)+1+COUNTIF($EO$11:$EO209, $EO209)-1, COUNTIF($EO$11:$EO$2510, "&lt;"&amp;$EO209)+1+COUNTIF($EO$11:$EO209, $EO209)-1))</f>
        <v/>
      </c>
    </row>
    <row r="210" spans="1:147" x14ac:dyDescent="0.55000000000000004">
      <c r="A210" s="8"/>
      <c r="B210" s="12" t="str">
        <f>IF($D210="", "", COUNTIF($D$11:$D210, $D210))</f>
        <v/>
      </c>
      <c r="C210" s="8"/>
      <c r="D210" s="45"/>
      <c r="E210" s="46"/>
      <c r="F210" s="47"/>
      <c r="G210" s="54"/>
      <c r="H210" s="54"/>
      <c r="I210" s="48"/>
      <c r="J210" s="49"/>
      <c r="K210" s="50"/>
      <c r="L210" s="50"/>
      <c r="M210" s="50"/>
      <c r="N210" s="50"/>
      <c r="O210" s="50"/>
      <c r="P210" s="50"/>
      <c r="Q210" s="50"/>
      <c r="R210" s="50"/>
      <c r="S210" s="50"/>
      <c r="T210" s="50"/>
      <c r="U210" s="51"/>
      <c r="V210" s="52"/>
      <c r="W210" s="53"/>
      <c r="X210" s="53"/>
      <c r="Y210" s="53"/>
      <c r="Z210" s="53"/>
      <c r="AA210" s="48"/>
      <c r="AB210" s="54"/>
      <c r="AC210" s="54"/>
      <c r="AD210" s="54"/>
      <c r="AE210" s="54"/>
      <c r="AF210" s="54"/>
      <c r="AG210" s="54"/>
      <c r="AH210" s="54"/>
      <c r="AI210" s="54"/>
      <c r="AJ210" s="49"/>
      <c r="AK210" s="48"/>
      <c r="AL210" s="54"/>
      <c r="AM210" s="54"/>
      <c r="AN210" s="54"/>
      <c r="AO210" s="54"/>
      <c r="AP210" s="54"/>
      <c r="AQ210" s="54"/>
      <c r="AR210" s="54"/>
      <c r="AS210" s="54"/>
      <c r="AT210" s="54"/>
      <c r="AU210" s="54"/>
      <c r="AV210" s="54"/>
      <c r="AW210" s="54"/>
      <c r="AX210" s="54"/>
      <c r="AY210" s="54"/>
      <c r="AZ210" s="54"/>
      <c r="BA210" s="54"/>
      <c r="BB210" s="54"/>
      <c r="BC210" s="54"/>
      <c r="BD210" s="54"/>
      <c r="BE210" s="54"/>
      <c r="BF210" s="54"/>
      <c r="BG210" s="54"/>
      <c r="BH210" s="54"/>
      <c r="BI210" s="54"/>
      <c r="BJ210" s="54"/>
      <c r="BK210" s="54"/>
      <c r="BL210" s="54"/>
      <c r="BM210" s="54"/>
      <c r="BN210" s="54"/>
      <c r="BO210" s="54"/>
      <c r="BP210" s="54"/>
      <c r="BQ210" s="54"/>
      <c r="BR210" s="54"/>
      <c r="BS210" s="54"/>
      <c r="BT210" s="54"/>
      <c r="BU210" s="54"/>
      <c r="BV210" s="54"/>
      <c r="BW210" s="54"/>
      <c r="BX210" s="49"/>
      <c r="BY210" s="55"/>
      <c r="BZ210" s="8"/>
      <c r="CE210" s="12" t="str">
        <f t="shared" si="159"/>
        <v/>
      </c>
      <c r="CG210" s="77" t="str">
        <f t="shared" si="160"/>
        <v/>
      </c>
      <c r="CH210" s="80" t="str">
        <f t="shared" si="161"/>
        <v/>
      </c>
      <c r="CL210" s="12" t="str">
        <f t="shared" si="162"/>
        <v/>
      </c>
      <c r="CM210" s="12" t="str">
        <f t="shared" si="163"/>
        <v/>
      </c>
      <c r="CN210" s="12" t="str" cm="1">
        <f t="array" ref="CN210">IF(OR($CE210="", $CG$3=""), "", IF(IFERROR(INDEX($K210:$T210, $CK210, MATCH(CN$3, $K$3:$T$3, 0)), "")="", $CC$4, $CC$3))</f>
        <v/>
      </c>
      <c r="CO210" s="12" t="str" cm="1">
        <f t="array" ref="CO210">IF(OR($CE210="", $CG$3=""), "", IF(IFERROR(INDEX($AA210:$AJ210, $CK210, MATCH(CO$3, $AA$3:$AJ$3, 0)), "")="", $CC$4, $CC$3))</f>
        <v/>
      </c>
      <c r="CP210" s="12" t="str">
        <f>IF(OR($CE210="", $CG$3=""), "", IF(CP$3='Property List &amp; Features'!$BG$9, $CC$3, IF(CP$3=$I210, $CC$3, $CC$4)))</f>
        <v/>
      </c>
      <c r="CQ210" s="12" t="str">
        <f>IF(OR($CE210="", $CG$3=""), "", IF(CQ$3='Property List &amp; Features'!$BG$9, $CC$3, IF(CQ$3=$J210, $CC$3, $CC$4)))</f>
        <v/>
      </c>
      <c r="CR210" s="12" t="str">
        <f t="shared" si="164"/>
        <v/>
      </c>
      <c r="CS210" s="12" t="str">
        <f t="shared" si="165"/>
        <v/>
      </c>
      <c r="CT210" s="12" t="str">
        <f t="shared" si="166"/>
        <v/>
      </c>
      <c r="CU210" s="12" t="str">
        <f t="shared" si="167"/>
        <v/>
      </c>
      <c r="CV210" s="12" t="str">
        <f t="shared" si="168"/>
        <v/>
      </c>
      <c r="CW210" s="12" t="str">
        <f t="shared" ref="CW210:CW273" si="190">IF(OR($CE210="", $CG$3=""), "", IF(AL210="", $CC$3, IF(AL210=CW$3, $CC$3, $CC$4)))</f>
        <v/>
      </c>
      <c r="CX210" s="12" t="str">
        <f t="shared" ref="CX210:CX273" si="191">IF(OR($CE210="", $CG$3=""), "", IF(AM210="", $CC$3, IF(AM210=CX$3, $CC$3, $CC$4)))</f>
        <v/>
      </c>
      <c r="CY210" s="12" t="str">
        <f t="shared" ref="CY210:CY273" si="192">IF(OR($CE210="", $CG$3=""), "", IF(AN210="", $CC$3, IF(AN210=CY$3, $CC$3, $CC$4)))</f>
        <v/>
      </c>
      <c r="CZ210" s="12" t="str">
        <f t="shared" ref="CZ210:CZ273" si="193">IF(OR($CE210="", $CG$3=""), "", IF(AO210="", $CC$3, IF(AO210=CZ$3, $CC$3, $CC$4)))</f>
        <v/>
      </c>
      <c r="DA210" s="12" t="str">
        <f t="shared" ref="DA210:DA273" si="194">IF(OR($CE210="", $CG$3=""), "", IF(AP210="", $CC$3, IF(AP210=DA$3, $CC$3, $CC$4)))</f>
        <v/>
      </c>
      <c r="DB210" s="12" t="str">
        <f t="shared" ref="DB210:DB273" si="195">IF(OR($CE210="", $CG$3=""), "", IF(AQ210="", $CC$3, IF(AQ210=DB$3, $CC$3, $CC$4)))</f>
        <v/>
      </c>
      <c r="DC210" s="12" t="str">
        <f t="shared" ref="DC210:DC273" si="196">IF(OR($CE210="", $CG$3=""), "", IF(AR210="", $CC$3, IF(AR210=DC$3, $CC$3, $CC$4)))</f>
        <v/>
      </c>
      <c r="DD210" s="12" t="str">
        <f t="shared" ref="DD210:DD273" si="197">IF(OR($CE210="", $CG$3=""), "", IF(AS210="", $CC$3, IF(AS210=DD$3, $CC$3, $CC$4)))</f>
        <v/>
      </c>
      <c r="DE210" s="12" t="str">
        <f t="shared" ref="DE210:DE273" si="198">IF(OR($CE210="", $CG$3=""), "", IF(AT210="", $CC$3, IF(AT210=DE$3, $CC$3, $CC$4)))</f>
        <v/>
      </c>
      <c r="DF210" s="12" t="str">
        <f t="shared" ref="DF210:DF273" si="199">IF(OR($CE210="", $CG$3=""), "", IF(AU210="", $CC$3, IF(AU210=DF$3, $CC$3, $CC$4)))</f>
        <v/>
      </c>
      <c r="DG210" s="12" t="str">
        <f t="shared" ref="DG210:DG273" si="200">IF(OR($CE210="", $CG$3=""), "", IF(AV210="", $CC$3, IF(AV210=DG$3, $CC$3, $CC$4)))</f>
        <v/>
      </c>
      <c r="DH210" s="12" t="str">
        <f t="shared" ref="DH210:DH273" si="201">IF(OR($CE210="", $CG$3=""), "", IF(AW210="", $CC$3, IF(AW210=DH$3, $CC$3, $CC$4)))</f>
        <v/>
      </c>
      <c r="DI210" s="12" t="str">
        <f t="shared" ref="DI210:DI273" si="202">IF(OR($CE210="", $CG$3=""), "", IF(AX210="", $CC$3, IF(AX210=DI$3, $CC$3, $CC$4)))</f>
        <v/>
      </c>
      <c r="DJ210" s="12" t="str">
        <f t="shared" ref="DJ210:DJ273" si="203">IF(OR($CE210="", $CG$3=""), "", IF(AY210="", $CC$3, IF(AY210=DJ$3, $CC$3, $CC$4)))</f>
        <v/>
      </c>
      <c r="DK210" s="12" t="str">
        <f t="shared" ref="DK210:DK273" si="204">IF(OR($CE210="", $CG$3=""), "", IF(AZ210="", $CC$3, IF(AZ210=DK$3, $CC$3, $CC$4)))</f>
        <v/>
      </c>
      <c r="DL210" s="12" t="str">
        <f t="shared" ref="DL210:DL273" si="205">IF(OR($CE210="", $CG$3=""), "", IF(BA210="", $CC$3, IF(BA210=DL$3, $CC$3, $CC$4)))</f>
        <v/>
      </c>
      <c r="DM210" s="12" t="str">
        <f t="shared" ref="DM210:DM273" si="206">IF(OR($CE210="", $CG$3=""), "", IF(BB210="", $CC$3, IF(BB210=DM$3, $CC$3, $CC$4)))</f>
        <v/>
      </c>
      <c r="DN210" s="12" t="str">
        <f t="shared" ref="DN210:DN273" si="207">IF(OR($CE210="", $CG$3=""), "", IF(BC210="", $CC$3, IF(BC210=DN$3, $CC$3, $CC$4)))</f>
        <v/>
      </c>
      <c r="DO210" s="12" t="str">
        <f t="shared" ref="DO210:DO273" si="208">IF(OR($CE210="", $CG$3=""), "", IF(BD210="", $CC$3, IF(BD210=DO$3, $CC$3, $CC$4)))</f>
        <v/>
      </c>
      <c r="DP210" s="12" t="str">
        <f t="shared" ref="DP210:DP273" si="209">IF(OR($CE210="", $CG$3=""), "", IF(BE210="", $CC$3, IF(BE210=DP$3, $CC$3, $CC$4)))</f>
        <v/>
      </c>
      <c r="DQ210" s="12" t="str">
        <f t="shared" ref="DQ210:DQ273" si="210">IF(OR($CE210="", $CG$3=""), "", IF(BF210="", $CC$3, IF(BF210=DQ$3, $CC$3, $CC$4)))</f>
        <v/>
      </c>
      <c r="DR210" s="12" t="str">
        <f t="shared" si="172"/>
        <v/>
      </c>
      <c r="DS210" s="12" t="str">
        <f t="shared" si="173"/>
        <v/>
      </c>
      <c r="DT210" s="12" t="str">
        <f t="shared" si="174"/>
        <v/>
      </c>
      <c r="DU210" s="12" t="str">
        <f t="shared" si="175"/>
        <v/>
      </c>
      <c r="DV210" s="12" t="str">
        <f t="shared" si="176"/>
        <v/>
      </c>
      <c r="DW210" s="12" t="str">
        <f t="shared" si="177"/>
        <v/>
      </c>
      <c r="DX210" s="12" t="str">
        <f t="shared" si="178"/>
        <v/>
      </c>
      <c r="DY210" s="12" t="str">
        <f t="shared" si="179"/>
        <v/>
      </c>
      <c r="DZ210" s="12" t="str">
        <f t="shared" si="180"/>
        <v/>
      </c>
      <c r="EA210" s="12" t="str">
        <f t="shared" si="181"/>
        <v/>
      </c>
      <c r="EB210" s="12" t="str">
        <f t="shared" si="182"/>
        <v/>
      </c>
      <c r="EC210" s="12" t="str">
        <f t="shared" si="183"/>
        <v/>
      </c>
      <c r="ED210" s="12" t="str">
        <f t="shared" si="184"/>
        <v/>
      </c>
      <c r="EE210" s="12" t="str">
        <f t="shared" si="185"/>
        <v/>
      </c>
      <c r="EF210" s="12" t="str">
        <f t="shared" si="186"/>
        <v/>
      </c>
      <c r="EG210" s="12" t="str">
        <f t="shared" si="187"/>
        <v/>
      </c>
      <c r="EH210" s="12" t="str">
        <f t="shared" si="188"/>
        <v/>
      </c>
      <c r="EI210" s="12" t="str">
        <f t="shared" si="189"/>
        <v/>
      </c>
      <c r="EK210" s="83" t="str">
        <f t="shared" si="169"/>
        <v/>
      </c>
      <c r="EM210" s="12" t="str">
        <f t="shared" si="170"/>
        <v/>
      </c>
      <c r="EO210" s="12" t="str">
        <f t="shared" si="171"/>
        <v/>
      </c>
      <c r="EQ210" s="12" t="str">
        <f>IF($EO210="", "", IF($EQ$8=$EQ$6, COUNTIF($EO$11:$EO$2510, "&gt;"&amp;$EO210)+1+COUNTIF($EO$11:$EO210, $EO210)-1, COUNTIF($EO$11:$EO$2510, "&lt;"&amp;$EO210)+1+COUNTIF($EO$11:$EO210, $EO210)-1))</f>
        <v/>
      </c>
    </row>
    <row r="211" spans="1:147" x14ac:dyDescent="0.55000000000000004">
      <c r="A211" s="8"/>
      <c r="B211" s="12" t="str">
        <f>IF($D211="", "", COUNTIF($D$11:$D211, $D211))</f>
        <v/>
      </c>
      <c r="C211" s="8"/>
      <c r="D211" s="45"/>
      <c r="E211" s="46"/>
      <c r="F211" s="47"/>
      <c r="G211" s="54"/>
      <c r="H211" s="54"/>
      <c r="I211" s="48"/>
      <c r="J211" s="49"/>
      <c r="K211" s="50"/>
      <c r="L211" s="50"/>
      <c r="M211" s="50"/>
      <c r="N211" s="50"/>
      <c r="O211" s="50"/>
      <c r="P211" s="50"/>
      <c r="Q211" s="50"/>
      <c r="R211" s="50"/>
      <c r="S211" s="50"/>
      <c r="T211" s="50"/>
      <c r="U211" s="51"/>
      <c r="V211" s="52"/>
      <c r="W211" s="53"/>
      <c r="X211" s="53"/>
      <c r="Y211" s="53"/>
      <c r="Z211" s="53"/>
      <c r="AA211" s="48"/>
      <c r="AB211" s="54"/>
      <c r="AC211" s="54"/>
      <c r="AD211" s="54"/>
      <c r="AE211" s="54"/>
      <c r="AF211" s="54"/>
      <c r="AG211" s="54"/>
      <c r="AH211" s="54"/>
      <c r="AI211" s="54"/>
      <c r="AJ211" s="49"/>
      <c r="AK211" s="48"/>
      <c r="AL211" s="54"/>
      <c r="AM211" s="54"/>
      <c r="AN211" s="54"/>
      <c r="AO211" s="54"/>
      <c r="AP211" s="54"/>
      <c r="AQ211" s="54"/>
      <c r="AR211" s="54"/>
      <c r="AS211" s="54"/>
      <c r="AT211" s="54"/>
      <c r="AU211" s="54"/>
      <c r="AV211" s="54"/>
      <c r="AW211" s="54"/>
      <c r="AX211" s="54"/>
      <c r="AY211" s="54"/>
      <c r="AZ211" s="54"/>
      <c r="BA211" s="54"/>
      <c r="BB211" s="54"/>
      <c r="BC211" s="54"/>
      <c r="BD211" s="54"/>
      <c r="BE211" s="54"/>
      <c r="BF211" s="54"/>
      <c r="BG211" s="54"/>
      <c r="BH211" s="54"/>
      <c r="BI211" s="54"/>
      <c r="BJ211" s="54"/>
      <c r="BK211" s="54"/>
      <c r="BL211" s="54"/>
      <c r="BM211" s="54"/>
      <c r="BN211" s="54"/>
      <c r="BO211" s="54"/>
      <c r="BP211" s="54"/>
      <c r="BQ211" s="54"/>
      <c r="BR211" s="54"/>
      <c r="BS211" s="54"/>
      <c r="BT211" s="54"/>
      <c r="BU211" s="54"/>
      <c r="BV211" s="54"/>
      <c r="BW211" s="54"/>
      <c r="BX211" s="49"/>
      <c r="BY211" s="55"/>
      <c r="BZ211" s="8"/>
      <c r="CE211" s="12" t="str">
        <f t="shared" si="159"/>
        <v/>
      </c>
      <c r="CG211" s="77" t="str">
        <f t="shared" si="160"/>
        <v/>
      </c>
      <c r="CH211" s="80" t="str">
        <f t="shared" si="161"/>
        <v/>
      </c>
      <c r="CL211" s="12" t="str">
        <f t="shared" si="162"/>
        <v/>
      </c>
      <c r="CM211" s="12" t="str">
        <f t="shared" si="163"/>
        <v/>
      </c>
      <c r="CN211" s="12" t="str" cm="1">
        <f t="array" ref="CN211">IF(OR($CE211="", $CG$3=""), "", IF(IFERROR(INDEX($K211:$T211, $CK211, MATCH(CN$3, $K$3:$T$3, 0)), "")="", $CC$4, $CC$3))</f>
        <v/>
      </c>
      <c r="CO211" s="12" t="str" cm="1">
        <f t="array" ref="CO211">IF(OR($CE211="", $CG$3=""), "", IF(IFERROR(INDEX($AA211:$AJ211, $CK211, MATCH(CO$3, $AA$3:$AJ$3, 0)), "")="", $CC$4, $CC$3))</f>
        <v/>
      </c>
      <c r="CP211" s="12" t="str">
        <f>IF(OR($CE211="", $CG$3=""), "", IF(CP$3='Property List &amp; Features'!$BG$9, $CC$3, IF(CP$3=$I211, $CC$3, $CC$4)))</f>
        <v/>
      </c>
      <c r="CQ211" s="12" t="str">
        <f>IF(OR($CE211="", $CG$3=""), "", IF(CQ$3='Property List &amp; Features'!$BG$9, $CC$3, IF(CQ$3=$J211, $CC$3, $CC$4)))</f>
        <v/>
      </c>
      <c r="CR211" s="12" t="str">
        <f t="shared" si="164"/>
        <v/>
      </c>
      <c r="CS211" s="12" t="str">
        <f t="shared" si="165"/>
        <v/>
      </c>
      <c r="CT211" s="12" t="str">
        <f t="shared" si="166"/>
        <v/>
      </c>
      <c r="CU211" s="12" t="str">
        <f t="shared" si="167"/>
        <v/>
      </c>
      <c r="CV211" s="12" t="str">
        <f t="shared" si="168"/>
        <v/>
      </c>
      <c r="CW211" s="12" t="str">
        <f t="shared" si="190"/>
        <v/>
      </c>
      <c r="CX211" s="12" t="str">
        <f t="shared" si="191"/>
        <v/>
      </c>
      <c r="CY211" s="12" t="str">
        <f t="shared" si="192"/>
        <v/>
      </c>
      <c r="CZ211" s="12" t="str">
        <f t="shared" si="193"/>
        <v/>
      </c>
      <c r="DA211" s="12" t="str">
        <f t="shared" si="194"/>
        <v/>
      </c>
      <c r="DB211" s="12" t="str">
        <f t="shared" si="195"/>
        <v/>
      </c>
      <c r="DC211" s="12" t="str">
        <f t="shared" si="196"/>
        <v/>
      </c>
      <c r="DD211" s="12" t="str">
        <f t="shared" si="197"/>
        <v/>
      </c>
      <c r="DE211" s="12" t="str">
        <f t="shared" si="198"/>
        <v/>
      </c>
      <c r="DF211" s="12" t="str">
        <f t="shared" si="199"/>
        <v/>
      </c>
      <c r="DG211" s="12" t="str">
        <f t="shared" si="200"/>
        <v/>
      </c>
      <c r="DH211" s="12" t="str">
        <f t="shared" si="201"/>
        <v/>
      </c>
      <c r="DI211" s="12" t="str">
        <f t="shared" si="202"/>
        <v/>
      </c>
      <c r="DJ211" s="12" t="str">
        <f t="shared" si="203"/>
        <v/>
      </c>
      <c r="DK211" s="12" t="str">
        <f t="shared" si="204"/>
        <v/>
      </c>
      <c r="DL211" s="12" t="str">
        <f t="shared" si="205"/>
        <v/>
      </c>
      <c r="DM211" s="12" t="str">
        <f t="shared" si="206"/>
        <v/>
      </c>
      <c r="DN211" s="12" t="str">
        <f t="shared" si="207"/>
        <v/>
      </c>
      <c r="DO211" s="12" t="str">
        <f t="shared" si="208"/>
        <v/>
      </c>
      <c r="DP211" s="12" t="str">
        <f t="shared" si="209"/>
        <v/>
      </c>
      <c r="DQ211" s="12" t="str">
        <f t="shared" si="210"/>
        <v/>
      </c>
      <c r="DR211" s="12" t="str">
        <f t="shared" si="172"/>
        <v/>
      </c>
      <c r="DS211" s="12" t="str">
        <f t="shared" si="173"/>
        <v/>
      </c>
      <c r="DT211" s="12" t="str">
        <f t="shared" si="174"/>
        <v/>
      </c>
      <c r="DU211" s="12" t="str">
        <f t="shared" si="175"/>
        <v/>
      </c>
      <c r="DV211" s="12" t="str">
        <f t="shared" si="176"/>
        <v/>
      </c>
      <c r="DW211" s="12" t="str">
        <f t="shared" si="177"/>
        <v/>
      </c>
      <c r="DX211" s="12" t="str">
        <f t="shared" si="178"/>
        <v/>
      </c>
      <c r="DY211" s="12" t="str">
        <f t="shared" si="179"/>
        <v/>
      </c>
      <c r="DZ211" s="12" t="str">
        <f t="shared" si="180"/>
        <v/>
      </c>
      <c r="EA211" s="12" t="str">
        <f t="shared" si="181"/>
        <v/>
      </c>
      <c r="EB211" s="12" t="str">
        <f t="shared" si="182"/>
        <v/>
      </c>
      <c r="EC211" s="12" t="str">
        <f t="shared" si="183"/>
        <v/>
      </c>
      <c r="ED211" s="12" t="str">
        <f t="shared" si="184"/>
        <v/>
      </c>
      <c r="EE211" s="12" t="str">
        <f t="shared" si="185"/>
        <v/>
      </c>
      <c r="EF211" s="12" t="str">
        <f t="shared" si="186"/>
        <v/>
      </c>
      <c r="EG211" s="12" t="str">
        <f t="shared" si="187"/>
        <v/>
      </c>
      <c r="EH211" s="12" t="str">
        <f t="shared" si="188"/>
        <v/>
      </c>
      <c r="EI211" s="12" t="str">
        <f t="shared" si="189"/>
        <v/>
      </c>
      <c r="EK211" s="83" t="str">
        <f t="shared" si="169"/>
        <v/>
      </c>
      <c r="EM211" s="12" t="str">
        <f t="shared" si="170"/>
        <v/>
      </c>
      <c r="EO211" s="12" t="str">
        <f t="shared" si="171"/>
        <v/>
      </c>
      <c r="EQ211" s="12" t="str">
        <f>IF($EO211="", "", IF($EQ$8=$EQ$6, COUNTIF($EO$11:$EO$2510, "&gt;"&amp;$EO211)+1+COUNTIF($EO$11:$EO211, $EO211)-1, COUNTIF($EO$11:$EO$2510, "&lt;"&amp;$EO211)+1+COUNTIF($EO$11:$EO211, $EO211)-1))</f>
        <v/>
      </c>
    </row>
    <row r="212" spans="1:147" x14ac:dyDescent="0.55000000000000004">
      <c r="A212" s="8"/>
      <c r="B212" s="12" t="str">
        <f>IF($D212="", "", COUNTIF($D$11:$D212, $D212))</f>
        <v/>
      </c>
      <c r="C212" s="8"/>
      <c r="D212" s="45"/>
      <c r="E212" s="46"/>
      <c r="F212" s="47"/>
      <c r="G212" s="54"/>
      <c r="H212" s="54"/>
      <c r="I212" s="48"/>
      <c r="J212" s="49"/>
      <c r="K212" s="50"/>
      <c r="L212" s="50"/>
      <c r="M212" s="50"/>
      <c r="N212" s="50"/>
      <c r="O212" s="50"/>
      <c r="P212" s="50"/>
      <c r="Q212" s="50"/>
      <c r="R212" s="50"/>
      <c r="S212" s="50"/>
      <c r="T212" s="50"/>
      <c r="U212" s="51"/>
      <c r="V212" s="52"/>
      <c r="W212" s="53"/>
      <c r="X212" s="53"/>
      <c r="Y212" s="53"/>
      <c r="Z212" s="53"/>
      <c r="AA212" s="48"/>
      <c r="AB212" s="54"/>
      <c r="AC212" s="54"/>
      <c r="AD212" s="54"/>
      <c r="AE212" s="54"/>
      <c r="AF212" s="54"/>
      <c r="AG212" s="54"/>
      <c r="AH212" s="54"/>
      <c r="AI212" s="54"/>
      <c r="AJ212" s="49"/>
      <c r="AK212" s="48"/>
      <c r="AL212" s="54"/>
      <c r="AM212" s="54"/>
      <c r="AN212" s="54"/>
      <c r="AO212" s="54"/>
      <c r="AP212" s="54"/>
      <c r="AQ212" s="54"/>
      <c r="AR212" s="54"/>
      <c r="AS212" s="54"/>
      <c r="AT212" s="54"/>
      <c r="AU212" s="54"/>
      <c r="AV212" s="54"/>
      <c r="AW212" s="54"/>
      <c r="AX212" s="54"/>
      <c r="AY212" s="54"/>
      <c r="AZ212" s="54"/>
      <c r="BA212" s="54"/>
      <c r="BB212" s="54"/>
      <c r="BC212" s="54"/>
      <c r="BD212" s="54"/>
      <c r="BE212" s="54"/>
      <c r="BF212" s="54"/>
      <c r="BG212" s="54"/>
      <c r="BH212" s="54"/>
      <c r="BI212" s="54"/>
      <c r="BJ212" s="54"/>
      <c r="BK212" s="54"/>
      <c r="BL212" s="54"/>
      <c r="BM212" s="54"/>
      <c r="BN212" s="54"/>
      <c r="BO212" s="54"/>
      <c r="BP212" s="54"/>
      <c r="BQ212" s="54"/>
      <c r="BR212" s="54"/>
      <c r="BS212" s="54"/>
      <c r="BT212" s="54"/>
      <c r="BU212" s="54"/>
      <c r="BV212" s="54"/>
      <c r="BW212" s="54"/>
      <c r="BX212" s="49"/>
      <c r="BY212" s="55"/>
      <c r="BZ212" s="8"/>
      <c r="CE212" s="12" t="str">
        <f t="shared" si="159"/>
        <v/>
      </c>
      <c r="CG212" s="77" t="str">
        <f t="shared" si="160"/>
        <v/>
      </c>
      <c r="CH212" s="80" t="str">
        <f t="shared" si="161"/>
        <v/>
      </c>
      <c r="CL212" s="12" t="str">
        <f t="shared" si="162"/>
        <v/>
      </c>
      <c r="CM212" s="12" t="str">
        <f t="shared" si="163"/>
        <v/>
      </c>
      <c r="CN212" s="12" t="str" cm="1">
        <f t="array" ref="CN212">IF(OR($CE212="", $CG$3=""), "", IF(IFERROR(INDEX($K212:$T212, $CK212, MATCH(CN$3, $K$3:$T$3, 0)), "")="", $CC$4, $CC$3))</f>
        <v/>
      </c>
      <c r="CO212" s="12" t="str" cm="1">
        <f t="array" ref="CO212">IF(OR($CE212="", $CG$3=""), "", IF(IFERROR(INDEX($AA212:$AJ212, $CK212, MATCH(CO$3, $AA$3:$AJ$3, 0)), "")="", $CC$4, $CC$3))</f>
        <v/>
      </c>
      <c r="CP212" s="12" t="str">
        <f>IF(OR($CE212="", $CG$3=""), "", IF(CP$3='Property List &amp; Features'!$BG$9, $CC$3, IF(CP$3=$I212, $CC$3, $CC$4)))</f>
        <v/>
      </c>
      <c r="CQ212" s="12" t="str">
        <f>IF(OR($CE212="", $CG$3=""), "", IF(CQ$3='Property List &amp; Features'!$BG$9, $CC$3, IF(CQ$3=$J212, $CC$3, $CC$4)))</f>
        <v/>
      </c>
      <c r="CR212" s="12" t="str">
        <f t="shared" si="164"/>
        <v/>
      </c>
      <c r="CS212" s="12" t="str">
        <f t="shared" si="165"/>
        <v/>
      </c>
      <c r="CT212" s="12" t="str">
        <f t="shared" si="166"/>
        <v/>
      </c>
      <c r="CU212" s="12" t="str">
        <f t="shared" si="167"/>
        <v/>
      </c>
      <c r="CV212" s="12" t="str">
        <f t="shared" si="168"/>
        <v/>
      </c>
      <c r="CW212" s="12" t="str">
        <f t="shared" si="190"/>
        <v/>
      </c>
      <c r="CX212" s="12" t="str">
        <f t="shared" si="191"/>
        <v/>
      </c>
      <c r="CY212" s="12" t="str">
        <f t="shared" si="192"/>
        <v/>
      </c>
      <c r="CZ212" s="12" t="str">
        <f t="shared" si="193"/>
        <v/>
      </c>
      <c r="DA212" s="12" t="str">
        <f t="shared" si="194"/>
        <v/>
      </c>
      <c r="DB212" s="12" t="str">
        <f t="shared" si="195"/>
        <v/>
      </c>
      <c r="DC212" s="12" t="str">
        <f t="shared" si="196"/>
        <v/>
      </c>
      <c r="DD212" s="12" t="str">
        <f t="shared" si="197"/>
        <v/>
      </c>
      <c r="DE212" s="12" t="str">
        <f t="shared" si="198"/>
        <v/>
      </c>
      <c r="DF212" s="12" t="str">
        <f t="shared" si="199"/>
        <v/>
      </c>
      <c r="DG212" s="12" t="str">
        <f t="shared" si="200"/>
        <v/>
      </c>
      <c r="DH212" s="12" t="str">
        <f t="shared" si="201"/>
        <v/>
      </c>
      <c r="DI212" s="12" t="str">
        <f t="shared" si="202"/>
        <v/>
      </c>
      <c r="DJ212" s="12" t="str">
        <f t="shared" si="203"/>
        <v/>
      </c>
      <c r="DK212" s="12" t="str">
        <f t="shared" si="204"/>
        <v/>
      </c>
      <c r="DL212" s="12" t="str">
        <f t="shared" si="205"/>
        <v/>
      </c>
      <c r="DM212" s="12" t="str">
        <f t="shared" si="206"/>
        <v/>
      </c>
      <c r="DN212" s="12" t="str">
        <f t="shared" si="207"/>
        <v/>
      </c>
      <c r="DO212" s="12" t="str">
        <f t="shared" si="208"/>
        <v/>
      </c>
      <c r="DP212" s="12" t="str">
        <f t="shared" si="209"/>
        <v/>
      </c>
      <c r="DQ212" s="12" t="str">
        <f t="shared" si="210"/>
        <v/>
      </c>
      <c r="DR212" s="12" t="str">
        <f t="shared" si="172"/>
        <v/>
      </c>
      <c r="DS212" s="12" t="str">
        <f t="shared" si="173"/>
        <v/>
      </c>
      <c r="DT212" s="12" t="str">
        <f t="shared" si="174"/>
        <v/>
      </c>
      <c r="DU212" s="12" t="str">
        <f t="shared" si="175"/>
        <v/>
      </c>
      <c r="DV212" s="12" t="str">
        <f t="shared" si="176"/>
        <v/>
      </c>
      <c r="DW212" s="12" t="str">
        <f t="shared" si="177"/>
        <v/>
      </c>
      <c r="DX212" s="12" t="str">
        <f t="shared" si="178"/>
        <v/>
      </c>
      <c r="DY212" s="12" t="str">
        <f t="shared" si="179"/>
        <v/>
      </c>
      <c r="DZ212" s="12" t="str">
        <f t="shared" si="180"/>
        <v/>
      </c>
      <c r="EA212" s="12" t="str">
        <f t="shared" si="181"/>
        <v/>
      </c>
      <c r="EB212" s="12" t="str">
        <f t="shared" si="182"/>
        <v/>
      </c>
      <c r="EC212" s="12" t="str">
        <f t="shared" si="183"/>
        <v/>
      </c>
      <c r="ED212" s="12" t="str">
        <f t="shared" si="184"/>
        <v/>
      </c>
      <c r="EE212" s="12" t="str">
        <f t="shared" si="185"/>
        <v/>
      </c>
      <c r="EF212" s="12" t="str">
        <f t="shared" si="186"/>
        <v/>
      </c>
      <c r="EG212" s="12" t="str">
        <f t="shared" si="187"/>
        <v/>
      </c>
      <c r="EH212" s="12" t="str">
        <f t="shared" si="188"/>
        <v/>
      </c>
      <c r="EI212" s="12" t="str">
        <f t="shared" si="189"/>
        <v/>
      </c>
      <c r="EK212" s="83" t="str">
        <f t="shared" si="169"/>
        <v/>
      </c>
      <c r="EM212" s="12" t="str">
        <f t="shared" si="170"/>
        <v/>
      </c>
      <c r="EO212" s="12" t="str">
        <f t="shared" si="171"/>
        <v/>
      </c>
      <c r="EQ212" s="12" t="str">
        <f>IF($EO212="", "", IF($EQ$8=$EQ$6, COUNTIF($EO$11:$EO$2510, "&gt;"&amp;$EO212)+1+COUNTIF($EO$11:$EO212, $EO212)-1, COUNTIF($EO$11:$EO$2510, "&lt;"&amp;$EO212)+1+COUNTIF($EO$11:$EO212, $EO212)-1))</f>
        <v/>
      </c>
    </row>
    <row r="213" spans="1:147" x14ac:dyDescent="0.55000000000000004">
      <c r="A213" s="8"/>
      <c r="B213" s="12" t="str">
        <f>IF($D213="", "", COUNTIF($D$11:$D213, $D213))</f>
        <v/>
      </c>
      <c r="C213" s="8"/>
      <c r="D213" s="45"/>
      <c r="E213" s="46"/>
      <c r="F213" s="47"/>
      <c r="G213" s="54"/>
      <c r="H213" s="54"/>
      <c r="I213" s="48"/>
      <c r="J213" s="49"/>
      <c r="K213" s="50"/>
      <c r="L213" s="50"/>
      <c r="M213" s="50"/>
      <c r="N213" s="50"/>
      <c r="O213" s="50"/>
      <c r="P213" s="50"/>
      <c r="Q213" s="50"/>
      <c r="R213" s="50"/>
      <c r="S213" s="50"/>
      <c r="T213" s="50"/>
      <c r="U213" s="51"/>
      <c r="V213" s="52"/>
      <c r="W213" s="53"/>
      <c r="X213" s="53"/>
      <c r="Y213" s="53"/>
      <c r="Z213" s="53"/>
      <c r="AA213" s="48"/>
      <c r="AB213" s="54"/>
      <c r="AC213" s="54"/>
      <c r="AD213" s="54"/>
      <c r="AE213" s="54"/>
      <c r="AF213" s="54"/>
      <c r="AG213" s="54"/>
      <c r="AH213" s="54"/>
      <c r="AI213" s="54"/>
      <c r="AJ213" s="49"/>
      <c r="AK213" s="48"/>
      <c r="AL213" s="54"/>
      <c r="AM213" s="54"/>
      <c r="AN213" s="54"/>
      <c r="AO213" s="54"/>
      <c r="AP213" s="54"/>
      <c r="AQ213" s="54"/>
      <c r="AR213" s="54"/>
      <c r="AS213" s="54"/>
      <c r="AT213" s="54"/>
      <c r="AU213" s="54"/>
      <c r="AV213" s="54"/>
      <c r="AW213" s="54"/>
      <c r="AX213" s="54"/>
      <c r="AY213" s="54"/>
      <c r="AZ213" s="54"/>
      <c r="BA213" s="54"/>
      <c r="BB213" s="54"/>
      <c r="BC213" s="54"/>
      <c r="BD213" s="54"/>
      <c r="BE213" s="54"/>
      <c r="BF213" s="54"/>
      <c r="BG213" s="54"/>
      <c r="BH213" s="54"/>
      <c r="BI213" s="54"/>
      <c r="BJ213" s="54"/>
      <c r="BK213" s="54"/>
      <c r="BL213" s="54"/>
      <c r="BM213" s="54"/>
      <c r="BN213" s="54"/>
      <c r="BO213" s="54"/>
      <c r="BP213" s="54"/>
      <c r="BQ213" s="54"/>
      <c r="BR213" s="54"/>
      <c r="BS213" s="54"/>
      <c r="BT213" s="54"/>
      <c r="BU213" s="54"/>
      <c r="BV213" s="54"/>
      <c r="BW213" s="54"/>
      <c r="BX213" s="49"/>
      <c r="BY213" s="55"/>
      <c r="BZ213" s="8"/>
      <c r="CE213" s="12" t="str">
        <f t="shared" si="159"/>
        <v/>
      </c>
      <c r="CG213" s="77" t="str">
        <f t="shared" si="160"/>
        <v/>
      </c>
      <c r="CH213" s="80" t="str">
        <f t="shared" si="161"/>
        <v/>
      </c>
      <c r="CL213" s="12" t="str">
        <f t="shared" si="162"/>
        <v/>
      </c>
      <c r="CM213" s="12" t="str">
        <f t="shared" si="163"/>
        <v/>
      </c>
      <c r="CN213" s="12" t="str" cm="1">
        <f t="array" ref="CN213">IF(OR($CE213="", $CG$3=""), "", IF(IFERROR(INDEX($K213:$T213, $CK213, MATCH(CN$3, $K$3:$T$3, 0)), "")="", $CC$4, $CC$3))</f>
        <v/>
      </c>
      <c r="CO213" s="12" t="str" cm="1">
        <f t="array" ref="CO213">IF(OR($CE213="", $CG$3=""), "", IF(IFERROR(INDEX($AA213:$AJ213, $CK213, MATCH(CO$3, $AA$3:$AJ$3, 0)), "")="", $CC$4, $CC$3))</f>
        <v/>
      </c>
      <c r="CP213" s="12" t="str">
        <f>IF(OR($CE213="", $CG$3=""), "", IF(CP$3='Property List &amp; Features'!$BG$9, $CC$3, IF(CP$3=$I213, $CC$3, $CC$4)))</f>
        <v/>
      </c>
      <c r="CQ213" s="12" t="str">
        <f>IF(OR($CE213="", $CG$3=""), "", IF(CQ$3='Property List &amp; Features'!$BG$9, $CC$3, IF(CQ$3=$J213, $CC$3, $CC$4)))</f>
        <v/>
      </c>
      <c r="CR213" s="12" t="str">
        <f t="shared" si="164"/>
        <v/>
      </c>
      <c r="CS213" s="12" t="str">
        <f t="shared" si="165"/>
        <v/>
      </c>
      <c r="CT213" s="12" t="str">
        <f t="shared" si="166"/>
        <v/>
      </c>
      <c r="CU213" s="12" t="str">
        <f t="shared" si="167"/>
        <v/>
      </c>
      <c r="CV213" s="12" t="str">
        <f t="shared" si="168"/>
        <v/>
      </c>
      <c r="CW213" s="12" t="str">
        <f t="shared" si="190"/>
        <v/>
      </c>
      <c r="CX213" s="12" t="str">
        <f t="shared" si="191"/>
        <v/>
      </c>
      <c r="CY213" s="12" t="str">
        <f t="shared" si="192"/>
        <v/>
      </c>
      <c r="CZ213" s="12" t="str">
        <f t="shared" si="193"/>
        <v/>
      </c>
      <c r="DA213" s="12" t="str">
        <f t="shared" si="194"/>
        <v/>
      </c>
      <c r="DB213" s="12" t="str">
        <f t="shared" si="195"/>
        <v/>
      </c>
      <c r="DC213" s="12" t="str">
        <f t="shared" si="196"/>
        <v/>
      </c>
      <c r="DD213" s="12" t="str">
        <f t="shared" si="197"/>
        <v/>
      </c>
      <c r="DE213" s="12" t="str">
        <f t="shared" si="198"/>
        <v/>
      </c>
      <c r="DF213" s="12" t="str">
        <f t="shared" si="199"/>
        <v/>
      </c>
      <c r="DG213" s="12" t="str">
        <f t="shared" si="200"/>
        <v/>
      </c>
      <c r="DH213" s="12" t="str">
        <f t="shared" si="201"/>
        <v/>
      </c>
      <c r="DI213" s="12" t="str">
        <f t="shared" si="202"/>
        <v/>
      </c>
      <c r="DJ213" s="12" t="str">
        <f t="shared" si="203"/>
        <v/>
      </c>
      <c r="DK213" s="12" t="str">
        <f t="shared" si="204"/>
        <v/>
      </c>
      <c r="DL213" s="12" t="str">
        <f t="shared" si="205"/>
        <v/>
      </c>
      <c r="DM213" s="12" t="str">
        <f t="shared" si="206"/>
        <v/>
      </c>
      <c r="DN213" s="12" t="str">
        <f t="shared" si="207"/>
        <v/>
      </c>
      <c r="DO213" s="12" t="str">
        <f t="shared" si="208"/>
        <v/>
      </c>
      <c r="DP213" s="12" t="str">
        <f t="shared" si="209"/>
        <v/>
      </c>
      <c r="DQ213" s="12" t="str">
        <f t="shared" si="210"/>
        <v/>
      </c>
      <c r="DR213" s="12" t="str">
        <f t="shared" si="172"/>
        <v/>
      </c>
      <c r="DS213" s="12" t="str">
        <f t="shared" si="173"/>
        <v/>
      </c>
      <c r="DT213" s="12" t="str">
        <f t="shared" si="174"/>
        <v/>
      </c>
      <c r="DU213" s="12" t="str">
        <f t="shared" si="175"/>
        <v/>
      </c>
      <c r="DV213" s="12" t="str">
        <f t="shared" si="176"/>
        <v/>
      </c>
      <c r="DW213" s="12" t="str">
        <f t="shared" si="177"/>
        <v/>
      </c>
      <c r="DX213" s="12" t="str">
        <f t="shared" si="178"/>
        <v/>
      </c>
      <c r="DY213" s="12" t="str">
        <f t="shared" si="179"/>
        <v/>
      </c>
      <c r="DZ213" s="12" t="str">
        <f t="shared" si="180"/>
        <v/>
      </c>
      <c r="EA213" s="12" t="str">
        <f t="shared" si="181"/>
        <v/>
      </c>
      <c r="EB213" s="12" t="str">
        <f t="shared" si="182"/>
        <v/>
      </c>
      <c r="EC213" s="12" t="str">
        <f t="shared" si="183"/>
        <v/>
      </c>
      <c r="ED213" s="12" t="str">
        <f t="shared" si="184"/>
        <v/>
      </c>
      <c r="EE213" s="12" t="str">
        <f t="shared" si="185"/>
        <v/>
      </c>
      <c r="EF213" s="12" t="str">
        <f t="shared" si="186"/>
        <v/>
      </c>
      <c r="EG213" s="12" t="str">
        <f t="shared" si="187"/>
        <v/>
      </c>
      <c r="EH213" s="12" t="str">
        <f t="shared" si="188"/>
        <v/>
      </c>
      <c r="EI213" s="12" t="str">
        <f t="shared" si="189"/>
        <v/>
      </c>
      <c r="EK213" s="83" t="str">
        <f t="shared" si="169"/>
        <v/>
      </c>
      <c r="EM213" s="12" t="str">
        <f t="shared" si="170"/>
        <v/>
      </c>
      <c r="EO213" s="12" t="str">
        <f t="shared" si="171"/>
        <v/>
      </c>
      <c r="EQ213" s="12" t="str">
        <f>IF($EO213="", "", IF($EQ$8=$EQ$6, COUNTIF($EO$11:$EO$2510, "&gt;"&amp;$EO213)+1+COUNTIF($EO$11:$EO213, $EO213)-1, COUNTIF($EO$11:$EO$2510, "&lt;"&amp;$EO213)+1+COUNTIF($EO$11:$EO213, $EO213)-1))</f>
        <v/>
      </c>
    </row>
    <row r="214" spans="1:147" x14ac:dyDescent="0.55000000000000004">
      <c r="A214" s="8"/>
      <c r="B214" s="12" t="str">
        <f>IF($D214="", "", COUNTIF($D$11:$D214, $D214))</f>
        <v/>
      </c>
      <c r="C214" s="8"/>
      <c r="D214" s="45"/>
      <c r="E214" s="46"/>
      <c r="F214" s="47"/>
      <c r="G214" s="54"/>
      <c r="H214" s="54"/>
      <c r="I214" s="48"/>
      <c r="J214" s="49"/>
      <c r="K214" s="50"/>
      <c r="L214" s="50"/>
      <c r="M214" s="50"/>
      <c r="N214" s="50"/>
      <c r="O214" s="50"/>
      <c r="P214" s="50"/>
      <c r="Q214" s="50"/>
      <c r="R214" s="50"/>
      <c r="S214" s="50"/>
      <c r="T214" s="50"/>
      <c r="U214" s="51"/>
      <c r="V214" s="52"/>
      <c r="W214" s="53"/>
      <c r="X214" s="53"/>
      <c r="Y214" s="53"/>
      <c r="Z214" s="53"/>
      <c r="AA214" s="48"/>
      <c r="AB214" s="54"/>
      <c r="AC214" s="54"/>
      <c r="AD214" s="54"/>
      <c r="AE214" s="54"/>
      <c r="AF214" s="54"/>
      <c r="AG214" s="54"/>
      <c r="AH214" s="54"/>
      <c r="AI214" s="54"/>
      <c r="AJ214" s="49"/>
      <c r="AK214" s="48"/>
      <c r="AL214" s="54"/>
      <c r="AM214" s="54"/>
      <c r="AN214" s="54"/>
      <c r="AO214" s="54"/>
      <c r="AP214" s="54"/>
      <c r="AQ214" s="54"/>
      <c r="AR214" s="54"/>
      <c r="AS214" s="54"/>
      <c r="AT214" s="54"/>
      <c r="AU214" s="54"/>
      <c r="AV214" s="54"/>
      <c r="AW214" s="54"/>
      <c r="AX214" s="54"/>
      <c r="AY214" s="54"/>
      <c r="AZ214" s="54"/>
      <c r="BA214" s="54"/>
      <c r="BB214" s="54"/>
      <c r="BC214" s="54"/>
      <c r="BD214" s="54"/>
      <c r="BE214" s="54"/>
      <c r="BF214" s="54"/>
      <c r="BG214" s="54"/>
      <c r="BH214" s="54"/>
      <c r="BI214" s="54"/>
      <c r="BJ214" s="54"/>
      <c r="BK214" s="54"/>
      <c r="BL214" s="54"/>
      <c r="BM214" s="54"/>
      <c r="BN214" s="54"/>
      <c r="BO214" s="54"/>
      <c r="BP214" s="54"/>
      <c r="BQ214" s="54"/>
      <c r="BR214" s="54"/>
      <c r="BS214" s="54"/>
      <c r="BT214" s="54"/>
      <c r="BU214" s="54"/>
      <c r="BV214" s="54"/>
      <c r="BW214" s="54"/>
      <c r="BX214" s="49"/>
      <c r="BY214" s="55"/>
      <c r="BZ214" s="8"/>
      <c r="CE214" s="12" t="str">
        <f t="shared" si="159"/>
        <v/>
      </c>
      <c r="CG214" s="77" t="str">
        <f t="shared" si="160"/>
        <v/>
      </c>
      <c r="CH214" s="80" t="str">
        <f t="shared" si="161"/>
        <v/>
      </c>
      <c r="CL214" s="12" t="str">
        <f t="shared" si="162"/>
        <v/>
      </c>
      <c r="CM214" s="12" t="str">
        <f t="shared" si="163"/>
        <v/>
      </c>
      <c r="CN214" s="12" t="str" cm="1">
        <f t="array" ref="CN214">IF(OR($CE214="", $CG$3=""), "", IF(IFERROR(INDEX($K214:$T214, $CK214, MATCH(CN$3, $K$3:$T$3, 0)), "")="", $CC$4, $CC$3))</f>
        <v/>
      </c>
      <c r="CO214" s="12" t="str" cm="1">
        <f t="array" ref="CO214">IF(OR($CE214="", $CG$3=""), "", IF(IFERROR(INDEX($AA214:$AJ214, $CK214, MATCH(CO$3, $AA$3:$AJ$3, 0)), "")="", $CC$4, $CC$3))</f>
        <v/>
      </c>
      <c r="CP214" s="12" t="str">
        <f>IF(OR($CE214="", $CG$3=""), "", IF(CP$3='Property List &amp; Features'!$BG$9, $CC$3, IF(CP$3=$I214, $CC$3, $CC$4)))</f>
        <v/>
      </c>
      <c r="CQ214" s="12" t="str">
        <f>IF(OR($CE214="", $CG$3=""), "", IF(CQ$3='Property List &amp; Features'!$BG$9, $CC$3, IF(CQ$3=$J214, $CC$3, $CC$4)))</f>
        <v/>
      </c>
      <c r="CR214" s="12" t="str">
        <f t="shared" si="164"/>
        <v/>
      </c>
      <c r="CS214" s="12" t="str">
        <f t="shared" si="165"/>
        <v/>
      </c>
      <c r="CT214" s="12" t="str">
        <f t="shared" si="166"/>
        <v/>
      </c>
      <c r="CU214" s="12" t="str">
        <f t="shared" si="167"/>
        <v/>
      </c>
      <c r="CV214" s="12" t="str">
        <f t="shared" si="168"/>
        <v/>
      </c>
      <c r="CW214" s="12" t="str">
        <f t="shared" si="190"/>
        <v/>
      </c>
      <c r="CX214" s="12" t="str">
        <f t="shared" si="191"/>
        <v/>
      </c>
      <c r="CY214" s="12" t="str">
        <f t="shared" si="192"/>
        <v/>
      </c>
      <c r="CZ214" s="12" t="str">
        <f t="shared" si="193"/>
        <v/>
      </c>
      <c r="DA214" s="12" t="str">
        <f t="shared" si="194"/>
        <v/>
      </c>
      <c r="DB214" s="12" t="str">
        <f t="shared" si="195"/>
        <v/>
      </c>
      <c r="DC214" s="12" t="str">
        <f t="shared" si="196"/>
        <v/>
      </c>
      <c r="DD214" s="12" t="str">
        <f t="shared" si="197"/>
        <v/>
      </c>
      <c r="DE214" s="12" t="str">
        <f t="shared" si="198"/>
        <v/>
      </c>
      <c r="DF214" s="12" t="str">
        <f t="shared" si="199"/>
        <v/>
      </c>
      <c r="DG214" s="12" t="str">
        <f t="shared" si="200"/>
        <v/>
      </c>
      <c r="DH214" s="12" t="str">
        <f t="shared" si="201"/>
        <v/>
      </c>
      <c r="DI214" s="12" t="str">
        <f t="shared" si="202"/>
        <v/>
      </c>
      <c r="DJ214" s="12" t="str">
        <f t="shared" si="203"/>
        <v/>
      </c>
      <c r="DK214" s="12" t="str">
        <f t="shared" si="204"/>
        <v/>
      </c>
      <c r="DL214" s="12" t="str">
        <f t="shared" si="205"/>
        <v/>
      </c>
      <c r="DM214" s="12" t="str">
        <f t="shared" si="206"/>
        <v/>
      </c>
      <c r="DN214" s="12" t="str">
        <f t="shared" si="207"/>
        <v/>
      </c>
      <c r="DO214" s="12" t="str">
        <f t="shared" si="208"/>
        <v/>
      </c>
      <c r="DP214" s="12" t="str">
        <f t="shared" si="209"/>
        <v/>
      </c>
      <c r="DQ214" s="12" t="str">
        <f t="shared" si="210"/>
        <v/>
      </c>
      <c r="DR214" s="12" t="str">
        <f t="shared" si="172"/>
        <v/>
      </c>
      <c r="DS214" s="12" t="str">
        <f t="shared" si="173"/>
        <v/>
      </c>
      <c r="DT214" s="12" t="str">
        <f t="shared" si="174"/>
        <v/>
      </c>
      <c r="DU214" s="12" t="str">
        <f t="shared" si="175"/>
        <v/>
      </c>
      <c r="DV214" s="12" t="str">
        <f t="shared" si="176"/>
        <v/>
      </c>
      <c r="DW214" s="12" t="str">
        <f t="shared" si="177"/>
        <v/>
      </c>
      <c r="DX214" s="12" t="str">
        <f t="shared" si="178"/>
        <v/>
      </c>
      <c r="DY214" s="12" t="str">
        <f t="shared" si="179"/>
        <v/>
      </c>
      <c r="DZ214" s="12" t="str">
        <f t="shared" si="180"/>
        <v/>
      </c>
      <c r="EA214" s="12" t="str">
        <f t="shared" si="181"/>
        <v/>
      </c>
      <c r="EB214" s="12" t="str">
        <f t="shared" si="182"/>
        <v/>
      </c>
      <c r="EC214" s="12" t="str">
        <f t="shared" si="183"/>
        <v/>
      </c>
      <c r="ED214" s="12" t="str">
        <f t="shared" si="184"/>
        <v/>
      </c>
      <c r="EE214" s="12" t="str">
        <f t="shared" si="185"/>
        <v/>
      </c>
      <c r="EF214" s="12" t="str">
        <f t="shared" si="186"/>
        <v/>
      </c>
      <c r="EG214" s="12" t="str">
        <f t="shared" si="187"/>
        <v/>
      </c>
      <c r="EH214" s="12" t="str">
        <f t="shared" si="188"/>
        <v/>
      </c>
      <c r="EI214" s="12" t="str">
        <f t="shared" si="189"/>
        <v/>
      </c>
      <c r="EK214" s="83" t="str">
        <f t="shared" si="169"/>
        <v/>
      </c>
      <c r="EM214" s="12" t="str">
        <f t="shared" si="170"/>
        <v/>
      </c>
      <c r="EO214" s="12" t="str">
        <f t="shared" si="171"/>
        <v/>
      </c>
      <c r="EQ214" s="12" t="str">
        <f>IF($EO214="", "", IF($EQ$8=$EQ$6, COUNTIF($EO$11:$EO$2510, "&gt;"&amp;$EO214)+1+COUNTIF($EO$11:$EO214, $EO214)-1, COUNTIF($EO$11:$EO$2510, "&lt;"&amp;$EO214)+1+COUNTIF($EO$11:$EO214, $EO214)-1))</f>
        <v/>
      </c>
    </row>
    <row r="215" spans="1:147" x14ac:dyDescent="0.55000000000000004">
      <c r="A215" s="8"/>
      <c r="B215" s="12" t="str">
        <f>IF($D215="", "", COUNTIF($D$11:$D215, $D215))</f>
        <v/>
      </c>
      <c r="C215" s="8"/>
      <c r="D215" s="45"/>
      <c r="E215" s="46"/>
      <c r="F215" s="47"/>
      <c r="G215" s="54"/>
      <c r="H215" s="54"/>
      <c r="I215" s="48"/>
      <c r="J215" s="49"/>
      <c r="K215" s="50"/>
      <c r="L215" s="50"/>
      <c r="M215" s="50"/>
      <c r="N215" s="50"/>
      <c r="O215" s="50"/>
      <c r="P215" s="50"/>
      <c r="Q215" s="50"/>
      <c r="R215" s="50"/>
      <c r="S215" s="50"/>
      <c r="T215" s="50"/>
      <c r="U215" s="51"/>
      <c r="V215" s="52"/>
      <c r="W215" s="53"/>
      <c r="X215" s="53"/>
      <c r="Y215" s="53"/>
      <c r="Z215" s="53"/>
      <c r="AA215" s="48"/>
      <c r="AB215" s="54"/>
      <c r="AC215" s="54"/>
      <c r="AD215" s="54"/>
      <c r="AE215" s="54"/>
      <c r="AF215" s="54"/>
      <c r="AG215" s="54"/>
      <c r="AH215" s="54"/>
      <c r="AI215" s="54"/>
      <c r="AJ215" s="49"/>
      <c r="AK215" s="48"/>
      <c r="AL215" s="54"/>
      <c r="AM215" s="54"/>
      <c r="AN215" s="54"/>
      <c r="AO215" s="54"/>
      <c r="AP215" s="54"/>
      <c r="AQ215" s="54"/>
      <c r="AR215" s="54"/>
      <c r="AS215" s="54"/>
      <c r="AT215" s="54"/>
      <c r="AU215" s="54"/>
      <c r="AV215" s="54"/>
      <c r="AW215" s="54"/>
      <c r="AX215" s="54"/>
      <c r="AY215" s="54"/>
      <c r="AZ215" s="54"/>
      <c r="BA215" s="54"/>
      <c r="BB215" s="54"/>
      <c r="BC215" s="54"/>
      <c r="BD215" s="54"/>
      <c r="BE215" s="54"/>
      <c r="BF215" s="54"/>
      <c r="BG215" s="54"/>
      <c r="BH215" s="54"/>
      <c r="BI215" s="54"/>
      <c r="BJ215" s="54"/>
      <c r="BK215" s="54"/>
      <c r="BL215" s="54"/>
      <c r="BM215" s="54"/>
      <c r="BN215" s="54"/>
      <c r="BO215" s="54"/>
      <c r="BP215" s="54"/>
      <c r="BQ215" s="54"/>
      <c r="BR215" s="54"/>
      <c r="BS215" s="54"/>
      <c r="BT215" s="54"/>
      <c r="BU215" s="54"/>
      <c r="BV215" s="54"/>
      <c r="BW215" s="54"/>
      <c r="BX215" s="49"/>
      <c r="BY215" s="55"/>
      <c r="BZ215" s="8"/>
      <c r="CE215" s="12" t="str">
        <f t="shared" si="159"/>
        <v/>
      </c>
      <c r="CG215" s="77" t="str">
        <f t="shared" si="160"/>
        <v/>
      </c>
      <c r="CH215" s="80" t="str">
        <f t="shared" si="161"/>
        <v/>
      </c>
      <c r="CL215" s="12" t="str">
        <f t="shared" si="162"/>
        <v/>
      </c>
      <c r="CM215" s="12" t="str">
        <f t="shared" si="163"/>
        <v/>
      </c>
      <c r="CN215" s="12" t="str" cm="1">
        <f t="array" ref="CN215">IF(OR($CE215="", $CG$3=""), "", IF(IFERROR(INDEX($K215:$T215, $CK215, MATCH(CN$3, $K$3:$T$3, 0)), "")="", $CC$4, $CC$3))</f>
        <v/>
      </c>
      <c r="CO215" s="12" t="str" cm="1">
        <f t="array" ref="CO215">IF(OR($CE215="", $CG$3=""), "", IF(IFERROR(INDEX($AA215:$AJ215, $CK215, MATCH(CO$3, $AA$3:$AJ$3, 0)), "")="", $CC$4, $CC$3))</f>
        <v/>
      </c>
      <c r="CP215" s="12" t="str">
        <f>IF(OR($CE215="", $CG$3=""), "", IF(CP$3='Property List &amp; Features'!$BG$9, $CC$3, IF(CP$3=$I215, $CC$3, $CC$4)))</f>
        <v/>
      </c>
      <c r="CQ215" s="12" t="str">
        <f>IF(OR($CE215="", $CG$3=""), "", IF(CQ$3='Property List &amp; Features'!$BG$9, $CC$3, IF(CQ$3=$J215, $CC$3, $CC$4)))</f>
        <v/>
      </c>
      <c r="CR215" s="12" t="str">
        <f t="shared" si="164"/>
        <v/>
      </c>
      <c r="CS215" s="12" t="str">
        <f t="shared" si="165"/>
        <v/>
      </c>
      <c r="CT215" s="12" t="str">
        <f t="shared" si="166"/>
        <v/>
      </c>
      <c r="CU215" s="12" t="str">
        <f t="shared" si="167"/>
        <v/>
      </c>
      <c r="CV215" s="12" t="str">
        <f t="shared" si="168"/>
        <v/>
      </c>
      <c r="CW215" s="12" t="str">
        <f t="shared" si="190"/>
        <v/>
      </c>
      <c r="CX215" s="12" t="str">
        <f t="shared" si="191"/>
        <v/>
      </c>
      <c r="CY215" s="12" t="str">
        <f t="shared" si="192"/>
        <v/>
      </c>
      <c r="CZ215" s="12" t="str">
        <f t="shared" si="193"/>
        <v/>
      </c>
      <c r="DA215" s="12" t="str">
        <f t="shared" si="194"/>
        <v/>
      </c>
      <c r="DB215" s="12" t="str">
        <f t="shared" si="195"/>
        <v/>
      </c>
      <c r="DC215" s="12" t="str">
        <f t="shared" si="196"/>
        <v/>
      </c>
      <c r="DD215" s="12" t="str">
        <f t="shared" si="197"/>
        <v/>
      </c>
      <c r="DE215" s="12" t="str">
        <f t="shared" si="198"/>
        <v/>
      </c>
      <c r="DF215" s="12" t="str">
        <f t="shared" si="199"/>
        <v/>
      </c>
      <c r="DG215" s="12" t="str">
        <f t="shared" si="200"/>
        <v/>
      </c>
      <c r="DH215" s="12" t="str">
        <f t="shared" si="201"/>
        <v/>
      </c>
      <c r="DI215" s="12" t="str">
        <f t="shared" si="202"/>
        <v/>
      </c>
      <c r="DJ215" s="12" t="str">
        <f t="shared" si="203"/>
        <v/>
      </c>
      <c r="DK215" s="12" t="str">
        <f t="shared" si="204"/>
        <v/>
      </c>
      <c r="DL215" s="12" t="str">
        <f t="shared" si="205"/>
        <v/>
      </c>
      <c r="DM215" s="12" t="str">
        <f t="shared" si="206"/>
        <v/>
      </c>
      <c r="DN215" s="12" t="str">
        <f t="shared" si="207"/>
        <v/>
      </c>
      <c r="DO215" s="12" t="str">
        <f t="shared" si="208"/>
        <v/>
      </c>
      <c r="DP215" s="12" t="str">
        <f t="shared" si="209"/>
        <v/>
      </c>
      <c r="DQ215" s="12" t="str">
        <f t="shared" si="210"/>
        <v/>
      </c>
      <c r="DR215" s="12" t="str">
        <f t="shared" si="172"/>
        <v/>
      </c>
      <c r="DS215" s="12" t="str">
        <f t="shared" si="173"/>
        <v/>
      </c>
      <c r="DT215" s="12" t="str">
        <f t="shared" si="174"/>
        <v/>
      </c>
      <c r="DU215" s="12" t="str">
        <f t="shared" si="175"/>
        <v/>
      </c>
      <c r="DV215" s="12" t="str">
        <f t="shared" si="176"/>
        <v/>
      </c>
      <c r="DW215" s="12" t="str">
        <f t="shared" si="177"/>
        <v/>
      </c>
      <c r="DX215" s="12" t="str">
        <f t="shared" si="178"/>
        <v/>
      </c>
      <c r="DY215" s="12" t="str">
        <f t="shared" si="179"/>
        <v/>
      </c>
      <c r="DZ215" s="12" t="str">
        <f t="shared" si="180"/>
        <v/>
      </c>
      <c r="EA215" s="12" t="str">
        <f t="shared" si="181"/>
        <v/>
      </c>
      <c r="EB215" s="12" t="str">
        <f t="shared" si="182"/>
        <v/>
      </c>
      <c r="EC215" s="12" t="str">
        <f t="shared" si="183"/>
        <v/>
      </c>
      <c r="ED215" s="12" t="str">
        <f t="shared" si="184"/>
        <v/>
      </c>
      <c r="EE215" s="12" t="str">
        <f t="shared" si="185"/>
        <v/>
      </c>
      <c r="EF215" s="12" t="str">
        <f t="shared" si="186"/>
        <v/>
      </c>
      <c r="EG215" s="12" t="str">
        <f t="shared" si="187"/>
        <v/>
      </c>
      <c r="EH215" s="12" t="str">
        <f t="shared" si="188"/>
        <v/>
      </c>
      <c r="EI215" s="12" t="str">
        <f t="shared" si="189"/>
        <v/>
      </c>
      <c r="EK215" s="83" t="str">
        <f t="shared" si="169"/>
        <v/>
      </c>
      <c r="EM215" s="12" t="str">
        <f t="shared" si="170"/>
        <v/>
      </c>
      <c r="EO215" s="12" t="str">
        <f t="shared" si="171"/>
        <v/>
      </c>
      <c r="EQ215" s="12" t="str">
        <f>IF($EO215="", "", IF($EQ$8=$EQ$6, COUNTIF($EO$11:$EO$2510, "&gt;"&amp;$EO215)+1+COUNTIF($EO$11:$EO215, $EO215)-1, COUNTIF($EO$11:$EO$2510, "&lt;"&amp;$EO215)+1+COUNTIF($EO$11:$EO215, $EO215)-1))</f>
        <v/>
      </c>
    </row>
    <row r="216" spans="1:147" x14ac:dyDescent="0.55000000000000004">
      <c r="A216" s="8"/>
      <c r="B216" s="12" t="str">
        <f>IF($D216="", "", COUNTIF($D$11:$D216, $D216))</f>
        <v/>
      </c>
      <c r="C216" s="8"/>
      <c r="D216" s="45"/>
      <c r="E216" s="46"/>
      <c r="F216" s="47"/>
      <c r="G216" s="54"/>
      <c r="H216" s="54"/>
      <c r="I216" s="48"/>
      <c r="J216" s="49"/>
      <c r="K216" s="50"/>
      <c r="L216" s="50"/>
      <c r="M216" s="50"/>
      <c r="N216" s="50"/>
      <c r="O216" s="50"/>
      <c r="P216" s="50"/>
      <c r="Q216" s="50"/>
      <c r="R216" s="50"/>
      <c r="S216" s="50"/>
      <c r="T216" s="50"/>
      <c r="U216" s="51"/>
      <c r="V216" s="52"/>
      <c r="W216" s="53"/>
      <c r="X216" s="53"/>
      <c r="Y216" s="53"/>
      <c r="Z216" s="53"/>
      <c r="AA216" s="48"/>
      <c r="AB216" s="54"/>
      <c r="AC216" s="54"/>
      <c r="AD216" s="54"/>
      <c r="AE216" s="54"/>
      <c r="AF216" s="54"/>
      <c r="AG216" s="54"/>
      <c r="AH216" s="54"/>
      <c r="AI216" s="54"/>
      <c r="AJ216" s="49"/>
      <c r="AK216" s="48"/>
      <c r="AL216" s="54"/>
      <c r="AM216" s="54"/>
      <c r="AN216" s="54"/>
      <c r="AO216" s="54"/>
      <c r="AP216" s="54"/>
      <c r="AQ216" s="54"/>
      <c r="AR216" s="54"/>
      <c r="AS216" s="54"/>
      <c r="AT216" s="54"/>
      <c r="AU216" s="54"/>
      <c r="AV216" s="54"/>
      <c r="AW216" s="54"/>
      <c r="AX216" s="54"/>
      <c r="AY216" s="54"/>
      <c r="AZ216" s="54"/>
      <c r="BA216" s="54"/>
      <c r="BB216" s="54"/>
      <c r="BC216" s="54"/>
      <c r="BD216" s="54"/>
      <c r="BE216" s="54"/>
      <c r="BF216" s="54"/>
      <c r="BG216" s="54"/>
      <c r="BH216" s="54"/>
      <c r="BI216" s="54"/>
      <c r="BJ216" s="54"/>
      <c r="BK216" s="54"/>
      <c r="BL216" s="54"/>
      <c r="BM216" s="54"/>
      <c r="BN216" s="54"/>
      <c r="BO216" s="54"/>
      <c r="BP216" s="54"/>
      <c r="BQ216" s="54"/>
      <c r="BR216" s="54"/>
      <c r="BS216" s="54"/>
      <c r="BT216" s="54"/>
      <c r="BU216" s="54"/>
      <c r="BV216" s="54"/>
      <c r="BW216" s="54"/>
      <c r="BX216" s="49"/>
      <c r="BY216" s="55"/>
      <c r="BZ216" s="8"/>
      <c r="CE216" s="12" t="str">
        <f t="shared" si="159"/>
        <v/>
      </c>
      <c r="CG216" s="77" t="str">
        <f t="shared" si="160"/>
        <v/>
      </c>
      <c r="CH216" s="80" t="str">
        <f t="shared" si="161"/>
        <v/>
      </c>
      <c r="CL216" s="12" t="str">
        <f t="shared" si="162"/>
        <v/>
      </c>
      <c r="CM216" s="12" t="str">
        <f t="shared" si="163"/>
        <v/>
      </c>
      <c r="CN216" s="12" t="str" cm="1">
        <f t="array" ref="CN216">IF(OR($CE216="", $CG$3=""), "", IF(IFERROR(INDEX($K216:$T216, $CK216, MATCH(CN$3, $K$3:$T$3, 0)), "")="", $CC$4, $CC$3))</f>
        <v/>
      </c>
      <c r="CO216" s="12" t="str" cm="1">
        <f t="array" ref="CO216">IF(OR($CE216="", $CG$3=""), "", IF(IFERROR(INDEX($AA216:$AJ216, $CK216, MATCH(CO$3, $AA$3:$AJ$3, 0)), "")="", $CC$4, $CC$3))</f>
        <v/>
      </c>
      <c r="CP216" s="12" t="str">
        <f>IF(OR($CE216="", $CG$3=""), "", IF(CP$3='Property List &amp; Features'!$BG$9, $CC$3, IF(CP$3=$I216, $CC$3, $CC$4)))</f>
        <v/>
      </c>
      <c r="CQ216" s="12" t="str">
        <f>IF(OR($CE216="", $CG$3=""), "", IF(CQ$3='Property List &amp; Features'!$BG$9, $CC$3, IF(CQ$3=$J216, $CC$3, $CC$4)))</f>
        <v/>
      </c>
      <c r="CR216" s="12" t="str">
        <f t="shared" si="164"/>
        <v/>
      </c>
      <c r="CS216" s="12" t="str">
        <f t="shared" si="165"/>
        <v/>
      </c>
      <c r="CT216" s="12" t="str">
        <f t="shared" si="166"/>
        <v/>
      </c>
      <c r="CU216" s="12" t="str">
        <f t="shared" si="167"/>
        <v/>
      </c>
      <c r="CV216" s="12" t="str">
        <f t="shared" si="168"/>
        <v/>
      </c>
      <c r="CW216" s="12" t="str">
        <f t="shared" si="190"/>
        <v/>
      </c>
      <c r="CX216" s="12" t="str">
        <f t="shared" si="191"/>
        <v/>
      </c>
      <c r="CY216" s="12" t="str">
        <f t="shared" si="192"/>
        <v/>
      </c>
      <c r="CZ216" s="12" t="str">
        <f t="shared" si="193"/>
        <v/>
      </c>
      <c r="DA216" s="12" t="str">
        <f t="shared" si="194"/>
        <v/>
      </c>
      <c r="DB216" s="12" t="str">
        <f t="shared" si="195"/>
        <v/>
      </c>
      <c r="DC216" s="12" t="str">
        <f t="shared" si="196"/>
        <v/>
      </c>
      <c r="DD216" s="12" t="str">
        <f t="shared" si="197"/>
        <v/>
      </c>
      <c r="DE216" s="12" t="str">
        <f t="shared" si="198"/>
        <v/>
      </c>
      <c r="DF216" s="12" t="str">
        <f t="shared" si="199"/>
        <v/>
      </c>
      <c r="DG216" s="12" t="str">
        <f t="shared" si="200"/>
        <v/>
      </c>
      <c r="DH216" s="12" t="str">
        <f t="shared" si="201"/>
        <v/>
      </c>
      <c r="DI216" s="12" t="str">
        <f t="shared" si="202"/>
        <v/>
      </c>
      <c r="DJ216" s="12" t="str">
        <f t="shared" si="203"/>
        <v/>
      </c>
      <c r="DK216" s="12" t="str">
        <f t="shared" si="204"/>
        <v/>
      </c>
      <c r="DL216" s="12" t="str">
        <f t="shared" si="205"/>
        <v/>
      </c>
      <c r="DM216" s="12" t="str">
        <f t="shared" si="206"/>
        <v/>
      </c>
      <c r="DN216" s="12" t="str">
        <f t="shared" si="207"/>
        <v/>
      </c>
      <c r="DO216" s="12" t="str">
        <f t="shared" si="208"/>
        <v/>
      </c>
      <c r="DP216" s="12" t="str">
        <f t="shared" si="209"/>
        <v/>
      </c>
      <c r="DQ216" s="12" t="str">
        <f t="shared" si="210"/>
        <v/>
      </c>
      <c r="DR216" s="12" t="str">
        <f t="shared" si="172"/>
        <v/>
      </c>
      <c r="DS216" s="12" t="str">
        <f t="shared" si="173"/>
        <v/>
      </c>
      <c r="DT216" s="12" t="str">
        <f t="shared" si="174"/>
        <v/>
      </c>
      <c r="DU216" s="12" t="str">
        <f t="shared" si="175"/>
        <v/>
      </c>
      <c r="DV216" s="12" t="str">
        <f t="shared" si="176"/>
        <v/>
      </c>
      <c r="DW216" s="12" t="str">
        <f t="shared" si="177"/>
        <v/>
      </c>
      <c r="DX216" s="12" t="str">
        <f t="shared" si="178"/>
        <v/>
      </c>
      <c r="DY216" s="12" t="str">
        <f t="shared" si="179"/>
        <v/>
      </c>
      <c r="DZ216" s="12" t="str">
        <f t="shared" si="180"/>
        <v/>
      </c>
      <c r="EA216" s="12" t="str">
        <f t="shared" si="181"/>
        <v/>
      </c>
      <c r="EB216" s="12" t="str">
        <f t="shared" si="182"/>
        <v/>
      </c>
      <c r="EC216" s="12" t="str">
        <f t="shared" si="183"/>
        <v/>
      </c>
      <c r="ED216" s="12" t="str">
        <f t="shared" si="184"/>
        <v/>
      </c>
      <c r="EE216" s="12" t="str">
        <f t="shared" si="185"/>
        <v/>
      </c>
      <c r="EF216" s="12" t="str">
        <f t="shared" si="186"/>
        <v/>
      </c>
      <c r="EG216" s="12" t="str">
        <f t="shared" si="187"/>
        <v/>
      </c>
      <c r="EH216" s="12" t="str">
        <f t="shared" si="188"/>
        <v/>
      </c>
      <c r="EI216" s="12" t="str">
        <f t="shared" si="189"/>
        <v/>
      </c>
      <c r="EK216" s="83" t="str">
        <f t="shared" si="169"/>
        <v/>
      </c>
      <c r="EM216" s="12" t="str">
        <f t="shared" si="170"/>
        <v/>
      </c>
      <c r="EO216" s="12" t="str">
        <f t="shared" si="171"/>
        <v/>
      </c>
      <c r="EQ216" s="12" t="str">
        <f>IF($EO216="", "", IF($EQ$8=$EQ$6, COUNTIF($EO$11:$EO$2510, "&gt;"&amp;$EO216)+1+COUNTIF($EO$11:$EO216, $EO216)-1, COUNTIF($EO$11:$EO$2510, "&lt;"&amp;$EO216)+1+COUNTIF($EO$11:$EO216, $EO216)-1))</f>
        <v/>
      </c>
    </row>
    <row r="217" spans="1:147" x14ac:dyDescent="0.55000000000000004">
      <c r="A217" s="8"/>
      <c r="B217" s="12" t="str">
        <f>IF($D217="", "", COUNTIF($D$11:$D217, $D217))</f>
        <v/>
      </c>
      <c r="C217" s="8"/>
      <c r="D217" s="45"/>
      <c r="E217" s="46"/>
      <c r="F217" s="47"/>
      <c r="G217" s="54"/>
      <c r="H217" s="54"/>
      <c r="I217" s="48"/>
      <c r="J217" s="49"/>
      <c r="K217" s="50"/>
      <c r="L217" s="50"/>
      <c r="M217" s="50"/>
      <c r="N217" s="50"/>
      <c r="O217" s="50"/>
      <c r="P217" s="50"/>
      <c r="Q217" s="50"/>
      <c r="R217" s="50"/>
      <c r="S217" s="50"/>
      <c r="T217" s="50"/>
      <c r="U217" s="51"/>
      <c r="V217" s="52"/>
      <c r="W217" s="53"/>
      <c r="X217" s="53"/>
      <c r="Y217" s="53"/>
      <c r="Z217" s="53"/>
      <c r="AA217" s="48"/>
      <c r="AB217" s="54"/>
      <c r="AC217" s="54"/>
      <c r="AD217" s="54"/>
      <c r="AE217" s="54"/>
      <c r="AF217" s="54"/>
      <c r="AG217" s="54"/>
      <c r="AH217" s="54"/>
      <c r="AI217" s="54"/>
      <c r="AJ217" s="49"/>
      <c r="AK217" s="48"/>
      <c r="AL217" s="54"/>
      <c r="AM217" s="54"/>
      <c r="AN217" s="54"/>
      <c r="AO217" s="54"/>
      <c r="AP217" s="54"/>
      <c r="AQ217" s="54"/>
      <c r="AR217" s="54"/>
      <c r="AS217" s="54"/>
      <c r="AT217" s="54"/>
      <c r="AU217" s="54"/>
      <c r="AV217" s="54"/>
      <c r="AW217" s="54"/>
      <c r="AX217" s="54"/>
      <c r="AY217" s="54"/>
      <c r="AZ217" s="54"/>
      <c r="BA217" s="54"/>
      <c r="BB217" s="54"/>
      <c r="BC217" s="54"/>
      <c r="BD217" s="54"/>
      <c r="BE217" s="54"/>
      <c r="BF217" s="54"/>
      <c r="BG217" s="54"/>
      <c r="BH217" s="54"/>
      <c r="BI217" s="54"/>
      <c r="BJ217" s="54"/>
      <c r="BK217" s="54"/>
      <c r="BL217" s="54"/>
      <c r="BM217" s="54"/>
      <c r="BN217" s="54"/>
      <c r="BO217" s="54"/>
      <c r="BP217" s="54"/>
      <c r="BQ217" s="54"/>
      <c r="BR217" s="54"/>
      <c r="BS217" s="54"/>
      <c r="BT217" s="54"/>
      <c r="BU217" s="54"/>
      <c r="BV217" s="54"/>
      <c r="BW217" s="54"/>
      <c r="BX217" s="49"/>
      <c r="BY217" s="55"/>
      <c r="BZ217" s="8"/>
      <c r="CE217" s="12" t="str">
        <f t="shared" si="159"/>
        <v/>
      </c>
      <c r="CG217" s="77" t="str">
        <f t="shared" si="160"/>
        <v/>
      </c>
      <c r="CH217" s="80" t="str">
        <f t="shared" si="161"/>
        <v/>
      </c>
      <c r="CL217" s="12" t="str">
        <f t="shared" si="162"/>
        <v/>
      </c>
      <c r="CM217" s="12" t="str">
        <f t="shared" si="163"/>
        <v/>
      </c>
      <c r="CN217" s="12" t="str" cm="1">
        <f t="array" ref="CN217">IF(OR($CE217="", $CG$3=""), "", IF(IFERROR(INDEX($K217:$T217, $CK217, MATCH(CN$3, $K$3:$T$3, 0)), "")="", $CC$4, $CC$3))</f>
        <v/>
      </c>
      <c r="CO217" s="12" t="str" cm="1">
        <f t="array" ref="CO217">IF(OR($CE217="", $CG$3=""), "", IF(IFERROR(INDEX($AA217:$AJ217, $CK217, MATCH(CO$3, $AA$3:$AJ$3, 0)), "")="", $CC$4, $CC$3))</f>
        <v/>
      </c>
      <c r="CP217" s="12" t="str">
        <f>IF(OR($CE217="", $CG$3=""), "", IF(CP$3='Property List &amp; Features'!$BG$9, $CC$3, IF(CP$3=$I217, $CC$3, $CC$4)))</f>
        <v/>
      </c>
      <c r="CQ217" s="12" t="str">
        <f>IF(OR($CE217="", $CG$3=""), "", IF(CQ$3='Property List &amp; Features'!$BG$9, $CC$3, IF(CQ$3=$J217, $CC$3, $CC$4)))</f>
        <v/>
      </c>
      <c r="CR217" s="12" t="str">
        <f t="shared" si="164"/>
        <v/>
      </c>
      <c r="CS217" s="12" t="str">
        <f t="shared" si="165"/>
        <v/>
      </c>
      <c r="CT217" s="12" t="str">
        <f t="shared" si="166"/>
        <v/>
      </c>
      <c r="CU217" s="12" t="str">
        <f t="shared" si="167"/>
        <v/>
      </c>
      <c r="CV217" s="12" t="str">
        <f t="shared" si="168"/>
        <v/>
      </c>
      <c r="CW217" s="12" t="str">
        <f t="shared" si="190"/>
        <v/>
      </c>
      <c r="CX217" s="12" t="str">
        <f t="shared" si="191"/>
        <v/>
      </c>
      <c r="CY217" s="12" t="str">
        <f t="shared" si="192"/>
        <v/>
      </c>
      <c r="CZ217" s="12" t="str">
        <f t="shared" si="193"/>
        <v/>
      </c>
      <c r="DA217" s="12" t="str">
        <f t="shared" si="194"/>
        <v/>
      </c>
      <c r="DB217" s="12" t="str">
        <f t="shared" si="195"/>
        <v/>
      </c>
      <c r="DC217" s="12" t="str">
        <f t="shared" si="196"/>
        <v/>
      </c>
      <c r="DD217" s="12" t="str">
        <f t="shared" si="197"/>
        <v/>
      </c>
      <c r="DE217" s="12" t="str">
        <f t="shared" si="198"/>
        <v/>
      </c>
      <c r="DF217" s="12" t="str">
        <f t="shared" si="199"/>
        <v/>
      </c>
      <c r="DG217" s="12" t="str">
        <f t="shared" si="200"/>
        <v/>
      </c>
      <c r="DH217" s="12" t="str">
        <f t="shared" si="201"/>
        <v/>
      </c>
      <c r="DI217" s="12" t="str">
        <f t="shared" si="202"/>
        <v/>
      </c>
      <c r="DJ217" s="12" t="str">
        <f t="shared" si="203"/>
        <v/>
      </c>
      <c r="DK217" s="12" t="str">
        <f t="shared" si="204"/>
        <v/>
      </c>
      <c r="DL217" s="12" t="str">
        <f t="shared" si="205"/>
        <v/>
      </c>
      <c r="DM217" s="12" t="str">
        <f t="shared" si="206"/>
        <v/>
      </c>
      <c r="DN217" s="12" t="str">
        <f t="shared" si="207"/>
        <v/>
      </c>
      <c r="DO217" s="12" t="str">
        <f t="shared" si="208"/>
        <v/>
      </c>
      <c r="DP217" s="12" t="str">
        <f t="shared" si="209"/>
        <v/>
      </c>
      <c r="DQ217" s="12" t="str">
        <f t="shared" si="210"/>
        <v/>
      </c>
      <c r="DR217" s="12" t="str">
        <f t="shared" si="172"/>
        <v/>
      </c>
      <c r="DS217" s="12" t="str">
        <f t="shared" si="173"/>
        <v/>
      </c>
      <c r="DT217" s="12" t="str">
        <f t="shared" si="174"/>
        <v/>
      </c>
      <c r="DU217" s="12" t="str">
        <f t="shared" si="175"/>
        <v/>
      </c>
      <c r="DV217" s="12" t="str">
        <f t="shared" si="176"/>
        <v/>
      </c>
      <c r="DW217" s="12" t="str">
        <f t="shared" si="177"/>
        <v/>
      </c>
      <c r="DX217" s="12" t="str">
        <f t="shared" si="178"/>
        <v/>
      </c>
      <c r="DY217" s="12" t="str">
        <f t="shared" si="179"/>
        <v/>
      </c>
      <c r="DZ217" s="12" t="str">
        <f t="shared" si="180"/>
        <v/>
      </c>
      <c r="EA217" s="12" t="str">
        <f t="shared" si="181"/>
        <v/>
      </c>
      <c r="EB217" s="12" t="str">
        <f t="shared" si="182"/>
        <v/>
      </c>
      <c r="EC217" s="12" t="str">
        <f t="shared" si="183"/>
        <v/>
      </c>
      <c r="ED217" s="12" t="str">
        <f t="shared" si="184"/>
        <v/>
      </c>
      <c r="EE217" s="12" t="str">
        <f t="shared" si="185"/>
        <v/>
      </c>
      <c r="EF217" s="12" t="str">
        <f t="shared" si="186"/>
        <v/>
      </c>
      <c r="EG217" s="12" t="str">
        <f t="shared" si="187"/>
        <v/>
      </c>
      <c r="EH217" s="12" t="str">
        <f t="shared" si="188"/>
        <v/>
      </c>
      <c r="EI217" s="12" t="str">
        <f t="shared" si="189"/>
        <v/>
      </c>
      <c r="EK217" s="83" t="str">
        <f t="shared" si="169"/>
        <v/>
      </c>
      <c r="EM217" s="12" t="str">
        <f t="shared" si="170"/>
        <v/>
      </c>
      <c r="EO217" s="12" t="str">
        <f t="shared" si="171"/>
        <v/>
      </c>
      <c r="EQ217" s="12" t="str">
        <f>IF($EO217="", "", IF($EQ$8=$EQ$6, COUNTIF($EO$11:$EO$2510, "&gt;"&amp;$EO217)+1+COUNTIF($EO$11:$EO217, $EO217)-1, COUNTIF($EO$11:$EO$2510, "&lt;"&amp;$EO217)+1+COUNTIF($EO$11:$EO217, $EO217)-1))</f>
        <v/>
      </c>
    </row>
    <row r="218" spans="1:147" x14ac:dyDescent="0.55000000000000004">
      <c r="A218" s="8"/>
      <c r="B218" s="12" t="str">
        <f>IF($D218="", "", COUNTIF($D$11:$D218, $D218))</f>
        <v/>
      </c>
      <c r="C218" s="8"/>
      <c r="D218" s="45"/>
      <c r="E218" s="46"/>
      <c r="F218" s="47"/>
      <c r="G218" s="54"/>
      <c r="H218" s="54"/>
      <c r="I218" s="48"/>
      <c r="J218" s="49"/>
      <c r="K218" s="50"/>
      <c r="L218" s="50"/>
      <c r="M218" s="50"/>
      <c r="N218" s="50"/>
      <c r="O218" s="50"/>
      <c r="P218" s="50"/>
      <c r="Q218" s="50"/>
      <c r="R218" s="50"/>
      <c r="S218" s="50"/>
      <c r="T218" s="50"/>
      <c r="U218" s="51"/>
      <c r="V218" s="52"/>
      <c r="W218" s="53"/>
      <c r="X218" s="53"/>
      <c r="Y218" s="53"/>
      <c r="Z218" s="53"/>
      <c r="AA218" s="48"/>
      <c r="AB218" s="54"/>
      <c r="AC218" s="54"/>
      <c r="AD218" s="54"/>
      <c r="AE218" s="54"/>
      <c r="AF218" s="54"/>
      <c r="AG218" s="54"/>
      <c r="AH218" s="54"/>
      <c r="AI218" s="54"/>
      <c r="AJ218" s="49"/>
      <c r="AK218" s="48"/>
      <c r="AL218" s="54"/>
      <c r="AM218" s="54"/>
      <c r="AN218" s="54"/>
      <c r="AO218" s="54"/>
      <c r="AP218" s="54"/>
      <c r="AQ218" s="54"/>
      <c r="AR218" s="54"/>
      <c r="AS218" s="54"/>
      <c r="AT218" s="54"/>
      <c r="AU218" s="54"/>
      <c r="AV218" s="54"/>
      <c r="AW218" s="54"/>
      <c r="AX218" s="54"/>
      <c r="AY218" s="54"/>
      <c r="AZ218" s="54"/>
      <c r="BA218" s="54"/>
      <c r="BB218" s="54"/>
      <c r="BC218" s="54"/>
      <c r="BD218" s="54"/>
      <c r="BE218" s="54"/>
      <c r="BF218" s="54"/>
      <c r="BG218" s="54"/>
      <c r="BH218" s="54"/>
      <c r="BI218" s="54"/>
      <c r="BJ218" s="54"/>
      <c r="BK218" s="54"/>
      <c r="BL218" s="54"/>
      <c r="BM218" s="54"/>
      <c r="BN218" s="54"/>
      <c r="BO218" s="54"/>
      <c r="BP218" s="54"/>
      <c r="BQ218" s="54"/>
      <c r="BR218" s="54"/>
      <c r="BS218" s="54"/>
      <c r="BT218" s="54"/>
      <c r="BU218" s="54"/>
      <c r="BV218" s="54"/>
      <c r="BW218" s="54"/>
      <c r="BX218" s="49"/>
      <c r="BY218" s="55"/>
      <c r="BZ218" s="8"/>
      <c r="CE218" s="12" t="str">
        <f t="shared" si="159"/>
        <v/>
      </c>
      <c r="CG218" s="77" t="str">
        <f t="shared" si="160"/>
        <v/>
      </c>
      <c r="CH218" s="80" t="str">
        <f t="shared" si="161"/>
        <v/>
      </c>
      <c r="CL218" s="12" t="str">
        <f t="shared" si="162"/>
        <v/>
      </c>
      <c r="CM218" s="12" t="str">
        <f t="shared" si="163"/>
        <v/>
      </c>
      <c r="CN218" s="12" t="str" cm="1">
        <f t="array" ref="CN218">IF(OR($CE218="", $CG$3=""), "", IF(IFERROR(INDEX($K218:$T218, $CK218, MATCH(CN$3, $K$3:$T$3, 0)), "")="", $CC$4, $CC$3))</f>
        <v/>
      </c>
      <c r="CO218" s="12" t="str" cm="1">
        <f t="array" ref="CO218">IF(OR($CE218="", $CG$3=""), "", IF(IFERROR(INDEX($AA218:$AJ218, $CK218, MATCH(CO$3, $AA$3:$AJ$3, 0)), "")="", $CC$4, $CC$3))</f>
        <v/>
      </c>
      <c r="CP218" s="12" t="str">
        <f>IF(OR($CE218="", $CG$3=""), "", IF(CP$3='Property List &amp; Features'!$BG$9, $CC$3, IF(CP$3=$I218, $CC$3, $CC$4)))</f>
        <v/>
      </c>
      <c r="CQ218" s="12" t="str">
        <f>IF(OR($CE218="", $CG$3=""), "", IF(CQ$3='Property List &amp; Features'!$BG$9, $CC$3, IF(CQ$3=$J218, $CC$3, $CC$4)))</f>
        <v/>
      </c>
      <c r="CR218" s="12" t="str">
        <f t="shared" si="164"/>
        <v/>
      </c>
      <c r="CS218" s="12" t="str">
        <f t="shared" si="165"/>
        <v/>
      </c>
      <c r="CT218" s="12" t="str">
        <f t="shared" si="166"/>
        <v/>
      </c>
      <c r="CU218" s="12" t="str">
        <f t="shared" si="167"/>
        <v/>
      </c>
      <c r="CV218" s="12" t="str">
        <f t="shared" si="168"/>
        <v/>
      </c>
      <c r="CW218" s="12" t="str">
        <f t="shared" si="190"/>
        <v/>
      </c>
      <c r="CX218" s="12" t="str">
        <f t="shared" si="191"/>
        <v/>
      </c>
      <c r="CY218" s="12" t="str">
        <f t="shared" si="192"/>
        <v/>
      </c>
      <c r="CZ218" s="12" t="str">
        <f t="shared" si="193"/>
        <v/>
      </c>
      <c r="DA218" s="12" t="str">
        <f t="shared" si="194"/>
        <v/>
      </c>
      <c r="DB218" s="12" t="str">
        <f t="shared" si="195"/>
        <v/>
      </c>
      <c r="DC218" s="12" t="str">
        <f t="shared" si="196"/>
        <v/>
      </c>
      <c r="DD218" s="12" t="str">
        <f t="shared" si="197"/>
        <v/>
      </c>
      <c r="DE218" s="12" t="str">
        <f t="shared" si="198"/>
        <v/>
      </c>
      <c r="DF218" s="12" t="str">
        <f t="shared" si="199"/>
        <v/>
      </c>
      <c r="DG218" s="12" t="str">
        <f t="shared" si="200"/>
        <v/>
      </c>
      <c r="DH218" s="12" t="str">
        <f t="shared" si="201"/>
        <v/>
      </c>
      <c r="DI218" s="12" t="str">
        <f t="shared" si="202"/>
        <v/>
      </c>
      <c r="DJ218" s="12" t="str">
        <f t="shared" si="203"/>
        <v/>
      </c>
      <c r="DK218" s="12" t="str">
        <f t="shared" si="204"/>
        <v/>
      </c>
      <c r="DL218" s="12" t="str">
        <f t="shared" si="205"/>
        <v/>
      </c>
      <c r="DM218" s="12" t="str">
        <f t="shared" si="206"/>
        <v/>
      </c>
      <c r="DN218" s="12" t="str">
        <f t="shared" si="207"/>
        <v/>
      </c>
      <c r="DO218" s="12" t="str">
        <f t="shared" si="208"/>
        <v/>
      </c>
      <c r="DP218" s="12" t="str">
        <f t="shared" si="209"/>
        <v/>
      </c>
      <c r="DQ218" s="12" t="str">
        <f t="shared" si="210"/>
        <v/>
      </c>
      <c r="DR218" s="12" t="str">
        <f t="shared" si="172"/>
        <v/>
      </c>
      <c r="DS218" s="12" t="str">
        <f t="shared" si="173"/>
        <v/>
      </c>
      <c r="DT218" s="12" t="str">
        <f t="shared" si="174"/>
        <v/>
      </c>
      <c r="DU218" s="12" t="str">
        <f t="shared" si="175"/>
        <v/>
      </c>
      <c r="DV218" s="12" t="str">
        <f t="shared" si="176"/>
        <v/>
      </c>
      <c r="DW218" s="12" t="str">
        <f t="shared" si="177"/>
        <v/>
      </c>
      <c r="DX218" s="12" t="str">
        <f t="shared" si="178"/>
        <v/>
      </c>
      <c r="DY218" s="12" t="str">
        <f t="shared" si="179"/>
        <v/>
      </c>
      <c r="DZ218" s="12" t="str">
        <f t="shared" si="180"/>
        <v/>
      </c>
      <c r="EA218" s="12" t="str">
        <f t="shared" si="181"/>
        <v/>
      </c>
      <c r="EB218" s="12" t="str">
        <f t="shared" si="182"/>
        <v/>
      </c>
      <c r="EC218" s="12" t="str">
        <f t="shared" si="183"/>
        <v/>
      </c>
      <c r="ED218" s="12" t="str">
        <f t="shared" si="184"/>
        <v/>
      </c>
      <c r="EE218" s="12" t="str">
        <f t="shared" si="185"/>
        <v/>
      </c>
      <c r="EF218" s="12" t="str">
        <f t="shared" si="186"/>
        <v/>
      </c>
      <c r="EG218" s="12" t="str">
        <f t="shared" si="187"/>
        <v/>
      </c>
      <c r="EH218" s="12" t="str">
        <f t="shared" si="188"/>
        <v/>
      </c>
      <c r="EI218" s="12" t="str">
        <f t="shared" si="189"/>
        <v/>
      </c>
      <c r="EK218" s="83" t="str">
        <f t="shared" si="169"/>
        <v/>
      </c>
      <c r="EM218" s="12" t="str">
        <f t="shared" si="170"/>
        <v/>
      </c>
      <c r="EO218" s="12" t="str">
        <f t="shared" si="171"/>
        <v/>
      </c>
      <c r="EQ218" s="12" t="str">
        <f>IF($EO218="", "", IF($EQ$8=$EQ$6, COUNTIF($EO$11:$EO$2510, "&gt;"&amp;$EO218)+1+COUNTIF($EO$11:$EO218, $EO218)-1, COUNTIF($EO$11:$EO$2510, "&lt;"&amp;$EO218)+1+COUNTIF($EO$11:$EO218, $EO218)-1))</f>
        <v/>
      </c>
    </row>
    <row r="219" spans="1:147" x14ac:dyDescent="0.55000000000000004">
      <c r="A219" s="8"/>
      <c r="B219" s="12" t="str">
        <f>IF($D219="", "", COUNTIF($D$11:$D219, $D219))</f>
        <v/>
      </c>
      <c r="C219" s="8"/>
      <c r="D219" s="45"/>
      <c r="E219" s="46"/>
      <c r="F219" s="47"/>
      <c r="G219" s="54"/>
      <c r="H219" s="54"/>
      <c r="I219" s="48"/>
      <c r="J219" s="49"/>
      <c r="K219" s="50"/>
      <c r="L219" s="50"/>
      <c r="M219" s="50"/>
      <c r="N219" s="50"/>
      <c r="O219" s="50"/>
      <c r="P219" s="50"/>
      <c r="Q219" s="50"/>
      <c r="R219" s="50"/>
      <c r="S219" s="50"/>
      <c r="T219" s="50"/>
      <c r="U219" s="51"/>
      <c r="V219" s="52"/>
      <c r="W219" s="53"/>
      <c r="X219" s="53"/>
      <c r="Y219" s="53"/>
      <c r="Z219" s="53"/>
      <c r="AA219" s="48"/>
      <c r="AB219" s="54"/>
      <c r="AC219" s="54"/>
      <c r="AD219" s="54"/>
      <c r="AE219" s="54"/>
      <c r="AF219" s="54"/>
      <c r="AG219" s="54"/>
      <c r="AH219" s="54"/>
      <c r="AI219" s="54"/>
      <c r="AJ219" s="49"/>
      <c r="AK219" s="48"/>
      <c r="AL219" s="54"/>
      <c r="AM219" s="54"/>
      <c r="AN219" s="54"/>
      <c r="AO219" s="54"/>
      <c r="AP219" s="54"/>
      <c r="AQ219" s="54"/>
      <c r="AR219" s="54"/>
      <c r="AS219" s="54"/>
      <c r="AT219" s="54"/>
      <c r="AU219" s="54"/>
      <c r="AV219" s="54"/>
      <c r="AW219" s="54"/>
      <c r="AX219" s="54"/>
      <c r="AY219" s="54"/>
      <c r="AZ219" s="54"/>
      <c r="BA219" s="54"/>
      <c r="BB219" s="54"/>
      <c r="BC219" s="54"/>
      <c r="BD219" s="54"/>
      <c r="BE219" s="54"/>
      <c r="BF219" s="54"/>
      <c r="BG219" s="54"/>
      <c r="BH219" s="54"/>
      <c r="BI219" s="54"/>
      <c r="BJ219" s="54"/>
      <c r="BK219" s="54"/>
      <c r="BL219" s="54"/>
      <c r="BM219" s="54"/>
      <c r="BN219" s="54"/>
      <c r="BO219" s="54"/>
      <c r="BP219" s="54"/>
      <c r="BQ219" s="54"/>
      <c r="BR219" s="54"/>
      <c r="BS219" s="54"/>
      <c r="BT219" s="54"/>
      <c r="BU219" s="54"/>
      <c r="BV219" s="54"/>
      <c r="BW219" s="54"/>
      <c r="BX219" s="49"/>
      <c r="BY219" s="55"/>
      <c r="BZ219" s="8"/>
      <c r="CE219" s="12" t="str">
        <f t="shared" si="159"/>
        <v/>
      </c>
      <c r="CG219" s="77" t="str">
        <f t="shared" si="160"/>
        <v/>
      </c>
      <c r="CH219" s="80" t="str">
        <f t="shared" si="161"/>
        <v/>
      </c>
      <c r="CL219" s="12" t="str">
        <f t="shared" si="162"/>
        <v/>
      </c>
      <c r="CM219" s="12" t="str">
        <f t="shared" si="163"/>
        <v/>
      </c>
      <c r="CN219" s="12" t="str" cm="1">
        <f t="array" ref="CN219">IF(OR($CE219="", $CG$3=""), "", IF(IFERROR(INDEX($K219:$T219, $CK219, MATCH(CN$3, $K$3:$T$3, 0)), "")="", $CC$4, $CC$3))</f>
        <v/>
      </c>
      <c r="CO219" s="12" t="str" cm="1">
        <f t="array" ref="CO219">IF(OR($CE219="", $CG$3=""), "", IF(IFERROR(INDEX($AA219:$AJ219, $CK219, MATCH(CO$3, $AA$3:$AJ$3, 0)), "")="", $CC$4, $CC$3))</f>
        <v/>
      </c>
      <c r="CP219" s="12" t="str">
        <f>IF(OR($CE219="", $CG$3=""), "", IF(CP$3='Property List &amp; Features'!$BG$9, $CC$3, IF(CP$3=$I219, $CC$3, $CC$4)))</f>
        <v/>
      </c>
      <c r="CQ219" s="12" t="str">
        <f>IF(OR($CE219="", $CG$3=""), "", IF(CQ$3='Property List &amp; Features'!$BG$9, $CC$3, IF(CQ$3=$J219, $CC$3, $CC$4)))</f>
        <v/>
      </c>
      <c r="CR219" s="12" t="str">
        <f t="shared" si="164"/>
        <v/>
      </c>
      <c r="CS219" s="12" t="str">
        <f t="shared" si="165"/>
        <v/>
      </c>
      <c r="CT219" s="12" t="str">
        <f t="shared" si="166"/>
        <v/>
      </c>
      <c r="CU219" s="12" t="str">
        <f t="shared" si="167"/>
        <v/>
      </c>
      <c r="CV219" s="12" t="str">
        <f t="shared" si="168"/>
        <v/>
      </c>
      <c r="CW219" s="12" t="str">
        <f t="shared" si="190"/>
        <v/>
      </c>
      <c r="CX219" s="12" t="str">
        <f t="shared" si="191"/>
        <v/>
      </c>
      <c r="CY219" s="12" t="str">
        <f t="shared" si="192"/>
        <v/>
      </c>
      <c r="CZ219" s="12" t="str">
        <f t="shared" si="193"/>
        <v/>
      </c>
      <c r="DA219" s="12" t="str">
        <f t="shared" si="194"/>
        <v/>
      </c>
      <c r="DB219" s="12" t="str">
        <f t="shared" si="195"/>
        <v/>
      </c>
      <c r="DC219" s="12" t="str">
        <f t="shared" si="196"/>
        <v/>
      </c>
      <c r="DD219" s="12" t="str">
        <f t="shared" si="197"/>
        <v/>
      </c>
      <c r="DE219" s="12" t="str">
        <f t="shared" si="198"/>
        <v/>
      </c>
      <c r="DF219" s="12" t="str">
        <f t="shared" si="199"/>
        <v/>
      </c>
      <c r="DG219" s="12" t="str">
        <f t="shared" si="200"/>
        <v/>
      </c>
      <c r="DH219" s="12" t="str">
        <f t="shared" si="201"/>
        <v/>
      </c>
      <c r="DI219" s="12" t="str">
        <f t="shared" si="202"/>
        <v/>
      </c>
      <c r="DJ219" s="12" t="str">
        <f t="shared" si="203"/>
        <v/>
      </c>
      <c r="DK219" s="12" t="str">
        <f t="shared" si="204"/>
        <v/>
      </c>
      <c r="DL219" s="12" t="str">
        <f t="shared" si="205"/>
        <v/>
      </c>
      <c r="DM219" s="12" t="str">
        <f t="shared" si="206"/>
        <v/>
      </c>
      <c r="DN219" s="12" t="str">
        <f t="shared" si="207"/>
        <v/>
      </c>
      <c r="DO219" s="12" t="str">
        <f t="shared" si="208"/>
        <v/>
      </c>
      <c r="DP219" s="12" t="str">
        <f t="shared" si="209"/>
        <v/>
      </c>
      <c r="DQ219" s="12" t="str">
        <f t="shared" si="210"/>
        <v/>
      </c>
      <c r="DR219" s="12" t="str">
        <f t="shared" si="172"/>
        <v/>
      </c>
      <c r="DS219" s="12" t="str">
        <f t="shared" si="173"/>
        <v/>
      </c>
      <c r="DT219" s="12" t="str">
        <f t="shared" si="174"/>
        <v/>
      </c>
      <c r="DU219" s="12" t="str">
        <f t="shared" si="175"/>
        <v/>
      </c>
      <c r="DV219" s="12" t="str">
        <f t="shared" si="176"/>
        <v/>
      </c>
      <c r="DW219" s="12" t="str">
        <f t="shared" si="177"/>
        <v/>
      </c>
      <c r="DX219" s="12" t="str">
        <f t="shared" si="178"/>
        <v/>
      </c>
      <c r="DY219" s="12" t="str">
        <f t="shared" si="179"/>
        <v/>
      </c>
      <c r="DZ219" s="12" t="str">
        <f t="shared" si="180"/>
        <v/>
      </c>
      <c r="EA219" s="12" t="str">
        <f t="shared" si="181"/>
        <v/>
      </c>
      <c r="EB219" s="12" t="str">
        <f t="shared" si="182"/>
        <v/>
      </c>
      <c r="EC219" s="12" t="str">
        <f t="shared" si="183"/>
        <v/>
      </c>
      <c r="ED219" s="12" t="str">
        <f t="shared" si="184"/>
        <v/>
      </c>
      <c r="EE219" s="12" t="str">
        <f t="shared" si="185"/>
        <v/>
      </c>
      <c r="EF219" s="12" t="str">
        <f t="shared" si="186"/>
        <v/>
      </c>
      <c r="EG219" s="12" t="str">
        <f t="shared" si="187"/>
        <v/>
      </c>
      <c r="EH219" s="12" t="str">
        <f t="shared" si="188"/>
        <v/>
      </c>
      <c r="EI219" s="12" t="str">
        <f t="shared" si="189"/>
        <v/>
      </c>
      <c r="EK219" s="83" t="str">
        <f t="shared" si="169"/>
        <v/>
      </c>
      <c r="EM219" s="12" t="str">
        <f t="shared" si="170"/>
        <v/>
      </c>
      <c r="EO219" s="12" t="str">
        <f t="shared" si="171"/>
        <v/>
      </c>
      <c r="EQ219" s="12" t="str">
        <f>IF($EO219="", "", IF($EQ$8=$EQ$6, COUNTIF($EO$11:$EO$2510, "&gt;"&amp;$EO219)+1+COUNTIF($EO$11:$EO219, $EO219)-1, COUNTIF($EO$11:$EO$2510, "&lt;"&amp;$EO219)+1+COUNTIF($EO$11:$EO219, $EO219)-1))</f>
        <v/>
      </c>
    </row>
    <row r="220" spans="1:147" x14ac:dyDescent="0.55000000000000004">
      <c r="A220" s="8"/>
      <c r="B220" s="12" t="str">
        <f>IF($D220="", "", COUNTIF($D$11:$D220, $D220))</f>
        <v/>
      </c>
      <c r="C220" s="8"/>
      <c r="D220" s="45"/>
      <c r="E220" s="46"/>
      <c r="F220" s="47"/>
      <c r="G220" s="54"/>
      <c r="H220" s="54"/>
      <c r="I220" s="48"/>
      <c r="J220" s="49"/>
      <c r="K220" s="50"/>
      <c r="L220" s="50"/>
      <c r="M220" s="50"/>
      <c r="N220" s="50"/>
      <c r="O220" s="50"/>
      <c r="P220" s="50"/>
      <c r="Q220" s="50"/>
      <c r="R220" s="50"/>
      <c r="S220" s="50"/>
      <c r="T220" s="50"/>
      <c r="U220" s="51"/>
      <c r="V220" s="52"/>
      <c r="W220" s="53"/>
      <c r="X220" s="53"/>
      <c r="Y220" s="53"/>
      <c r="Z220" s="53"/>
      <c r="AA220" s="48"/>
      <c r="AB220" s="54"/>
      <c r="AC220" s="54"/>
      <c r="AD220" s="54"/>
      <c r="AE220" s="54"/>
      <c r="AF220" s="54"/>
      <c r="AG220" s="54"/>
      <c r="AH220" s="54"/>
      <c r="AI220" s="54"/>
      <c r="AJ220" s="49"/>
      <c r="AK220" s="48"/>
      <c r="AL220" s="54"/>
      <c r="AM220" s="54"/>
      <c r="AN220" s="54"/>
      <c r="AO220" s="54"/>
      <c r="AP220" s="54"/>
      <c r="AQ220" s="54"/>
      <c r="AR220" s="54"/>
      <c r="AS220" s="54"/>
      <c r="AT220" s="54"/>
      <c r="AU220" s="54"/>
      <c r="AV220" s="54"/>
      <c r="AW220" s="54"/>
      <c r="AX220" s="54"/>
      <c r="AY220" s="54"/>
      <c r="AZ220" s="54"/>
      <c r="BA220" s="54"/>
      <c r="BB220" s="54"/>
      <c r="BC220" s="54"/>
      <c r="BD220" s="54"/>
      <c r="BE220" s="54"/>
      <c r="BF220" s="54"/>
      <c r="BG220" s="54"/>
      <c r="BH220" s="54"/>
      <c r="BI220" s="54"/>
      <c r="BJ220" s="54"/>
      <c r="BK220" s="54"/>
      <c r="BL220" s="54"/>
      <c r="BM220" s="54"/>
      <c r="BN220" s="54"/>
      <c r="BO220" s="54"/>
      <c r="BP220" s="54"/>
      <c r="BQ220" s="54"/>
      <c r="BR220" s="54"/>
      <c r="BS220" s="54"/>
      <c r="BT220" s="54"/>
      <c r="BU220" s="54"/>
      <c r="BV220" s="54"/>
      <c r="BW220" s="54"/>
      <c r="BX220" s="49"/>
      <c r="BY220" s="55"/>
      <c r="BZ220" s="8"/>
      <c r="CE220" s="12" t="str">
        <f t="shared" si="159"/>
        <v/>
      </c>
      <c r="CG220" s="77" t="str">
        <f t="shared" si="160"/>
        <v/>
      </c>
      <c r="CH220" s="80" t="str">
        <f t="shared" si="161"/>
        <v/>
      </c>
      <c r="CL220" s="12" t="str">
        <f t="shared" si="162"/>
        <v/>
      </c>
      <c r="CM220" s="12" t="str">
        <f t="shared" si="163"/>
        <v/>
      </c>
      <c r="CN220" s="12" t="str" cm="1">
        <f t="array" ref="CN220">IF(OR($CE220="", $CG$3=""), "", IF(IFERROR(INDEX($K220:$T220, $CK220, MATCH(CN$3, $K$3:$T$3, 0)), "")="", $CC$4, $CC$3))</f>
        <v/>
      </c>
      <c r="CO220" s="12" t="str" cm="1">
        <f t="array" ref="CO220">IF(OR($CE220="", $CG$3=""), "", IF(IFERROR(INDEX($AA220:$AJ220, $CK220, MATCH(CO$3, $AA$3:$AJ$3, 0)), "")="", $CC$4, $CC$3))</f>
        <v/>
      </c>
      <c r="CP220" s="12" t="str">
        <f>IF(OR($CE220="", $CG$3=""), "", IF(CP$3='Property List &amp; Features'!$BG$9, $CC$3, IF(CP$3=$I220, $CC$3, $CC$4)))</f>
        <v/>
      </c>
      <c r="CQ220" s="12" t="str">
        <f>IF(OR($CE220="", $CG$3=""), "", IF(CQ$3='Property List &amp; Features'!$BG$9, $CC$3, IF(CQ$3=$J220, $CC$3, $CC$4)))</f>
        <v/>
      </c>
      <c r="CR220" s="12" t="str">
        <f t="shared" si="164"/>
        <v/>
      </c>
      <c r="CS220" s="12" t="str">
        <f t="shared" si="165"/>
        <v/>
      </c>
      <c r="CT220" s="12" t="str">
        <f t="shared" si="166"/>
        <v/>
      </c>
      <c r="CU220" s="12" t="str">
        <f t="shared" si="167"/>
        <v/>
      </c>
      <c r="CV220" s="12" t="str">
        <f t="shared" si="168"/>
        <v/>
      </c>
      <c r="CW220" s="12" t="str">
        <f t="shared" si="190"/>
        <v/>
      </c>
      <c r="CX220" s="12" t="str">
        <f t="shared" si="191"/>
        <v/>
      </c>
      <c r="CY220" s="12" t="str">
        <f t="shared" si="192"/>
        <v/>
      </c>
      <c r="CZ220" s="12" t="str">
        <f t="shared" si="193"/>
        <v/>
      </c>
      <c r="DA220" s="12" t="str">
        <f t="shared" si="194"/>
        <v/>
      </c>
      <c r="DB220" s="12" t="str">
        <f t="shared" si="195"/>
        <v/>
      </c>
      <c r="DC220" s="12" t="str">
        <f t="shared" si="196"/>
        <v/>
      </c>
      <c r="DD220" s="12" t="str">
        <f t="shared" si="197"/>
        <v/>
      </c>
      <c r="DE220" s="12" t="str">
        <f t="shared" si="198"/>
        <v/>
      </c>
      <c r="DF220" s="12" t="str">
        <f t="shared" si="199"/>
        <v/>
      </c>
      <c r="DG220" s="12" t="str">
        <f t="shared" si="200"/>
        <v/>
      </c>
      <c r="DH220" s="12" t="str">
        <f t="shared" si="201"/>
        <v/>
      </c>
      <c r="DI220" s="12" t="str">
        <f t="shared" si="202"/>
        <v/>
      </c>
      <c r="DJ220" s="12" t="str">
        <f t="shared" si="203"/>
        <v/>
      </c>
      <c r="DK220" s="12" t="str">
        <f t="shared" si="204"/>
        <v/>
      </c>
      <c r="DL220" s="12" t="str">
        <f t="shared" si="205"/>
        <v/>
      </c>
      <c r="DM220" s="12" t="str">
        <f t="shared" si="206"/>
        <v/>
      </c>
      <c r="DN220" s="12" t="str">
        <f t="shared" si="207"/>
        <v/>
      </c>
      <c r="DO220" s="12" t="str">
        <f t="shared" si="208"/>
        <v/>
      </c>
      <c r="DP220" s="12" t="str">
        <f t="shared" si="209"/>
        <v/>
      </c>
      <c r="DQ220" s="12" t="str">
        <f t="shared" si="210"/>
        <v/>
      </c>
      <c r="DR220" s="12" t="str">
        <f t="shared" si="172"/>
        <v/>
      </c>
      <c r="DS220" s="12" t="str">
        <f t="shared" si="173"/>
        <v/>
      </c>
      <c r="DT220" s="12" t="str">
        <f t="shared" si="174"/>
        <v/>
      </c>
      <c r="DU220" s="12" t="str">
        <f t="shared" si="175"/>
        <v/>
      </c>
      <c r="DV220" s="12" t="str">
        <f t="shared" si="176"/>
        <v/>
      </c>
      <c r="DW220" s="12" t="str">
        <f t="shared" si="177"/>
        <v/>
      </c>
      <c r="DX220" s="12" t="str">
        <f t="shared" si="178"/>
        <v/>
      </c>
      <c r="DY220" s="12" t="str">
        <f t="shared" si="179"/>
        <v/>
      </c>
      <c r="DZ220" s="12" t="str">
        <f t="shared" si="180"/>
        <v/>
      </c>
      <c r="EA220" s="12" t="str">
        <f t="shared" si="181"/>
        <v/>
      </c>
      <c r="EB220" s="12" t="str">
        <f t="shared" si="182"/>
        <v/>
      </c>
      <c r="EC220" s="12" t="str">
        <f t="shared" si="183"/>
        <v/>
      </c>
      <c r="ED220" s="12" t="str">
        <f t="shared" si="184"/>
        <v/>
      </c>
      <c r="EE220" s="12" t="str">
        <f t="shared" si="185"/>
        <v/>
      </c>
      <c r="EF220" s="12" t="str">
        <f t="shared" si="186"/>
        <v/>
      </c>
      <c r="EG220" s="12" t="str">
        <f t="shared" si="187"/>
        <v/>
      </c>
      <c r="EH220" s="12" t="str">
        <f t="shared" si="188"/>
        <v/>
      </c>
      <c r="EI220" s="12" t="str">
        <f t="shared" si="189"/>
        <v/>
      </c>
      <c r="EK220" s="83" t="str">
        <f t="shared" si="169"/>
        <v/>
      </c>
      <c r="EM220" s="12" t="str">
        <f t="shared" si="170"/>
        <v/>
      </c>
      <c r="EO220" s="12" t="str">
        <f t="shared" si="171"/>
        <v/>
      </c>
      <c r="EQ220" s="12" t="str">
        <f>IF($EO220="", "", IF($EQ$8=$EQ$6, COUNTIF($EO$11:$EO$2510, "&gt;"&amp;$EO220)+1+COUNTIF($EO$11:$EO220, $EO220)-1, COUNTIF($EO$11:$EO$2510, "&lt;"&amp;$EO220)+1+COUNTIF($EO$11:$EO220, $EO220)-1))</f>
        <v/>
      </c>
    </row>
    <row r="221" spans="1:147" x14ac:dyDescent="0.55000000000000004">
      <c r="A221" s="8"/>
      <c r="B221" s="12" t="str">
        <f>IF($D221="", "", COUNTIF($D$11:$D221, $D221))</f>
        <v/>
      </c>
      <c r="C221" s="8"/>
      <c r="D221" s="45"/>
      <c r="E221" s="46"/>
      <c r="F221" s="47"/>
      <c r="G221" s="54"/>
      <c r="H221" s="54"/>
      <c r="I221" s="48"/>
      <c r="J221" s="49"/>
      <c r="K221" s="50"/>
      <c r="L221" s="50"/>
      <c r="M221" s="50"/>
      <c r="N221" s="50"/>
      <c r="O221" s="50"/>
      <c r="P221" s="50"/>
      <c r="Q221" s="50"/>
      <c r="R221" s="50"/>
      <c r="S221" s="50"/>
      <c r="T221" s="50"/>
      <c r="U221" s="51"/>
      <c r="V221" s="52"/>
      <c r="W221" s="53"/>
      <c r="X221" s="53"/>
      <c r="Y221" s="53"/>
      <c r="Z221" s="53"/>
      <c r="AA221" s="48"/>
      <c r="AB221" s="54"/>
      <c r="AC221" s="54"/>
      <c r="AD221" s="54"/>
      <c r="AE221" s="54"/>
      <c r="AF221" s="54"/>
      <c r="AG221" s="54"/>
      <c r="AH221" s="54"/>
      <c r="AI221" s="54"/>
      <c r="AJ221" s="49"/>
      <c r="AK221" s="48"/>
      <c r="AL221" s="54"/>
      <c r="AM221" s="54"/>
      <c r="AN221" s="54"/>
      <c r="AO221" s="54"/>
      <c r="AP221" s="54"/>
      <c r="AQ221" s="54"/>
      <c r="AR221" s="54"/>
      <c r="AS221" s="54"/>
      <c r="AT221" s="54"/>
      <c r="AU221" s="54"/>
      <c r="AV221" s="54"/>
      <c r="AW221" s="54"/>
      <c r="AX221" s="54"/>
      <c r="AY221" s="54"/>
      <c r="AZ221" s="54"/>
      <c r="BA221" s="54"/>
      <c r="BB221" s="54"/>
      <c r="BC221" s="54"/>
      <c r="BD221" s="54"/>
      <c r="BE221" s="54"/>
      <c r="BF221" s="54"/>
      <c r="BG221" s="54"/>
      <c r="BH221" s="54"/>
      <c r="BI221" s="54"/>
      <c r="BJ221" s="54"/>
      <c r="BK221" s="54"/>
      <c r="BL221" s="54"/>
      <c r="BM221" s="54"/>
      <c r="BN221" s="54"/>
      <c r="BO221" s="54"/>
      <c r="BP221" s="54"/>
      <c r="BQ221" s="54"/>
      <c r="BR221" s="54"/>
      <c r="BS221" s="54"/>
      <c r="BT221" s="54"/>
      <c r="BU221" s="54"/>
      <c r="BV221" s="54"/>
      <c r="BW221" s="54"/>
      <c r="BX221" s="49"/>
      <c r="BY221" s="55"/>
      <c r="BZ221" s="8"/>
      <c r="CE221" s="12" t="str">
        <f t="shared" si="159"/>
        <v/>
      </c>
      <c r="CG221" s="77" t="str">
        <f t="shared" si="160"/>
        <v/>
      </c>
      <c r="CH221" s="80" t="str">
        <f t="shared" si="161"/>
        <v/>
      </c>
      <c r="CL221" s="12" t="str">
        <f t="shared" si="162"/>
        <v/>
      </c>
      <c r="CM221" s="12" t="str">
        <f t="shared" si="163"/>
        <v/>
      </c>
      <c r="CN221" s="12" t="str" cm="1">
        <f t="array" ref="CN221">IF(OR($CE221="", $CG$3=""), "", IF(IFERROR(INDEX($K221:$T221, $CK221, MATCH(CN$3, $K$3:$T$3, 0)), "")="", $CC$4, $CC$3))</f>
        <v/>
      </c>
      <c r="CO221" s="12" t="str" cm="1">
        <f t="array" ref="CO221">IF(OR($CE221="", $CG$3=""), "", IF(IFERROR(INDEX($AA221:$AJ221, $CK221, MATCH(CO$3, $AA$3:$AJ$3, 0)), "")="", $CC$4, $CC$3))</f>
        <v/>
      </c>
      <c r="CP221" s="12" t="str">
        <f>IF(OR($CE221="", $CG$3=""), "", IF(CP$3='Property List &amp; Features'!$BG$9, $CC$3, IF(CP$3=$I221, $CC$3, $CC$4)))</f>
        <v/>
      </c>
      <c r="CQ221" s="12" t="str">
        <f>IF(OR($CE221="", $CG$3=""), "", IF(CQ$3='Property List &amp; Features'!$BG$9, $CC$3, IF(CQ$3=$J221, $CC$3, $CC$4)))</f>
        <v/>
      </c>
      <c r="CR221" s="12" t="str">
        <f t="shared" si="164"/>
        <v/>
      </c>
      <c r="CS221" s="12" t="str">
        <f t="shared" si="165"/>
        <v/>
      </c>
      <c r="CT221" s="12" t="str">
        <f t="shared" si="166"/>
        <v/>
      </c>
      <c r="CU221" s="12" t="str">
        <f t="shared" si="167"/>
        <v/>
      </c>
      <c r="CV221" s="12" t="str">
        <f t="shared" si="168"/>
        <v/>
      </c>
      <c r="CW221" s="12" t="str">
        <f t="shared" si="190"/>
        <v/>
      </c>
      <c r="CX221" s="12" t="str">
        <f t="shared" si="191"/>
        <v/>
      </c>
      <c r="CY221" s="12" t="str">
        <f t="shared" si="192"/>
        <v/>
      </c>
      <c r="CZ221" s="12" t="str">
        <f t="shared" si="193"/>
        <v/>
      </c>
      <c r="DA221" s="12" t="str">
        <f t="shared" si="194"/>
        <v/>
      </c>
      <c r="DB221" s="12" t="str">
        <f t="shared" si="195"/>
        <v/>
      </c>
      <c r="DC221" s="12" t="str">
        <f t="shared" si="196"/>
        <v/>
      </c>
      <c r="DD221" s="12" t="str">
        <f t="shared" si="197"/>
        <v/>
      </c>
      <c r="DE221" s="12" t="str">
        <f t="shared" si="198"/>
        <v/>
      </c>
      <c r="DF221" s="12" t="str">
        <f t="shared" si="199"/>
        <v/>
      </c>
      <c r="DG221" s="12" t="str">
        <f t="shared" si="200"/>
        <v/>
      </c>
      <c r="DH221" s="12" t="str">
        <f t="shared" si="201"/>
        <v/>
      </c>
      <c r="DI221" s="12" t="str">
        <f t="shared" si="202"/>
        <v/>
      </c>
      <c r="DJ221" s="12" t="str">
        <f t="shared" si="203"/>
        <v/>
      </c>
      <c r="DK221" s="12" t="str">
        <f t="shared" si="204"/>
        <v/>
      </c>
      <c r="DL221" s="12" t="str">
        <f t="shared" si="205"/>
        <v/>
      </c>
      <c r="DM221" s="12" t="str">
        <f t="shared" si="206"/>
        <v/>
      </c>
      <c r="DN221" s="12" t="str">
        <f t="shared" si="207"/>
        <v/>
      </c>
      <c r="DO221" s="12" t="str">
        <f t="shared" si="208"/>
        <v/>
      </c>
      <c r="DP221" s="12" t="str">
        <f t="shared" si="209"/>
        <v/>
      </c>
      <c r="DQ221" s="12" t="str">
        <f t="shared" si="210"/>
        <v/>
      </c>
      <c r="DR221" s="12" t="str">
        <f t="shared" si="172"/>
        <v/>
      </c>
      <c r="DS221" s="12" t="str">
        <f t="shared" si="173"/>
        <v/>
      </c>
      <c r="DT221" s="12" t="str">
        <f t="shared" si="174"/>
        <v/>
      </c>
      <c r="DU221" s="12" t="str">
        <f t="shared" si="175"/>
        <v/>
      </c>
      <c r="DV221" s="12" t="str">
        <f t="shared" si="176"/>
        <v/>
      </c>
      <c r="DW221" s="12" t="str">
        <f t="shared" si="177"/>
        <v/>
      </c>
      <c r="DX221" s="12" t="str">
        <f t="shared" si="178"/>
        <v/>
      </c>
      <c r="DY221" s="12" t="str">
        <f t="shared" si="179"/>
        <v/>
      </c>
      <c r="DZ221" s="12" t="str">
        <f t="shared" si="180"/>
        <v/>
      </c>
      <c r="EA221" s="12" t="str">
        <f t="shared" si="181"/>
        <v/>
      </c>
      <c r="EB221" s="12" t="str">
        <f t="shared" si="182"/>
        <v/>
      </c>
      <c r="EC221" s="12" t="str">
        <f t="shared" si="183"/>
        <v/>
      </c>
      <c r="ED221" s="12" t="str">
        <f t="shared" si="184"/>
        <v/>
      </c>
      <c r="EE221" s="12" t="str">
        <f t="shared" si="185"/>
        <v/>
      </c>
      <c r="EF221" s="12" t="str">
        <f t="shared" si="186"/>
        <v/>
      </c>
      <c r="EG221" s="12" t="str">
        <f t="shared" si="187"/>
        <v/>
      </c>
      <c r="EH221" s="12" t="str">
        <f t="shared" si="188"/>
        <v/>
      </c>
      <c r="EI221" s="12" t="str">
        <f t="shared" si="189"/>
        <v/>
      </c>
      <c r="EK221" s="83" t="str">
        <f t="shared" si="169"/>
        <v/>
      </c>
      <c r="EM221" s="12" t="str">
        <f t="shared" si="170"/>
        <v/>
      </c>
      <c r="EO221" s="12" t="str">
        <f t="shared" si="171"/>
        <v/>
      </c>
      <c r="EQ221" s="12" t="str">
        <f>IF($EO221="", "", IF($EQ$8=$EQ$6, COUNTIF($EO$11:$EO$2510, "&gt;"&amp;$EO221)+1+COUNTIF($EO$11:$EO221, $EO221)-1, COUNTIF($EO$11:$EO$2510, "&lt;"&amp;$EO221)+1+COUNTIF($EO$11:$EO221, $EO221)-1))</f>
        <v/>
      </c>
    </row>
    <row r="222" spans="1:147" x14ac:dyDescent="0.55000000000000004">
      <c r="A222" s="8"/>
      <c r="B222" s="12" t="str">
        <f>IF($D222="", "", COUNTIF($D$11:$D222, $D222))</f>
        <v/>
      </c>
      <c r="C222" s="8"/>
      <c r="D222" s="45"/>
      <c r="E222" s="46"/>
      <c r="F222" s="47"/>
      <c r="G222" s="54"/>
      <c r="H222" s="54"/>
      <c r="I222" s="48"/>
      <c r="J222" s="49"/>
      <c r="K222" s="50"/>
      <c r="L222" s="50"/>
      <c r="M222" s="50"/>
      <c r="N222" s="50"/>
      <c r="O222" s="50"/>
      <c r="P222" s="50"/>
      <c r="Q222" s="50"/>
      <c r="R222" s="50"/>
      <c r="S222" s="50"/>
      <c r="T222" s="50"/>
      <c r="U222" s="51"/>
      <c r="V222" s="52"/>
      <c r="W222" s="53"/>
      <c r="X222" s="53"/>
      <c r="Y222" s="53"/>
      <c r="Z222" s="53"/>
      <c r="AA222" s="48"/>
      <c r="AB222" s="54"/>
      <c r="AC222" s="54"/>
      <c r="AD222" s="54"/>
      <c r="AE222" s="54"/>
      <c r="AF222" s="54"/>
      <c r="AG222" s="54"/>
      <c r="AH222" s="54"/>
      <c r="AI222" s="54"/>
      <c r="AJ222" s="49"/>
      <c r="AK222" s="48"/>
      <c r="AL222" s="54"/>
      <c r="AM222" s="54"/>
      <c r="AN222" s="54"/>
      <c r="AO222" s="54"/>
      <c r="AP222" s="54"/>
      <c r="AQ222" s="54"/>
      <c r="AR222" s="54"/>
      <c r="AS222" s="54"/>
      <c r="AT222" s="54"/>
      <c r="AU222" s="54"/>
      <c r="AV222" s="54"/>
      <c r="AW222" s="54"/>
      <c r="AX222" s="54"/>
      <c r="AY222" s="54"/>
      <c r="AZ222" s="54"/>
      <c r="BA222" s="54"/>
      <c r="BB222" s="54"/>
      <c r="BC222" s="54"/>
      <c r="BD222" s="54"/>
      <c r="BE222" s="54"/>
      <c r="BF222" s="54"/>
      <c r="BG222" s="54"/>
      <c r="BH222" s="54"/>
      <c r="BI222" s="54"/>
      <c r="BJ222" s="54"/>
      <c r="BK222" s="54"/>
      <c r="BL222" s="54"/>
      <c r="BM222" s="54"/>
      <c r="BN222" s="54"/>
      <c r="BO222" s="54"/>
      <c r="BP222" s="54"/>
      <c r="BQ222" s="54"/>
      <c r="BR222" s="54"/>
      <c r="BS222" s="54"/>
      <c r="BT222" s="54"/>
      <c r="BU222" s="54"/>
      <c r="BV222" s="54"/>
      <c r="BW222" s="54"/>
      <c r="BX222" s="49"/>
      <c r="BY222" s="55"/>
      <c r="BZ222" s="8"/>
      <c r="CE222" s="12" t="str">
        <f t="shared" si="159"/>
        <v/>
      </c>
      <c r="CG222" s="77" t="str">
        <f t="shared" si="160"/>
        <v/>
      </c>
      <c r="CH222" s="80" t="str">
        <f t="shared" si="161"/>
        <v/>
      </c>
      <c r="CL222" s="12" t="str">
        <f t="shared" si="162"/>
        <v/>
      </c>
      <c r="CM222" s="12" t="str">
        <f t="shared" si="163"/>
        <v/>
      </c>
      <c r="CN222" s="12" t="str" cm="1">
        <f t="array" ref="CN222">IF(OR($CE222="", $CG$3=""), "", IF(IFERROR(INDEX($K222:$T222, $CK222, MATCH(CN$3, $K$3:$T$3, 0)), "")="", $CC$4, $CC$3))</f>
        <v/>
      </c>
      <c r="CO222" s="12" t="str" cm="1">
        <f t="array" ref="CO222">IF(OR($CE222="", $CG$3=""), "", IF(IFERROR(INDEX($AA222:$AJ222, $CK222, MATCH(CO$3, $AA$3:$AJ$3, 0)), "")="", $CC$4, $CC$3))</f>
        <v/>
      </c>
      <c r="CP222" s="12" t="str">
        <f>IF(OR($CE222="", $CG$3=""), "", IF(CP$3='Property List &amp; Features'!$BG$9, $CC$3, IF(CP$3=$I222, $CC$3, $CC$4)))</f>
        <v/>
      </c>
      <c r="CQ222" s="12" t="str">
        <f>IF(OR($CE222="", $CG$3=""), "", IF(CQ$3='Property List &amp; Features'!$BG$9, $CC$3, IF(CQ$3=$J222, $CC$3, $CC$4)))</f>
        <v/>
      </c>
      <c r="CR222" s="12" t="str">
        <f t="shared" si="164"/>
        <v/>
      </c>
      <c r="CS222" s="12" t="str">
        <f t="shared" si="165"/>
        <v/>
      </c>
      <c r="CT222" s="12" t="str">
        <f t="shared" si="166"/>
        <v/>
      </c>
      <c r="CU222" s="12" t="str">
        <f t="shared" si="167"/>
        <v/>
      </c>
      <c r="CV222" s="12" t="str">
        <f t="shared" si="168"/>
        <v/>
      </c>
      <c r="CW222" s="12" t="str">
        <f t="shared" si="190"/>
        <v/>
      </c>
      <c r="CX222" s="12" t="str">
        <f t="shared" si="191"/>
        <v/>
      </c>
      <c r="CY222" s="12" t="str">
        <f t="shared" si="192"/>
        <v/>
      </c>
      <c r="CZ222" s="12" t="str">
        <f t="shared" si="193"/>
        <v/>
      </c>
      <c r="DA222" s="12" t="str">
        <f t="shared" si="194"/>
        <v/>
      </c>
      <c r="DB222" s="12" t="str">
        <f t="shared" si="195"/>
        <v/>
      </c>
      <c r="DC222" s="12" t="str">
        <f t="shared" si="196"/>
        <v/>
      </c>
      <c r="DD222" s="12" t="str">
        <f t="shared" si="197"/>
        <v/>
      </c>
      <c r="DE222" s="12" t="str">
        <f t="shared" si="198"/>
        <v/>
      </c>
      <c r="DF222" s="12" t="str">
        <f t="shared" si="199"/>
        <v/>
      </c>
      <c r="DG222" s="12" t="str">
        <f t="shared" si="200"/>
        <v/>
      </c>
      <c r="DH222" s="12" t="str">
        <f t="shared" si="201"/>
        <v/>
      </c>
      <c r="DI222" s="12" t="str">
        <f t="shared" si="202"/>
        <v/>
      </c>
      <c r="DJ222" s="12" t="str">
        <f t="shared" si="203"/>
        <v/>
      </c>
      <c r="DK222" s="12" t="str">
        <f t="shared" si="204"/>
        <v/>
      </c>
      <c r="DL222" s="12" t="str">
        <f t="shared" si="205"/>
        <v/>
      </c>
      <c r="DM222" s="12" t="str">
        <f t="shared" si="206"/>
        <v/>
      </c>
      <c r="DN222" s="12" t="str">
        <f t="shared" si="207"/>
        <v/>
      </c>
      <c r="DO222" s="12" t="str">
        <f t="shared" si="208"/>
        <v/>
      </c>
      <c r="DP222" s="12" t="str">
        <f t="shared" si="209"/>
        <v/>
      </c>
      <c r="DQ222" s="12" t="str">
        <f t="shared" si="210"/>
        <v/>
      </c>
      <c r="DR222" s="12" t="str">
        <f t="shared" si="172"/>
        <v/>
      </c>
      <c r="DS222" s="12" t="str">
        <f t="shared" si="173"/>
        <v/>
      </c>
      <c r="DT222" s="12" t="str">
        <f t="shared" si="174"/>
        <v/>
      </c>
      <c r="DU222" s="12" t="str">
        <f t="shared" si="175"/>
        <v/>
      </c>
      <c r="DV222" s="12" t="str">
        <f t="shared" si="176"/>
        <v/>
      </c>
      <c r="DW222" s="12" t="str">
        <f t="shared" si="177"/>
        <v/>
      </c>
      <c r="DX222" s="12" t="str">
        <f t="shared" si="178"/>
        <v/>
      </c>
      <c r="DY222" s="12" t="str">
        <f t="shared" si="179"/>
        <v/>
      </c>
      <c r="DZ222" s="12" t="str">
        <f t="shared" si="180"/>
        <v/>
      </c>
      <c r="EA222" s="12" t="str">
        <f t="shared" si="181"/>
        <v/>
      </c>
      <c r="EB222" s="12" t="str">
        <f t="shared" si="182"/>
        <v/>
      </c>
      <c r="EC222" s="12" t="str">
        <f t="shared" si="183"/>
        <v/>
      </c>
      <c r="ED222" s="12" t="str">
        <f t="shared" si="184"/>
        <v/>
      </c>
      <c r="EE222" s="12" t="str">
        <f t="shared" si="185"/>
        <v/>
      </c>
      <c r="EF222" s="12" t="str">
        <f t="shared" si="186"/>
        <v/>
      </c>
      <c r="EG222" s="12" t="str">
        <f t="shared" si="187"/>
        <v/>
      </c>
      <c r="EH222" s="12" t="str">
        <f t="shared" si="188"/>
        <v/>
      </c>
      <c r="EI222" s="12" t="str">
        <f t="shared" si="189"/>
        <v/>
      </c>
      <c r="EK222" s="83" t="str">
        <f t="shared" si="169"/>
        <v/>
      </c>
      <c r="EM222" s="12" t="str">
        <f t="shared" si="170"/>
        <v/>
      </c>
      <c r="EO222" s="12" t="str">
        <f t="shared" si="171"/>
        <v/>
      </c>
      <c r="EQ222" s="12" t="str">
        <f>IF($EO222="", "", IF($EQ$8=$EQ$6, COUNTIF($EO$11:$EO$2510, "&gt;"&amp;$EO222)+1+COUNTIF($EO$11:$EO222, $EO222)-1, COUNTIF($EO$11:$EO$2510, "&lt;"&amp;$EO222)+1+COUNTIF($EO$11:$EO222, $EO222)-1))</f>
        <v/>
      </c>
    </row>
    <row r="223" spans="1:147" x14ac:dyDescent="0.55000000000000004">
      <c r="A223" s="8"/>
      <c r="B223" s="12" t="str">
        <f>IF($D223="", "", COUNTIF($D$11:$D223, $D223))</f>
        <v/>
      </c>
      <c r="C223" s="8"/>
      <c r="D223" s="45"/>
      <c r="E223" s="46"/>
      <c r="F223" s="47"/>
      <c r="G223" s="54"/>
      <c r="H223" s="54"/>
      <c r="I223" s="48"/>
      <c r="J223" s="49"/>
      <c r="K223" s="50"/>
      <c r="L223" s="50"/>
      <c r="M223" s="50"/>
      <c r="N223" s="50"/>
      <c r="O223" s="50"/>
      <c r="P223" s="50"/>
      <c r="Q223" s="50"/>
      <c r="R223" s="50"/>
      <c r="S223" s="50"/>
      <c r="T223" s="50"/>
      <c r="U223" s="51"/>
      <c r="V223" s="52"/>
      <c r="W223" s="53"/>
      <c r="X223" s="53"/>
      <c r="Y223" s="53"/>
      <c r="Z223" s="53"/>
      <c r="AA223" s="48"/>
      <c r="AB223" s="54"/>
      <c r="AC223" s="54"/>
      <c r="AD223" s="54"/>
      <c r="AE223" s="54"/>
      <c r="AF223" s="54"/>
      <c r="AG223" s="54"/>
      <c r="AH223" s="54"/>
      <c r="AI223" s="54"/>
      <c r="AJ223" s="49"/>
      <c r="AK223" s="48"/>
      <c r="AL223" s="54"/>
      <c r="AM223" s="54"/>
      <c r="AN223" s="54"/>
      <c r="AO223" s="54"/>
      <c r="AP223" s="54"/>
      <c r="AQ223" s="54"/>
      <c r="AR223" s="54"/>
      <c r="AS223" s="54"/>
      <c r="AT223" s="54"/>
      <c r="AU223" s="54"/>
      <c r="AV223" s="54"/>
      <c r="AW223" s="54"/>
      <c r="AX223" s="54"/>
      <c r="AY223" s="54"/>
      <c r="AZ223" s="54"/>
      <c r="BA223" s="54"/>
      <c r="BB223" s="54"/>
      <c r="BC223" s="54"/>
      <c r="BD223" s="54"/>
      <c r="BE223" s="54"/>
      <c r="BF223" s="54"/>
      <c r="BG223" s="54"/>
      <c r="BH223" s="54"/>
      <c r="BI223" s="54"/>
      <c r="BJ223" s="54"/>
      <c r="BK223" s="54"/>
      <c r="BL223" s="54"/>
      <c r="BM223" s="54"/>
      <c r="BN223" s="54"/>
      <c r="BO223" s="54"/>
      <c r="BP223" s="54"/>
      <c r="BQ223" s="54"/>
      <c r="BR223" s="54"/>
      <c r="BS223" s="54"/>
      <c r="BT223" s="54"/>
      <c r="BU223" s="54"/>
      <c r="BV223" s="54"/>
      <c r="BW223" s="54"/>
      <c r="BX223" s="49"/>
      <c r="BY223" s="55"/>
      <c r="BZ223" s="8"/>
      <c r="CE223" s="12" t="str">
        <f t="shared" si="159"/>
        <v/>
      </c>
      <c r="CG223" s="77" t="str">
        <f t="shared" si="160"/>
        <v/>
      </c>
      <c r="CH223" s="80" t="str">
        <f t="shared" si="161"/>
        <v/>
      </c>
      <c r="CL223" s="12" t="str">
        <f t="shared" si="162"/>
        <v/>
      </c>
      <c r="CM223" s="12" t="str">
        <f t="shared" si="163"/>
        <v/>
      </c>
      <c r="CN223" s="12" t="str" cm="1">
        <f t="array" ref="CN223">IF(OR($CE223="", $CG$3=""), "", IF(IFERROR(INDEX($K223:$T223, $CK223, MATCH(CN$3, $K$3:$T$3, 0)), "")="", $CC$4, $CC$3))</f>
        <v/>
      </c>
      <c r="CO223" s="12" t="str" cm="1">
        <f t="array" ref="CO223">IF(OR($CE223="", $CG$3=""), "", IF(IFERROR(INDEX($AA223:$AJ223, $CK223, MATCH(CO$3, $AA$3:$AJ$3, 0)), "")="", $CC$4, $CC$3))</f>
        <v/>
      </c>
      <c r="CP223" s="12" t="str">
        <f>IF(OR($CE223="", $CG$3=""), "", IF(CP$3='Property List &amp; Features'!$BG$9, $CC$3, IF(CP$3=$I223, $CC$3, $CC$4)))</f>
        <v/>
      </c>
      <c r="CQ223" s="12" t="str">
        <f>IF(OR($CE223="", $CG$3=""), "", IF(CQ$3='Property List &amp; Features'!$BG$9, $CC$3, IF(CQ$3=$J223, $CC$3, $CC$4)))</f>
        <v/>
      </c>
      <c r="CR223" s="12" t="str">
        <f t="shared" si="164"/>
        <v/>
      </c>
      <c r="CS223" s="12" t="str">
        <f t="shared" si="165"/>
        <v/>
      </c>
      <c r="CT223" s="12" t="str">
        <f t="shared" si="166"/>
        <v/>
      </c>
      <c r="CU223" s="12" t="str">
        <f t="shared" si="167"/>
        <v/>
      </c>
      <c r="CV223" s="12" t="str">
        <f t="shared" si="168"/>
        <v/>
      </c>
      <c r="CW223" s="12" t="str">
        <f t="shared" si="190"/>
        <v/>
      </c>
      <c r="CX223" s="12" t="str">
        <f t="shared" si="191"/>
        <v/>
      </c>
      <c r="CY223" s="12" t="str">
        <f t="shared" si="192"/>
        <v/>
      </c>
      <c r="CZ223" s="12" t="str">
        <f t="shared" si="193"/>
        <v/>
      </c>
      <c r="DA223" s="12" t="str">
        <f t="shared" si="194"/>
        <v/>
      </c>
      <c r="DB223" s="12" t="str">
        <f t="shared" si="195"/>
        <v/>
      </c>
      <c r="DC223" s="12" t="str">
        <f t="shared" si="196"/>
        <v/>
      </c>
      <c r="DD223" s="12" t="str">
        <f t="shared" si="197"/>
        <v/>
      </c>
      <c r="DE223" s="12" t="str">
        <f t="shared" si="198"/>
        <v/>
      </c>
      <c r="DF223" s="12" t="str">
        <f t="shared" si="199"/>
        <v/>
      </c>
      <c r="DG223" s="12" t="str">
        <f t="shared" si="200"/>
        <v/>
      </c>
      <c r="DH223" s="12" t="str">
        <f t="shared" si="201"/>
        <v/>
      </c>
      <c r="DI223" s="12" t="str">
        <f t="shared" si="202"/>
        <v/>
      </c>
      <c r="DJ223" s="12" t="str">
        <f t="shared" si="203"/>
        <v/>
      </c>
      <c r="DK223" s="12" t="str">
        <f t="shared" si="204"/>
        <v/>
      </c>
      <c r="DL223" s="12" t="str">
        <f t="shared" si="205"/>
        <v/>
      </c>
      <c r="DM223" s="12" t="str">
        <f t="shared" si="206"/>
        <v/>
      </c>
      <c r="DN223" s="12" t="str">
        <f t="shared" si="207"/>
        <v/>
      </c>
      <c r="DO223" s="12" t="str">
        <f t="shared" si="208"/>
        <v/>
      </c>
      <c r="DP223" s="12" t="str">
        <f t="shared" si="209"/>
        <v/>
      </c>
      <c r="DQ223" s="12" t="str">
        <f t="shared" si="210"/>
        <v/>
      </c>
      <c r="DR223" s="12" t="str">
        <f t="shared" si="172"/>
        <v/>
      </c>
      <c r="DS223" s="12" t="str">
        <f t="shared" si="173"/>
        <v/>
      </c>
      <c r="DT223" s="12" t="str">
        <f t="shared" si="174"/>
        <v/>
      </c>
      <c r="DU223" s="12" t="str">
        <f t="shared" si="175"/>
        <v/>
      </c>
      <c r="DV223" s="12" t="str">
        <f t="shared" si="176"/>
        <v/>
      </c>
      <c r="DW223" s="12" t="str">
        <f t="shared" si="177"/>
        <v/>
      </c>
      <c r="DX223" s="12" t="str">
        <f t="shared" si="178"/>
        <v/>
      </c>
      <c r="DY223" s="12" t="str">
        <f t="shared" si="179"/>
        <v/>
      </c>
      <c r="DZ223" s="12" t="str">
        <f t="shared" si="180"/>
        <v/>
      </c>
      <c r="EA223" s="12" t="str">
        <f t="shared" si="181"/>
        <v/>
      </c>
      <c r="EB223" s="12" t="str">
        <f t="shared" si="182"/>
        <v/>
      </c>
      <c r="EC223" s="12" t="str">
        <f t="shared" si="183"/>
        <v/>
      </c>
      <c r="ED223" s="12" t="str">
        <f t="shared" si="184"/>
        <v/>
      </c>
      <c r="EE223" s="12" t="str">
        <f t="shared" si="185"/>
        <v/>
      </c>
      <c r="EF223" s="12" t="str">
        <f t="shared" si="186"/>
        <v/>
      </c>
      <c r="EG223" s="12" t="str">
        <f t="shared" si="187"/>
        <v/>
      </c>
      <c r="EH223" s="12" t="str">
        <f t="shared" si="188"/>
        <v/>
      </c>
      <c r="EI223" s="12" t="str">
        <f t="shared" si="189"/>
        <v/>
      </c>
      <c r="EK223" s="83" t="str">
        <f t="shared" si="169"/>
        <v/>
      </c>
      <c r="EM223" s="12" t="str">
        <f t="shared" si="170"/>
        <v/>
      </c>
      <c r="EO223" s="12" t="str">
        <f t="shared" si="171"/>
        <v/>
      </c>
      <c r="EQ223" s="12" t="str">
        <f>IF($EO223="", "", IF($EQ$8=$EQ$6, COUNTIF($EO$11:$EO$2510, "&gt;"&amp;$EO223)+1+COUNTIF($EO$11:$EO223, $EO223)-1, COUNTIF($EO$11:$EO$2510, "&lt;"&amp;$EO223)+1+COUNTIF($EO$11:$EO223, $EO223)-1))</f>
        <v/>
      </c>
    </row>
    <row r="224" spans="1:147" x14ac:dyDescent="0.55000000000000004">
      <c r="A224" s="8"/>
      <c r="B224" s="12" t="str">
        <f>IF($D224="", "", COUNTIF($D$11:$D224, $D224))</f>
        <v/>
      </c>
      <c r="C224" s="8"/>
      <c r="D224" s="45"/>
      <c r="E224" s="46"/>
      <c r="F224" s="47"/>
      <c r="G224" s="54"/>
      <c r="H224" s="54"/>
      <c r="I224" s="48"/>
      <c r="J224" s="49"/>
      <c r="K224" s="50"/>
      <c r="L224" s="50"/>
      <c r="M224" s="50"/>
      <c r="N224" s="50"/>
      <c r="O224" s="50"/>
      <c r="P224" s="50"/>
      <c r="Q224" s="50"/>
      <c r="R224" s="50"/>
      <c r="S224" s="50"/>
      <c r="T224" s="50"/>
      <c r="U224" s="51"/>
      <c r="V224" s="52"/>
      <c r="W224" s="53"/>
      <c r="X224" s="53"/>
      <c r="Y224" s="53"/>
      <c r="Z224" s="53"/>
      <c r="AA224" s="48"/>
      <c r="AB224" s="54"/>
      <c r="AC224" s="54"/>
      <c r="AD224" s="54"/>
      <c r="AE224" s="54"/>
      <c r="AF224" s="54"/>
      <c r="AG224" s="54"/>
      <c r="AH224" s="54"/>
      <c r="AI224" s="54"/>
      <c r="AJ224" s="49"/>
      <c r="AK224" s="48"/>
      <c r="AL224" s="54"/>
      <c r="AM224" s="54"/>
      <c r="AN224" s="54"/>
      <c r="AO224" s="54"/>
      <c r="AP224" s="54"/>
      <c r="AQ224" s="54"/>
      <c r="AR224" s="54"/>
      <c r="AS224" s="54"/>
      <c r="AT224" s="54"/>
      <c r="AU224" s="54"/>
      <c r="AV224" s="54"/>
      <c r="AW224" s="54"/>
      <c r="AX224" s="54"/>
      <c r="AY224" s="54"/>
      <c r="AZ224" s="54"/>
      <c r="BA224" s="54"/>
      <c r="BB224" s="54"/>
      <c r="BC224" s="54"/>
      <c r="BD224" s="54"/>
      <c r="BE224" s="54"/>
      <c r="BF224" s="54"/>
      <c r="BG224" s="54"/>
      <c r="BH224" s="54"/>
      <c r="BI224" s="54"/>
      <c r="BJ224" s="54"/>
      <c r="BK224" s="54"/>
      <c r="BL224" s="54"/>
      <c r="BM224" s="54"/>
      <c r="BN224" s="54"/>
      <c r="BO224" s="54"/>
      <c r="BP224" s="54"/>
      <c r="BQ224" s="54"/>
      <c r="BR224" s="54"/>
      <c r="BS224" s="54"/>
      <c r="BT224" s="54"/>
      <c r="BU224" s="54"/>
      <c r="BV224" s="54"/>
      <c r="BW224" s="54"/>
      <c r="BX224" s="49"/>
      <c r="BY224" s="55"/>
      <c r="BZ224" s="8"/>
      <c r="CE224" s="12" t="str">
        <f t="shared" si="159"/>
        <v/>
      </c>
      <c r="CG224" s="77" t="str">
        <f t="shared" si="160"/>
        <v/>
      </c>
      <c r="CH224" s="80" t="str">
        <f t="shared" si="161"/>
        <v/>
      </c>
      <c r="CL224" s="12" t="str">
        <f t="shared" si="162"/>
        <v/>
      </c>
      <c r="CM224" s="12" t="str">
        <f t="shared" si="163"/>
        <v/>
      </c>
      <c r="CN224" s="12" t="str" cm="1">
        <f t="array" ref="CN224">IF(OR($CE224="", $CG$3=""), "", IF(IFERROR(INDEX($K224:$T224, $CK224, MATCH(CN$3, $K$3:$T$3, 0)), "")="", $CC$4, $CC$3))</f>
        <v/>
      </c>
      <c r="CO224" s="12" t="str" cm="1">
        <f t="array" ref="CO224">IF(OR($CE224="", $CG$3=""), "", IF(IFERROR(INDEX($AA224:$AJ224, $CK224, MATCH(CO$3, $AA$3:$AJ$3, 0)), "")="", $CC$4, $CC$3))</f>
        <v/>
      </c>
      <c r="CP224" s="12" t="str">
        <f>IF(OR($CE224="", $CG$3=""), "", IF(CP$3='Property List &amp; Features'!$BG$9, $CC$3, IF(CP$3=$I224, $CC$3, $CC$4)))</f>
        <v/>
      </c>
      <c r="CQ224" s="12" t="str">
        <f>IF(OR($CE224="", $CG$3=""), "", IF(CQ$3='Property List &amp; Features'!$BG$9, $CC$3, IF(CQ$3=$J224, $CC$3, $CC$4)))</f>
        <v/>
      </c>
      <c r="CR224" s="12" t="str">
        <f t="shared" si="164"/>
        <v/>
      </c>
      <c r="CS224" s="12" t="str">
        <f t="shared" si="165"/>
        <v/>
      </c>
      <c r="CT224" s="12" t="str">
        <f t="shared" si="166"/>
        <v/>
      </c>
      <c r="CU224" s="12" t="str">
        <f t="shared" si="167"/>
        <v/>
      </c>
      <c r="CV224" s="12" t="str">
        <f t="shared" si="168"/>
        <v/>
      </c>
      <c r="CW224" s="12" t="str">
        <f t="shared" si="190"/>
        <v/>
      </c>
      <c r="CX224" s="12" t="str">
        <f t="shared" si="191"/>
        <v/>
      </c>
      <c r="CY224" s="12" t="str">
        <f t="shared" si="192"/>
        <v/>
      </c>
      <c r="CZ224" s="12" t="str">
        <f t="shared" si="193"/>
        <v/>
      </c>
      <c r="DA224" s="12" t="str">
        <f t="shared" si="194"/>
        <v/>
      </c>
      <c r="DB224" s="12" t="str">
        <f t="shared" si="195"/>
        <v/>
      </c>
      <c r="DC224" s="12" t="str">
        <f t="shared" si="196"/>
        <v/>
      </c>
      <c r="DD224" s="12" t="str">
        <f t="shared" si="197"/>
        <v/>
      </c>
      <c r="DE224" s="12" t="str">
        <f t="shared" si="198"/>
        <v/>
      </c>
      <c r="DF224" s="12" t="str">
        <f t="shared" si="199"/>
        <v/>
      </c>
      <c r="DG224" s="12" t="str">
        <f t="shared" si="200"/>
        <v/>
      </c>
      <c r="DH224" s="12" t="str">
        <f t="shared" si="201"/>
        <v/>
      </c>
      <c r="DI224" s="12" t="str">
        <f t="shared" si="202"/>
        <v/>
      </c>
      <c r="DJ224" s="12" t="str">
        <f t="shared" si="203"/>
        <v/>
      </c>
      <c r="DK224" s="12" t="str">
        <f t="shared" si="204"/>
        <v/>
      </c>
      <c r="DL224" s="12" t="str">
        <f t="shared" si="205"/>
        <v/>
      </c>
      <c r="DM224" s="12" t="str">
        <f t="shared" si="206"/>
        <v/>
      </c>
      <c r="DN224" s="12" t="str">
        <f t="shared" si="207"/>
        <v/>
      </c>
      <c r="DO224" s="12" t="str">
        <f t="shared" si="208"/>
        <v/>
      </c>
      <c r="DP224" s="12" t="str">
        <f t="shared" si="209"/>
        <v/>
      </c>
      <c r="DQ224" s="12" t="str">
        <f t="shared" si="210"/>
        <v/>
      </c>
      <c r="DR224" s="12" t="str">
        <f t="shared" si="172"/>
        <v/>
      </c>
      <c r="DS224" s="12" t="str">
        <f t="shared" si="173"/>
        <v/>
      </c>
      <c r="DT224" s="12" t="str">
        <f t="shared" si="174"/>
        <v/>
      </c>
      <c r="DU224" s="12" t="str">
        <f t="shared" si="175"/>
        <v/>
      </c>
      <c r="DV224" s="12" t="str">
        <f t="shared" si="176"/>
        <v/>
      </c>
      <c r="DW224" s="12" t="str">
        <f t="shared" si="177"/>
        <v/>
      </c>
      <c r="DX224" s="12" t="str">
        <f t="shared" si="178"/>
        <v/>
      </c>
      <c r="DY224" s="12" t="str">
        <f t="shared" si="179"/>
        <v/>
      </c>
      <c r="DZ224" s="12" t="str">
        <f t="shared" si="180"/>
        <v/>
      </c>
      <c r="EA224" s="12" t="str">
        <f t="shared" si="181"/>
        <v/>
      </c>
      <c r="EB224" s="12" t="str">
        <f t="shared" si="182"/>
        <v/>
      </c>
      <c r="EC224" s="12" t="str">
        <f t="shared" si="183"/>
        <v/>
      </c>
      <c r="ED224" s="12" t="str">
        <f t="shared" si="184"/>
        <v/>
      </c>
      <c r="EE224" s="12" t="str">
        <f t="shared" si="185"/>
        <v/>
      </c>
      <c r="EF224" s="12" t="str">
        <f t="shared" si="186"/>
        <v/>
      </c>
      <c r="EG224" s="12" t="str">
        <f t="shared" si="187"/>
        <v/>
      </c>
      <c r="EH224" s="12" t="str">
        <f t="shared" si="188"/>
        <v/>
      </c>
      <c r="EI224" s="12" t="str">
        <f t="shared" si="189"/>
        <v/>
      </c>
      <c r="EK224" s="83" t="str">
        <f t="shared" si="169"/>
        <v/>
      </c>
      <c r="EM224" s="12" t="str">
        <f t="shared" si="170"/>
        <v/>
      </c>
      <c r="EO224" s="12" t="str">
        <f t="shared" si="171"/>
        <v/>
      </c>
      <c r="EQ224" s="12" t="str">
        <f>IF($EO224="", "", IF($EQ$8=$EQ$6, COUNTIF($EO$11:$EO$2510, "&gt;"&amp;$EO224)+1+COUNTIF($EO$11:$EO224, $EO224)-1, COUNTIF($EO$11:$EO$2510, "&lt;"&amp;$EO224)+1+COUNTIF($EO$11:$EO224, $EO224)-1))</f>
        <v/>
      </c>
    </row>
    <row r="225" spans="1:147" x14ac:dyDescent="0.55000000000000004">
      <c r="A225" s="8"/>
      <c r="B225" s="12" t="str">
        <f>IF($D225="", "", COUNTIF($D$11:$D225, $D225))</f>
        <v/>
      </c>
      <c r="C225" s="8"/>
      <c r="D225" s="45"/>
      <c r="E225" s="46"/>
      <c r="F225" s="47"/>
      <c r="G225" s="54"/>
      <c r="H225" s="54"/>
      <c r="I225" s="48"/>
      <c r="J225" s="49"/>
      <c r="K225" s="50"/>
      <c r="L225" s="50"/>
      <c r="M225" s="50"/>
      <c r="N225" s="50"/>
      <c r="O225" s="50"/>
      <c r="P225" s="50"/>
      <c r="Q225" s="50"/>
      <c r="R225" s="50"/>
      <c r="S225" s="50"/>
      <c r="T225" s="50"/>
      <c r="U225" s="51"/>
      <c r="V225" s="52"/>
      <c r="W225" s="53"/>
      <c r="X225" s="53"/>
      <c r="Y225" s="53"/>
      <c r="Z225" s="53"/>
      <c r="AA225" s="48"/>
      <c r="AB225" s="54"/>
      <c r="AC225" s="54"/>
      <c r="AD225" s="54"/>
      <c r="AE225" s="54"/>
      <c r="AF225" s="54"/>
      <c r="AG225" s="54"/>
      <c r="AH225" s="54"/>
      <c r="AI225" s="54"/>
      <c r="AJ225" s="49"/>
      <c r="AK225" s="48"/>
      <c r="AL225" s="54"/>
      <c r="AM225" s="54"/>
      <c r="AN225" s="54"/>
      <c r="AO225" s="54"/>
      <c r="AP225" s="54"/>
      <c r="AQ225" s="54"/>
      <c r="AR225" s="54"/>
      <c r="AS225" s="54"/>
      <c r="AT225" s="54"/>
      <c r="AU225" s="54"/>
      <c r="AV225" s="54"/>
      <c r="AW225" s="54"/>
      <c r="AX225" s="54"/>
      <c r="AY225" s="54"/>
      <c r="AZ225" s="54"/>
      <c r="BA225" s="54"/>
      <c r="BB225" s="54"/>
      <c r="BC225" s="54"/>
      <c r="BD225" s="54"/>
      <c r="BE225" s="54"/>
      <c r="BF225" s="54"/>
      <c r="BG225" s="54"/>
      <c r="BH225" s="54"/>
      <c r="BI225" s="54"/>
      <c r="BJ225" s="54"/>
      <c r="BK225" s="54"/>
      <c r="BL225" s="54"/>
      <c r="BM225" s="54"/>
      <c r="BN225" s="54"/>
      <c r="BO225" s="54"/>
      <c r="BP225" s="54"/>
      <c r="BQ225" s="54"/>
      <c r="BR225" s="54"/>
      <c r="BS225" s="54"/>
      <c r="BT225" s="54"/>
      <c r="BU225" s="54"/>
      <c r="BV225" s="54"/>
      <c r="BW225" s="54"/>
      <c r="BX225" s="49"/>
      <c r="BY225" s="55"/>
      <c r="BZ225" s="8"/>
      <c r="CE225" s="12" t="str">
        <f t="shared" si="159"/>
        <v/>
      </c>
      <c r="CG225" s="77" t="str">
        <f t="shared" si="160"/>
        <v/>
      </c>
      <c r="CH225" s="80" t="str">
        <f t="shared" si="161"/>
        <v/>
      </c>
      <c r="CL225" s="12" t="str">
        <f t="shared" si="162"/>
        <v/>
      </c>
      <c r="CM225" s="12" t="str">
        <f t="shared" si="163"/>
        <v/>
      </c>
      <c r="CN225" s="12" t="str" cm="1">
        <f t="array" ref="CN225">IF(OR($CE225="", $CG$3=""), "", IF(IFERROR(INDEX($K225:$T225, $CK225, MATCH(CN$3, $K$3:$T$3, 0)), "")="", $CC$4, $CC$3))</f>
        <v/>
      </c>
      <c r="CO225" s="12" t="str" cm="1">
        <f t="array" ref="CO225">IF(OR($CE225="", $CG$3=""), "", IF(IFERROR(INDEX($AA225:$AJ225, $CK225, MATCH(CO$3, $AA$3:$AJ$3, 0)), "")="", $CC$4, $CC$3))</f>
        <v/>
      </c>
      <c r="CP225" s="12" t="str">
        <f>IF(OR($CE225="", $CG$3=""), "", IF(CP$3='Property List &amp; Features'!$BG$9, $CC$3, IF(CP$3=$I225, $CC$3, $CC$4)))</f>
        <v/>
      </c>
      <c r="CQ225" s="12" t="str">
        <f>IF(OR($CE225="", $CG$3=""), "", IF(CQ$3='Property List &amp; Features'!$BG$9, $CC$3, IF(CQ$3=$J225, $CC$3, $CC$4)))</f>
        <v/>
      </c>
      <c r="CR225" s="12" t="str">
        <f t="shared" si="164"/>
        <v/>
      </c>
      <c r="CS225" s="12" t="str">
        <f t="shared" si="165"/>
        <v/>
      </c>
      <c r="CT225" s="12" t="str">
        <f t="shared" si="166"/>
        <v/>
      </c>
      <c r="CU225" s="12" t="str">
        <f t="shared" si="167"/>
        <v/>
      </c>
      <c r="CV225" s="12" t="str">
        <f t="shared" si="168"/>
        <v/>
      </c>
      <c r="CW225" s="12" t="str">
        <f t="shared" si="190"/>
        <v/>
      </c>
      <c r="CX225" s="12" t="str">
        <f t="shared" si="191"/>
        <v/>
      </c>
      <c r="CY225" s="12" t="str">
        <f t="shared" si="192"/>
        <v/>
      </c>
      <c r="CZ225" s="12" t="str">
        <f t="shared" si="193"/>
        <v/>
      </c>
      <c r="DA225" s="12" t="str">
        <f t="shared" si="194"/>
        <v/>
      </c>
      <c r="DB225" s="12" t="str">
        <f t="shared" si="195"/>
        <v/>
      </c>
      <c r="DC225" s="12" t="str">
        <f t="shared" si="196"/>
        <v/>
      </c>
      <c r="DD225" s="12" t="str">
        <f t="shared" si="197"/>
        <v/>
      </c>
      <c r="DE225" s="12" t="str">
        <f t="shared" si="198"/>
        <v/>
      </c>
      <c r="DF225" s="12" t="str">
        <f t="shared" si="199"/>
        <v/>
      </c>
      <c r="DG225" s="12" t="str">
        <f t="shared" si="200"/>
        <v/>
      </c>
      <c r="DH225" s="12" t="str">
        <f t="shared" si="201"/>
        <v/>
      </c>
      <c r="DI225" s="12" t="str">
        <f t="shared" si="202"/>
        <v/>
      </c>
      <c r="DJ225" s="12" t="str">
        <f t="shared" si="203"/>
        <v/>
      </c>
      <c r="DK225" s="12" t="str">
        <f t="shared" si="204"/>
        <v/>
      </c>
      <c r="DL225" s="12" t="str">
        <f t="shared" si="205"/>
        <v/>
      </c>
      <c r="DM225" s="12" t="str">
        <f t="shared" si="206"/>
        <v/>
      </c>
      <c r="DN225" s="12" t="str">
        <f t="shared" si="207"/>
        <v/>
      </c>
      <c r="DO225" s="12" t="str">
        <f t="shared" si="208"/>
        <v/>
      </c>
      <c r="DP225" s="12" t="str">
        <f t="shared" si="209"/>
        <v/>
      </c>
      <c r="DQ225" s="12" t="str">
        <f t="shared" si="210"/>
        <v/>
      </c>
      <c r="DR225" s="12" t="str">
        <f t="shared" si="172"/>
        <v/>
      </c>
      <c r="DS225" s="12" t="str">
        <f t="shared" si="173"/>
        <v/>
      </c>
      <c r="DT225" s="12" t="str">
        <f t="shared" si="174"/>
        <v/>
      </c>
      <c r="DU225" s="12" t="str">
        <f t="shared" si="175"/>
        <v/>
      </c>
      <c r="DV225" s="12" t="str">
        <f t="shared" si="176"/>
        <v/>
      </c>
      <c r="DW225" s="12" t="str">
        <f t="shared" si="177"/>
        <v/>
      </c>
      <c r="DX225" s="12" t="str">
        <f t="shared" si="178"/>
        <v/>
      </c>
      <c r="DY225" s="12" t="str">
        <f t="shared" si="179"/>
        <v/>
      </c>
      <c r="DZ225" s="12" t="str">
        <f t="shared" si="180"/>
        <v/>
      </c>
      <c r="EA225" s="12" t="str">
        <f t="shared" si="181"/>
        <v/>
      </c>
      <c r="EB225" s="12" t="str">
        <f t="shared" si="182"/>
        <v/>
      </c>
      <c r="EC225" s="12" t="str">
        <f t="shared" si="183"/>
        <v/>
      </c>
      <c r="ED225" s="12" t="str">
        <f t="shared" si="184"/>
        <v/>
      </c>
      <c r="EE225" s="12" t="str">
        <f t="shared" si="185"/>
        <v/>
      </c>
      <c r="EF225" s="12" t="str">
        <f t="shared" si="186"/>
        <v/>
      </c>
      <c r="EG225" s="12" t="str">
        <f t="shared" si="187"/>
        <v/>
      </c>
      <c r="EH225" s="12" t="str">
        <f t="shared" si="188"/>
        <v/>
      </c>
      <c r="EI225" s="12" t="str">
        <f t="shared" si="189"/>
        <v/>
      </c>
      <c r="EK225" s="83" t="str">
        <f t="shared" si="169"/>
        <v/>
      </c>
      <c r="EM225" s="12" t="str">
        <f t="shared" si="170"/>
        <v/>
      </c>
      <c r="EO225" s="12" t="str">
        <f t="shared" si="171"/>
        <v/>
      </c>
      <c r="EQ225" s="12" t="str">
        <f>IF($EO225="", "", IF($EQ$8=$EQ$6, COUNTIF($EO$11:$EO$2510, "&gt;"&amp;$EO225)+1+COUNTIF($EO$11:$EO225, $EO225)-1, COUNTIF($EO$11:$EO$2510, "&lt;"&amp;$EO225)+1+COUNTIF($EO$11:$EO225, $EO225)-1))</f>
        <v/>
      </c>
    </row>
    <row r="226" spans="1:147" x14ac:dyDescent="0.55000000000000004">
      <c r="A226" s="8"/>
      <c r="B226" s="12" t="str">
        <f>IF($D226="", "", COUNTIF($D$11:$D226, $D226))</f>
        <v/>
      </c>
      <c r="C226" s="8"/>
      <c r="D226" s="45"/>
      <c r="E226" s="46"/>
      <c r="F226" s="47"/>
      <c r="G226" s="54"/>
      <c r="H226" s="54"/>
      <c r="I226" s="48"/>
      <c r="J226" s="49"/>
      <c r="K226" s="50"/>
      <c r="L226" s="50"/>
      <c r="M226" s="50"/>
      <c r="N226" s="50"/>
      <c r="O226" s="50"/>
      <c r="P226" s="50"/>
      <c r="Q226" s="50"/>
      <c r="R226" s="50"/>
      <c r="S226" s="50"/>
      <c r="T226" s="50"/>
      <c r="U226" s="51"/>
      <c r="V226" s="52"/>
      <c r="W226" s="53"/>
      <c r="X226" s="53"/>
      <c r="Y226" s="53"/>
      <c r="Z226" s="53"/>
      <c r="AA226" s="48"/>
      <c r="AB226" s="54"/>
      <c r="AC226" s="54"/>
      <c r="AD226" s="54"/>
      <c r="AE226" s="54"/>
      <c r="AF226" s="54"/>
      <c r="AG226" s="54"/>
      <c r="AH226" s="54"/>
      <c r="AI226" s="54"/>
      <c r="AJ226" s="49"/>
      <c r="AK226" s="48"/>
      <c r="AL226" s="54"/>
      <c r="AM226" s="54"/>
      <c r="AN226" s="54"/>
      <c r="AO226" s="54"/>
      <c r="AP226" s="54"/>
      <c r="AQ226" s="54"/>
      <c r="AR226" s="54"/>
      <c r="AS226" s="54"/>
      <c r="AT226" s="54"/>
      <c r="AU226" s="54"/>
      <c r="AV226" s="54"/>
      <c r="AW226" s="54"/>
      <c r="AX226" s="54"/>
      <c r="AY226" s="54"/>
      <c r="AZ226" s="54"/>
      <c r="BA226" s="54"/>
      <c r="BB226" s="54"/>
      <c r="BC226" s="54"/>
      <c r="BD226" s="54"/>
      <c r="BE226" s="54"/>
      <c r="BF226" s="54"/>
      <c r="BG226" s="54"/>
      <c r="BH226" s="54"/>
      <c r="BI226" s="54"/>
      <c r="BJ226" s="54"/>
      <c r="BK226" s="54"/>
      <c r="BL226" s="54"/>
      <c r="BM226" s="54"/>
      <c r="BN226" s="54"/>
      <c r="BO226" s="54"/>
      <c r="BP226" s="54"/>
      <c r="BQ226" s="54"/>
      <c r="BR226" s="54"/>
      <c r="BS226" s="54"/>
      <c r="BT226" s="54"/>
      <c r="BU226" s="54"/>
      <c r="BV226" s="54"/>
      <c r="BW226" s="54"/>
      <c r="BX226" s="49"/>
      <c r="BY226" s="55"/>
      <c r="BZ226" s="8"/>
      <c r="CE226" s="12" t="str">
        <f t="shared" si="159"/>
        <v/>
      </c>
      <c r="CG226" s="77" t="str">
        <f t="shared" si="160"/>
        <v/>
      </c>
      <c r="CH226" s="80" t="str">
        <f t="shared" si="161"/>
        <v/>
      </c>
      <c r="CL226" s="12" t="str">
        <f t="shared" si="162"/>
        <v/>
      </c>
      <c r="CM226" s="12" t="str">
        <f t="shared" si="163"/>
        <v/>
      </c>
      <c r="CN226" s="12" t="str" cm="1">
        <f t="array" ref="CN226">IF(OR($CE226="", $CG$3=""), "", IF(IFERROR(INDEX($K226:$T226, $CK226, MATCH(CN$3, $K$3:$T$3, 0)), "")="", $CC$4, $CC$3))</f>
        <v/>
      </c>
      <c r="CO226" s="12" t="str" cm="1">
        <f t="array" ref="CO226">IF(OR($CE226="", $CG$3=""), "", IF(IFERROR(INDEX($AA226:$AJ226, $CK226, MATCH(CO$3, $AA$3:$AJ$3, 0)), "")="", $CC$4, $CC$3))</f>
        <v/>
      </c>
      <c r="CP226" s="12" t="str">
        <f>IF(OR($CE226="", $CG$3=""), "", IF(CP$3='Property List &amp; Features'!$BG$9, $CC$3, IF(CP$3=$I226, $CC$3, $CC$4)))</f>
        <v/>
      </c>
      <c r="CQ226" s="12" t="str">
        <f>IF(OR($CE226="", $CG$3=""), "", IF(CQ$3='Property List &amp; Features'!$BG$9, $CC$3, IF(CQ$3=$J226, $CC$3, $CC$4)))</f>
        <v/>
      </c>
      <c r="CR226" s="12" t="str">
        <f t="shared" si="164"/>
        <v/>
      </c>
      <c r="CS226" s="12" t="str">
        <f t="shared" si="165"/>
        <v/>
      </c>
      <c r="CT226" s="12" t="str">
        <f t="shared" si="166"/>
        <v/>
      </c>
      <c r="CU226" s="12" t="str">
        <f t="shared" si="167"/>
        <v/>
      </c>
      <c r="CV226" s="12" t="str">
        <f t="shared" si="168"/>
        <v/>
      </c>
      <c r="CW226" s="12" t="str">
        <f t="shared" si="190"/>
        <v/>
      </c>
      <c r="CX226" s="12" t="str">
        <f t="shared" si="191"/>
        <v/>
      </c>
      <c r="CY226" s="12" t="str">
        <f t="shared" si="192"/>
        <v/>
      </c>
      <c r="CZ226" s="12" t="str">
        <f t="shared" si="193"/>
        <v/>
      </c>
      <c r="DA226" s="12" t="str">
        <f t="shared" si="194"/>
        <v/>
      </c>
      <c r="DB226" s="12" t="str">
        <f t="shared" si="195"/>
        <v/>
      </c>
      <c r="DC226" s="12" t="str">
        <f t="shared" si="196"/>
        <v/>
      </c>
      <c r="DD226" s="12" t="str">
        <f t="shared" si="197"/>
        <v/>
      </c>
      <c r="DE226" s="12" t="str">
        <f t="shared" si="198"/>
        <v/>
      </c>
      <c r="DF226" s="12" t="str">
        <f t="shared" si="199"/>
        <v/>
      </c>
      <c r="DG226" s="12" t="str">
        <f t="shared" si="200"/>
        <v/>
      </c>
      <c r="DH226" s="12" t="str">
        <f t="shared" si="201"/>
        <v/>
      </c>
      <c r="DI226" s="12" t="str">
        <f t="shared" si="202"/>
        <v/>
      </c>
      <c r="DJ226" s="12" t="str">
        <f t="shared" si="203"/>
        <v/>
      </c>
      <c r="DK226" s="12" t="str">
        <f t="shared" si="204"/>
        <v/>
      </c>
      <c r="DL226" s="12" t="str">
        <f t="shared" si="205"/>
        <v/>
      </c>
      <c r="DM226" s="12" t="str">
        <f t="shared" si="206"/>
        <v/>
      </c>
      <c r="DN226" s="12" t="str">
        <f t="shared" si="207"/>
        <v/>
      </c>
      <c r="DO226" s="12" t="str">
        <f t="shared" si="208"/>
        <v/>
      </c>
      <c r="DP226" s="12" t="str">
        <f t="shared" si="209"/>
        <v/>
      </c>
      <c r="DQ226" s="12" t="str">
        <f t="shared" si="210"/>
        <v/>
      </c>
      <c r="DR226" s="12" t="str">
        <f t="shared" si="172"/>
        <v/>
      </c>
      <c r="DS226" s="12" t="str">
        <f t="shared" si="173"/>
        <v/>
      </c>
      <c r="DT226" s="12" t="str">
        <f t="shared" si="174"/>
        <v/>
      </c>
      <c r="DU226" s="12" t="str">
        <f t="shared" si="175"/>
        <v/>
      </c>
      <c r="DV226" s="12" t="str">
        <f t="shared" si="176"/>
        <v/>
      </c>
      <c r="DW226" s="12" t="str">
        <f t="shared" si="177"/>
        <v/>
      </c>
      <c r="DX226" s="12" t="str">
        <f t="shared" si="178"/>
        <v/>
      </c>
      <c r="DY226" s="12" t="str">
        <f t="shared" si="179"/>
        <v/>
      </c>
      <c r="DZ226" s="12" t="str">
        <f t="shared" si="180"/>
        <v/>
      </c>
      <c r="EA226" s="12" t="str">
        <f t="shared" si="181"/>
        <v/>
      </c>
      <c r="EB226" s="12" t="str">
        <f t="shared" si="182"/>
        <v/>
      </c>
      <c r="EC226" s="12" t="str">
        <f t="shared" si="183"/>
        <v/>
      </c>
      <c r="ED226" s="12" t="str">
        <f t="shared" si="184"/>
        <v/>
      </c>
      <c r="EE226" s="12" t="str">
        <f t="shared" si="185"/>
        <v/>
      </c>
      <c r="EF226" s="12" t="str">
        <f t="shared" si="186"/>
        <v/>
      </c>
      <c r="EG226" s="12" t="str">
        <f t="shared" si="187"/>
        <v/>
      </c>
      <c r="EH226" s="12" t="str">
        <f t="shared" si="188"/>
        <v/>
      </c>
      <c r="EI226" s="12" t="str">
        <f t="shared" si="189"/>
        <v/>
      </c>
      <c r="EK226" s="83" t="str">
        <f t="shared" si="169"/>
        <v/>
      </c>
      <c r="EM226" s="12" t="str">
        <f t="shared" si="170"/>
        <v/>
      </c>
      <c r="EO226" s="12" t="str">
        <f t="shared" si="171"/>
        <v/>
      </c>
      <c r="EQ226" s="12" t="str">
        <f>IF($EO226="", "", IF($EQ$8=$EQ$6, COUNTIF($EO$11:$EO$2510, "&gt;"&amp;$EO226)+1+COUNTIF($EO$11:$EO226, $EO226)-1, COUNTIF($EO$11:$EO$2510, "&lt;"&amp;$EO226)+1+COUNTIF($EO$11:$EO226, $EO226)-1))</f>
        <v/>
      </c>
    </row>
    <row r="227" spans="1:147" x14ac:dyDescent="0.55000000000000004">
      <c r="A227" s="8"/>
      <c r="B227" s="12" t="str">
        <f>IF($D227="", "", COUNTIF($D$11:$D227, $D227))</f>
        <v/>
      </c>
      <c r="C227" s="8"/>
      <c r="D227" s="45"/>
      <c r="E227" s="46"/>
      <c r="F227" s="47"/>
      <c r="G227" s="54"/>
      <c r="H227" s="54"/>
      <c r="I227" s="48"/>
      <c r="J227" s="49"/>
      <c r="K227" s="50"/>
      <c r="L227" s="50"/>
      <c r="M227" s="50"/>
      <c r="N227" s="50"/>
      <c r="O227" s="50"/>
      <c r="P227" s="50"/>
      <c r="Q227" s="50"/>
      <c r="R227" s="50"/>
      <c r="S227" s="50"/>
      <c r="T227" s="50"/>
      <c r="U227" s="51"/>
      <c r="V227" s="52"/>
      <c r="W227" s="53"/>
      <c r="X227" s="53"/>
      <c r="Y227" s="53"/>
      <c r="Z227" s="53"/>
      <c r="AA227" s="48"/>
      <c r="AB227" s="54"/>
      <c r="AC227" s="54"/>
      <c r="AD227" s="54"/>
      <c r="AE227" s="54"/>
      <c r="AF227" s="54"/>
      <c r="AG227" s="54"/>
      <c r="AH227" s="54"/>
      <c r="AI227" s="54"/>
      <c r="AJ227" s="49"/>
      <c r="AK227" s="48"/>
      <c r="AL227" s="54"/>
      <c r="AM227" s="54"/>
      <c r="AN227" s="54"/>
      <c r="AO227" s="54"/>
      <c r="AP227" s="54"/>
      <c r="AQ227" s="54"/>
      <c r="AR227" s="54"/>
      <c r="AS227" s="54"/>
      <c r="AT227" s="54"/>
      <c r="AU227" s="54"/>
      <c r="AV227" s="54"/>
      <c r="AW227" s="54"/>
      <c r="AX227" s="54"/>
      <c r="AY227" s="54"/>
      <c r="AZ227" s="54"/>
      <c r="BA227" s="54"/>
      <c r="BB227" s="54"/>
      <c r="BC227" s="54"/>
      <c r="BD227" s="54"/>
      <c r="BE227" s="54"/>
      <c r="BF227" s="54"/>
      <c r="BG227" s="54"/>
      <c r="BH227" s="54"/>
      <c r="BI227" s="54"/>
      <c r="BJ227" s="54"/>
      <c r="BK227" s="54"/>
      <c r="BL227" s="54"/>
      <c r="BM227" s="54"/>
      <c r="BN227" s="54"/>
      <c r="BO227" s="54"/>
      <c r="BP227" s="54"/>
      <c r="BQ227" s="54"/>
      <c r="BR227" s="54"/>
      <c r="BS227" s="54"/>
      <c r="BT227" s="54"/>
      <c r="BU227" s="54"/>
      <c r="BV227" s="54"/>
      <c r="BW227" s="54"/>
      <c r="BX227" s="49"/>
      <c r="BY227" s="55"/>
      <c r="BZ227" s="8"/>
      <c r="CE227" s="12" t="str">
        <f t="shared" si="159"/>
        <v/>
      </c>
      <c r="CG227" s="77" t="str">
        <f t="shared" si="160"/>
        <v/>
      </c>
      <c r="CH227" s="80" t="str">
        <f t="shared" si="161"/>
        <v/>
      </c>
      <c r="CL227" s="12" t="str">
        <f t="shared" si="162"/>
        <v/>
      </c>
      <c r="CM227" s="12" t="str">
        <f t="shared" si="163"/>
        <v/>
      </c>
      <c r="CN227" s="12" t="str" cm="1">
        <f t="array" ref="CN227">IF(OR($CE227="", $CG$3=""), "", IF(IFERROR(INDEX($K227:$T227, $CK227, MATCH(CN$3, $K$3:$T$3, 0)), "")="", $CC$4, $CC$3))</f>
        <v/>
      </c>
      <c r="CO227" s="12" t="str" cm="1">
        <f t="array" ref="CO227">IF(OR($CE227="", $CG$3=""), "", IF(IFERROR(INDEX($AA227:$AJ227, $CK227, MATCH(CO$3, $AA$3:$AJ$3, 0)), "")="", $CC$4, $CC$3))</f>
        <v/>
      </c>
      <c r="CP227" s="12" t="str">
        <f>IF(OR($CE227="", $CG$3=""), "", IF(CP$3='Property List &amp; Features'!$BG$9, $CC$3, IF(CP$3=$I227, $CC$3, $CC$4)))</f>
        <v/>
      </c>
      <c r="CQ227" s="12" t="str">
        <f>IF(OR($CE227="", $CG$3=""), "", IF(CQ$3='Property List &amp; Features'!$BG$9, $CC$3, IF(CQ$3=$J227, $CC$3, $CC$4)))</f>
        <v/>
      </c>
      <c r="CR227" s="12" t="str">
        <f t="shared" si="164"/>
        <v/>
      </c>
      <c r="CS227" s="12" t="str">
        <f t="shared" si="165"/>
        <v/>
      </c>
      <c r="CT227" s="12" t="str">
        <f t="shared" si="166"/>
        <v/>
      </c>
      <c r="CU227" s="12" t="str">
        <f t="shared" si="167"/>
        <v/>
      </c>
      <c r="CV227" s="12" t="str">
        <f t="shared" si="168"/>
        <v/>
      </c>
      <c r="CW227" s="12" t="str">
        <f t="shared" si="190"/>
        <v/>
      </c>
      <c r="CX227" s="12" t="str">
        <f t="shared" si="191"/>
        <v/>
      </c>
      <c r="CY227" s="12" t="str">
        <f t="shared" si="192"/>
        <v/>
      </c>
      <c r="CZ227" s="12" t="str">
        <f t="shared" si="193"/>
        <v/>
      </c>
      <c r="DA227" s="12" t="str">
        <f t="shared" si="194"/>
        <v/>
      </c>
      <c r="DB227" s="12" t="str">
        <f t="shared" si="195"/>
        <v/>
      </c>
      <c r="DC227" s="12" t="str">
        <f t="shared" si="196"/>
        <v/>
      </c>
      <c r="DD227" s="12" t="str">
        <f t="shared" si="197"/>
        <v/>
      </c>
      <c r="DE227" s="12" t="str">
        <f t="shared" si="198"/>
        <v/>
      </c>
      <c r="DF227" s="12" t="str">
        <f t="shared" si="199"/>
        <v/>
      </c>
      <c r="DG227" s="12" t="str">
        <f t="shared" si="200"/>
        <v/>
      </c>
      <c r="DH227" s="12" t="str">
        <f t="shared" si="201"/>
        <v/>
      </c>
      <c r="DI227" s="12" t="str">
        <f t="shared" si="202"/>
        <v/>
      </c>
      <c r="DJ227" s="12" t="str">
        <f t="shared" si="203"/>
        <v/>
      </c>
      <c r="DK227" s="12" t="str">
        <f t="shared" si="204"/>
        <v/>
      </c>
      <c r="DL227" s="12" t="str">
        <f t="shared" si="205"/>
        <v/>
      </c>
      <c r="DM227" s="12" t="str">
        <f t="shared" si="206"/>
        <v/>
      </c>
      <c r="DN227" s="12" t="str">
        <f t="shared" si="207"/>
        <v/>
      </c>
      <c r="DO227" s="12" t="str">
        <f t="shared" si="208"/>
        <v/>
      </c>
      <c r="DP227" s="12" t="str">
        <f t="shared" si="209"/>
        <v/>
      </c>
      <c r="DQ227" s="12" t="str">
        <f t="shared" si="210"/>
        <v/>
      </c>
      <c r="DR227" s="12" t="str">
        <f t="shared" si="172"/>
        <v/>
      </c>
      <c r="DS227" s="12" t="str">
        <f t="shared" si="173"/>
        <v/>
      </c>
      <c r="DT227" s="12" t="str">
        <f t="shared" si="174"/>
        <v/>
      </c>
      <c r="DU227" s="12" t="str">
        <f t="shared" si="175"/>
        <v/>
      </c>
      <c r="DV227" s="12" t="str">
        <f t="shared" si="176"/>
        <v/>
      </c>
      <c r="DW227" s="12" t="str">
        <f t="shared" si="177"/>
        <v/>
      </c>
      <c r="DX227" s="12" t="str">
        <f t="shared" si="178"/>
        <v/>
      </c>
      <c r="DY227" s="12" t="str">
        <f t="shared" si="179"/>
        <v/>
      </c>
      <c r="DZ227" s="12" t="str">
        <f t="shared" si="180"/>
        <v/>
      </c>
      <c r="EA227" s="12" t="str">
        <f t="shared" si="181"/>
        <v/>
      </c>
      <c r="EB227" s="12" t="str">
        <f t="shared" si="182"/>
        <v/>
      </c>
      <c r="EC227" s="12" t="str">
        <f t="shared" si="183"/>
        <v/>
      </c>
      <c r="ED227" s="12" t="str">
        <f t="shared" si="184"/>
        <v/>
      </c>
      <c r="EE227" s="12" t="str">
        <f t="shared" si="185"/>
        <v/>
      </c>
      <c r="EF227" s="12" t="str">
        <f t="shared" si="186"/>
        <v/>
      </c>
      <c r="EG227" s="12" t="str">
        <f t="shared" si="187"/>
        <v/>
      </c>
      <c r="EH227" s="12" t="str">
        <f t="shared" si="188"/>
        <v/>
      </c>
      <c r="EI227" s="12" t="str">
        <f t="shared" si="189"/>
        <v/>
      </c>
      <c r="EK227" s="83" t="str">
        <f t="shared" si="169"/>
        <v/>
      </c>
      <c r="EM227" s="12" t="str">
        <f t="shared" si="170"/>
        <v/>
      </c>
      <c r="EO227" s="12" t="str">
        <f t="shared" si="171"/>
        <v/>
      </c>
      <c r="EQ227" s="12" t="str">
        <f>IF($EO227="", "", IF($EQ$8=$EQ$6, COUNTIF($EO$11:$EO$2510, "&gt;"&amp;$EO227)+1+COUNTIF($EO$11:$EO227, $EO227)-1, COUNTIF($EO$11:$EO$2510, "&lt;"&amp;$EO227)+1+COUNTIF($EO$11:$EO227, $EO227)-1))</f>
        <v/>
      </c>
    </row>
    <row r="228" spans="1:147" x14ac:dyDescent="0.55000000000000004">
      <c r="A228" s="8"/>
      <c r="B228" s="12" t="str">
        <f>IF($D228="", "", COUNTIF($D$11:$D228, $D228))</f>
        <v/>
      </c>
      <c r="C228" s="8"/>
      <c r="D228" s="45"/>
      <c r="E228" s="46"/>
      <c r="F228" s="47"/>
      <c r="G228" s="54"/>
      <c r="H228" s="54"/>
      <c r="I228" s="48"/>
      <c r="J228" s="49"/>
      <c r="K228" s="50"/>
      <c r="L228" s="50"/>
      <c r="M228" s="50"/>
      <c r="N228" s="50"/>
      <c r="O228" s="50"/>
      <c r="P228" s="50"/>
      <c r="Q228" s="50"/>
      <c r="R228" s="50"/>
      <c r="S228" s="50"/>
      <c r="T228" s="50"/>
      <c r="U228" s="51"/>
      <c r="V228" s="52"/>
      <c r="W228" s="53"/>
      <c r="X228" s="53"/>
      <c r="Y228" s="53"/>
      <c r="Z228" s="53"/>
      <c r="AA228" s="48"/>
      <c r="AB228" s="54"/>
      <c r="AC228" s="54"/>
      <c r="AD228" s="54"/>
      <c r="AE228" s="54"/>
      <c r="AF228" s="54"/>
      <c r="AG228" s="54"/>
      <c r="AH228" s="54"/>
      <c r="AI228" s="54"/>
      <c r="AJ228" s="49"/>
      <c r="AK228" s="48"/>
      <c r="AL228" s="54"/>
      <c r="AM228" s="54"/>
      <c r="AN228" s="54"/>
      <c r="AO228" s="54"/>
      <c r="AP228" s="54"/>
      <c r="AQ228" s="54"/>
      <c r="AR228" s="54"/>
      <c r="AS228" s="54"/>
      <c r="AT228" s="54"/>
      <c r="AU228" s="54"/>
      <c r="AV228" s="54"/>
      <c r="AW228" s="54"/>
      <c r="AX228" s="54"/>
      <c r="AY228" s="54"/>
      <c r="AZ228" s="54"/>
      <c r="BA228" s="54"/>
      <c r="BB228" s="54"/>
      <c r="BC228" s="54"/>
      <c r="BD228" s="54"/>
      <c r="BE228" s="54"/>
      <c r="BF228" s="54"/>
      <c r="BG228" s="54"/>
      <c r="BH228" s="54"/>
      <c r="BI228" s="54"/>
      <c r="BJ228" s="54"/>
      <c r="BK228" s="54"/>
      <c r="BL228" s="54"/>
      <c r="BM228" s="54"/>
      <c r="BN228" s="54"/>
      <c r="BO228" s="54"/>
      <c r="BP228" s="54"/>
      <c r="BQ228" s="54"/>
      <c r="BR228" s="54"/>
      <c r="BS228" s="54"/>
      <c r="BT228" s="54"/>
      <c r="BU228" s="54"/>
      <c r="BV228" s="54"/>
      <c r="BW228" s="54"/>
      <c r="BX228" s="49"/>
      <c r="BY228" s="55"/>
      <c r="BZ228" s="8"/>
      <c r="CE228" s="12" t="str">
        <f t="shared" si="159"/>
        <v/>
      </c>
      <c r="CG228" s="77" t="str">
        <f t="shared" si="160"/>
        <v/>
      </c>
      <c r="CH228" s="80" t="str">
        <f t="shared" si="161"/>
        <v/>
      </c>
      <c r="CL228" s="12" t="str">
        <f t="shared" si="162"/>
        <v/>
      </c>
      <c r="CM228" s="12" t="str">
        <f t="shared" si="163"/>
        <v/>
      </c>
      <c r="CN228" s="12" t="str" cm="1">
        <f t="array" ref="CN228">IF(OR($CE228="", $CG$3=""), "", IF(IFERROR(INDEX($K228:$T228, $CK228, MATCH(CN$3, $K$3:$T$3, 0)), "")="", $CC$4, $CC$3))</f>
        <v/>
      </c>
      <c r="CO228" s="12" t="str" cm="1">
        <f t="array" ref="CO228">IF(OR($CE228="", $CG$3=""), "", IF(IFERROR(INDEX($AA228:$AJ228, $CK228, MATCH(CO$3, $AA$3:$AJ$3, 0)), "")="", $CC$4, $CC$3))</f>
        <v/>
      </c>
      <c r="CP228" s="12" t="str">
        <f>IF(OR($CE228="", $CG$3=""), "", IF(CP$3='Property List &amp; Features'!$BG$9, $CC$3, IF(CP$3=$I228, $CC$3, $CC$4)))</f>
        <v/>
      </c>
      <c r="CQ228" s="12" t="str">
        <f>IF(OR($CE228="", $CG$3=""), "", IF(CQ$3='Property List &amp; Features'!$BG$9, $CC$3, IF(CQ$3=$J228, $CC$3, $CC$4)))</f>
        <v/>
      </c>
      <c r="CR228" s="12" t="str">
        <f t="shared" si="164"/>
        <v/>
      </c>
      <c r="CS228" s="12" t="str">
        <f t="shared" si="165"/>
        <v/>
      </c>
      <c r="CT228" s="12" t="str">
        <f t="shared" si="166"/>
        <v/>
      </c>
      <c r="CU228" s="12" t="str">
        <f t="shared" si="167"/>
        <v/>
      </c>
      <c r="CV228" s="12" t="str">
        <f t="shared" si="168"/>
        <v/>
      </c>
      <c r="CW228" s="12" t="str">
        <f t="shared" si="190"/>
        <v/>
      </c>
      <c r="CX228" s="12" t="str">
        <f t="shared" si="191"/>
        <v/>
      </c>
      <c r="CY228" s="12" t="str">
        <f t="shared" si="192"/>
        <v/>
      </c>
      <c r="CZ228" s="12" t="str">
        <f t="shared" si="193"/>
        <v/>
      </c>
      <c r="DA228" s="12" t="str">
        <f t="shared" si="194"/>
        <v/>
      </c>
      <c r="DB228" s="12" t="str">
        <f t="shared" si="195"/>
        <v/>
      </c>
      <c r="DC228" s="12" t="str">
        <f t="shared" si="196"/>
        <v/>
      </c>
      <c r="DD228" s="12" t="str">
        <f t="shared" si="197"/>
        <v/>
      </c>
      <c r="DE228" s="12" t="str">
        <f t="shared" si="198"/>
        <v/>
      </c>
      <c r="DF228" s="12" t="str">
        <f t="shared" si="199"/>
        <v/>
      </c>
      <c r="DG228" s="12" t="str">
        <f t="shared" si="200"/>
        <v/>
      </c>
      <c r="DH228" s="12" t="str">
        <f t="shared" si="201"/>
        <v/>
      </c>
      <c r="DI228" s="12" t="str">
        <f t="shared" si="202"/>
        <v/>
      </c>
      <c r="DJ228" s="12" t="str">
        <f t="shared" si="203"/>
        <v/>
      </c>
      <c r="DK228" s="12" t="str">
        <f t="shared" si="204"/>
        <v/>
      </c>
      <c r="DL228" s="12" t="str">
        <f t="shared" si="205"/>
        <v/>
      </c>
      <c r="DM228" s="12" t="str">
        <f t="shared" si="206"/>
        <v/>
      </c>
      <c r="DN228" s="12" t="str">
        <f t="shared" si="207"/>
        <v/>
      </c>
      <c r="DO228" s="12" t="str">
        <f t="shared" si="208"/>
        <v/>
      </c>
      <c r="DP228" s="12" t="str">
        <f t="shared" si="209"/>
        <v/>
      </c>
      <c r="DQ228" s="12" t="str">
        <f t="shared" si="210"/>
        <v/>
      </c>
      <c r="DR228" s="12" t="str">
        <f t="shared" si="172"/>
        <v/>
      </c>
      <c r="DS228" s="12" t="str">
        <f t="shared" si="173"/>
        <v/>
      </c>
      <c r="DT228" s="12" t="str">
        <f t="shared" si="174"/>
        <v/>
      </c>
      <c r="DU228" s="12" t="str">
        <f t="shared" si="175"/>
        <v/>
      </c>
      <c r="DV228" s="12" t="str">
        <f t="shared" si="176"/>
        <v/>
      </c>
      <c r="DW228" s="12" t="str">
        <f t="shared" si="177"/>
        <v/>
      </c>
      <c r="DX228" s="12" t="str">
        <f t="shared" si="178"/>
        <v/>
      </c>
      <c r="DY228" s="12" t="str">
        <f t="shared" si="179"/>
        <v/>
      </c>
      <c r="DZ228" s="12" t="str">
        <f t="shared" si="180"/>
        <v/>
      </c>
      <c r="EA228" s="12" t="str">
        <f t="shared" si="181"/>
        <v/>
      </c>
      <c r="EB228" s="12" t="str">
        <f t="shared" si="182"/>
        <v/>
      </c>
      <c r="EC228" s="12" t="str">
        <f t="shared" si="183"/>
        <v/>
      </c>
      <c r="ED228" s="12" t="str">
        <f t="shared" si="184"/>
        <v/>
      </c>
      <c r="EE228" s="12" t="str">
        <f t="shared" si="185"/>
        <v/>
      </c>
      <c r="EF228" s="12" t="str">
        <f t="shared" si="186"/>
        <v/>
      </c>
      <c r="EG228" s="12" t="str">
        <f t="shared" si="187"/>
        <v/>
      </c>
      <c r="EH228" s="12" t="str">
        <f t="shared" si="188"/>
        <v/>
      </c>
      <c r="EI228" s="12" t="str">
        <f t="shared" si="189"/>
        <v/>
      </c>
      <c r="EK228" s="83" t="str">
        <f t="shared" si="169"/>
        <v/>
      </c>
      <c r="EM228" s="12" t="str">
        <f t="shared" si="170"/>
        <v/>
      </c>
      <c r="EO228" s="12" t="str">
        <f t="shared" si="171"/>
        <v/>
      </c>
      <c r="EQ228" s="12" t="str">
        <f>IF($EO228="", "", IF($EQ$8=$EQ$6, COUNTIF($EO$11:$EO$2510, "&gt;"&amp;$EO228)+1+COUNTIF($EO$11:$EO228, $EO228)-1, COUNTIF($EO$11:$EO$2510, "&lt;"&amp;$EO228)+1+COUNTIF($EO$11:$EO228, $EO228)-1))</f>
        <v/>
      </c>
    </row>
    <row r="229" spans="1:147" x14ac:dyDescent="0.55000000000000004">
      <c r="A229" s="8"/>
      <c r="B229" s="12" t="str">
        <f>IF($D229="", "", COUNTIF($D$11:$D229, $D229))</f>
        <v/>
      </c>
      <c r="C229" s="8"/>
      <c r="D229" s="45"/>
      <c r="E229" s="46"/>
      <c r="F229" s="47"/>
      <c r="G229" s="54"/>
      <c r="H229" s="54"/>
      <c r="I229" s="48"/>
      <c r="J229" s="49"/>
      <c r="K229" s="50"/>
      <c r="L229" s="50"/>
      <c r="M229" s="50"/>
      <c r="N229" s="50"/>
      <c r="O229" s="50"/>
      <c r="P229" s="50"/>
      <c r="Q229" s="50"/>
      <c r="R229" s="50"/>
      <c r="S229" s="50"/>
      <c r="T229" s="50"/>
      <c r="U229" s="51"/>
      <c r="V229" s="52"/>
      <c r="W229" s="53"/>
      <c r="X229" s="53"/>
      <c r="Y229" s="53"/>
      <c r="Z229" s="53"/>
      <c r="AA229" s="48"/>
      <c r="AB229" s="54"/>
      <c r="AC229" s="54"/>
      <c r="AD229" s="54"/>
      <c r="AE229" s="54"/>
      <c r="AF229" s="54"/>
      <c r="AG229" s="54"/>
      <c r="AH229" s="54"/>
      <c r="AI229" s="54"/>
      <c r="AJ229" s="49"/>
      <c r="AK229" s="48"/>
      <c r="AL229" s="54"/>
      <c r="AM229" s="54"/>
      <c r="AN229" s="54"/>
      <c r="AO229" s="54"/>
      <c r="AP229" s="54"/>
      <c r="AQ229" s="54"/>
      <c r="AR229" s="54"/>
      <c r="AS229" s="54"/>
      <c r="AT229" s="54"/>
      <c r="AU229" s="54"/>
      <c r="AV229" s="54"/>
      <c r="AW229" s="54"/>
      <c r="AX229" s="54"/>
      <c r="AY229" s="54"/>
      <c r="AZ229" s="54"/>
      <c r="BA229" s="54"/>
      <c r="BB229" s="54"/>
      <c r="BC229" s="54"/>
      <c r="BD229" s="54"/>
      <c r="BE229" s="54"/>
      <c r="BF229" s="54"/>
      <c r="BG229" s="54"/>
      <c r="BH229" s="54"/>
      <c r="BI229" s="54"/>
      <c r="BJ229" s="54"/>
      <c r="BK229" s="54"/>
      <c r="BL229" s="54"/>
      <c r="BM229" s="54"/>
      <c r="BN229" s="54"/>
      <c r="BO229" s="54"/>
      <c r="BP229" s="54"/>
      <c r="BQ229" s="54"/>
      <c r="BR229" s="54"/>
      <c r="BS229" s="54"/>
      <c r="BT229" s="54"/>
      <c r="BU229" s="54"/>
      <c r="BV229" s="54"/>
      <c r="BW229" s="54"/>
      <c r="BX229" s="49"/>
      <c r="BY229" s="55"/>
      <c r="BZ229" s="8"/>
      <c r="CE229" s="12" t="str">
        <f t="shared" si="159"/>
        <v/>
      </c>
      <c r="CG229" s="77" t="str">
        <f t="shared" si="160"/>
        <v/>
      </c>
      <c r="CH229" s="80" t="str">
        <f t="shared" si="161"/>
        <v/>
      </c>
      <c r="CL229" s="12" t="str">
        <f t="shared" si="162"/>
        <v/>
      </c>
      <c r="CM229" s="12" t="str">
        <f t="shared" si="163"/>
        <v/>
      </c>
      <c r="CN229" s="12" t="str" cm="1">
        <f t="array" ref="CN229">IF(OR($CE229="", $CG$3=""), "", IF(IFERROR(INDEX($K229:$T229, $CK229, MATCH(CN$3, $K$3:$T$3, 0)), "")="", $CC$4, $CC$3))</f>
        <v/>
      </c>
      <c r="CO229" s="12" t="str" cm="1">
        <f t="array" ref="CO229">IF(OR($CE229="", $CG$3=""), "", IF(IFERROR(INDEX($AA229:$AJ229, $CK229, MATCH(CO$3, $AA$3:$AJ$3, 0)), "")="", $CC$4, $CC$3))</f>
        <v/>
      </c>
      <c r="CP229" s="12" t="str">
        <f>IF(OR($CE229="", $CG$3=""), "", IF(CP$3='Property List &amp; Features'!$BG$9, $CC$3, IF(CP$3=$I229, $CC$3, $CC$4)))</f>
        <v/>
      </c>
      <c r="CQ229" s="12" t="str">
        <f>IF(OR($CE229="", $CG$3=""), "", IF(CQ$3='Property List &amp; Features'!$BG$9, $CC$3, IF(CQ$3=$J229, $CC$3, $CC$4)))</f>
        <v/>
      </c>
      <c r="CR229" s="12" t="str">
        <f t="shared" si="164"/>
        <v/>
      </c>
      <c r="CS229" s="12" t="str">
        <f t="shared" si="165"/>
        <v/>
      </c>
      <c r="CT229" s="12" t="str">
        <f t="shared" si="166"/>
        <v/>
      </c>
      <c r="CU229" s="12" t="str">
        <f t="shared" si="167"/>
        <v/>
      </c>
      <c r="CV229" s="12" t="str">
        <f t="shared" si="168"/>
        <v/>
      </c>
      <c r="CW229" s="12" t="str">
        <f t="shared" si="190"/>
        <v/>
      </c>
      <c r="CX229" s="12" t="str">
        <f t="shared" si="191"/>
        <v/>
      </c>
      <c r="CY229" s="12" t="str">
        <f t="shared" si="192"/>
        <v/>
      </c>
      <c r="CZ229" s="12" t="str">
        <f t="shared" si="193"/>
        <v/>
      </c>
      <c r="DA229" s="12" t="str">
        <f t="shared" si="194"/>
        <v/>
      </c>
      <c r="DB229" s="12" t="str">
        <f t="shared" si="195"/>
        <v/>
      </c>
      <c r="DC229" s="12" t="str">
        <f t="shared" si="196"/>
        <v/>
      </c>
      <c r="DD229" s="12" t="str">
        <f t="shared" si="197"/>
        <v/>
      </c>
      <c r="DE229" s="12" t="str">
        <f t="shared" si="198"/>
        <v/>
      </c>
      <c r="DF229" s="12" t="str">
        <f t="shared" si="199"/>
        <v/>
      </c>
      <c r="DG229" s="12" t="str">
        <f t="shared" si="200"/>
        <v/>
      </c>
      <c r="DH229" s="12" t="str">
        <f t="shared" si="201"/>
        <v/>
      </c>
      <c r="DI229" s="12" t="str">
        <f t="shared" si="202"/>
        <v/>
      </c>
      <c r="DJ229" s="12" t="str">
        <f t="shared" si="203"/>
        <v/>
      </c>
      <c r="DK229" s="12" t="str">
        <f t="shared" si="204"/>
        <v/>
      </c>
      <c r="DL229" s="12" t="str">
        <f t="shared" si="205"/>
        <v/>
      </c>
      <c r="DM229" s="12" t="str">
        <f t="shared" si="206"/>
        <v/>
      </c>
      <c r="DN229" s="12" t="str">
        <f t="shared" si="207"/>
        <v/>
      </c>
      <c r="DO229" s="12" t="str">
        <f t="shared" si="208"/>
        <v/>
      </c>
      <c r="DP229" s="12" t="str">
        <f t="shared" si="209"/>
        <v/>
      </c>
      <c r="DQ229" s="12" t="str">
        <f t="shared" si="210"/>
        <v/>
      </c>
      <c r="DR229" s="12" t="str">
        <f t="shared" si="172"/>
        <v/>
      </c>
      <c r="DS229" s="12" t="str">
        <f t="shared" si="173"/>
        <v/>
      </c>
      <c r="DT229" s="12" t="str">
        <f t="shared" si="174"/>
        <v/>
      </c>
      <c r="DU229" s="12" t="str">
        <f t="shared" si="175"/>
        <v/>
      </c>
      <c r="DV229" s="12" t="str">
        <f t="shared" si="176"/>
        <v/>
      </c>
      <c r="DW229" s="12" t="str">
        <f t="shared" si="177"/>
        <v/>
      </c>
      <c r="DX229" s="12" t="str">
        <f t="shared" si="178"/>
        <v/>
      </c>
      <c r="DY229" s="12" t="str">
        <f t="shared" si="179"/>
        <v/>
      </c>
      <c r="DZ229" s="12" t="str">
        <f t="shared" si="180"/>
        <v/>
      </c>
      <c r="EA229" s="12" t="str">
        <f t="shared" si="181"/>
        <v/>
      </c>
      <c r="EB229" s="12" t="str">
        <f t="shared" si="182"/>
        <v/>
      </c>
      <c r="EC229" s="12" t="str">
        <f t="shared" si="183"/>
        <v/>
      </c>
      <c r="ED229" s="12" t="str">
        <f t="shared" si="184"/>
        <v/>
      </c>
      <c r="EE229" s="12" t="str">
        <f t="shared" si="185"/>
        <v/>
      </c>
      <c r="EF229" s="12" t="str">
        <f t="shared" si="186"/>
        <v/>
      </c>
      <c r="EG229" s="12" t="str">
        <f t="shared" si="187"/>
        <v/>
      </c>
      <c r="EH229" s="12" t="str">
        <f t="shared" si="188"/>
        <v/>
      </c>
      <c r="EI229" s="12" t="str">
        <f t="shared" si="189"/>
        <v/>
      </c>
      <c r="EK229" s="83" t="str">
        <f t="shared" si="169"/>
        <v/>
      </c>
      <c r="EM229" s="12" t="str">
        <f t="shared" si="170"/>
        <v/>
      </c>
      <c r="EO229" s="12" t="str">
        <f t="shared" si="171"/>
        <v/>
      </c>
      <c r="EQ229" s="12" t="str">
        <f>IF($EO229="", "", IF($EQ$8=$EQ$6, COUNTIF($EO$11:$EO$2510, "&gt;"&amp;$EO229)+1+COUNTIF($EO$11:$EO229, $EO229)-1, COUNTIF($EO$11:$EO$2510, "&lt;"&amp;$EO229)+1+COUNTIF($EO$11:$EO229, $EO229)-1))</f>
        <v/>
      </c>
    </row>
    <row r="230" spans="1:147" x14ac:dyDescent="0.55000000000000004">
      <c r="A230" s="8"/>
      <c r="B230" s="12" t="str">
        <f>IF($D230="", "", COUNTIF($D$11:$D230, $D230))</f>
        <v/>
      </c>
      <c r="C230" s="8"/>
      <c r="D230" s="45"/>
      <c r="E230" s="46"/>
      <c r="F230" s="47"/>
      <c r="G230" s="54"/>
      <c r="H230" s="54"/>
      <c r="I230" s="48"/>
      <c r="J230" s="49"/>
      <c r="K230" s="50"/>
      <c r="L230" s="50"/>
      <c r="M230" s="50"/>
      <c r="N230" s="50"/>
      <c r="O230" s="50"/>
      <c r="P230" s="50"/>
      <c r="Q230" s="50"/>
      <c r="R230" s="50"/>
      <c r="S230" s="50"/>
      <c r="T230" s="50"/>
      <c r="U230" s="51"/>
      <c r="V230" s="52"/>
      <c r="W230" s="53"/>
      <c r="X230" s="53"/>
      <c r="Y230" s="53"/>
      <c r="Z230" s="53"/>
      <c r="AA230" s="48"/>
      <c r="AB230" s="54"/>
      <c r="AC230" s="54"/>
      <c r="AD230" s="54"/>
      <c r="AE230" s="54"/>
      <c r="AF230" s="54"/>
      <c r="AG230" s="54"/>
      <c r="AH230" s="54"/>
      <c r="AI230" s="54"/>
      <c r="AJ230" s="49"/>
      <c r="AK230" s="48"/>
      <c r="AL230" s="54"/>
      <c r="AM230" s="54"/>
      <c r="AN230" s="54"/>
      <c r="AO230" s="54"/>
      <c r="AP230" s="54"/>
      <c r="AQ230" s="54"/>
      <c r="AR230" s="54"/>
      <c r="AS230" s="54"/>
      <c r="AT230" s="54"/>
      <c r="AU230" s="54"/>
      <c r="AV230" s="54"/>
      <c r="AW230" s="54"/>
      <c r="AX230" s="54"/>
      <c r="AY230" s="54"/>
      <c r="AZ230" s="54"/>
      <c r="BA230" s="54"/>
      <c r="BB230" s="54"/>
      <c r="BC230" s="54"/>
      <c r="BD230" s="54"/>
      <c r="BE230" s="54"/>
      <c r="BF230" s="54"/>
      <c r="BG230" s="54"/>
      <c r="BH230" s="54"/>
      <c r="BI230" s="54"/>
      <c r="BJ230" s="54"/>
      <c r="BK230" s="54"/>
      <c r="BL230" s="54"/>
      <c r="BM230" s="54"/>
      <c r="BN230" s="54"/>
      <c r="BO230" s="54"/>
      <c r="BP230" s="54"/>
      <c r="BQ230" s="54"/>
      <c r="BR230" s="54"/>
      <c r="BS230" s="54"/>
      <c r="BT230" s="54"/>
      <c r="BU230" s="54"/>
      <c r="BV230" s="54"/>
      <c r="BW230" s="54"/>
      <c r="BX230" s="49"/>
      <c r="BY230" s="55"/>
      <c r="BZ230" s="8"/>
      <c r="CE230" s="12" t="str">
        <f t="shared" si="159"/>
        <v/>
      </c>
      <c r="CG230" s="77" t="str">
        <f t="shared" si="160"/>
        <v/>
      </c>
      <c r="CH230" s="80" t="str">
        <f t="shared" si="161"/>
        <v/>
      </c>
      <c r="CL230" s="12" t="str">
        <f t="shared" si="162"/>
        <v/>
      </c>
      <c r="CM230" s="12" t="str">
        <f t="shared" si="163"/>
        <v/>
      </c>
      <c r="CN230" s="12" t="str" cm="1">
        <f t="array" ref="CN230">IF(OR($CE230="", $CG$3=""), "", IF(IFERROR(INDEX($K230:$T230, $CK230, MATCH(CN$3, $K$3:$T$3, 0)), "")="", $CC$4, $CC$3))</f>
        <v/>
      </c>
      <c r="CO230" s="12" t="str" cm="1">
        <f t="array" ref="CO230">IF(OR($CE230="", $CG$3=""), "", IF(IFERROR(INDEX($AA230:$AJ230, $CK230, MATCH(CO$3, $AA$3:$AJ$3, 0)), "")="", $CC$4, $CC$3))</f>
        <v/>
      </c>
      <c r="CP230" s="12" t="str">
        <f>IF(OR($CE230="", $CG$3=""), "", IF(CP$3='Property List &amp; Features'!$BG$9, $CC$3, IF(CP$3=$I230, $CC$3, $CC$4)))</f>
        <v/>
      </c>
      <c r="CQ230" s="12" t="str">
        <f>IF(OR($CE230="", $CG$3=""), "", IF(CQ$3='Property List &amp; Features'!$BG$9, $CC$3, IF(CQ$3=$J230, $CC$3, $CC$4)))</f>
        <v/>
      </c>
      <c r="CR230" s="12" t="str">
        <f t="shared" si="164"/>
        <v/>
      </c>
      <c r="CS230" s="12" t="str">
        <f t="shared" si="165"/>
        <v/>
      </c>
      <c r="CT230" s="12" t="str">
        <f t="shared" si="166"/>
        <v/>
      </c>
      <c r="CU230" s="12" t="str">
        <f t="shared" si="167"/>
        <v/>
      </c>
      <c r="CV230" s="12" t="str">
        <f t="shared" si="168"/>
        <v/>
      </c>
      <c r="CW230" s="12" t="str">
        <f t="shared" si="190"/>
        <v/>
      </c>
      <c r="CX230" s="12" t="str">
        <f t="shared" si="191"/>
        <v/>
      </c>
      <c r="CY230" s="12" t="str">
        <f t="shared" si="192"/>
        <v/>
      </c>
      <c r="CZ230" s="12" t="str">
        <f t="shared" si="193"/>
        <v/>
      </c>
      <c r="DA230" s="12" t="str">
        <f t="shared" si="194"/>
        <v/>
      </c>
      <c r="DB230" s="12" t="str">
        <f t="shared" si="195"/>
        <v/>
      </c>
      <c r="DC230" s="12" t="str">
        <f t="shared" si="196"/>
        <v/>
      </c>
      <c r="DD230" s="12" t="str">
        <f t="shared" si="197"/>
        <v/>
      </c>
      <c r="DE230" s="12" t="str">
        <f t="shared" si="198"/>
        <v/>
      </c>
      <c r="DF230" s="12" t="str">
        <f t="shared" si="199"/>
        <v/>
      </c>
      <c r="DG230" s="12" t="str">
        <f t="shared" si="200"/>
        <v/>
      </c>
      <c r="DH230" s="12" t="str">
        <f t="shared" si="201"/>
        <v/>
      </c>
      <c r="DI230" s="12" t="str">
        <f t="shared" si="202"/>
        <v/>
      </c>
      <c r="DJ230" s="12" t="str">
        <f t="shared" si="203"/>
        <v/>
      </c>
      <c r="DK230" s="12" t="str">
        <f t="shared" si="204"/>
        <v/>
      </c>
      <c r="DL230" s="12" t="str">
        <f t="shared" si="205"/>
        <v/>
      </c>
      <c r="DM230" s="12" t="str">
        <f t="shared" si="206"/>
        <v/>
      </c>
      <c r="DN230" s="12" t="str">
        <f t="shared" si="207"/>
        <v/>
      </c>
      <c r="DO230" s="12" t="str">
        <f t="shared" si="208"/>
        <v/>
      </c>
      <c r="DP230" s="12" t="str">
        <f t="shared" si="209"/>
        <v/>
      </c>
      <c r="DQ230" s="12" t="str">
        <f t="shared" si="210"/>
        <v/>
      </c>
      <c r="DR230" s="12" t="str">
        <f t="shared" si="172"/>
        <v/>
      </c>
      <c r="DS230" s="12" t="str">
        <f t="shared" si="173"/>
        <v/>
      </c>
      <c r="DT230" s="12" t="str">
        <f t="shared" si="174"/>
        <v/>
      </c>
      <c r="DU230" s="12" t="str">
        <f t="shared" si="175"/>
        <v/>
      </c>
      <c r="DV230" s="12" t="str">
        <f t="shared" si="176"/>
        <v/>
      </c>
      <c r="DW230" s="12" t="str">
        <f t="shared" si="177"/>
        <v/>
      </c>
      <c r="DX230" s="12" t="str">
        <f t="shared" si="178"/>
        <v/>
      </c>
      <c r="DY230" s="12" t="str">
        <f t="shared" si="179"/>
        <v/>
      </c>
      <c r="DZ230" s="12" t="str">
        <f t="shared" si="180"/>
        <v/>
      </c>
      <c r="EA230" s="12" t="str">
        <f t="shared" si="181"/>
        <v/>
      </c>
      <c r="EB230" s="12" t="str">
        <f t="shared" si="182"/>
        <v/>
      </c>
      <c r="EC230" s="12" t="str">
        <f t="shared" si="183"/>
        <v/>
      </c>
      <c r="ED230" s="12" t="str">
        <f t="shared" si="184"/>
        <v/>
      </c>
      <c r="EE230" s="12" t="str">
        <f t="shared" si="185"/>
        <v/>
      </c>
      <c r="EF230" s="12" t="str">
        <f t="shared" si="186"/>
        <v/>
      </c>
      <c r="EG230" s="12" t="str">
        <f t="shared" si="187"/>
        <v/>
      </c>
      <c r="EH230" s="12" t="str">
        <f t="shared" si="188"/>
        <v/>
      </c>
      <c r="EI230" s="12" t="str">
        <f t="shared" si="189"/>
        <v/>
      </c>
      <c r="EK230" s="83" t="str">
        <f t="shared" si="169"/>
        <v/>
      </c>
      <c r="EM230" s="12" t="str">
        <f t="shared" si="170"/>
        <v/>
      </c>
      <c r="EO230" s="12" t="str">
        <f t="shared" si="171"/>
        <v/>
      </c>
      <c r="EQ230" s="12" t="str">
        <f>IF($EO230="", "", IF($EQ$8=$EQ$6, COUNTIF($EO$11:$EO$2510, "&gt;"&amp;$EO230)+1+COUNTIF($EO$11:$EO230, $EO230)-1, COUNTIF($EO$11:$EO$2510, "&lt;"&amp;$EO230)+1+COUNTIF($EO$11:$EO230, $EO230)-1))</f>
        <v/>
      </c>
    </row>
    <row r="231" spans="1:147" x14ac:dyDescent="0.55000000000000004">
      <c r="A231" s="8"/>
      <c r="B231" s="12" t="str">
        <f>IF($D231="", "", COUNTIF($D$11:$D231, $D231))</f>
        <v/>
      </c>
      <c r="C231" s="8"/>
      <c r="D231" s="45"/>
      <c r="E231" s="46"/>
      <c r="F231" s="47"/>
      <c r="G231" s="54"/>
      <c r="H231" s="54"/>
      <c r="I231" s="48"/>
      <c r="J231" s="49"/>
      <c r="K231" s="50"/>
      <c r="L231" s="50"/>
      <c r="M231" s="50"/>
      <c r="N231" s="50"/>
      <c r="O231" s="50"/>
      <c r="P231" s="50"/>
      <c r="Q231" s="50"/>
      <c r="R231" s="50"/>
      <c r="S231" s="50"/>
      <c r="T231" s="50"/>
      <c r="U231" s="51"/>
      <c r="V231" s="52"/>
      <c r="W231" s="53"/>
      <c r="X231" s="53"/>
      <c r="Y231" s="53"/>
      <c r="Z231" s="53"/>
      <c r="AA231" s="48"/>
      <c r="AB231" s="54"/>
      <c r="AC231" s="54"/>
      <c r="AD231" s="54"/>
      <c r="AE231" s="54"/>
      <c r="AF231" s="54"/>
      <c r="AG231" s="54"/>
      <c r="AH231" s="54"/>
      <c r="AI231" s="54"/>
      <c r="AJ231" s="49"/>
      <c r="AK231" s="48"/>
      <c r="AL231" s="54"/>
      <c r="AM231" s="54"/>
      <c r="AN231" s="54"/>
      <c r="AO231" s="54"/>
      <c r="AP231" s="54"/>
      <c r="AQ231" s="54"/>
      <c r="AR231" s="54"/>
      <c r="AS231" s="54"/>
      <c r="AT231" s="54"/>
      <c r="AU231" s="54"/>
      <c r="AV231" s="54"/>
      <c r="AW231" s="54"/>
      <c r="AX231" s="54"/>
      <c r="AY231" s="54"/>
      <c r="AZ231" s="54"/>
      <c r="BA231" s="54"/>
      <c r="BB231" s="54"/>
      <c r="BC231" s="54"/>
      <c r="BD231" s="54"/>
      <c r="BE231" s="54"/>
      <c r="BF231" s="54"/>
      <c r="BG231" s="54"/>
      <c r="BH231" s="54"/>
      <c r="BI231" s="54"/>
      <c r="BJ231" s="54"/>
      <c r="BK231" s="54"/>
      <c r="BL231" s="54"/>
      <c r="BM231" s="54"/>
      <c r="BN231" s="54"/>
      <c r="BO231" s="54"/>
      <c r="BP231" s="54"/>
      <c r="BQ231" s="54"/>
      <c r="BR231" s="54"/>
      <c r="BS231" s="54"/>
      <c r="BT231" s="54"/>
      <c r="BU231" s="54"/>
      <c r="BV231" s="54"/>
      <c r="BW231" s="54"/>
      <c r="BX231" s="49"/>
      <c r="BY231" s="55"/>
      <c r="BZ231" s="8"/>
      <c r="CE231" s="12" t="str">
        <f t="shared" si="159"/>
        <v/>
      </c>
      <c r="CG231" s="77" t="str">
        <f t="shared" si="160"/>
        <v/>
      </c>
      <c r="CH231" s="80" t="str">
        <f t="shared" si="161"/>
        <v/>
      </c>
      <c r="CL231" s="12" t="str">
        <f t="shared" si="162"/>
        <v/>
      </c>
      <c r="CM231" s="12" t="str">
        <f t="shared" si="163"/>
        <v/>
      </c>
      <c r="CN231" s="12" t="str" cm="1">
        <f t="array" ref="CN231">IF(OR($CE231="", $CG$3=""), "", IF(IFERROR(INDEX($K231:$T231, $CK231, MATCH(CN$3, $K$3:$T$3, 0)), "")="", $CC$4, $CC$3))</f>
        <v/>
      </c>
      <c r="CO231" s="12" t="str" cm="1">
        <f t="array" ref="CO231">IF(OR($CE231="", $CG$3=""), "", IF(IFERROR(INDEX($AA231:$AJ231, $CK231, MATCH(CO$3, $AA$3:$AJ$3, 0)), "")="", $CC$4, $CC$3))</f>
        <v/>
      </c>
      <c r="CP231" s="12" t="str">
        <f>IF(OR($CE231="", $CG$3=""), "", IF(CP$3='Property List &amp; Features'!$BG$9, $CC$3, IF(CP$3=$I231, $CC$3, $CC$4)))</f>
        <v/>
      </c>
      <c r="CQ231" s="12" t="str">
        <f>IF(OR($CE231="", $CG$3=""), "", IF(CQ$3='Property List &amp; Features'!$BG$9, $CC$3, IF(CQ$3=$J231, $CC$3, $CC$4)))</f>
        <v/>
      </c>
      <c r="CR231" s="12" t="str">
        <f t="shared" si="164"/>
        <v/>
      </c>
      <c r="CS231" s="12" t="str">
        <f t="shared" si="165"/>
        <v/>
      </c>
      <c r="CT231" s="12" t="str">
        <f t="shared" si="166"/>
        <v/>
      </c>
      <c r="CU231" s="12" t="str">
        <f t="shared" si="167"/>
        <v/>
      </c>
      <c r="CV231" s="12" t="str">
        <f t="shared" si="168"/>
        <v/>
      </c>
      <c r="CW231" s="12" t="str">
        <f t="shared" si="190"/>
        <v/>
      </c>
      <c r="CX231" s="12" t="str">
        <f t="shared" si="191"/>
        <v/>
      </c>
      <c r="CY231" s="12" t="str">
        <f t="shared" si="192"/>
        <v/>
      </c>
      <c r="CZ231" s="12" t="str">
        <f t="shared" si="193"/>
        <v/>
      </c>
      <c r="DA231" s="12" t="str">
        <f t="shared" si="194"/>
        <v/>
      </c>
      <c r="DB231" s="12" t="str">
        <f t="shared" si="195"/>
        <v/>
      </c>
      <c r="DC231" s="12" t="str">
        <f t="shared" si="196"/>
        <v/>
      </c>
      <c r="DD231" s="12" t="str">
        <f t="shared" si="197"/>
        <v/>
      </c>
      <c r="DE231" s="12" t="str">
        <f t="shared" si="198"/>
        <v/>
      </c>
      <c r="DF231" s="12" t="str">
        <f t="shared" si="199"/>
        <v/>
      </c>
      <c r="DG231" s="12" t="str">
        <f t="shared" si="200"/>
        <v/>
      </c>
      <c r="DH231" s="12" t="str">
        <f t="shared" si="201"/>
        <v/>
      </c>
      <c r="DI231" s="12" t="str">
        <f t="shared" si="202"/>
        <v/>
      </c>
      <c r="DJ231" s="12" t="str">
        <f t="shared" si="203"/>
        <v/>
      </c>
      <c r="DK231" s="12" t="str">
        <f t="shared" si="204"/>
        <v/>
      </c>
      <c r="DL231" s="12" t="str">
        <f t="shared" si="205"/>
        <v/>
      </c>
      <c r="DM231" s="12" t="str">
        <f t="shared" si="206"/>
        <v/>
      </c>
      <c r="DN231" s="12" t="str">
        <f t="shared" si="207"/>
        <v/>
      </c>
      <c r="DO231" s="12" t="str">
        <f t="shared" si="208"/>
        <v/>
      </c>
      <c r="DP231" s="12" t="str">
        <f t="shared" si="209"/>
        <v/>
      </c>
      <c r="DQ231" s="12" t="str">
        <f t="shared" si="210"/>
        <v/>
      </c>
      <c r="DR231" s="12" t="str">
        <f t="shared" si="172"/>
        <v/>
      </c>
      <c r="DS231" s="12" t="str">
        <f t="shared" si="173"/>
        <v/>
      </c>
      <c r="DT231" s="12" t="str">
        <f t="shared" si="174"/>
        <v/>
      </c>
      <c r="DU231" s="12" t="str">
        <f t="shared" si="175"/>
        <v/>
      </c>
      <c r="DV231" s="12" t="str">
        <f t="shared" si="176"/>
        <v/>
      </c>
      <c r="DW231" s="12" t="str">
        <f t="shared" si="177"/>
        <v/>
      </c>
      <c r="DX231" s="12" t="str">
        <f t="shared" si="178"/>
        <v/>
      </c>
      <c r="DY231" s="12" t="str">
        <f t="shared" si="179"/>
        <v/>
      </c>
      <c r="DZ231" s="12" t="str">
        <f t="shared" si="180"/>
        <v/>
      </c>
      <c r="EA231" s="12" t="str">
        <f t="shared" si="181"/>
        <v/>
      </c>
      <c r="EB231" s="12" t="str">
        <f t="shared" si="182"/>
        <v/>
      </c>
      <c r="EC231" s="12" t="str">
        <f t="shared" si="183"/>
        <v/>
      </c>
      <c r="ED231" s="12" t="str">
        <f t="shared" si="184"/>
        <v/>
      </c>
      <c r="EE231" s="12" t="str">
        <f t="shared" si="185"/>
        <v/>
      </c>
      <c r="EF231" s="12" t="str">
        <f t="shared" si="186"/>
        <v/>
      </c>
      <c r="EG231" s="12" t="str">
        <f t="shared" si="187"/>
        <v/>
      </c>
      <c r="EH231" s="12" t="str">
        <f t="shared" si="188"/>
        <v/>
      </c>
      <c r="EI231" s="12" t="str">
        <f t="shared" si="189"/>
        <v/>
      </c>
      <c r="EK231" s="83" t="str">
        <f t="shared" si="169"/>
        <v/>
      </c>
      <c r="EM231" s="12" t="str">
        <f t="shared" si="170"/>
        <v/>
      </c>
      <c r="EO231" s="12" t="str">
        <f t="shared" si="171"/>
        <v/>
      </c>
      <c r="EQ231" s="12" t="str">
        <f>IF($EO231="", "", IF($EQ$8=$EQ$6, COUNTIF($EO$11:$EO$2510, "&gt;"&amp;$EO231)+1+COUNTIF($EO$11:$EO231, $EO231)-1, COUNTIF($EO$11:$EO$2510, "&lt;"&amp;$EO231)+1+COUNTIF($EO$11:$EO231, $EO231)-1))</f>
        <v/>
      </c>
    </row>
    <row r="232" spans="1:147" x14ac:dyDescent="0.55000000000000004">
      <c r="A232" s="8"/>
      <c r="B232" s="12" t="str">
        <f>IF($D232="", "", COUNTIF($D$11:$D232, $D232))</f>
        <v/>
      </c>
      <c r="C232" s="8"/>
      <c r="D232" s="45"/>
      <c r="E232" s="46"/>
      <c r="F232" s="47"/>
      <c r="G232" s="54"/>
      <c r="H232" s="54"/>
      <c r="I232" s="48"/>
      <c r="J232" s="49"/>
      <c r="K232" s="50"/>
      <c r="L232" s="50"/>
      <c r="M232" s="50"/>
      <c r="N232" s="50"/>
      <c r="O232" s="50"/>
      <c r="P232" s="50"/>
      <c r="Q232" s="50"/>
      <c r="R232" s="50"/>
      <c r="S232" s="50"/>
      <c r="T232" s="50"/>
      <c r="U232" s="51"/>
      <c r="V232" s="52"/>
      <c r="W232" s="53"/>
      <c r="X232" s="53"/>
      <c r="Y232" s="53"/>
      <c r="Z232" s="53"/>
      <c r="AA232" s="48"/>
      <c r="AB232" s="54"/>
      <c r="AC232" s="54"/>
      <c r="AD232" s="54"/>
      <c r="AE232" s="54"/>
      <c r="AF232" s="54"/>
      <c r="AG232" s="54"/>
      <c r="AH232" s="54"/>
      <c r="AI232" s="54"/>
      <c r="AJ232" s="49"/>
      <c r="AK232" s="48"/>
      <c r="AL232" s="54"/>
      <c r="AM232" s="54"/>
      <c r="AN232" s="54"/>
      <c r="AO232" s="54"/>
      <c r="AP232" s="54"/>
      <c r="AQ232" s="54"/>
      <c r="AR232" s="54"/>
      <c r="AS232" s="54"/>
      <c r="AT232" s="54"/>
      <c r="AU232" s="54"/>
      <c r="AV232" s="54"/>
      <c r="AW232" s="54"/>
      <c r="AX232" s="54"/>
      <c r="AY232" s="54"/>
      <c r="AZ232" s="54"/>
      <c r="BA232" s="54"/>
      <c r="BB232" s="54"/>
      <c r="BC232" s="54"/>
      <c r="BD232" s="54"/>
      <c r="BE232" s="54"/>
      <c r="BF232" s="54"/>
      <c r="BG232" s="54"/>
      <c r="BH232" s="54"/>
      <c r="BI232" s="54"/>
      <c r="BJ232" s="54"/>
      <c r="BK232" s="54"/>
      <c r="BL232" s="54"/>
      <c r="BM232" s="54"/>
      <c r="BN232" s="54"/>
      <c r="BO232" s="54"/>
      <c r="BP232" s="54"/>
      <c r="BQ232" s="54"/>
      <c r="BR232" s="54"/>
      <c r="BS232" s="54"/>
      <c r="BT232" s="54"/>
      <c r="BU232" s="54"/>
      <c r="BV232" s="54"/>
      <c r="BW232" s="54"/>
      <c r="BX232" s="49"/>
      <c r="BY232" s="55"/>
      <c r="BZ232" s="8"/>
      <c r="CE232" s="12" t="str">
        <f t="shared" si="159"/>
        <v/>
      </c>
      <c r="CG232" s="77" t="str">
        <f t="shared" si="160"/>
        <v/>
      </c>
      <c r="CH232" s="80" t="str">
        <f t="shared" si="161"/>
        <v/>
      </c>
      <c r="CL232" s="12" t="str">
        <f t="shared" si="162"/>
        <v/>
      </c>
      <c r="CM232" s="12" t="str">
        <f t="shared" si="163"/>
        <v/>
      </c>
      <c r="CN232" s="12" t="str" cm="1">
        <f t="array" ref="CN232">IF(OR($CE232="", $CG$3=""), "", IF(IFERROR(INDEX($K232:$T232, $CK232, MATCH(CN$3, $K$3:$T$3, 0)), "")="", $CC$4, $CC$3))</f>
        <v/>
      </c>
      <c r="CO232" s="12" t="str" cm="1">
        <f t="array" ref="CO232">IF(OR($CE232="", $CG$3=""), "", IF(IFERROR(INDEX($AA232:$AJ232, $CK232, MATCH(CO$3, $AA$3:$AJ$3, 0)), "")="", $CC$4, $CC$3))</f>
        <v/>
      </c>
      <c r="CP232" s="12" t="str">
        <f>IF(OR($CE232="", $CG$3=""), "", IF(CP$3='Property List &amp; Features'!$BG$9, $CC$3, IF(CP$3=$I232, $CC$3, $CC$4)))</f>
        <v/>
      </c>
      <c r="CQ232" s="12" t="str">
        <f>IF(OR($CE232="", $CG$3=""), "", IF(CQ$3='Property List &amp; Features'!$BG$9, $CC$3, IF(CQ$3=$J232, $CC$3, $CC$4)))</f>
        <v/>
      </c>
      <c r="CR232" s="12" t="str">
        <f t="shared" si="164"/>
        <v/>
      </c>
      <c r="CS232" s="12" t="str">
        <f t="shared" si="165"/>
        <v/>
      </c>
      <c r="CT232" s="12" t="str">
        <f t="shared" si="166"/>
        <v/>
      </c>
      <c r="CU232" s="12" t="str">
        <f t="shared" si="167"/>
        <v/>
      </c>
      <c r="CV232" s="12" t="str">
        <f t="shared" si="168"/>
        <v/>
      </c>
      <c r="CW232" s="12" t="str">
        <f t="shared" si="190"/>
        <v/>
      </c>
      <c r="CX232" s="12" t="str">
        <f t="shared" si="191"/>
        <v/>
      </c>
      <c r="CY232" s="12" t="str">
        <f t="shared" si="192"/>
        <v/>
      </c>
      <c r="CZ232" s="12" t="str">
        <f t="shared" si="193"/>
        <v/>
      </c>
      <c r="DA232" s="12" t="str">
        <f t="shared" si="194"/>
        <v/>
      </c>
      <c r="DB232" s="12" t="str">
        <f t="shared" si="195"/>
        <v/>
      </c>
      <c r="DC232" s="12" t="str">
        <f t="shared" si="196"/>
        <v/>
      </c>
      <c r="DD232" s="12" t="str">
        <f t="shared" si="197"/>
        <v/>
      </c>
      <c r="DE232" s="12" t="str">
        <f t="shared" si="198"/>
        <v/>
      </c>
      <c r="DF232" s="12" t="str">
        <f t="shared" si="199"/>
        <v/>
      </c>
      <c r="DG232" s="12" t="str">
        <f t="shared" si="200"/>
        <v/>
      </c>
      <c r="DH232" s="12" t="str">
        <f t="shared" si="201"/>
        <v/>
      </c>
      <c r="DI232" s="12" t="str">
        <f t="shared" si="202"/>
        <v/>
      </c>
      <c r="DJ232" s="12" t="str">
        <f t="shared" si="203"/>
        <v/>
      </c>
      <c r="DK232" s="12" t="str">
        <f t="shared" si="204"/>
        <v/>
      </c>
      <c r="DL232" s="12" t="str">
        <f t="shared" si="205"/>
        <v/>
      </c>
      <c r="DM232" s="12" t="str">
        <f t="shared" si="206"/>
        <v/>
      </c>
      <c r="DN232" s="12" t="str">
        <f t="shared" si="207"/>
        <v/>
      </c>
      <c r="DO232" s="12" t="str">
        <f t="shared" si="208"/>
        <v/>
      </c>
      <c r="DP232" s="12" t="str">
        <f t="shared" si="209"/>
        <v/>
      </c>
      <c r="DQ232" s="12" t="str">
        <f t="shared" si="210"/>
        <v/>
      </c>
      <c r="DR232" s="12" t="str">
        <f t="shared" si="172"/>
        <v/>
      </c>
      <c r="DS232" s="12" t="str">
        <f t="shared" si="173"/>
        <v/>
      </c>
      <c r="DT232" s="12" t="str">
        <f t="shared" si="174"/>
        <v/>
      </c>
      <c r="DU232" s="12" t="str">
        <f t="shared" si="175"/>
        <v/>
      </c>
      <c r="DV232" s="12" t="str">
        <f t="shared" si="176"/>
        <v/>
      </c>
      <c r="DW232" s="12" t="str">
        <f t="shared" si="177"/>
        <v/>
      </c>
      <c r="DX232" s="12" t="str">
        <f t="shared" si="178"/>
        <v/>
      </c>
      <c r="DY232" s="12" t="str">
        <f t="shared" si="179"/>
        <v/>
      </c>
      <c r="DZ232" s="12" t="str">
        <f t="shared" si="180"/>
        <v/>
      </c>
      <c r="EA232" s="12" t="str">
        <f t="shared" si="181"/>
        <v/>
      </c>
      <c r="EB232" s="12" t="str">
        <f t="shared" si="182"/>
        <v/>
      </c>
      <c r="EC232" s="12" t="str">
        <f t="shared" si="183"/>
        <v/>
      </c>
      <c r="ED232" s="12" t="str">
        <f t="shared" si="184"/>
        <v/>
      </c>
      <c r="EE232" s="12" t="str">
        <f t="shared" si="185"/>
        <v/>
      </c>
      <c r="EF232" s="12" t="str">
        <f t="shared" si="186"/>
        <v/>
      </c>
      <c r="EG232" s="12" t="str">
        <f t="shared" si="187"/>
        <v/>
      </c>
      <c r="EH232" s="12" t="str">
        <f t="shared" si="188"/>
        <v/>
      </c>
      <c r="EI232" s="12" t="str">
        <f t="shared" si="189"/>
        <v/>
      </c>
      <c r="EK232" s="83" t="str">
        <f t="shared" si="169"/>
        <v/>
      </c>
      <c r="EM232" s="12" t="str">
        <f t="shared" si="170"/>
        <v/>
      </c>
      <c r="EO232" s="12" t="str">
        <f t="shared" si="171"/>
        <v/>
      </c>
      <c r="EQ232" s="12" t="str">
        <f>IF($EO232="", "", IF($EQ$8=$EQ$6, COUNTIF($EO$11:$EO$2510, "&gt;"&amp;$EO232)+1+COUNTIF($EO$11:$EO232, $EO232)-1, COUNTIF($EO$11:$EO$2510, "&lt;"&amp;$EO232)+1+COUNTIF($EO$11:$EO232, $EO232)-1))</f>
        <v/>
      </c>
    </row>
    <row r="233" spans="1:147" x14ac:dyDescent="0.55000000000000004">
      <c r="A233" s="8"/>
      <c r="B233" s="12" t="str">
        <f>IF($D233="", "", COUNTIF($D$11:$D233, $D233))</f>
        <v/>
      </c>
      <c r="C233" s="8"/>
      <c r="D233" s="45"/>
      <c r="E233" s="46"/>
      <c r="F233" s="47"/>
      <c r="G233" s="54"/>
      <c r="H233" s="54"/>
      <c r="I233" s="48"/>
      <c r="J233" s="49"/>
      <c r="K233" s="50"/>
      <c r="L233" s="50"/>
      <c r="M233" s="50"/>
      <c r="N233" s="50"/>
      <c r="O233" s="50"/>
      <c r="P233" s="50"/>
      <c r="Q233" s="50"/>
      <c r="R233" s="50"/>
      <c r="S233" s="50"/>
      <c r="T233" s="50"/>
      <c r="U233" s="51"/>
      <c r="V233" s="52"/>
      <c r="W233" s="53"/>
      <c r="X233" s="53"/>
      <c r="Y233" s="53"/>
      <c r="Z233" s="53"/>
      <c r="AA233" s="48"/>
      <c r="AB233" s="54"/>
      <c r="AC233" s="54"/>
      <c r="AD233" s="54"/>
      <c r="AE233" s="54"/>
      <c r="AF233" s="54"/>
      <c r="AG233" s="54"/>
      <c r="AH233" s="54"/>
      <c r="AI233" s="54"/>
      <c r="AJ233" s="49"/>
      <c r="AK233" s="48"/>
      <c r="AL233" s="54"/>
      <c r="AM233" s="54"/>
      <c r="AN233" s="54"/>
      <c r="AO233" s="54"/>
      <c r="AP233" s="54"/>
      <c r="AQ233" s="54"/>
      <c r="AR233" s="54"/>
      <c r="AS233" s="54"/>
      <c r="AT233" s="54"/>
      <c r="AU233" s="54"/>
      <c r="AV233" s="54"/>
      <c r="AW233" s="54"/>
      <c r="AX233" s="54"/>
      <c r="AY233" s="54"/>
      <c r="AZ233" s="54"/>
      <c r="BA233" s="54"/>
      <c r="BB233" s="54"/>
      <c r="BC233" s="54"/>
      <c r="BD233" s="54"/>
      <c r="BE233" s="54"/>
      <c r="BF233" s="54"/>
      <c r="BG233" s="54"/>
      <c r="BH233" s="54"/>
      <c r="BI233" s="54"/>
      <c r="BJ233" s="54"/>
      <c r="BK233" s="54"/>
      <c r="BL233" s="54"/>
      <c r="BM233" s="54"/>
      <c r="BN233" s="54"/>
      <c r="BO233" s="54"/>
      <c r="BP233" s="54"/>
      <c r="BQ233" s="54"/>
      <c r="BR233" s="54"/>
      <c r="BS233" s="54"/>
      <c r="BT233" s="54"/>
      <c r="BU233" s="54"/>
      <c r="BV233" s="54"/>
      <c r="BW233" s="54"/>
      <c r="BX233" s="49"/>
      <c r="BY233" s="55"/>
      <c r="BZ233" s="8"/>
      <c r="CE233" s="12" t="str">
        <f t="shared" si="159"/>
        <v/>
      </c>
      <c r="CG233" s="77" t="str">
        <f t="shared" si="160"/>
        <v/>
      </c>
      <c r="CH233" s="80" t="str">
        <f t="shared" si="161"/>
        <v/>
      </c>
      <c r="CL233" s="12" t="str">
        <f t="shared" si="162"/>
        <v/>
      </c>
      <c r="CM233" s="12" t="str">
        <f t="shared" si="163"/>
        <v/>
      </c>
      <c r="CN233" s="12" t="str" cm="1">
        <f t="array" ref="CN233">IF(OR($CE233="", $CG$3=""), "", IF(IFERROR(INDEX($K233:$T233, $CK233, MATCH(CN$3, $K$3:$T$3, 0)), "")="", $CC$4, $CC$3))</f>
        <v/>
      </c>
      <c r="CO233" s="12" t="str" cm="1">
        <f t="array" ref="CO233">IF(OR($CE233="", $CG$3=""), "", IF(IFERROR(INDEX($AA233:$AJ233, $CK233, MATCH(CO$3, $AA$3:$AJ$3, 0)), "")="", $CC$4, $CC$3))</f>
        <v/>
      </c>
      <c r="CP233" s="12" t="str">
        <f>IF(OR($CE233="", $CG$3=""), "", IF(CP$3='Property List &amp; Features'!$BG$9, $CC$3, IF(CP$3=$I233, $CC$3, $CC$4)))</f>
        <v/>
      </c>
      <c r="CQ233" s="12" t="str">
        <f>IF(OR($CE233="", $CG$3=""), "", IF(CQ$3='Property List &amp; Features'!$BG$9, $CC$3, IF(CQ$3=$J233, $CC$3, $CC$4)))</f>
        <v/>
      </c>
      <c r="CR233" s="12" t="str">
        <f t="shared" si="164"/>
        <v/>
      </c>
      <c r="CS233" s="12" t="str">
        <f t="shared" si="165"/>
        <v/>
      </c>
      <c r="CT233" s="12" t="str">
        <f t="shared" si="166"/>
        <v/>
      </c>
      <c r="CU233" s="12" t="str">
        <f t="shared" si="167"/>
        <v/>
      </c>
      <c r="CV233" s="12" t="str">
        <f t="shared" si="168"/>
        <v/>
      </c>
      <c r="CW233" s="12" t="str">
        <f t="shared" si="190"/>
        <v/>
      </c>
      <c r="CX233" s="12" t="str">
        <f t="shared" si="191"/>
        <v/>
      </c>
      <c r="CY233" s="12" t="str">
        <f t="shared" si="192"/>
        <v/>
      </c>
      <c r="CZ233" s="12" t="str">
        <f t="shared" si="193"/>
        <v/>
      </c>
      <c r="DA233" s="12" t="str">
        <f t="shared" si="194"/>
        <v/>
      </c>
      <c r="DB233" s="12" t="str">
        <f t="shared" si="195"/>
        <v/>
      </c>
      <c r="DC233" s="12" t="str">
        <f t="shared" si="196"/>
        <v/>
      </c>
      <c r="DD233" s="12" t="str">
        <f t="shared" si="197"/>
        <v/>
      </c>
      <c r="DE233" s="12" t="str">
        <f t="shared" si="198"/>
        <v/>
      </c>
      <c r="DF233" s="12" t="str">
        <f t="shared" si="199"/>
        <v/>
      </c>
      <c r="DG233" s="12" t="str">
        <f t="shared" si="200"/>
        <v/>
      </c>
      <c r="DH233" s="12" t="str">
        <f t="shared" si="201"/>
        <v/>
      </c>
      <c r="DI233" s="12" t="str">
        <f t="shared" si="202"/>
        <v/>
      </c>
      <c r="DJ233" s="12" t="str">
        <f t="shared" si="203"/>
        <v/>
      </c>
      <c r="DK233" s="12" t="str">
        <f t="shared" si="204"/>
        <v/>
      </c>
      <c r="DL233" s="12" t="str">
        <f t="shared" si="205"/>
        <v/>
      </c>
      <c r="DM233" s="12" t="str">
        <f t="shared" si="206"/>
        <v/>
      </c>
      <c r="DN233" s="12" t="str">
        <f t="shared" si="207"/>
        <v/>
      </c>
      <c r="DO233" s="12" t="str">
        <f t="shared" si="208"/>
        <v/>
      </c>
      <c r="DP233" s="12" t="str">
        <f t="shared" si="209"/>
        <v/>
      </c>
      <c r="DQ233" s="12" t="str">
        <f t="shared" si="210"/>
        <v/>
      </c>
      <c r="DR233" s="12" t="str">
        <f t="shared" si="172"/>
        <v/>
      </c>
      <c r="DS233" s="12" t="str">
        <f t="shared" si="173"/>
        <v/>
      </c>
      <c r="DT233" s="12" t="str">
        <f t="shared" si="174"/>
        <v/>
      </c>
      <c r="DU233" s="12" t="str">
        <f t="shared" si="175"/>
        <v/>
      </c>
      <c r="DV233" s="12" t="str">
        <f t="shared" si="176"/>
        <v/>
      </c>
      <c r="DW233" s="12" t="str">
        <f t="shared" si="177"/>
        <v/>
      </c>
      <c r="DX233" s="12" t="str">
        <f t="shared" si="178"/>
        <v/>
      </c>
      <c r="DY233" s="12" t="str">
        <f t="shared" si="179"/>
        <v/>
      </c>
      <c r="DZ233" s="12" t="str">
        <f t="shared" si="180"/>
        <v/>
      </c>
      <c r="EA233" s="12" t="str">
        <f t="shared" si="181"/>
        <v/>
      </c>
      <c r="EB233" s="12" t="str">
        <f t="shared" si="182"/>
        <v/>
      </c>
      <c r="EC233" s="12" t="str">
        <f t="shared" si="183"/>
        <v/>
      </c>
      <c r="ED233" s="12" t="str">
        <f t="shared" si="184"/>
        <v/>
      </c>
      <c r="EE233" s="12" t="str">
        <f t="shared" si="185"/>
        <v/>
      </c>
      <c r="EF233" s="12" t="str">
        <f t="shared" si="186"/>
        <v/>
      </c>
      <c r="EG233" s="12" t="str">
        <f t="shared" si="187"/>
        <v/>
      </c>
      <c r="EH233" s="12" t="str">
        <f t="shared" si="188"/>
        <v/>
      </c>
      <c r="EI233" s="12" t="str">
        <f t="shared" si="189"/>
        <v/>
      </c>
      <c r="EK233" s="83" t="str">
        <f t="shared" si="169"/>
        <v/>
      </c>
      <c r="EM233" s="12" t="str">
        <f t="shared" si="170"/>
        <v/>
      </c>
      <c r="EO233" s="12" t="str">
        <f t="shared" si="171"/>
        <v/>
      </c>
      <c r="EQ233" s="12" t="str">
        <f>IF($EO233="", "", IF($EQ$8=$EQ$6, COUNTIF($EO$11:$EO$2510, "&gt;"&amp;$EO233)+1+COUNTIF($EO$11:$EO233, $EO233)-1, COUNTIF($EO$11:$EO$2510, "&lt;"&amp;$EO233)+1+COUNTIF($EO$11:$EO233, $EO233)-1))</f>
        <v/>
      </c>
    </row>
    <row r="234" spans="1:147" x14ac:dyDescent="0.55000000000000004">
      <c r="A234" s="8"/>
      <c r="B234" s="12" t="str">
        <f>IF($D234="", "", COUNTIF($D$11:$D234, $D234))</f>
        <v/>
      </c>
      <c r="C234" s="8"/>
      <c r="D234" s="45"/>
      <c r="E234" s="46"/>
      <c r="F234" s="47"/>
      <c r="G234" s="54"/>
      <c r="H234" s="54"/>
      <c r="I234" s="48"/>
      <c r="J234" s="49"/>
      <c r="K234" s="50"/>
      <c r="L234" s="50"/>
      <c r="M234" s="50"/>
      <c r="N234" s="50"/>
      <c r="O234" s="50"/>
      <c r="P234" s="50"/>
      <c r="Q234" s="50"/>
      <c r="R234" s="50"/>
      <c r="S234" s="50"/>
      <c r="T234" s="50"/>
      <c r="U234" s="51"/>
      <c r="V234" s="52"/>
      <c r="W234" s="53"/>
      <c r="X234" s="53"/>
      <c r="Y234" s="53"/>
      <c r="Z234" s="53"/>
      <c r="AA234" s="48"/>
      <c r="AB234" s="54"/>
      <c r="AC234" s="54"/>
      <c r="AD234" s="54"/>
      <c r="AE234" s="54"/>
      <c r="AF234" s="54"/>
      <c r="AG234" s="54"/>
      <c r="AH234" s="54"/>
      <c r="AI234" s="54"/>
      <c r="AJ234" s="49"/>
      <c r="AK234" s="48"/>
      <c r="AL234" s="54"/>
      <c r="AM234" s="54"/>
      <c r="AN234" s="54"/>
      <c r="AO234" s="54"/>
      <c r="AP234" s="54"/>
      <c r="AQ234" s="54"/>
      <c r="AR234" s="54"/>
      <c r="AS234" s="54"/>
      <c r="AT234" s="54"/>
      <c r="AU234" s="54"/>
      <c r="AV234" s="54"/>
      <c r="AW234" s="54"/>
      <c r="AX234" s="54"/>
      <c r="AY234" s="54"/>
      <c r="AZ234" s="54"/>
      <c r="BA234" s="54"/>
      <c r="BB234" s="54"/>
      <c r="BC234" s="54"/>
      <c r="BD234" s="54"/>
      <c r="BE234" s="54"/>
      <c r="BF234" s="54"/>
      <c r="BG234" s="54"/>
      <c r="BH234" s="54"/>
      <c r="BI234" s="54"/>
      <c r="BJ234" s="54"/>
      <c r="BK234" s="54"/>
      <c r="BL234" s="54"/>
      <c r="BM234" s="54"/>
      <c r="BN234" s="54"/>
      <c r="BO234" s="54"/>
      <c r="BP234" s="54"/>
      <c r="BQ234" s="54"/>
      <c r="BR234" s="54"/>
      <c r="BS234" s="54"/>
      <c r="BT234" s="54"/>
      <c r="BU234" s="54"/>
      <c r="BV234" s="54"/>
      <c r="BW234" s="54"/>
      <c r="BX234" s="49"/>
      <c r="BY234" s="55"/>
      <c r="BZ234" s="8"/>
      <c r="CE234" s="12" t="str">
        <f t="shared" si="159"/>
        <v/>
      </c>
      <c r="CG234" s="77" t="str">
        <f t="shared" si="160"/>
        <v/>
      </c>
      <c r="CH234" s="80" t="str">
        <f t="shared" si="161"/>
        <v/>
      </c>
      <c r="CL234" s="12" t="str">
        <f t="shared" si="162"/>
        <v/>
      </c>
      <c r="CM234" s="12" t="str">
        <f t="shared" si="163"/>
        <v/>
      </c>
      <c r="CN234" s="12" t="str" cm="1">
        <f t="array" ref="CN234">IF(OR($CE234="", $CG$3=""), "", IF(IFERROR(INDEX($K234:$T234, $CK234, MATCH(CN$3, $K$3:$T$3, 0)), "")="", $CC$4, $CC$3))</f>
        <v/>
      </c>
      <c r="CO234" s="12" t="str" cm="1">
        <f t="array" ref="CO234">IF(OR($CE234="", $CG$3=""), "", IF(IFERROR(INDEX($AA234:$AJ234, $CK234, MATCH(CO$3, $AA$3:$AJ$3, 0)), "")="", $CC$4, $CC$3))</f>
        <v/>
      </c>
      <c r="CP234" s="12" t="str">
        <f>IF(OR($CE234="", $CG$3=""), "", IF(CP$3='Property List &amp; Features'!$BG$9, $CC$3, IF(CP$3=$I234, $CC$3, $CC$4)))</f>
        <v/>
      </c>
      <c r="CQ234" s="12" t="str">
        <f>IF(OR($CE234="", $CG$3=""), "", IF(CQ$3='Property List &amp; Features'!$BG$9, $CC$3, IF(CQ$3=$J234, $CC$3, $CC$4)))</f>
        <v/>
      </c>
      <c r="CR234" s="12" t="str">
        <f t="shared" si="164"/>
        <v/>
      </c>
      <c r="CS234" s="12" t="str">
        <f t="shared" si="165"/>
        <v/>
      </c>
      <c r="CT234" s="12" t="str">
        <f t="shared" si="166"/>
        <v/>
      </c>
      <c r="CU234" s="12" t="str">
        <f t="shared" si="167"/>
        <v/>
      </c>
      <c r="CV234" s="12" t="str">
        <f t="shared" si="168"/>
        <v/>
      </c>
      <c r="CW234" s="12" t="str">
        <f t="shared" si="190"/>
        <v/>
      </c>
      <c r="CX234" s="12" t="str">
        <f t="shared" si="191"/>
        <v/>
      </c>
      <c r="CY234" s="12" t="str">
        <f t="shared" si="192"/>
        <v/>
      </c>
      <c r="CZ234" s="12" t="str">
        <f t="shared" si="193"/>
        <v/>
      </c>
      <c r="DA234" s="12" t="str">
        <f t="shared" si="194"/>
        <v/>
      </c>
      <c r="DB234" s="12" t="str">
        <f t="shared" si="195"/>
        <v/>
      </c>
      <c r="DC234" s="12" t="str">
        <f t="shared" si="196"/>
        <v/>
      </c>
      <c r="DD234" s="12" t="str">
        <f t="shared" si="197"/>
        <v/>
      </c>
      <c r="DE234" s="12" t="str">
        <f t="shared" si="198"/>
        <v/>
      </c>
      <c r="DF234" s="12" t="str">
        <f t="shared" si="199"/>
        <v/>
      </c>
      <c r="DG234" s="12" t="str">
        <f t="shared" si="200"/>
        <v/>
      </c>
      <c r="DH234" s="12" t="str">
        <f t="shared" si="201"/>
        <v/>
      </c>
      <c r="DI234" s="12" t="str">
        <f t="shared" si="202"/>
        <v/>
      </c>
      <c r="DJ234" s="12" t="str">
        <f t="shared" si="203"/>
        <v/>
      </c>
      <c r="DK234" s="12" t="str">
        <f t="shared" si="204"/>
        <v/>
      </c>
      <c r="DL234" s="12" t="str">
        <f t="shared" si="205"/>
        <v/>
      </c>
      <c r="DM234" s="12" t="str">
        <f t="shared" si="206"/>
        <v/>
      </c>
      <c r="DN234" s="12" t="str">
        <f t="shared" si="207"/>
        <v/>
      </c>
      <c r="DO234" s="12" t="str">
        <f t="shared" si="208"/>
        <v/>
      </c>
      <c r="DP234" s="12" t="str">
        <f t="shared" si="209"/>
        <v/>
      </c>
      <c r="DQ234" s="12" t="str">
        <f t="shared" si="210"/>
        <v/>
      </c>
      <c r="DR234" s="12" t="str">
        <f t="shared" si="172"/>
        <v/>
      </c>
      <c r="DS234" s="12" t="str">
        <f t="shared" si="173"/>
        <v/>
      </c>
      <c r="DT234" s="12" t="str">
        <f t="shared" si="174"/>
        <v/>
      </c>
      <c r="DU234" s="12" t="str">
        <f t="shared" si="175"/>
        <v/>
      </c>
      <c r="DV234" s="12" t="str">
        <f t="shared" si="176"/>
        <v/>
      </c>
      <c r="DW234" s="12" t="str">
        <f t="shared" si="177"/>
        <v/>
      </c>
      <c r="DX234" s="12" t="str">
        <f t="shared" si="178"/>
        <v/>
      </c>
      <c r="DY234" s="12" t="str">
        <f t="shared" si="179"/>
        <v/>
      </c>
      <c r="DZ234" s="12" t="str">
        <f t="shared" si="180"/>
        <v/>
      </c>
      <c r="EA234" s="12" t="str">
        <f t="shared" si="181"/>
        <v/>
      </c>
      <c r="EB234" s="12" t="str">
        <f t="shared" si="182"/>
        <v/>
      </c>
      <c r="EC234" s="12" t="str">
        <f t="shared" si="183"/>
        <v/>
      </c>
      <c r="ED234" s="12" t="str">
        <f t="shared" si="184"/>
        <v/>
      </c>
      <c r="EE234" s="12" t="str">
        <f t="shared" si="185"/>
        <v/>
      </c>
      <c r="EF234" s="12" t="str">
        <f t="shared" si="186"/>
        <v/>
      </c>
      <c r="EG234" s="12" t="str">
        <f t="shared" si="187"/>
        <v/>
      </c>
      <c r="EH234" s="12" t="str">
        <f t="shared" si="188"/>
        <v/>
      </c>
      <c r="EI234" s="12" t="str">
        <f t="shared" si="189"/>
        <v/>
      </c>
      <c r="EK234" s="83" t="str">
        <f t="shared" si="169"/>
        <v/>
      </c>
      <c r="EM234" s="12" t="str">
        <f t="shared" si="170"/>
        <v/>
      </c>
      <c r="EO234" s="12" t="str">
        <f t="shared" si="171"/>
        <v/>
      </c>
      <c r="EQ234" s="12" t="str">
        <f>IF($EO234="", "", IF($EQ$8=$EQ$6, COUNTIF($EO$11:$EO$2510, "&gt;"&amp;$EO234)+1+COUNTIF($EO$11:$EO234, $EO234)-1, COUNTIF($EO$11:$EO$2510, "&lt;"&amp;$EO234)+1+COUNTIF($EO$11:$EO234, $EO234)-1))</f>
        <v/>
      </c>
    </row>
    <row r="235" spans="1:147" x14ac:dyDescent="0.55000000000000004">
      <c r="A235" s="8"/>
      <c r="B235" s="12" t="str">
        <f>IF($D235="", "", COUNTIF($D$11:$D235, $D235))</f>
        <v/>
      </c>
      <c r="C235" s="8"/>
      <c r="D235" s="45"/>
      <c r="E235" s="46"/>
      <c r="F235" s="47"/>
      <c r="G235" s="54"/>
      <c r="H235" s="54"/>
      <c r="I235" s="48"/>
      <c r="J235" s="49"/>
      <c r="K235" s="50"/>
      <c r="L235" s="50"/>
      <c r="M235" s="50"/>
      <c r="N235" s="50"/>
      <c r="O235" s="50"/>
      <c r="P235" s="50"/>
      <c r="Q235" s="50"/>
      <c r="R235" s="50"/>
      <c r="S235" s="50"/>
      <c r="T235" s="50"/>
      <c r="U235" s="51"/>
      <c r="V235" s="52"/>
      <c r="W235" s="53"/>
      <c r="X235" s="53"/>
      <c r="Y235" s="53"/>
      <c r="Z235" s="53"/>
      <c r="AA235" s="48"/>
      <c r="AB235" s="54"/>
      <c r="AC235" s="54"/>
      <c r="AD235" s="54"/>
      <c r="AE235" s="54"/>
      <c r="AF235" s="54"/>
      <c r="AG235" s="54"/>
      <c r="AH235" s="54"/>
      <c r="AI235" s="54"/>
      <c r="AJ235" s="49"/>
      <c r="AK235" s="48"/>
      <c r="AL235" s="54"/>
      <c r="AM235" s="54"/>
      <c r="AN235" s="54"/>
      <c r="AO235" s="54"/>
      <c r="AP235" s="54"/>
      <c r="AQ235" s="54"/>
      <c r="AR235" s="54"/>
      <c r="AS235" s="54"/>
      <c r="AT235" s="54"/>
      <c r="AU235" s="54"/>
      <c r="AV235" s="54"/>
      <c r="AW235" s="54"/>
      <c r="AX235" s="54"/>
      <c r="AY235" s="54"/>
      <c r="AZ235" s="54"/>
      <c r="BA235" s="54"/>
      <c r="BB235" s="54"/>
      <c r="BC235" s="54"/>
      <c r="BD235" s="54"/>
      <c r="BE235" s="54"/>
      <c r="BF235" s="54"/>
      <c r="BG235" s="54"/>
      <c r="BH235" s="54"/>
      <c r="BI235" s="54"/>
      <c r="BJ235" s="54"/>
      <c r="BK235" s="54"/>
      <c r="BL235" s="54"/>
      <c r="BM235" s="54"/>
      <c r="BN235" s="54"/>
      <c r="BO235" s="54"/>
      <c r="BP235" s="54"/>
      <c r="BQ235" s="54"/>
      <c r="BR235" s="54"/>
      <c r="BS235" s="54"/>
      <c r="BT235" s="54"/>
      <c r="BU235" s="54"/>
      <c r="BV235" s="54"/>
      <c r="BW235" s="54"/>
      <c r="BX235" s="49"/>
      <c r="BY235" s="55"/>
      <c r="BZ235" s="8"/>
      <c r="CE235" s="12" t="str">
        <f t="shared" si="159"/>
        <v/>
      </c>
      <c r="CG235" s="77" t="str">
        <f t="shared" si="160"/>
        <v/>
      </c>
      <c r="CH235" s="80" t="str">
        <f t="shared" si="161"/>
        <v/>
      </c>
      <c r="CL235" s="12" t="str">
        <f t="shared" si="162"/>
        <v/>
      </c>
      <c r="CM235" s="12" t="str">
        <f t="shared" si="163"/>
        <v/>
      </c>
      <c r="CN235" s="12" t="str" cm="1">
        <f t="array" ref="CN235">IF(OR($CE235="", $CG$3=""), "", IF(IFERROR(INDEX($K235:$T235, $CK235, MATCH(CN$3, $K$3:$T$3, 0)), "")="", $CC$4, $CC$3))</f>
        <v/>
      </c>
      <c r="CO235" s="12" t="str" cm="1">
        <f t="array" ref="CO235">IF(OR($CE235="", $CG$3=""), "", IF(IFERROR(INDEX($AA235:$AJ235, $CK235, MATCH(CO$3, $AA$3:$AJ$3, 0)), "")="", $CC$4, $CC$3))</f>
        <v/>
      </c>
      <c r="CP235" s="12" t="str">
        <f>IF(OR($CE235="", $CG$3=""), "", IF(CP$3='Property List &amp; Features'!$BG$9, $CC$3, IF(CP$3=$I235, $CC$3, $CC$4)))</f>
        <v/>
      </c>
      <c r="CQ235" s="12" t="str">
        <f>IF(OR($CE235="", $CG$3=""), "", IF(CQ$3='Property List &amp; Features'!$BG$9, $CC$3, IF(CQ$3=$J235, $CC$3, $CC$4)))</f>
        <v/>
      </c>
      <c r="CR235" s="12" t="str">
        <f t="shared" si="164"/>
        <v/>
      </c>
      <c r="CS235" s="12" t="str">
        <f t="shared" si="165"/>
        <v/>
      </c>
      <c r="CT235" s="12" t="str">
        <f t="shared" si="166"/>
        <v/>
      </c>
      <c r="CU235" s="12" t="str">
        <f t="shared" si="167"/>
        <v/>
      </c>
      <c r="CV235" s="12" t="str">
        <f t="shared" si="168"/>
        <v/>
      </c>
      <c r="CW235" s="12" t="str">
        <f t="shared" si="190"/>
        <v/>
      </c>
      <c r="CX235" s="12" t="str">
        <f t="shared" si="191"/>
        <v/>
      </c>
      <c r="CY235" s="12" t="str">
        <f t="shared" si="192"/>
        <v/>
      </c>
      <c r="CZ235" s="12" t="str">
        <f t="shared" si="193"/>
        <v/>
      </c>
      <c r="DA235" s="12" t="str">
        <f t="shared" si="194"/>
        <v/>
      </c>
      <c r="DB235" s="12" t="str">
        <f t="shared" si="195"/>
        <v/>
      </c>
      <c r="DC235" s="12" t="str">
        <f t="shared" si="196"/>
        <v/>
      </c>
      <c r="DD235" s="12" t="str">
        <f t="shared" si="197"/>
        <v/>
      </c>
      <c r="DE235" s="12" t="str">
        <f t="shared" si="198"/>
        <v/>
      </c>
      <c r="DF235" s="12" t="str">
        <f t="shared" si="199"/>
        <v/>
      </c>
      <c r="DG235" s="12" t="str">
        <f t="shared" si="200"/>
        <v/>
      </c>
      <c r="DH235" s="12" t="str">
        <f t="shared" si="201"/>
        <v/>
      </c>
      <c r="DI235" s="12" t="str">
        <f t="shared" si="202"/>
        <v/>
      </c>
      <c r="DJ235" s="12" t="str">
        <f t="shared" si="203"/>
        <v/>
      </c>
      <c r="DK235" s="12" t="str">
        <f t="shared" si="204"/>
        <v/>
      </c>
      <c r="DL235" s="12" t="str">
        <f t="shared" si="205"/>
        <v/>
      </c>
      <c r="DM235" s="12" t="str">
        <f t="shared" si="206"/>
        <v/>
      </c>
      <c r="DN235" s="12" t="str">
        <f t="shared" si="207"/>
        <v/>
      </c>
      <c r="DO235" s="12" t="str">
        <f t="shared" si="208"/>
        <v/>
      </c>
      <c r="DP235" s="12" t="str">
        <f t="shared" si="209"/>
        <v/>
      </c>
      <c r="DQ235" s="12" t="str">
        <f t="shared" si="210"/>
        <v/>
      </c>
      <c r="DR235" s="12" t="str">
        <f t="shared" si="172"/>
        <v/>
      </c>
      <c r="DS235" s="12" t="str">
        <f t="shared" si="173"/>
        <v/>
      </c>
      <c r="DT235" s="12" t="str">
        <f t="shared" si="174"/>
        <v/>
      </c>
      <c r="DU235" s="12" t="str">
        <f t="shared" si="175"/>
        <v/>
      </c>
      <c r="DV235" s="12" t="str">
        <f t="shared" si="176"/>
        <v/>
      </c>
      <c r="DW235" s="12" t="str">
        <f t="shared" si="177"/>
        <v/>
      </c>
      <c r="DX235" s="12" t="str">
        <f t="shared" si="178"/>
        <v/>
      </c>
      <c r="DY235" s="12" t="str">
        <f t="shared" si="179"/>
        <v/>
      </c>
      <c r="DZ235" s="12" t="str">
        <f t="shared" si="180"/>
        <v/>
      </c>
      <c r="EA235" s="12" t="str">
        <f t="shared" si="181"/>
        <v/>
      </c>
      <c r="EB235" s="12" t="str">
        <f t="shared" si="182"/>
        <v/>
      </c>
      <c r="EC235" s="12" t="str">
        <f t="shared" si="183"/>
        <v/>
      </c>
      <c r="ED235" s="12" t="str">
        <f t="shared" si="184"/>
        <v/>
      </c>
      <c r="EE235" s="12" t="str">
        <f t="shared" si="185"/>
        <v/>
      </c>
      <c r="EF235" s="12" t="str">
        <f t="shared" si="186"/>
        <v/>
      </c>
      <c r="EG235" s="12" t="str">
        <f t="shared" si="187"/>
        <v/>
      </c>
      <c r="EH235" s="12" t="str">
        <f t="shared" si="188"/>
        <v/>
      </c>
      <c r="EI235" s="12" t="str">
        <f t="shared" si="189"/>
        <v/>
      </c>
      <c r="EK235" s="83" t="str">
        <f t="shared" si="169"/>
        <v/>
      </c>
      <c r="EM235" s="12" t="str">
        <f t="shared" si="170"/>
        <v/>
      </c>
      <c r="EO235" s="12" t="str">
        <f t="shared" si="171"/>
        <v/>
      </c>
      <c r="EQ235" s="12" t="str">
        <f>IF($EO235="", "", IF($EQ$8=$EQ$6, COUNTIF($EO$11:$EO$2510, "&gt;"&amp;$EO235)+1+COUNTIF($EO$11:$EO235, $EO235)-1, COUNTIF($EO$11:$EO$2510, "&lt;"&amp;$EO235)+1+COUNTIF($EO$11:$EO235, $EO235)-1))</f>
        <v/>
      </c>
    </row>
    <row r="236" spans="1:147" x14ac:dyDescent="0.55000000000000004">
      <c r="A236" s="8"/>
      <c r="B236" s="12" t="str">
        <f>IF($D236="", "", COUNTIF($D$11:$D236, $D236))</f>
        <v/>
      </c>
      <c r="C236" s="8"/>
      <c r="D236" s="45"/>
      <c r="E236" s="46"/>
      <c r="F236" s="47"/>
      <c r="G236" s="54"/>
      <c r="H236" s="54"/>
      <c r="I236" s="48"/>
      <c r="J236" s="49"/>
      <c r="K236" s="50"/>
      <c r="L236" s="50"/>
      <c r="M236" s="50"/>
      <c r="N236" s="50"/>
      <c r="O236" s="50"/>
      <c r="P236" s="50"/>
      <c r="Q236" s="50"/>
      <c r="R236" s="50"/>
      <c r="S236" s="50"/>
      <c r="T236" s="50"/>
      <c r="U236" s="51"/>
      <c r="V236" s="52"/>
      <c r="W236" s="53"/>
      <c r="X236" s="53"/>
      <c r="Y236" s="53"/>
      <c r="Z236" s="53"/>
      <c r="AA236" s="48"/>
      <c r="AB236" s="54"/>
      <c r="AC236" s="54"/>
      <c r="AD236" s="54"/>
      <c r="AE236" s="54"/>
      <c r="AF236" s="54"/>
      <c r="AG236" s="54"/>
      <c r="AH236" s="54"/>
      <c r="AI236" s="54"/>
      <c r="AJ236" s="49"/>
      <c r="AK236" s="48"/>
      <c r="AL236" s="54"/>
      <c r="AM236" s="54"/>
      <c r="AN236" s="54"/>
      <c r="AO236" s="54"/>
      <c r="AP236" s="54"/>
      <c r="AQ236" s="54"/>
      <c r="AR236" s="54"/>
      <c r="AS236" s="54"/>
      <c r="AT236" s="54"/>
      <c r="AU236" s="54"/>
      <c r="AV236" s="54"/>
      <c r="AW236" s="54"/>
      <c r="AX236" s="54"/>
      <c r="AY236" s="54"/>
      <c r="AZ236" s="54"/>
      <c r="BA236" s="54"/>
      <c r="BB236" s="54"/>
      <c r="BC236" s="54"/>
      <c r="BD236" s="54"/>
      <c r="BE236" s="54"/>
      <c r="BF236" s="54"/>
      <c r="BG236" s="54"/>
      <c r="BH236" s="54"/>
      <c r="BI236" s="54"/>
      <c r="BJ236" s="54"/>
      <c r="BK236" s="54"/>
      <c r="BL236" s="54"/>
      <c r="BM236" s="54"/>
      <c r="BN236" s="54"/>
      <c r="BO236" s="54"/>
      <c r="BP236" s="54"/>
      <c r="BQ236" s="54"/>
      <c r="BR236" s="54"/>
      <c r="BS236" s="54"/>
      <c r="BT236" s="54"/>
      <c r="BU236" s="54"/>
      <c r="BV236" s="54"/>
      <c r="BW236" s="54"/>
      <c r="BX236" s="49"/>
      <c r="BY236" s="55"/>
      <c r="BZ236" s="8"/>
      <c r="CE236" s="12" t="str">
        <f t="shared" si="159"/>
        <v/>
      </c>
      <c r="CG236" s="77" t="str">
        <f t="shared" si="160"/>
        <v/>
      </c>
      <c r="CH236" s="80" t="str">
        <f t="shared" si="161"/>
        <v/>
      </c>
      <c r="CL236" s="12" t="str">
        <f t="shared" si="162"/>
        <v/>
      </c>
      <c r="CM236" s="12" t="str">
        <f t="shared" si="163"/>
        <v/>
      </c>
      <c r="CN236" s="12" t="str" cm="1">
        <f t="array" ref="CN236">IF(OR($CE236="", $CG$3=""), "", IF(IFERROR(INDEX($K236:$T236, $CK236, MATCH(CN$3, $K$3:$T$3, 0)), "")="", $CC$4, $CC$3))</f>
        <v/>
      </c>
      <c r="CO236" s="12" t="str" cm="1">
        <f t="array" ref="CO236">IF(OR($CE236="", $CG$3=""), "", IF(IFERROR(INDEX($AA236:$AJ236, $CK236, MATCH(CO$3, $AA$3:$AJ$3, 0)), "")="", $CC$4, $CC$3))</f>
        <v/>
      </c>
      <c r="CP236" s="12" t="str">
        <f>IF(OR($CE236="", $CG$3=""), "", IF(CP$3='Property List &amp; Features'!$BG$9, $CC$3, IF(CP$3=$I236, $CC$3, $CC$4)))</f>
        <v/>
      </c>
      <c r="CQ236" s="12" t="str">
        <f>IF(OR($CE236="", $CG$3=""), "", IF(CQ$3='Property List &amp; Features'!$BG$9, $CC$3, IF(CQ$3=$J236, $CC$3, $CC$4)))</f>
        <v/>
      </c>
      <c r="CR236" s="12" t="str">
        <f t="shared" si="164"/>
        <v/>
      </c>
      <c r="CS236" s="12" t="str">
        <f t="shared" si="165"/>
        <v/>
      </c>
      <c r="CT236" s="12" t="str">
        <f t="shared" si="166"/>
        <v/>
      </c>
      <c r="CU236" s="12" t="str">
        <f t="shared" si="167"/>
        <v/>
      </c>
      <c r="CV236" s="12" t="str">
        <f t="shared" si="168"/>
        <v/>
      </c>
      <c r="CW236" s="12" t="str">
        <f t="shared" si="190"/>
        <v/>
      </c>
      <c r="CX236" s="12" t="str">
        <f t="shared" si="191"/>
        <v/>
      </c>
      <c r="CY236" s="12" t="str">
        <f t="shared" si="192"/>
        <v/>
      </c>
      <c r="CZ236" s="12" t="str">
        <f t="shared" si="193"/>
        <v/>
      </c>
      <c r="DA236" s="12" t="str">
        <f t="shared" si="194"/>
        <v/>
      </c>
      <c r="DB236" s="12" t="str">
        <f t="shared" si="195"/>
        <v/>
      </c>
      <c r="DC236" s="12" t="str">
        <f t="shared" si="196"/>
        <v/>
      </c>
      <c r="DD236" s="12" t="str">
        <f t="shared" si="197"/>
        <v/>
      </c>
      <c r="DE236" s="12" t="str">
        <f t="shared" si="198"/>
        <v/>
      </c>
      <c r="DF236" s="12" t="str">
        <f t="shared" si="199"/>
        <v/>
      </c>
      <c r="DG236" s="12" t="str">
        <f t="shared" si="200"/>
        <v/>
      </c>
      <c r="DH236" s="12" t="str">
        <f t="shared" si="201"/>
        <v/>
      </c>
      <c r="DI236" s="12" t="str">
        <f t="shared" si="202"/>
        <v/>
      </c>
      <c r="DJ236" s="12" t="str">
        <f t="shared" si="203"/>
        <v/>
      </c>
      <c r="DK236" s="12" t="str">
        <f t="shared" si="204"/>
        <v/>
      </c>
      <c r="DL236" s="12" t="str">
        <f t="shared" si="205"/>
        <v/>
      </c>
      <c r="DM236" s="12" t="str">
        <f t="shared" si="206"/>
        <v/>
      </c>
      <c r="DN236" s="12" t="str">
        <f t="shared" si="207"/>
        <v/>
      </c>
      <c r="DO236" s="12" t="str">
        <f t="shared" si="208"/>
        <v/>
      </c>
      <c r="DP236" s="12" t="str">
        <f t="shared" si="209"/>
        <v/>
      </c>
      <c r="DQ236" s="12" t="str">
        <f t="shared" si="210"/>
        <v/>
      </c>
      <c r="DR236" s="12" t="str">
        <f t="shared" si="172"/>
        <v/>
      </c>
      <c r="DS236" s="12" t="str">
        <f t="shared" si="173"/>
        <v/>
      </c>
      <c r="DT236" s="12" t="str">
        <f t="shared" si="174"/>
        <v/>
      </c>
      <c r="DU236" s="12" t="str">
        <f t="shared" si="175"/>
        <v/>
      </c>
      <c r="DV236" s="12" t="str">
        <f t="shared" si="176"/>
        <v/>
      </c>
      <c r="DW236" s="12" t="str">
        <f t="shared" si="177"/>
        <v/>
      </c>
      <c r="DX236" s="12" t="str">
        <f t="shared" si="178"/>
        <v/>
      </c>
      <c r="DY236" s="12" t="str">
        <f t="shared" si="179"/>
        <v/>
      </c>
      <c r="DZ236" s="12" t="str">
        <f t="shared" si="180"/>
        <v/>
      </c>
      <c r="EA236" s="12" t="str">
        <f t="shared" si="181"/>
        <v/>
      </c>
      <c r="EB236" s="12" t="str">
        <f t="shared" si="182"/>
        <v/>
      </c>
      <c r="EC236" s="12" t="str">
        <f t="shared" si="183"/>
        <v/>
      </c>
      <c r="ED236" s="12" t="str">
        <f t="shared" si="184"/>
        <v/>
      </c>
      <c r="EE236" s="12" t="str">
        <f t="shared" si="185"/>
        <v/>
      </c>
      <c r="EF236" s="12" t="str">
        <f t="shared" si="186"/>
        <v/>
      </c>
      <c r="EG236" s="12" t="str">
        <f t="shared" si="187"/>
        <v/>
      </c>
      <c r="EH236" s="12" t="str">
        <f t="shared" si="188"/>
        <v/>
      </c>
      <c r="EI236" s="12" t="str">
        <f t="shared" si="189"/>
        <v/>
      </c>
      <c r="EK236" s="83" t="str">
        <f t="shared" si="169"/>
        <v/>
      </c>
      <c r="EM236" s="12" t="str">
        <f t="shared" si="170"/>
        <v/>
      </c>
      <c r="EO236" s="12" t="str">
        <f t="shared" si="171"/>
        <v/>
      </c>
      <c r="EQ236" s="12" t="str">
        <f>IF($EO236="", "", IF($EQ$8=$EQ$6, COUNTIF($EO$11:$EO$2510, "&gt;"&amp;$EO236)+1+COUNTIF($EO$11:$EO236, $EO236)-1, COUNTIF($EO$11:$EO$2510, "&lt;"&amp;$EO236)+1+COUNTIF($EO$11:$EO236, $EO236)-1))</f>
        <v/>
      </c>
    </row>
    <row r="237" spans="1:147" x14ac:dyDescent="0.55000000000000004">
      <c r="A237" s="8"/>
      <c r="B237" s="12" t="str">
        <f>IF($D237="", "", COUNTIF($D$11:$D237, $D237))</f>
        <v/>
      </c>
      <c r="C237" s="8"/>
      <c r="D237" s="45"/>
      <c r="E237" s="46"/>
      <c r="F237" s="47"/>
      <c r="G237" s="54"/>
      <c r="H237" s="54"/>
      <c r="I237" s="48"/>
      <c r="J237" s="49"/>
      <c r="K237" s="50"/>
      <c r="L237" s="50"/>
      <c r="M237" s="50"/>
      <c r="N237" s="50"/>
      <c r="O237" s="50"/>
      <c r="P237" s="50"/>
      <c r="Q237" s="50"/>
      <c r="R237" s="50"/>
      <c r="S237" s="50"/>
      <c r="T237" s="50"/>
      <c r="U237" s="51"/>
      <c r="V237" s="52"/>
      <c r="W237" s="53"/>
      <c r="X237" s="53"/>
      <c r="Y237" s="53"/>
      <c r="Z237" s="53"/>
      <c r="AA237" s="48"/>
      <c r="AB237" s="54"/>
      <c r="AC237" s="54"/>
      <c r="AD237" s="54"/>
      <c r="AE237" s="54"/>
      <c r="AF237" s="54"/>
      <c r="AG237" s="54"/>
      <c r="AH237" s="54"/>
      <c r="AI237" s="54"/>
      <c r="AJ237" s="49"/>
      <c r="AK237" s="48"/>
      <c r="AL237" s="54"/>
      <c r="AM237" s="54"/>
      <c r="AN237" s="54"/>
      <c r="AO237" s="54"/>
      <c r="AP237" s="54"/>
      <c r="AQ237" s="54"/>
      <c r="AR237" s="54"/>
      <c r="AS237" s="54"/>
      <c r="AT237" s="54"/>
      <c r="AU237" s="54"/>
      <c r="AV237" s="54"/>
      <c r="AW237" s="54"/>
      <c r="AX237" s="54"/>
      <c r="AY237" s="54"/>
      <c r="AZ237" s="54"/>
      <c r="BA237" s="54"/>
      <c r="BB237" s="54"/>
      <c r="BC237" s="54"/>
      <c r="BD237" s="54"/>
      <c r="BE237" s="54"/>
      <c r="BF237" s="54"/>
      <c r="BG237" s="54"/>
      <c r="BH237" s="54"/>
      <c r="BI237" s="54"/>
      <c r="BJ237" s="54"/>
      <c r="BK237" s="54"/>
      <c r="BL237" s="54"/>
      <c r="BM237" s="54"/>
      <c r="BN237" s="54"/>
      <c r="BO237" s="54"/>
      <c r="BP237" s="54"/>
      <c r="BQ237" s="54"/>
      <c r="BR237" s="54"/>
      <c r="BS237" s="54"/>
      <c r="BT237" s="54"/>
      <c r="BU237" s="54"/>
      <c r="BV237" s="54"/>
      <c r="BW237" s="54"/>
      <c r="BX237" s="49"/>
      <c r="BY237" s="55"/>
      <c r="BZ237" s="8"/>
      <c r="CE237" s="12" t="str">
        <f t="shared" si="159"/>
        <v/>
      </c>
      <c r="CG237" s="77" t="str">
        <f t="shared" si="160"/>
        <v/>
      </c>
      <c r="CH237" s="80" t="str">
        <f t="shared" si="161"/>
        <v/>
      </c>
      <c r="CL237" s="12" t="str">
        <f t="shared" si="162"/>
        <v/>
      </c>
      <c r="CM237" s="12" t="str">
        <f t="shared" si="163"/>
        <v/>
      </c>
      <c r="CN237" s="12" t="str" cm="1">
        <f t="array" ref="CN237">IF(OR($CE237="", $CG$3=""), "", IF(IFERROR(INDEX($K237:$T237, $CK237, MATCH(CN$3, $K$3:$T$3, 0)), "")="", $CC$4, $CC$3))</f>
        <v/>
      </c>
      <c r="CO237" s="12" t="str" cm="1">
        <f t="array" ref="CO237">IF(OR($CE237="", $CG$3=""), "", IF(IFERROR(INDEX($AA237:$AJ237, $CK237, MATCH(CO$3, $AA$3:$AJ$3, 0)), "")="", $CC$4, $CC$3))</f>
        <v/>
      </c>
      <c r="CP237" s="12" t="str">
        <f>IF(OR($CE237="", $CG$3=""), "", IF(CP$3='Property List &amp; Features'!$BG$9, $CC$3, IF(CP$3=$I237, $CC$3, $CC$4)))</f>
        <v/>
      </c>
      <c r="CQ237" s="12" t="str">
        <f>IF(OR($CE237="", $CG$3=""), "", IF(CQ$3='Property List &amp; Features'!$BG$9, $CC$3, IF(CQ$3=$J237, $CC$3, $CC$4)))</f>
        <v/>
      </c>
      <c r="CR237" s="12" t="str">
        <f t="shared" si="164"/>
        <v/>
      </c>
      <c r="CS237" s="12" t="str">
        <f t="shared" si="165"/>
        <v/>
      </c>
      <c r="CT237" s="12" t="str">
        <f t="shared" si="166"/>
        <v/>
      </c>
      <c r="CU237" s="12" t="str">
        <f t="shared" si="167"/>
        <v/>
      </c>
      <c r="CV237" s="12" t="str">
        <f t="shared" si="168"/>
        <v/>
      </c>
      <c r="CW237" s="12" t="str">
        <f t="shared" si="190"/>
        <v/>
      </c>
      <c r="CX237" s="12" t="str">
        <f t="shared" si="191"/>
        <v/>
      </c>
      <c r="CY237" s="12" t="str">
        <f t="shared" si="192"/>
        <v/>
      </c>
      <c r="CZ237" s="12" t="str">
        <f t="shared" si="193"/>
        <v/>
      </c>
      <c r="DA237" s="12" t="str">
        <f t="shared" si="194"/>
        <v/>
      </c>
      <c r="DB237" s="12" t="str">
        <f t="shared" si="195"/>
        <v/>
      </c>
      <c r="DC237" s="12" t="str">
        <f t="shared" si="196"/>
        <v/>
      </c>
      <c r="DD237" s="12" t="str">
        <f t="shared" si="197"/>
        <v/>
      </c>
      <c r="DE237" s="12" t="str">
        <f t="shared" si="198"/>
        <v/>
      </c>
      <c r="DF237" s="12" t="str">
        <f t="shared" si="199"/>
        <v/>
      </c>
      <c r="DG237" s="12" t="str">
        <f t="shared" si="200"/>
        <v/>
      </c>
      <c r="DH237" s="12" t="str">
        <f t="shared" si="201"/>
        <v/>
      </c>
      <c r="DI237" s="12" t="str">
        <f t="shared" si="202"/>
        <v/>
      </c>
      <c r="DJ237" s="12" t="str">
        <f t="shared" si="203"/>
        <v/>
      </c>
      <c r="DK237" s="12" t="str">
        <f t="shared" si="204"/>
        <v/>
      </c>
      <c r="DL237" s="12" t="str">
        <f t="shared" si="205"/>
        <v/>
      </c>
      <c r="DM237" s="12" t="str">
        <f t="shared" si="206"/>
        <v/>
      </c>
      <c r="DN237" s="12" t="str">
        <f t="shared" si="207"/>
        <v/>
      </c>
      <c r="DO237" s="12" t="str">
        <f t="shared" si="208"/>
        <v/>
      </c>
      <c r="DP237" s="12" t="str">
        <f t="shared" si="209"/>
        <v/>
      </c>
      <c r="DQ237" s="12" t="str">
        <f t="shared" si="210"/>
        <v/>
      </c>
      <c r="DR237" s="12" t="str">
        <f t="shared" si="172"/>
        <v/>
      </c>
      <c r="DS237" s="12" t="str">
        <f t="shared" si="173"/>
        <v/>
      </c>
      <c r="DT237" s="12" t="str">
        <f t="shared" si="174"/>
        <v/>
      </c>
      <c r="DU237" s="12" t="str">
        <f t="shared" si="175"/>
        <v/>
      </c>
      <c r="DV237" s="12" t="str">
        <f t="shared" si="176"/>
        <v/>
      </c>
      <c r="DW237" s="12" t="str">
        <f t="shared" si="177"/>
        <v/>
      </c>
      <c r="DX237" s="12" t="str">
        <f t="shared" si="178"/>
        <v/>
      </c>
      <c r="DY237" s="12" t="str">
        <f t="shared" si="179"/>
        <v/>
      </c>
      <c r="DZ237" s="12" t="str">
        <f t="shared" si="180"/>
        <v/>
      </c>
      <c r="EA237" s="12" t="str">
        <f t="shared" si="181"/>
        <v/>
      </c>
      <c r="EB237" s="12" t="str">
        <f t="shared" si="182"/>
        <v/>
      </c>
      <c r="EC237" s="12" t="str">
        <f t="shared" si="183"/>
        <v/>
      </c>
      <c r="ED237" s="12" t="str">
        <f t="shared" si="184"/>
        <v/>
      </c>
      <c r="EE237" s="12" t="str">
        <f t="shared" si="185"/>
        <v/>
      </c>
      <c r="EF237" s="12" t="str">
        <f t="shared" si="186"/>
        <v/>
      </c>
      <c r="EG237" s="12" t="str">
        <f t="shared" si="187"/>
        <v/>
      </c>
      <c r="EH237" s="12" t="str">
        <f t="shared" si="188"/>
        <v/>
      </c>
      <c r="EI237" s="12" t="str">
        <f t="shared" si="189"/>
        <v/>
      </c>
      <c r="EK237" s="83" t="str">
        <f t="shared" si="169"/>
        <v/>
      </c>
      <c r="EM237" s="12" t="str">
        <f t="shared" si="170"/>
        <v/>
      </c>
      <c r="EO237" s="12" t="str">
        <f t="shared" si="171"/>
        <v/>
      </c>
      <c r="EQ237" s="12" t="str">
        <f>IF($EO237="", "", IF($EQ$8=$EQ$6, COUNTIF($EO$11:$EO$2510, "&gt;"&amp;$EO237)+1+COUNTIF($EO$11:$EO237, $EO237)-1, COUNTIF($EO$11:$EO$2510, "&lt;"&amp;$EO237)+1+COUNTIF($EO$11:$EO237, $EO237)-1))</f>
        <v/>
      </c>
    </row>
    <row r="238" spans="1:147" x14ac:dyDescent="0.55000000000000004">
      <c r="A238" s="8"/>
      <c r="B238" s="12" t="str">
        <f>IF($D238="", "", COUNTIF($D$11:$D238, $D238))</f>
        <v/>
      </c>
      <c r="C238" s="8"/>
      <c r="D238" s="45"/>
      <c r="E238" s="46"/>
      <c r="F238" s="47"/>
      <c r="G238" s="54"/>
      <c r="H238" s="54"/>
      <c r="I238" s="48"/>
      <c r="J238" s="49"/>
      <c r="K238" s="50"/>
      <c r="L238" s="50"/>
      <c r="M238" s="50"/>
      <c r="N238" s="50"/>
      <c r="O238" s="50"/>
      <c r="P238" s="50"/>
      <c r="Q238" s="50"/>
      <c r="R238" s="50"/>
      <c r="S238" s="50"/>
      <c r="T238" s="50"/>
      <c r="U238" s="51"/>
      <c r="V238" s="52"/>
      <c r="W238" s="53"/>
      <c r="X238" s="53"/>
      <c r="Y238" s="53"/>
      <c r="Z238" s="53"/>
      <c r="AA238" s="48"/>
      <c r="AB238" s="54"/>
      <c r="AC238" s="54"/>
      <c r="AD238" s="54"/>
      <c r="AE238" s="54"/>
      <c r="AF238" s="54"/>
      <c r="AG238" s="54"/>
      <c r="AH238" s="54"/>
      <c r="AI238" s="54"/>
      <c r="AJ238" s="49"/>
      <c r="AK238" s="48"/>
      <c r="AL238" s="54"/>
      <c r="AM238" s="54"/>
      <c r="AN238" s="54"/>
      <c r="AO238" s="54"/>
      <c r="AP238" s="54"/>
      <c r="AQ238" s="54"/>
      <c r="AR238" s="54"/>
      <c r="AS238" s="54"/>
      <c r="AT238" s="54"/>
      <c r="AU238" s="54"/>
      <c r="AV238" s="54"/>
      <c r="AW238" s="54"/>
      <c r="AX238" s="54"/>
      <c r="AY238" s="54"/>
      <c r="AZ238" s="54"/>
      <c r="BA238" s="54"/>
      <c r="BB238" s="54"/>
      <c r="BC238" s="54"/>
      <c r="BD238" s="54"/>
      <c r="BE238" s="54"/>
      <c r="BF238" s="54"/>
      <c r="BG238" s="54"/>
      <c r="BH238" s="54"/>
      <c r="BI238" s="54"/>
      <c r="BJ238" s="54"/>
      <c r="BK238" s="54"/>
      <c r="BL238" s="54"/>
      <c r="BM238" s="54"/>
      <c r="BN238" s="54"/>
      <c r="BO238" s="54"/>
      <c r="BP238" s="54"/>
      <c r="BQ238" s="54"/>
      <c r="BR238" s="54"/>
      <c r="BS238" s="54"/>
      <c r="BT238" s="54"/>
      <c r="BU238" s="54"/>
      <c r="BV238" s="54"/>
      <c r="BW238" s="54"/>
      <c r="BX238" s="49"/>
      <c r="BY238" s="55"/>
      <c r="BZ238" s="8"/>
      <c r="CE238" s="12" t="str">
        <f t="shared" si="159"/>
        <v/>
      </c>
      <c r="CG238" s="77" t="str">
        <f t="shared" si="160"/>
        <v/>
      </c>
      <c r="CH238" s="80" t="str">
        <f t="shared" si="161"/>
        <v/>
      </c>
      <c r="CL238" s="12" t="str">
        <f t="shared" si="162"/>
        <v/>
      </c>
      <c r="CM238" s="12" t="str">
        <f t="shared" si="163"/>
        <v/>
      </c>
      <c r="CN238" s="12" t="str" cm="1">
        <f t="array" ref="CN238">IF(OR($CE238="", $CG$3=""), "", IF(IFERROR(INDEX($K238:$T238, $CK238, MATCH(CN$3, $K$3:$T$3, 0)), "")="", $CC$4, $CC$3))</f>
        <v/>
      </c>
      <c r="CO238" s="12" t="str" cm="1">
        <f t="array" ref="CO238">IF(OR($CE238="", $CG$3=""), "", IF(IFERROR(INDEX($AA238:$AJ238, $CK238, MATCH(CO$3, $AA$3:$AJ$3, 0)), "")="", $CC$4, $CC$3))</f>
        <v/>
      </c>
      <c r="CP238" s="12" t="str">
        <f>IF(OR($CE238="", $CG$3=""), "", IF(CP$3='Property List &amp; Features'!$BG$9, $CC$3, IF(CP$3=$I238, $CC$3, $CC$4)))</f>
        <v/>
      </c>
      <c r="CQ238" s="12" t="str">
        <f>IF(OR($CE238="", $CG$3=""), "", IF(CQ$3='Property List &amp; Features'!$BG$9, $CC$3, IF(CQ$3=$J238, $CC$3, $CC$4)))</f>
        <v/>
      </c>
      <c r="CR238" s="12" t="str">
        <f t="shared" si="164"/>
        <v/>
      </c>
      <c r="CS238" s="12" t="str">
        <f t="shared" si="165"/>
        <v/>
      </c>
      <c r="CT238" s="12" t="str">
        <f t="shared" si="166"/>
        <v/>
      </c>
      <c r="CU238" s="12" t="str">
        <f t="shared" si="167"/>
        <v/>
      </c>
      <c r="CV238" s="12" t="str">
        <f t="shared" si="168"/>
        <v/>
      </c>
      <c r="CW238" s="12" t="str">
        <f t="shared" si="190"/>
        <v/>
      </c>
      <c r="CX238" s="12" t="str">
        <f t="shared" si="191"/>
        <v/>
      </c>
      <c r="CY238" s="12" t="str">
        <f t="shared" si="192"/>
        <v/>
      </c>
      <c r="CZ238" s="12" t="str">
        <f t="shared" si="193"/>
        <v/>
      </c>
      <c r="DA238" s="12" t="str">
        <f t="shared" si="194"/>
        <v/>
      </c>
      <c r="DB238" s="12" t="str">
        <f t="shared" si="195"/>
        <v/>
      </c>
      <c r="DC238" s="12" t="str">
        <f t="shared" si="196"/>
        <v/>
      </c>
      <c r="DD238" s="12" t="str">
        <f t="shared" si="197"/>
        <v/>
      </c>
      <c r="DE238" s="12" t="str">
        <f t="shared" si="198"/>
        <v/>
      </c>
      <c r="DF238" s="12" t="str">
        <f t="shared" si="199"/>
        <v/>
      </c>
      <c r="DG238" s="12" t="str">
        <f t="shared" si="200"/>
        <v/>
      </c>
      <c r="DH238" s="12" t="str">
        <f t="shared" si="201"/>
        <v/>
      </c>
      <c r="DI238" s="12" t="str">
        <f t="shared" si="202"/>
        <v/>
      </c>
      <c r="DJ238" s="12" t="str">
        <f t="shared" si="203"/>
        <v/>
      </c>
      <c r="DK238" s="12" t="str">
        <f t="shared" si="204"/>
        <v/>
      </c>
      <c r="DL238" s="12" t="str">
        <f t="shared" si="205"/>
        <v/>
      </c>
      <c r="DM238" s="12" t="str">
        <f t="shared" si="206"/>
        <v/>
      </c>
      <c r="DN238" s="12" t="str">
        <f t="shared" si="207"/>
        <v/>
      </c>
      <c r="DO238" s="12" t="str">
        <f t="shared" si="208"/>
        <v/>
      </c>
      <c r="DP238" s="12" t="str">
        <f t="shared" si="209"/>
        <v/>
      </c>
      <c r="DQ238" s="12" t="str">
        <f t="shared" si="210"/>
        <v/>
      </c>
      <c r="DR238" s="12" t="str">
        <f t="shared" si="172"/>
        <v/>
      </c>
      <c r="DS238" s="12" t="str">
        <f t="shared" si="173"/>
        <v/>
      </c>
      <c r="DT238" s="12" t="str">
        <f t="shared" si="174"/>
        <v/>
      </c>
      <c r="DU238" s="12" t="str">
        <f t="shared" si="175"/>
        <v/>
      </c>
      <c r="DV238" s="12" t="str">
        <f t="shared" si="176"/>
        <v/>
      </c>
      <c r="DW238" s="12" t="str">
        <f t="shared" si="177"/>
        <v/>
      </c>
      <c r="DX238" s="12" t="str">
        <f t="shared" si="178"/>
        <v/>
      </c>
      <c r="DY238" s="12" t="str">
        <f t="shared" si="179"/>
        <v/>
      </c>
      <c r="DZ238" s="12" t="str">
        <f t="shared" si="180"/>
        <v/>
      </c>
      <c r="EA238" s="12" t="str">
        <f t="shared" si="181"/>
        <v/>
      </c>
      <c r="EB238" s="12" t="str">
        <f t="shared" si="182"/>
        <v/>
      </c>
      <c r="EC238" s="12" t="str">
        <f t="shared" si="183"/>
        <v/>
      </c>
      <c r="ED238" s="12" t="str">
        <f t="shared" si="184"/>
        <v/>
      </c>
      <c r="EE238" s="12" t="str">
        <f t="shared" si="185"/>
        <v/>
      </c>
      <c r="EF238" s="12" t="str">
        <f t="shared" si="186"/>
        <v/>
      </c>
      <c r="EG238" s="12" t="str">
        <f t="shared" si="187"/>
        <v/>
      </c>
      <c r="EH238" s="12" t="str">
        <f t="shared" si="188"/>
        <v/>
      </c>
      <c r="EI238" s="12" t="str">
        <f t="shared" si="189"/>
        <v/>
      </c>
      <c r="EK238" s="83" t="str">
        <f t="shared" si="169"/>
        <v/>
      </c>
      <c r="EM238" s="12" t="str">
        <f t="shared" si="170"/>
        <v/>
      </c>
      <c r="EO238" s="12" t="str">
        <f t="shared" si="171"/>
        <v/>
      </c>
      <c r="EQ238" s="12" t="str">
        <f>IF($EO238="", "", IF($EQ$8=$EQ$6, COUNTIF($EO$11:$EO$2510, "&gt;"&amp;$EO238)+1+COUNTIF($EO$11:$EO238, $EO238)-1, COUNTIF($EO$11:$EO$2510, "&lt;"&amp;$EO238)+1+COUNTIF($EO$11:$EO238, $EO238)-1))</f>
        <v/>
      </c>
    </row>
    <row r="239" spans="1:147" x14ac:dyDescent="0.55000000000000004">
      <c r="A239" s="8"/>
      <c r="B239" s="12" t="str">
        <f>IF($D239="", "", COUNTIF($D$11:$D239, $D239))</f>
        <v/>
      </c>
      <c r="C239" s="8"/>
      <c r="D239" s="45"/>
      <c r="E239" s="46"/>
      <c r="F239" s="47"/>
      <c r="G239" s="54"/>
      <c r="H239" s="54"/>
      <c r="I239" s="48"/>
      <c r="J239" s="49"/>
      <c r="K239" s="50"/>
      <c r="L239" s="50"/>
      <c r="M239" s="50"/>
      <c r="N239" s="50"/>
      <c r="O239" s="50"/>
      <c r="P239" s="50"/>
      <c r="Q239" s="50"/>
      <c r="R239" s="50"/>
      <c r="S239" s="50"/>
      <c r="T239" s="50"/>
      <c r="U239" s="51"/>
      <c r="V239" s="52"/>
      <c r="W239" s="53"/>
      <c r="X239" s="53"/>
      <c r="Y239" s="53"/>
      <c r="Z239" s="53"/>
      <c r="AA239" s="48"/>
      <c r="AB239" s="54"/>
      <c r="AC239" s="54"/>
      <c r="AD239" s="54"/>
      <c r="AE239" s="54"/>
      <c r="AF239" s="54"/>
      <c r="AG239" s="54"/>
      <c r="AH239" s="54"/>
      <c r="AI239" s="54"/>
      <c r="AJ239" s="49"/>
      <c r="AK239" s="48"/>
      <c r="AL239" s="54"/>
      <c r="AM239" s="54"/>
      <c r="AN239" s="54"/>
      <c r="AO239" s="54"/>
      <c r="AP239" s="54"/>
      <c r="AQ239" s="54"/>
      <c r="AR239" s="54"/>
      <c r="AS239" s="54"/>
      <c r="AT239" s="54"/>
      <c r="AU239" s="54"/>
      <c r="AV239" s="54"/>
      <c r="AW239" s="54"/>
      <c r="AX239" s="54"/>
      <c r="AY239" s="54"/>
      <c r="AZ239" s="54"/>
      <c r="BA239" s="54"/>
      <c r="BB239" s="54"/>
      <c r="BC239" s="54"/>
      <c r="BD239" s="54"/>
      <c r="BE239" s="54"/>
      <c r="BF239" s="54"/>
      <c r="BG239" s="54"/>
      <c r="BH239" s="54"/>
      <c r="BI239" s="54"/>
      <c r="BJ239" s="54"/>
      <c r="BK239" s="54"/>
      <c r="BL239" s="54"/>
      <c r="BM239" s="54"/>
      <c r="BN239" s="54"/>
      <c r="BO239" s="54"/>
      <c r="BP239" s="54"/>
      <c r="BQ239" s="54"/>
      <c r="BR239" s="54"/>
      <c r="BS239" s="54"/>
      <c r="BT239" s="54"/>
      <c r="BU239" s="54"/>
      <c r="BV239" s="54"/>
      <c r="BW239" s="54"/>
      <c r="BX239" s="49"/>
      <c r="BY239" s="55"/>
      <c r="BZ239" s="8"/>
      <c r="CE239" s="12" t="str">
        <f t="shared" si="159"/>
        <v/>
      </c>
      <c r="CG239" s="77" t="str">
        <f t="shared" si="160"/>
        <v/>
      </c>
      <c r="CH239" s="80" t="str">
        <f t="shared" si="161"/>
        <v/>
      </c>
      <c r="CL239" s="12" t="str">
        <f t="shared" si="162"/>
        <v/>
      </c>
      <c r="CM239" s="12" t="str">
        <f t="shared" si="163"/>
        <v/>
      </c>
      <c r="CN239" s="12" t="str" cm="1">
        <f t="array" ref="CN239">IF(OR($CE239="", $CG$3=""), "", IF(IFERROR(INDEX($K239:$T239, $CK239, MATCH(CN$3, $K$3:$T$3, 0)), "")="", $CC$4, $CC$3))</f>
        <v/>
      </c>
      <c r="CO239" s="12" t="str" cm="1">
        <f t="array" ref="CO239">IF(OR($CE239="", $CG$3=""), "", IF(IFERROR(INDEX($AA239:$AJ239, $CK239, MATCH(CO$3, $AA$3:$AJ$3, 0)), "")="", $CC$4, $CC$3))</f>
        <v/>
      </c>
      <c r="CP239" s="12" t="str">
        <f>IF(OR($CE239="", $CG$3=""), "", IF(CP$3='Property List &amp; Features'!$BG$9, $CC$3, IF(CP$3=$I239, $CC$3, $CC$4)))</f>
        <v/>
      </c>
      <c r="CQ239" s="12" t="str">
        <f>IF(OR($CE239="", $CG$3=""), "", IF(CQ$3='Property List &amp; Features'!$BG$9, $CC$3, IF(CQ$3=$J239, $CC$3, $CC$4)))</f>
        <v/>
      </c>
      <c r="CR239" s="12" t="str">
        <f t="shared" si="164"/>
        <v/>
      </c>
      <c r="CS239" s="12" t="str">
        <f t="shared" si="165"/>
        <v/>
      </c>
      <c r="CT239" s="12" t="str">
        <f t="shared" si="166"/>
        <v/>
      </c>
      <c r="CU239" s="12" t="str">
        <f t="shared" si="167"/>
        <v/>
      </c>
      <c r="CV239" s="12" t="str">
        <f t="shared" si="168"/>
        <v/>
      </c>
      <c r="CW239" s="12" t="str">
        <f t="shared" si="190"/>
        <v/>
      </c>
      <c r="CX239" s="12" t="str">
        <f t="shared" si="191"/>
        <v/>
      </c>
      <c r="CY239" s="12" t="str">
        <f t="shared" si="192"/>
        <v/>
      </c>
      <c r="CZ239" s="12" t="str">
        <f t="shared" si="193"/>
        <v/>
      </c>
      <c r="DA239" s="12" t="str">
        <f t="shared" si="194"/>
        <v/>
      </c>
      <c r="DB239" s="12" t="str">
        <f t="shared" si="195"/>
        <v/>
      </c>
      <c r="DC239" s="12" t="str">
        <f t="shared" si="196"/>
        <v/>
      </c>
      <c r="DD239" s="12" t="str">
        <f t="shared" si="197"/>
        <v/>
      </c>
      <c r="DE239" s="12" t="str">
        <f t="shared" si="198"/>
        <v/>
      </c>
      <c r="DF239" s="12" t="str">
        <f t="shared" si="199"/>
        <v/>
      </c>
      <c r="DG239" s="12" t="str">
        <f t="shared" si="200"/>
        <v/>
      </c>
      <c r="DH239" s="12" t="str">
        <f t="shared" si="201"/>
        <v/>
      </c>
      <c r="DI239" s="12" t="str">
        <f t="shared" si="202"/>
        <v/>
      </c>
      <c r="DJ239" s="12" t="str">
        <f t="shared" si="203"/>
        <v/>
      </c>
      <c r="DK239" s="12" t="str">
        <f t="shared" si="204"/>
        <v/>
      </c>
      <c r="DL239" s="12" t="str">
        <f t="shared" si="205"/>
        <v/>
      </c>
      <c r="DM239" s="12" t="str">
        <f t="shared" si="206"/>
        <v/>
      </c>
      <c r="DN239" s="12" t="str">
        <f t="shared" si="207"/>
        <v/>
      </c>
      <c r="DO239" s="12" t="str">
        <f t="shared" si="208"/>
        <v/>
      </c>
      <c r="DP239" s="12" t="str">
        <f t="shared" si="209"/>
        <v/>
      </c>
      <c r="DQ239" s="12" t="str">
        <f t="shared" si="210"/>
        <v/>
      </c>
      <c r="DR239" s="12" t="str">
        <f t="shared" si="172"/>
        <v/>
      </c>
      <c r="DS239" s="12" t="str">
        <f t="shared" si="173"/>
        <v/>
      </c>
      <c r="DT239" s="12" t="str">
        <f t="shared" si="174"/>
        <v/>
      </c>
      <c r="DU239" s="12" t="str">
        <f t="shared" si="175"/>
        <v/>
      </c>
      <c r="DV239" s="12" t="str">
        <f t="shared" si="176"/>
        <v/>
      </c>
      <c r="DW239" s="12" t="str">
        <f t="shared" si="177"/>
        <v/>
      </c>
      <c r="DX239" s="12" t="str">
        <f t="shared" si="178"/>
        <v/>
      </c>
      <c r="DY239" s="12" t="str">
        <f t="shared" si="179"/>
        <v/>
      </c>
      <c r="DZ239" s="12" t="str">
        <f t="shared" si="180"/>
        <v/>
      </c>
      <c r="EA239" s="12" t="str">
        <f t="shared" si="181"/>
        <v/>
      </c>
      <c r="EB239" s="12" t="str">
        <f t="shared" si="182"/>
        <v/>
      </c>
      <c r="EC239" s="12" t="str">
        <f t="shared" si="183"/>
        <v/>
      </c>
      <c r="ED239" s="12" t="str">
        <f t="shared" si="184"/>
        <v/>
      </c>
      <c r="EE239" s="12" t="str">
        <f t="shared" si="185"/>
        <v/>
      </c>
      <c r="EF239" s="12" t="str">
        <f t="shared" si="186"/>
        <v/>
      </c>
      <c r="EG239" s="12" t="str">
        <f t="shared" si="187"/>
        <v/>
      </c>
      <c r="EH239" s="12" t="str">
        <f t="shared" si="188"/>
        <v/>
      </c>
      <c r="EI239" s="12" t="str">
        <f t="shared" si="189"/>
        <v/>
      </c>
      <c r="EK239" s="83" t="str">
        <f t="shared" si="169"/>
        <v/>
      </c>
      <c r="EM239" s="12" t="str">
        <f t="shared" si="170"/>
        <v/>
      </c>
      <c r="EO239" s="12" t="str">
        <f t="shared" si="171"/>
        <v/>
      </c>
      <c r="EQ239" s="12" t="str">
        <f>IF($EO239="", "", IF($EQ$8=$EQ$6, COUNTIF($EO$11:$EO$2510, "&gt;"&amp;$EO239)+1+COUNTIF($EO$11:$EO239, $EO239)-1, COUNTIF($EO$11:$EO$2510, "&lt;"&amp;$EO239)+1+COUNTIF($EO$11:$EO239, $EO239)-1))</f>
        <v/>
      </c>
    </row>
    <row r="240" spans="1:147" x14ac:dyDescent="0.55000000000000004">
      <c r="A240" s="8"/>
      <c r="B240" s="12" t="str">
        <f>IF($D240="", "", COUNTIF($D$11:$D240, $D240))</f>
        <v/>
      </c>
      <c r="C240" s="8"/>
      <c r="D240" s="45"/>
      <c r="E240" s="46"/>
      <c r="F240" s="47"/>
      <c r="G240" s="54"/>
      <c r="H240" s="54"/>
      <c r="I240" s="48"/>
      <c r="J240" s="49"/>
      <c r="K240" s="50"/>
      <c r="L240" s="50"/>
      <c r="M240" s="50"/>
      <c r="N240" s="50"/>
      <c r="O240" s="50"/>
      <c r="P240" s="50"/>
      <c r="Q240" s="50"/>
      <c r="R240" s="50"/>
      <c r="S240" s="50"/>
      <c r="T240" s="50"/>
      <c r="U240" s="51"/>
      <c r="V240" s="52"/>
      <c r="W240" s="53"/>
      <c r="X240" s="53"/>
      <c r="Y240" s="53"/>
      <c r="Z240" s="53"/>
      <c r="AA240" s="48"/>
      <c r="AB240" s="54"/>
      <c r="AC240" s="54"/>
      <c r="AD240" s="54"/>
      <c r="AE240" s="54"/>
      <c r="AF240" s="54"/>
      <c r="AG240" s="54"/>
      <c r="AH240" s="54"/>
      <c r="AI240" s="54"/>
      <c r="AJ240" s="49"/>
      <c r="AK240" s="48"/>
      <c r="AL240" s="54"/>
      <c r="AM240" s="54"/>
      <c r="AN240" s="54"/>
      <c r="AO240" s="54"/>
      <c r="AP240" s="54"/>
      <c r="AQ240" s="54"/>
      <c r="AR240" s="54"/>
      <c r="AS240" s="54"/>
      <c r="AT240" s="54"/>
      <c r="AU240" s="54"/>
      <c r="AV240" s="54"/>
      <c r="AW240" s="54"/>
      <c r="AX240" s="54"/>
      <c r="AY240" s="54"/>
      <c r="AZ240" s="54"/>
      <c r="BA240" s="54"/>
      <c r="BB240" s="54"/>
      <c r="BC240" s="54"/>
      <c r="BD240" s="54"/>
      <c r="BE240" s="54"/>
      <c r="BF240" s="54"/>
      <c r="BG240" s="54"/>
      <c r="BH240" s="54"/>
      <c r="BI240" s="54"/>
      <c r="BJ240" s="54"/>
      <c r="BK240" s="54"/>
      <c r="BL240" s="54"/>
      <c r="BM240" s="54"/>
      <c r="BN240" s="54"/>
      <c r="BO240" s="54"/>
      <c r="BP240" s="54"/>
      <c r="BQ240" s="54"/>
      <c r="BR240" s="54"/>
      <c r="BS240" s="54"/>
      <c r="BT240" s="54"/>
      <c r="BU240" s="54"/>
      <c r="BV240" s="54"/>
      <c r="BW240" s="54"/>
      <c r="BX240" s="49"/>
      <c r="BY240" s="55"/>
      <c r="BZ240" s="8"/>
      <c r="CE240" s="12" t="str">
        <f t="shared" si="159"/>
        <v/>
      </c>
      <c r="CG240" s="77" t="str">
        <f t="shared" si="160"/>
        <v/>
      </c>
      <c r="CH240" s="80" t="str">
        <f t="shared" si="161"/>
        <v/>
      </c>
      <c r="CL240" s="12" t="str">
        <f t="shared" si="162"/>
        <v/>
      </c>
      <c r="CM240" s="12" t="str">
        <f t="shared" si="163"/>
        <v/>
      </c>
      <c r="CN240" s="12" t="str" cm="1">
        <f t="array" ref="CN240">IF(OR($CE240="", $CG$3=""), "", IF(IFERROR(INDEX($K240:$T240, $CK240, MATCH(CN$3, $K$3:$T$3, 0)), "")="", $CC$4, $CC$3))</f>
        <v/>
      </c>
      <c r="CO240" s="12" t="str" cm="1">
        <f t="array" ref="CO240">IF(OR($CE240="", $CG$3=""), "", IF(IFERROR(INDEX($AA240:$AJ240, $CK240, MATCH(CO$3, $AA$3:$AJ$3, 0)), "")="", $CC$4, $CC$3))</f>
        <v/>
      </c>
      <c r="CP240" s="12" t="str">
        <f>IF(OR($CE240="", $CG$3=""), "", IF(CP$3='Property List &amp; Features'!$BG$9, $CC$3, IF(CP$3=$I240, $CC$3, $CC$4)))</f>
        <v/>
      </c>
      <c r="CQ240" s="12" t="str">
        <f>IF(OR($CE240="", $CG$3=""), "", IF(CQ$3='Property List &amp; Features'!$BG$9, $CC$3, IF(CQ$3=$J240, $CC$3, $CC$4)))</f>
        <v/>
      </c>
      <c r="CR240" s="12" t="str">
        <f t="shared" si="164"/>
        <v/>
      </c>
      <c r="CS240" s="12" t="str">
        <f t="shared" si="165"/>
        <v/>
      </c>
      <c r="CT240" s="12" t="str">
        <f t="shared" si="166"/>
        <v/>
      </c>
      <c r="CU240" s="12" t="str">
        <f t="shared" si="167"/>
        <v/>
      </c>
      <c r="CV240" s="12" t="str">
        <f t="shared" si="168"/>
        <v/>
      </c>
      <c r="CW240" s="12" t="str">
        <f t="shared" si="190"/>
        <v/>
      </c>
      <c r="CX240" s="12" t="str">
        <f t="shared" si="191"/>
        <v/>
      </c>
      <c r="CY240" s="12" t="str">
        <f t="shared" si="192"/>
        <v/>
      </c>
      <c r="CZ240" s="12" t="str">
        <f t="shared" si="193"/>
        <v/>
      </c>
      <c r="DA240" s="12" t="str">
        <f t="shared" si="194"/>
        <v/>
      </c>
      <c r="DB240" s="12" t="str">
        <f t="shared" si="195"/>
        <v/>
      </c>
      <c r="DC240" s="12" t="str">
        <f t="shared" si="196"/>
        <v/>
      </c>
      <c r="DD240" s="12" t="str">
        <f t="shared" si="197"/>
        <v/>
      </c>
      <c r="DE240" s="12" t="str">
        <f t="shared" si="198"/>
        <v/>
      </c>
      <c r="DF240" s="12" t="str">
        <f t="shared" si="199"/>
        <v/>
      </c>
      <c r="DG240" s="12" t="str">
        <f t="shared" si="200"/>
        <v/>
      </c>
      <c r="DH240" s="12" t="str">
        <f t="shared" si="201"/>
        <v/>
      </c>
      <c r="DI240" s="12" t="str">
        <f t="shared" si="202"/>
        <v/>
      </c>
      <c r="DJ240" s="12" t="str">
        <f t="shared" si="203"/>
        <v/>
      </c>
      <c r="DK240" s="12" t="str">
        <f t="shared" si="204"/>
        <v/>
      </c>
      <c r="DL240" s="12" t="str">
        <f t="shared" si="205"/>
        <v/>
      </c>
      <c r="DM240" s="12" t="str">
        <f t="shared" si="206"/>
        <v/>
      </c>
      <c r="DN240" s="12" t="str">
        <f t="shared" si="207"/>
        <v/>
      </c>
      <c r="DO240" s="12" t="str">
        <f t="shared" si="208"/>
        <v/>
      </c>
      <c r="DP240" s="12" t="str">
        <f t="shared" si="209"/>
        <v/>
      </c>
      <c r="DQ240" s="12" t="str">
        <f t="shared" si="210"/>
        <v/>
      </c>
      <c r="DR240" s="12" t="str">
        <f t="shared" si="172"/>
        <v/>
      </c>
      <c r="DS240" s="12" t="str">
        <f t="shared" si="173"/>
        <v/>
      </c>
      <c r="DT240" s="12" t="str">
        <f t="shared" si="174"/>
        <v/>
      </c>
      <c r="DU240" s="12" t="str">
        <f t="shared" si="175"/>
        <v/>
      </c>
      <c r="DV240" s="12" t="str">
        <f t="shared" si="176"/>
        <v/>
      </c>
      <c r="DW240" s="12" t="str">
        <f t="shared" si="177"/>
        <v/>
      </c>
      <c r="DX240" s="12" t="str">
        <f t="shared" si="178"/>
        <v/>
      </c>
      <c r="DY240" s="12" t="str">
        <f t="shared" si="179"/>
        <v/>
      </c>
      <c r="DZ240" s="12" t="str">
        <f t="shared" si="180"/>
        <v/>
      </c>
      <c r="EA240" s="12" t="str">
        <f t="shared" si="181"/>
        <v/>
      </c>
      <c r="EB240" s="12" t="str">
        <f t="shared" si="182"/>
        <v/>
      </c>
      <c r="EC240" s="12" t="str">
        <f t="shared" si="183"/>
        <v/>
      </c>
      <c r="ED240" s="12" t="str">
        <f t="shared" si="184"/>
        <v/>
      </c>
      <c r="EE240" s="12" t="str">
        <f t="shared" si="185"/>
        <v/>
      </c>
      <c r="EF240" s="12" t="str">
        <f t="shared" si="186"/>
        <v/>
      </c>
      <c r="EG240" s="12" t="str">
        <f t="shared" si="187"/>
        <v/>
      </c>
      <c r="EH240" s="12" t="str">
        <f t="shared" si="188"/>
        <v/>
      </c>
      <c r="EI240" s="12" t="str">
        <f t="shared" si="189"/>
        <v/>
      </c>
      <c r="EK240" s="83" t="str">
        <f t="shared" si="169"/>
        <v/>
      </c>
      <c r="EM240" s="12" t="str">
        <f t="shared" si="170"/>
        <v/>
      </c>
      <c r="EO240" s="12" t="str">
        <f t="shared" si="171"/>
        <v/>
      </c>
      <c r="EQ240" s="12" t="str">
        <f>IF($EO240="", "", IF($EQ$8=$EQ$6, COUNTIF($EO$11:$EO$2510, "&gt;"&amp;$EO240)+1+COUNTIF($EO$11:$EO240, $EO240)-1, COUNTIF($EO$11:$EO$2510, "&lt;"&amp;$EO240)+1+COUNTIF($EO$11:$EO240, $EO240)-1))</f>
        <v/>
      </c>
    </row>
    <row r="241" spans="1:147" x14ac:dyDescent="0.55000000000000004">
      <c r="A241" s="8"/>
      <c r="B241" s="12" t="str">
        <f>IF($D241="", "", COUNTIF($D$11:$D241, $D241))</f>
        <v/>
      </c>
      <c r="C241" s="8"/>
      <c r="D241" s="45"/>
      <c r="E241" s="46"/>
      <c r="F241" s="47"/>
      <c r="G241" s="54"/>
      <c r="H241" s="54"/>
      <c r="I241" s="48"/>
      <c r="J241" s="49"/>
      <c r="K241" s="50"/>
      <c r="L241" s="50"/>
      <c r="M241" s="50"/>
      <c r="N241" s="50"/>
      <c r="O241" s="50"/>
      <c r="P241" s="50"/>
      <c r="Q241" s="50"/>
      <c r="R241" s="50"/>
      <c r="S241" s="50"/>
      <c r="T241" s="50"/>
      <c r="U241" s="51"/>
      <c r="V241" s="52"/>
      <c r="W241" s="53"/>
      <c r="X241" s="53"/>
      <c r="Y241" s="53"/>
      <c r="Z241" s="53"/>
      <c r="AA241" s="48"/>
      <c r="AB241" s="54"/>
      <c r="AC241" s="54"/>
      <c r="AD241" s="54"/>
      <c r="AE241" s="54"/>
      <c r="AF241" s="54"/>
      <c r="AG241" s="54"/>
      <c r="AH241" s="54"/>
      <c r="AI241" s="54"/>
      <c r="AJ241" s="49"/>
      <c r="AK241" s="48"/>
      <c r="AL241" s="54"/>
      <c r="AM241" s="54"/>
      <c r="AN241" s="54"/>
      <c r="AO241" s="54"/>
      <c r="AP241" s="54"/>
      <c r="AQ241" s="54"/>
      <c r="AR241" s="54"/>
      <c r="AS241" s="54"/>
      <c r="AT241" s="54"/>
      <c r="AU241" s="54"/>
      <c r="AV241" s="54"/>
      <c r="AW241" s="54"/>
      <c r="AX241" s="54"/>
      <c r="AY241" s="54"/>
      <c r="AZ241" s="54"/>
      <c r="BA241" s="54"/>
      <c r="BB241" s="54"/>
      <c r="BC241" s="54"/>
      <c r="BD241" s="54"/>
      <c r="BE241" s="54"/>
      <c r="BF241" s="54"/>
      <c r="BG241" s="54"/>
      <c r="BH241" s="54"/>
      <c r="BI241" s="54"/>
      <c r="BJ241" s="54"/>
      <c r="BK241" s="54"/>
      <c r="BL241" s="54"/>
      <c r="BM241" s="54"/>
      <c r="BN241" s="54"/>
      <c r="BO241" s="54"/>
      <c r="BP241" s="54"/>
      <c r="BQ241" s="54"/>
      <c r="BR241" s="54"/>
      <c r="BS241" s="54"/>
      <c r="BT241" s="54"/>
      <c r="BU241" s="54"/>
      <c r="BV241" s="54"/>
      <c r="BW241" s="54"/>
      <c r="BX241" s="49"/>
      <c r="BY241" s="55"/>
      <c r="BZ241" s="8"/>
      <c r="CE241" s="12" t="str">
        <f t="shared" si="159"/>
        <v/>
      </c>
      <c r="CG241" s="77" t="str">
        <f t="shared" si="160"/>
        <v/>
      </c>
      <c r="CH241" s="80" t="str">
        <f t="shared" si="161"/>
        <v/>
      </c>
      <c r="CL241" s="12" t="str">
        <f t="shared" si="162"/>
        <v/>
      </c>
      <c r="CM241" s="12" t="str">
        <f t="shared" si="163"/>
        <v/>
      </c>
      <c r="CN241" s="12" t="str" cm="1">
        <f t="array" ref="CN241">IF(OR($CE241="", $CG$3=""), "", IF(IFERROR(INDEX($K241:$T241, $CK241, MATCH(CN$3, $K$3:$T$3, 0)), "")="", $CC$4, $CC$3))</f>
        <v/>
      </c>
      <c r="CO241" s="12" t="str" cm="1">
        <f t="array" ref="CO241">IF(OR($CE241="", $CG$3=""), "", IF(IFERROR(INDEX($AA241:$AJ241, $CK241, MATCH(CO$3, $AA$3:$AJ$3, 0)), "")="", $CC$4, $CC$3))</f>
        <v/>
      </c>
      <c r="CP241" s="12" t="str">
        <f>IF(OR($CE241="", $CG$3=""), "", IF(CP$3='Property List &amp; Features'!$BG$9, $CC$3, IF(CP$3=$I241, $CC$3, $CC$4)))</f>
        <v/>
      </c>
      <c r="CQ241" s="12" t="str">
        <f>IF(OR($CE241="", $CG$3=""), "", IF(CQ$3='Property List &amp; Features'!$BG$9, $CC$3, IF(CQ$3=$J241, $CC$3, $CC$4)))</f>
        <v/>
      </c>
      <c r="CR241" s="12" t="str">
        <f t="shared" si="164"/>
        <v/>
      </c>
      <c r="CS241" s="12" t="str">
        <f t="shared" si="165"/>
        <v/>
      </c>
      <c r="CT241" s="12" t="str">
        <f t="shared" si="166"/>
        <v/>
      </c>
      <c r="CU241" s="12" t="str">
        <f t="shared" si="167"/>
        <v/>
      </c>
      <c r="CV241" s="12" t="str">
        <f t="shared" si="168"/>
        <v/>
      </c>
      <c r="CW241" s="12" t="str">
        <f t="shared" si="190"/>
        <v/>
      </c>
      <c r="CX241" s="12" t="str">
        <f t="shared" si="191"/>
        <v/>
      </c>
      <c r="CY241" s="12" t="str">
        <f t="shared" si="192"/>
        <v/>
      </c>
      <c r="CZ241" s="12" t="str">
        <f t="shared" si="193"/>
        <v/>
      </c>
      <c r="DA241" s="12" t="str">
        <f t="shared" si="194"/>
        <v/>
      </c>
      <c r="DB241" s="12" t="str">
        <f t="shared" si="195"/>
        <v/>
      </c>
      <c r="DC241" s="12" t="str">
        <f t="shared" si="196"/>
        <v/>
      </c>
      <c r="DD241" s="12" t="str">
        <f t="shared" si="197"/>
        <v/>
      </c>
      <c r="DE241" s="12" t="str">
        <f t="shared" si="198"/>
        <v/>
      </c>
      <c r="DF241" s="12" t="str">
        <f t="shared" si="199"/>
        <v/>
      </c>
      <c r="DG241" s="12" t="str">
        <f t="shared" si="200"/>
        <v/>
      </c>
      <c r="DH241" s="12" t="str">
        <f t="shared" si="201"/>
        <v/>
      </c>
      <c r="DI241" s="12" t="str">
        <f t="shared" si="202"/>
        <v/>
      </c>
      <c r="DJ241" s="12" t="str">
        <f t="shared" si="203"/>
        <v/>
      </c>
      <c r="DK241" s="12" t="str">
        <f t="shared" si="204"/>
        <v/>
      </c>
      <c r="DL241" s="12" t="str">
        <f t="shared" si="205"/>
        <v/>
      </c>
      <c r="DM241" s="12" t="str">
        <f t="shared" si="206"/>
        <v/>
      </c>
      <c r="DN241" s="12" t="str">
        <f t="shared" si="207"/>
        <v/>
      </c>
      <c r="DO241" s="12" t="str">
        <f t="shared" si="208"/>
        <v/>
      </c>
      <c r="DP241" s="12" t="str">
        <f t="shared" si="209"/>
        <v/>
      </c>
      <c r="DQ241" s="12" t="str">
        <f t="shared" si="210"/>
        <v/>
      </c>
      <c r="DR241" s="12" t="str">
        <f t="shared" si="172"/>
        <v/>
      </c>
      <c r="DS241" s="12" t="str">
        <f t="shared" si="173"/>
        <v/>
      </c>
      <c r="DT241" s="12" t="str">
        <f t="shared" si="174"/>
        <v/>
      </c>
      <c r="DU241" s="12" t="str">
        <f t="shared" si="175"/>
        <v/>
      </c>
      <c r="DV241" s="12" t="str">
        <f t="shared" si="176"/>
        <v/>
      </c>
      <c r="DW241" s="12" t="str">
        <f t="shared" si="177"/>
        <v/>
      </c>
      <c r="DX241" s="12" t="str">
        <f t="shared" si="178"/>
        <v/>
      </c>
      <c r="DY241" s="12" t="str">
        <f t="shared" si="179"/>
        <v/>
      </c>
      <c r="DZ241" s="12" t="str">
        <f t="shared" si="180"/>
        <v/>
      </c>
      <c r="EA241" s="12" t="str">
        <f t="shared" si="181"/>
        <v/>
      </c>
      <c r="EB241" s="12" t="str">
        <f t="shared" si="182"/>
        <v/>
      </c>
      <c r="EC241" s="12" t="str">
        <f t="shared" si="183"/>
        <v/>
      </c>
      <c r="ED241" s="12" t="str">
        <f t="shared" si="184"/>
        <v/>
      </c>
      <c r="EE241" s="12" t="str">
        <f t="shared" si="185"/>
        <v/>
      </c>
      <c r="EF241" s="12" t="str">
        <f t="shared" si="186"/>
        <v/>
      </c>
      <c r="EG241" s="12" t="str">
        <f t="shared" si="187"/>
        <v/>
      </c>
      <c r="EH241" s="12" t="str">
        <f t="shared" si="188"/>
        <v/>
      </c>
      <c r="EI241" s="12" t="str">
        <f t="shared" si="189"/>
        <v/>
      </c>
      <c r="EK241" s="83" t="str">
        <f t="shared" si="169"/>
        <v/>
      </c>
      <c r="EM241" s="12" t="str">
        <f t="shared" si="170"/>
        <v/>
      </c>
      <c r="EO241" s="12" t="str">
        <f t="shared" si="171"/>
        <v/>
      </c>
      <c r="EQ241" s="12" t="str">
        <f>IF($EO241="", "", IF($EQ$8=$EQ$6, COUNTIF($EO$11:$EO$2510, "&gt;"&amp;$EO241)+1+COUNTIF($EO$11:$EO241, $EO241)-1, COUNTIF($EO$11:$EO$2510, "&lt;"&amp;$EO241)+1+COUNTIF($EO$11:$EO241, $EO241)-1))</f>
        <v/>
      </c>
    </row>
    <row r="242" spans="1:147" x14ac:dyDescent="0.55000000000000004">
      <c r="A242" s="8"/>
      <c r="B242" s="12" t="str">
        <f>IF($D242="", "", COUNTIF($D$11:$D242, $D242))</f>
        <v/>
      </c>
      <c r="C242" s="8"/>
      <c r="D242" s="45"/>
      <c r="E242" s="46"/>
      <c r="F242" s="47"/>
      <c r="G242" s="54"/>
      <c r="H242" s="54"/>
      <c r="I242" s="48"/>
      <c r="J242" s="49"/>
      <c r="K242" s="50"/>
      <c r="L242" s="50"/>
      <c r="M242" s="50"/>
      <c r="N242" s="50"/>
      <c r="O242" s="50"/>
      <c r="P242" s="50"/>
      <c r="Q242" s="50"/>
      <c r="R242" s="50"/>
      <c r="S242" s="50"/>
      <c r="T242" s="50"/>
      <c r="U242" s="51"/>
      <c r="V242" s="52"/>
      <c r="W242" s="53"/>
      <c r="X242" s="53"/>
      <c r="Y242" s="53"/>
      <c r="Z242" s="53"/>
      <c r="AA242" s="48"/>
      <c r="AB242" s="54"/>
      <c r="AC242" s="54"/>
      <c r="AD242" s="54"/>
      <c r="AE242" s="54"/>
      <c r="AF242" s="54"/>
      <c r="AG242" s="54"/>
      <c r="AH242" s="54"/>
      <c r="AI242" s="54"/>
      <c r="AJ242" s="49"/>
      <c r="AK242" s="48"/>
      <c r="AL242" s="54"/>
      <c r="AM242" s="54"/>
      <c r="AN242" s="54"/>
      <c r="AO242" s="54"/>
      <c r="AP242" s="54"/>
      <c r="AQ242" s="54"/>
      <c r="AR242" s="54"/>
      <c r="AS242" s="54"/>
      <c r="AT242" s="54"/>
      <c r="AU242" s="54"/>
      <c r="AV242" s="54"/>
      <c r="AW242" s="54"/>
      <c r="AX242" s="54"/>
      <c r="AY242" s="54"/>
      <c r="AZ242" s="54"/>
      <c r="BA242" s="54"/>
      <c r="BB242" s="54"/>
      <c r="BC242" s="54"/>
      <c r="BD242" s="54"/>
      <c r="BE242" s="54"/>
      <c r="BF242" s="54"/>
      <c r="BG242" s="54"/>
      <c r="BH242" s="54"/>
      <c r="BI242" s="54"/>
      <c r="BJ242" s="54"/>
      <c r="BK242" s="54"/>
      <c r="BL242" s="54"/>
      <c r="BM242" s="54"/>
      <c r="BN242" s="54"/>
      <c r="BO242" s="54"/>
      <c r="BP242" s="54"/>
      <c r="BQ242" s="54"/>
      <c r="BR242" s="54"/>
      <c r="BS242" s="54"/>
      <c r="BT242" s="54"/>
      <c r="BU242" s="54"/>
      <c r="BV242" s="54"/>
      <c r="BW242" s="54"/>
      <c r="BX242" s="49"/>
      <c r="BY242" s="55"/>
      <c r="BZ242" s="8"/>
      <c r="CE242" s="12" t="str">
        <f t="shared" si="159"/>
        <v/>
      </c>
      <c r="CG242" s="77" t="str">
        <f t="shared" si="160"/>
        <v/>
      </c>
      <c r="CH242" s="80" t="str">
        <f t="shared" si="161"/>
        <v/>
      </c>
      <c r="CL242" s="12" t="str">
        <f t="shared" si="162"/>
        <v/>
      </c>
      <c r="CM242" s="12" t="str">
        <f t="shared" si="163"/>
        <v/>
      </c>
      <c r="CN242" s="12" t="str" cm="1">
        <f t="array" ref="CN242">IF(OR($CE242="", $CG$3=""), "", IF(IFERROR(INDEX($K242:$T242, $CK242, MATCH(CN$3, $K$3:$T$3, 0)), "")="", $CC$4, $CC$3))</f>
        <v/>
      </c>
      <c r="CO242" s="12" t="str" cm="1">
        <f t="array" ref="CO242">IF(OR($CE242="", $CG$3=""), "", IF(IFERROR(INDEX($AA242:$AJ242, $CK242, MATCH(CO$3, $AA$3:$AJ$3, 0)), "")="", $CC$4, $CC$3))</f>
        <v/>
      </c>
      <c r="CP242" s="12" t="str">
        <f>IF(OR($CE242="", $CG$3=""), "", IF(CP$3='Property List &amp; Features'!$BG$9, $CC$3, IF(CP$3=$I242, $CC$3, $CC$4)))</f>
        <v/>
      </c>
      <c r="CQ242" s="12" t="str">
        <f>IF(OR($CE242="", $CG$3=""), "", IF(CQ$3='Property List &amp; Features'!$BG$9, $CC$3, IF(CQ$3=$J242, $CC$3, $CC$4)))</f>
        <v/>
      </c>
      <c r="CR242" s="12" t="str">
        <f t="shared" si="164"/>
        <v/>
      </c>
      <c r="CS242" s="12" t="str">
        <f t="shared" si="165"/>
        <v/>
      </c>
      <c r="CT242" s="12" t="str">
        <f t="shared" si="166"/>
        <v/>
      </c>
      <c r="CU242" s="12" t="str">
        <f t="shared" si="167"/>
        <v/>
      </c>
      <c r="CV242" s="12" t="str">
        <f t="shared" si="168"/>
        <v/>
      </c>
      <c r="CW242" s="12" t="str">
        <f t="shared" si="190"/>
        <v/>
      </c>
      <c r="CX242" s="12" t="str">
        <f t="shared" si="191"/>
        <v/>
      </c>
      <c r="CY242" s="12" t="str">
        <f t="shared" si="192"/>
        <v/>
      </c>
      <c r="CZ242" s="12" t="str">
        <f t="shared" si="193"/>
        <v/>
      </c>
      <c r="DA242" s="12" t="str">
        <f t="shared" si="194"/>
        <v/>
      </c>
      <c r="DB242" s="12" t="str">
        <f t="shared" si="195"/>
        <v/>
      </c>
      <c r="DC242" s="12" t="str">
        <f t="shared" si="196"/>
        <v/>
      </c>
      <c r="DD242" s="12" t="str">
        <f t="shared" si="197"/>
        <v/>
      </c>
      <c r="DE242" s="12" t="str">
        <f t="shared" si="198"/>
        <v/>
      </c>
      <c r="DF242" s="12" t="str">
        <f t="shared" si="199"/>
        <v/>
      </c>
      <c r="DG242" s="12" t="str">
        <f t="shared" si="200"/>
        <v/>
      </c>
      <c r="DH242" s="12" t="str">
        <f t="shared" si="201"/>
        <v/>
      </c>
      <c r="DI242" s="12" t="str">
        <f t="shared" si="202"/>
        <v/>
      </c>
      <c r="DJ242" s="12" t="str">
        <f t="shared" si="203"/>
        <v/>
      </c>
      <c r="DK242" s="12" t="str">
        <f t="shared" si="204"/>
        <v/>
      </c>
      <c r="DL242" s="12" t="str">
        <f t="shared" si="205"/>
        <v/>
      </c>
      <c r="DM242" s="12" t="str">
        <f t="shared" si="206"/>
        <v/>
      </c>
      <c r="DN242" s="12" t="str">
        <f t="shared" si="207"/>
        <v/>
      </c>
      <c r="DO242" s="12" t="str">
        <f t="shared" si="208"/>
        <v/>
      </c>
      <c r="DP242" s="12" t="str">
        <f t="shared" si="209"/>
        <v/>
      </c>
      <c r="DQ242" s="12" t="str">
        <f t="shared" si="210"/>
        <v/>
      </c>
      <c r="DR242" s="12" t="str">
        <f t="shared" si="172"/>
        <v/>
      </c>
      <c r="DS242" s="12" t="str">
        <f t="shared" si="173"/>
        <v/>
      </c>
      <c r="DT242" s="12" t="str">
        <f t="shared" si="174"/>
        <v/>
      </c>
      <c r="DU242" s="12" t="str">
        <f t="shared" si="175"/>
        <v/>
      </c>
      <c r="DV242" s="12" t="str">
        <f t="shared" si="176"/>
        <v/>
      </c>
      <c r="DW242" s="12" t="str">
        <f t="shared" si="177"/>
        <v/>
      </c>
      <c r="DX242" s="12" t="str">
        <f t="shared" si="178"/>
        <v/>
      </c>
      <c r="DY242" s="12" t="str">
        <f t="shared" si="179"/>
        <v/>
      </c>
      <c r="DZ242" s="12" t="str">
        <f t="shared" si="180"/>
        <v/>
      </c>
      <c r="EA242" s="12" t="str">
        <f t="shared" si="181"/>
        <v/>
      </c>
      <c r="EB242" s="12" t="str">
        <f t="shared" si="182"/>
        <v/>
      </c>
      <c r="EC242" s="12" t="str">
        <f t="shared" si="183"/>
        <v/>
      </c>
      <c r="ED242" s="12" t="str">
        <f t="shared" si="184"/>
        <v/>
      </c>
      <c r="EE242" s="12" t="str">
        <f t="shared" si="185"/>
        <v/>
      </c>
      <c r="EF242" s="12" t="str">
        <f t="shared" si="186"/>
        <v/>
      </c>
      <c r="EG242" s="12" t="str">
        <f t="shared" si="187"/>
        <v/>
      </c>
      <c r="EH242" s="12" t="str">
        <f t="shared" si="188"/>
        <v/>
      </c>
      <c r="EI242" s="12" t="str">
        <f t="shared" si="189"/>
        <v/>
      </c>
      <c r="EK242" s="83" t="str">
        <f t="shared" si="169"/>
        <v/>
      </c>
      <c r="EM242" s="12" t="str">
        <f t="shared" si="170"/>
        <v/>
      </c>
      <c r="EO242" s="12" t="str">
        <f t="shared" si="171"/>
        <v/>
      </c>
      <c r="EQ242" s="12" t="str">
        <f>IF($EO242="", "", IF($EQ$8=$EQ$6, COUNTIF($EO$11:$EO$2510, "&gt;"&amp;$EO242)+1+COUNTIF($EO$11:$EO242, $EO242)-1, COUNTIF($EO$11:$EO$2510, "&lt;"&amp;$EO242)+1+COUNTIF($EO$11:$EO242, $EO242)-1))</f>
        <v/>
      </c>
    </row>
    <row r="243" spans="1:147" x14ac:dyDescent="0.55000000000000004">
      <c r="A243" s="8"/>
      <c r="B243" s="12" t="str">
        <f>IF($D243="", "", COUNTIF($D$11:$D243, $D243))</f>
        <v/>
      </c>
      <c r="C243" s="8"/>
      <c r="D243" s="45"/>
      <c r="E243" s="46"/>
      <c r="F243" s="47"/>
      <c r="G243" s="54"/>
      <c r="H243" s="54"/>
      <c r="I243" s="48"/>
      <c r="J243" s="49"/>
      <c r="K243" s="50"/>
      <c r="L243" s="50"/>
      <c r="M243" s="50"/>
      <c r="N243" s="50"/>
      <c r="O243" s="50"/>
      <c r="P243" s="50"/>
      <c r="Q243" s="50"/>
      <c r="R243" s="50"/>
      <c r="S243" s="50"/>
      <c r="T243" s="50"/>
      <c r="U243" s="51"/>
      <c r="V243" s="52"/>
      <c r="W243" s="53"/>
      <c r="X243" s="53"/>
      <c r="Y243" s="53"/>
      <c r="Z243" s="53"/>
      <c r="AA243" s="48"/>
      <c r="AB243" s="54"/>
      <c r="AC243" s="54"/>
      <c r="AD243" s="54"/>
      <c r="AE243" s="54"/>
      <c r="AF243" s="54"/>
      <c r="AG243" s="54"/>
      <c r="AH243" s="54"/>
      <c r="AI243" s="54"/>
      <c r="AJ243" s="49"/>
      <c r="AK243" s="48"/>
      <c r="AL243" s="54"/>
      <c r="AM243" s="54"/>
      <c r="AN243" s="54"/>
      <c r="AO243" s="54"/>
      <c r="AP243" s="54"/>
      <c r="AQ243" s="54"/>
      <c r="AR243" s="54"/>
      <c r="AS243" s="54"/>
      <c r="AT243" s="54"/>
      <c r="AU243" s="54"/>
      <c r="AV243" s="54"/>
      <c r="AW243" s="54"/>
      <c r="AX243" s="54"/>
      <c r="AY243" s="54"/>
      <c r="AZ243" s="54"/>
      <c r="BA243" s="54"/>
      <c r="BB243" s="54"/>
      <c r="BC243" s="54"/>
      <c r="BD243" s="54"/>
      <c r="BE243" s="54"/>
      <c r="BF243" s="54"/>
      <c r="BG243" s="54"/>
      <c r="BH243" s="54"/>
      <c r="BI243" s="54"/>
      <c r="BJ243" s="54"/>
      <c r="BK243" s="54"/>
      <c r="BL243" s="54"/>
      <c r="BM243" s="54"/>
      <c r="BN243" s="54"/>
      <c r="BO243" s="54"/>
      <c r="BP243" s="54"/>
      <c r="BQ243" s="54"/>
      <c r="BR243" s="54"/>
      <c r="BS243" s="54"/>
      <c r="BT243" s="54"/>
      <c r="BU243" s="54"/>
      <c r="BV243" s="54"/>
      <c r="BW243" s="54"/>
      <c r="BX243" s="49"/>
      <c r="BY243" s="55"/>
      <c r="BZ243" s="8"/>
      <c r="CE243" s="12" t="str">
        <f t="shared" si="159"/>
        <v/>
      </c>
      <c r="CG243" s="77" t="str">
        <f t="shared" si="160"/>
        <v/>
      </c>
      <c r="CH243" s="80" t="str">
        <f t="shared" si="161"/>
        <v/>
      </c>
      <c r="CL243" s="12" t="str">
        <f t="shared" si="162"/>
        <v/>
      </c>
      <c r="CM243" s="12" t="str">
        <f t="shared" si="163"/>
        <v/>
      </c>
      <c r="CN243" s="12" t="str" cm="1">
        <f t="array" ref="CN243">IF(OR($CE243="", $CG$3=""), "", IF(IFERROR(INDEX($K243:$T243, $CK243, MATCH(CN$3, $K$3:$T$3, 0)), "")="", $CC$4, $CC$3))</f>
        <v/>
      </c>
      <c r="CO243" s="12" t="str" cm="1">
        <f t="array" ref="CO243">IF(OR($CE243="", $CG$3=""), "", IF(IFERROR(INDEX($AA243:$AJ243, $CK243, MATCH(CO$3, $AA$3:$AJ$3, 0)), "")="", $CC$4, $CC$3))</f>
        <v/>
      </c>
      <c r="CP243" s="12" t="str">
        <f>IF(OR($CE243="", $CG$3=""), "", IF(CP$3='Property List &amp; Features'!$BG$9, $CC$3, IF(CP$3=$I243, $CC$3, $CC$4)))</f>
        <v/>
      </c>
      <c r="CQ243" s="12" t="str">
        <f>IF(OR($CE243="", $CG$3=""), "", IF(CQ$3='Property List &amp; Features'!$BG$9, $CC$3, IF(CQ$3=$J243, $CC$3, $CC$4)))</f>
        <v/>
      </c>
      <c r="CR243" s="12" t="str">
        <f t="shared" si="164"/>
        <v/>
      </c>
      <c r="CS243" s="12" t="str">
        <f t="shared" si="165"/>
        <v/>
      </c>
      <c r="CT243" s="12" t="str">
        <f t="shared" si="166"/>
        <v/>
      </c>
      <c r="CU243" s="12" t="str">
        <f t="shared" si="167"/>
        <v/>
      </c>
      <c r="CV243" s="12" t="str">
        <f t="shared" si="168"/>
        <v/>
      </c>
      <c r="CW243" s="12" t="str">
        <f t="shared" si="190"/>
        <v/>
      </c>
      <c r="CX243" s="12" t="str">
        <f t="shared" si="191"/>
        <v/>
      </c>
      <c r="CY243" s="12" t="str">
        <f t="shared" si="192"/>
        <v/>
      </c>
      <c r="CZ243" s="12" t="str">
        <f t="shared" si="193"/>
        <v/>
      </c>
      <c r="DA243" s="12" t="str">
        <f t="shared" si="194"/>
        <v/>
      </c>
      <c r="DB243" s="12" t="str">
        <f t="shared" si="195"/>
        <v/>
      </c>
      <c r="DC243" s="12" t="str">
        <f t="shared" si="196"/>
        <v/>
      </c>
      <c r="DD243" s="12" t="str">
        <f t="shared" si="197"/>
        <v/>
      </c>
      <c r="DE243" s="12" t="str">
        <f t="shared" si="198"/>
        <v/>
      </c>
      <c r="DF243" s="12" t="str">
        <f t="shared" si="199"/>
        <v/>
      </c>
      <c r="DG243" s="12" t="str">
        <f t="shared" si="200"/>
        <v/>
      </c>
      <c r="DH243" s="12" t="str">
        <f t="shared" si="201"/>
        <v/>
      </c>
      <c r="DI243" s="12" t="str">
        <f t="shared" si="202"/>
        <v/>
      </c>
      <c r="DJ243" s="12" t="str">
        <f t="shared" si="203"/>
        <v/>
      </c>
      <c r="DK243" s="12" t="str">
        <f t="shared" si="204"/>
        <v/>
      </c>
      <c r="DL243" s="12" t="str">
        <f t="shared" si="205"/>
        <v/>
      </c>
      <c r="DM243" s="12" t="str">
        <f t="shared" si="206"/>
        <v/>
      </c>
      <c r="DN243" s="12" t="str">
        <f t="shared" si="207"/>
        <v/>
      </c>
      <c r="DO243" s="12" t="str">
        <f t="shared" si="208"/>
        <v/>
      </c>
      <c r="DP243" s="12" t="str">
        <f t="shared" si="209"/>
        <v/>
      </c>
      <c r="DQ243" s="12" t="str">
        <f t="shared" si="210"/>
        <v/>
      </c>
      <c r="DR243" s="12" t="str">
        <f t="shared" si="172"/>
        <v/>
      </c>
      <c r="DS243" s="12" t="str">
        <f t="shared" si="173"/>
        <v/>
      </c>
      <c r="DT243" s="12" t="str">
        <f t="shared" si="174"/>
        <v/>
      </c>
      <c r="DU243" s="12" t="str">
        <f t="shared" si="175"/>
        <v/>
      </c>
      <c r="DV243" s="12" t="str">
        <f t="shared" si="176"/>
        <v/>
      </c>
      <c r="DW243" s="12" t="str">
        <f t="shared" si="177"/>
        <v/>
      </c>
      <c r="DX243" s="12" t="str">
        <f t="shared" si="178"/>
        <v/>
      </c>
      <c r="DY243" s="12" t="str">
        <f t="shared" si="179"/>
        <v/>
      </c>
      <c r="DZ243" s="12" t="str">
        <f t="shared" si="180"/>
        <v/>
      </c>
      <c r="EA243" s="12" t="str">
        <f t="shared" si="181"/>
        <v/>
      </c>
      <c r="EB243" s="12" t="str">
        <f t="shared" si="182"/>
        <v/>
      </c>
      <c r="EC243" s="12" t="str">
        <f t="shared" si="183"/>
        <v/>
      </c>
      <c r="ED243" s="12" t="str">
        <f t="shared" si="184"/>
        <v/>
      </c>
      <c r="EE243" s="12" t="str">
        <f t="shared" si="185"/>
        <v/>
      </c>
      <c r="EF243" s="12" t="str">
        <f t="shared" si="186"/>
        <v/>
      </c>
      <c r="EG243" s="12" t="str">
        <f t="shared" si="187"/>
        <v/>
      </c>
      <c r="EH243" s="12" t="str">
        <f t="shared" si="188"/>
        <v/>
      </c>
      <c r="EI243" s="12" t="str">
        <f t="shared" si="189"/>
        <v/>
      </c>
      <c r="EK243" s="83" t="str">
        <f t="shared" si="169"/>
        <v/>
      </c>
      <c r="EM243" s="12" t="str">
        <f t="shared" si="170"/>
        <v/>
      </c>
      <c r="EO243" s="12" t="str">
        <f t="shared" si="171"/>
        <v/>
      </c>
      <c r="EQ243" s="12" t="str">
        <f>IF($EO243="", "", IF($EQ$8=$EQ$6, COUNTIF($EO$11:$EO$2510, "&gt;"&amp;$EO243)+1+COUNTIF($EO$11:$EO243, $EO243)-1, COUNTIF($EO$11:$EO$2510, "&lt;"&amp;$EO243)+1+COUNTIF($EO$11:$EO243, $EO243)-1))</f>
        <v/>
      </c>
    </row>
    <row r="244" spans="1:147" x14ac:dyDescent="0.55000000000000004">
      <c r="A244" s="8"/>
      <c r="B244" s="12" t="str">
        <f>IF($D244="", "", COUNTIF($D$11:$D244, $D244))</f>
        <v/>
      </c>
      <c r="C244" s="8"/>
      <c r="D244" s="45"/>
      <c r="E244" s="46"/>
      <c r="F244" s="47"/>
      <c r="G244" s="54"/>
      <c r="H244" s="54"/>
      <c r="I244" s="48"/>
      <c r="J244" s="49"/>
      <c r="K244" s="50"/>
      <c r="L244" s="50"/>
      <c r="M244" s="50"/>
      <c r="N244" s="50"/>
      <c r="O244" s="50"/>
      <c r="P244" s="50"/>
      <c r="Q244" s="50"/>
      <c r="R244" s="50"/>
      <c r="S244" s="50"/>
      <c r="T244" s="50"/>
      <c r="U244" s="51"/>
      <c r="V244" s="52"/>
      <c r="W244" s="53"/>
      <c r="X244" s="53"/>
      <c r="Y244" s="53"/>
      <c r="Z244" s="53"/>
      <c r="AA244" s="48"/>
      <c r="AB244" s="54"/>
      <c r="AC244" s="54"/>
      <c r="AD244" s="54"/>
      <c r="AE244" s="54"/>
      <c r="AF244" s="54"/>
      <c r="AG244" s="54"/>
      <c r="AH244" s="54"/>
      <c r="AI244" s="54"/>
      <c r="AJ244" s="49"/>
      <c r="AK244" s="48"/>
      <c r="AL244" s="54"/>
      <c r="AM244" s="54"/>
      <c r="AN244" s="54"/>
      <c r="AO244" s="54"/>
      <c r="AP244" s="54"/>
      <c r="AQ244" s="54"/>
      <c r="AR244" s="54"/>
      <c r="AS244" s="54"/>
      <c r="AT244" s="54"/>
      <c r="AU244" s="54"/>
      <c r="AV244" s="54"/>
      <c r="AW244" s="54"/>
      <c r="AX244" s="54"/>
      <c r="AY244" s="54"/>
      <c r="AZ244" s="54"/>
      <c r="BA244" s="54"/>
      <c r="BB244" s="54"/>
      <c r="BC244" s="54"/>
      <c r="BD244" s="54"/>
      <c r="BE244" s="54"/>
      <c r="BF244" s="54"/>
      <c r="BG244" s="54"/>
      <c r="BH244" s="54"/>
      <c r="BI244" s="54"/>
      <c r="BJ244" s="54"/>
      <c r="BK244" s="54"/>
      <c r="BL244" s="54"/>
      <c r="BM244" s="54"/>
      <c r="BN244" s="54"/>
      <c r="BO244" s="54"/>
      <c r="BP244" s="54"/>
      <c r="BQ244" s="54"/>
      <c r="BR244" s="54"/>
      <c r="BS244" s="54"/>
      <c r="BT244" s="54"/>
      <c r="BU244" s="54"/>
      <c r="BV244" s="54"/>
      <c r="BW244" s="54"/>
      <c r="BX244" s="49"/>
      <c r="BY244" s="55"/>
      <c r="BZ244" s="8"/>
      <c r="CE244" s="12" t="str">
        <f t="shared" si="159"/>
        <v/>
      </c>
      <c r="CG244" s="77" t="str">
        <f t="shared" si="160"/>
        <v/>
      </c>
      <c r="CH244" s="80" t="str">
        <f t="shared" si="161"/>
        <v/>
      </c>
      <c r="CL244" s="12" t="str">
        <f t="shared" si="162"/>
        <v/>
      </c>
      <c r="CM244" s="12" t="str">
        <f t="shared" si="163"/>
        <v/>
      </c>
      <c r="CN244" s="12" t="str" cm="1">
        <f t="array" ref="CN244">IF(OR($CE244="", $CG$3=""), "", IF(IFERROR(INDEX($K244:$T244, $CK244, MATCH(CN$3, $K$3:$T$3, 0)), "")="", $CC$4, $CC$3))</f>
        <v/>
      </c>
      <c r="CO244" s="12" t="str" cm="1">
        <f t="array" ref="CO244">IF(OR($CE244="", $CG$3=""), "", IF(IFERROR(INDEX($AA244:$AJ244, $CK244, MATCH(CO$3, $AA$3:$AJ$3, 0)), "")="", $CC$4, $CC$3))</f>
        <v/>
      </c>
      <c r="CP244" s="12" t="str">
        <f>IF(OR($CE244="", $CG$3=""), "", IF(CP$3='Property List &amp; Features'!$BG$9, $CC$3, IF(CP$3=$I244, $CC$3, $CC$4)))</f>
        <v/>
      </c>
      <c r="CQ244" s="12" t="str">
        <f>IF(OR($CE244="", $CG$3=""), "", IF(CQ$3='Property List &amp; Features'!$BG$9, $CC$3, IF(CQ$3=$J244, $CC$3, $CC$4)))</f>
        <v/>
      </c>
      <c r="CR244" s="12" t="str">
        <f t="shared" si="164"/>
        <v/>
      </c>
      <c r="CS244" s="12" t="str">
        <f t="shared" si="165"/>
        <v/>
      </c>
      <c r="CT244" s="12" t="str">
        <f t="shared" si="166"/>
        <v/>
      </c>
      <c r="CU244" s="12" t="str">
        <f t="shared" si="167"/>
        <v/>
      </c>
      <c r="CV244" s="12" t="str">
        <f t="shared" si="168"/>
        <v/>
      </c>
      <c r="CW244" s="12" t="str">
        <f t="shared" si="190"/>
        <v/>
      </c>
      <c r="CX244" s="12" t="str">
        <f t="shared" si="191"/>
        <v/>
      </c>
      <c r="CY244" s="12" t="str">
        <f t="shared" si="192"/>
        <v/>
      </c>
      <c r="CZ244" s="12" t="str">
        <f t="shared" si="193"/>
        <v/>
      </c>
      <c r="DA244" s="12" t="str">
        <f t="shared" si="194"/>
        <v/>
      </c>
      <c r="DB244" s="12" t="str">
        <f t="shared" si="195"/>
        <v/>
      </c>
      <c r="DC244" s="12" t="str">
        <f t="shared" si="196"/>
        <v/>
      </c>
      <c r="DD244" s="12" t="str">
        <f t="shared" si="197"/>
        <v/>
      </c>
      <c r="DE244" s="12" t="str">
        <f t="shared" si="198"/>
        <v/>
      </c>
      <c r="DF244" s="12" t="str">
        <f t="shared" si="199"/>
        <v/>
      </c>
      <c r="DG244" s="12" t="str">
        <f t="shared" si="200"/>
        <v/>
      </c>
      <c r="DH244" s="12" t="str">
        <f t="shared" si="201"/>
        <v/>
      </c>
      <c r="DI244" s="12" t="str">
        <f t="shared" si="202"/>
        <v/>
      </c>
      <c r="DJ244" s="12" t="str">
        <f t="shared" si="203"/>
        <v/>
      </c>
      <c r="DK244" s="12" t="str">
        <f t="shared" si="204"/>
        <v/>
      </c>
      <c r="DL244" s="12" t="str">
        <f t="shared" si="205"/>
        <v/>
      </c>
      <c r="DM244" s="12" t="str">
        <f t="shared" si="206"/>
        <v/>
      </c>
      <c r="DN244" s="12" t="str">
        <f t="shared" si="207"/>
        <v/>
      </c>
      <c r="DO244" s="12" t="str">
        <f t="shared" si="208"/>
        <v/>
      </c>
      <c r="DP244" s="12" t="str">
        <f t="shared" si="209"/>
        <v/>
      </c>
      <c r="DQ244" s="12" t="str">
        <f t="shared" si="210"/>
        <v/>
      </c>
      <c r="DR244" s="12" t="str">
        <f t="shared" si="172"/>
        <v/>
      </c>
      <c r="DS244" s="12" t="str">
        <f t="shared" si="173"/>
        <v/>
      </c>
      <c r="DT244" s="12" t="str">
        <f t="shared" si="174"/>
        <v/>
      </c>
      <c r="DU244" s="12" t="str">
        <f t="shared" si="175"/>
        <v/>
      </c>
      <c r="DV244" s="12" t="str">
        <f t="shared" si="176"/>
        <v/>
      </c>
      <c r="DW244" s="12" t="str">
        <f t="shared" si="177"/>
        <v/>
      </c>
      <c r="DX244" s="12" t="str">
        <f t="shared" si="178"/>
        <v/>
      </c>
      <c r="DY244" s="12" t="str">
        <f t="shared" si="179"/>
        <v/>
      </c>
      <c r="DZ244" s="12" t="str">
        <f t="shared" si="180"/>
        <v/>
      </c>
      <c r="EA244" s="12" t="str">
        <f t="shared" si="181"/>
        <v/>
      </c>
      <c r="EB244" s="12" t="str">
        <f t="shared" si="182"/>
        <v/>
      </c>
      <c r="EC244" s="12" t="str">
        <f t="shared" si="183"/>
        <v/>
      </c>
      <c r="ED244" s="12" t="str">
        <f t="shared" si="184"/>
        <v/>
      </c>
      <c r="EE244" s="12" t="str">
        <f t="shared" si="185"/>
        <v/>
      </c>
      <c r="EF244" s="12" t="str">
        <f t="shared" si="186"/>
        <v/>
      </c>
      <c r="EG244" s="12" t="str">
        <f t="shared" si="187"/>
        <v/>
      </c>
      <c r="EH244" s="12" t="str">
        <f t="shared" si="188"/>
        <v/>
      </c>
      <c r="EI244" s="12" t="str">
        <f t="shared" si="189"/>
        <v/>
      </c>
      <c r="EK244" s="83" t="str">
        <f t="shared" si="169"/>
        <v/>
      </c>
      <c r="EM244" s="12" t="str">
        <f t="shared" si="170"/>
        <v/>
      </c>
      <c r="EO244" s="12" t="str">
        <f t="shared" si="171"/>
        <v/>
      </c>
      <c r="EQ244" s="12" t="str">
        <f>IF($EO244="", "", IF($EQ$8=$EQ$6, COUNTIF($EO$11:$EO$2510, "&gt;"&amp;$EO244)+1+COUNTIF($EO$11:$EO244, $EO244)-1, COUNTIF($EO$11:$EO$2510, "&lt;"&amp;$EO244)+1+COUNTIF($EO$11:$EO244, $EO244)-1))</f>
        <v/>
      </c>
    </row>
    <row r="245" spans="1:147" x14ac:dyDescent="0.55000000000000004">
      <c r="A245" s="8"/>
      <c r="B245" s="12" t="str">
        <f>IF($D245="", "", COUNTIF($D$11:$D245, $D245))</f>
        <v/>
      </c>
      <c r="C245" s="8"/>
      <c r="D245" s="45"/>
      <c r="E245" s="46"/>
      <c r="F245" s="47"/>
      <c r="G245" s="54"/>
      <c r="H245" s="54"/>
      <c r="I245" s="48"/>
      <c r="J245" s="49"/>
      <c r="K245" s="50"/>
      <c r="L245" s="50"/>
      <c r="M245" s="50"/>
      <c r="N245" s="50"/>
      <c r="O245" s="50"/>
      <c r="P245" s="50"/>
      <c r="Q245" s="50"/>
      <c r="R245" s="50"/>
      <c r="S245" s="50"/>
      <c r="T245" s="50"/>
      <c r="U245" s="51"/>
      <c r="V245" s="52"/>
      <c r="W245" s="53"/>
      <c r="X245" s="53"/>
      <c r="Y245" s="53"/>
      <c r="Z245" s="53"/>
      <c r="AA245" s="48"/>
      <c r="AB245" s="54"/>
      <c r="AC245" s="54"/>
      <c r="AD245" s="54"/>
      <c r="AE245" s="54"/>
      <c r="AF245" s="54"/>
      <c r="AG245" s="54"/>
      <c r="AH245" s="54"/>
      <c r="AI245" s="54"/>
      <c r="AJ245" s="49"/>
      <c r="AK245" s="48"/>
      <c r="AL245" s="54"/>
      <c r="AM245" s="54"/>
      <c r="AN245" s="54"/>
      <c r="AO245" s="54"/>
      <c r="AP245" s="54"/>
      <c r="AQ245" s="54"/>
      <c r="AR245" s="54"/>
      <c r="AS245" s="54"/>
      <c r="AT245" s="54"/>
      <c r="AU245" s="54"/>
      <c r="AV245" s="54"/>
      <c r="AW245" s="54"/>
      <c r="AX245" s="54"/>
      <c r="AY245" s="54"/>
      <c r="AZ245" s="54"/>
      <c r="BA245" s="54"/>
      <c r="BB245" s="54"/>
      <c r="BC245" s="54"/>
      <c r="BD245" s="54"/>
      <c r="BE245" s="54"/>
      <c r="BF245" s="54"/>
      <c r="BG245" s="54"/>
      <c r="BH245" s="54"/>
      <c r="BI245" s="54"/>
      <c r="BJ245" s="54"/>
      <c r="BK245" s="54"/>
      <c r="BL245" s="54"/>
      <c r="BM245" s="54"/>
      <c r="BN245" s="54"/>
      <c r="BO245" s="54"/>
      <c r="BP245" s="54"/>
      <c r="BQ245" s="54"/>
      <c r="BR245" s="54"/>
      <c r="BS245" s="54"/>
      <c r="BT245" s="54"/>
      <c r="BU245" s="54"/>
      <c r="BV245" s="54"/>
      <c r="BW245" s="54"/>
      <c r="BX245" s="49"/>
      <c r="BY245" s="55"/>
      <c r="BZ245" s="8"/>
      <c r="CE245" s="12" t="str">
        <f t="shared" si="159"/>
        <v/>
      </c>
      <c r="CG245" s="77" t="str">
        <f t="shared" si="160"/>
        <v/>
      </c>
      <c r="CH245" s="80" t="str">
        <f t="shared" si="161"/>
        <v/>
      </c>
      <c r="CL245" s="12" t="str">
        <f t="shared" si="162"/>
        <v/>
      </c>
      <c r="CM245" s="12" t="str">
        <f t="shared" si="163"/>
        <v/>
      </c>
      <c r="CN245" s="12" t="str" cm="1">
        <f t="array" ref="CN245">IF(OR($CE245="", $CG$3=""), "", IF(IFERROR(INDEX($K245:$T245, $CK245, MATCH(CN$3, $K$3:$T$3, 0)), "")="", $CC$4, $CC$3))</f>
        <v/>
      </c>
      <c r="CO245" s="12" t="str" cm="1">
        <f t="array" ref="CO245">IF(OR($CE245="", $CG$3=""), "", IF(IFERROR(INDEX($AA245:$AJ245, $CK245, MATCH(CO$3, $AA$3:$AJ$3, 0)), "")="", $CC$4, $CC$3))</f>
        <v/>
      </c>
      <c r="CP245" s="12" t="str">
        <f>IF(OR($CE245="", $CG$3=""), "", IF(CP$3='Property List &amp; Features'!$BG$9, $CC$3, IF(CP$3=$I245, $CC$3, $CC$4)))</f>
        <v/>
      </c>
      <c r="CQ245" s="12" t="str">
        <f>IF(OR($CE245="", $CG$3=""), "", IF(CQ$3='Property List &amp; Features'!$BG$9, $CC$3, IF(CQ$3=$J245, $CC$3, $CC$4)))</f>
        <v/>
      </c>
      <c r="CR245" s="12" t="str">
        <f t="shared" si="164"/>
        <v/>
      </c>
      <c r="CS245" s="12" t="str">
        <f t="shared" si="165"/>
        <v/>
      </c>
      <c r="CT245" s="12" t="str">
        <f t="shared" si="166"/>
        <v/>
      </c>
      <c r="CU245" s="12" t="str">
        <f t="shared" si="167"/>
        <v/>
      </c>
      <c r="CV245" s="12" t="str">
        <f t="shared" si="168"/>
        <v/>
      </c>
      <c r="CW245" s="12" t="str">
        <f t="shared" si="190"/>
        <v/>
      </c>
      <c r="CX245" s="12" t="str">
        <f t="shared" si="191"/>
        <v/>
      </c>
      <c r="CY245" s="12" t="str">
        <f t="shared" si="192"/>
        <v/>
      </c>
      <c r="CZ245" s="12" t="str">
        <f t="shared" si="193"/>
        <v/>
      </c>
      <c r="DA245" s="12" t="str">
        <f t="shared" si="194"/>
        <v/>
      </c>
      <c r="DB245" s="12" t="str">
        <f t="shared" si="195"/>
        <v/>
      </c>
      <c r="DC245" s="12" t="str">
        <f t="shared" si="196"/>
        <v/>
      </c>
      <c r="DD245" s="12" t="str">
        <f t="shared" si="197"/>
        <v/>
      </c>
      <c r="DE245" s="12" t="str">
        <f t="shared" si="198"/>
        <v/>
      </c>
      <c r="DF245" s="12" t="str">
        <f t="shared" si="199"/>
        <v/>
      </c>
      <c r="DG245" s="12" t="str">
        <f t="shared" si="200"/>
        <v/>
      </c>
      <c r="DH245" s="12" t="str">
        <f t="shared" si="201"/>
        <v/>
      </c>
      <c r="DI245" s="12" t="str">
        <f t="shared" si="202"/>
        <v/>
      </c>
      <c r="DJ245" s="12" t="str">
        <f t="shared" si="203"/>
        <v/>
      </c>
      <c r="DK245" s="12" t="str">
        <f t="shared" si="204"/>
        <v/>
      </c>
      <c r="DL245" s="12" t="str">
        <f t="shared" si="205"/>
        <v/>
      </c>
      <c r="DM245" s="12" t="str">
        <f t="shared" si="206"/>
        <v/>
      </c>
      <c r="DN245" s="12" t="str">
        <f t="shared" si="207"/>
        <v/>
      </c>
      <c r="DO245" s="12" t="str">
        <f t="shared" si="208"/>
        <v/>
      </c>
      <c r="DP245" s="12" t="str">
        <f t="shared" si="209"/>
        <v/>
      </c>
      <c r="DQ245" s="12" t="str">
        <f t="shared" si="210"/>
        <v/>
      </c>
      <c r="DR245" s="12" t="str">
        <f t="shared" si="172"/>
        <v/>
      </c>
      <c r="DS245" s="12" t="str">
        <f t="shared" si="173"/>
        <v/>
      </c>
      <c r="DT245" s="12" t="str">
        <f t="shared" si="174"/>
        <v/>
      </c>
      <c r="DU245" s="12" t="str">
        <f t="shared" si="175"/>
        <v/>
      </c>
      <c r="DV245" s="12" t="str">
        <f t="shared" si="176"/>
        <v/>
      </c>
      <c r="DW245" s="12" t="str">
        <f t="shared" si="177"/>
        <v/>
      </c>
      <c r="DX245" s="12" t="str">
        <f t="shared" si="178"/>
        <v/>
      </c>
      <c r="DY245" s="12" t="str">
        <f t="shared" si="179"/>
        <v/>
      </c>
      <c r="DZ245" s="12" t="str">
        <f t="shared" si="180"/>
        <v/>
      </c>
      <c r="EA245" s="12" t="str">
        <f t="shared" si="181"/>
        <v/>
      </c>
      <c r="EB245" s="12" t="str">
        <f t="shared" si="182"/>
        <v/>
      </c>
      <c r="EC245" s="12" t="str">
        <f t="shared" si="183"/>
        <v/>
      </c>
      <c r="ED245" s="12" t="str">
        <f t="shared" si="184"/>
        <v/>
      </c>
      <c r="EE245" s="12" t="str">
        <f t="shared" si="185"/>
        <v/>
      </c>
      <c r="EF245" s="12" t="str">
        <f t="shared" si="186"/>
        <v/>
      </c>
      <c r="EG245" s="12" t="str">
        <f t="shared" si="187"/>
        <v/>
      </c>
      <c r="EH245" s="12" t="str">
        <f t="shared" si="188"/>
        <v/>
      </c>
      <c r="EI245" s="12" t="str">
        <f t="shared" si="189"/>
        <v/>
      </c>
      <c r="EK245" s="83" t="str">
        <f t="shared" si="169"/>
        <v/>
      </c>
      <c r="EM245" s="12" t="str">
        <f t="shared" si="170"/>
        <v/>
      </c>
      <c r="EO245" s="12" t="str">
        <f t="shared" si="171"/>
        <v/>
      </c>
      <c r="EQ245" s="12" t="str">
        <f>IF($EO245="", "", IF($EQ$8=$EQ$6, COUNTIF($EO$11:$EO$2510, "&gt;"&amp;$EO245)+1+COUNTIF($EO$11:$EO245, $EO245)-1, COUNTIF($EO$11:$EO$2510, "&lt;"&amp;$EO245)+1+COUNTIF($EO$11:$EO245, $EO245)-1))</f>
        <v/>
      </c>
    </row>
    <row r="246" spans="1:147" x14ac:dyDescent="0.55000000000000004">
      <c r="A246" s="8"/>
      <c r="B246" s="12" t="str">
        <f>IF($D246="", "", COUNTIF($D$11:$D246, $D246))</f>
        <v/>
      </c>
      <c r="C246" s="8"/>
      <c r="D246" s="45"/>
      <c r="E246" s="46"/>
      <c r="F246" s="47"/>
      <c r="G246" s="54"/>
      <c r="H246" s="54"/>
      <c r="I246" s="48"/>
      <c r="J246" s="49"/>
      <c r="K246" s="50"/>
      <c r="L246" s="50"/>
      <c r="M246" s="50"/>
      <c r="N246" s="50"/>
      <c r="O246" s="50"/>
      <c r="P246" s="50"/>
      <c r="Q246" s="50"/>
      <c r="R246" s="50"/>
      <c r="S246" s="50"/>
      <c r="T246" s="50"/>
      <c r="U246" s="51"/>
      <c r="V246" s="52"/>
      <c r="W246" s="53"/>
      <c r="X246" s="53"/>
      <c r="Y246" s="53"/>
      <c r="Z246" s="53"/>
      <c r="AA246" s="48"/>
      <c r="AB246" s="54"/>
      <c r="AC246" s="54"/>
      <c r="AD246" s="54"/>
      <c r="AE246" s="54"/>
      <c r="AF246" s="54"/>
      <c r="AG246" s="54"/>
      <c r="AH246" s="54"/>
      <c r="AI246" s="54"/>
      <c r="AJ246" s="49"/>
      <c r="AK246" s="48"/>
      <c r="AL246" s="54"/>
      <c r="AM246" s="54"/>
      <c r="AN246" s="54"/>
      <c r="AO246" s="54"/>
      <c r="AP246" s="54"/>
      <c r="AQ246" s="54"/>
      <c r="AR246" s="54"/>
      <c r="AS246" s="54"/>
      <c r="AT246" s="54"/>
      <c r="AU246" s="54"/>
      <c r="AV246" s="54"/>
      <c r="AW246" s="54"/>
      <c r="AX246" s="54"/>
      <c r="AY246" s="54"/>
      <c r="AZ246" s="54"/>
      <c r="BA246" s="54"/>
      <c r="BB246" s="54"/>
      <c r="BC246" s="54"/>
      <c r="BD246" s="54"/>
      <c r="BE246" s="54"/>
      <c r="BF246" s="54"/>
      <c r="BG246" s="54"/>
      <c r="BH246" s="54"/>
      <c r="BI246" s="54"/>
      <c r="BJ246" s="54"/>
      <c r="BK246" s="54"/>
      <c r="BL246" s="54"/>
      <c r="BM246" s="54"/>
      <c r="BN246" s="54"/>
      <c r="BO246" s="54"/>
      <c r="BP246" s="54"/>
      <c r="BQ246" s="54"/>
      <c r="BR246" s="54"/>
      <c r="BS246" s="54"/>
      <c r="BT246" s="54"/>
      <c r="BU246" s="54"/>
      <c r="BV246" s="54"/>
      <c r="BW246" s="54"/>
      <c r="BX246" s="49"/>
      <c r="BY246" s="55"/>
      <c r="BZ246" s="8"/>
      <c r="CE246" s="12" t="str">
        <f t="shared" si="159"/>
        <v/>
      </c>
      <c r="CG246" s="77" t="str">
        <f t="shared" si="160"/>
        <v/>
      </c>
      <c r="CH246" s="80" t="str">
        <f t="shared" si="161"/>
        <v/>
      </c>
      <c r="CL246" s="12" t="str">
        <f t="shared" si="162"/>
        <v/>
      </c>
      <c r="CM246" s="12" t="str">
        <f t="shared" si="163"/>
        <v/>
      </c>
      <c r="CN246" s="12" t="str" cm="1">
        <f t="array" ref="CN246">IF(OR($CE246="", $CG$3=""), "", IF(IFERROR(INDEX($K246:$T246, $CK246, MATCH(CN$3, $K$3:$T$3, 0)), "")="", $CC$4, $CC$3))</f>
        <v/>
      </c>
      <c r="CO246" s="12" t="str" cm="1">
        <f t="array" ref="CO246">IF(OR($CE246="", $CG$3=""), "", IF(IFERROR(INDEX($AA246:$AJ246, $CK246, MATCH(CO$3, $AA$3:$AJ$3, 0)), "")="", $CC$4, $CC$3))</f>
        <v/>
      </c>
      <c r="CP246" s="12" t="str">
        <f>IF(OR($CE246="", $CG$3=""), "", IF(CP$3='Property List &amp; Features'!$BG$9, $CC$3, IF(CP$3=$I246, $CC$3, $CC$4)))</f>
        <v/>
      </c>
      <c r="CQ246" s="12" t="str">
        <f>IF(OR($CE246="", $CG$3=""), "", IF(CQ$3='Property List &amp; Features'!$BG$9, $CC$3, IF(CQ$3=$J246, $CC$3, $CC$4)))</f>
        <v/>
      </c>
      <c r="CR246" s="12" t="str">
        <f t="shared" si="164"/>
        <v/>
      </c>
      <c r="CS246" s="12" t="str">
        <f t="shared" si="165"/>
        <v/>
      </c>
      <c r="CT246" s="12" t="str">
        <f t="shared" si="166"/>
        <v/>
      </c>
      <c r="CU246" s="12" t="str">
        <f t="shared" si="167"/>
        <v/>
      </c>
      <c r="CV246" s="12" t="str">
        <f t="shared" si="168"/>
        <v/>
      </c>
      <c r="CW246" s="12" t="str">
        <f t="shared" si="190"/>
        <v/>
      </c>
      <c r="CX246" s="12" t="str">
        <f t="shared" si="191"/>
        <v/>
      </c>
      <c r="CY246" s="12" t="str">
        <f t="shared" si="192"/>
        <v/>
      </c>
      <c r="CZ246" s="12" t="str">
        <f t="shared" si="193"/>
        <v/>
      </c>
      <c r="DA246" s="12" t="str">
        <f t="shared" si="194"/>
        <v/>
      </c>
      <c r="DB246" s="12" t="str">
        <f t="shared" si="195"/>
        <v/>
      </c>
      <c r="DC246" s="12" t="str">
        <f t="shared" si="196"/>
        <v/>
      </c>
      <c r="DD246" s="12" t="str">
        <f t="shared" si="197"/>
        <v/>
      </c>
      <c r="DE246" s="12" t="str">
        <f t="shared" si="198"/>
        <v/>
      </c>
      <c r="DF246" s="12" t="str">
        <f t="shared" si="199"/>
        <v/>
      </c>
      <c r="DG246" s="12" t="str">
        <f t="shared" si="200"/>
        <v/>
      </c>
      <c r="DH246" s="12" t="str">
        <f t="shared" si="201"/>
        <v/>
      </c>
      <c r="DI246" s="12" t="str">
        <f t="shared" si="202"/>
        <v/>
      </c>
      <c r="DJ246" s="12" t="str">
        <f t="shared" si="203"/>
        <v/>
      </c>
      <c r="DK246" s="12" t="str">
        <f t="shared" si="204"/>
        <v/>
      </c>
      <c r="DL246" s="12" t="str">
        <f t="shared" si="205"/>
        <v/>
      </c>
      <c r="DM246" s="12" t="str">
        <f t="shared" si="206"/>
        <v/>
      </c>
      <c r="DN246" s="12" t="str">
        <f t="shared" si="207"/>
        <v/>
      </c>
      <c r="DO246" s="12" t="str">
        <f t="shared" si="208"/>
        <v/>
      </c>
      <c r="DP246" s="12" t="str">
        <f t="shared" si="209"/>
        <v/>
      </c>
      <c r="DQ246" s="12" t="str">
        <f t="shared" si="210"/>
        <v/>
      </c>
      <c r="DR246" s="12" t="str">
        <f t="shared" si="172"/>
        <v/>
      </c>
      <c r="DS246" s="12" t="str">
        <f t="shared" si="173"/>
        <v/>
      </c>
      <c r="DT246" s="12" t="str">
        <f t="shared" si="174"/>
        <v/>
      </c>
      <c r="DU246" s="12" t="str">
        <f t="shared" si="175"/>
        <v/>
      </c>
      <c r="DV246" s="12" t="str">
        <f t="shared" si="176"/>
        <v/>
      </c>
      <c r="DW246" s="12" t="str">
        <f t="shared" si="177"/>
        <v/>
      </c>
      <c r="DX246" s="12" t="str">
        <f t="shared" si="178"/>
        <v/>
      </c>
      <c r="DY246" s="12" t="str">
        <f t="shared" si="179"/>
        <v/>
      </c>
      <c r="DZ246" s="12" t="str">
        <f t="shared" si="180"/>
        <v/>
      </c>
      <c r="EA246" s="12" t="str">
        <f t="shared" si="181"/>
        <v/>
      </c>
      <c r="EB246" s="12" t="str">
        <f t="shared" si="182"/>
        <v/>
      </c>
      <c r="EC246" s="12" t="str">
        <f t="shared" si="183"/>
        <v/>
      </c>
      <c r="ED246" s="12" t="str">
        <f t="shared" si="184"/>
        <v/>
      </c>
      <c r="EE246" s="12" t="str">
        <f t="shared" si="185"/>
        <v/>
      </c>
      <c r="EF246" s="12" t="str">
        <f t="shared" si="186"/>
        <v/>
      </c>
      <c r="EG246" s="12" t="str">
        <f t="shared" si="187"/>
        <v/>
      </c>
      <c r="EH246" s="12" t="str">
        <f t="shared" si="188"/>
        <v/>
      </c>
      <c r="EI246" s="12" t="str">
        <f t="shared" si="189"/>
        <v/>
      </c>
      <c r="EK246" s="83" t="str">
        <f t="shared" si="169"/>
        <v/>
      </c>
      <c r="EM246" s="12" t="str">
        <f t="shared" si="170"/>
        <v/>
      </c>
      <c r="EO246" s="12" t="str">
        <f t="shared" si="171"/>
        <v/>
      </c>
      <c r="EQ246" s="12" t="str">
        <f>IF($EO246="", "", IF($EQ$8=$EQ$6, COUNTIF($EO$11:$EO$2510, "&gt;"&amp;$EO246)+1+COUNTIF($EO$11:$EO246, $EO246)-1, COUNTIF($EO$11:$EO$2510, "&lt;"&amp;$EO246)+1+COUNTIF($EO$11:$EO246, $EO246)-1))</f>
        <v/>
      </c>
    </row>
    <row r="247" spans="1:147" x14ac:dyDescent="0.55000000000000004">
      <c r="A247" s="8"/>
      <c r="B247" s="12" t="str">
        <f>IF($D247="", "", COUNTIF($D$11:$D247, $D247))</f>
        <v/>
      </c>
      <c r="C247" s="8"/>
      <c r="D247" s="45"/>
      <c r="E247" s="46"/>
      <c r="F247" s="47"/>
      <c r="G247" s="54"/>
      <c r="H247" s="54"/>
      <c r="I247" s="48"/>
      <c r="J247" s="49"/>
      <c r="K247" s="50"/>
      <c r="L247" s="50"/>
      <c r="M247" s="50"/>
      <c r="N247" s="50"/>
      <c r="O247" s="50"/>
      <c r="P247" s="50"/>
      <c r="Q247" s="50"/>
      <c r="R247" s="50"/>
      <c r="S247" s="50"/>
      <c r="T247" s="50"/>
      <c r="U247" s="51"/>
      <c r="V247" s="52"/>
      <c r="W247" s="53"/>
      <c r="X247" s="53"/>
      <c r="Y247" s="53"/>
      <c r="Z247" s="53"/>
      <c r="AA247" s="48"/>
      <c r="AB247" s="54"/>
      <c r="AC247" s="54"/>
      <c r="AD247" s="54"/>
      <c r="AE247" s="54"/>
      <c r="AF247" s="54"/>
      <c r="AG247" s="54"/>
      <c r="AH247" s="54"/>
      <c r="AI247" s="54"/>
      <c r="AJ247" s="49"/>
      <c r="AK247" s="48"/>
      <c r="AL247" s="54"/>
      <c r="AM247" s="54"/>
      <c r="AN247" s="54"/>
      <c r="AO247" s="54"/>
      <c r="AP247" s="54"/>
      <c r="AQ247" s="54"/>
      <c r="AR247" s="54"/>
      <c r="AS247" s="54"/>
      <c r="AT247" s="54"/>
      <c r="AU247" s="54"/>
      <c r="AV247" s="54"/>
      <c r="AW247" s="54"/>
      <c r="AX247" s="54"/>
      <c r="AY247" s="54"/>
      <c r="AZ247" s="54"/>
      <c r="BA247" s="54"/>
      <c r="BB247" s="54"/>
      <c r="BC247" s="54"/>
      <c r="BD247" s="54"/>
      <c r="BE247" s="54"/>
      <c r="BF247" s="54"/>
      <c r="BG247" s="54"/>
      <c r="BH247" s="54"/>
      <c r="BI247" s="54"/>
      <c r="BJ247" s="54"/>
      <c r="BK247" s="54"/>
      <c r="BL247" s="54"/>
      <c r="BM247" s="54"/>
      <c r="BN247" s="54"/>
      <c r="BO247" s="54"/>
      <c r="BP247" s="54"/>
      <c r="BQ247" s="54"/>
      <c r="BR247" s="54"/>
      <c r="BS247" s="54"/>
      <c r="BT247" s="54"/>
      <c r="BU247" s="54"/>
      <c r="BV247" s="54"/>
      <c r="BW247" s="54"/>
      <c r="BX247" s="49"/>
      <c r="BY247" s="55"/>
      <c r="BZ247" s="8"/>
      <c r="CE247" s="12" t="str">
        <f t="shared" si="159"/>
        <v/>
      </c>
      <c r="CG247" s="77" t="str">
        <f t="shared" si="160"/>
        <v/>
      </c>
      <c r="CH247" s="80" t="str">
        <f t="shared" si="161"/>
        <v/>
      </c>
      <c r="CL247" s="12" t="str">
        <f t="shared" si="162"/>
        <v/>
      </c>
      <c r="CM247" s="12" t="str">
        <f t="shared" si="163"/>
        <v/>
      </c>
      <c r="CN247" s="12" t="str" cm="1">
        <f t="array" ref="CN247">IF(OR($CE247="", $CG$3=""), "", IF(IFERROR(INDEX($K247:$T247, $CK247, MATCH(CN$3, $K$3:$T$3, 0)), "")="", $CC$4, $CC$3))</f>
        <v/>
      </c>
      <c r="CO247" s="12" t="str" cm="1">
        <f t="array" ref="CO247">IF(OR($CE247="", $CG$3=""), "", IF(IFERROR(INDEX($AA247:$AJ247, $CK247, MATCH(CO$3, $AA$3:$AJ$3, 0)), "")="", $CC$4, $CC$3))</f>
        <v/>
      </c>
      <c r="CP247" s="12" t="str">
        <f>IF(OR($CE247="", $CG$3=""), "", IF(CP$3='Property List &amp; Features'!$BG$9, $CC$3, IF(CP$3=$I247, $CC$3, $CC$4)))</f>
        <v/>
      </c>
      <c r="CQ247" s="12" t="str">
        <f>IF(OR($CE247="", $CG$3=""), "", IF(CQ$3='Property List &amp; Features'!$BG$9, $CC$3, IF(CQ$3=$J247, $CC$3, $CC$4)))</f>
        <v/>
      </c>
      <c r="CR247" s="12" t="str">
        <f t="shared" si="164"/>
        <v/>
      </c>
      <c r="CS247" s="12" t="str">
        <f t="shared" si="165"/>
        <v/>
      </c>
      <c r="CT247" s="12" t="str">
        <f t="shared" si="166"/>
        <v/>
      </c>
      <c r="CU247" s="12" t="str">
        <f t="shared" si="167"/>
        <v/>
      </c>
      <c r="CV247" s="12" t="str">
        <f t="shared" si="168"/>
        <v/>
      </c>
      <c r="CW247" s="12" t="str">
        <f t="shared" si="190"/>
        <v/>
      </c>
      <c r="CX247" s="12" t="str">
        <f t="shared" si="191"/>
        <v/>
      </c>
      <c r="CY247" s="12" t="str">
        <f t="shared" si="192"/>
        <v/>
      </c>
      <c r="CZ247" s="12" t="str">
        <f t="shared" si="193"/>
        <v/>
      </c>
      <c r="DA247" s="12" t="str">
        <f t="shared" si="194"/>
        <v/>
      </c>
      <c r="DB247" s="12" t="str">
        <f t="shared" si="195"/>
        <v/>
      </c>
      <c r="DC247" s="12" t="str">
        <f t="shared" si="196"/>
        <v/>
      </c>
      <c r="DD247" s="12" t="str">
        <f t="shared" si="197"/>
        <v/>
      </c>
      <c r="DE247" s="12" t="str">
        <f t="shared" si="198"/>
        <v/>
      </c>
      <c r="DF247" s="12" t="str">
        <f t="shared" si="199"/>
        <v/>
      </c>
      <c r="DG247" s="12" t="str">
        <f t="shared" si="200"/>
        <v/>
      </c>
      <c r="DH247" s="12" t="str">
        <f t="shared" si="201"/>
        <v/>
      </c>
      <c r="DI247" s="12" t="str">
        <f t="shared" si="202"/>
        <v/>
      </c>
      <c r="DJ247" s="12" t="str">
        <f t="shared" si="203"/>
        <v/>
      </c>
      <c r="DK247" s="12" t="str">
        <f t="shared" si="204"/>
        <v/>
      </c>
      <c r="DL247" s="12" t="str">
        <f t="shared" si="205"/>
        <v/>
      </c>
      <c r="DM247" s="12" t="str">
        <f t="shared" si="206"/>
        <v/>
      </c>
      <c r="DN247" s="12" t="str">
        <f t="shared" si="207"/>
        <v/>
      </c>
      <c r="DO247" s="12" t="str">
        <f t="shared" si="208"/>
        <v/>
      </c>
      <c r="DP247" s="12" t="str">
        <f t="shared" si="209"/>
        <v/>
      </c>
      <c r="DQ247" s="12" t="str">
        <f t="shared" si="210"/>
        <v/>
      </c>
      <c r="DR247" s="12" t="str">
        <f t="shared" si="172"/>
        <v/>
      </c>
      <c r="DS247" s="12" t="str">
        <f t="shared" si="173"/>
        <v/>
      </c>
      <c r="DT247" s="12" t="str">
        <f t="shared" si="174"/>
        <v/>
      </c>
      <c r="DU247" s="12" t="str">
        <f t="shared" si="175"/>
        <v/>
      </c>
      <c r="DV247" s="12" t="str">
        <f t="shared" si="176"/>
        <v/>
      </c>
      <c r="DW247" s="12" t="str">
        <f t="shared" si="177"/>
        <v/>
      </c>
      <c r="DX247" s="12" t="str">
        <f t="shared" si="178"/>
        <v/>
      </c>
      <c r="DY247" s="12" t="str">
        <f t="shared" si="179"/>
        <v/>
      </c>
      <c r="DZ247" s="12" t="str">
        <f t="shared" si="180"/>
        <v/>
      </c>
      <c r="EA247" s="12" t="str">
        <f t="shared" si="181"/>
        <v/>
      </c>
      <c r="EB247" s="12" t="str">
        <f t="shared" si="182"/>
        <v/>
      </c>
      <c r="EC247" s="12" t="str">
        <f t="shared" si="183"/>
        <v/>
      </c>
      <c r="ED247" s="12" t="str">
        <f t="shared" si="184"/>
        <v/>
      </c>
      <c r="EE247" s="12" t="str">
        <f t="shared" si="185"/>
        <v/>
      </c>
      <c r="EF247" s="12" t="str">
        <f t="shared" si="186"/>
        <v/>
      </c>
      <c r="EG247" s="12" t="str">
        <f t="shared" si="187"/>
        <v/>
      </c>
      <c r="EH247" s="12" t="str">
        <f t="shared" si="188"/>
        <v/>
      </c>
      <c r="EI247" s="12" t="str">
        <f t="shared" si="189"/>
        <v/>
      </c>
      <c r="EK247" s="83" t="str">
        <f t="shared" si="169"/>
        <v/>
      </c>
      <c r="EM247" s="12" t="str">
        <f t="shared" si="170"/>
        <v/>
      </c>
      <c r="EO247" s="12" t="str">
        <f t="shared" si="171"/>
        <v/>
      </c>
      <c r="EQ247" s="12" t="str">
        <f>IF($EO247="", "", IF($EQ$8=$EQ$6, COUNTIF($EO$11:$EO$2510, "&gt;"&amp;$EO247)+1+COUNTIF($EO$11:$EO247, $EO247)-1, COUNTIF($EO$11:$EO$2510, "&lt;"&amp;$EO247)+1+COUNTIF($EO$11:$EO247, $EO247)-1))</f>
        <v/>
      </c>
    </row>
    <row r="248" spans="1:147" x14ac:dyDescent="0.55000000000000004">
      <c r="A248" s="8"/>
      <c r="B248" s="12" t="str">
        <f>IF($D248="", "", COUNTIF($D$11:$D248, $D248))</f>
        <v/>
      </c>
      <c r="C248" s="8"/>
      <c r="D248" s="45"/>
      <c r="E248" s="46"/>
      <c r="F248" s="47"/>
      <c r="G248" s="54"/>
      <c r="H248" s="54"/>
      <c r="I248" s="48"/>
      <c r="J248" s="49"/>
      <c r="K248" s="50"/>
      <c r="L248" s="50"/>
      <c r="M248" s="50"/>
      <c r="N248" s="50"/>
      <c r="O248" s="50"/>
      <c r="P248" s="50"/>
      <c r="Q248" s="50"/>
      <c r="R248" s="50"/>
      <c r="S248" s="50"/>
      <c r="T248" s="50"/>
      <c r="U248" s="51"/>
      <c r="V248" s="52"/>
      <c r="W248" s="53"/>
      <c r="X248" s="53"/>
      <c r="Y248" s="53"/>
      <c r="Z248" s="53"/>
      <c r="AA248" s="48"/>
      <c r="AB248" s="54"/>
      <c r="AC248" s="54"/>
      <c r="AD248" s="54"/>
      <c r="AE248" s="54"/>
      <c r="AF248" s="54"/>
      <c r="AG248" s="54"/>
      <c r="AH248" s="54"/>
      <c r="AI248" s="54"/>
      <c r="AJ248" s="49"/>
      <c r="AK248" s="48"/>
      <c r="AL248" s="54"/>
      <c r="AM248" s="54"/>
      <c r="AN248" s="54"/>
      <c r="AO248" s="54"/>
      <c r="AP248" s="54"/>
      <c r="AQ248" s="54"/>
      <c r="AR248" s="54"/>
      <c r="AS248" s="54"/>
      <c r="AT248" s="54"/>
      <c r="AU248" s="54"/>
      <c r="AV248" s="54"/>
      <c r="AW248" s="54"/>
      <c r="AX248" s="54"/>
      <c r="AY248" s="54"/>
      <c r="AZ248" s="54"/>
      <c r="BA248" s="54"/>
      <c r="BB248" s="54"/>
      <c r="BC248" s="54"/>
      <c r="BD248" s="54"/>
      <c r="BE248" s="54"/>
      <c r="BF248" s="54"/>
      <c r="BG248" s="54"/>
      <c r="BH248" s="54"/>
      <c r="BI248" s="54"/>
      <c r="BJ248" s="54"/>
      <c r="BK248" s="54"/>
      <c r="BL248" s="54"/>
      <c r="BM248" s="54"/>
      <c r="BN248" s="54"/>
      <c r="BO248" s="54"/>
      <c r="BP248" s="54"/>
      <c r="BQ248" s="54"/>
      <c r="BR248" s="54"/>
      <c r="BS248" s="54"/>
      <c r="BT248" s="54"/>
      <c r="BU248" s="54"/>
      <c r="BV248" s="54"/>
      <c r="BW248" s="54"/>
      <c r="BX248" s="49"/>
      <c r="BY248" s="55"/>
      <c r="BZ248" s="8"/>
      <c r="CE248" s="12" t="str">
        <f t="shared" si="159"/>
        <v/>
      </c>
      <c r="CG248" s="77" t="str">
        <f t="shared" si="160"/>
        <v/>
      </c>
      <c r="CH248" s="80" t="str">
        <f t="shared" si="161"/>
        <v/>
      </c>
      <c r="CL248" s="12" t="str">
        <f t="shared" si="162"/>
        <v/>
      </c>
      <c r="CM248" s="12" t="str">
        <f t="shared" si="163"/>
        <v/>
      </c>
      <c r="CN248" s="12" t="str" cm="1">
        <f t="array" ref="CN248">IF(OR($CE248="", $CG$3=""), "", IF(IFERROR(INDEX($K248:$T248, $CK248, MATCH(CN$3, $K$3:$T$3, 0)), "")="", $CC$4, $CC$3))</f>
        <v/>
      </c>
      <c r="CO248" s="12" t="str" cm="1">
        <f t="array" ref="CO248">IF(OR($CE248="", $CG$3=""), "", IF(IFERROR(INDEX($AA248:$AJ248, $CK248, MATCH(CO$3, $AA$3:$AJ$3, 0)), "")="", $CC$4, $CC$3))</f>
        <v/>
      </c>
      <c r="CP248" s="12" t="str">
        <f>IF(OR($CE248="", $CG$3=""), "", IF(CP$3='Property List &amp; Features'!$BG$9, $CC$3, IF(CP$3=$I248, $CC$3, $CC$4)))</f>
        <v/>
      </c>
      <c r="CQ248" s="12" t="str">
        <f>IF(OR($CE248="", $CG$3=""), "", IF(CQ$3='Property List &amp; Features'!$BG$9, $CC$3, IF(CQ$3=$J248, $CC$3, $CC$4)))</f>
        <v/>
      </c>
      <c r="CR248" s="12" t="str">
        <f t="shared" si="164"/>
        <v/>
      </c>
      <c r="CS248" s="12" t="str">
        <f t="shared" si="165"/>
        <v/>
      </c>
      <c r="CT248" s="12" t="str">
        <f t="shared" si="166"/>
        <v/>
      </c>
      <c r="CU248" s="12" t="str">
        <f t="shared" si="167"/>
        <v/>
      </c>
      <c r="CV248" s="12" t="str">
        <f t="shared" si="168"/>
        <v/>
      </c>
      <c r="CW248" s="12" t="str">
        <f t="shared" si="190"/>
        <v/>
      </c>
      <c r="CX248" s="12" t="str">
        <f t="shared" si="191"/>
        <v/>
      </c>
      <c r="CY248" s="12" t="str">
        <f t="shared" si="192"/>
        <v/>
      </c>
      <c r="CZ248" s="12" t="str">
        <f t="shared" si="193"/>
        <v/>
      </c>
      <c r="DA248" s="12" t="str">
        <f t="shared" si="194"/>
        <v/>
      </c>
      <c r="DB248" s="12" t="str">
        <f t="shared" si="195"/>
        <v/>
      </c>
      <c r="DC248" s="12" t="str">
        <f t="shared" si="196"/>
        <v/>
      </c>
      <c r="DD248" s="12" t="str">
        <f t="shared" si="197"/>
        <v/>
      </c>
      <c r="DE248" s="12" t="str">
        <f t="shared" si="198"/>
        <v/>
      </c>
      <c r="DF248" s="12" t="str">
        <f t="shared" si="199"/>
        <v/>
      </c>
      <c r="DG248" s="12" t="str">
        <f t="shared" si="200"/>
        <v/>
      </c>
      <c r="DH248" s="12" t="str">
        <f t="shared" si="201"/>
        <v/>
      </c>
      <c r="DI248" s="12" t="str">
        <f t="shared" si="202"/>
        <v/>
      </c>
      <c r="DJ248" s="12" t="str">
        <f t="shared" si="203"/>
        <v/>
      </c>
      <c r="DK248" s="12" t="str">
        <f t="shared" si="204"/>
        <v/>
      </c>
      <c r="DL248" s="12" t="str">
        <f t="shared" si="205"/>
        <v/>
      </c>
      <c r="DM248" s="12" t="str">
        <f t="shared" si="206"/>
        <v/>
      </c>
      <c r="DN248" s="12" t="str">
        <f t="shared" si="207"/>
        <v/>
      </c>
      <c r="DO248" s="12" t="str">
        <f t="shared" si="208"/>
        <v/>
      </c>
      <c r="DP248" s="12" t="str">
        <f t="shared" si="209"/>
        <v/>
      </c>
      <c r="DQ248" s="12" t="str">
        <f t="shared" si="210"/>
        <v/>
      </c>
      <c r="DR248" s="12" t="str">
        <f t="shared" si="172"/>
        <v/>
      </c>
      <c r="DS248" s="12" t="str">
        <f t="shared" si="173"/>
        <v/>
      </c>
      <c r="DT248" s="12" t="str">
        <f t="shared" si="174"/>
        <v/>
      </c>
      <c r="DU248" s="12" t="str">
        <f t="shared" si="175"/>
        <v/>
      </c>
      <c r="DV248" s="12" t="str">
        <f t="shared" si="176"/>
        <v/>
      </c>
      <c r="DW248" s="12" t="str">
        <f t="shared" si="177"/>
        <v/>
      </c>
      <c r="DX248" s="12" t="str">
        <f t="shared" si="178"/>
        <v/>
      </c>
      <c r="DY248" s="12" t="str">
        <f t="shared" si="179"/>
        <v/>
      </c>
      <c r="DZ248" s="12" t="str">
        <f t="shared" si="180"/>
        <v/>
      </c>
      <c r="EA248" s="12" t="str">
        <f t="shared" si="181"/>
        <v/>
      </c>
      <c r="EB248" s="12" t="str">
        <f t="shared" si="182"/>
        <v/>
      </c>
      <c r="EC248" s="12" t="str">
        <f t="shared" si="183"/>
        <v/>
      </c>
      <c r="ED248" s="12" t="str">
        <f t="shared" si="184"/>
        <v/>
      </c>
      <c r="EE248" s="12" t="str">
        <f t="shared" si="185"/>
        <v/>
      </c>
      <c r="EF248" s="12" t="str">
        <f t="shared" si="186"/>
        <v/>
      </c>
      <c r="EG248" s="12" t="str">
        <f t="shared" si="187"/>
        <v/>
      </c>
      <c r="EH248" s="12" t="str">
        <f t="shared" si="188"/>
        <v/>
      </c>
      <c r="EI248" s="12" t="str">
        <f t="shared" si="189"/>
        <v/>
      </c>
      <c r="EK248" s="83" t="str">
        <f t="shared" si="169"/>
        <v/>
      </c>
      <c r="EM248" s="12" t="str">
        <f t="shared" si="170"/>
        <v/>
      </c>
      <c r="EO248" s="12" t="str">
        <f t="shared" si="171"/>
        <v/>
      </c>
      <c r="EQ248" s="12" t="str">
        <f>IF($EO248="", "", IF($EQ$8=$EQ$6, COUNTIF($EO$11:$EO$2510, "&gt;"&amp;$EO248)+1+COUNTIF($EO$11:$EO248, $EO248)-1, COUNTIF($EO$11:$EO$2510, "&lt;"&amp;$EO248)+1+COUNTIF($EO$11:$EO248, $EO248)-1))</f>
        <v/>
      </c>
    </row>
    <row r="249" spans="1:147" x14ac:dyDescent="0.55000000000000004">
      <c r="A249" s="8"/>
      <c r="B249" s="12" t="str">
        <f>IF($D249="", "", COUNTIF($D$11:$D249, $D249))</f>
        <v/>
      </c>
      <c r="C249" s="8"/>
      <c r="D249" s="45"/>
      <c r="E249" s="46"/>
      <c r="F249" s="47"/>
      <c r="G249" s="54"/>
      <c r="H249" s="54"/>
      <c r="I249" s="48"/>
      <c r="J249" s="49"/>
      <c r="K249" s="50"/>
      <c r="L249" s="50"/>
      <c r="M249" s="50"/>
      <c r="N249" s="50"/>
      <c r="O249" s="50"/>
      <c r="P249" s="50"/>
      <c r="Q249" s="50"/>
      <c r="R249" s="50"/>
      <c r="S249" s="50"/>
      <c r="T249" s="50"/>
      <c r="U249" s="51"/>
      <c r="V249" s="52"/>
      <c r="W249" s="53"/>
      <c r="X249" s="53"/>
      <c r="Y249" s="53"/>
      <c r="Z249" s="53"/>
      <c r="AA249" s="48"/>
      <c r="AB249" s="54"/>
      <c r="AC249" s="54"/>
      <c r="AD249" s="54"/>
      <c r="AE249" s="54"/>
      <c r="AF249" s="54"/>
      <c r="AG249" s="54"/>
      <c r="AH249" s="54"/>
      <c r="AI249" s="54"/>
      <c r="AJ249" s="49"/>
      <c r="AK249" s="48"/>
      <c r="AL249" s="54"/>
      <c r="AM249" s="54"/>
      <c r="AN249" s="54"/>
      <c r="AO249" s="54"/>
      <c r="AP249" s="54"/>
      <c r="AQ249" s="54"/>
      <c r="AR249" s="54"/>
      <c r="AS249" s="54"/>
      <c r="AT249" s="54"/>
      <c r="AU249" s="54"/>
      <c r="AV249" s="54"/>
      <c r="AW249" s="54"/>
      <c r="AX249" s="54"/>
      <c r="AY249" s="54"/>
      <c r="AZ249" s="54"/>
      <c r="BA249" s="54"/>
      <c r="BB249" s="54"/>
      <c r="BC249" s="54"/>
      <c r="BD249" s="54"/>
      <c r="BE249" s="54"/>
      <c r="BF249" s="54"/>
      <c r="BG249" s="54"/>
      <c r="BH249" s="54"/>
      <c r="BI249" s="54"/>
      <c r="BJ249" s="54"/>
      <c r="BK249" s="54"/>
      <c r="BL249" s="54"/>
      <c r="BM249" s="54"/>
      <c r="BN249" s="54"/>
      <c r="BO249" s="54"/>
      <c r="BP249" s="54"/>
      <c r="BQ249" s="54"/>
      <c r="BR249" s="54"/>
      <c r="BS249" s="54"/>
      <c r="BT249" s="54"/>
      <c r="BU249" s="54"/>
      <c r="BV249" s="54"/>
      <c r="BW249" s="54"/>
      <c r="BX249" s="49"/>
      <c r="BY249" s="55"/>
      <c r="BZ249" s="8"/>
      <c r="CE249" s="12" t="str">
        <f t="shared" si="159"/>
        <v/>
      </c>
      <c r="CG249" s="77" t="str">
        <f t="shared" si="160"/>
        <v/>
      </c>
      <c r="CH249" s="80" t="str">
        <f t="shared" si="161"/>
        <v/>
      </c>
      <c r="CL249" s="12" t="str">
        <f t="shared" si="162"/>
        <v/>
      </c>
      <c r="CM249" s="12" t="str">
        <f t="shared" si="163"/>
        <v/>
      </c>
      <c r="CN249" s="12" t="str" cm="1">
        <f t="array" ref="CN249">IF(OR($CE249="", $CG$3=""), "", IF(IFERROR(INDEX($K249:$T249, $CK249, MATCH(CN$3, $K$3:$T$3, 0)), "")="", $CC$4, $CC$3))</f>
        <v/>
      </c>
      <c r="CO249" s="12" t="str" cm="1">
        <f t="array" ref="CO249">IF(OR($CE249="", $CG$3=""), "", IF(IFERROR(INDEX($AA249:$AJ249, $CK249, MATCH(CO$3, $AA$3:$AJ$3, 0)), "")="", $CC$4, $CC$3))</f>
        <v/>
      </c>
      <c r="CP249" s="12" t="str">
        <f>IF(OR($CE249="", $CG$3=""), "", IF(CP$3='Property List &amp; Features'!$BG$9, $CC$3, IF(CP$3=$I249, $CC$3, $CC$4)))</f>
        <v/>
      </c>
      <c r="CQ249" s="12" t="str">
        <f>IF(OR($CE249="", $CG$3=""), "", IF(CQ$3='Property List &amp; Features'!$BG$9, $CC$3, IF(CQ$3=$J249, $CC$3, $CC$4)))</f>
        <v/>
      </c>
      <c r="CR249" s="12" t="str">
        <f t="shared" si="164"/>
        <v/>
      </c>
      <c r="CS249" s="12" t="str">
        <f t="shared" si="165"/>
        <v/>
      </c>
      <c r="CT249" s="12" t="str">
        <f t="shared" si="166"/>
        <v/>
      </c>
      <c r="CU249" s="12" t="str">
        <f t="shared" si="167"/>
        <v/>
      </c>
      <c r="CV249" s="12" t="str">
        <f t="shared" si="168"/>
        <v/>
      </c>
      <c r="CW249" s="12" t="str">
        <f t="shared" si="190"/>
        <v/>
      </c>
      <c r="CX249" s="12" t="str">
        <f t="shared" si="191"/>
        <v/>
      </c>
      <c r="CY249" s="12" t="str">
        <f t="shared" si="192"/>
        <v/>
      </c>
      <c r="CZ249" s="12" t="str">
        <f t="shared" si="193"/>
        <v/>
      </c>
      <c r="DA249" s="12" t="str">
        <f t="shared" si="194"/>
        <v/>
      </c>
      <c r="DB249" s="12" t="str">
        <f t="shared" si="195"/>
        <v/>
      </c>
      <c r="DC249" s="12" t="str">
        <f t="shared" si="196"/>
        <v/>
      </c>
      <c r="DD249" s="12" t="str">
        <f t="shared" si="197"/>
        <v/>
      </c>
      <c r="DE249" s="12" t="str">
        <f t="shared" si="198"/>
        <v/>
      </c>
      <c r="DF249" s="12" t="str">
        <f t="shared" si="199"/>
        <v/>
      </c>
      <c r="DG249" s="12" t="str">
        <f t="shared" si="200"/>
        <v/>
      </c>
      <c r="DH249" s="12" t="str">
        <f t="shared" si="201"/>
        <v/>
      </c>
      <c r="DI249" s="12" t="str">
        <f t="shared" si="202"/>
        <v/>
      </c>
      <c r="DJ249" s="12" t="str">
        <f t="shared" si="203"/>
        <v/>
      </c>
      <c r="DK249" s="12" t="str">
        <f t="shared" si="204"/>
        <v/>
      </c>
      <c r="DL249" s="12" t="str">
        <f t="shared" si="205"/>
        <v/>
      </c>
      <c r="DM249" s="12" t="str">
        <f t="shared" si="206"/>
        <v/>
      </c>
      <c r="DN249" s="12" t="str">
        <f t="shared" si="207"/>
        <v/>
      </c>
      <c r="DO249" s="12" t="str">
        <f t="shared" si="208"/>
        <v/>
      </c>
      <c r="DP249" s="12" t="str">
        <f t="shared" si="209"/>
        <v/>
      </c>
      <c r="DQ249" s="12" t="str">
        <f t="shared" si="210"/>
        <v/>
      </c>
      <c r="DR249" s="12" t="str">
        <f t="shared" si="172"/>
        <v/>
      </c>
      <c r="DS249" s="12" t="str">
        <f t="shared" si="173"/>
        <v/>
      </c>
      <c r="DT249" s="12" t="str">
        <f t="shared" si="174"/>
        <v/>
      </c>
      <c r="DU249" s="12" t="str">
        <f t="shared" si="175"/>
        <v/>
      </c>
      <c r="DV249" s="12" t="str">
        <f t="shared" si="176"/>
        <v/>
      </c>
      <c r="DW249" s="12" t="str">
        <f t="shared" si="177"/>
        <v/>
      </c>
      <c r="DX249" s="12" t="str">
        <f t="shared" si="178"/>
        <v/>
      </c>
      <c r="DY249" s="12" t="str">
        <f t="shared" si="179"/>
        <v/>
      </c>
      <c r="DZ249" s="12" t="str">
        <f t="shared" si="180"/>
        <v/>
      </c>
      <c r="EA249" s="12" t="str">
        <f t="shared" si="181"/>
        <v/>
      </c>
      <c r="EB249" s="12" t="str">
        <f t="shared" si="182"/>
        <v/>
      </c>
      <c r="EC249" s="12" t="str">
        <f t="shared" si="183"/>
        <v/>
      </c>
      <c r="ED249" s="12" t="str">
        <f t="shared" si="184"/>
        <v/>
      </c>
      <c r="EE249" s="12" t="str">
        <f t="shared" si="185"/>
        <v/>
      </c>
      <c r="EF249" s="12" t="str">
        <f t="shared" si="186"/>
        <v/>
      </c>
      <c r="EG249" s="12" t="str">
        <f t="shared" si="187"/>
        <v/>
      </c>
      <c r="EH249" s="12" t="str">
        <f t="shared" si="188"/>
        <v/>
      </c>
      <c r="EI249" s="12" t="str">
        <f t="shared" si="189"/>
        <v/>
      </c>
      <c r="EK249" s="83" t="str">
        <f t="shared" si="169"/>
        <v/>
      </c>
      <c r="EM249" s="12" t="str">
        <f t="shared" si="170"/>
        <v/>
      </c>
      <c r="EO249" s="12" t="str">
        <f t="shared" si="171"/>
        <v/>
      </c>
      <c r="EQ249" s="12" t="str">
        <f>IF($EO249="", "", IF($EQ$8=$EQ$6, COUNTIF($EO$11:$EO$2510, "&gt;"&amp;$EO249)+1+COUNTIF($EO$11:$EO249, $EO249)-1, COUNTIF($EO$11:$EO$2510, "&lt;"&amp;$EO249)+1+COUNTIF($EO$11:$EO249, $EO249)-1))</f>
        <v/>
      </c>
    </row>
    <row r="250" spans="1:147" x14ac:dyDescent="0.55000000000000004">
      <c r="A250" s="8"/>
      <c r="B250" s="12" t="str">
        <f>IF($D250="", "", COUNTIF($D$11:$D250, $D250))</f>
        <v/>
      </c>
      <c r="C250" s="8"/>
      <c r="D250" s="45"/>
      <c r="E250" s="46"/>
      <c r="F250" s="47"/>
      <c r="G250" s="54"/>
      <c r="H250" s="54"/>
      <c r="I250" s="48"/>
      <c r="J250" s="49"/>
      <c r="K250" s="50"/>
      <c r="L250" s="50"/>
      <c r="M250" s="50"/>
      <c r="N250" s="50"/>
      <c r="O250" s="50"/>
      <c r="P250" s="50"/>
      <c r="Q250" s="50"/>
      <c r="R250" s="50"/>
      <c r="S250" s="50"/>
      <c r="T250" s="50"/>
      <c r="U250" s="51"/>
      <c r="V250" s="52"/>
      <c r="W250" s="53"/>
      <c r="X250" s="53"/>
      <c r="Y250" s="53"/>
      <c r="Z250" s="53"/>
      <c r="AA250" s="48"/>
      <c r="AB250" s="54"/>
      <c r="AC250" s="54"/>
      <c r="AD250" s="54"/>
      <c r="AE250" s="54"/>
      <c r="AF250" s="54"/>
      <c r="AG250" s="54"/>
      <c r="AH250" s="54"/>
      <c r="AI250" s="54"/>
      <c r="AJ250" s="49"/>
      <c r="AK250" s="48"/>
      <c r="AL250" s="54"/>
      <c r="AM250" s="54"/>
      <c r="AN250" s="54"/>
      <c r="AO250" s="54"/>
      <c r="AP250" s="54"/>
      <c r="AQ250" s="54"/>
      <c r="AR250" s="54"/>
      <c r="AS250" s="54"/>
      <c r="AT250" s="54"/>
      <c r="AU250" s="54"/>
      <c r="AV250" s="54"/>
      <c r="AW250" s="54"/>
      <c r="AX250" s="54"/>
      <c r="AY250" s="54"/>
      <c r="AZ250" s="54"/>
      <c r="BA250" s="54"/>
      <c r="BB250" s="54"/>
      <c r="BC250" s="54"/>
      <c r="BD250" s="54"/>
      <c r="BE250" s="54"/>
      <c r="BF250" s="54"/>
      <c r="BG250" s="54"/>
      <c r="BH250" s="54"/>
      <c r="BI250" s="54"/>
      <c r="BJ250" s="54"/>
      <c r="BK250" s="54"/>
      <c r="BL250" s="54"/>
      <c r="BM250" s="54"/>
      <c r="BN250" s="54"/>
      <c r="BO250" s="54"/>
      <c r="BP250" s="54"/>
      <c r="BQ250" s="54"/>
      <c r="BR250" s="54"/>
      <c r="BS250" s="54"/>
      <c r="BT250" s="54"/>
      <c r="BU250" s="54"/>
      <c r="BV250" s="54"/>
      <c r="BW250" s="54"/>
      <c r="BX250" s="49"/>
      <c r="BY250" s="55"/>
      <c r="BZ250" s="8"/>
      <c r="CE250" s="12" t="str">
        <f t="shared" si="159"/>
        <v/>
      </c>
      <c r="CG250" s="77" t="str">
        <f t="shared" si="160"/>
        <v/>
      </c>
      <c r="CH250" s="80" t="str">
        <f t="shared" si="161"/>
        <v/>
      </c>
      <c r="CL250" s="12" t="str">
        <f t="shared" si="162"/>
        <v/>
      </c>
      <c r="CM250" s="12" t="str">
        <f t="shared" si="163"/>
        <v/>
      </c>
      <c r="CN250" s="12" t="str" cm="1">
        <f t="array" ref="CN250">IF(OR($CE250="", $CG$3=""), "", IF(IFERROR(INDEX($K250:$T250, $CK250, MATCH(CN$3, $K$3:$T$3, 0)), "")="", $CC$4, $CC$3))</f>
        <v/>
      </c>
      <c r="CO250" s="12" t="str" cm="1">
        <f t="array" ref="CO250">IF(OR($CE250="", $CG$3=""), "", IF(IFERROR(INDEX($AA250:$AJ250, $CK250, MATCH(CO$3, $AA$3:$AJ$3, 0)), "")="", $CC$4, $CC$3))</f>
        <v/>
      </c>
      <c r="CP250" s="12" t="str">
        <f>IF(OR($CE250="", $CG$3=""), "", IF(CP$3='Property List &amp; Features'!$BG$9, $CC$3, IF(CP$3=$I250, $CC$3, $CC$4)))</f>
        <v/>
      </c>
      <c r="CQ250" s="12" t="str">
        <f>IF(OR($CE250="", $CG$3=""), "", IF(CQ$3='Property List &amp; Features'!$BG$9, $CC$3, IF(CQ$3=$J250, $CC$3, $CC$4)))</f>
        <v/>
      </c>
      <c r="CR250" s="12" t="str">
        <f t="shared" si="164"/>
        <v/>
      </c>
      <c r="CS250" s="12" t="str">
        <f t="shared" si="165"/>
        <v/>
      </c>
      <c r="CT250" s="12" t="str">
        <f t="shared" si="166"/>
        <v/>
      </c>
      <c r="CU250" s="12" t="str">
        <f t="shared" si="167"/>
        <v/>
      </c>
      <c r="CV250" s="12" t="str">
        <f t="shared" si="168"/>
        <v/>
      </c>
      <c r="CW250" s="12" t="str">
        <f t="shared" si="190"/>
        <v/>
      </c>
      <c r="CX250" s="12" t="str">
        <f t="shared" si="191"/>
        <v/>
      </c>
      <c r="CY250" s="12" t="str">
        <f t="shared" si="192"/>
        <v/>
      </c>
      <c r="CZ250" s="12" t="str">
        <f t="shared" si="193"/>
        <v/>
      </c>
      <c r="DA250" s="12" t="str">
        <f t="shared" si="194"/>
        <v/>
      </c>
      <c r="DB250" s="12" t="str">
        <f t="shared" si="195"/>
        <v/>
      </c>
      <c r="DC250" s="12" t="str">
        <f t="shared" si="196"/>
        <v/>
      </c>
      <c r="DD250" s="12" t="str">
        <f t="shared" si="197"/>
        <v/>
      </c>
      <c r="DE250" s="12" t="str">
        <f t="shared" si="198"/>
        <v/>
      </c>
      <c r="DF250" s="12" t="str">
        <f t="shared" si="199"/>
        <v/>
      </c>
      <c r="DG250" s="12" t="str">
        <f t="shared" si="200"/>
        <v/>
      </c>
      <c r="DH250" s="12" t="str">
        <f t="shared" si="201"/>
        <v/>
      </c>
      <c r="DI250" s="12" t="str">
        <f t="shared" si="202"/>
        <v/>
      </c>
      <c r="DJ250" s="12" t="str">
        <f t="shared" si="203"/>
        <v/>
      </c>
      <c r="DK250" s="12" t="str">
        <f t="shared" si="204"/>
        <v/>
      </c>
      <c r="DL250" s="12" t="str">
        <f t="shared" si="205"/>
        <v/>
      </c>
      <c r="DM250" s="12" t="str">
        <f t="shared" si="206"/>
        <v/>
      </c>
      <c r="DN250" s="12" t="str">
        <f t="shared" si="207"/>
        <v/>
      </c>
      <c r="DO250" s="12" t="str">
        <f t="shared" si="208"/>
        <v/>
      </c>
      <c r="DP250" s="12" t="str">
        <f t="shared" si="209"/>
        <v/>
      </c>
      <c r="DQ250" s="12" t="str">
        <f t="shared" si="210"/>
        <v/>
      </c>
      <c r="DR250" s="12" t="str">
        <f t="shared" si="172"/>
        <v/>
      </c>
      <c r="DS250" s="12" t="str">
        <f t="shared" si="173"/>
        <v/>
      </c>
      <c r="DT250" s="12" t="str">
        <f t="shared" si="174"/>
        <v/>
      </c>
      <c r="DU250" s="12" t="str">
        <f t="shared" si="175"/>
        <v/>
      </c>
      <c r="DV250" s="12" t="str">
        <f t="shared" si="176"/>
        <v/>
      </c>
      <c r="DW250" s="12" t="str">
        <f t="shared" si="177"/>
        <v/>
      </c>
      <c r="DX250" s="12" t="str">
        <f t="shared" si="178"/>
        <v/>
      </c>
      <c r="DY250" s="12" t="str">
        <f t="shared" si="179"/>
        <v/>
      </c>
      <c r="DZ250" s="12" t="str">
        <f t="shared" si="180"/>
        <v/>
      </c>
      <c r="EA250" s="12" t="str">
        <f t="shared" si="181"/>
        <v/>
      </c>
      <c r="EB250" s="12" t="str">
        <f t="shared" si="182"/>
        <v/>
      </c>
      <c r="EC250" s="12" t="str">
        <f t="shared" si="183"/>
        <v/>
      </c>
      <c r="ED250" s="12" t="str">
        <f t="shared" si="184"/>
        <v/>
      </c>
      <c r="EE250" s="12" t="str">
        <f t="shared" si="185"/>
        <v/>
      </c>
      <c r="EF250" s="12" t="str">
        <f t="shared" si="186"/>
        <v/>
      </c>
      <c r="EG250" s="12" t="str">
        <f t="shared" si="187"/>
        <v/>
      </c>
      <c r="EH250" s="12" t="str">
        <f t="shared" si="188"/>
        <v/>
      </c>
      <c r="EI250" s="12" t="str">
        <f t="shared" si="189"/>
        <v/>
      </c>
      <c r="EK250" s="83" t="str">
        <f t="shared" si="169"/>
        <v/>
      </c>
      <c r="EM250" s="12" t="str">
        <f t="shared" si="170"/>
        <v/>
      </c>
      <c r="EO250" s="12" t="str">
        <f t="shared" si="171"/>
        <v/>
      </c>
      <c r="EQ250" s="12" t="str">
        <f>IF($EO250="", "", IF($EQ$8=$EQ$6, COUNTIF($EO$11:$EO$2510, "&gt;"&amp;$EO250)+1+COUNTIF($EO$11:$EO250, $EO250)-1, COUNTIF($EO$11:$EO$2510, "&lt;"&amp;$EO250)+1+COUNTIF($EO$11:$EO250, $EO250)-1))</f>
        <v/>
      </c>
    </row>
    <row r="251" spans="1:147" x14ac:dyDescent="0.55000000000000004">
      <c r="A251" s="8"/>
      <c r="B251" s="12" t="str">
        <f>IF($D251="", "", COUNTIF($D$11:$D251, $D251))</f>
        <v/>
      </c>
      <c r="C251" s="8"/>
      <c r="D251" s="45"/>
      <c r="E251" s="46"/>
      <c r="F251" s="47"/>
      <c r="G251" s="54"/>
      <c r="H251" s="54"/>
      <c r="I251" s="48"/>
      <c r="J251" s="49"/>
      <c r="K251" s="50"/>
      <c r="L251" s="50"/>
      <c r="M251" s="50"/>
      <c r="N251" s="50"/>
      <c r="O251" s="50"/>
      <c r="P251" s="50"/>
      <c r="Q251" s="50"/>
      <c r="R251" s="50"/>
      <c r="S251" s="50"/>
      <c r="T251" s="50"/>
      <c r="U251" s="51"/>
      <c r="V251" s="52"/>
      <c r="W251" s="53"/>
      <c r="X251" s="53"/>
      <c r="Y251" s="53"/>
      <c r="Z251" s="53"/>
      <c r="AA251" s="48"/>
      <c r="AB251" s="54"/>
      <c r="AC251" s="54"/>
      <c r="AD251" s="54"/>
      <c r="AE251" s="54"/>
      <c r="AF251" s="54"/>
      <c r="AG251" s="54"/>
      <c r="AH251" s="54"/>
      <c r="AI251" s="54"/>
      <c r="AJ251" s="49"/>
      <c r="AK251" s="48"/>
      <c r="AL251" s="54"/>
      <c r="AM251" s="54"/>
      <c r="AN251" s="54"/>
      <c r="AO251" s="54"/>
      <c r="AP251" s="54"/>
      <c r="AQ251" s="54"/>
      <c r="AR251" s="54"/>
      <c r="AS251" s="54"/>
      <c r="AT251" s="54"/>
      <c r="AU251" s="54"/>
      <c r="AV251" s="54"/>
      <c r="AW251" s="54"/>
      <c r="AX251" s="54"/>
      <c r="AY251" s="54"/>
      <c r="AZ251" s="54"/>
      <c r="BA251" s="54"/>
      <c r="BB251" s="54"/>
      <c r="BC251" s="54"/>
      <c r="BD251" s="54"/>
      <c r="BE251" s="54"/>
      <c r="BF251" s="54"/>
      <c r="BG251" s="54"/>
      <c r="BH251" s="54"/>
      <c r="BI251" s="54"/>
      <c r="BJ251" s="54"/>
      <c r="BK251" s="54"/>
      <c r="BL251" s="54"/>
      <c r="BM251" s="54"/>
      <c r="BN251" s="54"/>
      <c r="BO251" s="54"/>
      <c r="BP251" s="54"/>
      <c r="BQ251" s="54"/>
      <c r="BR251" s="54"/>
      <c r="BS251" s="54"/>
      <c r="BT251" s="54"/>
      <c r="BU251" s="54"/>
      <c r="BV251" s="54"/>
      <c r="BW251" s="54"/>
      <c r="BX251" s="49"/>
      <c r="BY251" s="55"/>
      <c r="BZ251" s="8"/>
      <c r="CE251" s="12" t="str">
        <f t="shared" si="159"/>
        <v/>
      </c>
      <c r="CG251" s="77" t="str">
        <f t="shared" si="160"/>
        <v/>
      </c>
      <c r="CH251" s="80" t="str">
        <f t="shared" si="161"/>
        <v/>
      </c>
      <c r="CL251" s="12" t="str">
        <f t="shared" si="162"/>
        <v/>
      </c>
      <c r="CM251" s="12" t="str">
        <f t="shared" si="163"/>
        <v/>
      </c>
      <c r="CN251" s="12" t="str" cm="1">
        <f t="array" ref="CN251">IF(OR($CE251="", $CG$3=""), "", IF(IFERROR(INDEX($K251:$T251, $CK251, MATCH(CN$3, $K$3:$T$3, 0)), "")="", $CC$4, $CC$3))</f>
        <v/>
      </c>
      <c r="CO251" s="12" t="str" cm="1">
        <f t="array" ref="CO251">IF(OR($CE251="", $CG$3=""), "", IF(IFERROR(INDEX($AA251:$AJ251, $CK251, MATCH(CO$3, $AA$3:$AJ$3, 0)), "")="", $CC$4, $CC$3))</f>
        <v/>
      </c>
      <c r="CP251" s="12" t="str">
        <f>IF(OR($CE251="", $CG$3=""), "", IF(CP$3='Property List &amp; Features'!$BG$9, $CC$3, IF(CP$3=$I251, $CC$3, $CC$4)))</f>
        <v/>
      </c>
      <c r="CQ251" s="12" t="str">
        <f>IF(OR($CE251="", $CG$3=""), "", IF(CQ$3='Property List &amp; Features'!$BG$9, $CC$3, IF(CQ$3=$J251, $CC$3, $CC$4)))</f>
        <v/>
      </c>
      <c r="CR251" s="12" t="str">
        <f t="shared" si="164"/>
        <v/>
      </c>
      <c r="CS251" s="12" t="str">
        <f t="shared" si="165"/>
        <v/>
      </c>
      <c r="CT251" s="12" t="str">
        <f t="shared" si="166"/>
        <v/>
      </c>
      <c r="CU251" s="12" t="str">
        <f t="shared" si="167"/>
        <v/>
      </c>
      <c r="CV251" s="12" t="str">
        <f t="shared" si="168"/>
        <v/>
      </c>
      <c r="CW251" s="12" t="str">
        <f t="shared" si="190"/>
        <v/>
      </c>
      <c r="CX251" s="12" t="str">
        <f t="shared" si="191"/>
        <v/>
      </c>
      <c r="CY251" s="12" t="str">
        <f t="shared" si="192"/>
        <v/>
      </c>
      <c r="CZ251" s="12" t="str">
        <f t="shared" si="193"/>
        <v/>
      </c>
      <c r="DA251" s="12" t="str">
        <f t="shared" si="194"/>
        <v/>
      </c>
      <c r="DB251" s="12" t="str">
        <f t="shared" si="195"/>
        <v/>
      </c>
      <c r="DC251" s="12" t="str">
        <f t="shared" si="196"/>
        <v/>
      </c>
      <c r="DD251" s="12" t="str">
        <f t="shared" si="197"/>
        <v/>
      </c>
      <c r="DE251" s="12" t="str">
        <f t="shared" si="198"/>
        <v/>
      </c>
      <c r="DF251" s="12" t="str">
        <f t="shared" si="199"/>
        <v/>
      </c>
      <c r="DG251" s="12" t="str">
        <f t="shared" si="200"/>
        <v/>
      </c>
      <c r="DH251" s="12" t="str">
        <f t="shared" si="201"/>
        <v/>
      </c>
      <c r="DI251" s="12" t="str">
        <f t="shared" si="202"/>
        <v/>
      </c>
      <c r="DJ251" s="12" t="str">
        <f t="shared" si="203"/>
        <v/>
      </c>
      <c r="DK251" s="12" t="str">
        <f t="shared" si="204"/>
        <v/>
      </c>
      <c r="DL251" s="12" t="str">
        <f t="shared" si="205"/>
        <v/>
      </c>
      <c r="DM251" s="12" t="str">
        <f t="shared" si="206"/>
        <v/>
      </c>
      <c r="DN251" s="12" t="str">
        <f t="shared" si="207"/>
        <v/>
      </c>
      <c r="DO251" s="12" t="str">
        <f t="shared" si="208"/>
        <v/>
      </c>
      <c r="DP251" s="12" t="str">
        <f t="shared" si="209"/>
        <v/>
      </c>
      <c r="DQ251" s="12" t="str">
        <f t="shared" si="210"/>
        <v/>
      </c>
      <c r="DR251" s="12" t="str">
        <f t="shared" si="172"/>
        <v/>
      </c>
      <c r="DS251" s="12" t="str">
        <f t="shared" si="173"/>
        <v/>
      </c>
      <c r="DT251" s="12" t="str">
        <f t="shared" si="174"/>
        <v/>
      </c>
      <c r="DU251" s="12" t="str">
        <f t="shared" si="175"/>
        <v/>
      </c>
      <c r="DV251" s="12" t="str">
        <f t="shared" si="176"/>
        <v/>
      </c>
      <c r="DW251" s="12" t="str">
        <f t="shared" si="177"/>
        <v/>
      </c>
      <c r="DX251" s="12" t="str">
        <f t="shared" si="178"/>
        <v/>
      </c>
      <c r="DY251" s="12" t="str">
        <f t="shared" si="179"/>
        <v/>
      </c>
      <c r="DZ251" s="12" t="str">
        <f t="shared" si="180"/>
        <v/>
      </c>
      <c r="EA251" s="12" t="str">
        <f t="shared" si="181"/>
        <v/>
      </c>
      <c r="EB251" s="12" t="str">
        <f t="shared" si="182"/>
        <v/>
      </c>
      <c r="EC251" s="12" t="str">
        <f t="shared" si="183"/>
        <v/>
      </c>
      <c r="ED251" s="12" t="str">
        <f t="shared" si="184"/>
        <v/>
      </c>
      <c r="EE251" s="12" t="str">
        <f t="shared" si="185"/>
        <v/>
      </c>
      <c r="EF251" s="12" t="str">
        <f t="shared" si="186"/>
        <v/>
      </c>
      <c r="EG251" s="12" t="str">
        <f t="shared" si="187"/>
        <v/>
      </c>
      <c r="EH251" s="12" t="str">
        <f t="shared" si="188"/>
        <v/>
      </c>
      <c r="EI251" s="12" t="str">
        <f t="shared" si="189"/>
        <v/>
      </c>
      <c r="EK251" s="83" t="str">
        <f t="shared" si="169"/>
        <v/>
      </c>
      <c r="EM251" s="12" t="str">
        <f t="shared" si="170"/>
        <v/>
      </c>
      <c r="EO251" s="12" t="str">
        <f t="shared" si="171"/>
        <v/>
      </c>
      <c r="EQ251" s="12" t="str">
        <f>IF($EO251="", "", IF($EQ$8=$EQ$6, COUNTIF($EO$11:$EO$2510, "&gt;"&amp;$EO251)+1+COUNTIF($EO$11:$EO251, $EO251)-1, COUNTIF($EO$11:$EO$2510, "&lt;"&amp;$EO251)+1+COUNTIF($EO$11:$EO251, $EO251)-1))</f>
        <v/>
      </c>
    </row>
    <row r="252" spans="1:147" x14ac:dyDescent="0.55000000000000004">
      <c r="A252" s="8"/>
      <c r="B252" s="12" t="str">
        <f>IF($D252="", "", COUNTIF($D$11:$D252, $D252))</f>
        <v/>
      </c>
      <c r="C252" s="8"/>
      <c r="D252" s="45"/>
      <c r="E252" s="46"/>
      <c r="F252" s="47"/>
      <c r="G252" s="54"/>
      <c r="H252" s="54"/>
      <c r="I252" s="48"/>
      <c r="J252" s="49"/>
      <c r="K252" s="50"/>
      <c r="L252" s="50"/>
      <c r="M252" s="50"/>
      <c r="N252" s="50"/>
      <c r="O252" s="50"/>
      <c r="P252" s="50"/>
      <c r="Q252" s="50"/>
      <c r="R252" s="50"/>
      <c r="S252" s="50"/>
      <c r="T252" s="50"/>
      <c r="U252" s="51"/>
      <c r="V252" s="52"/>
      <c r="W252" s="53"/>
      <c r="X252" s="53"/>
      <c r="Y252" s="53"/>
      <c r="Z252" s="53"/>
      <c r="AA252" s="48"/>
      <c r="AB252" s="54"/>
      <c r="AC252" s="54"/>
      <c r="AD252" s="54"/>
      <c r="AE252" s="54"/>
      <c r="AF252" s="54"/>
      <c r="AG252" s="54"/>
      <c r="AH252" s="54"/>
      <c r="AI252" s="54"/>
      <c r="AJ252" s="49"/>
      <c r="AK252" s="48"/>
      <c r="AL252" s="54"/>
      <c r="AM252" s="54"/>
      <c r="AN252" s="54"/>
      <c r="AO252" s="54"/>
      <c r="AP252" s="54"/>
      <c r="AQ252" s="54"/>
      <c r="AR252" s="54"/>
      <c r="AS252" s="54"/>
      <c r="AT252" s="54"/>
      <c r="AU252" s="54"/>
      <c r="AV252" s="54"/>
      <c r="AW252" s="54"/>
      <c r="AX252" s="54"/>
      <c r="AY252" s="54"/>
      <c r="AZ252" s="54"/>
      <c r="BA252" s="54"/>
      <c r="BB252" s="54"/>
      <c r="BC252" s="54"/>
      <c r="BD252" s="54"/>
      <c r="BE252" s="54"/>
      <c r="BF252" s="54"/>
      <c r="BG252" s="54"/>
      <c r="BH252" s="54"/>
      <c r="BI252" s="54"/>
      <c r="BJ252" s="54"/>
      <c r="BK252" s="54"/>
      <c r="BL252" s="54"/>
      <c r="BM252" s="54"/>
      <c r="BN252" s="54"/>
      <c r="BO252" s="54"/>
      <c r="BP252" s="54"/>
      <c r="BQ252" s="54"/>
      <c r="BR252" s="54"/>
      <c r="BS252" s="54"/>
      <c r="BT252" s="54"/>
      <c r="BU252" s="54"/>
      <c r="BV252" s="54"/>
      <c r="BW252" s="54"/>
      <c r="BX252" s="49"/>
      <c r="BY252" s="55"/>
      <c r="BZ252" s="8"/>
      <c r="CE252" s="12" t="str">
        <f t="shared" si="159"/>
        <v/>
      </c>
      <c r="CG252" s="77" t="str">
        <f t="shared" si="160"/>
        <v/>
      </c>
      <c r="CH252" s="80" t="str">
        <f t="shared" si="161"/>
        <v/>
      </c>
      <c r="CL252" s="12" t="str">
        <f t="shared" si="162"/>
        <v/>
      </c>
      <c r="CM252" s="12" t="str">
        <f t="shared" si="163"/>
        <v/>
      </c>
      <c r="CN252" s="12" t="str" cm="1">
        <f t="array" ref="CN252">IF(OR($CE252="", $CG$3=""), "", IF(IFERROR(INDEX($K252:$T252, $CK252, MATCH(CN$3, $K$3:$T$3, 0)), "")="", $CC$4, $CC$3))</f>
        <v/>
      </c>
      <c r="CO252" s="12" t="str" cm="1">
        <f t="array" ref="CO252">IF(OR($CE252="", $CG$3=""), "", IF(IFERROR(INDEX($AA252:$AJ252, $CK252, MATCH(CO$3, $AA$3:$AJ$3, 0)), "")="", $CC$4, $CC$3))</f>
        <v/>
      </c>
      <c r="CP252" s="12" t="str">
        <f>IF(OR($CE252="", $CG$3=""), "", IF(CP$3='Property List &amp; Features'!$BG$9, $CC$3, IF(CP$3=$I252, $CC$3, $CC$4)))</f>
        <v/>
      </c>
      <c r="CQ252" s="12" t="str">
        <f>IF(OR($CE252="", $CG$3=""), "", IF(CQ$3='Property List &amp; Features'!$BG$9, $CC$3, IF(CQ$3=$J252, $CC$3, $CC$4)))</f>
        <v/>
      </c>
      <c r="CR252" s="12" t="str">
        <f t="shared" si="164"/>
        <v/>
      </c>
      <c r="CS252" s="12" t="str">
        <f t="shared" si="165"/>
        <v/>
      </c>
      <c r="CT252" s="12" t="str">
        <f t="shared" si="166"/>
        <v/>
      </c>
      <c r="CU252" s="12" t="str">
        <f t="shared" si="167"/>
        <v/>
      </c>
      <c r="CV252" s="12" t="str">
        <f t="shared" si="168"/>
        <v/>
      </c>
      <c r="CW252" s="12" t="str">
        <f t="shared" si="190"/>
        <v/>
      </c>
      <c r="CX252" s="12" t="str">
        <f t="shared" si="191"/>
        <v/>
      </c>
      <c r="CY252" s="12" t="str">
        <f t="shared" si="192"/>
        <v/>
      </c>
      <c r="CZ252" s="12" t="str">
        <f t="shared" si="193"/>
        <v/>
      </c>
      <c r="DA252" s="12" t="str">
        <f t="shared" si="194"/>
        <v/>
      </c>
      <c r="DB252" s="12" t="str">
        <f t="shared" si="195"/>
        <v/>
      </c>
      <c r="DC252" s="12" t="str">
        <f t="shared" si="196"/>
        <v/>
      </c>
      <c r="DD252" s="12" t="str">
        <f t="shared" si="197"/>
        <v/>
      </c>
      <c r="DE252" s="12" t="str">
        <f t="shared" si="198"/>
        <v/>
      </c>
      <c r="DF252" s="12" t="str">
        <f t="shared" si="199"/>
        <v/>
      </c>
      <c r="DG252" s="12" t="str">
        <f t="shared" si="200"/>
        <v/>
      </c>
      <c r="DH252" s="12" t="str">
        <f t="shared" si="201"/>
        <v/>
      </c>
      <c r="DI252" s="12" t="str">
        <f t="shared" si="202"/>
        <v/>
      </c>
      <c r="DJ252" s="12" t="str">
        <f t="shared" si="203"/>
        <v/>
      </c>
      <c r="DK252" s="12" t="str">
        <f t="shared" si="204"/>
        <v/>
      </c>
      <c r="DL252" s="12" t="str">
        <f t="shared" si="205"/>
        <v/>
      </c>
      <c r="DM252" s="12" t="str">
        <f t="shared" si="206"/>
        <v/>
      </c>
      <c r="DN252" s="12" t="str">
        <f t="shared" si="207"/>
        <v/>
      </c>
      <c r="DO252" s="12" t="str">
        <f t="shared" si="208"/>
        <v/>
      </c>
      <c r="DP252" s="12" t="str">
        <f t="shared" si="209"/>
        <v/>
      </c>
      <c r="DQ252" s="12" t="str">
        <f t="shared" si="210"/>
        <v/>
      </c>
      <c r="DR252" s="12" t="str">
        <f t="shared" si="172"/>
        <v/>
      </c>
      <c r="DS252" s="12" t="str">
        <f t="shared" si="173"/>
        <v/>
      </c>
      <c r="DT252" s="12" t="str">
        <f t="shared" si="174"/>
        <v/>
      </c>
      <c r="DU252" s="12" t="str">
        <f t="shared" si="175"/>
        <v/>
      </c>
      <c r="DV252" s="12" t="str">
        <f t="shared" si="176"/>
        <v/>
      </c>
      <c r="DW252" s="12" t="str">
        <f t="shared" si="177"/>
        <v/>
      </c>
      <c r="DX252" s="12" t="str">
        <f t="shared" si="178"/>
        <v/>
      </c>
      <c r="DY252" s="12" t="str">
        <f t="shared" si="179"/>
        <v/>
      </c>
      <c r="DZ252" s="12" t="str">
        <f t="shared" si="180"/>
        <v/>
      </c>
      <c r="EA252" s="12" t="str">
        <f t="shared" si="181"/>
        <v/>
      </c>
      <c r="EB252" s="12" t="str">
        <f t="shared" si="182"/>
        <v/>
      </c>
      <c r="EC252" s="12" t="str">
        <f t="shared" si="183"/>
        <v/>
      </c>
      <c r="ED252" s="12" t="str">
        <f t="shared" si="184"/>
        <v/>
      </c>
      <c r="EE252" s="12" t="str">
        <f t="shared" si="185"/>
        <v/>
      </c>
      <c r="EF252" s="12" t="str">
        <f t="shared" si="186"/>
        <v/>
      </c>
      <c r="EG252" s="12" t="str">
        <f t="shared" si="187"/>
        <v/>
      </c>
      <c r="EH252" s="12" t="str">
        <f t="shared" si="188"/>
        <v/>
      </c>
      <c r="EI252" s="12" t="str">
        <f t="shared" si="189"/>
        <v/>
      </c>
      <c r="EK252" s="83" t="str">
        <f t="shared" si="169"/>
        <v/>
      </c>
      <c r="EM252" s="12" t="str">
        <f t="shared" si="170"/>
        <v/>
      </c>
      <c r="EO252" s="12" t="str">
        <f t="shared" si="171"/>
        <v/>
      </c>
      <c r="EQ252" s="12" t="str">
        <f>IF($EO252="", "", IF($EQ$8=$EQ$6, COUNTIF($EO$11:$EO$2510, "&gt;"&amp;$EO252)+1+COUNTIF($EO$11:$EO252, $EO252)-1, COUNTIF($EO$11:$EO$2510, "&lt;"&amp;$EO252)+1+COUNTIF($EO$11:$EO252, $EO252)-1))</f>
        <v/>
      </c>
    </row>
    <row r="253" spans="1:147" x14ac:dyDescent="0.55000000000000004">
      <c r="A253" s="8"/>
      <c r="B253" s="12" t="str">
        <f>IF($D253="", "", COUNTIF($D$11:$D253, $D253))</f>
        <v/>
      </c>
      <c r="C253" s="8"/>
      <c r="D253" s="45"/>
      <c r="E253" s="46"/>
      <c r="F253" s="47"/>
      <c r="G253" s="54"/>
      <c r="H253" s="54"/>
      <c r="I253" s="48"/>
      <c r="J253" s="49"/>
      <c r="K253" s="50"/>
      <c r="L253" s="50"/>
      <c r="M253" s="50"/>
      <c r="N253" s="50"/>
      <c r="O253" s="50"/>
      <c r="P253" s="50"/>
      <c r="Q253" s="50"/>
      <c r="R253" s="50"/>
      <c r="S253" s="50"/>
      <c r="T253" s="50"/>
      <c r="U253" s="51"/>
      <c r="V253" s="52"/>
      <c r="W253" s="53"/>
      <c r="X253" s="53"/>
      <c r="Y253" s="53"/>
      <c r="Z253" s="53"/>
      <c r="AA253" s="48"/>
      <c r="AB253" s="54"/>
      <c r="AC253" s="54"/>
      <c r="AD253" s="54"/>
      <c r="AE253" s="54"/>
      <c r="AF253" s="54"/>
      <c r="AG253" s="54"/>
      <c r="AH253" s="54"/>
      <c r="AI253" s="54"/>
      <c r="AJ253" s="49"/>
      <c r="AK253" s="48"/>
      <c r="AL253" s="54"/>
      <c r="AM253" s="54"/>
      <c r="AN253" s="54"/>
      <c r="AO253" s="54"/>
      <c r="AP253" s="54"/>
      <c r="AQ253" s="54"/>
      <c r="AR253" s="54"/>
      <c r="AS253" s="54"/>
      <c r="AT253" s="54"/>
      <c r="AU253" s="54"/>
      <c r="AV253" s="54"/>
      <c r="AW253" s="54"/>
      <c r="AX253" s="54"/>
      <c r="AY253" s="54"/>
      <c r="AZ253" s="54"/>
      <c r="BA253" s="54"/>
      <c r="BB253" s="54"/>
      <c r="BC253" s="54"/>
      <c r="BD253" s="54"/>
      <c r="BE253" s="54"/>
      <c r="BF253" s="54"/>
      <c r="BG253" s="54"/>
      <c r="BH253" s="54"/>
      <c r="BI253" s="54"/>
      <c r="BJ253" s="54"/>
      <c r="BK253" s="54"/>
      <c r="BL253" s="54"/>
      <c r="BM253" s="54"/>
      <c r="BN253" s="54"/>
      <c r="BO253" s="54"/>
      <c r="BP253" s="54"/>
      <c r="BQ253" s="54"/>
      <c r="BR253" s="54"/>
      <c r="BS253" s="54"/>
      <c r="BT253" s="54"/>
      <c r="BU253" s="54"/>
      <c r="BV253" s="54"/>
      <c r="BW253" s="54"/>
      <c r="BX253" s="49"/>
      <c r="BY253" s="55"/>
      <c r="BZ253" s="8"/>
      <c r="CE253" s="12" t="str">
        <f t="shared" si="159"/>
        <v/>
      </c>
      <c r="CG253" s="77" t="str">
        <f t="shared" si="160"/>
        <v/>
      </c>
      <c r="CH253" s="80" t="str">
        <f t="shared" si="161"/>
        <v/>
      </c>
      <c r="CL253" s="12" t="str">
        <f t="shared" si="162"/>
        <v/>
      </c>
      <c r="CM253" s="12" t="str">
        <f t="shared" si="163"/>
        <v/>
      </c>
      <c r="CN253" s="12" t="str" cm="1">
        <f t="array" ref="CN253">IF(OR($CE253="", $CG$3=""), "", IF(IFERROR(INDEX($K253:$T253, $CK253, MATCH(CN$3, $K$3:$T$3, 0)), "")="", $CC$4, $CC$3))</f>
        <v/>
      </c>
      <c r="CO253" s="12" t="str" cm="1">
        <f t="array" ref="CO253">IF(OR($CE253="", $CG$3=""), "", IF(IFERROR(INDEX($AA253:$AJ253, $CK253, MATCH(CO$3, $AA$3:$AJ$3, 0)), "")="", $CC$4, $CC$3))</f>
        <v/>
      </c>
      <c r="CP253" s="12" t="str">
        <f>IF(OR($CE253="", $CG$3=""), "", IF(CP$3='Property List &amp; Features'!$BG$9, $CC$3, IF(CP$3=$I253, $CC$3, $CC$4)))</f>
        <v/>
      </c>
      <c r="CQ253" s="12" t="str">
        <f>IF(OR($CE253="", $CG$3=""), "", IF(CQ$3='Property List &amp; Features'!$BG$9, $CC$3, IF(CQ$3=$J253, $CC$3, $CC$4)))</f>
        <v/>
      </c>
      <c r="CR253" s="12" t="str">
        <f t="shared" si="164"/>
        <v/>
      </c>
      <c r="CS253" s="12" t="str">
        <f t="shared" si="165"/>
        <v/>
      </c>
      <c r="CT253" s="12" t="str">
        <f t="shared" si="166"/>
        <v/>
      </c>
      <c r="CU253" s="12" t="str">
        <f t="shared" si="167"/>
        <v/>
      </c>
      <c r="CV253" s="12" t="str">
        <f t="shared" si="168"/>
        <v/>
      </c>
      <c r="CW253" s="12" t="str">
        <f t="shared" si="190"/>
        <v/>
      </c>
      <c r="CX253" s="12" t="str">
        <f t="shared" si="191"/>
        <v/>
      </c>
      <c r="CY253" s="12" t="str">
        <f t="shared" si="192"/>
        <v/>
      </c>
      <c r="CZ253" s="12" t="str">
        <f t="shared" si="193"/>
        <v/>
      </c>
      <c r="DA253" s="12" t="str">
        <f t="shared" si="194"/>
        <v/>
      </c>
      <c r="DB253" s="12" t="str">
        <f t="shared" si="195"/>
        <v/>
      </c>
      <c r="DC253" s="12" t="str">
        <f t="shared" si="196"/>
        <v/>
      </c>
      <c r="DD253" s="12" t="str">
        <f t="shared" si="197"/>
        <v/>
      </c>
      <c r="DE253" s="12" t="str">
        <f t="shared" si="198"/>
        <v/>
      </c>
      <c r="DF253" s="12" t="str">
        <f t="shared" si="199"/>
        <v/>
      </c>
      <c r="DG253" s="12" t="str">
        <f t="shared" si="200"/>
        <v/>
      </c>
      <c r="DH253" s="12" t="str">
        <f t="shared" si="201"/>
        <v/>
      </c>
      <c r="DI253" s="12" t="str">
        <f t="shared" si="202"/>
        <v/>
      </c>
      <c r="DJ253" s="12" t="str">
        <f t="shared" si="203"/>
        <v/>
      </c>
      <c r="DK253" s="12" t="str">
        <f t="shared" si="204"/>
        <v/>
      </c>
      <c r="DL253" s="12" t="str">
        <f t="shared" si="205"/>
        <v/>
      </c>
      <c r="DM253" s="12" t="str">
        <f t="shared" si="206"/>
        <v/>
      </c>
      <c r="DN253" s="12" t="str">
        <f t="shared" si="207"/>
        <v/>
      </c>
      <c r="DO253" s="12" t="str">
        <f t="shared" si="208"/>
        <v/>
      </c>
      <c r="DP253" s="12" t="str">
        <f t="shared" si="209"/>
        <v/>
      </c>
      <c r="DQ253" s="12" t="str">
        <f t="shared" si="210"/>
        <v/>
      </c>
      <c r="DR253" s="12" t="str">
        <f t="shared" si="172"/>
        <v/>
      </c>
      <c r="DS253" s="12" t="str">
        <f t="shared" si="173"/>
        <v/>
      </c>
      <c r="DT253" s="12" t="str">
        <f t="shared" si="174"/>
        <v/>
      </c>
      <c r="DU253" s="12" t="str">
        <f t="shared" si="175"/>
        <v/>
      </c>
      <c r="DV253" s="12" t="str">
        <f t="shared" si="176"/>
        <v/>
      </c>
      <c r="DW253" s="12" t="str">
        <f t="shared" si="177"/>
        <v/>
      </c>
      <c r="DX253" s="12" t="str">
        <f t="shared" si="178"/>
        <v/>
      </c>
      <c r="DY253" s="12" t="str">
        <f t="shared" si="179"/>
        <v/>
      </c>
      <c r="DZ253" s="12" t="str">
        <f t="shared" si="180"/>
        <v/>
      </c>
      <c r="EA253" s="12" t="str">
        <f t="shared" si="181"/>
        <v/>
      </c>
      <c r="EB253" s="12" t="str">
        <f t="shared" si="182"/>
        <v/>
      </c>
      <c r="EC253" s="12" t="str">
        <f t="shared" si="183"/>
        <v/>
      </c>
      <c r="ED253" s="12" t="str">
        <f t="shared" si="184"/>
        <v/>
      </c>
      <c r="EE253" s="12" t="str">
        <f t="shared" si="185"/>
        <v/>
      </c>
      <c r="EF253" s="12" t="str">
        <f t="shared" si="186"/>
        <v/>
      </c>
      <c r="EG253" s="12" t="str">
        <f t="shared" si="187"/>
        <v/>
      </c>
      <c r="EH253" s="12" t="str">
        <f t="shared" si="188"/>
        <v/>
      </c>
      <c r="EI253" s="12" t="str">
        <f t="shared" si="189"/>
        <v/>
      </c>
      <c r="EK253" s="83" t="str">
        <f t="shared" si="169"/>
        <v/>
      </c>
      <c r="EM253" s="12" t="str">
        <f t="shared" si="170"/>
        <v/>
      </c>
      <c r="EO253" s="12" t="str">
        <f t="shared" si="171"/>
        <v/>
      </c>
      <c r="EQ253" s="12" t="str">
        <f>IF($EO253="", "", IF($EQ$8=$EQ$6, COUNTIF($EO$11:$EO$2510, "&gt;"&amp;$EO253)+1+COUNTIF($EO$11:$EO253, $EO253)-1, COUNTIF($EO$11:$EO$2510, "&lt;"&amp;$EO253)+1+COUNTIF($EO$11:$EO253, $EO253)-1))</f>
        <v/>
      </c>
    </row>
    <row r="254" spans="1:147" x14ac:dyDescent="0.55000000000000004">
      <c r="A254" s="8"/>
      <c r="B254" s="12" t="str">
        <f>IF($D254="", "", COUNTIF($D$11:$D254, $D254))</f>
        <v/>
      </c>
      <c r="C254" s="8"/>
      <c r="D254" s="45"/>
      <c r="E254" s="46"/>
      <c r="F254" s="47"/>
      <c r="G254" s="54"/>
      <c r="H254" s="54"/>
      <c r="I254" s="48"/>
      <c r="J254" s="49"/>
      <c r="K254" s="50"/>
      <c r="L254" s="50"/>
      <c r="M254" s="50"/>
      <c r="N254" s="50"/>
      <c r="O254" s="50"/>
      <c r="P254" s="50"/>
      <c r="Q254" s="50"/>
      <c r="R254" s="50"/>
      <c r="S254" s="50"/>
      <c r="T254" s="50"/>
      <c r="U254" s="51"/>
      <c r="V254" s="52"/>
      <c r="W254" s="53"/>
      <c r="X254" s="53"/>
      <c r="Y254" s="53"/>
      <c r="Z254" s="53"/>
      <c r="AA254" s="48"/>
      <c r="AB254" s="54"/>
      <c r="AC254" s="54"/>
      <c r="AD254" s="54"/>
      <c r="AE254" s="54"/>
      <c r="AF254" s="54"/>
      <c r="AG254" s="54"/>
      <c r="AH254" s="54"/>
      <c r="AI254" s="54"/>
      <c r="AJ254" s="49"/>
      <c r="AK254" s="48"/>
      <c r="AL254" s="54"/>
      <c r="AM254" s="54"/>
      <c r="AN254" s="54"/>
      <c r="AO254" s="54"/>
      <c r="AP254" s="54"/>
      <c r="AQ254" s="54"/>
      <c r="AR254" s="54"/>
      <c r="AS254" s="54"/>
      <c r="AT254" s="54"/>
      <c r="AU254" s="54"/>
      <c r="AV254" s="54"/>
      <c r="AW254" s="54"/>
      <c r="AX254" s="54"/>
      <c r="AY254" s="54"/>
      <c r="AZ254" s="54"/>
      <c r="BA254" s="54"/>
      <c r="BB254" s="54"/>
      <c r="BC254" s="54"/>
      <c r="BD254" s="54"/>
      <c r="BE254" s="54"/>
      <c r="BF254" s="54"/>
      <c r="BG254" s="54"/>
      <c r="BH254" s="54"/>
      <c r="BI254" s="54"/>
      <c r="BJ254" s="54"/>
      <c r="BK254" s="54"/>
      <c r="BL254" s="54"/>
      <c r="BM254" s="54"/>
      <c r="BN254" s="54"/>
      <c r="BO254" s="54"/>
      <c r="BP254" s="54"/>
      <c r="BQ254" s="54"/>
      <c r="BR254" s="54"/>
      <c r="BS254" s="54"/>
      <c r="BT254" s="54"/>
      <c r="BU254" s="54"/>
      <c r="BV254" s="54"/>
      <c r="BW254" s="54"/>
      <c r="BX254" s="49"/>
      <c r="BY254" s="55"/>
      <c r="BZ254" s="8"/>
      <c r="CE254" s="12" t="str">
        <f t="shared" si="159"/>
        <v/>
      </c>
      <c r="CG254" s="77" t="str">
        <f t="shared" si="160"/>
        <v/>
      </c>
      <c r="CH254" s="80" t="str">
        <f t="shared" si="161"/>
        <v/>
      </c>
      <c r="CL254" s="12" t="str">
        <f t="shared" si="162"/>
        <v/>
      </c>
      <c r="CM254" s="12" t="str">
        <f t="shared" si="163"/>
        <v/>
      </c>
      <c r="CN254" s="12" t="str" cm="1">
        <f t="array" ref="CN254">IF(OR($CE254="", $CG$3=""), "", IF(IFERROR(INDEX($K254:$T254, $CK254, MATCH(CN$3, $K$3:$T$3, 0)), "")="", $CC$4, $CC$3))</f>
        <v/>
      </c>
      <c r="CO254" s="12" t="str" cm="1">
        <f t="array" ref="CO254">IF(OR($CE254="", $CG$3=""), "", IF(IFERROR(INDEX($AA254:$AJ254, $CK254, MATCH(CO$3, $AA$3:$AJ$3, 0)), "")="", $CC$4, $CC$3))</f>
        <v/>
      </c>
      <c r="CP254" s="12" t="str">
        <f>IF(OR($CE254="", $CG$3=""), "", IF(CP$3='Property List &amp; Features'!$BG$9, $CC$3, IF(CP$3=$I254, $CC$3, $CC$4)))</f>
        <v/>
      </c>
      <c r="CQ254" s="12" t="str">
        <f>IF(OR($CE254="", $CG$3=""), "", IF(CQ$3='Property List &amp; Features'!$BG$9, $CC$3, IF(CQ$3=$J254, $CC$3, $CC$4)))</f>
        <v/>
      </c>
      <c r="CR254" s="12" t="str">
        <f t="shared" si="164"/>
        <v/>
      </c>
      <c r="CS254" s="12" t="str">
        <f t="shared" si="165"/>
        <v/>
      </c>
      <c r="CT254" s="12" t="str">
        <f t="shared" si="166"/>
        <v/>
      </c>
      <c r="CU254" s="12" t="str">
        <f t="shared" si="167"/>
        <v/>
      </c>
      <c r="CV254" s="12" t="str">
        <f t="shared" si="168"/>
        <v/>
      </c>
      <c r="CW254" s="12" t="str">
        <f t="shared" si="190"/>
        <v/>
      </c>
      <c r="CX254" s="12" t="str">
        <f t="shared" si="191"/>
        <v/>
      </c>
      <c r="CY254" s="12" t="str">
        <f t="shared" si="192"/>
        <v/>
      </c>
      <c r="CZ254" s="12" t="str">
        <f t="shared" si="193"/>
        <v/>
      </c>
      <c r="DA254" s="12" t="str">
        <f t="shared" si="194"/>
        <v/>
      </c>
      <c r="DB254" s="12" t="str">
        <f t="shared" si="195"/>
        <v/>
      </c>
      <c r="DC254" s="12" t="str">
        <f t="shared" si="196"/>
        <v/>
      </c>
      <c r="DD254" s="12" t="str">
        <f t="shared" si="197"/>
        <v/>
      </c>
      <c r="DE254" s="12" t="str">
        <f t="shared" si="198"/>
        <v/>
      </c>
      <c r="DF254" s="12" t="str">
        <f t="shared" si="199"/>
        <v/>
      </c>
      <c r="DG254" s="12" t="str">
        <f t="shared" si="200"/>
        <v/>
      </c>
      <c r="DH254" s="12" t="str">
        <f t="shared" si="201"/>
        <v/>
      </c>
      <c r="DI254" s="12" t="str">
        <f t="shared" si="202"/>
        <v/>
      </c>
      <c r="DJ254" s="12" t="str">
        <f t="shared" si="203"/>
        <v/>
      </c>
      <c r="DK254" s="12" t="str">
        <f t="shared" si="204"/>
        <v/>
      </c>
      <c r="DL254" s="12" t="str">
        <f t="shared" si="205"/>
        <v/>
      </c>
      <c r="DM254" s="12" t="str">
        <f t="shared" si="206"/>
        <v/>
      </c>
      <c r="DN254" s="12" t="str">
        <f t="shared" si="207"/>
        <v/>
      </c>
      <c r="DO254" s="12" t="str">
        <f t="shared" si="208"/>
        <v/>
      </c>
      <c r="DP254" s="12" t="str">
        <f t="shared" si="209"/>
        <v/>
      </c>
      <c r="DQ254" s="12" t="str">
        <f t="shared" si="210"/>
        <v/>
      </c>
      <c r="DR254" s="12" t="str">
        <f t="shared" si="172"/>
        <v/>
      </c>
      <c r="DS254" s="12" t="str">
        <f t="shared" si="173"/>
        <v/>
      </c>
      <c r="DT254" s="12" t="str">
        <f t="shared" si="174"/>
        <v/>
      </c>
      <c r="DU254" s="12" t="str">
        <f t="shared" si="175"/>
        <v/>
      </c>
      <c r="DV254" s="12" t="str">
        <f t="shared" si="176"/>
        <v/>
      </c>
      <c r="DW254" s="12" t="str">
        <f t="shared" si="177"/>
        <v/>
      </c>
      <c r="DX254" s="12" t="str">
        <f t="shared" si="178"/>
        <v/>
      </c>
      <c r="DY254" s="12" t="str">
        <f t="shared" si="179"/>
        <v/>
      </c>
      <c r="DZ254" s="12" t="str">
        <f t="shared" si="180"/>
        <v/>
      </c>
      <c r="EA254" s="12" t="str">
        <f t="shared" si="181"/>
        <v/>
      </c>
      <c r="EB254" s="12" t="str">
        <f t="shared" si="182"/>
        <v/>
      </c>
      <c r="EC254" s="12" t="str">
        <f t="shared" si="183"/>
        <v/>
      </c>
      <c r="ED254" s="12" t="str">
        <f t="shared" si="184"/>
        <v/>
      </c>
      <c r="EE254" s="12" t="str">
        <f t="shared" si="185"/>
        <v/>
      </c>
      <c r="EF254" s="12" t="str">
        <f t="shared" si="186"/>
        <v/>
      </c>
      <c r="EG254" s="12" t="str">
        <f t="shared" si="187"/>
        <v/>
      </c>
      <c r="EH254" s="12" t="str">
        <f t="shared" si="188"/>
        <v/>
      </c>
      <c r="EI254" s="12" t="str">
        <f t="shared" si="189"/>
        <v/>
      </c>
      <c r="EK254" s="83" t="str">
        <f t="shared" si="169"/>
        <v/>
      </c>
      <c r="EM254" s="12" t="str">
        <f t="shared" si="170"/>
        <v/>
      </c>
      <c r="EO254" s="12" t="str">
        <f t="shared" si="171"/>
        <v/>
      </c>
      <c r="EQ254" s="12" t="str">
        <f>IF($EO254="", "", IF($EQ$8=$EQ$6, COUNTIF($EO$11:$EO$2510, "&gt;"&amp;$EO254)+1+COUNTIF($EO$11:$EO254, $EO254)-1, COUNTIF($EO$11:$EO$2510, "&lt;"&amp;$EO254)+1+COUNTIF($EO$11:$EO254, $EO254)-1))</f>
        <v/>
      </c>
    </row>
    <row r="255" spans="1:147" x14ac:dyDescent="0.55000000000000004">
      <c r="A255" s="8"/>
      <c r="B255" s="12" t="str">
        <f>IF($D255="", "", COUNTIF($D$11:$D255, $D255))</f>
        <v/>
      </c>
      <c r="C255" s="8"/>
      <c r="D255" s="45"/>
      <c r="E255" s="46"/>
      <c r="F255" s="47"/>
      <c r="G255" s="54"/>
      <c r="H255" s="54"/>
      <c r="I255" s="48"/>
      <c r="J255" s="49"/>
      <c r="K255" s="50"/>
      <c r="L255" s="50"/>
      <c r="M255" s="50"/>
      <c r="N255" s="50"/>
      <c r="O255" s="50"/>
      <c r="P255" s="50"/>
      <c r="Q255" s="50"/>
      <c r="R255" s="50"/>
      <c r="S255" s="50"/>
      <c r="T255" s="50"/>
      <c r="U255" s="51"/>
      <c r="V255" s="52"/>
      <c r="W255" s="53"/>
      <c r="X255" s="53"/>
      <c r="Y255" s="53"/>
      <c r="Z255" s="53"/>
      <c r="AA255" s="48"/>
      <c r="AB255" s="54"/>
      <c r="AC255" s="54"/>
      <c r="AD255" s="54"/>
      <c r="AE255" s="54"/>
      <c r="AF255" s="54"/>
      <c r="AG255" s="54"/>
      <c r="AH255" s="54"/>
      <c r="AI255" s="54"/>
      <c r="AJ255" s="49"/>
      <c r="AK255" s="48"/>
      <c r="AL255" s="54"/>
      <c r="AM255" s="54"/>
      <c r="AN255" s="54"/>
      <c r="AO255" s="54"/>
      <c r="AP255" s="54"/>
      <c r="AQ255" s="54"/>
      <c r="AR255" s="54"/>
      <c r="AS255" s="54"/>
      <c r="AT255" s="54"/>
      <c r="AU255" s="54"/>
      <c r="AV255" s="54"/>
      <c r="AW255" s="54"/>
      <c r="AX255" s="54"/>
      <c r="AY255" s="54"/>
      <c r="AZ255" s="54"/>
      <c r="BA255" s="54"/>
      <c r="BB255" s="54"/>
      <c r="BC255" s="54"/>
      <c r="BD255" s="54"/>
      <c r="BE255" s="54"/>
      <c r="BF255" s="54"/>
      <c r="BG255" s="54"/>
      <c r="BH255" s="54"/>
      <c r="BI255" s="54"/>
      <c r="BJ255" s="54"/>
      <c r="BK255" s="54"/>
      <c r="BL255" s="54"/>
      <c r="BM255" s="54"/>
      <c r="BN255" s="54"/>
      <c r="BO255" s="54"/>
      <c r="BP255" s="54"/>
      <c r="BQ255" s="54"/>
      <c r="BR255" s="54"/>
      <c r="BS255" s="54"/>
      <c r="BT255" s="54"/>
      <c r="BU255" s="54"/>
      <c r="BV255" s="54"/>
      <c r="BW255" s="54"/>
      <c r="BX255" s="49"/>
      <c r="BY255" s="55"/>
      <c r="BZ255" s="8"/>
      <c r="CE255" s="12" t="str">
        <f t="shared" si="159"/>
        <v/>
      </c>
      <c r="CG255" s="77" t="str">
        <f t="shared" si="160"/>
        <v/>
      </c>
      <c r="CH255" s="80" t="str">
        <f t="shared" si="161"/>
        <v/>
      </c>
      <c r="CL255" s="12" t="str">
        <f t="shared" si="162"/>
        <v/>
      </c>
      <c r="CM255" s="12" t="str">
        <f t="shared" si="163"/>
        <v/>
      </c>
      <c r="CN255" s="12" t="str" cm="1">
        <f t="array" ref="CN255">IF(OR($CE255="", $CG$3=""), "", IF(IFERROR(INDEX($K255:$T255, $CK255, MATCH(CN$3, $K$3:$T$3, 0)), "")="", $CC$4, $CC$3))</f>
        <v/>
      </c>
      <c r="CO255" s="12" t="str" cm="1">
        <f t="array" ref="CO255">IF(OR($CE255="", $CG$3=""), "", IF(IFERROR(INDEX($AA255:$AJ255, $CK255, MATCH(CO$3, $AA$3:$AJ$3, 0)), "")="", $CC$4, $CC$3))</f>
        <v/>
      </c>
      <c r="CP255" s="12" t="str">
        <f>IF(OR($CE255="", $CG$3=""), "", IF(CP$3='Property List &amp; Features'!$BG$9, $CC$3, IF(CP$3=$I255, $CC$3, $CC$4)))</f>
        <v/>
      </c>
      <c r="CQ255" s="12" t="str">
        <f>IF(OR($CE255="", $CG$3=""), "", IF(CQ$3='Property List &amp; Features'!$BG$9, $CC$3, IF(CQ$3=$J255, $CC$3, $CC$4)))</f>
        <v/>
      </c>
      <c r="CR255" s="12" t="str">
        <f t="shared" si="164"/>
        <v/>
      </c>
      <c r="CS255" s="12" t="str">
        <f t="shared" si="165"/>
        <v/>
      </c>
      <c r="CT255" s="12" t="str">
        <f t="shared" si="166"/>
        <v/>
      </c>
      <c r="CU255" s="12" t="str">
        <f t="shared" si="167"/>
        <v/>
      </c>
      <c r="CV255" s="12" t="str">
        <f t="shared" si="168"/>
        <v/>
      </c>
      <c r="CW255" s="12" t="str">
        <f t="shared" si="190"/>
        <v/>
      </c>
      <c r="CX255" s="12" t="str">
        <f t="shared" si="191"/>
        <v/>
      </c>
      <c r="CY255" s="12" t="str">
        <f t="shared" si="192"/>
        <v/>
      </c>
      <c r="CZ255" s="12" t="str">
        <f t="shared" si="193"/>
        <v/>
      </c>
      <c r="DA255" s="12" t="str">
        <f t="shared" si="194"/>
        <v/>
      </c>
      <c r="DB255" s="12" t="str">
        <f t="shared" si="195"/>
        <v/>
      </c>
      <c r="DC255" s="12" t="str">
        <f t="shared" si="196"/>
        <v/>
      </c>
      <c r="DD255" s="12" t="str">
        <f t="shared" si="197"/>
        <v/>
      </c>
      <c r="DE255" s="12" t="str">
        <f t="shared" si="198"/>
        <v/>
      </c>
      <c r="DF255" s="12" t="str">
        <f t="shared" si="199"/>
        <v/>
      </c>
      <c r="DG255" s="12" t="str">
        <f t="shared" si="200"/>
        <v/>
      </c>
      <c r="DH255" s="12" t="str">
        <f t="shared" si="201"/>
        <v/>
      </c>
      <c r="DI255" s="12" t="str">
        <f t="shared" si="202"/>
        <v/>
      </c>
      <c r="DJ255" s="12" t="str">
        <f t="shared" si="203"/>
        <v/>
      </c>
      <c r="DK255" s="12" t="str">
        <f t="shared" si="204"/>
        <v/>
      </c>
      <c r="DL255" s="12" t="str">
        <f t="shared" si="205"/>
        <v/>
      </c>
      <c r="DM255" s="12" t="str">
        <f t="shared" si="206"/>
        <v/>
      </c>
      <c r="DN255" s="12" t="str">
        <f t="shared" si="207"/>
        <v/>
      </c>
      <c r="DO255" s="12" t="str">
        <f t="shared" si="208"/>
        <v/>
      </c>
      <c r="DP255" s="12" t="str">
        <f t="shared" si="209"/>
        <v/>
      </c>
      <c r="DQ255" s="12" t="str">
        <f t="shared" si="210"/>
        <v/>
      </c>
      <c r="DR255" s="12" t="str">
        <f t="shared" si="172"/>
        <v/>
      </c>
      <c r="DS255" s="12" t="str">
        <f t="shared" si="173"/>
        <v/>
      </c>
      <c r="DT255" s="12" t="str">
        <f t="shared" si="174"/>
        <v/>
      </c>
      <c r="DU255" s="12" t="str">
        <f t="shared" si="175"/>
        <v/>
      </c>
      <c r="DV255" s="12" t="str">
        <f t="shared" si="176"/>
        <v/>
      </c>
      <c r="DW255" s="12" t="str">
        <f t="shared" si="177"/>
        <v/>
      </c>
      <c r="DX255" s="12" t="str">
        <f t="shared" si="178"/>
        <v/>
      </c>
      <c r="DY255" s="12" t="str">
        <f t="shared" si="179"/>
        <v/>
      </c>
      <c r="DZ255" s="12" t="str">
        <f t="shared" si="180"/>
        <v/>
      </c>
      <c r="EA255" s="12" t="str">
        <f t="shared" si="181"/>
        <v/>
      </c>
      <c r="EB255" s="12" t="str">
        <f t="shared" si="182"/>
        <v/>
      </c>
      <c r="EC255" s="12" t="str">
        <f t="shared" si="183"/>
        <v/>
      </c>
      <c r="ED255" s="12" t="str">
        <f t="shared" si="184"/>
        <v/>
      </c>
      <c r="EE255" s="12" t="str">
        <f t="shared" si="185"/>
        <v/>
      </c>
      <c r="EF255" s="12" t="str">
        <f t="shared" si="186"/>
        <v/>
      </c>
      <c r="EG255" s="12" t="str">
        <f t="shared" si="187"/>
        <v/>
      </c>
      <c r="EH255" s="12" t="str">
        <f t="shared" si="188"/>
        <v/>
      </c>
      <c r="EI255" s="12" t="str">
        <f t="shared" si="189"/>
        <v/>
      </c>
      <c r="EK255" s="83" t="str">
        <f t="shared" si="169"/>
        <v/>
      </c>
      <c r="EM255" s="12" t="str">
        <f t="shared" si="170"/>
        <v/>
      </c>
      <c r="EO255" s="12" t="str">
        <f t="shared" si="171"/>
        <v/>
      </c>
      <c r="EQ255" s="12" t="str">
        <f>IF($EO255="", "", IF($EQ$8=$EQ$6, COUNTIF($EO$11:$EO$2510, "&gt;"&amp;$EO255)+1+COUNTIF($EO$11:$EO255, $EO255)-1, COUNTIF($EO$11:$EO$2510, "&lt;"&amp;$EO255)+1+COUNTIF($EO$11:$EO255, $EO255)-1))</f>
        <v/>
      </c>
    </row>
    <row r="256" spans="1:147" x14ac:dyDescent="0.55000000000000004">
      <c r="A256" s="8"/>
      <c r="B256" s="12" t="str">
        <f>IF($D256="", "", COUNTIF($D$11:$D256, $D256))</f>
        <v/>
      </c>
      <c r="C256" s="8"/>
      <c r="D256" s="45"/>
      <c r="E256" s="46"/>
      <c r="F256" s="47"/>
      <c r="G256" s="54"/>
      <c r="H256" s="54"/>
      <c r="I256" s="48"/>
      <c r="J256" s="49"/>
      <c r="K256" s="50"/>
      <c r="L256" s="50"/>
      <c r="M256" s="50"/>
      <c r="N256" s="50"/>
      <c r="O256" s="50"/>
      <c r="P256" s="50"/>
      <c r="Q256" s="50"/>
      <c r="R256" s="50"/>
      <c r="S256" s="50"/>
      <c r="T256" s="50"/>
      <c r="U256" s="51"/>
      <c r="V256" s="52"/>
      <c r="W256" s="53"/>
      <c r="X256" s="53"/>
      <c r="Y256" s="53"/>
      <c r="Z256" s="53"/>
      <c r="AA256" s="48"/>
      <c r="AB256" s="54"/>
      <c r="AC256" s="54"/>
      <c r="AD256" s="54"/>
      <c r="AE256" s="54"/>
      <c r="AF256" s="54"/>
      <c r="AG256" s="54"/>
      <c r="AH256" s="54"/>
      <c r="AI256" s="54"/>
      <c r="AJ256" s="49"/>
      <c r="AK256" s="48"/>
      <c r="AL256" s="54"/>
      <c r="AM256" s="54"/>
      <c r="AN256" s="54"/>
      <c r="AO256" s="54"/>
      <c r="AP256" s="54"/>
      <c r="AQ256" s="54"/>
      <c r="AR256" s="54"/>
      <c r="AS256" s="54"/>
      <c r="AT256" s="54"/>
      <c r="AU256" s="54"/>
      <c r="AV256" s="54"/>
      <c r="AW256" s="54"/>
      <c r="AX256" s="54"/>
      <c r="AY256" s="54"/>
      <c r="AZ256" s="54"/>
      <c r="BA256" s="54"/>
      <c r="BB256" s="54"/>
      <c r="BC256" s="54"/>
      <c r="BD256" s="54"/>
      <c r="BE256" s="54"/>
      <c r="BF256" s="54"/>
      <c r="BG256" s="54"/>
      <c r="BH256" s="54"/>
      <c r="BI256" s="54"/>
      <c r="BJ256" s="54"/>
      <c r="BK256" s="54"/>
      <c r="BL256" s="54"/>
      <c r="BM256" s="54"/>
      <c r="BN256" s="54"/>
      <c r="BO256" s="54"/>
      <c r="BP256" s="54"/>
      <c r="BQ256" s="54"/>
      <c r="BR256" s="54"/>
      <c r="BS256" s="54"/>
      <c r="BT256" s="54"/>
      <c r="BU256" s="54"/>
      <c r="BV256" s="54"/>
      <c r="BW256" s="54"/>
      <c r="BX256" s="49"/>
      <c r="BY256" s="55"/>
      <c r="BZ256" s="8"/>
      <c r="CE256" s="12" t="str">
        <f t="shared" si="159"/>
        <v/>
      </c>
      <c r="CG256" s="77" t="str">
        <f t="shared" si="160"/>
        <v/>
      </c>
      <c r="CH256" s="80" t="str">
        <f t="shared" si="161"/>
        <v/>
      </c>
      <c r="CL256" s="12" t="str">
        <f t="shared" si="162"/>
        <v/>
      </c>
      <c r="CM256" s="12" t="str">
        <f t="shared" si="163"/>
        <v/>
      </c>
      <c r="CN256" s="12" t="str" cm="1">
        <f t="array" ref="CN256">IF(OR($CE256="", $CG$3=""), "", IF(IFERROR(INDEX($K256:$T256, $CK256, MATCH(CN$3, $K$3:$T$3, 0)), "")="", $CC$4, $CC$3))</f>
        <v/>
      </c>
      <c r="CO256" s="12" t="str" cm="1">
        <f t="array" ref="CO256">IF(OR($CE256="", $CG$3=""), "", IF(IFERROR(INDEX($AA256:$AJ256, $CK256, MATCH(CO$3, $AA$3:$AJ$3, 0)), "")="", $CC$4, $CC$3))</f>
        <v/>
      </c>
      <c r="CP256" s="12" t="str">
        <f>IF(OR($CE256="", $CG$3=""), "", IF(CP$3='Property List &amp; Features'!$BG$9, $CC$3, IF(CP$3=$I256, $CC$3, $CC$4)))</f>
        <v/>
      </c>
      <c r="CQ256" s="12" t="str">
        <f>IF(OR($CE256="", $CG$3=""), "", IF(CQ$3='Property List &amp; Features'!$BG$9, $CC$3, IF(CQ$3=$J256, $CC$3, $CC$4)))</f>
        <v/>
      </c>
      <c r="CR256" s="12" t="str">
        <f t="shared" si="164"/>
        <v/>
      </c>
      <c r="CS256" s="12" t="str">
        <f t="shared" si="165"/>
        <v/>
      </c>
      <c r="CT256" s="12" t="str">
        <f t="shared" si="166"/>
        <v/>
      </c>
      <c r="CU256" s="12" t="str">
        <f t="shared" si="167"/>
        <v/>
      </c>
      <c r="CV256" s="12" t="str">
        <f t="shared" si="168"/>
        <v/>
      </c>
      <c r="CW256" s="12" t="str">
        <f t="shared" si="190"/>
        <v/>
      </c>
      <c r="CX256" s="12" t="str">
        <f t="shared" si="191"/>
        <v/>
      </c>
      <c r="CY256" s="12" t="str">
        <f t="shared" si="192"/>
        <v/>
      </c>
      <c r="CZ256" s="12" t="str">
        <f t="shared" si="193"/>
        <v/>
      </c>
      <c r="DA256" s="12" t="str">
        <f t="shared" si="194"/>
        <v/>
      </c>
      <c r="DB256" s="12" t="str">
        <f t="shared" si="195"/>
        <v/>
      </c>
      <c r="DC256" s="12" t="str">
        <f t="shared" si="196"/>
        <v/>
      </c>
      <c r="DD256" s="12" t="str">
        <f t="shared" si="197"/>
        <v/>
      </c>
      <c r="DE256" s="12" t="str">
        <f t="shared" si="198"/>
        <v/>
      </c>
      <c r="DF256" s="12" t="str">
        <f t="shared" si="199"/>
        <v/>
      </c>
      <c r="DG256" s="12" t="str">
        <f t="shared" si="200"/>
        <v/>
      </c>
      <c r="DH256" s="12" t="str">
        <f t="shared" si="201"/>
        <v/>
      </c>
      <c r="DI256" s="12" t="str">
        <f t="shared" si="202"/>
        <v/>
      </c>
      <c r="DJ256" s="12" t="str">
        <f t="shared" si="203"/>
        <v/>
      </c>
      <c r="DK256" s="12" t="str">
        <f t="shared" si="204"/>
        <v/>
      </c>
      <c r="DL256" s="12" t="str">
        <f t="shared" si="205"/>
        <v/>
      </c>
      <c r="DM256" s="12" t="str">
        <f t="shared" si="206"/>
        <v/>
      </c>
      <c r="DN256" s="12" t="str">
        <f t="shared" si="207"/>
        <v/>
      </c>
      <c r="DO256" s="12" t="str">
        <f t="shared" si="208"/>
        <v/>
      </c>
      <c r="DP256" s="12" t="str">
        <f t="shared" si="209"/>
        <v/>
      </c>
      <c r="DQ256" s="12" t="str">
        <f t="shared" si="210"/>
        <v/>
      </c>
      <c r="DR256" s="12" t="str">
        <f t="shared" si="172"/>
        <v/>
      </c>
      <c r="DS256" s="12" t="str">
        <f t="shared" si="173"/>
        <v/>
      </c>
      <c r="DT256" s="12" t="str">
        <f t="shared" si="174"/>
        <v/>
      </c>
      <c r="DU256" s="12" t="str">
        <f t="shared" si="175"/>
        <v/>
      </c>
      <c r="DV256" s="12" t="str">
        <f t="shared" si="176"/>
        <v/>
      </c>
      <c r="DW256" s="12" t="str">
        <f t="shared" si="177"/>
        <v/>
      </c>
      <c r="DX256" s="12" t="str">
        <f t="shared" si="178"/>
        <v/>
      </c>
      <c r="DY256" s="12" t="str">
        <f t="shared" si="179"/>
        <v/>
      </c>
      <c r="DZ256" s="12" t="str">
        <f t="shared" si="180"/>
        <v/>
      </c>
      <c r="EA256" s="12" t="str">
        <f t="shared" si="181"/>
        <v/>
      </c>
      <c r="EB256" s="12" t="str">
        <f t="shared" si="182"/>
        <v/>
      </c>
      <c r="EC256" s="12" t="str">
        <f t="shared" si="183"/>
        <v/>
      </c>
      <c r="ED256" s="12" t="str">
        <f t="shared" si="184"/>
        <v/>
      </c>
      <c r="EE256" s="12" t="str">
        <f t="shared" si="185"/>
        <v/>
      </c>
      <c r="EF256" s="12" t="str">
        <f t="shared" si="186"/>
        <v/>
      </c>
      <c r="EG256" s="12" t="str">
        <f t="shared" si="187"/>
        <v/>
      </c>
      <c r="EH256" s="12" t="str">
        <f t="shared" si="188"/>
        <v/>
      </c>
      <c r="EI256" s="12" t="str">
        <f t="shared" si="189"/>
        <v/>
      </c>
      <c r="EK256" s="83" t="str">
        <f t="shared" si="169"/>
        <v/>
      </c>
      <c r="EM256" s="12" t="str">
        <f t="shared" si="170"/>
        <v/>
      </c>
      <c r="EO256" s="12" t="str">
        <f t="shared" si="171"/>
        <v/>
      </c>
      <c r="EQ256" s="12" t="str">
        <f>IF($EO256="", "", IF($EQ$8=$EQ$6, COUNTIF($EO$11:$EO$2510, "&gt;"&amp;$EO256)+1+COUNTIF($EO$11:$EO256, $EO256)-1, COUNTIF($EO$11:$EO$2510, "&lt;"&amp;$EO256)+1+COUNTIF($EO$11:$EO256, $EO256)-1))</f>
        <v/>
      </c>
    </row>
    <row r="257" spans="1:147" x14ac:dyDescent="0.55000000000000004">
      <c r="A257" s="8"/>
      <c r="B257" s="12" t="str">
        <f>IF($D257="", "", COUNTIF($D$11:$D257, $D257))</f>
        <v/>
      </c>
      <c r="C257" s="8"/>
      <c r="D257" s="45"/>
      <c r="E257" s="46"/>
      <c r="F257" s="47"/>
      <c r="G257" s="54"/>
      <c r="H257" s="54"/>
      <c r="I257" s="48"/>
      <c r="J257" s="49"/>
      <c r="K257" s="50"/>
      <c r="L257" s="50"/>
      <c r="M257" s="50"/>
      <c r="N257" s="50"/>
      <c r="O257" s="50"/>
      <c r="P257" s="50"/>
      <c r="Q257" s="50"/>
      <c r="R257" s="50"/>
      <c r="S257" s="50"/>
      <c r="T257" s="50"/>
      <c r="U257" s="51"/>
      <c r="V257" s="52"/>
      <c r="W257" s="53"/>
      <c r="X257" s="53"/>
      <c r="Y257" s="53"/>
      <c r="Z257" s="53"/>
      <c r="AA257" s="48"/>
      <c r="AB257" s="54"/>
      <c r="AC257" s="54"/>
      <c r="AD257" s="54"/>
      <c r="AE257" s="54"/>
      <c r="AF257" s="54"/>
      <c r="AG257" s="54"/>
      <c r="AH257" s="54"/>
      <c r="AI257" s="54"/>
      <c r="AJ257" s="49"/>
      <c r="AK257" s="48"/>
      <c r="AL257" s="54"/>
      <c r="AM257" s="54"/>
      <c r="AN257" s="54"/>
      <c r="AO257" s="54"/>
      <c r="AP257" s="54"/>
      <c r="AQ257" s="54"/>
      <c r="AR257" s="54"/>
      <c r="AS257" s="54"/>
      <c r="AT257" s="54"/>
      <c r="AU257" s="54"/>
      <c r="AV257" s="54"/>
      <c r="AW257" s="54"/>
      <c r="AX257" s="54"/>
      <c r="AY257" s="54"/>
      <c r="AZ257" s="54"/>
      <c r="BA257" s="54"/>
      <c r="BB257" s="54"/>
      <c r="BC257" s="54"/>
      <c r="BD257" s="54"/>
      <c r="BE257" s="54"/>
      <c r="BF257" s="54"/>
      <c r="BG257" s="54"/>
      <c r="BH257" s="54"/>
      <c r="BI257" s="54"/>
      <c r="BJ257" s="54"/>
      <c r="BK257" s="54"/>
      <c r="BL257" s="54"/>
      <c r="BM257" s="54"/>
      <c r="BN257" s="54"/>
      <c r="BO257" s="54"/>
      <c r="BP257" s="54"/>
      <c r="BQ257" s="54"/>
      <c r="BR257" s="54"/>
      <c r="BS257" s="54"/>
      <c r="BT257" s="54"/>
      <c r="BU257" s="54"/>
      <c r="BV257" s="54"/>
      <c r="BW257" s="54"/>
      <c r="BX257" s="49"/>
      <c r="BY257" s="55"/>
      <c r="BZ257" s="8"/>
      <c r="CE257" s="12" t="str">
        <f t="shared" si="159"/>
        <v/>
      </c>
      <c r="CG257" s="77" t="str">
        <f t="shared" si="160"/>
        <v/>
      </c>
      <c r="CH257" s="80" t="str">
        <f t="shared" si="161"/>
        <v/>
      </c>
      <c r="CL257" s="12" t="str">
        <f t="shared" si="162"/>
        <v/>
      </c>
      <c r="CM257" s="12" t="str">
        <f t="shared" si="163"/>
        <v/>
      </c>
      <c r="CN257" s="12" t="str" cm="1">
        <f t="array" ref="CN257">IF(OR($CE257="", $CG$3=""), "", IF(IFERROR(INDEX($K257:$T257, $CK257, MATCH(CN$3, $K$3:$T$3, 0)), "")="", $CC$4, $CC$3))</f>
        <v/>
      </c>
      <c r="CO257" s="12" t="str" cm="1">
        <f t="array" ref="CO257">IF(OR($CE257="", $CG$3=""), "", IF(IFERROR(INDEX($AA257:$AJ257, $CK257, MATCH(CO$3, $AA$3:$AJ$3, 0)), "")="", $CC$4, $CC$3))</f>
        <v/>
      </c>
      <c r="CP257" s="12" t="str">
        <f>IF(OR($CE257="", $CG$3=""), "", IF(CP$3='Property List &amp; Features'!$BG$9, $CC$3, IF(CP$3=$I257, $CC$3, $CC$4)))</f>
        <v/>
      </c>
      <c r="CQ257" s="12" t="str">
        <f>IF(OR($CE257="", $CG$3=""), "", IF(CQ$3='Property List &amp; Features'!$BG$9, $CC$3, IF(CQ$3=$J257, $CC$3, $CC$4)))</f>
        <v/>
      </c>
      <c r="CR257" s="12" t="str">
        <f t="shared" si="164"/>
        <v/>
      </c>
      <c r="CS257" s="12" t="str">
        <f t="shared" si="165"/>
        <v/>
      </c>
      <c r="CT257" s="12" t="str">
        <f t="shared" si="166"/>
        <v/>
      </c>
      <c r="CU257" s="12" t="str">
        <f t="shared" si="167"/>
        <v/>
      </c>
      <c r="CV257" s="12" t="str">
        <f t="shared" si="168"/>
        <v/>
      </c>
      <c r="CW257" s="12" t="str">
        <f t="shared" si="190"/>
        <v/>
      </c>
      <c r="CX257" s="12" t="str">
        <f t="shared" si="191"/>
        <v/>
      </c>
      <c r="CY257" s="12" t="str">
        <f t="shared" si="192"/>
        <v/>
      </c>
      <c r="CZ257" s="12" t="str">
        <f t="shared" si="193"/>
        <v/>
      </c>
      <c r="DA257" s="12" t="str">
        <f t="shared" si="194"/>
        <v/>
      </c>
      <c r="DB257" s="12" t="str">
        <f t="shared" si="195"/>
        <v/>
      </c>
      <c r="DC257" s="12" t="str">
        <f t="shared" si="196"/>
        <v/>
      </c>
      <c r="DD257" s="12" t="str">
        <f t="shared" si="197"/>
        <v/>
      </c>
      <c r="DE257" s="12" t="str">
        <f t="shared" si="198"/>
        <v/>
      </c>
      <c r="DF257" s="12" t="str">
        <f t="shared" si="199"/>
        <v/>
      </c>
      <c r="DG257" s="12" t="str">
        <f t="shared" si="200"/>
        <v/>
      </c>
      <c r="DH257" s="12" t="str">
        <f t="shared" si="201"/>
        <v/>
      </c>
      <c r="DI257" s="12" t="str">
        <f t="shared" si="202"/>
        <v/>
      </c>
      <c r="DJ257" s="12" t="str">
        <f t="shared" si="203"/>
        <v/>
      </c>
      <c r="DK257" s="12" t="str">
        <f t="shared" si="204"/>
        <v/>
      </c>
      <c r="DL257" s="12" t="str">
        <f t="shared" si="205"/>
        <v/>
      </c>
      <c r="DM257" s="12" t="str">
        <f t="shared" si="206"/>
        <v/>
      </c>
      <c r="DN257" s="12" t="str">
        <f t="shared" si="207"/>
        <v/>
      </c>
      <c r="DO257" s="12" t="str">
        <f t="shared" si="208"/>
        <v/>
      </c>
      <c r="DP257" s="12" t="str">
        <f t="shared" si="209"/>
        <v/>
      </c>
      <c r="DQ257" s="12" t="str">
        <f t="shared" si="210"/>
        <v/>
      </c>
      <c r="DR257" s="12" t="str">
        <f t="shared" si="172"/>
        <v/>
      </c>
      <c r="DS257" s="12" t="str">
        <f t="shared" si="173"/>
        <v/>
      </c>
      <c r="DT257" s="12" t="str">
        <f t="shared" si="174"/>
        <v/>
      </c>
      <c r="DU257" s="12" t="str">
        <f t="shared" si="175"/>
        <v/>
      </c>
      <c r="DV257" s="12" t="str">
        <f t="shared" si="176"/>
        <v/>
      </c>
      <c r="DW257" s="12" t="str">
        <f t="shared" si="177"/>
        <v/>
      </c>
      <c r="DX257" s="12" t="str">
        <f t="shared" si="178"/>
        <v/>
      </c>
      <c r="DY257" s="12" t="str">
        <f t="shared" si="179"/>
        <v/>
      </c>
      <c r="DZ257" s="12" t="str">
        <f t="shared" si="180"/>
        <v/>
      </c>
      <c r="EA257" s="12" t="str">
        <f t="shared" si="181"/>
        <v/>
      </c>
      <c r="EB257" s="12" t="str">
        <f t="shared" si="182"/>
        <v/>
      </c>
      <c r="EC257" s="12" t="str">
        <f t="shared" si="183"/>
        <v/>
      </c>
      <c r="ED257" s="12" t="str">
        <f t="shared" si="184"/>
        <v/>
      </c>
      <c r="EE257" s="12" t="str">
        <f t="shared" si="185"/>
        <v/>
      </c>
      <c r="EF257" s="12" t="str">
        <f t="shared" si="186"/>
        <v/>
      </c>
      <c r="EG257" s="12" t="str">
        <f t="shared" si="187"/>
        <v/>
      </c>
      <c r="EH257" s="12" t="str">
        <f t="shared" si="188"/>
        <v/>
      </c>
      <c r="EI257" s="12" t="str">
        <f t="shared" si="189"/>
        <v/>
      </c>
      <c r="EK257" s="83" t="str">
        <f t="shared" si="169"/>
        <v/>
      </c>
      <c r="EM257" s="12" t="str">
        <f t="shared" si="170"/>
        <v/>
      </c>
      <c r="EO257" s="12" t="str">
        <f t="shared" si="171"/>
        <v/>
      </c>
      <c r="EQ257" s="12" t="str">
        <f>IF($EO257="", "", IF($EQ$8=$EQ$6, COUNTIF($EO$11:$EO$2510, "&gt;"&amp;$EO257)+1+COUNTIF($EO$11:$EO257, $EO257)-1, COUNTIF($EO$11:$EO$2510, "&lt;"&amp;$EO257)+1+COUNTIF($EO$11:$EO257, $EO257)-1))</f>
        <v/>
      </c>
    </row>
    <row r="258" spans="1:147" x14ac:dyDescent="0.55000000000000004">
      <c r="A258" s="8"/>
      <c r="B258" s="12" t="str">
        <f>IF($D258="", "", COUNTIF($D$11:$D258, $D258))</f>
        <v/>
      </c>
      <c r="C258" s="8"/>
      <c r="D258" s="45"/>
      <c r="E258" s="46"/>
      <c r="F258" s="47"/>
      <c r="G258" s="54"/>
      <c r="H258" s="54"/>
      <c r="I258" s="48"/>
      <c r="J258" s="49"/>
      <c r="K258" s="50"/>
      <c r="L258" s="50"/>
      <c r="M258" s="50"/>
      <c r="N258" s="50"/>
      <c r="O258" s="50"/>
      <c r="P258" s="50"/>
      <c r="Q258" s="50"/>
      <c r="R258" s="50"/>
      <c r="S258" s="50"/>
      <c r="T258" s="50"/>
      <c r="U258" s="51"/>
      <c r="V258" s="52"/>
      <c r="W258" s="53"/>
      <c r="X258" s="53"/>
      <c r="Y258" s="53"/>
      <c r="Z258" s="53"/>
      <c r="AA258" s="48"/>
      <c r="AB258" s="54"/>
      <c r="AC258" s="54"/>
      <c r="AD258" s="54"/>
      <c r="AE258" s="54"/>
      <c r="AF258" s="54"/>
      <c r="AG258" s="54"/>
      <c r="AH258" s="54"/>
      <c r="AI258" s="54"/>
      <c r="AJ258" s="49"/>
      <c r="AK258" s="48"/>
      <c r="AL258" s="54"/>
      <c r="AM258" s="54"/>
      <c r="AN258" s="54"/>
      <c r="AO258" s="54"/>
      <c r="AP258" s="54"/>
      <c r="AQ258" s="54"/>
      <c r="AR258" s="54"/>
      <c r="AS258" s="54"/>
      <c r="AT258" s="54"/>
      <c r="AU258" s="54"/>
      <c r="AV258" s="54"/>
      <c r="AW258" s="54"/>
      <c r="AX258" s="54"/>
      <c r="AY258" s="54"/>
      <c r="AZ258" s="54"/>
      <c r="BA258" s="54"/>
      <c r="BB258" s="54"/>
      <c r="BC258" s="54"/>
      <c r="BD258" s="54"/>
      <c r="BE258" s="54"/>
      <c r="BF258" s="54"/>
      <c r="BG258" s="54"/>
      <c r="BH258" s="54"/>
      <c r="BI258" s="54"/>
      <c r="BJ258" s="54"/>
      <c r="BK258" s="54"/>
      <c r="BL258" s="54"/>
      <c r="BM258" s="54"/>
      <c r="BN258" s="54"/>
      <c r="BO258" s="54"/>
      <c r="BP258" s="54"/>
      <c r="BQ258" s="54"/>
      <c r="BR258" s="54"/>
      <c r="BS258" s="54"/>
      <c r="BT258" s="54"/>
      <c r="BU258" s="54"/>
      <c r="BV258" s="54"/>
      <c r="BW258" s="54"/>
      <c r="BX258" s="49"/>
      <c r="BY258" s="55"/>
      <c r="BZ258" s="8"/>
      <c r="CE258" s="12" t="str">
        <f t="shared" si="159"/>
        <v/>
      </c>
      <c r="CG258" s="77" t="str">
        <f t="shared" si="160"/>
        <v/>
      </c>
      <c r="CH258" s="80" t="str">
        <f t="shared" si="161"/>
        <v/>
      </c>
      <c r="CL258" s="12" t="str">
        <f t="shared" si="162"/>
        <v/>
      </c>
      <c r="CM258" s="12" t="str">
        <f t="shared" si="163"/>
        <v/>
      </c>
      <c r="CN258" s="12" t="str" cm="1">
        <f t="array" ref="CN258">IF(OR($CE258="", $CG$3=""), "", IF(IFERROR(INDEX($K258:$T258, $CK258, MATCH(CN$3, $K$3:$T$3, 0)), "")="", $CC$4, $CC$3))</f>
        <v/>
      </c>
      <c r="CO258" s="12" t="str" cm="1">
        <f t="array" ref="CO258">IF(OR($CE258="", $CG$3=""), "", IF(IFERROR(INDEX($AA258:$AJ258, $CK258, MATCH(CO$3, $AA$3:$AJ$3, 0)), "")="", $CC$4, $CC$3))</f>
        <v/>
      </c>
      <c r="CP258" s="12" t="str">
        <f>IF(OR($CE258="", $CG$3=""), "", IF(CP$3='Property List &amp; Features'!$BG$9, $CC$3, IF(CP$3=$I258, $CC$3, $CC$4)))</f>
        <v/>
      </c>
      <c r="CQ258" s="12" t="str">
        <f>IF(OR($CE258="", $CG$3=""), "", IF(CQ$3='Property List &amp; Features'!$BG$9, $CC$3, IF(CQ$3=$J258, $CC$3, $CC$4)))</f>
        <v/>
      </c>
      <c r="CR258" s="12" t="str">
        <f t="shared" si="164"/>
        <v/>
      </c>
      <c r="CS258" s="12" t="str">
        <f t="shared" si="165"/>
        <v/>
      </c>
      <c r="CT258" s="12" t="str">
        <f t="shared" si="166"/>
        <v/>
      </c>
      <c r="CU258" s="12" t="str">
        <f t="shared" si="167"/>
        <v/>
      </c>
      <c r="CV258" s="12" t="str">
        <f t="shared" si="168"/>
        <v/>
      </c>
      <c r="CW258" s="12" t="str">
        <f t="shared" si="190"/>
        <v/>
      </c>
      <c r="CX258" s="12" t="str">
        <f t="shared" si="191"/>
        <v/>
      </c>
      <c r="CY258" s="12" t="str">
        <f t="shared" si="192"/>
        <v/>
      </c>
      <c r="CZ258" s="12" t="str">
        <f t="shared" si="193"/>
        <v/>
      </c>
      <c r="DA258" s="12" t="str">
        <f t="shared" si="194"/>
        <v/>
      </c>
      <c r="DB258" s="12" t="str">
        <f t="shared" si="195"/>
        <v/>
      </c>
      <c r="DC258" s="12" t="str">
        <f t="shared" si="196"/>
        <v/>
      </c>
      <c r="DD258" s="12" t="str">
        <f t="shared" si="197"/>
        <v/>
      </c>
      <c r="DE258" s="12" t="str">
        <f t="shared" si="198"/>
        <v/>
      </c>
      <c r="DF258" s="12" t="str">
        <f t="shared" si="199"/>
        <v/>
      </c>
      <c r="DG258" s="12" t="str">
        <f t="shared" si="200"/>
        <v/>
      </c>
      <c r="DH258" s="12" t="str">
        <f t="shared" si="201"/>
        <v/>
      </c>
      <c r="DI258" s="12" t="str">
        <f t="shared" si="202"/>
        <v/>
      </c>
      <c r="DJ258" s="12" t="str">
        <f t="shared" si="203"/>
        <v/>
      </c>
      <c r="DK258" s="12" t="str">
        <f t="shared" si="204"/>
        <v/>
      </c>
      <c r="DL258" s="12" t="str">
        <f t="shared" si="205"/>
        <v/>
      </c>
      <c r="DM258" s="12" t="str">
        <f t="shared" si="206"/>
        <v/>
      </c>
      <c r="DN258" s="12" t="str">
        <f t="shared" si="207"/>
        <v/>
      </c>
      <c r="DO258" s="12" t="str">
        <f t="shared" si="208"/>
        <v/>
      </c>
      <c r="DP258" s="12" t="str">
        <f t="shared" si="209"/>
        <v/>
      </c>
      <c r="DQ258" s="12" t="str">
        <f t="shared" si="210"/>
        <v/>
      </c>
      <c r="DR258" s="12" t="str">
        <f t="shared" si="172"/>
        <v/>
      </c>
      <c r="DS258" s="12" t="str">
        <f t="shared" si="173"/>
        <v/>
      </c>
      <c r="DT258" s="12" t="str">
        <f t="shared" si="174"/>
        <v/>
      </c>
      <c r="DU258" s="12" t="str">
        <f t="shared" si="175"/>
        <v/>
      </c>
      <c r="DV258" s="12" t="str">
        <f t="shared" si="176"/>
        <v/>
      </c>
      <c r="DW258" s="12" t="str">
        <f t="shared" si="177"/>
        <v/>
      </c>
      <c r="DX258" s="12" t="str">
        <f t="shared" si="178"/>
        <v/>
      </c>
      <c r="DY258" s="12" t="str">
        <f t="shared" si="179"/>
        <v/>
      </c>
      <c r="DZ258" s="12" t="str">
        <f t="shared" si="180"/>
        <v/>
      </c>
      <c r="EA258" s="12" t="str">
        <f t="shared" si="181"/>
        <v/>
      </c>
      <c r="EB258" s="12" t="str">
        <f t="shared" si="182"/>
        <v/>
      </c>
      <c r="EC258" s="12" t="str">
        <f t="shared" si="183"/>
        <v/>
      </c>
      <c r="ED258" s="12" t="str">
        <f t="shared" si="184"/>
        <v/>
      </c>
      <c r="EE258" s="12" t="str">
        <f t="shared" si="185"/>
        <v/>
      </c>
      <c r="EF258" s="12" t="str">
        <f t="shared" si="186"/>
        <v/>
      </c>
      <c r="EG258" s="12" t="str">
        <f t="shared" si="187"/>
        <v/>
      </c>
      <c r="EH258" s="12" t="str">
        <f t="shared" si="188"/>
        <v/>
      </c>
      <c r="EI258" s="12" t="str">
        <f t="shared" si="189"/>
        <v/>
      </c>
      <c r="EK258" s="83" t="str">
        <f t="shared" si="169"/>
        <v/>
      </c>
      <c r="EM258" s="12" t="str">
        <f t="shared" si="170"/>
        <v/>
      </c>
      <c r="EO258" s="12" t="str">
        <f t="shared" si="171"/>
        <v/>
      </c>
      <c r="EQ258" s="12" t="str">
        <f>IF($EO258="", "", IF($EQ$8=$EQ$6, COUNTIF($EO$11:$EO$2510, "&gt;"&amp;$EO258)+1+COUNTIF($EO$11:$EO258, $EO258)-1, COUNTIF($EO$11:$EO$2510, "&lt;"&amp;$EO258)+1+COUNTIF($EO$11:$EO258, $EO258)-1))</f>
        <v/>
      </c>
    </row>
    <row r="259" spans="1:147" x14ac:dyDescent="0.55000000000000004">
      <c r="A259" s="8"/>
      <c r="B259" s="12" t="str">
        <f>IF($D259="", "", COUNTIF($D$11:$D259, $D259))</f>
        <v/>
      </c>
      <c r="C259" s="8"/>
      <c r="D259" s="45"/>
      <c r="E259" s="46"/>
      <c r="F259" s="47"/>
      <c r="G259" s="54"/>
      <c r="H259" s="54"/>
      <c r="I259" s="48"/>
      <c r="J259" s="49"/>
      <c r="K259" s="50"/>
      <c r="L259" s="50"/>
      <c r="M259" s="50"/>
      <c r="N259" s="50"/>
      <c r="O259" s="50"/>
      <c r="P259" s="50"/>
      <c r="Q259" s="50"/>
      <c r="R259" s="50"/>
      <c r="S259" s="50"/>
      <c r="T259" s="50"/>
      <c r="U259" s="51"/>
      <c r="V259" s="52"/>
      <c r="W259" s="53"/>
      <c r="X259" s="53"/>
      <c r="Y259" s="53"/>
      <c r="Z259" s="53"/>
      <c r="AA259" s="48"/>
      <c r="AB259" s="54"/>
      <c r="AC259" s="54"/>
      <c r="AD259" s="54"/>
      <c r="AE259" s="54"/>
      <c r="AF259" s="54"/>
      <c r="AG259" s="54"/>
      <c r="AH259" s="54"/>
      <c r="AI259" s="54"/>
      <c r="AJ259" s="49"/>
      <c r="AK259" s="48"/>
      <c r="AL259" s="54"/>
      <c r="AM259" s="54"/>
      <c r="AN259" s="54"/>
      <c r="AO259" s="54"/>
      <c r="AP259" s="54"/>
      <c r="AQ259" s="54"/>
      <c r="AR259" s="54"/>
      <c r="AS259" s="54"/>
      <c r="AT259" s="54"/>
      <c r="AU259" s="54"/>
      <c r="AV259" s="54"/>
      <c r="AW259" s="54"/>
      <c r="AX259" s="54"/>
      <c r="AY259" s="54"/>
      <c r="AZ259" s="54"/>
      <c r="BA259" s="54"/>
      <c r="BB259" s="54"/>
      <c r="BC259" s="54"/>
      <c r="BD259" s="54"/>
      <c r="BE259" s="54"/>
      <c r="BF259" s="54"/>
      <c r="BG259" s="54"/>
      <c r="BH259" s="54"/>
      <c r="BI259" s="54"/>
      <c r="BJ259" s="54"/>
      <c r="BK259" s="54"/>
      <c r="BL259" s="54"/>
      <c r="BM259" s="54"/>
      <c r="BN259" s="54"/>
      <c r="BO259" s="54"/>
      <c r="BP259" s="54"/>
      <c r="BQ259" s="54"/>
      <c r="BR259" s="54"/>
      <c r="BS259" s="54"/>
      <c r="BT259" s="54"/>
      <c r="BU259" s="54"/>
      <c r="BV259" s="54"/>
      <c r="BW259" s="54"/>
      <c r="BX259" s="49"/>
      <c r="BY259" s="55"/>
      <c r="BZ259" s="8"/>
      <c r="CE259" s="12" t="str">
        <f t="shared" si="159"/>
        <v/>
      </c>
      <c r="CG259" s="77" t="str">
        <f t="shared" si="160"/>
        <v/>
      </c>
      <c r="CH259" s="80" t="str">
        <f t="shared" si="161"/>
        <v/>
      </c>
      <c r="CL259" s="12" t="str">
        <f t="shared" si="162"/>
        <v/>
      </c>
      <c r="CM259" s="12" t="str">
        <f t="shared" si="163"/>
        <v/>
      </c>
      <c r="CN259" s="12" t="str" cm="1">
        <f t="array" ref="CN259">IF(OR($CE259="", $CG$3=""), "", IF(IFERROR(INDEX($K259:$T259, $CK259, MATCH(CN$3, $K$3:$T$3, 0)), "")="", $CC$4, $CC$3))</f>
        <v/>
      </c>
      <c r="CO259" s="12" t="str" cm="1">
        <f t="array" ref="CO259">IF(OR($CE259="", $CG$3=""), "", IF(IFERROR(INDEX($AA259:$AJ259, $CK259, MATCH(CO$3, $AA$3:$AJ$3, 0)), "")="", $CC$4, $CC$3))</f>
        <v/>
      </c>
      <c r="CP259" s="12" t="str">
        <f>IF(OR($CE259="", $CG$3=""), "", IF(CP$3='Property List &amp; Features'!$BG$9, $CC$3, IF(CP$3=$I259, $CC$3, $CC$4)))</f>
        <v/>
      </c>
      <c r="CQ259" s="12" t="str">
        <f>IF(OR($CE259="", $CG$3=""), "", IF(CQ$3='Property List &amp; Features'!$BG$9, $CC$3, IF(CQ$3=$J259, $CC$3, $CC$4)))</f>
        <v/>
      </c>
      <c r="CR259" s="12" t="str">
        <f t="shared" si="164"/>
        <v/>
      </c>
      <c r="CS259" s="12" t="str">
        <f t="shared" si="165"/>
        <v/>
      </c>
      <c r="CT259" s="12" t="str">
        <f t="shared" si="166"/>
        <v/>
      </c>
      <c r="CU259" s="12" t="str">
        <f t="shared" si="167"/>
        <v/>
      </c>
      <c r="CV259" s="12" t="str">
        <f t="shared" si="168"/>
        <v/>
      </c>
      <c r="CW259" s="12" t="str">
        <f t="shared" si="190"/>
        <v/>
      </c>
      <c r="CX259" s="12" t="str">
        <f t="shared" si="191"/>
        <v/>
      </c>
      <c r="CY259" s="12" t="str">
        <f t="shared" si="192"/>
        <v/>
      </c>
      <c r="CZ259" s="12" t="str">
        <f t="shared" si="193"/>
        <v/>
      </c>
      <c r="DA259" s="12" t="str">
        <f t="shared" si="194"/>
        <v/>
      </c>
      <c r="DB259" s="12" t="str">
        <f t="shared" si="195"/>
        <v/>
      </c>
      <c r="DC259" s="12" t="str">
        <f t="shared" si="196"/>
        <v/>
      </c>
      <c r="DD259" s="12" t="str">
        <f t="shared" si="197"/>
        <v/>
      </c>
      <c r="DE259" s="12" t="str">
        <f t="shared" si="198"/>
        <v/>
      </c>
      <c r="DF259" s="12" t="str">
        <f t="shared" si="199"/>
        <v/>
      </c>
      <c r="DG259" s="12" t="str">
        <f t="shared" si="200"/>
        <v/>
      </c>
      <c r="DH259" s="12" t="str">
        <f t="shared" si="201"/>
        <v/>
      </c>
      <c r="DI259" s="12" t="str">
        <f t="shared" si="202"/>
        <v/>
      </c>
      <c r="DJ259" s="12" t="str">
        <f t="shared" si="203"/>
        <v/>
      </c>
      <c r="DK259" s="12" t="str">
        <f t="shared" si="204"/>
        <v/>
      </c>
      <c r="DL259" s="12" t="str">
        <f t="shared" si="205"/>
        <v/>
      </c>
      <c r="DM259" s="12" t="str">
        <f t="shared" si="206"/>
        <v/>
      </c>
      <c r="DN259" s="12" t="str">
        <f t="shared" si="207"/>
        <v/>
      </c>
      <c r="DO259" s="12" t="str">
        <f t="shared" si="208"/>
        <v/>
      </c>
      <c r="DP259" s="12" t="str">
        <f t="shared" si="209"/>
        <v/>
      </c>
      <c r="DQ259" s="12" t="str">
        <f t="shared" si="210"/>
        <v/>
      </c>
      <c r="DR259" s="12" t="str">
        <f t="shared" si="172"/>
        <v/>
      </c>
      <c r="DS259" s="12" t="str">
        <f t="shared" si="173"/>
        <v/>
      </c>
      <c r="DT259" s="12" t="str">
        <f t="shared" si="174"/>
        <v/>
      </c>
      <c r="DU259" s="12" t="str">
        <f t="shared" si="175"/>
        <v/>
      </c>
      <c r="DV259" s="12" t="str">
        <f t="shared" si="176"/>
        <v/>
      </c>
      <c r="DW259" s="12" t="str">
        <f t="shared" si="177"/>
        <v/>
      </c>
      <c r="DX259" s="12" t="str">
        <f t="shared" si="178"/>
        <v/>
      </c>
      <c r="DY259" s="12" t="str">
        <f t="shared" si="179"/>
        <v/>
      </c>
      <c r="DZ259" s="12" t="str">
        <f t="shared" si="180"/>
        <v/>
      </c>
      <c r="EA259" s="12" t="str">
        <f t="shared" si="181"/>
        <v/>
      </c>
      <c r="EB259" s="12" t="str">
        <f t="shared" si="182"/>
        <v/>
      </c>
      <c r="EC259" s="12" t="str">
        <f t="shared" si="183"/>
        <v/>
      </c>
      <c r="ED259" s="12" t="str">
        <f t="shared" si="184"/>
        <v/>
      </c>
      <c r="EE259" s="12" t="str">
        <f t="shared" si="185"/>
        <v/>
      </c>
      <c r="EF259" s="12" t="str">
        <f t="shared" si="186"/>
        <v/>
      </c>
      <c r="EG259" s="12" t="str">
        <f t="shared" si="187"/>
        <v/>
      </c>
      <c r="EH259" s="12" t="str">
        <f t="shared" si="188"/>
        <v/>
      </c>
      <c r="EI259" s="12" t="str">
        <f t="shared" si="189"/>
        <v/>
      </c>
      <c r="EK259" s="83" t="str">
        <f t="shared" si="169"/>
        <v/>
      </c>
      <c r="EM259" s="12" t="str">
        <f t="shared" si="170"/>
        <v/>
      </c>
      <c r="EO259" s="12" t="str">
        <f t="shared" si="171"/>
        <v/>
      </c>
      <c r="EQ259" s="12" t="str">
        <f>IF($EO259="", "", IF($EQ$8=$EQ$6, COUNTIF($EO$11:$EO$2510, "&gt;"&amp;$EO259)+1+COUNTIF($EO$11:$EO259, $EO259)-1, COUNTIF($EO$11:$EO$2510, "&lt;"&amp;$EO259)+1+COUNTIF($EO$11:$EO259, $EO259)-1))</f>
        <v/>
      </c>
    </row>
    <row r="260" spans="1:147" x14ac:dyDescent="0.55000000000000004">
      <c r="A260" s="8"/>
      <c r="B260" s="12" t="str">
        <f>IF($D260="", "", COUNTIF($D$11:$D260, $D260))</f>
        <v/>
      </c>
      <c r="C260" s="8"/>
      <c r="D260" s="45"/>
      <c r="E260" s="46"/>
      <c r="F260" s="47"/>
      <c r="G260" s="54"/>
      <c r="H260" s="54"/>
      <c r="I260" s="48"/>
      <c r="J260" s="49"/>
      <c r="K260" s="50"/>
      <c r="L260" s="50"/>
      <c r="M260" s="50"/>
      <c r="N260" s="50"/>
      <c r="O260" s="50"/>
      <c r="P260" s="50"/>
      <c r="Q260" s="50"/>
      <c r="R260" s="50"/>
      <c r="S260" s="50"/>
      <c r="T260" s="50"/>
      <c r="U260" s="51"/>
      <c r="V260" s="52"/>
      <c r="W260" s="53"/>
      <c r="X260" s="53"/>
      <c r="Y260" s="53"/>
      <c r="Z260" s="53"/>
      <c r="AA260" s="48"/>
      <c r="AB260" s="54"/>
      <c r="AC260" s="54"/>
      <c r="AD260" s="54"/>
      <c r="AE260" s="54"/>
      <c r="AF260" s="54"/>
      <c r="AG260" s="54"/>
      <c r="AH260" s="54"/>
      <c r="AI260" s="54"/>
      <c r="AJ260" s="49"/>
      <c r="AK260" s="48"/>
      <c r="AL260" s="54"/>
      <c r="AM260" s="54"/>
      <c r="AN260" s="54"/>
      <c r="AO260" s="54"/>
      <c r="AP260" s="54"/>
      <c r="AQ260" s="54"/>
      <c r="AR260" s="54"/>
      <c r="AS260" s="54"/>
      <c r="AT260" s="54"/>
      <c r="AU260" s="54"/>
      <c r="AV260" s="54"/>
      <c r="AW260" s="54"/>
      <c r="AX260" s="54"/>
      <c r="AY260" s="54"/>
      <c r="AZ260" s="54"/>
      <c r="BA260" s="54"/>
      <c r="BB260" s="54"/>
      <c r="BC260" s="54"/>
      <c r="BD260" s="54"/>
      <c r="BE260" s="54"/>
      <c r="BF260" s="54"/>
      <c r="BG260" s="54"/>
      <c r="BH260" s="54"/>
      <c r="BI260" s="54"/>
      <c r="BJ260" s="54"/>
      <c r="BK260" s="54"/>
      <c r="BL260" s="54"/>
      <c r="BM260" s="54"/>
      <c r="BN260" s="54"/>
      <c r="BO260" s="54"/>
      <c r="BP260" s="54"/>
      <c r="BQ260" s="54"/>
      <c r="BR260" s="54"/>
      <c r="BS260" s="54"/>
      <c r="BT260" s="54"/>
      <c r="BU260" s="54"/>
      <c r="BV260" s="54"/>
      <c r="BW260" s="54"/>
      <c r="BX260" s="49"/>
      <c r="BY260" s="55"/>
      <c r="BZ260" s="8"/>
      <c r="CE260" s="12" t="str">
        <f t="shared" si="159"/>
        <v/>
      </c>
      <c r="CG260" s="77" t="str">
        <f t="shared" si="160"/>
        <v/>
      </c>
      <c r="CH260" s="80" t="str">
        <f t="shared" si="161"/>
        <v/>
      </c>
      <c r="CL260" s="12" t="str">
        <f t="shared" si="162"/>
        <v/>
      </c>
      <c r="CM260" s="12" t="str">
        <f t="shared" si="163"/>
        <v/>
      </c>
      <c r="CN260" s="12" t="str" cm="1">
        <f t="array" ref="CN260">IF(OR($CE260="", $CG$3=""), "", IF(IFERROR(INDEX($K260:$T260, $CK260, MATCH(CN$3, $K$3:$T$3, 0)), "")="", $CC$4, $CC$3))</f>
        <v/>
      </c>
      <c r="CO260" s="12" t="str" cm="1">
        <f t="array" ref="CO260">IF(OR($CE260="", $CG$3=""), "", IF(IFERROR(INDEX($AA260:$AJ260, $CK260, MATCH(CO$3, $AA$3:$AJ$3, 0)), "")="", $CC$4, $CC$3))</f>
        <v/>
      </c>
      <c r="CP260" s="12" t="str">
        <f>IF(OR($CE260="", $CG$3=""), "", IF(CP$3='Property List &amp; Features'!$BG$9, $CC$3, IF(CP$3=$I260, $CC$3, $CC$4)))</f>
        <v/>
      </c>
      <c r="CQ260" s="12" t="str">
        <f>IF(OR($CE260="", $CG$3=""), "", IF(CQ$3='Property List &amp; Features'!$BG$9, $CC$3, IF(CQ$3=$J260, $CC$3, $CC$4)))</f>
        <v/>
      </c>
      <c r="CR260" s="12" t="str">
        <f t="shared" si="164"/>
        <v/>
      </c>
      <c r="CS260" s="12" t="str">
        <f t="shared" si="165"/>
        <v/>
      </c>
      <c r="CT260" s="12" t="str">
        <f t="shared" si="166"/>
        <v/>
      </c>
      <c r="CU260" s="12" t="str">
        <f t="shared" si="167"/>
        <v/>
      </c>
      <c r="CV260" s="12" t="str">
        <f t="shared" si="168"/>
        <v/>
      </c>
      <c r="CW260" s="12" t="str">
        <f t="shared" si="190"/>
        <v/>
      </c>
      <c r="CX260" s="12" t="str">
        <f t="shared" si="191"/>
        <v/>
      </c>
      <c r="CY260" s="12" t="str">
        <f t="shared" si="192"/>
        <v/>
      </c>
      <c r="CZ260" s="12" t="str">
        <f t="shared" si="193"/>
        <v/>
      </c>
      <c r="DA260" s="12" t="str">
        <f t="shared" si="194"/>
        <v/>
      </c>
      <c r="DB260" s="12" t="str">
        <f t="shared" si="195"/>
        <v/>
      </c>
      <c r="DC260" s="12" t="str">
        <f t="shared" si="196"/>
        <v/>
      </c>
      <c r="DD260" s="12" t="str">
        <f t="shared" si="197"/>
        <v/>
      </c>
      <c r="DE260" s="12" t="str">
        <f t="shared" si="198"/>
        <v/>
      </c>
      <c r="DF260" s="12" t="str">
        <f t="shared" si="199"/>
        <v/>
      </c>
      <c r="DG260" s="12" t="str">
        <f t="shared" si="200"/>
        <v/>
      </c>
      <c r="DH260" s="12" t="str">
        <f t="shared" si="201"/>
        <v/>
      </c>
      <c r="DI260" s="12" t="str">
        <f t="shared" si="202"/>
        <v/>
      </c>
      <c r="DJ260" s="12" t="str">
        <f t="shared" si="203"/>
        <v/>
      </c>
      <c r="DK260" s="12" t="str">
        <f t="shared" si="204"/>
        <v/>
      </c>
      <c r="DL260" s="12" t="str">
        <f t="shared" si="205"/>
        <v/>
      </c>
      <c r="DM260" s="12" t="str">
        <f t="shared" si="206"/>
        <v/>
      </c>
      <c r="DN260" s="12" t="str">
        <f t="shared" si="207"/>
        <v/>
      </c>
      <c r="DO260" s="12" t="str">
        <f t="shared" si="208"/>
        <v/>
      </c>
      <c r="DP260" s="12" t="str">
        <f t="shared" si="209"/>
        <v/>
      </c>
      <c r="DQ260" s="12" t="str">
        <f t="shared" si="210"/>
        <v/>
      </c>
      <c r="DR260" s="12" t="str">
        <f t="shared" si="172"/>
        <v/>
      </c>
      <c r="DS260" s="12" t="str">
        <f t="shared" si="173"/>
        <v/>
      </c>
      <c r="DT260" s="12" t="str">
        <f t="shared" si="174"/>
        <v/>
      </c>
      <c r="DU260" s="12" t="str">
        <f t="shared" si="175"/>
        <v/>
      </c>
      <c r="DV260" s="12" t="str">
        <f t="shared" si="176"/>
        <v/>
      </c>
      <c r="DW260" s="12" t="str">
        <f t="shared" si="177"/>
        <v/>
      </c>
      <c r="DX260" s="12" t="str">
        <f t="shared" si="178"/>
        <v/>
      </c>
      <c r="DY260" s="12" t="str">
        <f t="shared" si="179"/>
        <v/>
      </c>
      <c r="DZ260" s="12" t="str">
        <f t="shared" si="180"/>
        <v/>
      </c>
      <c r="EA260" s="12" t="str">
        <f t="shared" si="181"/>
        <v/>
      </c>
      <c r="EB260" s="12" t="str">
        <f t="shared" si="182"/>
        <v/>
      </c>
      <c r="EC260" s="12" t="str">
        <f t="shared" si="183"/>
        <v/>
      </c>
      <c r="ED260" s="12" t="str">
        <f t="shared" si="184"/>
        <v/>
      </c>
      <c r="EE260" s="12" t="str">
        <f t="shared" si="185"/>
        <v/>
      </c>
      <c r="EF260" s="12" t="str">
        <f t="shared" si="186"/>
        <v/>
      </c>
      <c r="EG260" s="12" t="str">
        <f t="shared" si="187"/>
        <v/>
      </c>
      <c r="EH260" s="12" t="str">
        <f t="shared" si="188"/>
        <v/>
      </c>
      <c r="EI260" s="12" t="str">
        <f t="shared" si="189"/>
        <v/>
      </c>
      <c r="EK260" s="83" t="str">
        <f t="shared" si="169"/>
        <v/>
      </c>
      <c r="EM260" s="12" t="str">
        <f t="shared" si="170"/>
        <v/>
      </c>
      <c r="EO260" s="12" t="str">
        <f t="shared" si="171"/>
        <v/>
      </c>
      <c r="EQ260" s="12" t="str">
        <f>IF($EO260="", "", IF($EQ$8=$EQ$6, COUNTIF($EO$11:$EO$2510, "&gt;"&amp;$EO260)+1+COUNTIF($EO$11:$EO260, $EO260)-1, COUNTIF($EO$11:$EO$2510, "&lt;"&amp;$EO260)+1+COUNTIF($EO$11:$EO260, $EO260)-1))</f>
        <v/>
      </c>
    </row>
    <row r="261" spans="1:147" x14ac:dyDescent="0.55000000000000004">
      <c r="A261" s="8"/>
      <c r="B261" s="12" t="str">
        <f>IF($D261="", "", COUNTIF($D$11:$D261, $D261))</f>
        <v/>
      </c>
      <c r="C261" s="8"/>
      <c r="D261" s="45"/>
      <c r="E261" s="46"/>
      <c r="F261" s="47"/>
      <c r="G261" s="54"/>
      <c r="H261" s="54"/>
      <c r="I261" s="48"/>
      <c r="J261" s="49"/>
      <c r="K261" s="50"/>
      <c r="L261" s="50"/>
      <c r="M261" s="50"/>
      <c r="N261" s="50"/>
      <c r="O261" s="50"/>
      <c r="P261" s="50"/>
      <c r="Q261" s="50"/>
      <c r="R261" s="50"/>
      <c r="S261" s="50"/>
      <c r="T261" s="50"/>
      <c r="U261" s="51"/>
      <c r="V261" s="52"/>
      <c r="W261" s="53"/>
      <c r="X261" s="53"/>
      <c r="Y261" s="53"/>
      <c r="Z261" s="53"/>
      <c r="AA261" s="48"/>
      <c r="AB261" s="54"/>
      <c r="AC261" s="54"/>
      <c r="AD261" s="54"/>
      <c r="AE261" s="54"/>
      <c r="AF261" s="54"/>
      <c r="AG261" s="54"/>
      <c r="AH261" s="54"/>
      <c r="AI261" s="54"/>
      <c r="AJ261" s="49"/>
      <c r="AK261" s="48"/>
      <c r="AL261" s="54"/>
      <c r="AM261" s="54"/>
      <c r="AN261" s="54"/>
      <c r="AO261" s="54"/>
      <c r="AP261" s="54"/>
      <c r="AQ261" s="54"/>
      <c r="AR261" s="54"/>
      <c r="AS261" s="54"/>
      <c r="AT261" s="54"/>
      <c r="AU261" s="54"/>
      <c r="AV261" s="54"/>
      <c r="AW261" s="54"/>
      <c r="AX261" s="54"/>
      <c r="AY261" s="54"/>
      <c r="AZ261" s="54"/>
      <c r="BA261" s="54"/>
      <c r="BB261" s="54"/>
      <c r="BC261" s="54"/>
      <c r="BD261" s="54"/>
      <c r="BE261" s="54"/>
      <c r="BF261" s="54"/>
      <c r="BG261" s="54"/>
      <c r="BH261" s="54"/>
      <c r="BI261" s="54"/>
      <c r="BJ261" s="54"/>
      <c r="BK261" s="54"/>
      <c r="BL261" s="54"/>
      <c r="BM261" s="54"/>
      <c r="BN261" s="54"/>
      <c r="BO261" s="54"/>
      <c r="BP261" s="54"/>
      <c r="BQ261" s="54"/>
      <c r="BR261" s="54"/>
      <c r="BS261" s="54"/>
      <c r="BT261" s="54"/>
      <c r="BU261" s="54"/>
      <c r="BV261" s="54"/>
      <c r="BW261" s="54"/>
      <c r="BX261" s="49"/>
      <c r="BY261" s="55"/>
      <c r="BZ261" s="8"/>
      <c r="CE261" s="12" t="str">
        <f t="shared" si="159"/>
        <v/>
      </c>
      <c r="CG261" s="77" t="str">
        <f t="shared" si="160"/>
        <v/>
      </c>
      <c r="CH261" s="80" t="str">
        <f t="shared" si="161"/>
        <v/>
      </c>
      <c r="CL261" s="12" t="str">
        <f t="shared" si="162"/>
        <v/>
      </c>
      <c r="CM261" s="12" t="str">
        <f t="shared" si="163"/>
        <v/>
      </c>
      <c r="CN261" s="12" t="str" cm="1">
        <f t="array" ref="CN261">IF(OR($CE261="", $CG$3=""), "", IF(IFERROR(INDEX($K261:$T261, $CK261, MATCH(CN$3, $K$3:$T$3, 0)), "")="", $CC$4, $CC$3))</f>
        <v/>
      </c>
      <c r="CO261" s="12" t="str" cm="1">
        <f t="array" ref="CO261">IF(OR($CE261="", $CG$3=""), "", IF(IFERROR(INDEX($AA261:$AJ261, $CK261, MATCH(CO$3, $AA$3:$AJ$3, 0)), "")="", $CC$4, $CC$3))</f>
        <v/>
      </c>
      <c r="CP261" s="12" t="str">
        <f>IF(OR($CE261="", $CG$3=""), "", IF(CP$3='Property List &amp; Features'!$BG$9, $CC$3, IF(CP$3=$I261, $CC$3, $CC$4)))</f>
        <v/>
      </c>
      <c r="CQ261" s="12" t="str">
        <f>IF(OR($CE261="", $CG$3=""), "", IF(CQ$3='Property List &amp; Features'!$BG$9, $CC$3, IF(CQ$3=$J261, $CC$3, $CC$4)))</f>
        <v/>
      </c>
      <c r="CR261" s="12" t="str">
        <f t="shared" si="164"/>
        <v/>
      </c>
      <c r="CS261" s="12" t="str">
        <f t="shared" si="165"/>
        <v/>
      </c>
      <c r="CT261" s="12" t="str">
        <f t="shared" si="166"/>
        <v/>
      </c>
      <c r="CU261" s="12" t="str">
        <f t="shared" si="167"/>
        <v/>
      </c>
      <c r="CV261" s="12" t="str">
        <f t="shared" si="168"/>
        <v/>
      </c>
      <c r="CW261" s="12" t="str">
        <f t="shared" si="190"/>
        <v/>
      </c>
      <c r="CX261" s="12" t="str">
        <f t="shared" si="191"/>
        <v/>
      </c>
      <c r="CY261" s="12" t="str">
        <f t="shared" si="192"/>
        <v/>
      </c>
      <c r="CZ261" s="12" t="str">
        <f t="shared" si="193"/>
        <v/>
      </c>
      <c r="DA261" s="12" t="str">
        <f t="shared" si="194"/>
        <v/>
      </c>
      <c r="DB261" s="12" t="str">
        <f t="shared" si="195"/>
        <v/>
      </c>
      <c r="DC261" s="12" t="str">
        <f t="shared" si="196"/>
        <v/>
      </c>
      <c r="DD261" s="12" t="str">
        <f t="shared" si="197"/>
        <v/>
      </c>
      <c r="DE261" s="12" t="str">
        <f t="shared" si="198"/>
        <v/>
      </c>
      <c r="DF261" s="12" t="str">
        <f t="shared" si="199"/>
        <v/>
      </c>
      <c r="DG261" s="12" t="str">
        <f t="shared" si="200"/>
        <v/>
      </c>
      <c r="DH261" s="12" t="str">
        <f t="shared" si="201"/>
        <v/>
      </c>
      <c r="DI261" s="12" t="str">
        <f t="shared" si="202"/>
        <v/>
      </c>
      <c r="DJ261" s="12" t="str">
        <f t="shared" si="203"/>
        <v/>
      </c>
      <c r="DK261" s="12" t="str">
        <f t="shared" si="204"/>
        <v/>
      </c>
      <c r="DL261" s="12" t="str">
        <f t="shared" si="205"/>
        <v/>
      </c>
      <c r="DM261" s="12" t="str">
        <f t="shared" si="206"/>
        <v/>
      </c>
      <c r="DN261" s="12" t="str">
        <f t="shared" si="207"/>
        <v/>
      </c>
      <c r="DO261" s="12" t="str">
        <f t="shared" si="208"/>
        <v/>
      </c>
      <c r="DP261" s="12" t="str">
        <f t="shared" si="209"/>
        <v/>
      </c>
      <c r="DQ261" s="12" t="str">
        <f t="shared" si="210"/>
        <v/>
      </c>
      <c r="DR261" s="12" t="str">
        <f t="shared" si="172"/>
        <v/>
      </c>
      <c r="DS261" s="12" t="str">
        <f t="shared" si="173"/>
        <v/>
      </c>
      <c r="DT261" s="12" t="str">
        <f t="shared" si="174"/>
        <v/>
      </c>
      <c r="DU261" s="12" t="str">
        <f t="shared" si="175"/>
        <v/>
      </c>
      <c r="DV261" s="12" t="str">
        <f t="shared" si="176"/>
        <v/>
      </c>
      <c r="DW261" s="12" t="str">
        <f t="shared" si="177"/>
        <v/>
      </c>
      <c r="DX261" s="12" t="str">
        <f t="shared" si="178"/>
        <v/>
      </c>
      <c r="DY261" s="12" t="str">
        <f t="shared" si="179"/>
        <v/>
      </c>
      <c r="DZ261" s="12" t="str">
        <f t="shared" si="180"/>
        <v/>
      </c>
      <c r="EA261" s="12" t="str">
        <f t="shared" si="181"/>
        <v/>
      </c>
      <c r="EB261" s="12" t="str">
        <f t="shared" si="182"/>
        <v/>
      </c>
      <c r="EC261" s="12" t="str">
        <f t="shared" si="183"/>
        <v/>
      </c>
      <c r="ED261" s="12" t="str">
        <f t="shared" si="184"/>
        <v/>
      </c>
      <c r="EE261" s="12" t="str">
        <f t="shared" si="185"/>
        <v/>
      </c>
      <c r="EF261" s="12" t="str">
        <f t="shared" si="186"/>
        <v/>
      </c>
      <c r="EG261" s="12" t="str">
        <f t="shared" si="187"/>
        <v/>
      </c>
      <c r="EH261" s="12" t="str">
        <f t="shared" si="188"/>
        <v/>
      </c>
      <c r="EI261" s="12" t="str">
        <f t="shared" si="189"/>
        <v/>
      </c>
      <c r="EK261" s="83" t="str">
        <f t="shared" si="169"/>
        <v/>
      </c>
      <c r="EM261" s="12" t="str">
        <f t="shared" si="170"/>
        <v/>
      </c>
      <c r="EO261" s="12" t="str">
        <f t="shared" si="171"/>
        <v/>
      </c>
      <c r="EQ261" s="12" t="str">
        <f>IF($EO261="", "", IF($EQ$8=$EQ$6, COUNTIF($EO$11:$EO$2510, "&gt;"&amp;$EO261)+1+COUNTIF($EO$11:$EO261, $EO261)-1, COUNTIF($EO$11:$EO$2510, "&lt;"&amp;$EO261)+1+COUNTIF($EO$11:$EO261, $EO261)-1))</f>
        <v/>
      </c>
    </row>
    <row r="262" spans="1:147" x14ac:dyDescent="0.55000000000000004">
      <c r="A262" s="8"/>
      <c r="B262" s="12" t="str">
        <f>IF($D262="", "", COUNTIF($D$11:$D262, $D262))</f>
        <v/>
      </c>
      <c r="C262" s="8"/>
      <c r="D262" s="45"/>
      <c r="E262" s="46"/>
      <c r="F262" s="47"/>
      <c r="G262" s="54"/>
      <c r="H262" s="54"/>
      <c r="I262" s="48"/>
      <c r="J262" s="49"/>
      <c r="K262" s="50"/>
      <c r="L262" s="50"/>
      <c r="M262" s="50"/>
      <c r="N262" s="50"/>
      <c r="O262" s="50"/>
      <c r="P262" s="50"/>
      <c r="Q262" s="50"/>
      <c r="R262" s="50"/>
      <c r="S262" s="50"/>
      <c r="T262" s="50"/>
      <c r="U262" s="51"/>
      <c r="V262" s="52"/>
      <c r="W262" s="53"/>
      <c r="X262" s="53"/>
      <c r="Y262" s="53"/>
      <c r="Z262" s="53"/>
      <c r="AA262" s="48"/>
      <c r="AB262" s="54"/>
      <c r="AC262" s="54"/>
      <c r="AD262" s="54"/>
      <c r="AE262" s="54"/>
      <c r="AF262" s="54"/>
      <c r="AG262" s="54"/>
      <c r="AH262" s="54"/>
      <c r="AI262" s="54"/>
      <c r="AJ262" s="49"/>
      <c r="AK262" s="48"/>
      <c r="AL262" s="54"/>
      <c r="AM262" s="54"/>
      <c r="AN262" s="54"/>
      <c r="AO262" s="54"/>
      <c r="AP262" s="54"/>
      <c r="AQ262" s="54"/>
      <c r="AR262" s="54"/>
      <c r="AS262" s="54"/>
      <c r="AT262" s="54"/>
      <c r="AU262" s="54"/>
      <c r="AV262" s="54"/>
      <c r="AW262" s="54"/>
      <c r="AX262" s="54"/>
      <c r="AY262" s="54"/>
      <c r="AZ262" s="54"/>
      <c r="BA262" s="54"/>
      <c r="BB262" s="54"/>
      <c r="BC262" s="54"/>
      <c r="BD262" s="54"/>
      <c r="BE262" s="54"/>
      <c r="BF262" s="54"/>
      <c r="BG262" s="54"/>
      <c r="BH262" s="54"/>
      <c r="BI262" s="54"/>
      <c r="BJ262" s="54"/>
      <c r="BK262" s="54"/>
      <c r="BL262" s="54"/>
      <c r="BM262" s="54"/>
      <c r="BN262" s="54"/>
      <c r="BO262" s="54"/>
      <c r="BP262" s="54"/>
      <c r="BQ262" s="54"/>
      <c r="BR262" s="54"/>
      <c r="BS262" s="54"/>
      <c r="BT262" s="54"/>
      <c r="BU262" s="54"/>
      <c r="BV262" s="54"/>
      <c r="BW262" s="54"/>
      <c r="BX262" s="49"/>
      <c r="BY262" s="55"/>
      <c r="BZ262" s="8"/>
      <c r="CE262" s="12" t="str">
        <f t="shared" si="159"/>
        <v/>
      </c>
      <c r="CG262" s="77" t="str">
        <f t="shared" si="160"/>
        <v/>
      </c>
      <c r="CH262" s="80" t="str">
        <f t="shared" si="161"/>
        <v/>
      </c>
      <c r="CL262" s="12" t="str">
        <f t="shared" si="162"/>
        <v/>
      </c>
      <c r="CM262" s="12" t="str">
        <f t="shared" si="163"/>
        <v/>
      </c>
      <c r="CN262" s="12" t="str" cm="1">
        <f t="array" ref="CN262">IF(OR($CE262="", $CG$3=""), "", IF(IFERROR(INDEX($K262:$T262, $CK262, MATCH(CN$3, $K$3:$T$3, 0)), "")="", $CC$4, $CC$3))</f>
        <v/>
      </c>
      <c r="CO262" s="12" t="str" cm="1">
        <f t="array" ref="CO262">IF(OR($CE262="", $CG$3=""), "", IF(IFERROR(INDEX($AA262:$AJ262, $CK262, MATCH(CO$3, $AA$3:$AJ$3, 0)), "")="", $CC$4, $CC$3))</f>
        <v/>
      </c>
      <c r="CP262" s="12" t="str">
        <f>IF(OR($CE262="", $CG$3=""), "", IF(CP$3='Property List &amp; Features'!$BG$9, $CC$3, IF(CP$3=$I262, $CC$3, $CC$4)))</f>
        <v/>
      </c>
      <c r="CQ262" s="12" t="str">
        <f>IF(OR($CE262="", $CG$3=""), "", IF(CQ$3='Property List &amp; Features'!$BG$9, $CC$3, IF(CQ$3=$J262, $CC$3, $CC$4)))</f>
        <v/>
      </c>
      <c r="CR262" s="12" t="str">
        <f t="shared" si="164"/>
        <v/>
      </c>
      <c r="CS262" s="12" t="str">
        <f t="shared" si="165"/>
        <v/>
      </c>
      <c r="CT262" s="12" t="str">
        <f t="shared" si="166"/>
        <v/>
      </c>
      <c r="CU262" s="12" t="str">
        <f t="shared" si="167"/>
        <v/>
      </c>
      <c r="CV262" s="12" t="str">
        <f t="shared" si="168"/>
        <v/>
      </c>
      <c r="CW262" s="12" t="str">
        <f t="shared" si="190"/>
        <v/>
      </c>
      <c r="CX262" s="12" t="str">
        <f t="shared" si="191"/>
        <v/>
      </c>
      <c r="CY262" s="12" t="str">
        <f t="shared" si="192"/>
        <v/>
      </c>
      <c r="CZ262" s="12" t="str">
        <f t="shared" si="193"/>
        <v/>
      </c>
      <c r="DA262" s="12" t="str">
        <f t="shared" si="194"/>
        <v/>
      </c>
      <c r="DB262" s="12" t="str">
        <f t="shared" si="195"/>
        <v/>
      </c>
      <c r="DC262" s="12" t="str">
        <f t="shared" si="196"/>
        <v/>
      </c>
      <c r="DD262" s="12" t="str">
        <f t="shared" si="197"/>
        <v/>
      </c>
      <c r="DE262" s="12" t="str">
        <f t="shared" si="198"/>
        <v/>
      </c>
      <c r="DF262" s="12" t="str">
        <f t="shared" si="199"/>
        <v/>
      </c>
      <c r="DG262" s="12" t="str">
        <f t="shared" si="200"/>
        <v/>
      </c>
      <c r="DH262" s="12" t="str">
        <f t="shared" si="201"/>
        <v/>
      </c>
      <c r="DI262" s="12" t="str">
        <f t="shared" si="202"/>
        <v/>
      </c>
      <c r="DJ262" s="12" t="str">
        <f t="shared" si="203"/>
        <v/>
      </c>
      <c r="DK262" s="12" t="str">
        <f t="shared" si="204"/>
        <v/>
      </c>
      <c r="DL262" s="12" t="str">
        <f t="shared" si="205"/>
        <v/>
      </c>
      <c r="DM262" s="12" t="str">
        <f t="shared" si="206"/>
        <v/>
      </c>
      <c r="DN262" s="12" t="str">
        <f t="shared" si="207"/>
        <v/>
      </c>
      <c r="DO262" s="12" t="str">
        <f t="shared" si="208"/>
        <v/>
      </c>
      <c r="DP262" s="12" t="str">
        <f t="shared" si="209"/>
        <v/>
      </c>
      <c r="DQ262" s="12" t="str">
        <f t="shared" si="210"/>
        <v/>
      </c>
      <c r="DR262" s="12" t="str">
        <f t="shared" si="172"/>
        <v/>
      </c>
      <c r="DS262" s="12" t="str">
        <f t="shared" si="173"/>
        <v/>
      </c>
      <c r="DT262" s="12" t="str">
        <f t="shared" si="174"/>
        <v/>
      </c>
      <c r="DU262" s="12" t="str">
        <f t="shared" si="175"/>
        <v/>
      </c>
      <c r="DV262" s="12" t="str">
        <f t="shared" si="176"/>
        <v/>
      </c>
      <c r="DW262" s="12" t="str">
        <f t="shared" si="177"/>
        <v/>
      </c>
      <c r="DX262" s="12" t="str">
        <f t="shared" si="178"/>
        <v/>
      </c>
      <c r="DY262" s="12" t="str">
        <f t="shared" si="179"/>
        <v/>
      </c>
      <c r="DZ262" s="12" t="str">
        <f t="shared" si="180"/>
        <v/>
      </c>
      <c r="EA262" s="12" t="str">
        <f t="shared" si="181"/>
        <v/>
      </c>
      <c r="EB262" s="12" t="str">
        <f t="shared" si="182"/>
        <v/>
      </c>
      <c r="EC262" s="12" t="str">
        <f t="shared" si="183"/>
        <v/>
      </c>
      <c r="ED262" s="12" t="str">
        <f t="shared" si="184"/>
        <v/>
      </c>
      <c r="EE262" s="12" t="str">
        <f t="shared" si="185"/>
        <v/>
      </c>
      <c r="EF262" s="12" t="str">
        <f t="shared" si="186"/>
        <v/>
      </c>
      <c r="EG262" s="12" t="str">
        <f t="shared" si="187"/>
        <v/>
      </c>
      <c r="EH262" s="12" t="str">
        <f t="shared" si="188"/>
        <v/>
      </c>
      <c r="EI262" s="12" t="str">
        <f t="shared" si="189"/>
        <v/>
      </c>
      <c r="EK262" s="83" t="str">
        <f t="shared" si="169"/>
        <v/>
      </c>
      <c r="EM262" s="12" t="str">
        <f t="shared" si="170"/>
        <v/>
      </c>
      <c r="EO262" s="12" t="str">
        <f t="shared" si="171"/>
        <v/>
      </c>
      <c r="EQ262" s="12" t="str">
        <f>IF($EO262="", "", IF($EQ$8=$EQ$6, COUNTIF($EO$11:$EO$2510, "&gt;"&amp;$EO262)+1+COUNTIF($EO$11:$EO262, $EO262)-1, COUNTIF($EO$11:$EO$2510, "&lt;"&amp;$EO262)+1+COUNTIF($EO$11:$EO262, $EO262)-1))</f>
        <v/>
      </c>
    </row>
    <row r="263" spans="1:147" x14ac:dyDescent="0.55000000000000004">
      <c r="A263" s="8"/>
      <c r="B263" s="12" t="str">
        <f>IF($D263="", "", COUNTIF($D$11:$D263, $D263))</f>
        <v/>
      </c>
      <c r="C263" s="8"/>
      <c r="D263" s="45"/>
      <c r="E263" s="46"/>
      <c r="F263" s="47"/>
      <c r="G263" s="54"/>
      <c r="H263" s="54"/>
      <c r="I263" s="48"/>
      <c r="J263" s="49"/>
      <c r="K263" s="50"/>
      <c r="L263" s="50"/>
      <c r="M263" s="50"/>
      <c r="N263" s="50"/>
      <c r="O263" s="50"/>
      <c r="P263" s="50"/>
      <c r="Q263" s="50"/>
      <c r="R263" s="50"/>
      <c r="S263" s="50"/>
      <c r="T263" s="50"/>
      <c r="U263" s="51"/>
      <c r="V263" s="52"/>
      <c r="W263" s="53"/>
      <c r="X263" s="53"/>
      <c r="Y263" s="53"/>
      <c r="Z263" s="53"/>
      <c r="AA263" s="48"/>
      <c r="AB263" s="54"/>
      <c r="AC263" s="54"/>
      <c r="AD263" s="54"/>
      <c r="AE263" s="54"/>
      <c r="AF263" s="54"/>
      <c r="AG263" s="54"/>
      <c r="AH263" s="54"/>
      <c r="AI263" s="54"/>
      <c r="AJ263" s="49"/>
      <c r="AK263" s="48"/>
      <c r="AL263" s="54"/>
      <c r="AM263" s="54"/>
      <c r="AN263" s="54"/>
      <c r="AO263" s="54"/>
      <c r="AP263" s="54"/>
      <c r="AQ263" s="54"/>
      <c r="AR263" s="54"/>
      <c r="AS263" s="54"/>
      <c r="AT263" s="54"/>
      <c r="AU263" s="54"/>
      <c r="AV263" s="54"/>
      <c r="AW263" s="54"/>
      <c r="AX263" s="54"/>
      <c r="AY263" s="54"/>
      <c r="AZ263" s="54"/>
      <c r="BA263" s="54"/>
      <c r="BB263" s="54"/>
      <c r="BC263" s="54"/>
      <c r="BD263" s="54"/>
      <c r="BE263" s="54"/>
      <c r="BF263" s="54"/>
      <c r="BG263" s="54"/>
      <c r="BH263" s="54"/>
      <c r="BI263" s="54"/>
      <c r="BJ263" s="54"/>
      <c r="BK263" s="54"/>
      <c r="BL263" s="54"/>
      <c r="BM263" s="54"/>
      <c r="BN263" s="54"/>
      <c r="BO263" s="54"/>
      <c r="BP263" s="54"/>
      <c r="BQ263" s="54"/>
      <c r="BR263" s="54"/>
      <c r="BS263" s="54"/>
      <c r="BT263" s="54"/>
      <c r="BU263" s="54"/>
      <c r="BV263" s="54"/>
      <c r="BW263" s="54"/>
      <c r="BX263" s="49"/>
      <c r="BY263" s="55"/>
      <c r="BZ263" s="8"/>
      <c r="CE263" s="12" t="str">
        <f t="shared" si="159"/>
        <v/>
      </c>
      <c r="CG263" s="77" t="str">
        <f t="shared" si="160"/>
        <v/>
      </c>
      <c r="CH263" s="80" t="str">
        <f t="shared" si="161"/>
        <v/>
      </c>
      <c r="CL263" s="12" t="str">
        <f t="shared" si="162"/>
        <v/>
      </c>
      <c r="CM263" s="12" t="str">
        <f t="shared" si="163"/>
        <v/>
      </c>
      <c r="CN263" s="12" t="str" cm="1">
        <f t="array" ref="CN263">IF(OR($CE263="", $CG$3=""), "", IF(IFERROR(INDEX($K263:$T263, $CK263, MATCH(CN$3, $K$3:$T$3, 0)), "")="", $CC$4, $CC$3))</f>
        <v/>
      </c>
      <c r="CO263" s="12" t="str" cm="1">
        <f t="array" ref="CO263">IF(OR($CE263="", $CG$3=""), "", IF(IFERROR(INDEX($AA263:$AJ263, $CK263, MATCH(CO$3, $AA$3:$AJ$3, 0)), "")="", $CC$4, $CC$3))</f>
        <v/>
      </c>
      <c r="CP263" s="12" t="str">
        <f>IF(OR($CE263="", $CG$3=""), "", IF(CP$3='Property List &amp; Features'!$BG$9, $CC$3, IF(CP$3=$I263, $CC$3, $CC$4)))</f>
        <v/>
      </c>
      <c r="CQ263" s="12" t="str">
        <f>IF(OR($CE263="", $CG$3=""), "", IF(CQ$3='Property List &amp; Features'!$BG$9, $CC$3, IF(CQ$3=$J263, $CC$3, $CC$4)))</f>
        <v/>
      </c>
      <c r="CR263" s="12" t="str">
        <f t="shared" si="164"/>
        <v/>
      </c>
      <c r="CS263" s="12" t="str">
        <f t="shared" si="165"/>
        <v/>
      </c>
      <c r="CT263" s="12" t="str">
        <f t="shared" si="166"/>
        <v/>
      </c>
      <c r="CU263" s="12" t="str">
        <f t="shared" si="167"/>
        <v/>
      </c>
      <c r="CV263" s="12" t="str">
        <f t="shared" si="168"/>
        <v/>
      </c>
      <c r="CW263" s="12" t="str">
        <f t="shared" si="190"/>
        <v/>
      </c>
      <c r="CX263" s="12" t="str">
        <f t="shared" si="191"/>
        <v/>
      </c>
      <c r="CY263" s="12" t="str">
        <f t="shared" si="192"/>
        <v/>
      </c>
      <c r="CZ263" s="12" t="str">
        <f t="shared" si="193"/>
        <v/>
      </c>
      <c r="DA263" s="12" t="str">
        <f t="shared" si="194"/>
        <v/>
      </c>
      <c r="DB263" s="12" t="str">
        <f t="shared" si="195"/>
        <v/>
      </c>
      <c r="DC263" s="12" t="str">
        <f t="shared" si="196"/>
        <v/>
      </c>
      <c r="DD263" s="12" t="str">
        <f t="shared" si="197"/>
        <v/>
      </c>
      <c r="DE263" s="12" t="str">
        <f t="shared" si="198"/>
        <v/>
      </c>
      <c r="DF263" s="12" t="str">
        <f t="shared" si="199"/>
        <v/>
      </c>
      <c r="DG263" s="12" t="str">
        <f t="shared" si="200"/>
        <v/>
      </c>
      <c r="DH263" s="12" t="str">
        <f t="shared" si="201"/>
        <v/>
      </c>
      <c r="DI263" s="12" t="str">
        <f t="shared" si="202"/>
        <v/>
      </c>
      <c r="DJ263" s="12" t="str">
        <f t="shared" si="203"/>
        <v/>
      </c>
      <c r="DK263" s="12" t="str">
        <f t="shared" si="204"/>
        <v/>
      </c>
      <c r="DL263" s="12" t="str">
        <f t="shared" si="205"/>
        <v/>
      </c>
      <c r="DM263" s="12" t="str">
        <f t="shared" si="206"/>
        <v/>
      </c>
      <c r="DN263" s="12" t="str">
        <f t="shared" si="207"/>
        <v/>
      </c>
      <c r="DO263" s="12" t="str">
        <f t="shared" si="208"/>
        <v/>
      </c>
      <c r="DP263" s="12" t="str">
        <f t="shared" si="209"/>
        <v/>
      </c>
      <c r="DQ263" s="12" t="str">
        <f t="shared" si="210"/>
        <v/>
      </c>
      <c r="DR263" s="12" t="str">
        <f t="shared" si="172"/>
        <v/>
      </c>
      <c r="DS263" s="12" t="str">
        <f t="shared" si="173"/>
        <v/>
      </c>
      <c r="DT263" s="12" t="str">
        <f t="shared" si="174"/>
        <v/>
      </c>
      <c r="DU263" s="12" t="str">
        <f t="shared" si="175"/>
        <v/>
      </c>
      <c r="DV263" s="12" t="str">
        <f t="shared" si="176"/>
        <v/>
      </c>
      <c r="DW263" s="12" t="str">
        <f t="shared" si="177"/>
        <v/>
      </c>
      <c r="DX263" s="12" t="str">
        <f t="shared" si="178"/>
        <v/>
      </c>
      <c r="DY263" s="12" t="str">
        <f t="shared" si="179"/>
        <v/>
      </c>
      <c r="DZ263" s="12" t="str">
        <f t="shared" si="180"/>
        <v/>
      </c>
      <c r="EA263" s="12" t="str">
        <f t="shared" si="181"/>
        <v/>
      </c>
      <c r="EB263" s="12" t="str">
        <f t="shared" si="182"/>
        <v/>
      </c>
      <c r="EC263" s="12" t="str">
        <f t="shared" si="183"/>
        <v/>
      </c>
      <c r="ED263" s="12" t="str">
        <f t="shared" si="184"/>
        <v/>
      </c>
      <c r="EE263" s="12" t="str">
        <f t="shared" si="185"/>
        <v/>
      </c>
      <c r="EF263" s="12" t="str">
        <f t="shared" si="186"/>
        <v/>
      </c>
      <c r="EG263" s="12" t="str">
        <f t="shared" si="187"/>
        <v/>
      </c>
      <c r="EH263" s="12" t="str">
        <f t="shared" si="188"/>
        <v/>
      </c>
      <c r="EI263" s="12" t="str">
        <f t="shared" si="189"/>
        <v/>
      </c>
      <c r="EK263" s="83" t="str">
        <f t="shared" si="169"/>
        <v/>
      </c>
      <c r="EM263" s="12" t="str">
        <f t="shared" si="170"/>
        <v/>
      </c>
      <c r="EO263" s="12" t="str">
        <f t="shared" si="171"/>
        <v/>
      </c>
      <c r="EQ263" s="12" t="str">
        <f>IF($EO263="", "", IF($EQ$8=$EQ$6, COUNTIF($EO$11:$EO$2510, "&gt;"&amp;$EO263)+1+COUNTIF($EO$11:$EO263, $EO263)-1, COUNTIF($EO$11:$EO$2510, "&lt;"&amp;$EO263)+1+COUNTIF($EO$11:$EO263, $EO263)-1))</f>
        <v/>
      </c>
    </row>
    <row r="264" spans="1:147" x14ac:dyDescent="0.55000000000000004">
      <c r="A264" s="8"/>
      <c r="B264" s="12" t="str">
        <f>IF($D264="", "", COUNTIF($D$11:$D264, $D264))</f>
        <v/>
      </c>
      <c r="C264" s="8"/>
      <c r="D264" s="45"/>
      <c r="E264" s="46"/>
      <c r="F264" s="47"/>
      <c r="G264" s="54"/>
      <c r="H264" s="54"/>
      <c r="I264" s="48"/>
      <c r="J264" s="49"/>
      <c r="K264" s="50"/>
      <c r="L264" s="50"/>
      <c r="M264" s="50"/>
      <c r="N264" s="50"/>
      <c r="O264" s="50"/>
      <c r="P264" s="50"/>
      <c r="Q264" s="50"/>
      <c r="R264" s="50"/>
      <c r="S264" s="50"/>
      <c r="T264" s="50"/>
      <c r="U264" s="51"/>
      <c r="V264" s="52"/>
      <c r="W264" s="53"/>
      <c r="X264" s="53"/>
      <c r="Y264" s="53"/>
      <c r="Z264" s="53"/>
      <c r="AA264" s="48"/>
      <c r="AB264" s="54"/>
      <c r="AC264" s="54"/>
      <c r="AD264" s="54"/>
      <c r="AE264" s="54"/>
      <c r="AF264" s="54"/>
      <c r="AG264" s="54"/>
      <c r="AH264" s="54"/>
      <c r="AI264" s="54"/>
      <c r="AJ264" s="49"/>
      <c r="AK264" s="48"/>
      <c r="AL264" s="54"/>
      <c r="AM264" s="54"/>
      <c r="AN264" s="54"/>
      <c r="AO264" s="54"/>
      <c r="AP264" s="54"/>
      <c r="AQ264" s="54"/>
      <c r="AR264" s="54"/>
      <c r="AS264" s="54"/>
      <c r="AT264" s="54"/>
      <c r="AU264" s="54"/>
      <c r="AV264" s="54"/>
      <c r="AW264" s="54"/>
      <c r="AX264" s="54"/>
      <c r="AY264" s="54"/>
      <c r="AZ264" s="54"/>
      <c r="BA264" s="54"/>
      <c r="BB264" s="54"/>
      <c r="BC264" s="54"/>
      <c r="BD264" s="54"/>
      <c r="BE264" s="54"/>
      <c r="BF264" s="54"/>
      <c r="BG264" s="54"/>
      <c r="BH264" s="54"/>
      <c r="BI264" s="54"/>
      <c r="BJ264" s="54"/>
      <c r="BK264" s="54"/>
      <c r="BL264" s="54"/>
      <c r="BM264" s="54"/>
      <c r="BN264" s="54"/>
      <c r="BO264" s="54"/>
      <c r="BP264" s="54"/>
      <c r="BQ264" s="54"/>
      <c r="BR264" s="54"/>
      <c r="BS264" s="54"/>
      <c r="BT264" s="54"/>
      <c r="BU264" s="54"/>
      <c r="BV264" s="54"/>
      <c r="BW264" s="54"/>
      <c r="BX264" s="49"/>
      <c r="BY264" s="55"/>
      <c r="BZ264" s="8"/>
      <c r="CE264" s="12" t="str">
        <f t="shared" si="159"/>
        <v/>
      </c>
      <c r="CG264" s="77" t="str">
        <f t="shared" si="160"/>
        <v/>
      </c>
      <c r="CH264" s="80" t="str">
        <f t="shared" si="161"/>
        <v/>
      </c>
      <c r="CL264" s="12" t="str">
        <f t="shared" si="162"/>
        <v/>
      </c>
      <c r="CM264" s="12" t="str">
        <f t="shared" si="163"/>
        <v/>
      </c>
      <c r="CN264" s="12" t="str" cm="1">
        <f t="array" ref="CN264">IF(OR($CE264="", $CG$3=""), "", IF(IFERROR(INDEX($K264:$T264, $CK264, MATCH(CN$3, $K$3:$T$3, 0)), "")="", $CC$4, $CC$3))</f>
        <v/>
      </c>
      <c r="CO264" s="12" t="str" cm="1">
        <f t="array" ref="CO264">IF(OR($CE264="", $CG$3=""), "", IF(IFERROR(INDEX($AA264:$AJ264, $CK264, MATCH(CO$3, $AA$3:$AJ$3, 0)), "")="", $CC$4, $CC$3))</f>
        <v/>
      </c>
      <c r="CP264" s="12" t="str">
        <f>IF(OR($CE264="", $CG$3=""), "", IF(CP$3='Property List &amp; Features'!$BG$9, $CC$3, IF(CP$3=$I264, $CC$3, $CC$4)))</f>
        <v/>
      </c>
      <c r="CQ264" s="12" t="str">
        <f>IF(OR($CE264="", $CG$3=""), "", IF(CQ$3='Property List &amp; Features'!$BG$9, $CC$3, IF(CQ$3=$J264, $CC$3, $CC$4)))</f>
        <v/>
      </c>
      <c r="CR264" s="12" t="str">
        <f t="shared" si="164"/>
        <v/>
      </c>
      <c r="CS264" s="12" t="str">
        <f t="shared" si="165"/>
        <v/>
      </c>
      <c r="CT264" s="12" t="str">
        <f t="shared" si="166"/>
        <v/>
      </c>
      <c r="CU264" s="12" t="str">
        <f t="shared" si="167"/>
        <v/>
      </c>
      <c r="CV264" s="12" t="str">
        <f t="shared" si="168"/>
        <v/>
      </c>
      <c r="CW264" s="12" t="str">
        <f t="shared" si="190"/>
        <v/>
      </c>
      <c r="CX264" s="12" t="str">
        <f t="shared" si="191"/>
        <v/>
      </c>
      <c r="CY264" s="12" t="str">
        <f t="shared" si="192"/>
        <v/>
      </c>
      <c r="CZ264" s="12" t="str">
        <f t="shared" si="193"/>
        <v/>
      </c>
      <c r="DA264" s="12" t="str">
        <f t="shared" si="194"/>
        <v/>
      </c>
      <c r="DB264" s="12" t="str">
        <f t="shared" si="195"/>
        <v/>
      </c>
      <c r="DC264" s="12" t="str">
        <f t="shared" si="196"/>
        <v/>
      </c>
      <c r="DD264" s="12" t="str">
        <f t="shared" si="197"/>
        <v/>
      </c>
      <c r="DE264" s="12" t="str">
        <f t="shared" si="198"/>
        <v/>
      </c>
      <c r="DF264" s="12" t="str">
        <f t="shared" si="199"/>
        <v/>
      </c>
      <c r="DG264" s="12" t="str">
        <f t="shared" si="200"/>
        <v/>
      </c>
      <c r="DH264" s="12" t="str">
        <f t="shared" si="201"/>
        <v/>
      </c>
      <c r="DI264" s="12" t="str">
        <f t="shared" si="202"/>
        <v/>
      </c>
      <c r="DJ264" s="12" t="str">
        <f t="shared" si="203"/>
        <v/>
      </c>
      <c r="DK264" s="12" t="str">
        <f t="shared" si="204"/>
        <v/>
      </c>
      <c r="DL264" s="12" t="str">
        <f t="shared" si="205"/>
        <v/>
      </c>
      <c r="DM264" s="12" t="str">
        <f t="shared" si="206"/>
        <v/>
      </c>
      <c r="DN264" s="12" t="str">
        <f t="shared" si="207"/>
        <v/>
      </c>
      <c r="DO264" s="12" t="str">
        <f t="shared" si="208"/>
        <v/>
      </c>
      <c r="DP264" s="12" t="str">
        <f t="shared" si="209"/>
        <v/>
      </c>
      <c r="DQ264" s="12" t="str">
        <f t="shared" si="210"/>
        <v/>
      </c>
      <c r="DR264" s="12" t="str">
        <f t="shared" si="172"/>
        <v/>
      </c>
      <c r="DS264" s="12" t="str">
        <f t="shared" si="173"/>
        <v/>
      </c>
      <c r="DT264" s="12" t="str">
        <f t="shared" si="174"/>
        <v/>
      </c>
      <c r="DU264" s="12" t="str">
        <f t="shared" si="175"/>
        <v/>
      </c>
      <c r="DV264" s="12" t="str">
        <f t="shared" si="176"/>
        <v/>
      </c>
      <c r="DW264" s="12" t="str">
        <f t="shared" si="177"/>
        <v/>
      </c>
      <c r="DX264" s="12" t="str">
        <f t="shared" si="178"/>
        <v/>
      </c>
      <c r="DY264" s="12" t="str">
        <f t="shared" si="179"/>
        <v/>
      </c>
      <c r="DZ264" s="12" t="str">
        <f t="shared" si="180"/>
        <v/>
      </c>
      <c r="EA264" s="12" t="str">
        <f t="shared" si="181"/>
        <v/>
      </c>
      <c r="EB264" s="12" t="str">
        <f t="shared" si="182"/>
        <v/>
      </c>
      <c r="EC264" s="12" t="str">
        <f t="shared" si="183"/>
        <v/>
      </c>
      <c r="ED264" s="12" t="str">
        <f t="shared" si="184"/>
        <v/>
      </c>
      <c r="EE264" s="12" t="str">
        <f t="shared" si="185"/>
        <v/>
      </c>
      <c r="EF264" s="12" t="str">
        <f t="shared" si="186"/>
        <v/>
      </c>
      <c r="EG264" s="12" t="str">
        <f t="shared" si="187"/>
        <v/>
      </c>
      <c r="EH264" s="12" t="str">
        <f t="shared" si="188"/>
        <v/>
      </c>
      <c r="EI264" s="12" t="str">
        <f t="shared" si="189"/>
        <v/>
      </c>
      <c r="EK264" s="83" t="str">
        <f t="shared" si="169"/>
        <v/>
      </c>
      <c r="EM264" s="12" t="str">
        <f t="shared" si="170"/>
        <v/>
      </c>
      <c r="EO264" s="12" t="str">
        <f t="shared" si="171"/>
        <v/>
      </c>
      <c r="EQ264" s="12" t="str">
        <f>IF($EO264="", "", IF($EQ$8=$EQ$6, COUNTIF($EO$11:$EO$2510, "&gt;"&amp;$EO264)+1+COUNTIF($EO$11:$EO264, $EO264)-1, COUNTIF($EO$11:$EO$2510, "&lt;"&amp;$EO264)+1+COUNTIF($EO$11:$EO264, $EO264)-1))</f>
        <v/>
      </c>
    </row>
    <row r="265" spans="1:147" x14ac:dyDescent="0.55000000000000004">
      <c r="A265" s="8"/>
      <c r="B265" s="12" t="str">
        <f>IF($D265="", "", COUNTIF($D$11:$D265, $D265))</f>
        <v/>
      </c>
      <c r="C265" s="8"/>
      <c r="D265" s="45"/>
      <c r="E265" s="46"/>
      <c r="F265" s="47"/>
      <c r="G265" s="54"/>
      <c r="H265" s="54"/>
      <c r="I265" s="48"/>
      <c r="J265" s="49"/>
      <c r="K265" s="50"/>
      <c r="L265" s="50"/>
      <c r="M265" s="50"/>
      <c r="N265" s="50"/>
      <c r="O265" s="50"/>
      <c r="P265" s="50"/>
      <c r="Q265" s="50"/>
      <c r="R265" s="50"/>
      <c r="S265" s="50"/>
      <c r="T265" s="50"/>
      <c r="U265" s="51"/>
      <c r="V265" s="52"/>
      <c r="W265" s="53"/>
      <c r="X265" s="53"/>
      <c r="Y265" s="53"/>
      <c r="Z265" s="53"/>
      <c r="AA265" s="48"/>
      <c r="AB265" s="54"/>
      <c r="AC265" s="54"/>
      <c r="AD265" s="54"/>
      <c r="AE265" s="54"/>
      <c r="AF265" s="54"/>
      <c r="AG265" s="54"/>
      <c r="AH265" s="54"/>
      <c r="AI265" s="54"/>
      <c r="AJ265" s="49"/>
      <c r="AK265" s="48"/>
      <c r="AL265" s="54"/>
      <c r="AM265" s="54"/>
      <c r="AN265" s="54"/>
      <c r="AO265" s="54"/>
      <c r="AP265" s="54"/>
      <c r="AQ265" s="54"/>
      <c r="AR265" s="54"/>
      <c r="AS265" s="54"/>
      <c r="AT265" s="54"/>
      <c r="AU265" s="54"/>
      <c r="AV265" s="54"/>
      <c r="AW265" s="54"/>
      <c r="AX265" s="54"/>
      <c r="AY265" s="54"/>
      <c r="AZ265" s="54"/>
      <c r="BA265" s="54"/>
      <c r="BB265" s="54"/>
      <c r="BC265" s="54"/>
      <c r="BD265" s="54"/>
      <c r="BE265" s="54"/>
      <c r="BF265" s="54"/>
      <c r="BG265" s="54"/>
      <c r="BH265" s="54"/>
      <c r="BI265" s="54"/>
      <c r="BJ265" s="54"/>
      <c r="BK265" s="54"/>
      <c r="BL265" s="54"/>
      <c r="BM265" s="54"/>
      <c r="BN265" s="54"/>
      <c r="BO265" s="54"/>
      <c r="BP265" s="54"/>
      <c r="BQ265" s="54"/>
      <c r="BR265" s="54"/>
      <c r="BS265" s="54"/>
      <c r="BT265" s="54"/>
      <c r="BU265" s="54"/>
      <c r="BV265" s="54"/>
      <c r="BW265" s="54"/>
      <c r="BX265" s="49"/>
      <c r="BY265" s="55"/>
      <c r="BZ265" s="8"/>
      <c r="CE265" s="12" t="str">
        <f t="shared" si="159"/>
        <v/>
      </c>
      <c r="CG265" s="77" t="str">
        <f t="shared" si="160"/>
        <v/>
      </c>
      <c r="CH265" s="80" t="str">
        <f t="shared" si="161"/>
        <v/>
      </c>
      <c r="CL265" s="12" t="str">
        <f t="shared" si="162"/>
        <v/>
      </c>
      <c r="CM265" s="12" t="str">
        <f t="shared" si="163"/>
        <v/>
      </c>
      <c r="CN265" s="12" t="str" cm="1">
        <f t="array" ref="CN265">IF(OR($CE265="", $CG$3=""), "", IF(IFERROR(INDEX($K265:$T265, $CK265, MATCH(CN$3, $K$3:$T$3, 0)), "")="", $CC$4, $CC$3))</f>
        <v/>
      </c>
      <c r="CO265" s="12" t="str" cm="1">
        <f t="array" ref="CO265">IF(OR($CE265="", $CG$3=""), "", IF(IFERROR(INDEX($AA265:$AJ265, $CK265, MATCH(CO$3, $AA$3:$AJ$3, 0)), "")="", $CC$4, $CC$3))</f>
        <v/>
      </c>
      <c r="CP265" s="12" t="str">
        <f>IF(OR($CE265="", $CG$3=""), "", IF(CP$3='Property List &amp; Features'!$BG$9, $CC$3, IF(CP$3=$I265, $CC$3, $CC$4)))</f>
        <v/>
      </c>
      <c r="CQ265" s="12" t="str">
        <f>IF(OR($CE265="", $CG$3=""), "", IF(CQ$3='Property List &amp; Features'!$BG$9, $CC$3, IF(CQ$3=$J265, $CC$3, $CC$4)))</f>
        <v/>
      </c>
      <c r="CR265" s="12" t="str">
        <f t="shared" si="164"/>
        <v/>
      </c>
      <c r="CS265" s="12" t="str">
        <f t="shared" si="165"/>
        <v/>
      </c>
      <c r="CT265" s="12" t="str">
        <f t="shared" si="166"/>
        <v/>
      </c>
      <c r="CU265" s="12" t="str">
        <f t="shared" si="167"/>
        <v/>
      </c>
      <c r="CV265" s="12" t="str">
        <f t="shared" si="168"/>
        <v/>
      </c>
      <c r="CW265" s="12" t="str">
        <f t="shared" si="190"/>
        <v/>
      </c>
      <c r="CX265" s="12" t="str">
        <f t="shared" si="191"/>
        <v/>
      </c>
      <c r="CY265" s="12" t="str">
        <f t="shared" si="192"/>
        <v/>
      </c>
      <c r="CZ265" s="12" t="str">
        <f t="shared" si="193"/>
        <v/>
      </c>
      <c r="DA265" s="12" t="str">
        <f t="shared" si="194"/>
        <v/>
      </c>
      <c r="DB265" s="12" t="str">
        <f t="shared" si="195"/>
        <v/>
      </c>
      <c r="DC265" s="12" t="str">
        <f t="shared" si="196"/>
        <v/>
      </c>
      <c r="DD265" s="12" t="str">
        <f t="shared" si="197"/>
        <v/>
      </c>
      <c r="DE265" s="12" t="str">
        <f t="shared" si="198"/>
        <v/>
      </c>
      <c r="DF265" s="12" t="str">
        <f t="shared" si="199"/>
        <v/>
      </c>
      <c r="DG265" s="12" t="str">
        <f t="shared" si="200"/>
        <v/>
      </c>
      <c r="DH265" s="12" t="str">
        <f t="shared" si="201"/>
        <v/>
      </c>
      <c r="DI265" s="12" t="str">
        <f t="shared" si="202"/>
        <v/>
      </c>
      <c r="DJ265" s="12" t="str">
        <f t="shared" si="203"/>
        <v/>
      </c>
      <c r="DK265" s="12" t="str">
        <f t="shared" si="204"/>
        <v/>
      </c>
      <c r="DL265" s="12" t="str">
        <f t="shared" si="205"/>
        <v/>
      </c>
      <c r="DM265" s="12" t="str">
        <f t="shared" si="206"/>
        <v/>
      </c>
      <c r="DN265" s="12" t="str">
        <f t="shared" si="207"/>
        <v/>
      </c>
      <c r="DO265" s="12" t="str">
        <f t="shared" si="208"/>
        <v/>
      </c>
      <c r="DP265" s="12" t="str">
        <f t="shared" si="209"/>
        <v/>
      </c>
      <c r="DQ265" s="12" t="str">
        <f t="shared" si="210"/>
        <v/>
      </c>
      <c r="DR265" s="12" t="str">
        <f t="shared" si="172"/>
        <v/>
      </c>
      <c r="DS265" s="12" t="str">
        <f t="shared" si="173"/>
        <v/>
      </c>
      <c r="DT265" s="12" t="str">
        <f t="shared" si="174"/>
        <v/>
      </c>
      <c r="DU265" s="12" t="str">
        <f t="shared" si="175"/>
        <v/>
      </c>
      <c r="DV265" s="12" t="str">
        <f t="shared" si="176"/>
        <v/>
      </c>
      <c r="DW265" s="12" t="str">
        <f t="shared" si="177"/>
        <v/>
      </c>
      <c r="DX265" s="12" t="str">
        <f t="shared" si="178"/>
        <v/>
      </c>
      <c r="DY265" s="12" t="str">
        <f t="shared" si="179"/>
        <v/>
      </c>
      <c r="DZ265" s="12" t="str">
        <f t="shared" si="180"/>
        <v/>
      </c>
      <c r="EA265" s="12" t="str">
        <f t="shared" si="181"/>
        <v/>
      </c>
      <c r="EB265" s="12" t="str">
        <f t="shared" si="182"/>
        <v/>
      </c>
      <c r="EC265" s="12" t="str">
        <f t="shared" si="183"/>
        <v/>
      </c>
      <c r="ED265" s="12" t="str">
        <f t="shared" si="184"/>
        <v/>
      </c>
      <c r="EE265" s="12" t="str">
        <f t="shared" si="185"/>
        <v/>
      </c>
      <c r="EF265" s="12" t="str">
        <f t="shared" si="186"/>
        <v/>
      </c>
      <c r="EG265" s="12" t="str">
        <f t="shared" si="187"/>
        <v/>
      </c>
      <c r="EH265" s="12" t="str">
        <f t="shared" si="188"/>
        <v/>
      </c>
      <c r="EI265" s="12" t="str">
        <f t="shared" si="189"/>
        <v/>
      </c>
      <c r="EK265" s="83" t="str">
        <f t="shared" si="169"/>
        <v/>
      </c>
      <c r="EM265" s="12" t="str">
        <f t="shared" si="170"/>
        <v/>
      </c>
      <c r="EO265" s="12" t="str">
        <f t="shared" si="171"/>
        <v/>
      </c>
      <c r="EQ265" s="12" t="str">
        <f>IF($EO265="", "", IF($EQ$8=$EQ$6, COUNTIF($EO$11:$EO$2510, "&gt;"&amp;$EO265)+1+COUNTIF($EO$11:$EO265, $EO265)-1, COUNTIF($EO$11:$EO$2510, "&lt;"&amp;$EO265)+1+COUNTIF($EO$11:$EO265, $EO265)-1))</f>
        <v/>
      </c>
    </row>
    <row r="266" spans="1:147" x14ac:dyDescent="0.55000000000000004">
      <c r="A266" s="8"/>
      <c r="B266" s="12" t="str">
        <f>IF($D266="", "", COUNTIF($D$11:$D266, $D266))</f>
        <v/>
      </c>
      <c r="C266" s="8"/>
      <c r="D266" s="45"/>
      <c r="E266" s="46"/>
      <c r="F266" s="47"/>
      <c r="G266" s="54"/>
      <c r="H266" s="54"/>
      <c r="I266" s="48"/>
      <c r="J266" s="49"/>
      <c r="K266" s="50"/>
      <c r="L266" s="50"/>
      <c r="M266" s="50"/>
      <c r="N266" s="50"/>
      <c r="O266" s="50"/>
      <c r="P266" s="50"/>
      <c r="Q266" s="50"/>
      <c r="R266" s="50"/>
      <c r="S266" s="50"/>
      <c r="T266" s="50"/>
      <c r="U266" s="51"/>
      <c r="V266" s="52"/>
      <c r="W266" s="53"/>
      <c r="X266" s="53"/>
      <c r="Y266" s="53"/>
      <c r="Z266" s="53"/>
      <c r="AA266" s="48"/>
      <c r="AB266" s="54"/>
      <c r="AC266" s="54"/>
      <c r="AD266" s="54"/>
      <c r="AE266" s="54"/>
      <c r="AF266" s="54"/>
      <c r="AG266" s="54"/>
      <c r="AH266" s="54"/>
      <c r="AI266" s="54"/>
      <c r="AJ266" s="49"/>
      <c r="AK266" s="48"/>
      <c r="AL266" s="54"/>
      <c r="AM266" s="54"/>
      <c r="AN266" s="54"/>
      <c r="AO266" s="54"/>
      <c r="AP266" s="54"/>
      <c r="AQ266" s="54"/>
      <c r="AR266" s="54"/>
      <c r="AS266" s="54"/>
      <c r="AT266" s="54"/>
      <c r="AU266" s="54"/>
      <c r="AV266" s="54"/>
      <c r="AW266" s="54"/>
      <c r="AX266" s="54"/>
      <c r="AY266" s="54"/>
      <c r="AZ266" s="54"/>
      <c r="BA266" s="54"/>
      <c r="BB266" s="54"/>
      <c r="BC266" s="54"/>
      <c r="BD266" s="54"/>
      <c r="BE266" s="54"/>
      <c r="BF266" s="54"/>
      <c r="BG266" s="54"/>
      <c r="BH266" s="54"/>
      <c r="BI266" s="54"/>
      <c r="BJ266" s="54"/>
      <c r="BK266" s="54"/>
      <c r="BL266" s="54"/>
      <c r="BM266" s="54"/>
      <c r="BN266" s="54"/>
      <c r="BO266" s="54"/>
      <c r="BP266" s="54"/>
      <c r="BQ266" s="54"/>
      <c r="BR266" s="54"/>
      <c r="BS266" s="54"/>
      <c r="BT266" s="54"/>
      <c r="BU266" s="54"/>
      <c r="BV266" s="54"/>
      <c r="BW266" s="54"/>
      <c r="BX266" s="49"/>
      <c r="BY266" s="55"/>
      <c r="BZ266" s="8"/>
      <c r="CE266" s="12" t="str">
        <f t="shared" si="159"/>
        <v/>
      </c>
      <c r="CG266" s="77" t="str">
        <f t="shared" si="160"/>
        <v/>
      </c>
      <c r="CH266" s="80" t="str">
        <f t="shared" si="161"/>
        <v/>
      </c>
      <c r="CL266" s="12" t="str">
        <f t="shared" si="162"/>
        <v/>
      </c>
      <c r="CM266" s="12" t="str">
        <f t="shared" si="163"/>
        <v/>
      </c>
      <c r="CN266" s="12" t="str" cm="1">
        <f t="array" ref="CN266">IF(OR($CE266="", $CG$3=""), "", IF(IFERROR(INDEX($K266:$T266, $CK266, MATCH(CN$3, $K$3:$T$3, 0)), "")="", $CC$4, $CC$3))</f>
        <v/>
      </c>
      <c r="CO266" s="12" t="str" cm="1">
        <f t="array" ref="CO266">IF(OR($CE266="", $CG$3=""), "", IF(IFERROR(INDEX($AA266:$AJ266, $CK266, MATCH(CO$3, $AA$3:$AJ$3, 0)), "")="", $CC$4, $CC$3))</f>
        <v/>
      </c>
      <c r="CP266" s="12" t="str">
        <f>IF(OR($CE266="", $CG$3=""), "", IF(CP$3='Property List &amp; Features'!$BG$9, $CC$3, IF(CP$3=$I266, $CC$3, $CC$4)))</f>
        <v/>
      </c>
      <c r="CQ266" s="12" t="str">
        <f>IF(OR($CE266="", $CG$3=""), "", IF(CQ$3='Property List &amp; Features'!$BG$9, $CC$3, IF(CQ$3=$J266, $CC$3, $CC$4)))</f>
        <v/>
      </c>
      <c r="CR266" s="12" t="str">
        <f t="shared" si="164"/>
        <v/>
      </c>
      <c r="CS266" s="12" t="str">
        <f t="shared" si="165"/>
        <v/>
      </c>
      <c r="CT266" s="12" t="str">
        <f t="shared" si="166"/>
        <v/>
      </c>
      <c r="CU266" s="12" t="str">
        <f t="shared" si="167"/>
        <v/>
      </c>
      <c r="CV266" s="12" t="str">
        <f t="shared" si="168"/>
        <v/>
      </c>
      <c r="CW266" s="12" t="str">
        <f t="shared" si="190"/>
        <v/>
      </c>
      <c r="CX266" s="12" t="str">
        <f t="shared" si="191"/>
        <v/>
      </c>
      <c r="CY266" s="12" t="str">
        <f t="shared" si="192"/>
        <v/>
      </c>
      <c r="CZ266" s="12" t="str">
        <f t="shared" si="193"/>
        <v/>
      </c>
      <c r="DA266" s="12" t="str">
        <f t="shared" si="194"/>
        <v/>
      </c>
      <c r="DB266" s="12" t="str">
        <f t="shared" si="195"/>
        <v/>
      </c>
      <c r="DC266" s="12" t="str">
        <f t="shared" si="196"/>
        <v/>
      </c>
      <c r="DD266" s="12" t="str">
        <f t="shared" si="197"/>
        <v/>
      </c>
      <c r="DE266" s="12" t="str">
        <f t="shared" si="198"/>
        <v/>
      </c>
      <c r="DF266" s="12" t="str">
        <f t="shared" si="199"/>
        <v/>
      </c>
      <c r="DG266" s="12" t="str">
        <f t="shared" si="200"/>
        <v/>
      </c>
      <c r="DH266" s="12" t="str">
        <f t="shared" si="201"/>
        <v/>
      </c>
      <c r="DI266" s="12" t="str">
        <f t="shared" si="202"/>
        <v/>
      </c>
      <c r="DJ266" s="12" t="str">
        <f t="shared" si="203"/>
        <v/>
      </c>
      <c r="DK266" s="12" t="str">
        <f t="shared" si="204"/>
        <v/>
      </c>
      <c r="DL266" s="12" t="str">
        <f t="shared" si="205"/>
        <v/>
      </c>
      <c r="DM266" s="12" t="str">
        <f t="shared" si="206"/>
        <v/>
      </c>
      <c r="DN266" s="12" t="str">
        <f t="shared" si="207"/>
        <v/>
      </c>
      <c r="DO266" s="12" t="str">
        <f t="shared" si="208"/>
        <v/>
      </c>
      <c r="DP266" s="12" t="str">
        <f t="shared" si="209"/>
        <v/>
      </c>
      <c r="DQ266" s="12" t="str">
        <f t="shared" si="210"/>
        <v/>
      </c>
      <c r="DR266" s="12" t="str">
        <f t="shared" si="172"/>
        <v/>
      </c>
      <c r="DS266" s="12" t="str">
        <f t="shared" si="173"/>
        <v/>
      </c>
      <c r="DT266" s="12" t="str">
        <f t="shared" si="174"/>
        <v/>
      </c>
      <c r="DU266" s="12" t="str">
        <f t="shared" si="175"/>
        <v/>
      </c>
      <c r="DV266" s="12" t="str">
        <f t="shared" si="176"/>
        <v/>
      </c>
      <c r="DW266" s="12" t="str">
        <f t="shared" si="177"/>
        <v/>
      </c>
      <c r="DX266" s="12" t="str">
        <f t="shared" si="178"/>
        <v/>
      </c>
      <c r="DY266" s="12" t="str">
        <f t="shared" si="179"/>
        <v/>
      </c>
      <c r="DZ266" s="12" t="str">
        <f t="shared" si="180"/>
        <v/>
      </c>
      <c r="EA266" s="12" t="str">
        <f t="shared" si="181"/>
        <v/>
      </c>
      <c r="EB266" s="12" t="str">
        <f t="shared" si="182"/>
        <v/>
      </c>
      <c r="EC266" s="12" t="str">
        <f t="shared" si="183"/>
        <v/>
      </c>
      <c r="ED266" s="12" t="str">
        <f t="shared" si="184"/>
        <v/>
      </c>
      <c r="EE266" s="12" t="str">
        <f t="shared" si="185"/>
        <v/>
      </c>
      <c r="EF266" s="12" t="str">
        <f t="shared" si="186"/>
        <v/>
      </c>
      <c r="EG266" s="12" t="str">
        <f t="shared" si="187"/>
        <v/>
      </c>
      <c r="EH266" s="12" t="str">
        <f t="shared" si="188"/>
        <v/>
      </c>
      <c r="EI266" s="12" t="str">
        <f t="shared" si="189"/>
        <v/>
      </c>
      <c r="EK266" s="83" t="str">
        <f t="shared" si="169"/>
        <v/>
      </c>
      <c r="EM266" s="12" t="str">
        <f t="shared" si="170"/>
        <v/>
      </c>
      <c r="EO266" s="12" t="str">
        <f t="shared" si="171"/>
        <v/>
      </c>
      <c r="EQ266" s="12" t="str">
        <f>IF($EO266="", "", IF($EQ$8=$EQ$6, COUNTIF($EO$11:$EO$2510, "&gt;"&amp;$EO266)+1+COUNTIF($EO$11:$EO266, $EO266)-1, COUNTIF($EO$11:$EO$2510, "&lt;"&amp;$EO266)+1+COUNTIF($EO$11:$EO266, $EO266)-1))</f>
        <v/>
      </c>
    </row>
    <row r="267" spans="1:147" x14ac:dyDescent="0.55000000000000004">
      <c r="A267" s="8"/>
      <c r="B267" s="12" t="str">
        <f>IF($D267="", "", COUNTIF($D$11:$D267, $D267))</f>
        <v/>
      </c>
      <c r="C267" s="8"/>
      <c r="D267" s="45"/>
      <c r="E267" s="46"/>
      <c r="F267" s="47"/>
      <c r="G267" s="54"/>
      <c r="H267" s="54"/>
      <c r="I267" s="48"/>
      <c r="J267" s="49"/>
      <c r="K267" s="50"/>
      <c r="L267" s="50"/>
      <c r="M267" s="50"/>
      <c r="N267" s="50"/>
      <c r="O267" s="50"/>
      <c r="P267" s="50"/>
      <c r="Q267" s="50"/>
      <c r="R267" s="50"/>
      <c r="S267" s="50"/>
      <c r="T267" s="50"/>
      <c r="U267" s="51"/>
      <c r="V267" s="52"/>
      <c r="W267" s="53"/>
      <c r="X267" s="53"/>
      <c r="Y267" s="53"/>
      <c r="Z267" s="53"/>
      <c r="AA267" s="48"/>
      <c r="AB267" s="54"/>
      <c r="AC267" s="54"/>
      <c r="AD267" s="54"/>
      <c r="AE267" s="54"/>
      <c r="AF267" s="54"/>
      <c r="AG267" s="54"/>
      <c r="AH267" s="54"/>
      <c r="AI267" s="54"/>
      <c r="AJ267" s="49"/>
      <c r="AK267" s="48"/>
      <c r="AL267" s="54"/>
      <c r="AM267" s="54"/>
      <c r="AN267" s="54"/>
      <c r="AO267" s="54"/>
      <c r="AP267" s="54"/>
      <c r="AQ267" s="54"/>
      <c r="AR267" s="54"/>
      <c r="AS267" s="54"/>
      <c r="AT267" s="54"/>
      <c r="AU267" s="54"/>
      <c r="AV267" s="54"/>
      <c r="AW267" s="54"/>
      <c r="AX267" s="54"/>
      <c r="AY267" s="54"/>
      <c r="AZ267" s="54"/>
      <c r="BA267" s="54"/>
      <c r="BB267" s="54"/>
      <c r="BC267" s="54"/>
      <c r="BD267" s="54"/>
      <c r="BE267" s="54"/>
      <c r="BF267" s="54"/>
      <c r="BG267" s="54"/>
      <c r="BH267" s="54"/>
      <c r="BI267" s="54"/>
      <c r="BJ267" s="54"/>
      <c r="BK267" s="54"/>
      <c r="BL267" s="54"/>
      <c r="BM267" s="54"/>
      <c r="BN267" s="54"/>
      <c r="BO267" s="54"/>
      <c r="BP267" s="54"/>
      <c r="BQ267" s="54"/>
      <c r="BR267" s="54"/>
      <c r="BS267" s="54"/>
      <c r="BT267" s="54"/>
      <c r="BU267" s="54"/>
      <c r="BV267" s="54"/>
      <c r="BW267" s="54"/>
      <c r="BX267" s="49"/>
      <c r="BY267" s="55"/>
      <c r="BZ267" s="8"/>
      <c r="CE267" s="12" t="str">
        <f t="shared" si="159"/>
        <v/>
      </c>
      <c r="CG267" s="77" t="str">
        <f t="shared" si="160"/>
        <v/>
      </c>
      <c r="CH267" s="80" t="str">
        <f t="shared" si="161"/>
        <v/>
      </c>
      <c r="CL267" s="12" t="str">
        <f t="shared" si="162"/>
        <v/>
      </c>
      <c r="CM267" s="12" t="str">
        <f t="shared" si="163"/>
        <v/>
      </c>
      <c r="CN267" s="12" t="str" cm="1">
        <f t="array" ref="CN267">IF(OR($CE267="", $CG$3=""), "", IF(IFERROR(INDEX($K267:$T267, $CK267, MATCH(CN$3, $K$3:$T$3, 0)), "")="", $CC$4, $CC$3))</f>
        <v/>
      </c>
      <c r="CO267" s="12" t="str" cm="1">
        <f t="array" ref="CO267">IF(OR($CE267="", $CG$3=""), "", IF(IFERROR(INDEX($AA267:$AJ267, $CK267, MATCH(CO$3, $AA$3:$AJ$3, 0)), "")="", $CC$4, $CC$3))</f>
        <v/>
      </c>
      <c r="CP267" s="12" t="str">
        <f>IF(OR($CE267="", $CG$3=""), "", IF(CP$3='Property List &amp; Features'!$BG$9, $CC$3, IF(CP$3=$I267, $CC$3, $CC$4)))</f>
        <v/>
      </c>
      <c r="CQ267" s="12" t="str">
        <f>IF(OR($CE267="", $CG$3=""), "", IF(CQ$3='Property List &amp; Features'!$BG$9, $CC$3, IF(CQ$3=$J267, $CC$3, $CC$4)))</f>
        <v/>
      </c>
      <c r="CR267" s="12" t="str">
        <f t="shared" si="164"/>
        <v/>
      </c>
      <c r="CS267" s="12" t="str">
        <f t="shared" si="165"/>
        <v/>
      </c>
      <c r="CT267" s="12" t="str">
        <f t="shared" si="166"/>
        <v/>
      </c>
      <c r="CU267" s="12" t="str">
        <f t="shared" si="167"/>
        <v/>
      </c>
      <c r="CV267" s="12" t="str">
        <f t="shared" si="168"/>
        <v/>
      </c>
      <c r="CW267" s="12" t="str">
        <f t="shared" si="190"/>
        <v/>
      </c>
      <c r="CX267" s="12" t="str">
        <f t="shared" si="191"/>
        <v/>
      </c>
      <c r="CY267" s="12" t="str">
        <f t="shared" si="192"/>
        <v/>
      </c>
      <c r="CZ267" s="12" t="str">
        <f t="shared" si="193"/>
        <v/>
      </c>
      <c r="DA267" s="12" t="str">
        <f t="shared" si="194"/>
        <v/>
      </c>
      <c r="DB267" s="12" t="str">
        <f t="shared" si="195"/>
        <v/>
      </c>
      <c r="DC267" s="12" t="str">
        <f t="shared" si="196"/>
        <v/>
      </c>
      <c r="DD267" s="12" t="str">
        <f t="shared" si="197"/>
        <v/>
      </c>
      <c r="DE267" s="12" t="str">
        <f t="shared" si="198"/>
        <v/>
      </c>
      <c r="DF267" s="12" t="str">
        <f t="shared" si="199"/>
        <v/>
      </c>
      <c r="DG267" s="12" t="str">
        <f t="shared" si="200"/>
        <v/>
      </c>
      <c r="DH267" s="12" t="str">
        <f t="shared" si="201"/>
        <v/>
      </c>
      <c r="DI267" s="12" t="str">
        <f t="shared" si="202"/>
        <v/>
      </c>
      <c r="DJ267" s="12" t="str">
        <f t="shared" si="203"/>
        <v/>
      </c>
      <c r="DK267" s="12" t="str">
        <f t="shared" si="204"/>
        <v/>
      </c>
      <c r="DL267" s="12" t="str">
        <f t="shared" si="205"/>
        <v/>
      </c>
      <c r="DM267" s="12" t="str">
        <f t="shared" si="206"/>
        <v/>
      </c>
      <c r="DN267" s="12" t="str">
        <f t="shared" si="207"/>
        <v/>
      </c>
      <c r="DO267" s="12" t="str">
        <f t="shared" si="208"/>
        <v/>
      </c>
      <c r="DP267" s="12" t="str">
        <f t="shared" si="209"/>
        <v/>
      </c>
      <c r="DQ267" s="12" t="str">
        <f t="shared" si="210"/>
        <v/>
      </c>
      <c r="DR267" s="12" t="str">
        <f t="shared" si="172"/>
        <v/>
      </c>
      <c r="DS267" s="12" t="str">
        <f t="shared" si="173"/>
        <v/>
      </c>
      <c r="DT267" s="12" t="str">
        <f t="shared" si="174"/>
        <v/>
      </c>
      <c r="DU267" s="12" t="str">
        <f t="shared" si="175"/>
        <v/>
      </c>
      <c r="DV267" s="12" t="str">
        <f t="shared" si="176"/>
        <v/>
      </c>
      <c r="DW267" s="12" t="str">
        <f t="shared" si="177"/>
        <v/>
      </c>
      <c r="DX267" s="12" t="str">
        <f t="shared" si="178"/>
        <v/>
      </c>
      <c r="DY267" s="12" t="str">
        <f t="shared" si="179"/>
        <v/>
      </c>
      <c r="DZ267" s="12" t="str">
        <f t="shared" si="180"/>
        <v/>
      </c>
      <c r="EA267" s="12" t="str">
        <f t="shared" si="181"/>
        <v/>
      </c>
      <c r="EB267" s="12" t="str">
        <f t="shared" si="182"/>
        <v/>
      </c>
      <c r="EC267" s="12" t="str">
        <f t="shared" si="183"/>
        <v/>
      </c>
      <c r="ED267" s="12" t="str">
        <f t="shared" si="184"/>
        <v/>
      </c>
      <c r="EE267" s="12" t="str">
        <f t="shared" si="185"/>
        <v/>
      </c>
      <c r="EF267" s="12" t="str">
        <f t="shared" si="186"/>
        <v/>
      </c>
      <c r="EG267" s="12" t="str">
        <f t="shared" si="187"/>
        <v/>
      </c>
      <c r="EH267" s="12" t="str">
        <f t="shared" si="188"/>
        <v/>
      </c>
      <c r="EI267" s="12" t="str">
        <f t="shared" si="189"/>
        <v/>
      </c>
      <c r="EK267" s="83" t="str">
        <f t="shared" si="169"/>
        <v/>
      </c>
      <c r="EM267" s="12" t="str">
        <f t="shared" si="170"/>
        <v/>
      </c>
      <c r="EO267" s="12" t="str">
        <f t="shared" si="171"/>
        <v/>
      </c>
      <c r="EQ267" s="12" t="str">
        <f>IF($EO267="", "", IF($EQ$8=$EQ$6, COUNTIF($EO$11:$EO$2510, "&gt;"&amp;$EO267)+1+COUNTIF($EO$11:$EO267, $EO267)-1, COUNTIF($EO$11:$EO$2510, "&lt;"&amp;$EO267)+1+COUNTIF($EO$11:$EO267, $EO267)-1))</f>
        <v/>
      </c>
    </row>
    <row r="268" spans="1:147" x14ac:dyDescent="0.55000000000000004">
      <c r="A268" s="8"/>
      <c r="B268" s="12" t="str">
        <f>IF($D268="", "", COUNTIF($D$11:$D268, $D268))</f>
        <v/>
      </c>
      <c r="C268" s="8"/>
      <c r="D268" s="45"/>
      <c r="E268" s="46"/>
      <c r="F268" s="47"/>
      <c r="G268" s="54"/>
      <c r="H268" s="54"/>
      <c r="I268" s="48"/>
      <c r="J268" s="49"/>
      <c r="K268" s="50"/>
      <c r="L268" s="50"/>
      <c r="M268" s="50"/>
      <c r="N268" s="50"/>
      <c r="O268" s="50"/>
      <c r="P268" s="50"/>
      <c r="Q268" s="50"/>
      <c r="R268" s="50"/>
      <c r="S268" s="50"/>
      <c r="T268" s="50"/>
      <c r="U268" s="51"/>
      <c r="V268" s="52"/>
      <c r="W268" s="53"/>
      <c r="X268" s="53"/>
      <c r="Y268" s="53"/>
      <c r="Z268" s="53"/>
      <c r="AA268" s="48"/>
      <c r="AB268" s="54"/>
      <c r="AC268" s="54"/>
      <c r="AD268" s="54"/>
      <c r="AE268" s="54"/>
      <c r="AF268" s="54"/>
      <c r="AG268" s="54"/>
      <c r="AH268" s="54"/>
      <c r="AI268" s="54"/>
      <c r="AJ268" s="49"/>
      <c r="AK268" s="48"/>
      <c r="AL268" s="54"/>
      <c r="AM268" s="54"/>
      <c r="AN268" s="54"/>
      <c r="AO268" s="54"/>
      <c r="AP268" s="54"/>
      <c r="AQ268" s="54"/>
      <c r="AR268" s="54"/>
      <c r="AS268" s="54"/>
      <c r="AT268" s="54"/>
      <c r="AU268" s="54"/>
      <c r="AV268" s="54"/>
      <c r="AW268" s="54"/>
      <c r="AX268" s="54"/>
      <c r="AY268" s="54"/>
      <c r="AZ268" s="54"/>
      <c r="BA268" s="54"/>
      <c r="BB268" s="54"/>
      <c r="BC268" s="54"/>
      <c r="BD268" s="54"/>
      <c r="BE268" s="54"/>
      <c r="BF268" s="54"/>
      <c r="BG268" s="54"/>
      <c r="BH268" s="54"/>
      <c r="BI268" s="54"/>
      <c r="BJ268" s="54"/>
      <c r="BK268" s="54"/>
      <c r="BL268" s="54"/>
      <c r="BM268" s="54"/>
      <c r="BN268" s="54"/>
      <c r="BO268" s="54"/>
      <c r="BP268" s="54"/>
      <c r="BQ268" s="54"/>
      <c r="BR268" s="54"/>
      <c r="BS268" s="54"/>
      <c r="BT268" s="54"/>
      <c r="BU268" s="54"/>
      <c r="BV268" s="54"/>
      <c r="BW268" s="54"/>
      <c r="BX268" s="49"/>
      <c r="BY268" s="55"/>
      <c r="BZ268" s="8"/>
      <c r="CE268" s="12" t="str">
        <f t="shared" ref="CE268:CE331" si="211">IF($D268="", "", "X")</f>
        <v/>
      </c>
      <c r="CG268" s="77" t="str">
        <f t="shared" ref="CG268:CG331" si="212">IF($CE268="", "", IF(G268="", CG$8, G268))</f>
        <v/>
      </c>
      <c r="CH268" s="80" t="str">
        <f t="shared" ref="CH268:CH331" si="213">IF($CE268="", "", IF(H268="", CH$8, H268))</f>
        <v/>
      </c>
      <c r="CL268" s="12" t="str">
        <f t="shared" ref="CL268:CL331" si="214">IF(OR($CE268="", $CG$3=""), "", IF(AND(NOT(CL$3=""), $CH268=$CC$8), $CC$4, $CC$3))</f>
        <v/>
      </c>
      <c r="CM268" s="12" t="str">
        <f t="shared" ref="CM268:CM331" si="215">IF(OR($CE268="", $CG$3=""), "", IF(AND(NOT($U268=""), CM$3&lt;$U268), $CC$4, IF(AND(NOT($V268=""), CM$3&gt;$V268), $CC$4, $CC$3)))</f>
        <v/>
      </c>
      <c r="CN268" s="12" t="str" cm="1">
        <f t="array" ref="CN268">IF(OR($CE268="", $CG$3=""), "", IF(IFERROR(INDEX($K268:$T268, $CK268, MATCH(CN$3, $K$3:$T$3, 0)), "")="", $CC$4, $CC$3))</f>
        <v/>
      </c>
      <c r="CO268" s="12" t="str" cm="1">
        <f t="array" ref="CO268">IF(OR($CE268="", $CG$3=""), "", IF(IFERROR(INDEX($AA268:$AJ268, $CK268, MATCH(CO$3, $AA$3:$AJ$3, 0)), "")="", $CC$4, $CC$3))</f>
        <v/>
      </c>
      <c r="CP268" s="12" t="str">
        <f>IF(OR($CE268="", $CG$3=""), "", IF(CP$3='Property List &amp; Features'!$BG$9, $CC$3, IF(CP$3=$I268, $CC$3, $CC$4)))</f>
        <v/>
      </c>
      <c r="CQ268" s="12" t="str">
        <f>IF(OR($CE268="", $CG$3=""), "", IF(CQ$3='Property List &amp; Features'!$BG$9, $CC$3, IF(CQ$3=$J268, $CC$3, $CC$4)))</f>
        <v/>
      </c>
      <c r="CR268" s="12" t="str">
        <f t="shared" ref="CR268:CR331" si="216">IF(OR($CE268="", $CG$3=""), "", IF(W268&gt;CR$3, $CC$4, $CC$3))</f>
        <v/>
      </c>
      <c r="CS268" s="12" t="str">
        <f t="shared" ref="CS268:CS331" si="217">IF(OR($CE268="", $CG$3=""), "", IF(X268&gt;CS$3, $CC$4, $CC$3))</f>
        <v/>
      </c>
      <c r="CT268" s="12" t="str">
        <f t="shared" ref="CT268:CT331" si="218">IF(OR($CE268="", $CG$3=""), "", IF(Y268&gt;CT$3, $CC$4, $CC$3))</f>
        <v/>
      </c>
      <c r="CU268" s="12" t="str">
        <f t="shared" ref="CU268:CU331" si="219">IF(OR($CE268="", $CG$3=""), "", IF(SUM($X268:$Z268)&gt;CU$3, $CC$4, $CC$3))</f>
        <v/>
      </c>
      <c r="CV268" s="12" t="str">
        <f t="shared" ref="CV268:CV331" si="220">IF(OR($CE268="", $CG$3=""), "", IF(AK268="", $CC$3, IF(AK268=CV$3, $CC$3, $CC$4)))</f>
        <v/>
      </c>
      <c r="CW268" s="12" t="str">
        <f t="shared" si="190"/>
        <v/>
      </c>
      <c r="CX268" s="12" t="str">
        <f t="shared" si="191"/>
        <v/>
      </c>
      <c r="CY268" s="12" t="str">
        <f t="shared" si="192"/>
        <v/>
      </c>
      <c r="CZ268" s="12" t="str">
        <f t="shared" si="193"/>
        <v/>
      </c>
      <c r="DA268" s="12" t="str">
        <f t="shared" si="194"/>
        <v/>
      </c>
      <c r="DB268" s="12" t="str">
        <f t="shared" si="195"/>
        <v/>
      </c>
      <c r="DC268" s="12" t="str">
        <f t="shared" si="196"/>
        <v/>
      </c>
      <c r="DD268" s="12" t="str">
        <f t="shared" si="197"/>
        <v/>
      </c>
      <c r="DE268" s="12" t="str">
        <f t="shared" si="198"/>
        <v/>
      </c>
      <c r="DF268" s="12" t="str">
        <f t="shared" si="199"/>
        <v/>
      </c>
      <c r="DG268" s="12" t="str">
        <f t="shared" si="200"/>
        <v/>
      </c>
      <c r="DH268" s="12" t="str">
        <f t="shared" si="201"/>
        <v/>
      </c>
      <c r="DI268" s="12" t="str">
        <f t="shared" si="202"/>
        <v/>
      </c>
      <c r="DJ268" s="12" t="str">
        <f t="shared" si="203"/>
        <v/>
      </c>
      <c r="DK268" s="12" t="str">
        <f t="shared" si="204"/>
        <v/>
      </c>
      <c r="DL268" s="12" t="str">
        <f t="shared" si="205"/>
        <v/>
      </c>
      <c r="DM268" s="12" t="str">
        <f t="shared" si="206"/>
        <v/>
      </c>
      <c r="DN268" s="12" t="str">
        <f t="shared" si="207"/>
        <v/>
      </c>
      <c r="DO268" s="12" t="str">
        <f t="shared" si="208"/>
        <v/>
      </c>
      <c r="DP268" s="12" t="str">
        <f t="shared" si="209"/>
        <v/>
      </c>
      <c r="DQ268" s="12" t="str">
        <f t="shared" si="210"/>
        <v/>
      </c>
      <c r="DR268" s="12" t="str">
        <f t="shared" si="172"/>
        <v/>
      </c>
      <c r="DS268" s="12" t="str">
        <f t="shared" si="173"/>
        <v/>
      </c>
      <c r="DT268" s="12" t="str">
        <f t="shared" si="174"/>
        <v/>
      </c>
      <c r="DU268" s="12" t="str">
        <f t="shared" si="175"/>
        <v/>
      </c>
      <c r="DV268" s="12" t="str">
        <f t="shared" si="176"/>
        <v/>
      </c>
      <c r="DW268" s="12" t="str">
        <f t="shared" si="177"/>
        <v/>
      </c>
      <c r="DX268" s="12" t="str">
        <f t="shared" si="178"/>
        <v/>
      </c>
      <c r="DY268" s="12" t="str">
        <f t="shared" si="179"/>
        <v/>
      </c>
      <c r="DZ268" s="12" t="str">
        <f t="shared" si="180"/>
        <v/>
      </c>
      <c r="EA268" s="12" t="str">
        <f t="shared" si="181"/>
        <v/>
      </c>
      <c r="EB268" s="12" t="str">
        <f t="shared" si="182"/>
        <v/>
      </c>
      <c r="EC268" s="12" t="str">
        <f t="shared" si="183"/>
        <v/>
      </c>
      <c r="ED268" s="12" t="str">
        <f t="shared" si="184"/>
        <v/>
      </c>
      <c r="EE268" s="12" t="str">
        <f t="shared" si="185"/>
        <v/>
      </c>
      <c r="EF268" s="12" t="str">
        <f t="shared" si="186"/>
        <v/>
      </c>
      <c r="EG268" s="12" t="str">
        <f t="shared" si="187"/>
        <v/>
      </c>
      <c r="EH268" s="12" t="str">
        <f t="shared" si="188"/>
        <v/>
      </c>
      <c r="EI268" s="12" t="str">
        <f t="shared" si="189"/>
        <v/>
      </c>
      <c r="EK268" s="83" t="str">
        <f t="shared" ref="EK268:EK331" si="221">IF(OR($CG$3="", $CE268=""), "", IF(COUNTIF($CL268:$EI268, $CC$4)=0, "X", ""))</f>
        <v/>
      </c>
      <c r="EM268" s="12" t="str">
        <f t="shared" ref="EM268:EM331" si="222">IF($CE268="", "", 68-COUNTIF($I268:$BX268, ""))</f>
        <v/>
      </c>
      <c r="EO268" s="12" t="str">
        <f t="shared" ref="EO268:EO331" si="223">IF($EK268="", "", $EM268)</f>
        <v/>
      </c>
      <c r="EQ268" s="12" t="str">
        <f>IF($EO268="", "", IF($EQ$8=$EQ$6, COUNTIF($EO$11:$EO$2510, "&gt;"&amp;$EO268)+1+COUNTIF($EO$11:$EO268, $EO268)-1, COUNTIF($EO$11:$EO$2510, "&lt;"&amp;$EO268)+1+COUNTIF($EO$11:$EO268, $EO268)-1))</f>
        <v/>
      </c>
    </row>
    <row r="269" spans="1:147" x14ac:dyDescent="0.55000000000000004">
      <c r="A269" s="8"/>
      <c r="B269" s="12" t="str">
        <f>IF($D269="", "", COUNTIF($D$11:$D269, $D269))</f>
        <v/>
      </c>
      <c r="C269" s="8"/>
      <c r="D269" s="45"/>
      <c r="E269" s="46"/>
      <c r="F269" s="47"/>
      <c r="G269" s="54"/>
      <c r="H269" s="54"/>
      <c r="I269" s="48"/>
      <c r="J269" s="49"/>
      <c r="K269" s="50"/>
      <c r="L269" s="50"/>
      <c r="M269" s="50"/>
      <c r="N269" s="50"/>
      <c r="O269" s="50"/>
      <c r="P269" s="50"/>
      <c r="Q269" s="50"/>
      <c r="R269" s="50"/>
      <c r="S269" s="50"/>
      <c r="T269" s="50"/>
      <c r="U269" s="51"/>
      <c r="V269" s="52"/>
      <c r="W269" s="53"/>
      <c r="X269" s="53"/>
      <c r="Y269" s="53"/>
      <c r="Z269" s="53"/>
      <c r="AA269" s="48"/>
      <c r="AB269" s="54"/>
      <c r="AC269" s="54"/>
      <c r="AD269" s="54"/>
      <c r="AE269" s="54"/>
      <c r="AF269" s="54"/>
      <c r="AG269" s="54"/>
      <c r="AH269" s="54"/>
      <c r="AI269" s="54"/>
      <c r="AJ269" s="49"/>
      <c r="AK269" s="48"/>
      <c r="AL269" s="54"/>
      <c r="AM269" s="54"/>
      <c r="AN269" s="54"/>
      <c r="AO269" s="54"/>
      <c r="AP269" s="54"/>
      <c r="AQ269" s="54"/>
      <c r="AR269" s="54"/>
      <c r="AS269" s="54"/>
      <c r="AT269" s="54"/>
      <c r="AU269" s="54"/>
      <c r="AV269" s="54"/>
      <c r="AW269" s="54"/>
      <c r="AX269" s="54"/>
      <c r="AY269" s="54"/>
      <c r="AZ269" s="54"/>
      <c r="BA269" s="54"/>
      <c r="BB269" s="54"/>
      <c r="BC269" s="54"/>
      <c r="BD269" s="54"/>
      <c r="BE269" s="54"/>
      <c r="BF269" s="54"/>
      <c r="BG269" s="54"/>
      <c r="BH269" s="54"/>
      <c r="BI269" s="54"/>
      <c r="BJ269" s="54"/>
      <c r="BK269" s="54"/>
      <c r="BL269" s="54"/>
      <c r="BM269" s="54"/>
      <c r="BN269" s="54"/>
      <c r="BO269" s="54"/>
      <c r="BP269" s="54"/>
      <c r="BQ269" s="54"/>
      <c r="BR269" s="54"/>
      <c r="BS269" s="54"/>
      <c r="BT269" s="54"/>
      <c r="BU269" s="54"/>
      <c r="BV269" s="54"/>
      <c r="BW269" s="54"/>
      <c r="BX269" s="49"/>
      <c r="BY269" s="55"/>
      <c r="BZ269" s="8"/>
      <c r="CE269" s="12" t="str">
        <f t="shared" si="211"/>
        <v/>
      </c>
      <c r="CG269" s="77" t="str">
        <f t="shared" si="212"/>
        <v/>
      </c>
      <c r="CH269" s="80" t="str">
        <f t="shared" si="213"/>
        <v/>
      </c>
      <c r="CL269" s="12" t="str">
        <f t="shared" si="214"/>
        <v/>
      </c>
      <c r="CM269" s="12" t="str">
        <f t="shared" si="215"/>
        <v/>
      </c>
      <c r="CN269" s="12" t="str" cm="1">
        <f t="array" ref="CN269">IF(OR($CE269="", $CG$3=""), "", IF(IFERROR(INDEX($K269:$T269, $CK269, MATCH(CN$3, $K$3:$T$3, 0)), "")="", $CC$4, $CC$3))</f>
        <v/>
      </c>
      <c r="CO269" s="12" t="str" cm="1">
        <f t="array" ref="CO269">IF(OR($CE269="", $CG$3=""), "", IF(IFERROR(INDEX($AA269:$AJ269, $CK269, MATCH(CO$3, $AA$3:$AJ$3, 0)), "")="", $CC$4, $CC$3))</f>
        <v/>
      </c>
      <c r="CP269" s="12" t="str">
        <f>IF(OR($CE269="", $CG$3=""), "", IF(CP$3='Property List &amp; Features'!$BG$9, $CC$3, IF(CP$3=$I269, $CC$3, $CC$4)))</f>
        <v/>
      </c>
      <c r="CQ269" s="12" t="str">
        <f>IF(OR($CE269="", $CG$3=""), "", IF(CQ$3='Property List &amp; Features'!$BG$9, $CC$3, IF(CQ$3=$J269, $CC$3, $CC$4)))</f>
        <v/>
      </c>
      <c r="CR269" s="12" t="str">
        <f t="shared" si="216"/>
        <v/>
      </c>
      <c r="CS269" s="12" t="str">
        <f t="shared" si="217"/>
        <v/>
      </c>
      <c r="CT269" s="12" t="str">
        <f t="shared" si="218"/>
        <v/>
      </c>
      <c r="CU269" s="12" t="str">
        <f t="shared" si="219"/>
        <v/>
      </c>
      <c r="CV269" s="12" t="str">
        <f t="shared" si="220"/>
        <v/>
      </c>
      <c r="CW269" s="12" t="str">
        <f t="shared" si="190"/>
        <v/>
      </c>
      <c r="CX269" s="12" t="str">
        <f t="shared" si="191"/>
        <v/>
      </c>
      <c r="CY269" s="12" t="str">
        <f t="shared" si="192"/>
        <v/>
      </c>
      <c r="CZ269" s="12" t="str">
        <f t="shared" si="193"/>
        <v/>
      </c>
      <c r="DA269" s="12" t="str">
        <f t="shared" si="194"/>
        <v/>
      </c>
      <c r="DB269" s="12" t="str">
        <f t="shared" si="195"/>
        <v/>
      </c>
      <c r="DC269" s="12" t="str">
        <f t="shared" si="196"/>
        <v/>
      </c>
      <c r="DD269" s="12" t="str">
        <f t="shared" si="197"/>
        <v/>
      </c>
      <c r="DE269" s="12" t="str">
        <f t="shared" si="198"/>
        <v/>
      </c>
      <c r="DF269" s="12" t="str">
        <f t="shared" si="199"/>
        <v/>
      </c>
      <c r="DG269" s="12" t="str">
        <f t="shared" si="200"/>
        <v/>
      </c>
      <c r="DH269" s="12" t="str">
        <f t="shared" si="201"/>
        <v/>
      </c>
      <c r="DI269" s="12" t="str">
        <f t="shared" si="202"/>
        <v/>
      </c>
      <c r="DJ269" s="12" t="str">
        <f t="shared" si="203"/>
        <v/>
      </c>
      <c r="DK269" s="12" t="str">
        <f t="shared" si="204"/>
        <v/>
      </c>
      <c r="DL269" s="12" t="str">
        <f t="shared" si="205"/>
        <v/>
      </c>
      <c r="DM269" s="12" t="str">
        <f t="shared" si="206"/>
        <v/>
      </c>
      <c r="DN269" s="12" t="str">
        <f t="shared" si="207"/>
        <v/>
      </c>
      <c r="DO269" s="12" t="str">
        <f t="shared" si="208"/>
        <v/>
      </c>
      <c r="DP269" s="12" t="str">
        <f t="shared" si="209"/>
        <v/>
      </c>
      <c r="DQ269" s="12" t="str">
        <f t="shared" si="210"/>
        <v/>
      </c>
      <c r="DR269" s="12" t="str">
        <f t="shared" si="172"/>
        <v/>
      </c>
      <c r="DS269" s="12" t="str">
        <f t="shared" si="173"/>
        <v/>
      </c>
      <c r="DT269" s="12" t="str">
        <f t="shared" si="174"/>
        <v/>
      </c>
      <c r="DU269" s="12" t="str">
        <f t="shared" si="175"/>
        <v/>
      </c>
      <c r="DV269" s="12" t="str">
        <f t="shared" si="176"/>
        <v/>
      </c>
      <c r="DW269" s="12" t="str">
        <f t="shared" si="177"/>
        <v/>
      </c>
      <c r="DX269" s="12" t="str">
        <f t="shared" si="178"/>
        <v/>
      </c>
      <c r="DY269" s="12" t="str">
        <f t="shared" si="179"/>
        <v/>
      </c>
      <c r="DZ269" s="12" t="str">
        <f t="shared" si="180"/>
        <v/>
      </c>
      <c r="EA269" s="12" t="str">
        <f t="shared" si="181"/>
        <v/>
      </c>
      <c r="EB269" s="12" t="str">
        <f t="shared" si="182"/>
        <v/>
      </c>
      <c r="EC269" s="12" t="str">
        <f t="shared" si="183"/>
        <v/>
      </c>
      <c r="ED269" s="12" t="str">
        <f t="shared" si="184"/>
        <v/>
      </c>
      <c r="EE269" s="12" t="str">
        <f t="shared" si="185"/>
        <v/>
      </c>
      <c r="EF269" s="12" t="str">
        <f t="shared" si="186"/>
        <v/>
      </c>
      <c r="EG269" s="12" t="str">
        <f t="shared" si="187"/>
        <v/>
      </c>
      <c r="EH269" s="12" t="str">
        <f t="shared" si="188"/>
        <v/>
      </c>
      <c r="EI269" s="12" t="str">
        <f t="shared" si="189"/>
        <v/>
      </c>
      <c r="EK269" s="83" t="str">
        <f t="shared" si="221"/>
        <v/>
      </c>
      <c r="EM269" s="12" t="str">
        <f t="shared" si="222"/>
        <v/>
      </c>
      <c r="EO269" s="12" t="str">
        <f t="shared" si="223"/>
        <v/>
      </c>
      <c r="EQ269" s="12" t="str">
        <f>IF($EO269="", "", IF($EQ$8=$EQ$6, COUNTIF($EO$11:$EO$2510, "&gt;"&amp;$EO269)+1+COUNTIF($EO$11:$EO269, $EO269)-1, COUNTIF($EO$11:$EO$2510, "&lt;"&amp;$EO269)+1+COUNTIF($EO$11:$EO269, $EO269)-1))</f>
        <v/>
      </c>
    </row>
    <row r="270" spans="1:147" x14ac:dyDescent="0.55000000000000004">
      <c r="A270" s="8"/>
      <c r="B270" s="12" t="str">
        <f>IF($D270="", "", COUNTIF($D$11:$D270, $D270))</f>
        <v/>
      </c>
      <c r="C270" s="8"/>
      <c r="D270" s="45"/>
      <c r="E270" s="46"/>
      <c r="F270" s="47"/>
      <c r="G270" s="54"/>
      <c r="H270" s="54"/>
      <c r="I270" s="48"/>
      <c r="J270" s="49"/>
      <c r="K270" s="50"/>
      <c r="L270" s="50"/>
      <c r="M270" s="50"/>
      <c r="N270" s="50"/>
      <c r="O270" s="50"/>
      <c r="P270" s="50"/>
      <c r="Q270" s="50"/>
      <c r="R270" s="50"/>
      <c r="S270" s="50"/>
      <c r="T270" s="50"/>
      <c r="U270" s="51"/>
      <c r="V270" s="52"/>
      <c r="W270" s="53"/>
      <c r="X270" s="53"/>
      <c r="Y270" s="53"/>
      <c r="Z270" s="53"/>
      <c r="AA270" s="48"/>
      <c r="AB270" s="54"/>
      <c r="AC270" s="54"/>
      <c r="AD270" s="54"/>
      <c r="AE270" s="54"/>
      <c r="AF270" s="54"/>
      <c r="AG270" s="54"/>
      <c r="AH270" s="54"/>
      <c r="AI270" s="54"/>
      <c r="AJ270" s="49"/>
      <c r="AK270" s="48"/>
      <c r="AL270" s="54"/>
      <c r="AM270" s="54"/>
      <c r="AN270" s="54"/>
      <c r="AO270" s="54"/>
      <c r="AP270" s="54"/>
      <c r="AQ270" s="54"/>
      <c r="AR270" s="54"/>
      <c r="AS270" s="54"/>
      <c r="AT270" s="54"/>
      <c r="AU270" s="54"/>
      <c r="AV270" s="54"/>
      <c r="AW270" s="54"/>
      <c r="AX270" s="54"/>
      <c r="AY270" s="54"/>
      <c r="AZ270" s="54"/>
      <c r="BA270" s="54"/>
      <c r="BB270" s="54"/>
      <c r="BC270" s="54"/>
      <c r="BD270" s="54"/>
      <c r="BE270" s="54"/>
      <c r="BF270" s="54"/>
      <c r="BG270" s="54"/>
      <c r="BH270" s="54"/>
      <c r="BI270" s="54"/>
      <c r="BJ270" s="54"/>
      <c r="BK270" s="54"/>
      <c r="BL270" s="54"/>
      <c r="BM270" s="54"/>
      <c r="BN270" s="54"/>
      <c r="BO270" s="54"/>
      <c r="BP270" s="54"/>
      <c r="BQ270" s="54"/>
      <c r="BR270" s="54"/>
      <c r="BS270" s="54"/>
      <c r="BT270" s="54"/>
      <c r="BU270" s="54"/>
      <c r="BV270" s="54"/>
      <c r="BW270" s="54"/>
      <c r="BX270" s="49"/>
      <c r="BY270" s="55"/>
      <c r="BZ270" s="8"/>
      <c r="CE270" s="12" t="str">
        <f t="shared" si="211"/>
        <v/>
      </c>
      <c r="CG270" s="77" t="str">
        <f t="shared" si="212"/>
        <v/>
      </c>
      <c r="CH270" s="80" t="str">
        <f t="shared" si="213"/>
        <v/>
      </c>
      <c r="CL270" s="12" t="str">
        <f t="shared" si="214"/>
        <v/>
      </c>
      <c r="CM270" s="12" t="str">
        <f t="shared" si="215"/>
        <v/>
      </c>
      <c r="CN270" s="12" t="str" cm="1">
        <f t="array" ref="CN270">IF(OR($CE270="", $CG$3=""), "", IF(IFERROR(INDEX($K270:$T270, $CK270, MATCH(CN$3, $K$3:$T$3, 0)), "")="", $CC$4, $CC$3))</f>
        <v/>
      </c>
      <c r="CO270" s="12" t="str" cm="1">
        <f t="array" ref="CO270">IF(OR($CE270="", $CG$3=""), "", IF(IFERROR(INDEX($AA270:$AJ270, $CK270, MATCH(CO$3, $AA$3:$AJ$3, 0)), "")="", $CC$4, $CC$3))</f>
        <v/>
      </c>
      <c r="CP270" s="12" t="str">
        <f>IF(OR($CE270="", $CG$3=""), "", IF(CP$3='Property List &amp; Features'!$BG$9, $CC$3, IF(CP$3=$I270, $CC$3, $CC$4)))</f>
        <v/>
      </c>
      <c r="CQ270" s="12" t="str">
        <f>IF(OR($CE270="", $CG$3=""), "", IF(CQ$3='Property List &amp; Features'!$BG$9, $CC$3, IF(CQ$3=$J270, $CC$3, $CC$4)))</f>
        <v/>
      </c>
      <c r="CR270" s="12" t="str">
        <f t="shared" si="216"/>
        <v/>
      </c>
      <c r="CS270" s="12" t="str">
        <f t="shared" si="217"/>
        <v/>
      </c>
      <c r="CT270" s="12" t="str">
        <f t="shared" si="218"/>
        <v/>
      </c>
      <c r="CU270" s="12" t="str">
        <f t="shared" si="219"/>
        <v/>
      </c>
      <c r="CV270" s="12" t="str">
        <f t="shared" si="220"/>
        <v/>
      </c>
      <c r="CW270" s="12" t="str">
        <f t="shared" si="190"/>
        <v/>
      </c>
      <c r="CX270" s="12" t="str">
        <f t="shared" si="191"/>
        <v/>
      </c>
      <c r="CY270" s="12" t="str">
        <f t="shared" si="192"/>
        <v/>
      </c>
      <c r="CZ270" s="12" t="str">
        <f t="shared" si="193"/>
        <v/>
      </c>
      <c r="DA270" s="12" t="str">
        <f t="shared" si="194"/>
        <v/>
      </c>
      <c r="DB270" s="12" t="str">
        <f t="shared" si="195"/>
        <v/>
      </c>
      <c r="DC270" s="12" t="str">
        <f t="shared" si="196"/>
        <v/>
      </c>
      <c r="DD270" s="12" t="str">
        <f t="shared" si="197"/>
        <v/>
      </c>
      <c r="DE270" s="12" t="str">
        <f t="shared" si="198"/>
        <v/>
      </c>
      <c r="DF270" s="12" t="str">
        <f t="shared" si="199"/>
        <v/>
      </c>
      <c r="DG270" s="12" t="str">
        <f t="shared" si="200"/>
        <v/>
      </c>
      <c r="DH270" s="12" t="str">
        <f t="shared" si="201"/>
        <v/>
      </c>
      <c r="DI270" s="12" t="str">
        <f t="shared" si="202"/>
        <v/>
      </c>
      <c r="DJ270" s="12" t="str">
        <f t="shared" si="203"/>
        <v/>
      </c>
      <c r="DK270" s="12" t="str">
        <f t="shared" si="204"/>
        <v/>
      </c>
      <c r="DL270" s="12" t="str">
        <f t="shared" si="205"/>
        <v/>
      </c>
      <c r="DM270" s="12" t="str">
        <f t="shared" si="206"/>
        <v/>
      </c>
      <c r="DN270" s="12" t="str">
        <f t="shared" si="207"/>
        <v/>
      </c>
      <c r="DO270" s="12" t="str">
        <f t="shared" si="208"/>
        <v/>
      </c>
      <c r="DP270" s="12" t="str">
        <f t="shared" si="209"/>
        <v/>
      </c>
      <c r="DQ270" s="12" t="str">
        <f t="shared" si="210"/>
        <v/>
      </c>
      <c r="DR270" s="12" t="str">
        <f t="shared" si="172"/>
        <v/>
      </c>
      <c r="DS270" s="12" t="str">
        <f t="shared" si="173"/>
        <v/>
      </c>
      <c r="DT270" s="12" t="str">
        <f t="shared" si="174"/>
        <v/>
      </c>
      <c r="DU270" s="12" t="str">
        <f t="shared" si="175"/>
        <v/>
      </c>
      <c r="DV270" s="12" t="str">
        <f t="shared" si="176"/>
        <v/>
      </c>
      <c r="DW270" s="12" t="str">
        <f t="shared" si="177"/>
        <v/>
      </c>
      <c r="DX270" s="12" t="str">
        <f t="shared" si="178"/>
        <v/>
      </c>
      <c r="DY270" s="12" t="str">
        <f t="shared" si="179"/>
        <v/>
      </c>
      <c r="DZ270" s="12" t="str">
        <f t="shared" si="180"/>
        <v/>
      </c>
      <c r="EA270" s="12" t="str">
        <f t="shared" si="181"/>
        <v/>
      </c>
      <c r="EB270" s="12" t="str">
        <f t="shared" si="182"/>
        <v/>
      </c>
      <c r="EC270" s="12" t="str">
        <f t="shared" si="183"/>
        <v/>
      </c>
      <c r="ED270" s="12" t="str">
        <f t="shared" si="184"/>
        <v/>
      </c>
      <c r="EE270" s="12" t="str">
        <f t="shared" si="185"/>
        <v/>
      </c>
      <c r="EF270" s="12" t="str">
        <f t="shared" si="186"/>
        <v/>
      </c>
      <c r="EG270" s="12" t="str">
        <f t="shared" si="187"/>
        <v/>
      </c>
      <c r="EH270" s="12" t="str">
        <f t="shared" si="188"/>
        <v/>
      </c>
      <c r="EI270" s="12" t="str">
        <f t="shared" si="189"/>
        <v/>
      </c>
      <c r="EK270" s="83" t="str">
        <f t="shared" si="221"/>
        <v/>
      </c>
      <c r="EM270" s="12" t="str">
        <f t="shared" si="222"/>
        <v/>
      </c>
      <c r="EO270" s="12" t="str">
        <f t="shared" si="223"/>
        <v/>
      </c>
      <c r="EQ270" s="12" t="str">
        <f>IF($EO270="", "", IF($EQ$8=$EQ$6, COUNTIF($EO$11:$EO$2510, "&gt;"&amp;$EO270)+1+COUNTIF($EO$11:$EO270, $EO270)-1, COUNTIF($EO$11:$EO$2510, "&lt;"&amp;$EO270)+1+COUNTIF($EO$11:$EO270, $EO270)-1))</f>
        <v/>
      </c>
    </row>
    <row r="271" spans="1:147" x14ac:dyDescent="0.55000000000000004">
      <c r="A271" s="8"/>
      <c r="B271" s="12" t="str">
        <f>IF($D271="", "", COUNTIF($D$11:$D271, $D271))</f>
        <v/>
      </c>
      <c r="C271" s="8"/>
      <c r="D271" s="45"/>
      <c r="E271" s="46"/>
      <c r="F271" s="47"/>
      <c r="G271" s="54"/>
      <c r="H271" s="54"/>
      <c r="I271" s="48"/>
      <c r="J271" s="49"/>
      <c r="K271" s="50"/>
      <c r="L271" s="50"/>
      <c r="M271" s="50"/>
      <c r="N271" s="50"/>
      <c r="O271" s="50"/>
      <c r="P271" s="50"/>
      <c r="Q271" s="50"/>
      <c r="R271" s="50"/>
      <c r="S271" s="50"/>
      <c r="T271" s="50"/>
      <c r="U271" s="51"/>
      <c r="V271" s="52"/>
      <c r="W271" s="53"/>
      <c r="X271" s="53"/>
      <c r="Y271" s="53"/>
      <c r="Z271" s="53"/>
      <c r="AA271" s="48"/>
      <c r="AB271" s="54"/>
      <c r="AC271" s="54"/>
      <c r="AD271" s="54"/>
      <c r="AE271" s="54"/>
      <c r="AF271" s="54"/>
      <c r="AG271" s="54"/>
      <c r="AH271" s="54"/>
      <c r="AI271" s="54"/>
      <c r="AJ271" s="49"/>
      <c r="AK271" s="48"/>
      <c r="AL271" s="54"/>
      <c r="AM271" s="54"/>
      <c r="AN271" s="54"/>
      <c r="AO271" s="54"/>
      <c r="AP271" s="54"/>
      <c r="AQ271" s="54"/>
      <c r="AR271" s="54"/>
      <c r="AS271" s="54"/>
      <c r="AT271" s="54"/>
      <c r="AU271" s="54"/>
      <c r="AV271" s="54"/>
      <c r="AW271" s="54"/>
      <c r="AX271" s="54"/>
      <c r="AY271" s="54"/>
      <c r="AZ271" s="54"/>
      <c r="BA271" s="54"/>
      <c r="BB271" s="54"/>
      <c r="BC271" s="54"/>
      <c r="BD271" s="54"/>
      <c r="BE271" s="54"/>
      <c r="BF271" s="54"/>
      <c r="BG271" s="54"/>
      <c r="BH271" s="54"/>
      <c r="BI271" s="54"/>
      <c r="BJ271" s="54"/>
      <c r="BK271" s="54"/>
      <c r="BL271" s="54"/>
      <c r="BM271" s="54"/>
      <c r="BN271" s="54"/>
      <c r="BO271" s="54"/>
      <c r="BP271" s="54"/>
      <c r="BQ271" s="54"/>
      <c r="BR271" s="54"/>
      <c r="BS271" s="54"/>
      <c r="BT271" s="54"/>
      <c r="BU271" s="54"/>
      <c r="BV271" s="54"/>
      <c r="BW271" s="54"/>
      <c r="BX271" s="49"/>
      <c r="BY271" s="55"/>
      <c r="BZ271" s="8"/>
      <c r="CE271" s="12" t="str">
        <f t="shared" si="211"/>
        <v/>
      </c>
      <c r="CG271" s="77" t="str">
        <f t="shared" si="212"/>
        <v/>
      </c>
      <c r="CH271" s="80" t="str">
        <f t="shared" si="213"/>
        <v/>
      </c>
      <c r="CL271" s="12" t="str">
        <f t="shared" si="214"/>
        <v/>
      </c>
      <c r="CM271" s="12" t="str">
        <f t="shared" si="215"/>
        <v/>
      </c>
      <c r="CN271" s="12" t="str" cm="1">
        <f t="array" ref="CN271">IF(OR($CE271="", $CG$3=""), "", IF(IFERROR(INDEX($K271:$T271, $CK271, MATCH(CN$3, $K$3:$T$3, 0)), "")="", $CC$4, $CC$3))</f>
        <v/>
      </c>
      <c r="CO271" s="12" t="str" cm="1">
        <f t="array" ref="CO271">IF(OR($CE271="", $CG$3=""), "", IF(IFERROR(INDEX($AA271:$AJ271, $CK271, MATCH(CO$3, $AA$3:$AJ$3, 0)), "")="", $CC$4, $CC$3))</f>
        <v/>
      </c>
      <c r="CP271" s="12" t="str">
        <f>IF(OR($CE271="", $CG$3=""), "", IF(CP$3='Property List &amp; Features'!$BG$9, $CC$3, IF(CP$3=$I271, $CC$3, $CC$4)))</f>
        <v/>
      </c>
      <c r="CQ271" s="12" t="str">
        <f>IF(OR($CE271="", $CG$3=""), "", IF(CQ$3='Property List &amp; Features'!$BG$9, $CC$3, IF(CQ$3=$J271, $CC$3, $CC$4)))</f>
        <v/>
      </c>
      <c r="CR271" s="12" t="str">
        <f t="shared" si="216"/>
        <v/>
      </c>
      <c r="CS271" s="12" t="str">
        <f t="shared" si="217"/>
        <v/>
      </c>
      <c r="CT271" s="12" t="str">
        <f t="shared" si="218"/>
        <v/>
      </c>
      <c r="CU271" s="12" t="str">
        <f t="shared" si="219"/>
        <v/>
      </c>
      <c r="CV271" s="12" t="str">
        <f t="shared" si="220"/>
        <v/>
      </c>
      <c r="CW271" s="12" t="str">
        <f t="shared" si="190"/>
        <v/>
      </c>
      <c r="CX271" s="12" t="str">
        <f t="shared" si="191"/>
        <v/>
      </c>
      <c r="CY271" s="12" t="str">
        <f t="shared" si="192"/>
        <v/>
      </c>
      <c r="CZ271" s="12" t="str">
        <f t="shared" si="193"/>
        <v/>
      </c>
      <c r="DA271" s="12" t="str">
        <f t="shared" si="194"/>
        <v/>
      </c>
      <c r="DB271" s="12" t="str">
        <f t="shared" si="195"/>
        <v/>
      </c>
      <c r="DC271" s="12" t="str">
        <f t="shared" si="196"/>
        <v/>
      </c>
      <c r="DD271" s="12" t="str">
        <f t="shared" si="197"/>
        <v/>
      </c>
      <c r="DE271" s="12" t="str">
        <f t="shared" si="198"/>
        <v/>
      </c>
      <c r="DF271" s="12" t="str">
        <f t="shared" si="199"/>
        <v/>
      </c>
      <c r="DG271" s="12" t="str">
        <f t="shared" si="200"/>
        <v/>
      </c>
      <c r="DH271" s="12" t="str">
        <f t="shared" si="201"/>
        <v/>
      </c>
      <c r="DI271" s="12" t="str">
        <f t="shared" si="202"/>
        <v/>
      </c>
      <c r="DJ271" s="12" t="str">
        <f t="shared" si="203"/>
        <v/>
      </c>
      <c r="DK271" s="12" t="str">
        <f t="shared" si="204"/>
        <v/>
      </c>
      <c r="DL271" s="12" t="str">
        <f t="shared" si="205"/>
        <v/>
      </c>
      <c r="DM271" s="12" t="str">
        <f t="shared" si="206"/>
        <v/>
      </c>
      <c r="DN271" s="12" t="str">
        <f t="shared" si="207"/>
        <v/>
      </c>
      <c r="DO271" s="12" t="str">
        <f t="shared" si="208"/>
        <v/>
      </c>
      <c r="DP271" s="12" t="str">
        <f t="shared" si="209"/>
        <v/>
      </c>
      <c r="DQ271" s="12" t="str">
        <f t="shared" si="210"/>
        <v/>
      </c>
      <c r="DR271" s="12" t="str">
        <f t="shared" si="172"/>
        <v/>
      </c>
      <c r="DS271" s="12" t="str">
        <f t="shared" si="173"/>
        <v/>
      </c>
      <c r="DT271" s="12" t="str">
        <f t="shared" si="174"/>
        <v/>
      </c>
      <c r="DU271" s="12" t="str">
        <f t="shared" si="175"/>
        <v/>
      </c>
      <c r="DV271" s="12" t="str">
        <f t="shared" si="176"/>
        <v/>
      </c>
      <c r="DW271" s="12" t="str">
        <f t="shared" si="177"/>
        <v/>
      </c>
      <c r="DX271" s="12" t="str">
        <f t="shared" si="178"/>
        <v/>
      </c>
      <c r="DY271" s="12" t="str">
        <f t="shared" si="179"/>
        <v/>
      </c>
      <c r="DZ271" s="12" t="str">
        <f t="shared" si="180"/>
        <v/>
      </c>
      <c r="EA271" s="12" t="str">
        <f t="shared" si="181"/>
        <v/>
      </c>
      <c r="EB271" s="12" t="str">
        <f t="shared" si="182"/>
        <v/>
      </c>
      <c r="EC271" s="12" t="str">
        <f t="shared" si="183"/>
        <v/>
      </c>
      <c r="ED271" s="12" t="str">
        <f t="shared" si="184"/>
        <v/>
      </c>
      <c r="EE271" s="12" t="str">
        <f t="shared" si="185"/>
        <v/>
      </c>
      <c r="EF271" s="12" t="str">
        <f t="shared" si="186"/>
        <v/>
      </c>
      <c r="EG271" s="12" t="str">
        <f t="shared" si="187"/>
        <v/>
      </c>
      <c r="EH271" s="12" t="str">
        <f t="shared" si="188"/>
        <v/>
      </c>
      <c r="EI271" s="12" t="str">
        <f t="shared" si="189"/>
        <v/>
      </c>
      <c r="EK271" s="83" t="str">
        <f t="shared" si="221"/>
        <v/>
      </c>
      <c r="EM271" s="12" t="str">
        <f t="shared" si="222"/>
        <v/>
      </c>
      <c r="EO271" s="12" t="str">
        <f t="shared" si="223"/>
        <v/>
      </c>
      <c r="EQ271" s="12" t="str">
        <f>IF($EO271="", "", IF($EQ$8=$EQ$6, COUNTIF($EO$11:$EO$2510, "&gt;"&amp;$EO271)+1+COUNTIF($EO$11:$EO271, $EO271)-1, COUNTIF($EO$11:$EO$2510, "&lt;"&amp;$EO271)+1+COUNTIF($EO$11:$EO271, $EO271)-1))</f>
        <v/>
      </c>
    </row>
    <row r="272" spans="1:147" x14ac:dyDescent="0.55000000000000004">
      <c r="A272" s="8"/>
      <c r="B272" s="12" t="str">
        <f>IF($D272="", "", COUNTIF($D$11:$D272, $D272))</f>
        <v/>
      </c>
      <c r="C272" s="8"/>
      <c r="D272" s="45"/>
      <c r="E272" s="46"/>
      <c r="F272" s="47"/>
      <c r="G272" s="54"/>
      <c r="H272" s="54"/>
      <c r="I272" s="48"/>
      <c r="J272" s="49"/>
      <c r="K272" s="50"/>
      <c r="L272" s="50"/>
      <c r="M272" s="50"/>
      <c r="N272" s="50"/>
      <c r="O272" s="50"/>
      <c r="P272" s="50"/>
      <c r="Q272" s="50"/>
      <c r="R272" s="50"/>
      <c r="S272" s="50"/>
      <c r="T272" s="50"/>
      <c r="U272" s="51"/>
      <c r="V272" s="52"/>
      <c r="W272" s="53"/>
      <c r="X272" s="53"/>
      <c r="Y272" s="53"/>
      <c r="Z272" s="53"/>
      <c r="AA272" s="48"/>
      <c r="AB272" s="54"/>
      <c r="AC272" s="54"/>
      <c r="AD272" s="54"/>
      <c r="AE272" s="54"/>
      <c r="AF272" s="54"/>
      <c r="AG272" s="54"/>
      <c r="AH272" s="54"/>
      <c r="AI272" s="54"/>
      <c r="AJ272" s="49"/>
      <c r="AK272" s="48"/>
      <c r="AL272" s="54"/>
      <c r="AM272" s="54"/>
      <c r="AN272" s="54"/>
      <c r="AO272" s="54"/>
      <c r="AP272" s="54"/>
      <c r="AQ272" s="54"/>
      <c r="AR272" s="54"/>
      <c r="AS272" s="54"/>
      <c r="AT272" s="54"/>
      <c r="AU272" s="54"/>
      <c r="AV272" s="54"/>
      <c r="AW272" s="54"/>
      <c r="AX272" s="54"/>
      <c r="AY272" s="54"/>
      <c r="AZ272" s="54"/>
      <c r="BA272" s="54"/>
      <c r="BB272" s="54"/>
      <c r="BC272" s="54"/>
      <c r="BD272" s="54"/>
      <c r="BE272" s="54"/>
      <c r="BF272" s="54"/>
      <c r="BG272" s="54"/>
      <c r="BH272" s="54"/>
      <c r="BI272" s="54"/>
      <c r="BJ272" s="54"/>
      <c r="BK272" s="54"/>
      <c r="BL272" s="54"/>
      <c r="BM272" s="54"/>
      <c r="BN272" s="54"/>
      <c r="BO272" s="54"/>
      <c r="BP272" s="54"/>
      <c r="BQ272" s="54"/>
      <c r="BR272" s="54"/>
      <c r="BS272" s="54"/>
      <c r="BT272" s="54"/>
      <c r="BU272" s="54"/>
      <c r="BV272" s="54"/>
      <c r="BW272" s="54"/>
      <c r="BX272" s="49"/>
      <c r="BY272" s="55"/>
      <c r="BZ272" s="8"/>
      <c r="CE272" s="12" t="str">
        <f t="shared" si="211"/>
        <v/>
      </c>
      <c r="CG272" s="77" t="str">
        <f t="shared" si="212"/>
        <v/>
      </c>
      <c r="CH272" s="80" t="str">
        <f t="shared" si="213"/>
        <v/>
      </c>
      <c r="CL272" s="12" t="str">
        <f t="shared" si="214"/>
        <v/>
      </c>
      <c r="CM272" s="12" t="str">
        <f t="shared" si="215"/>
        <v/>
      </c>
      <c r="CN272" s="12" t="str" cm="1">
        <f t="array" ref="CN272">IF(OR($CE272="", $CG$3=""), "", IF(IFERROR(INDEX($K272:$T272, $CK272, MATCH(CN$3, $K$3:$T$3, 0)), "")="", $CC$4, $CC$3))</f>
        <v/>
      </c>
      <c r="CO272" s="12" t="str" cm="1">
        <f t="array" ref="CO272">IF(OR($CE272="", $CG$3=""), "", IF(IFERROR(INDEX($AA272:$AJ272, $CK272, MATCH(CO$3, $AA$3:$AJ$3, 0)), "")="", $CC$4, $CC$3))</f>
        <v/>
      </c>
      <c r="CP272" s="12" t="str">
        <f>IF(OR($CE272="", $CG$3=""), "", IF(CP$3='Property List &amp; Features'!$BG$9, $CC$3, IF(CP$3=$I272, $CC$3, $CC$4)))</f>
        <v/>
      </c>
      <c r="CQ272" s="12" t="str">
        <f>IF(OR($CE272="", $CG$3=""), "", IF(CQ$3='Property List &amp; Features'!$BG$9, $CC$3, IF(CQ$3=$J272, $CC$3, $CC$4)))</f>
        <v/>
      </c>
      <c r="CR272" s="12" t="str">
        <f t="shared" si="216"/>
        <v/>
      </c>
      <c r="CS272" s="12" t="str">
        <f t="shared" si="217"/>
        <v/>
      </c>
      <c r="CT272" s="12" t="str">
        <f t="shared" si="218"/>
        <v/>
      </c>
      <c r="CU272" s="12" t="str">
        <f t="shared" si="219"/>
        <v/>
      </c>
      <c r="CV272" s="12" t="str">
        <f t="shared" si="220"/>
        <v/>
      </c>
      <c r="CW272" s="12" t="str">
        <f t="shared" si="190"/>
        <v/>
      </c>
      <c r="CX272" s="12" t="str">
        <f t="shared" si="191"/>
        <v/>
      </c>
      <c r="CY272" s="12" t="str">
        <f t="shared" si="192"/>
        <v/>
      </c>
      <c r="CZ272" s="12" t="str">
        <f t="shared" si="193"/>
        <v/>
      </c>
      <c r="DA272" s="12" t="str">
        <f t="shared" si="194"/>
        <v/>
      </c>
      <c r="DB272" s="12" t="str">
        <f t="shared" si="195"/>
        <v/>
      </c>
      <c r="DC272" s="12" t="str">
        <f t="shared" si="196"/>
        <v/>
      </c>
      <c r="DD272" s="12" t="str">
        <f t="shared" si="197"/>
        <v/>
      </c>
      <c r="DE272" s="12" t="str">
        <f t="shared" si="198"/>
        <v/>
      </c>
      <c r="DF272" s="12" t="str">
        <f t="shared" si="199"/>
        <v/>
      </c>
      <c r="DG272" s="12" t="str">
        <f t="shared" si="200"/>
        <v/>
      </c>
      <c r="DH272" s="12" t="str">
        <f t="shared" si="201"/>
        <v/>
      </c>
      <c r="DI272" s="12" t="str">
        <f t="shared" si="202"/>
        <v/>
      </c>
      <c r="DJ272" s="12" t="str">
        <f t="shared" si="203"/>
        <v/>
      </c>
      <c r="DK272" s="12" t="str">
        <f t="shared" si="204"/>
        <v/>
      </c>
      <c r="DL272" s="12" t="str">
        <f t="shared" si="205"/>
        <v/>
      </c>
      <c r="DM272" s="12" t="str">
        <f t="shared" si="206"/>
        <v/>
      </c>
      <c r="DN272" s="12" t="str">
        <f t="shared" si="207"/>
        <v/>
      </c>
      <c r="DO272" s="12" t="str">
        <f t="shared" si="208"/>
        <v/>
      </c>
      <c r="DP272" s="12" t="str">
        <f t="shared" si="209"/>
        <v/>
      </c>
      <c r="DQ272" s="12" t="str">
        <f t="shared" si="210"/>
        <v/>
      </c>
      <c r="DR272" s="12" t="str">
        <f t="shared" si="172"/>
        <v/>
      </c>
      <c r="DS272" s="12" t="str">
        <f t="shared" si="173"/>
        <v/>
      </c>
      <c r="DT272" s="12" t="str">
        <f t="shared" si="174"/>
        <v/>
      </c>
      <c r="DU272" s="12" t="str">
        <f t="shared" si="175"/>
        <v/>
      </c>
      <c r="DV272" s="12" t="str">
        <f t="shared" si="176"/>
        <v/>
      </c>
      <c r="DW272" s="12" t="str">
        <f t="shared" si="177"/>
        <v/>
      </c>
      <c r="DX272" s="12" t="str">
        <f t="shared" si="178"/>
        <v/>
      </c>
      <c r="DY272" s="12" t="str">
        <f t="shared" si="179"/>
        <v/>
      </c>
      <c r="DZ272" s="12" t="str">
        <f t="shared" si="180"/>
        <v/>
      </c>
      <c r="EA272" s="12" t="str">
        <f t="shared" si="181"/>
        <v/>
      </c>
      <c r="EB272" s="12" t="str">
        <f t="shared" si="182"/>
        <v/>
      </c>
      <c r="EC272" s="12" t="str">
        <f t="shared" si="183"/>
        <v/>
      </c>
      <c r="ED272" s="12" t="str">
        <f t="shared" si="184"/>
        <v/>
      </c>
      <c r="EE272" s="12" t="str">
        <f t="shared" si="185"/>
        <v/>
      </c>
      <c r="EF272" s="12" t="str">
        <f t="shared" si="186"/>
        <v/>
      </c>
      <c r="EG272" s="12" t="str">
        <f t="shared" si="187"/>
        <v/>
      </c>
      <c r="EH272" s="12" t="str">
        <f t="shared" si="188"/>
        <v/>
      </c>
      <c r="EI272" s="12" t="str">
        <f t="shared" si="189"/>
        <v/>
      </c>
      <c r="EK272" s="83" t="str">
        <f t="shared" si="221"/>
        <v/>
      </c>
      <c r="EM272" s="12" t="str">
        <f t="shared" si="222"/>
        <v/>
      </c>
      <c r="EO272" s="12" t="str">
        <f t="shared" si="223"/>
        <v/>
      </c>
      <c r="EQ272" s="12" t="str">
        <f>IF($EO272="", "", IF($EQ$8=$EQ$6, COUNTIF($EO$11:$EO$2510, "&gt;"&amp;$EO272)+1+COUNTIF($EO$11:$EO272, $EO272)-1, COUNTIF($EO$11:$EO$2510, "&lt;"&amp;$EO272)+1+COUNTIF($EO$11:$EO272, $EO272)-1))</f>
        <v/>
      </c>
    </row>
    <row r="273" spans="1:147" x14ac:dyDescent="0.55000000000000004">
      <c r="A273" s="8"/>
      <c r="B273" s="12" t="str">
        <f>IF($D273="", "", COUNTIF($D$11:$D273, $D273))</f>
        <v/>
      </c>
      <c r="C273" s="8"/>
      <c r="D273" s="45"/>
      <c r="E273" s="46"/>
      <c r="F273" s="47"/>
      <c r="G273" s="54"/>
      <c r="H273" s="54"/>
      <c r="I273" s="48"/>
      <c r="J273" s="49"/>
      <c r="K273" s="50"/>
      <c r="L273" s="50"/>
      <c r="M273" s="50"/>
      <c r="N273" s="50"/>
      <c r="O273" s="50"/>
      <c r="P273" s="50"/>
      <c r="Q273" s="50"/>
      <c r="R273" s="50"/>
      <c r="S273" s="50"/>
      <c r="T273" s="50"/>
      <c r="U273" s="51"/>
      <c r="V273" s="52"/>
      <c r="W273" s="53"/>
      <c r="X273" s="53"/>
      <c r="Y273" s="53"/>
      <c r="Z273" s="53"/>
      <c r="AA273" s="48"/>
      <c r="AB273" s="54"/>
      <c r="AC273" s="54"/>
      <c r="AD273" s="54"/>
      <c r="AE273" s="54"/>
      <c r="AF273" s="54"/>
      <c r="AG273" s="54"/>
      <c r="AH273" s="54"/>
      <c r="AI273" s="54"/>
      <c r="AJ273" s="49"/>
      <c r="AK273" s="48"/>
      <c r="AL273" s="54"/>
      <c r="AM273" s="54"/>
      <c r="AN273" s="54"/>
      <c r="AO273" s="54"/>
      <c r="AP273" s="54"/>
      <c r="AQ273" s="54"/>
      <c r="AR273" s="54"/>
      <c r="AS273" s="54"/>
      <c r="AT273" s="54"/>
      <c r="AU273" s="54"/>
      <c r="AV273" s="54"/>
      <c r="AW273" s="54"/>
      <c r="AX273" s="54"/>
      <c r="AY273" s="54"/>
      <c r="AZ273" s="54"/>
      <c r="BA273" s="54"/>
      <c r="BB273" s="54"/>
      <c r="BC273" s="54"/>
      <c r="BD273" s="54"/>
      <c r="BE273" s="54"/>
      <c r="BF273" s="54"/>
      <c r="BG273" s="54"/>
      <c r="BH273" s="54"/>
      <c r="BI273" s="54"/>
      <c r="BJ273" s="54"/>
      <c r="BK273" s="54"/>
      <c r="BL273" s="54"/>
      <c r="BM273" s="54"/>
      <c r="BN273" s="54"/>
      <c r="BO273" s="54"/>
      <c r="BP273" s="54"/>
      <c r="BQ273" s="54"/>
      <c r="BR273" s="54"/>
      <c r="BS273" s="54"/>
      <c r="BT273" s="54"/>
      <c r="BU273" s="54"/>
      <c r="BV273" s="54"/>
      <c r="BW273" s="54"/>
      <c r="BX273" s="49"/>
      <c r="BY273" s="55"/>
      <c r="BZ273" s="8"/>
      <c r="CE273" s="12" t="str">
        <f t="shared" si="211"/>
        <v/>
      </c>
      <c r="CG273" s="77" t="str">
        <f t="shared" si="212"/>
        <v/>
      </c>
      <c r="CH273" s="80" t="str">
        <f t="shared" si="213"/>
        <v/>
      </c>
      <c r="CL273" s="12" t="str">
        <f t="shared" si="214"/>
        <v/>
      </c>
      <c r="CM273" s="12" t="str">
        <f t="shared" si="215"/>
        <v/>
      </c>
      <c r="CN273" s="12" t="str" cm="1">
        <f t="array" ref="CN273">IF(OR($CE273="", $CG$3=""), "", IF(IFERROR(INDEX($K273:$T273, $CK273, MATCH(CN$3, $K$3:$T$3, 0)), "")="", $CC$4, $CC$3))</f>
        <v/>
      </c>
      <c r="CO273" s="12" t="str" cm="1">
        <f t="array" ref="CO273">IF(OR($CE273="", $CG$3=""), "", IF(IFERROR(INDEX($AA273:$AJ273, $CK273, MATCH(CO$3, $AA$3:$AJ$3, 0)), "")="", $CC$4, $CC$3))</f>
        <v/>
      </c>
      <c r="CP273" s="12" t="str">
        <f>IF(OR($CE273="", $CG$3=""), "", IF(CP$3='Property List &amp; Features'!$BG$9, $CC$3, IF(CP$3=$I273, $CC$3, $CC$4)))</f>
        <v/>
      </c>
      <c r="CQ273" s="12" t="str">
        <f>IF(OR($CE273="", $CG$3=""), "", IF(CQ$3='Property List &amp; Features'!$BG$9, $CC$3, IF(CQ$3=$J273, $CC$3, $CC$4)))</f>
        <v/>
      </c>
      <c r="CR273" s="12" t="str">
        <f t="shared" si="216"/>
        <v/>
      </c>
      <c r="CS273" s="12" t="str">
        <f t="shared" si="217"/>
        <v/>
      </c>
      <c r="CT273" s="12" t="str">
        <f t="shared" si="218"/>
        <v/>
      </c>
      <c r="CU273" s="12" t="str">
        <f t="shared" si="219"/>
        <v/>
      </c>
      <c r="CV273" s="12" t="str">
        <f t="shared" si="220"/>
        <v/>
      </c>
      <c r="CW273" s="12" t="str">
        <f t="shared" si="190"/>
        <v/>
      </c>
      <c r="CX273" s="12" t="str">
        <f t="shared" si="191"/>
        <v/>
      </c>
      <c r="CY273" s="12" t="str">
        <f t="shared" si="192"/>
        <v/>
      </c>
      <c r="CZ273" s="12" t="str">
        <f t="shared" si="193"/>
        <v/>
      </c>
      <c r="DA273" s="12" t="str">
        <f t="shared" si="194"/>
        <v/>
      </c>
      <c r="DB273" s="12" t="str">
        <f t="shared" si="195"/>
        <v/>
      </c>
      <c r="DC273" s="12" t="str">
        <f t="shared" si="196"/>
        <v/>
      </c>
      <c r="DD273" s="12" t="str">
        <f t="shared" si="197"/>
        <v/>
      </c>
      <c r="DE273" s="12" t="str">
        <f t="shared" si="198"/>
        <v/>
      </c>
      <c r="DF273" s="12" t="str">
        <f t="shared" si="199"/>
        <v/>
      </c>
      <c r="DG273" s="12" t="str">
        <f t="shared" si="200"/>
        <v/>
      </c>
      <c r="DH273" s="12" t="str">
        <f t="shared" si="201"/>
        <v/>
      </c>
      <c r="DI273" s="12" t="str">
        <f t="shared" si="202"/>
        <v/>
      </c>
      <c r="DJ273" s="12" t="str">
        <f t="shared" si="203"/>
        <v/>
      </c>
      <c r="DK273" s="12" t="str">
        <f t="shared" si="204"/>
        <v/>
      </c>
      <c r="DL273" s="12" t="str">
        <f t="shared" si="205"/>
        <v/>
      </c>
      <c r="DM273" s="12" t="str">
        <f t="shared" si="206"/>
        <v/>
      </c>
      <c r="DN273" s="12" t="str">
        <f t="shared" si="207"/>
        <v/>
      </c>
      <c r="DO273" s="12" t="str">
        <f t="shared" si="208"/>
        <v/>
      </c>
      <c r="DP273" s="12" t="str">
        <f t="shared" si="209"/>
        <v/>
      </c>
      <c r="DQ273" s="12" t="str">
        <f t="shared" si="210"/>
        <v/>
      </c>
      <c r="DR273" s="12" t="str">
        <f t="shared" ref="DR273:DR336" si="224">IF(OR($CE273="", $CG$3=""), "", IF(BG273="", $CC$3, IF(BG273=DR$3, $CC$3, $CC$4)))</f>
        <v/>
      </c>
      <c r="DS273" s="12" t="str">
        <f t="shared" ref="DS273:DS336" si="225">IF(OR($CE273="", $CG$3=""), "", IF(BH273="", $CC$3, IF(BH273=DS$3, $CC$3, $CC$4)))</f>
        <v/>
      </c>
      <c r="DT273" s="12" t="str">
        <f t="shared" ref="DT273:DT336" si="226">IF(OR($CE273="", $CG$3=""), "", IF(BI273="", $CC$3, IF(BI273=DT$3, $CC$3, $CC$4)))</f>
        <v/>
      </c>
      <c r="DU273" s="12" t="str">
        <f t="shared" ref="DU273:DU336" si="227">IF(OR($CE273="", $CG$3=""), "", IF(BJ273="", $CC$3, IF(BJ273=DU$3, $CC$3, $CC$4)))</f>
        <v/>
      </c>
      <c r="DV273" s="12" t="str">
        <f t="shared" ref="DV273:DV336" si="228">IF(OR($CE273="", $CG$3=""), "", IF(BK273="", $CC$3, IF(BK273=DV$3, $CC$3, $CC$4)))</f>
        <v/>
      </c>
      <c r="DW273" s="12" t="str">
        <f t="shared" ref="DW273:DW336" si="229">IF(OR($CE273="", $CG$3=""), "", IF(BL273="", $CC$3, IF(BL273=DW$3, $CC$3, $CC$4)))</f>
        <v/>
      </c>
      <c r="DX273" s="12" t="str">
        <f t="shared" ref="DX273:DX336" si="230">IF(OR($CE273="", $CG$3=""), "", IF(BM273="", $CC$3, IF(BM273=DX$3, $CC$3, $CC$4)))</f>
        <v/>
      </c>
      <c r="DY273" s="12" t="str">
        <f t="shared" ref="DY273:DY336" si="231">IF(OR($CE273="", $CG$3=""), "", IF(BN273="", $CC$3, IF(BN273=DY$3, $CC$3, $CC$4)))</f>
        <v/>
      </c>
      <c r="DZ273" s="12" t="str">
        <f t="shared" ref="DZ273:DZ336" si="232">IF(OR($CE273="", $CG$3=""), "", IF(BO273="", $CC$3, IF(BO273=DZ$3, $CC$3, $CC$4)))</f>
        <v/>
      </c>
      <c r="EA273" s="12" t="str">
        <f t="shared" ref="EA273:EA336" si="233">IF(OR($CE273="", $CG$3=""), "", IF(BP273="", $CC$3, IF(BP273=EA$3, $CC$3, $CC$4)))</f>
        <v/>
      </c>
      <c r="EB273" s="12" t="str">
        <f t="shared" ref="EB273:EB336" si="234">IF(OR($CE273="", $CG$3=""), "", IF(BQ273="", $CC$3, IF(BQ273=EB$3, $CC$3, $CC$4)))</f>
        <v/>
      </c>
      <c r="EC273" s="12" t="str">
        <f t="shared" ref="EC273:EC336" si="235">IF(OR($CE273="", $CG$3=""), "", IF(BR273="", $CC$3, IF(BR273=EC$3, $CC$3, $CC$4)))</f>
        <v/>
      </c>
      <c r="ED273" s="12" t="str">
        <f t="shared" ref="ED273:ED336" si="236">IF(OR($CE273="", $CG$3=""), "", IF(BS273="", $CC$3, IF(BS273=ED$3, $CC$3, $CC$4)))</f>
        <v/>
      </c>
      <c r="EE273" s="12" t="str">
        <f t="shared" ref="EE273:EE336" si="237">IF(OR($CE273="", $CG$3=""), "", IF(BT273="", $CC$3, IF(BT273=EE$3, $CC$3, $CC$4)))</f>
        <v/>
      </c>
      <c r="EF273" s="12" t="str">
        <f t="shared" ref="EF273:EF336" si="238">IF(OR($CE273="", $CG$3=""), "", IF(BU273="", $CC$3, IF(BU273=EF$3, $CC$3, $CC$4)))</f>
        <v/>
      </c>
      <c r="EG273" s="12" t="str">
        <f t="shared" ref="EG273:EG336" si="239">IF(OR($CE273="", $CG$3=""), "", IF(BV273="", $CC$3, IF(BV273=EG$3, $CC$3, $CC$4)))</f>
        <v/>
      </c>
      <c r="EH273" s="12" t="str">
        <f t="shared" ref="EH273:EH336" si="240">IF(OR($CE273="", $CG$3=""), "", IF(BW273="", $CC$3, IF(BW273=EH$3, $CC$3, $CC$4)))</f>
        <v/>
      </c>
      <c r="EI273" s="12" t="str">
        <f t="shared" ref="EI273:EI336" si="241">IF(OR($CE273="", $CG$3=""), "", IF(BX273="", $CC$3, IF(BX273=EI$3, $CC$3, $CC$4)))</f>
        <v/>
      </c>
      <c r="EK273" s="83" t="str">
        <f t="shared" si="221"/>
        <v/>
      </c>
      <c r="EM273" s="12" t="str">
        <f t="shared" si="222"/>
        <v/>
      </c>
      <c r="EO273" s="12" t="str">
        <f t="shared" si="223"/>
        <v/>
      </c>
      <c r="EQ273" s="12" t="str">
        <f>IF($EO273="", "", IF($EQ$8=$EQ$6, COUNTIF($EO$11:$EO$2510, "&gt;"&amp;$EO273)+1+COUNTIF($EO$11:$EO273, $EO273)-1, COUNTIF($EO$11:$EO$2510, "&lt;"&amp;$EO273)+1+COUNTIF($EO$11:$EO273, $EO273)-1))</f>
        <v/>
      </c>
    </row>
    <row r="274" spans="1:147" x14ac:dyDescent="0.55000000000000004">
      <c r="A274" s="8"/>
      <c r="B274" s="12" t="str">
        <f>IF($D274="", "", COUNTIF($D$11:$D274, $D274))</f>
        <v/>
      </c>
      <c r="C274" s="8"/>
      <c r="D274" s="45"/>
      <c r="E274" s="46"/>
      <c r="F274" s="47"/>
      <c r="G274" s="54"/>
      <c r="H274" s="54"/>
      <c r="I274" s="48"/>
      <c r="J274" s="49"/>
      <c r="K274" s="50"/>
      <c r="L274" s="50"/>
      <c r="M274" s="50"/>
      <c r="N274" s="50"/>
      <c r="O274" s="50"/>
      <c r="P274" s="50"/>
      <c r="Q274" s="50"/>
      <c r="R274" s="50"/>
      <c r="S274" s="50"/>
      <c r="T274" s="50"/>
      <c r="U274" s="51"/>
      <c r="V274" s="52"/>
      <c r="W274" s="53"/>
      <c r="X274" s="53"/>
      <c r="Y274" s="53"/>
      <c r="Z274" s="53"/>
      <c r="AA274" s="48"/>
      <c r="AB274" s="54"/>
      <c r="AC274" s="54"/>
      <c r="AD274" s="54"/>
      <c r="AE274" s="54"/>
      <c r="AF274" s="54"/>
      <c r="AG274" s="54"/>
      <c r="AH274" s="54"/>
      <c r="AI274" s="54"/>
      <c r="AJ274" s="49"/>
      <c r="AK274" s="48"/>
      <c r="AL274" s="54"/>
      <c r="AM274" s="54"/>
      <c r="AN274" s="54"/>
      <c r="AO274" s="54"/>
      <c r="AP274" s="54"/>
      <c r="AQ274" s="54"/>
      <c r="AR274" s="54"/>
      <c r="AS274" s="54"/>
      <c r="AT274" s="54"/>
      <c r="AU274" s="54"/>
      <c r="AV274" s="54"/>
      <c r="AW274" s="54"/>
      <c r="AX274" s="54"/>
      <c r="AY274" s="54"/>
      <c r="AZ274" s="54"/>
      <c r="BA274" s="54"/>
      <c r="BB274" s="54"/>
      <c r="BC274" s="54"/>
      <c r="BD274" s="54"/>
      <c r="BE274" s="54"/>
      <c r="BF274" s="54"/>
      <c r="BG274" s="54"/>
      <c r="BH274" s="54"/>
      <c r="BI274" s="54"/>
      <c r="BJ274" s="54"/>
      <c r="BK274" s="54"/>
      <c r="BL274" s="54"/>
      <c r="BM274" s="54"/>
      <c r="BN274" s="54"/>
      <c r="BO274" s="54"/>
      <c r="BP274" s="54"/>
      <c r="BQ274" s="54"/>
      <c r="BR274" s="54"/>
      <c r="BS274" s="54"/>
      <c r="BT274" s="54"/>
      <c r="BU274" s="54"/>
      <c r="BV274" s="54"/>
      <c r="BW274" s="54"/>
      <c r="BX274" s="49"/>
      <c r="BY274" s="55"/>
      <c r="BZ274" s="8"/>
      <c r="CE274" s="12" t="str">
        <f t="shared" si="211"/>
        <v/>
      </c>
      <c r="CG274" s="77" t="str">
        <f t="shared" si="212"/>
        <v/>
      </c>
      <c r="CH274" s="80" t="str">
        <f t="shared" si="213"/>
        <v/>
      </c>
      <c r="CL274" s="12" t="str">
        <f t="shared" si="214"/>
        <v/>
      </c>
      <c r="CM274" s="12" t="str">
        <f t="shared" si="215"/>
        <v/>
      </c>
      <c r="CN274" s="12" t="str" cm="1">
        <f t="array" ref="CN274">IF(OR($CE274="", $CG$3=""), "", IF(IFERROR(INDEX($K274:$T274, $CK274, MATCH(CN$3, $K$3:$T$3, 0)), "")="", $CC$4, $CC$3))</f>
        <v/>
      </c>
      <c r="CO274" s="12" t="str" cm="1">
        <f t="array" ref="CO274">IF(OR($CE274="", $CG$3=""), "", IF(IFERROR(INDEX($AA274:$AJ274, $CK274, MATCH(CO$3, $AA$3:$AJ$3, 0)), "")="", $CC$4, $CC$3))</f>
        <v/>
      </c>
      <c r="CP274" s="12" t="str">
        <f>IF(OR($CE274="", $CG$3=""), "", IF(CP$3='Property List &amp; Features'!$BG$9, $CC$3, IF(CP$3=$I274, $CC$3, $CC$4)))</f>
        <v/>
      </c>
      <c r="CQ274" s="12" t="str">
        <f>IF(OR($CE274="", $CG$3=""), "", IF(CQ$3='Property List &amp; Features'!$BG$9, $CC$3, IF(CQ$3=$J274, $CC$3, $CC$4)))</f>
        <v/>
      </c>
      <c r="CR274" s="12" t="str">
        <f t="shared" si="216"/>
        <v/>
      </c>
      <c r="CS274" s="12" t="str">
        <f t="shared" si="217"/>
        <v/>
      </c>
      <c r="CT274" s="12" t="str">
        <f t="shared" si="218"/>
        <v/>
      </c>
      <c r="CU274" s="12" t="str">
        <f t="shared" si="219"/>
        <v/>
      </c>
      <c r="CV274" s="12" t="str">
        <f t="shared" si="220"/>
        <v/>
      </c>
      <c r="CW274" s="12" t="str">
        <f t="shared" ref="CW274:CW337" si="242">IF(OR($CE274="", $CG$3=""), "", IF(AL274="", $CC$3, IF(AL274=CW$3, $CC$3, $CC$4)))</f>
        <v/>
      </c>
      <c r="CX274" s="12" t="str">
        <f t="shared" ref="CX274:CX337" si="243">IF(OR($CE274="", $CG$3=""), "", IF(AM274="", $CC$3, IF(AM274=CX$3, $CC$3, $CC$4)))</f>
        <v/>
      </c>
      <c r="CY274" s="12" t="str">
        <f t="shared" ref="CY274:CY337" si="244">IF(OR($CE274="", $CG$3=""), "", IF(AN274="", $CC$3, IF(AN274=CY$3, $CC$3, $CC$4)))</f>
        <v/>
      </c>
      <c r="CZ274" s="12" t="str">
        <f t="shared" ref="CZ274:CZ337" si="245">IF(OR($CE274="", $CG$3=""), "", IF(AO274="", $CC$3, IF(AO274=CZ$3, $CC$3, $CC$4)))</f>
        <v/>
      </c>
      <c r="DA274" s="12" t="str">
        <f t="shared" ref="DA274:DA337" si="246">IF(OR($CE274="", $CG$3=""), "", IF(AP274="", $CC$3, IF(AP274=DA$3, $CC$3, $CC$4)))</f>
        <v/>
      </c>
      <c r="DB274" s="12" t="str">
        <f t="shared" ref="DB274:DB337" si="247">IF(OR($CE274="", $CG$3=""), "", IF(AQ274="", $CC$3, IF(AQ274=DB$3, $CC$3, $CC$4)))</f>
        <v/>
      </c>
      <c r="DC274" s="12" t="str">
        <f t="shared" ref="DC274:DC337" si="248">IF(OR($CE274="", $CG$3=""), "", IF(AR274="", $CC$3, IF(AR274=DC$3, $CC$3, $CC$4)))</f>
        <v/>
      </c>
      <c r="DD274" s="12" t="str">
        <f t="shared" ref="DD274:DD337" si="249">IF(OR($CE274="", $CG$3=""), "", IF(AS274="", $CC$3, IF(AS274=DD$3, $CC$3, $CC$4)))</f>
        <v/>
      </c>
      <c r="DE274" s="12" t="str">
        <f t="shared" ref="DE274:DE337" si="250">IF(OR($CE274="", $CG$3=""), "", IF(AT274="", $CC$3, IF(AT274=DE$3, $CC$3, $CC$4)))</f>
        <v/>
      </c>
      <c r="DF274" s="12" t="str">
        <f t="shared" ref="DF274:DF337" si="251">IF(OR($CE274="", $CG$3=""), "", IF(AU274="", $CC$3, IF(AU274=DF$3, $CC$3, $CC$4)))</f>
        <v/>
      </c>
      <c r="DG274" s="12" t="str">
        <f t="shared" ref="DG274:DG337" si="252">IF(OR($CE274="", $CG$3=""), "", IF(AV274="", $CC$3, IF(AV274=DG$3, $CC$3, $CC$4)))</f>
        <v/>
      </c>
      <c r="DH274" s="12" t="str">
        <f t="shared" ref="DH274:DH337" si="253">IF(OR($CE274="", $CG$3=""), "", IF(AW274="", $CC$3, IF(AW274=DH$3, $CC$3, $CC$4)))</f>
        <v/>
      </c>
      <c r="DI274" s="12" t="str">
        <f t="shared" ref="DI274:DI337" si="254">IF(OR($CE274="", $CG$3=""), "", IF(AX274="", $CC$3, IF(AX274=DI$3, $CC$3, $CC$4)))</f>
        <v/>
      </c>
      <c r="DJ274" s="12" t="str">
        <f t="shared" ref="DJ274:DJ337" si="255">IF(OR($CE274="", $CG$3=""), "", IF(AY274="", $CC$3, IF(AY274=DJ$3, $CC$3, $CC$4)))</f>
        <v/>
      </c>
      <c r="DK274" s="12" t="str">
        <f t="shared" ref="DK274:DK337" si="256">IF(OR($CE274="", $CG$3=""), "", IF(AZ274="", $CC$3, IF(AZ274=DK$3, $CC$3, $CC$4)))</f>
        <v/>
      </c>
      <c r="DL274" s="12" t="str">
        <f t="shared" ref="DL274:DL337" si="257">IF(OR($CE274="", $CG$3=""), "", IF(BA274="", $CC$3, IF(BA274=DL$3, $CC$3, $CC$4)))</f>
        <v/>
      </c>
      <c r="DM274" s="12" t="str">
        <f t="shared" ref="DM274:DM337" si="258">IF(OR($CE274="", $CG$3=""), "", IF(BB274="", $CC$3, IF(BB274=DM$3, $CC$3, $CC$4)))</f>
        <v/>
      </c>
      <c r="DN274" s="12" t="str">
        <f t="shared" ref="DN274:DN337" si="259">IF(OR($CE274="", $CG$3=""), "", IF(BC274="", $CC$3, IF(BC274=DN$3, $CC$3, $CC$4)))</f>
        <v/>
      </c>
      <c r="DO274" s="12" t="str">
        <f t="shared" ref="DO274:DO337" si="260">IF(OR($CE274="", $CG$3=""), "", IF(BD274="", $CC$3, IF(BD274=DO$3, $CC$3, $CC$4)))</f>
        <v/>
      </c>
      <c r="DP274" s="12" t="str">
        <f t="shared" ref="DP274:DP337" si="261">IF(OR($CE274="", $CG$3=""), "", IF(BE274="", $CC$3, IF(BE274=DP$3, $CC$3, $CC$4)))</f>
        <v/>
      </c>
      <c r="DQ274" s="12" t="str">
        <f t="shared" ref="DQ274:DQ337" si="262">IF(OR($CE274="", $CG$3=""), "", IF(BF274="", $CC$3, IF(BF274=DQ$3, $CC$3, $CC$4)))</f>
        <v/>
      </c>
      <c r="DR274" s="12" t="str">
        <f t="shared" si="224"/>
        <v/>
      </c>
      <c r="DS274" s="12" t="str">
        <f t="shared" si="225"/>
        <v/>
      </c>
      <c r="DT274" s="12" t="str">
        <f t="shared" si="226"/>
        <v/>
      </c>
      <c r="DU274" s="12" t="str">
        <f t="shared" si="227"/>
        <v/>
      </c>
      <c r="DV274" s="12" t="str">
        <f t="shared" si="228"/>
        <v/>
      </c>
      <c r="DW274" s="12" t="str">
        <f t="shared" si="229"/>
        <v/>
      </c>
      <c r="DX274" s="12" t="str">
        <f t="shared" si="230"/>
        <v/>
      </c>
      <c r="DY274" s="12" t="str">
        <f t="shared" si="231"/>
        <v/>
      </c>
      <c r="DZ274" s="12" t="str">
        <f t="shared" si="232"/>
        <v/>
      </c>
      <c r="EA274" s="12" t="str">
        <f t="shared" si="233"/>
        <v/>
      </c>
      <c r="EB274" s="12" t="str">
        <f t="shared" si="234"/>
        <v/>
      </c>
      <c r="EC274" s="12" t="str">
        <f t="shared" si="235"/>
        <v/>
      </c>
      <c r="ED274" s="12" t="str">
        <f t="shared" si="236"/>
        <v/>
      </c>
      <c r="EE274" s="12" t="str">
        <f t="shared" si="237"/>
        <v/>
      </c>
      <c r="EF274" s="12" t="str">
        <f t="shared" si="238"/>
        <v/>
      </c>
      <c r="EG274" s="12" t="str">
        <f t="shared" si="239"/>
        <v/>
      </c>
      <c r="EH274" s="12" t="str">
        <f t="shared" si="240"/>
        <v/>
      </c>
      <c r="EI274" s="12" t="str">
        <f t="shared" si="241"/>
        <v/>
      </c>
      <c r="EK274" s="83" t="str">
        <f t="shared" si="221"/>
        <v/>
      </c>
      <c r="EM274" s="12" t="str">
        <f t="shared" si="222"/>
        <v/>
      </c>
      <c r="EO274" s="12" t="str">
        <f t="shared" si="223"/>
        <v/>
      </c>
      <c r="EQ274" s="12" t="str">
        <f>IF($EO274="", "", IF($EQ$8=$EQ$6, COUNTIF($EO$11:$EO$2510, "&gt;"&amp;$EO274)+1+COUNTIF($EO$11:$EO274, $EO274)-1, COUNTIF($EO$11:$EO$2510, "&lt;"&amp;$EO274)+1+COUNTIF($EO$11:$EO274, $EO274)-1))</f>
        <v/>
      </c>
    </row>
    <row r="275" spans="1:147" x14ac:dyDescent="0.55000000000000004">
      <c r="A275" s="8"/>
      <c r="B275" s="12" t="str">
        <f>IF($D275="", "", COUNTIF($D$11:$D275, $D275))</f>
        <v/>
      </c>
      <c r="C275" s="8"/>
      <c r="D275" s="45"/>
      <c r="E275" s="46"/>
      <c r="F275" s="47"/>
      <c r="G275" s="54"/>
      <c r="H275" s="54"/>
      <c r="I275" s="48"/>
      <c r="J275" s="49"/>
      <c r="K275" s="50"/>
      <c r="L275" s="50"/>
      <c r="M275" s="50"/>
      <c r="N275" s="50"/>
      <c r="O275" s="50"/>
      <c r="P275" s="50"/>
      <c r="Q275" s="50"/>
      <c r="R275" s="50"/>
      <c r="S275" s="50"/>
      <c r="T275" s="50"/>
      <c r="U275" s="51"/>
      <c r="V275" s="52"/>
      <c r="W275" s="53"/>
      <c r="X275" s="53"/>
      <c r="Y275" s="53"/>
      <c r="Z275" s="53"/>
      <c r="AA275" s="48"/>
      <c r="AB275" s="54"/>
      <c r="AC275" s="54"/>
      <c r="AD275" s="54"/>
      <c r="AE275" s="54"/>
      <c r="AF275" s="54"/>
      <c r="AG275" s="54"/>
      <c r="AH275" s="54"/>
      <c r="AI275" s="54"/>
      <c r="AJ275" s="49"/>
      <c r="AK275" s="48"/>
      <c r="AL275" s="54"/>
      <c r="AM275" s="54"/>
      <c r="AN275" s="54"/>
      <c r="AO275" s="54"/>
      <c r="AP275" s="54"/>
      <c r="AQ275" s="54"/>
      <c r="AR275" s="54"/>
      <c r="AS275" s="54"/>
      <c r="AT275" s="54"/>
      <c r="AU275" s="54"/>
      <c r="AV275" s="54"/>
      <c r="AW275" s="54"/>
      <c r="AX275" s="54"/>
      <c r="AY275" s="54"/>
      <c r="AZ275" s="54"/>
      <c r="BA275" s="54"/>
      <c r="BB275" s="54"/>
      <c r="BC275" s="54"/>
      <c r="BD275" s="54"/>
      <c r="BE275" s="54"/>
      <c r="BF275" s="54"/>
      <c r="BG275" s="54"/>
      <c r="BH275" s="54"/>
      <c r="BI275" s="54"/>
      <c r="BJ275" s="54"/>
      <c r="BK275" s="54"/>
      <c r="BL275" s="54"/>
      <c r="BM275" s="54"/>
      <c r="BN275" s="54"/>
      <c r="BO275" s="54"/>
      <c r="BP275" s="54"/>
      <c r="BQ275" s="54"/>
      <c r="BR275" s="54"/>
      <c r="BS275" s="54"/>
      <c r="BT275" s="54"/>
      <c r="BU275" s="54"/>
      <c r="BV275" s="54"/>
      <c r="BW275" s="54"/>
      <c r="BX275" s="49"/>
      <c r="BY275" s="55"/>
      <c r="BZ275" s="8"/>
      <c r="CE275" s="12" t="str">
        <f t="shared" si="211"/>
        <v/>
      </c>
      <c r="CG275" s="77" t="str">
        <f t="shared" si="212"/>
        <v/>
      </c>
      <c r="CH275" s="80" t="str">
        <f t="shared" si="213"/>
        <v/>
      </c>
      <c r="CL275" s="12" t="str">
        <f t="shared" si="214"/>
        <v/>
      </c>
      <c r="CM275" s="12" t="str">
        <f t="shared" si="215"/>
        <v/>
      </c>
      <c r="CN275" s="12" t="str" cm="1">
        <f t="array" ref="CN275">IF(OR($CE275="", $CG$3=""), "", IF(IFERROR(INDEX($K275:$T275, $CK275, MATCH(CN$3, $K$3:$T$3, 0)), "")="", $CC$4, $CC$3))</f>
        <v/>
      </c>
      <c r="CO275" s="12" t="str" cm="1">
        <f t="array" ref="CO275">IF(OR($CE275="", $CG$3=""), "", IF(IFERROR(INDEX($AA275:$AJ275, $CK275, MATCH(CO$3, $AA$3:$AJ$3, 0)), "")="", $CC$4, $CC$3))</f>
        <v/>
      </c>
      <c r="CP275" s="12" t="str">
        <f>IF(OR($CE275="", $CG$3=""), "", IF(CP$3='Property List &amp; Features'!$BG$9, $CC$3, IF(CP$3=$I275, $CC$3, $CC$4)))</f>
        <v/>
      </c>
      <c r="CQ275" s="12" t="str">
        <f>IF(OR($CE275="", $CG$3=""), "", IF(CQ$3='Property List &amp; Features'!$BG$9, $CC$3, IF(CQ$3=$J275, $CC$3, $CC$4)))</f>
        <v/>
      </c>
      <c r="CR275" s="12" t="str">
        <f t="shared" si="216"/>
        <v/>
      </c>
      <c r="CS275" s="12" t="str">
        <f t="shared" si="217"/>
        <v/>
      </c>
      <c r="CT275" s="12" t="str">
        <f t="shared" si="218"/>
        <v/>
      </c>
      <c r="CU275" s="12" t="str">
        <f t="shared" si="219"/>
        <v/>
      </c>
      <c r="CV275" s="12" t="str">
        <f t="shared" si="220"/>
        <v/>
      </c>
      <c r="CW275" s="12" t="str">
        <f t="shared" si="242"/>
        <v/>
      </c>
      <c r="CX275" s="12" t="str">
        <f t="shared" si="243"/>
        <v/>
      </c>
      <c r="CY275" s="12" t="str">
        <f t="shared" si="244"/>
        <v/>
      </c>
      <c r="CZ275" s="12" t="str">
        <f t="shared" si="245"/>
        <v/>
      </c>
      <c r="DA275" s="12" t="str">
        <f t="shared" si="246"/>
        <v/>
      </c>
      <c r="DB275" s="12" t="str">
        <f t="shared" si="247"/>
        <v/>
      </c>
      <c r="DC275" s="12" t="str">
        <f t="shared" si="248"/>
        <v/>
      </c>
      <c r="DD275" s="12" t="str">
        <f t="shared" si="249"/>
        <v/>
      </c>
      <c r="DE275" s="12" t="str">
        <f t="shared" si="250"/>
        <v/>
      </c>
      <c r="DF275" s="12" t="str">
        <f t="shared" si="251"/>
        <v/>
      </c>
      <c r="DG275" s="12" t="str">
        <f t="shared" si="252"/>
        <v/>
      </c>
      <c r="DH275" s="12" t="str">
        <f t="shared" si="253"/>
        <v/>
      </c>
      <c r="DI275" s="12" t="str">
        <f t="shared" si="254"/>
        <v/>
      </c>
      <c r="DJ275" s="12" t="str">
        <f t="shared" si="255"/>
        <v/>
      </c>
      <c r="DK275" s="12" t="str">
        <f t="shared" si="256"/>
        <v/>
      </c>
      <c r="DL275" s="12" t="str">
        <f t="shared" si="257"/>
        <v/>
      </c>
      <c r="DM275" s="12" t="str">
        <f t="shared" si="258"/>
        <v/>
      </c>
      <c r="DN275" s="12" t="str">
        <f t="shared" si="259"/>
        <v/>
      </c>
      <c r="DO275" s="12" t="str">
        <f t="shared" si="260"/>
        <v/>
      </c>
      <c r="DP275" s="12" t="str">
        <f t="shared" si="261"/>
        <v/>
      </c>
      <c r="DQ275" s="12" t="str">
        <f t="shared" si="262"/>
        <v/>
      </c>
      <c r="DR275" s="12" t="str">
        <f t="shared" si="224"/>
        <v/>
      </c>
      <c r="DS275" s="12" t="str">
        <f t="shared" si="225"/>
        <v/>
      </c>
      <c r="DT275" s="12" t="str">
        <f t="shared" si="226"/>
        <v/>
      </c>
      <c r="DU275" s="12" t="str">
        <f t="shared" si="227"/>
        <v/>
      </c>
      <c r="DV275" s="12" t="str">
        <f t="shared" si="228"/>
        <v/>
      </c>
      <c r="DW275" s="12" t="str">
        <f t="shared" si="229"/>
        <v/>
      </c>
      <c r="DX275" s="12" t="str">
        <f t="shared" si="230"/>
        <v/>
      </c>
      <c r="DY275" s="12" t="str">
        <f t="shared" si="231"/>
        <v/>
      </c>
      <c r="DZ275" s="12" t="str">
        <f t="shared" si="232"/>
        <v/>
      </c>
      <c r="EA275" s="12" t="str">
        <f t="shared" si="233"/>
        <v/>
      </c>
      <c r="EB275" s="12" t="str">
        <f t="shared" si="234"/>
        <v/>
      </c>
      <c r="EC275" s="12" t="str">
        <f t="shared" si="235"/>
        <v/>
      </c>
      <c r="ED275" s="12" t="str">
        <f t="shared" si="236"/>
        <v/>
      </c>
      <c r="EE275" s="12" t="str">
        <f t="shared" si="237"/>
        <v/>
      </c>
      <c r="EF275" s="12" t="str">
        <f t="shared" si="238"/>
        <v/>
      </c>
      <c r="EG275" s="12" t="str">
        <f t="shared" si="239"/>
        <v/>
      </c>
      <c r="EH275" s="12" t="str">
        <f t="shared" si="240"/>
        <v/>
      </c>
      <c r="EI275" s="12" t="str">
        <f t="shared" si="241"/>
        <v/>
      </c>
      <c r="EK275" s="83" t="str">
        <f t="shared" si="221"/>
        <v/>
      </c>
      <c r="EM275" s="12" t="str">
        <f t="shared" si="222"/>
        <v/>
      </c>
      <c r="EO275" s="12" t="str">
        <f t="shared" si="223"/>
        <v/>
      </c>
      <c r="EQ275" s="12" t="str">
        <f>IF($EO275="", "", IF($EQ$8=$EQ$6, COUNTIF($EO$11:$EO$2510, "&gt;"&amp;$EO275)+1+COUNTIF($EO$11:$EO275, $EO275)-1, COUNTIF($EO$11:$EO$2510, "&lt;"&amp;$EO275)+1+COUNTIF($EO$11:$EO275, $EO275)-1))</f>
        <v/>
      </c>
    </row>
    <row r="276" spans="1:147" x14ac:dyDescent="0.55000000000000004">
      <c r="A276" s="8"/>
      <c r="B276" s="12" t="str">
        <f>IF($D276="", "", COUNTIF($D$11:$D276, $D276))</f>
        <v/>
      </c>
      <c r="C276" s="8"/>
      <c r="D276" s="45"/>
      <c r="E276" s="46"/>
      <c r="F276" s="47"/>
      <c r="G276" s="54"/>
      <c r="H276" s="54"/>
      <c r="I276" s="48"/>
      <c r="J276" s="49"/>
      <c r="K276" s="50"/>
      <c r="L276" s="50"/>
      <c r="M276" s="50"/>
      <c r="N276" s="50"/>
      <c r="O276" s="50"/>
      <c r="P276" s="50"/>
      <c r="Q276" s="50"/>
      <c r="R276" s="50"/>
      <c r="S276" s="50"/>
      <c r="T276" s="50"/>
      <c r="U276" s="51"/>
      <c r="V276" s="52"/>
      <c r="W276" s="53"/>
      <c r="X276" s="53"/>
      <c r="Y276" s="53"/>
      <c r="Z276" s="53"/>
      <c r="AA276" s="48"/>
      <c r="AB276" s="54"/>
      <c r="AC276" s="54"/>
      <c r="AD276" s="54"/>
      <c r="AE276" s="54"/>
      <c r="AF276" s="54"/>
      <c r="AG276" s="54"/>
      <c r="AH276" s="54"/>
      <c r="AI276" s="54"/>
      <c r="AJ276" s="49"/>
      <c r="AK276" s="48"/>
      <c r="AL276" s="54"/>
      <c r="AM276" s="54"/>
      <c r="AN276" s="54"/>
      <c r="AO276" s="54"/>
      <c r="AP276" s="54"/>
      <c r="AQ276" s="54"/>
      <c r="AR276" s="54"/>
      <c r="AS276" s="54"/>
      <c r="AT276" s="54"/>
      <c r="AU276" s="54"/>
      <c r="AV276" s="54"/>
      <c r="AW276" s="54"/>
      <c r="AX276" s="54"/>
      <c r="AY276" s="54"/>
      <c r="AZ276" s="54"/>
      <c r="BA276" s="54"/>
      <c r="BB276" s="54"/>
      <c r="BC276" s="54"/>
      <c r="BD276" s="54"/>
      <c r="BE276" s="54"/>
      <c r="BF276" s="54"/>
      <c r="BG276" s="54"/>
      <c r="BH276" s="54"/>
      <c r="BI276" s="54"/>
      <c r="BJ276" s="54"/>
      <c r="BK276" s="54"/>
      <c r="BL276" s="54"/>
      <c r="BM276" s="54"/>
      <c r="BN276" s="54"/>
      <c r="BO276" s="54"/>
      <c r="BP276" s="54"/>
      <c r="BQ276" s="54"/>
      <c r="BR276" s="54"/>
      <c r="BS276" s="54"/>
      <c r="BT276" s="54"/>
      <c r="BU276" s="54"/>
      <c r="BV276" s="54"/>
      <c r="BW276" s="54"/>
      <c r="BX276" s="49"/>
      <c r="BY276" s="55"/>
      <c r="BZ276" s="8"/>
      <c r="CE276" s="12" t="str">
        <f t="shared" si="211"/>
        <v/>
      </c>
      <c r="CG276" s="77" t="str">
        <f t="shared" si="212"/>
        <v/>
      </c>
      <c r="CH276" s="80" t="str">
        <f t="shared" si="213"/>
        <v/>
      </c>
      <c r="CL276" s="12" t="str">
        <f t="shared" si="214"/>
        <v/>
      </c>
      <c r="CM276" s="12" t="str">
        <f t="shared" si="215"/>
        <v/>
      </c>
      <c r="CN276" s="12" t="str" cm="1">
        <f t="array" ref="CN276">IF(OR($CE276="", $CG$3=""), "", IF(IFERROR(INDEX($K276:$T276, $CK276, MATCH(CN$3, $K$3:$T$3, 0)), "")="", $CC$4, $CC$3))</f>
        <v/>
      </c>
      <c r="CO276" s="12" t="str" cm="1">
        <f t="array" ref="CO276">IF(OR($CE276="", $CG$3=""), "", IF(IFERROR(INDEX($AA276:$AJ276, $CK276, MATCH(CO$3, $AA$3:$AJ$3, 0)), "")="", $CC$4, $CC$3))</f>
        <v/>
      </c>
      <c r="CP276" s="12" t="str">
        <f>IF(OR($CE276="", $CG$3=""), "", IF(CP$3='Property List &amp; Features'!$BG$9, $CC$3, IF(CP$3=$I276, $CC$3, $CC$4)))</f>
        <v/>
      </c>
      <c r="CQ276" s="12" t="str">
        <f>IF(OR($CE276="", $CG$3=""), "", IF(CQ$3='Property List &amp; Features'!$BG$9, $CC$3, IF(CQ$3=$J276, $CC$3, $CC$4)))</f>
        <v/>
      </c>
      <c r="CR276" s="12" t="str">
        <f t="shared" si="216"/>
        <v/>
      </c>
      <c r="CS276" s="12" t="str">
        <f t="shared" si="217"/>
        <v/>
      </c>
      <c r="CT276" s="12" t="str">
        <f t="shared" si="218"/>
        <v/>
      </c>
      <c r="CU276" s="12" t="str">
        <f t="shared" si="219"/>
        <v/>
      </c>
      <c r="CV276" s="12" t="str">
        <f t="shared" si="220"/>
        <v/>
      </c>
      <c r="CW276" s="12" t="str">
        <f t="shared" si="242"/>
        <v/>
      </c>
      <c r="CX276" s="12" t="str">
        <f t="shared" si="243"/>
        <v/>
      </c>
      <c r="CY276" s="12" t="str">
        <f t="shared" si="244"/>
        <v/>
      </c>
      <c r="CZ276" s="12" t="str">
        <f t="shared" si="245"/>
        <v/>
      </c>
      <c r="DA276" s="12" t="str">
        <f t="shared" si="246"/>
        <v/>
      </c>
      <c r="DB276" s="12" t="str">
        <f t="shared" si="247"/>
        <v/>
      </c>
      <c r="DC276" s="12" t="str">
        <f t="shared" si="248"/>
        <v/>
      </c>
      <c r="DD276" s="12" t="str">
        <f t="shared" si="249"/>
        <v/>
      </c>
      <c r="DE276" s="12" t="str">
        <f t="shared" si="250"/>
        <v/>
      </c>
      <c r="DF276" s="12" t="str">
        <f t="shared" si="251"/>
        <v/>
      </c>
      <c r="DG276" s="12" t="str">
        <f t="shared" si="252"/>
        <v/>
      </c>
      <c r="DH276" s="12" t="str">
        <f t="shared" si="253"/>
        <v/>
      </c>
      <c r="DI276" s="12" t="str">
        <f t="shared" si="254"/>
        <v/>
      </c>
      <c r="DJ276" s="12" t="str">
        <f t="shared" si="255"/>
        <v/>
      </c>
      <c r="DK276" s="12" t="str">
        <f t="shared" si="256"/>
        <v/>
      </c>
      <c r="DL276" s="12" t="str">
        <f t="shared" si="257"/>
        <v/>
      </c>
      <c r="DM276" s="12" t="str">
        <f t="shared" si="258"/>
        <v/>
      </c>
      <c r="DN276" s="12" t="str">
        <f t="shared" si="259"/>
        <v/>
      </c>
      <c r="DO276" s="12" t="str">
        <f t="shared" si="260"/>
        <v/>
      </c>
      <c r="DP276" s="12" t="str">
        <f t="shared" si="261"/>
        <v/>
      </c>
      <c r="DQ276" s="12" t="str">
        <f t="shared" si="262"/>
        <v/>
      </c>
      <c r="DR276" s="12" t="str">
        <f t="shared" si="224"/>
        <v/>
      </c>
      <c r="DS276" s="12" t="str">
        <f t="shared" si="225"/>
        <v/>
      </c>
      <c r="DT276" s="12" t="str">
        <f t="shared" si="226"/>
        <v/>
      </c>
      <c r="DU276" s="12" t="str">
        <f t="shared" si="227"/>
        <v/>
      </c>
      <c r="DV276" s="12" t="str">
        <f t="shared" si="228"/>
        <v/>
      </c>
      <c r="DW276" s="12" t="str">
        <f t="shared" si="229"/>
        <v/>
      </c>
      <c r="DX276" s="12" t="str">
        <f t="shared" si="230"/>
        <v/>
      </c>
      <c r="DY276" s="12" t="str">
        <f t="shared" si="231"/>
        <v/>
      </c>
      <c r="DZ276" s="12" t="str">
        <f t="shared" si="232"/>
        <v/>
      </c>
      <c r="EA276" s="12" t="str">
        <f t="shared" si="233"/>
        <v/>
      </c>
      <c r="EB276" s="12" t="str">
        <f t="shared" si="234"/>
        <v/>
      </c>
      <c r="EC276" s="12" t="str">
        <f t="shared" si="235"/>
        <v/>
      </c>
      <c r="ED276" s="12" t="str">
        <f t="shared" si="236"/>
        <v/>
      </c>
      <c r="EE276" s="12" t="str">
        <f t="shared" si="237"/>
        <v/>
      </c>
      <c r="EF276" s="12" t="str">
        <f t="shared" si="238"/>
        <v/>
      </c>
      <c r="EG276" s="12" t="str">
        <f t="shared" si="239"/>
        <v/>
      </c>
      <c r="EH276" s="12" t="str">
        <f t="shared" si="240"/>
        <v/>
      </c>
      <c r="EI276" s="12" t="str">
        <f t="shared" si="241"/>
        <v/>
      </c>
      <c r="EK276" s="83" t="str">
        <f t="shared" si="221"/>
        <v/>
      </c>
      <c r="EM276" s="12" t="str">
        <f t="shared" si="222"/>
        <v/>
      </c>
      <c r="EO276" s="12" t="str">
        <f t="shared" si="223"/>
        <v/>
      </c>
      <c r="EQ276" s="12" t="str">
        <f>IF($EO276="", "", IF($EQ$8=$EQ$6, COUNTIF($EO$11:$EO$2510, "&gt;"&amp;$EO276)+1+COUNTIF($EO$11:$EO276, $EO276)-1, COUNTIF($EO$11:$EO$2510, "&lt;"&amp;$EO276)+1+COUNTIF($EO$11:$EO276, $EO276)-1))</f>
        <v/>
      </c>
    </row>
    <row r="277" spans="1:147" x14ac:dyDescent="0.55000000000000004">
      <c r="A277" s="8"/>
      <c r="B277" s="12" t="str">
        <f>IF($D277="", "", COUNTIF($D$11:$D277, $D277))</f>
        <v/>
      </c>
      <c r="C277" s="8"/>
      <c r="D277" s="45"/>
      <c r="E277" s="46"/>
      <c r="F277" s="47"/>
      <c r="G277" s="54"/>
      <c r="H277" s="54"/>
      <c r="I277" s="48"/>
      <c r="J277" s="49"/>
      <c r="K277" s="50"/>
      <c r="L277" s="50"/>
      <c r="M277" s="50"/>
      <c r="N277" s="50"/>
      <c r="O277" s="50"/>
      <c r="P277" s="50"/>
      <c r="Q277" s="50"/>
      <c r="R277" s="50"/>
      <c r="S277" s="50"/>
      <c r="T277" s="50"/>
      <c r="U277" s="51"/>
      <c r="V277" s="52"/>
      <c r="W277" s="53"/>
      <c r="X277" s="53"/>
      <c r="Y277" s="53"/>
      <c r="Z277" s="53"/>
      <c r="AA277" s="48"/>
      <c r="AB277" s="54"/>
      <c r="AC277" s="54"/>
      <c r="AD277" s="54"/>
      <c r="AE277" s="54"/>
      <c r="AF277" s="54"/>
      <c r="AG277" s="54"/>
      <c r="AH277" s="54"/>
      <c r="AI277" s="54"/>
      <c r="AJ277" s="49"/>
      <c r="AK277" s="48"/>
      <c r="AL277" s="54"/>
      <c r="AM277" s="54"/>
      <c r="AN277" s="54"/>
      <c r="AO277" s="54"/>
      <c r="AP277" s="54"/>
      <c r="AQ277" s="54"/>
      <c r="AR277" s="54"/>
      <c r="AS277" s="54"/>
      <c r="AT277" s="54"/>
      <c r="AU277" s="54"/>
      <c r="AV277" s="54"/>
      <c r="AW277" s="54"/>
      <c r="AX277" s="54"/>
      <c r="AY277" s="54"/>
      <c r="AZ277" s="54"/>
      <c r="BA277" s="54"/>
      <c r="BB277" s="54"/>
      <c r="BC277" s="54"/>
      <c r="BD277" s="54"/>
      <c r="BE277" s="54"/>
      <c r="BF277" s="54"/>
      <c r="BG277" s="54"/>
      <c r="BH277" s="54"/>
      <c r="BI277" s="54"/>
      <c r="BJ277" s="54"/>
      <c r="BK277" s="54"/>
      <c r="BL277" s="54"/>
      <c r="BM277" s="54"/>
      <c r="BN277" s="54"/>
      <c r="BO277" s="54"/>
      <c r="BP277" s="54"/>
      <c r="BQ277" s="54"/>
      <c r="BR277" s="54"/>
      <c r="BS277" s="54"/>
      <c r="BT277" s="54"/>
      <c r="BU277" s="54"/>
      <c r="BV277" s="54"/>
      <c r="BW277" s="54"/>
      <c r="BX277" s="49"/>
      <c r="BY277" s="55"/>
      <c r="BZ277" s="8"/>
      <c r="CE277" s="12" t="str">
        <f t="shared" si="211"/>
        <v/>
      </c>
      <c r="CG277" s="77" t="str">
        <f t="shared" si="212"/>
        <v/>
      </c>
      <c r="CH277" s="80" t="str">
        <f t="shared" si="213"/>
        <v/>
      </c>
      <c r="CL277" s="12" t="str">
        <f t="shared" si="214"/>
        <v/>
      </c>
      <c r="CM277" s="12" t="str">
        <f t="shared" si="215"/>
        <v/>
      </c>
      <c r="CN277" s="12" t="str" cm="1">
        <f t="array" ref="CN277">IF(OR($CE277="", $CG$3=""), "", IF(IFERROR(INDEX($K277:$T277, $CK277, MATCH(CN$3, $K$3:$T$3, 0)), "")="", $CC$4, $CC$3))</f>
        <v/>
      </c>
      <c r="CO277" s="12" t="str" cm="1">
        <f t="array" ref="CO277">IF(OR($CE277="", $CG$3=""), "", IF(IFERROR(INDEX($AA277:$AJ277, $CK277, MATCH(CO$3, $AA$3:$AJ$3, 0)), "")="", $CC$4, $CC$3))</f>
        <v/>
      </c>
      <c r="CP277" s="12" t="str">
        <f>IF(OR($CE277="", $CG$3=""), "", IF(CP$3='Property List &amp; Features'!$BG$9, $CC$3, IF(CP$3=$I277, $CC$3, $CC$4)))</f>
        <v/>
      </c>
      <c r="CQ277" s="12" t="str">
        <f>IF(OR($CE277="", $CG$3=""), "", IF(CQ$3='Property List &amp; Features'!$BG$9, $CC$3, IF(CQ$3=$J277, $CC$3, $CC$4)))</f>
        <v/>
      </c>
      <c r="CR277" s="12" t="str">
        <f t="shared" si="216"/>
        <v/>
      </c>
      <c r="CS277" s="12" t="str">
        <f t="shared" si="217"/>
        <v/>
      </c>
      <c r="CT277" s="12" t="str">
        <f t="shared" si="218"/>
        <v/>
      </c>
      <c r="CU277" s="12" t="str">
        <f t="shared" si="219"/>
        <v/>
      </c>
      <c r="CV277" s="12" t="str">
        <f t="shared" si="220"/>
        <v/>
      </c>
      <c r="CW277" s="12" t="str">
        <f t="shared" si="242"/>
        <v/>
      </c>
      <c r="CX277" s="12" t="str">
        <f t="shared" si="243"/>
        <v/>
      </c>
      <c r="CY277" s="12" t="str">
        <f t="shared" si="244"/>
        <v/>
      </c>
      <c r="CZ277" s="12" t="str">
        <f t="shared" si="245"/>
        <v/>
      </c>
      <c r="DA277" s="12" t="str">
        <f t="shared" si="246"/>
        <v/>
      </c>
      <c r="DB277" s="12" t="str">
        <f t="shared" si="247"/>
        <v/>
      </c>
      <c r="DC277" s="12" t="str">
        <f t="shared" si="248"/>
        <v/>
      </c>
      <c r="DD277" s="12" t="str">
        <f t="shared" si="249"/>
        <v/>
      </c>
      <c r="DE277" s="12" t="str">
        <f t="shared" si="250"/>
        <v/>
      </c>
      <c r="DF277" s="12" t="str">
        <f t="shared" si="251"/>
        <v/>
      </c>
      <c r="DG277" s="12" t="str">
        <f t="shared" si="252"/>
        <v/>
      </c>
      <c r="DH277" s="12" t="str">
        <f t="shared" si="253"/>
        <v/>
      </c>
      <c r="DI277" s="12" t="str">
        <f t="shared" si="254"/>
        <v/>
      </c>
      <c r="DJ277" s="12" t="str">
        <f t="shared" si="255"/>
        <v/>
      </c>
      <c r="DK277" s="12" t="str">
        <f t="shared" si="256"/>
        <v/>
      </c>
      <c r="DL277" s="12" t="str">
        <f t="shared" si="257"/>
        <v/>
      </c>
      <c r="DM277" s="12" t="str">
        <f t="shared" si="258"/>
        <v/>
      </c>
      <c r="DN277" s="12" t="str">
        <f t="shared" si="259"/>
        <v/>
      </c>
      <c r="DO277" s="12" t="str">
        <f t="shared" si="260"/>
        <v/>
      </c>
      <c r="DP277" s="12" t="str">
        <f t="shared" si="261"/>
        <v/>
      </c>
      <c r="DQ277" s="12" t="str">
        <f t="shared" si="262"/>
        <v/>
      </c>
      <c r="DR277" s="12" t="str">
        <f t="shared" si="224"/>
        <v/>
      </c>
      <c r="DS277" s="12" t="str">
        <f t="shared" si="225"/>
        <v/>
      </c>
      <c r="DT277" s="12" t="str">
        <f t="shared" si="226"/>
        <v/>
      </c>
      <c r="DU277" s="12" t="str">
        <f t="shared" si="227"/>
        <v/>
      </c>
      <c r="DV277" s="12" t="str">
        <f t="shared" si="228"/>
        <v/>
      </c>
      <c r="DW277" s="12" t="str">
        <f t="shared" si="229"/>
        <v/>
      </c>
      <c r="DX277" s="12" t="str">
        <f t="shared" si="230"/>
        <v/>
      </c>
      <c r="DY277" s="12" t="str">
        <f t="shared" si="231"/>
        <v/>
      </c>
      <c r="DZ277" s="12" t="str">
        <f t="shared" si="232"/>
        <v/>
      </c>
      <c r="EA277" s="12" t="str">
        <f t="shared" si="233"/>
        <v/>
      </c>
      <c r="EB277" s="12" t="str">
        <f t="shared" si="234"/>
        <v/>
      </c>
      <c r="EC277" s="12" t="str">
        <f t="shared" si="235"/>
        <v/>
      </c>
      <c r="ED277" s="12" t="str">
        <f t="shared" si="236"/>
        <v/>
      </c>
      <c r="EE277" s="12" t="str">
        <f t="shared" si="237"/>
        <v/>
      </c>
      <c r="EF277" s="12" t="str">
        <f t="shared" si="238"/>
        <v/>
      </c>
      <c r="EG277" s="12" t="str">
        <f t="shared" si="239"/>
        <v/>
      </c>
      <c r="EH277" s="12" t="str">
        <f t="shared" si="240"/>
        <v/>
      </c>
      <c r="EI277" s="12" t="str">
        <f t="shared" si="241"/>
        <v/>
      </c>
      <c r="EK277" s="83" t="str">
        <f t="shared" si="221"/>
        <v/>
      </c>
      <c r="EM277" s="12" t="str">
        <f t="shared" si="222"/>
        <v/>
      </c>
      <c r="EO277" s="12" t="str">
        <f t="shared" si="223"/>
        <v/>
      </c>
      <c r="EQ277" s="12" t="str">
        <f>IF($EO277="", "", IF($EQ$8=$EQ$6, COUNTIF($EO$11:$EO$2510, "&gt;"&amp;$EO277)+1+COUNTIF($EO$11:$EO277, $EO277)-1, COUNTIF($EO$11:$EO$2510, "&lt;"&amp;$EO277)+1+COUNTIF($EO$11:$EO277, $EO277)-1))</f>
        <v/>
      </c>
    </row>
    <row r="278" spans="1:147" x14ac:dyDescent="0.55000000000000004">
      <c r="A278" s="8"/>
      <c r="B278" s="12" t="str">
        <f>IF($D278="", "", COUNTIF($D$11:$D278, $D278))</f>
        <v/>
      </c>
      <c r="C278" s="8"/>
      <c r="D278" s="45"/>
      <c r="E278" s="46"/>
      <c r="F278" s="47"/>
      <c r="G278" s="54"/>
      <c r="H278" s="54"/>
      <c r="I278" s="48"/>
      <c r="J278" s="49"/>
      <c r="K278" s="50"/>
      <c r="L278" s="50"/>
      <c r="M278" s="50"/>
      <c r="N278" s="50"/>
      <c r="O278" s="50"/>
      <c r="P278" s="50"/>
      <c r="Q278" s="50"/>
      <c r="R278" s="50"/>
      <c r="S278" s="50"/>
      <c r="T278" s="50"/>
      <c r="U278" s="51"/>
      <c r="V278" s="52"/>
      <c r="W278" s="53"/>
      <c r="X278" s="53"/>
      <c r="Y278" s="53"/>
      <c r="Z278" s="53"/>
      <c r="AA278" s="48"/>
      <c r="AB278" s="54"/>
      <c r="AC278" s="54"/>
      <c r="AD278" s="54"/>
      <c r="AE278" s="54"/>
      <c r="AF278" s="54"/>
      <c r="AG278" s="54"/>
      <c r="AH278" s="54"/>
      <c r="AI278" s="54"/>
      <c r="AJ278" s="49"/>
      <c r="AK278" s="48"/>
      <c r="AL278" s="54"/>
      <c r="AM278" s="54"/>
      <c r="AN278" s="54"/>
      <c r="AO278" s="54"/>
      <c r="AP278" s="54"/>
      <c r="AQ278" s="54"/>
      <c r="AR278" s="54"/>
      <c r="AS278" s="54"/>
      <c r="AT278" s="54"/>
      <c r="AU278" s="54"/>
      <c r="AV278" s="54"/>
      <c r="AW278" s="54"/>
      <c r="AX278" s="54"/>
      <c r="AY278" s="54"/>
      <c r="AZ278" s="54"/>
      <c r="BA278" s="54"/>
      <c r="BB278" s="54"/>
      <c r="BC278" s="54"/>
      <c r="BD278" s="54"/>
      <c r="BE278" s="54"/>
      <c r="BF278" s="54"/>
      <c r="BG278" s="54"/>
      <c r="BH278" s="54"/>
      <c r="BI278" s="54"/>
      <c r="BJ278" s="54"/>
      <c r="BK278" s="54"/>
      <c r="BL278" s="54"/>
      <c r="BM278" s="54"/>
      <c r="BN278" s="54"/>
      <c r="BO278" s="54"/>
      <c r="BP278" s="54"/>
      <c r="BQ278" s="54"/>
      <c r="BR278" s="54"/>
      <c r="BS278" s="54"/>
      <c r="BT278" s="54"/>
      <c r="BU278" s="54"/>
      <c r="BV278" s="54"/>
      <c r="BW278" s="54"/>
      <c r="BX278" s="49"/>
      <c r="BY278" s="55"/>
      <c r="BZ278" s="8"/>
      <c r="CE278" s="12" t="str">
        <f t="shared" si="211"/>
        <v/>
      </c>
      <c r="CG278" s="77" t="str">
        <f t="shared" si="212"/>
        <v/>
      </c>
      <c r="CH278" s="80" t="str">
        <f t="shared" si="213"/>
        <v/>
      </c>
      <c r="CL278" s="12" t="str">
        <f t="shared" si="214"/>
        <v/>
      </c>
      <c r="CM278" s="12" t="str">
        <f t="shared" si="215"/>
        <v/>
      </c>
      <c r="CN278" s="12" t="str" cm="1">
        <f t="array" ref="CN278">IF(OR($CE278="", $CG$3=""), "", IF(IFERROR(INDEX($K278:$T278, $CK278, MATCH(CN$3, $K$3:$T$3, 0)), "")="", $CC$4, $CC$3))</f>
        <v/>
      </c>
      <c r="CO278" s="12" t="str" cm="1">
        <f t="array" ref="CO278">IF(OR($CE278="", $CG$3=""), "", IF(IFERROR(INDEX($AA278:$AJ278, $CK278, MATCH(CO$3, $AA$3:$AJ$3, 0)), "")="", $CC$4, $CC$3))</f>
        <v/>
      </c>
      <c r="CP278" s="12" t="str">
        <f>IF(OR($CE278="", $CG$3=""), "", IF(CP$3='Property List &amp; Features'!$BG$9, $CC$3, IF(CP$3=$I278, $CC$3, $CC$4)))</f>
        <v/>
      </c>
      <c r="CQ278" s="12" t="str">
        <f>IF(OR($CE278="", $CG$3=""), "", IF(CQ$3='Property List &amp; Features'!$BG$9, $CC$3, IF(CQ$3=$J278, $CC$3, $CC$4)))</f>
        <v/>
      </c>
      <c r="CR278" s="12" t="str">
        <f t="shared" si="216"/>
        <v/>
      </c>
      <c r="CS278" s="12" t="str">
        <f t="shared" si="217"/>
        <v/>
      </c>
      <c r="CT278" s="12" t="str">
        <f t="shared" si="218"/>
        <v/>
      </c>
      <c r="CU278" s="12" t="str">
        <f t="shared" si="219"/>
        <v/>
      </c>
      <c r="CV278" s="12" t="str">
        <f t="shared" si="220"/>
        <v/>
      </c>
      <c r="CW278" s="12" t="str">
        <f t="shared" si="242"/>
        <v/>
      </c>
      <c r="CX278" s="12" t="str">
        <f t="shared" si="243"/>
        <v/>
      </c>
      <c r="CY278" s="12" t="str">
        <f t="shared" si="244"/>
        <v/>
      </c>
      <c r="CZ278" s="12" t="str">
        <f t="shared" si="245"/>
        <v/>
      </c>
      <c r="DA278" s="12" t="str">
        <f t="shared" si="246"/>
        <v/>
      </c>
      <c r="DB278" s="12" t="str">
        <f t="shared" si="247"/>
        <v/>
      </c>
      <c r="DC278" s="12" t="str">
        <f t="shared" si="248"/>
        <v/>
      </c>
      <c r="DD278" s="12" t="str">
        <f t="shared" si="249"/>
        <v/>
      </c>
      <c r="DE278" s="12" t="str">
        <f t="shared" si="250"/>
        <v/>
      </c>
      <c r="DF278" s="12" t="str">
        <f t="shared" si="251"/>
        <v/>
      </c>
      <c r="DG278" s="12" t="str">
        <f t="shared" si="252"/>
        <v/>
      </c>
      <c r="DH278" s="12" t="str">
        <f t="shared" si="253"/>
        <v/>
      </c>
      <c r="DI278" s="12" t="str">
        <f t="shared" si="254"/>
        <v/>
      </c>
      <c r="DJ278" s="12" t="str">
        <f t="shared" si="255"/>
        <v/>
      </c>
      <c r="DK278" s="12" t="str">
        <f t="shared" si="256"/>
        <v/>
      </c>
      <c r="DL278" s="12" t="str">
        <f t="shared" si="257"/>
        <v/>
      </c>
      <c r="DM278" s="12" t="str">
        <f t="shared" si="258"/>
        <v/>
      </c>
      <c r="DN278" s="12" t="str">
        <f t="shared" si="259"/>
        <v/>
      </c>
      <c r="DO278" s="12" t="str">
        <f t="shared" si="260"/>
        <v/>
      </c>
      <c r="DP278" s="12" t="str">
        <f t="shared" si="261"/>
        <v/>
      </c>
      <c r="DQ278" s="12" t="str">
        <f t="shared" si="262"/>
        <v/>
      </c>
      <c r="DR278" s="12" t="str">
        <f t="shared" si="224"/>
        <v/>
      </c>
      <c r="DS278" s="12" t="str">
        <f t="shared" si="225"/>
        <v/>
      </c>
      <c r="DT278" s="12" t="str">
        <f t="shared" si="226"/>
        <v/>
      </c>
      <c r="DU278" s="12" t="str">
        <f t="shared" si="227"/>
        <v/>
      </c>
      <c r="DV278" s="12" t="str">
        <f t="shared" si="228"/>
        <v/>
      </c>
      <c r="DW278" s="12" t="str">
        <f t="shared" si="229"/>
        <v/>
      </c>
      <c r="DX278" s="12" t="str">
        <f t="shared" si="230"/>
        <v/>
      </c>
      <c r="DY278" s="12" t="str">
        <f t="shared" si="231"/>
        <v/>
      </c>
      <c r="DZ278" s="12" t="str">
        <f t="shared" si="232"/>
        <v/>
      </c>
      <c r="EA278" s="12" t="str">
        <f t="shared" si="233"/>
        <v/>
      </c>
      <c r="EB278" s="12" t="str">
        <f t="shared" si="234"/>
        <v/>
      </c>
      <c r="EC278" s="12" t="str">
        <f t="shared" si="235"/>
        <v/>
      </c>
      <c r="ED278" s="12" t="str">
        <f t="shared" si="236"/>
        <v/>
      </c>
      <c r="EE278" s="12" t="str">
        <f t="shared" si="237"/>
        <v/>
      </c>
      <c r="EF278" s="12" t="str">
        <f t="shared" si="238"/>
        <v/>
      </c>
      <c r="EG278" s="12" t="str">
        <f t="shared" si="239"/>
        <v/>
      </c>
      <c r="EH278" s="12" t="str">
        <f t="shared" si="240"/>
        <v/>
      </c>
      <c r="EI278" s="12" t="str">
        <f t="shared" si="241"/>
        <v/>
      </c>
      <c r="EK278" s="83" t="str">
        <f t="shared" si="221"/>
        <v/>
      </c>
      <c r="EM278" s="12" t="str">
        <f t="shared" si="222"/>
        <v/>
      </c>
      <c r="EO278" s="12" t="str">
        <f t="shared" si="223"/>
        <v/>
      </c>
      <c r="EQ278" s="12" t="str">
        <f>IF($EO278="", "", IF($EQ$8=$EQ$6, COUNTIF($EO$11:$EO$2510, "&gt;"&amp;$EO278)+1+COUNTIF($EO$11:$EO278, $EO278)-1, COUNTIF($EO$11:$EO$2510, "&lt;"&amp;$EO278)+1+COUNTIF($EO$11:$EO278, $EO278)-1))</f>
        <v/>
      </c>
    </row>
    <row r="279" spans="1:147" x14ac:dyDescent="0.55000000000000004">
      <c r="A279" s="8"/>
      <c r="B279" s="12" t="str">
        <f>IF($D279="", "", COUNTIF($D$11:$D279, $D279))</f>
        <v/>
      </c>
      <c r="C279" s="8"/>
      <c r="D279" s="45"/>
      <c r="E279" s="46"/>
      <c r="F279" s="47"/>
      <c r="G279" s="54"/>
      <c r="H279" s="54"/>
      <c r="I279" s="48"/>
      <c r="J279" s="49"/>
      <c r="K279" s="50"/>
      <c r="L279" s="50"/>
      <c r="M279" s="50"/>
      <c r="N279" s="50"/>
      <c r="O279" s="50"/>
      <c r="P279" s="50"/>
      <c r="Q279" s="50"/>
      <c r="R279" s="50"/>
      <c r="S279" s="50"/>
      <c r="T279" s="50"/>
      <c r="U279" s="51"/>
      <c r="V279" s="52"/>
      <c r="W279" s="53"/>
      <c r="X279" s="53"/>
      <c r="Y279" s="53"/>
      <c r="Z279" s="53"/>
      <c r="AA279" s="48"/>
      <c r="AB279" s="54"/>
      <c r="AC279" s="54"/>
      <c r="AD279" s="54"/>
      <c r="AE279" s="54"/>
      <c r="AF279" s="54"/>
      <c r="AG279" s="54"/>
      <c r="AH279" s="54"/>
      <c r="AI279" s="54"/>
      <c r="AJ279" s="49"/>
      <c r="AK279" s="48"/>
      <c r="AL279" s="54"/>
      <c r="AM279" s="54"/>
      <c r="AN279" s="54"/>
      <c r="AO279" s="54"/>
      <c r="AP279" s="54"/>
      <c r="AQ279" s="54"/>
      <c r="AR279" s="54"/>
      <c r="AS279" s="54"/>
      <c r="AT279" s="54"/>
      <c r="AU279" s="54"/>
      <c r="AV279" s="54"/>
      <c r="AW279" s="54"/>
      <c r="AX279" s="54"/>
      <c r="AY279" s="54"/>
      <c r="AZ279" s="54"/>
      <c r="BA279" s="54"/>
      <c r="BB279" s="54"/>
      <c r="BC279" s="54"/>
      <c r="BD279" s="54"/>
      <c r="BE279" s="54"/>
      <c r="BF279" s="54"/>
      <c r="BG279" s="54"/>
      <c r="BH279" s="54"/>
      <c r="BI279" s="54"/>
      <c r="BJ279" s="54"/>
      <c r="BK279" s="54"/>
      <c r="BL279" s="54"/>
      <c r="BM279" s="54"/>
      <c r="BN279" s="54"/>
      <c r="BO279" s="54"/>
      <c r="BP279" s="54"/>
      <c r="BQ279" s="54"/>
      <c r="BR279" s="54"/>
      <c r="BS279" s="54"/>
      <c r="BT279" s="54"/>
      <c r="BU279" s="54"/>
      <c r="BV279" s="54"/>
      <c r="BW279" s="54"/>
      <c r="BX279" s="49"/>
      <c r="BY279" s="55"/>
      <c r="BZ279" s="8"/>
      <c r="CE279" s="12" t="str">
        <f t="shared" si="211"/>
        <v/>
      </c>
      <c r="CG279" s="77" t="str">
        <f t="shared" si="212"/>
        <v/>
      </c>
      <c r="CH279" s="80" t="str">
        <f t="shared" si="213"/>
        <v/>
      </c>
      <c r="CL279" s="12" t="str">
        <f t="shared" si="214"/>
        <v/>
      </c>
      <c r="CM279" s="12" t="str">
        <f t="shared" si="215"/>
        <v/>
      </c>
      <c r="CN279" s="12" t="str" cm="1">
        <f t="array" ref="CN279">IF(OR($CE279="", $CG$3=""), "", IF(IFERROR(INDEX($K279:$T279, $CK279, MATCH(CN$3, $K$3:$T$3, 0)), "")="", $CC$4, $CC$3))</f>
        <v/>
      </c>
      <c r="CO279" s="12" t="str" cm="1">
        <f t="array" ref="CO279">IF(OR($CE279="", $CG$3=""), "", IF(IFERROR(INDEX($AA279:$AJ279, $CK279, MATCH(CO$3, $AA$3:$AJ$3, 0)), "")="", $CC$4, $CC$3))</f>
        <v/>
      </c>
      <c r="CP279" s="12" t="str">
        <f>IF(OR($CE279="", $CG$3=""), "", IF(CP$3='Property List &amp; Features'!$BG$9, $CC$3, IF(CP$3=$I279, $CC$3, $CC$4)))</f>
        <v/>
      </c>
      <c r="CQ279" s="12" t="str">
        <f>IF(OR($CE279="", $CG$3=""), "", IF(CQ$3='Property List &amp; Features'!$BG$9, $CC$3, IF(CQ$3=$J279, $CC$3, $CC$4)))</f>
        <v/>
      </c>
      <c r="CR279" s="12" t="str">
        <f t="shared" si="216"/>
        <v/>
      </c>
      <c r="CS279" s="12" t="str">
        <f t="shared" si="217"/>
        <v/>
      </c>
      <c r="CT279" s="12" t="str">
        <f t="shared" si="218"/>
        <v/>
      </c>
      <c r="CU279" s="12" t="str">
        <f t="shared" si="219"/>
        <v/>
      </c>
      <c r="CV279" s="12" t="str">
        <f t="shared" si="220"/>
        <v/>
      </c>
      <c r="CW279" s="12" t="str">
        <f t="shared" si="242"/>
        <v/>
      </c>
      <c r="CX279" s="12" t="str">
        <f t="shared" si="243"/>
        <v/>
      </c>
      <c r="CY279" s="12" t="str">
        <f t="shared" si="244"/>
        <v/>
      </c>
      <c r="CZ279" s="12" t="str">
        <f t="shared" si="245"/>
        <v/>
      </c>
      <c r="DA279" s="12" t="str">
        <f t="shared" si="246"/>
        <v/>
      </c>
      <c r="DB279" s="12" t="str">
        <f t="shared" si="247"/>
        <v/>
      </c>
      <c r="DC279" s="12" t="str">
        <f t="shared" si="248"/>
        <v/>
      </c>
      <c r="DD279" s="12" t="str">
        <f t="shared" si="249"/>
        <v/>
      </c>
      <c r="DE279" s="12" t="str">
        <f t="shared" si="250"/>
        <v/>
      </c>
      <c r="DF279" s="12" t="str">
        <f t="shared" si="251"/>
        <v/>
      </c>
      <c r="DG279" s="12" t="str">
        <f t="shared" si="252"/>
        <v/>
      </c>
      <c r="DH279" s="12" t="str">
        <f t="shared" si="253"/>
        <v/>
      </c>
      <c r="DI279" s="12" t="str">
        <f t="shared" si="254"/>
        <v/>
      </c>
      <c r="DJ279" s="12" t="str">
        <f t="shared" si="255"/>
        <v/>
      </c>
      <c r="DK279" s="12" t="str">
        <f t="shared" si="256"/>
        <v/>
      </c>
      <c r="DL279" s="12" t="str">
        <f t="shared" si="257"/>
        <v/>
      </c>
      <c r="DM279" s="12" t="str">
        <f t="shared" si="258"/>
        <v/>
      </c>
      <c r="DN279" s="12" t="str">
        <f t="shared" si="259"/>
        <v/>
      </c>
      <c r="DO279" s="12" t="str">
        <f t="shared" si="260"/>
        <v/>
      </c>
      <c r="DP279" s="12" t="str">
        <f t="shared" si="261"/>
        <v/>
      </c>
      <c r="DQ279" s="12" t="str">
        <f t="shared" si="262"/>
        <v/>
      </c>
      <c r="DR279" s="12" t="str">
        <f t="shared" si="224"/>
        <v/>
      </c>
      <c r="DS279" s="12" t="str">
        <f t="shared" si="225"/>
        <v/>
      </c>
      <c r="DT279" s="12" t="str">
        <f t="shared" si="226"/>
        <v/>
      </c>
      <c r="DU279" s="12" t="str">
        <f t="shared" si="227"/>
        <v/>
      </c>
      <c r="DV279" s="12" t="str">
        <f t="shared" si="228"/>
        <v/>
      </c>
      <c r="DW279" s="12" t="str">
        <f t="shared" si="229"/>
        <v/>
      </c>
      <c r="DX279" s="12" t="str">
        <f t="shared" si="230"/>
        <v/>
      </c>
      <c r="DY279" s="12" t="str">
        <f t="shared" si="231"/>
        <v/>
      </c>
      <c r="DZ279" s="12" t="str">
        <f t="shared" si="232"/>
        <v/>
      </c>
      <c r="EA279" s="12" t="str">
        <f t="shared" si="233"/>
        <v/>
      </c>
      <c r="EB279" s="12" t="str">
        <f t="shared" si="234"/>
        <v/>
      </c>
      <c r="EC279" s="12" t="str">
        <f t="shared" si="235"/>
        <v/>
      </c>
      <c r="ED279" s="12" t="str">
        <f t="shared" si="236"/>
        <v/>
      </c>
      <c r="EE279" s="12" t="str">
        <f t="shared" si="237"/>
        <v/>
      </c>
      <c r="EF279" s="12" t="str">
        <f t="shared" si="238"/>
        <v/>
      </c>
      <c r="EG279" s="12" t="str">
        <f t="shared" si="239"/>
        <v/>
      </c>
      <c r="EH279" s="12" t="str">
        <f t="shared" si="240"/>
        <v/>
      </c>
      <c r="EI279" s="12" t="str">
        <f t="shared" si="241"/>
        <v/>
      </c>
      <c r="EK279" s="83" t="str">
        <f t="shared" si="221"/>
        <v/>
      </c>
      <c r="EM279" s="12" t="str">
        <f t="shared" si="222"/>
        <v/>
      </c>
      <c r="EO279" s="12" t="str">
        <f t="shared" si="223"/>
        <v/>
      </c>
      <c r="EQ279" s="12" t="str">
        <f>IF($EO279="", "", IF($EQ$8=$EQ$6, COUNTIF($EO$11:$EO$2510, "&gt;"&amp;$EO279)+1+COUNTIF($EO$11:$EO279, $EO279)-1, COUNTIF($EO$11:$EO$2510, "&lt;"&amp;$EO279)+1+COUNTIF($EO$11:$EO279, $EO279)-1))</f>
        <v/>
      </c>
    </row>
    <row r="280" spans="1:147" x14ac:dyDescent="0.55000000000000004">
      <c r="A280" s="8"/>
      <c r="B280" s="12" t="str">
        <f>IF($D280="", "", COUNTIF($D$11:$D280, $D280))</f>
        <v/>
      </c>
      <c r="C280" s="8"/>
      <c r="D280" s="45"/>
      <c r="E280" s="46"/>
      <c r="F280" s="47"/>
      <c r="G280" s="54"/>
      <c r="H280" s="54"/>
      <c r="I280" s="48"/>
      <c r="J280" s="49"/>
      <c r="K280" s="50"/>
      <c r="L280" s="50"/>
      <c r="M280" s="50"/>
      <c r="N280" s="50"/>
      <c r="O280" s="50"/>
      <c r="P280" s="50"/>
      <c r="Q280" s="50"/>
      <c r="R280" s="50"/>
      <c r="S280" s="50"/>
      <c r="T280" s="50"/>
      <c r="U280" s="51"/>
      <c r="V280" s="52"/>
      <c r="W280" s="53"/>
      <c r="X280" s="53"/>
      <c r="Y280" s="53"/>
      <c r="Z280" s="53"/>
      <c r="AA280" s="48"/>
      <c r="AB280" s="54"/>
      <c r="AC280" s="54"/>
      <c r="AD280" s="54"/>
      <c r="AE280" s="54"/>
      <c r="AF280" s="54"/>
      <c r="AG280" s="54"/>
      <c r="AH280" s="54"/>
      <c r="AI280" s="54"/>
      <c r="AJ280" s="49"/>
      <c r="AK280" s="48"/>
      <c r="AL280" s="54"/>
      <c r="AM280" s="54"/>
      <c r="AN280" s="54"/>
      <c r="AO280" s="54"/>
      <c r="AP280" s="54"/>
      <c r="AQ280" s="54"/>
      <c r="AR280" s="54"/>
      <c r="AS280" s="54"/>
      <c r="AT280" s="54"/>
      <c r="AU280" s="54"/>
      <c r="AV280" s="54"/>
      <c r="AW280" s="54"/>
      <c r="AX280" s="54"/>
      <c r="AY280" s="54"/>
      <c r="AZ280" s="54"/>
      <c r="BA280" s="54"/>
      <c r="BB280" s="54"/>
      <c r="BC280" s="54"/>
      <c r="BD280" s="54"/>
      <c r="BE280" s="54"/>
      <c r="BF280" s="54"/>
      <c r="BG280" s="54"/>
      <c r="BH280" s="54"/>
      <c r="BI280" s="54"/>
      <c r="BJ280" s="54"/>
      <c r="BK280" s="54"/>
      <c r="BL280" s="54"/>
      <c r="BM280" s="54"/>
      <c r="BN280" s="54"/>
      <c r="BO280" s="54"/>
      <c r="BP280" s="54"/>
      <c r="BQ280" s="54"/>
      <c r="BR280" s="54"/>
      <c r="BS280" s="54"/>
      <c r="BT280" s="54"/>
      <c r="BU280" s="54"/>
      <c r="BV280" s="54"/>
      <c r="BW280" s="54"/>
      <c r="BX280" s="49"/>
      <c r="BY280" s="55"/>
      <c r="BZ280" s="8"/>
      <c r="CE280" s="12" t="str">
        <f t="shared" si="211"/>
        <v/>
      </c>
      <c r="CG280" s="77" t="str">
        <f t="shared" si="212"/>
        <v/>
      </c>
      <c r="CH280" s="80" t="str">
        <f t="shared" si="213"/>
        <v/>
      </c>
      <c r="CL280" s="12" t="str">
        <f t="shared" si="214"/>
        <v/>
      </c>
      <c r="CM280" s="12" t="str">
        <f t="shared" si="215"/>
        <v/>
      </c>
      <c r="CN280" s="12" t="str" cm="1">
        <f t="array" ref="CN280">IF(OR($CE280="", $CG$3=""), "", IF(IFERROR(INDEX($K280:$T280, $CK280, MATCH(CN$3, $K$3:$T$3, 0)), "")="", $CC$4, $CC$3))</f>
        <v/>
      </c>
      <c r="CO280" s="12" t="str" cm="1">
        <f t="array" ref="CO280">IF(OR($CE280="", $CG$3=""), "", IF(IFERROR(INDEX($AA280:$AJ280, $CK280, MATCH(CO$3, $AA$3:$AJ$3, 0)), "")="", $CC$4, $CC$3))</f>
        <v/>
      </c>
      <c r="CP280" s="12" t="str">
        <f>IF(OR($CE280="", $CG$3=""), "", IF(CP$3='Property List &amp; Features'!$BG$9, $CC$3, IF(CP$3=$I280, $CC$3, $CC$4)))</f>
        <v/>
      </c>
      <c r="CQ280" s="12" t="str">
        <f>IF(OR($CE280="", $CG$3=""), "", IF(CQ$3='Property List &amp; Features'!$BG$9, $CC$3, IF(CQ$3=$J280, $CC$3, $CC$4)))</f>
        <v/>
      </c>
      <c r="CR280" s="12" t="str">
        <f t="shared" si="216"/>
        <v/>
      </c>
      <c r="CS280" s="12" t="str">
        <f t="shared" si="217"/>
        <v/>
      </c>
      <c r="CT280" s="12" t="str">
        <f t="shared" si="218"/>
        <v/>
      </c>
      <c r="CU280" s="12" t="str">
        <f t="shared" si="219"/>
        <v/>
      </c>
      <c r="CV280" s="12" t="str">
        <f t="shared" si="220"/>
        <v/>
      </c>
      <c r="CW280" s="12" t="str">
        <f t="shared" si="242"/>
        <v/>
      </c>
      <c r="CX280" s="12" t="str">
        <f t="shared" si="243"/>
        <v/>
      </c>
      <c r="CY280" s="12" t="str">
        <f t="shared" si="244"/>
        <v/>
      </c>
      <c r="CZ280" s="12" t="str">
        <f t="shared" si="245"/>
        <v/>
      </c>
      <c r="DA280" s="12" t="str">
        <f t="shared" si="246"/>
        <v/>
      </c>
      <c r="DB280" s="12" t="str">
        <f t="shared" si="247"/>
        <v/>
      </c>
      <c r="DC280" s="12" t="str">
        <f t="shared" si="248"/>
        <v/>
      </c>
      <c r="DD280" s="12" t="str">
        <f t="shared" si="249"/>
        <v/>
      </c>
      <c r="DE280" s="12" t="str">
        <f t="shared" si="250"/>
        <v/>
      </c>
      <c r="DF280" s="12" t="str">
        <f t="shared" si="251"/>
        <v/>
      </c>
      <c r="DG280" s="12" t="str">
        <f t="shared" si="252"/>
        <v/>
      </c>
      <c r="DH280" s="12" t="str">
        <f t="shared" si="253"/>
        <v/>
      </c>
      <c r="DI280" s="12" t="str">
        <f t="shared" si="254"/>
        <v/>
      </c>
      <c r="DJ280" s="12" t="str">
        <f t="shared" si="255"/>
        <v/>
      </c>
      <c r="DK280" s="12" t="str">
        <f t="shared" si="256"/>
        <v/>
      </c>
      <c r="DL280" s="12" t="str">
        <f t="shared" si="257"/>
        <v/>
      </c>
      <c r="DM280" s="12" t="str">
        <f t="shared" si="258"/>
        <v/>
      </c>
      <c r="DN280" s="12" t="str">
        <f t="shared" si="259"/>
        <v/>
      </c>
      <c r="DO280" s="12" t="str">
        <f t="shared" si="260"/>
        <v/>
      </c>
      <c r="DP280" s="12" t="str">
        <f t="shared" si="261"/>
        <v/>
      </c>
      <c r="DQ280" s="12" t="str">
        <f t="shared" si="262"/>
        <v/>
      </c>
      <c r="DR280" s="12" t="str">
        <f t="shared" si="224"/>
        <v/>
      </c>
      <c r="DS280" s="12" t="str">
        <f t="shared" si="225"/>
        <v/>
      </c>
      <c r="DT280" s="12" t="str">
        <f t="shared" si="226"/>
        <v/>
      </c>
      <c r="DU280" s="12" t="str">
        <f t="shared" si="227"/>
        <v/>
      </c>
      <c r="DV280" s="12" t="str">
        <f t="shared" si="228"/>
        <v/>
      </c>
      <c r="DW280" s="12" t="str">
        <f t="shared" si="229"/>
        <v/>
      </c>
      <c r="DX280" s="12" t="str">
        <f t="shared" si="230"/>
        <v/>
      </c>
      <c r="DY280" s="12" t="str">
        <f t="shared" si="231"/>
        <v/>
      </c>
      <c r="DZ280" s="12" t="str">
        <f t="shared" si="232"/>
        <v/>
      </c>
      <c r="EA280" s="12" t="str">
        <f t="shared" si="233"/>
        <v/>
      </c>
      <c r="EB280" s="12" t="str">
        <f t="shared" si="234"/>
        <v/>
      </c>
      <c r="EC280" s="12" t="str">
        <f t="shared" si="235"/>
        <v/>
      </c>
      <c r="ED280" s="12" t="str">
        <f t="shared" si="236"/>
        <v/>
      </c>
      <c r="EE280" s="12" t="str">
        <f t="shared" si="237"/>
        <v/>
      </c>
      <c r="EF280" s="12" t="str">
        <f t="shared" si="238"/>
        <v/>
      </c>
      <c r="EG280" s="12" t="str">
        <f t="shared" si="239"/>
        <v/>
      </c>
      <c r="EH280" s="12" t="str">
        <f t="shared" si="240"/>
        <v/>
      </c>
      <c r="EI280" s="12" t="str">
        <f t="shared" si="241"/>
        <v/>
      </c>
      <c r="EK280" s="83" t="str">
        <f t="shared" si="221"/>
        <v/>
      </c>
      <c r="EM280" s="12" t="str">
        <f t="shared" si="222"/>
        <v/>
      </c>
      <c r="EO280" s="12" t="str">
        <f t="shared" si="223"/>
        <v/>
      </c>
      <c r="EQ280" s="12" t="str">
        <f>IF($EO280="", "", IF($EQ$8=$EQ$6, COUNTIF($EO$11:$EO$2510, "&gt;"&amp;$EO280)+1+COUNTIF($EO$11:$EO280, $EO280)-1, COUNTIF($EO$11:$EO$2510, "&lt;"&amp;$EO280)+1+COUNTIF($EO$11:$EO280, $EO280)-1))</f>
        <v/>
      </c>
    </row>
    <row r="281" spans="1:147" x14ac:dyDescent="0.55000000000000004">
      <c r="A281" s="8"/>
      <c r="B281" s="12" t="str">
        <f>IF($D281="", "", COUNTIF($D$11:$D281, $D281))</f>
        <v/>
      </c>
      <c r="C281" s="8"/>
      <c r="D281" s="45"/>
      <c r="E281" s="46"/>
      <c r="F281" s="47"/>
      <c r="G281" s="54"/>
      <c r="H281" s="54"/>
      <c r="I281" s="48"/>
      <c r="J281" s="49"/>
      <c r="K281" s="50"/>
      <c r="L281" s="50"/>
      <c r="M281" s="50"/>
      <c r="N281" s="50"/>
      <c r="O281" s="50"/>
      <c r="P281" s="50"/>
      <c r="Q281" s="50"/>
      <c r="R281" s="50"/>
      <c r="S281" s="50"/>
      <c r="T281" s="50"/>
      <c r="U281" s="51"/>
      <c r="V281" s="52"/>
      <c r="W281" s="53"/>
      <c r="X281" s="53"/>
      <c r="Y281" s="53"/>
      <c r="Z281" s="53"/>
      <c r="AA281" s="48"/>
      <c r="AB281" s="54"/>
      <c r="AC281" s="54"/>
      <c r="AD281" s="54"/>
      <c r="AE281" s="54"/>
      <c r="AF281" s="54"/>
      <c r="AG281" s="54"/>
      <c r="AH281" s="54"/>
      <c r="AI281" s="54"/>
      <c r="AJ281" s="49"/>
      <c r="AK281" s="48"/>
      <c r="AL281" s="54"/>
      <c r="AM281" s="54"/>
      <c r="AN281" s="54"/>
      <c r="AO281" s="54"/>
      <c r="AP281" s="54"/>
      <c r="AQ281" s="54"/>
      <c r="AR281" s="54"/>
      <c r="AS281" s="54"/>
      <c r="AT281" s="54"/>
      <c r="AU281" s="54"/>
      <c r="AV281" s="54"/>
      <c r="AW281" s="54"/>
      <c r="AX281" s="54"/>
      <c r="AY281" s="54"/>
      <c r="AZ281" s="54"/>
      <c r="BA281" s="54"/>
      <c r="BB281" s="54"/>
      <c r="BC281" s="54"/>
      <c r="BD281" s="54"/>
      <c r="BE281" s="54"/>
      <c r="BF281" s="54"/>
      <c r="BG281" s="54"/>
      <c r="BH281" s="54"/>
      <c r="BI281" s="54"/>
      <c r="BJ281" s="54"/>
      <c r="BK281" s="54"/>
      <c r="BL281" s="54"/>
      <c r="BM281" s="54"/>
      <c r="BN281" s="54"/>
      <c r="BO281" s="54"/>
      <c r="BP281" s="54"/>
      <c r="BQ281" s="54"/>
      <c r="BR281" s="54"/>
      <c r="BS281" s="54"/>
      <c r="BT281" s="54"/>
      <c r="BU281" s="54"/>
      <c r="BV281" s="54"/>
      <c r="BW281" s="54"/>
      <c r="BX281" s="49"/>
      <c r="BY281" s="55"/>
      <c r="BZ281" s="8"/>
      <c r="CE281" s="12" t="str">
        <f t="shared" si="211"/>
        <v/>
      </c>
      <c r="CG281" s="77" t="str">
        <f t="shared" si="212"/>
        <v/>
      </c>
      <c r="CH281" s="80" t="str">
        <f t="shared" si="213"/>
        <v/>
      </c>
      <c r="CL281" s="12" t="str">
        <f t="shared" si="214"/>
        <v/>
      </c>
      <c r="CM281" s="12" t="str">
        <f t="shared" si="215"/>
        <v/>
      </c>
      <c r="CN281" s="12" t="str" cm="1">
        <f t="array" ref="CN281">IF(OR($CE281="", $CG$3=""), "", IF(IFERROR(INDEX($K281:$T281, $CK281, MATCH(CN$3, $K$3:$T$3, 0)), "")="", $CC$4, $CC$3))</f>
        <v/>
      </c>
      <c r="CO281" s="12" t="str" cm="1">
        <f t="array" ref="CO281">IF(OR($CE281="", $CG$3=""), "", IF(IFERROR(INDEX($AA281:$AJ281, $CK281, MATCH(CO$3, $AA$3:$AJ$3, 0)), "")="", $CC$4, $CC$3))</f>
        <v/>
      </c>
      <c r="CP281" s="12" t="str">
        <f>IF(OR($CE281="", $CG$3=""), "", IF(CP$3='Property List &amp; Features'!$BG$9, $CC$3, IF(CP$3=$I281, $CC$3, $CC$4)))</f>
        <v/>
      </c>
      <c r="CQ281" s="12" t="str">
        <f>IF(OR($CE281="", $CG$3=""), "", IF(CQ$3='Property List &amp; Features'!$BG$9, $CC$3, IF(CQ$3=$J281, $CC$3, $CC$4)))</f>
        <v/>
      </c>
      <c r="CR281" s="12" t="str">
        <f t="shared" si="216"/>
        <v/>
      </c>
      <c r="CS281" s="12" t="str">
        <f t="shared" si="217"/>
        <v/>
      </c>
      <c r="CT281" s="12" t="str">
        <f t="shared" si="218"/>
        <v/>
      </c>
      <c r="CU281" s="12" t="str">
        <f t="shared" si="219"/>
        <v/>
      </c>
      <c r="CV281" s="12" t="str">
        <f t="shared" si="220"/>
        <v/>
      </c>
      <c r="CW281" s="12" t="str">
        <f t="shared" si="242"/>
        <v/>
      </c>
      <c r="CX281" s="12" t="str">
        <f t="shared" si="243"/>
        <v/>
      </c>
      <c r="CY281" s="12" t="str">
        <f t="shared" si="244"/>
        <v/>
      </c>
      <c r="CZ281" s="12" t="str">
        <f t="shared" si="245"/>
        <v/>
      </c>
      <c r="DA281" s="12" t="str">
        <f t="shared" si="246"/>
        <v/>
      </c>
      <c r="DB281" s="12" t="str">
        <f t="shared" si="247"/>
        <v/>
      </c>
      <c r="DC281" s="12" t="str">
        <f t="shared" si="248"/>
        <v/>
      </c>
      <c r="DD281" s="12" t="str">
        <f t="shared" si="249"/>
        <v/>
      </c>
      <c r="DE281" s="12" t="str">
        <f t="shared" si="250"/>
        <v/>
      </c>
      <c r="DF281" s="12" t="str">
        <f t="shared" si="251"/>
        <v/>
      </c>
      <c r="DG281" s="12" t="str">
        <f t="shared" si="252"/>
        <v/>
      </c>
      <c r="DH281" s="12" t="str">
        <f t="shared" si="253"/>
        <v/>
      </c>
      <c r="DI281" s="12" t="str">
        <f t="shared" si="254"/>
        <v/>
      </c>
      <c r="DJ281" s="12" t="str">
        <f t="shared" si="255"/>
        <v/>
      </c>
      <c r="DK281" s="12" t="str">
        <f t="shared" si="256"/>
        <v/>
      </c>
      <c r="DL281" s="12" t="str">
        <f t="shared" si="257"/>
        <v/>
      </c>
      <c r="DM281" s="12" t="str">
        <f t="shared" si="258"/>
        <v/>
      </c>
      <c r="DN281" s="12" t="str">
        <f t="shared" si="259"/>
        <v/>
      </c>
      <c r="DO281" s="12" t="str">
        <f t="shared" si="260"/>
        <v/>
      </c>
      <c r="DP281" s="12" t="str">
        <f t="shared" si="261"/>
        <v/>
      </c>
      <c r="DQ281" s="12" t="str">
        <f t="shared" si="262"/>
        <v/>
      </c>
      <c r="DR281" s="12" t="str">
        <f t="shared" si="224"/>
        <v/>
      </c>
      <c r="DS281" s="12" t="str">
        <f t="shared" si="225"/>
        <v/>
      </c>
      <c r="DT281" s="12" t="str">
        <f t="shared" si="226"/>
        <v/>
      </c>
      <c r="DU281" s="12" t="str">
        <f t="shared" si="227"/>
        <v/>
      </c>
      <c r="DV281" s="12" t="str">
        <f t="shared" si="228"/>
        <v/>
      </c>
      <c r="DW281" s="12" t="str">
        <f t="shared" si="229"/>
        <v/>
      </c>
      <c r="DX281" s="12" t="str">
        <f t="shared" si="230"/>
        <v/>
      </c>
      <c r="DY281" s="12" t="str">
        <f t="shared" si="231"/>
        <v/>
      </c>
      <c r="DZ281" s="12" t="str">
        <f t="shared" si="232"/>
        <v/>
      </c>
      <c r="EA281" s="12" t="str">
        <f t="shared" si="233"/>
        <v/>
      </c>
      <c r="EB281" s="12" t="str">
        <f t="shared" si="234"/>
        <v/>
      </c>
      <c r="EC281" s="12" t="str">
        <f t="shared" si="235"/>
        <v/>
      </c>
      <c r="ED281" s="12" t="str">
        <f t="shared" si="236"/>
        <v/>
      </c>
      <c r="EE281" s="12" t="str">
        <f t="shared" si="237"/>
        <v/>
      </c>
      <c r="EF281" s="12" t="str">
        <f t="shared" si="238"/>
        <v/>
      </c>
      <c r="EG281" s="12" t="str">
        <f t="shared" si="239"/>
        <v/>
      </c>
      <c r="EH281" s="12" t="str">
        <f t="shared" si="240"/>
        <v/>
      </c>
      <c r="EI281" s="12" t="str">
        <f t="shared" si="241"/>
        <v/>
      </c>
      <c r="EK281" s="83" t="str">
        <f t="shared" si="221"/>
        <v/>
      </c>
      <c r="EM281" s="12" t="str">
        <f t="shared" si="222"/>
        <v/>
      </c>
      <c r="EO281" s="12" t="str">
        <f t="shared" si="223"/>
        <v/>
      </c>
      <c r="EQ281" s="12" t="str">
        <f>IF($EO281="", "", IF($EQ$8=$EQ$6, COUNTIF($EO$11:$EO$2510, "&gt;"&amp;$EO281)+1+COUNTIF($EO$11:$EO281, $EO281)-1, COUNTIF($EO$11:$EO$2510, "&lt;"&amp;$EO281)+1+COUNTIF($EO$11:$EO281, $EO281)-1))</f>
        <v/>
      </c>
    </row>
    <row r="282" spans="1:147" x14ac:dyDescent="0.55000000000000004">
      <c r="A282" s="8"/>
      <c r="B282" s="12" t="str">
        <f>IF($D282="", "", COUNTIF($D$11:$D282, $D282))</f>
        <v/>
      </c>
      <c r="C282" s="8"/>
      <c r="D282" s="45"/>
      <c r="E282" s="46"/>
      <c r="F282" s="47"/>
      <c r="G282" s="54"/>
      <c r="H282" s="54"/>
      <c r="I282" s="48"/>
      <c r="J282" s="49"/>
      <c r="K282" s="50"/>
      <c r="L282" s="50"/>
      <c r="M282" s="50"/>
      <c r="N282" s="50"/>
      <c r="O282" s="50"/>
      <c r="P282" s="50"/>
      <c r="Q282" s="50"/>
      <c r="R282" s="50"/>
      <c r="S282" s="50"/>
      <c r="T282" s="50"/>
      <c r="U282" s="51"/>
      <c r="V282" s="52"/>
      <c r="W282" s="53"/>
      <c r="X282" s="53"/>
      <c r="Y282" s="53"/>
      <c r="Z282" s="53"/>
      <c r="AA282" s="48"/>
      <c r="AB282" s="54"/>
      <c r="AC282" s="54"/>
      <c r="AD282" s="54"/>
      <c r="AE282" s="54"/>
      <c r="AF282" s="54"/>
      <c r="AG282" s="54"/>
      <c r="AH282" s="54"/>
      <c r="AI282" s="54"/>
      <c r="AJ282" s="49"/>
      <c r="AK282" s="48"/>
      <c r="AL282" s="54"/>
      <c r="AM282" s="54"/>
      <c r="AN282" s="54"/>
      <c r="AO282" s="54"/>
      <c r="AP282" s="54"/>
      <c r="AQ282" s="54"/>
      <c r="AR282" s="54"/>
      <c r="AS282" s="54"/>
      <c r="AT282" s="54"/>
      <c r="AU282" s="54"/>
      <c r="AV282" s="54"/>
      <c r="AW282" s="54"/>
      <c r="AX282" s="54"/>
      <c r="AY282" s="54"/>
      <c r="AZ282" s="54"/>
      <c r="BA282" s="54"/>
      <c r="BB282" s="54"/>
      <c r="BC282" s="54"/>
      <c r="BD282" s="54"/>
      <c r="BE282" s="54"/>
      <c r="BF282" s="54"/>
      <c r="BG282" s="54"/>
      <c r="BH282" s="54"/>
      <c r="BI282" s="54"/>
      <c r="BJ282" s="54"/>
      <c r="BK282" s="54"/>
      <c r="BL282" s="54"/>
      <c r="BM282" s="54"/>
      <c r="BN282" s="54"/>
      <c r="BO282" s="54"/>
      <c r="BP282" s="54"/>
      <c r="BQ282" s="54"/>
      <c r="BR282" s="54"/>
      <c r="BS282" s="54"/>
      <c r="BT282" s="54"/>
      <c r="BU282" s="54"/>
      <c r="BV282" s="54"/>
      <c r="BW282" s="54"/>
      <c r="BX282" s="49"/>
      <c r="BY282" s="55"/>
      <c r="BZ282" s="8"/>
      <c r="CE282" s="12" t="str">
        <f t="shared" si="211"/>
        <v/>
      </c>
      <c r="CG282" s="77" t="str">
        <f t="shared" si="212"/>
        <v/>
      </c>
      <c r="CH282" s="80" t="str">
        <f t="shared" si="213"/>
        <v/>
      </c>
      <c r="CL282" s="12" t="str">
        <f t="shared" si="214"/>
        <v/>
      </c>
      <c r="CM282" s="12" t="str">
        <f t="shared" si="215"/>
        <v/>
      </c>
      <c r="CN282" s="12" t="str" cm="1">
        <f t="array" ref="CN282">IF(OR($CE282="", $CG$3=""), "", IF(IFERROR(INDEX($K282:$T282, $CK282, MATCH(CN$3, $K$3:$T$3, 0)), "")="", $CC$4, $CC$3))</f>
        <v/>
      </c>
      <c r="CO282" s="12" t="str" cm="1">
        <f t="array" ref="CO282">IF(OR($CE282="", $CG$3=""), "", IF(IFERROR(INDEX($AA282:$AJ282, $CK282, MATCH(CO$3, $AA$3:$AJ$3, 0)), "")="", $CC$4, $CC$3))</f>
        <v/>
      </c>
      <c r="CP282" s="12" t="str">
        <f>IF(OR($CE282="", $CG$3=""), "", IF(CP$3='Property List &amp; Features'!$BG$9, $CC$3, IF(CP$3=$I282, $CC$3, $CC$4)))</f>
        <v/>
      </c>
      <c r="CQ282" s="12" t="str">
        <f>IF(OR($CE282="", $CG$3=""), "", IF(CQ$3='Property List &amp; Features'!$BG$9, $CC$3, IF(CQ$3=$J282, $CC$3, $CC$4)))</f>
        <v/>
      </c>
      <c r="CR282" s="12" t="str">
        <f t="shared" si="216"/>
        <v/>
      </c>
      <c r="CS282" s="12" t="str">
        <f t="shared" si="217"/>
        <v/>
      </c>
      <c r="CT282" s="12" t="str">
        <f t="shared" si="218"/>
        <v/>
      </c>
      <c r="CU282" s="12" t="str">
        <f t="shared" si="219"/>
        <v/>
      </c>
      <c r="CV282" s="12" t="str">
        <f t="shared" si="220"/>
        <v/>
      </c>
      <c r="CW282" s="12" t="str">
        <f t="shared" si="242"/>
        <v/>
      </c>
      <c r="CX282" s="12" t="str">
        <f t="shared" si="243"/>
        <v/>
      </c>
      <c r="CY282" s="12" t="str">
        <f t="shared" si="244"/>
        <v/>
      </c>
      <c r="CZ282" s="12" t="str">
        <f t="shared" si="245"/>
        <v/>
      </c>
      <c r="DA282" s="12" t="str">
        <f t="shared" si="246"/>
        <v/>
      </c>
      <c r="DB282" s="12" t="str">
        <f t="shared" si="247"/>
        <v/>
      </c>
      <c r="DC282" s="12" t="str">
        <f t="shared" si="248"/>
        <v/>
      </c>
      <c r="DD282" s="12" t="str">
        <f t="shared" si="249"/>
        <v/>
      </c>
      <c r="DE282" s="12" t="str">
        <f t="shared" si="250"/>
        <v/>
      </c>
      <c r="DF282" s="12" t="str">
        <f t="shared" si="251"/>
        <v/>
      </c>
      <c r="DG282" s="12" t="str">
        <f t="shared" si="252"/>
        <v/>
      </c>
      <c r="DH282" s="12" t="str">
        <f t="shared" si="253"/>
        <v/>
      </c>
      <c r="DI282" s="12" t="str">
        <f t="shared" si="254"/>
        <v/>
      </c>
      <c r="DJ282" s="12" t="str">
        <f t="shared" si="255"/>
        <v/>
      </c>
      <c r="DK282" s="12" t="str">
        <f t="shared" si="256"/>
        <v/>
      </c>
      <c r="DL282" s="12" t="str">
        <f t="shared" si="257"/>
        <v/>
      </c>
      <c r="DM282" s="12" t="str">
        <f t="shared" si="258"/>
        <v/>
      </c>
      <c r="DN282" s="12" t="str">
        <f t="shared" si="259"/>
        <v/>
      </c>
      <c r="DO282" s="12" t="str">
        <f t="shared" si="260"/>
        <v/>
      </c>
      <c r="DP282" s="12" t="str">
        <f t="shared" si="261"/>
        <v/>
      </c>
      <c r="DQ282" s="12" t="str">
        <f t="shared" si="262"/>
        <v/>
      </c>
      <c r="DR282" s="12" t="str">
        <f t="shared" si="224"/>
        <v/>
      </c>
      <c r="DS282" s="12" t="str">
        <f t="shared" si="225"/>
        <v/>
      </c>
      <c r="DT282" s="12" t="str">
        <f t="shared" si="226"/>
        <v/>
      </c>
      <c r="DU282" s="12" t="str">
        <f t="shared" si="227"/>
        <v/>
      </c>
      <c r="DV282" s="12" t="str">
        <f t="shared" si="228"/>
        <v/>
      </c>
      <c r="DW282" s="12" t="str">
        <f t="shared" si="229"/>
        <v/>
      </c>
      <c r="DX282" s="12" t="str">
        <f t="shared" si="230"/>
        <v/>
      </c>
      <c r="DY282" s="12" t="str">
        <f t="shared" si="231"/>
        <v/>
      </c>
      <c r="DZ282" s="12" t="str">
        <f t="shared" si="232"/>
        <v/>
      </c>
      <c r="EA282" s="12" t="str">
        <f t="shared" si="233"/>
        <v/>
      </c>
      <c r="EB282" s="12" t="str">
        <f t="shared" si="234"/>
        <v/>
      </c>
      <c r="EC282" s="12" t="str">
        <f t="shared" si="235"/>
        <v/>
      </c>
      <c r="ED282" s="12" t="str">
        <f t="shared" si="236"/>
        <v/>
      </c>
      <c r="EE282" s="12" t="str">
        <f t="shared" si="237"/>
        <v/>
      </c>
      <c r="EF282" s="12" t="str">
        <f t="shared" si="238"/>
        <v/>
      </c>
      <c r="EG282" s="12" t="str">
        <f t="shared" si="239"/>
        <v/>
      </c>
      <c r="EH282" s="12" t="str">
        <f t="shared" si="240"/>
        <v/>
      </c>
      <c r="EI282" s="12" t="str">
        <f t="shared" si="241"/>
        <v/>
      </c>
      <c r="EK282" s="83" t="str">
        <f t="shared" si="221"/>
        <v/>
      </c>
      <c r="EM282" s="12" t="str">
        <f t="shared" si="222"/>
        <v/>
      </c>
      <c r="EO282" s="12" t="str">
        <f t="shared" si="223"/>
        <v/>
      </c>
      <c r="EQ282" s="12" t="str">
        <f>IF($EO282="", "", IF($EQ$8=$EQ$6, COUNTIF($EO$11:$EO$2510, "&gt;"&amp;$EO282)+1+COUNTIF($EO$11:$EO282, $EO282)-1, COUNTIF($EO$11:$EO$2510, "&lt;"&amp;$EO282)+1+COUNTIF($EO$11:$EO282, $EO282)-1))</f>
        <v/>
      </c>
    </row>
    <row r="283" spans="1:147" x14ac:dyDescent="0.55000000000000004">
      <c r="A283" s="8"/>
      <c r="B283" s="12" t="str">
        <f>IF($D283="", "", COUNTIF($D$11:$D283, $D283))</f>
        <v/>
      </c>
      <c r="C283" s="8"/>
      <c r="D283" s="45"/>
      <c r="E283" s="46"/>
      <c r="F283" s="47"/>
      <c r="G283" s="54"/>
      <c r="H283" s="54"/>
      <c r="I283" s="48"/>
      <c r="J283" s="49"/>
      <c r="K283" s="50"/>
      <c r="L283" s="50"/>
      <c r="M283" s="50"/>
      <c r="N283" s="50"/>
      <c r="O283" s="50"/>
      <c r="P283" s="50"/>
      <c r="Q283" s="50"/>
      <c r="R283" s="50"/>
      <c r="S283" s="50"/>
      <c r="T283" s="50"/>
      <c r="U283" s="51"/>
      <c r="V283" s="52"/>
      <c r="W283" s="53"/>
      <c r="X283" s="53"/>
      <c r="Y283" s="53"/>
      <c r="Z283" s="53"/>
      <c r="AA283" s="48"/>
      <c r="AB283" s="54"/>
      <c r="AC283" s="54"/>
      <c r="AD283" s="54"/>
      <c r="AE283" s="54"/>
      <c r="AF283" s="54"/>
      <c r="AG283" s="54"/>
      <c r="AH283" s="54"/>
      <c r="AI283" s="54"/>
      <c r="AJ283" s="49"/>
      <c r="AK283" s="48"/>
      <c r="AL283" s="54"/>
      <c r="AM283" s="54"/>
      <c r="AN283" s="54"/>
      <c r="AO283" s="54"/>
      <c r="AP283" s="54"/>
      <c r="AQ283" s="54"/>
      <c r="AR283" s="54"/>
      <c r="AS283" s="54"/>
      <c r="AT283" s="54"/>
      <c r="AU283" s="54"/>
      <c r="AV283" s="54"/>
      <c r="AW283" s="54"/>
      <c r="AX283" s="54"/>
      <c r="AY283" s="54"/>
      <c r="AZ283" s="54"/>
      <c r="BA283" s="54"/>
      <c r="BB283" s="54"/>
      <c r="BC283" s="54"/>
      <c r="BD283" s="54"/>
      <c r="BE283" s="54"/>
      <c r="BF283" s="54"/>
      <c r="BG283" s="54"/>
      <c r="BH283" s="54"/>
      <c r="BI283" s="54"/>
      <c r="BJ283" s="54"/>
      <c r="BK283" s="54"/>
      <c r="BL283" s="54"/>
      <c r="BM283" s="54"/>
      <c r="BN283" s="54"/>
      <c r="BO283" s="54"/>
      <c r="BP283" s="54"/>
      <c r="BQ283" s="54"/>
      <c r="BR283" s="54"/>
      <c r="BS283" s="54"/>
      <c r="BT283" s="54"/>
      <c r="BU283" s="54"/>
      <c r="BV283" s="54"/>
      <c r="BW283" s="54"/>
      <c r="BX283" s="49"/>
      <c r="BY283" s="55"/>
      <c r="BZ283" s="8"/>
      <c r="CE283" s="12" t="str">
        <f t="shared" si="211"/>
        <v/>
      </c>
      <c r="CG283" s="77" t="str">
        <f t="shared" si="212"/>
        <v/>
      </c>
      <c r="CH283" s="80" t="str">
        <f t="shared" si="213"/>
        <v/>
      </c>
      <c r="CL283" s="12" t="str">
        <f t="shared" si="214"/>
        <v/>
      </c>
      <c r="CM283" s="12" t="str">
        <f t="shared" si="215"/>
        <v/>
      </c>
      <c r="CN283" s="12" t="str" cm="1">
        <f t="array" ref="CN283">IF(OR($CE283="", $CG$3=""), "", IF(IFERROR(INDEX($K283:$T283, $CK283, MATCH(CN$3, $K$3:$T$3, 0)), "")="", $CC$4, $CC$3))</f>
        <v/>
      </c>
      <c r="CO283" s="12" t="str" cm="1">
        <f t="array" ref="CO283">IF(OR($CE283="", $CG$3=""), "", IF(IFERROR(INDEX($AA283:$AJ283, $CK283, MATCH(CO$3, $AA$3:$AJ$3, 0)), "")="", $CC$4, $CC$3))</f>
        <v/>
      </c>
      <c r="CP283" s="12" t="str">
        <f>IF(OR($CE283="", $CG$3=""), "", IF(CP$3='Property List &amp; Features'!$BG$9, $CC$3, IF(CP$3=$I283, $CC$3, $CC$4)))</f>
        <v/>
      </c>
      <c r="CQ283" s="12" t="str">
        <f>IF(OR($CE283="", $CG$3=""), "", IF(CQ$3='Property List &amp; Features'!$BG$9, $CC$3, IF(CQ$3=$J283, $CC$3, $CC$4)))</f>
        <v/>
      </c>
      <c r="CR283" s="12" t="str">
        <f t="shared" si="216"/>
        <v/>
      </c>
      <c r="CS283" s="12" t="str">
        <f t="shared" si="217"/>
        <v/>
      </c>
      <c r="CT283" s="12" t="str">
        <f t="shared" si="218"/>
        <v/>
      </c>
      <c r="CU283" s="12" t="str">
        <f t="shared" si="219"/>
        <v/>
      </c>
      <c r="CV283" s="12" t="str">
        <f t="shared" si="220"/>
        <v/>
      </c>
      <c r="CW283" s="12" t="str">
        <f t="shared" si="242"/>
        <v/>
      </c>
      <c r="CX283" s="12" t="str">
        <f t="shared" si="243"/>
        <v/>
      </c>
      <c r="CY283" s="12" t="str">
        <f t="shared" si="244"/>
        <v/>
      </c>
      <c r="CZ283" s="12" t="str">
        <f t="shared" si="245"/>
        <v/>
      </c>
      <c r="DA283" s="12" t="str">
        <f t="shared" si="246"/>
        <v/>
      </c>
      <c r="DB283" s="12" t="str">
        <f t="shared" si="247"/>
        <v/>
      </c>
      <c r="DC283" s="12" t="str">
        <f t="shared" si="248"/>
        <v/>
      </c>
      <c r="DD283" s="12" t="str">
        <f t="shared" si="249"/>
        <v/>
      </c>
      <c r="DE283" s="12" t="str">
        <f t="shared" si="250"/>
        <v/>
      </c>
      <c r="DF283" s="12" t="str">
        <f t="shared" si="251"/>
        <v/>
      </c>
      <c r="DG283" s="12" t="str">
        <f t="shared" si="252"/>
        <v/>
      </c>
      <c r="DH283" s="12" t="str">
        <f t="shared" si="253"/>
        <v/>
      </c>
      <c r="DI283" s="12" t="str">
        <f t="shared" si="254"/>
        <v/>
      </c>
      <c r="DJ283" s="12" t="str">
        <f t="shared" si="255"/>
        <v/>
      </c>
      <c r="DK283" s="12" t="str">
        <f t="shared" si="256"/>
        <v/>
      </c>
      <c r="DL283" s="12" t="str">
        <f t="shared" si="257"/>
        <v/>
      </c>
      <c r="DM283" s="12" t="str">
        <f t="shared" si="258"/>
        <v/>
      </c>
      <c r="DN283" s="12" t="str">
        <f t="shared" si="259"/>
        <v/>
      </c>
      <c r="DO283" s="12" t="str">
        <f t="shared" si="260"/>
        <v/>
      </c>
      <c r="DP283" s="12" t="str">
        <f t="shared" si="261"/>
        <v/>
      </c>
      <c r="DQ283" s="12" t="str">
        <f t="shared" si="262"/>
        <v/>
      </c>
      <c r="DR283" s="12" t="str">
        <f t="shared" si="224"/>
        <v/>
      </c>
      <c r="DS283" s="12" t="str">
        <f t="shared" si="225"/>
        <v/>
      </c>
      <c r="DT283" s="12" t="str">
        <f t="shared" si="226"/>
        <v/>
      </c>
      <c r="DU283" s="12" t="str">
        <f t="shared" si="227"/>
        <v/>
      </c>
      <c r="DV283" s="12" t="str">
        <f t="shared" si="228"/>
        <v/>
      </c>
      <c r="DW283" s="12" t="str">
        <f t="shared" si="229"/>
        <v/>
      </c>
      <c r="DX283" s="12" t="str">
        <f t="shared" si="230"/>
        <v/>
      </c>
      <c r="DY283" s="12" t="str">
        <f t="shared" si="231"/>
        <v/>
      </c>
      <c r="DZ283" s="12" t="str">
        <f t="shared" si="232"/>
        <v/>
      </c>
      <c r="EA283" s="12" t="str">
        <f t="shared" si="233"/>
        <v/>
      </c>
      <c r="EB283" s="12" t="str">
        <f t="shared" si="234"/>
        <v/>
      </c>
      <c r="EC283" s="12" t="str">
        <f t="shared" si="235"/>
        <v/>
      </c>
      <c r="ED283" s="12" t="str">
        <f t="shared" si="236"/>
        <v/>
      </c>
      <c r="EE283" s="12" t="str">
        <f t="shared" si="237"/>
        <v/>
      </c>
      <c r="EF283" s="12" t="str">
        <f t="shared" si="238"/>
        <v/>
      </c>
      <c r="EG283" s="12" t="str">
        <f t="shared" si="239"/>
        <v/>
      </c>
      <c r="EH283" s="12" t="str">
        <f t="shared" si="240"/>
        <v/>
      </c>
      <c r="EI283" s="12" t="str">
        <f t="shared" si="241"/>
        <v/>
      </c>
      <c r="EK283" s="83" t="str">
        <f t="shared" si="221"/>
        <v/>
      </c>
      <c r="EM283" s="12" t="str">
        <f t="shared" si="222"/>
        <v/>
      </c>
      <c r="EO283" s="12" t="str">
        <f t="shared" si="223"/>
        <v/>
      </c>
      <c r="EQ283" s="12" t="str">
        <f>IF($EO283="", "", IF($EQ$8=$EQ$6, COUNTIF($EO$11:$EO$2510, "&gt;"&amp;$EO283)+1+COUNTIF($EO$11:$EO283, $EO283)-1, COUNTIF($EO$11:$EO$2510, "&lt;"&amp;$EO283)+1+COUNTIF($EO$11:$EO283, $EO283)-1))</f>
        <v/>
      </c>
    </row>
    <row r="284" spans="1:147" x14ac:dyDescent="0.55000000000000004">
      <c r="A284" s="8"/>
      <c r="B284" s="12" t="str">
        <f>IF($D284="", "", COUNTIF($D$11:$D284, $D284))</f>
        <v/>
      </c>
      <c r="C284" s="8"/>
      <c r="D284" s="45"/>
      <c r="E284" s="46"/>
      <c r="F284" s="47"/>
      <c r="G284" s="54"/>
      <c r="H284" s="54"/>
      <c r="I284" s="48"/>
      <c r="J284" s="49"/>
      <c r="K284" s="50"/>
      <c r="L284" s="50"/>
      <c r="M284" s="50"/>
      <c r="N284" s="50"/>
      <c r="O284" s="50"/>
      <c r="P284" s="50"/>
      <c r="Q284" s="50"/>
      <c r="R284" s="50"/>
      <c r="S284" s="50"/>
      <c r="T284" s="50"/>
      <c r="U284" s="51"/>
      <c r="V284" s="52"/>
      <c r="W284" s="53"/>
      <c r="X284" s="53"/>
      <c r="Y284" s="53"/>
      <c r="Z284" s="53"/>
      <c r="AA284" s="48"/>
      <c r="AB284" s="54"/>
      <c r="AC284" s="54"/>
      <c r="AD284" s="54"/>
      <c r="AE284" s="54"/>
      <c r="AF284" s="54"/>
      <c r="AG284" s="54"/>
      <c r="AH284" s="54"/>
      <c r="AI284" s="54"/>
      <c r="AJ284" s="49"/>
      <c r="AK284" s="48"/>
      <c r="AL284" s="54"/>
      <c r="AM284" s="54"/>
      <c r="AN284" s="54"/>
      <c r="AO284" s="54"/>
      <c r="AP284" s="54"/>
      <c r="AQ284" s="54"/>
      <c r="AR284" s="54"/>
      <c r="AS284" s="54"/>
      <c r="AT284" s="54"/>
      <c r="AU284" s="54"/>
      <c r="AV284" s="54"/>
      <c r="AW284" s="54"/>
      <c r="AX284" s="54"/>
      <c r="AY284" s="54"/>
      <c r="AZ284" s="54"/>
      <c r="BA284" s="54"/>
      <c r="BB284" s="54"/>
      <c r="BC284" s="54"/>
      <c r="BD284" s="54"/>
      <c r="BE284" s="54"/>
      <c r="BF284" s="54"/>
      <c r="BG284" s="54"/>
      <c r="BH284" s="54"/>
      <c r="BI284" s="54"/>
      <c r="BJ284" s="54"/>
      <c r="BK284" s="54"/>
      <c r="BL284" s="54"/>
      <c r="BM284" s="54"/>
      <c r="BN284" s="54"/>
      <c r="BO284" s="54"/>
      <c r="BP284" s="54"/>
      <c r="BQ284" s="54"/>
      <c r="BR284" s="54"/>
      <c r="BS284" s="54"/>
      <c r="BT284" s="54"/>
      <c r="BU284" s="54"/>
      <c r="BV284" s="54"/>
      <c r="BW284" s="54"/>
      <c r="BX284" s="49"/>
      <c r="BY284" s="55"/>
      <c r="BZ284" s="8"/>
      <c r="CE284" s="12" t="str">
        <f t="shared" si="211"/>
        <v/>
      </c>
      <c r="CG284" s="77" t="str">
        <f t="shared" si="212"/>
        <v/>
      </c>
      <c r="CH284" s="80" t="str">
        <f t="shared" si="213"/>
        <v/>
      </c>
      <c r="CL284" s="12" t="str">
        <f t="shared" si="214"/>
        <v/>
      </c>
      <c r="CM284" s="12" t="str">
        <f t="shared" si="215"/>
        <v/>
      </c>
      <c r="CN284" s="12" t="str" cm="1">
        <f t="array" ref="CN284">IF(OR($CE284="", $CG$3=""), "", IF(IFERROR(INDEX($K284:$T284, $CK284, MATCH(CN$3, $K$3:$T$3, 0)), "")="", $CC$4, $CC$3))</f>
        <v/>
      </c>
      <c r="CO284" s="12" t="str" cm="1">
        <f t="array" ref="CO284">IF(OR($CE284="", $CG$3=""), "", IF(IFERROR(INDEX($AA284:$AJ284, $CK284, MATCH(CO$3, $AA$3:$AJ$3, 0)), "")="", $CC$4, $CC$3))</f>
        <v/>
      </c>
      <c r="CP284" s="12" t="str">
        <f>IF(OR($CE284="", $CG$3=""), "", IF(CP$3='Property List &amp; Features'!$BG$9, $CC$3, IF(CP$3=$I284, $CC$3, $CC$4)))</f>
        <v/>
      </c>
      <c r="CQ284" s="12" t="str">
        <f>IF(OR($CE284="", $CG$3=""), "", IF(CQ$3='Property List &amp; Features'!$BG$9, $CC$3, IF(CQ$3=$J284, $CC$3, $CC$4)))</f>
        <v/>
      </c>
      <c r="CR284" s="12" t="str">
        <f t="shared" si="216"/>
        <v/>
      </c>
      <c r="CS284" s="12" t="str">
        <f t="shared" si="217"/>
        <v/>
      </c>
      <c r="CT284" s="12" t="str">
        <f t="shared" si="218"/>
        <v/>
      </c>
      <c r="CU284" s="12" t="str">
        <f t="shared" si="219"/>
        <v/>
      </c>
      <c r="CV284" s="12" t="str">
        <f t="shared" si="220"/>
        <v/>
      </c>
      <c r="CW284" s="12" t="str">
        <f t="shared" si="242"/>
        <v/>
      </c>
      <c r="CX284" s="12" t="str">
        <f t="shared" si="243"/>
        <v/>
      </c>
      <c r="CY284" s="12" t="str">
        <f t="shared" si="244"/>
        <v/>
      </c>
      <c r="CZ284" s="12" t="str">
        <f t="shared" si="245"/>
        <v/>
      </c>
      <c r="DA284" s="12" t="str">
        <f t="shared" si="246"/>
        <v/>
      </c>
      <c r="DB284" s="12" t="str">
        <f t="shared" si="247"/>
        <v/>
      </c>
      <c r="DC284" s="12" t="str">
        <f t="shared" si="248"/>
        <v/>
      </c>
      <c r="DD284" s="12" t="str">
        <f t="shared" si="249"/>
        <v/>
      </c>
      <c r="DE284" s="12" t="str">
        <f t="shared" si="250"/>
        <v/>
      </c>
      <c r="DF284" s="12" t="str">
        <f t="shared" si="251"/>
        <v/>
      </c>
      <c r="DG284" s="12" t="str">
        <f t="shared" si="252"/>
        <v/>
      </c>
      <c r="DH284" s="12" t="str">
        <f t="shared" si="253"/>
        <v/>
      </c>
      <c r="DI284" s="12" t="str">
        <f t="shared" si="254"/>
        <v/>
      </c>
      <c r="DJ284" s="12" t="str">
        <f t="shared" si="255"/>
        <v/>
      </c>
      <c r="DK284" s="12" t="str">
        <f t="shared" si="256"/>
        <v/>
      </c>
      <c r="DL284" s="12" t="str">
        <f t="shared" si="257"/>
        <v/>
      </c>
      <c r="DM284" s="12" t="str">
        <f t="shared" si="258"/>
        <v/>
      </c>
      <c r="DN284" s="12" t="str">
        <f t="shared" si="259"/>
        <v/>
      </c>
      <c r="DO284" s="12" t="str">
        <f t="shared" si="260"/>
        <v/>
      </c>
      <c r="DP284" s="12" t="str">
        <f t="shared" si="261"/>
        <v/>
      </c>
      <c r="DQ284" s="12" t="str">
        <f t="shared" si="262"/>
        <v/>
      </c>
      <c r="DR284" s="12" t="str">
        <f t="shared" si="224"/>
        <v/>
      </c>
      <c r="DS284" s="12" t="str">
        <f t="shared" si="225"/>
        <v/>
      </c>
      <c r="DT284" s="12" t="str">
        <f t="shared" si="226"/>
        <v/>
      </c>
      <c r="DU284" s="12" t="str">
        <f t="shared" si="227"/>
        <v/>
      </c>
      <c r="DV284" s="12" t="str">
        <f t="shared" si="228"/>
        <v/>
      </c>
      <c r="DW284" s="12" t="str">
        <f t="shared" si="229"/>
        <v/>
      </c>
      <c r="DX284" s="12" t="str">
        <f t="shared" si="230"/>
        <v/>
      </c>
      <c r="DY284" s="12" t="str">
        <f t="shared" si="231"/>
        <v/>
      </c>
      <c r="DZ284" s="12" t="str">
        <f t="shared" si="232"/>
        <v/>
      </c>
      <c r="EA284" s="12" t="str">
        <f t="shared" si="233"/>
        <v/>
      </c>
      <c r="EB284" s="12" t="str">
        <f t="shared" si="234"/>
        <v/>
      </c>
      <c r="EC284" s="12" t="str">
        <f t="shared" si="235"/>
        <v/>
      </c>
      <c r="ED284" s="12" t="str">
        <f t="shared" si="236"/>
        <v/>
      </c>
      <c r="EE284" s="12" t="str">
        <f t="shared" si="237"/>
        <v/>
      </c>
      <c r="EF284" s="12" t="str">
        <f t="shared" si="238"/>
        <v/>
      </c>
      <c r="EG284" s="12" t="str">
        <f t="shared" si="239"/>
        <v/>
      </c>
      <c r="EH284" s="12" t="str">
        <f t="shared" si="240"/>
        <v/>
      </c>
      <c r="EI284" s="12" t="str">
        <f t="shared" si="241"/>
        <v/>
      </c>
      <c r="EK284" s="83" t="str">
        <f t="shared" si="221"/>
        <v/>
      </c>
      <c r="EM284" s="12" t="str">
        <f t="shared" si="222"/>
        <v/>
      </c>
      <c r="EO284" s="12" t="str">
        <f t="shared" si="223"/>
        <v/>
      </c>
      <c r="EQ284" s="12" t="str">
        <f>IF($EO284="", "", IF($EQ$8=$EQ$6, COUNTIF($EO$11:$EO$2510, "&gt;"&amp;$EO284)+1+COUNTIF($EO$11:$EO284, $EO284)-1, COUNTIF($EO$11:$EO$2510, "&lt;"&amp;$EO284)+1+COUNTIF($EO$11:$EO284, $EO284)-1))</f>
        <v/>
      </c>
    </row>
    <row r="285" spans="1:147" x14ac:dyDescent="0.55000000000000004">
      <c r="A285" s="8"/>
      <c r="B285" s="12" t="str">
        <f>IF($D285="", "", COUNTIF($D$11:$D285, $D285))</f>
        <v/>
      </c>
      <c r="C285" s="8"/>
      <c r="D285" s="45"/>
      <c r="E285" s="46"/>
      <c r="F285" s="47"/>
      <c r="G285" s="54"/>
      <c r="H285" s="54"/>
      <c r="I285" s="48"/>
      <c r="J285" s="49"/>
      <c r="K285" s="50"/>
      <c r="L285" s="50"/>
      <c r="M285" s="50"/>
      <c r="N285" s="50"/>
      <c r="O285" s="50"/>
      <c r="P285" s="50"/>
      <c r="Q285" s="50"/>
      <c r="R285" s="50"/>
      <c r="S285" s="50"/>
      <c r="T285" s="50"/>
      <c r="U285" s="51"/>
      <c r="V285" s="52"/>
      <c r="W285" s="53"/>
      <c r="X285" s="53"/>
      <c r="Y285" s="53"/>
      <c r="Z285" s="53"/>
      <c r="AA285" s="48"/>
      <c r="AB285" s="54"/>
      <c r="AC285" s="54"/>
      <c r="AD285" s="54"/>
      <c r="AE285" s="54"/>
      <c r="AF285" s="54"/>
      <c r="AG285" s="54"/>
      <c r="AH285" s="54"/>
      <c r="AI285" s="54"/>
      <c r="AJ285" s="49"/>
      <c r="AK285" s="48"/>
      <c r="AL285" s="54"/>
      <c r="AM285" s="54"/>
      <c r="AN285" s="54"/>
      <c r="AO285" s="54"/>
      <c r="AP285" s="54"/>
      <c r="AQ285" s="54"/>
      <c r="AR285" s="54"/>
      <c r="AS285" s="54"/>
      <c r="AT285" s="54"/>
      <c r="AU285" s="54"/>
      <c r="AV285" s="54"/>
      <c r="AW285" s="54"/>
      <c r="AX285" s="54"/>
      <c r="AY285" s="54"/>
      <c r="AZ285" s="54"/>
      <c r="BA285" s="54"/>
      <c r="BB285" s="54"/>
      <c r="BC285" s="54"/>
      <c r="BD285" s="54"/>
      <c r="BE285" s="54"/>
      <c r="BF285" s="54"/>
      <c r="BG285" s="54"/>
      <c r="BH285" s="54"/>
      <c r="BI285" s="54"/>
      <c r="BJ285" s="54"/>
      <c r="BK285" s="54"/>
      <c r="BL285" s="54"/>
      <c r="BM285" s="54"/>
      <c r="BN285" s="54"/>
      <c r="BO285" s="54"/>
      <c r="BP285" s="54"/>
      <c r="BQ285" s="54"/>
      <c r="BR285" s="54"/>
      <c r="BS285" s="54"/>
      <c r="BT285" s="54"/>
      <c r="BU285" s="54"/>
      <c r="BV285" s="54"/>
      <c r="BW285" s="54"/>
      <c r="BX285" s="49"/>
      <c r="BY285" s="55"/>
      <c r="BZ285" s="8"/>
      <c r="CE285" s="12" t="str">
        <f t="shared" si="211"/>
        <v/>
      </c>
      <c r="CG285" s="77" t="str">
        <f t="shared" si="212"/>
        <v/>
      </c>
      <c r="CH285" s="80" t="str">
        <f t="shared" si="213"/>
        <v/>
      </c>
      <c r="CL285" s="12" t="str">
        <f t="shared" si="214"/>
        <v/>
      </c>
      <c r="CM285" s="12" t="str">
        <f t="shared" si="215"/>
        <v/>
      </c>
      <c r="CN285" s="12" t="str" cm="1">
        <f t="array" ref="CN285">IF(OR($CE285="", $CG$3=""), "", IF(IFERROR(INDEX($K285:$T285, $CK285, MATCH(CN$3, $K$3:$T$3, 0)), "")="", $CC$4, $CC$3))</f>
        <v/>
      </c>
      <c r="CO285" s="12" t="str" cm="1">
        <f t="array" ref="CO285">IF(OR($CE285="", $CG$3=""), "", IF(IFERROR(INDEX($AA285:$AJ285, $CK285, MATCH(CO$3, $AA$3:$AJ$3, 0)), "")="", $CC$4, $CC$3))</f>
        <v/>
      </c>
      <c r="CP285" s="12" t="str">
        <f>IF(OR($CE285="", $CG$3=""), "", IF(CP$3='Property List &amp; Features'!$BG$9, $CC$3, IF(CP$3=$I285, $CC$3, $CC$4)))</f>
        <v/>
      </c>
      <c r="CQ285" s="12" t="str">
        <f>IF(OR($CE285="", $CG$3=""), "", IF(CQ$3='Property List &amp; Features'!$BG$9, $CC$3, IF(CQ$3=$J285, $CC$3, $CC$4)))</f>
        <v/>
      </c>
      <c r="CR285" s="12" t="str">
        <f t="shared" si="216"/>
        <v/>
      </c>
      <c r="CS285" s="12" t="str">
        <f t="shared" si="217"/>
        <v/>
      </c>
      <c r="CT285" s="12" t="str">
        <f t="shared" si="218"/>
        <v/>
      </c>
      <c r="CU285" s="12" t="str">
        <f t="shared" si="219"/>
        <v/>
      </c>
      <c r="CV285" s="12" t="str">
        <f t="shared" si="220"/>
        <v/>
      </c>
      <c r="CW285" s="12" t="str">
        <f t="shared" si="242"/>
        <v/>
      </c>
      <c r="CX285" s="12" t="str">
        <f t="shared" si="243"/>
        <v/>
      </c>
      <c r="CY285" s="12" t="str">
        <f t="shared" si="244"/>
        <v/>
      </c>
      <c r="CZ285" s="12" t="str">
        <f t="shared" si="245"/>
        <v/>
      </c>
      <c r="DA285" s="12" t="str">
        <f t="shared" si="246"/>
        <v/>
      </c>
      <c r="DB285" s="12" t="str">
        <f t="shared" si="247"/>
        <v/>
      </c>
      <c r="DC285" s="12" t="str">
        <f t="shared" si="248"/>
        <v/>
      </c>
      <c r="DD285" s="12" t="str">
        <f t="shared" si="249"/>
        <v/>
      </c>
      <c r="DE285" s="12" t="str">
        <f t="shared" si="250"/>
        <v/>
      </c>
      <c r="DF285" s="12" t="str">
        <f t="shared" si="251"/>
        <v/>
      </c>
      <c r="DG285" s="12" t="str">
        <f t="shared" si="252"/>
        <v/>
      </c>
      <c r="DH285" s="12" t="str">
        <f t="shared" si="253"/>
        <v/>
      </c>
      <c r="DI285" s="12" t="str">
        <f t="shared" si="254"/>
        <v/>
      </c>
      <c r="DJ285" s="12" t="str">
        <f t="shared" si="255"/>
        <v/>
      </c>
      <c r="DK285" s="12" t="str">
        <f t="shared" si="256"/>
        <v/>
      </c>
      <c r="DL285" s="12" t="str">
        <f t="shared" si="257"/>
        <v/>
      </c>
      <c r="DM285" s="12" t="str">
        <f t="shared" si="258"/>
        <v/>
      </c>
      <c r="DN285" s="12" t="str">
        <f t="shared" si="259"/>
        <v/>
      </c>
      <c r="DO285" s="12" t="str">
        <f t="shared" si="260"/>
        <v/>
      </c>
      <c r="DP285" s="12" t="str">
        <f t="shared" si="261"/>
        <v/>
      </c>
      <c r="DQ285" s="12" t="str">
        <f t="shared" si="262"/>
        <v/>
      </c>
      <c r="DR285" s="12" t="str">
        <f t="shared" si="224"/>
        <v/>
      </c>
      <c r="DS285" s="12" t="str">
        <f t="shared" si="225"/>
        <v/>
      </c>
      <c r="DT285" s="12" t="str">
        <f t="shared" si="226"/>
        <v/>
      </c>
      <c r="DU285" s="12" t="str">
        <f t="shared" si="227"/>
        <v/>
      </c>
      <c r="DV285" s="12" t="str">
        <f t="shared" si="228"/>
        <v/>
      </c>
      <c r="DW285" s="12" t="str">
        <f t="shared" si="229"/>
        <v/>
      </c>
      <c r="DX285" s="12" t="str">
        <f t="shared" si="230"/>
        <v/>
      </c>
      <c r="DY285" s="12" t="str">
        <f t="shared" si="231"/>
        <v/>
      </c>
      <c r="DZ285" s="12" t="str">
        <f t="shared" si="232"/>
        <v/>
      </c>
      <c r="EA285" s="12" t="str">
        <f t="shared" si="233"/>
        <v/>
      </c>
      <c r="EB285" s="12" t="str">
        <f t="shared" si="234"/>
        <v/>
      </c>
      <c r="EC285" s="12" t="str">
        <f t="shared" si="235"/>
        <v/>
      </c>
      <c r="ED285" s="12" t="str">
        <f t="shared" si="236"/>
        <v/>
      </c>
      <c r="EE285" s="12" t="str">
        <f t="shared" si="237"/>
        <v/>
      </c>
      <c r="EF285" s="12" t="str">
        <f t="shared" si="238"/>
        <v/>
      </c>
      <c r="EG285" s="12" t="str">
        <f t="shared" si="239"/>
        <v/>
      </c>
      <c r="EH285" s="12" t="str">
        <f t="shared" si="240"/>
        <v/>
      </c>
      <c r="EI285" s="12" t="str">
        <f t="shared" si="241"/>
        <v/>
      </c>
      <c r="EK285" s="83" t="str">
        <f t="shared" si="221"/>
        <v/>
      </c>
      <c r="EM285" s="12" t="str">
        <f t="shared" si="222"/>
        <v/>
      </c>
      <c r="EO285" s="12" t="str">
        <f t="shared" si="223"/>
        <v/>
      </c>
      <c r="EQ285" s="12" t="str">
        <f>IF($EO285="", "", IF($EQ$8=$EQ$6, COUNTIF($EO$11:$EO$2510, "&gt;"&amp;$EO285)+1+COUNTIF($EO$11:$EO285, $EO285)-1, COUNTIF($EO$11:$EO$2510, "&lt;"&amp;$EO285)+1+COUNTIF($EO$11:$EO285, $EO285)-1))</f>
        <v/>
      </c>
    </row>
    <row r="286" spans="1:147" x14ac:dyDescent="0.55000000000000004">
      <c r="A286" s="8"/>
      <c r="B286" s="12" t="str">
        <f>IF($D286="", "", COUNTIF($D$11:$D286, $D286))</f>
        <v/>
      </c>
      <c r="C286" s="8"/>
      <c r="D286" s="45"/>
      <c r="E286" s="46"/>
      <c r="F286" s="47"/>
      <c r="G286" s="54"/>
      <c r="H286" s="54"/>
      <c r="I286" s="48"/>
      <c r="J286" s="49"/>
      <c r="K286" s="50"/>
      <c r="L286" s="50"/>
      <c r="M286" s="50"/>
      <c r="N286" s="50"/>
      <c r="O286" s="50"/>
      <c r="P286" s="50"/>
      <c r="Q286" s="50"/>
      <c r="R286" s="50"/>
      <c r="S286" s="50"/>
      <c r="T286" s="50"/>
      <c r="U286" s="51"/>
      <c r="V286" s="52"/>
      <c r="W286" s="53"/>
      <c r="X286" s="53"/>
      <c r="Y286" s="53"/>
      <c r="Z286" s="53"/>
      <c r="AA286" s="48"/>
      <c r="AB286" s="54"/>
      <c r="AC286" s="54"/>
      <c r="AD286" s="54"/>
      <c r="AE286" s="54"/>
      <c r="AF286" s="54"/>
      <c r="AG286" s="54"/>
      <c r="AH286" s="54"/>
      <c r="AI286" s="54"/>
      <c r="AJ286" s="49"/>
      <c r="AK286" s="48"/>
      <c r="AL286" s="54"/>
      <c r="AM286" s="54"/>
      <c r="AN286" s="54"/>
      <c r="AO286" s="54"/>
      <c r="AP286" s="54"/>
      <c r="AQ286" s="54"/>
      <c r="AR286" s="54"/>
      <c r="AS286" s="54"/>
      <c r="AT286" s="54"/>
      <c r="AU286" s="54"/>
      <c r="AV286" s="54"/>
      <c r="AW286" s="54"/>
      <c r="AX286" s="54"/>
      <c r="AY286" s="54"/>
      <c r="AZ286" s="54"/>
      <c r="BA286" s="54"/>
      <c r="BB286" s="54"/>
      <c r="BC286" s="54"/>
      <c r="BD286" s="54"/>
      <c r="BE286" s="54"/>
      <c r="BF286" s="54"/>
      <c r="BG286" s="54"/>
      <c r="BH286" s="54"/>
      <c r="BI286" s="54"/>
      <c r="BJ286" s="54"/>
      <c r="BK286" s="54"/>
      <c r="BL286" s="54"/>
      <c r="BM286" s="54"/>
      <c r="BN286" s="54"/>
      <c r="BO286" s="54"/>
      <c r="BP286" s="54"/>
      <c r="BQ286" s="54"/>
      <c r="BR286" s="54"/>
      <c r="BS286" s="54"/>
      <c r="BT286" s="54"/>
      <c r="BU286" s="54"/>
      <c r="BV286" s="54"/>
      <c r="BW286" s="54"/>
      <c r="BX286" s="49"/>
      <c r="BY286" s="55"/>
      <c r="BZ286" s="8"/>
      <c r="CE286" s="12" t="str">
        <f t="shared" si="211"/>
        <v/>
      </c>
      <c r="CG286" s="77" t="str">
        <f t="shared" si="212"/>
        <v/>
      </c>
      <c r="CH286" s="80" t="str">
        <f t="shared" si="213"/>
        <v/>
      </c>
      <c r="CL286" s="12" t="str">
        <f t="shared" si="214"/>
        <v/>
      </c>
      <c r="CM286" s="12" t="str">
        <f t="shared" si="215"/>
        <v/>
      </c>
      <c r="CN286" s="12" t="str" cm="1">
        <f t="array" ref="CN286">IF(OR($CE286="", $CG$3=""), "", IF(IFERROR(INDEX($K286:$T286, $CK286, MATCH(CN$3, $K$3:$T$3, 0)), "")="", $CC$4, $CC$3))</f>
        <v/>
      </c>
      <c r="CO286" s="12" t="str" cm="1">
        <f t="array" ref="CO286">IF(OR($CE286="", $CG$3=""), "", IF(IFERROR(INDEX($AA286:$AJ286, $CK286, MATCH(CO$3, $AA$3:$AJ$3, 0)), "")="", $CC$4, $CC$3))</f>
        <v/>
      </c>
      <c r="CP286" s="12" t="str">
        <f>IF(OR($CE286="", $CG$3=""), "", IF(CP$3='Property List &amp; Features'!$BG$9, $CC$3, IF(CP$3=$I286, $CC$3, $CC$4)))</f>
        <v/>
      </c>
      <c r="CQ286" s="12" t="str">
        <f>IF(OR($CE286="", $CG$3=""), "", IF(CQ$3='Property List &amp; Features'!$BG$9, $CC$3, IF(CQ$3=$J286, $CC$3, $CC$4)))</f>
        <v/>
      </c>
      <c r="CR286" s="12" t="str">
        <f t="shared" si="216"/>
        <v/>
      </c>
      <c r="CS286" s="12" t="str">
        <f t="shared" si="217"/>
        <v/>
      </c>
      <c r="CT286" s="12" t="str">
        <f t="shared" si="218"/>
        <v/>
      </c>
      <c r="CU286" s="12" t="str">
        <f t="shared" si="219"/>
        <v/>
      </c>
      <c r="CV286" s="12" t="str">
        <f t="shared" si="220"/>
        <v/>
      </c>
      <c r="CW286" s="12" t="str">
        <f t="shared" si="242"/>
        <v/>
      </c>
      <c r="CX286" s="12" t="str">
        <f t="shared" si="243"/>
        <v/>
      </c>
      <c r="CY286" s="12" t="str">
        <f t="shared" si="244"/>
        <v/>
      </c>
      <c r="CZ286" s="12" t="str">
        <f t="shared" si="245"/>
        <v/>
      </c>
      <c r="DA286" s="12" t="str">
        <f t="shared" si="246"/>
        <v/>
      </c>
      <c r="DB286" s="12" t="str">
        <f t="shared" si="247"/>
        <v/>
      </c>
      <c r="DC286" s="12" t="str">
        <f t="shared" si="248"/>
        <v/>
      </c>
      <c r="DD286" s="12" t="str">
        <f t="shared" si="249"/>
        <v/>
      </c>
      <c r="DE286" s="12" t="str">
        <f t="shared" si="250"/>
        <v/>
      </c>
      <c r="DF286" s="12" t="str">
        <f t="shared" si="251"/>
        <v/>
      </c>
      <c r="DG286" s="12" t="str">
        <f t="shared" si="252"/>
        <v/>
      </c>
      <c r="DH286" s="12" t="str">
        <f t="shared" si="253"/>
        <v/>
      </c>
      <c r="DI286" s="12" t="str">
        <f t="shared" si="254"/>
        <v/>
      </c>
      <c r="DJ286" s="12" t="str">
        <f t="shared" si="255"/>
        <v/>
      </c>
      <c r="DK286" s="12" t="str">
        <f t="shared" si="256"/>
        <v/>
      </c>
      <c r="DL286" s="12" t="str">
        <f t="shared" si="257"/>
        <v/>
      </c>
      <c r="DM286" s="12" t="str">
        <f t="shared" si="258"/>
        <v/>
      </c>
      <c r="DN286" s="12" t="str">
        <f t="shared" si="259"/>
        <v/>
      </c>
      <c r="DO286" s="12" t="str">
        <f t="shared" si="260"/>
        <v/>
      </c>
      <c r="DP286" s="12" t="str">
        <f t="shared" si="261"/>
        <v/>
      </c>
      <c r="DQ286" s="12" t="str">
        <f t="shared" si="262"/>
        <v/>
      </c>
      <c r="DR286" s="12" t="str">
        <f t="shared" si="224"/>
        <v/>
      </c>
      <c r="DS286" s="12" t="str">
        <f t="shared" si="225"/>
        <v/>
      </c>
      <c r="DT286" s="12" t="str">
        <f t="shared" si="226"/>
        <v/>
      </c>
      <c r="DU286" s="12" t="str">
        <f t="shared" si="227"/>
        <v/>
      </c>
      <c r="DV286" s="12" t="str">
        <f t="shared" si="228"/>
        <v/>
      </c>
      <c r="DW286" s="12" t="str">
        <f t="shared" si="229"/>
        <v/>
      </c>
      <c r="DX286" s="12" t="str">
        <f t="shared" si="230"/>
        <v/>
      </c>
      <c r="DY286" s="12" t="str">
        <f t="shared" si="231"/>
        <v/>
      </c>
      <c r="DZ286" s="12" t="str">
        <f t="shared" si="232"/>
        <v/>
      </c>
      <c r="EA286" s="12" t="str">
        <f t="shared" si="233"/>
        <v/>
      </c>
      <c r="EB286" s="12" t="str">
        <f t="shared" si="234"/>
        <v/>
      </c>
      <c r="EC286" s="12" t="str">
        <f t="shared" si="235"/>
        <v/>
      </c>
      <c r="ED286" s="12" t="str">
        <f t="shared" si="236"/>
        <v/>
      </c>
      <c r="EE286" s="12" t="str">
        <f t="shared" si="237"/>
        <v/>
      </c>
      <c r="EF286" s="12" t="str">
        <f t="shared" si="238"/>
        <v/>
      </c>
      <c r="EG286" s="12" t="str">
        <f t="shared" si="239"/>
        <v/>
      </c>
      <c r="EH286" s="12" t="str">
        <f t="shared" si="240"/>
        <v/>
      </c>
      <c r="EI286" s="12" t="str">
        <f t="shared" si="241"/>
        <v/>
      </c>
      <c r="EK286" s="83" t="str">
        <f t="shared" si="221"/>
        <v/>
      </c>
      <c r="EM286" s="12" t="str">
        <f t="shared" si="222"/>
        <v/>
      </c>
      <c r="EO286" s="12" t="str">
        <f t="shared" si="223"/>
        <v/>
      </c>
      <c r="EQ286" s="12" t="str">
        <f>IF($EO286="", "", IF($EQ$8=$EQ$6, COUNTIF($EO$11:$EO$2510, "&gt;"&amp;$EO286)+1+COUNTIF($EO$11:$EO286, $EO286)-1, COUNTIF($EO$11:$EO$2510, "&lt;"&amp;$EO286)+1+COUNTIF($EO$11:$EO286, $EO286)-1))</f>
        <v/>
      </c>
    </row>
    <row r="287" spans="1:147" x14ac:dyDescent="0.55000000000000004">
      <c r="A287" s="8"/>
      <c r="B287" s="12" t="str">
        <f>IF($D287="", "", COUNTIF($D$11:$D287, $D287))</f>
        <v/>
      </c>
      <c r="C287" s="8"/>
      <c r="D287" s="45"/>
      <c r="E287" s="46"/>
      <c r="F287" s="47"/>
      <c r="G287" s="54"/>
      <c r="H287" s="54"/>
      <c r="I287" s="48"/>
      <c r="J287" s="49"/>
      <c r="K287" s="50"/>
      <c r="L287" s="50"/>
      <c r="M287" s="50"/>
      <c r="N287" s="50"/>
      <c r="O287" s="50"/>
      <c r="P287" s="50"/>
      <c r="Q287" s="50"/>
      <c r="R287" s="50"/>
      <c r="S287" s="50"/>
      <c r="T287" s="50"/>
      <c r="U287" s="51"/>
      <c r="V287" s="52"/>
      <c r="W287" s="53"/>
      <c r="X287" s="53"/>
      <c r="Y287" s="53"/>
      <c r="Z287" s="53"/>
      <c r="AA287" s="48"/>
      <c r="AB287" s="54"/>
      <c r="AC287" s="54"/>
      <c r="AD287" s="54"/>
      <c r="AE287" s="54"/>
      <c r="AF287" s="54"/>
      <c r="AG287" s="54"/>
      <c r="AH287" s="54"/>
      <c r="AI287" s="54"/>
      <c r="AJ287" s="49"/>
      <c r="AK287" s="48"/>
      <c r="AL287" s="54"/>
      <c r="AM287" s="54"/>
      <c r="AN287" s="54"/>
      <c r="AO287" s="54"/>
      <c r="AP287" s="54"/>
      <c r="AQ287" s="54"/>
      <c r="AR287" s="54"/>
      <c r="AS287" s="54"/>
      <c r="AT287" s="54"/>
      <c r="AU287" s="54"/>
      <c r="AV287" s="54"/>
      <c r="AW287" s="54"/>
      <c r="AX287" s="54"/>
      <c r="AY287" s="54"/>
      <c r="AZ287" s="54"/>
      <c r="BA287" s="54"/>
      <c r="BB287" s="54"/>
      <c r="BC287" s="54"/>
      <c r="BD287" s="54"/>
      <c r="BE287" s="54"/>
      <c r="BF287" s="54"/>
      <c r="BG287" s="54"/>
      <c r="BH287" s="54"/>
      <c r="BI287" s="54"/>
      <c r="BJ287" s="54"/>
      <c r="BK287" s="54"/>
      <c r="BL287" s="54"/>
      <c r="BM287" s="54"/>
      <c r="BN287" s="54"/>
      <c r="BO287" s="54"/>
      <c r="BP287" s="54"/>
      <c r="BQ287" s="54"/>
      <c r="BR287" s="54"/>
      <c r="BS287" s="54"/>
      <c r="BT287" s="54"/>
      <c r="BU287" s="54"/>
      <c r="BV287" s="54"/>
      <c r="BW287" s="54"/>
      <c r="BX287" s="49"/>
      <c r="BY287" s="55"/>
      <c r="BZ287" s="8"/>
      <c r="CE287" s="12" t="str">
        <f t="shared" si="211"/>
        <v/>
      </c>
      <c r="CG287" s="77" t="str">
        <f t="shared" si="212"/>
        <v/>
      </c>
      <c r="CH287" s="80" t="str">
        <f t="shared" si="213"/>
        <v/>
      </c>
      <c r="CL287" s="12" t="str">
        <f t="shared" si="214"/>
        <v/>
      </c>
      <c r="CM287" s="12" t="str">
        <f t="shared" si="215"/>
        <v/>
      </c>
      <c r="CN287" s="12" t="str" cm="1">
        <f t="array" ref="CN287">IF(OR($CE287="", $CG$3=""), "", IF(IFERROR(INDEX($K287:$T287, $CK287, MATCH(CN$3, $K$3:$T$3, 0)), "")="", $CC$4, $CC$3))</f>
        <v/>
      </c>
      <c r="CO287" s="12" t="str" cm="1">
        <f t="array" ref="CO287">IF(OR($CE287="", $CG$3=""), "", IF(IFERROR(INDEX($AA287:$AJ287, $CK287, MATCH(CO$3, $AA$3:$AJ$3, 0)), "")="", $CC$4, $CC$3))</f>
        <v/>
      </c>
      <c r="CP287" s="12" t="str">
        <f>IF(OR($CE287="", $CG$3=""), "", IF(CP$3='Property List &amp; Features'!$BG$9, $CC$3, IF(CP$3=$I287, $CC$3, $CC$4)))</f>
        <v/>
      </c>
      <c r="CQ287" s="12" t="str">
        <f>IF(OR($CE287="", $CG$3=""), "", IF(CQ$3='Property List &amp; Features'!$BG$9, $CC$3, IF(CQ$3=$J287, $CC$3, $CC$4)))</f>
        <v/>
      </c>
      <c r="CR287" s="12" t="str">
        <f t="shared" si="216"/>
        <v/>
      </c>
      <c r="CS287" s="12" t="str">
        <f t="shared" si="217"/>
        <v/>
      </c>
      <c r="CT287" s="12" t="str">
        <f t="shared" si="218"/>
        <v/>
      </c>
      <c r="CU287" s="12" t="str">
        <f t="shared" si="219"/>
        <v/>
      </c>
      <c r="CV287" s="12" t="str">
        <f t="shared" si="220"/>
        <v/>
      </c>
      <c r="CW287" s="12" t="str">
        <f t="shared" si="242"/>
        <v/>
      </c>
      <c r="CX287" s="12" t="str">
        <f t="shared" si="243"/>
        <v/>
      </c>
      <c r="CY287" s="12" t="str">
        <f t="shared" si="244"/>
        <v/>
      </c>
      <c r="CZ287" s="12" t="str">
        <f t="shared" si="245"/>
        <v/>
      </c>
      <c r="DA287" s="12" t="str">
        <f t="shared" si="246"/>
        <v/>
      </c>
      <c r="DB287" s="12" t="str">
        <f t="shared" si="247"/>
        <v/>
      </c>
      <c r="DC287" s="12" t="str">
        <f t="shared" si="248"/>
        <v/>
      </c>
      <c r="DD287" s="12" t="str">
        <f t="shared" si="249"/>
        <v/>
      </c>
      <c r="DE287" s="12" t="str">
        <f t="shared" si="250"/>
        <v/>
      </c>
      <c r="DF287" s="12" t="str">
        <f t="shared" si="251"/>
        <v/>
      </c>
      <c r="DG287" s="12" t="str">
        <f t="shared" si="252"/>
        <v/>
      </c>
      <c r="DH287" s="12" t="str">
        <f t="shared" si="253"/>
        <v/>
      </c>
      <c r="DI287" s="12" t="str">
        <f t="shared" si="254"/>
        <v/>
      </c>
      <c r="DJ287" s="12" t="str">
        <f t="shared" si="255"/>
        <v/>
      </c>
      <c r="DK287" s="12" t="str">
        <f t="shared" si="256"/>
        <v/>
      </c>
      <c r="DL287" s="12" t="str">
        <f t="shared" si="257"/>
        <v/>
      </c>
      <c r="DM287" s="12" t="str">
        <f t="shared" si="258"/>
        <v/>
      </c>
      <c r="DN287" s="12" t="str">
        <f t="shared" si="259"/>
        <v/>
      </c>
      <c r="DO287" s="12" t="str">
        <f t="shared" si="260"/>
        <v/>
      </c>
      <c r="DP287" s="12" t="str">
        <f t="shared" si="261"/>
        <v/>
      </c>
      <c r="DQ287" s="12" t="str">
        <f t="shared" si="262"/>
        <v/>
      </c>
      <c r="DR287" s="12" t="str">
        <f t="shared" si="224"/>
        <v/>
      </c>
      <c r="DS287" s="12" t="str">
        <f t="shared" si="225"/>
        <v/>
      </c>
      <c r="DT287" s="12" t="str">
        <f t="shared" si="226"/>
        <v/>
      </c>
      <c r="DU287" s="12" t="str">
        <f t="shared" si="227"/>
        <v/>
      </c>
      <c r="DV287" s="12" t="str">
        <f t="shared" si="228"/>
        <v/>
      </c>
      <c r="DW287" s="12" t="str">
        <f t="shared" si="229"/>
        <v/>
      </c>
      <c r="DX287" s="12" t="str">
        <f t="shared" si="230"/>
        <v/>
      </c>
      <c r="DY287" s="12" t="str">
        <f t="shared" si="231"/>
        <v/>
      </c>
      <c r="DZ287" s="12" t="str">
        <f t="shared" si="232"/>
        <v/>
      </c>
      <c r="EA287" s="12" t="str">
        <f t="shared" si="233"/>
        <v/>
      </c>
      <c r="EB287" s="12" t="str">
        <f t="shared" si="234"/>
        <v/>
      </c>
      <c r="EC287" s="12" t="str">
        <f t="shared" si="235"/>
        <v/>
      </c>
      <c r="ED287" s="12" t="str">
        <f t="shared" si="236"/>
        <v/>
      </c>
      <c r="EE287" s="12" t="str">
        <f t="shared" si="237"/>
        <v/>
      </c>
      <c r="EF287" s="12" t="str">
        <f t="shared" si="238"/>
        <v/>
      </c>
      <c r="EG287" s="12" t="str">
        <f t="shared" si="239"/>
        <v/>
      </c>
      <c r="EH287" s="12" t="str">
        <f t="shared" si="240"/>
        <v/>
      </c>
      <c r="EI287" s="12" t="str">
        <f t="shared" si="241"/>
        <v/>
      </c>
      <c r="EK287" s="83" t="str">
        <f t="shared" si="221"/>
        <v/>
      </c>
      <c r="EM287" s="12" t="str">
        <f t="shared" si="222"/>
        <v/>
      </c>
      <c r="EO287" s="12" t="str">
        <f t="shared" si="223"/>
        <v/>
      </c>
      <c r="EQ287" s="12" t="str">
        <f>IF($EO287="", "", IF($EQ$8=$EQ$6, COUNTIF($EO$11:$EO$2510, "&gt;"&amp;$EO287)+1+COUNTIF($EO$11:$EO287, $EO287)-1, COUNTIF($EO$11:$EO$2510, "&lt;"&amp;$EO287)+1+COUNTIF($EO$11:$EO287, $EO287)-1))</f>
        <v/>
      </c>
    </row>
    <row r="288" spans="1:147" x14ac:dyDescent="0.55000000000000004">
      <c r="A288" s="8"/>
      <c r="B288" s="12" t="str">
        <f>IF($D288="", "", COUNTIF($D$11:$D288, $D288))</f>
        <v/>
      </c>
      <c r="C288" s="8"/>
      <c r="D288" s="45"/>
      <c r="E288" s="46"/>
      <c r="F288" s="47"/>
      <c r="G288" s="54"/>
      <c r="H288" s="54"/>
      <c r="I288" s="48"/>
      <c r="J288" s="49"/>
      <c r="K288" s="50"/>
      <c r="L288" s="50"/>
      <c r="M288" s="50"/>
      <c r="N288" s="50"/>
      <c r="O288" s="50"/>
      <c r="P288" s="50"/>
      <c r="Q288" s="50"/>
      <c r="R288" s="50"/>
      <c r="S288" s="50"/>
      <c r="T288" s="50"/>
      <c r="U288" s="51"/>
      <c r="V288" s="52"/>
      <c r="W288" s="53"/>
      <c r="X288" s="53"/>
      <c r="Y288" s="53"/>
      <c r="Z288" s="53"/>
      <c r="AA288" s="48"/>
      <c r="AB288" s="54"/>
      <c r="AC288" s="54"/>
      <c r="AD288" s="54"/>
      <c r="AE288" s="54"/>
      <c r="AF288" s="54"/>
      <c r="AG288" s="54"/>
      <c r="AH288" s="54"/>
      <c r="AI288" s="54"/>
      <c r="AJ288" s="49"/>
      <c r="AK288" s="48"/>
      <c r="AL288" s="54"/>
      <c r="AM288" s="54"/>
      <c r="AN288" s="54"/>
      <c r="AO288" s="54"/>
      <c r="AP288" s="54"/>
      <c r="AQ288" s="54"/>
      <c r="AR288" s="54"/>
      <c r="AS288" s="54"/>
      <c r="AT288" s="54"/>
      <c r="AU288" s="54"/>
      <c r="AV288" s="54"/>
      <c r="AW288" s="54"/>
      <c r="AX288" s="54"/>
      <c r="AY288" s="54"/>
      <c r="AZ288" s="54"/>
      <c r="BA288" s="54"/>
      <c r="BB288" s="54"/>
      <c r="BC288" s="54"/>
      <c r="BD288" s="54"/>
      <c r="BE288" s="54"/>
      <c r="BF288" s="54"/>
      <c r="BG288" s="54"/>
      <c r="BH288" s="54"/>
      <c r="BI288" s="54"/>
      <c r="BJ288" s="54"/>
      <c r="BK288" s="54"/>
      <c r="BL288" s="54"/>
      <c r="BM288" s="54"/>
      <c r="BN288" s="54"/>
      <c r="BO288" s="54"/>
      <c r="BP288" s="54"/>
      <c r="BQ288" s="54"/>
      <c r="BR288" s="54"/>
      <c r="BS288" s="54"/>
      <c r="BT288" s="54"/>
      <c r="BU288" s="54"/>
      <c r="BV288" s="54"/>
      <c r="BW288" s="54"/>
      <c r="BX288" s="49"/>
      <c r="BY288" s="55"/>
      <c r="BZ288" s="8"/>
      <c r="CE288" s="12" t="str">
        <f t="shared" si="211"/>
        <v/>
      </c>
      <c r="CG288" s="77" t="str">
        <f t="shared" si="212"/>
        <v/>
      </c>
      <c r="CH288" s="80" t="str">
        <f t="shared" si="213"/>
        <v/>
      </c>
      <c r="CL288" s="12" t="str">
        <f t="shared" si="214"/>
        <v/>
      </c>
      <c r="CM288" s="12" t="str">
        <f t="shared" si="215"/>
        <v/>
      </c>
      <c r="CN288" s="12" t="str" cm="1">
        <f t="array" ref="CN288">IF(OR($CE288="", $CG$3=""), "", IF(IFERROR(INDEX($K288:$T288, $CK288, MATCH(CN$3, $K$3:$T$3, 0)), "")="", $CC$4, $CC$3))</f>
        <v/>
      </c>
      <c r="CO288" s="12" t="str" cm="1">
        <f t="array" ref="CO288">IF(OR($CE288="", $CG$3=""), "", IF(IFERROR(INDEX($AA288:$AJ288, $CK288, MATCH(CO$3, $AA$3:$AJ$3, 0)), "")="", $CC$4, $CC$3))</f>
        <v/>
      </c>
      <c r="CP288" s="12" t="str">
        <f>IF(OR($CE288="", $CG$3=""), "", IF(CP$3='Property List &amp; Features'!$BG$9, $CC$3, IF(CP$3=$I288, $CC$3, $CC$4)))</f>
        <v/>
      </c>
      <c r="CQ288" s="12" t="str">
        <f>IF(OR($CE288="", $CG$3=""), "", IF(CQ$3='Property List &amp; Features'!$BG$9, $CC$3, IF(CQ$3=$J288, $CC$3, $CC$4)))</f>
        <v/>
      </c>
      <c r="CR288" s="12" t="str">
        <f t="shared" si="216"/>
        <v/>
      </c>
      <c r="CS288" s="12" t="str">
        <f t="shared" si="217"/>
        <v/>
      </c>
      <c r="CT288" s="12" t="str">
        <f t="shared" si="218"/>
        <v/>
      </c>
      <c r="CU288" s="12" t="str">
        <f t="shared" si="219"/>
        <v/>
      </c>
      <c r="CV288" s="12" t="str">
        <f t="shared" si="220"/>
        <v/>
      </c>
      <c r="CW288" s="12" t="str">
        <f t="shared" si="242"/>
        <v/>
      </c>
      <c r="CX288" s="12" t="str">
        <f t="shared" si="243"/>
        <v/>
      </c>
      <c r="CY288" s="12" t="str">
        <f t="shared" si="244"/>
        <v/>
      </c>
      <c r="CZ288" s="12" t="str">
        <f t="shared" si="245"/>
        <v/>
      </c>
      <c r="DA288" s="12" t="str">
        <f t="shared" si="246"/>
        <v/>
      </c>
      <c r="DB288" s="12" t="str">
        <f t="shared" si="247"/>
        <v/>
      </c>
      <c r="DC288" s="12" t="str">
        <f t="shared" si="248"/>
        <v/>
      </c>
      <c r="DD288" s="12" t="str">
        <f t="shared" si="249"/>
        <v/>
      </c>
      <c r="DE288" s="12" t="str">
        <f t="shared" si="250"/>
        <v/>
      </c>
      <c r="DF288" s="12" t="str">
        <f t="shared" si="251"/>
        <v/>
      </c>
      <c r="DG288" s="12" t="str">
        <f t="shared" si="252"/>
        <v/>
      </c>
      <c r="DH288" s="12" t="str">
        <f t="shared" si="253"/>
        <v/>
      </c>
      <c r="DI288" s="12" t="str">
        <f t="shared" si="254"/>
        <v/>
      </c>
      <c r="DJ288" s="12" t="str">
        <f t="shared" si="255"/>
        <v/>
      </c>
      <c r="DK288" s="12" t="str">
        <f t="shared" si="256"/>
        <v/>
      </c>
      <c r="DL288" s="12" t="str">
        <f t="shared" si="257"/>
        <v/>
      </c>
      <c r="DM288" s="12" t="str">
        <f t="shared" si="258"/>
        <v/>
      </c>
      <c r="DN288" s="12" t="str">
        <f t="shared" si="259"/>
        <v/>
      </c>
      <c r="DO288" s="12" t="str">
        <f t="shared" si="260"/>
        <v/>
      </c>
      <c r="DP288" s="12" t="str">
        <f t="shared" si="261"/>
        <v/>
      </c>
      <c r="DQ288" s="12" t="str">
        <f t="shared" si="262"/>
        <v/>
      </c>
      <c r="DR288" s="12" t="str">
        <f t="shared" si="224"/>
        <v/>
      </c>
      <c r="DS288" s="12" t="str">
        <f t="shared" si="225"/>
        <v/>
      </c>
      <c r="DT288" s="12" t="str">
        <f t="shared" si="226"/>
        <v/>
      </c>
      <c r="DU288" s="12" t="str">
        <f t="shared" si="227"/>
        <v/>
      </c>
      <c r="DV288" s="12" t="str">
        <f t="shared" si="228"/>
        <v/>
      </c>
      <c r="DW288" s="12" t="str">
        <f t="shared" si="229"/>
        <v/>
      </c>
      <c r="DX288" s="12" t="str">
        <f t="shared" si="230"/>
        <v/>
      </c>
      <c r="DY288" s="12" t="str">
        <f t="shared" si="231"/>
        <v/>
      </c>
      <c r="DZ288" s="12" t="str">
        <f t="shared" si="232"/>
        <v/>
      </c>
      <c r="EA288" s="12" t="str">
        <f t="shared" si="233"/>
        <v/>
      </c>
      <c r="EB288" s="12" t="str">
        <f t="shared" si="234"/>
        <v/>
      </c>
      <c r="EC288" s="12" t="str">
        <f t="shared" si="235"/>
        <v/>
      </c>
      <c r="ED288" s="12" t="str">
        <f t="shared" si="236"/>
        <v/>
      </c>
      <c r="EE288" s="12" t="str">
        <f t="shared" si="237"/>
        <v/>
      </c>
      <c r="EF288" s="12" t="str">
        <f t="shared" si="238"/>
        <v/>
      </c>
      <c r="EG288" s="12" t="str">
        <f t="shared" si="239"/>
        <v/>
      </c>
      <c r="EH288" s="12" t="str">
        <f t="shared" si="240"/>
        <v/>
      </c>
      <c r="EI288" s="12" t="str">
        <f t="shared" si="241"/>
        <v/>
      </c>
      <c r="EK288" s="83" t="str">
        <f t="shared" si="221"/>
        <v/>
      </c>
      <c r="EM288" s="12" t="str">
        <f t="shared" si="222"/>
        <v/>
      </c>
      <c r="EO288" s="12" t="str">
        <f t="shared" si="223"/>
        <v/>
      </c>
      <c r="EQ288" s="12" t="str">
        <f>IF($EO288="", "", IF($EQ$8=$EQ$6, COUNTIF($EO$11:$EO$2510, "&gt;"&amp;$EO288)+1+COUNTIF($EO$11:$EO288, $EO288)-1, COUNTIF($EO$11:$EO$2510, "&lt;"&amp;$EO288)+1+COUNTIF($EO$11:$EO288, $EO288)-1))</f>
        <v/>
      </c>
    </row>
    <row r="289" spans="1:147" x14ac:dyDescent="0.55000000000000004">
      <c r="A289" s="8"/>
      <c r="B289" s="12" t="str">
        <f>IF($D289="", "", COUNTIF($D$11:$D289, $D289))</f>
        <v/>
      </c>
      <c r="C289" s="8"/>
      <c r="D289" s="45"/>
      <c r="E289" s="46"/>
      <c r="F289" s="47"/>
      <c r="G289" s="54"/>
      <c r="H289" s="54"/>
      <c r="I289" s="48"/>
      <c r="J289" s="49"/>
      <c r="K289" s="50"/>
      <c r="L289" s="50"/>
      <c r="M289" s="50"/>
      <c r="N289" s="50"/>
      <c r="O289" s="50"/>
      <c r="P289" s="50"/>
      <c r="Q289" s="50"/>
      <c r="R289" s="50"/>
      <c r="S289" s="50"/>
      <c r="T289" s="50"/>
      <c r="U289" s="51"/>
      <c r="V289" s="52"/>
      <c r="W289" s="53"/>
      <c r="X289" s="53"/>
      <c r="Y289" s="53"/>
      <c r="Z289" s="53"/>
      <c r="AA289" s="48"/>
      <c r="AB289" s="54"/>
      <c r="AC289" s="54"/>
      <c r="AD289" s="54"/>
      <c r="AE289" s="54"/>
      <c r="AF289" s="54"/>
      <c r="AG289" s="54"/>
      <c r="AH289" s="54"/>
      <c r="AI289" s="54"/>
      <c r="AJ289" s="49"/>
      <c r="AK289" s="48"/>
      <c r="AL289" s="54"/>
      <c r="AM289" s="54"/>
      <c r="AN289" s="54"/>
      <c r="AO289" s="54"/>
      <c r="AP289" s="54"/>
      <c r="AQ289" s="54"/>
      <c r="AR289" s="54"/>
      <c r="AS289" s="54"/>
      <c r="AT289" s="54"/>
      <c r="AU289" s="54"/>
      <c r="AV289" s="54"/>
      <c r="AW289" s="54"/>
      <c r="AX289" s="54"/>
      <c r="AY289" s="54"/>
      <c r="AZ289" s="54"/>
      <c r="BA289" s="54"/>
      <c r="BB289" s="54"/>
      <c r="BC289" s="54"/>
      <c r="BD289" s="54"/>
      <c r="BE289" s="54"/>
      <c r="BF289" s="54"/>
      <c r="BG289" s="54"/>
      <c r="BH289" s="54"/>
      <c r="BI289" s="54"/>
      <c r="BJ289" s="54"/>
      <c r="BK289" s="54"/>
      <c r="BL289" s="54"/>
      <c r="BM289" s="54"/>
      <c r="BN289" s="54"/>
      <c r="BO289" s="54"/>
      <c r="BP289" s="54"/>
      <c r="BQ289" s="54"/>
      <c r="BR289" s="54"/>
      <c r="BS289" s="54"/>
      <c r="BT289" s="54"/>
      <c r="BU289" s="54"/>
      <c r="BV289" s="54"/>
      <c r="BW289" s="54"/>
      <c r="BX289" s="49"/>
      <c r="BY289" s="55"/>
      <c r="BZ289" s="8"/>
      <c r="CE289" s="12" t="str">
        <f t="shared" si="211"/>
        <v/>
      </c>
      <c r="CG289" s="77" t="str">
        <f t="shared" si="212"/>
        <v/>
      </c>
      <c r="CH289" s="80" t="str">
        <f t="shared" si="213"/>
        <v/>
      </c>
      <c r="CL289" s="12" t="str">
        <f t="shared" si="214"/>
        <v/>
      </c>
      <c r="CM289" s="12" t="str">
        <f t="shared" si="215"/>
        <v/>
      </c>
      <c r="CN289" s="12" t="str" cm="1">
        <f t="array" ref="CN289">IF(OR($CE289="", $CG$3=""), "", IF(IFERROR(INDEX($K289:$T289, $CK289, MATCH(CN$3, $K$3:$T$3, 0)), "")="", $CC$4, $CC$3))</f>
        <v/>
      </c>
      <c r="CO289" s="12" t="str" cm="1">
        <f t="array" ref="CO289">IF(OR($CE289="", $CG$3=""), "", IF(IFERROR(INDEX($AA289:$AJ289, $CK289, MATCH(CO$3, $AA$3:$AJ$3, 0)), "")="", $CC$4, $CC$3))</f>
        <v/>
      </c>
      <c r="CP289" s="12" t="str">
        <f>IF(OR($CE289="", $CG$3=""), "", IF(CP$3='Property List &amp; Features'!$BG$9, $CC$3, IF(CP$3=$I289, $CC$3, $CC$4)))</f>
        <v/>
      </c>
      <c r="CQ289" s="12" t="str">
        <f>IF(OR($CE289="", $CG$3=""), "", IF(CQ$3='Property List &amp; Features'!$BG$9, $CC$3, IF(CQ$3=$J289, $CC$3, $CC$4)))</f>
        <v/>
      </c>
      <c r="CR289" s="12" t="str">
        <f t="shared" si="216"/>
        <v/>
      </c>
      <c r="CS289" s="12" t="str">
        <f t="shared" si="217"/>
        <v/>
      </c>
      <c r="CT289" s="12" t="str">
        <f t="shared" si="218"/>
        <v/>
      </c>
      <c r="CU289" s="12" t="str">
        <f t="shared" si="219"/>
        <v/>
      </c>
      <c r="CV289" s="12" t="str">
        <f t="shared" si="220"/>
        <v/>
      </c>
      <c r="CW289" s="12" t="str">
        <f t="shared" si="242"/>
        <v/>
      </c>
      <c r="CX289" s="12" t="str">
        <f t="shared" si="243"/>
        <v/>
      </c>
      <c r="CY289" s="12" t="str">
        <f t="shared" si="244"/>
        <v/>
      </c>
      <c r="CZ289" s="12" t="str">
        <f t="shared" si="245"/>
        <v/>
      </c>
      <c r="DA289" s="12" t="str">
        <f t="shared" si="246"/>
        <v/>
      </c>
      <c r="DB289" s="12" t="str">
        <f t="shared" si="247"/>
        <v/>
      </c>
      <c r="DC289" s="12" t="str">
        <f t="shared" si="248"/>
        <v/>
      </c>
      <c r="DD289" s="12" t="str">
        <f t="shared" si="249"/>
        <v/>
      </c>
      <c r="DE289" s="12" t="str">
        <f t="shared" si="250"/>
        <v/>
      </c>
      <c r="DF289" s="12" t="str">
        <f t="shared" si="251"/>
        <v/>
      </c>
      <c r="DG289" s="12" t="str">
        <f t="shared" si="252"/>
        <v/>
      </c>
      <c r="DH289" s="12" t="str">
        <f t="shared" si="253"/>
        <v/>
      </c>
      <c r="DI289" s="12" t="str">
        <f t="shared" si="254"/>
        <v/>
      </c>
      <c r="DJ289" s="12" t="str">
        <f t="shared" si="255"/>
        <v/>
      </c>
      <c r="DK289" s="12" t="str">
        <f t="shared" si="256"/>
        <v/>
      </c>
      <c r="DL289" s="12" t="str">
        <f t="shared" si="257"/>
        <v/>
      </c>
      <c r="DM289" s="12" t="str">
        <f t="shared" si="258"/>
        <v/>
      </c>
      <c r="DN289" s="12" t="str">
        <f t="shared" si="259"/>
        <v/>
      </c>
      <c r="DO289" s="12" t="str">
        <f t="shared" si="260"/>
        <v/>
      </c>
      <c r="DP289" s="12" t="str">
        <f t="shared" si="261"/>
        <v/>
      </c>
      <c r="DQ289" s="12" t="str">
        <f t="shared" si="262"/>
        <v/>
      </c>
      <c r="DR289" s="12" t="str">
        <f t="shared" si="224"/>
        <v/>
      </c>
      <c r="DS289" s="12" t="str">
        <f t="shared" si="225"/>
        <v/>
      </c>
      <c r="DT289" s="12" t="str">
        <f t="shared" si="226"/>
        <v/>
      </c>
      <c r="DU289" s="12" t="str">
        <f t="shared" si="227"/>
        <v/>
      </c>
      <c r="DV289" s="12" t="str">
        <f t="shared" si="228"/>
        <v/>
      </c>
      <c r="DW289" s="12" t="str">
        <f t="shared" si="229"/>
        <v/>
      </c>
      <c r="DX289" s="12" t="str">
        <f t="shared" si="230"/>
        <v/>
      </c>
      <c r="DY289" s="12" t="str">
        <f t="shared" si="231"/>
        <v/>
      </c>
      <c r="DZ289" s="12" t="str">
        <f t="shared" si="232"/>
        <v/>
      </c>
      <c r="EA289" s="12" t="str">
        <f t="shared" si="233"/>
        <v/>
      </c>
      <c r="EB289" s="12" t="str">
        <f t="shared" si="234"/>
        <v/>
      </c>
      <c r="EC289" s="12" t="str">
        <f t="shared" si="235"/>
        <v/>
      </c>
      <c r="ED289" s="12" t="str">
        <f t="shared" si="236"/>
        <v/>
      </c>
      <c r="EE289" s="12" t="str">
        <f t="shared" si="237"/>
        <v/>
      </c>
      <c r="EF289" s="12" t="str">
        <f t="shared" si="238"/>
        <v/>
      </c>
      <c r="EG289" s="12" t="str">
        <f t="shared" si="239"/>
        <v/>
      </c>
      <c r="EH289" s="12" t="str">
        <f t="shared" si="240"/>
        <v/>
      </c>
      <c r="EI289" s="12" t="str">
        <f t="shared" si="241"/>
        <v/>
      </c>
      <c r="EK289" s="83" t="str">
        <f t="shared" si="221"/>
        <v/>
      </c>
      <c r="EM289" s="12" t="str">
        <f t="shared" si="222"/>
        <v/>
      </c>
      <c r="EO289" s="12" t="str">
        <f t="shared" si="223"/>
        <v/>
      </c>
      <c r="EQ289" s="12" t="str">
        <f>IF($EO289="", "", IF($EQ$8=$EQ$6, COUNTIF($EO$11:$EO$2510, "&gt;"&amp;$EO289)+1+COUNTIF($EO$11:$EO289, $EO289)-1, COUNTIF($EO$11:$EO$2510, "&lt;"&amp;$EO289)+1+COUNTIF($EO$11:$EO289, $EO289)-1))</f>
        <v/>
      </c>
    </row>
    <row r="290" spans="1:147" x14ac:dyDescent="0.55000000000000004">
      <c r="A290" s="8"/>
      <c r="B290" s="12" t="str">
        <f>IF($D290="", "", COUNTIF($D$11:$D290, $D290))</f>
        <v/>
      </c>
      <c r="C290" s="8"/>
      <c r="D290" s="45"/>
      <c r="E290" s="46"/>
      <c r="F290" s="47"/>
      <c r="G290" s="54"/>
      <c r="H290" s="54"/>
      <c r="I290" s="48"/>
      <c r="J290" s="49"/>
      <c r="K290" s="50"/>
      <c r="L290" s="50"/>
      <c r="M290" s="50"/>
      <c r="N290" s="50"/>
      <c r="O290" s="50"/>
      <c r="P290" s="50"/>
      <c r="Q290" s="50"/>
      <c r="R290" s="50"/>
      <c r="S290" s="50"/>
      <c r="T290" s="50"/>
      <c r="U290" s="51"/>
      <c r="V290" s="52"/>
      <c r="W290" s="53"/>
      <c r="X290" s="53"/>
      <c r="Y290" s="53"/>
      <c r="Z290" s="53"/>
      <c r="AA290" s="48"/>
      <c r="AB290" s="54"/>
      <c r="AC290" s="54"/>
      <c r="AD290" s="54"/>
      <c r="AE290" s="54"/>
      <c r="AF290" s="54"/>
      <c r="AG290" s="54"/>
      <c r="AH290" s="54"/>
      <c r="AI290" s="54"/>
      <c r="AJ290" s="49"/>
      <c r="AK290" s="48"/>
      <c r="AL290" s="54"/>
      <c r="AM290" s="54"/>
      <c r="AN290" s="54"/>
      <c r="AO290" s="54"/>
      <c r="AP290" s="54"/>
      <c r="AQ290" s="54"/>
      <c r="AR290" s="54"/>
      <c r="AS290" s="54"/>
      <c r="AT290" s="54"/>
      <c r="AU290" s="54"/>
      <c r="AV290" s="54"/>
      <c r="AW290" s="54"/>
      <c r="AX290" s="54"/>
      <c r="AY290" s="54"/>
      <c r="AZ290" s="54"/>
      <c r="BA290" s="54"/>
      <c r="BB290" s="54"/>
      <c r="BC290" s="54"/>
      <c r="BD290" s="54"/>
      <c r="BE290" s="54"/>
      <c r="BF290" s="54"/>
      <c r="BG290" s="54"/>
      <c r="BH290" s="54"/>
      <c r="BI290" s="54"/>
      <c r="BJ290" s="54"/>
      <c r="BK290" s="54"/>
      <c r="BL290" s="54"/>
      <c r="BM290" s="54"/>
      <c r="BN290" s="54"/>
      <c r="BO290" s="54"/>
      <c r="BP290" s="54"/>
      <c r="BQ290" s="54"/>
      <c r="BR290" s="54"/>
      <c r="BS290" s="54"/>
      <c r="BT290" s="54"/>
      <c r="BU290" s="54"/>
      <c r="BV290" s="54"/>
      <c r="BW290" s="54"/>
      <c r="BX290" s="49"/>
      <c r="BY290" s="55"/>
      <c r="BZ290" s="8"/>
      <c r="CE290" s="12" t="str">
        <f t="shared" si="211"/>
        <v/>
      </c>
      <c r="CG290" s="77" t="str">
        <f t="shared" si="212"/>
        <v/>
      </c>
      <c r="CH290" s="80" t="str">
        <f t="shared" si="213"/>
        <v/>
      </c>
      <c r="CL290" s="12" t="str">
        <f t="shared" si="214"/>
        <v/>
      </c>
      <c r="CM290" s="12" t="str">
        <f t="shared" si="215"/>
        <v/>
      </c>
      <c r="CN290" s="12" t="str" cm="1">
        <f t="array" ref="CN290">IF(OR($CE290="", $CG$3=""), "", IF(IFERROR(INDEX($K290:$T290, $CK290, MATCH(CN$3, $K$3:$T$3, 0)), "")="", $CC$4, $CC$3))</f>
        <v/>
      </c>
      <c r="CO290" s="12" t="str" cm="1">
        <f t="array" ref="CO290">IF(OR($CE290="", $CG$3=""), "", IF(IFERROR(INDEX($AA290:$AJ290, $CK290, MATCH(CO$3, $AA$3:$AJ$3, 0)), "")="", $CC$4, $CC$3))</f>
        <v/>
      </c>
      <c r="CP290" s="12" t="str">
        <f>IF(OR($CE290="", $CG$3=""), "", IF(CP$3='Property List &amp; Features'!$BG$9, $CC$3, IF(CP$3=$I290, $CC$3, $CC$4)))</f>
        <v/>
      </c>
      <c r="CQ290" s="12" t="str">
        <f>IF(OR($CE290="", $CG$3=""), "", IF(CQ$3='Property List &amp; Features'!$BG$9, $CC$3, IF(CQ$3=$J290, $CC$3, $CC$4)))</f>
        <v/>
      </c>
      <c r="CR290" s="12" t="str">
        <f t="shared" si="216"/>
        <v/>
      </c>
      <c r="CS290" s="12" t="str">
        <f t="shared" si="217"/>
        <v/>
      </c>
      <c r="CT290" s="12" t="str">
        <f t="shared" si="218"/>
        <v/>
      </c>
      <c r="CU290" s="12" t="str">
        <f t="shared" si="219"/>
        <v/>
      </c>
      <c r="CV290" s="12" t="str">
        <f t="shared" si="220"/>
        <v/>
      </c>
      <c r="CW290" s="12" t="str">
        <f t="shared" si="242"/>
        <v/>
      </c>
      <c r="CX290" s="12" t="str">
        <f t="shared" si="243"/>
        <v/>
      </c>
      <c r="CY290" s="12" t="str">
        <f t="shared" si="244"/>
        <v/>
      </c>
      <c r="CZ290" s="12" t="str">
        <f t="shared" si="245"/>
        <v/>
      </c>
      <c r="DA290" s="12" t="str">
        <f t="shared" si="246"/>
        <v/>
      </c>
      <c r="DB290" s="12" t="str">
        <f t="shared" si="247"/>
        <v/>
      </c>
      <c r="DC290" s="12" t="str">
        <f t="shared" si="248"/>
        <v/>
      </c>
      <c r="DD290" s="12" t="str">
        <f t="shared" si="249"/>
        <v/>
      </c>
      <c r="DE290" s="12" t="str">
        <f t="shared" si="250"/>
        <v/>
      </c>
      <c r="DF290" s="12" t="str">
        <f t="shared" si="251"/>
        <v/>
      </c>
      <c r="DG290" s="12" t="str">
        <f t="shared" si="252"/>
        <v/>
      </c>
      <c r="DH290" s="12" t="str">
        <f t="shared" si="253"/>
        <v/>
      </c>
      <c r="DI290" s="12" t="str">
        <f t="shared" si="254"/>
        <v/>
      </c>
      <c r="DJ290" s="12" t="str">
        <f t="shared" si="255"/>
        <v/>
      </c>
      <c r="DK290" s="12" t="str">
        <f t="shared" si="256"/>
        <v/>
      </c>
      <c r="DL290" s="12" t="str">
        <f t="shared" si="257"/>
        <v/>
      </c>
      <c r="DM290" s="12" t="str">
        <f t="shared" si="258"/>
        <v/>
      </c>
      <c r="DN290" s="12" t="str">
        <f t="shared" si="259"/>
        <v/>
      </c>
      <c r="DO290" s="12" t="str">
        <f t="shared" si="260"/>
        <v/>
      </c>
      <c r="DP290" s="12" t="str">
        <f t="shared" si="261"/>
        <v/>
      </c>
      <c r="DQ290" s="12" t="str">
        <f t="shared" si="262"/>
        <v/>
      </c>
      <c r="DR290" s="12" t="str">
        <f t="shared" si="224"/>
        <v/>
      </c>
      <c r="DS290" s="12" t="str">
        <f t="shared" si="225"/>
        <v/>
      </c>
      <c r="DT290" s="12" t="str">
        <f t="shared" si="226"/>
        <v/>
      </c>
      <c r="DU290" s="12" t="str">
        <f t="shared" si="227"/>
        <v/>
      </c>
      <c r="DV290" s="12" t="str">
        <f t="shared" si="228"/>
        <v/>
      </c>
      <c r="DW290" s="12" t="str">
        <f t="shared" si="229"/>
        <v/>
      </c>
      <c r="DX290" s="12" t="str">
        <f t="shared" si="230"/>
        <v/>
      </c>
      <c r="DY290" s="12" t="str">
        <f t="shared" si="231"/>
        <v/>
      </c>
      <c r="DZ290" s="12" t="str">
        <f t="shared" si="232"/>
        <v/>
      </c>
      <c r="EA290" s="12" t="str">
        <f t="shared" si="233"/>
        <v/>
      </c>
      <c r="EB290" s="12" t="str">
        <f t="shared" si="234"/>
        <v/>
      </c>
      <c r="EC290" s="12" t="str">
        <f t="shared" si="235"/>
        <v/>
      </c>
      <c r="ED290" s="12" t="str">
        <f t="shared" si="236"/>
        <v/>
      </c>
      <c r="EE290" s="12" t="str">
        <f t="shared" si="237"/>
        <v/>
      </c>
      <c r="EF290" s="12" t="str">
        <f t="shared" si="238"/>
        <v/>
      </c>
      <c r="EG290" s="12" t="str">
        <f t="shared" si="239"/>
        <v/>
      </c>
      <c r="EH290" s="12" t="str">
        <f t="shared" si="240"/>
        <v/>
      </c>
      <c r="EI290" s="12" t="str">
        <f t="shared" si="241"/>
        <v/>
      </c>
      <c r="EK290" s="83" t="str">
        <f t="shared" si="221"/>
        <v/>
      </c>
      <c r="EM290" s="12" t="str">
        <f t="shared" si="222"/>
        <v/>
      </c>
      <c r="EO290" s="12" t="str">
        <f t="shared" si="223"/>
        <v/>
      </c>
      <c r="EQ290" s="12" t="str">
        <f>IF($EO290="", "", IF($EQ$8=$EQ$6, COUNTIF($EO$11:$EO$2510, "&gt;"&amp;$EO290)+1+COUNTIF($EO$11:$EO290, $EO290)-1, COUNTIF($EO$11:$EO$2510, "&lt;"&amp;$EO290)+1+COUNTIF($EO$11:$EO290, $EO290)-1))</f>
        <v/>
      </c>
    </row>
    <row r="291" spans="1:147" x14ac:dyDescent="0.55000000000000004">
      <c r="A291" s="8"/>
      <c r="B291" s="12" t="str">
        <f>IF($D291="", "", COUNTIF($D$11:$D291, $D291))</f>
        <v/>
      </c>
      <c r="C291" s="8"/>
      <c r="D291" s="45"/>
      <c r="E291" s="46"/>
      <c r="F291" s="47"/>
      <c r="G291" s="54"/>
      <c r="H291" s="54"/>
      <c r="I291" s="48"/>
      <c r="J291" s="49"/>
      <c r="K291" s="50"/>
      <c r="L291" s="50"/>
      <c r="M291" s="50"/>
      <c r="N291" s="50"/>
      <c r="O291" s="50"/>
      <c r="P291" s="50"/>
      <c r="Q291" s="50"/>
      <c r="R291" s="50"/>
      <c r="S291" s="50"/>
      <c r="T291" s="50"/>
      <c r="U291" s="51"/>
      <c r="V291" s="52"/>
      <c r="W291" s="53"/>
      <c r="X291" s="53"/>
      <c r="Y291" s="53"/>
      <c r="Z291" s="53"/>
      <c r="AA291" s="48"/>
      <c r="AB291" s="54"/>
      <c r="AC291" s="54"/>
      <c r="AD291" s="54"/>
      <c r="AE291" s="54"/>
      <c r="AF291" s="54"/>
      <c r="AG291" s="54"/>
      <c r="AH291" s="54"/>
      <c r="AI291" s="54"/>
      <c r="AJ291" s="49"/>
      <c r="AK291" s="48"/>
      <c r="AL291" s="54"/>
      <c r="AM291" s="54"/>
      <c r="AN291" s="54"/>
      <c r="AO291" s="54"/>
      <c r="AP291" s="54"/>
      <c r="AQ291" s="54"/>
      <c r="AR291" s="54"/>
      <c r="AS291" s="54"/>
      <c r="AT291" s="54"/>
      <c r="AU291" s="54"/>
      <c r="AV291" s="54"/>
      <c r="AW291" s="54"/>
      <c r="AX291" s="54"/>
      <c r="AY291" s="54"/>
      <c r="AZ291" s="54"/>
      <c r="BA291" s="54"/>
      <c r="BB291" s="54"/>
      <c r="BC291" s="54"/>
      <c r="BD291" s="54"/>
      <c r="BE291" s="54"/>
      <c r="BF291" s="54"/>
      <c r="BG291" s="54"/>
      <c r="BH291" s="54"/>
      <c r="BI291" s="54"/>
      <c r="BJ291" s="54"/>
      <c r="BK291" s="54"/>
      <c r="BL291" s="54"/>
      <c r="BM291" s="54"/>
      <c r="BN291" s="54"/>
      <c r="BO291" s="54"/>
      <c r="BP291" s="54"/>
      <c r="BQ291" s="54"/>
      <c r="BR291" s="54"/>
      <c r="BS291" s="54"/>
      <c r="BT291" s="54"/>
      <c r="BU291" s="54"/>
      <c r="BV291" s="54"/>
      <c r="BW291" s="54"/>
      <c r="BX291" s="49"/>
      <c r="BY291" s="55"/>
      <c r="BZ291" s="8"/>
      <c r="CE291" s="12" t="str">
        <f t="shared" si="211"/>
        <v/>
      </c>
      <c r="CG291" s="77" t="str">
        <f t="shared" si="212"/>
        <v/>
      </c>
      <c r="CH291" s="80" t="str">
        <f t="shared" si="213"/>
        <v/>
      </c>
      <c r="CL291" s="12" t="str">
        <f t="shared" si="214"/>
        <v/>
      </c>
      <c r="CM291" s="12" t="str">
        <f t="shared" si="215"/>
        <v/>
      </c>
      <c r="CN291" s="12" t="str" cm="1">
        <f t="array" ref="CN291">IF(OR($CE291="", $CG$3=""), "", IF(IFERROR(INDEX($K291:$T291, $CK291, MATCH(CN$3, $K$3:$T$3, 0)), "")="", $CC$4, $CC$3))</f>
        <v/>
      </c>
      <c r="CO291" s="12" t="str" cm="1">
        <f t="array" ref="CO291">IF(OR($CE291="", $CG$3=""), "", IF(IFERROR(INDEX($AA291:$AJ291, $CK291, MATCH(CO$3, $AA$3:$AJ$3, 0)), "")="", $CC$4, $CC$3))</f>
        <v/>
      </c>
      <c r="CP291" s="12" t="str">
        <f>IF(OR($CE291="", $CG$3=""), "", IF(CP$3='Property List &amp; Features'!$BG$9, $CC$3, IF(CP$3=$I291, $CC$3, $CC$4)))</f>
        <v/>
      </c>
      <c r="CQ291" s="12" t="str">
        <f>IF(OR($CE291="", $CG$3=""), "", IF(CQ$3='Property List &amp; Features'!$BG$9, $CC$3, IF(CQ$3=$J291, $CC$3, $CC$4)))</f>
        <v/>
      </c>
      <c r="CR291" s="12" t="str">
        <f t="shared" si="216"/>
        <v/>
      </c>
      <c r="CS291" s="12" t="str">
        <f t="shared" si="217"/>
        <v/>
      </c>
      <c r="CT291" s="12" t="str">
        <f t="shared" si="218"/>
        <v/>
      </c>
      <c r="CU291" s="12" t="str">
        <f t="shared" si="219"/>
        <v/>
      </c>
      <c r="CV291" s="12" t="str">
        <f t="shared" si="220"/>
        <v/>
      </c>
      <c r="CW291" s="12" t="str">
        <f t="shared" si="242"/>
        <v/>
      </c>
      <c r="CX291" s="12" t="str">
        <f t="shared" si="243"/>
        <v/>
      </c>
      <c r="CY291" s="12" t="str">
        <f t="shared" si="244"/>
        <v/>
      </c>
      <c r="CZ291" s="12" t="str">
        <f t="shared" si="245"/>
        <v/>
      </c>
      <c r="DA291" s="12" t="str">
        <f t="shared" si="246"/>
        <v/>
      </c>
      <c r="DB291" s="12" t="str">
        <f t="shared" si="247"/>
        <v/>
      </c>
      <c r="DC291" s="12" t="str">
        <f t="shared" si="248"/>
        <v/>
      </c>
      <c r="DD291" s="12" t="str">
        <f t="shared" si="249"/>
        <v/>
      </c>
      <c r="DE291" s="12" t="str">
        <f t="shared" si="250"/>
        <v/>
      </c>
      <c r="DF291" s="12" t="str">
        <f t="shared" si="251"/>
        <v/>
      </c>
      <c r="DG291" s="12" t="str">
        <f t="shared" si="252"/>
        <v/>
      </c>
      <c r="DH291" s="12" t="str">
        <f t="shared" si="253"/>
        <v/>
      </c>
      <c r="DI291" s="12" t="str">
        <f t="shared" si="254"/>
        <v/>
      </c>
      <c r="DJ291" s="12" t="str">
        <f t="shared" si="255"/>
        <v/>
      </c>
      <c r="DK291" s="12" t="str">
        <f t="shared" si="256"/>
        <v/>
      </c>
      <c r="DL291" s="12" t="str">
        <f t="shared" si="257"/>
        <v/>
      </c>
      <c r="DM291" s="12" t="str">
        <f t="shared" si="258"/>
        <v/>
      </c>
      <c r="DN291" s="12" t="str">
        <f t="shared" si="259"/>
        <v/>
      </c>
      <c r="DO291" s="12" t="str">
        <f t="shared" si="260"/>
        <v/>
      </c>
      <c r="DP291" s="12" t="str">
        <f t="shared" si="261"/>
        <v/>
      </c>
      <c r="DQ291" s="12" t="str">
        <f t="shared" si="262"/>
        <v/>
      </c>
      <c r="DR291" s="12" t="str">
        <f t="shared" si="224"/>
        <v/>
      </c>
      <c r="DS291" s="12" t="str">
        <f t="shared" si="225"/>
        <v/>
      </c>
      <c r="DT291" s="12" t="str">
        <f t="shared" si="226"/>
        <v/>
      </c>
      <c r="DU291" s="12" t="str">
        <f t="shared" si="227"/>
        <v/>
      </c>
      <c r="DV291" s="12" t="str">
        <f t="shared" si="228"/>
        <v/>
      </c>
      <c r="DW291" s="12" t="str">
        <f t="shared" si="229"/>
        <v/>
      </c>
      <c r="DX291" s="12" t="str">
        <f t="shared" si="230"/>
        <v/>
      </c>
      <c r="DY291" s="12" t="str">
        <f t="shared" si="231"/>
        <v/>
      </c>
      <c r="DZ291" s="12" t="str">
        <f t="shared" si="232"/>
        <v/>
      </c>
      <c r="EA291" s="12" t="str">
        <f t="shared" si="233"/>
        <v/>
      </c>
      <c r="EB291" s="12" t="str">
        <f t="shared" si="234"/>
        <v/>
      </c>
      <c r="EC291" s="12" t="str">
        <f t="shared" si="235"/>
        <v/>
      </c>
      <c r="ED291" s="12" t="str">
        <f t="shared" si="236"/>
        <v/>
      </c>
      <c r="EE291" s="12" t="str">
        <f t="shared" si="237"/>
        <v/>
      </c>
      <c r="EF291" s="12" t="str">
        <f t="shared" si="238"/>
        <v/>
      </c>
      <c r="EG291" s="12" t="str">
        <f t="shared" si="239"/>
        <v/>
      </c>
      <c r="EH291" s="12" t="str">
        <f t="shared" si="240"/>
        <v/>
      </c>
      <c r="EI291" s="12" t="str">
        <f t="shared" si="241"/>
        <v/>
      </c>
      <c r="EK291" s="83" t="str">
        <f t="shared" si="221"/>
        <v/>
      </c>
      <c r="EM291" s="12" t="str">
        <f t="shared" si="222"/>
        <v/>
      </c>
      <c r="EO291" s="12" t="str">
        <f t="shared" si="223"/>
        <v/>
      </c>
      <c r="EQ291" s="12" t="str">
        <f>IF($EO291="", "", IF($EQ$8=$EQ$6, COUNTIF($EO$11:$EO$2510, "&gt;"&amp;$EO291)+1+COUNTIF($EO$11:$EO291, $EO291)-1, COUNTIF($EO$11:$EO$2510, "&lt;"&amp;$EO291)+1+COUNTIF($EO$11:$EO291, $EO291)-1))</f>
        <v/>
      </c>
    </row>
    <row r="292" spans="1:147" x14ac:dyDescent="0.55000000000000004">
      <c r="A292" s="8"/>
      <c r="B292" s="12" t="str">
        <f>IF($D292="", "", COUNTIF($D$11:$D292, $D292))</f>
        <v/>
      </c>
      <c r="C292" s="8"/>
      <c r="D292" s="45"/>
      <c r="E292" s="46"/>
      <c r="F292" s="47"/>
      <c r="G292" s="54"/>
      <c r="H292" s="54"/>
      <c r="I292" s="48"/>
      <c r="J292" s="49"/>
      <c r="K292" s="50"/>
      <c r="L292" s="50"/>
      <c r="M292" s="50"/>
      <c r="N292" s="50"/>
      <c r="O292" s="50"/>
      <c r="P292" s="50"/>
      <c r="Q292" s="50"/>
      <c r="R292" s="50"/>
      <c r="S292" s="50"/>
      <c r="T292" s="50"/>
      <c r="U292" s="51"/>
      <c r="V292" s="52"/>
      <c r="W292" s="53"/>
      <c r="X292" s="53"/>
      <c r="Y292" s="53"/>
      <c r="Z292" s="53"/>
      <c r="AA292" s="48"/>
      <c r="AB292" s="54"/>
      <c r="AC292" s="54"/>
      <c r="AD292" s="54"/>
      <c r="AE292" s="54"/>
      <c r="AF292" s="54"/>
      <c r="AG292" s="54"/>
      <c r="AH292" s="54"/>
      <c r="AI292" s="54"/>
      <c r="AJ292" s="49"/>
      <c r="AK292" s="48"/>
      <c r="AL292" s="54"/>
      <c r="AM292" s="54"/>
      <c r="AN292" s="54"/>
      <c r="AO292" s="54"/>
      <c r="AP292" s="54"/>
      <c r="AQ292" s="54"/>
      <c r="AR292" s="54"/>
      <c r="AS292" s="54"/>
      <c r="AT292" s="54"/>
      <c r="AU292" s="54"/>
      <c r="AV292" s="54"/>
      <c r="AW292" s="54"/>
      <c r="AX292" s="54"/>
      <c r="AY292" s="54"/>
      <c r="AZ292" s="54"/>
      <c r="BA292" s="54"/>
      <c r="BB292" s="54"/>
      <c r="BC292" s="54"/>
      <c r="BD292" s="54"/>
      <c r="BE292" s="54"/>
      <c r="BF292" s="54"/>
      <c r="BG292" s="54"/>
      <c r="BH292" s="54"/>
      <c r="BI292" s="54"/>
      <c r="BJ292" s="54"/>
      <c r="BK292" s="54"/>
      <c r="BL292" s="54"/>
      <c r="BM292" s="54"/>
      <c r="BN292" s="54"/>
      <c r="BO292" s="54"/>
      <c r="BP292" s="54"/>
      <c r="BQ292" s="54"/>
      <c r="BR292" s="54"/>
      <c r="BS292" s="54"/>
      <c r="BT292" s="54"/>
      <c r="BU292" s="54"/>
      <c r="BV292" s="54"/>
      <c r="BW292" s="54"/>
      <c r="BX292" s="49"/>
      <c r="BY292" s="55"/>
      <c r="BZ292" s="8"/>
      <c r="CE292" s="12" t="str">
        <f t="shared" si="211"/>
        <v/>
      </c>
      <c r="CG292" s="77" t="str">
        <f t="shared" si="212"/>
        <v/>
      </c>
      <c r="CH292" s="80" t="str">
        <f t="shared" si="213"/>
        <v/>
      </c>
      <c r="CL292" s="12" t="str">
        <f t="shared" si="214"/>
        <v/>
      </c>
      <c r="CM292" s="12" t="str">
        <f t="shared" si="215"/>
        <v/>
      </c>
      <c r="CN292" s="12" t="str" cm="1">
        <f t="array" ref="CN292">IF(OR($CE292="", $CG$3=""), "", IF(IFERROR(INDEX($K292:$T292, $CK292, MATCH(CN$3, $K$3:$T$3, 0)), "")="", $CC$4, $CC$3))</f>
        <v/>
      </c>
      <c r="CO292" s="12" t="str" cm="1">
        <f t="array" ref="CO292">IF(OR($CE292="", $CG$3=""), "", IF(IFERROR(INDEX($AA292:$AJ292, $CK292, MATCH(CO$3, $AA$3:$AJ$3, 0)), "")="", $CC$4, $CC$3))</f>
        <v/>
      </c>
      <c r="CP292" s="12" t="str">
        <f>IF(OR($CE292="", $CG$3=""), "", IF(CP$3='Property List &amp; Features'!$BG$9, $CC$3, IF(CP$3=$I292, $CC$3, $CC$4)))</f>
        <v/>
      </c>
      <c r="CQ292" s="12" t="str">
        <f>IF(OR($CE292="", $CG$3=""), "", IF(CQ$3='Property List &amp; Features'!$BG$9, $CC$3, IF(CQ$3=$J292, $CC$3, $CC$4)))</f>
        <v/>
      </c>
      <c r="CR292" s="12" t="str">
        <f t="shared" si="216"/>
        <v/>
      </c>
      <c r="CS292" s="12" t="str">
        <f t="shared" si="217"/>
        <v/>
      </c>
      <c r="CT292" s="12" t="str">
        <f t="shared" si="218"/>
        <v/>
      </c>
      <c r="CU292" s="12" t="str">
        <f t="shared" si="219"/>
        <v/>
      </c>
      <c r="CV292" s="12" t="str">
        <f t="shared" si="220"/>
        <v/>
      </c>
      <c r="CW292" s="12" t="str">
        <f t="shared" si="242"/>
        <v/>
      </c>
      <c r="CX292" s="12" t="str">
        <f t="shared" si="243"/>
        <v/>
      </c>
      <c r="CY292" s="12" t="str">
        <f t="shared" si="244"/>
        <v/>
      </c>
      <c r="CZ292" s="12" t="str">
        <f t="shared" si="245"/>
        <v/>
      </c>
      <c r="DA292" s="12" t="str">
        <f t="shared" si="246"/>
        <v/>
      </c>
      <c r="DB292" s="12" t="str">
        <f t="shared" si="247"/>
        <v/>
      </c>
      <c r="DC292" s="12" t="str">
        <f t="shared" si="248"/>
        <v/>
      </c>
      <c r="DD292" s="12" t="str">
        <f t="shared" si="249"/>
        <v/>
      </c>
      <c r="DE292" s="12" t="str">
        <f t="shared" si="250"/>
        <v/>
      </c>
      <c r="DF292" s="12" t="str">
        <f t="shared" si="251"/>
        <v/>
      </c>
      <c r="DG292" s="12" t="str">
        <f t="shared" si="252"/>
        <v/>
      </c>
      <c r="DH292" s="12" t="str">
        <f t="shared" si="253"/>
        <v/>
      </c>
      <c r="DI292" s="12" t="str">
        <f t="shared" si="254"/>
        <v/>
      </c>
      <c r="DJ292" s="12" t="str">
        <f t="shared" si="255"/>
        <v/>
      </c>
      <c r="DK292" s="12" t="str">
        <f t="shared" si="256"/>
        <v/>
      </c>
      <c r="DL292" s="12" t="str">
        <f t="shared" si="257"/>
        <v/>
      </c>
      <c r="DM292" s="12" t="str">
        <f t="shared" si="258"/>
        <v/>
      </c>
      <c r="DN292" s="12" t="str">
        <f t="shared" si="259"/>
        <v/>
      </c>
      <c r="DO292" s="12" t="str">
        <f t="shared" si="260"/>
        <v/>
      </c>
      <c r="DP292" s="12" t="str">
        <f t="shared" si="261"/>
        <v/>
      </c>
      <c r="DQ292" s="12" t="str">
        <f t="shared" si="262"/>
        <v/>
      </c>
      <c r="DR292" s="12" t="str">
        <f t="shared" si="224"/>
        <v/>
      </c>
      <c r="DS292" s="12" t="str">
        <f t="shared" si="225"/>
        <v/>
      </c>
      <c r="DT292" s="12" t="str">
        <f t="shared" si="226"/>
        <v/>
      </c>
      <c r="DU292" s="12" t="str">
        <f t="shared" si="227"/>
        <v/>
      </c>
      <c r="DV292" s="12" t="str">
        <f t="shared" si="228"/>
        <v/>
      </c>
      <c r="DW292" s="12" t="str">
        <f t="shared" si="229"/>
        <v/>
      </c>
      <c r="DX292" s="12" t="str">
        <f t="shared" si="230"/>
        <v/>
      </c>
      <c r="DY292" s="12" t="str">
        <f t="shared" si="231"/>
        <v/>
      </c>
      <c r="DZ292" s="12" t="str">
        <f t="shared" si="232"/>
        <v/>
      </c>
      <c r="EA292" s="12" t="str">
        <f t="shared" si="233"/>
        <v/>
      </c>
      <c r="EB292" s="12" t="str">
        <f t="shared" si="234"/>
        <v/>
      </c>
      <c r="EC292" s="12" t="str">
        <f t="shared" si="235"/>
        <v/>
      </c>
      <c r="ED292" s="12" t="str">
        <f t="shared" si="236"/>
        <v/>
      </c>
      <c r="EE292" s="12" t="str">
        <f t="shared" si="237"/>
        <v/>
      </c>
      <c r="EF292" s="12" t="str">
        <f t="shared" si="238"/>
        <v/>
      </c>
      <c r="EG292" s="12" t="str">
        <f t="shared" si="239"/>
        <v/>
      </c>
      <c r="EH292" s="12" t="str">
        <f t="shared" si="240"/>
        <v/>
      </c>
      <c r="EI292" s="12" t="str">
        <f t="shared" si="241"/>
        <v/>
      </c>
      <c r="EK292" s="83" t="str">
        <f t="shared" si="221"/>
        <v/>
      </c>
      <c r="EM292" s="12" t="str">
        <f t="shared" si="222"/>
        <v/>
      </c>
      <c r="EO292" s="12" t="str">
        <f t="shared" si="223"/>
        <v/>
      </c>
      <c r="EQ292" s="12" t="str">
        <f>IF($EO292="", "", IF($EQ$8=$EQ$6, COUNTIF($EO$11:$EO$2510, "&gt;"&amp;$EO292)+1+COUNTIF($EO$11:$EO292, $EO292)-1, COUNTIF($EO$11:$EO$2510, "&lt;"&amp;$EO292)+1+COUNTIF($EO$11:$EO292, $EO292)-1))</f>
        <v/>
      </c>
    </row>
    <row r="293" spans="1:147" x14ac:dyDescent="0.55000000000000004">
      <c r="A293" s="8"/>
      <c r="B293" s="12" t="str">
        <f>IF($D293="", "", COUNTIF($D$11:$D293, $D293))</f>
        <v/>
      </c>
      <c r="C293" s="8"/>
      <c r="D293" s="45"/>
      <c r="E293" s="46"/>
      <c r="F293" s="47"/>
      <c r="G293" s="54"/>
      <c r="H293" s="54"/>
      <c r="I293" s="48"/>
      <c r="J293" s="49"/>
      <c r="K293" s="50"/>
      <c r="L293" s="50"/>
      <c r="M293" s="50"/>
      <c r="N293" s="50"/>
      <c r="O293" s="50"/>
      <c r="P293" s="50"/>
      <c r="Q293" s="50"/>
      <c r="R293" s="50"/>
      <c r="S293" s="50"/>
      <c r="T293" s="50"/>
      <c r="U293" s="51"/>
      <c r="V293" s="52"/>
      <c r="W293" s="53"/>
      <c r="X293" s="53"/>
      <c r="Y293" s="53"/>
      <c r="Z293" s="53"/>
      <c r="AA293" s="48"/>
      <c r="AB293" s="54"/>
      <c r="AC293" s="54"/>
      <c r="AD293" s="54"/>
      <c r="AE293" s="54"/>
      <c r="AF293" s="54"/>
      <c r="AG293" s="54"/>
      <c r="AH293" s="54"/>
      <c r="AI293" s="54"/>
      <c r="AJ293" s="49"/>
      <c r="AK293" s="48"/>
      <c r="AL293" s="54"/>
      <c r="AM293" s="54"/>
      <c r="AN293" s="54"/>
      <c r="AO293" s="54"/>
      <c r="AP293" s="54"/>
      <c r="AQ293" s="54"/>
      <c r="AR293" s="54"/>
      <c r="AS293" s="54"/>
      <c r="AT293" s="54"/>
      <c r="AU293" s="54"/>
      <c r="AV293" s="54"/>
      <c r="AW293" s="54"/>
      <c r="AX293" s="54"/>
      <c r="AY293" s="54"/>
      <c r="AZ293" s="54"/>
      <c r="BA293" s="54"/>
      <c r="BB293" s="54"/>
      <c r="BC293" s="54"/>
      <c r="BD293" s="54"/>
      <c r="BE293" s="54"/>
      <c r="BF293" s="54"/>
      <c r="BG293" s="54"/>
      <c r="BH293" s="54"/>
      <c r="BI293" s="54"/>
      <c r="BJ293" s="54"/>
      <c r="BK293" s="54"/>
      <c r="BL293" s="54"/>
      <c r="BM293" s="54"/>
      <c r="BN293" s="54"/>
      <c r="BO293" s="54"/>
      <c r="BP293" s="54"/>
      <c r="BQ293" s="54"/>
      <c r="BR293" s="54"/>
      <c r="BS293" s="54"/>
      <c r="BT293" s="54"/>
      <c r="BU293" s="54"/>
      <c r="BV293" s="54"/>
      <c r="BW293" s="54"/>
      <c r="BX293" s="49"/>
      <c r="BY293" s="55"/>
      <c r="BZ293" s="8"/>
      <c r="CE293" s="12" t="str">
        <f t="shared" si="211"/>
        <v/>
      </c>
      <c r="CG293" s="77" t="str">
        <f t="shared" si="212"/>
        <v/>
      </c>
      <c r="CH293" s="80" t="str">
        <f t="shared" si="213"/>
        <v/>
      </c>
      <c r="CL293" s="12" t="str">
        <f t="shared" si="214"/>
        <v/>
      </c>
      <c r="CM293" s="12" t="str">
        <f t="shared" si="215"/>
        <v/>
      </c>
      <c r="CN293" s="12" t="str" cm="1">
        <f t="array" ref="CN293">IF(OR($CE293="", $CG$3=""), "", IF(IFERROR(INDEX($K293:$T293, $CK293, MATCH(CN$3, $K$3:$T$3, 0)), "")="", $CC$4, $CC$3))</f>
        <v/>
      </c>
      <c r="CO293" s="12" t="str" cm="1">
        <f t="array" ref="CO293">IF(OR($CE293="", $CG$3=""), "", IF(IFERROR(INDEX($AA293:$AJ293, $CK293, MATCH(CO$3, $AA$3:$AJ$3, 0)), "")="", $CC$4, $CC$3))</f>
        <v/>
      </c>
      <c r="CP293" s="12" t="str">
        <f>IF(OR($CE293="", $CG$3=""), "", IF(CP$3='Property List &amp; Features'!$BG$9, $CC$3, IF(CP$3=$I293, $CC$3, $CC$4)))</f>
        <v/>
      </c>
      <c r="CQ293" s="12" t="str">
        <f>IF(OR($CE293="", $CG$3=""), "", IF(CQ$3='Property List &amp; Features'!$BG$9, $CC$3, IF(CQ$3=$J293, $CC$3, $CC$4)))</f>
        <v/>
      </c>
      <c r="CR293" s="12" t="str">
        <f t="shared" si="216"/>
        <v/>
      </c>
      <c r="CS293" s="12" t="str">
        <f t="shared" si="217"/>
        <v/>
      </c>
      <c r="CT293" s="12" t="str">
        <f t="shared" si="218"/>
        <v/>
      </c>
      <c r="CU293" s="12" t="str">
        <f t="shared" si="219"/>
        <v/>
      </c>
      <c r="CV293" s="12" t="str">
        <f t="shared" si="220"/>
        <v/>
      </c>
      <c r="CW293" s="12" t="str">
        <f t="shared" si="242"/>
        <v/>
      </c>
      <c r="CX293" s="12" t="str">
        <f t="shared" si="243"/>
        <v/>
      </c>
      <c r="CY293" s="12" t="str">
        <f t="shared" si="244"/>
        <v/>
      </c>
      <c r="CZ293" s="12" t="str">
        <f t="shared" si="245"/>
        <v/>
      </c>
      <c r="DA293" s="12" t="str">
        <f t="shared" si="246"/>
        <v/>
      </c>
      <c r="DB293" s="12" t="str">
        <f t="shared" si="247"/>
        <v/>
      </c>
      <c r="DC293" s="12" t="str">
        <f t="shared" si="248"/>
        <v/>
      </c>
      <c r="DD293" s="12" t="str">
        <f t="shared" si="249"/>
        <v/>
      </c>
      <c r="DE293" s="12" t="str">
        <f t="shared" si="250"/>
        <v/>
      </c>
      <c r="DF293" s="12" t="str">
        <f t="shared" si="251"/>
        <v/>
      </c>
      <c r="DG293" s="12" t="str">
        <f t="shared" si="252"/>
        <v/>
      </c>
      <c r="DH293" s="12" t="str">
        <f t="shared" si="253"/>
        <v/>
      </c>
      <c r="DI293" s="12" t="str">
        <f t="shared" si="254"/>
        <v/>
      </c>
      <c r="DJ293" s="12" t="str">
        <f t="shared" si="255"/>
        <v/>
      </c>
      <c r="DK293" s="12" t="str">
        <f t="shared" si="256"/>
        <v/>
      </c>
      <c r="DL293" s="12" t="str">
        <f t="shared" si="257"/>
        <v/>
      </c>
      <c r="DM293" s="12" t="str">
        <f t="shared" si="258"/>
        <v/>
      </c>
      <c r="DN293" s="12" t="str">
        <f t="shared" si="259"/>
        <v/>
      </c>
      <c r="DO293" s="12" t="str">
        <f t="shared" si="260"/>
        <v/>
      </c>
      <c r="DP293" s="12" t="str">
        <f t="shared" si="261"/>
        <v/>
      </c>
      <c r="DQ293" s="12" t="str">
        <f t="shared" si="262"/>
        <v/>
      </c>
      <c r="DR293" s="12" t="str">
        <f t="shared" si="224"/>
        <v/>
      </c>
      <c r="DS293" s="12" t="str">
        <f t="shared" si="225"/>
        <v/>
      </c>
      <c r="DT293" s="12" t="str">
        <f t="shared" si="226"/>
        <v/>
      </c>
      <c r="DU293" s="12" t="str">
        <f t="shared" si="227"/>
        <v/>
      </c>
      <c r="DV293" s="12" t="str">
        <f t="shared" si="228"/>
        <v/>
      </c>
      <c r="DW293" s="12" t="str">
        <f t="shared" si="229"/>
        <v/>
      </c>
      <c r="DX293" s="12" t="str">
        <f t="shared" si="230"/>
        <v/>
      </c>
      <c r="DY293" s="12" t="str">
        <f t="shared" si="231"/>
        <v/>
      </c>
      <c r="DZ293" s="12" t="str">
        <f t="shared" si="232"/>
        <v/>
      </c>
      <c r="EA293" s="12" t="str">
        <f t="shared" si="233"/>
        <v/>
      </c>
      <c r="EB293" s="12" t="str">
        <f t="shared" si="234"/>
        <v/>
      </c>
      <c r="EC293" s="12" t="str">
        <f t="shared" si="235"/>
        <v/>
      </c>
      <c r="ED293" s="12" t="str">
        <f t="shared" si="236"/>
        <v/>
      </c>
      <c r="EE293" s="12" t="str">
        <f t="shared" si="237"/>
        <v/>
      </c>
      <c r="EF293" s="12" t="str">
        <f t="shared" si="238"/>
        <v/>
      </c>
      <c r="EG293" s="12" t="str">
        <f t="shared" si="239"/>
        <v/>
      </c>
      <c r="EH293" s="12" t="str">
        <f t="shared" si="240"/>
        <v/>
      </c>
      <c r="EI293" s="12" t="str">
        <f t="shared" si="241"/>
        <v/>
      </c>
      <c r="EK293" s="83" t="str">
        <f t="shared" si="221"/>
        <v/>
      </c>
      <c r="EM293" s="12" t="str">
        <f t="shared" si="222"/>
        <v/>
      </c>
      <c r="EO293" s="12" t="str">
        <f t="shared" si="223"/>
        <v/>
      </c>
      <c r="EQ293" s="12" t="str">
        <f>IF($EO293="", "", IF($EQ$8=$EQ$6, COUNTIF($EO$11:$EO$2510, "&gt;"&amp;$EO293)+1+COUNTIF($EO$11:$EO293, $EO293)-1, COUNTIF($EO$11:$EO$2510, "&lt;"&amp;$EO293)+1+COUNTIF($EO$11:$EO293, $EO293)-1))</f>
        <v/>
      </c>
    </row>
    <row r="294" spans="1:147" x14ac:dyDescent="0.55000000000000004">
      <c r="A294" s="8"/>
      <c r="B294" s="12" t="str">
        <f>IF($D294="", "", COUNTIF($D$11:$D294, $D294))</f>
        <v/>
      </c>
      <c r="C294" s="8"/>
      <c r="D294" s="45"/>
      <c r="E294" s="46"/>
      <c r="F294" s="47"/>
      <c r="G294" s="54"/>
      <c r="H294" s="54"/>
      <c r="I294" s="48"/>
      <c r="J294" s="49"/>
      <c r="K294" s="50"/>
      <c r="L294" s="50"/>
      <c r="M294" s="50"/>
      <c r="N294" s="50"/>
      <c r="O294" s="50"/>
      <c r="P294" s="50"/>
      <c r="Q294" s="50"/>
      <c r="R294" s="50"/>
      <c r="S294" s="50"/>
      <c r="T294" s="50"/>
      <c r="U294" s="51"/>
      <c r="V294" s="52"/>
      <c r="W294" s="53"/>
      <c r="X294" s="53"/>
      <c r="Y294" s="53"/>
      <c r="Z294" s="53"/>
      <c r="AA294" s="48"/>
      <c r="AB294" s="54"/>
      <c r="AC294" s="54"/>
      <c r="AD294" s="54"/>
      <c r="AE294" s="54"/>
      <c r="AF294" s="54"/>
      <c r="AG294" s="54"/>
      <c r="AH294" s="54"/>
      <c r="AI294" s="54"/>
      <c r="AJ294" s="49"/>
      <c r="AK294" s="48"/>
      <c r="AL294" s="54"/>
      <c r="AM294" s="54"/>
      <c r="AN294" s="54"/>
      <c r="AO294" s="54"/>
      <c r="AP294" s="54"/>
      <c r="AQ294" s="54"/>
      <c r="AR294" s="54"/>
      <c r="AS294" s="54"/>
      <c r="AT294" s="54"/>
      <c r="AU294" s="54"/>
      <c r="AV294" s="54"/>
      <c r="AW294" s="54"/>
      <c r="AX294" s="54"/>
      <c r="AY294" s="54"/>
      <c r="AZ294" s="54"/>
      <c r="BA294" s="54"/>
      <c r="BB294" s="54"/>
      <c r="BC294" s="54"/>
      <c r="BD294" s="54"/>
      <c r="BE294" s="54"/>
      <c r="BF294" s="54"/>
      <c r="BG294" s="54"/>
      <c r="BH294" s="54"/>
      <c r="BI294" s="54"/>
      <c r="BJ294" s="54"/>
      <c r="BK294" s="54"/>
      <c r="BL294" s="54"/>
      <c r="BM294" s="54"/>
      <c r="BN294" s="54"/>
      <c r="BO294" s="54"/>
      <c r="BP294" s="54"/>
      <c r="BQ294" s="54"/>
      <c r="BR294" s="54"/>
      <c r="BS294" s="54"/>
      <c r="BT294" s="54"/>
      <c r="BU294" s="54"/>
      <c r="BV294" s="54"/>
      <c r="BW294" s="54"/>
      <c r="BX294" s="49"/>
      <c r="BY294" s="55"/>
      <c r="BZ294" s="8"/>
      <c r="CE294" s="12" t="str">
        <f t="shared" si="211"/>
        <v/>
      </c>
      <c r="CG294" s="77" t="str">
        <f t="shared" si="212"/>
        <v/>
      </c>
      <c r="CH294" s="80" t="str">
        <f t="shared" si="213"/>
        <v/>
      </c>
      <c r="CL294" s="12" t="str">
        <f t="shared" si="214"/>
        <v/>
      </c>
      <c r="CM294" s="12" t="str">
        <f t="shared" si="215"/>
        <v/>
      </c>
      <c r="CN294" s="12" t="str" cm="1">
        <f t="array" ref="CN294">IF(OR($CE294="", $CG$3=""), "", IF(IFERROR(INDEX($K294:$T294, $CK294, MATCH(CN$3, $K$3:$T$3, 0)), "")="", $CC$4, $CC$3))</f>
        <v/>
      </c>
      <c r="CO294" s="12" t="str" cm="1">
        <f t="array" ref="CO294">IF(OR($CE294="", $CG$3=""), "", IF(IFERROR(INDEX($AA294:$AJ294, $CK294, MATCH(CO$3, $AA$3:$AJ$3, 0)), "")="", $CC$4, $CC$3))</f>
        <v/>
      </c>
      <c r="CP294" s="12" t="str">
        <f>IF(OR($CE294="", $CG$3=""), "", IF(CP$3='Property List &amp; Features'!$BG$9, $CC$3, IF(CP$3=$I294, $CC$3, $CC$4)))</f>
        <v/>
      </c>
      <c r="CQ294" s="12" t="str">
        <f>IF(OR($CE294="", $CG$3=""), "", IF(CQ$3='Property List &amp; Features'!$BG$9, $CC$3, IF(CQ$3=$J294, $CC$3, $CC$4)))</f>
        <v/>
      </c>
      <c r="CR294" s="12" t="str">
        <f t="shared" si="216"/>
        <v/>
      </c>
      <c r="CS294" s="12" t="str">
        <f t="shared" si="217"/>
        <v/>
      </c>
      <c r="CT294" s="12" t="str">
        <f t="shared" si="218"/>
        <v/>
      </c>
      <c r="CU294" s="12" t="str">
        <f t="shared" si="219"/>
        <v/>
      </c>
      <c r="CV294" s="12" t="str">
        <f t="shared" si="220"/>
        <v/>
      </c>
      <c r="CW294" s="12" t="str">
        <f t="shared" si="242"/>
        <v/>
      </c>
      <c r="CX294" s="12" t="str">
        <f t="shared" si="243"/>
        <v/>
      </c>
      <c r="CY294" s="12" t="str">
        <f t="shared" si="244"/>
        <v/>
      </c>
      <c r="CZ294" s="12" t="str">
        <f t="shared" si="245"/>
        <v/>
      </c>
      <c r="DA294" s="12" t="str">
        <f t="shared" si="246"/>
        <v/>
      </c>
      <c r="DB294" s="12" t="str">
        <f t="shared" si="247"/>
        <v/>
      </c>
      <c r="DC294" s="12" t="str">
        <f t="shared" si="248"/>
        <v/>
      </c>
      <c r="DD294" s="12" t="str">
        <f t="shared" si="249"/>
        <v/>
      </c>
      <c r="DE294" s="12" t="str">
        <f t="shared" si="250"/>
        <v/>
      </c>
      <c r="DF294" s="12" t="str">
        <f t="shared" si="251"/>
        <v/>
      </c>
      <c r="DG294" s="12" t="str">
        <f t="shared" si="252"/>
        <v/>
      </c>
      <c r="DH294" s="12" t="str">
        <f t="shared" si="253"/>
        <v/>
      </c>
      <c r="DI294" s="12" t="str">
        <f t="shared" si="254"/>
        <v/>
      </c>
      <c r="DJ294" s="12" t="str">
        <f t="shared" si="255"/>
        <v/>
      </c>
      <c r="DK294" s="12" t="str">
        <f t="shared" si="256"/>
        <v/>
      </c>
      <c r="DL294" s="12" t="str">
        <f t="shared" si="257"/>
        <v/>
      </c>
      <c r="DM294" s="12" t="str">
        <f t="shared" si="258"/>
        <v/>
      </c>
      <c r="DN294" s="12" t="str">
        <f t="shared" si="259"/>
        <v/>
      </c>
      <c r="DO294" s="12" t="str">
        <f t="shared" si="260"/>
        <v/>
      </c>
      <c r="DP294" s="12" t="str">
        <f t="shared" si="261"/>
        <v/>
      </c>
      <c r="DQ294" s="12" t="str">
        <f t="shared" si="262"/>
        <v/>
      </c>
      <c r="DR294" s="12" t="str">
        <f t="shared" si="224"/>
        <v/>
      </c>
      <c r="DS294" s="12" t="str">
        <f t="shared" si="225"/>
        <v/>
      </c>
      <c r="DT294" s="12" t="str">
        <f t="shared" si="226"/>
        <v/>
      </c>
      <c r="DU294" s="12" t="str">
        <f t="shared" si="227"/>
        <v/>
      </c>
      <c r="DV294" s="12" t="str">
        <f t="shared" si="228"/>
        <v/>
      </c>
      <c r="DW294" s="12" t="str">
        <f t="shared" si="229"/>
        <v/>
      </c>
      <c r="DX294" s="12" t="str">
        <f t="shared" si="230"/>
        <v/>
      </c>
      <c r="DY294" s="12" t="str">
        <f t="shared" si="231"/>
        <v/>
      </c>
      <c r="DZ294" s="12" t="str">
        <f t="shared" si="232"/>
        <v/>
      </c>
      <c r="EA294" s="12" t="str">
        <f t="shared" si="233"/>
        <v/>
      </c>
      <c r="EB294" s="12" t="str">
        <f t="shared" si="234"/>
        <v/>
      </c>
      <c r="EC294" s="12" t="str">
        <f t="shared" si="235"/>
        <v/>
      </c>
      <c r="ED294" s="12" t="str">
        <f t="shared" si="236"/>
        <v/>
      </c>
      <c r="EE294" s="12" t="str">
        <f t="shared" si="237"/>
        <v/>
      </c>
      <c r="EF294" s="12" t="str">
        <f t="shared" si="238"/>
        <v/>
      </c>
      <c r="EG294" s="12" t="str">
        <f t="shared" si="239"/>
        <v/>
      </c>
      <c r="EH294" s="12" t="str">
        <f t="shared" si="240"/>
        <v/>
      </c>
      <c r="EI294" s="12" t="str">
        <f t="shared" si="241"/>
        <v/>
      </c>
      <c r="EK294" s="83" t="str">
        <f t="shared" si="221"/>
        <v/>
      </c>
      <c r="EM294" s="12" t="str">
        <f t="shared" si="222"/>
        <v/>
      </c>
      <c r="EO294" s="12" t="str">
        <f t="shared" si="223"/>
        <v/>
      </c>
      <c r="EQ294" s="12" t="str">
        <f>IF($EO294="", "", IF($EQ$8=$EQ$6, COUNTIF($EO$11:$EO$2510, "&gt;"&amp;$EO294)+1+COUNTIF($EO$11:$EO294, $EO294)-1, COUNTIF($EO$11:$EO$2510, "&lt;"&amp;$EO294)+1+COUNTIF($EO$11:$EO294, $EO294)-1))</f>
        <v/>
      </c>
    </row>
    <row r="295" spans="1:147" x14ac:dyDescent="0.55000000000000004">
      <c r="A295" s="8"/>
      <c r="B295" s="12" t="str">
        <f>IF($D295="", "", COUNTIF($D$11:$D295, $D295))</f>
        <v/>
      </c>
      <c r="C295" s="8"/>
      <c r="D295" s="45"/>
      <c r="E295" s="46"/>
      <c r="F295" s="47"/>
      <c r="G295" s="54"/>
      <c r="H295" s="54"/>
      <c r="I295" s="48"/>
      <c r="J295" s="49"/>
      <c r="K295" s="50"/>
      <c r="L295" s="50"/>
      <c r="M295" s="50"/>
      <c r="N295" s="50"/>
      <c r="O295" s="50"/>
      <c r="P295" s="50"/>
      <c r="Q295" s="50"/>
      <c r="R295" s="50"/>
      <c r="S295" s="50"/>
      <c r="T295" s="50"/>
      <c r="U295" s="51"/>
      <c r="V295" s="52"/>
      <c r="W295" s="53"/>
      <c r="X295" s="53"/>
      <c r="Y295" s="53"/>
      <c r="Z295" s="53"/>
      <c r="AA295" s="48"/>
      <c r="AB295" s="54"/>
      <c r="AC295" s="54"/>
      <c r="AD295" s="54"/>
      <c r="AE295" s="54"/>
      <c r="AF295" s="54"/>
      <c r="AG295" s="54"/>
      <c r="AH295" s="54"/>
      <c r="AI295" s="54"/>
      <c r="AJ295" s="49"/>
      <c r="AK295" s="48"/>
      <c r="AL295" s="54"/>
      <c r="AM295" s="54"/>
      <c r="AN295" s="54"/>
      <c r="AO295" s="54"/>
      <c r="AP295" s="54"/>
      <c r="AQ295" s="54"/>
      <c r="AR295" s="54"/>
      <c r="AS295" s="54"/>
      <c r="AT295" s="54"/>
      <c r="AU295" s="54"/>
      <c r="AV295" s="54"/>
      <c r="AW295" s="54"/>
      <c r="AX295" s="54"/>
      <c r="AY295" s="54"/>
      <c r="AZ295" s="54"/>
      <c r="BA295" s="54"/>
      <c r="BB295" s="54"/>
      <c r="BC295" s="54"/>
      <c r="BD295" s="54"/>
      <c r="BE295" s="54"/>
      <c r="BF295" s="54"/>
      <c r="BG295" s="54"/>
      <c r="BH295" s="54"/>
      <c r="BI295" s="54"/>
      <c r="BJ295" s="54"/>
      <c r="BK295" s="54"/>
      <c r="BL295" s="54"/>
      <c r="BM295" s="54"/>
      <c r="BN295" s="54"/>
      <c r="BO295" s="54"/>
      <c r="BP295" s="54"/>
      <c r="BQ295" s="54"/>
      <c r="BR295" s="54"/>
      <c r="BS295" s="54"/>
      <c r="BT295" s="54"/>
      <c r="BU295" s="54"/>
      <c r="BV295" s="54"/>
      <c r="BW295" s="54"/>
      <c r="BX295" s="49"/>
      <c r="BY295" s="55"/>
      <c r="BZ295" s="8"/>
      <c r="CE295" s="12" t="str">
        <f t="shared" si="211"/>
        <v/>
      </c>
      <c r="CG295" s="77" t="str">
        <f t="shared" si="212"/>
        <v/>
      </c>
      <c r="CH295" s="80" t="str">
        <f t="shared" si="213"/>
        <v/>
      </c>
      <c r="CL295" s="12" t="str">
        <f t="shared" si="214"/>
        <v/>
      </c>
      <c r="CM295" s="12" t="str">
        <f t="shared" si="215"/>
        <v/>
      </c>
      <c r="CN295" s="12" t="str" cm="1">
        <f t="array" ref="CN295">IF(OR($CE295="", $CG$3=""), "", IF(IFERROR(INDEX($K295:$T295, $CK295, MATCH(CN$3, $K$3:$T$3, 0)), "")="", $CC$4, $CC$3))</f>
        <v/>
      </c>
      <c r="CO295" s="12" t="str" cm="1">
        <f t="array" ref="CO295">IF(OR($CE295="", $CG$3=""), "", IF(IFERROR(INDEX($AA295:$AJ295, $CK295, MATCH(CO$3, $AA$3:$AJ$3, 0)), "")="", $CC$4, $CC$3))</f>
        <v/>
      </c>
      <c r="CP295" s="12" t="str">
        <f>IF(OR($CE295="", $CG$3=""), "", IF(CP$3='Property List &amp; Features'!$BG$9, $CC$3, IF(CP$3=$I295, $CC$3, $CC$4)))</f>
        <v/>
      </c>
      <c r="CQ295" s="12" t="str">
        <f>IF(OR($CE295="", $CG$3=""), "", IF(CQ$3='Property List &amp; Features'!$BG$9, $CC$3, IF(CQ$3=$J295, $CC$3, $CC$4)))</f>
        <v/>
      </c>
      <c r="CR295" s="12" t="str">
        <f t="shared" si="216"/>
        <v/>
      </c>
      <c r="CS295" s="12" t="str">
        <f t="shared" si="217"/>
        <v/>
      </c>
      <c r="CT295" s="12" t="str">
        <f t="shared" si="218"/>
        <v/>
      </c>
      <c r="CU295" s="12" t="str">
        <f t="shared" si="219"/>
        <v/>
      </c>
      <c r="CV295" s="12" t="str">
        <f t="shared" si="220"/>
        <v/>
      </c>
      <c r="CW295" s="12" t="str">
        <f t="shared" si="242"/>
        <v/>
      </c>
      <c r="CX295" s="12" t="str">
        <f t="shared" si="243"/>
        <v/>
      </c>
      <c r="CY295" s="12" t="str">
        <f t="shared" si="244"/>
        <v/>
      </c>
      <c r="CZ295" s="12" t="str">
        <f t="shared" si="245"/>
        <v/>
      </c>
      <c r="DA295" s="12" t="str">
        <f t="shared" si="246"/>
        <v/>
      </c>
      <c r="DB295" s="12" t="str">
        <f t="shared" si="247"/>
        <v/>
      </c>
      <c r="DC295" s="12" t="str">
        <f t="shared" si="248"/>
        <v/>
      </c>
      <c r="DD295" s="12" t="str">
        <f t="shared" si="249"/>
        <v/>
      </c>
      <c r="DE295" s="12" t="str">
        <f t="shared" si="250"/>
        <v/>
      </c>
      <c r="DF295" s="12" t="str">
        <f t="shared" si="251"/>
        <v/>
      </c>
      <c r="DG295" s="12" t="str">
        <f t="shared" si="252"/>
        <v/>
      </c>
      <c r="DH295" s="12" t="str">
        <f t="shared" si="253"/>
        <v/>
      </c>
      <c r="DI295" s="12" t="str">
        <f t="shared" si="254"/>
        <v/>
      </c>
      <c r="DJ295" s="12" t="str">
        <f t="shared" si="255"/>
        <v/>
      </c>
      <c r="DK295" s="12" t="str">
        <f t="shared" si="256"/>
        <v/>
      </c>
      <c r="DL295" s="12" t="str">
        <f t="shared" si="257"/>
        <v/>
      </c>
      <c r="DM295" s="12" t="str">
        <f t="shared" si="258"/>
        <v/>
      </c>
      <c r="DN295" s="12" t="str">
        <f t="shared" si="259"/>
        <v/>
      </c>
      <c r="DO295" s="12" t="str">
        <f t="shared" si="260"/>
        <v/>
      </c>
      <c r="DP295" s="12" t="str">
        <f t="shared" si="261"/>
        <v/>
      </c>
      <c r="DQ295" s="12" t="str">
        <f t="shared" si="262"/>
        <v/>
      </c>
      <c r="DR295" s="12" t="str">
        <f t="shared" si="224"/>
        <v/>
      </c>
      <c r="DS295" s="12" t="str">
        <f t="shared" si="225"/>
        <v/>
      </c>
      <c r="DT295" s="12" t="str">
        <f t="shared" si="226"/>
        <v/>
      </c>
      <c r="DU295" s="12" t="str">
        <f t="shared" si="227"/>
        <v/>
      </c>
      <c r="DV295" s="12" t="str">
        <f t="shared" si="228"/>
        <v/>
      </c>
      <c r="DW295" s="12" t="str">
        <f t="shared" si="229"/>
        <v/>
      </c>
      <c r="DX295" s="12" t="str">
        <f t="shared" si="230"/>
        <v/>
      </c>
      <c r="DY295" s="12" t="str">
        <f t="shared" si="231"/>
        <v/>
      </c>
      <c r="DZ295" s="12" t="str">
        <f t="shared" si="232"/>
        <v/>
      </c>
      <c r="EA295" s="12" t="str">
        <f t="shared" si="233"/>
        <v/>
      </c>
      <c r="EB295" s="12" t="str">
        <f t="shared" si="234"/>
        <v/>
      </c>
      <c r="EC295" s="12" t="str">
        <f t="shared" si="235"/>
        <v/>
      </c>
      <c r="ED295" s="12" t="str">
        <f t="shared" si="236"/>
        <v/>
      </c>
      <c r="EE295" s="12" t="str">
        <f t="shared" si="237"/>
        <v/>
      </c>
      <c r="EF295" s="12" t="str">
        <f t="shared" si="238"/>
        <v/>
      </c>
      <c r="EG295" s="12" t="str">
        <f t="shared" si="239"/>
        <v/>
      </c>
      <c r="EH295" s="12" t="str">
        <f t="shared" si="240"/>
        <v/>
      </c>
      <c r="EI295" s="12" t="str">
        <f t="shared" si="241"/>
        <v/>
      </c>
      <c r="EK295" s="83" t="str">
        <f t="shared" si="221"/>
        <v/>
      </c>
      <c r="EM295" s="12" t="str">
        <f t="shared" si="222"/>
        <v/>
      </c>
      <c r="EO295" s="12" t="str">
        <f t="shared" si="223"/>
        <v/>
      </c>
      <c r="EQ295" s="12" t="str">
        <f>IF($EO295="", "", IF($EQ$8=$EQ$6, COUNTIF($EO$11:$EO$2510, "&gt;"&amp;$EO295)+1+COUNTIF($EO$11:$EO295, $EO295)-1, COUNTIF($EO$11:$EO$2510, "&lt;"&amp;$EO295)+1+COUNTIF($EO$11:$EO295, $EO295)-1))</f>
        <v/>
      </c>
    </row>
    <row r="296" spans="1:147" x14ac:dyDescent="0.55000000000000004">
      <c r="A296" s="8"/>
      <c r="B296" s="12" t="str">
        <f>IF($D296="", "", COUNTIF($D$11:$D296, $D296))</f>
        <v/>
      </c>
      <c r="C296" s="8"/>
      <c r="D296" s="45"/>
      <c r="E296" s="46"/>
      <c r="F296" s="47"/>
      <c r="G296" s="54"/>
      <c r="H296" s="54"/>
      <c r="I296" s="48"/>
      <c r="J296" s="49"/>
      <c r="K296" s="50"/>
      <c r="L296" s="50"/>
      <c r="M296" s="50"/>
      <c r="N296" s="50"/>
      <c r="O296" s="50"/>
      <c r="P296" s="50"/>
      <c r="Q296" s="50"/>
      <c r="R296" s="50"/>
      <c r="S296" s="50"/>
      <c r="T296" s="50"/>
      <c r="U296" s="51"/>
      <c r="V296" s="52"/>
      <c r="W296" s="53"/>
      <c r="X296" s="53"/>
      <c r="Y296" s="53"/>
      <c r="Z296" s="53"/>
      <c r="AA296" s="48"/>
      <c r="AB296" s="54"/>
      <c r="AC296" s="54"/>
      <c r="AD296" s="54"/>
      <c r="AE296" s="54"/>
      <c r="AF296" s="54"/>
      <c r="AG296" s="54"/>
      <c r="AH296" s="54"/>
      <c r="AI296" s="54"/>
      <c r="AJ296" s="49"/>
      <c r="AK296" s="48"/>
      <c r="AL296" s="54"/>
      <c r="AM296" s="54"/>
      <c r="AN296" s="54"/>
      <c r="AO296" s="54"/>
      <c r="AP296" s="54"/>
      <c r="AQ296" s="54"/>
      <c r="AR296" s="54"/>
      <c r="AS296" s="54"/>
      <c r="AT296" s="54"/>
      <c r="AU296" s="54"/>
      <c r="AV296" s="54"/>
      <c r="AW296" s="54"/>
      <c r="AX296" s="54"/>
      <c r="AY296" s="54"/>
      <c r="AZ296" s="54"/>
      <c r="BA296" s="54"/>
      <c r="BB296" s="54"/>
      <c r="BC296" s="54"/>
      <c r="BD296" s="54"/>
      <c r="BE296" s="54"/>
      <c r="BF296" s="54"/>
      <c r="BG296" s="54"/>
      <c r="BH296" s="54"/>
      <c r="BI296" s="54"/>
      <c r="BJ296" s="54"/>
      <c r="BK296" s="54"/>
      <c r="BL296" s="54"/>
      <c r="BM296" s="54"/>
      <c r="BN296" s="54"/>
      <c r="BO296" s="54"/>
      <c r="BP296" s="54"/>
      <c r="BQ296" s="54"/>
      <c r="BR296" s="54"/>
      <c r="BS296" s="54"/>
      <c r="BT296" s="54"/>
      <c r="BU296" s="54"/>
      <c r="BV296" s="54"/>
      <c r="BW296" s="54"/>
      <c r="BX296" s="49"/>
      <c r="BY296" s="55"/>
      <c r="BZ296" s="8"/>
      <c r="CE296" s="12" t="str">
        <f t="shared" si="211"/>
        <v/>
      </c>
      <c r="CG296" s="77" t="str">
        <f t="shared" si="212"/>
        <v/>
      </c>
      <c r="CH296" s="80" t="str">
        <f t="shared" si="213"/>
        <v/>
      </c>
      <c r="CL296" s="12" t="str">
        <f t="shared" si="214"/>
        <v/>
      </c>
      <c r="CM296" s="12" t="str">
        <f t="shared" si="215"/>
        <v/>
      </c>
      <c r="CN296" s="12" t="str" cm="1">
        <f t="array" ref="CN296">IF(OR($CE296="", $CG$3=""), "", IF(IFERROR(INDEX($K296:$T296, $CK296, MATCH(CN$3, $K$3:$T$3, 0)), "")="", $CC$4, $CC$3))</f>
        <v/>
      </c>
      <c r="CO296" s="12" t="str" cm="1">
        <f t="array" ref="CO296">IF(OR($CE296="", $CG$3=""), "", IF(IFERROR(INDEX($AA296:$AJ296, $CK296, MATCH(CO$3, $AA$3:$AJ$3, 0)), "")="", $CC$4, $CC$3))</f>
        <v/>
      </c>
      <c r="CP296" s="12" t="str">
        <f>IF(OR($CE296="", $CG$3=""), "", IF(CP$3='Property List &amp; Features'!$BG$9, $CC$3, IF(CP$3=$I296, $CC$3, $CC$4)))</f>
        <v/>
      </c>
      <c r="CQ296" s="12" t="str">
        <f>IF(OR($CE296="", $CG$3=""), "", IF(CQ$3='Property List &amp; Features'!$BG$9, $CC$3, IF(CQ$3=$J296, $CC$3, $CC$4)))</f>
        <v/>
      </c>
      <c r="CR296" s="12" t="str">
        <f t="shared" si="216"/>
        <v/>
      </c>
      <c r="CS296" s="12" t="str">
        <f t="shared" si="217"/>
        <v/>
      </c>
      <c r="CT296" s="12" t="str">
        <f t="shared" si="218"/>
        <v/>
      </c>
      <c r="CU296" s="12" t="str">
        <f t="shared" si="219"/>
        <v/>
      </c>
      <c r="CV296" s="12" t="str">
        <f t="shared" si="220"/>
        <v/>
      </c>
      <c r="CW296" s="12" t="str">
        <f t="shared" si="242"/>
        <v/>
      </c>
      <c r="CX296" s="12" t="str">
        <f t="shared" si="243"/>
        <v/>
      </c>
      <c r="CY296" s="12" t="str">
        <f t="shared" si="244"/>
        <v/>
      </c>
      <c r="CZ296" s="12" t="str">
        <f t="shared" si="245"/>
        <v/>
      </c>
      <c r="DA296" s="12" t="str">
        <f t="shared" si="246"/>
        <v/>
      </c>
      <c r="DB296" s="12" t="str">
        <f t="shared" si="247"/>
        <v/>
      </c>
      <c r="DC296" s="12" t="str">
        <f t="shared" si="248"/>
        <v/>
      </c>
      <c r="DD296" s="12" t="str">
        <f t="shared" si="249"/>
        <v/>
      </c>
      <c r="DE296" s="12" t="str">
        <f t="shared" si="250"/>
        <v/>
      </c>
      <c r="DF296" s="12" t="str">
        <f t="shared" si="251"/>
        <v/>
      </c>
      <c r="DG296" s="12" t="str">
        <f t="shared" si="252"/>
        <v/>
      </c>
      <c r="DH296" s="12" t="str">
        <f t="shared" si="253"/>
        <v/>
      </c>
      <c r="DI296" s="12" t="str">
        <f t="shared" si="254"/>
        <v/>
      </c>
      <c r="DJ296" s="12" t="str">
        <f t="shared" si="255"/>
        <v/>
      </c>
      <c r="DK296" s="12" t="str">
        <f t="shared" si="256"/>
        <v/>
      </c>
      <c r="DL296" s="12" t="str">
        <f t="shared" si="257"/>
        <v/>
      </c>
      <c r="DM296" s="12" t="str">
        <f t="shared" si="258"/>
        <v/>
      </c>
      <c r="DN296" s="12" t="str">
        <f t="shared" si="259"/>
        <v/>
      </c>
      <c r="DO296" s="12" t="str">
        <f t="shared" si="260"/>
        <v/>
      </c>
      <c r="DP296" s="12" t="str">
        <f t="shared" si="261"/>
        <v/>
      </c>
      <c r="DQ296" s="12" t="str">
        <f t="shared" si="262"/>
        <v/>
      </c>
      <c r="DR296" s="12" t="str">
        <f t="shared" si="224"/>
        <v/>
      </c>
      <c r="DS296" s="12" t="str">
        <f t="shared" si="225"/>
        <v/>
      </c>
      <c r="DT296" s="12" t="str">
        <f t="shared" si="226"/>
        <v/>
      </c>
      <c r="DU296" s="12" t="str">
        <f t="shared" si="227"/>
        <v/>
      </c>
      <c r="DV296" s="12" t="str">
        <f t="shared" si="228"/>
        <v/>
      </c>
      <c r="DW296" s="12" t="str">
        <f t="shared" si="229"/>
        <v/>
      </c>
      <c r="DX296" s="12" t="str">
        <f t="shared" si="230"/>
        <v/>
      </c>
      <c r="DY296" s="12" t="str">
        <f t="shared" si="231"/>
        <v/>
      </c>
      <c r="DZ296" s="12" t="str">
        <f t="shared" si="232"/>
        <v/>
      </c>
      <c r="EA296" s="12" t="str">
        <f t="shared" si="233"/>
        <v/>
      </c>
      <c r="EB296" s="12" t="str">
        <f t="shared" si="234"/>
        <v/>
      </c>
      <c r="EC296" s="12" t="str">
        <f t="shared" si="235"/>
        <v/>
      </c>
      <c r="ED296" s="12" t="str">
        <f t="shared" si="236"/>
        <v/>
      </c>
      <c r="EE296" s="12" t="str">
        <f t="shared" si="237"/>
        <v/>
      </c>
      <c r="EF296" s="12" t="str">
        <f t="shared" si="238"/>
        <v/>
      </c>
      <c r="EG296" s="12" t="str">
        <f t="shared" si="239"/>
        <v/>
      </c>
      <c r="EH296" s="12" t="str">
        <f t="shared" si="240"/>
        <v/>
      </c>
      <c r="EI296" s="12" t="str">
        <f t="shared" si="241"/>
        <v/>
      </c>
      <c r="EK296" s="83" t="str">
        <f t="shared" si="221"/>
        <v/>
      </c>
      <c r="EM296" s="12" t="str">
        <f t="shared" si="222"/>
        <v/>
      </c>
      <c r="EO296" s="12" t="str">
        <f t="shared" si="223"/>
        <v/>
      </c>
      <c r="EQ296" s="12" t="str">
        <f>IF($EO296="", "", IF($EQ$8=$EQ$6, COUNTIF($EO$11:$EO$2510, "&gt;"&amp;$EO296)+1+COUNTIF($EO$11:$EO296, $EO296)-1, COUNTIF($EO$11:$EO$2510, "&lt;"&amp;$EO296)+1+COUNTIF($EO$11:$EO296, $EO296)-1))</f>
        <v/>
      </c>
    </row>
    <row r="297" spans="1:147" x14ac:dyDescent="0.55000000000000004">
      <c r="A297" s="8"/>
      <c r="B297" s="12" t="str">
        <f>IF($D297="", "", COUNTIF($D$11:$D297, $D297))</f>
        <v/>
      </c>
      <c r="C297" s="8"/>
      <c r="D297" s="45"/>
      <c r="E297" s="46"/>
      <c r="F297" s="47"/>
      <c r="G297" s="54"/>
      <c r="H297" s="54"/>
      <c r="I297" s="48"/>
      <c r="J297" s="49"/>
      <c r="K297" s="50"/>
      <c r="L297" s="50"/>
      <c r="M297" s="50"/>
      <c r="N297" s="50"/>
      <c r="O297" s="50"/>
      <c r="P297" s="50"/>
      <c r="Q297" s="50"/>
      <c r="R297" s="50"/>
      <c r="S297" s="50"/>
      <c r="T297" s="50"/>
      <c r="U297" s="51"/>
      <c r="V297" s="52"/>
      <c r="W297" s="53"/>
      <c r="X297" s="53"/>
      <c r="Y297" s="53"/>
      <c r="Z297" s="53"/>
      <c r="AA297" s="48"/>
      <c r="AB297" s="54"/>
      <c r="AC297" s="54"/>
      <c r="AD297" s="54"/>
      <c r="AE297" s="54"/>
      <c r="AF297" s="54"/>
      <c r="AG297" s="54"/>
      <c r="AH297" s="54"/>
      <c r="AI297" s="54"/>
      <c r="AJ297" s="49"/>
      <c r="AK297" s="48"/>
      <c r="AL297" s="54"/>
      <c r="AM297" s="54"/>
      <c r="AN297" s="54"/>
      <c r="AO297" s="54"/>
      <c r="AP297" s="54"/>
      <c r="AQ297" s="54"/>
      <c r="AR297" s="54"/>
      <c r="AS297" s="54"/>
      <c r="AT297" s="54"/>
      <c r="AU297" s="54"/>
      <c r="AV297" s="54"/>
      <c r="AW297" s="54"/>
      <c r="AX297" s="54"/>
      <c r="AY297" s="54"/>
      <c r="AZ297" s="54"/>
      <c r="BA297" s="54"/>
      <c r="BB297" s="54"/>
      <c r="BC297" s="54"/>
      <c r="BD297" s="54"/>
      <c r="BE297" s="54"/>
      <c r="BF297" s="54"/>
      <c r="BG297" s="54"/>
      <c r="BH297" s="54"/>
      <c r="BI297" s="54"/>
      <c r="BJ297" s="54"/>
      <c r="BK297" s="54"/>
      <c r="BL297" s="54"/>
      <c r="BM297" s="54"/>
      <c r="BN297" s="54"/>
      <c r="BO297" s="54"/>
      <c r="BP297" s="54"/>
      <c r="BQ297" s="54"/>
      <c r="BR297" s="54"/>
      <c r="BS297" s="54"/>
      <c r="BT297" s="54"/>
      <c r="BU297" s="54"/>
      <c r="BV297" s="54"/>
      <c r="BW297" s="54"/>
      <c r="BX297" s="49"/>
      <c r="BY297" s="55"/>
      <c r="BZ297" s="8"/>
      <c r="CE297" s="12" t="str">
        <f t="shared" si="211"/>
        <v/>
      </c>
      <c r="CG297" s="77" t="str">
        <f t="shared" si="212"/>
        <v/>
      </c>
      <c r="CH297" s="80" t="str">
        <f t="shared" si="213"/>
        <v/>
      </c>
      <c r="CL297" s="12" t="str">
        <f t="shared" si="214"/>
        <v/>
      </c>
      <c r="CM297" s="12" t="str">
        <f t="shared" si="215"/>
        <v/>
      </c>
      <c r="CN297" s="12" t="str" cm="1">
        <f t="array" ref="CN297">IF(OR($CE297="", $CG$3=""), "", IF(IFERROR(INDEX($K297:$T297, $CK297, MATCH(CN$3, $K$3:$T$3, 0)), "")="", $CC$4, $CC$3))</f>
        <v/>
      </c>
      <c r="CO297" s="12" t="str" cm="1">
        <f t="array" ref="CO297">IF(OR($CE297="", $CG$3=""), "", IF(IFERROR(INDEX($AA297:$AJ297, $CK297, MATCH(CO$3, $AA$3:$AJ$3, 0)), "")="", $CC$4, $CC$3))</f>
        <v/>
      </c>
      <c r="CP297" s="12" t="str">
        <f>IF(OR($CE297="", $CG$3=""), "", IF(CP$3='Property List &amp; Features'!$BG$9, $CC$3, IF(CP$3=$I297, $CC$3, $CC$4)))</f>
        <v/>
      </c>
      <c r="CQ297" s="12" t="str">
        <f>IF(OR($CE297="", $CG$3=""), "", IF(CQ$3='Property List &amp; Features'!$BG$9, $CC$3, IF(CQ$3=$J297, $CC$3, $CC$4)))</f>
        <v/>
      </c>
      <c r="CR297" s="12" t="str">
        <f t="shared" si="216"/>
        <v/>
      </c>
      <c r="CS297" s="12" t="str">
        <f t="shared" si="217"/>
        <v/>
      </c>
      <c r="CT297" s="12" t="str">
        <f t="shared" si="218"/>
        <v/>
      </c>
      <c r="CU297" s="12" t="str">
        <f t="shared" si="219"/>
        <v/>
      </c>
      <c r="CV297" s="12" t="str">
        <f t="shared" si="220"/>
        <v/>
      </c>
      <c r="CW297" s="12" t="str">
        <f t="shared" si="242"/>
        <v/>
      </c>
      <c r="CX297" s="12" t="str">
        <f t="shared" si="243"/>
        <v/>
      </c>
      <c r="CY297" s="12" t="str">
        <f t="shared" si="244"/>
        <v/>
      </c>
      <c r="CZ297" s="12" t="str">
        <f t="shared" si="245"/>
        <v/>
      </c>
      <c r="DA297" s="12" t="str">
        <f t="shared" si="246"/>
        <v/>
      </c>
      <c r="DB297" s="12" t="str">
        <f t="shared" si="247"/>
        <v/>
      </c>
      <c r="DC297" s="12" t="str">
        <f t="shared" si="248"/>
        <v/>
      </c>
      <c r="DD297" s="12" t="str">
        <f t="shared" si="249"/>
        <v/>
      </c>
      <c r="DE297" s="12" t="str">
        <f t="shared" si="250"/>
        <v/>
      </c>
      <c r="DF297" s="12" t="str">
        <f t="shared" si="251"/>
        <v/>
      </c>
      <c r="DG297" s="12" t="str">
        <f t="shared" si="252"/>
        <v/>
      </c>
      <c r="DH297" s="12" t="str">
        <f t="shared" si="253"/>
        <v/>
      </c>
      <c r="DI297" s="12" t="str">
        <f t="shared" si="254"/>
        <v/>
      </c>
      <c r="DJ297" s="12" t="str">
        <f t="shared" si="255"/>
        <v/>
      </c>
      <c r="DK297" s="12" t="str">
        <f t="shared" si="256"/>
        <v/>
      </c>
      <c r="DL297" s="12" t="str">
        <f t="shared" si="257"/>
        <v/>
      </c>
      <c r="DM297" s="12" t="str">
        <f t="shared" si="258"/>
        <v/>
      </c>
      <c r="DN297" s="12" t="str">
        <f t="shared" si="259"/>
        <v/>
      </c>
      <c r="DO297" s="12" t="str">
        <f t="shared" si="260"/>
        <v/>
      </c>
      <c r="DP297" s="12" t="str">
        <f t="shared" si="261"/>
        <v/>
      </c>
      <c r="DQ297" s="12" t="str">
        <f t="shared" si="262"/>
        <v/>
      </c>
      <c r="DR297" s="12" t="str">
        <f t="shared" si="224"/>
        <v/>
      </c>
      <c r="DS297" s="12" t="str">
        <f t="shared" si="225"/>
        <v/>
      </c>
      <c r="DT297" s="12" t="str">
        <f t="shared" si="226"/>
        <v/>
      </c>
      <c r="DU297" s="12" t="str">
        <f t="shared" si="227"/>
        <v/>
      </c>
      <c r="DV297" s="12" t="str">
        <f t="shared" si="228"/>
        <v/>
      </c>
      <c r="DW297" s="12" t="str">
        <f t="shared" si="229"/>
        <v/>
      </c>
      <c r="DX297" s="12" t="str">
        <f t="shared" si="230"/>
        <v/>
      </c>
      <c r="DY297" s="12" t="str">
        <f t="shared" si="231"/>
        <v/>
      </c>
      <c r="DZ297" s="12" t="str">
        <f t="shared" si="232"/>
        <v/>
      </c>
      <c r="EA297" s="12" t="str">
        <f t="shared" si="233"/>
        <v/>
      </c>
      <c r="EB297" s="12" t="str">
        <f t="shared" si="234"/>
        <v/>
      </c>
      <c r="EC297" s="12" t="str">
        <f t="shared" si="235"/>
        <v/>
      </c>
      <c r="ED297" s="12" t="str">
        <f t="shared" si="236"/>
        <v/>
      </c>
      <c r="EE297" s="12" t="str">
        <f t="shared" si="237"/>
        <v/>
      </c>
      <c r="EF297" s="12" t="str">
        <f t="shared" si="238"/>
        <v/>
      </c>
      <c r="EG297" s="12" t="str">
        <f t="shared" si="239"/>
        <v/>
      </c>
      <c r="EH297" s="12" t="str">
        <f t="shared" si="240"/>
        <v/>
      </c>
      <c r="EI297" s="12" t="str">
        <f t="shared" si="241"/>
        <v/>
      </c>
      <c r="EK297" s="83" t="str">
        <f t="shared" si="221"/>
        <v/>
      </c>
      <c r="EM297" s="12" t="str">
        <f t="shared" si="222"/>
        <v/>
      </c>
      <c r="EO297" s="12" t="str">
        <f t="shared" si="223"/>
        <v/>
      </c>
      <c r="EQ297" s="12" t="str">
        <f>IF($EO297="", "", IF($EQ$8=$EQ$6, COUNTIF($EO$11:$EO$2510, "&gt;"&amp;$EO297)+1+COUNTIF($EO$11:$EO297, $EO297)-1, COUNTIF($EO$11:$EO$2510, "&lt;"&amp;$EO297)+1+COUNTIF($EO$11:$EO297, $EO297)-1))</f>
        <v/>
      </c>
    </row>
    <row r="298" spans="1:147" x14ac:dyDescent="0.55000000000000004">
      <c r="A298" s="8"/>
      <c r="B298" s="12" t="str">
        <f>IF($D298="", "", COUNTIF($D$11:$D298, $D298))</f>
        <v/>
      </c>
      <c r="C298" s="8"/>
      <c r="D298" s="45"/>
      <c r="E298" s="46"/>
      <c r="F298" s="47"/>
      <c r="G298" s="54"/>
      <c r="H298" s="54"/>
      <c r="I298" s="48"/>
      <c r="J298" s="49"/>
      <c r="K298" s="50"/>
      <c r="L298" s="50"/>
      <c r="M298" s="50"/>
      <c r="N298" s="50"/>
      <c r="O298" s="50"/>
      <c r="P298" s="50"/>
      <c r="Q298" s="50"/>
      <c r="R298" s="50"/>
      <c r="S298" s="50"/>
      <c r="T298" s="50"/>
      <c r="U298" s="51"/>
      <c r="V298" s="52"/>
      <c r="W298" s="53"/>
      <c r="X298" s="53"/>
      <c r="Y298" s="53"/>
      <c r="Z298" s="53"/>
      <c r="AA298" s="48"/>
      <c r="AB298" s="54"/>
      <c r="AC298" s="54"/>
      <c r="AD298" s="54"/>
      <c r="AE298" s="54"/>
      <c r="AF298" s="54"/>
      <c r="AG298" s="54"/>
      <c r="AH298" s="54"/>
      <c r="AI298" s="54"/>
      <c r="AJ298" s="49"/>
      <c r="AK298" s="48"/>
      <c r="AL298" s="54"/>
      <c r="AM298" s="54"/>
      <c r="AN298" s="54"/>
      <c r="AO298" s="54"/>
      <c r="AP298" s="54"/>
      <c r="AQ298" s="54"/>
      <c r="AR298" s="54"/>
      <c r="AS298" s="54"/>
      <c r="AT298" s="54"/>
      <c r="AU298" s="54"/>
      <c r="AV298" s="54"/>
      <c r="AW298" s="54"/>
      <c r="AX298" s="54"/>
      <c r="AY298" s="54"/>
      <c r="AZ298" s="54"/>
      <c r="BA298" s="54"/>
      <c r="BB298" s="54"/>
      <c r="BC298" s="54"/>
      <c r="BD298" s="54"/>
      <c r="BE298" s="54"/>
      <c r="BF298" s="54"/>
      <c r="BG298" s="54"/>
      <c r="BH298" s="54"/>
      <c r="BI298" s="54"/>
      <c r="BJ298" s="54"/>
      <c r="BK298" s="54"/>
      <c r="BL298" s="54"/>
      <c r="BM298" s="54"/>
      <c r="BN298" s="54"/>
      <c r="BO298" s="54"/>
      <c r="BP298" s="54"/>
      <c r="BQ298" s="54"/>
      <c r="BR298" s="54"/>
      <c r="BS298" s="54"/>
      <c r="BT298" s="54"/>
      <c r="BU298" s="54"/>
      <c r="BV298" s="54"/>
      <c r="BW298" s="54"/>
      <c r="BX298" s="49"/>
      <c r="BY298" s="55"/>
      <c r="BZ298" s="8"/>
      <c r="CE298" s="12" t="str">
        <f t="shared" si="211"/>
        <v/>
      </c>
      <c r="CG298" s="77" t="str">
        <f t="shared" si="212"/>
        <v/>
      </c>
      <c r="CH298" s="80" t="str">
        <f t="shared" si="213"/>
        <v/>
      </c>
      <c r="CL298" s="12" t="str">
        <f t="shared" si="214"/>
        <v/>
      </c>
      <c r="CM298" s="12" t="str">
        <f t="shared" si="215"/>
        <v/>
      </c>
      <c r="CN298" s="12" t="str" cm="1">
        <f t="array" ref="CN298">IF(OR($CE298="", $CG$3=""), "", IF(IFERROR(INDEX($K298:$T298, $CK298, MATCH(CN$3, $K$3:$T$3, 0)), "")="", $CC$4, $CC$3))</f>
        <v/>
      </c>
      <c r="CO298" s="12" t="str" cm="1">
        <f t="array" ref="CO298">IF(OR($CE298="", $CG$3=""), "", IF(IFERROR(INDEX($AA298:$AJ298, $CK298, MATCH(CO$3, $AA$3:$AJ$3, 0)), "")="", $CC$4, $CC$3))</f>
        <v/>
      </c>
      <c r="CP298" s="12" t="str">
        <f>IF(OR($CE298="", $CG$3=""), "", IF(CP$3='Property List &amp; Features'!$BG$9, $CC$3, IF(CP$3=$I298, $CC$3, $CC$4)))</f>
        <v/>
      </c>
      <c r="CQ298" s="12" t="str">
        <f>IF(OR($CE298="", $CG$3=""), "", IF(CQ$3='Property List &amp; Features'!$BG$9, $CC$3, IF(CQ$3=$J298, $CC$3, $CC$4)))</f>
        <v/>
      </c>
      <c r="CR298" s="12" t="str">
        <f t="shared" si="216"/>
        <v/>
      </c>
      <c r="CS298" s="12" t="str">
        <f t="shared" si="217"/>
        <v/>
      </c>
      <c r="CT298" s="12" t="str">
        <f t="shared" si="218"/>
        <v/>
      </c>
      <c r="CU298" s="12" t="str">
        <f t="shared" si="219"/>
        <v/>
      </c>
      <c r="CV298" s="12" t="str">
        <f t="shared" si="220"/>
        <v/>
      </c>
      <c r="CW298" s="12" t="str">
        <f t="shared" si="242"/>
        <v/>
      </c>
      <c r="CX298" s="12" t="str">
        <f t="shared" si="243"/>
        <v/>
      </c>
      <c r="CY298" s="12" t="str">
        <f t="shared" si="244"/>
        <v/>
      </c>
      <c r="CZ298" s="12" t="str">
        <f t="shared" si="245"/>
        <v/>
      </c>
      <c r="DA298" s="12" t="str">
        <f t="shared" si="246"/>
        <v/>
      </c>
      <c r="DB298" s="12" t="str">
        <f t="shared" si="247"/>
        <v/>
      </c>
      <c r="DC298" s="12" t="str">
        <f t="shared" si="248"/>
        <v/>
      </c>
      <c r="DD298" s="12" t="str">
        <f t="shared" si="249"/>
        <v/>
      </c>
      <c r="DE298" s="12" t="str">
        <f t="shared" si="250"/>
        <v/>
      </c>
      <c r="DF298" s="12" t="str">
        <f t="shared" si="251"/>
        <v/>
      </c>
      <c r="DG298" s="12" t="str">
        <f t="shared" si="252"/>
        <v/>
      </c>
      <c r="DH298" s="12" t="str">
        <f t="shared" si="253"/>
        <v/>
      </c>
      <c r="DI298" s="12" t="str">
        <f t="shared" si="254"/>
        <v/>
      </c>
      <c r="DJ298" s="12" t="str">
        <f t="shared" si="255"/>
        <v/>
      </c>
      <c r="DK298" s="12" t="str">
        <f t="shared" si="256"/>
        <v/>
      </c>
      <c r="DL298" s="12" t="str">
        <f t="shared" si="257"/>
        <v/>
      </c>
      <c r="DM298" s="12" t="str">
        <f t="shared" si="258"/>
        <v/>
      </c>
      <c r="DN298" s="12" t="str">
        <f t="shared" si="259"/>
        <v/>
      </c>
      <c r="DO298" s="12" t="str">
        <f t="shared" si="260"/>
        <v/>
      </c>
      <c r="DP298" s="12" t="str">
        <f t="shared" si="261"/>
        <v/>
      </c>
      <c r="DQ298" s="12" t="str">
        <f t="shared" si="262"/>
        <v/>
      </c>
      <c r="DR298" s="12" t="str">
        <f t="shared" si="224"/>
        <v/>
      </c>
      <c r="DS298" s="12" t="str">
        <f t="shared" si="225"/>
        <v/>
      </c>
      <c r="DT298" s="12" t="str">
        <f t="shared" si="226"/>
        <v/>
      </c>
      <c r="DU298" s="12" t="str">
        <f t="shared" si="227"/>
        <v/>
      </c>
      <c r="DV298" s="12" t="str">
        <f t="shared" si="228"/>
        <v/>
      </c>
      <c r="DW298" s="12" t="str">
        <f t="shared" si="229"/>
        <v/>
      </c>
      <c r="DX298" s="12" t="str">
        <f t="shared" si="230"/>
        <v/>
      </c>
      <c r="DY298" s="12" t="str">
        <f t="shared" si="231"/>
        <v/>
      </c>
      <c r="DZ298" s="12" t="str">
        <f t="shared" si="232"/>
        <v/>
      </c>
      <c r="EA298" s="12" t="str">
        <f t="shared" si="233"/>
        <v/>
      </c>
      <c r="EB298" s="12" t="str">
        <f t="shared" si="234"/>
        <v/>
      </c>
      <c r="EC298" s="12" t="str">
        <f t="shared" si="235"/>
        <v/>
      </c>
      <c r="ED298" s="12" t="str">
        <f t="shared" si="236"/>
        <v/>
      </c>
      <c r="EE298" s="12" t="str">
        <f t="shared" si="237"/>
        <v/>
      </c>
      <c r="EF298" s="12" t="str">
        <f t="shared" si="238"/>
        <v/>
      </c>
      <c r="EG298" s="12" t="str">
        <f t="shared" si="239"/>
        <v/>
      </c>
      <c r="EH298" s="12" t="str">
        <f t="shared" si="240"/>
        <v/>
      </c>
      <c r="EI298" s="12" t="str">
        <f t="shared" si="241"/>
        <v/>
      </c>
      <c r="EK298" s="83" t="str">
        <f t="shared" si="221"/>
        <v/>
      </c>
      <c r="EM298" s="12" t="str">
        <f t="shared" si="222"/>
        <v/>
      </c>
      <c r="EO298" s="12" t="str">
        <f t="shared" si="223"/>
        <v/>
      </c>
      <c r="EQ298" s="12" t="str">
        <f>IF($EO298="", "", IF($EQ$8=$EQ$6, COUNTIF($EO$11:$EO$2510, "&gt;"&amp;$EO298)+1+COUNTIF($EO$11:$EO298, $EO298)-1, COUNTIF($EO$11:$EO$2510, "&lt;"&amp;$EO298)+1+COUNTIF($EO$11:$EO298, $EO298)-1))</f>
        <v/>
      </c>
    </row>
    <row r="299" spans="1:147" x14ac:dyDescent="0.55000000000000004">
      <c r="A299" s="8"/>
      <c r="B299" s="12" t="str">
        <f>IF($D299="", "", COUNTIF($D$11:$D299, $D299))</f>
        <v/>
      </c>
      <c r="C299" s="8"/>
      <c r="D299" s="45"/>
      <c r="E299" s="46"/>
      <c r="F299" s="47"/>
      <c r="G299" s="54"/>
      <c r="H299" s="54"/>
      <c r="I299" s="48"/>
      <c r="J299" s="49"/>
      <c r="K299" s="50"/>
      <c r="L299" s="50"/>
      <c r="M299" s="50"/>
      <c r="N299" s="50"/>
      <c r="O299" s="50"/>
      <c r="P299" s="50"/>
      <c r="Q299" s="50"/>
      <c r="R299" s="50"/>
      <c r="S299" s="50"/>
      <c r="T299" s="50"/>
      <c r="U299" s="51"/>
      <c r="V299" s="52"/>
      <c r="W299" s="53"/>
      <c r="X299" s="53"/>
      <c r="Y299" s="53"/>
      <c r="Z299" s="53"/>
      <c r="AA299" s="48"/>
      <c r="AB299" s="54"/>
      <c r="AC299" s="54"/>
      <c r="AD299" s="54"/>
      <c r="AE299" s="54"/>
      <c r="AF299" s="54"/>
      <c r="AG299" s="54"/>
      <c r="AH299" s="54"/>
      <c r="AI299" s="54"/>
      <c r="AJ299" s="49"/>
      <c r="AK299" s="48"/>
      <c r="AL299" s="54"/>
      <c r="AM299" s="54"/>
      <c r="AN299" s="54"/>
      <c r="AO299" s="54"/>
      <c r="AP299" s="54"/>
      <c r="AQ299" s="54"/>
      <c r="AR299" s="54"/>
      <c r="AS299" s="54"/>
      <c r="AT299" s="54"/>
      <c r="AU299" s="54"/>
      <c r="AV299" s="54"/>
      <c r="AW299" s="54"/>
      <c r="AX299" s="54"/>
      <c r="AY299" s="54"/>
      <c r="AZ299" s="54"/>
      <c r="BA299" s="54"/>
      <c r="BB299" s="54"/>
      <c r="BC299" s="54"/>
      <c r="BD299" s="54"/>
      <c r="BE299" s="54"/>
      <c r="BF299" s="54"/>
      <c r="BG299" s="54"/>
      <c r="BH299" s="54"/>
      <c r="BI299" s="54"/>
      <c r="BJ299" s="54"/>
      <c r="BK299" s="54"/>
      <c r="BL299" s="54"/>
      <c r="BM299" s="54"/>
      <c r="BN299" s="54"/>
      <c r="BO299" s="54"/>
      <c r="BP299" s="54"/>
      <c r="BQ299" s="54"/>
      <c r="BR299" s="54"/>
      <c r="BS299" s="54"/>
      <c r="BT299" s="54"/>
      <c r="BU299" s="54"/>
      <c r="BV299" s="54"/>
      <c r="BW299" s="54"/>
      <c r="BX299" s="49"/>
      <c r="BY299" s="55"/>
      <c r="BZ299" s="8"/>
      <c r="CE299" s="12" t="str">
        <f t="shared" si="211"/>
        <v/>
      </c>
      <c r="CG299" s="77" t="str">
        <f t="shared" si="212"/>
        <v/>
      </c>
      <c r="CH299" s="80" t="str">
        <f t="shared" si="213"/>
        <v/>
      </c>
      <c r="CL299" s="12" t="str">
        <f t="shared" si="214"/>
        <v/>
      </c>
      <c r="CM299" s="12" t="str">
        <f t="shared" si="215"/>
        <v/>
      </c>
      <c r="CN299" s="12" t="str" cm="1">
        <f t="array" ref="CN299">IF(OR($CE299="", $CG$3=""), "", IF(IFERROR(INDEX($K299:$T299, $CK299, MATCH(CN$3, $K$3:$T$3, 0)), "")="", $CC$4, $CC$3))</f>
        <v/>
      </c>
      <c r="CO299" s="12" t="str" cm="1">
        <f t="array" ref="CO299">IF(OR($CE299="", $CG$3=""), "", IF(IFERROR(INDEX($AA299:$AJ299, $CK299, MATCH(CO$3, $AA$3:$AJ$3, 0)), "")="", $CC$4, $CC$3))</f>
        <v/>
      </c>
      <c r="CP299" s="12" t="str">
        <f>IF(OR($CE299="", $CG$3=""), "", IF(CP$3='Property List &amp; Features'!$BG$9, $CC$3, IF(CP$3=$I299, $CC$3, $CC$4)))</f>
        <v/>
      </c>
      <c r="CQ299" s="12" t="str">
        <f>IF(OR($CE299="", $CG$3=""), "", IF(CQ$3='Property List &amp; Features'!$BG$9, $CC$3, IF(CQ$3=$J299, $CC$3, $CC$4)))</f>
        <v/>
      </c>
      <c r="CR299" s="12" t="str">
        <f t="shared" si="216"/>
        <v/>
      </c>
      <c r="CS299" s="12" t="str">
        <f t="shared" si="217"/>
        <v/>
      </c>
      <c r="CT299" s="12" t="str">
        <f t="shared" si="218"/>
        <v/>
      </c>
      <c r="CU299" s="12" t="str">
        <f t="shared" si="219"/>
        <v/>
      </c>
      <c r="CV299" s="12" t="str">
        <f t="shared" si="220"/>
        <v/>
      </c>
      <c r="CW299" s="12" t="str">
        <f t="shared" si="242"/>
        <v/>
      </c>
      <c r="CX299" s="12" t="str">
        <f t="shared" si="243"/>
        <v/>
      </c>
      <c r="CY299" s="12" t="str">
        <f t="shared" si="244"/>
        <v/>
      </c>
      <c r="CZ299" s="12" t="str">
        <f t="shared" si="245"/>
        <v/>
      </c>
      <c r="DA299" s="12" t="str">
        <f t="shared" si="246"/>
        <v/>
      </c>
      <c r="DB299" s="12" t="str">
        <f t="shared" si="247"/>
        <v/>
      </c>
      <c r="DC299" s="12" t="str">
        <f t="shared" si="248"/>
        <v/>
      </c>
      <c r="DD299" s="12" t="str">
        <f t="shared" si="249"/>
        <v/>
      </c>
      <c r="DE299" s="12" t="str">
        <f t="shared" si="250"/>
        <v/>
      </c>
      <c r="DF299" s="12" t="str">
        <f t="shared" si="251"/>
        <v/>
      </c>
      <c r="DG299" s="12" t="str">
        <f t="shared" si="252"/>
        <v/>
      </c>
      <c r="DH299" s="12" t="str">
        <f t="shared" si="253"/>
        <v/>
      </c>
      <c r="DI299" s="12" t="str">
        <f t="shared" si="254"/>
        <v/>
      </c>
      <c r="DJ299" s="12" t="str">
        <f t="shared" si="255"/>
        <v/>
      </c>
      <c r="DK299" s="12" t="str">
        <f t="shared" si="256"/>
        <v/>
      </c>
      <c r="DL299" s="12" t="str">
        <f t="shared" si="257"/>
        <v/>
      </c>
      <c r="DM299" s="12" t="str">
        <f t="shared" si="258"/>
        <v/>
      </c>
      <c r="DN299" s="12" t="str">
        <f t="shared" si="259"/>
        <v/>
      </c>
      <c r="DO299" s="12" t="str">
        <f t="shared" si="260"/>
        <v/>
      </c>
      <c r="DP299" s="12" t="str">
        <f t="shared" si="261"/>
        <v/>
      </c>
      <c r="DQ299" s="12" t="str">
        <f t="shared" si="262"/>
        <v/>
      </c>
      <c r="DR299" s="12" t="str">
        <f t="shared" si="224"/>
        <v/>
      </c>
      <c r="DS299" s="12" t="str">
        <f t="shared" si="225"/>
        <v/>
      </c>
      <c r="DT299" s="12" t="str">
        <f t="shared" si="226"/>
        <v/>
      </c>
      <c r="DU299" s="12" t="str">
        <f t="shared" si="227"/>
        <v/>
      </c>
      <c r="DV299" s="12" t="str">
        <f t="shared" si="228"/>
        <v/>
      </c>
      <c r="DW299" s="12" t="str">
        <f t="shared" si="229"/>
        <v/>
      </c>
      <c r="DX299" s="12" t="str">
        <f t="shared" si="230"/>
        <v/>
      </c>
      <c r="DY299" s="12" t="str">
        <f t="shared" si="231"/>
        <v/>
      </c>
      <c r="DZ299" s="12" t="str">
        <f t="shared" si="232"/>
        <v/>
      </c>
      <c r="EA299" s="12" t="str">
        <f t="shared" si="233"/>
        <v/>
      </c>
      <c r="EB299" s="12" t="str">
        <f t="shared" si="234"/>
        <v/>
      </c>
      <c r="EC299" s="12" t="str">
        <f t="shared" si="235"/>
        <v/>
      </c>
      <c r="ED299" s="12" t="str">
        <f t="shared" si="236"/>
        <v/>
      </c>
      <c r="EE299" s="12" t="str">
        <f t="shared" si="237"/>
        <v/>
      </c>
      <c r="EF299" s="12" t="str">
        <f t="shared" si="238"/>
        <v/>
      </c>
      <c r="EG299" s="12" t="str">
        <f t="shared" si="239"/>
        <v/>
      </c>
      <c r="EH299" s="12" t="str">
        <f t="shared" si="240"/>
        <v/>
      </c>
      <c r="EI299" s="12" t="str">
        <f t="shared" si="241"/>
        <v/>
      </c>
      <c r="EK299" s="83" t="str">
        <f t="shared" si="221"/>
        <v/>
      </c>
      <c r="EM299" s="12" t="str">
        <f t="shared" si="222"/>
        <v/>
      </c>
      <c r="EO299" s="12" t="str">
        <f t="shared" si="223"/>
        <v/>
      </c>
      <c r="EQ299" s="12" t="str">
        <f>IF($EO299="", "", IF($EQ$8=$EQ$6, COUNTIF($EO$11:$EO$2510, "&gt;"&amp;$EO299)+1+COUNTIF($EO$11:$EO299, $EO299)-1, COUNTIF($EO$11:$EO$2510, "&lt;"&amp;$EO299)+1+COUNTIF($EO$11:$EO299, $EO299)-1))</f>
        <v/>
      </c>
    </row>
    <row r="300" spans="1:147" x14ac:dyDescent="0.55000000000000004">
      <c r="A300" s="8"/>
      <c r="B300" s="12" t="str">
        <f>IF($D300="", "", COUNTIF($D$11:$D300, $D300))</f>
        <v/>
      </c>
      <c r="C300" s="8"/>
      <c r="D300" s="45"/>
      <c r="E300" s="46"/>
      <c r="F300" s="47"/>
      <c r="G300" s="54"/>
      <c r="H300" s="54"/>
      <c r="I300" s="48"/>
      <c r="J300" s="49"/>
      <c r="K300" s="50"/>
      <c r="L300" s="50"/>
      <c r="M300" s="50"/>
      <c r="N300" s="50"/>
      <c r="O300" s="50"/>
      <c r="P300" s="50"/>
      <c r="Q300" s="50"/>
      <c r="R300" s="50"/>
      <c r="S300" s="50"/>
      <c r="T300" s="50"/>
      <c r="U300" s="51"/>
      <c r="V300" s="52"/>
      <c r="W300" s="53"/>
      <c r="X300" s="53"/>
      <c r="Y300" s="53"/>
      <c r="Z300" s="53"/>
      <c r="AA300" s="48"/>
      <c r="AB300" s="54"/>
      <c r="AC300" s="54"/>
      <c r="AD300" s="54"/>
      <c r="AE300" s="54"/>
      <c r="AF300" s="54"/>
      <c r="AG300" s="54"/>
      <c r="AH300" s="54"/>
      <c r="AI300" s="54"/>
      <c r="AJ300" s="49"/>
      <c r="AK300" s="48"/>
      <c r="AL300" s="54"/>
      <c r="AM300" s="54"/>
      <c r="AN300" s="54"/>
      <c r="AO300" s="54"/>
      <c r="AP300" s="54"/>
      <c r="AQ300" s="54"/>
      <c r="AR300" s="54"/>
      <c r="AS300" s="54"/>
      <c r="AT300" s="54"/>
      <c r="AU300" s="54"/>
      <c r="AV300" s="54"/>
      <c r="AW300" s="54"/>
      <c r="AX300" s="54"/>
      <c r="AY300" s="54"/>
      <c r="AZ300" s="54"/>
      <c r="BA300" s="54"/>
      <c r="BB300" s="54"/>
      <c r="BC300" s="54"/>
      <c r="BD300" s="54"/>
      <c r="BE300" s="54"/>
      <c r="BF300" s="54"/>
      <c r="BG300" s="54"/>
      <c r="BH300" s="54"/>
      <c r="BI300" s="54"/>
      <c r="BJ300" s="54"/>
      <c r="BK300" s="54"/>
      <c r="BL300" s="54"/>
      <c r="BM300" s="54"/>
      <c r="BN300" s="54"/>
      <c r="BO300" s="54"/>
      <c r="BP300" s="54"/>
      <c r="BQ300" s="54"/>
      <c r="BR300" s="54"/>
      <c r="BS300" s="54"/>
      <c r="BT300" s="54"/>
      <c r="BU300" s="54"/>
      <c r="BV300" s="54"/>
      <c r="BW300" s="54"/>
      <c r="BX300" s="49"/>
      <c r="BY300" s="55"/>
      <c r="BZ300" s="8"/>
      <c r="CE300" s="12" t="str">
        <f t="shared" si="211"/>
        <v/>
      </c>
      <c r="CG300" s="77" t="str">
        <f t="shared" si="212"/>
        <v/>
      </c>
      <c r="CH300" s="80" t="str">
        <f t="shared" si="213"/>
        <v/>
      </c>
      <c r="CL300" s="12" t="str">
        <f t="shared" si="214"/>
        <v/>
      </c>
      <c r="CM300" s="12" t="str">
        <f t="shared" si="215"/>
        <v/>
      </c>
      <c r="CN300" s="12" t="str" cm="1">
        <f t="array" ref="CN300">IF(OR($CE300="", $CG$3=""), "", IF(IFERROR(INDEX($K300:$T300, $CK300, MATCH(CN$3, $K$3:$T$3, 0)), "")="", $CC$4, $CC$3))</f>
        <v/>
      </c>
      <c r="CO300" s="12" t="str" cm="1">
        <f t="array" ref="CO300">IF(OR($CE300="", $CG$3=""), "", IF(IFERROR(INDEX($AA300:$AJ300, $CK300, MATCH(CO$3, $AA$3:$AJ$3, 0)), "")="", $CC$4, $CC$3))</f>
        <v/>
      </c>
      <c r="CP300" s="12" t="str">
        <f>IF(OR($CE300="", $CG$3=""), "", IF(CP$3='Property List &amp; Features'!$BG$9, $CC$3, IF(CP$3=$I300, $CC$3, $CC$4)))</f>
        <v/>
      </c>
      <c r="CQ300" s="12" t="str">
        <f>IF(OR($CE300="", $CG$3=""), "", IF(CQ$3='Property List &amp; Features'!$BG$9, $CC$3, IF(CQ$3=$J300, $CC$3, $CC$4)))</f>
        <v/>
      </c>
      <c r="CR300" s="12" t="str">
        <f t="shared" si="216"/>
        <v/>
      </c>
      <c r="CS300" s="12" t="str">
        <f t="shared" si="217"/>
        <v/>
      </c>
      <c r="CT300" s="12" t="str">
        <f t="shared" si="218"/>
        <v/>
      </c>
      <c r="CU300" s="12" t="str">
        <f t="shared" si="219"/>
        <v/>
      </c>
      <c r="CV300" s="12" t="str">
        <f t="shared" si="220"/>
        <v/>
      </c>
      <c r="CW300" s="12" t="str">
        <f t="shared" si="242"/>
        <v/>
      </c>
      <c r="CX300" s="12" t="str">
        <f t="shared" si="243"/>
        <v/>
      </c>
      <c r="CY300" s="12" t="str">
        <f t="shared" si="244"/>
        <v/>
      </c>
      <c r="CZ300" s="12" t="str">
        <f t="shared" si="245"/>
        <v/>
      </c>
      <c r="DA300" s="12" t="str">
        <f t="shared" si="246"/>
        <v/>
      </c>
      <c r="DB300" s="12" t="str">
        <f t="shared" si="247"/>
        <v/>
      </c>
      <c r="DC300" s="12" t="str">
        <f t="shared" si="248"/>
        <v/>
      </c>
      <c r="DD300" s="12" t="str">
        <f t="shared" si="249"/>
        <v/>
      </c>
      <c r="DE300" s="12" t="str">
        <f t="shared" si="250"/>
        <v/>
      </c>
      <c r="DF300" s="12" t="str">
        <f t="shared" si="251"/>
        <v/>
      </c>
      <c r="DG300" s="12" t="str">
        <f t="shared" si="252"/>
        <v/>
      </c>
      <c r="DH300" s="12" t="str">
        <f t="shared" si="253"/>
        <v/>
      </c>
      <c r="DI300" s="12" t="str">
        <f t="shared" si="254"/>
        <v/>
      </c>
      <c r="DJ300" s="12" t="str">
        <f t="shared" si="255"/>
        <v/>
      </c>
      <c r="DK300" s="12" t="str">
        <f t="shared" si="256"/>
        <v/>
      </c>
      <c r="DL300" s="12" t="str">
        <f t="shared" si="257"/>
        <v/>
      </c>
      <c r="DM300" s="12" t="str">
        <f t="shared" si="258"/>
        <v/>
      </c>
      <c r="DN300" s="12" t="str">
        <f t="shared" si="259"/>
        <v/>
      </c>
      <c r="DO300" s="12" t="str">
        <f t="shared" si="260"/>
        <v/>
      </c>
      <c r="DP300" s="12" t="str">
        <f t="shared" si="261"/>
        <v/>
      </c>
      <c r="DQ300" s="12" t="str">
        <f t="shared" si="262"/>
        <v/>
      </c>
      <c r="DR300" s="12" t="str">
        <f t="shared" si="224"/>
        <v/>
      </c>
      <c r="DS300" s="12" t="str">
        <f t="shared" si="225"/>
        <v/>
      </c>
      <c r="DT300" s="12" t="str">
        <f t="shared" si="226"/>
        <v/>
      </c>
      <c r="DU300" s="12" t="str">
        <f t="shared" si="227"/>
        <v/>
      </c>
      <c r="DV300" s="12" t="str">
        <f t="shared" si="228"/>
        <v/>
      </c>
      <c r="DW300" s="12" t="str">
        <f t="shared" si="229"/>
        <v/>
      </c>
      <c r="DX300" s="12" t="str">
        <f t="shared" si="230"/>
        <v/>
      </c>
      <c r="DY300" s="12" t="str">
        <f t="shared" si="231"/>
        <v/>
      </c>
      <c r="DZ300" s="12" t="str">
        <f t="shared" si="232"/>
        <v/>
      </c>
      <c r="EA300" s="12" t="str">
        <f t="shared" si="233"/>
        <v/>
      </c>
      <c r="EB300" s="12" t="str">
        <f t="shared" si="234"/>
        <v/>
      </c>
      <c r="EC300" s="12" t="str">
        <f t="shared" si="235"/>
        <v/>
      </c>
      <c r="ED300" s="12" t="str">
        <f t="shared" si="236"/>
        <v/>
      </c>
      <c r="EE300" s="12" t="str">
        <f t="shared" si="237"/>
        <v/>
      </c>
      <c r="EF300" s="12" t="str">
        <f t="shared" si="238"/>
        <v/>
      </c>
      <c r="EG300" s="12" t="str">
        <f t="shared" si="239"/>
        <v/>
      </c>
      <c r="EH300" s="12" t="str">
        <f t="shared" si="240"/>
        <v/>
      </c>
      <c r="EI300" s="12" t="str">
        <f t="shared" si="241"/>
        <v/>
      </c>
      <c r="EK300" s="83" t="str">
        <f t="shared" si="221"/>
        <v/>
      </c>
      <c r="EM300" s="12" t="str">
        <f t="shared" si="222"/>
        <v/>
      </c>
      <c r="EO300" s="12" t="str">
        <f t="shared" si="223"/>
        <v/>
      </c>
      <c r="EQ300" s="12" t="str">
        <f>IF($EO300="", "", IF($EQ$8=$EQ$6, COUNTIF($EO$11:$EO$2510, "&gt;"&amp;$EO300)+1+COUNTIF($EO$11:$EO300, $EO300)-1, COUNTIF($EO$11:$EO$2510, "&lt;"&amp;$EO300)+1+COUNTIF($EO$11:$EO300, $EO300)-1))</f>
        <v/>
      </c>
    </row>
    <row r="301" spans="1:147" x14ac:dyDescent="0.55000000000000004">
      <c r="A301" s="8"/>
      <c r="B301" s="12" t="str">
        <f>IF($D301="", "", COUNTIF($D$11:$D301, $D301))</f>
        <v/>
      </c>
      <c r="C301" s="8"/>
      <c r="D301" s="45"/>
      <c r="E301" s="46"/>
      <c r="F301" s="47"/>
      <c r="G301" s="54"/>
      <c r="H301" s="54"/>
      <c r="I301" s="48"/>
      <c r="J301" s="49"/>
      <c r="K301" s="50"/>
      <c r="L301" s="50"/>
      <c r="M301" s="50"/>
      <c r="N301" s="50"/>
      <c r="O301" s="50"/>
      <c r="P301" s="50"/>
      <c r="Q301" s="50"/>
      <c r="R301" s="50"/>
      <c r="S301" s="50"/>
      <c r="T301" s="50"/>
      <c r="U301" s="51"/>
      <c r="V301" s="52"/>
      <c r="W301" s="53"/>
      <c r="X301" s="53"/>
      <c r="Y301" s="53"/>
      <c r="Z301" s="53"/>
      <c r="AA301" s="48"/>
      <c r="AB301" s="54"/>
      <c r="AC301" s="54"/>
      <c r="AD301" s="54"/>
      <c r="AE301" s="54"/>
      <c r="AF301" s="54"/>
      <c r="AG301" s="54"/>
      <c r="AH301" s="54"/>
      <c r="AI301" s="54"/>
      <c r="AJ301" s="49"/>
      <c r="AK301" s="48"/>
      <c r="AL301" s="54"/>
      <c r="AM301" s="54"/>
      <c r="AN301" s="54"/>
      <c r="AO301" s="54"/>
      <c r="AP301" s="54"/>
      <c r="AQ301" s="54"/>
      <c r="AR301" s="54"/>
      <c r="AS301" s="54"/>
      <c r="AT301" s="54"/>
      <c r="AU301" s="54"/>
      <c r="AV301" s="54"/>
      <c r="AW301" s="54"/>
      <c r="AX301" s="54"/>
      <c r="AY301" s="54"/>
      <c r="AZ301" s="54"/>
      <c r="BA301" s="54"/>
      <c r="BB301" s="54"/>
      <c r="BC301" s="54"/>
      <c r="BD301" s="54"/>
      <c r="BE301" s="54"/>
      <c r="BF301" s="54"/>
      <c r="BG301" s="54"/>
      <c r="BH301" s="54"/>
      <c r="BI301" s="54"/>
      <c r="BJ301" s="54"/>
      <c r="BK301" s="54"/>
      <c r="BL301" s="54"/>
      <c r="BM301" s="54"/>
      <c r="BN301" s="54"/>
      <c r="BO301" s="54"/>
      <c r="BP301" s="54"/>
      <c r="BQ301" s="54"/>
      <c r="BR301" s="54"/>
      <c r="BS301" s="54"/>
      <c r="BT301" s="54"/>
      <c r="BU301" s="54"/>
      <c r="BV301" s="54"/>
      <c r="BW301" s="54"/>
      <c r="BX301" s="49"/>
      <c r="BY301" s="55"/>
      <c r="BZ301" s="8"/>
      <c r="CE301" s="12" t="str">
        <f t="shared" si="211"/>
        <v/>
      </c>
      <c r="CG301" s="77" t="str">
        <f t="shared" si="212"/>
        <v/>
      </c>
      <c r="CH301" s="80" t="str">
        <f t="shared" si="213"/>
        <v/>
      </c>
      <c r="CL301" s="12" t="str">
        <f t="shared" si="214"/>
        <v/>
      </c>
      <c r="CM301" s="12" t="str">
        <f t="shared" si="215"/>
        <v/>
      </c>
      <c r="CN301" s="12" t="str" cm="1">
        <f t="array" ref="CN301">IF(OR($CE301="", $CG$3=""), "", IF(IFERROR(INDEX($K301:$T301, $CK301, MATCH(CN$3, $K$3:$T$3, 0)), "")="", $CC$4, $CC$3))</f>
        <v/>
      </c>
      <c r="CO301" s="12" t="str" cm="1">
        <f t="array" ref="CO301">IF(OR($CE301="", $CG$3=""), "", IF(IFERROR(INDEX($AA301:$AJ301, $CK301, MATCH(CO$3, $AA$3:$AJ$3, 0)), "")="", $CC$4, $CC$3))</f>
        <v/>
      </c>
      <c r="CP301" s="12" t="str">
        <f>IF(OR($CE301="", $CG$3=""), "", IF(CP$3='Property List &amp; Features'!$BG$9, $CC$3, IF(CP$3=$I301, $CC$3, $CC$4)))</f>
        <v/>
      </c>
      <c r="CQ301" s="12" t="str">
        <f>IF(OR($CE301="", $CG$3=""), "", IF(CQ$3='Property List &amp; Features'!$BG$9, $CC$3, IF(CQ$3=$J301, $CC$3, $CC$4)))</f>
        <v/>
      </c>
      <c r="CR301" s="12" t="str">
        <f t="shared" si="216"/>
        <v/>
      </c>
      <c r="CS301" s="12" t="str">
        <f t="shared" si="217"/>
        <v/>
      </c>
      <c r="CT301" s="12" t="str">
        <f t="shared" si="218"/>
        <v/>
      </c>
      <c r="CU301" s="12" t="str">
        <f t="shared" si="219"/>
        <v/>
      </c>
      <c r="CV301" s="12" t="str">
        <f t="shared" si="220"/>
        <v/>
      </c>
      <c r="CW301" s="12" t="str">
        <f t="shared" si="242"/>
        <v/>
      </c>
      <c r="CX301" s="12" t="str">
        <f t="shared" si="243"/>
        <v/>
      </c>
      <c r="CY301" s="12" t="str">
        <f t="shared" si="244"/>
        <v/>
      </c>
      <c r="CZ301" s="12" t="str">
        <f t="shared" si="245"/>
        <v/>
      </c>
      <c r="DA301" s="12" t="str">
        <f t="shared" si="246"/>
        <v/>
      </c>
      <c r="DB301" s="12" t="str">
        <f t="shared" si="247"/>
        <v/>
      </c>
      <c r="DC301" s="12" t="str">
        <f t="shared" si="248"/>
        <v/>
      </c>
      <c r="DD301" s="12" t="str">
        <f t="shared" si="249"/>
        <v/>
      </c>
      <c r="DE301" s="12" t="str">
        <f t="shared" si="250"/>
        <v/>
      </c>
      <c r="DF301" s="12" t="str">
        <f t="shared" si="251"/>
        <v/>
      </c>
      <c r="DG301" s="12" t="str">
        <f t="shared" si="252"/>
        <v/>
      </c>
      <c r="DH301" s="12" t="str">
        <f t="shared" si="253"/>
        <v/>
      </c>
      <c r="DI301" s="12" t="str">
        <f t="shared" si="254"/>
        <v/>
      </c>
      <c r="DJ301" s="12" t="str">
        <f t="shared" si="255"/>
        <v/>
      </c>
      <c r="DK301" s="12" t="str">
        <f t="shared" si="256"/>
        <v/>
      </c>
      <c r="DL301" s="12" t="str">
        <f t="shared" si="257"/>
        <v/>
      </c>
      <c r="DM301" s="12" t="str">
        <f t="shared" si="258"/>
        <v/>
      </c>
      <c r="DN301" s="12" t="str">
        <f t="shared" si="259"/>
        <v/>
      </c>
      <c r="DO301" s="12" t="str">
        <f t="shared" si="260"/>
        <v/>
      </c>
      <c r="DP301" s="12" t="str">
        <f t="shared" si="261"/>
        <v/>
      </c>
      <c r="DQ301" s="12" t="str">
        <f t="shared" si="262"/>
        <v/>
      </c>
      <c r="DR301" s="12" t="str">
        <f t="shared" si="224"/>
        <v/>
      </c>
      <c r="DS301" s="12" t="str">
        <f t="shared" si="225"/>
        <v/>
      </c>
      <c r="DT301" s="12" t="str">
        <f t="shared" si="226"/>
        <v/>
      </c>
      <c r="DU301" s="12" t="str">
        <f t="shared" si="227"/>
        <v/>
      </c>
      <c r="DV301" s="12" t="str">
        <f t="shared" si="228"/>
        <v/>
      </c>
      <c r="DW301" s="12" t="str">
        <f t="shared" si="229"/>
        <v/>
      </c>
      <c r="DX301" s="12" t="str">
        <f t="shared" si="230"/>
        <v/>
      </c>
      <c r="DY301" s="12" t="str">
        <f t="shared" si="231"/>
        <v/>
      </c>
      <c r="DZ301" s="12" t="str">
        <f t="shared" si="232"/>
        <v/>
      </c>
      <c r="EA301" s="12" t="str">
        <f t="shared" si="233"/>
        <v/>
      </c>
      <c r="EB301" s="12" t="str">
        <f t="shared" si="234"/>
        <v/>
      </c>
      <c r="EC301" s="12" t="str">
        <f t="shared" si="235"/>
        <v/>
      </c>
      <c r="ED301" s="12" t="str">
        <f t="shared" si="236"/>
        <v/>
      </c>
      <c r="EE301" s="12" t="str">
        <f t="shared" si="237"/>
        <v/>
      </c>
      <c r="EF301" s="12" t="str">
        <f t="shared" si="238"/>
        <v/>
      </c>
      <c r="EG301" s="12" t="str">
        <f t="shared" si="239"/>
        <v/>
      </c>
      <c r="EH301" s="12" t="str">
        <f t="shared" si="240"/>
        <v/>
      </c>
      <c r="EI301" s="12" t="str">
        <f t="shared" si="241"/>
        <v/>
      </c>
      <c r="EK301" s="83" t="str">
        <f t="shared" si="221"/>
        <v/>
      </c>
      <c r="EM301" s="12" t="str">
        <f t="shared" si="222"/>
        <v/>
      </c>
      <c r="EO301" s="12" t="str">
        <f t="shared" si="223"/>
        <v/>
      </c>
      <c r="EQ301" s="12" t="str">
        <f>IF($EO301="", "", IF($EQ$8=$EQ$6, COUNTIF($EO$11:$EO$2510, "&gt;"&amp;$EO301)+1+COUNTIF($EO$11:$EO301, $EO301)-1, COUNTIF($EO$11:$EO$2510, "&lt;"&amp;$EO301)+1+COUNTIF($EO$11:$EO301, $EO301)-1))</f>
        <v/>
      </c>
    </row>
    <row r="302" spans="1:147" x14ac:dyDescent="0.55000000000000004">
      <c r="A302" s="8"/>
      <c r="B302" s="12" t="str">
        <f>IF($D302="", "", COUNTIF($D$11:$D302, $D302))</f>
        <v/>
      </c>
      <c r="C302" s="8"/>
      <c r="D302" s="45"/>
      <c r="E302" s="46"/>
      <c r="F302" s="47"/>
      <c r="G302" s="54"/>
      <c r="H302" s="54"/>
      <c r="I302" s="48"/>
      <c r="J302" s="49"/>
      <c r="K302" s="50"/>
      <c r="L302" s="50"/>
      <c r="M302" s="50"/>
      <c r="N302" s="50"/>
      <c r="O302" s="50"/>
      <c r="P302" s="50"/>
      <c r="Q302" s="50"/>
      <c r="R302" s="50"/>
      <c r="S302" s="50"/>
      <c r="T302" s="50"/>
      <c r="U302" s="51"/>
      <c r="V302" s="52"/>
      <c r="W302" s="53"/>
      <c r="X302" s="53"/>
      <c r="Y302" s="53"/>
      <c r="Z302" s="53"/>
      <c r="AA302" s="48"/>
      <c r="AB302" s="54"/>
      <c r="AC302" s="54"/>
      <c r="AD302" s="54"/>
      <c r="AE302" s="54"/>
      <c r="AF302" s="54"/>
      <c r="AG302" s="54"/>
      <c r="AH302" s="54"/>
      <c r="AI302" s="54"/>
      <c r="AJ302" s="49"/>
      <c r="AK302" s="48"/>
      <c r="AL302" s="54"/>
      <c r="AM302" s="54"/>
      <c r="AN302" s="54"/>
      <c r="AO302" s="54"/>
      <c r="AP302" s="54"/>
      <c r="AQ302" s="54"/>
      <c r="AR302" s="54"/>
      <c r="AS302" s="54"/>
      <c r="AT302" s="54"/>
      <c r="AU302" s="54"/>
      <c r="AV302" s="54"/>
      <c r="AW302" s="54"/>
      <c r="AX302" s="54"/>
      <c r="AY302" s="54"/>
      <c r="AZ302" s="54"/>
      <c r="BA302" s="54"/>
      <c r="BB302" s="54"/>
      <c r="BC302" s="54"/>
      <c r="BD302" s="54"/>
      <c r="BE302" s="54"/>
      <c r="BF302" s="54"/>
      <c r="BG302" s="54"/>
      <c r="BH302" s="54"/>
      <c r="BI302" s="54"/>
      <c r="BJ302" s="54"/>
      <c r="BK302" s="54"/>
      <c r="BL302" s="54"/>
      <c r="BM302" s="54"/>
      <c r="BN302" s="54"/>
      <c r="BO302" s="54"/>
      <c r="BP302" s="54"/>
      <c r="BQ302" s="54"/>
      <c r="BR302" s="54"/>
      <c r="BS302" s="54"/>
      <c r="BT302" s="54"/>
      <c r="BU302" s="54"/>
      <c r="BV302" s="54"/>
      <c r="BW302" s="54"/>
      <c r="BX302" s="49"/>
      <c r="BY302" s="55"/>
      <c r="BZ302" s="8"/>
      <c r="CE302" s="12" t="str">
        <f t="shared" si="211"/>
        <v/>
      </c>
      <c r="CG302" s="77" t="str">
        <f t="shared" si="212"/>
        <v/>
      </c>
      <c r="CH302" s="80" t="str">
        <f t="shared" si="213"/>
        <v/>
      </c>
      <c r="CL302" s="12" t="str">
        <f t="shared" si="214"/>
        <v/>
      </c>
      <c r="CM302" s="12" t="str">
        <f t="shared" si="215"/>
        <v/>
      </c>
      <c r="CN302" s="12" t="str" cm="1">
        <f t="array" ref="CN302">IF(OR($CE302="", $CG$3=""), "", IF(IFERROR(INDEX($K302:$T302, $CK302, MATCH(CN$3, $K$3:$T$3, 0)), "")="", $CC$4, $CC$3))</f>
        <v/>
      </c>
      <c r="CO302" s="12" t="str" cm="1">
        <f t="array" ref="CO302">IF(OR($CE302="", $CG$3=""), "", IF(IFERROR(INDEX($AA302:$AJ302, $CK302, MATCH(CO$3, $AA$3:$AJ$3, 0)), "")="", $CC$4, $CC$3))</f>
        <v/>
      </c>
      <c r="CP302" s="12" t="str">
        <f>IF(OR($CE302="", $CG$3=""), "", IF(CP$3='Property List &amp; Features'!$BG$9, $CC$3, IF(CP$3=$I302, $CC$3, $CC$4)))</f>
        <v/>
      </c>
      <c r="CQ302" s="12" t="str">
        <f>IF(OR($CE302="", $CG$3=""), "", IF(CQ$3='Property List &amp; Features'!$BG$9, $CC$3, IF(CQ$3=$J302, $CC$3, $CC$4)))</f>
        <v/>
      </c>
      <c r="CR302" s="12" t="str">
        <f t="shared" si="216"/>
        <v/>
      </c>
      <c r="CS302" s="12" t="str">
        <f t="shared" si="217"/>
        <v/>
      </c>
      <c r="CT302" s="12" t="str">
        <f t="shared" si="218"/>
        <v/>
      </c>
      <c r="CU302" s="12" t="str">
        <f t="shared" si="219"/>
        <v/>
      </c>
      <c r="CV302" s="12" t="str">
        <f t="shared" si="220"/>
        <v/>
      </c>
      <c r="CW302" s="12" t="str">
        <f t="shared" si="242"/>
        <v/>
      </c>
      <c r="CX302" s="12" t="str">
        <f t="shared" si="243"/>
        <v/>
      </c>
      <c r="CY302" s="12" t="str">
        <f t="shared" si="244"/>
        <v/>
      </c>
      <c r="CZ302" s="12" t="str">
        <f t="shared" si="245"/>
        <v/>
      </c>
      <c r="DA302" s="12" t="str">
        <f t="shared" si="246"/>
        <v/>
      </c>
      <c r="DB302" s="12" t="str">
        <f t="shared" si="247"/>
        <v/>
      </c>
      <c r="DC302" s="12" t="str">
        <f t="shared" si="248"/>
        <v/>
      </c>
      <c r="DD302" s="12" t="str">
        <f t="shared" si="249"/>
        <v/>
      </c>
      <c r="DE302" s="12" t="str">
        <f t="shared" si="250"/>
        <v/>
      </c>
      <c r="DF302" s="12" t="str">
        <f t="shared" si="251"/>
        <v/>
      </c>
      <c r="DG302" s="12" t="str">
        <f t="shared" si="252"/>
        <v/>
      </c>
      <c r="DH302" s="12" t="str">
        <f t="shared" si="253"/>
        <v/>
      </c>
      <c r="DI302" s="12" t="str">
        <f t="shared" si="254"/>
        <v/>
      </c>
      <c r="DJ302" s="12" t="str">
        <f t="shared" si="255"/>
        <v/>
      </c>
      <c r="DK302" s="12" t="str">
        <f t="shared" si="256"/>
        <v/>
      </c>
      <c r="DL302" s="12" t="str">
        <f t="shared" si="257"/>
        <v/>
      </c>
      <c r="DM302" s="12" t="str">
        <f t="shared" si="258"/>
        <v/>
      </c>
      <c r="DN302" s="12" t="str">
        <f t="shared" si="259"/>
        <v/>
      </c>
      <c r="DO302" s="12" t="str">
        <f t="shared" si="260"/>
        <v/>
      </c>
      <c r="DP302" s="12" t="str">
        <f t="shared" si="261"/>
        <v/>
      </c>
      <c r="DQ302" s="12" t="str">
        <f t="shared" si="262"/>
        <v/>
      </c>
      <c r="DR302" s="12" t="str">
        <f t="shared" si="224"/>
        <v/>
      </c>
      <c r="DS302" s="12" t="str">
        <f t="shared" si="225"/>
        <v/>
      </c>
      <c r="DT302" s="12" t="str">
        <f t="shared" si="226"/>
        <v/>
      </c>
      <c r="DU302" s="12" t="str">
        <f t="shared" si="227"/>
        <v/>
      </c>
      <c r="DV302" s="12" t="str">
        <f t="shared" si="228"/>
        <v/>
      </c>
      <c r="DW302" s="12" t="str">
        <f t="shared" si="229"/>
        <v/>
      </c>
      <c r="DX302" s="12" t="str">
        <f t="shared" si="230"/>
        <v/>
      </c>
      <c r="DY302" s="12" t="str">
        <f t="shared" si="231"/>
        <v/>
      </c>
      <c r="DZ302" s="12" t="str">
        <f t="shared" si="232"/>
        <v/>
      </c>
      <c r="EA302" s="12" t="str">
        <f t="shared" si="233"/>
        <v/>
      </c>
      <c r="EB302" s="12" t="str">
        <f t="shared" si="234"/>
        <v/>
      </c>
      <c r="EC302" s="12" t="str">
        <f t="shared" si="235"/>
        <v/>
      </c>
      <c r="ED302" s="12" t="str">
        <f t="shared" si="236"/>
        <v/>
      </c>
      <c r="EE302" s="12" t="str">
        <f t="shared" si="237"/>
        <v/>
      </c>
      <c r="EF302" s="12" t="str">
        <f t="shared" si="238"/>
        <v/>
      </c>
      <c r="EG302" s="12" t="str">
        <f t="shared" si="239"/>
        <v/>
      </c>
      <c r="EH302" s="12" t="str">
        <f t="shared" si="240"/>
        <v/>
      </c>
      <c r="EI302" s="12" t="str">
        <f t="shared" si="241"/>
        <v/>
      </c>
      <c r="EK302" s="83" t="str">
        <f t="shared" si="221"/>
        <v/>
      </c>
      <c r="EM302" s="12" t="str">
        <f t="shared" si="222"/>
        <v/>
      </c>
      <c r="EO302" s="12" t="str">
        <f t="shared" si="223"/>
        <v/>
      </c>
      <c r="EQ302" s="12" t="str">
        <f>IF($EO302="", "", IF($EQ$8=$EQ$6, COUNTIF($EO$11:$EO$2510, "&gt;"&amp;$EO302)+1+COUNTIF($EO$11:$EO302, $EO302)-1, COUNTIF($EO$11:$EO$2510, "&lt;"&amp;$EO302)+1+COUNTIF($EO$11:$EO302, $EO302)-1))</f>
        <v/>
      </c>
    </row>
    <row r="303" spans="1:147" x14ac:dyDescent="0.55000000000000004">
      <c r="A303" s="8"/>
      <c r="B303" s="12" t="str">
        <f>IF($D303="", "", COUNTIF($D$11:$D303, $D303))</f>
        <v/>
      </c>
      <c r="C303" s="8"/>
      <c r="D303" s="45"/>
      <c r="E303" s="46"/>
      <c r="F303" s="47"/>
      <c r="G303" s="54"/>
      <c r="H303" s="54"/>
      <c r="I303" s="48"/>
      <c r="J303" s="49"/>
      <c r="K303" s="50"/>
      <c r="L303" s="50"/>
      <c r="M303" s="50"/>
      <c r="N303" s="50"/>
      <c r="O303" s="50"/>
      <c r="P303" s="50"/>
      <c r="Q303" s="50"/>
      <c r="R303" s="50"/>
      <c r="S303" s="50"/>
      <c r="T303" s="50"/>
      <c r="U303" s="51"/>
      <c r="V303" s="52"/>
      <c r="W303" s="53"/>
      <c r="X303" s="53"/>
      <c r="Y303" s="53"/>
      <c r="Z303" s="53"/>
      <c r="AA303" s="48"/>
      <c r="AB303" s="54"/>
      <c r="AC303" s="54"/>
      <c r="AD303" s="54"/>
      <c r="AE303" s="54"/>
      <c r="AF303" s="54"/>
      <c r="AG303" s="54"/>
      <c r="AH303" s="54"/>
      <c r="AI303" s="54"/>
      <c r="AJ303" s="49"/>
      <c r="AK303" s="48"/>
      <c r="AL303" s="54"/>
      <c r="AM303" s="54"/>
      <c r="AN303" s="54"/>
      <c r="AO303" s="54"/>
      <c r="AP303" s="54"/>
      <c r="AQ303" s="54"/>
      <c r="AR303" s="54"/>
      <c r="AS303" s="54"/>
      <c r="AT303" s="54"/>
      <c r="AU303" s="54"/>
      <c r="AV303" s="54"/>
      <c r="AW303" s="54"/>
      <c r="AX303" s="54"/>
      <c r="AY303" s="54"/>
      <c r="AZ303" s="54"/>
      <c r="BA303" s="54"/>
      <c r="BB303" s="54"/>
      <c r="BC303" s="54"/>
      <c r="BD303" s="54"/>
      <c r="BE303" s="54"/>
      <c r="BF303" s="54"/>
      <c r="BG303" s="54"/>
      <c r="BH303" s="54"/>
      <c r="BI303" s="54"/>
      <c r="BJ303" s="54"/>
      <c r="BK303" s="54"/>
      <c r="BL303" s="54"/>
      <c r="BM303" s="54"/>
      <c r="BN303" s="54"/>
      <c r="BO303" s="54"/>
      <c r="BP303" s="54"/>
      <c r="BQ303" s="54"/>
      <c r="BR303" s="54"/>
      <c r="BS303" s="54"/>
      <c r="BT303" s="54"/>
      <c r="BU303" s="54"/>
      <c r="BV303" s="54"/>
      <c r="BW303" s="54"/>
      <c r="BX303" s="49"/>
      <c r="BY303" s="55"/>
      <c r="BZ303" s="8"/>
      <c r="CE303" s="12" t="str">
        <f t="shared" si="211"/>
        <v/>
      </c>
      <c r="CG303" s="77" t="str">
        <f t="shared" si="212"/>
        <v/>
      </c>
      <c r="CH303" s="80" t="str">
        <f t="shared" si="213"/>
        <v/>
      </c>
      <c r="CL303" s="12" t="str">
        <f t="shared" si="214"/>
        <v/>
      </c>
      <c r="CM303" s="12" t="str">
        <f t="shared" si="215"/>
        <v/>
      </c>
      <c r="CN303" s="12" t="str" cm="1">
        <f t="array" ref="CN303">IF(OR($CE303="", $CG$3=""), "", IF(IFERROR(INDEX($K303:$T303, $CK303, MATCH(CN$3, $K$3:$T$3, 0)), "")="", $CC$4, $CC$3))</f>
        <v/>
      </c>
      <c r="CO303" s="12" t="str" cm="1">
        <f t="array" ref="CO303">IF(OR($CE303="", $CG$3=""), "", IF(IFERROR(INDEX($AA303:$AJ303, $CK303, MATCH(CO$3, $AA$3:$AJ$3, 0)), "")="", $CC$4, $CC$3))</f>
        <v/>
      </c>
      <c r="CP303" s="12" t="str">
        <f>IF(OR($CE303="", $CG$3=""), "", IF(CP$3='Property List &amp; Features'!$BG$9, $CC$3, IF(CP$3=$I303, $CC$3, $CC$4)))</f>
        <v/>
      </c>
      <c r="CQ303" s="12" t="str">
        <f>IF(OR($CE303="", $CG$3=""), "", IF(CQ$3='Property List &amp; Features'!$BG$9, $CC$3, IF(CQ$3=$J303, $CC$3, $CC$4)))</f>
        <v/>
      </c>
      <c r="CR303" s="12" t="str">
        <f t="shared" si="216"/>
        <v/>
      </c>
      <c r="CS303" s="12" t="str">
        <f t="shared" si="217"/>
        <v/>
      </c>
      <c r="CT303" s="12" t="str">
        <f t="shared" si="218"/>
        <v/>
      </c>
      <c r="CU303" s="12" t="str">
        <f t="shared" si="219"/>
        <v/>
      </c>
      <c r="CV303" s="12" t="str">
        <f t="shared" si="220"/>
        <v/>
      </c>
      <c r="CW303" s="12" t="str">
        <f t="shared" si="242"/>
        <v/>
      </c>
      <c r="CX303" s="12" t="str">
        <f t="shared" si="243"/>
        <v/>
      </c>
      <c r="CY303" s="12" t="str">
        <f t="shared" si="244"/>
        <v/>
      </c>
      <c r="CZ303" s="12" t="str">
        <f t="shared" si="245"/>
        <v/>
      </c>
      <c r="DA303" s="12" t="str">
        <f t="shared" si="246"/>
        <v/>
      </c>
      <c r="DB303" s="12" t="str">
        <f t="shared" si="247"/>
        <v/>
      </c>
      <c r="DC303" s="12" t="str">
        <f t="shared" si="248"/>
        <v/>
      </c>
      <c r="DD303" s="12" t="str">
        <f t="shared" si="249"/>
        <v/>
      </c>
      <c r="DE303" s="12" t="str">
        <f t="shared" si="250"/>
        <v/>
      </c>
      <c r="DF303" s="12" t="str">
        <f t="shared" si="251"/>
        <v/>
      </c>
      <c r="DG303" s="12" t="str">
        <f t="shared" si="252"/>
        <v/>
      </c>
      <c r="DH303" s="12" t="str">
        <f t="shared" si="253"/>
        <v/>
      </c>
      <c r="DI303" s="12" t="str">
        <f t="shared" si="254"/>
        <v/>
      </c>
      <c r="DJ303" s="12" t="str">
        <f t="shared" si="255"/>
        <v/>
      </c>
      <c r="DK303" s="12" t="str">
        <f t="shared" si="256"/>
        <v/>
      </c>
      <c r="DL303" s="12" t="str">
        <f t="shared" si="257"/>
        <v/>
      </c>
      <c r="DM303" s="12" t="str">
        <f t="shared" si="258"/>
        <v/>
      </c>
      <c r="DN303" s="12" t="str">
        <f t="shared" si="259"/>
        <v/>
      </c>
      <c r="DO303" s="12" t="str">
        <f t="shared" si="260"/>
        <v/>
      </c>
      <c r="DP303" s="12" t="str">
        <f t="shared" si="261"/>
        <v/>
      </c>
      <c r="DQ303" s="12" t="str">
        <f t="shared" si="262"/>
        <v/>
      </c>
      <c r="DR303" s="12" t="str">
        <f t="shared" si="224"/>
        <v/>
      </c>
      <c r="DS303" s="12" t="str">
        <f t="shared" si="225"/>
        <v/>
      </c>
      <c r="DT303" s="12" t="str">
        <f t="shared" si="226"/>
        <v/>
      </c>
      <c r="DU303" s="12" t="str">
        <f t="shared" si="227"/>
        <v/>
      </c>
      <c r="DV303" s="12" t="str">
        <f t="shared" si="228"/>
        <v/>
      </c>
      <c r="DW303" s="12" t="str">
        <f t="shared" si="229"/>
        <v/>
      </c>
      <c r="DX303" s="12" t="str">
        <f t="shared" si="230"/>
        <v/>
      </c>
      <c r="DY303" s="12" t="str">
        <f t="shared" si="231"/>
        <v/>
      </c>
      <c r="DZ303" s="12" t="str">
        <f t="shared" si="232"/>
        <v/>
      </c>
      <c r="EA303" s="12" t="str">
        <f t="shared" si="233"/>
        <v/>
      </c>
      <c r="EB303" s="12" t="str">
        <f t="shared" si="234"/>
        <v/>
      </c>
      <c r="EC303" s="12" t="str">
        <f t="shared" si="235"/>
        <v/>
      </c>
      <c r="ED303" s="12" t="str">
        <f t="shared" si="236"/>
        <v/>
      </c>
      <c r="EE303" s="12" t="str">
        <f t="shared" si="237"/>
        <v/>
      </c>
      <c r="EF303" s="12" t="str">
        <f t="shared" si="238"/>
        <v/>
      </c>
      <c r="EG303" s="12" t="str">
        <f t="shared" si="239"/>
        <v/>
      </c>
      <c r="EH303" s="12" t="str">
        <f t="shared" si="240"/>
        <v/>
      </c>
      <c r="EI303" s="12" t="str">
        <f t="shared" si="241"/>
        <v/>
      </c>
      <c r="EK303" s="83" t="str">
        <f t="shared" si="221"/>
        <v/>
      </c>
      <c r="EM303" s="12" t="str">
        <f t="shared" si="222"/>
        <v/>
      </c>
      <c r="EO303" s="12" t="str">
        <f t="shared" si="223"/>
        <v/>
      </c>
      <c r="EQ303" s="12" t="str">
        <f>IF($EO303="", "", IF($EQ$8=$EQ$6, COUNTIF($EO$11:$EO$2510, "&gt;"&amp;$EO303)+1+COUNTIF($EO$11:$EO303, $EO303)-1, COUNTIF($EO$11:$EO$2510, "&lt;"&amp;$EO303)+1+COUNTIF($EO$11:$EO303, $EO303)-1))</f>
        <v/>
      </c>
    </row>
    <row r="304" spans="1:147" x14ac:dyDescent="0.55000000000000004">
      <c r="A304" s="8"/>
      <c r="B304" s="12" t="str">
        <f>IF($D304="", "", COUNTIF($D$11:$D304, $D304))</f>
        <v/>
      </c>
      <c r="C304" s="8"/>
      <c r="D304" s="45"/>
      <c r="E304" s="46"/>
      <c r="F304" s="47"/>
      <c r="G304" s="54"/>
      <c r="H304" s="54"/>
      <c r="I304" s="48"/>
      <c r="J304" s="49"/>
      <c r="K304" s="50"/>
      <c r="L304" s="50"/>
      <c r="M304" s="50"/>
      <c r="N304" s="50"/>
      <c r="O304" s="50"/>
      <c r="P304" s="50"/>
      <c r="Q304" s="50"/>
      <c r="R304" s="50"/>
      <c r="S304" s="50"/>
      <c r="T304" s="50"/>
      <c r="U304" s="51"/>
      <c r="V304" s="52"/>
      <c r="W304" s="53"/>
      <c r="X304" s="53"/>
      <c r="Y304" s="53"/>
      <c r="Z304" s="53"/>
      <c r="AA304" s="48"/>
      <c r="AB304" s="54"/>
      <c r="AC304" s="54"/>
      <c r="AD304" s="54"/>
      <c r="AE304" s="54"/>
      <c r="AF304" s="54"/>
      <c r="AG304" s="54"/>
      <c r="AH304" s="54"/>
      <c r="AI304" s="54"/>
      <c r="AJ304" s="49"/>
      <c r="AK304" s="48"/>
      <c r="AL304" s="54"/>
      <c r="AM304" s="54"/>
      <c r="AN304" s="54"/>
      <c r="AO304" s="54"/>
      <c r="AP304" s="54"/>
      <c r="AQ304" s="54"/>
      <c r="AR304" s="54"/>
      <c r="AS304" s="54"/>
      <c r="AT304" s="54"/>
      <c r="AU304" s="54"/>
      <c r="AV304" s="54"/>
      <c r="AW304" s="54"/>
      <c r="AX304" s="54"/>
      <c r="AY304" s="54"/>
      <c r="AZ304" s="54"/>
      <c r="BA304" s="54"/>
      <c r="BB304" s="54"/>
      <c r="BC304" s="54"/>
      <c r="BD304" s="54"/>
      <c r="BE304" s="54"/>
      <c r="BF304" s="54"/>
      <c r="BG304" s="54"/>
      <c r="BH304" s="54"/>
      <c r="BI304" s="54"/>
      <c r="BJ304" s="54"/>
      <c r="BK304" s="54"/>
      <c r="BL304" s="54"/>
      <c r="BM304" s="54"/>
      <c r="BN304" s="54"/>
      <c r="BO304" s="54"/>
      <c r="BP304" s="54"/>
      <c r="BQ304" s="54"/>
      <c r="BR304" s="54"/>
      <c r="BS304" s="54"/>
      <c r="BT304" s="54"/>
      <c r="BU304" s="54"/>
      <c r="BV304" s="54"/>
      <c r="BW304" s="54"/>
      <c r="BX304" s="49"/>
      <c r="BY304" s="55"/>
      <c r="BZ304" s="8"/>
      <c r="CE304" s="12" t="str">
        <f t="shared" si="211"/>
        <v/>
      </c>
      <c r="CG304" s="77" t="str">
        <f t="shared" si="212"/>
        <v/>
      </c>
      <c r="CH304" s="80" t="str">
        <f t="shared" si="213"/>
        <v/>
      </c>
      <c r="CL304" s="12" t="str">
        <f t="shared" si="214"/>
        <v/>
      </c>
      <c r="CM304" s="12" t="str">
        <f t="shared" si="215"/>
        <v/>
      </c>
      <c r="CN304" s="12" t="str" cm="1">
        <f t="array" ref="CN304">IF(OR($CE304="", $CG$3=""), "", IF(IFERROR(INDEX($K304:$T304, $CK304, MATCH(CN$3, $K$3:$T$3, 0)), "")="", $CC$4, $CC$3))</f>
        <v/>
      </c>
      <c r="CO304" s="12" t="str" cm="1">
        <f t="array" ref="CO304">IF(OR($CE304="", $CG$3=""), "", IF(IFERROR(INDEX($AA304:$AJ304, $CK304, MATCH(CO$3, $AA$3:$AJ$3, 0)), "")="", $CC$4, $CC$3))</f>
        <v/>
      </c>
      <c r="CP304" s="12" t="str">
        <f>IF(OR($CE304="", $CG$3=""), "", IF(CP$3='Property List &amp; Features'!$BG$9, $CC$3, IF(CP$3=$I304, $CC$3, $CC$4)))</f>
        <v/>
      </c>
      <c r="CQ304" s="12" t="str">
        <f>IF(OR($CE304="", $CG$3=""), "", IF(CQ$3='Property List &amp; Features'!$BG$9, $CC$3, IF(CQ$3=$J304, $CC$3, $CC$4)))</f>
        <v/>
      </c>
      <c r="CR304" s="12" t="str">
        <f t="shared" si="216"/>
        <v/>
      </c>
      <c r="CS304" s="12" t="str">
        <f t="shared" si="217"/>
        <v/>
      </c>
      <c r="CT304" s="12" t="str">
        <f t="shared" si="218"/>
        <v/>
      </c>
      <c r="CU304" s="12" t="str">
        <f t="shared" si="219"/>
        <v/>
      </c>
      <c r="CV304" s="12" t="str">
        <f t="shared" si="220"/>
        <v/>
      </c>
      <c r="CW304" s="12" t="str">
        <f t="shared" si="242"/>
        <v/>
      </c>
      <c r="CX304" s="12" t="str">
        <f t="shared" si="243"/>
        <v/>
      </c>
      <c r="CY304" s="12" t="str">
        <f t="shared" si="244"/>
        <v/>
      </c>
      <c r="CZ304" s="12" t="str">
        <f t="shared" si="245"/>
        <v/>
      </c>
      <c r="DA304" s="12" t="str">
        <f t="shared" si="246"/>
        <v/>
      </c>
      <c r="DB304" s="12" t="str">
        <f t="shared" si="247"/>
        <v/>
      </c>
      <c r="DC304" s="12" t="str">
        <f t="shared" si="248"/>
        <v/>
      </c>
      <c r="DD304" s="12" t="str">
        <f t="shared" si="249"/>
        <v/>
      </c>
      <c r="DE304" s="12" t="str">
        <f t="shared" si="250"/>
        <v/>
      </c>
      <c r="DF304" s="12" t="str">
        <f t="shared" si="251"/>
        <v/>
      </c>
      <c r="DG304" s="12" t="str">
        <f t="shared" si="252"/>
        <v/>
      </c>
      <c r="DH304" s="12" t="str">
        <f t="shared" si="253"/>
        <v/>
      </c>
      <c r="DI304" s="12" t="str">
        <f t="shared" si="254"/>
        <v/>
      </c>
      <c r="DJ304" s="12" t="str">
        <f t="shared" si="255"/>
        <v/>
      </c>
      <c r="DK304" s="12" t="str">
        <f t="shared" si="256"/>
        <v/>
      </c>
      <c r="DL304" s="12" t="str">
        <f t="shared" si="257"/>
        <v/>
      </c>
      <c r="DM304" s="12" t="str">
        <f t="shared" si="258"/>
        <v/>
      </c>
      <c r="DN304" s="12" t="str">
        <f t="shared" si="259"/>
        <v/>
      </c>
      <c r="DO304" s="12" t="str">
        <f t="shared" si="260"/>
        <v/>
      </c>
      <c r="DP304" s="12" t="str">
        <f t="shared" si="261"/>
        <v/>
      </c>
      <c r="DQ304" s="12" t="str">
        <f t="shared" si="262"/>
        <v/>
      </c>
      <c r="DR304" s="12" t="str">
        <f t="shared" si="224"/>
        <v/>
      </c>
      <c r="DS304" s="12" t="str">
        <f t="shared" si="225"/>
        <v/>
      </c>
      <c r="DT304" s="12" t="str">
        <f t="shared" si="226"/>
        <v/>
      </c>
      <c r="DU304" s="12" t="str">
        <f t="shared" si="227"/>
        <v/>
      </c>
      <c r="DV304" s="12" t="str">
        <f t="shared" si="228"/>
        <v/>
      </c>
      <c r="DW304" s="12" t="str">
        <f t="shared" si="229"/>
        <v/>
      </c>
      <c r="DX304" s="12" t="str">
        <f t="shared" si="230"/>
        <v/>
      </c>
      <c r="DY304" s="12" t="str">
        <f t="shared" si="231"/>
        <v/>
      </c>
      <c r="DZ304" s="12" t="str">
        <f t="shared" si="232"/>
        <v/>
      </c>
      <c r="EA304" s="12" t="str">
        <f t="shared" si="233"/>
        <v/>
      </c>
      <c r="EB304" s="12" t="str">
        <f t="shared" si="234"/>
        <v/>
      </c>
      <c r="EC304" s="12" t="str">
        <f t="shared" si="235"/>
        <v/>
      </c>
      <c r="ED304" s="12" t="str">
        <f t="shared" si="236"/>
        <v/>
      </c>
      <c r="EE304" s="12" t="str">
        <f t="shared" si="237"/>
        <v/>
      </c>
      <c r="EF304" s="12" t="str">
        <f t="shared" si="238"/>
        <v/>
      </c>
      <c r="EG304" s="12" t="str">
        <f t="shared" si="239"/>
        <v/>
      </c>
      <c r="EH304" s="12" t="str">
        <f t="shared" si="240"/>
        <v/>
      </c>
      <c r="EI304" s="12" t="str">
        <f t="shared" si="241"/>
        <v/>
      </c>
      <c r="EK304" s="83" t="str">
        <f t="shared" si="221"/>
        <v/>
      </c>
      <c r="EM304" s="12" t="str">
        <f t="shared" si="222"/>
        <v/>
      </c>
      <c r="EO304" s="12" t="str">
        <f t="shared" si="223"/>
        <v/>
      </c>
      <c r="EQ304" s="12" t="str">
        <f>IF($EO304="", "", IF($EQ$8=$EQ$6, COUNTIF($EO$11:$EO$2510, "&gt;"&amp;$EO304)+1+COUNTIF($EO$11:$EO304, $EO304)-1, COUNTIF($EO$11:$EO$2510, "&lt;"&amp;$EO304)+1+COUNTIF($EO$11:$EO304, $EO304)-1))</f>
        <v/>
      </c>
    </row>
    <row r="305" spans="1:147" x14ac:dyDescent="0.55000000000000004">
      <c r="A305" s="8"/>
      <c r="B305" s="12" t="str">
        <f>IF($D305="", "", COUNTIF($D$11:$D305, $D305))</f>
        <v/>
      </c>
      <c r="C305" s="8"/>
      <c r="D305" s="45"/>
      <c r="E305" s="46"/>
      <c r="F305" s="47"/>
      <c r="G305" s="54"/>
      <c r="H305" s="54"/>
      <c r="I305" s="48"/>
      <c r="J305" s="49"/>
      <c r="K305" s="50"/>
      <c r="L305" s="50"/>
      <c r="M305" s="50"/>
      <c r="N305" s="50"/>
      <c r="O305" s="50"/>
      <c r="P305" s="50"/>
      <c r="Q305" s="50"/>
      <c r="R305" s="50"/>
      <c r="S305" s="50"/>
      <c r="T305" s="50"/>
      <c r="U305" s="51"/>
      <c r="V305" s="52"/>
      <c r="W305" s="53"/>
      <c r="X305" s="53"/>
      <c r="Y305" s="53"/>
      <c r="Z305" s="53"/>
      <c r="AA305" s="48"/>
      <c r="AB305" s="54"/>
      <c r="AC305" s="54"/>
      <c r="AD305" s="54"/>
      <c r="AE305" s="54"/>
      <c r="AF305" s="54"/>
      <c r="AG305" s="54"/>
      <c r="AH305" s="54"/>
      <c r="AI305" s="54"/>
      <c r="AJ305" s="49"/>
      <c r="AK305" s="48"/>
      <c r="AL305" s="54"/>
      <c r="AM305" s="54"/>
      <c r="AN305" s="54"/>
      <c r="AO305" s="54"/>
      <c r="AP305" s="54"/>
      <c r="AQ305" s="54"/>
      <c r="AR305" s="54"/>
      <c r="AS305" s="54"/>
      <c r="AT305" s="54"/>
      <c r="AU305" s="54"/>
      <c r="AV305" s="54"/>
      <c r="AW305" s="54"/>
      <c r="AX305" s="54"/>
      <c r="AY305" s="54"/>
      <c r="AZ305" s="54"/>
      <c r="BA305" s="54"/>
      <c r="BB305" s="54"/>
      <c r="BC305" s="54"/>
      <c r="BD305" s="54"/>
      <c r="BE305" s="54"/>
      <c r="BF305" s="54"/>
      <c r="BG305" s="54"/>
      <c r="BH305" s="54"/>
      <c r="BI305" s="54"/>
      <c r="BJ305" s="54"/>
      <c r="BK305" s="54"/>
      <c r="BL305" s="54"/>
      <c r="BM305" s="54"/>
      <c r="BN305" s="54"/>
      <c r="BO305" s="54"/>
      <c r="BP305" s="54"/>
      <c r="BQ305" s="54"/>
      <c r="BR305" s="54"/>
      <c r="BS305" s="54"/>
      <c r="BT305" s="54"/>
      <c r="BU305" s="54"/>
      <c r="BV305" s="54"/>
      <c r="BW305" s="54"/>
      <c r="BX305" s="49"/>
      <c r="BY305" s="55"/>
      <c r="BZ305" s="8"/>
      <c r="CE305" s="12" t="str">
        <f t="shared" si="211"/>
        <v/>
      </c>
      <c r="CG305" s="77" t="str">
        <f t="shared" si="212"/>
        <v/>
      </c>
      <c r="CH305" s="80" t="str">
        <f t="shared" si="213"/>
        <v/>
      </c>
      <c r="CL305" s="12" t="str">
        <f t="shared" si="214"/>
        <v/>
      </c>
      <c r="CM305" s="12" t="str">
        <f t="shared" si="215"/>
        <v/>
      </c>
      <c r="CN305" s="12" t="str" cm="1">
        <f t="array" ref="CN305">IF(OR($CE305="", $CG$3=""), "", IF(IFERROR(INDEX($K305:$T305, $CK305, MATCH(CN$3, $K$3:$T$3, 0)), "")="", $CC$4, $CC$3))</f>
        <v/>
      </c>
      <c r="CO305" s="12" t="str" cm="1">
        <f t="array" ref="CO305">IF(OR($CE305="", $CG$3=""), "", IF(IFERROR(INDEX($AA305:$AJ305, $CK305, MATCH(CO$3, $AA$3:$AJ$3, 0)), "")="", $CC$4, $CC$3))</f>
        <v/>
      </c>
      <c r="CP305" s="12" t="str">
        <f>IF(OR($CE305="", $CG$3=""), "", IF(CP$3='Property List &amp; Features'!$BG$9, $CC$3, IF(CP$3=$I305, $CC$3, $CC$4)))</f>
        <v/>
      </c>
      <c r="CQ305" s="12" t="str">
        <f>IF(OR($CE305="", $CG$3=""), "", IF(CQ$3='Property List &amp; Features'!$BG$9, $CC$3, IF(CQ$3=$J305, $CC$3, $CC$4)))</f>
        <v/>
      </c>
      <c r="CR305" s="12" t="str">
        <f t="shared" si="216"/>
        <v/>
      </c>
      <c r="CS305" s="12" t="str">
        <f t="shared" si="217"/>
        <v/>
      </c>
      <c r="CT305" s="12" t="str">
        <f t="shared" si="218"/>
        <v/>
      </c>
      <c r="CU305" s="12" t="str">
        <f t="shared" si="219"/>
        <v/>
      </c>
      <c r="CV305" s="12" t="str">
        <f t="shared" si="220"/>
        <v/>
      </c>
      <c r="CW305" s="12" t="str">
        <f t="shared" si="242"/>
        <v/>
      </c>
      <c r="CX305" s="12" t="str">
        <f t="shared" si="243"/>
        <v/>
      </c>
      <c r="CY305" s="12" t="str">
        <f t="shared" si="244"/>
        <v/>
      </c>
      <c r="CZ305" s="12" t="str">
        <f t="shared" si="245"/>
        <v/>
      </c>
      <c r="DA305" s="12" t="str">
        <f t="shared" si="246"/>
        <v/>
      </c>
      <c r="DB305" s="12" t="str">
        <f t="shared" si="247"/>
        <v/>
      </c>
      <c r="DC305" s="12" t="str">
        <f t="shared" si="248"/>
        <v/>
      </c>
      <c r="DD305" s="12" t="str">
        <f t="shared" si="249"/>
        <v/>
      </c>
      <c r="DE305" s="12" t="str">
        <f t="shared" si="250"/>
        <v/>
      </c>
      <c r="DF305" s="12" t="str">
        <f t="shared" si="251"/>
        <v/>
      </c>
      <c r="DG305" s="12" t="str">
        <f t="shared" si="252"/>
        <v/>
      </c>
      <c r="DH305" s="12" t="str">
        <f t="shared" si="253"/>
        <v/>
      </c>
      <c r="DI305" s="12" t="str">
        <f t="shared" si="254"/>
        <v/>
      </c>
      <c r="DJ305" s="12" t="str">
        <f t="shared" si="255"/>
        <v/>
      </c>
      <c r="DK305" s="12" t="str">
        <f t="shared" si="256"/>
        <v/>
      </c>
      <c r="DL305" s="12" t="str">
        <f t="shared" si="257"/>
        <v/>
      </c>
      <c r="DM305" s="12" t="str">
        <f t="shared" si="258"/>
        <v/>
      </c>
      <c r="DN305" s="12" t="str">
        <f t="shared" si="259"/>
        <v/>
      </c>
      <c r="DO305" s="12" t="str">
        <f t="shared" si="260"/>
        <v/>
      </c>
      <c r="DP305" s="12" t="str">
        <f t="shared" si="261"/>
        <v/>
      </c>
      <c r="DQ305" s="12" t="str">
        <f t="shared" si="262"/>
        <v/>
      </c>
      <c r="DR305" s="12" t="str">
        <f t="shared" si="224"/>
        <v/>
      </c>
      <c r="DS305" s="12" t="str">
        <f t="shared" si="225"/>
        <v/>
      </c>
      <c r="DT305" s="12" t="str">
        <f t="shared" si="226"/>
        <v/>
      </c>
      <c r="DU305" s="12" t="str">
        <f t="shared" si="227"/>
        <v/>
      </c>
      <c r="DV305" s="12" t="str">
        <f t="shared" si="228"/>
        <v/>
      </c>
      <c r="DW305" s="12" t="str">
        <f t="shared" si="229"/>
        <v/>
      </c>
      <c r="DX305" s="12" t="str">
        <f t="shared" si="230"/>
        <v/>
      </c>
      <c r="DY305" s="12" t="str">
        <f t="shared" si="231"/>
        <v/>
      </c>
      <c r="DZ305" s="12" t="str">
        <f t="shared" si="232"/>
        <v/>
      </c>
      <c r="EA305" s="12" t="str">
        <f t="shared" si="233"/>
        <v/>
      </c>
      <c r="EB305" s="12" t="str">
        <f t="shared" si="234"/>
        <v/>
      </c>
      <c r="EC305" s="12" t="str">
        <f t="shared" si="235"/>
        <v/>
      </c>
      <c r="ED305" s="12" t="str">
        <f t="shared" si="236"/>
        <v/>
      </c>
      <c r="EE305" s="12" t="str">
        <f t="shared" si="237"/>
        <v/>
      </c>
      <c r="EF305" s="12" t="str">
        <f t="shared" si="238"/>
        <v/>
      </c>
      <c r="EG305" s="12" t="str">
        <f t="shared" si="239"/>
        <v/>
      </c>
      <c r="EH305" s="12" t="str">
        <f t="shared" si="240"/>
        <v/>
      </c>
      <c r="EI305" s="12" t="str">
        <f t="shared" si="241"/>
        <v/>
      </c>
      <c r="EK305" s="83" t="str">
        <f t="shared" si="221"/>
        <v/>
      </c>
      <c r="EM305" s="12" t="str">
        <f t="shared" si="222"/>
        <v/>
      </c>
      <c r="EO305" s="12" t="str">
        <f t="shared" si="223"/>
        <v/>
      </c>
      <c r="EQ305" s="12" t="str">
        <f>IF($EO305="", "", IF($EQ$8=$EQ$6, COUNTIF($EO$11:$EO$2510, "&gt;"&amp;$EO305)+1+COUNTIF($EO$11:$EO305, $EO305)-1, COUNTIF($EO$11:$EO$2510, "&lt;"&amp;$EO305)+1+COUNTIF($EO$11:$EO305, $EO305)-1))</f>
        <v/>
      </c>
    </row>
    <row r="306" spans="1:147" x14ac:dyDescent="0.55000000000000004">
      <c r="A306" s="8"/>
      <c r="B306" s="12" t="str">
        <f>IF($D306="", "", COUNTIF($D$11:$D306, $D306))</f>
        <v/>
      </c>
      <c r="C306" s="8"/>
      <c r="D306" s="45"/>
      <c r="E306" s="46"/>
      <c r="F306" s="47"/>
      <c r="G306" s="54"/>
      <c r="H306" s="54"/>
      <c r="I306" s="48"/>
      <c r="J306" s="49"/>
      <c r="K306" s="50"/>
      <c r="L306" s="50"/>
      <c r="M306" s="50"/>
      <c r="N306" s="50"/>
      <c r="O306" s="50"/>
      <c r="P306" s="50"/>
      <c r="Q306" s="50"/>
      <c r="R306" s="50"/>
      <c r="S306" s="50"/>
      <c r="T306" s="50"/>
      <c r="U306" s="51"/>
      <c r="V306" s="52"/>
      <c r="W306" s="53"/>
      <c r="X306" s="53"/>
      <c r="Y306" s="53"/>
      <c r="Z306" s="53"/>
      <c r="AA306" s="48"/>
      <c r="AB306" s="54"/>
      <c r="AC306" s="54"/>
      <c r="AD306" s="54"/>
      <c r="AE306" s="54"/>
      <c r="AF306" s="54"/>
      <c r="AG306" s="54"/>
      <c r="AH306" s="54"/>
      <c r="AI306" s="54"/>
      <c r="AJ306" s="49"/>
      <c r="AK306" s="48"/>
      <c r="AL306" s="54"/>
      <c r="AM306" s="54"/>
      <c r="AN306" s="54"/>
      <c r="AO306" s="54"/>
      <c r="AP306" s="54"/>
      <c r="AQ306" s="54"/>
      <c r="AR306" s="54"/>
      <c r="AS306" s="54"/>
      <c r="AT306" s="54"/>
      <c r="AU306" s="54"/>
      <c r="AV306" s="54"/>
      <c r="AW306" s="54"/>
      <c r="AX306" s="54"/>
      <c r="AY306" s="54"/>
      <c r="AZ306" s="54"/>
      <c r="BA306" s="54"/>
      <c r="BB306" s="54"/>
      <c r="BC306" s="54"/>
      <c r="BD306" s="54"/>
      <c r="BE306" s="54"/>
      <c r="BF306" s="54"/>
      <c r="BG306" s="54"/>
      <c r="BH306" s="54"/>
      <c r="BI306" s="54"/>
      <c r="BJ306" s="54"/>
      <c r="BK306" s="54"/>
      <c r="BL306" s="54"/>
      <c r="BM306" s="54"/>
      <c r="BN306" s="54"/>
      <c r="BO306" s="54"/>
      <c r="BP306" s="54"/>
      <c r="BQ306" s="54"/>
      <c r="BR306" s="54"/>
      <c r="BS306" s="54"/>
      <c r="BT306" s="54"/>
      <c r="BU306" s="54"/>
      <c r="BV306" s="54"/>
      <c r="BW306" s="54"/>
      <c r="BX306" s="49"/>
      <c r="BY306" s="55"/>
      <c r="BZ306" s="8"/>
      <c r="CE306" s="12" t="str">
        <f t="shared" si="211"/>
        <v/>
      </c>
      <c r="CG306" s="77" t="str">
        <f t="shared" si="212"/>
        <v/>
      </c>
      <c r="CH306" s="80" t="str">
        <f t="shared" si="213"/>
        <v/>
      </c>
      <c r="CL306" s="12" t="str">
        <f t="shared" si="214"/>
        <v/>
      </c>
      <c r="CM306" s="12" t="str">
        <f t="shared" si="215"/>
        <v/>
      </c>
      <c r="CN306" s="12" t="str" cm="1">
        <f t="array" ref="CN306">IF(OR($CE306="", $CG$3=""), "", IF(IFERROR(INDEX($K306:$T306, $CK306, MATCH(CN$3, $K$3:$T$3, 0)), "")="", $CC$4, $CC$3))</f>
        <v/>
      </c>
      <c r="CO306" s="12" t="str" cm="1">
        <f t="array" ref="CO306">IF(OR($CE306="", $CG$3=""), "", IF(IFERROR(INDEX($AA306:$AJ306, $CK306, MATCH(CO$3, $AA$3:$AJ$3, 0)), "")="", $CC$4, $CC$3))</f>
        <v/>
      </c>
      <c r="CP306" s="12" t="str">
        <f>IF(OR($CE306="", $CG$3=""), "", IF(CP$3='Property List &amp; Features'!$BG$9, $CC$3, IF(CP$3=$I306, $CC$3, $CC$4)))</f>
        <v/>
      </c>
      <c r="CQ306" s="12" t="str">
        <f>IF(OR($CE306="", $CG$3=""), "", IF(CQ$3='Property List &amp; Features'!$BG$9, $CC$3, IF(CQ$3=$J306, $CC$3, $CC$4)))</f>
        <v/>
      </c>
      <c r="CR306" s="12" t="str">
        <f t="shared" si="216"/>
        <v/>
      </c>
      <c r="CS306" s="12" t="str">
        <f t="shared" si="217"/>
        <v/>
      </c>
      <c r="CT306" s="12" t="str">
        <f t="shared" si="218"/>
        <v/>
      </c>
      <c r="CU306" s="12" t="str">
        <f t="shared" si="219"/>
        <v/>
      </c>
      <c r="CV306" s="12" t="str">
        <f t="shared" si="220"/>
        <v/>
      </c>
      <c r="CW306" s="12" t="str">
        <f t="shared" si="242"/>
        <v/>
      </c>
      <c r="CX306" s="12" t="str">
        <f t="shared" si="243"/>
        <v/>
      </c>
      <c r="CY306" s="12" t="str">
        <f t="shared" si="244"/>
        <v/>
      </c>
      <c r="CZ306" s="12" t="str">
        <f t="shared" si="245"/>
        <v/>
      </c>
      <c r="DA306" s="12" t="str">
        <f t="shared" si="246"/>
        <v/>
      </c>
      <c r="DB306" s="12" t="str">
        <f t="shared" si="247"/>
        <v/>
      </c>
      <c r="DC306" s="12" t="str">
        <f t="shared" si="248"/>
        <v/>
      </c>
      <c r="DD306" s="12" t="str">
        <f t="shared" si="249"/>
        <v/>
      </c>
      <c r="DE306" s="12" t="str">
        <f t="shared" si="250"/>
        <v/>
      </c>
      <c r="DF306" s="12" t="str">
        <f t="shared" si="251"/>
        <v/>
      </c>
      <c r="DG306" s="12" t="str">
        <f t="shared" si="252"/>
        <v/>
      </c>
      <c r="DH306" s="12" t="str">
        <f t="shared" si="253"/>
        <v/>
      </c>
      <c r="DI306" s="12" t="str">
        <f t="shared" si="254"/>
        <v/>
      </c>
      <c r="DJ306" s="12" t="str">
        <f t="shared" si="255"/>
        <v/>
      </c>
      <c r="DK306" s="12" t="str">
        <f t="shared" si="256"/>
        <v/>
      </c>
      <c r="DL306" s="12" t="str">
        <f t="shared" si="257"/>
        <v/>
      </c>
      <c r="DM306" s="12" t="str">
        <f t="shared" si="258"/>
        <v/>
      </c>
      <c r="DN306" s="12" t="str">
        <f t="shared" si="259"/>
        <v/>
      </c>
      <c r="DO306" s="12" t="str">
        <f t="shared" si="260"/>
        <v/>
      </c>
      <c r="DP306" s="12" t="str">
        <f t="shared" si="261"/>
        <v/>
      </c>
      <c r="DQ306" s="12" t="str">
        <f t="shared" si="262"/>
        <v/>
      </c>
      <c r="DR306" s="12" t="str">
        <f t="shared" si="224"/>
        <v/>
      </c>
      <c r="DS306" s="12" t="str">
        <f t="shared" si="225"/>
        <v/>
      </c>
      <c r="DT306" s="12" t="str">
        <f t="shared" si="226"/>
        <v/>
      </c>
      <c r="DU306" s="12" t="str">
        <f t="shared" si="227"/>
        <v/>
      </c>
      <c r="DV306" s="12" t="str">
        <f t="shared" si="228"/>
        <v/>
      </c>
      <c r="DW306" s="12" t="str">
        <f t="shared" si="229"/>
        <v/>
      </c>
      <c r="DX306" s="12" t="str">
        <f t="shared" si="230"/>
        <v/>
      </c>
      <c r="DY306" s="12" t="str">
        <f t="shared" si="231"/>
        <v/>
      </c>
      <c r="DZ306" s="12" t="str">
        <f t="shared" si="232"/>
        <v/>
      </c>
      <c r="EA306" s="12" t="str">
        <f t="shared" si="233"/>
        <v/>
      </c>
      <c r="EB306" s="12" t="str">
        <f t="shared" si="234"/>
        <v/>
      </c>
      <c r="EC306" s="12" t="str">
        <f t="shared" si="235"/>
        <v/>
      </c>
      <c r="ED306" s="12" t="str">
        <f t="shared" si="236"/>
        <v/>
      </c>
      <c r="EE306" s="12" t="str">
        <f t="shared" si="237"/>
        <v/>
      </c>
      <c r="EF306" s="12" t="str">
        <f t="shared" si="238"/>
        <v/>
      </c>
      <c r="EG306" s="12" t="str">
        <f t="shared" si="239"/>
        <v/>
      </c>
      <c r="EH306" s="12" t="str">
        <f t="shared" si="240"/>
        <v/>
      </c>
      <c r="EI306" s="12" t="str">
        <f t="shared" si="241"/>
        <v/>
      </c>
      <c r="EK306" s="83" t="str">
        <f t="shared" si="221"/>
        <v/>
      </c>
      <c r="EM306" s="12" t="str">
        <f t="shared" si="222"/>
        <v/>
      </c>
      <c r="EO306" s="12" t="str">
        <f t="shared" si="223"/>
        <v/>
      </c>
      <c r="EQ306" s="12" t="str">
        <f>IF($EO306="", "", IF($EQ$8=$EQ$6, COUNTIF($EO$11:$EO$2510, "&gt;"&amp;$EO306)+1+COUNTIF($EO$11:$EO306, $EO306)-1, COUNTIF($EO$11:$EO$2510, "&lt;"&amp;$EO306)+1+COUNTIF($EO$11:$EO306, $EO306)-1))</f>
        <v/>
      </c>
    </row>
    <row r="307" spans="1:147" x14ac:dyDescent="0.55000000000000004">
      <c r="A307" s="8"/>
      <c r="B307" s="12" t="str">
        <f>IF($D307="", "", COUNTIF($D$11:$D307, $D307))</f>
        <v/>
      </c>
      <c r="C307" s="8"/>
      <c r="D307" s="45"/>
      <c r="E307" s="46"/>
      <c r="F307" s="47"/>
      <c r="G307" s="54"/>
      <c r="H307" s="54"/>
      <c r="I307" s="48"/>
      <c r="J307" s="49"/>
      <c r="K307" s="50"/>
      <c r="L307" s="50"/>
      <c r="M307" s="50"/>
      <c r="N307" s="50"/>
      <c r="O307" s="50"/>
      <c r="P307" s="50"/>
      <c r="Q307" s="50"/>
      <c r="R307" s="50"/>
      <c r="S307" s="50"/>
      <c r="T307" s="50"/>
      <c r="U307" s="51"/>
      <c r="V307" s="52"/>
      <c r="W307" s="53"/>
      <c r="X307" s="53"/>
      <c r="Y307" s="53"/>
      <c r="Z307" s="53"/>
      <c r="AA307" s="48"/>
      <c r="AB307" s="54"/>
      <c r="AC307" s="54"/>
      <c r="AD307" s="54"/>
      <c r="AE307" s="54"/>
      <c r="AF307" s="54"/>
      <c r="AG307" s="54"/>
      <c r="AH307" s="54"/>
      <c r="AI307" s="54"/>
      <c r="AJ307" s="49"/>
      <c r="AK307" s="48"/>
      <c r="AL307" s="54"/>
      <c r="AM307" s="54"/>
      <c r="AN307" s="54"/>
      <c r="AO307" s="54"/>
      <c r="AP307" s="54"/>
      <c r="AQ307" s="54"/>
      <c r="AR307" s="54"/>
      <c r="AS307" s="54"/>
      <c r="AT307" s="54"/>
      <c r="AU307" s="54"/>
      <c r="AV307" s="54"/>
      <c r="AW307" s="54"/>
      <c r="AX307" s="54"/>
      <c r="AY307" s="54"/>
      <c r="AZ307" s="54"/>
      <c r="BA307" s="54"/>
      <c r="BB307" s="54"/>
      <c r="BC307" s="54"/>
      <c r="BD307" s="54"/>
      <c r="BE307" s="54"/>
      <c r="BF307" s="54"/>
      <c r="BG307" s="54"/>
      <c r="BH307" s="54"/>
      <c r="BI307" s="54"/>
      <c r="BJ307" s="54"/>
      <c r="BK307" s="54"/>
      <c r="BL307" s="54"/>
      <c r="BM307" s="54"/>
      <c r="BN307" s="54"/>
      <c r="BO307" s="54"/>
      <c r="BP307" s="54"/>
      <c r="BQ307" s="54"/>
      <c r="BR307" s="54"/>
      <c r="BS307" s="54"/>
      <c r="BT307" s="54"/>
      <c r="BU307" s="54"/>
      <c r="BV307" s="54"/>
      <c r="BW307" s="54"/>
      <c r="BX307" s="49"/>
      <c r="BY307" s="55"/>
      <c r="BZ307" s="8"/>
      <c r="CE307" s="12" t="str">
        <f t="shared" si="211"/>
        <v/>
      </c>
      <c r="CG307" s="77" t="str">
        <f t="shared" si="212"/>
        <v/>
      </c>
      <c r="CH307" s="80" t="str">
        <f t="shared" si="213"/>
        <v/>
      </c>
      <c r="CL307" s="12" t="str">
        <f t="shared" si="214"/>
        <v/>
      </c>
      <c r="CM307" s="12" t="str">
        <f t="shared" si="215"/>
        <v/>
      </c>
      <c r="CN307" s="12" t="str" cm="1">
        <f t="array" ref="CN307">IF(OR($CE307="", $CG$3=""), "", IF(IFERROR(INDEX($K307:$T307, $CK307, MATCH(CN$3, $K$3:$T$3, 0)), "")="", $CC$4, $CC$3))</f>
        <v/>
      </c>
      <c r="CO307" s="12" t="str" cm="1">
        <f t="array" ref="CO307">IF(OR($CE307="", $CG$3=""), "", IF(IFERROR(INDEX($AA307:$AJ307, $CK307, MATCH(CO$3, $AA$3:$AJ$3, 0)), "")="", $CC$4, $CC$3))</f>
        <v/>
      </c>
      <c r="CP307" s="12" t="str">
        <f>IF(OR($CE307="", $CG$3=""), "", IF(CP$3='Property List &amp; Features'!$BG$9, $CC$3, IF(CP$3=$I307, $CC$3, $CC$4)))</f>
        <v/>
      </c>
      <c r="CQ307" s="12" t="str">
        <f>IF(OR($CE307="", $CG$3=""), "", IF(CQ$3='Property List &amp; Features'!$BG$9, $CC$3, IF(CQ$3=$J307, $CC$3, $CC$4)))</f>
        <v/>
      </c>
      <c r="CR307" s="12" t="str">
        <f t="shared" si="216"/>
        <v/>
      </c>
      <c r="CS307" s="12" t="str">
        <f t="shared" si="217"/>
        <v/>
      </c>
      <c r="CT307" s="12" t="str">
        <f t="shared" si="218"/>
        <v/>
      </c>
      <c r="CU307" s="12" t="str">
        <f t="shared" si="219"/>
        <v/>
      </c>
      <c r="CV307" s="12" t="str">
        <f t="shared" si="220"/>
        <v/>
      </c>
      <c r="CW307" s="12" t="str">
        <f t="shared" si="242"/>
        <v/>
      </c>
      <c r="CX307" s="12" t="str">
        <f t="shared" si="243"/>
        <v/>
      </c>
      <c r="CY307" s="12" t="str">
        <f t="shared" si="244"/>
        <v/>
      </c>
      <c r="CZ307" s="12" t="str">
        <f t="shared" si="245"/>
        <v/>
      </c>
      <c r="DA307" s="12" t="str">
        <f t="shared" si="246"/>
        <v/>
      </c>
      <c r="DB307" s="12" t="str">
        <f t="shared" si="247"/>
        <v/>
      </c>
      <c r="DC307" s="12" t="str">
        <f t="shared" si="248"/>
        <v/>
      </c>
      <c r="DD307" s="12" t="str">
        <f t="shared" si="249"/>
        <v/>
      </c>
      <c r="DE307" s="12" t="str">
        <f t="shared" si="250"/>
        <v/>
      </c>
      <c r="DF307" s="12" t="str">
        <f t="shared" si="251"/>
        <v/>
      </c>
      <c r="DG307" s="12" t="str">
        <f t="shared" si="252"/>
        <v/>
      </c>
      <c r="DH307" s="12" t="str">
        <f t="shared" si="253"/>
        <v/>
      </c>
      <c r="DI307" s="12" t="str">
        <f t="shared" si="254"/>
        <v/>
      </c>
      <c r="DJ307" s="12" t="str">
        <f t="shared" si="255"/>
        <v/>
      </c>
      <c r="DK307" s="12" t="str">
        <f t="shared" si="256"/>
        <v/>
      </c>
      <c r="DL307" s="12" t="str">
        <f t="shared" si="257"/>
        <v/>
      </c>
      <c r="DM307" s="12" t="str">
        <f t="shared" si="258"/>
        <v/>
      </c>
      <c r="DN307" s="12" t="str">
        <f t="shared" si="259"/>
        <v/>
      </c>
      <c r="DO307" s="12" t="str">
        <f t="shared" si="260"/>
        <v/>
      </c>
      <c r="DP307" s="12" t="str">
        <f t="shared" si="261"/>
        <v/>
      </c>
      <c r="DQ307" s="12" t="str">
        <f t="shared" si="262"/>
        <v/>
      </c>
      <c r="DR307" s="12" t="str">
        <f t="shared" si="224"/>
        <v/>
      </c>
      <c r="DS307" s="12" t="str">
        <f t="shared" si="225"/>
        <v/>
      </c>
      <c r="DT307" s="12" t="str">
        <f t="shared" si="226"/>
        <v/>
      </c>
      <c r="DU307" s="12" t="str">
        <f t="shared" si="227"/>
        <v/>
      </c>
      <c r="DV307" s="12" t="str">
        <f t="shared" si="228"/>
        <v/>
      </c>
      <c r="DW307" s="12" t="str">
        <f t="shared" si="229"/>
        <v/>
      </c>
      <c r="DX307" s="12" t="str">
        <f t="shared" si="230"/>
        <v/>
      </c>
      <c r="DY307" s="12" t="str">
        <f t="shared" si="231"/>
        <v/>
      </c>
      <c r="DZ307" s="12" t="str">
        <f t="shared" si="232"/>
        <v/>
      </c>
      <c r="EA307" s="12" t="str">
        <f t="shared" si="233"/>
        <v/>
      </c>
      <c r="EB307" s="12" t="str">
        <f t="shared" si="234"/>
        <v/>
      </c>
      <c r="EC307" s="12" t="str">
        <f t="shared" si="235"/>
        <v/>
      </c>
      <c r="ED307" s="12" t="str">
        <f t="shared" si="236"/>
        <v/>
      </c>
      <c r="EE307" s="12" t="str">
        <f t="shared" si="237"/>
        <v/>
      </c>
      <c r="EF307" s="12" t="str">
        <f t="shared" si="238"/>
        <v/>
      </c>
      <c r="EG307" s="12" t="str">
        <f t="shared" si="239"/>
        <v/>
      </c>
      <c r="EH307" s="12" t="str">
        <f t="shared" si="240"/>
        <v/>
      </c>
      <c r="EI307" s="12" t="str">
        <f t="shared" si="241"/>
        <v/>
      </c>
      <c r="EK307" s="83" t="str">
        <f t="shared" si="221"/>
        <v/>
      </c>
      <c r="EM307" s="12" t="str">
        <f t="shared" si="222"/>
        <v/>
      </c>
      <c r="EO307" s="12" t="str">
        <f t="shared" si="223"/>
        <v/>
      </c>
      <c r="EQ307" s="12" t="str">
        <f>IF($EO307="", "", IF($EQ$8=$EQ$6, COUNTIF($EO$11:$EO$2510, "&gt;"&amp;$EO307)+1+COUNTIF($EO$11:$EO307, $EO307)-1, COUNTIF($EO$11:$EO$2510, "&lt;"&amp;$EO307)+1+COUNTIF($EO$11:$EO307, $EO307)-1))</f>
        <v/>
      </c>
    </row>
    <row r="308" spans="1:147" x14ac:dyDescent="0.55000000000000004">
      <c r="A308" s="8"/>
      <c r="B308" s="12" t="str">
        <f>IF($D308="", "", COUNTIF($D$11:$D308, $D308))</f>
        <v/>
      </c>
      <c r="C308" s="8"/>
      <c r="D308" s="45"/>
      <c r="E308" s="46"/>
      <c r="F308" s="47"/>
      <c r="G308" s="54"/>
      <c r="H308" s="54"/>
      <c r="I308" s="48"/>
      <c r="J308" s="49"/>
      <c r="K308" s="50"/>
      <c r="L308" s="50"/>
      <c r="M308" s="50"/>
      <c r="N308" s="50"/>
      <c r="O308" s="50"/>
      <c r="P308" s="50"/>
      <c r="Q308" s="50"/>
      <c r="R308" s="50"/>
      <c r="S308" s="50"/>
      <c r="T308" s="50"/>
      <c r="U308" s="51"/>
      <c r="V308" s="52"/>
      <c r="W308" s="53"/>
      <c r="X308" s="53"/>
      <c r="Y308" s="53"/>
      <c r="Z308" s="53"/>
      <c r="AA308" s="48"/>
      <c r="AB308" s="54"/>
      <c r="AC308" s="54"/>
      <c r="AD308" s="54"/>
      <c r="AE308" s="54"/>
      <c r="AF308" s="54"/>
      <c r="AG308" s="54"/>
      <c r="AH308" s="54"/>
      <c r="AI308" s="54"/>
      <c r="AJ308" s="49"/>
      <c r="AK308" s="48"/>
      <c r="AL308" s="54"/>
      <c r="AM308" s="54"/>
      <c r="AN308" s="54"/>
      <c r="AO308" s="54"/>
      <c r="AP308" s="54"/>
      <c r="AQ308" s="54"/>
      <c r="AR308" s="54"/>
      <c r="AS308" s="54"/>
      <c r="AT308" s="54"/>
      <c r="AU308" s="54"/>
      <c r="AV308" s="54"/>
      <c r="AW308" s="54"/>
      <c r="AX308" s="54"/>
      <c r="AY308" s="54"/>
      <c r="AZ308" s="54"/>
      <c r="BA308" s="54"/>
      <c r="BB308" s="54"/>
      <c r="BC308" s="54"/>
      <c r="BD308" s="54"/>
      <c r="BE308" s="54"/>
      <c r="BF308" s="54"/>
      <c r="BG308" s="54"/>
      <c r="BH308" s="54"/>
      <c r="BI308" s="54"/>
      <c r="BJ308" s="54"/>
      <c r="BK308" s="54"/>
      <c r="BL308" s="54"/>
      <c r="BM308" s="54"/>
      <c r="BN308" s="54"/>
      <c r="BO308" s="54"/>
      <c r="BP308" s="54"/>
      <c r="BQ308" s="54"/>
      <c r="BR308" s="54"/>
      <c r="BS308" s="54"/>
      <c r="BT308" s="54"/>
      <c r="BU308" s="54"/>
      <c r="BV308" s="54"/>
      <c r="BW308" s="54"/>
      <c r="BX308" s="49"/>
      <c r="BY308" s="55"/>
      <c r="BZ308" s="8"/>
      <c r="CE308" s="12" t="str">
        <f t="shared" si="211"/>
        <v/>
      </c>
      <c r="CG308" s="77" t="str">
        <f t="shared" si="212"/>
        <v/>
      </c>
      <c r="CH308" s="80" t="str">
        <f t="shared" si="213"/>
        <v/>
      </c>
      <c r="CL308" s="12" t="str">
        <f t="shared" si="214"/>
        <v/>
      </c>
      <c r="CM308" s="12" t="str">
        <f t="shared" si="215"/>
        <v/>
      </c>
      <c r="CN308" s="12" t="str" cm="1">
        <f t="array" ref="CN308">IF(OR($CE308="", $CG$3=""), "", IF(IFERROR(INDEX($K308:$T308, $CK308, MATCH(CN$3, $K$3:$T$3, 0)), "")="", $CC$4, $CC$3))</f>
        <v/>
      </c>
      <c r="CO308" s="12" t="str" cm="1">
        <f t="array" ref="CO308">IF(OR($CE308="", $CG$3=""), "", IF(IFERROR(INDEX($AA308:$AJ308, $CK308, MATCH(CO$3, $AA$3:$AJ$3, 0)), "")="", $CC$4, $CC$3))</f>
        <v/>
      </c>
      <c r="CP308" s="12" t="str">
        <f>IF(OR($CE308="", $CG$3=""), "", IF(CP$3='Property List &amp; Features'!$BG$9, $CC$3, IF(CP$3=$I308, $CC$3, $CC$4)))</f>
        <v/>
      </c>
      <c r="CQ308" s="12" t="str">
        <f>IF(OR($CE308="", $CG$3=""), "", IF(CQ$3='Property List &amp; Features'!$BG$9, $CC$3, IF(CQ$3=$J308, $CC$3, $CC$4)))</f>
        <v/>
      </c>
      <c r="CR308" s="12" t="str">
        <f t="shared" si="216"/>
        <v/>
      </c>
      <c r="CS308" s="12" t="str">
        <f t="shared" si="217"/>
        <v/>
      </c>
      <c r="CT308" s="12" t="str">
        <f t="shared" si="218"/>
        <v/>
      </c>
      <c r="CU308" s="12" t="str">
        <f t="shared" si="219"/>
        <v/>
      </c>
      <c r="CV308" s="12" t="str">
        <f t="shared" si="220"/>
        <v/>
      </c>
      <c r="CW308" s="12" t="str">
        <f t="shared" si="242"/>
        <v/>
      </c>
      <c r="CX308" s="12" t="str">
        <f t="shared" si="243"/>
        <v/>
      </c>
      <c r="CY308" s="12" t="str">
        <f t="shared" si="244"/>
        <v/>
      </c>
      <c r="CZ308" s="12" t="str">
        <f t="shared" si="245"/>
        <v/>
      </c>
      <c r="DA308" s="12" t="str">
        <f t="shared" si="246"/>
        <v/>
      </c>
      <c r="DB308" s="12" t="str">
        <f t="shared" si="247"/>
        <v/>
      </c>
      <c r="DC308" s="12" t="str">
        <f t="shared" si="248"/>
        <v/>
      </c>
      <c r="DD308" s="12" t="str">
        <f t="shared" si="249"/>
        <v/>
      </c>
      <c r="DE308" s="12" t="str">
        <f t="shared" si="250"/>
        <v/>
      </c>
      <c r="DF308" s="12" t="str">
        <f t="shared" si="251"/>
        <v/>
      </c>
      <c r="DG308" s="12" t="str">
        <f t="shared" si="252"/>
        <v/>
      </c>
      <c r="DH308" s="12" t="str">
        <f t="shared" si="253"/>
        <v/>
      </c>
      <c r="DI308" s="12" t="str">
        <f t="shared" si="254"/>
        <v/>
      </c>
      <c r="DJ308" s="12" t="str">
        <f t="shared" si="255"/>
        <v/>
      </c>
      <c r="DK308" s="12" t="str">
        <f t="shared" si="256"/>
        <v/>
      </c>
      <c r="DL308" s="12" t="str">
        <f t="shared" si="257"/>
        <v/>
      </c>
      <c r="DM308" s="12" t="str">
        <f t="shared" si="258"/>
        <v/>
      </c>
      <c r="DN308" s="12" t="str">
        <f t="shared" si="259"/>
        <v/>
      </c>
      <c r="DO308" s="12" t="str">
        <f t="shared" si="260"/>
        <v/>
      </c>
      <c r="DP308" s="12" t="str">
        <f t="shared" si="261"/>
        <v/>
      </c>
      <c r="DQ308" s="12" t="str">
        <f t="shared" si="262"/>
        <v/>
      </c>
      <c r="DR308" s="12" t="str">
        <f t="shared" si="224"/>
        <v/>
      </c>
      <c r="DS308" s="12" t="str">
        <f t="shared" si="225"/>
        <v/>
      </c>
      <c r="DT308" s="12" t="str">
        <f t="shared" si="226"/>
        <v/>
      </c>
      <c r="DU308" s="12" t="str">
        <f t="shared" si="227"/>
        <v/>
      </c>
      <c r="DV308" s="12" t="str">
        <f t="shared" si="228"/>
        <v/>
      </c>
      <c r="DW308" s="12" t="str">
        <f t="shared" si="229"/>
        <v/>
      </c>
      <c r="DX308" s="12" t="str">
        <f t="shared" si="230"/>
        <v/>
      </c>
      <c r="DY308" s="12" t="str">
        <f t="shared" si="231"/>
        <v/>
      </c>
      <c r="DZ308" s="12" t="str">
        <f t="shared" si="232"/>
        <v/>
      </c>
      <c r="EA308" s="12" t="str">
        <f t="shared" si="233"/>
        <v/>
      </c>
      <c r="EB308" s="12" t="str">
        <f t="shared" si="234"/>
        <v/>
      </c>
      <c r="EC308" s="12" t="str">
        <f t="shared" si="235"/>
        <v/>
      </c>
      <c r="ED308" s="12" t="str">
        <f t="shared" si="236"/>
        <v/>
      </c>
      <c r="EE308" s="12" t="str">
        <f t="shared" si="237"/>
        <v/>
      </c>
      <c r="EF308" s="12" t="str">
        <f t="shared" si="238"/>
        <v/>
      </c>
      <c r="EG308" s="12" t="str">
        <f t="shared" si="239"/>
        <v/>
      </c>
      <c r="EH308" s="12" t="str">
        <f t="shared" si="240"/>
        <v/>
      </c>
      <c r="EI308" s="12" t="str">
        <f t="shared" si="241"/>
        <v/>
      </c>
      <c r="EK308" s="83" t="str">
        <f t="shared" si="221"/>
        <v/>
      </c>
      <c r="EM308" s="12" t="str">
        <f t="shared" si="222"/>
        <v/>
      </c>
      <c r="EO308" s="12" t="str">
        <f t="shared" si="223"/>
        <v/>
      </c>
      <c r="EQ308" s="12" t="str">
        <f>IF($EO308="", "", IF($EQ$8=$EQ$6, COUNTIF($EO$11:$EO$2510, "&gt;"&amp;$EO308)+1+COUNTIF($EO$11:$EO308, $EO308)-1, COUNTIF($EO$11:$EO$2510, "&lt;"&amp;$EO308)+1+COUNTIF($EO$11:$EO308, $EO308)-1))</f>
        <v/>
      </c>
    </row>
    <row r="309" spans="1:147" x14ac:dyDescent="0.55000000000000004">
      <c r="A309" s="8"/>
      <c r="B309" s="12" t="str">
        <f>IF($D309="", "", COUNTIF($D$11:$D309, $D309))</f>
        <v/>
      </c>
      <c r="C309" s="8"/>
      <c r="D309" s="45"/>
      <c r="E309" s="46"/>
      <c r="F309" s="47"/>
      <c r="G309" s="54"/>
      <c r="H309" s="54"/>
      <c r="I309" s="48"/>
      <c r="J309" s="49"/>
      <c r="K309" s="50"/>
      <c r="L309" s="50"/>
      <c r="M309" s="50"/>
      <c r="N309" s="50"/>
      <c r="O309" s="50"/>
      <c r="P309" s="50"/>
      <c r="Q309" s="50"/>
      <c r="R309" s="50"/>
      <c r="S309" s="50"/>
      <c r="T309" s="50"/>
      <c r="U309" s="51"/>
      <c r="V309" s="52"/>
      <c r="W309" s="53"/>
      <c r="X309" s="53"/>
      <c r="Y309" s="53"/>
      <c r="Z309" s="53"/>
      <c r="AA309" s="48"/>
      <c r="AB309" s="54"/>
      <c r="AC309" s="54"/>
      <c r="AD309" s="54"/>
      <c r="AE309" s="54"/>
      <c r="AF309" s="54"/>
      <c r="AG309" s="54"/>
      <c r="AH309" s="54"/>
      <c r="AI309" s="54"/>
      <c r="AJ309" s="49"/>
      <c r="AK309" s="48"/>
      <c r="AL309" s="54"/>
      <c r="AM309" s="54"/>
      <c r="AN309" s="54"/>
      <c r="AO309" s="54"/>
      <c r="AP309" s="54"/>
      <c r="AQ309" s="54"/>
      <c r="AR309" s="54"/>
      <c r="AS309" s="54"/>
      <c r="AT309" s="54"/>
      <c r="AU309" s="54"/>
      <c r="AV309" s="54"/>
      <c r="AW309" s="54"/>
      <c r="AX309" s="54"/>
      <c r="AY309" s="54"/>
      <c r="AZ309" s="54"/>
      <c r="BA309" s="54"/>
      <c r="BB309" s="54"/>
      <c r="BC309" s="54"/>
      <c r="BD309" s="54"/>
      <c r="BE309" s="54"/>
      <c r="BF309" s="54"/>
      <c r="BG309" s="54"/>
      <c r="BH309" s="54"/>
      <c r="BI309" s="54"/>
      <c r="BJ309" s="54"/>
      <c r="BK309" s="54"/>
      <c r="BL309" s="54"/>
      <c r="BM309" s="54"/>
      <c r="BN309" s="54"/>
      <c r="BO309" s="54"/>
      <c r="BP309" s="54"/>
      <c r="BQ309" s="54"/>
      <c r="BR309" s="54"/>
      <c r="BS309" s="54"/>
      <c r="BT309" s="54"/>
      <c r="BU309" s="54"/>
      <c r="BV309" s="54"/>
      <c r="BW309" s="54"/>
      <c r="BX309" s="49"/>
      <c r="BY309" s="55"/>
      <c r="BZ309" s="8"/>
      <c r="CE309" s="12" t="str">
        <f t="shared" si="211"/>
        <v/>
      </c>
      <c r="CG309" s="77" t="str">
        <f t="shared" si="212"/>
        <v/>
      </c>
      <c r="CH309" s="80" t="str">
        <f t="shared" si="213"/>
        <v/>
      </c>
      <c r="CL309" s="12" t="str">
        <f t="shared" si="214"/>
        <v/>
      </c>
      <c r="CM309" s="12" t="str">
        <f t="shared" si="215"/>
        <v/>
      </c>
      <c r="CN309" s="12" t="str" cm="1">
        <f t="array" ref="CN309">IF(OR($CE309="", $CG$3=""), "", IF(IFERROR(INDEX($K309:$T309, $CK309, MATCH(CN$3, $K$3:$T$3, 0)), "")="", $CC$4, $CC$3))</f>
        <v/>
      </c>
      <c r="CO309" s="12" t="str" cm="1">
        <f t="array" ref="CO309">IF(OR($CE309="", $CG$3=""), "", IF(IFERROR(INDEX($AA309:$AJ309, $CK309, MATCH(CO$3, $AA$3:$AJ$3, 0)), "")="", $CC$4, $CC$3))</f>
        <v/>
      </c>
      <c r="CP309" s="12" t="str">
        <f>IF(OR($CE309="", $CG$3=""), "", IF(CP$3='Property List &amp; Features'!$BG$9, $CC$3, IF(CP$3=$I309, $CC$3, $CC$4)))</f>
        <v/>
      </c>
      <c r="CQ309" s="12" t="str">
        <f>IF(OR($CE309="", $CG$3=""), "", IF(CQ$3='Property List &amp; Features'!$BG$9, $CC$3, IF(CQ$3=$J309, $CC$3, $CC$4)))</f>
        <v/>
      </c>
      <c r="CR309" s="12" t="str">
        <f t="shared" si="216"/>
        <v/>
      </c>
      <c r="CS309" s="12" t="str">
        <f t="shared" si="217"/>
        <v/>
      </c>
      <c r="CT309" s="12" t="str">
        <f t="shared" si="218"/>
        <v/>
      </c>
      <c r="CU309" s="12" t="str">
        <f t="shared" si="219"/>
        <v/>
      </c>
      <c r="CV309" s="12" t="str">
        <f t="shared" si="220"/>
        <v/>
      </c>
      <c r="CW309" s="12" t="str">
        <f t="shared" si="242"/>
        <v/>
      </c>
      <c r="CX309" s="12" t="str">
        <f t="shared" si="243"/>
        <v/>
      </c>
      <c r="CY309" s="12" t="str">
        <f t="shared" si="244"/>
        <v/>
      </c>
      <c r="CZ309" s="12" t="str">
        <f t="shared" si="245"/>
        <v/>
      </c>
      <c r="DA309" s="12" t="str">
        <f t="shared" si="246"/>
        <v/>
      </c>
      <c r="DB309" s="12" t="str">
        <f t="shared" si="247"/>
        <v/>
      </c>
      <c r="DC309" s="12" t="str">
        <f t="shared" si="248"/>
        <v/>
      </c>
      <c r="DD309" s="12" t="str">
        <f t="shared" si="249"/>
        <v/>
      </c>
      <c r="DE309" s="12" t="str">
        <f t="shared" si="250"/>
        <v/>
      </c>
      <c r="DF309" s="12" t="str">
        <f t="shared" si="251"/>
        <v/>
      </c>
      <c r="DG309" s="12" t="str">
        <f t="shared" si="252"/>
        <v/>
      </c>
      <c r="DH309" s="12" t="str">
        <f t="shared" si="253"/>
        <v/>
      </c>
      <c r="DI309" s="12" t="str">
        <f t="shared" si="254"/>
        <v/>
      </c>
      <c r="DJ309" s="12" t="str">
        <f t="shared" si="255"/>
        <v/>
      </c>
      <c r="DK309" s="12" t="str">
        <f t="shared" si="256"/>
        <v/>
      </c>
      <c r="DL309" s="12" t="str">
        <f t="shared" si="257"/>
        <v/>
      </c>
      <c r="DM309" s="12" t="str">
        <f t="shared" si="258"/>
        <v/>
      </c>
      <c r="DN309" s="12" t="str">
        <f t="shared" si="259"/>
        <v/>
      </c>
      <c r="DO309" s="12" t="str">
        <f t="shared" si="260"/>
        <v/>
      </c>
      <c r="DP309" s="12" t="str">
        <f t="shared" si="261"/>
        <v/>
      </c>
      <c r="DQ309" s="12" t="str">
        <f t="shared" si="262"/>
        <v/>
      </c>
      <c r="DR309" s="12" t="str">
        <f t="shared" si="224"/>
        <v/>
      </c>
      <c r="DS309" s="12" t="str">
        <f t="shared" si="225"/>
        <v/>
      </c>
      <c r="DT309" s="12" t="str">
        <f t="shared" si="226"/>
        <v/>
      </c>
      <c r="DU309" s="12" t="str">
        <f t="shared" si="227"/>
        <v/>
      </c>
      <c r="DV309" s="12" t="str">
        <f t="shared" si="228"/>
        <v/>
      </c>
      <c r="DW309" s="12" t="str">
        <f t="shared" si="229"/>
        <v/>
      </c>
      <c r="DX309" s="12" t="str">
        <f t="shared" si="230"/>
        <v/>
      </c>
      <c r="DY309" s="12" t="str">
        <f t="shared" si="231"/>
        <v/>
      </c>
      <c r="DZ309" s="12" t="str">
        <f t="shared" si="232"/>
        <v/>
      </c>
      <c r="EA309" s="12" t="str">
        <f t="shared" si="233"/>
        <v/>
      </c>
      <c r="EB309" s="12" t="str">
        <f t="shared" si="234"/>
        <v/>
      </c>
      <c r="EC309" s="12" t="str">
        <f t="shared" si="235"/>
        <v/>
      </c>
      <c r="ED309" s="12" t="str">
        <f t="shared" si="236"/>
        <v/>
      </c>
      <c r="EE309" s="12" t="str">
        <f t="shared" si="237"/>
        <v/>
      </c>
      <c r="EF309" s="12" t="str">
        <f t="shared" si="238"/>
        <v/>
      </c>
      <c r="EG309" s="12" t="str">
        <f t="shared" si="239"/>
        <v/>
      </c>
      <c r="EH309" s="12" t="str">
        <f t="shared" si="240"/>
        <v/>
      </c>
      <c r="EI309" s="12" t="str">
        <f t="shared" si="241"/>
        <v/>
      </c>
      <c r="EK309" s="83" t="str">
        <f t="shared" si="221"/>
        <v/>
      </c>
      <c r="EM309" s="12" t="str">
        <f t="shared" si="222"/>
        <v/>
      </c>
      <c r="EO309" s="12" t="str">
        <f t="shared" si="223"/>
        <v/>
      </c>
      <c r="EQ309" s="12" t="str">
        <f>IF($EO309="", "", IF($EQ$8=$EQ$6, COUNTIF($EO$11:$EO$2510, "&gt;"&amp;$EO309)+1+COUNTIF($EO$11:$EO309, $EO309)-1, COUNTIF($EO$11:$EO$2510, "&lt;"&amp;$EO309)+1+COUNTIF($EO$11:$EO309, $EO309)-1))</f>
        <v/>
      </c>
    </row>
    <row r="310" spans="1:147" x14ac:dyDescent="0.55000000000000004">
      <c r="A310" s="8"/>
      <c r="B310" s="12" t="str">
        <f>IF($D310="", "", COUNTIF($D$11:$D310, $D310))</f>
        <v/>
      </c>
      <c r="C310" s="8"/>
      <c r="D310" s="45"/>
      <c r="E310" s="46"/>
      <c r="F310" s="47"/>
      <c r="G310" s="54"/>
      <c r="H310" s="54"/>
      <c r="I310" s="48"/>
      <c r="J310" s="49"/>
      <c r="K310" s="50"/>
      <c r="L310" s="50"/>
      <c r="M310" s="50"/>
      <c r="N310" s="50"/>
      <c r="O310" s="50"/>
      <c r="P310" s="50"/>
      <c r="Q310" s="50"/>
      <c r="R310" s="50"/>
      <c r="S310" s="50"/>
      <c r="T310" s="50"/>
      <c r="U310" s="51"/>
      <c r="V310" s="52"/>
      <c r="W310" s="53"/>
      <c r="X310" s="53"/>
      <c r="Y310" s="53"/>
      <c r="Z310" s="53"/>
      <c r="AA310" s="48"/>
      <c r="AB310" s="54"/>
      <c r="AC310" s="54"/>
      <c r="AD310" s="54"/>
      <c r="AE310" s="54"/>
      <c r="AF310" s="54"/>
      <c r="AG310" s="54"/>
      <c r="AH310" s="54"/>
      <c r="AI310" s="54"/>
      <c r="AJ310" s="49"/>
      <c r="AK310" s="48"/>
      <c r="AL310" s="54"/>
      <c r="AM310" s="54"/>
      <c r="AN310" s="54"/>
      <c r="AO310" s="54"/>
      <c r="AP310" s="54"/>
      <c r="AQ310" s="54"/>
      <c r="AR310" s="54"/>
      <c r="AS310" s="54"/>
      <c r="AT310" s="54"/>
      <c r="AU310" s="54"/>
      <c r="AV310" s="54"/>
      <c r="AW310" s="54"/>
      <c r="AX310" s="54"/>
      <c r="AY310" s="54"/>
      <c r="AZ310" s="54"/>
      <c r="BA310" s="54"/>
      <c r="BB310" s="54"/>
      <c r="BC310" s="54"/>
      <c r="BD310" s="54"/>
      <c r="BE310" s="54"/>
      <c r="BF310" s="54"/>
      <c r="BG310" s="54"/>
      <c r="BH310" s="54"/>
      <c r="BI310" s="54"/>
      <c r="BJ310" s="54"/>
      <c r="BK310" s="54"/>
      <c r="BL310" s="54"/>
      <c r="BM310" s="54"/>
      <c r="BN310" s="54"/>
      <c r="BO310" s="54"/>
      <c r="BP310" s="54"/>
      <c r="BQ310" s="54"/>
      <c r="BR310" s="54"/>
      <c r="BS310" s="54"/>
      <c r="BT310" s="54"/>
      <c r="BU310" s="54"/>
      <c r="BV310" s="54"/>
      <c r="BW310" s="54"/>
      <c r="BX310" s="49"/>
      <c r="BY310" s="55"/>
      <c r="BZ310" s="8"/>
      <c r="CE310" s="12" t="str">
        <f t="shared" si="211"/>
        <v/>
      </c>
      <c r="CG310" s="77" t="str">
        <f t="shared" si="212"/>
        <v/>
      </c>
      <c r="CH310" s="80" t="str">
        <f t="shared" si="213"/>
        <v/>
      </c>
      <c r="CL310" s="12" t="str">
        <f t="shared" si="214"/>
        <v/>
      </c>
      <c r="CM310" s="12" t="str">
        <f t="shared" si="215"/>
        <v/>
      </c>
      <c r="CN310" s="12" t="str" cm="1">
        <f t="array" ref="CN310">IF(OR($CE310="", $CG$3=""), "", IF(IFERROR(INDEX($K310:$T310, $CK310, MATCH(CN$3, $K$3:$T$3, 0)), "")="", $CC$4, $CC$3))</f>
        <v/>
      </c>
      <c r="CO310" s="12" t="str" cm="1">
        <f t="array" ref="CO310">IF(OR($CE310="", $CG$3=""), "", IF(IFERROR(INDEX($AA310:$AJ310, $CK310, MATCH(CO$3, $AA$3:$AJ$3, 0)), "")="", $CC$4, $CC$3))</f>
        <v/>
      </c>
      <c r="CP310" s="12" t="str">
        <f>IF(OR($CE310="", $CG$3=""), "", IF(CP$3='Property List &amp; Features'!$BG$9, $CC$3, IF(CP$3=$I310, $CC$3, $CC$4)))</f>
        <v/>
      </c>
      <c r="CQ310" s="12" t="str">
        <f>IF(OR($CE310="", $CG$3=""), "", IF(CQ$3='Property List &amp; Features'!$BG$9, $CC$3, IF(CQ$3=$J310, $CC$3, $CC$4)))</f>
        <v/>
      </c>
      <c r="CR310" s="12" t="str">
        <f t="shared" si="216"/>
        <v/>
      </c>
      <c r="CS310" s="12" t="str">
        <f t="shared" si="217"/>
        <v/>
      </c>
      <c r="CT310" s="12" t="str">
        <f t="shared" si="218"/>
        <v/>
      </c>
      <c r="CU310" s="12" t="str">
        <f t="shared" si="219"/>
        <v/>
      </c>
      <c r="CV310" s="12" t="str">
        <f t="shared" si="220"/>
        <v/>
      </c>
      <c r="CW310" s="12" t="str">
        <f t="shared" si="242"/>
        <v/>
      </c>
      <c r="CX310" s="12" t="str">
        <f t="shared" si="243"/>
        <v/>
      </c>
      <c r="CY310" s="12" t="str">
        <f t="shared" si="244"/>
        <v/>
      </c>
      <c r="CZ310" s="12" t="str">
        <f t="shared" si="245"/>
        <v/>
      </c>
      <c r="DA310" s="12" t="str">
        <f t="shared" si="246"/>
        <v/>
      </c>
      <c r="DB310" s="12" t="str">
        <f t="shared" si="247"/>
        <v/>
      </c>
      <c r="DC310" s="12" t="str">
        <f t="shared" si="248"/>
        <v/>
      </c>
      <c r="DD310" s="12" t="str">
        <f t="shared" si="249"/>
        <v/>
      </c>
      <c r="DE310" s="12" t="str">
        <f t="shared" si="250"/>
        <v/>
      </c>
      <c r="DF310" s="12" t="str">
        <f t="shared" si="251"/>
        <v/>
      </c>
      <c r="DG310" s="12" t="str">
        <f t="shared" si="252"/>
        <v/>
      </c>
      <c r="DH310" s="12" t="str">
        <f t="shared" si="253"/>
        <v/>
      </c>
      <c r="DI310" s="12" t="str">
        <f t="shared" si="254"/>
        <v/>
      </c>
      <c r="DJ310" s="12" t="str">
        <f t="shared" si="255"/>
        <v/>
      </c>
      <c r="DK310" s="12" t="str">
        <f t="shared" si="256"/>
        <v/>
      </c>
      <c r="DL310" s="12" t="str">
        <f t="shared" si="257"/>
        <v/>
      </c>
      <c r="DM310" s="12" t="str">
        <f t="shared" si="258"/>
        <v/>
      </c>
      <c r="DN310" s="12" t="str">
        <f t="shared" si="259"/>
        <v/>
      </c>
      <c r="DO310" s="12" t="str">
        <f t="shared" si="260"/>
        <v/>
      </c>
      <c r="DP310" s="12" t="str">
        <f t="shared" si="261"/>
        <v/>
      </c>
      <c r="DQ310" s="12" t="str">
        <f t="shared" si="262"/>
        <v/>
      </c>
      <c r="DR310" s="12" t="str">
        <f t="shared" si="224"/>
        <v/>
      </c>
      <c r="DS310" s="12" t="str">
        <f t="shared" si="225"/>
        <v/>
      </c>
      <c r="DT310" s="12" t="str">
        <f t="shared" si="226"/>
        <v/>
      </c>
      <c r="DU310" s="12" t="str">
        <f t="shared" si="227"/>
        <v/>
      </c>
      <c r="DV310" s="12" t="str">
        <f t="shared" si="228"/>
        <v/>
      </c>
      <c r="DW310" s="12" t="str">
        <f t="shared" si="229"/>
        <v/>
      </c>
      <c r="DX310" s="12" t="str">
        <f t="shared" si="230"/>
        <v/>
      </c>
      <c r="DY310" s="12" t="str">
        <f t="shared" si="231"/>
        <v/>
      </c>
      <c r="DZ310" s="12" t="str">
        <f t="shared" si="232"/>
        <v/>
      </c>
      <c r="EA310" s="12" t="str">
        <f t="shared" si="233"/>
        <v/>
      </c>
      <c r="EB310" s="12" t="str">
        <f t="shared" si="234"/>
        <v/>
      </c>
      <c r="EC310" s="12" t="str">
        <f t="shared" si="235"/>
        <v/>
      </c>
      <c r="ED310" s="12" t="str">
        <f t="shared" si="236"/>
        <v/>
      </c>
      <c r="EE310" s="12" t="str">
        <f t="shared" si="237"/>
        <v/>
      </c>
      <c r="EF310" s="12" t="str">
        <f t="shared" si="238"/>
        <v/>
      </c>
      <c r="EG310" s="12" t="str">
        <f t="shared" si="239"/>
        <v/>
      </c>
      <c r="EH310" s="12" t="str">
        <f t="shared" si="240"/>
        <v/>
      </c>
      <c r="EI310" s="12" t="str">
        <f t="shared" si="241"/>
        <v/>
      </c>
      <c r="EK310" s="83" t="str">
        <f t="shared" si="221"/>
        <v/>
      </c>
      <c r="EM310" s="12" t="str">
        <f t="shared" si="222"/>
        <v/>
      </c>
      <c r="EO310" s="12" t="str">
        <f t="shared" si="223"/>
        <v/>
      </c>
      <c r="EQ310" s="12" t="str">
        <f>IF($EO310="", "", IF($EQ$8=$EQ$6, COUNTIF($EO$11:$EO$2510, "&gt;"&amp;$EO310)+1+COUNTIF($EO$11:$EO310, $EO310)-1, COUNTIF($EO$11:$EO$2510, "&lt;"&amp;$EO310)+1+COUNTIF($EO$11:$EO310, $EO310)-1))</f>
        <v/>
      </c>
    </row>
    <row r="311" spans="1:147" x14ac:dyDescent="0.55000000000000004">
      <c r="A311" s="8"/>
      <c r="B311" s="12" t="str">
        <f>IF($D311="", "", COUNTIF($D$11:$D311, $D311))</f>
        <v/>
      </c>
      <c r="C311" s="8"/>
      <c r="D311" s="45"/>
      <c r="E311" s="46"/>
      <c r="F311" s="47"/>
      <c r="G311" s="54"/>
      <c r="H311" s="54"/>
      <c r="I311" s="48"/>
      <c r="J311" s="49"/>
      <c r="K311" s="50"/>
      <c r="L311" s="50"/>
      <c r="M311" s="50"/>
      <c r="N311" s="50"/>
      <c r="O311" s="50"/>
      <c r="P311" s="50"/>
      <c r="Q311" s="50"/>
      <c r="R311" s="50"/>
      <c r="S311" s="50"/>
      <c r="T311" s="50"/>
      <c r="U311" s="51"/>
      <c r="V311" s="52"/>
      <c r="W311" s="53"/>
      <c r="X311" s="53"/>
      <c r="Y311" s="53"/>
      <c r="Z311" s="53"/>
      <c r="AA311" s="48"/>
      <c r="AB311" s="54"/>
      <c r="AC311" s="54"/>
      <c r="AD311" s="54"/>
      <c r="AE311" s="54"/>
      <c r="AF311" s="54"/>
      <c r="AG311" s="54"/>
      <c r="AH311" s="54"/>
      <c r="AI311" s="54"/>
      <c r="AJ311" s="49"/>
      <c r="AK311" s="48"/>
      <c r="AL311" s="54"/>
      <c r="AM311" s="54"/>
      <c r="AN311" s="54"/>
      <c r="AO311" s="54"/>
      <c r="AP311" s="54"/>
      <c r="AQ311" s="54"/>
      <c r="AR311" s="54"/>
      <c r="AS311" s="54"/>
      <c r="AT311" s="54"/>
      <c r="AU311" s="54"/>
      <c r="AV311" s="54"/>
      <c r="AW311" s="54"/>
      <c r="AX311" s="54"/>
      <c r="AY311" s="54"/>
      <c r="AZ311" s="54"/>
      <c r="BA311" s="54"/>
      <c r="BB311" s="54"/>
      <c r="BC311" s="54"/>
      <c r="BD311" s="54"/>
      <c r="BE311" s="54"/>
      <c r="BF311" s="54"/>
      <c r="BG311" s="54"/>
      <c r="BH311" s="54"/>
      <c r="BI311" s="54"/>
      <c r="BJ311" s="54"/>
      <c r="BK311" s="54"/>
      <c r="BL311" s="54"/>
      <c r="BM311" s="54"/>
      <c r="BN311" s="54"/>
      <c r="BO311" s="54"/>
      <c r="BP311" s="54"/>
      <c r="BQ311" s="54"/>
      <c r="BR311" s="54"/>
      <c r="BS311" s="54"/>
      <c r="BT311" s="54"/>
      <c r="BU311" s="54"/>
      <c r="BV311" s="54"/>
      <c r="BW311" s="54"/>
      <c r="BX311" s="49"/>
      <c r="BY311" s="55"/>
      <c r="BZ311" s="8"/>
      <c r="CE311" s="12" t="str">
        <f t="shared" si="211"/>
        <v/>
      </c>
      <c r="CG311" s="77" t="str">
        <f t="shared" si="212"/>
        <v/>
      </c>
      <c r="CH311" s="80" t="str">
        <f t="shared" si="213"/>
        <v/>
      </c>
      <c r="CL311" s="12" t="str">
        <f t="shared" si="214"/>
        <v/>
      </c>
      <c r="CM311" s="12" t="str">
        <f t="shared" si="215"/>
        <v/>
      </c>
      <c r="CN311" s="12" t="str" cm="1">
        <f t="array" ref="CN311">IF(OR($CE311="", $CG$3=""), "", IF(IFERROR(INDEX($K311:$T311, $CK311, MATCH(CN$3, $K$3:$T$3, 0)), "")="", $CC$4, $CC$3))</f>
        <v/>
      </c>
      <c r="CO311" s="12" t="str" cm="1">
        <f t="array" ref="CO311">IF(OR($CE311="", $CG$3=""), "", IF(IFERROR(INDEX($AA311:$AJ311, $CK311, MATCH(CO$3, $AA$3:$AJ$3, 0)), "")="", $CC$4, $CC$3))</f>
        <v/>
      </c>
      <c r="CP311" s="12" t="str">
        <f>IF(OR($CE311="", $CG$3=""), "", IF(CP$3='Property List &amp; Features'!$BG$9, $CC$3, IF(CP$3=$I311, $CC$3, $CC$4)))</f>
        <v/>
      </c>
      <c r="CQ311" s="12" t="str">
        <f>IF(OR($CE311="", $CG$3=""), "", IF(CQ$3='Property List &amp; Features'!$BG$9, $CC$3, IF(CQ$3=$J311, $CC$3, $CC$4)))</f>
        <v/>
      </c>
      <c r="CR311" s="12" t="str">
        <f t="shared" si="216"/>
        <v/>
      </c>
      <c r="CS311" s="12" t="str">
        <f t="shared" si="217"/>
        <v/>
      </c>
      <c r="CT311" s="12" t="str">
        <f t="shared" si="218"/>
        <v/>
      </c>
      <c r="CU311" s="12" t="str">
        <f t="shared" si="219"/>
        <v/>
      </c>
      <c r="CV311" s="12" t="str">
        <f t="shared" si="220"/>
        <v/>
      </c>
      <c r="CW311" s="12" t="str">
        <f t="shared" si="242"/>
        <v/>
      </c>
      <c r="CX311" s="12" t="str">
        <f t="shared" si="243"/>
        <v/>
      </c>
      <c r="CY311" s="12" t="str">
        <f t="shared" si="244"/>
        <v/>
      </c>
      <c r="CZ311" s="12" t="str">
        <f t="shared" si="245"/>
        <v/>
      </c>
      <c r="DA311" s="12" t="str">
        <f t="shared" si="246"/>
        <v/>
      </c>
      <c r="DB311" s="12" t="str">
        <f t="shared" si="247"/>
        <v/>
      </c>
      <c r="DC311" s="12" t="str">
        <f t="shared" si="248"/>
        <v/>
      </c>
      <c r="DD311" s="12" t="str">
        <f t="shared" si="249"/>
        <v/>
      </c>
      <c r="DE311" s="12" t="str">
        <f t="shared" si="250"/>
        <v/>
      </c>
      <c r="DF311" s="12" t="str">
        <f t="shared" si="251"/>
        <v/>
      </c>
      <c r="DG311" s="12" t="str">
        <f t="shared" si="252"/>
        <v/>
      </c>
      <c r="DH311" s="12" t="str">
        <f t="shared" si="253"/>
        <v/>
      </c>
      <c r="DI311" s="12" t="str">
        <f t="shared" si="254"/>
        <v/>
      </c>
      <c r="DJ311" s="12" t="str">
        <f t="shared" si="255"/>
        <v/>
      </c>
      <c r="DK311" s="12" t="str">
        <f t="shared" si="256"/>
        <v/>
      </c>
      <c r="DL311" s="12" t="str">
        <f t="shared" si="257"/>
        <v/>
      </c>
      <c r="DM311" s="12" t="str">
        <f t="shared" si="258"/>
        <v/>
      </c>
      <c r="DN311" s="12" t="str">
        <f t="shared" si="259"/>
        <v/>
      </c>
      <c r="DO311" s="12" t="str">
        <f t="shared" si="260"/>
        <v/>
      </c>
      <c r="DP311" s="12" t="str">
        <f t="shared" si="261"/>
        <v/>
      </c>
      <c r="DQ311" s="12" t="str">
        <f t="shared" si="262"/>
        <v/>
      </c>
      <c r="DR311" s="12" t="str">
        <f t="shared" si="224"/>
        <v/>
      </c>
      <c r="DS311" s="12" t="str">
        <f t="shared" si="225"/>
        <v/>
      </c>
      <c r="DT311" s="12" t="str">
        <f t="shared" si="226"/>
        <v/>
      </c>
      <c r="DU311" s="12" t="str">
        <f t="shared" si="227"/>
        <v/>
      </c>
      <c r="DV311" s="12" t="str">
        <f t="shared" si="228"/>
        <v/>
      </c>
      <c r="DW311" s="12" t="str">
        <f t="shared" si="229"/>
        <v/>
      </c>
      <c r="DX311" s="12" t="str">
        <f t="shared" si="230"/>
        <v/>
      </c>
      <c r="DY311" s="12" t="str">
        <f t="shared" si="231"/>
        <v/>
      </c>
      <c r="DZ311" s="12" t="str">
        <f t="shared" si="232"/>
        <v/>
      </c>
      <c r="EA311" s="12" t="str">
        <f t="shared" si="233"/>
        <v/>
      </c>
      <c r="EB311" s="12" t="str">
        <f t="shared" si="234"/>
        <v/>
      </c>
      <c r="EC311" s="12" t="str">
        <f t="shared" si="235"/>
        <v/>
      </c>
      <c r="ED311" s="12" t="str">
        <f t="shared" si="236"/>
        <v/>
      </c>
      <c r="EE311" s="12" t="str">
        <f t="shared" si="237"/>
        <v/>
      </c>
      <c r="EF311" s="12" t="str">
        <f t="shared" si="238"/>
        <v/>
      </c>
      <c r="EG311" s="12" t="str">
        <f t="shared" si="239"/>
        <v/>
      </c>
      <c r="EH311" s="12" t="str">
        <f t="shared" si="240"/>
        <v/>
      </c>
      <c r="EI311" s="12" t="str">
        <f t="shared" si="241"/>
        <v/>
      </c>
      <c r="EK311" s="83" t="str">
        <f t="shared" si="221"/>
        <v/>
      </c>
      <c r="EM311" s="12" t="str">
        <f t="shared" si="222"/>
        <v/>
      </c>
      <c r="EO311" s="12" t="str">
        <f t="shared" si="223"/>
        <v/>
      </c>
      <c r="EQ311" s="12" t="str">
        <f>IF($EO311="", "", IF($EQ$8=$EQ$6, COUNTIF($EO$11:$EO$2510, "&gt;"&amp;$EO311)+1+COUNTIF($EO$11:$EO311, $EO311)-1, COUNTIF($EO$11:$EO$2510, "&lt;"&amp;$EO311)+1+COUNTIF($EO$11:$EO311, $EO311)-1))</f>
        <v/>
      </c>
    </row>
    <row r="312" spans="1:147" x14ac:dyDescent="0.55000000000000004">
      <c r="A312" s="8"/>
      <c r="B312" s="12" t="str">
        <f>IF($D312="", "", COUNTIF($D$11:$D312, $D312))</f>
        <v/>
      </c>
      <c r="C312" s="8"/>
      <c r="D312" s="45"/>
      <c r="E312" s="46"/>
      <c r="F312" s="47"/>
      <c r="G312" s="54"/>
      <c r="H312" s="54"/>
      <c r="I312" s="48"/>
      <c r="J312" s="49"/>
      <c r="K312" s="50"/>
      <c r="L312" s="50"/>
      <c r="M312" s="50"/>
      <c r="N312" s="50"/>
      <c r="O312" s="50"/>
      <c r="P312" s="50"/>
      <c r="Q312" s="50"/>
      <c r="R312" s="50"/>
      <c r="S312" s="50"/>
      <c r="T312" s="50"/>
      <c r="U312" s="51"/>
      <c r="V312" s="52"/>
      <c r="W312" s="53"/>
      <c r="X312" s="53"/>
      <c r="Y312" s="53"/>
      <c r="Z312" s="53"/>
      <c r="AA312" s="48"/>
      <c r="AB312" s="54"/>
      <c r="AC312" s="54"/>
      <c r="AD312" s="54"/>
      <c r="AE312" s="54"/>
      <c r="AF312" s="54"/>
      <c r="AG312" s="54"/>
      <c r="AH312" s="54"/>
      <c r="AI312" s="54"/>
      <c r="AJ312" s="49"/>
      <c r="AK312" s="48"/>
      <c r="AL312" s="54"/>
      <c r="AM312" s="54"/>
      <c r="AN312" s="54"/>
      <c r="AO312" s="54"/>
      <c r="AP312" s="54"/>
      <c r="AQ312" s="54"/>
      <c r="AR312" s="54"/>
      <c r="AS312" s="54"/>
      <c r="AT312" s="54"/>
      <c r="AU312" s="54"/>
      <c r="AV312" s="54"/>
      <c r="AW312" s="54"/>
      <c r="AX312" s="54"/>
      <c r="AY312" s="54"/>
      <c r="AZ312" s="54"/>
      <c r="BA312" s="54"/>
      <c r="BB312" s="54"/>
      <c r="BC312" s="54"/>
      <c r="BD312" s="54"/>
      <c r="BE312" s="54"/>
      <c r="BF312" s="54"/>
      <c r="BG312" s="54"/>
      <c r="BH312" s="54"/>
      <c r="BI312" s="54"/>
      <c r="BJ312" s="54"/>
      <c r="BK312" s="54"/>
      <c r="BL312" s="54"/>
      <c r="BM312" s="54"/>
      <c r="BN312" s="54"/>
      <c r="BO312" s="54"/>
      <c r="BP312" s="54"/>
      <c r="BQ312" s="54"/>
      <c r="BR312" s="54"/>
      <c r="BS312" s="54"/>
      <c r="BT312" s="54"/>
      <c r="BU312" s="54"/>
      <c r="BV312" s="54"/>
      <c r="BW312" s="54"/>
      <c r="BX312" s="49"/>
      <c r="BY312" s="55"/>
      <c r="BZ312" s="8"/>
      <c r="CE312" s="12" t="str">
        <f t="shared" si="211"/>
        <v/>
      </c>
      <c r="CG312" s="77" t="str">
        <f t="shared" si="212"/>
        <v/>
      </c>
      <c r="CH312" s="80" t="str">
        <f t="shared" si="213"/>
        <v/>
      </c>
      <c r="CL312" s="12" t="str">
        <f t="shared" si="214"/>
        <v/>
      </c>
      <c r="CM312" s="12" t="str">
        <f t="shared" si="215"/>
        <v/>
      </c>
      <c r="CN312" s="12" t="str" cm="1">
        <f t="array" ref="CN312">IF(OR($CE312="", $CG$3=""), "", IF(IFERROR(INDEX($K312:$T312, $CK312, MATCH(CN$3, $K$3:$T$3, 0)), "")="", $CC$4, $CC$3))</f>
        <v/>
      </c>
      <c r="CO312" s="12" t="str" cm="1">
        <f t="array" ref="CO312">IF(OR($CE312="", $CG$3=""), "", IF(IFERROR(INDEX($AA312:$AJ312, $CK312, MATCH(CO$3, $AA$3:$AJ$3, 0)), "")="", $CC$4, $CC$3))</f>
        <v/>
      </c>
      <c r="CP312" s="12" t="str">
        <f>IF(OR($CE312="", $CG$3=""), "", IF(CP$3='Property List &amp; Features'!$BG$9, $CC$3, IF(CP$3=$I312, $CC$3, $CC$4)))</f>
        <v/>
      </c>
      <c r="CQ312" s="12" t="str">
        <f>IF(OR($CE312="", $CG$3=""), "", IF(CQ$3='Property List &amp; Features'!$BG$9, $CC$3, IF(CQ$3=$J312, $CC$3, $CC$4)))</f>
        <v/>
      </c>
      <c r="CR312" s="12" t="str">
        <f t="shared" si="216"/>
        <v/>
      </c>
      <c r="CS312" s="12" t="str">
        <f t="shared" si="217"/>
        <v/>
      </c>
      <c r="CT312" s="12" t="str">
        <f t="shared" si="218"/>
        <v/>
      </c>
      <c r="CU312" s="12" t="str">
        <f t="shared" si="219"/>
        <v/>
      </c>
      <c r="CV312" s="12" t="str">
        <f t="shared" si="220"/>
        <v/>
      </c>
      <c r="CW312" s="12" t="str">
        <f t="shared" si="242"/>
        <v/>
      </c>
      <c r="CX312" s="12" t="str">
        <f t="shared" si="243"/>
        <v/>
      </c>
      <c r="CY312" s="12" t="str">
        <f t="shared" si="244"/>
        <v/>
      </c>
      <c r="CZ312" s="12" t="str">
        <f t="shared" si="245"/>
        <v/>
      </c>
      <c r="DA312" s="12" t="str">
        <f t="shared" si="246"/>
        <v/>
      </c>
      <c r="DB312" s="12" t="str">
        <f t="shared" si="247"/>
        <v/>
      </c>
      <c r="DC312" s="12" t="str">
        <f t="shared" si="248"/>
        <v/>
      </c>
      <c r="DD312" s="12" t="str">
        <f t="shared" si="249"/>
        <v/>
      </c>
      <c r="DE312" s="12" t="str">
        <f t="shared" si="250"/>
        <v/>
      </c>
      <c r="DF312" s="12" t="str">
        <f t="shared" si="251"/>
        <v/>
      </c>
      <c r="DG312" s="12" t="str">
        <f t="shared" si="252"/>
        <v/>
      </c>
      <c r="DH312" s="12" t="str">
        <f t="shared" si="253"/>
        <v/>
      </c>
      <c r="DI312" s="12" t="str">
        <f t="shared" si="254"/>
        <v/>
      </c>
      <c r="DJ312" s="12" t="str">
        <f t="shared" si="255"/>
        <v/>
      </c>
      <c r="DK312" s="12" t="str">
        <f t="shared" si="256"/>
        <v/>
      </c>
      <c r="DL312" s="12" t="str">
        <f t="shared" si="257"/>
        <v/>
      </c>
      <c r="DM312" s="12" t="str">
        <f t="shared" si="258"/>
        <v/>
      </c>
      <c r="DN312" s="12" t="str">
        <f t="shared" si="259"/>
        <v/>
      </c>
      <c r="DO312" s="12" t="str">
        <f t="shared" si="260"/>
        <v/>
      </c>
      <c r="DP312" s="12" t="str">
        <f t="shared" si="261"/>
        <v/>
      </c>
      <c r="DQ312" s="12" t="str">
        <f t="shared" si="262"/>
        <v/>
      </c>
      <c r="DR312" s="12" t="str">
        <f t="shared" si="224"/>
        <v/>
      </c>
      <c r="DS312" s="12" t="str">
        <f t="shared" si="225"/>
        <v/>
      </c>
      <c r="DT312" s="12" t="str">
        <f t="shared" si="226"/>
        <v/>
      </c>
      <c r="DU312" s="12" t="str">
        <f t="shared" si="227"/>
        <v/>
      </c>
      <c r="DV312" s="12" t="str">
        <f t="shared" si="228"/>
        <v/>
      </c>
      <c r="DW312" s="12" t="str">
        <f t="shared" si="229"/>
        <v/>
      </c>
      <c r="DX312" s="12" t="str">
        <f t="shared" si="230"/>
        <v/>
      </c>
      <c r="DY312" s="12" t="str">
        <f t="shared" si="231"/>
        <v/>
      </c>
      <c r="DZ312" s="12" t="str">
        <f t="shared" si="232"/>
        <v/>
      </c>
      <c r="EA312" s="12" t="str">
        <f t="shared" si="233"/>
        <v/>
      </c>
      <c r="EB312" s="12" t="str">
        <f t="shared" si="234"/>
        <v/>
      </c>
      <c r="EC312" s="12" t="str">
        <f t="shared" si="235"/>
        <v/>
      </c>
      <c r="ED312" s="12" t="str">
        <f t="shared" si="236"/>
        <v/>
      </c>
      <c r="EE312" s="12" t="str">
        <f t="shared" si="237"/>
        <v/>
      </c>
      <c r="EF312" s="12" t="str">
        <f t="shared" si="238"/>
        <v/>
      </c>
      <c r="EG312" s="12" t="str">
        <f t="shared" si="239"/>
        <v/>
      </c>
      <c r="EH312" s="12" t="str">
        <f t="shared" si="240"/>
        <v/>
      </c>
      <c r="EI312" s="12" t="str">
        <f t="shared" si="241"/>
        <v/>
      </c>
      <c r="EK312" s="83" t="str">
        <f t="shared" si="221"/>
        <v/>
      </c>
      <c r="EM312" s="12" t="str">
        <f t="shared" si="222"/>
        <v/>
      </c>
      <c r="EO312" s="12" t="str">
        <f t="shared" si="223"/>
        <v/>
      </c>
      <c r="EQ312" s="12" t="str">
        <f>IF($EO312="", "", IF($EQ$8=$EQ$6, COUNTIF($EO$11:$EO$2510, "&gt;"&amp;$EO312)+1+COUNTIF($EO$11:$EO312, $EO312)-1, COUNTIF($EO$11:$EO$2510, "&lt;"&amp;$EO312)+1+COUNTIF($EO$11:$EO312, $EO312)-1))</f>
        <v/>
      </c>
    </row>
    <row r="313" spans="1:147" x14ac:dyDescent="0.55000000000000004">
      <c r="A313" s="8"/>
      <c r="B313" s="12" t="str">
        <f>IF($D313="", "", COUNTIF($D$11:$D313, $D313))</f>
        <v/>
      </c>
      <c r="C313" s="8"/>
      <c r="D313" s="45"/>
      <c r="E313" s="46"/>
      <c r="F313" s="47"/>
      <c r="G313" s="54"/>
      <c r="H313" s="54"/>
      <c r="I313" s="48"/>
      <c r="J313" s="49"/>
      <c r="K313" s="50"/>
      <c r="L313" s="50"/>
      <c r="M313" s="50"/>
      <c r="N313" s="50"/>
      <c r="O313" s="50"/>
      <c r="P313" s="50"/>
      <c r="Q313" s="50"/>
      <c r="R313" s="50"/>
      <c r="S313" s="50"/>
      <c r="T313" s="50"/>
      <c r="U313" s="51"/>
      <c r="V313" s="52"/>
      <c r="W313" s="53"/>
      <c r="X313" s="53"/>
      <c r="Y313" s="53"/>
      <c r="Z313" s="53"/>
      <c r="AA313" s="48"/>
      <c r="AB313" s="54"/>
      <c r="AC313" s="54"/>
      <c r="AD313" s="54"/>
      <c r="AE313" s="54"/>
      <c r="AF313" s="54"/>
      <c r="AG313" s="54"/>
      <c r="AH313" s="54"/>
      <c r="AI313" s="54"/>
      <c r="AJ313" s="49"/>
      <c r="AK313" s="48"/>
      <c r="AL313" s="54"/>
      <c r="AM313" s="54"/>
      <c r="AN313" s="54"/>
      <c r="AO313" s="54"/>
      <c r="AP313" s="54"/>
      <c r="AQ313" s="54"/>
      <c r="AR313" s="54"/>
      <c r="AS313" s="54"/>
      <c r="AT313" s="54"/>
      <c r="AU313" s="54"/>
      <c r="AV313" s="54"/>
      <c r="AW313" s="54"/>
      <c r="AX313" s="54"/>
      <c r="AY313" s="54"/>
      <c r="AZ313" s="54"/>
      <c r="BA313" s="54"/>
      <c r="BB313" s="54"/>
      <c r="BC313" s="54"/>
      <c r="BD313" s="54"/>
      <c r="BE313" s="54"/>
      <c r="BF313" s="54"/>
      <c r="BG313" s="54"/>
      <c r="BH313" s="54"/>
      <c r="BI313" s="54"/>
      <c r="BJ313" s="54"/>
      <c r="BK313" s="54"/>
      <c r="BL313" s="54"/>
      <c r="BM313" s="54"/>
      <c r="BN313" s="54"/>
      <c r="BO313" s="54"/>
      <c r="BP313" s="54"/>
      <c r="BQ313" s="54"/>
      <c r="BR313" s="54"/>
      <c r="BS313" s="54"/>
      <c r="BT313" s="54"/>
      <c r="BU313" s="54"/>
      <c r="BV313" s="54"/>
      <c r="BW313" s="54"/>
      <c r="BX313" s="49"/>
      <c r="BY313" s="55"/>
      <c r="BZ313" s="8"/>
      <c r="CE313" s="12" t="str">
        <f t="shared" si="211"/>
        <v/>
      </c>
      <c r="CG313" s="77" t="str">
        <f t="shared" si="212"/>
        <v/>
      </c>
      <c r="CH313" s="80" t="str">
        <f t="shared" si="213"/>
        <v/>
      </c>
      <c r="CL313" s="12" t="str">
        <f t="shared" si="214"/>
        <v/>
      </c>
      <c r="CM313" s="12" t="str">
        <f t="shared" si="215"/>
        <v/>
      </c>
      <c r="CN313" s="12" t="str" cm="1">
        <f t="array" ref="CN313">IF(OR($CE313="", $CG$3=""), "", IF(IFERROR(INDEX($K313:$T313, $CK313, MATCH(CN$3, $K$3:$T$3, 0)), "")="", $CC$4, $CC$3))</f>
        <v/>
      </c>
      <c r="CO313" s="12" t="str" cm="1">
        <f t="array" ref="CO313">IF(OR($CE313="", $CG$3=""), "", IF(IFERROR(INDEX($AA313:$AJ313, $CK313, MATCH(CO$3, $AA$3:$AJ$3, 0)), "")="", $CC$4, $CC$3))</f>
        <v/>
      </c>
      <c r="CP313" s="12" t="str">
        <f>IF(OR($CE313="", $CG$3=""), "", IF(CP$3='Property List &amp; Features'!$BG$9, $CC$3, IF(CP$3=$I313, $CC$3, $CC$4)))</f>
        <v/>
      </c>
      <c r="CQ313" s="12" t="str">
        <f>IF(OR($CE313="", $CG$3=""), "", IF(CQ$3='Property List &amp; Features'!$BG$9, $CC$3, IF(CQ$3=$J313, $CC$3, $CC$4)))</f>
        <v/>
      </c>
      <c r="CR313" s="12" t="str">
        <f t="shared" si="216"/>
        <v/>
      </c>
      <c r="CS313" s="12" t="str">
        <f t="shared" si="217"/>
        <v/>
      </c>
      <c r="CT313" s="12" t="str">
        <f t="shared" si="218"/>
        <v/>
      </c>
      <c r="CU313" s="12" t="str">
        <f t="shared" si="219"/>
        <v/>
      </c>
      <c r="CV313" s="12" t="str">
        <f t="shared" si="220"/>
        <v/>
      </c>
      <c r="CW313" s="12" t="str">
        <f t="shared" si="242"/>
        <v/>
      </c>
      <c r="CX313" s="12" t="str">
        <f t="shared" si="243"/>
        <v/>
      </c>
      <c r="CY313" s="12" t="str">
        <f t="shared" si="244"/>
        <v/>
      </c>
      <c r="CZ313" s="12" t="str">
        <f t="shared" si="245"/>
        <v/>
      </c>
      <c r="DA313" s="12" t="str">
        <f t="shared" si="246"/>
        <v/>
      </c>
      <c r="DB313" s="12" t="str">
        <f t="shared" si="247"/>
        <v/>
      </c>
      <c r="DC313" s="12" t="str">
        <f t="shared" si="248"/>
        <v/>
      </c>
      <c r="DD313" s="12" t="str">
        <f t="shared" si="249"/>
        <v/>
      </c>
      <c r="DE313" s="12" t="str">
        <f t="shared" si="250"/>
        <v/>
      </c>
      <c r="DF313" s="12" t="str">
        <f t="shared" si="251"/>
        <v/>
      </c>
      <c r="DG313" s="12" t="str">
        <f t="shared" si="252"/>
        <v/>
      </c>
      <c r="DH313" s="12" t="str">
        <f t="shared" si="253"/>
        <v/>
      </c>
      <c r="DI313" s="12" t="str">
        <f t="shared" si="254"/>
        <v/>
      </c>
      <c r="DJ313" s="12" t="str">
        <f t="shared" si="255"/>
        <v/>
      </c>
      <c r="DK313" s="12" t="str">
        <f t="shared" si="256"/>
        <v/>
      </c>
      <c r="DL313" s="12" t="str">
        <f t="shared" si="257"/>
        <v/>
      </c>
      <c r="DM313" s="12" t="str">
        <f t="shared" si="258"/>
        <v/>
      </c>
      <c r="DN313" s="12" t="str">
        <f t="shared" si="259"/>
        <v/>
      </c>
      <c r="DO313" s="12" t="str">
        <f t="shared" si="260"/>
        <v/>
      </c>
      <c r="DP313" s="12" t="str">
        <f t="shared" si="261"/>
        <v/>
      </c>
      <c r="DQ313" s="12" t="str">
        <f t="shared" si="262"/>
        <v/>
      </c>
      <c r="DR313" s="12" t="str">
        <f t="shared" si="224"/>
        <v/>
      </c>
      <c r="DS313" s="12" t="str">
        <f t="shared" si="225"/>
        <v/>
      </c>
      <c r="DT313" s="12" t="str">
        <f t="shared" si="226"/>
        <v/>
      </c>
      <c r="DU313" s="12" t="str">
        <f t="shared" si="227"/>
        <v/>
      </c>
      <c r="DV313" s="12" t="str">
        <f t="shared" si="228"/>
        <v/>
      </c>
      <c r="DW313" s="12" t="str">
        <f t="shared" si="229"/>
        <v/>
      </c>
      <c r="DX313" s="12" t="str">
        <f t="shared" si="230"/>
        <v/>
      </c>
      <c r="DY313" s="12" t="str">
        <f t="shared" si="231"/>
        <v/>
      </c>
      <c r="DZ313" s="12" t="str">
        <f t="shared" si="232"/>
        <v/>
      </c>
      <c r="EA313" s="12" t="str">
        <f t="shared" si="233"/>
        <v/>
      </c>
      <c r="EB313" s="12" t="str">
        <f t="shared" si="234"/>
        <v/>
      </c>
      <c r="EC313" s="12" t="str">
        <f t="shared" si="235"/>
        <v/>
      </c>
      <c r="ED313" s="12" t="str">
        <f t="shared" si="236"/>
        <v/>
      </c>
      <c r="EE313" s="12" t="str">
        <f t="shared" si="237"/>
        <v/>
      </c>
      <c r="EF313" s="12" t="str">
        <f t="shared" si="238"/>
        <v/>
      </c>
      <c r="EG313" s="12" t="str">
        <f t="shared" si="239"/>
        <v/>
      </c>
      <c r="EH313" s="12" t="str">
        <f t="shared" si="240"/>
        <v/>
      </c>
      <c r="EI313" s="12" t="str">
        <f t="shared" si="241"/>
        <v/>
      </c>
      <c r="EK313" s="83" t="str">
        <f t="shared" si="221"/>
        <v/>
      </c>
      <c r="EM313" s="12" t="str">
        <f t="shared" si="222"/>
        <v/>
      </c>
      <c r="EO313" s="12" t="str">
        <f t="shared" si="223"/>
        <v/>
      </c>
      <c r="EQ313" s="12" t="str">
        <f>IF($EO313="", "", IF($EQ$8=$EQ$6, COUNTIF($EO$11:$EO$2510, "&gt;"&amp;$EO313)+1+COUNTIF($EO$11:$EO313, $EO313)-1, COUNTIF($EO$11:$EO$2510, "&lt;"&amp;$EO313)+1+COUNTIF($EO$11:$EO313, $EO313)-1))</f>
        <v/>
      </c>
    </row>
    <row r="314" spans="1:147" x14ac:dyDescent="0.55000000000000004">
      <c r="A314" s="8"/>
      <c r="B314" s="12" t="str">
        <f>IF($D314="", "", COUNTIF($D$11:$D314, $D314))</f>
        <v/>
      </c>
      <c r="C314" s="8"/>
      <c r="D314" s="45"/>
      <c r="E314" s="46"/>
      <c r="F314" s="47"/>
      <c r="G314" s="54"/>
      <c r="H314" s="54"/>
      <c r="I314" s="48"/>
      <c r="J314" s="49"/>
      <c r="K314" s="50"/>
      <c r="L314" s="50"/>
      <c r="M314" s="50"/>
      <c r="N314" s="50"/>
      <c r="O314" s="50"/>
      <c r="P314" s="50"/>
      <c r="Q314" s="50"/>
      <c r="R314" s="50"/>
      <c r="S314" s="50"/>
      <c r="T314" s="50"/>
      <c r="U314" s="51"/>
      <c r="V314" s="52"/>
      <c r="W314" s="53"/>
      <c r="X314" s="53"/>
      <c r="Y314" s="53"/>
      <c r="Z314" s="53"/>
      <c r="AA314" s="48"/>
      <c r="AB314" s="54"/>
      <c r="AC314" s="54"/>
      <c r="AD314" s="54"/>
      <c r="AE314" s="54"/>
      <c r="AF314" s="54"/>
      <c r="AG314" s="54"/>
      <c r="AH314" s="54"/>
      <c r="AI314" s="54"/>
      <c r="AJ314" s="49"/>
      <c r="AK314" s="48"/>
      <c r="AL314" s="54"/>
      <c r="AM314" s="54"/>
      <c r="AN314" s="54"/>
      <c r="AO314" s="54"/>
      <c r="AP314" s="54"/>
      <c r="AQ314" s="54"/>
      <c r="AR314" s="54"/>
      <c r="AS314" s="54"/>
      <c r="AT314" s="54"/>
      <c r="AU314" s="54"/>
      <c r="AV314" s="54"/>
      <c r="AW314" s="54"/>
      <c r="AX314" s="54"/>
      <c r="AY314" s="54"/>
      <c r="AZ314" s="54"/>
      <c r="BA314" s="54"/>
      <c r="BB314" s="54"/>
      <c r="BC314" s="54"/>
      <c r="BD314" s="54"/>
      <c r="BE314" s="54"/>
      <c r="BF314" s="54"/>
      <c r="BG314" s="54"/>
      <c r="BH314" s="54"/>
      <c r="BI314" s="54"/>
      <c r="BJ314" s="54"/>
      <c r="BK314" s="54"/>
      <c r="BL314" s="54"/>
      <c r="BM314" s="54"/>
      <c r="BN314" s="54"/>
      <c r="BO314" s="54"/>
      <c r="BP314" s="54"/>
      <c r="BQ314" s="54"/>
      <c r="BR314" s="54"/>
      <c r="BS314" s="54"/>
      <c r="BT314" s="54"/>
      <c r="BU314" s="54"/>
      <c r="BV314" s="54"/>
      <c r="BW314" s="54"/>
      <c r="BX314" s="49"/>
      <c r="BY314" s="55"/>
      <c r="BZ314" s="8"/>
      <c r="CE314" s="12" t="str">
        <f t="shared" si="211"/>
        <v/>
      </c>
      <c r="CG314" s="77" t="str">
        <f t="shared" si="212"/>
        <v/>
      </c>
      <c r="CH314" s="80" t="str">
        <f t="shared" si="213"/>
        <v/>
      </c>
      <c r="CL314" s="12" t="str">
        <f t="shared" si="214"/>
        <v/>
      </c>
      <c r="CM314" s="12" t="str">
        <f t="shared" si="215"/>
        <v/>
      </c>
      <c r="CN314" s="12" t="str" cm="1">
        <f t="array" ref="CN314">IF(OR($CE314="", $CG$3=""), "", IF(IFERROR(INDEX($K314:$T314, $CK314, MATCH(CN$3, $K$3:$T$3, 0)), "")="", $CC$4, $CC$3))</f>
        <v/>
      </c>
      <c r="CO314" s="12" t="str" cm="1">
        <f t="array" ref="CO314">IF(OR($CE314="", $CG$3=""), "", IF(IFERROR(INDEX($AA314:$AJ314, $CK314, MATCH(CO$3, $AA$3:$AJ$3, 0)), "")="", $CC$4, $CC$3))</f>
        <v/>
      </c>
      <c r="CP314" s="12" t="str">
        <f>IF(OR($CE314="", $CG$3=""), "", IF(CP$3='Property List &amp; Features'!$BG$9, $CC$3, IF(CP$3=$I314, $CC$3, $CC$4)))</f>
        <v/>
      </c>
      <c r="CQ314" s="12" t="str">
        <f>IF(OR($CE314="", $CG$3=""), "", IF(CQ$3='Property List &amp; Features'!$BG$9, $CC$3, IF(CQ$3=$J314, $CC$3, $CC$4)))</f>
        <v/>
      </c>
      <c r="CR314" s="12" t="str">
        <f t="shared" si="216"/>
        <v/>
      </c>
      <c r="CS314" s="12" t="str">
        <f t="shared" si="217"/>
        <v/>
      </c>
      <c r="CT314" s="12" t="str">
        <f t="shared" si="218"/>
        <v/>
      </c>
      <c r="CU314" s="12" t="str">
        <f t="shared" si="219"/>
        <v/>
      </c>
      <c r="CV314" s="12" t="str">
        <f t="shared" si="220"/>
        <v/>
      </c>
      <c r="CW314" s="12" t="str">
        <f t="shared" si="242"/>
        <v/>
      </c>
      <c r="CX314" s="12" t="str">
        <f t="shared" si="243"/>
        <v/>
      </c>
      <c r="CY314" s="12" t="str">
        <f t="shared" si="244"/>
        <v/>
      </c>
      <c r="CZ314" s="12" t="str">
        <f t="shared" si="245"/>
        <v/>
      </c>
      <c r="DA314" s="12" t="str">
        <f t="shared" si="246"/>
        <v/>
      </c>
      <c r="DB314" s="12" t="str">
        <f t="shared" si="247"/>
        <v/>
      </c>
      <c r="DC314" s="12" t="str">
        <f t="shared" si="248"/>
        <v/>
      </c>
      <c r="DD314" s="12" t="str">
        <f t="shared" si="249"/>
        <v/>
      </c>
      <c r="DE314" s="12" t="str">
        <f t="shared" si="250"/>
        <v/>
      </c>
      <c r="DF314" s="12" t="str">
        <f t="shared" si="251"/>
        <v/>
      </c>
      <c r="DG314" s="12" t="str">
        <f t="shared" si="252"/>
        <v/>
      </c>
      <c r="DH314" s="12" t="str">
        <f t="shared" si="253"/>
        <v/>
      </c>
      <c r="DI314" s="12" t="str">
        <f t="shared" si="254"/>
        <v/>
      </c>
      <c r="DJ314" s="12" t="str">
        <f t="shared" si="255"/>
        <v/>
      </c>
      <c r="DK314" s="12" t="str">
        <f t="shared" si="256"/>
        <v/>
      </c>
      <c r="DL314" s="12" t="str">
        <f t="shared" si="257"/>
        <v/>
      </c>
      <c r="DM314" s="12" t="str">
        <f t="shared" si="258"/>
        <v/>
      </c>
      <c r="DN314" s="12" t="str">
        <f t="shared" si="259"/>
        <v/>
      </c>
      <c r="DO314" s="12" t="str">
        <f t="shared" si="260"/>
        <v/>
      </c>
      <c r="DP314" s="12" t="str">
        <f t="shared" si="261"/>
        <v/>
      </c>
      <c r="DQ314" s="12" t="str">
        <f t="shared" si="262"/>
        <v/>
      </c>
      <c r="DR314" s="12" t="str">
        <f t="shared" si="224"/>
        <v/>
      </c>
      <c r="DS314" s="12" t="str">
        <f t="shared" si="225"/>
        <v/>
      </c>
      <c r="DT314" s="12" t="str">
        <f t="shared" si="226"/>
        <v/>
      </c>
      <c r="DU314" s="12" t="str">
        <f t="shared" si="227"/>
        <v/>
      </c>
      <c r="DV314" s="12" t="str">
        <f t="shared" si="228"/>
        <v/>
      </c>
      <c r="DW314" s="12" t="str">
        <f t="shared" si="229"/>
        <v/>
      </c>
      <c r="DX314" s="12" t="str">
        <f t="shared" si="230"/>
        <v/>
      </c>
      <c r="DY314" s="12" t="str">
        <f t="shared" si="231"/>
        <v/>
      </c>
      <c r="DZ314" s="12" t="str">
        <f t="shared" si="232"/>
        <v/>
      </c>
      <c r="EA314" s="12" t="str">
        <f t="shared" si="233"/>
        <v/>
      </c>
      <c r="EB314" s="12" t="str">
        <f t="shared" si="234"/>
        <v/>
      </c>
      <c r="EC314" s="12" t="str">
        <f t="shared" si="235"/>
        <v/>
      </c>
      <c r="ED314" s="12" t="str">
        <f t="shared" si="236"/>
        <v/>
      </c>
      <c r="EE314" s="12" t="str">
        <f t="shared" si="237"/>
        <v/>
      </c>
      <c r="EF314" s="12" t="str">
        <f t="shared" si="238"/>
        <v/>
      </c>
      <c r="EG314" s="12" t="str">
        <f t="shared" si="239"/>
        <v/>
      </c>
      <c r="EH314" s="12" t="str">
        <f t="shared" si="240"/>
        <v/>
      </c>
      <c r="EI314" s="12" t="str">
        <f t="shared" si="241"/>
        <v/>
      </c>
      <c r="EK314" s="83" t="str">
        <f t="shared" si="221"/>
        <v/>
      </c>
      <c r="EM314" s="12" t="str">
        <f t="shared" si="222"/>
        <v/>
      </c>
      <c r="EO314" s="12" t="str">
        <f t="shared" si="223"/>
        <v/>
      </c>
      <c r="EQ314" s="12" t="str">
        <f>IF($EO314="", "", IF($EQ$8=$EQ$6, COUNTIF($EO$11:$EO$2510, "&gt;"&amp;$EO314)+1+COUNTIF($EO$11:$EO314, $EO314)-1, COUNTIF($EO$11:$EO$2510, "&lt;"&amp;$EO314)+1+COUNTIF($EO$11:$EO314, $EO314)-1))</f>
        <v/>
      </c>
    </row>
    <row r="315" spans="1:147" x14ac:dyDescent="0.55000000000000004">
      <c r="A315" s="8"/>
      <c r="B315" s="12" t="str">
        <f>IF($D315="", "", COUNTIF($D$11:$D315, $D315))</f>
        <v/>
      </c>
      <c r="C315" s="8"/>
      <c r="D315" s="45"/>
      <c r="E315" s="46"/>
      <c r="F315" s="47"/>
      <c r="G315" s="54"/>
      <c r="H315" s="54"/>
      <c r="I315" s="48"/>
      <c r="J315" s="49"/>
      <c r="K315" s="50"/>
      <c r="L315" s="50"/>
      <c r="M315" s="50"/>
      <c r="N315" s="50"/>
      <c r="O315" s="50"/>
      <c r="P315" s="50"/>
      <c r="Q315" s="50"/>
      <c r="R315" s="50"/>
      <c r="S315" s="50"/>
      <c r="T315" s="50"/>
      <c r="U315" s="51"/>
      <c r="V315" s="52"/>
      <c r="W315" s="53"/>
      <c r="X315" s="53"/>
      <c r="Y315" s="53"/>
      <c r="Z315" s="53"/>
      <c r="AA315" s="48"/>
      <c r="AB315" s="54"/>
      <c r="AC315" s="54"/>
      <c r="AD315" s="54"/>
      <c r="AE315" s="54"/>
      <c r="AF315" s="54"/>
      <c r="AG315" s="54"/>
      <c r="AH315" s="54"/>
      <c r="AI315" s="54"/>
      <c r="AJ315" s="49"/>
      <c r="AK315" s="48"/>
      <c r="AL315" s="54"/>
      <c r="AM315" s="54"/>
      <c r="AN315" s="54"/>
      <c r="AO315" s="54"/>
      <c r="AP315" s="54"/>
      <c r="AQ315" s="54"/>
      <c r="AR315" s="54"/>
      <c r="AS315" s="54"/>
      <c r="AT315" s="54"/>
      <c r="AU315" s="54"/>
      <c r="AV315" s="54"/>
      <c r="AW315" s="54"/>
      <c r="AX315" s="54"/>
      <c r="AY315" s="54"/>
      <c r="AZ315" s="54"/>
      <c r="BA315" s="54"/>
      <c r="BB315" s="54"/>
      <c r="BC315" s="54"/>
      <c r="BD315" s="54"/>
      <c r="BE315" s="54"/>
      <c r="BF315" s="54"/>
      <c r="BG315" s="54"/>
      <c r="BH315" s="54"/>
      <c r="BI315" s="54"/>
      <c r="BJ315" s="54"/>
      <c r="BK315" s="54"/>
      <c r="BL315" s="54"/>
      <c r="BM315" s="54"/>
      <c r="BN315" s="54"/>
      <c r="BO315" s="54"/>
      <c r="BP315" s="54"/>
      <c r="BQ315" s="54"/>
      <c r="BR315" s="54"/>
      <c r="BS315" s="54"/>
      <c r="BT315" s="54"/>
      <c r="BU315" s="54"/>
      <c r="BV315" s="54"/>
      <c r="BW315" s="54"/>
      <c r="BX315" s="49"/>
      <c r="BY315" s="55"/>
      <c r="BZ315" s="8"/>
      <c r="CE315" s="12" t="str">
        <f t="shared" si="211"/>
        <v/>
      </c>
      <c r="CG315" s="77" t="str">
        <f t="shared" si="212"/>
        <v/>
      </c>
      <c r="CH315" s="80" t="str">
        <f t="shared" si="213"/>
        <v/>
      </c>
      <c r="CL315" s="12" t="str">
        <f t="shared" si="214"/>
        <v/>
      </c>
      <c r="CM315" s="12" t="str">
        <f t="shared" si="215"/>
        <v/>
      </c>
      <c r="CN315" s="12" t="str" cm="1">
        <f t="array" ref="CN315">IF(OR($CE315="", $CG$3=""), "", IF(IFERROR(INDEX($K315:$T315, $CK315, MATCH(CN$3, $K$3:$T$3, 0)), "")="", $CC$4, $CC$3))</f>
        <v/>
      </c>
      <c r="CO315" s="12" t="str" cm="1">
        <f t="array" ref="CO315">IF(OR($CE315="", $CG$3=""), "", IF(IFERROR(INDEX($AA315:$AJ315, $CK315, MATCH(CO$3, $AA$3:$AJ$3, 0)), "")="", $CC$4, $CC$3))</f>
        <v/>
      </c>
      <c r="CP315" s="12" t="str">
        <f>IF(OR($CE315="", $CG$3=""), "", IF(CP$3='Property List &amp; Features'!$BG$9, $CC$3, IF(CP$3=$I315, $CC$3, $CC$4)))</f>
        <v/>
      </c>
      <c r="CQ315" s="12" t="str">
        <f>IF(OR($CE315="", $CG$3=""), "", IF(CQ$3='Property List &amp; Features'!$BG$9, $CC$3, IF(CQ$3=$J315, $CC$3, $CC$4)))</f>
        <v/>
      </c>
      <c r="CR315" s="12" t="str">
        <f t="shared" si="216"/>
        <v/>
      </c>
      <c r="CS315" s="12" t="str">
        <f t="shared" si="217"/>
        <v/>
      </c>
      <c r="CT315" s="12" t="str">
        <f t="shared" si="218"/>
        <v/>
      </c>
      <c r="CU315" s="12" t="str">
        <f t="shared" si="219"/>
        <v/>
      </c>
      <c r="CV315" s="12" t="str">
        <f t="shared" si="220"/>
        <v/>
      </c>
      <c r="CW315" s="12" t="str">
        <f t="shared" si="242"/>
        <v/>
      </c>
      <c r="CX315" s="12" t="str">
        <f t="shared" si="243"/>
        <v/>
      </c>
      <c r="CY315" s="12" t="str">
        <f t="shared" si="244"/>
        <v/>
      </c>
      <c r="CZ315" s="12" t="str">
        <f t="shared" si="245"/>
        <v/>
      </c>
      <c r="DA315" s="12" t="str">
        <f t="shared" si="246"/>
        <v/>
      </c>
      <c r="DB315" s="12" t="str">
        <f t="shared" si="247"/>
        <v/>
      </c>
      <c r="DC315" s="12" t="str">
        <f t="shared" si="248"/>
        <v/>
      </c>
      <c r="DD315" s="12" t="str">
        <f t="shared" si="249"/>
        <v/>
      </c>
      <c r="DE315" s="12" t="str">
        <f t="shared" si="250"/>
        <v/>
      </c>
      <c r="DF315" s="12" t="str">
        <f t="shared" si="251"/>
        <v/>
      </c>
      <c r="DG315" s="12" t="str">
        <f t="shared" si="252"/>
        <v/>
      </c>
      <c r="DH315" s="12" t="str">
        <f t="shared" si="253"/>
        <v/>
      </c>
      <c r="DI315" s="12" t="str">
        <f t="shared" si="254"/>
        <v/>
      </c>
      <c r="DJ315" s="12" t="str">
        <f t="shared" si="255"/>
        <v/>
      </c>
      <c r="DK315" s="12" t="str">
        <f t="shared" si="256"/>
        <v/>
      </c>
      <c r="DL315" s="12" t="str">
        <f t="shared" si="257"/>
        <v/>
      </c>
      <c r="DM315" s="12" t="str">
        <f t="shared" si="258"/>
        <v/>
      </c>
      <c r="DN315" s="12" t="str">
        <f t="shared" si="259"/>
        <v/>
      </c>
      <c r="DO315" s="12" t="str">
        <f t="shared" si="260"/>
        <v/>
      </c>
      <c r="DP315" s="12" t="str">
        <f t="shared" si="261"/>
        <v/>
      </c>
      <c r="DQ315" s="12" t="str">
        <f t="shared" si="262"/>
        <v/>
      </c>
      <c r="DR315" s="12" t="str">
        <f t="shared" si="224"/>
        <v/>
      </c>
      <c r="DS315" s="12" t="str">
        <f t="shared" si="225"/>
        <v/>
      </c>
      <c r="DT315" s="12" t="str">
        <f t="shared" si="226"/>
        <v/>
      </c>
      <c r="DU315" s="12" t="str">
        <f t="shared" si="227"/>
        <v/>
      </c>
      <c r="DV315" s="12" t="str">
        <f t="shared" si="228"/>
        <v/>
      </c>
      <c r="DW315" s="12" t="str">
        <f t="shared" si="229"/>
        <v/>
      </c>
      <c r="DX315" s="12" t="str">
        <f t="shared" si="230"/>
        <v/>
      </c>
      <c r="DY315" s="12" t="str">
        <f t="shared" si="231"/>
        <v/>
      </c>
      <c r="DZ315" s="12" t="str">
        <f t="shared" si="232"/>
        <v/>
      </c>
      <c r="EA315" s="12" t="str">
        <f t="shared" si="233"/>
        <v/>
      </c>
      <c r="EB315" s="12" t="str">
        <f t="shared" si="234"/>
        <v/>
      </c>
      <c r="EC315" s="12" t="str">
        <f t="shared" si="235"/>
        <v/>
      </c>
      <c r="ED315" s="12" t="str">
        <f t="shared" si="236"/>
        <v/>
      </c>
      <c r="EE315" s="12" t="str">
        <f t="shared" si="237"/>
        <v/>
      </c>
      <c r="EF315" s="12" t="str">
        <f t="shared" si="238"/>
        <v/>
      </c>
      <c r="EG315" s="12" t="str">
        <f t="shared" si="239"/>
        <v/>
      </c>
      <c r="EH315" s="12" t="str">
        <f t="shared" si="240"/>
        <v/>
      </c>
      <c r="EI315" s="12" t="str">
        <f t="shared" si="241"/>
        <v/>
      </c>
      <c r="EK315" s="83" t="str">
        <f t="shared" si="221"/>
        <v/>
      </c>
      <c r="EM315" s="12" t="str">
        <f t="shared" si="222"/>
        <v/>
      </c>
      <c r="EO315" s="12" t="str">
        <f t="shared" si="223"/>
        <v/>
      </c>
      <c r="EQ315" s="12" t="str">
        <f>IF($EO315="", "", IF($EQ$8=$EQ$6, COUNTIF($EO$11:$EO$2510, "&gt;"&amp;$EO315)+1+COUNTIF($EO$11:$EO315, $EO315)-1, COUNTIF($EO$11:$EO$2510, "&lt;"&amp;$EO315)+1+COUNTIF($EO$11:$EO315, $EO315)-1))</f>
        <v/>
      </c>
    </row>
    <row r="316" spans="1:147" x14ac:dyDescent="0.55000000000000004">
      <c r="A316" s="8"/>
      <c r="B316" s="12" t="str">
        <f>IF($D316="", "", COUNTIF($D$11:$D316, $D316))</f>
        <v/>
      </c>
      <c r="C316" s="8"/>
      <c r="D316" s="45"/>
      <c r="E316" s="46"/>
      <c r="F316" s="47"/>
      <c r="G316" s="54"/>
      <c r="H316" s="54"/>
      <c r="I316" s="48"/>
      <c r="J316" s="49"/>
      <c r="K316" s="50"/>
      <c r="L316" s="50"/>
      <c r="M316" s="50"/>
      <c r="N316" s="50"/>
      <c r="O316" s="50"/>
      <c r="P316" s="50"/>
      <c r="Q316" s="50"/>
      <c r="R316" s="50"/>
      <c r="S316" s="50"/>
      <c r="T316" s="50"/>
      <c r="U316" s="51"/>
      <c r="V316" s="52"/>
      <c r="W316" s="53"/>
      <c r="X316" s="53"/>
      <c r="Y316" s="53"/>
      <c r="Z316" s="53"/>
      <c r="AA316" s="48"/>
      <c r="AB316" s="54"/>
      <c r="AC316" s="54"/>
      <c r="AD316" s="54"/>
      <c r="AE316" s="54"/>
      <c r="AF316" s="54"/>
      <c r="AG316" s="54"/>
      <c r="AH316" s="54"/>
      <c r="AI316" s="54"/>
      <c r="AJ316" s="49"/>
      <c r="AK316" s="48"/>
      <c r="AL316" s="54"/>
      <c r="AM316" s="54"/>
      <c r="AN316" s="54"/>
      <c r="AO316" s="54"/>
      <c r="AP316" s="54"/>
      <c r="AQ316" s="54"/>
      <c r="AR316" s="54"/>
      <c r="AS316" s="54"/>
      <c r="AT316" s="54"/>
      <c r="AU316" s="54"/>
      <c r="AV316" s="54"/>
      <c r="AW316" s="54"/>
      <c r="AX316" s="54"/>
      <c r="AY316" s="54"/>
      <c r="AZ316" s="54"/>
      <c r="BA316" s="54"/>
      <c r="BB316" s="54"/>
      <c r="BC316" s="54"/>
      <c r="BD316" s="54"/>
      <c r="BE316" s="54"/>
      <c r="BF316" s="54"/>
      <c r="BG316" s="54"/>
      <c r="BH316" s="54"/>
      <c r="BI316" s="54"/>
      <c r="BJ316" s="54"/>
      <c r="BK316" s="54"/>
      <c r="BL316" s="54"/>
      <c r="BM316" s="54"/>
      <c r="BN316" s="54"/>
      <c r="BO316" s="54"/>
      <c r="BP316" s="54"/>
      <c r="BQ316" s="54"/>
      <c r="BR316" s="54"/>
      <c r="BS316" s="54"/>
      <c r="BT316" s="54"/>
      <c r="BU316" s="54"/>
      <c r="BV316" s="54"/>
      <c r="BW316" s="54"/>
      <c r="BX316" s="49"/>
      <c r="BY316" s="55"/>
      <c r="BZ316" s="8"/>
      <c r="CE316" s="12" t="str">
        <f t="shared" si="211"/>
        <v/>
      </c>
      <c r="CG316" s="77" t="str">
        <f t="shared" si="212"/>
        <v/>
      </c>
      <c r="CH316" s="80" t="str">
        <f t="shared" si="213"/>
        <v/>
      </c>
      <c r="CL316" s="12" t="str">
        <f t="shared" si="214"/>
        <v/>
      </c>
      <c r="CM316" s="12" t="str">
        <f t="shared" si="215"/>
        <v/>
      </c>
      <c r="CN316" s="12" t="str" cm="1">
        <f t="array" ref="CN316">IF(OR($CE316="", $CG$3=""), "", IF(IFERROR(INDEX($K316:$T316, $CK316, MATCH(CN$3, $K$3:$T$3, 0)), "")="", $CC$4, $CC$3))</f>
        <v/>
      </c>
      <c r="CO316" s="12" t="str" cm="1">
        <f t="array" ref="CO316">IF(OR($CE316="", $CG$3=""), "", IF(IFERROR(INDEX($AA316:$AJ316, $CK316, MATCH(CO$3, $AA$3:$AJ$3, 0)), "")="", $CC$4, $CC$3))</f>
        <v/>
      </c>
      <c r="CP316" s="12" t="str">
        <f>IF(OR($CE316="", $CG$3=""), "", IF(CP$3='Property List &amp; Features'!$BG$9, $CC$3, IF(CP$3=$I316, $CC$3, $CC$4)))</f>
        <v/>
      </c>
      <c r="CQ316" s="12" t="str">
        <f>IF(OR($CE316="", $CG$3=""), "", IF(CQ$3='Property List &amp; Features'!$BG$9, $CC$3, IF(CQ$3=$J316, $CC$3, $CC$4)))</f>
        <v/>
      </c>
      <c r="CR316" s="12" t="str">
        <f t="shared" si="216"/>
        <v/>
      </c>
      <c r="CS316" s="12" t="str">
        <f t="shared" si="217"/>
        <v/>
      </c>
      <c r="CT316" s="12" t="str">
        <f t="shared" si="218"/>
        <v/>
      </c>
      <c r="CU316" s="12" t="str">
        <f t="shared" si="219"/>
        <v/>
      </c>
      <c r="CV316" s="12" t="str">
        <f t="shared" si="220"/>
        <v/>
      </c>
      <c r="CW316" s="12" t="str">
        <f t="shared" si="242"/>
        <v/>
      </c>
      <c r="CX316" s="12" t="str">
        <f t="shared" si="243"/>
        <v/>
      </c>
      <c r="CY316" s="12" t="str">
        <f t="shared" si="244"/>
        <v/>
      </c>
      <c r="CZ316" s="12" t="str">
        <f t="shared" si="245"/>
        <v/>
      </c>
      <c r="DA316" s="12" t="str">
        <f t="shared" si="246"/>
        <v/>
      </c>
      <c r="DB316" s="12" t="str">
        <f t="shared" si="247"/>
        <v/>
      </c>
      <c r="DC316" s="12" t="str">
        <f t="shared" si="248"/>
        <v/>
      </c>
      <c r="DD316" s="12" t="str">
        <f t="shared" si="249"/>
        <v/>
      </c>
      <c r="DE316" s="12" t="str">
        <f t="shared" si="250"/>
        <v/>
      </c>
      <c r="DF316" s="12" t="str">
        <f t="shared" si="251"/>
        <v/>
      </c>
      <c r="DG316" s="12" t="str">
        <f t="shared" si="252"/>
        <v/>
      </c>
      <c r="DH316" s="12" t="str">
        <f t="shared" si="253"/>
        <v/>
      </c>
      <c r="DI316" s="12" t="str">
        <f t="shared" si="254"/>
        <v/>
      </c>
      <c r="DJ316" s="12" t="str">
        <f t="shared" si="255"/>
        <v/>
      </c>
      <c r="DK316" s="12" t="str">
        <f t="shared" si="256"/>
        <v/>
      </c>
      <c r="DL316" s="12" t="str">
        <f t="shared" si="257"/>
        <v/>
      </c>
      <c r="DM316" s="12" t="str">
        <f t="shared" si="258"/>
        <v/>
      </c>
      <c r="DN316" s="12" t="str">
        <f t="shared" si="259"/>
        <v/>
      </c>
      <c r="DO316" s="12" t="str">
        <f t="shared" si="260"/>
        <v/>
      </c>
      <c r="DP316" s="12" t="str">
        <f t="shared" si="261"/>
        <v/>
      </c>
      <c r="DQ316" s="12" t="str">
        <f t="shared" si="262"/>
        <v/>
      </c>
      <c r="DR316" s="12" t="str">
        <f t="shared" si="224"/>
        <v/>
      </c>
      <c r="DS316" s="12" t="str">
        <f t="shared" si="225"/>
        <v/>
      </c>
      <c r="DT316" s="12" t="str">
        <f t="shared" si="226"/>
        <v/>
      </c>
      <c r="DU316" s="12" t="str">
        <f t="shared" si="227"/>
        <v/>
      </c>
      <c r="DV316" s="12" t="str">
        <f t="shared" si="228"/>
        <v/>
      </c>
      <c r="DW316" s="12" t="str">
        <f t="shared" si="229"/>
        <v/>
      </c>
      <c r="DX316" s="12" t="str">
        <f t="shared" si="230"/>
        <v/>
      </c>
      <c r="DY316" s="12" t="str">
        <f t="shared" si="231"/>
        <v/>
      </c>
      <c r="DZ316" s="12" t="str">
        <f t="shared" si="232"/>
        <v/>
      </c>
      <c r="EA316" s="12" t="str">
        <f t="shared" si="233"/>
        <v/>
      </c>
      <c r="EB316" s="12" t="str">
        <f t="shared" si="234"/>
        <v/>
      </c>
      <c r="EC316" s="12" t="str">
        <f t="shared" si="235"/>
        <v/>
      </c>
      <c r="ED316" s="12" t="str">
        <f t="shared" si="236"/>
        <v/>
      </c>
      <c r="EE316" s="12" t="str">
        <f t="shared" si="237"/>
        <v/>
      </c>
      <c r="EF316" s="12" t="str">
        <f t="shared" si="238"/>
        <v/>
      </c>
      <c r="EG316" s="12" t="str">
        <f t="shared" si="239"/>
        <v/>
      </c>
      <c r="EH316" s="12" t="str">
        <f t="shared" si="240"/>
        <v/>
      </c>
      <c r="EI316" s="12" t="str">
        <f t="shared" si="241"/>
        <v/>
      </c>
      <c r="EK316" s="83" t="str">
        <f t="shared" si="221"/>
        <v/>
      </c>
      <c r="EM316" s="12" t="str">
        <f t="shared" si="222"/>
        <v/>
      </c>
      <c r="EO316" s="12" t="str">
        <f t="shared" si="223"/>
        <v/>
      </c>
      <c r="EQ316" s="12" t="str">
        <f>IF($EO316="", "", IF($EQ$8=$EQ$6, COUNTIF($EO$11:$EO$2510, "&gt;"&amp;$EO316)+1+COUNTIF($EO$11:$EO316, $EO316)-1, COUNTIF($EO$11:$EO$2510, "&lt;"&amp;$EO316)+1+COUNTIF($EO$11:$EO316, $EO316)-1))</f>
        <v/>
      </c>
    </row>
    <row r="317" spans="1:147" x14ac:dyDescent="0.55000000000000004">
      <c r="A317" s="8"/>
      <c r="B317" s="12" t="str">
        <f>IF($D317="", "", COUNTIF($D$11:$D317, $D317))</f>
        <v/>
      </c>
      <c r="C317" s="8"/>
      <c r="D317" s="45"/>
      <c r="E317" s="46"/>
      <c r="F317" s="47"/>
      <c r="G317" s="54"/>
      <c r="H317" s="54"/>
      <c r="I317" s="48"/>
      <c r="J317" s="49"/>
      <c r="K317" s="50"/>
      <c r="L317" s="50"/>
      <c r="M317" s="50"/>
      <c r="N317" s="50"/>
      <c r="O317" s="50"/>
      <c r="P317" s="50"/>
      <c r="Q317" s="50"/>
      <c r="R317" s="50"/>
      <c r="S317" s="50"/>
      <c r="T317" s="50"/>
      <c r="U317" s="51"/>
      <c r="V317" s="52"/>
      <c r="W317" s="53"/>
      <c r="X317" s="53"/>
      <c r="Y317" s="53"/>
      <c r="Z317" s="53"/>
      <c r="AA317" s="48"/>
      <c r="AB317" s="54"/>
      <c r="AC317" s="54"/>
      <c r="AD317" s="54"/>
      <c r="AE317" s="54"/>
      <c r="AF317" s="54"/>
      <c r="AG317" s="54"/>
      <c r="AH317" s="54"/>
      <c r="AI317" s="54"/>
      <c r="AJ317" s="49"/>
      <c r="AK317" s="48"/>
      <c r="AL317" s="54"/>
      <c r="AM317" s="54"/>
      <c r="AN317" s="54"/>
      <c r="AO317" s="54"/>
      <c r="AP317" s="54"/>
      <c r="AQ317" s="54"/>
      <c r="AR317" s="54"/>
      <c r="AS317" s="54"/>
      <c r="AT317" s="54"/>
      <c r="AU317" s="54"/>
      <c r="AV317" s="54"/>
      <c r="AW317" s="54"/>
      <c r="AX317" s="54"/>
      <c r="AY317" s="54"/>
      <c r="AZ317" s="54"/>
      <c r="BA317" s="54"/>
      <c r="BB317" s="54"/>
      <c r="BC317" s="54"/>
      <c r="BD317" s="54"/>
      <c r="BE317" s="54"/>
      <c r="BF317" s="54"/>
      <c r="BG317" s="54"/>
      <c r="BH317" s="54"/>
      <c r="BI317" s="54"/>
      <c r="BJ317" s="54"/>
      <c r="BK317" s="54"/>
      <c r="BL317" s="54"/>
      <c r="BM317" s="54"/>
      <c r="BN317" s="54"/>
      <c r="BO317" s="54"/>
      <c r="BP317" s="54"/>
      <c r="BQ317" s="54"/>
      <c r="BR317" s="54"/>
      <c r="BS317" s="54"/>
      <c r="BT317" s="54"/>
      <c r="BU317" s="54"/>
      <c r="BV317" s="54"/>
      <c r="BW317" s="54"/>
      <c r="BX317" s="49"/>
      <c r="BY317" s="55"/>
      <c r="BZ317" s="8"/>
      <c r="CE317" s="12" t="str">
        <f t="shared" si="211"/>
        <v/>
      </c>
      <c r="CG317" s="77" t="str">
        <f t="shared" si="212"/>
        <v/>
      </c>
      <c r="CH317" s="80" t="str">
        <f t="shared" si="213"/>
        <v/>
      </c>
      <c r="CL317" s="12" t="str">
        <f t="shared" si="214"/>
        <v/>
      </c>
      <c r="CM317" s="12" t="str">
        <f t="shared" si="215"/>
        <v/>
      </c>
      <c r="CN317" s="12" t="str" cm="1">
        <f t="array" ref="CN317">IF(OR($CE317="", $CG$3=""), "", IF(IFERROR(INDEX($K317:$T317, $CK317, MATCH(CN$3, $K$3:$T$3, 0)), "")="", $CC$4, $CC$3))</f>
        <v/>
      </c>
      <c r="CO317" s="12" t="str" cm="1">
        <f t="array" ref="CO317">IF(OR($CE317="", $CG$3=""), "", IF(IFERROR(INDEX($AA317:$AJ317, $CK317, MATCH(CO$3, $AA$3:$AJ$3, 0)), "")="", $CC$4, $CC$3))</f>
        <v/>
      </c>
      <c r="CP317" s="12" t="str">
        <f>IF(OR($CE317="", $CG$3=""), "", IF(CP$3='Property List &amp; Features'!$BG$9, $CC$3, IF(CP$3=$I317, $CC$3, $CC$4)))</f>
        <v/>
      </c>
      <c r="CQ317" s="12" t="str">
        <f>IF(OR($CE317="", $CG$3=""), "", IF(CQ$3='Property List &amp; Features'!$BG$9, $CC$3, IF(CQ$3=$J317, $CC$3, $CC$4)))</f>
        <v/>
      </c>
      <c r="CR317" s="12" t="str">
        <f t="shared" si="216"/>
        <v/>
      </c>
      <c r="CS317" s="12" t="str">
        <f t="shared" si="217"/>
        <v/>
      </c>
      <c r="CT317" s="12" t="str">
        <f t="shared" si="218"/>
        <v/>
      </c>
      <c r="CU317" s="12" t="str">
        <f t="shared" si="219"/>
        <v/>
      </c>
      <c r="CV317" s="12" t="str">
        <f t="shared" si="220"/>
        <v/>
      </c>
      <c r="CW317" s="12" t="str">
        <f t="shared" si="242"/>
        <v/>
      </c>
      <c r="CX317" s="12" t="str">
        <f t="shared" si="243"/>
        <v/>
      </c>
      <c r="CY317" s="12" t="str">
        <f t="shared" si="244"/>
        <v/>
      </c>
      <c r="CZ317" s="12" t="str">
        <f t="shared" si="245"/>
        <v/>
      </c>
      <c r="DA317" s="12" t="str">
        <f t="shared" si="246"/>
        <v/>
      </c>
      <c r="DB317" s="12" t="str">
        <f t="shared" si="247"/>
        <v/>
      </c>
      <c r="DC317" s="12" t="str">
        <f t="shared" si="248"/>
        <v/>
      </c>
      <c r="DD317" s="12" t="str">
        <f t="shared" si="249"/>
        <v/>
      </c>
      <c r="DE317" s="12" t="str">
        <f t="shared" si="250"/>
        <v/>
      </c>
      <c r="DF317" s="12" t="str">
        <f t="shared" si="251"/>
        <v/>
      </c>
      <c r="DG317" s="12" t="str">
        <f t="shared" si="252"/>
        <v/>
      </c>
      <c r="DH317" s="12" t="str">
        <f t="shared" si="253"/>
        <v/>
      </c>
      <c r="DI317" s="12" t="str">
        <f t="shared" si="254"/>
        <v/>
      </c>
      <c r="DJ317" s="12" t="str">
        <f t="shared" si="255"/>
        <v/>
      </c>
      <c r="DK317" s="12" t="str">
        <f t="shared" si="256"/>
        <v/>
      </c>
      <c r="DL317" s="12" t="str">
        <f t="shared" si="257"/>
        <v/>
      </c>
      <c r="DM317" s="12" t="str">
        <f t="shared" si="258"/>
        <v/>
      </c>
      <c r="DN317" s="12" t="str">
        <f t="shared" si="259"/>
        <v/>
      </c>
      <c r="DO317" s="12" t="str">
        <f t="shared" si="260"/>
        <v/>
      </c>
      <c r="DP317" s="12" t="str">
        <f t="shared" si="261"/>
        <v/>
      </c>
      <c r="DQ317" s="12" t="str">
        <f t="shared" si="262"/>
        <v/>
      </c>
      <c r="DR317" s="12" t="str">
        <f t="shared" si="224"/>
        <v/>
      </c>
      <c r="DS317" s="12" t="str">
        <f t="shared" si="225"/>
        <v/>
      </c>
      <c r="DT317" s="12" t="str">
        <f t="shared" si="226"/>
        <v/>
      </c>
      <c r="DU317" s="12" t="str">
        <f t="shared" si="227"/>
        <v/>
      </c>
      <c r="DV317" s="12" t="str">
        <f t="shared" si="228"/>
        <v/>
      </c>
      <c r="DW317" s="12" t="str">
        <f t="shared" si="229"/>
        <v/>
      </c>
      <c r="DX317" s="12" t="str">
        <f t="shared" si="230"/>
        <v/>
      </c>
      <c r="DY317" s="12" t="str">
        <f t="shared" si="231"/>
        <v/>
      </c>
      <c r="DZ317" s="12" t="str">
        <f t="shared" si="232"/>
        <v/>
      </c>
      <c r="EA317" s="12" t="str">
        <f t="shared" si="233"/>
        <v/>
      </c>
      <c r="EB317" s="12" t="str">
        <f t="shared" si="234"/>
        <v/>
      </c>
      <c r="EC317" s="12" t="str">
        <f t="shared" si="235"/>
        <v/>
      </c>
      <c r="ED317" s="12" t="str">
        <f t="shared" si="236"/>
        <v/>
      </c>
      <c r="EE317" s="12" t="str">
        <f t="shared" si="237"/>
        <v/>
      </c>
      <c r="EF317" s="12" t="str">
        <f t="shared" si="238"/>
        <v/>
      </c>
      <c r="EG317" s="12" t="str">
        <f t="shared" si="239"/>
        <v/>
      </c>
      <c r="EH317" s="12" t="str">
        <f t="shared" si="240"/>
        <v/>
      </c>
      <c r="EI317" s="12" t="str">
        <f t="shared" si="241"/>
        <v/>
      </c>
      <c r="EK317" s="83" t="str">
        <f t="shared" si="221"/>
        <v/>
      </c>
      <c r="EM317" s="12" t="str">
        <f t="shared" si="222"/>
        <v/>
      </c>
      <c r="EO317" s="12" t="str">
        <f t="shared" si="223"/>
        <v/>
      </c>
      <c r="EQ317" s="12" t="str">
        <f>IF($EO317="", "", IF($EQ$8=$EQ$6, COUNTIF($EO$11:$EO$2510, "&gt;"&amp;$EO317)+1+COUNTIF($EO$11:$EO317, $EO317)-1, COUNTIF($EO$11:$EO$2510, "&lt;"&amp;$EO317)+1+COUNTIF($EO$11:$EO317, $EO317)-1))</f>
        <v/>
      </c>
    </row>
    <row r="318" spans="1:147" x14ac:dyDescent="0.55000000000000004">
      <c r="A318" s="8"/>
      <c r="B318" s="12" t="str">
        <f>IF($D318="", "", COUNTIF($D$11:$D318, $D318))</f>
        <v/>
      </c>
      <c r="C318" s="8"/>
      <c r="D318" s="45"/>
      <c r="E318" s="46"/>
      <c r="F318" s="47"/>
      <c r="G318" s="54"/>
      <c r="H318" s="54"/>
      <c r="I318" s="48"/>
      <c r="J318" s="49"/>
      <c r="K318" s="50"/>
      <c r="L318" s="50"/>
      <c r="M318" s="50"/>
      <c r="N318" s="50"/>
      <c r="O318" s="50"/>
      <c r="P318" s="50"/>
      <c r="Q318" s="50"/>
      <c r="R318" s="50"/>
      <c r="S318" s="50"/>
      <c r="T318" s="50"/>
      <c r="U318" s="51"/>
      <c r="V318" s="52"/>
      <c r="W318" s="53"/>
      <c r="X318" s="53"/>
      <c r="Y318" s="53"/>
      <c r="Z318" s="53"/>
      <c r="AA318" s="48"/>
      <c r="AB318" s="54"/>
      <c r="AC318" s="54"/>
      <c r="AD318" s="54"/>
      <c r="AE318" s="54"/>
      <c r="AF318" s="54"/>
      <c r="AG318" s="54"/>
      <c r="AH318" s="54"/>
      <c r="AI318" s="54"/>
      <c r="AJ318" s="49"/>
      <c r="AK318" s="48"/>
      <c r="AL318" s="54"/>
      <c r="AM318" s="54"/>
      <c r="AN318" s="54"/>
      <c r="AO318" s="54"/>
      <c r="AP318" s="54"/>
      <c r="AQ318" s="54"/>
      <c r="AR318" s="54"/>
      <c r="AS318" s="54"/>
      <c r="AT318" s="54"/>
      <c r="AU318" s="54"/>
      <c r="AV318" s="54"/>
      <c r="AW318" s="54"/>
      <c r="AX318" s="54"/>
      <c r="AY318" s="54"/>
      <c r="AZ318" s="54"/>
      <c r="BA318" s="54"/>
      <c r="BB318" s="54"/>
      <c r="BC318" s="54"/>
      <c r="BD318" s="54"/>
      <c r="BE318" s="54"/>
      <c r="BF318" s="54"/>
      <c r="BG318" s="54"/>
      <c r="BH318" s="54"/>
      <c r="BI318" s="54"/>
      <c r="BJ318" s="54"/>
      <c r="BK318" s="54"/>
      <c r="BL318" s="54"/>
      <c r="BM318" s="54"/>
      <c r="BN318" s="54"/>
      <c r="BO318" s="54"/>
      <c r="BP318" s="54"/>
      <c r="BQ318" s="54"/>
      <c r="BR318" s="54"/>
      <c r="BS318" s="54"/>
      <c r="BT318" s="54"/>
      <c r="BU318" s="54"/>
      <c r="BV318" s="54"/>
      <c r="BW318" s="54"/>
      <c r="BX318" s="49"/>
      <c r="BY318" s="55"/>
      <c r="BZ318" s="8"/>
      <c r="CE318" s="12" t="str">
        <f t="shared" si="211"/>
        <v/>
      </c>
      <c r="CG318" s="77" t="str">
        <f t="shared" si="212"/>
        <v/>
      </c>
      <c r="CH318" s="80" t="str">
        <f t="shared" si="213"/>
        <v/>
      </c>
      <c r="CL318" s="12" t="str">
        <f t="shared" si="214"/>
        <v/>
      </c>
      <c r="CM318" s="12" t="str">
        <f t="shared" si="215"/>
        <v/>
      </c>
      <c r="CN318" s="12" t="str" cm="1">
        <f t="array" ref="CN318">IF(OR($CE318="", $CG$3=""), "", IF(IFERROR(INDEX($K318:$T318, $CK318, MATCH(CN$3, $K$3:$T$3, 0)), "")="", $CC$4, $CC$3))</f>
        <v/>
      </c>
      <c r="CO318" s="12" t="str" cm="1">
        <f t="array" ref="CO318">IF(OR($CE318="", $CG$3=""), "", IF(IFERROR(INDEX($AA318:$AJ318, $CK318, MATCH(CO$3, $AA$3:$AJ$3, 0)), "")="", $CC$4, $CC$3))</f>
        <v/>
      </c>
      <c r="CP318" s="12" t="str">
        <f>IF(OR($CE318="", $CG$3=""), "", IF(CP$3='Property List &amp; Features'!$BG$9, $CC$3, IF(CP$3=$I318, $CC$3, $CC$4)))</f>
        <v/>
      </c>
      <c r="CQ318" s="12" t="str">
        <f>IF(OR($CE318="", $CG$3=""), "", IF(CQ$3='Property List &amp; Features'!$BG$9, $CC$3, IF(CQ$3=$J318, $CC$3, $CC$4)))</f>
        <v/>
      </c>
      <c r="CR318" s="12" t="str">
        <f t="shared" si="216"/>
        <v/>
      </c>
      <c r="CS318" s="12" t="str">
        <f t="shared" si="217"/>
        <v/>
      </c>
      <c r="CT318" s="12" t="str">
        <f t="shared" si="218"/>
        <v/>
      </c>
      <c r="CU318" s="12" t="str">
        <f t="shared" si="219"/>
        <v/>
      </c>
      <c r="CV318" s="12" t="str">
        <f t="shared" si="220"/>
        <v/>
      </c>
      <c r="CW318" s="12" t="str">
        <f t="shared" si="242"/>
        <v/>
      </c>
      <c r="CX318" s="12" t="str">
        <f t="shared" si="243"/>
        <v/>
      </c>
      <c r="CY318" s="12" t="str">
        <f t="shared" si="244"/>
        <v/>
      </c>
      <c r="CZ318" s="12" t="str">
        <f t="shared" si="245"/>
        <v/>
      </c>
      <c r="DA318" s="12" t="str">
        <f t="shared" si="246"/>
        <v/>
      </c>
      <c r="DB318" s="12" t="str">
        <f t="shared" si="247"/>
        <v/>
      </c>
      <c r="DC318" s="12" t="str">
        <f t="shared" si="248"/>
        <v/>
      </c>
      <c r="DD318" s="12" t="str">
        <f t="shared" si="249"/>
        <v/>
      </c>
      <c r="DE318" s="12" t="str">
        <f t="shared" si="250"/>
        <v/>
      </c>
      <c r="DF318" s="12" t="str">
        <f t="shared" si="251"/>
        <v/>
      </c>
      <c r="DG318" s="12" t="str">
        <f t="shared" si="252"/>
        <v/>
      </c>
      <c r="DH318" s="12" t="str">
        <f t="shared" si="253"/>
        <v/>
      </c>
      <c r="DI318" s="12" t="str">
        <f t="shared" si="254"/>
        <v/>
      </c>
      <c r="DJ318" s="12" t="str">
        <f t="shared" si="255"/>
        <v/>
      </c>
      <c r="DK318" s="12" t="str">
        <f t="shared" si="256"/>
        <v/>
      </c>
      <c r="DL318" s="12" t="str">
        <f t="shared" si="257"/>
        <v/>
      </c>
      <c r="DM318" s="12" t="str">
        <f t="shared" si="258"/>
        <v/>
      </c>
      <c r="DN318" s="12" t="str">
        <f t="shared" si="259"/>
        <v/>
      </c>
      <c r="DO318" s="12" t="str">
        <f t="shared" si="260"/>
        <v/>
      </c>
      <c r="DP318" s="12" t="str">
        <f t="shared" si="261"/>
        <v/>
      </c>
      <c r="DQ318" s="12" t="str">
        <f t="shared" si="262"/>
        <v/>
      </c>
      <c r="DR318" s="12" t="str">
        <f t="shared" si="224"/>
        <v/>
      </c>
      <c r="DS318" s="12" t="str">
        <f t="shared" si="225"/>
        <v/>
      </c>
      <c r="DT318" s="12" t="str">
        <f t="shared" si="226"/>
        <v/>
      </c>
      <c r="DU318" s="12" t="str">
        <f t="shared" si="227"/>
        <v/>
      </c>
      <c r="DV318" s="12" t="str">
        <f t="shared" si="228"/>
        <v/>
      </c>
      <c r="DW318" s="12" t="str">
        <f t="shared" si="229"/>
        <v/>
      </c>
      <c r="DX318" s="12" t="str">
        <f t="shared" si="230"/>
        <v/>
      </c>
      <c r="DY318" s="12" t="str">
        <f t="shared" si="231"/>
        <v/>
      </c>
      <c r="DZ318" s="12" t="str">
        <f t="shared" si="232"/>
        <v/>
      </c>
      <c r="EA318" s="12" t="str">
        <f t="shared" si="233"/>
        <v/>
      </c>
      <c r="EB318" s="12" t="str">
        <f t="shared" si="234"/>
        <v/>
      </c>
      <c r="EC318" s="12" t="str">
        <f t="shared" si="235"/>
        <v/>
      </c>
      <c r="ED318" s="12" t="str">
        <f t="shared" si="236"/>
        <v/>
      </c>
      <c r="EE318" s="12" t="str">
        <f t="shared" si="237"/>
        <v/>
      </c>
      <c r="EF318" s="12" t="str">
        <f t="shared" si="238"/>
        <v/>
      </c>
      <c r="EG318" s="12" t="str">
        <f t="shared" si="239"/>
        <v/>
      </c>
      <c r="EH318" s="12" t="str">
        <f t="shared" si="240"/>
        <v/>
      </c>
      <c r="EI318" s="12" t="str">
        <f t="shared" si="241"/>
        <v/>
      </c>
      <c r="EK318" s="83" t="str">
        <f t="shared" si="221"/>
        <v/>
      </c>
      <c r="EM318" s="12" t="str">
        <f t="shared" si="222"/>
        <v/>
      </c>
      <c r="EO318" s="12" t="str">
        <f t="shared" si="223"/>
        <v/>
      </c>
      <c r="EQ318" s="12" t="str">
        <f>IF($EO318="", "", IF($EQ$8=$EQ$6, COUNTIF($EO$11:$EO$2510, "&gt;"&amp;$EO318)+1+COUNTIF($EO$11:$EO318, $EO318)-1, COUNTIF($EO$11:$EO$2510, "&lt;"&amp;$EO318)+1+COUNTIF($EO$11:$EO318, $EO318)-1))</f>
        <v/>
      </c>
    </row>
    <row r="319" spans="1:147" x14ac:dyDescent="0.55000000000000004">
      <c r="A319" s="8"/>
      <c r="B319" s="12" t="str">
        <f>IF($D319="", "", COUNTIF($D$11:$D319, $D319))</f>
        <v/>
      </c>
      <c r="C319" s="8"/>
      <c r="D319" s="45"/>
      <c r="E319" s="46"/>
      <c r="F319" s="47"/>
      <c r="G319" s="54"/>
      <c r="H319" s="54"/>
      <c r="I319" s="48"/>
      <c r="J319" s="49"/>
      <c r="K319" s="50"/>
      <c r="L319" s="50"/>
      <c r="M319" s="50"/>
      <c r="N319" s="50"/>
      <c r="O319" s="50"/>
      <c r="P319" s="50"/>
      <c r="Q319" s="50"/>
      <c r="R319" s="50"/>
      <c r="S319" s="50"/>
      <c r="T319" s="50"/>
      <c r="U319" s="51"/>
      <c r="V319" s="52"/>
      <c r="W319" s="53"/>
      <c r="X319" s="53"/>
      <c r="Y319" s="53"/>
      <c r="Z319" s="53"/>
      <c r="AA319" s="48"/>
      <c r="AB319" s="54"/>
      <c r="AC319" s="54"/>
      <c r="AD319" s="54"/>
      <c r="AE319" s="54"/>
      <c r="AF319" s="54"/>
      <c r="AG319" s="54"/>
      <c r="AH319" s="54"/>
      <c r="AI319" s="54"/>
      <c r="AJ319" s="49"/>
      <c r="AK319" s="48"/>
      <c r="AL319" s="54"/>
      <c r="AM319" s="54"/>
      <c r="AN319" s="54"/>
      <c r="AO319" s="54"/>
      <c r="AP319" s="54"/>
      <c r="AQ319" s="54"/>
      <c r="AR319" s="54"/>
      <c r="AS319" s="54"/>
      <c r="AT319" s="54"/>
      <c r="AU319" s="54"/>
      <c r="AV319" s="54"/>
      <c r="AW319" s="54"/>
      <c r="AX319" s="54"/>
      <c r="AY319" s="54"/>
      <c r="AZ319" s="54"/>
      <c r="BA319" s="54"/>
      <c r="BB319" s="54"/>
      <c r="BC319" s="54"/>
      <c r="BD319" s="54"/>
      <c r="BE319" s="54"/>
      <c r="BF319" s="54"/>
      <c r="BG319" s="54"/>
      <c r="BH319" s="54"/>
      <c r="BI319" s="54"/>
      <c r="BJ319" s="54"/>
      <c r="BK319" s="54"/>
      <c r="BL319" s="54"/>
      <c r="BM319" s="54"/>
      <c r="BN319" s="54"/>
      <c r="BO319" s="54"/>
      <c r="BP319" s="54"/>
      <c r="BQ319" s="54"/>
      <c r="BR319" s="54"/>
      <c r="BS319" s="54"/>
      <c r="BT319" s="54"/>
      <c r="BU319" s="54"/>
      <c r="BV319" s="54"/>
      <c r="BW319" s="54"/>
      <c r="BX319" s="49"/>
      <c r="BY319" s="55"/>
      <c r="BZ319" s="8"/>
      <c r="CE319" s="12" t="str">
        <f t="shared" si="211"/>
        <v/>
      </c>
      <c r="CG319" s="77" t="str">
        <f t="shared" si="212"/>
        <v/>
      </c>
      <c r="CH319" s="80" t="str">
        <f t="shared" si="213"/>
        <v/>
      </c>
      <c r="CL319" s="12" t="str">
        <f t="shared" si="214"/>
        <v/>
      </c>
      <c r="CM319" s="12" t="str">
        <f t="shared" si="215"/>
        <v/>
      </c>
      <c r="CN319" s="12" t="str" cm="1">
        <f t="array" ref="CN319">IF(OR($CE319="", $CG$3=""), "", IF(IFERROR(INDEX($K319:$T319, $CK319, MATCH(CN$3, $K$3:$T$3, 0)), "")="", $CC$4, $CC$3))</f>
        <v/>
      </c>
      <c r="CO319" s="12" t="str" cm="1">
        <f t="array" ref="CO319">IF(OR($CE319="", $CG$3=""), "", IF(IFERROR(INDEX($AA319:$AJ319, $CK319, MATCH(CO$3, $AA$3:$AJ$3, 0)), "")="", $CC$4, $CC$3))</f>
        <v/>
      </c>
      <c r="CP319" s="12" t="str">
        <f>IF(OR($CE319="", $CG$3=""), "", IF(CP$3='Property List &amp; Features'!$BG$9, $CC$3, IF(CP$3=$I319, $CC$3, $CC$4)))</f>
        <v/>
      </c>
      <c r="CQ319" s="12" t="str">
        <f>IF(OR($CE319="", $CG$3=""), "", IF(CQ$3='Property List &amp; Features'!$BG$9, $CC$3, IF(CQ$3=$J319, $CC$3, $CC$4)))</f>
        <v/>
      </c>
      <c r="CR319" s="12" t="str">
        <f t="shared" si="216"/>
        <v/>
      </c>
      <c r="CS319" s="12" t="str">
        <f t="shared" si="217"/>
        <v/>
      </c>
      <c r="CT319" s="12" t="str">
        <f t="shared" si="218"/>
        <v/>
      </c>
      <c r="CU319" s="12" t="str">
        <f t="shared" si="219"/>
        <v/>
      </c>
      <c r="CV319" s="12" t="str">
        <f t="shared" si="220"/>
        <v/>
      </c>
      <c r="CW319" s="12" t="str">
        <f t="shared" si="242"/>
        <v/>
      </c>
      <c r="CX319" s="12" t="str">
        <f t="shared" si="243"/>
        <v/>
      </c>
      <c r="CY319" s="12" t="str">
        <f t="shared" si="244"/>
        <v/>
      </c>
      <c r="CZ319" s="12" t="str">
        <f t="shared" si="245"/>
        <v/>
      </c>
      <c r="DA319" s="12" t="str">
        <f t="shared" si="246"/>
        <v/>
      </c>
      <c r="DB319" s="12" t="str">
        <f t="shared" si="247"/>
        <v/>
      </c>
      <c r="DC319" s="12" t="str">
        <f t="shared" si="248"/>
        <v/>
      </c>
      <c r="DD319" s="12" t="str">
        <f t="shared" si="249"/>
        <v/>
      </c>
      <c r="DE319" s="12" t="str">
        <f t="shared" si="250"/>
        <v/>
      </c>
      <c r="DF319" s="12" t="str">
        <f t="shared" si="251"/>
        <v/>
      </c>
      <c r="DG319" s="12" t="str">
        <f t="shared" si="252"/>
        <v/>
      </c>
      <c r="DH319" s="12" t="str">
        <f t="shared" si="253"/>
        <v/>
      </c>
      <c r="DI319" s="12" t="str">
        <f t="shared" si="254"/>
        <v/>
      </c>
      <c r="DJ319" s="12" t="str">
        <f t="shared" si="255"/>
        <v/>
      </c>
      <c r="DK319" s="12" t="str">
        <f t="shared" si="256"/>
        <v/>
      </c>
      <c r="DL319" s="12" t="str">
        <f t="shared" si="257"/>
        <v/>
      </c>
      <c r="DM319" s="12" t="str">
        <f t="shared" si="258"/>
        <v/>
      </c>
      <c r="DN319" s="12" t="str">
        <f t="shared" si="259"/>
        <v/>
      </c>
      <c r="DO319" s="12" t="str">
        <f t="shared" si="260"/>
        <v/>
      </c>
      <c r="DP319" s="12" t="str">
        <f t="shared" si="261"/>
        <v/>
      </c>
      <c r="DQ319" s="12" t="str">
        <f t="shared" si="262"/>
        <v/>
      </c>
      <c r="DR319" s="12" t="str">
        <f t="shared" si="224"/>
        <v/>
      </c>
      <c r="DS319" s="12" t="str">
        <f t="shared" si="225"/>
        <v/>
      </c>
      <c r="DT319" s="12" t="str">
        <f t="shared" si="226"/>
        <v/>
      </c>
      <c r="DU319" s="12" t="str">
        <f t="shared" si="227"/>
        <v/>
      </c>
      <c r="DV319" s="12" t="str">
        <f t="shared" si="228"/>
        <v/>
      </c>
      <c r="DW319" s="12" t="str">
        <f t="shared" si="229"/>
        <v/>
      </c>
      <c r="DX319" s="12" t="str">
        <f t="shared" si="230"/>
        <v/>
      </c>
      <c r="DY319" s="12" t="str">
        <f t="shared" si="231"/>
        <v/>
      </c>
      <c r="DZ319" s="12" t="str">
        <f t="shared" si="232"/>
        <v/>
      </c>
      <c r="EA319" s="12" t="str">
        <f t="shared" si="233"/>
        <v/>
      </c>
      <c r="EB319" s="12" t="str">
        <f t="shared" si="234"/>
        <v/>
      </c>
      <c r="EC319" s="12" t="str">
        <f t="shared" si="235"/>
        <v/>
      </c>
      <c r="ED319" s="12" t="str">
        <f t="shared" si="236"/>
        <v/>
      </c>
      <c r="EE319" s="12" t="str">
        <f t="shared" si="237"/>
        <v/>
      </c>
      <c r="EF319" s="12" t="str">
        <f t="shared" si="238"/>
        <v/>
      </c>
      <c r="EG319" s="12" t="str">
        <f t="shared" si="239"/>
        <v/>
      </c>
      <c r="EH319" s="12" t="str">
        <f t="shared" si="240"/>
        <v/>
      </c>
      <c r="EI319" s="12" t="str">
        <f t="shared" si="241"/>
        <v/>
      </c>
      <c r="EK319" s="83" t="str">
        <f t="shared" si="221"/>
        <v/>
      </c>
      <c r="EM319" s="12" t="str">
        <f t="shared" si="222"/>
        <v/>
      </c>
      <c r="EO319" s="12" t="str">
        <f t="shared" si="223"/>
        <v/>
      </c>
      <c r="EQ319" s="12" t="str">
        <f>IF($EO319="", "", IF($EQ$8=$EQ$6, COUNTIF($EO$11:$EO$2510, "&gt;"&amp;$EO319)+1+COUNTIF($EO$11:$EO319, $EO319)-1, COUNTIF($EO$11:$EO$2510, "&lt;"&amp;$EO319)+1+COUNTIF($EO$11:$EO319, $EO319)-1))</f>
        <v/>
      </c>
    </row>
    <row r="320" spans="1:147" x14ac:dyDescent="0.55000000000000004">
      <c r="A320" s="8"/>
      <c r="B320" s="12" t="str">
        <f>IF($D320="", "", COUNTIF($D$11:$D320, $D320))</f>
        <v/>
      </c>
      <c r="C320" s="8"/>
      <c r="D320" s="45"/>
      <c r="E320" s="46"/>
      <c r="F320" s="47"/>
      <c r="G320" s="54"/>
      <c r="H320" s="54"/>
      <c r="I320" s="48"/>
      <c r="J320" s="49"/>
      <c r="K320" s="50"/>
      <c r="L320" s="50"/>
      <c r="M320" s="50"/>
      <c r="N320" s="50"/>
      <c r="O320" s="50"/>
      <c r="P320" s="50"/>
      <c r="Q320" s="50"/>
      <c r="R320" s="50"/>
      <c r="S320" s="50"/>
      <c r="T320" s="50"/>
      <c r="U320" s="51"/>
      <c r="V320" s="52"/>
      <c r="W320" s="53"/>
      <c r="X320" s="53"/>
      <c r="Y320" s="53"/>
      <c r="Z320" s="53"/>
      <c r="AA320" s="48"/>
      <c r="AB320" s="54"/>
      <c r="AC320" s="54"/>
      <c r="AD320" s="54"/>
      <c r="AE320" s="54"/>
      <c r="AF320" s="54"/>
      <c r="AG320" s="54"/>
      <c r="AH320" s="54"/>
      <c r="AI320" s="54"/>
      <c r="AJ320" s="49"/>
      <c r="AK320" s="48"/>
      <c r="AL320" s="54"/>
      <c r="AM320" s="54"/>
      <c r="AN320" s="54"/>
      <c r="AO320" s="54"/>
      <c r="AP320" s="54"/>
      <c r="AQ320" s="54"/>
      <c r="AR320" s="54"/>
      <c r="AS320" s="54"/>
      <c r="AT320" s="54"/>
      <c r="AU320" s="54"/>
      <c r="AV320" s="54"/>
      <c r="AW320" s="54"/>
      <c r="AX320" s="54"/>
      <c r="AY320" s="54"/>
      <c r="AZ320" s="54"/>
      <c r="BA320" s="54"/>
      <c r="BB320" s="54"/>
      <c r="BC320" s="54"/>
      <c r="BD320" s="54"/>
      <c r="BE320" s="54"/>
      <c r="BF320" s="54"/>
      <c r="BG320" s="54"/>
      <c r="BH320" s="54"/>
      <c r="BI320" s="54"/>
      <c r="BJ320" s="54"/>
      <c r="BK320" s="54"/>
      <c r="BL320" s="54"/>
      <c r="BM320" s="54"/>
      <c r="BN320" s="54"/>
      <c r="BO320" s="54"/>
      <c r="BP320" s="54"/>
      <c r="BQ320" s="54"/>
      <c r="BR320" s="54"/>
      <c r="BS320" s="54"/>
      <c r="BT320" s="54"/>
      <c r="BU320" s="54"/>
      <c r="BV320" s="54"/>
      <c r="BW320" s="54"/>
      <c r="BX320" s="49"/>
      <c r="BY320" s="55"/>
      <c r="BZ320" s="8"/>
      <c r="CE320" s="12" t="str">
        <f t="shared" si="211"/>
        <v/>
      </c>
      <c r="CG320" s="77" t="str">
        <f t="shared" si="212"/>
        <v/>
      </c>
      <c r="CH320" s="80" t="str">
        <f t="shared" si="213"/>
        <v/>
      </c>
      <c r="CL320" s="12" t="str">
        <f t="shared" si="214"/>
        <v/>
      </c>
      <c r="CM320" s="12" t="str">
        <f t="shared" si="215"/>
        <v/>
      </c>
      <c r="CN320" s="12" t="str" cm="1">
        <f t="array" ref="CN320">IF(OR($CE320="", $CG$3=""), "", IF(IFERROR(INDEX($K320:$T320, $CK320, MATCH(CN$3, $K$3:$T$3, 0)), "")="", $CC$4, $CC$3))</f>
        <v/>
      </c>
      <c r="CO320" s="12" t="str" cm="1">
        <f t="array" ref="CO320">IF(OR($CE320="", $CG$3=""), "", IF(IFERROR(INDEX($AA320:$AJ320, $CK320, MATCH(CO$3, $AA$3:$AJ$3, 0)), "")="", $CC$4, $CC$3))</f>
        <v/>
      </c>
      <c r="CP320" s="12" t="str">
        <f>IF(OR($CE320="", $CG$3=""), "", IF(CP$3='Property List &amp; Features'!$BG$9, $CC$3, IF(CP$3=$I320, $CC$3, $CC$4)))</f>
        <v/>
      </c>
      <c r="CQ320" s="12" t="str">
        <f>IF(OR($CE320="", $CG$3=""), "", IF(CQ$3='Property List &amp; Features'!$BG$9, $CC$3, IF(CQ$3=$J320, $CC$3, $CC$4)))</f>
        <v/>
      </c>
      <c r="CR320" s="12" t="str">
        <f t="shared" si="216"/>
        <v/>
      </c>
      <c r="CS320" s="12" t="str">
        <f t="shared" si="217"/>
        <v/>
      </c>
      <c r="CT320" s="12" t="str">
        <f t="shared" si="218"/>
        <v/>
      </c>
      <c r="CU320" s="12" t="str">
        <f t="shared" si="219"/>
        <v/>
      </c>
      <c r="CV320" s="12" t="str">
        <f t="shared" si="220"/>
        <v/>
      </c>
      <c r="CW320" s="12" t="str">
        <f t="shared" si="242"/>
        <v/>
      </c>
      <c r="CX320" s="12" t="str">
        <f t="shared" si="243"/>
        <v/>
      </c>
      <c r="CY320" s="12" t="str">
        <f t="shared" si="244"/>
        <v/>
      </c>
      <c r="CZ320" s="12" t="str">
        <f t="shared" si="245"/>
        <v/>
      </c>
      <c r="DA320" s="12" t="str">
        <f t="shared" si="246"/>
        <v/>
      </c>
      <c r="DB320" s="12" t="str">
        <f t="shared" si="247"/>
        <v/>
      </c>
      <c r="DC320" s="12" t="str">
        <f t="shared" si="248"/>
        <v/>
      </c>
      <c r="DD320" s="12" t="str">
        <f t="shared" si="249"/>
        <v/>
      </c>
      <c r="DE320" s="12" t="str">
        <f t="shared" si="250"/>
        <v/>
      </c>
      <c r="DF320" s="12" t="str">
        <f t="shared" si="251"/>
        <v/>
      </c>
      <c r="DG320" s="12" t="str">
        <f t="shared" si="252"/>
        <v/>
      </c>
      <c r="DH320" s="12" t="str">
        <f t="shared" si="253"/>
        <v/>
      </c>
      <c r="DI320" s="12" t="str">
        <f t="shared" si="254"/>
        <v/>
      </c>
      <c r="DJ320" s="12" t="str">
        <f t="shared" si="255"/>
        <v/>
      </c>
      <c r="DK320" s="12" t="str">
        <f t="shared" si="256"/>
        <v/>
      </c>
      <c r="DL320" s="12" t="str">
        <f t="shared" si="257"/>
        <v/>
      </c>
      <c r="DM320" s="12" t="str">
        <f t="shared" si="258"/>
        <v/>
      </c>
      <c r="DN320" s="12" t="str">
        <f t="shared" si="259"/>
        <v/>
      </c>
      <c r="DO320" s="12" t="str">
        <f t="shared" si="260"/>
        <v/>
      </c>
      <c r="DP320" s="12" t="str">
        <f t="shared" si="261"/>
        <v/>
      </c>
      <c r="DQ320" s="12" t="str">
        <f t="shared" si="262"/>
        <v/>
      </c>
      <c r="DR320" s="12" t="str">
        <f t="shared" si="224"/>
        <v/>
      </c>
      <c r="DS320" s="12" t="str">
        <f t="shared" si="225"/>
        <v/>
      </c>
      <c r="DT320" s="12" t="str">
        <f t="shared" si="226"/>
        <v/>
      </c>
      <c r="DU320" s="12" t="str">
        <f t="shared" si="227"/>
        <v/>
      </c>
      <c r="DV320" s="12" t="str">
        <f t="shared" si="228"/>
        <v/>
      </c>
      <c r="DW320" s="12" t="str">
        <f t="shared" si="229"/>
        <v/>
      </c>
      <c r="DX320" s="12" t="str">
        <f t="shared" si="230"/>
        <v/>
      </c>
      <c r="DY320" s="12" t="str">
        <f t="shared" si="231"/>
        <v/>
      </c>
      <c r="DZ320" s="12" t="str">
        <f t="shared" si="232"/>
        <v/>
      </c>
      <c r="EA320" s="12" t="str">
        <f t="shared" si="233"/>
        <v/>
      </c>
      <c r="EB320" s="12" t="str">
        <f t="shared" si="234"/>
        <v/>
      </c>
      <c r="EC320" s="12" t="str">
        <f t="shared" si="235"/>
        <v/>
      </c>
      <c r="ED320" s="12" t="str">
        <f t="shared" si="236"/>
        <v/>
      </c>
      <c r="EE320" s="12" t="str">
        <f t="shared" si="237"/>
        <v/>
      </c>
      <c r="EF320" s="12" t="str">
        <f t="shared" si="238"/>
        <v/>
      </c>
      <c r="EG320" s="12" t="str">
        <f t="shared" si="239"/>
        <v/>
      </c>
      <c r="EH320" s="12" t="str">
        <f t="shared" si="240"/>
        <v/>
      </c>
      <c r="EI320" s="12" t="str">
        <f t="shared" si="241"/>
        <v/>
      </c>
      <c r="EK320" s="83" t="str">
        <f t="shared" si="221"/>
        <v/>
      </c>
      <c r="EM320" s="12" t="str">
        <f t="shared" si="222"/>
        <v/>
      </c>
      <c r="EO320" s="12" t="str">
        <f t="shared" si="223"/>
        <v/>
      </c>
      <c r="EQ320" s="12" t="str">
        <f>IF($EO320="", "", IF($EQ$8=$EQ$6, COUNTIF($EO$11:$EO$2510, "&gt;"&amp;$EO320)+1+COUNTIF($EO$11:$EO320, $EO320)-1, COUNTIF($EO$11:$EO$2510, "&lt;"&amp;$EO320)+1+COUNTIF($EO$11:$EO320, $EO320)-1))</f>
        <v/>
      </c>
    </row>
    <row r="321" spans="1:147" x14ac:dyDescent="0.55000000000000004">
      <c r="A321" s="8"/>
      <c r="B321" s="12" t="str">
        <f>IF($D321="", "", COUNTIF($D$11:$D321, $D321))</f>
        <v/>
      </c>
      <c r="C321" s="8"/>
      <c r="D321" s="45"/>
      <c r="E321" s="46"/>
      <c r="F321" s="47"/>
      <c r="G321" s="54"/>
      <c r="H321" s="54"/>
      <c r="I321" s="48"/>
      <c r="J321" s="49"/>
      <c r="K321" s="50"/>
      <c r="L321" s="50"/>
      <c r="M321" s="50"/>
      <c r="N321" s="50"/>
      <c r="O321" s="50"/>
      <c r="P321" s="50"/>
      <c r="Q321" s="50"/>
      <c r="R321" s="50"/>
      <c r="S321" s="50"/>
      <c r="T321" s="50"/>
      <c r="U321" s="51"/>
      <c r="V321" s="52"/>
      <c r="W321" s="53"/>
      <c r="X321" s="53"/>
      <c r="Y321" s="53"/>
      <c r="Z321" s="53"/>
      <c r="AA321" s="48"/>
      <c r="AB321" s="54"/>
      <c r="AC321" s="54"/>
      <c r="AD321" s="54"/>
      <c r="AE321" s="54"/>
      <c r="AF321" s="54"/>
      <c r="AG321" s="54"/>
      <c r="AH321" s="54"/>
      <c r="AI321" s="54"/>
      <c r="AJ321" s="49"/>
      <c r="AK321" s="48"/>
      <c r="AL321" s="54"/>
      <c r="AM321" s="54"/>
      <c r="AN321" s="54"/>
      <c r="AO321" s="54"/>
      <c r="AP321" s="54"/>
      <c r="AQ321" s="54"/>
      <c r="AR321" s="54"/>
      <c r="AS321" s="54"/>
      <c r="AT321" s="54"/>
      <c r="AU321" s="54"/>
      <c r="AV321" s="54"/>
      <c r="AW321" s="54"/>
      <c r="AX321" s="54"/>
      <c r="AY321" s="54"/>
      <c r="AZ321" s="54"/>
      <c r="BA321" s="54"/>
      <c r="BB321" s="54"/>
      <c r="BC321" s="54"/>
      <c r="BD321" s="54"/>
      <c r="BE321" s="54"/>
      <c r="BF321" s="54"/>
      <c r="BG321" s="54"/>
      <c r="BH321" s="54"/>
      <c r="BI321" s="54"/>
      <c r="BJ321" s="54"/>
      <c r="BK321" s="54"/>
      <c r="BL321" s="54"/>
      <c r="BM321" s="54"/>
      <c r="BN321" s="54"/>
      <c r="BO321" s="54"/>
      <c r="BP321" s="54"/>
      <c r="BQ321" s="54"/>
      <c r="BR321" s="54"/>
      <c r="BS321" s="54"/>
      <c r="BT321" s="54"/>
      <c r="BU321" s="54"/>
      <c r="BV321" s="54"/>
      <c r="BW321" s="54"/>
      <c r="BX321" s="49"/>
      <c r="BY321" s="55"/>
      <c r="BZ321" s="8"/>
      <c r="CE321" s="12" t="str">
        <f t="shared" si="211"/>
        <v/>
      </c>
      <c r="CG321" s="77" t="str">
        <f t="shared" si="212"/>
        <v/>
      </c>
      <c r="CH321" s="80" t="str">
        <f t="shared" si="213"/>
        <v/>
      </c>
      <c r="CL321" s="12" t="str">
        <f t="shared" si="214"/>
        <v/>
      </c>
      <c r="CM321" s="12" t="str">
        <f t="shared" si="215"/>
        <v/>
      </c>
      <c r="CN321" s="12" t="str" cm="1">
        <f t="array" ref="CN321">IF(OR($CE321="", $CG$3=""), "", IF(IFERROR(INDEX($K321:$T321, $CK321, MATCH(CN$3, $K$3:$T$3, 0)), "")="", $CC$4, $CC$3))</f>
        <v/>
      </c>
      <c r="CO321" s="12" t="str" cm="1">
        <f t="array" ref="CO321">IF(OR($CE321="", $CG$3=""), "", IF(IFERROR(INDEX($AA321:$AJ321, $CK321, MATCH(CO$3, $AA$3:$AJ$3, 0)), "")="", $CC$4, $CC$3))</f>
        <v/>
      </c>
      <c r="CP321" s="12" t="str">
        <f>IF(OR($CE321="", $CG$3=""), "", IF(CP$3='Property List &amp; Features'!$BG$9, $CC$3, IF(CP$3=$I321, $CC$3, $CC$4)))</f>
        <v/>
      </c>
      <c r="CQ321" s="12" t="str">
        <f>IF(OR($CE321="", $CG$3=""), "", IF(CQ$3='Property List &amp; Features'!$BG$9, $CC$3, IF(CQ$3=$J321, $CC$3, $CC$4)))</f>
        <v/>
      </c>
      <c r="CR321" s="12" t="str">
        <f t="shared" si="216"/>
        <v/>
      </c>
      <c r="CS321" s="12" t="str">
        <f t="shared" si="217"/>
        <v/>
      </c>
      <c r="CT321" s="12" t="str">
        <f t="shared" si="218"/>
        <v/>
      </c>
      <c r="CU321" s="12" t="str">
        <f t="shared" si="219"/>
        <v/>
      </c>
      <c r="CV321" s="12" t="str">
        <f t="shared" si="220"/>
        <v/>
      </c>
      <c r="CW321" s="12" t="str">
        <f t="shared" si="242"/>
        <v/>
      </c>
      <c r="CX321" s="12" t="str">
        <f t="shared" si="243"/>
        <v/>
      </c>
      <c r="CY321" s="12" t="str">
        <f t="shared" si="244"/>
        <v/>
      </c>
      <c r="CZ321" s="12" t="str">
        <f t="shared" si="245"/>
        <v/>
      </c>
      <c r="DA321" s="12" t="str">
        <f t="shared" si="246"/>
        <v/>
      </c>
      <c r="DB321" s="12" t="str">
        <f t="shared" si="247"/>
        <v/>
      </c>
      <c r="DC321" s="12" t="str">
        <f t="shared" si="248"/>
        <v/>
      </c>
      <c r="DD321" s="12" t="str">
        <f t="shared" si="249"/>
        <v/>
      </c>
      <c r="DE321" s="12" t="str">
        <f t="shared" si="250"/>
        <v/>
      </c>
      <c r="DF321" s="12" t="str">
        <f t="shared" si="251"/>
        <v/>
      </c>
      <c r="DG321" s="12" t="str">
        <f t="shared" si="252"/>
        <v/>
      </c>
      <c r="DH321" s="12" t="str">
        <f t="shared" si="253"/>
        <v/>
      </c>
      <c r="DI321" s="12" t="str">
        <f t="shared" si="254"/>
        <v/>
      </c>
      <c r="DJ321" s="12" t="str">
        <f t="shared" si="255"/>
        <v/>
      </c>
      <c r="DK321" s="12" t="str">
        <f t="shared" si="256"/>
        <v/>
      </c>
      <c r="DL321" s="12" t="str">
        <f t="shared" si="257"/>
        <v/>
      </c>
      <c r="DM321" s="12" t="str">
        <f t="shared" si="258"/>
        <v/>
      </c>
      <c r="DN321" s="12" t="str">
        <f t="shared" si="259"/>
        <v/>
      </c>
      <c r="DO321" s="12" t="str">
        <f t="shared" si="260"/>
        <v/>
      </c>
      <c r="DP321" s="12" t="str">
        <f t="shared" si="261"/>
        <v/>
      </c>
      <c r="DQ321" s="12" t="str">
        <f t="shared" si="262"/>
        <v/>
      </c>
      <c r="DR321" s="12" t="str">
        <f t="shared" si="224"/>
        <v/>
      </c>
      <c r="DS321" s="12" t="str">
        <f t="shared" si="225"/>
        <v/>
      </c>
      <c r="DT321" s="12" t="str">
        <f t="shared" si="226"/>
        <v/>
      </c>
      <c r="DU321" s="12" t="str">
        <f t="shared" si="227"/>
        <v/>
      </c>
      <c r="DV321" s="12" t="str">
        <f t="shared" si="228"/>
        <v/>
      </c>
      <c r="DW321" s="12" t="str">
        <f t="shared" si="229"/>
        <v/>
      </c>
      <c r="DX321" s="12" t="str">
        <f t="shared" si="230"/>
        <v/>
      </c>
      <c r="DY321" s="12" t="str">
        <f t="shared" si="231"/>
        <v/>
      </c>
      <c r="DZ321" s="12" t="str">
        <f t="shared" si="232"/>
        <v/>
      </c>
      <c r="EA321" s="12" t="str">
        <f t="shared" si="233"/>
        <v/>
      </c>
      <c r="EB321" s="12" t="str">
        <f t="shared" si="234"/>
        <v/>
      </c>
      <c r="EC321" s="12" t="str">
        <f t="shared" si="235"/>
        <v/>
      </c>
      <c r="ED321" s="12" t="str">
        <f t="shared" si="236"/>
        <v/>
      </c>
      <c r="EE321" s="12" t="str">
        <f t="shared" si="237"/>
        <v/>
      </c>
      <c r="EF321" s="12" t="str">
        <f t="shared" si="238"/>
        <v/>
      </c>
      <c r="EG321" s="12" t="str">
        <f t="shared" si="239"/>
        <v/>
      </c>
      <c r="EH321" s="12" t="str">
        <f t="shared" si="240"/>
        <v/>
      </c>
      <c r="EI321" s="12" t="str">
        <f t="shared" si="241"/>
        <v/>
      </c>
      <c r="EK321" s="83" t="str">
        <f t="shared" si="221"/>
        <v/>
      </c>
      <c r="EM321" s="12" t="str">
        <f t="shared" si="222"/>
        <v/>
      </c>
      <c r="EO321" s="12" t="str">
        <f t="shared" si="223"/>
        <v/>
      </c>
      <c r="EQ321" s="12" t="str">
        <f>IF($EO321="", "", IF($EQ$8=$EQ$6, COUNTIF($EO$11:$EO$2510, "&gt;"&amp;$EO321)+1+COUNTIF($EO$11:$EO321, $EO321)-1, COUNTIF($EO$11:$EO$2510, "&lt;"&amp;$EO321)+1+COUNTIF($EO$11:$EO321, $EO321)-1))</f>
        <v/>
      </c>
    </row>
    <row r="322" spans="1:147" x14ac:dyDescent="0.55000000000000004">
      <c r="A322" s="8"/>
      <c r="B322" s="12" t="str">
        <f>IF($D322="", "", COUNTIF($D$11:$D322, $D322))</f>
        <v/>
      </c>
      <c r="C322" s="8"/>
      <c r="D322" s="45"/>
      <c r="E322" s="46"/>
      <c r="F322" s="47"/>
      <c r="G322" s="54"/>
      <c r="H322" s="54"/>
      <c r="I322" s="48"/>
      <c r="J322" s="49"/>
      <c r="K322" s="50"/>
      <c r="L322" s="50"/>
      <c r="M322" s="50"/>
      <c r="N322" s="50"/>
      <c r="O322" s="50"/>
      <c r="P322" s="50"/>
      <c r="Q322" s="50"/>
      <c r="R322" s="50"/>
      <c r="S322" s="50"/>
      <c r="T322" s="50"/>
      <c r="U322" s="51"/>
      <c r="V322" s="52"/>
      <c r="W322" s="53"/>
      <c r="X322" s="53"/>
      <c r="Y322" s="53"/>
      <c r="Z322" s="53"/>
      <c r="AA322" s="48"/>
      <c r="AB322" s="54"/>
      <c r="AC322" s="54"/>
      <c r="AD322" s="54"/>
      <c r="AE322" s="54"/>
      <c r="AF322" s="54"/>
      <c r="AG322" s="54"/>
      <c r="AH322" s="54"/>
      <c r="AI322" s="54"/>
      <c r="AJ322" s="49"/>
      <c r="AK322" s="48"/>
      <c r="AL322" s="54"/>
      <c r="AM322" s="54"/>
      <c r="AN322" s="54"/>
      <c r="AO322" s="54"/>
      <c r="AP322" s="54"/>
      <c r="AQ322" s="54"/>
      <c r="AR322" s="54"/>
      <c r="AS322" s="54"/>
      <c r="AT322" s="54"/>
      <c r="AU322" s="54"/>
      <c r="AV322" s="54"/>
      <c r="AW322" s="54"/>
      <c r="AX322" s="54"/>
      <c r="AY322" s="54"/>
      <c r="AZ322" s="54"/>
      <c r="BA322" s="54"/>
      <c r="BB322" s="54"/>
      <c r="BC322" s="54"/>
      <c r="BD322" s="54"/>
      <c r="BE322" s="54"/>
      <c r="BF322" s="54"/>
      <c r="BG322" s="54"/>
      <c r="BH322" s="54"/>
      <c r="BI322" s="54"/>
      <c r="BJ322" s="54"/>
      <c r="BK322" s="54"/>
      <c r="BL322" s="54"/>
      <c r="BM322" s="54"/>
      <c r="BN322" s="54"/>
      <c r="BO322" s="54"/>
      <c r="BP322" s="54"/>
      <c r="BQ322" s="54"/>
      <c r="BR322" s="54"/>
      <c r="BS322" s="54"/>
      <c r="BT322" s="54"/>
      <c r="BU322" s="54"/>
      <c r="BV322" s="54"/>
      <c r="BW322" s="54"/>
      <c r="BX322" s="49"/>
      <c r="BY322" s="55"/>
      <c r="BZ322" s="8"/>
      <c r="CE322" s="12" t="str">
        <f t="shared" si="211"/>
        <v/>
      </c>
      <c r="CG322" s="77" t="str">
        <f t="shared" si="212"/>
        <v/>
      </c>
      <c r="CH322" s="80" t="str">
        <f t="shared" si="213"/>
        <v/>
      </c>
      <c r="CL322" s="12" t="str">
        <f t="shared" si="214"/>
        <v/>
      </c>
      <c r="CM322" s="12" t="str">
        <f t="shared" si="215"/>
        <v/>
      </c>
      <c r="CN322" s="12" t="str" cm="1">
        <f t="array" ref="CN322">IF(OR($CE322="", $CG$3=""), "", IF(IFERROR(INDEX($K322:$T322, $CK322, MATCH(CN$3, $K$3:$T$3, 0)), "")="", $CC$4, $CC$3))</f>
        <v/>
      </c>
      <c r="CO322" s="12" t="str" cm="1">
        <f t="array" ref="CO322">IF(OR($CE322="", $CG$3=""), "", IF(IFERROR(INDEX($AA322:$AJ322, $CK322, MATCH(CO$3, $AA$3:$AJ$3, 0)), "")="", $CC$4, $CC$3))</f>
        <v/>
      </c>
      <c r="CP322" s="12" t="str">
        <f>IF(OR($CE322="", $CG$3=""), "", IF(CP$3='Property List &amp; Features'!$BG$9, $CC$3, IF(CP$3=$I322, $CC$3, $CC$4)))</f>
        <v/>
      </c>
      <c r="CQ322" s="12" t="str">
        <f>IF(OR($CE322="", $CG$3=""), "", IF(CQ$3='Property List &amp; Features'!$BG$9, $CC$3, IF(CQ$3=$J322, $CC$3, $CC$4)))</f>
        <v/>
      </c>
      <c r="CR322" s="12" t="str">
        <f t="shared" si="216"/>
        <v/>
      </c>
      <c r="CS322" s="12" t="str">
        <f t="shared" si="217"/>
        <v/>
      </c>
      <c r="CT322" s="12" t="str">
        <f t="shared" si="218"/>
        <v/>
      </c>
      <c r="CU322" s="12" t="str">
        <f t="shared" si="219"/>
        <v/>
      </c>
      <c r="CV322" s="12" t="str">
        <f t="shared" si="220"/>
        <v/>
      </c>
      <c r="CW322" s="12" t="str">
        <f t="shared" si="242"/>
        <v/>
      </c>
      <c r="CX322" s="12" t="str">
        <f t="shared" si="243"/>
        <v/>
      </c>
      <c r="CY322" s="12" t="str">
        <f t="shared" si="244"/>
        <v/>
      </c>
      <c r="CZ322" s="12" t="str">
        <f t="shared" si="245"/>
        <v/>
      </c>
      <c r="DA322" s="12" t="str">
        <f t="shared" si="246"/>
        <v/>
      </c>
      <c r="DB322" s="12" t="str">
        <f t="shared" si="247"/>
        <v/>
      </c>
      <c r="DC322" s="12" t="str">
        <f t="shared" si="248"/>
        <v/>
      </c>
      <c r="DD322" s="12" t="str">
        <f t="shared" si="249"/>
        <v/>
      </c>
      <c r="DE322" s="12" t="str">
        <f t="shared" si="250"/>
        <v/>
      </c>
      <c r="DF322" s="12" t="str">
        <f t="shared" si="251"/>
        <v/>
      </c>
      <c r="DG322" s="12" t="str">
        <f t="shared" si="252"/>
        <v/>
      </c>
      <c r="DH322" s="12" t="str">
        <f t="shared" si="253"/>
        <v/>
      </c>
      <c r="DI322" s="12" t="str">
        <f t="shared" si="254"/>
        <v/>
      </c>
      <c r="DJ322" s="12" t="str">
        <f t="shared" si="255"/>
        <v/>
      </c>
      <c r="DK322" s="12" t="str">
        <f t="shared" si="256"/>
        <v/>
      </c>
      <c r="DL322" s="12" t="str">
        <f t="shared" si="257"/>
        <v/>
      </c>
      <c r="DM322" s="12" t="str">
        <f t="shared" si="258"/>
        <v/>
      </c>
      <c r="DN322" s="12" t="str">
        <f t="shared" si="259"/>
        <v/>
      </c>
      <c r="DO322" s="12" t="str">
        <f t="shared" si="260"/>
        <v/>
      </c>
      <c r="DP322" s="12" t="str">
        <f t="shared" si="261"/>
        <v/>
      </c>
      <c r="DQ322" s="12" t="str">
        <f t="shared" si="262"/>
        <v/>
      </c>
      <c r="DR322" s="12" t="str">
        <f t="shared" si="224"/>
        <v/>
      </c>
      <c r="DS322" s="12" t="str">
        <f t="shared" si="225"/>
        <v/>
      </c>
      <c r="DT322" s="12" t="str">
        <f t="shared" si="226"/>
        <v/>
      </c>
      <c r="DU322" s="12" t="str">
        <f t="shared" si="227"/>
        <v/>
      </c>
      <c r="DV322" s="12" t="str">
        <f t="shared" si="228"/>
        <v/>
      </c>
      <c r="DW322" s="12" t="str">
        <f t="shared" si="229"/>
        <v/>
      </c>
      <c r="DX322" s="12" t="str">
        <f t="shared" si="230"/>
        <v/>
      </c>
      <c r="DY322" s="12" t="str">
        <f t="shared" si="231"/>
        <v/>
      </c>
      <c r="DZ322" s="12" t="str">
        <f t="shared" si="232"/>
        <v/>
      </c>
      <c r="EA322" s="12" t="str">
        <f t="shared" si="233"/>
        <v/>
      </c>
      <c r="EB322" s="12" t="str">
        <f t="shared" si="234"/>
        <v/>
      </c>
      <c r="EC322" s="12" t="str">
        <f t="shared" si="235"/>
        <v/>
      </c>
      <c r="ED322" s="12" t="str">
        <f t="shared" si="236"/>
        <v/>
      </c>
      <c r="EE322" s="12" t="str">
        <f t="shared" si="237"/>
        <v/>
      </c>
      <c r="EF322" s="12" t="str">
        <f t="shared" si="238"/>
        <v/>
      </c>
      <c r="EG322" s="12" t="str">
        <f t="shared" si="239"/>
        <v/>
      </c>
      <c r="EH322" s="12" t="str">
        <f t="shared" si="240"/>
        <v/>
      </c>
      <c r="EI322" s="12" t="str">
        <f t="shared" si="241"/>
        <v/>
      </c>
      <c r="EK322" s="83" t="str">
        <f t="shared" si="221"/>
        <v/>
      </c>
      <c r="EM322" s="12" t="str">
        <f t="shared" si="222"/>
        <v/>
      </c>
      <c r="EO322" s="12" t="str">
        <f t="shared" si="223"/>
        <v/>
      </c>
      <c r="EQ322" s="12" t="str">
        <f>IF($EO322="", "", IF($EQ$8=$EQ$6, COUNTIF($EO$11:$EO$2510, "&gt;"&amp;$EO322)+1+COUNTIF($EO$11:$EO322, $EO322)-1, COUNTIF($EO$11:$EO$2510, "&lt;"&amp;$EO322)+1+COUNTIF($EO$11:$EO322, $EO322)-1))</f>
        <v/>
      </c>
    </row>
    <row r="323" spans="1:147" x14ac:dyDescent="0.55000000000000004">
      <c r="A323" s="8"/>
      <c r="B323" s="12" t="str">
        <f>IF($D323="", "", COUNTIF($D$11:$D323, $D323))</f>
        <v/>
      </c>
      <c r="C323" s="8"/>
      <c r="D323" s="45"/>
      <c r="E323" s="46"/>
      <c r="F323" s="47"/>
      <c r="G323" s="54"/>
      <c r="H323" s="54"/>
      <c r="I323" s="48"/>
      <c r="J323" s="49"/>
      <c r="K323" s="50"/>
      <c r="L323" s="50"/>
      <c r="M323" s="50"/>
      <c r="N323" s="50"/>
      <c r="O323" s="50"/>
      <c r="P323" s="50"/>
      <c r="Q323" s="50"/>
      <c r="R323" s="50"/>
      <c r="S323" s="50"/>
      <c r="T323" s="50"/>
      <c r="U323" s="51"/>
      <c r="V323" s="52"/>
      <c r="W323" s="53"/>
      <c r="X323" s="53"/>
      <c r="Y323" s="53"/>
      <c r="Z323" s="53"/>
      <c r="AA323" s="48"/>
      <c r="AB323" s="54"/>
      <c r="AC323" s="54"/>
      <c r="AD323" s="54"/>
      <c r="AE323" s="54"/>
      <c r="AF323" s="54"/>
      <c r="AG323" s="54"/>
      <c r="AH323" s="54"/>
      <c r="AI323" s="54"/>
      <c r="AJ323" s="49"/>
      <c r="AK323" s="48"/>
      <c r="AL323" s="54"/>
      <c r="AM323" s="54"/>
      <c r="AN323" s="54"/>
      <c r="AO323" s="54"/>
      <c r="AP323" s="54"/>
      <c r="AQ323" s="54"/>
      <c r="AR323" s="54"/>
      <c r="AS323" s="54"/>
      <c r="AT323" s="54"/>
      <c r="AU323" s="54"/>
      <c r="AV323" s="54"/>
      <c r="AW323" s="54"/>
      <c r="AX323" s="54"/>
      <c r="AY323" s="54"/>
      <c r="AZ323" s="54"/>
      <c r="BA323" s="54"/>
      <c r="BB323" s="54"/>
      <c r="BC323" s="54"/>
      <c r="BD323" s="54"/>
      <c r="BE323" s="54"/>
      <c r="BF323" s="54"/>
      <c r="BG323" s="54"/>
      <c r="BH323" s="54"/>
      <c r="BI323" s="54"/>
      <c r="BJ323" s="54"/>
      <c r="BK323" s="54"/>
      <c r="BL323" s="54"/>
      <c r="BM323" s="54"/>
      <c r="BN323" s="54"/>
      <c r="BO323" s="54"/>
      <c r="BP323" s="54"/>
      <c r="BQ323" s="54"/>
      <c r="BR323" s="54"/>
      <c r="BS323" s="54"/>
      <c r="BT323" s="54"/>
      <c r="BU323" s="54"/>
      <c r="BV323" s="54"/>
      <c r="BW323" s="54"/>
      <c r="BX323" s="49"/>
      <c r="BY323" s="55"/>
      <c r="BZ323" s="8"/>
      <c r="CE323" s="12" t="str">
        <f t="shared" si="211"/>
        <v/>
      </c>
      <c r="CG323" s="77" t="str">
        <f t="shared" si="212"/>
        <v/>
      </c>
      <c r="CH323" s="80" t="str">
        <f t="shared" si="213"/>
        <v/>
      </c>
      <c r="CL323" s="12" t="str">
        <f t="shared" si="214"/>
        <v/>
      </c>
      <c r="CM323" s="12" t="str">
        <f t="shared" si="215"/>
        <v/>
      </c>
      <c r="CN323" s="12" t="str" cm="1">
        <f t="array" ref="CN323">IF(OR($CE323="", $CG$3=""), "", IF(IFERROR(INDEX($K323:$T323, $CK323, MATCH(CN$3, $K$3:$T$3, 0)), "")="", $CC$4, $CC$3))</f>
        <v/>
      </c>
      <c r="CO323" s="12" t="str" cm="1">
        <f t="array" ref="CO323">IF(OR($CE323="", $CG$3=""), "", IF(IFERROR(INDEX($AA323:$AJ323, $CK323, MATCH(CO$3, $AA$3:$AJ$3, 0)), "")="", $CC$4, $CC$3))</f>
        <v/>
      </c>
      <c r="CP323" s="12" t="str">
        <f>IF(OR($CE323="", $CG$3=""), "", IF(CP$3='Property List &amp; Features'!$BG$9, $CC$3, IF(CP$3=$I323, $CC$3, $CC$4)))</f>
        <v/>
      </c>
      <c r="CQ323" s="12" t="str">
        <f>IF(OR($CE323="", $CG$3=""), "", IF(CQ$3='Property List &amp; Features'!$BG$9, $CC$3, IF(CQ$3=$J323, $CC$3, $CC$4)))</f>
        <v/>
      </c>
      <c r="CR323" s="12" t="str">
        <f t="shared" si="216"/>
        <v/>
      </c>
      <c r="CS323" s="12" t="str">
        <f t="shared" si="217"/>
        <v/>
      </c>
      <c r="CT323" s="12" t="str">
        <f t="shared" si="218"/>
        <v/>
      </c>
      <c r="CU323" s="12" t="str">
        <f t="shared" si="219"/>
        <v/>
      </c>
      <c r="CV323" s="12" t="str">
        <f t="shared" si="220"/>
        <v/>
      </c>
      <c r="CW323" s="12" t="str">
        <f t="shared" si="242"/>
        <v/>
      </c>
      <c r="CX323" s="12" t="str">
        <f t="shared" si="243"/>
        <v/>
      </c>
      <c r="CY323" s="12" t="str">
        <f t="shared" si="244"/>
        <v/>
      </c>
      <c r="CZ323" s="12" t="str">
        <f t="shared" si="245"/>
        <v/>
      </c>
      <c r="DA323" s="12" t="str">
        <f t="shared" si="246"/>
        <v/>
      </c>
      <c r="DB323" s="12" t="str">
        <f t="shared" si="247"/>
        <v/>
      </c>
      <c r="DC323" s="12" t="str">
        <f t="shared" si="248"/>
        <v/>
      </c>
      <c r="DD323" s="12" t="str">
        <f t="shared" si="249"/>
        <v/>
      </c>
      <c r="DE323" s="12" t="str">
        <f t="shared" si="250"/>
        <v/>
      </c>
      <c r="DF323" s="12" t="str">
        <f t="shared" si="251"/>
        <v/>
      </c>
      <c r="DG323" s="12" t="str">
        <f t="shared" si="252"/>
        <v/>
      </c>
      <c r="DH323" s="12" t="str">
        <f t="shared" si="253"/>
        <v/>
      </c>
      <c r="DI323" s="12" t="str">
        <f t="shared" si="254"/>
        <v/>
      </c>
      <c r="DJ323" s="12" t="str">
        <f t="shared" si="255"/>
        <v/>
      </c>
      <c r="DK323" s="12" t="str">
        <f t="shared" si="256"/>
        <v/>
      </c>
      <c r="DL323" s="12" t="str">
        <f t="shared" si="257"/>
        <v/>
      </c>
      <c r="DM323" s="12" t="str">
        <f t="shared" si="258"/>
        <v/>
      </c>
      <c r="DN323" s="12" t="str">
        <f t="shared" si="259"/>
        <v/>
      </c>
      <c r="DO323" s="12" t="str">
        <f t="shared" si="260"/>
        <v/>
      </c>
      <c r="DP323" s="12" t="str">
        <f t="shared" si="261"/>
        <v/>
      </c>
      <c r="DQ323" s="12" t="str">
        <f t="shared" si="262"/>
        <v/>
      </c>
      <c r="DR323" s="12" t="str">
        <f t="shared" si="224"/>
        <v/>
      </c>
      <c r="DS323" s="12" t="str">
        <f t="shared" si="225"/>
        <v/>
      </c>
      <c r="DT323" s="12" t="str">
        <f t="shared" si="226"/>
        <v/>
      </c>
      <c r="DU323" s="12" t="str">
        <f t="shared" si="227"/>
        <v/>
      </c>
      <c r="DV323" s="12" t="str">
        <f t="shared" si="228"/>
        <v/>
      </c>
      <c r="DW323" s="12" t="str">
        <f t="shared" si="229"/>
        <v/>
      </c>
      <c r="DX323" s="12" t="str">
        <f t="shared" si="230"/>
        <v/>
      </c>
      <c r="DY323" s="12" t="str">
        <f t="shared" si="231"/>
        <v/>
      </c>
      <c r="DZ323" s="12" t="str">
        <f t="shared" si="232"/>
        <v/>
      </c>
      <c r="EA323" s="12" t="str">
        <f t="shared" si="233"/>
        <v/>
      </c>
      <c r="EB323" s="12" t="str">
        <f t="shared" si="234"/>
        <v/>
      </c>
      <c r="EC323" s="12" t="str">
        <f t="shared" si="235"/>
        <v/>
      </c>
      <c r="ED323" s="12" t="str">
        <f t="shared" si="236"/>
        <v/>
      </c>
      <c r="EE323" s="12" t="str">
        <f t="shared" si="237"/>
        <v/>
      </c>
      <c r="EF323" s="12" t="str">
        <f t="shared" si="238"/>
        <v/>
      </c>
      <c r="EG323" s="12" t="str">
        <f t="shared" si="239"/>
        <v/>
      </c>
      <c r="EH323" s="12" t="str">
        <f t="shared" si="240"/>
        <v/>
      </c>
      <c r="EI323" s="12" t="str">
        <f t="shared" si="241"/>
        <v/>
      </c>
      <c r="EK323" s="83" t="str">
        <f t="shared" si="221"/>
        <v/>
      </c>
      <c r="EM323" s="12" t="str">
        <f t="shared" si="222"/>
        <v/>
      </c>
      <c r="EO323" s="12" t="str">
        <f t="shared" si="223"/>
        <v/>
      </c>
      <c r="EQ323" s="12" t="str">
        <f>IF($EO323="", "", IF($EQ$8=$EQ$6, COUNTIF($EO$11:$EO$2510, "&gt;"&amp;$EO323)+1+COUNTIF($EO$11:$EO323, $EO323)-1, COUNTIF($EO$11:$EO$2510, "&lt;"&amp;$EO323)+1+COUNTIF($EO$11:$EO323, $EO323)-1))</f>
        <v/>
      </c>
    </row>
    <row r="324" spans="1:147" x14ac:dyDescent="0.55000000000000004">
      <c r="A324" s="8"/>
      <c r="B324" s="12" t="str">
        <f>IF($D324="", "", COUNTIF($D$11:$D324, $D324))</f>
        <v/>
      </c>
      <c r="C324" s="8"/>
      <c r="D324" s="45"/>
      <c r="E324" s="46"/>
      <c r="F324" s="47"/>
      <c r="G324" s="54"/>
      <c r="H324" s="54"/>
      <c r="I324" s="48"/>
      <c r="J324" s="49"/>
      <c r="K324" s="50"/>
      <c r="L324" s="50"/>
      <c r="M324" s="50"/>
      <c r="N324" s="50"/>
      <c r="O324" s="50"/>
      <c r="P324" s="50"/>
      <c r="Q324" s="50"/>
      <c r="R324" s="50"/>
      <c r="S324" s="50"/>
      <c r="T324" s="50"/>
      <c r="U324" s="51"/>
      <c r="V324" s="52"/>
      <c r="W324" s="53"/>
      <c r="X324" s="53"/>
      <c r="Y324" s="53"/>
      <c r="Z324" s="53"/>
      <c r="AA324" s="48"/>
      <c r="AB324" s="54"/>
      <c r="AC324" s="54"/>
      <c r="AD324" s="54"/>
      <c r="AE324" s="54"/>
      <c r="AF324" s="54"/>
      <c r="AG324" s="54"/>
      <c r="AH324" s="54"/>
      <c r="AI324" s="54"/>
      <c r="AJ324" s="49"/>
      <c r="AK324" s="48"/>
      <c r="AL324" s="54"/>
      <c r="AM324" s="54"/>
      <c r="AN324" s="54"/>
      <c r="AO324" s="54"/>
      <c r="AP324" s="54"/>
      <c r="AQ324" s="54"/>
      <c r="AR324" s="54"/>
      <c r="AS324" s="54"/>
      <c r="AT324" s="54"/>
      <c r="AU324" s="54"/>
      <c r="AV324" s="54"/>
      <c r="AW324" s="54"/>
      <c r="AX324" s="54"/>
      <c r="AY324" s="54"/>
      <c r="AZ324" s="54"/>
      <c r="BA324" s="54"/>
      <c r="BB324" s="54"/>
      <c r="BC324" s="54"/>
      <c r="BD324" s="54"/>
      <c r="BE324" s="54"/>
      <c r="BF324" s="54"/>
      <c r="BG324" s="54"/>
      <c r="BH324" s="54"/>
      <c r="BI324" s="54"/>
      <c r="BJ324" s="54"/>
      <c r="BK324" s="54"/>
      <c r="BL324" s="54"/>
      <c r="BM324" s="54"/>
      <c r="BN324" s="54"/>
      <c r="BO324" s="54"/>
      <c r="BP324" s="54"/>
      <c r="BQ324" s="54"/>
      <c r="BR324" s="54"/>
      <c r="BS324" s="54"/>
      <c r="BT324" s="54"/>
      <c r="BU324" s="54"/>
      <c r="BV324" s="54"/>
      <c r="BW324" s="54"/>
      <c r="BX324" s="49"/>
      <c r="BY324" s="55"/>
      <c r="BZ324" s="8"/>
      <c r="CE324" s="12" t="str">
        <f t="shared" si="211"/>
        <v/>
      </c>
      <c r="CG324" s="77" t="str">
        <f t="shared" si="212"/>
        <v/>
      </c>
      <c r="CH324" s="80" t="str">
        <f t="shared" si="213"/>
        <v/>
      </c>
      <c r="CL324" s="12" t="str">
        <f t="shared" si="214"/>
        <v/>
      </c>
      <c r="CM324" s="12" t="str">
        <f t="shared" si="215"/>
        <v/>
      </c>
      <c r="CN324" s="12" t="str" cm="1">
        <f t="array" ref="CN324">IF(OR($CE324="", $CG$3=""), "", IF(IFERROR(INDEX($K324:$T324, $CK324, MATCH(CN$3, $K$3:$T$3, 0)), "")="", $CC$4, $CC$3))</f>
        <v/>
      </c>
      <c r="CO324" s="12" t="str" cm="1">
        <f t="array" ref="CO324">IF(OR($CE324="", $CG$3=""), "", IF(IFERROR(INDEX($AA324:$AJ324, $CK324, MATCH(CO$3, $AA$3:$AJ$3, 0)), "")="", $CC$4, $CC$3))</f>
        <v/>
      </c>
      <c r="CP324" s="12" t="str">
        <f>IF(OR($CE324="", $CG$3=""), "", IF(CP$3='Property List &amp; Features'!$BG$9, $CC$3, IF(CP$3=$I324, $CC$3, $CC$4)))</f>
        <v/>
      </c>
      <c r="CQ324" s="12" t="str">
        <f>IF(OR($CE324="", $CG$3=""), "", IF(CQ$3='Property List &amp; Features'!$BG$9, $CC$3, IF(CQ$3=$J324, $CC$3, $CC$4)))</f>
        <v/>
      </c>
      <c r="CR324" s="12" t="str">
        <f t="shared" si="216"/>
        <v/>
      </c>
      <c r="CS324" s="12" t="str">
        <f t="shared" si="217"/>
        <v/>
      </c>
      <c r="CT324" s="12" t="str">
        <f t="shared" si="218"/>
        <v/>
      </c>
      <c r="CU324" s="12" t="str">
        <f t="shared" si="219"/>
        <v/>
      </c>
      <c r="CV324" s="12" t="str">
        <f t="shared" si="220"/>
        <v/>
      </c>
      <c r="CW324" s="12" t="str">
        <f t="shared" si="242"/>
        <v/>
      </c>
      <c r="CX324" s="12" t="str">
        <f t="shared" si="243"/>
        <v/>
      </c>
      <c r="CY324" s="12" t="str">
        <f t="shared" si="244"/>
        <v/>
      </c>
      <c r="CZ324" s="12" t="str">
        <f t="shared" si="245"/>
        <v/>
      </c>
      <c r="DA324" s="12" t="str">
        <f t="shared" si="246"/>
        <v/>
      </c>
      <c r="DB324" s="12" t="str">
        <f t="shared" si="247"/>
        <v/>
      </c>
      <c r="DC324" s="12" t="str">
        <f t="shared" si="248"/>
        <v/>
      </c>
      <c r="DD324" s="12" t="str">
        <f t="shared" si="249"/>
        <v/>
      </c>
      <c r="DE324" s="12" t="str">
        <f t="shared" si="250"/>
        <v/>
      </c>
      <c r="DF324" s="12" t="str">
        <f t="shared" si="251"/>
        <v/>
      </c>
      <c r="DG324" s="12" t="str">
        <f t="shared" si="252"/>
        <v/>
      </c>
      <c r="DH324" s="12" t="str">
        <f t="shared" si="253"/>
        <v/>
      </c>
      <c r="DI324" s="12" t="str">
        <f t="shared" si="254"/>
        <v/>
      </c>
      <c r="DJ324" s="12" t="str">
        <f t="shared" si="255"/>
        <v/>
      </c>
      <c r="DK324" s="12" t="str">
        <f t="shared" si="256"/>
        <v/>
      </c>
      <c r="DL324" s="12" t="str">
        <f t="shared" si="257"/>
        <v/>
      </c>
      <c r="DM324" s="12" t="str">
        <f t="shared" si="258"/>
        <v/>
      </c>
      <c r="DN324" s="12" t="str">
        <f t="shared" si="259"/>
        <v/>
      </c>
      <c r="DO324" s="12" t="str">
        <f t="shared" si="260"/>
        <v/>
      </c>
      <c r="DP324" s="12" t="str">
        <f t="shared" si="261"/>
        <v/>
      </c>
      <c r="DQ324" s="12" t="str">
        <f t="shared" si="262"/>
        <v/>
      </c>
      <c r="DR324" s="12" t="str">
        <f t="shared" si="224"/>
        <v/>
      </c>
      <c r="DS324" s="12" t="str">
        <f t="shared" si="225"/>
        <v/>
      </c>
      <c r="DT324" s="12" t="str">
        <f t="shared" si="226"/>
        <v/>
      </c>
      <c r="DU324" s="12" t="str">
        <f t="shared" si="227"/>
        <v/>
      </c>
      <c r="DV324" s="12" t="str">
        <f t="shared" si="228"/>
        <v/>
      </c>
      <c r="DW324" s="12" t="str">
        <f t="shared" si="229"/>
        <v/>
      </c>
      <c r="DX324" s="12" t="str">
        <f t="shared" si="230"/>
        <v/>
      </c>
      <c r="DY324" s="12" t="str">
        <f t="shared" si="231"/>
        <v/>
      </c>
      <c r="DZ324" s="12" t="str">
        <f t="shared" si="232"/>
        <v/>
      </c>
      <c r="EA324" s="12" t="str">
        <f t="shared" si="233"/>
        <v/>
      </c>
      <c r="EB324" s="12" t="str">
        <f t="shared" si="234"/>
        <v/>
      </c>
      <c r="EC324" s="12" t="str">
        <f t="shared" si="235"/>
        <v/>
      </c>
      <c r="ED324" s="12" t="str">
        <f t="shared" si="236"/>
        <v/>
      </c>
      <c r="EE324" s="12" t="str">
        <f t="shared" si="237"/>
        <v/>
      </c>
      <c r="EF324" s="12" t="str">
        <f t="shared" si="238"/>
        <v/>
      </c>
      <c r="EG324" s="12" t="str">
        <f t="shared" si="239"/>
        <v/>
      </c>
      <c r="EH324" s="12" t="str">
        <f t="shared" si="240"/>
        <v/>
      </c>
      <c r="EI324" s="12" t="str">
        <f t="shared" si="241"/>
        <v/>
      </c>
      <c r="EK324" s="83" t="str">
        <f t="shared" si="221"/>
        <v/>
      </c>
      <c r="EM324" s="12" t="str">
        <f t="shared" si="222"/>
        <v/>
      </c>
      <c r="EO324" s="12" t="str">
        <f t="shared" si="223"/>
        <v/>
      </c>
      <c r="EQ324" s="12" t="str">
        <f>IF($EO324="", "", IF($EQ$8=$EQ$6, COUNTIF($EO$11:$EO$2510, "&gt;"&amp;$EO324)+1+COUNTIF($EO$11:$EO324, $EO324)-1, COUNTIF($EO$11:$EO$2510, "&lt;"&amp;$EO324)+1+COUNTIF($EO$11:$EO324, $EO324)-1))</f>
        <v/>
      </c>
    </row>
    <row r="325" spans="1:147" x14ac:dyDescent="0.55000000000000004">
      <c r="A325" s="8"/>
      <c r="B325" s="12" t="str">
        <f>IF($D325="", "", COUNTIF($D$11:$D325, $D325))</f>
        <v/>
      </c>
      <c r="C325" s="8"/>
      <c r="D325" s="45"/>
      <c r="E325" s="46"/>
      <c r="F325" s="47"/>
      <c r="G325" s="54"/>
      <c r="H325" s="54"/>
      <c r="I325" s="48"/>
      <c r="J325" s="49"/>
      <c r="K325" s="50"/>
      <c r="L325" s="50"/>
      <c r="M325" s="50"/>
      <c r="N325" s="50"/>
      <c r="O325" s="50"/>
      <c r="P325" s="50"/>
      <c r="Q325" s="50"/>
      <c r="R325" s="50"/>
      <c r="S325" s="50"/>
      <c r="T325" s="50"/>
      <c r="U325" s="51"/>
      <c r="V325" s="52"/>
      <c r="W325" s="53"/>
      <c r="X325" s="53"/>
      <c r="Y325" s="53"/>
      <c r="Z325" s="53"/>
      <c r="AA325" s="48"/>
      <c r="AB325" s="54"/>
      <c r="AC325" s="54"/>
      <c r="AD325" s="54"/>
      <c r="AE325" s="54"/>
      <c r="AF325" s="54"/>
      <c r="AG325" s="54"/>
      <c r="AH325" s="54"/>
      <c r="AI325" s="54"/>
      <c r="AJ325" s="49"/>
      <c r="AK325" s="48"/>
      <c r="AL325" s="54"/>
      <c r="AM325" s="54"/>
      <c r="AN325" s="54"/>
      <c r="AO325" s="54"/>
      <c r="AP325" s="54"/>
      <c r="AQ325" s="54"/>
      <c r="AR325" s="54"/>
      <c r="AS325" s="54"/>
      <c r="AT325" s="54"/>
      <c r="AU325" s="54"/>
      <c r="AV325" s="54"/>
      <c r="AW325" s="54"/>
      <c r="AX325" s="54"/>
      <c r="AY325" s="54"/>
      <c r="AZ325" s="54"/>
      <c r="BA325" s="54"/>
      <c r="BB325" s="54"/>
      <c r="BC325" s="54"/>
      <c r="BD325" s="54"/>
      <c r="BE325" s="54"/>
      <c r="BF325" s="54"/>
      <c r="BG325" s="54"/>
      <c r="BH325" s="54"/>
      <c r="BI325" s="54"/>
      <c r="BJ325" s="54"/>
      <c r="BK325" s="54"/>
      <c r="BL325" s="54"/>
      <c r="BM325" s="54"/>
      <c r="BN325" s="54"/>
      <c r="BO325" s="54"/>
      <c r="BP325" s="54"/>
      <c r="BQ325" s="54"/>
      <c r="BR325" s="54"/>
      <c r="BS325" s="54"/>
      <c r="BT325" s="54"/>
      <c r="BU325" s="54"/>
      <c r="BV325" s="54"/>
      <c r="BW325" s="54"/>
      <c r="BX325" s="49"/>
      <c r="BY325" s="55"/>
      <c r="BZ325" s="8"/>
      <c r="CE325" s="12" t="str">
        <f t="shared" si="211"/>
        <v/>
      </c>
      <c r="CG325" s="77" t="str">
        <f t="shared" si="212"/>
        <v/>
      </c>
      <c r="CH325" s="80" t="str">
        <f t="shared" si="213"/>
        <v/>
      </c>
      <c r="CL325" s="12" t="str">
        <f t="shared" si="214"/>
        <v/>
      </c>
      <c r="CM325" s="12" t="str">
        <f t="shared" si="215"/>
        <v/>
      </c>
      <c r="CN325" s="12" t="str" cm="1">
        <f t="array" ref="CN325">IF(OR($CE325="", $CG$3=""), "", IF(IFERROR(INDEX($K325:$T325, $CK325, MATCH(CN$3, $K$3:$T$3, 0)), "")="", $CC$4, $CC$3))</f>
        <v/>
      </c>
      <c r="CO325" s="12" t="str" cm="1">
        <f t="array" ref="CO325">IF(OR($CE325="", $CG$3=""), "", IF(IFERROR(INDEX($AA325:$AJ325, $CK325, MATCH(CO$3, $AA$3:$AJ$3, 0)), "")="", $CC$4, $CC$3))</f>
        <v/>
      </c>
      <c r="CP325" s="12" t="str">
        <f>IF(OR($CE325="", $CG$3=""), "", IF(CP$3='Property List &amp; Features'!$BG$9, $CC$3, IF(CP$3=$I325, $CC$3, $CC$4)))</f>
        <v/>
      </c>
      <c r="CQ325" s="12" t="str">
        <f>IF(OR($CE325="", $CG$3=""), "", IF(CQ$3='Property List &amp; Features'!$BG$9, $CC$3, IF(CQ$3=$J325, $CC$3, $CC$4)))</f>
        <v/>
      </c>
      <c r="CR325" s="12" t="str">
        <f t="shared" si="216"/>
        <v/>
      </c>
      <c r="CS325" s="12" t="str">
        <f t="shared" si="217"/>
        <v/>
      </c>
      <c r="CT325" s="12" t="str">
        <f t="shared" si="218"/>
        <v/>
      </c>
      <c r="CU325" s="12" t="str">
        <f t="shared" si="219"/>
        <v/>
      </c>
      <c r="CV325" s="12" t="str">
        <f t="shared" si="220"/>
        <v/>
      </c>
      <c r="CW325" s="12" t="str">
        <f t="shared" si="242"/>
        <v/>
      </c>
      <c r="CX325" s="12" t="str">
        <f t="shared" si="243"/>
        <v/>
      </c>
      <c r="CY325" s="12" t="str">
        <f t="shared" si="244"/>
        <v/>
      </c>
      <c r="CZ325" s="12" t="str">
        <f t="shared" si="245"/>
        <v/>
      </c>
      <c r="DA325" s="12" t="str">
        <f t="shared" si="246"/>
        <v/>
      </c>
      <c r="DB325" s="12" t="str">
        <f t="shared" si="247"/>
        <v/>
      </c>
      <c r="DC325" s="12" t="str">
        <f t="shared" si="248"/>
        <v/>
      </c>
      <c r="DD325" s="12" t="str">
        <f t="shared" si="249"/>
        <v/>
      </c>
      <c r="DE325" s="12" t="str">
        <f t="shared" si="250"/>
        <v/>
      </c>
      <c r="DF325" s="12" t="str">
        <f t="shared" si="251"/>
        <v/>
      </c>
      <c r="DG325" s="12" t="str">
        <f t="shared" si="252"/>
        <v/>
      </c>
      <c r="DH325" s="12" t="str">
        <f t="shared" si="253"/>
        <v/>
      </c>
      <c r="DI325" s="12" t="str">
        <f t="shared" si="254"/>
        <v/>
      </c>
      <c r="DJ325" s="12" t="str">
        <f t="shared" si="255"/>
        <v/>
      </c>
      <c r="DK325" s="12" t="str">
        <f t="shared" si="256"/>
        <v/>
      </c>
      <c r="DL325" s="12" t="str">
        <f t="shared" si="257"/>
        <v/>
      </c>
      <c r="DM325" s="12" t="str">
        <f t="shared" si="258"/>
        <v/>
      </c>
      <c r="DN325" s="12" t="str">
        <f t="shared" si="259"/>
        <v/>
      </c>
      <c r="DO325" s="12" t="str">
        <f t="shared" si="260"/>
        <v/>
      </c>
      <c r="DP325" s="12" t="str">
        <f t="shared" si="261"/>
        <v/>
      </c>
      <c r="DQ325" s="12" t="str">
        <f t="shared" si="262"/>
        <v/>
      </c>
      <c r="DR325" s="12" t="str">
        <f t="shared" si="224"/>
        <v/>
      </c>
      <c r="DS325" s="12" t="str">
        <f t="shared" si="225"/>
        <v/>
      </c>
      <c r="DT325" s="12" t="str">
        <f t="shared" si="226"/>
        <v/>
      </c>
      <c r="DU325" s="12" t="str">
        <f t="shared" si="227"/>
        <v/>
      </c>
      <c r="DV325" s="12" t="str">
        <f t="shared" si="228"/>
        <v/>
      </c>
      <c r="DW325" s="12" t="str">
        <f t="shared" si="229"/>
        <v/>
      </c>
      <c r="DX325" s="12" t="str">
        <f t="shared" si="230"/>
        <v/>
      </c>
      <c r="DY325" s="12" t="str">
        <f t="shared" si="231"/>
        <v/>
      </c>
      <c r="DZ325" s="12" t="str">
        <f t="shared" si="232"/>
        <v/>
      </c>
      <c r="EA325" s="12" t="str">
        <f t="shared" si="233"/>
        <v/>
      </c>
      <c r="EB325" s="12" t="str">
        <f t="shared" si="234"/>
        <v/>
      </c>
      <c r="EC325" s="12" t="str">
        <f t="shared" si="235"/>
        <v/>
      </c>
      <c r="ED325" s="12" t="str">
        <f t="shared" si="236"/>
        <v/>
      </c>
      <c r="EE325" s="12" t="str">
        <f t="shared" si="237"/>
        <v/>
      </c>
      <c r="EF325" s="12" t="str">
        <f t="shared" si="238"/>
        <v/>
      </c>
      <c r="EG325" s="12" t="str">
        <f t="shared" si="239"/>
        <v/>
      </c>
      <c r="EH325" s="12" t="str">
        <f t="shared" si="240"/>
        <v/>
      </c>
      <c r="EI325" s="12" t="str">
        <f t="shared" si="241"/>
        <v/>
      </c>
      <c r="EK325" s="83" t="str">
        <f t="shared" si="221"/>
        <v/>
      </c>
      <c r="EM325" s="12" t="str">
        <f t="shared" si="222"/>
        <v/>
      </c>
      <c r="EO325" s="12" t="str">
        <f t="shared" si="223"/>
        <v/>
      </c>
      <c r="EQ325" s="12" t="str">
        <f>IF($EO325="", "", IF($EQ$8=$EQ$6, COUNTIF($EO$11:$EO$2510, "&gt;"&amp;$EO325)+1+COUNTIF($EO$11:$EO325, $EO325)-1, COUNTIF($EO$11:$EO$2510, "&lt;"&amp;$EO325)+1+COUNTIF($EO$11:$EO325, $EO325)-1))</f>
        <v/>
      </c>
    </row>
    <row r="326" spans="1:147" x14ac:dyDescent="0.55000000000000004">
      <c r="A326" s="8"/>
      <c r="B326" s="12" t="str">
        <f>IF($D326="", "", COUNTIF($D$11:$D326, $D326))</f>
        <v/>
      </c>
      <c r="C326" s="8"/>
      <c r="D326" s="45"/>
      <c r="E326" s="46"/>
      <c r="F326" s="47"/>
      <c r="G326" s="54"/>
      <c r="H326" s="54"/>
      <c r="I326" s="48"/>
      <c r="J326" s="49"/>
      <c r="K326" s="50"/>
      <c r="L326" s="50"/>
      <c r="M326" s="50"/>
      <c r="N326" s="50"/>
      <c r="O326" s="50"/>
      <c r="P326" s="50"/>
      <c r="Q326" s="50"/>
      <c r="R326" s="50"/>
      <c r="S326" s="50"/>
      <c r="T326" s="50"/>
      <c r="U326" s="51"/>
      <c r="V326" s="52"/>
      <c r="W326" s="53"/>
      <c r="X326" s="53"/>
      <c r="Y326" s="53"/>
      <c r="Z326" s="53"/>
      <c r="AA326" s="48"/>
      <c r="AB326" s="54"/>
      <c r="AC326" s="54"/>
      <c r="AD326" s="54"/>
      <c r="AE326" s="54"/>
      <c r="AF326" s="54"/>
      <c r="AG326" s="54"/>
      <c r="AH326" s="54"/>
      <c r="AI326" s="54"/>
      <c r="AJ326" s="49"/>
      <c r="AK326" s="48"/>
      <c r="AL326" s="54"/>
      <c r="AM326" s="54"/>
      <c r="AN326" s="54"/>
      <c r="AO326" s="54"/>
      <c r="AP326" s="54"/>
      <c r="AQ326" s="54"/>
      <c r="AR326" s="54"/>
      <c r="AS326" s="54"/>
      <c r="AT326" s="54"/>
      <c r="AU326" s="54"/>
      <c r="AV326" s="54"/>
      <c r="AW326" s="54"/>
      <c r="AX326" s="54"/>
      <c r="AY326" s="54"/>
      <c r="AZ326" s="54"/>
      <c r="BA326" s="54"/>
      <c r="BB326" s="54"/>
      <c r="BC326" s="54"/>
      <c r="BD326" s="54"/>
      <c r="BE326" s="54"/>
      <c r="BF326" s="54"/>
      <c r="BG326" s="54"/>
      <c r="BH326" s="54"/>
      <c r="BI326" s="54"/>
      <c r="BJ326" s="54"/>
      <c r="BK326" s="54"/>
      <c r="BL326" s="54"/>
      <c r="BM326" s="54"/>
      <c r="BN326" s="54"/>
      <c r="BO326" s="54"/>
      <c r="BP326" s="54"/>
      <c r="BQ326" s="54"/>
      <c r="BR326" s="54"/>
      <c r="BS326" s="54"/>
      <c r="BT326" s="54"/>
      <c r="BU326" s="54"/>
      <c r="BV326" s="54"/>
      <c r="BW326" s="54"/>
      <c r="BX326" s="49"/>
      <c r="BY326" s="55"/>
      <c r="BZ326" s="8"/>
      <c r="CE326" s="12" t="str">
        <f t="shared" si="211"/>
        <v/>
      </c>
      <c r="CG326" s="77" t="str">
        <f t="shared" si="212"/>
        <v/>
      </c>
      <c r="CH326" s="80" t="str">
        <f t="shared" si="213"/>
        <v/>
      </c>
      <c r="CL326" s="12" t="str">
        <f t="shared" si="214"/>
        <v/>
      </c>
      <c r="CM326" s="12" t="str">
        <f t="shared" si="215"/>
        <v/>
      </c>
      <c r="CN326" s="12" t="str" cm="1">
        <f t="array" ref="CN326">IF(OR($CE326="", $CG$3=""), "", IF(IFERROR(INDEX($K326:$T326, $CK326, MATCH(CN$3, $K$3:$T$3, 0)), "")="", $CC$4, $CC$3))</f>
        <v/>
      </c>
      <c r="CO326" s="12" t="str" cm="1">
        <f t="array" ref="CO326">IF(OR($CE326="", $CG$3=""), "", IF(IFERROR(INDEX($AA326:$AJ326, $CK326, MATCH(CO$3, $AA$3:$AJ$3, 0)), "")="", $CC$4, $CC$3))</f>
        <v/>
      </c>
      <c r="CP326" s="12" t="str">
        <f>IF(OR($CE326="", $CG$3=""), "", IF(CP$3='Property List &amp; Features'!$BG$9, $CC$3, IF(CP$3=$I326, $CC$3, $CC$4)))</f>
        <v/>
      </c>
      <c r="CQ326" s="12" t="str">
        <f>IF(OR($CE326="", $CG$3=""), "", IF(CQ$3='Property List &amp; Features'!$BG$9, $CC$3, IF(CQ$3=$J326, $CC$3, $CC$4)))</f>
        <v/>
      </c>
      <c r="CR326" s="12" t="str">
        <f t="shared" si="216"/>
        <v/>
      </c>
      <c r="CS326" s="12" t="str">
        <f t="shared" si="217"/>
        <v/>
      </c>
      <c r="CT326" s="12" t="str">
        <f t="shared" si="218"/>
        <v/>
      </c>
      <c r="CU326" s="12" t="str">
        <f t="shared" si="219"/>
        <v/>
      </c>
      <c r="CV326" s="12" t="str">
        <f t="shared" si="220"/>
        <v/>
      </c>
      <c r="CW326" s="12" t="str">
        <f t="shared" si="242"/>
        <v/>
      </c>
      <c r="CX326" s="12" t="str">
        <f t="shared" si="243"/>
        <v/>
      </c>
      <c r="CY326" s="12" t="str">
        <f t="shared" si="244"/>
        <v/>
      </c>
      <c r="CZ326" s="12" t="str">
        <f t="shared" si="245"/>
        <v/>
      </c>
      <c r="DA326" s="12" t="str">
        <f t="shared" si="246"/>
        <v/>
      </c>
      <c r="DB326" s="12" t="str">
        <f t="shared" si="247"/>
        <v/>
      </c>
      <c r="DC326" s="12" t="str">
        <f t="shared" si="248"/>
        <v/>
      </c>
      <c r="DD326" s="12" t="str">
        <f t="shared" si="249"/>
        <v/>
      </c>
      <c r="DE326" s="12" t="str">
        <f t="shared" si="250"/>
        <v/>
      </c>
      <c r="DF326" s="12" t="str">
        <f t="shared" si="251"/>
        <v/>
      </c>
      <c r="DG326" s="12" t="str">
        <f t="shared" si="252"/>
        <v/>
      </c>
      <c r="DH326" s="12" t="str">
        <f t="shared" si="253"/>
        <v/>
      </c>
      <c r="DI326" s="12" t="str">
        <f t="shared" si="254"/>
        <v/>
      </c>
      <c r="DJ326" s="12" t="str">
        <f t="shared" si="255"/>
        <v/>
      </c>
      <c r="DK326" s="12" t="str">
        <f t="shared" si="256"/>
        <v/>
      </c>
      <c r="DL326" s="12" t="str">
        <f t="shared" si="257"/>
        <v/>
      </c>
      <c r="DM326" s="12" t="str">
        <f t="shared" si="258"/>
        <v/>
      </c>
      <c r="DN326" s="12" t="str">
        <f t="shared" si="259"/>
        <v/>
      </c>
      <c r="DO326" s="12" t="str">
        <f t="shared" si="260"/>
        <v/>
      </c>
      <c r="DP326" s="12" t="str">
        <f t="shared" si="261"/>
        <v/>
      </c>
      <c r="DQ326" s="12" t="str">
        <f t="shared" si="262"/>
        <v/>
      </c>
      <c r="DR326" s="12" t="str">
        <f t="shared" si="224"/>
        <v/>
      </c>
      <c r="DS326" s="12" t="str">
        <f t="shared" si="225"/>
        <v/>
      </c>
      <c r="DT326" s="12" t="str">
        <f t="shared" si="226"/>
        <v/>
      </c>
      <c r="DU326" s="12" t="str">
        <f t="shared" si="227"/>
        <v/>
      </c>
      <c r="DV326" s="12" t="str">
        <f t="shared" si="228"/>
        <v/>
      </c>
      <c r="DW326" s="12" t="str">
        <f t="shared" si="229"/>
        <v/>
      </c>
      <c r="DX326" s="12" t="str">
        <f t="shared" si="230"/>
        <v/>
      </c>
      <c r="DY326" s="12" t="str">
        <f t="shared" si="231"/>
        <v/>
      </c>
      <c r="DZ326" s="12" t="str">
        <f t="shared" si="232"/>
        <v/>
      </c>
      <c r="EA326" s="12" t="str">
        <f t="shared" si="233"/>
        <v/>
      </c>
      <c r="EB326" s="12" t="str">
        <f t="shared" si="234"/>
        <v/>
      </c>
      <c r="EC326" s="12" t="str">
        <f t="shared" si="235"/>
        <v/>
      </c>
      <c r="ED326" s="12" t="str">
        <f t="shared" si="236"/>
        <v/>
      </c>
      <c r="EE326" s="12" t="str">
        <f t="shared" si="237"/>
        <v/>
      </c>
      <c r="EF326" s="12" t="str">
        <f t="shared" si="238"/>
        <v/>
      </c>
      <c r="EG326" s="12" t="str">
        <f t="shared" si="239"/>
        <v/>
      </c>
      <c r="EH326" s="12" t="str">
        <f t="shared" si="240"/>
        <v/>
      </c>
      <c r="EI326" s="12" t="str">
        <f t="shared" si="241"/>
        <v/>
      </c>
      <c r="EK326" s="83" t="str">
        <f t="shared" si="221"/>
        <v/>
      </c>
      <c r="EM326" s="12" t="str">
        <f t="shared" si="222"/>
        <v/>
      </c>
      <c r="EO326" s="12" t="str">
        <f t="shared" si="223"/>
        <v/>
      </c>
      <c r="EQ326" s="12" t="str">
        <f>IF($EO326="", "", IF($EQ$8=$EQ$6, COUNTIF($EO$11:$EO$2510, "&gt;"&amp;$EO326)+1+COUNTIF($EO$11:$EO326, $EO326)-1, COUNTIF($EO$11:$EO$2510, "&lt;"&amp;$EO326)+1+COUNTIF($EO$11:$EO326, $EO326)-1))</f>
        <v/>
      </c>
    </row>
    <row r="327" spans="1:147" x14ac:dyDescent="0.55000000000000004">
      <c r="A327" s="8"/>
      <c r="B327" s="12" t="str">
        <f>IF($D327="", "", COUNTIF($D$11:$D327, $D327))</f>
        <v/>
      </c>
      <c r="C327" s="8"/>
      <c r="D327" s="45"/>
      <c r="E327" s="46"/>
      <c r="F327" s="47"/>
      <c r="G327" s="54"/>
      <c r="H327" s="54"/>
      <c r="I327" s="48"/>
      <c r="J327" s="49"/>
      <c r="K327" s="50"/>
      <c r="L327" s="50"/>
      <c r="M327" s="50"/>
      <c r="N327" s="50"/>
      <c r="O327" s="50"/>
      <c r="P327" s="50"/>
      <c r="Q327" s="50"/>
      <c r="R327" s="50"/>
      <c r="S327" s="50"/>
      <c r="T327" s="50"/>
      <c r="U327" s="51"/>
      <c r="V327" s="52"/>
      <c r="W327" s="53"/>
      <c r="X327" s="53"/>
      <c r="Y327" s="53"/>
      <c r="Z327" s="53"/>
      <c r="AA327" s="48"/>
      <c r="AB327" s="54"/>
      <c r="AC327" s="54"/>
      <c r="AD327" s="54"/>
      <c r="AE327" s="54"/>
      <c r="AF327" s="54"/>
      <c r="AG327" s="54"/>
      <c r="AH327" s="54"/>
      <c r="AI327" s="54"/>
      <c r="AJ327" s="49"/>
      <c r="AK327" s="48"/>
      <c r="AL327" s="54"/>
      <c r="AM327" s="54"/>
      <c r="AN327" s="54"/>
      <c r="AO327" s="54"/>
      <c r="AP327" s="54"/>
      <c r="AQ327" s="54"/>
      <c r="AR327" s="54"/>
      <c r="AS327" s="54"/>
      <c r="AT327" s="54"/>
      <c r="AU327" s="54"/>
      <c r="AV327" s="54"/>
      <c r="AW327" s="54"/>
      <c r="AX327" s="54"/>
      <c r="AY327" s="54"/>
      <c r="AZ327" s="54"/>
      <c r="BA327" s="54"/>
      <c r="BB327" s="54"/>
      <c r="BC327" s="54"/>
      <c r="BD327" s="54"/>
      <c r="BE327" s="54"/>
      <c r="BF327" s="54"/>
      <c r="BG327" s="54"/>
      <c r="BH327" s="54"/>
      <c r="BI327" s="54"/>
      <c r="BJ327" s="54"/>
      <c r="BK327" s="54"/>
      <c r="BL327" s="54"/>
      <c r="BM327" s="54"/>
      <c r="BN327" s="54"/>
      <c r="BO327" s="54"/>
      <c r="BP327" s="54"/>
      <c r="BQ327" s="54"/>
      <c r="BR327" s="54"/>
      <c r="BS327" s="54"/>
      <c r="BT327" s="54"/>
      <c r="BU327" s="54"/>
      <c r="BV327" s="54"/>
      <c r="BW327" s="54"/>
      <c r="BX327" s="49"/>
      <c r="BY327" s="55"/>
      <c r="BZ327" s="8"/>
      <c r="CE327" s="12" t="str">
        <f t="shared" si="211"/>
        <v/>
      </c>
      <c r="CG327" s="77" t="str">
        <f t="shared" si="212"/>
        <v/>
      </c>
      <c r="CH327" s="80" t="str">
        <f t="shared" si="213"/>
        <v/>
      </c>
      <c r="CL327" s="12" t="str">
        <f t="shared" si="214"/>
        <v/>
      </c>
      <c r="CM327" s="12" t="str">
        <f t="shared" si="215"/>
        <v/>
      </c>
      <c r="CN327" s="12" t="str" cm="1">
        <f t="array" ref="CN327">IF(OR($CE327="", $CG$3=""), "", IF(IFERROR(INDEX($K327:$T327, $CK327, MATCH(CN$3, $K$3:$T$3, 0)), "")="", $CC$4, $CC$3))</f>
        <v/>
      </c>
      <c r="CO327" s="12" t="str" cm="1">
        <f t="array" ref="CO327">IF(OR($CE327="", $CG$3=""), "", IF(IFERROR(INDEX($AA327:$AJ327, $CK327, MATCH(CO$3, $AA$3:$AJ$3, 0)), "")="", $CC$4, $CC$3))</f>
        <v/>
      </c>
      <c r="CP327" s="12" t="str">
        <f>IF(OR($CE327="", $CG$3=""), "", IF(CP$3='Property List &amp; Features'!$BG$9, $CC$3, IF(CP$3=$I327, $CC$3, $CC$4)))</f>
        <v/>
      </c>
      <c r="CQ327" s="12" t="str">
        <f>IF(OR($CE327="", $CG$3=""), "", IF(CQ$3='Property List &amp; Features'!$BG$9, $CC$3, IF(CQ$3=$J327, $CC$3, $CC$4)))</f>
        <v/>
      </c>
      <c r="CR327" s="12" t="str">
        <f t="shared" si="216"/>
        <v/>
      </c>
      <c r="CS327" s="12" t="str">
        <f t="shared" si="217"/>
        <v/>
      </c>
      <c r="CT327" s="12" t="str">
        <f t="shared" si="218"/>
        <v/>
      </c>
      <c r="CU327" s="12" t="str">
        <f t="shared" si="219"/>
        <v/>
      </c>
      <c r="CV327" s="12" t="str">
        <f t="shared" si="220"/>
        <v/>
      </c>
      <c r="CW327" s="12" t="str">
        <f t="shared" si="242"/>
        <v/>
      </c>
      <c r="CX327" s="12" t="str">
        <f t="shared" si="243"/>
        <v/>
      </c>
      <c r="CY327" s="12" t="str">
        <f t="shared" si="244"/>
        <v/>
      </c>
      <c r="CZ327" s="12" t="str">
        <f t="shared" si="245"/>
        <v/>
      </c>
      <c r="DA327" s="12" t="str">
        <f t="shared" si="246"/>
        <v/>
      </c>
      <c r="DB327" s="12" t="str">
        <f t="shared" si="247"/>
        <v/>
      </c>
      <c r="DC327" s="12" t="str">
        <f t="shared" si="248"/>
        <v/>
      </c>
      <c r="DD327" s="12" t="str">
        <f t="shared" si="249"/>
        <v/>
      </c>
      <c r="DE327" s="12" t="str">
        <f t="shared" si="250"/>
        <v/>
      </c>
      <c r="DF327" s="12" t="str">
        <f t="shared" si="251"/>
        <v/>
      </c>
      <c r="DG327" s="12" t="str">
        <f t="shared" si="252"/>
        <v/>
      </c>
      <c r="DH327" s="12" t="str">
        <f t="shared" si="253"/>
        <v/>
      </c>
      <c r="DI327" s="12" t="str">
        <f t="shared" si="254"/>
        <v/>
      </c>
      <c r="DJ327" s="12" t="str">
        <f t="shared" si="255"/>
        <v/>
      </c>
      <c r="DK327" s="12" t="str">
        <f t="shared" si="256"/>
        <v/>
      </c>
      <c r="DL327" s="12" t="str">
        <f t="shared" si="257"/>
        <v/>
      </c>
      <c r="DM327" s="12" t="str">
        <f t="shared" si="258"/>
        <v/>
      </c>
      <c r="DN327" s="12" t="str">
        <f t="shared" si="259"/>
        <v/>
      </c>
      <c r="DO327" s="12" t="str">
        <f t="shared" si="260"/>
        <v/>
      </c>
      <c r="DP327" s="12" t="str">
        <f t="shared" si="261"/>
        <v/>
      </c>
      <c r="DQ327" s="12" t="str">
        <f t="shared" si="262"/>
        <v/>
      </c>
      <c r="DR327" s="12" t="str">
        <f t="shared" si="224"/>
        <v/>
      </c>
      <c r="DS327" s="12" t="str">
        <f t="shared" si="225"/>
        <v/>
      </c>
      <c r="DT327" s="12" t="str">
        <f t="shared" si="226"/>
        <v/>
      </c>
      <c r="DU327" s="12" t="str">
        <f t="shared" si="227"/>
        <v/>
      </c>
      <c r="DV327" s="12" t="str">
        <f t="shared" si="228"/>
        <v/>
      </c>
      <c r="DW327" s="12" t="str">
        <f t="shared" si="229"/>
        <v/>
      </c>
      <c r="DX327" s="12" t="str">
        <f t="shared" si="230"/>
        <v/>
      </c>
      <c r="DY327" s="12" t="str">
        <f t="shared" si="231"/>
        <v/>
      </c>
      <c r="DZ327" s="12" t="str">
        <f t="shared" si="232"/>
        <v/>
      </c>
      <c r="EA327" s="12" t="str">
        <f t="shared" si="233"/>
        <v/>
      </c>
      <c r="EB327" s="12" t="str">
        <f t="shared" si="234"/>
        <v/>
      </c>
      <c r="EC327" s="12" t="str">
        <f t="shared" si="235"/>
        <v/>
      </c>
      <c r="ED327" s="12" t="str">
        <f t="shared" si="236"/>
        <v/>
      </c>
      <c r="EE327" s="12" t="str">
        <f t="shared" si="237"/>
        <v/>
      </c>
      <c r="EF327" s="12" t="str">
        <f t="shared" si="238"/>
        <v/>
      </c>
      <c r="EG327" s="12" t="str">
        <f t="shared" si="239"/>
        <v/>
      </c>
      <c r="EH327" s="12" t="str">
        <f t="shared" si="240"/>
        <v/>
      </c>
      <c r="EI327" s="12" t="str">
        <f t="shared" si="241"/>
        <v/>
      </c>
      <c r="EK327" s="83" t="str">
        <f t="shared" si="221"/>
        <v/>
      </c>
      <c r="EM327" s="12" t="str">
        <f t="shared" si="222"/>
        <v/>
      </c>
      <c r="EO327" s="12" t="str">
        <f t="shared" si="223"/>
        <v/>
      </c>
      <c r="EQ327" s="12" t="str">
        <f>IF($EO327="", "", IF($EQ$8=$EQ$6, COUNTIF($EO$11:$EO$2510, "&gt;"&amp;$EO327)+1+COUNTIF($EO$11:$EO327, $EO327)-1, COUNTIF($EO$11:$EO$2510, "&lt;"&amp;$EO327)+1+COUNTIF($EO$11:$EO327, $EO327)-1))</f>
        <v/>
      </c>
    </row>
    <row r="328" spans="1:147" x14ac:dyDescent="0.55000000000000004">
      <c r="A328" s="8"/>
      <c r="B328" s="12" t="str">
        <f>IF($D328="", "", COUNTIF($D$11:$D328, $D328))</f>
        <v/>
      </c>
      <c r="C328" s="8"/>
      <c r="D328" s="45"/>
      <c r="E328" s="46"/>
      <c r="F328" s="47"/>
      <c r="G328" s="54"/>
      <c r="H328" s="54"/>
      <c r="I328" s="48"/>
      <c r="J328" s="49"/>
      <c r="K328" s="50"/>
      <c r="L328" s="50"/>
      <c r="M328" s="50"/>
      <c r="N328" s="50"/>
      <c r="O328" s="50"/>
      <c r="P328" s="50"/>
      <c r="Q328" s="50"/>
      <c r="R328" s="50"/>
      <c r="S328" s="50"/>
      <c r="T328" s="50"/>
      <c r="U328" s="51"/>
      <c r="V328" s="52"/>
      <c r="W328" s="53"/>
      <c r="X328" s="53"/>
      <c r="Y328" s="53"/>
      <c r="Z328" s="53"/>
      <c r="AA328" s="48"/>
      <c r="AB328" s="54"/>
      <c r="AC328" s="54"/>
      <c r="AD328" s="54"/>
      <c r="AE328" s="54"/>
      <c r="AF328" s="54"/>
      <c r="AG328" s="54"/>
      <c r="AH328" s="54"/>
      <c r="AI328" s="54"/>
      <c r="AJ328" s="49"/>
      <c r="AK328" s="48"/>
      <c r="AL328" s="54"/>
      <c r="AM328" s="54"/>
      <c r="AN328" s="54"/>
      <c r="AO328" s="54"/>
      <c r="AP328" s="54"/>
      <c r="AQ328" s="54"/>
      <c r="AR328" s="54"/>
      <c r="AS328" s="54"/>
      <c r="AT328" s="54"/>
      <c r="AU328" s="54"/>
      <c r="AV328" s="54"/>
      <c r="AW328" s="54"/>
      <c r="AX328" s="54"/>
      <c r="AY328" s="54"/>
      <c r="AZ328" s="54"/>
      <c r="BA328" s="54"/>
      <c r="BB328" s="54"/>
      <c r="BC328" s="54"/>
      <c r="BD328" s="54"/>
      <c r="BE328" s="54"/>
      <c r="BF328" s="54"/>
      <c r="BG328" s="54"/>
      <c r="BH328" s="54"/>
      <c r="BI328" s="54"/>
      <c r="BJ328" s="54"/>
      <c r="BK328" s="54"/>
      <c r="BL328" s="54"/>
      <c r="BM328" s="54"/>
      <c r="BN328" s="54"/>
      <c r="BO328" s="54"/>
      <c r="BP328" s="54"/>
      <c r="BQ328" s="54"/>
      <c r="BR328" s="54"/>
      <c r="BS328" s="54"/>
      <c r="BT328" s="54"/>
      <c r="BU328" s="54"/>
      <c r="BV328" s="54"/>
      <c r="BW328" s="54"/>
      <c r="BX328" s="49"/>
      <c r="BY328" s="55"/>
      <c r="BZ328" s="8"/>
      <c r="CE328" s="12" t="str">
        <f t="shared" si="211"/>
        <v/>
      </c>
      <c r="CG328" s="77" t="str">
        <f t="shared" si="212"/>
        <v/>
      </c>
      <c r="CH328" s="80" t="str">
        <f t="shared" si="213"/>
        <v/>
      </c>
      <c r="CL328" s="12" t="str">
        <f t="shared" si="214"/>
        <v/>
      </c>
      <c r="CM328" s="12" t="str">
        <f t="shared" si="215"/>
        <v/>
      </c>
      <c r="CN328" s="12" t="str" cm="1">
        <f t="array" ref="CN328">IF(OR($CE328="", $CG$3=""), "", IF(IFERROR(INDEX($K328:$T328, $CK328, MATCH(CN$3, $K$3:$T$3, 0)), "")="", $CC$4, $CC$3))</f>
        <v/>
      </c>
      <c r="CO328" s="12" t="str" cm="1">
        <f t="array" ref="CO328">IF(OR($CE328="", $CG$3=""), "", IF(IFERROR(INDEX($AA328:$AJ328, $CK328, MATCH(CO$3, $AA$3:$AJ$3, 0)), "")="", $CC$4, $CC$3))</f>
        <v/>
      </c>
      <c r="CP328" s="12" t="str">
        <f>IF(OR($CE328="", $CG$3=""), "", IF(CP$3='Property List &amp; Features'!$BG$9, $CC$3, IF(CP$3=$I328, $CC$3, $CC$4)))</f>
        <v/>
      </c>
      <c r="CQ328" s="12" t="str">
        <f>IF(OR($CE328="", $CG$3=""), "", IF(CQ$3='Property List &amp; Features'!$BG$9, $CC$3, IF(CQ$3=$J328, $CC$3, $CC$4)))</f>
        <v/>
      </c>
      <c r="CR328" s="12" t="str">
        <f t="shared" si="216"/>
        <v/>
      </c>
      <c r="CS328" s="12" t="str">
        <f t="shared" si="217"/>
        <v/>
      </c>
      <c r="CT328" s="12" t="str">
        <f t="shared" si="218"/>
        <v/>
      </c>
      <c r="CU328" s="12" t="str">
        <f t="shared" si="219"/>
        <v/>
      </c>
      <c r="CV328" s="12" t="str">
        <f t="shared" si="220"/>
        <v/>
      </c>
      <c r="CW328" s="12" t="str">
        <f t="shared" si="242"/>
        <v/>
      </c>
      <c r="CX328" s="12" t="str">
        <f t="shared" si="243"/>
        <v/>
      </c>
      <c r="CY328" s="12" t="str">
        <f t="shared" si="244"/>
        <v/>
      </c>
      <c r="CZ328" s="12" t="str">
        <f t="shared" si="245"/>
        <v/>
      </c>
      <c r="DA328" s="12" t="str">
        <f t="shared" si="246"/>
        <v/>
      </c>
      <c r="DB328" s="12" t="str">
        <f t="shared" si="247"/>
        <v/>
      </c>
      <c r="DC328" s="12" t="str">
        <f t="shared" si="248"/>
        <v/>
      </c>
      <c r="DD328" s="12" t="str">
        <f t="shared" si="249"/>
        <v/>
      </c>
      <c r="DE328" s="12" t="str">
        <f t="shared" si="250"/>
        <v/>
      </c>
      <c r="DF328" s="12" t="str">
        <f t="shared" si="251"/>
        <v/>
      </c>
      <c r="DG328" s="12" t="str">
        <f t="shared" si="252"/>
        <v/>
      </c>
      <c r="DH328" s="12" t="str">
        <f t="shared" si="253"/>
        <v/>
      </c>
      <c r="DI328" s="12" t="str">
        <f t="shared" si="254"/>
        <v/>
      </c>
      <c r="DJ328" s="12" t="str">
        <f t="shared" si="255"/>
        <v/>
      </c>
      <c r="DK328" s="12" t="str">
        <f t="shared" si="256"/>
        <v/>
      </c>
      <c r="DL328" s="12" t="str">
        <f t="shared" si="257"/>
        <v/>
      </c>
      <c r="DM328" s="12" t="str">
        <f t="shared" si="258"/>
        <v/>
      </c>
      <c r="DN328" s="12" t="str">
        <f t="shared" si="259"/>
        <v/>
      </c>
      <c r="DO328" s="12" t="str">
        <f t="shared" si="260"/>
        <v/>
      </c>
      <c r="DP328" s="12" t="str">
        <f t="shared" si="261"/>
        <v/>
      </c>
      <c r="DQ328" s="12" t="str">
        <f t="shared" si="262"/>
        <v/>
      </c>
      <c r="DR328" s="12" t="str">
        <f t="shared" si="224"/>
        <v/>
      </c>
      <c r="DS328" s="12" t="str">
        <f t="shared" si="225"/>
        <v/>
      </c>
      <c r="DT328" s="12" t="str">
        <f t="shared" si="226"/>
        <v/>
      </c>
      <c r="DU328" s="12" t="str">
        <f t="shared" si="227"/>
        <v/>
      </c>
      <c r="DV328" s="12" t="str">
        <f t="shared" si="228"/>
        <v/>
      </c>
      <c r="DW328" s="12" t="str">
        <f t="shared" si="229"/>
        <v/>
      </c>
      <c r="DX328" s="12" t="str">
        <f t="shared" si="230"/>
        <v/>
      </c>
      <c r="DY328" s="12" t="str">
        <f t="shared" si="231"/>
        <v/>
      </c>
      <c r="DZ328" s="12" t="str">
        <f t="shared" si="232"/>
        <v/>
      </c>
      <c r="EA328" s="12" t="str">
        <f t="shared" si="233"/>
        <v/>
      </c>
      <c r="EB328" s="12" t="str">
        <f t="shared" si="234"/>
        <v/>
      </c>
      <c r="EC328" s="12" t="str">
        <f t="shared" si="235"/>
        <v/>
      </c>
      <c r="ED328" s="12" t="str">
        <f t="shared" si="236"/>
        <v/>
      </c>
      <c r="EE328" s="12" t="str">
        <f t="shared" si="237"/>
        <v/>
      </c>
      <c r="EF328" s="12" t="str">
        <f t="shared" si="238"/>
        <v/>
      </c>
      <c r="EG328" s="12" t="str">
        <f t="shared" si="239"/>
        <v/>
      </c>
      <c r="EH328" s="12" t="str">
        <f t="shared" si="240"/>
        <v/>
      </c>
      <c r="EI328" s="12" t="str">
        <f t="shared" si="241"/>
        <v/>
      </c>
      <c r="EK328" s="83" t="str">
        <f t="shared" si="221"/>
        <v/>
      </c>
      <c r="EM328" s="12" t="str">
        <f t="shared" si="222"/>
        <v/>
      </c>
      <c r="EO328" s="12" t="str">
        <f t="shared" si="223"/>
        <v/>
      </c>
      <c r="EQ328" s="12" t="str">
        <f>IF($EO328="", "", IF($EQ$8=$EQ$6, COUNTIF($EO$11:$EO$2510, "&gt;"&amp;$EO328)+1+COUNTIF($EO$11:$EO328, $EO328)-1, COUNTIF($EO$11:$EO$2510, "&lt;"&amp;$EO328)+1+COUNTIF($EO$11:$EO328, $EO328)-1))</f>
        <v/>
      </c>
    </row>
    <row r="329" spans="1:147" x14ac:dyDescent="0.55000000000000004">
      <c r="A329" s="8"/>
      <c r="B329" s="12" t="str">
        <f>IF($D329="", "", COUNTIF($D$11:$D329, $D329))</f>
        <v/>
      </c>
      <c r="C329" s="8"/>
      <c r="D329" s="45"/>
      <c r="E329" s="46"/>
      <c r="F329" s="47"/>
      <c r="G329" s="54"/>
      <c r="H329" s="54"/>
      <c r="I329" s="48"/>
      <c r="J329" s="49"/>
      <c r="K329" s="50"/>
      <c r="L329" s="50"/>
      <c r="M329" s="50"/>
      <c r="N329" s="50"/>
      <c r="O329" s="50"/>
      <c r="P329" s="50"/>
      <c r="Q329" s="50"/>
      <c r="R329" s="50"/>
      <c r="S329" s="50"/>
      <c r="T329" s="50"/>
      <c r="U329" s="51"/>
      <c r="V329" s="52"/>
      <c r="W329" s="53"/>
      <c r="X329" s="53"/>
      <c r="Y329" s="53"/>
      <c r="Z329" s="53"/>
      <c r="AA329" s="48"/>
      <c r="AB329" s="54"/>
      <c r="AC329" s="54"/>
      <c r="AD329" s="54"/>
      <c r="AE329" s="54"/>
      <c r="AF329" s="54"/>
      <c r="AG329" s="54"/>
      <c r="AH329" s="54"/>
      <c r="AI329" s="54"/>
      <c r="AJ329" s="49"/>
      <c r="AK329" s="48"/>
      <c r="AL329" s="54"/>
      <c r="AM329" s="54"/>
      <c r="AN329" s="54"/>
      <c r="AO329" s="54"/>
      <c r="AP329" s="54"/>
      <c r="AQ329" s="54"/>
      <c r="AR329" s="54"/>
      <c r="AS329" s="54"/>
      <c r="AT329" s="54"/>
      <c r="AU329" s="54"/>
      <c r="AV329" s="54"/>
      <c r="AW329" s="54"/>
      <c r="AX329" s="54"/>
      <c r="AY329" s="54"/>
      <c r="AZ329" s="54"/>
      <c r="BA329" s="54"/>
      <c r="BB329" s="54"/>
      <c r="BC329" s="54"/>
      <c r="BD329" s="54"/>
      <c r="BE329" s="54"/>
      <c r="BF329" s="54"/>
      <c r="BG329" s="54"/>
      <c r="BH329" s="54"/>
      <c r="BI329" s="54"/>
      <c r="BJ329" s="54"/>
      <c r="BK329" s="54"/>
      <c r="BL329" s="54"/>
      <c r="BM329" s="54"/>
      <c r="BN329" s="54"/>
      <c r="BO329" s="54"/>
      <c r="BP329" s="54"/>
      <c r="BQ329" s="54"/>
      <c r="BR329" s="54"/>
      <c r="BS329" s="54"/>
      <c r="BT329" s="54"/>
      <c r="BU329" s="54"/>
      <c r="BV329" s="54"/>
      <c r="BW329" s="54"/>
      <c r="BX329" s="49"/>
      <c r="BY329" s="55"/>
      <c r="BZ329" s="8"/>
      <c r="CE329" s="12" t="str">
        <f t="shared" si="211"/>
        <v/>
      </c>
      <c r="CG329" s="77" t="str">
        <f t="shared" si="212"/>
        <v/>
      </c>
      <c r="CH329" s="80" t="str">
        <f t="shared" si="213"/>
        <v/>
      </c>
      <c r="CL329" s="12" t="str">
        <f t="shared" si="214"/>
        <v/>
      </c>
      <c r="CM329" s="12" t="str">
        <f t="shared" si="215"/>
        <v/>
      </c>
      <c r="CN329" s="12" t="str" cm="1">
        <f t="array" ref="CN329">IF(OR($CE329="", $CG$3=""), "", IF(IFERROR(INDEX($K329:$T329, $CK329, MATCH(CN$3, $K$3:$T$3, 0)), "")="", $CC$4, $CC$3))</f>
        <v/>
      </c>
      <c r="CO329" s="12" t="str" cm="1">
        <f t="array" ref="CO329">IF(OR($CE329="", $CG$3=""), "", IF(IFERROR(INDEX($AA329:$AJ329, $CK329, MATCH(CO$3, $AA$3:$AJ$3, 0)), "")="", $CC$4, $CC$3))</f>
        <v/>
      </c>
      <c r="CP329" s="12" t="str">
        <f>IF(OR($CE329="", $CG$3=""), "", IF(CP$3='Property List &amp; Features'!$BG$9, $CC$3, IF(CP$3=$I329, $CC$3, $CC$4)))</f>
        <v/>
      </c>
      <c r="CQ329" s="12" t="str">
        <f>IF(OR($CE329="", $CG$3=""), "", IF(CQ$3='Property List &amp; Features'!$BG$9, $CC$3, IF(CQ$3=$J329, $CC$3, $CC$4)))</f>
        <v/>
      </c>
      <c r="CR329" s="12" t="str">
        <f t="shared" si="216"/>
        <v/>
      </c>
      <c r="CS329" s="12" t="str">
        <f t="shared" si="217"/>
        <v/>
      </c>
      <c r="CT329" s="12" t="str">
        <f t="shared" si="218"/>
        <v/>
      </c>
      <c r="CU329" s="12" t="str">
        <f t="shared" si="219"/>
        <v/>
      </c>
      <c r="CV329" s="12" t="str">
        <f t="shared" si="220"/>
        <v/>
      </c>
      <c r="CW329" s="12" t="str">
        <f t="shared" si="242"/>
        <v/>
      </c>
      <c r="CX329" s="12" t="str">
        <f t="shared" si="243"/>
        <v/>
      </c>
      <c r="CY329" s="12" t="str">
        <f t="shared" si="244"/>
        <v/>
      </c>
      <c r="CZ329" s="12" t="str">
        <f t="shared" si="245"/>
        <v/>
      </c>
      <c r="DA329" s="12" t="str">
        <f t="shared" si="246"/>
        <v/>
      </c>
      <c r="DB329" s="12" t="str">
        <f t="shared" si="247"/>
        <v/>
      </c>
      <c r="DC329" s="12" t="str">
        <f t="shared" si="248"/>
        <v/>
      </c>
      <c r="DD329" s="12" t="str">
        <f t="shared" si="249"/>
        <v/>
      </c>
      <c r="DE329" s="12" t="str">
        <f t="shared" si="250"/>
        <v/>
      </c>
      <c r="DF329" s="12" t="str">
        <f t="shared" si="251"/>
        <v/>
      </c>
      <c r="DG329" s="12" t="str">
        <f t="shared" si="252"/>
        <v/>
      </c>
      <c r="DH329" s="12" t="str">
        <f t="shared" si="253"/>
        <v/>
      </c>
      <c r="DI329" s="12" t="str">
        <f t="shared" si="254"/>
        <v/>
      </c>
      <c r="DJ329" s="12" t="str">
        <f t="shared" si="255"/>
        <v/>
      </c>
      <c r="DK329" s="12" t="str">
        <f t="shared" si="256"/>
        <v/>
      </c>
      <c r="DL329" s="12" t="str">
        <f t="shared" si="257"/>
        <v/>
      </c>
      <c r="DM329" s="12" t="str">
        <f t="shared" si="258"/>
        <v/>
      </c>
      <c r="DN329" s="12" t="str">
        <f t="shared" si="259"/>
        <v/>
      </c>
      <c r="DO329" s="12" t="str">
        <f t="shared" si="260"/>
        <v/>
      </c>
      <c r="DP329" s="12" t="str">
        <f t="shared" si="261"/>
        <v/>
      </c>
      <c r="DQ329" s="12" t="str">
        <f t="shared" si="262"/>
        <v/>
      </c>
      <c r="DR329" s="12" t="str">
        <f t="shared" si="224"/>
        <v/>
      </c>
      <c r="DS329" s="12" t="str">
        <f t="shared" si="225"/>
        <v/>
      </c>
      <c r="DT329" s="12" t="str">
        <f t="shared" si="226"/>
        <v/>
      </c>
      <c r="DU329" s="12" t="str">
        <f t="shared" si="227"/>
        <v/>
      </c>
      <c r="DV329" s="12" t="str">
        <f t="shared" si="228"/>
        <v/>
      </c>
      <c r="DW329" s="12" t="str">
        <f t="shared" si="229"/>
        <v/>
      </c>
      <c r="DX329" s="12" t="str">
        <f t="shared" si="230"/>
        <v/>
      </c>
      <c r="DY329" s="12" t="str">
        <f t="shared" si="231"/>
        <v/>
      </c>
      <c r="DZ329" s="12" t="str">
        <f t="shared" si="232"/>
        <v/>
      </c>
      <c r="EA329" s="12" t="str">
        <f t="shared" si="233"/>
        <v/>
      </c>
      <c r="EB329" s="12" t="str">
        <f t="shared" si="234"/>
        <v/>
      </c>
      <c r="EC329" s="12" t="str">
        <f t="shared" si="235"/>
        <v/>
      </c>
      <c r="ED329" s="12" t="str">
        <f t="shared" si="236"/>
        <v/>
      </c>
      <c r="EE329" s="12" t="str">
        <f t="shared" si="237"/>
        <v/>
      </c>
      <c r="EF329" s="12" t="str">
        <f t="shared" si="238"/>
        <v/>
      </c>
      <c r="EG329" s="12" t="str">
        <f t="shared" si="239"/>
        <v/>
      </c>
      <c r="EH329" s="12" t="str">
        <f t="shared" si="240"/>
        <v/>
      </c>
      <c r="EI329" s="12" t="str">
        <f t="shared" si="241"/>
        <v/>
      </c>
      <c r="EK329" s="83" t="str">
        <f t="shared" si="221"/>
        <v/>
      </c>
      <c r="EM329" s="12" t="str">
        <f t="shared" si="222"/>
        <v/>
      </c>
      <c r="EO329" s="12" t="str">
        <f t="shared" si="223"/>
        <v/>
      </c>
      <c r="EQ329" s="12" t="str">
        <f>IF($EO329="", "", IF($EQ$8=$EQ$6, COUNTIF($EO$11:$EO$2510, "&gt;"&amp;$EO329)+1+COUNTIF($EO$11:$EO329, $EO329)-1, COUNTIF($EO$11:$EO$2510, "&lt;"&amp;$EO329)+1+COUNTIF($EO$11:$EO329, $EO329)-1))</f>
        <v/>
      </c>
    </row>
    <row r="330" spans="1:147" x14ac:dyDescent="0.55000000000000004">
      <c r="A330" s="8"/>
      <c r="B330" s="12" t="str">
        <f>IF($D330="", "", COUNTIF($D$11:$D330, $D330))</f>
        <v/>
      </c>
      <c r="C330" s="8"/>
      <c r="D330" s="45"/>
      <c r="E330" s="46"/>
      <c r="F330" s="47"/>
      <c r="G330" s="54"/>
      <c r="H330" s="54"/>
      <c r="I330" s="48"/>
      <c r="J330" s="49"/>
      <c r="K330" s="50"/>
      <c r="L330" s="50"/>
      <c r="M330" s="50"/>
      <c r="N330" s="50"/>
      <c r="O330" s="50"/>
      <c r="P330" s="50"/>
      <c r="Q330" s="50"/>
      <c r="R330" s="50"/>
      <c r="S330" s="50"/>
      <c r="T330" s="50"/>
      <c r="U330" s="51"/>
      <c r="V330" s="52"/>
      <c r="W330" s="53"/>
      <c r="X330" s="53"/>
      <c r="Y330" s="53"/>
      <c r="Z330" s="53"/>
      <c r="AA330" s="48"/>
      <c r="AB330" s="54"/>
      <c r="AC330" s="54"/>
      <c r="AD330" s="54"/>
      <c r="AE330" s="54"/>
      <c r="AF330" s="54"/>
      <c r="AG330" s="54"/>
      <c r="AH330" s="54"/>
      <c r="AI330" s="54"/>
      <c r="AJ330" s="49"/>
      <c r="AK330" s="48"/>
      <c r="AL330" s="54"/>
      <c r="AM330" s="54"/>
      <c r="AN330" s="54"/>
      <c r="AO330" s="54"/>
      <c r="AP330" s="54"/>
      <c r="AQ330" s="54"/>
      <c r="AR330" s="54"/>
      <c r="AS330" s="54"/>
      <c r="AT330" s="54"/>
      <c r="AU330" s="54"/>
      <c r="AV330" s="54"/>
      <c r="AW330" s="54"/>
      <c r="AX330" s="54"/>
      <c r="AY330" s="54"/>
      <c r="AZ330" s="54"/>
      <c r="BA330" s="54"/>
      <c r="BB330" s="54"/>
      <c r="BC330" s="54"/>
      <c r="BD330" s="54"/>
      <c r="BE330" s="54"/>
      <c r="BF330" s="54"/>
      <c r="BG330" s="54"/>
      <c r="BH330" s="54"/>
      <c r="BI330" s="54"/>
      <c r="BJ330" s="54"/>
      <c r="BK330" s="54"/>
      <c r="BL330" s="54"/>
      <c r="BM330" s="54"/>
      <c r="BN330" s="54"/>
      <c r="BO330" s="54"/>
      <c r="BP330" s="54"/>
      <c r="BQ330" s="54"/>
      <c r="BR330" s="54"/>
      <c r="BS330" s="54"/>
      <c r="BT330" s="54"/>
      <c r="BU330" s="54"/>
      <c r="BV330" s="54"/>
      <c r="BW330" s="54"/>
      <c r="BX330" s="49"/>
      <c r="BY330" s="55"/>
      <c r="BZ330" s="8"/>
      <c r="CE330" s="12" t="str">
        <f t="shared" si="211"/>
        <v/>
      </c>
      <c r="CG330" s="77" t="str">
        <f t="shared" si="212"/>
        <v/>
      </c>
      <c r="CH330" s="80" t="str">
        <f t="shared" si="213"/>
        <v/>
      </c>
      <c r="CL330" s="12" t="str">
        <f t="shared" si="214"/>
        <v/>
      </c>
      <c r="CM330" s="12" t="str">
        <f t="shared" si="215"/>
        <v/>
      </c>
      <c r="CN330" s="12" t="str" cm="1">
        <f t="array" ref="CN330">IF(OR($CE330="", $CG$3=""), "", IF(IFERROR(INDEX($K330:$T330, $CK330, MATCH(CN$3, $K$3:$T$3, 0)), "")="", $CC$4, $CC$3))</f>
        <v/>
      </c>
      <c r="CO330" s="12" t="str" cm="1">
        <f t="array" ref="CO330">IF(OR($CE330="", $CG$3=""), "", IF(IFERROR(INDEX($AA330:$AJ330, $CK330, MATCH(CO$3, $AA$3:$AJ$3, 0)), "")="", $CC$4, $CC$3))</f>
        <v/>
      </c>
      <c r="CP330" s="12" t="str">
        <f>IF(OR($CE330="", $CG$3=""), "", IF(CP$3='Property List &amp; Features'!$BG$9, $CC$3, IF(CP$3=$I330, $CC$3, $CC$4)))</f>
        <v/>
      </c>
      <c r="CQ330" s="12" t="str">
        <f>IF(OR($CE330="", $CG$3=""), "", IF(CQ$3='Property List &amp; Features'!$BG$9, $CC$3, IF(CQ$3=$J330, $CC$3, $CC$4)))</f>
        <v/>
      </c>
      <c r="CR330" s="12" t="str">
        <f t="shared" si="216"/>
        <v/>
      </c>
      <c r="CS330" s="12" t="str">
        <f t="shared" si="217"/>
        <v/>
      </c>
      <c r="CT330" s="12" t="str">
        <f t="shared" si="218"/>
        <v/>
      </c>
      <c r="CU330" s="12" t="str">
        <f t="shared" si="219"/>
        <v/>
      </c>
      <c r="CV330" s="12" t="str">
        <f t="shared" si="220"/>
        <v/>
      </c>
      <c r="CW330" s="12" t="str">
        <f t="shared" si="242"/>
        <v/>
      </c>
      <c r="CX330" s="12" t="str">
        <f t="shared" si="243"/>
        <v/>
      </c>
      <c r="CY330" s="12" t="str">
        <f t="shared" si="244"/>
        <v/>
      </c>
      <c r="CZ330" s="12" t="str">
        <f t="shared" si="245"/>
        <v/>
      </c>
      <c r="DA330" s="12" t="str">
        <f t="shared" si="246"/>
        <v/>
      </c>
      <c r="DB330" s="12" t="str">
        <f t="shared" si="247"/>
        <v/>
      </c>
      <c r="DC330" s="12" t="str">
        <f t="shared" si="248"/>
        <v/>
      </c>
      <c r="DD330" s="12" t="str">
        <f t="shared" si="249"/>
        <v/>
      </c>
      <c r="DE330" s="12" t="str">
        <f t="shared" si="250"/>
        <v/>
      </c>
      <c r="DF330" s="12" t="str">
        <f t="shared" si="251"/>
        <v/>
      </c>
      <c r="DG330" s="12" t="str">
        <f t="shared" si="252"/>
        <v/>
      </c>
      <c r="DH330" s="12" t="str">
        <f t="shared" si="253"/>
        <v/>
      </c>
      <c r="DI330" s="12" t="str">
        <f t="shared" si="254"/>
        <v/>
      </c>
      <c r="DJ330" s="12" t="str">
        <f t="shared" si="255"/>
        <v/>
      </c>
      <c r="DK330" s="12" t="str">
        <f t="shared" si="256"/>
        <v/>
      </c>
      <c r="DL330" s="12" t="str">
        <f t="shared" si="257"/>
        <v/>
      </c>
      <c r="DM330" s="12" t="str">
        <f t="shared" si="258"/>
        <v/>
      </c>
      <c r="DN330" s="12" t="str">
        <f t="shared" si="259"/>
        <v/>
      </c>
      <c r="DO330" s="12" t="str">
        <f t="shared" si="260"/>
        <v/>
      </c>
      <c r="DP330" s="12" t="str">
        <f t="shared" si="261"/>
        <v/>
      </c>
      <c r="DQ330" s="12" t="str">
        <f t="shared" si="262"/>
        <v/>
      </c>
      <c r="DR330" s="12" t="str">
        <f t="shared" si="224"/>
        <v/>
      </c>
      <c r="DS330" s="12" t="str">
        <f t="shared" si="225"/>
        <v/>
      </c>
      <c r="DT330" s="12" t="str">
        <f t="shared" si="226"/>
        <v/>
      </c>
      <c r="DU330" s="12" t="str">
        <f t="shared" si="227"/>
        <v/>
      </c>
      <c r="DV330" s="12" t="str">
        <f t="shared" si="228"/>
        <v/>
      </c>
      <c r="DW330" s="12" t="str">
        <f t="shared" si="229"/>
        <v/>
      </c>
      <c r="DX330" s="12" t="str">
        <f t="shared" si="230"/>
        <v/>
      </c>
      <c r="DY330" s="12" t="str">
        <f t="shared" si="231"/>
        <v/>
      </c>
      <c r="DZ330" s="12" t="str">
        <f t="shared" si="232"/>
        <v/>
      </c>
      <c r="EA330" s="12" t="str">
        <f t="shared" si="233"/>
        <v/>
      </c>
      <c r="EB330" s="12" t="str">
        <f t="shared" si="234"/>
        <v/>
      </c>
      <c r="EC330" s="12" t="str">
        <f t="shared" si="235"/>
        <v/>
      </c>
      <c r="ED330" s="12" t="str">
        <f t="shared" si="236"/>
        <v/>
      </c>
      <c r="EE330" s="12" t="str">
        <f t="shared" si="237"/>
        <v/>
      </c>
      <c r="EF330" s="12" t="str">
        <f t="shared" si="238"/>
        <v/>
      </c>
      <c r="EG330" s="12" t="str">
        <f t="shared" si="239"/>
        <v/>
      </c>
      <c r="EH330" s="12" t="str">
        <f t="shared" si="240"/>
        <v/>
      </c>
      <c r="EI330" s="12" t="str">
        <f t="shared" si="241"/>
        <v/>
      </c>
      <c r="EK330" s="83" t="str">
        <f t="shared" si="221"/>
        <v/>
      </c>
      <c r="EM330" s="12" t="str">
        <f t="shared" si="222"/>
        <v/>
      </c>
      <c r="EO330" s="12" t="str">
        <f t="shared" si="223"/>
        <v/>
      </c>
      <c r="EQ330" s="12" t="str">
        <f>IF($EO330="", "", IF($EQ$8=$EQ$6, COUNTIF($EO$11:$EO$2510, "&gt;"&amp;$EO330)+1+COUNTIF($EO$11:$EO330, $EO330)-1, COUNTIF($EO$11:$EO$2510, "&lt;"&amp;$EO330)+1+COUNTIF($EO$11:$EO330, $EO330)-1))</f>
        <v/>
      </c>
    </row>
    <row r="331" spans="1:147" x14ac:dyDescent="0.55000000000000004">
      <c r="A331" s="8"/>
      <c r="B331" s="12" t="str">
        <f>IF($D331="", "", COUNTIF($D$11:$D331, $D331))</f>
        <v/>
      </c>
      <c r="C331" s="8"/>
      <c r="D331" s="45"/>
      <c r="E331" s="46"/>
      <c r="F331" s="47"/>
      <c r="G331" s="54"/>
      <c r="H331" s="54"/>
      <c r="I331" s="48"/>
      <c r="J331" s="49"/>
      <c r="K331" s="50"/>
      <c r="L331" s="50"/>
      <c r="M331" s="50"/>
      <c r="N331" s="50"/>
      <c r="O331" s="50"/>
      <c r="P331" s="50"/>
      <c r="Q331" s="50"/>
      <c r="R331" s="50"/>
      <c r="S331" s="50"/>
      <c r="T331" s="50"/>
      <c r="U331" s="51"/>
      <c r="V331" s="52"/>
      <c r="W331" s="53"/>
      <c r="X331" s="53"/>
      <c r="Y331" s="53"/>
      <c r="Z331" s="53"/>
      <c r="AA331" s="48"/>
      <c r="AB331" s="54"/>
      <c r="AC331" s="54"/>
      <c r="AD331" s="54"/>
      <c r="AE331" s="54"/>
      <c r="AF331" s="54"/>
      <c r="AG331" s="54"/>
      <c r="AH331" s="54"/>
      <c r="AI331" s="54"/>
      <c r="AJ331" s="49"/>
      <c r="AK331" s="48"/>
      <c r="AL331" s="54"/>
      <c r="AM331" s="54"/>
      <c r="AN331" s="54"/>
      <c r="AO331" s="54"/>
      <c r="AP331" s="54"/>
      <c r="AQ331" s="54"/>
      <c r="AR331" s="54"/>
      <c r="AS331" s="54"/>
      <c r="AT331" s="54"/>
      <c r="AU331" s="54"/>
      <c r="AV331" s="54"/>
      <c r="AW331" s="54"/>
      <c r="AX331" s="54"/>
      <c r="AY331" s="54"/>
      <c r="AZ331" s="54"/>
      <c r="BA331" s="54"/>
      <c r="BB331" s="54"/>
      <c r="BC331" s="54"/>
      <c r="BD331" s="54"/>
      <c r="BE331" s="54"/>
      <c r="BF331" s="54"/>
      <c r="BG331" s="54"/>
      <c r="BH331" s="54"/>
      <c r="BI331" s="54"/>
      <c r="BJ331" s="54"/>
      <c r="BK331" s="54"/>
      <c r="BL331" s="54"/>
      <c r="BM331" s="54"/>
      <c r="BN331" s="54"/>
      <c r="BO331" s="54"/>
      <c r="BP331" s="54"/>
      <c r="BQ331" s="54"/>
      <c r="BR331" s="54"/>
      <c r="BS331" s="54"/>
      <c r="BT331" s="54"/>
      <c r="BU331" s="54"/>
      <c r="BV331" s="54"/>
      <c r="BW331" s="54"/>
      <c r="BX331" s="49"/>
      <c r="BY331" s="55"/>
      <c r="BZ331" s="8"/>
      <c r="CE331" s="12" t="str">
        <f t="shared" si="211"/>
        <v/>
      </c>
      <c r="CG331" s="77" t="str">
        <f t="shared" si="212"/>
        <v/>
      </c>
      <c r="CH331" s="80" t="str">
        <f t="shared" si="213"/>
        <v/>
      </c>
      <c r="CL331" s="12" t="str">
        <f t="shared" si="214"/>
        <v/>
      </c>
      <c r="CM331" s="12" t="str">
        <f t="shared" si="215"/>
        <v/>
      </c>
      <c r="CN331" s="12" t="str" cm="1">
        <f t="array" ref="CN331">IF(OR($CE331="", $CG$3=""), "", IF(IFERROR(INDEX($K331:$T331, $CK331, MATCH(CN$3, $K$3:$T$3, 0)), "")="", $CC$4, $CC$3))</f>
        <v/>
      </c>
      <c r="CO331" s="12" t="str" cm="1">
        <f t="array" ref="CO331">IF(OR($CE331="", $CG$3=""), "", IF(IFERROR(INDEX($AA331:$AJ331, $CK331, MATCH(CO$3, $AA$3:$AJ$3, 0)), "")="", $CC$4, $CC$3))</f>
        <v/>
      </c>
      <c r="CP331" s="12" t="str">
        <f>IF(OR($CE331="", $CG$3=""), "", IF(CP$3='Property List &amp; Features'!$BG$9, $CC$3, IF(CP$3=$I331, $CC$3, $CC$4)))</f>
        <v/>
      </c>
      <c r="CQ331" s="12" t="str">
        <f>IF(OR($CE331="", $CG$3=""), "", IF(CQ$3='Property List &amp; Features'!$BG$9, $CC$3, IF(CQ$3=$J331, $CC$3, $CC$4)))</f>
        <v/>
      </c>
      <c r="CR331" s="12" t="str">
        <f t="shared" si="216"/>
        <v/>
      </c>
      <c r="CS331" s="12" t="str">
        <f t="shared" si="217"/>
        <v/>
      </c>
      <c r="CT331" s="12" t="str">
        <f t="shared" si="218"/>
        <v/>
      </c>
      <c r="CU331" s="12" t="str">
        <f t="shared" si="219"/>
        <v/>
      </c>
      <c r="CV331" s="12" t="str">
        <f t="shared" si="220"/>
        <v/>
      </c>
      <c r="CW331" s="12" t="str">
        <f t="shared" si="242"/>
        <v/>
      </c>
      <c r="CX331" s="12" t="str">
        <f t="shared" si="243"/>
        <v/>
      </c>
      <c r="CY331" s="12" t="str">
        <f t="shared" si="244"/>
        <v/>
      </c>
      <c r="CZ331" s="12" t="str">
        <f t="shared" si="245"/>
        <v/>
      </c>
      <c r="DA331" s="12" t="str">
        <f t="shared" si="246"/>
        <v/>
      </c>
      <c r="DB331" s="12" t="str">
        <f t="shared" si="247"/>
        <v/>
      </c>
      <c r="DC331" s="12" t="str">
        <f t="shared" si="248"/>
        <v/>
      </c>
      <c r="DD331" s="12" t="str">
        <f t="shared" si="249"/>
        <v/>
      </c>
      <c r="DE331" s="12" t="str">
        <f t="shared" si="250"/>
        <v/>
      </c>
      <c r="DF331" s="12" t="str">
        <f t="shared" si="251"/>
        <v/>
      </c>
      <c r="DG331" s="12" t="str">
        <f t="shared" si="252"/>
        <v/>
      </c>
      <c r="DH331" s="12" t="str">
        <f t="shared" si="253"/>
        <v/>
      </c>
      <c r="DI331" s="12" t="str">
        <f t="shared" si="254"/>
        <v/>
      </c>
      <c r="DJ331" s="12" t="str">
        <f t="shared" si="255"/>
        <v/>
      </c>
      <c r="DK331" s="12" t="str">
        <f t="shared" si="256"/>
        <v/>
      </c>
      <c r="DL331" s="12" t="str">
        <f t="shared" si="257"/>
        <v/>
      </c>
      <c r="DM331" s="12" t="str">
        <f t="shared" si="258"/>
        <v/>
      </c>
      <c r="DN331" s="12" t="str">
        <f t="shared" si="259"/>
        <v/>
      </c>
      <c r="DO331" s="12" t="str">
        <f t="shared" si="260"/>
        <v/>
      </c>
      <c r="DP331" s="12" t="str">
        <f t="shared" si="261"/>
        <v/>
      </c>
      <c r="DQ331" s="12" t="str">
        <f t="shared" si="262"/>
        <v/>
      </c>
      <c r="DR331" s="12" t="str">
        <f t="shared" si="224"/>
        <v/>
      </c>
      <c r="DS331" s="12" t="str">
        <f t="shared" si="225"/>
        <v/>
      </c>
      <c r="DT331" s="12" t="str">
        <f t="shared" si="226"/>
        <v/>
      </c>
      <c r="DU331" s="12" t="str">
        <f t="shared" si="227"/>
        <v/>
      </c>
      <c r="DV331" s="12" t="str">
        <f t="shared" si="228"/>
        <v/>
      </c>
      <c r="DW331" s="12" t="str">
        <f t="shared" si="229"/>
        <v/>
      </c>
      <c r="DX331" s="12" t="str">
        <f t="shared" si="230"/>
        <v/>
      </c>
      <c r="DY331" s="12" t="str">
        <f t="shared" si="231"/>
        <v/>
      </c>
      <c r="DZ331" s="12" t="str">
        <f t="shared" si="232"/>
        <v/>
      </c>
      <c r="EA331" s="12" t="str">
        <f t="shared" si="233"/>
        <v/>
      </c>
      <c r="EB331" s="12" t="str">
        <f t="shared" si="234"/>
        <v/>
      </c>
      <c r="EC331" s="12" t="str">
        <f t="shared" si="235"/>
        <v/>
      </c>
      <c r="ED331" s="12" t="str">
        <f t="shared" si="236"/>
        <v/>
      </c>
      <c r="EE331" s="12" t="str">
        <f t="shared" si="237"/>
        <v/>
      </c>
      <c r="EF331" s="12" t="str">
        <f t="shared" si="238"/>
        <v/>
      </c>
      <c r="EG331" s="12" t="str">
        <f t="shared" si="239"/>
        <v/>
      </c>
      <c r="EH331" s="12" t="str">
        <f t="shared" si="240"/>
        <v/>
      </c>
      <c r="EI331" s="12" t="str">
        <f t="shared" si="241"/>
        <v/>
      </c>
      <c r="EK331" s="83" t="str">
        <f t="shared" si="221"/>
        <v/>
      </c>
      <c r="EM331" s="12" t="str">
        <f t="shared" si="222"/>
        <v/>
      </c>
      <c r="EO331" s="12" t="str">
        <f t="shared" si="223"/>
        <v/>
      </c>
      <c r="EQ331" s="12" t="str">
        <f>IF($EO331="", "", IF($EQ$8=$EQ$6, COUNTIF($EO$11:$EO$2510, "&gt;"&amp;$EO331)+1+COUNTIF($EO$11:$EO331, $EO331)-1, COUNTIF($EO$11:$EO$2510, "&lt;"&amp;$EO331)+1+COUNTIF($EO$11:$EO331, $EO331)-1))</f>
        <v/>
      </c>
    </row>
    <row r="332" spans="1:147" x14ac:dyDescent="0.55000000000000004">
      <c r="A332" s="8"/>
      <c r="B332" s="12" t="str">
        <f>IF($D332="", "", COUNTIF($D$11:$D332, $D332))</f>
        <v/>
      </c>
      <c r="C332" s="8"/>
      <c r="D332" s="45"/>
      <c r="E332" s="46"/>
      <c r="F332" s="47"/>
      <c r="G332" s="54"/>
      <c r="H332" s="54"/>
      <c r="I332" s="48"/>
      <c r="J332" s="49"/>
      <c r="K332" s="50"/>
      <c r="L332" s="50"/>
      <c r="M332" s="50"/>
      <c r="N332" s="50"/>
      <c r="O332" s="50"/>
      <c r="P332" s="50"/>
      <c r="Q332" s="50"/>
      <c r="R332" s="50"/>
      <c r="S332" s="50"/>
      <c r="T332" s="50"/>
      <c r="U332" s="51"/>
      <c r="V332" s="52"/>
      <c r="W332" s="53"/>
      <c r="X332" s="53"/>
      <c r="Y332" s="53"/>
      <c r="Z332" s="53"/>
      <c r="AA332" s="48"/>
      <c r="AB332" s="54"/>
      <c r="AC332" s="54"/>
      <c r="AD332" s="54"/>
      <c r="AE332" s="54"/>
      <c r="AF332" s="54"/>
      <c r="AG332" s="54"/>
      <c r="AH332" s="54"/>
      <c r="AI332" s="54"/>
      <c r="AJ332" s="49"/>
      <c r="AK332" s="48"/>
      <c r="AL332" s="54"/>
      <c r="AM332" s="54"/>
      <c r="AN332" s="54"/>
      <c r="AO332" s="54"/>
      <c r="AP332" s="54"/>
      <c r="AQ332" s="54"/>
      <c r="AR332" s="54"/>
      <c r="AS332" s="54"/>
      <c r="AT332" s="54"/>
      <c r="AU332" s="54"/>
      <c r="AV332" s="54"/>
      <c r="AW332" s="54"/>
      <c r="AX332" s="54"/>
      <c r="AY332" s="54"/>
      <c r="AZ332" s="54"/>
      <c r="BA332" s="54"/>
      <c r="BB332" s="54"/>
      <c r="BC332" s="54"/>
      <c r="BD332" s="54"/>
      <c r="BE332" s="54"/>
      <c r="BF332" s="54"/>
      <c r="BG332" s="54"/>
      <c r="BH332" s="54"/>
      <c r="BI332" s="54"/>
      <c r="BJ332" s="54"/>
      <c r="BK332" s="54"/>
      <c r="BL332" s="54"/>
      <c r="BM332" s="54"/>
      <c r="BN332" s="54"/>
      <c r="BO332" s="54"/>
      <c r="BP332" s="54"/>
      <c r="BQ332" s="54"/>
      <c r="BR332" s="54"/>
      <c r="BS332" s="54"/>
      <c r="BT332" s="54"/>
      <c r="BU332" s="54"/>
      <c r="BV332" s="54"/>
      <c r="BW332" s="54"/>
      <c r="BX332" s="49"/>
      <c r="BY332" s="55"/>
      <c r="BZ332" s="8"/>
      <c r="CE332" s="12" t="str">
        <f t="shared" ref="CE332:CE395" si="263">IF($D332="", "", "X")</f>
        <v/>
      </c>
      <c r="CG332" s="77" t="str">
        <f t="shared" ref="CG332:CG395" si="264">IF($CE332="", "", IF(G332="", CG$8, G332))</f>
        <v/>
      </c>
      <c r="CH332" s="80" t="str">
        <f t="shared" ref="CH332:CH395" si="265">IF($CE332="", "", IF(H332="", CH$8, H332))</f>
        <v/>
      </c>
      <c r="CL332" s="12" t="str">
        <f t="shared" ref="CL332:CL395" si="266">IF(OR($CE332="", $CG$3=""), "", IF(AND(NOT(CL$3=""), $CH332=$CC$8), $CC$4, $CC$3))</f>
        <v/>
      </c>
      <c r="CM332" s="12" t="str">
        <f t="shared" ref="CM332:CM395" si="267">IF(OR($CE332="", $CG$3=""), "", IF(AND(NOT($U332=""), CM$3&lt;$U332), $CC$4, IF(AND(NOT($V332=""), CM$3&gt;$V332), $CC$4, $CC$3)))</f>
        <v/>
      </c>
      <c r="CN332" s="12" t="str" cm="1">
        <f t="array" ref="CN332">IF(OR($CE332="", $CG$3=""), "", IF(IFERROR(INDEX($K332:$T332, $CK332, MATCH(CN$3, $K$3:$T$3, 0)), "")="", $CC$4, $CC$3))</f>
        <v/>
      </c>
      <c r="CO332" s="12" t="str" cm="1">
        <f t="array" ref="CO332">IF(OR($CE332="", $CG$3=""), "", IF(IFERROR(INDEX($AA332:$AJ332, $CK332, MATCH(CO$3, $AA$3:$AJ$3, 0)), "")="", $CC$4, $CC$3))</f>
        <v/>
      </c>
      <c r="CP332" s="12" t="str">
        <f>IF(OR($CE332="", $CG$3=""), "", IF(CP$3='Property List &amp; Features'!$BG$9, $CC$3, IF(CP$3=$I332, $CC$3, $CC$4)))</f>
        <v/>
      </c>
      <c r="CQ332" s="12" t="str">
        <f>IF(OR($CE332="", $CG$3=""), "", IF(CQ$3='Property List &amp; Features'!$BG$9, $CC$3, IF(CQ$3=$J332, $CC$3, $CC$4)))</f>
        <v/>
      </c>
      <c r="CR332" s="12" t="str">
        <f t="shared" ref="CR332:CR395" si="268">IF(OR($CE332="", $CG$3=""), "", IF(W332&gt;CR$3, $CC$4, $CC$3))</f>
        <v/>
      </c>
      <c r="CS332" s="12" t="str">
        <f t="shared" ref="CS332:CS395" si="269">IF(OR($CE332="", $CG$3=""), "", IF(X332&gt;CS$3, $CC$4, $CC$3))</f>
        <v/>
      </c>
      <c r="CT332" s="12" t="str">
        <f t="shared" ref="CT332:CT395" si="270">IF(OR($CE332="", $CG$3=""), "", IF(Y332&gt;CT$3, $CC$4, $CC$3))</f>
        <v/>
      </c>
      <c r="CU332" s="12" t="str">
        <f t="shared" ref="CU332:CU395" si="271">IF(OR($CE332="", $CG$3=""), "", IF(SUM($X332:$Z332)&gt;CU$3, $CC$4, $CC$3))</f>
        <v/>
      </c>
      <c r="CV332" s="12" t="str">
        <f t="shared" ref="CV332:CV395" si="272">IF(OR($CE332="", $CG$3=""), "", IF(AK332="", $CC$3, IF(AK332=CV$3, $CC$3, $CC$4)))</f>
        <v/>
      </c>
      <c r="CW332" s="12" t="str">
        <f t="shared" si="242"/>
        <v/>
      </c>
      <c r="CX332" s="12" t="str">
        <f t="shared" si="243"/>
        <v/>
      </c>
      <c r="CY332" s="12" t="str">
        <f t="shared" si="244"/>
        <v/>
      </c>
      <c r="CZ332" s="12" t="str">
        <f t="shared" si="245"/>
        <v/>
      </c>
      <c r="DA332" s="12" t="str">
        <f t="shared" si="246"/>
        <v/>
      </c>
      <c r="DB332" s="12" t="str">
        <f t="shared" si="247"/>
        <v/>
      </c>
      <c r="DC332" s="12" t="str">
        <f t="shared" si="248"/>
        <v/>
      </c>
      <c r="DD332" s="12" t="str">
        <f t="shared" si="249"/>
        <v/>
      </c>
      <c r="DE332" s="12" t="str">
        <f t="shared" si="250"/>
        <v/>
      </c>
      <c r="DF332" s="12" t="str">
        <f t="shared" si="251"/>
        <v/>
      </c>
      <c r="DG332" s="12" t="str">
        <f t="shared" si="252"/>
        <v/>
      </c>
      <c r="DH332" s="12" t="str">
        <f t="shared" si="253"/>
        <v/>
      </c>
      <c r="DI332" s="12" t="str">
        <f t="shared" si="254"/>
        <v/>
      </c>
      <c r="DJ332" s="12" t="str">
        <f t="shared" si="255"/>
        <v/>
      </c>
      <c r="DK332" s="12" t="str">
        <f t="shared" si="256"/>
        <v/>
      </c>
      <c r="DL332" s="12" t="str">
        <f t="shared" si="257"/>
        <v/>
      </c>
      <c r="DM332" s="12" t="str">
        <f t="shared" si="258"/>
        <v/>
      </c>
      <c r="DN332" s="12" t="str">
        <f t="shared" si="259"/>
        <v/>
      </c>
      <c r="DO332" s="12" t="str">
        <f t="shared" si="260"/>
        <v/>
      </c>
      <c r="DP332" s="12" t="str">
        <f t="shared" si="261"/>
        <v/>
      </c>
      <c r="DQ332" s="12" t="str">
        <f t="shared" si="262"/>
        <v/>
      </c>
      <c r="DR332" s="12" t="str">
        <f t="shared" si="224"/>
        <v/>
      </c>
      <c r="DS332" s="12" t="str">
        <f t="shared" si="225"/>
        <v/>
      </c>
      <c r="DT332" s="12" t="str">
        <f t="shared" si="226"/>
        <v/>
      </c>
      <c r="DU332" s="12" t="str">
        <f t="shared" si="227"/>
        <v/>
      </c>
      <c r="DV332" s="12" t="str">
        <f t="shared" si="228"/>
        <v/>
      </c>
      <c r="DW332" s="12" t="str">
        <f t="shared" si="229"/>
        <v/>
      </c>
      <c r="DX332" s="12" t="str">
        <f t="shared" si="230"/>
        <v/>
      </c>
      <c r="DY332" s="12" t="str">
        <f t="shared" si="231"/>
        <v/>
      </c>
      <c r="DZ332" s="12" t="str">
        <f t="shared" si="232"/>
        <v/>
      </c>
      <c r="EA332" s="12" t="str">
        <f t="shared" si="233"/>
        <v/>
      </c>
      <c r="EB332" s="12" t="str">
        <f t="shared" si="234"/>
        <v/>
      </c>
      <c r="EC332" s="12" t="str">
        <f t="shared" si="235"/>
        <v/>
      </c>
      <c r="ED332" s="12" t="str">
        <f t="shared" si="236"/>
        <v/>
      </c>
      <c r="EE332" s="12" t="str">
        <f t="shared" si="237"/>
        <v/>
      </c>
      <c r="EF332" s="12" t="str">
        <f t="shared" si="238"/>
        <v/>
      </c>
      <c r="EG332" s="12" t="str">
        <f t="shared" si="239"/>
        <v/>
      </c>
      <c r="EH332" s="12" t="str">
        <f t="shared" si="240"/>
        <v/>
      </c>
      <c r="EI332" s="12" t="str">
        <f t="shared" si="241"/>
        <v/>
      </c>
      <c r="EK332" s="83" t="str">
        <f t="shared" ref="EK332:EK395" si="273">IF(OR($CG$3="", $CE332=""), "", IF(COUNTIF($CL332:$EI332, $CC$4)=0, "X", ""))</f>
        <v/>
      </c>
      <c r="EM332" s="12" t="str">
        <f t="shared" ref="EM332:EM395" si="274">IF($CE332="", "", 68-COUNTIF($I332:$BX332, ""))</f>
        <v/>
      </c>
      <c r="EO332" s="12" t="str">
        <f t="shared" ref="EO332:EO395" si="275">IF($EK332="", "", $EM332)</f>
        <v/>
      </c>
      <c r="EQ332" s="12" t="str">
        <f>IF($EO332="", "", IF($EQ$8=$EQ$6, COUNTIF($EO$11:$EO$2510, "&gt;"&amp;$EO332)+1+COUNTIF($EO$11:$EO332, $EO332)-1, COUNTIF($EO$11:$EO$2510, "&lt;"&amp;$EO332)+1+COUNTIF($EO$11:$EO332, $EO332)-1))</f>
        <v/>
      </c>
    </row>
    <row r="333" spans="1:147" x14ac:dyDescent="0.55000000000000004">
      <c r="A333" s="8"/>
      <c r="B333" s="12" t="str">
        <f>IF($D333="", "", COUNTIF($D$11:$D333, $D333))</f>
        <v/>
      </c>
      <c r="C333" s="8"/>
      <c r="D333" s="45"/>
      <c r="E333" s="46"/>
      <c r="F333" s="47"/>
      <c r="G333" s="54"/>
      <c r="H333" s="54"/>
      <c r="I333" s="48"/>
      <c r="J333" s="49"/>
      <c r="K333" s="50"/>
      <c r="L333" s="50"/>
      <c r="M333" s="50"/>
      <c r="N333" s="50"/>
      <c r="O333" s="50"/>
      <c r="P333" s="50"/>
      <c r="Q333" s="50"/>
      <c r="R333" s="50"/>
      <c r="S333" s="50"/>
      <c r="T333" s="50"/>
      <c r="U333" s="51"/>
      <c r="V333" s="52"/>
      <c r="W333" s="53"/>
      <c r="X333" s="53"/>
      <c r="Y333" s="53"/>
      <c r="Z333" s="53"/>
      <c r="AA333" s="48"/>
      <c r="AB333" s="54"/>
      <c r="AC333" s="54"/>
      <c r="AD333" s="54"/>
      <c r="AE333" s="54"/>
      <c r="AF333" s="54"/>
      <c r="AG333" s="54"/>
      <c r="AH333" s="54"/>
      <c r="AI333" s="54"/>
      <c r="AJ333" s="49"/>
      <c r="AK333" s="48"/>
      <c r="AL333" s="54"/>
      <c r="AM333" s="54"/>
      <c r="AN333" s="54"/>
      <c r="AO333" s="54"/>
      <c r="AP333" s="54"/>
      <c r="AQ333" s="54"/>
      <c r="AR333" s="54"/>
      <c r="AS333" s="54"/>
      <c r="AT333" s="54"/>
      <c r="AU333" s="54"/>
      <c r="AV333" s="54"/>
      <c r="AW333" s="54"/>
      <c r="AX333" s="54"/>
      <c r="AY333" s="54"/>
      <c r="AZ333" s="54"/>
      <c r="BA333" s="54"/>
      <c r="BB333" s="54"/>
      <c r="BC333" s="54"/>
      <c r="BD333" s="54"/>
      <c r="BE333" s="54"/>
      <c r="BF333" s="54"/>
      <c r="BG333" s="54"/>
      <c r="BH333" s="54"/>
      <c r="BI333" s="54"/>
      <c r="BJ333" s="54"/>
      <c r="BK333" s="54"/>
      <c r="BL333" s="54"/>
      <c r="BM333" s="54"/>
      <c r="BN333" s="54"/>
      <c r="BO333" s="54"/>
      <c r="BP333" s="54"/>
      <c r="BQ333" s="54"/>
      <c r="BR333" s="54"/>
      <c r="BS333" s="54"/>
      <c r="BT333" s="54"/>
      <c r="BU333" s="54"/>
      <c r="BV333" s="54"/>
      <c r="BW333" s="54"/>
      <c r="BX333" s="49"/>
      <c r="BY333" s="55"/>
      <c r="BZ333" s="8"/>
      <c r="CE333" s="12" t="str">
        <f t="shared" si="263"/>
        <v/>
      </c>
      <c r="CG333" s="77" t="str">
        <f t="shared" si="264"/>
        <v/>
      </c>
      <c r="CH333" s="80" t="str">
        <f t="shared" si="265"/>
        <v/>
      </c>
      <c r="CL333" s="12" t="str">
        <f t="shared" si="266"/>
        <v/>
      </c>
      <c r="CM333" s="12" t="str">
        <f t="shared" si="267"/>
        <v/>
      </c>
      <c r="CN333" s="12" t="str" cm="1">
        <f t="array" ref="CN333">IF(OR($CE333="", $CG$3=""), "", IF(IFERROR(INDEX($K333:$T333, $CK333, MATCH(CN$3, $K$3:$T$3, 0)), "")="", $CC$4, $CC$3))</f>
        <v/>
      </c>
      <c r="CO333" s="12" t="str" cm="1">
        <f t="array" ref="CO333">IF(OR($CE333="", $CG$3=""), "", IF(IFERROR(INDEX($AA333:$AJ333, $CK333, MATCH(CO$3, $AA$3:$AJ$3, 0)), "")="", $CC$4, $CC$3))</f>
        <v/>
      </c>
      <c r="CP333" s="12" t="str">
        <f>IF(OR($CE333="", $CG$3=""), "", IF(CP$3='Property List &amp; Features'!$BG$9, $CC$3, IF(CP$3=$I333, $CC$3, $CC$4)))</f>
        <v/>
      </c>
      <c r="CQ333" s="12" t="str">
        <f>IF(OR($CE333="", $CG$3=""), "", IF(CQ$3='Property List &amp; Features'!$BG$9, $CC$3, IF(CQ$3=$J333, $CC$3, $CC$4)))</f>
        <v/>
      </c>
      <c r="CR333" s="12" t="str">
        <f t="shared" si="268"/>
        <v/>
      </c>
      <c r="CS333" s="12" t="str">
        <f t="shared" si="269"/>
        <v/>
      </c>
      <c r="CT333" s="12" t="str">
        <f t="shared" si="270"/>
        <v/>
      </c>
      <c r="CU333" s="12" t="str">
        <f t="shared" si="271"/>
        <v/>
      </c>
      <c r="CV333" s="12" t="str">
        <f t="shared" si="272"/>
        <v/>
      </c>
      <c r="CW333" s="12" t="str">
        <f t="shared" si="242"/>
        <v/>
      </c>
      <c r="CX333" s="12" t="str">
        <f t="shared" si="243"/>
        <v/>
      </c>
      <c r="CY333" s="12" t="str">
        <f t="shared" si="244"/>
        <v/>
      </c>
      <c r="CZ333" s="12" t="str">
        <f t="shared" si="245"/>
        <v/>
      </c>
      <c r="DA333" s="12" t="str">
        <f t="shared" si="246"/>
        <v/>
      </c>
      <c r="DB333" s="12" t="str">
        <f t="shared" si="247"/>
        <v/>
      </c>
      <c r="DC333" s="12" t="str">
        <f t="shared" si="248"/>
        <v/>
      </c>
      <c r="DD333" s="12" t="str">
        <f t="shared" si="249"/>
        <v/>
      </c>
      <c r="DE333" s="12" t="str">
        <f t="shared" si="250"/>
        <v/>
      </c>
      <c r="DF333" s="12" t="str">
        <f t="shared" si="251"/>
        <v/>
      </c>
      <c r="DG333" s="12" t="str">
        <f t="shared" si="252"/>
        <v/>
      </c>
      <c r="DH333" s="12" t="str">
        <f t="shared" si="253"/>
        <v/>
      </c>
      <c r="DI333" s="12" t="str">
        <f t="shared" si="254"/>
        <v/>
      </c>
      <c r="DJ333" s="12" t="str">
        <f t="shared" si="255"/>
        <v/>
      </c>
      <c r="DK333" s="12" t="str">
        <f t="shared" si="256"/>
        <v/>
      </c>
      <c r="DL333" s="12" t="str">
        <f t="shared" si="257"/>
        <v/>
      </c>
      <c r="DM333" s="12" t="str">
        <f t="shared" si="258"/>
        <v/>
      </c>
      <c r="DN333" s="12" t="str">
        <f t="shared" si="259"/>
        <v/>
      </c>
      <c r="DO333" s="12" t="str">
        <f t="shared" si="260"/>
        <v/>
      </c>
      <c r="DP333" s="12" t="str">
        <f t="shared" si="261"/>
        <v/>
      </c>
      <c r="DQ333" s="12" t="str">
        <f t="shared" si="262"/>
        <v/>
      </c>
      <c r="DR333" s="12" t="str">
        <f t="shared" si="224"/>
        <v/>
      </c>
      <c r="DS333" s="12" t="str">
        <f t="shared" si="225"/>
        <v/>
      </c>
      <c r="DT333" s="12" t="str">
        <f t="shared" si="226"/>
        <v/>
      </c>
      <c r="DU333" s="12" t="str">
        <f t="shared" si="227"/>
        <v/>
      </c>
      <c r="DV333" s="12" t="str">
        <f t="shared" si="228"/>
        <v/>
      </c>
      <c r="DW333" s="12" t="str">
        <f t="shared" si="229"/>
        <v/>
      </c>
      <c r="DX333" s="12" t="str">
        <f t="shared" si="230"/>
        <v/>
      </c>
      <c r="DY333" s="12" t="str">
        <f t="shared" si="231"/>
        <v/>
      </c>
      <c r="DZ333" s="12" t="str">
        <f t="shared" si="232"/>
        <v/>
      </c>
      <c r="EA333" s="12" t="str">
        <f t="shared" si="233"/>
        <v/>
      </c>
      <c r="EB333" s="12" t="str">
        <f t="shared" si="234"/>
        <v/>
      </c>
      <c r="EC333" s="12" t="str">
        <f t="shared" si="235"/>
        <v/>
      </c>
      <c r="ED333" s="12" t="str">
        <f t="shared" si="236"/>
        <v/>
      </c>
      <c r="EE333" s="12" t="str">
        <f t="shared" si="237"/>
        <v/>
      </c>
      <c r="EF333" s="12" t="str">
        <f t="shared" si="238"/>
        <v/>
      </c>
      <c r="EG333" s="12" t="str">
        <f t="shared" si="239"/>
        <v/>
      </c>
      <c r="EH333" s="12" t="str">
        <f t="shared" si="240"/>
        <v/>
      </c>
      <c r="EI333" s="12" t="str">
        <f t="shared" si="241"/>
        <v/>
      </c>
      <c r="EK333" s="83" t="str">
        <f t="shared" si="273"/>
        <v/>
      </c>
      <c r="EM333" s="12" t="str">
        <f t="shared" si="274"/>
        <v/>
      </c>
      <c r="EO333" s="12" t="str">
        <f t="shared" si="275"/>
        <v/>
      </c>
      <c r="EQ333" s="12" t="str">
        <f>IF($EO333="", "", IF($EQ$8=$EQ$6, COUNTIF($EO$11:$EO$2510, "&gt;"&amp;$EO333)+1+COUNTIF($EO$11:$EO333, $EO333)-1, COUNTIF($EO$11:$EO$2510, "&lt;"&amp;$EO333)+1+COUNTIF($EO$11:$EO333, $EO333)-1))</f>
        <v/>
      </c>
    </row>
    <row r="334" spans="1:147" x14ac:dyDescent="0.55000000000000004">
      <c r="A334" s="8"/>
      <c r="B334" s="12" t="str">
        <f>IF($D334="", "", COUNTIF($D$11:$D334, $D334))</f>
        <v/>
      </c>
      <c r="C334" s="8"/>
      <c r="D334" s="45"/>
      <c r="E334" s="46"/>
      <c r="F334" s="47"/>
      <c r="G334" s="54"/>
      <c r="H334" s="54"/>
      <c r="I334" s="48"/>
      <c r="J334" s="49"/>
      <c r="K334" s="50"/>
      <c r="L334" s="50"/>
      <c r="M334" s="50"/>
      <c r="N334" s="50"/>
      <c r="O334" s="50"/>
      <c r="P334" s="50"/>
      <c r="Q334" s="50"/>
      <c r="R334" s="50"/>
      <c r="S334" s="50"/>
      <c r="T334" s="50"/>
      <c r="U334" s="51"/>
      <c r="V334" s="52"/>
      <c r="W334" s="53"/>
      <c r="X334" s="53"/>
      <c r="Y334" s="53"/>
      <c r="Z334" s="53"/>
      <c r="AA334" s="48"/>
      <c r="AB334" s="54"/>
      <c r="AC334" s="54"/>
      <c r="AD334" s="54"/>
      <c r="AE334" s="54"/>
      <c r="AF334" s="54"/>
      <c r="AG334" s="54"/>
      <c r="AH334" s="54"/>
      <c r="AI334" s="54"/>
      <c r="AJ334" s="49"/>
      <c r="AK334" s="48"/>
      <c r="AL334" s="54"/>
      <c r="AM334" s="54"/>
      <c r="AN334" s="54"/>
      <c r="AO334" s="54"/>
      <c r="AP334" s="54"/>
      <c r="AQ334" s="54"/>
      <c r="AR334" s="54"/>
      <c r="AS334" s="54"/>
      <c r="AT334" s="54"/>
      <c r="AU334" s="54"/>
      <c r="AV334" s="54"/>
      <c r="AW334" s="54"/>
      <c r="AX334" s="54"/>
      <c r="AY334" s="54"/>
      <c r="AZ334" s="54"/>
      <c r="BA334" s="54"/>
      <c r="BB334" s="54"/>
      <c r="BC334" s="54"/>
      <c r="BD334" s="54"/>
      <c r="BE334" s="54"/>
      <c r="BF334" s="54"/>
      <c r="BG334" s="54"/>
      <c r="BH334" s="54"/>
      <c r="BI334" s="54"/>
      <c r="BJ334" s="54"/>
      <c r="BK334" s="54"/>
      <c r="BL334" s="54"/>
      <c r="BM334" s="54"/>
      <c r="BN334" s="54"/>
      <c r="BO334" s="54"/>
      <c r="BP334" s="54"/>
      <c r="BQ334" s="54"/>
      <c r="BR334" s="54"/>
      <c r="BS334" s="54"/>
      <c r="BT334" s="54"/>
      <c r="BU334" s="54"/>
      <c r="BV334" s="54"/>
      <c r="BW334" s="54"/>
      <c r="BX334" s="49"/>
      <c r="BY334" s="55"/>
      <c r="BZ334" s="8"/>
      <c r="CE334" s="12" t="str">
        <f t="shared" si="263"/>
        <v/>
      </c>
      <c r="CG334" s="77" t="str">
        <f t="shared" si="264"/>
        <v/>
      </c>
      <c r="CH334" s="80" t="str">
        <f t="shared" si="265"/>
        <v/>
      </c>
      <c r="CL334" s="12" t="str">
        <f t="shared" si="266"/>
        <v/>
      </c>
      <c r="CM334" s="12" t="str">
        <f t="shared" si="267"/>
        <v/>
      </c>
      <c r="CN334" s="12" t="str" cm="1">
        <f t="array" ref="CN334">IF(OR($CE334="", $CG$3=""), "", IF(IFERROR(INDEX($K334:$T334, $CK334, MATCH(CN$3, $K$3:$T$3, 0)), "")="", $CC$4, $CC$3))</f>
        <v/>
      </c>
      <c r="CO334" s="12" t="str" cm="1">
        <f t="array" ref="CO334">IF(OR($CE334="", $CG$3=""), "", IF(IFERROR(INDEX($AA334:$AJ334, $CK334, MATCH(CO$3, $AA$3:$AJ$3, 0)), "")="", $CC$4, $CC$3))</f>
        <v/>
      </c>
      <c r="CP334" s="12" t="str">
        <f>IF(OR($CE334="", $CG$3=""), "", IF(CP$3='Property List &amp; Features'!$BG$9, $CC$3, IF(CP$3=$I334, $CC$3, $CC$4)))</f>
        <v/>
      </c>
      <c r="CQ334" s="12" t="str">
        <f>IF(OR($CE334="", $CG$3=""), "", IF(CQ$3='Property List &amp; Features'!$BG$9, $CC$3, IF(CQ$3=$J334, $CC$3, $CC$4)))</f>
        <v/>
      </c>
      <c r="CR334" s="12" t="str">
        <f t="shared" si="268"/>
        <v/>
      </c>
      <c r="CS334" s="12" t="str">
        <f t="shared" si="269"/>
        <v/>
      </c>
      <c r="CT334" s="12" t="str">
        <f t="shared" si="270"/>
        <v/>
      </c>
      <c r="CU334" s="12" t="str">
        <f t="shared" si="271"/>
        <v/>
      </c>
      <c r="CV334" s="12" t="str">
        <f t="shared" si="272"/>
        <v/>
      </c>
      <c r="CW334" s="12" t="str">
        <f t="shared" si="242"/>
        <v/>
      </c>
      <c r="CX334" s="12" t="str">
        <f t="shared" si="243"/>
        <v/>
      </c>
      <c r="CY334" s="12" t="str">
        <f t="shared" si="244"/>
        <v/>
      </c>
      <c r="CZ334" s="12" t="str">
        <f t="shared" si="245"/>
        <v/>
      </c>
      <c r="DA334" s="12" t="str">
        <f t="shared" si="246"/>
        <v/>
      </c>
      <c r="DB334" s="12" t="str">
        <f t="shared" si="247"/>
        <v/>
      </c>
      <c r="DC334" s="12" t="str">
        <f t="shared" si="248"/>
        <v/>
      </c>
      <c r="DD334" s="12" t="str">
        <f t="shared" si="249"/>
        <v/>
      </c>
      <c r="DE334" s="12" t="str">
        <f t="shared" si="250"/>
        <v/>
      </c>
      <c r="DF334" s="12" t="str">
        <f t="shared" si="251"/>
        <v/>
      </c>
      <c r="DG334" s="12" t="str">
        <f t="shared" si="252"/>
        <v/>
      </c>
      <c r="DH334" s="12" t="str">
        <f t="shared" si="253"/>
        <v/>
      </c>
      <c r="DI334" s="12" t="str">
        <f t="shared" si="254"/>
        <v/>
      </c>
      <c r="DJ334" s="12" t="str">
        <f t="shared" si="255"/>
        <v/>
      </c>
      <c r="DK334" s="12" t="str">
        <f t="shared" si="256"/>
        <v/>
      </c>
      <c r="DL334" s="12" t="str">
        <f t="shared" si="257"/>
        <v/>
      </c>
      <c r="DM334" s="12" t="str">
        <f t="shared" si="258"/>
        <v/>
      </c>
      <c r="DN334" s="12" t="str">
        <f t="shared" si="259"/>
        <v/>
      </c>
      <c r="DO334" s="12" t="str">
        <f t="shared" si="260"/>
        <v/>
      </c>
      <c r="DP334" s="12" t="str">
        <f t="shared" si="261"/>
        <v/>
      </c>
      <c r="DQ334" s="12" t="str">
        <f t="shared" si="262"/>
        <v/>
      </c>
      <c r="DR334" s="12" t="str">
        <f t="shared" si="224"/>
        <v/>
      </c>
      <c r="DS334" s="12" t="str">
        <f t="shared" si="225"/>
        <v/>
      </c>
      <c r="DT334" s="12" t="str">
        <f t="shared" si="226"/>
        <v/>
      </c>
      <c r="DU334" s="12" t="str">
        <f t="shared" si="227"/>
        <v/>
      </c>
      <c r="DV334" s="12" t="str">
        <f t="shared" si="228"/>
        <v/>
      </c>
      <c r="DW334" s="12" t="str">
        <f t="shared" si="229"/>
        <v/>
      </c>
      <c r="DX334" s="12" t="str">
        <f t="shared" si="230"/>
        <v/>
      </c>
      <c r="DY334" s="12" t="str">
        <f t="shared" si="231"/>
        <v/>
      </c>
      <c r="DZ334" s="12" t="str">
        <f t="shared" si="232"/>
        <v/>
      </c>
      <c r="EA334" s="12" t="str">
        <f t="shared" si="233"/>
        <v/>
      </c>
      <c r="EB334" s="12" t="str">
        <f t="shared" si="234"/>
        <v/>
      </c>
      <c r="EC334" s="12" t="str">
        <f t="shared" si="235"/>
        <v/>
      </c>
      <c r="ED334" s="12" t="str">
        <f t="shared" si="236"/>
        <v/>
      </c>
      <c r="EE334" s="12" t="str">
        <f t="shared" si="237"/>
        <v/>
      </c>
      <c r="EF334" s="12" t="str">
        <f t="shared" si="238"/>
        <v/>
      </c>
      <c r="EG334" s="12" t="str">
        <f t="shared" si="239"/>
        <v/>
      </c>
      <c r="EH334" s="12" t="str">
        <f t="shared" si="240"/>
        <v/>
      </c>
      <c r="EI334" s="12" t="str">
        <f t="shared" si="241"/>
        <v/>
      </c>
      <c r="EK334" s="83" t="str">
        <f t="shared" si="273"/>
        <v/>
      </c>
      <c r="EM334" s="12" t="str">
        <f t="shared" si="274"/>
        <v/>
      </c>
      <c r="EO334" s="12" t="str">
        <f t="shared" si="275"/>
        <v/>
      </c>
      <c r="EQ334" s="12" t="str">
        <f>IF($EO334="", "", IF($EQ$8=$EQ$6, COUNTIF($EO$11:$EO$2510, "&gt;"&amp;$EO334)+1+COUNTIF($EO$11:$EO334, $EO334)-1, COUNTIF($EO$11:$EO$2510, "&lt;"&amp;$EO334)+1+COUNTIF($EO$11:$EO334, $EO334)-1))</f>
        <v/>
      </c>
    </row>
    <row r="335" spans="1:147" x14ac:dyDescent="0.55000000000000004">
      <c r="A335" s="8"/>
      <c r="B335" s="12" t="str">
        <f>IF($D335="", "", COUNTIF($D$11:$D335, $D335))</f>
        <v/>
      </c>
      <c r="C335" s="8"/>
      <c r="D335" s="45"/>
      <c r="E335" s="46"/>
      <c r="F335" s="47"/>
      <c r="G335" s="54"/>
      <c r="H335" s="54"/>
      <c r="I335" s="48"/>
      <c r="J335" s="49"/>
      <c r="K335" s="50"/>
      <c r="L335" s="50"/>
      <c r="M335" s="50"/>
      <c r="N335" s="50"/>
      <c r="O335" s="50"/>
      <c r="P335" s="50"/>
      <c r="Q335" s="50"/>
      <c r="R335" s="50"/>
      <c r="S335" s="50"/>
      <c r="T335" s="50"/>
      <c r="U335" s="51"/>
      <c r="V335" s="52"/>
      <c r="W335" s="53"/>
      <c r="X335" s="53"/>
      <c r="Y335" s="53"/>
      <c r="Z335" s="53"/>
      <c r="AA335" s="48"/>
      <c r="AB335" s="54"/>
      <c r="AC335" s="54"/>
      <c r="AD335" s="54"/>
      <c r="AE335" s="54"/>
      <c r="AF335" s="54"/>
      <c r="AG335" s="54"/>
      <c r="AH335" s="54"/>
      <c r="AI335" s="54"/>
      <c r="AJ335" s="49"/>
      <c r="AK335" s="48"/>
      <c r="AL335" s="54"/>
      <c r="AM335" s="54"/>
      <c r="AN335" s="54"/>
      <c r="AO335" s="54"/>
      <c r="AP335" s="54"/>
      <c r="AQ335" s="54"/>
      <c r="AR335" s="54"/>
      <c r="AS335" s="54"/>
      <c r="AT335" s="54"/>
      <c r="AU335" s="54"/>
      <c r="AV335" s="54"/>
      <c r="AW335" s="54"/>
      <c r="AX335" s="54"/>
      <c r="AY335" s="54"/>
      <c r="AZ335" s="54"/>
      <c r="BA335" s="54"/>
      <c r="BB335" s="54"/>
      <c r="BC335" s="54"/>
      <c r="BD335" s="54"/>
      <c r="BE335" s="54"/>
      <c r="BF335" s="54"/>
      <c r="BG335" s="54"/>
      <c r="BH335" s="54"/>
      <c r="BI335" s="54"/>
      <c r="BJ335" s="54"/>
      <c r="BK335" s="54"/>
      <c r="BL335" s="54"/>
      <c r="BM335" s="54"/>
      <c r="BN335" s="54"/>
      <c r="BO335" s="54"/>
      <c r="BP335" s="54"/>
      <c r="BQ335" s="54"/>
      <c r="BR335" s="54"/>
      <c r="BS335" s="54"/>
      <c r="BT335" s="54"/>
      <c r="BU335" s="54"/>
      <c r="BV335" s="54"/>
      <c r="BW335" s="54"/>
      <c r="BX335" s="49"/>
      <c r="BY335" s="55"/>
      <c r="BZ335" s="8"/>
      <c r="CE335" s="12" t="str">
        <f t="shared" si="263"/>
        <v/>
      </c>
      <c r="CG335" s="77" t="str">
        <f t="shared" si="264"/>
        <v/>
      </c>
      <c r="CH335" s="80" t="str">
        <f t="shared" si="265"/>
        <v/>
      </c>
      <c r="CL335" s="12" t="str">
        <f t="shared" si="266"/>
        <v/>
      </c>
      <c r="CM335" s="12" t="str">
        <f t="shared" si="267"/>
        <v/>
      </c>
      <c r="CN335" s="12" t="str" cm="1">
        <f t="array" ref="CN335">IF(OR($CE335="", $CG$3=""), "", IF(IFERROR(INDEX($K335:$T335, $CK335, MATCH(CN$3, $K$3:$T$3, 0)), "")="", $CC$4, $CC$3))</f>
        <v/>
      </c>
      <c r="CO335" s="12" t="str" cm="1">
        <f t="array" ref="CO335">IF(OR($CE335="", $CG$3=""), "", IF(IFERROR(INDEX($AA335:$AJ335, $CK335, MATCH(CO$3, $AA$3:$AJ$3, 0)), "")="", $CC$4, $CC$3))</f>
        <v/>
      </c>
      <c r="CP335" s="12" t="str">
        <f>IF(OR($CE335="", $CG$3=""), "", IF(CP$3='Property List &amp; Features'!$BG$9, $CC$3, IF(CP$3=$I335, $CC$3, $CC$4)))</f>
        <v/>
      </c>
      <c r="CQ335" s="12" t="str">
        <f>IF(OR($CE335="", $CG$3=""), "", IF(CQ$3='Property List &amp; Features'!$BG$9, $CC$3, IF(CQ$3=$J335, $CC$3, $CC$4)))</f>
        <v/>
      </c>
      <c r="CR335" s="12" t="str">
        <f t="shared" si="268"/>
        <v/>
      </c>
      <c r="CS335" s="12" t="str">
        <f t="shared" si="269"/>
        <v/>
      </c>
      <c r="CT335" s="12" t="str">
        <f t="shared" si="270"/>
        <v/>
      </c>
      <c r="CU335" s="12" t="str">
        <f t="shared" si="271"/>
        <v/>
      </c>
      <c r="CV335" s="12" t="str">
        <f t="shared" si="272"/>
        <v/>
      </c>
      <c r="CW335" s="12" t="str">
        <f t="shared" si="242"/>
        <v/>
      </c>
      <c r="CX335" s="12" t="str">
        <f t="shared" si="243"/>
        <v/>
      </c>
      <c r="CY335" s="12" t="str">
        <f t="shared" si="244"/>
        <v/>
      </c>
      <c r="CZ335" s="12" t="str">
        <f t="shared" si="245"/>
        <v/>
      </c>
      <c r="DA335" s="12" t="str">
        <f t="shared" si="246"/>
        <v/>
      </c>
      <c r="DB335" s="12" t="str">
        <f t="shared" si="247"/>
        <v/>
      </c>
      <c r="DC335" s="12" t="str">
        <f t="shared" si="248"/>
        <v/>
      </c>
      <c r="DD335" s="12" t="str">
        <f t="shared" si="249"/>
        <v/>
      </c>
      <c r="DE335" s="12" t="str">
        <f t="shared" si="250"/>
        <v/>
      </c>
      <c r="DF335" s="12" t="str">
        <f t="shared" si="251"/>
        <v/>
      </c>
      <c r="DG335" s="12" t="str">
        <f t="shared" si="252"/>
        <v/>
      </c>
      <c r="DH335" s="12" t="str">
        <f t="shared" si="253"/>
        <v/>
      </c>
      <c r="DI335" s="12" t="str">
        <f t="shared" si="254"/>
        <v/>
      </c>
      <c r="DJ335" s="12" t="str">
        <f t="shared" si="255"/>
        <v/>
      </c>
      <c r="DK335" s="12" t="str">
        <f t="shared" si="256"/>
        <v/>
      </c>
      <c r="DL335" s="12" t="str">
        <f t="shared" si="257"/>
        <v/>
      </c>
      <c r="DM335" s="12" t="str">
        <f t="shared" si="258"/>
        <v/>
      </c>
      <c r="DN335" s="12" t="str">
        <f t="shared" si="259"/>
        <v/>
      </c>
      <c r="DO335" s="12" t="str">
        <f t="shared" si="260"/>
        <v/>
      </c>
      <c r="DP335" s="12" t="str">
        <f t="shared" si="261"/>
        <v/>
      </c>
      <c r="DQ335" s="12" t="str">
        <f t="shared" si="262"/>
        <v/>
      </c>
      <c r="DR335" s="12" t="str">
        <f t="shared" si="224"/>
        <v/>
      </c>
      <c r="DS335" s="12" t="str">
        <f t="shared" si="225"/>
        <v/>
      </c>
      <c r="DT335" s="12" t="str">
        <f t="shared" si="226"/>
        <v/>
      </c>
      <c r="DU335" s="12" t="str">
        <f t="shared" si="227"/>
        <v/>
      </c>
      <c r="DV335" s="12" t="str">
        <f t="shared" si="228"/>
        <v/>
      </c>
      <c r="DW335" s="12" t="str">
        <f t="shared" si="229"/>
        <v/>
      </c>
      <c r="DX335" s="12" t="str">
        <f t="shared" si="230"/>
        <v/>
      </c>
      <c r="DY335" s="12" t="str">
        <f t="shared" si="231"/>
        <v/>
      </c>
      <c r="DZ335" s="12" t="str">
        <f t="shared" si="232"/>
        <v/>
      </c>
      <c r="EA335" s="12" t="str">
        <f t="shared" si="233"/>
        <v/>
      </c>
      <c r="EB335" s="12" t="str">
        <f t="shared" si="234"/>
        <v/>
      </c>
      <c r="EC335" s="12" t="str">
        <f t="shared" si="235"/>
        <v/>
      </c>
      <c r="ED335" s="12" t="str">
        <f t="shared" si="236"/>
        <v/>
      </c>
      <c r="EE335" s="12" t="str">
        <f t="shared" si="237"/>
        <v/>
      </c>
      <c r="EF335" s="12" t="str">
        <f t="shared" si="238"/>
        <v/>
      </c>
      <c r="EG335" s="12" t="str">
        <f t="shared" si="239"/>
        <v/>
      </c>
      <c r="EH335" s="12" t="str">
        <f t="shared" si="240"/>
        <v/>
      </c>
      <c r="EI335" s="12" t="str">
        <f t="shared" si="241"/>
        <v/>
      </c>
      <c r="EK335" s="83" t="str">
        <f t="shared" si="273"/>
        <v/>
      </c>
      <c r="EM335" s="12" t="str">
        <f t="shared" si="274"/>
        <v/>
      </c>
      <c r="EO335" s="12" t="str">
        <f t="shared" si="275"/>
        <v/>
      </c>
      <c r="EQ335" s="12" t="str">
        <f>IF($EO335="", "", IF($EQ$8=$EQ$6, COUNTIF($EO$11:$EO$2510, "&gt;"&amp;$EO335)+1+COUNTIF($EO$11:$EO335, $EO335)-1, COUNTIF($EO$11:$EO$2510, "&lt;"&amp;$EO335)+1+COUNTIF($EO$11:$EO335, $EO335)-1))</f>
        <v/>
      </c>
    </row>
    <row r="336" spans="1:147" x14ac:dyDescent="0.55000000000000004">
      <c r="A336" s="8"/>
      <c r="B336" s="12" t="str">
        <f>IF($D336="", "", COUNTIF($D$11:$D336, $D336))</f>
        <v/>
      </c>
      <c r="C336" s="8"/>
      <c r="D336" s="45"/>
      <c r="E336" s="46"/>
      <c r="F336" s="47"/>
      <c r="G336" s="54"/>
      <c r="H336" s="54"/>
      <c r="I336" s="48"/>
      <c r="J336" s="49"/>
      <c r="K336" s="50"/>
      <c r="L336" s="50"/>
      <c r="M336" s="50"/>
      <c r="N336" s="50"/>
      <c r="O336" s="50"/>
      <c r="P336" s="50"/>
      <c r="Q336" s="50"/>
      <c r="R336" s="50"/>
      <c r="S336" s="50"/>
      <c r="T336" s="50"/>
      <c r="U336" s="51"/>
      <c r="V336" s="52"/>
      <c r="W336" s="53"/>
      <c r="X336" s="53"/>
      <c r="Y336" s="53"/>
      <c r="Z336" s="53"/>
      <c r="AA336" s="48"/>
      <c r="AB336" s="54"/>
      <c r="AC336" s="54"/>
      <c r="AD336" s="54"/>
      <c r="AE336" s="54"/>
      <c r="AF336" s="54"/>
      <c r="AG336" s="54"/>
      <c r="AH336" s="54"/>
      <c r="AI336" s="54"/>
      <c r="AJ336" s="49"/>
      <c r="AK336" s="48"/>
      <c r="AL336" s="54"/>
      <c r="AM336" s="54"/>
      <c r="AN336" s="54"/>
      <c r="AO336" s="54"/>
      <c r="AP336" s="54"/>
      <c r="AQ336" s="54"/>
      <c r="AR336" s="54"/>
      <c r="AS336" s="54"/>
      <c r="AT336" s="54"/>
      <c r="AU336" s="54"/>
      <c r="AV336" s="54"/>
      <c r="AW336" s="54"/>
      <c r="AX336" s="54"/>
      <c r="AY336" s="54"/>
      <c r="AZ336" s="54"/>
      <c r="BA336" s="54"/>
      <c r="BB336" s="54"/>
      <c r="BC336" s="54"/>
      <c r="BD336" s="54"/>
      <c r="BE336" s="54"/>
      <c r="BF336" s="54"/>
      <c r="BG336" s="54"/>
      <c r="BH336" s="54"/>
      <c r="BI336" s="54"/>
      <c r="BJ336" s="54"/>
      <c r="BK336" s="54"/>
      <c r="BL336" s="54"/>
      <c r="BM336" s="54"/>
      <c r="BN336" s="54"/>
      <c r="BO336" s="54"/>
      <c r="BP336" s="54"/>
      <c r="BQ336" s="54"/>
      <c r="BR336" s="54"/>
      <c r="BS336" s="54"/>
      <c r="BT336" s="54"/>
      <c r="BU336" s="54"/>
      <c r="BV336" s="54"/>
      <c r="BW336" s="54"/>
      <c r="BX336" s="49"/>
      <c r="BY336" s="55"/>
      <c r="BZ336" s="8"/>
      <c r="CE336" s="12" t="str">
        <f t="shared" si="263"/>
        <v/>
      </c>
      <c r="CG336" s="77" t="str">
        <f t="shared" si="264"/>
        <v/>
      </c>
      <c r="CH336" s="80" t="str">
        <f t="shared" si="265"/>
        <v/>
      </c>
      <c r="CL336" s="12" t="str">
        <f t="shared" si="266"/>
        <v/>
      </c>
      <c r="CM336" s="12" t="str">
        <f t="shared" si="267"/>
        <v/>
      </c>
      <c r="CN336" s="12" t="str" cm="1">
        <f t="array" ref="CN336">IF(OR($CE336="", $CG$3=""), "", IF(IFERROR(INDEX($K336:$T336, $CK336, MATCH(CN$3, $K$3:$T$3, 0)), "")="", $CC$4, $CC$3))</f>
        <v/>
      </c>
      <c r="CO336" s="12" t="str" cm="1">
        <f t="array" ref="CO336">IF(OR($CE336="", $CG$3=""), "", IF(IFERROR(INDEX($AA336:$AJ336, $CK336, MATCH(CO$3, $AA$3:$AJ$3, 0)), "")="", $CC$4, $CC$3))</f>
        <v/>
      </c>
      <c r="CP336" s="12" t="str">
        <f>IF(OR($CE336="", $CG$3=""), "", IF(CP$3='Property List &amp; Features'!$BG$9, $CC$3, IF(CP$3=$I336, $CC$3, $CC$4)))</f>
        <v/>
      </c>
      <c r="CQ336" s="12" t="str">
        <f>IF(OR($CE336="", $CG$3=""), "", IF(CQ$3='Property List &amp; Features'!$BG$9, $CC$3, IF(CQ$3=$J336, $CC$3, $CC$4)))</f>
        <v/>
      </c>
      <c r="CR336" s="12" t="str">
        <f t="shared" si="268"/>
        <v/>
      </c>
      <c r="CS336" s="12" t="str">
        <f t="shared" si="269"/>
        <v/>
      </c>
      <c r="CT336" s="12" t="str">
        <f t="shared" si="270"/>
        <v/>
      </c>
      <c r="CU336" s="12" t="str">
        <f t="shared" si="271"/>
        <v/>
      </c>
      <c r="CV336" s="12" t="str">
        <f t="shared" si="272"/>
        <v/>
      </c>
      <c r="CW336" s="12" t="str">
        <f t="shared" si="242"/>
        <v/>
      </c>
      <c r="CX336" s="12" t="str">
        <f t="shared" si="243"/>
        <v/>
      </c>
      <c r="CY336" s="12" t="str">
        <f t="shared" si="244"/>
        <v/>
      </c>
      <c r="CZ336" s="12" t="str">
        <f t="shared" si="245"/>
        <v/>
      </c>
      <c r="DA336" s="12" t="str">
        <f t="shared" si="246"/>
        <v/>
      </c>
      <c r="DB336" s="12" t="str">
        <f t="shared" si="247"/>
        <v/>
      </c>
      <c r="DC336" s="12" t="str">
        <f t="shared" si="248"/>
        <v/>
      </c>
      <c r="DD336" s="12" t="str">
        <f t="shared" si="249"/>
        <v/>
      </c>
      <c r="DE336" s="12" t="str">
        <f t="shared" si="250"/>
        <v/>
      </c>
      <c r="DF336" s="12" t="str">
        <f t="shared" si="251"/>
        <v/>
      </c>
      <c r="DG336" s="12" t="str">
        <f t="shared" si="252"/>
        <v/>
      </c>
      <c r="DH336" s="12" t="str">
        <f t="shared" si="253"/>
        <v/>
      </c>
      <c r="DI336" s="12" t="str">
        <f t="shared" si="254"/>
        <v/>
      </c>
      <c r="DJ336" s="12" t="str">
        <f t="shared" si="255"/>
        <v/>
      </c>
      <c r="DK336" s="12" t="str">
        <f t="shared" si="256"/>
        <v/>
      </c>
      <c r="DL336" s="12" t="str">
        <f t="shared" si="257"/>
        <v/>
      </c>
      <c r="DM336" s="12" t="str">
        <f t="shared" si="258"/>
        <v/>
      </c>
      <c r="DN336" s="12" t="str">
        <f t="shared" si="259"/>
        <v/>
      </c>
      <c r="DO336" s="12" t="str">
        <f t="shared" si="260"/>
        <v/>
      </c>
      <c r="DP336" s="12" t="str">
        <f t="shared" si="261"/>
        <v/>
      </c>
      <c r="DQ336" s="12" t="str">
        <f t="shared" si="262"/>
        <v/>
      </c>
      <c r="DR336" s="12" t="str">
        <f t="shared" si="224"/>
        <v/>
      </c>
      <c r="DS336" s="12" t="str">
        <f t="shared" si="225"/>
        <v/>
      </c>
      <c r="DT336" s="12" t="str">
        <f t="shared" si="226"/>
        <v/>
      </c>
      <c r="DU336" s="12" t="str">
        <f t="shared" si="227"/>
        <v/>
      </c>
      <c r="DV336" s="12" t="str">
        <f t="shared" si="228"/>
        <v/>
      </c>
      <c r="DW336" s="12" t="str">
        <f t="shared" si="229"/>
        <v/>
      </c>
      <c r="DX336" s="12" t="str">
        <f t="shared" si="230"/>
        <v/>
      </c>
      <c r="DY336" s="12" t="str">
        <f t="shared" si="231"/>
        <v/>
      </c>
      <c r="DZ336" s="12" t="str">
        <f t="shared" si="232"/>
        <v/>
      </c>
      <c r="EA336" s="12" t="str">
        <f t="shared" si="233"/>
        <v/>
      </c>
      <c r="EB336" s="12" t="str">
        <f t="shared" si="234"/>
        <v/>
      </c>
      <c r="EC336" s="12" t="str">
        <f t="shared" si="235"/>
        <v/>
      </c>
      <c r="ED336" s="12" t="str">
        <f t="shared" si="236"/>
        <v/>
      </c>
      <c r="EE336" s="12" t="str">
        <f t="shared" si="237"/>
        <v/>
      </c>
      <c r="EF336" s="12" t="str">
        <f t="shared" si="238"/>
        <v/>
      </c>
      <c r="EG336" s="12" t="str">
        <f t="shared" si="239"/>
        <v/>
      </c>
      <c r="EH336" s="12" t="str">
        <f t="shared" si="240"/>
        <v/>
      </c>
      <c r="EI336" s="12" t="str">
        <f t="shared" si="241"/>
        <v/>
      </c>
      <c r="EK336" s="83" t="str">
        <f t="shared" si="273"/>
        <v/>
      </c>
      <c r="EM336" s="12" t="str">
        <f t="shared" si="274"/>
        <v/>
      </c>
      <c r="EO336" s="12" t="str">
        <f t="shared" si="275"/>
        <v/>
      </c>
      <c r="EQ336" s="12" t="str">
        <f>IF($EO336="", "", IF($EQ$8=$EQ$6, COUNTIF($EO$11:$EO$2510, "&gt;"&amp;$EO336)+1+COUNTIF($EO$11:$EO336, $EO336)-1, COUNTIF($EO$11:$EO$2510, "&lt;"&amp;$EO336)+1+COUNTIF($EO$11:$EO336, $EO336)-1))</f>
        <v/>
      </c>
    </row>
    <row r="337" spans="1:147" x14ac:dyDescent="0.55000000000000004">
      <c r="A337" s="8"/>
      <c r="B337" s="12" t="str">
        <f>IF($D337="", "", COUNTIF($D$11:$D337, $D337))</f>
        <v/>
      </c>
      <c r="C337" s="8"/>
      <c r="D337" s="45"/>
      <c r="E337" s="46"/>
      <c r="F337" s="47"/>
      <c r="G337" s="54"/>
      <c r="H337" s="54"/>
      <c r="I337" s="48"/>
      <c r="J337" s="49"/>
      <c r="K337" s="50"/>
      <c r="L337" s="50"/>
      <c r="M337" s="50"/>
      <c r="N337" s="50"/>
      <c r="O337" s="50"/>
      <c r="P337" s="50"/>
      <c r="Q337" s="50"/>
      <c r="R337" s="50"/>
      <c r="S337" s="50"/>
      <c r="T337" s="50"/>
      <c r="U337" s="51"/>
      <c r="V337" s="52"/>
      <c r="W337" s="53"/>
      <c r="X337" s="53"/>
      <c r="Y337" s="53"/>
      <c r="Z337" s="53"/>
      <c r="AA337" s="48"/>
      <c r="AB337" s="54"/>
      <c r="AC337" s="54"/>
      <c r="AD337" s="54"/>
      <c r="AE337" s="54"/>
      <c r="AF337" s="54"/>
      <c r="AG337" s="54"/>
      <c r="AH337" s="54"/>
      <c r="AI337" s="54"/>
      <c r="AJ337" s="49"/>
      <c r="AK337" s="48"/>
      <c r="AL337" s="54"/>
      <c r="AM337" s="54"/>
      <c r="AN337" s="54"/>
      <c r="AO337" s="54"/>
      <c r="AP337" s="54"/>
      <c r="AQ337" s="54"/>
      <c r="AR337" s="54"/>
      <c r="AS337" s="54"/>
      <c r="AT337" s="54"/>
      <c r="AU337" s="54"/>
      <c r="AV337" s="54"/>
      <c r="AW337" s="54"/>
      <c r="AX337" s="54"/>
      <c r="AY337" s="54"/>
      <c r="AZ337" s="54"/>
      <c r="BA337" s="54"/>
      <c r="BB337" s="54"/>
      <c r="BC337" s="54"/>
      <c r="BD337" s="54"/>
      <c r="BE337" s="54"/>
      <c r="BF337" s="54"/>
      <c r="BG337" s="54"/>
      <c r="BH337" s="54"/>
      <c r="BI337" s="54"/>
      <c r="BJ337" s="54"/>
      <c r="BK337" s="54"/>
      <c r="BL337" s="54"/>
      <c r="BM337" s="54"/>
      <c r="BN337" s="54"/>
      <c r="BO337" s="54"/>
      <c r="BP337" s="54"/>
      <c r="BQ337" s="54"/>
      <c r="BR337" s="54"/>
      <c r="BS337" s="54"/>
      <c r="BT337" s="54"/>
      <c r="BU337" s="54"/>
      <c r="BV337" s="54"/>
      <c r="BW337" s="54"/>
      <c r="BX337" s="49"/>
      <c r="BY337" s="55"/>
      <c r="BZ337" s="8"/>
      <c r="CE337" s="12" t="str">
        <f t="shared" si="263"/>
        <v/>
      </c>
      <c r="CG337" s="77" t="str">
        <f t="shared" si="264"/>
        <v/>
      </c>
      <c r="CH337" s="80" t="str">
        <f t="shared" si="265"/>
        <v/>
      </c>
      <c r="CL337" s="12" t="str">
        <f t="shared" si="266"/>
        <v/>
      </c>
      <c r="CM337" s="12" t="str">
        <f t="shared" si="267"/>
        <v/>
      </c>
      <c r="CN337" s="12" t="str" cm="1">
        <f t="array" ref="CN337">IF(OR($CE337="", $CG$3=""), "", IF(IFERROR(INDEX($K337:$T337, $CK337, MATCH(CN$3, $K$3:$T$3, 0)), "")="", $CC$4, $CC$3))</f>
        <v/>
      </c>
      <c r="CO337" s="12" t="str" cm="1">
        <f t="array" ref="CO337">IF(OR($CE337="", $CG$3=""), "", IF(IFERROR(INDEX($AA337:$AJ337, $CK337, MATCH(CO$3, $AA$3:$AJ$3, 0)), "")="", $CC$4, $CC$3))</f>
        <v/>
      </c>
      <c r="CP337" s="12" t="str">
        <f>IF(OR($CE337="", $CG$3=""), "", IF(CP$3='Property List &amp; Features'!$BG$9, $CC$3, IF(CP$3=$I337, $CC$3, $CC$4)))</f>
        <v/>
      </c>
      <c r="CQ337" s="12" t="str">
        <f>IF(OR($CE337="", $CG$3=""), "", IF(CQ$3='Property List &amp; Features'!$BG$9, $CC$3, IF(CQ$3=$J337, $CC$3, $CC$4)))</f>
        <v/>
      </c>
      <c r="CR337" s="12" t="str">
        <f t="shared" si="268"/>
        <v/>
      </c>
      <c r="CS337" s="12" t="str">
        <f t="shared" si="269"/>
        <v/>
      </c>
      <c r="CT337" s="12" t="str">
        <f t="shared" si="270"/>
        <v/>
      </c>
      <c r="CU337" s="12" t="str">
        <f t="shared" si="271"/>
        <v/>
      </c>
      <c r="CV337" s="12" t="str">
        <f t="shared" si="272"/>
        <v/>
      </c>
      <c r="CW337" s="12" t="str">
        <f t="shared" si="242"/>
        <v/>
      </c>
      <c r="CX337" s="12" t="str">
        <f t="shared" si="243"/>
        <v/>
      </c>
      <c r="CY337" s="12" t="str">
        <f t="shared" si="244"/>
        <v/>
      </c>
      <c r="CZ337" s="12" t="str">
        <f t="shared" si="245"/>
        <v/>
      </c>
      <c r="DA337" s="12" t="str">
        <f t="shared" si="246"/>
        <v/>
      </c>
      <c r="DB337" s="12" t="str">
        <f t="shared" si="247"/>
        <v/>
      </c>
      <c r="DC337" s="12" t="str">
        <f t="shared" si="248"/>
        <v/>
      </c>
      <c r="DD337" s="12" t="str">
        <f t="shared" si="249"/>
        <v/>
      </c>
      <c r="DE337" s="12" t="str">
        <f t="shared" si="250"/>
        <v/>
      </c>
      <c r="DF337" s="12" t="str">
        <f t="shared" si="251"/>
        <v/>
      </c>
      <c r="DG337" s="12" t="str">
        <f t="shared" si="252"/>
        <v/>
      </c>
      <c r="DH337" s="12" t="str">
        <f t="shared" si="253"/>
        <v/>
      </c>
      <c r="DI337" s="12" t="str">
        <f t="shared" si="254"/>
        <v/>
      </c>
      <c r="DJ337" s="12" t="str">
        <f t="shared" si="255"/>
        <v/>
      </c>
      <c r="DK337" s="12" t="str">
        <f t="shared" si="256"/>
        <v/>
      </c>
      <c r="DL337" s="12" t="str">
        <f t="shared" si="257"/>
        <v/>
      </c>
      <c r="DM337" s="12" t="str">
        <f t="shared" si="258"/>
        <v/>
      </c>
      <c r="DN337" s="12" t="str">
        <f t="shared" si="259"/>
        <v/>
      </c>
      <c r="DO337" s="12" t="str">
        <f t="shared" si="260"/>
        <v/>
      </c>
      <c r="DP337" s="12" t="str">
        <f t="shared" si="261"/>
        <v/>
      </c>
      <c r="DQ337" s="12" t="str">
        <f t="shared" si="262"/>
        <v/>
      </c>
      <c r="DR337" s="12" t="str">
        <f t="shared" ref="DR337:DR400" si="276">IF(OR($CE337="", $CG$3=""), "", IF(BG337="", $CC$3, IF(BG337=DR$3, $CC$3, $CC$4)))</f>
        <v/>
      </c>
      <c r="DS337" s="12" t="str">
        <f t="shared" ref="DS337:DS400" si="277">IF(OR($CE337="", $CG$3=""), "", IF(BH337="", $CC$3, IF(BH337=DS$3, $CC$3, $CC$4)))</f>
        <v/>
      </c>
      <c r="DT337" s="12" t="str">
        <f t="shared" ref="DT337:DT400" si="278">IF(OR($CE337="", $CG$3=""), "", IF(BI337="", $CC$3, IF(BI337=DT$3, $CC$3, $CC$4)))</f>
        <v/>
      </c>
      <c r="DU337" s="12" t="str">
        <f t="shared" ref="DU337:DU400" si="279">IF(OR($CE337="", $CG$3=""), "", IF(BJ337="", $CC$3, IF(BJ337=DU$3, $CC$3, $CC$4)))</f>
        <v/>
      </c>
      <c r="DV337" s="12" t="str">
        <f t="shared" ref="DV337:DV400" si="280">IF(OR($CE337="", $CG$3=""), "", IF(BK337="", $CC$3, IF(BK337=DV$3, $CC$3, $CC$4)))</f>
        <v/>
      </c>
      <c r="DW337" s="12" t="str">
        <f t="shared" ref="DW337:DW400" si="281">IF(OR($CE337="", $CG$3=""), "", IF(BL337="", $CC$3, IF(BL337=DW$3, $CC$3, $CC$4)))</f>
        <v/>
      </c>
      <c r="DX337" s="12" t="str">
        <f t="shared" ref="DX337:DX400" si="282">IF(OR($CE337="", $CG$3=""), "", IF(BM337="", $CC$3, IF(BM337=DX$3, $CC$3, $CC$4)))</f>
        <v/>
      </c>
      <c r="DY337" s="12" t="str">
        <f t="shared" ref="DY337:DY400" si="283">IF(OR($CE337="", $CG$3=""), "", IF(BN337="", $CC$3, IF(BN337=DY$3, $CC$3, $CC$4)))</f>
        <v/>
      </c>
      <c r="DZ337" s="12" t="str">
        <f t="shared" ref="DZ337:DZ400" si="284">IF(OR($CE337="", $CG$3=""), "", IF(BO337="", $CC$3, IF(BO337=DZ$3, $CC$3, $CC$4)))</f>
        <v/>
      </c>
      <c r="EA337" s="12" t="str">
        <f t="shared" ref="EA337:EA400" si="285">IF(OR($CE337="", $CG$3=""), "", IF(BP337="", $CC$3, IF(BP337=EA$3, $CC$3, $CC$4)))</f>
        <v/>
      </c>
      <c r="EB337" s="12" t="str">
        <f t="shared" ref="EB337:EB400" si="286">IF(OR($CE337="", $CG$3=""), "", IF(BQ337="", $CC$3, IF(BQ337=EB$3, $CC$3, $CC$4)))</f>
        <v/>
      </c>
      <c r="EC337" s="12" t="str">
        <f t="shared" ref="EC337:EC400" si="287">IF(OR($CE337="", $CG$3=""), "", IF(BR337="", $CC$3, IF(BR337=EC$3, $CC$3, $CC$4)))</f>
        <v/>
      </c>
      <c r="ED337" s="12" t="str">
        <f t="shared" ref="ED337:ED400" si="288">IF(OR($CE337="", $CG$3=""), "", IF(BS337="", $CC$3, IF(BS337=ED$3, $CC$3, $CC$4)))</f>
        <v/>
      </c>
      <c r="EE337" s="12" t="str">
        <f t="shared" ref="EE337:EE400" si="289">IF(OR($CE337="", $CG$3=""), "", IF(BT337="", $CC$3, IF(BT337=EE$3, $CC$3, $CC$4)))</f>
        <v/>
      </c>
      <c r="EF337" s="12" t="str">
        <f t="shared" ref="EF337:EF400" si="290">IF(OR($CE337="", $CG$3=""), "", IF(BU337="", $CC$3, IF(BU337=EF$3, $CC$3, $CC$4)))</f>
        <v/>
      </c>
      <c r="EG337" s="12" t="str">
        <f t="shared" ref="EG337:EG400" si="291">IF(OR($CE337="", $CG$3=""), "", IF(BV337="", $CC$3, IF(BV337=EG$3, $CC$3, $CC$4)))</f>
        <v/>
      </c>
      <c r="EH337" s="12" t="str">
        <f t="shared" ref="EH337:EH400" si="292">IF(OR($CE337="", $CG$3=""), "", IF(BW337="", $CC$3, IF(BW337=EH$3, $CC$3, $CC$4)))</f>
        <v/>
      </c>
      <c r="EI337" s="12" t="str">
        <f t="shared" ref="EI337:EI400" si="293">IF(OR($CE337="", $CG$3=""), "", IF(BX337="", $CC$3, IF(BX337=EI$3, $CC$3, $CC$4)))</f>
        <v/>
      </c>
      <c r="EK337" s="83" t="str">
        <f t="shared" si="273"/>
        <v/>
      </c>
      <c r="EM337" s="12" t="str">
        <f t="shared" si="274"/>
        <v/>
      </c>
      <c r="EO337" s="12" t="str">
        <f t="shared" si="275"/>
        <v/>
      </c>
      <c r="EQ337" s="12" t="str">
        <f>IF($EO337="", "", IF($EQ$8=$EQ$6, COUNTIF($EO$11:$EO$2510, "&gt;"&amp;$EO337)+1+COUNTIF($EO$11:$EO337, $EO337)-1, COUNTIF($EO$11:$EO$2510, "&lt;"&amp;$EO337)+1+COUNTIF($EO$11:$EO337, $EO337)-1))</f>
        <v/>
      </c>
    </row>
    <row r="338" spans="1:147" x14ac:dyDescent="0.55000000000000004">
      <c r="A338" s="8"/>
      <c r="B338" s="12" t="str">
        <f>IF($D338="", "", COUNTIF($D$11:$D338, $D338))</f>
        <v/>
      </c>
      <c r="C338" s="8"/>
      <c r="D338" s="45"/>
      <c r="E338" s="46"/>
      <c r="F338" s="47"/>
      <c r="G338" s="54"/>
      <c r="H338" s="54"/>
      <c r="I338" s="48"/>
      <c r="J338" s="49"/>
      <c r="K338" s="50"/>
      <c r="L338" s="50"/>
      <c r="M338" s="50"/>
      <c r="N338" s="50"/>
      <c r="O338" s="50"/>
      <c r="P338" s="50"/>
      <c r="Q338" s="50"/>
      <c r="R338" s="50"/>
      <c r="S338" s="50"/>
      <c r="T338" s="50"/>
      <c r="U338" s="51"/>
      <c r="V338" s="52"/>
      <c r="W338" s="53"/>
      <c r="X338" s="53"/>
      <c r="Y338" s="53"/>
      <c r="Z338" s="53"/>
      <c r="AA338" s="48"/>
      <c r="AB338" s="54"/>
      <c r="AC338" s="54"/>
      <c r="AD338" s="54"/>
      <c r="AE338" s="54"/>
      <c r="AF338" s="54"/>
      <c r="AG338" s="54"/>
      <c r="AH338" s="54"/>
      <c r="AI338" s="54"/>
      <c r="AJ338" s="49"/>
      <c r="AK338" s="48"/>
      <c r="AL338" s="54"/>
      <c r="AM338" s="54"/>
      <c r="AN338" s="54"/>
      <c r="AO338" s="54"/>
      <c r="AP338" s="54"/>
      <c r="AQ338" s="54"/>
      <c r="AR338" s="54"/>
      <c r="AS338" s="54"/>
      <c r="AT338" s="54"/>
      <c r="AU338" s="54"/>
      <c r="AV338" s="54"/>
      <c r="AW338" s="54"/>
      <c r="AX338" s="54"/>
      <c r="AY338" s="54"/>
      <c r="AZ338" s="54"/>
      <c r="BA338" s="54"/>
      <c r="BB338" s="54"/>
      <c r="BC338" s="54"/>
      <c r="BD338" s="54"/>
      <c r="BE338" s="54"/>
      <c r="BF338" s="54"/>
      <c r="BG338" s="54"/>
      <c r="BH338" s="54"/>
      <c r="BI338" s="54"/>
      <c r="BJ338" s="54"/>
      <c r="BK338" s="54"/>
      <c r="BL338" s="54"/>
      <c r="BM338" s="54"/>
      <c r="BN338" s="54"/>
      <c r="BO338" s="54"/>
      <c r="BP338" s="54"/>
      <c r="BQ338" s="54"/>
      <c r="BR338" s="54"/>
      <c r="BS338" s="54"/>
      <c r="BT338" s="54"/>
      <c r="BU338" s="54"/>
      <c r="BV338" s="54"/>
      <c r="BW338" s="54"/>
      <c r="BX338" s="49"/>
      <c r="BY338" s="55"/>
      <c r="BZ338" s="8"/>
      <c r="CE338" s="12" t="str">
        <f t="shared" si="263"/>
        <v/>
      </c>
      <c r="CG338" s="77" t="str">
        <f t="shared" si="264"/>
        <v/>
      </c>
      <c r="CH338" s="80" t="str">
        <f t="shared" si="265"/>
        <v/>
      </c>
      <c r="CL338" s="12" t="str">
        <f t="shared" si="266"/>
        <v/>
      </c>
      <c r="CM338" s="12" t="str">
        <f t="shared" si="267"/>
        <v/>
      </c>
      <c r="CN338" s="12" t="str" cm="1">
        <f t="array" ref="CN338">IF(OR($CE338="", $CG$3=""), "", IF(IFERROR(INDEX($K338:$T338, $CK338, MATCH(CN$3, $K$3:$T$3, 0)), "")="", $CC$4, $CC$3))</f>
        <v/>
      </c>
      <c r="CO338" s="12" t="str" cm="1">
        <f t="array" ref="CO338">IF(OR($CE338="", $CG$3=""), "", IF(IFERROR(INDEX($AA338:$AJ338, $CK338, MATCH(CO$3, $AA$3:$AJ$3, 0)), "")="", $CC$4, $CC$3))</f>
        <v/>
      </c>
      <c r="CP338" s="12" t="str">
        <f>IF(OR($CE338="", $CG$3=""), "", IF(CP$3='Property List &amp; Features'!$BG$9, $CC$3, IF(CP$3=$I338, $CC$3, $CC$4)))</f>
        <v/>
      </c>
      <c r="CQ338" s="12" t="str">
        <f>IF(OR($CE338="", $CG$3=""), "", IF(CQ$3='Property List &amp; Features'!$BG$9, $CC$3, IF(CQ$3=$J338, $CC$3, $CC$4)))</f>
        <v/>
      </c>
      <c r="CR338" s="12" t="str">
        <f t="shared" si="268"/>
        <v/>
      </c>
      <c r="CS338" s="12" t="str">
        <f t="shared" si="269"/>
        <v/>
      </c>
      <c r="CT338" s="12" t="str">
        <f t="shared" si="270"/>
        <v/>
      </c>
      <c r="CU338" s="12" t="str">
        <f t="shared" si="271"/>
        <v/>
      </c>
      <c r="CV338" s="12" t="str">
        <f t="shared" si="272"/>
        <v/>
      </c>
      <c r="CW338" s="12" t="str">
        <f t="shared" ref="CW338:CW401" si="294">IF(OR($CE338="", $CG$3=""), "", IF(AL338="", $CC$3, IF(AL338=CW$3, $CC$3, $CC$4)))</f>
        <v/>
      </c>
      <c r="CX338" s="12" t="str">
        <f t="shared" ref="CX338:CX401" si="295">IF(OR($CE338="", $CG$3=""), "", IF(AM338="", $CC$3, IF(AM338=CX$3, $CC$3, $CC$4)))</f>
        <v/>
      </c>
      <c r="CY338" s="12" t="str">
        <f t="shared" ref="CY338:CY401" si="296">IF(OR($CE338="", $CG$3=""), "", IF(AN338="", $CC$3, IF(AN338=CY$3, $CC$3, $CC$4)))</f>
        <v/>
      </c>
      <c r="CZ338" s="12" t="str">
        <f t="shared" ref="CZ338:CZ401" si="297">IF(OR($CE338="", $CG$3=""), "", IF(AO338="", $CC$3, IF(AO338=CZ$3, $CC$3, $CC$4)))</f>
        <v/>
      </c>
      <c r="DA338" s="12" t="str">
        <f t="shared" ref="DA338:DA401" si="298">IF(OR($CE338="", $CG$3=""), "", IF(AP338="", $CC$3, IF(AP338=DA$3, $CC$3, $CC$4)))</f>
        <v/>
      </c>
      <c r="DB338" s="12" t="str">
        <f t="shared" ref="DB338:DB401" si="299">IF(OR($CE338="", $CG$3=""), "", IF(AQ338="", $CC$3, IF(AQ338=DB$3, $CC$3, $CC$4)))</f>
        <v/>
      </c>
      <c r="DC338" s="12" t="str">
        <f t="shared" ref="DC338:DC401" si="300">IF(OR($CE338="", $CG$3=""), "", IF(AR338="", $CC$3, IF(AR338=DC$3, $CC$3, $CC$4)))</f>
        <v/>
      </c>
      <c r="DD338" s="12" t="str">
        <f t="shared" ref="DD338:DD401" si="301">IF(OR($CE338="", $CG$3=""), "", IF(AS338="", $CC$3, IF(AS338=DD$3, $CC$3, $CC$4)))</f>
        <v/>
      </c>
      <c r="DE338" s="12" t="str">
        <f t="shared" ref="DE338:DE401" si="302">IF(OR($CE338="", $CG$3=""), "", IF(AT338="", $CC$3, IF(AT338=DE$3, $CC$3, $CC$4)))</f>
        <v/>
      </c>
      <c r="DF338" s="12" t="str">
        <f t="shared" ref="DF338:DF401" si="303">IF(OR($CE338="", $CG$3=""), "", IF(AU338="", $CC$3, IF(AU338=DF$3, $CC$3, $CC$4)))</f>
        <v/>
      </c>
      <c r="DG338" s="12" t="str">
        <f t="shared" ref="DG338:DG401" si="304">IF(OR($CE338="", $CG$3=""), "", IF(AV338="", $CC$3, IF(AV338=DG$3, $CC$3, $CC$4)))</f>
        <v/>
      </c>
      <c r="DH338" s="12" t="str">
        <f t="shared" ref="DH338:DH401" si="305">IF(OR($CE338="", $CG$3=""), "", IF(AW338="", $CC$3, IF(AW338=DH$3, $CC$3, $CC$4)))</f>
        <v/>
      </c>
      <c r="DI338" s="12" t="str">
        <f t="shared" ref="DI338:DI401" si="306">IF(OR($CE338="", $CG$3=""), "", IF(AX338="", $CC$3, IF(AX338=DI$3, $CC$3, $CC$4)))</f>
        <v/>
      </c>
      <c r="DJ338" s="12" t="str">
        <f t="shared" ref="DJ338:DJ401" si="307">IF(OR($CE338="", $CG$3=""), "", IF(AY338="", $CC$3, IF(AY338=DJ$3, $CC$3, $CC$4)))</f>
        <v/>
      </c>
      <c r="DK338" s="12" t="str">
        <f t="shared" ref="DK338:DK401" si="308">IF(OR($CE338="", $CG$3=""), "", IF(AZ338="", $CC$3, IF(AZ338=DK$3, $CC$3, $CC$4)))</f>
        <v/>
      </c>
      <c r="DL338" s="12" t="str">
        <f t="shared" ref="DL338:DL401" si="309">IF(OR($CE338="", $CG$3=""), "", IF(BA338="", $CC$3, IF(BA338=DL$3, $CC$3, $CC$4)))</f>
        <v/>
      </c>
      <c r="DM338" s="12" t="str">
        <f t="shared" ref="DM338:DM401" si="310">IF(OR($CE338="", $CG$3=""), "", IF(BB338="", $CC$3, IF(BB338=DM$3, $CC$3, $CC$4)))</f>
        <v/>
      </c>
      <c r="DN338" s="12" t="str">
        <f t="shared" ref="DN338:DN401" si="311">IF(OR($CE338="", $CG$3=""), "", IF(BC338="", $CC$3, IF(BC338=DN$3, $CC$3, $CC$4)))</f>
        <v/>
      </c>
      <c r="DO338" s="12" t="str">
        <f t="shared" ref="DO338:DO401" si="312">IF(OR($CE338="", $CG$3=""), "", IF(BD338="", $CC$3, IF(BD338=DO$3, $CC$3, $CC$4)))</f>
        <v/>
      </c>
      <c r="DP338" s="12" t="str">
        <f t="shared" ref="DP338:DP401" si="313">IF(OR($CE338="", $CG$3=""), "", IF(BE338="", $CC$3, IF(BE338=DP$3, $CC$3, $CC$4)))</f>
        <v/>
      </c>
      <c r="DQ338" s="12" t="str">
        <f t="shared" ref="DQ338:DQ401" si="314">IF(OR($CE338="", $CG$3=""), "", IF(BF338="", $CC$3, IF(BF338=DQ$3, $CC$3, $CC$4)))</f>
        <v/>
      </c>
      <c r="DR338" s="12" t="str">
        <f t="shared" si="276"/>
        <v/>
      </c>
      <c r="DS338" s="12" t="str">
        <f t="shared" si="277"/>
        <v/>
      </c>
      <c r="DT338" s="12" t="str">
        <f t="shared" si="278"/>
        <v/>
      </c>
      <c r="DU338" s="12" t="str">
        <f t="shared" si="279"/>
        <v/>
      </c>
      <c r="DV338" s="12" t="str">
        <f t="shared" si="280"/>
        <v/>
      </c>
      <c r="DW338" s="12" t="str">
        <f t="shared" si="281"/>
        <v/>
      </c>
      <c r="DX338" s="12" t="str">
        <f t="shared" si="282"/>
        <v/>
      </c>
      <c r="DY338" s="12" t="str">
        <f t="shared" si="283"/>
        <v/>
      </c>
      <c r="DZ338" s="12" t="str">
        <f t="shared" si="284"/>
        <v/>
      </c>
      <c r="EA338" s="12" t="str">
        <f t="shared" si="285"/>
        <v/>
      </c>
      <c r="EB338" s="12" t="str">
        <f t="shared" si="286"/>
        <v/>
      </c>
      <c r="EC338" s="12" t="str">
        <f t="shared" si="287"/>
        <v/>
      </c>
      <c r="ED338" s="12" t="str">
        <f t="shared" si="288"/>
        <v/>
      </c>
      <c r="EE338" s="12" t="str">
        <f t="shared" si="289"/>
        <v/>
      </c>
      <c r="EF338" s="12" t="str">
        <f t="shared" si="290"/>
        <v/>
      </c>
      <c r="EG338" s="12" t="str">
        <f t="shared" si="291"/>
        <v/>
      </c>
      <c r="EH338" s="12" t="str">
        <f t="shared" si="292"/>
        <v/>
      </c>
      <c r="EI338" s="12" t="str">
        <f t="shared" si="293"/>
        <v/>
      </c>
      <c r="EK338" s="83" t="str">
        <f t="shared" si="273"/>
        <v/>
      </c>
      <c r="EM338" s="12" t="str">
        <f t="shared" si="274"/>
        <v/>
      </c>
      <c r="EO338" s="12" t="str">
        <f t="shared" si="275"/>
        <v/>
      </c>
      <c r="EQ338" s="12" t="str">
        <f>IF($EO338="", "", IF($EQ$8=$EQ$6, COUNTIF($EO$11:$EO$2510, "&gt;"&amp;$EO338)+1+COUNTIF($EO$11:$EO338, $EO338)-1, COUNTIF($EO$11:$EO$2510, "&lt;"&amp;$EO338)+1+COUNTIF($EO$11:$EO338, $EO338)-1))</f>
        <v/>
      </c>
    </row>
    <row r="339" spans="1:147" x14ac:dyDescent="0.55000000000000004">
      <c r="A339" s="8"/>
      <c r="B339" s="12" t="str">
        <f>IF($D339="", "", COUNTIF($D$11:$D339, $D339))</f>
        <v/>
      </c>
      <c r="C339" s="8"/>
      <c r="D339" s="45"/>
      <c r="E339" s="46"/>
      <c r="F339" s="47"/>
      <c r="G339" s="54"/>
      <c r="H339" s="54"/>
      <c r="I339" s="48"/>
      <c r="J339" s="49"/>
      <c r="K339" s="50"/>
      <c r="L339" s="50"/>
      <c r="M339" s="50"/>
      <c r="N339" s="50"/>
      <c r="O339" s="50"/>
      <c r="P339" s="50"/>
      <c r="Q339" s="50"/>
      <c r="R339" s="50"/>
      <c r="S339" s="50"/>
      <c r="T339" s="50"/>
      <c r="U339" s="51"/>
      <c r="V339" s="52"/>
      <c r="W339" s="53"/>
      <c r="X339" s="53"/>
      <c r="Y339" s="53"/>
      <c r="Z339" s="53"/>
      <c r="AA339" s="48"/>
      <c r="AB339" s="54"/>
      <c r="AC339" s="54"/>
      <c r="AD339" s="54"/>
      <c r="AE339" s="54"/>
      <c r="AF339" s="54"/>
      <c r="AG339" s="54"/>
      <c r="AH339" s="54"/>
      <c r="AI339" s="54"/>
      <c r="AJ339" s="49"/>
      <c r="AK339" s="48"/>
      <c r="AL339" s="54"/>
      <c r="AM339" s="54"/>
      <c r="AN339" s="54"/>
      <c r="AO339" s="54"/>
      <c r="AP339" s="54"/>
      <c r="AQ339" s="54"/>
      <c r="AR339" s="54"/>
      <c r="AS339" s="54"/>
      <c r="AT339" s="54"/>
      <c r="AU339" s="54"/>
      <c r="AV339" s="54"/>
      <c r="AW339" s="54"/>
      <c r="AX339" s="54"/>
      <c r="AY339" s="54"/>
      <c r="AZ339" s="54"/>
      <c r="BA339" s="54"/>
      <c r="BB339" s="54"/>
      <c r="BC339" s="54"/>
      <c r="BD339" s="54"/>
      <c r="BE339" s="54"/>
      <c r="BF339" s="54"/>
      <c r="BG339" s="54"/>
      <c r="BH339" s="54"/>
      <c r="BI339" s="54"/>
      <c r="BJ339" s="54"/>
      <c r="BK339" s="54"/>
      <c r="BL339" s="54"/>
      <c r="BM339" s="54"/>
      <c r="BN339" s="54"/>
      <c r="BO339" s="54"/>
      <c r="BP339" s="54"/>
      <c r="BQ339" s="54"/>
      <c r="BR339" s="54"/>
      <c r="BS339" s="54"/>
      <c r="BT339" s="54"/>
      <c r="BU339" s="54"/>
      <c r="BV339" s="54"/>
      <c r="BW339" s="54"/>
      <c r="BX339" s="49"/>
      <c r="BY339" s="55"/>
      <c r="BZ339" s="8"/>
      <c r="CE339" s="12" t="str">
        <f t="shared" si="263"/>
        <v/>
      </c>
      <c r="CG339" s="77" t="str">
        <f t="shared" si="264"/>
        <v/>
      </c>
      <c r="CH339" s="80" t="str">
        <f t="shared" si="265"/>
        <v/>
      </c>
      <c r="CL339" s="12" t="str">
        <f t="shared" si="266"/>
        <v/>
      </c>
      <c r="CM339" s="12" t="str">
        <f t="shared" si="267"/>
        <v/>
      </c>
      <c r="CN339" s="12" t="str" cm="1">
        <f t="array" ref="CN339">IF(OR($CE339="", $CG$3=""), "", IF(IFERROR(INDEX($K339:$T339, $CK339, MATCH(CN$3, $K$3:$T$3, 0)), "")="", $CC$4, $CC$3))</f>
        <v/>
      </c>
      <c r="CO339" s="12" t="str" cm="1">
        <f t="array" ref="CO339">IF(OR($CE339="", $CG$3=""), "", IF(IFERROR(INDEX($AA339:$AJ339, $CK339, MATCH(CO$3, $AA$3:$AJ$3, 0)), "")="", $CC$4, $CC$3))</f>
        <v/>
      </c>
      <c r="CP339" s="12" t="str">
        <f>IF(OR($CE339="", $CG$3=""), "", IF(CP$3='Property List &amp; Features'!$BG$9, $CC$3, IF(CP$3=$I339, $CC$3, $CC$4)))</f>
        <v/>
      </c>
      <c r="CQ339" s="12" t="str">
        <f>IF(OR($CE339="", $CG$3=""), "", IF(CQ$3='Property List &amp; Features'!$BG$9, $CC$3, IF(CQ$3=$J339, $CC$3, $CC$4)))</f>
        <v/>
      </c>
      <c r="CR339" s="12" t="str">
        <f t="shared" si="268"/>
        <v/>
      </c>
      <c r="CS339" s="12" t="str">
        <f t="shared" si="269"/>
        <v/>
      </c>
      <c r="CT339" s="12" t="str">
        <f t="shared" si="270"/>
        <v/>
      </c>
      <c r="CU339" s="12" t="str">
        <f t="shared" si="271"/>
        <v/>
      </c>
      <c r="CV339" s="12" t="str">
        <f t="shared" si="272"/>
        <v/>
      </c>
      <c r="CW339" s="12" t="str">
        <f t="shared" si="294"/>
        <v/>
      </c>
      <c r="CX339" s="12" t="str">
        <f t="shared" si="295"/>
        <v/>
      </c>
      <c r="CY339" s="12" t="str">
        <f t="shared" si="296"/>
        <v/>
      </c>
      <c r="CZ339" s="12" t="str">
        <f t="shared" si="297"/>
        <v/>
      </c>
      <c r="DA339" s="12" t="str">
        <f t="shared" si="298"/>
        <v/>
      </c>
      <c r="DB339" s="12" t="str">
        <f t="shared" si="299"/>
        <v/>
      </c>
      <c r="DC339" s="12" t="str">
        <f t="shared" si="300"/>
        <v/>
      </c>
      <c r="DD339" s="12" t="str">
        <f t="shared" si="301"/>
        <v/>
      </c>
      <c r="DE339" s="12" t="str">
        <f t="shared" si="302"/>
        <v/>
      </c>
      <c r="DF339" s="12" t="str">
        <f t="shared" si="303"/>
        <v/>
      </c>
      <c r="DG339" s="12" t="str">
        <f t="shared" si="304"/>
        <v/>
      </c>
      <c r="DH339" s="12" t="str">
        <f t="shared" si="305"/>
        <v/>
      </c>
      <c r="DI339" s="12" t="str">
        <f t="shared" si="306"/>
        <v/>
      </c>
      <c r="DJ339" s="12" t="str">
        <f t="shared" si="307"/>
        <v/>
      </c>
      <c r="DK339" s="12" t="str">
        <f t="shared" si="308"/>
        <v/>
      </c>
      <c r="DL339" s="12" t="str">
        <f t="shared" si="309"/>
        <v/>
      </c>
      <c r="DM339" s="12" t="str">
        <f t="shared" si="310"/>
        <v/>
      </c>
      <c r="DN339" s="12" t="str">
        <f t="shared" si="311"/>
        <v/>
      </c>
      <c r="DO339" s="12" t="str">
        <f t="shared" si="312"/>
        <v/>
      </c>
      <c r="DP339" s="12" t="str">
        <f t="shared" si="313"/>
        <v/>
      </c>
      <c r="DQ339" s="12" t="str">
        <f t="shared" si="314"/>
        <v/>
      </c>
      <c r="DR339" s="12" t="str">
        <f t="shared" si="276"/>
        <v/>
      </c>
      <c r="DS339" s="12" t="str">
        <f t="shared" si="277"/>
        <v/>
      </c>
      <c r="DT339" s="12" t="str">
        <f t="shared" si="278"/>
        <v/>
      </c>
      <c r="DU339" s="12" t="str">
        <f t="shared" si="279"/>
        <v/>
      </c>
      <c r="DV339" s="12" t="str">
        <f t="shared" si="280"/>
        <v/>
      </c>
      <c r="DW339" s="12" t="str">
        <f t="shared" si="281"/>
        <v/>
      </c>
      <c r="DX339" s="12" t="str">
        <f t="shared" si="282"/>
        <v/>
      </c>
      <c r="DY339" s="12" t="str">
        <f t="shared" si="283"/>
        <v/>
      </c>
      <c r="DZ339" s="12" t="str">
        <f t="shared" si="284"/>
        <v/>
      </c>
      <c r="EA339" s="12" t="str">
        <f t="shared" si="285"/>
        <v/>
      </c>
      <c r="EB339" s="12" t="str">
        <f t="shared" si="286"/>
        <v/>
      </c>
      <c r="EC339" s="12" t="str">
        <f t="shared" si="287"/>
        <v/>
      </c>
      <c r="ED339" s="12" t="str">
        <f t="shared" si="288"/>
        <v/>
      </c>
      <c r="EE339" s="12" t="str">
        <f t="shared" si="289"/>
        <v/>
      </c>
      <c r="EF339" s="12" t="str">
        <f t="shared" si="290"/>
        <v/>
      </c>
      <c r="EG339" s="12" t="str">
        <f t="shared" si="291"/>
        <v/>
      </c>
      <c r="EH339" s="12" t="str">
        <f t="shared" si="292"/>
        <v/>
      </c>
      <c r="EI339" s="12" t="str">
        <f t="shared" si="293"/>
        <v/>
      </c>
      <c r="EK339" s="83" t="str">
        <f t="shared" si="273"/>
        <v/>
      </c>
      <c r="EM339" s="12" t="str">
        <f t="shared" si="274"/>
        <v/>
      </c>
      <c r="EO339" s="12" t="str">
        <f t="shared" si="275"/>
        <v/>
      </c>
      <c r="EQ339" s="12" t="str">
        <f>IF($EO339="", "", IF($EQ$8=$EQ$6, COUNTIF($EO$11:$EO$2510, "&gt;"&amp;$EO339)+1+COUNTIF($EO$11:$EO339, $EO339)-1, COUNTIF($EO$11:$EO$2510, "&lt;"&amp;$EO339)+1+COUNTIF($EO$11:$EO339, $EO339)-1))</f>
        <v/>
      </c>
    </row>
    <row r="340" spans="1:147" x14ac:dyDescent="0.55000000000000004">
      <c r="A340" s="8"/>
      <c r="B340" s="12" t="str">
        <f>IF($D340="", "", COUNTIF($D$11:$D340, $D340))</f>
        <v/>
      </c>
      <c r="C340" s="8"/>
      <c r="D340" s="45"/>
      <c r="E340" s="46"/>
      <c r="F340" s="47"/>
      <c r="G340" s="54"/>
      <c r="H340" s="54"/>
      <c r="I340" s="48"/>
      <c r="J340" s="49"/>
      <c r="K340" s="50"/>
      <c r="L340" s="50"/>
      <c r="M340" s="50"/>
      <c r="N340" s="50"/>
      <c r="O340" s="50"/>
      <c r="P340" s="50"/>
      <c r="Q340" s="50"/>
      <c r="R340" s="50"/>
      <c r="S340" s="50"/>
      <c r="T340" s="50"/>
      <c r="U340" s="51"/>
      <c r="V340" s="52"/>
      <c r="W340" s="53"/>
      <c r="X340" s="53"/>
      <c r="Y340" s="53"/>
      <c r="Z340" s="53"/>
      <c r="AA340" s="48"/>
      <c r="AB340" s="54"/>
      <c r="AC340" s="54"/>
      <c r="AD340" s="54"/>
      <c r="AE340" s="54"/>
      <c r="AF340" s="54"/>
      <c r="AG340" s="54"/>
      <c r="AH340" s="54"/>
      <c r="AI340" s="54"/>
      <c r="AJ340" s="49"/>
      <c r="AK340" s="48"/>
      <c r="AL340" s="54"/>
      <c r="AM340" s="54"/>
      <c r="AN340" s="54"/>
      <c r="AO340" s="54"/>
      <c r="AP340" s="54"/>
      <c r="AQ340" s="54"/>
      <c r="AR340" s="54"/>
      <c r="AS340" s="54"/>
      <c r="AT340" s="54"/>
      <c r="AU340" s="54"/>
      <c r="AV340" s="54"/>
      <c r="AW340" s="54"/>
      <c r="AX340" s="54"/>
      <c r="AY340" s="54"/>
      <c r="AZ340" s="54"/>
      <c r="BA340" s="54"/>
      <c r="BB340" s="54"/>
      <c r="BC340" s="54"/>
      <c r="BD340" s="54"/>
      <c r="BE340" s="54"/>
      <c r="BF340" s="54"/>
      <c r="BG340" s="54"/>
      <c r="BH340" s="54"/>
      <c r="BI340" s="54"/>
      <c r="BJ340" s="54"/>
      <c r="BK340" s="54"/>
      <c r="BL340" s="54"/>
      <c r="BM340" s="54"/>
      <c r="BN340" s="54"/>
      <c r="BO340" s="54"/>
      <c r="BP340" s="54"/>
      <c r="BQ340" s="54"/>
      <c r="BR340" s="54"/>
      <c r="BS340" s="54"/>
      <c r="BT340" s="54"/>
      <c r="BU340" s="54"/>
      <c r="BV340" s="54"/>
      <c r="BW340" s="54"/>
      <c r="BX340" s="49"/>
      <c r="BY340" s="55"/>
      <c r="BZ340" s="8"/>
      <c r="CE340" s="12" t="str">
        <f t="shared" si="263"/>
        <v/>
      </c>
      <c r="CG340" s="77" t="str">
        <f t="shared" si="264"/>
        <v/>
      </c>
      <c r="CH340" s="80" t="str">
        <f t="shared" si="265"/>
        <v/>
      </c>
      <c r="CL340" s="12" t="str">
        <f t="shared" si="266"/>
        <v/>
      </c>
      <c r="CM340" s="12" t="str">
        <f t="shared" si="267"/>
        <v/>
      </c>
      <c r="CN340" s="12" t="str" cm="1">
        <f t="array" ref="CN340">IF(OR($CE340="", $CG$3=""), "", IF(IFERROR(INDEX($K340:$T340, $CK340, MATCH(CN$3, $K$3:$T$3, 0)), "")="", $CC$4, $CC$3))</f>
        <v/>
      </c>
      <c r="CO340" s="12" t="str" cm="1">
        <f t="array" ref="CO340">IF(OR($CE340="", $CG$3=""), "", IF(IFERROR(INDEX($AA340:$AJ340, $CK340, MATCH(CO$3, $AA$3:$AJ$3, 0)), "")="", $CC$4, $CC$3))</f>
        <v/>
      </c>
      <c r="CP340" s="12" t="str">
        <f>IF(OR($CE340="", $CG$3=""), "", IF(CP$3='Property List &amp; Features'!$BG$9, $CC$3, IF(CP$3=$I340, $CC$3, $CC$4)))</f>
        <v/>
      </c>
      <c r="CQ340" s="12" t="str">
        <f>IF(OR($CE340="", $CG$3=""), "", IF(CQ$3='Property List &amp; Features'!$BG$9, $CC$3, IF(CQ$3=$J340, $CC$3, $CC$4)))</f>
        <v/>
      </c>
      <c r="CR340" s="12" t="str">
        <f t="shared" si="268"/>
        <v/>
      </c>
      <c r="CS340" s="12" t="str">
        <f t="shared" si="269"/>
        <v/>
      </c>
      <c r="CT340" s="12" t="str">
        <f t="shared" si="270"/>
        <v/>
      </c>
      <c r="CU340" s="12" t="str">
        <f t="shared" si="271"/>
        <v/>
      </c>
      <c r="CV340" s="12" t="str">
        <f t="shared" si="272"/>
        <v/>
      </c>
      <c r="CW340" s="12" t="str">
        <f t="shared" si="294"/>
        <v/>
      </c>
      <c r="CX340" s="12" t="str">
        <f t="shared" si="295"/>
        <v/>
      </c>
      <c r="CY340" s="12" t="str">
        <f t="shared" si="296"/>
        <v/>
      </c>
      <c r="CZ340" s="12" t="str">
        <f t="shared" si="297"/>
        <v/>
      </c>
      <c r="DA340" s="12" t="str">
        <f t="shared" si="298"/>
        <v/>
      </c>
      <c r="DB340" s="12" t="str">
        <f t="shared" si="299"/>
        <v/>
      </c>
      <c r="DC340" s="12" t="str">
        <f t="shared" si="300"/>
        <v/>
      </c>
      <c r="DD340" s="12" t="str">
        <f t="shared" si="301"/>
        <v/>
      </c>
      <c r="DE340" s="12" t="str">
        <f t="shared" si="302"/>
        <v/>
      </c>
      <c r="DF340" s="12" t="str">
        <f t="shared" si="303"/>
        <v/>
      </c>
      <c r="DG340" s="12" t="str">
        <f t="shared" si="304"/>
        <v/>
      </c>
      <c r="DH340" s="12" t="str">
        <f t="shared" si="305"/>
        <v/>
      </c>
      <c r="DI340" s="12" t="str">
        <f t="shared" si="306"/>
        <v/>
      </c>
      <c r="DJ340" s="12" t="str">
        <f t="shared" si="307"/>
        <v/>
      </c>
      <c r="DK340" s="12" t="str">
        <f t="shared" si="308"/>
        <v/>
      </c>
      <c r="DL340" s="12" t="str">
        <f t="shared" si="309"/>
        <v/>
      </c>
      <c r="DM340" s="12" t="str">
        <f t="shared" si="310"/>
        <v/>
      </c>
      <c r="DN340" s="12" t="str">
        <f t="shared" si="311"/>
        <v/>
      </c>
      <c r="DO340" s="12" t="str">
        <f t="shared" si="312"/>
        <v/>
      </c>
      <c r="DP340" s="12" t="str">
        <f t="shared" si="313"/>
        <v/>
      </c>
      <c r="DQ340" s="12" t="str">
        <f t="shared" si="314"/>
        <v/>
      </c>
      <c r="DR340" s="12" t="str">
        <f t="shared" si="276"/>
        <v/>
      </c>
      <c r="DS340" s="12" t="str">
        <f t="shared" si="277"/>
        <v/>
      </c>
      <c r="DT340" s="12" t="str">
        <f t="shared" si="278"/>
        <v/>
      </c>
      <c r="DU340" s="12" t="str">
        <f t="shared" si="279"/>
        <v/>
      </c>
      <c r="DV340" s="12" t="str">
        <f t="shared" si="280"/>
        <v/>
      </c>
      <c r="DW340" s="12" t="str">
        <f t="shared" si="281"/>
        <v/>
      </c>
      <c r="DX340" s="12" t="str">
        <f t="shared" si="282"/>
        <v/>
      </c>
      <c r="DY340" s="12" t="str">
        <f t="shared" si="283"/>
        <v/>
      </c>
      <c r="DZ340" s="12" t="str">
        <f t="shared" si="284"/>
        <v/>
      </c>
      <c r="EA340" s="12" t="str">
        <f t="shared" si="285"/>
        <v/>
      </c>
      <c r="EB340" s="12" t="str">
        <f t="shared" si="286"/>
        <v/>
      </c>
      <c r="EC340" s="12" t="str">
        <f t="shared" si="287"/>
        <v/>
      </c>
      <c r="ED340" s="12" t="str">
        <f t="shared" si="288"/>
        <v/>
      </c>
      <c r="EE340" s="12" t="str">
        <f t="shared" si="289"/>
        <v/>
      </c>
      <c r="EF340" s="12" t="str">
        <f t="shared" si="290"/>
        <v/>
      </c>
      <c r="EG340" s="12" t="str">
        <f t="shared" si="291"/>
        <v/>
      </c>
      <c r="EH340" s="12" t="str">
        <f t="shared" si="292"/>
        <v/>
      </c>
      <c r="EI340" s="12" t="str">
        <f t="shared" si="293"/>
        <v/>
      </c>
      <c r="EK340" s="83" t="str">
        <f t="shared" si="273"/>
        <v/>
      </c>
      <c r="EM340" s="12" t="str">
        <f t="shared" si="274"/>
        <v/>
      </c>
      <c r="EO340" s="12" t="str">
        <f t="shared" si="275"/>
        <v/>
      </c>
      <c r="EQ340" s="12" t="str">
        <f>IF($EO340="", "", IF($EQ$8=$EQ$6, COUNTIF($EO$11:$EO$2510, "&gt;"&amp;$EO340)+1+COUNTIF($EO$11:$EO340, $EO340)-1, COUNTIF($EO$11:$EO$2510, "&lt;"&amp;$EO340)+1+COUNTIF($EO$11:$EO340, $EO340)-1))</f>
        <v/>
      </c>
    </row>
    <row r="341" spans="1:147" x14ac:dyDescent="0.55000000000000004">
      <c r="A341" s="8"/>
      <c r="B341" s="12" t="str">
        <f>IF($D341="", "", COUNTIF($D$11:$D341, $D341))</f>
        <v/>
      </c>
      <c r="C341" s="8"/>
      <c r="D341" s="45"/>
      <c r="E341" s="46"/>
      <c r="F341" s="47"/>
      <c r="G341" s="54"/>
      <c r="H341" s="54"/>
      <c r="I341" s="48"/>
      <c r="J341" s="49"/>
      <c r="K341" s="50"/>
      <c r="L341" s="50"/>
      <c r="M341" s="50"/>
      <c r="N341" s="50"/>
      <c r="O341" s="50"/>
      <c r="P341" s="50"/>
      <c r="Q341" s="50"/>
      <c r="R341" s="50"/>
      <c r="S341" s="50"/>
      <c r="T341" s="50"/>
      <c r="U341" s="51"/>
      <c r="V341" s="52"/>
      <c r="W341" s="53"/>
      <c r="X341" s="53"/>
      <c r="Y341" s="53"/>
      <c r="Z341" s="53"/>
      <c r="AA341" s="48"/>
      <c r="AB341" s="54"/>
      <c r="AC341" s="54"/>
      <c r="AD341" s="54"/>
      <c r="AE341" s="54"/>
      <c r="AF341" s="54"/>
      <c r="AG341" s="54"/>
      <c r="AH341" s="54"/>
      <c r="AI341" s="54"/>
      <c r="AJ341" s="49"/>
      <c r="AK341" s="48"/>
      <c r="AL341" s="54"/>
      <c r="AM341" s="54"/>
      <c r="AN341" s="54"/>
      <c r="AO341" s="54"/>
      <c r="AP341" s="54"/>
      <c r="AQ341" s="54"/>
      <c r="AR341" s="54"/>
      <c r="AS341" s="54"/>
      <c r="AT341" s="54"/>
      <c r="AU341" s="54"/>
      <c r="AV341" s="54"/>
      <c r="AW341" s="54"/>
      <c r="AX341" s="54"/>
      <c r="AY341" s="54"/>
      <c r="AZ341" s="54"/>
      <c r="BA341" s="54"/>
      <c r="BB341" s="54"/>
      <c r="BC341" s="54"/>
      <c r="BD341" s="54"/>
      <c r="BE341" s="54"/>
      <c r="BF341" s="54"/>
      <c r="BG341" s="54"/>
      <c r="BH341" s="54"/>
      <c r="BI341" s="54"/>
      <c r="BJ341" s="54"/>
      <c r="BK341" s="54"/>
      <c r="BL341" s="54"/>
      <c r="BM341" s="54"/>
      <c r="BN341" s="54"/>
      <c r="BO341" s="54"/>
      <c r="BP341" s="54"/>
      <c r="BQ341" s="54"/>
      <c r="BR341" s="54"/>
      <c r="BS341" s="54"/>
      <c r="BT341" s="54"/>
      <c r="BU341" s="54"/>
      <c r="BV341" s="54"/>
      <c r="BW341" s="54"/>
      <c r="BX341" s="49"/>
      <c r="BY341" s="55"/>
      <c r="BZ341" s="8"/>
      <c r="CE341" s="12" t="str">
        <f t="shared" si="263"/>
        <v/>
      </c>
      <c r="CG341" s="77" t="str">
        <f t="shared" si="264"/>
        <v/>
      </c>
      <c r="CH341" s="80" t="str">
        <f t="shared" si="265"/>
        <v/>
      </c>
      <c r="CL341" s="12" t="str">
        <f t="shared" si="266"/>
        <v/>
      </c>
      <c r="CM341" s="12" t="str">
        <f t="shared" si="267"/>
        <v/>
      </c>
      <c r="CN341" s="12" t="str" cm="1">
        <f t="array" ref="CN341">IF(OR($CE341="", $CG$3=""), "", IF(IFERROR(INDEX($K341:$T341, $CK341, MATCH(CN$3, $K$3:$T$3, 0)), "")="", $CC$4, $CC$3))</f>
        <v/>
      </c>
      <c r="CO341" s="12" t="str" cm="1">
        <f t="array" ref="CO341">IF(OR($CE341="", $CG$3=""), "", IF(IFERROR(INDEX($AA341:$AJ341, $CK341, MATCH(CO$3, $AA$3:$AJ$3, 0)), "")="", $CC$4, $CC$3))</f>
        <v/>
      </c>
      <c r="CP341" s="12" t="str">
        <f>IF(OR($CE341="", $CG$3=""), "", IF(CP$3='Property List &amp; Features'!$BG$9, $CC$3, IF(CP$3=$I341, $CC$3, $CC$4)))</f>
        <v/>
      </c>
      <c r="CQ341" s="12" t="str">
        <f>IF(OR($CE341="", $CG$3=""), "", IF(CQ$3='Property List &amp; Features'!$BG$9, $CC$3, IF(CQ$3=$J341, $CC$3, $CC$4)))</f>
        <v/>
      </c>
      <c r="CR341" s="12" t="str">
        <f t="shared" si="268"/>
        <v/>
      </c>
      <c r="CS341" s="12" t="str">
        <f t="shared" si="269"/>
        <v/>
      </c>
      <c r="CT341" s="12" t="str">
        <f t="shared" si="270"/>
        <v/>
      </c>
      <c r="CU341" s="12" t="str">
        <f t="shared" si="271"/>
        <v/>
      </c>
      <c r="CV341" s="12" t="str">
        <f t="shared" si="272"/>
        <v/>
      </c>
      <c r="CW341" s="12" t="str">
        <f t="shared" si="294"/>
        <v/>
      </c>
      <c r="CX341" s="12" t="str">
        <f t="shared" si="295"/>
        <v/>
      </c>
      <c r="CY341" s="12" t="str">
        <f t="shared" si="296"/>
        <v/>
      </c>
      <c r="CZ341" s="12" t="str">
        <f t="shared" si="297"/>
        <v/>
      </c>
      <c r="DA341" s="12" t="str">
        <f t="shared" si="298"/>
        <v/>
      </c>
      <c r="DB341" s="12" t="str">
        <f t="shared" si="299"/>
        <v/>
      </c>
      <c r="DC341" s="12" t="str">
        <f t="shared" si="300"/>
        <v/>
      </c>
      <c r="DD341" s="12" t="str">
        <f t="shared" si="301"/>
        <v/>
      </c>
      <c r="DE341" s="12" t="str">
        <f t="shared" si="302"/>
        <v/>
      </c>
      <c r="DF341" s="12" t="str">
        <f t="shared" si="303"/>
        <v/>
      </c>
      <c r="DG341" s="12" t="str">
        <f t="shared" si="304"/>
        <v/>
      </c>
      <c r="DH341" s="12" t="str">
        <f t="shared" si="305"/>
        <v/>
      </c>
      <c r="DI341" s="12" t="str">
        <f t="shared" si="306"/>
        <v/>
      </c>
      <c r="DJ341" s="12" t="str">
        <f t="shared" si="307"/>
        <v/>
      </c>
      <c r="DK341" s="12" t="str">
        <f t="shared" si="308"/>
        <v/>
      </c>
      <c r="DL341" s="12" t="str">
        <f t="shared" si="309"/>
        <v/>
      </c>
      <c r="DM341" s="12" t="str">
        <f t="shared" si="310"/>
        <v/>
      </c>
      <c r="DN341" s="12" t="str">
        <f t="shared" si="311"/>
        <v/>
      </c>
      <c r="DO341" s="12" t="str">
        <f t="shared" si="312"/>
        <v/>
      </c>
      <c r="DP341" s="12" t="str">
        <f t="shared" si="313"/>
        <v/>
      </c>
      <c r="DQ341" s="12" t="str">
        <f t="shared" si="314"/>
        <v/>
      </c>
      <c r="DR341" s="12" t="str">
        <f t="shared" si="276"/>
        <v/>
      </c>
      <c r="DS341" s="12" t="str">
        <f t="shared" si="277"/>
        <v/>
      </c>
      <c r="DT341" s="12" t="str">
        <f t="shared" si="278"/>
        <v/>
      </c>
      <c r="DU341" s="12" t="str">
        <f t="shared" si="279"/>
        <v/>
      </c>
      <c r="DV341" s="12" t="str">
        <f t="shared" si="280"/>
        <v/>
      </c>
      <c r="DW341" s="12" t="str">
        <f t="shared" si="281"/>
        <v/>
      </c>
      <c r="DX341" s="12" t="str">
        <f t="shared" si="282"/>
        <v/>
      </c>
      <c r="DY341" s="12" t="str">
        <f t="shared" si="283"/>
        <v/>
      </c>
      <c r="DZ341" s="12" t="str">
        <f t="shared" si="284"/>
        <v/>
      </c>
      <c r="EA341" s="12" t="str">
        <f t="shared" si="285"/>
        <v/>
      </c>
      <c r="EB341" s="12" t="str">
        <f t="shared" si="286"/>
        <v/>
      </c>
      <c r="EC341" s="12" t="str">
        <f t="shared" si="287"/>
        <v/>
      </c>
      <c r="ED341" s="12" t="str">
        <f t="shared" si="288"/>
        <v/>
      </c>
      <c r="EE341" s="12" t="str">
        <f t="shared" si="289"/>
        <v/>
      </c>
      <c r="EF341" s="12" t="str">
        <f t="shared" si="290"/>
        <v/>
      </c>
      <c r="EG341" s="12" t="str">
        <f t="shared" si="291"/>
        <v/>
      </c>
      <c r="EH341" s="12" t="str">
        <f t="shared" si="292"/>
        <v/>
      </c>
      <c r="EI341" s="12" t="str">
        <f t="shared" si="293"/>
        <v/>
      </c>
      <c r="EK341" s="83" t="str">
        <f t="shared" si="273"/>
        <v/>
      </c>
      <c r="EM341" s="12" t="str">
        <f t="shared" si="274"/>
        <v/>
      </c>
      <c r="EO341" s="12" t="str">
        <f t="shared" si="275"/>
        <v/>
      </c>
      <c r="EQ341" s="12" t="str">
        <f>IF($EO341="", "", IF($EQ$8=$EQ$6, COUNTIF($EO$11:$EO$2510, "&gt;"&amp;$EO341)+1+COUNTIF($EO$11:$EO341, $EO341)-1, COUNTIF($EO$11:$EO$2510, "&lt;"&amp;$EO341)+1+COUNTIF($EO$11:$EO341, $EO341)-1))</f>
        <v/>
      </c>
    </row>
    <row r="342" spans="1:147" x14ac:dyDescent="0.55000000000000004">
      <c r="A342" s="8"/>
      <c r="B342" s="12" t="str">
        <f>IF($D342="", "", COUNTIF($D$11:$D342, $D342))</f>
        <v/>
      </c>
      <c r="C342" s="8"/>
      <c r="D342" s="45"/>
      <c r="E342" s="46"/>
      <c r="F342" s="47"/>
      <c r="G342" s="54"/>
      <c r="H342" s="54"/>
      <c r="I342" s="48"/>
      <c r="J342" s="49"/>
      <c r="K342" s="50"/>
      <c r="L342" s="50"/>
      <c r="M342" s="50"/>
      <c r="N342" s="50"/>
      <c r="O342" s="50"/>
      <c r="P342" s="50"/>
      <c r="Q342" s="50"/>
      <c r="R342" s="50"/>
      <c r="S342" s="50"/>
      <c r="T342" s="50"/>
      <c r="U342" s="51"/>
      <c r="V342" s="52"/>
      <c r="W342" s="53"/>
      <c r="X342" s="53"/>
      <c r="Y342" s="53"/>
      <c r="Z342" s="53"/>
      <c r="AA342" s="48"/>
      <c r="AB342" s="54"/>
      <c r="AC342" s="54"/>
      <c r="AD342" s="54"/>
      <c r="AE342" s="54"/>
      <c r="AF342" s="54"/>
      <c r="AG342" s="54"/>
      <c r="AH342" s="54"/>
      <c r="AI342" s="54"/>
      <c r="AJ342" s="49"/>
      <c r="AK342" s="48"/>
      <c r="AL342" s="54"/>
      <c r="AM342" s="54"/>
      <c r="AN342" s="54"/>
      <c r="AO342" s="54"/>
      <c r="AP342" s="54"/>
      <c r="AQ342" s="54"/>
      <c r="AR342" s="54"/>
      <c r="AS342" s="54"/>
      <c r="AT342" s="54"/>
      <c r="AU342" s="54"/>
      <c r="AV342" s="54"/>
      <c r="AW342" s="54"/>
      <c r="AX342" s="54"/>
      <c r="AY342" s="54"/>
      <c r="AZ342" s="54"/>
      <c r="BA342" s="54"/>
      <c r="BB342" s="54"/>
      <c r="BC342" s="54"/>
      <c r="BD342" s="54"/>
      <c r="BE342" s="54"/>
      <c r="BF342" s="54"/>
      <c r="BG342" s="54"/>
      <c r="BH342" s="54"/>
      <c r="BI342" s="54"/>
      <c r="BJ342" s="54"/>
      <c r="BK342" s="54"/>
      <c r="BL342" s="54"/>
      <c r="BM342" s="54"/>
      <c r="BN342" s="54"/>
      <c r="BO342" s="54"/>
      <c r="BP342" s="54"/>
      <c r="BQ342" s="54"/>
      <c r="BR342" s="54"/>
      <c r="BS342" s="54"/>
      <c r="BT342" s="54"/>
      <c r="BU342" s="54"/>
      <c r="BV342" s="54"/>
      <c r="BW342" s="54"/>
      <c r="BX342" s="49"/>
      <c r="BY342" s="55"/>
      <c r="BZ342" s="8"/>
      <c r="CE342" s="12" t="str">
        <f t="shared" si="263"/>
        <v/>
      </c>
      <c r="CG342" s="77" t="str">
        <f t="shared" si="264"/>
        <v/>
      </c>
      <c r="CH342" s="80" t="str">
        <f t="shared" si="265"/>
        <v/>
      </c>
      <c r="CL342" s="12" t="str">
        <f t="shared" si="266"/>
        <v/>
      </c>
      <c r="CM342" s="12" t="str">
        <f t="shared" si="267"/>
        <v/>
      </c>
      <c r="CN342" s="12" t="str" cm="1">
        <f t="array" ref="CN342">IF(OR($CE342="", $CG$3=""), "", IF(IFERROR(INDEX($K342:$T342, $CK342, MATCH(CN$3, $K$3:$T$3, 0)), "")="", $CC$4, $CC$3))</f>
        <v/>
      </c>
      <c r="CO342" s="12" t="str" cm="1">
        <f t="array" ref="CO342">IF(OR($CE342="", $CG$3=""), "", IF(IFERROR(INDEX($AA342:$AJ342, $CK342, MATCH(CO$3, $AA$3:$AJ$3, 0)), "")="", $CC$4, $CC$3))</f>
        <v/>
      </c>
      <c r="CP342" s="12" t="str">
        <f>IF(OR($CE342="", $CG$3=""), "", IF(CP$3='Property List &amp; Features'!$BG$9, $CC$3, IF(CP$3=$I342, $CC$3, $CC$4)))</f>
        <v/>
      </c>
      <c r="CQ342" s="12" t="str">
        <f>IF(OR($CE342="", $CG$3=""), "", IF(CQ$3='Property List &amp; Features'!$BG$9, $CC$3, IF(CQ$3=$J342, $CC$3, $CC$4)))</f>
        <v/>
      </c>
      <c r="CR342" s="12" t="str">
        <f t="shared" si="268"/>
        <v/>
      </c>
      <c r="CS342" s="12" t="str">
        <f t="shared" si="269"/>
        <v/>
      </c>
      <c r="CT342" s="12" t="str">
        <f t="shared" si="270"/>
        <v/>
      </c>
      <c r="CU342" s="12" t="str">
        <f t="shared" si="271"/>
        <v/>
      </c>
      <c r="CV342" s="12" t="str">
        <f t="shared" si="272"/>
        <v/>
      </c>
      <c r="CW342" s="12" t="str">
        <f t="shared" si="294"/>
        <v/>
      </c>
      <c r="CX342" s="12" t="str">
        <f t="shared" si="295"/>
        <v/>
      </c>
      <c r="CY342" s="12" t="str">
        <f t="shared" si="296"/>
        <v/>
      </c>
      <c r="CZ342" s="12" t="str">
        <f t="shared" si="297"/>
        <v/>
      </c>
      <c r="DA342" s="12" t="str">
        <f t="shared" si="298"/>
        <v/>
      </c>
      <c r="DB342" s="12" t="str">
        <f t="shared" si="299"/>
        <v/>
      </c>
      <c r="DC342" s="12" t="str">
        <f t="shared" si="300"/>
        <v/>
      </c>
      <c r="DD342" s="12" t="str">
        <f t="shared" si="301"/>
        <v/>
      </c>
      <c r="DE342" s="12" t="str">
        <f t="shared" si="302"/>
        <v/>
      </c>
      <c r="DF342" s="12" t="str">
        <f t="shared" si="303"/>
        <v/>
      </c>
      <c r="DG342" s="12" t="str">
        <f t="shared" si="304"/>
        <v/>
      </c>
      <c r="DH342" s="12" t="str">
        <f t="shared" si="305"/>
        <v/>
      </c>
      <c r="DI342" s="12" t="str">
        <f t="shared" si="306"/>
        <v/>
      </c>
      <c r="DJ342" s="12" t="str">
        <f t="shared" si="307"/>
        <v/>
      </c>
      <c r="DK342" s="12" t="str">
        <f t="shared" si="308"/>
        <v/>
      </c>
      <c r="DL342" s="12" t="str">
        <f t="shared" si="309"/>
        <v/>
      </c>
      <c r="DM342" s="12" t="str">
        <f t="shared" si="310"/>
        <v/>
      </c>
      <c r="DN342" s="12" t="str">
        <f t="shared" si="311"/>
        <v/>
      </c>
      <c r="DO342" s="12" t="str">
        <f t="shared" si="312"/>
        <v/>
      </c>
      <c r="DP342" s="12" t="str">
        <f t="shared" si="313"/>
        <v/>
      </c>
      <c r="DQ342" s="12" t="str">
        <f t="shared" si="314"/>
        <v/>
      </c>
      <c r="DR342" s="12" t="str">
        <f t="shared" si="276"/>
        <v/>
      </c>
      <c r="DS342" s="12" t="str">
        <f t="shared" si="277"/>
        <v/>
      </c>
      <c r="DT342" s="12" t="str">
        <f t="shared" si="278"/>
        <v/>
      </c>
      <c r="DU342" s="12" t="str">
        <f t="shared" si="279"/>
        <v/>
      </c>
      <c r="DV342" s="12" t="str">
        <f t="shared" si="280"/>
        <v/>
      </c>
      <c r="DW342" s="12" t="str">
        <f t="shared" si="281"/>
        <v/>
      </c>
      <c r="DX342" s="12" t="str">
        <f t="shared" si="282"/>
        <v/>
      </c>
      <c r="DY342" s="12" t="str">
        <f t="shared" si="283"/>
        <v/>
      </c>
      <c r="DZ342" s="12" t="str">
        <f t="shared" si="284"/>
        <v/>
      </c>
      <c r="EA342" s="12" t="str">
        <f t="shared" si="285"/>
        <v/>
      </c>
      <c r="EB342" s="12" t="str">
        <f t="shared" si="286"/>
        <v/>
      </c>
      <c r="EC342" s="12" t="str">
        <f t="shared" si="287"/>
        <v/>
      </c>
      <c r="ED342" s="12" t="str">
        <f t="shared" si="288"/>
        <v/>
      </c>
      <c r="EE342" s="12" t="str">
        <f t="shared" si="289"/>
        <v/>
      </c>
      <c r="EF342" s="12" t="str">
        <f t="shared" si="290"/>
        <v/>
      </c>
      <c r="EG342" s="12" t="str">
        <f t="shared" si="291"/>
        <v/>
      </c>
      <c r="EH342" s="12" t="str">
        <f t="shared" si="292"/>
        <v/>
      </c>
      <c r="EI342" s="12" t="str">
        <f t="shared" si="293"/>
        <v/>
      </c>
      <c r="EK342" s="83" t="str">
        <f t="shared" si="273"/>
        <v/>
      </c>
      <c r="EM342" s="12" t="str">
        <f t="shared" si="274"/>
        <v/>
      </c>
      <c r="EO342" s="12" t="str">
        <f t="shared" si="275"/>
        <v/>
      </c>
      <c r="EQ342" s="12" t="str">
        <f>IF($EO342="", "", IF($EQ$8=$EQ$6, COUNTIF($EO$11:$EO$2510, "&gt;"&amp;$EO342)+1+COUNTIF($EO$11:$EO342, $EO342)-1, COUNTIF($EO$11:$EO$2510, "&lt;"&amp;$EO342)+1+COUNTIF($EO$11:$EO342, $EO342)-1))</f>
        <v/>
      </c>
    </row>
    <row r="343" spans="1:147" x14ac:dyDescent="0.55000000000000004">
      <c r="A343" s="8"/>
      <c r="B343" s="12" t="str">
        <f>IF($D343="", "", COUNTIF($D$11:$D343, $D343))</f>
        <v/>
      </c>
      <c r="C343" s="8"/>
      <c r="D343" s="45"/>
      <c r="E343" s="46"/>
      <c r="F343" s="47"/>
      <c r="G343" s="54"/>
      <c r="H343" s="54"/>
      <c r="I343" s="48"/>
      <c r="J343" s="49"/>
      <c r="K343" s="50"/>
      <c r="L343" s="50"/>
      <c r="M343" s="50"/>
      <c r="N343" s="50"/>
      <c r="O343" s="50"/>
      <c r="P343" s="50"/>
      <c r="Q343" s="50"/>
      <c r="R343" s="50"/>
      <c r="S343" s="50"/>
      <c r="T343" s="50"/>
      <c r="U343" s="51"/>
      <c r="V343" s="52"/>
      <c r="W343" s="53"/>
      <c r="X343" s="53"/>
      <c r="Y343" s="53"/>
      <c r="Z343" s="53"/>
      <c r="AA343" s="48"/>
      <c r="AB343" s="54"/>
      <c r="AC343" s="54"/>
      <c r="AD343" s="54"/>
      <c r="AE343" s="54"/>
      <c r="AF343" s="54"/>
      <c r="AG343" s="54"/>
      <c r="AH343" s="54"/>
      <c r="AI343" s="54"/>
      <c r="AJ343" s="49"/>
      <c r="AK343" s="48"/>
      <c r="AL343" s="54"/>
      <c r="AM343" s="54"/>
      <c r="AN343" s="54"/>
      <c r="AO343" s="54"/>
      <c r="AP343" s="54"/>
      <c r="AQ343" s="54"/>
      <c r="AR343" s="54"/>
      <c r="AS343" s="54"/>
      <c r="AT343" s="54"/>
      <c r="AU343" s="54"/>
      <c r="AV343" s="54"/>
      <c r="AW343" s="54"/>
      <c r="AX343" s="54"/>
      <c r="AY343" s="54"/>
      <c r="AZ343" s="54"/>
      <c r="BA343" s="54"/>
      <c r="BB343" s="54"/>
      <c r="BC343" s="54"/>
      <c r="BD343" s="54"/>
      <c r="BE343" s="54"/>
      <c r="BF343" s="54"/>
      <c r="BG343" s="54"/>
      <c r="BH343" s="54"/>
      <c r="BI343" s="54"/>
      <c r="BJ343" s="54"/>
      <c r="BK343" s="54"/>
      <c r="BL343" s="54"/>
      <c r="BM343" s="54"/>
      <c r="BN343" s="54"/>
      <c r="BO343" s="54"/>
      <c r="BP343" s="54"/>
      <c r="BQ343" s="54"/>
      <c r="BR343" s="54"/>
      <c r="BS343" s="54"/>
      <c r="BT343" s="54"/>
      <c r="BU343" s="54"/>
      <c r="BV343" s="54"/>
      <c r="BW343" s="54"/>
      <c r="BX343" s="49"/>
      <c r="BY343" s="55"/>
      <c r="BZ343" s="8"/>
      <c r="CE343" s="12" t="str">
        <f t="shared" si="263"/>
        <v/>
      </c>
      <c r="CG343" s="77" t="str">
        <f t="shared" si="264"/>
        <v/>
      </c>
      <c r="CH343" s="80" t="str">
        <f t="shared" si="265"/>
        <v/>
      </c>
      <c r="CL343" s="12" t="str">
        <f t="shared" si="266"/>
        <v/>
      </c>
      <c r="CM343" s="12" t="str">
        <f t="shared" si="267"/>
        <v/>
      </c>
      <c r="CN343" s="12" t="str" cm="1">
        <f t="array" ref="CN343">IF(OR($CE343="", $CG$3=""), "", IF(IFERROR(INDEX($K343:$T343, $CK343, MATCH(CN$3, $K$3:$T$3, 0)), "")="", $CC$4, $CC$3))</f>
        <v/>
      </c>
      <c r="CO343" s="12" t="str" cm="1">
        <f t="array" ref="CO343">IF(OR($CE343="", $CG$3=""), "", IF(IFERROR(INDEX($AA343:$AJ343, $CK343, MATCH(CO$3, $AA$3:$AJ$3, 0)), "")="", $CC$4, $CC$3))</f>
        <v/>
      </c>
      <c r="CP343" s="12" t="str">
        <f>IF(OR($CE343="", $CG$3=""), "", IF(CP$3='Property List &amp; Features'!$BG$9, $CC$3, IF(CP$3=$I343, $CC$3, $CC$4)))</f>
        <v/>
      </c>
      <c r="CQ343" s="12" t="str">
        <f>IF(OR($CE343="", $CG$3=""), "", IF(CQ$3='Property List &amp; Features'!$BG$9, $CC$3, IF(CQ$3=$J343, $CC$3, $CC$4)))</f>
        <v/>
      </c>
      <c r="CR343" s="12" t="str">
        <f t="shared" si="268"/>
        <v/>
      </c>
      <c r="CS343" s="12" t="str">
        <f t="shared" si="269"/>
        <v/>
      </c>
      <c r="CT343" s="12" t="str">
        <f t="shared" si="270"/>
        <v/>
      </c>
      <c r="CU343" s="12" t="str">
        <f t="shared" si="271"/>
        <v/>
      </c>
      <c r="CV343" s="12" t="str">
        <f t="shared" si="272"/>
        <v/>
      </c>
      <c r="CW343" s="12" t="str">
        <f t="shared" si="294"/>
        <v/>
      </c>
      <c r="CX343" s="12" t="str">
        <f t="shared" si="295"/>
        <v/>
      </c>
      <c r="CY343" s="12" t="str">
        <f t="shared" si="296"/>
        <v/>
      </c>
      <c r="CZ343" s="12" t="str">
        <f t="shared" si="297"/>
        <v/>
      </c>
      <c r="DA343" s="12" t="str">
        <f t="shared" si="298"/>
        <v/>
      </c>
      <c r="DB343" s="12" t="str">
        <f t="shared" si="299"/>
        <v/>
      </c>
      <c r="DC343" s="12" t="str">
        <f t="shared" si="300"/>
        <v/>
      </c>
      <c r="DD343" s="12" t="str">
        <f t="shared" si="301"/>
        <v/>
      </c>
      <c r="DE343" s="12" t="str">
        <f t="shared" si="302"/>
        <v/>
      </c>
      <c r="DF343" s="12" t="str">
        <f t="shared" si="303"/>
        <v/>
      </c>
      <c r="DG343" s="12" t="str">
        <f t="shared" si="304"/>
        <v/>
      </c>
      <c r="DH343" s="12" t="str">
        <f t="shared" si="305"/>
        <v/>
      </c>
      <c r="DI343" s="12" t="str">
        <f t="shared" si="306"/>
        <v/>
      </c>
      <c r="DJ343" s="12" t="str">
        <f t="shared" si="307"/>
        <v/>
      </c>
      <c r="DK343" s="12" t="str">
        <f t="shared" si="308"/>
        <v/>
      </c>
      <c r="DL343" s="12" t="str">
        <f t="shared" si="309"/>
        <v/>
      </c>
      <c r="DM343" s="12" t="str">
        <f t="shared" si="310"/>
        <v/>
      </c>
      <c r="DN343" s="12" t="str">
        <f t="shared" si="311"/>
        <v/>
      </c>
      <c r="DO343" s="12" t="str">
        <f t="shared" si="312"/>
        <v/>
      </c>
      <c r="DP343" s="12" t="str">
        <f t="shared" si="313"/>
        <v/>
      </c>
      <c r="DQ343" s="12" t="str">
        <f t="shared" si="314"/>
        <v/>
      </c>
      <c r="DR343" s="12" t="str">
        <f t="shared" si="276"/>
        <v/>
      </c>
      <c r="DS343" s="12" t="str">
        <f t="shared" si="277"/>
        <v/>
      </c>
      <c r="DT343" s="12" t="str">
        <f t="shared" si="278"/>
        <v/>
      </c>
      <c r="DU343" s="12" t="str">
        <f t="shared" si="279"/>
        <v/>
      </c>
      <c r="DV343" s="12" t="str">
        <f t="shared" si="280"/>
        <v/>
      </c>
      <c r="DW343" s="12" t="str">
        <f t="shared" si="281"/>
        <v/>
      </c>
      <c r="DX343" s="12" t="str">
        <f t="shared" si="282"/>
        <v/>
      </c>
      <c r="DY343" s="12" t="str">
        <f t="shared" si="283"/>
        <v/>
      </c>
      <c r="DZ343" s="12" t="str">
        <f t="shared" si="284"/>
        <v/>
      </c>
      <c r="EA343" s="12" t="str">
        <f t="shared" si="285"/>
        <v/>
      </c>
      <c r="EB343" s="12" t="str">
        <f t="shared" si="286"/>
        <v/>
      </c>
      <c r="EC343" s="12" t="str">
        <f t="shared" si="287"/>
        <v/>
      </c>
      <c r="ED343" s="12" t="str">
        <f t="shared" si="288"/>
        <v/>
      </c>
      <c r="EE343" s="12" t="str">
        <f t="shared" si="289"/>
        <v/>
      </c>
      <c r="EF343" s="12" t="str">
        <f t="shared" si="290"/>
        <v/>
      </c>
      <c r="EG343" s="12" t="str">
        <f t="shared" si="291"/>
        <v/>
      </c>
      <c r="EH343" s="12" t="str">
        <f t="shared" si="292"/>
        <v/>
      </c>
      <c r="EI343" s="12" t="str">
        <f t="shared" si="293"/>
        <v/>
      </c>
      <c r="EK343" s="83" t="str">
        <f t="shared" si="273"/>
        <v/>
      </c>
      <c r="EM343" s="12" t="str">
        <f t="shared" si="274"/>
        <v/>
      </c>
      <c r="EO343" s="12" t="str">
        <f t="shared" si="275"/>
        <v/>
      </c>
      <c r="EQ343" s="12" t="str">
        <f>IF($EO343="", "", IF($EQ$8=$EQ$6, COUNTIF($EO$11:$EO$2510, "&gt;"&amp;$EO343)+1+COUNTIF($EO$11:$EO343, $EO343)-1, COUNTIF($EO$11:$EO$2510, "&lt;"&amp;$EO343)+1+COUNTIF($EO$11:$EO343, $EO343)-1))</f>
        <v/>
      </c>
    </row>
    <row r="344" spans="1:147" x14ac:dyDescent="0.55000000000000004">
      <c r="A344" s="8"/>
      <c r="B344" s="12" t="str">
        <f>IF($D344="", "", COUNTIF($D$11:$D344, $D344))</f>
        <v/>
      </c>
      <c r="C344" s="8"/>
      <c r="D344" s="45"/>
      <c r="E344" s="46"/>
      <c r="F344" s="47"/>
      <c r="G344" s="54"/>
      <c r="H344" s="54"/>
      <c r="I344" s="48"/>
      <c r="J344" s="49"/>
      <c r="K344" s="50"/>
      <c r="L344" s="50"/>
      <c r="M344" s="50"/>
      <c r="N344" s="50"/>
      <c r="O344" s="50"/>
      <c r="P344" s="50"/>
      <c r="Q344" s="50"/>
      <c r="R344" s="50"/>
      <c r="S344" s="50"/>
      <c r="T344" s="50"/>
      <c r="U344" s="51"/>
      <c r="V344" s="52"/>
      <c r="W344" s="53"/>
      <c r="X344" s="53"/>
      <c r="Y344" s="53"/>
      <c r="Z344" s="53"/>
      <c r="AA344" s="48"/>
      <c r="AB344" s="54"/>
      <c r="AC344" s="54"/>
      <c r="AD344" s="54"/>
      <c r="AE344" s="54"/>
      <c r="AF344" s="54"/>
      <c r="AG344" s="54"/>
      <c r="AH344" s="54"/>
      <c r="AI344" s="54"/>
      <c r="AJ344" s="49"/>
      <c r="AK344" s="48"/>
      <c r="AL344" s="54"/>
      <c r="AM344" s="54"/>
      <c r="AN344" s="54"/>
      <c r="AO344" s="54"/>
      <c r="AP344" s="54"/>
      <c r="AQ344" s="54"/>
      <c r="AR344" s="54"/>
      <c r="AS344" s="54"/>
      <c r="AT344" s="54"/>
      <c r="AU344" s="54"/>
      <c r="AV344" s="54"/>
      <c r="AW344" s="54"/>
      <c r="AX344" s="54"/>
      <c r="AY344" s="54"/>
      <c r="AZ344" s="54"/>
      <c r="BA344" s="54"/>
      <c r="BB344" s="54"/>
      <c r="BC344" s="54"/>
      <c r="BD344" s="54"/>
      <c r="BE344" s="54"/>
      <c r="BF344" s="54"/>
      <c r="BG344" s="54"/>
      <c r="BH344" s="54"/>
      <c r="BI344" s="54"/>
      <c r="BJ344" s="54"/>
      <c r="BK344" s="54"/>
      <c r="BL344" s="54"/>
      <c r="BM344" s="54"/>
      <c r="BN344" s="54"/>
      <c r="BO344" s="54"/>
      <c r="BP344" s="54"/>
      <c r="BQ344" s="54"/>
      <c r="BR344" s="54"/>
      <c r="BS344" s="54"/>
      <c r="BT344" s="54"/>
      <c r="BU344" s="54"/>
      <c r="BV344" s="54"/>
      <c r="BW344" s="54"/>
      <c r="BX344" s="49"/>
      <c r="BY344" s="55"/>
      <c r="BZ344" s="8"/>
      <c r="CE344" s="12" t="str">
        <f t="shared" si="263"/>
        <v/>
      </c>
      <c r="CG344" s="77" t="str">
        <f t="shared" si="264"/>
        <v/>
      </c>
      <c r="CH344" s="80" t="str">
        <f t="shared" si="265"/>
        <v/>
      </c>
      <c r="CL344" s="12" t="str">
        <f t="shared" si="266"/>
        <v/>
      </c>
      <c r="CM344" s="12" t="str">
        <f t="shared" si="267"/>
        <v/>
      </c>
      <c r="CN344" s="12" t="str" cm="1">
        <f t="array" ref="CN344">IF(OR($CE344="", $CG$3=""), "", IF(IFERROR(INDEX($K344:$T344, $CK344, MATCH(CN$3, $K$3:$T$3, 0)), "")="", $CC$4, $CC$3))</f>
        <v/>
      </c>
      <c r="CO344" s="12" t="str" cm="1">
        <f t="array" ref="CO344">IF(OR($CE344="", $CG$3=""), "", IF(IFERROR(INDEX($AA344:$AJ344, $CK344, MATCH(CO$3, $AA$3:$AJ$3, 0)), "")="", $CC$4, $CC$3))</f>
        <v/>
      </c>
      <c r="CP344" s="12" t="str">
        <f>IF(OR($CE344="", $CG$3=""), "", IF(CP$3='Property List &amp; Features'!$BG$9, $CC$3, IF(CP$3=$I344, $CC$3, $CC$4)))</f>
        <v/>
      </c>
      <c r="CQ344" s="12" t="str">
        <f>IF(OR($CE344="", $CG$3=""), "", IF(CQ$3='Property List &amp; Features'!$BG$9, $CC$3, IF(CQ$3=$J344, $CC$3, $CC$4)))</f>
        <v/>
      </c>
      <c r="CR344" s="12" t="str">
        <f t="shared" si="268"/>
        <v/>
      </c>
      <c r="CS344" s="12" t="str">
        <f t="shared" si="269"/>
        <v/>
      </c>
      <c r="CT344" s="12" t="str">
        <f t="shared" si="270"/>
        <v/>
      </c>
      <c r="CU344" s="12" t="str">
        <f t="shared" si="271"/>
        <v/>
      </c>
      <c r="CV344" s="12" t="str">
        <f t="shared" si="272"/>
        <v/>
      </c>
      <c r="CW344" s="12" t="str">
        <f t="shared" si="294"/>
        <v/>
      </c>
      <c r="CX344" s="12" t="str">
        <f t="shared" si="295"/>
        <v/>
      </c>
      <c r="CY344" s="12" t="str">
        <f t="shared" si="296"/>
        <v/>
      </c>
      <c r="CZ344" s="12" t="str">
        <f t="shared" si="297"/>
        <v/>
      </c>
      <c r="DA344" s="12" t="str">
        <f t="shared" si="298"/>
        <v/>
      </c>
      <c r="DB344" s="12" t="str">
        <f t="shared" si="299"/>
        <v/>
      </c>
      <c r="DC344" s="12" t="str">
        <f t="shared" si="300"/>
        <v/>
      </c>
      <c r="DD344" s="12" t="str">
        <f t="shared" si="301"/>
        <v/>
      </c>
      <c r="DE344" s="12" t="str">
        <f t="shared" si="302"/>
        <v/>
      </c>
      <c r="DF344" s="12" t="str">
        <f t="shared" si="303"/>
        <v/>
      </c>
      <c r="DG344" s="12" t="str">
        <f t="shared" si="304"/>
        <v/>
      </c>
      <c r="DH344" s="12" t="str">
        <f t="shared" si="305"/>
        <v/>
      </c>
      <c r="DI344" s="12" t="str">
        <f t="shared" si="306"/>
        <v/>
      </c>
      <c r="DJ344" s="12" t="str">
        <f t="shared" si="307"/>
        <v/>
      </c>
      <c r="DK344" s="12" t="str">
        <f t="shared" si="308"/>
        <v/>
      </c>
      <c r="DL344" s="12" t="str">
        <f t="shared" si="309"/>
        <v/>
      </c>
      <c r="DM344" s="12" t="str">
        <f t="shared" si="310"/>
        <v/>
      </c>
      <c r="DN344" s="12" t="str">
        <f t="shared" si="311"/>
        <v/>
      </c>
      <c r="DO344" s="12" t="str">
        <f t="shared" si="312"/>
        <v/>
      </c>
      <c r="DP344" s="12" t="str">
        <f t="shared" si="313"/>
        <v/>
      </c>
      <c r="DQ344" s="12" t="str">
        <f t="shared" si="314"/>
        <v/>
      </c>
      <c r="DR344" s="12" t="str">
        <f t="shared" si="276"/>
        <v/>
      </c>
      <c r="DS344" s="12" t="str">
        <f t="shared" si="277"/>
        <v/>
      </c>
      <c r="DT344" s="12" t="str">
        <f t="shared" si="278"/>
        <v/>
      </c>
      <c r="DU344" s="12" t="str">
        <f t="shared" si="279"/>
        <v/>
      </c>
      <c r="DV344" s="12" t="str">
        <f t="shared" si="280"/>
        <v/>
      </c>
      <c r="DW344" s="12" t="str">
        <f t="shared" si="281"/>
        <v/>
      </c>
      <c r="DX344" s="12" t="str">
        <f t="shared" si="282"/>
        <v/>
      </c>
      <c r="DY344" s="12" t="str">
        <f t="shared" si="283"/>
        <v/>
      </c>
      <c r="DZ344" s="12" t="str">
        <f t="shared" si="284"/>
        <v/>
      </c>
      <c r="EA344" s="12" t="str">
        <f t="shared" si="285"/>
        <v/>
      </c>
      <c r="EB344" s="12" t="str">
        <f t="shared" si="286"/>
        <v/>
      </c>
      <c r="EC344" s="12" t="str">
        <f t="shared" si="287"/>
        <v/>
      </c>
      <c r="ED344" s="12" t="str">
        <f t="shared" si="288"/>
        <v/>
      </c>
      <c r="EE344" s="12" t="str">
        <f t="shared" si="289"/>
        <v/>
      </c>
      <c r="EF344" s="12" t="str">
        <f t="shared" si="290"/>
        <v/>
      </c>
      <c r="EG344" s="12" t="str">
        <f t="shared" si="291"/>
        <v/>
      </c>
      <c r="EH344" s="12" t="str">
        <f t="shared" si="292"/>
        <v/>
      </c>
      <c r="EI344" s="12" t="str">
        <f t="shared" si="293"/>
        <v/>
      </c>
      <c r="EK344" s="83" t="str">
        <f t="shared" si="273"/>
        <v/>
      </c>
      <c r="EM344" s="12" t="str">
        <f t="shared" si="274"/>
        <v/>
      </c>
      <c r="EO344" s="12" t="str">
        <f t="shared" si="275"/>
        <v/>
      </c>
      <c r="EQ344" s="12" t="str">
        <f>IF($EO344="", "", IF($EQ$8=$EQ$6, COUNTIF($EO$11:$EO$2510, "&gt;"&amp;$EO344)+1+COUNTIF($EO$11:$EO344, $EO344)-1, COUNTIF($EO$11:$EO$2510, "&lt;"&amp;$EO344)+1+COUNTIF($EO$11:$EO344, $EO344)-1))</f>
        <v/>
      </c>
    </row>
    <row r="345" spans="1:147" x14ac:dyDescent="0.55000000000000004">
      <c r="A345" s="8"/>
      <c r="B345" s="12" t="str">
        <f>IF($D345="", "", COUNTIF($D$11:$D345, $D345))</f>
        <v/>
      </c>
      <c r="C345" s="8"/>
      <c r="D345" s="45"/>
      <c r="E345" s="46"/>
      <c r="F345" s="47"/>
      <c r="G345" s="54"/>
      <c r="H345" s="54"/>
      <c r="I345" s="48"/>
      <c r="J345" s="49"/>
      <c r="K345" s="50"/>
      <c r="L345" s="50"/>
      <c r="M345" s="50"/>
      <c r="N345" s="50"/>
      <c r="O345" s="50"/>
      <c r="P345" s="50"/>
      <c r="Q345" s="50"/>
      <c r="R345" s="50"/>
      <c r="S345" s="50"/>
      <c r="T345" s="50"/>
      <c r="U345" s="51"/>
      <c r="V345" s="52"/>
      <c r="W345" s="53"/>
      <c r="X345" s="53"/>
      <c r="Y345" s="53"/>
      <c r="Z345" s="53"/>
      <c r="AA345" s="48"/>
      <c r="AB345" s="54"/>
      <c r="AC345" s="54"/>
      <c r="AD345" s="54"/>
      <c r="AE345" s="54"/>
      <c r="AF345" s="54"/>
      <c r="AG345" s="54"/>
      <c r="AH345" s="54"/>
      <c r="AI345" s="54"/>
      <c r="AJ345" s="49"/>
      <c r="AK345" s="48"/>
      <c r="AL345" s="54"/>
      <c r="AM345" s="54"/>
      <c r="AN345" s="54"/>
      <c r="AO345" s="54"/>
      <c r="AP345" s="54"/>
      <c r="AQ345" s="54"/>
      <c r="AR345" s="54"/>
      <c r="AS345" s="54"/>
      <c r="AT345" s="54"/>
      <c r="AU345" s="54"/>
      <c r="AV345" s="54"/>
      <c r="AW345" s="54"/>
      <c r="AX345" s="54"/>
      <c r="AY345" s="54"/>
      <c r="AZ345" s="54"/>
      <c r="BA345" s="54"/>
      <c r="BB345" s="54"/>
      <c r="BC345" s="54"/>
      <c r="BD345" s="54"/>
      <c r="BE345" s="54"/>
      <c r="BF345" s="54"/>
      <c r="BG345" s="54"/>
      <c r="BH345" s="54"/>
      <c r="BI345" s="54"/>
      <c r="BJ345" s="54"/>
      <c r="BK345" s="54"/>
      <c r="BL345" s="54"/>
      <c r="BM345" s="54"/>
      <c r="BN345" s="54"/>
      <c r="BO345" s="54"/>
      <c r="BP345" s="54"/>
      <c r="BQ345" s="54"/>
      <c r="BR345" s="54"/>
      <c r="BS345" s="54"/>
      <c r="BT345" s="54"/>
      <c r="BU345" s="54"/>
      <c r="BV345" s="54"/>
      <c r="BW345" s="54"/>
      <c r="BX345" s="49"/>
      <c r="BY345" s="55"/>
      <c r="BZ345" s="8"/>
      <c r="CE345" s="12" t="str">
        <f t="shared" si="263"/>
        <v/>
      </c>
      <c r="CG345" s="77" t="str">
        <f t="shared" si="264"/>
        <v/>
      </c>
      <c r="CH345" s="80" t="str">
        <f t="shared" si="265"/>
        <v/>
      </c>
      <c r="CL345" s="12" t="str">
        <f t="shared" si="266"/>
        <v/>
      </c>
      <c r="CM345" s="12" t="str">
        <f t="shared" si="267"/>
        <v/>
      </c>
      <c r="CN345" s="12" t="str" cm="1">
        <f t="array" ref="CN345">IF(OR($CE345="", $CG$3=""), "", IF(IFERROR(INDEX($K345:$T345, $CK345, MATCH(CN$3, $K$3:$T$3, 0)), "")="", $CC$4, $CC$3))</f>
        <v/>
      </c>
      <c r="CO345" s="12" t="str" cm="1">
        <f t="array" ref="CO345">IF(OR($CE345="", $CG$3=""), "", IF(IFERROR(INDEX($AA345:$AJ345, $CK345, MATCH(CO$3, $AA$3:$AJ$3, 0)), "")="", $CC$4, $CC$3))</f>
        <v/>
      </c>
      <c r="CP345" s="12" t="str">
        <f>IF(OR($CE345="", $CG$3=""), "", IF(CP$3='Property List &amp; Features'!$BG$9, $CC$3, IF(CP$3=$I345, $CC$3, $CC$4)))</f>
        <v/>
      </c>
      <c r="CQ345" s="12" t="str">
        <f>IF(OR($CE345="", $CG$3=""), "", IF(CQ$3='Property List &amp; Features'!$BG$9, $CC$3, IF(CQ$3=$J345, $CC$3, $CC$4)))</f>
        <v/>
      </c>
      <c r="CR345" s="12" t="str">
        <f t="shared" si="268"/>
        <v/>
      </c>
      <c r="CS345" s="12" t="str">
        <f t="shared" si="269"/>
        <v/>
      </c>
      <c r="CT345" s="12" t="str">
        <f t="shared" si="270"/>
        <v/>
      </c>
      <c r="CU345" s="12" t="str">
        <f t="shared" si="271"/>
        <v/>
      </c>
      <c r="CV345" s="12" t="str">
        <f t="shared" si="272"/>
        <v/>
      </c>
      <c r="CW345" s="12" t="str">
        <f t="shared" si="294"/>
        <v/>
      </c>
      <c r="CX345" s="12" t="str">
        <f t="shared" si="295"/>
        <v/>
      </c>
      <c r="CY345" s="12" t="str">
        <f t="shared" si="296"/>
        <v/>
      </c>
      <c r="CZ345" s="12" t="str">
        <f t="shared" si="297"/>
        <v/>
      </c>
      <c r="DA345" s="12" t="str">
        <f t="shared" si="298"/>
        <v/>
      </c>
      <c r="DB345" s="12" t="str">
        <f t="shared" si="299"/>
        <v/>
      </c>
      <c r="DC345" s="12" t="str">
        <f t="shared" si="300"/>
        <v/>
      </c>
      <c r="DD345" s="12" t="str">
        <f t="shared" si="301"/>
        <v/>
      </c>
      <c r="DE345" s="12" t="str">
        <f t="shared" si="302"/>
        <v/>
      </c>
      <c r="DF345" s="12" t="str">
        <f t="shared" si="303"/>
        <v/>
      </c>
      <c r="DG345" s="12" t="str">
        <f t="shared" si="304"/>
        <v/>
      </c>
      <c r="DH345" s="12" t="str">
        <f t="shared" si="305"/>
        <v/>
      </c>
      <c r="DI345" s="12" t="str">
        <f t="shared" si="306"/>
        <v/>
      </c>
      <c r="DJ345" s="12" t="str">
        <f t="shared" si="307"/>
        <v/>
      </c>
      <c r="DK345" s="12" t="str">
        <f t="shared" si="308"/>
        <v/>
      </c>
      <c r="DL345" s="12" t="str">
        <f t="shared" si="309"/>
        <v/>
      </c>
      <c r="DM345" s="12" t="str">
        <f t="shared" si="310"/>
        <v/>
      </c>
      <c r="DN345" s="12" t="str">
        <f t="shared" si="311"/>
        <v/>
      </c>
      <c r="DO345" s="12" t="str">
        <f t="shared" si="312"/>
        <v/>
      </c>
      <c r="DP345" s="12" t="str">
        <f t="shared" si="313"/>
        <v/>
      </c>
      <c r="DQ345" s="12" t="str">
        <f t="shared" si="314"/>
        <v/>
      </c>
      <c r="DR345" s="12" t="str">
        <f t="shared" si="276"/>
        <v/>
      </c>
      <c r="DS345" s="12" t="str">
        <f t="shared" si="277"/>
        <v/>
      </c>
      <c r="DT345" s="12" t="str">
        <f t="shared" si="278"/>
        <v/>
      </c>
      <c r="DU345" s="12" t="str">
        <f t="shared" si="279"/>
        <v/>
      </c>
      <c r="DV345" s="12" t="str">
        <f t="shared" si="280"/>
        <v/>
      </c>
      <c r="DW345" s="12" t="str">
        <f t="shared" si="281"/>
        <v/>
      </c>
      <c r="DX345" s="12" t="str">
        <f t="shared" si="282"/>
        <v/>
      </c>
      <c r="DY345" s="12" t="str">
        <f t="shared" si="283"/>
        <v/>
      </c>
      <c r="DZ345" s="12" t="str">
        <f t="shared" si="284"/>
        <v/>
      </c>
      <c r="EA345" s="12" t="str">
        <f t="shared" si="285"/>
        <v/>
      </c>
      <c r="EB345" s="12" t="str">
        <f t="shared" si="286"/>
        <v/>
      </c>
      <c r="EC345" s="12" t="str">
        <f t="shared" si="287"/>
        <v/>
      </c>
      <c r="ED345" s="12" t="str">
        <f t="shared" si="288"/>
        <v/>
      </c>
      <c r="EE345" s="12" t="str">
        <f t="shared" si="289"/>
        <v/>
      </c>
      <c r="EF345" s="12" t="str">
        <f t="shared" si="290"/>
        <v/>
      </c>
      <c r="EG345" s="12" t="str">
        <f t="shared" si="291"/>
        <v/>
      </c>
      <c r="EH345" s="12" t="str">
        <f t="shared" si="292"/>
        <v/>
      </c>
      <c r="EI345" s="12" t="str">
        <f t="shared" si="293"/>
        <v/>
      </c>
      <c r="EK345" s="83" t="str">
        <f t="shared" si="273"/>
        <v/>
      </c>
      <c r="EM345" s="12" t="str">
        <f t="shared" si="274"/>
        <v/>
      </c>
      <c r="EO345" s="12" t="str">
        <f t="shared" si="275"/>
        <v/>
      </c>
      <c r="EQ345" s="12" t="str">
        <f>IF($EO345="", "", IF($EQ$8=$EQ$6, COUNTIF($EO$11:$EO$2510, "&gt;"&amp;$EO345)+1+COUNTIF($EO$11:$EO345, $EO345)-1, COUNTIF($EO$11:$EO$2510, "&lt;"&amp;$EO345)+1+COUNTIF($EO$11:$EO345, $EO345)-1))</f>
        <v/>
      </c>
    </row>
    <row r="346" spans="1:147" x14ac:dyDescent="0.55000000000000004">
      <c r="A346" s="8"/>
      <c r="B346" s="12" t="str">
        <f>IF($D346="", "", COUNTIF($D$11:$D346, $D346))</f>
        <v/>
      </c>
      <c r="C346" s="8"/>
      <c r="D346" s="45"/>
      <c r="E346" s="46"/>
      <c r="F346" s="47"/>
      <c r="G346" s="54"/>
      <c r="H346" s="54"/>
      <c r="I346" s="48"/>
      <c r="J346" s="49"/>
      <c r="K346" s="50"/>
      <c r="L346" s="50"/>
      <c r="M346" s="50"/>
      <c r="N346" s="50"/>
      <c r="O346" s="50"/>
      <c r="P346" s="50"/>
      <c r="Q346" s="50"/>
      <c r="R346" s="50"/>
      <c r="S346" s="50"/>
      <c r="T346" s="50"/>
      <c r="U346" s="51"/>
      <c r="V346" s="52"/>
      <c r="W346" s="53"/>
      <c r="X346" s="53"/>
      <c r="Y346" s="53"/>
      <c r="Z346" s="53"/>
      <c r="AA346" s="48"/>
      <c r="AB346" s="54"/>
      <c r="AC346" s="54"/>
      <c r="AD346" s="54"/>
      <c r="AE346" s="54"/>
      <c r="AF346" s="54"/>
      <c r="AG346" s="54"/>
      <c r="AH346" s="54"/>
      <c r="AI346" s="54"/>
      <c r="AJ346" s="49"/>
      <c r="AK346" s="48"/>
      <c r="AL346" s="54"/>
      <c r="AM346" s="54"/>
      <c r="AN346" s="54"/>
      <c r="AO346" s="54"/>
      <c r="AP346" s="54"/>
      <c r="AQ346" s="54"/>
      <c r="AR346" s="54"/>
      <c r="AS346" s="54"/>
      <c r="AT346" s="54"/>
      <c r="AU346" s="54"/>
      <c r="AV346" s="54"/>
      <c r="AW346" s="54"/>
      <c r="AX346" s="54"/>
      <c r="AY346" s="54"/>
      <c r="AZ346" s="54"/>
      <c r="BA346" s="54"/>
      <c r="BB346" s="54"/>
      <c r="BC346" s="54"/>
      <c r="BD346" s="54"/>
      <c r="BE346" s="54"/>
      <c r="BF346" s="54"/>
      <c r="BG346" s="54"/>
      <c r="BH346" s="54"/>
      <c r="BI346" s="54"/>
      <c r="BJ346" s="54"/>
      <c r="BK346" s="54"/>
      <c r="BL346" s="54"/>
      <c r="BM346" s="54"/>
      <c r="BN346" s="54"/>
      <c r="BO346" s="54"/>
      <c r="BP346" s="54"/>
      <c r="BQ346" s="54"/>
      <c r="BR346" s="54"/>
      <c r="BS346" s="54"/>
      <c r="BT346" s="54"/>
      <c r="BU346" s="54"/>
      <c r="BV346" s="54"/>
      <c r="BW346" s="54"/>
      <c r="BX346" s="49"/>
      <c r="BY346" s="55"/>
      <c r="BZ346" s="8"/>
      <c r="CE346" s="12" t="str">
        <f t="shared" si="263"/>
        <v/>
      </c>
      <c r="CG346" s="77" t="str">
        <f t="shared" si="264"/>
        <v/>
      </c>
      <c r="CH346" s="80" t="str">
        <f t="shared" si="265"/>
        <v/>
      </c>
      <c r="CL346" s="12" t="str">
        <f t="shared" si="266"/>
        <v/>
      </c>
      <c r="CM346" s="12" t="str">
        <f t="shared" si="267"/>
        <v/>
      </c>
      <c r="CN346" s="12" t="str" cm="1">
        <f t="array" ref="CN346">IF(OR($CE346="", $CG$3=""), "", IF(IFERROR(INDEX($K346:$T346, $CK346, MATCH(CN$3, $K$3:$T$3, 0)), "")="", $CC$4, $CC$3))</f>
        <v/>
      </c>
      <c r="CO346" s="12" t="str" cm="1">
        <f t="array" ref="CO346">IF(OR($CE346="", $CG$3=""), "", IF(IFERROR(INDEX($AA346:$AJ346, $CK346, MATCH(CO$3, $AA$3:$AJ$3, 0)), "")="", $CC$4, $CC$3))</f>
        <v/>
      </c>
      <c r="CP346" s="12" t="str">
        <f>IF(OR($CE346="", $CG$3=""), "", IF(CP$3='Property List &amp; Features'!$BG$9, $CC$3, IF(CP$3=$I346, $CC$3, $CC$4)))</f>
        <v/>
      </c>
      <c r="CQ346" s="12" t="str">
        <f>IF(OR($CE346="", $CG$3=""), "", IF(CQ$3='Property List &amp; Features'!$BG$9, $CC$3, IF(CQ$3=$J346, $CC$3, $CC$4)))</f>
        <v/>
      </c>
      <c r="CR346" s="12" t="str">
        <f t="shared" si="268"/>
        <v/>
      </c>
      <c r="CS346" s="12" t="str">
        <f t="shared" si="269"/>
        <v/>
      </c>
      <c r="CT346" s="12" t="str">
        <f t="shared" si="270"/>
        <v/>
      </c>
      <c r="CU346" s="12" t="str">
        <f t="shared" si="271"/>
        <v/>
      </c>
      <c r="CV346" s="12" t="str">
        <f t="shared" si="272"/>
        <v/>
      </c>
      <c r="CW346" s="12" t="str">
        <f t="shared" si="294"/>
        <v/>
      </c>
      <c r="CX346" s="12" t="str">
        <f t="shared" si="295"/>
        <v/>
      </c>
      <c r="CY346" s="12" t="str">
        <f t="shared" si="296"/>
        <v/>
      </c>
      <c r="CZ346" s="12" t="str">
        <f t="shared" si="297"/>
        <v/>
      </c>
      <c r="DA346" s="12" t="str">
        <f t="shared" si="298"/>
        <v/>
      </c>
      <c r="DB346" s="12" t="str">
        <f t="shared" si="299"/>
        <v/>
      </c>
      <c r="DC346" s="12" t="str">
        <f t="shared" si="300"/>
        <v/>
      </c>
      <c r="DD346" s="12" t="str">
        <f t="shared" si="301"/>
        <v/>
      </c>
      <c r="DE346" s="12" t="str">
        <f t="shared" si="302"/>
        <v/>
      </c>
      <c r="DF346" s="12" t="str">
        <f t="shared" si="303"/>
        <v/>
      </c>
      <c r="DG346" s="12" t="str">
        <f t="shared" si="304"/>
        <v/>
      </c>
      <c r="DH346" s="12" t="str">
        <f t="shared" si="305"/>
        <v/>
      </c>
      <c r="DI346" s="12" t="str">
        <f t="shared" si="306"/>
        <v/>
      </c>
      <c r="DJ346" s="12" t="str">
        <f t="shared" si="307"/>
        <v/>
      </c>
      <c r="DK346" s="12" t="str">
        <f t="shared" si="308"/>
        <v/>
      </c>
      <c r="DL346" s="12" t="str">
        <f t="shared" si="309"/>
        <v/>
      </c>
      <c r="DM346" s="12" t="str">
        <f t="shared" si="310"/>
        <v/>
      </c>
      <c r="DN346" s="12" t="str">
        <f t="shared" si="311"/>
        <v/>
      </c>
      <c r="DO346" s="12" t="str">
        <f t="shared" si="312"/>
        <v/>
      </c>
      <c r="DP346" s="12" t="str">
        <f t="shared" si="313"/>
        <v/>
      </c>
      <c r="DQ346" s="12" t="str">
        <f t="shared" si="314"/>
        <v/>
      </c>
      <c r="DR346" s="12" t="str">
        <f t="shared" si="276"/>
        <v/>
      </c>
      <c r="DS346" s="12" t="str">
        <f t="shared" si="277"/>
        <v/>
      </c>
      <c r="DT346" s="12" t="str">
        <f t="shared" si="278"/>
        <v/>
      </c>
      <c r="DU346" s="12" t="str">
        <f t="shared" si="279"/>
        <v/>
      </c>
      <c r="DV346" s="12" t="str">
        <f t="shared" si="280"/>
        <v/>
      </c>
      <c r="DW346" s="12" t="str">
        <f t="shared" si="281"/>
        <v/>
      </c>
      <c r="DX346" s="12" t="str">
        <f t="shared" si="282"/>
        <v/>
      </c>
      <c r="DY346" s="12" t="str">
        <f t="shared" si="283"/>
        <v/>
      </c>
      <c r="DZ346" s="12" t="str">
        <f t="shared" si="284"/>
        <v/>
      </c>
      <c r="EA346" s="12" t="str">
        <f t="shared" si="285"/>
        <v/>
      </c>
      <c r="EB346" s="12" t="str">
        <f t="shared" si="286"/>
        <v/>
      </c>
      <c r="EC346" s="12" t="str">
        <f t="shared" si="287"/>
        <v/>
      </c>
      <c r="ED346" s="12" t="str">
        <f t="shared" si="288"/>
        <v/>
      </c>
      <c r="EE346" s="12" t="str">
        <f t="shared" si="289"/>
        <v/>
      </c>
      <c r="EF346" s="12" t="str">
        <f t="shared" si="290"/>
        <v/>
      </c>
      <c r="EG346" s="12" t="str">
        <f t="shared" si="291"/>
        <v/>
      </c>
      <c r="EH346" s="12" t="str">
        <f t="shared" si="292"/>
        <v/>
      </c>
      <c r="EI346" s="12" t="str">
        <f t="shared" si="293"/>
        <v/>
      </c>
      <c r="EK346" s="83" t="str">
        <f t="shared" si="273"/>
        <v/>
      </c>
      <c r="EM346" s="12" t="str">
        <f t="shared" si="274"/>
        <v/>
      </c>
      <c r="EO346" s="12" t="str">
        <f t="shared" si="275"/>
        <v/>
      </c>
      <c r="EQ346" s="12" t="str">
        <f>IF($EO346="", "", IF($EQ$8=$EQ$6, COUNTIF($EO$11:$EO$2510, "&gt;"&amp;$EO346)+1+COUNTIF($EO$11:$EO346, $EO346)-1, COUNTIF($EO$11:$EO$2510, "&lt;"&amp;$EO346)+1+COUNTIF($EO$11:$EO346, $EO346)-1))</f>
        <v/>
      </c>
    </row>
    <row r="347" spans="1:147" x14ac:dyDescent="0.55000000000000004">
      <c r="A347" s="8"/>
      <c r="B347" s="12" t="str">
        <f>IF($D347="", "", COUNTIF($D$11:$D347, $D347))</f>
        <v/>
      </c>
      <c r="C347" s="8"/>
      <c r="D347" s="45"/>
      <c r="E347" s="46"/>
      <c r="F347" s="47"/>
      <c r="G347" s="54"/>
      <c r="H347" s="54"/>
      <c r="I347" s="48"/>
      <c r="J347" s="49"/>
      <c r="K347" s="50"/>
      <c r="L347" s="50"/>
      <c r="M347" s="50"/>
      <c r="N347" s="50"/>
      <c r="O347" s="50"/>
      <c r="P347" s="50"/>
      <c r="Q347" s="50"/>
      <c r="R347" s="50"/>
      <c r="S347" s="50"/>
      <c r="T347" s="50"/>
      <c r="U347" s="51"/>
      <c r="V347" s="52"/>
      <c r="W347" s="53"/>
      <c r="X347" s="53"/>
      <c r="Y347" s="53"/>
      <c r="Z347" s="53"/>
      <c r="AA347" s="48"/>
      <c r="AB347" s="54"/>
      <c r="AC347" s="54"/>
      <c r="AD347" s="54"/>
      <c r="AE347" s="54"/>
      <c r="AF347" s="54"/>
      <c r="AG347" s="54"/>
      <c r="AH347" s="54"/>
      <c r="AI347" s="54"/>
      <c r="AJ347" s="49"/>
      <c r="AK347" s="48"/>
      <c r="AL347" s="54"/>
      <c r="AM347" s="54"/>
      <c r="AN347" s="54"/>
      <c r="AO347" s="54"/>
      <c r="AP347" s="54"/>
      <c r="AQ347" s="54"/>
      <c r="AR347" s="54"/>
      <c r="AS347" s="54"/>
      <c r="AT347" s="54"/>
      <c r="AU347" s="54"/>
      <c r="AV347" s="54"/>
      <c r="AW347" s="54"/>
      <c r="AX347" s="54"/>
      <c r="AY347" s="54"/>
      <c r="AZ347" s="54"/>
      <c r="BA347" s="54"/>
      <c r="BB347" s="54"/>
      <c r="BC347" s="54"/>
      <c r="BD347" s="54"/>
      <c r="BE347" s="54"/>
      <c r="BF347" s="54"/>
      <c r="BG347" s="54"/>
      <c r="BH347" s="54"/>
      <c r="BI347" s="54"/>
      <c r="BJ347" s="54"/>
      <c r="BK347" s="54"/>
      <c r="BL347" s="54"/>
      <c r="BM347" s="54"/>
      <c r="BN347" s="54"/>
      <c r="BO347" s="54"/>
      <c r="BP347" s="54"/>
      <c r="BQ347" s="54"/>
      <c r="BR347" s="54"/>
      <c r="BS347" s="54"/>
      <c r="BT347" s="54"/>
      <c r="BU347" s="54"/>
      <c r="BV347" s="54"/>
      <c r="BW347" s="54"/>
      <c r="BX347" s="49"/>
      <c r="BY347" s="55"/>
      <c r="BZ347" s="8"/>
      <c r="CE347" s="12" t="str">
        <f t="shared" si="263"/>
        <v/>
      </c>
      <c r="CG347" s="77" t="str">
        <f t="shared" si="264"/>
        <v/>
      </c>
      <c r="CH347" s="80" t="str">
        <f t="shared" si="265"/>
        <v/>
      </c>
      <c r="CL347" s="12" t="str">
        <f t="shared" si="266"/>
        <v/>
      </c>
      <c r="CM347" s="12" t="str">
        <f t="shared" si="267"/>
        <v/>
      </c>
      <c r="CN347" s="12" t="str" cm="1">
        <f t="array" ref="CN347">IF(OR($CE347="", $CG$3=""), "", IF(IFERROR(INDEX($K347:$T347, $CK347, MATCH(CN$3, $K$3:$T$3, 0)), "")="", $CC$4, $CC$3))</f>
        <v/>
      </c>
      <c r="CO347" s="12" t="str" cm="1">
        <f t="array" ref="CO347">IF(OR($CE347="", $CG$3=""), "", IF(IFERROR(INDEX($AA347:$AJ347, $CK347, MATCH(CO$3, $AA$3:$AJ$3, 0)), "")="", $CC$4, $CC$3))</f>
        <v/>
      </c>
      <c r="CP347" s="12" t="str">
        <f>IF(OR($CE347="", $CG$3=""), "", IF(CP$3='Property List &amp; Features'!$BG$9, $CC$3, IF(CP$3=$I347, $CC$3, $CC$4)))</f>
        <v/>
      </c>
      <c r="CQ347" s="12" t="str">
        <f>IF(OR($CE347="", $CG$3=""), "", IF(CQ$3='Property List &amp; Features'!$BG$9, $CC$3, IF(CQ$3=$J347, $CC$3, $CC$4)))</f>
        <v/>
      </c>
      <c r="CR347" s="12" t="str">
        <f t="shared" si="268"/>
        <v/>
      </c>
      <c r="CS347" s="12" t="str">
        <f t="shared" si="269"/>
        <v/>
      </c>
      <c r="CT347" s="12" t="str">
        <f t="shared" si="270"/>
        <v/>
      </c>
      <c r="CU347" s="12" t="str">
        <f t="shared" si="271"/>
        <v/>
      </c>
      <c r="CV347" s="12" t="str">
        <f t="shared" si="272"/>
        <v/>
      </c>
      <c r="CW347" s="12" t="str">
        <f t="shared" si="294"/>
        <v/>
      </c>
      <c r="CX347" s="12" t="str">
        <f t="shared" si="295"/>
        <v/>
      </c>
      <c r="CY347" s="12" t="str">
        <f t="shared" si="296"/>
        <v/>
      </c>
      <c r="CZ347" s="12" t="str">
        <f t="shared" si="297"/>
        <v/>
      </c>
      <c r="DA347" s="12" t="str">
        <f t="shared" si="298"/>
        <v/>
      </c>
      <c r="DB347" s="12" t="str">
        <f t="shared" si="299"/>
        <v/>
      </c>
      <c r="DC347" s="12" t="str">
        <f t="shared" si="300"/>
        <v/>
      </c>
      <c r="DD347" s="12" t="str">
        <f t="shared" si="301"/>
        <v/>
      </c>
      <c r="DE347" s="12" t="str">
        <f t="shared" si="302"/>
        <v/>
      </c>
      <c r="DF347" s="12" t="str">
        <f t="shared" si="303"/>
        <v/>
      </c>
      <c r="DG347" s="12" t="str">
        <f t="shared" si="304"/>
        <v/>
      </c>
      <c r="DH347" s="12" t="str">
        <f t="shared" si="305"/>
        <v/>
      </c>
      <c r="DI347" s="12" t="str">
        <f t="shared" si="306"/>
        <v/>
      </c>
      <c r="DJ347" s="12" t="str">
        <f t="shared" si="307"/>
        <v/>
      </c>
      <c r="DK347" s="12" t="str">
        <f t="shared" si="308"/>
        <v/>
      </c>
      <c r="DL347" s="12" t="str">
        <f t="shared" si="309"/>
        <v/>
      </c>
      <c r="DM347" s="12" t="str">
        <f t="shared" si="310"/>
        <v/>
      </c>
      <c r="DN347" s="12" t="str">
        <f t="shared" si="311"/>
        <v/>
      </c>
      <c r="DO347" s="12" t="str">
        <f t="shared" si="312"/>
        <v/>
      </c>
      <c r="DP347" s="12" t="str">
        <f t="shared" si="313"/>
        <v/>
      </c>
      <c r="DQ347" s="12" t="str">
        <f t="shared" si="314"/>
        <v/>
      </c>
      <c r="DR347" s="12" t="str">
        <f t="shared" si="276"/>
        <v/>
      </c>
      <c r="DS347" s="12" t="str">
        <f t="shared" si="277"/>
        <v/>
      </c>
      <c r="DT347" s="12" t="str">
        <f t="shared" si="278"/>
        <v/>
      </c>
      <c r="DU347" s="12" t="str">
        <f t="shared" si="279"/>
        <v/>
      </c>
      <c r="DV347" s="12" t="str">
        <f t="shared" si="280"/>
        <v/>
      </c>
      <c r="DW347" s="12" t="str">
        <f t="shared" si="281"/>
        <v/>
      </c>
      <c r="DX347" s="12" t="str">
        <f t="shared" si="282"/>
        <v/>
      </c>
      <c r="DY347" s="12" t="str">
        <f t="shared" si="283"/>
        <v/>
      </c>
      <c r="DZ347" s="12" t="str">
        <f t="shared" si="284"/>
        <v/>
      </c>
      <c r="EA347" s="12" t="str">
        <f t="shared" si="285"/>
        <v/>
      </c>
      <c r="EB347" s="12" t="str">
        <f t="shared" si="286"/>
        <v/>
      </c>
      <c r="EC347" s="12" t="str">
        <f t="shared" si="287"/>
        <v/>
      </c>
      <c r="ED347" s="12" t="str">
        <f t="shared" si="288"/>
        <v/>
      </c>
      <c r="EE347" s="12" t="str">
        <f t="shared" si="289"/>
        <v/>
      </c>
      <c r="EF347" s="12" t="str">
        <f t="shared" si="290"/>
        <v/>
      </c>
      <c r="EG347" s="12" t="str">
        <f t="shared" si="291"/>
        <v/>
      </c>
      <c r="EH347" s="12" t="str">
        <f t="shared" si="292"/>
        <v/>
      </c>
      <c r="EI347" s="12" t="str">
        <f t="shared" si="293"/>
        <v/>
      </c>
      <c r="EK347" s="83" t="str">
        <f t="shared" si="273"/>
        <v/>
      </c>
      <c r="EM347" s="12" t="str">
        <f t="shared" si="274"/>
        <v/>
      </c>
      <c r="EO347" s="12" t="str">
        <f t="shared" si="275"/>
        <v/>
      </c>
      <c r="EQ347" s="12" t="str">
        <f>IF($EO347="", "", IF($EQ$8=$EQ$6, COUNTIF($EO$11:$EO$2510, "&gt;"&amp;$EO347)+1+COUNTIF($EO$11:$EO347, $EO347)-1, COUNTIF($EO$11:$EO$2510, "&lt;"&amp;$EO347)+1+COUNTIF($EO$11:$EO347, $EO347)-1))</f>
        <v/>
      </c>
    </row>
    <row r="348" spans="1:147" x14ac:dyDescent="0.55000000000000004">
      <c r="A348" s="8"/>
      <c r="B348" s="12" t="str">
        <f>IF($D348="", "", COUNTIF($D$11:$D348, $D348))</f>
        <v/>
      </c>
      <c r="C348" s="8"/>
      <c r="D348" s="45"/>
      <c r="E348" s="46"/>
      <c r="F348" s="47"/>
      <c r="G348" s="54"/>
      <c r="H348" s="54"/>
      <c r="I348" s="48"/>
      <c r="J348" s="49"/>
      <c r="K348" s="50"/>
      <c r="L348" s="50"/>
      <c r="M348" s="50"/>
      <c r="N348" s="50"/>
      <c r="O348" s="50"/>
      <c r="P348" s="50"/>
      <c r="Q348" s="50"/>
      <c r="R348" s="50"/>
      <c r="S348" s="50"/>
      <c r="T348" s="50"/>
      <c r="U348" s="51"/>
      <c r="V348" s="52"/>
      <c r="W348" s="53"/>
      <c r="X348" s="53"/>
      <c r="Y348" s="53"/>
      <c r="Z348" s="53"/>
      <c r="AA348" s="48"/>
      <c r="AB348" s="54"/>
      <c r="AC348" s="54"/>
      <c r="AD348" s="54"/>
      <c r="AE348" s="54"/>
      <c r="AF348" s="54"/>
      <c r="AG348" s="54"/>
      <c r="AH348" s="54"/>
      <c r="AI348" s="54"/>
      <c r="AJ348" s="49"/>
      <c r="AK348" s="48"/>
      <c r="AL348" s="54"/>
      <c r="AM348" s="54"/>
      <c r="AN348" s="54"/>
      <c r="AO348" s="54"/>
      <c r="AP348" s="54"/>
      <c r="AQ348" s="54"/>
      <c r="AR348" s="54"/>
      <c r="AS348" s="54"/>
      <c r="AT348" s="54"/>
      <c r="AU348" s="54"/>
      <c r="AV348" s="54"/>
      <c r="AW348" s="54"/>
      <c r="AX348" s="54"/>
      <c r="AY348" s="54"/>
      <c r="AZ348" s="54"/>
      <c r="BA348" s="54"/>
      <c r="BB348" s="54"/>
      <c r="BC348" s="54"/>
      <c r="BD348" s="54"/>
      <c r="BE348" s="54"/>
      <c r="BF348" s="54"/>
      <c r="BG348" s="54"/>
      <c r="BH348" s="54"/>
      <c r="BI348" s="54"/>
      <c r="BJ348" s="54"/>
      <c r="BK348" s="54"/>
      <c r="BL348" s="54"/>
      <c r="BM348" s="54"/>
      <c r="BN348" s="54"/>
      <c r="BO348" s="54"/>
      <c r="BP348" s="54"/>
      <c r="BQ348" s="54"/>
      <c r="BR348" s="54"/>
      <c r="BS348" s="54"/>
      <c r="BT348" s="54"/>
      <c r="BU348" s="54"/>
      <c r="BV348" s="54"/>
      <c r="BW348" s="54"/>
      <c r="BX348" s="49"/>
      <c r="BY348" s="55"/>
      <c r="BZ348" s="8"/>
      <c r="CE348" s="12" t="str">
        <f t="shared" si="263"/>
        <v/>
      </c>
      <c r="CG348" s="77" t="str">
        <f t="shared" si="264"/>
        <v/>
      </c>
      <c r="CH348" s="80" t="str">
        <f t="shared" si="265"/>
        <v/>
      </c>
      <c r="CL348" s="12" t="str">
        <f t="shared" si="266"/>
        <v/>
      </c>
      <c r="CM348" s="12" t="str">
        <f t="shared" si="267"/>
        <v/>
      </c>
      <c r="CN348" s="12" t="str" cm="1">
        <f t="array" ref="CN348">IF(OR($CE348="", $CG$3=""), "", IF(IFERROR(INDEX($K348:$T348, $CK348, MATCH(CN$3, $K$3:$T$3, 0)), "")="", $CC$4, $CC$3))</f>
        <v/>
      </c>
      <c r="CO348" s="12" t="str" cm="1">
        <f t="array" ref="CO348">IF(OR($CE348="", $CG$3=""), "", IF(IFERROR(INDEX($AA348:$AJ348, $CK348, MATCH(CO$3, $AA$3:$AJ$3, 0)), "")="", $CC$4, $CC$3))</f>
        <v/>
      </c>
      <c r="CP348" s="12" t="str">
        <f>IF(OR($CE348="", $CG$3=""), "", IF(CP$3='Property List &amp; Features'!$BG$9, $CC$3, IF(CP$3=$I348, $CC$3, $CC$4)))</f>
        <v/>
      </c>
      <c r="CQ348" s="12" t="str">
        <f>IF(OR($CE348="", $CG$3=""), "", IF(CQ$3='Property List &amp; Features'!$BG$9, $CC$3, IF(CQ$3=$J348, $CC$3, $CC$4)))</f>
        <v/>
      </c>
      <c r="CR348" s="12" t="str">
        <f t="shared" si="268"/>
        <v/>
      </c>
      <c r="CS348" s="12" t="str">
        <f t="shared" si="269"/>
        <v/>
      </c>
      <c r="CT348" s="12" t="str">
        <f t="shared" si="270"/>
        <v/>
      </c>
      <c r="CU348" s="12" t="str">
        <f t="shared" si="271"/>
        <v/>
      </c>
      <c r="CV348" s="12" t="str">
        <f t="shared" si="272"/>
        <v/>
      </c>
      <c r="CW348" s="12" t="str">
        <f t="shared" si="294"/>
        <v/>
      </c>
      <c r="CX348" s="12" t="str">
        <f t="shared" si="295"/>
        <v/>
      </c>
      <c r="CY348" s="12" t="str">
        <f t="shared" si="296"/>
        <v/>
      </c>
      <c r="CZ348" s="12" t="str">
        <f t="shared" si="297"/>
        <v/>
      </c>
      <c r="DA348" s="12" t="str">
        <f t="shared" si="298"/>
        <v/>
      </c>
      <c r="DB348" s="12" t="str">
        <f t="shared" si="299"/>
        <v/>
      </c>
      <c r="DC348" s="12" t="str">
        <f t="shared" si="300"/>
        <v/>
      </c>
      <c r="DD348" s="12" t="str">
        <f t="shared" si="301"/>
        <v/>
      </c>
      <c r="DE348" s="12" t="str">
        <f t="shared" si="302"/>
        <v/>
      </c>
      <c r="DF348" s="12" t="str">
        <f t="shared" si="303"/>
        <v/>
      </c>
      <c r="DG348" s="12" t="str">
        <f t="shared" si="304"/>
        <v/>
      </c>
      <c r="DH348" s="12" t="str">
        <f t="shared" si="305"/>
        <v/>
      </c>
      <c r="DI348" s="12" t="str">
        <f t="shared" si="306"/>
        <v/>
      </c>
      <c r="DJ348" s="12" t="str">
        <f t="shared" si="307"/>
        <v/>
      </c>
      <c r="DK348" s="12" t="str">
        <f t="shared" si="308"/>
        <v/>
      </c>
      <c r="DL348" s="12" t="str">
        <f t="shared" si="309"/>
        <v/>
      </c>
      <c r="DM348" s="12" t="str">
        <f t="shared" si="310"/>
        <v/>
      </c>
      <c r="DN348" s="12" t="str">
        <f t="shared" si="311"/>
        <v/>
      </c>
      <c r="DO348" s="12" t="str">
        <f t="shared" si="312"/>
        <v/>
      </c>
      <c r="DP348" s="12" t="str">
        <f t="shared" si="313"/>
        <v/>
      </c>
      <c r="DQ348" s="12" t="str">
        <f t="shared" si="314"/>
        <v/>
      </c>
      <c r="DR348" s="12" t="str">
        <f t="shared" si="276"/>
        <v/>
      </c>
      <c r="DS348" s="12" t="str">
        <f t="shared" si="277"/>
        <v/>
      </c>
      <c r="DT348" s="12" t="str">
        <f t="shared" si="278"/>
        <v/>
      </c>
      <c r="DU348" s="12" t="str">
        <f t="shared" si="279"/>
        <v/>
      </c>
      <c r="DV348" s="12" t="str">
        <f t="shared" si="280"/>
        <v/>
      </c>
      <c r="DW348" s="12" t="str">
        <f t="shared" si="281"/>
        <v/>
      </c>
      <c r="DX348" s="12" t="str">
        <f t="shared" si="282"/>
        <v/>
      </c>
      <c r="DY348" s="12" t="str">
        <f t="shared" si="283"/>
        <v/>
      </c>
      <c r="DZ348" s="12" t="str">
        <f t="shared" si="284"/>
        <v/>
      </c>
      <c r="EA348" s="12" t="str">
        <f t="shared" si="285"/>
        <v/>
      </c>
      <c r="EB348" s="12" t="str">
        <f t="shared" si="286"/>
        <v/>
      </c>
      <c r="EC348" s="12" t="str">
        <f t="shared" si="287"/>
        <v/>
      </c>
      <c r="ED348" s="12" t="str">
        <f t="shared" si="288"/>
        <v/>
      </c>
      <c r="EE348" s="12" t="str">
        <f t="shared" si="289"/>
        <v/>
      </c>
      <c r="EF348" s="12" t="str">
        <f t="shared" si="290"/>
        <v/>
      </c>
      <c r="EG348" s="12" t="str">
        <f t="shared" si="291"/>
        <v/>
      </c>
      <c r="EH348" s="12" t="str">
        <f t="shared" si="292"/>
        <v/>
      </c>
      <c r="EI348" s="12" t="str">
        <f t="shared" si="293"/>
        <v/>
      </c>
      <c r="EK348" s="83" t="str">
        <f t="shared" si="273"/>
        <v/>
      </c>
      <c r="EM348" s="12" t="str">
        <f t="shared" si="274"/>
        <v/>
      </c>
      <c r="EO348" s="12" t="str">
        <f t="shared" si="275"/>
        <v/>
      </c>
      <c r="EQ348" s="12" t="str">
        <f>IF($EO348="", "", IF($EQ$8=$EQ$6, COUNTIF($EO$11:$EO$2510, "&gt;"&amp;$EO348)+1+COUNTIF($EO$11:$EO348, $EO348)-1, COUNTIF($EO$11:$EO$2510, "&lt;"&amp;$EO348)+1+COUNTIF($EO$11:$EO348, $EO348)-1))</f>
        <v/>
      </c>
    </row>
    <row r="349" spans="1:147" x14ac:dyDescent="0.55000000000000004">
      <c r="A349" s="8"/>
      <c r="B349" s="12" t="str">
        <f>IF($D349="", "", COUNTIF($D$11:$D349, $D349))</f>
        <v/>
      </c>
      <c r="C349" s="8"/>
      <c r="D349" s="45"/>
      <c r="E349" s="46"/>
      <c r="F349" s="47"/>
      <c r="G349" s="54"/>
      <c r="H349" s="54"/>
      <c r="I349" s="48"/>
      <c r="J349" s="49"/>
      <c r="K349" s="50"/>
      <c r="L349" s="50"/>
      <c r="M349" s="50"/>
      <c r="N349" s="50"/>
      <c r="O349" s="50"/>
      <c r="P349" s="50"/>
      <c r="Q349" s="50"/>
      <c r="R349" s="50"/>
      <c r="S349" s="50"/>
      <c r="T349" s="50"/>
      <c r="U349" s="51"/>
      <c r="V349" s="52"/>
      <c r="W349" s="53"/>
      <c r="X349" s="53"/>
      <c r="Y349" s="53"/>
      <c r="Z349" s="53"/>
      <c r="AA349" s="48"/>
      <c r="AB349" s="54"/>
      <c r="AC349" s="54"/>
      <c r="AD349" s="54"/>
      <c r="AE349" s="54"/>
      <c r="AF349" s="54"/>
      <c r="AG349" s="54"/>
      <c r="AH349" s="54"/>
      <c r="AI349" s="54"/>
      <c r="AJ349" s="49"/>
      <c r="AK349" s="48"/>
      <c r="AL349" s="54"/>
      <c r="AM349" s="54"/>
      <c r="AN349" s="54"/>
      <c r="AO349" s="54"/>
      <c r="AP349" s="54"/>
      <c r="AQ349" s="54"/>
      <c r="AR349" s="54"/>
      <c r="AS349" s="54"/>
      <c r="AT349" s="54"/>
      <c r="AU349" s="54"/>
      <c r="AV349" s="54"/>
      <c r="AW349" s="54"/>
      <c r="AX349" s="54"/>
      <c r="AY349" s="54"/>
      <c r="AZ349" s="54"/>
      <c r="BA349" s="54"/>
      <c r="BB349" s="54"/>
      <c r="BC349" s="54"/>
      <c r="BD349" s="54"/>
      <c r="BE349" s="54"/>
      <c r="BF349" s="54"/>
      <c r="BG349" s="54"/>
      <c r="BH349" s="54"/>
      <c r="BI349" s="54"/>
      <c r="BJ349" s="54"/>
      <c r="BK349" s="54"/>
      <c r="BL349" s="54"/>
      <c r="BM349" s="54"/>
      <c r="BN349" s="54"/>
      <c r="BO349" s="54"/>
      <c r="BP349" s="54"/>
      <c r="BQ349" s="54"/>
      <c r="BR349" s="54"/>
      <c r="BS349" s="54"/>
      <c r="BT349" s="54"/>
      <c r="BU349" s="54"/>
      <c r="BV349" s="54"/>
      <c r="BW349" s="54"/>
      <c r="BX349" s="49"/>
      <c r="BY349" s="55"/>
      <c r="BZ349" s="8"/>
      <c r="CE349" s="12" t="str">
        <f t="shared" si="263"/>
        <v/>
      </c>
      <c r="CG349" s="77" t="str">
        <f t="shared" si="264"/>
        <v/>
      </c>
      <c r="CH349" s="80" t="str">
        <f t="shared" si="265"/>
        <v/>
      </c>
      <c r="CL349" s="12" t="str">
        <f t="shared" si="266"/>
        <v/>
      </c>
      <c r="CM349" s="12" t="str">
        <f t="shared" si="267"/>
        <v/>
      </c>
      <c r="CN349" s="12" t="str" cm="1">
        <f t="array" ref="CN349">IF(OR($CE349="", $CG$3=""), "", IF(IFERROR(INDEX($K349:$T349, $CK349, MATCH(CN$3, $K$3:$T$3, 0)), "")="", $CC$4, $CC$3))</f>
        <v/>
      </c>
      <c r="CO349" s="12" t="str" cm="1">
        <f t="array" ref="CO349">IF(OR($CE349="", $CG$3=""), "", IF(IFERROR(INDEX($AA349:$AJ349, $CK349, MATCH(CO$3, $AA$3:$AJ$3, 0)), "")="", $CC$4, $CC$3))</f>
        <v/>
      </c>
      <c r="CP349" s="12" t="str">
        <f>IF(OR($CE349="", $CG$3=""), "", IF(CP$3='Property List &amp; Features'!$BG$9, $CC$3, IF(CP$3=$I349, $CC$3, $CC$4)))</f>
        <v/>
      </c>
      <c r="CQ349" s="12" t="str">
        <f>IF(OR($CE349="", $CG$3=""), "", IF(CQ$3='Property List &amp; Features'!$BG$9, $CC$3, IF(CQ$3=$J349, $CC$3, $CC$4)))</f>
        <v/>
      </c>
      <c r="CR349" s="12" t="str">
        <f t="shared" si="268"/>
        <v/>
      </c>
      <c r="CS349" s="12" t="str">
        <f t="shared" si="269"/>
        <v/>
      </c>
      <c r="CT349" s="12" t="str">
        <f t="shared" si="270"/>
        <v/>
      </c>
      <c r="CU349" s="12" t="str">
        <f t="shared" si="271"/>
        <v/>
      </c>
      <c r="CV349" s="12" t="str">
        <f t="shared" si="272"/>
        <v/>
      </c>
      <c r="CW349" s="12" t="str">
        <f t="shared" si="294"/>
        <v/>
      </c>
      <c r="CX349" s="12" t="str">
        <f t="shared" si="295"/>
        <v/>
      </c>
      <c r="CY349" s="12" t="str">
        <f t="shared" si="296"/>
        <v/>
      </c>
      <c r="CZ349" s="12" t="str">
        <f t="shared" si="297"/>
        <v/>
      </c>
      <c r="DA349" s="12" t="str">
        <f t="shared" si="298"/>
        <v/>
      </c>
      <c r="DB349" s="12" t="str">
        <f t="shared" si="299"/>
        <v/>
      </c>
      <c r="DC349" s="12" t="str">
        <f t="shared" si="300"/>
        <v/>
      </c>
      <c r="DD349" s="12" t="str">
        <f t="shared" si="301"/>
        <v/>
      </c>
      <c r="DE349" s="12" t="str">
        <f t="shared" si="302"/>
        <v/>
      </c>
      <c r="DF349" s="12" t="str">
        <f t="shared" si="303"/>
        <v/>
      </c>
      <c r="DG349" s="12" t="str">
        <f t="shared" si="304"/>
        <v/>
      </c>
      <c r="DH349" s="12" t="str">
        <f t="shared" si="305"/>
        <v/>
      </c>
      <c r="DI349" s="12" t="str">
        <f t="shared" si="306"/>
        <v/>
      </c>
      <c r="DJ349" s="12" t="str">
        <f t="shared" si="307"/>
        <v/>
      </c>
      <c r="DK349" s="12" t="str">
        <f t="shared" si="308"/>
        <v/>
      </c>
      <c r="DL349" s="12" t="str">
        <f t="shared" si="309"/>
        <v/>
      </c>
      <c r="DM349" s="12" t="str">
        <f t="shared" si="310"/>
        <v/>
      </c>
      <c r="DN349" s="12" t="str">
        <f t="shared" si="311"/>
        <v/>
      </c>
      <c r="DO349" s="12" t="str">
        <f t="shared" si="312"/>
        <v/>
      </c>
      <c r="DP349" s="12" t="str">
        <f t="shared" si="313"/>
        <v/>
      </c>
      <c r="DQ349" s="12" t="str">
        <f t="shared" si="314"/>
        <v/>
      </c>
      <c r="DR349" s="12" t="str">
        <f t="shared" si="276"/>
        <v/>
      </c>
      <c r="DS349" s="12" t="str">
        <f t="shared" si="277"/>
        <v/>
      </c>
      <c r="DT349" s="12" t="str">
        <f t="shared" si="278"/>
        <v/>
      </c>
      <c r="DU349" s="12" t="str">
        <f t="shared" si="279"/>
        <v/>
      </c>
      <c r="DV349" s="12" t="str">
        <f t="shared" si="280"/>
        <v/>
      </c>
      <c r="DW349" s="12" t="str">
        <f t="shared" si="281"/>
        <v/>
      </c>
      <c r="DX349" s="12" t="str">
        <f t="shared" si="282"/>
        <v/>
      </c>
      <c r="DY349" s="12" t="str">
        <f t="shared" si="283"/>
        <v/>
      </c>
      <c r="DZ349" s="12" t="str">
        <f t="shared" si="284"/>
        <v/>
      </c>
      <c r="EA349" s="12" t="str">
        <f t="shared" si="285"/>
        <v/>
      </c>
      <c r="EB349" s="12" t="str">
        <f t="shared" si="286"/>
        <v/>
      </c>
      <c r="EC349" s="12" t="str">
        <f t="shared" si="287"/>
        <v/>
      </c>
      <c r="ED349" s="12" t="str">
        <f t="shared" si="288"/>
        <v/>
      </c>
      <c r="EE349" s="12" t="str">
        <f t="shared" si="289"/>
        <v/>
      </c>
      <c r="EF349" s="12" t="str">
        <f t="shared" si="290"/>
        <v/>
      </c>
      <c r="EG349" s="12" t="str">
        <f t="shared" si="291"/>
        <v/>
      </c>
      <c r="EH349" s="12" t="str">
        <f t="shared" si="292"/>
        <v/>
      </c>
      <c r="EI349" s="12" t="str">
        <f t="shared" si="293"/>
        <v/>
      </c>
      <c r="EK349" s="83" t="str">
        <f t="shared" si="273"/>
        <v/>
      </c>
      <c r="EM349" s="12" t="str">
        <f t="shared" si="274"/>
        <v/>
      </c>
      <c r="EO349" s="12" t="str">
        <f t="shared" si="275"/>
        <v/>
      </c>
      <c r="EQ349" s="12" t="str">
        <f>IF($EO349="", "", IF($EQ$8=$EQ$6, COUNTIF($EO$11:$EO$2510, "&gt;"&amp;$EO349)+1+COUNTIF($EO$11:$EO349, $EO349)-1, COUNTIF($EO$11:$EO$2510, "&lt;"&amp;$EO349)+1+COUNTIF($EO$11:$EO349, $EO349)-1))</f>
        <v/>
      </c>
    </row>
    <row r="350" spans="1:147" x14ac:dyDescent="0.55000000000000004">
      <c r="A350" s="8"/>
      <c r="B350" s="12" t="str">
        <f>IF($D350="", "", COUNTIF($D$11:$D350, $D350))</f>
        <v/>
      </c>
      <c r="C350" s="8"/>
      <c r="D350" s="45"/>
      <c r="E350" s="46"/>
      <c r="F350" s="47"/>
      <c r="G350" s="54"/>
      <c r="H350" s="54"/>
      <c r="I350" s="48"/>
      <c r="J350" s="49"/>
      <c r="K350" s="50"/>
      <c r="L350" s="50"/>
      <c r="M350" s="50"/>
      <c r="N350" s="50"/>
      <c r="O350" s="50"/>
      <c r="P350" s="50"/>
      <c r="Q350" s="50"/>
      <c r="R350" s="50"/>
      <c r="S350" s="50"/>
      <c r="T350" s="50"/>
      <c r="U350" s="51"/>
      <c r="V350" s="52"/>
      <c r="W350" s="53"/>
      <c r="X350" s="53"/>
      <c r="Y350" s="53"/>
      <c r="Z350" s="53"/>
      <c r="AA350" s="48"/>
      <c r="AB350" s="54"/>
      <c r="AC350" s="54"/>
      <c r="AD350" s="54"/>
      <c r="AE350" s="54"/>
      <c r="AF350" s="54"/>
      <c r="AG350" s="54"/>
      <c r="AH350" s="54"/>
      <c r="AI350" s="54"/>
      <c r="AJ350" s="49"/>
      <c r="AK350" s="48"/>
      <c r="AL350" s="54"/>
      <c r="AM350" s="54"/>
      <c r="AN350" s="54"/>
      <c r="AO350" s="54"/>
      <c r="AP350" s="54"/>
      <c r="AQ350" s="54"/>
      <c r="AR350" s="54"/>
      <c r="AS350" s="54"/>
      <c r="AT350" s="54"/>
      <c r="AU350" s="54"/>
      <c r="AV350" s="54"/>
      <c r="AW350" s="54"/>
      <c r="AX350" s="54"/>
      <c r="AY350" s="54"/>
      <c r="AZ350" s="54"/>
      <c r="BA350" s="54"/>
      <c r="BB350" s="54"/>
      <c r="BC350" s="54"/>
      <c r="BD350" s="54"/>
      <c r="BE350" s="54"/>
      <c r="BF350" s="54"/>
      <c r="BG350" s="54"/>
      <c r="BH350" s="54"/>
      <c r="BI350" s="54"/>
      <c r="BJ350" s="54"/>
      <c r="BK350" s="54"/>
      <c r="BL350" s="54"/>
      <c r="BM350" s="54"/>
      <c r="BN350" s="54"/>
      <c r="BO350" s="54"/>
      <c r="BP350" s="54"/>
      <c r="BQ350" s="54"/>
      <c r="BR350" s="54"/>
      <c r="BS350" s="54"/>
      <c r="BT350" s="54"/>
      <c r="BU350" s="54"/>
      <c r="BV350" s="54"/>
      <c r="BW350" s="54"/>
      <c r="BX350" s="49"/>
      <c r="BY350" s="55"/>
      <c r="BZ350" s="8"/>
      <c r="CE350" s="12" t="str">
        <f t="shared" si="263"/>
        <v/>
      </c>
      <c r="CG350" s="77" t="str">
        <f t="shared" si="264"/>
        <v/>
      </c>
      <c r="CH350" s="80" t="str">
        <f t="shared" si="265"/>
        <v/>
      </c>
      <c r="CL350" s="12" t="str">
        <f t="shared" si="266"/>
        <v/>
      </c>
      <c r="CM350" s="12" t="str">
        <f t="shared" si="267"/>
        <v/>
      </c>
      <c r="CN350" s="12" t="str" cm="1">
        <f t="array" ref="CN350">IF(OR($CE350="", $CG$3=""), "", IF(IFERROR(INDEX($K350:$T350, $CK350, MATCH(CN$3, $K$3:$T$3, 0)), "")="", $CC$4, $CC$3))</f>
        <v/>
      </c>
      <c r="CO350" s="12" t="str" cm="1">
        <f t="array" ref="CO350">IF(OR($CE350="", $CG$3=""), "", IF(IFERROR(INDEX($AA350:$AJ350, $CK350, MATCH(CO$3, $AA$3:$AJ$3, 0)), "")="", $CC$4, $CC$3))</f>
        <v/>
      </c>
      <c r="CP350" s="12" t="str">
        <f>IF(OR($CE350="", $CG$3=""), "", IF(CP$3='Property List &amp; Features'!$BG$9, $CC$3, IF(CP$3=$I350, $CC$3, $CC$4)))</f>
        <v/>
      </c>
      <c r="CQ350" s="12" t="str">
        <f>IF(OR($CE350="", $CG$3=""), "", IF(CQ$3='Property List &amp; Features'!$BG$9, $CC$3, IF(CQ$3=$J350, $CC$3, $CC$4)))</f>
        <v/>
      </c>
      <c r="CR350" s="12" t="str">
        <f t="shared" si="268"/>
        <v/>
      </c>
      <c r="CS350" s="12" t="str">
        <f t="shared" si="269"/>
        <v/>
      </c>
      <c r="CT350" s="12" t="str">
        <f t="shared" si="270"/>
        <v/>
      </c>
      <c r="CU350" s="12" t="str">
        <f t="shared" si="271"/>
        <v/>
      </c>
      <c r="CV350" s="12" t="str">
        <f t="shared" si="272"/>
        <v/>
      </c>
      <c r="CW350" s="12" t="str">
        <f t="shared" si="294"/>
        <v/>
      </c>
      <c r="CX350" s="12" t="str">
        <f t="shared" si="295"/>
        <v/>
      </c>
      <c r="CY350" s="12" t="str">
        <f t="shared" si="296"/>
        <v/>
      </c>
      <c r="CZ350" s="12" t="str">
        <f t="shared" si="297"/>
        <v/>
      </c>
      <c r="DA350" s="12" t="str">
        <f t="shared" si="298"/>
        <v/>
      </c>
      <c r="DB350" s="12" t="str">
        <f t="shared" si="299"/>
        <v/>
      </c>
      <c r="DC350" s="12" t="str">
        <f t="shared" si="300"/>
        <v/>
      </c>
      <c r="DD350" s="12" t="str">
        <f t="shared" si="301"/>
        <v/>
      </c>
      <c r="DE350" s="12" t="str">
        <f t="shared" si="302"/>
        <v/>
      </c>
      <c r="DF350" s="12" t="str">
        <f t="shared" si="303"/>
        <v/>
      </c>
      <c r="DG350" s="12" t="str">
        <f t="shared" si="304"/>
        <v/>
      </c>
      <c r="DH350" s="12" t="str">
        <f t="shared" si="305"/>
        <v/>
      </c>
      <c r="DI350" s="12" t="str">
        <f t="shared" si="306"/>
        <v/>
      </c>
      <c r="DJ350" s="12" t="str">
        <f t="shared" si="307"/>
        <v/>
      </c>
      <c r="DK350" s="12" t="str">
        <f t="shared" si="308"/>
        <v/>
      </c>
      <c r="DL350" s="12" t="str">
        <f t="shared" si="309"/>
        <v/>
      </c>
      <c r="DM350" s="12" t="str">
        <f t="shared" si="310"/>
        <v/>
      </c>
      <c r="DN350" s="12" t="str">
        <f t="shared" si="311"/>
        <v/>
      </c>
      <c r="DO350" s="12" t="str">
        <f t="shared" si="312"/>
        <v/>
      </c>
      <c r="DP350" s="12" t="str">
        <f t="shared" si="313"/>
        <v/>
      </c>
      <c r="DQ350" s="12" t="str">
        <f t="shared" si="314"/>
        <v/>
      </c>
      <c r="DR350" s="12" t="str">
        <f t="shared" si="276"/>
        <v/>
      </c>
      <c r="DS350" s="12" t="str">
        <f t="shared" si="277"/>
        <v/>
      </c>
      <c r="DT350" s="12" t="str">
        <f t="shared" si="278"/>
        <v/>
      </c>
      <c r="DU350" s="12" t="str">
        <f t="shared" si="279"/>
        <v/>
      </c>
      <c r="DV350" s="12" t="str">
        <f t="shared" si="280"/>
        <v/>
      </c>
      <c r="DW350" s="12" t="str">
        <f t="shared" si="281"/>
        <v/>
      </c>
      <c r="DX350" s="12" t="str">
        <f t="shared" si="282"/>
        <v/>
      </c>
      <c r="DY350" s="12" t="str">
        <f t="shared" si="283"/>
        <v/>
      </c>
      <c r="DZ350" s="12" t="str">
        <f t="shared" si="284"/>
        <v/>
      </c>
      <c r="EA350" s="12" t="str">
        <f t="shared" si="285"/>
        <v/>
      </c>
      <c r="EB350" s="12" t="str">
        <f t="shared" si="286"/>
        <v/>
      </c>
      <c r="EC350" s="12" t="str">
        <f t="shared" si="287"/>
        <v/>
      </c>
      <c r="ED350" s="12" t="str">
        <f t="shared" si="288"/>
        <v/>
      </c>
      <c r="EE350" s="12" t="str">
        <f t="shared" si="289"/>
        <v/>
      </c>
      <c r="EF350" s="12" t="str">
        <f t="shared" si="290"/>
        <v/>
      </c>
      <c r="EG350" s="12" t="str">
        <f t="shared" si="291"/>
        <v/>
      </c>
      <c r="EH350" s="12" t="str">
        <f t="shared" si="292"/>
        <v/>
      </c>
      <c r="EI350" s="12" t="str">
        <f t="shared" si="293"/>
        <v/>
      </c>
      <c r="EK350" s="83" t="str">
        <f t="shared" si="273"/>
        <v/>
      </c>
      <c r="EM350" s="12" t="str">
        <f t="shared" si="274"/>
        <v/>
      </c>
      <c r="EO350" s="12" t="str">
        <f t="shared" si="275"/>
        <v/>
      </c>
      <c r="EQ350" s="12" t="str">
        <f>IF($EO350="", "", IF($EQ$8=$EQ$6, COUNTIF($EO$11:$EO$2510, "&gt;"&amp;$EO350)+1+COUNTIF($EO$11:$EO350, $EO350)-1, COUNTIF($EO$11:$EO$2510, "&lt;"&amp;$EO350)+1+COUNTIF($EO$11:$EO350, $EO350)-1))</f>
        <v/>
      </c>
    </row>
    <row r="351" spans="1:147" x14ac:dyDescent="0.55000000000000004">
      <c r="A351" s="8"/>
      <c r="B351" s="12" t="str">
        <f>IF($D351="", "", COUNTIF($D$11:$D351, $D351))</f>
        <v/>
      </c>
      <c r="C351" s="8"/>
      <c r="D351" s="45"/>
      <c r="E351" s="46"/>
      <c r="F351" s="47"/>
      <c r="G351" s="54"/>
      <c r="H351" s="54"/>
      <c r="I351" s="48"/>
      <c r="J351" s="49"/>
      <c r="K351" s="50"/>
      <c r="L351" s="50"/>
      <c r="M351" s="50"/>
      <c r="N351" s="50"/>
      <c r="O351" s="50"/>
      <c r="P351" s="50"/>
      <c r="Q351" s="50"/>
      <c r="R351" s="50"/>
      <c r="S351" s="50"/>
      <c r="T351" s="50"/>
      <c r="U351" s="51"/>
      <c r="V351" s="52"/>
      <c r="W351" s="53"/>
      <c r="X351" s="53"/>
      <c r="Y351" s="53"/>
      <c r="Z351" s="53"/>
      <c r="AA351" s="48"/>
      <c r="AB351" s="54"/>
      <c r="AC351" s="54"/>
      <c r="AD351" s="54"/>
      <c r="AE351" s="54"/>
      <c r="AF351" s="54"/>
      <c r="AG351" s="54"/>
      <c r="AH351" s="54"/>
      <c r="AI351" s="54"/>
      <c r="AJ351" s="49"/>
      <c r="AK351" s="48"/>
      <c r="AL351" s="54"/>
      <c r="AM351" s="54"/>
      <c r="AN351" s="54"/>
      <c r="AO351" s="54"/>
      <c r="AP351" s="54"/>
      <c r="AQ351" s="54"/>
      <c r="AR351" s="54"/>
      <c r="AS351" s="54"/>
      <c r="AT351" s="54"/>
      <c r="AU351" s="54"/>
      <c r="AV351" s="54"/>
      <c r="AW351" s="54"/>
      <c r="AX351" s="54"/>
      <c r="AY351" s="54"/>
      <c r="AZ351" s="54"/>
      <c r="BA351" s="54"/>
      <c r="BB351" s="54"/>
      <c r="BC351" s="54"/>
      <c r="BD351" s="54"/>
      <c r="BE351" s="54"/>
      <c r="BF351" s="54"/>
      <c r="BG351" s="54"/>
      <c r="BH351" s="54"/>
      <c r="BI351" s="54"/>
      <c r="BJ351" s="54"/>
      <c r="BK351" s="54"/>
      <c r="BL351" s="54"/>
      <c r="BM351" s="54"/>
      <c r="BN351" s="54"/>
      <c r="BO351" s="54"/>
      <c r="BP351" s="54"/>
      <c r="BQ351" s="54"/>
      <c r="BR351" s="54"/>
      <c r="BS351" s="54"/>
      <c r="BT351" s="54"/>
      <c r="BU351" s="54"/>
      <c r="BV351" s="54"/>
      <c r="BW351" s="54"/>
      <c r="BX351" s="49"/>
      <c r="BY351" s="55"/>
      <c r="BZ351" s="8"/>
      <c r="CE351" s="12" t="str">
        <f t="shared" si="263"/>
        <v/>
      </c>
      <c r="CG351" s="77" t="str">
        <f t="shared" si="264"/>
        <v/>
      </c>
      <c r="CH351" s="80" t="str">
        <f t="shared" si="265"/>
        <v/>
      </c>
      <c r="CL351" s="12" t="str">
        <f t="shared" si="266"/>
        <v/>
      </c>
      <c r="CM351" s="12" t="str">
        <f t="shared" si="267"/>
        <v/>
      </c>
      <c r="CN351" s="12" t="str" cm="1">
        <f t="array" ref="CN351">IF(OR($CE351="", $CG$3=""), "", IF(IFERROR(INDEX($K351:$T351, $CK351, MATCH(CN$3, $K$3:$T$3, 0)), "")="", $CC$4, $CC$3))</f>
        <v/>
      </c>
      <c r="CO351" s="12" t="str" cm="1">
        <f t="array" ref="CO351">IF(OR($CE351="", $CG$3=""), "", IF(IFERROR(INDEX($AA351:$AJ351, $CK351, MATCH(CO$3, $AA$3:$AJ$3, 0)), "")="", $CC$4, $CC$3))</f>
        <v/>
      </c>
      <c r="CP351" s="12" t="str">
        <f>IF(OR($CE351="", $CG$3=""), "", IF(CP$3='Property List &amp; Features'!$BG$9, $CC$3, IF(CP$3=$I351, $CC$3, $CC$4)))</f>
        <v/>
      </c>
      <c r="CQ351" s="12" t="str">
        <f>IF(OR($CE351="", $CG$3=""), "", IF(CQ$3='Property List &amp; Features'!$BG$9, $CC$3, IF(CQ$3=$J351, $CC$3, $CC$4)))</f>
        <v/>
      </c>
      <c r="CR351" s="12" t="str">
        <f t="shared" si="268"/>
        <v/>
      </c>
      <c r="CS351" s="12" t="str">
        <f t="shared" si="269"/>
        <v/>
      </c>
      <c r="CT351" s="12" t="str">
        <f t="shared" si="270"/>
        <v/>
      </c>
      <c r="CU351" s="12" t="str">
        <f t="shared" si="271"/>
        <v/>
      </c>
      <c r="CV351" s="12" t="str">
        <f t="shared" si="272"/>
        <v/>
      </c>
      <c r="CW351" s="12" t="str">
        <f t="shared" si="294"/>
        <v/>
      </c>
      <c r="CX351" s="12" t="str">
        <f t="shared" si="295"/>
        <v/>
      </c>
      <c r="CY351" s="12" t="str">
        <f t="shared" si="296"/>
        <v/>
      </c>
      <c r="CZ351" s="12" t="str">
        <f t="shared" si="297"/>
        <v/>
      </c>
      <c r="DA351" s="12" t="str">
        <f t="shared" si="298"/>
        <v/>
      </c>
      <c r="DB351" s="12" t="str">
        <f t="shared" si="299"/>
        <v/>
      </c>
      <c r="DC351" s="12" t="str">
        <f t="shared" si="300"/>
        <v/>
      </c>
      <c r="DD351" s="12" t="str">
        <f t="shared" si="301"/>
        <v/>
      </c>
      <c r="DE351" s="12" t="str">
        <f t="shared" si="302"/>
        <v/>
      </c>
      <c r="DF351" s="12" t="str">
        <f t="shared" si="303"/>
        <v/>
      </c>
      <c r="DG351" s="12" t="str">
        <f t="shared" si="304"/>
        <v/>
      </c>
      <c r="DH351" s="12" t="str">
        <f t="shared" si="305"/>
        <v/>
      </c>
      <c r="DI351" s="12" t="str">
        <f t="shared" si="306"/>
        <v/>
      </c>
      <c r="DJ351" s="12" t="str">
        <f t="shared" si="307"/>
        <v/>
      </c>
      <c r="DK351" s="12" t="str">
        <f t="shared" si="308"/>
        <v/>
      </c>
      <c r="DL351" s="12" t="str">
        <f t="shared" si="309"/>
        <v/>
      </c>
      <c r="DM351" s="12" t="str">
        <f t="shared" si="310"/>
        <v/>
      </c>
      <c r="DN351" s="12" t="str">
        <f t="shared" si="311"/>
        <v/>
      </c>
      <c r="DO351" s="12" t="str">
        <f t="shared" si="312"/>
        <v/>
      </c>
      <c r="DP351" s="12" t="str">
        <f t="shared" si="313"/>
        <v/>
      </c>
      <c r="DQ351" s="12" t="str">
        <f t="shared" si="314"/>
        <v/>
      </c>
      <c r="DR351" s="12" t="str">
        <f t="shared" si="276"/>
        <v/>
      </c>
      <c r="DS351" s="12" t="str">
        <f t="shared" si="277"/>
        <v/>
      </c>
      <c r="DT351" s="12" t="str">
        <f t="shared" si="278"/>
        <v/>
      </c>
      <c r="DU351" s="12" t="str">
        <f t="shared" si="279"/>
        <v/>
      </c>
      <c r="DV351" s="12" t="str">
        <f t="shared" si="280"/>
        <v/>
      </c>
      <c r="DW351" s="12" t="str">
        <f t="shared" si="281"/>
        <v/>
      </c>
      <c r="DX351" s="12" t="str">
        <f t="shared" si="282"/>
        <v/>
      </c>
      <c r="DY351" s="12" t="str">
        <f t="shared" si="283"/>
        <v/>
      </c>
      <c r="DZ351" s="12" t="str">
        <f t="shared" si="284"/>
        <v/>
      </c>
      <c r="EA351" s="12" t="str">
        <f t="shared" si="285"/>
        <v/>
      </c>
      <c r="EB351" s="12" t="str">
        <f t="shared" si="286"/>
        <v/>
      </c>
      <c r="EC351" s="12" t="str">
        <f t="shared" si="287"/>
        <v/>
      </c>
      <c r="ED351" s="12" t="str">
        <f t="shared" si="288"/>
        <v/>
      </c>
      <c r="EE351" s="12" t="str">
        <f t="shared" si="289"/>
        <v/>
      </c>
      <c r="EF351" s="12" t="str">
        <f t="shared" si="290"/>
        <v/>
      </c>
      <c r="EG351" s="12" t="str">
        <f t="shared" si="291"/>
        <v/>
      </c>
      <c r="EH351" s="12" t="str">
        <f t="shared" si="292"/>
        <v/>
      </c>
      <c r="EI351" s="12" t="str">
        <f t="shared" si="293"/>
        <v/>
      </c>
      <c r="EK351" s="83" t="str">
        <f t="shared" si="273"/>
        <v/>
      </c>
      <c r="EM351" s="12" t="str">
        <f t="shared" si="274"/>
        <v/>
      </c>
      <c r="EO351" s="12" t="str">
        <f t="shared" si="275"/>
        <v/>
      </c>
      <c r="EQ351" s="12" t="str">
        <f>IF($EO351="", "", IF($EQ$8=$EQ$6, COUNTIF($EO$11:$EO$2510, "&gt;"&amp;$EO351)+1+COUNTIF($EO$11:$EO351, $EO351)-1, COUNTIF($EO$11:$EO$2510, "&lt;"&amp;$EO351)+1+COUNTIF($EO$11:$EO351, $EO351)-1))</f>
        <v/>
      </c>
    </row>
    <row r="352" spans="1:147" x14ac:dyDescent="0.55000000000000004">
      <c r="A352" s="8"/>
      <c r="B352" s="12" t="str">
        <f>IF($D352="", "", COUNTIF($D$11:$D352, $D352))</f>
        <v/>
      </c>
      <c r="C352" s="8"/>
      <c r="D352" s="45"/>
      <c r="E352" s="46"/>
      <c r="F352" s="47"/>
      <c r="G352" s="54"/>
      <c r="H352" s="54"/>
      <c r="I352" s="48"/>
      <c r="J352" s="49"/>
      <c r="K352" s="50"/>
      <c r="L352" s="50"/>
      <c r="M352" s="50"/>
      <c r="N352" s="50"/>
      <c r="O352" s="50"/>
      <c r="P352" s="50"/>
      <c r="Q352" s="50"/>
      <c r="R352" s="50"/>
      <c r="S352" s="50"/>
      <c r="T352" s="50"/>
      <c r="U352" s="51"/>
      <c r="V352" s="52"/>
      <c r="W352" s="53"/>
      <c r="X352" s="53"/>
      <c r="Y352" s="53"/>
      <c r="Z352" s="53"/>
      <c r="AA352" s="48"/>
      <c r="AB352" s="54"/>
      <c r="AC352" s="54"/>
      <c r="AD352" s="54"/>
      <c r="AE352" s="54"/>
      <c r="AF352" s="54"/>
      <c r="AG352" s="54"/>
      <c r="AH352" s="54"/>
      <c r="AI352" s="54"/>
      <c r="AJ352" s="49"/>
      <c r="AK352" s="48"/>
      <c r="AL352" s="54"/>
      <c r="AM352" s="54"/>
      <c r="AN352" s="54"/>
      <c r="AO352" s="54"/>
      <c r="AP352" s="54"/>
      <c r="AQ352" s="54"/>
      <c r="AR352" s="54"/>
      <c r="AS352" s="54"/>
      <c r="AT352" s="54"/>
      <c r="AU352" s="54"/>
      <c r="AV352" s="54"/>
      <c r="AW352" s="54"/>
      <c r="AX352" s="54"/>
      <c r="AY352" s="54"/>
      <c r="AZ352" s="54"/>
      <c r="BA352" s="54"/>
      <c r="BB352" s="54"/>
      <c r="BC352" s="54"/>
      <c r="BD352" s="54"/>
      <c r="BE352" s="54"/>
      <c r="BF352" s="54"/>
      <c r="BG352" s="54"/>
      <c r="BH352" s="54"/>
      <c r="BI352" s="54"/>
      <c r="BJ352" s="54"/>
      <c r="BK352" s="54"/>
      <c r="BL352" s="54"/>
      <c r="BM352" s="54"/>
      <c r="BN352" s="54"/>
      <c r="BO352" s="54"/>
      <c r="BP352" s="54"/>
      <c r="BQ352" s="54"/>
      <c r="BR352" s="54"/>
      <c r="BS352" s="54"/>
      <c r="BT352" s="54"/>
      <c r="BU352" s="54"/>
      <c r="BV352" s="54"/>
      <c r="BW352" s="54"/>
      <c r="BX352" s="49"/>
      <c r="BY352" s="55"/>
      <c r="BZ352" s="8"/>
      <c r="CE352" s="12" t="str">
        <f t="shared" si="263"/>
        <v/>
      </c>
      <c r="CG352" s="77" t="str">
        <f t="shared" si="264"/>
        <v/>
      </c>
      <c r="CH352" s="80" t="str">
        <f t="shared" si="265"/>
        <v/>
      </c>
      <c r="CL352" s="12" t="str">
        <f t="shared" si="266"/>
        <v/>
      </c>
      <c r="CM352" s="12" t="str">
        <f t="shared" si="267"/>
        <v/>
      </c>
      <c r="CN352" s="12" t="str" cm="1">
        <f t="array" ref="CN352">IF(OR($CE352="", $CG$3=""), "", IF(IFERROR(INDEX($K352:$T352, $CK352, MATCH(CN$3, $K$3:$T$3, 0)), "")="", $CC$4, $CC$3))</f>
        <v/>
      </c>
      <c r="CO352" s="12" t="str" cm="1">
        <f t="array" ref="CO352">IF(OR($CE352="", $CG$3=""), "", IF(IFERROR(INDEX($AA352:$AJ352, $CK352, MATCH(CO$3, $AA$3:$AJ$3, 0)), "")="", $CC$4, $CC$3))</f>
        <v/>
      </c>
      <c r="CP352" s="12" t="str">
        <f>IF(OR($CE352="", $CG$3=""), "", IF(CP$3='Property List &amp; Features'!$BG$9, $CC$3, IF(CP$3=$I352, $CC$3, $CC$4)))</f>
        <v/>
      </c>
      <c r="CQ352" s="12" t="str">
        <f>IF(OR($CE352="", $CG$3=""), "", IF(CQ$3='Property List &amp; Features'!$BG$9, $CC$3, IF(CQ$3=$J352, $CC$3, $CC$4)))</f>
        <v/>
      </c>
      <c r="CR352" s="12" t="str">
        <f t="shared" si="268"/>
        <v/>
      </c>
      <c r="CS352" s="12" t="str">
        <f t="shared" si="269"/>
        <v/>
      </c>
      <c r="CT352" s="12" t="str">
        <f t="shared" si="270"/>
        <v/>
      </c>
      <c r="CU352" s="12" t="str">
        <f t="shared" si="271"/>
        <v/>
      </c>
      <c r="CV352" s="12" t="str">
        <f t="shared" si="272"/>
        <v/>
      </c>
      <c r="CW352" s="12" t="str">
        <f t="shared" si="294"/>
        <v/>
      </c>
      <c r="CX352" s="12" t="str">
        <f t="shared" si="295"/>
        <v/>
      </c>
      <c r="CY352" s="12" t="str">
        <f t="shared" si="296"/>
        <v/>
      </c>
      <c r="CZ352" s="12" t="str">
        <f t="shared" si="297"/>
        <v/>
      </c>
      <c r="DA352" s="12" t="str">
        <f t="shared" si="298"/>
        <v/>
      </c>
      <c r="DB352" s="12" t="str">
        <f t="shared" si="299"/>
        <v/>
      </c>
      <c r="DC352" s="12" t="str">
        <f t="shared" si="300"/>
        <v/>
      </c>
      <c r="DD352" s="12" t="str">
        <f t="shared" si="301"/>
        <v/>
      </c>
      <c r="DE352" s="12" t="str">
        <f t="shared" si="302"/>
        <v/>
      </c>
      <c r="DF352" s="12" t="str">
        <f t="shared" si="303"/>
        <v/>
      </c>
      <c r="DG352" s="12" t="str">
        <f t="shared" si="304"/>
        <v/>
      </c>
      <c r="DH352" s="12" t="str">
        <f t="shared" si="305"/>
        <v/>
      </c>
      <c r="DI352" s="12" t="str">
        <f t="shared" si="306"/>
        <v/>
      </c>
      <c r="DJ352" s="12" t="str">
        <f t="shared" si="307"/>
        <v/>
      </c>
      <c r="DK352" s="12" t="str">
        <f t="shared" si="308"/>
        <v/>
      </c>
      <c r="DL352" s="12" t="str">
        <f t="shared" si="309"/>
        <v/>
      </c>
      <c r="DM352" s="12" t="str">
        <f t="shared" si="310"/>
        <v/>
      </c>
      <c r="DN352" s="12" t="str">
        <f t="shared" si="311"/>
        <v/>
      </c>
      <c r="DO352" s="12" t="str">
        <f t="shared" si="312"/>
        <v/>
      </c>
      <c r="DP352" s="12" t="str">
        <f t="shared" si="313"/>
        <v/>
      </c>
      <c r="DQ352" s="12" t="str">
        <f t="shared" si="314"/>
        <v/>
      </c>
      <c r="DR352" s="12" t="str">
        <f t="shared" si="276"/>
        <v/>
      </c>
      <c r="DS352" s="12" t="str">
        <f t="shared" si="277"/>
        <v/>
      </c>
      <c r="DT352" s="12" t="str">
        <f t="shared" si="278"/>
        <v/>
      </c>
      <c r="DU352" s="12" t="str">
        <f t="shared" si="279"/>
        <v/>
      </c>
      <c r="DV352" s="12" t="str">
        <f t="shared" si="280"/>
        <v/>
      </c>
      <c r="DW352" s="12" t="str">
        <f t="shared" si="281"/>
        <v/>
      </c>
      <c r="DX352" s="12" t="str">
        <f t="shared" si="282"/>
        <v/>
      </c>
      <c r="DY352" s="12" t="str">
        <f t="shared" si="283"/>
        <v/>
      </c>
      <c r="DZ352" s="12" t="str">
        <f t="shared" si="284"/>
        <v/>
      </c>
      <c r="EA352" s="12" t="str">
        <f t="shared" si="285"/>
        <v/>
      </c>
      <c r="EB352" s="12" t="str">
        <f t="shared" si="286"/>
        <v/>
      </c>
      <c r="EC352" s="12" t="str">
        <f t="shared" si="287"/>
        <v/>
      </c>
      <c r="ED352" s="12" t="str">
        <f t="shared" si="288"/>
        <v/>
      </c>
      <c r="EE352" s="12" t="str">
        <f t="shared" si="289"/>
        <v/>
      </c>
      <c r="EF352" s="12" t="str">
        <f t="shared" si="290"/>
        <v/>
      </c>
      <c r="EG352" s="12" t="str">
        <f t="shared" si="291"/>
        <v/>
      </c>
      <c r="EH352" s="12" t="str">
        <f t="shared" si="292"/>
        <v/>
      </c>
      <c r="EI352" s="12" t="str">
        <f t="shared" si="293"/>
        <v/>
      </c>
      <c r="EK352" s="83" t="str">
        <f t="shared" si="273"/>
        <v/>
      </c>
      <c r="EM352" s="12" t="str">
        <f t="shared" si="274"/>
        <v/>
      </c>
      <c r="EO352" s="12" t="str">
        <f t="shared" si="275"/>
        <v/>
      </c>
      <c r="EQ352" s="12" t="str">
        <f>IF($EO352="", "", IF($EQ$8=$EQ$6, COUNTIF($EO$11:$EO$2510, "&gt;"&amp;$EO352)+1+COUNTIF($EO$11:$EO352, $EO352)-1, COUNTIF($EO$11:$EO$2510, "&lt;"&amp;$EO352)+1+COUNTIF($EO$11:$EO352, $EO352)-1))</f>
        <v/>
      </c>
    </row>
    <row r="353" spans="1:147" x14ac:dyDescent="0.55000000000000004">
      <c r="A353" s="8"/>
      <c r="B353" s="12" t="str">
        <f>IF($D353="", "", COUNTIF($D$11:$D353, $D353))</f>
        <v/>
      </c>
      <c r="C353" s="8"/>
      <c r="D353" s="45"/>
      <c r="E353" s="46"/>
      <c r="F353" s="47"/>
      <c r="G353" s="54"/>
      <c r="H353" s="54"/>
      <c r="I353" s="48"/>
      <c r="J353" s="49"/>
      <c r="K353" s="50"/>
      <c r="L353" s="50"/>
      <c r="M353" s="50"/>
      <c r="N353" s="50"/>
      <c r="O353" s="50"/>
      <c r="P353" s="50"/>
      <c r="Q353" s="50"/>
      <c r="R353" s="50"/>
      <c r="S353" s="50"/>
      <c r="T353" s="50"/>
      <c r="U353" s="51"/>
      <c r="V353" s="52"/>
      <c r="W353" s="53"/>
      <c r="X353" s="53"/>
      <c r="Y353" s="53"/>
      <c r="Z353" s="53"/>
      <c r="AA353" s="48"/>
      <c r="AB353" s="54"/>
      <c r="AC353" s="54"/>
      <c r="AD353" s="54"/>
      <c r="AE353" s="54"/>
      <c r="AF353" s="54"/>
      <c r="AG353" s="54"/>
      <c r="AH353" s="54"/>
      <c r="AI353" s="54"/>
      <c r="AJ353" s="49"/>
      <c r="AK353" s="48"/>
      <c r="AL353" s="54"/>
      <c r="AM353" s="54"/>
      <c r="AN353" s="54"/>
      <c r="AO353" s="54"/>
      <c r="AP353" s="54"/>
      <c r="AQ353" s="54"/>
      <c r="AR353" s="54"/>
      <c r="AS353" s="54"/>
      <c r="AT353" s="54"/>
      <c r="AU353" s="54"/>
      <c r="AV353" s="54"/>
      <c r="AW353" s="54"/>
      <c r="AX353" s="54"/>
      <c r="AY353" s="54"/>
      <c r="AZ353" s="54"/>
      <c r="BA353" s="54"/>
      <c r="BB353" s="54"/>
      <c r="BC353" s="54"/>
      <c r="BD353" s="54"/>
      <c r="BE353" s="54"/>
      <c r="BF353" s="54"/>
      <c r="BG353" s="54"/>
      <c r="BH353" s="54"/>
      <c r="BI353" s="54"/>
      <c r="BJ353" s="54"/>
      <c r="BK353" s="54"/>
      <c r="BL353" s="54"/>
      <c r="BM353" s="54"/>
      <c r="BN353" s="54"/>
      <c r="BO353" s="54"/>
      <c r="BP353" s="54"/>
      <c r="BQ353" s="54"/>
      <c r="BR353" s="54"/>
      <c r="BS353" s="54"/>
      <c r="BT353" s="54"/>
      <c r="BU353" s="54"/>
      <c r="BV353" s="54"/>
      <c r="BW353" s="54"/>
      <c r="BX353" s="49"/>
      <c r="BY353" s="55"/>
      <c r="BZ353" s="8"/>
      <c r="CE353" s="12" t="str">
        <f t="shared" si="263"/>
        <v/>
      </c>
      <c r="CG353" s="77" t="str">
        <f t="shared" si="264"/>
        <v/>
      </c>
      <c r="CH353" s="80" t="str">
        <f t="shared" si="265"/>
        <v/>
      </c>
      <c r="CL353" s="12" t="str">
        <f t="shared" si="266"/>
        <v/>
      </c>
      <c r="CM353" s="12" t="str">
        <f t="shared" si="267"/>
        <v/>
      </c>
      <c r="CN353" s="12" t="str" cm="1">
        <f t="array" ref="CN353">IF(OR($CE353="", $CG$3=""), "", IF(IFERROR(INDEX($K353:$T353, $CK353, MATCH(CN$3, $K$3:$T$3, 0)), "")="", $CC$4, $CC$3))</f>
        <v/>
      </c>
      <c r="CO353" s="12" t="str" cm="1">
        <f t="array" ref="CO353">IF(OR($CE353="", $CG$3=""), "", IF(IFERROR(INDEX($AA353:$AJ353, $CK353, MATCH(CO$3, $AA$3:$AJ$3, 0)), "")="", $CC$4, $CC$3))</f>
        <v/>
      </c>
      <c r="CP353" s="12" t="str">
        <f>IF(OR($CE353="", $CG$3=""), "", IF(CP$3='Property List &amp; Features'!$BG$9, $CC$3, IF(CP$3=$I353, $CC$3, $CC$4)))</f>
        <v/>
      </c>
      <c r="CQ353" s="12" t="str">
        <f>IF(OR($CE353="", $CG$3=""), "", IF(CQ$3='Property List &amp; Features'!$BG$9, $CC$3, IF(CQ$3=$J353, $CC$3, $CC$4)))</f>
        <v/>
      </c>
      <c r="CR353" s="12" t="str">
        <f t="shared" si="268"/>
        <v/>
      </c>
      <c r="CS353" s="12" t="str">
        <f t="shared" si="269"/>
        <v/>
      </c>
      <c r="CT353" s="12" t="str">
        <f t="shared" si="270"/>
        <v/>
      </c>
      <c r="CU353" s="12" t="str">
        <f t="shared" si="271"/>
        <v/>
      </c>
      <c r="CV353" s="12" t="str">
        <f t="shared" si="272"/>
        <v/>
      </c>
      <c r="CW353" s="12" t="str">
        <f t="shared" si="294"/>
        <v/>
      </c>
      <c r="CX353" s="12" t="str">
        <f t="shared" si="295"/>
        <v/>
      </c>
      <c r="CY353" s="12" t="str">
        <f t="shared" si="296"/>
        <v/>
      </c>
      <c r="CZ353" s="12" t="str">
        <f t="shared" si="297"/>
        <v/>
      </c>
      <c r="DA353" s="12" t="str">
        <f t="shared" si="298"/>
        <v/>
      </c>
      <c r="DB353" s="12" t="str">
        <f t="shared" si="299"/>
        <v/>
      </c>
      <c r="DC353" s="12" t="str">
        <f t="shared" si="300"/>
        <v/>
      </c>
      <c r="DD353" s="12" t="str">
        <f t="shared" si="301"/>
        <v/>
      </c>
      <c r="DE353" s="12" t="str">
        <f t="shared" si="302"/>
        <v/>
      </c>
      <c r="DF353" s="12" t="str">
        <f t="shared" si="303"/>
        <v/>
      </c>
      <c r="DG353" s="12" t="str">
        <f t="shared" si="304"/>
        <v/>
      </c>
      <c r="DH353" s="12" t="str">
        <f t="shared" si="305"/>
        <v/>
      </c>
      <c r="DI353" s="12" t="str">
        <f t="shared" si="306"/>
        <v/>
      </c>
      <c r="DJ353" s="12" t="str">
        <f t="shared" si="307"/>
        <v/>
      </c>
      <c r="DK353" s="12" t="str">
        <f t="shared" si="308"/>
        <v/>
      </c>
      <c r="DL353" s="12" t="str">
        <f t="shared" si="309"/>
        <v/>
      </c>
      <c r="DM353" s="12" t="str">
        <f t="shared" si="310"/>
        <v/>
      </c>
      <c r="DN353" s="12" t="str">
        <f t="shared" si="311"/>
        <v/>
      </c>
      <c r="DO353" s="12" t="str">
        <f t="shared" si="312"/>
        <v/>
      </c>
      <c r="DP353" s="12" t="str">
        <f t="shared" si="313"/>
        <v/>
      </c>
      <c r="DQ353" s="12" t="str">
        <f t="shared" si="314"/>
        <v/>
      </c>
      <c r="DR353" s="12" t="str">
        <f t="shared" si="276"/>
        <v/>
      </c>
      <c r="DS353" s="12" t="str">
        <f t="shared" si="277"/>
        <v/>
      </c>
      <c r="DT353" s="12" t="str">
        <f t="shared" si="278"/>
        <v/>
      </c>
      <c r="DU353" s="12" t="str">
        <f t="shared" si="279"/>
        <v/>
      </c>
      <c r="DV353" s="12" t="str">
        <f t="shared" si="280"/>
        <v/>
      </c>
      <c r="DW353" s="12" t="str">
        <f t="shared" si="281"/>
        <v/>
      </c>
      <c r="DX353" s="12" t="str">
        <f t="shared" si="282"/>
        <v/>
      </c>
      <c r="DY353" s="12" t="str">
        <f t="shared" si="283"/>
        <v/>
      </c>
      <c r="DZ353" s="12" t="str">
        <f t="shared" si="284"/>
        <v/>
      </c>
      <c r="EA353" s="12" t="str">
        <f t="shared" si="285"/>
        <v/>
      </c>
      <c r="EB353" s="12" t="str">
        <f t="shared" si="286"/>
        <v/>
      </c>
      <c r="EC353" s="12" t="str">
        <f t="shared" si="287"/>
        <v/>
      </c>
      <c r="ED353" s="12" t="str">
        <f t="shared" si="288"/>
        <v/>
      </c>
      <c r="EE353" s="12" t="str">
        <f t="shared" si="289"/>
        <v/>
      </c>
      <c r="EF353" s="12" t="str">
        <f t="shared" si="290"/>
        <v/>
      </c>
      <c r="EG353" s="12" t="str">
        <f t="shared" si="291"/>
        <v/>
      </c>
      <c r="EH353" s="12" t="str">
        <f t="shared" si="292"/>
        <v/>
      </c>
      <c r="EI353" s="12" t="str">
        <f t="shared" si="293"/>
        <v/>
      </c>
      <c r="EK353" s="83" t="str">
        <f t="shared" si="273"/>
        <v/>
      </c>
      <c r="EM353" s="12" t="str">
        <f t="shared" si="274"/>
        <v/>
      </c>
      <c r="EO353" s="12" t="str">
        <f t="shared" si="275"/>
        <v/>
      </c>
      <c r="EQ353" s="12" t="str">
        <f>IF($EO353="", "", IF($EQ$8=$EQ$6, COUNTIF($EO$11:$EO$2510, "&gt;"&amp;$EO353)+1+COUNTIF($EO$11:$EO353, $EO353)-1, COUNTIF($EO$11:$EO$2510, "&lt;"&amp;$EO353)+1+COUNTIF($EO$11:$EO353, $EO353)-1))</f>
        <v/>
      </c>
    </row>
    <row r="354" spans="1:147" x14ac:dyDescent="0.55000000000000004">
      <c r="A354" s="8"/>
      <c r="B354" s="12" t="str">
        <f>IF($D354="", "", COUNTIF($D$11:$D354, $D354))</f>
        <v/>
      </c>
      <c r="C354" s="8"/>
      <c r="D354" s="45"/>
      <c r="E354" s="46"/>
      <c r="F354" s="47"/>
      <c r="G354" s="54"/>
      <c r="H354" s="54"/>
      <c r="I354" s="48"/>
      <c r="J354" s="49"/>
      <c r="K354" s="50"/>
      <c r="L354" s="50"/>
      <c r="M354" s="50"/>
      <c r="N354" s="50"/>
      <c r="O354" s="50"/>
      <c r="P354" s="50"/>
      <c r="Q354" s="50"/>
      <c r="R354" s="50"/>
      <c r="S354" s="50"/>
      <c r="T354" s="50"/>
      <c r="U354" s="51"/>
      <c r="V354" s="52"/>
      <c r="W354" s="53"/>
      <c r="X354" s="53"/>
      <c r="Y354" s="53"/>
      <c r="Z354" s="53"/>
      <c r="AA354" s="48"/>
      <c r="AB354" s="54"/>
      <c r="AC354" s="54"/>
      <c r="AD354" s="54"/>
      <c r="AE354" s="54"/>
      <c r="AF354" s="54"/>
      <c r="AG354" s="54"/>
      <c r="AH354" s="54"/>
      <c r="AI354" s="54"/>
      <c r="AJ354" s="49"/>
      <c r="AK354" s="48"/>
      <c r="AL354" s="54"/>
      <c r="AM354" s="54"/>
      <c r="AN354" s="54"/>
      <c r="AO354" s="54"/>
      <c r="AP354" s="54"/>
      <c r="AQ354" s="54"/>
      <c r="AR354" s="54"/>
      <c r="AS354" s="54"/>
      <c r="AT354" s="54"/>
      <c r="AU354" s="54"/>
      <c r="AV354" s="54"/>
      <c r="AW354" s="54"/>
      <c r="AX354" s="54"/>
      <c r="AY354" s="54"/>
      <c r="AZ354" s="54"/>
      <c r="BA354" s="54"/>
      <c r="BB354" s="54"/>
      <c r="BC354" s="54"/>
      <c r="BD354" s="54"/>
      <c r="BE354" s="54"/>
      <c r="BF354" s="54"/>
      <c r="BG354" s="54"/>
      <c r="BH354" s="54"/>
      <c r="BI354" s="54"/>
      <c r="BJ354" s="54"/>
      <c r="BK354" s="54"/>
      <c r="BL354" s="54"/>
      <c r="BM354" s="54"/>
      <c r="BN354" s="54"/>
      <c r="BO354" s="54"/>
      <c r="BP354" s="54"/>
      <c r="BQ354" s="54"/>
      <c r="BR354" s="54"/>
      <c r="BS354" s="54"/>
      <c r="BT354" s="54"/>
      <c r="BU354" s="54"/>
      <c r="BV354" s="54"/>
      <c r="BW354" s="54"/>
      <c r="BX354" s="49"/>
      <c r="BY354" s="55"/>
      <c r="BZ354" s="8"/>
      <c r="CE354" s="12" t="str">
        <f t="shared" si="263"/>
        <v/>
      </c>
      <c r="CG354" s="77" t="str">
        <f t="shared" si="264"/>
        <v/>
      </c>
      <c r="CH354" s="80" t="str">
        <f t="shared" si="265"/>
        <v/>
      </c>
      <c r="CL354" s="12" t="str">
        <f t="shared" si="266"/>
        <v/>
      </c>
      <c r="CM354" s="12" t="str">
        <f t="shared" si="267"/>
        <v/>
      </c>
      <c r="CN354" s="12" t="str" cm="1">
        <f t="array" ref="CN354">IF(OR($CE354="", $CG$3=""), "", IF(IFERROR(INDEX($K354:$T354, $CK354, MATCH(CN$3, $K$3:$T$3, 0)), "")="", $CC$4, $CC$3))</f>
        <v/>
      </c>
      <c r="CO354" s="12" t="str" cm="1">
        <f t="array" ref="CO354">IF(OR($CE354="", $CG$3=""), "", IF(IFERROR(INDEX($AA354:$AJ354, $CK354, MATCH(CO$3, $AA$3:$AJ$3, 0)), "")="", $CC$4, $CC$3))</f>
        <v/>
      </c>
      <c r="CP354" s="12" t="str">
        <f>IF(OR($CE354="", $CG$3=""), "", IF(CP$3='Property List &amp; Features'!$BG$9, $CC$3, IF(CP$3=$I354, $CC$3, $CC$4)))</f>
        <v/>
      </c>
      <c r="CQ354" s="12" t="str">
        <f>IF(OR($CE354="", $CG$3=""), "", IF(CQ$3='Property List &amp; Features'!$BG$9, $CC$3, IF(CQ$3=$J354, $CC$3, $CC$4)))</f>
        <v/>
      </c>
      <c r="CR354" s="12" t="str">
        <f t="shared" si="268"/>
        <v/>
      </c>
      <c r="CS354" s="12" t="str">
        <f t="shared" si="269"/>
        <v/>
      </c>
      <c r="CT354" s="12" t="str">
        <f t="shared" si="270"/>
        <v/>
      </c>
      <c r="CU354" s="12" t="str">
        <f t="shared" si="271"/>
        <v/>
      </c>
      <c r="CV354" s="12" t="str">
        <f t="shared" si="272"/>
        <v/>
      </c>
      <c r="CW354" s="12" t="str">
        <f t="shared" si="294"/>
        <v/>
      </c>
      <c r="CX354" s="12" t="str">
        <f t="shared" si="295"/>
        <v/>
      </c>
      <c r="CY354" s="12" t="str">
        <f t="shared" si="296"/>
        <v/>
      </c>
      <c r="CZ354" s="12" t="str">
        <f t="shared" si="297"/>
        <v/>
      </c>
      <c r="DA354" s="12" t="str">
        <f t="shared" si="298"/>
        <v/>
      </c>
      <c r="DB354" s="12" t="str">
        <f t="shared" si="299"/>
        <v/>
      </c>
      <c r="DC354" s="12" t="str">
        <f t="shared" si="300"/>
        <v/>
      </c>
      <c r="DD354" s="12" t="str">
        <f t="shared" si="301"/>
        <v/>
      </c>
      <c r="DE354" s="12" t="str">
        <f t="shared" si="302"/>
        <v/>
      </c>
      <c r="DF354" s="12" t="str">
        <f t="shared" si="303"/>
        <v/>
      </c>
      <c r="DG354" s="12" t="str">
        <f t="shared" si="304"/>
        <v/>
      </c>
      <c r="DH354" s="12" t="str">
        <f t="shared" si="305"/>
        <v/>
      </c>
      <c r="DI354" s="12" t="str">
        <f t="shared" si="306"/>
        <v/>
      </c>
      <c r="DJ354" s="12" t="str">
        <f t="shared" si="307"/>
        <v/>
      </c>
      <c r="DK354" s="12" t="str">
        <f t="shared" si="308"/>
        <v/>
      </c>
      <c r="DL354" s="12" t="str">
        <f t="shared" si="309"/>
        <v/>
      </c>
      <c r="DM354" s="12" t="str">
        <f t="shared" si="310"/>
        <v/>
      </c>
      <c r="DN354" s="12" t="str">
        <f t="shared" si="311"/>
        <v/>
      </c>
      <c r="DO354" s="12" t="str">
        <f t="shared" si="312"/>
        <v/>
      </c>
      <c r="DP354" s="12" t="str">
        <f t="shared" si="313"/>
        <v/>
      </c>
      <c r="DQ354" s="12" t="str">
        <f t="shared" si="314"/>
        <v/>
      </c>
      <c r="DR354" s="12" t="str">
        <f t="shared" si="276"/>
        <v/>
      </c>
      <c r="DS354" s="12" t="str">
        <f t="shared" si="277"/>
        <v/>
      </c>
      <c r="DT354" s="12" t="str">
        <f t="shared" si="278"/>
        <v/>
      </c>
      <c r="DU354" s="12" t="str">
        <f t="shared" si="279"/>
        <v/>
      </c>
      <c r="DV354" s="12" t="str">
        <f t="shared" si="280"/>
        <v/>
      </c>
      <c r="DW354" s="12" t="str">
        <f t="shared" si="281"/>
        <v/>
      </c>
      <c r="DX354" s="12" t="str">
        <f t="shared" si="282"/>
        <v/>
      </c>
      <c r="DY354" s="12" t="str">
        <f t="shared" si="283"/>
        <v/>
      </c>
      <c r="DZ354" s="12" t="str">
        <f t="shared" si="284"/>
        <v/>
      </c>
      <c r="EA354" s="12" t="str">
        <f t="shared" si="285"/>
        <v/>
      </c>
      <c r="EB354" s="12" t="str">
        <f t="shared" si="286"/>
        <v/>
      </c>
      <c r="EC354" s="12" t="str">
        <f t="shared" si="287"/>
        <v/>
      </c>
      <c r="ED354" s="12" t="str">
        <f t="shared" si="288"/>
        <v/>
      </c>
      <c r="EE354" s="12" t="str">
        <f t="shared" si="289"/>
        <v/>
      </c>
      <c r="EF354" s="12" t="str">
        <f t="shared" si="290"/>
        <v/>
      </c>
      <c r="EG354" s="12" t="str">
        <f t="shared" si="291"/>
        <v/>
      </c>
      <c r="EH354" s="12" t="str">
        <f t="shared" si="292"/>
        <v/>
      </c>
      <c r="EI354" s="12" t="str">
        <f t="shared" si="293"/>
        <v/>
      </c>
      <c r="EK354" s="83" t="str">
        <f t="shared" si="273"/>
        <v/>
      </c>
      <c r="EM354" s="12" t="str">
        <f t="shared" si="274"/>
        <v/>
      </c>
      <c r="EO354" s="12" t="str">
        <f t="shared" si="275"/>
        <v/>
      </c>
      <c r="EQ354" s="12" t="str">
        <f>IF($EO354="", "", IF($EQ$8=$EQ$6, COUNTIF($EO$11:$EO$2510, "&gt;"&amp;$EO354)+1+COUNTIF($EO$11:$EO354, $EO354)-1, COUNTIF($EO$11:$EO$2510, "&lt;"&amp;$EO354)+1+COUNTIF($EO$11:$EO354, $EO354)-1))</f>
        <v/>
      </c>
    </row>
    <row r="355" spans="1:147" x14ac:dyDescent="0.55000000000000004">
      <c r="A355" s="8"/>
      <c r="B355" s="12" t="str">
        <f>IF($D355="", "", COUNTIF($D$11:$D355, $D355))</f>
        <v/>
      </c>
      <c r="C355" s="8"/>
      <c r="D355" s="45"/>
      <c r="E355" s="46"/>
      <c r="F355" s="47"/>
      <c r="G355" s="54"/>
      <c r="H355" s="54"/>
      <c r="I355" s="48"/>
      <c r="J355" s="49"/>
      <c r="K355" s="50"/>
      <c r="L355" s="50"/>
      <c r="M355" s="50"/>
      <c r="N355" s="50"/>
      <c r="O355" s="50"/>
      <c r="P355" s="50"/>
      <c r="Q355" s="50"/>
      <c r="R355" s="50"/>
      <c r="S355" s="50"/>
      <c r="T355" s="50"/>
      <c r="U355" s="51"/>
      <c r="V355" s="52"/>
      <c r="W355" s="53"/>
      <c r="X355" s="53"/>
      <c r="Y355" s="53"/>
      <c r="Z355" s="53"/>
      <c r="AA355" s="48"/>
      <c r="AB355" s="54"/>
      <c r="AC355" s="54"/>
      <c r="AD355" s="54"/>
      <c r="AE355" s="54"/>
      <c r="AF355" s="54"/>
      <c r="AG355" s="54"/>
      <c r="AH355" s="54"/>
      <c r="AI355" s="54"/>
      <c r="AJ355" s="49"/>
      <c r="AK355" s="48"/>
      <c r="AL355" s="54"/>
      <c r="AM355" s="54"/>
      <c r="AN355" s="54"/>
      <c r="AO355" s="54"/>
      <c r="AP355" s="54"/>
      <c r="AQ355" s="54"/>
      <c r="AR355" s="54"/>
      <c r="AS355" s="54"/>
      <c r="AT355" s="54"/>
      <c r="AU355" s="54"/>
      <c r="AV355" s="54"/>
      <c r="AW355" s="54"/>
      <c r="AX355" s="54"/>
      <c r="AY355" s="54"/>
      <c r="AZ355" s="54"/>
      <c r="BA355" s="54"/>
      <c r="BB355" s="54"/>
      <c r="BC355" s="54"/>
      <c r="BD355" s="54"/>
      <c r="BE355" s="54"/>
      <c r="BF355" s="54"/>
      <c r="BG355" s="54"/>
      <c r="BH355" s="54"/>
      <c r="BI355" s="54"/>
      <c r="BJ355" s="54"/>
      <c r="BK355" s="54"/>
      <c r="BL355" s="54"/>
      <c r="BM355" s="54"/>
      <c r="BN355" s="54"/>
      <c r="BO355" s="54"/>
      <c r="BP355" s="54"/>
      <c r="BQ355" s="54"/>
      <c r="BR355" s="54"/>
      <c r="BS355" s="54"/>
      <c r="BT355" s="54"/>
      <c r="BU355" s="54"/>
      <c r="BV355" s="54"/>
      <c r="BW355" s="54"/>
      <c r="BX355" s="49"/>
      <c r="BY355" s="55"/>
      <c r="BZ355" s="8"/>
      <c r="CE355" s="12" t="str">
        <f t="shared" si="263"/>
        <v/>
      </c>
      <c r="CG355" s="77" t="str">
        <f t="shared" si="264"/>
        <v/>
      </c>
      <c r="CH355" s="80" t="str">
        <f t="shared" si="265"/>
        <v/>
      </c>
      <c r="CL355" s="12" t="str">
        <f t="shared" si="266"/>
        <v/>
      </c>
      <c r="CM355" s="12" t="str">
        <f t="shared" si="267"/>
        <v/>
      </c>
      <c r="CN355" s="12" t="str" cm="1">
        <f t="array" ref="CN355">IF(OR($CE355="", $CG$3=""), "", IF(IFERROR(INDEX($K355:$T355, $CK355, MATCH(CN$3, $K$3:$T$3, 0)), "")="", $CC$4, $CC$3))</f>
        <v/>
      </c>
      <c r="CO355" s="12" t="str" cm="1">
        <f t="array" ref="CO355">IF(OR($CE355="", $CG$3=""), "", IF(IFERROR(INDEX($AA355:$AJ355, $CK355, MATCH(CO$3, $AA$3:$AJ$3, 0)), "")="", $CC$4, $CC$3))</f>
        <v/>
      </c>
      <c r="CP355" s="12" t="str">
        <f>IF(OR($CE355="", $CG$3=""), "", IF(CP$3='Property List &amp; Features'!$BG$9, $CC$3, IF(CP$3=$I355, $CC$3, $CC$4)))</f>
        <v/>
      </c>
      <c r="CQ355" s="12" t="str">
        <f>IF(OR($CE355="", $CG$3=""), "", IF(CQ$3='Property List &amp; Features'!$BG$9, $CC$3, IF(CQ$3=$J355, $CC$3, $CC$4)))</f>
        <v/>
      </c>
      <c r="CR355" s="12" t="str">
        <f t="shared" si="268"/>
        <v/>
      </c>
      <c r="CS355" s="12" t="str">
        <f t="shared" si="269"/>
        <v/>
      </c>
      <c r="CT355" s="12" t="str">
        <f t="shared" si="270"/>
        <v/>
      </c>
      <c r="CU355" s="12" t="str">
        <f t="shared" si="271"/>
        <v/>
      </c>
      <c r="CV355" s="12" t="str">
        <f t="shared" si="272"/>
        <v/>
      </c>
      <c r="CW355" s="12" t="str">
        <f t="shared" si="294"/>
        <v/>
      </c>
      <c r="CX355" s="12" t="str">
        <f t="shared" si="295"/>
        <v/>
      </c>
      <c r="CY355" s="12" t="str">
        <f t="shared" si="296"/>
        <v/>
      </c>
      <c r="CZ355" s="12" t="str">
        <f t="shared" si="297"/>
        <v/>
      </c>
      <c r="DA355" s="12" t="str">
        <f t="shared" si="298"/>
        <v/>
      </c>
      <c r="DB355" s="12" t="str">
        <f t="shared" si="299"/>
        <v/>
      </c>
      <c r="DC355" s="12" t="str">
        <f t="shared" si="300"/>
        <v/>
      </c>
      <c r="DD355" s="12" t="str">
        <f t="shared" si="301"/>
        <v/>
      </c>
      <c r="DE355" s="12" t="str">
        <f t="shared" si="302"/>
        <v/>
      </c>
      <c r="DF355" s="12" t="str">
        <f t="shared" si="303"/>
        <v/>
      </c>
      <c r="DG355" s="12" t="str">
        <f t="shared" si="304"/>
        <v/>
      </c>
      <c r="DH355" s="12" t="str">
        <f t="shared" si="305"/>
        <v/>
      </c>
      <c r="DI355" s="12" t="str">
        <f t="shared" si="306"/>
        <v/>
      </c>
      <c r="DJ355" s="12" t="str">
        <f t="shared" si="307"/>
        <v/>
      </c>
      <c r="DK355" s="12" t="str">
        <f t="shared" si="308"/>
        <v/>
      </c>
      <c r="DL355" s="12" t="str">
        <f t="shared" si="309"/>
        <v/>
      </c>
      <c r="DM355" s="12" t="str">
        <f t="shared" si="310"/>
        <v/>
      </c>
      <c r="DN355" s="12" t="str">
        <f t="shared" si="311"/>
        <v/>
      </c>
      <c r="DO355" s="12" t="str">
        <f t="shared" si="312"/>
        <v/>
      </c>
      <c r="DP355" s="12" t="str">
        <f t="shared" si="313"/>
        <v/>
      </c>
      <c r="DQ355" s="12" t="str">
        <f t="shared" si="314"/>
        <v/>
      </c>
      <c r="DR355" s="12" t="str">
        <f t="shared" si="276"/>
        <v/>
      </c>
      <c r="DS355" s="12" t="str">
        <f t="shared" si="277"/>
        <v/>
      </c>
      <c r="DT355" s="12" t="str">
        <f t="shared" si="278"/>
        <v/>
      </c>
      <c r="DU355" s="12" t="str">
        <f t="shared" si="279"/>
        <v/>
      </c>
      <c r="DV355" s="12" t="str">
        <f t="shared" si="280"/>
        <v/>
      </c>
      <c r="DW355" s="12" t="str">
        <f t="shared" si="281"/>
        <v/>
      </c>
      <c r="DX355" s="12" t="str">
        <f t="shared" si="282"/>
        <v/>
      </c>
      <c r="DY355" s="12" t="str">
        <f t="shared" si="283"/>
        <v/>
      </c>
      <c r="DZ355" s="12" t="str">
        <f t="shared" si="284"/>
        <v/>
      </c>
      <c r="EA355" s="12" t="str">
        <f t="shared" si="285"/>
        <v/>
      </c>
      <c r="EB355" s="12" t="str">
        <f t="shared" si="286"/>
        <v/>
      </c>
      <c r="EC355" s="12" t="str">
        <f t="shared" si="287"/>
        <v/>
      </c>
      <c r="ED355" s="12" t="str">
        <f t="shared" si="288"/>
        <v/>
      </c>
      <c r="EE355" s="12" t="str">
        <f t="shared" si="289"/>
        <v/>
      </c>
      <c r="EF355" s="12" t="str">
        <f t="shared" si="290"/>
        <v/>
      </c>
      <c r="EG355" s="12" t="str">
        <f t="shared" si="291"/>
        <v/>
      </c>
      <c r="EH355" s="12" t="str">
        <f t="shared" si="292"/>
        <v/>
      </c>
      <c r="EI355" s="12" t="str">
        <f t="shared" si="293"/>
        <v/>
      </c>
      <c r="EK355" s="83" t="str">
        <f t="shared" si="273"/>
        <v/>
      </c>
      <c r="EM355" s="12" t="str">
        <f t="shared" si="274"/>
        <v/>
      </c>
      <c r="EO355" s="12" t="str">
        <f t="shared" si="275"/>
        <v/>
      </c>
      <c r="EQ355" s="12" t="str">
        <f>IF($EO355="", "", IF($EQ$8=$EQ$6, COUNTIF($EO$11:$EO$2510, "&gt;"&amp;$EO355)+1+COUNTIF($EO$11:$EO355, $EO355)-1, COUNTIF($EO$11:$EO$2510, "&lt;"&amp;$EO355)+1+COUNTIF($EO$11:$EO355, $EO355)-1))</f>
        <v/>
      </c>
    </row>
    <row r="356" spans="1:147" x14ac:dyDescent="0.55000000000000004">
      <c r="A356" s="8"/>
      <c r="B356" s="12" t="str">
        <f>IF($D356="", "", COUNTIF($D$11:$D356, $D356))</f>
        <v/>
      </c>
      <c r="C356" s="8"/>
      <c r="D356" s="45"/>
      <c r="E356" s="46"/>
      <c r="F356" s="47"/>
      <c r="G356" s="54"/>
      <c r="H356" s="54"/>
      <c r="I356" s="48"/>
      <c r="J356" s="49"/>
      <c r="K356" s="50"/>
      <c r="L356" s="50"/>
      <c r="M356" s="50"/>
      <c r="N356" s="50"/>
      <c r="O356" s="50"/>
      <c r="P356" s="50"/>
      <c r="Q356" s="50"/>
      <c r="R356" s="50"/>
      <c r="S356" s="50"/>
      <c r="T356" s="50"/>
      <c r="U356" s="51"/>
      <c r="V356" s="52"/>
      <c r="W356" s="53"/>
      <c r="X356" s="53"/>
      <c r="Y356" s="53"/>
      <c r="Z356" s="53"/>
      <c r="AA356" s="48"/>
      <c r="AB356" s="54"/>
      <c r="AC356" s="54"/>
      <c r="AD356" s="54"/>
      <c r="AE356" s="54"/>
      <c r="AF356" s="54"/>
      <c r="AG356" s="54"/>
      <c r="AH356" s="54"/>
      <c r="AI356" s="54"/>
      <c r="AJ356" s="49"/>
      <c r="AK356" s="48"/>
      <c r="AL356" s="54"/>
      <c r="AM356" s="54"/>
      <c r="AN356" s="54"/>
      <c r="AO356" s="54"/>
      <c r="AP356" s="54"/>
      <c r="AQ356" s="54"/>
      <c r="AR356" s="54"/>
      <c r="AS356" s="54"/>
      <c r="AT356" s="54"/>
      <c r="AU356" s="54"/>
      <c r="AV356" s="54"/>
      <c r="AW356" s="54"/>
      <c r="AX356" s="54"/>
      <c r="AY356" s="54"/>
      <c r="AZ356" s="54"/>
      <c r="BA356" s="54"/>
      <c r="BB356" s="54"/>
      <c r="BC356" s="54"/>
      <c r="BD356" s="54"/>
      <c r="BE356" s="54"/>
      <c r="BF356" s="54"/>
      <c r="BG356" s="54"/>
      <c r="BH356" s="54"/>
      <c r="BI356" s="54"/>
      <c r="BJ356" s="54"/>
      <c r="BK356" s="54"/>
      <c r="BL356" s="54"/>
      <c r="BM356" s="54"/>
      <c r="BN356" s="54"/>
      <c r="BO356" s="54"/>
      <c r="BP356" s="54"/>
      <c r="BQ356" s="54"/>
      <c r="BR356" s="54"/>
      <c r="BS356" s="54"/>
      <c r="BT356" s="54"/>
      <c r="BU356" s="54"/>
      <c r="BV356" s="54"/>
      <c r="BW356" s="54"/>
      <c r="BX356" s="49"/>
      <c r="BY356" s="55"/>
      <c r="BZ356" s="8"/>
      <c r="CE356" s="12" t="str">
        <f t="shared" si="263"/>
        <v/>
      </c>
      <c r="CG356" s="77" t="str">
        <f t="shared" si="264"/>
        <v/>
      </c>
      <c r="CH356" s="80" t="str">
        <f t="shared" si="265"/>
        <v/>
      </c>
      <c r="CL356" s="12" t="str">
        <f t="shared" si="266"/>
        <v/>
      </c>
      <c r="CM356" s="12" t="str">
        <f t="shared" si="267"/>
        <v/>
      </c>
      <c r="CN356" s="12" t="str" cm="1">
        <f t="array" ref="CN356">IF(OR($CE356="", $CG$3=""), "", IF(IFERROR(INDEX($K356:$T356, $CK356, MATCH(CN$3, $K$3:$T$3, 0)), "")="", $CC$4, $CC$3))</f>
        <v/>
      </c>
      <c r="CO356" s="12" t="str" cm="1">
        <f t="array" ref="CO356">IF(OR($CE356="", $CG$3=""), "", IF(IFERROR(INDEX($AA356:$AJ356, $CK356, MATCH(CO$3, $AA$3:$AJ$3, 0)), "")="", $CC$4, $CC$3))</f>
        <v/>
      </c>
      <c r="CP356" s="12" t="str">
        <f>IF(OR($CE356="", $CG$3=""), "", IF(CP$3='Property List &amp; Features'!$BG$9, $CC$3, IF(CP$3=$I356, $CC$3, $CC$4)))</f>
        <v/>
      </c>
      <c r="CQ356" s="12" t="str">
        <f>IF(OR($CE356="", $CG$3=""), "", IF(CQ$3='Property List &amp; Features'!$BG$9, $CC$3, IF(CQ$3=$J356, $CC$3, $CC$4)))</f>
        <v/>
      </c>
      <c r="CR356" s="12" t="str">
        <f t="shared" si="268"/>
        <v/>
      </c>
      <c r="CS356" s="12" t="str">
        <f t="shared" si="269"/>
        <v/>
      </c>
      <c r="CT356" s="12" t="str">
        <f t="shared" si="270"/>
        <v/>
      </c>
      <c r="CU356" s="12" t="str">
        <f t="shared" si="271"/>
        <v/>
      </c>
      <c r="CV356" s="12" t="str">
        <f t="shared" si="272"/>
        <v/>
      </c>
      <c r="CW356" s="12" t="str">
        <f t="shared" si="294"/>
        <v/>
      </c>
      <c r="CX356" s="12" t="str">
        <f t="shared" si="295"/>
        <v/>
      </c>
      <c r="CY356" s="12" t="str">
        <f t="shared" si="296"/>
        <v/>
      </c>
      <c r="CZ356" s="12" t="str">
        <f t="shared" si="297"/>
        <v/>
      </c>
      <c r="DA356" s="12" t="str">
        <f t="shared" si="298"/>
        <v/>
      </c>
      <c r="DB356" s="12" t="str">
        <f t="shared" si="299"/>
        <v/>
      </c>
      <c r="DC356" s="12" t="str">
        <f t="shared" si="300"/>
        <v/>
      </c>
      <c r="DD356" s="12" t="str">
        <f t="shared" si="301"/>
        <v/>
      </c>
      <c r="DE356" s="12" t="str">
        <f t="shared" si="302"/>
        <v/>
      </c>
      <c r="DF356" s="12" t="str">
        <f t="shared" si="303"/>
        <v/>
      </c>
      <c r="DG356" s="12" t="str">
        <f t="shared" si="304"/>
        <v/>
      </c>
      <c r="DH356" s="12" t="str">
        <f t="shared" si="305"/>
        <v/>
      </c>
      <c r="DI356" s="12" t="str">
        <f t="shared" si="306"/>
        <v/>
      </c>
      <c r="DJ356" s="12" t="str">
        <f t="shared" si="307"/>
        <v/>
      </c>
      <c r="DK356" s="12" t="str">
        <f t="shared" si="308"/>
        <v/>
      </c>
      <c r="DL356" s="12" t="str">
        <f t="shared" si="309"/>
        <v/>
      </c>
      <c r="DM356" s="12" t="str">
        <f t="shared" si="310"/>
        <v/>
      </c>
      <c r="DN356" s="12" t="str">
        <f t="shared" si="311"/>
        <v/>
      </c>
      <c r="DO356" s="12" t="str">
        <f t="shared" si="312"/>
        <v/>
      </c>
      <c r="DP356" s="12" t="str">
        <f t="shared" si="313"/>
        <v/>
      </c>
      <c r="DQ356" s="12" t="str">
        <f t="shared" si="314"/>
        <v/>
      </c>
      <c r="DR356" s="12" t="str">
        <f t="shared" si="276"/>
        <v/>
      </c>
      <c r="DS356" s="12" t="str">
        <f t="shared" si="277"/>
        <v/>
      </c>
      <c r="DT356" s="12" t="str">
        <f t="shared" si="278"/>
        <v/>
      </c>
      <c r="DU356" s="12" t="str">
        <f t="shared" si="279"/>
        <v/>
      </c>
      <c r="DV356" s="12" t="str">
        <f t="shared" si="280"/>
        <v/>
      </c>
      <c r="DW356" s="12" t="str">
        <f t="shared" si="281"/>
        <v/>
      </c>
      <c r="DX356" s="12" t="str">
        <f t="shared" si="282"/>
        <v/>
      </c>
      <c r="DY356" s="12" t="str">
        <f t="shared" si="283"/>
        <v/>
      </c>
      <c r="DZ356" s="12" t="str">
        <f t="shared" si="284"/>
        <v/>
      </c>
      <c r="EA356" s="12" t="str">
        <f t="shared" si="285"/>
        <v/>
      </c>
      <c r="EB356" s="12" t="str">
        <f t="shared" si="286"/>
        <v/>
      </c>
      <c r="EC356" s="12" t="str">
        <f t="shared" si="287"/>
        <v/>
      </c>
      <c r="ED356" s="12" t="str">
        <f t="shared" si="288"/>
        <v/>
      </c>
      <c r="EE356" s="12" t="str">
        <f t="shared" si="289"/>
        <v/>
      </c>
      <c r="EF356" s="12" t="str">
        <f t="shared" si="290"/>
        <v/>
      </c>
      <c r="EG356" s="12" t="str">
        <f t="shared" si="291"/>
        <v/>
      </c>
      <c r="EH356" s="12" t="str">
        <f t="shared" si="292"/>
        <v/>
      </c>
      <c r="EI356" s="12" t="str">
        <f t="shared" si="293"/>
        <v/>
      </c>
      <c r="EK356" s="83" t="str">
        <f t="shared" si="273"/>
        <v/>
      </c>
      <c r="EM356" s="12" t="str">
        <f t="shared" si="274"/>
        <v/>
      </c>
      <c r="EO356" s="12" t="str">
        <f t="shared" si="275"/>
        <v/>
      </c>
      <c r="EQ356" s="12" t="str">
        <f>IF($EO356="", "", IF($EQ$8=$EQ$6, COUNTIF($EO$11:$EO$2510, "&gt;"&amp;$EO356)+1+COUNTIF($EO$11:$EO356, $EO356)-1, COUNTIF($EO$11:$EO$2510, "&lt;"&amp;$EO356)+1+COUNTIF($EO$11:$EO356, $EO356)-1))</f>
        <v/>
      </c>
    </row>
    <row r="357" spans="1:147" x14ac:dyDescent="0.55000000000000004">
      <c r="A357" s="8"/>
      <c r="B357" s="12" t="str">
        <f>IF($D357="", "", COUNTIF($D$11:$D357, $D357))</f>
        <v/>
      </c>
      <c r="C357" s="8"/>
      <c r="D357" s="45"/>
      <c r="E357" s="46"/>
      <c r="F357" s="47"/>
      <c r="G357" s="54"/>
      <c r="H357" s="54"/>
      <c r="I357" s="48"/>
      <c r="J357" s="49"/>
      <c r="K357" s="50"/>
      <c r="L357" s="50"/>
      <c r="M357" s="50"/>
      <c r="N357" s="50"/>
      <c r="O357" s="50"/>
      <c r="P357" s="50"/>
      <c r="Q357" s="50"/>
      <c r="R357" s="50"/>
      <c r="S357" s="50"/>
      <c r="T357" s="50"/>
      <c r="U357" s="51"/>
      <c r="V357" s="52"/>
      <c r="W357" s="53"/>
      <c r="X357" s="53"/>
      <c r="Y357" s="53"/>
      <c r="Z357" s="53"/>
      <c r="AA357" s="48"/>
      <c r="AB357" s="54"/>
      <c r="AC357" s="54"/>
      <c r="AD357" s="54"/>
      <c r="AE357" s="54"/>
      <c r="AF357" s="54"/>
      <c r="AG357" s="54"/>
      <c r="AH357" s="54"/>
      <c r="AI357" s="54"/>
      <c r="AJ357" s="49"/>
      <c r="AK357" s="48"/>
      <c r="AL357" s="54"/>
      <c r="AM357" s="54"/>
      <c r="AN357" s="54"/>
      <c r="AO357" s="54"/>
      <c r="AP357" s="54"/>
      <c r="AQ357" s="54"/>
      <c r="AR357" s="54"/>
      <c r="AS357" s="54"/>
      <c r="AT357" s="54"/>
      <c r="AU357" s="54"/>
      <c r="AV357" s="54"/>
      <c r="AW357" s="54"/>
      <c r="AX357" s="54"/>
      <c r="AY357" s="54"/>
      <c r="AZ357" s="54"/>
      <c r="BA357" s="54"/>
      <c r="BB357" s="54"/>
      <c r="BC357" s="54"/>
      <c r="BD357" s="54"/>
      <c r="BE357" s="54"/>
      <c r="BF357" s="54"/>
      <c r="BG357" s="54"/>
      <c r="BH357" s="54"/>
      <c r="BI357" s="54"/>
      <c r="BJ357" s="54"/>
      <c r="BK357" s="54"/>
      <c r="BL357" s="54"/>
      <c r="BM357" s="54"/>
      <c r="BN357" s="54"/>
      <c r="BO357" s="54"/>
      <c r="BP357" s="54"/>
      <c r="BQ357" s="54"/>
      <c r="BR357" s="54"/>
      <c r="BS357" s="54"/>
      <c r="BT357" s="54"/>
      <c r="BU357" s="54"/>
      <c r="BV357" s="54"/>
      <c r="BW357" s="54"/>
      <c r="BX357" s="49"/>
      <c r="BY357" s="55"/>
      <c r="BZ357" s="8"/>
      <c r="CE357" s="12" t="str">
        <f t="shared" si="263"/>
        <v/>
      </c>
      <c r="CG357" s="77" t="str">
        <f t="shared" si="264"/>
        <v/>
      </c>
      <c r="CH357" s="80" t="str">
        <f t="shared" si="265"/>
        <v/>
      </c>
      <c r="CL357" s="12" t="str">
        <f t="shared" si="266"/>
        <v/>
      </c>
      <c r="CM357" s="12" t="str">
        <f t="shared" si="267"/>
        <v/>
      </c>
      <c r="CN357" s="12" t="str" cm="1">
        <f t="array" ref="CN357">IF(OR($CE357="", $CG$3=""), "", IF(IFERROR(INDEX($K357:$T357, $CK357, MATCH(CN$3, $K$3:$T$3, 0)), "")="", $CC$4, $CC$3))</f>
        <v/>
      </c>
      <c r="CO357" s="12" t="str" cm="1">
        <f t="array" ref="CO357">IF(OR($CE357="", $CG$3=""), "", IF(IFERROR(INDEX($AA357:$AJ357, $CK357, MATCH(CO$3, $AA$3:$AJ$3, 0)), "")="", $CC$4, $CC$3))</f>
        <v/>
      </c>
      <c r="CP357" s="12" t="str">
        <f>IF(OR($CE357="", $CG$3=""), "", IF(CP$3='Property List &amp; Features'!$BG$9, $CC$3, IF(CP$3=$I357, $CC$3, $CC$4)))</f>
        <v/>
      </c>
      <c r="CQ357" s="12" t="str">
        <f>IF(OR($CE357="", $CG$3=""), "", IF(CQ$3='Property List &amp; Features'!$BG$9, $CC$3, IF(CQ$3=$J357, $CC$3, $CC$4)))</f>
        <v/>
      </c>
      <c r="CR357" s="12" t="str">
        <f t="shared" si="268"/>
        <v/>
      </c>
      <c r="CS357" s="12" t="str">
        <f t="shared" si="269"/>
        <v/>
      </c>
      <c r="CT357" s="12" t="str">
        <f t="shared" si="270"/>
        <v/>
      </c>
      <c r="CU357" s="12" t="str">
        <f t="shared" si="271"/>
        <v/>
      </c>
      <c r="CV357" s="12" t="str">
        <f t="shared" si="272"/>
        <v/>
      </c>
      <c r="CW357" s="12" t="str">
        <f t="shared" si="294"/>
        <v/>
      </c>
      <c r="CX357" s="12" t="str">
        <f t="shared" si="295"/>
        <v/>
      </c>
      <c r="CY357" s="12" t="str">
        <f t="shared" si="296"/>
        <v/>
      </c>
      <c r="CZ357" s="12" t="str">
        <f t="shared" si="297"/>
        <v/>
      </c>
      <c r="DA357" s="12" t="str">
        <f t="shared" si="298"/>
        <v/>
      </c>
      <c r="DB357" s="12" t="str">
        <f t="shared" si="299"/>
        <v/>
      </c>
      <c r="DC357" s="12" t="str">
        <f t="shared" si="300"/>
        <v/>
      </c>
      <c r="DD357" s="12" t="str">
        <f t="shared" si="301"/>
        <v/>
      </c>
      <c r="DE357" s="12" t="str">
        <f t="shared" si="302"/>
        <v/>
      </c>
      <c r="DF357" s="12" t="str">
        <f t="shared" si="303"/>
        <v/>
      </c>
      <c r="DG357" s="12" t="str">
        <f t="shared" si="304"/>
        <v/>
      </c>
      <c r="DH357" s="12" t="str">
        <f t="shared" si="305"/>
        <v/>
      </c>
      <c r="DI357" s="12" t="str">
        <f t="shared" si="306"/>
        <v/>
      </c>
      <c r="DJ357" s="12" t="str">
        <f t="shared" si="307"/>
        <v/>
      </c>
      <c r="DK357" s="12" t="str">
        <f t="shared" si="308"/>
        <v/>
      </c>
      <c r="DL357" s="12" t="str">
        <f t="shared" si="309"/>
        <v/>
      </c>
      <c r="DM357" s="12" t="str">
        <f t="shared" si="310"/>
        <v/>
      </c>
      <c r="DN357" s="12" t="str">
        <f t="shared" si="311"/>
        <v/>
      </c>
      <c r="DO357" s="12" t="str">
        <f t="shared" si="312"/>
        <v/>
      </c>
      <c r="DP357" s="12" t="str">
        <f t="shared" si="313"/>
        <v/>
      </c>
      <c r="DQ357" s="12" t="str">
        <f t="shared" si="314"/>
        <v/>
      </c>
      <c r="DR357" s="12" t="str">
        <f t="shared" si="276"/>
        <v/>
      </c>
      <c r="DS357" s="12" t="str">
        <f t="shared" si="277"/>
        <v/>
      </c>
      <c r="DT357" s="12" t="str">
        <f t="shared" si="278"/>
        <v/>
      </c>
      <c r="DU357" s="12" t="str">
        <f t="shared" si="279"/>
        <v/>
      </c>
      <c r="DV357" s="12" t="str">
        <f t="shared" si="280"/>
        <v/>
      </c>
      <c r="DW357" s="12" t="str">
        <f t="shared" si="281"/>
        <v/>
      </c>
      <c r="DX357" s="12" t="str">
        <f t="shared" si="282"/>
        <v/>
      </c>
      <c r="DY357" s="12" t="str">
        <f t="shared" si="283"/>
        <v/>
      </c>
      <c r="DZ357" s="12" t="str">
        <f t="shared" si="284"/>
        <v/>
      </c>
      <c r="EA357" s="12" t="str">
        <f t="shared" si="285"/>
        <v/>
      </c>
      <c r="EB357" s="12" t="str">
        <f t="shared" si="286"/>
        <v/>
      </c>
      <c r="EC357" s="12" t="str">
        <f t="shared" si="287"/>
        <v/>
      </c>
      <c r="ED357" s="12" t="str">
        <f t="shared" si="288"/>
        <v/>
      </c>
      <c r="EE357" s="12" t="str">
        <f t="shared" si="289"/>
        <v/>
      </c>
      <c r="EF357" s="12" t="str">
        <f t="shared" si="290"/>
        <v/>
      </c>
      <c r="EG357" s="12" t="str">
        <f t="shared" si="291"/>
        <v/>
      </c>
      <c r="EH357" s="12" t="str">
        <f t="shared" si="292"/>
        <v/>
      </c>
      <c r="EI357" s="12" t="str">
        <f t="shared" si="293"/>
        <v/>
      </c>
      <c r="EK357" s="83" t="str">
        <f t="shared" si="273"/>
        <v/>
      </c>
      <c r="EM357" s="12" t="str">
        <f t="shared" si="274"/>
        <v/>
      </c>
      <c r="EO357" s="12" t="str">
        <f t="shared" si="275"/>
        <v/>
      </c>
      <c r="EQ357" s="12" t="str">
        <f>IF($EO357="", "", IF($EQ$8=$EQ$6, COUNTIF($EO$11:$EO$2510, "&gt;"&amp;$EO357)+1+COUNTIF($EO$11:$EO357, $EO357)-1, COUNTIF($EO$11:$EO$2510, "&lt;"&amp;$EO357)+1+COUNTIF($EO$11:$EO357, $EO357)-1))</f>
        <v/>
      </c>
    </row>
    <row r="358" spans="1:147" x14ac:dyDescent="0.55000000000000004">
      <c r="A358" s="8"/>
      <c r="B358" s="12" t="str">
        <f>IF($D358="", "", COUNTIF($D$11:$D358, $D358))</f>
        <v/>
      </c>
      <c r="C358" s="8"/>
      <c r="D358" s="45"/>
      <c r="E358" s="46"/>
      <c r="F358" s="47"/>
      <c r="G358" s="54"/>
      <c r="H358" s="54"/>
      <c r="I358" s="48"/>
      <c r="J358" s="49"/>
      <c r="K358" s="50"/>
      <c r="L358" s="50"/>
      <c r="M358" s="50"/>
      <c r="N358" s="50"/>
      <c r="O358" s="50"/>
      <c r="P358" s="50"/>
      <c r="Q358" s="50"/>
      <c r="R358" s="50"/>
      <c r="S358" s="50"/>
      <c r="T358" s="50"/>
      <c r="U358" s="51"/>
      <c r="V358" s="52"/>
      <c r="W358" s="53"/>
      <c r="X358" s="53"/>
      <c r="Y358" s="53"/>
      <c r="Z358" s="53"/>
      <c r="AA358" s="48"/>
      <c r="AB358" s="54"/>
      <c r="AC358" s="54"/>
      <c r="AD358" s="54"/>
      <c r="AE358" s="54"/>
      <c r="AF358" s="54"/>
      <c r="AG358" s="54"/>
      <c r="AH358" s="54"/>
      <c r="AI358" s="54"/>
      <c r="AJ358" s="49"/>
      <c r="AK358" s="48"/>
      <c r="AL358" s="54"/>
      <c r="AM358" s="54"/>
      <c r="AN358" s="54"/>
      <c r="AO358" s="54"/>
      <c r="AP358" s="54"/>
      <c r="AQ358" s="54"/>
      <c r="AR358" s="54"/>
      <c r="AS358" s="54"/>
      <c r="AT358" s="54"/>
      <c r="AU358" s="54"/>
      <c r="AV358" s="54"/>
      <c r="AW358" s="54"/>
      <c r="AX358" s="54"/>
      <c r="AY358" s="54"/>
      <c r="AZ358" s="54"/>
      <c r="BA358" s="54"/>
      <c r="BB358" s="54"/>
      <c r="BC358" s="54"/>
      <c r="BD358" s="54"/>
      <c r="BE358" s="54"/>
      <c r="BF358" s="54"/>
      <c r="BG358" s="54"/>
      <c r="BH358" s="54"/>
      <c r="BI358" s="54"/>
      <c r="BJ358" s="54"/>
      <c r="BK358" s="54"/>
      <c r="BL358" s="54"/>
      <c r="BM358" s="54"/>
      <c r="BN358" s="54"/>
      <c r="BO358" s="54"/>
      <c r="BP358" s="54"/>
      <c r="BQ358" s="54"/>
      <c r="BR358" s="54"/>
      <c r="BS358" s="54"/>
      <c r="BT358" s="54"/>
      <c r="BU358" s="54"/>
      <c r="BV358" s="54"/>
      <c r="BW358" s="54"/>
      <c r="BX358" s="49"/>
      <c r="BY358" s="55"/>
      <c r="BZ358" s="8"/>
      <c r="CE358" s="12" t="str">
        <f t="shared" si="263"/>
        <v/>
      </c>
      <c r="CG358" s="77" t="str">
        <f t="shared" si="264"/>
        <v/>
      </c>
      <c r="CH358" s="80" t="str">
        <f t="shared" si="265"/>
        <v/>
      </c>
      <c r="CL358" s="12" t="str">
        <f t="shared" si="266"/>
        <v/>
      </c>
      <c r="CM358" s="12" t="str">
        <f t="shared" si="267"/>
        <v/>
      </c>
      <c r="CN358" s="12" t="str" cm="1">
        <f t="array" ref="CN358">IF(OR($CE358="", $CG$3=""), "", IF(IFERROR(INDEX($K358:$T358, $CK358, MATCH(CN$3, $K$3:$T$3, 0)), "")="", $CC$4, $CC$3))</f>
        <v/>
      </c>
      <c r="CO358" s="12" t="str" cm="1">
        <f t="array" ref="CO358">IF(OR($CE358="", $CG$3=""), "", IF(IFERROR(INDEX($AA358:$AJ358, $CK358, MATCH(CO$3, $AA$3:$AJ$3, 0)), "")="", $CC$4, $CC$3))</f>
        <v/>
      </c>
      <c r="CP358" s="12" t="str">
        <f>IF(OR($CE358="", $CG$3=""), "", IF(CP$3='Property List &amp; Features'!$BG$9, $CC$3, IF(CP$3=$I358, $CC$3, $CC$4)))</f>
        <v/>
      </c>
      <c r="CQ358" s="12" t="str">
        <f>IF(OR($CE358="", $CG$3=""), "", IF(CQ$3='Property List &amp; Features'!$BG$9, $CC$3, IF(CQ$3=$J358, $CC$3, $CC$4)))</f>
        <v/>
      </c>
      <c r="CR358" s="12" t="str">
        <f t="shared" si="268"/>
        <v/>
      </c>
      <c r="CS358" s="12" t="str">
        <f t="shared" si="269"/>
        <v/>
      </c>
      <c r="CT358" s="12" t="str">
        <f t="shared" si="270"/>
        <v/>
      </c>
      <c r="CU358" s="12" t="str">
        <f t="shared" si="271"/>
        <v/>
      </c>
      <c r="CV358" s="12" t="str">
        <f t="shared" si="272"/>
        <v/>
      </c>
      <c r="CW358" s="12" t="str">
        <f t="shared" si="294"/>
        <v/>
      </c>
      <c r="CX358" s="12" t="str">
        <f t="shared" si="295"/>
        <v/>
      </c>
      <c r="CY358" s="12" t="str">
        <f t="shared" si="296"/>
        <v/>
      </c>
      <c r="CZ358" s="12" t="str">
        <f t="shared" si="297"/>
        <v/>
      </c>
      <c r="DA358" s="12" t="str">
        <f t="shared" si="298"/>
        <v/>
      </c>
      <c r="DB358" s="12" t="str">
        <f t="shared" si="299"/>
        <v/>
      </c>
      <c r="DC358" s="12" t="str">
        <f t="shared" si="300"/>
        <v/>
      </c>
      <c r="DD358" s="12" t="str">
        <f t="shared" si="301"/>
        <v/>
      </c>
      <c r="DE358" s="12" t="str">
        <f t="shared" si="302"/>
        <v/>
      </c>
      <c r="DF358" s="12" t="str">
        <f t="shared" si="303"/>
        <v/>
      </c>
      <c r="DG358" s="12" t="str">
        <f t="shared" si="304"/>
        <v/>
      </c>
      <c r="DH358" s="12" t="str">
        <f t="shared" si="305"/>
        <v/>
      </c>
      <c r="DI358" s="12" t="str">
        <f t="shared" si="306"/>
        <v/>
      </c>
      <c r="DJ358" s="12" t="str">
        <f t="shared" si="307"/>
        <v/>
      </c>
      <c r="DK358" s="12" t="str">
        <f t="shared" si="308"/>
        <v/>
      </c>
      <c r="DL358" s="12" t="str">
        <f t="shared" si="309"/>
        <v/>
      </c>
      <c r="DM358" s="12" t="str">
        <f t="shared" si="310"/>
        <v/>
      </c>
      <c r="DN358" s="12" t="str">
        <f t="shared" si="311"/>
        <v/>
      </c>
      <c r="DO358" s="12" t="str">
        <f t="shared" si="312"/>
        <v/>
      </c>
      <c r="DP358" s="12" t="str">
        <f t="shared" si="313"/>
        <v/>
      </c>
      <c r="DQ358" s="12" t="str">
        <f t="shared" si="314"/>
        <v/>
      </c>
      <c r="DR358" s="12" t="str">
        <f t="shared" si="276"/>
        <v/>
      </c>
      <c r="DS358" s="12" t="str">
        <f t="shared" si="277"/>
        <v/>
      </c>
      <c r="DT358" s="12" t="str">
        <f t="shared" si="278"/>
        <v/>
      </c>
      <c r="DU358" s="12" t="str">
        <f t="shared" si="279"/>
        <v/>
      </c>
      <c r="DV358" s="12" t="str">
        <f t="shared" si="280"/>
        <v/>
      </c>
      <c r="DW358" s="12" t="str">
        <f t="shared" si="281"/>
        <v/>
      </c>
      <c r="DX358" s="12" t="str">
        <f t="shared" si="282"/>
        <v/>
      </c>
      <c r="DY358" s="12" t="str">
        <f t="shared" si="283"/>
        <v/>
      </c>
      <c r="DZ358" s="12" t="str">
        <f t="shared" si="284"/>
        <v/>
      </c>
      <c r="EA358" s="12" t="str">
        <f t="shared" si="285"/>
        <v/>
      </c>
      <c r="EB358" s="12" t="str">
        <f t="shared" si="286"/>
        <v/>
      </c>
      <c r="EC358" s="12" t="str">
        <f t="shared" si="287"/>
        <v/>
      </c>
      <c r="ED358" s="12" t="str">
        <f t="shared" si="288"/>
        <v/>
      </c>
      <c r="EE358" s="12" t="str">
        <f t="shared" si="289"/>
        <v/>
      </c>
      <c r="EF358" s="12" t="str">
        <f t="shared" si="290"/>
        <v/>
      </c>
      <c r="EG358" s="12" t="str">
        <f t="shared" si="291"/>
        <v/>
      </c>
      <c r="EH358" s="12" t="str">
        <f t="shared" si="292"/>
        <v/>
      </c>
      <c r="EI358" s="12" t="str">
        <f t="shared" si="293"/>
        <v/>
      </c>
      <c r="EK358" s="83" t="str">
        <f t="shared" si="273"/>
        <v/>
      </c>
      <c r="EM358" s="12" t="str">
        <f t="shared" si="274"/>
        <v/>
      </c>
      <c r="EO358" s="12" t="str">
        <f t="shared" si="275"/>
        <v/>
      </c>
      <c r="EQ358" s="12" t="str">
        <f>IF($EO358="", "", IF($EQ$8=$EQ$6, COUNTIF($EO$11:$EO$2510, "&gt;"&amp;$EO358)+1+COUNTIF($EO$11:$EO358, $EO358)-1, COUNTIF($EO$11:$EO$2510, "&lt;"&amp;$EO358)+1+COUNTIF($EO$11:$EO358, $EO358)-1))</f>
        <v/>
      </c>
    </row>
    <row r="359" spans="1:147" x14ac:dyDescent="0.55000000000000004">
      <c r="A359" s="8"/>
      <c r="B359" s="12" t="str">
        <f>IF($D359="", "", COUNTIF($D$11:$D359, $D359))</f>
        <v/>
      </c>
      <c r="C359" s="8"/>
      <c r="D359" s="45"/>
      <c r="E359" s="46"/>
      <c r="F359" s="47"/>
      <c r="G359" s="54"/>
      <c r="H359" s="54"/>
      <c r="I359" s="48"/>
      <c r="J359" s="49"/>
      <c r="K359" s="50"/>
      <c r="L359" s="50"/>
      <c r="M359" s="50"/>
      <c r="N359" s="50"/>
      <c r="O359" s="50"/>
      <c r="P359" s="50"/>
      <c r="Q359" s="50"/>
      <c r="R359" s="50"/>
      <c r="S359" s="50"/>
      <c r="T359" s="50"/>
      <c r="U359" s="51"/>
      <c r="V359" s="52"/>
      <c r="W359" s="53"/>
      <c r="X359" s="53"/>
      <c r="Y359" s="53"/>
      <c r="Z359" s="53"/>
      <c r="AA359" s="48"/>
      <c r="AB359" s="54"/>
      <c r="AC359" s="54"/>
      <c r="AD359" s="54"/>
      <c r="AE359" s="54"/>
      <c r="AF359" s="54"/>
      <c r="AG359" s="54"/>
      <c r="AH359" s="54"/>
      <c r="AI359" s="54"/>
      <c r="AJ359" s="49"/>
      <c r="AK359" s="48"/>
      <c r="AL359" s="54"/>
      <c r="AM359" s="54"/>
      <c r="AN359" s="54"/>
      <c r="AO359" s="54"/>
      <c r="AP359" s="54"/>
      <c r="AQ359" s="54"/>
      <c r="AR359" s="54"/>
      <c r="AS359" s="54"/>
      <c r="AT359" s="54"/>
      <c r="AU359" s="54"/>
      <c r="AV359" s="54"/>
      <c r="AW359" s="54"/>
      <c r="AX359" s="54"/>
      <c r="AY359" s="54"/>
      <c r="AZ359" s="54"/>
      <c r="BA359" s="54"/>
      <c r="BB359" s="54"/>
      <c r="BC359" s="54"/>
      <c r="BD359" s="54"/>
      <c r="BE359" s="54"/>
      <c r="BF359" s="54"/>
      <c r="BG359" s="54"/>
      <c r="BH359" s="54"/>
      <c r="BI359" s="54"/>
      <c r="BJ359" s="54"/>
      <c r="BK359" s="54"/>
      <c r="BL359" s="54"/>
      <c r="BM359" s="54"/>
      <c r="BN359" s="54"/>
      <c r="BO359" s="54"/>
      <c r="BP359" s="54"/>
      <c r="BQ359" s="54"/>
      <c r="BR359" s="54"/>
      <c r="BS359" s="54"/>
      <c r="BT359" s="54"/>
      <c r="BU359" s="54"/>
      <c r="BV359" s="54"/>
      <c r="BW359" s="54"/>
      <c r="BX359" s="49"/>
      <c r="BY359" s="55"/>
      <c r="BZ359" s="8"/>
      <c r="CE359" s="12" t="str">
        <f t="shared" si="263"/>
        <v/>
      </c>
      <c r="CG359" s="77" t="str">
        <f t="shared" si="264"/>
        <v/>
      </c>
      <c r="CH359" s="80" t="str">
        <f t="shared" si="265"/>
        <v/>
      </c>
      <c r="CL359" s="12" t="str">
        <f t="shared" si="266"/>
        <v/>
      </c>
      <c r="CM359" s="12" t="str">
        <f t="shared" si="267"/>
        <v/>
      </c>
      <c r="CN359" s="12" t="str" cm="1">
        <f t="array" ref="CN359">IF(OR($CE359="", $CG$3=""), "", IF(IFERROR(INDEX($K359:$T359, $CK359, MATCH(CN$3, $K$3:$T$3, 0)), "")="", $CC$4, $CC$3))</f>
        <v/>
      </c>
      <c r="CO359" s="12" t="str" cm="1">
        <f t="array" ref="CO359">IF(OR($CE359="", $CG$3=""), "", IF(IFERROR(INDEX($AA359:$AJ359, $CK359, MATCH(CO$3, $AA$3:$AJ$3, 0)), "")="", $CC$4, $CC$3))</f>
        <v/>
      </c>
      <c r="CP359" s="12" t="str">
        <f>IF(OR($CE359="", $CG$3=""), "", IF(CP$3='Property List &amp; Features'!$BG$9, $CC$3, IF(CP$3=$I359, $CC$3, $CC$4)))</f>
        <v/>
      </c>
      <c r="CQ359" s="12" t="str">
        <f>IF(OR($CE359="", $CG$3=""), "", IF(CQ$3='Property List &amp; Features'!$BG$9, $CC$3, IF(CQ$3=$J359, $CC$3, $CC$4)))</f>
        <v/>
      </c>
      <c r="CR359" s="12" t="str">
        <f t="shared" si="268"/>
        <v/>
      </c>
      <c r="CS359" s="12" t="str">
        <f t="shared" si="269"/>
        <v/>
      </c>
      <c r="CT359" s="12" t="str">
        <f t="shared" si="270"/>
        <v/>
      </c>
      <c r="CU359" s="12" t="str">
        <f t="shared" si="271"/>
        <v/>
      </c>
      <c r="CV359" s="12" t="str">
        <f t="shared" si="272"/>
        <v/>
      </c>
      <c r="CW359" s="12" t="str">
        <f t="shared" si="294"/>
        <v/>
      </c>
      <c r="CX359" s="12" t="str">
        <f t="shared" si="295"/>
        <v/>
      </c>
      <c r="CY359" s="12" t="str">
        <f t="shared" si="296"/>
        <v/>
      </c>
      <c r="CZ359" s="12" t="str">
        <f t="shared" si="297"/>
        <v/>
      </c>
      <c r="DA359" s="12" t="str">
        <f t="shared" si="298"/>
        <v/>
      </c>
      <c r="DB359" s="12" t="str">
        <f t="shared" si="299"/>
        <v/>
      </c>
      <c r="DC359" s="12" t="str">
        <f t="shared" si="300"/>
        <v/>
      </c>
      <c r="DD359" s="12" t="str">
        <f t="shared" si="301"/>
        <v/>
      </c>
      <c r="DE359" s="12" t="str">
        <f t="shared" si="302"/>
        <v/>
      </c>
      <c r="DF359" s="12" t="str">
        <f t="shared" si="303"/>
        <v/>
      </c>
      <c r="DG359" s="12" t="str">
        <f t="shared" si="304"/>
        <v/>
      </c>
      <c r="DH359" s="12" t="str">
        <f t="shared" si="305"/>
        <v/>
      </c>
      <c r="DI359" s="12" t="str">
        <f t="shared" si="306"/>
        <v/>
      </c>
      <c r="DJ359" s="12" t="str">
        <f t="shared" si="307"/>
        <v/>
      </c>
      <c r="DK359" s="12" t="str">
        <f t="shared" si="308"/>
        <v/>
      </c>
      <c r="DL359" s="12" t="str">
        <f t="shared" si="309"/>
        <v/>
      </c>
      <c r="DM359" s="12" t="str">
        <f t="shared" si="310"/>
        <v/>
      </c>
      <c r="DN359" s="12" t="str">
        <f t="shared" si="311"/>
        <v/>
      </c>
      <c r="DO359" s="12" t="str">
        <f t="shared" si="312"/>
        <v/>
      </c>
      <c r="DP359" s="12" t="str">
        <f t="shared" si="313"/>
        <v/>
      </c>
      <c r="DQ359" s="12" t="str">
        <f t="shared" si="314"/>
        <v/>
      </c>
      <c r="DR359" s="12" t="str">
        <f t="shared" si="276"/>
        <v/>
      </c>
      <c r="DS359" s="12" t="str">
        <f t="shared" si="277"/>
        <v/>
      </c>
      <c r="DT359" s="12" t="str">
        <f t="shared" si="278"/>
        <v/>
      </c>
      <c r="DU359" s="12" t="str">
        <f t="shared" si="279"/>
        <v/>
      </c>
      <c r="DV359" s="12" t="str">
        <f t="shared" si="280"/>
        <v/>
      </c>
      <c r="DW359" s="12" t="str">
        <f t="shared" si="281"/>
        <v/>
      </c>
      <c r="DX359" s="12" t="str">
        <f t="shared" si="282"/>
        <v/>
      </c>
      <c r="DY359" s="12" t="str">
        <f t="shared" si="283"/>
        <v/>
      </c>
      <c r="DZ359" s="12" t="str">
        <f t="shared" si="284"/>
        <v/>
      </c>
      <c r="EA359" s="12" t="str">
        <f t="shared" si="285"/>
        <v/>
      </c>
      <c r="EB359" s="12" t="str">
        <f t="shared" si="286"/>
        <v/>
      </c>
      <c r="EC359" s="12" t="str">
        <f t="shared" si="287"/>
        <v/>
      </c>
      <c r="ED359" s="12" t="str">
        <f t="shared" si="288"/>
        <v/>
      </c>
      <c r="EE359" s="12" t="str">
        <f t="shared" si="289"/>
        <v/>
      </c>
      <c r="EF359" s="12" t="str">
        <f t="shared" si="290"/>
        <v/>
      </c>
      <c r="EG359" s="12" t="str">
        <f t="shared" si="291"/>
        <v/>
      </c>
      <c r="EH359" s="12" t="str">
        <f t="shared" si="292"/>
        <v/>
      </c>
      <c r="EI359" s="12" t="str">
        <f t="shared" si="293"/>
        <v/>
      </c>
      <c r="EK359" s="83" t="str">
        <f t="shared" si="273"/>
        <v/>
      </c>
      <c r="EM359" s="12" t="str">
        <f t="shared" si="274"/>
        <v/>
      </c>
      <c r="EO359" s="12" t="str">
        <f t="shared" si="275"/>
        <v/>
      </c>
      <c r="EQ359" s="12" t="str">
        <f>IF($EO359="", "", IF($EQ$8=$EQ$6, COUNTIF($EO$11:$EO$2510, "&gt;"&amp;$EO359)+1+COUNTIF($EO$11:$EO359, $EO359)-1, COUNTIF($EO$11:$EO$2510, "&lt;"&amp;$EO359)+1+COUNTIF($EO$11:$EO359, $EO359)-1))</f>
        <v/>
      </c>
    </row>
    <row r="360" spans="1:147" x14ac:dyDescent="0.55000000000000004">
      <c r="A360" s="8"/>
      <c r="B360" s="12" t="str">
        <f>IF($D360="", "", COUNTIF($D$11:$D360, $D360))</f>
        <v/>
      </c>
      <c r="C360" s="8"/>
      <c r="D360" s="45"/>
      <c r="E360" s="46"/>
      <c r="F360" s="47"/>
      <c r="G360" s="54"/>
      <c r="H360" s="54"/>
      <c r="I360" s="48"/>
      <c r="J360" s="49"/>
      <c r="K360" s="50"/>
      <c r="L360" s="50"/>
      <c r="M360" s="50"/>
      <c r="N360" s="50"/>
      <c r="O360" s="50"/>
      <c r="P360" s="50"/>
      <c r="Q360" s="50"/>
      <c r="R360" s="50"/>
      <c r="S360" s="50"/>
      <c r="T360" s="50"/>
      <c r="U360" s="51"/>
      <c r="V360" s="52"/>
      <c r="W360" s="53"/>
      <c r="X360" s="53"/>
      <c r="Y360" s="53"/>
      <c r="Z360" s="53"/>
      <c r="AA360" s="48"/>
      <c r="AB360" s="54"/>
      <c r="AC360" s="54"/>
      <c r="AD360" s="54"/>
      <c r="AE360" s="54"/>
      <c r="AF360" s="54"/>
      <c r="AG360" s="54"/>
      <c r="AH360" s="54"/>
      <c r="AI360" s="54"/>
      <c r="AJ360" s="49"/>
      <c r="AK360" s="48"/>
      <c r="AL360" s="54"/>
      <c r="AM360" s="54"/>
      <c r="AN360" s="54"/>
      <c r="AO360" s="54"/>
      <c r="AP360" s="54"/>
      <c r="AQ360" s="54"/>
      <c r="AR360" s="54"/>
      <c r="AS360" s="54"/>
      <c r="AT360" s="54"/>
      <c r="AU360" s="54"/>
      <c r="AV360" s="54"/>
      <c r="AW360" s="54"/>
      <c r="AX360" s="54"/>
      <c r="AY360" s="54"/>
      <c r="AZ360" s="54"/>
      <c r="BA360" s="54"/>
      <c r="BB360" s="54"/>
      <c r="BC360" s="54"/>
      <c r="BD360" s="54"/>
      <c r="BE360" s="54"/>
      <c r="BF360" s="54"/>
      <c r="BG360" s="54"/>
      <c r="BH360" s="54"/>
      <c r="BI360" s="54"/>
      <c r="BJ360" s="54"/>
      <c r="BK360" s="54"/>
      <c r="BL360" s="54"/>
      <c r="BM360" s="54"/>
      <c r="BN360" s="54"/>
      <c r="BO360" s="54"/>
      <c r="BP360" s="54"/>
      <c r="BQ360" s="54"/>
      <c r="BR360" s="54"/>
      <c r="BS360" s="54"/>
      <c r="BT360" s="54"/>
      <c r="BU360" s="54"/>
      <c r="BV360" s="54"/>
      <c r="BW360" s="54"/>
      <c r="BX360" s="49"/>
      <c r="BY360" s="55"/>
      <c r="BZ360" s="8"/>
      <c r="CE360" s="12" t="str">
        <f t="shared" si="263"/>
        <v/>
      </c>
      <c r="CG360" s="77" t="str">
        <f t="shared" si="264"/>
        <v/>
      </c>
      <c r="CH360" s="80" t="str">
        <f t="shared" si="265"/>
        <v/>
      </c>
      <c r="CL360" s="12" t="str">
        <f t="shared" si="266"/>
        <v/>
      </c>
      <c r="CM360" s="12" t="str">
        <f t="shared" si="267"/>
        <v/>
      </c>
      <c r="CN360" s="12" t="str" cm="1">
        <f t="array" ref="CN360">IF(OR($CE360="", $CG$3=""), "", IF(IFERROR(INDEX($K360:$T360, $CK360, MATCH(CN$3, $K$3:$T$3, 0)), "")="", $CC$4, $CC$3))</f>
        <v/>
      </c>
      <c r="CO360" s="12" t="str" cm="1">
        <f t="array" ref="CO360">IF(OR($CE360="", $CG$3=""), "", IF(IFERROR(INDEX($AA360:$AJ360, $CK360, MATCH(CO$3, $AA$3:$AJ$3, 0)), "")="", $CC$4, $CC$3))</f>
        <v/>
      </c>
      <c r="CP360" s="12" t="str">
        <f>IF(OR($CE360="", $CG$3=""), "", IF(CP$3='Property List &amp; Features'!$BG$9, $CC$3, IF(CP$3=$I360, $CC$3, $CC$4)))</f>
        <v/>
      </c>
      <c r="CQ360" s="12" t="str">
        <f>IF(OR($CE360="", $CG$3=""), "", IF(CQ$3='Property List &amp; Features'!$BG$9, $CC$3, IF(CQ$3=$J360, $CC$3, $CC$4)))</f>
        <v/>
      </c>
      <c r="CR360" s="12" t="str">
        <f t="shared" si="268"/>
        <v/>
      </c>
      <c r="CS360" s="12" t="str">
        <f t="shared" si="269"/>
        <v/>
      </c>
      <c r="CT360" s="12" t="str">
        <f t="shared" si="270"/>
        <v/>
      </c>
      <c r="CU360" s="12" t="str">
        <f t="shared" si="271"/>
        <v/>
      </c>
      <c r="CV360" s="12" t="str">
        <f t="shared" si="272"/>
        <v/>
      </c>
      <c r="CW360" s="12" t="str">
        <f t="shared" si="294"/>
        <v/>
      </c>
      <c r="CX360" s="12" t="str">
        <f t="shared" si="295"/>
        <v/>
      </c>
      <c r="CY360" s="12" t="str">
        <f t="shared" si="296"/>
        <v/>
      </c>
      <c r="CZ360" s="12" t="str">
        <f t="shared" si="297"/>
        <v/>
      </c>
      <c r="DA360" s="12" t="str">
        <f t="shared" si="298"/>
        <v/>
      </c>
      <c r="DB360" s="12" t="str">
        <f t="shared" si="299"/>
        <v/>
      </c>
      <c r="DC360" s="12" t="str">
        <f t="shared" si="300"/>
        <v/>
      </c>
      <c r="DD360" s="12" t="str">
        <f t="shared" si="301"/>
        <v/>
      </c>
      <c r="DE360" s="12" t="str">
        <f t="shared" si="302"/>
        <v/>
      </c>
      <c r="DF360" s="12" t="str">
        <f t="shared" si="303"/>
        <v/>
      </c>
      <c r="DG360" s="12" t="str">
        <f t="shared" si="304"/>
        <v/>
      </c>
      <c r="DH360" s="12" t="str">
        <f t="shared" si="305"/>
        <v/>
      </c>
      <c r="DI360" s="12" t="str">
        <f t="shared" si="306"/>
        <v/>
      </c>
      <c r="DJ360" s="12" t="str">
        <f t="shared" si="307"/>
        <v/>
      </c>
      <c r="DK360" s="12" t="str">
        <f t="shared" si="308"/>
        <v/>
      </c>
      <c r="DL360" s="12" t="str">
        <f t="shared" si="309"/>
        <v/>
      </c>
      <c r="DM360" s="12" t="str">
        <f t="shared" si="310"/>
        <v/>
      </c>
      <c r="DN360" s="12" t="str">
        <f t="shared" si="311"/>
        <v/>
      </c>
      <c r="DO360" s="12" t="str">
        <f t="shared" si="312"/>
        <v/>
      </c>
      <c r="DP360" s="12" t="str">
        <f t="shared" si="313"/>
        <v/>
      </c>
      <c r="DQ360" s="12" t="str">
        <f t="shared" si="314"/>
        <v/>
      </c>
      <c r="DR360" s="12" t="str">
        <f t="shared" si="276"/>
        <v/>
      </c>
      <c r="DS360" s="12" t="str">
        <f t="shared" si="277"/>
        <v/>
      </c>
      <c r="DT360" s="12" t="str">
        <f t="shared" si="278"/>
        <v/>
      </c>
      <c r="DU360" s="12" t="str">
        <f t="shared" si="279"/>
        <v/>
      </c>
      <c r="DV360" s="12" t="str">
        <f t="shared" si="280"/>
        <v/>
      </c>
      <c r="DW360" s="12" t="str">
        <f t="shared" si="281"/>
        <v/>
      </c>
      <c r="DX360" s="12" t="str">
        <f t="shared" si="282"/>
        <v/>
      </c>
      <c r="DY360" s="12" t="str">
        <f t="shared" si="283"/>
        <v/>
      </c>
      <c r="DZ360" s="12" t="str">
        <f t="shared" si="284"/>
        <v/>
      </c>
      <c r="EA360" s="12" t="str">
        <f t="shared" si="285"/>
        <v/>
      </c>
      <c r="EB360" s="12" t="str">
        <f t="shared" si="286"/>
        <v/>
      </c>
      <c r="EC360" s="12" t="str">
        <f t="shared" si="287"/>
        <v/>
      </c>
      <c r="ED360" s="12" t="str">
        <f t="shared" si="288"/>
        <v/>
      </c>
      <c r="EE360" s="12" t="str">
        <f t="shared" si="289"/>
        <v/>
      </c>
      <c r="EF360" s="12" t="str">
        <f t="shared" si="290"/>
        <v/>
      </c>
      <c r="EG360" s="12" t="str">
        <f t="shared" si="291"/>
        <v/>
      </c>
      <c r="EH360" s="12" t="str">
        <f t="shared" si="292"/>
        <v/>
      </c>
      <c r="EI360" s="12" t="str">
        <f t="shared" si="293"/>
        <v/>
      </c>
      <c r="EK360" s="83" t="str">
        <f t="shared" si="273"/>
        <v/>
      </c>
      <c r="EM360" s="12" t="str">
        <f t="shared" si="274"/>
        <v/>
      </c>
      <c r="EO360" s="12" t="str">
        <f t="shared" si="275"/>
        <v/>
      </c>
      <c r="EQ360" s="12" t="str">
        <f>IF($EO360="", "", IF($EQ$8=$EQ$6, COUNTIF($EO$11:$EO$2510, "&gt;"&amp;$EO360)+1+COUNTIF($EO$11:$EO360, $EO360)-1, COUNTIF($EO$11:$EO$2510, "&lt;"&amp;$EO360)+1+COUNTIF($EO$11:$EO360, $EO360)-1))</f>
        <v/>
      </c>
    </row>
    <row r="361" spans="1:147" x14ac:dyDescent="0.55000000000000004">
      <c r="A361" s="8"/>
      <c r="B361" s="12" t="str">
        <f>IF($D361="", "", COUNTIF($D$11:$D361, $D361))</f>
        <v/>
      </c>
      <c r="C361" s="8"/>
      <c r="D361" s="45"/>
      <c r="E361" s="46"/>
      <c r="F361" s="47"/>
      <c r="G361" s="54"/>
      <c r="H361" s="54"/>
      <c r="I361" s="48"/>
      <c r="J361" s="49"/>
      <c r="K361" s="50"/>
      <c r="L361" s="50"/>
      <c r="M361" s="50"/>
      <c r="N361" s="50"/>
      <c r="O361" s="50"/>
      <c r="P361" s="50"/>
      <c r="Q361" s="50"/>
      <c r="R361" s="50"/>
      <c r="S361" s="50"/>
      <c r="T361" s="50"/>
      <c r="U361" s="51"/>
      <c r="V361" s="52"/>
      <c r="W361" s="53"/>
      <c r="X361" s="53"/>
      <c r="Y361" s="53"/>
      <c r="Z361" s="53"/>
      <c r="AA361" s="48"/>
      <c r="AB361" s="54"/>
      <c r="AC361" s="54"/>
      <c r="AD361" s="54"/>
      <c r="AE361" s="54"/>
      <c r="AF361" s="54"/>
      <c r="AG361" s="54"/>
      <c r="AH361" s="54"/>
      <c r="AI361" s="54"/>
      <c r="AJ361" s="49"/>
      <c r="AK361" s="48"/>
      <c r="AL361" s="54"/>
      <c r="AM361" s="54"/>
      <c r="AN361" s="54"/>
      <c r="AO361" s="54"/>
      <c r="AP361" s="54"/>
      <c r="AQ361" s="54"/>
      <c r="AR361" s="54"/>
      <c r="AS361" s="54"/>
      <c r="AT361" s="54"/>
      <c r="AU361" s="54"/>
      <c r="AV361" s="54"/>
      <c r="AW361" s="54"/>
      <c r="AX361" s="54"/>
      <c r="AY361" s="54"/>
      <c r="AZ361" s="54"/>
      <c r="BA361" s="54"/>
      <c r="BB361" s="54"/>
      <c r="BC361" s="54"/>
      <c r="BD361" s="54"/>
      <c r="BE361" s="54"/>
      <c r="BF361" s="54"/>
      <c r="BG361" s="54"/>
      <c r="BH361" s="54"/>
      <c r="BI361" s="54"/>
      <c r="BJ361" s="54"/>
      <c r="BK361" s="54"/>
      <c r="BL361" s="54"/>
      <c r="BM361" s="54"/>
      <c r="BN361" s="54"/>
      <c r="BO361" s="54"/>
      <c r="BP361" s="54"/>
      <c r="BQ361" s="54"/>
      <c r="BR361" s="54"/>
      <c r="BS361" s="54"/>
      <c r="BT361" s="54"/>
      <c r="BU361" s="54"/>
      <c r="BV361" s="54"/>
      <c r="BW361" s="54"/>
      <c r="BX361" s="49"/>
      <c r="BY361" s="55"/>
      <c r="BZ361" s="8"/>
      <c r="CE361" s="12" t="str">
        <f t="shared" si="263"/>
        <v/>
      </c>
      <c r="CG361" s="77" t="str">
        <f t="shared" si="264"/>
        <v/>
      </c>
      <c r="CH361" s="80" t="str">
        <f t="shared" si="265"/>
        <v/>
      </c>
      <c r="CL361" s="12" t="str">
        <f t="shared" si="266"/>
        <v/>
      </c>
      <c r="CM361" s="12" t="str">
        <f t="shared" si="267"/>
        <v/>
      </c>
      <c r="CN361" s="12" t="str" cm="1">
        <f t="array" ref="CN361">IF(OR($CE361="", $CG$3=""), "", IF(IFERROR(INDEX($K361:$T361, $CK361, MATCH(CN$3, $K$3:$T$3, 0)), "")="", $CC$4, $CC$3))</f>
        <v/>
      </c>
      <c r="CO361" s="12" t="str" cm="1">
        <f t="array" ref="CO361">IF(OR($CE361="", $CG$3=""), "", IF(IFERROR(INDEX($AA361:$AJ361, $CK361, MATCH(CO$3, $AA$3:$AJ$3, 0)), "")="", $CC$4, $CC$3))</f>
        <v/>
      </c>
      <c r="CP361" s="12" t="str">
        <f>IF(OR($CE361="", $CG$3=""), "", IF(CP$3='Property List &amp; Features'!$BG$9, $CC$3, IF(CP$3=$I361, $CC$3, $CC$4)))</f>
        <v/>
      </c>
      <c r="CQ361" s="12" t="str">
        <f>IF(OR($CE361="", $CG$3=""), "", IF(CQ$3='Property List &amp; Features'!$BG$9, $CC$3, IF(CQ$3=$J361, $CC$3, $CC$4)))</f>
        <v/>
      </c>
      <c r="CR361" s="12" t="str">
        <f t="shared" si="268"/>
        <v/>
      </c>
      <c r="CS361" s="12" t="str">
        <f t="shared" si="269"/>
        <v/>
      </c>
      <c r="CT361" s="12" t="str">
        <f t="shared" si="270"/>
        <v/>
      </c>
      <c r="CU361" s="12" t="str">
        <f t="shared" si="271"/>
        <v/>
      </c>
      <c r="CV361" s="12" t="str">
        <f t="shared" si="272"/>
        <v/>
      </c>
      <c r="CW361" s="12" t="str">
        <f t="shared" si="294"/>
        <v/>
      </c>
      <c r="CX361" s="12" t="str">
        <f t="shared" si="295"/>
        <v/>
      </c>
      <c r="CY361" s="12" t="str">
        <f t="shared" si="296"/>
        <v/>
      </c>
      <c r="CZ361" s="12" t="str">
        <f t="shared" si="297"/>
        <v/>
      </c>
      <c r="DA361" s="12" t="str">
        <f t="shared" si="298"/>
        <v/>
      </c>
      <c r="DB361" s="12" t="str">
        <f t="shared" si="299"/>
        <v/>
      </c>
      <c r="DC361" s="12" t="str">
        <f t="shared" si="300"/>
        <v/>
      </c>
      <c r="DD361" s="12" t="str">
        <f t="shared" si="301"/>
        <v/>
      </c>
      <c r="DE361" s="12" t="str">
        <f t="shared" si="302"/>
        <v/>
      </c>
      <c r="DF361" s="12" t="str">
        <f t="shared" si="303"/>
        <v/>
      </c>
      <c r="DG361" s="12" t="str">
        <f t="shared" si="304"/>
        <v/>
      </c>
      <c r="DH361" s="12" t="str">
        <f t="shared" si="305"/>
        <v/>
      </c>
      <c r="DI361" s="12" t="str">
        <f t="shared" si="306"/>
        <v/>
      </c>
      <c r="DJ361" s="12" t="str">
        <f t="shared" si="307"/>
        <v/>
      </c>
      <c r="DK361" s="12" t="str">
        <f t="shared" si="308"/>
        <v/>
      </c>
      <c r="DL361" s="12" t="str">
        <f t="shared" si="309"/>
        <v/>
      </c>
      <c r="DM361" s="12" t="str">
        <f t="shared" si="310"/>
        <v/>
      </c>
      <c r="DN361" s="12" t="str">
        <f t="shared" si="311"/>
        <v/>
      </c>
      <c r="DO361" s="12" t="str">
        <f t="shared" si="312"/>
        <v/>
      </c>
      <c r="DP361" s="12" t="str">
        <f t="shared" si="313"/>
        <v/>
      </c>
      <c r="DQ361" s="12" t="str">
        <f t="shared" si="314"/>
        <v/>
      </c>
      <c r="DR361" s="12" t="str">
        <f t="shared" si="276"/>
        <v/>
      </c>
      <c r="DS361" s="12" t="str">
        <f t="shared" si="277"/>
        <v/>
      </c>
      <c r="DT361" s="12" t="str">
        <f t="shared" si="278"/>
        <v/>
      </c>
      <c r="DU361" s="12" t="str">
        <f t="shared" si="279"/>
        <v/>
      </c>
      <c r="DV361" s="12" t="str">
        <f t="shared" si="280"/>
        <v/>
      </c>
      <c r="DW361" s="12" t="str">
        <f t="shared" si="281"/>
        <v/>
      </c>
      <c r="DX361" s="12" t="str">
        <f t="shared" si="282"/>
        <v/>
      </c>
      <c r="DY361" s="12" t="str">
        <f t="shared" si="283"/>
        <v/>
      </c>
      <c r="DZ361" s="12" t="str">
        <f t="shared" si="284"/>
        <v/>
      </c>
      <c r="EA361" s="12" t="str">
        <f t="shared" si="285"/>
        <v/>
      </c>
      <c r="EB361" s="12" t="str">
        <f t="shared" si="286"/>
        <v/>
      </c>
      <c r="EC361" s="12" t="str">
        <f t="shared" si="287"/>
        <v/>
      </c>
      <c r="ED361" s="12" t="str">
        <f t="shared" si="288"/>
        <v/>
      </c>
      <c r="EE361" s="12" t="str">
        <f t="shared" si="289"/>
        <v/>
      </c>
      <c r="EF361" s="12" t="str">
        <f t="shared" si="290"/>
        <v/>
      </c>
      <c r="EG361" s="12" t="str">
        <f t="shared" si="291"/>
        <v/>
      </c>
      <c r="EH361" s="12" t="str">
        <f t="shared" si="292"/>
        <v/>
      </c>
      <c r="EI361" s="12" t="str">
        <f t="shared" si="293"/>
        <v/>
      </c>
      <c r="EK361" s="83" t="str">
        <f t="shared" si="273"/>
        <v/>
      </c>
      <c r="EM361" s="12" t="str">
        <f t="shared" si="274"/>
        <v/>
      </c>
      <c r="EO361" s="12" t="str">
        <f t="shared" si="275"/>
        <v/>
      </c>
      <c r="EQ361" s="12" t="str">
        <f>IF($EO361="", "", IF($EQ$8=$EQ$6, COUNTIF($EO$11:$EO$2510, "&gt;"&amp;$EO361)+1+COUNTIF($EO$11:$EO361, $EO361)-1, COUNTIF($EO$11:$EO$2510, "&lt;"&amp;$EO361)+1+COUNTIF($EO$11:$EO361, $EO361)-1))</f>
        <v/>
      </c>
    </row>
    <row r="362" spans="1:147" x14ac:dyDescent="0.55000000000000004">
      <c r="A362" s="8"/>
      <c r="B362" s="12" t="str">
        <f>IF($D362="", "", COUNTIF($D$11:$D362, $D362))</f>
        <v/>
      </c>
      <c r="C362" s="8"/>
      <c r="D362" s="45"/>
      <c r="E362" s="46"/>
      <c r="F362" s="47"/>
      <c r="G362" s="54"/>
      <c r="H362" s="54"/>
      <c r="I362" s="48"/>
      <c r="J362" s="49"/>
      <c r="K362" s="50"/>
      <c r="L362" s="50"/>
      <c r="M362" s="50"/>
      <c r="N362" s="50"/>
      <c r="O362" s="50"/>
      <c r="P362" s="50"/>
      <c r="Q362" s="50"/>
      <c r="R362" s="50"/>
      <c r="S362" s="50"/>
      <c r="T362" s="50"/>
      <c r="U362" s="51"/>
      <c r="V362" s="52"/>
      <c r="W362" s="53"/>
      <c r="X362" s="53"/>
      <c r="Y362" s="53"/>
      <c r="Z362" s="53"/>
      <c r="AA362" s="48"/>
      <c r="AB362" s="54"/>
      <c r="AC362" s="54"/>
      <c r="AD362" s="54"/>
      <c r="AE362" s="54"/>
      <c r="AF362" s="54"/>
      <c r="AG362" s="54"/>
      <c r="AH362" s="54"/>
      <c r="AI362" s="54"/>
      <c r="AJ362" s="49"/>
      <c r="AK362" s="48"/>
      <c r="AL362" s="54"/>
      <c r="AM362" s="54"/>
      <c r="AN362" s="54"/>
      <c r="AO362" s="54"/>
      <c r="AP362" s="54"/>
      <c r="AQ362" s="54"/>
      <c r="AR362" s="54"/>
      <c r="AS362" s="54"/>
      <c r="AT362" s="54"/>
      <c r="AU362" s="54"/>
      <c r="AV362" s="54"/>
      <c r="AW362" s="54"/>
      <c r="AX362" s="54"/>
      <c r="AY362" s="54"/>
      <c r="AZ362" s="54"/>
      <c r="BA362" s="54"/>
      <c r="BB362" s="54"/>
      <c r="BC362" s="54"/>
      <c r="BD362" s="54"/>
      <c r="BE362" s="54"/>
      <c r="BF362" s="54"/>
      <c r="BG362" s="54"/>
      <c r="BH362" s="54"/>
      <c r="BI362" s="54"/>
      <c r="BJ362" s="54"/>
      <c r="BK362" s="54"/>
      <c r="BL362" s="54"/>
      <c r="BM362" s="54"/>
      <c r="BN362" s="54"/>
      <c r="BO362" s="54"/>
      <c r="BP362" s="54"/>
      <c r="BQ362" s="54"/>
      <c r="BR362" s="54"/>
      <c r="BS362" s="54"/>
      <c r="BT362" s="54"/>
      <c r="BU362" s="54"/>
      <c r="BV362" s="54"/>
      <c r="BW362" s="54"/>
      <c r="BX362" s="49"/>
      <c r="BY362" s="55"/>
      <c r="BZ362" s="8"/>
      <c r="CE362" s="12" t="str">
        <f t="shared" si="263"/>
        <v/>
      </c>
      <c r="CG362" s="77" t="str">
        <f t="shared" si="264"/>
        <v/>
      </c>
      <c r="CH362" s="80" t="str">
        <f t="shared" si="265"/>
        <v/>
      </c>
      <c r="CL362" s="12" t="str">
        <f t="shared" si="266"/>
        <v/>
      </c>
      <c r="CM362" s="12" t="str">
        <f t="shared" si="267"/>
        <v/>
      </c>
      <c r="CN362" s="12" t="str" cm="1">
        <f t="array" ref="CN362">IF(OR($CE362="", $CG$3=""), "", IF(IFERROR(INDEX($K362:$T362, $CK362, MATCH(CN$3, $K$3:$T$3, 0)), "")="", $CC$4, $CC$3))</f>
        <v/>
      </c>
      <c r="CO362" s="12" t="str" cm="1">
        <f t="array" ref="CO362">IF(OR($CE362="", $CG$3=""), "", IF(IFERROR(INDEX($AA362:$AJ362, $CK362, MATCH(CO$3, $AA$3:$AJ$3, 0)), "")="", $CC$4, $CC$3))</f>
        <v/>
      </c>
      <c r="CP362" s="12" t="str">
        <f>IF(OR($CE362="", $CG$3=""), "", IF(CP$3='Property List &amp; Features'!$BG$9, $CC$3, IF(CP$3=$I362, $CC$3, $CC$4)))</f>
        <v/>
      </c>
      <c r="CQ362" s="12" t="str">
        <f>IF(OR($CE362="", $CG$3=""), "", IF(CQ$3='Property List &amp; Features'!$BG$9, $CC$3, IF(CQ$3=$J362, $CC$3, $CC$4)))</f>
        <v/>
      </c>
      <c r="CR362" s="12" t="str">
        <f t="shared" si="268"/>
        <v/>
      </c>
      <c r="CS362" s="12" t="str">
        <f t="shared" si="269"/>
        <v/>
      </c>
      <c r="CT362" s="12" t="str">
        <f t="shared" si="270"/>
        <v/>
      </c>
      <c r="CU362" s="12" t="str">
        <f t="shared" si="271"/>
        <v/>
      </c>
      <c r="CV362" s="12" t="str">
        <f t="shared" si="272"/>
        <v/>
      </c>
      <c r="CW362" s="12" t="str">
        <f t="shared" si="294"/>
        <v/>
      </c>
      <c r="CX362" s="12" t="str">
        <f t="shared" si="295"/>
        <v/>
      </c>
      <c r="CY362" s="12" t="str">
        <f t="shared" si="296"/>
        <v/>
      </c>
      <c r="CZ362" s="12" t="str">
        <f t="shared" si="297"/>
        <v/>
      </c>
      <c r="DA362" s="12" t="str">
        <f t="shared" si="298"/>
        <v/>
      </c>
      <c r="DB362" s="12" t="str">
        <f t="shared" si="299"/>
        <v/>
      </c>
      <c r="DC362" s="12" t="str">
        <f t="shared" si="300"/>
        <v/>
      </c>
      <c r="DD362" s="12" t="str">
        <f t="shared" si="301"/>
        <v/>
      </c>
      <c r="DE362" s="12" t="str">
        <f t="shared" si="302"/>
        <v/>
      </c>
      <c r="DF362" s="12" t="str">
        <f t="shared" si="303"/>
        <v/>
      </c>
      <c r="DG362" s="12" t="str">
        <f t="shared" si="304"/>
        <v/>
      </c>
      <c r="DH362" s="12" t="str">
        <f t="shared" si="305"/>
        <v/>
      </c>
      <c r="DI362" s="12" t="str">
        <f t="shared" si="306"/>
        <v/>
      </c>
      <c r="DJ362" s="12" t="str">
        <f t="shared" si="307"/>
        <v/>
      </c>
      <c r="DK362" s="12" t="str">
        <f t="shared" si="308"/>
        <v/>
      </c>
      <c r="DL362" s="12" t="str">
        <f t="shared" si="309"/>
        <v/>
      </c>
      <c r="DM362" s="12" t="str">
        <f t="shared" si="310"/>
        <v/>
      </c>
      <c r="DN362" s="12" t="str">
        <f t="shared" si="311"/>
        <v/>
      </c>
      <c r="DO362" s="12" t="str">
        <f t="shared" si="312"/>
        <v/>
      </c>
      <c r="DP362" s="12" t="str">
        <f t="shared" si="313"/>
        <v/>
      </c>
      <c r="DQ362" s="12" t="str">
        <f t="shared" si="314"/>
        <v/>
      </c>
      <c r="DR362" s="12" t="str">
        <f t="shared" si="276"/>
        <v/>
      </c>
      <c r="DS362" s="12" t="str">
        <f t="shared" si="277"/>
        <v/>
      </c>
      <c r="DT362" s="12" t="str">
        <f t="shared" si="278"/>
        <v/>
      </c>
      <c r="DU362" s="12" t="str">
        <f t="shared" si="279"/>
        <v/>
      </c>
      <c r="DV362" s="12" t="str">
        <f t="shared" si="280"/>
        <v/>
      </c>
      <c r="DW362" s="12" t="str">
        <f t="shared" si="281"/>
        <v/>
      </c>
      <c r="DX362" s="12" t="str">
        <f t="shared" si="282"/>
        <v/>
      </c>
      <c r="DY362" s="12" t="str">
        <f t="shared" si="283"/>
        <v/>
      </c>
      <c r="DZ362" s="12" t="str">
        <f t="shared" si="284"/>
        <v/>
      </c>
      <c r="EA362" s="12" t="str">
        <f t="shared" si="285"/>
        <v/>
      </c>
      <c r="EB362" s="12" t="str">
        <f t="shared" si="286"/>
        <v/>
      </c>
      <c r="EC362" s="12" t="str">
        <f t="shared" si="287"/>
        <v/>
      </c>
      <c r="ED362" s="12" t="str">
        <f t="shared" si="288"/>
        <v/>
      </c>
      <c r="EE362" s="12" t="str">
        <f t="shared" si="289"/>
        <v/>
      </c>
      <c r="EF362" s="12" t="str">
        <f t="shared" si="290"/>
        <v/>
      </c>
      <c r="EG362" s="12" t="str">
        <f t="shared" si="291"/>
        <v/>
      </c>
      <c r="EH362" s="12" t="str">
        <f t="shared" si="292"/>
        <v/>
      </c>
      <c r="EI362" s="12" t="str">
        <f t="shared" si="293"/>
        <v/>
      </c>
      <c r="EK362" s="83" t="str">
        <f t="shared" si="273"/>
        <v/>
      </c>
      <c r="EM362" s="12" t="str">
        <f t="shared" si="274"/>
        <v/>
      </c>
      <c r="EO362" s="12" t="str">
        <f t="shared" si="275"/>
        <v/>
      </c>
      <c r="EQ362" s="12" t="str">
        <f>IF($EO362="", "", IF($EQ$8=$EQ$6, COUNTIF($EO$11:$EO$2510, "&gt;"&amp;$EO362)+1+COUNTIF($EO$11:$EO362, $EO362)-1, COUNTIF($EO$11:$EO$2510, "&lt;"&amp;$EO362)+1+COUNTIF($EO$11:$EO362, $EO362)-1))</f>
        <v/>
      </c>
    </row>
    <row r="363" spans="1:147" x14ac:dyDescent="0.55000000000000004">
      <c r="A363" s="8"/>
      <c r="B363" s="12" t="str">
        <f>IF($D363="", "", COUNTIF($D$11:$D363, $D363))</f>
        <v/>
      </c>
      <c r="C363" s="8"/>
      <c r="D363" s="45"/>
      <c r="E363" s="46"/>
      <c r="F363" s="47"/>
      <c r="G363" s="54"/>
      <c r="H363" s="54"/>
      <c r="I363" s="48"/>
      <c r="J363" s="49"/>
      <c r="K363" s="50"/>
      <c r="L363" s="50"/>
      <c r="M363" s="50"/>
      <c r="N363" s="50"/>
      <c r="O363" s="50"/>
      <c r="P363" s="50"/>
      <c r="Q363" s="50"/>
      <c r="R363" s="50"/>
      <c r="S363" s="50"/>
      <c r="T363" s="50"/>
      <c r="U363" s="51"/>
      <c r="V363" s="52"/>
      <c r="W363" s="53"/>
      <c r="X363" s="53"/>
      <c r="Y363" s="53"/>
      <c r="Z363" s="53"/>
      <c r="AA363" s="48"/>
      <c r="AB363" s="54"/>
      <c r="AC363" s="54"/>
      <c r="AD363" s="54"/>
      <c r="AE363" s="54"/>
      <c r="AF363" s="54"/>
      <c r="AG363" s="54"/>
      <c r="AH363" s="54"/>
      <c r="AI363" s="54"/>
      <c r="AJ363" s="49"/>
      <c r="AK363" s="48"/>
      <c r="AL363" s="54"/>
      <c r="AM363" s="54"/>
      <c r="AN363" s="54"/>
      <c r="AO363" s="54"/>
      <c r="AP363" s="54"/>
      <c r="AQ363" s="54"/>
      <c r="AR363" s="54"/>
      <c r="AS363" s="54"/>
      <c r="AT363" s="54"/>
      <c r="AU363" s="54"/>
      <c r="AV363" s="54"/>
      <c r="AW363" s="54"/>
      <c r="AX363" s="54"/>
      <c r="AY363" s="54"/>
      <c r="AZ363" s="54"/>
      <c r="BA363" s="54"/>
      <c r="BB363" s="54"/>
      <c r="BC363" s="54"/>
      <c r="BD363" s="54"/>
      <c r="BE363" s="54"/>
      <c r="BF363" s="54"/>
      <c r="BG363" s="54"/>
      <c r="BH363" s="54"/>
      <c r="BI363" s="54"/>
      <c r="BJ363" s="54"/>
      <c r="BK363" s="54"/>
      <c r="BL363" s="54"/>
      <c r="BM363" s="54"/>
      <c r="BN363" s="54"/>
      <c r="BO363" s="54"/>
      <c r="BP363" s="54"/>
      <c r="BQ363" s="54"/>
      <c r="BR363" s="54"/>
      <c r="BS363" s="54"/>
      <c r="BT363" s="54"/>
      <c r="BU363" s="54"/>
      <c r="BV363" s="54"/>
      <c r="BW363" s="54"/>
      <c r="BX363" s="49"/>
      <c r="BY363" s="55"/>
      <c r="BZ363" s="8"/>
      <c r="CE363" s="12" t="str">
        <f t="shared" si="263"/>
        <v/>
      </c>
      <c r="CG363" s="77" t="str">
        <f t="shared" si="264"/>
        <v/>
      </c>
      <c r="CH363" s="80" t="str">
        <f t="shared" si="265"/>
        <v/>
      </c>
      <c r="CL363" s="12" t="str">
        <f t="shared" si="266"/>
        <v/>
      </c>
      <c r="CM363" s="12" t="str">
        <f t="shared" si="267"/>
        <v/>
      </c>
      <c r="CN363" s="12" t="str" cm="1">
        <f t="array" ref="CN363">IF(OR($CE363="", $CG$3=""), "", IF(IFERROR(INDEX($K363:$T363, $CK363, MATCH(CN$3, $K$3:$T$3, 0)), "")="", $CC$4, $CC$3))</f>
        <v/>
      </c>
      <c r="CO363" s="12" t="str" cm="1">
        <f t="array" ref="CO363">IF(OR($CE363="", $CG$3=""), "", IF(IFERROR(INDEX($AA363:$AJ363, $CK363, MATCH(CO$3, $AA$3:$AJ$3, 0)), "")="", $CC$4, $CC$3))</f>
        <v/>
      </c>
      <c r="CP363" s="12" t="str">
        <f>IF(OR($CE363="", $CG$3=""), "", IF(CP$3='Property List &amp; Features'!$BG$9, $CC$3, IF(CP$3=$I363, $CC$3, $CC$4)))</f>
        <v/>
      </c>
      <c r="CQ363" s="12" t="str">
        <f>IF(OR($CE363="", $CG$3=""), "", IF(CQ$3='Property List &amp; Features'!$BG$9, $CC$3, IF(CQ$3=$J363, $CC$3, $CC$4)))</f>
        <v/>
      </c>
      <c r="CR363" s="12" t="str">
        <f t="shared" si="268"/>
        <v/>
      </c>
      <c r="CS363" s="12" t="str">
        <f t="shared" si="269"/>
        <v/>
      </c>
      <c r="CT363" s="12" t="str">
        <f t="shared" si="270"/>
        <v/>
      </c>
      <c r="CU363" s="12" t="str">
        <f t="shared" si="271"/>
        <v/>
      </c>
      <c r="CV363" s="12" t="str">
        <f t="shared" si="272"/>
        <v/>
      </c>
      <c r="CW363" s="12" t="str">
        <f t="shared" si="294"/>
        <v/>
      </c>
      <c r="CX363" s="12" t="str">
        <f t="shared" si="295"/>
        <v/>
      </c>
      <c r="CY363" s="12" t="str">
        <f t="shared" si="296"/>
        <v/>
      </c>
      <c r="CZ363" s="12" t="str">
        <f t="shared" si="297"/>
        <v/>
      </c>
      <c r="DA363" s="12" t="str">
        <f t="shared" si="298"/>
        <v/>
      </c>
      <c r="DB363" s="12" t="str">
        <f t="shared" si="299"/>
        <v/>
      </c>
      <c r="DC363" s="12" t="str">
        <f t="shared" si="300"/>
        <v/>
      </c>
      <c r="DD363" s="12" t="str">
        <f t="shared" si="301"/>
        <v/>
      </c>
      <c r="DE363" s="12" t="str">
        <f t="shared" si="302"/>
        <v/>
      </c>
      <c r="DF363" s="12" t="str">
        <f t="shared" si="303"/>
        <v/>
      </c>
      <c r="DG363" s="12" t="str">
        <f t="shared" si="304"/>
        <v/>
      </c>
      <c r="DH363" s="12" t="str">
        <f t="shared" si="305"/>
        <v/>
      </c>
      <c r="DI363" s="12" t="str">
        <f t="shared" si="306"/>
        <v/>
      </c>
      <c r="DJ363" s="12" t="str">
        <f t="shared" si="307"/>
        <v/>
      </c>
      <c r="DK363" s="12" t="str">
        <f t="shared" si="308"/>
        <v/>
      </c>
      <c r="DL363" s="12" t="str">
        <f t="shared" si="309"/>
        <v/>
      </c>
      <c r="DM363" s="12" t="str">
        <f t="shared" si="310"/>
        <v/>
      </c>
      <c r="DN363" s="12" t="str">
        <f t="shared" si="311"/>
        <v/>
      </c>
      <c r="DO363" s="12" t="str">
        <f t="shared" si="312"/>
        <v/>
      </c>
      <c r="DP363" s="12" t="str">
        <f t="shared" si="313"/>
        <v/>
      </c>
      <c r="DQ363" s="12" t="str">
        <f t="shared" si="314"/>
        <v/>
      </c>
      <c r="DR363" s="12" t="str">
        <f t="shared" si="276"/>
        <v/>
      </c>
      <c r="DS363" s="12" t="str">
        <f t="shared" si="277"/>
        <v/>
      </c>
      <c r="DT363" s="12" t="str">
        <f t="shared" si="278"/>
        <v/>
      </c>
      <c r="DU363" s="12" t="str">
        <f t="shared" si="279"/>
        <v/>
      </c>
      <c r="DV363" s="12" t="str">
        <f t="shared" si="280"/>
        <v/>
      </c>
      <c r="DW363" s="12" t="str">
        <f t="shared" si="281"/>
        <v/>
      </c>
      <c r="DX363" s="12" t="str">
        <f t="shared" si="282"/>
        <v/>
      </c>
      <c r="DY363" s="12" t="str">
        <f t="shared" si="283"/>
        <v/>
      </c>
      <c r="DZ363" s="12" t="str">
        <f t="shared" si="284"/>
        <v/>
      </c>
      <c r="EA363" s="12" t="str">
        <f t="shared" si="285"/>
        <v/>
      </c>
      <c r="EB363" s="12" t="str">
        <f t="shared" si="286"/>
        <v/>
      </c>
      <c r="EC363" s="12" t="str">
        <f t="shared" si="287"/>
        <v/>
      </c>
      <c r="ED363" s="12" t="str">
        <f t="shared" si="288"/>
        <v/>
      </c>
      <c r="EE363" s="12" t="str">
        <f t="shared" si="289"/>
        <v/>
      </c>
      <c r="EF363" s="12" t="str">
        <f t="shared" si="290"/>
        <v/>
      </c>
      <c r="EG363" s="12" t="str">
        <f t="shared" si="291"/>
        <v/>
      </c>
      <c r="EH363" s="12" t="str">
        <f t="shared" si="292"/>
        <v/>
      </c>
      <c r="EI363" s="12" t="str">
        <f t="shared" si="293"/>
        <v/>
      </c>
      <c r="EK363" s="83" t="str">
        <f t="shared" si="273"/>
        <v/>
      </c>
      <c r="EM363" s="12" t="str">
        <f t="shared" si="274"/>
        <v/>
      </c>
      <c r="EO363" s="12" t="str">
        <f t="shared" si="275"/>
        <v/>
      </c>
      <c r="EQ363" s="12" t="str">
        <f>IF($EO363="", "", IF($EQ$8=$EQ$6, COUNTIF($EO$11:$EO$2510, "&gt;"&amp;$EO363)+1+COUNTIF($EO$11:$EO363, $EO363)-1, COUNTIF($EO$11:$EO$2510, "&lt;"&amp;$EO363)+1+COUNTIF($EO$11:$EO363, $EO363)-1))</f>
        <v/>
      </c>
    </row>
    <row r="364" spans="1:147" x14ac:dyDescent="0.55000000000000004">
      <c r="A364" s="8"/>
      <c r="B364" s="12" t="str">
        <f>IF($D364="", "", COUNTIF($D$11:$D364, $D364))</f>
        <v/>
      </c>
      <c r="C364" s="8"/>
      <c r="D364" s="45"/>
      <c r="E364" s="46"/>
      <c r="F364" s="47"/>
      <c r="G364" s="54"/>
      <c r="H364" s="54"/>
      <c r="I364" s="48"/>
      <c r="J364" s="49"/>
      <c r="K364" s="50"/>
      <c r="L364" s="50"/>
      <c r="M364" s="50"/>
      <c r="N364" s="50"/>
      <c r="O364" s="50"/>
      <c r="P364" s="50"/>
      <c r="Q364" s="50"/>
      <c r="R364" s="50"/>
      <c r="S364" s="50"/>
      <c r="T364" s="50"/>
      <c r="U364" s="51"/>
      <c r="V364" s="52"/>
      <c r="W364" s="53"/>
      <c r="X364" s="53"/>
      <c r="Y364" s="53"/>
      <c r="Z364" s="53"/>
      <c r="AA364" s="48"/>
      <c r="AB364" s="54"/>
      <c r="AC364" s="54"/>
      <c r="AD364" s="54"/>
      <c r="AE364" s="54"/>
      <c r="AF364" s="54"/>
      <c r="AG364" s="54"/>
      <c r="AH364" s="54"/>
      <c r="AI364" s="54"/>
      <c r="AJ364" s="49"/>
      <c r="AK364" s="48"/>
      <c r="AL364" s="54"/>
      <c r="AM364" s="54"/>
      <c r="AN364" s="54"/>
      <c r="AO364" s="54"/>
      <c r="AP364" s="54"/>
      <c r="AQ364" s="54"/>
      <c r="AR364" s="54"/>
      <c r="AS364" s="54"/>
      <c r="AT364" s="54"/>
      <c r="AU364" s="54"/>
      <c r="AV364" s="54"/>
      <c r="AW364" s="54"/>
      <c r="AX364" s="54"/>
      <c r="AY364" s="54"/>
      <c r="AZ364" s="54"/>
      <c r="BA364" s="54"/>
      <c r="BB364" s="54"/>
      <c r="BC364" s="54"/>
      <c r="BD364" s="54"/>
      <c r="BE364" s="54"/>
      <c r="BF364" s="54"/>
      <c r="BG364" s="54"/>
      <c r="BH364" s="54"/>
      <c r="BI364" s="54"/>
      <c r="BJ364" s="54"/>
      <c r="BK364" s="54"/>
      <c r="BL364" s="54"/>
      <c r="BM364" s="54"/>
      <c r="BN364" s="54"/>
      <c r="BO364" s="54"/>
      <c r="BP364" s="54"/>
      <c r="BQ364" s="54"/>
      <c r="BR364" s="54"/>
      <c r="BS364" s="54"/>
      <c r="BT364" s="54"/>
      <c r="BU364" s="54"/>
      <c r="BV364" s="54"/>
      <c r="BW364" s="54"/>
      <c r="BX364" s="49"/>
      <c r="BY364" s="55"/>
      <c r="BZ364" s="8"/>
      <c r="CE364" s="12" t="str">
        <f t="shared" si="263"/>
        <v/>
      </c>
      <c r="CG364" s="77" t="str">
        <f t="shared" si="264"/>
        <v/>
      </c>
      <c r="CH364" s="80" t="str">
        <f t="shared" si="265"/>
        <v/>
      </c>
      <c r="CL364" s="12" t="str">
        <f t="shared" si="266"/>
        <v/>
      </c>
      <c r="CM364" s="12" t="str">
        <f t="shared" si="267"/>
        <v/>
      </c>
      <c r="CN364" s="12" t="str" cm="1">
        <f t="array" ref="CN364">IF(OR($CE364="", $CG$3=""), "", IF(IFERROR(INDEX($K364:$T364, $CK364, MATCH(CN$3, $K$3:$T$3, 0)), "")="", $CC$4, $CC$3))</f>
        <v/>
      </c>
      <c r="CO364" s="12" t="str" cm="1">
        <f t="array" ref="CO364">IF(OR($CE364="", $CG$3=""), "", IF(IFERROR(INDEX($AA364:$AJ364, $CK364, MATCH(CO$3, $AA$3:$AJ$3, 0)), "")="", $CC$4, $CC$3))</f>
        <v/>
      </c>
      <c r="CP364" s="12" t="str">
        <f>IF(OR($CE364="", $CG$3=""), "", IF(CP$3='Property List &amp; Features'!$BG$9, $CC$3, IF(CP$3=$I364, $CC$3, $CC$4)))</f>
        <v/>
      </c>
      <c r="CQ364" s="12" t="str">
        <f>IF(OR($CE364="", $CG$3=""), "", IF(CQ$3='Property List &amp; Features'!$BG$9, $CC$3, IF(CQ$3=$J364, $CC$3, $CC$4)))</f>
        <v/>
      </c>
      <c r="CR364" s="12" t="str">
        <f t="shared" si="268"/>
        <v/>
      </c>
      <c r="CS364" s="12" t="str">
        <f t="shared" si="269"/>
        <v/>
      </c>
      <c r="CT364" s="12" t="str">
        <f t="shared" si="270"/>
        <v/>
      </c>
      <c r="CU364" s="12" t="str">
        <f t="shared" si="271"/>
        <v/>
      </c>
      <c r="CV364" s="12" t="str">
        <f t="shared" si="272"/>
        <v/>
      </c>
      <c r="CW364" s="12" t="str">
        <f t="shared" si="294"/>
        <v/>
      </c>
      <c r="CX364" s="12" t="str">
        <f t="shared" si="295"/>
        <v/>
      </c>
      <c r="CY364" s="12" t="str">
        <f t="shared" si="296"/>
        <v/>
      </c>
      <c r="CZ364" s="12" t="str">
        <f t="shared" si="297"/>
        <v/>
      </c>
      <c r="DA364" s="12" t="str">
        <f t="shared" si="298"/>
        <v/>
      </c>
      <c r="DB364" s="12" t="str">
        <f t="shared" si="299"/>
        <v/>
      </c>
      <c r="DC364" s="12" t="str">
        <f t="shared" si="300"/>
        <v/>
      </c>
      <c r="DD364" s="12" t="str">
        <f t="shared" si="301"/>
        <v/>
      </c>
      <c r="DE364" s="12" t="str">
        <f t="shared" si="302"/>
        <v/>
      </c>
      <c r="DF364" s="12" t="str">
        <f t="shared" si="303"/>
        <v/>
      </c>
      <c r="DG364" s="12" t="str">
        <f t="shared" si="304"/>
        <v/>
      </c>
      <c r="DH364" s="12" t="str">
        <f t="shared" si="305"/>
        <v/>
      </c>
      <c r="DI364" s="12" t="str">
        <f t="shared" si="306"/>
        <v/>
      </c>
      <c r="DJ364" s="12" t="str">
        <f t="shared" si="307"/>
        <v/>
      </c>
      <c r="DK364" s="12" t="str">
        <f t="shared" si="308"/>
        <v/>
      </c>
      <c r="DL364" s="12" t="str">
        <f t="shared" si="309"/>
        <v/>
      </c>
      <c r="DM364" s="12" t="str">
        <f t="shared" si="310"/>
        <v/>
      </c>
      <c r="DN364" s="12" t="str">
        <f t="shared" si="311"/>
        <v/>
      </c>
      <c r="DO364" s="12" t="str">
        <f t="shared" si="312"/>
        <v/>
      </c>
      <c r="DP364" s="12" t="str">
        <f t="shared" si="313"/>
        <v/>
      </c>
      <c r="DQ364" s="12" t="str">
        <f t="shared" si="314"/>
        <v/>
      </c>
      <c r="DR364" s="12" t="str">
        <f t="shared" si="276"/>
        <v/>
      </c>
      <c r="DS364" s="12" t="str">
        <f t="shared" si="277"/>
        <v/>
      </c>
      <c r="DT364" s="12" t="str">
        <f t="shared" si="278"/>
        <v/>
      </c>
      <c r="DU364" s="12" t="str">
        <f t="shared" si="279"/>
        <v/>
      </c>
      <c r="DV364" s="12" t="str">
        <f t="shared" si="280"/>
        <v/>
      </c>
      <c r="DW364" s="12" t="str">
        <f t="shared" si="281"/>
        <v/>
      </c>
      <c r="DX364" s="12" t="str">
        <f t="shared" si="282"/>
        <v/>
      </c>
      <c r="DY364" s="12" t="str">
        <f t="shared" si="283"/>
        <v/>
      </c>
      <c r="DZ364" s="12" t="str">
        <f t="shared" si="284"/>
        <v/>
      </c>
      <c r="EA364" s="12" t="str">
        <f t="shared" si="285"/>
        <v/>
      </c>
      <c r="EB364" s="12" t="str">
        <f t="shared" si="286"/>
        <v/>
      </c>
      <c r="EC364" s="12" t="str">
        <f t="shared" si="287"/>
        <v/>
      </c>
      <c r="ED364" s="12" t="str">
        <f t="shared" si="288"/>
        <v/>
      </c>
      <c r="EE364" s="12" t="str">
        <f t="shared" si="289"/>
        <v/>
      </c>
      <c r="EF364" s="12" t="str">
        <f t="shared" si="290"/>
        <v/>
      </c>
      <c r="EG364" s="12" t="str">
        <f t="shared" si="291"/>
        <v/>
      </c>
      <c r="EH364" s="12" t="str">
        <f t="shared" si="292"/>
        <v/>
      </c>
      <c r="EI364" s="12" t="str">
        <f t="shared" si="293"/>
        <v/>
      </c>
      <c r="EK364" s="83" t="str">
        <f t="shared" si="273"/>
        <v/>
      </c>
      <c r="EM364" s="12" t="str">
        <f t="shared" si="274"/>
        <v/>
      </c>
      <c r="EO364" s="12" t="str">
        <f t="shared" si="275"/>
        <v/>
      </c>
      <c r="EQ364" s="12" t="str">
        <f>IF($EO364="", "", IF($EQ$8=$EQ$6, COUNTIF($EO$11:$EO$2510, "&gt;"&amp;$EO364)+1+COUNTIF($EO$11:$EO364, $EO364)-1, COUNTIF($EO$11:$EO$2510, "&lt;"&amp;$EO364)+1+COUNTIF($EO$11:$EO364, $EO364)-1))</f>
        <v/>
      </c>
    </row>
    <row r="365" spans="1:147" x14ac:dyDescent="0.55000000000000004">
      <c r="A365" s="8"/>
      <c r="B365" s="12" t="str">
        <f>IF($D365="", "", COUNTIF($D$11:$D365, $D365))</f>
        <v/>
      </c>
      <c r="C365" s="8"/>
      <c r="D365" s="45"/>
      <c r="E365" s="46"/>
      <c r="F365" s="47"/>
      <c r="G365" s="54"/>
      <c r="H365" s="54"/>
      <c r="I365" s="48"/>
      <c r="J365" s="49"/>
      <c r="K365" s="50"/>
      <c r="L365" s="50"/>
      <c r="M365" s="50"/>
      <c r="N365" s="50"/>
      <c r="O365" s="50"/>
      <c r="P365" s="50"/>
      <c r="Q365" s="50"/>
      <c r="R365" s="50"/>
      <c r="S365" s="50"/>
      <c r="T365" s="50"/>
      <c r="U365" s="51"/>
      <c r="V365" s="52"/>
      <c r="W365" s="53"/>
      <c r="X365" s="53"/>
      <c r="Y365" s="53"/>
      <c r="Z365" s="53"/>
      <c r="AA365" s="48"/>
      <c r="AB365" s="54"/>
      <c r="AC365" s="54"/>
      <c r="AD365" s="54"/>
      <c r="AE365" s="54"/>
      <c r="AF365" s="54"/>
      <c r="AG365" s="54"/>
      <c r="AH365" s="54"/>
      <c r="AI365" s="54"/>
      <c r="AJ365" s="49"/>
      <c r="AK365" s="48"/>
      <c r="AL365" s="54"/>
      <c r="AM365" s="54"/>
      <c r="AN365" s="54"/>
      <c r="AO365" s="54"/>
      <c r="AP365" s="54"/>
      <c r="AQ365" s="54"/>
      <c r="AR365" s="54"/>
      <c r="AS365" s="54"/>
      <c r="AT365" s="54"/>
      <c r="AU365" s="54"/>
      <c r="AV365" s="54"/>
      <c r="AW365" s="54"/>
      <c r="AX365" s="54"/>
      <c r="AY365" s="54"/>
      <c r="AZ365" s="54"/>
      <c r="BA365" s="54"/>
      <c r="BB365" s="54"/>
      <c r="BC365" s="54"/>
      <c r="BD365" s="54"/>
      <c r="BE365" s="54"/>
      <c r="BF365" s="54"/>
      <c r="BG365" s="54"/>
      <c r="BH365" s="54"/>
      <c r="BI365" s="54"/>
      <c r="BJ365" s="54"/>
      <c r="BK365" s="54"/>
      <c r="BL365" s="54"/>
      <c r="BM365" s="54"/>
      <c r="BN365" s="54"/>
      <c r="BO365" s="54"/>
      <c r="BP365" s="54"/>
      <c r="BQ365" s="54"/>
      <c r="BR365" s="54"/>
      <c r="BS365" s="54"/>
      <c r="BT365" s="54"/>
      <c r="BU365" s="54"/>
      <c r="BV365" s="54"/>
      <c r="BW365" s="54"/>
      <c r="BX365" s="49"/>
      <c r="BY365" s="55"/>
      <c r="BZ365" s="8"/>
      <c r="CE365" s="12" t="str">
        <f t="shared" si="263"/>
        <v/>
      </c>
      <c r="CG365" s="77" t="str">
        <f t="shared" si="264"/>
        <v/>
      </c>
      <c r="CH365" s="80" t="str">
        <f t="shared" si="265"/>
        <v/>
      </c>
      <c r="CL365" s="12" t="str">
        <f t="shared" si="266"/>
        <v/>
      </c>
      <c r="CM365" s="12" t="str">
        <f t="shared" si="267"/>
        <v/>
      </c>
      <c r="CN365" s="12" t="str" cm="1">
        <f t="array" ref="CN365">IF(OR($CE365="", $CG$3=""), "", IF(IFERROR(INDEX($K365:$T365, $CK365, MATCH(CN$3, $K$3:$T$3, 0)), "")="", $CC$4, $CC$3))</f>
        <v/>
      </c>
      <c r="CO365" s="12" t="str" cm="1">
        <f t="array" ref="CO365">IF(OR($CE365="", $CG$3=""), "", IF(IFERROR(INDEX($AA365:$AJ365, $CK365, MATCH(CO$3, $AA$3:$AJ$3, 0)), "")="", $CC$4, $CC$3))</f>
        <v/>
      </c>
      <c r="CP365" s="12" t="str">
        <f>IF(OR($CE365="", $CG$3=""), "", IF(CP$3='Property List &amp; Features'!$BG$9, $CC$3, IF(CP$3=$I365, $CC$3, $CC$4)))</f>
        <v/>
      </c>
      <c r="CQ365" s="12" t="str">
        <f>IF(OR($CE365="", $CG$3=""), "", IF(CQ$3='Property List &amp; Features'!$BG$9, $CC$3, IF(CQ$3=$J365, $CC$3, $CC$4)))</f>
        <v/>
      </c>
      <c r="CR365" s="12" t="str">
        <f t="shared" si="268"/>
        <v/>
      </c>
      <c r="CS365" s="12" t="str">
        <f t="shared" si="269"/>
        <v/>
      </c>
      <c r="CT365" s="12" t="str">
        <f t="shared" si="270"/>
        <v/>
      </c>
      <c r="CU365" s="12" t="str">
        <f t="shared" si="271"/>
        <v/>
      </c>
      <c r="CV365" s="12" t="str">
        <f t="shared" si="272"/>
        <v/>
      </c>
      <c r="CW365" s="12" t="str">
        <f t="shared" si="294"/>
        <v/>
      </c>
      <c r="CX365" s="12" t="str">
        <f t="shared" si="295"/>
        <v/>
      </c>
      <c r="CY365" s="12" t="str">
        <f t="shared" si="296"/>
        <v/>
      </c>
      <c r="CZ365" s="12" t="str">
        <f t="shared" si="297"/>
        <v/>
      </c>
      <c r="DA365" s="12" t="str">
        <f t="shared" si="298"/>
        <v/>
      </c>
      <c r="DB365" s="12" t="str">
        <f t="shared" si="299"/>
        <v/>
      </c>
      <c r="DC365" s="12" t="str">
        <f t="shared" si="300"/>
        <v/>
      </c>
      <c r="DD365" s="12" t="str">
        <f t="shared" si="301"/>
        <v/>
      </c>
      <c r="DE365" s="12" t="str">
        <f t="shared" si="302"/>
        <v/>
      </c>
      <c r="DF365" s="12" t="str">
        <f t="shared" si="303"/>
        <v/>
      </c>
      <c r="DG365" s="12" t="str">
        <f t="shared" si="304"/>
        <v/>
      </c>
      <c r="DH365" s="12" t="str">
        <f t="shared" si="305"/>
        <v/>
      </c>
      <c r="DI365" s="12" t="str">
        <f t="shared" si="306"/>
        <v/>
      </c>
      <c r="DJ365" s="12" t="str">
        <f t="shared" si="307"/>
        <v/>
      </c>
      <c r="DK365" s="12" t="str">
        <f t="shared" si="308"/>
        <v/>
      </c>
      <c r="DL365" s="12" t="str">
        <f t="shared" si="309"/>
        <v/>
      </c>
      <c r="DM365" s="12" t="str">
        <f t="shared" si="310"/>
        <v/>
      </c>
      <c r="DN365" s="12" t="str">
        <f t="shared" si="311"/>
        <v/>
      </c>
      <c r="DO365" s="12" t="str">
        <f t="shared" si="312"/>
        <v/>
      </c>
      <c r="DP365" s="12" t="str">
        <f t="shared" si="313"/>
        <v/>
      </c>
      <c r="DQ365" s="12" t="str">
        <f t="shared" si="314"/>
        <v/>
      </c>
      <c r="DR365" s="12" t="str">
        <f t="shared" si="276"/>
        <v/>
      </c>
      <c r="DS365" s="12" t="str">
        <f t="shared" si="277"/>
        <v/>
      </c>
      <c r="DT365" s="12" t="str">
        <f t="shared" si="278"/>
        <v/>
      </c>
      <c r="DU365" s="12" t="str">
        <f t="shared" si="279"/>
        <v/>
      </c>
      <c r="DV365" s="12" t="str">
        <f t="shared" si="280"/>
        <v/>
      </c>
      <c r="DW365" s="12" t="str">
        <f t="shared" si="281"/>
        <v/>
      </c>
      <c r="DX365" s="12" t="str">
        <f t="shared" si="282"/>
        <v/>
      </c>
      <c r="DY365" s="12" t="str">
        <f t="shared" si="283"/>
        <v/>
      </c>
      <c r="DZ365" s="12" t="str">
        <f t="shared" si="284"/>
        <v/>
      </c>
      <c r="EA365" s="12" t="str">
        <f t="shared" si="285"/>
        <v/>
      </c>
      <c r="EB365" s="12" t="str">
        <f t="shared" si="286"/>
        <v/>
      </c>
      <c r="EC365" s="12" t="str">
        <f t="shared" si="287"/>
        <v/>
      </c>
      <c r="ED365" s="12" t="str">
        <f t="shared" si="288"/>
        <v/>
      </c>
      <c r="EE365" s="12" t="str">
        <f t="shared" si="289"/>
        <v/>
      </c>
      <c r="EF365" s="12" t="str">
        <f t="shared" si="290"/>
        <v/>
      </c>
      <c r="EG365" s="12" t="str">
        <f t="shared" si="291"/>
        <v/>
      </c>
      <c r="EH365" s="12" t="str">
        <f t="shared" si="292"/>
        <v/>
      </c>
      <c r="EI365" s="12" t="str">
        <f t="shared" si="293"/>
        <v/>
      </c>
      <c r="EK365" s="83" t="str">
        <f t="shared" si="273"/>
        <v/>
      </c>
      <c r="EM365" s="12" t="str">
        <f t="shared" si="274"/>
        <v/>
      </c>
      <c r="EO365" s="12" t="str">
        <f t="shared" si="275"/>
        <v/>
      </c>
      <c r="EQ365" s="12" t="str">
        <f>IF($EO365="", "", IF($EQ$8=$EQ$6, COUNTIF($EO$11:$EO$2510, "&gt;"&amp;$EO365)+1+COUNTIF($EO$11:$EO365, $EO365)-1, COUNTIF($EO$11:$EO$2510, "&lt;"&amp;$EO365)+1+COUNTIF($EO$11:$EO365, $EO365)-1))</f>
        <v/>
      </c>
    </row>
    <row r="366" spans="1:147" x14ac:dyDescent="0.55000000000000004">
      <c r="A366" s="8"/>
      <c r="B366" s="12" t="str">
        <f>IF($D366="", "", COUNTIF($D$11:$D366, $D366))</f>
        <v/>
      </c>
      <c r="C366" s="8"/>
      <c r="D366" s="45"/>
      <c r="E366" s="46"/>
      <c r="F366" s="47"/>
      <c r="G366" s="54"/>
      <c r="H366" s="54"/>
      <c r="I366" s="48"/>
      <c r="J366" s="49"/>
      <c r="K366" s="50"/>
      <c r="L366" s="50"/>
      <c r="M366" s="50"/>
      <c r="N366" s="50"/>
      <c r="O366" s="50"/>
      <c r="P366" s="50"/>
      <c r="Q366" s="50"/>
      <c r="R366" s="50"/>
      <c r="S366" s="50"/>
      <c r="T366" s="50"/>
      <c r="U366" s="51"/>
      <c r="V366" s="52"/>
      <c r="W366" s="53"/>
      <c r="X366" s="53"/>
      <c r="Y366" s="53"/>
      <c r="Z366" s="53"/>
      <c r="AA366" s="48"/>
      <c r="AB366" s="54"/>
      <c r="AC366" s="54"/>
      <c r="AD366" s="54"/>
      <c r="AE366" s="54"/>
      <c r="AF366" s="54"/>
      <c r="AG366" s="54"/>
      <c r="AH366" s="54"/>
      <c r="AI366" s="54"/>
      <c r="AJ366" s="49"/>
      <c r="AK366" s="48"/>
      <c r="AL366" s="54"/>
      <c r="AM366" s="54"/>
      <c r="AN366" s="54"/>
      <c r="AO366" s="54"/>
      <c r="AP366" s="54"/>
      <c r="AQ366" s="54"/>
      <c r="AR366" s="54"/>
      <c r="AS366" s="54"/>
      <c r="AT366" s="54"/>
      <c r="AU366" s="54"/>
      <c r="AV366" s="54"/>
      <c r="AW366" s="54"/>
      <c r="AX366" s="54"/>
      <c r="AY366" s="54"/>
      <c r="AZ366" s="54"/>
      <c r="BA366" s="54"/>
      <c r="BB366" s="54"/>
      <c r="BC366" s="54"/>
      <c r="BD366" s="54"/>
      <c r="BE366" s="54"/>
      <c r="BF366" s="54"/>
      <c r="BG366" s="54"/>
      <c r="BH366" s="54"/>
      <c r="BI366" s="54"/>
      <c r="BJ366" s="54"/>
      <c r="BK366" s="54"/>
      <c r="BL366" s="54"/>
      <c r="BM366" s="54"/>
      <c r="BN366" s="54"/>
      <c r="BO366" s="54"/>
      <c r="BP366" s="54"/>
      <c r="BQ366" s="54"/>
      <c r="BR366" s="54"/>
      <c r="BS366" s="54"/>
      <c r="BT366" s="54"/>
      <c r="BU366" s="54"/>
      <c r="BV366" s="54"/>
      <c r="BW366" s="54"/>
      <c r="BX366" s="49"/>
      <c r="BY366" s="55"/>
      <c r="BZ366" s="8"/>
      <c r="CE366" s="12" t="str">
        <f t="shared" si="263"/>
        <v/>
      </c>
      <c r="CG366" s="77" t="str">
        <f t="shared" si="264"/>
        <v/>
      </c>
      <c r="CH366" s="80" t="str">
        <f t="shared" si="265"/>
        <v/>
      </c>
      <c r="CL366" s="12" t="str">
        <f t="shared" si="266"/>
        <v/>
      </c>
      <c r="CM366" s="12" t="str">
        <f t="shared" si="267"/>
        <v/>
      </c>
      <c r="CN366" s="12" t="str" cm="1">
        <f t="array" ref="CN366">IF(OR($CE366="", $CG$3=""), "", IF(IFERROR(INDEX($K366:$T366, $CK366, MATCH(CN$3, $K$3:$T$3, 0)), "")="", $CC$4, $CC$3))</f>
        <v/>
      </c>
      <c r="CO366" s="12" t="str" cm="1">
        <f t="array" ref="CO366">IF(OR($CE366="", $CG$3=""), "", IF(IFERROR(INDEX($AA366:$AJ366, $CK366, MATCH(CO$3, $AA$3:$AJ$3, 0)), "")="", $CC$4, $CC$3))</f>
        <v/>
      </c>
      <c r="CP366" s="12" t="str">
        <f>IF(OR($CE366="", $CG$3=""), "", IF(CP$3='Property List &amp; Features'!$BG$9, $CC$3, IF(CP$3=$I366, $CC$3, $CC$4)))</f>
        <v/>
      </c>
      <c r="CQ366" s="12" t="str">
        <f>IF(OR($CE366="", $CG$3=""), "", IF(CQ$3='Property List &amp; Features'!$BG$9, $CC$3, IF(CQ$3=$J366, $CC$3, $CC$4)))</f>
        <v/>
      </c>
      <c r="CR366" s="12" t="str">
        <f t="shared" si="268"/>
        <v/>
      </c>
      <c r="CS366" s="12" t="str">
        <f t="shared" si="269"/>
        <v/>
      </c>
      <c r="CT366" s="12" t="str">
        <f t="shared" si="270"/>
        <v/>
      </c>
      <c r="CU366" s="12" t="str">
        <f t="shared" si="271"/>
        <v/>
      </c>
      <c r="CV366" s="12" t="str">
        <f t="shared" si="272"/>
        <v/>
      </c>
      <c r="CW366" s="12" t="str">
        <f t="shared" si="294"/>
        <v/>
      </c>
      <c r="CX366" s="12" t="str">
        <f t="shared" si="295"/>
        <v/>
      </c>
      <c r="CY366" s="12" t="str">
        <f t="shared" si="296"/>
        <v/>
      </c>
      <c r="CZ366" s="12" t="str">
        <f t="shared" si="297"/>
        <v/>
      </c>
      <c r="DA366" s="12" t="str">
        <f t="shared" si="298"/>
        <v/>
      </c>
      <c r="DB366" s="12" t="str">
        <f t="shared" si="299"/>
        <v/>
      </c>
      <c r="DC366" s="12" t="str">
        <f t="shared" si="300"/>
        <v/>
      </c>
      <c r="DD366" s="12" t="str">
        <f t="shared" si="301"/>
        <v/>
      </c>
      <c r="DE366" s="12" t="str">
        <f t="shared" si="302"/>
        <v/>
      </c>
      <c r="DF366" s="12" t="str">
        <f t="shared" si="303"/>
        <v/>
      </c>
      <c r="DG366" s="12" t="str">
        <f t="shared" si="304"/>
        <v/>
      </c>
      <c r="DH366" s="12" t="str">
        <f t="shared" si="305"/>
        <v/>
      </c>
      <c r="DI366" s="12" t="str">
        <f t="shared" si="306"/>
        <v/>
      </c>
      <c r="DJ366" s="12" t="str">
        <f t="shared" si="307"/>
        <v/>
      </c>
      <c r="DK366" s="12" t="str">
        <f t="shared" si="308"/>
        <v/>
      </c>
      <c r="DL366" s="12" t="str">
        <f t="shared" si="309"/>
        <v/>
      </c>
      <c r="DM366" s="12" t="str">
        <f t="shared" si="310"/>
        <v/>
      </c>
      <c r="DN366" s="12" t="str">
        <f t="shared" si="311"/>
        <v/>
      </c>
      <c r="DO366" s="12" t="str">
        <f t="shared" si="312"/>
        <v/>
      </c>
      <c r="DP366" s="12" t="str">
        <f t="shared" si="313"/>
        <v/>
      </c>
      <c r="DQ366" s="12" t="str">
        <f t="shared" si="314"/>
        <v/>
      </c>
      <c r="DR366" s="12" t="str">
        <f t="shared" si="276"/>
        <v/>
      </c>
      <c r="DS366" s="12" t="str">
        <f t="shared" si="277"/>
        <v/>
      </c>
      <c r="DT366" s="12" t="str">
        <f t="shared" si="278"/>
        <v/>
      </c>
      <c r="DU366" s="12" t="str">
        <f t="shared" si="279"/>
        <v/>
      </c>
      <c r="DV366" s="12" t="str">
        <f t="shared" si="280"/>
        <v/>
      </c>
      <c r="DW366" s="12" t="str">
        <f t="shared" si="281"/>
        <v/>
      </c>
      <c r="DX366" s="12" t="str">
        <f t="shared" si="282"/>
        <v/>
      </c>
      <c r="DY366" s="12" t="str">
        <f t="shared" si="283"/>
        <v/>
      </c>
      <c r="DZ366" s="12" t="str">
        <f t="shared" si="284"/>
        <v/>
      </c>
      <c r="EA366" s="12" t="str">
        <f t="shared" si="285"/>
        <v/>
      </c>
      <c r="EB366" s="12" t="str">
        <f t="shared" si="286"/>
        <v/>
      </c>
      <c r="EC366" s="12" t="str">
        <f t="shared" si="287"/>
        <v/>
      </c>
      <c r="ED366" s="12" t="str">
        <f t="shared" si="288"/>
        <v/>
      </c>
      <c r="EE366" s="12" t="str">
        <f t="shared" si="289"/>
        <v/>
      </c>
      <c r="EF366" s="12" t="str">
        <f t="shared" si="290"/>
        <v/>
      </c>
      <c r="EG366" s="12" t="str">
        <f t="shared" si="291"/>
        <v/>
      </c>
      <c r="EH366" s="12" t="str">
        <f t="shared" si="292"/>
        <v/>
      </c>
      <c r="EI366" s="12" t="str">
        <f t="shared" si="293"/>
        <v/>
      </c>
      <c r="EK366" s="83" t="str">
        <f t="shared" si="273"/>
        <v/>
      </c>
      <c r="EM366" s="12" t="str">
        <f t="shared" si="274"/>
        <v/>
      </c>
      <c r="EO366" s="12" t="str">
        <f t="shared" si="275"/>
        <v/>
      </c>
      <c r="EQ366" s="12" t="str">
        <f>IF($EO366="", "", IF($EQ$8=$EQ$6, COUNTIF($EO$11:$EO$2510, "&gt;"&amp;$EO366)+1+COUNTIF($EO$11:$EO366, $EO366)-1, COUNTIF($EO$11:$EO$2510, "&lt;"&amp;$EO366)+1+COUNTIF($EO$11:$EO366, $EO366)-1))</f>
        <v/>
      </c>
    </row>
    <row r="367" spans="1:147" x14ac:dyDescent="0.55000000000000004">
      <c r="A367" s="8"/>
      <c r="B367" s="12" t="str">
        <f>IF($D367="", "", COUNTIF($D$11:$D367, $D367))</f>
        <v/>
      </c>
      <c r="C367" s="8"/>
      <c r="D367" s="45"/>
      <c r="E367" s="46"/>
      <c r="F367" s="47"/>
      <c r="G367" s="54"/>
      <c r="H367" s="54"/>
      <c r="I367" s="48"/>
      <c r="J367" s="49"/>
      <c r="K367" s="50"/>
      <c r="L367" s="50"/>
      <c r="M367" s="50"/>
      <c r="N367" s="50"/>
      <c r="O367" s="50"/>
      <c r="P367" s="50"/>
      <c r="Q367" s="50"/>
      <c r="R367" s="50"/>
      <c r="S367" s="50"/>
      <c r="T367" s="50"/>
      <c r="U367" s="51"/>
      <c r="V367" s="52"/>
      <c r="W367" s="53"/>
      <c r="X367" s="53"/>
      <c r="Y367" s="53"/>
      <c r="Z367" s="53"/>
      <c r="AA367" s="48"/>
      <c r="AB367" s="54"/>
      <c r="AC367" s="54"/>
      <c r="AD367" s="54"/>
      <c r="AE367" s="54"/>
      <c r="AF367" s="54"/>
      <c r="AG367" s="54"/>
      <c r="AH367" s="54"/>
      <c r="AI367" s="54"/>
      <c r="AJ367" s="49"/>
      <c r="AK367" s="48"/>
      <c r="AL367" s="54"/>
      <c r="AM367" s="54"/>
      <c r="AN367" s="54"/>
      <c r="AO367" s="54"/>
      <c r="AP367" s="54"/>
      <c r="AQ367" s="54"/>
      <c r="AR367" s="54"/>
      <c r="AS367" s="54"/>
      <c r="AT367" s="54"/>
      <c r="AU367" s="54"/>
      <c r="AV367" s="54"/>
      <c r="AW367" s="54"/>
      <c r="AX367" s="54"/>
      <c r="AY367" s="54"/>
      <c r="AZ367" s="54"/>
      <c r="BA367" s="54"/>
      <c r="BB367" s="54"/>
      <c r="BC367" s="54"/>
      <c r="BD367" s="54"/>
      <c r="BE367" s="54"/>
      <c r="BF367" s="54"/>
      <c r="BG367" s="54"/>
      <c r="BH367" s="54"/>
      <c r="BI367" s="54"/>
      <c r="BJ367" s="54"/>
      <c r="BK367" s="54"/>
      <c r="BL367" s="54"/>
      <c r="BM367" s="54"/>
      <c r="BN367" s="54"/>
      <c r="BO367" s="54"/>
      <c r="BP367" s="54"/>
      <c r="BQ367" s="54"/>
      <c r="BR367" s="54"/>
      <c r="BS367" s="54"/>
      <c r="BT367" s="54"/>
      <c r="BU367" s="54"/>
      <c r="BV367" s="54"/>
      <c r="BW367" s="54"/>
      <c r="BX367" s="49"/>
      <c r="BY367" s="55"/>
      <c r="BZ367" s="8"/>
      <c r="CE367" s="12" t="str">
        <f t="shared" si="263"/>
        <v/>
      </c>
      <c r="CG367" s="77" t="str">
        <f t="shared" si="264"/>
        <v/>
      </c>
      <c r="CH367" s="80" t="str">
        <f t="shared" si="265"/>
        <v/>
      </c>
      <c r="CL367" s="12" t="str">
        <f t="shared" si="266"/>
        <v/>
      </c>
      <c r="CM367" s="12" t="str">
        <f t="shared" si="267"/>
        <v/>
      </c>
      <c r="CN367" s="12" t="str" cm="1">
        <f t="array" ref="CN367">IF(OR($CE367="", $CG$3=""), "", IF(IFERROR(INDEX($K367:$T367, $CK367, MATCH(CN$3, $K$3:$T$3, 0)), "")="", $CC$4, $CC$3))</f>
        <v/>
      </c>
      <c r="CO367" s="12" t="str" cm="1">
        <f t="array" ref="CO367">IF(OR($CE367="", $CG$3=""), "", IF(IFERROR(INDEX($AA367:$AJ367, $CK367, MATCH(CO$3, $AA$3:$AJ$3, 0)), "")="", $CC$4, $CC$3))</f>
        <v/>
      </c>
      <c r="CP367" s="12" t="str">
        <f>IF(OR($CE367="", $CG$3=""), "", IF(CP$3='Property List &amp; Features'!$BG$9, $CC$3, IF(CP$3=$I367, $CC$3, $CC$4)))</f>
        <v/>
      </c>
      <c r="CQ367" s="12" t="str">
        <f>IF(OR($CE367="", $CG$3=""), "", IF(CQ$3='Property List &amp; Features'!$BG$9, $CC$3, IF(CQ$3=$J367, $CC$3, $CC$4)))</f>
        <v/>
      </c>
      <c r="CR367" s="12" t="str">
        <f t="shared" si="268"/>
        <v/>
      </c>
      <c r="CS367" s="12" t="str">
        <f t="shared" si="269"/>
        <v/>
      </c>
      <c r="CT367" s="12" t="str">
        <f t="shared" si="270"/>
        <v/>
      </c>
      <c r="CU367" s="12" t="str">
        <f t="shared" si="271"/>
        <v/>
      </c>
      <c r="CV367" s="12" t="str">
        <f t="shared" si="272"/>
        <v/>
      </c>
      <c r="CW367" s="12" t="str">
        <f t="shared" si="294"/>
        <v/>
      </c>
      <c r="CX367" s="12" t="str">
        <f t="shared" si="295"/>
        <v/>
      </c>
      <c r="CY367" s="12" t="str">
        <f t="shared" si="296"/>
        <v/>
      </c>
      <c r="CZ367" s="12" t="str">
        <f t="shared" si="297"/>
        <v/>
      </c>
      <c r="DA367" s="12" t="str">
        <f t="shared" si="298"/>
        <v/>
      </c>
      <c r="DB367" s="12" t="str">
        <f t="shared" si="299"/>
        <v/>
      </c>
      <c r="DC367" s="12" t="str">
        <f t="shared" si="300"/>
        <v/>
      </c>
      <c r="DD367" s="12" t="str">
        <f t="shared" si="301"/>
        <v/>
      </c>
      <c r="DE367" s="12" t="str">
        <f t="shared" si="302"/>
        <v/>
      </c>
      <c r="DF367" s="12" t="str">
        <f t="shared" si="303"/>
        <v/>
      </c>
      <c r="DG367" s="12" t="str">
        <f t="shared" si="304"/>
        <v/>
      </c>
      <c r="DH367" s="12" t="str">
        <f t="shared" si="305"/>
        <v/>
      </c>
      <c r="DI367" s="12" t="str">
        <f t="shared" si="306"/>
        <v/>
      </c>
      <c r="DJ367" s="12" t="str">
        <f t="shared" si="307"/>
        <v/>
      </c>
      <c r="DK367" s="12" t="str">
        <f t="shared" si="308"/>
        <v/>
      </c>
      <c r="DL367" s="12" t="str">
        <f t="shared" si="309"/>
        <v/>
      </c>
      <c r="DM367" s="12" t="str">
        <f t="shared" si="310"/>
        <v/>
      </c>
      <c r="DN367" s="12" t="str">
        <f t="shared" si="311"/>
        <v/>
      </c>
      <c r="DO367" s="12" t="str">
        <f t="shared" si="312"/>
        <v/>
      </c>
      <c r="DP367" s="12" t="str">
        <f t="shared" si="313"/>
        <v/>
      </c>
      <c r="DQ367" s="12" t="str">
        <f t="shared" si="314"/>
        <v/>
      </c>
      <c r="DR367" s="12" t="str">
        <f t="shared" si="276"/>
        <v/>
      </c>
      <c r="DS367" s="12" t="str">
        <f t="shared" si="277"/>
        <v/>
      </c>
      <c r="DT367" s="12" t="str">
        <f t="shared" si="278"/>
        <v/>
      </c>
      <c r="DU367" s="12" t="str">
        <f t="shared" si="279"/>
        <v/>
      </c>
      <c r="DV367" s="12" t="str">
        <f t="shared" si="280"/>
        <v/>
      </c>
      <c r="DW367" s="12" t="str">
        <f t="shared" si="281"/>
        <v/>
      </c>
      <c r="DX367" s="12" t="str">
        <f t="shared" si="282"/>
        <v/>
      </c>
      <c r="DY367" s="12" t="str">
        <f t="shared" si="283"/>
        <v/>
      </c>
      <c r="DZ367" s="12" t="str">
        <f t="shared" si="284"/>
        <v/>
      </c>
      <c r="EA367" s="12" t="str">
        <f t="shared" si="285"/>
        <v/>
      </c>
      <c r="EB367" s="12" t="str">
        <f t="shared" si="286"/>
        <v/>
      </c>
      <c r="EC367" s="12" t="str">
        <f t="shared" si="287"/>
        <v/>
      </c>
      <c r="ED367" s="12" t="str">
        <f t="shared" si="288"/>
        <v/>
      </c>
      <c r="EE367" s="12" t="str">
        <f t="shared" si="289"/>
        <v/>
      </c>
      <c r="EF367" s="12" t="str">
        <f t="shared" si="290"/>
        <v/>
      </c>
      <c r="EG367" s="12" t="str">
        <f t="shared" si="291"/>
        <v/>
      </c>
      <c r="EH367" s="12" t="str">
        <f t="shared" si="292"/>
        <v/>
      </c>
      <c r="EI367" s="12" t="str">
        <f t="shared" si="293"/>
        <v/>
      </c>
      <c r="EK367" s="83" t="str">
        <f t="shared" si="273"/>
        <v/>
      </c>
      <c r="EM367" s="12" t="str">
        <f t="shared" si="274"/>
        <v/>
      </c>
      <c r="EO367" s="12" t="str">
        <f t="shared" si="275"/>
        <v/>
      </c>
      <c r="EQ367" s="12" t="str">
        <f>IF($EO367="", "", IF($EQ$8=$EQ$6, COUNTIF($EO$11:$EO$2510, "&gt;"&amp;$EO367)+1+COUNTIF($EO$11:$EO367, $EO367)-1, COUNTIF($EO$11:$EO$2510, "&lt;"&amp;$EO367)+1+COUNTIF($EO$11:$EO367, $EO367)-1))</f>
        <v/>
      </c>
    </row>
    <row r="368" spans="1:147" x14ac:dyDescent="0.55000000000000004">
      <c r="A368" s="8"/>
      <c r="B368" s="12" t="str">
        <f>IF($D368="", "", COUNTIF($D$11:$D368, $D368))</f>
        <v/>
      </c>
      <c r="C368" s="8"/>
      <c r="D368" s="45"/>
      <c r="E368" s="46"/>
      <c r="F368" s="47"/>
      <c r="G368" s="54"/>
      <c r="H368" s="54"/>
      <c r="I368" s="48"/>
      <c r="J368" s="49"/>
      <c r="K368" s="50"/>
      <c r="L368" s="50"/>
      <c r="M368" s="50"/>
      <c r="N368" s="50"/>
      <c r="O368" s="50"/>
      <c r="P368" s="50"/>
      <c r="Q368" s="50"/>
      <c r="R368" s="50"/>
      <c r="S368" s="50"/>
      <c r="T368" s="50"/>
      <c r="U368" s="51"/>
      <c r="V368" s="52"/>
      <c r="W368" s="53"/>
      <c r="X368" s="53"/>
      <c r="Y368" s="53"/>
      <c r="Z368" s="53"/>
      <c r="AA368" s="48"/>
      <c r="AB368" s="54"/>
      <c r="AC368" s="54"/>
      <c r="AD368" s="54"/>
      <c r="AE368" s="54"/>
      <c r="AF368" s="54"/>
      <c r="AG368" s="54"/>
      <c r="AH368" s="54"/>
      <c r="AI368" s="54"/>
      <c r="AJ368" s="49"/>
      <c r="AK368" s="48"/>
      <c r="AL368" s="54"/>
      <c r="AM368" s="54"/>
      <c r="AN368" s="54"/>
      <c r="AO368" s="54"/>
      <c r="AP368" s="54"/>
      <c r="AQ368" s="54"/>
      <c r="AR368" s="54"/>
      <c r="AS368" s="54"/>
      <c r="AT368" s="54"/>
      <c r="AU368" s="54"/>
      <c r="AV368" s="54"/>
      <c r="AW368" s="54"/>
      <c r="AX368" s="54"/>
      <c r="AY368" s="54"/>
      <c r="AZ368" s="54"/>
      <c r="BA368" s="54"/>
      <c r="BB368" s="54"/>
      <c r="BC368" s="54"/>
      <c r="BD368" s="54"/>
      <c r="BE368" s="54"/>
      <c r="BF368" s="54"/>
      <c r="BG368" s="54"/>
      <c r="BH368" s="54"/>
      <c r="BI368" s="54"/>
      <c r="BJ368" s="54"/>
      <c r="BK368" s="54"/>
      <c r="BL368" s="54"/>
      <c r="BM368" s="54"/>
      <c r="BN368" s="54"/>
      <c r="BO368" s="54"/>
      <c r="BP368" s="54"/>
      <c r="BQ368" s="54"/>
      <c r="BR368" s="54"/>
      <c r="BS368" s="54"/>
      <c r="BT368" s="54"/>
      <c r="BU368" s="54"/>
      <c r="BV368" s="54"/>
      <c r="BW368" s="54"/>
      <c r="BX368" s="49"/>
      <c r="BY368" s="55"/>
      <c r="BZ368" s="8"/>
      <c r="CE368" s="12" t="str">
        <f t="shared" si="263"/>
        <v/>
      </c>
      <c r="CG368" s="77" t="str">
        <f t="shared" si="264"/>
        <v/>
      </c>
      <c r="CH368" s="80" t="str">
        <f t="shared" si="265"/>
        <v/>
      </c>
      <c r="CL368" s="12" t="str">
        <f t="shared" si="266"/>
        <v/>
      </c>
      <c r="CM368" s="12" t="str">
        <f t="shared" si="267"/>
        <v/>
      </c>
      <c r="CN368" s="12" t="str" cm="1">
        <f t="array" ref="CN368">IF(OR($CE368="", $CG$3=""), "", IF(IFERROR(INDEX($K368:$T368, $CK368, MATCH(CN$3, $K$3:$T$3, 0)), "")="", $CC$4, $CC$3))</f>
        <v/>
      </c>
      <c r="CO368" s="12" t="str" cm="1">
        <f t="array" ref="CO368">IF(OR($CE368="", $CG$3=""), "", IF(IFERROR(INDEX($AA368:$AJ368, $CK368, MATCH(CO$3, $AA$3:$AJ$3, 0)), "")="", $CC$4, $CC$3))</f>
        <v/>
      </c>
      <c r="CP368" s="12" t="str">
        <f>IF(OR($CE368="", $CG$3=""), "", IF(CP$3='Property List &amp; Features'!$BG$9, $CC$3, IF(CP$3=$I368, $CC$3, $CC$4)))</f>
        <v/>
      </c>
      <c r="CQ368" s="12" t="str">
        <f>IF(OR($CE368="", $CG$3=""), "", IF(CQ$3='Property List &amp; Features'!$BG$9, $CC$3, IF(CQ$3=$J368, $CC$3, $CC$4)))</f>
        <v/>
      </c>
      <c r="CR368" s="12" t="str">
        <f t="shared" si="268"/>
        <v/>
      </c>
      <c r="CS368" s="12" t="str">
        <f t="shared" si="269"/>
        <v/>
      </c>
      <c r="CT368" s="12" t="str">
        <f t="shared" si="270"/>
        <v/>
      </c>
      <c r="CU368" s="12" t="str">
        <f t="shared" si="271"/>
        <v/>
      </c>
      <c r="CV368" s="12" t="str">
        <f t="shared" si="272"/>
        <v/>
      </c>
      <c r="CW368" s="12" t="str">
        <f t="shared" si="294"/>
        <v/>
      </c>
      <c r="CX368" s="12" t="str">
        <f t="shared" si="295"/>
        <v/>
      </c>
      <c r="CY368" s="12" t="str">
        <f t="shared" si="296"/>
        <v/>
      </c>
      <c r="CZ368" s="12" t="str">
        <f t="shared" si="297"/>
        <v/>
      </c>
      <c r="DA368" s="12" t="str">
        <f t="shared" si="298"/>
        <v/>
      </c>
      <c r="DB368" s="12" t="str">
        <f t="shared" si="299"/>
        <v/>
      </c>
      <c r="DC368" s="12" t="str">
        <f t="shared" si="300"/>
        <v/>
      </c>
      <c r="DD368" s="12" t="str">
        <f t="shared" si="301"/>
        <v/>
      </c>
      <c r="DE368" s="12" t="str">
        <f t="shared" si="302"/>
        <v/>
      </c>
      <c r="DF368" s="12" t="str">
        <f t="shared" si="303"/>
        <v/>
      </c>
      <c r="DG368" s="12" t="str">
        <f t="shared" si="304"/>
        <v/>
      </c>
      <c r="DH368" s="12" t="str">
        <f t="shared" si="305"/>
        <v/>
      </c>
      <c r="DI368" s="12" t="str">
        <f t="shared" si="306"/>
        <v/>
      </c>
      <c r="DJ368" s="12" t="str">
        <f t="shared" si="307"/>
        <v/>
      </c>
      <c r="DK368" s="12" t="str">
        <f t="shared" si="308"/>
        <v/>
      </c>
      <c r="DL368" s="12" t="str">
        <f t="shared" si="309"/>
        <v/>
      </c>
      <c r="DM368" s="12" t="str">
        <f t="shared" si="310"/>
        <v/>
      </c>
      <c r="DN368" s="12" t="str">
        <f t="shared" si="311"/>
        <v/>
      </c>
      <c r="DO368" s="12" t="str">
        <f t="shared" si="312"/>
        <v/>
      </c>
      <c r="DP368" s="12" t="str">
        <f t="shared" si="313"/>
        <v/>
      </c>
      <c r="DQ368" s="12" t="str">
        <f t="shared" si="314"/>
        <v/>
      </c>
      <c r="DR368" s="12" t="str">
        <f t="shared" si="276"/>
        <v/>
      </c>
      <c r="DS368" s="12" t="str">
        <f t="shared" si="277"/>
        <v/>
      </c>
      <c r="DT368" s="12" t="str">
        <f t="shared" si="278"/>
        <v/>
      </c>
      <c r="DU368" s="12" t="str">
        <f t="shared" si="279"/>
        <v/>
      </c>
      <c r="DV368" s="12" t="str">
        <f t="shared" si="280"/>
        <v/>
      </c>
      <c r="DW368" s="12" t="str">
        <f t="shared" si="281"/>
        <v/>
      </c>
      <c r="DX368" s="12" t="str">
        <f t="shared" si="282"/>
        <v/>
      </c>
      <c r="DY368" s="12" t="str">
        <f t="shared" si="283"/>
        <v/>
      </c>
      <c r="DZ368" s="12" t="str">
        <f t="shared" si="284"/>
        <v/>
      </c>
      <c r="EA368" s="12" t="str">
        <f t="shared" si="285"/>
        <v/>
      </c>
      <c r="EB368" s="12" t="str">
        <f t="shared" si="286"/>
        <v/>
      </c>
      <c r="EC368" s="12" t="str">
        <f t="shared" si="287"/>
        <v/>
      </c>
      <c r="ED368" s="12" t="str">
        <f t="shared" si="288"/>
        <v/>
      </c>
      <c r="EE368" s="12" t="str">
        <f t="shared" si="289"/>
        <v/>
      </c>
      <c r="EF368" s="12" t="str">
        <f t="shared" si="290"/>
        <v/>
      </c>
      <c r="EG368" s="12" t="str">
        <f t="shared" si="291"/>
        <v/>
      </c>
      <c r="EH368" s="12" t="str">
        <f t="shared" si="292"/>
        <v/>
      </c>
      <c r="EI368" s="12" t="str">
        <f t="shared" si="293"/>
        <v/>
      </c>
      <c r="EK368" s="83" t="str">
        <f t="shared" si="273"/>
        <v/>
      </c>
      <c r="EM368" s="12" t="str">
        <f t="shared" si="274"/>
        <v/>
      </c>
      <c r="EO368" s="12" t="str">
        <f t="shared" si="275"/>
        <v/>
      </c>
      <c r="EQ368" s="12" t="str">
        <f>IF($EO368="", "", IF($EQ$8=$EQ$6, COUNTIF($EO$11:$EO$2510, "&gt;"&amp;$EO368)+1+COUNTIF($EO$11:$EO368, $EO368)-1, COUNTIF($EO$11:$EO$2510, "&lt;"&amp;$EO368)+1+COUNTIF($EO$11:$EO368, $EO368)-1))</f>
        <v/>
      </c>
    </row>
    <row r="369" spans="1:147" x14ac:dyDescent="0.55000000000000004">
      <c r="A369" s="8"/>
      <c r="B369" s="12" t="str">
        <f>IF($D369="", "", COUNTIF($D$11:$D369, $D369))</f>
        <v/>
      </c>
      <c r="C369" s="8"/>
      <c r="D369" s="45"/>
      <c r="E369" s="46"/>
      <c r="F369" s="47"/>
      <c r="G369" s="54"/>
      <c r="H369" s="54"/>
      <c r="I369" s="48"/>
      <c r="J369" s="49"/>
      <c r="K369" s="50"/>
      <c r="L369" s="50"/>
      <c r="M369" s="50"/>
      <c r="N369" s="50"/>
      <c r="O369" s="50"/>
      <c r="P369" s="50"/>
      <c r="Q369" s="50"/>
      <c r="R369" s="50"/>
      <c r="S369" s="50"/>
      <c r="T369" s="50"/>
      <c r="U369" s="51"/>
      <c r="V369" s="52"/>
      <c r="W369" s="53"/>
      <c r="X369" s="53"/>
      <c r="Y369" s="53"/>
      <c r="Z369" s="53"/>
      <c r="AA369" s="48"/>
      <c r="AB369" s="54"/>
      <c r="AC369" s="54"/>
      <c r="AD369" s="54"/>
      <c r="AE369" s="54"/>
      <c r="AF369" s="54"/>
      <c r="AG369" s="54"/>
      <c r="AH369" s="54"/>
      <c r="AI369" s="54"/>
      <c r="AJ369" s="49"/>
      <c r="AK369" s="48"/>
      <c r="AL369" s="54"/>
      <c r="AM369" s="54"/>
      <c r="AN369" s="54"/>
      <c r="AO369" s="54"/>
      <c r="AP369" s="54"/>
      <c r="AQ369" s="54"/>
      <c r="AR369" s="54"/>
      <c r="AS369" s="54"/>
      <c r="AT369" s="54"/>
      <c r="AU369" s="54"/>
      <c r="AV369" s="54"/>
      <c r="AW369" s="54"/>
      <c r="AX369" s="54"/>
      <c r="AY369" s="54"/>
      <c r="AZ369" s="54"/>
      <c r="BA369" s="54"/>
      <c r="BB369" s="54"/>
      <c r="BC369" s="54"/>
      <c r="BD369" s="54"/>
      <c r="BE369" s="54"/>
      <c r="BF369" s="54"/>
      <c r="BG369" s="54"/>
      <c r="BH369" s="54"/>
      <c r="BI369" s="54"/>
      <c r="BJ369" s="54"/>
      <c r="BK369" s="54"/>
      <c r="BL369" s="54"/>
      <c r="BM369" s="54"/>
      <c r="BN369" s="54"/>
      <c r="BO369" s="54"/>
      <c r="BP369" s="54"/>
      <c r="BQ369" s="54"/>
      <c r="BR369" s="54"/>
      <c r="BS369" s="54"/>
      <c r="BT369" s="54"/>
      <c r="BU369" s="54"/>
      <c r="BV369" s="54"/>
      <c r="BW369" s="54"/>
      <c r="BX369" s="49"/>
      <c r="BY369" s="55"/>
      <c r="BZ369" s="8"/>
      <c r="CE369" s="12" t="str">
        <f t="shared" si="263"/>
        <v/>
      </c>
      <c r="CG369" s="77" t="str">
        <f t="shared" si="264"/>
        <v/>
      </c>
      <c r="CH369" s="80" t="str">
        <f t="shared" si="265"/>
        <v/>
      </c>
      <c r="CL369" s="12" t="str">
        <f t="shared" si="266"/>
        <v/>
      </c>
      <c r="CM369" s="12" t="str">
        <f t="shared" si="267"/>
        <v/>
      </c>
      <c r="CN369" s="12" t="str" cm="1">
        <f t="array" ref="CN369">IF(OR($CE369="", $CG$3=""), "", IF(IFERROR(INDEX($K369:$T369, $CK369, MATCH(CN$3, $K$3:$T$3, 0)), "")="", $CC$4, $CC$3))</f>
        <v/>
      </c>
      <c r="CO369" s="12" t="str" cm="1">
        <f t="array" ref="CO369">IF(OR($CE369="", $CG$3=""), "", IF(IFERROR(INDEX($AA369:$AJ369, $CK369, MATCH(CO$3, $AA$3:$AJ$3, 0)), "")="", $CC$4, $CC$3))</f>
        <v/>
      </c>
      <c r="CP369" s="12" t="str">
        <f>IF(OR($CE369="", $CG$3=""), "", IF(CP$3='Property List &amp; Features'!$BG$9, $CC$3, IF(CP$3=$I369, $CC$3, $CC$4)))</f>
        <v/>
      </c>
      <c r="CQ369" s="12" t="str">
        <f>IF(OR($CE369="", $CG$3=""), "", IF(CQ$3='Property List &amp; Features'!$BG$9, $CC$3, IF(CQ$3=$J369, $CC$3, $CC$4)))</f>
        <v/>
      </c>
      <c r="CR369" s="12" t="str">
        <f t="shared" si="268"/>
        <v/>
      </c>
      <c r="CS369" s="12" t="str">
        <f t="shared" si="269"/>
        <v/>
      </c>
      <c r="CT369" s="12" t="str">
        <f t="shared" si="270"/>
        <v/>
      </c>
      <c r="CU369" s="12" t="str">
        <f t="shared" si="271"/>
        <v/>
      </c>
      <c r="CV369" s="12" t="str">
        <f t="shared" si="272"/>
        <v/>
      </c>
      <c r="CW369" s="12" t="str">
        <f t="shared" si="294"/>
        <v/>
      </c>
      <c r="CX369" s="12" t="str">
        <f t="shared" si="295"/>
        <v/>
      </c>
      <c r="CY369" s="12" t="str">
        <f t="shared" si="296"/>
        <v/>
      </c>
      <c r="CZ369" s="12" t="str">
        <f t="shared" si="297"/>
        <v/>
      </c>
      <c r="DA369" s="12" t="str">
        <f t="shared" si="298"/>
        <v/>
      </c>
      <c r="DB369" s="12" t="str">
        <f t="shared" si="299"/>
        <v/>
      </c>
      <c r="DC369" s="12" t="str">
        <f t="shared" si="300"/>
        <v/>
      </c>
      <c r="DD369" s="12" t="str">
        <f t="shared" si="301"/>
        <v/>
      </c>
      <c r="DE369" s="12" t="str">
        <f t="shared" si="302"/>
        <v/>
      </c>
      <c r="DF369" s="12" t="str">
        <f t="shared" si="303"/>
        <v/>
      </c>
      <c r="DG369" s="12" t="str">
        <f t="shared" si="304"/>
        <v/>
      </c>
      <c r="DH369" s="12" t="str">
        <f t="shared" si="305"/>
        <v/>
      </c>
      <c r="DI369" s="12" t="str">
        <f t="shared" si="306"/>
        <v/>
      </c>
      <c r="DJ369" s="12" t="str">
        <f t="shared" si="307"/>
        <v/>
      </c>
      <c r="DK369" s="12" t="str">
        <f t="shared" si="308"/>
        <v/>
      </c>
      <c r="DL369" s="12" t="str">
        <f t="shared" si="309"/>
        <v/>
      </c>
      <c r="DM369" s="12" t="str">
        <f t="shared" si="310"/>
        <v/>
      </c>
      <c r="DN369" s="12" t="str">
        <f t="shared" si="311"/>
        <v/>
      </c>
      <c r="DO369" s="12" t="str">
        <f t="shared" si="312"/>
        <v/>
      </c>
      <c r="DP369" s="12" t="str">
        <f t="shared" si="313"/>
        <v/>
      </c>
      <c r="DQ369" s="12" t="str">
        <f t="shared" si="314"/>
        <v/>
      </c>
      <c r="DR369" s="12" t="str">
        <f t="shared" si="276"/>
        <v/>
      </c>
      <c r="DS369" s="12" t="str">
        <f t="shared" si="277"/>
        <v/>
      </c>
      <c r="DT369" s="12" t="str">
        <f t="shared" si="278"/>
        <v/>
      </c>
      <c r="DU369" s="12" t="str">
        <f t="shared" si="279"/>
        <v/>
      </c>
      <c r="DV369" s="12" t="str">
        <f t="shared" si="280"/>
        <v/>
      </c>
      <c r="DW369" s="12" t="str">
        <f t="shared" si="281"/>
        <v/>
      </c>
      <c r="DX369" s="12" t="str">
        <f t="shared" si="282"/>
        <v/>
      </c>
      <c r="DY369" s="12" t="str">
        <f t="shared" si="283"/>
        <v/>
      </c>
      <c r="DZ369" s="12" t="str">
        <f t="shared" si="284"/>
        <v/>
      </c>
      <c r="EA369" s="12" t="str">
        <f t="shared" si="285"/>
        <v/>
      </c>
      <c r="EB369" s="12" t="str">
        <f t="shared" si="286"/>
        <v/>
      </c>
      <c r="EC369" s="12" t="str">
        <f t="shared" si="287"/>
        <v/>
      </c>
      <c r="ED369" s="12" t="str">
        <f t="shared" si="288"/>
        <v/>
      </c>
      <c r="EE369" s="12" t="str">
        <f t="shared" si="289"/>
        <v/>
      </c>
      <c r="EF369" s="12" t="str">
        <f t="shared" si="290"/>
        <v/>
      </c>
      <c r="EG369" s="12" t="str">
        <f t="shared" si="291"/>
        <v/>
      </c>
      <c r="EH369" s="12" t="str">
        <f t="shared" si="292"/>
        <v/>
      </c>
      <c r="EI369" s="12" t="str">
        <f t="shared" si="293"/>
        <v/>
      </c>
      <c r="EK369" s="83" t="str">
        <f t="shared" si="273"/>
        <v/>
      </c>
      <c r="EM369" s="12" t="str">
        <f t="shared" si="274"/>
        <v/>
      </c>
      <c r="EO369" s="12" t="str">
        <f t="shared" si="275"/>
        <v/>
      </c>
      <c r="EQ369" s="12" t="str">
        <f>IF($EO369="", "", IF($EQ$8=$EQ$6, COUNTIF($EO$11:$EO$2510, "&gt;"&amp;$EO369)+1+COUNTIF($EO$11:$EO369, $EO369)-1, COUNTIF($EO$11:$EO$2510, "&lt;"&amp;$EO369)+1+COUNTIF($EO$11:$EO369, $EO369)-1))</f>
        <v/>
      </c>
    </row>
    <row r="370" spans="1:147" x14ac:dyDescent="0.55000000000000004">
      <c r="A370" s="8"/>
      <c r="B370" s="12" t="str">
        <f>IF($D370="", "", COUNTIF($D$11:$D370, $D370))</f>
        <v/>
      </c>
      <c r="C370" s="8"/>
      <c r="D370" s="45"/>
      <c r="E370" s="46"/>
      <c r="F370" s="47"/>
      <c r="G370" s="54"/>
      <c r="H370" s="54"/>
      <c r="I370" s="48"/>
      <c r="J370" s="49"/>
      <c r="K370" s="50"/>
      <c r="L370" s="50"/>
      <c r="M370" s="50"/>
      <c r="N370" s="50"/>
      <c r="O370" s="50"/>
      <c r="P370" s="50"/>
      <c r="Q370" s="50"/>
      <c r="R370" s="50"/>
      <c r="S370" s="50"/>
      <c r="T370" s="50"/>
      <c r="U370" s="51"/>
      <c r="V370" s="52"/>
      <c r="W370" s="53"/>
      <c r="X370" s="53"/>
      <c r="Y370" s="53"/>
      <c r="Z370" s="53"/>
      <c r="AA370" s="48"/>
      <c r="AB370" s="54"/>
      <c r="AC370" s="54"/>
      <c r="AD370" s="54"/>
      <c r="AE370" s="54"/>
      <c r="AF370" s="54"/>
      <c r="AG370" s="54"/>
      <c r="AH370" s="54"/>
      <c r="AI370" s="54"/>
      <c r="AJ370" s="49"/>
      <c r="AK370" s="48"/>
      <c r="AL370" s="54"/>
      <c r="AM370" s="54"/>
      <c r="AN370" s="54"/>
      <c r="AO370" s="54"/>
      <c r="AP370" s="54"/>
      <c r="AQ370" s="54"/>
      <c r="AR370" s="54"/>
      <c r="AS370" s="54"/>
      <c r="AT370" s="54"/>
      <c r="AU370" s="54"/>
      <c r="AV370" s="54"/>
      <c r="AW370" s="54"/>
      <c r="AX370" s="54"/>
      <c r="AY370" s="54"/>
      <c r="AZ370" s="54"/>
      <c r="BA370" s="54"/>
      <c r="BB370" s="54"/>
      <c r="BC370" s="54"/>
      <c r="BD370" s="54"/>
      <c r="BE370" s="54"/>
      <c r="BF370" s="54"/>
      <c r="BG370" s="54"/>
      <c r="BH370" s="54"/>
      <c r="BI370" s="54"/>
      <c r="BJ370" s="54"/>
      <c r="BK370" s="54"/>
      <c r="BL370" s="54"/>
      <c r="BM370" s="54"/>
      <c r="BN370" s="54"/>
      <c r="BO370" s="54"/>
      <c r="BP370" s="54"/>
      <c r="BQ370" s="54"/>
      <c r="BR370" s="54"/>
      <c r="BS370" s="54"/>
      <c r="BT370" s="54"/>
      <c r="BU370" s="54"/>
      <c r="BV370" s="54"/>
      <c r="BW370" s="54"/>
      <c r="BX370" s="49"/>
      <c r="BY370" s="55"/>
      <c r="BZ370" s="8"/>
      <c r="CE370" s="12" t="str">
        <f t="shared" si="263"/>
        <v/>
      </c>
      <c r="CG370" s="77" t="str">
        <f t="shared" si="264"/>
        <v/>
      </c>
      <c r="CH370" s="80" t="str">
        <f t="shared" si="265"/>
        <v/>
      </c>
      <c r="CL370" s="12" t="str">
        <f t="shared" si="266"/>
        <v/>
      </c>
      <c r="CM370" s="12" t="str">
        <f t="shared" si="267"/>
        <v/>
      </c>
      <c r="CN370" s="12" t="str" cm="1">
        <f t="array" ref="CN370">IF(OR($CE370="", $CG$3=""), "", IF(IFERROR(INDEX($K370:$T370, $CK370, MATCH(CN$3, $K$3:$T$3, 0)), "")="", $CC$4, $CC$3))</f>
        <v/>
      </c>
      <c r="CO370" s="12" t="str" cm="1">
        <f t="array" ref="CO370">IF(OR($CE370="", $CG$3=""), "", IF(IFERROR(INDEX($AA370:$AJ370, $CK370, MATCH(CO$3, $AA$3:$AJ$3, 0)), "")="", $CC$4, $CC$3))</f>
        <v/>
      </c>
      <c r="CP370" s="12" t="str">
        <f>IF(OR($CE370="", $CG$3=""), "", IF(CP$3='Property List &amp; Features'!$BG$9, $CC$3, IF(CP$3=$I370, $CC$3, $CC$4)))</f>
        <v/>
      </c>
      <c r="CQ370" s="12" t="str">
        <f>IF(OR($CE370="", $CG$3=""), "", IF(CQ$3='Property List &amp; Features'!$BG$9, $CC$3, IF(CQ$3=$J370, $CC$3, $CC$4)))</f>
        <v/>
      </c>
      <c r="CR370" s="12" t="str">
        <f t="shared" si="268"/>
        <v/>
      </c>
      <c r="CS370" s="12" t="str">
        <f t="shared" si="269"/>
        <v/>
      </c>
      <c r="CT370" s="12" t="str">
        <f t="shared" si="270"/>
        <v/>
      </c>
      <c r="CU370" s="12" t="str">
        <f t="shared" si="271"/>
        <v/>
      </c>
      <c r="CV370" s="12" t="str">
        <f t="shared" si="272"/>
        <v/>
      </c>
      <c r="CW370" s="12" t="str">
        <f t="shared" si="294"/>
        <v/>
      </c>
      <c r="CX370" s="12" t="str">
        <f t="shared" si="295"/>
        <v/>
      </c>
      <c r="CY370" s="12" t="str">
        <f t="shared" si="296"/>
        <v/>
      </c>
      <c r="CZ370" s="12" t="str">
        <f t="shared" si="297"/>
        <v/>
      </c>
      <c r="DA370" s="12" t="str">
        <f t="shared" si="298"/>
        <v/>
      </c>
      <c r="DB370" s="12" t="str">
        <f t="shared" si="299"/>
        <v/>
      </c>
      <c r="DC370" s="12" t="str">
        <f t="shared" si="300"/>
        <v/>
      </c>
      <c r="DD370" s="12" t="str">
        <f t="shared" si="301"/>
        <v/>
      </c>
      <c r="DE370" s="12" t="str">
        <f t="shared" si="302"/>
        <v/>
      </c>
      <c r="DF370" s="12" t="str">
        <f t="shared" si="303"/>
        <v/>
      </c>
      <c r="DG370" s="12" t="str">
        <f t="shared" si="304"/>
        <v/>
      </c>
      <c r="DH370" s="12" t="str">
        <f t="shared" si="305"/>
        <v/>
      </c>
      <c r="DI370" s="12" t="str">
        <f t="shared" si="306"/>
        <v/>
      </c>
      <c r="DJ370" s="12" t="str">
        <f t="shared" si="307"/>
        <v/>
      </c>
      <c r="DK370" s="12" t="str">
        <f t="shared" si="308"/>
        <v/>
      </c>
      <c r="DL370" s="12" t="str">
        <f t="shared" si="309"/>
        <v/>
      </c>
      <c r="DM370" s="12" t="str">
        <f t="shared" si="310"/>
        <v/>
      </c>
      <c r="DN370" s="12" t="str">
        <f t="shared" si="311"/>
        <v/>
      </c>
      <c r="DO370" s="12" t="str">
        <f t="shared" si="312"/>
        <v/>
      </c>
      <c r="DP370" s="12" t="str">
        <f t="shared" si="313"/>
        <v/>
      </c>
      <c r="DQ370" s="12" t="str">
        <f t="shared" si="314"/>
        <v/>
      </c>
      <c r="DR370" s="12" t="str">
        <f t="shared" si="276"/>
        <v/>
      </c>
      <c r="DS370" s="12" t="str">
        <f t="shared" si="277"/>
        <v/>
      </c>
      <c r="DT370" s="12" t="str">
        <f t="shared" si="278"/>
        <v/>
      </c>
      <c r="DU370" s="12" t="str">
        <f t="shared" si="279"/>
        <v/>
      </c>
      <c r="DV370" s="12" t="str">
        <f t="shared" si="280"/>
        <v/>
      </c>
      <c r="DW370" s="12" t="str">
        <f t="shared" si="281"/>
        <v/>
      </c>
      <c r="DX370" s="12" t="str">
        <f t="shared" si="282"/>
        <v/>
      </c>
      <c r="DY370" s="12" t="str">
        <f t="shared" si="283"/>
        <v/>
      </c>
      <c r="DZ370" s="12" t="str">
        <f t="shared" si="284"/>
        <v/>
      </c>
      <c r="EA370" s="12" t="str">
        <f t="shared" si="285"/>
        <v/>
      </c>
      <c r="EB370" s="12" t="str">
        <f t="shared" si="286"/>
        <v/>
      </c>
      <c r="EC370" s="12" t="str">
        <f t="shared" si="287"/>
        <v/>
      </c>
      <c r="ED370" s="12" t="str">
        <f t="shared" si="288"/>
        <v/>
      </c>
      <c r="EE370" s="12" t="str">
        <f t="shared" si="289"/>
        <v/>
      </c>
      <c r="EF370" s="12" t="str">
        <f t="shared" si="290"/>
        <v/>
      </c>
      <c r="EG370" s="12" t="str">
        <f t="shared" si="291"/>
        <v/>
      </c>
      <c r="EH370" s="12" t="str">
        <f t="shared" si="292"/>
        <v/>
      </c>
      <c r="EI370" s="12" t="str">
        <f t="shared" si="293"/>
        <v/>
      </c>
      <c r="EK370" s="83" t="str">
        <f t="shared" si="273"/>
        <v/>
      </c>
      <c r="EM370" s="12" t="str">
        <f t="shared" si="274"/>
        <v/>
      </c>
      <c r="EO370" s="12" t="str">
        <f t="shared" si="275"/>
        <v/>
      </c>
      <c r="EQ370" s="12" t="str">
        <f>IF($EO370="", "", IF($EQ$8=$EQ$6, COUNTIF($EO$11:$EO$2510, "&gt;"&amp;$EO370)+1+COUNTIF($EO$11:$EO370, $EO370)-1, COUNTIF($EO$11:$EO$2510, "&lt;"&amp;$EO370)+1+COUNTIF($EO$11:$EO370, $EO370)-1))</f>
        <v/>
      </c>
    </row>
    <row r="371" spans="1:147" x14ac:dyDescent="0.55000000000000004">
      <c r="A371" s="8"/>
      <c r="B371" s="12" t="str">
        <f>IF($D371="", "", COUNTIF($D$11:$D371, $D371))</f>
        <v/>
      </c>
      <c r="C371" s="8"/>
      <c r="D371" s="45"/>
      <c r="E371" s="46"/>
      <c r="F371" s="47"/>
      <c r="G371" s="54"/>
      <c r="H371" s="54"/>
      <c r="I371" s="48"/>
      <c r="J371" s="49"/>
      <c r="K371" s="50"/>
      <c r="L371" s="50"/>
      <c r="M371" s="50"/>
      <c r="N371" s="50"/>
      <c r="O371" s="50"/>
      <c r="P371" s="50"/>
      <c r="Q371" s="50"/>
      <c r="R371" s="50"/>
      <c r="S371" s="50"/>
      <c r="T371" s="50"/>
      <c r="U371" s="51"/>
      <c r="V371" s="52"/>
      <c r="W371" s="53"/>
      <c r="X371" s="53"/>
      <c r="Y371" s="53"/>
      <c r="Z371" s="53"/>
      <c r="AA371" s="48"/>
      <c r="AB371" s="54"/>
      <c r="AC371" s="54"/>
      <c r="AD371" s="54"/>
      <c r="AE371" s="54"/>
      <c r="AF371" s="54"/>
      <c r="AG371" s="54"/>
      <c r="AH371" s="54"/>
      <c r="AI371" s="54"/>
      <c r="AJ371" s="49"/>
      <c r="AK371" s="48"/>
      <c r="AL371" s="54"/>
      <c r="AM371" s="54"/>
      <c r="AN371" s="54"/>
      <c r="AO371" s="54"/>
      <c r="AP371" s="54"/>
      <c r="AQ371" s="54"/>
      <c r="AR371" s="54"/>
      <c r="AS371" s="54"/>
      <c r="AT371" s="54"/>
      <c r="AU371" s="54"/>
      <c r="AV371" s="54"/>
      <c r="AW371" s="54"/>
      <c r="AX371" s="54"/>
      <c r="AY371" s="54"/>
      <c r="AZ371" s="54"/>
      <c r="BA371" s="54"/>
      <c r="BB371" s="54"/>
      <c r="BC371" s="54"/>
      <c r="BD371" s="54"/>
      <c r="BE371" s="54"/>
      <c r="BF371" s="54"/>
      <c r="BG371" s="54"/>
      <c r="BH371" s="54"/>
      <c r="BI371" s="54"/>
      <c r="BJ371" s="54"/>
      <c r="BK371" s="54"/>
      <c r="BL371" s="54"/>
      <c r="BM371" s="54"/>
      <c r="BN371" s="54"/>
      <c r="BO371" s="54"/>
      <c r="BP371" s="54"/>
      <c r="BQ371" s="54"/>
      <c r="BR371" s="54"/>
      <c r="BS371" s="54"/>
      <c r="BT371" s="54"/>
      <c r="BU371" s="54"/>
      <c r="BV371" s="54"/>
      <c r="BW371" s="54"/>
      <c r="BX371" s="49"/>
      <c r="BY371" s="55"/>
      <c r="BZ371" s="8"/>
      <c r="CE371" s="12" t="str">
        <f t="shared" si="263"/>
        <v/>
      </c>
      <c r="CG371" s="77" t="str">
        <f t="shared" si="264"/>
        <v/>
      </c>
      <c r="CH371" s="80" t="str">
        <f t="shared" si="265"/>
        <v/>
      </c>
      <c r="CL371" s="12" t="str">
        <f t="shared" si="266"/>
        <v/>
      </c>
      <c r="CM371" s="12" t="str">
        <f t="shared" si="267"/>
        <v/>
      </c>
      <c r="CN371" s="12" t="str" cm="1">
        <f t="array" ref="CN371">IF(OR($CE371="", $CG$3=""), "", IF(IFERROR(INDEX($K371:$T371, $CK371, MATCH(CN$3, $K$3:$T$3, 0)), "")="", $CC$4, $CC$3))</f>
        <v/>
      </c>
      <c r="CO371" s="12" t="str" cm="1">
        <f t="array" ref="CO371">IF(OR($CE371="", $CG$3=""), "", IF(IFERROR(INDEX($AA371:$AJ371, $CK371, MATCH(CO$3, $AA$3:$AJ$3, 0)), "")="", $CC$4, $CC$3))</f>
        <v/>
      </c>
      <c r="CP371" s="12" t="str">
        <f>IF(OR($CE371="", $CG$3=""), "", IF(CP$3='Property List &amp; Features'!$BG$9, $CC$3, IF(CP$3=$I371, $CC$3, $CC$4)))</f>
        <v/>
      </c>
      <c r="CQ371" s="12" t="str">
        <f>IF(OR($CE371="", $CG$3=""), "", IF(CQ$3='Property List &amp; Features'!$BG$9, $CC$3, IF(CQ$3=$J371, $CC$3, $CC$4)))</f>
        <v/>
      </c>
      <c r="CR371" s="12" t="str">
        <f t="shared" si="268"/>
        <v/>
      </c>
      <c r="CS371" s="12" t="str">
        <f t="shared" si="269"/>
        <v/>
      </c>
      <c r="CT371" s="12" t="str">
        <f t="shared" si="270"/>
        <v/>
      </c>
      <c r="CU371" s="12" t="str">
        <f t="shared" si="271"/>
        <v/>
      </c>
      <c r="CV371" s="12" t="str">
        <f t="shared" si="272"/>
        <v/>
      </c>
      <c r="CW371" s="12" t="str">
        <f t="shared" si="294"/>
        <v/>
      </c>
      <c r="CX371" s="12" t="str">
        <f t="shared" si="295"/>
        <v/>
      </c>
      <c r="CY371" s="12" t="str">
        <f t="shared" si="296"/>
        <v/>
      </c>
      <c r="CZ371" s="12" t="str">
        <f t="shared" si="297"/>
        <v/>
      </c>
      <c r="DA371" s="12" t="str">
        <f t="shared" si="298"/>
        <v/>
      </c>
      <c r="DB371" s="12" t="str">
        <f t="shared" si="299"/>
        <v/>
      </c>
      <c r="DC371" s="12" t="str">
        <f t="shared" si="300"/>
        <v/>
      </c>
      <c r="DD371" s="12" t="str">
        <f t="shared" si="301"/>
        <v/>
      </c>
      <c r="DE371" s="12" t="str">
        <f t="shared" si="302"/>
        <v/>
      </c>
      <c r="DF371" s="12" t="str">
        <f t="shared" si="303"/>
        <v/>
      </c>
      <c r="DG371" s="12" t="str">
        <f t="shared" si="304"/>
        <v/>
      </c>
      <c r="DH371" s="12" t="str">
        <f t="shared" si="305"/>
        <v/>
      </c>
      <c r="DI371" s="12" t="str">
        <f t="shared" si="306"/>
        <v/>
      </c>
      <c r="DJ371" s="12" t="str">
        <f t="shared" si="307"/>
        <v/>
      </c>
      <c r="DK371" s="12" t="str">
        <f t="shared" si="308"/>
        <v/>
      </c>
      <c r="DL371" s="12" t="str">
        <f t="shared" si="309"/>
        <v/>
      </c>
      <c r="DM371" s="12" t="str">
        <f t="shared" si="310"/>
        <v/>
      </c>
      <c r="DN371" s="12" t="str">
        <f t="shared" si="311"/>
        <v/>
      </c>
      <c r="DO371" s="12" t="str">
        <f t="shared" si="312"/>
        <v/>
      </c>
      <c r="DP371" s="12" t="str">
        <f t="shared" si="313"/>
        <v/>
      </c>
      <c r="DQ371" s="12" t="str">
        <f t="shared" si="314"/>
        <v/>
      </c>
      <c r="DR371" s="12" t="str">
        <f t="shared" si="276"/>
        <v/>
      </c>
      <c r="DS371" s="12" t="str">
        <f t="shared" si="277"/>
        <v/>
      </c>
      <c r="DT371" s="12" t="str">
        <f t="shared" si="278"/>
        <v/>
      </c>
      <c r="DU371" s="12" t="str">
        <f t="shared" si="279"/>
        <v/>
      </c>
      <c r="DV371" s="12" t="str">
        <f t="shared" si="280"/>
        <v/>
      </c>
      <c r="DW371" s="12" t="str">
        <f t="shared" si="281"/>
        <v/>
      </c>
      <c r="DX371" s="12" t="str">
        <f t="shared" si="282"/>
        <v/>
      </c>
      <c r="DY371" s="12" t="str">
        <f t="shared" si="283"/>
        <v/>
      </c>
      <c r="DZ371" s="12" t="str">
        <f t="shared" si="284"/>
        <v/>
      </c>
      <c r="EA371" s="12" t="str">
        <f t="shared" si="285"/>
        <v/>
      </c>
      <c r="EB371" s="12" t="str">
        <f t="shared" si="286"/>
        <v/>
      </c>
      <c r="EC371" s="12" t="str">
        <f t="shared" si="287"/>
        <v/>
      </c>
      <c r="ED371" s="12" t="str">
        <f t="shared" si="288"/>
        <v/>
      </c>
      <c r="EE371" s="12" t="str">
        <f t="shared" si="289"/>
        <v/>
      </c>
      <c r="EF371" s="12" t="str">
        <f t="shared" si="290"/>
        <v/>
      </c>
      <c r="EG371" s="12" t="str">
        <f t="shared" si="291"/>
        <v/>
      </c>
      <c r="EH371" s="12" t="str">
        <f t="shared" si="292"/>
        <v/>
      </c>
      <c r="EI371" s="12" t="str">
        <f t="shared" si="293"/>
        <v/>
      </c>
      <c r="EK371" s="83" t="str">
        <f t="shared" si="273"/>
        <v/>
      </c>
      <c r="EM371" s="12" t="str">
        <f t="shared" si="274"/>
        <v/>
      </c>
      <c r="EO371" s="12" t="str">
        <f t="shared" si="275"/>
        <v/>
      </c>
      <c r="EQ371" s="12" t="str">
        <f>IF($EO371="", "", IF($EQ$8=$EQ$6, COUNTIF($EO$11:$EO$2510, "&gt;"&amp;$EO371)+1+COUNTIF($EO$11:$EO371, $EO371)-1, COUNTIF($EO$11:$EO$2510, "&lt;"&amp;$EO371)+1+COUNTIF($EO$11:$EO371, $EO371)-1))</f>
        <v/>
      </c>
    </row>
    <row r="372" spans="1:147" x14ac:dyDescent="0.55000000000000004">
      <c r="A372" s="8"/>
      <c r="B372" s="12" t="str">
        <f>IF($D372="", "", COUNTIF($D$11:$D372, $D372))</f>
        <v/>
      </c>
      <c r="C372" s="8"/>
      <c r="D372" s="45"/>
      <c r="E372" s="46"/>
      <c r="F372" s="47"/>
      <c r="G372" s="54"/>
      <c r="H372" s="54"/>
      <c r="I372" s="48"/>
      <c r="J372" s="49"/>
      <c r="K372" s="50"/>
      <c r="L372" s="50"/>
      <c r="M372" s="50"/>
      <c r="N372" s="50"/>
      <c r="O372" s="50"/>
      <c r="P372" s="50"/>
      <c r="Q372" s="50"/>
      <c r="R372" s="50"/>
      <c r="S372" s="50"/>
      <c r="T372" s="50"/>
      <c r="U372" s="51"/>
      <c r="V372" s="52"/>
      <c r="W372" s="53"/>
      <c r="X372" s="53"/>
      <c r="Y372" s="53"/>
      <c r="Z372" s="53"/>
      <c r="AA372" s="48"/>
      <c r="AB372" s="54"/>
      <c r="AC372" s="54"/>
      <c r="AD372" s="54"/>
      <c r="AE372" s="54"/>
      <c r="AF372" s="54"/>
      <c r="AG372" s="54"/>
      <c r="AH372" s="54"/>
      <c r="AI372" s="54"/>
      <c r="AJ372" s="49"/>
      <c r="AK372" s="48"/>
      <c r="AL372" s="54"/>
      <c r="AM372" s="54"/>
      <c r="AN372" s="54"/>
      <c r="AO372" s="54"/>
      <c r="AP372" s="54"/>
      <c r="AQ372" s="54"/>
      <c r="AR372" s="54"/>
      <c r="AS372" s="54"/>
      <c r="AT372" s="54"/>
      <c r="AU372" s="54"/>
      <c r="AV372" s="54"/>
      <c r="AW372" s="54"/>
      <c r="AX372" s="54"/>
      <c r="AY372" s="54"/>
      <c r="AZ372" s="54"/>
      <c r="BA372" s="54"/>
      <c r="BB372" s="54"/>
      <c r="BC372" s="54"/>
      <c r="BD372" s="54"/>
      <c r="BE372" s="54"/>
      <c r="BF372" s="54"/>
      <c r="BG372" s="54"/>
      <c r="BH372" s="54"/>
      <c r="BI372" s="54"/>
      <c r="BJ372" s="54"/>
      <c r="BK372" s="54"/>
      <c r="BL372" s="54"/>
      <c r="BM372" s="54"/>
      <c r="BN372" s="54"/>
      <c r="BO372" s="54"/>
      <c r="BP372" s="54"/>
      <c r="BQ372" s="54"/>
      <c r="BR372" s="54"/>
      <c r="BS372" s="54"/>
      <c r="BT372" s="54"/>
      <c r="BU372" s="54"/>
      <c r="BV372" s="54"/>
      <c r="BW372" s="54"/>
      <c r="BX372" s="49"/>
      <c r="BY372" s="55"/>
      <c r="BZ372" s="8"/>
      <c r="CE372" s="12" t="str">
        <f t="shared" si="263"/>
        <v/>
      </c>
      <c r="CG372" s="77" t="str">
        <f t="shared" si="264"/>
        <v/>
      </c>
      <c r="CH372" s="80" t="str">
        <f t="shared" si="265"/>
        <v/>
      </c>
      <c r="CL372" s="12" t="str">
        <f t="shared" si="266"/>
        <v/>
      </c>
      <c r="CM372" s="12" t="str">
        <f t="shared" si="267"/>
        <v/>
      </c>
      <c r="CN372" s="12" t="str" cm="1">
        <f t="array" ref="CN372">IF(OR($CE372="", $CG$3=""), "", IF(IFERROR(INDEX($K372:$T372, $CK372, MATCH(CN$3, $K$3:$T$3, 0)), "")="", $CC$4, $CC$3))</f>
        <v/>
      </c>
      <c r="CO372" s="12" t="str" cm="1">
        <f t="array" ref="CO372">IF(OR($CE372="", $CG$3=""), "", IF(IFERROR(INDEX($AA372:$AJ372, $CK372, MATCH(CO$3, $AA$3:$AJ$3, 0)), "")="", $CC$4, $CC$3))</f>
        <v/>
      </c>
      <c r="CP372" s="12" t="str">
        <f>IF(OR($CE372="", $CG$3=""), "", IF(CP$3='Property List &amp; Features'!$BG$9, $CC$3, IF(CP$3=$I372, $CC$3, $CC$4)))</f>
        <v/>
      </c>
      <c r="CQ372" s="12" t="str">
        <f>IF(OR($CE372="", $CG$3=""), "", IF(CQ$3='Property List &amp; Features'!$BG$9, $CC$3, IF(CQ$3=$J372, $CC$3, $CC$4)))</f>
        <v/>
      </c>
      <c r="CR372" s="12" t="str">
        <f t="shared" si="268"/>
        <v/>
      </c>
      <c r="CS372" s="12" t="str">
        <f t="shared" si="269"/>
        <v/>
      </c>
      <c r="CT372" s="12" t="str">
        <f t="shared" si="270"/>
        <v/>
      </c>
      <c r="CU372" s="12" t="str">
        <f t="shared" si="271"/>
        <v/>
      </c>
      <c r="CV372" s="12" t="str">
        <f t="shared" si="272"/>
        <v/>
      </c>
      <c r="CW372" s="12" t="str">
        <f t="shared" si="294"/>
        <v/>
      </c>
      <c r="CX372" s="12" t="str">
        <f t="shared" si="295"/>
        <v/>
      </c>
      <c r="CY372" s="12" t="str">
        <f t="shared" si="296"/>
        <v/>
      </c>
      <c r="CZ372" s="12" t="str">
        <f t="shared" si="297"/>
        <v/>
      </c>
      <c r="DA372" s="12" t="str">
        <f t="shared" si="298"/>
        <v/>
      </c>
      <c r="DB372" s="12" t="str">
        <f t="shared" si="299"/>
        <v/>
      </c>
      <c r="DC372" s="12" t="str">
        <f t="shared" si="300"/>
        <v/>
      </c>
      <c r="DD372" s="12" t="str">
        <f t="shared" si="301"/>
        <v/>
      </c>
      <c r="DE372" s="12" t="str">
        <f t="shared" si="302"/>
        <v/>
      </c>
      <c r="DF372" s="12" t="str">
        <f t="shared" si="303"/>
        <v/>
      </c>
      <c r="DG372" s="12" t="str">
        <f t="shared" si="304"/>
        <v/>
      </c>
      <c r="DH372" s="12" t="str">
        <f t="shared" si="305"/>
        <v/>
      </c>
      <c r="DI372" s="12" t="str">
        <f t="shared" si="306"/>
        <v/>
      </c>
      <c r="DJ372" s="12" t="str">
        <f t="shared" si="307"/>
        <v/>
      </c>
      <c r="DK372" s="12" t="str">
        <f t="shared" si="308"/>
        <v/>
      </c>
      <c r="DL372" s="12" t="str">
        <f t="shared" si="309"/>
        <v/>
      </c>
      <c r="DM372" s="12" t="str">
        <f t="shared" si="310"/>
        <v/>
      </c>
      <c r="DN372" s="12" t="str">
        <f t="shared" si="311"/>
        <v/>
      </c>
      <c r="DO372" s="12" t="str">
        <f t="shared" si="312"/>
        <v/>
      </c>
      <c r="DP372" s="12" t="str">
        <f t="shared" si="313"/>
        <v/>
      </c>
      <c r="DQ372" s="12" t="str">
        <f t="shared" si="314"/>
        <v/>
      </c>
      <c r="DR372" s="12" t="str">
        <f t="shared" si="276"/>
        <v/>
      </c>
      <c r="DS372" s="12" t="str">
        <f t="shared" si="277"/>
        <v/>
      </c>
      <c r="DT372" s="12" t="str">
        <f t="shared" si="278"/>
        <v/>
      </c>
      <c r="DU372" s="12" t="str">
        <f t="shared" si="279"/>
        <v/>
      </c>
      <c r="DV372" s="12" t="str">
        <f t="shared" si="280"/>
        <v/>
      </c>
      <c r="DW372" s="12" t="str">
        <f t="shared" si="281"/>
        <v/>
      </c>
      <c r="DX372" s="12" t="str">
        <f t="shared" si="282"/>
        <v/>
      </c>
      <c r="DY372" s="12" t="str">
        <f t="shared" si="283"/>
        <v/>
      </c>
      <c r="DZ372" s="12" t="str">
        <f t="shared" si="284"/>
        <v/>
      </c>
      <c r="EA372" s="12" t="str">
        <f t="shared" si="285"/>
        <v/>
      </c>
      <c r="EB372" s="12" t="str">
        <f t="shared" si="286"/>
        <v/>
      </c>
      <c r="EC372" s="12" t="str">
        <f t="shared" si="287"/>
        <v/>
      </c>
      <c r="ED372" s="12" t="str">
        <f t="shared" si="288"/>
        <v/>
      </c>
      <c r="EE372" s="12" t="str">
        <f t="shared" si="289"/>
        <v/>
      </c>
      <c r="EF372" s="12" t="str">
        <f t="shared" si="290"/>
        <v/>
      </c>
      <c r="EG372" s="12" t="str">
        <f t="shared" si="291"/>
        <v/>
      </c>
      <c r="EH372" s="12" t="str">
        <f t="shared" si="292"/>
        <v/>
      </c>
      <c r="EI372" s="12" t="str">
        <f t="shared" si="293"/>
        <v/>
      </c>
      <c r="EK372" s="83" t="str">
        <f t="shared" si="273"/>
        <v/>
      </c>
      <c r="EM372" s="12" t="str">
        <f t="shared" si="274"/>
        <v/>
      </c>
      <c r="EO372" s="12" t="str">
        <f t="shared" si="275"/>
        <v/>
      </c>
      <c r="EQ372" s="12" t="str">
        <f>IF($EO372="", "", IF($EQ$8=$EQ$6, COUNTIF($EO$11:$EO$2510, "&gt;"&amp;$EO372)+1+COUNTIF($EO$11:$EO372, $EO372)-1, COUNTIF($EO$11:$EO$2510, "&lt;"&amp;$EO372)+1+COUNTIF($EO$11:$EO372, $EO372)-1))</f>
        <v/>
      </c>
    </row>
    <row r="373" spans="1:147" x14ac:dyDescent="0.55000000000000004">
      <c r="A373" s="8"/>
      <c r="B373" s="12" t="str">
        <f>IF($D373="", "", COUNTIF($D$11:$D373, $D373))</f>
        <v/>
      </c>
      <c r="C373" s="8"/>
      <c r="D373" s="45"/>
      <c r="E373" s="46"/>
      <c r="F373" s="47"/>
      <c r="G373" s="54"/>
      <c r="H373" s="54"/>
      <c r="I373" s="48"/>
      <c r="J373" s="49"/>
      <c r="K373" s="50"/>
      <c r="L373" s="50"/>
      <c r="M373" s="50"/>
      <c r="N373" s="50"/>
      <c r="O373" s="50"/>
      <c r="P373" s="50"/>
      <c r="Q373" s="50"/>
      <c r="R373" s="50"/>
      <c r="S373" s="50"/>
      <c r="T373" s="50"/>
      <c r="U373" s="51"/>
      <c r="V373" s="52"/>
      <c r="W373" s="53"/>
      <c r="X373" s="53"/>
      <c r="Y373" s="53"/>
      <c r="Z373" s="53"/>
      <c r="AA373" s="48"/>
      <c r="AB373" s="54"/>
      <c r="AC373" s="54"/>
      <c r="AD373" s="54"/>
      <c r="AE373" s="54"/>
      <c r="AF373" s="54"/>
      <c r="AG373" s="54"/>
      <c r="AH373" s="54"/>
      <c r="AI373" s="54"/>
      <c r="AJ373" s="49"/>
      <c r="AK373" s="48"/>
      <c r="AL373" s="54"/>
      <c r="AM373" s="54"/>
      <c r="AN373" s="54"/>
      <c r="AO373" s="54"/>
      <c r="AP373" s="54"/>
      <c r="AQ373" s="54"/>
      <c r="AR373" s="54"/>
      <c r="AS373" s="54"/>
      <c r="AT373" s="54"/>
      <c r="AU373" s="54"/>
      <c r="AV373" s="54"/>
      <c r="AW373" s="54"/>
      <c r="AX373" s="54"/>
      <c r="AY373" s="54"/>
      <c r="AZ373" s="54"/>
      <c r="BA373" s="54"/>
      <c r="BB373" s="54"/>
      <c r="BC373" s="54"/>
      <c r="BD373" s="54"/>
      <c r="BE373" s="54"/>
      <c r="BF373" s="54"/>
      <c r="BG373" s="54"/>
      <c r="BH373" s="54"/>
      <c r="BI373" s="54"/>
      <c r="BJ373" s="54"/>
      <c r="BK373" s="54"/>
      <c r="BL373" s="54"/>
      <c r="BM373" s="54"/>
      <c r="BN373" s="54"/>
      <c r="BO373" s="54"/>
      <c r="BP373" s="54"/>
      <c r="BQ373" s="54"/>
      <c r="BR373" s="54"/>
      <c r="BS373" s="54"/>
      <c r="BT373" s="54"/>
      <c r="BU373" s="54"/>
      <c r="BV373" s="54"/>
      <c r="BW373" s="54"/>
      <c r="BX373" s="49"/>
      <c r="BY373" s="55"/>
      <c r="BZ373" s="8"/>
      <c r="CE373" s="12" t="str">
        <f t="shared" si="263"/>
        <v/>
      </c>
      <c r="CG373" s="77" t="str">
        <f t="shared" si="264"/>
        <v/>
      </c>
      <c r="CH373" s="80" t="str">
        <f t="shared" si="265"/>
        <v/>
      </c>
      <c r="CL373" s="12" t="str">
        <f t="shared" si="266"/>
        <v/>
      </c>
      <c r="CM373" s="12" t="str">
        <f t="shared" si="267"/>
        <v/>
      </c>
      <c r="CN373" s="12" t="str" cm="1">
        <f t="array" ref="CN373">IF(OR($CE373="", $CG$3=""), "", IF(IFERROR(INDEX($K373:$T373, $CK373, MATCH(CN$3, $K$3:$T$3, 0)), "")="", $CC$4, $CC$3))</f>
        <v/>
      </c>
      <c r="CO373" s="12" t="str" cm="1">
        <f t="array" ref="CO373">IF(OR($CE373="", $CG$3=""), "", IF(IFERROR(INDEX($AA373:$AJ373, $CK373, MATCH(CO$3, $AA$3:$AJ$3, 0)), "")="", $CC$4, $CC$3))</f>
        <v/>
      </c>
      <c r="CP373" s="12" t="str">
        <f>IF(OR($CE373="", $CG$3=""), "", IF(CP$3='Property List &amp; Features'!$BG$9, $CC$3, IF(CP$3=$I373, $CC$3, $CC$4)))</f>
        <v/>
      </c>
      <c r="CQ373" s="12" t="str">
        <f>IF(OR($CE373="", $CG$3=""), "", IF(CQ$3='Property List &amp; Features'!$BG$9, $CC$3, IF(CQ$3=$J373, $CC$3, $CC$4)))</f>
        <v/>
      </c>
      <c r="CR373" s="12" t="str">
        <f t="shared" si="268"/>
        <v/>
      </c>
      <c r="CS373" s="12" t="str">
        <f t="shared" si="269"/>
        <v/>
      </c>
      <c r="CT373" s="12" t="str">
        <f t="shared" si="270"/>
        <v/>
      </c>
      <c r="CU373" s="12" t="str">
        <f t="shared" si="271"/>
        <v/>
      </c>
      <c r="CV373" s="12" t="str">
        <f t="shared" si="272"/>
        <v/>
      </c>
      <c r="CW373" s="12" t="str">
        <f t="shared" si="294"/>
        <v/>
      </c>
      <c r="CX373" s="12" t="str">
        <f t="shared" si="295"/>
        <v/>
      </c>
      <c r="CY373" s="12" t="str">
        <f t="shared" si="296"/>
        <v/>
      </c>
      <c r="CZ373" s="12" t="str">
        <f t="shared" si="297"/>
        <v/>
      </c>
      <c r="DA373" s="12" t="str">
        <f t="shared" si="298"/>
        <v/>
      </c>
      <c r="DB373" s="12" t="str">
        <f t="shared" si="299"/>
        <v/>
      </c>
      <c r="DC373" s="12" t="str">
        <f t="shared" si="300"/>
        <v/>
      </c>
      <c r="DD373" s="12" t="str">
        <f t="shared" si="301"/>
        <v/>
      </c>
      <c r="DE373" s="12" t="str">
        <f t="shared" si="302"/>
        <v/>
      </c>
      <c r="DF373" s="12" t="str">
        <f t="shared" si="303"/>
        <v/>
      </c>
      <c r="DG373" s="12" t="str">
        <f t="shared" si="304"/>
        <v/>
      </c>
      <c r="DH373" s="12" t="str">
        <f t="shared" si="305"/>
        <v/>
      </c>
      <c r="DI373" s="12" t="str">
        <f t="shared" si="306"/>
        <v/>
      </c>
      <c r="DJ373" s="12" t="str">
        <f t="shared" si="307"/>
        <v/>
      </c>
      <c r="DK373" s="12" t="str">
        <f t="shared" si="308"/>
        <v/>
      </c>
      <c r="DL373" s="12" t="str">
        <f t="shared" si="309"/>
        <v/>
      </c>
      <c r="DM373" s="12" t="str">
        <f t="shared" si="310"/>
        <v/>
      </c>
      <c r="DN373" s="12" t="str">
        <f t="shared" si="311"/>
        <v/>
      </c>
      <c r="DO373" s="12" t="str">
        <f t="shared" si="312"/>
        <v/>
      </c>
      <c r="DP373" s="12" t="str">
        <f t="shared" si="313"/>
        <v/>
      </c>
      <c r="DQ373" s="12" t="str">
        <f t="shared" si="314"/>
        <v/>
      </c>
      <c r="DR373" s="12" t="str">
        <f t="shared" si="276"/>
        <v/>
      </c>
      <c r="DS373" s="12" t="str">
        <f t="shared" si="277"/>
        <v/>
      </c>
      <c r="DT373" s="12" t="str">
        <f t="shared" si="278"/>
        <v/>
      </c>
      <c r="DU373" s="12" t="str">
        <f t="shared" si="279"/>
        <v/>
      </c>
      <c r="DV373" s="12" t="str">
        <f t="shared" si="280"/>
        <v/>
      </c>
      <c r="DW373" s="12" t="str">
        <f t="shared" si="281"/>
        <v/>
      </c>
      <c r="DX373" s="12" t="str">
        <f t="shared" si="282"/>
        <v/>
      </c>
      <c r="DY373" s="12" t="str">
        <f t="shared" si="283"/>
        <v/>
      </c>
      <c r="DZ373" s="12" t="str">
        <f t="shared" si="284"/>
        <v/>
      </c>
      <c r="EA373" s="12" t="str">
        <f t="shared" si="285"/>
        <v/>
      </c>
      <c r="EB373" s="12" t="str">
        <f t="shared" si="286"/>
        <v/>
      </c>
      <c r="EC373" s="12" t="str">
        <f t="shared" si="287"/>
        <v/>
      </c>
      <c r="ED373" s="12" t="str">
        <f t="shared" si="288"/>
        <v/>
      </c>
      <c r="EE373" s="12" t="str">
        <f t="shared" si="289"/>
        <v/>
      </c>
      <c r="EF373" s="12" t="str">
        <f t="shared" si="290"/>
        <v/>
      </c>
      <c r="EG373" s="12" t="str">
        <f t="shared" si="291"/>
        <v/>
      </c>
      <c r="EH373" s="12" t="str">
        <f t="shared" si="292"/>
        <v/>
      </c>
      <c r="EI373" s="12" t="str">
        <f t="shared" si="293"/>
        <v/>
      </c>
      <c r="EK373" s="83" t="str">
        <f t="shared" si="273"/>
        <v/>
      </c>
      <c r="EM373" s="12" t="str">
        <f t="shared" si="274"/>
        <v/>
      </c>
      <c r="EO373" s="12" t="str">
        <f t="shared" si="275"/>
        <v/>
      </c>
      <c r="EQ373" s="12" t="str">
        <f>IF($EO373="", "", IF($EQ$8=$EQ$6, COUNTIF($EO$11:$EO$2510, "&gt;"&amp;$EO373)+1+COUNTIF($EO$11:$EO373, $EO373)-1, COUNTIF($EO$11:$EO$2510, "&lt;"&amp;$EO373)+1+COUNTIF($EO$11:$EO373, $EO373)-1))</f>
        <v/>
      </c>
    </row>
    <row r="374" spans="1:147" x14ac:dyDescent="0.55000000000000004">
      <c r="A374" s="8"/>
      <c r="B374" s="12" t="str">
        <f>IF($D374="", "", COUNTIF($D$11:$D374, $D374))</f>
        <v/>
      </c>
      <c r="C374" s="8"/>
      <c r="D374" s="45"/>
      <c r="E374" s="46"/>
      <c r="F374" s="47"/>
      <c r="G374" s="54"/>
      <c r="H374" s="54"/>
      <c r="I374" s="48"/>
      <c r="J374" s="49"/>
      <c r="K374" s="50"/>
      <c r="L374" s="50"/>
      <c r="M374" s="50"/>
      <c r="N374" s="50"/>
      <c r="O374" s="50"/>
      <c r="P374" s="50"/>
      <c r="Q374" s="50"/>
      <c r="R374" s="50"/>
      <c r="S374" s="50"/>
      <c r="T374" s="50"/>
      <c r="U374" s="51"/>
      <c r="V374" s="52"/>
      <c r="W374" s="53"/>
      <c r="X374" s="53"/>
      <c r="Y374" s="53"/>
      <c r="Z374" s="53"/>
      <c r="AA374" s="48"/>
      <c r="AB374" s="54"/>
      <c r="AC374" s="54"/>
      <c r="AD374" s="54"/>
      <c r="AE374" s="54"/>
      <c r="AF374" s="54"/>
      <c r="AG374" s="54"/>
      <c r="AH374" s="54"/>
      <c r="AI374" s="54"/>
      <c r="AJ374" s="49"/>
      <c r="AK374" s="48"/>
      <c r="AL374" s="54"/>
      <c r="AM374" s="54"/>
      <c r="AN374" s="54"/>
      <c r="AO374" s="54"/>
      <c r="AP374" s="54"/>
      <c r="AQ374" s="54"/>
      <c r="AR374" s="54"/>
      <c r="AS374" s="54"/>
      <c r="AT374" s="54"/>
      <c r="AU374" s="54"/>
      <c r="AV374" s="54"/>
      <c r="AW374" s="54"/>
      <c r="AX374" s="54"/>
      <c r="AY374" s="54"/>
      <c r="AZ374" s="54"/>
      <c r="BA374" s="54"/>
      <c r="BB374" s="54"/>
      <c r="BC374" s="54"/>
      <c r="BD374" s="54"/>
      <c r="BE374" s="54"/>
      <c r="BF374" s="54"/>
      <c r="BG374" s="54"/>
      <c r="BH374" s="54"/>
      <c r="BI374" s="54"/>
      <c r="BJ374" s="54"/>
      <c r="BK374" s="54"/>
      <c r="BL374" s="54"/>
      <c r="BM374" s="54"/>
      <c r="BN374" s="54"/>
      <c r="BO374" s="54"/>
      <c r="BP374" s="54"/>
      <c r="BQ374" s="54"/>
      <c r="BR374" s="54"/>
      <c r="BS374" s="54"/>
      <c r="BT374" s="54"/>
      <c r="BU374" s="54"/>
      <c r="BV374" s="54"/>
      <c r="BW374" s="54"/>
      <c r="BX374" s="49"/>
      <c r="BY374" s="55"/>
      <c r="BZ374" s="8"/>
      <c r="CE374" s="12" t="str">
        <f t="shared" si="263"/>
        <v/>
      </c>
      <c r="CG374" s="77" t="str">
        <f t="shared" si="264"/>
        <v/>
      </c>
      <c r="CH374" s="80" t="str">
        <f t="shared" si="265"/>
        <v/>
      </c>
      <c r="CL374" s="12" t="str">
        <f t="shared" si="266"/>
        <v/>
      </c>
      <c r="CM374" s="12" t="str">
        <f t="shared" si="267"/>
        <v/>
      </c>
      <c r="CN374" s="12" t="str" cm="1">
        <f t="array" ref="CN374">IF(OR($CE374="", $CG$3=""), "", IF(IFERROR(INDEX($K374:$T374, $CK374, MATCH(CN$3, $K$3:$T$3, 0)), "")="", $CC$4, $CC$3))</f>
        <v/>
      </c>
      <c r="CO374" s="12" t="str" cm="1">
        <f t="array" ref="CO374">IF(OR($CE374="", $CG$3=""), "", IF(IFERROR(INDEX($AA374:$AJ374, $CK374, MATCH(CO$3, $AA$3:$AJ$3, 0)), "")="", $CC$4, $CC$3))</f>
        <v/>
      </c>
      <c r="CP374" s="12" t="str">
        <f>IF(OR($CE374="", $CG$3=""), "", IF(CP$3='Property List &amp; Features'!$BG$9, $CC$3, IF(CP$3=$I374, $CC$3, $CC$4)))</f>
        <v/>
      </c>
      <c r="CQ374" s="12" t="str">
        <f>IF(OR($CE374="", $CG$3=""), "", IF(CQ$3='Property List &amp; Features'!$BG$9, $CC$3, IF(CQ$3=$J374, $CC$3, $CC$4)))</f>
        <v/>
      </c>
      <c r="CR374" s="12" t="str">
        <f t="shared" si="268"/>
        <v/>
      </c>
      <c r="CS374" s="12" t="str">
        <f t="shared" si="269"/>
        <v/>
      </c>
      <c r="CT374" s="12" t="str">
        <f t="shared" si="270"/>
        <v/>
      </c>
      <c r="CU374" s="12" t="str">
        <f t="shared" si="271"/>
        <v/>
      </c>
      <c r="CV374" s="12" t="str">
        <f t="shared" si="272"/>
        <v/>
      </c>
      <c r="CW374" s="12" t="str">
        <f t="shared" si="294"/>
        <v/>
      </c>
      <c r="CX374" s="12" t="str">
        <f t="shared" si="295"/>
        <v/>
      </c>
      <c r="CY374" s="12" t="str">
        <f t="shared" si="296"/>
        <v/>
      </c>
      <c r="CZ374" s="12" t="str">
        <f t="shared" si="297"/>
        <v/>
      </c>
      <c r="DA374" s="12" t="str">
        <f t="shared" si="298"/>
        <v/>
      </c>
      <c r="DB374" s="12" t="str">
        <f t="shared" si="299"/>
        <v/>
      </c>
      <c r="DC374" s="12" t="str">
        <f t="shared" si="300"/>
        <v/>
      </c>
      <c r="DD374" s="12" t="str">
        <f t="shared" si="301"/>
        <v/>
      </c>
      <c r="DE374" s="12" t="str">
        <f t="shared" si="302"/>
        <v/>
      </c>
      <c r="DF374" s="12" t="str">
        <f t="shared" si="303"/>
        <v/>
      </c>
      <c r="DG374" s="12" t="str">
        <f t="shared" si="304"/>
        <v/>
      </c>
      <c r="DH374" s="12" t="str">
        <f t="shared" si="305"/>
        <v/>
      </c>
      <c r="DI374" s="12" t="str">
        <f t="shared" si="306"/>
        <v/>
      </c>
      <c r="DJ374" s="12" t="str">
        <f t="shared" si="307"/>
        <v/>
      </c>
      <c r="DK374" s="12" t="str">
        <f t="shared" si="308"/>
        <v/>
      </c>
      <c r="DL374" s="12" t="str">
        <f t="shared" si="309"/>
        <v/>
      </c>
      <c r="DM374" s="12" t="str">
        <f t="shared" si="310"/>
        <v/>
      </c>
      <c r="DN374" s="12" t="str">
        <f t="shared" si="311"/>
        <v/>
      </c>
      <c r="DO374" s="12" t="str">
        <f t="shared" si="312"/>
        <v/>
      </c>
      <c r="DP374" s="12" t="str">
        <f t="shared" si="313"/>
        <v/>
      </c>
      <c r="DQ374" s="12" t="str">
        <f t="shared" si="314"/>
        <v/>
      </c>
      <c r="DR374" s="12" t="str">
        <f t="shared" si="276"/>
        <v/>
      </c>
      <c r="DS374" s="12" t="str">
        <f t="shared" si="277"/>
        <v/>
      </c>
      <c r="DT374" s="12" t="str">
        <f t="shared" si="278"/>
        <v/>
      </c>
      <c r="DU374" s="12" t="str">
        <f t="shared" si="279"/>
        <v/>
      </c>
      <c r="DV374" s="12" t="str">
        <f t="shared" si="280"/>
        <v/>
      </c>
      <c r="DW374" s="12" t="str">
        <f t="shared" si="281"/>
        <v/>
      </c>
      <c r="DX374" s="12" t="str">
        <f t="shared" si="282"/>
        <v/>
      </c>
      <c r="DY374" s="12" t="str">
        <f t="shared" si="283"/>
        <v/>
      </c>
      <c r="DZ374" s="12" t="str">
        <f t="shared" si="284"/>
        <v/>
      </c>
      <c r="EA374" s="12" t="str">
        <f t="shared" si="285"/>
        <v/>
      </c>
      <c r="EB374" s="12" t="str">
        <f t="shared" si="286"/>
        <v/>
      </c>
      <c r="EC374" s="12" t="str">
        <f t="shared" si="287"/>
        <v/>
      </c>
      <c r="ED374" s="12" t="str">
        <f t="shared" si="288"/>
        <v/>
      </c>
      <c r="EE374" s="12" t="str">
        <f t="shared" si="289"/>
        <v/>
      </c>
      <c r="EF374" s="12" t="str">
        <f t="shared" si="290"/>
        <v/>
      </c>
      <c r="EG374" s="12" t="str">
        <f t="shared" si="291"/>
        <v/>
      </c>
      <c r="EH374" s="12" t="str">
        <f t="shared" si="292"/>
        <v/>
      </c>
      <c r="EI374" s="12" t="str">
        <f t="shared" si="293"/>
        <v/>
      </c>
      <c r="EK374" s="83" t="str">
        <f t="shared" si="273"/>
        <v/>
      </c>
      <c r="EM374" s="12" t="str">
        <f t="shared" si="274"/>
        <v/>
      </c>
      <c r="EO374" s="12" t="str">
        <f t="shared" si="275"/>
        <v/>
      </c>
      <c r="EQ374" s="12" t="str">
        <f>IF($EO374="", "", IF($EQ$8=$EQ$6, COUNTIF($EO$11:$EO$2510, "&gt;"&amp;$EO374)+1+COUNTIF($EO$11:$EO374, $EO374)-1, COUNTIF($EO$11:$EO$2510, "&lt;"&amp;$EO374)+1+COUNTIF($EO$11:$EO374, $EO374)-1))</f>
        <v/>
      </c>
    </row>
    <row r="375" spans="1:147" x14ac:dyDescent="0.55000000000000004">
      <c r="A375" s="8"/>
      <c r="B375" s="12" t="str">
        <f>IF($D375="", "", COUNTIF($D$11:$D375, $D375))</f>
        <v/>
      </c>
      <c r="C375" s="8"/>
      <c r="D375" s="45"/>
      <c r="E375" s="46"/>
      <c r="F375" s="47"/>
      <c r="G375" s="54"/>
      <c r="H375" s="54"/>
      <c r="I375" s="48"/>
      <c r="J375" s="49"/>
      <c r="K375" s="50"/>
      <c r="L375" s="50"/>
      <c r="M375" s="50"/>
      <c r="N375" s="50"/>
      <c r="O375" s="50"/>
      <c r="P375" s="50"/>
      <c r="Q375" s="50"/>
      <c r="R375" s="50"/>
      <c r="S375" s="50"/>
      <c r="T375" s="50"/>
      <c r="U375" s="51"/>
      <c r="V375" s="52"/>
      <c r="W375" s="53"/>
      <c r="X375" s="53"/>
      <c r="Y375" s="53"/>
      <c r="Z375" s="53"/>
      <c r="AA375" s="48"/>
      <c r="AB375" s="54"/>
      <c r="AC375" s="54"/>
      <c r="AD375" s="54"/>
      <c r="AE375" s="54"/>
      <c r="AF375" s="54"/>
      <c r="AG375" s="54"/>
      <c r="AH375" s="54"/>
      <c r="AI375" s="54"/>
      <c r="AJ375" s="49"/>
      <c r="AK375" s="48"/>
      <c r="AL375" s="54"/>
      <c r="AM375" s="54"/>
      <c r="AN375" s="54"/>
      <c r="AO375" s="54"/>
      <c r="AP375" s="54"/>
      <c r="AQ375" s="54"/>
      <c r="AR375" s="54"/>
      <c r="AS375" s="54"/>
      <c r="AT375" s="54"/>
      <c r="AU375" s="54"/>
      <c r="AV375" s="54"/>
      <c r="AW375" s="54"/>
      <c r="AX375" s="54"/>
      <c r="AY375" s="54"/>
      <c r="AZ375" s="54"/>
      <c r="BA375" s="54"/>
      <c r="BB375" s="54"/>
      <c r="BC375" s="54"/>
      <c r="BD375" s="54"/>
      <c r="BE375" s="54"/>
      <c r="BF375" s="54"/>
      <c r="BG375" s="54"/>
      <c r="BH375" s="54"/>
      <c r="BI375" s="54"/>
      <c r="BJ375" s="54"/>
      <c r="BK375" s="54"/>
      <c r="BL375" s="54"/>
      <c r="BM375" s="54"/>
      <c r="BN375" s="54"/>
      <c r="BO375" s="54"/>
      <c r="BP375" s="54"/>
      <c r="BQ375" s="54"/>
      <c r="BR375" s="54"/>
      <c r="BS375" s="54"/>
      <c r="BT375" s="54"/>
      <c r="BU375" s="54"/>
      <c r="BV375" s="54"/>
      <c r="BW375" s="54"/>
      <c r="BX375" s="49"/>
      <c r="BY375" s="55"/>
      <c r="BZ375" s="8"/>
      <c r="CE375" s="12" t="str">
        <f t="shared" si="263"/>
        <v/>
      </c>
      <c r="CG375" s="77" t="str">
        <f t="shared" si="264"/>
        <v/>
      </c>
      <c r="CH375" s="80" t="str">
        <f t="shared" si="265"/>
        <v/>
      </c>
      <c r="CL375" s="12" t="str">
        <f t="shared" si="266"/>
        <v/>
      </c>
      <c r="CM375" s="12" t="str">
        <f t="shared" si="267"/>
        <v/>
      </c>
      <c r="CN375" s="12" t="str" cm="1">
        <f t="array" ref="CN375">IF(OR($CE375="", $CG$3=""), "", IF(IFERROR(INDEX($K375:$T375, $CK375, MATCH(CN$3, $K$3:$T$3, 0)), "")="", $CC$4, $CC$3))</f>
        <v/>
      </c>
      <c r="CO375" s="12" t="str" cm="1">
        <f t="array" ref="CO375">IF(OR($CE375="", $CG$3=""), "", IF(IFERROR(INDEX($AA375:$AJ375, $CK375, MATCH(CO$3, $AA$3:$AJ$3, 0)), "")="", $CC$4, $CC$3))</f>
        <v/>
      </c>
      <c r="CP375" s="12" t="str">
        <f>IF(OR($CE375="", $CG$3=""), "", IF(CP$3='Property List &amp; Features'!$BG$9, $CC$3, IF(CP$3=$I375, $CC$3, $CC$4)))</f>
        <v/>
      </c>
      <c r="CQ375" s="12" t="str">
        <f>IF(OR($CE375="", $CG$3=""), "", IF(CQ$3='Property List &amp; Features'!$BG$9, $CC$3, IF(CQ$3=$J375, $CC$3, $CC$4)))</f>
        <v/>
      </c>
      <c r="CR375" s="12" t="str">
        <f t="shared" si="268"/>
        <v/>
      </c>
      <c r="CS375" s="12" t="str">
        <f t="shared" si="269"/>
        <v/>
      </c>
      <c r="CT375" s="12" t="str">
        <f t="shared" si="270"/>
        <v/>
      </c>
      <c r="CU375" s="12" t="str">
        <f t="shared" si="271"/>
        <v/>
      </c>
      <c r="CV375" s="12" t="str">
        <f t="shared" si="272"/>
        <v/>
      </c>
      <c r="CW375" s="12" t="str">
        <f t="shared" si="294"/>
        <v/>
      </c>
      <c r="CX375" s="12" t="str">
        <f t="shared" si="295"/>
        <v/>
      </c>
      <c r="CY375" s="12" t="str">
        <f t="shared" si="296"/>
        <v/>
      </c>
      <c r="CZ375" s="12" t="str">
        <f t="shared" si="297"/>
        <v/>
      </c>
      <c r="DA375" s="12" t="str">
        <f t="shared" si="298"/>
        <v/>
      </c>
      <c r="DB375" s="12" t="str">
        <f t="shared" si="299"/>
        <v/>
      </c>
      <c r="DC375" s="12" t="str">
        <f t="shared" si="300"/>
        <v/>
      </c>
      <c r="DD375" s="12" t="str">
        <f t="shared" si="301"/>
        <v/>
      </c>
      <c r="DE375" s="12" t="str">
        <f t="shared" si="302"/>
        <v/>
      </c>
      <c r="DF375" s="12" t="str">
        <f t="shared" si="303"/>
        <v/>
      </c>
      <c r="DG375" s="12" t="str">
        <f t="shared" si="304"/>
        <v/>
      </c>
      <c r="DH375" s="12" t="str">
        <f t="shared" si="305"/>
        <v/>
      </c>
      <c r="DI375" s="12" t="str">
        <f t="shared" si="306"/>
        <v/>
      </c>
      <c r="DJ375" s="12" t="str">
        <f t="shared" si="307"/>
        <v/>
      </c>
      <c r="DK375" s="12" t="str">
        <f t="shared" si="308"/>
        <v/>
      </c>
      <c r="DL375" s="12" t="str">
        <f t="shared" si="309"/>
        <v/>
      </c>
      <c r="DM375" s="12" t="str">
        <f t="shared" si="310"/>
        <v/>
      </c>
      <c r="DN375" s="12" t="str">
        <f t="shared" si="311"/>
        <v/>
      </c>
      <c r="DO375" s="12" t="str">
        <f t="shared" si="312"/>
        <v/>
      </c>
      <c r="DP375" s="12" t="str">
        <f t="shared" si="313"/>
        <v/>
      </c>
      <c r="DQ375" s="12" t="str">
        <f t="shared" si="314"/>
        <v/>
      </c>
      <c r="DR375" s="12" t="str">
        <f t="shared" si="276"/>
        <v/>
      </c>
      <c r="DS375" s="12" t="str">
        <f t="shared" si="277"/>
        <v/>
      </c>
      <c r="DT375" s="12" t="str">
        <f t="shared" si="278"/>
        <v/>
      </c>
      <c r="DU375" s="12" t="str">
        <f t="shared" si="279"/>
        <v/>
      </c>
      <c r="DV375" s="12" t="str">
        <f t="shared" si="280"/>
        <v/>
      </c>
      <c r="DW375" s="12" t="str">
        <f t="shared" si="281"/>
        <v/>
      </c>
      <c r="DX375" s="12" t="str">
        <f t="shared" si="282"/>
        <v/>
      </c>
      <c r="DY375" s="12" t="str">
        <f t="shared" si="283"/>
        <v/>
      </c>
      <c r="DZ375" s="12" t="str">
        <f t="shared" si="284"/>
        <v/>
      </c>
      <c r="EA375" s="12" t="str">
        <f t="shared" si="285"/>
        <v/>
      </c>
      <c r="EB375" s="12" t="str">
        <f t="shared" si="286"/>
        <v/>
      </c>
      <c r="EC375" s="12" t="str">
        <f t="shared" si="287"/>
        <v/>
      </c>
      <c r="ED375" s="12" t="str">
        <f t="shared" si="288"/>
        <v/>
      </c>
      <c r="EE375" s="12" t="str">
        <f t="shared" si="289"/>
        <v/>
      </c>
      <c r="EF375" s="12" t="str">
        <f t="shared" si="290"/>
        <v/>
      </c>
      <c r="EG375" s="12" t="str">
        <f t="shared" si="291"/>
        <v/>
      </c>
      <c r="EH375" s="12" t="str">
        <f t="shared" si="292"/>
        <v/>
      </c>
      <c r="EI375" s="12" t="str">
        <f t="shared" si="293"/>
        <v/>
      </c>
      <c r="EK375" s="83" t="str">
        <f t="shared" si="273"/>
        <v/>
      </c>
      <c r="EM375" s="12" t="str">
        <f t="shared" si="274"/>
        <v/>
      </c>
      <c r="EO375" s="12" t="str">
        <f t="shared" si="275"/>
        <v/>
      </c>
      <c r="EQ375" s="12" t="str">
        <f>IF($EO375="", "", IF($EQ$8=$EQ$6, COUNTIF($EO$11:$EO$2510, "&gt;"&amp;$EO375)+1+COUNTIF($EO$11:$EO375, $EO375)-1, COUNTIF($EO$11:$EO$2510, "&lt;"&amp;$EO375)+1+COUNTIF($EO$11:$EO375, $EO375)-1))</f>
        <v/>
      </c>
    </row>
    <row r="376" spans="1:147" x14ac:dyDescent="0.55000000000000004">
      <c r="A376" s="8"/>
      <c r="B376" s="12" t="str">
        <f>IF($D376="", "", COUNTIF($D$11:$D376, $D376))</f>
        <v/>
      </c>
      <c r="C376" s="8"/>
      <c r="D376" s="45"/>
      <c r="E376" s="46"/>
      <c r="F376" s="47"/>
      <c r="G376" s="54"/>
      <c r="H376" s="54"/>
      <c r="I376" s="48"/>
      <c r="J376" s="49"/>
      <c r="K376" s="50"/>
      <c r="L376" s="50"/>
      <c r="M376" s="50"/>
      <c r="N376" s="50"/>
      <c r="O376" s="50"/>
      <c r="P376" s="50"/>
      <c r="Q376" s="50"/>
      <c r="R376" s="50"/>
      <c r="S376" s="50"/>
      <c r="T376" s="50"/>
      <c r="U376" s="51"/>
      <c r="V376" s="52"/>
      <c r="W376" s="53"/>
      <c r="X376" s="53"/>
      <c r="Y376" s="53"/>
      <c r="Z376" s="53"/>
      <c r="AA376" s="48"/>
      <c r="AB376" s="54"/>
      <c r="AC376" s="54"/>
      <c r="AD376" s="54"/>
      <c r="AE376" s="54"/>
      <c r="AF376" s="54"/>
      <c r="AG376" s="54"/>
      <c r="AH376" s="54"/>
      <c r="AI376" s="54"/>
      <c r="AJ376" s="49"/>
      <c r="AK376" s="48"/>
      <c r="AL376" s="54"/>
      <c r="AM376" s="54"/>
      <c r="AN376" s="54"/>
      <c r="AO376" s="54"/>
      <c r="AP376" s="54"/>
      <c r="AQ376" s="54"/>
      <c r="AR376" s="54"/>
      <c r="AS376" s="54"/>
      <c r="AT376" s="54"/>
      <c r="AU376" s="54"/>
      <c r="AV376" s="54"/>
      <c r="AW376" s="54"/>
      <c r="AX376" s="54"/>
      <c r="AY376" s="54"/>
      <c r="AZ376" s="54"/>
      <c r="BA376" s="54"/>
      <c r="BB376" s="54"/>
      <c r="BC376" s="54"/>
      <c r="BD376" s="54"/>
      <c r="BE376" s="54"/>
      <c r="BF376" s="54"/>
      <c r="BG376" s="54"/>
      <c r="BH376" s="54"/>
      <c r="BI376" s="54"/>
      <c r="BJ376" s="54"/>
      <c r="BK376" s="54"/>
      <c r="BL376" s="54"/>
      <c r="BM376" s="54"/>
      <c r="BN376" s="54"/>
      <c r="BO376" s="54"/>
      <c r="BP376" s="54"/>
      <c r="BQ376" s="54"/>
      <c r="BR376" s="54"/>
      <c r="BS376" s="54"/>
      <c r="BT376" s="54"/>
      <c r="BU376" s="54"/>
      <c r="BV376" s="54"/>
      <c r="BW376" s="54"/>
      <c r="BX376" s="49"/>
      <c r="BY376" s="55"/>
      <c r="BZ376" s="8"/>
      <c r="CE376" s="12" t="str">
        <f t="shared" si="263"/>
        <v/>
      </c>
      <c r="CG376" s="77" t="str">
        <f t="shared" si="264"/>
        <v/>
      </c>
      <c r="CH376" s="80" t="str">
        <f t="shared" si="265"/>
        <v/>
      </c>
      <c r="CL376" s="12" t="str">
        <f t="shared" si="266"/>
        <v/>
      </c>
      <c r="CM376" s="12" t="str">
        <f t="shared" si="267"/>
        <v/>
      </c>
      <c r="CN376" s="12" t="str" cm="1">
        <f t="array" ref="CN376">IF(OR($CE376="", $CG$3=""), "", IF(IFERROR(INDEX($K376:$T376, $CK376, MATCH(CN$3, $K$3:$T$3, 0)), "")="", $CC$4, $CC$3))</f>
        <v/>
      </c>
      <c r="CO376" s="12" t="str" cm="1">
        <f t="array" ref="CO376">IF(OR($CE376="", $CG$3=""), "", IF(IFERROR(INDEX($AA376:$AJ376, $CK376, MATCH(CO$3, $AA$3:$AJ$3, 0)), "")="", $CC$4, $CC$3))</f>
        <v/>
      </c>
      <c r="CP376" s="12" t="str">
        <f>IF(OR($CE376="", $CG$3=""), "", IF(CP$3='Property List &amp; Features'!$BG$9, $CC$3, IF(CP$3=$I376, $CC$3, $CC$4)))</f>
        <v/>
      </c>
      <c r="CQ376" s="12" t="str">
        <f>IF(OR($CE376="", $CG$3=""), "", IF(CQ$3='Property List &amp; Features'!$BG$9, $CC$3, IF(CQ$3=$J376, $CC$3, $CC$4)))</f>
        <v/>
      </c>
      <c r="CR376" s="12" t="str">
        <f t="shared" si="268"/>
        <v/>
      </c>
      <c r="CS376" s="12" t="str">
        <f t="shared" si="269"/>
        <v/>
      </c>
      <c r="CT376" s="12" t="str">
        <f t="shared" si="270"/>
        <v/>
      </c>
      <c r="CU376" s="12" t="str">
        <f t="shared" si="271"/>
        <v/>
      </c>
      <c r="CV376" s="12" t="str">
        <f t="shared" si="272"/>
        <v/>
      </c>
      <c r="CW376" s="12" t="str">
        <f t="shared" si="294"/>
        <v/>
      </c>
      <c r="CX376" s="12" t="str">
        <f t="shared" si="295"/>
        <v/>
      </c>
      <c r="CY376" s="12" t="str">
        <f t="shared" si="296"/>
        <v/>
      </c>
      <c r="CZ376" s="12" t="str">
        <f t="shared" si="297"/>
        <v/>
      </c>
      <c r="DA376" s="12" t="str">
        <f t="shared" si="298"/>
        <v/>
      </c>
      <c r="DB376" s="12" t="str">
        <f t="shared" si="299"/>
        <v/>
      </c>
      <c r="DC376" s="12" t="str">
        <f t="shared" si="300"/>
        <v/>
      </c>
      <c r="DD376" s="12" t="str">
        <f t="shared" si="301"/>
        <v/>
      </c>
      <c r="DE376" s="12" t="str">
        <f t="shared" si="302"/>
        <v/>
      </c>
      <c r="DF376" s="12" t="str">
        <f t="shared" si="303"/>
        <v/>
      </c>
      <c r="DG376" s="12" t="str">
        <f t="shared" si="304"/>
        <v/>
      </c>
      <c r="DH376" s="12" t="str">
        <f t="shared" si="305"/>
        <v/>
      </c>
      <c r="DI376" s="12" t="str">
        <f t="shared" si="306"/>
        <v/>
      </c>
      <c r="DJ376" s="12" t="str">
        <f t="shared" si="307"/>
        <v/>
      </c>
      <c r="DK376" s="12" t="str">
        <f t="shared" si="308"/>
        <v/>
      </c>
      <c r="DL376" s="12" t="str">
        <f t="shared" si="309"/>
        <v/>
      </c>
      <c r="DM376" s="12" t="str">
        <f t="shared" si="310"/>
        <v/>
      </c>
      <c r="DN376" s="12" t="str">
        <f t="shared" si="311"/>
        <v/>
      </c>
      <c r="DO376" s="12" t="str">
        <f t="shared" si="312"/>
        <v/>
      </c>
      <c r="DP376" s="12" t="str">
        <f t="shared" si="313"/>
        <v/>
      </c>
      <c r="DQ376" s="12" t="str">
        <f t="shared" si="314"/>
        <v/>
      </c>
      <c r="DR376" s="12" t="str">
        <f t="shared" si="276"/>
        <v/>
      </c>
      <c r="DS376" s="12" t="str">
        <f t="shared" si="277"/>
        <v/>
      </c>
      <c r="DT376" s="12" t="str">
        <f t="shared" si="278"/>
        <v/>
      </c>
      <c r="DU376" s="12" t="str">
        <f t="shared" si="279"/>
        <v/>
      </c>
      <c r="DV376" s="12" t="str">
        <f t="shared" si="280"/>
        <v/>
      </c>
      <c r="DW376" s="12" t="str">
        <f t="shared" si="281"/>
        <v/>
      </c>
      <c r="DX376" s="12" t="str">
        <f t="shared" si="282"/>
        <v/>
      </c>
      <c r="DY376" s="12" t="str">
        <f t="shared" si="283"/>
        <v/>
      </c>
      <c r="DZ376" s="12" t="str">
        <f t="shared" si="284"/>
        <v/>
      </c>
      <c r="EA376" s="12" t="str">
        <f t="shared" si="285"/>
        <v/>
      </c>
      <c r="EB376" s="12" t="str">
        <f t="shared" si="286"/>
        <v/>
      </c>
      <c r="EC376" s="12" t="str">
        <f t="shared" si="287"/>
        <v/>
      </c>
      <c r="ED376" s="12" t="str">
        <f t="shared" si="288"/>
        <v/>
      </c>
      <c r="EE376" s="12" t="str">
        <f t="shared" si="289"/>
        <v/>
      </c>
      <c r="EF376" s="12" t="str">
        <f t="shared" si="290"/>
        <v/>
      </c>
      <c r="EG376" s="12" t="str">
        <f t="shared" si="291"/>
        <v/>
      </c>
      <c r="EH376" s="12" t="str">
        <f t="shared" si="292"/>
        <v/>
      </c>
      <c r="EI376" s="12" t="str">
        <f t="shared" si="293"/>
        <v/>
      </c>
      <c r="EK376" s="83" t="str">
        <f t="shared" si="273"/>
        <v/>
      </c>
      <c r="EM376" s="12" t="str">
        <f t="shared" si="274"/>
        <v/>
      </c>
      <c r="EO376" s="12" t="str">
        <f t="shared" si="275"/>
        <v/>
      </c>
      <c r="EQ376" s="12" t="str">
        <f>IF($EO376="", "", IF($EQ$8=$EQ$6, COUNTIF($EO$11:$EO$2510, "&gt;"&amp;$EO376)+1+COUNTIF($EO$11:$EO376, $EO376)-1, COUNTIF($EO$11:$EO$2510, "&lt;"&amp;$EO376)+1+COUNTIF($EO$11:$EO376, $EO376)-1))</f>
        <v/>
      </c>
    </row>
    <row r="377" spans="1:147" x14ac:dyDescent="0.55000000000000004">
      <c r="A377" s="8"/>
      <c r="B377" s="12" t="str">
        <f>IF($D377="", "", COUNTIF($D$11:$D377, $D377))</f>
        <v/>
      </c>
      <c r="C377" s="8"/>
      <c r="D377" s="45"/>
      <c r="E377" s="46"/>
      <c r="F377" s="47"/>
      <c r="G377" s="54"/>
      <c r="H377" s="54"/>
      <c r="I377" s="48"/>
      <c r="J377" s="49"/>
      <c r="K377" s="50"/>
      <c r="L377" s="50"/>
      <c r="M377" s="50"/>
      <c r="N377" s="50"/>
      <c r="O377" s="50"/>
      <c r="P377" s="50"/>
      <c r="Q377" s="50"/>
      <c r="R377" s="50"/>
      <c r="S377" s="50"/>
      <c r="T377" s="50"/>
      <c r="U377" s="51"/>
      <c r="V377" s="52"/>
      <c r="W377" s="53"/>
      <c r="X377" s="53"/>
      <c r="Y377" s="53"/>
      <c r="Z377" s="53"/>
      <c r="AA377" s="48"/>
      <c r="AB377" s="54"/>
      <c r="AC377" s="54"/>
      <c r="AD377" s="54"/>
      <c r="AE377" s="54"/>
      <c r="AF377" s="54"/>
      <c r="AG377" s="54"/>
      <c r="AH377" s="54"/>
      <c r="AI377" s="54"/>
      <c r="AJ377" s="49"/>
      <c r="AK377" s="48"/>
      <c r="AL377" s="54"/>
      <c r="AM377" s="54"/>
      <c r="AN377" s="54"/>
      <c r="AO377" s="54"/>
      <c r="AP377" s="54"/>
      <c r="AQ377" s="54"/>
      <c r="AR377" s="54"/>
      <c r="AS377" s="54"/>
      <c r="AT377" s="54"/>
      <c r="AU377" s="54"/>
      <c r="AV377" s="54"/>
      <c r="AW377" s="54"/>
      <c r="AX377" s="54"/>
      <c r="AY377" s="54"/>
      <c r="AZ377" s="54"/>
      <c r="BA377" s="54"/>
      <c r="BB377" s="54"/>
      <c r="BC377" s="54"/>
      <c r="BD377" s="54"/>
      <c r="BE377" s="54"/>
      <c r="BF377" s="54"/>
      <c r="BG377" s="54"/>
      <c r="BH377" s="54"/>
      <c r="BI377" s="54"/>
      <c r="BJ377" s="54"/>
      <c r="BK377" s="54"/>
      <c r="BL377" s="54"/>
      <c r="BM377" s="54"/>
      <c r="BN377" s="54"/>
      <c r="BO377" s="54"/>
      <c r="BP377" s="54"/>
      <c r="BQ377" s="54"/>
      <c r="BR377" s="54"/>
      <c r="BS377" s="54"/>
      <c r="BT377" s="54"/>
      <c r="BU377" s="54"/>
      <c r="BV377" s="54"/>
      <c r="BW377" s="54"/>
      <c r="BX377" s="49"/>
      <c r="BY377" s="55"/>
      <c r="BZ377" s="8"/>
      <c r="CE377" s="12" t="str">
        <f t="shared" si="263"/>
        <v/>
      </c>
      <c r="CG377" s="77" t="str">
        <f t="shared" si="264"/>
        <v/>
      </c>
      <c r="CH377" s="80" t="str">
        <f t="shared" si="265"/>
        <v/>
      </c>
      <c r="CL377" s="12" t="str">
        <f t="shared" si="266"/>
        <v/>
      </c>
      <c r="CM377" s="12" t="str">
        <f t="shared" si="267"/>
        <v/>
      </c>
      <c r="CN377" s="12" t="str" cm="1">
        <f t="array" ref="CN377">IF(OR($CE377="", $CG$3=""), "", IF(IFERROR(INDEX($K377:$T377, $CK377, MATCH(CN$3, $K$3:$T$3, 0)), "")="", $CC$4, $CC$3))</f>
        <v/>
      </c>
      <c r="CO377" s="12" t="str" cm="1">
        <f t="array" ref="CO377">IF(OR($CE377="", $CG$3=""), "", IF(IFERROR(INDEX($AA377:$AJ377, $CK377, MATCH(CO$3, $AA$3:$AJ$3, 0)), "")="", $CC$4, $CC$3))</f>
        <v/>
      </c>
      <c r="CP377" s="12" t="str">
        <f>IF(OR($CE377="", $CG$3=""), "", IF(CP$3='Property List &amp; Features'!$BG$9, $CC$3, IF(CP$3=$I377, $CC$3, $CC$4)))</f>
        <v/>
      </c>
      <c r="CQ377" s="12" t="str">
        <f>IF(OR($CE377="", $CG$3=""), "", IF(CQ$3='Property List &amp; Features'!$BG$9, $CC$3, IF(CQ$3=$J377, $CC$3, $CC$4)))</f>
        <v/>
      </c>
      <c r="CR377" s="12" t="str">
        <f t="shared" si="268"/>
        <v/>
      </c>
      <c r="CS377" s="12" t="str">
        <f t="shared" si="269"/>
        <v/>
      </c>
      <c r="CT377" s="12" t="str">
        <f t="shared" si="270"/>
        <v/>
      </c>
      <c r="CU377" s="12" t="str">
        <f t="shared" si="271"/>
        <v/>
      </c>
      <c r="CV377" s="12" t="str">
        <f t="shared" si="272"/>
        <v/>
      </c>
      <c r="CW377" s="12" t="str">
        <f t="shared" si="294"/>
        <v/>
      </c>
      <c r="CX377" s="12" t="str">
        <f t="shared" si="295"/>
        <v/>
      </c>
      <c r="CY377" s="12" t="str">
        <f t="shared" si="296"/>
        <v/>
      </c>
      <c r="CZ377" s="12" t="str">
        <f t="shared" si="297"/>
        <v/>
      </c>
      <c r="DA377" s="12" t="str">
        <f t="shared" si="298"/>
        <v/>
      </c>
      <c r="DB377" s="12" t="str">
        <f t="shared" si="299"/>
        <v/>
      </c>
      <c r="DC377" s="12" t="str">
        <f t="shared" si="300"/>
        <v/>
      </c>
      <c r="DD377" s="12" t="str">
        <f t="shared" si="301"/>
        <v/>
      </c>
      <c r="DE377" s="12" t="str">
        <f t="shared" si="302"/>
        <v/>
      </c>
      <c r="DF377" s="12" t="str">
        <f t="shared" si="303"/>
        <v/>
      </c>
      <c r="DG377" s="12" t="str">
        <f t="shared" si="304"/>
        <v/>
      </c>
      <c r="DH377" s="12" t="str">
        <f t="shared" si="305"/>
        <v/>
      </c>
      <c r="DI377" s="12" t="str">
        <f t="shared" si="306"/>
        <v/>
      </c>
      <c r="DJ377" s="12" t="str">
        <f t="shared" si="307"/>
        <v/>
      </c>
      <c r="DK377" s="12" t="str">
        <f t="shared" si="308"/>
        <v/>
      </c>
      <c r="DL377" s="12" t="str">
        <f t="shared" si="309"/>
        <v/>
      </c>
      <c r="DM377" s="12" t="str">
        <f t="shared" si="310"/>
        <v/>
      </c>
      <c r="DN377" s="12" t="str">
        <f t="shared" si="311"/>
        <v/>
      </c>
      <c r="DO377" s="12" t="str">
        <f t="shared" si="312"/>
        <v/>
      </c>
      <c r="DP377" s="12" t="str">
        <f t="shared" si="313"/>
        <v/>
      </c>
      <c r="DQ377" s="12" t="str">
        <f t="shared" si="314"/>
        <v/>
      </c>
      <c r="DR377" s="12" t="str">
        <f t="shared" si="276"/>
        <v/>
      </c>
      <c r="DS377" s="12" t="str">
        <f t="shared" si="277"/>
        <v/>
      </c>
      <c r="DT377" s="12" t="str">
        <f t="shared" si="278"/>
        <v/>
      </c>
      <c r="DU377" s="12" t="str">
        <f t="shared" si="279"/>
        <v/>
      </c>
      <c r="DV377" s="12" t="str">
        <f t="shared" si="280"/>
        <v/>
      </c>
      <c r="DW377" s="12" t="str">
        <f t="shared" si="281"/>
        <v/>
      </c>
      <c r="DX377" s="12" t="str">
        <f t="shared" si="282"/>
        <v/>
      </c>
      <c r="DY377" s="12" t="str">
        <f t="shared" si="283"/>
        <v/>
      </c>
      <c r="DZ377" s="12" t="str">
        <f t="shared" si="284"/>
        <v/>
      </c>
      <c r="EA377" s="12" t="str">
        <f t="shared" si="285"/>
        <v/>
      </c>
      <c r="EB377" s="12" t="str">
        <f t="shared" si="286"/>
        <v/>
      </c>
      <c r="EC377" s="12" t="str">
        <f t="shared" si="287"/>
        <v/>
      </c>
      <c r="ED377" s="12" t="str">
        <f t="shared" si="288"/>
        <v/>
      </c>
      <c r="EE377" s="12" t="str">
        <f t="shared" si="289"/>
        <v/>
      </c>
      <c r="EF377" s="12" t="str">
        <f t="shared" si="290"/>
        <v/>
      </c>
      <c r="EG377" s="12" t="str">
        <f t="shared" si="291"/>
        <v/>
      </c>
      <c r="EH377" s="12" t="str">
        <f t="shared" si="292"/>
        <v/>
      </c>
      <c r="EI377" s="12" t="str">
        <f t="shared" si="293"/>
        <v/>
      </c>
      <c r="EK377" s="83" t="str">
        <f t="shared" si="273"/>
        <v/>
      </c>
      <c r="EM377" s="12" t="str">
        <f t="shared" si="274"/>
        <v/>
      </c>
      <c r="EO377" s="12" t="str">
        <f t="shared" si="275"/>
        <v/>
      </c>
      <c r="EQ377" s="12" t="str">
        <f>IF($EO377="", "", IF($EQ$8=$EQ$6, COUNTIF($EO$11:$EO$2510, "&gt;"&amp;$EO377)+1+COUNTIF($EO$11:$EO377, $EO377)-1, COUNTIF($EO$11:$EO$2510, "&lt;"&amp;$EO377)+1+COUNTIF($EO$11:$EO377, $EO377)-1))</f>
        <v/>
      </c>
    </row>
    <row r="378" spans="1:147" x14ac:dyDescent="0.55000000000000004">
      <c r="A378" s="8"/>
      <c r="B378" s="12" t="str">
        <f>IF($D378="", "", COUNTIF($D$11:$D378, $D378))</f>
        <v/>
      </c>
      <c r="C378" s="8"/>
      <c r="D378" s="45"/>
      <c r="E378" s="46"/>
      <c r="F378" s="47"/>
      <c r="G378" s="54"/>
      <c r="H378" s="54"/>
      <c r="I378" s="48"/>
      <c r="J378" s="49"/>
      <c r="K378" s="50"/>
      <c r="L378" s="50"/>
      <c r="M378" s="50"/>
      <c r="N378" s="50"/>
      <c r="O378" s="50"/>
      <c r="P378" s="50"/>
      <c r="Q378" s="50"/>
      <c r="R378" s="50"/>
      <c r="S378" s="50"/>
      <c r="T378" s="50"/>
      <c r="U378" s="51"/>
      <c r="V378" s="52"/>
      <c r="W378" s="53"/>
      <c r="X378" s="53"/>
      <c r="Y378" s="53"/>
      <c r="Z378" s="53"/>
      <c r="AA378" s="48"/>
      <c r="AB378" s="54"/>
      <c r="AC378" s="54"/>
      <c r="AD378" s="54"/>
      <c r="AE378" s="54"/>
      <c r="AF378" s="54"/>
      <c r="AG378" s="54"/>
      <c r="AH378" s="54"/>
      <c r="AI378" s="54"/>
      <c r="AJ378" s="49"/>
      <c r="AK378" s="48"/>
      <c r="AL378" s="54"/>
      <c r="AM378" s="54"/>
      <c r="AN378" s="54"/>
      <c r="AO378" s="54"/>
      <c r="AP378" s="54"/>
      <c r="AQ378" s="54"/>
      <c r="AR378" s="54"/>
      <c r="AS378" s="54"/>
      <c r="AT378" s="54"/>
      <c r="AU378" s="54"/>
      <c r="AV378" s="54"/>
      <c r="AW378" s="54"/>
      <c r="AX378" s="54"/>
      <c r="AY378" s="54"/>
      <c r="AZ378" s="54"/>
      <c r="BA378" s="54"/>
      <c r="BB378" s="54"/>
      <c r="BC378" s="54"/>
      <c r="BD378" s="54"/>
      <c r="BE378" s="54"/>
      <c r="BF378" s="54"/>
      <c r="BG378" s="54"/>
      <c r="BH378" s="54"/>
      <c r="BI378" s="54"/>
      <c r="BJ378" s="54"/>
      <c r="BK378" s="54"/>
      <c r="BL378" s="54"/>
      <c r="BM378" s="54"/>
      <c r="BN378" s="54"/>
      <c r="BO378" s="54"/>
      <c r="BP378" s="54"/>
      <c r="BQ378" s="54"/>
      <c r="BR378" s="54"/>
      <c r="BS378" s="54"/>
      <c r="BT378" s="54"/>
      <c r="BU378" s="54"/>
      <c r="BV378" s="54"/>
      <c r="BW378" s="54"/>
      <c r="BX378" s="49"/>
      <c r="BY378" s="55"/>
      <c r="BZ378" s="8"/>
      <c r="CE378" s="12" t="str">
        <f t="shared" si="263"/>
        <v/>
      </c>
      <c r="CG378" s="77" t="str">
        <f t="shared" si="264"/>
        <v/>
      </c>
      <c r="CH378" s="80" t="str">
        <f t="shared" si="265"/>
        <v/>
      </c>
      <c r="CL378" s="12" t="str">
        <f t="shared" si="266"/>
        <v/>
      </c>
      <c r="CM378" s="12" t="str">
        <f t="shared" si="267"/>
        <v/>
      </c>
      <c r="CN378" s="12" t="str" cm="1">
        <f t="array" ref="CN378">IF(OR($CE378="", $CG$3=""), "", IF(IFERROR(INDEX($K378:$T378, $CK378, MATCH(CN$3, $K$3:$T$3, 0)), "")="", $CC$4, $CC$3))</f>
        <v/>
      </c>
      <c r="CO378" s="12" t="str" cm="1">
        <f t="array" ref="CO378">IF(OR($CE378="", $CG$3=""), "", IF(IFERROR(INDEX($AA378:$AJ378, $CK378, MATCH(CO$3, $AA$3:$AJ$3, 0)), "")="", $CC$4, $CC$3))</f>
        <v/>
      </c>
      <c r="CP378" s="12" t="str">
        <f>IF(OR($CE378="", $CG$3=""), "", IF(CP$3='Property List &amp; Features'!$BG$9, $CC$3, IF(CP$3=$I378, $CC$3, $CC$4)))</f>
        <v/>
      </c>
      <c r="CQ378" s="12" t="str">
        <f>IF(OR($CE378="", $CG$3=""), "", IF(CQ$3='Property List &amp; Features'!$BG$9, $CC$3, IF(CQ$3=$J378, $CC$3, $CC$4)))</f>
        <v/>
      </c>
      <c r="CR378" s="12" t="str">
        <f t="shared" si="268"/>
        <v/>
      </c>
      <c r="CS378" s="12" t="str">
        <f t="shared" si="269"/>
        <v/>
      </c>
      <c r="CT378" s="12" t="str">
        <f t="shared" si="270"/>
        <v/>
      </c>
      <c r="CU378" s="12" t="str">
        <f t="shared" si="271"/>
        <v/>
      </c>
      <c r="CV378" s="12" t="str">
        <f t="shared" si="272"/>
        <v/>
      </c>
      <c r="CW378" s="12" t="str">
        <f t="shared" si="294"/>
        <v/>
      </c>
      <c r="CX378" s="12" t="str">
        <f t="shared" si="295"/>
        <v/>
      </c>
      <c r="CY378" s="12" t="str">
        <f t="shared" si="296"/>
        <v/>
      </c>
      <c r="CZ378" s="12" t="str">
        <f t="shared" si="297"/>
        <v/>
      </c>
      <c r="DA378" s="12" t="str">
        <f t="shared" si="298"/>
        <v/>
      </c>
      <c r="DB378" s="12" t="str">
        <f t="shared" si="299"/>
        <v/>
      </c>
      <c r="DC378" s="12" t="str">
        <f t="shared" si="300"/>
        <v/>
      </c>
      <c r="DD378" s="12" t="str">
        <f t="shared" si="301"/>
        <v/>
      </c>
      <c r="DE378" s="12" t="str">
        <f t="shared" si="302"/>
        <v/>
      </c>
      <c r="DF378" s="12" t="str">
        <f t="shared" si="303"/>
        <v/>
      </c>
      <c r="DG378" s="12" t="str">
        <f t="shared" si="304"/>
        <v/>
      </c>
      <c r="DH378" s="12" t="str">
        <f t="shared" si="305"/>
        <v/>
      </c>
      <c r="DI378" s="12" t="str">
        <f t="shared" si="306"/>
        <v/>
      </c>
      <c r="DJ378" s="12" t="str">
        <f t="shared" si="307"/>
        <v/>
      </c>
      <c r="DK378" s="12" t="str">
        <f t="shared" si="308"/>
        <v/>
      </c>
      <c r="DL378" s="12" t="str">
        <f t="shared" si="309"/>
        <v/>
      </c>
      <c r="DM378" s="12" t="str">
        <f t="shared" si="310"/>
        <v/>
      </c>
      <c r="DN378" s="12" t="str">
        <f t="shared" si="311"/>
        <v/>
      </c>
      <c r="DO378" s="12" t="str">
        <f t="shared" si="312"/>
        <v/>
      </c>
      <c r="DP378" s="12" t="str">
        <f t="shared" si="313"/>
        <v/>
      </c>
      <c r="DQ378" s="12" t="str">
        <f t="shared" si="314"/>
        <v/>
      </c>
      <c r="DR378" s="12" t="str">
        <f t="shared" si="276"/>
        <v/>
      </c>
      <c r="DS378" s="12" t="str">
        <f t="shared" si="277"/>
        <v/>
      </c>
      <c r="DT378" s="12" t="str">
        <f t="shared" si="278"/>
        <v/>
      </c>
      <c r="DU378" s="12" t="str">
        <f t="shared" si="279"/>
        <v/>
      </c>
      <c r="DV378" s="12" t="str">
        <f t="shared" si="280"/>
        <v/>
      </c>
      <c r="DW378" s="12" t="str">
        <f t="shared" si="281"/>
        <v/>
      </c>
      <c r="DX378" s="12" t="str">
        <f t="shared" si="282"/>
        <v/>
      </c>
      <c r="DY378" s="12" t="str">
        <f t="shared" si="283"/>
        <v/>
      </c>
      <c r="DZ378" s="12" t="str">
        <f t="shared" si="284"/>
        <v/>
      </c>
      <c r="EA378" s="12" t="str">
        <f t="shared" si="285"/>
        <v/>
      </c>
      <c r="EB378" s="12" t="str">
        <f t="shared" si="286"/>
        <v/>
      </c>
      <c r="EC378" s="12" t="str">
        <f t="shared" si="287"/>
        <v/>
      </c>
      <c r="ED378" s="12" t="str">
        <f t="shared" si="288"/>
        <v/>
      </c>
      <c r="EE378" s="12" t="str">
        <f t="shared" si="289"/>
        <v/>
      </c>
      <c r="EF378" s="12" t="str">
        <f t="shared" si="290"/>
        <v/>
      </c>
      <c r="EG378" s="12" t="str">
        <f t="shared" si="291"/>
        <v/>
      </c>
      <c r="EH378" s="12" t="str">
        <f t="shared" si="292"/>
        <v/>
      </c>
      <c r="EI378" s="12" t="str">
        <f t="shared" si="293"/>
        <v/>
      </c>
      <c r="EK378" s="83" t="str">
        <f t="shared" si="273"/>
        <v/>
      </c>
      <c r="EM378" s="12" t="str">
        <f t="shared" si="274"/>
        <v/>
      </c>
      <c r="EO378" s="12" t="str">
        <f t="shared" si="275"/>
        <v/>
      </c>
      <c r="EQ378" s="12" t="str">
        <f>IF($EO378="", "", IF($EQ$8=$EQ$6, COUNTIF($EO$11:$EO$2510, "&gt;"&amp;$EO378)+1+COUNTIF($EO$11:$EO378, $EO378)-1, COUNTIF($EO$11:$EO$2510, "&lt;"&amp;$EO378)+1+COUNTIF($EO$11:$EO378, $EO378)-1))</f>
        <v/>
      </c>
    </row>
    <row r="379" spans="1:147" x14ac:dyDescent="0.55000000000000004">
      <c r="A379" s="8"/>
      <c r="B379" s="12" t="str">
        <f>IF($D379="", "", COUNTIF($D$11:$D379, $D379))</f>
        <v/>
      </c>
      <c r="C379" s="8"/>
      <c r="D379" s="45"/>
      <c r="E379" s="46"/>
      <c r="F379" s="47"/>
      <c r="G379" s="54"/>
      <c r="H379" s="54"/>
      <c r="I379" s="48"/>
      <c r="J379" s="49"/>
      <c r="K379" s="50"/>
      <c r="L379" s="50"/>
      <c r="M379" s="50"/>
      <c r="N379" s="50"/>
      <c r="O379" s="50"/>
      <c r="P379" s="50"/>
      <c r="Q379" s="50"/>
      <c r="R379" s="50"/>
      <c r="S379" s="50"/>
      <c r="T379" s="50"/>
      <c r="U379" s="51"/>
      <c r="V379" s="52"/>
      <c r="W379" s="53"/>
      <c r="X379" s="53"/>
      <c r="Y379" s="53"/>
      <c r="Z379" s="53"/>
      <c r="AA379" s="48"/>
      <c r="AB379" s="54"/>
      <c r="AC379" s="54"/>
      <c r="AD379" s="54"/>
      <c r="AE379" s="54"/>
      <c r="AF379" s="54"/>
      <c r="AG379" s="54"/>
      <c r="AH379" s="54"/>
      <c r="AI379" s="54"/>
      <c r="AJ379" s="49"/>
      <c r="AK379" s="48"/>
      <c r="AL379" s="54"/>
      <c r="AM379" s="54"/>
      <c r="AN379" s="54"/>
      <c r="AO379" s="54"/>
      <c r="AP379" s="54"/>
      <c r="AQ379" s="54"/>
      <c r="AR379" s="54"/>
      <c r="AS379" s="54"/>
      <c r="AT379" s="54"/>
      <c r="AU379" s="54"/>
      <c r="AV379" s="54"/>
      <c r="AW379" s="54"/>
      <c r="AX379" s="54"/>
      <c r="AY379" s="54"/>
      <c r="AZ379" s="54"/>
      <c r="BA379" s="54"/>
      <c r="BB379" s="54"/>
      <c r="BC379" s="54"/>
      <c r="BD379" s="54"/>
      <c r="BE379" s="54"/>
      <c r="BF379" s="54"/>
      <c r="BG379" s="54"/>
      <c r="BH379" s="54"/>
      <c r="BI379" s="54"/>
      <c r="BJ379" s="54"/>
      <c r="BK379" s="54"/>
      <c r="BL379" s="54"/>
      <c r="BM379" s="54"/>
      <c r="BN379" s="54"/>
      <c r="BO379" s="54"/>
      <c r="BP379" s="54"/>
      <c r="BQ379" s="54"/>
      <c r="BR379" s="54"/>
      <c r="BS379" s="54"/>
      <c r="BT379" s="54"/>
      <c r="BU379" s="54"/>
      <c r="BV379" s="54"/>
      <c r="BW379" s="54"/>
      <c r="BX379" s="49"/>
      <c r="BY379" s="55"/>
      <c r="BZ379" s="8"/>
      <c r="CE379" s="12" t="str">
        <f t="shared" si="263"/>
        <v/>
      </c>
      <c r="CG379" s="77" t="str">
        <f t="shared" si="264"/>
        <v/>
      </c>
      <c r="CH379" s="80" t="str">
        <f t="shared" si="265"/>
        <v/>
      </c>
      <c r="CL379" s="12" t="str">
        <f t="shared" si="266"/>
        <v/>
      </c>
      <c r="CM379" s="12" t="str">
        <f t="shared" si="267"/>
        <v/>
      </c>
      <c r="CN379" s="12" t="str" cm="1">
        <f t="array" ref="CN379">IF(OR($CE379="", $CG$3=""), "", IF(IFERROR(INDEX($K379:$T379, $CK379, MATCH(CN$3, $K$3:$T$3, 0)), "")="", $CC$4, $CC$3))</f>
        <v/>
      </c>
      <c r="CO379" s="12" t="str" cm="1">
        <f t="array" ref="CO379">IF(OR($CE379="", $CG$3=""), "", IF(IFERROR(INDEX($AA379:$AJ379, $CK379, MATCH(CO$3, $AA$3:$AJ$3, 0)), "")="", $CC$4, $CC$3))</f>
        <v/>
      </c>
      <c r="CP379" s="12" t="str">
        <f>IF(OR($CE379="", $CG$3=""), "", IF(CP$3='Property List &amp; Features'!$BG$9, $CC$3, IF(CP$3=$I379, $CC$3, $CC$4)))</f>
        <v/>
      </c>
      <c r="CQ379" s="12" t="str">
        <f>IF(OR($CE379="", $CG$3=""), "", IF(CQ$3='Property List &amp; Features'!$BG$9, $CC$3, IF(CQ$3=$J379, $CC$3, $CC$4)))</f>
        <v/>
      </c>
      <c r="CR379" s="12" t="str">
        <f t="shared" si="268"/>
        <v/>
      </c>
      <c r="CS379" s="12" t="str">
        <f t="shared" si="269"/>
        <v/>
      </c>
      <c r="CT379" s="12" t="str">
        <f t="shared" si="270"/>
        <v/>
      </c>
      <c r="CU379" s="12" t="str">
        <f t="shared" si="271"/>
        <v/>
      </c>
      <c r="CV379" s="12" t="str">
        <f t="shared" si="272"/>
        <v/>
      </c>
      <c r="CW379" s="12" t="str">
        <f t="shared" si="294"/>
        <v/>
      </c>
      <c r="CX379" s="12" t="str">
        <f t="shared" si="295"/>
        <v/>
      </c>
      <c r="CY379" s="12" t="str">
        <f t="shared" si="296"/>
        <v/>
      </c>
      <c r="CZ379" s="12" t="str">
        <f t="shared" si="297"/>
        <v/>
      </c>
      <c r="DA379" s="12" t="str">
        <f t="shared" si="298"/>
        <v/>
      </c>
      <c r="DB379" s="12" t="str">
        <f t="shared" si="299"/>
        <v/>
      </c>
      <c r="DC379" s="12" t="str">
        <f t="shared" si="300"/>
        <v/>
      </c>
      <c r="DD379" s="12" t="str">
        <f t="shared" si="301"/>
        <v/>
      </c>
      <c r="DE379" s="12" t="str">
        <f t="shared" si="302"/>
        <v/>
      </c>
      <c r="DF379" s="12" t="str">
        <f t="shared" si="303"/>
        <v/>
      </c>
      <c r="DG379" s="12" t="str">
        <f t="shared" si="304"/>
        <v/>
      </c>
      <c r="DH379" s="12" t="str">
        <f t="shared" si="305"/>
        <v/>
      </c>
      <c r="DI379" s="12" t="str">
        <f t="shared" si="306"/>
        <v/>
      </c>
      <c r="DJ379" s="12" t="str">
        <f t="shared" si="307"/>
        <v/>
      </c>
      <c r="DK379" s="12" t="str">
        <f t="shared" si="308"/>
        <v/>
      </c>
      <c r="DL379" s="12" t="str">
        <f t="shared" si="309"/>
        <v/>
      </c>
      <c r="DM379" s="12" t="str">
        <f t="shared" si="310"/>
        <v/>
      </c>
      <c r="DN379" s="12" t="str">
        <f t="shared" si="311"/>
        <v/>
      </c>
      <c r="DO379" s="12" t="str">
        <f t="shared" si="312"/>
        <v/>
      </c>
      <c r="DP379" s="12" t="str">
        <f t="shared" si="313"/>
        <v/>
      </c>
      <c r="DQ379" s="12" t="str">
        <f t="shared" si="314"/>
        <v/>
      </c>
      <c r="DR379" s="12" t="str">
        <f t="shared" si="276"/>
        <v/>
      </c>
      <c r="DS379" s="12" t="str">
        <f t="shared" si="277"/>
        <v/>
      </c>
      <c r="DT379" s="12" t="str">
        <f t="shared" si="278"/>
        <v/>
      </c>
      <c r="DU379" s="12" t="str">
        <f t="shared" si="279"/>
        <v/>
      </c>
      <c r="DV379" s="12" t="str">
        <f t="shared" si="280"/>
        <v/>
      </c>
      <c r="DW379" s="12" t="str">
        <f t="shared" si="281"/>
        <v/>
      </c>
      <c r="DX379" s="12" t="str">
        <f t="shared" si="282"/>
        <v/>
      </c>
      <c r="DY379" s="12" t="str">
        <f t="shared" si="283"/>
        <v/>
      </c>
      <c r="DZ379" s="12" t="str">
        <f t="shared" si="284"/>
        <v/>
      </c>
      <c r="EA379" s="12" t="str">
        <f t="shared" si="285"/>
        <v/>
      </c>
      <c r="EB379" s="12" t="str">
        <f t="shared" si="286"/>
        <v/>
      </c>
      <c r="EC379" s="12" t="str">
        <f t="shared" si="287"/>
        <v/>
      </c>
      <c r="ED379" s="12" t="str">
        <f t="shared" si="288"/>
        <v/>
      </c>
      <c r="EE379" s="12" t="str">
        <f t="shared" si="289"/>
        <v/>
      </c>
      <c r="EF379" s="12" t="str">
        <f t="shared" si="290"/>
        <v/>
      </c>
      <c r="EG379" s="12" t="str">
        <f t="shared" si="291"/>
        <v/>
      </c>
      <c r="EH379" s="12" t="str">
        <f t="shared" si="292"/>
        <v/>
      </c>
      <c r="EI379" s="12" t="str">
        <f t="shared" si="293"/>
        <v/>
      </c>
      <c r="EK379" s="83" t="str">
        <f t="shared" si="273"/>
        <v/>
      </c>
      <c r="EM379" s="12" t="str">
        <f t="shared" si="274"/>
        <v/>
      </c>
      <c r="EO379" s="12" t="str">
        <f t="shared" si="275"/>
        <v/>
      </c>
      <c r="EQ379" s="12" t="str">
        <f>IF($EO379="", "", IF($EQ$8=$EQ$6, COUNTIF($EO$11:$EO$2510, "&gt;"&amp;$EO379)+1+COUNTIF($EO$11:$EO379, $EO379)-1, COUNTIF($EO$11:$EO$2510, "&lt;"&amp;$EO379)+1+COUNTIF($EO$11:$EO379, $EO379)-1))</f>
        <v/>
      </c>
    </row>
    <row r="380" spans="1:147" x14ac:dyDescent="0.55000000000000004">
      <c r="A380" s="8"/>
      <c r="B380" s="12" t="str">
        <f>IF($D380="", "", COUNTIF($D$11:$D380, $D380))</f>
        <v/>
      </c>
      <c r="C380" s="8"/>
      <c r="D380" s="45"/>
      <c r="E380" s="46"/>
      <c r="F380" s="47"/>
      <c r="G380" s="54"/>
      <c r="H380" s="54"/>
      <c r="I380" s="48"/>
      <c r="J380" s="49"/>
      <c r="K380" s="50"/>
      <c r="L380" s="50"/>
      <c r="M380" s="50"/>
      <c r="N380" s="50"/>
      <c r="O380" s="50"/>
      <c r="P380" s="50"/>
      <c r="Q380" s="50"/>
      <c r="R380" s="50"/>
      <c r="S380" s="50"/>
      <c r="T380" s="50"/>
      <c r="U380" s="51"/>
      <c r="V380" s="52"/>
      <c r="W380" s="53"/>
      <c r="X380" s="53"/>
      <c r="Y380" s="53"/>
      <c r="Z380" s="53"/>
      <c r="AA380" s="48"/>
      <c r="AB380" s="54"/>
      <c r="AC380" s="54"/>
      <c r="AD380" s="54"/>
      <c r="AE380" s="54"/>
      <c r="AF380" s="54"/>
      <c r="AG380" s="54"/>
      <c r="AH380" s="54"/>
      <c r="AI380" s="54"/>
      <c r="AJ380" s="49"/>
      <c r="AK380" s="48"/>
      <c r="AL380" s="54"/>
      <c r="AM380" s="54"/>
      <c r="AN380" s="54"/>
      <c r="AO380" s="54"/>
      <c r="AP380" s="54"/>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49"/>
      <c r="BY380" s="55"/>
      <c r="BZ380" s="8"/>
      <c r="CE380" s="12" t="str">
        <f t="shared" si="263"/>
        <v/>
      </c>
      <c r="CG380" s="77" t="str">
        <f t="shared" si="264"/>
        <v/>
      </c>
      <c r="CH380" s="80" t="str">
        <f t="shared" si="265"/>
        <v/>
      </c>
      <c r="CL380" s="12" t="str">
        <f t="shared" si="266"/>
        <v/>
      </c>
      <c r="CM380" s="12" t="str">
        <f t="shared" si="267"/>
        <v/>
      </c>
      <c r="CN380" s="12" t="str" cm="1">
        <f t="array" ref="CN380">IF(OR($CE380="", $CG$3=""), "", IF(IFERROR(INDEX($K380:$T380, $CK380, MATCH(CN$3, $K$3:$T$3, 0)), "")="", $CC$4, $CC$3))</f>
        <v/>
      </c>
      <c r="CO380" s="12" t="str" cm="1">
        <f t="array" ref="CO380">IF(OR($CE380="", $CG$3=""), "", IF(IFERROR(INDEX($AA380:$AJ380, $CK380, MATCH(CO$3, $AA$3:$AJ$3, 0)), "")="", $CC$4, $CC$3))</f>
        <v/>
      </c>
      <c r="CP380" s="12" t="str">
        <f>IF(OR($CE380="", $CG$3=""), "", IF(CP$3='Property List &amp; Features'!$BG$9, $CC$3, IF(CP$3=$I380, $CC$3, $CC$4)))</f>
        <v/>
      </c>
      <c r="CQ380" s="12" t="str">
        <f>IF(OR($CE380="", $CG$3=""), "", IF(CQ$3='Property List &amp; Features'!$BG$9, $CC$3, IF(CQ$3=$J380, $CC$3, $CC$4)))</f>
        <v/>
      </c>
      <c r="CR380" s="12" t="str">
        <f t="shared" si="268"/>
        <v/>
      </c>
      <c r="CS380" s="12" t="str">
        <f t="shared" si="269"/>
        <v/>
      </c>
      <c r="CT380" s="12" t="str">
        <f t="shared" si="270"/>
        <v/>
      </c>
      <c r="CU380" s="12" t="str">
        <f t="shared" si="271"/>
        <v/>
      </c>
      <c r="CV380" s="12" t="str">
        <f t="shared" si="272"/>
        <v/>
      </c>
      <c r="CW380" s="12" t="str">
        <f t="shared" si="294"/>
        <v/>
      </c>
      <c r="CX380" s="12" t="str">
        <f t="shared" si="295"/>
        <v/>
      </c>
      <c r="CY380" s="12" t="str">
        <f t="shared" si="296"/>
        <v/>
      </c>
      <c r="CZ380" s="12" t="str">
        <f t="shared" si="297"/>
        <v/>
      </c>
      <c r="DA380" s="12" t="str">
        <f t="shared" si="298"/>
        <v/>
      </c>
      <c r="DB380" s="12" t="str">
        <f t="shared" si="299"/>
        <v/>
      </c>
      <c r="DC380" s="12" t="str">
        <f t="shared" si="300"/>
        <v/>
      </c>
      <c r="DD380" s="12" t="str">
        <f t="shared" si="301"/>
        <v/>
      </c>
      <c r="DE380" s="12" t="str">
        <f t="shared" si="302"/>
        <v/>
      </c>
      <c r="DF380" s="12" t="str">
        <f t="shared" si="303"/>
        <v/>
      </c>
      <c r="DG380" s="12" t="str">
        <f t="shared" si="304"/>
        <v/>
      </c>
      <c r="DH380" s="12" t="str">
        <f t="shared" si="305"/>
        <v/>
      </c>
      <c r="DI380" s="12" t="str">
        <f t="shared" si="306"/>
        <v/>
      </c>
      <c r="DJ380" s="12" t="str">
        <f t="shared" si="307"/>
        <v/>
      </c>
      <c r="DK380" s="12" t="str">
        <f t="shared" si="308"/>
        <v/>
      </c>
      <c r="DL380" s="12" t="str">
        <f t="shared" si="309"/>
        <v/>
      </c>
      <c r="DM380" s="12" t="str">
        <f t="shared" si="310"/>
        <v/>
      </c>
      <c r="DN380" s="12" t="str">
        <f t="shared" si="311"/>
        <v/>
      </c>
      <c r="DO380" s="12" t="str">
        <f t="shared" si="312"/>
        <v/>
      </c>
      <c r="DP380" s="12" t="str">
        <f t="shared" si="313"/>
        <v/>
      </c>
      <c r="DQ380" s="12" t="str">
        <f t="shared" si="314"/>
        <v/>
      </c>
      <c r="DR380" s="12" t="str">
        <f t="shared" si="276"/>
        <v/>
      </c>
      <c r="DS380" s="12" t="str">
        <f t="shared" si="277"/>
        <v/>
      </c>
      <c r="DT380" s="12" t="str">
        <f t="shared" si="278"/>
        <v/>
      </c>
      <c r="DU380" s="12" t="str">
        <f t="shared" si="279"/>
        <v/>
      </c>
      <c r="DV380" s="12" t="str">
        <f t="shared" si="280"/>
        <v/>
      </c>
      <c r="DW380" s="12" t="str">
        <f t="shared" si="281"/>
        <v/>
      </c>
      <c r="DX380" s="12" t="str">
        <f t="shared" si="282"/>
        <v/>
      </c>
      <c r="DY380" s="12" t="str">
        <f t="shared" si="283"/>
        <v/>
      </c>
      <c r="DZ380" s="12" t="str">
        <f t="shared" si="284"/>
        <v/>
      </c>
      <c r="EA380" s="12" t="str">
        <f t="shared" si="285"/>
        <v/>
      </c>
      <c r="EB380" s="12" t="str">
        <f t="shared" si="286"/>
        <v/>
      </c>
      <c r="EC380" s="12" t="str">
        <f t="shared" si="287"/>
        <v/>
      </c>
      <c r="ED380" s="12" t="str">
        <f t="shared" si="288"/>
        <v/>
      </c>
      <c r="EE380" s="12" t="str">
        <f t="shared" si="289"/>
        <v/>
      </c>
      <c r="EF380" s="12" t="str">
        <f t="shared" si="290"/>
        <v/>
      </c>
      <c r="EG380" s="12" t="str">
        <f t="shared" si="291"/>
        <v/>
      </c>
      <c r="EH380" s="12" t="str">
        <f t="shared" si="292"/>
        <v/>
      </c>
      <c r="EI380" s="12" t="str">
        <f t="shared" si="293"/>
        <v/>
      </c>
      <c r="EK380" s="83" t="str">
        <f t="shared" si="273"/>
        <v/>
      </c>
      <c r="EM380" s="12" t="str">
        <f t="shared" si="274"/>
        <v/>
      </c>
      <c r="EO380" s="12" t="str">
        <f t="shared" si="275"/>
        <v/>
      </c>
      <c r="EQ380" s="12" t="str">
        <f>IF($EO380="", "", IF($EQ$8=$EQ$6, COUNTIF($EO$11:$EO$2510, "&gt;"&amp;$EO380)+1+COUNTIF($EO$11:$EO380, $EO380)-1, COUNTIF($EO$11:$EO$2510, "&lt;"&amp;$EO380)+1+COUNTIF($EO$11:$EO380, $EO380)-1))</f>
        <v/>
      </c>
    </row>
    <row r="381" spans="1:147" x14ac:dyDescent="0.55000000000000004">
      <c r="A381" s="8"/>
      <c r="B381" s="12" t="str">
        <f>IF($D381="", "", COUNTIF($D$11:$D381, $D381))</f>
        <v/>
      </c>
      <c r="C381" s="8"/>
      <c r="D381" s="45"/>
      <c r="E381" s="46"/>
      <c r="F381" s="47"/>
      <c r="G381" s="54"/>
      <c r="H381" s="54"/>
      <c r="I381" s="48"/>
      <c r="J381" s="49"/>
      <c r="K381" s="50"/>
      <c r="L381" s="50"/>
      <c r="M381" s="50"/>
      <c r="N381" s="50"/>
      <c r="O381" s="50"/>
      <c r="P381" s="50"/>
      <c r="Q381" s="50"/>
      <c r="R381" s="50"/>
      <c r="S381" s="50"/>
      <c r="T381" s="50"/>
      <c r="U381" s="51"/>
      <c r="V381" s="52"/>
      <c r="W381" s="53"/>
      <c r="X381" s="53"/>
      <c r="Y381" s="53"/>
      <c r="Z381" s="53"/>
      <c r="AA381" s="48"/>
      <c r="AB381" s="54"/>
      <c r="AC381" s="54"/>
      <c r="AD381" s="54"/>
      <c r="AE381" s="54"/>
      <c r="AF381" s="54"/>
      <c r="AG381" s="54"/>
      <c r="AH381" s="54"/>
      <c r="AI381" s="54"/>
      <c r="AJ381" s="49"/>
      <c r="AK381" s="48"/>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c r="BK381" s="54"/>
      <c r="BL381" s="54"/>
      <c r="BM381" s="54"/>
      <c r="BN381" s="54"/>
      <c r="BO381" s="54"/>
      <c r="BP381" s="54"/>
      <c r="BQ381" s="54"/>
      <c r="BR381" s="54"/>
      <c r="BS381" s="54"/>
      <c r="BT381" s="54"/>
      <c r="BU381" s="54"/>
      <c r="BV381" s="54"/>
      <c r="BW381" s="54"/>
      <c r="BX381" s="49"/>
      <c r="BY381" s="55"/>
      <c r="BZ381" s="8"/>
      <c r="CE381" s="12" t="str">
        <f t="shared" si="263"/>
        <v/>
      </c>
      <c r="CG381" s="77" t="str">
        <f t="shared" si="264"/>
        <v/>
      </c>
      <c r="CH381" s="80" t="str">
        <f t="shared" si="265"/>
        <v/>
      </c>
      <c r="CL381" s="12" t="str">
        <f t="shared" si="266"/>
        <v/>
      </c>
      <c r="CM381" s="12" t="str">
        <f t="shared" si="267"/>
        <v/>
      </c>
      <c r="CN381" s="12" t="str" cm="1">
        <f t="array" ref="CN381">IF(OR($CE381="", $CG$3=""), "", IF(IFERROR(INDEX($K381:$T381, $CK381, MATCH(CN$3, $K$3:$T$3, 0)), "")="", $CC$4, $CC$3))</f>
        <v/>
      </c>
      <c r="CO381" s="12" t="str" cm="1">
        <f t="array" ref="CO381">IF(OR($CE381="", $CG$3=""), "", IF(IFERROR(INDEX($AA381:$AJ381, $CK381, MATCH(CO$3, $AA$3:$AJ$3, 0)), "")="", $CC$4, $CC$3))</f>
        <v/>
      </c>
      <c r="CP381" s="12" t="str">
        <f>IF(OR($CE381="", $CG$3=""), "", IF(CP$3='Property List &amp; Features'!$BG$9, $CC$3, IF(CP$3=$I381, $CC$3, $CC$4)))</f>
        <v/>
      </c>
      <c r="CQ381" s="12" t="str">
        <f>IF(OR($CE381="", $CG$3=""), "", IF(CQ$3='Property List &amp; Features'!$BG$9, $CC$3, IF(CQ$3=$J381, $CC$3, $CC$4)))</f>
        <v/>
      </c>
      <c r="CR381" s="12" t="str">
        <f t="shared" si="268"/>
        <v/>
      </c>
      <c r="CS381" s="12" t="str">
        <f t="shared" si="269"/>
        <v/>
      </c>
      <c r="CT381" s="12" t="str">
        <f t="shared" si="270"/>
        <v/>
      </c>
      <c r="CU381" s="12" t="str">
        <f t="shared" si="271"/>
        <v/>
      </c>
      <c r="CV381" s="12" t="str">
        <f t="shared" si="272"/>
        <v/>
      </c>
      <c r="CW381" s="12" t="str">
        <f t="shared" si="294"/>
        <v/>
      </c>
      <c r="CX381" s="12" t="str">
        <f t="shared" si="295"/>
        <v/>
      </c>
      <c r="CY381" s="12" t="str">
        <f t="shared" si="296"/>
        <v/>
      </c>
      <c r="CZ381" s="12" t="str">
        <f t="shared" si="297"/>
        <v/>
      </c>
      <c r="DA381" s="12" t="str">
        <f t="shared" si="298"/>
        <v/>
      </c>
      <c r="DB381" s="12" t="str">
        <f t="shared" si="299"/>
        <v/>
      </c>
      <c r="DC381" s="12" t="str">
        <f t="shared" si="300"/>
        <v/>
      </c>
      <c r="DD381" s="12" t="str">
        <f t="shared" si="301"/>
        <v/>
      </c>
      <c r="DE381" s="12" t="str">
        <f t="shared" si="302"/>
        <v/>
      </c>
      <c r="DF381" s="12" t="str">
        <f t="shared" si="303"/>
        <v/>
      </c>
      <c r="DG381" s="12" t="str">
        <f t="shared" si="304"/>
        <v/>
      </c>
      <c r="DH381" s="12" t="str">
        <f t="shared" si="305"/>
        <v/>
      </c>
      <c r="DI381" s="12" t="str">
        <f t="shared" si="306"/>
        <v/>
      </c>
      <c r="DJ381" s="12" t="str">
        <f t="shared" si="307"/>
        <v/>
      </c>
      <c r="DK381" s="12" t="str">
        <f t="shared" si="308"/>
        <v/>
      </c>
      <c r="DL381" s="12" t="str">
        <f t="shared" si="309"/>
        <v/>
      </c>
      <c r="DM381" s="12" t="str">
        <f t="shared" si="310"/>
        <v/>
      </c>
      <c r="DN381" s="12" t="str">
        <f t="shared" si="311"/>
        <v/>
      </c>
      <c r="DO381" s="12" t="str">
        <f t="shared" si="312"/>
        <v/>
      </c>
      <c r="DP381" s="12" t="str">
        <f t="shared" si="313"/>
        <v/>
      </c>
      <c r="DQ381" s="12" t="str">
        <f t="shared" si="314"/>
        <v/>
      </c>
      <c r="DR381" s="12" t="str">
        <f t="shared" si="276"/>
        <v/>
      </c>
      <c r="DS381" s="12" t="str">
        <f t="shared" si="277"/>
        <v/>
      </c>
      <c r="DT381" s="12" t="str">
        <f t="shared" si="278"/>
        <v/>
      </c>
      <c r="DU381" s="12" t="str">
        <f t="shared" si="279"/>
        <v/>
      </c>
      <c r="DV381" s="12" t="str">
        <f t="shared" si="280"/>
        <v/>
      </c>
      <c r="DW381" s="12" t="str">
        <f t="shared" si="281"/>
        <v/>
      </c>
      <c r="DX381" s="12" t="str">
        <f t="shared" si="282"/>
        <v/>
      </c>
      <c r="DY381" s="12" t="str">
        <f t="shared" si="283"/>
        <v/>
      </c>
      <c r="DZ381" s="12" t="str">
        <f t="shared" si="284"/>
        <v/>
      </c>
      <c r="EA381" s="12" t="str">
        <f t="shared" si="285"/>
        <v/>
      </c>
      <c r="EB381" s="12" t="str">
        <f t="shared" si="286"/>
        <v/>
      </c>
      <c r="EC381" s="12" t="str">
        <f t="shared" si="287"/>
        <v/>
      </c>
      <c r="ED381" s="12" t="str">
        <f t="shared" si="288"/>
        <v/>
      </c>
      <c r="EE381" s="12" t="str">
        <f t="shared" si="289"/>
        <v/>
      </c>
      <c r="EF381" s="12" t="str">
        <f t="shared" si="290"/>
        <v/>
      </c>
      <c r="EG381" s="12" t="str">
        <f t="shared" si="291"/>
        <v/>
      </c>
      <c r="EH381" s="12" t="str">
        <f t="shared" si="292"/>
        <v/>
      </c>
      <c r="EI381" s="12" t="str">
        <f t="shared" si="293"/>
        <v/>
      </c>
      <c r="EK381" s="83" t="str">
        <f t="shared" si="273"/>
        <v/>
      </c>
      <c r="EM381" s="12" t="str">
        <f t="shared" si="274"/>
        <v/>
      </c>
      <c r="EO381" s="12" t="str">
        <f t="shared" si="275"/>
        <v/>
      </c>
      <c r="EQ381" s="12" t="str">
        <f>IF($EO381="", "", IF($EQ$8=$EQ$6, COUNTIF($EO$11:$EO$2510, "&gt;"&amp;$EO381)+1+COUNTIF($EO$11:$EO381, $EO381)-1, COUNTIF($EO$11:$EO$2510, "&lt;"&amp;$EO381)+1+COUNTIF($EO$11:$EO381, $EO381)-1))</f>
        <v/>
      </c>
    </row>
    <row r="382" spans="1:147" x14ac:dyDescent="0.55000000000000004">
      <c r="A382" s="8"/>
      <c r="B382" s="12" t="str">
        <f>IF($D382="", "", COUNTIF($D$11:$D382, $D382))</f>
        <v/>
      </c>
      <c r="C382" s="8"/>
      <c r="D382" s="45"/>
      <c r="E382" s="46"/>
      <c r="F382" s="47"/>
      <c r="G382" s="54"/>
      <c r="H382" s="54"/>
      <c r="I382" s="48"/>
      <c r="J382" s="49"/>
      <c r="K382" s="50"/>
      <c r="L382" s="50"/>
      <c r="M382" s="50"/>
      <c r="N382" s="50"/>
      <c r="O382" s="50"/>
      <c r="P382" s="50"/>
      <c r="Q382" s="50"/>
      <c r="R382" s="50"/>
      <c r="S382" s="50"/>
      <c r="T382" s="50"/>
      <c r="U382" s="51"/>
      <c r="V382" s="52"/>
      <c r="W382" s="53"/>
      <c r="X382" s="53"/>
      <c r="Y382" s="53"/>
      <c r="Z382" s="53"/>
      <c r="AA382" s="48"/>
      <c r="AB382" s="54"/>
      <c r="AC382" s="54"/>
      <c r="AD382" s="54"/>
      <c r="AE382" s="54"/>
      <c r="AF382" s="54"/>
      <c r="AG382" s="54"/>
      <c r="AH382" s="54"/>
      <c r="AI382" s="54"/>
      <c r="AJ382" s="49"/>
      <c r="AK382" s="48"/>
      <c r="AL382" s="54"/>
      <c r="AM382" s="54"/>
      <c r="AN382" s="54"/>
      <c r="AO382" s="54"/>
      <c r="AP382" s="54"/>
      <c r="AQ382" s="54"/>
      <c r="AR382" s="54"/>
      <c r="AS382" s="54"/>
      <c r="AT382" s="54"/>
      <c r="AU382" s="54"/>
      <c r="AV382" s="54"/>
      <c r="AW382" s="54"/>
      <c r="AX382" s="54"/>
      <c r="AY382" s="54"/>
      <c r="AZ382" s="54"/>
      <c r="BA382" s="54"/>
      <c r="BB382" s="54"/>
      <c r="BC382" s="54"/>
      <c r="BD382" s="54"/>
      <c r="BE382" s="54"/>
      <c r="BF382" s="54"/>
      <c r="BG382" s="54"/>
      <c r="BH382" s="54"/>
      <c r="BI382" s="54"/>
      <c r="BJ382" s="54"/>
      <c r="BK382" s="54"/>
      <c r="BL382" s="54"/>
      <c r="BM382" s="54"/>
      <c r="BN382" s="54"/>
      <c r="BO382" s="54"/>
      <c r="BP382" s="54"/>
      <c r="BQ382" s="54"/>
      <c r="BR382" s="54"/>
      <c r="BS382" s="54"/>
      <c r="BT382" s="54"/>
      <c r="BU382" s="54"/>
      <c r="BV382" s="54"/>
      <c r="BW382" s="54"/>
      <c r="BX382" s="49"/>
      <c r="BY382" s="55"/>
      <c r="BZ382" s="8"/>
      <c r="CE382" s="12" t="str">
        <f t="shared" si="263"/>
        <v/>
      </c>
      <c r="CG382" s="77" t="str">
        <f t="shared" si="264"/>
        <v/>
      </c>
      <c r="CH382" s="80" t="str">
        <f t="shared" si="265"/>
        <v/>
      </c>
      <c r="CL382" s="12" t="str">
        <f t="shared" si="266"/>
        <v/>
      </c>
      <c r="CM382" s="12" t="str">
        <f t="shared" si="267"/>
        <v/>
      </c>
      <c r="CN382" s="12" t="str" cm="1">
        <f t="array" ref="CN382">IF(OR($CE382="", $CG$3=""), "", IF(IFERROR(INDEX($K382:$T382, $CK382, MATCH(CN$3, $K$3:$T$3, 0)), "")="", $CC$4, $CC$3))</f>
        <v/>
      </c>
      <c r="CO382" s="12" t="str" cm="1">
        <f t="array" ref="CO382">IF(OR($CE382="", $CG$3=""), "", IF(IFERROR(INDEX($AA382:$AJ382, $CK382, MATCH(CO$3, $AA$3:$AJ$3, 0)), "")="", $CC$4, $CC$3))</f>
        <v/>
      </c>
      <c r="CP382" s="12" t="str">
        <f>IF(OR($CE382="", $CG$3=""), "", IF(CP$3='Property List &amp; Features'!$BG$9, $CC$3, IF(CP$3=$I382, $CC$3, $CC$4)))</f>
        <v/>
      </c>
      <c r="CQ382" s="12" t="str">
        <f>IF(OR($CE382="", $CG$3=""), "", IF(CQ$3='Property List &amp; Features'!$BG$9, $CC$3, IF(CQ$3=$J382, $CC$3, $CC$4)))</f>
        <v/>
      </c>
      <c r="CR382" s="12" t="str">
        <f t="shared" si="268"/>
        <v/>
      </c>
      <c r="CS382" s="12" t="str">
        <f t="shared" si="269"/>
        <v/>
      </c>
      <c r="CT382" s="12" t="str">
        <f t="shared" si="270"/>
        <v/>
      </c>
      <c r="CU382" s="12" t="str">
        <f t="shared" si="271"/>
        <v/>
      </c>
      <c r="CV382" s="12" t="str">
        <f t="shared" si="272"/>
        <v/>
      </c>
      <c r="CW382" s="12" t="str">
        <f t="shared" si="294"/>
        <v/>
      </c>
      <c r="CX382" s="12" t="str">
        <f t="shared" si="295"/>
        <v/>
      </c>
      <c r="CY382" s="12" t="str">
        <f t="shared" si="296"/>
        <v/>
      </c>
      <c r="CZ382" s="12" t="str">
        <f t="shared" si="297"/>
        <v/>
      </c>
      <c r="DA382" s="12" t="str">
        <f t="shared" si="298"/>
        <v/>
      </c>
      <c r="DB382" s="12" t="str">
        <f t="shared" si="299"/>
        <v/>
      </c>
      <c r="DC382" s="12" t="str">
        <f t="shared" si="300"/>
        <v/>
      </c>
      <c r="DD382" s="12" t="str">
        <f t="shared" si="301"/>
        <v/>
      </c>
      <c r="DE382" s="12" t="str">
        <f t="shared" si="302"/>
        <v/>
      </c>
      <c r="DF382" s="12" t="str">
        <f t="shared" si="303"/>
        <v/>
      </c>
      <c r="DG382" s="12" t="str">
        <f t="shared" si="304"/>
        <v/>
      </c>
      <c r="DH382" s="12" t="str">
        <f t="shared" si="305"/>
        <v/>
      </c>
      <c r="DI382" s="12" t="str">
        <f t="shared" si="306"/>
        <v/>
      </c>
      <c r="DJ382" s="12" t="str">
        <f t="shared" si="307"/>
        <v/>
      </c>
      <c r="DK382" s="12" t="str">
        <f t="shared" si="308"/>
        <v/>
      </c>
      <c r="DL382" s="12" t="str">
        <f t="shared" si="309"/>
        <v/>
      </c>
      <c r="DM382" s="12" t="str">
        <f t="shared" si="310"/>
        <v/>
      </c>
      <c r="DN382" s="12" t="str">
        <f t="shared" si="311"/>
        <v/>
      </c>
      <c r="DO382" s="12" t="str">
        <f t="shared" si="312"/>
        <v/>
      </c>
      <c r="DP382" s="12" t="str">
        <f t="shared" si="313"/>
        <v/>
      </c>
      <c r="DQ382" s="12" t="str">
        <f t="shared" si="314"/>
        <v/>
      </c>
      <c r="DR382" s="12" t="str">
        <f t="shared" si="276"/>
        <v/>
      </c>
      <c r="DS382" s="12" t="str">
        <f t="shared" si="277"/>
        <v/>
      </c>
      <c r="DT382" s="12" t="str">
        <f t="shared" si="278"/>
        <v/>
      </c>
      <c r="DU382" s="12" t="str">
        <f t="shared" si="279"/>
        <v/>
      </c>
      <c r="DV382" s="12" t="str">
        <f t="shared" si="280"/>
        <v/>
      </c>
      <c r="DW382" s="12" t="str">
        <f t="shared" si="281"/>
        <v/>
      </c>
      <c r="DX382" s="12" t="str">
        <f t="shared" si="282"/>
        <v/>
      </c>
      <c r="DY382" s="12" t="str">
        <f t="shared" si="283"/>
        <v/>
      </c>
      <c r="DZ382" s="12" t="str">
        <f t="shared" si="284"/>
        <v/>
      </c>
      <c r="EA382" s="12" t="str">
        <f t="shared" si="285"/>
        <v/>
      </c>
      <c r="EB382" s="12" t="str">
        <f t="shared" si="286"/>
        <v/>
      </c>
      <c r="EC382" s="12" t="str">
        <f t="shared" si="287"/>
        <v/>
      </c>
      <c r="ED382" s="12" t="str">
        <f t="shared" si="288"/>
        <v/>
      </c>
      <c r="EE382" s="12" t="str">
        <f t="shared" si="289"/>
        <v/>
      </c>
      <c r="EF382" s="12" t="str">
        <f t="shared" si="290"/>
        <v/>
      </c>
      <c r="EG382" s="12" t="str">
        <f t="shared" si="291"/>
        <v/>
      </c>
      <c r="EH382" s="12" t="str">
        <f t="shared" si="292"/>
        <v/>
      </c>
      <c r="EI382" s="12" t="str">
        <f t="shared" si="293"/>
        <v/>
      </c>
      <c r="EK382" s="83" t="str">
        <f t="shared" si="273"/>
        <v/>
      </c>
      <c r="EM382" s="12" t="str">
        <f t="shared" si="274"/>
        <v/>
      </c>
      <c r="EO382" s="12" t="str">
        <f t="shared" si="275"/>
        <v/>
      </c>
      <c r="EQ382" s="12" t="str">
        <f>IF($EO382="", "", IF($EQ$8=$EQ$6, COUNTIF($EO$11:$EO$2510, "&gt;"&amp;$EO382)+1+COUNTIF($EO$11:$EO382, $EO382)-1, COUNTIF($EO$11:$EO$2510, "&lt;"&amp;$EO382)+1+COUNTIF($EO$11:$EO382, $EO382)-1))</f>
        <v/>
      </c>
    </row>
    <row r="383" spans="1:147" x14ac:dyDescent="0.55000000000000004">
      <c r="A383" s="8"/>
      <c r="B383" s="12" t="str">
        <f>IF($D383="", "", COUNTIF($D$11:$D383, $D383))</f>
        <v/>
      </c>
      <c r="C383" s="8"/>
      <c r="D383" s="45"/>
      <c r="E383" s="46"/>
      <c r="F383" s="47"/>
      <c r="G383" s="54"/>
      <c r="H383" s="54"/>
      <c r="I383" s="48"/>
      <c r="J383" s="49"/>
      <c r="K383" s="50"/>
      <c r="L383" s="50"/>
      <c r="M383" s="50"/>
      <c r="N383" s="50"/>
      <c r="O383" s="50"/>
      <c r="P383" s="50"/>
      <c r="Q383" s="50"/>
      <c r="R383" s="50"/>
      <c r="S383" s="50"/>
      <c r="T383" s="50"/>
      <c r="U383" s="51"/>
      <c r="V383" s="52"/>
      <c r="W383" s="53"/>
      <c r="X383" s="53"/>
      <c r="Y383" s="53"/>
      <c r="Z383" s="53"/>
      <c r="AA383" s="48"/>
      <c r="AB383" s="54"/>
      <c r="AC383" s="54"/>
      <c r="AD383" s="54"/>
      <c r="AE383" s="54"/>
      <c r="AF383" s="54"/>
      <c r="AG383" s="54"/>
      <c r="AH383" s="54"/>
      <c r="AI383" s="54"/>
      <c r="AJ383" s="49"/>
      <c r="AK383" s="48"/>
      <c r="AL383" s="54"/>
      <c r="AM383" s="54"/>
      <c r="AN383" s="54"/>
      <c r="AO383" s="54"/>
      <c r="AP383" s="54"/>
      <c r="AQ383" s="54"/>
      <c r="AR383" s="54"/>
      <c r="AS383" s="54"/>
      <c r="AT383" s="54"/>
      <c r="AU383" s="54"/>
      <c r="AV383" s="54"/>
      <c r="AW383" s="54"/>
      <c r="AX383" s="54"/>
      <c r="AY383" s="54"/>
      <c r="AZ383" s="54"/>
      <c r="BA383" s="54"/>
      <c r="BB383" s="54"/>
      <c r="BC383" s="54"/>
      <c r="BD383" s="54"/>
      <c r="BE383" s="54"/>
      <c r="BF383" s="54"/>
      <c r="BG383" s="54"/>
      <c r="BH383" s="54"/>
      <c r="BI383" s="54"/>
      <c r="BJ383" s="54"/>
      <c r="BK383" s="54"/>
      <c r="BL383" s="54"/>
      <c r="BM383" s="54"/>
      <c r="BN383" s="54"/>
      <c r="BO383" s="54"/>
      <c r="BP383" s="54"/>
      <c r="BQ383" s="54"/>
      <c r="BR383" s="54"/>
      <c r="BS383" s="54"/>
      <c r="BT383" s="54"/>
      <c r="BU383" s="54"/>
      <c r="BV383" s="54"/>
      <c r="BW383" s="54"/>
      <c r="BX383" s="49"/>
      <c r="BY383" s="55"/>
      <c r="BZ383" s="8"/>
      <c r="CE383" s="12" t="str">
        <f t="shared" si="263"/>
        <v/>
      </c>
      <c r="CG383" s="77" t="str">
        <f t="shared" si="264"/>
        <v/>
      </c>
      <c r="CH383" s="80" t="str">
        <f t="shared" si="265"/>
        <v/>
      </c>
      <c r="CL383" s="12" t="str">
        <f t="shared" si="266"/>
        <v/>
      </c>
      <c r="CM383" s="12" t="str">
        <f t="shared" si="267"/>
        <v/>
      </c>
      <c r="CN383" s="12" t="str" cm="1">
        <f t="array" ref="CN383">IF(OR($CE383="", $CG$3=""), "", IF(IFERROR(INDEX($K383:$T383, $CK383, MATCH(CN$3, $K$3:$T$3, 0)), "")="", $CC$4, $CC$3))</f>
        <v/>
      </c>
      <c r="CO383" s="12" t="str" cm="1">
        <f t="array" ref="CO383">IF(OR($CE383="", $CG$3=""), "", IF(IFERROR(INDEX($AA383:$AJ383, $CK383, MATCH(CO$3, $AA$3:$AJ$3, 0)), "")="", $CC$4, $CC$3))</f>
        <v/>
      </c>
      <c r="CP383" s="12" t="str">
        <f>IF(OR($CE383="", $CG$3=""), "", IF(CP$3='Property List &amp; Features'!$BG$9, $CC$3, IF(CP$3=$I383, $CC$3, $CC$4)))</f>
        <v/>
      </c>
      <c r="CQ383" s="12" t="str">
        <f>IF(OR($CE383="", $CG$3=""), "", IF(CQ$3='Property List &amp; Features'!$BG$9, $CC$3, IF(CQ$3=$J383, $CC$3, $CC$4)))</f>
        <v/>
      </c>
      <c r="CR383" s="12" t="str">
        <f t="shared" si="268"/>
        <v/>
      </c>
      <c r="CS383" s="12" t="str">
        <f t="shared" si="269"/>
        <v/>
      </c>
      <c r="CT383" s="12" t="str">
        <f t="shared" si="270"/>
        <v/>
      </c>
      <c r="CU383" s="12" t="str">
        <f t="shared" si="271"/>
        <v/>
      </c>
      <c r="CV383" s="12" t="str">
        <f t="shared" si="272"/>
        <v/>
      </c>
      <c r="CW383" s="12" t="str">
        <f t="shared" si="294"/>
        <v/>
      </c>
      <c r="CX383" s="12" t="str">
        <f t="shared" si="295"/>
        <v/>
      </c>
      <c r="CY383" s="12" t="str">
        <f t="shared" si="296"/>
        <v/>
      </c>
      <c r="CZ383" s="12" t="str">
        <f t="shared" si="297"/>
        <v/>
      </c>
      <c r="DA383" s="12" t="str">
        <f t="shared" si="298"/>
        <v/>
      </c>
      <c r="DB383" s="12" t="str">
        <f t="shared" si="299"/>
        <v/>
      </c>
      <c r="DC383" s="12" t="str">
        <f t="shared" si="300"/>
        <v/>
      </c>
      <c r="DD383" s="12" t="str">
        <f t="shared" si="301"/>
        <v/>
      </c>
      <c r="DE383" s="12" t="str">
        <f t="shared" si="302"/>
        <v/>
      </c>
      <c r="DF383" s="12" t="str">
        <f t="shared" si="303"/>
        <v/>
      </c>
      <c r="DG383" s="12" t="str">
        <f t="shared" si="304"/>
        <v/>
      </c>
      <c r="DH383" s="12" t="str">
        <f t="shared" si="305"/>
        <v/>
      </c>
      <c r="DI383" s="12" t="str">
        <f t="shared" si="306"/>
        <v/>
      </c>
      <c r="DJ383" s="12" t="str">
        <f t="shared" si="307"/>
        <v/>
      </c>
      <c r="DK383" s="12" t="str">
        <f t="shared" si="308"/>
        <v/>
      </c>
      <c r="DL383" s="12" t="str">
        <f t="shared" si="309"/>
        <v/>
      </c>
      <c r="DM383" s="12" t="str">
        <f t="shared" si="310"/>
        <v/>
      </c>
      <c r="DN383" s="12" t="str">
        <f t="shared" si="311"/>
        <v/>
      </c>
      <c r="DO383" s="12" t="str">
        <f t="shared" si="312"/>
        <v/>
      </c>
      <c r="DP383" s="12" t="str">
        <f t="shared" si="313"/>
        <v/>
      </c>
      <c r="DQ383" s="12" t="str">
        <f t="shared" si="314"/>
        <v/>
      </c>
      <c r="DR383" s="12" t="str">
        <f t="shared" si="276"/>
        <v/>
      </c>
      <c r="DS383" s="12" t="str">
        <f t="shared" si="277"/>
        <v/>
      </c>
      <c r="DT383" s="12" t="str">
        <f t="shared" si="278"/>
        <v/>
      </c>
      <c r="DU383" s="12" t="str">
        <f t="shared" si="279"/>
        <v/>
      </c>
      <c r="DV383" s="12" t="str">
        <f t="shared" si="280"/>
        <v/>
      </c>
      <c r="DW383" s="12" t="str">
        <f t="shared" si="281"/>
        <v/>
      </c>
      <c r="DX383" s="12" t="str">
        <f t="shared" si="282"/>
        <v/>
      </c>
      <c r="DY383" s="12" t="str">
        <f t="shared" si="283"/>
        <v/>
      </c>
      <c r="DZ383" s="12" t="str">
        <f t="shared" si="284"/>
        <v/>
      </c>
      <c r="EA383" s="12" t="str">
        <f t="shared" si="285"/>
        <v/>
      </c>
      <c r="EB383" s="12" t="str">
        <f t="shared" si="286"/>
        <v/>
      </c>
      <c r="EC383" s="12" t="str">
        <f t="shared" si="287"/>
        <v/>
      </c>
      <c r="ED383" s="12" t="str">
        <f t="shared" si="288"/>
        <v/>
      </c>
      <c r="EE383" s="12" t="str">
        <f t="shared" si="289"/>
        <v/>
      </c>
      <c r="EF383" s="12" t="str">
        <f t="shared" si="290"/>
        <v/>
      </c>
      <c r="EG383" s="12" t="str">
        <f t="shared" si="291"/>
        <v/>
      </c>
      <c r="EH383" s="12" t="str">
        <f t="shared" si="292"/>
        <v/>
      </c>
      <c r="EI383" s="12" t="str">
        <f t="shared" si="293"/>
        <v/>
      </c>
      <c r="EK383" s="83" t="str">
        <f t="shared" si="273"/>
        <v/>
      </c>
      <c r="EM383" s="12" t="str">
        <f t="shared" si="274"/>
        <v/>
      </c>
      <c r="EO383" s="12" t="str">
        <f t="shared" si="275"/>
        <v/>
      </c>
      <c r="EQ383" s="12" t="str">
        <f>IF($EO383="", "", IF($EQ$8=$EQ$6, COUNTIF($EO$11:$EO$2510, "&gt;"&amp;$EO383)+1+COUNTIF($EO$11:$EO383, $EO383)-1, COUNTIF($EO$11:$EO$2510, "&lt;"&amp;$EO383)+1+COUNTIF($EO$11:$EO383, $EO383)-1))</f>
        <v/>
      </c>
    </row>
    <row r="384" spans="1:147" x14ac:dyDescent="0.55000000000000004">
      <c r="A384" s="8"/>
      <c r="B384" s="12" t="str">
        <f>IF($D384="", "", COUNTIF($D$11:$D384, $D384))</f>
        <v/>
      </c>
      <c r="C384" s="8"/>
      <c r="D384" s="45"/>
      <c r="E384" s="46"/>
      <c r="F384" s="47"/>
      <c r="G384" s="54"/>
      <c r="H384" s="54"/>
      <c r="I384" s="48"/>
      <c r="J384" s="49"/>
      <c r="K384" s="50"/>
      <c r="L384" s="50"/>
      <c r="M384" s="50"/>
      <c r="N384" s="50"/>
      <c r="O384" s="50"/>
      <c r="P384" s="50"/>
      <c r="Q384" s="50"/>
      <c r="R384" s="50"/>
      <c r="S384" s="50"/>
      <c r="T384" s="50"/>
      <c r="U384" s="51"/>
      <c r="V384" s="52"/>
      <c r="W384" s="53"/>
      <c r="X384" s="53"/>
      <c r="Y384" s="53"/>
      <c r="Z384" s="53"/>
      <c r="AA384" s="48"/>
      <c r="AB384" s="54"/>
      <c r="AC384" s="54"/>
      <c r="AD384" s="54"/>
      <c r="AE384" s="54"/>
      <c r="AF384" s="54"/>
      <c r="AG384" s="54"/>
      <c r="AH384" s="54"/>
      <c r="AI384" s="54"/>
      <c r="AJ384" s="49"/>
      <c r="AK384" s="48"/>
      <c r="AL384" s="54"/>
      <c r="AM384" s="54"/>
      <c r="AN384" s="54"/>
      <c r="AO384" s="54"/>
      <c r="AP384" s="54"/>
      <c r="AQ384" s="54"/>
      <c r="AR384" s="54"/>
      <c r="AS384" s="54"/>
      <c r="AT384" s="54"/>
      <c r="AU384" s="54"/>
      <c r="AV384" s="54"/>
      <c r="AW384" s="54"/>
      <c r="AX384" s="54"/>
      <c r="AY384" s="54"/>
      <c r="AZ384" s="54"/>
      <c r="BA384" s="54"/>
      <c r="BB384" s="54"/>
      <c r="BC384" s="54"/>
      <c r="BD384" s="54"/>
      <c r="BE384" s="54"/>
      <c r="BF384" s="54"/>
      <c r="BG384" s="54"/>
      <c r="BH384" s="54"/>
      <c r="BI384" s="54"/>
      <c r="BJ384" s="54"/>
      <c r="BK384" s="54"/>
      <c r="BL384" s="54"/>
      <c r="BM384" s="54"/>
      <c r="BN384" s="54"/>
      <c r="BO384" s="54"/>
      <c r="BP384" s="54"/>
      <c r="BQ384" s="54"/>
      <c r="BR384" s="54"/>
      <c r="BS384" s="54"/>
      <c r="BT384" s="54"/>
      <c r="BU384" s="54"/>
      <c r="BV384" s="54"/>
      <c r="BW384" s="54"/>
      <c r="BX384" s="49"/>
      <c r="BY384" s="55"/>
      <c r="BZ384" s="8"/>
      <c r="CE384" s="12" t="str">
        <f t="shared" si="263"/>
        <v/>
      </c>
      <c r="CG384" s="77" t="str">
        <f t="shared" si="264"/>
        <v/>
      </c>
      <c r="CH384" s="80" t="str">
        <f t="shared" si="265"/>
        <v/>
      </c>
      <c r="CL384" s="12" t="str">
        <f t="shared" si="266"/>
        <v/>
      </c>
      <c r="CM384" s="12" t="str">
        <f t="shared" si="267"/>
        <v/>
      </c>
      <c r="CN384" s="12" t="str" cm="1">
        <f t="array" ref="CN384">IF(OR($CE384="", $CG$3=""), "", IF(IFERROR(INDEX($K384:$T384, $CK384, MATCH(CN$3, $K$3:$T$3, 0)), "")="", $CC$4, $CC$3))</f>
        <v/>
      </c>
      <c r="CO384" s="12" t="str" cm="1">
        <f t="array" ref="CO384">IF(OR($CE384="", $CG$3=""), "", IF(IFERROR(INDEX($AA384:$AJ384, $CK384, MATCH(CO$3, $AA$3:$AJ$3, 0)), "")="", $CC$4, $CC$3))</f>
        <v/>
      </c>
      <c r="CP384" s="12" t="str">
        <f>IF(OR($CE384="", $CG$3=""), "", IF(CP$3='Property List &amp; Features'!$BG$9, $CC$3, IF(CP$3=$I384, $CC$3, $CC$4)))</f>
        <v/>
      </c>
      <c r="CQ384" s="12" t="str">
        <f>IF(OR($CE384="", $CG$3=""), "", IF(CQ$3='Property List &amp; Features'!$BG$9, $CC$3, IF(CQ$3=$J384, $CC$3, $CC$4)))</f>
        <v/>
      </c>
      <c r="CR384" s="12" t="str">
        <f t="shared" si="268"/>
        <v/>
      </c>
      <c r="CS384" s="12" t="str">
        <f t="shared" si="269"/>
        <v/>
      </c>
      <c r="CT384" s="12" t="str">
        <f t="shared" si="270"/>
        <v/>
      </c>
      <c r="CU384" s="12" t="str">
        <f t="shared" si="271"/>
        <v/>
      </c>
      <c r="CV384" s="12" t="str">
        <f t="shared" si="272"/>
        <v/>
      </c>
      <c r="CW384" s="12" t="str">
        <f t="shared" si="294"/>
        <v/>
      </c>
      <c r="CX384" s="12" t="str">
        <f t="shared" si="295"/>
        <v/>
      </c>
      <c r="CY384" s="12" t="str">
        <f t="shared" si="296"/>
        <v/>
      </c>
      <c r="CZ384" s="12" t="str">
        <f t="shared" si="297"/>
        <v/>
      </c>
      <c r="DA384" s="12" t="str">
        <f t="shared" si="298"/>
        <v/>
      </c>
      <c r="DB384" s="12" t="str">
        <f t="shared" si="299"/>
        <v/>
      </c>
      <c r="DC384" s="12" t="str">
        <f t="shared" si="300"/>
        <v/>
      </c>
      <c r="DD384" s="12" t="str">
        <f t="shared" si="301"/>
        <v/>
      </c>
      <c r="DE384" s="12" t="str">
        <f t="shared" si="302"/>
        <v/>
      </c>
      <c r="DF384" s="12" t="str">
        <f t="shared" si="303"/>
        <v/>
      </c>
      <c r="DG384" s="12" t="str">
        <f t="shared" si="304"/>
        <v/>
      </c>
      <c r="DH384" s="12" t="str">
        <f t="shared" si="305"/>
        <v/>
      </c>
      <c r="DI384" s="12" t="str">
        <f t="shared" si="306"/>
        <v/>
      </c>
      <c r="DJ384" s="12" t="str">
        <f t="shared" si="307"/>
        <v/>
      </c>
      <c r="DK384" s="12" t="str">
        <f t="shared" si="308"/>
        <v/>
      </c>
      <c r="DL384" s="12" t="str">
        <f t="shared" si="309"/>
        <v/>
      </c>
      <c r="DM384" s="12" t="str">
        <f t="shared" si="310"/>
        <v/>
      </c>
      <c r="DN384" s="12" t="str">
        <f t="shared" si="311"/>
        <v/>
      </c>
      <c r="DO384" s="12" t="str">
        <f t="shared" si="312"/>
        <v/>
      </c>
      <c r="DP384" s="12" t="str">
        <f t="shared" si="313"/>
        <v/>
      </c>
      <c r="DQ384" s="12" t="str">
        <f t="shared" si="314"/>
        <v/>
      </c>
      <c r="DR384" s="12" t="str">
        <f t="shared" si="276"/>
        <v/>
      </c>
      <c r="DS384" s="12" t="str">
        <f t="shared" si="277"/>
        <v/>
      </c>
      <c r="DT384" s="12" t="str">
        <f t="shared" si="278"/>
        <v/>
      </c>
      <c r="DU384" s="12" t="str">
        <f t="shared" si="279"/>
        <v/>
      </c>
      <c r="DV384" s="12" t="str">
        <f t="shared" si="280"/>
        <v/>
      </c>
      <c r="DW384" s="12" t="str">
        <f t="shared" si="281"/>
        <v/>
      </c>
      <c r="DX384" s="12" t="str">
        <f t="shared" si="282"/>
        <v/>
      </c>
      <c r="DY384" s="12" t="str">
        <f t="shared" si="283"/>
        <v/>
      </c>
      <c r="DZ384" s="12" t="str">
        <f t="shared" si="284"/>
        <v/>
      </c>
      <c r="EA384" s="12" t="str">
        <f t="shared" si="285"/>
        <v/>
      </c>
      <c r="EB384" s="12" t="str">
        <f t="shared" si="286"/>
        <v/>
      </c>
      <c r="EC384" s="12" t="str">
        <f t="shared" si="287"/>
        <v/>
      </c>
      <c r="ED384" s="12" t="str">
        <f t="shared" si="288"/>
        <v/>
      </c>
      <c r="EE384" s="12" t="str">
        <f t="shared" si="289"/>
        <v/>
      </c>
      <c r="EF384" s="12" t="str">
        <f t="shared" si="290"/>
        <v/>
      </c>
      <c r="EG384" s="12" t="str">
        <f t="shared" si="291"/>
        <v/>
      </c>
      <c r="EH384" s="12" t="str">
        <f t="shared" si="292"/>
        <v/>
      </c>
      <c r="EI384" s="12" t="str">
        <f t="shared" si="293"/>
        <v/>
      </c>
      <c r="EK384" s="83" t="str">
        <f t="shared" si="273"/>
        <v/>
      </c>
      <c r="EM384" s="12" t="str">
        <f t="shared" si="274"/>
        <v/>
      </c>
      <c r="EO384" s="12" t="str">
        <f t="shared" si="275"/>
        <v/>
      </c>
      <c r="EQ384" s="12" t="str">
        <f>IF($EO384="", "", IF($EQ$8=$EQ$6, COUNTIF($EO$11:$EO$2510, "&gt;"&amp;$EO384)+1+COUNTIF($EO$11:$EO384, $EO384)-1, COUNTIF($EO$11:$EO$2510, "&lt;"&amp;$EO384)+1+COUNTIF($EO$11:$EO384, $EO384)-1))</f>
        <v/>
      </c>
    </row>
    <row r="385" spans="1:147" x14ac:dyDescent="0.55000000000000004">
      <c r="A385" s="8"/>
      <c r="B385" s="12" t="str">
        <f>IF($D385="", "", COUNTIF($D$11:$D385, $D385))</f>
        <v/>
      </c>
      <c r="C385" s="8"/>
      <c r="D385" s="45"/>
      <c r="E385" s="46"/>
      <c r="F385" s="47"/>
      <c r="G385" s="54"/>
      <c r="H385" s="54"/>
      <c r="I385" s="48"/>
      <c r="J385" s="49"/>
      <c r="K385" s="50"/>
      <c r="L385" s="50"/>
      <c r="M385" s="50"/>
      <c r="N385" s="50"/>
      <c r="O385" s="50"/>
      <c r="P385" s="50"/>
      <c r="Q385" s="50"/>
      <c r="R385" s="50"/>
      <c r="S385" s="50"/>
      <c r="T385" s="50"/>
      <c r="U385" s="51"/>
      <c r="V385" s="52"/>
      <c r="W385" s="53"/>
      <c r="X385" s="53"/>
      <c r="Y385" s="53"/>
      <c r="Z385" s="53"/>
      <c r="AA385" s="48"/>
      <c r="AB385" s="54"/>
      <c r="AC385" s="54"/>
      <c r="AD385" s="54"/>
      <c r="AE385" s="54"/>
      <c r="AF385" s="54"/>
      <c r="AG385" s="54"/>
      <c r="AH385" s="54"/>
      <c r="AI385" s="54"/>
      <c r="AJ385" s="49"/>
      <c r="AK385" s="48"/>
      <c r="AL385" s="54"/>
      <c r="AM385" s="54"/>
      <c r="AN385" s="54"/>
      <c r="AO385" s="54"/>
      <c r="AP385" s="54"/>
      <c r="AQ385" s="54"/>
      <c r="AR385" s="54"/>
      <c r="AS385" s="54"/>
      <c r="AT385" s="54"/>
      <c r="AU385" s="54"/>
      <c r="AV385" s="54"/>
      <c r="AW385" s="54"/>
      <c r="AX385" s="54"/>
      <c r="AY385" s="54"/>
      <c r="AZ385" s="54"/>
      <c r="BA385" s="54"/>
      <c r="BB385" s="54"/>
      <c r="BC385" s="54"/>
      <c r="BD385" s="54"/>
      <c r="BE385" s="54"/>
      <c r="BF385" s="54"/>
      <c r="BG385" s="54"/>
      <c r="BH385" s="54"/>
      <c r="BI385" s="54"/>
      <c r="BJ385" s="54"/>
      <c r="BK385" s="54"/>
      <c r="BL385" s="54"/>
      <c r="BM385" s="54"/>
      <c r="BN385" s="54"/>
      <c r="BO385" s="54"/>
      <c r="BP385" s="54"/>
      <c r="BQ385" s="54"/>
      <c r="BR385" s="54"/>
      <c r="BS385" s="54"/>
      <c r="BT385" s="54"/>
      <c r="BU385" s="54"/>
      <c r="BV385" s="54"/>
      <c r="BW385" s="54"/>
      <c r="BX385" s="49"/>
      <c r="BY385" s="55"/>
      <c r="BZ385" s="8"/>
      <c r="CE385" s="12" t="str">
        <f t="shared" si="263"/>
        <v/>
      </c>
      <c r="CG385" s="77" t="str">
        <f t="shared" si="264"/>
        <v/>
      </c>
      <c r="CH385" s="80" t="str">
        <f t="shared" si="265"/>
        <v/>
      </c>
      <c r="CL385" s="12" t="str">
        <f t="shared" si="266"/>
        <v/>
      </c>
      <c r="CM385" s="12" t="str">
        <f t="shared" si="267"/>
        <v/>
      </c>
      <c r="CN385" s="12" t="str" cm="1">
        <f t="array" ref="CN385">IF(OR($CE385="", $CG$3=""), "", IF(IFERROR(INDEX($K385:$T385, $CK385, MATCH(CN$3, $K$3:$T$3, 0)), "")="", $CC$4, $CC$3))</f>
        <v/>
      </c>
      <c r="CO385" s="12" t="str" cm="1">
        <f t="array" ref="CO385">IF(OR($CE385="", $CG$3=""), "", IF(IFERROR(INDEX($AA385:$AJ385, $CK385, MATCH(CO$3, $AA$3:$AJ$3, 0)), "")="", $CC$4, $CC$3))</f>
        <v/>
      </c>
      <c r="CP385" s="12" t="str">
        <f>IF(OR($CE385="", $CG$3=""), "", IF(CP$3='Property List &amp; Features'!$BG$9, $CC$3, IF(CP$3=$I385, $CC$3, $CC$4)))</f>
        <v/>
      </c>
      <c r="CQ385" s="12" t="str">
        <f>IF(OR($CE385="", $CG$3=""), "", IF(CQ$3='Property List &amp; Features'!$BG$9, $CC$3, IF(CQ$3=$J385, $CC$3, $CC$4)))</f>
        <v/>
      </c>
      <c r="CR385" s="12" t="str">
        <f t="shared" si="268"/>
        <v/>
      </c>
      <c r="CS385" s="12" t="str">
        <f t="shared" si="269"/>
        <v/>
      </c>
      <c r="CT385" s="12" t="str">
        <f t="shared" si="270"/>
        <v/>
      </c>
      <c r="CU385" s="12" t="str">
        <f t="shared" si="271"/>
        <v/>
      </c>
      <c r="CV385" s="12" t="str">
        <f t="shared" si="272"/>
        <v/>
      </c>
      <c r="CW385" s="12" t="str">
        <f t="shared" si="294"/>
        <v/>
      </c>
      <c r="CX385" s="12" t="str">
        <f t="shared" si="295"/>
        <v/>
      </c>
      <c r="CY385" s="12" t="str">
        <f t="shared" si="296"/>
        <v/>
      </c>
      <c r="CZ385" s="12" t="str">
        <f t="shared" si="297"/>
        <v/>
      </c>
      <c r="DA385" s="12" t="str">
        <f t="shared" si="298"/>
        <v/>
      </c>
      <c r="DB385" s="12" t="str">
        <f t="shared" si="299"/>
        <v/>
      </c>
      <c r="DC385" s="12" t="str">
        <f t="shared" si="300"/>
        <v/>
      </c>
      <c r="DD385" s="12" t="str">
        <f t="shared" si="301"/>
        <v/>
      </c>
      <c r="DE385" s="12" t="str">
        <f t="shared" si="302"/>
        <v/>
      </c>
      <c r="DF385" s="12" t="str">
        <f t="shared" si="303"/>
        <v/>
      </c>
      <c r="DG385" s="12" t="str">
        <f t="shared" si="304"/>
        <v/>
      </c>
      <c r="DH385" s="12" t="str">
        <f t="shared" si="305"/>
        <v/>
      </c>
      <c r="DI385" s="12" t="str">
        <f t="shared" si="306"/>
        <v/>
      </c>
      <c r="DJ385" s="12" t="str">
        <f t="shared" si="307"/>
        <v/>
      </c>
      <c r="DK385" s="12" t="str">
        <f t="shared" si="308"/>
        <v/>
      </c>
      <c r="DL385" s="12" t="str">
        <f t="shared" si="309"/>
        <v/>
      </c>
      <c r="DM385" s="12" t="str">
        <f t="shared" si="310"/>
        <v/>
      </c>
      <c r="DN385" s="12" t="str">
        <f t="shared" si="311"/>
        <v/>
      </c>
      <c r="DO385" s="12" t="str">
        <f t="shared" si="312"/>
        <v/>
      </c>
      <c r="DP385" s="12" t="str">
        <f t="shared" si="313"/>
        <v/>
      </c>
      <c r="DQ385" s="12" t="str">
        <f t="shared" si="314"/>
        <v/>
      </c>
      <c r="DR385" s="12" t="str">
        <f t="shared" si="276"/>
        <v/>
      </c>
      <c r="DS385" s="12" t="str">
        <f t="shared" si="277"/>
        <v/>
      </c>
      <c r="DT385" s="12" t="str">
        <f t="shared" si="278"/>
        <v/>
      </c>
      <c r="DU385" s="12" t="str">
        <f t="shared" si="279"/>
        <v/>
      </c>
      <c r="DV385" s="12" t="str">
        <f t="shared" si="280"/>
        <v/>
      </c>
      <c r="DW385" s="12" t="str">
        <f t="shared" si="281"/>
        <v/>
      </c>
      <c r="DX385" s="12" t="str">
        <f t="shared" si="282"/>
        <v/>
      </c>
      <c r="DY385" s="12" t="str">
        <f t="shared" si="283"/>
        <v/>
      </c>
      <c r="DZ385" s="12" t="str">
        <f t="shared" si="284"/>
        <v/>
      </c>
      <c r="EA385" s="12" t="str">
        <f t="shared" si="285"/>
        <v/>
      </c>
      <c r="EB385" s="12" t="str">
        <f t="shared" si="286"/>
        <v/>
      </c>
      <c r="EC385" s="12" t="str">
        <f t="shared" si="287"/>
        <v/>
      </c>
      <c r="ED385" s="12" t="str">
        <f t="shared" si="288"/>
        <v/>
      </c>
      <c r="EE385" s="12" t="str">
        <f t="shared" si="289"/>
        <v/>
      </c>
      <c r="EF385" s="12" t="str">
        <f t="shared" si="290"/>
        <v/>
      </c>
      <c r="EG385" s="12" t="str">
        <f t="shared" si="291"/>
        <v/>
      </c>
      <c r="EH385" s="12" t="str">
        <f t="shared" si="292"/>
        <v/>
      </c>
      <c r="EI385" s="12" t="str">
        <f t="shared" si="293"/>
        <v/>
      </c>
      <c r="EK385" s="83" t="str">
        <f t="shared" si="273"/>
        <v/>
      </c>
      <c r="EM385" s="12" t="str">
        <f t="shared" si="274"/>
        <v/>
      </c>
      <c r="EO385" s="12" t="str">
        <f t="shared" si="275"/>
        <v/>
      </c>
      <c r="EQ385" s="12" t="str">
        <f>IF($EO385="", "", IF($EQ$8=$EQ$6, COUNTIF($EO$11:$EO$2510, "&gt;"&amp;$EO385)+1+COUNTIF($EO$11:$EO385, $EO385)-1, COUNTIF($EO$11:$EO$2510, "&lt;"&amp;$EO385)+1+COUNTIF($EO$11:$EO385, $EO385)-1))</f>
        <v/>
      </c>
    </row>
    <row r="386" spans="1:147" x14ac:dyDescent="0.55000000000000004">
      <c r="A386" s="8"/>
      <c r="B386" s="12" t="str">
        <f>IF($D386="", "", COUNTIF($D$11:$D386, $D386))</f>
        <v/>
      </c>
      <c r="C386" s="8"/>
      <c r="D386" s="45"/>
      <c r="E386" s="46"/>
      <c r="F386" s="47"/>
      <c r="G386" s="54"/>
      <c r="H386" s="54"/>
      <c r="I386" s="48"/>
      <c r="J386" s="49"/>
      <c r="K386" s="50"/>
      <c r="L386" s="50"/>
      <c r="M386" s="50"/>
      <c r="N386" s="50"/>
      <c r="O386" s="50"/>
      <c r="P386" s="50"/>
      <c r="Q386" s="50"/>
      <c r="R386" s="50"/>
      <c r="S386" s="50"/>
      <c r="T386" s="50"/>
      <c r="U386" s="51"/>
      <c r="V386" s="52"/>
      <c r="W386" s="53"/>
      <c r="X386" s="53"/>
      <c r="Y386" s="53"/>
      <c r="Z386" s="53"/>
      <c r="AA386" s="48"/>
      <c r="AB386" s="54"/>
      <c r="AC386" s="54"/>
      <c r="AD386" s="54"/>
      <c r="AE386" s="54"/>
      <c r="AF386" s="54"/>
      <c r="AG386" s="54"/>
      <c r="AH386" s="54"/>
      <c r="AI386" s="54"/>
      <c r="AJ386" s="49"/>
      <c r="AK386" s="48"/>
      <c r="AL386" s="54"/>
      <c r="AM386" s="54"/>
      <c r="AN386" s="54"/>
      <c r="AO386" s="54"/>
      <c r="AP386" s="54"/>
      <c r="AQ386" s="54"/>
      <c r="AR386" s="54"/>
      <c r="AS386" s="54"/>
      <c r="AT386" s="54"/>
      <c r="AU386" s="54"/>
      <c r="AV386" s="54"/>
      <c r="AW386" s="54"/>
      <c r="AX386" s="54"/>
      <c r="AY386" s="54"/>
      <c r="AZ386" s="54"/>
      <c r="BA386" s="54"/>
      <c r="BB386" s="54"/>
      <c r="BC386" s="54"/>
      <c r="BD386" s="54"/>
      <c r="BE386" s="54"/>
      <c r="BF386" s="54"/>
      <c r="BG386" s="54"/>
      <c r="BH386" s="54"/>
      <c r="BI386" s="54"/>
      <c r="BJ386" s="54"/>
      <c r="BK386" s="54"/>
      <c r="BL386" s="54"/>
      <c r="BM386" s="54"/>
      <c r="BN386" s="54"/>
      <c r="BO386" s="54"/>
      <c r="BP386" s="54"/>
      <c r="BQ386" s="54"/>
      <c r="BR386" s="54"/>
      <c r="BS386" s="54"/>
      <c r="BT386" s="54"/>
      <c r="BU386" s="54"/>
      <c r="BV386" s="54"/>
      <c r="BW386" s="54"/>
      <c r="BX386" s="49"/>
      <c r="BY386" s="55"/>
      <c r="BZ386" s="8"/>
      <c r="CE386" s="12" t="str">
        <f t="shared" si="263"/>
        <v/>
      </c>
      <c r="CG386" s="77" t="str">
        <f t="shared" si="264"/>
        <v/>
      </c>
      <c r="CH386" s="80" t="str">
        <f t="shared" si="265"/>
        <v/>
      </c>
      <c r="CL386" s="12" t="str">
        <f t="shared" si="266"/>
        <v/>
      </c>
      <c r="CM386" s="12" t="str">
        <f t="shared" si="267"/>
        <v/>
      </c>
      <c r="CN386" s="12" t="str" cm="1">
        <f t="array" ref="CN386">IF(OR($CE386="", $CG$3=""), "", IF(IFERROR(INDEX($K386:$T386, $CK386, MATCH(CN$3, $K$3:$T$3, 0)), "")="", $CC$4, $CC$3))</f>
        <v/>
      </c>
      <c r="CO386" s="12" t="str" cm="1">
        <f t="array" ref="CO386">IF(OR($CE386="", $CG$3=""), "", IF(IFERROR(INDEX($AA386:$AJ386, $CK386, MATCH(CO$3, $AA$3:$AJ$3, 0)), "")="", $CC$4, $CC$3))</f>
        <v/>
      </c>
      <c r="CP386" s="12" t="str">
        <f>IF(OR($CE386="", $CG$3=""), "", IF(CP$3='Property List &amp; Features'!$BG$9, $CC$3, IF(CP$3=$I386, $CC$3, $CC$4)))</f>
        <v/>
      </c>
      <c r="CQ386" s="12" t="str">
        <f>IF(OR($CE386="", $CG$3=""), "", IF(CQ$3='Property List &amp; Features'!$BG$9, $CC$3, IF(CQ$3=$J386, $CC$3, $CC$4)))</f>
        <v/>
      </c>
      <c r="CR386" s="12" t="str">
        <f t="shared" si="268"/>
        <v/>
      </c>
      <c r="CS386" s="12" t="str">
        <f t="shared" si="269"/>
        <v/>
      </c>
      <c r="CT386" s="12" t="str">
        <f t="shared" si="270"/>
        <v/>
      </c>
      <c r="CU386" s="12" t="str">
        <f t="shared" si="271"/>
        <v/>
      </c>
      <c r="CV386" s="12" t="str">
        <f t="shared" si="272"/>
        <v/>
      </c>
      <c r="CW386" s="12" t="str">
        <f t="shared" si="294"/>
        <v/>
      </c>
      <c r="CX386" s="12" t="str">
        <f t="shared" si="295"/>
        <v/>
      </c>
      <c r="CY386" s="12" t="str">
        <f t="shared" si="296"/>
        <v/>
      </c>
      <c r="CZ386" s="12" t="str">
        <f t="shared" si="297"/>
        <v/>
      </c>
      <c r="DA386" s="12" t="str">
        <f t="shared" si="298"/>
        <v/>
      </c>
      <c r="DB386" s="12" t="str">
        <f t="shared" si="299"/>
        <v/>
      </c>
      <c r="DC386" s="12" t="str">
        <f t="shared" si="300"/>
        <v/>
      </c>
      <c r="DD386" s="12" t="str">
        <f t="shared" si="301"/>
        <v/>
      </c>
      <c r="DE386" s="12" t="str">
        <f t="shared" si="302"/>
        <v/>
      </c>
      <c r="DF386" s="12" t="str">
        <f t="shared" si="303"/>
        <v/>
      </c>
      <c r="DG386" s="12" t="str">
        <f t="shared" si="304"/>
        <v/>
      </c>
      <c r="DH386" s="12" t="str">
        <f t="shared" si="305"/>
        <v/>
      </c>
      <c r="DI386" s="12" t="str">
        <f t="shared" si="306"/>
        <v/>
      </c>
      <c r="DJ386" s="12" t="str">
        <f t="shared" si="307"/>
        <v/>
      </c>
      <c r="DK386" s="12" t="str">
        <f t="shared" si="308"/>
        <v/>
      </c>
      <c r="DL386" s="12" t="str">
        <f t="shared" si="309"/>
        <v/>
      </c>
      <c r="DM386" s="12" t="str">
        <f t="shared" si="310"/>
        <v/>
      </c>
      <c r="DN386" s="12" t="str">
        <f t="shared" si="311"/>
        <v/>
      </c>
      <c r="DO386" s="12" t="str">
        <f t="shared" si="312"/>
        <v/>
      </c>
      <c r="DP386" s="12" t="str">
        <f t="shared" si="313"/>
        <v/>
      </c>
      <c r="DQ386" s="12" t="str">
        <f t="shared" si="314"/>
        <v/>
      </c>
      <c r="DR386" s="12" t="str">
        <f t="shared" si="276"/>
        <v/>
      </c>
      <c r="DS386" s="12" t="str">
        <f t="shared" si="277"/>
        <v/>
      </c>
      <c r="DT386" s="12" t="str">
        <f t="shared" si="278"/>
        <v/>
      </c>
      <c r="DU386" s="12" t="str">
        <f t="shared" si="279"/>
        <v/>
      </c>
      <c r="DV386" s="12" t="str">
        <f t="shared" si="280"/>
        <v/>
      </c>
      <c r="DW386" s="12" t="str">
        <f t="shared" si="281"/>
        <v/>
      </c>
      <c r="DX386" s="12" t="str">
        <f t="shared" si="282"/>
        <v/>
      </c>
      <c r="DY386" s="12" t="str">
        <f t="shared" si="283"/>
        <v/>
      </c>
      <c r="DZ386" s="12" t="str">
        <f t="shared" si="284"/>
        <v/>
      </c>
      <c r="EA386" s="12" t="str">
        <f t="shared" si="285"/>
        <v/>
      </c>
      <c r="EB386" s="12" t="str">
        <f t="shared" si="286"/>
        <v/>
      </c>
      <c r="EC386" s="12" t="str">
        <f t="shared" si="287"/>
        <v/>
      </c>
      <c r="ED386" s="12" t="str">
        <f t="shared" si="288"/>
        <v/>
      </c>
      <c r="EE386" s="12" t="str">
        <f t="shared" si="289"/>
        <v/>
      </c>
      <c r="EF386" s="12" t="str">
        <f t="shared" si="290"/>
        <v/>
      </c>
      <c r="EG386" s="12" t="str">
        <f t="shared" si="291"/>
        <v/>
      </c>
      <c r="EH386" s="12" t="str">
        <f t="shared" si="292"/>
        <v/>
      </c>
      <c r="EI386" s="12" t="str">
        <f t="shared" si="293"/>
        <v/>
      </c>
      <c r="EK386" s="83" t="str">
        <f t="shared" si="273"/>
        <v/>
      </c>
      <c r="EM386" s="12" t="str">
        <f t="shared" si="274"/>
        <v/>
      </c>
      <c r="EO386" s="12" t="str">
        <f t="shared" si="275"/>
        <v/>
      </c>
      <c r="EQ386" s="12" t="str">
        <f>IF($EO386="", "", IF($EQ$8=$EQ$6, COUNTIF($EO$11:$EO$2510, "&gt;"&amp;$EO386)+1+COUNTIF($EO$11:$EO386, $EO386)-1, COUNTIF($EO$11:$EO$2510, "&lt;"&amp;$EO386)+1+COUNTIF($EO$11:$EO386, $EO386)-1))</f>
        <v/>
      </c>
    </row>
    <row r="387" spans="1:147" x14ac:dyDescent="0.55000000000000004">
      <c r="A387" s="8"/>
      <c r="B387" s="12" t="str">
        <f>IF($D387="", "", COUNTIF($D$11:$D387, $D387))</f>
        <v/>
      </c>
      <c r="C387" s="8"/>
      <c r="D387" s="45"/>
      <c r="E387" s="46"/>
      <c r="F387" s="47"/>
      <c r="G387" s="54"/>
      <c r="H387" s="54"/>
      <c r="I387" s="48"/>
      <c r="J387" s="49"/>
      <c r="K387" s="50"/>
      <c r="L387" s="50"/>
      <c r="M387" s="50"/>
      <c r="N387" s="50"/>
      <c r="O387" s="50"/>
      <c r="P387" s="50"/>
      <c r="Q387" s="50"/>
      <c r="R387" s="50"/>
      <c r="S387" s="50"/>
      <c r="T387" s="50"/>
      <c r="U387" s="51"/>
      <c r="V387" s="52"/>
      <c r="W387" s="53"/>
      <c r="X387" s="53"/>
      <c r="Y387" s="53"/>
      <c r="Z387" s="53"/>
      <c r="AA387" s="48"/>
      <c r="AB387" s="54"/>
      <c r="AC387" s="54"/>
      <c r="AD387" s="54"/>
      <c r="AE387" s="54"/>
      <c r="AF387" s="54"/>
      <c r="AG387" s="54"/>
      <c r="AH387" s="54"/>
      <c r="AI387" s="54"/>
      <c r="AJ387" s="49"/>
      <c r="AK387" s="48"/>
      <c r="AL387" s="54"/>
      <c r="AM387" s="54"/>
      <c r="AN387" s="54"/>
      <c r="AO387" s="54"/>
      <c r="AP387" s="54"/>
      <c r="AQ387" s="54"/>
      <c r="AR387" s="54"/>
      <c r="AS387" s="54"/>
      <c r="AT387" s="54"/>
      <c r="AU387" s="54"/>
      <c r="AV387" s="54"/>
      <c r="AW387" s="54"/>
      <c r="AX387" s="54"/>
      <c r="AY387" s="54"/>
      <c r="AZ387" s="54"/>
      <c r="BA387" s="54"/>
      <c r="BB387" s="54"/>
      <c r="BC387" s="54"/>
      <c r="BD387" s="54"/>
      <c r="BE387" s="54"/>
      <c r="BF387" s="54"/>
      <c r="BG387" s="54"/>
      <c r="BH387" s="54"/>
      <c r="BI387" s="54"/>
      <c r="BJ387" s="54"/>
      <c r="BK387" s="54"/>
      <c r="BL387" s="54"/>
      <c r="BM387" s="54"/>
      <c r="BN387" s="54"/>
      <c r="BO387" s="54"/>
      <c r="BP387" s="54"/>
      <c r="BQ387" s="54"/>
      <c r="BR387" s="54"/>
      <c r="BS387" s="54"/>
      <c r="BT387" s="54"/>
      <c r="BU387" s="54"/>
      <c r="BV387" s="54"/>
      <c r="BW387" s="54"/>
      <c r="BX387" s="49"/>
      <c r="BY387" s="55"/>
      <c r="BZ387" s="8"/>
      <c r="CE387" s="12" t="str">
        <f t="shared" si="263"/>
        <v/>
      </c>
      <c r="CG387" s="77" t="str">
        <f t="shared" si="264"/>
        <v/>
      </c>
      <c r="CH387" s="80" t="str">
        <f t="shared" si="265"/>
        <v/>
      </c>
      <c r="CL387" s="12" t="str">
        <f t="shared" si="266"/>
        <v/>
      </c>
      <c r="CM387" s="12" t="str">
        <f t="shared" si="267"/>
        <v/>
      </c>
      <c r="CN387" s="12" t="str" cm="1">
        <f t="array" ref="CN387">IF(OR($CE387="", $CG$3=""), "", IF(IFERROR(INDEX($K387:$T387, $CK387, MATCH(CN$3, $K$3:$T$3, 0)), "")="", $CC$4, $CC$3))</f>
        <v/>
      </c>
      <c r="CO387" s="12" t="str" cm="1">
        <f t="array" ref="CO387">IF(OR($CE387="", $CG$3=""), "", IF(IFERROR(INDEX($AA387:$AJ387, $CK387, MATCH(CO$3, $AA$3:$AJ$3, 0)), "")="", $CC$4, $CC$3))</f>
        <v/>
      </c>
      <c r="CP387" s="12" t="str">
        <f>IF(OR($CE387="", $CG$3=""), "", IF(CP$3='Property List &amp; Features'!$BG$9, $CC$3, IF(CP$3=$I387, $CC$3, $CC$4)))</f>
        <v/>
      </c>
      <c r="CQ387" s="12" t="str">
        <f>IF(OR($CE387="", $CG$3=""), "", IF(CQ$3='Property List &amp; Features'!$BG$9, $CC$3, IF(CQ$3=$J387, $CC$3, $CC$4)))</f>
        <v/>
      </c>
      <c r="CR387" s="12" t="str">
        <f t="shared" si="268"/>
        <v/>
      </c>
      <c r="CS387" s="12" t="str">
        <f t="shared" si="269"/>
        <v/>
      </c>
      <c r="CT387" s="12" t="str">
        <f t="shared" si="270"/>
        <v/>
      </c>
      <c r="CU387" s="12" t="str">
        <f t="shared" si="271"/>
        <v/>
      </c>
      <c r="CV387" s="12" t="str">
        <f t="shared" si="272"/>
        <v/>
      </c>
      <c r="CW387" s="12" t="str">
        <f t="shared" si="294"/>
        <v/>
      </c>
      <c r="CX387" s="12" t="str">
        <f t="shared" si="295"/>
        <v/>
      </c>
      <c r="CY387" s="12" t="str">
        <f t="shared" si="296"/>
        <v/>
      </c>
      <c r="CZ387" s="12" t="str">
        <f t="shared" si="297"/>
        <v/>
      </c>
      <c r="DA387" s="12" t="str">
        <f t="shared" si="298"/>
        <v/>
      </c>
      <c r="DB387" s="12" t="str">
        <f t="shared" si="299"/>
        <v/>
      </c>
      <c r="DC387" s="12" t="str">
        <f t="shared" si="300"/>
        <v/>
      </c>
      <c r="DD387" s="12" t="str">
        <f t="shared" si="301"/>
        <v/>
      </c>
      <c r="DE387" s="12" t="str">
        <f t="shared" si="302"/>
        <v/>
      </c>
      <c r="DF387" s="12" t="str">
        <f t="shared" si="303"/>
        <v/>
      </c>
      <c r="DG387" s="12" t="str">
        <f t="shared" si="304"/>
        <v/>
      </c>
      <c r="DH387" s="12" t="str">
        <f t="shared" si="305"/>
        <v/>
      </c>
      <c r="DI387" s="12" t="str">
        <f t="shared" si="306"/>
        <v/>
      </c>
      <c r="DJ387" s="12" t="str">
        <f t="shared" si="307"/>
        <v/>
      </c>
      <c r="DK387" s="12" t="str">
        <f t="shared" si="308"/>
        <v/>
      </c>
      <c r="DL387" s="12" t="str">
        <f t="shared" si="309"/>
        <v/>
      </c>
      <c r="DM387" s="12" t="str">
        <f t="shared" si="310"/>
        <v/>
      </c>
      <c r="DN387" s="12" t="str">
        <f t="shared" si="311"/>
        <v/>
      </c>
      <c r="DO387" s="12" t="str">
        <f t="shared" si="312"/>
        <v/>
      </c>
      <c r="DP387" s="12" t="str">
        <f t="shared" si="313"/>
        <v/>
      </c>
      <c r="DQ387" s="12" t="str">
        <f t="shared" si="314"/>
        <v/>
      </c>
      <c r="DR387" s="12" t="str">
        <f t="shared" si="276"/>
        <v/>
      </c>
      <c r="DS387" s="12" t="str">
        <f t="shared" si="277"/>
        <v/>
      </c>
      <c r="DT387" s="12" t="str">
        <f t="shared" si="278"/>
        <v/>
      </c>
      <c r="DU387" s="12" t="str">
        <f t="shared" si="279"/>
        <v/>
      </c>
      <c r="DV387" s="12" t="str">
        <f t="shared" si="280"/>
        <v/>
      </c>
      <c r="DW387" s="12" t="str">
        <f t="shared" si="281"/>
        <v/>
      </c>
      <c r="DX387" s="12" t="str">
        <f t="shared" si="282"/>
        <v/>
      </c>
      <c r="DY387" s="12" t="str">
        <f t="shared" si="283"/>
        <v/>
      </c>
      <c r="DZ387" s="12" t="str">
        <f t="shared" si="284"/>
        <v/>
      </c>
      <c r="EA387" s="12" t="str">
        <f t="shared" si="285"/>
        <v/>
      </c>
      <c r="EB387" s="12" t="str">
        <f t="shared" si="286"/>
        <v/>
      </c>
      <c r="EC387" s="12" t="str">
        <f t="shared" si="287"/>
        <v/>
      </c>
      <c r="ED387" s="12" t="str">
        <f t="shared" si="288"/>
        <v/>
      </c>
      <c r="EE387" s="12" t="str">
        <f t="shared" si="289"/>
        <v/>
      </c>
      <c r="EF387" s="12" t="str">
        <f t="shared" si="290"/>
        <v/>
      </c>
      <c r="EG387" s="12" t="str">
        <f t="shared" si="291"/>
        <v/>
      </c>
      <c r="EH387" s="12" t="str">
        <f t="shared" si="292"/>
        <v/>
      </c>
      <c r="EI387" s="12" t="str">
        <f t="shared" si="293"/>
        <v/>
      </c>
      <c r="EK387" s="83" t="str">
        <f t="shared" si="273"/>
        <v/>
      </c>
      <c r="EM387" s="12" t="str">
        <f t="shared" si="274"/>
        <v/>
      </c>
      <c r="EO387" s="12" t="str">
        <f t="shared" si="275"/>
        <v/>
      </c>
      <c r="EQ387" s="12" t="str">
        <f>IF($EO387="", "", IF($EQ$8=$EQ$6, COUNTIF($EO$11:$EO$2510, "&gt;"&amp;$EO387)+1+COUNTIF($EO$11:$EO387, $EO387)-1, COUNTIF($EO$11:$EO$2510, "&lt;"&amp;$EO387)+1+COUNTIF($EO$11:$EO387, $EO387)-1))</f>
        <v/>
      </c>
    </row>
    <row r="388" spans="1:147" x14ac:dyDescent="0.55000000000000004">
      <c r="A388" s="8"/>
      <c r="B388" s="12" t="str">
        <f>IF($D388="", "", COUNTIF($D$11:$D388, $D388))</f>
        <v/>
      </c>
      <c r="C388" s="8"/>
      <c r="D388" s="45"/>
      <c r="E388" s="46"/>
      <c r="F388" s="47"/>
      <c r="G388" s="54"/>
      <c r="H388" s="54"/>
      <c r="I388" s="48"/>
      <c r="J388" s="49"/>
      <c r="K388" s="50"/>
      <c r="L388" s="50"/>
      <c r="M388" s="50"/>
      <c r="N388" s="50"/>
      <c r="O388" s="50"/>
      <c r="P388" s="50"/>
      <c r="Q388" s="50"/>
      <c r="R388" s="50"/>
      <c r="S388" s="50"/>
      <c r="T388" s="50"/>
      <c r="U388" s="51"/>
      <c r="V388" s="52"/>
      <c r="W388" s="53"/>
      <c r="X388" s="53"/>
      <c r="Y388" s="53"/>
      <c r="Z388" s="53"/>
      <c r="AA388" s="48"/>
      <c r="AB388" s="54"/>
      <c r="AC388" s="54"/>
      <c r="AD388" s="54"/>
      <c r="AE388" s="54"/>
      <c r="AF388" s="54"/>
      <c r="AG388" s="54"/>
      <c r="AH388" s="54"/>
      <c r="AI388" s="54"/>
      <c r="AJ388" s="49"/>
      <c r="AK388" s="48"/>
      <c r="AL388" s="54"/>
      <c r="AM388" s="54"/>
      <c r="AN388" s="54"/>
      <c r="AO388" s="54"/>
      <c r="AP388" s="54"/>
      <c r="AQ388" s="54"/>
      <c r="AR388" s="54"/>
      <c r="AS388" s="54"/>
      <c r="AT388" s="54"/>
      <c r="AU388" s="54"/>
      <c r="AV388" s="54"/>
      <c r="AW388" s="54"/>
      <c r="AX388" s="54"/>
      <c r="AY388" s="54"/>
      <c r="AZ388" s="54"/>
      <c r="BA388" s="54"/>
      <c r="BB388" s="54"/>
      <c r="BC388" s="54"/>
      <c r="BD388" s="54"/>
      <c r="BE388" s="54"/>
      <c r="BF388" s="54"/>
      <c r="BG388" s="54"/>
      <c r="BH388" s="54"/>
      <c r="BI388" s="54"/>
      <c r="BJ388" s="54"/>
      <c r="BK388" s="54"/>
      <c r="BL388" s="54"/>
      <c r="BM388" s="54"/>
      <c r="BN388" s="54"/>
      <c r="BO388" s="54"/>
      <c r="BP388" s="54"/>
      <c r="BQ388" s="54"/>
      <c r="BR388" s="54"/>
      <c r="BS388" s="54"/>
      <c r="BT388" s="54"/>
      <c r="BU388" s="54"/>
      <c r="BV388" s="54"/>
      <c r="BW388" s="54"/>
      <c r="BX388" s="49"/>
      <c r="BY388" s="55"/>
      <c r="BZ388" s="8"/>
      <c r="CE388" s="12" t="str">
        <f t="shared" si="263"/>
        <v/>
      </c>
      <c r="CG388" s="77" t="str">
        <f t="shared" si="264"/>
        <v/>
      </c>
      <c r="CH388" s="80" t="str">
        <f t="shared" si="265"/>
        <v/>
      </c>
      <c r="CL388" s="12" t="str">
        <f t="shared" si="266"/>
        <v/>
      </c>
      <c r="CM388" s="12" t="str">
        <f t="shared" si="267"/>
        <v/>
      </c>
      <c r="CN388" s="12" t="str" cm="1">
        <f t="array" ref="CN388">IF(OR($CE388="", $CG$3=""), "", IF(IFERROR(INDEX($K388:$T388, $CK388, MATCH(CN$3, $K$3:$T$3, 0)), "")="", $CC$4, $CC$3))</f>
        <v/>
      </c>
      <c r="CO388" s="12" t="str" cm="1">
        <f t="array" ref="CO388">IF(OR($CE388="", $CG$3=""), "", IF(IFERROR(INDEX($AA388:$AJ388, $CK388, MATCH(CO$3, $AA$3:$AJ$3, 0)), "")="", $CC$4, $CC$3))</f>
        <v/>
      </c>
      <c r="CP388" s="12" t="str">
        <f>IF(OR($CE388="", $CG$3=""), "", IF(CP$3='Property List &amp; Features'!$BG$9, $CC$3, IF(CP$3=$I388, $CC$3, $CC$4)))</f>
        <v/>
      </c>
      <c r="CQ388" s="12" t="str">
        <f>IF(OR($CE388="", $CG$3=""), "", IF(CQ$3='Property List &amp; Features'!$BG$9, $CC$3, IF(CQ$3=$J388, $CC$3, $CC$4)))</f>
        <v/>
      </c>
      <c r="CR388" s="12" t="str">
        <f t="shared" si="268"/>
        <v/>
      </c>
      <c r="CS388" s="12" t="str">
        <f t="shared" si="269"/>
        <v/>
      </c>
      <c r="CT388" s="12" t="str">
        <f t="shared" si="270"/>
        <v/>
      </c>
      <c r="CU388" s="12" t="str">
        <f t="shared" si="271"/>
        <v/>
      </c>
      <c r="CV388" s="12" t="str">
        <f t="shared" si="272"/>
        <v/>
      </c>
      <c r="CW388" s="12" t="str">
        <f t="shared" si="294"/>
        <v/>
      </c>
      <c r="CX388" s="12" t="str">
        <f t="shared" si="295"/>
        <v/>
      </c>
      <c r="CY388" s="12" t="str">
        <f t="shared" si="296"/>
        <v/>
      </c>
      <c r="CZ388" s="12" t="str">
        <f t="shared" si="297"/>
        <v/>
      </c>
      <c r="DA388" s="12" t="str">
        <f t="shared" si="298"/>
        <v/>
      </c>
      <c r="DB388" s="12" t="str">
        <f t="shared" si="299"/>
        <v/>
      </c>
      <c r="DC388" s="12" t="str">
        <f t="shared" si="300"/>
        <v/>
      </c>
      <c r="DD388" s="12" t="str">
        <f t="shared" si="301"/>
        <v/>
      </c>
      <c r="DE388" s="12" t="str">
        <f t="shared" si="302"/>
        <v/>
      </c>
      <c r="DF388" s="12" t="str">
        <f t="shared" si="303"/>
        <v/>
      </c>
      <c r="DG388" s="12" t="str">
        <f t="shared" si="304"/>
        <v/>
      </c>
      <c r="DH388" s="12" t="str">
        <f t="shared" si="305"/>
        <v/>
      </c>
      <c r="DI388" s="12" t="str">
        <f t="shared" si="306"/>
        <v/>
      </c>
      <c r="DJ388" s="12" t="str">
        <f t="shared" si="307"/>
        <v/>
      </c>
      <c r="DK388" s="12" t="str">
        <f t="shared" si="308"/>
        <v/>
      </c>
      <c r="DL388" s="12" t="str">
        <f t="shared" si="309"/>
        <v/>
      </c>
      <c r="DM388" s="12" t="str">
        <f t="shared" si="310"/>
        <v/>
      </c>
      <c r="DN388" s="12" t="str">
        <f t="shared" si="311"/>
        <v/>
      </c>
      <c r="DO388" s="12" t="str">
        <f t="shared" si="312"/>
        <v/>
      </c>
      <c r="DP388" s="12" t="str">
        <f t="shared" si="313"/>
        <v/>
      </c>
      <c r="DQ388" s="12" t="str">
        <f t="shared" si="314"/>
        <v/>
      </c>
      <c r="DR388" s="12" t="str">
        <f t="shared" si="276"/>
        <v/>
      </c>
      <c r="DS388" s="12" t="str">
        <f t="shared" si="277"/>
        <v/>
      </c>
      <c r="DT388" s="12" t="str">
        <f t="shared" si="278"/>
        <v/>
      </c>
      <c r="DU388" s="12" t="str">
        <f t="shared" si="279"/>
        <v/>
      </c>
      <c r="DV388" s="12" t="str">
        <f t="shared" si="280"/>
        <v/>
      </c>
      <c r="DW388" s="12" t="str">
        <f t="shared" si="281"/>
        <v/>
      </c>
      <c r="DX388" s="12" t="str">
        <f t="shared" si="282"/>
        <v/>
      </c>
      <c r="DY388" s="12" t="str">
        <f t="shared" si="283"/>
        <v/>
      </c>
      <c r="DZ388" s="12" t="str">
        <f t="shared" si="284"/>
        <v/>
      </c>
      <c r="EA388" s="12" t="str">
        <f t="shared" si="285"/>
        <v/>
      </c>
      <c r="EB388" s="12" t="str">
        <f t="shared" si="286"/>
        <v/>
      </c>
      <c r="EC388" s="12" t="str">
        <f t="shared" si="287"/>
        <v/>
      </c>
      <c r="ED388" s="12" t="str">
        <f t="shared" si="288"/>
        <v/>
      </c>
      <c r="EE388" s="12" t="str">
        <f t="shared" si="289"/>
        <v/>
      </c>
      <c r="EF388" s="12" t="str">
        <f t="shared" si="290"/>
        <v/>
      </c>
      <c r="EG388" s="12" t="str">
        <f t="shared" si="291"/>
        <v/>
      </c>
      <c r="EH388" s="12" t="str">
        <f t="shared" si="292"/>
        <v/>
      </c>
      <c r="EI388" s="12" t="str">
        <f t="shared" si="293"/>
        <v/>
      </c>
      <c r="EK388" s="83" t="str">
        <f t="shared" si="273"/>
        <v/>
      </c>
      <c r="EM388" s="12" t="str">
        <f t="shared" si="274"/>
        <v/>
      </c>
      <c r="EO388" s="12" t="str">
        <f t="shared" si="275"/>
        <v/>
      </c>
      <c r="EQ388" s="12" t="str">
        <f>IF($EO388="", "", IF($EQ$8=$EQ$6, COUNTIF($EO$11:$EO$2510, "&gt;"&amp;$EO388)+1+COUNTIF($EO$11:$EO388, $EO388)-1, COUNTIF($EO$11:$EO$2510, "&lt;"&amp;$EO388)+1+COUNTIF($EO$11:$EO388, $EO388)-1))</f>
        <v/>
      </c>
    </row>
    <row r="389" spans="1:147" x14ac:dyDescent="0.55000000000000004">
      <c r="A389" s="8"/>
      <c r="B389" s="12" t="str">
        <f>IF($D389="", "", COUNTIF($D$11:$D389, $D389))</f>
        <v/>
      </c>
      <c r="C389" s="8"/>
      <c r="D389" s="45"/>
      <c r="E389" s="46"/>
      <c r="F389" s="47"/>
      <c r="G389" s="54"/>
      <c r="H389" s="54"/>
      <c r="I389" s="48"/>
      <c r="J389" s="49"/>
      <c r="K389" s="50"/>
      <c r="L389" s="50"/>
      <c r="M389" s="50"/>
      <c r="N389" s="50"/>
      <c r="O389" s="50"/>
      <c r="P389" s="50"/>
      <c r="Q389" s="50"/>
      <c r="R389" s="50"/>
      <c r="S389" s="50"/>
      <c r="T389" s="50"/>
      <c r="U389" s="51"/>
      <c r="V389" s="52"/>
      <c r="W389" s="53"/>
      <c r="X389" s="53"/>
      <c r="Y389" s="53"/>
      <c r="Z389" s="53"/>
      <c r="AA389" s="48"/>
      <c r="AB389" s="54"/>
      <c r="AC389" s="54"/>
      <c r="AD389" s="54"/>
      <c r="AE389" s="54"/>
      <c r="AF389" s="54"/>
      <c r="AG389" s="54"/>
      <c r="AH389" s="54"/>
      <c r="AI389" s="54"/>
      <c r="AJ389" s="49"/>
      <c r="AK389" s="48"/>
      <c r="AL389" s="54"/>
      <c r="AM389" s="54"/>
      <c r="AN389" s="54"/>
      <c r="AO389" s="54"/>
      <c r="AP389" s="54"/>
      <c r="AQ389" s="54"/>
      <c r="AR389" s="54"/>
      <c r="AS389" s="54"/>
      <c r="AT389" s="54"/>
      <c r="AU389" s="54"/>
      <c r="AV389" s="54"/>
      <c r="AW389" s="54"/>
      <c r="AX389" s="54"/>
      <c r="AY389" s="54"/>
      <c r="AZ389" s="54"/>
      <c r="BA389" s="54"/>
      <c r="BB389" s="54"/>
      <c r="BC389" s="54"/>
      <c r="BD389" s="54"/>
      <c r="BE389" s="54"/>
      <c r="BF389" s="54"/>
      <c r="BG389" s="54"/>
      <c r="BH389" s="54"/>
      <c r="BI389" s="54"/>
      <c r="BJ389" s="54"/>
      <c r="BK389" s="54"/>
      <c r="BL389" s="54"/>
      <c r="BM389" s="54"/>
      <c r="BN389" s="54"/>
      <c r="BO389" s="54"/>
      <c r="BP389" s="54"/>
      <c r="BQ389" s="54"/>
      <c r="BR389" s="54"/>
      <c r="BS389" s="54"/>
      <c r="BT389" s="54"/>
      <c r="BU389" s="54"/>
      <c r="BV389" s="54"/>
      <c r="BW389" s="54"/>
      <c r="BX389" s="49"/>
      <c r="BY389" s="55"/>
      <c r="BZ389" s="8"/>
      <c r="CE389" s="12" t="str">
        <f t="shared" si="263"/>
        <v/>
      </c>
      <c r="CG389" s="77" t="str">
        <f t="shared" si="264"/>
        <v/>
      </c>
      <c r="CH389" s="80" t="str">
        <f t="shared" si="265"/>
        <v/>
      </c>
      <c r="CL389" s="12" t="str">
        <f t="shared" si="266"/>
        <v/>
      </c>
      <c r="CM389" s="12" t="str">
        <f t="shared" si="267"/>
        <v/>
      </c>
      <c r="CN389" s="12" t="str" cm="1">
        <f t="array" ref="CN389">IF(OR($CE389="", $CG$3=""), "", IF(IFERROR(INDEX($K389:$T389, $CK389, MATCH(CN$3, $K$3:$T$3, 0)), "")="", $CC$4, $CC$3))</f>
        <v/>
      </c>
      <c r="CO389" s="12" t="str" cm="1">
        <f t="array" ref="CO389">IF(OR($CE389="", $CG$3=""), "", IF(IFERROR(INDEX($AA389:$AJ389, $CK389, MATCH(CO$3, $AA$3:$AJ$3, 0)), "")="", $CC$4, $CC$3))</f>
        <v/>
      </c>
      <c r="CP389" s="12" t="str">
        <f>IF(OR($CE389="", $CG$3=""), "", IF(CP$3='Property List &amp; Features'!$BG$9, $CC$3, IF(CP$3=$I389, $CC$3, $CC$4)))</f>
        <v/>
      </c>
      <c r="CQ389" s="12" t="str">
        <f>IF(OR($CE389="", $CG$3=""), "", IF(CQ$3='Property List &amp; Features'!$BG$9, $CC$3, IF(CQ$3=$J389, $CC$3, $CC$4)))</f>
        <v/>
      </c>
      <c r="CR389" s="12" t="str">
        <f t="shared" si="268"/>
        <v/>
      </c>
      <c r="CS389" s="12" t="str">
        <f t="shared" si="269"/>
        <v/>
      </c>
      <c r="CT389" s="12" t="str">
        <f t="shared" si="270"/>
        <v/>
      </c>
      <c r="CU389" s="12" t="str">
        <f t="shared" si="271"/>
        <v/>
      </c>
      <c r="CV389" s="12" t="str">
        <f t="shared" si="272"/>
        <v/>
      </c>
      <c r="CW389" s="12" t="str">
        <f t="shared" si="294"/>
        <v/>
      </c>
      <c r="CX389" s="12" t="str">
        <f t="shared" si="295"/>
        <v/>
      </c>
      <c r="CY389" s="12" t="str">
        <f t="shared" si="296"/>
        <v/>
      </c>
      <c r="CZ389" s="12" t="str">
        <f t="shared" si="297"/>
        <v/>
      </c>
      <c r="DA389" s="12" t="str">
        <f t="shared" si="298"/>
        <v/>
      </c>
      <c r="DB389" s="12" t="str">
        <f t="shared" si="299"/>
        <v/>
      </c>
      <c r="DC389" s="12" t="str">
        <f t="shared" si="300"/>
        <v/>
      </c>
      <c r="DD389" s="12" t="str">
        <f t="shared" si="301"/>
        <v/>
      </c>
      <c r="DE389" s="12" t="str">
        <f t="shared" si="302"/>
        <v/>
      </c>
      <c r="DF389" s="12" t="str">
        <f t="shared" si="303"/>
        <v/>
      </c>
      <c r="DG389" s="12" t="str">
        <f t="shared" si="304"/>
        <v/>
      </c>
      <c r="DH389" s="12" t="str">
        <f t="shared" si="305"/>
        <v/>
      </c>
      <c r="DI389" s="12" t="str">
        <f t="shared" si="306"/>
        <v/>
      </c>
      <c r="DJ389" s="12" t="str">
        <f t="shared" si="307"/>
        <v/>
      </c>
      <c r="DK389" s="12" t="str">
        <f t="shared" si="308"/>
        <v/>
      </c>
      <c r="DL389" s="12" t="str">
        <f t="shared" si="309"/>
        <v/>
      </c>
      <c r="DM389" s="12" t="str">
        <f t="shared" si="310"/>
        <v/>
      </c>
      <c r="DN389" s="12" t="str">
        <f t="shared" si="311"/>
        <v/>
      </c>
      <c r="DO389" s="12" t="str">
        <f t="shared" si="312"/>
        <v/>
      </c>
      <c r="DP389" s="12" t="str">
        <f t="shared" si="313"/>
        <v/>
      </c>
      <c r="DQ389" s="12" t="str">
        <f t="shared" si="314"/>
        <v/>
      </c>
      <c r="DR389" s="12" t="str">
        <f t="shared" si="276"/>
        <v/>
      </c>
      <c r="DS389" s="12" t="str">
        <f t="shared" si="277"/>
        <v/>
      </c>
      <c r="DT389" s="12" t="str">
        <f t="shared" si="278"/>
        <v/>
      </c>
      <c r="DU389" s="12" t="str">
        <f t="shared" si="279"/>
        <v/>
      </c>
      <c r="DV389" s="12" t="str">
        <f t="shared" si="280"/>
        <v/>
      </c>
      <c r="DW389" s="12" t="str">
        <f t="shared" si="281"/>
        <v/>
      </c>
      <c r="DX389" s="12" t="str">
        <f t="shared" si="282"/>
        <v/>
      </c>
      <c r="DY389" s="12" t="str">
        <f t="shared" si="283"/>
        <v/>
      </c>
      <c r="DZ389" s="12" t="str">
        <f t="shared" si="284"/>
        <v/>
      </c>
      <c r="EA389" s="12" t="str">
        <f t="shared" si="285"/>
        <v/>
      </c>
      <c r="EB389" s="12" t="str">
        <f t="shared" si="286"/>
        <v/>
      </c>
      <c r="EC389" s="12" t="str">
        <f t="shared" si="287"/>
        <v/>
      </c>
      <c r="ED389" s="12" t="str">
        <f t="shared" si="288"/>
        <v/>
      </c>
      <c r="EE389" s="12" t="str">
        <f t="shared" si="289"/>
        <v/>
      </c>
      <c r="EF389" s="12" t="str">
        <f t="shared" si="290"/>
        <v/>
      </c>
      <c r="EG389" s="12" t="str">
        <f t="shared" si="291"/>
        <v/>
      </c>
      <c r="EH389" s="12" t="str">
        <f t="shared" si="292"/>
        <v/>
      </c>
      <c r="EI389" s="12" t="str">
        <f t="shared" si="293"/>
        <v/>
      </c>
      <c r="EK389" s="83" t="str">
        <f t="shared" si="273"/>
        <v/>
      </c>
      <c r="EM389" s="12" t="str">
        <f t="shared" si="274"/>
        <v/>
      </c>
      <c r="EO389" s="12" t="str">
        <f t="shared" si="275"/>
        <v/>
      </c>
      <c r="EQ389" s="12" t="str">
        <f>IF($EO389="", "", IF($EQ$8=$EQ$6, COUNTIF($EO$11:$EO$2510, "&gt;"&amp;$EO389)+1+COUNTIF($EO$11:$EO389, $EO389)-1, COUNTIF($EO$11:$EO$2510, "&lt;"&amp;$EO389)+1+COUNTIF($EO$11:$EO389, $EO389)-1))</f>
        <v/>
      </c>
    </row>
    <row r="390" spans="1:147" x14ac:dyDescent="0.55000000000000004">
      <c r="A390" s="8"/>
      <c r="B390" s="12" t="str">
        <f>IF($D390="", "", COUNTIF($D$11:$D390, $D390))</f>
        <v/>
      </c>
      <c r="C390" s="8"/>
      <c r="D390" s="45"/>
      <c r="E390" s="46"/>
      <c r="F390" s="47"/>
      <c r="G390" s="54"/>
      <c r="H390" s="54"/>
      <c r="I390" s="48"/>
      <c r="J390" s="49"/>
      <c r="K390" s="50"/>
      <c r="L390" s="50"/>
      <c r="M390" s="50"/>
      <c r="N390" s="50"/>
      <c r="O390" s="50"/>
      <c r="P390" s="50"/>
      <c r="Q390" s="50"/>
      <c r="R390" s="50"/>
      <c r="S390" s="50"/>
      <c r="T390" s="50"/>
      <c r="U390" s="51"/>
      <c r="V390" s="52"/>
      <c r="W390" s="53"/>
      <c r="X390" s="53"/>
      <c r="Y390" s="53"/>
      <c r="Z390" s="53"/>
      <c r="AA390" s="48"/>
      <c r="AB390" s="54"/>
      <c r="AC390" s="54"/>
      <c r="AD390" s="54"/>
      <c r="AE390" s="54"/>
      <c r="AF390" s="54"/>
      <c r="AG390" s="54"/>
      <c r="AH390" s="54"/>
      <c r="AI390" s="54"/>
      <c r="AJ390" s="49"/>
      <c r="AK390" s="48"/>
      <c r="AL390" s="54"/>
      <c r="AM390" s="54"/>
      <c r="AN390" s="54"/>
      <c r="AO390" s="54"/>
      <c r="AP390" s="54"/>
      <c r="AQ390" s="54"/>
      <c r="AR390" s="54"/>
      <c r="AS390" s="54"/>
      <c r="AT390" s="54"/>
      <c r="AU390" s="54"/>
      <c r="AV390" s="54"/>
      <c r="AW390" s="54"/>
      <c r="AX390" s="54"/>
      <c r="AY390" s="54"/>
      <c r="AZ390" s="54"/>
      <c r="BA390" s="54"/>
      <c r="BB390" s="54"/>
      <c r="BC390" s="54"/>
      <c r="BD390" s="54"/>
      <c r="BE390" s="54"/>
      <c r="BF390" s="54"/>
      <c r="BG390" s="54"/>
      <c r="BH390" s="54"/>
      <c r="BI390" s="54"/>
      <c r="BJ390" s="54"/>
      <c r="BK390" s="54"/>
      <c r="BL390" s="54"/>
      <c r="BM390" s="54"/>
      <c r="BN390" s="54"/>
      <c r="BO390" s="54"/>
      <c r="BP390" s="54"/>
      <c r="BQ390" s="54"/>
      <c r="BR390" s="54"/>
      <c r="BS390" s="54"/>
      <c r="BT390" s="54"/>
      <c r="BU390" s="54"/>
      <c r="BV390" s="54"/>
      <c r="BW390" s="54"/>
      <c r="BX390" s="49"/>
      <c r="BY390" s="55"/>
      <c r="BZ390" s="8"/>
      <c r="CE390" s="12" t="str">
        <f t="shared" si="263"/>
        <v/>
      </c>
      <c r="CG390" s="77" t="str">
        <f t="shared" si="264"/>
        <v/>
      </c>
      <c r="CH390" s="80" t="str">
        <f t="shared" si="265"/>
        <v/>
      </c>
      <c r="CL390" s="12" t="str">
        <f t="shared" si="266"/>
        <v/>
      </c>
      <c r="CM390" s="12" t="str">
        <f t="shared" si="267"/>
        <v/>
      </c>
      <c r="CN390" s="12" t="str" cm="1">
        <f t="array" ref="CN390">IF(OR($CE390="", $CG$3=""), "", IF(IFERROR(INDEX($K390:$T390, $CK390, MATCH(CN$3, $K$3:$T$3, 0)), "")="", $CC$4, $CC$3))</f>
        <v/>
      </c>
      <c r="CO390" s="12" t="str" cm="1">
        <f t="array" ref="CO390">IF(OR($CE390="", $CG$3=""), "", IF(IFERROR(INDEX($AA390:$AJ390, $CK390, MATCH(CO$3, $AA$3:$AJ$3, 0)), "")="", $CC$4, $CC$3))</f>
        <v/>
      </c>
      <c r="CP390" s="12" t="str">
        <f>IF(OR($CE390="", $CG$3=""), "", IF(CP$3='Property List &amp; Features'!$BG$9, $CC$3, IF(CP$3=$I390, $CC$3, $CC$4)))</f>
        <v/>
      </c>
      <c r="CQ390" s="12" t="str">
        <f>IF(OR($CE390="", $CG$3=""), "", IF(CQ$3='Property List &amp; Features'!$BG$9, $CC$3, IF(CQ$3=$J390, $CC$3, $CC$4)))</f>
        <v/>
      </c>
      <c r="CR390" s="12" t="str">
        <f t="shared" si="268"/>
        <v/>
      </c>
      <c r="CS390" s="12" t="str">
        <f t="shared" si="269"/>
        <v/>
      </c>
      <c r="CT390" s="12" t="str">
        <f t="shared" si="270"/>
        <v/>
      </c>
      <c r="CU390" s="12" t="str">
        <f t="shared" si="271"/>
        <v/>
      </c>
      <c r="CV390" s="12" t="str">
        <f t="shared" si="272"/>
        <v/>
      </c>
      <c r="CW390" s="12" t="str">
        <f t="shared" si="294"/>
        <v/>
      </c>
      <c r="CX390" s="12" t="str">
        <f t="shared" si="295"/>
        <v/>
      </c>
      <c r="CY390" s="12" t="str">
        <f t="shared" si="296"/>
        <v/>
      </c>
      <c r="CZ390" s="12" t="str">
        <f t="shared" si="297"/>
        <v/>
      </c>
      <c r="DA390" s="12" t="str">
        <f t="shared" si="298"/>
        <v/>
      </c>
      <c r="DB390" s="12" t="str">
        <f t="shared" si="299"/>
        <v/>
      </c>
      <c r="DC390" s="12" t="str">
        <f t="shared" si="300"/>
        <v/>
      </c>
      <c r="DD390" s="12" t="str">
        <f t="shared" si="301"/>
        <v/>
      </c>
      <c r="DE390" s="12" t="str">
        <f t="shared" si="302"/>
        <v/>
      </c>
      <c r="DF390" s="12" t="str">
        <f t="shared" si="303"/>
        <v/>
      </c>
      <c r="DG390" s="12" t="str">
        <f t="shared" si="304"/>
        <v/>
      </c>
      <c r="DH390" s="12" t="str">
        <f t="shared" si="305"/>
        <v/>
      </c>
      <c r="DI390" s="12" t="str">
        <f t="shared" si="306"/>
        <v/>
      </c>
      <c r="DJ390" s="12" t="str">
        <f t="shared" si="307"/>
        <v/>
      </c>
      <c r="DK390" s="12" t="str">
        <f t="shared" si="308"/>
        <v/>
      </c>
      <c r="DL390" s="12" t="str">
        <f t="shared" si="309"/>
        <v/>
      </c>
      <c r="DM390" s="12" t="str">
        <f t="shared" si="310"/>
        <v/>
      </c>
      <c r="DN390" s="12" t="str">
        <f t="shared" si="311"/>
        <v/>
      </c>
      <c r="DO390" s="12" t="str">
        <f t="shared" si="312"/>
        <v/>
      </c>
      <c r="DP390" s="12" t="str">
        <f t="shared" si="313"/>
        <v/>
      </c>
      <c r="DQ390" s="12" t="str">
        <f t="shared" si="314"/>
        <v/>
      </c>
      <c r="DR390" s="12" t="str">
        <f t="shared" si="276"/>
        <v/>
      </c>
      <c r="DS390" s="12" t="str">
        <f t="shared" si="277"/>
        <v/>
      </c>
      <c r="DT390" s="12" t="str">
        <f t="shared" si="278"/>
        <v/>
      </c>
      <c r="DU390" s="12" t="str">
        <f t="shared" si="279"/>
        <v/>
      </c>
      <c r="DV390" s="12" t="str">
        <f t="shared" si="280"/>
        <v/>
      </c>
      <c r="DW390" s="12" t="str">
        <f t="shared" si="281"/>
        <v/>
      </c>
      <c r="DX390" s="12" t="str">
        <f t="shared" si="282"/>
        <v/>
      </c>
      <c r="DY390" s="12" t="str">
        <f t="shared" si="283"/>
        <v/>
      </c>
      <c r="DZ390" s="12" t="str">
        <f t="shared" si="284"/>
        <v/>
      </c>
      <c r="EA390" s="12" t="str">
        <f t="shared" si="285"/>
        <v/>
      </c>
      <c r="EB390" s="12" t="str">
        <f t="shared" si="286"/>
        <v/>
      </c>
      <c r="EC390" s="12" t="str">
        <f t="shared" si="287"/>
        <v/>
      </c>
      <c r="ED390" s="12" t="str">
        <f t="shared" si="288"/>
        <v/>
      </c>
      <c r="EE390" s="12" t="str">
        <f t="shared" si="289"/>
        <v/>
      </c>
      <c r="EF390" s="12" t="str">
        <f t="shared" si="290"/>
        <v/>
      </c>
      <c r="EG390" s="12" t="str">
        <f t="shared" si="291"/>
        <v/>
      </c>
      <c r="EH390" s="12" t="str">
        <f t="shared" si="292"/>
        <v/>
      </c>
      <c r="EI390" s="12" t="str">
        <f t="shared" si="293"/>
        <v/>
      </c>
      <c r="EK390" s="83" t="str">
        <f t="shared" si="273"/>
        <v/>
      </c>
      <c r="EM390" s="12" t="str">
        <f t="shared" si="274"/>
        <v/>
      </c>
      <c r="EO390" s="12" t="str">
        <f t="shared" si="275"/>
        <v/>
      </c>
      <c r="EQ390" s="12" t="str">
        <f>IF($EO390="", "", IF($EQ$8=$EQ$6, COUNTIF($EO$11:$EO$2510, "&gt;"&amp;$EO390)+1+COUNTIF($EO$11:$EO390, $EO390)-1, COUNTIF($EO$11:$EO$2510, "&lt;"&amp;$EO390)+1+COUNTIF($EO$11:$EO390, $EO390)-1))</f>
        <v/>
      </c>
    </row>
    <row r="391" spans="1:147" x14ac:dyDescent="0.55000000000000004">
      <c r="A391" s="8"/>
      <c r="B391" s="12" t="str">
        <f>IF($D391="", "", COUNTIF($D$11:$D391, $D391))</f>
        <v/>
      </c>
      <c r="C391" s="8"/>
      <c r="D391" s="45"/>
      <c r="E391" s="46"/>
      <c r="F391" s="47"/>
      <c r="G391" s="54"/>
      <c r="H391" s="54"/>
      <c r="I391" s="48"/>
      <c r="J391" s="49"/>
      <c r="K391" s="50"/>
      <c r="L391" s="50"/>
      <c r="M391" s="50"/>
      <c r="N391" s="50"/>
      <c r="O391" s="50"/>
      <c r="P391" s="50"/>
      <c r="Q391" s="50"/>
      <c r="R391" s="50"/>
      <c r="S391" s="50"/>
      <c r="T391" s="50"/>
      <c r="U391" s="51"/>
      <c r="V391" s="52"/>
      <c r="W391" s="53"/>
      <c r="X391" s="53"/>
      <c r="Y391" s="53"/>
      <c r="Z391" s="53"/>
      <c r="AA391" s="48"/>
      <c r="AB391" s="54"/>
      <c r="AC391" s="54"/>
      <c r="AD391" s="54"/>
      <c r="AE391" s="54"/>
      <c r="AF391" s="54"/>
      <c r="AG391" s="54"/>
      <c r="AH391" s="54"/>
      <c r="AI391" s="54"/>
      <c r="AJ391" s="49"/>
      <c r="AK391" s="48"/>
      <c r="AL391" s="54"/>
      <c r="AM391" s="54"/>
      <c r="AN391" s="54"/>
      <c r="AO391" s="54"/>
      <c r="AP391" s="54"/>
      <c r="AQ391" s="54"/>
      <c r="AR391" s="54"/>
      <c r="AS391" s="54"/>
      <c r="AT391" s="54"/>
      <c r="AU391" s="54"/>
      <c r="AV391" s="54"/>
      <c r="AW391" s="54"/>
      <c r="AX391" s="54"/>
      <c r="AY391" s="54"/>
      <c r="AZ391" s="54"/>
      <c r="BA391" s="54"/>
      <c r="BB391" s="54"/>
      <c r="BC391" s="54"/>
      <c r="BD391" s="54"/>
      <c r="BE391" s="54"/>
      <c r="BF391" s="54"/>
      <c r="BG391" s="54"/>
      <c r="BH391" s="54"/>
      <c r="BI391" s="54"/>
      <c r="BJ391" s="54"/>
      <c r="BK391" s="54"/>
      <c r="BL391" s="54"/>
      <c r="BM391" s="54"/>
      <c r="BN391" s="54"/>
      <c r="BO391" s="54"/>
      <c r="BP391" s="54"/>
      <c r="BQ391" s="54"/>
      <c r="BR391" s="54"/>
      <c r="BS391" s="54"/>
      <c r="BT391" s="54"/>
      <c r="BU391" s="54"/>
      <c r="BV391" s="54"/>
      <c r="BW391" s="54"/>
      <c r="BX391" s="49"/>
      <c r="BY391" s="55"/>
      <c r="BZ391" s="8"/>
      <c r="CE391" s="12" t="str">
        <f t="shared" si="263"/>
        <v/>
      </c>
      <c r="CG391" s="77" t="str">
        <f t="shared" si="264"/>
        <v/>
      </c>
      <c r="CH391" s="80" t="str">
        <f t="shared" si="265"/>
        <v/>
      </c>
      <c r="CL391" s="12" t="str">
        <f t="shared" si="266"/>
        <v/>
      </c>
      <c r="CM391" s="12" t="str">
        <f t="shared" si="267"/>
        <v/>
      </c>
      <c r="CN391" s="12" t="str" cm="1">
        <f t="array" ref="CN391">IF(OR($CE391="", $CG$3=""), "", IF(IFERROR(INDEX($K391:$T391, $CK391, MATCH(CN$3, $K$3:$T$3, 0)), "")="", $CC$4, $CC$3))</f>
        <v/>
      </c>
      <c r="CO391" s="12" t="str" cm="1">
        <f t="array" ref="CO391">IF(OR($CE391="", $CG$3=""), "", IF(IFERROR(INDEX($AA391:$AJ391, $CK391, MATCH(CO$3, $AA$3:$AJ$3, 0)), "")="", $CC$4, $CC$3))</f>
        <v/>
      </c>
      <c r="CP391" s="12" t="str">
        <f>IF(OR($CE391="", $CG$3=""), "", IF(CP$3='Property List &amp; Features'!$BG$9, $CC$3, IF(CP$3=$I391, $CC$3, $CC$4)))</f>
        <v/>
      </c>
      <c r="CQ391" s="12" t="str">
        <f>IF(OR($CE391="", $CG$3=""), "", IF(CQ$3='Property List &amp; Features'!$BG$9, $CC$3, IF(CQ$3=$J391, $CC$3, $CC$4)))</f>
        <v/>
      </c>
      <c r="CR391" s="12" t="str">
        <f t="shared" si="268"/>
        <v/>
      </c>
      <c r="CS391" s="12" t="str">
        <f t="shared" si="269"/>
        <v/>
      </c>
      <c r="CT391" s="12" t="str">
        <f t="shared" si="270"/>
        <v/>
      </c>
      <c r="CU391" s="12" t="str">
        <f t="shared" si="271"/>
        <v/>
      </c>
      <c r="CV391" s="12" t="str">
        <f t="shared" si="272"/>
        <v/>
      </c>
      <c r="CW391" s="12" t="str">
        <f t="shared" si="294"/>
        <v/>
      </c>
      <c r="CX391" s="12" t="str">
        <f t="shared" si="295"/>
        <v/>
      </c>
      <c r="CY391" s="12" t="str">
        <f t="shared" si="296"/>
        <v/>
      </c>
      <c r="CZ391" s="12" t="str">
        <f t="shared" si="297"/>
        <v/>
      </c>
      <c r="DA391" s="12" t="str">
        <f t="shared" si="298"/>
        <v/>
      </c>
      <c r="DB391" s="12" t="str">
        <f t="shared" si="299"/>
        <v/>
      </c>
      <c r="DC391" s="12" t="str">
        <f t="shared" si="300"/>
        <v/>
      </c>
      <c r="DD391" s="12" t="str">
        <f t="shared" si="301"/>
        <v/>
      </c>
      <c r="DE391" s="12" t="str">
        <f t="shared" si="302"/>
        <v/>
      </c>
      <c r="DF391" s="12" t="str">
        <f t="shared" si="303"/>
        <v/>
      </c>
      <c r="DG391" s="12" t="str">
        <f t="shared" si="304"/>
        <v/>
      </c>
      <c r="DH391" s="12" t="str">
        <f t="shared" si="305"/>
        <v/>
      </c>
      <c r="DI391" s="12" t="str">
        <f t="shared" si="306"/>
        <v/>
      </c>
      <c r="DJ391" s="12" t="str">
        <f t="shared" si="307"/>
        <v/>
      </c>
      <c r="DK391" s="12" t="str">
        <f t="shared" si="308"/>
        <v/>
      </c>
      <c r="DL391" s="12" t="str">
        <f t="shared" si="309"/>
        <v/>
      </c>
      <c r="DM391" s="12" t="str">
        <f t="shared" si="310"/>
        <v/>
      </c>
      <c r="DN391" s="12" t="str">
        <f t="shared" si="311"/>
        <v/>
      </c>
      <c r="DO391" s="12" t="str">
        <f t="shared" si="312"/>
        <v/>
      </c>
      <c r="DP391" s="12" t="str">
        <f t="shared" si="313"/>
        <v/>
      </c>
      <c r="DQ391" s="12" t="str">
        <f t="shared" si="314"/>
        <v/>
      </c>
      <c r="DR391" s="12" t="str">
        <f t="shared" si="276"/>
        <v/>
      </c>
      <c r="DS391" s="12" t="str">
        <f t="shared" si="277"/>
        <v/>
      </c>
      <c r="DT391" s="12" t="str">
        <f t="shared" si="278"/>
        <v/>
      </c>
      <c r="DU391" s="12" t="str">
        <f t="shared" si="279"/>
        <v/>
      </c>
      <c r="DV391" s="12" t="str">
        <f t="shared" si="280"/>
        <v/>
      </c>
      <c r="DW391" s="12" t="str">
        <f t="shared" si="281"/>
        <v/>
      </c>
      <c r="DX391" s="12" t="str">
        <f t="shared" si="282"/>
        <v/>
      </c>
      <c r="DY391" s="12" t="str">
        <f t="shared" si="283"/>
        <v/>
      </c>
      <c r="DZ391" s="12" t="str">
        <f t="shared" si="284"/>
        <v/>
      </c>
      <c r="EA391" s="12" t="str">
        <f t="shared" si="285"/>
        <v/>
      </c>
      <c r="EB391" s="12" t="str">
        <f t="shared" si="286"/>
        <v/>
      </c>
      <c r="EC391" s="12" t="str">
        <f t="shared" si="287"/>
        <v/>
      </c>
      <c r="ED391" s="12" t="str">
        <f t="shared" si="288"/>
        <v/>
      </c>
      <c r="EE391" s="12" t="str">
        <f t="shared" si="289"/>
        <v/>
      </c>
      <c r="EF391" s="12" t="str">
        <f t="shared" si="290"/>
        <v/>
      </c>
      <c r="EG391" s="12" t="str">
        <f t="shared" si="291"/>
        <v/>
      </c>
      <c r="EH391" s="12" t="str">
        <f t="shared" si="292"/>
        <v/>
      </c>
      <c r="EI391" s="12" t="str">
        <f t="shared" si="293"/>
        <v/>
      </c>
      <c r="EK391" s="83" t="str">
        <f t="shared" si="273"/>
        <v/>
      </c>
      <c r="EM391" s="12" t="str">
        <f t="shared" si="274"/>
        <v/>
      </c>
      <c r="EO391" s="12" t="str">
        <f t="shared" si="275"/>
        <v/>
      </c>
      <c r="EQ391" s="12" t="str">
        <f>IF($EO391="", "", IF($EQ$8=$EQ$6, COUNTIF($EO$11:$EO$2510, "&gt;"&amp;$EO391)+1+COUNTIF($EO$11:$EO391, $EO391)-1, COUNTIF($EO$11:$EO$2510, "&lt;"&amp;$EO391)+1+COUNTIF($EO$11:$EO391, $EO391)-1))</f>
        <v/>
      </c>
    </row>
    <row r="392" spans="1:147" x14ac:dyDescent="0.55000000000000004">
      <c r="A392" s="8"/>
      <c r="B392" s="12" t="str">
        <f>IF($D392="", "", COUNTIF($D$11:$D392, $D392))</f>
        <v/>
      </c>
      <c r="C392" s="8"/>
      <c r="D392" s="45"/>
      <c r="E392" s="46"/>
      <c r="F392" s="47"/>
      <c r="G392" s="54"/>
      <c r="H392" s="54"/>
      <c r="I392" s="48"/>
      <c r="J392" s="49"/>
      <c r="K392" s="50"/>
      <c r="L392" s="50"/>
      <c r="M392" s="50"/>
      <c r="N392" s="50"/>
      <c r="O392" s="50"/>
      <c r="P392" s="50"/>
      <c r="Q392" s="50"/>
      <c r="R392" s="50"/>
      <c r="S392" s="50"/>
      <c r="T392" s="50"/>
      <c r="U392" s="51"/>
      <c r="V392" s="52"/>
      <c r="W392" s="53"/>
      <c r="X392" s="53"/>
      <c r="Y392" s="53"/>
      <c r="Z392" s="53"/>
      <c r="AA392" s="48"/>
      <c r="AB392" s="54"/>
      <c r="AC392" s="54"/>
      <c r="AD392" s="54"/>
      <c r="AE392" s="54"/>
      <c r="AF392" s="54"/>
      <c r="AG392" s="54"/>
      <c r="AH392" s="54"/>
      <c r="AI392" s="54"/>
      <c r="AJ392" s="49"/>
      <c r="AK392" s="48"/>
      <c r="AL392" s="54"/>
      <c r="AM392" s="54"/>
      <c r="AN392" s="54"/>
      <c r="AO392" s="54"/>
      <c r="AP392" s="54"/>
      <c r="AQ392" s="54"/>
      <c r="AR392" s="54"/>
      <c r="AS392" s="54"/>
      <c r="AT392" s="54"/>
      <c r="AU392" s="54"/>
      <c r="AV392" s="54"/>
      <c r="AW392" s="54"/>
      <c r="AX392" s="54"/>
      <c r="AY392" s="54"/>
      <c r="AZ392" s="54"/>
      <c r="BA392" s="54"/>
      <c r="BB392" s="54"/>
      <c r="BC392" s="54"/>
      <c r="BD392" s="54"/>
      <c r="BE392" s="54"/>
      <c r="BF392" s="54"/>
      <c r="BG392" s="54"/>
      <c r="BH392" s="54"/>
      <c r="BI392" s="54"/>
      <c r="BJ392" s="54"/>
      <c r="BK392" s="54"/>
      <c r="BL392" s="54"/>
      <c r="BM392" s="54"/>
      <c r="BN392" s="54"/>
      <c r="BO392" s="54"/>
      <c r="BP392" s="54"/>
      <c r="BQ392" s="54"/>
      <c r="BR392" s="54"/>
      <c r="BS392" s="54"/>
      <c r="BT392" s="54"/>
      <c r="BU392" s="54"/>
      <c r="BV392" s="54"/>
      <c r="BW392" s="54"/>
      <c r="BX392" s="49"/>
      <c r="BY392" s="55"/>
      <c r="BZ392" s="8"/>
      <c r="CE392" s="12" t="str">
        <f t="shared" si="263"/>
        <v/>
      </c>
      <c r="CG392" s="77" t="str">
        <f t="shared" si="264"/>
        <v/>
      </c>
      <c r="CH392" s="80" t="str">
        <f t="shared" si="265"/>
        <v/>
      </c>
      <c r="CL392" s="12" t="str">
        <f t="shared" si="266"/>
        <v/>
      </c>
      <c r="CM392" s="12" t="str">
        <f t="shared" si="267"/>
        <v/>
      </c>
      <c r="CN392" s="12" t="str" cm="1">
        <f t="array" ref="CN392">IF(OR($CE392="", $CG$3=""), "", IF(IFERROR(INDEX($K392:$T392, $CK392, MATCH(CN$3, $K$3:$T$3, 0)), "")="", $CC$4, $CC$3))</f>
        <v/>
      </c>
      <c r="CO392" s="12" t="str" cm="1">
        <f t="array" ref="CO392">IF(OR($CE392="", $CG$3=""), "", IF(IFERROR(INDEX($AA392:$AJ392, $CK392, MATCH(CO$3, $AA$3:$AJ$3, 0)), "")="", $CC$4, $CC$3))</f>
        <v/>
      </c>
      <c r="CP392" s="12" t="str">
        <f>IF(OR($CE392="", $CG$3=""), "", IF(CP$3='Property List &amp; Features'!$BG$9, $CC$3, IF(CP$3=$I392, $CC$3, $CC$4)))</f>
        <v/>
      </c>
      <c r="CQ392" s="12" t="str">
        <f>IF(OR($CE392="", $CG$3=""), "", IF(CQ$3='Property List &amp; Features'!$BG$9, $CC$3, IF(CQ$3=$J392, $CC$3, $CC$4)))</f>
        <v/>
      </c>
      <c r="CR392" s="12" t="str">
        <f t="shared" si="268"/>
        <v/>
      </c>
      <c r="CS392" s="12" t="str">
        <f t="shared" si="269"/>
        <v/>
      </c>
      <c r="CT392" s="12" t="str">
        <f t="shared" si="270"/>
        <v/>
      </c>
      <c r="CU392" s="12" t="str">
        <f t="shared" si="271"/>
        <v/>
      </c>
      <c r="CV392" s="12" t="str">
        <f t="shared" si="272"/>
        <v/>
      </c>
      <c r="CW392" s="12" t="str">
        <f t="shared" si="294"/>
        <v/>
      </c>
      <c r="CX392" s="12" t="str">
        <f t="shared" si="295"/>
        <v/>
      </c>
      <c r="CY392" s="12" t="str">
        <f t="shared" si="296"/>
        <v/>
      </c>
      <c r="CZ392" s="12" t="str">
        <f t="shared" si="297"/>
        <v/>
      </c>
      <c r="DA392" s="12" t="str">
        <f t="shared" si="298"/>
        <v/>
      </c>
      <c r="DB392" s="12" t="str">
        <f t="shared" si="299"/>
        <v/>
      </c>
      <c r="DC392" s="12" t="str">
        <f t="shared" si="300"/>
        <v/>
      </c>
      <c r="DD392" s="12" t="str">
        <f t="shared" si="301"/>
        <v/>
      </c>
      <c r="DE392" s="12" t="str">
        <f t="shared" si="302"/>
        <v/>
      </c>
      <c r="DF392" s="12" t="str">
        <f t="shared" si="303"/>
        <v/>
      </c>
      <c r="DG392" s="12" t="str">
        <f t="shared" si="304"/>
        <v/>
      </c>
      <c r="DH392" s="12" t="str">
        <f t="shared" si="305"/>
        <v/>
      </c>
      <c r="DI392" s="12" t="str">
        <f t="shared" si="306"/>
        <v/>
      </c>
      <c r="DJ392" s="12" t="str">
        <f t="shared" si="307"/>
        <v/>
      </c>
      <c r="DK392" s="12" t="str">
        <f t="shared" si="308"/>
        <v/>
      </c>
      <c r="DL392" s="12" t="str">
        <f t="shared" si="309"/>
        <v/>
      </c>
      <c r="DM392" s="12" t="str">
        <f t="shared" si="310"/>
        <v/>
      </c>
      <c r="DN392" s="12" t="str">
        <f t="shared" si="311"/>
        <v/>
      </c>
      <c r="DO392" s="12" t="str">
        <f t="shared" si="312"/>
        <v/>
      </c>
      <c r="DP392" s="12" t="str">
        <f t="shared" si="313"/>
        <v/>
      </c>
      <c r="DQ392" s="12" t="str">
        <f t="shared" si="314"/>
        <v/>
      </c>
      <c r="DR392" s="12" t="str">
        <f t="shared" si="276"/>
        <v/>
      </c>
      <c r="DS392" s="12" t="str">
        <f t="shared" si="277"/>
        <v/>
      </c>
      <c r="DT392" s="12" t="str">
        <f t="shared" si="278"/>
        <v/>
      </c>
      <c r="DU392" s="12" t="str">
        <f t="shared" si="279"/>
        <v/>
      </c>
      <c r="DV392" s="12" t="str">
        <f t="shared" si="280"/>
        <v/>
      </c>
      <c r="DW392" s="12" t="str">
        <f t="shared" si="281"/>
        <v/>
      </c>
      <c r="DX392" s="12" t="str">
        <f t="shared" si="282"/>
        <v/>
      </c>
      <c r="DY392" s="12" t="str">
        <f t="shared" si="283"/>
        <v/>
      </c>
      <c r="DZ392" s="12" t="str">
        <f t="shared" si="284"/>
        <v/>
      </c>
      <c r="EA392" s="12" t="str">
        <f t="shared" si="285"/>
        <v/>
      </c>
      <c r="EB392" s="12" t="str">
        <f t="shared" si="286"/>
        <v/>
      </c>
      <c r="EC392" s="12" t="str">
        <f t="shared" si="287"/>
        <v/>
      </c>
      <c r="ED392" s="12" t="str">
        <f t="shared" si="288"/>
        <v/>
      </c>
      <c r="EE392" s="12" t="str">
        <f t="shared" si="289"/>
        <v/>
      </c>
      <c r="EF392" s="12" t="str">
        <f t="shared" si="290"/>
        <v/>
      </c>
      <c r="EG392" s="12" t="str">
        <f t="shared" si="291"/>
        <v/>
      </c>
      <c r="EH392" s="12" t="str">
        <f t="shared" si="292"/>
        <v/>
      </c>
      <c r="EI392" s="12" t="str">
        <f t="shared" si="293"/>
        <v/>
      </c>
      <c r="EK392" s="83" t="str">
        <f t="shared" si="273"/>
        <v/>
      </c>
      <c r="EM392" s="12" t="str">
        <f t="shared" si="274"/>
        <v/>
      </c>
      <c r="EO392" s="12" t="str">
        <f t="shared" si="275"/>
        <v/>
      </c>
      <c r="EQ392" s="12" t="str">
        <f>IF($EO392="", "", IF($EQ$8=$EQ$6, COUNTIF($EO$11:$EO$2510, "&gt;"&amp;$EO392)+1+COUNTIF($EO$11:$EO392, $EO392)-1, COUNTIF($EO$11:$EO$2510, "&lt;"&amp;$EO392)+1+COUNTIF($EO$11:$EO392, $EO392)-1))</f>
        <v/>
      </c>
    </row>
    <row r="393" spans="1:147" x14ac:dyDescent="0.55000000000000004">
      <c r="A393" s="8"/>
      <c r="B393" s="12" t="str">
        <f>IF($D393="", "", COUNTIF($D$11:$D393, $D393))</f>
        <v/>
      </c>
      <c r="C393" s="8"/>
      <c r="D393" s="45"/>
      <c r="E393" s="46"/>
      <c r="F393" s="47"/>
      <c r="G393" s="54"/>
      <c r="H393" s="54"/>
      <c r="I393" s="48"/>
      <c r="J393" s="49"/>
      <c r="K393" s="50"/>
      <c r="L393" s="50"/>
      <c r="M393" s="50"/>
      <c r="N393" s="50"/>
      <c r="O393" s="50"/>
      <c r="P393" s="50"/>
      <c r="Q393" s="50"/>
      <c r="R393" s="50"/>
      <c r="S393" s="50"/>
      <c r="T393" s="50"/>
      <c r="U393" s="51"/>
      <c r="V393" s="52"/>
      <c r="W393" s="53"/>
      <c r="X393" s="53"/>
      <c r="Y393" s="53"/>
      <c r="Z393" s="53"/>
      <c r="AA393" s="48"/>
      <c r="AB393" s="54"/>
      <c r="AC393" s="54"/>
      <c r="AD393" s="54"/>
      <c r="AE393" s="54"/>
      <c r="AF393" s="54"/>
      <c r="AG393" s="54"/>
      <c r="AH393" s="54"/>
      <c r="AI393" s="54"/>
      <c r="AJ393" s="49"/>
      <c r="AK393" s="48"/>
      <c r="AL393" s="54"/>
      <c r="AM393" s="54"/>
      <c r="AN393" s="54"/>
      <c r="AO393" s="54"/>
      <c r="AP393" s="54"/>
      <c r="AQ393" s="54"/>
      <c r="AR393" s="54"/>
      <c r="AS393" s="54"/>
      <c r="AT393" s="54"/>
      <c r="AU393" s="54"/>
      <c r="AV393" s="54"/>
      <c r="AW393" s="54"/>
      <c r="AX393" s="54"/>
      <c r="AY393" s="54"/>
      <c r="AZ393" s="54"/>
      <c r="BA393" s="54"/>
      <c r="BB393" s="54"/>
      <c r="BC393" s="54"/>
      <c r="BD393" s="54"/>
      <c r="BE393" s="54"/>
      <c r="BF393" s="54"/>
      <c r="BG393" s="54"/>
      <c r="BH393" s="54"/>
      <c r="BI393" s="54"/>
      <c r="BJ393" s="54"/>
      <c r="BK393" s="54"/>
      <c r="BL393" s="54"/>
      <c r="BM393" s="54"/>
      <c r="BN393" s="54"/>
      <c r="BO393" s="54"/>
      <c r="BP393" s="54"/>
      <c r="BQ393" s="54"/>
      <c r="BR393" s="54"/>
      <c r="BS393" s="54"/>
      <c r="BT393" s="54"/>
      <c r="BU393" s="54"/>
      <c r="BV393" s="54"/>
      <c r="BW393" s="54"/>
      <c r="BX393" s="49"/>
      <c r="BY393" s="55"/>
      <c r="BZ393" s="8"/>
      <c r="CE393" s="12" t="str">
        <f t="shared" si="263"/>
        <v/>
      </c>
      <c r="CG393" s="77" t="str">
        <f t="shared" si="264"/>
        <v/>
      </c>
      <c r="CH393" s="80" t="str">
        <f t="shared" si="265"/>
        <v/>
      </c>
      <c r="CL393" s="12" t="str">
        <f t="shared" si="266"/>
        <v/>
      </c>
      <c r="CM393" s="12" t="str">
        <f t="shared" si="267"/>
        <v/>
      </c>
      <c r="CN393" s="12" t="str" cm="1">
        <f t="array" ref="CN393">IF(OR($CE393="", $CG$3=""), "", IF(IFERROR(INDEX($K393:$T393, $CK393, MATCH(CN$3, $K$3:$T$3, 0)), "")="", $CC$4, $CC$3))</f>
        <v/>
      </c>
      <c r="CO393" s="12" t="str" cm="1">
        <f t="array" ref="CO393">IF(OR($CE393="", $CG$3=""), "", IF(IFERROR(INDEX($AA393:$AJ393, $CK393, MATCH(CO$3, $AA$3:$AJ$3, 0)), "")="", $CC$4, $CC$3))</f>
        <v/>
      </c>
      <c r="CP393" s="12" t="str">
        <f>IF(OR($CE393="", $CG$3=""), "", IF(CP$3='Property List &amp; Features'!$BG$9, $CC$3, IF(CP$3=$I393, $CC$3, $CC$4)))</f>
        <v/>
      </c>
      <c r="CQ393" s="12" t="str">
        <f>IF(OR($CE393="", $CG$3=""), "", IF(CQ$3='Property List &amp; Features'!$BG$9, $CC$3, IF(CQ$3=$J393, $CC$3, $CC$4)))</f>
        <v/>
      </c>
      <c r="CR393" s="12" t="str">
        <f t="shared" si="268"/>
        <v/>
      </c>
      <c r="CS393" s="12" t="str">
        <f t="shared" si="269"/>
        <v/>
      </c>
      <c r="CT393" s="12" t="str">
        <f t="shared" si="270"/>
        <v/>
      </c>
      <c r="CU393" s="12" t="str">
        <f t="shared" si="271"/>
        <v/>
      </c>
      <c r="CV393" s="12" t="str">
        <f t="shared" si="272"/>
        <v/>
      </c>
      <c r="CW393" s="12" t="str">
        <f t="shared" si="294"/>
        <v/>
      </c>
      <c r="CX393" s="12" t="str">
        <f t="shared" si="295"/>
        <v/>
      </c>
      <c r="CY393" s="12" t="str">
        <f t="shared" si="296"/>
        <v/>
      </c>
      <c r="CZ393" s="12" t="str">
        <f t="shared" si="297"/>
        <v/>
      </c>
      <c r="DA393" s="12" t="str">
        <f t="shared" si="298"/>
        <v/>
      </c>
      <c r="DB393" s="12" t="str">
        <f t="shared" si="299"/>
        <v/>
      </c>
      <c r="DC393" s="12" t="str">
        <f t="shared" si="300"/>
        <v/>
      </c>
      <c r="DD393" s="12" t="str">
        <f t="shared" si="301"/>
        <v/>
      </c>
      <c r="DE393" s="12" t="str">
        <f t="shared" si="302"/>
        <v/>
      </c>
      <c r="DF393" s="12" t="str">
        <f t="shared" si="303"/>
        <v/>
      </c>
      <c r="DG393" s="12" t="str">
        <f t="shared" si="304"/>
        <v/>
      </c>
      <c r="DH393" s="12" t="str">
        <f t="shared" si="305"/>
        <v/>
      </c>
      <c r="DI393" s="12" t="str">
        <f t="shared" si="306"/>
        <v/>
      </c>
      <c r="DJ393" s="12" t="str">
        <f t="shared" si="307"/>
        <v/>
      </c>
      <c r="DK393" s="12" t="str">
        <f t="shared" si="308"/>
        <v/>
      </c>
      <c r="DL393" s="12" t="str">
        <f t="shared" si="309"/>
        <v/>
      </c>
      <c r="DM393" s="12" t="str">
        <f t="shared" si="310"/>
        <v/>
      </c>
      <c r="DN393" s="12" t="str">
        <f t="shared" si="311"/>
        <v/>
      </c>
      <c r="DO393" s="12" t="str">
        <f t="shared" si="312"/>
        <v/>
      </c>
      <c r="DP393" s="12" t="str">
        <f t="shared" si="313"/>
        <v/>
      </c>
      <c r="DQ393" s="12" t="str">
        <f t="shared" si="314"/>
        <v/>
      </c>
      <c r="DR393" s="12" t="str">
        <f t="shared" si="276"/>
        <v/>
      </c>
      <c r="DS393" s="12" t="str">
        <f t="shared" si="277"/>
        <v/>
      </c>
      <c r="DT393" s="12" t="str">
        <f t="shared" si="278"/>
        <v/>
      </c>
      <c r="DU393" s="12" t="str">
        <f t="shared" si="279"/>
        <v/>
      </c>
      <c r="DV393" s="12" t="str">
        <f t="shared" si="280"/>
        <v/>
      </c>
      <c r="DW393" s="12" t="str">
        <f t="shared" si="281"/>
        <v/>
      </c>
      <c r="DX393" s="12" t="str">
        <f t="shared" si="282"/>
        <v/>
      </c>
      <c r="DY393" s="12" t="str">
        <f t="shared" si="283"/>
        <v/>
      </c>
      <c r="DZ393" s="12" t="str">
        <f t="shared" si="284"/>
        <v/>
      </c>
      <c r="EA393" s="12" t="str">
        <f t="shared" si="285"/>
        <v/>
      </c>
      <c r="EB393" s="12" t="str">
        <f t="shared" si="286"/>
        <v/>
      </c>
      <c r="EC393" s="12" t="str">
        <f t="shared" si="287"/>
        <v/>
      </c>
      <c r="ED393" s="12" t="str">
        <f t="shared" si="288"/>
        <v/>
      </c>
      <c r="EE393" s="12" t="str">
        <f t="shared" si="289"/>
        <v/>
      </c>
      <c r="EF393" s="12" t="str">
        <f t="shared" si="290"/>
        <v/>
      </c>
      <c r="EG393" s="12" t="str">
        <f t="shared" si="291"/>
        <v/>
      </c>
      <c r="EH393" s="12" t="str">
        <f t="shared" si="292"/>
        <v/>
      </c>
      <c r="EI393" s="12" t="str">
        <f t="shared" si="293"/>
        <v/>
      </c>
      <c r="EK393" s="83" t="str">
        <f t="shared" si="273"/>
        <v/>
      </c>
      <c r="EM393" s="12" t="str">
        <f t="shared" si="274"/>
        <v/>
      </c>
      <c r="EO393" s="12" t="str">
        <f t="shared" si="275"/>
        <v/>
      </c>
      <c r="EQ393" s="12" t="str">
        <f>IF($EO393="", "", IF($EQ$8=$EQ$6, COUNTIF($EO$11:$EO$2510, "&gt;"&amp;$EO393)+1+COUNTIF($EO$11:$EO393, $EO393)-1, COUNTIF($EO$11:$EO$2510, "&lt;"&amp;$EO393)+1+COUNTIF($EO$11:$EO393, $EO393)-1))</f>
        <v/>
      </c>
    </row>
    <row r="394" spans="1:147" x14ac:dyDescent="0.55000000000000004">
      <c r="A394" s="8"/>
      <c r="B394" s="12" t="str">
        <f>IF($D394="", "", COUNTIF($D$11:$D394, $D394))</f>
        <v/>
      </c>
      <c r="C394" s="8"/>
      <c r="D394" s="45"/>
      <c r="E394" s="46"/>
      <c r="F394" s="47"/>
      <c r="G394" s="54"/>
      <c r="H394" s="54"/>
      <c r="I394" s="48"/>
      <c r="J394" s="49"/>
      <c r="K394" s="50"/>
      <c r="L394" s="50"/>
      <c r="M394" s="50"/>
      <c r="N394" s="50"/>
      <c r="O394" s="50"/>
      <c r="P394" s="50"/>
      <c r="Q394" s="50"/>
      <c r="R394" s="50"/>
      <c r="S394" s="50"/>
      <c r="T394" s="50"/>
      <c r="U394" s="51"/>
      <c r="V394" s="52"/>
      <c r="W394" s="53"/>
      <c r="X394" s="53"/>
      <c r="Y394" s="53"/>
      <c r="Z394" s="53"/>
      <c r="AA394" s="48"/>
      <c r="AB394" s="54"/>
      <c r="AC394" s="54"/>
      <c r="AD394" s="54"/>
      <c r="AE394" s="54"/>
      <c r="AF394" s="54"/>
      <c r="AG394" s="54"/>
      <c r="AH394" s="54"/>
      <c r="AI394" s="54"/>
      <c r="AJ394" s="49"/>
      <c r="AK394" s="48"/>
      <c r="AL394" s="54"/>
      <c r="AM394" s="54"/>
      <c r="AN394" s="54"/>
      <c r="AO394" s="54"/>
      <c r="AP394" s="54"/>
      <c r="AQ394" s="54"/>
      <c r="AR394" s="54"/>
      <c r="AS394" s="54"/>
      <c r="AT394" s="54"/>
      <c r="AU394" s="54"/>
      <c r="AV394" s="54"/>
      <c r="AW394" s="54"/>
      <c r="AX394" s="54"/>
      <c r="AY394" s="54"/>
      <c r="AZ394" s="54"/>
      <c r="BA394" s="54"/>
      <c r="BB394" s="54"/>
      <c r="BC394" s="54"/>
      <c r="BD394" s="54"/>
      <c r="BE394" s="54"/>
      <c r="BF394" s="54"/>
      <c r="BG394" s="54"/>
      <c r="BH394" s="54"/>
      <c r="BI394" s="54"/>
      <c r="BJ394" s="54"/>
      <c r="BK394" s="54"/>
      <c r="BL394" s="54"/>
      <c r="BM394" s="54"/>
      <c r="BN394" s="54"/>
      <c r="BO394" s="54"/>
      <c r="BP394" s="54"/>
      <c r="BQ394" s="54"/>
      <c r="BR394" s="54"/>
      <c r="BS394" s="54"/>
      <c r="BT394" s="54"/>
      <c r="BU394" s="54"/>
      <c r="BV394" s="54"/>
      <c r="BW394" s="54"/>
      <c r="BX394" s="49"/>
      <c r="BY394" s="55"/>
      <c r="BZ394" s="8"/>
      <c r="CE394" s="12" t="str">
        <f t="shared" si="263"/>
        <v/>
      </c>
      <c r="CG394" s="77" t="str">
        <f t="shared" si="264"/>
        <v/>
      </c>
      <c r="CH394" s="80" t="str">
        <f t="shared" si="265"/>
        <v/>
      </c>
      <c r="CL394" s="12" t="str">
        <f t="shared" si="266"/>
        <v/>
      </c>
      <c r="CM394" s="12" t="str">
        <f t="shared" si="267"/>
        <v/>
      </c>
      <c r="CN394" s="12" t="str" cm="1">
        <f t="array" ref="CN394">IF(OR($CE394="", $CG$3=""), "", IF(IFERROR(INDEX($K394:$T394, $CK394, MATCH(CN$3, $K$3:$T$3, 0)), "")="", $CC$4, $CC$3))</f>
        <v/>
      </c>
      <c r="CO394" s="12" t="str" cm="1">
        <f t="array" ref="CO394">IF(OR($CE394="", $CG$3=""), "", IF(IFERROR(INDEX($AA394:$AJ394, $CK394, MATCH(CO$3, $AA$3:$AJ$3, 0)), "")="", $CC$4, $CC$3))</f>
        <v/>
      </c>
      <c r="CP394" s="12" t="str">
        <f>IF(OR($CE394="", $CG$3=""), "", IF(CP$3='Property List &amp; Features'!$BG$9, $CC$3, IF(CP$3=$I394, $CC$3, $CC$4)))</f>
        <v/>
      </c>
      <c r="CQ394" s="12" t="str">
        <f>IF(OR($CE394="", $CG$3=""), "", IF(CQ$3='Property List &amp; Features'!$BG$9, $CC$3, IF(CQ$3=$J394, $CC$3, $CC$4)))</f>
        <v/>
      </c>
      <c r="CR394" s="12" t="str">
        <f t="shared" si="268"/>
        <v/>
      </c>
      <c r="CS394" s="12" t="str">
        <f t="shared" si="269"/>
        <v/>
      </c>
      <c r="CT394" s="12" t="str">
        <f t="shared" si="270"/>
        <v/>
      </c>
      <c r="CU394" s="12" t="str">
        <f t="shared" si="271"/>
        <v/>
      </c>
      <c r="CV394" s="12" t="str">
        <f t="shared" si="272"/>
        <v/>
      </c>
      <c r="CW394" s="12" t="str">
        <f t="shared" si="294"/>
        <v/>
      </c>
      <c r="CX394" s="12" t="str">
        <f t="shared" si="295"/>
        <v/>
      </c>
      <c r="CY394" s="12" t="str">
        <f t="shared" si="296"/>
        <v/>
      </c>
      <c r="CZ394" s="12" t="str">
        <f t="shared" si="297"/>
        <v/>
      </c>
      <c r="DA394" s="12" t="str">
        <f t="shared" si="298"/>
        <v/>
      </c>
      <c r="DB394" s="12" t="str">
        <f t="shared" si="299"/>
        <v/>
      </c>
      <c r="DC394" s="12" t="str">
        <f t="shared" si="300"/>
        <v/>
      </c>
      <c r="DD394" s="12" t="str">
        <f t="shared" si="301"/>
        <v/>
      </c>
      <c r="DE394" s="12" t="str">
        <f t="shared" si="302"/>
        <v/>
      </c>
      <c r="DF394" s="12" t="str">
        <f t="shared" si="303"/>
        <v/>
      </c>
      <c r="DG394" s="12" t="str">
        <f t="shared" si="304"/>
        <v/>
      </c>
      <c r="DH394" s="12" t="str">
        <f t="shared" si="305"/>
        <v/>
      </c>
      <c r="DI394" s="12" t="str">
        <f t="shared" si="306"/>
        <v/>
      </c>
      <c r="DJ394" s="12" t="str">
        <f t="shared" si="307"/>
        <v/>
      </c>
      <c r="DK394" s="12" t="str">
        <f t="shared" si="308"/>
        <v/>
      </c>
      <c r="DL394" s="12" t="str">
        <f t="shared" si="309"/>
        <v/>
      </c>
      <c r="DM394" s="12" t="str">
        <f t="shared" si="310"/>
        <v/>
      </c>
      <c r="DN394" s="12" t="str">
        <f t="shared" si="311"/>
        <v/>
      </c>
      <c r="DO394" s="12" t="str">
        <f t="shared" si="312"/>
        <v/>
      </c>
      <c r="DP394" s="12" t="str">
        <f t="shared" si="313"/>
        <v/>
      </c>
      <c r="DQ394" s="12" t="str">
        <f t="shared" si="314"/>
        <v/>
      </c>
      <c r="DR394" s="12" t="str">
        <f t="shared" si="276"/>
        <v/>
      </c>
      <c r="DS394" s="12" t="str">
        <f t="shared" si="277"/>
        <v/>
      </c>
      <c r="DT394" s="12" t="str">
        <f t="shared" si="278"/>
        <v/>
      </c>
      <c r="DU394" s="12" t="str">
        <f t="shared" si="279"/>
        <v/>
      </c>
      <c r="DV394" s="12" t="str">
        <f t="shared" si="280"/>
        <v/>
      </c>
      <c r="DW394" s="12" t="str">
        <f t="shared" si="281"/>
        <v/>
      </c>
      <c r="DX394" s="12" t="str">
        <f t="shared" si="282"/>
        <v/>
      </c>
      <c r="DY394" s="12" t="str">
        <f t="shared" si="283"/>
        <v/>
      </c>
      <c r="DZ394" s="12" t="str">
        <f t="shared" si="284"/>
        <v/>
      </c>
      <c r="EA394" s="12" t="str">
        <f t="shared" si="285"/>
        <v/>
      </c>
      <c r="EB394" s="12" t="str">
        <f t="shared" si="286"/>
        <v/>
      </c>
      <c r="EC394" s="12" t="str">
        <f t="shared" si="287"/>
        <v/>
      </c>
      <c r="ED394" s="12" t="str">
        <f t="shared" si="288"/>
        <v/>
      </c>
      <c r="EE394" s="12" t="str">
        <f t="shared" si="289"/>
        <v/>
      </c>
      <c r="EF394" s="12" t="str">
        <f t="shared" si="290"/>
        <v/>
      </c>
      <c r="EG394" s="12" t="str">
        <f t="shared" si="291"/>
        <v/>
      </c>
      <c r="EH394" s="12" t="str">
        <f t="shared" si="292"/>
        <v/>
      </c>
      <c r="EI394" s="12" t="str">
        <f t="shared" si="293"/>
        <v/>
      </c>
      <c r="EK394" s="83" t="str">
        <f t="shared" si="273"/>
        <v/>
      </c>
      <c r="EM394" s="12" t="str">
        <f t="shared" si="274"/>
        <v/>
      </c>
      <c r="EO394" s="12" t="str">
        <f t="shared" si="275"/>
        <v/>
      </c>
      <c r="EQ394" s="12" t="str">
        <f>IF($EO394="", "", IF($EQ$8=$EQ$6, COUNTIF($EO$11:$EO$2510, "&gt;"&amp;$EO394)+1+COUNTIF($EO$11:$EO394, $EO394)-1, COUNTIF($EO$11:$EO$2510, "&lt;"&amp;$EO394)+1+COUNTIF($EO$11:$EO394, $EO394)-1))</f>
        <v/>
      </c>
    </row>
    <row r="395" spans="1:147" x14ac:dyDescent="0.55000000000000004">
      <c r="A395" s="8"/>
      <c r="B395" s="12" t="str">
        <f>IF($D395="", "", COUNTIF($D$11:$D395, $D395))</f>
        <v/>
      </c>
      <c r="C395" s="8"/>
      <c r="D395" s="45"/>
      <c r="E395" s="46"/>
      <c r="F395" s="47"/>
      <c r="G395" s="54"/>
      <c r="H395" s="54"/>
      <c r="I395" s="48"/>
      <c r="J395" s="49"/>
      <c r="K395" s="50"/>
      <c r="L395" s="50"/>
      <c r="M395" s="50"/>
      <c r="N395" s="50"/>
      <c r="O395" s="50"/>
      <c r="P395" s="50"/>
      <c r="Q395" s="50"/>
      <c r="R395" s="50"/>
      <c r="S395" s="50"/>
      <c r="T395" s="50"/>
      <c r="U395" s="51"/>
      <c r="V395" s="52"/>
      <c r="W395" s="53"/>
      <c r="X395" s="53"/>
      <c r="Y395" s="53"/>
      <c r="Z395" s="53"/>
      <c r="AA395" s="48"/>
      <c r="AB395" s="54"/>
      <c r="AC395" s="54"/>
      <c r="AD395" s="54"/>
      <c r="AE395" s="54"/>
      <c r="AF395" s="54"/>
      <c r="AG395" s="54"/>
      <c r="AH395" s="54"/>
      <c r="AI395" s="54"/>
      <c r="AJ395" s="49"/>
      <c r="AK395" s="48"/>
      <c r="AL395" s="54"/>
      <c r="AM395" s="54"/>
      <c r="AN395" s="54"/>
      <c r="AO395" s="54"/>
      <c r="AP395" s="54"/>
      <c r="AQ395" s="54"/>
      <c r="AR395" s="54"/>
      <c r="AS395" s="54"/>
      <c r="AT395" s="54"/>
      <c r="AU395" s="54"/>
      <c r="AV395" s="54"/>
      <c r="AW395" s="54"/>
      <c r="AX395" s="54"/>
      <c r="AY395" s="54"/>
      <c r="AZ395" s="54"/>
      <c r="BA395" s="54"/>
      <c r="BB395" s="54"/>
      <c r="BC395" s="54"/>
      <c r="BD395" s="54"/>
      <c r="BE395" s="54"/>
      <c r="BF395" s="54"/>
      <c r="BG395" s="54"/>
      <c r="BH395" s="54"/>
      <c r="BI395" s="54"/>
      <c r="BJ395" s="54"/>
      <c r="BK395" s="54"/>
      <c r="BL395" s="54"/>
      <c r="BM395" s="54"/>
      <c r="BN395" s="54"/>
      <c r="BO395" s="54"/>
      <c r="BP395" s="54"/>
      <c r="BQ395" s="54"/>
      <c r="BR395" s="54"/>
      <c r="BS395" s="54"/>
      <c r="BT395" s="54"/>
      <c r="BU395" s="54"/>
      <c r="BV395" s="54"/>
      <c r="BW395" s="54"/>
      <c r="BX395" s="49"/>
      <c r="BY395" s="55"/>
      <c r="BZ395" s="8"/>
      <c r="CE395" s="12" t="str">
        <f t="shared" si="263"/>
        <v/>
      </c>
      <c r="CG395" s="77" t="str">
        <f t="shared" si="264"/>
        <v/>
      </c>
      <c r="CH395" s="80" t="str">
        <f t="shared" si="265"/>
        <v/>
      </c>
      <c r="CL395" s="12" t="str">
        <f t="shared" si="266"/>
        <v/>
      </c>
      <c r="CM395" s="12" t="str">
        <f t="shared" si="267"/>
        <v/>
      </c>
      <c r="CN395" s="12" t="str" cm="1">
        <f t="array" ref="CN395">IF(OR($CE395="", $CG$3=""), "", IF(IFERROR(INDEX($K395:$T395, $CK395, MATCH(CN$3, $K$3:$T$3, 0)), "")="", $CC$4, $CC$3))</f>
        <v/>
      </c>
      <c r="CO395" s="12" t="str" cm="1">
        <f t="array" ref="CO395">IF(OR($CE395="", $CG$3=""), "", IF(IFERROR(INDEX($AA395:$AJ395, $CK395, MATCH(CO$3, $AA$3:$AJ$3, 0)), "")="", $CC$4, $CC$3))</f>
        <v/>
      </c>
      <c r="CP395" s="12" t="str">
        <f>IF(OR($CE395="", $CG$3=""), "", IF(CP$3='Property List &amp; Features'!$BG$9, $CC$3, IF(CP$3=$I395, $CC$3, $CC$4)))</f>
        <v/>
      </c>
      <c r="CQ395" s="12" t="str">
        <f>IF(OR($CE395="", $CG$3=""), "", IF(CQ$3='Property List &amp; Features'!$BG$9, $CC$3, IF(CQ$3=$J395, $CC$3, $CC$4)))</f>
        <v/>
      </c>
      <c r="CR395" s="12" t="str">
        <f t="shared" si="268"/>
        <v/>
      </c>
      <c r="CS395" s="12" t="str">
        <f t="shared" si="269"/>
        <v/>
      </c>
      <c r="CT395" s="12" t="str">
        <f t="shared" si="270"/>
        <v/>
      </c>
      <c r="CU395" s="12" t="str">
        <f t="shared" si="271"/>
        <v/>
      </c>
      <c r="CV395" s="12" t="str">
        <f t="shared" si="272"/>
        <v/>
      </c>
      <c r="CW395" s="12" t="str">
        <f t="shared" si="294"/>
        <v/>
      </c>
      <c r="CX395" s="12" t="str">
        <f t="shared" si="295"/>
        <v/>
      </c>
      <c r="CY395" s="12" t="str">
        <f t="shared" si="296"/>
        <v/>
      </c>
      <c r="CZ395" s="12" t="str">
        <f t="shared" si="297"/>
        <v/>
      </c>
      <c r="DA395" s="12" t="str">
        <f t="shared" si="298"/>
        <v/>
      </c>
      <c r="DB395" s="12" t="str">
        <f t="shared" si="299"/>
        <v/>
      </c>
      <c r="DC395" s="12" t="str">
        <f t="shared" si="300"/>
        <v/>
      </c>
      <c r="DD395" s="12" t="str">
        <f t="shared" si="301"/>
        <v/>
      </c>
      <c r="DE395" s="12" t="str">
        <f t="shared" si="302"/>
        <v/>
      </c>
      <c r="DF395" s="12" t="str">
        <f t="shared" si="303"/>
        <v/>
      </c>
      <c r="DG395" s="12" t="str">
        <f t="shared" si="304"/>
        <v/>
      </c>
      <c r="DH395" s="12" t="str">
        <f t="shared" si="305"/>
        <v/>
      </c>
      <c r="DI395" s="12" t="str">
        <f t="shared" si="306"/>
        <v/>
      </c>
      <c r="DJ395" s="12" t="str">
        <f t="shared" si="307"/>
        <v/>
      </c>
      <c r="DK395" s="12" t="str">
        <f t="shared" si="308"/>
        <v/>
      </c>
      <c r="DL395" s="12" t="str">
        <f t="shared" si="309"/>
        <v/>
      </c>
      <c r="DM395" s="12" t="str">
        <f t="shared" si="310"/>
        <v/>
      </c>
      <c r="DN395" s="12" t="str">
        <f t="shared" si="311"/>
        <v/>
      </c>
      <c r="DO395" s="12" t="str">
        <f t="shared" si="312"/>
        <v/>
      </c>
      <c r="DP395" s="12" t="str">
        <f t="shared" si="313"/>
        <v/>
      </c>
      <c r="DQ395" s="12" t="str">
        <f t="shared" si="314"/>
        <v/>
      </c>
      <c r="DR395" s="12" t="str">
        <f t="shared" si="276"/>
        <v/>
      </c>
      <c r="DS395" s="12" t="str">
        <f t="shared" si="277"/>
        <v/>
      </c>
      <c r="DT395" s="12" t="str">
        <f t="shared" si="278"/>
        <v/>
      </c>
      <c r="DU395" s="12" t="str">
        <f t="shared" si="279"/>
        <v/>
      </c>
      <c r="DV395" s="12" t="str">
        <f t="shared" si="280"/>
        <v/>
      </c>
      <c r="DW395" s="12" t="str">
        <f t="shared" si="281"/>
        <v/>
      </c>
      <c r="DX395" s="12" t="str">
        <f t="shared" si="282"/>
        <v/>
      </c>
      <c r="DY395" s="12" t="str">
        <f t="shared" si="283"/>
        <v/>
      </c>
      <c r="DZ395" s="12" t="str">
        <f t="shared" si="284"/>
        <v/>
      </c>
      <c r="EA395" s="12" t="str">
        <f t="shared" si="285"/>
        <v/>
      </c>
      <c r="EB395" s="12" t="str">
        <f t="shared" si="286"/>
        <v/>
      </c>
      <c r="EC395" s="12" t="str">
        <f t="shared" si="287"/>
        <v/>
      </c>
      <c r="ED395" s="12" t="str">
        <f t="shared" si="288"/>
        <v/>
      </c>
      <c r="EE395" s="12" t="str">
        <f t="shared" si="289"/>
        <v/>
      </c>
      <c r="EF395" s="12" t="str">
        <f t="shared" si="290"/>
        <v/>
      </c>
      <c r="EG395" s="12" t="str">
        <f t="shared" si="291"/>
        <v/>
      </c>
      <c r="EH395" s="12" t="str">
        <f t="shared" si="292"/>
        <v/>
      </c>
      <c r="EI395" s="12" t="str">
        <f t="shared" si="293"/>
        <v/>
      </c>
      <c r="EK395" s="83" t="str">
        <f t="shared" si="273"/>
        <v/>
      </c>
      <c r="EM395" s="12" t="str">
        <f t="shared" si="274"/>
        <v/>
      </c>
      <c r="EO395" s="12" t="str">
        <f t="shared" si="275"/>
        <v/>
      </c>
      <c r="EQ395" s="12" t="str">
        <f>IF($EO395="", "", IF($EQ$8=$EQ$6, COUNTIF($EO$11:$EO$2510, "&gt;"&amp;$EO395)+1+COUNTIF($EO$11:$EO395, $EO395)-1, COUNTIF($EO$11:$EO$2510, "&lt;"&amp;$EO395)+1+COUNTIF($EO$11:$EO395, $EO395)-1))</f>
        <v/>
      </c>
    </row>
    <row r="396" spans="1:147" x14ac:dyDescent="0.55000000000000004">
      <c r="A396" s="8"/>
      <c r="B396" s="12" t="str">
        <f>IF($D396="", "", COUNTIF($D$11:$D396, $D396))</f>
        <v/>
      </c>
      <c r="C396" s="8"/>
      <c r="D396" s="45"/>
      <c r="E396" s="46"/>
      <c r="F396" s="47"/>
      <c r="G396" s="54"/>
      <c r="H396" s="54"/>
      <c r="I396" s="48"/>
      <c r="J396" s="49"/>
      <c r="K396" s="50"/>
      <c r="L396" s="50"/>
      <c r="M396" s="50"/>
      <c r="N396" s="50"/>
      <c r="O396" s="50"/>
      <c r="P396" s="50"/>
      <c r="Q396" s="50"/>
      <c r="R396" s="50"/>
      <c r="S396" s="50"/>
      <c r="T396" s="50"/>
      <c r="U396" s="51"/>
      <c r="V396" s="52"/>
      <c r="W396" s="53"/>
      <c r="X396" s="53"/>
      <c r="Y396" s="53"/>
      <c r="Z396" s="53"/>
      <c r="AA396" s="48"/>
      <c r="AB396" s="54"/>
      <c r="AC396" s="54"/>
      <c r="AD396" s="54"/>
      <c r="AE396" s="54"/>
      <c r="AF396" s="54"/>
      <c r="AG396" s="54"/>
      <c r="AH396" s="54"/>
      <c r="AI396" s="54"/>
      <c r="AJ396" s="49"/>
      <c r="AK396" s="48"/>
      <c r="AL396" s="54"/>
      <c r="AM396" s="54"/>
      <c r="AN396" s="54"/>
      <c r="AO396" s="54"/>
      <c r="AP396" s="54"/>
      <c r="AQ396" s="54"/>
      <c r="AR396" s="54"/>
      <c r="AS396" s="54"/>
      <c r="AT396" s="54"/>
      <c r="AU396" s="54"/>
      <c r="AV396" s="54"/>
      <c r="AW396" s="54"/>
      <c r="AX396" s="54"/>
      <c r="AY396" s="54"/>
      <c r="AZ396" s="54"/>
      <c r="BA396" s="54"/>
      <c r="BB396" s="54"/>
      <c r="BC396" s="54"/>
      <c r="BD396" s="54"/>
      <c r="BE396" s="54"/>
      <c r="BF396" s="54"/>
      <c r="BG396" s="54"/>
      <c r="BH396" s="54"/>
      <c r="BI396" s="54"/>
      <c r="BJ396" s="54"/>
      <c r="BK396" s="54"/>
      <c r="BL396" s="54"/>
      <c r="BM396" s="54"/>
      <c r="BN396" s="54"/>
      <c r="BO396" s="54"/>
      <c r="BP396" s="54"/>
      <c r="BQ396" s="54"/>
      <c r="BR396" s="54"/>
      <c r="BS396" s="54"/>
      <c r="BT396" s="54"/>
      <c r="BU396" s="54"/>
      <c r="BV396" s="54"/>
      <c r="BW396" s="54"/>
      <c r="BX396" s="49"/>
      <c r="BY396" s="55"/>
      <c r="BZ396" s="8"/>
      <c r="CE396" s="12" t="str">
        <f t="shared" ref="CE396:CE459" si="315">IF($D396="", "", "X")</f>
        <v/>
      </c>
      <c r="CG396" s="77" t="str">
        <f t="shared" ref="CG396:CG459" si="316">IF($CE396="", "", IF(G396="", CG$8, G396))</f>
        <v/>
      </c>
      <c r="CH396" s="80" t="str">
        <f t="shared" ref="CH396:CH459" si="317">IF($CE396="", "", IF(H396="", CH$8, H396))</f>
        <v/>
      </c>
      <c r="CL396" s="12" t="str">
        <f t="shared" ref="CL396:CL459" si="318">IF(OR($CE396="", $CG$3=""), "", IF(AND(NOT(CL$3=""), $CH396=$CC$8), $CC$4, $CC$3))</f>
        <v/>
      </c>
      <c r="CM396" s="12" t="str">
        <f t="shared" ref="CM396:CM459" si="319">IF(OR($CE396="", $CG$3=""), "", IF(AND(NOT($U396=""), CM$3&lt;$U396), $CC$4, IF(AND(NOT($V396=""), CM$3&gt;$V396), $CC$4, $CC$3)))</f>
        <v/>
      </c>
      <c r="CN396" s="12" t="str" cm="1">
        <f t="array" ref="CN396">IF(OR($CE396="", $CG$3=""), "", IF(IFERROR(INDEX($K396:$T396, $CK396, MATCH(CN$3, $K$3:$T$3, 0)), "")="", $CC$4, $CC$3))</f>
        <v/>
      </c>
      <c r="CO396" s="12" t="str" cm="1">
        <f t="array" ref="CO396">IF(OR($CE396="", $CG$3=""), "", IF(IFERROR(INDEX($AA396:$AJ396, $CK396, MATCH(CO$3, $AA$3:$AJ$3, 0)), "")="", $CC$4, $CC$3))</f>
        <v/>
      </c>
      <c r="CP396" s="12" t="str">
        <f>IF(OR($CE396="", $CG$3=""), "", IF(CP$3='Property List &amp; Features'!$BG$9, $CC$3, IF(CP$3=$I396, $CC$3, $CC$4)))</f>
        <v/>
      </c>
      <c r="CQ396" s="12" t="str">
        <f>IF(OR($CE396="", $CG$3=""), "", IF(CQ$3='Property List &amp; Features'!$BG$9, $CC$3, IF(CQ$3=$J396, $CC$3, $CC$4)))</f>
        <v/>
      </c>
      <c r="CR396" s="12" t="str">
        <f t="shared" ref="CR396:CR459" si="320">IF(OR($CE396="", $CG$3=""), "", IF(W396&gt;CR$3, $CC$4, $CC$3))</f>
        <v/>
      </c>
      <c r="CS396" s="12" t="str">
        <f t="shared" ref="CS396:CS459" si="321">IF(OR($CE396="", $CG$3=""), "", IF(X396&gt;CS$3, $CC$4, $CC$3))</f>
        <v/>
      </c>
      <c r="CT396" s="12" t="str">
        <f t="shared" ref="CT396:CT459" si="322">IF(OR($CE396="", $CG$3=""), "", IF(Y396&gt;CT$3, $CC$4, $CC$3))</f>
        <v/>
      </c>
      <c r="CU396" s="12" t="str">
        <f t="shared" ref="CU396:CU459" si="323">IF(OR($CE396="", $CG$3=""), "", IF(SUM($X396:$Z396)&gt;CU$3, $CC$4, $CC$3))</f>
        <v/>
      </c>
      <c r="CV396" s="12" t="str">
        <f t="shared" ref="CV396:CV459" si="324">IF(OR($CE396="", $CG$3=""), "", IF(AK396="", $CC$3, IF(AK396=CV$3, $CC$3, $CC$4)))</f>
        <v/>
      </c>
      <c r="CW396" s="12" t="str">
        <f t="shared" si="294"/>
        <v/>
      </c>
      <c r="CX396" s="12" t="str">
        <f t="shared" si="295"/>
        <v/>
      </c>
      <c r="CY396" s="12" t="str">
        <f t="shared" si="296"/>
        <v/>
      </c>
      <c r="CZ396" s="12" t="str">
        <f t="shared" si="297"/>
        <v/>
      </c>
      <c r="DA396" s="12" t="str">
        <f t="shared" si="298"/>
        <v/>
      </c>
      <c r="DB396" s="12" t="str">
        <f t="shared" si="299"/>
        <v/>
      </c>
      <c r="DC396" s="12" t="str">
        <f t="shared" si="300"/>
        <v/>
      </c>
      <c r="DD396" s="12" t="str">
        <f t="shared" si="301"/>
        <v/>
      </c>
      <c r="DE396" s="12" t="str">
        <f t="shared" si="302"/>
        <v/>
      </c>
      <c r="DF396" s="12" t="str">
        <f t="shared" si="303"/>
        <v/>
      </c>
      <c r="DG396" s="12" t="str">
        <f t="shared" si="304"/>
        <v/>
      </c>
      <c r="DH396" s="12" t="str">
        <f t="shared" si="305"/>
        <v/>
      </c>
      <c r="DI396" s="12" t="str">
        <f t="shared" si="306"/>
        <v/>
      </c>
      <c r="DJ396" s="12" t="str">
        <f t="shared" si="307"/>
        <v/>
      </c>
      <c r="DK396" s="12" t="str">
        <f t="shared" si="308"/>
        <v/>
      </c>
      <c r="DL396" s="12" t="str">
        <f t="shared" si="309"/>
        <v/>
      </c>
      <c r="DM396" s="12" t="str">
        <f t="shared" si="310"/>
        <v/>
      </c>
      <c r="DN396" s="12" t="str">
        <f t="shared" si="311"/>
        <v/>
      </c>
      <c r="DO396" s="12" t="str">
        <f t="shared" si="312"/>
        <v/>
      </c>
      <c r="DP396" s="12" t="str">
        <f t="shared" si="313"/>
        <v/>
      </c>
      <c r="DQ396" s="12" t="str">
        <f t="shared" si="314"/>
        <v/>
      </c>
      <c r="DR396" s="12" t="str">
        <f t="shared" si="276"/>
        <v/>
      </c>
      <c r="DS396" s="12" t="str">
        <f t="shared" si="277"/>
        <v/>
      </c>
      <c r="DT396" s="12" t="str">
        <f t="shared" si="278"/>
        <v/>
      </c>
      <c r="DU396" s="12" t="str">
        <f t="shared" si="279"/>
        <v/>
      </c>
      <c r="DV396" s="12" t="str">
        <f t="shared" si="280"/>
        <v/>
      </c>
      <c r="DW396" s="12" t="str">
        <f t="shared" si="281"/>
        <v/>
      </c>
      <c r="DX396" s="12" t="str">
        <f t="shared" si="282"/>
        <v/>
      </c>
      <c r="DY396" s="12" t="str">
        <f t="shared" si="283"/>
        <v/>
      </c>
      <c r="DZ396" s="12" t="str">
        <f t="shared" si="284"/>
        <v/>
      </c>
      <c r="EA396" s="12" t="str">
        <f t="shared" si="285"/>
        <v/>
      </c>
      <c r="EB396" s="12" t="str">
        <f t="shared" si="286"/>
        <v/>
      </c>
      <c r="EC396" s="12" t="str">
        <f t="shared" si="287"/>
        <v/>
      </c>
      <c r="ED396" s="12" t="str">
        <f t="shared" si="288"/>
        <v/>
      </c>
      <c r="EE396" s="12" t="str">
        <f t="shared" si="289"/>
        <v/>
      </c>
      <c r="EF396" s="12" t="str">
        <f t="shared" si="290"/>
        <v/>
      </c>
      <c r="EG396" s="12" t="str">
        <f t="shared" si="291"/>
        <v/>
      </c>
      <c r="EH396" s="12" t="str">
        <f t="shared" si="292"/>
        <v/>
      </c>
      <c r="EI396" s="12" t="str">
        <f t="shared" si="293"/>
        <v/>
      </c>
      <c r="EK396" s="83" t="str">
        <f t="shared" ref="EK396:EK459" si="325">IF(OR($CG$3="", $CE396=""), "", IF(COUNTIF($CL396:$EI396, $CC$4)=0, "X", ""))</f>
        <v/>
      </c>
      <c r="EM396" s="12" t="str">
        <f t="shared" ref="EM396:EM459" si="326">IF($CE396="", "", 68-COUNTIF($I396:$BX396, ""))</f>
        <v/>
      </c>
      <c r="EO396" s="12" t="str">
        <f t="shared" ref="EO396:EO459" si="327">IF($EK396="", "", $EM396)</f>
        <v/>
      </c>
      <c r="EQ396" s="12" t="str">
        <f>IF($EO396="", "", IF($EQ$8=$EQ$6, COUNTIF($EO$11:$EO$2510, "&gt;"&amp;$EO396)+1+COUNTIF($EO$11:$EO396, $EO396)-1, COUNTIF($EO$11:$EO$2510, "&lt;"&amp;$EO396)+1+COUNTIF($EO$11:$EO396, $EO396)-1))</f>
        <v/>
      </c>
    </row>
    <row r="397" spans="1:147" x14ac:dyDescent="0.55000000000000004">
      <c r="A397" s="8"/>
      <c r="B397" s="12" t="str">
        <f>IF($D397="", "", COUNTIF($D$11:$D397, $D397))</f>
        <v/>
      </c>
      <c r="C397" s="8"/>
      <c r="D397" s="45"/>
      <c r="E397" s="46"/>
      <c r="F397" s="47"/>
      <c r="G397" s="54"/>
      <c r="H397" s="54"/>
      <c r="I397" s="48"/>
      <c r="J397" s="49"/>
      <c r="K397" s="50"/>
      <c r="L397" s="50"/>
      <c r="M397" s="50"/>
      <c r="N397" s="50"/>
      <c r="O397" s="50"/>
      <c r="P397" s="50"/>
      <c r="Q397" s="50"/>
      <c r="R397" s="50"/>
      <c r="S397" s="50"/>
      <c r="T397" s="50"/>
      <c r="U397" s="51"/>
      <c r="V397" s="52"/>
      <c r="W397" s="53"/>
      <c r="X397" s="53"/>
      <c r="Y397" s="53"/>
      <c r="Z397" s="53"/>
      <c r="AA397" s="48"/>
      <c r="AB397" s="54"/>
      <c r="AC397" s="54"/>
      <c r="AD397" s="54"/>
      <c r="AE397" s="54"/>
      <c r="AF397" s="54"/>
      <c r="AG397" s="54"/>
      <c r="AH397" s="54"/>
      <c r="AI397" s="54"/>
      <c r="AJ397" s="49"/>
      <c r="AK397" s="48"/>
      <c r="AL397" s="54"/>
      <c r="AM397" s="54"/>
      <c r="AN397" s="54"/>
      <c r="AO397" s="54"/>
      <c r="AP397" s="54"/>
      <c r="AQ397" s="54"/>
      <c r="AR397" s="54"/>
      <c r="AS397" s="54"/>
      <c r="AT397" s="54"/>
      <c r="AU397" s="54"/>
      <c r="AV397" s="54"/>
      <c r="AW397" s="54"/>
      <c r="AX397" s="54"/>
      <c r="AY397" s="54"/>
      <c r="AZ397" s="54"/>
      <c r="BA397" s="54"/>
      <c r="BB397" s="54"/>
      <c r="BC397" s="54"/>
      <c r="BD397" s="54"/>
      <c r="BE397" s="54"/>
      <c r="BF397" s="54"/>
      <c r="BG397" s="54"/>
      <c r="BH397" s="54"/>
      <c r="BI397" s="54"/>
      <c r="BJ397" s="54"/>
      <c r="BK397" s="54"/>
      <c r="BL397" s="54"/>
      <c r="BM397" s="54"/>
      <c r="BN397" s="54"/>
      <c r="BO397" s="54"/>
      <c r="BP397" s="54"/>
      <c r="BQ397" s="54"/>
      <c r="BR397" s="54"/>
      <c r="BS397" s="54"/>
      <c r="BT397" s="54"/>
      <c r="BU397" s="54"/>
      <c r="BV397" s="54"/>
      <c r="BW397" s="54"/>
      <c r="BX397" s="49"/>
      <c r="BY397" s="55"/>
      <c r="BZ397" s="8"/>
      <c r="CE397" s="12" t="str">
        <f t="shared" si="315"/>
        <v/>
      </c>
      <c r="CG397" s="77" t="str">
        <f t="shared" si="316"/>
        <v/>
      </c>
      <c r="CH397" s="80" t="str">
        <f t="shared" si="317"/>
        <v/>
      </c>
      <c r="CL397" s="12" t="str">
        <f t="shared" si="318"/>
        <v/>
      </c>
      <c r="CM397" s="12" t="str">
        <f t="shared" si="319"/>
        <v/>
      </c>
      <c r="CN397" s="12" t="str" cm="1">
        <f t="array" ref="CN397">IF(OR($CE397="", $CG$3=""), "", IF(IFERROR(INDEX($K397:$T397, $CK397, MATCH(CN$3, $K$3:$T$3, 0)), "")="", $CC$4, $CC$3))</f>
        <v/>
      </c>
      <c r="CO397" s="12" t="str" cm="1">
        <f t="array" ref="CO397">IF(OR($CE397="", $CG$3=""), "", IF(IFERROR(INDEX($AA397:$AJ397, $CK397, MATCH(CO$3, $AA$3:$AJ$3, 0)), "")="", $CC$4, $CC$3))</f>
        <v/>
      </c>
      <c r="CP397" s="12" t="str">
        <f>IF(OR($CE397="", $CG$3=""), "", IF(CP$3='Property List &amp; Features'!$BG$9, $CC$3, IF(CP$3=$I397, $CC$3, $CC$4)))</f>
        <v/>
      </c>
      <c r="CQ397" s="12" t="str">
        <f>IF(OR($CE397="", $CG$3=""), "", IF(CQ$3='Property List &amp; Features'!$BG$9, $CC$3, IF(CQ$3=$J397, $CC$3, $CC$4)))</f>
        <v/>
      </c>
      <c r="CR397" s="12" t="str">
        <f t="shared" si="320"/>
        <v/>
      </c>
      <c r="CS397" s="12" t="str">
        <f t="shared" si="321"/>
        <v/>
      </c>
      <c r="CT397" s="12" t="str">
        <f t="shared" si="322"/>
        <v/>
      </c>
      <c r="CU397" s="12" t="str">
        <f t="shared" si="323"/>
        <v/>
      </c>
      <c r="CV397" s="12" t="str">
        <f t="shared" si="324"/>
        <v/>
      </c>
      <c r="CW397" s="12" t="str">
        <f t="shared" si="294"/>
        <v/>
      </c>
      <c r="CX397" s="12" t="str">
        <f t="shared" si="295"/>
        <v/>
      </c>
      <c r="CY397" s="12" t="str">
        <f t="shared" si="296"/>
        <v/>
      </c>
      <c r="CZ397" s="12" t="str">
        <f t="shared" si="297"/>
        <v/>
      </c>
      <c r="DA397" s="12" t="str">
        <f t="shared" si="298"/>
        <v/>
      </c>
      <c r="DB397" s="12" t="str">
        <f t="shared" si="299"/>
        <v/>
      </c>
      <c r="DC397" s="12" t="str">
        <f t="shared" si="300"/>
        <v/>
      </c>
      <c r="DD397" s="12" t="str">
        <f t="shared" si="301"/>
        <v/>
      </c>
      <c r="DE397" s="12" t="str">
        <f t="shared" si="302"/>
        <v/>
      </c>
      <c r="DF397" s="12" t="str">
        <f t="shared" si="303"/>
        <v/>
      </c>
      <c r="DG397" s="12" t="str">
        <f t="shared" si="304"/>
        <v/>
      </c>
      <c r="DH397" s="12" t="str">
        <f t="shared" si="305"/>
        <v/>
      </c>
      <c r="DI397" s="12" t="str">
        <f t="shared" si="306"/>
        <v/>
      </c>
      <c r="DJ397" s="12" t="str">
        <f t="shared" si="307"/>
        <v/>
      </c>
      <c r="DK397" s="12" t="str">
        <f t="shared" si="308"/>
        <v/>
      </c>
      <c r="DL397" s="12" t="str">
        <f t="shared" si="309"/>
        <v/>
      </c>
      <c r="DM397" s="12" t="str">
        <f t="shared" si="310"/>
        <v/>
      </c>
      <c r="DN397" s="12" t="str">
        <f t="shared" si="311"/>
        <v/>
      </c>
      <c r="DO397" s="12" t="str">
        <f t="shared" si="312"/>
        <v/>
      </c>
      <c r="DP397" s="12" t="str">
        <f t="shared" si="313"/>
        <v/>
      </c>
      <c r="DQ397" s="12" t="str">
        <f t="shared" si="314"/>
        <v/>
      </c>
      <c r="DR397" s="12" t="str">
        <f t="shared" si="276"/>
        <v/>
      </c>
      <c r="DS397" s="12" t="str">
        <f t="shared" si="277"/>
        <v/>
      </c>
      <c r="DT397" s="12" t="str">
        <f t="shared" si="278"/>
        <v/>
      </c>
      <c r="DU397" s="12" t="str">
        <f t="shared" si="279"/>
        <v/>
      </c>
      <c r="DV397" s="12" t="str">
        <f t="shared" si="280"/>
        <v/>
      </c>
      <c r="DW397" s="12" t="str">
        <f t="shared" si="281"/>
        <v/>
      </c>
      <c r="DX397" s="12" t="str">
        <f t="shared" si="282"/>
        <v/>
      </c>
      <c r="DY397" s="12" t="str">
        <f t="shared" si="283"/>
        <v/>
      </c>
      <c r="DZ397" s="12" t="str">
        <f t="shared" si="284"/>
        <v/>
      </c>
      <c r="EA397" s="12" t="str">
        <f t="shared" si="285"/>
        <v/>
      </c>
      <c r="EB397" s="12" t="str">
        <f t="shared" si="286"/>
        <v/>
      </c>
      <c r="EC397" s="12" t="str">
        <f t="shared" si="287"/>
        <v/>
      </c>
      <c r="ED397" s="12" t="str">
        <f t="shared" si="288"/>
        <v/>
      </c>
      <c r="EE397" s="12" t="str">
        <f t="shared" si="289"/>
        <v/>
      </c>
      <c r="EF397" s="12" t="str">
        <f t="shared" si="290"/>
        <v/>
      </c>
      <c r="EG397" s="12" t="str">
        <f t="shared" si="291"/>
        <v/>
      </c>
      <c r="EH397" s="12" t="str">
        <f t="shared" si="292"/>
        <v/>
      </c>
      <c r="EI397" s="12" t="str">
        <f t="shared" si="293"/>
        <v/>
      </c>
      <c r="EK397" s="83" t="str">
        <f t="shared" si="325"/>
        <v/>
      </c>
      <c r="EM397" s="12" t="str">
        <f t="shared" si="326"/>
        <v/>
      </c>
      <c r="EO397" s="12" t="str">
        <f t="shared" si="327"/>
        <v/>
      </c>
      <c r="EQ397" s="12" t="str">
        <f>IF($EO397="", "", IF($EQ$8=$EQ$6, COUNTIF($EO$11:$EO$2510, "&gt;"&amp;$EO397)+1+COUNTIF($EO$11:$EO397, $EO397)-1, COUNTIF($EO$11:$EO$2510, "&lt;"&amp;$EO397)+1+COUNTIF($EO$11:$EO397, $EO397)-1))</f>
        <v/>
      </c>
    </row>
    <row r="398" spans="1:147" x14ac:dyDescent="0.55000000000000004">
      <c r="A398" s="8"/>
      <c r="B398" s="12" t="str">
        <f>IF($D398="", "", COUNTIF($D$11:$D398, $D398))</f>
        <v/>
      </c>
      <c r="C398" s="8"/>
      <c r="D398" s="45"/>
      <c r="E398" s="46"/>
      <c r="F398" s="47"/>
      <c r="G398" s="54"/>
      <c r="H398" s="54"/>
      <c r="I398" s="48"/>
      <c r="J398" s="49"/>
      <c r="K398" s="50"/>
      <c r="L398" s="50"/>
      <c r="M398" s="50"/>
      <c r="N398" s="50"/>
      <c r="O398" s="50"/>
      <c r="P398" s="50"/>
      <c r="Q398" s="50"/>
      <c r="R398" s="50"/>
      <c r="S398" s="50"/>
      <c r="T398" s="50"/>
      <c r="U398" s="51"/>
      <c r="V398" s="52"/>
      <c r="W398" s="53"/>
      <c r="X398" s="53"/>
      <c r="Y398" s="53"/>
      <c r="Z398" s="53"/>
      <c r="AA398" s="48"/>
      <c r="AB398" s="54"/>
      <c r="AC398" s="54"/>
      <c r="AD398" s="54"/>
      <c r="AE398" s="54"/>
      <c r="AF398" s="54"/>
      <c r="AG398" s="54"/>
      <c r="AH398" s="54"/>
      <c r="AI398" s="54"/>
      <c r="AJ398" s="49"/>
      <c r="AK398" s="48"/>
      <c r="AL398" s="54"/>
      <c r="AM398" s="54"/>
      <c r="AN398" s="54"/>
      <c r="AO398" s="54"/>
      <c r="AP398" s="54"/>
      <c r="AQ398" s="54"/>
      <c r="AR398" s="54"/>
      <c r="AS398" s="54"/>
      <c r="AT398" s="54"/>
      <c r="AU398" s="54"/>
      <c r="AV398" s="54"/>
      <c r="AW398" s="54"/>
      <c r="AX398" s="54"/>
      <c r="AY398" s="54"/>
      <c r="AZ398" s="54"/>
      <c r="BA398" s="54"/>
      <c r="BB398" s="54"/>
      <c r="BC398" s="54"/>
      <c r="BD398" s="54"/>
      <c r="BE398" s="54"/>
      <c r="BF398" s="54"/>
      <c r="BG398" s="54"/>
      <c r="BH398" s="54"/>
      <c r="BI398" s="54"/>
      <c r="BJ398" s="54"/>
      <c r="BK398" s="54"/>
      <c r="BL398" s="54"/>
      <c r="BM398" s="54"/>
      <c r="BN398" s="54"/>
      <c r="BO398" s="54"/>
      <c r="BP398" s="54"/>
      <c r="BQ398" s="54"/>
      <c r="BR398" s="54"/>
      <c r="BS398" s="54"/>
      <c r="BT398" s="54"/>
      <c r="BU398" s="54"/>
      <c r="BV398" s="54"/>
      <c r="BW398" s="54"/>
      <c r="BX398" s="49"/>
      <c r="BY398" s="55"/>
      <c r="BZ398" s="8"/>
      <c r="CE398" s="12" t="str">
        <f t="shared" si="315"/>
        <v/>
      </c>
      <c r="CG398" s="77" t="str">
        <f t="shared" si="316"/>
        <v/>
      </c>
      <c r="CH398" s="80" t="str">
        <f t="shared" si="317"/>
        <v/>
      </c>
      <c r="CL398" s="12" t="str">
        <f t="shared" si="318"/>
        <v/>
      </c>
      <c r="CM398" s="12" t="str">
        <f t="shared" si="319"/>
        <v/>
      </c>
      <c r="CN398" s="12" t="str" cm="1">
        <f t="array" ref="CN398">IF(OR($CE398="", $CG$3=""), "", IF(IFERROR(INDEX($K398:$T398, $CK398, MATCH(CN$3, $K$3:$T$3, 0)), "")="", $CC$4, $CC$3))</f>
        <v/>
      </c>
      <c r="CO398" s="12" t="str" cm="1">
        <f t="array" ref="CO398">IF(OR($CE398="", $CG$3=""), "", IF(IFERROR(INDEX($AA398:$AJ398, $CK398, MATCH(CO$3, $AA$3:$AJ$3, 0)), "")="", $CC$4, $CC$3))</f>
        <v/>
      </c>
      <c r="CP398" s="12" t="str">
        <f>IF(OR($CE398="", $CG$3=""), "", IF(CP$3='Property List &amp; Features'!$BG$9, $CC$3, IF(CP$3=$I398, $CC$3, $CC$4)))</f>
        <v/>
      </c>
      <c r="CQ398" s="12" t="str">
        <f>IF(OR($CE398="", $CG$3=""), "", IF(CQ$3='Property List &amp; Features'!$BG$9, $CC$3, IF(CQ$3=$J398, $CC$3, $CC$4)))</f>
        <v/>
      </c>
      <c r="CR398" s="12" t="str">
        <f t="shared" si="320"/>
        <v/>
      </c>
      <c r="CS398" s="12" t="str">
        <f t="shared" si="321"/>
        <v/>
      </c>
      <c r="CT398" s="12" t="str">
        <f t="shared" si="322"/>
        <v/>
      </c>
      <c r="CU398" s="12" t="str">
        <f t="shared" si="323"/>
        <v/>
      </c>
      <c r="CV398" s="12" t="str">
        <f t="shared" si="324"/>
        <v/>
      </c>
      <c r="CW398" s="12" t="str">
        <f t="shared" si="294"/>
        <v/>
      </c>
      <c r="CX398" s="12" t="str">
        <f t="shared" si="295"/>
        <v/>
      </c>
      <c r="CY398" s="12" t="str">
        <f t="shared" si="296"/>
        <v/>
      </c>
      <c r="CZ398" s="12" t="str">
        <f t="shared" si="297"/>
        <v/>
      </c>
      <c r="DA398" s="12" t="str">
        <f t="shared" si="298"/>
        <v/>
      </c>
      <c r="DB398" s="12" t="str">
        <f t="shared" si="299"/>
        <v/>
      </c>
      <c r="DC398" s="12" t="str">
        <f t="shared" si="300"/>
        <v/>
      </c>
      <c r="DD398" s="12" t="str">
        <f t="shared" si="301"/>
        <v/>
      </c>
      <c r="DE398" s="12" t="str">
        <f t="shared" si="302"/>
        <v/>
      </c>
      <c r="DF398" s="12" t="str">
        <f t="shared" si="303"/>
        <v/>
      </c>
      <c r="DG398" s="12" t="str">
        <f t="shared" si="304"/>
        <v/>
      </c>
      <c r="DH398" s="12" t="str">
        <f t="shared" si="305"/>
        <v/>
      </c>
      <c r="DI398" s="12" t="str">
        <f t="shared" si="306"/>
        <v/>
      </c>
      <c r="DJ398" s="12" t="str">
        <f t="shared" si="307"/>
        <v/>
      </c>
      <c r="DK398" s="12" t="str">
        <f t="shared" si="308"/>
        <v/>
      </c>
      <c r="DL398" s="12" t="str">
        <f t="shared" si="309"/>
        <v/>
      </c>
      <c r="DM398" s="12" t="str">
        <f t="shared" si="310"/>
        <v/>
      </c>
      <c r="DN398" s="12" t="str">
        <f t="shared" si="311"/>
        <v/>
      </c>
      <c r="DO398" s="12" t="str">
        <f t="shared" si="312"/>
        <v/>
      </c>
      <c r="DP398" s="12" t="str">
        <f t="shared" si="313"/>
        <v/>
      </c>
      <c r="DQ398" s="12" t="str">
        <f t="shared" si="314"/>
        <v/>
      </c>
      <c r="DR398" s="12" t="str">
        <f t="shared" si="276"/>
        <v/>
      </c>
      <c r="DS398" s="12" t="str">
        <f t="shared" si="277"/>
        <v/>
      </c>
      <c r="DT398" s="12" t="str">
        <f t="shared" si="278"/>
        <v/>
      </c>
      <c r="DU398" s="12" t="str">
        <f t="shared" si="279"/>
        <v/>
      </c>
      <c r="DV398" s="12" t="str">
        <f t="shared" si="280"/>
        <v/>
      </c>
      <c r="DW398" s="12" t="str">
        <f t="shared" si="281"/>
        <v/>
      </c>
      <c r="DX398" s="12" t="str">
        <f t="shared" si="282"/>
        <v/>
      </c>
      <c r="DY398" s="12" t="str">
        <f t="shared" si="283"/>
        <v/>
      </c>
      <c r="DZ398" s="12" t="str">
        <f t="shared" si="284"/>
        <v/>
      </c>
      <c r="EA398" s="12" t="str">
        <f t="shared" si="285"/>
        <v/>
      </c>
      <c r="EB398" s="12" t="str">
        <f t="shared" si="286"/>
        <v/>
      </c>
      <c r="EC398" s="12" t="str">
        <f t="shared" si="287"/>
        <v/>
      </c>
      <c r="ED398" s="12" t="str">
        <f t="shared" si="288"/>
        <v/>
      </c>
      <c r="EE398" s="12" t="str">
        <f t="shared" si="289"/>
        <v/>
      </c>
      <c r="EF398" s="12" t="str">
        <f t="shared" si="290"/>
        <v/>
      </c>
      <c r="EG398" s="12" t="str">
        <f t="shared" si="291"/>
        <v/>
      </c>
      <c r="EH398" s="12" t="str">
        <f t="shared" si="292"/>
        <v/>
      </c>
      <c r="EI398" s="12" t="str">
        <f t="shared" si="293"/>
        <v/>
      </c>
      <c r="EK398" s="83" t="str">
        <f t="shared" si="325"/>
        <v/>
      </c>
      <c r="EM398" s="12" t="str">
        <f t="shared" si="326"/>
        <v/>
      </c>
      <c r="EO398" s="12" t="str">
        <f t="shared" si="327"/>
        <v/>
      </c>
      <c r="EQ398" s="12" t="str">
        <f>IF($EO398="", "", IF($EQ$8=$EQ$6, COUNTIF($EO$11:$EO$2510, "&gt;"&amp;$EO398)+1+COUNTIF($EO$11:$EO398, $EO398)-1, COUNTIF($EO$11:$EO$2510, "&lt;"&amp;$EO398)+1+COUNTIF($EO$11:$EO398, $EO398)-1))</f>
        <v/>
      </c>
    </row>
    <row r="399" spans="1:147" x14ac:dyDescent="0.55000000000000004">
      <c r="A399" s="8"/>
      <c r="B399" s="12" t="str">
        <f>IF($D399="", "", COUNTIF($D$11:$D399, $D399))</f>
        <v/>
      </c>
      <c r="C399" s="8"/>
      <c r="D399" s="45"/>
      <c r="E399" s="46"/>
      <c r="F399" s="47"/>
      <c r="G399" s="54"/>
      <c r="H399" s="54"/>
      <c r="I399" s="48"/>
      <c r="J399" s="49"/>
      <c r="K399" s="50"/>
      <c r="L399" s="50"/>
      <c r="M399" s="50"/>
      <c r="N399" s="50"/>
      <c r="O399" s="50"/>
      <c r="P399" s="50"/>
      <c r="Q399" s="50"/>
      <c r="R399" s="50"/>
      <c r="S399" s="50"/>
      <c r="T399" s="50"/>
      <c r="U399" s="51"/>
      <c r="V399" s="52"/>
      <c r="W399" s="53"/>
      <c r="X399" s="53"/>
      <c r="Y399" s="53"/>
      <c r="Z399" s="53"/>
      <c r="AA399" s="48"/>
      <c r="AB399" s="54"/>
      <c r="AC399" s="54"/>
      <c r="AD399" s="54"/>
      <c r="AE399" s="54"/>
      <c r="AF399" s="54"/>
      <c r="AG399" s="54"/>
      <c r="AH399" s="54"/>
      <c r="AI399" s="54"/>
      <c r="AJ399" s="49"/>
      <c r="AK399" s="48"/>
      <c r="AL399" s="54"/>
      <c r="AM399" s="54"/>
      <c r="AN399" s="54"/>
      <c r="AO399" s="54"/>
      <c r="AP399" s="54"/>
      <c r="AQ399" s="54"/>
      <c r="AR399" s="54"/>
      <c r="AS399" s="54"/>
      <c r="AT399" s="54"/>
      <c r="AU399" s="54"/>
      <c r="AV399" s="54"/>
      <c r="AW399" s="54"/>
      <c r="AX399" s="54"/>
      <c r="AY399" s="54"/>
      <c r="AZ399" s="54"/>
      <c r="BA399" s="54"/>
      <c r="BB399" s="54"/>
      <c r="BC399" s="54"/>
      <c r="BD399" s="54"/>
      <c r="BE399" s="54"/>
      <c r="BF399" s="54"/>
      <c r="BG399" s="54"/>
      <c r="BH399" s="54"/>
      <c r="BI399" s="54"/>
      <c r="BJ399" s="54"/>
      <c r="BK399" s="54"/>
      <c r="BL399" s="54"/>
      <c r="BM399" s="54"/>
      <c r="BN399" s="54"/>
      <c r="BO399" s="54"/>
      <c r="BP399" s="54"/>
      <c r="BQ399" s="54"/>
      <c r="BR399" s="54"/>
      <c r="BS399" s="54"/>
      <c r="BT399" s="54"/>
      <c r="BU399" s="54"/>
      <c r="BV399" s="54"/>
      <c r="BW399" s="54"/>
      <c r="BX399" s="49"/>
      <c r="BY399" s="55"/>
      <c r="BZ399" s="8"/>
      <c r="CE399" s="12" t="str">
        <f t="shared" si="315"/>
        <v/>
      </c>
      <c r="CG399" s="77" t="str">
        <f t="shared" si="316"/>
        <v/>
      </c>
      <c r="CH399" s="80" t="str">
        <f t="shared" si="317"/>
        <v/>
      </c>
      <c r="CL399" s="12" t="str">
        <f t="shared" si="318"/>
        <v/>
      </c>
      <c r="CM399" s="12" t="str">
        <f t="shared" si="319"/>
        <v/>
      </c>
      <c r="CN399" s="12" t="str" cm="1">
        <f t="array" ref="CN399">IF(OR($CE399="", $CG$3=""), "", IF(IFERROR(INDEX($K399:$T399, $CK399, MATCH(CN$3, $K$3:$T$3, 0)), "")="", $CC$4, $CC$3))</f>
        <v/>
      </c>
      <c r="CO399" s="12" t="str" cm="1">
        <f t="array" ref="CO399">IF(OR($CE399="", $CG$3=""), "", IF(IFERROR(INDEX($AA399:$AJ399, $CK399, MATCH(CO$3, $AA$3:$AJ$3, 0)), "")="", $CC$4, $CC$3))</f>
        <v/>
      </c>
      <c r="CP399" s="12" t="str">
        <f>IF(OR($CE399="", $CG$3=""), "", IF(CP$3='Property List &amp; Features'!$BG$9, $CC$3, IF(CP$3=$I399, $CC$3, $CC$4)))</f>
        <v/>
      </c>
      <c r="CQ399" s="12" t="str">
        <f>IF(OR($CE399="", $CG$3=""), "", IF(CQ$3='Property List &amp; Features'!$BG$9, $CC$3, IF(CQ$3=$J399, $CC$3, $CC$4)))</f>
        <v/>
      </c>
      <c r="CR399" s="12" t="str">
        <f t="shared" si="320"/>
        <v/>
      </c>
      <c r="CS399" s="12" t="str">
        <f t="shared" si="321"/>
        <v/>
      </c>
      <c r="CT399" s="12" t="str">
        <f t="shared" si="322"/>
        <v/>
      </c>
      <c r="CU399" s="12" t="str">
        <f t="shared" si="323"/>
        <v/>
      </c>
      <c r="CV399" s="12" t="str">
        <f t="shared" si="324"/>
        <v/>
      </c>
      <c r="CW399" s="12" t="str">
        <f t="shared" si="294"/>
        <v/>
      </c>
      <c r="CX399" s="12" t="str">
        <f t="shared" si="295"/>
        <v/>
      </c>
      <c r="CY399" s="12" t="str">
        <f t="shared" si="296"/>
        <v/>
      </c>
      <c r="CZ399" s="12" t="str">
        <f t="shared" si="297"/>
        <v/>
      </c>
      <c r="DA399" s="12" t="str">
        <f t="shared" si="298"/>
        <v/>
      </c>
      <c r="DB399" s="12" t="str">
        <f t="shared" si="299"/>
        <v/>
      </c>
      <c r="DC399" s="12" t="str">
        <f t="shared" si="300"/>
        <v/>
      </c>
      <c r="DD399" s="12" t="str">
        <f t="shared" si="301"/>
        <v/>
      </c>
      <c r="DE399" s="12" t="str">
        <f t="shared" si="302"/>
        <v/>
      </c>
      <c r="DF399" s="12" t="str">
        <f t="shared" si="303"/>
        <v/>
      </c>
      <c r="DG399" s="12" t="str">
        <f t="shared" si="304"/>
        <v/>
      </c>
      <c r="DH399" s="12" t="str">
        <f t="shared" si="305"/>
        <v/>
      </c>
      <c r="DI399" s="12" t="str">
        <f t="shared" si="306"/>
        <v/>
      </c>
      <c r="DJ399" s="12" t="str">
        <f t="shared" si="307"/>
        <v/>
      </c>
      <c r="DK399" s="12" t="str">
        <f t="shared" si="308"/>
        <v/>
      </c>
      <c r="DL399" s="12" t="str">
        <f t="shared" si="309"/>
        <v/>
      </c>
      <c r="DM399" s="12" t="str">
        <f t="shared" si="310"/>
        <v/>
      </c>
      <c r="DN399" s="12" t="str">
        <f t="shared" si="311"/>
        <v/>
      </c>
      <c r="DO399" s="12" t="str">
        <f t="shared" si="312"/>
        <v/>
      </c>
      <c r="DP399" s="12" t="str">
        <f t="shared" si="313"/>
        <v/>
      </c>
      <c r="DQ399" s="12" t="str">
        <f t="shared" si="314"/>
        <v/>
      </c>
      <c r="DR399" s="12" t="str">
        <f t="shared" si="276"/>
        <v/>
      </c>
      <c r="DS399" s="12" t="str">
        <f t="shared" si="277"/>
        <v/>
      </c>
      <c r="DT399" s="12" t="str">
        <f t="shared" si="278"/>
        <v/>
      </c>
      <c r="DU399" s="12" t="str">
        <f t="shared" si="279"/>
        <v/>
      </c>
      <c r="DV399" s="12" t="str">
        <f t="shared" si="280"/>
        <v/>
      </c>
      <c r="DW399" s="12" t="str">
        <f t="shared" si="281"/>
        <v/>
      </c>
      <c r="DX399" s="12" t="str">
        <f t="shared" si="282"/>
        <v/>
      </c>
      <c r="DY399" s="12" t="str">
        <f t="shared" si="283"/>
        <v/>
      </c>
      <c r="DZ399" s="12" t="str">
        <f t="shared" si="284"/>
        <v/>
      </c>
      <c r="EA399" s="12" t="str">
        <f t="shared" si="285"/>
        <v/>
      </c>
      <c r="EB399" s="12" t="str">
        <f t="shared" si="286"/>
        <v/>
      </c>
      <c r="EC399" s="12" t="str">
        <f t="shared" si="287"/>
        <v/>
      </c>
      <c r="ED399" s="12" t="str">
        <f t="shared" si="288"/>
        <v/>
      </c>
      <c r="EE399" s="12" t="str">
        <f t="shared" si="289"/>
        <v/>
      </c>
      <c r="EF399" s="12" t="str">
        <f t="shared" si="290"/>
        <v/>
      </c>
      <c r="EG399" s="12" t="str">
        <f t="shared" si="291"/>
        <v/>
      </c>
      <c r="EH399" s="12" t="str">
        <f t="shared" si="292"/>
        <v/>
      </c>
      <c r="EI399" s="12" t="str">
        <f t="shared" si="293"/>
        <v/>
      </c>
      <c r="EK399" s="83" t="str">
        <f t="shared" si="325"/>
        <v/>
      </c>
      <c r="EM399" s="12" t="str">
        <f t="shared" si="326"/>
        <v/>
      </c>
      <c r="EO399" s="12" t="str">
        <f t="shared" si="327"/>
        <v/>
      </c>
      <c r="EQ399" s="12" t="str">
        <f>IF($EO399="", "", IF($EQ$8=$EQ$6, COUNTIF($EO$11:$EO$2510, "&gt;"&amp;$EO399)+1+COUNTIF($EO$11:$EO399, $EO399)-1, COUNTIF($EO$11:$EO$2510, "&lt;"&amp;$EO399)+1+COUNTIF($EO$11:$EO399, $EO399)-1))</f>
        <v/>
      </c>
    </row>
    <row r="400" spans="1:147" x14ac:dyDescent="0.55000000000000004">
      <c r="A400" s="8"/>
      <c r="B400" s="12" t="str">
        <f>IF($D400="", "", COUNTIF($D$11:$D400, $D400))</f>
        <v/>
      </c>
      <c r="C400" s="8"/>
      <c r="D400" s="45"/>
      <c r="E400" s="46"/>
      <c r="F400" s="47"/>
      <c r="G400" s="54"/>
      <c r="H400" s="54"/>
      <c r="I400" s="48"/>
      <c r="J400" s="49"/>
      <c r="K400" s="50"/>
      <c r="L400" s="50"/>
      <c r="M400" s="50"/>
      <c r="N400" s="50"/>
      <c r="O400" s="50"/>
      <c r="P400" s="50"/>
      <c r="Q400" s="50"/>
      <c r="R400" s="50"/>
      <c r="S400" s="50"/>
      <c r="T400" s="50"/>
      <c r="U400" s="51"/>
      <c r="V400" s="52"/>
      <c r="W400" s="53"/>
      <c r="X400" s="53"/>
      <c r="Y400" s="53"/>
      <c r="Z400" s="53"/>
      <c r="AA400" s="48"/>
      <c r="AB400" s="54"/>
      <c r="AC400" s="54"/>
      <c r="AD400" s="54"/>
      <c r="AE400" s="54"/>
      <c r="AF400" s="54"/>
      <c r="AG400" s="54"/>
      <c r="AH400" s="54"/>
      <c r="AI400" s="54"/>
      <c r="AJ400" s="49"/>
      <c r="AK400" s="48"/>
      <c r="AL400" s="54"/>
      <c r="AM400" s="54"/>
      <c r="AN400" s="54"/>
      <c r="AO400" s="54"/>
      <c r="AP400" s="54"/>
      <c r="AQ400" s="54"/>
      <c r="AR400" s="54"/>
      <c r="AS400" s="54"/>
      <c r="AT400" s="54"/>
      <c r="AU400" s="54"/>
      <c r="AV400" s="54"/>
      <c r="AW400" s="54"/>
      <c r="AX400" s="54"/>
      <c r="AY400" s="54"/>
      <c r="AZ400" s="54"/>
      <c r="BA400" s="54"/>
      <c r="BB400" s="54"/>
      <c r="BC400" s="54"/>
      <c r="BD400" s="54"/>
      <c r="BE400" s="54"/>
      <c r="BF400" s="54"/>
      <c r="BG400" s="54"/>
      <c r="BH400" s="54"/>
      <c r="BI400" s="54"/>
      <c r="BJ400" s="54"/>
      <c r="BK400" s="54"/>
      <c r="BL400" s="54"/>
      <c r="BM400" s="54"/>
      <c r="BN400" s="54"/>
      <c r="BO400" s="54"/>
      <c r="BP400" s="54"/>
      <c r="BQ400" s="54"/>
      <c r="BR400" s="54"/>
      <c r="BS400" s="54"/>
      <c r="BT400" s="54"/>
      <c r="BU400" s="54"/>
      <c r="BV400" s="54"/>
      <c r="BW400" s="54"/>
      <c r="BX400" s="49"/>
      <c r="BY400" s="55"/>
      <c r="BZ400" s="8"/>
      <c r="CE400" s="12" t="str">
        <f t="shared" si="315"/>
        <v/>
      </c>
      <c r="CG400" s="77" t="str">
        <f t="shared" si="316"/>
        <v/>
      </c>
      <c r="CH400" s="80" t="str">
        <f t="shared" si="317"/>
        <v/>
      </c>
      <c r="CL400" s="12" t="str">
        <f t="shared" si="318"/>
        <v/>
      </c>
      <c r="CM400" s="12" t="str">
        <f t="shared" si="319"/>
        <v/>
      </c>
      <c r="CN400" s="12" t="str" cm="1">
        <f t="array" ref="CN400">IF(OR($CE400="", $CG$3=""), "", IF(IFERROR(INDEX($K400:$T400, $CK400, MATCH(CN$3, $K$3:$T$3, 0)), "")="", $CC$4, $CC$3))</f>
        <v/>
      </c>
      <c r="CO400" s="12" t="str" cm="1">
        <f t="array" ref="CO400">IF(OR($CE400="", $CG$3=""), "", IF(IFERROR(INDEX($AA400:$AJ400, $CK400, MATCH(CO$3, $AA$3:$AJ$3, 0)), "")="", $CC$4, $CC$3))</f>
        <v/>
      </c>
      <c r="CP400" s="12" t="str">
        <f>IF(OR($CE400="", $CG$3=""), "", IF(CP$3='Property List &amp; Features'!$BG$9, $CC$3, IF(CP$3=$I400, $CC$3, $CC$4)))</f>
        <v/>
      </c>
      <c r="CQ400" s="12" t="str">
        <f>IF(OR($CE400="", $CG$3=""), "", IF(CQ$3='Property List &amp; Features'!$BG$9, $CC$3, IF(CQ$3=$J400, $CC$3, $CC$4)))</f>
        <v/>
      </c>
      <c r="CR400" s="12" t="str">
        <f t="shared" si="320"/>
        <v/>
      </c>
      <c r="CS400" s="12" t="str">
        <f t="shared" si="321"/>
        <v/>
      </c>
      <c r="CT400" s="12" t="str">
        <f t="shared" si="322"/>
        <v/>
      </c>
      <c r="CU400" s="12" t="str">
        <f t="shared" si="323"/>
        <v/>
      </c>
      <c r="CV400" s="12" t="str">
        <f t="shared" si="324"/>
        <v/>
      </c>
      <c r="CW400" s="12" t="str">
        <f t="shared" si="294"/>
        <v/>
      </c>
      <c r="CX400" s="12" t="str">
        <f t="shared" si="295"/>
        <v/>
      </c>
      <c r="CY400" s="12" t="str">
        <f t="shared" si="296"/>
        <v/>
      </c>
      <c r="CZ400" s="12" t="str">
        <f t="shared" si="297"/>
        <v/>
      </c>
      <c r="DA400" s="12" t="str">
        <f t="shared" si="298"/>
        <v/>
      </c>
      <c r="DB400" s="12" t="str">
        <f t="shared" si="299"/>
        <v/>
      </c>
      <c r="DC400" s="12" t="str">
        <f t="shared" si="300"/>
        <v/>
      </c>
      <c r="DD400" s="12" t="str">
        <f t="shared" si="301"/>
        <v/>
      </c>
      <c r="DE400" s="12" t="str">
        <f t="shared" si="302"/>
        <v/>
      </c>
      <c r="DF400" s="12" t="str">
        <f t="shared" si="303"/>
        <v/>
      </c>
      <c r="DG400" s="12" t="str">
        <f t="shared" si="304"/>
        <v/>
      </c>
      <c r="DH400" s="12" t="str">
        <f t="shared" si="305"/>
        <v/>
      </c>
      <c r="DI400" s="12" t="str">
        <f t="shared" si="306"/>
        <v/>
      </c>
      <c r="DJ400" s="12" t="str">
        <f t="shared" si="307"/>
        <v/>
      </c>
      <c r="DK400" s="12" t="str">
        <f t="shared" si="308"/>
        <v/>
      </c>
      <c r="DL400" s="12" t="str">
        <f t="shared" si="309"/>
        <v/>
      </c>
      <c r="DM400" s="12" t="str">
        <f t="shared" si="310"/>
        <v/>
      </c>
      <c r="DN400" s="12" t="str">
        <f t="shared" si="311"/>
        <v/>
      </c>
      <c r="DO400" s="12" t="str">
        <f t="shared" si="312"/>
        <v/>
      </c>
      <c r="DP400" s="12" t="str">
        <f t="shared" si="313"/>
        <v/>
      </c>
      <c r="DQ400" s="12" t="str">
        <f t="shared" si="314"/>
        <v/>
      </c>
      <c r="DR400" s="12" t="str">
        <f t="shared" si="276"/>
        <v/>
      </c>
      <c r="DS400" s="12" t="str">
        <f t="shared" si="277"/>
        <v/>
      </c>
      <c r="DT400" s="12" t="str">
        <f t="shared" si="278"/>
        <v/>
      </c>
      <c r="DU400" s="12" t="str">
        <f t="shared" si="279"/>
        <v/>
      </c>
      <c r="DV400" s="12" t="str">
        <f t="shared" si="280"/>
        <v/>
      </c>
      <c r="DW400" s="12" t="str">
        <f t="shared" si="281"/>
        <v/>
      </c>
      <c r="DX400" s="12" t="str">
        <f t="shared" si="282"/>
        <v/>
      </c>
      <c r="DY400" s="12" t="str">
        <f t="shared" si="283"/>
        <v/>
      </c>
      <c r="DZ400" s="12" t="str">
        <f t="shared" si="284"/>
        <v/>
      </c>
      <c r="EA400" s="12" t="str">
        <f t="shared" si="285"/>
        <v/>
      </c>
      <c r="EB400" s="12" t="str">
        <f t="shared" si="286"/>
        <v/>
      </c>
      <c r="EC400" s="12" t="str">
        <f t="shared" si="287"/>
        <v/>
      </c>
      <c r="ED400" s="12" t="str">
        <f t="shared" si="288"/>
        <v/>
      </c>
      <c r="EE400" s="12" t="str">
        <f t="shared" si="289"/>
        <v/>
      </c>
      <c r="EF400" s="12" t="str">
        <f t="shared" si="290"/>
        <v/>
      </c>
      <c r="EG400" s="12" t="str">
        <f t="shared" si="291"/>
        <v/>
      </c>
      <c r="EH400" s="12" t="str">
        <f t="shared" si="292"/>
        <v/>
      </c>
      <c r="EI400" s="12" t="str">
        <f t="shared" si="293"/>
        <v/>
      </c>
      <c r="EK400" s="83" t="str">
        <f t="shared" si="325"/>
        <v/>
      </c>
      <c r="EM400" s="12" t="str">
        <f t="shared" si="326"/>
        <v/>
      </c>
      <c r="EO400" s="12" t="str">
        <f t="shared" si="327"/>
        <v/>
      </c>
      <c r="EQ400" s="12" t="str">
        <f>IF($EO400="", "", IF($EQ$8=$EQ$6, COUNTIF($EO$11:$EO$2510, "&gt;"&amp;$EO400)+1+COUNTIF($EO$11:$EO400, $EO400)-1, COUNTIF($EO$11:$EO$2510, "&lt;"&amp;$EO400)+1+COUNTIF($EO$11:$EO400, $EO400)-1))</f>
        <v/>
      </c>
    </row>
    <row r="401" spans="1:147" x14ac:dyDescent="0.55000000000000004">
      <c r="A401" s="8"/>
      <c r="B401" s="12" t="str">
        <f>IF($D401="", "", COUNTIF($D$11:$D401, $D401))</f>
        <v/>
      </c>
      <c r="C401" s="8"/>
      <c r="D401" s="45"/>
      <c r="E401" s="46"/>
      <c r="F401" s="47"/>
      <c r="G401" s="54"/>
      <c r="H401" s="54"/>
      <c r="I401" s="48"/>
      <c r="J401" s="49"/>
      <c r="K401" s="50"/>
      <c r="L401" s="50"/>
      <c r="M401" s="50"/>
      <c r="N401" s="50"/>
      <c r="O401" s="50"/>
      <c r="P401" s="50"/>
      <c r="Q401" s="50"/>
      <c r="R401" s="50"/>
      <c r="S401" s="50"/>
      <c r="T401" s="50"/>
      <c r="U401" s="51"/>
      <c r="V401" s="52"/>
      <c r="W401" s="53"/>
      <c r="X401" s="53"/>
      <c r="Y401" s="53"/>
      <c r="Z401" s="53"/>
      <c r="AA401" s="48"/>
      <c r="AB401" s="54"/>
      <c r="AC401" s="54"/>
      <c r="AD401" s="54"/>
      <c r="AE401" s="54"/>
      <c r="AF401" s="54"/>
      <c r="AG401" s="54"/>
      <c r="AH401" s="54"/>
      <c r="AI401" s="54"/>
      <c r="AJ401" s="49"/>
      <c r="AK401" s="48"/>
      <c r="AL401" s="54"/>
      <c r="AM401" s="54"/>
      <c r="AN401" s="54"/>
      <c r="AO401" s="54"/>
      <c r="AP401" s="54"/>
      <c r="AQ401" s="54"/>
      <c r="AR401" s="54"/>
      <c r="AS401" s="54"/>
      <c r="AT401" s="54"/>
      <c r="AU401" s="54"/>
      <c r="AV401" s="54"/>
      <c r="AW401" s="54"/>
      <c r="AX401" s="54"/>
      <c r="AY401" s="54"/>
      <c r="AZ401" s="54"/>
      <c r="BA401" s="54"/>
      <c r="BB401" s="54"/>
      <c r="BC401" s="54"/>
      <c r="BD401" s="54"/>
      <c r="BE401" s="54"/>
      <c r="BF401" s="54"/>
      <c r="BG401" s="54"/>
      <c r="BH401" s="54"/>
      <c r="BI401" s="54"/>
      <c r="BJ401" s="54"/>
      <c r="BK401" s="54"/>
      <c r="BL401" s="54"/>
      <c r="BM401" s="54"/>
      <c r="BN401" s="54"/>
      <c r="BO401" s="54"/>
      <c r="BP401" s="54"/>
      <c r="BQ401" s="54"/>
      <c r="BR401" s="54"/>
      <c r="BS401" s="54"/>
      <c r="BT401" s="54"/>
      <c r="BU401" s="54"/>
      <c r="BV401" s="54"/>
      <c r="BW401" s="54"/>
      <c r="BX401" s="49"/>
      <c r="BY401" s="55"/>
      <c r="BZ401" s="8"/>
      <c r="CE401" s="12" t="str">
        <f t="shared" si="315"/>
        <v/>
      </c>
      <c r="CG401" s="77" t="str">
        <f t="shared" si="316"/>
        <v/>
      </c>
      <c r="CH401" s="80" t="str">
        <f t="shared" si="317"/>
        <v/>
      </c>
      <c r="CL401" s="12" t="str">
        <f t="shared" si="318"/>
        <v/>
      </c>
      <c r="CM401" s="12" t="str">
        <f t="shared" si="319"/>
        <v/>
      </c>
      <c r="CN401" s="12" t="str" cm="1">
        <f t="array" ref="CN401">IF(OR($CE401="", $CG$3=""), "", IF(IFERROR(INDEX($K401:$T401, $CK401, MATCH(CN$3, $K$3:$T$3, 0)), "")="", $CC$4, $CC$3))</f>
        <v/>
      </c>
      <c r="CO401" s="12" t="str" cm="1">
        <f t="array" ref="CO401">IF(OR($CE401="", $CG$3=""), "", IF(IFERROR(INDEX($AA401:$AJ401, $CK401, MATCH(CO$3, $AA$3:$AJ$3, 0)), "")="", $CC$4, $CC$3))</f>
        <v/>
      </c>
      <c r="CP401" s="12" t="str">
        <f>IF(OR($CE401="", $CG$3=""), "", IF(CP$3='Property List &amp; Features'!$BG$9, $CC$3, IF(CP$3=$I401, $CC$3, $CC$4)))</f>
        <v/>
      </c>
      <c r="CQ401" s="12" t="str">
        <f>IF(OR($CE401="", $CG$3=""), "", IF(CQ$3='Property List &amp; Features'!$BG$9, $CC$3, IF(CQ$3=$J401, $CC$3, $CC$4)))</f>
        <v/>
      </c>
      <c r="CR401" s="12" t="str">
        <f t="shared" si="320"/>
        <v/>
      </c>
      <c r="CS401" s="12" t="str">
        <f t="shared" si="321"/>
        <v/>
      </c>
      <c r="CT401" s="12" t="str">
        <f t="shared" si="322"/>
        <v/>
      </c>
      <c r="CU401" s="12" t="str">
        <f t="shared" si="323"/>
        <v/>
      </c>
      <c r="CV401" s="12" t="str">
        <f t="shared" si="324"/>
        <v/>
      </c>
      <c r="CW401" s="12" t="str">
        <f t="shared" si="294"/>
        <v/>
      </c>
      <c r="CX401" s="12" t="str">
        <f t="shared" si="295"/>
        <v/>
      </c>
      <c r="CY401" s="12" t="str">
        <f t="shared" si="296"/>
        <v/>
      </c>
      <c r="CZ401" s="12" t="str">
        <f t="shared" si="297"/>
        <v/>
      </c>
      <c r="DA401" s="12" t="str">
        <f t="shared" si="298"/>
        <v/>
      </c>
      <c r="DB401" s="12" t="str">
        <f t="shared" si="299"/>
        <v/>
      </c>
      <c r="DC401" s="12" t="str">
        <f t="shared" si="300"/>
        <v/>
      </c>
      <c r="DD401" s="12" t="str">
        <f t="shared" si="301"/>
        <v/>
      </c>
      <c r="DE401" s="12" t="str">
        <f t="shared" si="302"/>
        <v/>
      </c>
      <c r="DF401" s="12" t="str">
        <f t="shared" si="303"/>
        <v/>
      </c>
      <c r="DG401" s="12" t="str">
        <f t="shared" si="304"/>
        <v/>
      </c>
      <c r="DH401" s="12" t="str">
        <f t="shared" si="305"/>
        <v/>
      </c>
      <c r="DI401" s="12" t="str">
        <f t="shared" si="306"/>
        <v/>
      </c>
      <c r="DJ401" s="12" t="str">
        <f t="shared" si="307"/>
        <v/>
      </c>
      <c r="DK401" s="12" t="str">
        <f t="shared" si="308"/>
        <v/>
      </c>
      <c r="DL401" s="12" t="str">
        <f t="shared" si="309"/>
        <v/>
      </c>
      <c r="DM401" s="12" t="str">
        <f t="shared" si="310"/>
        <v/>
      </c>
      <c r="DN401" s="12" t="str">
        <f t="shared" si="311"/>
        <v/>
      </c>
      <c r="DO401" s="12" t="str">
        <f t="shared" si="312"/>
        <v/>
      </c>
      <c r="DP401" s="12" t="str">
        <f t="shared" si="313"/>
        <v/>
      </c>
      <c r="DQ401" s="12" t="str">
        <f t="shared" si="314"/>
        <v/>
      </c>
      <c r="DR401" s="12" t="str">
        <f t="shared" ref="DR401:DR464" si="328">IF(OR($CE401="", $CG$3=""), "", IF(BG401="", $CC$3, IF(BG401=DR$3, $CC$3, $CC$4)))</f>
        <v/>
      </c>
      <c r="DS401" s="12" t="str">
        <f t="shared" ref="DS401:DS464" si="329">IF(OR($CE401="", $CG$3=""), "", IF(BH401="", $CC$3, IF(BH401=DS$3, $CC$3, $CC$4)))</f>
        <v/>
      </c>
      <c r="DT401" s="12" t="str">
        <f t="shared" ref="DT401:DT464" si="330">IF(OR($CE401="", $CG$3=""), "", IF(BI401="", $CC$3, IF(BI401=DT$3, $CC$3, $CC$4)))</f>
        <v/>
      </c>
      <c r="DU401" s="12" t="str">
        <f t="shared" ref="DU401:DU464" si="331">IF(OR($CE401="", $CG$3=""), "", IF(BJ401="", $CC$3, IF(BJ401=DU$3, $CC$3, $CC$4)))</f>
        <v/>
      </c>
      <c r="DV401" s="12" t="str">
        <f t="shared" ref="DV401:DV464" si="332">IF(OR($CE401="", $CG$3=""), "", IF(BK401="", $CC$3, IF(BK401=DV$3, $CC$3, $CC$4)))</f>
        <v/>
      </c>
      <c r="DW401" s="12" t="str">
        <f t="shared" ref="DW401:DW464" si="333">IF(OR($CE401="", $CG$3=""), "", IF(BL401="", $CC$3, IF(BL401=DW$3, $CC$3, $CC$4)))</f>
        <v/>
      </c>
      <c r="DX401" s="12" t="str">
        <f t="shared" ref="DX401:DX464" si="334">IF(OR($CE401="", $CG$3=""), "", IF(BM401="", $CC$3, IF(BM401=DX$3, $CC$3, $CC$4)))</f>
        <v/>
      </c>
      <c r="DY401" s="12" t="str">
        <f t="shared" ref="DY401:DY464" si="335">IF(OR($CE401="", $CG$3=""), "", IF(BN401="", $CC$3, IF(BN401=DY$3, $CC$3, $CC$4)))</f>
        <v/>
      </c>
      <c r="DZ401" s="12" t="str">
        <f t="shared" ref="DZ401:DZ464" si="336">IF(OR($CE401="", $CG$3=""), "", IF(BO401="", $CC$3, IF(BO401=DZ$3, $CC$3, $CC$4)))</f>
        <v/>
      </c>
      <c r="EA401" s="12" t="str">
        <f t="shared" ref="EA401:EA464" si="337">IF(OR($CE401="", $CG$3=""), "", IF(BP401="", $CC$3, IF(BP401=EA$3, $CC$3, $CC$4)))</f>
        <v/>
      </c>
      <c r="EB401" s="12" t="str">
        <f t="shared" ref="EB401:EB464" si="338">IF(OR($CE401="", $CG$3=""), "", IF(BQ401="", $CC$3, IF(BQ401=EB$3, $CC$3, $CC$4)))</f>
        <v/>
      </c>
      <c r="EC401" s="12" t="str">
        <f t="shared" ref="EC401:EC464" si="339">IF(OR($CE401="", $CG$3=""), "", IF(BR401="", $CC$3, IF(BR401=EC$3, $CC$3, $CC$4)))</f>
        <v/>
      </c>
      <c r="ED401" s="12" t="str">
        <f t="shared" ref="ED401:ED464" si="340">IF(OR($CE401="", $CG$3=""), "", IF(BS401="", $CC$3, IF(BS401=ED$3, $CC$3, $CC$4)))</f>
        <v/>
      </c>
      <c r="EE401" s="12" t="str">
        <f t="shared" ref="EE401:EE464" si="341">IF(OR($CE401="", $CG$3=""), "", IF(BT401="", $CC$3, IF(BT401=EE$3, $CC$3, $CC$4)))</f>
        <v/>
      </c>
      <c r="EF401" s="12" t="str">
        <f t="shared" ref="EF401:EF464" si="342">IF(OR($CE401="", $CG$3=""), "", IF(BU401="", $CC$3, IF(BU401=EF$3, $CC$3, $CC$4)))</f>
        <v/>
      </c>
      <c r="EG401" s="12" t="str">
        <f t="shared" ref="EG401:EG464" si="343">IF(OR($CE401="", $CG$3=""), "", IF(BV401="", $CC$3, IF(BV401=EG$3, $CC$3, $CC$4)))</f>
        <v/>
      </c>
      <c r="EH401" s="12" t="str">
        <f t="shared" ref="EH401:EH464" si="344">IF(OR($CE401="", $CG$3=""), "", IF(BW401="", $CC$3, IF(BW401=EH$3, $CC$3, $CC$4)))</f>
        <v/>
      </c>
      <c r="EI401" s="12" t="str">
        <f t="shared" ref="EI401:EI464" si="345">IF(OR($CE401="", $CG$3=""), "", IF(BX401="", $CC$3, IF(BX401=EI$3, $CC$3, $CC$4)))</f>
        <v/>
      </c>
      <c r="EK401" s="83" t="str">
        <f t="shared" si="325"/>
        <v/>
      </c>
      <c r="EM401" s="12" t="str">
        <f t="shared" si="326"/>
        <v/>
      </c>
      <c r="EO401" s="12" t="str">
        <f t="shared" si="327"/>
        <v/>
      </c>
      <c r="EQ401" s="12" t="str">
        <f>IF($EO401="", "", IF($EQ$8=$EQ$6, COUNTIF($EO$11:$EO$2510, "&gt;"&amp;$EO401)+1+COUNTIF($EO$11:$EO401, $EO401)-1, COUNTIF($EO$11:$EO$2510, "&lt;"&amp;$EO401)+1+COUNTIF($EO$11:$EO401, $EO401)-1))</f>
        <v/>
      </c>
    </row>
    <row r="402" spans="1:147" x14ac:dyDescent="0.55000000000000004">
      <c r="A402" s="8"/>
      <c r="B402" s="12" t="str">
        <f>IF($D402="", "", COUNTIF($D$11:$D402, $D402))</f>
        <v/>
      </c>
      <c r="C402" s="8"/>
      <c r="D402" s="45"/>
      <c r="E402" s="46"/>
      <c r="F402" s="47"/>
      <c r="G402" s="54"/>
      <c r="H402" s="54"/>
      <c r="I402" s="48"/>
      <c r="J402" s="49"/>
      <c r="K402" s="50"/>
      <c r="L402" s="50"/>
      <c r="M402" s="50"/>
      <c r="N402" s="50"/>
      <c r="O402" s="50"/>
      <c r="P402" s="50"/>
      <c r="Q402" s="50"/>
      <c r="R402" s="50"/>
      <c r="S402" s="50"/>
      <c r="T402" s="50"/>
      <c r="U402" s="51"/>
      <c r="V402" s="52"/>
      <c r="W402" s="53"/>
      <c r="X402" s="53"/>
      <c r="Y402" s="53"/>
      <c r="Z402" s="53"/>
      <c r="AA402" s="48"/>
      <c r="AB402" s="54"/>
      <c r="AC402" s="54"/>
      <c r="AD402" s="54"/>
      <c r="AE402" s="54"/>
      <c r="AF402" s="54"/>
      <c r="AG402" s="54"/>
      <c r="AH402" s="54"/>
      <c r="AI402" s="54"/>
      <c r="AJ402" s="49"/>
      <c r="AK402" s="48"/>
      <c r="AL402" s="54"/>
      <c r="AM402" s="54"/>
      <c r="AN402" s="54"/>
      <c r="AO402" s="54"/>
      <c r="AP402" s="54"/>
      <c r="AQ402" s="54"/>
      <c r="AR402" s="54"/>
      <c r="AS402" s="54"/>
      <c r="AT402" s="54"/>
      <c r="AU402" s="54"/>
      <c r="AV402" s="54"/>
      <c r="AW402" s="54"/>
      <c r="AX402" s="54"/>
      <c r="AY402" s="54"/>
      <c r="AZ402" s="54"/>
      <c r="BA402" s="54"/>
      <c r="BB402" s="54"/>
      <c r="BC402" s="54"/>
      <c r="BD402" s="54"/>
      <c r="BE402" s="54"/>
      <c r="BF402" s="54"/>
      <c r="BG402" s="54"/>
      <c r="BH402" s="54"/>
      <c r="BI402" s="54"/>
      <c r="BJ402" s="54"/>
      <c r="BK402" s="54"/>
      <c r="BL402" s="54"/>
      <c r="BM402" s="54"/>
      <c r="BN402" s="54"/>
      <c r="BO402" s="54"/>
      <c r="BP402" s="54"/>
      <c r="BQ402" s="54"/>
      <c r="BR402" s="54"/>
      <c r="BS402" s="54"/>
      <c r="BT402" s="54"/>
      <c r="BU402" s="54"/>
      <c r="BV402" s="54"/>
      <c r="BW402" s="54"/>
      <c r="BX402" s="49"/>
      <c r="BY402" s="55"/>
      <c r="BZ402" s="8"/>
      <c r="CE402" s="12" t="str">
        <f t="shared" si="315"/>
        <v/>
      </c>
      <c r="CG402" s="77" t="str">
        <f t="shared" si="316"/>
        <v/>
      </c>
      <c r="CH402" s="80" t="str">
        <f t="shared" si="317"/>
        <v/>
      </c>
      <c r="CL402" s="12" t="str">
        <f t="shared" si="318"/>
        <v/>
      </c>
      <c r="CM402" s="12" t="str">
        <f t="shared" si="319"/>
        <v/>
      </c>
      <c r="CN402" s="12" t="str" cm="1">
        <f t="array" ref="CN402">IF(OR($CE402="", $CG$3=""), "", IF(IFERROR(INDEX($K402:$T402, $CK402, MATCH(CN$3, $K$3:$T$3, 0)), "")="", $CC$4, $CC$3))</f>
        <v/>
      </c>
      <c r="CO402" s="12" t="str" cm="1">
        <f t="array" ref="CO402">IF(OR($CE402="", $CG$3=""), "", IF(IFERROR(INDEX($AA402:$AJ402, $CK402, MATCH(CO$3, $AA$3:$AJ$3, 0)), "")="", $CC$4, $CC$3))</f>
        <v/>
      </c>
      <c r="CP402" s="12" t="str">
        <f>IF(OR($CE402="", $CG$3=""), "", IF(CP$3='Property List &amp; Features'!$BG$9, $CC$3, IF(CP$3=$I402, $CC$3, $CC$4)))</f>
        <v/>
      </c>
      <c r="CQ402" s="12" t="str">
        <f>IF(OR($CE402="", $CG$3=""), "", IF(CQ$3='Property List &amp; Features'!$BG$9, $CC$3, IF(CQ$3=$J402, $CC$3, $CC$4)))</f>
        <v/>
      </c>
      <c r="CR402" s="12" t="str">
        <f t="shared" si="320"/>
        <v/>
      </c>
      <c r="CS402" s="12" t="str">
        <f t="shared" si="321"/>
        <v/>
      </c>
      <c r="CT402" s="12" t="str">
        <f t="shared" si="322"/>
        <v/>
      </c>
      <c r="CU402" s="12" t="str">
        <f t="shared" si="323"/>
        <v/>
      </c>
      <c r="CV402" s="12" t="str">
        <f t="shared" si="324"/>
        <v/>
      </c>
      <c r="CW402" s="12" t="str">
        <f t="shared" ref="CW402:CW465" si="346">IF(OR($CE402="", $CG$3=""), "", IF(AL402="", $CC$3, IF(AL402=CW$3, $CC$3, $CC$4)))</f>
        <v/>
      </c>
      <c r="CX402" s="12" t="str">
        <f t="shared" ref="CX402:CX465" si="347">IF(OR($CE402="", $CG$3=""), "", IF(AM402="", $CC$3, IF(AM402=CX$3, $CC$3, $CC$4)))</f>
        <v/>
      </c>
      <c r="CY402" s="12" t="str">
        <f t="shared" ref="CY402:CY465" si="348">IF(OR($CE402="", $CG$3=""), "", IF(AN402="", $CC$3, IF(AN402=CY$3, $CC$3, $CC$4)))</f>
        <v/>
      </c>
      <c r="CZ402" s="12" t="str">
        <f t="shared" ref="CZ402:CZ465" si="349">IF(OR($CE402="", $CG$3=""), "", IF(AO402="", $CC$3, IF(AO402=CZ$3, $CC$3, $CC$4)))</f>
        <v/>
      </c>
      <c r="DA402" s="12" t="str">
        <f t="shared" ref="DA402:DA465" si="350">IF(OR($CE402="", $CG$3=""), "", IF(AP402="", $CC$3, IF(AP402=DA$3, $CC$3, $CC$4)))</f>
        <v/>
      </c>
      <c r="DB402" s="12" t="str">
        <f t="shared" ref="DB402:DB465" si="351">IF(OR($CE402="", $CG$3=""), "", IF(AQ402="", $CC$3, IF(AQ402=DB$3, $CC$3, $CC$4)))</f>
        <v/>
      </c>
      <c r="DC402" s="12" t="str">
        <f t="shared" ref="DC402:DC465" si="352">IF(OR($CE402="", $CG$3=""), "", IF(AR402="", $CC$3, IF(AR402=DC$3, $CC$3, $CC$4)))</f>
        <v/>
      </c>
      <c r="DD402" s="12" t="str">
        <f t="shared" ref="DD402:DD465" si="353">IF(OR($CE402="", $CG$3=""), "", IF(AS402="", $CC$3, IF(AS402=DD$3, $CC$3, $CC$4)))</f>
        <v/>
      </c>
      <c r="DE402" s="12" t="str">
        <f t="shared" ref="DE402:DE465" si="354">IF(OR($CE402="", $CG$3=""), "", IF(AT402="", $CC$3, IF(AT402=DE$3, $CC$3, $CC$4)))</f>
        <v/>
      </c>
      <c r="DF402" s="12" t="str">
        <f t="shared" ref="DF402:DF465" si="355">IF(OR($CE402="", $CG$3=""), "", IF(AU402="", $CC$3, IF(AU402=DF$3, $CC$3, $CC$4)))</f>
        <v/>
      </c>
      <c r="DG402" s="12" t="str">
        <f t="shared" ref="DG402:DG465" si="356">IF(OR($CE402="", $CG$3=""), "", IF(AV402="", $CC$3, IF(AV402=DG$3, $CC$3, $CC$4)))</f>
        <v/>
      </c>
      <c r="DH402" s="12" t="str">
        <f t="shared" ref="DH402:DH465" si="357">IF(OR($CE402="", $CG$3=""), "", IF(AW402="", $CC$3, IF(AW402=DH$3, $CC$3, $CC$4)))</f>
        <v/>
      </c>
      <c r="DI402" s="12" t="str">
        <f t="shared" ref="DI402:DI465" si="358">IF(OR($CE402="", $CG$3=""), "", IF(AX402="", $CC$3, IF(AX402=DI$3, $CC$3, $CC$4)))</f>
        <v/>
      </c>
      <c r="DJ402" s="12" t="str">
        <f t="shared" ref="DJ402:DJ465" si="359">IF(OR($CE402="", $CG$3=""), "", IF(AY402="", $CC$3, IF(AY402=DJ$3, $CC$3, $CC$4)))</f>
        <v/>
      </c>
      <c r="DK402" s="12" t="str">
        <f t="shared" ref="DK402:DK465" si="360">IF(OR($CE402="", $CG$3=""), "", IF(AZ402="", $CC$3, IF(AZ402=DK$3, $CC$3, $CC$4)))</f>
        <v/>
      </c>
      <c r="DL402" s="12" t="str">
        <f t="shared" ref="DL402:DL465" si="361">IF(OR($CE402="", $CG$3=""), "", IF(BA402="", $CC$3, IF(BA402=DL$3, $CC$3, $CC$4)))</f>
        <v/>
      </c>
      <c r="DM402" s="12" t="str">
        <f t="shared" ref="DM402:DM465" si="362">IF(OR($CE402="", $CG$3=""), "", IF(BB402="", $CC$3, IF(BB402=DM$3, $CC$3, $CC$4)))</f>
        <v/>
      </c>
      <c r="DN402" s="12" t="str">
        <f t="shared" ref="DN402:DN465" si="363">IF(OR($CE402="", $CG$3=""), "", IF(BC402="", $CC$3, IF(BC402=DN$3, $CC$3, $CC$4)))</f>
        <v/>
      </c>
      <c r="DO402" s="12" t="str">
        <f t="shared" ref="DO402:DO465" si="364">IF(OR($CE402="", $CG$3=""), "", IF(BD402="", $CC$3, IF(BD402=DO$3, $CC$3, $CC$4)))</f>
        <v/>
      </c>
      <c r="DP402" s="12" t="str">
        <f t="shared" ref="DP402:DP465" si="365">IF(OR($CE402="", $CG$3=""), "", IF(BE402="", $CC$3, IF(BE402=DP$3, $CC$3, $CC$4)))</f>
        <v/>
      </c>
      <c r="DQ402" s="12" t="str">
        <f t="shared" ref="DQ402:DQ465" si="366">IF(OR($CE402="", $CG$3=""), "", IF(BF402="", $CC$3, IF(BF402=DQ$3, $CC$3, $CC$4)))</f>
        <v/>
      </c>
      <c r="DR402" s="12" t="str">
        <f t="shared" si="328"/>
        <v/>
      </c>
      <c r="DS402" s="12" t="str">
        <f t="shared" si="329"/>
        <v/>
      </c>
      <c r="DT402" s="12" t="str">
        <f t="shared" si="330"/>
        <v/>
      </c>
      <c r="DU402" s="12" t="str">
        <f t="shared" si="331"/>
        <v/>
      </c>
      <c r="DV402" s="12" t="str">
        <f t="shared" si="332"/>
        <v/>
      </c>
      <c r="DW402" s="12" t="str">
        <f t="shared" si="333"/>
        <v/>
      </c>
      <c r="DX402" s="12" t="str">
        <f t="shared" si="334"/>
        <v/>
      </c>
      <c r="DY402" s="12" t="str">
        <f t="shared" si="335"/>
        <v/>
      </c>
      <c r="DZ402" s="12" t="str">
        <f t="shared" si="336"/>
        <v/>
      </c>
      <c r="EA402" s="12" t="str">
        <f t="shared" si="337"/>
        <v/>
      </c>
      <c r="EB402" s="12" t="str">
        <f t="shared" si="338"/>
        <v/>
      </c>
      <c r="EC402" s="12" t="str">
        <f t="shared" si="339"/>
        <v/>
      </c>
      <c r="ED402" s="12" t="str">
        <f t="shared" si="340"/>
        <v/>
      </c>
      <c r="EE402" s="12" t="str">
        <f t="shared" si="341"/>
        <v/>
      </c>
      <c r="EF402" s="12" t="str">
        <f t="shared" si="342"/>
        <v/>
      </c>
      <c r="EG402" s="12" t="str">
        <f t="shared" si="343"/>
        <v/>
      </c>
      <c r="EH402" s="12" t="str">
        <f t="shared" si="344"/>
        <v/>
      </c>
      <c r="EI402" s="12" t="str">
        <f t="shared" si="345"/>
        <v/>
      </c>
      <c r="EK402" s="83" t="str">
        <f t="shared" si="325"/>
        <v/>
      </c>
      <c r="EM402" s="12" t="str">
        <f t="shared" si="326"/>
        <v/>
      </c>
      <c r="EO402" s="12" t="str">
        <f t="shared" si="327"/>
        <v/>
      </c>
      <c r="EQ402" s="12" t="str">
        <f>IF($EO402="", "", IF($EQ$8=$EQ$6, COUNTIF($EO$11:$EO$2510, "&gt;"&amp;$EO402)+1+COUNTIF($EO$11:$EO402, $EO402)-1, COUNTIF($EO$11:$EO$2510, "&lt;"&amp;$EO402)+1+COUNTIF($EO$11:$EO402, $EO402)-1))</f>
        <v/>
      </c>
    </row>
    <row r="403" spans="1:147" x14ac:dyDescent="0.55000000000000004">
      <c r="A403" s="8"/>
      <c r="B403" s="12" t="str">
        <f>IF($D403="", "", COUNTIF($D$11:$D403, $D403))</f>
        <v/>
      </c>
      <c r="C403" s="8"/>
      <c r="D403" s="45"/>
      <c r="E403" s="46"/>
      <c r="F403" s="47"/>
      <c r="G403" s="54"/>
      <c r="H403" s="54"/>
      <c r="I403" s="48"/>
      <c r="J403" s="49"/>
      <c r="K403" s="50"/>
      <c r="L403" s="50"/>
      <c r="M403" s="50"/>
      <c r="N403" s="50"/>
      <c r="O403" s="50"/>
      <c r="P403" s="50"/>
      <c r="Q403" s="50"/>
      <c r="R403" s="50"/>
      <c r="S403" s="50"/>
      <c r="T403" s="50"/>
      <c r="U403" s="51"/>
      <c r="V403" s="52"/>
      <c r="W403" s="53"/>
      <c r="X403" s="53"/>
      <c r="Y403" s="53"/>
      <c r="Z403" s="53"/>
      <c r="AA403" s="48"/>
      <c r="AB403" s="54"/>
      <c r="AC403" s="54"/>
      <c r="AD403" s="54"/>
      <c r="AE403" s="54"/>
      <c r="AF403" s="54"/>
      <c r="AG403" s="54"/>
      <c r="AH403" s="54"/>
      <c r="AI403" s="54"/>
      <c r="AJ403" s="49"/>
      <c r="AK403" s="48"/>
      <c r="AL403" s="54"/>
      <c r="AM403" s="54"/>
      <c r="AN403" s="54"/>
      <c r="AO403" s="54"/>
      <c r="AP403" s="54"/>
      <c r="AQ403" s="54"/>
      <c r="AR403" s="54"/>
      <c r="AS403" s="54"/>
      <c r="AT403" s="54"/>
      <c r="AU403" s="54"/>
      <c r="AV403" s="54"/>
      <c r="AW403" s="54"/>
      <c r="AX403" s="54"/>
      <c r="AY403" s="54"/>
      <c r="AZ403" s="54"/>
      <c r="BA403" s="54"/>
      <c r="BB403" s="54"/>
      <c r="BC403" s="54"/>
      <c r="BD403" s="54"/>
      <c r="BE403" s="54"/>
      <c r="BF403" s="54"/>
      <c r="BG403" s="54"/>
      <c r="BH403" s="54"/>
      <c r="BI403" s="54"/>
      <c r="BJ403" s="54"/>
      <c r="BK403" s="54"/>
      <c r="BL403" s="54"/>
      <c r="BM403" s="54"/>
      <c r="BN403" s="54"/>
      <c r="BO403" s="54"/>
      <c r="BP403" s="54"/>
      <c r="BQ403" s="54"/>
      <c r="BR403" s="54"/>
      <c r="BS403" s="54"/>
      <c r="BT403" s="54"/>
      <c r="BU403" s="54"/>
      <c r="BV403" s="54"/>
      <c r="BW403" s="54"/>
      <c r="BX403" s="49"/>
      <c r="BY403" s="55"/>
      <c r="BZ403" s="8"/>
      <c r="CE403" s="12" t="str">
        <f t="shared" si="315"/>
        <v/>
      </c>
      <c r="CG403" s="77" t="str">
        <f t="shared" si="316"/>
        <v/>
      </c>
      <c r="CH403" s="80" t="str">
        <f t="shared" si="317"/>
        <v/>
      </c>
      <c r="CL403" s="12" t="str">
        <f t="shared" si="318"/>
        <v/>
      </c>
      <c r="CM403" s="12" t="str">
        <f t="shared" si="319"/>
        <v/>
      </c>
      <c r="CN403" s="12" t="str" cm="1">
        <f t="array" ref="CN403">IF(OR($CE403="", $CG$3=""), "", IF(IFERROR(INDEX($K403:$T403, $CK403, MATCH(CN$3, $K$3:$T$3, 0)), "")="", $CC$4, $CC$3))</f>
        <v/>
      </c>
      <c r="CO403" s="12" t="str" cm="1">
        <f t="array" ref="CO403">IF(OR($CE403="", $CG$3=""), "", IF(IFERROR(INDEX($AA403:$AJ403, $CK403, MATCH(CO$3, $AA$3:$AJ$3, 0)), "")="", $CC$4, $CC$3))</f>
        <v/>
      </c>
      <c r="CP403" s="12" t="str">
        <f>IF(OR($CE403="", $CG$3=""), "", IF(CP$3='Property List &amp; Features'!$BG$9, $CC$3, IF(CP$3=$I403, $CC$3, $CC$4)))</f>
        <v/>
      </c>
      <c r="CQ403" s="12" t="str">
        <f>IF(OR($CE403="", $CG$3=""), "", IF(CQ$3='Property List &amp; Features'!$BG$9, $CC$3, IF(CQ$3=$J403, $CC$3, $CC$4)))</f>
        <v/>
      </c>
      <c r="CR403" s="12" t="str">
        <f t="shared" si="320"/>
        <v/>
      </c>
      <c r="CS403" s="12" t="str">
        <f t="shared" si="321"/>
        <v/>
      </c>
      <c r="CT403" s="12" t="str">
        <f t="shared" si="322"/>
        <v/>
      </c>
      <c r="CU403" s="12" t="str">
        <f t="shared" si="323"/>
        <v/>
      </c>
      <c r="CV403" s="12" t="str">
        <f t="shared" si="324"/>
        <v/>
      </c>
      <c r="CW403" s="12" t="str">
        <f t="shared" si="346"/>
        <v/>
      </c>
      <c r="CX403" s="12" t="str">
        <f t="shared" si="347"/>
        <v/>
      </c>
      <c r="CY403" s="12" t="str">
        <f t="shared" si="348"/>
        <v/>
      </c>
      <c r="CZ403" s="12" t="str">
        <f t="shared" si="349"/>
        <v/>
      </c>
      <c r="DA403" s="12" t="str">
        <f t="shared" si="350"/>
        <v/>
      </c>
      <c r="DB403" s="12" t="str">
        <f t="shared" si="351"/>
        <v/>
      </c>
      <c r="DC403" s="12" t="str">
        <f t="shared" si="352"/>
        <v/>
      </c>
      <c r="DD403" s="12" t="str">
        <f t="shared" si="353"/>
        <v/>
      </c>
      <c r="DE403" s="12" t="str">
        <f t="shared" si="354"/>
        <v/>
      </c>
      <c r="DF403" s="12" t="str">
        <f t="shared" si="355"/>
        <v/>
      </c>
      <c r="DG403" s="12" t="str">
        <f t="shared" si="356"/>
        <v/>
      </c>
      <c r="DH403" s="12" t="str">
        <f t="shared" si="357"/>
        <v/>
      </c>
      <c r="DI403" s="12" t="str">
        <f t="shared" si="358"/>
        <v/>
      </c>
      <c r="DJ403" s="12" t="str">
        <f t="shared" si="359"/>
        <v/>
      </c>
      <c r="DK403" s="12" t="str">
        <f t="shared" si="360"/>
        <v/>
      </c>
      <c r="DL403" s="12" t="str">
        <f t="shared" si="361"/>
        <v/>
      </c>
      <c r="DM403" s="12" t="str">
        <f t="shared" si="362"/>
        <v/>
      </c>
      <c r="DN403" s="12" t="str">
        <f t="shared" si="363"/>
        <v/>
      </c>
      <c r="DO403" s="12" t="str">
        <f t="shared" si="364"/>
        <v/>
      </c>
      <c r="DP403" s="12" t="str">
        <f t="shared" si="365"/>
        <v/>
      </c>
      <c r="DQ403" s="12" t="str">
        <f t="shared" si="366"/>
        <v/>
      </c>
      <c r="DR403" s="12" t="str">
        <f t="shared" si="328"/>
        <v/>
      </c>
      <c r="DS403" s="12" t="str">
        <f t="shared" si="329"/>
        <v/>
      </c>
      <c r="DT403" s="12" t="str">
        <f t="shared" si="330"/>
        <v/>
      </c>
      <c r="DU403" s="12" t="str">
        <f t="shared" si="331"/>
        <v/>
      </c>
      <c r="DV403" s="12" t="str">
        <f t="shared" si="332"/>
        <v/>
      </c>
      <c r="DW403" s="12" t="str">
        <f t="shared" si="333"/>
        <v/>
      </c>
      <c r="DX403" s="12" t="str">
        <f t="shared" si="334"/>
        <v/>
      </c>
      <c r="DY403" s="12" t="str">
        <f t="shared" si="335"/>
        <v/>
      </c>
      <c r="DZ403" s="12" t="str">
        <f t="shared" si="336"/>
        <v/>
      </c>
      <c r="EA403" s="12" t="str">
        <f t="shared" si="337"/>
        <v/>
      </c>
      <c r="EB403" s="12" t="str">
        <f t="shared" si="338"/>
        <v/>
      </c>
      <c r="EC403" s="12" t="str">
        <f t="shared" si="339"/>
        <v/>
      </c>
      <c r="ED403" s="12" t="str">
        <f t="shared" si="340"/>
        <v/>
      </c>
      <c r="EE403" s="12" t="str">
        <f t="shared" si="341"/>
        <v/>
      </c>
      <c r="EF403" s="12" t="str">
        <f t="shared" si="342"/>
        <v/>
      </c>
      <c r="EG403" s="12" t="str">
        <f t="shared" si="343"/>
        <v/>
      </c>
      <c r="EH403" s="12" t="str">
        <f t="shared" si="344"/>
        <v/>
      </c>
      <c r="EI403" s="12" t="str">
        <f t="shared" si="345"/>
        <v/>
      </c>
      <c r="EK403" s="83" t="str">
        <f t="shared" si="325"/>
        <v/>
      </c>
      <c r="EM403" s="12" t="str">
        <f t="shared" si="326"/>
        <v/>
      </c>
      <c r="EO403" s="12" t="str">
        <f t="shared" si="327"/>
        <v/>
      </c>
      <c r="EQ403" s="12" t="str">
        <f>IF($EO403="", "", IF($EQ$8=$EQ$6, COUNTIF($EO$11:$EO$2510, "&gt;"&amp;$EO403)+1+COUNTIF($EO$11:$EO403, $EO403)-1, COUNTIF($EO$11:$EO$2510, "&lt;"&amp;$EO403)+1+COUNTIF($EO$11:$EO403, $EO403)-1))</f>
        <v/>
      </c>
    </row>
    <row r="404" spans="1:147" x14ac:dyDescent="0.55000000000000004">
      <c r="A404" s="8"/>
      <c r="B404" s="12" t="str">
        <f>IF($D404="", "", COUNTIF($D$11:$D404, $D404))</f>
        <v/>
      </c>
      <c r="C404" s="8"/>
      <c r="D404" s="45"/>
      <c r="E404" s="46"/>
      <c r="F404" s="47"/>
      <c r="G404" s="54"/>
      <c r="H404" s="54"/>
      <c r="I404" s="48"/>
      <c r="J404" s="49"/>
      <c r="K404" s="50"/>
      <c r="L404" s="50"/>
      <c r="M404" s="50"/>
      <c r="N404" s="50"/>
      <c r="O404" s="50"/>
      <c r="P404" s="50"/>
      <c r="Q404" s="50"/>
      <c r="R404" s="50"/>
      <c r="S404" s="50"/>
      <c r="T404" s="50"/>
      <c r="U404" s="51"/>
      <c r="V404" s="52"/>
      <c r="W404" s="53"/>
      <c r="X404" s="53"/>
      <c r="Y404" s="53"/>
      <c r="Z404" s="53"/>
      <c r="AA404" s="48"/>
      <c r="AB404" s="54"/>
      <c r="AC404" s="54"/>
      <c r="AD404" s="54"/>
      <c r="AE404" s="54"/>
      <c r="AF404" s="54"/>
      <c r="AG404" s="54"/>
      <c r="AH404" s="54"/>
      <c r="AI404" s="54"/>
      <c r="AJ404" s="49"/>
      <c r="AK404" s="48"/>
      <c r="AL404" s="54"/>
      <c r="AM404" s="54"/>
      <c r="AN404" s="54"/>
      <c r="AO404" s="54"/>
      <c r="AP404" s="54"/>
      <c r="AQ404" s="54"/>
      <c r="AR404" s="54"/>
      <c r="AS404" s="54"/>
      <c r="AT404" s="54"/>
      <c r="AU404" s="54"/>
      <c r="AV404" s="54"/>
      <c r="AW404" s="54"/>
      <c r="AX404" s="54"/>
      <c r="AY404" s="54"/>
      <c r="AZ404" s="54"/>
      <c r="BA404" s="54"/>
      <c r="BB404" s="54"/>
      <c r="BC404" s="54"/>
      <c r="BD404" s="54"/>
      <c r="BE404" s="54"/>
      <c r="BF404" s="54"/>
      <c r="BG404" s="54"/>
      <c r="BH404" s="54"/>
      <c r="BI404" s="54"/>
      <c r="BJ404" s="54"/>
      <c r="BK404" s="54"/>
      <c r="BL404" s="54"/>
      <c r="BM404" s="54"/>
      <c r="BN404" s="54"/>
      <c r="BO404" s="54"/>
      <c r="BP404" s="54"/>
      <c r="BQ404" s="54"/>
      <c r="BR404" s="54"/>
      <c r="BS404" s="54"/>
      <c r="BT404" s="54"/>
      <c r="BU404" s="54"/>
      <c r="BV404" s="54"/>
      <c r="BW404" s="54"/>
      <c r="BX404" s="49"/>
      <c r="BY404" s="55"/>
      <c r="BZ404" s="8"/>
      <c r="CE404" s="12" t="str">
        <f t="shared" si="315"/>
        <v/>
      </c>
      <c r="CG404" s="77" t="str">
        <f t="shared" si="316"/>
        <v/>
      </c>
      <c r="CH404" s="80" t="str">
        <f t="shared" si="317"/>
        <v/>
      </c>
      <c r="CL404" s="12" t="str">
        <f t="shared" si="318"/>
        <v/>
      </c>
      <c r="CM404" s="12" t="str">
        <f t="shared" si="319"/>
        <v/>
      </c>
      <c r="CN404" s="12" t="str" cm="1">
        <f t="array" ref="CN404">IF(OR($CE404="", $CG$3=""), "", IF(IFERROR(INDEX($K404:$T404, $CK404, MATCH(CN$3, $K$3:$T$3, 0)), "")="", $CC$4, $CC$3))</f>
        <v/>
      </c>
      <c r="CO404" s="12" t="str" cm="1">
        <f t="array" ref="CO404">IF(OR($CE404="", $CG$3=""), "", IF(IFERROR(INDEX($AA404:$AJ404, $CK404, MATCH(CO$3, $AA$3:$AJ$3, 0)), "")="", $CC$4, $CC$3))</f>
        <v/>
      </c>
      <c r="CP404" s="12" t="str">
        <f>IF(OR($CE404="", $CG$3=""), "", IF(CP$3='Property List &amp; Features'!$BG$9, $CC$3, IF(CP$3=$I404, $CC$3, $CC$4)))</f>
        <v/>
      </c>
      <c r="CQ404" s="12" t="str">
        <f>IF(OR($CE404="", $CG$3=""), "", IF(CQ$3='Property List &amp; Features'!$BG$9, $CC$3, IF(CQ$3=$J404, $CC$3, $CC$4)))</f>
        <v/>
      </c>
      <c r="CR404" s="12" t="str">
        <f t="shared" si="320"/>
        <v/>
      </c>
      <c r="CS404" s="12" t="str">
        <f t="shared" si="321"/>
        <v/>
      </c>
      <c r="CT404" s="12" t="str">
        <f t="shared" si="322"/>
        <v/>
      </c>
      <c r="CU404" s="12" t="str">
        <f t="shared" si="323"/>
        <v/>
      </c>
      <c r="CV404" s="12" t="str">
        <f t="shared" si="324"/>
        <v/>
      </c>
      <c r="CW404" s="12" t="str">
        <f t="shared" si="346"/>
        <v/>
      </c>
      <c r="CX404" s="12" t="str">
        <f t="shared" si="347"/>
        <v/>
      </c>
      <c r="CY404" s="12" t="str">
        <f t="shared" si="348"/>
        <v/>
      </c>
      <c r="CZ404" s="12" t="str">
        <f t="shared" si="349"/>
        <v/>
      </c>
      <c r="DA404" s="12" t="str">
        <f t="shared" si="350"/>
        <v/>
      </c>
      <c r="DB404" s="12" t="str">
        <f t="shared" si="351"/>
        <v/>
      </c>
      <c r="DC404" s="12" t="str">
        <f t="shared" si="352"/>
        <v/>
      </c>
      <c r="DD404" s="12" t="str">
        <f t="shared" si="353"/>
        <v/>
      </c>
      <c r="DE404" s="12" t="str">
        <f t="shared" si="354"/>
        <v/>
      </c>
      <c r="DF404" s="12" t="str">
        <f t="shared" si="355"/>
        <v/>
      </c>
      <c r="DG404" s="12" t="str">
        <f t="shared" si="356"/>
        <v/>
      </c>
      <c r="DH404" s="12" t="str">
        <f t="shared" si="357"/>
        <v/>
      </c>
      <c r="DI404" s="12" t="str">
        <f t="shared" si="358"/>
        <v/>
      </c>
      <c r="DJ404" s="12" t="str">
        <f t="shared" si="359"/>
        <v/>
      </c>
      <c r="DK404" s="12" t="str">
        <f t="shared" si="360"/>
        <v/>
      </c>
      <c r="DL404" s="12" t="str">
        <f t="shared" si="361"/>
        <v/>
      </c>
      <c r="DM404" s="12" t="str">
        <f t="shared" si="362"/>
        <v/>
      </c>
      <c r="DN404" s="12" t="str">
        <f t="shared" si="363"/>
        <v/>
      </c>
      <c r="DO404" s="12" t="str">
        <f t="shared" si="364"/>
        <v/>
      </c>
      <c r="DP404" s="12" t="str">
        <f t="shared" si="365"/>
        <v/>
      </c>
      <c r="DQ404" s="12" t="str">
        <f t="shared" si="366"/>
        <v/>
      </c>
      <c r="DR404" s="12" t="str">
        <f t="shared" si="328"/>
        <v/>
      </c>
      <c r="DS404" s="12" t="str">
        <f t="shared" si="329"/>
        <v/>
      </c>
      <c r="DT404" s="12" t="str">
        <f t="shared" si="330"/>
        <v/>
      </c>
      <c r="DU404" s="12" t="str">
        <f t="shared" si="331"/>
        <v/>
      </c>
      <c r="DV404" s="12" t="str">
        <f t="shared" si="332"/>
        <v/>
      </c>
      <c r="DW404" s="12" t="str">
        <f t="shared" si="333"/>
        <v/>
      </c>
      <c r="DX404" s="12" t="str">
        <f t="shared" si="334"/>
        <v/>
      </c>
      <c r="DY404" s="12" t="str">
        <f t="shared" si="335"/>
        <v/>
      </c>
      <c r="DZ404" s="12" t="str">
        <f t="shared" si="336"/>
        <v/>
      </c>
      <c r="EA404" s="12" t="str">
        <f t="shared" si="337"/>
        <v/>
      </c>
      <c r="EB404" s="12" t="str">
        <f t="shared" si="338"/>
        <v/>
      </c>
      <c r="EC404" s="12" t="str">
        <f t="shared" si="339"/>
        <v/>
      </c>
      <c r="ED404" s="12" t="str">
        <f t="shared" si="340"/>
        <v/>
      </c>
      <c r="EE404" s="12" t="str">
        <f t="shared" si="341"/>
        <v/>
      </c>
      <c r="EF404" s="12" t="str">
        <f t="shared" si="342"/>
        <v/>
      </c>
      <c r="EG404" s="12" t="str">
        <f t="shared" si="343"/>
        <v/>
      </c>
      <c r="EH404" s="12" t="str">
        <f t="shared" si="344"/>
        <v/>
      </c>
      <c r="EI404" s="12" t="str">
        <f t="shared" si="345"/>
        <v/>
      </c>
      <c r="EK404" s="83" t="str">
        <f t="shared" si="325"/>
        <v/>
      </c>
      <c r="EM404" s="12" t="str">
        <f t="shared" si="326"/>
        <v/>
      </c>
      <c r="EO404" s="12" t="str">
        <f t="shared" si="327"/>
        <v/>
      </c>
      <c r="EQ404" s="12" t="str">
        <f>IF($EO404="", "", IF($EQ$8=$EQ$6, COUNTIF($EO$11:$EO$2510, "&gt;"&amp;$EO404)+1+COUNTIF($EO$11:$EO404, $EO404)-1, COUNTIF($EO$11:$EO$2510, "&lt;"&amp;$EO404)+1+COUNTIF($EO$11:$EO404, $EO404)-1))</f>
        <v/>
      </c>
    </row>
    <row r="405" spans="1:147" x14ac:dyDescent="0.55000000000000004">
      <c r="A405" s="8"/>
      <c r="B405" s="12" t="str">
        <f>IF($D405="", "", COUNTIF($D$11:$D405, $D405))</f>
        <v/>
      </c>
      <c r="C405" s="8"/>
      <c r="D405" s="45"/>
      <c r="E405" s="46"/>
      <c r="F405" s="47"/>
      <c r="G405" s="54"/>
      <c r="H405" s="54"/>
      <c r="I405" s="48"/>
      <c r="J405" s="49"/>
      <c r="K405" s="50"/>
      <c r="L405" s="50"/>
      <c r="M405" s="50"/>
      <c r="N405" s="50"/>
      <c r="O405" s="50"/>
      <c r="P405" s="50"/>
      <c r="Q405" s="50"/>
      <c r="R405" s="50"/>
      <c r="S405" s="50"/>
      <c r="T405" s="50"/>
      <c r="U405" s="51"/>
      <c r="V405" s="52"/>
      <c r="W405" s="53"/>
      <c r="X405" s="53"/>
      <c r="Y405" s="53"/>
      <c r="Z405" s="53"/>
      <c r="AA405" s="48"/>
      <c r="AB405" s="54"/>
      <c r="AC405" s="54"/>
      <c r="AD405" s="54"/>
      <c r="AE405" s="54"/>
      <c r="AF405" s="54"/>
      <c r="AG405" s="54"/>
      <c r="AH405" s="54"/>
      <c r="AI405" s="54"/>
      <c r="AJ405" s="49"/>
      <c r="AK405" s="48"/>
      <c r="AL405" s="54"/>
      <c r="AM405" s="54"/>
      <c r="AN405" s="54"/>
      <c r="AO405" s="54"/>
      <c r="AP405" s="54"/>
      <c r="AQ405" s="54"/>
      <c r="AR405" s="54"/>
      <c r="AS405" s="54"/>
      <c r="AT405" s="54"/>
      <c r="AU405" s="54"/>
      <c r="AV405" s="54"/>
      <c r="AW405" s="54"/>
      <c r="AX405" s="54"/>
      <c r="AY405" s="54"/>
      <c r="AZ405" s="54"/>
      <c r="BA405" s="54"/>
      <c r="BB405" s="54"/>
      <c r="BC405" s="54"/>
      <c r="BD405" s="54"/>
      <c r="BE405" s="54"/>
      <c r="BF405" s="54"/>
      <c r="BG405" s="54"/>
      <c r="BH405" s="54"/>
      <c r="BI405" s="54"/>
      <c r="BJ405" s="54"/>
      <c r="BK405" s="54"/>
      <c r="BL405" s="54"/>
      <c r="BM405" s="54"/>
      <c r="BN405" s="54"/>
      <c r="BO405" s="54"/>
      <c r="BP405" s="54"/>
      <c r="BQ405" s="54"/>
      <c r="BR405" s="54"/>
      <c r="BS405" s="54"/>
      <c r="BT405" s="54"/>
      <c r="BU405" s="54"/>
      <c r="BV405" s="54"/>
      <c r="BW405" s="54"/>
      <c r="BX405" s="49"/>
      <c r="BY405" s="55"/>
      <c r="BZ405" s="8"/>
      <c r="CE405" s="12" t="str">
        <f t="shared" si="315"/>
        <v/>
      </c>
      <c r="CG405" s="77" t="str">
        <f t="shared" si="316"/>
        <v/>
      </c>
      <c r="CH405" s="80" t="str">
        <f t="shared" si="317"/>
        <v/>
      </c>
      <c r="CL405" s="12" t="str">
        <f t="shared" si="318"/>
        <v/>
      </c>
      <c r="CM405" s="12" t="str">
        <f t="shared" si="319"/>
        <v/>
      </c>
      <c r="CN405" s="12" t="str" cm="1">
        <f t="array" ref="CN405">IF(OR($CE405="", $CG$3=""), "", IF(IFERROR(INDEX($K405:$T405, $CK405, MATCH(CN$3, $K$3:$T$3, 0)), "")="", $CC$4, $CC$3))</f>
        <v/>
      </c>
      <c r="CO405" s="12" t="str" cm="1">
        <f t="array" ref="CO405">IF(OR($CE405="", $CG$3=""), "", IF(IFERROR(INDEX($AA405:$AJ405, $CK405, MATCH(CO$3, $AA$3:$AJ$3, 0)), "")="", $CC$4, $CC$3))</f>
        <v/>
      </c>
      <c r="CP405" s="12" t="str">
        <f>IF(OR($CE405="", $CG$3=""), "", IF(CP$3='Property List &amp; Features'!$BG$9, $CC$3, IF(CP$3=$I405, $CC$3, $CC$4)))</f>
        <v/>
      </c>
      <c r="CQ405" s="12" t="str">
        <f>IF(OR($CE405="", $CG$3=""), "", IF(CQ$3='Property List &amp; Features'!$BG$9, $CC$3, IF(CQ$3=$J405, $CC$3, $CC$4)))</f>
        <v/>
      </c>
      <c r="CR405" s="12" t="str">
        <f t="shared" si="320"/>
        <v/>
      </c>
      <c r="CS405" s="12" t="str">
        <f t="shared" si="321"/>
        <v/>
      </c>
      <c r="CT405" s="12" t="str">
        <f t="shared" si="322"/>
        <v/>
      </c>
      <c r="CU405" s="12" t="str">
        <f t="shared" si="323"/>
        <v/>
      </c>
      <c r="CV405" s="12" t="str">
        <f t="shared" si="324"/>
        <v/>
      </c>
      <c r="CW405" s="12" t="str">
        <f t="shared" si="346"/>
        <v/>
      </c>
      <c r="CX405" s="12" t="str">
        <f t="shared" si="347"/>
        <v/>
      </c>
      <c r="CY405" s="12" t="str">
        <f t="shared" si="348"/>
        <v/>
      </c>
      <c r="CZ405" s="12" t="str">
        <f t="shared" si="349"/>
        <v/>
      </c>
      <c r="DA405" s="12" t="str">
        <f t="shared" si="350"/>
        <v/>
      </c>
      <c r="DB405" s="12" t="str">
        <f t="shared" si="351"/>
        <v/>
      </c>
      <c r="DC405" s="12" t="str">
        <f t="shared" si="352"/>
        <v/>
      </c>
      <c r="DD405" s="12" t="str">
        <f t="shared" si="353"/>
        <v/>
      </c>
      <c r="DE405" s="12" t="str">
        <f t="shared" si="354"/>
        <v/>
      </c>
      <c r="DF405" s="12" t="str">
        <f t="shared" si="355"/>
        <v/>
      </c>
      <c r="DG405" s="12" t="str">
        <f t="shared" si="356"/>
        <v/>
      </c>
      <c r="DH405" s="12" t="str">
        <f t="shared" si="357"/>
        <v/>
      </c>
      <c r="DI405" s="12" t="str">
        <f t="shared" si="358"/>
        <v/>
      </c>
      <c r="DJ405" s="12" t="str">
        <f t="shared" si="359"/>
        <v/>
      </c>
      <c r="DK405" s="12" t="str">
        <f t="shared" si="360"/>
        <v/>
      </c>
      <c r="DL405" s="12" t="str">
        <f t="shared" si="361"/>
        <v/>
      </c>
      <c r="DM405" s="12" t="str">
        <f t="shared" si="362"/>
        <v/>
      </c>
      <c r="DN405" s="12" t="str">
        <f t="shared" si="363"/>
        <v/>
      </c>
      <c r="DO405" s="12" t="str">
        <f t="shared" si="364"/>
        <v/>
      </c>
      <c r="DP405" s="12" t="str">
        <f t="shared" si="365"/>
        <v/>
      </c>
      <c r="DQ405" s="12" t="str">
        <f t="shared" si="366"/>
        <v/>
      </c>
      <c r="DR405" s="12" t="str">
        <f t="shared" si="328"/>
        <v/>
      </c>
      <c r="DS405" s="12" t="str">
        <f t="shared" si="329"/>
        <v/>
      </c>
      <c r="DT405" s="12" t="str">
        <f t="shared" si="330"/>
        <v/>
      </c>
      <c r="DU405" s="12" t="str">
        <f t="shared" si="331"/>
        <v/>
      </c>
      <c r="DV405" s="12" t="str">
        <f t="shared" si="332"/>
        <v/>
      </c>
      <c r="DW405" s="12" t="str">
        <f t="shared" si="333"/>
        <v/>
      </c>
      <c r="DX405" s="12" t="str">
        <f t="shared" si="334"/>
        <v/>
      </c>
      <c r="DY405" s="12" t="str">
        <f t="shared" si="335"/>
        <v/>
      </c>
      <c r="DZ405" s="12" t="str">
        <f t="shared" si="336"/>
        <v/>
      </c>
      <c r="EA405" s="12" t="str">
        <f t="shared" si="337"/>
        <v/>
      </c>
      <c r="EB405" s="12" t="str">
        <f t="shared" si="338"/>
        <v/>
      </c>
      <c r="EC405" s="12" t="str">
        <f t="shared" si="339"/>
        <v/>
      </c>
      <c r="ED405" s="12" t="str">
        <f t="shared" si="340"/>
        <v/>
      </c>
      <c r="EE405" s="12" t="str">
        <f t="shared" si="341"/>
        <v/>
      </c>
      <c r="EF405" s="12" t="str">
        <f t="shared" si="342"/>
        <v/>
      </c>
      <c r="EG405" s="12" t="str">
        <f t="shared" si="343"/>
        <v/>
      </c>
      <c r="EH405" s="12" t="str">
        <f t="shared" si="344"/>
        <v/>
      </c>
      <c r="EI405" s="12" t="str">
        <f t="shared" si="345"/>
        <v/>
      </c>
      <c r="EK405" s="83" t="str">
        <f t="shared" si="325"/>
        <v/>
      </c>
      <c r="EM405" s="12" t="str">
        <f t="shared" si="326"/>
        <v/>
      </c>
      <c r="EO405" s="12" t="str">
        <f t="shared" si="327"/>
        <v/>
      </c>
      <c r="EQ405" s="12" t="str">
        <f>IF($EO405="", "", IF($EQ$8=$EQ$6, COUNTIF($EO$11:$EO$2510, "&gt;"&amp;$EO405)+1+COUNTIF($EO$11:$EO405, $EO405)-1, COUNTIF($EO$11:$EO$2510, "&lt;"&amp;$EO405)+1+COUNTIF($EO$11:$EO405, $EO405)-1))</f>
        <v/>
      </c>
    </row>
    <row r="406" spans="1:147" x14ac:dyDescent="0.55000000000000004">
      <c r="A406" s="8"/>
      <c r="B406" s="12" t="str">
        <f>IF($D406="", "", COUNTIF($D$11:$D406, $D406))</f>
        <v/>
      </c>
      <c r="C406" s="8"/>
      <c r="D406" s="45"/>
      <c r="E406" s="46"/>
      <c r="F406" s="47"/>
      <c r="G406" s="54"/>
      <c r="H406" s="54"/>
      <c r="I406" s="48"/>
      <c r="J406" s="49"/>
      <c r="K406" s="50"/>
      <c r="L406" s="50"/>
      <c r="M406" s="50"/>
      <c r="N406" s="50"/>
      <c r="O406" s="50"/>
      <c r="P406" s="50"/>
      <c r="Q406" s="50"/>
      <c r="R406" s="50"/>
      <c r="S406" s="50"/>
      <c r="T406" s="50"/>
      <c r="U406" s="51"/>
      <c r="V406" s="52"/>
      <c r="W406" s="53"/>
      <c r="X406" s="53"/>
      <c r="Y406" s="53"/>
      <c r="Z406" s="53"/>
      <c r="AA406" s="48"/>
      <c r="AB406" s="54"/>
      <c r="AC406" s="54"/>
      <c r="AD406" s="54"/>
      <c r="AE406" s="54"/>
      <c r="AF406" s="54"/>
      <c r="AG406" s="54"/>
      <c r="AH406" s="54"/>
      <c r="AI406" s="54"/>
      <c r="AJ406" s="49"/>
      <c r="AK406" s="48"/>
      <c r="AL406" s="54"/>
      <c r="AM406" s="54"/>
      <c r="AN406" s="54"/>
      <c r="AO406" s="54"/>
      <c r="AP406" s="54"/>
      <c r="AQ406" s="54"/>
      <c r="AR406" s="54"/>
      <c r="AS406" s="54"/>
      <c r="AT406" s="54"/>
      <c r="AU406" s="54"/>
      <c r="AV406" s="54"/>
      <c r="AW406" s="54"/>
      <c r="AX406" s="54"/>
      <c r="AY406" s="54"/>
      <c r="AZ406" s="54"/>
      <c r="BA406" s="54"/>
      <c r="BB406" s="54"/>
      <c r="BC406" s="54"/>
      <c r="BD406" s="54"/>
      <c r="BE406" s="54"/>
      <c r="BF406" s="54"/>
      <c r="BG406" s="54"/>
      <c r="BH406" s="54"/>
      <c r="BI406" s="54"/>
      <c r="BJ406" s="54"/>
      <c r="BK406" s="54"/>
      <c r="BL406" s="54"/>
      <c r="BM406" s="54"/>
      <c r="BN406" s="54"/>
      <c r="BO406" s="54"/>
      <c r="BP406" s="54"/>
      <c r="BQ406" s="54"/>
      <c r="BR406" s="54"/>
      <c r="BS406" s="54"/>
      <c r="BT406" s="54"/>
      <c r="BU406" s="54"/>
      <c r="BV406" s="54"/>
      <c r="BW406" s="54"/>
      <c r="BX406" s="49"/>
      <c r="BY406" s="55"/>
      <c r="BZ406" s="8"/>
      <c r="CE406" s="12" t="str">
        <f t="shared" si="315"/>
        <v/>
      </c>
      <c r="CG406" s="77" t="str">
        <f t="shared" si="316"/>
        <v/>
      </c>
      <c r="CH406" s="80" t="str">
        <f t="shared" si="317"/>
        <v/>
      </c>
      <c r="CL406" s="12" t="str">
        <f t="shared" si="318"/>
        <v/>
      </c>
      <c r="CM406" s="12" t="str">
        <f t="shared" si="319"/>
        <v/>
      </c>
      <c r="CN406" s="12" t="str" cm="1">
        <f t="array" ref="CN406">IF(OR($CE406="", $CG$3=""), "", IF(IFERROR(INDEX($K406:$T406, $CK406, MATCH(CN$3, $K$3:$T$3, 0)), "")="", $CC$4, $CC$3))</f>
        <v/>
      </c>
      <c r="CO406" s="12" t="str" cm="1">
        <f t="array" ref="CO406">IF(OR($CE406="", $CG$3=""), "", IF(IFERROR(INDEX($AA406:$AJ406, $CK406, MATCH(CO$3, $AA$3:$AJ$3, 0)), "")="", $CC$4, $CC$3))</f>
        <v/>
      </c>
      <c r="CP406" s="12" t="str">
        <f>IF(OR($CE406="", $CG$3=""), "", IF(CP$3='Property List &amp; Features'!$BG$9, $CC$3, IF(CP$3=$I406, $CC$3, $CC$4)))</f>
        <v/>
      </c>
      <c r="CQ406" s="12" t="str">
        <f>IF(OR($CE406="", $CG$3=""), "", IF(CQ$3='Property List &amp; Features'!$BG$9, $CC$3, IF(CQ$3=$J406, $CC$3, $CC$4)))</f>
        <v/>
      </c>
      <c r="CR406" s="12" t="str">
        <f t="shared" si="320"/>
        <v/>
      </c>
      <c r="CS406" s="12" t="str">
        <f t="shared" si="321"/>
        <v/>
      </c>
      <c r="CT406" s="12" t="str">
        <f t="shared" si="322"/>
        <v/>
      </c>
      <c r="CU406" s="12" t="str">
        <f t="shared" si="323"/>
        <v/>
      </c>
      <c r="CV406" s="12" t="str">
        <f t="shared" si="324"/>
        <v/>
      </c>
      <c r="CW406" s="12" t="str">
        <f t="shared" si="346"/>
        <v/>
      </c>
      <c r="CX406" s="12" t="str">
        <f t="shared" si="347"/>
        <v/>
      </c>
      <c r="CY406" s="12" t="str">
        <f t="shared" si="348"/>
        <v/>
      </c>
      <c r="CZ406" s="12" t="str">
        <f t="shared" si="349"/>
        <v/>
      </c>
      <c r="DA406" s="12" t="str">
        <f t="shared" si="350"/>
        <v/>
      </c>
      <c r="DB406" s="12" t="str">
        <f t="shared" si="351"/>
        <v/>
      </c>
      <c r="DC406" s="12" t="str">
        <f t="shared" si="352"/>
        <v/>
      </c>
      <c r="DD406" s="12" t="str">
        <f t="shared" si="353"/>
        <v/>
      </c>
      <c r="DE406" s="12" t="str">
        <f t="shared" si="354"/>
        <v/>
      </c>
      <c r="DF406" s="12" t="str">
        <f t="shared" si="355"/>
        <v/>
      </c>
      <c r="DG406" s="12" t="str">
        <f t="shared" si="356"/>
        <v/>
      </c>
      <c r="DH406" s="12" t="str">
        <f t="shared" si="357"/>
        <v/>
      </c>
      <c r="DI406" s="12" t="str">
        <f t="shared" si="358"/>
        <v/>
      </c>
      <c r="DJ406" s="12" t="str">
        <f t="shared" si="359"/>
        <v/>
      </c>
      <c r="DK406" s="12" t="str">
        <f t="shared" si="360"/>
        <v/>
      </c>
      <c r="DL406" s="12" t="str">
        <f t="shared" si="361"/>
        <v/>
      </c>
      <c r="DM406" s="12" t="str">
        <f t="shared" si="362"/>
        <v/>
      </c>
      <c r="DN406" s="12" t="str">
        <f t="shared" si="363"/>
        <v/>
      </c>
      <c r="DO406" s="12" t="str">
        <f t="shared" si="364"/>
        <v/>
      </c>
      <c r="DP406" s="12" t="str">
        <f t="shared" si="365"/>
        <v/>
      </c>
      <c r="DQ406" s="12" t="str">
        <f t="shared" si="366"/>
        <v/>
      </c>
      <c r="DR406" s="12" t="str">
        <f t="shared" si="328"/>
        <v/>
      </c>
      <c r="DS406" s="12" t="str">
        <f t="shared" si="329"/>
        <v/>
      </c>
      <c r="DT406" s="12" t="str">
        <f t="shared" si="330"/>
        <v/>
      </c>
      <c r="DU406" s="12" t="str">
        <f t="shared" si="331"/>
        <v/>
      </c>
      <c r="DV406" s="12" t="str">
        <f t="shared" si="332"/>
        <v/>
      </c>
      <c r="DW406" s="12" t="str">
        <f t="shared" si="333"/>
        <v/>
      </c>
      <c r="DX406" s="12" t="str">
        <f t="shared" si="334"/>
        <v/>
      </c>
      <c r="DY406" s="12" t="str">
        <f t="shared" si="335"/>
        <v/>
      </c>
      <c r="DZ406" s="12" t="str">
        <f t="shared" si="336"/>
        <v/>
      </c>
      <c r="EA406" s="12" t="str">
        <f t="shared" si="337"/>
        <v/>
      </c>
      <c r="EB406" s="12" t="str">
        <f t="shared" si="338"/>
        <v/>
      </c>
      <c r="EC406" s="12" t="str">
        <f t="shared" si="339"/>
        <v/>
      </c>
      <c r="ED406" s="12" t="str">
        <f t="shared" si="340"/>
        <v/>
      </c>
      <c r="EE406" s="12" t="str">
        <f t="shared" si="341"/>
        <v/>
      </c>
      <c r="EF406" s="12" t="str">
        <f t="shared" si="342"/>
        <v/>
      </c>
      <c r="EG406" s="12" t="str">
        <f t="shared" si="343"/>
        <v/>
      </c>
      <c r="EH406" s="12" t="str">
        <f t="shared" si="344"/>
        <v/>
      </c>
      <c r="EI406" s="12" t="str">
        <f t="shared" si="345"/>
        <v/>
      </c>
      <c r="EK406" s="83" t="str">
        <f t="shared" si="325"/>
        <v/>
      </c>
      <c r="EM406" s="12" t="str">
        <f t="shared" si="326"/>
        <v/>
      </c>
      <c r="EO406" s="12" t="str">
        <f t="shared" si="327"/>
        <v/>
      </c>
      <c r="EQ406" s="12" t="str">
        <f>IF($EO406="", "", IF($EQ$8=$EQ$6, COUNTIF($EO$11:$EO$2510, "&gt;"&amp;$EO406)+1+COUNTIF($EO$11:$EO406, $EO406)-1, COUNTIF($EO$11:$EO$2510, "&lt;"&amp;$EO406)+1+COUNTIF($EO$11:$EO406, $EO406)-1))</f>
        <v/>
      </c>
    </row>
    <row r="407" spans="1:147" x14ac:dyDescent="0.55000000000000004">
      <c r="A407" s="8"/>
      <c r="B407" s="12" t="str">
        <f>IF($D407="", "", COUNTIF($D$11:$D407, $D407))</f>
        <v/>
      </c>
      <c r="C407" s="8"/>
      <c r="D407" s="45"/>
      <c r="E407" s="46"/>
      <c r="F407" s="47"/>
      <c r="G407" s="54"/>
      <c r="H407" s="54"/>
      <c r="I407" s="48"/>
      <c r="J407" s="49"/>
      <c r="K407" s="50"/>
      <c r="L407" s="50"/>
      <c r="M407" s="50"/>
      <c r="N407" s="50"/>
      <c r="O407" s="50"/>
      <c r="P407" s="50"/>
      <c r="Q407" s="50"/>
      <c r="R407" s="50"/>
      <c r="S407" s="50"/>
      <c r="T407" s="50"/>
      <c r="U407" s="51"/>
      <c r="V407" s="52"/>
      <c r="W407" s="53"/>
      <c r="X407" s="53"/>
      <c r="Y407" s="53"/>
      <c r="Z407" s="53"/>
      <c r="AA407" s="48"/>
      <c r="AB407" s="54"/>
      <c r="AC407" s="54"/>
      <c r="AD407" s="54"/>
      <c r="AE407" s="54"/>
      <c r="AF407" s="54"/>
      <c r="AG407" s="54"/>
      <c r="AH407" s="54"/>
      <c r="AI407" s="54"/>
      <c r="AJ407" s="49"/>
      <c r="AK407" s="48"/>
      <c r="AL407" s="54"/>
      <c r="AM407" s="54"/>
      <c r="AN407" s="54"/>
      <c r="AO407" s="54"/>
      <c r="AP407" s="54"/>
      <c r="AQ407" s="54"/>
      <c r="AR407" s="54"/>
      <c r="AS407" s="54"/>
      <c r="AT407" s="54"/>
      <c r="AU407" s="54"/>
      <c r="AV407" s="54"/>
      <c r="AW407" s="54"/>
      <c r="AX407" s="54"/>
      <c r="AY407" s="54"/>
      <c r="AZ407" s="54"/>
      <c r="BA407" s="54"/>
      <c r="BB407" s="54"/>
      <c r="BC407" s="54"/>
      <c r="BD407" s="54"/>
      <c r="BE407" s="54"/>
      <c r="BF407" s="54"/>
      <c r="BG407" s="54"/>
      <c r="BH407" s="54"/>
      <c r="BI407" s="54"/>
      <c r="BJ407" s="54"/>
      <c r="BK407" s="54"/>
      <c r="BL407" s="54"/>
      <c r="BM407" s="54"/>
      <c r="BN407" s="54"/>
      <c r="BO407" s="54"/>
      <c r="BP407" s="54"/>
      <c r="BQ407" s="54"/>
      <c r="BR407" s="54"/>
      <c r="BS407" s="54"/>
      <c r="BT407" s="54"/>
      <c r="BU407" s="54"/>
      <c r="BV407" s="54"/>
      <c r="BW407" s="54"/>
      <c r="BX407" s="49"/>
      <c r="BY407" s="55"/>
      <c r="BZ407" s="8"/>
      <c r="CE407" s="12" t="str">
        <f t="shared" si="315"/>
        <v/>
      </c>
      <c r="CG407" s="77" t="str">
        <f t="shared" si="316"/>
        <v/>
      </c>
      <c r="CH407" s="80" t="str">
        <f t="shared" si="317"/>
        <v/>
      </c>
      <c r="CL407" s="12" t="str">
        <f t="shared" si="318"/>
        <v/>
      </c>
      <c r="CM407" s="12" t="str">
        <f t="shared" si="319"/>
        <v/>
      </c>
      <c r="CN407" s="12" t="str" cm="1">
        <f t="array" ref="CN407">IF(OR($CE407="", $CG$3=""), "", IF(IFERROR(INDEX($K407:$T407, $CK407, MATCH(CN$3, $K$3:$T$3, 0)), "")="", $CC$4, $CC$3))</f>
        <v/>
      </c>
      <c r="CO407" s="12" t="str" cm="1">
        <f t="array" ref="CO407">IF(OR($CE407="", $CG$3=""), "", IF(IFERROR(INDEX($AA407:$AJ407, $CK407, MATCH(CO$3, $AA$3:$AJ$3, 0)), "")="", $CC$4, $CC$3))</f>
        <v/>
      </c>
      <c r="CP407" s="12" t="str">
        <f>IF(OR($CE407="", $CG$3=""), "", IF(CP$3='Property List &amp; Features'!$BG$9, $CC$3, IF(CP$3=$I407, $CC$3, $CC$4)))</f>
        <v/>
      </c>
      <c r="CQ407" s="12" t="str">
        <f>IF(OR($CE407="", $CG$3=""), "", IF(CQ$3='Property List &amp; Features'!$BG$9, $CC$3, IF(CQ$3=$J407, $CC$3, $CC$4)))</f>
        <v/>
      </c>
      <c r="CR407" s="12" t="str">
        <f t="shared" si="320"/>
        <v/>
      </c>
      <c r="CS407" s="12" t="str">
        <f t="shared" si="321"/>
        <v/>
      </c>
      <c r="CT407" s="12" t="str">
        <f t="shared" si="322"/>
        <v/>
      </c>
      <c r="CU407" s="12" t="str">
        <f t="shared" si="323"/>
        <v/>
      </c>
      <c r="CV407" s="12" t="str">
        <f t="shared" si="324"/>
        <v/>
      </c>
      <c r="CW407" s="12" t="str">
        <f t="shared" si="346"/>
        <v/>
      </c>
      <c r="CX407" s="12" t="str">
        <f t="shared" si="347"/>
        <v/>
      </c>
      <c r="CY407" s="12" t="str">
        <f t="shared" si="348"/>
        <v/>
      </c>
      <c r="CZ407" s="12" t="str">
        <f t="shared" si="349"/>
        <v/>
      </c>
      <c r="DA407" s="12" t="str">
        <f t="shared" si="350"/>
        <v/>
      </c>
      <c r="DB407" s="12" t="str">
        <f t="shared" si="351"/>
        <v/>
      </c>
      <c r="DC407" s="12" t="str">
        <f t="shared" si="352"/>
        <v/>
      </c>
      <c r="DD407" s="12" t="str">
        <f t="shared" si="353"/>
        <v/>
      </c>
      <c r="DE407" s="12" t="str">
        <f t="shared" si="354"/>
        <v/>
      </c>
      <c r="DF407" s="12" t="str">
        <f t="shared" si="355"/>
        <v/>
      </c>
      <c r="DG407" s="12" t="str">
        <f t="shared" si="356"/>
        <v/>
      </c>
      <c r="DH407" s="12" t="str">
        <f t="shared" si="357"/>
        <v/>
      </c>
      <c r="DI407" s="12" t="str">
        <f t="shared" si="358"/>
        <v/>
      </c>
      <c r="DJ407" s="12" t="str">
        <f t="shared" si="359"/>
        <v/>
      </c>
      <c r="DK407" s="12" t="str">
        <f t="shared" si="360"/>
        <v/>
      </c>
      <c r="DL407" s="12" t="str">
        <f t="shared" si="361"/>
        <v/>
      </c>
      <c r="DM407" s="12" t="str">
        <f t="shared" si="362"/>
        <v/>
      </c>
      <c r="DN407" s="12" t="str">
        <f t="shared" si="363"/>
        <v/>
      </c>
      <c r="DO407" s="12" t="str">
        <f t="shared" si="364"/>
        <v/>
      </c>
      <c r="DP407" s="12" t="str">
        <f t="shared" si="365"/>
        <v/>
      </c>
      <c r="DQ407" s="12" t="str">
        <f t="shared" si="366"/>
        <v/>
      </c>
      <c r="DR407" s="12" t="str">
        <f t="shared" si="328"/>
        <v/>
      </c>
      <c r="DS407" s="12" t="str">
        <f t="shared" si="329"/>
        <v/>
      </c>
      <c r="DT407" s="12" t="str">
        <f t="shared" si="330"/>
        <v/>
      </c>
      <c r="DU407" s="12" t="str">
        <f t="shared" si="331"/>
        <v/>
      </c>
      <c r="DV407" s="12" t="str">
        <f t="shared" si="332"/>
        <v/>
      </c>
      <c r="DW407" s="12" t="str">
        <f t="shared" si="333"/>
        <v/>
      </c>
      <c r="DX407" s="12" t="str">
        <f t="shared" si="334"/>
        <v/>
      </c>
      <c r="DY407" s="12" t="str">
        <f t="shared" si="335"/>
        <v/>
      </c>
      <c r="DZ407" s="12" t="str">
        <f t="shared" si="336"/>
        <v/>
      </c>
      <c r="EA407" s="12" t="str">
        <f t="shared" si="337"/>
        <v/>
      </c>
      <c r="EB407" s="12" t="str">
        <f t="shared" si="338"/>
        <v/>
      </c>
      <c r="EC407" s="12" t="str">
        <f t="shared" si="339"/>
        <v/>
      </c>
      <c r="ED407" s="12" t="str">
        <f t="shared" si="340"/>
        <v/>
      </c>
      <c r="EE407" s="12" t="str">
        <f t="shared" si="341"/>
        <v/>
      </c>
      <c r="EF407" s="12" t="str">
        <f t="shared" si="342"/>
        <v/>
      </c>
      <c r="EG407" s="12" t="str">
        <f t="shared" si="343"/>
        <v/>
      </c>
      <c r="EH407" s="12" t="str">
        <f t="shared" si="344"/>
        <v/>
      </c>
      <c r="EI407" s="12" t="str">
        <f t="shared" si="345"/>
        <v/>
      </c>
      <c r="EK407" s="83" t="str">
        <f t="shared" si="325"/>
        <v/>
      </c>
      <c r="EM407" s="12" t="str">
        <f t="shared" si="326"/>
        <v/>
      </c>
      <c r="EO407" s="12" t="str">
        <f t="shared" si="327"/>
        <v/>
      </c>
      <c r="EQ407" s="12" t="str">
        <f>IF($EO407="", "", IF($EQ$8=$EQ$6, COUNTIF($EO$11:$EO$2510, "&gt;"&amp;$EO407)+1+COUNTIF($EO$11:$EO407, $EO407)-1, COUNTIF($EO$11:$EO$2510, "&lt;"&amp;$EO407)+1+COUNTIF($EO$11:$EO407, $EO407)-1))</f>
        <v/>
      </c>
    </row>
    <row r="408" spans="1:147" x14ac:dyDescent="0.55000000000000004">
      <c r="A408" s="8"/>
      <c r="B408" s="12" t="str">
        <f>IF($D408="", "", COUNTIF($D$11:$D408, $D408))</f>
        <v/>
      </c>
      <c r="C408" s="8"/>
      <c r="D408" s="45"/>
      <c r="E408" s="46"/>
      <c r="F408" s="47"/>
      <c r="G408" s="54"/>
      <c r="H408" s="54"/>
      <c r="I408" s="48"/>
      <c r="J408" s="49"/>
      <c r="K408" s="50"/>
      <c r="L408" s="50"/>
      <c r="M408" s="50"/>
      <c r="N408" s="50"/>
      <c r="O408" s="50"/>
      <c r="P408" s="50"/>
      <c r="Q408" s="50"/>
      <c r="R408" s="50"/>
      <c r="S408" s="50"/>
      <c r="T408" s="50"/>
      <c r="U408" s="51"/>
      <c r="V408" s="52"/>
      <c r="W408" s="53"/>
      <c r="X408" s="53"/>
      <c r="Y408" s="53"/>
      <c r="Z408" s="53"/>
      <c r="AA408" s="48"/>
      <c r="AB408" s="54"/>
      <c r="AC408" s="54"/>
      <c r="AD408" s="54"/>
      <c r="AE408" s="54"/>
      <c r="AF408" s="54"/>
      <c r="AG408" s="54"/>
      <c r="AH408" s="54"/>
      <c r="AI408" s="54"/>
      <c r="AJ408" s="49"/>
      <c r="AK408" s="48"/>
      <c r="AL408" s="54"/>
      <c r="AM408" s="54"/>
      <c r="AN408" s="54"/>
      <c r="AO408" s="54"/>
      <c r="AP408" s="54"/>
      <c r="AQ408" s="54"/>
      <c r="AR408" s="54"/>
      <c r="AS408" s="54"/>
      <c r="AT408" s="54"/>
      <c r="AU408" s="54"/>
      <c r="AV408" s="54"/>
      <c r="AW408" s="54"/>
      <c r="AX408" s="54"/>
      <c r="AY408" s="54"/>
      <c r="AZ408" s="54"/>
      <c r="BA408" s="54"/>
      <c r="BB408" s="54"/>
      <c r="BC408" s="54"/>
      <c r="BD408" s="54"/>
      <c r="BE408" s="54"/>
      <c r="BF408" s="54"/>
      <c r="BG408" s="54"/>
      <c r="BH408" s="54"/>
      <c r="BI408" s="54"/>
      <c r="BJ408" s="54"/>
      <c r="BK408" s="54"/>
      <c r="BL408" s="54"/>
      <c r="BM408" s="54"/>
      <c r="BN408" s="54"/>
      <c r="BO408" s="54"/>
      <c r="BP408" s="54"/>
      <c r="BQ408" s="54"/>
      <c r="BR408" s="54"/>
      <c r="BS408" s="54"/>
      <c r="BT408" s="54"/>
      <c r="BU408" s="54"/>
      <c r="BV408" s="54"/>
      <c r="BW408" s="54"/>
      <c r="BX408" s="49"/>
      <c r="BY408" s="55"/>
      <c r="BZ408" s="8"/>
      <c r="CE408" s="12" t="str">
        <f t="shared" si="315"/>
        <v/>
      </c>
      <c r="CG408" s="77" t="str">
        <f t="shared" si="316"/>
        <v/>
      </c>
      <c r="CH408" s="80" t="str">
        <f t="shared" si="317"/>
        <v/>
      </c>
      <c r="CL408" s="12" t="str">
        <f t="shared" si="318"/>
        <v/>
      </c>
      <c r="CM408" s="12" t="str">
        <f t="shared" si="319"/>
        <v/>
      </c>
      <c r="CN408" s="12" t="str" cm="1">
        <f t="array" ref="CN408">IF(OR($CE408="", $CG$3=""), "", IF(IFERROR(INDEX($K408:$T408, $CK408, MATCH(CN$3, $K$3:$T$3, 0)), "")="", $CC$4, $CC$3))</f>
        <v/>
      </c>
      <c r="CO408" s="12" t="str" cm="1">
        <f t="array" ref="CO408">IF(OR($CE408="", $CG$3=""), "", IF(IFERROR(INDEX($AA408:$AJ408, $CK408, MATCH(CO$3, $AA$3:$AJ$3, 0)), "")="", $CC$4, $CC$3))</f>
        <v/>
      </c>
      <c r="CP408" s="12" t="str">
        <f>IF(OR($CE408="", $CG$3=""), "", IF(CP$3='Property List &amp; Features'!$BG$9, $CC$3, IF(CP$3=$I408, $CC$3, $CC$4)))</f>
        <v/>
      </c>
      <c r="CQ408" s="12" t="str">
        <f>IF(OR($CE408="", $CG$3=""), "", IF(CQ$3='Property List &amp; Features'!$BG$9, $CC$3, IF(CQ$3=$J408, $CC$3, $CC$4)))</f>
        <v/>
      </c>
      <c r="CR408" s="12" t="str">
        <f t="shared" si="320"/>
        <v/>
      </c>
      <c r="CS408" s="12" t="str">
        <f t="shared" si="321"/>
        <v/>
      </c>
      <c r="CT408" s="12" t="str">
        <f t="shared" si="322"/>
        <v/>
      </c>
      <c r="CU408" s="12" t="str">
        <f t="shared" si="323"/>
        <v/>
      </c>
      <c r="CV408" s="12" t="str">
        <f t="shared" si="324"/>
        <v/>
      </c>
      <c r="CW408" s="12" t="str">
        <f t="shared" si="346"/>
        <v/>
      </c>
      <c r="CX408" s="12" t="str">
        <f t="shared" si="347"/>
        <v/>
      </c>
      <c r="CY408" s="12" t="str">
        <f t="shared" si="348"/>
        <v/>
      </c>
      <c r="CZ408" s="12" t="str">
        <f t="shared" si="349"/>
        <v/>
      </c>
      <c r="DA408" s="12" t="str">
        <f t="shared" si="350"/>
        <v/>
      </c>
      <c r="DB408" s="12" t="str">
        <f t="shared" si="351"/>
        <v/>
      </c>
      <c r="DC408" s="12" t="str">
        <f t="shared" si="352"/>
        <v/>
      </c>
      <c r="DD408" s="12" t="str">
        <f t="shared" si="353"/>
        <v/>
      </c>
      <c r="DE408" s="12" t="str">
        <f t="shared" si="354"/>
        <v/>
      </c>
      <c r="DF408" s="12" t="str">
        <f t="shared" si="355"/>
        <v/>
      </c>
      <c r="DG408" s="12" t="str">
        <f t="shared" si="356"/>
        <v/>
      </c>
      <c r="DH408" s="12" t="str">
        <f t="shared" si="357"/>
        <v/>
      </c>
      <c r="DI408" s="12" t="str">
        <f t="shared" si="358"/>
        <v/>
      </c>
      <c r="DJ408" s="12" t="str">
        <f t="shared" si="359"/>
        <v/>
      </c>
      <c r="DK408" s="12" t="str">
        <f t="shared" si="360"/>
        <v/>
      </c>
      <c r="DL408" s="12" t="str">
        <f t="shared" si="361"/>
        <v/>
      </c>
      <c r="DM408" s="12" t="str">
        <f t="shared" si="362"/>
        <v/>
      </c>
      <c r="DN408" s="12" t="str">
        <f t="shared" si="363"/>
        <v/>
      </c>
      <c r="DO408" s="12" t="str">
        <f t="shared" si="364"/>
        <v/>
      </c>
      <c r="DP408" s="12" t="str">
        <f t="shared" si="365"/>
        <v/>
      </c>
      <c r="DQ408" s="12" t="str">
        <f t="shared" si="366"/>
        <v/>
      </c>
      <c r="DR408" s="12" t="str">
        <f t="shared" si="328"/>
        <v/>
      </c>
      <c r="DS408" s="12" t="str">
        <f t="shared" si="329"/>
        <v/>
      </c>
      <c r="DT408" s="12" t="str">
        <f t="shared" si="330"/>
        <v/>
      </c>
      <c r="DU408" s="12" t="str">
        <f t="shared" si="331"/>
        <v/>
      </c>
      <c r="DV408" s="12" t="str">
        <f t="shared" si="332"/>
        <v/>
      </c>
      <c r="DW408" s="12" t="str">
        <f t="shared" si="333"/>
        <v/>
      </c>
      <c r="DX408" s="12" t="str">
        <f t="shared" si="334"/>
        <v/>
      </c>
      <c r="DY408" s="12" t="str">
        <f t="shared" si="335"/>
        <v/>
      </c>
      <c r="DZ408" s="12" t="str">
        <f t="shared" si="336"/>
        <v/>
      </c>
      <c r="EA408" s="12" t="str">
        <f t="shared" si="337"/>
        <v/>
      </c>
      <c r="EB408" s="12" t="str">
        <f t="shared" si="338"/>
        <v/>
      </c>
      <c r="EC408" s="12" t="str">
        <f t="shared" si="339"/>
        <v/>
      </c>
      <c r="ED408" s="12" t="str">
        <f t="shared" si="340"/>
        <v/>
      </c>
      <c r="EE408" s="12" t="str">
        <f t="shared" si="341"/>
        <v/>
      </c>
      <c r="EF408" s="12" t="str">
        <f t="shared" si="342"/>
        <v/>
      </c>
      <c r="EG408" s="12" t="str">
        <f t="shared" si="343"/>
        <v/>
      </c>
      <c r="EH408" s="12" t="str">
        <f t="shared" si="344"/>
        <v/>
      </c>
      <c r="EI408" s="12" t="str">
        <f t="shared" si="345"/>
        <v/>
      </c>
      <c r="EK408" s="83" t="str">
        <f t="shared" si="325"/>
        <v/>
      </c>
      <c r="EM408" s="12" t="str">
        <f t="shared" si="326"/>
        <v/>
      </c>
      <c r="EO408" s="12" t="str">
        <f t="shared" si="327"/>
        <v/>
      </c>
      <c r="EQ408" s="12" t="str">
        <f>IF($EO408="", "", IF($EQ$8=$EQ$6, COUNTIF($EO$11:$EO$2510, "&gt;"&amp;$EO408)+1+COUNTIF($EO$11:$EO408, $EO408)-1, COUNTIF($EO$11:$EO$2510, "&lt;"&amp;$EO408)+1+COUNTIF($EO$11:$EO408, $EO408)-1))</f>
        <v/>
      </c>
    </row>
    <row r="409" spans="1:147" x14ac:dyDescent="0.55000000000000004">
      <c r="A409" s="8"/>
      <c r="B409" s="12" t="str">
        <f>IF($D409="", "", COUNTIF($D$11:$D409, $D409))</f>
        <v/>
      </c>
      <c r="C409" s="8"/>
      <c r="D409" s="45"/>
      <c r="E409" s="46"/>
      <c r="F409" s="47"/>
      <c r="G409" s="54"/>
      <c r="H409" s="54"/>
      <c r="I409" s="48"/>
      <c r="J409" s="49"/>
      <c r="K409" s="50"/>
      <c r="L409" s="50"/>
      <c r="M409" s="50"/>
      <c r="N409" s="50"/>
      <c r="O409" s="50"/>
      <c r="P409" s="50"/>
      <c r="Q409" s="50"/>
      <c r="R409" s="50"/>
      <c r="S409" s="50"/>
      <c r="T409" s="50"/>
      <c r="U409" s="51"/>
      <c r="V409" s="52"/>
      <c r="W409" s="53"/>
      <c r="X409" s="53"/>
      <c r="Y409" s="53"/>
      <c r="Z409" s="53"/>
      <c r="AA409" s="48"/>
      <c r="AB409" s="54"/>
      <c r="AC409" s="54"/>
      <c r="AD409" s="54"/>
      <c r="AE409" s="54"/>
      <c r="AF409" s="54"/>
      <c r="AG409" s="54"/>
      <c r="AH409" s="54"/>
      <c r="AI409" s="54"/>
      <c r="AJ409" s="49"/>
      <c r="AK409" s="48"/>
      <c r="AL409" s="54"/>
      <c r="AM409" s="54"/>
      <c r="AN409" s="54"/>
      <c r="AO409" s="54"/>
      <c r="AP409" s="54"/>
      <c r="AQ409" s="54"/>
      <c r="AR409" s="54"/>
      <c r="AS409" s="54"/>
      <c r="AT409" s="54"/>
      <c r="AU409" s="54"/>
      <c r="AV409" s="54"/>
      <c r="AW409" s="54"/>
      <c r="AX409" s="54"/>
      <c r="AY409" s="54"/>
      <c r="AZ409" s="54"/>
      <c r="BA409" s="54"/>
      <c r="BB409" s="54"/>
      <c r="BC409" s="54"/>
      <c r="BD409" s="54"/>
      <c r="BE409" s="54"/>
      <c r="BF409" s="54"/>
      <c r="BG409" s="54"/>
      <c r="BH409" s="54"/>
      <c r="BI409" s="54"/>
      <c r="BJ409" s="54"/>
      <c r="BK409" s="54"/>
      <c r="BL409" s="54"/>
      <c r="BM409" s="54"/>
      <c r="BN409" s="54"/>
      <c r="BO409" s="54"/>
      <c r="BP409" s="54"/>
      <c r="BQ409" s="54"/>
      <c r="BR409" s="54"/>
      <c r="BS409" s="54"/>
      <c r="BT409" s="54"/>
      <c r="BU409" s="54"/>
      <c r="BV409" s="54"/>
      <c r="BW409" s="54"/>
      <c r="BX409" s="49"/>
      <c r="BY409" s="55"/>
      <c r="BZ409" s="8"/>
      <c r="CE409" s="12" t="str">
        <f t="shared" si="315"/>
        <v/>
      </c>
      <c r="CG409" s="77" t="str">
        <f t="shared" si="316"/>
        <v/>
      </c>
      <c r="CH409" s="80" t="str">
        <f t="shared" si="317"/>
        <v/>
      </c>
      <c r="CL409" s="12" t="str">
        <f t="shared" si="318"/>
        <v/>
      </c>
      <c r="CM409" s="12" t="str">
        <f t="shared" si="319"/>
        <v/>
      </c>
      <c r="CN409" s="12" t="str" cm="1">
        <f t="array" ref="CN409">IF(OR($CE409="", $CG$3=""), "", IF(IFERROR(INDEX($K409:$T409, $CK409, MATCH(CN$3, $K$3:$T$3, 0)), "")="", $CC$4, $CC$3))</f>
        <v/>
      </c>
      <c r="CO409" s="12" t="str" cm="1">
        <f t="array" ref="CO409">IF(OR($CE409="", $CG$3=""), "", IF(IFERROR(INDEX($AA409:$AJ409, $CK409, MATCH(CO$3, $AA$3:$AJ$3, 0)), "")="", $CC$4, $CC$3))</f>
        <v/>
      </c>
      <c r="CP409" s="12" t="str">
        <f>IF(OR($CE409="", $CG$3=""), "", IF(CP$3='Property List &amp; Features'!$BG$9, $CC$3, IF(CP$3=$I409, $CC$3, $CC$4)))</f>
        <v/>
      </c>
      <c r="CQ409" s="12" t="str">
        <f>IF(OR($CE409="", $CG$3=""), "", IF(CQ$3='Property List &amp; Features'!$BG$9, $CC$3, IF(CQ$3=$J409, $CC$3, $CC$4)))</f>
        <v/>
      </c>
      <c r="CR409" s="12" t="str">
        <f t="shared" si="320"/>
        <v/>
      </c>
      <c r="CS409" s="12" t="str">
        <f t="shared" si="321"/>
        <v/>
      </c>
      <c r="CT409" s="12" t="str">
        <f t="shared" si="322"/>
        <v/>
      </c>
      <c r="CU409" s="12" t="str">
        <f t="shared" si="323"/>
        <v/>
      </c>
      <c r="CV409" s="12" t="str">
        <f t="shared" si="324"/>
        <v/>
      </c>
      <c r="CW409" s="12" t="str">
        <f t="shared" si="346"/>
        <v/>
      </c>
      <c r="CX409" s="12" t="str">
        <f t="shared" si="347"/>
        <v/>
      </c>
      <c r="CY409" s="12" t="str">
        <f t="shared" si="348"/>
        <v/>
      </c>
      <c r="CZ409" s="12" t="str">
        <f t="shared" si="349"/>
        <v/>
      </c>
      <c r="DA409" s="12" t="str">
        <f t="shared" si="350"/>
        <v/>
      </c>
      <c r="DB409" s="12" t="str">
        <f t="shared" si="351"/>
        <v/>
      </c>
      <c r="DC409" s="12" t="str">
        <f t="shared" si="352"/>
        <v/>
      </c>
      <c r="DD409" s="12" t="str">
        <f t="shared" si="353"/>
        <v/>
      </c>
      <c r="DE409" s="12" t="str">
        <f t="shared" si="354"/>
        <v/>
      </c>
      <c r="DF409" s="12" t="str">
        <f t="shared" si="355"/>
        <v/>
      </c>
      <c r="DG409" s="12" t="str">
        <f t="shared" si="356"/>
        <v/>
      </c>
      <c r="DH409" s="12" t="str">
        <f t="shared" si="357"/>
        <v/>
      </c>
      <c r="DI409" s="12" t="str">
        <f t="shared" si="358"/>
        <v/>
      </c>
      <c r="DJ409" s="12" t="str">
        <f t="shared" si="359"/>
        <v/>
      </c>
      <c r="DK409" s="12" t="str">
        <f t="shared" si="360"/>
        <v/>
      </c>
      <c r="DL409" s="12" t="str">
        <f t="shared" si="361"/>
        <v/>
      </c>
      <c r="DM409" s="12" t="str">
        <f t="shared" si="362"/>
        <v/>
      </c>
      <c r="DN409" s="12" t="str">
        <f t="shared" si="363"/>
        <v/>
      </c>
      <c r="DO409" s="12" t="str">
        <f t="shared" si="364"/>
        <v/>
      </c>
      <c r="DP409" s="12" t="str">
        <f t="shared" si="365"/>
        <v/>
      </c>
      <c r="DQ409" s="12" t="str">
        <f t="shared" si="366"/>
        <v/>
      </c>
      <c r="DR409" s="12" t="str">
        <f t="shared" si="328"/>
        <v/>
      </c>
      <c r="DS409" s="12" t="str">
        <f t="shared" si="329"/>
        <v/>
      </c>
      <c r="DT409" s="12" t="str">
        <f t="shared" si="330"/>
        <v/>
      </c>
      <c r="DU409" s="12" t="str">
        <f t="shared" si="331"/>
        <v/>
      </c>
      <c r="DV409" s="12" t="str">
        <f t="shared" si="332"/>
        <v/>
      </c>
      <c r="DW409" s="12" t="str">
        <f t="shared" si="333"/>
        <v/>
      </c>
      <c r="DX409" s="12" t="str">
        <f t="shared" si="334"/>
        <v/>
      </c>
      <c r="DY409" s="12" t="str">
        <f t="shared" si="335"/>
        <v/>
      </c>
      <c r="DZ409" s="12" t="str">
        <f t="shared" si="336"/>
        <v/>
      </c>
      <c r="EA409" s="12" t="str">
        <f t="shared" si="337"/>
        <v/>
      </c>
      <c r="EB409" s="12" t="str">
        <f t="shared" si="338"/>
        <v/>
      </c>
      <c r="EC409" s="12" t="str">
        <f t="shared" si="339"/>
        <v/>
      </c>
      <c r="ED409" s="12" t="str">
        <f t="shared" si="340"/>
        <v/>
      </c>
      <c r="EE409" s="12" t="str">
        <f t="shared" si="341"/>
        <v/>
      </c>
      <c r="EF409" s="12" t="str">
        <f t="shared" si="342"/>
        <v/>
      </c>
      <c r="EG409" s="12" t="str">
        <f t="shared" si="343"/>
        <v/>
      </c>
      <c r="EH409" s="12" t="str">
        <f t="shared" si="344"/>
        <v/>
      </c>
      <c r="EI409" s="12" t="str">
        <f t="shared" si="345"/>
        <v/>
      </c>
      <c r="EK409" s="83" t="str">
        <f t="shared" si="325"/>
        <v/>
      </c>
      <c r="EM409" s="12" t="str">
        <f t="shared" si="326"/>
        <v/>
      </c>
      <c r="EO409" s="12" t="str">
        <f t="shared" si="327"/>
        <v/>
      </c>
      <c r="EQ409" s="12" t="str">
        <f>IF($EO409="", "", IF($EQ$8=$EQ$6, COUNTIF($EO$11:$EO$2510, "&gt;"&amp;$EO409)+1+COUNTIF($EO$11:$EO409, $EO409)-1, COUNTIF($EO$11:$EO$2510, "&lt;"&amp;$EO409)+1+COUNTIF($EO$11:$EO409, $EO409)-1))</f>
        <v/>
      </c>
    </row>
    <row r="410" spans="1:147" x14ac:dyDescent="0.55000000000000004">
      <c r="A410" s="8"/>
      <c r="B410" s="12" t="str">
        <f>IF($D410="", "", COUNTIF($D$11:$D410, $D410))</f>
        <v/>
      </c>
      <c r="C410" s="8"/>
      <c r="D410" s="45"/>
      <c r="E410" s="46"/>
      <c r="F410" s="47"/>
      <c r="G410" s="54"/>
      <c r="H410" s="54"/>
      <c r="I410" s="48"/>
      <c r="J410" s="49"/>
      <c r="K410" s="50"/>
      <c r="L410" s="50"/>
      <c r="M410" s="50"/>
      <c r="N410" s="50"/>
      <c r="O410" s="50"/>
      <c r="P410" s="50"/>
      <c r="Q410" s="50"/>
      <c r="R410" s="50"/>
      <c r="S410" s="50"/>
      <c r="T410" s="50"/>
      <c r="U410" s="51"/>
      <c r="V410" s="52"/>
      <c r="W410" s="53"/>
      <c r="X410" s="53"/>
      <c r="Y410" s="53"/>
      <c r="Z410" s="53"/>
      <c r="AA410" s="48"/>
      <c r="AB410" s="54"/>
      <c r="AC410" s="54"/>
      <c r="AD410" s="54"/>
      <c r="AE410" s="54"/>
      <c r="AF410" s="54"/>
      <c r="AG410" s="54"/>
      <c r="AH410" s="54"/>
      <c r="AI410" s="54"/>
      <c r="AJ410" s="49"/>
      <c r="AK410" s="48"/>
      <c r="AL410" s="54"/>
      <c r="AM410" s="54"/>
      <c r="AN410" s="54"/>
      <c r="AO410" s="54"/>
      <c r="AP410" s="54"/>
      <c r="AQ410" s="54"/>
      <c r="AR410" s="54"/>
      <c r="AS410" s="54"/>
      <c r="AT410" s="54"/>
      <c r="AU410" s="54"/>
      <c r="AV410" s="54"/>
      <c r="AW410" s="54"/>
      <c r="AX410" s="54"/>
      <c r="AY410" s="54"/>
      <c r="AZ410" s="54"/>
      <c r="BA410" s="54"/>
      <c r="BB410" s="54"/>
      <c r="BC410" s="54"/>
      <c r="BD410" s="54"/>
      <c r="BE410" s="54"/>
      <c r="BF410" s="54"/>
      <c r="BG410" s="54"/>
      <c r="BH410" s="54"/>
      <c r="BI410" s="54"/>
      <c r="BJ410" s="54"/>
      <c r="BK410" s="54"/>
      <c r="BL410" s="54"/>
      <c r="BM410" s="54"/>
      <c r="BN410" s="54"/>
      <c r="BO410" s="54"/>
      <c r="BP410" s="54"/>
      <c r="BQ410" s="54"/>
      <c r="BR410" s="54"/>
      <c r="BS410" s="54"/>
      <c r="BT410" s="54"/>
      <c r="BU410" s="54"/>
      <c r="BV410" s="54"/>
      <c r="BW410" s="54"/>
      <c r="BX410" s="49"/>
      <c r="BY410" s="55"/>
      <c r="BZ410" s="8"/>
      <c r="CE410" s="12" t="str">
        <f t="shared" si="315"/>
        <v/>
      </c>
      <c r="CG410" s="77" t="str">
        <f t="shared" si="316"/>
        <v/>
      </c>
      <c r="CH410" s="80" t="str">
        <f t="shared" si="317"/>
        <v/>
      </c>
      <c r="CL410" s="12" t="str">
        <f t="shared" si="318"/>
        <v/>
      </c>
      <c r="CM410" s="12" t="str">
        <f t="shared" si="319"/>
        <v/>
      </c>
      <c r="CN410" s="12" t="str" cm="1">
        <f t="array" ref="CN410">IF(OR($CE410="", $CG$3=""), "", IF(IFERROR(INDEX($K410:$T410, $CK410, MATCH(CN$3, $K$3:$T$3, 0)), "")="", $CC$4, $CC$3))</f>
        <v/>
      </c>
      <c r="CO410" s="12" t="str" cm="1">
        <f t="array" ref="CO410">IF(OR($CE410="", $CG$3=""), "", IF(IFERROR(INDEX($AA410:$AJ410, $CK410, MATCH(CO$3, $AA$3:$AJ$3, 0)), "")="", $CC$4, $CC$3))</f>
        <v/>
      </c>
      <c r="CP410" s="12" t="str">
        <f>IF(OR($CE410="", $CG$3=""), "", IF(CP$3='Property List &amp; Features'!$BG$9, $CC$3, IF(CP$3=$I410, $CC$3, $CC$4)))</f>
        <v/>
      </c>
      <c r="CQ410" s="12" t="str">
        <f>IF(OR($CE410="", $CG$3=""), "", IF(CQ$3='Property List &amp; Features'!$BG$9, $CC$3, IF(CQ$3=$J410, $CC$3, $CC$4)))</f>
        <v/>
      </c>
      <c r="CR410" s="12" t="str">
        <f t="shared" si="320"/>
        <v/>
      </c>
      <c r="CS410" s="12" t="str">
        <f t="shared" si="321"/>
        <v/>
      </c>
      <c r="CT410" s="12" t="str">
        <f t="shared" si="322"/>
        <v/>
      </c>
      <c r="CU410" s="12" t="str">
        <f t="shared" si="323"/>
        <v/>
      </c>
      <c r="CV410" s="12" t="str">
        <f t="shared" si="324"/>
        <v/>
      </c>
      <c r="CW410" s="12" t="str">
        <f t="shared" si="346"/>
        <v/>
      </c>
      <c r="CX410" s="12" t="str">
        <f t="shared" si="347"/>
        <v/>
      </c>
      <c r="CY410" s="12" t="str">
        <f t="shared" si="348"/>
        <v/>
      </c>
      <c r="CZ410" s="12" t="str">
        <f t="shared" si="349"/>
        <v/>
      </c>
      <c r="DA410" s="12" t="str">
        <f t="shared" si="350"/>
        <v/>
      </c>
      <c r="DB410" s="12" t="str">
        <f t="shared" si="351"/>
        <v/>
      </c>
      <c r="DC410" s="12" t="str">
        <f t="shared" si="352"/>
        <v/>
      </c>
      <c r="DD410" s="12" t="str">
        <f t="shared" si="353"/>
        <v/>
      </c>
      <c r="DE410" s="12" t="str">
        <f t="shared" si="354"/>
        <v/>
      </c>
      <c r="DF410" s="12" t="str">
        <f t="shared" si="355"/>
        <v/>
      </c>
      <c r="DG410" s="12" t="str">
        <f t="shared" si="356"/>
        <v/>
      </c>
      <c r="DH410" s="12" t="str">
        <f t="shared" si="357"/>
        <v/>
      </c>
      <c r="DI410" s="12" t="str">
        <f t="shared" si="358"/>
        <v/>
      </c>
      <c r="DJ410" s="12" t="str">
        <f t="shared" si="359"/>
        <v/>
      </c>
      <c r="DK410" s="12" t="str">
        <f t="shared" si="360"/>
        <v/>
      </c>
      <c r="DL410" s="12" t="str">
        <f t="shared" si="361"/>
        <v/>
      </c>
      <c r="DM410" s="12" t="str">
        <f t="shared" si="362"/>
        <v/>
      </c>
      <c r="DN410" s="12" t="str">
        <f t="shared" si="363"/>
        <v/>
      </c>
      <c r="DO410" s="12" t="str">
        <f t="shared" si="364"/>
        <v/>
      </c>
      <c r="DP410" s="12" t="str">
        <f t="shared" si="365"/>
        <v/>
      </c>
      <c r="DQ410" s="12" t="str">
        <f t="shared" si="366"/>
        <v/>
      </c>
      <c r="DR410" s="12" t="str">
        <f t="shared" si="328"/>
        <v/>
      </c>
      <c r="DS410" s="12" t="str">
        <f t="shared" si="329"/>
        <v/>
      </c>
      <c r="DT410" s="12" t="str">
        <f t="shared" si="330"/>
        <v/>
      </c>
      <c r="DU410" s="12" t="str">
        <f t="shared" si="331"/>
        <v/>
      </c>
      <c r="DV410" s="12" t="str">
        <f t="shared" si="332"/>
        <v/>
      </c>
      <c r="DW410" s="12" t="str">
        <f t="shared" si="333"/>
        <v/>
      </c>
      <c r="DX410" s="12" t="str">
        <f t="shared" si="334"/>
        <v/>
      </c>
      <c r="DY410" s="12" t="str">
        <f t="shared" si="335"/>
        <v/>
      </c>
      <c r="DZ410" s="12" t="str">
        <f t="shared" si="336"/>
        <v/>
      </c>
      <c r="EA410" s="12" t="str">
        <f t="shared" si="337"/>
        <v/>
      </c>
      <c r="EB410" s="12" t="str">
        <f t="shared" si="338"/>
        <v/>
      </c>
      <c r="EC410" s="12" t="str">
        <f t="shared" si="339"/>
        <v/>
      </c>
      <c r="ED410" s="12" t="str">
        <f t="shared" si="340"/>
        <v/>
      </c>
      <c r="EE410" s="12" t="str">
        <f t="shared" si="341"/>
        <v/>
      </c>
      <c r="EF410" s="12" t="str">
        <f t="shared" si="342"/>
        <v/>
      </c>
      <c r="EG410" s="12" t="str">
        <f t="shared" si="343"/>
        <v/>
      </c>
      <c r="EH410" s="12" t="str">
        <f t="shared" si="344"/>
        <v/>
      </c>
      <c r="EI410" s="12" t="str">
        <f t="shared" si="345"/>
        <v/>
      </c>
      <c r="EK410" s="83" t="str">
        <f t="shared" si="325"/>
        <v/>
      </c>
      <c r="EM410" s="12" t="str">
        <f t="shared" si="326"/>
        <v/>
      </c>
      <c r="EO410" s="12" t="str">
        <f t="shared" si="327"/>
        <v/>
      </c>
      <c r="EQ410" s="12" t="str">
        <f>IF($EO410="", "", IF($EQ$8=$EQ$6, COUNTIF($EO$11:$EO$2510, "&gt;"&amp;$EO410)+1+COUNTIF($EO$11:$EO410, $EO410)-1, COUNTIF($EO$11:$EO$2510, "&lt;"&amp;$EO410)+1+COUNTIF($EO$11:$EO410, $EO410)-1))</f>
        <v/>
      </c>
    </row>
    <row r="411" spans="1:147" x14ac:dyDescent="0.55000000000000004">
      <c r="A411" s="8"/>
      <c r="B411" s="12" t="str">
        <f>IF($D411="", "", COUNTIF($D$11:$D411, $D411))</f>
        <v/>
      </c>
      <c r="C411" s="8"/>
      <c r="D411" s="45"/>
      <c r="E411" s="46"/>
      <c r="F411" s="47"/>
      <c r="G411" s="54"/>
      <c r="H411" s="54"/>
      <c r="I411" s="48"/>
      <c r="J411" s="49"/>
      <c r="K411" s="50"/>
      <c r="L411" s="50"/>
      <c r="M411" s="50"/>
      <c r="N411" s="50"/>
      <c r="O411" s="50"/>
      <c r="P411" s="50"/>
      <c r="Q411" s="50"/>
      <c r="R411" s="50"/>
      <c r="S411" s="50"/>
      <c r="T411" s="50"/>
      <c r="U411" s="51"/>
      <c r="V411" s="52"/>
      <c r="W411" s="53"/>
      <c r="X411" s="53"/>
      <c r="Y411" s="53"/>
      <c r="Z411" s="53"/>
      <c r="AA411" s="48"/>
      <c r="AB411" s="54"/>
      <c r="AC411" s="54"/>
      <c r="AD411" s="54"/>
      <c r="AE411" s="54"/>
      <c r="AF411" s="54"/>
      <c r="AG411" s="54"/>
      <c r="AH411" s="54"/>
      <c r="AI411" s="54"/>
      <c r="AJ411" s="49"/>
      <c r="AK411" s="48"/>
      <c r="AL411" s="54"/>
      <c r="AM411" s="54"/>
      <c r="AN411" s="54"/>
      <c r="AO411" s="54"/>
      <c r="AP411" s="54"/>
      <c r="AQ411" s="54"/>
      <c r="AR411" s="54"/>
      <c r="AS411" s="54"/>
      <c r="AT411" s="54"/>
      <c r="AU411" s="54"/>
      <c r="AV411" s="54"/>
      <c r="AW411" s="54"/>
      <c r="AX411" s="54"/>
      <c r="AY411" s="54"/>
      <c r="AZ411" s="54"/>
      <c r="BA411" s="54"/>
      <c r="BB411" s="54"/>
      <c r="BC411" s="54"/>
      <c r="BD411" s="54"/>
      <c r="BE411" s="54"/>
      <c r="BF411" s="54"/>
      <c r="BG411" s="54"/>
      <c r="BH411" s="54"/>
      <c r="BI411" s="54"/>
      <c r="BJ411" s="54"/>
      <c r="BK411" s="54"/>
      <c r="BL411" s="54"/>
      <c r="BM411" s="54"/>
      <c r="BN411" s="54"/>
      <c r="BO411" s="54"/>
      <c r="BP411" s="54"/>
      <c r="BQ411" s="54"/>
      <c r="BR411" s="54"/>
      <c r="BS411" s="54"/>
      <c r="BT411" s="54"/>
      <c r="BU411" s="54"/>
      <c r="BV411" s="54"/>
      <c r="BW411" s="54"/>
      <c r="BX411" s="49"/>
      <c r="BY411" s="55"/>
      <c r="BZ411" s="8"/>
      <c r="CE411" s="12" t="str">
        <f t="shared" si="315"/>
        <v/>
      </c>
      <c r="CG411" s="77" t="str">
        <f t="shared" si="316"/>
        <v/>
      </c>
      <c r="CH411" s="80" t="str">
        <f t="shared" si="317"/>
        <v/>
      </c>
      <c r="CL411" s="12" t="str">
        <f t="shared" si="318"/>
        <v/>
      </c>
      <c r="CM411" s="12" t="str">
        <f t="shared" si="319"/>
        <v/>
      </c>
      <c r="CN411" s="12" t="str" cm="1">
        <f t="array" ref="CN411">IF(OR($CE411="", $CG$3=""), "", IF(IFERROR(INDEX($K411:$T411, $CK411, MATCH(CN$3, $K$3:$T$3, 0)), "")="", $CC$4, $CC$3))</f>
        <v/>
      </c>
      <c r="CO411" s="12" t="str" cm="1">
        <f t="array" ref="CO411">IF(OR($CE411="", $CG$3=""), "", IF(IFERROR(INDEX($AA411:$AJ411, $CK411, MATCH(CO$3, $AA$3:$AJ$3, 0)), "")="", $CC$4, $CC$3))</f>
        <v/>
      </c>
      <c r="CP411" s="12" t="str">
        <f>IF(OR($CE411="", $CG$3=""), "", IF(CP$3='Property List &amp; Features'!$BG$9, $CC$3, IF(CP$3=$I411, $CC$3, $CC$4)))</f>
        <v/>
      </c>
      <c r="CQ411" s="12" t="str">
        <f>IF(OR($CE411="", $CG$3=""), "", IF(CQ$3='Property List &amp; Features'!$BG$9, $CC$3, IF(CQ$3=$J411, $CC$3, $CC$4)))</f>
        <v/>
      </c>
      <c r="CR411" s="12" t="str">
        <f t="shared" si="320"/>
        <v/>
      </c>
      <c r="CS411" s="12" t="str">
        <f t="shared" si="321"/>
        <v/>
      </c>
      <c r="CT411" s="12" t="str">
        <f t="shared" si="322"/>
        <v/>
      </c>
      <c r="CU411" s="12" t="str">
        <f t="shared" si="323"/>
        <v/>
      </c>
      <c r="CV411" s="12" t="str">
        <f t="shared" si="324"/>
        <v/>
      </c>
      <c r="CW411" s="12" t="str">
        <f t="shared" si="346"/>
        <v/>
      </c>
      <c r="CX411" s="12" t="str">
        <f t="shared" si="347"/>
        <v/>
      </c>
      <c r="CY411" s="12" t="str">
        <f t="shared" si="348"/>
        <v/>
      </c>
      <c r="CZ411" s="12" t="str">
        <f t="shared" si="349"/>
        <v/>
      </c>
      <c r="DA411" s="12" t="str">
        <f t="shared" si="350"/>
        <v/>
      </c>
      <c r="DB411" s="12" t="str">
        <f t="shared" si="351"/>
        <v/>
      </c>
      <c r="DC411" s="12" t="str">
        <f t="shared" si="352"/>
        <v/>
      </c>
      <c r="DD411" s="12" t="str">
        <f t="shared" si="353"/>
        <v/>
      </c>
      <c r="DE411" s="12" t="str">
        <f t="shared" si="354"/>
        <v/>
      </c>
      <c r="DF411" s="12" t="str">
        <f t="shared" si="355"/>
        <v/>
      </c>
      <c r="DG411" s="12" t="str">
        <f t="shared" si="356"/>
        <v/>
      </c>
      <c r="DH411" s="12" t="str">
        <f t="shared" si="357"/>
        <v/>
      </c>
      <c r="DI411" s="12" t="str">
        <f t="shared" si="358"/>
        <v/>
      </c>
      <c r="DJ411" s="12" t="str">
        <f t="shared" si="359"/>
        <v/>
      </c>
      <c r="DK411" s="12" t="str">
        <f t="shared" si="360"/>
        <v/>
      </c>
      <c r="DL411" s="12" t="str">
        <f t="shared" si="361"/>
        <v/>
      </c>
      <c r="DM411" s="12" t="str">
        <f t="shared" si="362"/>
        <v/>
      </c>
      <c r="DN411" s="12" t="str">
        <f t="shared" si="363"/>
        <v/>
      </c>
      <c r="DO411" s="12" t="str">
        <f t="shared" si="364"/>
        <v/>
      </c>
      <c r="DP411" s="12" t="str">
        <f t="shared" si="365"/>
        <v/>
      </c>
      <c r="DQ411" s="12" t="str">
        <f t="shared" si="366"/>
        <v/>
      </c>
      <c r="DR411" s="12" t="str">
        <f t="shared" si="328"/>
        <v/>
      </c>
      <c r="DS411" s="12" t="str">
        <f t="shared" si="329"/>
        <v/>
      </c>
      <c r="DT411" s="12" t="str">
        <f t="shared" si="330"/>
        <v/>
      </c>
      <c r="DU411" s="12" t="str">
        <f t="shared" si="331"/>
        <v/>
      </c>
      <c r="DV411" s="12" t="str">
        <f t="shared" si="332"/>
        <v/>
      </c>
      <c r="DW411" s="12" t="str">
        <f t="shared" si="333"/>
        <v/>
      </c>
      <c r="DX411" s="12" t="str">
        <f t="shared" si="334"/>
        <v/>
      </c>
      <c r="DY411" s="12" t="str">
        <f t="shared" si="335"/>
        <v/>
      </c>
      <c r="DZ411" s="12" t="str">
        <f t="shared" si="336"/>
        <v/>
      </c>
      <c r="EA411" s="12" t="str">
        <f t="shared" si="337"/>
        <v/>
      </c>
      <c r="EB411" s="12" t="str">
        <f t="shared" si="338"/>
        <v/>
      </c>
      <c r="EC411" s="12" t="str">
        <f t="shared" si="339"/>
        <v/>
      </c>
      <c r="ED411" s="12" t="str">
        <f t="shared" si="340"/>
        <v/>
      </c>
      <c r="EE411" s="12" t="str">
        <f t="shared" si="341"/>
        <v/>
      </c>
      <c r="EF411" s="12" t="str">
        <f t="shared" si="342"/>
        <v/>
      </c>
      <c r="EG411" s="12" t="str">
        <f t="shared" si="343"/>
        <v/>
      </c>
      <c r="EH411" s="12" t="str">
        <f t="shared" si="344"/>
        <v/>
      </c>
      <c r="EI411" s="12" t="str">
        <f t="shared" si="345"/>
        <v/>
      </c>
      <c r="EK411" s="83" t="str">
        <f t="shared" si="325"/>
        <v/>
      </c>
      <c r="EM411" s="12" t="str">
        <f t="shared" si="326"/>
        <v/>
      </c>
      <c r="EO411" s="12" t="str">
        <f t="shared" si="327"/>
        <v/>
      </c>
      <c r="EQ411" s="12" t="str">
        <f>IF($EO411="", "", IF($EQ$8=$EQ$6, COUNTIF($EO$11:$EO$2510, "&gt;"&amp;$EO411)+1+COUNTIF($EO$11:$EO411, $EO411)-1, COUNTIF($EO$11:$EO$2510, "&lt;"&amp;$EO411)+1+COUNTIF($EO$11:$EO411, $EO411)-1))</f>
        <v/>
      </c>
    </row>
    <row r="412" spans="1:147" x14ac:dyDescent="0.55000000000000004">
      <c r="A412" s="8"/>
      <c r="B412" s="12" t="str">
        <f>IF($D412="", "", COUNTIF($D$11:$D412, $D412))</f>
        <v/>
      </c>
      <c r="C412" s="8"/>
      <c r="D412" s="45"/>
      <c r="E412" s="46"/>
      <c r="F412" s="47"/>
      <c r="G412" s="54"/>
      <c r="H412" s="54"/>
      <c r="I412" s="48"/>
      <c r="J412" s="49"/>
      <c r="K412" s="50"/>
      <c r="L412" s="50"/>
      <c r="M412" s="50"/>
      <c r="N412" s="50"/>
      <c r="O412" s="50"/>
      <c r="P412" s="50"/>
      <c r="Q412" s="50"/>
      <c r="R412" s="50"/>
      <c r="S412" s="50"/>
      <c r="T412" s="50"/>
      <c r="U412" s="51"/>
      <c r="V412" s="52"/>
      <c r="W412" s="53"/>
      <c r="X412" s="53"/>
      <c r="Y412" s="53"/>
      <c r="Z412" s="53"/>
      <c r="AA412" s="48"/>
      <c r="AB412" s="54"/>
      <c r="AC412" s="54"/>
      <c r="AD412" s="54"/>
      <c r="AE412" s="54"/>
      <c r="AF412" s="54"/>
      <c r="AG412" s="54"/>
      <c r="AH412" s="54"/>
      <c r="AI412" s="54"/>
      <c r="AJ412" s="49"/>
      <c r="AK412" s="48"/>
      <c r="AL412" s="54"/>
      <c r="AM412" s="54"/>
      <c r="AN412" s="54"/>
      <c r="AO412" s="54"/>
      <c r="AP412" s="54"/>
      <c r="AQ412" s="54"/>
      <c r="AR412" s="54"/>
      <c r="AS412" s="54"/>
      <c r="AT412" s="54"/>
      <c r="AU412" s="54"/>
      <c r="AV412" s="54"/>
      <c r="AW412" s="54"/>
      <c r="AX412" s="54"/>
      <c r="AY412" s="54"/>
      <c r="AZ412" s="54"/>
      <c r="BA412" s="54"/>
      <c r="BB412" s="54"/>
      <c r="BC412" s="54"/>
      <c r="BD412" s="54"/>
      <c r="BE412" s="54"/>
      <c r="BF412" s="54"/>
      <c r="BG412" s="54"/>
      <c r="BH412" s="54"/>
      <c r="BI412" s="54"/>
      <c r="BJ412" s="54"/>
      <c r="BK412" s="54"/>
      <c r="BL412" s="54"/>
      <c r="BM412" s="54"/>
      <c r="BN412" s="54"/>
      <c r="BO412" s="54"/>
      <c r="BP412" s="54"/>
      <c r="BQ412" s="54"/>
      <c r="BR412" s="54"/>
      <c r="BS412" s="54"/>
      <c r="BT412" s="54"/>
      <c r="BU412" s="54"/>
      <c r="BV412" s="54"/>
      <c r="BW412" s="54"/>
      <c r="BX412" s="49"/>
      <c r="BY412" s="55"/>
      <c r="BZ412" s="8"/>
      <c r="CE412" s="12" t="str">
        <f t="shared" si="315"/>
        <v/>
      </c>
      <c r="CG412" s="77" t="str">
        <f t="shared" si="316"/>
        <v/>
      </c>
      <c r="CH412" s="80" t="str">
        <f t="shared" si="317"/>
        <v/>
      </c>
      <c r="CL412" s="12" t="str">
        <f t="shared" si="318"/>
        <v/>
      </c>
      <c r="CM412" s="12" t="str">
        <f t="shared" si="319"/>
        <v/>
      </c>
      <c r="CN412" s="12" t="str" cm="1">
        <f t="array" ref="CN412">IF(OR($CE412="", $CG$3=""), "", IF(IFERROR(INDEX($K412:$T412, $CK412, MATCH(CN$3, $K$3:$T$3, 0)), "")="", $CC$4, $CC$3))</f>
        <v/>
      </c>
      <c r="CO412" s="12" t="str" cm="1">
        <f t="array" ref="CO412">IF(OR($CE412="", $CG$3=""), "", IF(IFERROR(INDEX($AA412:$AJ412, $CK412, MATCH(CO$3, $AA$3:$AJ$3, 0)), "")="", $CC$4, $CC$3))</f>
        <v/>
      </c>
      <c r="CP412" s="12" t="str">
        <f>IF(OR($CE412="", $CG$3=""), "", IF(CP$3='Property List &amp; Features'!$BG$9, $CC$3, IF(CP$3=$I412, $CC$3, $CC$4)))</f>
        <v/>
      </c>
      <c r="CQ412" s="12" t="str">
        <f>IF(OR($CE412="", $CG$3=""), "", IF(CQ$3='Property List &amp; Features'!$BG$9, $CC$3, IF(CQ$3=$J412, $CC$3, $CC$4)))</f>
        <v/>
      </c>
      <c r="CR412" s="12" t="str">
        <f t="shared" si="320"/>
        <v/>
      </c>
      <c r="CS412" s="12" t="str">
        <f t="shared" si="321"/>
        <v/>
      </c>
      <c r="CT412" s="12" t="str">
        <f t="shared" si="322"/>
        <v/>
      </c>
      <c r="CU412" s="12" t="str">
        <f t="shared" si="323"/>
        <v/>
      </c>
      <c r="CV412" s="12" t="str">
        <f t="shared" si="324"/>
        <v/>
      </c>
      <c r="CW412" s="12" t="str">
        <f t="shared" si="346"/>
        <v/>
      </c>
      <c r="CX412" s="12" t="str">
        <f t="shared" si="347"/>
        <v/>
      </c>
      <c r="CY412" s="12" t="str">
        <f t="shared" si="348"/>
        <v/>
      </c>
      <c r="CZ412" s="12" t="str">
        <f t="shared" si="349"/>
        <v/>
      </c>
      <c r="DA412" s="12" t="str">
        <f t="shared" si="350"/>
        <v/>
      </c>
      <c r="DB412" s="12" t="str">
        <f t="shared" si="351"/>
        <v/>
      </c>
      <c r="DC412" s="12" t="str">
        <f t="shared" si="352"/>
        <v/>
      </c>
      <c r="DD412" s="12" t="str">
        <f t="shared" si="353"/>
        <v/>
      </c>
      <c r="DE412" s="12" t="str">
        <f t="shared" si="354"/>
        <v/>
      </c>
      <c r="DF412" s="12" t="str">
        <f t="shared" si="355"/>
        <v/>
      </c>
      <c r="DG412" s="12" t="str">
        <f t="shared" si="356"/>
        <v/>
      </c>
      <c r="DH412" s="12" t="str">
        <f t="shared" si="357"/>
        <v/>
      </c>
      <c r="DI412" s="12" t="str">
        <f t="shared" si="358"/>
        <v/>
      </c>
      <c r="DJ412" s="12" t="str">
        <f t="shared" si="359"/>
        <v/>
      </c>
      <c r="DK412" s="12" t="str">
        <f t="shared" si="360"/>
        <v/>
      </c>
      <c r="DL412" s="12" t="str">
        <f t="shared" si="361"/>
        <v/>
      </c>
      <c r="DM412" s="12" t="str">
        <f t="shared" si="362"/>
        <v/>
      </c>
      <c r="DN412" s="12" t="str">
        <f t="shared" si="363"/>
        <v/>
      </c>
      <c r="DO412" s="12" t="str">
        <f t="shared" si="364"/>
        <v/>
      </c>
      <c r="DP412" s="12" t="str">
        <f t="shared" si="365"/>
        <v/>
      </c>
      <c r="DQ412" s="12" t="str">
        <f t="shared" si="366"/>
        <v/>
      </c>
      <c r="DR412" s="12" t="str">
        <f t="shared" si="328"/>
        <v/>
      </c>
      <c r="DS412" s="12" t="str">
        <f t="shared" si="329"/>
        <v/>
      </c>
      <c r="DT412" s="12" t="str">
        <f t="shared" si="330"/>
        <v/>
      </c>
      <c r="DU412" s="12" t="str">
        <f t="shared" si="331"/>
        <v/>
      </c>
      <c r="DV412" s="12" t="str">
        <f t="shared" si="332"/>
        <v/>
      </c>
      <c r="DW412" s="12" t="str">
        <f t="shared" si="333"/>
        <v/>
      </c>
      <c r="DX412" s="12" t="str">
        <f t="shared" si="334"/>
        <v/>
      </c>
      <c r="DY412" s="12" t="str">
        <f t="shared" si="335"/>
        <v/>
      </c>
      <c r="DZ412" s="12" t="str">
        <f t="shared" si="336"/>
        <v/>
      </c>
      <c r="EA412" s="12" t="str">
        <f t="shared" si="337"/>
        <v/>
      </c>
      <c r="EB412" s="12" t="str">
        <f t="shared" si="338"/>
        <v/>
      </c>
      <c r="EC412" s="12" t="str">
        <f t="shared" si="339"/>
        <v/>
      </c>
      <c r="ED412" s="12" t="str">
        <f t="shared" si="340"/>
        <v/>
      </c>
      <c r="EE412" s="12" t="str">
        <f t="shared" si="341"/>
        <v/>
      </c>
      <c r="EF412" s="12" t="str">
        <f t="shared" si="342"/>
        <v/>
      </c>
      <c r="EG412" s="12" t="str">
        <f t="shared" si="343"/>
        <v/>
      </c>
      <c r="EH412" s="12" t="str">
        <f t="shared" si="344"/>
        <v/>
      </c>
      <c r="EI412" s="12" t="str">
        <f t="shared" si="345"/>
        <v/>
      </c>
      <c r="EK412" s="83" t="str">
        <f t="shared" si="325"/>
        <v/>
      </c>
      <c r="EM412" s="12" t="str">
        <f t="shared" si="326"/>
        <v/>
      </c>
      <c r="EO412" s="12" t="str">
        <f t="shared" si="327"/>
        <v/>
      </c>
      <c r="EQ412" s="12" t="str">
        <f>IF($EO412="", "", IF($EQ$8=$EQ$6, COUNTIF($EO$11:$EO$2510, "&gt;"&amp;$EO412)+1+COUNTIF($EO$11:$EO412, $EO412)-1, COUNTIF($EO$11:$EO$2510, "&lt;"&amp;$EO412)+1+COUNTIF($EO$11:$EO412, $EO412)-1))</f>
        <v/>
      </c>
    </row>
    <row r="413" spans="1:147" x14ac:dyDescent="0.55000000000000004">
      <c r="A413" s="8"/>
      <c r="B413" s="12" t="str">
        <f>IF($D413="", "", COUNTIF($D$11:$D413, $D413))</f>
        <v/>
      </c>
      <c r="C413" s="8"/>
      <c r="D413" s="45"/>
      <c r="E413" s="46"/>
      <c r="F413" s="47"/>
      <c r="G413" s="54"/>
      <c r="H413" s="54"/>
      <c r="I413" s="48"/>
      <c r="J413" s="49"/>
      <c r="K413" s="50"/>
      <c r="L413" s="50"/>
      <c r="M413" s="50"/>
      <c r="N413" s="50"/>
      <c r="O413" s="50"/>
      <c r="P413" s="50"/>
      <c r="Q413" s="50"/>
      <c r="R413" s="50"/>
      <c r="S413" s="50"/>
      <c r="T413" s="50"/>
      <c r="U413" s="51"/>
      <c r="V413" s="52"/>
      <c r="W413" s="53"/>
      <c r="X413" s="53"/>
      <c r="Y413" s="53"/>
      <c r="Z413" s="53"/>
      <c r="AA413" s="48"/>
      <c r="AB413" s="54"/>
      <c r="AC413" s="54"/>
      <c r="AD413" s="54"/>
      <c r="AE413" s="54"/>
      <c r="AF413" s="54"/>
      <c r="AG413" s="54"/>
      <c r="AH413" s="54"/>
      <c r="AI413" s="54"/>
      <c r="AJ413" s="49"/>
      <c r="AK413" s="48"/>
      <c r="AL413" s="54"/>
      <c r="AM413" s="54"/>
      <c r="AN413" s="54"/>
      <c r="AO413" s="54"/>
      <c r="AP413" s="54"/>
      <c r="AQ413" s="54"/>
      <c r="AR413" s="54"/>
      <c r="AS413" s="54"/>
      <c r="AT413" s="54"/>
      <c r="AU413" s="54"/>
      <c r="AV413" s="54"/>
      <c r="AW413" s="54"/>
      <c r="AX413" s="54"/>
      <c r="AY413" s="54"/>
      <c r="AZ413" s="54"/>
      <c r="BA413" s="54"/>
      <c r="BB413" s="54"/>
      <c r="BC413" s="54"/>
      <c r="BD413" s="54"/>
      <c r="BE413" s="54"/>
      <c r="BF413" s="54"/>
      <c r="BG413" s="54"/>
      <c r="BH413" s="54"/>
      <c r="BI413" s="54"/>
      <c r="BJ413" s="54"/>
      <c r="BK413" s="54"/>
      <c r="BL413" s="54"/>
      <c r="BM413" s="54"/>
      <c r="BN413" s="54"/>
      <c r="BO413" s="54"/>
      <c r="BP413" s="54"/>
      <c r="BQ413" s="54"/>
      <c r="BR413" s="54"/>
      <c r="BS413" s="54"/>
      <c r="BT413" s="54"/>
      <c r="BU413" s="54"/>
      <c r="BV413" s="54"/>
      <c r="BW413" s="54"/>
      <c r="BX413" s="49"/>
      <c r="BY413" s="55"/>
      <c r="BZ413" s="8"/>
      <c r="CE413" s="12" t="str">
        <f t="shared" si="315"/>
        <v/>
      </c>
      <c r="CG413" s="77" t="str">
        <f t="shared" si="316"/>
        <v/>
      </c>
      <c r="CH413" s="80" t="str">
        <f t="shared" si="317"/>
        <v/>
      </c>
      <c r="CL413" s="12" t="str">
        <f t="shared" si="318"/>
        <v/>
      </c>
      <c r="CM413" s="12" t="str">
        <f t="shared" si="319"/>
        <v/>
      </c>
      <c r="CN413" s="12" t="str" cm="1">
        <f t="array" ref="CN413">IF(OR($CE413="", $CG$3=""), "", IF(IFERROR(INDEX($K413:$T413, $CK413, MATCH(CN$3, $K$3:$T$3, 0)), "")="", $CC$4, $CC$3))</f>
        <v/>
      </c>
      <c r="CO413" s="12" t="str" cm="1">
        <f t="array" ref="CO413">IF(OR($CE413="", $CG$3=""), "", IF(IFERROR(INDEX($AA413:$AJ413, $CK413, MATCH(CO$3, $AA$3:$AJ$3, 0)), "")="", $CC$4, $CC$3))</f>
        <v/>
      </c>
      <c r="CP413" s="12" t="str">
        <f>IF(OR($CE413="", $CG$3=""), "", IF(CP$3='Property List &amp; Features'!$BG$9, $CC$3, IF(CP$3=$I413, $CC$3, $CC$4)))</f>
        <v/>
      </c>
      <c r="CQ413" s="12" t="str">
        <f>IF(OR($CE413="", $CG$3=""), "", IF(CQ$3='Property List &amp; Features'!$BG$9, $CC$3, IF(CQ$3=$J413, $CC$3, $CC$4)))</f>
        <v/>
      </c>
      <c r="CR413" s="12" t="str">
        <f t="shared" si="320"/>
        <v/>
      </c>
      <c r="CS413" s="12" t="str">
        <f t="shared" si="321"/>
        <v/>
      </c>
      <c r="CT413" s="12" t="str">
        <f t="shared" si="322"/>
        <v/>
      </c>
      <c r="CU413" s="12" t="str">
        <f t="shared" si="323"/>
        <v/>
      </c>
      <c r="CV413" s="12" t="str">
        <f t="shared" si="324"/>
        <v/>
      </c>
      <c r="CW413" s="12" t="str">
        <f t="shared" si="346"/>
        <v/>
      </c>
      <c r="CX413" s="12" t="str">
        <f t="shared" si="347"/>
        <v/>
      </c>
      <c r="CY413" s="12" t="str">
        <f t="shared" si="348"/>
        <v/>
      </c>
      <c r="CZ413" s="12" t="str">
        <f t="shared" si="349"/>
        <v/>
      </c>
      <c r="DA413" s="12" t="str">
        <f t="shared" si="350"/>
        <v/>
      </c>
      <c r="DB413" s="12" t="str">
        <f t="shared" si="351"/>
        <v/>
      </c>
      <c r="DC413" s="12" t="str">
        <f t="shared" si="352"/>
        <v/>
      </c>
      <c r="DD413" s="12" t="str">
        <f t="shared" si="353"/>
        <v/>
      </c>
      <c r="DE413" s="12" t="str">
        <f t="shared" si="354"/>
        <v/>
      </c>
      <c r="DF413" s="12" t="str">
        <f t="shared" si="355"/>
        <v/>
      </c>
      <c r="DG413" s="12" t="str">
        <f t="shared" si="356"/>
        <v/>
      </c>
      <c r="DH413" s="12" t="str">
        <f t="shared" si="357"/>
        <v/>
      </c>
      <c r="DI413" s="12" t="str">
        <f t="shared" si="358"/>
        <v/>
      </c>
      <c r="DJ413" s="12" t="str">
        <f t="shared" si="359"/>
        <v/>
      </c>
      <c r="DK413" s="12" t="str">
        <f t="shared" si="360"/>
        <v/>
      </c>
      <c r="DL413" s="12" t="str">
        <f t="shared" si="361"/>
        <v/>
      </c>
      <c r="DM413" s="12" t="str">
        <f t="shared" si="362"/>
        <v/>
      </c>
      <c r="DN413" s="12" t="str">
        <f t="shared" si="363"/>
        <v/>
      </c>
      <c r="DO413" s="12" t="str">
        <f t="shared" si="364"/>
        <v/>
      </c>
      <c r="DP413" s="12" t="str">
        <f t="shared" si="365"/>
        <v/>
      </c>
      <c r="DQ413" s="12" t="str">
        <f t="shared" si="366"/>
        <v/>
      </c>
      <c r="DR413" s="12" t="str">
        <f t="shared" si="328"/>
        <v/>
      </c>
      <c r="DS413" s="12" t="str">
        <f t="shared" si="329"/>
        <v/>
      </c>
      <c r="DT413" s="12" t="str">
        <f t="shared" si="330"/>
        <v/>
      </c>
      <c r="DU413" s="12" t="str">
        <f t="shared" si="331"/>
        <v/>
      </c>
      <c r="DV413" s="12" t="str">
        <f t="shared" si="332"/>
        <v/>
      </c>
      <c r="DW413" s="12" t="str">
        <f t="shared" si="333"/>
        <v/>
      </c>
      <c r="DX413" s="12" t="str">
        <f t="shared" si="334"/>
        <v/>
      </c>
      <c r="DY413" s="12" t="str">
        <f t="shared" si="335"/>
        <v/>
      </c>
      <c r="DZ413" s="12" t="str">
        <f t="shared" si="336"/>
        <v/>
      </c>
      <c r="EA413" s="12" t="str">
        <f t="shared" si="337"/>
        <v/>
      </c>
      <c r="EB413" s="12" t="str">
        <f t="shared" si="338"/>
        <v/>
      </c>
      <c r="EC413" s="12" t="str">
        <f t="shared" si="339"/>
        <v/>
      </c>
      <c r="ED413" s="12" t="str">
        <f t="shared" si="340"/>
        <v/>
      </c>
      <c r="EE413" s="12" t="str">
        <f t="shared" si="341"/>
        <v/>
      </c>
      <c r="EF413" s="12" t="str">
        <f t="shared" si="342"/>
        <v/>
      </c>
      <c r="EG413" s="12" t="str">
        <f t="shared" si="343"/>
        <v/>
      </c>
      <c r="EH413" s="12" t="str">
        <f t="shared" si="344"/>
        <v/>
      </c>
      <c r="EI413" s="12" t="str">
        <f t="shared" si="345"/>
        <v/>
      </c>
      <c r="EK413" s="83" t="str">
        <f t="shared" si="325"/>
        <v/>
      </c>
      <c r="EM413" s="12" t="str">
        <f t="shared" si="326"/>
        <v/>
      </c>
      <c r="EO413" s="12" t="str">
        <f t="shared" si="327"/>
        <v/>
      </c>
      <c r="EQ413" s="12" t="str">
        <f>IF($EO413="", "", IF($EQ$8=$EQ$6, COUNTIF($EO$11:$EO$2510, "&gt;"&amp;$EO413)+1+COUNTIF($EO$11:$EO413, $EO413)-1, COUNTIF($EO$11:$EO$2510, "&lt;"&amp;$EO413)+1+COUNTIF($EO$11:$EO413, $EO413)-1))</f>
        <v/>
      </c>
    </row>
    <row r="414" spans="1:147" x14ac:dyDescent="0.55000000000000004">
      <c r="A414" s="8"/>
      <c r="B414" s="12" t="str">
        <f>IF($D414="", "", COUNTIF($D$11:$D414, $D414))</f>
        <v/>
      </c>
      <c r="C414" s="8"/>
      <c r="D414" s="45"/>
      <c r="E414" s="46"/>
      <c r="F414" s="47"/>
      <c r="G414" s="54"/>
      <c r="H414" s="54"/>
      <c r="I414" s="48"/>
      <c r="J414" s="49"/>
      <c r="K414" s="50"/>
      <c r="L414" s="50"/>
      <c r="M414" s="50"/>
      <c r="N414" s="50"/>
      <c r="O414" s="50"/>
      <c r="P414" s="50"/>
      <c r="Q414" s="50"/>
      <c r="R414" s="50"/>
      <c r="S414" s="50"/>
      <c r="T414" s="50"/>
      <c r="U414" s="51"/>
      <c r="V414" s="52"/>
      <c r="W414" s="53"/>
      <c r="X414" s="53"/>
      <c r="Y414" s="53"/>
      <c r="Z414" s="53"/>
      <c r="AA414" s="48"/>
      <c r="AB414" s="54"/>
      <c r="AC414" s="54"/>
      <c r="AD414" s="54"/>
      <c r="AE414" s="54"/>
      <c r="AF414" s="54"/>
      <c r="AG414" s="54"/>
      <c r="AH414" s="54"/>
      <c r="AI414" s="54"/>
      <c r="AJ414" s="49"/>
      <c r="AK414" s="48"/>
      <c r="AL414" s="54"/>
      <c r="AM414" s="54"/>
      <c r="AN414" s="54"/>
      <c r="AO414" s="54"/>
      <c r="AP414" s="54"/>
      <c r="AQ414" s="54"/>
      <c r="AR414" s="54"/>
      <c r="AS414" s="54"/>
      <c r="AT414" s="54"/>
      <c r="AU414" s="54"/>
      <c r="AV414" s="54"/>
      <c r="AW414" s="54"/>
      <c r="AX414" s="54"/>
      <c r="AY414" s="54"/>
      <c r="AZ414" s="54"/>
      <c r="BA414" s="54"/>
      <c r="BB414" s="54"/>
      <c r="BC414" s="54"/>
      <c r="BD414" s="54"/>
      <c r="BE414" s="54"/>
      <c r="BF414" s="54"/>
      <c r="BG414" s="54"/>
      <c r="BH414" s="54"/>
      <c r="BI414" s="54"/>
      <c r="BJ414" s="54"/>
      <c r="BK414" s="54"/>
      <c r="BL414" s="54"/>
      <c r="BM414" s="54"/>
      <c r="BN414" s="54"/>
      <c r="BO414" s="54"/>
      <c r="BP414" s="54"/>
      <c r="BQ414" s="54"/>
      <c r="BR414" s="54"/>
      <c r="BS414" s="54"/>
      <c r="BT414" s="54"/>
      <c r="BU414" s="54"/>
      <c r="BV414" s="54"/>
      <c r="BW414" s="54"/>
      <c r="BX414" s="49"/>
      <c r="BY414" s="55"/>
      <c r="BZ414" s="8"/>
      <c r="CE414" s="12" t="str">
        <f t="shared" si="315"/>
        <v/>
      </c>
      <c r="CG414" s="77" t="str">
        <f t="shared" si="316"/>
        <v/>
      </c>
      <c r="CH414" s="80" t="str">
        <f t="shared" si="317"/>
        <v/>
      </c>
      <c r="CL414" s="12" t="str">
        <f t="shared" si="318"/>
        <v/>
      </c>
      <c r="CM414" s="12" t="str">
        <f t="shared" si="319"/>
        <v/>
      </c>
      <c r="CN414" s="12" t="str" cm="1">
        <f t="array" ref="CN414">IF(OR($CE414="", $CG$3=""), "", IF(IFERROR(INDEX($K414:$T414, $CK414, MATCH(CN$3, $K$3:$T$3, 0)), "")="", $CC$4, $CC$3))</f>
        <v/>
      </c>
      <c r="CO414" s="12" t="str" cm="1">
        <f t="array" ref="CO414">IF(OR($CE414="", $CG$3=""), "", IF(IFERROR(INDEX($AA414:$AJ414, $CK414, MATCH(CO$3, $AA$3:$AJ$3, 0)), "")="", $CC$4, $CC$3))</f>
        <v/>
      </c>
      <c r="CP414" s="12" t="str">
        <f>IF(OR($CE414="", $CG$3=""), "", IF(CP$3='Property List &amp; Features'!$BG$9, $CC$3, IF(CP$3=$I414, $CC$3, $CC$4)))</f>
        <v/>
      </c>
      <c r="CQ414" s="12" t="str">
        <f>IF(OR($CE414="", $CG$3=""), "", IF(CQ$3='Property List &amp; Features'!$BG$9, $CC$3, IF(CQ$3=$J414, $CC$3, $CC$4)))</f>
        <v/>
      </c>
      <c r="CR414" s="12" t="str">
        <f t="shared" si="320"/>
        <v/>
      </c>
      <c r="CS414" s="12" t="str">
        <f t="shared" si="321"/>
        <v/>
      </c>
      <c r="CT414" s="12" t="str">
        <f t="shared" si="322"/>
        <v/>
      </c>
      <c r="CU414" s="12" t="str">
        <f t="shared" si="323"/>
        <v/>
      </c>
      <c r="CV414" s="12" t="str">
        <f t="shared" si="324"/>
        <v/>
      </c>
      <c r="CW414" s="12" t="str">
        <f t="shared" si="346"/>
        <v/>
      </c>
      <c r="CX414" s="12" t="str">
        <f t="shared" si="347"/>
        <v/>
      </c>
      <c r="CY414" s="12" t="str">
        <f t="shared" si="348"/>
        <v/>
      </c>
      <c r="CZ414" s="12" t="str">
        <f t="shared" si="349"/>
        <v/>
      </c>
      <c r="DA414" s="12" t="str">
        <f t="shared" si="350"/>
        <v/>
      </c>
      <c r="DB414" s="12" t="str">
        <f t="shared" si="351"/>
        <v/>
      </c>
      <c r="DC414" s="12" t="str">
        <f t="shared" si="352"/>
        <v/>
      </c>
      <c r="DD414" s="12" t="str">
        <f t="shared" si="353"/>
        <v/>
      </c>
      <c r="DE414" s="12" t="str">
        <f t="shared" si="354"/>
        <v/>
      </c>
      <c r="DF414" s="12" t="str">
        <f t="shared" si="355"/>
        <v/>
      </c>
      <c r="DG414" s="12" t="str">
        <f t="shared" si="356"/>
        <v/>
      </c>
      <c r="DH414" s="12" t="str">
        <f t="shared" si="357"/>
        <v/>
      </c>
      <c r="DI414" s="12" t="str">
        <f t="shared" si="358"/>
        <v/>
      </c>
      <c r="DJ414" s="12" t="str">
        <f t="shared" si="359"/>
        <v/>
      </c>
      <c r="DK414" s="12" t="str">
        <f t="shared" si="360"/>
        <v/>
      </c>
      <c r="DL414" s="12" t="str">
        <f t="shared" si="361"/>
        <v/>
      </c>
      <c r="DM414" s="12" t="str">
        <f t="shared" si="362"/>
        <v/>
      </c>
      <c r="DN414" s="12" t="str">
        <f t="shared" si="363"/>
        <v/>
      </c>
      <c r="DO414" s="12" t="str">
        <f t="shared" si="364"/>
        <v/>
      </c>
      <c r="DP414" s="12" t="str">
        <f t="shared" si="365"/>
        <v/>
      </c>
      <c r="DQ414" s="12" t="str">
        <f t="shared" si="366"/>
        <v/>
      </c>
      <c r="DR414" s="12" t="str">
        <f t="shared" si="328"/>
        <v/>
      </c>
      <c r="DS414" s="12" t="str">
        <f t="shared" si="329"/>
        <v/>
      </c>
      <c r="DT414" s="12" t="str">
        <f t="shared" si="330"/>
        <v/>
      </c>
      <c r="DU414" s="12" t="str">
        <f t="shared" si="331"/>
        <v/>
      </c>
      <c r="DV414" s="12" t="str">
        <f t="shared" si="332"/>
        <v/>
      </c>
      <c r="DW414" s="12" t="str">
        <f t="shared" si="333"/>
        <v/>
      </c>
      <c r="DX414" s="12" t="str">
        <f t="shared" si="334"/>
        <v/>
      </c>
      <c r="DY414" s="12" t="str">
        <f t="shared" si="335"/>
        <v/>
      </c>
      <c r="DZ414" s="12" t="str">
        <f t="shared" si="336"/>
        <v/>
      </c>
      <c r="EA414" s="12" t="str">
        <f t="shared" si="337"/>
        <v/>
      </c>
      <c r="EB414" s="12" t="str">
        <f t="shared" si="338"/>
        <v/>
      </c>
      <c r="EC414" s="12" t="str">
        <f t="shared" si="339"/>
        <v/>
      </c>
      <c r="ED414" s="12" t="str">
        <f t="shared" si="340"/>
        <v/>
      </c>
      <c r="EE414" s="12" t="str">
        <f t="shared" si="341"/>
        <v/>
      </c>
      <c r="EF414" s="12" t="str">
        <f t="shared" si="342"/>
        <v/>
      </c>
      <c r="EG414" s="12" t="str">
        <f t="shared" si="343"/>
        <v/>
      </c>
      <c r="EH414" s="12" t="str">
        <f t="shared" si="344"/>
        <v/>
      </c>
      <c r="EI414" s="12" t="str">
        <f t="shared" si="345"/>
        <v/>
      </c>
      <c r="EK414" s="83" t="str">
        <f t="shared" si="325"/>
        <v/>
      </c>
      <c r="EM414" s="12" t="str">
        <f t="shared" si="326"/>
        <v/>
      </c>
      <c r="EO414" s="12" t="str">
        <f t="shared" si="327"/>
        <v/>
      </c>
      <c r="EQ414" s="12" t="str">
        <f>IF($EO414="", "", IF($EQ$8=$EQ$6, COUNTIF($EO$11:$EO$2510, "&gt;"&amp;$EO414)+1+COUNTIF($EO$11:$EO414, $EO414)-1, COUNTIF($EO$11:$EO$2510, "&lt;"&amp;$EO414)+1+COUNTIF($EO$11:$EO414, $EO414)-1))</f>
        <v/>
      </c>
    </row>
    <row r="415" spans="1:147" x14ac:dyDescent="0.55000000000000004">
      <c r="A415" s="8"/>
      <c r="B415" s="12" t="str">
        <f>IF($D415="", "", COUNTIF($D$11:$D415, $D415))</f>
        <v/>
      </c>
      <c r="C415" s="8"/>
      <c r="D415" s="45"/>
      <c r="E415" s="46"/>
      <c r="F415" s="47"/>
      <c r="G415" s="54"/>
      <c r="H415" s="54"/>
      <c r="I415" s="48"/>
      <c r="J415" s="49"/>
      <c r="K415" s="50"/>
      <c r="L415" s="50"/>
      <c r="M415" s="50"/>
      <c r="N415" s="50"/>
      <c r="O415" s="50"/>
      <c r="P415" s="50"/>
      <c r="Q415" s="50"/>
      <c r="R415" s="50"/>
      <c r="S415" s="50"/>
      <c r="T415" s="50"/>
      <c r="U415" s="51"/>
      <c r="V415" s="52"/>
      <c r="W415" s="53"/>
      <c r="X415" s="53"/>
      <c r="Y415" s="53"/>
      <c r="Z415" s="53"/>
      <c r="AA415" s="48"/>
      <c r="AB415" s="54"/>
      <c r="AC415" s="54"/>
      <c r="AD415" s="54"/>
      <c r="AE415" s="54"/>
      <c r="AF415" s="54"/>
      <c r="AG415" s="54"/>
      <c r="AH415" s="54"/>
      <c r="AI415" s="54"/>
      <c r="AJ415" s="49"/>
      <c r="AK415" s="48"/>
      <c r="AL415" s="54"/>
      <c r="AM415" s="54"/>
      <c r="AN415" s="54"/>
      <c r="AO415" s="54"/>
      <c r="AP415" s="54"/>
      <c r="AQ415" s="54"/>
      <c r="AR415" s="54"/>
      <c r="AS415" s="54"/>
      <c r="AT415" s="54"/>
      <c r="AU415" s="54"/>
      <c r="AV415" s="54"/>
      <c r="AW415" s="54"/>
      <c r="AX415" s="54"/>
      <c r="AY415" s="54"/>
      <c r="AZ415" s="54"/>
      <c r="BA415" s="54"/>
      <c r="BB415" s="54"/>
      <c r="BC415" s="54"/>
      <c r="BD415" s="54"/>
      <c r="BE415" s="54"/>
      <c r="BF415" s="54"/>
      <c r="BG415" s="54"/>
      <c r="BH415" s="54"/>
      <c r="BI415" s="54"/>
      <c r="BJ415" s="54"/>
      <c r="BK415" s="54"/>
      <c r="BL415" s="54"/>
      <c r="BM415" s="54"/>
      <c r="BN415" s="54"/>
      <c r="BO415" s="54"/>
      <c r="BP415" s="54"/>
      <c r="BQ415" s="54"/>
      <c r="BR415" s="54"/>
      <c r="BS415" s="54"/>
      <c r="BT415" s="54"/>
      <c r="BU415" s="54"/>
      <c r="BV415" s="54"/>
      <c r="BW415" s="54"/>
      <c r="BX415" s="49"/>
      <c r="BY415" s="55"/>
      <c r="BZ415" s="8"/>
      <c r="CE415" s="12" t="str">
        <f t="shared" si="315"/>
        <v/>
      </c>
      <c r="CG415" s="77" t="str">
        <f t="shared" si="316"/>
        <v/>
      </c>
      <c r="CH415" s="80" t="str">
        <f t="shared" si="317"/>
        <v/>
      </c>
      <c r="CL415" s="12" t="str">
        <f t="shared" si="318"/>
        <v/>
      </c>
      <c r="CM415" s="12" t="str">
        <f t="shared" si="319"/>
        <v/>
      </c>
      <c r="CN415" s="12" t="str" cm="1">
        <f t="array" ref="CN415">IF(OR($CE415="", $CG$3=""), "", IF(IFERROR(INDEX($K415:$T415, $CK415, MATCH(CN$3, $K$3:$T$3, 0)), "")="", $CC$4, $CC$3))</f>
        <v/>
      </c>
      <c r="CO415" s="12" t="str" cm="1">
        <f t="array" ref="CO415">IF(OR($CE415="", $CG$3=""), "", IF(IFERROR(INDEX($AA415:$AJ415, $CK415, MATCH(CO$3, $AA$3:$AJ$3, 0)), "")="", $CC$4, $CC$3))</f>
        <v/>
      </c>
      <c r="CP415" s="12" t="str">
        <f>IF(OR($CE415="", $CG$3=""), "", IF(CP$3='Property List &amp; Features'!$BG$9, $CC$3, IF(CP$3=$I415, $CC$3, $CC$4)))</f>
        <v/>
      </c>
      <c r="CQ415" s="12" t="str">
        <f>IF(OR($CE415="", $CG$3=""), "", IF(CQ$3='Property List &amp; Features'!$BG$9, $CC$3, IF(CQ$3=$J415, $CC$3, $CC$4)))</f>
        <v/>
      </c>
      <c r="CR415" s="12" t="str">
        <f t="shared" si="320"/>
        <v/>
      </c>
      <c r="CS415" s="12" t="str">
        <f t="shared" si="321"/>
        <v/>
      </c>
      <c r="CT415" s="12" t="str">
        <f t="shared" si="322"/>
        <v/>
      </c>
      <c r="CU415" s="12" t="str">
        <f t="shared" si="323"/>
        <v/>
      </c>
      <c r="CV415" s="12" t="str">
        <f t="shared" si="324"/>
        <v/>
      </c>
      <c r="CW415" s="12" t="str">
        <f t="shared" si="346"/>
        <v/>
      </c>
      <c r="CX415" s="12" t="str">
        <f t="shared" si="347"/>
        <v/>
      </c>
      <c r="CY415" s="12" t="str">
        <f t="shared" si="348"/>
        <v/>
      </c>
      <c r="CZ415" s="12" t="str">
        <f t="shared" si="349"/>
        <v/>
      </c>
      <c r="DA415" s="12" t="str">
        <f t="shared" si="350"/>
        <v/>
      </c>
      <c r="DB415" s="12" t="str">
        <f t="shared" si="351"/>
        <v/>
      </c>
      <c r="DC415" s="12" t="str">
        <f t="shared" si="352"/>
        <v/>
      </c>
      <c r="DD415" s="12" t="str">
        <f t="shared" si="353"/>
        <v/>
      </c>
      <c r="DE415" s="12" t="str">
        <f t="shared" si="354"/>
        <v/>
      </c>
      <c r="DF415" s="12" t="str">
        <f t="shared" si="355"/>
        <v/>
      </c>
      <c r="DG415" s="12" t="str">
        <f t="shared" si="356"/>
        <v/>
      </c>
      <c r="DH415" s="12" t="str">
        <f t="shared" si="357"/>
        <v/>
      </c>
      <c r="DI415" s="12" t="str">
        <f t="shared" si="358"/>
        <v/>
      </c>
      <c r="DJ415" s="12" t="str">
        <f t="shared" si="359"/>
        <v/>
      </c>
      <c r="DK415" s="12" t="str">
        <f t="shared" si="360"/>
        <v/>
      </c>
      <c r="DL415" s="12" t="str">
        <f t="shared" si="361"/>
        <v/>
      </c>
      <c r="DM415" s="12" t="str">
        <f t="shared" si="362"/>
        <v/>
      </c>
      <c r="DN415" s="12" t="str">
        <f t="shared" si="363"/>
        <v/>
      </c>
      <c r="DO415" s="12" t="str">
        <f t="shared" si="364"/>
        <v/>
      </c>
      <c r="DP415" s="12" t="str">
        <f t="shared" si="365"/>
        <v/>
      </c>
      <c r="DQ415" s="12" t="str">
        <f t="shared" si="366"/>
        <v/>
      </c>
      <c r="DR415" s="12" t="str">
        <f t="shared" si="328"/>
        <v/>
      </c>
      <c r="DS415" s="12" t="str">
        <f t="shared" si="329"/>
        <v/>
      </c>
      <c r="DT415" s="12" t="str">
        <f t="shared" si="330"/>
        <v/>
      </c>
      <c r="DU415" s="12" t="str">
        <f t="shared" si="331"/>
        <v/>
      </c>
      <c r="DV415" s="12" t="str">
        <f t="shared" si="332"/>
        <v/>
      </c>
      <c r="DW415" s="12" t="str">
        <f t="shared" si="333"/>
        <v/>
      </c>
      <c r="DX415" s="12" t="str">
        <f t="shared" si="334"/>
        <v/>
      </c>
      <c r="DY415" s="12" t="str">
        <f t="shared" si="335"/>
        <v/>
      </c>
      <c r="DZ415" s="12" t="str">
        <f t="shared" si="336"/>
        <v/>
      </c>
      <c r="EA415" s="12" t="str">
        <f t="shared" si="337"/>
        <v/>
      </c>
      <c r="EB415" s="12" t="str">
        <f t="shared" si="338"/>
        <v/>
      </c>
      <c r="EC415" s="12" t="str">
        <f t="shared" si="339"/>
        <v/>
      </c>
      <c r="ED415" s="12" t="str">
        <f t="shared" si="340"/>
        <v/>
      </c>
      <c r="EE415" s="12" t="str">
        <f t="shared" si="341"/>
        <v/>
      </c>
      <c r="EF415" s="12" t="str">
        <f t="shared" si="342"/>
        <v/>
      </c>
      <c r="EG415" s="12" t="str">
        <f t="shared" si="343"/>
        <v/>
      </c>
      <c r="EH415" s="12" t="str">
        <f t="shared" si="344"/>
        <v/>
      </c>
      <c r="EI415" s="12" t="str">
        <f t="shared" si="345"/>
        <v/>
      </c>
      <c r="EK415" s="83" t="str">
        <f t="shared" si="325"/>
        <v/>
      </c>
      <c r="EM415" s="12" t="str">
        <f t="shared" si="326"/>
        <v/>
      </c>
      <c r="EO415" s="12" t="str">
        <f t="shared" si="327"/>
        <v/>
      </c>
      <c r="EQ415" s="12" t="str">
        <f>IF($EO415="", "", IF($EQ$8=$EQ$6, COUNTIF($EO$11:$EO$2510, "&gt;"&amp;$EO415)+1+COUNTIF($EO$11:$EO415, $EO415)-1, COUNTIF($EO$11:$EO$2510, "&lt;"&amp;$EO415)+1+COUNTIF($EO$11:$EO415, $EO415)-1))</f>
        <v/>
      </c>
    </row>
    <row r="416" spans="1:147" x14ac:dyDescent="0.55000000000000004">
      <c r="A416" s="8"/>
      <c r="B416" s="12" t="str">
        <f>IF($D416="", "", COUNTIF($D$11:$D416, $D416))</f>
        <v/>
      </c>
      <c r="C416" s="8"/>
      <c r="D416" s="45"/>
      <c r="E416" s="46"/>
      <c r="F416" s="47"/>
      <c r="G416" s="54"/>
      <c r="H416" s="54"/>
      <c r="I416" s="48"/>
      <c r="J416" s="49"/>
      <c r="K416" s="50"/>
      <c r="L416" s="50"/>
      <c r="M416" s="50"/>
      <c r="N416" s="50"/>
      <c r="O416" s="50"/>
      <c r="P416" s="50"/>
      <c r="Q416" s="50"/>
      <c r="R416" s="50"/>
      <c r="S416" s="50"/>
      <c r="T416" s="50"/>
      <c r="U416" s="51"/>
      <c r="V416" s="52"/>
      <c r="W416" s="53"/>
      <c r="X416" s="53"/>
      <c r="Y416" s="53"/>
      <c r="Z416" s="53"/>
      <c r="AA416" s="48"/>
      <c r="AB416" s="54"/>
      <c r="AC416" s="54"/>
      <c r="AD416" s="54"/>
      <c r="AE416" s="54"/>
      <c r="AF416" s="54"/>
      <c r="AG416" s="54"/>
      <c r="AH416" s="54"/>
      <c r="AI416" s="54"/>
      <c r="AJ416" s="49"/>
      <c r="AK416" s="48"/>
      <c r="AL416" s="54"/>
      <c r="AM416" s="54"/>
      <c r="AN416" s="54"/>
      <c r="AO416" s="54"/>
      <c r="AP416" s="54"/>
      <c r="AQ416" s="54"/>
      <c r="AR416" s="54"/>
      <c r="AS416" s="54"/>
      <c r="AT416" s="54"/>
      <c r="AU416" s="54"/>
      <c r="AV416" s="54"/>
      <c r="AW416" s="54"/>
      <c r="AX416" s="54"/>
      <c r="AY416" s="54"/>
      <c r="AZ416" s="54"/>
      <c r="BA416" s="54"/>
      <c r="BB416" s="54"/>
      <c r="BC416" s="54"/>
      <c r="BD416" s="54"/>
      <c r="BE416" s="54"/>
      <c r="BF416" s="54"/>
      <c r="BG416" s="54"/>
      <c r="BH416" s="54"/>
      <c r="BI416" s="54"/>
      <c r="BJ416" s="54"/>
      <c r="BK416" s="54"/>
      <c r="BL416" s="54"/>
      <c r="BM416" s="54"/>
      <c r="BN416" s="54"/>
      <c r="BO416" s="54"/>
      <c r="BP416" s="54"/>
      <c r="BQ416" s="54"/>
      <c r="BR416" s="54"/>
      <c r="BS416" s="54"/>
      <c r="BT416" s="54"/>
      <c r="BU416" s="54"/>
      <c r="BV416" s="54"/>
      <c r="BW416" s="54"/>
      <c r="BX416" s="49"/>
      <c r="BY416" s="55"/>
      <c r="BZ416" s="8"/>
      <c r="CE416" s="12" t="str">
        <f t="shared" si="315"/>
        <v/>
      </c>
      <c r="CG416" s="77" t="str">
        <f t="shared" si="316"/>
        <v/>
      </c>
      <c r="CH416" s="80" t="str">
        <f t="shared" si="317"/>
        <v/>
      </c>
      <c r="CL416" s="12" t="str">
        <f t="shared" si="318"/>
        <v/>
      </c>
      <c r="CM416" s="12" t="str">
        <f t="shared" si="319"/>
        <v/>
      </c>
      <c r="CN416" s="12" t="str" cm="1">
        <f t="array" ref="CN416">IF(OR($CE416="", $CG$3=""), "", IF(IFERROR(INDEX($K416:$T416, $CK416, MATCH(CN$3, $K$3:$T$3, 0)), "")="", $CC$4, $CC$3))</f>
        <v/>
      </c>
      <c r="CO416" s="12" t="str" cm="1">
        <f t="array" ref="CO416">IF(OR($CE416="", $CG$3=""), "", IF(IFERROR(INDEX($AA416:$AJ416, $CK416, MATCH(CO$3, $AA$3:$AJ$3, 0)), "")="", $CC$4, $CC$3))</f>
        <v/>
      </c>
      <c r="CP416" s="12" t="str">
        <f>IF(OR($CE416="", $CG$3=""), "", IF(CP$3='Property List &amp; Features'!$BG$9, $CC$3, IF(CP$3=$I416, $CC$3, $CC$4)))</f>
        <v/>
      </c>
      <c r="CQ416" s="12" t="str">
        <f>IF(OR($CE416="", $CG$3=""), "", IF(CQ$3='Property List &amp; Features'!$BG$9, $CC$3, IF(CQ$3=$J416, $CC$3, $CC$4)))</f>
        <v/>
      </c>
      <c r="CR416" s="12" t="str">
        <f t="shared" si="320"/>
        <v/>
      </c>
      <c r="CS416" s="12" t="str">
        <f t="shared" si="321"/>
        <v/>
      </c>
      <c r="CT416" s="12" t="str">
        <f t="shared" si="322"/>
        <v/>
      </c>
      <c r="CU416" s="12" t="str">
        <f t="shared" si="323"/>
        <v/>
      </c>
      <c r="CV416" s="12" t="str">
        <f t="shared" si="324"/>
        <v/>
      </c>
      <c r="CW416" s="12" t="str">
        <f t="shared" si="346"/>
        <v/>
      </c>
      <c r="CX416" s="12" t="str">
        <f t="shared" si="347"/>
        <v/>
      </c>
      <c r="CY416" s="12" t="str">
        <f t="shared" si="348"/>
        <v/>
      </c>
      <c r="CZ416" s="12" t="str">
        <f t="shared" si="349"/>
        <v/>
      </c>
      <c r="DA416" s="12" t="str">
        <f t="shared" si="350"/>
        <v/>
      </c>
      <c r="DB416" s="12" t="str">
        <f t="shared" si="351"/>
        <v/>
      </c>
      <c r="DC416" s="12" t="str">
        <f t="shared" si="352"/>
        <v/>
      </c>
      <c r="DD416" s="12" t="str">
        <f t="shared" si="353"/>
        <v/>
      </c>
      <c r="DE416" s="12" t="str">
        <f t="shared" si="354"/>
        <v/>
      </c>
      <c r="DF416" s="12" t="str">
        <f t="shared" si="355"/>
        <v/>
      </c>
      <c r="DG416" s="12" t="str">
        <f t="shared" si="356"/>
        <v/>
      </c>
      <c r="DH416" s="12" t="str">
        <f t="shared" si="357"/>
        <v/>
      </c>
      <c r="DI416" s="12" t="str">
        <f t="shared" si="358"/>
        <v/>
      </c>
      <c r="DJ416" s="12" t="str">
        <f t="shared" si="359"/>
        <v/>
      </c>
      <c r="DK416" s="12" t="str">
        <f t="shared" si="360"/>
        <v/>
      </c>
      <c r="DL416" s="12" t="str">
        <f t="shared" si="361"/>
        <v/>
      </c>
      <c r="DM416" s="12" t="str">
        <f t="shared" si="362"/>
        <v/>
      </c>
      <c r="DN416" s="12" t="str">
        <f t="shared" si="363"/>
        <v/>
      </c>
      <c r="DO416" s="12" t="str">
        <f t="shared" si="364"/>
        <v/>
      </c>
      <c r="DP416" s="12" t="str">
        <f t="shared" si="365"/>
        <v/>
      </c>
      <c r="DQ416" s="12" t="str">
        <f t="shared" si="366"/>
        <v/>
      </c>
      <c r="DR416" s="12" t="str">
        <f t="shared" si="328"/>
        <v/>
      </c>
      <c r="DS416" s="12" t="str">
        <f t="shared" si="329"/>
        <v/>
      </c>
      <c r="DT416" s="12" t="str">
        <f t="shared" si="330"/>
        <v/>
      </c>
      <c r="DU416" s="12" t="str">
        <f t="shared" si="331"/>
        <v/>
      </c>
      <c r="DV416" s="12" t="str">
        <f t="shared" si="332"/>
        <v/>
      </c>
      <c r="DW416" s="12" t="str">
        <f t="shared" si="333"/>
        <v/>
      </c>
      <c r="DX416" s="12" t="str">
        <f t="shared" si="334"/>
        <v/>
      </c>
      <c r="DY416" s="12" t="str">
        <f t="shared" si="335"/>
        <v/>
      </c>
      <c r="DZ416" s="12" t="str">
        <f t="shared" si="336"/>
        <v/>
      </c>
      <c r="EA416" s="12" t="str">
        <f t="shared" si="337"/>
        <v/>
      </c>
      <c r="EB416" s="12" t="str">
        <f t="shared" si="338"/>
        <v/>
      </c>
      <c r="EC416" s="12" t="str">
        <f t="shared" si="339"/>
        <v/>
      </c>
      <c r="ED416" s="12" t="str">
        <f t="shared" si="340"/>
        <v/>
      </c>
      <c r="EE416" s="12" t="str">
        <f t="shared" si="341"/>
        <v/>
      </c>
      <c r="EF416" s="12" t="str">
        <f t="shared" si="342"/>
        <v/>
      </c>
      <c r="EG416" s="12" t="str">
        <f t="shared" si="343"/>
        <v/>
      </c>
      <c r="EH416" s="12" t="str">
        <f t="shared" si="344"/>
        <v/>
      </c>
      <c r="EI416" s="12" t="str">
        <f t="shared" si="345"/>
        <v/>
      </c>
      <c r="EK416" s="83" t="str">
        <f t="shared" si="325"/>
        <v/>
      </c>
      <c r="EM416" s="12" t="str">
        <f t="shared" si="326"/>
        <v/>
      </c>
      <c r="EO416" s="12" t="str">
        <f t="shared" si="327"/>
        <v/>
      </c>
      <c r="EQ416" s="12" t="str">
        <f>IF($EO416="", "", IF($EQ$8=$EQ$6, COUNTIF($EO$11:$EO$2510, "&gt;"&amp;$EO416)+1+COUNTIF($EO$11:$EO416, $EO416)-1, COUNTIF($EO$11:$EO$2510, "&lt;"&amp;$EO416)+1+COUNTIF($EO$11:$EO416, $EO416)-1))</f>
        <v/>
      </c>
    </row>
    <row r="417" spans="1:147" x14ac:dyDescent="0.55000000000000004">
      <c r="A417" s="8"/>
      <c r="B417" s="12" t="str">
        <f>IF($D417="", "", COUNTIF($D$11:$D417, $D417))</f>
        <v/>
      </c>
      <c r="C417" s="8"/>
      <c r="D417" s="45"/>
      <c r="E417" s="46"/>
      <c r="F417" s="47"/>
      <c r="G417" s="54"/>
      <c r="H417" s="54"/>
      <c r="I417" s="48"/>
      <c r="J417" s="49"/>
      <c r="K417" s="50"/>
      <c r="L417" s="50"/>
      <c r="M417" s="50"/>
      <c r="N417" s="50"/>
      <c r="O417" s="50"/>
      <c r="P417" s="50"/>
      <c r="Q417" s="50"/>
      <c r="R417" s="50"/>
      <c r="S417" s="50"/>
      <c r="T417" s="50"/>
      <c r="U417" s="51"/>
      <c r="V417" s="52"/>
      <c r="W417" s="53"/>
      <c r="X417" s="53"/>
      <c r="Y417" s="53"/>
      <c r="Z417" s="53"/>
      <c r="AA417" s="48"/>
      <c r="AB417" s="54"/>
      <c r="AC417" s="54"/>
      <c r="AD417" s="54"/>
      <c r="AE417" s="54"/>
      <c r="AF417" s="54"/>
      <c r="AG417" s="54"/>
      <c r="AH417" s="54"/>
      <c r="AI417" s="54"/>
      <c r="AJ417" s="49"/>
      <c r="AK417" s="48"/>
      <c r="AL417" s="54"/>
      <c r="AM417" s="54"/>
      <c r="AN417" s="54"/>
      <c r="AO417" s="54"/>
      <c r="AP417" s="54"/>
      <c r="AQ417" s="54"/>
      <c r="AR417" s="54"/>
      <c r="AS417" s="54"/>
      <c r="AT417" s="54"/>
      <c r="AU417" s="54"/>
      <c r="AV417" s="54"/>
      <c r="AW417" s="54"/>
      <c r="AX417" s="54"/>
      <c r="AY417" s="54"/>
      <c r="AZ417" s="54"/>
      <c r="BA417" s="54"/>
      <c r="BB417" s="54"/>
      <c r="BC417" s="54"/>
      <c r="BD417" s="54"/>
      <c r="BE417" s="54"/>
      <c r="BF417" s="54"/>
      <c r="BG417" s="54"/>
      <c r="BH417" s="54"/>
      <c r="BI417" s="54"/>
      <c r="BJ417" s="54"/>
      <c r="BK417" s="54"/>
      <c r="BL417" s="54"/>
      <c r="BM417" s="54"/>
      <c r="BN417" s="54"/>
      <c r="BO417" s="54"/>
      <c r="BP417" s="54"/>
      <c r="BQ417" s="54"/>
      <c r="BR417" s="54"/>
      <c r="BS417" s="54"/>
      <c r="BT417" s="54"/>
      <c r="BU417" s="54"/>
      <c r="BV417" s="54"/>
      <c r="BW417" s="54"/>
      <c r="BX417" s="49"/>
      <c r="BY417" s="55"/>
      <c r="BZ417" s="8"/>
      <c r="CE417" s="12" t="str">
        <f t="shared" si="315"/>
        <v/>
      </c>
      <c r="CG417" s="77" t="str">
        <f t="shared" si="316"/>
        <v/>
      </c>
      <c r="CH417" s="80" t="str">
        <f t="shared" si="317"/>
        <v/>
      </c>
      <c r="CL417" s="12" t="str">
        <f t="shared" si="318"/>
        <v/>
      </c>
      <c r="CM417" s="12" t="str">
        <f t="shared" si="319"/>
        <v/>
      </c>
      <c r="CN417" s="12" t="str" cm="1">
        <f t="array" ref="CN417">IF(OR($CE417="", $CG$3=""), "", IF(IFERROR(INDEX($K417:$T417, $CK417, MATCH(CN$3, $K$3:$T$3, 0)), "")="", $CC$4, $CC$3))</f>
        <v/>
      </c>
      <c r="CO417" s="12" t="str" cm="1">
        <f t="array" ref="CO417">IF(OR($CE417="", $CG$3=""), "", IF(IFERROR(INDEX($AA417:$AJ417, $CK417, MATCH(CO$3, $AA$3:$AJ$3, 0)), "")="", $CC$4, $CC$3))</f>
        <v/>
      </c>
      <c r="CP417" s="12" t="str">
        <f>IF(OR($CE417="", $CG$3=""), "", IF(CP$3='Property List &amp; Features'!$BG$9, $CC$3, IF(CP$3=$I417, $CC$3, $CC$4)))</f>
        <v/>
      </c>
      <c r="CQ417" s="12" t="str">
        <f>IF(OR($CE417="", $CG$3=""), "", IF(CQ$3='Property List &amp; Features'!$BG$9, $CC$3, IF(CQ$3=$J417, $CC$3, $CC$4)))</f>
        <v/>
      </c>
      <c r="CR417" s="12" t="str">
        <f t="shared" si="320"/>
        <v/>
      </c>
      <c r="CS417" s="12" t="str">
        <f t="shared" si="321"/>
        <v/>
      </c>
      <c r="CT417" s="12" t="str">
        <f t="shared" si="322"/>
        <v/>
      </c>
      <c r="CU417" s="12" t="str">
        <f t="shared" si="323"/>
        <v/>
      </c>
      <c r="CV417" s="12" t="str">
        <f t="shared" si="324"/>
        <v/>
      </c>
      <c r="CW417" s="12" t="str">
        <f t="shared" si="346"/>
        <v/>
      </c>
      <c r="CX417" s="12" t="str">
        <f t="shared" si="347"/>
        <v/>
      </c>
      <c r="CY417" s="12" t="str">
        <f t="shared" si="348"/>
        <v/>
      </c>
      <c r="CZ417" s="12" t="str">
        <f t="shared" si="349"/>
        <v/>
      </c>
      <c r="DA417" s="12" t="str">
        <f t="shared" si="350"/>
        <v/>
      </c>
      <c r="DB417" s="12" t="str">
        <f t="shared" si="351"/>
        <v/>
      </c>
      <c r="DC417" s="12" t="str">
        <f t="shared" si="352"/>
        <v/>
      </c>
      <c r="DD417" s="12" t="str">
        <f t="shared" si="353"/>
        <v/>
      </c>
      <c r="DE417" s="12" t="str">
        <f t="shared" si="354"/>
        <v/>
      </c>
      <c r="DF417" s="12" t="str">
        <f t="shared" si="355"/>
        <v/>
      </c>
      <c r="DG417" s="12" t="str">
        <f t="shared" si="356"/>
        <v/>
      </c>
      <c r="DH417" s="12" t="str">
        <f t="shared" si="357"/>
        <v/>
      </c>
      <c r="DI417" s="12" t="str">
        <f t="shared" si="358"/>
        <v/>
      </c>
      <c r="DJ417" s="12" t="str">
        <f t="shared" si="359"/>
        <v/>
      </c>
      <c r="DK417" s="12" t="str">
        <f t="shared" si="360"/>
        <v/>
      </c>
      <c r="DL417" s="12" t="str">
        <f t="shared" si="361"/>
        <v/>
      </c>
      <c r="DM417" s="12" t="str">
        <f t="shared" si="362"/>
        <v/>
      </c>
      <c r="DN417" s="12" t="str">
        <f t="shared" si="363"/>
        <v/>
      </c>
      <c r="DO417" s="12" t="str">
        <f t="shared" si="364"/>
        <v/>
      </c>
      <c r="DP417" s="12" t="str">
        <f t="shared" si="365"/>
        <v/>
      </c>
      <c r="DQ417" s="12" t="str">
        <f t="shared" si="366"/>
        <v/>
      </c>
      <c r="DR417" s="12" t="str">
        <f t="shared" si="328"/>
        <v/>
      </c>
      <c r="DS417" s="12" t="str">
        <f t="shared" si="329"/>
        <v/>
      </c>
      <c r="DT417" s="12" t="str">
        <f t="shared" si="330"/>
        <v/>
      </c>
      <c r="DU417" s="12" t="str">
        <f t="shared" si="331"/>
        <v/>
      </c>
      <c r="DV417" s="12" t="str">
        <f t="shared" si="332"/>
        <v/>
      </c>
      <c r="DW417" s="12" t="str">
        <f t="shared" si="333"/>
        <v/>
      </c>
      <c r="DX417" s="12" t="str">
        <f t="shared" si="334"/>
        <v/>
      </c>
      <c r="DY417" s="12" t="str">
        <f t="shared" si="335"/>
        <v/>
      </c>
      <c r="DZ417" s="12" t="str">
        <f t="shared" si="336"/>
        <v/>
      </c>
      <c r="EA417" s="12" t="str">
        <f t="shared" si="337"/>
        <v/>
      </c>
      <c r="EB417" s="12" t="str">
        <f t="shared" si="338"/>
        <v/>
      </c>
      <c r="EC417" s="12" t="str">
        <f t="shared" si="339"/>
        <v/>
      </c>
      <c r="ED417" s="12" t="str">
        <f t="shared" si="340"/>
        <v/>
      </c>
      <c r="EE417" s="12" t="str">
        <f t="shared" si="341"/>
        <v/>
      </c>
      <c r="EF417" s="12" t="str">
        <f t="shared" si="342"/>
        <v/>
      </c>
      <c r="EG417" s="12" t="str">
        <f t="shared" si="343"/>
        <v/>
      </c>
      <c r="EH417" s="12" t="str">
        <f t="shared" si="344"/>
        <v/>
      </c>
      <c r="EI417" s="12" t="str">
        <f t="shared" si="345"/>
        <v/>
      </c>
      <c r="EK417" s="83" t="str">
        <f t="shared" si="325"/>
        <v/>
      </c>
      <c r="EM417" s="12" t="str">
        <f t="shared" si="326"/>
        <v/>
      </c>
      <c r="EO417" s="12" t="str">
        <f t="shared" si="327"/>
        <v/>
      </c>
      <c r="EQ417" s="12" t="str">
        <f>IF($EO417="", "", IF($EQ$8=$EQ$6, COUNTIF($EO$11:$EO$2510, "&gt;"&amp;$EO417)+1+COUNTIF($EO$11:$EO417, $EO417)-1, COUNTIF($EO$11:$EO$2510, "&lt;"&amp;$EO417)+1+COUNTIF($EO$11:$EO417, $EO417)-1))</f>
        <v/>
      </c>
    </row>
    <row r="418" spans="1:147" x14ac:dyDescent="0.55000000000000004">
      <c r="A418" s="8"/>
      <c r="B418" s="12" t="str">
        <f>IF($D418="", "", COUNTIF($D$11:$D418, $D418))</f>
        <v/>
      </c>
      <c r="C418" s="8"/>
      <c r="D418" s="45"/>
      <c r="E418" s="46"/>
      <c r="F418" s="47"/>
      <c r="G418" s="54"/>
      <c r="H418" s="54"/>
      <c r="I418" s="48"/>
      <c r="J418" s="49"/>
      <c r="K418" s="50"/>
      <c r="L418" s="50"/>
      <c r="M418" s="50"/>
      <c r="N418" s="50"/>
      <c r="O418" s="50"/>
      <c r="P418" s="50"/>
      <c r="Q418" s="50"/>
      <c r="R418" s="50"/>
      <c r="S418" s="50"/>
      <c r="T418" s="50"/>
      <c r="U418" s="51"/>
      <c r="V418" s="52"/>
      <c r="W418" s="53"/>
      <c r="X418" s="53"/>
      <c r="Y418" s="53"/>
      <c r="Z418" s="53"/>
      <c r="AA418" s="48"/>
      <c r="AB418" s="54"/>
      <c r="AC418" s="54"/>
      <c r="AD418" s="54"/>
      <c r="AE418" s="54"/>
      <c r="AF418" s="54"/>
      <c r="AG418" s="54"/>
      <c r="AH418" s="54"/>
      <c r="AI418" s="54"/>
      <c r="AJ418" s="49"/>
      <c r="AK418" s="48"/>
      <c r="AL418" s="54"/>
      <c r="AM418" s="54"/>
      <c r="AN418" s="54"/>
      <c r="AO418" s="54"/>
      <c r="AP418" s="54"/>
      <c r="AQ418" s="54"/>
      <c r="AR418" s="54"/>
      <c r="AS418" s="54"/>
      <c r="AT418" s="54"/>
      <c r="AU418" s="54"/>
      <c r="AV418" s="54"/>
      <c r="AW418" s="54"/>
      <c r="AX418" s="54"/>
      <c r="AY418" s="54"/>
      <c r="AZ418" s="54"/>
      <c r="BA418" s="54"/>
      <c r="BB418" s="54"/>
      <c r="BC418" s="54"/>
      <c r="BD418" s="54"/>
      <c r="BE418" s="54"/>
      <c r="BF418" s="54"/>
      <c r="BG418" s="54"/>
      <c r="BH418" s="54"/>
      <c r="BI418" s="54"/>
      <c r="BJ418" s="54"/>
      <c r="BK418" s="54"/>
      <c r="BL418" s="54"/>
      <c r="BM418" s="54"/>
      <c r="BN418" s="54"/>
      <c r="BO418" s="54"/>
      <c r="BP418" s="54"/>
      <c r="BQ418" s="54"/>
      <c r="BR418" s="54"/>
      <c r="BS418" s="54"/>
      <c r="BT418" s="54"/>
      <c r="BU418" s="54"/>
      <c r="BV418" s="54"/>
      <c r="BW418" s="54"/>
      <c r="BX418" s="49"/>
      <c r="BY418" s="55"/>
      <c r="BZ418" s="8"/>
      <c r="CE418" s="12" t="str">
        <f t="shared" si="315"/>
        <v/>
      </c>
      <c r="CG418" s="77" t="str">
        <f t="shared" si="316"/>
        <v/>
      </c>
      <c r="CH418" s="80" t="str">
        <f t="shared" si="317"/>
        <v/>
      </c>
      <c r="CL418" s="12" t="str">
        <f t="shared" si="318"/>
        <v/>
      </c>
      <c r="CM418" s="12" t="str">
        <f t="shared" si="319"/>
        <v/>
      </c>
      <c r="CN418" s="12" t="str" cm="1">
        <f t="array" ref="CN418">IF(OR($CE418="", $CG$3=""), "", IF(IFERROR(INDEX($K418:$T418, $CK418, MATCH(CN$3, $K$3:$T$3, 0)), "")="", $CC$4, $CC$3))</f>
        <v/>
      </c>
      <c r="CO418" s="12" t="str" cm="1">
        <f t="array" ref="CO418">IF(OR($CE418="", $CG$3=""), "", IF(IFERROR(INDEX($AA418:$AJ418, $CK418, MATCH(CO$3, $AA$3:$AJ$3, 0)), "")="", $CC$4, $CC$3))</f>
        <v/>
      </c>
      <c r="CP418" s="12" t="str">
        <f>IF(OR($CE418="", $CG$3=""), "", IF(CP$3='Property List &amp; Features'!$BG$9, $CC$3, IF(CP$3=$I418, $CC$3, $CC$4)))</f>
        <v/>
      </c>
      <c r="CQ418" s="12" t="str">
        <f>IF(OR($CE418="", $CG$3=""), "", IF(CQ$3='Property List &amp; Features'!$BG$9, $CC$3, IF(CQ$3=$J418, $CC$3, $CC$4)))</f>
        <v/>
      </c>
      <c r="CR418" s="12" t="str">
        <f t="shared" si="320"/>
        <v/>
      </c>
      <c r="CS418" s="12" t="str">
        <f t="shared" si="321"/>
        <v/>
      </c>
      <c r="CT418" s="12" t="str">
        <f t="shared" si="322"/>
        <v/>
      </c>
      <c r="CU418" s="12" t="str">
        <f t="shared" si="323"/>
        <v/>
      </c>
      <c r="CV418" s="12" t="str">
        <f t="shared" si="324"/>
        <v/>
      </c>
      <c r="CW418" s="12" t="str">
        <f t="shared" si="346"/>
        <v/>
      </c>
      <c r="CX418" s="12" t="str">
        <f t="shared" si="347"/>
        <v/>
      </c>
      <c r="CY418" s="12" t="str">
        <f t="shared" si="348"/>
        <v/>
      </c>
      <c r="CZ418" s="12" t="str">
        <f t="shared" si="349"/>
        <v/>
      </c>
      <c r="DA418" s="12" t="str">
        <f t="shared" si="350"/>
        <v/>
      </c>
      <c r="DB418" s="12" t="str">
        <f t="shared" si="351"/>
        <v/>
      </c>
      <c r="DC418" s="12" t="str">
        <f t="shared" si="352"/>
        <v/>
      </c>
      <c r="DD418" s="12" t="str">
        <f t="shared" si="353"/>
        <v/>
      </c>
      <c r="DE418" s="12" t="str">
        <f t="shared" si="354"/>
        <v/>
      </c>
      <c r="DF418" s="12" t="str">
        <f t="shared" si="355"/>
        <v/>
      </c>
      <c r="DG418" s="12" t="str">
        <f t="shared" si="356"/>
        <v/>
      </c>
      <c r="DH418" s="12" t="str">
        <f t="shared" si="357"/>
        <v/>
      </c>
      <c r="DI418" s="12" t="str">
        <f t="shared" si="358"/>
        <v/>
      </c>
      <c r="DJ418" s="12" t="str">
        <f t="shared" si="359"/>
        <v/>
      </c>
      <c r="DK418" s="12" t="str">
        <f t="shared" si="360"/>
        <v/>
      </c>
      <c r="DL418" s="12" t="str">
        <f t="shared" si="361"/>
        <v/>
      </c>
      <c r="DM418" s="12" t="str">
        <f t="shared" si="362"/>
        <v/>
      </c>
      <c r="DN418" s="12" t="str">
        <f t="shared" si="363"/>
        <v/>
      </c>
      <c r="DO418" s="12" t="str">
        <f t="shared" si="364"/>
        <v/>
      </c>
      <c r="DP418" s="12" t="str">
        <f t="shared" si="365"/>
        <v/>
      </c>
      <c r="DQ418" s="12" t="str">
        <f t="shared" si="366"/>
        <v/>
      </c>
      <c r="DR418" s="12" t="str">
        <f t="shared" si="328"/>
        <v/>
      </c>
      <c r="DS418" s="12" t="str">
        <f t="shared" si="329"/>
        <v/>
      </c>
      <c r="DT418" s="12" t="str">
        <f t="shared" si="330"/>
        <v/>
      </c>
      <c r="DU418" s="12" t="str">
        <f t="shared" si="331"/>
        <v/>
      </c>
      <c r="DV418" s="12" t="str">
        <f t="shared" si="332"/>
        <v/>
      </c>
      <c r="DW418" s="12" t="str">
        <f t="shared" si="333"/>
        <v/>
      </c>
      <c r="DX418" s="12" t="str">
        <f t="shared" si="334"/>
        <v/>
      </c>
      <c r="DY418" s="12" t="str">
        <f t="shared" si="335"/>
        <v/>
      </c>
      <c r="DZ418" s="12" t="str">
        <f t="shared" si="336"/>
        <v/>
      </c>
      <c r="EA418" s="12" t="str">
        <f t="shared" si="337"/>
        <v/>
      </c>
      <c r="EB418" s="12" t="str">
        <f t="shared" si="338"/>
        <v/>
      </c>
      <c r="EC418" s="12" t="str">
        <f t="shared" si="339"/>
        <v/>
      </c>
      <c r="ED418" s="12" t="str">
        <f t="shared" si="340"/>
        <v/>
      </c>
      <c r="EE418" s="12" t="str">
        <f t="shared" si="341"/>
        <v/>
      </c>
      <c r="EF418" s="12" t="str">
        <f t="shared" si="342"/>
        <v/>
      </c>
      <c r="EG418" s="12" t="str">
        <f t="shared" si="343"/>
        <v/>
      </c>
      <c r="EH418" s="12" t="str">
        <f t="shared" si="344"/>
        <v/>
      </c>
      <c r="EI418" s="12" t="str">
        <f t="shared" si="345"/>
        <v/>
      </c>
      <c r="EK418" s="83" t="str">
        <f t="shared" si="325"/>
        <v/>
      </c>
      <c r="EM418" s="12" t="str">
        <f t="shared" si="326"/>
        <v/>
      </c>
      <c r="EO418" s="12" t="str">
        <f t="shared" si="327"/>
        <v/>
      </c>
      <c r="EQ418" s="12" t="str">
        <f>IF($EO418="", "", IF($EQ$8=$EQ$6, COUNTIF($EO$11:$EO$2510, "&gt;"&amp;$EO418)+1+COUNTIF($EO$11:$EO418, $EO418)-1, COUNTIF($EO$11:$EO$2510, "&lt;"&amp;$EO418)+1+COUNTIF($EO$11:$EO418, $EO418)-1))</f>
        <v/>
      </c>
    </row>
    <row r="419" spans="1:147" x14ac:dyDescent="0.55000000000000004">
      <c r="A419" s="8"/>
      <c r="B419" s="12" t="str">
        <f>IF($D419="", "", COUNTIF($D$11:$D419, $D419))</f>
        <v/>
      </c>
      <c r="C419" s="8"/>
      <c r="D419" s="45"/>
      <c r="E419" s="46"/>
      <c r="F419" s="47"/>
      <c r="G419" s="54"/>
      <c r="H419" s="54"/>
      <c r="I419" s="48"/>
      <c r="J419" s="49"/>
      <c r="K419" s="50"/>
      <c r="L419" s="50"/>
      <c r="M419" s="50"/>
      <c r="N419" s="50"/>
      <c r="O419" s="50"/>
      <c r="P419" s="50"/>
      <c r="Q419" s="50"/>
      <c r="R419" s="50"/>
      <c r="S419" s="50"/>
      <c r="T419" s="50"/>
      <c r="U419" s="51"/>
      <c r="V419" s="52"/>
      <c r="W419" s="53"/>
      <c r="X419" s="53"/>
      <c r="Y419" s="53"/>
      <c r="Z419" s="53"/>
      <c r="AA419" s="48"/>
      <c r="AB419" s="54"/>
      <c r="AC419" s="54"/>
      <c r="AD419" s="54"/>
      <c r="AE419" s="54"/>
      <c r="AF419" s="54"/>
      <c r="AG419" s="54"/>
      <c r="AH419" s="54"/>
      <c r="AI419" s="54"/>
      <c r="AJ419" s="49"/>
      <c r="AK419" s="48"/>
      <c r="AL419" s="54"/>
      <c r="AM419" s="54"/>
      <c r="AN419" s="54"/>
      <c r="AO419" s="54"/>
      <c r="AP419" s="54"/>
      <c r="AQ419" s="54"/>
      <c r="AR419" s="54"/>
      <c r="AS419" s="54"/>
      <c r="AT419" s="54"/>
      <c r="AU419" s="54"/>
      <c r="AV419" s="54"/>
      <c r="AW419" s="54"/>
      <c r="AX419" s="54"/>
      <c r="AY419" s="54"/>
      <c r="AZ419" s="54"/>
      <c r="BA419" s="54"/>
      <c r="BB419" s="54"/>
      <c r="BC419" s="54"/>
      <c r="BD419" s="54"/>
      <c r="BE419" s="54"/>
      <c r="BF419" s="54"/>
      <c r="BG419" s="54"/>
      <c r="BH419" s="54"/>
      <c r="BI419" s="54"/>
      <c r="BJ419" s="54"/>
      <c r="BK419" s="54"/>
      <c r="BL419" s="54"/>
      <c r="BM419" s="54"/>
      <c r="BN419" s="54"/>
      <c r="BO419" s="54"/>
      <c r="BP419" s="54"/>
      <c r="BQ419" s="54"/>
      <c r="BR419" s="54"/>
      <c r="BS419" s="54"/>
      <c r="BT419" s="54"/>
      <c r="BU419" s="54"/>
      <c r="BV419" s="54"/>
      <c r="BW419" s="54"/>
      <c r="BX419" s="49"/>
      <c r="BY419" s="55"/>
      <c r="BZ419" s="8"/>
      <c r="CE419" s="12" t="str">
        <f t="shared" si="315"/>
        <v/>
      </c>
      <c r="CG419" s="77" t="str">
        <f t="shared" si="316"/>
        <v/>
      </c>
      <c r="CH419" s="80" t="str">
        <f t="shared" si="317"/>
        <v/>
      </c>
      <c r="CL419" s="12" t="str">
        <f t="shared" si="318"/>
        <v/>
      </c>
      <c r="CM419" s="12" t="str">
        <f t="shared" si="319"/>
        <v/>
      </c>
      <c r="CN419" s="12" t="str" cm="1">
        <f t="array" ref="CN419">IF(OR($CE419="", $CG$3=""), "", IF(IFERROR(INDEX($K419:$T419, $CK419, MATCH(CN$3, $K$3:$T$3, 0)), "")="", $CC$4, $CC$3))</f>
        <v/>
      </c>
      <c r="CO419" s="12" t="str" cm="1">
        <f t="array" ref="CO419">IF(OR($CE419="", $CG$3=""), "", IF(IFERROR(INDEX($AA419:$AJ419, $CK419, MATCH(CO$3, $AA$3:$AJ$3, 0)), "")="", $CC$4, $CC$3))</f>
        <v/>
      </c>
      <c r="CP419" s="12" t="str">
        <f>IF(OR($CE419="", $CG$3=""), "", IF(CP$3='Property List &amp; Features'!$BG$9, $CC$3, IF(CP$3=$I419, $CC$3, $CC$4)))</f>
        <v/>
      </c>
      <c r="CQ419" s="12" t="str">
        <f>IF(OR($CE419="", $CG$3=""), "", IF(CQ$3='Property List &amp; Features'!$BG$9, $CC$3, IF(CQ$3=$J419, $CC$3, $CC$4)))</f>
        <v/>
      </c>
      <c r="CR419" s="12" t="str">
        <f t="shared" si="320"/>
        <v/>
      </c>
      <c r="CS419" s="12" t="str">
        <f t="shared" si="321"/>
        <v/>
      </c>
      <c r="CT419" s="12" t="str">
        <f t="shared" si="322"/>
        <v/>
      </c>
      <c r="CU419" s="12" t="str">
        <f t="shared" si="323"/>
        <v/>
      </c>
      <c r="CV419" s="12" t="str">
        <f t="shared" si="324"/>
        <v/>
      </c>
      <c r="CW419" s="12" t="str">
        <f t="shared" si="346"/>
        <v/>
      </c>
      <c r="CX419" s="12" t="str">
        <f t="shared" si="347"/>
        <v/>
      </c>
      <c r="CY419" s="12" t="str">
        <f t="shared" si="348"/>
        <v/>
      </c>
      <c r="CZ419" s="12" t="str">
        <f t="shared" si="349"/>
        <v/>
      </c>
      <c r="DA419" s="12" t="str">
        <f t="shared" si="350"/>
        <v/>
      </c>
      <c r="DB419" s="12" t="str">
        <f t="shared" si="351"/>
        <v/>
      </c>
      <c r="DC419" s="12" t="str">
        <f t="shared" si="352"/>
        <v/>
      </c>
      <c r="DD419" s="12" t="str">
        <f t="shared" si="353"/>
        <v/>
      </c>
      <c r="DE419" s="12" t="str">
        <f t="shared" si="354"/>
        <v/>
      </c>
      <c r="DF419" s="12" t="str">
        <f t="shared" si="355"/>
        <v/>
      </c>
      <c r="DG419" s="12" t="str">
        <f t="shared" si="356"/>
        <v/>
      </c>
      <c r="DH419" s="12" t="str">
        <f t="shared" si="357"/>
        <v/>
      </c>
      <c r="DI419" s="12" t="str">
        <f t="shared" si="358"/>
        <v/>
      </c>
      <c r="DJ419" s="12" t="str">
        <f t="shared" si="359"/>
        <v/>
      </c>
      <c r="DK419" s="12" t="str">
        <f t="shared" si="360"/>
        <v/>
      </c>
      <c r="DL419" s="12" t="str">
        <f t="shared" si="361"/>
        <v/>
      </c>
      <c r="DM419" s="12" t="str">
        <f t="shared" si="362"/>
        <v/>
      </c>
      <c r="DN419" s="12" t="str">
        <f t="shared" si="363"/>
        <v/>
      </c>
      <c r="DO419" s="12" t="str">
        <f t="shared" si="364"/>
        <v/>
      </c>
      <c r="DP419" s="12" t="str">
        <f t="shared" si="365"/>
        <v/>
      </c>
      <c r="DQ419" s="12" t="str">
        <f t="shared" si="366"/>
        <v/>
      </c>
      <c r="DR419" s="12" t="str">
        <f t="shared" si="328"/>
        <v/>
      </c>
      <c r="DS419" s="12" t="str">
        <f t="shared" si="329"/>
        <v/>
      </c>
      <c r="DT419" s="12" t="str">
        <f t="shared" si="330"/>
        <v/>
      </c>
      <c r="DU419" s="12" t="str">
        <f t="shared" si="331"/>
        <v/>
      </c>
      <c r="DV419" s="12" t="str">
        <f t="shared" si="332"/>
        <v/>
      </c>
      <c r="DW419" s="12" t="str">
        <f t="shared" si="333"/>
        <v/>
      </c>
      <c r="DX419" s="12" t="str">
        <f t="shared" si="334"/>
        <v/>
      </c>
      <c r="DY419" s="12" t="str">
        <f t="shared" si="335"/>
        <v/>
      </c>
      <c r="DZ419" s="12" t="str">
        <f t="shared" si="336"/>
        <v/>
      </c>
      <c r="EA419" s="12" t="str">
        <f t="shared" si="337"/>
        <v/>
      </c>
      <c r="EB419" s="12" t="str">
        <f t="shared" si="338"/>
        <v/>
      </c>
      <c r="EC419" s="12" t="str">
        <f t="shared" si="339"/>
        <v/>
      </c>
      <c r="ED419" s="12" t="str">
        <f t="shared" si="340"/>
        <v/>
      </c>
      <c r="EE419" s="12" t="str">
        <f t="shared" si="341"/>
        <v/>
      </c>
      <c r="EF419" s="12" t="str">
        <f t="shared" si="342"/>
        <v/>
      </c>
      <c r="EG419" s="12" t="str">
        <f t="shared" si="343"/>
        <v/>
      </c>
      <c r="EH419" s="12" t="str">
        <f t="shared" si="344"/>
        <v/>
      </c>
      <c r="EI419" s="12" t="str">
        <f t="shared" si="345"/>
        <v/>
      </c>
      <c r="EK419" s="83" t="str">
        <f t="shared" si="325"/>
        <v/>
      </c>
      <c r="EM419" s="12" t="str">
        <f t="shared" si="326"/>
        <v/>
      </c>
      <c r="EO419" s="12" t="str">
        <f t="shared" si="327"/>
        <v/>
      </c>
      <c r="EQ419" s="12" t="str">
        <f>IF($EO419="", "", IF($EQ$8=$EQ$6, COUNTIF($EO$11:$EO$2510, "&gt;"&amp;$EO419)+1+COUNTIF($EO$11:$EO419, $EO419)-1, COUNTIF($EO$11:$EO$2510, "&lt;"&amp;$EO419)+1+COUNTIF($EO$11:$EO419, $EO419)-1))</f>
        <v/>
      </c>
    </row>
    <row r="420" spans="1:147" x14ac:dyDescent="0.55000000000000004">
      <c r="A420" s="8"/>
      <c r="B420" s="12" t="str">
        <f>IF($D420="", "", COUNTIF($D$11:$D420, $D420))</f>
        <v/>
      </c>
      <c r="C420" s="8"/>
      <c r="D420" s="45"/>
      <c r="E420" s="46"/>
      <c r="F420" s="47"/>
      <c r="G420" s="54"/>
      <c r="H420" s="54"/>
      <c r="I420" s="48"/>
      <c r="J420" s="49"/>
      <c r="K420" s="50"/>
      <c r="L420" s="50"/>
      <c r="M420" s="50"/>
      <c r="N420" s="50"/>
      <c r="O420" s="50"/>
      <c r="P420" s="50"/>
      <c r="Q420" s="50"/>
      <c r="R420" s="50"/>
      <c r="S420" s="50"/>
      <c r="T420" s="50"/>
      <c r="U420" s="51"/>
      <c r="V420" s="52"/>
      <c r="W420" s="53"/>
      <c r="X420" s="53"/>
      <c r="Y420" s="53"/>
      <c r="Z420" s="53"/>
      <c r="AA420" s="48"/>
      <c r="AB420" s="54"/>
      <c r="AC420" s="54"/>
      <c r="AD420" s="54"/>
      <c r="AE420" s="54"/>
      <c r="AF420" s="54"/>
      <c r="AG420" s="54"/>
      <c r="AH420" s="54"/>
      <c r="AI420" s="54"/>
      <c r="AJ420" s="49"/>
      <c r="AK420" s="48"/>
      <c r="AL420" s="54"/>
      <c r="AM420" s="54"/>
      <c r="AN420" s="54"/>
      <c r="AO420" s="54"/>
      <c r="AP420" s="54"/>
      <c r="AQ420" s="54"/>
      <c r="AR420" s="54"/>
      <c r="AS420" s="54"/>
      <c r="AT420" s="54"/>
      <c r="AU420" s="54"/>
      <c r="AV420" s="54"/>
      <c r="AW420" s="54"/>
      <c r="AX420" s="54"/>
      <c r="AY420" s="54"/>
      <c r="AZ420" s="54"/>
      <c r="BA420" s="54"/>
      <c r="BB420" s="54"/>
      <c r="BC420" s="54"/>
      <c r="BD420" s="54"/>
      <c r="BE420" s="54"/>
      <c r="BF420" s="54"/>
      <c r="BG420" s="54"/>
      <c r="BH420" s="54"/>
      <c r="BI420" s="54"/>
      <c r="BJ420" s="54"/>
      <c r="BK420" s="54"/>
      <c r="BL420" s="54"/>
      <c r="BM420" s="54"/>
      <c r="BN420" s="54"/>
      <c r="BO420" s="54"/>
      <c r="BP420" s="54"/>
      <c r="BQ420" s="54"/>
      <c r="BR420" s="54"/>
      <c r="BS420" s="54"/>
      <c r="BT420" s="54"/>
      <c r="BU420" s="54"/>
      <c r="BV420" s="54"/>
      <c r="BW420" s="54"/>
      <c r="BX420" s="49"/>
      <c r="BY420" s="55"/>
      <c r="BZ420" s="8"/>
      <c r="CE420" s="12" t="str">
        <f t="shared" si="315"/>
        <v/>
      </c>
      <c r="CG420" s="77" t="str">
        <f t="shared" si="316"/>
        <v/>
      </c>
      <c r="CH420" s="80" t="str">
        <f t="shared" si="317"/>
        <v/>
      </c>
      <c r="CL420" s="12" t="str">
        <f t="shared" si="318"/>
        <v/>
      </c>
      <c r="CM420" s="12" t="str">
        <f t="shared" si="319"/>
        <v/>
      </c>
      <c r="CN420" s="12" t="str" cm="1">
        <f t="array" ref="CN420">IF(OR($CE420="", $CG$3=""), "", IF(IFERROR(INDEX($K420:$T420, $CK420, MATCH(CN$3, $K$3:$T$3, 0)), "")="", $CC$4, $CC$3))</f>
        <v/>
      </c>
      <c r="CO420" s="12" t="str" cm="1">
        <f t="array" ref="CO420">IF(OR($CE420="", $CG$3=""), "", IF(IFERROR(INDEX($AA420:$AJ420, $CK420, MATCH(CO$3, $AA$3:$AJ$3, 0)), "")="", $CC$4, $CC$3))</f>
        <v/>
      </c>
      <c r="CP420" s="12" t="str">
        <f>IF(OR($CE420="", $CG$3=""), "", IF(CP$3='Property List &amp; Features'!$BG$9, $CC$3, IF(CP$3=$I420, $CC$3, $CC$4)))</f>
        <v/>
      </c>
      <c r="CQ420" s="12" t="str">
        <f>IF(OR($CE420="", $CG$3=""), "", IF(CQ$3='Property List &amp; Features'!$BG$9, $CC$3, IF(CQ$3=$J420, $CC$3, $CC$4)))</f>
        <v/>
      </c>
      <c r="CR420" s="12" t="str">
        <f t="shared" si="320"/>
        <v/>
      </c>
      <c r="CS420" s="12" t="str">
        <f t="shared" si="321"/>
        <v/>
      </c>
      <c r="CT420" s="12" t="str">
        <f t="shared" si="322"/>
        <v/>
      </c>
      <c r="CU420" s="12" t="str">
        <f t="shared" si="323"/>
        <v/>
      </c>
      <c r="CV420" s="12" t="str">
        <f t="shared" si="324"/>
        <v/>
      </c>
      <c r="CW420" s="12" t="str">
        <f t="shared" si="346"/>
        <v/>
      </c>
      <c r="CX420" s="12" t="str">
        <f t="shared" si="347"/>
        <v/>
      </c>
      <c r="CY420" s="12" t="str">
        <f t="shared" si="348"/>
        <v/>
      </c>
      <c r="CZ420" s="12" t="str">
        <f t="shared" si="349"/>
        <v/>
      </c>
      <c r="DA420" s="12" t="str">
        <f t="shared" si="350"/>
        <v/>
      </c>
      <c r="DB420" s="12" t="str">
        <f t="shared" si="351"/>
        <v/>
      </c>
      <c r="DC420" s="12" t="str">
        <f t="shared" si="352"/>
        <v/>
      </c>
      <c r="DD420" s="12" t="str">
        <f t="shared" si="353"/>
        <v/>
      </c>
      <c r="DE420" s="12" t="str">
        <f t="shared" si="354"/>
        <v/>
      </c>
      <c r="DF420" s="12" t="str">
        <f t="shared" si="355"/>
        <v/>
      </c>
      <c r="DG420" s="12" t="str">
        <f t="shared" si="356"/>
        <v/>
      </c>
      <c r="DH420" s="12" t="str">
        <f t="shared" si="357"/>
        <v/>
      </c>
      <c r="DI420" s="12" t="str">
        <f t="shared" si="358"/>
        <v/>
      </c>
      <c r="DJ420" s="12" t="str">
        <f t="shared" si="359"/>
        <v/>
      </c>
      <c r="DK420" s="12" t="str">
        <f t="shared" si="360"/>
        <v/>
      </c>
      <c r="DL420" s="12" t="str">
        <f t="shared" si="361"/>
        <v/>
      </c>
      <c r="DM420" s="12" t="str">
        <f t="shared" si="362"/>
        <v/>
      </c>
      <c r="DN420" s="12" t="str">
        <f t="shared" si="363"/>
        <v/>
      </c>
      <c r="DO420" s="12" t="str">
        <f t="shared" si="364"/>
        <v/>
      </c>
      <c r="DP420" s="12" t="str">
        <f t="shared" si="365"/>
        <v/>
      </c>
      <c r="DQ420" s="12" t="str">
        <f t="shared" si="366"/>
        <v/>
      </c>
      <c r="DR420" s="12" t="str">
        <f t="shared" si="328"/>
        <v/>
      </c>
      <c r="DS420" s="12" t="str">
        <f t="shared" si="329"/>
        <v/>
      </c>
      <c r="DT420" s="12" t="str">
        <f t="shared" si="330"/>
        <v/>
      </c>
      <c r="DU420" s="12" t="str">
        <f t="shared" si="331"/>
        <v/>
      </c>
      <c r="DV420" s="12" t="str">
        <f t="shared" si="332"/>
        <v/>
      </c>
      <c r="DW420" s="12" t="str">
        <f t="shared" si="333"/>
        <v/>
      </c>
      <c r="DX420" s="12" t="str">
        <f t="shared" si="334"/>
        <v/>
      </c>
      <c r="DY420" s="12" t="str">
        <f t="shared" si="335"/>
        <v/>
      </c>
      <c r="DZ420" s="12" t="str">
        <f t="shared" si="336"/>
        <v/>
      </c>
      <c r="EA420" s="12" t="str">
        <f t="shared" si="337"/>
        <v/>
      </c>
      <c r="EB420" s="12" t="str">
        <f t="shared" si="338"/>
        <v/>
      </c>
      <c r="EC420" s="12" t="str">
        <f t="shared" si="339"/>
        <v/>
      </c>
      <c r="ED420" s="12" t="str">
        <f t="shared" si="340"/>
        <v/>
      </c>
      <c r="EE420" s="12" t="str">
        <f t="shared" si="341"/>
        <v/>
      </c>
      <c r="EF420" s="12" t="str">
        <f t="shared" si="342"/>
        <v/>
      </c>
      <c r="EG420" s="12" t="str">
        <f t="shared" si="343"/>
        <v/>
      </c>
      <c r="EH420" s="12" t="str">
        <f t="shared" si="344"/>
        <v/>
      </c>
      <c r="EI420" s="12" t="str">
        <f t="shared" si="345"/>
        <v/>
      </c>
      <c r="EK420" s="83" t="str">
        <f t="shared" si="325"/>
        <v/>
      </c>
      <c r="EM420" s="12" t="str">
        <f t="shared" si="326"/>
        <v/>
      </c>
      <c r="EO420" s="12" t="str">
        <f t="shared" si="327"/>
        <v/>
      </c>
      <c r="EQ420" s="12" t="str">
        <f>IF($EO420="", "", IF($EQ$8=$EQ$6, COUNTIF($EO$11:$EO$2510, "&gt;"&amp;$EO420)+1+COUNTIF($EO$11:$EO420, $EO420)-1, COUNTIF($EO$11:$EO$2510, "&lt;"&amp;$EO420)+1+COUNTIF($EO$11:$EO420, $EO420)-1))</f>
        <v/>
      </c>
    </row>
    <row r="421" spans="1:147" x14ac:dyDescent="0.55000000000000004">
      <c r="A421" s="8"/>
      <c r="B421" s="12" t="str">
        <f>IF($D421="", "", COUNTIF($D$11:$D421, $D421))</f>
        <v/>
      </c>
      <c r="C421" s="8"/>
      <c r="D421" s="45"/>
      <c r="E421" s="46"/>
      <c r="F421" s="47"/>
      <c r="G421" s="54"/>
      <c r="H421" s="54"/>
      <c r="I421" s="48"/>
      <c r="J421" s="49"/>
      <c r="K421" s="50"/>
      <c r="L421" s="50"/>
      <c r="M421" s="50"/>
      <c r="N421" s="50"/>
      <c r="O421" s="50"/>
      <c r="P421" s="50"/>
      <c r="Q421" s="50"/>
      <c r="R421" s="50"/>
      <c r="S421" s="50"/>
      <c r="T421" s="50"/>
      <c r="U421" s="51"/>
      <c r="V421" s="52"/>
      <c r="W421" s="53"/>
      <c r="X421" s="53"/>
      <c r="Y421" s="53"/>
      <c r="Z421" s="53"/>
      <c r="AA421" s="48"/>
      <c r="AB421" s="54"/>
      <c r="AC421" s="54"/>
      <c r="AD421" s="54"/>
      <c r="AE421" s="54"/>
      <c r="AF421" s="54"/>
      <c r="AG421" s="54"/>
      <c r="AH421" s="54"/>
      <c r="AI421" s="54"/>
      <c r="AJ421" s="49"/>
      <c r="AK421" s="48"/>
      <c r="AL421" s="54"/>
      <c r="AM421" s="54"/>
      <c r="AN421" s="54"/>
      <c r="AO421" s="54"/>
      <c r="AP421" s="54"/>
      <c r="AQ421" s="54"/>
      <c r="AR421" s="54"/>
      <c r="AS421" s="54"/>
      <c r="AT421" s="54"/>
      <c r="AU421" s="54"/>
      <c r="AV421" s="54"/>
      <c r="AW421" s="54"/>
      <c r="AX421" s="54"/>
      <c r="AY421" s="54"/>
      <c r="AZ421" s="54"/>
      <c r="BA421" s="54"/>
      <c r="BB421" s="54"/>
      <c r="BC421" s="54"/>
      <c r="BD421" s="54"/>
      <c r="BE421" s="54"/>
      <c r="BF421" s="54"/>
      <c r="BG421" s="54"/>
      <c r="BH421" s="54"/>
      <c r="BI421" s="54"/>
      <c r="BJ421" s="54"/>
      <c r="BK421" s="54"/>
      <c r="BL421" s="54"/>
      <c r="BM421" s="54"/>
      <c r="BN421" s="54"/>
      <c r="BO421" s="54"/>
      <c r="BP421" s="54"/>
      <c r="BQ421" s="54"/>
      <c r="BR421" s="54"/>
      <c r="BS421" s="54"/>
      <c r="BT421" s="54"/>
      <c r="BU421" s="54"/>
      <c r="BV421" s="54"/>
      <c r="BW421" s="54"/>
      <c r="BX421" s="49"/>
      <c r="BY421" s="55"/>
      <c r="BZ421" s="8"/>
      <c r="CE421" s="12" t="str">
        <f t="shared" si="315"/>
        <v/>
      </c>
      <c r="CG421" s="77" t="str">
        <f t="shared" si="316"/>
        <v/>
      </c>
      <c r="CH421" s="80" t="str">
        <f t="shared" si="317"/>
        <v/>
      </c>
      <c r="CL421" s="12" t="str">
        <f t="shared" si="318"/>
        <v/>
      </c>
      <c r="CM421" s="12" t="str">
        <f t="shared" si="319"/>
        <v/>
      </c>
      <c r="CN421" s="12" t="str" cm="1">
        <f t="array" ref="CN421">IF(OR($CE421="", $CG$3=""), "", IF(IFERROR(INDEX($K421:$T421, $CK421, MATCH(CN$3, $K$3:$T$3, 0)), "")="", $CC$4, $CC$3))</f>
        <v/>
      </c>
      <c r="CO421" s="12" t="str" cm="1">
        <f t="array" ref="CO421">IF(OR($CE421="", $CG$3=""), "", IF(IFERROR(INDEX($AA421:$AJ421, $CK421, MATCH(CO$3, $AA$3:$AJ$3, 0)), "")="", $CC$4, $CC$3))</f>
        <v/>
      </c>
      <c r="CP421" s="12" t="str">
        <f>IF(OR($CE421="", $CG$3=""), "", IF(CP$3='Property List &amp; Features'!$BG$9, $CC$3, IF(CP$3=$I421, $CC$3, $CC$4)))</f>
        <v/>
      </c>
      <c r="CQ421" s="12" t="str">
        <f>IF(OR($CE421="", $CG$3=""), "", IF(CQ$3='Property List &amp; Features'!$BG$9, $CC$3, IF(CQ$3=$J421, $CC$3, $CC$4)))</f>
        <v/>
      </c>
      <c r="CR421" s="12" t="str">
        <f t="shared" si="320"/>
        <v/>
      </c>
      <c r="CS421" s="12" t="str">
        <f t="shared" si="321"/>
        <v/>
      </c>
      <c r="CT421" s="12" t="str">
        <f t="shared" si="322"/>
        <v/>
      </c>
      <c r="CU421" s="12" t="str">
        <f t="shared" si="323"/>
        <v/>
      </c>
      <c r="CV421" s="12" t="str">
        <f t="shared" si="324"/>
        <v/>
      </c>
      <c r="CW421" s="12" t="str">
        <f t="shared" si="346"/>
        <v/>
      </c>
      <c r="CX421" s="12" t="str">
        <f t="shared" si="347"/>
        <v/>
      </c>
      <c r="CY421" s="12" t="str">
        <f t="shared" si="348"/>
        <v/>
      </c>
      <c r="CZ421" s="12" t="str">
        <f t="shared" si="349"/>
        <v/>
      </c>
      <c r="DA421" s="12" t="str">
        <f t="shared" si="350"/>
        <v/>
      </c>
      <c r="DB421" s="12" t="str">
        <f t="shared" si="351"/>
        <v/>
      </c>
      <c r="DC421" s="12" t="str">
        <f t="shared" si="352"/>
        <v/>
      </c>
      <c r="DD421" s="12" t="str">
        <f t="shared" si="353"/>
        <v/>
      </c>
      <c r="DE421" s="12" t="str">
        <f t="shared" si="354"/>
        <v/>
      </c>
      <c r="DF421" s="12" t="str">
        <f t="shared" si="355"/>
        <v/>
      </c>
      <c r="DG421" s="12" t="str">
        <f t="shared" si="356"/>
        <v/>
      </c>
      <c r="DH421" s="12" t="str">
        <f t="shared" si="357"/>
        <v/>
      </c>
      <c r="DI421" s="12" t="str">
        <f t="shared" si="358"/>
        <v/>
      </c>
      <c r="DJ421" s="12" t="str">
        <f t="shared" si="359"/>
        <v/>
      </c>
      <c r="DK421" s="12" t="str">
        <f t="shared" si="360"/>
        <v/>
      </c>
      <c r="DL421" s="12" t="str">
        <f t="shared" si="361"/>
        <v/>
      </c>
      <c r="DM421" s="12" t="str">
        <f t="shared" si="362"/>
        <v/>
      </c>
      <c r="DN421" s="12" t="str">
        <f t="shared" si="363"/>
        <v/>
      </c>
      <c r="DO421" s="12" t="str">
        <f t="shared" si="364"/>
        <v/>
      </c>
      <c r="DP421" s="12" t="str">
        <f t="shared" si="365"/>
        <v/>
      </c>
      <c r="DQ421" s="12" t="str">
        <f t="shared" si="366"/>
        <v/>
      </c>
      <c r="DR421" s="12" t="str">
        <f t="shared" si="328"/>
        <v/>
      </c>
      <c r="DS421" s="12" t="str">
        <f t="shared" si="329"/>
        <v/>
      </c>
      <c r="DT421" s="12" t="str">
        <f t="shared" si="330"/>
        <v/>
      </c>
      <c r="DU421" s="12" t="str">
        <f t="shared" si="331"/>
        <v/>
      </c>
      <c r="DV421" s="12" t="str">
        <f t="shared" si="332"/>
        <v/>
      </c>
      <c r="DW421" s="12" t="str">
        <f t="shared" si="333"/>
        <v/>
      </c>
      <c r="DX421" s="12" t="str">
        <f t="shared" si="334"/>
        <v/>
      </c>
      <c r="DY421" s="12" t="str">
        <f t="shared" si="335"/>
        <v/>
      </c>
      <c r="DZ421" s="12" t="str">
        <f t="shared" si="336"/>
        <v/>
      </c>
      <c r="EA421" s="12" t="str">
        <f t="shared" si="337"/>
        <v/>
      </c>
      <c r="EB421" s="12" t="str">
        <f t="shared" si="338"/>
        <v/>
      </c>
      <c r="EC421" s="12" t="str">
        <f t="shared" si="339"/>
        <v/>
      </c>
      <c r="ED421" s="12" t="str">
        <f t="shared" si="340"/>
        <v/>
      </c>
      <c r="EE421" s="12" t="str">
        <f t="shared" si="341"/>
        <v/>
      </c>
      <c r="EF421" s="12" t="str">
        <f t="shared" si="342"/>
        <v/>
      </c>
      <c r="EG421" s="12" t="str">
        <f t="shared" si="343"/>
        <v/>
      </c>
      <c r="EH421" s="12" t="str">
        <f t="shared" si="344"/>
        <v/>
      </c>
      <c r="EI421" s="12" t="str">
        <f t="shared" si="345"/>
        <v/>
      </c>
      <c r="EK421" s="83" t="str">
        <f t="shared" si="325"/>
        <v/>
      </c>
      <c r="EM421" s="12" t="str">
        <f t="shared" si="326"/>
        <v/>
      </c>
      <c r="EO421" s="12" t="str">
        <f t="shared" si="327"/>
        <v/>
      </c>
      <c r="EQ421" s="12" t="str">
        <f>IF($EO421="", "", IF($EQ$8=$EQ$6, COUNTIF($EO$11:$EO$2510, "&gt;"&amp;$EO421)+1+COUNTIF($EO$11:$EO421, $EO421)-1, COUNTIF($EO$11:$EO$2510, "&lt;"&amp;$EO421)+1+COUNTIF($EO$11:$EO421, $EO421)-1))</f>
        <v/>
      </c>
    </row>
    <row r="422" spans="1:147" x14ac:dyDescent="0.55000000000000004">
      <c r="A422" s="8"/>
      <c r="B422" s="12" t="str">
        <f>IF($D422="", "", COUNTIF($D$11:$D422, $D422))</f>
        <v/>
      </c>
      <c r="C422" s="8"/>
      <c r="D422" s="45"/>
      <c r="E422" s="46"/>
      <c r="F422" s="47"/>
      <c r="G422" s="54"/>
      <c r="H422" s="54"/>
      <c r="I422" s="48"/>
      <c r="J422" s="49"/>
      <c r="K422" s="50"/>
      <c r="L422" s="50"/>
      <c r="M422" s="50"/>
      <c r="N422" s="50"/>
      <c r="O422" s="50"/>
      <c r="P422" s="50"/>
      <c r="Q422" s="50"/>
      <c r="R422" s="50"/>
      <c r="S422" s="50"/>
      <c r="T422" s="50"/>
      <c r="U422" s="51"/>
      <c r="V422" s="52"/>
      <c r="W422" s="53"/>
      <c r="X422" s="53"/>
      <c r="Y422" s="53"/>
      <c r="Z422" s="53"/>
      <c r="AA422" s="48"/>
      <c r="AB422" s="54"/>
      <c r="AC422" s="54"/>
      <c r="AD422" s="54"/>
      <c r="AE422" s="54"/>
      <c r="AF422" s="54"/>
      <c r="AG422" s="54"/>
      <c r="AH422" s="54"/>
      <c r="AI422" s="54"/>
      <c r="AJ422" s="49"/>
      <c r="AK422" s="48"/>
      <c r="AL422" s="54"/>
      <c r="AM422" s="54"/>
      <c r="AN422" s="54"/>
      <c r="AO422" s="54"/>
      <c r="AP422" s="54"/>
      <c r="AQ422" s="54"/>
      <c r="AR422" s="54"/>
      <c r="AS422" s="54"/>
      <c r="AT422" s="54"/>
      <c r="AU422" s="54"/>
      <c r="AV422" s="54"/>
      <c r="AW422" s="54"/>
      <c r="AX422" s="54"/>
      <c r="AY422" s="54"/>
      <c r="AZ422" s="54"/>
      <c r="BA422" s="54"/>
      <c r="BB422" s="54"/>
      <c r="BC422" s="54"/>
      <c r="BD422" s="54"/>
      <c r="BE422" s="54"/>
      <c r="BF422" s="54"/>
      <c r="BG422" s="54"/>
      <c r="BH422" s="54"/>
      <c r="BI422" s="54"/>
      <c r="BJ422" s="54"/>
      <c r="BK422" s="54"/>
      <c r="BL422" s="54"/>
      <c r="BM422" s="54"/>
      <c r="BN422" s="54"/>
      <c r="BO422" s="54"/>
      <c r="BP422" s="54"/>
      <c r="BQ422" s="54"/>
      <c r="BR422" s="54"/>
      <c r="BS422" s="54"/>
      <c r="BT422" s="54"/>
      <c r="BU422" s="54"/>
      <c r="BV422" s="54"/>
      <c r="BW422" s="54"/>
      <c r="BX422" s="49"/>
      <c r="BY422" s="55"/>
      <c r="BZ422" s="8"/>
      <c r="CE422" s="12" t="str">
        <f t="shared" si="315"/>
        <v/>
      </c>
      <c r="CG422" s="77" t="str">
        <f t="shared" si="316"/>
        <v/>
      </c>
      <c r="CH422" s="80" t="str">
        <f t="shared" si="317"/>
        <v/>
      </c>
      <c r="CL422" s="12" t="str">
        <f t="shared" si="318"/>
        <v/>
      </c>
      <c r="CM422" s="12" t="str">
        <f t="shared" si="319"/>
        <v/>
      </c>
      <c r="CN422" s="12" t="str" cm="1">
        <f t="array" ref="CN422">IF(OR($CE422="", $CG$3=""), "", IF(IFERROR(INDEX($K422:$T422, $CK422, MATCH(CN$3, $K$3:$T$3, 0)), "")="", $CC$4, $CC$3))</f>
        <v/>
      </c>
      <c r="CO422" s="12" t="str" cm="1">
        <f t="array" ref="CO422">IF(OR($CE422="", $CG$3=""), "", IF(IFERROR(INDEX($AA422:$AJ422, $CK422, MATCH(CO$3, $AA$3:$AJ$3, 0)), "")="", $CC$4, $CC$3))</f>
        <v/>
      </c>
      <c r="CP422" s="12" t="str">
        <f>IF(OR($CE422="", $CG$3=""), "", IF(CP$3='Property List &amp; Features'!$BG$9, $CC$3, IF(CP$3=$I422, $CC$3, $CC$4)))</f>
        <v/>
      </c>
      <c r="CQ422" s="12" t="str">
        <f>IF(OR($CE422="", $CG$3=""), "", IF(CQ$3='Property List &amp; Features'!$BG$9, $CC$3, IF(CQ$3=$J422, $CC$3, $CC$4)))</f>
        <v/>
      </c>
      <c r="CR422" s="12" t="str">
        <f t="shared" si="320"/>
        <v/>
      </c>
      <c r="CS422" s="12" t="str">
        <f t="shared" si="321"/>
        <v/>
      </c>
      <c r="CT422" s="12" t="str">
        <f t="shared" si="322"/>
        <v/>
      </c>
      <c r="CU422" s="12" t="str">
        <f t="shared" si="323"/>
        <v/>
      </c>
      <c r="CV422" s="12" t="str">
        <f t="shared" si="324"/>
        <v/>
      </c>
      <c r="CW422" s="12" t="str">
        <f t="shared" si="346"/>
        <v/>
      </c>
      <c r="CX422" s="12" t="str">
        <f t="shared" si="347"/>
        <v/>
      </c>
      <c r="CY422" s="12" t="str">
        <f t="shared" si="348"/>
        <v/>
      </c>
      <c r="CZ422" s="12" t="str">
        <f t="shared" si="349"/>
        <v/>
      </c>
      <c r="DA422" s="12" t="str">
        <f t="shared" si="350"/>
        <v/>
      </c>
      <c r="DB422" s="12" t="str">
        <f t="shared" si="351"/>
        <v/>
      </c>
      <c r="DC422" s="12" t="str">
        <f t="shared" si="352"/>
        <v/>
      </c>
      <c r="DD422" s="12" t="str">
        <f t="shared" si="353"/>
        <v/>
      </c>
      <c r="DE422" s="12" t="str">
        <f t="shared" si="354"/>
        <v/>
      </c>
      <c r="DF422" s="12" t="str">
        <f t="shared" si="355"/>
        <v/>
      </c>
      <c r="DG422" s="12" t="str">
        <f t="shared" si="356"/>
        <v/>
      </c>
      <c r="DH422" s="12" t="str">
        <f t="shared" si="357"/>
        <v/>
      </c>
      <c r="DI422" s="12" t="str">
        <f t="shared" si="358"/>
        <v/>
      </c>
      <c r="DJ422" s="12" t="str">
        <f t="shared" si="359"/>
        <v/>
      </c>
      <c r="DK422" s="12" t="str">
        <f t="shared" si="360"/>
        <v/>
      </c>
      <c r="DL422" s="12" t="str">
        <f t="shared" si="361"/>
        <v/>
      </c>
      <c r="DM422" s="12" t="str">
        <f t="shared" si="362"/>
        <v/>
      </c>
      <c r="DN422" s="12" t="str">
        <f t="shared" si="363"/>
        <v/>
      </c>
      <c r="DO422" s="12" t="str">
        <f t="shared" si="364"/>
        <v/>
      </c>
      <c r="DP422" s="12" t="str">
        <f t="shared" si="365"/>
        <v/>
      </c>
      <c r="DQ422" s="12" t="str">
        <f t="shared" si="366"/>
        <v/>
      </c>
      <c r="DR422" s="12" t="str">
        <f t="shared" si="328"/>
        <v/>
      </c>
      <c r="DS422" s="12" t="str">
        <f t="shared" si="329"/>
        <v/>
      </c>
      <c r="DT422" s="12" t="str">
        <f t="shared" si="330"/>
        <v/>
      </c>
      <c r="DU422" s="12" t="str">
        <f t="shared" si="331"/>
        <v/>
      </c>
      <c r="DV422" s="12" t="str">
        <f t="shared" si="332"/>
        <v/>
      </c>
      <c r="DW422" s="12" t="str">
        <f t="shared" si="333"/>
        <v/>
      </c>
      <c r="DX422" s="12" t="str">
        <f t="shared" si="334"/>
        <v/>
      </c>
      <c r="DY422" s="12" t="str">
        <f t="shared" si="335"/>
        <v/>
      </c>
      <c r="DZ422" s="12" t="str">
        <f t="shared" si="336"/>
        <v/>
      </c>
      <c r="EA422" s="12" t="str">
        <f t="shared" si="337"/>
        <v/>
      </c>
      <c r="EB422" s="12" t="str">
        <f t="shared" si="338"/>
        <v/>
      </c>
      <c r="EC422" s="12" t="str">
        <f t="shared" si="339"/>
        <v/>
      </c>
      <c r="ED422" s="12" t="str">
        <f t="shared" si="340"/>
        <v/>
      </c>
      <c r="EE422" s="12" t="str">
        <f t="shared" si="341"/>
        <v/>
      </c>
      <c r="EF422" s="12" t="str">
        <f t="shared" si="342"/>
        <v/>
      </c>
      <c r="EG422" s="12" t="str">
        <f t="shared" si="343"/>
        <v/>
      </c>
      <c r="EH422" s="12" t="str">
        <f t="shared" si="344"/>
        <v/>
      </c>
      <c r="EI422" s="12" t="str">
        <f t="shared" si="345"/>
        <v/>
      </c>
      <c r="EK422" s="83" t="str">
        <f t="shared" si="325"/>
        <v/>
      </c>
      <c r="EM422" s="12" t="str">
        <f t="shared" si="326"/>
        <v/>
      </c>
      <c r="EO422" s="12" t="str">
        <f t="shared" si="327"/>
        <v/>
      </c>
      <c r="EQ422" s="12" t="str">
        <f>IF($EO422="", "", IF($EQ$8=$EQ$6, COUNTIF($EO$11:$EO$2510, "&gt;"&amp;$EO422)+1+COUNTIF($EO$11:$EO422, $EO422)-1, COUNTIF($EO$11:$EO$2510, "&lt;"&amp;$EO422)+1+COUNTIF($EO$11:$EO422, $EO422)-1))</f>
        <v/>
      </c>
    </row>
    <row r="423" spans="1:147" x14ac:dyDescent="0.55000000000000004">
      <c r="A423" s="8"/>
      <c r="B423" s="12" t="str">
        <f>IF($D423="", "", COUNTIF($D$11:$D423, $D423))</f>
        <v/>
      </c>
      <c r="C423" s="8"/>
      <c r="D423" s="45"/>
      <c r="E423" s="46"/>
      <c r="F423" s="47"/>
      <c r="G423" s="54"/>
      <c r="H423" s="54"/>
      <c r="I423" s="48"/>
      <c r="J423" s="49"/>
      <c r="K423" s="50"/>
      <c r="L423" s="50"/>
      <c r="M423" s="50"/>
      <c r="N423" s="50"/>
      <c r="O423" s="50"/>
      <c r="P423" s="50"/>
      <c r="Q423" s="50"/>
      <c r="R423" s="50"/>
      <c r="S423" s="50"/>
      <c r="T423" s="50"/>
      <c r="U423" s="51"/>
      <c r="V423" s="52"/>
      <c r="W423" s="53"/>
      <c r="X423" s="53"/>
      <c r="Y423" s="53"/>
      <c r="Z423" s="53"/>
      <c r="AA423" s="48"/>
      <c r="AB423" s="54"/>
      <c r="AC423" s="54"/>
      <c r="AD423" s="54"/>
      <c r="AE423" s="54"/>
      <c r="AF423" s="54"/>
      <c r="AG423" s="54"/>
      <c r="AH423" s="54"/>
      <c r="AI423" s="54"/>
      <c r="AJ423" s="49"/>
      <c r="AK423" s="48"/>
      <c r="AL423" s="54"/>
      <c r="AM423" s="54"/>
      <c r="AN423" s="54"/>
      <c r="AO423" s="54"/>
      <c r="AP423" s="54"/>
      <c r="AQ423" s="54"/>
      <c r="AR423" s="54"/>
      <c r="AS423" s="54"/>
      <c r="AT423" s="54"/>
      <c r="AU423" s="54"/>
      <c r="AV423" s="54"/>
      <c r="AW423" s="54"/>
      <c r="AX423" s="54"/>
      <c r="AY423" s="54"/>
      <c r="AZ423" s="54"/>
      <c r="BA423" s="54"/>
      <c r="BB423" s="54"/>
      <c r="BC423" s="54"/>
      <c r="BD423" s="54"/>
      <c r="BE423" s="54"/>
      <c r="BF423" s="54"/>
      <c r="BG423" s="54"/>
      <c r="BH423" s="54"/>
      <c r="BI423" s="54"/>
      <c r="BJ423" s="54"/>
      <c r="BK423" s="54"/>
      <c r="BL423" s="54"/>
      <c r="BM423" s="54"/>
      <c r="BN423" s="54"/>
      <c r="BO423" s="54"/>
      <c r="BP423" s="54"/>
      <c r="BQ423" s="54"/>
      <c r="BR423" s="54"/>
      <c r="BS423" s="54"/>
      <c r="BT423" s="54"/>
      <c r="BU423" s="54"/>
      <c r="BV423" s="54"/>
      <c r="BW423" s="54"/>
      <c r="BX423" s="49"/>
      <c r="BY423" s="55"/>
      <c r="BZ423" s="8"/>
      <c r="CE423" s="12" t="str">
        <f t="shared" si="315"/>
        <v/>
      </c>
      <c r="CG423" s="77" t="str">
        <f t="shared" si="316"/>
        <v/>
      </c>
      <c r="CH423" s="80" t="str">
        <f t="shared" si="317"/>
        <v/>
      </c>
      <c r="CL423" s="12" t="str">
        <f t="shared" si="318"/>
        <v/>
      </c>
      <c r="CM423" s="12" t="str">
        <f t="shared" si="319"/>
        <v/>
      </c>
      <c r="CN423" s="12" t="str" cm="1">
        <f t="array" ref="CN423">IF(OR($CE423="", $CG$3=""), "", IF(IFERROR(INDEX($K423:$T423, $CK423, MATCH(CN$3, $K$3:$T$3, 0)), "")="", $CC$4, $CC$3))</f>
        <v/>
      </c>
      <c r="CO423" s="12" t="str" cm="1">
        <f t="array" ref="CO423">IF(OR($CE423="", $CG$3=""), "", IF(IFERROR(INDEX($AA423:$AJ423, $CK423, MATCH(CO$3, $AA$3:$AJ$3, 0)), "")="", $CC$4, $CC$3))</f>
        <v/>
      </c>
      <c r="CP423" s="12" t="str">
        <f>IF(OR($CE423="", $CG$3=""), "", IF(CP$3='Property List &amp; Features'!$BG$9, $CC$3, IF(CP$3=$I423, $CC$3, $CC$4)))</f>
        <v/>
      </c>
      <c r="CQ423" s="12" t="str">
        <f>IF(OR($CE423="", $CG$3=""), "", IF(CQ$3='Property List &amp; Features'!$BG$9, $CC$3, IF(CQ$3=$J423, $CC$3, $CC$4)))</f>
        <v/>
      </c>
      <c r="CR423" s="12" t="str">
        <f t="shared" si="320"/>
        <v/>
      </c>
      <c r="CS423" s="12" t="str">
        <f t="shared" si="321"/>
        <v/>
      </c>
      <c r="CT423" s="12" t="str">
        <f t="shared" si="322"/>
        <v/>
      </c>
      <c r="CU423" s="12" t="str">
        <f t="shared" si="323"/>
        <v/>
      </c>
      <c r="CV423" s="12" t="str">
        <f t="shared" si="324"/>
        <v/>
      </c>
      <c r="CW423" s="12" t="str">
        <f t="shared" si="346"/>
        <v/>
      </c>
      <c r="CX423" s="12" t="str">
        <f t="shared" si="347"/>
        <v/>
      </c>
      <c r="CY423" s="12" t="str">
        <f t="shared" si="348"/>
        <v/>
      </c>
      <c r="CZ423" s="12" t="str">
        <f t="shared" si="349"/>
        <v/>
      </c>
      <c r="DA423" s="12" t="str">
        <f t="shared" si="350"/>
        <v/>
      </c>
      <c r="DB423" s="12" t="str">
        <f t="shared" si="351"/>
        <v/>
      </c>
      <c r="DC423" s="12" t="str">
        <f t="shared" si="352"/>
        <v/>
      </c>
      <c r="DD423" s="12" t="str">
        <f t="shared" si="353"/>
        <v/>
      </c>
      <c r="DE423" s="12" t="str">
        <f t="shared" si="354"/>
        <v/>
      </c>
      <c r="DF423" s="12" t="str">
        <f t="shared" si="355"/>
        <v/>
      </c>
      <c r="DG423" s="12" t="str">
        <f t="shared" si="356"/>
        <v/>
      </c>
      <c r="DH423" s="12" t="str">
        <f t="shared" si="357"/>
        <v/>
      </c>
      <c r="DI423" s="12" t="str">
        <f t="shared" si="358"/>
        <v/>
      </c>
      <c r="DJ423" s="12" t="str">
        <f t="shared" si="359"/>
        <v/>
      </c>
      <c r="DK423" s="12" t="str">
        <f t="shared" si="360"/>
        <v/>
      </c>
      <c r="DL423" s="12" t="str">
        <f t="shared" si="361"/>
        <v/>
      </c>
      <c r="DM423" s="12" t="str">
        <f t="shared" si="362"/>
        <v/>
      </c>
      <c r="DN423" s="12" t="str">
        <f t="shared" si="363"/>
        <v/>
      </c>
      <c r="DO423" s="12" t="str">
        <f t="shared" si="364"/>
        <v/>
      </c>
      <c r="DP423" s="12" t="str">
        <f t="shared" si="365"/>
        <v/>
      </c>
      <c r="DQ423" s="12" t="str">
        <f t="shared" si="366"/>
        <v/>
      </c>
      <c r="DR423" s="12" t="str">
        <f t="shared" si="328"/>
        <v/>
      </c>
      <c r="DS423" s="12" t="str">
        <f t="shared" si="329"/>
        <v/>
      </c>
      <c r="DT423" s="12" t="str">
        <f t="shared" si="330"/>
        <v/>
      </c>
      <c r="DU423" s="12" t="str">
        <f t="shared" si="331"/>
        <v/>
      </c>
      <c r="DV423" s="12" t="str">
        <f t="shared" si="332"/>
        <v/>
      </c>
      <c r="DW423" s="12" t="str">
        <f t="shared" si="333"/>
        <v/>
      </c>
      <c r="DX423" s="12" t="str">
        <f t="shared" si="334"/>
        <v/>
      </c>
      <c r="DY423" s="12" t="str">
        <f t="shared" si="335"/>
        <v/>
      </c>
      <c r="DZ423" s="12" t="str">
        <f t="shared" si="336"/>
        <v/>
      </c>
      <c r="EA423" s="12" t="str">
        <f t="shared" si="337"/>
        <v/>
      </c>
      <c r="EB423" s="12" t="str">
        <f t="shared" si="338"/>
        <v/>
      </c>
      <c r="EC423" s="12" t="str">
        <f t="shared" si="339"/>
        <v/>
      </c>
      <c r="ED423" s="12" t="str">
        <f t="shared" si="340"/>
        <v/>
      </c>
      <c r="EE423" s="12" t="str">
        <f t="shared" si="341"/>
        <v/>
      </c>
      <c r="EF423" s="12" t="str">
        <f t="shared" si="342"/>
        <v/>
      </c>
      <c r="EG423" s="12" t="str">
        <f t="shared" si="343"/>
        <v/>
      </c>
      <c r="EH423" s="12" t="str">
        <f t="shared" si="344"/>
        <v/>
      </c>
      <c r="EI423" s="12" t="str">
        <f t="shared" si="345"/>
        <v/>
      </c>
      <c r="EK423" s="83" t="str">
        <f t="shared" si="325"/>
        <v/>
      </c>
      <c r="EM423" s="12" t="str">
        <f t="shared" si="326"/>
        <v/>
      </c>
      <c r="EO423" s="12" t="str">
        <f t="shared" si="327"/>
        <v/>
      </c>
      <c r="EQ423" s="12" t="str">
        <f>IF($EO423="", "", IF($EQ$8=$EQ$6, COUNTIF($EO$11:$EO$2510, "&gt;"&amp;$EO423)+1+COUNTIF($EO$11:$EO423, $EO423)-1, COUNTIF($EO$11:$EO$2510, "&lt;"&amp;$EO423)+1+COUNTIF($EO$11:$EO423, $EO423)-1))</f>
        <v/>
      </c>
    </row>
    <row r="424" spans="1:147" x14ac:dyDescent="0.55000000000000004">
      <c r="A424" s="8"/>
      <c r="B424" s="12" t="str">
        <f>IF($D424="", "", COUNTIF($D$11:$D424, $D424))</f>
        <v/>
      </c>
      <c r="C424" s="8"/>
      <c r="D424" s="45"/>
      <c r="E424" s="46"/>
      <c r="F424" s="47"/>
      <c r="G424" s="54"/>
      <c r="H424" s="54"/>
      <c r="I424" s="48"/>
      <c r="J424" s="49"/>
      <c r="K424" s="50"/>
      <c r="L424" s="50"/>
      <c r="M424" s="50"/>
      <c r="N424" s="50"/>
      <c r="O424" s="50"/>
      <c r="P424" s="50"/>
      <c r="Q424" s="50"/>
      <c r="R424" s="50"/>
      <c r="S424" s="50"/>
      <c r="T424" s="50"/>
      <c r="U424" s="51"/>
      <c r="V424" s="52"/>
      <c r="W424" s="53"/>
      <c r="X424" s="53"/>
      <c r="Y424" s="53"/>
      <c r="Z424" s="53"/>
      <c r="AA424" s="48"/>
      <c r="AB424" s="54"/>
      <c r="AC424" s="54"/>
      <c r="AD424" s="54"/>
      <c r="AE424" s="54"/>
      <c r="AF424" s="54"/>
      <c r="AG424" s="54"/>
      <c r="AH424" s="54"/>
      <c r="AI424" s="54"/>
      <c r="AJ424" s="49"/>
      <c r="AK424" s="48"/>
      <c r="AL424" s="54"/>
      <c r="AM424" s="54"/>
      <c r="AN424" s="54"/>
      <c r="AO424" s="54"/>
      <c r="AP424" s="54"/>
      <c r="AQ424" s="54"/>
      <c r="AR424" s="54"/>
      <c r="AS424" s="54"/>
      <c r="AT424" s="54"/>
      <c r="AU424" s="54"/>
      <c r="AV424" s="54"/>
      <c r="AW424" s="54"/>
      <c r="AX424" s="54"/>
      <c r="AY424" s="54"/>
      <c r="AZ424" s="54"/>
      <c r="BA424" s="54"/>
      <c r="BB424" s="54"/>
      <c r="BC424" s="54"/>
      <c r="BD424" s="54"/>
      <c r="BE424" s="54"/>
      <c r="BF424" s="54"/>
      <c r="BG424" s="54"/>
      <c r="BH424" s="54"/>
      <c r="BI424" s="54"/>
      <c r="BJ424" s="54"/>
      <c r="BK424" s="54"/>
      <c r="BL424" s="54"/>
      <c r="BM424" s="54"/>
      <c r="BN424" s="54"/>
      <c r="BO424" s="54"/>
      <c r="BP424" s="54"/>
      <c r="BQ424" s="54"/>
      <c r="BR424" s="54"/>
      <c r="BS424" s="54"/>
      <c r="BT424" s="54"/>
      <c r="BU424" s="54"/>
      <c r="BV424" s="54"/>
      <c r="BW424" s="54"/>
      <c r="BX424" s="49"/>
      <c r="BY424" s="55"/>
      <c r="BZ424" s="8"/>
      <c r="CE424" s="12" t="str">
        <f t="shared" si="315"/>
        <v/>
      </c>
      <c r="CG424" s="77" t="str">
        <f t="shared" si="316"/>
        <v/>
      </c>
      <c r="CH424" s="80" t="str">
        <f t="shared" si="317"/>
        <v/>
      </c>
      <c r="CL424" s="12" t="str">
        <f t="shared" si="318"/>
        <v/>
      </c>
      <c r="CM424" s="12" t="str">
        <f t="shared" si="319"/>
        <v/>
      </c>
      <c r="CN424" s="12" t="str" cm="1">
        <f t="array" ref="CN424">IF(OR($CE424="", $CG$3=""), "", IF(IFERROR(INDEX($K424:$T424, $CK424, MATCH(CN$3, $K$3:$T$3, 0)), "")="", $CC$4, $CC$3))</f>
        <v/>
      </c>
      <c r="CO424" s="12" t="str" cm="1">
        <f t="array" ref="CO424">IF(OR($CE424="", $CG$3=""), "", IF(IFERROR(INDEX($AA424:$AJ424, $CK424, MATCH(CO$3, $AA$3:$AJ$3, 0)), "")="", $CC$4, $CC$3))</f>
        <v/>
      </c>
      <c r="CP424" s="12" t="str">
        <f>IF(OR($CE424="", $CG$3=""), "", IF(CP$3='Property List &amp; Features'!$BG$9, $CC$3, IF(CP$3=$I424, $CC$3, $CC$4)))</f>
        <v/>
      </c>
      <c r="CQ424" s="12" t="str">
        <f>IF(OR($CE424="", $CG$3=""), "", IF(CQ$3='Property List &amp; Features'!$BG$9, $CC$3, IF(CQ$3=$J424, $CC$3, $CC$4)))</f>
        <v/>
      </c>
      <c r="CR424" s="12" t="str">
        <f t="shared" si="320"/>
        <v/>
      </c>
      <c r="CS424" s="12" t="str">
        <f t="shared" si="321"/>
        <v/>
      </c>
      <c r="CT424" s="12" t="str">
        <f t="shared" si="322"/>
        <v/>
      </c>
      <c r="CU424" s="12" t="str">
        <f t="shared" si="323"/>
        <v/>
      </c>
      <c r="CV424" s="12" t="str">
        <f t="shared" si="324"/>
        <v/>
      </c>
      <c r="CW424" s="12" t="str">
        <f t="shared" si="346"/>
        <v/>
      </c>
      <c r="CX424" s="12" t="str">
        <f t="shared" si="347"/>
        <v/>
      </c>
      <c r="CY424" s="12" t="str">
        <f t="shared" si="348"/>
        <v/>
      </c>
      <c r="CZ424" s="12" t="str">
        <f t="shared" si="349"/>
        <v/>
      </c>
      <c r="DA424" s="12" t="str">
        <f t="shared" si="350"/>
        <v/>
      </c>
      <c r="DB424" s="12" t="str">
        <f t="shared" si="351"/>
        <v/>
      </c>
      <c r="DC424" s="12" t="str">
        <f t="shared" si="352"/>
        <v/>
      </c>
      <c r="DD424" s="12" t="str">
        <f t="shared" si="353"/>
        <v/>
      </c>
      <c r="DE424" s="12" t="str">
        <f t="shared" si="354"/>
        <v/>
      </c>
      <c r="DF424" s="12" t="str">
        <f t="shared" si="355"/>
        <v/>
      </c>
      <c r="DG424" s="12" t="str">
        <f t="shared" si="356"/>
        <v/>
      </c>
      <c r="DH424" s="12" t="str">
        <f t="shared" si="357"/>
        <v/>
      </c>
      <c r="DI424" s="12" t="str">
        <f t="shared" si="358"/>
        <v/>
      </c>
      <c r="DJ424" s="12" t="str">
        <f t="shared" si="359"/>
        <v/>
      </c>
      <c r="DK424" s="12" t="str">
        <f t="shared" si="360"/>
        <v/>
      </c>
      <c r="DL424" s="12" t="str">
        <f t="shared" si="361"/>
        <v/>
      </c>
      <c r="DM424" s="12" t="str">
        <f t="shared" si="362"/>
        <v/>
      </c>
      <c r="DN424" s="12" t="str">
        <f t="shared" si="363"/>
        <v/>
      </c>
      <c r="DO424" s="12" t="str">
        <f t="shared" si="364"/>
        <v/>
      </c>
      <c r="DP424" s="12" t="str">
        <f t="shared" si="365"/>
        <v/>
      </c>
      <c r="DQ424" s="12" t="str">
        <f t="shared" si="366"/>
        <v/>
      </c>
      <c r="DR424" s="12" t="str">
        <f t="shared" si="328"/>
        <v/>
      </c>
      <c r="DS424" s="12" t="str">
        <f t="shared" si="329"/>
        <v/>
      </c>
      <c r="DT424" s="12" t="str">
        <f t="shared" si="330"/>
        <v/>
      </c>
      <c r="DU424" s="12" t="str">
        <f t="shared" si="331"/>
        <v/>
      </c>
      <c r="DV424" s="12" t="str">
        <f t="shared" si="332"/>
        <v/>
      </c>
      <c r="DW424" s="12" t="str">
        <f t="shared" si="333"/>
        <v/>
      </c>
      <c r="DX424" s="12" t="str">
        <f t="shared" si="334"/>
        <v/>
      </c>
      <c r="DY424" s="12" t="str">
        <f t="shared" si="335"/>
        <v/>
      </c>
      <c r="DZ424" s="12" t="str">
        <f t="shared" si="336"/>
        <v/>
      </c>
      <c r="EA424" s="12" t="str">
        <f t="shared" si="337"/>
        <v/>
      </c>
      <c r="EB424" s="12" t="str">
        <f t="shared" si="338"/>
        <v/>
      </c>
      <c r="EC424" s="12" t="str">
        <f t="shared" si="339"/>
        <v/>
      </c>
      <c r="ED424" s="12" t="str">
        <f t="shared" si="340"/>
        <v/>
      </c>
      <c r="EE424" s="12" t="str">
        <f t="shared" si="341"/>
        <v/>
      </c>
      <c r="EF424" s="12" t="str">
        <f t="shared" si="342"/>
        <v/>
      </c>
      <c r="EG424" s="12" t="str">
        <f t="shared" si="343"/>
        <v/>
      </c>
      <c r="EH424" s="12" t="str">
        <f t="shared" si="344"/>
        <v/>
      </c>
      <c r="EI424" s="12" t="str">
        <f t="shared" si="345"/>
        <v/>
      </c>
      <c r="EK424" s="83" t="str">
        <f t="shared" si="325"/>
        <v/>
      </c>
      <c r="EM424" s="12" t="str">
        <f t="shared" si="326"/>
        <v/>
      </c>
      <c r="EO424" s="12" t="str">
        <f t="shared" si="327"/>
        <v/>
      </c>
      <c r="EQ424" s="12" t="str">
        <f>IF($EO424="", "", IF($EQ$8=$EQ$6, COUNTIF($EO$11:$EO$2510, "&gt;"&amp;$EO424)+1+COUNTIF($EO$11:$EO424, $EO424)-1, COUNTIF($EO$11:$EO$2510, "&lt;"&amp;$EO424)+1+COUNTIF($EO$11:$EO424, $EO424)-1))</f>
        <v/>
      </c>
    </row>
    <row r="425" spans="1:147" x14ac:dyDescent="0.55000000000000004">
      <c r="A425" s="8"/>
      <c r="B425" s="12" t="str">
        <f>IF($D425="", "", COUNTIF($D$11:$D425, $D425))</f>
        <v/>
      </c>
      <c r="C425" s="8"/>
      <c r="D425" s="45"/>
      <c r="E425" s="46"/>
      <c r="F425" s="47"/>
      <c r="G425" s="54"/>
      <c r="H425" s="54"/>
      <c r="I425" s="48"/>
      <c r="J425" s="49"/>
      <c r="K425" s="50"/>
      <c r="L425" s="50"/>
      <c r="M425" s="50"/>
      <c r="N425" s="50"/>
      <c r="O425" s="50"/>
      <c r="P425" s="50"/>
      <c r="Q425" s="50"/>
      <c r="R425" s="50"/>
      <c r="S425" s="50"/>
      <c r="T425" s="50"/>
      <c r="U425" s="51"/>
      <c r="V425" s="52"/>
      <c r="W425" s="53"/>
      <c r="X425" s="53"/>
      <c r="Y425" s="53"/>
      <c r="Z425" s="53"/>
      <c r="AA425" s="48"/>
      <c r="AB425" s="54"/>
      <c r="AC425" s="54"/>
      <c r="AD425" s="54"/>
      <c r="AE425" s="54"/>
      <c r="AF425" s="54"/>
      <c r="AG425" s="54"/>
      <c r="AH425" s="54"/>
      <c r="AI425" s="54"/>
      <c r="AJ425" s="49"/>
      <c r="AK425" s="48"/>
      <c r="AL425" s="54"/>
      <c r="AM425" s="54"/>
      <c r="AN425" s="54"/>
      <c r="AO425" s="54"/>
      <c r="AP425" s="54"/>
      <c r="AQ425" s="54"/>
      <c r="AR425" s="54"/>
      <c r="AS425" s="54"/>
      <c r="AT425" s="54"/>
      <c r="AU425" s="54"/>
      <c r="AV425" s="54"/>
      <c r="AW425" s="54"/>
      <c r="AX425" s="54"/>
      <c r="AY425" s="54"/>
      <c r="AZ425" s="54"/>
      <c r="BA425" s="54"/>
      <c r="BB425" s="54"/>
      <c r="BC425" s="54"/>
      <c r="BD425" s="54"/>
      <c r="BE425" s="54"/>
      <c r="BF425" s="54"/>
      <c r="BG425" s="54"/>
      <c r="BH425" s="54"/>
      <c r="BI425" s="54"/>
      <c r="BJ425" s="54"/>
      <c r="BK425" s="54"/>
      <c r="BL425" s="54"/>
      <c r="BM425" s="54"/>
      <c r="BN425" s="54"/>
      <c r="BO425" s="54"/>
      <c r="BP425" s="54"/>
      <c r="BQ425" s="54"/>
      <c r="BR425" s="54"/>
      <c r="BS425" s="54"/>
      <c r="BT425" s="54"/>
      <c r="BU425" s="54"/>
      <c r="BV425" s="54"/>
      <c r="BW425" s="54"/>
      <c r="BX425" s="49"/>
      <c r="BY425" s="55"/>
      <c r="BZ425" s="8"/>
      <c r="CE425" s="12" t="str">
        <f t="shared" si="315"/>
        <v/>
      </c>
      <c r="CG425" s="77" t="str">
        <f t="shared" si="316"/>
        <v/>
      </c>
      <c r="CH425" s="80" t="str">
        <f t="shared" si="317"/>
        <v/>
      </c>
      <c r="CL425" s="12" t="str">
        <f t="shared" si="318"/>
        <v/>
      </c>
      <c r="CM425" s="12" t="str">
        <f t="shared" si="319"/>
        <v/>
      </c>
      <c r="CN425" s="12" t="str" cm="1">
        <f t="array" ref="CN425">IF(OR($CE425="", $CG$3=""), "", IF(IFERROR(INDEX($K425:$T425, $CK425, MATCH(CN$3, $K$3:$T$3, 0)), "")="", $CC$4, $CC$3))</f>
        <v/>
      </c>
      <c r="CO425" s="12" t="str" cm="1">
        <f t="array" ref="CO425">IF(OR($CE425="", $CG$3=""), "", IF(IFERROR(INDEX($AA425:$AJ425, $CK425, MATCH(CO$3, $AA$3:$AJ$3, 0)), "")="", $CC$4, $CC$3))</f>
        <v/>
      </c>
      <c r="CP425" s="12" t="str">
        <f>IF(OR($CE425="", $CG$3=""), "", IF(CP$3='Property List &amp; Features'!$BG$9, $CC$3, IF(CP$3=$I425, $CC$3, $CC$4)))</f>
        <v/>
      </c>
      <c r="CQ425" s="12" t="str">
        <f>IF(OR($CE425="", $CG$3=""), "", IF(CQ$3='Property List &amp; Features'!$BG$9, $CC$3, IF(CQ$3=$J425, $CC$3, $CC$4)))</f>
        <v/>
      </c>
      <c r="CR425" s="12" t="str">
        <f t="shared" si="320"/>
        <v/>
      </c>
      <c r="CS425" s="12" t="str">
        <f t="shared" si="321"/>
        <v/>
      </c>
      <c r="CT425" s="12" t="str">
        <f t="shared" si="322"/>
        <v/>
      </c>
      <c r="CU425" s="12" t="str">
        <f t="shared" si="323"/>
        <v/>
      </c>
      <c r="CV425" s="12" t="str">
        <f t="shared" si="324"/>
        <v/>
      </c>
      <c r="CW425" s="12" t="str">
        <f t="shared" si="346"/>
        <v/>
      </c>
      <c r="CX425" s="12" t="str">
        <f t="shared" si="347"/>
        <v/>
      </c>
      <c r="CY425" s="12" t="str">
        <f t="shared" si="348"/>
        <v/>
      </c>
      <c r="CZ425" s="12" t="str">
        <f t="shared" si="349"/>
        <v/>
      </c>
      <c r="DA425" s="12" t="str">
        <f t="shared" si="350"/>
        <v/>
      </c>
      <c r="DB425" s="12" t="str">
        <f t="shared" si="351"/>
        <v/>
      </c>
      <c r="DC425" s="12" t="str">
        <f t="shared" si="352"/>
        <v/>
      </c>
      <c r="DD425" s="12" t="str">
        <f t="shared" si="353"/>
        <v/>
      </c>
      <c r="DE425" s="12" t="str">
        <f t="shared" si="354"/>
        <v/>
      </c>
      <c r="DF425" s="12" t="str">
        <f t="shared" si="355"/>
        <v/>
      </c>
      <c r="DG425" s="12" t="str">
        <f t="shared" si="356"/>
        <v/>
      </c>
      <c r="DH425" s="12" t="str">
        <f t="shared" si="357"/>
        <v/>
      </c>
      <c r="DI425" s="12" t="str">
        <f t="shared" si="358"/>
        <v/>
      </c>
      <c r="DJ425" s="12" t="str">
        <f t="shared" si="359"/>
        <v/>
      </c>
      <c r="DK425" s="12" t="str">
        <f t="shared" si="360"/>
        <v/>
      </c>
      <c r="DL425" s="12" t="str">
        <f t="shared" si="361"/>
        <v/>
      </c>
      <c r="DM425" s="12" t="str">
        <f t="shared" si="362"/>
        <v/>
      </c>
      <c r="DN425" s="12" t="str">
        <f t="shared" si="363"/>
        <v/>
      </c>
      <c r="DO425" s="12" t="str">
        <f t="shared" si="364"/>
        <v/>
      </c>
      <c r="DP425" s="12" t="str">
        <f t="shared" si="365"/>
        <v/>
      </c>
      <c r="DQ425" s="12" t="str">
        <f t="shared" si="366"/>
        <v/>
      </c>
      <c r="DR425" s="12" t="str">
        <f t="shared" si="328"/>
        <v/>
      </c>
      <c r="DS425" s="12" t="str">
        <f t="shared" si="329"/>
        <v/>
      </c>
      <c r="DT425" s="12" t="str">
        <f t="shared" si="330"/>
        <v/>
      </c>
      <c r="DU425" s="12" t="str">
        <f t="shared" si="331"/>
        <v/>
      </c>
      <c r="DV425" s="12" t="str">
        <f t="shared" si="332"/>
        <v/>
      </c>
      <c r="DW425" s="12" t="str">
        <f t="shared" si="333"/>
        <v/>
      </c>
      <c r="DX425" s="12" t="str">
        <f t="shared" si="334"/>
        <v/>
      </c>
      <c r="DY425" s="12" t="str">
        <f t="shared" si="335"/>
        <v/>
      </c>
      <c r="DZ425" s="12" t="str">
        <f t="shared" si="336"/>
        <v/>
      </c>
      <c r="EA425" s="12" t="str">
        <f t="shared" si="337"/>
        <v/>
      </c>
      <c r="EB425" s="12" t="str">
        <f t="shared" si="338"/>
        <v/>
      </c>
      <c r="EC425" s="12" t="str">
        <f t="shared" si="339"/>
        <v/>
      </c>
      <c r="ED425" s="12" t="str">
        <f t="shared" si="340"/>
        <v/>
      </c>
      <c r="EE425" s="12" t="str">
        <f t="shared" si="341"/>
        <v/>
      </c>
      <c r="EF425" s="12" t="str">
        <f t="shared" si="342"/>
        <v/>
      </c>
      <c r="EG425" s="12" t="str">
        <f t="shared" si="343"/>
        <v/>
      </c>
      <c r="EH425" s="12" t="str">
        <f t="shared" si="344"/>
        <v/>
      </c>
      <c r="EI425" s="12" t="str">
        <f t="shared" si="345"/>
        <v/>
      </c>
      <c r="EK425" s="83" t="str">
        <f t="shared" si="325"/>
        <v/>
      </c>
      <c r="EM425" s="12" t="str">
        <f t="shared" si="326"/>
        <v/>
      </c>
      <c r="EO425" s="12" t="str">
        <f t="shared" si="327"/>
        <v/>
      </c>
      <c r="EQ425" s="12" t="str">
        <f>IF($EO425="", "", IF($EQ$8=$EQ$6, COUNTIF($EO$11:$EO$2510, "&gt;"&amp;$EO425)+1+COUNTIF($EO$11:$EO425, $EO425)-1, COUNTIF($EO$11:$EO$2510, "&lt;"&amp;$EO425)+1+COUNTIF($EO$11:$EO425, $EO425)-1))</f>
        <v/>
      </c>
    </row>
    <row r="426" spans="1:147" x14ac:dyDescent="0.55000000000000004">
      <c r="A426" s="8"/>
      <c r="B426" s="12" t="str">
        <f>IF($D426="", "", COUNTIF($D$11:$D426, $D426))</f>
        <v/>
      </c>
      <c r="C426" s="8"/>
      <c r="D426" s="45"/>
      <c r="E426" s="46"/>
      <c r="F426" s="47"/>
      <c r="G426" s="54"/>
      <c r="H426" s="54"/>
      <c r="I426" s="48"/>
      <c r="J426" s="49"/>
      <c r="K426" s="50"/>
      <c r="L426" s="50"/>
      <c r="M426" s="50"/>
      <c r="N426" s="50"/>
      <c r="O426" s="50"/>
      <c r="P426" s="50"/>
      <c r="Q426" s="50"/>
      <c r="R426" s="50"/>
      <c r="S426" s="50"/>
      <c r="T426" s="50"/>
      <c r="U426" s="51"/>
      <c r="V426" s="52"/>
      <c r="W426" s="53"/>
      <c r="X426" s="53"/>
      <c r="Y426" s="53"/>
      <c r="Z426" s="53"/>
      <c r="AA426" s="48"/>
      <c r="AB426" s="54"/>
      <c r="AC426" s="54"/>
      <c r="AD426" s="54"/>
      <c r="AE426" s="54"/>
      <c r="AF426" s="54"/>
      <c r="AG426" s="54"/>
      <c r="AH426" s="54"/>
      <c r="AI426" s="54"/>
      <c r="AJ426" s="49"/>
      <c r="AK426" s="48"/>
      <c r="AL426" s="54"/>
      <c r="AM426" s="54"/>
      <c r="AN426" s="54"/>
      <c r="AO426" s="54"/>
      <c r="AP426" s="54"/>
      <c r="AQ426" s="54"/>
      <c r="AR426" s="54"/>
      <c r="AS426" s="54"/>
      <c r="AT426" s="54"/>
      <c r="AU426" s="54"/>
      <c r="AV426" s="54"/>
      <c r="AW426" s="54"/>
      <c r="AX426" s="54"/>
      <c r="AY426" s="54"/>
      <c r="AZ426" s="54"/>
      <c r="BA426" s="54"/>
      <c r="BB426" s="54"/>
      <c r="BC426" s="54"/>
      <c r="BD426" s="54"/>
      <c r="BE426" s="54"/>
      <c r="BF426" s="54"/>
      <c r="BG426" s="54"/>
      <c r="BH426" s="54"/>
      <c r="BI426" s="54"/>
      <c r="BJ426" s="54"/>
      <c r="BK426" s="54"/>
      <c r="BL426" s="54"/>
      <c r="BM426" s="54"/>
      <c r="BN426" s="54"/>
      <c r="BO426" s="54"/>
      <c r="BP426" s="54"/>
      <c r="BQ426" s="54"/>
      <c r="BR426" s="54"/>
      <c r="BS426" s="54"/>
      <c r="BT426" s="54"/>
      <c r="BU426" s="54"/>
      <c r="BV426" s="54"/>
      <c r="BW426" s="54"/>
      <c r="BX426" s="49"/>
      <c r="BY426" s="55"/>
      <c r="BZ426" s="8"/>
      <c r="CE426" s="12" t="str">
        <f t="shared" si="315"/>
        <v/>
      </c>
      <c r="CG426" s="77" t="str">
        <f t="shared" si="316"/>
        <v/>
      </c>
      <c r="CH426" s="80" t="str">
        <f t="shared" si="317"/>
        <v/>
      </c>
      <c r="CL426" s="12" t="str">
        <f t="shared" si="318"/>
        <v/>
      </c>
      <c r="CM426" s="12" t="str">
        <f t="shared" si="319"/>
        <v/>
      </c>
      <c r="CN426" s="12" t="str" cm="1">
        <f t="array" ref="CN426">IF(OR($CE426="", $CG$3=""), "", IF(IFERROR(INDEX($K426:$T426, $CK426, MATCH(CN$3, $K$3:$T$3, 0)), "")="", $CC$4, $CC$3))</f>
        <v/>
      </c>
      <c r="CO426" s="12" t="str" cm="1">
        <f t="array" ref="CO426">IF(OR($CE426="", $CG$3=""), "", IF(IFERROR(INDEX($AA426:$AJ426, $CK426, MATCH(CO$3, $AA$3:$AJ$3, 0)), "")="", $CC$4, $CC$3))</f>
        <v/>
      </c>
      <c r="CP426" s="12" t="str">
        <f>IF(OR($CE426="", $CG$3=""), "", IF(CP$3='Property List &amp; Features'!$BG$9, $CC$3, IF(CP$3=$I426, $CC$3, $CC$4)))</f>
        <v/>
      </c>
      <c r="CQ426" s="12" t="str">
        <f>IF(OR($CE426="", $CG$3=""), "", IF(CQ$3='Property List &amp; Features'!$BG$9, $CC$3, IF(CQ$3=$J426, $CC$3, $CC$4)))</f>
        <v/>
      </c>
      <c r="CR426" s="12" t="str">
        <f t="shared" si="320"/>
        <v/>
      </c>
      <c r="CS426" s="12" t="str">
        <f t="shared" si="321"/>
        <v/>
      </c>
      <c r="CT426" s="12" t="str">
        <f t="shared" si="322"/>
        <v/>
      </c>
      <c r="CU426" s="12" t="str">
        <f t="shared" si="323"/>
        <v/>
      </c>
      <c r="CV426" s="12" t="str">
        <f t="shared" si="324"/>
        <v/>
      </c>
      <c r="CW426" s="12" t="str">
        <f t="shared" si="346"/>
        <v/>
      </c>
      <c r="CX426" s="12" t="str">
        <f t="shared" si="347"/>
        <v/>
      </c>
      <c r="CY426" s="12" t="str">
        <f t="shared" si="348"/>
        <v/>
      </c>
      <c r="CZ426" s="12" t="str">
        <f t="shared" si="349"/>
        <v/>
      </c>
      <c r="DA426" s="12" t="str">
        <f t="shared" si="350"/>
        <v/>
      </c>
      <c r="DB426" s="12" t="str">
        <f t="shared" si="351"/>
        <v/>
      </c>
      <c r="DC426" s="12" t="str">
        <f t="shared" si="352"/>
        <v/>
      </c>
      <c r="DD426" s="12" t="str">
        <f t="shared" si="353"/>
        <v/>
      </c>
      <c r="DE426" s="12" t="str">
        <f t="shared" si="354"/>
        <v/>
      </c>
      <c r="DF426" s="12" t="str">
        <f t="shared" si="355"/>
        <v/>
      </c>
      <c r="DG426" s="12" t="str">
        <f t="shared" si="356"/>
        <v/>
      </c>
      <c r="DH426" s="12" t="str">
        <f t="shared" si="357"/>
        <v/>
      </c>
      <c r="DI426" s="12" t="str">
        <f t="shared" si="358"/>
        <v/>
      </c>
      <c r="DJ426" s="12" t="str">
        <f t="shared" si="359"/>
        <v/>
      </c>
      <c r="DK426" s="12" t="str">
        <f t="shared" si="360"/>
        <v/>
      </c>
      <c r="DL426" s="12" t="str">
        <f t="shared" si="361"/>
        <v/>
      </c>
      <c r="DM426" s="12" t="str">
        <f t="shared" si="362"/>
        <v/>
      </c>
      <c r="DN426" s="12" t="str">
        <f t="shared" si="363"/>
        <v/>
      </c>
      <c r="DO426" s="12" t="str">
        <f t="shared" si="364"/>
        <v/>
      </c>
      <c r="DP426" s="12" t="str">
        <f t="shared" si="365"/>
        <v/>
      </c>
      <c r="DQ426" s="12" t="str">
        <f t="shared" si="366"/>
        <v/>
      </c>
      <c r="DR426" s="12" t="str">
        <f t="shared" si="328"/>
        <v/>
      </c>
      <c r="DS426" s="12" t="str">
        <f t="shared" si="329"/>
        <v/>
      </c>
      <c r="DT426" s="12" t="str">
        <f t="shared" si="330"/>
        <v/>
      </c>
      <c r="DU426" s="12" t="str">
        <f t="shared" si="331"/>
        <v/>
      </c>
      <c r="DV426" s="12" t="str">
        <f t="shared" si="332"/>
        <v/>
      </c>
      <c r="DW426" s="12" t="str">
        <f t="shared" si="333"/>
        <v/>
      </c>
      <c r="DX426" s="12" t="str">
        <f t="shared" si="334"/>
        <v/>
      </c>
      <c r="DY426" s="12" t="str">
        <f t="shared" si="335"/>
        <v/>
      </c>
      <c r="DZ426" s="12" t="str">
        <f t="shared" si="336"/>
        <v/>
      </c>
      <c r="EA426" s="12" t="str">
        <f t="shared" si="337"/>
        <v/>
      </c>
      <c r="EB426" s="12" t="str">
        <f t="shared" si="338"/>
        <v/>
      </c>
      <c r="EC426" s="12" t="str">
        <f t="shared" si="339"/>
        <v/>
      </c>
      <c r="ED426" s="12" t="str">
        <f t="shared" si="340"/>
        <v/>
      </c>
      <c r="EE426" s="12" t="str">
        <f t="shared" si="341"/>
        <v/>
      </c>
      <c r="EF426" s="12" t="str">
        <f t="shared" si="342"/>
        <v/>
      </c>
      <c r="EG426" s="12" t="str">
        <f t="shared" si="343"/>
        <v/>
      </c>
      <c r="EH426" s="12" t="str">
        <f t="shared" si="344"/>
        <v/>
      </c>
      <c r="EI426" s="12" t="str">
        <f t="shared" si="345"/>
        <v/>
      </c>
      <c r="EK426" s="83" t="str">
        <f t="shared" si="325"/>
        <v/>
      </c>
      <c r="EM426" s="12" t="str">
        <f t="shared" si="326"/>
        <v/>
      </c>
      <c r="EO426" s="12" t="str">
        <f t="shared" si="327"/>
        <v/>
      </c>
      <c r="EQ426" s="12" t="str">
        <f>IF($EO426="", "", IF($EQ$8=$EQ$6, COUNTIF($EO$11:$EO$2510, "&gt;"&amp;$EO426)+1+COUNTIF($EO$11:$EO426, $EO426)-1, COUNTIF($EO$11:$EO$2510, "&lt;"&amp;$EO426)+1+COUNTIF($EO$11:$EO426, $EO426)-1))</f>
        <v/>
      </c>
    </row>
    <row r="427" spans="1:147" x14ac:dyDescent="0.55000000000000004">
      <c r="A427" s="8"/>
      <c r="B427" s="12" t="str">
        <f>IF($D427="", "", COUNTIF($D$11:$D427, $D427))</f>
        <v/>
      </c>
      <c r="C427" s="8"/>
      <c r="D427" s="45"/>
      <c r="E427" s="46"/>
      <c r="F427" s="47"/>
      <c r="G427" s="54"/>
      <c r="H427" s="54"/>
      <c r="I427" s="48"/>
      <c r="J427" s="49"/>
      <c r="K427" s="50"/>
      <c r="L427" s="50"/>
      <c r="M427" s="50"/>
      <c r="N427" s="50"/>
      <c r="O427" s="50"/>
      <c r="P427" s="50"/>
      <c r="Q427" s="50"/>
      <c r="R427" s="50"/>
      <c r="S427" s="50"/>
      <c r="T427" s="50"/>
      <c r="U427" s="51"/>
      <c r="V427" s="52"/>
      <c r="W427" s="53"/>
      <c r="X427" s="53"/>
      <c r="Y427" s="53"/>
      <c r="Z427" s="53"/>
      <c r="AA427" s="48"/>
      <c r="AB427" s="54"/>
      <c r="AC427" s="54"/>
      <c r="AD427" s="54"/>
      <c r="AE427" s="54"/>
      <c r="AF427" s="54"/>
      <c r="AG427" s="54"/>
      <c r="AH427" s="54"/>
      <c r="AI427" s="54"/>
      <c r="AJ427" s="49"/>
      <c r="AK427" s="48"/>
      <c r="AL427" s="54"/>
      <c r="AM427" s="54"/>
      <c r="AN427" s="54"/>
      <c r="AO427" s="54"/>
      <c r="AP427" s="54"/>
      <c r="AQ427" s="54"/>
      <c r="AR427" s="54"/>
      <c r="AS427" s="54"/>
      <c r="AT427" s="54"/>
      <c r="AU427" s="54"/>
      <c r="AV427" s="54"/>
      <c r="AW427" s="54"/>
      <c r="AX427" s="54"/>
      <c r="AY427" s="54"/>
      <c r="AZ427" s="54"/>
      <c r="BA427" s="54"/>
      <c r="BB427" s="54"/>
      <c r="BC427" s="54"/>
      <c r="BD427" s="54"/>
      <c r="BE427" s="54"/>
      <c r="BF427" s="54"/>
      <c r="BG427" s="54"/>
      <c r="BH427" s="54"/>
      <c r="BI427" s="54"/>
      <c r="BJ427" s="54"/>
      <c r="BK427" s="54"/>
      <c r="BL427" s="54"/>
      <c r="BM427" s="54"/>
      <c r="BN427" s="54"/>
      <c r="BO427" s="54"/>
      <c r="BP427" s="54"/>
      <c r="BQ427" s="54"/>
      <c r="BR427" s="54"/>
      <c r="BS427" s="54"/>
      <c r="BT427" s="54"/>
      <c r="BU427" s="54"/>
      <c r="BV427" s="54"/>
      <c r="BW427" s="54"/>
      <c r="BX427" s="49"/>
      <c r="BY427" s="55"/>
      <c r="BZ427" s="8"/>
      <c r="CE427" s="12" t="str">
        <f t="shared" si="315"/>
        <v/>
      </c>
      <c r="CG427" s="77" t="str">
        <f t="shared" si="316"/>
        <v/>
      </c>
      <c r="CH427" s="80" t="str">
        <f t="shared" si="317"/>
        <v/>
      </c>
      <c r="CL427" s="12" t="str">
        <f t="shared" si="318"/>
        <v/>
      </c>
      <c r="CM427" s="12" t="str">
        <f t="shared" si="319"/>
        <v/>
      </c>
      <c r="CN427" s="12" t="str" cm="1">
        <f t="array" ref="CN427">IF(OR($CE427="", $CG$3=""), "", IF(IFERROR(INDEX($K427:$T427, $CK427, MATCH(CN$3, $K$3:$T$3, 0)), "")="", $CC$4, $CC$3))</f>
        <v/>
      </c>
      <c r="CO427" s="12" t="str" cm="1">
        <f t="array" ref="CO427">IF(OR($CE427="", $CG$3=""), "", IF(IFERROR(INDEX($AA427:$AJ427, $CK427, MATCH(CO$3, $AA$3:$AJ$3, 0)), "")="", $CC$4, $CC$3))</f>
        <v/>
      </c>
      <c r="CP427" s="12" t="str">
        <f>IF(OR($CE427="", $CG$3=""), "", IF(CP$3='Property List &amp; Features'!$BG$9, $CC$3, IF(CP$3=$I427, $CC$3, $CC$4)))</f>
        <v/>
      </c>
      <c r="CQ427" s="12" t="str">
        <f>IF(OR($CE427="", $CG$3=""), "", IF(CQ$3='Property List &amp; Features'!$BG$9, $CC$3, IF(CQ$3=$J427, $CC$3, $CC$4)))</f>
        <v/>
      </c>
      <c r="CR427" s="12" t="str">
        <f t="shared" si="320"/>
        <v/>
      </c>
      <c r="CS427" s="12" t="str">
        <f t="shared" si="321"/>
        <v/>
      </c>
      <c r="CT427" s="12" t="str">
        <f t="shared" si="322"/>
        <v/>
      </c>
      <c r="CU427" s="12" t="str">
        <f t="shared" si="323"/>
        <v/>
      </c>
      <c r="CV427" s="12" t="str">
        <f t="shared" si="324"/>
        <v/>
      </c>
      <c r="CW427" s="12" t="str">
        <f t="shared" si="346"/>
        <v/>
      </c>
      <c r="CX427" s="12" t="str">
        <f t="shared" si="347"/>
        <v/>
      </c>
      <c r="CY427" s="12" t="str">
        <f t="shared" si="348"/>
        <v/>
      </c>
      <c r="CZ427" s="12" t="str">
        <f t="shared" si="349"/>
        <v/>
      </c>
      <c r="DA427" s="12" t="str">
        <f t="shared" si="350"/>
        <v/>
      </c>
      <c r="DB427" s="12" t="str">
        <f t="shared" si="351"/>
        <v/>
      </c>
      <c r="DC427" s="12" t="str">
        <f t="shared" si="352"/>
        <v/>
      </c>
      <c r="DD427" s="12" t="str">
        <f t="shared" si="353"/>
        <v/>
      </c>
      <c r="DE427" s="12" t="str">
        <f t="shared" si="354"/>
        <v/>
      </c>
      <c r="DF427" s="12" t="str">
        <f t="shared" si="355"/>
        <v/>
      </c>
      <c r="DG427" s="12" t="str">
        <f t="shared" si="356"/>
        <v/>
      </c>
      <c r="DH427" s="12" t="str">
        <f t="shared" si="357"/>
        <v/>
      </c>
      <c r="DI427" s="12" t="str">
        <f t="shared" si="358"/>
        <v/>
      </c>
      <c r="DJ427" s="12" t="str">
        <f t="shared" si="359"/>
        <v/>
      </c>
      <c r="DK427" s="12" t="str">
        <f t="shared" si="360"/>
        <v/>
      </c>
      <c r="DL427" s="12" t="str">
        <f t="shared" si="361"/>
        <v/>
      </c>
      <c r="DM427" s="12" t="str">
        <f t="shared" si="362"/>
        <v/>
      </c>
      <c r="DN427" s="12" t="str">
        <f t="shared" si="363"/>
        <v/>
      </c>
      <c r="DO427" s="12" t="str">
        <f t="shared" si="364"/>
        <v/>
      </c>
      <c r="DP427" s="12" t="str">
        <f t="shared" si="365"/>
        <v/>
      </c>
      <c r="DQ427" s="12" t="str">
        <f t="shared" si="366"/>
        <v/>
      </c>
      <c r="DR427" s="12" t="str">
        <f t="shared" si="328"/>
        <v/>
      </c>
      <c r="DS427" s="12" t="str">
        <f t="shared" si="329"/>
        <v/>
      </c>
      <c r="DT427" s="12" t="str">
        <f t="shared" si="330"/>
        <v/>
      </c>
      <c r="DU427" s="12" t="str">
        <f t="shared" si="331"/>
        <v/>
      </c>
      <c r="DV427" s="12" t="str">
        <f t="shared" si="332"/>
        <v/>
      </c>
      <c r="DW427" s="12" t="str">
        <f t="shared" si="333"/>
        <v/>
      </c>
      <c r="DX427" s="12" t="str">
        <f t="shared" si="334"/>
        <v/>
      </c>
      <c r="DY427" s="12" t="str">
        <f t="shared" si="335"/>
        <v/>
      </c>
      <c r="DZ427" s="12" t="str">
        <f t="shared" si="336"/>
        <v/>
      </c>
      <c r="EA427" s="12" t="str">
        <f t="shared" si="337"/>
        <v/>
      </c>
      <c r="EB427" s="12" t="str">
        <f t="shared" si="338"/>
        <v/>
      </c>
      <c r="EC427" s="12" t="str">
        <f t="shared" si="339"/>
        <v/>
      </c>
      <c r="ED427" s="12" t="str">
        <f t="shared" si="340"/>
        <v/>
      </c>
      <c r="EE427" s="12" t="str">
        <f t="shared" si="341"/>
        <v/>
      </c>
      <c r="EF427" s="12" t="str">
        <f t="shared" si="342"/>
        <v/>
      </c>
      <c r="EG427" s="12" t="str">
        <f t="shared" si="343"/>
        <v/>
      </c>
      <c r="EH427" s="12" t="str">
        <f t="shared" si="344"/>
        <v/>
      </c>
      <c r="EI427" s="12" t="str">
        <f t="shared" si="345"/>
        <v/>
      </c>
      <c r="EK427" s="83" t="str">
        <f t="shared" si="325"/>
        <v/>
      </c>
      <c r="EM427" s="12" t="str">
        <f t="shared" si="326"/>
        <v/>
      </c>
      <c r="EO427" s="12" t="str">
        <f t="shared" si="327"/>
        <v/>
      </c>
      <c r="EQ427" s="12" t="str">
        <f>IF($EO427="", "", IF($EQ$8=$EQ$6, COUNTIF($EO$11:$EO$2510, "&gt;"&amp;$EO427)+1+COUNTIF($EO$11:$EO427, $EO427)-1, COUNTIF($EO$11:$EO$2510, "&lt;"&amp;$EO427)+1+COUNTIF($EO$11:$EO427, $EO427)-1))</f>
        <v/>
      </c>
    </row>
    <row r="428" spans="1:147" x14ac:dyDescent="0.55000000000000004">
      <c r="A428" s="8"/>
      <c r="B428" s="12" t="str">
        <f>IF($D428="", "", COUNTIF($D$11:$D428, $D428))</f>
        <v/>
      </c>
      <c r="C428" s="8"/>
      <c r="D428" s="45"/>
      <c r="E428" s="46"/>
      <c r="F428" s="47"/>
      <c r="G428" s="54"/>
      <c r="H428" s="54"/>
      <c r="I428" s="48"/>
      <c r="J428" s="49"/>
      <c r="K428" s="50"/>
      <c r="L428" s="50"/>
      <c r="M428" s="50"/>
      <c r="N428" s="50"/>
      <c r="O428" s="50"/>
      <c r="P428" s="50"/>
      <c r="Q428" s="50"/>
      <c r="R428" s="50"/>
      <c r="S428" s="50"/>
      <c r="T428" s="50"/>
      <c r="U428" s="51"/>
      <c r="V428" s="52"/>
      <c r="W428" s="53"/>
      <c r="X428" s="53"/>
      <c r="Y428" s="53"/>
      <c r="Z428" s="53"/>
      <c r="AA428" s="48"/>
      <c r="AB428" s="54"/>
      <c r="AC428" s="54"/>
      <c r="AD428" s="54"/>
      <c r="AE428" s="54"/>
      <c r="AF428" s="54"/>
      <c r="AG428" s="54"/>
      <c r="AH428" s="54"/>
      <c r="AI428" s="54"/>
      <c r="AJ428" s="49"/>
      <c r="AK428" s="48"/>
      <c r="AL428" s="54"/>
      <c r="AM428" s="54"/>
      <c r="AN428" s="54"/>
      <c r="AO428" s="54"/>
      <c r="AP428" s="54"/>
      <c r="AQ428" s="54"/>
      <c r="AR428" s="54"/>
      <c r="AS428" s="54"/>
      <c r="AT428" s="54"/>
      <c r="AU428" s="54"/>
      <c r="AV428" s="54"/>
      <c r="AW428" s="54"/>
      <c r="AX428" s="54"/>
      <c r="AY428" s="54"/>
      <c r="AZ428" s="54"/>
      <c r="BA428" s="54"/>
      <c r="BB428" s="54"/>
      <c r="BC428" s="54"/>
      <c r="BD428" s="54"/>
      <c r="BE428" s="54"/>
      <c r="BF428" s="54"/>
      <c r="BG428" s="54"/>
      <c r="BH428" s="54"/>
      <c r="BI428" s="54"/>
      <c r="BJ428" s="54"/>
      <c r="BK428" s="54"/>
      <c r="BL428" s="54"/>
      <c r="BM428" s="54"/>
      <c r="BN428" s="54"/>
      <c r="BO428" s="54"/>
      <c r="BP428" s="54"/>
      <c r="BQ428" s="54"/>
      <c r="BR428" s="54"/>
      <c r="BS428" s="54"/>
      <c r="BT428" s="54"/>
      <c r="BU428" s="54"/>
      <c r="BV428" s="54"/>
      <c r="BW428" s="54"/>
      <c r="BX428" s="49"/>
      <c r="BY428" s="55"/>
      <c r="BZ428" s="8"/>
      <c r="CE428" s="12" t="str">
        <f t="shared" si="315"/>
        <v/>
      </c>
      <c r="CG428" s="77" t="str">
        <f t="shared" si="316"/>
        <v/>
      </c>
      <c r="CH428" s="80" t="str">
        <f t="shared" si="317"/>
        <v/>
      </c>
      <c r="CL428" s="12" t="str">
        <f t="shared" si="318"/>
        <v/>
      </c>
      <c r="CM428" s="12" t="str">
        <f t="shared" si="319"/>
        <v/>
      </c>
      <c r="CN428" s="12" t="str" cm="1">
        <f t="array" ref="CN428">IF(OR($CE428="", $CG$3=""), "", IF(IFERROR(INDEX($K428:$T428, $CK428, MATCH(CN$3, $K$3:$T$3, 0)), "")="", $CC$4, $CC$3))</f>
        <v/>
      </c>
      <c r="CO428" s="12" t="str" cm="1">
        <f t="array" ref="CO428">IF(OR($CE428="", $CG$3=""), "", IF(IFERROR(INDEX($AA428:$AJ428, $CK428, MATCH(CO$3, $AA$3:$AJ$3, 0)), "")="", $CC$4, $CC$3))</f>
        <v/>
      </c>
      <c r="CP428" s="12" t="str">
        <f>IF(OR($CE428="", $CG$3=""), "", IF(CP$3='Property List &amp; Features'!$BG$9, $CC$3, IF(CP$3=$I428, $CC$3, $CC$4)))</f>
        <v/>
      </c>
      <c r="CQ428" s="12" t="str">
        <f>IF(OR($CE428="", $CG$3=""), "", IF(CQ$3='Property List &amp; Features'!$BG$9, $CC$3, IF(CQ$3=$J428, $CC$3, $CC$4)))</f>
        <v/>
      </c>
      <c r="CR428" s="12" t="str">
        <f t="shared" si="320"/>
        <v/>
      </c>
      <c r="CS428" s="12" t="str">
        <f t="shared" si="321"/>
        <v/>
      </c>
      <c r="CT428" s="12" t="str">
        <f t="shared" si="322"/>
        <v/>
      </c>
      <c r="CU428" s="12" t="str">
        <f t="shared" si="323"/>
        <v/>
      </c>
      <c r="CV428" s="12" t="str">
        <f t="shared" si="324"/>
        <v/>
      </c>
      <c r="CW428" s="12" t="str">
        <f t="shared" si="346"/>
        <v/>
      </c>
      <c r="CX428" s="12" t="str">
        <f t="shared" si="347"/>
        <v/>
      </c>
      <c r="CY428" s="12" t="str">
        <f t="shared" si="348"/>
        <v/>
      </c>
      <c r="CZ428" s="12" t="str">
        <f t="shared" si="349"/>
        <v/>
      </c>
      <c r="DA428" s="12" t="str">
        <f t="shared" si="350"/>
        <v/>
      </c>
      <c r="DB428" s="12" t="str">
        <f t="shared" si="351"/>
        <v/>
      </c>
      <c r="DC428" s="12" t="str">
        <f t="shared" si="352"/>
        <v/>
      </c>
      <c r="DD428" s="12" t="str">
        <f t="shared" si="353"/>
        <v/>
      </c>
      <c r="DE428" s="12" t="str">
        <f t="shared" si="354"/>
        <v/>
      </c>
      <c r="DF428" s="12" t="str">
        <f t="shared" si="355"/>
        <v/>
      </c>
      <c r="DG428" s="12" t="str">
        <f t="shared" si="356"/>
        <v/>
      </c>
      <c r="DH428" s="12" t="str">
        <f t="shared" si="357"/>
        <v/>
      </c>
      <c r="DI428" s="12" t="str">
        <f t="shared" si="358"/>
        <v/>
      </c>
      <c r="DJ428" s="12" t="str">
        <f t="shared" si="359"/>
        <v/>
      </c>
      <c r="DK428" s="12" t="str">
        <f t="shared" si="360"/>
        <v/>
      </c>
      <c r="DL428" s="12" t="str">
        <f t="shared" si="361"/>
        <v/>
      </c>
      <c r="DM428" s="12" t="str">
        <f t="shared" si="362"/>
        <v/>
      </c>
      <c r="DN428" s="12" t="str">
        <f t="shared" si="363"/>
        <v/>
      </c>
      <c r="DO428" s="12" t="str">
        <f t="shared" si="364"/>
        <v/>
      </c>
      <c r="DP428" s="12" t="str">
        <f t="shared" si="365"/>
        <v/>
      </c>
      <c r="DQ428" s="12" t="str">
        <f t="shared" si="366"/>
        <v/>
      </c>
      <c r="DR428" s="12" t="str">
        <f t="shared" si="328"/>
        <v/>
      </c>
      <c r="DS428" s="12" t="str">
        <f t="shared" si="329"/>
        <v/>
      </c>
      <c r="DT428" s="12" t="str">
        <f t="shared" si="330"/>
        <v/>
      </c>
      <c r="DU428" s="12" t="str">
        <f t="shared" si="331"/>
        <v/>
      </c>
      <c r="DV428" s="12" t="str">
        <f t="shared" si="332"/>
        <v/>
      </c>
      <c r="DW428" s="12" t="str">
        <f t="shared" si="333"/>
        <v/>
      </c>
      <c r="DX428" s="12" t="str">
        <f t="shared" si="334"/>
        <v/>
      </c>
      <c r="DY428" s="12" t="str">
        <f t="shared" si="335"/>
        <v/>
      </c>
      <c r="DZ428" s="12" t="str">
        <f t="shared" si="336"/>
        <v/>
      </c>
      <c r="EA428" s="12" t="str">
        <f t="shared" si="337"/>
        <v/>
      </c>
      <c r="EB428" s="12" t="str">
        <f t="shared" si="338"/>
        <v/>
      </c>
      <c r="EC428" s="12" t="str">
        <f t="shared" si="339"/>
        <v/>
      </c>
      <c r="ED428" s="12" t="str">
        <f t="shared" si="340"/>
        <v/>
      </c>
      <c r="EE428" s="12" t="str">
        <f t="shared" si="341"/>
        <v/>
      </c>
      <c r="EF428" s="12" t="str">
        <f t="shared" si="342"/>
        <v/>
      </c>
      <c r="EG428" s="12" t="str">
        <f t="shared" si="343"/>
        <v/>
      </c>
      <c r="EH428" s="12" t="str">
        <f t="shared" si="344"/>
        <v/>
      </c>
      <c r="EI428" s="12" t="str">
        <f t="shared" si="345"/>
        <v/>
      </c>
      <c r="EK428" s="83" t="str">
        <f t="shared" si="325"/>
        <v/>
      </c>
      <c r="EM428" s="12" t="str">
        <f t="shared" si="326"/>
        <v/>
      </c>
      <c r="EO428" s="12" t="str">
        <f t="shared" si="327"/>
        <v/>
      </c>
      <c r="EQ428" s="12" t="str">
        <f>IF($EO428="", "", IF($EQ$8=$EQ$6, COUNTIF($EO$11:$EO$2510, "&gt;"&amp;$EO428)+1+COUNTIF($EO$11:$EO428, $EO428)-1, COUNTIF($EO$11:$EO$2510, "&lt;"&amp;$EO428)+1+COUNTIF($EO$11:$EO428, $EO428)-1))</f>
        <v/>
      </c>
    </row>
    <row r="429" spans="1:147" x14ac:dyDescent="0.55000000000000004">
      <c r="A429" s="8"/>
      <c r="B429" s="12" t="str">
        <f>IF($D429="", "", COUNTIF($D$11:$D429, $D429))</f>
        <v/>
      </c>
      <c r="C429" s="8"/>
      <c r="D429" s="45"/>
      <c r="E429" s="46"/>
      <c r="F429" s="47"/>
      <c r="G429" s="54"/>
      <c r="H429" s="54"/>
      <c r="I429" s="48"/>
      <c r="J429" s="49"/>
      <c r="K429" s="50"/>
      <c r="L429" s="50"/>
      <c r="M429" s="50"/>
      <c r="N429" s="50"/>
      <c r="O429" s="50"/>
      <c r="P429" s="50"/>
      <c r="Q429" s="50"/>
      <c r="R429" s="50"/>
      <c r="S429" s="50"/>
      <c r="T429" s="50"/>
      <c r="U429" s="51"/>
      <c r="V429" s="52"/>
      <c r="W429" s="53"/>
      <c r="X429" s="53"/>
      <c r="Y429" s="53"/>
      <c r="Z429" s="53"/>
      <c r="AA429" s="48"/>
      <c r="AB429" s="54"/>
      <c r="AC429" s="54"/>
      <c r="AD429" s="54"/>
      <c r="AE429" s="54"/>
      <c r="AF429" s="54"/>
      <c r="AG429" s="54"/>
      <c r="AH429" s="54"/>
      <c r="AI429" s="54"/>
      <c r="AJ429" s="49"/>
      <c r="AK429" s="48"/>
      <c r="AL429" s="54"/>
      <c r="AM429" s="54"/>
      <c r="AN429" s="54"/>
      <c r="AO429" s="54"/>
      <c r="AP429" s="54"/>
      <c r="AQ429" s="54"/>
      <c r="AR429" s="54"/>
      <c r="AS429" s="54"/>
      <c r="AT429" s="54"/>
      <c r="AU429" s="54"/>
      <c r="AV429" s="54"/>
      <c r="AW429" s="54"/>
      <c r="AX429" s="54"/>
      <c r="AY429" s="54"/>
      <c r="AZ429" s="54"/>
      <c r="BA429" s="54"/>
      <c r="BB429" s="54"/>
      <c r="BC429" s="54"/>
      <c r="BD429" s="54"/>
      <c r="BE429" s="54"/>
      <c r="BF429" s="54"/>
      <c r="BG429" s="54"/>
      <c r="BH429" s="54"/>
      <c r="BI429" s="54"/>
      <c r="BJ429" s="54"/>
      <c r="BK429" s="54"/>
      <c r="BL429" s="54"/>
      <c r="BM429" s="54"/>
      <c r="BN429" s="54"/>
      <c r="BO429" s="54"/>
      <c r="BP429" s="54"/>
      <c r="BQ429" s="54"/>
      <c r="BR429" s="54"/>
      <c r="BS429" s="54"/>
      <c r="BT429" s="54"/>
      <c r="BU429" s="54"/>
      <c r="BV429" s="54"/>
      <c r="BW429" s="54"/>
      <c r="BX429" s="49"/>
      <c r="BY429" s="55"/>
      <c r="BZ429" s="8"/>
      <c r="CE429" s="12" t="str">
        <f t="shared" si="315"/>
        <v/>
      </c>
      <c r="CG429" s="77" t="str">
        <f t="shared" si="316"/>
        <v/>
      </c>
      <c r="CH429" s="80" t="str">
        <f t="shared" si="317"/>
        <v/>
      </c>
      <c r="CL429" s="12" t="str">
        <f t="shared" si="318"/>
        <v/>
      </c>
      <c r="CM429" s="12" t="str">
        <f t="shared" si="319"/>
        <v/>
      </c>
      <c r="CN429" s="12" t="str" cm="1">
        <f t="array" ref="CN429">IF(OR($CE429="", $CG$3=""), "", IF(IFERROR(INDEX($K429:$T429, $CK429, MATCH(CN$3, $K$3:$T$3, 0)), "")="", $CC$4, $CC$3))</f>
        <v/>
      </c>
      <c r="CO429" s="12" t="str" cm="1">
        <f t="array" ref="CO429">IF(OR($CE429="", $CG$3=""), "", IF(IFERROR(INDEX($AA429:$AJ429, $CK429, MATCH(CO$3, $AA$3:$AJ$3, 0)), "")="", $CC$4, $CC$3))</f>
        <v/>
      </c>
      <c r="CP429" s="12" t="str">
        <f>IF(OR($CE429="", $CG$3=""), "", IF(CP$3='Property List &amp; Features'!$BG$9, $CC$3, IF(CP$3=$I429, $CC$3, $CC$4)))</f>
        <v/>
      </c>
      <c r="CQ429" s="12" t="str">
        <f>IF(OR($CE429="", $CG$3=""), "", IF(CQ$3='Property List &amp; Features'!$BG$9, $CC$3, IF(CQ$3=$J429, $CC$3, $CC$4)))</f>
        <v/>
      </c>
      <c r="CR429" s="12" t="str">
        <f t="shared" si="320"/>
        <v/>
      </c>
      <c r="CS429" s="12" t="str">
        <f t="shared" si="321"/>
        <v/>
      </c>
      <c r="CT429" s="12" t="str">
        <f t="shared" si="322"/>
        <v/>
      </c>
      <c r="CU429" s="12" t="str">
        <f t="shared" si="323"/>
        <v/>
      </c>
      <c r="CV429" s="12" t="str">
        <f t="shared" si="324"/>
        <v/>
      </c>
      <c r="CW429" s="12" t="str">
        <f t="shared" si="346"/>
        <v/>
      </c>
      <c r="CX429" s="12" t="str">
        <f t="shared" si="347"/>
        <v/>
      </c>
      <c r="CY429" s="12" t="str">
        <f t="shared" si="348"/>
        <v/>
      </c>
      <c r="CZ429" s="12" t="str">
        <f t="shared" si="349"/>
        <v/>
      </c>
      <c r="DA429" s="12" t="str">
        <f t="shared" si="350"/>
        <v/>
      </c>
      <c r="DB429" s="12" t="str">
        <f t="shared" si="351"/>
        <v/>
      </c>
      <c r="DC429" s="12" t="str">
        <f t="shared" si="352"/>
        <v/>
      </c>
      <c r="DD429" s="12" t="str">
        <f t="shared" si="353"/>
        <v/>
      </c>
      <c r="DE429" s="12" t="str">
        <f t="shared" si="354"/>
        <v/>
      </c>
      <c r="DF429" s="12" t="str">
        <f t="shared" si="355"/>
        <v/>
      </c>
      <c r="DG429" s="12" t="str">
        <f t="shared" si="356"/>
        <v/>
      </c>
      <c r="DH429" s="12" t="str">
        <f t="shared" si="357"/>
        <v/>
      </c>
      <c r="DI429" s="12" t="str">
        <f t="shared" si="358"/>
        <v/>
      </c>
      <c r="DJ429" s="12" t="str">
        <f t="shared" si="359"/>
        <v/>
      </c>
      <c r="DK429" s="12" t="str">
        <f t="shared" si="360"/>
        <v/>
      </c>
      <c r="DL429" s="12" t="str">
        <f t="shared" si="361"/>
        <v/>
      </c>
      <c r="DM429" s="12" t="str">
        <f t="shared" si="362"/>
        <v/>
      </c>
      <c r="DN429" s="12" t="str">
        <f t="shared" si="363"/>
        <v/>
      </c>
      <c r="DO429" s="12" t="str">
        <f t="shared" si="364"/>
        <v/>
      </c>
      <c r="DP429" s="12" t="str">
        <f t="shared" si="365"/>
        <v/>
      </c>
      <c r="DQ429" s="12" t="str">
        <f t="shared" si="366"/>
        <v/>
      </c>
      <c r="DR429" s="12" t="str">
        <f t="shared" si="328"/>
        <v/>
      </c>
      <c r="DS429" s="12" t="str">
        <f t="shared" si="329"/>
        <v/>
      </c>
      <c r="DT429" s="12" t="str">
        <f t="shared" si="330"/>
        <v/>
      </c>
      <c r="DU429" s="12" t="str">
        <f t="shared" si="331"/>
        <v/>
      </c>
      <c r="DV429" s="12" t="str">
        <f t="shared" si="332"/>
        <v/>
      </c>
      <c r="DW429" s="12" t="str">
        <f t="shared" si="333"/>
        <v/>
      </c>
      <c r="DX429" s="12" t="str">
        <f t="shared" si="334"/>
        <v/>
      </c>
      <c r="DY429" s="12" t="str">
        <f t="shared" si="335"/>
        <v/>
      </c>
      <c r="DZ429" s="12" t="str">
        <f t="shared" si="336"/>
        <v/>
      </c>
      <c r="EA429" s="12" t="str">
        <f t="shared" si="337"/>
        <v/>
      </c>
      <c r="EB429" s="12" t="str">
        <f t="shared" si="338"/>
        <v/>
      </c>
      <c r="EC429" s="12" t="str">
        <f t="shared" si="339"/>
        <v/>
      </c>
      <c r="ED429" s="12" t="str">
        <f t="shared" si="340"/>
        <v/>
      </c>
      <c r="EE429" s="12" t="str">
        <f t="shared" si="341"/>
        <v/>
      </c>
      <c r="EF429" s="12" t="str">
        <f t="shared" si="342"/>
        <v/>
      </c>
      <c r="EG429" s="12" t="str">
        <f t="shared" si="343"/>
        <v/>
      </c>
      <c r="EH429" s="12" t="str">
        <f t="shared" si="344"/>
        <v/>
      </c>
      <c r="EI429" s="12" t="str">
        <f t="shared" si="345"/>
        <v/>
      </c>
      <c r="EK429" s="83" t="str">
        <f t="shared" si="325"/>
        <v/>
      </c>
      <c r="EM429" s="12" t="str">
        <f t="shared" si="326"/>
        <v/>
      </c>
      <c r="EO429" s="12" t="str">
        <f t="shared" si="327"/>
        <v/>
      </c>
      <c r="EQ429" s="12" t="str">
        <f>IF($EO429="", "", IF($EQ$8=$EQ$6, COUNTIF($EO$11:$EO$2510, "&gt;"&amp;$EO429)+1+COUNTIF($EO$11:$EO429, $EO429)-1, COUNTIF($EO$11:$EO$2510, "&lt;"&amp;$EO429)+1+COUNTIF($EO$11:$EO429, $EO429)-1))</f>
        <v/>
      </c>
    </row>
    <row r="430" spans="1:147" x14ac:dyDescent="0.55000000000000004">
      <c r="A430" s="8"/>
      <c r="B430" s="12" t="str">
        <f>IF($D430="", "", COUNTIF($D$11:$D430, $D430))</f>
        <v/>
      </c>
      <c r="C430" s="8"/>
      <c r="D430" s="45"/>
      <c r="E430" s="46"/>
      <c r="F430" s="47"/>
      <c r="G430" s="54"/>
      <c r="H430" s="54"/>
      <c r="I430" s="48"/>
      <c r="J430" s="49"/>
      <c r="K430" s="50"/>
      <c r="L430" s="50"/>
      <c r="M430" s="50"/>
      <c r="N430" s="50"/>
      <c r="O430" s="50"/>
      <c r="P430" s="50"/>
      <c r="Q430" s="50"/>
      <c r="R430" s="50"/>
      <c r="S430" s="50"/>
      <c r="T430" s="50"/>
      <c r="U430" s="51"/>
      <c r="V430" s="52"/>
      <c r="W430" s="53"/>
      <c r="X430" s="53"/>
      <c r="Y430" s="53"/>
      <c r="Z430" s="53"/>
      <c r="AA430" s="48"/>
      <c r="AB430" s="54"/>
      <c r="AC430" s="54"/>
      <c r="AD430" s="54"/>
      <c r="AE430" s="54"/>
      <c r="AF430" s="54"/>
      <c r="AG430" s="54"/>
      <c r="AH430" s="54"/>
      <c r="AI430" s="54"/>
      <c r="AJ430" s="49"/>
      <c r="AK430" s="48"/>
      <c r="AL430" s="54"/>
      <c r="AM430" s="54"/>
      <c r="AN430" s="54"/>
      <c r="AO430" s="54"/>
      <c r="AP430" s="54"/>
      <c r="AQ430" s="54"/>
      <c r="AR430" s="54"/>
      <c r="AS430" s="54"/>
      <c r="AT430" s="54"/>
      <c r="AU430" s="54"/>
      <c r="AV430" s="54"/>
      <c r="AW430" s="54"/>
      <c r="AX430" s="54"/>
      <c r="AY430" s="54"/>
      <c r="AZ430" s="54"/>
      <c r="BA430" s="54"/>
      <c r="BB430" s="54"/>
      <c r="BC430" s="54"/>
      <c r="BD430" s="54"/>
      <c r="BE430" s="54"/>
      <c r="BF430" s="54"/>
      <c r="BG430" s="54"/>
      <c r="BH430" s="54"/>
      <c r="BI430" s="54"/>
      <c r="BJ430" s="54"/>
      <c r="BK430" s="54"/>
      <c r="BL430" s="54"/>
      <c r="BM430" s="54"/>
      <c r="BN430" s="54"/>
      <c r="BO430" s="54"/>
      <c r="BP430" s="54"/>
      <c r="BQ430" s="54"/>
      <c r="BR430" s="54"/>
      <c r="BS430" s="54"/>
      <c r="BT430" s="54"/>
      <c r="BU430" s="54"/>
      <c r="BV430" s="54"/>
      <c r="BW430" s="54"/>
      <c r="BX430" s="49"/>
      <c r="BY430" s="55"/>
      <c r="BZ430" s="8"/>
      <c r="CE430" s="12" t="str">
        <f t="shared" si="315"/>
        <v/>
      </c>
      <c r="CG430" s="77" t="str">
        <f t="shared" si="316"/>
        <v/>
      </c>
      <c r="CH430" s="80" t="str">
        <f t="shared" si="317"/>
        <v/>
      </c>
      <c r="CL430" s="12" t="str">
        <f t="shared" si="318"/>
        <v/>
      </c>
      <c r="CM430" s="12" t="str">
        <f t="shared" si="319"/>
        <v/>
      </c>
      <c r="CN430" s="12" t="str" cm="1">
        <f t="array" ref="CN430">IF(OR($CE430="", $CG$3=""), "", IF(IFERROR(INDEX($K430:$T430, $CK430, MATCH(CN$3, $K$3:$T$3, 0)), "")="", $CC$4, $CC$3))</f>
        <v/>
      </c>
      <c r="CO430" s="12" t="str" cm="1">
        <f t="array" ref="CO430">IF(OR($CE430="", $CG$3=""), "", IF(IFERROR(INDEX($AA430:$AJ430, $CK430, MATCH(CO$3, $AA$3:$AJ$3, 0)), "")="", $CC$4, $CC$3))</f>
        <v/>
      </c>
      <c r="CP430" s="12" t="str">
        <f>IF(OR($CE430="", $CG$3=""), "", IF(CP$3='Property List &amp; Features'!$BG$9, $CC$3, IF(CP$3=$I430, $CC$3, $CC$4)))</f>
        <v/>
      </c>
      <c r="CQ430" s="12" t="str">
        <f>IF(OR($CE430="", $CG$3=""), "", IF(CQ$3='Property List &amp; Features'!$BG$9, $CC$3, IF(CQ$3=$J430, $CC$3, $CC$4)))</f>
        <v/>
      </c>
      <c r="CR430" s="12" t="str">
        <f t="shared" si="320"/>
        <v/>
      </c>
      <c r="CS430" s="12" t="str">
        <f t="shared" si="321"/>
        <v/>
      </c>
      <c r="CT430" s="12" t="str">
        <f t="shared" si="322"/>
        <v/>
      </c>
      <c r="CU430" s="12" t="str">
        <f t="shared" si="323"/>
        <v/>
      </c>
      <c r="CV430" s="12" t="str">
        <f t="shared" si="324"/>
        <v/>
      </c>
      <c r="CW430" s="12" t="str">
        <f t="shared" si="346"/>
        <v/>
      </c>
      <c r="CX430" s="12" t="str">
        <f t="shared" si="347"/>
        <v/>
      </c>
      <c r="CY430" s="12" t="str">
        <f t="shared" si="348"/>
        <v/>
      </c>
      <c r="CZ430" s="12" t="str">
        <f t="shared" si="349"/>
        <v/>
      </c>
      <c r="DA430" s="12" t="str">
        <f t="shared" si="350"/>
        <v/>
      </c>
      <c r="DB430" s="12" t="str">
        <f t="shared" si="351"/>
        <v/>
      </c>
      <c r="DC430" s="12" t="str">
        <f t="shared" si="352"/>
        <v/>
      </c>
      <c r="DD430" s="12" t="str">
        <f t="shared" si="353"/>
        <v/>
      </c>
      <c r="DE430" s="12" t="str">
        <f t="shared" si="354"/>
        <v/>
      </c>
      <c r="DF430" s="12" t="str">
        <f t="shared" si="355"/>
        <v/>
      </c>
      <c r="DG430" s="12" t="str">
        <f t="shared" si="356"/>
        <v/>
      </c>
      <c r="DH430" s="12" t="str">
        <f t="shared" si="357"/>
        <v/>
      </c>
      <c r="DI430" s="12" t="str">
        <f t="shared" si="358"/>
        <v/>
      </c>
      <c r="DJ430" s="12" t="str">
        <f t="shared" si="359"/>
        <v/>
      </c>
      <c r="DK430" s="12" t="str">
        <f t="shared" si="360"/>
        <v/>
      </c>
      <c r="DL430" s="12" t="str">
        <f t="shared" si="361"/>
        <v/>
      </c>
      <c r="DM430" s="12" t="str">
        <f t="shared" si="362"/>
        <v/>
      </c>
      <c r="DN430" s="12" t="str">
        <f t="shared" si="363"/>
        <v/>
      </c>
      <c r="DO430" s="12" t="str">
        <f t="shared" si="364"/>
        <v/>
      </c>
      <c r="DP430" s="12" t="str">
        <f t="shared" si="365"/>
        <v/>
      </c>
      <c r="DQ430" s="12" t="str">
        <f t="shared" si="366"/>
        <v/>
      </c>
      <c r="DR430" s="12" t="str">
        <f t="shared" si="328"/>
        <v/>
      </c>
      <c r="DS430" s="12" t="str">
        <f t="shared" si="329"/>
        <v/>
      </c>
      <c r="DT430" s="12" t="str">
        <f t="shared" si="330"/>
        <v/>
      </c>
      <c r="DU430" s="12" t="str">
        <f t="shared" si="331"/>
        <v/>
      </c>
      <c r="DV430" s="12" t="str">
        <f t="shared" si="332"/>
        <v/>
      </c>
      <c r="DW430" s="12" t="str">
        <f t="shared" si="333"/>
        <v/>
      </c>
      <c r="DX430" s="12" t="str">
        <f t="shared" si="334"/>
        <v/>
      </c>
      <c r="DY430" s="12" t="str">
        <f t="shared" si="335"/>
        <v/>
      </c>
      <c r="DZ430" s="12" t="str">
        <f t="shared" si="336"/>
        <v/>
      </c>
      <c r="EA430" s="12" t="str">
        <f t="shared" si="337"/>
        <v/>
      </c>
      <c r="EB430" s="12" t="str">
        <f t="shared" si="338"/>
        <v/>
      </c>
      <c r="EC430" s="12" t="str">
        <f t="shared" si="339"/>
        <v/>
      </c>
      <c r="ED430" s="12" t="str">
        <f t="shared" si="340"/>
        <v/>
      </c>
      <c r="EE430" s="12" t="str">
        <f t="shared" si="341"/>
        <v/>
      </c>
      <c r="EF430" s="12" t="str">
        <f t="shared" si="342"/>
        <v/>
      </c>
      <c r="EG430" s="12" t="str">
        <f t="shared" si="343"/>
        <v/>
      </c>
      <c r="EH430" s="12" t="str">
        <f t="shared" si="344"/>
        <v/>
      </c>
      <c r="EI430" s="12" t="str">
        <f t="shared" si="345"/>
        <v/>
      </c>
      <c r="EK430" s="83" t="str">
        <f t="shared" si="325"/>
        <v/>
      </c>
      <c r="EM430" s="12" t="str">
        <f t="shared" si="326"/>
        <v/>
      </c>
      <c r="EO430" s="12" t="str">
        <f t="shared" si="327"/>
        <v/>
      </c>
      <c r="EQ430" s="12" t="str">
        <f>IF($EO430="", "", IF($EQ$8=$EQ$6, COUNTIF($EO$11:$EO$2510, "&gt;"&amp;$EO430)+1+COUNTIF($EO$11:$EO430, $EO430)-1, COUNTIF($EO$11:$EO$2510, "&lt;"&amp;$EO430)+1+COUNTIF($EO$11:$EO430, $EO430)-1))</f>
        <v/>
      </c>
    </row>
    <row r="431" spans="1:147" x14ac:dyDescent="0.55000000000000004">
      <c r="A431" s="8"/>
      <c r="B431" s="12" t="str">
        <f>IF($D431="", "", COUNTIF($D$11:$D431, $D431))</f>
        <v/>
      </c>
      <c r="C431" s="8"/>
      <c r="D431" s="45"/>
      <c r="E431" s="46"/>
      <c r="F431" s="47"/>
      <c r="G431" s="54"/>
      <c r="H431" s="54"/>
      <c r="I431" s="48"/>
      <c r="J431" s="49"/>
      <c r="K431" s="50"/>
      <c r="L431" s="50"/>
      <c r="M431" s="50"/>
      <c r="N431" s="50"/>
      <c r="O431" s="50"/>
      <c r="P431" s="50"/>
      <c r="Q431" s="50"/>
      <c r="R431" s="50"/>
      <c r="S431" s="50"/>
      <c r="T431" s="50"/>
      <c r="U431" s="51"/>
      <c r="V431" s="52"/>
      <c r="W431" s="53"/>
      <c r="X431" s="53"/>
      <c r="Y431" s="53"/>
      <c r="Z431" s="53"/>
      <c r="AA431" s="48"/>
      <c r="AB431" s="54"/>
      <c r="AC431" s="54"/>
      <c r="AD431" s="54"/>
      <c r="AE431" s="54"/>
      <c r="AF431" s="54"/>
      <c r="AG431" s="54"/>
      <c r="AH431" s="54"/>
      <c r="AI431" s="54"/>
      <c r="AJ431" s="49"/>
      <c r="AK431" s="48"/>
      <c r="AL431" s="54"/>
      <c r="AM431" s="54"/>
      <c r="AN431" s="54"/>
      <c r="AO431" s="54"/>
      <c r="AP431" s="54"/>
      <c r="AQ431" s="54"/>
      <c r="AR431" s="54"/>
      <c r="AS431" s="54"/>
      <c r="AT431" s="54"/>
      <c r="AU431" s="54"/>
      <c r="AV431" s="54"/>
      <c r="AW431" s="54"/>
      <c r="AX431" s="54"/>
      <c r="AY431" s="54"/>
      <c r="AZ431" s="54"/>
      <c r="BA431" s="54"/>
      <c r="BB431" s="54"/>
      <c r="BC431" s="54"/>
      <c r="BD431" s="54"/>
      <c r="BE431" s="54"/>
      <c r="BF431" s="54"/>
      <c r="BG431" s="54"/>
      <c r="BH431" s="54"/>
      <c r="BI431" s="54"/>
      <c r="BJ431" s="54"/>
      <c r="BK431" s="54"/>
      <c r="BL431" s="54"/>
      <c r="BM431" s="54"/>
      <c r="BN431" s="54"/>
      <c r="BO431" s="54"/>
      <c r="BP431" s="54"/>
      <c r="BQ431" s="54"/>
      <c r="BR431" s="54"/>
      <c r="BS431" s="54"/>
      <c r="BT431" s="54"/>
      <c r="BU431" s="54"/>
      <c r="BV431" s="54"/>
      <c r="BW431" s="54"/>
      <c r="BX431" s="49"/>
      <c r="BY431" s="55"/>
      <c r="BZ431" s="8"/>
      <c r="CE431" s="12" t="str">
        <f t="shared" si="315"/>
        <v/>
      </c>
      <c r="CG431" s="77" t="str">
        <f t="shared" si="316"/>
        <v/>
      </c>
      <c r="CH431" s="80" t="str">
        <f t="shared" si="317"/>
        <v/>
      </c>
      <c r="CL431" s="12" t="str">
        <f t="shared" si="318"/>
        <v/>
      </c>
      <c r="CM431" s="12" t="str">
        <f t="shared" si="319"/>
        <v/>
      </c>
      <c r="CN431" s="12" t="str" cm="1">
        <f t="array" ref="CN431">IF(OR($CE431="", $CG$3=""), "", IF(IFERROR(INDEX($K431:$T431, $CK431, MATCH(CN$3, $K$3:$T$3, 0)), "")="", $CC$4, $CC$3))</f>
        <v/>
      </c>
      <c r="CO431" s="12" t="str" cm="1">
        <f t="array" ref="CO431">IF(OR($CE431="", $CG$3=""), "", IF(IFERROR(INDEX($AA431:$AJ431, $CK431, MATCH(CO$3, $AA$3:$AJ$3, 0)), "")="", $CC$4, $CC$3))</f>
        <v/>
      </c>
      <c r="CP431" s="12" t="str">
        <f>IF(OR($CE431="", $CG$3=""), "", IF(CP$3='Property List &amp; Features'!$BG$9, $CC$3, IF(CP$3=$I431, $CC$3, $CC$4)))</f>
        <v/>
      </c>
      <c r="CQ431" s="12" t="str">
        <f>IF(OR($CE431="", $CG$3=""), "", IF(CQ$3='Property List &amp; Features'!$BG$9, $CC$3, IF(CQ$3=$J431, $CC$3, $CC$4)))</f>
        <v/>
      </c>
      <c r="CR431" s="12" t="str">
        <f t="shared" si="320"/>
        <v/>
      </c>
      <c r="CS431" s="12" t="str">
        <f t="shared" si="321"/>
        <v/>
      </c>
      <c r="CT431" s="12" t="str">
        <f t="shared" si="322"/>
        <v/>
      </c>
      <c r="CU431" s="12" t="str">
        <f t="shared" si="323"/>
        <v/>
      </c>
      <c r="CV431" s="12" t="str">
        <f t="shared" si="324"/>
        <v/>
      </c>
      <c r="CW431" s="12" t="str">
        <f t="shared" si="346"/>
        <v/>
      </c>
      <c r="CX431" s="12" t="str">
        <f t="shared" si="347"/>
        <v/>
      </c>
      <c r="CY431" s="12" t="str">
        <f t="shared" si="348"/>
        <v/>
      </c>
      <c r="CZ431" s="12" t="str">
        <f t="shared" si="349"/>
        <v/>
      </c>
      <c r="DA431" s="12" t="str">
        <f t="shared" si="350"/>
        <v/>
      </c>
      <c r="DB431" s="12" t="str">
        <f t="shared" si="351"/>
        <v/>
      </c>
      <c r="DC431" s="12" t="str">
        <f t="shared" si="352"/>
        <v/>
      </c>
      <c r="DD431" s="12" t="str">
        <f t="shared" si="353"/>
        <v/>
      </c>
      <c r="DE431" s="12" t="str">
        <f t="shared" si="354"/>
        <v/>
      </c>
      <c r="DF431" s="12" t="str">
        <f t="shared" si="355"/>
        <v/>
      </c>
      <c r="DG431" s="12" t="str">
        <f t="shared" si="356"/>
        <v/>
      </c>
      <c r="DH431" s="12" t="str">
        <f t="shared" si="357"/>
        <v/>
      </c>
      <c r="DI431" s="12" t="str">
        <f t="shared" si="358"/>
        <v/>
      </c>
      <c r="DJ431" s="12" t="str">
        <f t="shared" si="359"/>
        <v/>
      </c>
      <c r="DK431" s="12" t="str">
        <f t="shared" si="360"/>
        <v/>
      </c>
      <c r="DL431" s="12" t="str">
        <f t="shared" si="361"/>
        <v/>
      </c>
      <c r="DM431" s="12" t="str">
        <f t="shared" si="362"/>
        <v/>
      </c>
      <c r="DN431" s="12" t="str">
        <f t="shared" si="363"/>
        <v/>
      </c>
      <c r="DO431" s="12" t="str">
        <f t="shared" si="364"/>
        <v/>
      </c>
      <c r="DP431" s="12" t="str">
        <f t="shared" si="365"/>
        <v/>
      </c>
      <c r="DQ431" s="12" t="str">
        <f t="shared" si="366"/>
        <v/>
      </c>
      <c r="DR431" s="12" t="str">
        <f t="shared" si="328"/>
        <v/>
      </c>
      <c r="DS431" s="12" t="str">
        <f t="shared" si="329"/>
        <v/>
      </c>
      <c r="DT431" s="12" t="str">
        <f t="shared" si="330"/>
        <v/>
      </c>
      <c r="DU431" s="12" t="str">
        <f t="shared" si="331"/>
        <v/>
      </c>
      <c r="DV431" s="12" t="str">
        <f t="shared" si="332"/>
        <v/>
      </c>
      <c r="DW431" s="12" t="str">
        <f t="shared" si="333"/>
        <v/>
      </c>
      <c r="DX431" s="12" t="str">
        <f t="shared" si="334"/>
        <v/>
      </c>
      <c r="DY431" s="12" t="str">
        <f t="shared" si="335"/>
        <v/>
      </c>
      <c r="DZ431" s="12" t="str">
        <f t="shared" si="336"/>
        <v/>
      </c>
      <c r="EA431" s="12" t="str">
        <f t="shared" si="337"/>
        <v/>
      </c>
      <c r="EB431" s="12" t="str">
        <f t="shared" si="338"/>
        <v/>
      </c>
      <c r="EC431" s="12" t="str">
        <f t="shared" si="339"/>
        <v/>
      </c>
      <c r="ED431" s="12" t="str">
        <f t="shared" si="340"/>
        <v/>
      </c>
      <c r="EE431" s="12" t="str">
        <f t="shared" si="341"/>
        <v/>
      </c>
      <c r="EF431" s="12" t="str">
        <f t="shared" si="342"/>
        <v/>
      </c>
      <c r="EG431" s="12" t="str">
        <f t="shared" si="343"/>
        <v/>
      </c>
      <c r="EH431" s="12" t="str">
        <f t="shared" si="344"/>
        <v/>
      </c>
      <c r="EI431" s="12" t="str">
        <f t="shared" si="345"/>
        <v/>
      </c>
      <c r="EK431" s="83" t="str">
        <f t="shared" si="325"/>
        <v/>
      </c>
      <c r="EM431" s="12" t="str">
        <f t="shared" si="326"/>
        <v/>
      </c>
      <c r="EO431" s="12" t="str">
        <f t="shared" si="327"/>
        <v/>
      </c>
      <c r="EQ431" s="12" t="str">
        <f>IF($EO431="", "", IF($EQ$8=$EQ$6, COUNTIF($EO$11:$EO$2510, "&gt;"&amp;$EO431)+1+COUNTIF($EO$11:$EO431, $EO431)-1, COUNTIF($EO$11:$EO$2510, "&lt;"&amp;$EO431)+1+COUNTIF($EO$11:$EO431, $EO431)-1))</f>
        <v/>
      </c>
    </row>
    <row r="432" spans="1:147" x14ac:dyDescent="0.55000000000000004">
      <c r="A432" s="8"/>
      <c r="B432" s="12" t="str">
        <f>IF($D432="", "", COUNTIF($D$11:$D432, $D432))</f>
        <v/>
      </c>
      <c r="C432" s="8"/>
      <c r="D432" s="45"/>
      <c r="E432" s="46"/>
      <c r="F432" s="47"/>
      <c r="G432" s="54"/>
      <c r="H432" s="54"/>
      <c r="I432" s="48"/>
      <c r="J432" s="49"/>
      <c r="K432" s="50"/>
      <c r="L432" s="50"/>
      <c r="M432" s="50"/>
      <c r="N432" s="50"/>
      <c r="O432" s="50"/>
      <c r="P432" s="50"/>
      <c r="Q432" s="50"/>
      <c r="R432" s="50"/>
      <c r="S432" s="50"/>
      <c r="T432" s="50"/>
      <c r="U432" s="51"/>
      <c r="V432" s="52"/>
      <c r="W432" s="53"/>
      <c r="X432" s="53"/>
      <c r="Y432" s="53"/>
      <c r="Z432" s="53"/>
      <c r="AA432" s="48"/>
      <c r="AB432" s="54"/>
      <c r="AC432" s="54"/>
      <c r="AD432" s="54"/>
      <c r="AE432" s="54"/>
      <c r="AF432" s="54"/>
      <c r="AG432" s="54"/>
      <c r="AH432" s="54"/>
      <c r="AI432" s="54"/>
      <c r="AJ432" s="49"/>
      <c r="AK432" s="48"/>
      <c r="AL432" s="54"/>
      <c r="AM432" s="54"/>
      <c r="AN432" s="54"/>
      <c r="AO432" s="54"/>
      <c r="AP432" s="54"/>
      <c r="AQ432" s="54"/>
      <c r="AR432" s="54"/>
      <c r="AS432" s="54"/>
      <c r="AT432" s="54"/>
      <c r="AU432" s="54"/>
      <c r="AV432" s="54"/>
      <c r="AW432" s="54"/>
      <c r="AX432" s="54"/>
      <c r="AY432" s="54"/>
      <c r="AZ432" s="54"/>
      <c r="BA432" s="54"/>
      <c r="BB432" s="54"/>
      <c r="BC432" s="54"/>
      <c r="BD432" s="54"/>
      <c r="BE432" s="54"/>
      <c r="BF432" s="54"/>
      <c r="BG432" s="54"/>
      <c r="BH432" s="54"/>
      <c r="BI432" s="54"/>
      <c r="BJ432" s="54"/>
      <c r="BK432" s="54"/>
      <c r="BL432" s="54"/>
      <c r="BM432" s="54"/>
      <c r="BN432" s="54"/>
      <c r="BO432" s="54"/>
      <c r="BP432" s="54"/>
      <c r="BQ432" s="54"/>
      <c r="BR432" s="54"/>
      <c r="BS432" s="54"/>
      <c r="BT432" s="54"/>
      <c r="BU432" s="54"/>
      <c r="BV432" s="54"/>
      <c r="BW432" s="54"/>
      <c r="BX432" s="49"/>
      <c r="BY432" s="55"/>
      <c r="BZ432" s="8"/>
      <c r="CE432" s="12" t="str">
        <f t="shared" si="315"/>
        <v/>
      </c>
      <c r="CG432" s="77" t="str">
        <f t="shared" si="316"/>
        <v/>
      </c>
      <c r="CH432" s="80" t="str">
        <f t="shared" si="317"/>
        <v/>
      </c>
      <c r="CL432" s="12" t="str">
        <f t="shared" si="318"/>
        <v/>
      </c>
      <c r="CM432" s="12" t="str">
        <f t="shared" si="319"/>
        <v/>
      </c>
      <c r="CN432" s="12" t="str" cm="1">
        <f t="array" ref="CN432">IF(OR($CE432="", $CG$3=""), "", IF(IFERROR(INDEX($K432:$T432, $CK432, MATCH(CN$3, $K$3:$T$3, 0)), "")="", $CC$4, $CC$3))</f>
        <v/>
      </c>
      <c r="CO432" s="12" t="str" cm="1">
        <f t="array" ref="CO432">IF(OR($CE432="", $CG$3=""), "", IF(IFERROR(INDEX($AA432:$AJ432, $CK432, MATCH(CO$3, $AA$3:$AJ$3, 0)), "")="", $CC$4, $CC$3))</f>
        <v/>
      </c>
      <c r="CP432" s="12" t="str">
        <f>IF(OR($CE432="", $CG$3=""), "", IF(CP$3='Property List &amp; Features'!$BG$9, $CC$3, IF(CP$3=$I432, $CC$3, $CC$4)))</f>
        <v/>
      </c>
      <c r="CQ432" s="12" t="str">
        <f>IF(OR($CE432="", $CG$3=""), "", IF(CQ$3='Property List &amp; Features'!$BG$9, $CC$3, IF(CQ$3=$J432, $CC$3, $CC$4)))</f>
        <v/>
      </c>
      <c r="CR432" s="12" t="str">
        <f t="shared" si="320"/>
        <v/>
      </c>
      <c r="CS432" s="12" t="str">
        <f t="shared" si="321"/>
        <v/>
      </c>
      <c r="CT432" s="12" t="str">
        <f t="shared" si="322"/>
        <v/>
      </c>
      <c r="CU432" s="12" t="str">
        <f t="shared" si="323"/>
        <v/>
      </c>
      <c r="CV432" s="12" t="str">
        <f t="shared" si="324"/>
        <v/>
      </c>
      <c r="CW432" s="12" t="str">
        <f t="shared" si="346"/>
        <v/>
      </c>
      <c r="CX432" s="12" t="str">
        <f t="shared" si="347"/>
        <v/>
      </c>
      <c r="CY432" s="12" t="str">
        <f t="shared" si="348"/>
        <v/>
      </c>
      <c r="CZ432" s="12" t="str">
        <f t="shared" si="349"/>
        <v/>
      </c>
      <c r="DA432" s="12" t="str">
        <f t="shared" si="350"/>
        <v/>
      </c>
      <c r="DB432" s="12" t="str">
        <f t="shared" si="351"/>
        <v/>
      </c>
      <c r="DC432" s="12" t="str">
        <f t="shared" si="352"/>
        <v/>
      </c>
      <c r="DD432" s="12" t="str">
        <f t="shared" si="353"/>
        <v/>
      </c>
      <c r="DE432" s="12" t="str">
        <f t="shared" si="354"/>
        <v/>
      </c>
      <c r="DF432" s="12" t="str">
        <f t="shared" si="355"/>
        <v/>
      </c>
      <c r="DG432" s="12" t="str">
        <f t="shared" si="356"/>
        <v/>
      </c>
      <c r="DH432" s="12" t="str">
        <f t="shared" si="357"/>
        <v/>
      </c>
      <c r="DI432" s="12" t="str">
        <f t="shared" si="358"/>
        <v/>
      </c>
      <c r="DJ432" s="12" t="str">
        <f t="shared" si="359"/>
        <v/>
      </c>
      <c r="DK432" s="12" t="str">
        <f t="shared" si="360"/>
        <v/>
      </c>
      <c r="DL432" s="12" t="str">
        <f t="shared" si="361"/>
        <v/>
      </c>
      <c r="DM432" s="12" t="str">
        <f t="shared" si="362"/>
        <v/>
      </c>
      <c r="DN432" s="12" t="str">
        <f t="shared" si="363"/>
        <v/>
      </c>
      <c r="DO432" s="12" t="str">
        <f t="shared" si="364"/>
        <v/>
      </c>
      <c r="DP432" s="12" t="str">
        <f t="shared" si="365"/>
        <v/>
      </c>
      <c r="DQ432" s="12" t="str">
        <f t="shared" si="366"/>
        <v/>
      </c>
      <c r="DR432" s="12" t="str">
        <f t="shared" si="328"/>
        <v/>
      </c>
      <c r="DS432" s="12" t="str">
        <f t="shared" si="329"/>
        <v/>
      </c>
      <c r="DT432" s="12" t="str">
        <f t="shared" si="330"/>
        <v/>
      </c>
      <c r="DU432" s="12" t="str">
        <f t="shared" si="331"/>
        <v/>
      </c>
      <c r="DV432" s="12" t="str">
        <f t="shared" si="332"/>
        <v/>
      </c>
      <c r="DW432" s="12" t="str">
        <f t="shared" si="333"/>
        <v/>
      </c>
      <c r="DX432" s="12" t="str">
        <f t="shared" si="334"/>
        <v/>
      </c>
      <c r="DY432" s="12" t="str">
        <f t="shared" si="335"/>
        <v/>
      </c>
      <c r="DZ432" s="12" t="str">
        <f t="shared" si="336"/>
        <v/>
      </c>
      <c r="EA432" s="12" t="str">
        <f t="shared" si="337"/>
        <v/>
      </c>
      <c r="EB432" s="12" t="str">
        <f t="shared" si="338"/>
        <v/>
      </c>
      <c r="EC432" s="12" t="str">
        <f t="shared" si="339"/>
        <v/>
      </c>
      <c r="ED432" s="12" t="str">
        <f t="shared" si="340"/>
        <v/>
      </c>
      <c r="EE432" s="12" t="str">
        <f t="shared" si="341"/>
        <v/>
      </c>
      <c r="EF432" s="12" t="str">
        <f t="shared" si="342"/>
        <v/>
      </c>
      <c r="EG432" s="12" t="str">
        <f t="shared" si="343"/>
        <v/>
      </c>
      <c r="EH432" s="12" t="str">
        <f t="shared" si="344"/>
        <v/>
      </c>
      <c r="EI432" s="12" t="str">
        <f t="shared" si="345"/>
        <v/>
      </c>
      <c r="EK432" s="83" t="str">
        <f t="shared" si="325"/>
        <v/>
      </c>
      <c r="EM432" s="12" t="str">
        <f t="shared" si="326"/>
        <v/>
      </c>
      <c r="EO432" s="12" t="str">
        <f t="shared" si="327"/>
        <v/>
      </c>
      <c r="EQ432" s="12" t="str">
        <f>IF($EO432="", "", IF($EQ$8=$EQ$6, COUNTIF($EO$11:$EO$2510, "&gt;"&amp;$EO432)+1+COUNTIF($EO$11:$EO432, $EO432)-1, COUNTIF($EO$11:$EO$2510, "&lt;"&amp;$EO432)+1+COUNTIF($EO$11:$EO432, $EO432)-1))</f>
        <v/>
      </c>
    </row>
    <row r="433" spans="1:147" x14ac:dyDescent="0.55000000000000004">
      <c r="A433" s="8"/>
      <c r="B433" s="12" t="str">
        <f>IF($D433="", "", COUNTIF($D$11:$D433, $D433))</f>
        <v/>
      </c>
      <c r="C433" s="8"/>
      <c r="D433" s="45"/>
      <c r="E433" s="46"/>
      <c r="F433" s="47"/>
      <c r="G433" s="54"/>
      <c r="H433" s="54"/>
      <c r="I433" s="48"/>
      <c r="J433" s="49"/>
      <c r="K433" s="50"/>
      <c r="L433" s="50"/>
      <c r="M433" s="50"/>
      <c r="N433" s="50"/>
      <c r="O433" s="50"/>
      <c r="P433" s="50"/>
      <c r="Q433" s="50"/>
      <c r="R433" s="50"/>
      <c r="S433" s="50"/>
      <c r="T433" s="50"/>
      <c r="U433" s="51"/>
      <c r="V433" s="52"/>
      <c r="W433" s="53"/>
      <c r="X433" s="53"/>
      <c r="Y433" s="53"/>
      <c r="Z433" s="53"/>
      <c r="AA433" s="48"/>
      <c r="AB433" s="54"/>
      <c r="AC433" s="54"/>
      <c r="AD433" s="54"/>
      <c r="AE433" s="54"/>
      <c r="AF433" s="54"/>
      <c r="AG433" s="54"/>
      <c r="AH433" s="54"/>
      <c r="AI433" s="54"/>
      <c r="AJ433" s="49"/>
      <c r="AK433" s="48"/>
      <c r="AL433" s="54"/>
      <c r="AM433" s="54"/>
      <c r="AN433" s="54"/>
      <c r="AO433" s="54"/>
      <c r="AP433" s="54"/>
      <c r="AQ433" s="54"/>
      <c r="AR433" s="54"/>
      <c r="AS433" s="54"/>
      <c r="AT433" s="54"/>
      <c r="AU433" s="54"/>
      <c r="AV433" s="54"/>
      <c r="AW433" s="54"/>
      <c r="AX433" s="54"/>
      <c r="AY433" s="54"/>
      <c r="AZ433" s="54"/>
      <c r="BA433" s="54"/>
      <c r="BB433" s="54"/>
      <c r="BC433" s="54"/>
      <c r="BD433" s="54"/>
      <c r="BE433" s="54"/>
      <c r="BF433" s="54"/>
      <c r="BG433" s="54"/>
      <c r="BH433" s="54"/>
      <c r="BI433" s="54"/>
      <c r="BJ433" s="54"/>
      <c r="BK433" s="54"/>
      <c r="BL433" s="54"/>
      <c r="BM433" s="54"/>
      <c r="BN433" s="54"/>
      <c r="BO433" s="54"/>
      <c r="BP433" s="54"/>
      <c r="BQ433" s="54"/>
      <c r="BR433" s="54"/>
      <c r="BS433" s="54"/>
      <c r="BT433" s="54"/>
      <c r="BU433" s="54"/>
      <c r="BV433" s="54"/>
      <c r="BW433" s="54"/>
      <c r="BX433" s="49"/>
      <c r="BY433" s="55"/>
      <c r="BZ433" s="8"/>
      <c r="CE433" s="12" t="str">
        <f t="shared" si="315"/>
        <v/>
      </c>
      <c r="CG433" s="77" t="str">
        <f t="shared" si="316"/>
        <v/>
      </c>
      <c r="CH433" s="80" t="str">
        <f t="shared" si="317"/>
        <v/>
      </c>
      <c r="CL433" s="12" t="str">
        <f t="shared" si="318"/>
        <v/>
      </c>
      <c r="CM433" s="12" t="str">
        <f t="shared" si="319"/>
        <v/>
      </c>
      <c r="CN433" s="12" t="str" cm="1">
        <f t="array" ref="CN433">IF(OR($CE433="", $CG$3=""), "", IF(IFERROR(INDEX($K433:$T433, $CK433, MATCH(CN$3, $K$3:$T$3, 0)), "")="", $CC$4, $CC$3))</f>
        <v/>
      </c>
      <c r="CO433" s="12" t="str" cm="1">
        <f t="array" ref="CO433">IF(OR($CE433="", $CG$3=""), "", IF(IFERROR(INDEX($AA433:$AJ433, $CK433, MATCH(CO$3, $AA$3:$AJ$3, 0)), "")="", $CC$4, $CC$3))</f>
        <v/>
      </c>
      <c r="CP433" s="12" t="str">
        <f>IF(OR($CE433="", $CG$3=""), "", IF(CP$3='Property List &amp; Features'!$BG$9, $CC$3, IF(CP$3=$I433, $CC$3, $CC$4)))</f>
        <v/>
      </c>
      <c r="CQ433" s="12" t="str">
        <f>IF(OR($CE433="", $CG$3=""), "", IF(CQ$3='Property List &amp; Features'!$BG$9, $CC$3, IF(CQ$3=$J433, $CC$3, $CC$4)))</f>
        <v/>
      </c>
      <c r="CR433" s="12" t="str">
        <f t="shared" si="320"/>
        <v/>
      </c>
      <c r="CS433" s="12" t="str">
        <f t="shared" si="321"/>
        <v/>
      </c>
      <c r="CT433" s="12" t="str">
        <f t="shared" si="322"/>
        <v/>
      </c>
      <c r="CU433" s="12" t="str">
        <f t="shared" si="323"/>
        <v/>
      </c>
      <c r="CV433" s="12" t="str">
        <f t="shared" si="324"/>
        <v/>
      </c>
      <c r="CW433" s="12" t="str">
        <f t="shared" si="346"/>
        <v/>
      </c>
      <c r="CX433" s="12" t="str">
        <f t="shared" si="347"/>
        <v/>
      </c>
      <c r="CY433" s="12" t="str">
        <f t="shared" si="348"/>
        <v/>
      </c>
      <c r="CZ433" s="12" t="str">
        <f t="shared" si="349"/>
        <v/>
      </c>
      <c r="DA433" s="12" t="str">
        <f t="shared" si="350"/>
        <v/>
      </c>
      <c r="DB433" s="12" t="str">
        <f t="shared" si="351"/>
        <v/>
      </c>
      <c r="DC433" s="12" t="str">
        <f t="shared" si="352"/>
        <v/>
      </c>
      <c r="DD433" s="12" t="str">
        <f t="shared" si="353"/>
        <v/>
      </c>
      <c r="DE433" s="12" t="str">
        <f t="shared" si="354"/>
        <v/>
      </c>
      <c r="DF433" s="12" t="str">
        <f t="shared" si="355"/>
        <v/>
      </c>
      <c r="DG433" s="12" t="str">
        <f t="shared" si="356"/>
        <v/>
      </c>
      <c r="DH433" s="12" t="str">
        <f t="shared" si="357"/>
        <v/>
      </c>
      <c r="DI433" s="12" t="str">
        <f t="shared" si="358"/>
        <v/>
      </c>
      <c r="DJ433" s="12" t="str">
        <f t="shared" si="359"/>
        <v/>
      </c>
      <c r="DK433" s="12" t="str">
        <f t="shared" si="360"/>
        <v/>
      </c>
      <c r="DL433" s="12" t="str">
        <f t="shared" si="361"/>
        <v/>
      </c>
      <c r="DM433" s="12" t="str">
        <f t="shared" si="362"/>
        <v/>
      </c>
      <c r="DN433" s="12" t="str">
        <f t="shared" si="363"/>
        <v/>
      </c>
      <c r="DO433" s="12" t="str">
        <f t="shared" si="364"/>
        <v/>
      </c>
      <c r="DP433" s="12" t="str">
        <f t="shared" si="365"/>
        <v/>
      </c>
      <c r="DQ433" s="12" t="str">
        <f t="shared" si="366"/>
        <v/>
      </c>
      <c r="DR433" s="12" t="str">
        <f t="shared" si="328"/>
        <v/>
      </c>
      <c r="DS433" s="12" t="str">
        <f t="shared" si="329"/>
        <v/>
      </c>
      <c r="DT433" s="12" t="str">
        <f t="shared" si="330"/>
        <v/>
      </c>
      <c r="DU433" s="12" t="str">
        <f t="shared" si="331"/>
        <v/>
      </c>
      <c r="DV433" s="12" t="str">
        <f t="shared" si="332"/>
        <v/>
      </c>
      <c r="DW433" s="12" t="str">
        <f t="shared" si="333"/>
        <v/>
      </c>
      <c r="DX433" s="12" t="str">
        <f t="shared" si="334"/>
        <v/>
      </c>
      <c r="DY433" s="12" t="str">
        <f t="shared" si="335"/>
        <v/>
      </c>
      <c r="DZ433" s="12" t="str">
        <f t="shared" si="336"/>
        <v/>
      </c>
      <c r="EA433" s="12" t="str">
        <f t="shared" si="337"/>
        <v/>
      </c>
      <c r="EB433" s="12" t="str">
        <f t="shared" si="338"/>
        <v/>
      </c>
      <c r="EC433" s="12" t="str">
        <f t="shared" si="339"/>
        <v/>
      </c>
      <c r="ED433" s="12" t="str">
        <f t="shared" si="340"/>
        <v/>
      </c>
      <c r="EE433" s="12" t="str">
        <f t="shared" si="341"/>
        <v/>
      </c>
      <c r="EF433" s="12" t="str">
        <f t="shared" si="342"/>
        <v/>
      </c>
      <c r="EG433" s="12" t="str">
        <f t="shared" si="343"/>
        <v/>
      </c>
      <c r="EH433" s="12" t="str">
        <f t="shared" si="344"/>
        <v/>
      </c>
      <c r="EI433" s="12" t="str">
        <f t="shared" si="345"/>
        <v/>
      </c>
      <c r="EK433" s="83" t="str">
        <f t="shared" si="325"/>
        <v/>
      </c>
      <c r="EM433" s="12" t="str">
        <f t="shared" si="326"/>
        <v/>
      </c>
      <c r="EO433" s="12" t="str">
        <f t="shared" si="327"/>
        <v/>
      </c>
      <c r="EQ433" s="12" t="str">
        <f>IF($EO433="", "", IF($EQ$8=$EQ$6, COUNTIF($EO$11:$EO$2510, "&gt;"&amp;$EO433)+1+COUNTIF($EO$11:$EO433, $EO433)-1, COUNTIF($EO$11:$EO$2510, "&lt;"&amp;$EO433)+1+COUNTIF($EO$11:$EO433, $EO433)-1))</f>
        <v/>
      </c>
    </row>
    <row r="434" spans="1:147" x14ac:dyDescent="0.55000000000000004">
      <c r="A434" s="8"/>
      <c r="B434" s="12" t="str">
        <f>IF($D434="", "", COUNTIF($D$11:$D434, $D434))</f>
        <v/>
      </c>
      <c r="C434" s="8"/>
      <c r="D434" s="45"/>
      <c r="E434" s="46"/>
      <c r="F434" s="47"/>
      <c r="G434" s="54"/>
      <c r="H434" s="54"/>
      <c r="I434" s="48"/>
      <c r="J434" s="49"/>
      <c r="K434" s="50"/>
      <c r="L434" s="50"/>
      <c r="M434" s="50"/>
      <c r="N434" s="50"/>
      <c r="O434" s="50"/>
      <c r="P434" s="50"/>
      <c r="Q434" s="50"/>
      <c r="R434" s="50"/>
      <c r="S434" s="50"/>
      <c r="T434" s="50"/>
      <c r="U434" s="51"/>
      <c r="V434" s="52"/>
      <c r="W434" s="53"/>
      <c r="X434" s="53"/>
      <c r="Y434" s="53"/>
      <c r="Z434" s="53"/>
      <c r="AA434" s="48"/>
      <c r="AB434" s="54"/>
      <c r="AC434" s="54"/>
      <c r="AD434" s="54"/>
      <c r="AE434" s="54"/>
      <c r="AF434" s="54"/>
      <c r="AG434" s="54"/>
      <c r="AH434" s="54"/>
      <c r="AI434" s="54"/>
      <c r="AJ434" s="49"/>
      <c r="AK434" s="48"/>
      <c r="AL434" s="54"/>
      <c r="AM434" s="54"/>
      <c r="AN434" s="54"/>
      <c r="AO434" s="54"/>
      <c r="AP434" s="54"/>
      <c r="AQ434" s="54"/>
      <c r="AR434" s="54"/>
      <c r="AS434" s="54"/>
      <c r="AT434" s="54"/>
      <c r="AU434" s="54"/>
      <c r="AV434" s="54"/>
      <c r="AW434" s="54"/>
      <c r="AX434" s="54"/>
      <c r="AY434" s="54"/>
      <c r="AZ434" s="54"/>
      <c r="BA434" s="54"/>
      <c r="BB434" s="54"/>
      <c r="BC434" s="54"/>
      <c r="BD434" s="54"/>
      <c r="BE434" s="54"/>
      <c r="BF434" s="54"/>
      <c r="BG434" s="54"/>
      <c r="BH434" s="54"/>
      <c r="BI434" s="54"/>
      <c r="BJ434" s="54"/>
      <c r="BK434" s="54"/>
      <c r="BL434" s="54"/>
      <c r="BM434" s="54"/>
      <c r="BN434" s="54"/>
      <c r="BO434" s="54"/>
      <c r="BP434" s="54"/>
      <c r="BQ434" s="54"/>
      <c r="BR434" s="54"/>
      <c r="BS434" s="54"/>
      <c r="BT434" s="54"/>
      <c r="BU434" s="54"/>
      <c r="BV434" s="54"/>
      <c r="BW434" s="54"/>
      <c r="BX434" s="49"/>
      <c r="BY434" s="55"/>
      <c r="BZ434" s="8"/>
      <c r="CE434" s="12" t="str">
        <f t="shared" si="315"/>
        <v/>
      </c>
      <c r="CG434" s="77" t="str">
        <f t="shared" si="316"/>
        <v/>
      </c>
      <c r="CH434" s="80" t="str">
        <f t="shared" si="317"/>
        <v/>
      </c>
      <c r="CL434" s="12" t="str">
        <f t="shared" si="318"/>
        <v/>
      </c>
      <c r="CM434" s="12" t="str">
        <f t="shared" si="319"/>
        <v/>
      </c>
      <c r="CN434" s="12" t="str" cm="1">
        <f t="array" ref="CN434">IF(OR($CE434="", $CG$3=""), "", IF(IFERROR(INDEX($K434:$T434, $CK434, MATCH(CN$3, $K$3:$T$3, 0)), "")="", $CC$4, $CC$3))</f>
        <v/>
      </c>
      <c r="CO434" s="12" t="str" cm="1">
        <f t="array" ref="CO434">IF(OR($CE434="", $CG$3=""), "", IF(IFERROR(INDEX($AA434:$AJ434, $CK434, MATCH(CO$3, $AA$3:$AJ$3, 0)), "")="", $CC$4, $CC$3))</f>
        <v/>
      </c>
      <c r="CP434" s="12" t="str">
        <f>IF(OR($CE434="", $CG$3=""), "", IF(CP$3='Property List &amp; Features'!$BG$9, $CC$3, IF(CP$3=$I434, $CC$3, $CC$4)))</f>
        <v/>
      </c>
      <c r="CQ434" s="12" t="str">
        <f>IF(OR($CE434="", $CG$3=""), "", IF(CQ$3='Property List &amp; Features'!$BG$9, $CC$3, IF(CQ$3=$J434, $CC$3, $CC$4)))</f>
        <v/>
      </c>
      <c r="CR434" s="12" t="str">
        <f t="shared" si="320"/>
        <v/>
      </c>
      <c r="CS434" s="12" t="str">
        <f t="shared" si="321"/>
        <v/>
      </c>
      <c r="CT434" s="12" t="str">
        <f t="shared" si="322"/>
        <v/>
      </c>
      <c r="CU434" s="12" t="str">
        <f t="shared" si="323"/>
        <v/>
      </c>
      <c r="CV434" s="12" t="str">
        <f t="shared" si="324"/>
        <v/>
      </c>
      <c r="CW434" s="12" t="str">
        <f t="shared" si="346"/>
        <v/>
      </c>
      <c r="CX434" s="12" t="str">
        <f t="shared" si="347"/>
        <v/>
      </c>
      <c r="CY434" s="12" t="str">
        <f t="shared" si="348"/>
        <v/>
      </c>
      <c r="CZ434" s="12" t="str">
        <f t="shared" si="349"/>
        <v/>
      </c>
      <c r="DA434" s="12" t="str">
        <f t="shared" si="350"/>
        <v/>
      </c>
      <c r="DB434" s="12" t="str">
        <f t="shared" si="351"/>
        <v/>
      </c>
      <c r="DC434" s="12" t="str">
        <f t="shared" si="352"/>
        <v/>
      </c>
      <c r="DD434" s="12" t="str">
        <f t="shared" si="353"/>
        <v/>
      </c>
      <c r="DE434" s="12" t="str">
        <f t="shared" si="354"/>
        <v/>
      </c>
      <c r="DF434" s="12" t="str">
        <f t="shared" si="355"/>
        <v/>
      </c>
      <c r="DG434" s="12" t="str">
        <f t="shared" si="356"/>
        <v/>
      </c>
      <c r="DH434" s="12" t="str">
        <f t="shared" si="357"/>
        <v/>
      </c>
      <c r="DI434" s="12" t="str">
        <f t="shared" si="358"/>
        <v/>
      </c>
      <c r="DJ434" s="12" t="str">
        <f t="shared" si="359"/>
        <v/>
      </c>
      <c r="DK434" s="12" t="str">
        <f t="shared" si="360"/>
        <v/>
      </c>
      <c r="DL434" s="12" t="str">
        <f t="shared" si="361"/>
        <v/>
      </c>
      <c r="DM434" s="12" t="str">
        <f t="shared" si="362"/>
        <v/>
      </c>
      <c r="DN434" s="12" t="str">
        <f t="shared" si="363"/>
        <v/>
      </c>
      <c r="DO434" s="12" t="str">
        <f t="shared" si="364"/>
        <v/>
      </c>
      <c r="DP434" s="12" t="str">
        <f t="shared" si="365"/>
        <v/>
      </c>
      <c r="DQ434" s="12" t="str">
        <f t="shared" si="366"/>
        <v/>
      </c>
      <c r="DR434" s="12" t="str">
        <f t="shared" si="328"/>
        <v/>
      </c>
      <c r="DS434" s="12" t="str">
        <f t="shared" si="329"/>
        <v/>
      </c>
      <c r="DT434" s="12" t="str">
        <f t="shared" si="330"/>
        <v/>
      </c>
      <c r="DU434" s="12" t="str">
        <f t="shared" si="331"/>
        <v/>
      </c>
      <c r="DV434" s="12" t="str">
        <f t="shared" si="332"/>
        <v/>
      </c>
      <c r="DW434" s="12" t="str">
        <f t="shared" si="333"/>
        <v/>
      </c>
      <c r="DX434" s="12" t="str">
        <f t="shared" si="334"/>
        <v/>
      </c>
      <c r="DY434" s="12" t="str">
        <f t="shared" si="335"/>
        <v/>
      </c>
      <c r="DZ434" s="12" t="str">
        <f t="shared" si="336"/>
        <v/>
      </c>
      <c r="EA434" s="12" t="str">
        <f t="shared" si="337"/>
        <v/>
      </c>
      <c r="EB434" s="12" t="str">
        <f t="shared" si="338"/>
        <v/>
      </c>
      <c r="EC434" s="12" t="str">
        <f t="shared" si="339"/>
        <v/>
      </c>
      <c r="ED434" s="12" t="str">
        <f t="shared" si="340"/>
        <v/>
      </c>
      <c r="EE434" s="12" t="str">
        <f t="shared" si="341"/>
        <v/>
      </c>
      <c r="EF434" s="12" t="str">
        <f t="shared" si="342"/>
        <v/>
      </c>
      <c r="EG434" s="12" t="str">
        <f t="shared" si="343"/>
        <v/>
      </c>
      <c r="EH434" s="12" t="str">
        <f t="shared" si="344"/>
        <v/>
      </c>
      <c r="EI434" s="12" t="str">
        <f t="shared" si="345"/>
        <v/>
      </c>
      <c r="EK434" s="83" t="str">
        <f t="shared" si="325"/>
        <v/>
      </c>
      <c r="EM434" s="12" t="str">
        <f t="shared" si="326"/>
        <v/>
      </c>
      <c r="EO434" s="12" t="str">
        <f t="shared" si="327"/>
        <v/>
      </c>
      <c r="EQ434" s="12" t="str">
        <f>IF($EO434="", "", IF($EQ$8=$EQ$6, COUNTIF($EO$11:$EO$2510, "&gt;"&amp;$EO434)+1+COUNTIF($EO$11:$EO434, $EO434)-1, COUNTIF($EO$11:$EO$2510, "&lt;"&amp;$EO434)+1+COUNTIF($EO$11:$EO434, $EO434)-1))</f>
        <v/>
      </c>
    </row>
    <row r="435" spans="1:147" x14ac:dyDescent="0.55000000000000004">
      <c r="A435" s="8"/>
      <c r="B435" s="12" t="str">
        <f>IF($D435="", "", COUNTIF($D$11:$D435, $D435))</f>
        <v/>
      </c>
      <c r="C435" s="8"/>
      <c r="D435" s="45"/>
      <c r="E435" s="46"/>
      <c r="F435" s="47"/>
      <c r="G435" s="54"/>
      <c r="H435" s="54"/>
      <c r="I435" s="48"/>
      <c r="J435" s="49"/>
      <c r="K435" s="50"/>
      <c r="L435" s="50"/>
      <c r="M435" s="50"/>
      <c r="N435" s="50"/>
      <c r="O435" s="50"/>
      <c r="P435" s="50"/>
      <c r="Q435" s="50"/>
      <c r="R435" s="50"/>
      <c r="S435" s="50"/>
      <c r="T435" s="50"/>
      <c r="U435" s="51"/>
      <c r="V435" s="52"/>
      <c r="W435" s="53"/>
      <c r="X435" s="53"/>
      <c r="Y435" s="53"/>
      <c r="Z435" s="53"/>
      <c r="AA435" s="48"/>
      <c r="AB435" s="54"/>
      <c r="AC435" s="54"/>
      <c r="AD435" s="54"/>
      <c r="AE435" s="54"/>
      <c r="AF435" s="54"/>
      <c r="AG435" s="54"/>
      <c r="AH435" s="54"/>
      <c r="AI435" s="54"/>
      <c r="AJ435" s="49"/>
      <c r="AK435" s="48"/>
      <c r="AL435" s="54"/>
      <c r="AM435" s="54"/>
      <c r="AN435" s="54"/>
      <c r="AO435" s="54"/>
      <c r="AP435" s="54"/>
      <c r="AQ435" s="54"/>
      <c r="AR435" s="54"/>
      <c r="AS435" s="54"/>
      <c r="AT435" s="54"/>
      <c r="AU435" s="54"/>
      <c r="AV435" s="54"/>
      <c r="AW435" s="54"/>
      <c r="AX435" s="54"/>
      <c r="AY435" s="54"/>
      <c r="AZ435" s="54"/>
      <c r="BA435" s="54"/>
      <c r="BB435" s="54"/>
      <c r="BC435" s="54"/>
      <c r="BD435" s="54"/>
      <c r="BE435" s="54"/>
      <c r="BF435" s="54"/>
      <c r="BG435" s="54"/>
      <c r="BH435" s="54"/>
      <c r="BI435" s="54"/>
      <c r="BJ435" s="54"/>
      <c r="BK435" s="54"/>
      <c r="BL435" s="54"/>
      <c r="BM435" s="54"/>
      <c r="BN435" s="54"/>
      <c r="BO435" s="54"/>
      <c r="BP435" s="54"/>
      <c r="BQ435" s="54"/>
      <c r="BR435" s="54"/>
      <c r="BS435" s="54"/>
      <c r="BT435" s="54"/>
      <c r="BU435" s="54"/>
      <c r="BV435" s="54"/>
      <c r="BW435" s="54"/>
      <c r="BX435" s="49"/>
      <c r="BY435" s="55"/>
      <c r="BZ435" s="8"/>
      <c r="CE435" s="12" t="str">
        <f t="shared" si="315"/>
        <v/>
      </c>
      <c r="CG435" s="77" t="str">
        <f t="shared" si="316"/>
        <v/>
      </c>
      <c r="CH435" s="80" t="str">
        <f t="shared" si="317"/>
        <v/>
      </c>
      <c r="CL435" s="12" t="str">
        <f t="shared" si="318"/>
        <v/>
      </c>
      <c r="CM435" s="12" t="str">
        <f t="shared" si="319"/>
        <v/>
      </c>
      <c r="CN435" s="12" t="str" cm="1">
        <f t="array" ref="CN435">IF(OR($CE435="", $CG$3=""), "", IF(IFERROR(INDEX($K435:$T435, $CK435, MATCH(CN$3, $K$3:$T$3, 0)), "")="", $CC$4, $CC$3))</f>
        <v/>
      </c>
      <c r="CO435" s="12" t="str" cm="1">
        <f t="array" ref="CO435">IF(OR($CE435="", $CG$3=""), "", IF(IFERROR(INDEX($AA435:$AJ435, $CK435, MATCH(CO$3, $AA$3:$AJ$3, 0)), "")="", $CC$4, $CC$3))</f>
        <v/>
      </c>
      <c r="CP435" s="12" t="str">
        <f>IF(OR($CE435="", $CG$3=""), "", IF(CP$3='Property List &amp; Features'!$BG$9, $CC$3, IF(CP$3=$I435, $CC$3, $CC$4)))</f>
        <v/>
      </c>
      <c r="CQ435" s="12" t="str">
        <f>IF(OR($CE435="", $CG$3=""), "", IF(CQ$3='Property List &amp; Features'!$BG$9, $CC$3, IF(CQ$3=$J435, $CC$3, $CC$4)))</f>
        <v/>
      </c>
      <c r="CR435" s="12" t="str">
        <f t="shared" si="320"/>
        <v/>
      </c>
      <c r="CS435" s="12" t="str">
        <f t="shared" si="321"/>
        <v/>
      </c>
      <c r="CT435" s="12" t="str">
        <f t="shared" si="322"/>
        <v/>
      </c>
      <c r="CU435" s="12" t="str">
        <f t="shared" si="323"/>
        <v/>
      </c>
      <c r="CV435" s="12" t="str">
        <f t="shared" si="324"/>
        <v/>
      </c>
      <c r="CW435" s="12" t="str">
        <f t="shared" si="346"/>
        <v/>
      </c>
      <c r="CX435" s="12" t="str">
        <f t="shared" si="347"/>
        <v/>
      </c>
      <c r="CY435" s="12" t="str">
        <f t="shared" si="348"/>
        <v/>
      </c>
      <c r="CZ435" s="12" t="str">
        <f t="shared" si="349"/>
        <v/>
      </c>
      <c r="DA435" s="12" t="str">
        <f t="shared" si="350"/>
        <v/>
      </c>
      <c r="DB435" s="12" t="str">
        <f t="shared" si="351"/>
        <v/>
      </c>
      <c r="DC435" s="12" t="str">
        <f t="shared" si="352"/>
        <v/>
      </c>
      <c r="DD435" s="12" t="str">
        <f t="shared" si="353"/>
        <v/>
      </c>
      <c r="DE435" s="12" t="str">
        <f t="shared" si="354"/>
        <v/>
      </c>
      <c r="DF435" s="12" t="str">
        <f t="shared" si="355"/>
        <v/>
      </c>
      <c r="DG435" s="12" t="str">
        <f t="shared" si="356"/>
        <v/>
      </c>
      <c r="DH435" s="12" t="str">
        <f t="shared" si="357"/>
        <v/>
      </c>
      <c r="DI435" s="12" t="str">
        <f t="shared" si="358"/>
        <v/>
      </c>
      <c r="DJ435" s="12" t="str">
        <f t="shared" si="359"/>
        <v/>
      </c>
      <c r="DK435" s="12" t="str">
        <f t="shared" si="360"/>
        <v/>
      </c>
      <c r="DL435" s="12" t="str">
        <f t="shared" si="361"/>
        <v/>
      </c>
      <c r="DM435" s="12" t="str">
        <f t="shared" si="362"/>
        <v/>
      </c>
      <c r="DN435" s="12" t="str">
        <f t="shared" si="363"/>
        <v/>
      </c>
      <c r="DO435" s="12" t="str">
        <f t="shared" si="364"/>
        <v/>
      </c>
      <c r="DP435" s="12" t="str">
        <f t="shared" si="365"/>
        <v/>
      </c>
      <c r="DQ435" s="12" t="str">
        <f t="shared" si="366"/>
        <v/>
      </c>
      <c r="DR435" s="12" t="str">
        <f t="shared" si="328"/>
        <v/>
      </c>
      <c r="DS435" s="12" t="str">
        <f t="shared" si="329"/>
        <v/>
      </c>
      <c r="DT435" s="12" t="str">
        <f t="shared" si="330"/>
        <v/>
      </c>
      <c r="DU435" s="12" t="str">
        <f t="shared" si="331"/>
        <v/>
      </c>
      <c r="DV435" s="12" t="str">
        <f t="shared" si="332"/>
        <v/>
      </c>
      <c r="DW435" s="12" t="str">
        <f t="shared" si="333"/>
        <v/>
      </c>
      <c r="DX435" s="12" t="str">
        <f t="shared" si="334"/>
        <v/>
      </c>
      <c r="DY435" s="12" t="str">
        <f t="shared" si="335"/>
        <v/>
      </c>
      <c r="DZ435" s="12" t="str">
        <f t="shared" si="336"/>
        <v/>
      </c>
      <c r="EA435" s="12" t="str">
        <f t="shared" si="337"/>
        <v/>
      </c>
      <c r="EB435" s="12" t="str">
        <f t="shared" si="338"/>
        <v/>
      </c>
      <c r="EC435" s="12" t="str">
        <f t="shared" si="339"/>
        <v/>
      </c>
      <c r="ED435" s="12" t="str">
        <f t="shared" si="340"/>
        <v/>
      </c>
      <c r="EE435" s="12" t="str">
        <f t="shared" si="341"/>
        <v/>
      </c>
      <c r="EF435" s="12" t="str">
        <f t="shared" si="342"/>
        <v/>
      </c>
      <c r="EG435" s="12" t="str">
        <f t="shared" si="343"/>
        <v/>
      </c>
      <c r="EH435" s="12" t="str">
        <f t="shared" si="344"/>
        <v/>
      </c>
      <c r="EI435" s="12" t="str">
        <f t="shared" si="345"/>
        <v/>
      </c>
      <c r="EK435" s="83" t="str">
        <f t="shared" si="325"/>
        <v/>
      </c>
      <c r="EM435" s="12" t="str">
        <f t="shared" si="326"/>
        <v/>
      </c>
      <c r="EO435" s="12" t="str">
        <f t="shared" si="327"/>
        <v/>
      </c>
      <c r="EQ435" s="12" t="str">
        <f>IF($EO435="", "", IF($EQ$8=$EQ$6, COUNTIF($EO$11:$EO$2510, "&gt;"&amp;$EO435)+1+COUNTIF($EO$11:$EO435, $EO435)-1, COUNTIF($EO$11:$EO$2510, "&lt;"&amp;$EO435)+1+COUNTIF($EO$11:$EO435, $EO435)-1))</f>
        <v/>
      </c>
    </row>
    <row r="436" spans="1:147" x14ac:dyDescent="0.55000000000000004">
      <c r="A436" s="8"/>
      <c r="B436" s="12" t="str">
        <f>IF($D436="", "", COUNTIF($D$11:$D436, $D436))</f>
        <v/>
      </c>
      <c r="C436" s="8"/>
      <c r="D436" s="45"/>
      <c r="E436" s="46"/>
      <c r="F436" s="47"/>
      <c r="G436" s="54"/>
      <c r="H436" s="54"/>
      <c r="I436" s="48"/>
      <c r="J436" s="49"/>
      <c r="K436" s="50"/>
      <c r="L436" s="50"/>
      <c r="M436" s="50"/>
      <c r="N436" s="50"/>
      <c r="O436" s="50"/>
      <c r="P436" s="50"/>
      <c r="Q436" s="50"/>
      <c r="R436" s="50"/>
      <c r="S436" s="50"/>
      <c r="T436" s="50"/>
      <c r="U436" s="51"/>
      <c r="V436" s="52"/>
      <c r="W436" s="53"/>
      <c r="X436" s="53"/>
      <c r="Y436" s="53"/>
      <c r="Z436" s="53"/>
      <c r="AA436" s="48"/>
      <c r="AB436" s="54"/>
      <c r="AC436" s="54"/>
      <c r="AD436" s="54"/>
      <c r="AE436" s="54"/>
      <c r="AF436" s="54"/>
      <c r="AG436" s="54"/>
      <c r="AH436" s="54"/>
      <c r="AI436" s="54"/>
      <c r="AJ436" s="49"/>
      <c r="AK436" s="48"/>
      <c r="AL436" s="54"/>
      <c r="AM436" s="54"/>
      <c r="AN436" s="54"/>
      <c r="AO436" s="54"/>
      <c r="AP436" s="54"/>
      <c r="AQ436" s="54"/>
      <c r="AR436" s="54"/>
      <c r="AS436" s="54"/>
      <c r="AT436" s="54"/>
      <c r="AU436" s="54"/>
      <c r="AV436" s="54"/>
      <c r="AW436" s="54"/>
      <c r="AX436" s="54"/>
      <c r="AY436" s="54"/>
      <c r="AZ436" s="54"/>
      <c r="BA436" s="54"/>
      <c r="BB436" s="54"/>
      <c r="BC436" s="54"/>
      <c r="BD436" s="54"/>
      <c r="BE436" s="54"/>
      <c r="BF436" s="54"/>
      <c r="BG436" s="54"/>
      <c r="BH436" s="54"/>
      <c r="BI436" s="54"/>
      <c r="BJ436" s="54"/>
      <c r="BK436" s="54"/>
      <c r="BL436" s="54"/>
      <c r="BM436" s="54"/>
      <c r="BN436" s="54"/>
      <c r="BO436" s="54"/>
      <c r="BP436" s="54"/>
      <c r="BQ436" s="54"/>
      <c r="BR436" s="54"/>
      <c r="BS436" s="54"/>
      <c r="BT436" s="54"/>
      <c r="BU436" s="54"/>
      <c r="BV436" s="54"/>
      <c r="BW436" s="54"/>
      <c r="BX436" s="49"/>
      <c r="BY436" s="55"/>
      <c r="BZ436" s="8"/>
      <c r="CE436" s="12" t="str">
        <f t="shared" si="315"/>
        <v/>
      </c>
      <c r="CG436" s="77" t="str">
        <f t="shared" si="316"/>
        <v/>
      </c>
      <c r="CH436" s="80" t="str">
        <f t="shared" si="317"/>
        <v/>
      </c>
      <c r="CL436" s="12" t="str">
        <f t="shared" si="318"/>
        <v/>
      </c>
      <c r="CM436" s="12" t="str">
        <f t="shared" si="319"/>
        <v/>
      </c>
      <c r="CN436" s="12" t="str" cm="1">
        <f t="array" ref="CN436">IF(OR($CE436="", $CG$3=""), "", IF(IFERROR(INDEX($K436:$T436, $CK436, MATCH(CN$3, $K$3:$T$3, 0)), "")="", $CC$4, $CC$3))</f>
        <v/>
      </c>
      <c r="CO436" s="12" t="str" cm="1">
        <f t="array" ref="CO436">IF(OR($CE436="", $CG$3=""), "", IF(IFERROR(INDEX($AA436:$AJ436, $CK436, MATCH(CO$3, $AA$3:$AJ$3, 0)), "")="", $CC$4, $CC$3))</f>
        <v/>
      </c>
      <c r="CP436" s="12" t="str">
        <f>IF(OR($CE436="", $CG$3=""), "", IF(CP$3='Property List &amp; Features'!$BG$9, $CC$3, IF(CP$3=$I436, $CC$3, $CC$4)))</f>
        <v/>
      </c>
      <c r="CQ436" s="12" t="str">
        <f>IF(OR($CE436="", $CG$3=""), "", IF(CQ$3='Property List &amp; Features'!$BG$9, $CC$3, IF(CQ$3=$J436, $CC$3, $CC$4)))</f>
        <v/>
      </c>
      <c r="CR436" s="12" t="str">
        <f t="shared" si="320"/>
        <v/>
      </c>
      <c r="CS436" s="12" t="str">
        <f t="shared" si="321"/>
        <v/>
      </c>
      <c r="CT436" s="12" t="str">
        <f t="shared" si="322"/>
        <v/>
      </c>
      <c r="CU436" s="12" t="str">
        <f t="shared" si="323"/>
        <v/>
      </c>
      <c r="CV436" s="12" t="str">
        <f t="shared" si="324"/>
        <v/>
      </c>
      <c r="CW436" s="12" t="str">
        <f t="shared" si="346"/>
        <v/>
      </c>
      <c r="CX436" s="12" t="str">
        <f t="shared" si="347"/>
        <v/>
      </c>
      <c r="CY436" s="12" t="str">
        <f t="shared" si="348"/>
        <v/>
      </c>
      <c r="CZ436" s="12" t="str">
        <f t="shared" si="349"/>
        <v/>
      </c>
      <c r="DA436" s="12" t="str">
        <f t="shared" si="350"/>
        <v/>
      </c>
      <c r="DB436" s="12" t="str">
        <f t="shared" si="351"/>
        <v/>
      </c>
      <c r="DC436" s="12" t="str">
        <f t="shared" si="352"/>
        <v/>
      </c>
      <c r="DD436" s="12" t="str">
        <f t="shared" si="353"/>
        <v/>
      </c>
      <c r="DE436" s="12" t="str">
        <f t="shared" si="354"/>
        <v/>
      </c>
      <c r="DF436" s="12" t="str">
        <f t="shared" si="355"/>
        <v/>
      </c>
      <c r="DG436" s="12" t="str">
        <f t="shared" si="356"/>
        <v/>
      </c>
      <c r="DH436" s="12" t="str">
        <f t="shared" si="357"/>
        <v/>
      </c>
      <c r="DI436" s="12" t="str">
        <f t="shared" si="358"/>
        <v/>
      </c>
      <c r="DJ436" s="12" t="str">
        <f t="shared" si="359"/>
        <v/>
      </c>
      <c r="DK436" s="12" t="str">
        <f t="shared" si="360"/>
        <v/>
      </c>
      <c r="DL436" s="12" t="str">
        <f t="shared" si="361"/>
        <v/>
      </c>
      <c r="DM436" s="12" t="str">
        <f t="shared" si="362"/>
        <v/>
      </c>
      <c r="DN436" s="12" t="str">
        <f t="shared" si="363"/>
        <v/>
      </c>
      <c r="DO436" s="12" t="str">
        <f t="shared" si="364"/>
        <v/>
      </c>
      <c r="DP436" s="12" t="str">
        <f t="shared" si="365"/>
        <v/>
      </c>
      <c r="DQ436" s="12" t="str">
        <f t="shared" si="366"/>
        <v/>
      </c>
      <c r="DR436" s="12" t="str">
        <f t="shared" si="328"/>
        <v/>
      </c>
      <c r="DS436" s="12" t="str">
        <f t="shared" si="329"/>
        <v/>
      </c>
      <c r="DT436" s="12" t="str">
        <f t="shared" si="330"/>
        <v/>
      </c>
      <c r="DU436" s="12" t="str">
        <f t="shared" si="331"/>
        <v/>
      </c>
      <c r="DV436" s="12" t="str">
        <f t="shared" si="332"/>
        <v/>
      </c>
      <c r="DW436" s="12" t="str">
        <f t="shared" si="333"/>
        <v/>
      </c>
      <c r="DX436" s="12" t="str">
        <f t="shared" si="334"/>
        <v/>
      </c>
      <c r="DY436" s="12" t="str">
        <f t="shared" si="335"/>
        <v/>
      </c>
      <c r="DZ436" s="12" t="str">
        <f t="shared" si="336"/>
        <v/>
      </c>
      <c r="EA436" s="12" t="str">
        <f t="shared" si="337"/>
        <v/>
      </c>
      <c r="EB436" s="12" t="str">
        <f t="shared" si="338"/>
        <v/>
      </c>
      <c r="EC436" s="12" t="str">
        <f t="shared" si="339"/>
        <v/>
      </c>
      <c r="ED436" s="12" t="str">
        <f t="shared" si="340"/>
        <v/>
      </c>
      <c r="EE436" s="12" t="str">
        <f t="shared" si="341"/>
        <v/>
      </c>
      <c r="EF436" s="12" t="str">
        <f t="shared" si="342"/>
        <v/>
      </c>
      <c r="EG436" s="12" t="str">
        <f t="shared" si="343"/>
        <v/>
      </c>
      <c r="EH436" s="12" t="str">
        <f t="shared" si="344"/>
        <v/>
      </c>
      <c r="EI436" s="12" t="str">
        <f t="shared" si="345"/>
        <v/>
      </c>
      <c r="EK436" s="83" t="str">
        <f t="shared" si="325"/>
        <v/>
      </c>
      <c r="EM436" s="12" t="str">
        <f t="shared" si="326"/>
        <v/>
      </c>
      <c r="EO436" s="12" t="str">
        <f t="shared" si="327"/>
        <v/>
      </c>
      <c r="EQ436" s="12" t="str">
        <f>IF($EO436="", "", IF($EQ$8=$EQ$6, COUNTIF($EO$11:$EO$2510, "&gt;"&amp;$EO436)+1+COUNTIF($EO$11:$EO436, $EO436)-1, COUNTIF($EO$11:$EO$2510, "&lt;"&amp;$EO436)+1+COUNTIF($EO$11:$EO436, $EO436)-1))</f>
        <v/>
      </c>
    </row>
    <row r="437" spans="1:147" x14ac:dyDescent="0.55000000000000004">
      <c r="A437" s="8"/>
      <c r="B437" s="12" t="str">
        <f>IF($D437="", "", COUNTIF($D$11:$D437, $D437))</f>
        <v/>
      </c>
      <c r="C437" s="8"/>
      <c r="D437" s="45"/>
      <c r="E437" s="46"/>
      <c r="F437" s="47"/>
      <c r="G437" s="54"/>
      <c r="H437" s="54"/>
      <c r="I437" s="48"/>
      <c r="J437" s="49"/>
      <c r="K437" s="50"/>
      <c r="L437" s="50"/>
      <c r="M437" s="50"/>
      <c r="N437" s="50"/>
      <c r="O437" s="50"/>
      <c r="P437" s="50"/>
      <c r="Q437" s="50"/>
      <c r="R437" s="50"/>
      <c r="S437" s="50"/>
      <c r="T437" s="50"/>
      <c r="U437" s="51"/>
      <c r="V437" s="52"/>
      <c r="W437" s="53"/>
      <c r="X437" s="53"/>
      <c r="Y437" s="53"/>
      <c r="Z437" s="53"/>
      <c r="AA437" s="48"/>
      <c r="AB437" s="54"/>
      <c r="AC437" s="54"/>
      <c r="AD437" s="54"/>
      <c r="AE437" s="54"/>
      <c r="AF437" s="54"/>
      <c r="AG437" s="54"/>
      <c r="AH437" s="54"/>
      <c r="AI437" s="54"/>
      <c r="AJ437" s="49"/>
      <c r="AK437" s="48"/>
      <c r="AL437" s="54"/>
      <c r="AM437" s="54"/>
      <c r="AN437" s="54"/>
      <c r="AO437" s="54"/>
      <c r="AP437" s="54"/>
      <c r="AQ437" s="54"/>
      <c r="AR437" s="54"/>
      <c r="AS437" s="54"/>
      <c r="AT437" s="54"/>
      <c r="AU437" s="54"/>
      <c r="AV437" s="54"/>
      <c r="AW437" s="54"/>
      <c r="AX437" s="54"/>
      <c r="AY437" s="54"/>
      <c r="AZ437" s="54"/>
      <c r="BA437" s="54"/>
      <c r="BB437" s="54"/>
      <c r="BC437" s="54"/>
      <c r="BD437" s="54"/>
      <c r="BE437" s="54"/>
      <c r="BF437" s="54"/>
      <c r="BG437" s="54"/>
      <c r="BH437" s="54"/>
      <c r="BI437" s="54"/>
      <c r="BJ437" s="54"/>
      <c r="BK437" s="54"/>
      <c r="BL437" s="54"/>
      <c r="BM437" s="54"/>
      <c r="BN437" s="54"/>
      <c r="BO437" s="54"/>
      <c r="BP437" s="54"/>
      <c r="BQ437" s="54"/>
      <c r="BR437" s="54"/>
      <c r="BS437" s="54"/>
      <c r="BT437" s="54"/>
      <c r="BU437" s="54"/>
      <c r="BV437" s="54"/>
      <c r="BW437" s="54"/>
      <c r="BX437" s="49"/>
      <c r="BY437" s="55"/>
      <c r="BZ437" s="8"/>
      <c r="CE437" s="12" t="str">
        <f t="shared" si="315"/>
        <v/>
      </c>
      <c r="CG437" s="77" t="str">
        <f t="shared" si="316"/>
        <v/>
      </c>
      <c r="CH437" s="80" t="str">
        <f t="shared" si="317"/>
        <v/>
      </c>
      <c r="CL437" s="12" t="str">
        <f t="shared" si="318"/>
        <v/>
      </c>
      <c r="CM437" s="12" t="str">
        <f t="shared" si="319"/>
        <v/>
      </c>
      <c r="CN437" s="12" t="str" cm="1">
        <f t="array" ref="CN437">IF(OR($CE437="", $CG$3=""), "", IF(IFERROR(INDEX($K437:$T437, $CK437, MATCH(CN$3, $K$3:$T$3, 0)), "")="", $CC$4, $CC$3))</f>
        <v/>
      </c>
      <c r="CO437" s="12" t="str" cm="1">
        <f t="array" ref="CO437">IF(OR($CE437="", $CG$3=""), "", IF(IFERROR(INDEX($AA437:$AJ437, $CK437, MATCH(CO$3, $AA$3:$AJ$3, 0)), "")="", $CC$4, $CC$3))</f>
        <v/>
      </c>
      <c r="CP437" s="12" t="str">
        <f>IF(OR($CE437="", $CG$3=""), "", IF(CP$3='Property List &amp; Features'!$BG$9, $CC$3, IF(CP$3=$I437, $CC$3, $CC$4)))</f>
        <v/>
      </c>
      <c r="CQ437" s="12" t="str">
        <f>IF(OR($CE437="", $CG$3=""), "", IF(CQ$3='Property List &amp; Features'!$BG$9, $CC$3, IF(CQ$3=$J437, $CC$3, $CC$4)))</f>
        <v/>
      </c>
      <c r="CR437" s="12" t="str">
        <f t="shared" si="320"/>
        <v/>
      </c>
      <c r="CS437" s="12" t="str">
        <f t="shared" si="321"/>
        <v/>
      </c>
      <c r="CT437" s="12" t="str">
        <f t="shared" si="322"/>
        <v/>
      </c>
      <c r="CU437" s="12" t="str">
        <f t="shared" si="323"/>
        <v/>
      </c>
      <c r="CV437" s="12" t="str">
        <f t="shared" si="324"/>
        <v/>
      </c>
      <c r="CW437" s="12" t="str">
        <f t="shared" si="346"/>
        <v/>
      </c>
      <c r="CX437" s="12" t="str">
        <f t="shared" si="347"/>
        <v/>
      </c>
      <c r="CY437" s="12" t="str">
        <f t="shared" si="348"/>
        <v/>
      </c>
      <c r="CZ437" s="12" t="str">
        <f t="shared" si="349"/>
        <v/>
      </c>
      <c r="DA437" s="12" t="str">
        <f t="shared" si="350"/>
        <v/>
      </c>
      <c r="DB437" s="12" t="str">
        <f t="shared" si="351"/>
        <v/>
      </c>
      <c r="DC437" s="12" t="str">
        <f t="shared" si="352"/>
        <v/>
      </c>
      <c r="DD437" s="12" t="str">
        <f t="shared" si="353"/>
        <v/>
      </c>
      <c r="DE437" s="12" t="str">
        <f t="shared" si="354"/>
        <v/>
      </c>
      <c r="DF437" s="12" t="str">
        <f t="shared" si="355"/>
        <v/>
      </c>
      <c r="DG437" s="12" t="str">
        <f t="shared" si="356"/>
        <v/>
      </c>
      <c r="DH437" s="12" t="str">
        <f t="shared" si="357"/>
        <v/>
      </c>
      <c r="DI437" s="12" t="str">
        <f t="shared" si="358"/>
        <v/>
      </c>
      <c r="DJ437" s="12" t="str">
        <f t="shared" si="359"/>
        <v/>
      </c>
      <c r="DK437" s="12" t="str">
        <f t="shared" si="360"/>
        <v/>
      </c>
      <c r="DL437" s="12" t="str">
        <f t="shared" si="361"/>
        <v/>
      </c>
      <c r="DM437" s="12" t="str">
        <f t="shared" si="362"/>
        <v/>
      </c>
      <c r="DN437" s="12" t="str">
        <f t="shared" si="363"/>
        <v/>
      </c>
      <c r="DO437" s="12" t="str">
        <f t="shared" si="364"/>
        <v/>
      </c>
      <c r="DP437" s="12" t="str">
        <f t="shared" si="365"/>
        <v/>
      </c>
      <c r="DQ437" s="12" t="str">
        <f t="shared" si="366"/>
        <v/>
      </c>
      <c r="DR437" s="12" t="str">
        <f t="shared" si="328"/>
        <v/>
      </c>
      <c r="DS437" s="12" t="str">
        <f t="shared" si="329"/>
        <v/>
      </c>
      <c r="DT437" s="12" t="str">
        <f t="shared" si="330"/>
        <v/>
      </c>
      <c r="DU437" s="12" t="str">
        <f t="shared" si="331"/>
        <v/>
      </c>
      <c r="DV437" s="12" t="str">
        <f t="shared" si="332"/>
        <v/>
      </c>
      <c r="DW437" s="12" t="str">
        <f t="shared" si="333"/>
        <v/>
      </c>
      <c r="DX437" s="12" t="str">
        <f t="shared" si="334"/>
        <v/>
      </c>
      <c r="DY437" s="12" t="str">
        <f t="shared" si="335"/>
        <v/>
      </c>
      <c r="DZ437" s="12" t="str">
        <f t="shared" si="336"/>
        <v/>
      </c>
      <c r="EA437" s="12" t="str">
        <f t="shared" si="337"/>
        <v/>
      </c>
      <c r="EB437" s="12" t="str">
        <f t="shared" si="338"/>
        <v/>
      </c>
      <c r="EC437" s="12" t="str">
        <f t="shared" si="339"/>
        <v/>
      </c>
      <c r="ED437" s="12" t="str">
        <f t="shared" si="340"/>
        <v/>
      </c>
      <c r="EE437" s="12" t="str">
        <f t="shared" si="341"/>
        <v/>
      </c>
      <c r="EF437" s="12" t="str">
        <f t="shared" si="342"/>
        <v/>
      </c>
      <c r="EG437" s="12" t="str">
        <f t="shared" si="343"/>
        <v/>
      </c>
      <c r="EH437" s="12" t="str">
        <f t="shared" si="344"/>
        <v/>
      </c>
      <c r="EI437" s="12" t="str">
        <f t="shared" si="345"/>
        <v/>
      </c>
      <c r="EK437" s="83" t="str">
        <f t="shared" si="325"/>
        <v/>
      </c>
      <c r="EM437" s="12" t="str">
        <f t="shared" si="326"/>
        <v/>
      </c>
      <c r="EO437" s="12" t="str">
        <f t="shared" si="327"/>
        <v/>
      </c>
      <c r="EQ437" s="12" t="str">
        <f>IF($EO437="", "", IF($EQ$8=$EQ$6, COUNTIF($EO$11:$EO$2510, "&gt;"&amp;$EO437)+1+COUNTIF($EO$11:$EO437, $EO437)-1, COUNTIF($EO$11:$EO$2510, "&lt;"&amp;$EO437)+1+COUNTIF($EO$11:$EO437, $EO437)-1))</f>
        <v/>
      </c>
    </row>
    <row r="438" spans="1:147" x14ac:dyDescent="0.55000000000000004">
      <c r="A438" s="8"/>
      <c r="B438" s="12" t="str">
        <f>IF($D438="", "", COUNTIF($D$11:$D438, $D438))</f>
        <v/>
      </c>
      <c r="C438" s="8"/>
      <c r="D438" s="45"/>
      <c r="E438" s="46"/>
      <c r="F438" s="47"/>
      <c r="G438" s="54"/>
      <c r="H438" s="54"/>
      <c r="I438" s="48"/>
      <c r="J438" s="49"/>
      <c r="K438" s="50"/>
      <c r="L438" s="50"/>
      <c r="M438" s="50"/>
      <c r="N438" s="50"/>
      <c r="O438" s="50"/>
      <c r="P438" s="50"/>
      <c r="Q438" s="50"/>
      <c r="R438" s="50"/>
      <c r="S438" s="50"/>
      <c r="T438" s="50"/>
      <c r="U438" s="51"/>
      <c r="V438" s="52"/>
      <c r="W438" s="53"/>
      <c r="X438" s="53"/>
      <c r="Y438" s="53"/>
      <c r="Z438" s="53"/>
      <c r="AA438" s="48"/>
      <c r="AB438" s="54"/>
      <c r="AC438" s="54"/>
      <c r="AD438" s="54"/>
      <c r="AE438" s="54"/>
      <c r="AF438" s="54"/>
      <c r="AG438" s="54"/>
      <c r="AH438" s="54"/>
      <c r="AI438" s="54"/>
      <c r="AJ438" s="49"/>
      <c r="AK438" s="48"/>
      <c r="AL438" s="54"/>
      <c r="AM438" s="54"/>
      <c r="AN438" s="54"/>
      <c r="AO438" s="54"/>
      <c r="AP438" s="54"/>
      <c r="AQ438" s="54"/>
      <c r="AR438" s="54"/>
      <c r="AS438" s="54"/>
      <c r="AT438" s="54"/>
      <c r="AU438" s="54"/>
      <c r="AV438" s="54"/>
      <c r="AW438" s="54"/>
      <c r="AX438" s="54"/>
      <c r="AY438" s="54"/>
      <c r="AZ438" s="54"/>
      <c r="BA438" s="54"/>
      <c r="BB438" s="54"/>
      <c r="BC438" s="54"/>
      <c r="BD438" s="54"/>
      <c r="BE438" s="54"/>
      <c r="BF438" s="54"/>
      <c r="BG438" s="54"/>
      <c r="BH438" s="54"/>
      <c r="BI438" s="54"/>
      <c r="BJ438" s="54"/>
      <c r="BK438" s="54"/>
      <c r="BL438" s="54"/>
      <c r="BM438" s="54"/>
      <c r="BN438" s="54"/>
      <c r="BO438" s="54"/>
      <c r="BP438" s="54"/>
      <c r="BQ438" s="54"/>
      <c r="BR438" s="54"/>
      <c r="BS438" s="54"/>
      <c r="BT438" s="54"/>
      <c r="BU438" s="54"/>
      <c r="BV438" s="54"/>
      <c r="BW438" s="54"/>
      <c r="BX438" s="49"/>
      <c r="BY438" s="55"/>
      <c r="BZ438" s="8"/>
      <c r="CE438" s="12" t="str">
        <f t="shared" si="315"/>
        <v/>
      </c>
      <c r="CG438" s="77" t="str">
        <f t="shared" si="316"/>
        <v/>
      </c>
      <c r="CH438" s="80" t="str">
        <f t="shared" si="317"/>
        <v/>
      </c>
      <c r="CL438" s="12" t="str">
        <f t="shared" si="318"/>
        <v/>
      </c>
      <c r="CM438" s="12" t="str">
        <f t="shared" si="319"/>
        <v/>
      </c>
      <c r="CN438" s="12" t="str" cm="1">
        <f t="array" ref="CN438">IF(OR($CE438="", $CG$3=""), "", IF(IFERROR(INDEX($K438:$T438, $CK438, MATCH(CN$3, $K$3:$T$3, 0)), "")="", $CC$4, $CC$3))</f>
        <v/>
      </c>
      <c r="CO438" s="12" t="str" cm="1">
        <f t="array" ref="CO438">IF(OR($CE438="", $CG$3=""), "", IF(IFERROR(INDEX($AA438:$AJ438, $CK438, MATCH(CO$3, $AA$3:$AJ$3, 0)), "")="", $CC$4, $CC$3))</f>
        <v/>
      </c>
      <c r="CP438" s="12" t="str">
        <f>IF(OR($CE438="", $CG$3=""), "", IF(CP$3='Property List &amp; Features'!$BG$9, $CC$3, IF(CP$3=$I438, $CC$3, $CC$4)))</f>
        <v/>
      </c>
      <c r="CQ438" s="12" t="str">
        <f>IF(OR($CE438="", $CG$3=""), "", IF(CQ$3='Property List &amp; Features'!$BG$9, $CC$3, IF(CQ$3=$J438, $CC$3, $CC$4)))</f>
        <v/>
      </c>
      <c r="CR438" s="12" t="str">
        <f t="shared" si="320"/>
        <v/>
      </c>
      <c r="CS438" s="12" t="str">
        <f t="shared" si="321"/>
        <v/>
      </c>
      <c r="CT438" s="12" t="str">
        <f t="shared" si="322"/>
        <v/>
      </c>
      <c r="CU438" s="12" t="str">
        <f t="shared" si="323"/>
        <v/>
      </c>
      <c r="CV438" s="12" t="str">
        <f t="shared" si="324"/>
        <v/>
      </c>
      <c r="CW438" s="12" t="str">
        <f t="shared" si="346"/>
        <v/>
      </c>
      <c r="CX438" s="12" t="str">
        <f t="shared" si="347"/>
        <v/>
      </c>
      <c r="CY438" s="12" t="str">
        <f t="shared" si="348"/>
        <v/>
      </c>
      <c r="CZ438" s="12" t="str">
        <f t="shared" si="349"/>
        <v/>
      </c>
      <c r="DA438" s="12" t="str">
        <f t="shared" si="350"/>
        <v/>
      </c>
      <c r="DB438" s="12" t="str">
        <f t="shared" si="351"/>
        <v/>
      </c>
      <c r="DC438" s="12" t="str">
        <f t="shared" si="352"/>
        <v/>
      </c>
      <c r="DD438" s="12" t="str">
        <f t="shared" si="353"/>
        <v/>
      </c>
      <c r="DE438" s="12" t="str">
        <f t="shared" si="354"/>
        <v/>
      </c>
      <c r="DF438" s="12" t="str">
        <f t="shared" si="355"/>
        <v/>
      </c>
      <c r="DG438" s="12" t="str">
        <f t="shared" si="356"/>
        <v/>
      </c>
      <c r="DH438" s="12" t="str">
        <f t="shared" si="357"/>
        <v/>
      </c>
      <c r="DI438" s="12" t="str">
        <f t="shared" si="358"/>
        <v/>
      </c>
      <c r="DJ438" s="12" t="str">
        <f t="shared" si="359"/>
        <v/>
      </c>
      <c r="DK438" s="12" t="str">
        <f t="shared" si="360"/>
        <v/>
      </c>
      <c r="DL438" s="12" t="str">
        <f t="shared" si="361"/>
        <v/>
      </c>
      <c r="DM438" s="12" t="str">
        <f t="shared" si="362"/>
        <v/>
      </c>
      <c r="DN438" s="12" t="str">
        <f t="shared" si="363"/>
        <v/>
      </c>
      <c r="DO438" s="12" t="str">
        <f t="shared" si="364"/>
        <v/>
      </c>
      <c r="DP438" s="12" t="str">
        <f t="shared" si="365"/>
        <v/>
      </c>
      <c r="DQ438" s="12" t="str">
        <f t="shared" si="366"/>
        <v/>
      </c>
      <c r="DR438" s="12" t="str">
        <f t="shared" si="328"/>
        <v/>
      </c>
      <c r="DS438" s="12" t="str">
        <f t="shared" si="329"/>
        <v/>
      </c>
      <c r="DT438" s="12" t="str">
        <f t="shared" si="330"/>
        <v/>
      </c>
      <c r="DU438" s="12" t="str">
        <f t="shared" si="331"/>
        <v/>
      </c>
      <c r="DV438" s="12" t="str">
        <f t="shared" si="332"/>
        <v/>
      </c>
      <c r="DW438" s="12" t="str">
        <f t="shared" si="333"/>
        <v/>
      </c>
      <c r="DX438" s="12" t="str">
        <f t="shared" si="334"/>
        <v/>
      </c>
      <c r="DY438" s="12" t="str">
        <f t="shared" si="335"/>
        <v/>
      </c>
      <c r="DZ438" s="12" t="str">
        <f t="shared" si="336"/>
        <v/>
      </c>
      <c r="EA438" s="12" t="str">
        <f t="shared" si="337"/>
        <v/>
      </c>
      <c r="EB438" s="12" t="str">
        <f t="shared" si="338"/>
        <v/>
      </c>
      <c r="EC438" s="12" t="str">
        <f t="shared" si="339"/>
        <v/>
      </c>
      <c r="ED438" s="12" t="str">
        <f t="shared" si="340"/>
        <v/>
      </c>
      <c r="EE438" s="12" t="str">
        <f t="shared" si="341"/>
        <v/>
      </c>
      <c r="EF438" s="12" t="str">
        <f t="shared" si="342"/>
        <v/>
      </c>
      <c r="EG438" s="12" t="str">
        <f t="shared" si="343"/>
        <v/>
      </c>
      <c r="EH438" s="12" t="str">
        <f t="shared" si="344"/>
        <v/>
      </c>
      <c r="EI438" s="12" t="str">
        <f t="shared" si="345"/>
        <v/>
      </c>
      <c r="EK438" s="83" t="str">
        <f t="shared" si="325"/>
        <v/>
      </c>
      <c r="EM438" s="12" t="str">
        <f t="shared" si="326"/>
        <v/>
      </c>
      <c r="EO438" s="12" t="str">
        <f t="shared" si="327"/>
        <v/>
      </c>
      <c r="EQ438" s="12" t="str">
        <f>IF($EO438="", "", IF($EQ$8=$EQ$6, COUNTIF($EO$11:$EO$2510, "&gt;"&amp;$EO438)+1+COUNTIF($EO$11:$EO438, $EO438)-1, COUNTIF($EO$11:$EO$2510, "&lt;"&amp;$EO438)+1+COUNTIF($EO$11:$EO438, $EO438)-1))</f>
        <v/>
      </c>
    </row>
    <row r="439" spans="1:147" x14ac:dyDescent="0.55000000000000004">
      <c r="A439" s="8"/>
      <c r="B439" s="12" t="str">
        <f>IF($D439="", "", COUNTIF($D$11:$D439, $D439))</f>
        <v/>
      </c>
      <c r="C439" s="8"/>
      <c r="D439" s="45"/>
      <c r="E439" s="46"/>
      <c r="F439" s="47"/>
      <c r="G439" s="54"/>
      <c r="H439" s="54"/>
      <c r="I439" s="48"/>
      <c r="J439" s="49"/>
      <c r="K439" s="50"/>
      <c r="L439" s="50"/>
      <c r="M439" s="50"/>
      <c r="N439" s="50"/>
      <c r="O439" s="50"/>
      <c r="P439" s="50"/>
      <c r="Q439" s="50"/>
      <c r="R439" s="50"/>
      <c r="S439" s="50"/>
      <c r="T439" s="50"/>
      <c r="U439" s="51"/>
      <c r="V439" s="52"/>
      <c r="W439" s="53"/>
      <c r="X439" s="53"/>
      <c r="Y439" s="53"/>
      <c r="Z439" s="53"/>
      <c r="AA439" s="48"/>
      <c r="AB439" s="54"/>
      <c r="AC439" s="54"/>
      <c r="AD439" s="54"/>
      <c r="AE439" s="54"/>
      <c r="AF439" s="54"/>
      <c r="AG439" s="54"/>
      <c r="AH439" s="54"/>
      <c r="AI439" s="54"/>
      <c r="AJ439" s="49"/>
      <c r="AK439" s="48"/>
      <c r="AL439" s="54"/>
      <c r="AM439" s="54"/>
      <c r="AN439" s="54"/>
      <c r="AO439" s="54"/>
      <c r="AP439" s="54"/>
      <c r="AQ439" s="54"/>
      <c r="AR439" s="54"/>
      <c r="AS439" s="54"/>
      <c r="AT439" s="54"/>
      <c r="AU439" s="54"/>
      <c r="AV439" s="54"/>
      <c r="AW439" s="54"/>
      <c r="AX439" s="54"/>
      <c r="AY439" s="54"/>
      <c r="AZ439" s="54"/>
      <c r="BA439" s="54"/>
      <c r="BB439" s="54"/>
      <c r="BC439" s="54"/>
      <c r="BD439" s="54"/>
      <c r="BE439" s="54"/>
      <c r="BF439" s="54"/>
      <c r="BG439" s="54"/>
      <c r="BH439" s="54"/>
      <c r="BI439" s="54"/>
      <c r="BJ439" s="54"/>
      <c r="BK439" s="54"/>
      <c r="BL439" s="54"/>
      <c r="BM439" s="54"/>
      <c r="BN439" s="54"/>
      <c r="BO439" s="54"/>
      <c r="BP439" s="54"/>
      <c r="BQ439" s="54"/>
      <c r="BR439" s="54"/>
      <c r="BS439" s="54"/>
      <c r="BT439" s="54"/>
      <c r="BU439" s="54"/>
      <c r="BV439" s="54"/>
      <c r="BW439" s="54"/>
      <c r="BX439" s="49"/>
      <c r="BY439" s="55"/>
      <c r="BZ439" s="8"/>
      <c r="CE439" s="12" t="str">
        <f t="shared" si="315"/>
        <v/>
      </c>
      <c r="CG439" s="77" t="str">
        <f t="shared" si="316"/>
        <v/>
      </c>
      <c r="CH439" s="80" t="str">
        <f t="shared" si="317"/>
        <v/>
      </c>
      <c r="CL439" s="12" t="str">
        <f t="shared" si="318"/>
        <v/>
      </c>
      <c r="CM439" s="12" t="str">
        <f t="shared" si="319"/>
        <v/>
      </c>
      <c r="CN439" s="12" t="str" cm="1">
        <f t="array" ref="CN439">IF(OR($CE439="", $CG$3=""), "", IF(IFERROR(INDEX($K439:$T439, $CK439, MATCH(CN$3, $K$3:$T$3, 0)), "")="", $CC$4, $CC$3))</f>
        <v/>
      </c>
      <c r="CO439" s="12" t="str" cm="1">
        <f t="array" ref="CO439">IF(OR($CE439="", $CG$3=""), "", IF(IFERROR(INDEX($AA439:$AJ439, $CK439, MATCH(CO$3, $AA$3:$AJ$3, 0)), "")="", $CC$4, $CC$3))</f>
        <v/>
      </c>
      <c r="CP439" s="12" t="str">
        <f>IF(OR($CE439="", $CG$3=""), "", IF(CP$3='Property List &amp; Features'!$BG$9, $CC$3, IF(CP$3=$I439, $CC$3, $CC$4)))</f>
        <v/>
      </c>
      <c r="CQ439" s="12" t="str">
        <f>IF(OR($CE439="", $CG$3=""), "", IF(CQ$3='Property List &amp; Features'!$BG$9, $CC$3, IF(CQ$3=$J439, $CC$3, $CC$4)))</f>
        <v/>
      </c>
      <c r="CR439" s="12" t="str">
        <f t="shared" si="320"/>
        <v/>
      </c>
      <c r="CS439" s="12" t="str">
        <f t="shared" si="321"/>
        <v/>
      </c>
      <c r="CT439" s="12" t="str">
        <f t="shared" si="322"/>
        <v/>
      </c>
      <c r="CU439" s="12" t="str">
        <f t="shared" si="323"/>
        <v/>
      </c>
      <c r="CV439" s="12" t="str">
        <f t="shared" si="324"/>
        <v/>
      </c>
      <c r="CW439" s="12" t="str">
        <f t="shared" si="346"/>
        <v/>
      </c>
      <c r="CX439" s="12" t="str">
        <f t="shared" si="347"/>
        <v/>
      </c>
      <c r="CY439" s="12" t="str">
        <f t="shared" si="348"/>
        <v/>
      </c>
      <c r="CZ439" s="12" t="str">
        <f t="shared" si="349"/>
        <v/>
      </c>
      <c r="DA439" s="12" t="str">
        <f t="shared" si="350"/>
        <v/>
      </c>
      <c r="DB439" s="12" t="str">
        <f t="shared" si="351"/>
        <v/>
      </c>
      <c r="DC439" s="12" t="str">
        <f t="shared" si="352"/>
        <v/>
      </c>
      <c r="DD439" s="12" t="str">
        <f t="shared" si="353"/>
        <v/>
      </c>
      <c r="DE439" s="12" t="str">
        <f t="shared" si="354"/>
        <v/>
      </c>
      <c r="DF439" s="12" t="str">
        <f t="shared" si="355"/>
        <v/>
      </c>
      <c r="DG439" s="12" t="str">
        <f t="shared" si="356"/>
        <v/>
      </c>
      <c r="DH439" s="12" t="str">
        <f t="shared" si="357"/>
        <v/>
      </c>
      <c r="DI439" s="12" t="str">
        <f t="shared" si="358"/>
        <v/>
      </c>
      <c r="DJ439" s="12" t="str">
        <f t="shared" si="359"/>
        <v/>
      </c>
      <c r="DK439" s="12" t="str">
        <f t="shared" si="360"/>
        <v/>
      </c>
      <c r="DL439" s="12" t="str">
        <f t="shared" si="361"/>
        <v/>
      </c>
      <c r="DM439" s="12" t="str">
        <f t="shared" si="362"/>
        <v/>
      </c>
      <c r="DN439" s="12" t="str">
        <f t="shared" si="363"/>
        <v/>
      </c>
      <c r="DO439" s="12" t="str">
        <f t="shared" si="364"/>
        <v/>
      </c>
      <c r="DP439" s="12" t="str">
        <f t="shared" si="365"/>
        <v/>
      </c>
      <c r="DQ439" s="12" t="str">
        <f t="shared" si="366"/>
        <v/>
      </c>
      <c r="DR439" s="12" t="str">
        <f t="shared" si="328"/>
        <v/>
      </c>
      <c r="DS439" s="12" t="str">
        <f t="shared" si="329"/>
        <v/>
      </c>
      <c r="DT439" s="12" t="str">
        <f t="shared" si="330"/>
        <v/>
      </c>
      <c r="DU439" s="12" t="str">
        <f t="shared" si="331"/>
        <v/>
      </c>
      <c r="DV439" s="12" t="str">
        <f t="shared" si="332"/>
        <v/>
      </c>
      <c r="DW439" s="12" t="str">
        <f t="shared" si="333"/>
        <v/>
      </c>
      <c r="DX439" s="12" t="str">
        <f t="shared" si="334"/>
        <v/>
      </c>
      <c r="DY439" s="12" t="str">
        <f t="shared" si="335"/>
        <v/>
      </c>
      <c r="DZ439" s="12" t="str">
        <f t="shared" si="336"/>
        <v/>
      </c>
      <c r="EA439" s="12" t="str">
        <f t="shared" si="337"/>
        <v/>
      </c>
      <c r="EB439" s="12" t="str">
        <f t="shared" si="338"/>
        <v/>
      </c>
      <c r="EC439" s="12" t="str">
        <f t="shared" si="339"/>
        <v/>
      </c>
      <c r="ED439" s="12" t="str">
        <f t="shared" si="340"/>
        <v/>
      </c>
      <c r="EE439" s="12" t="str">
        <f t="shared" si="341"/>
        <v/>
      </c>
      <c r="EF439" s="12" t="str">
        <f t="shared" si="342"/>
        <v/>
      </c>
      <c r="EG439" s="12" t="str">
        <f t="shared" si="343"/>
        <v/>
      </c>
      <c r="EH439" s="12" t="str">
        <f t="shared" si="344"/>
        <v/>
      </c>
      <c r="EI439" s="12" t="str">
        <f t="shared" si="345"/>
        <v/>
      </c>
      <c r="EK439" s="83" t="str">
        <f t="shared" si="325"/>
        <v/>
      </c>
      <c r="EM439" s="12" t="str">
        <f t="shared" si="326"/>
        <v/>
      </c>
      <c r="EO439" s="12" t="str">
        <f t="shared" si="327"/>
        <v/>
      </c>
      <c r="EQ439" s="12" t="str">
        <f>IF($EO439="", "", IF($EQ$8=$EQ$6, COUNTIF($EO$11:$EO$2510, "&gt;"&amp;$EO439)+1+COUNTIF($EO$11:$EO439, $EO439)-1, COUNTIF($EO$11:$EO$2510, "&lt;"&amp;$EO439)+1+COUNTIF($EO$11:$EO439, $EO439)-1))</f>
        <v/>
      </c>
    </row>
    <row r="440" spans="1:147" x14ac:dyDescent="0.55000000000000004">
      <c r="A440" s="8"/>
      <c r="B440" s="12" t="str">
        <f>IF($D440="", "", COUNTIF($D$11:$D440, $D440))</f>
        <v/>
      </c>
      <c r="C440" s="8"/>
      <c r="D440" s="45"/>
      <c r="E440" s="46"/>
      <c r="F440" s="47"/>
      <c r="G440" s="54"/>
      <c r="H440" s="54"/>
      <c r="I440" s="48"/>
      <c r="J440" s="49"/>
      <c r="K440" s="50"/>
      <c r="L440" s="50"/>
      <c r="M440" s="50"/>
      <c r="N440" s="50"/>
      <c r="O440" s="50"/>
      <c r="P440" s="50"/>
      <c r="Q440" s="50"/>
      <c r="R440" s="50"/>
      <c r="S440" s="50"/>
      <c r="T440" s="50"/>
      <c r="U440" s="51"/>
      <c r="V440" s="52"/>
      <c r="W440" s="53"/>
      <c r="X440" s="53"/>
      <c r="Y440" s="53"/>
      <c r="Z440" s="53"/>
      <c r="AA440" s="48"/>
      <c r="AB440" s="54"/>
      <c r="AC440" s="54"/>
      <c r="AD440" s="54"/>
      <c r="AE440" s="54"/>
      <c r="AF440" s="54"/>
      <c r="AG440" s="54"/>
      <c r="AH440" s="54"/>
      <c r="AI440" s="54"/>
      <c r="AJ440" s="49"/>
      <c r="AK440" s="48"/>
      <c r="AL440" s="54"/>
      <c r="AM440" s="54"/>
      <c r="AN440" s="54"/>
      <c r="AO440" s="54"/>
      <c r="AP440" s="54"/>
      <c r="AQ440" s="54"/>
      <c r="AR440" s="54"/>
      <c r="AS440" s="54"/>
      <c r="AT440" s="54"/>
      <c r="AU440" s="54"/>
      <c r="AV440" s="54"/>
      <c r="AW440" s="54"/>
      <c r="AX440" s="54"/>
      <c r="AY440" s="54"/>
      <c r="AZ440" s="54"/>
      <c r="BA440" s="54"/>
      <c r="BB440" s="54"/>
      <c r="BC440" s="54"/>
      <c r="BD440" s="54"/>
      <c r="BE440" s="54"/>
      <c r="BF440" s="54"/>
      <c r="BG440" s="54"/>
      <c r="BH440" s="54"/>
      <c r="BI440" s="54"/>
      <c r="BJ440" s="54"/>
      <c r="BK440" s="54"/>
      <c r="BL440" s="54"/>
      <c r="BM440" s="54"/>
      <c r="BN440" s="54"/>
      <c r="BO440" s="54"/>
      <c r="BP440" s="54"/>
      <c r="BQ440" s="54"/>
      <c r="BR440" s="54"/>
      <c r="BS440" s="54"/>
      <c r="BT440" s="54"/>
      <c r="BU440" s="54"/>
      <c r="BV440" s="54"/>
      <c r="BW440" s="54"/>
      <c r="BX440" s="49"/>
      <c r="BY440" s="55"/>
      <c r="BZ440" s="8"/>
      <c r="CE440" s="12" t="str">
        <f t="shared" si="315"/>
        <v/>
      </c>
      <c r="CG440" s="77" t="str">
        <f t="shared" si="316"/>
        <v/>
      </c>
      <c r="CH440" s="80" t="str">
        <f t="shared" si="317"/>
        <v/>
      </c>
      <c r="CL440" s="12" t="str">
        <f t="shared" si="318"/>
        <v/>
      </c>
      <c r="CM440" s="12" t="str">
        <f t="shared" si="319"/>
        <v/>
      </c>
      <c r="CN440" s="12" t="str" cm="1">
        <f t="array" ref="CN440">IF(OR($CE440="", $CG$3=""), "", IF(IFERROR(INDEX($K440:$T440, $CK440, MATCH(CN$3, $K$3:$T$3, 0)), "")="", $CC$4, $CC$3))</f>
        <v/>
      </c>
      <c r="CO440" s="12" t="str" cm="1">
        <f t="array" ref="CO440">IF(OR($CE440="", $CG$3=""), "", IF(IFERROR(INDEX($AA440:$AJ440, $CK440, MATCH(CO$3, $AA$3:$AJ$3, 0)), "")="", $CC$4, $CC$3))</f>
        <v/>
      </c>
      <c r="CP440" s="12" t="str">
        <f>IF(OR($CE440="", $CG$3=""), "", IF(CP$3='Property List &amp; Features'!$BG$9, $CC$3, IF(CP$3=$I440, $CC$3, $CC$4)))</f>
        <v/>
      </c>
      <c r="CQ440" s="12" t="str">
        <f>IF(OR($CE440="", $CG$3=""), "", IF(CQ$3='Property List &amp; Features'!$BG$9, $CC$3, IF(CQ$3=$J440, $CC$3, $CC$4)))</f>
        <v/>
      </c>
      <c r="CR440" s="12" t="str">
        <f t="shared" si="320"/>
        <v/>
      </c>
      <c r="CS440" s="12" t="str">
        <f t="shared" si="321"/>
        <v/>
      </c>
      <c r="CT440" s="12" t="str">
        <f t="shared" si="322"/>
        <v/>
      </c>
      <c r="CU440" s="12" t="str">
        <f t="shared" si="323"/>
        <v/>
      </c>
      <c r="CV440" s="12" t="str">
        <f t="shared" si="324"/>
        <v/>
      </c>
      <c r="CW440" s="12" t="str">
        <f t="shared" si="346"/>
        <v/>
      </c>
      <c r="CX440" s="12" t="str">
        <f t="shared" si="347"/>
        <v/>
      </c>
      <c r="CY440" s="12" t="str">
        <f t="shared" si="348"/>
        <v/>
      </c>
      <c r="CZ440" s="12" t="str">
        <f t="shared" si="349"/>
        <v/>
      </c>
      <c r="DA440" s="12" t="str">
        <f t="shared" si="350"/>
        <v/>
      </c>
      <c r="DB440" s="12" t="str">
        <f t="shared" si="351"/>
        <v/>
      </c>
      <c r="DC440" s="12" t="str">
        <f t="shared" si="352"/>
        <v/>
      </c>
      <c r="DD440" s="12" t="str">
        <f t="shared" si="353"/>
        <v/>
      </c>
      <c r="DE440" s="12" t="str">
        <f t="shared" si="354"/>
        <v/>
      </c>
      <c r="DF440" s="12" t="str">
        <f t="shared" si="355"/>
        <v/>
      </c>
      <c r="DG440" s="12" t="str">
        <f t="shared" si="356"/>
        <v/>
      </c>
      <c r="DH440" s="12" t="str">
        <f t="shared" si="357"/>
        <v/>
      </c>
      <c r="DI440" s="12" t="str">
        <f t="shared" si="358"/>
        <v/>
      </c>
      <c r="DJ440" s="12" t="str">
        <f t="shared" si="359"/>
        <v/>
      </c>
      <c r="DK440" s="12" t="str">
        <f t="shared" si="360"/>
        <v/>
      </c>
      <c r="DL440" s="12" t="str">
        <f t="shared" si="361"/>
        <v/>
      </c>
      <c r="DM440" s="12" t="str">
        <f t="shared" si="362"/>
        <v/>
      </c>
      <c r="DN440" s="12" t="str">
        <f t="shared" si="363"/>
        <v/>
      </c>
      <c r="DO440" s="12" t="str">
        <f t="shared" si="364"/>
        <v/>
      </c>
      <c r="DP440" s="12" t="str">
        <f t="shared" si="365"/>
        <v/>
      </c>
      <c r="DQ440" s="12" t="str">
        <f t="shared" si="366"/>
        <v/>
      </c>
      <c r="DR440" s="12" t="str">
        <f t="shared" si="328"/>
        <v/>
      </c>
      <c r="DS440" s="12" t="str">
        <f t="shared" si="329"/>
        <v/>
      </c>
      <c r="DT440" s="12" t="str">
        <f t="shared" si="330"/>
        <v/>
      </c>
      <c r="DU440" s="12" t="str">
        <f t="shared" si="331"/>
        <v/>
      </c>
      <c r="DV440" s="12" t="str">
        <f t="shared" si="332"/>
        <v/>
      </c>
      <c r="DW440" s="12" t="str">
        <f t="shared" si="333"/>
        <v/>
      </c>
      <c r="DX440" s="12" t="str">
        <f t="shared" si="334"/>
        <v/>
      </c>
      <c r="DY440" s="12" t="str">
        <f t="shared" si="335"/>
        <v/>
      </c>
      <c r="DZ440" s="12" t="str">
        <f t="shared" si="336"/>
        <v/>
      </c>
      <c r="EA440" s="12" t="str">
        <f t="shared" si="337"/>
        <v/>
      </c>
      <c r="EB440" s="12" t="str">
        <f t="shared" si="338"/>
        <v/>
      </c>
      <c r="EC440" s="12" t="str">
        <f t="shared" si="339"/>
        <v/>
      </c>
      <c r="ED440" s="12" t="str">
        <f t="shared" si="340"/>
        <v/>
      </c>
      <c r="EE440" s="12" t="str">
        <f t="shared" si="341"/>
        <v/>
      </c>
      <c r="EF440" s="12" t="str">
        <f t="shared" si="342"/>
        <v/>
      </c>
      <c r="EG440" s="12" t="str">
        <f t="shared" si="343"/>
        <v/>
      </c>
      <c r="EH440" s="12" t="str">
        <f t="shared" si="344"/>
        <v/>
      </c>
      <c r="EI440" s="12" t="str">
        <f t="shared" si="345"/>
        <v/>
      </c>
      <c r="EK440" s="83" t="str">
        <f t="shared" si="325"/>
        <v/>
      </c>
      <c r="EM440" s="12" t="str">
        <f t="shared" si="326"/>
        <v/>
      </c>
      <c r="EO440" s="12" t="str">
        <f t="shared" si="327"/>
        <v/>
      </c>
      <c r="EQ440" s="12" t="str">
        <f>IF($EO440="", "", IF($EQ$8=$EQ$6, COUNTIF($EO$11:$EO$2510, "&gt;"&amp;$EO440)+1+COUNTIF($EO$11:$EO440, $EO440)-1, COUNTIF($EO$11:$EO$2510, "&lt;"&amp;$EO440)+1+COUNTIF($EO$11:$EO440, $EO440)-1))</f>
        <v/>
      </c>
    </row>
    <row r="441" spans="1:147" x14ac:dyDescent="0.55000000000000004">
      <c r="A441" s="8"/>
      <c r="B441" s="12" t="str">
        <f>IF($D441="", "", COUNTIF($D$11:$D441, $D441))</f>
        <v/>
      </c>
      <c r="C441" s="8"/>
      <c r="D441" s="45"/>
      <c r="E441" s="46"/>
      <c r="F441" s="47"/>
      <c r="G441" s="54"/>
      <c r="H441" s="54"/>
      <c r="I441" s="48"/>
      <c r="J441" s="49"/>
      <c r="K441" s="50"/>
      <c r="L441" s="50"/>
      <c r="M441" s="50"/>
      <c r="N441" s="50"/>
      <c r="O441" s="50"/>
      <c r="P441" s="50"/>
      <c r="Q441" s="50"/>
      <c r="R441" s="50"/>
      <c r="S441" s="50"/>
      <c r="T441" s="50"/>
      <c r="U441" s="51"/>
      <c r="V441" s="52"/>
      <c r="W441" s="53"/>
      <c r="X441" s="53"/>
      <c r="Y441" s="53"/>
      <c r="Z441" s="53"/>
      <c r="AA441" s="48"/>
      <c r="AB441" s="54"/>
      <c r="AC441" s="54"/>
      <c r="AD441" s="54"/>
      <c r="AE441" s="54"/>
      <c r="AF441" s="54"/>
      <c r="AG441" s="54"/>
      <c r="AH441" s="54"/>
      <c r="AI441" s="54"/>
      <c r="AJ441" s="49"/>
      <c r="AK441" s="48"/>
      <c r="AL441" s="54"/>
      <c r="AM441" s="54"/>
      <c r="AN441" s="54"/>
      <c r="AO441" s="54"/>
      <c r="AP441" s="54"/>
      <c r="AQ441" s="54"/>
      <c r="AR441" s="54"/>
      <c r="AS441" s="54"/>
      <c r="AT441" s="54"/>
      <c r="AU441" s="54"/>
      <c r="AV441" s="54"/>
      <c r="AW441" s="54"/>
      <c r="AX441" s="54"/>
      <c r="AY441" s="54"/>
      <c r="AZ441" s="54"/>
      <c r="BA441" s="54"/>
      <c r="BB441" s="54"/>
      <c r="BC441" s="54"/>
      <c r="BD441" s="54"/>
      <c r="BE441" s="54"/>
      <c r="BF441" s="54"/>
      <c r="BG441" s="54"/>
      <c r="BH441" s="54"/>
      <c r="BI441" s="54"/>
      <c r="BJ441" s="54"/>
      <c r="BK441" s="54"/>
      <c r="BL441" s="54"/>
      <c r="BM441" s="54"/>
      <c r="BN441" s="54"/>
      <c r="BO441" s="54"/>
      <c r="BP441" s="54"/>
      <c r="BQ441" s="54"/>
      <c r="BR441" s="54"/>
      <c r="BS441" s="54"/>
      <c r="BT441" s="54"/>
      <c r="BU441" s="54"/>
      <c r="BV441" s="54"/>
      <c r="BW441" s="54"/>
      <c r="BX441" s="49"/>
      <c r="BY441" s="55"/>
      <c r="BZ441" s="8"/>
      <c r="CE441" s="12" t="str">
        <f t="shared" si="315"/>
        <v/>
      </c>
      <c r="CG441" s="77" t="str">
        <f t="shared" si="316"/>
        <v/>
      </c>
      <c r="CH441" s="80" t="str">
        <f t="shared" si="317"/>
        <v/>
      </c>
      <c r="CL441" s="12" t="str">
        <f t="shared" si="318"/>
        <v/>
      </c>
      <c r="CM441" s="12" t="str">
        <f t="shared" si="319"/>
        <v/>
      </c>
      <c r="CN441" s="12" t="str" cm="1">
        <f t="array" ref="CN441">IF(OR($CE441="", $CG$3=""), "", IF(IFERROR(INDEX($K441:$T441, $CK441, MATCH(CN$3, $K$3:$T$3, 0)), "")="", $CC$4, $CC$3))</f>
        <v/>
      </c>
      <c r="CO441" s="12" t="str" cm="1">
        <f t="array" ref="CO441">IF(OR($CE441="", $CG$3=""), "", IF(IFERROR(INDEX($AA441:$AJ441, $CK441, MATCH(CO$3, $AA$3:$AJ$3, 0)), "")="", $CC$4, $CC$3))</f>
        <v/>
      </c>
      <c r="CP441" s="12" t="str">
        <f>IF(OR($CE441="", $CG$3=""), "", IF(CP$3='Property List &amp; Features'!$BG$9, $CC$3, IF(CP$3=$I441, $CC$3, $CC$4)))</f>
        <v/>
      </c>
      <c r="CQ441" s="12" t="str">
        <f>IF(OR($CE441="", $CG$3=""), "", IF(CQ$3='Property List &amp; Features'!$BG$9, $CC$3, IF(CQ$3=$J441, $CC$3, $CC$4)))</f>
        <v/>
      </c>
      <c r="CR441" s="12" t="str">
        <f t="shared" si="320"/>
        <v/>
      </c>
      <c r="CS441" s="12" t="str">
        <f t="shared" si="321"/>
        <v/>
      </c>
      <c r="CT441" s="12" t="str">
        <f t="shared" si="322"/>
        <v/>
      </c>
      <c r="CU441" s="12" t="str">
        <f t="shared" si="323"/>
        <v/>
      </c>
      <c r="CV441" s="12" t="str">
        <f t="shared" si="324"/>
        <v/>
      </c>
      <c r="CW441" s="12" t="str">
        <f t="shared" si="346"/>
        <v/>
      </c>
      <c r="CX441" s="12" t="str">
        <f t="shared" si="347"/>
        <v/>
      </c>
      <c r="CY441" s="12" t="str">
        <f t="shared" si="348"/>
        <v/>
      </c>
      <c r="CZ441" s="12" t="str">
        <f t="shared" si="349"/>
        <v/>
      </c>
      <c r="DA441" s="12" t="str">
        <f t="shared" si="350"/>
        <v/>
      </c>
      <c r="DB441" s="12" t="str">
        <f t="shared" si="351"/>
        <v/>
      </c>
      <c r="DC441" s="12" t="str">
        <f t="shared" si="352"/>
        <v/>
      </c>
      <c r="DD441" s="12" t="str">
        <f t="shared" si="353"/>
        <v/>
      </c>
      <c r="DE441" s="12" t="str">
        <f t="shared" si="354"/>
        <v/>
      </c>
      <c r="DF441" s="12" t="str">
        <f t="shared" si="355"/>
        <v/>
      </c>
      <c r="DG441" s="12" t="str">
        <f t="shared" si="356"/>
        <v/>
      </c>
      <c r="DH441" s="12" t="str">
        <f t="shared" si="357"/>
        <v/>
      </c>
      <c r="DI441" s="12" t="str">
        <f t="shared" si="358"/>
        <v/>
      </c>
      <c r="DJ441" s="12" t="str">
        <f t="shared" si="359"/>
        <v/>
      </c>
      <c r="DK441" s="12" t="str">
        <f t="shared" si="360"/>
        <v/>
      </c>
      <c r="DL441" s="12" t="str">
        <f t="shared" si="361"/>
        <v/>
      </c>
      <c r="DM441" s="12" t="str">
        <f t="shared" si="362"/>
        <v/>
      </c>
      <c r="DN441" s="12" t="str">
        <f t="shared" si="363"/>
        <v/>
      </c>
      <c r="DO441" s="12" t="str">
        <f t="shared" si="364"/>
        <v/>
      </c>
      <c r="DP441" s="12" t="str">
        <f t="shared" si="365"/>
        <v/>
      </c>
      <c r="DQ441" s="12" t="str">
        <f t="shared" si="366"/>
        <v/>
      </c>
      <c r="DR441" s="12" t="str">
        <f t="shared" si="328"/>
        <v/>
      </c>
      <c r="DS441" s="12" t="str">
        <f t="shared" si="329"/>
        <v/>
      </c>
      <c r="DT441" s="12" t="str">
        <f t="shared" si="330"/>
        <v/>
      </c>
      <c r="DU441" s="12" t="str">
        <f t="shared" si="331"/>
        <v/>
      </c>
      <c r="DV441" s="12" t="str">
        <f t="shared" si="332"/>
        <v/>
      </c>
      <c r="DW441" s="12" t="str">
        <f t="shared" si="333"/>
        <v/>
      </c>
      <c r="DX441" s="12" t="str">
        <f t="shared" si="334"/>
        <v/>
      </c>
      <c r="DY441" s="12" t="str">
        <f t="shared" si="335"/>
        <v/>
      </c>
      <c r="DZ441" s="12" t="str">
        <f t="shared" si="336"/>
        <v/>
      </c>
      <c r="EA441" s="12" t="str">
        <f t="shared" si="337"/>
        <v/>
      </c>
      <c r="EB441" s="12" t="str">
        <f t="shared" si="338"/>
        <v/>
      </c>
      <c r="EC441" s="12" t="str">
        <f t="shared" si="339"/>
        <v/>
      </c>
      <c r="ED441" s="12" t="str">
        <f t="shared" si="340"/>
        <v/>
      </c>
      <c r="EE441" s="12" t="str">
        <f t="shared" si="341"/>
        <v/>
      </c>
      <c r="EF441" s="12" t="str">
        <f t="shared" si="342"/>
        <v/>
      </c>
      <c r="EG441" s="12" t="str">
        <f t="shared" si="343"/>
        <v/>
      </c>
      <c r="EH441" s="12" t="str">
        <f t="shared" si="344"/>
        <v/>
      </c>
      <c r="EI441" s="12" t="str">
        <f t="shared" si="345"/>
        <v/>
      </c>
      <c r="EK441" s="83" t="str">
        <f t="shared" si="325"/>
        <v/>
      </c>
      <c r="EM441" s="12" t="str">
        <f t="shared" si="326"/>
        <v/>
      </c>
      <c r="EO441" s="12" t="str">
        <f t="shared" si="327"/>
        <v/>
      </c>
      <c r="EQ441" s="12" t="str">
        <f>IF($EO441="", "", IF($EQ$8=$EQ$6, COUNTIF($EO$11:$EO$2510, "&gt;"&amp;$EO441)+1+COUNTIF($EO$11:$EO441, $EO441)-1, COUNTIF($EO$11:$EO$2510, "&lt;"&amp;$EO441)+1+COUNTIF($EO$11:$EO441, $EO441)-1))</f>
        <v/>
      </c>
    </row>
    <row r="442" spans="1:147" x14ac:dyDescent="0.55000000000000004">
      <c r="A442" s="8"/>
      <c r="B442" s="12" t="str">
        <f>IF($D442="", "", COUNTIF($D$11:$D442, $D442))</f>
        <v/>
      </c>
      <c r="C442" s="8"/>
      <c r="D442" s="45"/>
      <c r="E442" s="46"/>
      <c r="F442" s="47"/>
      <c r="G442" s="54"/>
      <c r="H442" s="54"/>
      <c r="I442" s="48"/>
      <c r="J442" s="49"/>
      <c r="K442" s="50"/>
      <c r="L442" s="50"/>
      <c r="M442" s="50"/>
      <c r="N442" s="50"/>
      <c r="O442" s="50"/>
      <c r="P442" s="50"/>
      <c r="Q442" s="50"/>
      <c r="R442" s="50"/>
      <c r="S442" s="50"/>
      <c r="T442" s="50"/>
      <c r="U442" s="51"/>
      <c r="V442" s="52"/>
      <c r="W442" s="53"/>
      <c r="X442" s="53"/>
      <c r="Y442" s="53"/>
      <c r="Z442" s="53"/>
      <c r="AA442" s="48"/>
      <c r="AB442" s="54"/>
      <c r="AC442" s="54"/>
      <c r="AD442" s="54"/>
      <c r="AE442" s="54"/>
      <c r="AF442" s="54"/>
      <c r="AG442" s="54"/>
      <c r="AH442" s="54"/>
      <c r="AI442" s="54"/>
      <c r="AJ442" s="49"/>
      <c r="AK442" s="48"/>
      <c r="AL442" s="54"/>
      <c r="AM442" s="54"/>
      <c r="AN442" s="54"/>
      <c r="AO442" s="54"/>
      <c r="AP442" s="54"/>
      <c r="AQ442" s="54"/>
      <c r="AR442" s="54"/>
      <c r="AS442" s="54"/>
      <c r="AT442" s="54"/>
      <c r="AU442" s="54"/>
      <c r="AV442" s="54"/>
      <c r="AW442" s="54"/>
      <c r="AX442" s="54"/>
      <c r="AY442" s="54"/>
      <c r="AZ442" s="54"/>
      <c r="BA442" s="54"/>
      <c r="BB442" s="54"/>
      <c r="BC442" s="54"/>
      <c r="BD442" s="54"/>
      <c r="BE442" s="54"/>
      <c r="BF442" s="54"/>
      <c r="BG442" s="54"/>
      <c r="BH442" s="54"/>
      <c r="BI442" s="54"/>
      <c r="BJ442" s="54"/>
      <c r="BK442" s="54"/>
      <c r="BL442" s="54"/>
      <c r="BM442" s="54"/>
      <c r="BN442" s="54"/>
      <c r="BO442" s="54"/>
      <c r="BP442" s="54"/>
      <c r="BQ442" s="54"/>
      <c r="BR442" s="54"/>
      <c r="BS442" s="54"/>
      <c r="BT442" s="54"/>
      <c r="BU442" s="54"/>
      <c r="BV442" s="54"/>
      <c r="BW442" s="54"/>
      <c r="BX442" s="49"/>
      <c r="BY442" s="55"/>
      <c r="BZ442" s="8"/>
      <c r="CE442" s="12" t="str">
        <f t="shared" si="315"/>
        <v/>
      </c>
      <c r="CG442" s="77" t="str">
        <f t="shared" si="316"/>
        <v/>
      </c>
      <c r="CH442" s="80" t="str">
        <f t="shared" si="317"/>
        <v/>
      </c>
      <c r="CL442" s="12" t="str">
        <f t="shared" si="318"/>
        <v/>
      </c>
      <c r="CM442" s="12" t="str">
        <f t="shared" si="319"/>
        <v/>
      </c>
      <c r="CN442" s="12" t="str" cm="1">
        <f t="array" ref="CN442">IF(OR($CE442="", $CG$3=""), "", IF(IFERROR(INDEX($K442:$T442, $CK442, MATCH(CN$3, $K$3:$T$3, 0)), "")="", $CC$4, $CC$3))</f>
        <v/>
      </c>
      <c r="CO442" s="12" t="str" cm="1">
        <f t="array" ref="CO442">IF(OR($CE442="", $CG$3=""), "", IF(IFERROR(INDEX($AA442:$AJ442, $CK442, MATCH(CO$3, $AA$3:$AJ$3, 0)), "")="", $CC$4, $CC$3))</f>
        <v/>
      </c>
      <c r="CP442" s="12" t="str">
        <f>IF(OR($CE442="", $CG$3=""), "", IF(CP$3='Property List &amp; Features'!$BG$9, $CC$3, IF(CP$3=$I442, $CC$3, $CC$4)))</f>
        <v/>
      </c>
      <c r="CQ442" s="12" t="str">
        <f>IF(OR($CE442="", $CG$3=""), "", IF(CQ$3='Property List &amp; Features'!$BG$9, $CC$3, IF(CQ$3=$J442, $CC$3, $CC$4)))</f>
        <v/>
      </c>
      <c r="CR442" s="12" t="str">
        <f t="shared" si="320"/>
        <v/>
      </c>
      <c r="CS442" s="12" t="str">
        <f t="shared" si="321"/>
        <v/>
      </c>
      <c r="CT442" s="12" t="str">
        <f t="shared" si="322"/>
        <v/>
      </c>
      <c r="CU442" s="12" t="str">
        <f t="shared" si="323"/>
        <v/>
      </c>
      <c r="CV442" s="12" t="str">
        <f t="shared" si="324"/>
        <v/>
      </c>
      <c r="CW442" s="12" t="str">
        <f t="shared" si="346"/>
        <v/>
      </c>
      <c r="CX442" s="12" t="str">
        <f t="shared" si="347"/>
        <v/>
      </c>
      <c r="CY442" s="12" t="str">
        <f t="shared" si="348"/>
        <v/>
      </c>
      <c r="CZ442" s="12" t="str">
        <f t="shared" si="349"/>
        <v/>
      </c>
      <c r="DA442" s="12" t="str">
        <f t="shared" si="350"/>
        <v/>
      </c>
      <c r="DB442" s="12" t="str">
        <f t="shared" si="351"/>
        <v/>
      </c>
      <c r="DC442" s="12" t="str">
        <f t="shared" si="352"/>
        <v/>
      </c>
      <c r="DD442" s="12" t="str">
        <f t="shared" si="353"/>
        <v/>
      </c>
      <c r="DE442" s="12" t="str">
        <f t="shared" si="354"/>
        <v/>
      </c>
      <c r="DF442" s="12" t="str">
        <f t="shared" si="355"/>
        <v/>
      </c>
      <c r="DG442" s="12" t="str">
        <f t="shared" si="356"/>
        <v/>
      </c>
      <c r="DH442" s="12" t="str">
        <f t="shared" si="357"/>
        <v/>
      </c>
      <c r="DI442" s="12" t="str">
        <f t="shared" si="358"/>
        <v/>
      </c>
      <c r="DJ442" s="12" t="str">
        <f t="shared" si="359"/>
        <v/>
      </c>
      <c r="DK442" s="12" t="str">
        <f t="shared" si="360"/>
        <v/>
      </c>
      <c r="DL442" s="12" t="str">
        <f t="shared" si="361"/>
        <v/>
      </c>
      <c r="DM442" s="12" t="str">
        <f t="shared" si="362"/>
        <v/>
      </c>
      <c r="DN442" s="12" t="str">
        <f t="shared" si="363"/>
        <v/>
      </c>
      <c r="DO442" s="12" t="str">
        <f t="shared" si="364"/>
        <v/>
      </c>
      <c r="DP442" s="12" t="str">
        <f t="shared" si="365"/>
        <v/>
      </c>
      <c r="DQ442" s="12" t="str">
        <f t="shared" si="366"/>
        <v/>
      </c>
      <c r="DR442" s="12" t="str">
        <f t="shared" si="328"/>
        <v/>
      </c>
      <c r="DS442" s="12" t="str">
        <f t="shared" si="329"/>
        <v/>
      </c>
      <c r="DT442" s="12" t="str">
        <f t="shared" si="330"/>
        <v/>
      </c>
      <c r="DU442" s="12" t="str">
        <f t="shared" si="331"/>
        <v/>
      </c>
      <c r="DV442" s="12" t="str">
        <f t="shared" si="332"/>
        <v/>
      </c>
      <c r="DW442" s="12" t="str">
        <f t="shared" si="333"/>
        <v/>
      </c>
      <c r="DX442" s="12" t="str">
        <f t="shared" si="334"/>
        <v/>
      </c>
      <c r="DY442" s="12" t="str">
        <f t="shared" si="335"/>
        <v/>
      </c>
      <c r="DZ442" s="12" t="str">
        <f t="shared" si="336"/>
        <v/>
      </c>
      <c r="EA442" s="12" t="str">
        <f t="shared" si="337"/>
        <v/>
      </c>
      <c r="EB442" s="12" t="str">
        <f t="shared" si="338"/>
        <v/>
      </c>
      <c r="EC442" s="12" t="str">
        <f t="shared" si="339"/>
        <v/>
      </c>
      <c r="ED442" s="12" t="str">
        <f t="shared" si="340"/>
        <v/>
      </c>
      <c r="EE442" s="12" t="str">
        <f t="shared" si="341"/>
        <v/>
      </c>
      <c r="EF442" s="12" t="str">
        <f t="shared" si="342"/>
        <v/>
      </c>
      <c r="EG442" s="12" t="str">
        <f t="shared" si="343"/>
        <v/>
      </c>
      <c r="EH442" s="12" t="str">
        <f t="shared" si="344"/>
        <v/>
      </c>
      <c r="EI442" s="12" t="str">
        <f t="shared" si="345"/>
        <v/>
      </c>
      <c r="EK442" s="83" t="str">
        <f t="shared" si="325"/>
        <v/>
      </c>
      <c r="EM442" s="12" t="str">
        <f t="shared" si="326"/>
        <v/>
      </c>
      <c r="EO442" s="12" t="str">
        <f t="shared" si="327"/>
        <v/>
      </c>
      <c r="EQ442" s="12" t="str">
        <f>IF($EO442="", "", IF($EQ$8=$EQ$6, COUNTIF($EO$11:$EO$2510, "&gt;"&amp;$EO442)+1+COUNTIF($EO$11:$EO442, $EO442)-1, COUNTIF($EO$11:$EO$2510, "&lt;"&amp;$EO442)+1+COUNTIF($EO$11:$EO442, $EO442)-1))</f>
        <v/>
      </c>
    </row>
    <row r="443" spans="1:147" x14ac:dyDescent="0.55000000000000004">
      <c r="A443" s="8"/>
      <c r="B443" s="12" t="str">
        <f>IF($D443="", "", COUNTIF($D$11:$D443, $D443))</f>
        <v/>
      </c>
      <c r="C443" s="8"/>
      <c r="D443" s="45"/>
      <c r="E443" s="46"/>
      <c r="F443" s="47"/>
      <c r="G443" s="54"/>
      <c r="H443" s="54"/>
      <c r="I443" s="48"/>
      <c r="J443" s="49"/>
      <c r="K443" s="50"/>
      <c r="L443" s="50"/>
      <c r="M443" s="50"/>
      <c r="N443" s="50"/>
      <c r="O443" s="50"/>
      <c r="P443" s="50"/>
      <c r="Q443" s="50"/>
      <c r="R443" s="50"/>
      <c r="S443" s="50"/>
      <c r="T443" s="50"/>
      <c r="U443" s="51"/>
      <c r="V443" s="52"/>
      <c r="W443" s="53"/>
      <c r="X443" s="53"/>
      <c r="Y443" s="53"/>
      <c r="Z443" s="53"/>
      <c r="AA443" s="48"/>
      <c r="AB443" s="54"/>
      <c r="AC443" s="54"/>
      <c r="AD443" s="54"/>
      <c r="AE443" s="54"/>
      <c r="AF443" s="54"/>
      <c r="AG443" s="54"/>
      <c r="AH443" s="54"/>
      <c r="AI443" s="54"/>
      <c r="AJ443" s="49"/>
      <c r="AK443" s="48"/>
      <c r="AL443" s="54"/>
      <c r="AM443" s="54"/>
      <c r="AN443" s="54"/>
      <c r="AO443" s="54"/>
      <c r="AP443" s="54"/>
      <c r="AQ443" s="54"/>
      <c r="AR443" s="54"/>
      <c r="AS443" s="54"/>
      <c r="AT443" s="54"/>
      <c r="AU443" s="54"/>
      <c r="AV443" s="54"/>
      <c r="AW443" s="54"/>
      <c r="AX443" s="54"/>
      <c r="AY443" s="54"/>
      <c r="AZ443" s="54"/>
      <c r="BA443" s="54"/>
      <c r="BB443" s="54"/>
      <c r="BC443" s="54"/>
      <c r="BD443" s="54"/>
      <c r="BE443" s="54"/>
      <c r="BF443" s="54"/>
      <c r="BG443" s="54"/>
      <c r="BH443" s="54"/>
      <c r="BI443" s="54"/>
      <c r="BJ443" s="54"/>
      <c r="BK443" s="54"/>
      <c r="BL443" s="54"/>
      <c r="BM443" s="54"/>
      <c r="BN443" s="54"/>
      <c r="BO443" s="54"/>
      <c r="BP443" s="54"/>
      <c r="BQ443" s="54"/>
      <c r="BR443" s="54"/>
      <c r="BS443" s="54"/>
      <c r="BT443" s="54"/>
      <c r="BU443" s="54"/>
      <c r="BV443" s="54"/>
      <c r="BW443" s="54"/>
      <c r="BX443" s="49"/>
      <c r="BY443" s="55"/>
      <c r="BZ443" s="8"/>
      <c r="CE443" s="12" t="str">
        <f t="shared" si="315"/>
        <v/>
      </c>
      <c r="CG443" s="77" t="str">
        <f t="shared" si="316"/>
        <v/>
      </c>
      <c r="CH443" s="80" t="str">
        <f t="shared" si="317"/>
        <v/>
      </c>
      <c r="CL443" s="12" t="str">
        <f t="shared" si="318"/>
        <v/>
      </c>
      <c r="CM443" s="12" t="str">
        <f t="shared" si="319"/>
        <v/>
      </c>
      <c r="CN443" s="12" t="str" cm="1">
        <f t="array" ref="CN443">IF(OR($CE443="", $CG$3=""), "", IF(IFERROR(INDEX($K443:$T443, $CK443, MATCH(CN$3, $K$3:$T$3, 0)), "")="", $CC$4, $CC$3))</f>
        <v/>
      </c>
      <c r="CO443" s="12" t="str" cm="1">
        <f t="array" ref="CO443">IF(OR($CE443="", $CG$3=""), "", IF(IFERROR(INDEX($AA443:$AJ443, $CK443, MATCH(CO$3, $AA$3:$AJ$3, 0)), "")="", $CC$4, $CC$3))</f>
        <v/>
      </c>
      <c r="CP443" s="12" t="str">
        <f>IF(OR($CE443="", $CG$3=""), "", IF(CP$3='Property List &amp; Features'!$BG$9, $CC$3, IF(CP$3=$I443, $CC$3, $CC$4)))</f>
        <v/>
      </c>
      <c r="CQ443" s="12" t="str">
        <f>IF(OR($CE443="", $CG$3=""), "", IF(CQ$3='Property List &amp; Features'!$BG$9, $CC$3, IF(CQ$3=$J443, $CC$3, $CC$4)))</f>
        <v/>
      </c>
      <c r="CR443" s="12" t="str">
        <f t="shared" si="320"/>
        <v/>
      </c>
      <c r="CS443" s="12" t="str">
        <f t="shared" si="321"/>
        <v/>
      </c>
      <c r="CT443" s="12" t="str">
        <f t="shared" si="322"/>
        <v/>
      </c>
      <c r="CU443" s="12" t="str">
        <f t="shared" si="323"/>
        <v/>
      </c>
      <c r="CV443" s="12" t="str">
        <f t="shared" si="324"/>
        <v/>
      </c>
      <c r="CW443" s="12" t="str">
        <f t="shared" si="346"/>
        <v/>
      </c>
      <c r="CX443" s="12" t="str">
        <f t="shared" si="347"/>
        <v/>
      </c>
      <c r="CY443" s="12" t="str">
        <f t="shared" si="348"/>
        <v/>
      </c>
      <c r="CZ443" s="12" t="str">
        <f t="shared" si="349"/>
        <v/>
      </c>
      <c r="DA443" s="12" t="str">
        <f t="shared" si="350"/>
        <v/>
      </c>
      <c r="DB443" s="12" t="str">
        <f t="shared" si="351"/>
        <v/>
      </c>
      <c r="DC443" s="12" t="str">
        <f t="shared" si="352"/>
        <v/>
      </c>
      <c r="DD443" s="12" t="str">
        <f t="shared" si="353"/>
        <v/>
      </c>
      <c r="DE443" s="12" t="str">
        <f t="shared" si="354"/>
        <v/>
      </c>
      <c r="DF443" s="12" t="str">
        <f t="shared" si="355"/>
        <v/>
      </c>
      <c r="DG443" s="12" t="str">
        <f t="shared" si="356"/>
        <v/>
      </c>
      <c r="DH443" s="12" t="str">
        <f t="shared" si="357"/>
        <v/>
      </c>
      <c r="DI443" s="12" t="str">
        <f t="shared" si="358"/>
        <v/>
      </c>
      <c r="DJ443" s="12" t="str">
        <f t="shared" si="359"/>
        <v/>
      </c>
      <c r="DK443" s="12" t="str">
        <f t="shared" si="360"/>
        <v/>
      </c>
      <c r="DL443" s="12" t="str">
        <f t="shared" si="361"/>
        <v/>
      </c>
      <c r="DM443" s="12" t="str">
        <f t="shared" si="362"/>
        <v/>
      </c>
      <c r="DN443" s="12" t="str">
        <f t="shared" si="363"/>
        <v/>
      </c>
      <c r="DO443" s="12" t="str">
        <f t="shared" si="364"/>
        <v/>
      </c>
      <c r="DP443" s="12" t="str">
        <f t="shared" si="365"/>
        <v/>
      </c>
      <c r="DQ443" s="12" t="str">
        <f t="shared" si="366"/>
        <v/>
      </c>
      <c r="DR443" s="12" t="str">
        <f t="shared" si="328"/>
        <v/>
      </c>
      <c r="DS443" s="12" t="str">
        <f t="shared" si="329"/>
        <v/>
      </c>
      <c r="DT443" s="12" t="str">
        <f t="shared" si="330"/>
        <v/>
      </c>
      <c r="DU443" s="12" t="str">
        <f t="shared" si="331"/>
        <v/>
      </c>
      <c r="DV443" s="12" t="str">
        <f t="shared" si="332"/>
        <v/>
      </c>
      <c r="DW443" s="12" t="str">
        <f t="shared" si="333"/>
        <v/>
      </c>
      <c r="DX443" s="12" t="str">
        <f t="shared" si="334"/>
        <v/>
      </c>
      <c r="DY443" s="12" t="str">
        <f t="shared" si="335"/>
        <v/>
      </c>
      <c r="DZ443" s="12" t="str">
        <f t="shared" si="336"/>
        <v/>
      </c>
      <c r="EA443" s="12" t="str">
        <f t="shared" si="337"/>
        <v/>
      </c>
      <c r="EB443" s="12" t="str">
        <f t="shared" si="338"/>
        <v/>
      </c>
      <c r="EC443" s="12" t="str">
        <f t="shared" si="339"/>
        <v/>
      </c>
      <c r="ED443" s="12" t="str">
        <f t="shared" si="340"/>
        <v/>
      </c>
      <c r="EE443" s="12" t="str">
        <f t="shared" si="341"/>
        <v/>
      </c>
      <c r="EF443" s="12" t="str">
        <f t="shared" si="342"/>
        <v/>
      </c>
      <c r="EG443" s="12" t="str">
        <f t="shared" si="343"/>
        <v/>
      </c>
      <c r="EH443" s="12" t="str">
        <f t="shared" si="344"/>
        <v/>
      </c>
      <c r="EI443" s="12" t="str">
        <f t="shared" si="345"/>
        <v/>
      </c>
      <c r="EK443" s="83" t="str">
        <f t="shared" si="325"/>
        <v/>
      </c>
      <c r="EM443" s="12" t="str">
        <f t="shared" si="326"/>
        <v/>
      </c>
      <c r="EO443" s="12" t="str">
        <f t="shared" si="327"/>
        <v/>
      </c>
      <c r="EQ443" s="12" t="str">
        <f>IF($EO443="", "", IF($EQ$8=$EQ$6, COUNTIF($EO$11:$EO$2510, "&gt;"&amp;$EO443)+1+COUNTIF($EO$11:$EO443, $EO443)-1, COUNTIF($EO$11:$EO$2510, "&lt;"&amp;$EO443)+1+COUNTIF($EO$11:$EO443, $EO443)-1))</f>
        <v/>
      </c>
    </row>
    <row r="444" spans="1:147" x14ac:dyDescent="0.55000000000000004">
      <c r="A444" s="8"/>
      <c r="B444" s="12" t="str">
        <f>IF($D444="", "", COUNTIF($D$11:$D444, $D444))</f>
        <v/>
      </c>
      <c r="C444" s="8"/>
      <c r="D444" s="45"/>
      <c r="E444" s="46"/>
      <c r="F444" s="47"/>
      <c r="G444" s="54"/>
      <c r="H444" s="54"/>
      <c r="I444" s="48"/>
      <c r="J444" s="49"/>
      <c r="K444" s="50"/>
      <c r="L444" s="50"/>
      <c r="M444" s="50"/>
      <c r="N444" s="50"/>
      <c r="O444" s="50"/>
      <c r="P444" s="50"/>
      <c r="Q444" s="50"/>
      <c r="R444" s="50"/>
      <c r="S444" s="50"/>
      <c r="T444" s="50"/>
      <c r="U444" s="51"/>
      <c r="V444" s="52"/>
      <c r="W444" s="53"/>
      <c r="X444" s="53"/>
      <c r="Y444" s="53"/>
      <c r="Z444" s="53"/>
      <c r="AA444" s="48"/>
      <c r="AB444" s="54"/>
      <c r="AC444" s="54"/>
      <c r="AD444" s="54"/>
      <c r="AE444" s="54"/>
      <c r="AF444" s="54"/>
      <c r="AG444" s="54"/>
      <c r="AH444" s="54"/>
      <c r="AI444" s="54"/>
      <c r="AJ444" s="49"/>
      <c r="AK444" s="48"/>
      <c r="AL444" s="54"/>
      <c r="AM444" s="54"/>
      <c r="AN444" s="54"/>
      <c r="AO444" s="54"/>
      <c r="AP444" s="54"/>
      <c r="AQ444" s="54"/>
      <c r="AR444" s="54"/>
      <c r="AS444" s="54"/>
      <c r="AT444" s="54"/>
      <c r="AU444" s="54"/>
      <c r="AV444" s="54"/>
      <c r="AW444" s="54"/>
      <c r="AX444" s="54"/>
      <c r="AY444" s="54"/>
      <c r="AZ444" s="54"/>
      <c r="BA444" s="54"/>
      <c r="BB444" s="54"/>
      <c r="BC444" s="54"/>
      <c r="BD444" s="54"/>
      <c r="BE444" s="54"/>
      <c r="BF444" s="54"/>
      <c r="BG444" s="54"/>
      <c r="BH444" s="54"/>
      <c r="BI444" s="54"/>
      <c r="BJ444" s="54"/>
      <c r="BK444" s="54"/>
      <c r="BL444" s="54"/>
      <c r="BM444" s="54"/>
      <c r="BN444" s="54"/>
      <c r="BO444" s="54"/>
      <c r="BP444" s="54"/>
      <c r="BQ444" s="54"/>
      <c r="BR444" s="54"/>
      <c r="BS444" s="54"/>
      <c r="BT444" s="54"/>
      <c r="BU444" s="54"/>
      <c r="BV444" s="54"/>
      <c r="BW444" s="54"/>
      <c r="BX444" s="49"/>
      <c r="BY444" s="55"/>
      <c r="BZ444" s="8"/>
      <c r="CE444" s="12" t="str">
        <f t="shared" si="315"/>
        <v/>
      </c>
      <c r="CG444" s="77" t="str">
        <f t="shared" si="316"/>
        <v/>
      </c>
      <c r="CH444" s="80" t="str">
        <f t="shared" si="317"/>
        <v/>
      </c>
      <c r="CL444" s="12" t="str">
        <f t="shared" si="318"/>
        <v/>
      </c>
      <c r="CM444" s="12" t="str">
        <f t="shared" si="319"/>
        <v/>
      </c>
      <c r="CN444" s="12" t="str" cm="1">
        <f t="array" ref="CN444">IF(OR($CE444="", $CG$3=""), "", IF(IFERROR(INDEX($K444:$T444, $CK444, MATCH(CN$3, $K$3:$T$3, 0)), "")="", $CC$4, $CC$3))</f>
        <v/>
      </c>
      <c r="CO444" s="12" t="str" cm="1">
        <f t="array" ref="CO444">IF(OR($CE444="", $CG$3=""), "", IF(IFERROR(INDEX($AA444:$AJ444, $CK444, MATCH(CO$3, $AA$3:$AJ$3, 0)), "")="", $CC$4, $CC$3))</f>
        <v/>
      </c>
      <c r="CP444" s="12" t="str">
        <f>IF(OR($CE444="", $CG$3=""), "", IF(CP$3='Property List &amp; Features'!$BG$9, $CC$3, IF(CP$3=$I444, $CC$3, $CC$4)))</f>
        <v/>
      </c>
      <c r="CQ444" s="12" t="str">
        <f>IF(OR($CE444="", $CG$3=""), "", IF(CQ$3='Property List &amp; Features'!$BG$9, $CC$3, IF(CQ$3=$J444, $CC$3, $CC$4)))</f>
        <v/>
      </c>
      <c r="CR444" s="12" t="str">
        <f t="shared" si="320"/>
        <v/>
      </c>
      <c r="CS444" s="12" t="str">
        <f t="shared" si="321"/>
        <v/>
      </c>
      <c r="CT444" s="12" t="str">
        <f t="shared" si="322"/>
        <v/>
      </c>
      <c r="CU444" s="12" t="str">
        <f t="shared" si="323"/>
        <v/>
      </c>
      <c r="CV444" s="12" t="str">
        <f t="shared" si="324"/>
        <v/>
      </c>
      <c r="CW444" s="12" t="str">
        <f t="shared" si="346"/>
        <v/>
      </c>
      <c r="CX444" s="12" t="str">
        <f t="shared" si="347"/>
        <v/>
      </c>
      <c r="CY444" s="12" t="str">
        <f t="shared" si="348"/>
        <v/>
      </c>
      <c r="CZ444" s="12" t="str">
        <f t="shared" si="349"/>
        <v/>
      </c>
      <c r="DA444" s="12" t="str">
        <f t="shared" si="350"/>
        <v/>
      </c>
      <c r="DB444" s="12" t="str">
        <f t="shared" si="351"/>
        <v/>
      </c>
      <c r="DC444" s="12" t="str">
        <f t="shared" si="352"/>
        <v/>
      </c>
      <c r="DD444" s="12" t="str">
        <f t="shared" si="353"/>
        <v/>
      </c>
      <c r="DE444" s="12" t="str">
        <f t="shared" si="354"/>
        <v/>
      </c>
      <c r="DF444" s="12" t="str">
        <f t="shared" si="355"/>
        <v/>
      </c>
      <c r="DG444" s="12" t="str">
        <f t="shared" si="356"/>
        <v/>
      </c>
      <c r="DH444" s="12" t="str">
        <f t="shared" si="357"/>
        <v/>
      </c>
      <c r="DI444" s="12" t="str">
        <f t="shared" si="358"/>
        <v/>
      </c>
      <c r="DJ444" s="12" t="str">
        <f t="shared" si="359"/>
        <v/>
      </c>
      <c r="DK444" s="12" t="str">
        <f t="shared" si="360"/>
        <v/>
      </c>
      <c r="DL444" s="12" t="str">
        <f t="shared" si="361"/>
        <v/>
      </c>
      <c r="DM444" s="12" t="str">
        <f t="shared" si="362"/>
        <v/>
      </c>
      <c r="DN444" s="12" t="str">
        <f t="shared" si="363"/>
        <v/>
      </c>
      <c r="DO444" s="12" t="str">
        <f t="shared" si="364"/>
        <v/>
      </c>
      <c r="DP444" s="12" t="str">
        <f t="shared" si="365"/>
        <v/>
      </c>
      <c r="DQ444" s="12" t="str">
        <f t="shared" si="366"/>
        <v/>
      </c>
      <c r="DR444" s="12" t="str">
        <f t="shared" si="328"/>
        <v/>
      </c>
      <c r="DS444" s="12" t="str">
        <f t="shared" si="329"/>
        <v/>
      </c>
      <c r="DT444" s="12" t="str">
        <f t="shared" si="330"/>
        <v/>
      </c>
      <c r="DU444" s="12" t="str">
        <f t="shared" si="331"/>
        <v/>
      </c>
      <c r="DV444" s="12" t="str">
        <f t="shared" si="332"/>
        <v/>
      </c>
      <c r="DW444" s="12" t="str">
        <f t="shared" si="333"/>
        <v/>
      </c>
      <c r="DX444" s="12" t="str">
        <f t="shared" si="334"/>
        <v/>
      </c>
      <c r="DY444" s="12" t="str">
        <f t="shared" si="335"/>
        <v/>
      </c>
      <c r="DZ444" s="12" t="str">
        <f t="shared" si="336"/>
        <v/>
      </c>
      <c r="EA444" s="12" t="str">
        <f t="shared" si="337"/>
        <v/>
      </c>
      <c r="EB444" s="12" t="str">
        <f t="shared" si="338"/>
        <v/>
      </c>
      <c r="EC444" s="12" t="str">
        <f t="shared" si="339"/>
        <v/>
      </c>
      <c r="ED444" s="12" t="str">
        <f t="shared" si="340"/>
        <v/>
      </c>
      <c r="EE444" s="12" t="str">
        <f t="shared" si="341"/>
        <v/>
      </c>
      <c r="EF444" s="12" t="str">
        <f t="shared" si="342"/>
        <v/>
      </c>
      <c r="EG444" s="12" t="str">
        <f t="shared" si="343"/>
        <v/>
      </c>
      <c r="EH444" s="12" t="str">
        <f t="shared" si="344"/>
        <v/>
      </c>
      <c r="EI444" s="12" t="str">
        <f t="shared" si="345"/>
        <v/>
      </c>
      <c r="EK444" s="83" t="str">
        <f t="shared" si="325"/>
        <v/>
      </c>
      <c r="EM444" s="12" t="str">
        <f t="shared" si="326"/>
        <v/>
      </c>
      <c r="EO444" s="12" t="str">
        <f t="shared" si="327"/>
        <v/>
      </c>
      <c r="EQ444" s="12" t="str">
        <f>IF($EO444="", "", IF($EQ$8=$EQ$6, COUNTIF($EO$11:$EO$2510, "&gt;"&amp;$EO444)+1+COUNTIF($EO$11:$EO444, $EO444)-1, COUNTIF($EO$11:$EO$2510, "&lt;"&amp;$EO444)+1+COUNTIF($EO$11:$EO444, $EO444)-1))</f>
        <v/>
      </c>
    </row>
    <row r="445" spans="1:147" x14ac:dyDescent="0.55000000000000004">
      <c r="A445" s="8"/>
      <c r="B445" s="12" t="str">
        <f>IF($D445="", "", COUNTIF($D$11:$D445, $D445))</f>
        <v/>
      </c>
      <c r="C445" s="8"/>
      <c r="D445" s="45"/>
      <c r="E445" s="46"/>
      <c r="F445" s="47"/>
      <c r="G445" s="54"/>
      <c r="H445" s="54"/>
      <c r="I445" s="48"/>
      <c r="J445" s="49"/>
      <c r="K445" s="50"/>
      <c r="L445" s="50"/>
      <c r="M445" s="50"/>
      <c r="N445" s="50"/>
      <c r="O445" s="50"/>
      <c r="P445" s="50"/>
      <c r="Q445" s="50"/>
      <c r="R445" s="50"/>
      <c r="S445" s="50"/>
      <c r="T445" s="50"/>
      <c r="U445" s="51"/>
      <c r="V445" s="52"/>
      <c r="W445" s="53"/>
      <c r="X445" s="53"/>
      <c r="Y445" s="53"/>
      <c r="Z445" s="53"/>
      <c r="AA445" s="48"/>
      <c r="AB445" s="54"/>
      <c r="AC445" s="54"/>
      <c r="AD445" s="54"/>
      <c r="AE445" s="54"/>
      <c r="AF445" s="54"/>
      <c r="AG445" s="54"/>
      <c r="AH445" s="54"/>
      <c r="AI445" s="54"/>
      <c r="AJ445" s="49"/>
      <c r="AK445" s="48"/>
      <c r="AL445" s="54"/>
      <c r="AM445" s="54"/>
      <c r="AN445" s="54"/>
      <c r="AO445" s="54"/>
      <c r="AP445" s="54"/>
      <c r="AQ445" s="54"/>
      <c r="AR445" s="54"/>
      <c r="AS445" s="54"/>
      <c r="AT445" s="54"/>
      <c r="AU445" s="54"/>
      <c r="AV445" s="54"/>
      <c r="AW445" s="54"/>
      <c r="AX445" s="54"/>
      <c r="AY445" s="54"/>
      <c r="AZ445" s="54"/>
      <c r="BA445" s="54"/>
      <c r="BB445" s="54"/>
      <c r="BC445" s="54"/>
      <c r="BD445" s="54"/>
      <c r="BE445" s="54"/>
      <c r="BF445" s="54"/>
      <c r="BG445" s="54"/>
      <c r="BH445" s="54"/>
      <c r="BI445" s="54"/>
      <c r="BJ445" s="54"/>
      <c r="BK445" s="54"/>
      <c r="BL445" s="54"/>
      <c r="BM445" s="54"/>
      <c r="BN445" s="54"/>
      <c r="BO445" s="54"/>
      <c r="BP445" s="54"/>
      <c r="BQ445" s="54"/>
      <c r="BR445" s="54"/>
      <c r="BS445" s="54"/>
      <c r="BT445" s="54"/>
      <c r="BU445" s="54"/>
      <c r="BV445" s="54"/>
      <c r="BW445" s="54"/>
      <c r="BX445" s="49"/>
      <c r="BY445" s="55"/>
      <c r="BZ445" s="8"/>
      <c r="CE445" s="12" t="str">
        <f t="shared" si="315"/>
        <v/>
      </c>
      <c r="CG445" s="77" t="str">
        <f t="shared" si="316"/>
        <v/>
      </c>
      <c r="CH445" s="80" t="str">
        <f t="shared" si="317"/>
        <v/>
      </c>
      <c r="CL445" s="12" t="str">
        <f t="shared" si="318"/>
        <v/>
      </c>
      <c r="CM445" s="12" t="str">
        <f t="shared" si="319"/>
        <v/>
      </c>
      <c r="CN445" s="12" t="str" cm="1">
        <f t="array" ref="CN445">IF(OR($CE445="", $CG$3=""), "", IF(IFERROR(INDEX($K445:$T445, $CK445, MATCH(CN$3, $K$3:$T$3, 0)), "")="", $CC$4, $CC$3))</f>
        <v/>
      </c>
      <c r="CO445" s="12" t="str" cm="1">
        <f t="array" ref="CO445">IF(OR($CE445="", $CG$3=""), "", IF(IFERROR(INDEX($AA445:$AJ445, $CK445, MATCH(CO$3, $AA$3:$AJ$3, 0)), "")="", $CC$4, $CC$3))</f>
        <v/>
      </c>
      <c r="CP445" s="12" t="str">
        <f>IF(OR($CE445="", $CG$3=""), "", IF(CP$3='Property List &amp; Features'!$BG$9, $CC$3, IF(CP$3=$I445, $CC$3, $CC$4)))</f>
        <v/>
      </c>
      <c r="CQ445" s="12" t="str">
        <f>IF(OR($CE445="", $CG$3=""), "", IF(CQ$3='Property List &amp; Features'!$BG$9, $CC$3, IF(CQ$3=$J445, $CC$3, $CC$4)))</f>
        <v/>
      </c>
      <c r="CR445" s="12" t="str">
        <f t="shared" si="320"/>
        <v/>
      </c>
      <c r="CS445" s="12" t="str">
        <f t="shared" si="321"/>
        <v/>
      </c>
      <c r="CT445" s="12" t="str">
        <f t="shared" si="322"/>
        <v/>
      </c>
      <c r="CU445" s="12" t="str">
        <f t="shared" si="323"/>
        <v/>
      </c>
      <c r="CV445" s="12" t="str">
        <f t="shared" si="324"/>
        <v/>
      </c>
      <c r="CW445" s="12" t="str">
        <f t="shared" si="346"/>
        <v/>
      </c>
      <c r="CX445" s="12" t="str">
        <f t="shared" si="347"/>
        <v/>
      </c>
      <c r="CY445" s="12" t="str">
        <f t="shared" si="348"/>
        <v/>
      </c>
      <c r="CZ445" s="12" t="str">
        <f t="shared" si="349"/>
        <v/>
      </c>
      <c r="DA445" s="12" t="str">
        <f t="shared" si="350"/>
        <v/>
      </c>
      <c r="DB445" s="12" t="str">
        <f t="shared" si="351"/>
        <v/>
      </c>
      <c r="DC445" s="12" t="str">
        <f t="shared" si="352"/>
        <v/>
      </c>
      <c r="DD445" s="12" t="str">
        <f t="shared" si="353"/>
        <v/>
      </c>
      <c r="DE445" s="12" t="str">
        <f t="shared" si="354"/>
        <v/>
      </c>
      <c r="DF445" s="12" t="str">
        <f t="shared" si="355"/>
        <v/>
      </c>
      <c r="DG445" s="12" t="str">
        <f t="shared" si="356"/>
        <v/>
      </c>
      <c r="DH445" s="12" t="str">
        <f t="shared" si="357"/>
        <v/>
      </c>
      <c r="DI445" s="12" t="str">
        <f t="shared" si="358"/>
        <v/>
      </c>
      <c r="DJ445" s="12" t="str">
        <f t="shared" si="359"/>
        <v/>
      </c>
      <c r="DK445" s="12" t="str">
        <f t="shared" si="360"/>
        <v/>
      </c>
      <c r="DL445" s="12" t="str">
        <f t="shared" si="361"/>
        <v/>
      </c>
      <c r="DM445" s="12" t="str">
        <f t="shared" si="362"/>
        <v/>
      </c>
      <c r="DN445" s="12" t="str">
        <f t="shared" si="363"/>
        <v/>
      </c>
      <c r="DO445" s="12" t="str">
        <f t="shared" si="364"/>
        <v/>
      </c>
      <c r="DP445" s="12" t="str">
        <f t="shared" si="365"/>
        <v/>
      </c>
      <c r="DQ445" s="12" t="str">
        <f t="shared" si="366"/>
        <v/>
      </c>
      <c r="DR445" s="12" t="str">
        <f t="shared" si="328"/>
        <v/>
      </c>
      <c r="DS445" s="12" t="str">
        <f t="shared" si="329"/>
        <v/>
      </c>
      <c r="DT445" s="12" t="str">
        <f t="shared" si="330"/>
        <v/>
      </c>
      <c r="DU445" s="12" t="str">
        <f t="shared" si="331"/>
        <v/>
      </c>
      <c r="DV445" s="12" t="str">
        <f t="shared" si="332"/>
        <v/>
      </c>
      <c r="DW445" s="12" t="str">
        <f t="shared" si="333"/>
        <v/>
      </c>
      <c r="DX445" s="12" t="str">
        <f t="shared" si="334"/>
        <v/>
      </c>
      <c r="DY445" s="12" t="str">
        <f t="shared" si="335"/>
        <v/>
      </c>
      <c r="DZ445" s="12" t="str">
        <f t="shared" si="336"/>
        <v/>
      </c>
      <c r="EA445" s="12" t="str">
        <f t="shared" si="337"/>
        <v/>
      </c>
      <c r="EB445" s="12" t="str">
        <f t="shared" si="338"/>
        <v/>
      </c>
      <c r="EC445" s="12" t="str">
        <f t="shared" si="339"/>
        <v/>
      </c>
      <c r="ED445" s="12" t="str">
        <f t="shared" si="340"/>
        <v/>
      </c>
      <c r="EE445" s="12" t="str">
        <f t="shared" si="341"/>
        <v/>
      </c>
      <c r="EF445" s="12" t="str">
        <f t="shared" si="342"/>
        <v/>
      </c>
      <c r="EG445" s="12" t="str">
        <f t="shared" si="343"/>
        <v/>
      </c>
      <c r="EH445" s="12" t="str">
        <f t="shared" si="344"/>
        <v/>
      </c>
      <c r="EI445" s="12" t="str">
        <f t="shared" si="345"/>
        <v/>
      </c>
      <c r="EK445" s="83" t="str">
        <f t="shared" si="325"/>
        <v/>
      </c>
      <c r="EM445" s="12" t="str">
        <f t="shared" si="326"/>
        <v/>
      </c>
      <c r="EO445" s="12" t="str">
        <f t="shared" si="327"/>
        <v/>
      </c>
      <c r="EQ445" s="12" t="str">
        <f>IF($EO445="", "", IF($EQ$8=$EQ$6, COUNTIF($EO$11:$EO$2510, "&gt;"&amp;$EO445)+1+COUNTIF($EO$11:$EO445, $EO445)-1, COUNTIF($EO$11:$EO$2510, "&lt;"&amp;$EO445)+1+COUNTIF($EO$11:$EO445, $EO445)-1))</f>
        <v/>
      </c>
    </row>
    <row r="446" spans="1:147" x14ac:dyDescent="0.55000000000000004">
      <c r="A446" s="8"/>
      <c r="B446" s="12" t="str">
        <f>IF($D446="", "", COUNTIF($D$11:$D446, $D446))</f>
        <v/>
      </c>
      <c r="C446" s="8"/>
      <c r="D446" s="45"/>
      <c r="E446" s="46"/>
      <c r="F446" s="47"/>
      <c r="G446" s="54"/>
      <c r="H446" s="54"/>
      <c r="I446" s="48"/>
      <c r="J446" s="49"/>
      <c r="K446" s="50"/>
      <c r="L446" s="50"/>
      <c r="M446" s="50"/>
      <c r="N446" s="50"/>
      <c r="O446" s="50"/>
      <c r="P446" s="50"/>
      <c r="Q446" s="50"/>
      <c r="R446" s="50"/>
      <c r="S446" s="50"/>
      <c r="T446" s="50"/>
      <c r="U446" s="51"/>
      <c r="V446" s="52"/>
      <c r="W446" s="53"/>
      <c r="X446" s="53"/>
      <c r="Y446" s="53"/>
      <c r="Z446" s="53"/>
      <c r="AA446" s="48"/>
      <c r="AB446" s="54"/>
      <c r="AC446" s="54"/>
      <c r="AD446" s="54"/>
      <c r="AE446" s="54"/>
      <c r="AF446" s="54"/>
      <c r="AG446" s="54"/>
      <c r="AH446" s="54"/>
      <c r="AI446" s="54"/>
      <c r="AJ446" s="49"/>
      <c r="AK446" s="48"/>
      <c r="AL446" s="54"/>
      <c r="AM446" s="54"/>
      <c r="AN446" s="54"/>
      <c r="AO446" s="54"/>
      <c r="AP446" s="54"/>
      <c r="AQ446" s="54"/>
      <c r="AR446" s="54"/>
      <c r="AS446" s="54"/>
      <c r="AT446" s="54"/>
      <c r="AU446" s="54"/>
      <c r="AV446" s="54"/>
      <c r="AW446" s="54"/>
      <c r="AX446" s="54"/>
      <c r="AY446" s="54"/>
      <c r="AZ446" s="54"/>
      <c r="BA446" s="54"/>
      <c r="BB446" s="54"/>
      <c r="BC446" s="54"/>
      <c r="BD446" s="54"/>
      <c r="BE446" s="54"/>
      <c r="BF446" s="54"/>
      <c r="BG446" s="54"/>
      <c r="BH446" s="54"/>
      <c r="BI446" s="54"/>
      <c r="BJ446" s="54"/>
      <c r="BK446" s="54"/>
      <c r="BL446" s="54"/>
      <c r="BM446" s="54"/>
      <c r="BN446" s="54"/>
      <c r="BO446" s="54"/>
      <c r="BP446" s="54"/>
      <c r="BQ446" s="54"/>
      <c r="BR446" s="54"/>
      <c r="BS446" s="54"/>
      <c r="BT446" s="54"/>
      <c r="BU446" s="54"/>
      <c r="BV446" s="54"/>
      <c r="BW446" s="54"/>
      <c r="BX446" s="49"/>
      <c r="BY446" s="55"/>
      <c r="BZ446" s="8"/>
      <c r="CE446" s="12" t="str">
        <f t="shared" si="315"/>
        <v/>
      </c>
      <c r="CG446" s="77" t="str">
        <f t="shared" si="316"/>
        <v/>
      </c>
      <c r="CH446" s="80" t="str">
        <f t="shared" si="317"/>
        <v/>
      </c>
      <c r="CL446" s="12" t="str">
        <f t="shared" si="318"/>
        <v/>
      </c>
      <c r="CM446" s="12" t="str">
        <f t="shared" si="319"/>
        <v/>
      </c>
      <c r="CN446" s="12" t="str" cm="1">
        <f t="array" ref="CN446">IF(OR($CE446="", $CG$3=""), "", IF(IFERROR(INDEX($K446:$T446, $CK446, MATCH(CN$3, $K$3:$T$3, 0)), "")="", $CC$4, $CC$3))</f>
        <v/>
      </c>
      <c r="CO446" s="12" t="str" cm="1">
        <f t="array" ref="CO446">IF(OR($CE446="", $CG$3=""), "", IF(IFERROR(INDEX($AA446:$AJ446, $CK446, MATCH(CO$3, $AA$3:$AJ$3, 0)), "")="", $CC$4, $CC$3))</f>
        <v/>
      </c>
      <c r="CP446" s="12" t="str">
        <f>IF(OR($CE446="", $CG$3=""), "", IF(CP$3='Property List &amp; Features'!$BG$9, $CC$3, IF(CP$3=$I446, $CC$3, $CC$4)))</f>
        <v/>
      </c>
      <c r="CQ446" s="12" t="str">
        <f>IF(OR($CE446="", $CG$3=""), "", IF(CQ$3='Property List &amp; Features'!$BG$9, $CC$3, IF(CQ$3=$J446, $CC$3, $CC$4)))</f>
        <v/>
      </c>
      <c r="CR446" s="12" t="str">
        <f t="shared" si="320"/>
        <v/>
      </c>
      <c r="CS446" s="12" t="str">
        <f t="shared" si="321"/>
        <v/>
      </c>
      <c r="CT446" s="12" t="str">
        <f t="shared" si="322"/>
        <v/>
      </c>
      <c r="CU446" s="12" t="str">
        <f t="shared" si="323"/>
        <v/>
      </c>
      <c r="CV446" s="12" t="str">
        <f t="shared" si="324"/>
        <v/>
      </c>
      <c r="CW446" s="12" t="str">
        <f t="shared" si="346"/>
        <v/>
      </c>
      <c r="CX446" s="12" t="str">
        <f t="shared" si="347"/>
        <v/>
      </c>
      <c r="CY446" s="12" t="str">
        <f t="shared" si="348"/>
        <v/>
      </c>
      <c r="CZ446" s="12" t="str">
        <f t="shared" si="349"/>
        <v/>
      </c>
      <c r="DA446" s="12" t="str">
        <f t="shared" si="350"/>
        <v/>
      </c>
      <c r="DB446" s="12" t="str">
        <f t="shared" si="351"/>
        <v/>
      </c>
      <c r="DC446" s="12" t="str">
        <f t="shared" si="352"/>
        <v/>
      </c>
      <c r="DD446" s="12" t="str">
        <f t="shared" si="353"/>
        <v/>
      </c>
      <c r="DE446" s="12" t="str">
        <f t="shared" si="354"/>
        <v/>
      </c>
      <c r="DF446" s="12" t="str">
        <f t="shared" si="355"/>
        <v/>
      </c>
      <c r="DG446" s="12" t="str">
        <f t="shared" si="356"/>
        <v/>
      </c>
      <c r="DH446" s="12" t="str">
        <f t="shared" si="357"/>
        <v/>
      </c>
      <c r="DI446" s="12" t="str">
        <f t="shared" si="358"/>
        <v/>
      </c>
      <c r="DJ446" s="12" t="str">
        <f t="shared" si="359"/>
        <v/>
      </c>
      <c r="DK446" s="12" t="str">
        <f t="shared" si="360"/>
        <v/>
      </c>
      <c r="DL446" s="12" t="str">
        <f t="shared" si="361"/>
        <v/>
      </c>
      <c r="DM446" s="12" t="str">
        <f t="shared" si="362"/>
        <v/>
      </c>
      <c r="DN446" s="12" t="str">
        <f t="shared" si="363"/>
        <v/>
      </c>
      <c r="DO446" s="12" t="str">
        <f t="shared" si="364"/>
        <v/>
      </c>
      <c r="DP446" s="12" t="str">
        <f t="shared" si="365"/>
        <v/>
      </c>
      <c r="DQ446" s="12" t="str">
        <f t="shared" si="366"/>
        <v/>
      </c>
      <c r="DR446" s="12" t="str">
        <f t="shared" si="328"/>
        <v/>
      </c>
      <c r="DS446" s="12" t="str">
        <f t="shared" si="329"/>
        <v/>
      </c>
      <c r="DT446" s="12" t="str">
        <f t="shared" si="330"/>
        <v/>
      </c>
      <c r="DU446" s="12" t="str">
        <f t="shared" si="331"/>
        <v/>
      </c>
      <c r="DV446" s="12" t="str">
        <f t="shared" si="332"/>
        <v/>
      </c>
      <c r="DW446" s="12" t="str">
        <f t="shared" si="333"/>
        <v/>
      </c>
      <c r="DX446" s="12" t="str">
        <f t="shared" si="334"/>
        <v/>
      </c>
      <c r="DY446" s="12" t="str">
        <f t="shared" si="335"/>
        <v/>
      </c>
      <c r="DZ446" s="12" t="str">
        <f t="shared" si="336"/>
        <v/>
      </c>
      <c r="EA446" s="12" t="str">
        <f t="shared" si="337"/>
        <v/>
      </c>
      <c r="EB446" s="12" t="str">
        <f t="shared" si="338"/>
        <v/>
      </c>
      <c r="EC446" s="12" t="str">
        <f t="shared" si="339"/>
        <v/>
      </c>
      <c r="ED446" s="12" t="str">
        <f t="shared" si="340"/>
        <v/>
      </c>
      <c r="EE446" s="12" t="str">
        <f t="shared" si="341"/>
        <v/>
      </c>
      <c r="EF446" s="12" t="str">
        <f t="shared" si="342"/>
        <v/>
      </c>
      <c r="EG446" s="12" t="str">
        <f t="shared" si="343"/>
        <v/>
      </c>
      <c r="EH446" s="12" t="str">
        <f t="shared" si="344"/>
        <v/>
      </c>
      <c r="EI446" s="12" t="str">
        <f t="shared" si="345"/>
        <v/>
      </c>
      <c r="EK446" s="83" t="str">
        <f t="shared" si="325"/>
        <v/>
      </c>
      <c r="EM446" s="12" t="str">
        <f t="shared" si="326"/>
        <v/>
      </c>
      <c r="EO446" s="12" t="str">
        <f t="shared" si="327"/>
        <v/>
      </c>
      <c r="EQ446" s="12" t="str">
        <f>IF($EO446="", "", IF($EQ$8=$EQ$6, COUNTIF($EO$11:$EO$2510, "&gt;"&amp;$EO446)+1+COUNTIF($EO$11:$EO446, $EO446)-1, COUNTIF($EO$11:$EO$2510, "&lt;"&amp;$EO446)+1+COUNTIF($EO$11:$EO446, $EO446)-1))</f>
        <v/>
      </c>
    </row>
    <row r="447" spans="1:147" x14ac:dyDescent="0.55000000000000004">
      <c r="A447" s="8"/>
      <c r="B447" s="12" t="str">
        <f>IF($D447="", "", COUNTIF($D$11:$D447, $D447))</f>
        <v/>
      </c>
      <c r="C447" s="8"/>
      <c r="D447" s="45"/>
      <c r="E447" s="46"/>
      <c r="F447" s="47"/>
      <c r="G447" s="54"/>
      <c r="H447" s="54"/>
      <c r="I447" s="48"/>
      <c r="J447" s="49"/>
      <c r="K447" s="50"/>
      <c r="L447" s="50"/>
      <c r="M447" s="50"/>
      <c r="N447" s="50"/>
      <c r="O447" s="50"/>
      <c r="P447" s="50"/>
      <c r="Q447" s="50"/>
      <c r="R447" s="50"/>
      <c r="S447" s="50"/>
      <c r="T447" s="50"/>
      <c r="U447" s="51"/>
      <c r="V447" s="52"/>
      <c r="W447" s="53"/>
      <c r="X447" s="53"/>
      <c r="Y447" s="53"/>
      <c r="Z447" s="53"/>
      <c r="AA447" s="48"/>
      <c r="AB447" s="54"/>
      <c r="AC447" s="54"/>
      <c r="AD447" s="54"/>
      <c r="AE447" s="54"/>
      <c r="AF447" s="54"/>
      <c r="AG447" s="54"/>
      <c r="AH447" s="54"/>
      <c r="AI447" s="54"/>
      <c r="AJ447" s="49"/>
      <c r="AK447" s="48"/>
      <c r="AL447" s="54"/>
      <c r="AM447" s="54"/>
      <c r="AN447" s="54"/>
      <c r="AO447" s="54"/>
      <c r="AP447" s="54"/>
      <c r="AQ447" s="54"/>
      <c r="AR447" s="54"/>
      <c r="AS447" s="54"/>
      <c r="AT447" s="54"/>
      <c r="AU447" s="54"/>
      <c r="AV447" s="54"/>
      <c r="AW447" s="54"/>
      <c r="AX447" s="54"/>
      <c r="AY447" s="54"/>
      <c r="AZ447" s="54"/>
      <c r="BA447" s="54"/>
      <c r="BB447" s="54"/>
      <c r="BC447" s="54"/>
      <c r="BD447" s="54"/>
      <c r="BE447" s="54"/>
      <c r="BF447" s="54"/>
      <c r="BG447" s="54"/>
      <c r="BH447" s="54"/>
      <c r="BI447" s="54"/>
      <c r="BJ447" s="54"/>
      <c r="BK447" s="54"/>
      <c r="BL447" s="54"/>
      <c r="BM447" s="54"/>
      <c r="BN447" s="54"/>
      <c r="BO447" s="54"/>
      <c r="BP447" s="54"/>
      <c r="BQ447" s="54"/>
      <c r="BR447" s="54"/>
      <c r="BS447" s="54"/>
      <c r="BT447" s="54"/>
      <c r="BU447" s="54"/>
      <c r="BV447" s="54"/>
      <c r="BW447" s="54"/>
      <c r="BX447" s="49"/>
      <c r="BY447" s="55"/>
      <c r="BZ447" s="8"/>
      <c r="CE447" s="12" t="str">
        <f t="shared" si="315"/>
        <v/>
      </c>
      <c r="CG447" s="77" t="str">
        <f t="shared" si="316"/>
        <v/>
      </c>
      <c r="CH447" s="80" t="str">
        <f t="shared" si="317"/>
        <v/>
      </c>
      <c r="CL447" s="12" t="str">
        <f t="shared" si="318"/>
        <v/>
      </c>
      <c r="CM447" s="12" t="str">
        <f t="shared" si="319"/>
        <v/>
      </c>
      <c r="CN447" s="12" t="str" cm="1">
        <f t="array" ref="CN447">IF(OR($CE447="", $CG$3=""), "", IF(IFERROR(INDEX($K447:$T447, $CK447, MATCH(CN$3, $K$3:$T$3, 0)), "")="", $CC$4, $CC$3))</f>
        <v/>
      </c>
      <c r="CO447" s="12" t="str" cm="1">
        <f t="array" ref="CO447">IF(OR($CE447="", $CG$3=""), "", IF(IFERROR(INDEX($AA447:$AJ447, $CK447, MATCH(CO$3, $AA$3:$AJ$3, 0)), "")="", $CC$4, $CC$3))</f>
        <v/>
      </c>
      <c r="CP447" s="12" t="str">
        <f>IF(OR($CE447="", $CG$3=""), "", IF(CP$3='Property List &amp; Features'!$BG$9, $CC$3, IF(CP$3=$I447, $CC$3, $CC$4)))</f>
        <v/>
      </c>
      <c r="CQ447" s="12" t="str">
        <f>IF(OR($CE447="", $CG$3=""), "", IF(CQ$3='Property List &amp; Features'!$BG$9, $CC$3, IF(CQ$3=$J447, $CC$3, $CC$4)))</f>
        <v/>
      </c>
      <c r="CR447" s="12" t="str">
        <f t="shared" si="320"/>
        <v/>
      </c>
      <c r="CS447" s="12" t="str">
        <f t="shared" si="321"/>
        <v/>
      </c>
      <c r="CT447" s="12" t="str">
        <f t="shared" si="322"/>
        <v/>
      </c>
      <c r="CU447" s="12" t="str">
        <f t="shared" si="323"/>
        <v/>
      </c>
      <c r="CV447" s="12" t="str">
        <f t="shared" si="324"/>
        <v/>
      </c>
      <c r="CW447" s="12" t="str">
        <f t="shared" si="346"/>
        <v/>
      </c>
      <c r="CX447" s="12" t="str">
        <f t="shared" si="347"/>
        <v/>
      </c>
      <c r="CY447" s="12" t="str">
        <f t="shared" si="348"/>
        <v/>
      </c>
      <c r="CZ447" s="12" t="str">
        <f t="shared" si="349"/>
        <v/>
      </c>
      <c r="DA447" s="12" t="str">
        <f t="shared" si="350"/>
        <v/>
      </c>
      <c r="DB447" s="12" t="str">
        <f t="shared" si="351"/>
        <v/>
      </c>
      <c r="DC447" s="12" t="str">
        <f t="shared" si="352"/>
        <v/>
      </c>
      <c r="DD447" s="12" t="str">
        <f t="shared" si="353"/>
        <v/>
      </c>
      <c r="DE447" s="12" t="str">
        <f t="shared" si="354"/>
        <v/>
      </c>
      <c r="DF447" s="12" t="str">
        <f t="shared" si="355"/>
        <v/>
      </c>
      <c r="DG447" s="12" t="str">
        <f t="shared" si="356"/>
        <v/>
      </c>
      <c r="DH447" s="12" t="str">
        <f t="shared" si="357"/>
        <v/>
      </c>
      <c r="DI447" s="12" t="str">
        <f t="shared" si="358"/>
        <v/>
      </c>
      <c r="DJ447" s="12" t="str">
        <f t="shared" si="359"/>
        <v/>
      </c>
      <c r="DK447" s="12" t="str">
        <f t="shared" si="360"/>
        <v/>
      </c>
      <c r="DL447" s="12" t="str">
        <f t="shared" si="361"/>
        <v/>
      </c>
      <c r="DM447" s="12" t="str">
        <f t="shared" si="362"/>
        <v/>
      </c>
      <c r="DN447" s="12" t="str">
        <f t="shared" si="363"/>
        <v/>
      </c>
      <c r="DO447" s="12" t="str">
        <f t="shared" si="364"/>
        <v/>
      </c>
      <c r="DP447" s="12" t="str">
        <f t="shared" si="365"/>
        <v/>
      </c>
      <c r="DQ447" s="12" t="str">
        <f t="shared" si="366"/>
        <v/>
      </c>
      <c r="DR447" s="12" t="str">
        <f t="shared" si="328"/>
        <v/>
      </c>
      <c r="DS447" s="12" t="str">
        <f t="shared" si="329"/>
        <v/>
      </c>
      <c r="DT447" s="12" t="str">
        <f t="shared" si="330"/>
        <v/>
      </c>
      <c r="DU447" s="12" t="str">
        <f t="shared" si="331"/>
        <v/>
      </c>
      <c r="DV447" s="12" t="str">
        <f t="shared" si="332"/>
        <v/>
      </c>
      <c r="DW447" s="12" t="str">
        <f t="shared" si="333"/>
        <v/>
      </c>
      <c r="DX447" s="12" t="str">
        <f t="shared" si="334"/>
        <v/>
      </c>
      <c r="DY447" s="12" t="str">
        <f t="shared" si="335"/>
        <v/>
      </c>
      <c r="DZ447" s="12" t="str">
        <f t="shared" si="336"/>
        <v/>
      </c>
      <c r="EA447" s="12" t="str">
        <f t="shared" si="337"/>
        <v/>
      </c>
      <c r="EB447" s="12" t="str">
        <f t="shared" si="338"/>
        <v/>
      </c>
      <c r="EC447" s="12" t="str">
        <f t="shared" si="339"/>
        <v/>
      </c>
      <c r="ED447" s="12" t="str">
        <f t="shared" si="340"/>
        <v/>
      </c>
      <c r="EE447" s="12" t="str">
        <f t="shared" si="341"/>
        <v/>
      </c>
      <c r="EF447" s="12" t="str">
        <f t="shared" si="342"/>
        <v/>
      </c>
      <c r="EG447" s="12" t="str">
        <f t="shared" si="343"/>
        <v/>
      </c>
      <c r="EH447" s="12" t="str">
        <f t="shared" si="344"/>
        <v/>
      </c>
      <c r="EI447" s="12" t="str">
        <f t="shared" si="345"/>
        <v/>
      </c>
      <c r="EK447" s="83" t="str">
        <f t="shared" si="325"/>
        <v/>
      </c>
      <c r="EM447" s="12" t="str">
        <f t="shared" si="326"/>
        <v/>
      </c>
      <c r="EO447" s="12" t="str">
        <f t="shared" si="327"/>
        <v/>
      </c>
      <c r="EQ447" s="12" t="str">
        <f>IF($EO447="", "", IF($EQ$8=$EQ$6, COUNTIF($EO$11:$EO$2510, "&gt;"&amp;$EO447)+1+COUNTIF($EO$11:$EO447, $EO447)-1, COUNTIF($EO$11:$EO$2510, "&lt;"&amp;$EO447)+1+COUNTIF($EO$11:$EO447, $EO447)-1))</f>
        <v/>
      </c>
    </row>
    <row r="448" spans="1:147" x14ac:dyDescent="0.55000000000000004">
      <c r="A448" s="8"/>
      <c r="B448" s="12" t="str">
        <f>IF($D448="", "", COUNTIF($D$11:$D448, $D448))</f>
        <v/>
      </c>
      <c r="C448" s="8"/>
      <c r="D448" s="45"/>
      <c r="E448" s="46"/>
      <c r="F448" s="47"/>
      <c r="G448" s="54"/>
      <c r="H448" s="54"/>
      <c r="I448" s="48"/>
      <c r="J448" s="49"/>
      <c r="K448" s="50"/>
      <c r="L448" s="50"/>
      <c r="M448" s="50"/>
      <c r="N448" s="50"/>
      <c r="O448" s="50"/>
      <c r="P448" s="50"/>
      <c r="Q448" s="50"/>
      <c r="R448" s="50"/>
      <c r="S448" s="50"/>
      <c r="T448" s="50"/>
      <c r="U448" s="51"/>
      <c r="V448" s="52"/>
      <c r="W448" s="53"/>
      <c r="X448" s="53"/>
      <c r="Y448" s="53"/>
      <c r="Z448" s="53"/>
      <c r="AA448" s="48"/>
      <c r="AB448" s="54"/>
      <c r="AC448" s="54"/>
      <c r="AD448" s="54"/>
      <c r="AE448" s="54"/>
      <c r="AF448" s="54"/>
      <c r="AG448" s="54"/>
      <c r="AH448" s="54"/>
      <c r="AI448" s="54"/>
      <c r="AJ448" s="49"/>
      <c r="AK448" s="48"/>
      <c r="AL448" s="54"/>
      <c r="AM448" s="54"/>
      <c r="AN448" s="54"/>
      <c r="AO448" s="54"/>
      <c r="AP448" s="54"/>
      <c r="AQ448" s="54"/>
      <c r="AR448" s="54"/>
      <c r="AS448" s="54"/>
      <c r="AT448" s="54"/>
      <c r="AU448" s="54"/>
      <c r="AV448" s="54"/>
      <c r="AW448" s="54"/>
      <c r="AX448" s="54"/>
      <c r="AY448" s="54"/>
      <c r="AZ448" s="54"/>
      <c r="BA448" s="54"/>
      <c r="BB448" s="54"/>
      <c r="BC448" s="54"/>
      <c r="BD448" s="54"/>
      <c r="BE448" s="54"/>
      <c r="BF448" s="54"/>
      <c r="BG448" s="54"/>
      <c r="BH448" s="54"/>
      <c r="BI448" s="54"/>
      <c r="BJ448" s="54"/>
      <c r="BK448" s="54"/>
      <c r="BL448" s="54"/>
      <c r="BM448" s="54"/>
      <c r="BN448" s="54"/>
      <c r="BO448" s="54"/>
      <c r="BP448" s="54"/>
      <c r="BQ448" s="54"/>
      <c r="BR448" s="54"/>
      <c r="BS448" s="54"/>
      <c r="BT448" s="54"/>
      <c r="BU448" s="54"/>
      <c r="BV448" s="54"/>
      <c r="BW448" s="54"/>
      <c r="BX448" s="49"/>
      <c r="BY448" s="55"/>
      <c r="BZ448" s="8"/>
      <c r="CE448" s="12" t="str">
        <f t="shared" si="315"/>
        <v/>
      </c>
      <c r="CG448" s="77" t="str">
        <f t="shared" si="316"/>
        <v/>
      </c>
      <c r="CH448" s="80" t="str">
        <f t="shared" si="317"/>
        <v/>
      </c>
      <c r="CL448" s="12" t="str">
        <f t="shared" si="318"/>
        <v/>
      </c>
      <c r="CM448" s="12" t="str">
        <f t="shared" si="319"/>
        <v/>
      </c>
      <c r="CN448" s="12" t="str" cm="1">
        <f t="array" ref="CN448">IF(OR($CE448="", $CG$3=""), "", IF(IFERROR(INDEX($K448:$T448, $CK448, MATCH(CN$3, $K$3:$T$3, 0)), "")="", $CC$4, $CC$3))</f>
        <v/>
      </c>
      <c r="CO448" s="12" t="str" cm="1">
        <f t="array" ref="CO448">IF(OR($CE448="", $CG$3=""), "", IF(IFERROR(INDEX($AA448:$AJ448, $CK448, MATCH(CO$3, $AA$3:$AJ$3, 0)), "")="", $CC$4, $CC$3))</f>
        <v/>
      </c>
      <c r="CP448" s="12" t="str">
        <f>IF(OR($CE448="", $CG$3=""), "", IF(CP$3='Property List &amp; Features'!$BG$9, $CC$3, IF(CP$3=$I448, $CC$3, $CC$4)))</f>
        <v/>
      </c>
      <c r="CQ448" s="12" t="str">
        <f>IF(OR($CE448="", $CG$3=""), "", IF(CQ$3='Property List &amp; Features'!$BG$9, $CC$3, IF(CQ$3=$J448, $CC$3, $CC$4)))</f>
        <v/>
      </c>
      <c r="CR448" s="12" t="str">
        <f t="shared" si="320"/>
        <v/>
      </c>
      <c r="CS448" s="12" t="str">
        <f t="shared" si="321"/>
        <v/>
      </c>
      <c r="CT448" s="12" t="str">
        <f t="shared" si="322"/>
        <v/>
      </c>
      <c r="CU448" s="12" t="str">
        <f t="shared" si="323"/>
        <v/>
      </c>
      <c r="CV448" s="12" t="str">
        <f t="shared" si="324"/>
        <v/>
      </c>
      <c r="CW448" s="12" t="str">
        <f t="shared" si="346"/>
        <v/>
      </c>
      <c r="CX448" s="12" t="str">
        <f t="shared" si="347"/>
        <v/>
      </c>
      <c r="CY448" s="12" t="str">
        <f t="shared" si="348"/>
        <v/>
      </c>
      <c r="CZ448" s="12" t="str">
        <f t="shared" si="349"/>
        <v/>
      </c>
      <c r="DA448" s="12" t="str">
        <f t="shared" si="350"/>
        <v/>
      </c>
      <c r="DB448" s="12" t="str">
        <f t="shared" si="351"/>
        <v/>
      </c>
      <c r="DC448" s="12" t="str">
        <f t="shared" si="352"/>
        <v/>
      </c>
      <c r="DD448" s="12" t="str">
        <f t="shared" si="353"/>
        <v/>
      </c>
      <c r="DE448" s="12" t="str">
        <f t="shared" si="354"/>
        <v/>
      </c>
      <c r="DF448" s="12" t="str">
        <f t="shared" si="355"/>
        <v/>
      </c>
      <c r="DG448" s="12" t="str">
        <f t="shared" si="356"/>
        <v/>
      </c>
      <c r="DH448" s="12" t="str">
        <f t="shared" si="357"/>
        <v/>
      </c>
      <c r="DI448" s="12" t="str">
        <f t="shared" si="358"/>
        <v/>
      </c>
      <c r="DJ448" s="12" t="str">
        <f t="shared" si="359"/>
        <v/>
      </c>
      <c r="DK448" s="12" t="str">
        <f t="shared" si="360"/>
        <v/>
      </c>
      <c r="DL448" s="12" t="str">
        <f t="shared" si="361"/>
        <v/>
      </c>
      <c r="DM448" s="12" t="str">
        <f t="shared" si="362"/>
        <v/>
      </c>
      <c r="DN448" s="12" t="str">
        <f t="shared" si="363"/>
        <v/>
      </c>
      <c r="DO448" s="12" t="str">
        <f t="shared" si="364"/>
        <v/>
      </c>
      <c r="DP448" s="12" t="str">
        <f t="shared" si="365"/>
        <v/>
      </c>
      <c r="DQ448" s="12" t="str">
        <f t="shared" si="366"/>
        <v/>
      </c>
      <c r="DR448" s="12" t="str">
        <f t="shared" si="328"/>
        <v/>
      </c>
      <c r="DS448" s="12" t="str">
        <f t="shared" si="329"/>
        <v/>
      </c>
      <c r="DT448" s="12" t="str">
        <f t="shared" si="330"/>
        <v/>
      </c>
      <c r="DU448" s="12" t="str">
        <f t="shared" si="331"/>
        <v/>
      </c>
      <c r="DV448" s="12" t="str">
        <f t="shared" si="332"/>
        <v/>
      </c>
      <c r="DW448" s="12" t="str">
        <f t="shared" si="333"/>
        <v/>
      </c>
      <c r="DX448" s="12" t="str">
        <f t="shared" si="334"/>
        <v/>
      </c>
      <c r="DY448" s="12" t="str">
        <f t="shared" si="335"/>
        <v/>
      </c>
      <c r="DZ448" s="12" t="str">
        <f t="shared" si="336"/>
        <v/>
      </c>
      <c r="EA448" s="12" t="str">
        <f t="shared" si="337"/>
        <v/>
      </c>
      <c r="EB448" s="12" t="str">
        <f t="shared" si="338"/>
        <v/>
      </c>
      <c r="EC448" s="12" t="str">
        <f t="shared" si="339"/>
        <v/>
      </c>
      <c r="ED448" s="12" t="str">
        <f t="shared" si="340"/>
        <v/>
      </c>
      <c r="EE448" s="12" t="str">
        <f t="shared" si="341"/>
        <v/>
      </c>
      <c r="EF448" s="12" t="str">
        <f t="shared" si="342"/>
        <v/>
      </c>
      <c r="EG448" s="12" t="str">
        <f t="shared" si="343"/>
        <v/>
      </c>
      <c r="EH448" s="12" t="str">
        <f t="shared" si="344"/>
        <v/>
      </c>
      <c r="EI448" s="12" t="str">
        <f t="shared" si="345"/>
        <v/>
      </c>
      <c r="EK448" s="83" t="str">
        <f t="shared" si="325"/>
        <v/>
      </c>
      <c r="EM448" s="12" t="str">
        <f t="shared" si="326"/>
        <v/>
      </c>
      <c r="EO448" s="12" t="str">
        <f t="shared" si="327"/>
        <v/>
      </c>
      <c r="EQ448" s="12" t="str">
        <f>IF($EO448="", "", IF($EQ$8=$EQ$6, COUNTIF($EO$11:$EO$2510, "&gt;"&amp;$EO448)+1+COUNTIF($EO$11:$EO448, $EO448)-1, COUNTIF($EO$11:$EO$2510, "&lt;"&amp;$EO448)+1+COUNTIF($EO$11:$EO448, $EO448)-1))</f>
        <v/>
      </c>
    </row>
    <row r="449" spans="1:147" x14ac:dyDescent="0.55000000000000004">
      <c r="A449" s="8"/>
      <c r="B449" s="12" t="str">
        <f>IF($D449="", "", COUNTIF($D$11:$D449, $D449))</f>
        <v/>
      </c>
      <c r="C449" s="8"/>
      <c r="D449" s="45"/>
      <c r="E449" s="46"/>
      <c r="F449" s="47"/>
      <c r="G449" s="54"/>
      <c r="H449" s="54"/>
      <c r="I449" s="48"/>
      <c r="J449" s="49"/>
      <c r="K449" s="50"/>
      <c r="L449" s="50"/>
      <c r="M449" s="50"/>
      <c r="N449" s="50"/>
      <c r="O449" s="50"/>
      <c r="P449" s="50"/>
      <c r="Q449" s="50"/>
      <c r="R449" s="50"/>
      <c r="S449" s="50"/>
      <c r="T449" s="50"/>
      <c r="U449" s="51"/>
      <c r="V449" s="52"/>
      <c r="W449" s="53"/>
      <c r="X449" s="53"/>
      <c r="Y449" s="53"/>
      <c r="Z449" s="53"/>
      <c r="AA449" s="48"/>
      <c r="AB449" s="54"/>
      <c r="AC449" s="54"/>
      <c r="AD449" s="54"/>
      <c r="AE449" s="54"/>
      <c r="AF449" s="54"/>
      <c r="AG449" s="54"/>
      <c r="AH449" s="54"/>
      <c r="AI449" s="54"/>
      <c r="AJ449" s="49"/>
      <c r="AK449" s="48"/>
      <c r="AL449" s="54"/>
      <c r="AM449" s="54"/>
      <c r="AN449" s="54"/>
      <c r="AO449" s="54"/>
      <c r="AP449" s="54"/>
      <c r="AQ449" s="54"/>
      <c r="AR449" s="54"/>
      <c r="AS449" s="54"/>
      <c r="AT449" s="54"/>
      <c r="AU449" s="54"/>
      <c r="AV449" s="54"/>
      <c r="AW449" s="54"/>
      <c r="AX449" s="54"/>
      <c r="AY449" s="54"/>
      <c r="AZ449" s="54"/>
      <c r="BA449" s="54"/>
      <c r="BB449" s="54"/>
      <c r="BC449" s="54"/>
      <c r="BD449" s="54"/>
      <c r="BE449" s="54"/>
      <c r="BF449" s="54"/>
      <c r="BG449" s="54"/>
      <c r="BH449" s="54"/>
      <c r="BI449" s="54"/>
      <c r="BJ449" s="54"/>
      <c r="BK449" s="54"/>
      <c r="BL449" s="54"/>
      <c r="BM449" s="54"/>
      <c r="BN449" s="54"/>
      <c r="BO449" s="54"/>
      <c r="BP449" s="54"/>
      <c r="BQ449" s="54"/>
      <c r="BR449" s="54"/>
      <c r="BS449" s="54"/>
      <c r="BT449" s="54"/>
      <c r="BU449" s="54"/>
      <c r="BV449" s="54"/>
      <c r="BW449" s="54"/>
      <c r="BX449" s="49"/>
      <c r="BY449" s="55"/>
      <c r="BZ449" s="8"/>
      <c r="CE449" s="12" t="str">
        <f t="shared" si="315"/>
        <v/>
      </c>
      <c r="CG449" s="77" t="str">
        <f t="shared" si="316"/>
        <v/>
      </c>
      <c r="CH449" s="80" t="str">
        <f t="shared" si="317"/>
        <v/>
      </c>
      <c r="CL449" s="12" t="str">
        <f t="shared" si="318"/>
        <v/>
      </c>
      <c r="CM449" s="12" t="str">
        <f t="shared" si="319"/>
        <v/>
      </c>
      <c r="CN449" s="12" t="str" cm="1">
        <f t="array" ref="CN449">IF(OR($CE449="", $CG$3=""), "", IF(IFERROR(INDEX($K449:$T449, $CK449, MATCH(CN$3, $K$3:$T$3, 0)), "")="", $CC$4, $CC$3))</f>
        <v/>
      </c>
      <c r="CO449" s="12" t="str" cm="1">
        <f t="array" ref="CO449">IF(OR($CE449="", $CG$3=""), "", IF(IFERROR(INDEX($AA449:$AJ449, $CK449, MATCH(CO$3, $AA$3:$AJ$3, 0)), "")="", $CC$4, $CC$3))</f>
        <v/>
      </c>
      <c r="CP449" s="12" t="str">
        <f>IF(OR($CE449="", $CG$3=""), "", IF(CP$3='Property List &amp; Features'!$BG$9, $CC$3, IF(CP$3=$I449, $CC$3, $CC$4)))</f>
        <v/>
      </c>
      <c r="CQ449" s="12" t="str">
        <f>IF(OR($CE449="", $CG$3=""), "", IF(CQ$3='Property List &amp; Features'!$BG$9, $CC$3, IF(CQ$3=$J449, $CC$3, $CC$4)))</f>
        <v/>
      </c>
      <c r="CR449" s="12" t="str">
        <f t="shared" si="320"/>
        <v/>
      </c>
      <c r="CS449" s="12" t="str">
        <f t="shared" si="321"/>
        <v/>
      </c>
      <c r="CT449" s="12" t="str">
        <f t="shared" si="322"/>
        <v/>
      </c>
      <c r="CU449" s="12" t="str">
        <f t="shared" si="323"/>
        <v/>
      </c>
      <c r="CV449" s="12" t="str">
        <f t="shared" si="324"/>
        <v/>
      </c>
      <c r="CW449" s="12" t="str">
        <f t="shared" si="346"/>
        <v/>
      </c>
      <c r="CX449" s="12" t="str">
        <f t="shared" si="347"/>
        <v/>
      </c>
      <c r="CY449" s="12" t="str">
        <f t="shared" si="348"/>
        <v/>
      </c>
      <c r="CZ449" s="12" t="str">
        <f t="shared" si="349"/>
        <v/>
      </c>
      <c r="DA449" s="12" t="str">
        <f t="shared" si="350"/>
        <v/>
      </c>
      <c r="DB449" s="12" t="str">
        <f t="shared" si="351"/>
        <v/>
      </c>
      <c r="DC449" s="12" t="str">
        <f t="shared" si="352"/>
        <v/>
      </c>
      <c r="DD449" s="12" t="str">
        <f t="shared" si="353"/>
        <v/>
      </c>
      <c r="DE449" s="12" t="str">
        <f t="shared" si="354"/>
        <v/>
      </c>
      <c r="DF449" s="12" t="str">
        <f t="shared" si="355"/>
        <v/>
      </c>
      <c r="DG449" s="12" t="str">
        <f t="shared" si="356"/>
        <v/>
      </c>
      <c r="DH449" s="12" t="str">
        <f t="shared" si="357"/>
        <v/>
      </c>
      <c r="DI449" s="12" t="str">
        <f t="shared" si="358"/>
        <v/>
      </c>
      <c r="DJ449" s="12" t="str">
        <f t="shared" si="359"/>
        <v/>
      </c>
      <c r="DK449" s="12" t="str">
        <f t="shared" si="360"/>
        <v/>
      </c>
      <c r="DL449" s="12" t="str">
        <f t="shared" si="361"/>
        <v/>
      </c>
      <c r="DM449" s="12" t="str">
        <f t="shared" si="362"/>
        <v/>
      </c>
      <c r="DN449" s="12" t="str">
        <f t="shared" si="363"/>
        <v/>
      </c>
      <c r="DO449" s="12" t="str">
        <f t="shared" si="364"/>
        <v/>
      </c>
      <c r="DP449" s="12" t="str">
        <f t="shared" si="365"/>
        <v/>
      </c>
      <c r="DQ449" s="12" t="str">
        <f t="shared" si="366"/>
        <v/>
      </c>
      <c r="DR449" s="12" t="str">
        <f t="shared" si="328"/>
        <v/>
      </c>
      <c r="DS449" s="12" t="str">
        <f t="shared" si="329"/>
        <v/>
      </c>
      <c r="DT449" s="12" t="str">
        <f t="shared" si="330"/>
        <v/>
      </c>
      <c r="DU449" s="12" t="str">
        <f t="shared" si="331"/>
        <v/>
      </c>
      <c r="DV449" s="12" t="str">
        <f t="shared" si="332"/>
        <v/>
      </c>
      <c r="DW449" s="12" t="str">
        <f t="shared" si="333"/>
        <v/>
      </c>
      <c r="DX449" s="12" t="str">
        <f t="shared" si="334"/>
        <v/>
      </c>
      <c r="DY449" s="12" t="str">
        <f t="shared" si="335"/>
        <v/>
      </c>
      <c r="DZ449" s="12" t="str">
        <f t="shared" si="336"/>
        <v/>
      </c>
      <c r="EA449" s="12" t="str">
        <f t="shared" si="337"/>
        <v/>
      </c>
      <c r="EB449" s="12" t="str">
        <f t="shared" si="338"/>
        <v/>
      </c>
      <c r="EC449" s="12" t="str">
        <f t="shared" si="339"/>
        <v/>
      </c>
      <c r="ED449" s="12" t="str">
        <f t="shared" si="340"/>
        <v/>
      </c>
      <c r="EE449" s="12" t="str">
        <f t="shared" si="341"/>
        <v/>
      </c>
      <c r="EF449" s="12" t="str">
        <f t="shared" si="342"/>
        <v/>
      </c>
      <c r="EG449" s="12" t="str">
        <f t="shared" si="343"/>
        <v/>
      </c>
      <c r="EH449" s="12" t="str">
        <f t="shared" si="344"/>
        <v/>
      </c>
      <c r="EI449" s="12" t="str">
        <f t="shared" si="345"/>
        <v/>
      </c>
      <c r="EK449" s="83" t="str">
        <f t="shared" si="325"/>
        <v/>
      </c>
      <c r="EM449" s="12" t="str">
        <f t="shared" si="326"/>
        <v/>
      </c>
      <c r="EO449" s="12" t="str">
        <f t="shared" si="327"/>
        <v/>
      </c>
      <c r="EQ449" s="12" t="str">
        <f>IF($EO449="", "", IF($EQ$8=$EQ$6, COUNTIF($EO$11:$EO$2510, "&gt;"&amp;$EO449)+1+COUNTIF($EO$11:$EO449, $EO449)-1, COUNTIF($EO$11:$EO$2510, "&lt;"&amp;$EO449)+1+COUNTIF($EO$11:$EO449, $EO449)-1))</f>
        <v/>
      </c>
    </row>
    <row r="450" spans="1:147" x14ac:dyDescent="0.55000000000000004">
      <c r="A450" s="8"/>
      <c r="B450" s="12" t="str">
        <f>IF($D450="", "", COUNTIF($D$11:$D450, $D450))</f>
        <v/>
      </c>
      <c r="C450" s="8"/>
      <c r="D450" s="45"/>
      <c r="E450" s="46"/>
      <c r="F450" s="47"/>
      <c r="G450" s="54"/>
      <c r="H450" s="54"/>
      <c r="I450" s="48"/>
      <c r="J450" s="49"/>
      <c r="K450" s="50"/>
      <c r="L450" s="50"/>
      <c r="M450" s="50"/>
      <c r="N450" s="50"/>
      <c r="O450" s="50"/>
      <c r="P450" s="50"/>
      <c r="Q450" s="50"/>
      <c r="R450" s="50"/>
      <c r="S450" s="50"/>
      <c r="T450" s="50"/>
      <c r="U450" s="51"/>
      <c r="V450" s="52"/>
      <c r="W450" s="53"/>
      <c r="X450" s="53"/>
      <c r="Y450" s="53"/>
      <c r="Z450" s="53"/>
      <c r="AA450" s="48"/>
      <c r="AB450" s="54"/>
      <c r="AC450" s="54"/>
      <c r="AD450" s="54"/>
      <c r="AE450" s="54"/>
      <c r="AF450" s="54"/>
      <c r="AG450" s="54"/>
      <c r="AH450" s="54"/>
      <c r="AI450" s="54"/>
      <c r="AJ450" s="49"/>
      <c r="AK450" s="48"/>
      <c r="AL450" s="54"/>
      <c r="AM450" s="54"/>
      <c r="AN450" s="54"/>
      <c r="AO450" s="54"/>
      <c r="AP450" s="54"/>
      <c r="AQ450" s="54"/>
      <c r="AR450" s="54"/>
      <c r="AS450" s="54"/>
      <c r="AT450" s="54"/>
      <c r="AU450" s="54"/>
      <c r="AV450" s="54"/>
      <c r="AW450" s="54"/>
      <c r="AX450" s="54"/>
      <c r="AY450" s="54"/>
      <c r="AZ450" s="54"/>
      <c r="BA450" s="54"/>
      <c r="BB450" s="54"/>
      <c r="BC450" s="54"/>
      <c r="BD450" s="54"/>
      <c r="BE450" s="54"/>
      <c r="BF450" s="54"/>
      <c r="BG450" s="54"/>
      <c r="BH450" s="54"/>
      <c r="BI450" s="54"/>
      <c r="BJ450" s="54"/>
      <c r="BK450" s="54"/>
      <c r="BL450" s="54"/>
      <c r="BM450" s="54"/>
      <c r="BN450" s="54"/>
      <c r="BO450" s="54"/>
      <c r="BP450" s="54"/>
      <c r="BQ450" s="54"/>
      <c r="BR450" s="54"/>
      <c r="BS450" s="54"/>
      <c r="BT450" s="54"/>
      <c r="BU450" s="54"/>
      <c r="BV450" s="54"/>
      <c r="BW450" s="54"/>
      <c r="BX450" s="49"/>
      <c r="BY450" s="55"/>
      <c r="BZ450" s="8"/>
      <c r="CE450" s="12" t="str">
        <f t="shared" si="315"/>
        <v/>
      </c>
      <c r="CG450" s="77" t="str">
        <f t="shared" si="316"/>
        <v/>
      </c>
      <c r="CH450" s="80" t="str">
        <f t="shared" si="317"/>
        <v/>
      </c>
      <c r="CL450" s="12" t="str">
        <f t="shared" si="318"/>
        <v/>
      </c>
      <c r="CM450" s="12" t="str">
        <f t="shared" si="319"/>
        <v/>
      </c>
      <c r="CN450" s="12" t="str" cm="1">
        <f t="array" ref="CN450">IF(OR($CE450="", $CG$3=""), "", IF(IFERROR(INDEX($K450:$T450, $CK450, MATCH(CN$3, $K$3:$T$3, 0)), "")="", $CC$4, $CC$3))</f>
        <v/>
      </c>
      <c r="CO450" s="12" t="str" cm="1">
        <f t="array" ref="CO450">IF(OR($CE450="", $CG$3=""), "", IF(IFERROR(INDEX($AA450:$AJ450, $CK450, MATCH(CO$3, $AA$3:$AJ$3, 0)), "")="", $CC$4, $CC$3))</f>
        <v/>
      </c>
      <c r="CP450" s="12" t="str">
        <f>IF(OR($CE450="", $CG$3=""), "", IF(CP$3='Property List &amp; Features'!$BG$9, $CC$3, IF(CP$3=$I450, $CC$3, $CC$4)))</f>
        <v/>
      </c>
      <c r="CQ450" s="12" t="str">
        <f>IF(OR($CE450="", $CG$3=""), "", IF(CQ$3='Property List &amp; Features'!$BG$9, $CC$3, IF(CQ$3=$J450, $CC$3, $CC$4)))</f>
        <v/>
      </c>
      <c r="CR450" s="12" t="str">
        <f t="shared" si="320"/>
        <v/>
      </c>
      <c r="CS450" s="12" t="str">
        <f t="shared" si="321"/>
        <v/>
      </c>
      <c r="CT450" s="12" t="str">
        <f t="shared" si="322"/>
        <v/>
      </c>
      <c r="CU450" s="12" t="str">
        <f t="shared" si="323"/>
        <v/>
      </c>
      <c r="CV450" s="12" t="str">
        <f t="shared" si="324"/>
        <v/>
      </c>
      <c r="CW450" s="12" t="str">
        <f t="shared" si="346"/>
        <v/>
      </c>
      <c r="CX450" s="12" t="str">
        <f t="shared" si="347"/>
        <v/>
      </c>
      <c r="CY450" s="12" t="str">
        <f t="shared" si="348"/>
        <v/>
      </c>
      <c r="CZ450" s="12" t="str">
        <f t="shared" si="349"/>
        <v/>
      </c>
      <c r="DA450" s="12" t="str">
        <f t="shared" si="350"/>
        <v/>
      </c>
      <c r="DB450" s="12" t="str">
        <f t="shared" si="351"/>
        <v/>
      </c>
      <c r="DC450" s="12" t="str">
        <f t="shared" si="352"/>
        <v/>
      </c>
      <c r="DD450" s="12" t="str">
        <f t="shared" si="353"/>
        <v/>
      </c>
      <c r="DE450" s="12" t="str">
        <f t="shared" si="354"/>
        <v/>
      </c>
      <c r="DF450" s="12" t="str">
        <f t="shared" si="355"/>
        <v/>
      </c>
      <c r="DG450" s="12" t="str">
        <f t="shared" si="356"/>
        <v/>
      </c>
      <c r="DH450" s="12" t="str">
        <f t="shared" si="357"/>
        <v/>
      </c>
      <c r="DI450" s="12" t="str">
        <f t="shared" si="358"/>
        <v/>
      </c>
      <c r="DJ450" s="12" t="str">
        <f t="shared" si="359"/>
        <v/>
      </c>
      <c r="DK450" s="12" t="str">
        <f t="shared" si="360"/>
        <v/>
      </c>
      <c r="DL450" s="12" t="str">
        <f t="shared" si="361"/>
        <v/>
      </c>
      <c r="DM450" s="12" t="str">
        <f t="shared" si="362"/>
        <v/>
      </c>
      <c r="DN450" s="12" t="str">
        <f t="shared" si="363"/>
        <v/>
      </c>
      <c r="DO450" s="12" t="str">
        <f t="shared" si="364"/>
        <v/>
      </c>
      <c r="DP450" s="12" t="str">
        <f t="shared" si="365"/>
        <v/>
      </c>
      <c r="DQ450" s="12" t="str">
        <f t="shared" si="366"/>
        <v/>
      </c>
      <c r="DR450" s="12" t="str">
        <f t="shared" si="328"/>
        <v/>
      </c>
      <c r="DS450" s="12" t="str">
        <f t="shared" si="329"/>
        <v/>
      </c>
      <c r="DT450" s="12" t="str">
        <f t="shared" si="330"/>
        <v/>
      </c>
      <c r="DU450" s="12" t="str">
        <f t="shared" si="331"/>
        <v/>
      </c>
      <c r="DV450" s="12" t="str">
        <f t="shared" si="332"/>
        <v/>
      </c>
      <c r="DW450" s="12" t="str">
        <f t="shared" si="333"/>
        <v/>
      </c>
      <c r="DX450" s="12" t="str">
        <f t="shared" si="334"/>
        <v/>
      </c>
      <c r="DY450" s="12" t="str">
        <f t="shared" si="335"/>
        <v/>
      </c>
      <c r="DZ450" s="12" t="str">
        <f t="shared" si="336"/>
        <v/>
      </c>
      <c r="EA450" s="12" t="str">
        <f t="shared" si="337"/>
        <v/>
      </c>
      <c r="EB450" s="12" t="str">
        <f t="shared" si="338"/>
        <v/>
      </c>
      <c r="EC450" s="12" t="str">
        <f t="shared" si="339"/>
        <v/>
      </c>
      <c r="ED450" s="12" t="str">
        <f t="shared" si="340"/>
        <v/>
      </c>
      <c r="EE450" s="12" t="str">
        <f t="shared" si="341"/>
        <v/>
      </c>
      <c r="EF450" s="12" t="str">
        <f t="shared" si="342"/>
        <v/>
      </c>
      <c r="EG450" s="12" t="str">
        <f t="shared" si="343"/>
        <v/>
      </c>
      <c r="EH450" s="12" t="str">
        <f t="shared" si="344"/>
        <v/>
      </c>
      <c r="EI450" s="12" t="str">
        <f t="shared" si="345"/>
        <v/>
      </c>
      <c r="EK450" s="83" t="str">
        <f t="shared" si="325"/>
        <v/>
      </c>
      <c r="EM450" s="12" t="str">
        <f t="shared" si="326"/>
        <v/>
      </c>
      <c r="EO450" s="12" t="str">
        <f t="shared" si="327"/>
        <v/>
      </c>
      <c r="EQ450" s="12" t="str">
        <f>IF($EO450="", "", IF($EQ$8=$EQ$6, COUNTIF($EO$11:$EO$2510, "&gt;"&amp;$EO450)+1+COUNTIF($EO$11:$EO450, $EO450)-1, COUNTIF($EO$11:$EO$2510, "&lt;"&amp;$EO450)+1+COUNTIF($EO$11:$EO450, $EO450)-1))</f>
        <v/>
      </c>
    </row>
    <row r="451" spans="1:147" x14ac:dyDescent="0.55000000000000004">
      <c r="A451" s="8"/>
      <c r="B451" s="12" t="str">
        <f>IF($D451="", "", COUNTIF($D$11:$D451, $D451))</f>
        <v/>
      </c>
      <c r="C451" s="8"/>
      <c r="D451" s="45"/>
      <c r="E451" s="46"/>
      <c r="F451" s="47"/>
      <c r="G451" s="54"/>
      <c r="H451" s="54"/>
      <c r="I451" s="48"/>
      <c r="J451" s="49"/>
      <c r="K451" s="50"/>
      <c r="L451" s="50"/>
      <c r="M451" s="50"/>
      <c r="N451" s="50"/>
      <c r="O451" s="50"/>
      <c r="P451" s="50"/>
      <c r="Q451" s="50"/>
      <c r="R451" s="50"/>
      <c r="S451" s="50"/>
      <c r="T451" s="50"/>
      <c r="U451" s="51"/>
      <c r="V451" s="52"/>
      <c r="W451" s="53"/>
      <c r="X451" s="53"/>
      <c r="Y451" s="53"/>
      <c r="Z451" s="53"/>
      <c r="AA451" s="48"/>
      <c r="AB451" s="54"/>
      <c r="AC451" s="54"/>
      <c r="AD451" s="54"/>
      <c r="AE451" s="54"/>
      <c r="AF451" s="54"/>
      <c r="AG451" s="54"/>
      <c r="AH451" s="54"/>
      <c r="AI451" s="54"/>
      <c r="AJ451" s="49"/>
      <c r="AK451" s="48"/>
      <c r="AL451" s="54"/>
      <c r="AM451" s="54"/>
      <c r="AN451" s="54"/>
      <c r="AO451" s="54"/>
      <c r="AP451" s="54"/>
      <c r="AQ451" s="54"/>
      <c r="AR451" s="54"/>
      <c r="AS451" s="54"/>
      <c r="AT451" s="54"/>
      <c r="AU451" s="54"/>
      <c r="AV451" s="54"/>
      <c r="AW451" s="54"/>
      <c r="AX451" s="54"/>
      <c r="AY451" s="54"/>
      <c r="AZ451" s="54"/>
      <c r="BA451" s="54"/>
      <c r="BB451" s="54"/>
      <c r="BC451" s="54"/>
      <c r="BD451" s="54"/>
      <c r="BE451" s="54"/>
      <c r="BF451" s="54"/>
      <c r="BG451" s="54"/>
      <c r="BH451" s="54"/>
      <c r="BI451" s="54"/>
      <c r="BJ451" s="54"/>
      <c r="BK451" s="54"/>
      <c r="BL451" s="54"/>
      <c r="BM451" s="54"/>
      <c r="BN451" s="54"/>
      <c r="BO451" s="54"/>
      <c r="BP451" s="54"/>
      <c r="BQ451" s="54"/>
      <c r="BR451" s="54"/>
      <c r="BS451" s="54"/>
      <c r="BT451" s="54"/>
      <c r="BU451" s="54"/>
      <c r="BV451" s="54"/>
      <c r="BW451" s="54"/>
      <c r="BX451" s="49"/>
      <c r="BY451" s="55"/>
      <c r="BZ451" s="8"/>
      <c r="CE451" s="12" t="str">
        <f t="shared" si="315"/>
        <v/>
      </c>
      <c r="CG451" s="77" t="str">
        <f t="shared" si="316"/>
        <v/>
      </c>
      <c r="CH451" s="80" t="str">
        <f t="shared" si="317"/>
        <v/>
      </c>
      <c r="CL451" s="12" t="str">
        <f t="shared" si="318"/>
        <v/>
      </c>
      <c r="CM451" s="12" t="str">
        <f t="shared" si="319"/>
        <v/>
      </c>
      <c r="CN451" s="12" t="str" cm="1">
        <f t="array" ref="CN451">IF(OR($CE451="", $CG$3=""), "", IF(IFERROR(INDEX($K451:$T451, $CK451, MATCH(CN$3, $K$3:$T$3, 0)), "")="", $CC$4, $CC$3))</f>
        <v/>
      </c>
      <c r="CO451" s="12" t="str" cm="1">
        <f t="array" ref="CO451">IF(OR($CE451="", $CG$3=""), "", IF(IFERROR(INDEX($AA451:$AJ451, $CK451, MATCH(CO$3, $AA$3:$AJ$3, 0)), "")="", $CC$4, $CC$3))</f>
        <v/>
      </c>
      <c r="CP451" s="12" t="str">
        <f>IF(OR($CE451="", $CG$3=""), "", IF(CP$3='Property List &amp; Features'!$BG$9, $CC$3, IF(CP$3=$I451, $CC$3, $CC$4)))</f>
        <v/>
      </c>
      <c r="CQ451" s="12" t="str">
        <f>IF(OR($CE451="", $CG$3=""), "", IF(CQ$3='Property List &amp; Features'!$BG$9, $CC$3, IF(CQ$3=$J451, $CC$3, $CC$4)))</f>
        <v/>
      </c>
      <c r="CR451" s="12" t="str">
        <f t="shared" si="320"/>
        <v/>
      </c>
      <c r="CS451" s="12" t="str">
        <f t="shared" si="321"/>
        <v/>
      </c>
      <c r="CT451" s="12" t="str">
        <f t="shared" si="322"/>
        <v/>
      </c>
      <c r="CU451" s="12" t="str">
        <f t="shared" si="323"/>
        <v/>
      </c>
      <c r="CV451" s="12" t="str">
        <f t="shared" si="324"/>
        <v/>
      </c>
      <c r="CW451" s="12" t="str">
        <f t="shared" si="346"/>
        <v/>
      </c>
      <c r="CX451" s="12" t="str">
        <f t="shared" si="347"/>
        <v/>
      </c>
      <c r="CY451" s="12" t="str">
        <f t="shared" si="348"/>
        <v/>
      </c>
      <c r="CZ451" s="12" t="str">
        <f t="shared" si="349"/>
        <v/>
      </c>
      <c r="DA451" s="12" t="str">
        <f t="shared" si="350"/>
        <v/>
      </c>
      <c r="DB451" s="12" t="str">
        <f t="shared" si="351"/>
        <v/>
      </c>
      <c r="DC451" s="12" t="str">
        <f t="shared" si="352"/>
        <v/>
      </c>
      <c r="DD451" s="12" t="str">
        <f t="shared" si="353"/>
        <v/>
      </c>
      <c r="DE451" s="12" t="str">
        <f t="shared" si="354"/>
        <v/>
      </c>
      <c r="DF451" s="12" t="str">
        <f t="shared" si="355"/>
        <v/>
      </c>
      <c r="DG451" s="12" t="str">
        <f t="shared" si="356"/>
        <v/>
      </c>
      <c r="DH451" s="12" t="str">
        <f t="shared" si="357"/>
        <v/>
      </c>
      <c r="DI451" s="12" t="str">
        <f t="shared" si="358"/>
        <v/>
      </c>
      <c r="DJ451" s="12" t="str">
        <f t="shared" si="359"/>
        <v/>
      </c>
      <c r="DK451" s="12" t="str">
        <f t="shared" si="360"/>
        <v/>
      </c>
      <c r="DL451" s="12" t="str">
        <f t="shared" si="361"/>
        <v/>
      </c>
      <c r="DM451" s="12" t="str">
        <f t="shared" si="362"/>
        <v/>
      </c>
      <c r="DN451" s="12" t="str">
        <f t="shared" si="363"/>
        <v/>
      </c>
      <c r="DO451" s="12" t="str">
        <f t="shared" si="364"/>
        <v/>
      </c>
      <c r="DP451" s="12" t="str">
        <f t="shared" si="365"/>
        <v/>
      </c>
      <c r="DQ451" s="12" t="str">
        <f t="shared" si="366"/>
        <v/>
      </c>
      <c r="DR451" s="12" t="str">
        <f t="shared" si="328"/>
        <v/>
      </c>
      <c r="DS451" s="12" t="str">
        <f t="shared" si="329"/>
        <v/>
      </c>
      <c r="DT451" s="12" t="str">
        <f t="shared" si="330"/>
        <v/>
      </c>
      <c r="DU451" s="12" t="str">
        <f t="shared" si="331"/>
        <v/>
      </c>
      <c r="DV451" s="12" t="str">
        <f t="shared" si="332"/>
        <v/>
      </c>
      <c r="DW451" s="12" t="str">
        <f t="shared" si="333"/>
        <v/>
      </c>
      <c r="DX451" s="12" t="str">
        <f t="shared" si="334"/>
        <v/>
      </c>
      <c r="DY451" s="12" t="str">
        <f t="shared" si="335"/>
        <v/>
      </c>
      <c r="DZ451" s="12" t="str">
        <f t="shared" si="336"/>
        <v/>
      </c>
      <c r="EA451" s="12" t="str">
        <f t="shared" si="337"/>
        <v/>
      </c>
      <c r="EB451" s="12" t="str">
        <f t="shared" si="338"/>
        <v/>
      </c>
      <c r="EC451" s="12" t="str">
        <f t="shared" si="339"/>
        <v/>
      </c>
      <c r="ED451" s="12" t="str">
        <f t="shared" si="340"/>
        <v/>
      </c>
      <c r="EE451" s="12" t="str">
        <f t="shared" si="341"/>
        <v/>
      </c>
      <c r="EF451" s="12" t="str">
        <f t="shared" si="342"/>
        <v/>
      </c>
      <c r="EG451" s="12" t="str">
        <f t="shared" si="343"/>
        <v/>
      </c>
      <c r="EH451" s="12" t="str">
        <f t="shared" si="344"/>
        <v/>
      </c>
      <c r="EI451" s="12" t="str">
        <f t="shared" si="345"/>
        <v/>
      </c>
      <c r="EK451" s="83" t="str">
        <f t="shared" si="325"/>
        <v/>
      </c>
      <c r="EM451" s="12" t="str">
        <f t="shared" si="326"/>
        <v/>
      </c>
      <c r="EO451" s="12" t="str">
        <f t="shared" si="327"/>
        <v/>
      </c>
      <c r="EQ451" s="12" t="str">
        <f>IF($EO451="", "", IF($EQ$8=$EQ$6, COUNTIF($EO$11:$EO$2510, "&gt;"&amp;$EO451)+1+COUNTIF($EO$11:$EO451, $EO451)-1, COUNTIF($EO$11:$EO$2510, "&lt;"&amp;$EO451)+1+COUNTIF($EO$11:$EO451, $EO451)-1))</f>
        <v/>
      </c>
    </row>
    <row r="452" spans="1:147" x14ac:dyDescent="0.55000000000000004">
      <c r="A452" s="8"/>
      <c r="B452" s="12" t="str">
        <f>IF($D452="", "", COUNTIF($D$11:$D452, $D452))</f>
        <v/>
      </c>
      <c r="C452" s="8"/>
      <c r="D452" s="45"/>
      <c r="E452" s="46"/>
      <c r="F452" s="47"/>
      <c r="G452" s="54"/>
      <c r="H452" s="54"/>
      <c r="I452" s="48"/>
      <c r="J452" s="49"/>
      <c r="K452" s="50"/>
      <c r="L452" s="50"/>
      <c r="M452" s="50"/>
      <c r="N452" s="50"/>
      <c r="O452" s="50"/>
      <c r="P452" s="50"/>
      <c r="Q452" s="50"/>
      <c r="R452" s="50"/>
      <c r="S452" s="50"/>
      <c r="T452" s="50"/>
      <c r="U452" s="51"/>
      <c r="V452" s="52"/>
      <c r="W452" s="53"/>
      <c r="X452" s="53"/>
      <c r="Y452" s="53"/>
      <c r="Z452" s="53"/>
      <c r="AA452" s="48"/>
      <c r="AB452" s="54"/>
      <c r="AC452" s="54"/>
      <c r="AD452" s="54"/>
      <c r="AE452" s="54"/>
      <c r="AF452" s="54"/>
      <c r="AG452" s="54"/>
      <c r="AH452" s="54"/>
      <c r="AI452" s="54"/>
      <c r="AJ452" s="49"/>
      <c r="AK452" s="48"/>
      <c r="AL452" s="54"/>
      <c r="AM452" s="54"/>
      <c r="AN452" s="54"/>
      <c r="AO452" s="54"/>
      <c r="AP452" s="54"/>
      <c r="AQ452" s="54"/>
      <c r="AR452" s="54"/>
      <c r="AS452" s="54"/>
      <c r="AT452" s="54"/>
      <c r="AU452" s="54"/>
      <c r="AV452" s="54"/>
      <c r="AW452" s="54"/>
      <c r="AX452" s="54"/>
      <c r="AY452" s="54"/>
      <c r="AZ452" s="54"/>
      <c r="BA452" s="54"/>
      <c r="BB452" s="54"/>
      <c r="BC452" s="54"/>
      <c r="BD452" s="54"/>
      <c r="BE452" s="54"/>
      <c r="BF452" s="54"/>
      <c r="BG452" s="54"/>
      <c r="BH452" s="54"/>
      <c r="BI452" s="54"/>
      <c r="BJ452" s="54"/>
      <c r="BK452" s="54"/>
      <c r="BL452" s="54"/>
      <c r="BM452" s="54"/>
      <c r="BN452" s="54"/>
      <c r="BO452" s="54"/>
      <c r="BP452" s="54"/>
      <c r="BQ452" s="54"/>
      <c r="BR452" s="54"/>
      <c r="BS452" s="54"/>
      <c r="BT452" s="54"/>
      <c r="BU452" s="54"/>
      <c r="BV452" s="54"/>
      <c r="BW452" s="54"/>
      <c r="BX452" s="49"/>
      <c r="BY452" s="55"/>
      <c r="BZ452" s="8"/>
      <c r="CE452" s="12" t="str">
        <f t="shared" si="315"/>
        <v/>
      </c>
      <c r="CG452" s="77" t="str">
        <f t="shared" si="316"/>
        <v/>
      </c>
      <c r="CH452" s="80" t="str">
        <f t="shared" si="317"/>
        <v/>
      </c>
      <c r="CL452" s="12" t="str">
        <f t="shared" si="318"/>
        <v/>
      </c>
      <c r="CM452" s="12" t="str">
        <f t="shared" si="319"/>
        <v/>
      </c>
      <c r="CN452" s="12" t="str" cm="1">
        <f t="array" ref="CN452">IF(OR($CE452="", $CG$3=""), "", IF(IFERROR(INDEX($K452:$T452, $CK452, MATCH(CN$3, $K$3:$T$3, 0)), "")="", $CC$4, $CC$3))</f>
        <v/>
      </c>
      <c r="CO452" s="12" t="str" cm="1">
        <f t="array" ref="CO452">IF(OR($CE452="", $CG$3=""), "", IF(IFERROR(INDEX($AA452:$AJ452, $CK452, MATCH(CO$3, $AA$3:$AJ$3, 0)), "")="", $CC$4, $CC$3))</f>
        <v/>
      </c>
      <c r="CP452" s="12" t="str">
        <f>IF(OR($CE452="", $CG$3=""), "", IF(CP$3='Property List &amp; Features'!$BG$9, $CC$3, IF(CP$3=$I452, $CC$3, $CC$4)))</f>
        <v/>
      </c>
      <c r="CQ452" s="12" t="str">
        <f>IF(OR($CE452="", $CG$3=""), "", IF(CQ$3='Property List &amp; Features'!$BG$9, $CC$3, IF(CQ$3=$J452, $CC$3, $CC$4)))</f>
        <v/>
      </c>
      <c r="CR452" s="12" t="str">
        <f t="shared" si="320"/>
        <v/>
      </c>
      <c r="CS452" s="12" t="str">
        <f t="shared" si="321"/>
        <v/>
      </c>
      <c r="CT452" s="12" t="str">
        <f t="shared" si="322"/>
        <v/>
      </c>
      <c r="CU452" s="12" t="str">
        <f t="shared" si="323"/>
        <v/>
      </c>
      <c r="CV452" s="12" t="str">
        <f t="shared" si="324"/>
        <v/>
      </c>
      <c r="CW452" s="12" t="str">
        <f t="shared" si="346"/>
        <v/>
      </c>
      <c r="CX452" s="12" t="str">
        <f t="shared" si="347"/>
        <v/>
      </c>
      <c r="CY452" s="12" t="str">
        <f t="shared" si="348"/>
        <v/>
      </c>
      <c r="CZ452" s="12" t="str">
        <f t="shared" si="349"/>
        <v/>
      </c>
      <c r="DA452" s="12" t="str">
        <f t="shared" si="350"/>
        <v/>
      </c>
      <c r="DB452" s="12" t="str">
        <f t="shared" si="351"/>
        <v/>
      </c>
      <c r="DC452" s="12" t="str">
        <f t="shared" si="352"/>
        <v/>
      </c>
      <c r="DD452" s="12" t="str">
        <f t="shared" si="353"/>
        <v/>
      </c>
      <c r="DE452" s="12" t="str">
        <f t="shared" si="354"/>
        <v/>
      </c>
      <c r="DF452" s="12" t="str">
        <f t="shared" si="355"/>
        <v/>
      </c>
      <c r="DG452" s="12" t="str">
        <f t="shared" si="356"/>
        <v/>
      </c>
      <c r="DH452" s="12" t="str">
        <f t="shared" si="357"/>
        <v/>
      </c>
      <c r="DI452" s="12" t="str">
        <f t="shared" si="358"/>
        <v/>
      </c>
      <c r="DJ452" s="12" t="str">
        <f t="shared" si="359"/>
        <v/>
      </c>
      <c r="DK452" s="12" t="str">
        <f t="shared" si="360"/>
        <v/>
      </c>
      <c r="DL452" s="12" t="str">
        <f t="shared" si="361"/>
        <v/>
      </c>
      <c r="DM452" s="12" t="str">
        <f t="shared" si="362"/>
        <v/>
      </c>
      <c r="DN452" s="12" t="str">
        <f t="shared" si="363"/>
        <v/>
      </c>
      <c r="DO452" s="12" t="str">
        <f t="shared" si="364"/>
        <v/>
      </c>
      <c r="DP452" s="12" t="str">
        <f t="shared" si="365"/>
        <v/>
      </c>
      <c r="DQ452" s="12" t="str">
        <f t="shared" si="366"/>
        <v/>
      </c>
      <c r="DR452" s="12" t="str">
        <f t="shared" si="328"/>
        <v/>
      </c>
      <c r="DS452" s="12" t="str">
        <f t="shared" si="329"/>
        <v/>
      </c>
      <c r="DT452" s="12" t="str">
        <f t="shared" si="330"/>
        <v/>
      </c>
      <c r="DU452" s="12" t="str">
        <f t="shared" si="331"/>
        <v/>
      </c>
      <c r="DV452" s="12" t="str">
        <f t="shared" si="332"/>
        <v/>
      </c>
      <c r="DW452" s="12" t="str">
        <f t="shared" si="333"/>
        <v/>
      </c>
      <c r="DX452" s="12" t="str">
        <f t="shared" si="334"/>
        <v/>
      </c>
      <c r="DY452" s="12" t="str">
        <f t="shared" si="335"/>
        <v/>
      </c>
      <c r="DZ452" s="12" t="str">
        <f t="shared" si="336"/>
        <v/>
      </c>
      <c r="EA452" s="12" t="str">
        <f t="shared" si="337"/>
        <v/>
      </c>
      <c r="EB452" s="12" t="str">
        <f t="shared" si="338"/>
        <v/>
      </c>
      <c r="EC452" s="12" t="str">
        <f t="shared" si="339"/>
        <v/>
      </c>
      <c r="ED452" s="12" t="str">
        <f t="shared" si="340"/>
        <v/>
      </c>
      <c r="EE452" s="12" t="str">
        <f t="shared" si="341"/>
        <v/>
      </c>
      <c r="EF452" s="12" t="str">
        <f t="shared" si="342"/>
        <v/>
      </c>
      <c r="EG452" s="12" t="str">
        <f t="shared" si="343"/>
        <v/>
      </c>
      <c r="EH452" s="12" t="str">
        <f t="shared" si="344"/>
        <v/>
      </c>
      <c r="EI452" s="12" t="str">
        <f t="shared" si="345"/>
        <v/>
      </c>
      <c r="EK452" s="83" t="str">
        <f t="shared" si="325"/>
        <v/>
      </c>
      <c r="EM452" s="12" t="str">
        <f t="shared" si="326"/>
        <v/>
      </c>
      <c r="EO452" s="12" t="str">
        <f t="shared" si="327"/>
        <v/>
      </c>
      <c r="EQ452" s="12" t="str">
        <f>IF($EO452="", "", IF($EQ$8=$EQ$6, COUNTIF($EO$11:$EO$2510, "&gt;"&amp;$EO452)+1+COUNTIF($EO$11:$EO452, $EO452)-1, COUNTIF($EO$11:$EO$2510, "&lt;"&amp;$EO452)+1+COUNTIF($EO$11:$EO452, $EO452)-1))</f>
        <v/>
      </c>
    </row>
    <row r="453" spans="1:147" x14ac:dyDescent="0.55000000000000004">
      <c r="A453" s="8"/>
      <c r="B453" s="12" t="str">
        <f>IF($D453="", "", COUNTIF($D$11:$D453, $D453))</f>
        <v/>
      </c>
      <c r="C453" s="8"/>
      <c r="D453" s="45"/>
      <c r="E453" s="46"/>
      <c r="F453" s="47"/>
      <c r="G453" s="54"/>
      <c r="H453" s="54"/>
      <c r="I453" s="48"/>
      <c r="J453" s="49"/>
      <c r="K453" s="50"/>
      <c r="L453" s="50"/>
      <c r="M453" s="50"/>
      <c r="N453" s="50"/>
      <c r="O453" s="50"/>
      <c r="P453" s="50"/>
      <c r="Q453" s="50"/>
      <c r="R453" s="50"/>
      <c r="S453" s="50"/>
      <c r="T453" s="50"/>
      <c r="U453" s="51"/>
      <c r="V453" s="52"/>
      <c r="W453" s="53"/>
      <c r="X453" s="53"/>
      <c r="Y453" s="53"/>
      <c r="Z453" s="53"/>
      <c r="AA453" s="48"/>
      <c r="AB453" s="54"/>
      <c r="AC453" s="54"/>
      <c r="AD453" s="54"/>
      <c r="AE453" s="54"/>
      <c r="AF453" s="54"/>
      <c r="AG453" s="54"/>
      <c r="AH453" s="54"/>
      <c r="AI453" s="54"/>
      <c r="AJ453" s="49"/>
      <c r="AK453" s="48"/>
      <c r="AL453" s="54"/>
      <c r="AM453" s="54"/>
      <c r="AN453" s="54"/>
      <c r="AO453" s="54"/>
      <c r="AP453" s="54"/>
      <c r="AQ453" s="54"/>
      <c r="AR453" s="54"/>
      <c r="AS453" s="54"/>
      <c r="AT453" s="54"/>
      <c r="AU453" s="54"/>
      <c r="AV453" s="54"/>
      <c r="AW453" s="54"/>
      <c r="AX453" s="54"/>
      <c r="AY453" s="54"/>
      <c r="AZ453" s="54"/>
      <c r="BA453" s="54"/>
      <c r="BB453" s="54"/>
      <c r="BC453" s="54"/>
      <c r="BD453" s="54"/>
      <c r="BE453" s="54"/>
      <c r="BF453" s="54"/>
      <c r="BG453" s="54"/>
      <c r="BH453" s="54"/>
      <c r="BI453" s="54"/>
      <c r="BJ453" s="54"/>
      <c r="BK453" s="54"/>
      <c r="BL453" s="54"/>
      <c r="BM453" s="54"/>
      <c r="BN453" s="54"/>
      <c r="BO453" s="54"/>
      <c r="BP453" s="54"/>
      <c r="BQ453" s="54"/>
      <c r="BR453" s="54"/>
      <c r="BS453" s="54"/>
      <c r="BT453" s="54"/>
      <c r="BU453" s="54"/>
      <c r="BV453" s="54"/>
      <c r="BW453" s="54"/>
      <c r="BX453" s="49"/>
      <c r="BY453" s="55"/>
      <c r="BZ453" s="8"/>
      <c r="CE453" s="12" t="str">
        <f t="shared" si="315"/>
        <v/>
      </c>
      <c r="CG453" s="77" t="str">
        <f t="shared" si="316"/>
        <v/>
      </c>
      <c r="CH453" s="80" t="str">
        <f t="shared" si="317"/>
        <v/>
      </c>
      <c r="CL453" s="12" t="str">
        <f t="shared" si="318"/>
        <v/>
      </c>
      <c r="CM453" s="12" t="str">
        <f t="shared" si="319"/>
        <v/>
      </c>
      <c r="CN453" s="12" t="str" cm="1">
        <f t="array" ref="CN453">IF(OR($CE453="", $CG$3=""), "", IF(IFERROR(INDEX($K453:$T453, $CK453, MATCH(CN$3, $K$3:$T$3, 0)), "")="", $CC$4, $CC$3))</f>
        <v/>
      </c>
      <c r="CO453" s="12" t="str" cm="1">
        <f t="array" ref="CO453">IF(OR($CE453="", $CG$3=""), "", IF(IFERROR(INDEX($AA453:$AJ453, $CK453, MATCH(CO$3, $AA$3:$AJ$3, 0)), "")="", $CC$4, $CC$3))</f>
        <v/>
      </c>
      <c r="CP453" s="12" t="str">
        <f>IF(OR($CE453="", $CG$3=""), "", IF(CP$3='Property List &amp; Features'!$BG$9, $CC$3, IF(CP$3=$I453, $CC$3, $CC$4)))</f>
        <v/>
      </c>
      <c r="CQ453" s="12" t="str">
        <f>IF(OR($CE453="", $CG$3=""), "", IF(CQ$3='Property List &amp; Features'!$BG$9, $CC$3, IF(CQ$3=$J453, $CC$3, $CC$4)))</f>
        <v/>
      </c>
      <c r="CR453" s="12" t="str">
        <f t="shared" si="320"/>
        <v/>
      </c>
      <c r="CS453" s="12" t="str">
        <f t="shared" si="321"/>
        <v/>
      </c>
      <c r="CT453" s="12" t="str">
        <f t="shared" si="322"/>
        <v/>
      </c>
      <c r="CU453" s="12" t="str">
        <f t="shared" si="323"/>
        <v/>
      </c>
      <c r="CV453" s="12" t="str">
        <f t="shared" si="324"/>
        <v/>
      </c>
      <c r="CW453" s="12" t="str">
        <f t="shared" si="346"/>
        <v/>
      </c>
      <c r="CX453" s="12" t="str">
        <f t="shared" si="347"/>
        <v/>
      </c>
      <c r="CY453" s="12" t="str">
        <f t="shared" si="348"/>
        <v/>
      </c>
      <c r="CZ453" s="12" t="str">
        <f t="shared" si="349"/>
        <v/>
      </c>
      <c r="DA453" s="12" t="str">
        <f t="shared" si="350"/>
        <v/>
      </c>
      <c r="DB453" s="12" t="str">
        <f t="shared" si="351"/>
        <v/>
      </c>
      <c r="DC453" s="12" t="str">
        <f t="shared" si="352"/>
        <v/>
      </c>
      <c r="DD453" s="12" t="str">
        <f t="shared" si="353"/>
        <v/>
      </c>
      <c r="DE453" s="12" t="str">
        <f t="shared" si="354"/>
        <v/>
      </c>
      <c r="DF453" s="12" t="str">
        <f t="shared" si="355"/>
        <v/>
      </c>
      <c r="DG453" s="12" t="str">
        <f t="shared" si="356"/>
        <v/>
      </c>
      <c r="DH453" s="12" t="str">
        <f t="shared" si="357"/>
        <v/>
      </c>
      <c r="DI453" s="12" t="str">
        <f t="shared" si="358"/>
        <v/>
      </c>
      <c r="DJ453" s="12" t="str">
        <f t="shared" si="359"/>
        <v/>
      </c>
      <c r="DK453" s="12" t="str">
        <f t="shared" si="360"/>
        <v/>
      </c>
      <c r="DL453" s="12" t="str">
        <f t="shared" si="361"/>
        <v/>
      </c>
      <c r="DM453" s="12" t="str">
        <f t="shared" si="362"/>
        <v/>
      </c>
      <c r="DN453" s="12" t="str">
        <f t="shared" si="363"/>
        <v/>
      </c>
      <c r="DO453" s="12" t="str">
        <f t="shared" si="364"/>
        <v/>
      </c>
      <c r="DP453" s="12" t="str">
        <f t="shared" si="365"/>
        <v/>
      </c>
      <c r="DQ453" s="12" t="str">
        <f t="shared" si="366"/>
        <v/>
      </c>
      <c r="DR453" s="12" t="str">
        <f t="shared" si="328"/>
        <v/>
      </c>
      <c r="DS453" s="12" t="str">
        <f t="shared" si="329"/>
        <v/>
      </c>
      <c r="DT453" s="12" t="str">
        <f t="shared" si="330"/>
        <v/>
      </c>
      <c r="DU453" s="12" t="str">
        <f t="shared" si="331"/>
        <v/>
      </c>
      <c r="DV453" s="12" t="str">
        <f t="shared" si="332"/>
        <v/>
      </c>
      <c r="DW453" s="12" t="str">
        <f t="shared" si="333"/>
        <v/>
      </c>
      <c r="DX453" s="12" t="str">
        <f t="shared" si="334"/>
        <v/>
      </c>
      <c r="DY453" s="12" t="str">
        <f t="shared" si="335"/>
        <v/>
      </c>
      <c r="DZ453" s="12" t="str">
        <f t="shared" si="336"/>
        <v/>
      </c>
      <c r="EA453" s="12" t="str">
        <f t="shared" si="337"/>
        <v/>
      </c>
      <c r="EB453" s="12" t="str">
        <f t="shared" si="338"/>
        <v/>
      </c>
      <c r="EC453" s="12" t="str">
        <f t="shared" si="339"/>
        <v/>
      </c>
      <c r="ED453" s="12" t="str">
        <f t="shared" si="340"/>
        <v/>
      </c>
      <c r="EE453" s="12" t="str">
        <f t="shared" si="341"/>
        <v/>
      </c>
      <c r="EF453" s="12" t="str">
        <f t="shared" si="342"/>
        <v/>
      </c>
      <c r="EG453" s="12" t="str">
        <f t="shared" si="343"/>
        <v/>
      </c>
      <c r="EH453" s="12" t="str">
        <f t="shared" si="344"/>
        <v/>
      </c>
      <c r="EI453" s="12" t="str">
        <f t="shared" si="345"/>
        <v/>
      </c>
      <c r="EK453" s="83" t="str">
        <f t="shared" si="325"/>
        <v/>
      </c>
      <c r="EM453" s="12" t="str">
        <f t="shared" si="326"/>
        <v/>
      </c>
      <c r="EO453" s="12" t="str">
        <f t="shared" si="327"/>
        <v/>
      </c>
      <c r="EQ453" s="12" t="str">
        <f>IF($EO453="", "", IF($EQ$8=$EQ$6, COUNTIF($EO$11:$EO$2510, "&gt;"&amp;$EO453)+1+COUNTIF($EO$11:$EO453, $EO453)-1, COUNTIF($EO$11:$EO$2510, "&lt;"&amp;$EO453)+1+COUNTIF($EO$11:$EO453, $EO453)-1))</f>
        <v/>
      </c>
    </row>
    <row r="454" spans="1:147" x14ac:dyDescent="0.55000000000000004">
      <c r="A454" s="8"/>
      <c r="B454" s="12" t="str">
        <f>IF($D454="", "", COUNTIF($D$11:$D454, $D454))</f>
        <v/>
      </c>
      <c r="C454" s="8"/>
      <c r="D454" s="45"/>
      <c r="E454" s="46"/>
      <c r="F454" s="47"/>
      <c r="G454" s="54"/>
      <c r="H454" s="54"/>
      <c r="I454" s="48"/>
      <c r="J454" s="49"/>
      <c r="K454" s="50"/>
      <c r="L454" s="50"/>
      <c r="M454" s="50"/>
      <c r="N454" s="50"/>
      <c r="O454" s="50"/>
      <c r="P454" s="50"/>
      <c r="Q454" s="50"/>
      <c r="R454" s="50"/>
      <c r="S454" s="50"/>
      <c r="T454" s="50"/>
      <c r="U454" s="51"/>
      <c r="V454" s="52"/>
      <c r="W454" s="53"/>
      <c r="X454" s="53"/>
      <c r="Y454" s="53"/>
      <c r="Z454" s="53"/>
      <c r="AA454" s="48"/>
      <c r="AB454" s="54"/>
      <c r="AC454" s="54"/>
      <c r="AD454" s="54"/>
      <c r="AE454" s="54"/>
      <c r="AF454" s="54"/>
      <c r="AG454" s="54"/>
      <c r="AH454" s="54"/>
      <c r="AI454" s="54"/>
      <c r="AJ454" s="49"/>
      <c r="AK454" s="48"/>
      <c r="AL454" s="54"/>
      <c r="AM454" s="54"/>
      <c r="AN454" s="54"/>
      <c r="AO454" s="54"/>
      <c r="AP454" s="54"/>
      <c r="AQ454" s="54"/>
      <c r="AR454" s="54"/>
      <c r="AS454" s="54"/>
      <c r="AT454" s="54"/>
      <c r="AU454" s="54"/>
      <c r="AV454" s="54"/>
      <c r="AW454" s="54"/>
      <c r="AX454" s="54"/>
      <c r="AY454" s="54"/>
      <c r="AZ454" s="54"/>
      <c r="BA454" s="54"/>
      <c r="BB454" s="54"/>
      <c r="BC454" s="54"/>
      <c r="BD454" s="54"/>
      <c r="BE454" s="54"/>
      <c r="BF454" s="54"/>
      <c r="BG454" s="54"/>
      <c r="BH454" s="54"/>
      <c r="BI454" s="54"/>
      <c r="BJ454" s="54"/>
      <c r="BK454" s="54"/>
      <c r="BL454" s="54"/>
      <c r="BM454" s="54"/>
      <c r="BN454" s="54"/>
      <c r="BO454" s="54"/>
      <c r="BP454" s="54"/>
      <c r="BQ454" s="54"/>
      <c r="BR454" s="54"/>
      <c r="BS454" s="54"/>
      <c r="BT454" s="54"/>
      <c r="BU454" s="54"/>
      <c r="BV454" s="54"/>
      <c r="BW454" s="54"/>
      <c r="BX454" s="49"/>
      <c r="BY454" s="55"/>
      <c r="BZ454" s="8"/>
      <c r="CE454" s="12" t="str">
        <f t="shared" si="315"/>
        <v/>
      </c>
      <c r="CG454" s="77" t="str">
        <f t="shared" si="316"/>
        <v/>
      </c>
      <c r="CH454" s="80" t="str">
        <f t="shared" si="317"/>
        <v/>
      </c>
      <c r="CL454" s="12" t="str">
        <f t="shared" si="318"/>
        <v/>
      </c>
      <c r="CM454" s="12" t="str">
        <f t="shared" si="319"/>
        <v/>
      </c>
      <c r="CN454" s="12" t="str" cm="1">
        <f t="array" ref="CN454">IF(OR($CE454="", $CG$3=""), "", IF(IFERROR(INDEX($K454:$T454, $CK454, MATCH(CN$3, $K$3:$T$3, 0)), "")="", $CC$4, $CC$3))</f>
        <v/>
      </c>
      <c r="CO454" s="12" t="str" cm="1">
        <f t="array" ref="CO454">IF(OR($CE454="", $CG$3=""), "", IF(IFERROR(INDEX($AA454:$AJ454, $CK454, MATCH(CO$3, $AA$3:$AJ$3, 0)), "")="", $CC$4, $CC$3))</f>
        <v/>
      </c>
      <c r="CP454" s="12" t="str">
        <f>IF(OR($CE454="", $CG$3=""), "", IF(CP$3='Property List &amp; Features'!$BG$9, $CC$3, IF(CP$3=$I454, $CC$3, $CC$4)))</f>
        <v/>
      </c>
      <c r="CQ454" s="12" t="str">
        <f>IF(OR($CE454="", $CG$3=""), "", IF(CQ$3='Property List &amp; Features'!$BG$9, $CC$3, IF(CQ$3=$J454, $CC$3, $CC$4)))</f>
        <v/>
      </c>
      <c r="CR454" s="12" t="str">
        <f t="shared" si="320"/>
        <v/>
      </c>
      <c r="CS454" s="12" t="str">
        <f t="shared" si="321"/>
        <v/>
      </c>
      <c r="CT454" s="12" t="str">
        <f t="shared" si="322"/>
        <v/>
      </c>
      <c r="CU454" s="12" t="str">
        <f t="shared" si="323"/>
        <v/>
      </c>
      <c r="CV454" s="12" t="str">
        <f t="shared" si="324"/>
        <v/>
      </c>
      <c r="CW454" s="12" t="str">
        <f t="shared" si="346"/>
        <v/>
      </c>
      <c r="CX454" s="12" t="str">
        <f t="shared" si="347"/>
        <v/>
      </c>
      <c r="CY454" s="12" t="str">
        <f t="shared" si="348"/>
        <v/>
      </c>
      <c r="CZ454" s="12" t="str">
        <f t="shared" si="349"/>
        <v/>
      </c>
      <c r="DA454" s="12" t="str">
        <f t="shared" si="350"/>
        <v/>
      </c>
      <c r="DB454" s="12" t="str">
        <f t="shared" si="351"/>
        <v/>
      </c>
      <c r="DC454" s="12" t="str">
        <f t="shared" si="352"/>
        <v/>
      </c>
      <c r="DD454" s="12" t="str">
        <f t="shared" si="353"/>
        <v/>
      </c>
      <c r="DE454" s="12" t="str">
        <f t="shared" si="354"/>
        <v/>
      </c>
      <c r="DF454" s="12" t="str">
        <f t="shared" si="355"/>
        <v/>
      </c>
      <c r="DG454" s="12" t="str">
        <f t="shared" si="356"/>
        <v/>
      </c>
      <c r="DH454" s="12" t="str">
        <f t="shared" si="357"/>
        <v/>
      </c>
      <c r="DI454" s="12" t="str">
        <f t="shared" si="358"/>
        <v/>
      </c>
      <c r="DJ454" s="12" t="str">
        <f t="shared" si="359"/>
        <v/>
      </c>
      <c r="DK454" s="12" t="str">
        <f t="shared" si="360"/>
        <v/>
      </c>
      <c r="DL454" s="12" t="str">
        <f t="shared" si="361"/>
        <v/>
      </c>
      <c r="DM454" s="12" t="str">
        <f t="shared" si="362"/>
        <v/>
      </c>
      <c r="DN454" s="12" t="str">
        <f t="shared" si="363"/>
        <v/>
      </c>
      <c r="DO454" s="12" t="str">
        <f t="shared" si="364"/>
        <v/>
      </c>
      <c r="DP454" s="12" t="str">
        <f t="shared" si="365"/>
        <v/>
      </c>
      <c r="DQ454" s="12" t="str">
        <f t="shared" si="366"/>
        <v/>
      </c>
      <c r="DR454" s="12" t="str">
        <f t="shared" si="328"/>
        <v/>
      </c>
      <c r="DS454" s="12" t="str">
        <f t="shared" si="329"/>
        <v/>
      </c>
      <c r="DT454" s="12" t="str">
        <f t="shared" si="330"/>
        <v/>
      </c>
      <c r="DU454" s="12" t="str">
        <f t="shared" si="331"/>
        <v/>
      </c>
      <c r="DV454" s="12" t="str">
        <f t="shared" si="332"/>
        <v/>
      </c>
      <c r="DW454" s="12" t="str">
        <f t="shared" si="333"/>
        <v/>
      </c>
      <c r="DX454" s="12" t="str">
        <f t="shared" si="334"/>
        <v/>
      </c>
      <c r="DY454" s="12" t="str">
        <f t="shared" si="335"/>
        <v/>
      </c>
      <c r="DZ454" s="12" t="str">
        <f t="shared" si="336"/>
        <v/>
      </c>
      <c r="EA454" s="12" t="str">
        <f t="shared" si="337"/>
        <v/>
      </c>
      <c r="EB454" s="12" t="str">
        <f t="shared" si="338"/>
        <v/>
      </c>
      <c r="EC454" s="12" t="str">
        <f t="shared" si="339"/>
        <v/>
      </c>
      <c r="ED454" s="12" t="str">
        <f t="shared" si="340"/>
        <v/>
      </c>
      <c r="EE454" s="12" t="str">
        <f t="shared" si="341"/>
        <v/>
      </c>
      <c r="EF454" s="12" t="str">
        <f t="shared" si="342"/>
        <v/>
      </c>
      <c r="EG454" s="12" t="str">
        <f t="shared" si="343"/>
        <v/>
      </c>
      <c r="EH454" s="12" t="str">
        <f t="shared" si="344"/>
        <v/>
      </c>
      <c r="EI454" s="12" t="str">
        <f t="shared" si="345"/>
        <v/>
      </c>
      <c r="EK454" s="83" t="str">
        <f t="shared" si="325"/>
        <v/>
      </c>
      <c r="EM454" s="12" t="str">
        <f t="shared" si="326"/>
        <v/>
      </c>
      <c r="EO454" s="12" t="str">
        <f t="shared" si="327"/>
        <v/>
      </c>
      <c r="EQ454" s="12" t="str">
        <f>IF($EO454="", "", IF($EQ$8=$EQ$6, COUNTIF($EO$11:$EO$2510, "&gt;"&amp;$EO454)+1+COUNTIF($EO$11:$EO454, $EO454)-1, COUNTIF($EO$11:$EO$2510, "&lt;"&amp;$EO454)+1+COUNTIF($EO$11:$EO454, $EO454)-1))</f>
        <v/>
      </c>
    </row>
    <row r="455" spans="1:147" x14ac:dyDescent="0.55000000000000004">
      <c r="A455" s="8"/>
      <c r="B455" s="12" t="str">
        <f>IF($D455="", "", COUNTIF($D$11:$D455, $D455))</f>
        <v/>
      </c>
      <c r="C455" s="8"/>
      <c r="D455" s="45"/>
      <c r="E455" s="46"/>
      <c r="F455" s="47"/>
      <c r="G455" s="54"/>
      <c r="H455" s="54"/>
      <c r="I455" s="48"/>
      <c r="J455" s="49"/>
      <c r="K455" s="50"/>
      <c r="L455" s="50"/>
      <c r="M455" s="50"/>
      <c r="N455" s="50"/>
      <c r="O455" s="50"/>
      <c r="P455" s="50"/>
      <c r="Q455" s="50"/>
      <c r="R455" s="50"/>
      <c r="S455" s="50"/>
      <c r="T455" s="50"/>
      <c r="U455" s="51"/>
      <c r="V455" s="52"/>
      <c r="W455" s="53"/>
      <c r="X455" s="53"/>
      <c r="Y455" s="53"/>
      <c r="Z455" s="53"/>
      <c r="AA455" s="48"/>
      <c r="AB455" s="54"/>
      <c r="AC455" s="54"/>
      <c r="AD455" s="54"/>
      <c r="AE455" s="54"/>
      <c r="AF455" s="54"/>
      <c r="AG455" s="54"/>
      <c r="AH455" s="54"/>
      <c r="AI455" s="54"/>
      <c r="AJ455" s="49"/>
      <c r="AK455" s="48"/>
      <c r="AL455" s="54"/>
      <c r="AM455" s="54"/>
      <c r="AN455" s="54"/>
      <c r="AO455" s="54"/>
      <c r="AP455" s="54"/>
      <c r="AQ455" s="54"/>
      <c r="AR455" s="54"/>
      <c r="AS455" s="54"/>
      <c r="AT455" s="54"/>
      <c r="AU455" s="54"/>
      <c r="AV455" s="54"/>
      <c r="AW455" s="54"/>
      <c r="AX455" s="54"/>
      <c r="AY455" s="54"/>
      <c r="AZ455" s="54"/>
      <c r="BA455" s="54"/>
      <c r="BB455" s="54"/>
      <c r="BC455" s="54"/>
      <c r="BD455" s="54"/>
      <c r="BE455" s="54"/>
      <c r="BF455" s="54"/>
      <c r="BG455" s="54"/>
      <c r="BH455" s="54"/>
      <c r="BI455" s="54"/>
      <c r="BJ455" s="54"/>
      <c r="BK455" s="54"/>
      <c r="BL455" s="54"/>
      <c r="BM455" s="54"/>
      <c r="BN455" s="54"/>
      <c r="BO455" s="54"/>
      <c r="BP455" s="54"/>
      <c r="BQ455" s="54"/>
      <c r="BR455" s="54"/>
      <c r="BS455" s="54"/>
      <c r="BT455" s="54"/>
      <c r="BU455" s="54"/>
      <c r="BV455" s="54"/>
      <c r="BW455" s="54"/>
      <c r="BX455" s="49"/>
      <c r="BY455" s="55"/>
      <c r="BZ455" s="8"/>
      <c r="CE455" s="12" t="str">
        <f t="shared" si="315"/>
        <v/>
      </c>
      <c r="CG455" s="77" t="str">
        <f t="shared" si="316"/>
        <v/>
      </c>
      <c r="CH455" s="80" t="str">
        <f t="shared" si="317"/>
        <v/>
      </c>
      <c r="CL455" s="12" t="str">
        <f t="shared" si="318"/>
        <v/>
      </c>
      <c r="CM455" s="12" t="str">
        <f t="shared" si="319"/>
        <v/>
      </c>
      <c r="CN455" s="12" t="str" cm="1">
        <f t="array" ref="CN455">IF(OR($CE455="", $CG$3=""), "", IF(IFERROR(INDEX($K455:$T455, $CK455, MATCH(CN$3, $K$3:$T$3, 0)), "")="", $CC$4, $CC$3))</f>
        <v/>
      </c>
      <c r="CO455" s="12" t="str" cm="1">
        <f t="array" ref="CO455">IF(OR($CE455="", $CG$3=""), "", IF(IFERROR(INDEX($AA455:$AJ455, $CK455, MATCH(CO$3, $AA$3:$AJ$3, 0)), "")="", $CC$4, $CC$3))</f>
        <v/>
      </c>
      <c r="CP455" s="12" t="str">
        <f>IF(OR($CE455="", $CG$3=""), "", IF(CP$3='Property List &amp; Features'!$BG$9, $CC$3, IF(CP$3=$I455, $CC$3, $CC$4)))</f>
        <v/>
      </c>
      <c r="CQ455" s="12" t="str">
        <f>IF(OR($CE455="", $CG$3=""), "", IF(CQ$3='Property List &amp; Features'!$BG$9, $CC$3, IF(CQ$3=$J455, $CC$3, $CC$4)))</f>
        <v/>
      </c>
      <c r="CR455" s="12" t="str">
        <f t="shared" si="320"/>
        <v/>
      </c>
      <c r="CS455" s="12" t="str">
        <f t="shared" si="321"/>
        <v/>
      </c>
      <c r="CT455" s="12" t="str">
        <f t="shared" si="322"/>
        <v/>
      </c>
      <c r="CU455" s="12" t="str">
        <f t="shared" si="323"/>
        <v/>
      </c>
      <c r="CV455" s="12" t="str">
        <f t="shared" si="324"/>
        <v/>
      </c>
      <c r="CW455" s="12" t="str">
        <f t="shared" si="346"/>
        <v/>
      </c>
      <c r="CX455" s="12" t="str">
        <f t="shared" si="347"/>
        <v/>
      </c>
      <c r="CY455" s="12" t="str">
        <f t="shared" si="348"/>
        <v/>
      </c>
      <c r="CZ455" s="12" t="str">
        <f t="shared" si="349"/>
        <v/>
      </c>
      <c r="DA455" s="12" t="str">
        <f t="shared" si="350"/>
        <v/>
      </c>
      <c r="DB455" s="12" t="str">
        <f t="shared" si="351"/>
        <v/>
      </c>
      <c r="DC455" s="12" t="str">
        <f t="shared" si="352"/>
        <v/>
      </c>
      <c r="DD455" s="12" t="str">
        <f t="shared" si="353"/>
        <v/>
      </c>
      <c r="DE455" s="12" t="str">
        <f t="shared" si="354"/>
        <v/>
      </c>
      <c r="DF455" s="12" t="str">
        <f t="shared" si="355"/>
        <v/>
      </c>
      <c r="DG455" s="12" t="str">
        <f t="shared" si="356"/>
        <v/>
      </c>
      <c r="DH455" s="12" t="str">
        <f t="shared" si="357"/>
        <v/>
      </c>
      <c r="DI455" s="12" t="str">
        <f t="shared" si="358"/>
        <v/>
      </c>
      <c r="DJ455" s="12" t="str">
        <f t="shared" si="359"/>
        <v/>
      </c>
      <c r="DK455" s="12" t="str">
        <f t="shared" si="360"/>
        <v/>
      </c>
      <c r="DL455" s="12" t="str">
        <f t="shared" si="361"/>
        <v/>
      </c>
      <c r="DM455" s="12" t="str">
        <f t="shared" si="362"/>
        <v/>
      </c>
      <c r="DN455" s="12" t="str">
        <f t="shared" si="363"/>
        <v/>
      </c>
      <c r="DO455" s="12" t="str">
        <f t="shared" si="364"/>
        <v/>
      </c>
      <c r="DP455" s="12" t="str">
        <f t="shared" si="365"/>
        <v/>
      </c>
      <c r="DQ455" s="12" t="str">
        <f t="shared" si="366"/>
        <v/>
      </c>
      <c r="DR455" s="12" t="str">
        <f t="shared" si="328"/>
        <v/>
      </c>
      <c r="DS455" s="12" t="str">
        <f t="shared" si="329"/>
        <v/>
      </c>
      <c r="DT455" s="12" t="str">
        <f t="shared" si="330"/>
        <v/>
      </c>
      <c r="DU455" s="12" t="str">
        <f t="shared" si="331"/>
        <v/>
      </c>
      <c r="DV455" s="12" t="str">
        <f t="shared" si="332"/>
        <v/>
      </c>
      <c r="DW455" s="12" t="str">
        <f t="shared" si="333"/>
        <v/>
      </c>
      <c r="DX455" s="12" t="str">
        <f t="shared" si="334"/>
        <v/>
      </c>
      <c r="DY455" s="12" t="str">
        <f t="shared" si="335"/>
        <v/>
      </c>
      <c r="DZ455" s="12" t="str">
        <f t="shared" si="336"/>
        <v/>
      </c>
      <c r="EA455" s="12" t="str">
        <f t="shared" si="337"/>
        <v/>
      </c>
      <c r="EB455" s="12" t="str">
        <f t="shared" si="338"/>
        <v/>
      </c>
      <c r="EC455" s="12" t="str">
        <f t="shared" si="339"/>
        <v/>
      </c>
      <c r="ED455" s="12" t="str">
        <f t="shared" si="340"/>
        <v/>
      </c>
      <c r="EE455" s="12" t="str">
        <f t="shared" si="341"/>
        <v/>
      </c>
      <c r="EF455" s="12" t="str">
        <f t="shared" si="342"/>
        <v/>
      </c>
      <c r="EG455" s="12" t="str">
        <f t="shared" si="343"/>
        <v/>
      </c>
      <c r="EH455" s="12" t="str">
        <f t="shared" si="344"/>
        <v/>
      </c>
      <c r="EI455" s="12" t="str">
        <f t="shared" si="345"/>
        <v/>
      </c>
      <c r="EK455" s="83" t="str">
        <f t="shared" si="325"/>
        <v/>
      </c>
      <c r="EM455" s="12" t="str">
        <f t="shared" si="326"/>
        <v/>
      </c>
      <c r="EO455" s="12" t="str">
        <f t="shared" si="327"/>
        <v/>
      </c>
      <c r="EQ455" s="12" t="str">
        <f>IF($EO455="", "", IF($EQ$8=$EQ$6, COUNTIF($EO$11:$EO$2510, "&gt;"&amp;$EO455)+1+COUNTIF($EO$11:$EO455, $EO455)-1, COUNTIF($EO$11:$EO$2510, "&lt;"&amp;$EO455)+1+COUNTIF($EO$11:$EO455, $EO455)-1))</f>
        <v/>
      </c>
    </row>
    <row r="456" spans="1:147" x14ac:dyDescent="0.55000000000000004">
      <c r="A456" s="8"/>
      <c r="B456" s="12" t="str">
        <f>IF($D456="", "", COUNTIF($D$11:$D456, $D456))</f>
        <v/>
      </c>
      <c r="C456" s="8"/>
      <c r="D456" s="45"/>
      <c r="E456" s="46"/>
      <c r="F456" s="47"/>
      <c r="G456" s="54"/>
      <c r="H456" s="54"/>
      <c r="I456" s="48"/>
      <c r="J456" s="49"/>
      <c r="K456" s="50"/>
      <c r="L456" s="50"/>
      <c r="M456" s="50"/>
      <c r="N456" s="50"/>
      <c r="O456" s="50"/>
      <c r="P456" s="50"/>
      <c r="Q456" s="50"/>
      <c r="R456" s="50"/>
      <c r="S456" s="50"/>
      <c r="T456" s="50"/>
      <c r="U456" s="51"/>
      <c r="V456" s="52"/>
      <c r="W456" s="53"/>
      <c r="X456" s="53"/>
      <c r="Y456" s="53"/>
      <c r="Z456" s="53"/>
      <c r="AA456" s="48"/>
      <c r="AB456" s="54"/>
      <c r="AC456" s="54"/>
      <c r="AD456" s="54"/>
      <c r="AE456" s="54"/>
      <c r="AF456" s="54"/>
      <c r="AG456" s="54"/>
      <c r="AH456" s="54"/>
      <c r="AI456" s="54"/>
      <c r="AJ456" s="49"/>
      <c r="AK456" s="48"/>
      <c r="AL456" s="54"/>
      <c r="AM456" s="54"/>
      <c r="AN456" s="54"/>
      <c r="AO456" s="54"/>
      <c r="AP456" s="54"/>
      <c r="AQ456" s="54"/>
      <c r="AR456" s="54"/>
      <c r="AS456" s="54"/>
      <c r="AT456" s="54"/>
      <c r="AU456" s="54"/>
      <c r="AV456" s="54"/>
      <c r="AW456" s="54"/>
      <c r="AX456" s="54"/>
      <c r="AY456" s="54"/>
      <c r="AZ456" s="54"/>
      <c r="BA456" s="54"/>
      <c r="BB456" s="54"/>
      <c r="BC456" s="54"/>
      <c r="BD456" s="54"/>
      <c r="BE456" s="54"/>
      <c r="BF456" s="54"/>
      <c r="BG456" s="54"/>
      <c r="BH456" s="54"/>
      <c r="BI456" s="54"/>
      <c r="BJ456" s="54"/>
      <c r="BK456" s="54"/>
      <c r="BL456" s="54"/>
      <c r="BM456" s="54"/>
      <c r="BN456" s="54"/>
      <c r="BO456" s="54"/>
      <c r="BP456" s="54"/>
      <c r="BQ456" s="54"/>
      <c r="BR456" s="54"/>
      <c r="BS456" s="54"/>
      <c r="BT456" s="54"/>
      <c r="BU456" s="54"/>
      <c r="BV456" s="54"/>
      <c r="BW456" s="54"/>
      <c r="BX456" s="49"/>
      <c r="BY456" s="55"/>
      <c r="BZ456" s="8"/>
      <c r="CE456" s="12" t="str">
        <f t="shared" si="315"/>
        <v/>
      </c>
      <c r="CG456" s="77" t="str">
        <f t="shared" si="316"/>
        <v/>
      </c>
      <c r="CH456" s="80" t="str">
        <f t="shared" si="317"/>
        <v/>
      </c>
      <c r="CL456" s="12" t="str">
        <f t="shared" si="318"/>
        <v/>
      </c>
      <c r="CM456" s="12" t="str">
        <f t="shared" si="319"/>
        <v/>
      </c>
      <c r="CN456" s="12" t="str" cm="1">
        <f t="array" ref="CN456">IF(OR($CE456="", $CG$3=""), "", IF(IFERROR(INDEX($K456:$T456, $CK456, MATCH(CN$3, $K$3:$T$3, 0)), "")="", $CC$4, $CC$3))</f>
        <v/>
      </c>
      <c r="CO456" s="12" t="str" cm="1">
        <f t="array" ref="CO456">IF(OR($CE456="", $CG$3=""), "", IF(IFERROR(INDEX($AA456:$AJ456, $CK456, MATCH(CO$3, $AA$3:$AJ$3, 0)), "")="", $CC$4, $CC$3))</f>
        <v/>
      </c>
      <c r="CP456" s="12" t="str">
        <f>IF(OR($CE456="", $CG$3=""), "", IF(CP$3='Property List &amp; Features'!$BG$9, $CC$3, IF(CP$3=$I456, $CC$3, $CC$4)))</f>
        <v/>
      </c>
      <c r="CQ456" s="12" t="str">
        <f>IF(OR($CE456="", $CG$3=""), "", IF(CQ$3='Property List &amp; Features'!$BG$9, $CC$3, IF(CQ$3=$J456, $CC$3, $CC$4)))</f>
        <v/>
      </c>
      <c r="CR456" s="12" t="str">
        <f t="shared" si="320"/>
        <v/>
      </c>
      <c r="CS456" s="12" t="str">
        <f t="shared" si="321"/>
        <v/>
      </c>
      <c r="CT456" s="12" t="str">
        <f t="shared" si="322"/>
        <v/>
      </c>
      <c r="CU456" s="12" t="str">
        <f t="shared" si="323"/>
        <v/>
      </c>
      <c r="CV456" s="12" t="str">
        <f t="shared" si="324"/>
        <v/>
      </c>
      <c r="CW456" s="12" t="str">
        <f t="shared" si="346"/>
        <v/>
      </c>
      <c r="CX456" s="12" t="str">
        <f t="shared" si="347"/>
        <v/>
      </c>
      <c r="CY456" s="12" t="str">
        <f t="shared" si="348"/>
        <v/>
      </c>
      <c r="CZ456" s="12" t="str">
        <f t="shared" si="349"/>
        <v/>
      </c>
      <c r="DA456" s="12" t="str">
        <f t="shared" si="350"/>
        <v/>
      </c>
      <c r="DB456" s="12" t="str">
        <f t="shared" si="351"/>
        <v/>
      </c>
      <c r="DC456" s="12" t="str">
        <f t="shared" si="352"/>
        <v/>
      </c>
      <c r="DD456" s="12" t="str">
        <f t="shared" si="353"/>
        <v/>
      </c>
      <c r="DE456" s="12" t="str">
        <f t="shared" si="354"/>
        <v/>
      </c>
      <c r="DF456" s="12" t="str">
        <f t="shared" si="355"/>
        <v/>
      </c>
      <c r="DG456" s="12" t="str">
        <f t="shared" si="356"/>
        <v/>
      </c>
      <c r="DH456" s="12" t="str">
        <f t="shared" si="357"/>
        <v/>
      </c>
      <c r="DI456" s="12" t="str">
        <f t="shared" si="358"/>
        <v/>
      </c>
      <c r="DJ456" s="12" t="str">
        <f t="shared" si="359"/>
        <v/>
      </c>
      <c r="DK456" s="12" t="str">
        <f t="shared" si="360"/>
        <v/>
      </c>
      <c r="DL456" s="12" t="str">
        <f t="shared" si="361"/>
        <v/>
      </c>
      <c r="DM456" s="12" t="str">
        <f t="shared" si="362"/>
        <v/>
      </c>
      <c r="DN456" s="12" t="str">
        <f t="shared" si="363"/>
        <v/>
      </c>
      <c r="DO456" s="12" t="str">
        <f t="shared" si="364"/>
        <v/>
      </c>
      <c r="DP456" s="12" t="str">
        <f t="shared" si="365"/>
        <v/>
      </c>
      <c r="DQ456" s="12" t="str">
        <f t="shared" si="366"/>
        <v/>
      </c>
      <c r="DR456" s="12" t="str">
        <f t="shared" si="328"/>
        <v/>
      </c>
      <c r="DS456" s="12" t="str">
        <f t="shared" si="329"/>
        <v/>
      </c>
      <c r="DT456" s="12" t="str">
        <f t="shared" si="330"/>
        <v/>
      </c>
      <c r="DU456" s="12" t="str">
        <f t="shared" si="331"/>
        <v/>
      </c>
      <c r="DV456" s="12" t="str">
        <f t="shared" si="332"/>
        <v/>
      </c>
      <c r="DW456" s="12" t="str">
        <f t="shared" si="333"/>
        <v/>
      </c>
      <c r="DX456" s="12" t="str">
        <f t="shared" si="334"/>
        <v/>
      </c>
      <c r="DY456" s="12" t="str">
        <f t="shared" si="335"/>
        <v/>
      </c>
      <c r="DZ456" s="12" t="str">
        <f t="shared" si="336"/>
        <v/>
      </c>
      <c r="EA456" s="12" t="str">
        <f t="shared" si="337"/>
        <v/>
      </c>
      <c r="EB456" s="12" t="str">
        <f t="shared" si="338"/>
        <v/>
      </c>
      <c r="EC456" s="12" t="str">
        <f t="shared" si="339"/>
        <v/>
      </c>
      <c r="ED456" s="12" t="str">
        <f t="shared" si="340"/>
        <v/>
      </c>
      <c r="EE456" s="12" t="str">
        <f t="shared" si="341"/>
        <v/>
      </c>
      <c r="EF456" s="12" t="str">
        <f t="shared" si="342"/>
        <v/>
      </c>
      <c r="EG456" s="12" t="str">
        <f t="shared" si="343"/>
        <v/>
      </c>
      <c r="EH456" s="12" t="str">
        <f t="shared" si="344"/>
        <v/>
      </c>
      <c r="EI456" s="12" t="str">
        <f t="shared" si="345"/>
        <v/>
      </c>
      <c r="EK456" s="83" t="str">
        <f t="shared" si="325"/>
        <v/>
      </c>
      <c r="EM456" s="12" t="str">
        <f t="shared" si="326"/>
        <v/>
      </c>
      <c r="EO456" s="12" t="str">
        <f t="shared" si="327"/>
        <v/>
      </c>
      <c r="EQ456" s="12" t="str">
        <f>IF($EO456="", "", IF($EQ$8=$EQ$6, COUNTIF($EO$11:$EO$2510, "&gt;"&amp;$EO456)+1+COUNTIF($EO$11:$EO456, $EO456)-1, COUNTIF($EO$11:$EO$2510, "&lt;"&amp;$EO456)+1+COUNTIF($EO$11:$EO456, $EO456)-1))</f>
        <v/>
      </c>
    </row>
    <row r="457" spans="1:147" x14ac:dyDescent="0.55000000000000004">
      <c r="A457" s="8"/>
      <c r="B457" s="12" t="str">
        <f>IF($D457="", "", COUNTIF($D$11:$D457, $D457))</f>
        <v/>
      </c>
      <c r="C457" s="8"/>
      <c r="D457" s="45"/>
      <c r="E457" s="46"/>
      <c r="F457" s="47"/>
      <c r="G457" s="54"/>
      <c r="H457" s="54"/>
      <c r="I457" s="48"/>
      <c r="J457" s="49"/>
      <c r="K457" s="50"/>
      <c r="L457" s="50"/>
      <c r="M457" s="50"/>
      <c r="N457" s="50"/>
      <c r="O457" s="50"/>
      <c r="P457" s="50"/>
      <c r="Q457" s="50"/>
      <c r="R457" s="50"/>
      <c r="S457" s="50"/>
      <c r="T457" s="50"/>
      <c r="U457" s="51"/>
      <c r="V457" s="52"/>
      <c r="W457" s="53"/>
      <c r="X457" s="53"/>
      <c r="Y457" s="53"/>
      <c r="Z457" s="53"/>
      <c r="AA457" s="48"/>
      <c r="AB457" s="54"/>
      <c r="AC457" s="54"/>
      <c r="AD457" s="54"/>
      <c r="AE457" s="54"/>
      <c r="AF457" s="54"/>
      <c r="AG457" s="54"/>
      <c r="AH457" s="54"/>
      <c r="AI457" s="54"/>
      <c r="AJ457" s="49"/>
      <c r="AK457" s="48"/>
      <c r="AL457" s="54"/>
      <c r="AM457" s="54"/>
      <c r="AN457" s="54"/>
      <c r="AO457" s="54"/>
      <c r="AP457" s="54"/>
      <c r="AQ457" s="54"/>
      <c r="AR457" s="54"/>
      <c r="AS457" s="54"/>
      <c r="AT457" s="54"/>
      <c r="AU457" s="54"/>
      <c r="AV457" s="54"/>
      <c r="AW457" s="54"/>
      <c r="AX457" s="54"/>
      <c r="AY457" s="54"/>
      <c r="AZ457" s="54"/>
      <c r="BA457" s="54"/>
      <c r="BB457" s="54"/>
      <c r="BC457" s="54"/>
      <c r="BD457" s="54"/>
      <c r="BE457" s="54"/>
      <c r="BF457" s="54"/>
      <c r="BG457" s="54"/>
      <c r="BH457" s="54"/>
      <c r="BI457" s="54"/>
      <c r="BJ457" s="54"/>
      <c r="BK457" s="54"/>
      <c r="BL457" s="54"/>
      <c r="BM457" s="54"/>
      <c r="BN457" s="54"/>
      <c r="BO457" s="54"/>
      <c r="BP457" s="54"/>
      <c r="BQ457" s="54"/>
      <c r="BR457" s="54"/>
      <c r="BS457" s="54"/>
      <c r="BT457" s="54"/>
      <c r="BU457" s="54"/>
      <c r="BV457" s="54"/>
      <c r="BW457" s="54"/>
      <c r="BX457" s="49"/>
      <c r="BY457" s="55"/>
      <c r="BZ457" s="8"/>
      <c r="CE457" s="12" t="str">
        <f t="shared" si="315"/>
        <v/>
      </c>
      <c r="CG457" s="77" t="str">
        <f t="shared" si="316"/>
        <v/>
      </c>
      <c r="CH457" s="80" t="str">
        <f t="shared" si="317"/>
        <v/>
      </c>
      <c r="CL457" s="12" t="str">
        <f t="shared" si="318"/>
        <v/>
      </c>
      <c r="CM457" s="12" t="str">
        <f t="shared" si="319"/>
        <v/>
      </c>
      <c r="CN457" s="12" t="str" cm="1">
        <f t="array" ref="CN457">IF(OR($CE457="", $CG$3=""), "", IF(IFERROR(INDEX($K457:$T457, $CK457, MATCH(CN$3, $K$3:$T$3, 0)), "")="", $CC$4, $CC$3))</f>
        <v/>
      </c>
      <c r="CO457" s="12" t="str" cm="1">
        <f t="array" ref="CO457">IF(OR($CE457="", $CG$3=""), "", IF(IFERROR(INDEX($AA457:$AJ457, $CK457, MATCH(CO$3, $AA$3:$AJ$3, 0)), "")="", $CC$4, $CC$3))</f>
        <v/>
      </c>
      <c r="CP457" s="12" t="str">
        <f>IF(OR($CE457="", $CG$3=""), "", IF(CP$3='Property List &amp; Features'!$BG$9, $CC$3, IF(CP$3=$I457, $CC$3, $CC$4)))</f>
        <v/>
      </c>
      <c r="CQ457" s="12" t="str">
        <f>IF(OR($CE457="", $CG$3=""), "", IF(CQ$3='Property List &amp; Features'!$BG$9, $CC$3, IF(CQ$3=$J457, $CC$3, $CC$4)))</f>
        <v/>
      </c>
      <c r="CR457" s="12" t="str">
        <f t="shared" si="320"/>
        <v/>
      </c>
      <c r="CS457" s="12" t="str">
        <f t="shared" si="321"/>
        <v/>
      </c>
      <c r="CT457" s="12" t="str">
        <f t="shared" si="322"/>
        <v/>
      </c>
      <c r="CU457" s="12" t="str">
        <f t="shared" si="323"/>
        <v/>
      </c>
      <c r="CV457" s="12" t="str">
        <f t="shared" si="324"/>
        <v/>
      </c>
      <c r="CW457" s="12" t="str">
        <f t="shared" si="346"/>
        <v/>
      </c>
      <c r="CX457" s="12" t="str">
        <f t="shared" si="347"/>
        <v/>
      </c>
      <c r="CY457" s="12" t="str">
        <f t="shared" si="348"/>
        <v/>
      </c>
      <c r="CZ457" s="12" t="str">
        <f t="shared" si="349"/>
        <v/>
      </c>
      <c r="DA457" s="12" t="str">
        <f t="shared" si="350"/>
        <v/>
      </c>
      <c r="DB457" s="12" t="str">
        <f t="shared" si="351"/>
        <v/>
      </c>
      <c r="DC457" s="12" t="str">
        <f t="shared" si="352"/>
        <v/>
      </c>
      <c r="DD457" s="12" t="str">
        <f t="shared" si="353"/>
        <v/>
      </c>
      <c r="DE457" s="12" t="str">
        <f t="shared" si="354"/>
        <v/>
      </c>
      <c r="DF457" s="12" t="str">
        <f t="shared" si="355"/>
        <v/>
      </c>
      <c r="DG457" s="12" t="str">
        <f t="shared" si="356"/>
        <v/>
      </c>
      <c r="DH457" s="12" t="str">
        <f t="shared" si="357"/>
        <v/>
      </c>
      <c r="DI457" s="12" t="str">
        <f t="shared" si="358"/>
        <v/>
      </c>
      <c r="DJ457" s="12" t="str">
        <f t="shared" si="359"/>
        <v/>
      </c>
      <c r="DK457" s="12" t="str">
        <f t="shared" si="360"/>
        <v/>
      </c>
      <c r="DL457" s="12" t="str">
        <f t="shared" si="361"/>
        <v/>
      </c>
      <c r="DM457" s="12" t="str">
        <f t="shared" si="362"/>
        <v/>
      </c>
      <c r="DN457" s="12" t="str">
        <f t="shared" si="363"/>
        <v/>
      </c>
      <c r="DO457" s="12" t="str">
        <f t="shared" si="364"/>
        <v/>
      </c>
      <c r="DP457" s="12" t="str">
        <f t="shared" si="365"/>
        <v/>
      </c>
      <c r="DQ457" s="12" t="str">
        <f t="shared" si="366"/>
        <v/>
      </c>
      <c r="DR457" s="12" t="str">
        <f t="shared" si="328"/>
        <v/>
      </c>
      <c r="DS457" s="12" t="str">
        <f t="shared" si="329"/>
        <v/>
      </c>
      <c r="DT457" s="12" t="str">
        <f t="shared" si="330"/>
        <v/>
      </c>
      <c r="DU457" s="12" t="str">
        <f t="shared" si="331"/>
        <v/>
      </c>
      <c r="DV457" s="12" t="str">
        <f t="shared" si="332"/>
        <v/>
      </c>
      <c r="DW457" s="12" t="str">
        <f t="shared" si="333"/>
        <v/>
      </c>
      <c r="DX457" s="12" t="str">
        <f t="shared" si="334"/>
        <v/>
      </c>
      <c r="DY457" s="12" t="str">
        <f t="shared" si="335"/>
        <v/>
      </c>
      <c r="DZ457" s="12" t="str">
        <f t="shared" si="336"/>
        <v/>
      </c>
      <c r="EA457" s="12" t="str">
        <f t="shared" si="337"/>
        <v/>
      </c>
      <c r="EB457" s="12" t="str">
        <f t="shared" si="338"/>
        <v/>
      </c>
      <c r="EC457" s="12" t="str">
        <f t="shared" si="339"/>
        <v/>
      </c>
      <c r="ED457" s="12" t="str">
        <f t="shared" si="340"/>
        <v/>
      </c>
      <c r="EE457" s="12" t="str">
        <f t="shared" si="341"/>
        <v/>
      </c>
      <c r="EF457" s="12" t="str">
        <f t="shared" si="342"/>
        <v/>
      </c>
      <c r="EG457" s="12" t="str">
        <f t="shared" si="343"/>
        <v/>
      </c>
      <c r="EH457" s="12" t="str">
        <f t="shared" si="344"/>
        <v/>
      </c>
      <c r="EI457" s="12" t="str">
        <f t="shared" si="345"/>
        <v/>
      </c>
      <c r="EK457" s="83" t="str">
        <f t="shared" si="325"/>
        <v/>
      </c>
      <c r="EM457" s="12" t="str">
        <f t="shared" si="326"/>
        <v/>
      </c>
      <c r="EO457" s="12" t="str">
        <f t="shared" si="327"/>
        <v/>
      </c>
      <c r="EQ457" s="12" t="str">
        <f>IF($EO457="", "", IF($EQ$8=$EQ$6, COUNTIF($EO$11:$EO$2510, "&gt;"&amp;$EO457)+1+COUNTIF($EO$11:$EO457, $EO457)-1, COUNTIF($EO$11:$EO$2510, "&lt;"&amp;$EO457)+1+COUNTIF($EO$11:$EO457, $EO457)-1))</f>
        <v/>
      </c>
    </row>
    <row r="458" spans="1:147" x14ac:dyDescent="0.55000000000000004">
      <c r="A458" s="8"/>
      <c r="B458" s="12" t="str">
        <f>IF($D458="", "", COUNTIF($D$11:$D458, $D458))</f>
        <v/>
      </c>
      <c r="C458" s="8"/>
      <c r="D458" s="45"/>
      <c r="E458" s="46"/>
      <c r="F458" s="47"/>
      <c r="G458" s="54"/>
      <c r="H458" s="54"/>
      <c r="I458" s="48"/>
      <c r="J458" s="49"/>
      <c r="K458" s="50"/>
      <c r="L458" s="50"/>
      <c r="M458" s="50"/>
      <c r="N458" s="50"/>
      <c r="O458" s="50"/>
      <c r="P458" s="50"/>
      <c r="Q458" s="50"/>
      <c r="R458" s="50"/>
      <c r="S458" s="50"/>
      <c r="T458" s="50"/>
      <c r="U458" s="51"/>
      <c r="V458" s="52"/>
      <c r="W458" s="53"/>
      <c r="X458" s="53"/>
      <c r="Y458" s="53"/>
      <c r="Z458" s="53"/>
      <c r="AA458" s="48"/>
      <c r="AB458" s="54"/>
      <c r="AC458" s="54"/>
      <c r="AD458" s="54"/>
      <c r="AE458" s="54"/>
      <c r="AF458" s="54"/>
      <c r="AG458" s="54"/>
      <c r="AH458" s="54"/>
      <c r="AI458" s="54"/>
      <c r="AJ458" s="49"/>
      <c r="AK458" s="48"/>
      <c r="AL458" s="54"/>
      <c r="AM458" s="54"/>
      <c r="AN458" s="54"/>
      <c r="AO458" s="54"/>
      <c r="AP458" s="54"/>
      <c r="AQ458" s="54"/>
      <c r="AR458" s="54"/>
      <c r="AS458" s="54"/>
      <c r="AT458" s="54"/>
      <c r="AU458" s="54"/>
      <c r="AV458" s="54"/>
      <c r="AW458" s="54"/>
      <c r="AX458" s="54"/>
      <c r="AY458" s="54"/>
      <c r="AZ458" s="54"/>
      <c r="BA458" s="54"/>
      <c r="BB458" s="54"/>
      <c r="BC458" s="54"/>
      <c r="BD458" s="54"/>
      <c r="BE458" s="54"/>
      <c r="BF458" s="54"/>
      <c r="BG458" s="54"/>
      <c r="BH458" s="54"/>
      <c r="BI458" s="54"/>
      <c r="BJ458" s="54"/>
      <c r="BK458" s="54"/>
      <c r="BL458" s="54"/>
      <c r="BM458" s="54"/>
      <c r="BN458" s="54"/>
      <c r="BO458" s="54"/>
      <c r="BP458" s="54"/>
      <c r="BQ458" s="54"/>
      <c r="BR458" s="54"/>
      <c r="BS458" s="54"/>
      <c r="BT458" s="54"/>
      <c r="BU458" s="54"/>
      <c r="BV458" s="54"/>
      <c r="BW458" s="54"/>
      <c r="BX458" s="49"/>
      <c r="BY458" s="55"/>
      <c r="BZ458" s="8"/>
      <c r="CE458" s="12" t="str">
        <f t="shared" si="315"/>
        <v/>
      </c>
      <c r="CG458" s="77" t="str">
        <f t="shared" si="316"/>
        <v/>
      </c>
      <c r="CH458" s="80" t="str">
        <f t="shared" si="317"/>
        <v/>
      </c>
      <c r="CL458" s="12" t="str">
        <f t="shared" si="318"/>
        <v/>
      </c>
      <c r="CM458" s="12" t="str">
        <f t="shared" si="319"/>
        <v/>
      </c>
      <c r="CN458" s="12" t="str" cm="1">
        <f t="array" ref="CN458">IF(OR($CE458="", $CG$3=""), "", IF(IFERROR(INDEX($K458:$T458, $CK458, MATCH(CN$3, $K$3:$T$3, 0)), "")="", $CC$4, $CC$3))</f>
        <v/>
      </c>
      <c r="CO458" s="12" t="str" cm="1">
        <f t="array" ref="CO458">IF(OR($CE458="", $CG$3=""), "", IF(IFERROR(INDEX($AA458:$AJ458, $CK458, MATCH(CO$3, $AA$3:$AJ$3, 0)), "")="", $CC$4, $CC$3))</f>
        <v/>
      </c>
      <c r="CP458" s="12" t="str">
        <f>IF(OR($CE458="", $CG$3=""), "", IF(CP$3='Property List &amp; Features'!$BG$9, $CC$3, IF(CP$3=$I458, $CC$3, $CC$4)))</f>
        <v/>
      </c>
      <c r="CQ458" s="12" t="str">
        <f>IF(OR($CE458="", $CG$3=""), "", IF(CQ$3='Property List &amp; Features'!$BG$9, $CC$3, IF(CQ$3=$J458, $CC$3, $CC$4)))</f>
        <v/>
      </c>
      <c r="CR458" s="12" t="str">
        <f t="shared" si="320"/>
        <v/>
      </c>
      <c r="CS458" s="12" t="str">
        <f t="shared" si="321"/>
        <v/>
      </c>
      <c r="CT458" s="12" t="str">
        <f t="shared" si="322"/>
        <v/>
      </c>
      <c r="CU458" s="12" t="str">
        <f t="shared" si="323"/>
        <v/>
      </c>
      <c r="CV458" s="12" t="str">
        <f t="shared" si="324"/>
        <v/>
      </c>
      <c r="CW458" s="12" t="str">
        <f t="shared" si="346"/>
        <v/>
      </c>
      <c r="CX458" s="12" t="str">
        <f t="shared" si="347"/>
        <v/>
      </c>
      <c r="CY458" s="12" t="str">
        <f t="shared" si="348"/>
        <v/>
      </c>
      <c r="CZ458" s="12" t="str">
        <f t="shared" si="349"/>
        <v/>
      </c>
      <c r="DA458" s="12" t="str">
        <f t="shared" si="350"/>
        <v/>
      </c>
      <c r="DB458" s="12" t="str">
        <f t="shared" si="351"/>
        <v/>
      </c>
      <c r="DC458" s="12" t="str">
        <f t="shared" si="352"/>
        <v/>
      </c>
      <c r="DD458" s="12" t="str">
        <f t="shared" si="353"/>
        <v/>
      </c>
      <c r="DE458" s="12" t="str">
        <f t="shared" si="354"/>
        <v/>
      </c>
      <c r="DF458" s="12" t="str">
        <f t="shared" si="355"/>
        <v/>
      </c>
      <c r="DG458" s="12" t="str">
        <f t="shared" si="356"/>
        <v/>
      </c>
      <c r="DH458" s="12" t="str">
        <f t="shared" si="357"/>
        <v/>
      </c>
      <c r="DI458" s="12" t="str">
        <f t="shared" si="358"/>
        <v/>
      </c>
      <c r="DJ458" s="12" t="str">
        <f t="shared" si="359"/>
        <v/>
      </c>
      <c r="DK458" s="12" t="str">
        <f t="shared" si="360"/>
        <v/>
      </c>
      <c r="DL458" s="12" t="str">
        <f t="shared" si="361"/>
        <v/>
      </c>
      <c r="DM458" s="12" t="str">
        <f t="shared" si="362"/>
        <v/>
      </c>
      <c r="DN458" s="12" t="str">
        <f t="shared" si="363"/>
        <v/>
      </c>
      <c r="DO458" s="12" t="str">
        <f t="shared" si="364"/>
        <v/>
      </c>
      <c r="DP458" s="12" t="str">
        <f t="shared" si="365"/>
        <v/>
      </c>
      <c r="DQ458" s="12" t="str">
        <f t="shared" si="366"/>
        <v/>
      </c>
      <c r="DR458" s="12" t="str">
        <f t="shared" si="328"/>
        <v/>
      </c>
      <c r="DS458" s="12" t="str">
        <f t="shared" si="329"/>
        <v/>
      </c>
      <c r="DT458" s="12" t="str">
        <f t="shared" si="330"/>
        <v/>
      </c>
      <c r="DU458" s="12" t="str">
        <f t="shared" si="331"/>
        <v/>
      </c>
      <c r="DV458" s="12" t="str">
        <f t="shared" si="332"/>
        <v/>
      </c>
      <c r="DW458" s="12" t="str">
        <f t="shared" si="333"/>
        <v/>
      </c>
      <c r="DX458" s="12" t="str">
        <f t="shared" si="334"/>
        <v/>
      </c>
      <c r="DY458" s="12" t="str">
        <f t="shared" si="335"/>
        <v/>
      </c>
      <c r="DZ458" s="12" t="str">
        <f t="shared" si="336"/>
        <v/>
      </c>
      <c r="EA458" s="12" t="str">
        <f t="shared" si="337"/>
        <v/>
      </c>
      <c r="EB458" s="12" t="str">
        <f t="shared" si="338"/>
        <v/>
      </c>
      <c r="EC458" s="12" t="str">
        <f t="shared" si="339"/>
        <v/>
      </c>
      <c r="ED458" s="12" t="str">
        <f t="shared" si="340"/>
        <v/>
      </c>
      <c r="EE458" s="12" t="str">
        <f t="shared" si="341"/>
        <v/>
      </c>
      <c r="EF458" s="12" t="str">
        <f t="shared" si="342"/>
        <v/>
      </c>
      <c r="EG458" s="12" t="str">
        <f t="shared" si="343"/>
        <v/>
      </c>
      <c r="EH458" s="12" t="str">
        <f t="shared" si="344"/>
        <v/>
      </c>
      <c r="EI458" s="12" t="str">
        <f t="shared" si="345"/>
        <v/>
      </c>
      <c r="EK458" s="83" t="str">
        <f t="shared" si="325"/>
        <v/>
      </c>
      <c r="EM458" s="12" t="str">
        <f t="shared" si="326"/>
        <v/>
      </c>
      <c r="EO458" s="12" t="str">
        <f t="shared" si="327"/>
        <v/>
      </c>
      <c r="EQ458" s="12" t="str">
        <f>IF($EO458="", "", IF($EQ$8=$EQ$6, COUNTIF($EO$11:$EO$2510, "&gt;"&amp;$EO458)+1+COUNTIF($EO$11:$EO458, $EO458)-1, COUNTIF($EO$11:$EO$2510, "&lt;"&amp;$EO458)+1+COUNTIF($EO$11:$EO458, $EO458)-1))</f>
        <v/>
      </c>
    </row>
    <row r="459" spans="1:147" x14ac:dyDescent="0.55000000000000004">
      <c r="A459" s="8"/>
      <c r="B459" s="12" t="str">
        <f>IF($D459="", "", COUNTIF($D$11:$D459, $D459))</f>
        <v/>
      </c>
      <c r="C459" s="8"/>
      <c r="D459" s="45"/>
      <c r="E459" s="46"/>
      <c r="F459" s="47"/>
      <c r="G459" s="54"/>
      <c r="H459" s="54"/>
      <c r="I459" s="48"/>
      <c r="J459" s="49"/>
      <c r="K459" s="50"/>
      <c r="L459" s="50"/>
      <c r="M459" s="50"/>
      <c r="N459" s="50"/>
      <c r="O459" s="50"/>
      <c r="P459" s="50"/>
      <c r="Q459" s="50"/>
      <c r="R459" s="50"/>
      <c r="S459" s="50"/>
      <c r="T459" s="50"/>
      <c r="U459" s="51"/>
      <c r="V459" s="52"/>
      <c r="W459" s="53"/>
      <c r="X459" s="53"/>
      <c r="Y459" s="53"/>
      <c r="Z459" s="53"/>
      <c r="AA459" s="48"/>
      <c r="AB459" s="54"/>
      <c r="AC459" s="54"/>
      <c r="AD459" s="54"/>
      <c r="AE459" s="54"/>
      <c r="AF459" s="54"/>
      <c r="AG459" s="54"/>
      <c r="AH459" s="54"/>
      <c r="AI459" s="54"/>
      <c r="AJ459" s="49"/>
      <c r="AK459" s="48"/>
      <c r="AL459" s="54"/>
      <c r="AM459" s="54"/>
      <c r="AN459" s="54"/>
      <c r="AO459" s="54"/>
      <c r="AP459" s="54"/>
      <c r="AQ459" s="54"/>
      <c r="AR459" s="54"/>
      <c r="AS459" s="54"/>
      <c r="AT459" s="54"/>
      <c r="AU459" s="54"/>
      <c r="AV459" s="54"/>
      <c r="AW459" s="54"/>
      <c r="AX459" s="54"/>
      <c r="AY459" s="54"/>
      <c r="AZ459" s="54"/>
      <c r="BA459" s="54"/>
      <c r="BB459" s="54"/>
      <c r="BC459" s="54"/>
      <c r="BD459" s="54"/>
      <c r="BE459" s="54"/>
      <c r="BF459" s="54"/>
      <c r="BG459" s="54"/>
      <c r="BH459" s="54"/>
      <c r="BI459" s="54"/>
      <c r="BJ459" s="54"/>
      <c r="BK459" s="54"/>
      <c r="BL459" s="54"/>
      <c r="BM459" s="54"/>
      <c r="BN459" s="54"/>
      <c r="BO459" s="54"/>
      <c r="BP459" s="54"/>
      <c r="BQ459" s="54"/>
      <c r="BR459" s="54"/>
      <c r="BS459" s="54"/>
      <c r="BT459" s="54"/>
      <c r="BU459" s="54"/>
      <c r="BV459" s="54"/>
      <c r="BW459" s="54"/>
      <c r="BX459" s="49"/>
      <c r="BY459" s="55"/>
      <c r="BZ459" s="8"/>
      <c r="CE459" s="12" t="str">
        <f t="shared" si="315"/>
        <v/>
      </c>
      <c r="CG459" s="77" t="str">
        <f t="shared" si="316"/>
        <v/>
      </c>
      <c r="CH459" s="80" t="str">
        <f t="shared" si="317"/>
        <v/>
      </c>
      <c r="CL459" s="12" t="str">
        <f t="shared" si="318"/>
        <v/>
      </c>
      <c r="CM459" s="12" t="str">
        <f t="shared" si="319"/>
        <v/>
      </c>
      <c r="CN459" s="12" t="str" cm="1">
        <f t="array" ref="CN459">IF(OR($CE459="", $CG$3=""), "", IF(IFERROR(INDEX($K459:$T459, $CK459, MATCH(CN$3, $K$3:$T$3, 0)), "")="", $CC$4, $CC$3))</f>
        <v/>
      </c>
      <c r="CO459" s="12" t="str" cm="1">
        <f t="array" ref="CO459">IF(OR($CE459="", $CG$3=""), "", IF(IFERROR(INDEX($AA459:$AJ459, $CK459, MATCH(CO$3, $AA$3:$AJ$3, 0)), "")="", $CC$4, $CC$3))</f>
        <v/>
      </c>
      <c r="CP459" s="12" t="str">
        <f>IF(OR($CE459="", $CG$3=""), "", IF(CP$3='Property List &amp; Features'!$BG$9, $CC$3, IF(CP$3=$I459, $CC$3, $CC$4)))</f>
        <v/>
      </c>
      <c r="CQ459" s="12" t="str">
        <f>IF(OR($CE459="", $CG$3=""), "", IF(CQ$3='Property List &amp; Features'!$BG$9, $CC$3, IF(CQ$3=$J459, $CC$3, $CC$4)))</f>
        <v/>
      </c>
      <c r="CR459" s="12" t="str">
        <f t="shared" si="320"/>
        <v/>
      </c>
      <c r="CS459" s="12" t="str">
        <f t="shared" si="321"/>
        <v/>
      </c>
      <c r="CT459" s="12" t="str">
        <f t="shared" si="322"/>
        <v/>
      </c>
      <c r="CU459" s="12" t="str">
        <f t="shared" si="323"/>
        <v/>
      </c>
      <c r="CV459" s="12" t="str">
        <f t="shared" si="324"/>
        <v/>
      </c>
      <c r="CW459" s="12" t="str">
        <f t="shared" si="346"/>
        <v/>
      </c>
      <c r="CX459" s="12" t="str">
        <f t="shared" si="347"/>
        <v/>
      </c>
      <c r="CY459" s="12" t="str">
        <f t="shared" si="348"/>
        <v/>
      </c>
      <c r="CZ459" s="12" t="str">
        <f t="shared" si="349"/>
        <v/>
      </c>
      <c r="DA459" s="12" t="str">
        <f t="shared" si="350"/>
        <v/>
      </c>
      <c r="DB459" s="12" t="str">
        <f t="shared" si="351"/>
        <v/>
      </c>
      <c r="DC459" s="12" t="str">
        <f t="shared" si="352"/>
        <v/>
      </c>
      <c r="DD459" s="12" t="str">
        <f t="shared" si="353"/>
        <v/>
      </c>
      <c r="DE459" s="12" t="str">
        <f t="shared" si="354"/>
        <v/>
      </c>
      <c r="DF459" s="12" t="str">
        <f t="shared" si="355"/>
        <v/>
      </c>
      <c r="DG459" s="12" t="str">
        <f t="shared" si="356"/>
        <v/>
      </c>
      <c r="DH459" s="12" t="str">
        <f t="shared" si="357"/>
        <v/>
      </c>
      <c r="DI459" s="12" t="str">
        <f t="shared" si="358"/>
        <v/>
      </c>
      <c r="DJ459" s="12" t="str">
        <f t="shared" si="359"/>
        <v/>
      </c>
      <c r="DK459" s="12" t="str">
        <f t="shared" si="360"/>
        <v/>
      </c>
      <c r="DL459" s="12" t="str">
        <f t="shared" si="361"/>
        <v/>
      </c>
      <c r="DM459" s="12" t="str">
        <f t="shared" si="362"/>
        <v/>
      </c>
      <c r="DN459" s="12" t="str">
        <f t="shared" si="363"/>
        <v/>
      </c>
      <c r="DO459" s="12" t="str">
        <f t="shared" si="364"/>
        <v/>
      </c>
      <c r="DP459" s="12" t="str">
        <f t="shared" si="365"/>
        <v/>
      </c>
      <c r="DQ459" s="12" t="str">
        <f t="shared" si="366"/>
        <v/>
      </c>
      <c r="DR459" s="12" t="str">
        <f t="shared" si="328"/>
        <v/>
      </c>
      <c r="DS459" s="12" t="str">
        <f t="shared" si="329"/>
        <v/>
      </c>
      <c r="DT459" s="12" t="str">
        <f t="shared" si="330"/>
        <v/>
      </c>
      <c r="DU459" s="12" t="str">
        <f t="shared" si="331"/>
        <v/>
      </c>
      <c r="DV459" s="12" t="str">
        <f t="shared" si="332"/>
        <v/>
      </c>
      <c r="DW459" s="12" t="str">
        <f t="shared" si="333"/>
        <v/>
      </c>
      <c r="DX459" s="12" t="str">
        <f t="shared" si="334"/>
        <v/>
      </c>
      <c r="DY459" s="12" t="str">
        <f t="shared" si="335"/>
        <v/>
      </c>
      <c r="DZ459" s="12" t="str">
        <f t="shared" si="336"/>
        <v/>
      </c>
      <c r="EA459" s="12" t="str">
        <f t="shared" si="337"/>
        <v/>
      </c>
      <c r="EB459" s="12" t="str">
        <f t="shared" si="338"/>
        <v/>
      </c>
      <c r="EC459" s="12" t="str">
        <f t="shared" si="339"/>
        <v/>
      </c>
      <c r="ED459" s="12" t="str">
        <f t="shared" si="340"/>
        <v/>
      </c>
      <c r="EE459" s="12" t="str">
        <f t="shared" si="341"/>
        <v/>
      </c>
      <c r="EF459" s="12" t="str">
        <f t="shared" si="342"/>
        <v/>
      </c>
      <c r="EG459" s="12" t="str">
        <f t="shared" si="343"/>
        <v/>
      </c>
      <c r="EH459" s="12" t="str">
        <f t="shared" si="344"/>
        <v/>
      </c>
      <c r="EI459" s="12" t="str">
        <f t="shared" si="345"/>
        <v/>
      </c>
      <c r="EK459" s="83" t="str">
        <f t="shared" si="325"/>
        <v/>
      </c>
      <c r="EM459" s="12" t="str">
        <f t="shared" si="326"/>
        <v/>
      </c>
      <c r="EO459" s="12" t="str">
        <f t="shared" si="327"/>
        <v/>
      </c>
      <c r="EQ459" s="12" t="str">
        <f>IF($EO459="", "", IF($EQ$8=$EQ$6, COUNTIF($EO$11:$EO$2510, "&gt;"&amp;$EO459)+1+COUNTIF($EO$11:$EO459, $EO459)-1, COUNTIF($EO$11:$EO$2510, "&lt;"&amp;$EO459)+1+COUNTIF($EO$11:$EO459, $EO459)-1))</f>
        <v/>
      </c>
    </row>
    <row r="460" spans="1:147" x14ac:dyDescent="0.55000000000000004">
      <c r="A460" s="8"/>
      <c r="B460" s="12" t="str">
        <f>IF($D460="", "", COUNTIF($D$11:$D460, $D460))</f>
        <v/>
      </c>
      <c r="C460" s="8"/>
      <c r="D460" s="45"/>
      <c r="E460" s="46"/>
      <c r="F460" s="47"/>
      <c r="G460" s="54"/>
      <c r="H460" s="54"/>
      <c r="I460" s="48"/>
      <c r="J460" s="49"/>
      <c r="K460" s="50"/>
      <c r="L460" s="50"/>
      <c r="M460" s="50"/>
      <c r="N460" s="50"/>
      <c r="O460" s="50"/>
      <c r="P460" s="50"/>
      <c r="Q460" s="50"/>
      <c r="R460" s="50"/>
      <c r="S460" s="50"/>
      <c r="T460" s="50"/>
      <c r="U460" s="51"/>
      <c r="V460" s="52"/>
      <c r="W460" s="53"/>
      <c r="X460" s="53"/>
      <c r="Y460" s="53"/>
      <c r="Z460" s="53"/>
      <c r="AA460" s="48"/>
      <c r="AB460" s="54"/>
      <c r="AC460" s="54"/>
      <c r="AD460" s="54"/>
      <c r="AE460" s="54"/>
      <c r="AF460" s="54"/>
      <c r="AG460" s="54"/>
      <c r="AH460" s="54"/>
      <c r="AI460" s="54"/>
      <c r="AJ460" s="49"/>
      <c r="AK460" s="48"/>
      <c r="AL460" s="54"/>
      <c r="AM460" s="54"/>
      <c r="AN460" s="54"/>
      <c r="AO460" s="54"/>
      <c r="AP460" s="54"/>
      <c r="AQ460" s="54"/>
      <c r="AR460" s="54"/>
      <c r="AS460" s="54"/>
      <c r="AT460" s="54"/>
      <c r="AU460" s="54"/>
      <c r="AV460" s="54"/>
      <c r="AW460" s="54"/>
      <c r="AX460" s="54"/>
      <c r="AY460" s="54"/>
      <c r="AZ460" s="54"/>
      <c r="BA460" s="54"/>
      <c r="BB460" s="54"/>
      <c r="BC460" s="54"/>
      <c r="BD460" s="54"/>
      <c r="BE460" s="54"/>
      <c r="BF460" s="54"/>
      <c r="BG460" s="54"/>
      <c r="BH460" s="54"/>
      <c r="BI460" s="54"/>
      <c r="BJ460" s="54"/>
      <c r="BK460" s="54"/>
      <c r="BL460" s="54"/>
      <c r="BM460" s="54"/>
      <c r="BN460" s="54"/>
      <c r="BO460" s="54"/>
      <c r="BP460" s="54"/>
      <c r="BQ460" s="54"/>
      <c r="BR460" s="54"/>
      <c r="BS460" s="54"/>
      <c r="BT460" s="54"/>
      <c r="BU460" s="54"/>
      <c r="BV460" s="54"/>
      <c r="BW460" s="54"/>
      <c r="BX460" s="49"/>
      <c r="BY460" s="55"/>
      <c r="BZ460" s="8"/>
      <c r="CE460" s="12" t="str">
        <f t="shared" ref="CE460:CE523" si="367">IF($D460="", "", "X")</f>
        <v/>
      </c>
      <c r="CG460" s="77" t="str">
        <f t="shared" ref="CG460:CG523" si="368">IF($CE460="", "", IF(G460="", CG$8, G460))</f>
        <v/>
      </c>
      <c r="CH460" s="80" t="str">
        <f t="shared" ref="CH460:CH523" si="369">IF($CE460="", "", IF(H460="", CH$8, H460))</f>
        <v/>
      </c>
      <c r="CL460" s="12" t="str">
        <f t="shared" ref="CL460:CL523" si="370">IF(OR($CE460="", $CG$3=""), "", IF(AND(NOT(CL$3=""), $CH460=$CC$8), $CC$4, $CC$3))</f>
        <v/>
      </c>
      <c r="CM460" s="12" t="str">
        <f t="shared" ref="CM460:CM523" si="371">IF(OR($CE460="", $CG$3=""), "", IF(AND(NOT($U460=""), CM$3&lt;$U460), $CC$4, IF(AND(NOT($V460=""), CM$3&gt;$V460), $CC$4, $CC$3)))</f>
        <v/>
      </c>
      <c r="CN460" s="12" t="str" cm="1">
        <f t="array" ref="CN460">IF(OR($CE460="", $CG$3=""), "", IF(IFERROR(INDEX($K460:$T460, $CK460, MATCH(CN$3, $K$3:$T$3, 0)), "")="", $CC$4, $CC$3))</f>
        <v/>
      </c>
      <c r="CO460" s="12" t="str" cm="1">
        <f t="array" ref="CO460">IF(OR($CE460="", $CG$3=""), "", IF(IFERROR(INDEX($AA460:$AJ460, $CK460, MATCH(CO$3, $AA$3:$AJ$3, 0)), "")="", $CC$4, $CC$3))</f>
        <v/>
      </c>
      <c r="CP460" s="12" t="str">
        <f>IF(OR($CE460="", $CG$3=""), "", IF(CP$3='Property List &amp; Features'!$BG$9, $CC$3, IF(CP$3=$I460, $CC$3, $CC$4)))</f>
        <v/>
      </c>
      <c r="CQ460" s="12" t="str">
        <f>IF(OR($CE460="", $CG$3=""), "", IF(CQ$3='Property List &amp; Features'!$BG$9, $CC$3, IF(CQ$3=$J460, $CC$3, $CC$4)))</f>
        <v/>
      </c>
      <c r="CR460" s="12" t="str">
        <f t="shared" ref="CR460:CR523" si="372">IF(OR($CE460="", $CG$3=""), "", IF(W460&gt;CR$3, $CC$4, $CC$3))</f>
        <v/>
      </c>
      <c r="CS460" s="12" t="str">
        <f t="shared" ref="CS460:CS523" si="373">IF(OR($CE460="", $CG$3=""), "", IF(X460&gt;CS$3, $CC$4, $CC$3))</f>
        <v/>
      </c>
      <c r="CT460" s="12" t="str">
        <f t="shared" ref="CT460:CT523" si="374">IF(OR($CE460="", $CG$3=""), "", IF(Y460&gt;CT$3, $CC$4, $CC$3))</f>
        <v/>
      </c>
      <c r="CU460" s="12" t="str">
        <f t="shared" ref="CU460:CU523" si="375">IF(OR($CE460="", $CG$3=""), "", IF(SUM($X460:$Z460)&gt;CU$3, $CC$4, $CC$3))</f>
        <v/>
      </c>
      <c r="CV460" s="12" t="str">
        <f t="shared" ref="CV460:CV523" si="376">IF(OR($CE460="", $CG$3=""), "", IF(AK460="", $CC$3, IF(AK460=CV$3, $CC$3, $CC$4)))</f>
        <v/>
      </c>
      <c r="CW460" s="12" t="str">
        <f t="shared" si="346"/>
        <v/>
      </c>
      <c r="CX460" s="12" t="str">
        <f t="shared" si="347"/>
        <v/>
      </c>
      <c r="CY460" s="12" t="str">
        <f t="shared" si="348"/>
        <v/>
      </c>
      <c r="CZ460" s="12" t="str">
        <f t="shared" si="349"/>
        <v/>
      </c>
      <c r="DA460" s="12" t="str">
        <f t="shared" si="350"/>
        <v/>
      </c>
      <c r="DB460" s="12" t="str">
        <f t="shared" si="351"/>
        <v/>
      </c>
      <c r="DC460" s="12" t="str">
        <f t="shared" si="352"/>
        <v/>
      </c>
      <c r="DD460" s="12" t="str">
        <f t="shared" si="353"/>
        <v/>
      </c>
      <c r="DE460" s="12" t="str">
        <f t="shared" si="354"/>
        <v/>
      </c>
      <c r="DF460" s="12" t="str">
        <f t="shared" si="355"/>
        <v/>
      </c>
      <c r="DG460" s="12" t="str">
        <f t="shared" si="356"/>
        <v/>
      </c>
      <c r="DH460" s="12" t="str">
        <f t="shared" si="357"/>
        <v/>
      </c>
      <c r="DI460" s="12" t="str">
        <f t="shared" si="358"/>
        <v/>
      </c>
      <c r="DJ460" s="12" t="str">
        <f t="shared" si="359"/>
        <v/>
      </c>
      <c r="DK460" s="12" t="str">
        <f t="shared" si="360"/>
        <v/>
      </c>
      <c r="DL460" s="12" t="str">
        <f t="shared" si="361"/>
        <v/>
      </c>
      <c r="DM460" s="12" t="str">
        <f t="shared" si="362"/>
        <v/>
      </c>
      <c r="DN460" s="12" t="str">
        <f t="shared" si="363"/>
        <v/>
      </c>
      <c r="DO460" s="12" t="str">
        <f t="shared" si="364"/>
        <v/>
      </c>
      <c r="DP460" s="12" t="str">
        <f t="shared" si="365"/>
        <v/>
      </c>
      <c r="DQ460" s="12" t="str">
        <f t="shared" si="366"/>
        <v/>
      </c>
      <c r="DR460" s="12" t="str">
        <f t="shared" si="328"/>
        <v/>
      </c>
      <c r="DS460" s="12" t="str">
        <f t="shared" si="329"/>
        <v/>
      </c>
      <c r="DT460" s="12" t="str">
        <f t="shared" si="330"/>
        <v/>
      </c>
      <c r="DU460" s="12" t="str">
        <f t="shared" si="331"/>
        <v/>
      </c>
      <c r="DV460" s="12" t="str">
        <f t="shared" si="332"/>
        <v/>
      </c>
      <c r="DW460" s="12" t="str">
        <f t="shared" si="333"/>
        <v/>
      </c>
      <c r="DX460" s="12" t="str">
        <f t="shared" si="334"/>
        <v/>
      </c>
      <c r="DY460" s="12" t="str">
        <f t="shared" si="335"/>
        <v/>
      </c>
      <c r="DZ460" s="12" t="str">
        <f t="shared" si="336"/>
        <v/>
      </c>
      <c r="EA460" s="12" t="str">
        <f t="shared" si="337"/>
        <v/>
      </c>
      <c r="EB460" s="12" t="str">
        <f t="shared" si="338"/>
        <v/>
      </c>
      <c r="EC460" s="12" t="str">
        <f t="shared" si="339"/>
        <v/>
      </c>
      <c r="ED460" s="12" t="str">
        <f t="shared" si="340"/>
        <v/>
      </c>
      <c r="EE460" s="12" t="str">
        <f t="shared" si="341"/>
        <v/>
      </c>
      <c r="EF460" s="12" t="str">
        <f t="shared" si="342"/>
        <v/>
      </c>
      <c r="EG460" s="12" t="str">
        <f t="shared" si="343"/>
        <v/>
      </c>
      <c r="EH460" s="12" t="str">
        <f t="shared" si="344"/>
        <v/>
      </c>
      <c r="EI460" s="12" t="str">
        <f t="shared" si="345"/>
        <v/>
      </c>
      <c r="EK460" s="83" t="str">
        <f t="shared" ref="EK460:EK523" si="377">IF(OR($CG$3="", $CE460=""), "", IF(COUNTIF($CL460:$EI460, $CC$4)=0, "X", ""))</f>
        <v/>
      </c>
      <c r="EM460" s="12" t="str">
        <f t="shared" ref="EM460:EM523" si="378">IF($CE460="", "", 68-COUNTIF($I460:$BX460, ""))</f>
        <v/>
      </c>
      <c r="EO460" s="12" t="str">
        <f t="shared" ref="EO460:EO523" si="379">IF($EK460="", "", $EM460)</f>
        <v/>
      </c>
      <c r="EQ460" s="12" t="str">
        <f>IF($EO460="", "", IF($EQ$8=$EQ$6, COUNTIF($EO$11:$EO$2510, "&gt;"&amp;$EO460)+1+COUNTIF($EO$11:$EO460, $EO460)-1, COUNTIF($EO$11:$EO$2510, "&lt;"&amp;$EO460)+1+COUNTIF($EO$11:$EO460, $EO460)-1))</f>
        <v/>
      </c>
    </row>
    <row r="461" spans="1:147" x14ac:dyDescent="0.55000000000000004">
      <c r="A461" s="8"/>
      <c r="B461" s="12" t="str">
        <f>IF($D461="", "", COUNTIF($D$11:$D461, $D461))</f>
        <v/>
      </c>
      <c r="C461" s="8"/>
      <c r="D461" s="45"/>
      <c r="E461" s="46"/>
      <c r="F461" s="47"/>
      <c r="G461" s="54"/>
      <c r="H461" s="54"/>
      <c r="I461" s="48"/>
      <c r="J461" s="49"/>
      <c r="K461" s="50"/>
      <c r="L461" s="50"/>
      <c r="M461" s="50"/>
      <c r="N461" s="50"/>
      <c r="O461" s="50"/>
      <c r="P461" s="50"/>
      <c r="Q461" s="50"/>
      <c r="R461" s="50"/>
      <c r="S461" s="50"/>
      <c r="T461" s="50"/>
      <c r="U461" s="51"/>
      <c r="V461" s="52"/>
      <c r="W461" s="53"/>
      <c r="X461" s="53"/>
      <c r="Y461" s="53"/>
      <c r="Z461" s="53"/>
      <c r="AA461" s="48"/>
      <c r="AB461" s="54"/>
      <c r="AC461" s="54"/>
      <c r="AD461" s="54"/>
      <c r="AE461" s="54"/>
      <c r="AF461" s="54"/>
      <c r="AG461" s="54"/>
      <c r="AH461" s="54"/>
      <c r="AI461" s="54"/>
      <c r="AJ461" s="49"/>
      <c r="AK461" s="48"/>
      <c r="AL461" s="54"/>
      <c r="AM461" s="54"/>
      <c r="AN461" s="54"/>
      <c r="AO461" s="54"/>
      <c r="AP461" s="54"/>
      <c r="AQ461" s="54"/>
      <c r="AR461" s="54"/>
      <c r="AS461" s="54"/>
      <c r="AT461" s="54"/>
      <c r="AU461" s="54"/>
      <c r="AV461" s="54"/>
      <c r="AW461" s="54"/>
      <c r="AX461" s="54"/>
      <c r="AY461" s="54"/>
      <c r="AZ461" s="54"/>
      <c r="BA461" s="54"/>
      <c r="BB461" s="54"/>
      <c r="BC461" s="54"/>
      <c r="BD461" s="54"/>
      <c r="BE461" s="54"/>
      <c r="BF461" s="54"/>
      <c r="BG461" s="54"/>
      <c r="BH461" s="54"/>
      <c r="BI461" s="54"/>
      <c r="BJ461" s="54"/>
      <c r="BK461" s="54"/>
      <c r="BL461" s="54"/>
      <c r="BM461" s="54"/>
      <c r="BN461" s="54"/>
      <c r="BO461" s="54"/>
      <c r="BP461" s="54"/>
      <c r="BQ461" s="54"/>
      <c r="BR461" s="54"/>
      <c r="BS461" s="54"/>
      <c r="BT461" s="54"/>
      <c r="BU461" s="54"/>
      <c r="BV461" s="54"/>
      <c r="BW461" s="54"/>
      <c r="BX461" s="49"/>
      <c r="BY461" s="55"/>
      <c r="BZ461" s="8"/>
      <c r="CE461" s="12" t="str">
        <f t="shared" si="367"/>
        <v/>
      </c>
      <c r="CG461" s="77" t="str">
        <f t="shared" si="368"/>
        <v/>
      </c>
      <c r="CH461" s="80" t="str">
        <f t="shared" si="369"/>
        <v/>
      </c>
      <c r="CL461" s="12" t="str">
        <f t="shared" si="370"/>
        <v/>
      </c>
      <c r="CM461" s="12" t="str">
        <f t="shared" si="371"/>
        <v/>
      </c>
      <c r="CN461" s="12" t="str" cm="1">
        <f t="array" ref="CN461">IF(OR($CE461="", $CG$3=""), "", IF(IFERROR(INDEX($K461:$T461, $CK461, MATCH(CN$3, $K$3:$T$3, 0)), "")="", $CC$4, $CC$3))</f>
        <v/>
      </c>
      <c r="CO461" s="12" t="str" cm="1">
        <f t="array" ref="CO461">IF(OR($CE461="", $CG$3=""), "", IF(IFERROR(INDEX($AA461:$AJ461, $CK461, MATCH(CO$3, $AA$3:$AJ$3, 0)), "")="", $CC$4, $CC$3))</f>
        <v/>
      </c>
      <c r="CP461" s="12" t="str">
        <f>IF(OR($CE461="", $CG$3=""), "", IF(CP$3='Property List &amp; Features'!$BG$9, $CC$3, IF(CP$3=$I461, $CC$3, $CC$4)))</f>
        <v/>
      </c>
      <c r="CQ461" s="12" t="str">
        <f>IF(OR($CE461="", $CG$3=""), "", IF(CQ$3='Property List &amp; Features'!$BG$9, $CC$3, IF(CQ$3=$J461, $CC$3, $CC$4)))</f>
        <v/>
      </c>
      <c r="CR461" s="12" t="str">
        <f t="shared" si="372"/>
        <v/>
      </c>
      <c r="CS461" s="12" t="str">
        <f t="shared" si="373"/>
        <v/>
      </c>
      <c r="CT461" s="12" t="str">
        <f t="shared" si="374"/>
        <v/>
      </c>
      <c r="CU461" s="12" t="str">
        <f t="shared" si="375"/>
        <v/>
      </c>
      <c r="CV461" s="12" t="str">
        <f t="shared" si="376"/>
        <v/>
      </c>
      <c r="CW461" s="12" t="str">
        <f t="shared" si="346"/>
        <v/>
      </c>
      <c r="CX461" s="12" t="str">
        <f t="shared" si="347"/>
        <v/>
      </c>
      <c r="CY461" s="12" t="str">
        <f t="shared" si="348"/>
        <v/>
      </c>
      <c r="CZ461" s="12" t="str">
        <f t="shared" si="349"/>
        <v/>
      </c>
      <c r="DA461" s="12" t="str">
        <f t="shared" si="350"/>
        <v/>
      </c>
      <c r="DB461" s="12" t="str">
        <f t="shared" si="351"/>
        <v/>
      </c>
      <c r="DC461" s="12" t="str">
        <f t="shared" si="352"/>
        <v/>
      </c>
      <c r="DD461" s="12" t="str">
        <f t="shared" si="353"/>
        <v/>
      </c>
      <c r="DE461" s="12" t="str">
        <f t="shared" si="354"/>
        <v/>
      </c>
      <c r="DF461" s="12" t="str">
        <f t="shared" si="355"/>
        <v/>
      </c>
      <c r="DG461" s="12" t="str">
        <f t="shared" si="356"/>
        <v/>
      </c>
      <c r="DH461" s="12" t="str">
        <f t="shared" si="357"/>
        <v/>
      </c>
      <c r="DI461" s="12" t="str">
        <f t="shared" si="358"/>
        <v/>
      </c>
      <c r="DJ461" s="12" t="str">
        <f t="shared" si="359"/>
        <v/>
      </c>
      <c r="DK461" s="12" t="str">
        <f t="shared" si="360"/>
        <v/>
      </c>
      <c r="DL461" s="12" t="str">
        <f t="shared" si="361"/>
        <v/>
      </c>
      <c r="DM461" s="12" t="str">
        <f t="shared" si="362"/>
        <v/>
      </c>
      <c r="DN461" s="12" t="str">
        <f t="shared" si="363"/>
        <v/>
      </c>
      <c r="DO461" s="12" t="str">
        <f t="shared" si="364"/>
        <v/>
      </c>
      <c r="DP461" s="12" t="str">
        <f t="shared" si="365"/>
        <v/>
      </c>
      <c r="DQ461" s="12" t="str">
        <f t="shared" si="366"/>
        <v/>
      </c>
      <c r="DR461" s="12" t="str">
        <f t="shared" si="328"/>
        <v/>
      </c>
      <c r="DS461" s="12" t="str">
        <f t="shared" si="329"/>
        <v/>
      </c>
      <c r="DT461" s="12" t="str">
        <f t="shared" si="330"/>
        <v/>
      </c>
      <c r="DU461" s="12" t="str">
        <f t="shared" si="331"/>
        <v/>
      </c>
      <c r="DV461" s="12" t="str">
        <f t="shared" si="332"/>
        <v/>
      </c>
      <c r="DW461" s="12" t="str">
        <f t="shared" si="333"/>
        <v/>
      </c>
      <c r="DX461" s="12" t="str">
        <f t="shared" si="334"/>
        <v/>
      </c>
      <c r="DY461" s="12" t="str">
        <f t="shared" si="335"/>
        <v/>
      </c>
      <c r="DZ461" s="12" t="str">
        <f t="shared" si="336"/>
        <v/>
      </c>
      <c r="EA461" s="12" t="str">
        <f t="shared" si="337"/>
        <v/>
      </c>
      <c r="EB461" s="12" t="str">
        <f t="shared" si="338"/>
        <v/>
      </c>
      <c r="EC461" s="12" t="str">
        <f t="shared" si="339"/>
        <v/>
      </c>
      <c r="ED461" s="12" t="str">
        <f t="shared" si="340"/>
        <v/>
      </c>
      <c r="EE461" s="12" t="str">
        <f t="shared" si="341"/>
        <v/>
      </c>
      <c r="EF461" s="12" t="str">
        <f t="shared" si="342"/>
        <v/>
      </c>
      <c r="EG461" s="12" t="str">
        <f t="shared" si="343"/>
        <v/>
      </c>
      <c r="EH461" s="12" t="str">
        <f t="shared" si="344"/>
        <v/>
      </c>
      <c r="EI461" s="12" t="str">
        <f t="shared" si="345"/>
        <v/>
      </c>
      <c r="EK461" s="83" t="str">
        <f t="shared" si="377"/>
        <v/>
      </c>
      <c r="EM461" s="12" t="str">
        <f t="shared" si="378"/>
        <v/>
      </c>
      <c r="EO461" s="12" t="str">
        <f t="shared" si="379"/>
        <v/>
      </c>
      <c r="EQ461" s="12" t="str">
        <f>IF($EO461="", "", IF($EQ$8=$EQ$6, COUNTIF($EO$11:$EO$2510, "&gt;"&amp;$EO461)+1+COUNTIF($EO$11:$EO461, $EO461)-1, COUNTIF($EO$11:$EO$2510, "&lt;"&amp;$EO461)+1+COUNTIF($EO$11:$EO461, $EO461)-1))</f>
        <v/>
      </c>
    </row>
    <row r="462" spans="1:147" x14ac:dyDescent="0.55000000000000004">
      <c r="A462" s="8"/>
      <c r="B462" s="12" t="str">
        <f>IF($D462="", "", COUNTIF($D$11:$D462, $D462))</f>
        <v/>
      </c>
      <c r="C462" s="8"/>
      <c r="D462" s="45"/>
      <c r="E462" s="46"/>
      <c r="F462" s="47"/>
      <c r="G462" s="54"/>
      <c r="H462" s="54"/>
      <c r="I462" s="48"/>
      <c r="J462" s="49"/>
      <c r="K462" s="50"/>
      <c r="L462" s="50"/>
      <c r="M462" s="50"/>
      <c r="N462" s="50"/>
      <c r="O462" s="50"/>
      <c r="P462" s="50"/>
      <c r="Q462" s="50"/>
      <c r="R462" s="50"/>
      <c r="S462" s="50"/>
      <c r="T462" s="50"/>
      <c r="U462" s="51"/>
      <c r="V462" s="52"/>
      <c r="W462" s="53"/>
      <c r="X462" s="53"/>
      <c r="Y462" s="53"/>
      <c r="Z462" s="53"/>
      <c r="AA462" s="48"/>
      <c r="AB462" s="54"/>
      <c r="AC462" s="54"/>
      <c r="AD462" s="54"/>
      <c r="AE462" s="54"/>
      <c r="AF462" s="54"/>
      <c r="AG462" s="54"/>
      <c r="AH462" s="54"/>
      <c r="AI462" s="54"/>
      <c r="AJ462" s="49"/>
      <c r="AK462" s="48"/>
      <c r="AL462" s="54"/>
      <c r="AM462" s="54"/>
      <c r="AN462" s="54"/>
      <c r="AO462" s="54"/>
      <c r="AP462" s="54"/>
      <c r="AQ462" s="54"/>
      <c r="AR462" s="54"/>
      <c r="AS462" s="54"/>
      <c r="AT462" s="54"/>
      <c r="AU462" s="54"/>
      <c r="AV462" s="54"/>
      <c r="AW462" s="54"/>
      <c r="AX462" s="54"/>
      <c r="AY462" s="54"/>
      <c r="AZ462" s="54"/>
      <c r="BA462" s="54"/>
      <c r="BB462" s="54"/>
      <c r="BC462" s="54"/>
      <c r="BD462" s="54"/>
      <c r="BE462" s="54"/>
      <c r="BF462" s="54"/>
      <c r="BG462" s="54"/>
      <c r="BH462" s="54"/>
      <c r="BI462" s="54"/>
      <c r="BJ462" s="54"/>
      <c r="BK462" s="54"/>
      <c r="BL462" s="54"/>
      <c r="BM462" s="54"/>
      <c r="BN462" s="54"/>
      <c r="BO462" s="54"/>
      <c r="BP462" s="54"/>
      <c r="BQ462" s="54"/>
      <c r="BR462" s="54"/>
      <c r="BS462" s="54"/>
      <c r="BT462" s="54"/>
      <c r="BU462" s="54"/>
      <c r="BV462" s="54"/>
      <c r="BW462" s="54"/>
      <c r="BX462" s="49"/>
      <c r="BY462" s="55"/>
      <c r="BZ462" s="8"/>
      <c r="CE462" s="12" t="str">
        <f t="shared" si="367"/>
        <v/>
      </c>
      <c r="CG462" s="77" t="str">
        <f t="shared" si="368"/>
        <v/>
      </c>
      <c r="CH462" s="80" t="str">
        <f t="shared" si="369"/>
        <v/>
      </c>
      <c r="CL462" s="12" t="str">
        <f t="shared" si="370"/>
        <v/>
      </c>
      <c r="CM462" s="12" t="str">
        <f t="shared" si="371"/>
        <v/>
      </c>
      <c r="CN462" s="12" t="str" cm="1">
        <f t="array" ref="CN462">IF(OR($CE462="", $CG$3=""), "", IF(IFERROR(INDEX($K462:$T462, $CK462, MATCH(CN$3, $K$3:$T$3, 0)), "")="", $CC$4, $CC$3))</f>
        <v/>
      </c>
      <c r="CO462" s="12" t="str" cm="1">
        <f t="array" ref="CO462">IF(OR($CE462="", $CG$3=""), "", IF(IFERROR(INDEX($AA462:$AJ462, $CK462, MATCH(CO$3, $AA$3:$AJ$3, 0)), "")="", $CC$4, $CC$3))</f>
        <v/>
      </c>
      <c r="CP462" s="12" t="str">
        <f>IF(OR($CE462="", $CG$3=""), "", IF(CP$3='Property List &amp; Features'!$BG$9, $CC$3, IF(CP$3=$I462, $CC$3, $CC$4)))</f>
        <v/>
      </c>
      <c r="CQ462" s="12" t="str">
        <f>IF(OR($CE462="", $CG$3=""), "", IF(CQ$3='Property List &amp; Features'!$BG$9, $CC$3, IF(CQ$3=$J462, $CC$3, $CC$4)))</f>
        <v/>
      </c>
      <c r="CR462" s="12" t="str">
        <f t="shared" si="372"/>
        <v/>
      </c>
      <c r="CS462" s="12" t="str">
        <f t="shared" si="373"/>
        <v/>
      </c>
      <c r="CT462" s="12" t="str">
        <f t="shared" si="374"/>
        <v/>
      </c>
      <c r="CU462" s="12" t="str">
        <f t="shared" si="375"/>
        <v/>
      </c>
      <c r="CV462" s="12" t="str">
        <f t="shared" si="376"/>
        <v/>
      </c>
      <c r="CW462" s="12" t="str">
        <f t="shared" si="346"/>
        <v/>
      </c>
      <c r="CX462" s="12" t="str">
        <f t="shared" si="347"/>
        <v/>
      </c>
      <c r="CY462" s="12" t="str">
        <f t="shared" si="348"/>
        <v/>
      </c>
      <c r="CZ462" s="12" t="str">
        <f t="shared" si="349"/>
        <v/>
      </c>
      <c r="DA462" s="12" t="str">
        <f t="shared" si="350"/>
        <v/>
      </c>
      <c r="DB462" s="12" t="str">
        <f t="shared" si="351"/>
        <v/>
      </c>
      <c r="DC462" s="12" t="str">
        <f t="shared" si="352"/>
        <v/>
      </c>
      <c r="DD462" s="12" t="str">
        <f t="shared" si="353"/>
        <v/>
      </c>
      <c r="DE462" s="12" t="str">
        <f t="shared" si="354"/>
        <v/>
      </c>
      <c r="DF462" s="12" t="str">
        <f t="shared" si="355"/>
        <v/>
      </c>
      <c r="DG462" s="12" t="str">
        <f t="shared" si="356"/>
        <v/>
      </c>
      <c r="DH462" s="12" t="str">
        <f t="shared" si="357"/>
        <v/>
      </c>
      <c r="DI462" s="12" t="str">
        <f t="shared" si="358"/>
        <v/>
      </c>
      <c r="DJ462" s="12" t="str">
        <f t="shared" si="359"/>
        <v/>
      </c>
      <c r="DK462" s="12" t="str">
        <f t="shared" si="360"/>
        <v/>
      </c>
      <c r="DL462" s="12" t="str">
        <f t="shared" si="361"/>
        <v/>
      </c>
      <c r="DM462" s="12" t="str">
        <f t="shared" si="362"/>
        <v/>
      </c>
      <c r="DN462" s="12" t="str">
        <f t="shared" si="363"/>
        <v/>
      </c>
      <c r="DO462" s="12" t="str">
        <f t="shared" si="364"/>
        <v/>
      </c>
      <c r="DP462" s="12" t="str">
        <f t="shared" si="365"/>
        <v/>
      </c>
      <c r="DQ462" s="12" t="str">
        <f t="shared" si="366"/>
        <v/>
      </c>
      <c r="DR462" s="12" t="str">
        <f t="shared" si="328"/>
        <v/>
      </c>
      <c r="DS462" s="12" t="str">
        <f t="shared" si="329"/>
        <v/>
      </c>
      <c r="DT462" s="12" t="str">
        <f t="shared" si="330"/>
        <v/>
      </c>
      <c r="DU462" s="12" t="str">
        <f t="shared" si="331"/>
        <v/>
      </c>
      <c r="DV462" s="12" t="str">
        <f t="shared" si="332"/>
        <v/>
      </c>
      <c r="DW462" s="12" t="str">
        <f t="shared" si="333"/>
        <v/>
      </c>
      <c r="DX462" s="12" t="str">
        <f t="shared" si="334"/>
        <v/>
      </c>
      <c r="DY462" s="12" t="str">
        <f t="shared" si="335"/>
        <v/>
      </c>
      <c r="DZ462" s="12" t="str">
        <f t="shared" si="336"/>
        <v/>
      </c>
      <c r="EA462" s="12" t="str">
        <f t="shared" si="337"/>
        <v/>
      </c>
      <c r="EB462" s="12" t="str">
        <f t="shared" si="338"/>
        <v/>
      </c>
      <c r="EC462" s="12" t="str">
        <f t="shared" si="339"/>
        <v/>
      </c>
      <c r="ED462" s="12" t="str">
        <f t="shared" si="340"/>
        <v/>
      </c>
      <c r="EE462" s="12" t="str">
        <f t="shared" si="341"/>
        <v/>
      </c>
      <c r="EF462" s="12" t="str">
        <f t="shared" si="342"/>
        <v/>
      </c>
      <c r="EG462" s="12" t="str">
        <f t="shared" si="343"/>
        <v/>
      </c>
      <c r="EH462" s="12" t="str">
        <f t="shared" si="344"/>
        <v/>
      </c>
      <c r="EI462" s="12" t="str">
        <f t="shared" si="345"/>
        <v/>
      </c>
      <c r="EK462" s="83" t="str">
        <f t="shared" si="377"/>
        <v/>
      </c>
      <c r="EM462" s="12" t="str">
        <f t="shared" si="378"/>
        <v/>
      </c>
      <c r="EO462" s="12" t="str">
        <f t="shared" si="379"/>
        <v/>
      </c>
      <c r="EQ462" s="12" t="str">
        <f>IF($EO462="", "", IF($EQ$8=$EQ$6, COUNTIF($EO$11:$EO$2510, "&gt;"&amp;$EO462)+1+COUNTIF($EO$11:$EO462, $EO462)-1, COUNTIF($EO$11:$EO$2510, "&lt;"&amp;$EO462)+1+COUNTIF($EO$11:$EO462, $EO462)-1))</f>
        <v/>
      </c>
    </row>
    <row r="463" spans="1:147" x14ac:dyDescent="0.55000000000000004">
      <c r="A463" s="8"/>
      <c r="B463" s="12" t="str">
        <f>IF($D463="", "", COUNTIF($D$11:$D463, $D463))</f>
        <v/>
      </c>
      <c r="C463" s="8"/>
      <c r="D463" s="45"/>
      <c r="E463" s="46"/>
      <c r="F463" s="47"/>
      <c r="G463" s="54"/>
      <c r="H463" s="54"/>
      <c r="I463" s="48"/>
      <c r="J463" s="49"/>
      <c r="K463" s="50"/>
      <c r="L463" s="50"/>
      <c r="M463" s="50"/>
      <c r="N463" s="50"/>
      <c r="O463" s="50"/>
      <c r="P463" s="50"/>
      <c r="Q463" s="50"/>
      <c r="R463" s="50"/>
      <c r="S463" s="50"/>
      <c r="T463" s="50"/>
      <c r="U463" s="51"/>
      <c r="V463" s="52"/>
      <c r="W463" s="53"/>
      <c r="X463" s="53"/>
      <c r="Y463" s="53"/>
      <c r="Z463" s="53"/>
      <c r="AA463" s="48"/>
      <c r="AB463" s="54"/>
      <c r="AC463" s="54"/>
      <c r="AD463" s="54"/>
      <c r="AE463" s="54"/>
      <c r="AF463" s="54"/>
      <c r="AG463" s="54"/>
      <c r="AH463" s="54"/>
      <c r="AI463" s="54"/>
      <c r="AJ463" s="49"/>
      <c r="AK463" s="48"/>
      <c r="AL463" s="54"/>
      <c r="AM463" s="54"/>
      <c r="AN463" s="54"/>
      <c r="AO463" s="54"/>
      <c r="AP463" s="54"/>
      <c r="AQ463" s="54"/>
      <c r="AR463" s="54"/>
      <c r="AS463" s="54"/>
      <c r="AT463" s="54"/>
      <c r="AU463" s="54"/>
      <c r="AV463" s="54"/>
      <c r="AW463" s="54"/>
      <c r="AX463" s="54"/>
      <c r="AY463" s="54"/>
      <c r="AZ463" s="54"/>
      <c r="BA463" s="54"/>
      <c r="BB463" s="54"/>
      <c r="BC463" s="54"/>
      <c r="BD463" s="54"/>
      <c r="BE463" s="54"/>
      <c r="BF463" s="54"/>
      <c r="BG463" s="54"/>
      <c r="BH463" s="54"/>
      <c r="BI463" s="54"/>
      <c r="BJ463" s="54"/>
      <c r="BK463" s="54"/>
      <c r="BL463" s="54"/>
      <c r="BM463" s="54"/>
      <c r="BN463" s="54"/>
      <c r="BO463" s="54"/>
      <c r="BP463" s="54"/>
      <c r="BQ463" s="54"/>
      <c r="BR463" s="54"/>
      <c r="BS463" s="54"/>
      <c r="BT463" s="54"/>
      <c r="BU463" s="54"/>
      <c r="BV463" s="54"/>
      <c r="BW463" s="54"/>
      <c r="BX463" s="49"/>
      <c r="BY463" s="55"/>
      <c r="BZ463" s="8"/>
      <c r="CE463" s="12" t="str">
        <f t="shared" si="367"/>
        <v/>
      </c>
      <c r="CG463" s="77" t="str">
        <f t="shared" si="368"/>
        <v/>
      </c>
      <c r="CH463" s="80" t="str">
        <f t="shared" si="369"/>
        <v/>
      </c>
      <c r="CL463" s="12" t="str">
        <f t="shared" si="370"/>
        <v/>
      </c>
      <c r="CM463" s="12" t="str">
        <f t="shared" si="371"/>
        <v/>
      </c>
      <c r="CN463" s="12" t="str" cm="1">
        <f t="array" ref="CN463">IF(OR($CE463="", $CG$3=""), "", IF(IFERROR(INDEX($K463:$T463, $CK463, MATCH(CN$3, $K$3:$T$3, 0)), "")="", $CC$4, $CC$3))</f>
        <v/>
      </c>
      <c r="CO463" s="12" t="str" cm="1">
        <f t="array" ref="CO463">IF(OR($CE463="", $CG$3=""), "", IF(IFERROR(INDEX($AA463:$AJ463, $CK463, MATCH(CO$3, $AA$3:$AJ$3, 0)), "")="", $CC$4, $CC$3))</f>
        <v/>
      </c>
      <c r="CP463" s="12" t="str">
        <f>IF(OR($CE463="", $CG$3=""), "", IF(CP$3='Property List &amp; Features'!$BG$9, $CC$3, IF(CP$3=$I463, $CC$3, $CC$4)))</f>
        <v/>
      </c>
      <c r="CQ463" s="12" t="str">
        <f>IF(OR($CE463="", $CG$3=""), "", IF(CQ$3='Property List &amp; Features'!$BG$9, $CC$3, IF(CQ$3=$J463, $CC$3, $CC$4)))</f>
        <v/>
      </c>
      <c r="CR463" s="12" t="str">
        <f t="shared" si="372"/>
        <v/>
      </c>
      <c r="CS463" s="12" t="str">
        <f t="shared" si="373"/>
        <v/>
      </c>
      <c r="CT463" s="12" t="str">
        <f t="shared" si="374"/>
        <v/>
      </c>
      <c r="CU463" s="12" t="str">
        <f t="shared" si="375"/>
        <v/>
      </c>
      <c r="CV463" s="12" t="str">
        <f t="shared" si="376"/>
        <v/>
      </c>
      <c r="CW463" s="12" t="str">
        <f t="shared" si="346"/>
        <v/>
      </c>
      <c r="CX463" s="12" t="str">
        <f t="shared" si="347"/>
        <v/>
      </c>
      <c r="CY463" s="12" t="str">
        <f t="shared" si="348"/>
        <v/>
      </c>
      <c r="CZ463" s="12" t="str">
        <f t="shared" si="349"/>
        <v/>
      </c>
      <c r="DA463" s="12" t="str">
        <f t="shared" si="350"/>
        <v/>
      </c>
      <c r="DB463" s="12" t="str">
        <f t="shared" si="351"/>
        <v/>
      </c>
      <c r="DC463" s="12" t="str">
        <f t="shared" si="352"/>
        <v/>
      </c>
      <c r="DD463" s="12" t="str">
        <f t="shared" si="353"/>
        <v/>
      </c>
      <c r="DE463" s="12" t="str">
        <f t="shared" si="354"/>
        <v/>
      </c>
      <c r="DF463" s="12" t="str">
        <f t="shared" si="355"/>
        <v/>
      </c>
      <c r="DG463" s="12" t="str">
        <f t="shared" si="356"/>
        <v/>
      </c>
      <c r="DH463" s="12" t="str">
        <f t="shared" si="357"/>
        <v/>
      </c>
      <c r="DI463" s="12" t="str">
        <f t="shared" si="358"/>
        <v/>
      </c>
      <c r="DJ463" s="12" t="str">
        <f t="shared" si="359"/>
        <v/>
      </c>
      <c r="DK463" s="12" t="str">
        <f t="shared" si="360"/>
        <v/>
      </c>
      <c r="DL463" s="12" t="str">
        <f t="shared" si="361"/>
        <v/>
      </c>
      <c r="DM463" s="12" t="str">
        <f t="shared" si="362"/>
        <v/>
      </c>
      <c r="DN463" s="12" t="str">
        <f t="shared" si="363"/>
        <v/>
      </c>
      <c r="DO463" s="12" t="str">
        <f t="shared" si="364"/>
        <v/>
      </c>
      <c r="DP463" s="12" t="str">
        <f t="shared" si="365"/>
        <v/>
      </c>
      <c r="DQ463" s="12" t="str">
        <f t="shared" si="366"/>
        <v/>
      </c>
      <c r="DR463" s="12" t="str">
        <f t="shared" si="328"/>
        <v/>
      </c>
      <c r="DS463" s="12" t="str">
        <f t="shared" si="329"/>
        <v/>
      </c>
      <c r="DT463" s="12" t="str">
        <f t="shared" si="330"/>
        <v/>
      </c>
      <c r="DU463" s="12" t="str">
        <f t="shared" si="331"/>
        <v/>
      </c>
      <c r="DV463" s="12" t="str">
        <f t="shared" si="332"/>
        <v/>
      </c>
      <c r="DW463" s="12" t="str">
        <f t="shared" si="333"/>
        <v/>
      </c>
      <c r="DX463" s="12" t="str">
        <f t="shared" si="334"/>
        <v/>
      </c>
      <c r="DY463" s="12" t="str">
        <f t="shared" si="335"/>
        <v/>
      </c>
      <c r="DZ463" s="12" t="str">
        <f t="shared" si="336"/>
        <v/>
      </c>
      <c r="EA463" s="12" t="str">
        <f t="shared" si="337"/>
        <v/>
      </c>
      <c r="EB463" s="12" t="str">
        <f t="shared" si="338"/>
        <v/>
      </c>
      <c r="EC463" s="12" t="str">
        <f t="shared" si="339"/>
        <v/>
      </c>
      <c r="ED463" s="12" t="str">
        <f t="shared" si="340"/>
        <v/>
      </c>
      <c r="EE463" s="12" t="str">
        <f t="shared" si="341"/>
        <v/>
      </c>
      <c r="EF463" s="12" t="str">
        <f t="shared" si="342"/>
        <v/>
      </c>
      <c r="EG463" s="12" t="str">
        <f t="shared" si="343"/>
        <v/>
      </c>
      <c r="EH463" s="12" t="str">
        <f t="shared" si="344"/>
        <v/>
      </c>
      <c r="EI463" s="12" t="str">
        <f t="shared" si="345"/>
        <v/>
      </c>
      <c r="EK463" s="83" t="str">
        <f t="shared" si="377"/>
        <v/>
      </c>
      <c r="EM463" s="12" t="str">
        <f t="shared" si="378"/>
        <v/>
      </c>
      <c r="EO463" s="12" t="str">
        <f t="shared" si="379"/>
        <v/>
      </c>
      <c r="EQ463" s="12" t="str">
        <f>IF($EO463="", "", IF($EQ$8=$EQ$6, COUNTIF($EO$11:$EO$2510, "&gt;"&amp;$EO463)+1+COUNTIF($EO$11:$EO463, $EO463)-1, COUNTIF($EO$11:$EO$2510, "&lt;"&amp;$EO463)+1+COUNTIF($EO$11:$EO463, $EO463)-1))</f>
        <v/>
      </c>
    </row>
    <row r="464" spans="1:147" x14ac:dyDescent="0.55000000000000004">
      <c r="A464" s="8"/>
      <c r="B464" s="12" t="str">
        <f>IF($D464="", "", COUNTIF($D$11:$D464, $D464))</f>
        <v/>
      </c>
      <c r="C464" s="8"/>
      <c r="D464" s="45"/>
      <c r="E464" s="46"/>
      <c r="F464" s="47"/>
      <c r="G464" s="54"/>
      <c r="H464" s="54"/>
      <c r="I464" s="48"/>
      <c r="J464" s="49"/>
      <c r="K464" s="50"/>
      <c r="L464" s="50"/>
      <c r="M464" s="50"/>
      <c r="N464" s="50"/>
      <c r="O464" s="50"/>
      <c r="P464" s="50"/>
      <c r="Q464" s="50"/>
      <c r="R464" s="50"/>
      <c r="S464" s="50"/>
      <c r="T464" s="50"/>
      <c r="U464" s="51"/>
      <c r="V464" s="52"/>
      <c r="W464" s="53"/>
      <c r="X464" s="53"/>
      <c r="Y464" s="53"/>
      <c r="Z464" s="53"/>
      <c r="AA464" s="48"/>
      <c r="AB464" s="54"/>
      <c r="AC464" s="54"/>
      <c r="AD464" s="54"/>
      <c r="AE464" s="54"/>
      <c r="AF464" s="54"/>
      <c r="AG464" s="54"/>
      <c r="AH464" s="54"/>
      <c r="AI464" s="54"/>
      <c r="AJ464" s="49"/>
      <c r="AK464" s="48"/>
      <c r="AL464" s="54"/>
      <c r="AM464" s="54"/>
      <c r="AN464" s="54"/>
      <c r="AO464" s="54"/>
      <c r="AP464" s="54"/>
      <c r="AQ464" s="54"/>
      <c r="AR464" s="54"/>
      <c r="AS464" s="54"/>
      <c r="AT464" s="54"/>
      <c r="AU464" s="54"/>
      <c r="AV464" s="54"/>
      <c r="AW464" s="54"/>
      <c r="AX464" s="54"/>
      <c r="AY464" s="54"/>
      <c r="AZ464" s="54"/>
      <c r="BA464" s="54"/>
      <c r="BB464" s="54"/>
      <c r="BC464" s="54"/>
      <c r="BD464" s="54"/>
      <c r="BE464" s="54"/>
      <c r="BF464" s="54"/>
      <c r="BG464" s="54"/>
      <c r="BH464" s="54"/>
      <c r="BI464" s="54"/>
      <c r="BJ464" s="54"/>
      <c r="BK464" s="54"/>
      <c r="BL464" s="54"/>
      <c r="BM464" s="54"/>
      <c r="BN464" s="54"/>
      <c r="BO464" s="54"/>
      <c r="BP464" s="54"/>
      <c r="BQ464" s="54"/>
      <c r="BR464" s="54"/>
      <c r="BS464" s="54"/>
      <c r="BT464" s="54"/>
      <c r="BU464" s="54"/>
      <c r="BV464" s="54"/>
      <c r="BW464" s="54"/>
      <c r="BX464" s="49"/>
      <c r="BY464" s="55"/>
      <c r="BZ464" s="8"/>
      <c r="CE464" s="12" t="str">
        <f t="shared" si="367"/>
        <v/>
      </c>
      <c r="CG464" s="77" t="str">
        <f t="shared" si="368"/>
        <v/>
      </c>
      <c r="CH464" s="80" t="str">
        <f t="shared" si="369"/>
        <v/>
      </c>
      <c r="CL464" s="12" t="str">
        <f t="shared" si="370"/>
        <v/>
      </c>
      <c r="CM464" s="12" t="str">
        <f t="shared" si="371"/>
        <v/>
      </c>
      <c r="CN464" s="12" t="str" cm="1">
        <f t="array" ref="CN464">IF(OR($CE464="", $CG$3=""), "", IF(IFERROR(INDEX($K464:$T464, $CK464, MATCH(CN$3, $K$3:$T$3, 0)), "")="", $CC$4, $CC$3))</f>
        <v/>
      </c>
      <c r="CO464" s="12" t="str" cm="1">
        <f t="array" ref="CO464">IF(OR($CE464="", $CG$3=""), "", IF(IFERROR(INDEX($AA464:$AJ464, $CK464, MATCH(CO$3, $AA$3:$AJ$3, 0)), "")="", $CC$4, $CC$3))</f>
        <v/>
      </c>
      <c r="CP464" s="12" t="str">
        <f>IF(OR($CE464="", $CG$3=""), "", IF(CP$3='Property List &amp; Features'!$BG$9, $CC$3, IF(CP$3=$I464, $CC$3, $CC$4)))</f>
        <v/>
      </c>
      <c r="CQ464" s="12" t="str">
        <f>IF(OR($CE464="", $CG$3=""), "", IF(CQ$3='Property List &amp; Features'!$BG$9, $CC$3, IF(CQ$3=$J464, $CC$3, $CC$4)))</f>
        <v/>
      </c>
      <c r="CR464" s="12" t="str">
        <f t="shared" si="372"/>
        <v/>
      </c>
      <c r="CS464" s="12" t="str">
        <f t="shared" si="373"/>
        <v/>
      </c>
      <c r="CT464" s="12" t="str">
        <f t="shared" si="374"/>
        <v/>
      </c>
      <c r="CU464" s="12" t="str">
        <f t="shared" si="375"/>
        <v/>
      </c>
      <c r="CV464" s="12" t="str">
        <f t="shared" si="376"/>
        <v/>
      </c>
      <c r="CW464" s="12" t="str">
        <f t="shared" si="346"/>
        <v/>
      </c>
      <c r="CX464" s="12" t="str">
        <f t="shared" si="347"/>
        <v/>
      </c>
      <c r="CY464" s="12" t="str">
        <f t="shared" si="348"/>
        <v/>
      </c>
      <c r="CZ464" s="12" t="str">
        <f t="shared" si="349"/>
        <v/>
      </c>
      <c r="DA464" s="12" t="str">
        <f t="shared" si="350"/>
        <v/>
      </c>
      <c r="DB464" s="12" t="str">
        <f t="shared" si="351"/>
        <v/>
      </c>
      <c r="DC464" s="12" t="str">
        <f t="shared" si="352"/>
        <v/>
      </c>
      <c r="DD464" s="12" t="str">
        <f t="shared" si="353"/>
        <v/>
      </c>
      <c r="DE464" s="12" t="str">
        <f t="shared" si="354"/>
        <v/>
      </c>
      <c r="DF464" s="12" t="str">
        <f t="shared" si="355"/>
        <v/>
      </c>
      <c r="DG464" s="12" t="str">
        <f t="shared" si="356"/>
        <v/>
      </c>
      <c r="DH464" s="12" t="str">
        <f t="shared" si="357"/>
        <v/>
      </c>
      <c r="DI464" s="12" t="str">
        <f t="shared" si="358"/>
        <v/>
      </c>
      <c r="DJ464" s="12" t="str">
        <f t="shared" si="359"/>
        <v/>
      </c>
      <c r="DK464" s="12" t="str">
        <f t="shared" si="360"/>
        <v/>
      </c>
      <c r="DL464" s="12" t="str">
        <f t="shared" si="361"/>
        <v/>
      </c>
      <c r="DM464" s="12" t="str">
        <f t="shared" si="362"/>
        <v/>
      </c>
      <c r="DN464" s="12" t="str">
        <f t="shared" si="363"/>
        <v/>
      </c>
      <c r="DO464" s="12" t="str">
        <f t="shared" si="364"/>
        <v/>
      </c>
      <c r="DP464" s="12" t="str">
        <f t="shared" si="365"/>
        <v/>
      </c>
      <c r="DQ464" s="12" t="str">
        <f t="shared" si="366"/>
        <v/>
      </c>
      <c r="DR464" s="12" t="str">
        <f t="shared" si="328"/>
        <v/>
      </c>
      <c r="DS464" s="12" t="str">
        <f t="shared" si="329"/>
        <v/>
      </c>
      <c r="DT464" s="12" t="str">
        <f t="shared" si="330"/>
        <v/>
      </c>
      <c r="DU464" s="12" t="str">
        <f t="shared" si="331"/>
        <v/>
      </c>
      <c r="DV464" s="12" t="str">
        <f t="shared" si="332"/>
        <v/>
      </c>
      <c r="DW464" s="12" t="str">
        <f t="shared" si="333"/>
        <v/>
      </c>
      <c r="DX464" s="12" t="str">
        <f t="shared" si="334"/>
        <v/>
      </c>
      <c r="DY464" s="12" t="str">
        <f t="shared" si="335"/>
        <v/>
      </c>
      <c r="DZ464" s="12" t="str">
        <f t="shared" si="336"/>
        <v/>
      </c>
      <c r="EA464" s="12" t="str">
        <f t="shared" si="337"/>
        <v/>
      </c>
      <c r="EB464" s="12" t="str">
        <f t="shared" si="338"/>
        <v/>
      </c>
      <c r="EC464" s="12" t="str">
        <f t="shared" si="339"/>
        <v/>
      </c>
      <c r="ED464" s="12" t="str">
        <f t="shared" si="340"/>
        <v/>
      </c>
      <c r="EE464" s="12" t="str">
        <f t="shared" si="341"/>
        <v/>
      </c>
      <c r="EF464" s="12" t="str">
        <f t="shared" si="342"/>
        <v/>
      </c>
      <c r="EG464" s="12" t="str">
        <f t="shared" si="343"/>
        <v/>
      </c>
      <c r="EH464" s="12" t="str">
        <f t="shared" si="344"/>
        <v/>
      </c>
      <c r="EI464" s="12" t="str">
        <f t="shared" si="345"/>
        <v/>
      </c>
      <c r="EK464" s="83" t="str">
        <f t="shared" si="377"/>
        <v/>
      </c>
      <c r="EM464" s="12" t="str">
        <f t="shared" si="378"/>
        <v/>
      </c>
      <c r="EO464" s="12" t="str">
        <f t="shared" si="379"/>
        <v/>
      </c>
      <c r="EQ464" s="12" t="str">
        <f>IF($EO464="", "", IF($EQ$8=$EQ$6, COUNTIF($EO$11:$EO$2510, "&gt;"&amp;$EO464)+1+COUNTIF($EO$11:$EO464, $EO464)-1, COUNTIF($EO$11:$EO$2510, "&lt;"&amp;$EO464)+1+COUNTIF($EO$11:$EO464, $EO464)-1))</f>
        <v/>
      </c>
    </row>
    <row r="465" spans="1:147" x14ac:dyDescent="0.55000000000000004">
      <c r="A465" s="8"/>
      <c r="B465" s="12" t="str">
        <f>IF($D465="", "", COUNTIF($D$11:$D465, $D465))</f>
        <v/>
      </c>
      <c r="C465" s="8"/>
      <c r="D465" s="45"/>
      <c r="E465" s="46"/>
      <c r="F465" s="47"/>
      <c r="G465" s="54"/>
      <c r="H465" s="54"/>
      <c r="I465" s="48"/>
      <c r="J465" s="49"/>
      <c r="K465" s="50"/>
      <c r="L465" s="50"/>
      <c r="M465" s="50"/>
      <c r="N465" s="50"/>
      <c r="O465" s="50"/>
      <c r="P465" s="50"/>
      <c r="Q465" s="50"/>
      <c r="R465" s="50"/>
      <c r="S465" s="50"/>
      <c r="T465" s="50"/>
      <c r="U465" s="51"/>
      <c r="V465" s="52"/>
      <c r="W465" s="53"/>
      <c r="X465" s="53"/>
      <c r="Y465" s="53"/>
      <c r="Z465" s="53"/>
      <c r="AA465" s="48"/>
      <c r="AB465" s="54"/>
      <c r="AC465" s="54"/>
      <c r="AD465" s="54"/>
      <c r="AE465" s="54"/>
      <c r="AF465" s="54"/>
      <c r="AG465" s="54"/>
      <c r="AH465" s="54"/>
      <c r="AI465" s="54"/>
      <c r="AJ465" s="49"/>
      <c r="AK465" s="48"/>
      <c r="AL465" s="54"/>
      <c r="AM465" s="54"/>
      <c r="AN465" s="54"/>
      <c r="AO465" s="54"/>
      <c r="AP465" s="54"/>
      <c r="AQ465" s="54"/>
      <c r="AR465" s="54"/>
      <c r="AS465" s="54"/>
      <c r="AT465" s="54"/>
      <c r="AU465" s="54"/>
      <c r="AV465" s="54"/>
      <c r="AW465" s="54"/>
      <c r="AX465" s="54"/>
      <c r="AY465" s="54"/>
      <c r="AZ465" s="54"/>
      <c r="BA465" s="54"/>
      <c r="BB465" s="54"/>
      <c r="BC465" s="54"/>
      <c r="BD465" s="54"/>
      <c r="BE465" s="54"/>
      <c r="BF465" s="54"/>
      <c r="BG465" s="54"/>
      <c r="BH465" s="54"/>
      <c r="BI465" s="54"/>
      <c r="BJ465" s="54"/>
      <c r="BK465" s="54"/>
      <c r="BL465" s="54"/>
      <c r="BM465" s="54"/>
      <c r="BN465" s="54"/>
      <c r="BO465" s="54"/>
      <c r="BP465" s="54"/>
      <c r="BQ465" s="54"/>
      <c r="BR465" s="54"/>
      <c r="BS465" s="54"/>
      <c r="BT465" s="54"/>
      <c r="BU465" s="54"/>
      <c r="BV465" s="54"/>
      <c r="BW465" s="54"/>
      <c r="BX465" s="49"/>
      <c r="BY465" s="55"/>
      <c r="BZ465" s="8"/>
      <c r="CE465" s="12" t="str">
        <f t="shared" si="367"/>
        <v/>
      </c>
      <c r="CG465" s="77" t="str">
        <f t="shared" si="368"/>
        <v/>
      </c>
      <c r="CH465" s="80" t="str">
        <f t="shared" si="369"/>
        <v/>
      </c>
      <c r="CL465" s="12" t="str">
        <f t="shared" si="370"/>
        <v/>
      </c>
      <c r="CM465" s="12" t="str">
        <f t="shared" si="371"/>
        <v/>
      </c>
      <c r="CN465" s="12" t="str" cm="1">
        <f t="array" ref="CN465">IF(OR($CE465="", $CG$3=""), "", IF(IFERROR(INDEX($K465:$T465, $CK465, MATCH(CN$3, $K$3:$T$3, 0)), "")="", $CC$4, $CC$3))</f>
        <v/>
      </c>
      <c r="CO465" s="12" t="str" cm="1">
        <f t="array" ref="CO465">IF(OR($CE465="", $CG$3=""), "", IF(IFERROR(INDEX($AA465:$AJ465, $CK465, MATCH(CO$3, $AA$3:$AJ$3, 0)), "")="", $CC$4, $CC$3))</f>
        <v/>
      </c>
      <c r="CP465" s="12" t="str">
        <f>IF(OR($CE465="", $CG$3=""), "", IF(CP$3='Property List &amp; Features'!$BG$9, $CC$3, IF(CP$3=$I465, $CC$3, $CC$4)))</f>
        <v/>
      </c>
      <c r="CQ465" s="12" t="str">
        <f>IF(OR($CE465="", $CG$3=""), "", IF(CQ$3='Property List &amp; Features'!$BG$9, $CC$3, IF(CQ$3=$J465, $CC$3, $CC$4)))</f>
        <v/>
      </c>
      <c r="CR465" s="12" t="str">
        <f t="shared" si="372"/>
        <v/>
      </c>
      <c r="CS465" s="12" t="str">
        <f t="shared" si="373"/>
        <v/>
      </c>
      <c r="CT465" s="12" t="str">
        <f t="shared" si="374"/>
        <v/>
      </c>
      <c r="CU465" s="12" t="str">
        <f t="shared" si="375"/>
        <v/>
      </c>
      <c r="CV465" s="12" t="str">
        <f t="shared" si="376"/>
        <v/>
      </c>
      <c r="CW465" s="12" t="str">
        <f t="shared" si="346"/>
        <v/>
      </c>
      <c r="CX465" s="12" t="str">
        <f t="shared" si="347"/>
        <v/>
      </c>
      <c r="CY465" s="12" t="str">
        <f t="shared" si="348"/>
        <v/>
      </c>
      <c r="CZ465" s="12" t="str">
        <f t="shared" si="349"/>
        <v/>
      </c>
      <c r="DA465" s="12" t="str">
        <f t="shared" si="350"/>
        <v/>
      </c>
      <c r="DB465" s="12" t="str">
        <f t="shared" si="351"/>
        <v/>
      </c>
      <c r="DC465" s="12" t="str">
        <f t="shared" si="352"/>
        <v/>
      </c>
      <c r="DD465" s="12" t="str">
        <f t="shared" si="353"/>
        <v/>
      </c>
      <c r="DE465" s="12" t="str">
        <f t="shared" si="354"/>
        <v/>
      </c>
      <c r="DF465" s="12" t="str">
        <f t="shared" si="355"/>
        <v/>
      </c>
      <c r="DG465" s="12" t="str">
        <f t="shared" si="356"/>
        <v/>
      </c>
      <c r="DH465" s="12" t="str">
        <f t="shared" si="357"/>
        <v/>
      </c>
      <c r="DI465" s="12" t="str">
        <f t="shared" si="358"/>
        <v/>
      </c>
      <c r="DJ465" s="12" t="str">
        <f t="shared" si="359"/>
        <v/>
      </c>
      <c r="DK465" s="12" t="str">
        <f t="shared" si="360"/>
        <v/>
      </c>
      <c r="DL465" s="12" t="str">
        <f t="shared" si="361"/>
        <v/>
      </c>
      <c r="DM465" s="12" t="str">
        <f t="shared" si="362"/>
        <v/>
      </c>
      <c r="DN465" s="12" t="str">
        <f t="shared" si="363"/>
        <v/>
      </c>
      <c r="DO465" s="12" t="str">
        <f t="shared" si="364"/>
        <v/>
      </c>
      <c r="DP465" s="12" t="str">
        <f t="shared" si="365"/>
        <v/>
      </c>
      <c r="DQ465" s="12" t="str">
        <f t="shared" si="366"/>
        <v/>
      </c>
      <c r="DR465" s="12" t="str">
        <f t="shared" ref="DR465:DR528" si="380">IF(OR($CE465="", $CG$3=""), "", IF(BG465="", $CC$3, IF(BG465=DR$3, $CC$3, $CC$4)))</f>
        <v/>
      </c>
      <c r="DS465" s="12" t="str">
        <f t="shared" ref="DS465:DS528" si="381">IF(OR($CE465="", $CG$3=""), "", IF(BH465="", $CC$3, IF(BH465=DS$3, $CC$3, $CC$4)))</f>
        <v/>
      </c>
      <c r="DT465" s="12" t="str">
        <f t="shared" ref="DT465:DT528" si="382">IF(OR($CE465="", $CG$3=""), "", IF(BI465="", $CC$3, IF(BI465=DT$3, $CC$3, $CC$4)))</f>
        <v/>
      </c>
      <c r="DU465" s="12" t="str">
        <f t="shared" ref="DU465:DU528" si="383">IF(OR($CE465="", $CG$3=""), "", IF(BJ465="", $CC$3, IF(BJ465=DU$3, $CC$3, $CC$4)))</f>
        <v/>
      </c>
      <c r="DV465" s="12" t="str">
        <f t="shared" ref="DV465:DV528" si="384">IF(OR($CE465="", $CG$3=""), "", IF(BK465="", $CC$3, IF(BK465=DV$3, $CC$3, $CC$4)))</f>
        <v/>
      </c>
      <c r="DW465" s="12" t="str">
        <f t="shared" ref="DW465:DW528" si="385">IF(OR($CE465="", $CG$3=""), "", IF(BL465="", $CC$3, IF(BL465=DW$3, $CC$3, $CC$4)))</f>
        <v/>
      </c>
      <c r="DX465" s="12" t="str">
        <f t="shared" ref="DX465:DX528" si="386">IF(OR($CE465="", $CG$3=""), "", IF(BM465="", $CC$3, IF(BM465=DX$3, $CC$3, $CC$4)))</f>
        <v/>
      </c>
      <c r="DY465" s="12" t="str">
        <f t="shared" ref="DY465:DY528" si="387">IF(OR($CE465="", $CG$3=""), "", IF(BN465="", $CC$3, IF(BN465=DY$3, $CC$3, $CC$4)))</f>
        <v/>
      </c>
      <c r="DZ465" s="12" t="str">
        <f t="shared" ref="DZ465:DZ528" si="388">IF(OR($CE465="", $CG$3=""), "", IF(BO465="", $CC$3, IF(BO465=DZ$3, $CC$3, $CC$4)))</f>
        <v/>
      </c>
      <c r="EA465" s="12" t="str">
        <f t="shared" ref="EA465:EA528" si="389">IF(OR($CE465="", $CG$3=""), "", IF(BP465="", $CC$3, IF(BP465=EA$3, $CC$3, $CC$4)))</f>
        <v/>
      </c>
      <c r="EB465" s="12" t="str">
        <f t="shared" ref="EB465:EB528" si="390">IF(OR($CE465="", $CG$3=""), "", IF(BQ465="", $CC$3, IF(BQ465=EB$3, $CC$3, $CC$4)))</f>
        <v/>
      </c>
      <c r="EC465" s="12" t="str">
        <f t="shared" ref="EC465:EC528" si="391">IF(OR($CE465="", $CG$3=""), "", IF(BR465="", $CC$3, IF(BR465=EC$3, $CC$3, $CC$4)))</f>
        <v/>
      </c>
      <c r="ED465" s="12" t="str">
        <f t="shared" ref="ED465:ED528" si="392">IF(OR($CE465="", $CG$3=""), "", IF(BS465="", $CC$3, IF(BS465=ED$3, $CC$3, $CC$4)))</f>
        <v/>
      </c>
      <c r="EE465" s="12" t="str">
        <f t="shared" ref="EE465:EE528" si="393">IF(OR($CE465="", $CG$3=""), "", IF(BT465="", $CC$3, IF(BT465=EE$3, $CC$3, $CC$4)))</f>
        <v/>
      </c>
      <c r="EF465" s="12" t="str">
        <f t="shared" ref="EF465:EF528" si="394">IF(OR($CE465="", $CG$3=""), "", IF(BU465="", $CC$3, IF(BU465=EF$3, $CC$3, $CC$4)))</f>
        <v/>
      </c>
      <c r="EG465" s="12" t="str">
        <f t="shared" ref="EG465:EG528" si="395">IF(OR($CE465="", $CG$3=""), "", IF(BV465="", $CC$3, IF(BV465=EG$3, $CC$3, $CC$4)))</f>
        <v/>
      </c>
      <c r="EH465" s="12" t="str">
        <f t="shared" ref="EH465:EH528" si="396">IF(OR($CE465="", $CG$3=""), "", IF(BW465="", $CC$3, IF(BW465=EH$3, $CC$3, $CC$4)))</f>
        <v/>
      </c>
      <c r="EI465" s="12" t="str">
        <f t="shared" ref="EI465:EI528" si="397">IF(OR($CE465="", $CG$3=""), "", IF(BX465="", $CC$3, IF(BX465=EI$3, $CC$3, $CC$4)))</f>
        <v/>
      </c>
      <c r="EK465" s="83" t="str">
        <f t="shared" si="377"/>
        <v/>
      </c>
      <c r="EM465" s="12" t="str">
        <f t="shared" si="378"/>
        <v/>
      </c>
      <c r="EO465" s="12" t="str">
        <f t="shared" si="379"/>
        <v/>
      </c>
      <c r="EQ465" s="12" t="str">
        <f>IF($EO465="", "", IF($EQ$8=$EQ$6, COUNTIF($EO$11:$EO$2510, "&gt;"&amp;$EO465)+1+COUNTIF($EO$11:$EO465, $EO465)-1, COUNTIF($EO$11:$EO$2510, "&lt;"&amp;$EO465)+1+COUNTIF($EO$11:$EO465, $EO465)-1))</f>
        <v/>
      </c>
    </row>
    <row r="466" spans="1:147" x14ac:dyDescent="0.55000000000000004">
      <c r="A466" s="8"/>
      <c r="B466" s="12" t="str">
        <f>IF($D466="", "", COUNTIF($D$11:$D466, $D466))</f>
        <v/>
      </c>
      <c r="C466" s="8"/>
      <c r="D466" s="45"/>
      <c r="E466" s="46"/>
      <c r="F466" s="47"/>
      <c r="G466" s="54"/>
      <c r="H466" s="54"/>
      <c r="I466" s="48"/>
      <c r="J466" s="49"/>
      <c r="K466" s="50"/>
      <c r="L466" s="50"/>
      <c r="M466" s="50"/>
      <c r="N466" s="50"/>
      <c r="O466" s="50"/>
      <c r="P466" s="50"/>
      <c r="Q466" s="50"/>
      <c r="R466" s="50"/>
      <c r="S466" s="50"/>
      <c r="T466" s="50"/>
      <c r="U466" s="51"/>
      <c r="V466" s="52"/>
      <c r="W466" s="53"/>
      <c r="X466" s="53"/>
      <c r="Y466" s="53"/>
      <c r="Z466" s="53"/>
      <c r="AA466" s="48"/>
      <c r="AB466" s="54"/>
      <c r="AC466" s="54"/>
      <c r="AD466" s="54"/>
      <c r="AE466" s="54"/>
      <c r="AF466" s="54"/>
      <c r="AG466" s="54"/>
      <c r="AH466" s="54"/>
      <c r="AI466" s="54"/>
      <c r="AJ466" s="49"/>
      <c r="AK466" s="48"/>
      <c r="AL466" s="54"/>
      <c r="AM466" s="54"/>
      <c r="AN466" s="54"/>
      <c r="AO466" s="54"/>
      <c r="AP466" s="54"/>
      <c r="AQ466" s="54"/>
      <c r="AR466" s="54"/>
      <c r="AS466" s="54"/>
      <c r="AT466" s="54"/>
      <c r="AU466" s="54"/>
      <c r="AV466" s="54"/>
      <c r="AW466" s="54"/>
      <c r="AX466" s="54"/>
      <c r="AY466" s="54"/>
      <c r="AZ466" s="54"/>
      <c r="BA466" s="54"/>
      <c r="BB466" s="54"/>
      <c r="BC466" s="54"/>
      <c r="BD466" s="54"/>
      <c r="BE466" s="54"/>
      <c r="BF466" s="54"/>
      <c r="BG466" s="54"/>
      <c r="BH466" s="54"/>
      <c r="BI466" s="54"/>
      <c r="BJ466" s="54"/>
      <c r="BK466" s="54"/>
      <c r="BL466" s="54"/>
      <c r="BM466" s="54"/>
      <c r="BN466" s="54"/>
      <c r="BO466" s="54"/>
      <c r="BP466" s="54"/>
      <c r="BQ466" s="54"/>
      <c r="BR466" s="54"/>
      <c r="BS466" s="54"/>
      <c r="BT466" s="54"/>
      <c r="BU466" s="54"/>
      <c r="BV466" s="54"/>
      <c r="BW466" s="54"/>
      <c r="BX466" s="49"/>
      <c r="BY466" s="55"/>
      <c r="BZ466" s="8"/>
      <c r="CE466" s="12" t="str">
        <f t="shared" si="367"/>
        <v/>
      </c>
      <c r="CG466" s="77" t="str">
        <f t="shared" si="368"/>
        <v/>
      </c>
      <c r="CH466" s="80" t="str">
        <f t="shared" si="369"/>
        <v/>
      </c>
      <c r="CL466" s="12" t="str">
        <f t="shared" si="370"/>
        <v/>
      </c>
      <c r="CM466" s="12" t="str">
        <f t="shared" si="371"/>
        <v/>
      </c>
      <c r="CN466" s="12" t="str" cm="1">
        <f t="array" ref="CN466">IF(OR($CE466="", $CG$3=""), "", IF(IFERROR(INDEX($K466:$T466, $CK466, MATCH(CN$3, $K$3:$T$3, 0)), "")="", $CC$4, $CC$3))</f>
        <v/>
      </c>
      <c r="CO466" s="12" t="str" cm="1">
        <f t="array" ref="CO466">IF(OR($CE466="", $CG$3=""), "", IF(IFERROR(INDEX($AA466:$AJ466, $CK466, MATCH(CO$3, $AA$3:$AJ$3, 0)), "")="", $CC$4, $CC$3))</f>
        <v/>
      </c>
      <c r="CP466" s="12" t="str">
        <f>IF(OR($CE466="", $CG$3=""), "", IF(CP$3='Property List &amp; Features'!$BG$9, $CC$3, IF(CP$3=$I466, $CC$3, $CC$4)))</f>
        <v/>
      </c>
      <c r="CQ466" s="12" t="str">
        <f>IF(OR($CE466="", $CG$3=""), "", IF(CQ$3='Property List &amp; Features'!$BG$9, $CC$3, IF(CQ$3=$J466, $CC$3, $CC$4)))</f>
        <v/>
      </c>
      <c r="CR466" s="12" t="str">
        <f t="shared" si="372"/>
        <v/>
      </c>
      <c r="CS466" s="12" t="str">
        <f t="shared" si="373"/>
        <v/>
      </c>
      <c r="CT466" s="12" t="str">
        <f t="shared" si="374"/>
        <v/>
      </c>
      <c r="CU466" s="12" t="str">
        <f t="shared" si="375"/>
        <v/>
      </c>
      <c r="CV466" s="12" t="str">
        <f t="shared" si="376"/>
        <v/>
      </c>
      <c r="CW466" s="12" t="str">
        <f t="shared" ref="CW466:CW529" si="398">IF(OR($CE466="", $CG$3=""), "", IF(AL466="", $CC$3, IF(AL466=CW$3, $CC$3, $CC$4)))</f>
        <v/>
      </c>
      <c r="CX466" s="12" t="str">
        <f t="shared" ref="CX466:CX529" si="399">IF(OR($CE466="", $CG$3=""), "", IF(AM466="", $CC$3, IF(AM466=CX$3, $CC$3, $CC$4)))</f>
        <v/>
      </c>
      <c r="CY466" s="12" t="str">
        <f t="shared" ref="CY466:CY529" si="400">IF(OR($CE466="", $CG$3=""), "", IF(AN466="", $CC$3, IF(AN466=CY$3, $CC$3, $CC$4)))</f>
        <v/>
      </c>
      <c r="CZ466" s="12" t="str">
        <f t="shared" ref="CZ466:CZ529" si="401">IF(OR($CE466="", $CG$3=""), "", IF(AO466="", $CC$3, IF(AO466=CZ$3, $CC$3, $CC$4)))</f>
        <v/>
      </c>
      <c r="DA466" s="12" t="str">
        <f t="shared" ref="DA466:DA529" si="402">IF(OR($CE466="", $CG$3=""), "", IF(AP466="", $CC$3, IF(AP466=DA$3, $CC$3, $CC$4)))</f>
        <v/>
      </c>
      <c r="DB466" s="12" t="str">
        <f t="shared" ref="DB466:DB529" si="403">IF(OR($CE466="", $CG$3=""), "", IF(AQ466="", $CC$3, IF(AQ466=DB$3, $CC$3, $CC$4)))</f>
        <v/>
      </c>
      <c r="DC466" s="12" t="str">
        <f t="shared" ref="DC466:DC529" si="404">IF(OR($CE466="", $CG$3=""), "", IF(AR466="", $CC$3, IF(AR466=DC$3, $CC$3, $CC$4)))</f>
        <v/>
      </c>
      <c r="DD466" s="12" t="str">
        <f t="shared" ref="DD466:DD529" si="405">IF(OR($CE466="", $CG$3=""), "", IF(AS466="", $CC$3, IF(AS466=DD$3, $CC$3, $CC$4)))</f>
        <v/>
      </c>
      <c r="DE466" s="12" t="str">
        <f t="shared" ref="DE466:DE529" si="406">IF(OR($CE466="", $CG$3=""), "", IF(AT466="", $CC$3, IF(AT466=DE$3, $CC$3, $CC$4)))</f>
        <v/>
      </c>
      <c r="DF466" s="12" t="str">
        <f t="shared" ref="DF466:DF529" si="407">IF(OR($CE466="", $CG$3=""), "", IF(AU466="", $CC$3, IF(AU466=DF$3, $CC$3, $CC$4)))</f>
        <v/>
      </c>
      <c r="DG466" s="12" t="str">
        <f t="shared" ref="DG466:DG529" si="408">IF(OR($CE466="", $CG$3=""), "", IF(AV466="", $CC$3, IF(AV466=DG$3, $CC$3, $CC$4)))</f>
        <v/>
      </c>
      <c r="DH466" s="12" t="str">
        <f t="shared" ref="DH466:DH529" si="409">IF(OR($CE466="", $CG$3=""), "", IF(AW466="", $CC$3, IF(AW466=DH$3, $CC$3, $CC$4)))</f>
        <v/>
      </c>
      <c r="DI466" s="12" t="str">
        <f t="shared" ref="DI466:DI529" si="410">IF(OR($CE466="", $CG$3=""), "", IF(AX466="", $CC$3, IF(AX466=DI$3, $CC$3, $CC$4)))</f>
        <v/>
      </c>
      <c r="DJ466" s="12" t="str">
        <f t="shared" ref="DJ466:DJ529" si="411">IF(OR($CE466="", $CG$3=""), "", IF(AY466="", $CC$3, IF(AY466=DJ$3, $CC$3, $CC$4)))</f>
        <v/>
      </c>
      <c r="DK466" s="12" t="str">
        <f t="shared" ref="DK466:DK529" si="412">IF(OR($CE466="", $CG$3=""), "", IF(AZ466="", $CC$3, IF(AZ466=DK$3, $CC$3, $CC$4)))</f>
        <v/>
      </c>
      <c r="DL466" s="12" t="str">
        <f t="shared" ref="DL466:DL529" si="413">IF(OR($CE466="", $CG$3=""), "", IF(BA466="", $CC$3, IF(BA466=DL$3, $CC$3, $CC$4)))</f>
        <v/>
      </c>
      <c r="DM466" s="12" t="str">
        <f t="shared" ref="DM466:DM529" si="414">IF(OR($CE466="", $CG$3=""), "", IF(BB466="", $CC$3, IF(BB466=DM$3, $CC$3, $CC$4)))</f>
        <v/>
      </c>
      <c r="DN466" s="12" t="str">
        <f t="shared" ref="DN466:DN529" si="415">IF(OR($CE466="", $CG$3=""), "", IF(BC466="", $CC$3, IF(BC466=DN$3, $CC$3, $CC$4)))</f>
        <v/>
      </c>
      <c r="DO466" s="12" t="str">
        <f t="shared" ref="DO466:DO529" si="416">IF(OR($CE466="", $CG$3=""), "", IF(BD466="", $CC$3, IF(BD466=DO$3, $CC$3, $CC$4)))</f>
        <v/>
      </c>
      <c r="DP466" s="12" t="str">
        <f t="shared" ref="DP466:DP529" si="417">IF(OR($CE466="", $CG$3=""), "", IF(BE466="", $CC$3, IF(BE466=DP$3, $CC$3, $CC$4)))</f>
        <v/>
      </c>
      <c r="DQ466" s="12" t="str">
        <f t="shared" ref="DQ466:DQ529" si="418">IF(OR($CE466="", $CG$3=""), "", IF(BF466="", $CC$3, IF(BF466=DQ$3, $CC$3, $CC$4)))</f>
        <v/>
      </c>
      <c r="DR466" s="12" t="str">
        <f t="shared" si="380"/>
        <v/>
      </c>
      <c r="DS466" s="12" t="str">
        <f t="shared" si="381"/>
        <v/>
      </c>
      <c r="DT466" s="12" t="str">
        <f t="shared" si="382"/>
        <v/>
      </c>
      <c r="DU466" s="12" t="str">
        <f t="shared" si="383"/>
        <v/>
      </c>
      <c r="DV466" s="12" t="str">
        <f t="shared" si="384"/>
        <v/>
      </c>
      <c r="DW466" s="12" t="str">
        <f t="shared" si="385"/>
        <v/>
      </c>
      <c r="DX466" s="12" t="str">
        <f t="shared" si="386"/>
        <v/>
      </c>
      <c r="DY466" s="12" t="str">
        <f t="shared" si="387"/>
        <v/>
      </c>
      <c r="DZ466" s="12" t="str">
        <f t="shared" si="388"/>
        <v/>
      </c>
      <c r="EA466" s="12" t="str">
        <f t="shared" si="389"/>
        <v/>
      </c>
      <c r="EB466" s="12" t="str">
        <f t="shared" si="390"/>
        <v/>
      </c>
      <c r="EC466" s="12" t="str">
        <f t="shared" si="391"/>
        <v/>
      </c>
      <c r="ED466" s="12" t="str">
        <f t="shared" si="392"/>
        <v/>
      </c>
      <c r="EE466" s="12" t="str">
        <f t="shared" si="393"/>
        <v/>
      </c>
      <c r="EF466" s="12" t="str">
        <f t="shared" si="394"/>
        <v/>
      </c>
      <c r="EG466" s="12" t="str">
        <f t="shared" si="395"/>
        <v/>
      </c>
      <c r="EH466" s="12" t="str">
        <f t="shared" si="396"/>
        <v/>
      </c>
      <c r="EI466" s="12" t="str">
        <f t="shared" si="397"/>
        <v/>
      </c>
      <c r="EK466" s="83" t="str">
        <f t="shared" si="377"/>
        <v/>
      </c>
      <c r="EM466" s="12" t="str">
        <f t="shared" si="378"/>
        <v/>
      </c>
      <c r="EO466" s="12" t="str">
        <f t="shared" si="379"/>
        <v/>
      </c>
      <c r="EQ466" s="12" t="str">
        <f>IF($EO466="", "", IF($EQ$8=$EQ$6, COUNTIF($EO$11:$EO$2510, "&gt;"&amp;$EO466)+1+COUNTIF($EO$11:$EO466, $EO466)-1, COUNTIF($EO$11:$EO$2510, "&lt;"&amp;$EO466)+1+COUNTIF($EO$11:$EO466, $EO466)-1))</f>
        <v/>
      </c>
    </row>
    <row r="467" spans="1:147" x14ac:dyDescent="0.55000000000000004">
      <c r="A467" s="8"/>
      <c r="B467" s="12" t="str">
        <f>IF($D467="", "", COUNTIF($D$11:$D467, $D467))</f>
        <v/>
      </c>
      <c r="C467" s="8"/>
      <c r="D467" s="45"/>
      <c r="E467" s="46"/>
      <c r="F467" s="47"/>
      <c r="G467" s="54"/>
      <c r="H467" s="54"/>
      <c r="I467" s="48"/>
      <c r="J467" s="49"/>
      <c r="K467" s="50"/>
      <c r="L467" s="50"/>
      <c r="M467" s="50"/>
      <c r="N467" s="50"/>
      <c r="O467" s="50"/>
      <c r="P467" s="50"/>
      <c r="Q467" s="50"/>
      <c r="R467" s="50"/>
      <c r="S467" s="50"/>
      <c r="T467" s="50"/>
      <c r="U467" s="51"/>
      <c r="V467" s="52"/>
      <c r="W467" s="53"/>
      <c r="X467" s="53"/>
      <c r="Y467" s="53"/>
      <c r="Z467" s="53"/>
      <c r="AA467" s="48"/>
      <c r="AB467" s="54"/>
      <c r="AC467" s="54"/>
      <c r="AD467" s="54"/>
      <c r="AE467" s="54"/>
      <c r="AF467" s="54"/>
      <c r="AG467" s="54"/>
      <c r="AH467" s="54"/>
      <c r="AI467" s="54"/>
      <c r="AJ467" s="49"/>
      <c r="AK467" s="48"/>
      <c r="AL467" s="54"/>
      <c r="AM467" s="54"/>
      <c r="AN467" s="54"/>
      <c r="AO467" s="54"/>
      <c r="AP467" s="54"/>
      <c r="AQ467" s="54"/>
      <c r="AR467" s="54"/>
      <c r="AS467" s="54"/>
      <c r="AT467" s="54"/>
      <c r="AU467" s="54"/>
      <c r="AV467" s="54"/>
      <c r="AW467" s="54"/>
      <c r="AX467" s="54"/>
      <c r="AY467" s="54"/>
      <c r="AZ467" s="54"/>
      <c r="BA467" s="54"/>
      <c r="BB467" s="54"/>
      <c r="BC467" s="54"/>
      <c r="BD467" s="54"/>
      <c r="BE467" s="54"/>
      <c r="BF467" s="54"/>
      <c r="BG467" s="54"/>
      <c r="BH467" s="54"/>
      <c r="BI467" s="54"/>
      <c r="BJ467" s="54"/>
      <c r="BK467" s="54"/>
      <c r="BL467" s="54"/>
      <c r="BM467" s="54"/>
      <c r="BN467" s="54"/>
      <c r="BO467" s="54"/>
      <c r="BP467" s="54"/>
      <c r="BQ467" s="54"/>
      <c r="BR467" s="54"/>
      <c r="BS467" s="54"/>
      <c r="BT467" s="54"/>
      <c r="BU467" s="54"/>
      <c r="BV467" s="54"/>
      <c r="BW467" s="54"/>
      <c r="BX467" s="49"/>
      <c r="BY467" s="55"/>
      <c r="BZ467" s="8"/>
      <c r="CE467" s="12" t="str">
        <f t="shared" si="367"/>
        <v/>
      </c>
      <c r="CG467" s="77" t="str">
        <f t="shared" si="368"/>
        <v/>
      </c>
      <c r="CH467" s="80" t="str">
        <f t="shared" si="369"/>
        <v/>
      </c>
      <c r="CL467" s="12" t="str">
        <f t="shared" si="370"/>
        <v/>
      </c>
      <c r="CM467" s="12" t="str">
        <f t="shared" si="371"/>
        <v/>
      </c>
      <c r="CN467" s="12" t="str" cm="1">
        <f t="array" ref="CN467">IF(OR($CE467="", $CG$3=""), "", IF(IFERROR(INDEX($K467:$T467, $CK467, MATCH(CN$3, $K$3:$T$3, 0)), "")="", $CC$4, $CC$3))</f>
        <v/>
      </c>
      <c r="CO467" s="12" t="str" cm="1">
        <f t="array" ref="CO467">IF(OR($CE467="", $CG$3=""), "", IF(IFERROR(INDEX($AA467:$AJ467, $CK467, MATCH(CO$3, $AA$3:$AJ$3, 0)), "")="", $CC$4, $CC$3))</f>
        <v/>
      </c>
      <c r="CP467" s="12" t="str">
        <f>IF(OR($CE467="", $CG$3=""), "", IF(CP$3='Property List &amp; Features'!$BG$9, $CC$3, IF(CP$3=$I467, $CC$3, $CC$4)))</f>
        <v/>
      </c>
      <c r="CQ467" s="12" t="str">
        <f>IF(OR($CE467="", $CG$3=""), "", IF(CQ$3='Property List &amp; Features'!$BG$9, $CC$3, IF(CQ$3=$J467, $CC$3, $CC$4)))</f>
        <v/>
      </c>
      <c r="CR467" s="12" t="str">
        <f t="shared" si="372"/>
        <v/>
      </c>
      <c r="CS467" s="12" t="str">
        <f t="shared" si="373"/>
        <v/>
      </c>
      <c r="CT467" s="12" t="str">
        <f t="shared" si="374"/>
        <v/>
      </c>
      <c r="CU467" s="12" t="str">
        <f t="shared" si="375"/>
        <v/>
      </c>
      <c r="CV467" s="12" t="str">
        <f t="shared" si="376"/>
        <v/>
      </c>
      <c r="CW467" s="12" t="str">
        <f t="shared" si="398"/>
        <v/>
      </c>
      <c r="CX467" s="12" t="str">
        <f t="shared" si="399"/>
        <v/>
      </c>
      <c r="CY467" s="12" t="str">
        <f t="shared" si="400"/>
        <v/>
      </c>
      <c r="CZ467" s="12" t="str">
        <f t="shared" si="401"/>
        <v/>
      </c>
      <c r="DA467" s="12" t="str">
        <f t="shared" si="402"/>
        <v/>
      </c>
      <c r="DB467" s="12" t="str">
        <f t="shared" si="403"/>
        <v/>
      </c>
      <c r="DC467" s="12" t="str">
        <f t="shared" si="404"/>
        <v/>
      </c>
      <c r="DD467" s="12" t="str">
        <f t="shared" si="405"/>
        <v/>
      </c>
      <c r="DE467" s="12" t="str">
        <f t="shared" si="406"/>
        <v/>
      </c>
      <c r="DF467" s="12" t="str">
        <f t="shared" si="407"/>
        <v/>
      </c>
      <c r="DG467" s="12" t="str">
        <f t="shared" si="408"/>
        <v/>
      </c>
      <c r="DH467" s="12" t="str">
        <f t="shared" si="409"/>
        <v/>
      </c>
      <c r="DI467" s="12" t="str">
        <f t="shared" si="410"/>
        <v/>
      </c>
      <c r="DJ467" s="12" t="str">
        <f t="shared" si="411"/>
        <v/>
      </c>
      <c r="DK467" s="12" t="str">
        <f t="shared" si="412"/>
        <v/>
      </c>
      <c r="DL467" s="12" t="str">
        <f t="shared" si="413"/>
        <v/>
      </c>
      <c r="DM467" s="12" t="str">
        <f t="shared" si="414"/>
        <v/>
      </c>
      <c r="DN467" s="12" t="str">
        <f t="shared" si="415"/>
        <v/>
      </c>
      <c r="DO467" s="12" t="str">
        <f t="shared" si="416"/>
        <v/>
      </c>
      <c r="DP467" s="12" t="str">
        <f t="shared" si="417"/>
        <v/>
      </c>
      <c r="DQ467" s="12" t="str">
        <f t="shared" si="418"/>
        <v/>
      </c>
      <c r="DR467" s="12" t="str">
        <f t="shared" si="380"/>
        <v/>
      </c>
      <c r="DS467" s="12" t="str">
        <f t="shared" si="381"/>
        <v/>
      </c>
      <c r="DT467" s="12" t="str">
        <f t="shared" si="382"/>
        <v/>
      </c>
      <c r="DU467" s="12" t="str">
        <f t="shared" si="383"/>
        <v/>
      </c>
      <c r="DV467" s="12" t="str">
        <f t="shared" si="384"/>
        <v/>
      </c>
      <c r="DW467" s="12" t="str">
        <f t="shared" si="385"/>
        <v/>
      </c>
      <c r="DX467" s="12" t="str">
        <f t="shared" si="386"/>
        <v/>
      </c>
      <c r="DY467" s="12" t="str">
        <f t="shared" si="387"/>
        <v/>
      </c>
      <c r="DZ467" s="12" t="str">
        <f t="shared" si="388"/>
        <v/>
      </c>
      <c r="EA467" s="12" t="str">
        <f t="shared" si="389"/>
        <v/>
      </c>
      <c r="EB467" s="12" t="str">
        <f t="shared" si="390"/>
        <v/>
      </c>
      <c r="EC467" s="12" t="str">
        <f t="shared" si="391"/>
        <v/>
      </c>
      <c r="ED467" s="12" t="str">
        <f t="shared" si="392"/>
        <v/>
      </c>
      <c r="EE467" s="12" t="str">
        <f t="shared" si="393"/>
        <v/>
      </c>
      <c r="EF467" s="12" t="str">
        <f t="shared" si="394"/>
        <v/>
      </c>
      <c r="EG467" s="12" t="str">
        <f t="shared" si="395"/>
        <v/>
      </c>
      <c r="EH467" s="12" t="str">
        <f t="shared" si="396"/>
        <v/>
      </c>
      <c r="EI467" s="12" t="str">
        <f t="shared" si="397"/>
        <v/>
      </c>
      <c r="EK467" s="83" t="str">
        <f t="shared" si="377"/>
        <v/>
      </c>
      <c r="EM467" s="12" t="str">
        <f t="shared" si="378"/>
        <v/>
      </c>
      <c r="EO467" s="12" t="str">
        <f t="shared" si="379"/>
        <v/>
      </c>
      <c r="EQ467" s="12" t="str">
        <f>IF($EO467="", "", IF($EQ$8=$EQ$6, COUNTIF($EO$11:$EO$2510, "&gt;"&amp;$EO467)+1+COUNTIF($EO$11:$EO467, $EO467)-1, COUNTIF($EO$11:$EO$2510, "&lt;"&amp;$EO467)+1+COUNTIF($EO$11:$EO467, $EO467)-1))</f>
        <v/>
      </c>
    </row>
    <row r="468" spans="1:147" x14ac:dyDescent="0.55000000000000004">
      <c r="A468" s="8"/>
      <c r="B468" s="12" t="str">
        <f>IF($D468="", "", COUNTIF($D$11:$D468, $D468))</f>
        <v/>
      </c>
      <c r="C468" s="8"/>
      <c r="D468" s="45"/>
      <c r="E468" s="46"/>
      <c r="F468" s="47"/>
      <c r="G468" s="54"/>
      <c r="H468" s="54"/>
      <c r="I468" s="48"/>
      <c r="J468" s="49"/>
      <c r="K468" s="50"/>
      <c r="L468" s="50"/>
      <c r="M468" s="50"/>
      <c r="N468" s="50"/>
      <c r="O468" s="50"/>
      <c r="P468" s="50"/>
      <c r="Q468" s="50"/>
      <c r="R468" s="50"/>
      <c r="S468" s="50"/>
      <c r="T468" s="50"/>
      <c r="U468" s="51"/>
      <c r="V468" s="52"/>
      <c r="W468" s="53"/>
      <c r="X468" s="53"/>
      <c r="Y468" s="53"/>
      <c r="Z468" s="53"/>
      <c r="AA468" s="48"/>
      <c r="AB468" s="54"/>
      <c r="AC468" s="54"/>
      <c r="AD468" s="54"/>
      <c r="AE468" s="54"/>
      <c r="AF468" s="54"/>
      <c r="AG468" s="54"/>
      <c r="AH468" s="54"/>
      <c r="AI468" s="54"/>
      <c r="AJ468" s="49"/>
      <c r="AK468" s="48"/>
      <c r="AL468" s="54"/>
      <c r="AM468" s="54"/>
      <c r="AN468" s="54"/>
      <c r="AO468" s="54"/>
      <c r="AP468" s="54"/>
      <c r="AQ468" s="54"/>
      <c r="AR468" s="54"/>
      <c r="AS468" s="54"/>
      <c r="AT468" s="54"/>
      <c r="AU468" s="54"/>
      <c r="AV468" s="54"/>
      <c r="AW468" s="54"/>
      <c r="AX468" s="54"/>
      <c r="AY468" s="54"/>
      <c r="AZ468" s="54"/>
      <c r="BA468" s="54"/>
      <c r="BB468" s="54"/>
      <c r="BC468" s="54"/>
      <c r="BD468" s="54"/>
      <c r="BE468" s="54"/>
      <c r="BF468" s="54"/>
      <c r="BG468" s="54"/>
      <c r="BH468" s="54"/>
      <c r="BI468" s="54"/>
      <c r="BJ468" s="54"/>
      <c r="BK468" s="54"/>
      <c r="BL468" s="54"/>
      <c r="BM468" s="54"/>
      <c r="BN468" s="54"/>
      <c r="BO468" s="54"/>
      <c r="BP468" s="54"/>
      <c r="BQ468" s="54"/>
      <c r="BR468" s="54"/>
      <c r="BS468" s="54"/>
      <c r="BT468" s="54"/>
      <c r="BU468" s="54"/>
      <c r="BV468" s="54"/>
      <c r="BW468" s="54"/>
      <c r="BX468" s="49"/>
      <c r="BY468" s="55"/>
      <c r="BZ468" s="8"/>
      <c r="CE468" s="12" t="str">
        <f t="shared" si="367"/>
        <v/>
      </c>
      <c r="CG468" s="77" t="str">
        <f t="shared" si="368"/>
        <v/>
      </c>
      <c r="CH468" s="80" t="str">
        <f t="shared" si="369"/>
        <v/>
      </c>
      <c r="CL468" s="12" t="str">
        <f t="shared" si="370"/>
        <v/>
      </c>
      <c r="CM468" s="12" t="str">
        <f t="shared" si="371"/>
        <v/>
      </c>
      <c r="CN468" s="12" t="str" cm="1">
        <f t="array" ref="CN468">IF(OR($CE468="", $CG$3=""), "", IF(IFERROR(INDEX($K468:$T468, $CK468, MATCH(CN$3, $K$3:$T$3, 0)), "")="", $CC$4, $CC$3))</f>
        <v/>
      </c>
      <c r="CO468" s="12" t="str" cm="1">
        <f t="array" ref="CO468">IF(OR($CE468="", $CG$3=""), "", IF(IFERROR(INDEX($AA468:$AJ468, $CK468, MATCH(CO$3, $AA$3:$AJ$3, 0)), "")="", $CC$4, $CC$3))</f>
        <v/>
      </c>
      <c r="CP468" s="12" t="str">
        <f>IF(OR($CE468="", $CG$3=""), "", IF(CP$3='Property List &amp; Features'!$BG$9, $CC$3, IF(CP$3=$I468, $CC$3, $CC$4)))</f>
        <v/>
      </c>
      <c r="CQ468" s="12" t="str">
        <f>IF(OR($CE468="", $CG$3=""), "", IF(CQ$3='Property List &amp; Features'!$BG$9, $CC$3, IF(CQ$3=$J468, $CC$3, $CC$4)))</f>
        <v/>
      </c>
      <c r="CR468" s="12" t="str">
        <f t="shared" si="372"/>
        <v/>
      </c>
      <c r="CS468" s="12" t="str">
        <f t="shared" si="373"/>
        <v/>
      </c>
      <c r="CT468" s="12" t="str">
        <f t="shared" si="374"/>
        <v/>
      </c>
      <c r="CU468" s="12" t="str">
        <f t="shared" si="375"/>
        <v/>
      </c>
      <c r="CV468" s="12" t="str">
        <f t="shared" si="376"/>
        <v/>
      </c>
      <c r="CW468" s="12" t="str">
        <f t="shared" si="398"/>
        <v/>
      </c>
      <c r="CX468" s="12" t="str">
        <f t="shared" si="399"/>
        <v/>
      </c>
      <c r="CY468" s="12" t="str">
        <f t="shared" si="400"/>
        <v/>
      </c>
      <c r="CZ468" s="12" t="str">
        <f t="shared" si="401"/>
        <v/>
      </c>
      <c r="DA468" s="12" t="str">
        <f t="shared" si="402"/>
        <v/>
      </c>
      <c r="DB468" s="12" t="str">
        <f t="shared" si="403"/>
        <v/>
      </c>
      <c r="DC468" s="12" t="str">
        <f t="shared" si="404"/>
        <v/>
      </c>
      <c r="DD468" s="12" t="str">
        <f t="shared" si="405"/>
        <v/>
      </c>
      <c r="DE468" s="12" t="str">
        <f t="shared" si="406"/>
        <v/>
      </c>
      <c r="DF468" s="12" t="str">
        <f t="shared" si="407"/>
        <v/>
      </c>
      <c r="DG468" s="12" t="str">
        <f t="shared" si="408"/>
        <v/>
      </c>
      <c r="DH468" s="12" t="str">
        <f t="shared" si="409"/>
        <v/>
      </c>
      <c r="DI468" s="12" t="str">
        <f t="shared" si="410"/>
        <v/>
      </c>
      <c r="DJ468" s="12" t="str">
        <f t="shared" si="411"/>
        <v/>
      </c>
      <c r="DK468" s="12" t="str">
        <f t="shared" si="412"/>
        <v/>
      </c>
      <c r="DL468" s="12" t="str">
        <f t="shared" si="413"/>
        <v/>
      </c>
      <c r="DM468" s="12" t="str">
        <f t="shared" si="414"/>
        <v/>
      </c>
      <c r="DN468" s="12" t="str">
        <f t="shared" si="415"/>
        <v/>
      </c>
      <c r="DO468" s="12" t="str">
        <f t="shared" si="416"/>
        <v/>
      </c>
      <c r="DP468" s="12" t="str">
        <f t="shared" si="417"/>
        <v/>
      </c>
      <c r="DQ468" s="12" t="str">
        <f t="shared" si="418"/>
        <v/>
      </c>
      <c r="DR468" s="12" t="str">
        <f t="shared" si="380"/>
        <v/>
      </c>
      <c r="DS468" s="12" t="str">
        <f t="shared" si="381"/>
        <v/>
      </c>
      <c r="DT468" s="12" t="str">
        <f t="shared" si="382"/>
        <v/>
      </c>
      <c r="DU468" s="12" t="str">
        <f t="shared" si="383"/>
        <v/>
      </c>
      <c r="DV468" s="12" t="str">
        <f t="shared" si="384"/>
        <v/>
      </c>
      <c r="DW468" s="12" t="str">
        <f t="shared" si="385"/>
        <v/>
      </c>
      <c r="DX468" s="12" t="str">
        <f t="shared" si="386"/>
        <v/>
      </c>
      <c r="DY468" s="12" t="str">
        <f t="shared" si="387"/>
        <v/>
      </c>
      <c r="DZ468" s="12" t="str">
        <f t="shared" si="388"/>
        <v/>
      </c>
      <c r="EA468" s="12" t="str">
        <f t="shared" si="389"/>
        <v/>
      </c>
      <c r="EB468" s="12" t="str">
        <f t="shared" si="390"/>
        <v/>
      </c>
      <c r="EC468" s="12" t="str">
        <f t="shared" si="391"/>
        <v/>
      </c>
      <c r="ED468" s="12" t="str">
        <f t="shared" si="392"/>
        <v/>
      </c>
      <c r="EE468" s="12" t="str">
        <f t="shared" si="393"/>
        <v/>
      </c>
      <c r="EF468" s="12" t="str">
        <f t="shared" si="394"/>
        <v/>
      </c>
      <c r="EG468" s="12" t="str">
        <f t="shared" si="395"/>
        <v/>
      </c>
      <c r="EH468" s="12" t="str">
        <f t="shared" si="396"/>
        <v/>
      </c>
      <c r="EI468" s="12" t="str">
        <f t="shared" si="397"/>
        <v/>
      </c>
      <c r="EK468" s="83" t="str">
        <f t="shared" si="377"/>
        <v/>
      </c>
      <c r="EM468" s="12" t="str">
        <f t="shared" si="378"/>
        <v/>
      </c>
      <c r="EO468" s="12" t="str">
        <f t="shared" si="379"/>
        <v/>
      </c>
      <c r="EQ468" s="12" t="str">
        <f>IF($EO468="", "", IF($EQ$8=$EQ$6, COUNTIF($EO$11:$EO$2510, "&gt;"&amp;$EO468)+1+COUNTIF($EO$11:$EO468, $EO468)-1, COUNTIF($EO$11:$EO$2510, "&lt;"&amp;$EO468)+1+COUNTIF($EO$11:$EO468, $EO468)-1))</f>
        <v/>
      </c>
    </row>
    <row r="469" spans="1:147" x14ac:dyDescent="0.55000000000000004">
      <c r="A469" s="8"/>
      <c r="B469" s="12" t="str">
        <f>IF($D469="", "", COUNTIF($D$11:$D469, $D469))</f>
        <v/>
      </c>
      <c r="C469" s="8"/>
      <c r="D469" s="45"/>
      <c r="E469" s="46"/>
      <c r="F469" s="47"/>
      <c r="G469" s="54"/>
      <c r="H469" s="54"/>
      <c r="I469" s="48"/>
      <c r="J469" s="49"/>
      <c r="K469" s="50"/>
      <c r="L469" s="50"/>
      <c r="M469" s="50"/>
      <c r="N469" s="50"/>
      <c r="O469" s="50"/>
      <c r="P469" s="50"/>
      <c r="Q469" s="50"/>
      <c r="R469" s="50"/>
      <c r="S469" s="50"/>
      <c r="T469" s="50"/>
      <c r="U469" s="51"/>
      <c r="V469" s="52"/>
      <c r="W469" s="53"/>
      <c r="X469" s="53"/>
      <c r="Y469" s="53"/>
      <c r="Z469" s="53"/>
      <c r="AA469" s="48"/>
      <c r="AB469" s="54"/>
      <c r="AC469" s="54"/>
      <c r="AD469" s="54"/>
      <c r="AE469" s="54"/>
      <c r="AF469" s="54"/>
      <c r="AG469" s="54"/>
      <c r="AH469" s="54"/>
      <c r="AI469" s="54"/>
      <c r="AJ469" s="49"/>
      <c r="AK469" s="48"/>
      <c r="AL469" s="54"/>
      <c r="AM469" s="54"/>
      <c r="AN469" s="54"/>
      <c r="AO469" s="54"/>
      <c r="AP469" s="54"/>
      <c r="AQ469" s="54"/>
      <c r="AR469" s="54"/>
      <c r="AS469" s="54"/>
      <c r="AT469" s="54"/>
      <c r="AU469" s="54"/>
      <c r="AV469" s="54"/>
      <c r="AW469" s="54"/>
      <c r="AX469" s="54"/>
      <c r="AY469" s="54"/>
      <c r="AZ469" s="54"/>
      <c r="BA469" s="54"/>
      <c r="BB469" s="54"/>
      <c r="BC469" s="54"/>
      <c r="BD469" s="54"/>
      <c r="BE469" s="54"/>
      <c r="BF469" s="54"/>
      <c r="BG469" s="54"/>
      <c r="BH469" s="54"/>
      <c r="BI469" s="54"/>
      <c r="BJ469" s="54"/>
      <c r="BK469" s="54"/>
      <c r="BL469" s="54"/>
      <c r="BM469" s="54"/>
      <c r="BN469" s="54"/>
      <c r="BO469" s="54"/>
      <c r="BP469" s="54"/>
      <c r="BQ469" s="54"/>
      <c r="BR469" s="54"/>
      <c r="BS469" s="54"/>
      <c r="BT469" s="54"/>
      <c r="BU469" s="54"/>
      <c r="BV469" s="54"/>
      <c r="BW469" s="54"/>
      <c r="BX469" s="49"/>
      <c r="BY469" s="55"/>
      <c r="BZ469" s="8"/>
      <c r="CE469" s="12" t="str">
        <f t="shared" si="367"/>
        <v/>
      </c>
      <c r="CG469" s="77" t="str">
        <f t="shared" si="368"/>
        <v/>
      </c>
      <c r="CH469" s="80" t="str">
        <f t="shared" si="369"/>
        <v/>
      </c>
      <c r="CL469" s="12" t="str">
        <f t="shared" si="370"/>
        <v/>
      </c>
      <c r="CM469" s="12" t="str">
        <f t="shared" si="371"/>
        <v/>
      </c>
      <c r="CN469" s="12" t="str" cm="1">
        <f t="array" ref="CN469">IF(OR($CE469="", $CG$3=""), "", IF(IFERROR(INDEX($K469:$T469, $CK469, MATCH(CN$3, $K$3:$T$3, 0)), "")="", $CC$4, $CC$3))</f>
        <v/>
      </c>
      <c r="CO469" s="12" t="str" cm="1">
        <f t="array" ref="CO469">IF(OR($CE469="", $CG$3=""), "", IF(IFERROR(INDEX($AA469:$AJ469, $CK469, MATCH(CO$3, $AA$3:$AJ$3, 0)), "")="", $CC$4, $CC$3))</f>
        <v/>
      </c>
      <c r="CP469" s="12" t="str">
        <f>IF(OR($CE469="", $CG$3=""), "", IF(CP$3='Property List &amp; Features'!$BG$9, $CC$3, IF(CP$3=$I469, $CC$3, $CC$4)))</f>
        <v/>
      </c>
      <c r="CQ469" s="12" t="str">
        <f>IF(OR($CE469="", $CG$3=""), "", IF(CQ$3='Property List &amp; Features'!$BG$9, $CC$3, IF(CQ$3=$J469, $CC$3, $CC$4)))</f>
        <v/>
      </c>
      <c r="CR469" s="12" t="str">
        <f t="shared" si="372"/>
        <v/>
      </c>
      <c r="CS469" s="12" t="str">
        <f t="shared" si="373"/>
        <v/>
      </c>
      <c r="CT469" s="12" t="str">
        <f t="shared" si="374"/>
        <v/>
      </c>
      <c r="CU469" s="12" t="str">
        <f t="shared" si="375"/>
        <v/>
      </c>
      <c r="CV469" s="12" t="str">
        <f t="shared" si="376"/>
        <v/>
      </c>
      <c r="CW469" s="12" t="str">
        <f t="shared" si="398"/>
        <v/>
      </c>
      <c r="CX469" s="12" t="str">
        <f t="shared" si="399"/>
        <v/>
      </c>
      <c r="CY469" s="12" t="str">
        <f t="shared" si="400"/>
        <v/>
      </c>
      <c r="CZ469" s="12" t="str">
        <f t="shared" si="401"/>
        <v/>
      </c>
      <c r="DA469" s="12" t="str">
        <f t="shared" si="402"/>
        <v/>
      </c>
      <c r="DB469" s="12" t="str">
        <f t="shared" si="403"/>
        <v/>
      </c>
      <c r="DC469" s="12" t="str">
        <f t="shared" si="404"/>
        <v/>
      </c>
      <c r="DD469" s="12" t="str">
        <f t="shared" si="405"/>
        <v/>
      </c>
      <c r="DE469" s="12" t="str">
        <f t="shared" si="406"/>
        <v/>
      </c>
      <c r="DF469" s="12" t="str">
        <f t="shared" si="407"/>
        <v/>
      </c>
      <c r="DG469" s="12" t="str">
        <f t="shared" si="408"/>
        <v/>
      </c>
      <c r="DH469" s="12" t="str">
        <f t="shared" si="409"/>
        <v/>
      </c>
      <c r="DI469" s="12" t="str">
        <f t="shared" si="410"/>
        <v/>
      </c>
      <c r="DJ469" s="12" t="str">
        <f t="shared" si="411"/>
        <v/>
      </c>
      <c r="DK469" s="12" t="str">
        <f t="shared" si="412"/>
        <v/>
      </c>
      <c r="DL469" s="12" t="str">
        <f t="shared" si="413"/>
        <v/>
      </c>
      <c r="DM469" s="12" t="str">
        <f t="shared" si="414"/>
        <v/>
      </c>
      <c r="DN469" s="12" t="str">
        <f t="shared" si="415"/>
        <v/>
      </c>
      <c r="DO469" s="12" t="str">
        <f t="shared" si="416"/>
        <v/>
      </c>
      <c r="DP469" s="12" t="str">
        <f t="shared" si="417"/>
        <v/>
      </c>
      <c r="DQ469" s="12" t="str">
        <f t="shared" si="418"/>
        <v/>
      </c>
      <c r="DR469" s="12" t="str">
        <f t="shared" si="380"/>
        <v/>
      </c>
      <c r="DS469" s="12" t="str">
        <f t="shared" si="381"/>
        <v/>
      </c>
      <c r="DT469" s="12" t="str">
        <f t="shared" si="382"/>
        <v/>
      </c>
      <c r="DU469" s="12" t="str">
        <f t="shared" si="383"/>
        <v/>
      </c>
      <c r="DV469" s="12" t="str">
        <f t="shared" si="384"/>
        <v/>
      </c>
      <c r="DW469" s="12" t="str">
        <f t="shared" si="385"/>
        <v/>
      </c>
      <c r="DX469" s="12" t="str">
        <f t="shared" si="386"/>
        <v/>
      </c>
      <c r="DY469" s="12" t="str">
        <f t="shared" si="387"/>
        <v/>
      </c>
      <c r="DZ469" s="12" t="str">
        <f t="shared" si="388"/>
        <v/>
      </c>
      <c r="EA469" s="12" t="str">
        <f t="shared" si="389"/>
        <v/>
      </c>
      <c r="EB469" s="12" t="str">
        <f t="shared" si="390"/>
        <v/>
      </c>
      <c r="EC469" s="12" t="str">
        <f t="shared" si="391"/>
        <v/>
      </c>
      <c r="ED469" s="12" t="str">
        <f t="shared" si="392"/>
        <v/>
      </c>
      <c r="EE469" s="12" t="str">
        <f t="shared" si="393"/>
        <v/>
      </c>
      <c r="EF469" s="12" t="str">
        <f t="shared" si="394"/>
        <v/>
      </c>
      <c r="EG469" s="12" t="str">
        <f t="shared" si="395"/>
        <v/>
      </c>
      <c r="EH469" s="12" t="str">
        <f t="shared" si="396"/>
        <v/>
      </c>
      <c r="EI469" s="12" t="str">
        <f t="shared" si="397"/>
        <v/>
      </c>
      <c r="EK469" s="83" t="str">
        <f t="shared" si="377"/>
        <v/>
      </c>
      <c r="EM469" s="12" t="str">
        <f t="shared" si="378"/>
        <v/>
      </c>
      <c r="EO469" s="12" t="str">
        <f t="shared" si="379"/>
        <v/>
      </c>
      <c r="EQ469" s="12" t="str">
        <f>IF($EO469="", "", IF($EQ$8=$EQ$6, COUNTIF($EO$11:$EO$2510, "&gt;"&amp;$EO469)+1+COUNTIF($EO$11:$EO469, $EO469)-1, COUNTIF($EO$11:$EO$2510, "&lt;"&amp;$EO469)+1+COUNTIF($EO$11:$EO469, $EO469)-1))</f>
        <v/>
      </c>
    </row>
    <row r="470" spans="1:147" x14ac:dyDescent="0.55000000000000004">
      <c r="A470" s="8"/>
      <c r="B470" s="12" t="str">
        <f>IF($D470="", "", COUNTIF($D$11:$D470, $D470))</f>
        <v/>
      </c>
      <c r="C470" s="8"/>
      <c r="D470" s="45"/>
      <c r="E470" s="46"/>
      <c r="F470" s="47"/>
      <c r="G470" s="54"/>
      <c r="H470" s="54"/>
      <c r="I470" s="48"/>
      <c r="J470" s="49"/>
      <c r="K470" s="50"/>
      <c r="L470" s="50"/>
      <c r="M470" s="50"/>
      <c r="N470" s="50"/>
      <c r="O470" s="50"/>
      <c r="P470" s="50"/>
      <c r="Q470" s="50"/>
      <c r="R470" s="50"/>
      <c r="S470" s="50"/>
      <c r="T470" s="50"/>
      <c r="U470" s="51"/>
      <c r="V470" s="52"/>
      <c r="W470" s="53"/>
      <c r="X470" s="53"/>
      <c r="Y470" s="53"/>
      <c r="Z470" s="53"/>
      <c r="AA470" s="48"/>
      <c r="AB470" s="54"/>
      <c r="AC470" s="54"/>
      <c r="AD470" s="54"/>
      <c r="AE470" s="54"/>
      <c r="AF470" s="54"/>
      <c r="AG470" s="54"/>
      <c r="AH470" s="54"/>
      <c r="AI470" s="54"/>
      <c r="AJ470" s="49"/>
      <c r="AK470" s="48"/>
      <c r="AL470" s="54"/>
      <c r="AM470" s="54"/>
      <c r="AN470" s="54"/>
      <c r="AO470" s="54"/>
      <c r="AP470" s="54"/>
      <c r="AQ470" s="54"/>
      <c r="AR470" s="54"/>
      <c r="AS470" s="54"/>
      <c r="AT470" s="54"/>
      <c r="AU470" s="54"/>
      <c r="AV470" s="54"/>
      <c r="AW470" s="54"/>
      <c r="AX470" s="54"/>
      <c r="AY470" s="54"/>
      <c r="AZ470" s="54"/>
      <c r="BA470" s="54"/>
      <c r="BB470" s="54"/>
      <c r="BC470" s="54"/>
      <c r="BD470" s="54"/>
      <c r="BE470" s="54"/>
      <c r="BF470" s="54"/>
      <c r="BG470" s="54"/>
      <c r="BH470" s="54"/>
      <c r="BI470" s="54"/>
      <c r="BJ470" s="54"/>
      <c r="BK470" s="54"/>
      <c r="BL470" s="54"/>
      <c r="BM470" s="54"/>
      <c r="BN470" s="54"/>
      <c r="BO470" s="54"/>
      <c r="BP470" s="54"/>
      <c r="BQ470" s="54"/>
      <c r="BR470" s="54"/>
      <c r="BS470" s="54"/>
      <c r="BT470" s="54"/>
      <c r="BU470" s="54"/>
      <c r="BV470" s="54"/>
      <c r="BW470" s="54"/>
      <c r="BX470" s="49"/>
      <c r="BY470" s="55"/>
      <c r="BZ470" s="8"/>
      <c r="CE470" s="12" t="str">
        <f t="shared" si="367"/>
        <v/>
      </c>
      <c r="CG470" s="77" t="str">
        <f t="shared" si="368"/>
        <v/>
      </c>
      <c r="CH470" s="80" t="str">
        <f t="shared" si="369"/>
        <v/>
      </c>
      <c r="CL470" s="12" t="str">
        <f t="shared" si="370"/>
        <v/>
      </c>
      <c r="CM470" s="12" t="str">
        <f t="shared" si="371"/>
        <v/>
      </c>
      <c r="CN470" s="12" t="str" cm="1">
        <f t="array" ref="CN470">IF(OR($CE470="", $CG$3=""), "", IF(IFERROR(INDEX($K470:$T470, $CK470, MATCH(CN$3, $K$3:$T$3, 0)), "")="", $CC$4, $CC$3))</f>
        <v/>
      </c>
      <c r="CO470" s="12" t="str" cm="1">
        <f t="array" ref="CO470">IF(OR($CE470="", $CG$3=""), "", IF(IFERROR(INDEX($AA470:$AJ470, $CK470, MATCH(CO$3, $AA$3:$AJ$3, 0)), "")="", $CC$4, $CC$3))</f>
        <v/>
      </c>
      <c r="CP470" s="12" t="str">
        <f>IF(OR($CE470="", $CG$3=""), "", IF(CP$3='Property List &amp; Features'!$BG$9, $CC$3, IF(CP$3=$I470, $CC$3, $CC$4)))</f>
        <v/>
      </c>
      <c r="CQ470" s="12" t="str">
        <f>IF(OR($CE470="", $CG$3=""), "", IF(CQ$3='Property List &amp; Features'!$BG$9, $CC$3, IF(CQ$3=$J470, $CC$3, $CC$4)))</f>
        <v/>
      </c>
      <c r="CR470" s="12" t="str">
        <f t="shared" si="372"/>
        <v/>
      </c>
      <c r="CS470" s="12" t="str">
        <f t="shared" si="373"/>
        <v/>
      </c>
      <c r="CT470" s="12" t="str">
        <f t="shared" si="374"/>
        <v/>
      </c>
      <c r="CU470" s="12" t="str">
        <f t="shared" si="375"/>
        <v/>
      </c>
      <c r="CV470" s="12" t="str">
        <f t="shared" si="376"/>
        <v/>
      </c>
      <c r="CW470" s="12" t="str">
        <f t="shared" si="398"/>
        <v/>
      </c>
      <c r="CX470" s="12" t="str">
        <f t="shared" si="399"/>
        <v/>
      </c>
      <c r="CY470" s="12" t="str">
        <f t="shared" si="400"/>
        <v/>
      </c>
      <c r="CZ470" s="12" t="str">
        <f t="shared" si="401"/>
        <v/>
      </c>
      <c r="DA470" s="12" t="str">
        <f t="shared" si="402"/>
        <v/>
      </c>
      <c r="DB470" s="12" t="str">
        <f t="shared" si="403"/>
        <v/>
      </c>
      <c r="DC470" s="12" t="str">
        <f t="shared" si="404"/>
        <v/>
      </c>
      <c r="DD470" s="12" t="str">
        <f t="shared" si="405"/>
        <v/>
      </c>
      <c r="DE470" s="12" t="str">
        <f t="shared" si="406"/>
        <v/>
      </c>
      <c r="DF470" s="12" t="str">
        <f t="shared" si="407"/>
        <v/>
      </c>
      <c r="DG470" s="12" t="str">
        <f t="shared" si="408"/>
        <v/>
      </c>
      <c r="DH470" s="12" t="str">
        <f t="shared" si="409"/>
        <v/>
      </c>
      <c r="DI470" s="12" t="str">
        <f t="shared" si="410"/>
        <v/>
      </c>
      <c r="DJ470" s="12" t="str">
        <f t="shared" si="411"/>
        <v/>
      </c>
      <c r="DK470" s="12" t="str">
        <f t="shared" si="412"/>
        <v/>
      </c>
      <c r="DL470" s="12" t="str">
        <f t="shared" si="413"/>
        <v/>
      </c>
      <c r="DM470" s="12" t="str">
        <f t="shared" si="414"/>
        <v/>
      </c>
      <c r="DN470" s="12" t="str">
        <f t="shared" si="415"/>
        <v/>
      </c>
      <c r="DO470" s="12" t="str">
        <f t="shared" si="416"/>
        <v/>
      </c>
      <c r="DP470" s="12" t="str">
        <f t="shared" si="417"/>
        <v/>
      </c>
      <c r="DQ470" s="12" t="str">
        <f t="shared" si="418"/>
        <v/>
      </c>
      <c r="DR470" s="12" t="str">
        <f t="shared" si="380"/>
        <v/>
      </c>
      <c r="DS470" s="12" t="str">
        <f t="shared" si="381"/>
        <v/>
      </c>
      <c r="DT470" s="12" t="str">
        <f t="shared" si="382"/>
        <v/>
      </c>
      <c r="DU470" s="12" t="str">
        <f t="shared" si="383"/>
        <v/>
      </c>
      <c r="DV470" s="12" t="str">
        <f t="shared" si="384"/>
        <v/>
      </c>
      <c r="DW470" s="12" t="str">
        <f t="shared" si="385"/>
        <v/>
      </c>
      <c r="DX470" s="12" t="str">
        <f t="shared" si="386"/>
        <v/>
      </c>
      <c r="DY470" s="12" t="str">
        <f t="shared" si="387"/>
        <v/>
      </c>
      <c r="DZ470" s="12" t="str">
        <f t="shared" si="388"/>
        <v/>
      </c>
      <c r="EA470" s="12" t="str">
        <f t="shared" si="389"/>
        <v/>
      </c>
      <c r="EB470" s="12" t="str">
        <f t="shared" si="390"/>
        <v/>
      </c>
      <c r="EC470" s="12" t="str">
        <f t="shared" si="391"/>
        <v/>
      </c>
      <c r="ED470" s="12" t="str">
        <f t="shared" si="392"/>
        <v/>
      </c>
      <c r="EE470" s="12" t="str">
        <f t="shared" si="393"/>
        <v/>
      </c>
      <c r="EF470" s="12" t="str">
        <f t="shared" si="394"/>
        <v/>
      </c>
      <c r="EG470" s="12" t="str">
        <f t="shared" si="395"/>
        <v/>
      </c>
      <c r="EH470" s="12" t="str">
        <f t="shared" si="396"/>
        <v/>
      </c>
      <c r="EI470" s="12" t="str">
        <f t="shared" si="397"/>
        <v/>
      </c>
      <c r="EK470" s="83" t="str">
        <f t="shared" si="377"/>
        <v/>
      </c>
      <c r="EM470" s="12" t="str">
        <f t="shared" si="378"/>
        <v/>
      </c>
      <c r="EO470" s="12" t="str">
        <f t="shared" si="379"/>
        <v/>
      </c>
      <c r="EQ470" s="12" t="str">
        <f>IF($EO470="", "", IF($EQ$8=$EQ$6, COUNTIF($EO$11:$EO$2510, "&gt;"&amp;$EO470)+1+COUNTIF($EO$11:$EO470, $EO470)-1, COUNTIF($EO$11:$EO$2510, "&lt;"&amp;$EO470)+1+COUNTIF($EO$11:$EO470, $EO470)-1))</f>
        <v/>
      </c>
    </row>
    <row r="471" spans="1:147" x14ac:dyDescent="0.55000000000000004">
      <c r="A471" s="8"/>
      <c r="B471" s="12" t="str">
        <f>IF($D471="", "", COUNTIF($D$11:$D471, $D471))</f>
        <v/>
      </c>
      <c r="C471" s="8"/>
      <c r="D471" s="45"/>
      <c r="E471" s="46"/>
      <c r="F471" s="47"/>
      <c r="G471" s="54"/>
      <c r="H471" s="54"/>
      <c r="I471" s="48"/>
      <c r="J471" s="49"/>
      <c r="K471" s="50"/>
      <c r="L471" s="50"/>
      <c r="M471" s="50"/>
      <c r="N471" s="50"/>
      <c r="O471" s="50"/>
      <c r="P471" s="50"/>
      <c r="Q471" s="50"/>
      <c r="R471" s="50"/>
      <c r="S471" s="50"/>
      <c r="T471" s="50"/>
      <c r="U471" s="51"/>
      <c r="V471" s="52"/>
      <c r="W471" s="53"/>
      <c r="X471" s="53"/>
      <c r="Y471" s="53"/>
      <c r="Z471" s="53"/>
      <c r="AA471" s="48"/>
      <c r="AB471" s="54"/>
      <c r="AC471" s="54"/>
      <c r="AD471" s="54"/>
      <c r="AE471" s="54"/>
      <c r="AF471" s="54"/>
      <c r="AG471" s="54"/>
      <c r="AH471" s="54"/>
      <c r="AI471" s="54"/>
      <c r="AJ471" s="49"/>
      <c r="AK471" s="48"/>
      <c r="AL471" s="54"/>
      <c r="AM471" s="54"/>
      <c r="AN471" s="54"/>
      <c r="AO471" s="54"/>
      <c r="AP471" s="54"/>
      <c r="AQ471" s="54"/>
      <c r="AR471" s="54"/>
      <c r="AS471" s="54"/>
      <c r="AT471" s="54"/>
      <c r="AU471" s="54"/>
      <c r="AV471" s="54"/>
      <c r="AW471" s="54"/>
      <c r="AX471" s="54"/>
      <c r="AY471" s="54"/>
      <c r="AZ471" s="54"/>
      <c r="BA471" s="54"/>
      <c r="BB471" s="54"/>
      <c r="BC471" s="54"/>
      <c r="BD471" s="54"/>
      <c r="BE471" s="54"/>
      <c r="BF471" s="54"/>
      <c r="BG471" s="54"/>
      <c r="BH471" s="54"/>
      <c r="BI471" s="54"/>
      <c r="BJ471" s="54"/>
      <c r="BK471" s="54"/>
      <c r="BL471" s="54"/>
      <c r="BM471" s="54"/>
      <c r="BN471" s="54"/>
      <c r="BO471" s="54"/>
      <c r="BP471" s="54"/>
      <c r="BQ471" s="54"/>
      <c r="BR471" s="54"/>
      <c r="BS471" s="54"/>
      <c r="BT471" s="54"/>
      <c r="BU471" s="54"/>
      <c r="BV471" s="54"/>
      <c r="BW471" s="54"/>
      <c r="BX471" s="49"/>
      <c r="BY471" s="55"/>
      <c r="BZ471" s="8"/>
      <c r="CE471" s="12" t="str">
        <f t="shared" si="367"/>
        <v/>
      </c>
      <c r="CG471" s="77" t="str">
        <f t="shared" si="368"/>
        <v/>
      </c>
      <c r="CH471" s="80" t="str">
        <f t="shared" si="369"/>
        <v/>
      </c>
      <c r="CL471" s="12" t="str">
        <f t="shared" si="370"/>
        <v/>
      </c>
      <c r="CM471" s="12" t="str">
        <f t="shared" si="371"/>
        <v/>
      </c>
      <c r="CN471" s="12" t="str" cm="1">
        <f t="array" ref="CN471">IF(OR($CE471="", $CG$3=""), "", IF(IFERROR(INDEX($K471:$T471, $CK471, MATCH(CN$3, $K$3:$T$3, 0)), "")="", $CC$4, $CC$3))</f>
        <v/>
      </c>
      <c r="CO471" s="12" t="str" cm="1">
        <f t="array" ref="CO471">IF(OR($CE471="", $CG$3=""), "", IF(IFERROR(INDEX($AA471:$AJ471, $CK471, MATCH(CO$3, $AA$3:$AJ$3, 0)), "")="", $CC$4, $CC$3))</f>
        <v/>
      </c>
      <c r="CP471" s="12" t="str">
        <f>IF(OR($CE471="", $CG$3=""), "", IF(CP$3='Property List &amp; Features'!$BG$9, $CC$3, IF(CP$3=$I471, $CC$3, $CC$4)))</f>
        <v/>
      </c>
      <c r="CQ471" s="12" t="str">
        <f>IF(OR($CE471="", $CG$3=""), "", IF(CQ$3='Property List &amp; Features'!$BG$9, $CC$3, IF(CQ$3=$J471, $CC$3, $CC$4)))</f>
        <v/>
      </c>
      <c r="CR471" s="12" t="str">
        <f t="shared" si="372"/>
        <v/>
      </c>
      <c r="CS471" s="12" t="str">
        <f t="shared" si="373"/>
        <v/>
      </c>
      <c r="CT471" s="12" t="str">
        <f t="shared" si="374"/>
        <v/>
      </c>
      <c r="CU471" s="12" t="str">
        <f t="shared" si="375"/>
        <v/>
      </c>
      <c r="CV471" s="12" t="str">
        <f t="shared" si="376"/>
        <v/>
      </c>
      <c r="CW471" s="12" t="str">
        <f t="shared" si="398"/>
        <v/>
      </c>
      <c r="CX471" s="12" t="str">
        <f t="shared" si="399"/>
        <v/>
      </c>
      <c r="CY471" s="12" t="str">
        <f t="shared" si="400"/>
        <v/>
      </c>
      <c r="CZ471" s="12" t="str">
        <f t="shared" si="401"/>
        <v/>
      </c>
      <c r="DA471" s="12" t="str">
        <f t="shared" si="402"/>
        <v/>
      </c>
      <c r="DB471" s="12" t="str">
        <f t="shared" si="403"/>
        <v/>
      </c>
      <c r="DC471" s="12" t="str">
        <f t="shared" si="404"/>
        <v/>
      </c>
      <c r="DD471" s="12" t="str">
        <f t="shared" si="405"/>
        <v/>
      </c>
      <c r="DE471" s="12" t="str">
        <f t="shared" si="406"/>
        <v/>
      </c>
      <c r="DF471" s="12" t="str">
        <f t="shared" si="407"/>
        <v/>
      </c>
      <c r="DG471" s="12" t="str">
        <f t="shared" si="408"/>
        <v/>
      </c>
      <c r="DH471" s="12" t="str">
        <f t="shared" si="409"/>
        <v/>
      </c>
      <c r="DI471" s="12" t="str">
        <f t="shared" si="410"/>
        <v/>
      </c>
      <c r="DJ471" s="12" t="str">
        <f t="shared" si="411"/>
        <v/>
      </c>
      <c r="DK471" s="12" t="str">
        <f t="shared" si="412"/>
        <v/>
      </c>
      <c r="DL471" s="12" t="str">
        <f t="shared" si="413"/>
        <v/>
      </c>
      <c r="DM471" s="12" t="str">
        <f t="shared" si="414"/>
        <v/>
      </c>
      <c r="DN471" s="12" t="str">
        <f t="shared" si="415"/>
        <v/>
      </c>
      <c r="DO471" s="12" t="str">
        <f t="shared" si="416"/>
        <v/>
      </c>
      <c r="DP471" s="12" t="str">
        <f t="shared" si="417"/>
        <v/>
      </c>
      <c r="DQ471" s="12" t="str">
        <f t="shared" si="418"/>
        <v/>
      </c>
      <c r="DR471" s="12" t="str">
        <f t="shared" si="380"/>
        <v/>
      </c>
      <c r="DS471" s="12" t="str">
        <f t="shared" si="381"/>
        <v/>
      </c>
      <c r="DT471" s="12" t="str">
        <f t="shared" si="382"/>
        <v/>
      </c>
      <c r="DU471" s="12" t="str">
        <f t="shared" si="383"/>
        <v/>
      </c>
      <c r="DV471" s="12" t="str">
        <f t="shared" si="384"/>
        <v/>
      </c>
      <c r="DW471" s="12" t="str">
        <f t="shared" si="385"/>
        <v/>
      </c>
      <c r="DX471" s="12" t="str">
        <f t="shared" si="386"/>
        <v/>
      </c>
      <c r="DY471" s="12" t="str">
        <f t="shared" si="387"/>
        <v/>
      </c>
      <c r="DZ471" s="12" t="str">
        <f t="shared" si="388"/>
        <v/>
      </c>
      <c r="EA471" s="12" t="str">
        <f t="shared" si="389"/>
        <v/>
      </c>
      <c r="EB471" s="12" t="str">
        <f t="shared" si="390"/>
        <v/>
      </c>
      <c r="EC471" s="12" t="str">
        <f t="shared" si="391"/>
        <v/>
      </c>
      <c r="ED471" s="12" t="str">
        <f t="shared" si="392"/>
        <v/>
      </c>
      <c r="EE471" s="12" t="str">
        <f t="shared" si="393"/>
        <v/>
      </c>
      <c r="EF471" s="12" t="str">
        <f t="shared" si="394"/>
        <v/>
      </c>
      <c r="EG471" s="12" t="str">
        <f t="shared" si="395"/>
        <v/>
      </c>
      <c r="EH471" s="12" t="str">
        <f t="shared" si="396"/>
        <v/>
      </c>
      <c r="EI471" s="12" t="str">
        <f t="shared" si="397"/>
        <v/>
      </c>
      <c r="EK471" s="83" t="str">
        <f t="shared" si="377"/>
        <v/>
      </c>
      <c r="EM471" s="12" t="str">
        <f t="shared" si="378"/>
        <v/>
      </c>
      <c r="EO471" s="12" t="str">
        <f t="shared" si="379"/>
        <v/>
      </c>
      <c r="EQ471" s="12" t="str">
        <f>IF($EO471="", "", IF($EQ$8=$EQ$6, COUNTIF($EO$11:$EO$2510, "&gt;"&amp;$EO471)+1+COUNTIF($EO$11:$EO471, $EO471)-1, COUNTIF($EO$11:$EO$2510, "&lt;"&amp;$EO471)+1+COUNTIF($EO$11:$EO471, $EO471)-1))</f>
        <v/>
      </c>
    </row>
    <row r="472" spans="1:147" x14ac:dyDescent="0.55000000000000004">
      <c r="A472" s="8"/>
      <c r="B472" s="12" t="str">
        <f>IF($D472="", "", COUNTIF($D$11:$D472, $D472))</f>
        <v/>
      </c>
      <c r="C472" s="8"/>
      <c r="D472" s="45"/>
      <c r="E472" s="46"/>
      <c r="F472" s="47"/>
      <c r="G472" s="54"/>
      <c r="H472" s="54"/>
      <c r="I472" s="48"/>
      <c r="J472" s="49"/>
      <c r="K472" s="50"/>
      <c r="L472" s="50"/>
      <c r="M472" s="50"/>
      <c r="N472" s="50"/>
      <c r="O472" s="50"/>
      <c r="P472" s="50"/>
      <c r="Q472" s="50"/>
      <c r="R472" s="50"/>
      <c r="S472" s="50"/>
      <c r="T472" s="50"/>
      <c r="U472" s="51"/>
      <c r="V472" s="52"/>
      <c r="W472" s="53"/>
      <c r="X472" s="53"/>
      <c r="Y472" s="53"/>
      <c r="Z472" s="53"/>
      <c r="AA472" s="48"/>
      <c r="AB472" s="54"/>
      <c r="AC472" s="54"/>
      <c r="AD472" s="54"/>
      <c r="AE472" s="54"/>
      <c r="AF472" s="54"/>
      <c r="AG472" s="54"/>
      <c r="AH472" s="54"/>
      <c r="AI472" s="54"/>
      <c r="AJ472" s="49"/>
      <c r="AK472" s="48"/>
      <c r="AL472" s="54"/>
      <c r="AM472" s="54"/>
      <c r="AN472" s="54"/>
      <c r="AO472" s="54"/>
      <c r="AP472" s="54"/>
      <c r="AQ472" s="54"/>
      <c r="AR472" s="54"/>
      <c r="AS472" s="54"/>
      <c r="AT472" s="54"/>
      <c r="AU472" s="54"/>
      <c r="AV472" s="54"/>
      <c r="AW472" s="54"/>
      <c r="AX472" s="54"/>
      <c r="AY472" s="54"/>
      <c r="AZ472" s="54"/>
      <c r="BA472" s="54"/>
      <c r="BB472" s="54"/>
      <c r="BC472" s="54"/>
      <c r="BD472" s="54"/>
      <c r="BE472" s="54"/>
      <c r="BF472" s="54"/>
      <c r="BG472" s="54"/>
      <c r="BH472" s="54"/>
      <c r="BI472" s="54"/>
      <c r="BJ472" s="54"/>
      <c r="BK472" s="54"/>
      <c r="BL472" s="54"/>
      <c r="BM472" s="54"/>
      <c r="BN472" s="54"/>
      <c r="BO472" s="54"/>
      <c r="BP472" s="54"/>
      <c r="BQ472" s="54"/>
      <c r="BR472" s="54"/>
      <c r="BS472" s="54"/>
      <c r="BT472" s="54"/>
      <c r="BU472" s="54"/>
      <c r="BV472" s="54"/>
      <c r="BW472" s="54"/>
      <c r="BX472" s="49"/>
      <c r="BY472" s="55"/>
      <c r="BZ472" s="8"/>
      <c r="CE472" s="12" t="str">
        <f t="shared" si="367"/>
        <v/>
      </c>
      <c r="CG472" s="77" t="str">
        <f t="shared" si="368"/>
        <v/>
      </c>
      <c r="CH472" s="80" t="str">
        <f t="shared" si="369"/>
        <v/>
      </c>
      <c r="CL472" s="12" t="str">
        <f t="shared" si="370"/>
        <v/>
      </c>
      <c r="CM472" s="12" t="str">
        <f t="shared" si="371"/>
        <v/>
      </c>
      <c r="CN472" s="12" t="str" cm="1">
        <f t="array" ref="CN472">IF(OR($CE472="", $CG$3=""), "", IF(IFERROR(INDEX($K472:$T472, $CK472, MATCH(CN$3, $K$3:$T$3, 0)), "")="", $CC$4, $CC$3))</f>
        <v/>
      </c>
      <c r="CO472" s="12" t="str" cm="1">
        <f t="array" ref="CO472">IF(OR($CE472="", $CG$3=""), "", IF(IFERROR(INDEX($AA472:$AJ472, $CK472, MATCH(CO$3, $AA$3:$AJ$3, 0)), "")="", $CC$4, $CC$3))</f>
        <v/>
      </c>
      <c r="CP472" s="12" t="str">
        <f>IF(OR($CE472="", $CG$3=""), "", IF(CP$3='Property List &amp; Features'!$BG$9, $CC$3, IF(CP$3=$I472, $CC$3, $CC$4)))</f>
        <v/>
      </c>
      <c r="CQ472" s="12" t="str">
        <f>IF(OR($CE472="", $CG$3=""), "", IF(CQ$3='Property List &amp; Features'!$BG$9, $CC$3, IF(CQ$3=$J472, $CC$3, $CC$4)))</f>
        <v/>
      </c>
      <c r="CR472" s="12" t="str">
        <f t="shared" si="372"/>
        <v/>
      </c>
      <c r="CS472" s="12" t="str">
        <f t="shared" si="373"/>
        <v/>
      </c>
      <c r="CT472" s="12" t="str">
        <f t="shared" si="374"/>
        <v/>
      </c>
      <c r="CU472" s="12" t="str">
        <f t="shared" si="375"/>
        <v/>
      </c>
      <c r="CV472" s="12" t="str">
        <f t="shared" si="376"/>
        <v/>
      </c>
      <c r="CW472" s="12" t="str">
        <f t="shared" si="398"/>
        <v/>
      </c>
      <c r="CX472" s="12" t="str">
        <f t="shared" si="399"/>
        <v/>
      </c>
      <c r="CY472" s="12" t="str">
        <f t="shared" si="400"/>
        <v/>
      </c>
      <c r="CZ472" s="12" t="str">
        <f t="shared" si="401"/>
        <v/>
      </c>
      <c r="DA472" s="12" t="str">
        <f t="shared" si="402"/>
        <v/>
      </c>
      <c r="DB472" s="12" t="str">
        <f t="shared" si="403"/>
        <v/>
      </c>
      <c r="DC472" s="12" t="str">
        <f t="shared" si="404"/>
        <v/>
      </c>
      <c r="DD472" s="12" t="str">
        <f t="shared" si="405"/>
        <v/>
      </c>
      <c r="DE472" s="12" t="str">
        <f t="shared" si="406"/>
        <v/>
      </c>
      <c r="DF472" s="12" t="str">
        <f t="shared" si="407"/>
        <v/>
      </c>
      <c r="DG472" s="12" t="str">
        <f t="shared" si="408"/>
        <v/>
      </c>
      <c r="DH472" s="12" t="str">
        <f t="shared" si="409"/>
        <v/>
      </c>
      <c r="DI472" s="12" t="str">
        <f t="shared" si="410"/>
        <v/>
      </c>
      <c r="DJ472" s="12" t="str">
        <f t="shared" si="411"/>
        <v/>
      </c>
      <c r="DK472" s="12" t="str">
        <f t="shared" si="412"/>
        <v/>
      </c>
      <c r="DL472" s="12" t="str">
        <f t="shared" si="413"/>
        <v/>
      </c>
      <c r="DM472" s="12" t="str">
        <f t="shared" si="414"/>
        <v/>
      </c>
      <c r="DN472" s="12" t="str">
        <f t="shared" si="415"/>
        <v/>
      </c>
      <c r="DO472" s="12" t="str">
        <f t="shared" si="416"/>
        <v/>
      </c>
      <c r="DP472" s="12" t="str">
        <f t="shared" si="417"/>
        <v/>
      </c>
      <c r="DQ472" s="12" t="str">
        <f t="shared" si="418"/>
        <v/>
      </c>
      <c r="DR472" s="12" t="str">
        <f t="shared" si="380"/>
        <v/>
      </c>
      <c r="DS472" s="12" t="str">
        <f t="shared" si="381"/>
        <v/>
      </c>
      <c r="DT472" s="12" t="str">
        <f t="shared" si="382"/>
        <v/>
      </c>
      <c r="DU472" s="12" t="str">
        <f t="shared" si="383"/>
        <v/>
      </c>
      <c r="DV472" s="12" t="str">
        <f t="shared" si="384"/>
        <v/>
      </c>
      <c r="DW472" s="12" t="str">
        <f t="shared" si="385"/>
        <v/>
      </c>
      <c r="DX472" s="12" t="str">
        <f t="shared" si="386"/>
        <v/>
      </c>
      <c r="DY472" s="12" t="str">
        <f t="shared" si="387"/>
        <v/>
      </c>
      <c r="DZ472" s="12" t="str">
        <f t="shared" si="388"/>
        <v/>
      </c>
      <c r="EA472" s="12" t="str">
        <f t="shared" si="389"/>
        <v/>
      </c>
      <c r="EB472" s="12" t="str">
        <f t="shared" si="390"/>
        <v/>
      </c>
      <c r="EC472" s="12" t="str">
        <f t="shared" si="391"/>
        <v/>
      </c>
      <c r="ED472" s="12" t="str">
        <f t="shared" si="392"/>
        <v/>
      </c>
      <c r="EE472" s="12" t="str">
        <f t="shared" si="393"/>
        <v/>
      </c>
      <c r="EF472" s="12" t="str">
        <f t="shared" si="394"/>
        <v/>
      </c>
      <c r="EG472" s="12" t="str">
        <f t="shared" si="395"/>
        <v/>
      </c>
      <c r="EH472" s="12" t="str">
        <f t="shared" si="396"/>
        <v/>
      </c>
      <c r="EI472" s="12" t="str">
        <f t="shared" si="397"/>
        <v/>
      </c>
      <c r="EK472" s="83" t="str">
        <f t="shared" si="377"/>
        <v/>
      </c>
      <c r="EM472" s="12" t="str">
        <f t="shared" si="378"/>
        <v/>
      </c>
      <c r="EO472" s="12" t="str">
        <f t="shared" si="379"/>
        <v/>
      </c>
      <c r="EQ472" s="12" t="str">
        <f>IF($EO472="", "", IF($EQ$8=$EQ$6, COUNTIF($EO$11:$EO$2510, "&gt;"&amp;$EO472)+1+COUNTIF($EO$11:$EO472, $EO472)-1, COUNTIF($EO$11:$EO$2510, "&lt;"&amp;$EO472)+1+COUNTIF($EO$11:$EO472, $EO472)-1))</f>
        <v/>
      </c>
    </row>
    <row r="473" spans="1:147" x14ac:dyDescent="0.55000000000000004">
      <c r="A473" s="8"/>
      <c r="B473" s="12" t="str">
        <f>IF($D473="", "", COUNTIF($D$11:$D473, $D473))</f>
        <v/>
      </c>
      <c r="C473" s="8"/>
      <c r="D473" s="45"/>
      <c r="E473" s="46"/>
      <c r="F473" s="47"/>
      <c r="G473" s="54"/>
      <c r="H473" s="54"/>
      <c r="I473" s="48"/>
      <c r="J473" s="49"/>
      <c r="K473" s="50"/>
      <c r="L473" s="50"/>
      <c r="M473" s="50"/>
      <c r="N473" s="50"/>
      <c r="O473" s="50"/>
      <c r="P473" s="50"/>
      <c r="Q473" s="50"/>
      <c r="R473" s="50"/>
      <c r="S473" s="50"/>
      <c r="T473" s="50"/>
      <c r="U473" s="51"/>
      <c r="V473" s="52"/>
      <c r="W473" s="53"/>
      <c r="X473" s="53"/>
      <c r="Y473" s="53"/>
      <c r="Z473" s="53"/>
      <c r="AA473" s="48"/>
      <c r="AB473" s="54"/>
      <c r="AC473" s="54"/>
      <c r="AD473" s="54"/>
      <c r="AE473" s="54"/>
      <c r="AF473" s="54"/>
      <c r="AG473" s="54"/>
      <c r="AH473" s="54"/>
      <c r="AI473" s="54"/>
      <c r="AJ473" s="49"/>
      <c r="AK473" s="48"/>
      <c r="AL473" s="54"/>
      <c r="AM473" s="54"/>
      <c r="AN473" s="54"/>
      <c r="AO473" s="54"/>
      <c r="AP473" s="54"/>
      <c r="AQ473" s="54"/>
      <c r="AR473" s="54"/>
      <c r="AS473" s="54"/>
      <c r="AT473" s="54"/>
      <c r="AU473" s="54"/>
      <c r="AV473" s="54"/>
      <c r="AW473" s="54"/>
      <c r="AX473" s="54"/>
      <c r="AY473" s="54"/>
      <c r="AZ473" s="54"/>
      <c r="BA473" s="54"/>
      <c r="BB473" s="54"/>
      <c r="BC473" s="54"/>
      <c r="BD473" s="54"/>
      <c r="BE473" s="54"/>
      <c r="BF473" s="54"/>
      <c r="BG473" s="54"/>
      <c r="BH473" s="54"/>
      <c r="BI473" s="54"/>
      <c r="BJ473" s="54"/>
      <c r="BK473" s="54"/>
      <c r="BL473" s="54"/>
      <c r="BM473" s="54"/>
      <c r="BN473" s="54"/>
      <c r="BO473" s="54"/>
      <c r="BP473" s="54"/>
      <c r="BQ473" s="54"/>
      <c r="BR473" s="54"/>
      <c r="BS473" s="54"/>
      <c r="BT473" s="54"/>
      <c r="BU473" s="54"/>
      <c r="BV473" s="54"/>
      <c r="BW473" s="54"/>
      <c r="BX473" s="49"/>
      <c r="BY473" s="55"/>
      <c r="BZ473" s="8"/>
      <c r="CE473" s="12" t="str">
        <f t="shared" si="367"/>
        <v/>
      </c>
      <c r="CG473" s="77" t="str">
        <f t="shared" si="368"/>
        <v/>
      </c>
      <c r="CH473" s="80" t="str">
        <f t="shared" si="369"/>
        <v/>
      </c>
      <c r="CL473" s="12" t="str">
        <f t="shared" si="370"/>
        <v/>
      </c>
      <c r="CM473" s="12" t="str">
        <f t="shared" si="371"/>
        <v/>
      </c>
      <c r="CN473" s="12" t="str" cm="1">
        <f t="array" ref="CN473">IF(OR($CE473="", $CG$3=""), "", IF(IFERROR(INDEX($K473:$T473, $CK473, MATCH(CN$3, $K$3:$T$3, 0)), "")="", $CC$4, $CC$3))</f>
        <v/>
      </c>
      <c r="CO473" s="12" t="str" cm="1">
        <f t="array" ref="CO473">IF(OR($CE473="", $CG$3=""), "", IF(IFERROR(INDEX($AA473:$AJ473, $CK473, MATCH(CO$3, $AA$3:$AJ$3, 0)), "")="", $CC$4, $CC$3))</f>
        <v/>
      </c>
      <c r="CP473" s="12" t="str">
        <f>IF(OR($CE473="", $CG$3=""), "", IF(CP$3='Property List &amp; Features'!$BG$9, $CC$3, IF(CP$3=$I473, $CC$3, $CC$4)))</f>
        <v/>
      </c>
      <c r="CQ473" s="12" t="str">
        <f>IF(OR($CE473="", $CG$3=""), "", IF(CQ$3='Property List &amp; Features'!$BG$9, $CC$3, IF(CQ$3=$J473, $CC$3, $CC$4)))</f>
        <v/>
      </c>
      <c r="CR473" s="12" t="str">
        <f t="shared" si="372"/>
        <v/>
      </c>
      <c r="CS473" s="12" t="str">
        <f t="shared" si="373"/>
        <v/>
      </c>
      <c r="CT473" s="12" t="str">
        <f t="shared" si="374"/>
        <v/>
      </c>
      <c r="CU473" s="12" t="str">
        <f t="shared" si="375"/>
        <v/>
      </c>
      <c r="CV473" s="12" t="str">
        <f t="shared" si="376"/>
        <v/>
      </c>
      <c r="CW473" s="12" t="str">
        <f t="shared" si="398"/>
        <v/>
      </c>
      <c r="CX473" s="12" t="str">
        <f t="shared" si="399"/>
        <v/>
      </c>
      <c r="CY473" s="12" t="str">
        <f t="shared" si="400"/>
        <v/>
      </c>
      <c r="CZ473" s="12" t="str">
        <f t="shared" si="401"/>
        <v/>
      </c>
      <c r="DA473" s="12" t="str">
        <f t="shared" si="402"/>
        <v/>
      </c>
      <c r="DB473" s="12" t="str">
        <f t="shared" si="403"/>
        <v/>
      </c>
      <c r="DC473" s="12" t="str">
        <f t="shared" si="404"/>
        <v/>
      </c>
      <c r="DD473" s="12" t="str">
        <f t="shared" si="405"/>
        <v/>
      </c>
      <c r="DE473" s="12" t="str">
        <f t="shared" si="406"/>
        <v/>
      </c>
      <c r="DF473" s="12" t="str">
        <f t="shared" si="407"/>
        <v/>
      </c>
      <c r="DG473" s="12" t="str">
        <f t="shared" si="408"/>
        <v/>
      </c>
      <c r="DH473" s="12" t="str">
        <f t="shared" si="409"/>
        <v/>
      </c>
      <c r="DI473" s="12" t="str">
        <f t="shared" si="410"/>
        <v/>
      </c>
      <c r="DJ473" s="12" t="str">
        <f t="shared" si="411"/>
        <v/>
      </c>
      <c r="DK473" s="12" t="str">
        <f t="shared" si="412"/>
        <v/>
      </c>
      <c r="DL473" s="12" t="str">
        <f t="shared" si="413"/>
        <v/>
      </c>
      <c r="DM473" s="12" t="str">
        <f t="shared" si="414"/>
        <v/>
      </c>
      <c r="DN473" s="12" t="str">
        <f t="shared" si="415"/>
        <v/>
      </c>
      <c r="DO473" s="12" t="str">
        <f t="shared" si="416"/>
        <v/>
      </c>
      <c r="DP473" s="12" t="str">
        <f t="shared" si="417"/>
        <v/>
      </c>
      <c r="DQ473" s="12" t="str">
        <f t="shared" si="418"/>
        <v/>
      </c>
      <c r="DR473" s="12" t="str">
        <f t="shared" si="380"/>
        <v/>
      </c>
      <c r="DS473" s="12" t="str">
        <f t="shared" si="381"/>
        <v/>
      </c>
      <c r="DT473" s="12" t="str">
        <f t="shared" si="382"/>
        <v/>
      </c>
      <c r="DU473" s="12" t="str">
        <f t="shared" si="383"/>
        <v/>
      </c>
      <c r="DV473" s="12" t="str">
        <f t="shared" si="384"/>
        <v/>
      </c>
      <c r="DW473" s="12" t="str">
        <f t="shared" si="385"/>
        <v/>
      </c>
      <c r="DX473" s="12" t="str">
        <f t="shared" si="386"/>
        <v/>
      </c>
      <c r="DY473" s="12" t="str">
        <f t="shared" si="387"/>
        <v/>
      </c>
      <c r="DZ473" s="12" t="str">
        <f t="shared" si="388"/>
        <v/>
      </c>
      <c r="EA473" s="12" t="str">
        <f t="shared" si="389"/>
        <v/>
      </c>
      <c r="EB473" s="12" t="str">
        <f t="shared" si="390"/>
        <v/>
      </c>
      <c r="EC473" s="12" t="str">
        <f t="shared" si="391"/>
        <v/>
      </c>
      <c r="ED473" s="12" t="str">
        <f t="shared" si="392"/>
        <v/>
      </c>
      <c r="EE473" s="12" t="str">
        <f t="shared" si="393"/>
        <v/>
      </c>
      <c r="EF473" s="12" t="str">
        <f t="shared" si="394"/>
        <v/>
      </c>
      <c r="EG473" s="12" t="str">
        <f t="shared" si="395"/>
        <v/>
      </c>
      <c r="EH473" s="12" t="str">
        <f t="shared" si="396"/>
        <v/>
      </c>
      <c r="EI473" s="12" t="str">
        <f t="shared" si="397"/>
        <v/>
      </c>
      <c r="EK473" s="83" t="str">
        <f t="shared" si="377"/>
        <v/>
      </c>
      <c r="EM473" s="12" t="str">
        <f t="shared" si="378"/>
        <v/>
      </c>
      <c r="EO473" s="12" t="str">
        <f t="shared" si="379"/>
        <v/>
      </c>
      <c r="EQ473" s="12" t="str">
        <f>IF($EO473="", "", IF($EQ$8=$EQ$6, COUNTIF($EO$11:$EO$2510, "&gt;"&amp;$EO473)+1+COUNTIF($EO$11:$EO473, $EO473)-1, COUNTIF($EO$11:$EO$2510, "&lt;"&amp;$EO473)+1+COUNTIF($EO$11:$EO473, $EO473)-1))</f>
        <v/>
      </c>
    </row>
    <row r="474" spans="1:147" x14ac:dyDescent="0.55000000000000004">
      <c r="A474" s="8"/>
      <c r="B474" s="12" t="str">
        <f>IF($D474="", "", COUNTIF($D$11:$D474, $D474))</f>
        <v/>
      </c>
      <c r="C474" s="8"/>
      <c r="D474" s="45"/>
      <c r="E474" s="46"/>
      <c r="F474" s="47"/>
      <c r="G474" s="54"/>
      <c r="H474" s="54"/>
      <c r="I474" s="48"/>
      <c r="J474" s="49"/>
      <c r="K474" s="50"/>
      <c r="L474" s="50"/>
      <c r="M474" s="50"/>
      <c r="N474" s="50"/>
      <c r="O474" s="50"/>
      <c r="P474" s="50"/>
      <c r="Q474" s="50"/>
      <c r="R474" s="50"/>
      <c r="S474" s="50"/>
      <c r="T474" s="50"/>
      <c r="U474" s="51"/>
      <c r="V474" s="52"/>
      <c r="W474" s="53"/>
      <c r="X474" s="53"/>
      <c r="Y474" s="53"/>
      <c r="Z474" s="53"/>
      <c r="AA474" s="48"/>
      <c r="AB474" s="54"/>
      <c r="AC474" s="54"/>
      <c r="AD474" s="54"/>
      <c r="AE474" s="54"/>
      <c r="AF474" s="54"/>
      <c r="AG474" s="54"/>
      <c r="AH474" s="54"/>
      <c r="AI474" s="54"/>
      <c r="AJ474" s="49"/>
      <c r="AK474" s="48"/>
      <c r="AL474" s="54"/>
      <c r="AM474" s="54"/>
      <c r="AN474" s="54"/>
      <c r="AO474" s="54"/>
      <c r="AP474" s="54"/>
      <c r="AQ474" s="54"/>
      <c r="AR474" s="54"/>
      <c r="AS474" s="54"/>
      <c r="AT474" s="54"/>
      <c r="AU474" s="54"/>
      <c r="AV474" s="54"/>
      <c r="AW474" s="54"/>
      <c r="AX474" s="54"/>
      <c r="AY474" s="54"/>
      <c r="AZ474" s="54"/>
      <c r="BA474" s="54"/>
      <c r="BB474" s="54"/>
      <c r="BC474" s="54"/>
      <c r="BD474" s="54"/>
      <c r="BE474" s="54"/>
      <c r="BF474" s="54"/>
      <c r="BG474" s="54"/>
      <c r="BH474" s="54"/>
      <c r="BI474" s="54"/>
      <c r="BJ474" s="54"/>
      <c r="BK474" s="54"/>
      <c r="BL474" s="54"/>
      <c r="BM474" s="54"/>
      <c r="BN474" s="54"/>
      <c r="BO474" s="54"/>
      <c r="BP474" s="54"/>
      <c r="BQ474" s="54"/>
      <c r="BR474" s="54"/>
      <c r="BS474" s="54"/>
      <c r="BT474" s="54"/>
      <c r="BU474" s="54"/>
      <c r="BV474" s="54"/>
      <c r="BW474" s="54"/>
      <c r="BX474" s="49"/>
      <c r="BY474" s="55"/>
      <c r="BZ474" s="8"/>
      <c r="CE474" s="12" t="str">
        <f t="shared" si="367"/>
        <v/>
      </c>
      <c r="CG474" s="77" t="str">
        <f t="shared" si="368"/>
        <v/>
      </c>
      <c r="CH474" s="80" t="str">
        <f t="shared" si="369"/>
        <v/>
      </c>
      <c r="CL474" s="12" t="str">
        <f t="shared" si="370"/>
        <v/>
      </c>
      <c r="CM474" s="12" t="str">
        <f t="shared" si="371"/>
        <v/>
      </c>
      <c r="CN474" s="12" t="str" cm="1">
        <f t="array" ref="CN474">IF(OR($CE474="", $CG$3=""), "", IF(IFERROR(INDEX($K474:$T474, $CK474, MATCH(CN$3, $K$3:$T$3, 0)), "")="", $CC$4, $CC$3))</f>
        <v/>
      </c>
      <c r="CO474" s="12" t="str" cm="1">
        <f t="array" ref="CO474">IF(OR($CE474="", $CG$3=""), "", IF(IFERROR(INDEX($AA474:$AJ474, $CK474, MATCH(CO$3, $AA$3:$AJ$3, 0)), "")="", $CC$4, $CC$3))</f>
        <v/>
      </c>
      <c r="CP474" s="12" t="str">
        <f>IF(OR($CE474="", $CG$3=""), "", IF(CP$3='Property List &amp; Features'!$BG$9, $CC$3, IF(CP$3=$I474, $CC$3, $CC$4)))</f>
        <v/>
      </c>
      <c r="CQ474" s="12" t="str">
        <f>IF(OR($CE474="", $CG$3=""), "", IF(CQ$3='Property List &amp; Features'!$BG$9, $CC$3, IF(CQ$3=$J474, $CC$3, $CC$4)))</f>
        <v/>
      </c>
      <c r="CR474" s="12" t="str">
        <f t="shared" si="372"/>
        <v/>
      </c>
      <c r="CS474" s="12" t="str">
        <f t="shared" si="373"/>
        <v/>
      </c>
      <c r="CT474" s="12" t="str">
        <f t="shared" si="374"/>
        <v/>
      </c>
      <c r="CU474" s="12" t="str">
        <f t="shared" si="375"/>
        <v/>
      </c>
      <c r="CV474" s="12" t="str">
        <f t="shared" si="376"/>
        <v/>
      </c>
      <c r="CW474" s="12" t="str">
        <f t="shared" si="398"/>
        <v/>
      </c>
      <c r="CX474" s="12" t="str">
        <f t="shared" si="399"/>
        <v/>
      </c>
      <c r="CY474" s="12" t="str">
        <f t="shared" si="400"/>
        <v/>
      </c>
      <c r="CZ474" s="12" t="str">
        <f t="shared" si="401"/>
        <v/>
      </c>
      <c r="DA474" s="12" t="str">
        <f t="shared" si="402"/>
        <v/>
      </c>
      <c r="DB474" s="12" t="str">
        <f t="shared" si="403"/>
        <v/>
      </c>
      <c r="DC474" s="12" t="str">
        <f t="shared" si="404"/>
        <v/>
      </c>
      <c r="DD474" s="12" t="str">
        <f t="shared" si="405"/>
        <v/>
      </c>
      <c r="DE474" s="12" t="str">
        <f t="shared" si="406"/>
        <v/>
      </c>
      <c r="DF474" s="12" t="str">
        <f t="shared" si="407"/>
        <v/>
      </c>
      <c r="DG474" s="12" t="str">
        <f t="shared" si="408"/>
        <v/>
      </c>
      <c r="DH474" s="12" t="str">
        <f t="shared" si="409"/>
        <v/>
      </c>
      <c r="DI474" s="12" t="str">
        <f t="shared" si="410"/>
        <v/>
      </c>
      <c r="DJ474" s="12" t="str">
        <f t="shared" si="411"/>
        <v/>
      </c>
      <c r="DK474" s="12" t="str">
        <f t="shared" si="412"/>
        <v/>
      </c>
      <c r="DL474" s="12" t="str">
        <f t="shared" si="413"/>
        <v/>
      </c>
      <c r="DM474" s="12" t="str">
        <f t="shared" si="414"/>
        <v/>
      </c>
      <c r="DN474" s="12" t="str">
        <f t="shared" si="415"/>
        <v/>
      </c>
      <c r="DO474" s="12" t="str">
        <f t="shared" si="416"/>
        <v/>
      </c>
      <c r="DP474" s="12" t="str">
        <f t="shared" si="417"/>
        <v/>
      </c>
      <c r="DQ474" s="12" t="str">
        <f t="shared" si="418"/>
        <v/>
      </c>
      <c r="DR474" s="12" t="str">
        <f t="shared" si="380"/>
        <v/>
      </c>
      <c r="DS474" s="12" t="str">
        <f t="shared" si="381"/>
        <v/>
      </c>
      <c r="DT474" s="12" t="str">
        <f t="shared" si="382"/>
        <v/>
      </c>
      <c r="DU474" s="12" t="str">
        <f t="shared" si="383"/>
        <v/>
      </c>
      <c r="DV474" s="12" t="str">
        <f t="shared" si="384"/>
        <v/>
      </c>
      <c r="DW474" s="12" t="str">
        <f t="shared" si="385"/>
        <v/>
      </c>
      <c r="DX474" s="12" t="str">
        <f t="shared" si="386"/>
        <v/>
      </c>
      <c r="DY474" s="12" t="str">
        <f t="shared" si="387"/>
        <v/>
      </c>
      <c r="DZ474" s="12" t="str">
        <f t="shared" si="388"/>
        <v/>
      </c>
      <c r="EA474" s="12" t="str">
        <f t="shared" si="389"/>
        <v/>
      </c>
      <c r="EB474" s="12" t="str">
        <f t="shared" si="390"/>
        <v/>
      </c>
      <c r="EC474" s="12" t="str">
        <f t="shared" si="391"/>
        <v/>
      </c>
      <c r="ED474" s="12" t="str">
        <f t="shared" si="392"/>
        <v/>
      </c>
      <c r="EE474" s="12" t="str">
        <f t="shared" si="393"/>
        <v/>
      </c>
      <c r="EF474" s="12" t="str">
        <f t="shared" si="394"/>
        <v/>
      </c>
      <c r="EG474" s="12" t="str">
        <f t="shared" si="395"/>
        <v/>
      </c>
      <c r="EH474" s="12" t="str">
        <f t="shared" si="396"/>
        <v/>
      </c>
      <c r="EI474" s="12" t="str">
        <f t="shared" si="397"/>
        <v/>
      </c>
      <c r="EK474" s="83" t="str">
        <f t="shared" si="377"/>
        <v/>
      </c>
      <c r="EM474" s="12" t="str">
        <f t="shared" si="378"/>
        <v/>
      </c>
      <c r="EO474" s="12" t="str">
        <f t="shared" si="379"/>
        <v/>
      </c>
      <c r="EQ474" s="12" t="str">
        <f>IF($EO474="", "", IF($EQ$8=$EQ$6, COUNTIF($EO$11:$EO$2510, "&gt;"&amp;$EO474)+1+COUNTIF($EO$11:$EO474, $EO474)-1, COUNTIF($EO$11:$EO$2510, "&lt;"&amp;$EO474)+1+COUNTIF($EO$11:$EO474, $EO474)-1))</f>
        <v/>
      </c>
    </row>
    <row r="475" spans="1:147" x14ac:dyDescent="0.55000000000000004">
      <c r="A475" s="8"/>
      <c r="B475" s="12" t="str">
        <f>IF($D475="", "", COUNTIF($D$11:$D475, $D475))</f>
        <v/>
      </c>
      <c r="C475" s="8"/>
      <c r="D475" s="45"/>
      <c r="E475" s="46"/>
      <c r="F475" s="47"/>
      <c r="G475" s="54"/>
      <c r="H475" s="54"/>
      <c r="I475" s="48"/>
      <c r="J475" s="49"/>
      <c r="K475" s="50"/>
      <c r="L475" s="50"/>
      <c r="M475" s="50"/>
      <c r="N475" s="50"/>
      <c r="O475" s="50"/>
      <c r="P475" s="50"/>
      <c r="Q475" s="50"/>
      <c r="R475" s="50"/>
      <c r="S475" s="50"/>
      <c r="T475" s="50"/>
      <c r="U475" s="51"/>
      <c r="V475" s="52"/>
      <c r="W475" s="53"/>
      <c r="X475" s="53"/>
      <c r="Y475" s="53"/>
      <c r="Z475" s="53"/>
      <c r="AA475" s="48"/>
      <c r="AB475" s="54"/>
      <c r="AC475" s="54"/>
      <c r="AD475" s="54"/>
      <c r="AE475" s="54"/>
      <c r="AF475" s="54"/>
      <c r="AG475" s="54"/>
      <c r="AH475" s="54"/>
      <c r="AI475" s="54"/>
      <c r="AJ475" s="49"/>
      <c r="AK475" s="48"/>
      <c r="AL475" s="54"/>
      <c r="AM475" s="54"/>
      <c r="AN475" s="54"/>
      <c r="AO475" s="54"/>
      <c r="AP475" s="54"/>
      <c r="AQ475" s="54"/>
      <c r="AR475" s="54"/>
      <c r="AS475" s="54"/>
      <c r="AT475" s="54"/>
      <c r="AU475" s="54"/>
      <c r="AV475" s="54"/>
      <c r="AW475" s="54"/>
      <c r="AX475" s="54"/>
      <c r="AY475" s="54"/>
      <c r="AZ475" s="54"/>
      <c r="BA475" s="54"/>
      <c r="BB475" s="54"/>
      <c r="BC475" s="54"/>
      <c r="BD475" s="54"/>
      <c r="BE475" s="54"/>
      <c r="BF475" s="54"/>
      <c r="BG475" s="54"/>
      <c r="BH475" s="54"/>
      <c r="BI475" s="54"/>
      <c r="BJ475" s="54"/>
      <c r="BK475" s="54"/>
      <c r="BL475" s="54"/>
      <c r="BM475" s="54"/>
      <c r="BN475" s="54"/>
      <c r="BO475" s="54"/>
      <c r="BP475" s="54"/>
      <c r="BQ475" s="54"/>
      <c r="BR475" s="54"/>
      <c r="BS475" s="54"/>
      <c r="BT475" s="54"/>
      <c r="BU475" s="54"/>
      <c r="BV475" s="54"/>
      <c r="BW475" s="54"/>
      <c r="BX475" s="49"/>
      <c r="BY475" s="55"/>
      <c r="BZ475" s="8"/>
      <c r="CE475" s="12" t="str">
        <f t="shared" si="367"/>
        <v/>
      </c>
      <c r="CG475" s="77" t="str">
        <f t="shared" si="368"/>
        <v/>
      </c>
      <c r="CH475" s="80" t="str">
        <f t="shared" si="369"/>
        <v/>
      </c>
      <c r="CL475" s="12" t="str">
        <f t="shared" si="370"/>
        <v/>
      </c>
      <c r="CM475" s="12" t="str">
        <f t="shared" si="371"/>
        <v/>
      </c>
      <c r="CN475" s="12" t="str" cm="1">
        <f t="array" ref="CN475">IF(OR($CE475="", $CG$3=""), "", IF(IFERROR(INDEX($K475:$T475, $CK475, MATCH(CN$3, $K$3:$T$3, 0)), "")="", $CC$4, $CC$3))</f>
        <v/>
      </c>
      <c r="CO475" s="12" t="str" cm="1">
        <f t="array" ref="CO475">IF(OR($CE475="", $CG$3=""), "", IF(IFERROR(INDEX($AA475:$AJ475, $CK475, MATCH(CO$3, $AA$3:$AJ$3, 0)), "")="", $CC$4, $CC$3))</f>
        <v/>
      </c>
      <c r="CP475" s="12" t="str">
        <f>IF(OR($CE475="", $CG$3=""), "", IF(CP$3='Property List &amp; Features'!$BG$9, $CC$3, IF(CP$3=$I475, $CC$3, $CC$4)))</f>
        <v/>
      </c>
      <c r="CQ475" s="12" t="str">
        <f>IF(OR($CE475="", $CG$3=""), "", IF(CQ$3='Property List &amp; Features'!$BG$9, $CC$3, IF(CQ$3=$J475, $CC$3, $CC$4)))</f>
        <v/>
      </c>
      <c r="CR475" s="12" t="str">
        <f t="shared" si="372"/>
        <v/>
      </c>
      <c r="CS475" s="12" t="str">
        <f t="shared" si="373"/>
        <v/>
      </c>
      <c r="CT475" s="12" t="str">
        <f t="shared" si="374"/>
        <v/>
      </c>
      <c r="CU475" s="12" t="str">
        <f t="shared" si="375"/>
        <v/>
      </c>
      <c r="CV475" s="12" t="str">
        <f t="shared" si="376"/>
        <v/>
      </c>
      <c r="CW475" s="12" t="str">
        <f t="shared" si="398"/>
        <v/>
      </c>
      <c r="CX475" s="12" t="str">
        <f t="shared" si="399"/>
        <v/>
      </c>
      <c r="CY475" s="12" t="str">
        <f t="shared" si="400"/>
        <v/>
      </c>
      <c r="CZ475" s="12" t="str">
        <f t="shared" si="401"/>
        <v/>
      </c>
      <c r="DA475" s="12" t="str">
        <f t="shared" si="402"/>
        <v/>
      </c>
      <c r="DB475" s="12" t="str">
        <f t="shared" si="403"/>
        <v/>
      </c>
      <c r="DC475" s="12" t="str">
        <f t="shared" si="404"/>
        <v/>
      </c>
      <c r="DD475" s="12" t="str">
        <f t="shared" si="405"/>
        <v/>
      </c>
      <c r="DE475" s="12" t="str">
        <f t="shared" si="406"/>
        <v/>
      </c>
      <c r="DF475" s="12" t="str">
        <f t="shared" si="407"/>
        <v/>
      </c>
      <c r="DG475" s="12" t="str">
        <f t="shared" si="408"/>
        <v/>
      </c>
      <c r="DH475" s="12" t="str">
        <f t="shared" si="409"/>
        <v/>
      </c>
      <c r="DI475" s="12" t="str">
        <f t="shared" si="410"/>
        <v/>
      </c>
      <c r="DJ475" s="12" t="str">
        <f t="shared" si="411"/>
        <v/>
      </c>
      <c r="DK475" s="12" t="str">
        <f t="shared" si="412"/>
        <v/>
      </c>
      <c r="DL475" s="12" t="str">
        <f t="shared" si="413"/>
        <v/>
      </c>
      <c r="DM475" s="12" t="str">
        <f t="shared" si="414"/>
        <v/>
      </c>
      <c r="DN475" s="12" t="str">
        <f t="shared" si="415"/>
        <v/>
      </c>
      <c r="DO475" s="12" t="str">
        <f t="shared" si="416"/>
        <v/>
      </c>
      <c r="DP475" s="12" t="str">
        <f t="shared" si="417"/>
        <v/>
      </c>
      <c r="DQ475" s="12" t="str">
        <f t="shared" si="418"/>
        <v/>
      </c>
      <c r="DR475" s="12" t="str">
        <f t="shared" si="380"/>
        <v/>
      </c>
      <c r="DS475" s="12" t="str">
        <f t="shared" si="381"/>
        <v/>
      </c>
      <c r="DT475" s="12" t="str">
        <f t="shared" si="382"/>
        <v/>
      </c>
      <c r="DU475" s="12" t="str">
        <f t="shared" si="383"/>
        <v/>
      </c>
      <c r="DV475" s="12" t="str">
        <f t="shared" si="384"/>
        <v/>
      </c>
      <c r="DW475" s="12" t="str">
        <f t="shared" si="385"/>
        <v/>
      </c>
      <c r="DX475" s="12" t="str">
        <f t="shared" si="386"/>
        <v/>
      </c>
      <c r="DY475" s="12" t="str">
        <f t="shared" si="387"/>
        <v/>
      </c>
      <c r="DZ475" s="12" t="str">
        <f t="shared" si="388"/>
        <v/>
      </c>
      <c r="EA475" s="12" t="str">
        <f t="shared" si="389"/>
        <v/>
      </c>
      <c r="EB475" s="12" t="str">
        <f t="shared" si="390"/>
        <v/>
      </c>
      <c r="EC475" s="12" t="str">
        <f t="shared" si="391"/>
        <v/>
      </c>
      <c r="ED475" s="12" t="str">
        <f t="shared" si="392"/>
        <v/>
      </c>
      <c r="EE475" s="12" t="str">
        <f t="shared" si="393"/>
        <v/>
      </c>
      <c r="EF475" s="12" t="str">
        <f t="shared" si="394"/>
        <v/>
      </c>
      <c r="EG475" s="12" t="str">
        <f t="shared" si="395"/>
        <v/>
      </c>
      <c r="EH475" s="12" t="str">
        <f t="shared" si="396"/>
        <v/>
      </c>
      <c r="EI475" s="12" t="str">
        <f t="shared" si="397"/>
        <v/>
      </c>
      <c r="EK475" s="83" t="str">
        <f t="shared" si="377"/>
        <v/>
      </c>
      <c r="EM475" s="12" t="str">
        <f t="shared" si="378"/>
        <v/>
      </c>
      <c r="EO475" s="12" t="str">
        <f t="shared" si="379"/>
        <v/>
      </c>
      <c r="EQ475" s="12" t="str">
        <f>IF($EO475="", "", IF($EQ$8=$EQ$6, COUNTIF($EO$11:$EO$2510, "&gt;"&amp;$EO475)+1+COUNTIF($EO$11:$EO475, $EO475)-1, COUNTIF($EO$11:$EO$2510, "&lt;"&amp;$EO475)+1+COUNTIF($EO$11:$EO475, $EO475)-1))</f>
        <v/>
      </c>
    </row>
    <row r="476" spans="1:147" x14ac:dyDescent="0.55000000000000004">
      <c r="A476" s="8"/>
      <c r="B476" s="12" t="str">
        <f>IF($D476="", "", COUNTIF($D$11:$D476, $D476))</f>
        <v/>
      </c>
      <c r="C476" s="8"/>
      <c r="D476" s="45"/>
      <c r="E476" s="46"/>
      <c r="F476" s="47"/>
      <c r="G476" s="54"/>
      <c r="H476" s="54"/>
      <c r="I476" s="48"/>
      <c r="J476" s="49"/>
      <c r="K476" s="50"/>
      <c r="L476" s="50"/>
      <c r="M476" s="50"/>
      <c r="N476" s="50"/>
      <c r="O476" s="50"/>
      <c r="P476" s="50"/>
      <c r="Q476" s="50"/>
      <c r="R476" s="50"/>
      <c r="S476" s="50"/>
      <c r="T476" s="50"/>
      <c r="U476" s="51"/>
      <c r="V476" s="52"/>
      <c r="W476" s="53"/>
      <c r="X476" s="53"/>
      <c r="Y476" s="53"/>
      <c r="Z476" s="53"/>
      <c r="AA476" s="48"/>
      <c r="AB476" s="54"/>
      <c r="AC476" s="54"/>
      <c r="AD476" s="54"/>
      <c r="AE476" s="54"/>
      <c r="AF476" s="54"/>
      <c r="AG476" s="54"/>
      <c r="AH476" s="54"/>
      <c r="AI476" s="54"/>
      <c r="AJ476" s="49"/>
      <c r="AK476" s="48"/>
      <c r="AL476" s="54"/>
      <c r="AM476" s="54"/>
      <c r="AN476" s="54"/>
      <c r="AO476" s="54"/>
      <c r="AP476" s="54"/>
      <c r="AQ476" s="54"/>
      <c r="AR476" s="54"/>
      <c r="AS476" s="54"/>
      <c r="AT476" s="54"/>
      <c r="AU476" s="54"/>
      <c r="AV476" s="54"/>
      <c r="AW476" s="54"/>
      <c r="AX476" s="54"/>
      <c r="AY476" s="54"/>
      <c r="AZ476" s="54"/>
      <c r="BA476" s="54"/>
      <c r="BB476" s="54"/>
      <c r="BC476" s="54"/>
      <c r="BD476" s="54"/>
      <c r="BE476" s="54"/>
      <c r="BF476" s="54"/>
      <c r="BG476" s="54"/>
      <c r="BH476" s="54"/>
      <c r="BI476" s="54"/>
      <c r="BJ476" s="54"/>
      <c r="BK476" s="54"/>
      <c r="BL476" s="54"/>
      <c r="BM476" s="54"/>
      <c r="BN476" s="54"/>
      <c r="BO476" s="54"/>
      <c r="BP476" s="54"/>
      <c r="BQ476" s="54"/>
      <c r="BR476" s="54"/>
      <c r="BS476" s="54"/>
      <c r="BT476" s="54"/>
      <c r="BU476" s="54"/>
      <c r="BV476" s="54"/>
      <c r="BW476" s="54"/>
      <c r="BX476" s="49"/>
      <c r="BY476" s="55"/>
      <c r="BZ476" s="8"/>
      <c r="CE476" s="12" t="str">
        <f t="shared" si="367"/>
        <v/>
      </c>
      <c r="CG476" s="77" t="str">
        <f t="shared" si="368"/>
        <v/>
      </c>
      <c r="CH476" s="80" t="str">
        <f t="shared" si="369"/>
        <v/>
      </c>
      <c r="CL476" s="12" t="str">
        <f t="shared" si="370"/>
        <v/>
      </c>
      <c r="CM476" s="12" t="str">
        <f t="shared" si="371"/>
        <v/>
      </c>
      <c r="CN476" s="12" t="str" cm="1">
        <f t="array" ref="CN476">IF(OR($CE476="", $CG$3=""), "", IF(IFERROR(INDEX($K476:$T476, $CK476, MATCH(CN$3, $K$3:$T$3, 0)), "")="", $CC$4, $CC$3))</f>
        <v/>
      </c>
      <c r="CO476" s="12" t="str" cm="1">
        <f t="array" ref="CO476">IF(OR($CE476="", $CG$3=""), "", IF(IFERROR(INDEX($AA476:$AJ476, $CK476, MATCH(CO$3, $AA$3:$AJ$3, 0)), "")="", $CC$4, $CC$3))</f>
        <v/>
      </c>
      <c r="CP476" s="12" t="str">
        <f>IF(OR($CE476="", $CG$3=""), "", IF(CP$3='Property List &amp; Features'!$BG$9, $CC$3, IF(CP$3=$I476, $CC$3, $CC$4)))</f>
        <v/>
      </c>
      <c r="CQ476" s="12" t="str">
        <f>IF(OR($CE476="", $CG$3=""), "", IF(CQ$3='Property List &amp; Features'!$BG$9, $CC$3, IF(CQ$3=$J476, $CC$3, $CC$4)))</f>
        <v/>
      </c>
      <c r="CR476" s="12" t="str">
        <f t="shared" si="372"/>
        <v/>
      </c>
      <c r="CS476" s="12" t="str">
        <f t="shared" si="373"/>
        <v/>
      </c>
      <c r="CT476" s="12" t="str">
        <f t="shared" si="374"/>
        <v/>
      </c>
      <c r="CU476" s="12" t="str">
        <f t="shared" si="375"/>
        <v/>
      </c>
      <c r="CV476" s="12" t="str">
        <f t="shared" si="376"/>
        <v/>
      </c>
      <c r="CW476" s="12" t="str">
        <f t="shared" si="398"/>
        <v/>
      </c>
      <c r="CX476" s="12" t="str">
        <f t="shared" si="399"/>
        <v/>
      </c>
      <c r="CY476" s="12" t="str">
        <f t="shared" si="400"/>
        <v/>
      </c>
      <c r="CZ476" s="12" t="str">
        <f t="shared" si="401"/>
        <v/>
      </c>
      <c r="DA476" s="12" t="str">
        <f t="shared" si="402"/>
        <v/>
      </c>
      <c r="DB476" s="12" t="str">
        <f t="shared" si="403"/>
        <v/>
      </c>
      <c r="DC476" s="12" t="str">
        <f t="shared" si="404"/>
        <v/>
      </c>
      <c r="DD476" s="12" t="str">
        <f t="shared" si="405"/>
        <v/>
      </c>
      <c r="DE476" s="12" t="str">
        <f t="shared" si="406"/>
        <v/>
      </c>
      <c r="DF476" s="12" t="str">
        <f t="shared" si="407"/>
        <v/>
      </c>
      <c r="DG476" s="12" t="str">
        <f t="shared" si="408"/>
        <v/>
      </c>
      <c r="DH476" s="12" t="str">
        <f t="shared" si="409"/>
        <v/>
      </c>
      <c r="DI476" s="12" t="str">
        <f t="shared" si="410"/>
        <v/>
      </c>
      <c r="DJ476" s="12" t="str">
        <f t="shared" si="411"/>
        <v/>
      </c>
      <c r="DK476" s="12" t="str">
        <f t="shared" si="412"/>
        <v/>
      </c>
      <c r="DL476" s="12" t="str">
        <f t="shared" si="413"/>
        <v/>
      </c>
      <c r="DM476" s="12" t="str">
        <f t="shared" si="414"/>
        <v/>
      </c>
      <c r="DN476" s="12" t="str">
        <f t="shared" si="415"/>
        <v/>
      </c>
      <c r="DO476" s="12" t="str">
        <f t="shared" si="416"/>
        <v/>
      </c>
      <c r="DP476" s="12" t="str">
        <f t="shared" si="417"/>
        <v/>
      </c>
      <c r="DQ476" s="12" t="str">
        <f t="shared" si="418"/>
        <v/>
      </c>
      <c r="DR476" s="12" t="str">
        <f t="shared" si="380"/>
        <v/>
      </c>
      <c r="DS476" s="12" t="str">
        <f t="shared" si="381"/>
        <v/>
      </c>
      <c r="DT476" s="12" t="str">
        <f t="shared" si="382"/>
        <v/>
      </c>
      <c r="DU476" s="12" t="str">
        <f t="shared" si="383"/>
        <v/>
      </c>
      <c r="DV476" s="12" t="str">
        <f t="shared" si="384"/>
        <v/>
      </c>
      <c r="DW476" s="12" t="str">
        <f t="shared" si="385"/>
        <v/>
      </c>
      <c r="DX476" s="12" t="str">
        <f t="shared" si="386"/>
        <v/>
      </c>
      <c r="DY476" s="12" t="str">
        <f t="shared" si="387"/>
        <v/>
      </c>
      <c r="DZ476" s="12" t="str">
        <f t="shared" si="388"/>
        <v/>
      </c>
      <c r="EA476" s="12" t="str">
        <f t="shared" si="389"/>
        <v/>
      </c>
      <c r="EB476" s="12" t="str">
        <f t="shared" si="390"/>
        <v/>
      </c>
      <c r="EC476" s="12" t="str">
        <f t="shared" si="391"/>
        <v/>
      </c>
      <c r="ED476" s="12" t="str">
        <f t="shared" si="392"/>
        <v/>
      </c>
      <c r="EE476" s="12" t="str">
        <f t="shared" si="393"/>
        <v/>
      </c>
      <c r="EF476" s="12" t="str">
        <f t="shared" si="394"/>
        <v/>
      </c>
      <c r="EG476" s="12" t="str">
        <f t="shared" si="395"/>
        <v/>
      </c>
      <c r="EH476" s="12" t="str">
        <f t="shared" si="396"/>
        <v/>
      </c>
      <c r="EI476" s="12" t="str">
        <f t="shared" si="397"/>
        <v/>
      </c>
      <c r="EK476" s="83" t="str">
        <f t="shared" si="377"/>
        <v/>
      </c>
      <c r="EM476" s="12" t="str">
        <f t="shared" si="378"/>
        <v/>
      </c>
      <c r="EO476" s="12" t="str">
        <f t="shared" si="379"/>
        <v/>
      </c>
      <c r="EQ476" s="12" t="str">
        <f>IF($EO476="", "", IF($EQ$8=$EQ$6, COUNTIF($EO$11:$EO$2510, "&gt;"&amp;$EO476)+1+COUNTIF($EO$11:$EO476, $EO476)-1, COUNTIF($EO$11:$EO$2510, "&lt;"&amp;$EO476)+1+COUNTIF($EO$11:$EO476, $EO476)-1))</f>
        <v/>
      </c>
    </row>
    <row r="477" spans="1:147" x14ac:dyDescent="0.55000000000000004">
      <c r="A477" s="8"/>
      <c r="B477" s="12" t="str">
        <f>IF($D477="", "", COUNTIF($D$11:$D477, $D477))</f>
        <v/>
      </c>
      <c r="C477" s="8"/>
      <c r="D477" s="45"/>
      <c r="E477" s="46"/>
      <c r="F477" s="47"/>
      <c r="G477" s="54"/>
      <c r="H477" s="54"/>
      <c r="I477" s="48"/>
      <c r="J477" s="49"/>
      <c r="K477" s="50"/>
      <c r="L477" s="50"/>
      <c r="M477" s="50"/>
      <c r="N477" s="50"/>
      <c r="O477" s="50"/>
      <c r="P477" s="50"/>
      <c r="Q477" s="50"/>
      <c r="R477" s="50"/>
      <c r="S477" s="50"/>
      <c r="T477" s="50"/>
      <c r="U477" s="51"/>
      <c r="V477" s="52"/>
      <c r="W477" s="53"/>
      <c r="X477" s="53"/>
      <c r="Y477" s="53"/>
      <c r="Z477" s="53"/>
      <c r="AA477" s="48"/>
      <c r="AB477" s="54"/>
      <c r="AC477" s="54"/>
      <c r="AD477" s="54"/>
      <c r="AE477" s="54"/>
      <c r="AF477" s="54"/>
      <c r="AG477" s="54"/>
      <c r="AH477" s="54"/>
      <c r="AI477" s="54"/>
      <c r="AJ477" s="49"/>
      <c r="AK477" s="48"/>
      <c r="AL477" s="54"/>
      <c r="AM477" s="54"/>
      <c r="AN477" s="54"/>
      <c r="AO477" s="54"/>
      <c r="AP477" s="54"/>
      <c r="AQ477" s="54"/>
      <c r="AR477" s="54"/>
      <c r="AS477" s="54"/>
      <c r="AT477" s="54"/>
      <c r="AU477" s="54"/>
      <c r="AV477" s="54"/>
      <c r="AW477" s="54"/>
      <c r="AX477" s="54"/>
      <c r="AY477" s="54"/>
      <c r="AZ477" s="54"/>
      <c r="BA477" s="54"/>
      <c r="BB477" s="54"/>
      <c r="BC477" s="54"/>
      <c r="BD477" s="54"/>
      <c r="BE477" s="54"/>
      <c r="BF477" s="54"/>
      <c r="BG477" s="54"/>
      <c r="BH477" s="54"/>
      <c r="BI477" s="54"/>
      <c r="BJ477" s="54"/>
      <c r="BK477" s="54"/>
      <c r="BL477" s="54"/>
      <c r="BM477" s="54"/>
      <c r="BN477" s="54"/>
      <c r="BO477" s="54"/>
      <c r="BP477" s="54"/>
      <c r="BQ477" s="54"/>
      <c r="BR477" s="54"/>
      <c r="BS477" s="54"/>
      <c r="BT477" s="54"/>
      <c r="BU477" s="54"/>
      <c r="BV477" s="54"/>
      <c r="BW477" s="54"/>
      <c r="BX477" s="49"/>
      <c r="BY477" s="55"/>
      <c r="BZ477" s="8"/>
      <c r="CE477" s="12" t="str">
        <f t="shared" si="367"/>
        <v/>
      </c>
      <c r="CG477" s="77" t="str">
        <f t="shared" si="368"/>
        <v/>
      </c>
      <c r="CH477" s="80" t="str">
        <f t="shared" si="369"/>
        <v/>
      </c>
      <c r="CL477" s="12" t="str">
        <f t="shared" si="370"/>
        <v/>
      </c>
      <c r="CM477" s="12" t="str">
        <f t="shared" si="371"/>
        <v/>
      </c>
      <c r="CN477" s="12" t="str" cm="1">
        <f t="array" ref="CN477">IF(OR($CE477="", $CG$3=""), "", IF(IFERROR(INDEX($K477:$T477, $CK477, MATCH(CN$3, $K$3:$T$3, 0)), "")="", $CC$4, $CC$3))</f>
        <v/>
      </c>
      <c r="CO477" s="12" t="str" cm="1">
        <f t="array" ref="CO477">IF(OR($CE477="", $CG$3=""), "", IF(IFERROR(INDEX($AA477:$AJ477, $CK477, MATCH(CO$3, $AA$3:$AJ$3, 0)), "")="", $CC$4, $CC$3))</f>
        <v/>
      </c>
      <c r="CP477" s="12" t="str">
        <f>IF(OR($CE477="", $CG$3=""), "", IF(CP$3='Property List &amp; Features'!$BG$9, $CC$3, IF(CP$3=$I477, $CC$3, $CC$4)))</f>
        <v/>
      </c>
      <c r="CQ477" s="12" t="str">
        <f>IF(OR($CE477="", $CG$3=""), "", IF(CQ$3='Property List &amp; Features'!$BG$9, $CC$3, IF(CQ$3=$J477, $CC$3, $CC$4)))</f>
        <v/>
      </c>
      <c r="CR477" s="12" t="str">
        <f t="shared" si="372"/>
        <v/>
      </c>
      <c r="CS477" s="12" t="str">
        <f t="shared" si="373"/>
        <v/>
      </c>
      <c r="CT477" s="12" t="str">
        <f t="shared" si="374"/>
        <v/>
      </c>
      <c r="CU477" s="12" t="str">
        <f t="shared" si="375"/>
        <v/>
      </c>
      <c r="CV477" s="12" t="str">
        <f t="shared" si="376"/>
        <v/>
      </c>
      <c r="CW477" s="12" t="str">
        <f t="shared" si="398"/>
        <v/>
      </c>
      <c r="CX477" s="12" t="str">
        <f t="shared" si="399"/>
        <v/>
      </c>
      <c r="CY477" s="12" t="str">
        <f t="shared" si="400"/>
        <v/>
      </c>
      <c r="CZ477" s="12" t="str">
        <f t="shared" si="401"/>
        <v/>
      </c>
      <c r="DA477" s="12" t="str">
        <f t="shared" si="402"/>
        <v/>
      </c>
      <c r="DB477" s="12" t="str">
        <f t="shared" si="403"/>
        <v/>
      </c>
      <c r="DC477" s="12" t="str">
        <f t="shared" si="404"/>
        <v/>
      </c>
      <c r="DD477" s="12" t="str">
        <f t="shared" si="405"/>
        <v/>
      </c>
      <c r="DE477" s="12" t="str">
        <f t="shared" si="406"/>
        <v/>
      </c>
      <c r="DF477" s="12" t="str">
        <f t="shared" si="407"/>
        <v/>
      </c>
      <c r="DG477" s="12" t="str">
        <f t="shared" si="408"/>
        <v/>
      </c>
      <c r="DH477" s="12" t="str">
        <f t="shared" si="409"/>
        <v/>
      </c>
      <c r="DI477" s="12" t="str">
        <f t="shared" si="410"/>
        <v/>
      </c>
      <c r="DJ477" s="12" t="str">
        <f t="shared" si="411"/>
        <v/>
      </c>
      <c r="DK477" s="12" t="str">
        <f t="shared" si="412"/>
        <v/>
      </c>
      <c r="DL477" s="12" t="str">
        <f t="shared" si="413"/>
        <v/>
      </c>
      <c r="DM477" s="12" t="str">
        <f t="shared" si="414"/>
        <v/>
      </c>
      <c r="DN477" s="12" t="str">
        <f t="shared" si="415"/>
        <v/>
      </c>
      <c r="DO477" s="12" t="str">
        <f t="shared" si="416"/>
        <v/>
      </c>
      <c r="DP477" s="12" t="str">
        <f t="shared" si="417"/>
        <v/>
      </c>
      <c r="DQ477" s="12" t="str">
        <f t="shared" si="418"/>
        <v/>
      </c>
      <c r="DR477" s="12" t="str">
        <f t="shared" si="380"/>
        <v/>
      </c>
      <c r="DS477" s="12" t="str">
        <f t="shared" si="381"/>
        <v/>
      </c>
      <c r="DT477" s="12" t="str">
        <f t="shared" si="382"/>
        <v/>
      </c>
      <c r="DU477" s="12" t="str">
        <f t="shared" si="383"/>
        <v/>
      </c>
      <c r="DV477" s="12" t="str">
        <f t="shared" si="384"/>
        <v/>
      </c>
      <c r="DW477" s="12" t="str">
        <f t="shared" si="385"/>
        <v/>
      </c>
      <c r="DX477" s="12" t="str">
        <f t="shared" si="386"/>
        <v/>
      </c>
      <c r="DY477" s="12" t="str">
        <f t="shared" si="387"/>
        <v/>
      </c>
      <c r="DZ477" s="12" t="str">
        <f t="shared" si="388"/>
        <v/>
      </c>
      <c r="EA477" s="12" t="str">
        <f t="shared" si="389"/>
        <v/>
      </c>
      <c r="EB477" s="12" t="str">
        <f t="shared" si="390"/>
        <v/>
      </c>
      <c r="EC477" s="12" t="str">
        <f t="shared" si="391"/>
        <v/>
      </c>
      <c r="ED477" s="12" t="str">
        <f t="shared" si="392"/>
        <v/>
      </c>
      <c r="EE477" s="12" t="str">
        <f t="shared" si="393"/>
        <v/>
      </c>
      <c r="EF477" s="12" t="str">
        <f t="shared" si="394"/>
        <v/>
      </c>
      <c r="EG477" s="12" t="str">
        <f t="shared" si="395"/>
        <v/>
      </c>
      <c r="EH477" s="12" t="str">
        <f t="shared" si="396"/>
        <v/>
      </c>
      <c r="EI477" s="12" t="str">
        <f t="shared" si="397"/>
        <v/>
      </c>
      <c r="EK477" s="83" t="str">
        <f t="shared" si="377"/>
        <v/>
      </c>
      <c r="EM477" s="12" t="str">
        <f t="shared" si="378"/>
        <v/>
      </c>
      <c r="EO477" s="12" t="str">
        <f t="shared" si="379"/>
        <v/>
      </c>
      <c r="EQ477" s="12" t="str">
        <f>IF($EO477="", "", IF($EQ$8=$EQ$6, COUNTIF($EO$11:$EO$2510, "&gt;"&amp;$EO477)+1+COUNTIF($EO$11:$EO477, $EO477)-1, COUNTIF($EO$11:$EO$2510, "&lt;"&amp;$EO477)+1+COUNTIF($EO$11:$EO477, $EO477)-1))</f>
        <v/>
      </c>
    </row>
    <row r="478" spans="1:147" x14ac:dyDescent="0.55000000000000004">
      <c r="A478" s="8"/>
      <c r="B478" s="12" t="str">
        <f>IF($D478="", "", COUNTIF($D$11:$D478, $D478))</f>
        <v/>
      </c>
      <c r="C478" s="8"/>
      <c r="D478" s="45"/>
      <c r="E478" s="46"/>
      <c r="F478" s="47"/>
      <c r="G478" s="54"/>
      <c r="H478" s="54"/>
      <c r="I478" s="48"/>
      <c r="J478" s="49"/>
      <c r="K478" s="50"/>
      <c r="L478" s="50"/>
      <c r="M478" s="50"/>
      <c r="N478" s="50"/>
      <c r="O478" s="50"/>
      <c r="P478" s="50"/>
      <c r="Q478" s="50"/>
      <c r="R478" s="50"/>
      <c r="S478" s="50"/>
      <c r="T478" s="50"/>
      <c r="U478" s="51"/>
      <c r="V478" s="52"/>
      <c r="W478" s="53"/>
      <c r="X478" s="53"/>
      <c r="Y478" s="53"/>
      <c r="Z478" s="53"/>
      <c r="AA478" s="48"/>
      <c r="AB478" s="54"/>
      <c r="AC478" s="54"/>
      <c r="AD478" s="54"/>
      <c r="AE478" s="54"/>
      <c r="AF478" s="54"/>
      <c r="AG478" s="54"/>
      <c r="AH478" s="54"/>
      <c r="AI478" s="54"/>
      <c r="AJ478" s="49"/>
      <c r="AK478" s="48"/>
      <c r="AL478" s="54"/>
      <c r="AM478" s="54"/>
      <c r="AN478" s="54"/>
      <c r="AO478" s="54"/>
      <c r="AP478" s="54"/>
      <c r="AQ478" s="54"/>
      <c r="AR478" s="54"/>
      <c r="AS478" s="54"/>
      <c r="AT478" s="54"/>
      <c r="AU478" s="54"/>
      <c r="AV478" s="54"/>
      <c r="AW478" s="54"/>
      <c r="AX478" s="54"/>
      <c r="AY478" s="54"/>
      <c r="AZ478" s="54"/>
      <c r="BA478" s="54"/>
      <c r="BB478" s="54"/>
      <c r="BC478" s="54"/>
      <c r="BD478" s="54"/>
      <c r="BE478" s="54"/>
      <c r="BF478" s="54"/>
      <c r="BG478" s="54"/>
      <c r="BH478" s="54"/>
      <c r="BI478" s="54"/>
      <c r="BJ478" s="54"/>
      <c r="BK478" s="54"/>
      <c r="BL478" s="54"/>
      <c r="BM478" s="54"/>
      <c r="BN478" s="54"/>
      <c r="BO478" s="54"/>
      <c r="BP478" s="54"/>
      <c r="BQ478" s="54"/>
      <c r="BR478" s="54"/>
      <c r="BS478" s="54"/>
      <c r="BT478" s="54"/>
      <c r="BU478" s="54"/>
      <c r="BV478" s="54"/>
      <c r="BW478" s="54"/>
      <c r="BX478" s="49"/>
      <c r="BY478" s="55"/>
      <c r="BZ478" s="8"/>
      <c r="CE478" s="12" t="str">
        <f t="shared" si="367"/>
        <v/>
      </c>
      <c r="CG478" s="77" t="str">
        <f t="shared" si="368"/>
        <v/>
      </c>
      <c r="CH478" s="80" t="str">
        <f t="shared" si="369"/>
        <v/>
      </c>
      <c r="CL478" s="12" t="str">
        <f t="shared" si="370"/>
        <v/>
      </c>
      <c r="CM478" s="12" t="str">
        <f t="shared" si="371"/>
        <v/>
      </c>
      <c r="CN478" s="12" t="str" cm="1">
        <f t="array" ref="CN478">IF(OR($CE478="", $CG$3=""), "", IF(IFERROR(INDEX($K478:$T478, $CK478, MATCH(CN$3, $K$3:$T$3, 0)), "")="", $CC$4, $CC$3))</f>
        <v/>
      </c>
      <c r="CO478" s="12" t="str" cm="1">
        <f t="array" ref="CO478">IF(OR($CE478="", $CG$3=""), "", IF(IFERROR(INDEX($AA478:$AJ478, $CK478, MATCH(CO$3, $AA$3:$AJ$3, 0)), "")="", $CC$4, $CC$3))</f>
        <v/>
      </c>
      <c r="CP478" s="12" t="str">
        <f>IF(OR($CE478="", $CG$3=""), "", IF(CP$3='Property List &amp; Features'!$BG$9, $CC$3, IF(CP$3=$I478, $CC$3, $CC$4)))</f>
        <v/>
      </c>
      <c r="CQ478" s="12" t="str">
        <f>IF(OR($CE478="", $CG$3=""), "", IF(CQ$3='Property List &amp; Features'!$BG$9, $CC$3, IF(CQ$3=$J478, $CC$3, $CC$4)))</f>
        <v/>
      </c>
      <c r="CR478" s="12" t="str">
        <f t="shared" si="372"/>
        <v/>
      </c>
      <c r="CS478" s="12" t="str">
        <f t="shared" si="373"/>
        <v/>
      </c>
      <c r="CT478" s="12" t="str">
        <f t="shared" si="374"/>
        <v/>
      </c>
      <c r="CU478" s="12" t="str">
        <f t="shared" si="375"/>
        <v/>
      </c>
      <c r="CV478" s="12" t="str">
        <f t="shared" si="376"/>
        <v/>
      </c>
      <c r="CW478" s="12" t="str">
        <f t="shared" si="398"/>
        <v/>
      </c>
      <c r="CX478" s="12" t="str">
        <f t="shared" si="399"/>
        <v/>
      </c>
      <c r="CY478" s="12" t="str">
        <f t="shared" si="400"/>
        <v/>
      </c>
      <c r="CZ478" s="12" t="str">
        <f t="shared" si="401"/>
        <v/>
      </c>
      <c r="DA478" s="12" t="str">
        <f t="shared" si="402"/>
        <v/>
      </c>
      <c r="DB478" s="12" t="str">
        <f t="shared" si="403"/>
        <v/>
      </c>
      <c r="DC478" s="12" t="str">
        <f t="shared" si="404"/>
        <v/>
      </c>
      <c r="DD478" s="12" t="str">
        <f t="shared" si="405"/>
        <v/>
      </c>
      <c r="DE478" s="12" t="str">
        <f t="shared" si="406"/>
        <v/>
      </c>
      <c r="DF478" s="12" t="str">
        <f t="shared" si="407"/>
        <v/>
      </c>
      <c r="DG478" s="12" t="str">
        <f t="shared" si="408"/>
        <v/>
      </c>
      <c r="DH478" s="12" t="str">
        <f t="shared" si="409"/>
        <v/>
      </c>
      <c r="DI478" s="12" t="str">
        <f t="shared" si="410"/>
        <v/>
      </c>
      <c r="DJ478" s="12" t="str">
        <f t="shared" si="411"/>
        <v/>
      </c>
      <c r="DK478" s="12" t="str">
        <f t="shared" si="412"/>
        <v/>
      </c>
      <c r="DL478" s="12" t="str">
        <f t="shared" si="413"/>
        <v/>
      </c>
      <c r="DM478" s="12" t="str">
        <f t="shared" si="414"/>
        <v/>
      </c>
      <c r="DN478" s="12" t="str">
        <f t="shared" si="415"/>
        <v/>
      </c>
      <c r="DO478" s="12" t="str">
        <f t="shared" si="416"/>
        <v/>
      </c>
      <c r="DP478" s="12" t="str">
        <f t="shared" si="417"/>
        <v/>
      </c>
      <c r="DQ478" s="12" t="str">
        <f t="shared" si="418"/>
        <v/>
      </c>
      <c r="DR478" s="12" t="str">
        <f t="shared" si="380"/>
        <v/>
      </c>
      <c r="DS478" s="12" t="str">
        <f t="shared" si="381"/>
        <v/>
      </c>
      <c r="DT478" s="12" t="str">
        <f t="shared" si="382"/>
        <v/>
      </c>
      <c r="DU478" s="12" t="str">
        <f t="shared" si="383"/>
        <v/>
      </c>
      <c r="DV478" s="12" t="str">
        <f t="shared" si="384"/>
        <v/>
      </c>
      <c r="DW478" s="12" t="str">
        <f t="shared" si="385"/>
        <v/>
      </c>
      <c r="DX478" s="12" t="str">
        <f t="shared" si="386"/>
        <v/>
      </c>
      <c r="DY478" s="12" t="str">
        <f t="shared" si="387"/>
        <v/>
      </c>
      <c r="DZ478" s="12" t="str">
        <f t="shared" si="388"/>
        <v/>
      </c>
      <c r="EA478" s="12" t="str">
        <f t="shared" si="389"/>
        <v/>
      </c>
      <c r="EB478" s="12" t="str">
        <f t="shared" si="390"/>
        <v/>
      </c>
      <c r="EC478" s="12" t="str">
        <f t="shared" si="391"/>
        <v/>
      </c>
      <c r="ED478" s="12" t="str">
        <f t="shared" si="392"/>
        <v/>
      </c>
      <c r="EE478" s="12" t="str">
        <f t="shared" si="393"/>
        <v/>
      </c>
      <c r="EF478" s="12" t="str">
        <f t="shared" si="394"/>
        <v/>
      </c>
      <c r="EG478" s="12" t="str">
        <f t="shared" si="395"/>
        <v/>
      </c>
      <c r="EH478" s="12" t="str">
        <f t="shared" si="396"/>
        <v/>
      </c>
      <c r="EI478" s="12" t="str">
        <f t="shared" si="397"/>
        <v/>
      </c>
      <c r="EK478" s="83" t="str">
        <f t="shared" si="377"/>
        <v/>
      </c>
      <c r="EM478" s="12" t="str">
        <f t="shared" si="378"/>
        <v/>
      </c>
      <c r="EO478" s="12" t="str">
        <f t="shared" si="379"/>
        <v/>
      </c>
      <c r="EQ478" s="12" t="str">
        <f>IF($EO478="", "", IF($EQ$8=$EQ$6, COUNTIF($EO$11:$EO$2510, "&gt;"&amp;$EO478)+1+COUNTIF($EO$11:$EO478, $EO478)-1, COUNTIF($EO$11:$EO$2510, "&lt;"&amp;$EO478)+1+COUNTIF($EO$11:$EO478, $EO478)-1))</f>
        <v/>
      </c>
    </row>
    <row r="479" spans="1:147" x14ac:dyDescent="0.55000000000000004">
      <c r="A479" s="8"/>
      <c r="B479" s="12" t="str">
        <f>IF($D479="", "", COUNTIF($D$11:$D479, $D479))</f>
        <v/>
      </c>
      <c r="C479" s="8"/>
      <c r="D479" s="45"/>
      <c r="E479" s="46"/>
      <c r="F479" s="47"/>
      <c r="G479" s="54"/>
      <c r="H479" s="54"/>
      <c r="I479" s="48"/>
      <c r="J479" s="49"/>
      <c r="K479" s="50"/>
      <c r="L479" s="50"/>
      <c r="M479" s="50"/>
      <c r="N479" s="50"/>
      <c r="O479" s="50"/>
      <c r="P479" s="50"/>
      <c r="Q479" s="50"/>
      <c r="R479" s="50"/>
      <c r="S479" s="50"/>
      <c r="T479" s="50"/>
      <c r="U479" s="51"/>
      <c r="V479" s="52"/>
      <c r="W479" s="53"/>
      <c r="X479" s="53"/>
      <c r="Y479" s="53"/>
      <c r="Z479" s="53"/>
      <c r="AA479" s="48"/>
      <c r="AB479" s="54"/>
      <c r="AC479" s="54"/>
      <c r="AD479" s="54"/>
      <c r="AE479" s="54"/>
      <c r="AF479" s="54"/>
      <c r="AG479" s="54"/>
      <c r="AH479" s="54"/>
      <c r="AI479" s="54"/>
      <c r="AJ479" s="49"/>
      <c r="AK479" s="48"/>
      <c r="AL479" s="54"/>
      <c r="AM479" s="54"/>
      <c r="AN479" s="54"/>
      <c r="AO479" s="54"/>
      <c r="AP479" s="54"/>
      <c r="AQ479" s="54"/>
      <c r="AR479" s="54"/>
      <c r="AS479" s="54"/>
      <c r="AT479" s="54"/>
      <c r="AU479" s="54"/>
      <c r="AV479" s="54"/>
      <c r="AW479" s="54"/>
      <c r="AX479" s="54"/>
      <c r="AY479" s="54"/>
      <c r="AZ479" s="54"/>
      <c r="BA479" s="54"/>
      <c r="BB479" s="54"/>
      <c r="BC479" s="54"/>
      <c r="BD479" s="54"/>
      <c r="BE479" s="54"/>
      <c r="BF479" s="54"/>
      <c r="BG479" s="54"/>
      <c r="BH479" s="54"/>
      <c r="BI479" s="54"/>
      <c r="BJ479" s="54"/>
      <c r="BK479" s="54"/>
      <c r="BL479" s="54"/>
      <c r="BM479" s="54"/>
      <c r="BN479" s="54"/>
      <c r="BO479" s="54"/>
      <c r="BP479" s="54"/>
      <c r="BQ479" s="54"/>
      <c r="BR479" s="54"/>
      <c r="BS479" s="54"/>
      <c r="BT479" s="54"/>
      <c r="BU479" s="54"/>
      <c r="BV479" s="54"/>
      <c r="BW479" s="54"/>
      <c r="BX479" s="49"/>
      <c r="BY479" s="55"/>
      <c r="BZ479" s="8"/>
      <c r="CE479" s="12" t="str">
        <f t="shared" si="367"/>
        <v/>
      </c>
      <c r="CG479" s="77" t="str">
        <f t="shared" si="368"/>
        <v/>
      </c>
      <c r="CH479" s="80" t="str">
        <f t="shared" si="369"/>
        <v/>
      </c>
      <c r="CL479" s="12" t="str">
        <f t="shared" si="370"/>
        <v/>
      </c>
      <c r="CM479" s="12" t="str">
        <f t="shared" si="371"/>
        <v/>
      </c>
      <c r="CN479" s="12" t="str" cm="1">
        <f t="array" ref="CN479">IF(OR($CE479="", $CG$3=""), "", IF(IFERROR(INDEX($K479:$T479, $CK479, MATCH(CN$3, $K$3:$T$3, 0)), "")="", $CC$4, $CC$3))</f>
        <v/>
      </c>
      <c r="CO479" s="12" t="str" cm="1">
        <f t="array" ref="CO479">IF(OR($CE479="", $CG$3=""), "", IF(IFERROR(INDEX($AA479:$AJ479, $CK479, MATCH(CO$3, $AA$3:$AJ$3, 0)), "")="", $CC$4, $CC$3))</f>
        <v/>
      </c>
      <c r="CP479" s="12" t="str">
        <f>IF(OR($CE479="", $CG$3=""), "", IF(CP$3='Property List &amp; Features'!$BG$9, $CC$3, IF(CP$3=$I479, $CC$3, $CC$4)))</f>
        <v/>
      </c>
      <c r="CQ479" s="12" t="str">
        <f>IF(OR($CE479="", $CG$3=""), "", IF(CQ$3='Property List &amp; Features'!$BG$9, $CC$3, IF(CQ$3=$J479, $CC$3, $CC$4)))</f>
        <v/>
      </c>
      <c r="CR479" s="12" t="str">
        <f t="shared" si="372"/>
        <v/>
      </c>
      <c r="CS479" s="12" t="str">
        <f t="shared" si="373"/>
        <v/>
      </c>
      <c r="CT479" s="12" t="str">
        <f t="shared" si="374"/>
        <v/>
      </c>
      <c r="CU479" s="12" t="str">
        <f t="shared" si="375"/>
        <v/>
      </c>
      <c r="CV479" s="12" t="str">
        <f t="shared" si="376"/>
        <v/>
      </c>
      <c r="CW479" s="12" t="str">
        <f t="shared" si="398"/>
        <v/>
      </c>
      <c r="CX479" s="12" t="str">
        <f t="shared" si="399"/>
        <v/>
      </c>
      <c r="CY479" s="12" t="str">
        <f t="shared" si="400"/>
        <v/>
      </c>
      <c r="CZ479" s="12" t="str">
        <f t="shared" si="401"/>
        <v/>
      </c>
      <c r="DA479" s="12" t="str">
        <f t="shared" si="402"/>
        <v/>
      </c>
      <c r="DB479" s="12" t="str">
        <f t="shared" si="403"/>
        <v/>
      </c>
      <c r="DC479" s="12" t="str">
        <f t="shared" si="404"/>
        <v/>
      </c>
      <c r="DD479" s="12" t="str">
        <f t="shared" si="405"/>
        <v/>
      </c>
      <c r="DE479" s="12" t="str">
        <f t="shared" si="406"/>
        <v/>
      </c>
      <c r="DF479" s="12" t="str">
        <f t="shared" si="407"/>
        <v/>
      </c>
      <c r="DG479" s="12" t="str">
        <f t="shared" si="408"/>
        <v/>
      </c>
      <c r="DH479" s="12" t="str">
        <f t="shared" si="409"/>
        <v/>
      </c>
      <c r="DI479" s="12" t="str">
        <f t="shared" si="410"/>
        <v/>
      </c>
      <c r="DJ479" s="12" t="str">
        <f t="shared" si="411"/>
        <v/>
      </c>
      <c r="DK479" s="12" t="str">
        <f t="shared" si="412"/>
        <v/>
      </c>
      <c r="DL479" s="12" t="str">
        <f t="shared" si="413"/>
        <v/>
      </c>
      <c r="DM479" s="12" t="str">
        <f t="shared" si="414"/>
        <v/>
      </c>
      <c r="DN479" s="12" t="str">
        <f t="shared" si="415"/>
        <v/>
      </c>
      <c r="DO479" s="12" t="str">
        <f t="shared" si="416"/>
        <v/>
      </c>
      <c r="DP479" s="12" t="str">
        <f t="shared" si="417"/>
        <v/>
      </c>
      <c r="DQ479" s="12" t="str">
        <f t="shared" si="418"/>
        <v/>
      </c>
      <c r="DR479" s="12" t="str">
        <f t="shared" si="380"/>
        <v/>
      </c>
      <c r="DS479" s="12" t="str">
        <f t="shared" si="381"/>
        <v/>
      </c>
      <c r="DT479" s="12" t="str">
        <f t="shared" si="382"/>
        <v/>
      </c>
      <c r="DU479" s="12" t="str">
        <f t="shared" si="383"/>
        <v/>
      </c>
      <c r="DV479" s="12" t="str">
        <f t="shared" si="384"/>
        <v/>
      </c>
      <c r="DW479" s="12" t="str">
        <f t="shared" si="385"/>
        <v/>
      </c>
      <c r="DX479" s="12" t="str">
        <f t="shared" si="386"/>
        <v/>
      </c>
      <c r="DY479" s="12" t="str">
        <f t="shared" si="387"/>
        <v/>
      </c>
      <c r="DZ479" s="12" t="str">
        <f t="shared" si="388"/>
        <v/>
      </c>
      <c r="EA479" s="12" t="str">
        <f t="shared" si="389"/>
        <v/>
      </c>
      <c r="EB479" s="12" t="str">
        <f t="shared" si="390"/>
        <v/>
      </c>
      <c r="EC479" s="12" t="str">
        <f t="shared" si="391"/>
        <v/>
      </c>
      <c r="ED479" s="12" t="str">
        <f t="shared" si="392"/>
        <v/>
      </c>
      <c r="EE479" s="12" t="str">
        <f t="shared" si="393"/>
        <v/>
      </c>
      <c r="EF479" s="12" t="str">
        <f t="shared" si="394"/>
        <v/>
      </c>
      <c r="EG479" s="12" t="str">
        <f t="shared" si="395"/>
        <v/>
      </c>
      <c r="EH479" s="12" t="str">
        <f t="shared" si="396"/>
        <v/>
      </c>
      <c r="EI479" s="12" t="str">
        <f t="shared" si="397"/>
        <v/>
      </c>
      <c r="EK479" s="83" t="str">
        <f t="shared" si="377"/>
        <v/>
      </c>
      <c r="EM479" s="12" t="str">
        <f t="shared" si="378"/>
        <v/>
      </c>
      <c r="EO479" s="12" t="str">
        <f t="shared" si="379"/>
        <v/>
      </c>
      <c r="EQ479" s="12" t="str">
        <f>IF($EO479="", "", IF($EQ$8=$EQ$6, COUNTIF($EO$11:$EO$2510, "&gt;"&amp;$EO479)+1+COUNTIF($EO$11:$EO479, $EO479)-1, COUNTIF($EO$11:$EO$2510, "&lt;"&amp;$EO479)+1+COUNTIF($EO$11:$EO479, $EO479)-1))</f>
        <v/>
      </c>
    </row>
    <row r="480" spans="1:147" x14ac:dyDescent="0.55000000000000004">
      <c r="A480" s="8"/>
      <c r="B480" s="12" t="str">
        <f>IF($D480="", "", COUNTIF($D$11:$D480, $D480))</f>
        <v/>
      </c>
      <c r="C480" s="8"/>
      <c r="D480" s="45"/>
      <c r="E480" s="46"/>
      <c r="F480" s="47"/>
      <c r="G480" s="54"/>
      <c r="H480" s="54"/>
      <c r="I480" s="48"/>
      <c r="J480" s="49"/>
      <c r="K480" s="50"/>
      <c r="L480" s="50"/>
      <c r="M480" s="50"/>
      <c r="N480" s="50"/>
      <c r="O480" s="50"/>
      <c r="P480" s="50"/>
      <c r="Q480" s="50"/>
      <c r="R480" s="50"/>
      <c r="S480" s="50"/>
      <c r="T480" s="50"/>
      <c r="U480" s="51"/>
      <c r="V480" s="52"/>
      <c r="W480" s="53"/>
      <c r="X480" s="53"/>
      <c r="Y480" s="53"/>
      <c r="Z480" s="53"/>
      <c r="AA480" s="48"/>
      <c r="AB480" s="54"/>
      <c r="AC480" s="54"/>
      <c r="AD480" s="54"/>
      <c r="AE480" s="54"/>
      <c r="AF480" s="54"/>
      <c r="AG480" s="54"/>
      <c r="AH480" s="54"/>
      <c r="AI480" s="54"/>
      <c r="AJ480" s="49"/>
      <c r="AK480" s="48"/>
      <c r="AL480" s="54"/>
      <c r="AM480" s="54"/>
      <c r="AN480" s="54"/>
      <c r="AO480" s="54"/>
      <c r="AP480" s="54"/>
      <c r="AQ480" s="54"/>
      <c r="AR480" s="54"/>
      <c r="AS480" s="54"/>
      <c r="AT480" s="54"/>
      <c r="AU480" s="54"/>
      <c r="AV480" s="54"/>
      <c r="AW480" s="54"/>
      <c r="AX480" s="54"/>
      <c r="AY480" s="54"/>
      <c r="AZ480" s="54"/>
      <c r="BA480" s="54"/>
      <c r="BB480" s="54"/>
      <c r="BC480" s="54"/>
      <c r="BD480" s="54"/>
      <c r="BE480" s="54"/>
      <c r="BF480" s="54"/>
      <c r="BG480" s="54"/>
      <c r="BH480" s="54"/>
      <c r="BI480" s="54"/>
      <c r="BJ480" s="54"/>
      <c r="BK480" s="54"/>
      <c r="BL480" s="54"/>
      <c r="BM480" s="54"/>
      <c r="BN480" s="54"/>
      <c r="BO480" s="54"/>
      <c r="BP480" s="54"/>
      <c r="BQ480" s="54"/>
      <c r="BR480" s="54"/>
      <c r="BS480" s="54"/>
      <c r="BT480" s="54"/>
      <c r="BU480" s="54"/>
      <c r="BV480" s="54"/>
      <c r="BW480" s="54"/>
      <c r="BX480" s="49"/>
      <c r="BY480" s="55"/>
      <c r="BZ480" s="8"/>
      <c r="CE480" s="12" t="str">
        <f t="shared" si="367"/>
        <v/>
      </c>
      <c r="CG480" s="77" t="str">
        <f t="shared" si="368"/>
        <v/>
      </c>
      <c r="CH480" s="80" t="str">
        <f t="shared" si="369"/>
        <v/>
      </c>
      <c r="CL480" s="12" t="str">
        <f t="shared" si="370"/>
        <v/>
      </c>
      <c r="CM480" s="12" t="str">
        <f t="shared" si="371"/>
        <v/>
      </c>
      <c r="CN480" s="12" t="str" cm="1">
        <f t="array" ref="CN480">IF(OR($CE480="", $CG$3=""), "", IF(IFERROR(INDEX($K480:$T480, $CK480, MATCH(CN$3, $K$3:$T$3, 0)), "")="", $CC$4, $CC$3))</f>
        <v/>
      </c>
      <c r="CO480" s="12" t="str" cm="1">
        <f t="array" ref="CO480">IF(OR($CE480="", $CG$3=""), "", IF(IFERROR(INDEX($AA480:$AJ480, $CK480, MATCH(CO$3, $AA$3:$AJ$3, 0)), "")="", $CC$4, $CC$3))</f>
        <v/>
      </c>
      <c r="CP480" s="12" t="str">
        <f>IF(OR($CE480="", $CG$3=""), "", IF(CP$3='Property List &amp; Features'!$BG$9, $CC$3, IF(CP$3=$I480, $CC$3, $CC$4)))</f>
        <v/>
      </c>
      <c r="CQ480" s="12" t="str">
        <f>IF(OR($CE480="", $CG$3=""), "", IF(CQ$3='Property List &amp; Features'!$BG$9, $CC$3, IF(CQ$3=$J480, $CC$3, $CC$4)))</f>
        <v/>
      </c>
      <c r="CR480" s="12" t="str">
        <f t="shared" si="372"/>
        <v/>
      </c>
      <c r="CS480" s="12" t="str">
        <f t="shared" si="373"/>
        <v/>
      </c>
      <c r="CT480" s="12" t="str">
        <f t="shared" si="374"/>
        <v/>
      </c>
      <c r="CU480" s="12" t="str">
        <f t="shared" si="375"/>
        <v/>
      </c>
      <c r="CV480" s="12" t="str">
        <f t="shared" si="376"/>
        <v/>
      </c>
      <c r="CW480" s="12" t="str">
        <f t="shared" si="398"/>
        <v/>
      </c>
      <c r="CX480" s="12" t="str">
        <f t="shared" si="399"/>
        <v/>
      </c>
      <c r="CY480" s="12" t="str">
        <f t="shared" si="400"/>
        <v/>
      </c>
      <c r="CZ480" s="12" t="str">
        <f t="shared" si="401"/>
        <v/>
      </c>
      <c r="DA480" s="12" t="str">
        <f t="shared" si="402"/>
        <v/>
      </c>
      <c r="DB480" s="12" t="str">
        <f t="shared" si="403"/>
        <v/>
      </c>
      <c r="DC480" s="12" t="str">
        <f t="shared" si="404"/>
        <v/>
      </c>
      <c r="DD480" s="12" t="str">
        <f t="shared" si="405"/>
        <v/>
      </c>
      <c r="DE480" s="12" t="str">
        <f t="shared" si="406"/>
        <v/>
      </c>
      <c r="DF480" s="12" t="str">
        <f t="shared" si="407"/>
        <v/>
      </c>
      <c r="DG480" s="12" t="str">
        <f t="shared" si="408"/>
        <v/>
      </c>
      <c r="DH480" s="12" t="str">
        <f t="shared" si="409"/>
        <v/>
      </c>
      <c r="DI480" s="12" t="str">
        <f t="shared" si="410"/>
        <v/>
      </c>
      <c r="DJ480" s="12" t="str">
        <f t="shared" si="411"/>
        <v/>
      </c>
      <c r="DK480" s="12" t="str">
        <f t="shared" si="412"/>
        <v/>
      </c>
      <c r="DL480" s="12" t="str">
        <f t="shared" si="413"/>
        <v/>
      </c>
      <c r="DM480" s="12" t="str">
        <f t="shared" si="414"/>
        <v/>
      </c>
      <c r="DN480" s="12" t="str">
        <f t="shared" si="415"/>
        <v/>
      </c>
      <c r="DO480" s="12" t="str">
        <f t="shared" si="416"/>
        <v/>
      </c>
      <c r="DP480" s="12" t="str">
        <f t="shared" si="417"/>
        <v/>
      </c>
      <c r="DQ480" s="12" t="str">
        <f t="shared" si="418"/>
        <v/>
      </c>
      <c r="DR480" s="12" t="str">
        <f t="shared" si="380"/>
        <v/>
      </c>
      <c r="DS480" s="12" t="str">
        <f t="shared" si="381"/>
        <v/>
      </c>
      <c r="DT480" s="12" t="str">
        <f t="shared" si="382"/>
        <v/>
      </c>
      <c r="DU480" s="12" t="str">
        <f t="shared" si="383"/>
        <v/>
      </c>
      <c r="DV480" s="12" t="str">
        <f t="shared" si="384"/>
        <v/>
      </c>
      <c r="DW480" s="12" t="str">
        <f t="shared" si="385"/>
        <v/>
      </c>
      <c r="DX480" s="12" t="str">
        <f t="shared" si="386"/>
        <v/>
      </c>
      <c r="DY480" s="12" t="str">
        <f t="shared" si="387"/>
        <v/>
      </c>
      <c r="DZ480" s="12" t="str">
        <f t="shared" si="388"/>
        <v/>
      </c>
      <c r="EA480" s="12" t="str">
        <f t="shared" si="389"/>
        <v/>
      </c>
      <c r="EB480" s="12" t="str">
        <f t="shared" si="390"/>
        <v/>
      </c>
      <c r="EC480" s="12" t="str">
        <f t="shared" si="391"/>
        <v/>
      </c>
      <c r="ED480" s="12" t="str">
        <f t="shared" si="392"/>
        <v/>
      </c>
      <c r="EE480" s="12" t="str">
        <f t="shared" si="393"/>
        <v/>
      </c>
      <c r="EF480" s="12" t="str">
        <f t="shared" si="394"/>
        <v/>
      </c>
      <c r="EG480" s="12" t="str">
        <f t="shared" si="395"/>
        <v/>
      </c>
      <c r="EH480" s="12" t="str">
        <f t="shared" si="396"/>
        <v/>
      </c>
      <c r="EI480" s="12" t="str">
        <f t="shared" si="397"/>
        <v/>
      </c>
      <c r="EK480" s="83" t="str">
        <f t="shared" si="377"/>
        <v/>
      </c>
      <c r="EM480" s="12" t="str">
        <f t="shared" si="378"/>
        <v/>
      </c>
      <c r="EO480" s="12" t="str">
        <f t="shared" si="379"/>
        <v/>
      </c>
      <c r="EQ480" s="12" t="str">
        <f>IF($EO480="", "", IF($EQ$8=$EQ$6, COUNTIF($EO$11:$EO$2510, "&gt;"&amp;$EO480)+1+COUNTIF($EO$11:$EO480, $EO480)-1, COUNTIF($EO$11:$EO$2510, "&lt;"&amp;$EO480)+1+COUNTIF($EO$11:$EO480, $EO480)-1))</f>
        <v/>
      </c>
    </row>
    <row r="481" spans="1:147" x14ac:dyDescent="0.55000000000000004">
      <c r="A481" s="8"/>
      <c r="B481" s="12" t="str">
        <f>IF($D481="", "", COUNTIF($D$11:$D481, $D481))</f>
        <v/>
      </c>
      <c r="C481" s="8"/>
      <c r="D481" s="45"/>
      <c r="E481" s="46"/>
      <c r="F481" s="47"/>
      <c r="G481" s="54"/>
      <c r="H481" s="54"/>
      <c r="I481" s="48"/>
      <c r="J481" s="49"/>
      <c r="K481" s="50"/>
      <c r="L481" s="50"/>
      <c r="M481" s="50"/>
      <c r="N481" s="50"/>
      <c r="O481" s="50"/>
      <c r="P481" s="50"/>
      <c r="Q481" s="50"/>
      <c r="R481" s="50"/>
      <c r="S481" s="50"/>
      <c r="T481" s="50"/>
      <c r="U481" s="51"/>
      <c r="V481" s="52"/>
      <c r="W481" s="53"/>
      <c r="X481" s="53"/>
      <c r="Y481" s="53"/>
      <c r="Z481" s="53"/>
      <c r="AA481" s="48"/>
      <c r="AB481" s="54"/>
      <c r="AC481" s="54"/>
      <c r="AD481" s="54"/>
      <c r="AE481" s="54"/>
      <c r="AF481" s="54"/>
      <c r="AG481" s="54"/>
      <c r="AH481" s="54"/>
      <c r="AI481" s="54"/>
      <c r="AJ481" s="49"/>
      <c r="AK481" s="48"/>
      <c r="AL481" s="54"/>
      <c r="AM481" s="54"/>
      <c r="AN481" s="54"/>
      <c r="AO481" s="54"/>
      <c r="AP481" s="54"/>
      <c r="AQ481" s="54"/>
      <c r="AR481" s="54"/>
      <c r="AS481" s="54"/>
      <c r="AT481" s="54"/>
      <c r="AU481" s="54"/>
      <c r="AV481" s="54"/>
      <c r="AW481" s="54"/>
      <c r="AX481" s="54"/>
      <c r="AY481" s="54"/>
      <c r="AZ481" s="54"/>
      <c r="BA481" s="54"/>
      <c r="BB481" s="54"/>
      <c r="BC481" s="54"/>
      <c r="BD481" s="54"/>
      <c r="BE481" s="54"/>
      <c r="BF481" s="54"/>
      <c r="BG481" s="54"/>
      <c r="BH481" s="54"/>
      <c r="BI481" s="54"/>
      <c r="BJ481" s="54"/>
      <c r="BK481" s="54"/>
      <c r="BL481" s="54"/>
      <c r="BM481" s="54"/>
      <c r="BN481" s="54"/>
      <c r="BO481" s="54"/>
      <c r="BP481" s="54"/>
      <c r="BQ481" s="54"/>
      <c r="BR481" s="54"/>
      <c r="BS481" s="54"/>
      <c r="BT481" s="54"/>
      <c r="BU481" s="54"/>
      <c r="BV481" s="54"/>
      <c r="BW481" s="54"/>
      <c r="BX481" s="49"/>
      <c r="BY481" s="55"/>
      <c r="BZ481" s="8"/>
      <c r="CE481" s="12" t="str">
        <f t="shared" si="367"/>
        <v/>
      </c>
      <c r="CG481" s="77" t="str">
        <f t="shared" si="368"/>
        <v/>
      </c>
      <c r="CH481" s="80" t="str">
        <f t="shared" si="369"/>
        <v/>
      </c>
      <c r="CL481" s="12" t="str">
        <f t="shared" si="370"/>
        <v/>
      </c>
      <c r="CM481" s="12" t="str">
        <f t="shared" si="371"/>
        <v/>
      </c>
      <c r="CN481" s="12" t="str" cm="1">
        <f t="array" ref="CN481">IF(OR($CE481="", $CG$3=""), "", IF(IFERROR(INDEX($K481:$T481, $CK481, MATCH(CN$3, $K$3:$T$3, 0)), "")="", $CC$4, $CC$3))</f>
        <v/>
      </c>
      <c r="CO481" s="12" t="str" cm="1">
        <f t="array" ref="CO481">IF(OR($CE481="", $CG$3=""), "", IF(IFERROR(INDEX($AA481:$AJ481, $CK481, MATCH(CO$3, $AA$3:$AJ$3, 0)), "")="", $CC$4, $CC$3))</f>
        <v/>
      </c>
      <c r="CP481" s="12" t="str">
        <f>IF(OR($CE481="", $CG$3=""), "", IF(CP$3='Property List &amp; Features'!$BG$9, $CC$3, IF(CP$3=$I481, $CC$3, $CC$4)))</f>
        <v/>
      </c>
      <c r="CQ481" s="12" t="str">
        <f>IF(OR($CE481="", $CG$3=""), "", IF(CQ$3='Property List &amp; Features'!$BG$9, $CC$3, IF(CQ$3=$J481, $CC$3, $CC$4)))</f>
        <v/>
      </c>
      <c r="CR481" s="12" t="str">
        <f t="shared" si="372"/>
        <v/>
      </c>
      <c r="CS481" s="12" t="str">
        <f t="shared" si="373"/>
        <v/>
      </c>
      <c r="CT481" s="12" t="str">
        <f t="shared" si="374"/>
        <v/>
      </c>
      <c r="CU481" s="12" t="str">
        <f t="shared" si="375"/>
        <v/>
      </c>
      <c r="CV481" s="12" t="str">
        <f t="shared" si="376"/>
        <v/>
      </c>
      <c r="CW481" s="12" t="str">
        <f t="shared" si="398"/>
        <v/>
      </c>
      <c r="CX481" s="12" t="str">
        <f t="shared" si="399"/>
        <v/>
      </c>
      <c r="CY481" s="12" t="str">
        <f t="shared" si="400"/>
        <v/>
      </c>
      <c r="CZ481" s="12" t="str">
        <f t="shared" si="401"/>
        <v/>
      </c>
      <c r="DA481" s="12" t="str">
        <f t="shared" si="402"/>
        <v/>
      </c>
      <c r="DB481" s="12" t="str">
        <f t="shared" si="403"/>
        <v/>
      </c>
      <c r="DC481" s="12" t="str">
        <f t="shared" si="404"/>
        <v/>
      </c>
      <c r="DD481" s="12" t="str">
        <f t="shared" si="405"/>
        <v/>
      </c>
      <c r="DE481" s="12" t="str">
        <f t="shared" si="406"/>
        <v/>
      </c>
      <c r="DF481" s="12" t="str">
        <f t="shared" si="407"/>
        <v/>
      </c>
      <c r="DG481" s="12" t="str">
        <f t="shared" si="408"/>
        <v/>
      </c>
      <c r="DH481" s="12" t="str">
        <f t="shared" si="409"/>
        <v/>
      </c>
      <c r="DI481" s="12" t="str">
        <f t="shared" si="410"/>
        <v/>
      </c>
      <c r="DJ481" s="12" t="str">
        <f t="shared" si="411"/>
        <v/>
      </c>
      <c r="DK481" s="12" t="str">
        <f t="shared" si="412"/>
        <v/>
      </c>
      <c r="DL481" s="12" t="str">
        <f t="shared" si="413"/>
        <v/>
      </c>
      <c r="DM481" s="12" t="str">
        <f t="shared" si="414"/>
        <v/>
      </c>
      <c r="DN481" s="12" t="str">
        <f t="shared" si="415"/>
        <v/>
      </c>
      <c r="DO481" s="12" t="str">
        <f t="shared" si="416"/>
        <v/>
      </c>
      <c r="DP481" s="12" t="str">
        <f t="shared" si="417"/>
        <v/>
      </c>
      <c r="DQ481" s="12" t="str">
        <f t="shared" si="418"/>
        <v/>
      </c>
      <c r="DR481" s="12" t="str">
        <f t="shared" si="380"/>
        <v/>
      </c>
      <c r="DS481" s="12" t="str">
        <f t="shared" si="381"/>
        <v/>
      </c>
      <c r="DT481" s="12" t="str">
        <f t="shared" si="382"/>
        <v/>
      </c>
      <c r="DU481" s="12" t="str">
        <f t="shared" si="383"/>
        <v/>
      </c>
      <c r="DV481" s="12" t="str">
        <f t="shared" si="384"/>
        <v/>
      </c>
      <c r="DW481" s="12" t="str">
        <f t="shared" si="385"/>
        <v/>
      </c>
      <c r="DX481" s="12" t="str">
        <f t="shared" si="386"/>
        <v/>
      </c>
      <c r="DY481" s="12" t="str">
        <f t="shared" si="387"/>
        <v/>
      </c>
      <c r="DZ481" s="12" t="str">
        <f t="shared" si="388"/>
        <v/>
      </c>
      <c r="EA481" s="12" t="str">
        <f t="shared" si="389"/>
        <v/>
      </c>
      <c r="EB481" s="12" t="str">
        <f t="shared" si="390"/>
        <v/>
      </c>
      <c r="EC481" s="12" t="str">
        <f t="shared" si="391"/>
        <v/>
      </c>
      <c r="ED481" s="12" t="str">
        <f t="shared" si="392"/>
        <v/>
      </c>
      <c r="EE481" s="12" t="str">
        <f t="shared" si="393"/>
        <v/>
      </c>
      <c r="EF481" s="12" t="str">
        <f t="shared" si="394"/>
        <v/>
      </c>
      <c r="EG481" s="12" t="str">
        <f t="shared" si="395"/>
        <v/>
      </c>
      <c r="EH481" s="12" t="str">
        <f t="shared" si="396"/>
        <v/>
      </c>
      <c r="EI481" s="12" t="str">
        <f t="shared" si="397"/>
        <v/>
      </c>
      <c r="EK481" s="83" t="str">
        <f t="shared" si="377"/>
        <v/>
      </c>
      <c r="EM481" s="12" t="str">
        <f t="shared" si="378"/>
        <v/>
      </c>
      <c r="EO481" s="12" t="str">
        <f t="shared" si="379"/>
        <v/>
      </c>
      <c r="EQ481" s="12" t="str">
        <f>IF($EO481="", "", IF($EQ$8=$EQ$6, COUNTIF($EO$11:$EO$2510, "&gt;"&amp;$EO481)+1+COUNTIF($EO$11:$EO481, $EO481)-1, COUNTIF($EO$11:$EO$2510, "&lt;"&amp;$EO481)+1+COUNTIF($EO$11:$EO481, $EO481)-1))</f>
        <v/>
      </c>
    </row>
    <row r="482" spans="1:147" x14ac:dyDescent="0.55000000000000004">
      <c r="A482" s="8"/>
      <c r="B482" s="12" t="str">
        <f>IF($D482="", "", COUNTIF($D$11:$D482, $D482))</f>
        <v/>
      </c>
      <c r="C482" s="8"/>
      <c r="D482" s="45"/>
      <c r="E482" s="46"/>
      <c r="F482" s="47"/>
      <c r="G482" s="54"/>
      <c r="H482" s="54"/>
      <c r="I482" s="48"/>
      <c r="J482" s="49"/>
      <c r="K482" s="50"/>
      <c r="L482" s="50"/>
      <c r="M482" s="50"/>
      <c r="N482" s="50"/>
      <c r="O482" s="50"/>
      <c r="P482" s="50"/>
      <c r="Q482" s="50"/>
      <c r="R482" s="50"/>
      <c r="S482" s="50"/>
      <c r="T482" s="50"/>
      <c r="U482" s="51"/>
      <c r="V482" s="52"/>
      <c r="W482" s="53"/>
      <c r="X482" s="53"/>
      <c r="Y482" s="53"/>
      <c r="Z482" s="53"/>
      <c r="AA482" s="48"/>
      <c r="AB482" s="54"/>
      <c r="AC482" s="54"/>
      <c r="AD482" s="54"/>
      <c r="AE482" s="54"/>
      <c r="AF482" s="54"/>
      <c r="AG482" s="54"/>
      <c r="AH482" s="54"/>
      <c r="AI482" s="54"/>
      <c r="AJ482" s="49"/>
      <c r="AK482" s="48"/>
      <c r="AL482" s="54"/>
      <c r="AM482" s="54"/>
      <c r="AN482" s="54"/>
      <c r="AO482" s="54"/>
      <c r="AP482" s="54"/>
      <c r="AQ482" s="54"/>
      <c r="AR482" s="54"/>
      <c r="AS482" s="54"/>
      <c r="AT482" s="54"/>
      <c r="AU482" s="54"/>
      <c r="AV482" s="54"/>
      <c r="AW482" s="54"/>
      <c r="AX482" s="54"/>
      <c r="AY482" s="54"/>
      <c r="AZ482" s="54"/>
      <c r="BA482" s="54"/>
      <c r="BB482" s="54"/>
      <c r="BC482" s="54"/>
      <c r="BD482" s="54"/>
      <c r="BE482" s="54"/>
      <c r="BF482" s="54"/>
      <c r="BG482" s="54"/>
      <c r="BH482" s="54"/>
      <c r="BI482" s="54"/>
      <c r="BJ482" s="54"/>
      <c r="BK482" s="54"/>
      <c r="BL482" s="54"/>
      <c r="BM482" s="54"/>
      <c r="BN482" s="54"/>
      <c r="BO482" s="54"/>
      <c r="BP482" s="54"/>
      <c r="BQ482" s="54"/>
      <c r="BR482" s="54"/>
      <c r="BS482" s="54"/>
      <c r="BT482" s="54"/>
      <c r="BU482" s="54"/>
      <c r="BV482" s="54"/>
      <c r="BW482" s="54"/>
      <c r="BX482" s="49"/>
      <c r="BY482" s="55"/>
      <c r="BZ482" s="8"/>
      <c r="CE482" s="12" t="str">
        <f t="shared" si="367"/>
        <v/>
      </c>
      <c r="CG482" s="77" t="str">
        <f t="shared" si="368"/>
        <v/>
      </c>
      <c r="CH482" s="80" t="str">
        <f t="shared" si="369"/>
        <v/>
      </c>
      <c r="CL482" s="12" t="str">
        <f t="shared" si="370"/>
        <v/>
      </c>
      <c r="CM482" s="12" t="str">
        <f t="shared" si="371"/>
        <v/>
      </c>
      <c r="CN482" s="12" t="str" cm="1">
        <f t="array" ref="CN482">IF(OR($CE482="", $CG$3=""), "", IF(IFERROR(INDEX($K482:$T482, $CK482, MATCH(CN$3, $K$3:$T$3, 0)), "")="", $CC$4, $CC$3))</f>
        <v/>
      </c>
      <c r="CO482" s="12" t="str" cm="1">
        <f t="array" ref="CO482">IF(OR($CE482="", $CG$3=""), "", IF(IFERROR(INDEX($AA482:$AJ482, $CK482, MATCH(CO$3, $AA$3:$AJ$3, 0)), "")="", $CC$4, $CC$3))</f>
        <v/>
      </c>
      <c r="CP482" s="12" t="str">
        <f>IF(OR($CE482="", $CG$3=""), "", IF(CP$3='Property List &amp; Features'!$BG$9, $CC$3, IF(CP$3=$I482, $CC$3, $CC$4)))</f>
        <v/>
      </c>
      <c r="CQ482" s="12" t="str">
        <f>IF(OR($CE482="", $CG$3=""), "", IF(CQ$3='Property List &amp; Features'!$BG$9, $CC$3, IF(CQ$3=$J482, $CC$3, $CC$4)))</f>
        <v/>
      </c>
      <c r="CR482" s="12" t="str">
        <f t="shared" si="372"/>
        <v/>
      </c>
      <c r="CS482" s="12" t="str">
        <f t="shared" si="373"/>
        <v/>
      </c>
      <c r="CT482" s="12" t="str">
        <f t="shared" si="374"/>
        <v/>
      </c>
      <c r="CU482" s="12" t="str">
        <f t="shared" si="375"/>
        <v/>
      </c>
      <c r="CV482" s="12" t="str">
        <f t="shared" si="376"/>
        <v/>
      </c>
      <c r="CW482" s="12" t="str">
        <f t="shared" si="398"/>
        <v/>
      </c>
      <c r="CX482" s="12" t="str">
        <f t="shared" si="399"/>
        <v/>
      </c>
      <c r="CY482" s="12" t="str">
        <f t="shared" si="400"/>
        <v/>
      </c>
      <c r="CZ482" s="12" t="str">
        <f t="shared" si="401"/>
        <v/>
      </c>
      <c r="DA482" s="12" t="str">
        <f t="shared" si="402"/>
        <v/>
      </c>
      <c r="DB482" s="12" t="str">
        <f t="shared" si="403"/>
        <v/>
      </c>
      <c r="DC482" s="12" t="str">
        <f t="shared" si="404"/>
        <v/>
      </c>
      <c r="DD482" s="12" t="str">
        <f t="shared" si="405"/>
        <v/>
      </c>
      <c r="DE482" s="12" t="str">
        <f t="shared" si="406"/>
        <v/>
      </c>
      <c r="DF482" s="12" t="str">
        <f t="shared" si="407"/>
        <v/>
      </c>
      <c r="DG482" s="12" t="str">
        <f t="shared" si="408"/>
        <v/>
      </c>
      <c r="DH482" s="12" t="str">
        <f t="shared" si="409"/>
        <v/>
      </c>
      <c r="DI482" s="12" t="str">
        <f t="shared" si="410"/>
        <v/>
      </c>
      <c r="DJ482" s="12" t="str">
        <f t="shared" si="411"/>
        <v/>
      </c>
      <c r="DK482" s="12" t="str">
        <f t="shared" si="412"/>
        <v/>
      </c>
      <c r="DL482" s="12" t="str">
        <f t="shared" si="413"/>
        <v/>
      </c>
      <c r="DM482" s="12" t="str">
        <f t="shared" si="414"/>
        <v/>
      </c>
      <c r="DN482" s="12" t="str">
        <f t="shared" si="415"/>
        <v/>
      </c>
      <c r="DO482" s="12" t="str">
        <f t="shared" si="416"/>
        <v/>
      </c>
      <c r="DP482" s="12" t="str">
        <f t="shared" si="417"/>
        <v/>
      </c>
      <c r="DQ482" s="12" t="str">
        <f t="shared" si="418"/>
        <v/>
      </c>
      <c r="DR482" s="12" t="str">
        <f t="shared" si="380"/>
        <v/>
      </c>
      <c r="DS482" s="12" t="str">
        <f t="shared" si="381"/>
        <v/>
      </c>
      <c r="DT482" s="12" t="str">
        <f t="shared" si="382"/>
        <v/>
      </c>
      <c r="DU482" s="12" t="str">
        <f t="shared" si="383"/>
        <v/>
      </c>
      <c r="DV482" s="12" t="str">
        <f t="shared" si="384"/>
        <v/>
      </c>
      <c r="DW482" s="12" t="str">
        <f t="shared" si="385"/>
        <v/>
      </c>
      <c r="DX482" s="12" t="str">
        <f t="shared" si="386"/>
        <v/>
      </c>
      <c r="DY482" s="12" t="str">
        <f t="shared" si="387"/>
        <v/>
      </c>
      <c r="DZ482" s="12" t="str">
        <f t="shared" si="388"/>
        <v/>
      </c>
      <c r="EA482" s="12" t="str">
        <f t="shared" si="389"/>
        <v/>
      </c>
      <c r="EB482" s="12" t="str">
        <f t="shared" si="390"/>
        <v/>
      </c>
      <c r="EC482" s="12" t="str">
        <f t="shared" si="391"/>
        <v/>
      </c>
      <c r="ED482" s="12" t="str">
        <f t="shared" si="392"/>
        <v/>
      </c>
      <c r="EE482" s="12" t="str">
        <f t="shared" si="393"/>
        <v/>
      </c>
      <c r="EF482" s="12" t="str">
        <f t="shared" si="394"/>
        <v/>
      </c>
      <c r="EG482" s="12" t="str">
        <f t="shared" si="395"/>
        <v/>
      </c>
      <c r="EH482" s="12" t="str">
        <f t="shared" si="396"/>
        <v/>
      </c>
      <c r="EI482" s="12" t="str">
        <f t="shared" si="397"/>
        <v/>
      </c>
      <c r="EK482" s="83" t="str">
        <f t="shared" si="377"/>
        <v/>
      </c>
      <c r="EM482" s="12" t="str">
        <f t="shared" si="378"/>
        <v/>
      </c>
      <c r="EO482" s="12" t="str">
        <f t="shared" si="379"/>
        <v/>
      </c>
      <c r="EQ482" s="12" t="str">
        <f>IF($EO482="", "", IF($EQ$8=$EQ$6, COUNTIF($EO$11:$EO$2510, "&gt;"&amp;$EO482)+1+COUNTIF($EO$11:$EO482, $EO482)-1, COUNTIF($EO$11:$EO$2510, "&lt;"&amp;$EO482)+1+COUNTIF($EO$11:$EO482, $EO482)-1))</f>
        <v/>
      </c>
    </row>
    <row r="483" spans="1:147" x14ac:dyDescent="0.55000000000000004">
      <c r="A483" s="8"/>
      <c r="B483" s="12" t="str">
        <f>IF($D483="", "", COUNTIF($D$11:$D483, $D483))</f>
        <v/>
      </c>
      <c r="C483" s="8"/>
      <c r="D483" s="45"/>
      <c r="E483" s="46"/>
      <c r="F483" s="47"/>
      <c r="G483" s="54"/>
      <c r="H483" s="54"/>
      <c r="I483" s="48"/>
      <c r="J483" s="49"/>
      <c r="K483" s="50"/>
      <c r="L483" s="50"/>
      <c r="M483" s="50"/>
      <c r="N483" s="50"/>
      <c r="O483" s="50"/>
      <c r="P483" s="50"/>
      <c r="Q483" s="50"/>
      <c r="R483" s="50"/>
      <c r="S483" s="50"/>
      <c r="T483" s="50"/>
      <c r="U483" s="51"/>
      <c r="V483" s="52"/>
      <c r="W483" s="53"/>
      <c r="X483" s="53"/>
      <c r="Y483" s="53"/>
      <c r="Z483" s="53"/>
      <c r="AA483" s="48"/>
      <c r="AB483" s="54"/>
      <c r="AC483" s="54"/>
      <c r="AD483" s="54"/>
      <c r="AE483" s="54"/>
      <c r="AF483" s="54"/>
      <c r="AG483" s="54"/>
      <c r="AH483" s="54"/>
      <c r="AI483" s="54"/>
      <c r="AJ483" s="49"/>
      <c r="AK483" s="48"/>
      <c r="AL483" s="54"/>
      <c r="AM483" s="54"/>
      <c r="AN483" s="54"/>
      <c r="AO483" s="54"/>
      <c r="AP483" s="54"/>
      <c r="AQ483" s="54"/>
      <c r="AR483" s="54"/>
      <c r="AS483" s="54"/>
      <c r="AT483" s="54"/>
      <c r="AU483" s="54"/>
      <c r="AV483" s="54"/>
      <c r="AW483" s="54"/>
      <c r="AX483" s="54"/>
      <c r="AY483" s="54"/>
      <c r="AZ483" s="54"/>
      <c r="BA483" s="54"/>
      <c r="BB483" s="54"/>
      <c r="BC483" s="54"/>
      <c r="BD483" s="54"/>
      <c r="BE483" s="54"/>
      <c r="BF483" s="54"/>
      <c r="BG483" s="54"/>
      <c r="BH483" s="54"/>
      <c r="BI483" s="54"/>
      <c r="BJ483" s="54"/>
      <c r="BK483" s="54"/>
      <c r="BL483" s="54"/>
      <c r="BM483" s="54"/>
      <c r="BN483" s="54"/>
      <c r="BO483" s="54"/>
      <c r="BP483" s="54"/>
      <c r="BQ483" s="54"/>
      <c r="BR483" s="54"/>
      <c r="BS483" s="54"/>
      <c r="BT483" s="54"/>
      <c r="BU483" s="54"/>
      <c r="BV483" s="54"/>
      <c r="BW483" s="54"/>
      <c r="BX483" s="49"/>
      <c r="BY483" s="55"/>
      <c r="BZ483" s="8"/>
      <c r="CE483" s="12" t="str">
        <f t="shared" si="367"/>
        <v/>
      </c>
      <c r="CG483" s="77" t="str">
        <f t="shared" si="368"/>
        <v/>
      </c>
      <c r="CH483" s="80" t="str">
        <f t="shared" si="369"/>
        <v/>
      </c>
      <c r="CL483" s="12" t="str">
        <f t="shared" si="370"/>
        <v/>
      </c>
      <c r="CM483" s="12" t="str">
        <f t="shared" si="371"/>
        <v/>
      </c>
      <c r="CN483" s="12" t="str" cm="1">
        <f t="array" ref="CN483">IF(OR($CE483="", $CG$3=""), "", IF(IFERROR(INDEX($K483:$T483, $CK483, MATCH(CN$3, $K$3:$T$3, 0)), "")="", $CC$4, $CC$3))</f>
        <v/>
      </c>
      <c r="CO483" s="12" t="str" cm="1">
        <f t="array" ref="CO483">IF(OR($CE483="", $CG$3=""), "", IF(IFERROR(INDEX($AA483:$AJ483, $CK483, MATCH(CO$3, $AA$3:$AJ$3, 0)), "")="", $CC$4, $CC$3))</f>
        <v/>
      </c>
      <c r="CP483" s="12" t="str">
        <f>IF(OR($CE483="", $CG$3=""), "", IF(CP$3='Property List &amp; Features'!$BG$9, $CC$3, IF(CP$3=$I483, $CC$3, $CC$4)))</f>
        <v/>
      </c>
      <c r="CQ483" s="12" t="str">
        <f>IF(OR($CE483="", $CG$3=""), "", IF(CQ$3='Property List &amp; Features'!$BG$9, $CC$3, IF(CQ$3=$J483, $CC$3, $CC$4)))</f>
        <v/>
      </c>
      <c r="CR483" s="12" t="str">
        <f t="shared" si="372"/>
        <v/>
      </c>
      <c r="CS483" s="12" t="str">
        <f t="shared" si="373"/>
        <v/>
      </c>
      <c r="CT483" s="12" t="str">
        <f t="shared" si="374"/>
        <v/>
      </c>
      <c r="CU483" s="12" t="str">
        <f t="shared" si="375"/>
        <v/>
      </c>
      <c r="CV483" s="12" t="str">
        <f t="shared" si="376"/>
        <v/>
      </c>
      <c r="CW483" s="12" t="str">
        <f t="shared" si="398"/>
        <v/>
      </c>
      <c r="CX483" s="12" t="str">
        <f t="shared" si="399"/>
        <v/>
      </c>
      <c r="CY483" s="12" t="str">
        <f t="shared" si="400"/>
        <v/>
      </c>
      <c r="CZ483" s="12" t="str">
        <f t="shared" si="401"/>
        <v/>
      </c>
      <c r="DA483" s="12" t="str">
        <f t="shared" si="402"/>
        <v/>
      </c>
      <c r="DB483" s="12" t="str">
        <f t="shared" si="403"/>
        <v/>
      </c>
      <c r="DC483" s="12" t="str">
        <f t="shared" si="404"/>
        <v/>
      </c>
      <c r="DD483" s="12" t="str">
        <f t="shared" si="405"/>
        <v/>
      </c>
      <c r="DE483" s="12" t="str">
        <f t="shared" si="406"/>
        <v/>
      </c>
      <c r="DF483" s="12" t="str">
        <f t="shared" si="407"/>
        <v/>
      </c>
      <c r="DG483" s="12" t="str">
        <f t="shared" si="408"/>
        <v/>
      </c>
      <c r="DH483" s="12" t="str">
        <f t="shared" si="409"/>
        <v/>
      </c>
      <c r="DI483" s="12" t="str">
        <f t="shared" si="410"/>
        <v/>
      </c>
      <c r="DJ483" s="12" t="str">
        <f t="shared" si="411"/>
        <v/>
      </c>
      <c r="DK483" s="12" t="str">
        <f t="shared" si="412"/>
        <v/>
      </c>
      <c r="DL483" s="12" t="str">
        <f t="shared" si="413"/>
        <v/>
      </c>
      <c r="DM483" s="12" t="str">
        <f t="shared" si="414"/>
        <v/>
      </c>
      <c r="DN483" s="12" t="str">
        <f t="shared" si="415"/>
        <v/>
      </c>
      <c r="DO483" s="12" t="str">
        <f t="shared" si="416"/>
        <v/>
      </c>
      <c r="DP483" s="12" t="str">
        <f t="shared" si="417"/>
        <v/>
      </c>
      <c r="DQ483" s="12" t="str">
        <f t="shared" si="418"/>
        <v/>
      </c>
      <c r="DR483" s="12" t="str">
        <f t="shared" si="380"/>
        <v/>
      </c>
      <c r="DS483" s="12" t="str">
        <f t="shared" si="381"/>
        <v/>
      </c>
      <c r="DT483" s="12" t="str">
        <f t="shared" si="382"/>
        <v/>
      </c>
      <c r="DU483" s="12" t="str">
        <f t="shared" si="383"/>
        <v/>
      </c>
      <c r="DV483" s="12" t="str">
        <f t="shared" si="384"/>
        <v/>
      </c>
      <c r="DW483" s="12" t="str">
        <f t="shared" si="385"/>
        <v/>
      </c>
      <c r="DX483" s="12" t="str">
        <f t="shared" si="386"/>
        <v/>
      </c>
      <c r="DY483" s="12" t="str">
        <f t="shared" si="387"/>
        <v/>
      </c>
      <c r="DZ483" s="12" t="str">
        <f t="shared" si="388"/>
        <v/>
      </c>
      <c r="EA483" s="12" t="str">
        <f t="shared" si="389"/>
        <v/>
      </c>
      <c r="EB483" s="12" t="str">
        <f t="shared" si="390"/>
        <v/>
      </c>
      <c r="EC483" s="12" t="str">
        <f t="shared" si="391"/>
        <v/>
      </c>
      <c r="ED483" s="12" t="str">
        <f t="shared" si="392"/>
        <v/>
      </c>
      <c r="EE483" s="12" t="str">
        <f t="shared" si="393"/>
        <v/>
      </c>
      <c r="EF483" s="12" t="str">
        <f t="shared" si="394"/>
        <v/>
      </c>
      <c r="EG483" s="12" t="str">
        <f t="shared" si="395"/>
        <v/>
      </c>
      <c r="EH483" s="12" t="str">
        <f t="shared" si="396"/>
        <v/>
      </c>
      <c r="EI483" s="12" t="str">
        <f t="shared" si="397"/>
        <v/>
      </c>
      <c r="EK483" s="83" t="str">
        <f t="shared" si="377"/>
        <v/>
      </c>
      <c r="EM483" s="12" t="str">
        <f t="shared" si="378"/>
        <v/>
      </c>
      <c r="EO483" s="12" t="str">
        <f t="shared" si="379"/>
        <v/>
      </c>
      <c r="EQ483" s="12" t="str">
        <f>IF($EO483="", "", IF($EQ$8=$EQ$6, COUNTIF($EO$11:$EO$2510, "&gt;"&amp;$EO483)+1+COUNTIF($EO$11:$EO483, $EO483)-1, COUNTIF($EO$11:$EO$2510, "&lt;"&amp;$EO483)+1+COUNTIF($EO$11:$EO483, $EO483)-1))</f>
        <v/>
      </c>
    </row>
    <row r="484" spans="1:147" x14ac:dyDescent="0.55000000000000004">
      <c r="A484" s="8"/>
      <c r="B484" s="12" t="str">
        <f>IF($D484="", "", COUNTIF($D$11:$D484, $D484))</f>
        <v/>
      </c>
      <c r="C484" s="8"/>
      <c r="D484" s="45"/>
      <c r="E484" s="46"/>
      <c r="F484" s="47"/>
      <c r="G484" s="54"/>
      <c r="H484" s="54"/>
      <c r="I484" s="48"/>
      <c r="J484" s="49"/>
      <c r="K484" s="50"/>
      <c r="L484" s="50"/>
      <c r="M484" s="50"/>
      <c r="N484" s="50"/>
      <c r="O484" s="50"/>
      <c r="P484" s="50"/>
      <c r="Q484" s="50"/>
      <c r="R484" s="50"/>
      <c r="S484" s="50"/>
      <c r="T484" s="50"/>
      <c r="U484" s="51"/>
      <c r="V484" s="52"/>
      <c r="W484" s="53"/>
      <c r="X484" s="53"/>
      <c r="Y484" s="53"/>
      <c r="Z484" s="53"/>
      <c r="AA484" s="48"/>
      <c r="AB484" s="54"/>
      <c r="AC484" s="54"/>
      <c r="AD484" s="54"/>
      <c r="AE484" s="54"/>
      <c r="AF484" s="54"/>
      <c r="AG484" s="54"/>
      <c r="AH484" s="54"/>
      <c r="AI484" s="54"/>
      <c r="AJ484" s="49"/>
      <c r="AK484" s="48"/>
      <c r="AL484" s="54"/>
      <c r="AM484" s="54"/>
      <c r="AN484" s="54"/>
      <c r="AO484" s="54"/>
      <c r="AP484" s="54"/>
      <c r="AQ484" s="54"/>
      <c r="AR484" s="54"/>
      <c r="AS484" s="54"/>
      <c r="AT484" s="54"/>
      <c r="AU484" s="54"/>
      <c r="AV484" s="54"/>
      <c r="AW484" s="54"/>
      <c r="AX484" s="54"/>
      <c r="AY484" s="54"/>
      <c r="AZ484" s="54"/>
      <c r="BA484" s="54"/>
      <c r="BB484" s="54"/>
      <c r="BC484" s="54"/>
      <c r="BD484" s="54"/>
      <c r="BE484" s="54"/>
      <c r="BF484" s="54"/>
      <c r="BG484" s="54"/>
      <c r="BH484" s="54"/>
      <c r="BI484" s="54"/>
      <c r="BJ484" s="54"/>
      <c r="BK484" s="54"/>
      <c r="BL484" s="54"/>
      <c r="BM484" s="54"/>
      <c r="BN484" s="54"/>
      <c r="BO484" s="54"/>
      <c r="BP484" s="54"/>
      <c r="BQ484" s="54"/>
      <c r="BR484" s="54"/>
      <c r="BS484" s="54"/>
      <c r="BT484" s="54"/>
      <c r="BU484" s="54"/>
      <c r="BV484" s="54"/>
      <c r="BW484" s="54"/>
      <c r="BX484" s="49"/>
      <c r="BY484" s="55"/>
      <c r="BZ484" s="8"/>
      <c r="CE484" s="12" t="str">
        <f t="shared" si="367"/>
        <v/>
      </c>
      <c r="CG484" s="77" t="str">
        <f t="shared" si="368"/>
        <v/>
      </c>
      <c r="CH484" s="80" t="str">
        <f t="shared" si="369"/>
        <v/>
      </c>
      <c r="CL484" s="12" t="str">
        <f t="shared" si="370"/>
        <v/>
      </c>
      <c r="CM484" s="12" t="str">
        <f t="shared" si="371"/>
        <v/>
      </c>
      <c r="CN484" s="12" t="str" cm="1">
        <f t="array" ref="CN484">IF(OR($CE484="", $CG$3=""), "", IF(IFERROR(INDEX($K484:$T484, $CK484, MATCH(CN$3, $K$3:$T$3, 0)), "")="", $CC$4, $CC$3))</f>
        <v/>
      </c>
      <c r="CO484" s="12" t="str" cm="1">
        <f t="array" ref="CO484">IF(OR($CE484="", $CG$3=""), "", IF(IFERROR(INDEX($AA484:$AJ484, $CK484, MATCH(CO$3, $AA$3:$AJ$3, 0)), "")="", $CC$4, $CC$3))</f>
        <v/>
      </c>
      <c r="CP484" s="12" t="str">
        <f>IF(OR($CE484="", $CG$3=""), "", IF(CP$3='Property List &amp; Features'!$BG$9, $CC$3, IF(CP$3=$I484, $CC$3, $CC$4)))</f>
        <v/>
      </c>
      <c r="CQ484" s="12" t="str">
        <f>IF(OR($CE484="", $CG$3=""), "", IF(CQ$3='Property List &amp; Features'!$BG$9, $CC$3, IF(CQ$3=$J484, $CC$3, $CC$4)))</f>
        <v/>
      </c>
      <c r="CR484" s="12" t="str">
        <f t="shared" si="372"/>
        <v/>
      </c>
      <c r="CS484" s="12" t="str">
        <f t="shared" si="373"/>
        <v/>
      </c>
      <c r="CT484" s="12" t="str">
        <f t="shared" si="374"/>
        <v/>
      </c>
      <c r="CU484" s="12" t="str">
        <f t="shared" si="375"/>
        <v/>
      </c>
      <c r="CV484" s="12" t="str">
        <f t="shared" si="376"/>
        <v/>
      </c>
      <c r="CW484" s="12" t="str">
        <f t="shared" si="398"/>
        <v/>
      </c>
      <c r="CX484" s="12" t="str">
        <f t="shared" si="399"/>
        <v/>
      </c>
      <c r="CY484" s="12" t="str">
        <f t="shared" si="400"/>
        <v/>
      </c>
      <c r="CZ484" s="12" t="str">
        <f t="shared" si="401"/>
        <v/>
      </c>
      <c r="DA484" s="12" t="str">
        <f t="shared" si="402"/>
        <v/>
      </c>
      <c r="DB484" s="12" t="str">
        <f t="shared" si="403"/>
        <v/>
      </c>
      <c r="DC484" s="12" t="str">
        <f t="shared" si="404"/>
        <v/>
      </c>
      <c r="DD484" s="12" t="str">
        <f t="shared" si="405"/>
        <v/>
      </c>
      <c r="DE484" s="12" t="str">
        <f t="shared" si="406"/>
        <v/>
      </c>
      <c r="DF484" s="12" t="str">
        <f t="shared" si="407"/>
        <v/>
      </c>
      <c r="DG484" s="12" t="str">
        <f t="shared" si="408"/>
        <v/>
      </c>
      <c r="DH484" s="12" t="str">
        <f t="shared" si="409"/>
        <v/>
      </c>
      <c r="DI484" s="12" t="str">
        <f t="shared" si="410"/>
        <v/>
      </c>
      <c r="DJ484" s="12" t="str">
        <f t="shared" si="411"/>
        <v/>
      </c>
      <c r="DK484" s="12" t="str">
        <f t="shared" si="412"/>
        <v/>
      </c>
      <c r="DL484" s="12" t="str">
        <f t="shared" si="413"/>
        <v/>
      </c>
      <c r="DM484" s="12" t="str">
        <f t="shared" si="414"/>
        <v/>
      </c>
      <c r="DN484" s="12" t="str">
        <f t="shared" si="415"/>
        <v/>
      </c>
      <c r="DO484" s="12" t="str">
        <f t="shared" si="416"/>
        <v/>
      </c>
      <c r="DP484" s="12" t="str">
        <f t="shared" si="417"/>
        <v/>
      </c>
      <c r="DQ484" s="12" t="str">
        <f t="shared" si="418"/>
        <v/>
      </c>
      <c r="DR484" s="12" t="str">
        <f t="shared" si="380"/>
        <v/>
      </c>
      <c r="DS484" s="12" t="str">
        <f t="shared" si="381"/>
        <v/>
      </c>
      <c r="DT484" s="12" t="str">
        <f t="shared" si="382"/>
        <v/>
      </c>
      <c r="DU484" s="12" t="str">
        <f t="shared" si="383"/>
        <v/>
      </c>
      <c r="DV484" s="12" t="str">
        <f t="shared" si="384"/>
        <v/>
      </c>
      <c r="DW484" s="12" t="str">
        <f t="shared" si="385"/>
        <v/>
      </c>
      <c r="DX484" s="12" t="str">
        <f t="shared" si="386"/>
        <v/>
      </c>
      <c r="DY484" s="12" t="str">
        <f t="shared" si="387"/>
        <v/>
      </c>
      <c r="DZ484" s="12" t="str">
        <f t="shared" si="388"/>
        <v/>
      </c>
      <c r="EA484" s="12" t="str">
        <f t="shared" si="389"/>
        <v/>
      </c>
      <c r="EB484" s="12" t="str">
        <f t="shared" si="390"/>
        <v/>
      </c>
      <c r="EC484" s="12" t="str">
        <f t="shared" si="391"/>
        <v/>
      </c>
      <c r="ED484" s="12" t="str">
        <f t="shared" si="392"/>
        <v/>
      </c>
      <c r="EE484" s="12" t="str">
        <f t="shared" si="393"/>
        <v/>
      </c>
      <c r="EF484" s="12" t="str">
        <f t="shared" si="394"/>
        <v/>
      </c>
      <c r="EG484" s="12" t="str">
        <f t="shared" si="395"/>
        <v/>
      </c>
      <c r="EH484" s="12" t="str">
        <f t="shared" si="396"/>
        <v/>
      </c>
      <c r="EI484" s="12" t="str">
        <f t="shared" si="397"/>
        <v/>
      </c>
      <c r="EK484" s="83" t="str">
        <f t="shared" si="377"/>
        <v/>
      </c>
      <c r="EM484" s="12" t="str">
        <f t="shared" si="378"/>
        <v/>
      </c>
      <c r="EO484" s="12" t="str">
        <f t="shared" si="379"/>
        <v/>
      </c>
      <c r="EQ484" s="12" t="str">
        <f>IF($EO484="", "", IF($EQ$8=$EQ$6, COUNTIF($EO$11:$EO$2510, "&gt;"&amp;$EO484)+1+COUNTIF($EO$11:$EO484, $EO484)-1, COUNTIF($EO$11:$EO$2510, "&lt;"&amp;$EO484)+1+COUNTIF($EO$11:$EO484, $EO484)-1))</f>
        <v/>
      </c>
    </row>
    <row r="485" spans="1:147" x14ac:dyDescent="0.55000000000000004">
      <c r="A485" s="8"/>
      <c r="B485" s="12" t="str">
        <f>IF($D485="", "", COUNTIF($D$11:$D485, $D485))</f>
        <v/>
      </c>
      <c r="C485" s="8"/>
      <c r="D485" s="45"/>
      <c r="E485" s="46"/>
      <c r="F485" s="47"/>
      <c r="G485" s="54"/>
      <c r="H485" s="54"/>
      <c r="I485" s="48"/>
      <c r="J485" s="49"/>
      <c r="K485" s="50"/>
      <c r="L485" s="50"/>
      <c r="M485" s="50"/>
      <c r="N485" s="50"/>
      <c r="O485" s="50"/>
      <c r="P485" s="50"/>
      <c r="Q485" s="50"/>
      <c r="R485" s="50"/>
      <c r="S485" s="50"/>
      <c r="T485" s="50"/>
      <c r="U485" s="51"/>
      <c r="V485" s="52"/>
      <c r="W485" s="53"/>
      <c r="X485" s="53"/>
      <c r="Y485" s="53"/>
      <c r="Z485" s="53"/>
      <c r="AA485" s="48"/>
      <c r="AB485" s="54"/>
      <c r="AC485" s="54"/>
      <c r="AD485" s="54"/>
      <c r="AE485" s="54"/>
      <c r="AF485" s="54"/>
      <c r="AG485" s="54"/>
      <c r="AH485" s="54"/>
      <c r="AI485" s="54"/>
      <c r="AJ485" s="49"/>
      <c r="AK485" s="48"/>
      <c r="AL485" s="54"/>
      <c r="AM485" s="54"/>
      <c r="AN485" s="54"/>
      <c r="AO485" s="54"/>
      <c r="AP485" s="54"/>
      <c r="AQ485" s="54"/>
      <c r="AR485" s="54"/>
      <c r="AS485" s="54"/>
      <c r="AT485" s="54"/>
      <c r="AU485" s="54"/>
      <c r="AV485" s="54"/>
      <c r="AW485" s="54"/>
      <c r="AX485" s="54"/>
      <c r="AY485" s="54"/>
      <c r="AZ485" s="54"/>
      <c r="BA485" s="54"/>
      <c r="BB485" s="54"/>
      <c r="BC485" s="54"/>
      <c r="BD485" s="54"/>
      <c r="BE485" s="54"/>
      <c r="BF485" s="54"/>
      <c r="BG485" s="54"/>
      <c r="BH485" s="54"/>
      <c r="BI485" s="54"/>
      <c r="BJ485" s="54"/>
      <c r="BK485" s="54"/>
      <c r="BL485" s="54"/>
      <c r="BM485" s="54"/>
      <c r="BN485" s="54"/>
      <c r="BO485" s="54"/>
      <c r="BP485" s="54"/>
      <c r="BQ485" s="54"/>
      <c r="BR485" s="54"/>
      <c r="BS485" s="54"/>
      <c r="BT485" s="54"/>
      <c r="BU485" s="54"/>
      <c r="BV485" s="54"/>
      <c r="BW485" s="54"/>
      <c r="BX485" s="49"/>
      <c r="BY485" s="55"/>
      <c r="BZ485" s="8"/>
      <c r="CE485" s="12" t="str">
        <f t="shared" si="367"/>
        <v/>
      </c>
      <c r="CG485" s="77" t="str">
        <f t="shared" si="368"/>
        <v/>
      </c>
      <c r="CH485" s="80" t="str">
        <f t="shared" si="369"/>
        <v/>
      </c>
      <c r="CL485" s="12" t="str">
        <f t="shared" si="370"/>
        <v/>
      </c>
      <c r="CM485" s="12" t="str">
        <f t="shared" si="371"/>
        <v/>
      </c>
      <c r="CN485" s="12" t="str" cm="1">
        <f t="array" ref="CN485">IF(OR($CE485="", $CG$3=""), "", IF(IFERROR(INDEX($K485:$T485, $CK485, MATCH(CN$3, $K$3:$T$3, 0)), "")="", $CC$4, $CC$3))</f>
        <v/>
      </c>
      <c r="CO485" s="12" t="str" cm="1">
        <f t="array" ref="CO485">IF(OR($CE485="", $CG$3=""), "", IF(IFERROR(INDEX($AA485:$AJ485, $CK485, MATCH(CO$3, $AA$3:$AJ$3, 0)), "")="", $CC$4, $CC$3))</f>
        <v/>
      </c>
      <c r="CP485" s="12" t="str">
        <f>IF(OR($CE485="", $CG$3=""), "", IF(CP$3='Property List &amp; Features'!$BG$9, $CC$3, IF(CP$3=$I485, $CC$3, $CC$4)))</f>
        <v/>
      </c>
      <c r="CQ485" s="12" t="str">
        <f>IF(OR($CE485="", $CG$3=""), "", IF(CQ$3='Property List &amp; Features'!$BG$9, $CC$3, IF(CQ$3=$J485, $CC$3, $CC$4)))</f>
        <v/>
      </c>
      <c r="CR485" s="12" t="str">
        <f t="shared" si="372"/>
        <v/>
      </c>
      <c r="CS485" s="12" t="str">
        <f t="shared" si="373"/>
        <v/>
      </c>
      <c r="CT485" s="12" t="str">
        <f t="shared" si="374"/>
        <v/>
      </c>
      <c r="CU485" s="12" t="str">
        <f t="shared" si="375"/>
        <v/>
      </c>
      <c r="CV485" s="12" t="str">
        <f t="shared" si="376"/>
        <v/>
      </c>
      <c r="CW485" s="12" t="str">
        <f t="shared" si="398"/>
        <v/>
      </c>
      <c r="CX485" s="12" t="str">
        <f t="shared" si="399"/>
        <v/>
      </c>
      <c r="CY485" s="12" t="str">
        <f t="shared" si="400"/>
        <v/>
      </c>
      <c r="CZ485" s="12" t="str">
        <f t="shared" si="401"/>
        <v/>
      </c>
      <c r="DA485" s="12" t="str">
        <f t="shared" si="402"/>
        <v/>
      </c>
      <c r="DB485" s="12" t="str">
        <f t="shared" si="403"/>
        <v/>
      </c>
      <c r="DC485" s="12" t="str">
        <f t="shared" si="404"/>
        <v/>
      </c>
      <c r="DD485" s="12" t="str">
        <f t="shared" si="405"/>
        <v/>
      </c>
      <c r="DE485" s="12" t="str">
        <f t="shared" si="406"/>
        <v/>
      </c>
      <c r="DF485" s="12" t="str">
        <f t="shared" si="407"/>
        <v/>
      </c>
      <c r="DG485" s="12" t="str">
        <f t="shared" si="408"/>
        <v/>
      </c>
      <c r="DH485" s="12" t="str">
        <f t="shared" si="409"/>
        <v/>
      </c>
      <c r="DI485" s="12" t="str">
        <f t="shared" si="410"/>
        <v/>
      </c>
      <c r="DJ485" s="12" t="str">
        <f t="shared" si="411"/>
        <v/>
      </c>
      <c r="DK485" s="12" t="str">
        <f t="shared" si="412"/>
        <v/>
      </c>
      <c r="DL485" s="12" t="str">
        <f t="shared" si="413"/>
        <v/>
      </c>
      <c r="DM485" s="12" t="str">
        <f t="shared" si="414"/>
        <v/>
      </c>
      <c r="DN485" s="12" t="str">
        <f t="shared" si="415"/>
        <v/>
      </c>
      <c r="DO485" s="12" t="str">
        <f t="shared" si="416"/>
        <v/>
      </c>
      <c r="DP485" s="12" t="str">
        <f t="shared" si="417"/>
        <v/>
      </c>
      <c r="DQ485" s="12" t="str">
        <f t="shared" si="418"/>
        <v/>
      </c>
      <c r="DR485" s="12" t="str">
        <f t="shared" si="380"/>
        <v/>
      </c>
      <c r="DS485" s="12" t="str">
        <f t="shared" si="381"/>
        <v/>
      </c>
      <c r="DT485" s="12" t="str">
        <f t="shared" si="382"/>
        <v/>
      </c>
      <c r="DU485" s="12" t="str">
        <f t="shared" si="383"/>
        <v/>
      </c>
      <c r="DV485" s="12" t="str">
        <f t="shared" si="384"/>
        <v/>
      </c>
      <c r="DW485" s="12" t="str">
        <f t="shared" si="385"/>
        <v/>
      </c>
      <c r="DX485" s="12" t="str">
        <f t="shared" si="386"/>
        <v/>
      </c>
      <c r="DY485" s="12" t="str">
        <f t="shared" si="387"/>
        <v/>
      </c>
      <c r="DZ485" s="12" t="str">
        <f t="shared" si="388"/>
        <v/>
      </c>
      <c r="EA485" s="12" t="str">
        <f t="shared" si="389"/>
        <v/>
      </c>
      <c r="EB485" s="12" t="str">
        <f t="shared" si="390"/>
        <v/>
      </c>
      <c r="EC485" s="12" t="str">
        <f t="shared" si="391"/>
        <v/>
      </c>
      <c r="ED485" s="12" t="str">
        <f t="shared" si="392"/>
        <v/>
      </c>
      <c r="EE485" s="12" t="str">
        <f t="shared" si="393"/>
        <v/>
      </c>
      <c r="EF485" s="12" t="str">
        <f t="shared" si="394"/>
        <v/>
      </c>
      <c r="EG485" s="12" t="str">
        <f t="shared" si="395"/>
        <v/>
      </c>
      <c r="EH485" s="12" t="str">
        <f t="shared" si="396"/>
        <v/>
      </c>
      <c r="EI485" s="12" t="str">
        <f t="shared" si="397"/>
        <v/>
      </c>
      <c r="EK485" s="83" t="str">
        <f t="shared" si="377"/>
        <v/>
      </c>
      <c r="EM485" s="12" t="str">
        <f t="shared" si="378"/>
        <v/>
      </c>
      <c r="EO485" s="12" t="str">
        <f t="shared" si="379"/>
        <v/>
      </c>
      <c r="EQ485" s="12" t="str">
        <f>IF($EO485="", "", IF($EQ$8=$EQ$6, COUNTIF($EO$11:$EO$2510, "&gt;"&amp;$EO485)+1+COUNTIF($EO$11:$EO485, $EO485)-1, COUNTIF($EO$11:$EO$2510, "&lt;"&amp;$EO485)+1+COUNTIF($EO$11:$EO485, $EO485)-1))</f>
        <v/>
      </c>
    </row>
    <row r="486" spans="1:147" x14ac:dyDescent="0.55000000000000004">
      <c r="A486" s="8"/>
      <c r="B486" s="12" t="str">
        <f>IF($D486="", "", COUNTIF($D$11:$D486, $D486))</f>
        <v/>
      </c>
      <c r="C486" s="8"/>
      <c r="D486" s="45"/>
      <c r="E486" s="46"/>
      <c r="F486" s="47"/>
      <c r="G486" s="54"/>
      <c r="H486" s="54"/>
      <c r="I486" s="48"/>
      <c r="J486" s="49"/>
      <c r="K486" s="50"/>
      <c r="L486" s="50"/>
      <c r="M486" s="50"/>
      <c r="N486" s="50"/>
      <c r="O486" s="50"/>
      <c r="P486" s="50"/>
      <c r="Q486" s="50"/>
      <c r="R486" s="50"/>
      <c r="S486" s="50"/>
      <c r="T486" s="50"/>
      <c r="U486" s="51"/>
      <c r="V486" s="52"/>
      <c r="W486" s="53"/>
      <c r="X486" s="53"/>
      <c r="Y486" s="53"/>
      <c r="Z486" s="53"/>
      <c r="AA486" s="48"/>
      <c r="AB486" s="54"/>
      <c r="AC486" s="54"/>
      <c r="AD486" s="54"/>
      <c r="AE486" s="54"/>
      <c r="AF486" s="54"/>
      <c r="AG486" s="54"/>
      <c r="AH486" s="54"/>
      <c r="AI486" s="54"/>
      <c r="AJ486" s="49"/>
      <c r="AK486" s="48"/>
      <c r="AL486" s="54"/>
      <c r="AM486" s="54"/>
      <c r="AN486" s="54"/>
      <c r="AO486" s="54"/>
      <c r="AP486" s="54"/>
      <c r="AQ486" s="54"/>
      <c r="AR486" s="54"/>
      <c r="AS486" s="54"/>
      <c r="AT486" s="54"/>
      <c r="AU486" s="54"/>
      <c r="AV486" s="54"/>
      <c r="AW486" s="54"/>
      <c r="AX486" s="54"/>
      <c r="AY486" s="54"/>
      <c r="AZ486" s="54"/>
      <c r="BA486" s="54"/>
      <c r="BB486" s="54"/>
      <c r="BC486" s="54"/>
      <c r="BD486" s="54"/>
      <c r="BE486" s="54"/>
      <c r="BF486" s="54"/>
      <c r="BG486" s="54"/>
      <c r="BH486" s="54"/>
      <c r="BI486" s="54"/>
      <c r="BJ486" s="54"/>
      <c r="BK486" s="54"/>
      <c r="BL486" s="54"/>
      <c r="BM486" s="54"/>
      <c r="BN486" s="54"/>
      <c r="BO486" s="54"/>
      <c r="BP486" s="54"/>
      <c r="BQ486" s="54"/>
      <c r="BR486" s="54"/>
      <c r="BS486" s="54"/>
      <c r="BT486" s="54"/>
      <c r="BU486" s="54"/>
      <c r="BV486" s="54"/>
      <c r="BW486" s="54"/>
      <c r="BX486" s="49"/>
      <c r="BY486" s="55"/>
      <c r="BZ486" s="8"/>
      <c r="CE486" s="12" t="str">
        <f t="shared" si="367"/>
        <v/>
      </c>
      <c r="CG486" s="77" t="str">
        <f t="shared" si="368"/>
        <v/>
      </c>
      <c r="CH486" s="80" t="str">
        <f t="shared" si="369"/>
        <v/>
      </c>
      <c r="CL486" s="12" t="str">
        <f t="shared" si="370"/>
        <v/>
      </c>
      <c r="CM486" s="12" t="str">
        <f t="shared" si="371"/>
        <v/>
      </c>
      <c r="CN486" s="12" t="str" cm="1">
        <f t="array" ref="CN486">IF(OR($CE486="", $CG$3=""), "", IF(IFERROR(INDEX($K486:$T486, $CK486, MATCH(CN$3, $K$3:$T$3, 0)), "")="", $CC$4, $CC$3))</f>
        <v/>
      </c>
      <c r="CO486" s="12" t="str" cm="1">
        <f t="array" ref="CO486">IF(OR($CE486="", $CG$3=""), "", IF(IFERROR(INDEX($AA486:$AJ486, $CK486, MATCH(CO$3, $AA$3:$AJ$3, 0)), "")="", $CC$4, $CC$3))</f>
        <v/>
      </c>
      <c r="CP486" s="12" t="str">
        <f>IF(OR($CE486="", $CG$3=""), "", IF(CP$3='Property List &amp; Features'!$BG$9, $CC$3, IF(CP$3=$I486, $CC$3, $CC$4)))</f>
        <v/>
      </c>
      <c r="CQ486" s="12" t="str">
        <f>IF(OR($CE486="", $CG$3=""), "", IF(CQ$3='Property List &amp; Features'!$BG$9, $CC$3, IF(CQ$3=$J486, $CC$3, $CC$4)))</f>
        <v/>
      </c>
      <c r="CR486" s="12" t="str">
        <f t="shared" si="372"/>
        <v/>
      </c>
      <c r="CS486" s="12" t="str">
        <f t="shared" si="373"/>
        <v/>
      </c>
      <c r="CT486" s="12" t="str">
        <f t="shared" si="374"/>
        <v/>
      </c>
      <c r="CU486" s="12" t="str">
        <f t="shared" si="375"/>
        <v/>
      </c>
      <c r="CV486" s="12" t="str">
        <f t="shared" si="376"/>
        <v/>
      </c>
      <c r="CW486" s="12" t="str">
        <f t="shared" si="398"/>
        <v/>
      </c>
      <c r="CX486" s="12" t="str">
        <f t="shared" si="399"/>
        <v/>
      </c>
      <c r="CY486" s="12" t="str">
        <f t="shared" si="400"/>
        <v/>
      </c>
      <c r="CZ486" s="12" t="str">
        <f t="shared" si="401"/>
        <v/>
      </c>
      <c r="DA486" s="12" t="str">
        <f t="shared" si="402"/>
        <v/>
      </c>
      <c r="DB486" s="12" t="str">
        <f t="shared" si="403"/>
        <v/>
      </c>
      <c r="DC486" s="12" t="str">
        <f t="shared" si="404"/>
        <v/>
      </c>
      <c r="DD486" s="12" t="str">
        <f t="shared" si="405"/>
        <v/>
      </c>
      <c r="DE486" s="12" t="str">
        <f t="shared" si="406"/>
        <v/>
      </c>
      <c r="DF486" s="12" t="str">
        <f t="shared" si="407"/>
        <v/>
      </c>
      <c r="DG486" s="12" t="str">
        <f t="shared" si="408"/>
        <v/>
      </c>
      <c r="DH486" s="12" t="str">
        <f t="shared" si="409"/>
        <v/>
      </c>
      <c r="DI486" s="12" t="str">
        <f t="shared" si="410"/>
        <v/>
      </c>
      <c r="DJ486" s="12" t="str">
        <f t="shared" si="411"/>
        <v/>
      </c>
      <c r="DK486" s="12" t="str">
        <f t="shared" si="412"/>
        <v/>
      </c>
      <c r="DL486" s="12" t="str">
        <f t="shared" si="413"/>
        <v/>
      </c>
      <c r="DM486" s="12" t="str">
        <f t="shared" si="414"/>
        <v/>
      </c>
      <c r="DN486" s="12" t="str">
        <f t="shared" si="415"/>
        <v/>
      </c>
      <c r="DO486" s="12" t="str">
        <f t="shared" si="416"/>
        <v/>
      </c>
      <c r="DP486" s="12" t="str">
        <f t="shared" si="417"/>
        <v/>
      </c>
      <c r="DQ486" s="12" t="str">
        <f t="shared" si="418"/>
        <v/>
      </c>
      <c r="DR486" s="12" t="str">
        <f t="shared" si="380"/>
        <v/>
      </c>
      <c r="DS486" s="12" t="str">
        <f t="shared" si="381"/>
        <v/>
      </c>
      <c r="DT486" s="12" t="str">
        <f t="shared" si="382"/>
        <v/>
      </c>
      <c r="DU486" s="12" t="str">
        <f t="shared" si="383"/>
        <v/>
      </c>
      <c r="DV486" s="12" t="str">
        <f t="shared" si="384"/>
        <v/>
      </c>
      <c r="DW486" s="12" t="str">
        <f t="shared" si="385"/>
        <v/>
      </c>
      <c r="DX486" s="12" t="str">
        <f t="shared" si="386"/>
        <v/>
      </c>
      <c r="DY486" s="12" t="str">
        <f t="shared" si="387"/>
        <v/>
      </c>
      <c r="DZ486" s="12" t="str">
        <f t="shared" si="388"/>
        <v/>
      </c>
      <c r="EA486" s="12" t="str">
        <f t="shared" si="389"/>
        <v/>
      </c>
      <c r="EB486" s="12" t="str">
        <f t="shared" si="390"/>
        <v/>
      </c>
      <c r="EC486" s="12" t="str">
        <f t="shared" si="391"/>
        <v/>
      </c>
      <c r="ED486" s="12" t="str">
        <f t="shared" si="392"/>
        <v/>
      </c>
      <c r="EE486" s="12" t="str">
        <f t="shared" si="393"/>
        <v/>
      </c>
      <c r="EF486" s="12" t="str">
        <f t="shared" si="394"/>
        <v/>
      </c>
      <c r="EG486" s="12" t="str">
        <f t="shared" si="395"/>
        <v/>
      </c>
      <c r="EH486" s="12" t="str">
        <f t="shared" si="396"/>
        <v/>
      </c>
      <c r="EI486" s="12" t="str">
        <f t="shared" si="397"/>
        <v/>
      </c>
      <c r="EK486" s="83" t="str">
        <f t="shared" si="377"/>
        <v/>
      </c>
      <c r="EM486" s="12" t="str">
        <f t="shared" si="378"/>
        <v/>
      </c>
      <c r="EO486" s="12" t="str">
        <f t="shared" si="379"/>
        <v/>
      </c>
      <c r="EQ486" s="12" t="str">
        <f>IF($EO486="", "", IF($EQ$8=$EQ$6, COUNTIF($EO$11:$EO$2510, "&gt;"&amp;$EO486)+1+COUNTIF($EO$11:$EO486, $EO486)-1, COUNTIF($EO$11:$EO$2510, "&lt;"&amp;$EO486)+1+COUNTIF($EO$11:$EO486, $EO486)-1))</f>
        <v/>
      </c>
    </row>
    <row r="487" spans="1:147" x14ac:dyDescent="0.55000000000000004">
      <c r="A487" s="8"/>
      <c r="B487" s="12" t="str">
        <f>IF($D487="", "", COUNTIF($D$11:$D487, $D487))</f>
        <v/>
      </c>
      <c r="C487" s="8"/>
      <c r="D487" s="45"/>
      <c r="E487" s="46"/>
      <c r="F487" s="47"/>
      <c r="G487" s="54"/>
      <c r="H487" s="54"/>
      <c r="I487" s="48"/>
      <c r="J487" s="49"/>
      <c r="K487" s="50"/>
      <c r="L487" s="50"/>
      <c r="M487" s="50"/>
      <c r="N487" s="50"/>
      <c r="O487" s="50"/>
      <c r="P487" s="50"/>
      <c r="Q487" s="50"/>
      <c r="R487" s="50"/>
      <c r="S487" s="50"/>
      <c r="T487" s="50"/>
      <c r="U487" s="51"/>
      <c r="V487" s="52"/>
      <c r="W487" s="53"/>
      <c r="X487" s="53"/>
      <c r="Y487" s="53"/>
      <c r="Z487" s="53"/>
      <c r="AA487" s="48"/>
      <c r="AB487" s="54"/>
      <c r="AC487" s="54"/>
      <c r="AD487" s="54"/>
      <c r="AE487" s="54"/>
      <c r="AF487" s="54"/>
      <c r="AG487" s="54"/>
      <c r="AH487" s="54"/>
      <c r="AI487" s="54"/>
      <c r="AJ487" s="49"/>
      <c r="AK487" s="48"/>
      <c r="AL487" s="54"/>
      <c r="AM487" s="54"/>
      <c r="AN487" s="54"/>
      <c r="AO487" s="54"/>
      <c r="AP487" s="54"/>
      <c r="AQ487" s="54"/>
      <c r="AR487" s="54"/>
      <c r="AS487" s="54"/>
      <c r="AT487" s="54"/>
      <c r="AU487" s="54"/>
      <c r="AV487" s="54"/>
      <c r="AW487" s="54"/>
      <c r="AX487" s="54"/>
      <c r="AY487" s="54"/>
      <c r="AZ487" s="54"/>
      <c r="BA487" s="54"/>
      <c r="BB487" s="54"/>
      <c r="BC487" s="54"/>
      <c r="BD487" s="54"/>
      <c r="BE487" s="54"/>
      <c r="BF487" s="54"/>
      <c r="BG487" s="54"/>
      <c r="BH487" s="54"/>
      <c r="BI487" s="54"/>
      <c r="BJ487" s="54"/>
      <c r="BK487" s="54"/>
      <c r="BL487" s="54"/>
      <c r="BM487" s="54"/>
      <c r="BN487" s="54"/>
      <c r="BO487" s="54"/>
      <c r="BP487" s="54"/>
      <c r="BQ487" s="54"/>
      <c r="BR487" s="54"/>
      <c r="BS487" s="54"/>
      <c r="BT487" s="54"/>
      <c r="BU487" s="54"/>
      <c r="BV487" s="54"/>
      <c r="BW487" s="54"/>
      <c r="BX487" s="49"/>
      <c r="BY487" s="55"/>
      <c r="BZ487" s="8"/>
      <c r="CE487" s="12" t="str">
        <f t="shared" si="367"/>
        <v/>
      </c>
      <c r="CG487" s="77" t="str">
        <f t="shared" si="368"/>
        <v/>
      </c>
      <c r="CH487" s="80" t="str">
        <f t="shared" si="369"/>
        <v/>
      </c>
      <c r="CL487" s="12" t="str">
        <f t="shared" si="370"/>
        <v/>
      </c>
      <c r="CM487" s="12" t="str">
        <f t="shared" si="371"/>
        <v/>
      </c>
      <c r="CN487" s="12" t="str" cm="1">
        <f t="array" ref="CN487">IF(OR($CE487="", $CG$3=""), "", IF(IFERROR(INDEX($K487:$T487, $CK487, MATCH(CN$3, $K$3:$T$3, 0)), "")="", $CC$4, $CC$3))</f>
        <v/>
      </c>
      <c r="CO487" s="12" t="str" cm="1">
        <f t="array" ref="CO487">IF(OR($CE487="", $CG$3=""), "", IF(IFERROR(INDEX($AA487:$AJ487, $CK487, MATCH(CO$3, $AA$3:$AJ$3, 0)), "")="", $CC$4, $CC$3))</f>
        <v/>
      </c>
      <c r="CP487" s="12" t="str">
        <f>IF(OR($CE487="", $CG$3=""), "", IF(CP$3='Property List &amp; Features'!$BG$9, $CC$3, IF(CP$3=$I487, $CC$3, $CC$4)))</f>
        <v/>
      </c>
      <c r="CQ487" s="12" t="str">
        <f>IF(OR($CE487="", $CG$3=""), "", IF(CQ$3='Property List &amp; Features'!$BG$9, $CC$3, IF(CQ$3=$J487, $CC$3, $CC$4)))</f>
        <v/>
      </c>
      <c r="CR487" s="12" t="str">
        <f t="shared" si="372"/>
        <v/>
      </c>
      <c r="CS487" s="12" t="str">
        <f t="shared" si="373"/>
        <v/>
      </c>
      <c r="CT487" s="12" t="str">
        <f t="shared" si="374"/>
        <v/>
      </c>
      <c r="CU487" s="12" t="str">
        <f t="shared" si="375"/>
        <v/>
      </c>
      <c r="CV487" s="12" t="str">
        <f t="shared" si="376"/>
        <v/>
      </c>
      <c r="CW487" s="12" t="str">
        <f t="shared" si="398"/>
        <v/>
      </c>
      <c r="CX487" s="12" t="str">
        <f t="shared" si="399"/>
        <v/>
      </c>
      <c r="CY487" s="12" t="str">
        <f t="shared" si="400"/>
        <v/>
      </c>
      <c r="CZ487" s="12" t="str">
        <f t="shared" si="401"/>
        <v/>
      </c>
      <c r="DA487" s="12" t="str">
        <f t="shared" si="402"/>
        <v/>
      </c>
      <c r="DB487" s="12" t="str">
        <f t="shared" si="403"/>
        <v/>
      </c>
      <c r="DC487" s="12" t="str">
        <f t="shared" si="404"/>
        <v/>
      </c>
      <c r="DD487" s="12" t="str">
        <f t="shared" si="405"/>
        <v/>
      </c>
      <c r="DE487" s="12" t="str">
        <f t="shared" si="406"/>
        <v/>
      </c>
      <c r="DF487" s="12" t="str">
        <f t="shared" si="407"/>
        <v/>
      </c>
      <c r="DG487" s="12" t="str">
        <f t="shared" si="408"/>
        <v/>
      </c>
      <c r="DH487" s="12" t="str">
        <f t="shared" si="409"/>
        <v/>
      </c>
      <c r="DI487" s="12" t="str">
        <f t="shared" si="410"/>
        <v/>
      </c>
      <c r="DJ487" s="12" t="str">
        <f t="shared" si="411"/>
        <v/>
      </c>
      <c r="DK487" s="12" t="str">
        <f t="shared" si="412"/>
        <v/>
      </c>
      <c r="DL487" s="12" t="str">
        <f t="shared" si="413"/>
        <v/>
      </c>
      <c r="DM487" s="12" t="str">
        <f t="shared" si="414"/>
        <v/>
      </c>
      <c r="DN487" s="12" t="str">
        <f t="shared" si="415"/>
        <v/>
      </c>
      <c r="DO487" s="12" t="str">
        <f t="shared" si="416"/>
        <v/>
      </c>
      <c r="DP487" s="12" t="str">
        <f t="shared" si="417"/>
        <v/>
      </c>
      <c r="DQ487" s="12" t="str">
        <f t="shared" si="418"/>
        <v/>
      </c>
      <c r="DR487" s="12" t="str">
        <f t="shared" si="380"/>
        <v/>
      </c>
      <c r="DS487" s="12" t="str">
        <f t="shared" si="381"/>
        <v/>
      </c>
      <c r="DT487" s="12" t="str">
        <f t="shared" si="382"/>
        <v/>
      </c>
      <c r="DU487" s="12" t="str">
        <f t="shared" si="383"/>
        <v/>
      </c>
      <c r="DV487" s="12" t="str">
        <f t="shared" si="384"/>
        <v/>
      </c>
      <c r="DW487" s="12" t="str">
        <f t="shared" si="385"/>
        <v/>
      </c>
      <c r="DX487" s="12" t="str">
        <f t="shared" si="386"/>
        <v/>
      </c>
      <c r="DY487" s="12" t="str">
        <f t="shared" si="387"/>
        <v/>
      </c>
      <c r="DZ487" s="12" t="str">
        <f t="shared" si="388"/>
        <v/>
      </c>
      <c r="EA487" s="12" t="str">
        <f t="shared" si="389"/>
        <v/>
      </c>
      <c r="EB487" s="12" t="str">
        <f t="shared" si="390"/>
        <v/>
      </c>
      <c r="EC487" s="12" t="str">
        <f t="shared" si="391"/>
        <v/>
      </c>
      <c r="ED487" s="12" t="str">
        <f t="shared" si="392"/>
        <v/>
      </c>
      <c r="EE487" s="12" t="str">
        <f t="shared" si="393"/>
        <v/>
      </c>
      <c r="EF487" s="12" t="str">
        <f t="shared" si="394"/>
        <v/>
      </c>
      <c r="EG487" s="12" t="str">
        <f t="shared" si="395"/>
        <v/>
      </c>
      <c r="EH487" s="12" t="str">
        <f t="shared" si="396"/>
        <v/>
      </c>
      <c r="EI487" s="12" t="str">
        <f t="shared" si="397"/>
        <v/>
      </c>
      <c r="EK487" s="83" t="str">
        <f t="shared" si="377"/>
        <v/>
      </c>
      <c r="EM487" s="12" t="str">
        <f t="shared" si="378"/>
        <v/>
      </c>
      <c r="EO487" s="12" t="str">
        <f t="shared" si="379"/>
        <v/>
      </c>
      <c r="EQ487" s="12" t="str">
        <f>IF($EO487="", "", IF($EQ$8=$EQ$6, COUNTIF($EO$11:$EO$2510, "&gt;"&amp;$EO487)+1+COUNTIF($EO$11:$EO487, $EO487)-1, COUNTIF($EO$11:$EO$2510, "&lt;"&amp;$EO487)+1+COUNTIF($EO$11:$EO487, $EO487)-1))</f>
        <v/>
      </c>
    </row>
    <row r="488" spans="1:147" x14ac:dyDescent="0.55000000000000004">
      <c r="A488" s="8"/>
      <c r="B488" s="12" t="str">
        <f>IF($D488="", "", COUNTIF($D$11:$D488, $D488))</f>
        <v/>
      </c>
      <c r="C488" s="8"/>
      <c r="D488" s="45"/>
      <c r="E488" s="46"/>
      <c r="F488" s="47"/>
      <c r="G488" s="54"/>
      <c r="H488" s="54"/>
      <c r="I488" s="48"/>
      <c r="J488" s="49"/>
      <c r="K488" s="50"/>
      <c r="L488" s="50"/>
      <c r="M488" s="50"/>
      <c r="N488" s="50"/>
      <c r="O488" s="50"/>
      <c r="P488" s="50"/>
      <c r="Q488" s="50"/>
      <c r="R488" s="50"/>
      <c r="S488" s="50"/>
      <c r="T488" s="50"/>
      <c r="U488" s="51"/>
      <c r="V488" s="52"/>
      <c r="W488" s="53"/>
      <c r="X488" s="53"/>
      <c r="Y488" s="53"/>
      <c r="Z488" s="53"/>
      <c r="AA488" s="48"/>
      <c r="AB488" s="54"/>
      <c r="AC488" s="54"/>
      <c r="AD488" s="54"/>
      <c r="AE488" s="54"/>
      <c r="AF488" s="54"/>
      <c r="AG488" s="54"/>
      <c r="AH488" s="54"/>
      <c r="AI488" s="54"/>
      <c r="AJ488" s="49"/>
      <c r="AK488" s="48"/>
      <c r="AL488" s="54"/>
      <c r="AM488" s="54"/>
      <c r="AN488" s="54"/>
      <c r="AO488" s="54"/>
      <c r="AP488" s="54"/>
      <c r="AQ488" s="54"/>
      <c r="AR488" s="54"/>
      <c r="AS488" s="54"/>
      <c r="AT488" s="54"/>
      <c r="AU488" s="54"/>
      <c r="AV488" s="54"/>
      <c r="AW488" s="54"/>
      <c r="AX488" s="54"/>
      <c r="AY488" s="54"/>
      <c r="AZ488" s="54"/>
      <c r="BA488" s="54"/>
      <c r="BB488" s="54"/>
      <c r="BC488" s="54"/>
      <c r="BD488" s="54"/>
      <c r="BE488" s="54"/>
      <c r="BF488" s="54"/>
      <c r="BG488" s="54"/>
      <c r="BH488" s="54"/>
      <c r="BI488" s="54"/>
      <c r="BJ488" s="54"/>
      <c r="BK488" s="54"/>
      <c r="BL488" s="54"/>
      <c r="BM488" s="54"/>
      <c r="BN488" s="54"/>
      <c r="BO488" s="54"/>
      <c r="BP488" s="54"/>
      <c r="BQ488" s="54"/>
      <c r="BR488" s="54"/>
      <c r="BS488" s="54"/>
      <c r="BT488" s="54"/>
      <c r="BU488" s="54"/>
      <c r="BV488" s="54"/>
      <c r="BW488" s="54"/>
      <c r="BX488" s="49"/>
      <c r="BY488" s="55"/>
      <c r="BZ488" s="8"/>
      <c r="CE488" s="12" t="str">
        <f t="shared" si="367"/>
        <v/>
      </c>
      <c r="CG488" s="77" t="str">
        <f t="shared" si="368"/>
        <v/>
      </c>
      <c r="CH488" s="80" t="str">
        <f t="shared" si="369"/>
        <v/>
      </c>
      <c r="CL488" s="12" t="str">
        <f t="shared" si="370"/>
        <v/>
      </c>
      <c r="CM488" s="12" t="str">
        <f t="shared" si="371"/>
        <v/>
      </c>
      <c r="CN488" s="12" t="str" cm="1">
        <f t="array" ref="CN488">IF(OR($CE488="", $CG$3=""), "", IF(IFERROR(INDEX($K488:$T488, $CK488, MATCH(CN$3, $K$3:$T$3, 0)), "")="", $CC$4, $CC$3))</f>
        <v/>
      </c>
      <c r="CO488" s="12" t="str" cm="1">
        <f t="array" ref="CO488">IF(OR($CE488="", $CG$3=""), "", IF(IFERROR(INDEX($AA488:$AJ488, $CK488, MATCH(CO$3, $AA$3:$AJ$3, 0)), "")="", $CC$4, $CC$3))</f>
        <v/>
      </c>
      <c r="CP488" s="12" t="str">
        <f>IF(OR($CE488="", $CG$3=""), "", IF(CP$3='Property List &amp; Features'!$BG$9, $CC$3, IF(CP$3=$I488, $CC$3, $CC$4)))</f>
        <v/>
      </c>
      <c r="CQ488" s="12" t="str">
        <f>IF(OR($CE488="", $CG$3=""), "", IF(CQ$3='Property List &amp; Features'!$BG$9, $CC$3, IF(CQ$3=$J488, $CC$3, $CC$4)))</f>
        <v/>
      </c>
      <c r="CR488" s="12" t="str">
        <f t="shared" si="372"/>
        <v/>
      </c>
      <c r="CS488" s="12" t="str">
        <f t="shared" si="373"/>
        <v/>
      </c>
      <c r="CT488" s="12" t="str">
        <f t="shared" si="374"/>
        <v/>
      </c>
      <c r="CU488" s="12" t="str">
        <f t="shared" si="375"/>
        <v/>
      </c>
      <c r="CV488" s="12" t="str">
        <f t="shared" si="376"/>
        <v/>
      </c>
      <c r="CW488" s="12" t="str">
        <f t="shared" si="398"/>
        <v/>
      </c>
      <c r="CX488" s="12" t="str">
        <f t="shared" si="399"/>
        <v/>
      </c>
      <c r="CY488" s="12" t="str">
        <f t="shared" si="400"/>
        <v/>
      </c>
      <c r="CZ488" s="12" t="str">
        <f t="shared" si="401"/>
        <v/>
      </c>
      <c r="DA488" s="12" t="str">
        <f t="shared" si="402"/>
        <v/>
      </c>
      <c r="DB488" s="12" t="str">
        <f t="shared" si="403"/>
        <v/>
      </c>
      <c r="DC488" s="12" t="str">
        <f t="shared" si="404"/>
        <v/>
      </c>
      <c r="DD488" s="12" t="str">
        <f t="shared" si="405"/>
        <v/>
      </c>
      <c r="DE488" s="12" t="str">
        <f t="shared" si="406"/>
        <v/>
      </c>
      <c r="DF488" s="12" t="str">
        <f t="shared" si="407"/>
        <v/>
      </c>
      <c r="DG488" s="12" t="str">
        <f t="shared" si="408"/>
        <v/>
      </c>
      <c r="DH488" s="12" t="str">
        <f t="shared" si="409"/>
        <v/>
      </c>
      <c r="DI488" s="12" t="str">
        <f t="shared" si="410"/>
        <v/>
      </c>
      <c r="DJ488" s="12" t="str">
        <f t="shared" si="411"/>
        <v/>
      </c>
      <c r="DK488" s="12" t="str">
        <f t="shared" si="412"/>
        <v/>
      </c>
      <c r="DL488" s="12" t="str">
        <f t="shared" si="413"/>
        <v/>
      </c>
      <c r="DM488" s="12" t="str">
        <f t="shared" si="414"/>
        <v/>
      </c>
      <c r="DN488" s="12" t="str">
        <f t="shared" si="415"/>
        <v/>
      </c>
      <c r="DO488" s="12" t="str">
        <f t="shared" si="416"/>
        <v/>
      </c>
      <c r="DP488" s="12" t="str">
        <f t="shared" si="417"/>
        <v/>
      </c>
      <c r="DQ488" s="12" t="str">
        <f t="shared" si="418"/>
        <v/>
      </c>
      <c r="DR488" s="12" t="str">
        <f t="shared" si="380"/>
        <v/>
      </c>
      <c r="DS488" s="12" t="str">
        <f t="shared" si="381"/>
        <v/>
      </c>
      <c r="DT488" s="12" t="str">
        <f t="shared" si="382"/>
        <v/>
      </c>
      <c r="DU488" s="12" t="str">
        <f t="shared" si="383"/>
        <v/>
      </c>
      <c r="DV488" s="12" t="str">
        <f t="shared" si="384"/>
        <v/>
      </c>
      <c r="DW488" s="12" t="str">
        <f t="shared" si="385"/>
        <v/>
      </c>
      <c r="DX488" s="12" t="str">
        <f t="shared" si="386"/>
        <v/>
      </c>
      <c r="DY488" s="12" t="str">
        <f t="shared" si="387"/>
        <v/>
      </c>
      <c r="DZ488" s="12" t="str">
        <f t="shared" si="388"/>
        <v/>
      </c>
      <c r="EA488" s="12" t="str">
        <f t="shared" si="389"/>
        <v/>
      </c>
      <c r="EB488" s="12" t="str">
        <f t="shared" si="390"/>
        <v/>
      </c>
      <c r="EC488" s="12" t="str">
        <f t="shared" si="391"/>
        <v/>
      </c>
      <c r="ED488" s="12" t="str">
        <f t="shared" si="392"/>
        <v/>
      </c>
      <c r="EE488" s="12" t="str">
        <f t="shared" si="393"/>
        <v/>
      </c>
      <c r="EF488" s="12" t="str">
        <f t="shared" si="394"/>
        <v/>
      </c>
      <c r="EG488" s="12" t="str">
        <f t="shared" si="395"/>
        <v/>
      </c>
      <c r="EH488" s="12" t="str">
        <f t="shared" si="396"/>
        <v/>
      </c>
      <c r="EI488" s="12" t="str">
        <f t="shared" si="397"/>
        <v/>
      </c>
      <c r="EK488" s="83" t="str">
        <f t="shared" si="377"/>
        <v/>
      </c>
      <c r="EM488" s="12" t="str">
        <f t="shared" si="378"/>
        <v/>
      </c>
      <c r="EO488" s="12" t="str">
        <f t="shared" si="379"/>
        <v/>
      </c>
      <c r="EQ488" s="12" t="str">
        <f>IF($EO488="", "", IF($EQ$8=$EQ$6, COUNTIF($EO$11:$EO$2510, "&gt;"&amp;$EO488)+1+COUNTIF($EO$11:$EO488, $EO488)-1, COUNTIF($EO$11:$EO$2510, "&lt;"&amp;$EO488)+1+COUNTIF($EO$11:$EO488, $EO488)-1))</f>
        <v/>
      </c>
    </row>
    <row r="489" spans="1:147" x14ac:dyDescent="0.55000000000000004">
      <c r="A489" s="8"/>
      <c r="B489" s="12" t="str">
        <f>IF($D489="", "", COUNTIF($D$11:$D489, $D489))</f>
        <v/>
      </c>
      <c r="C489" s="8"/>
      <c r="D489" s="45"/>
      <c r="E489" s="46"/>
      <c r="F489" s="47"/>
      <c r="G489" s="54"/>
      <c r="H489" s="54"/>
      <c r="I489" s="48"/>
      <c r="J489" s="49"/>
      <c r="K489" s="50"/>
      <c r="L489" s="50"/>
      <c r="M489" s="50"/>
      <c r="N489" s="50"/>
      <c r="O489" s="50"/>
      <c r="P489" s="50"/>
      <c r="Q489" s="50"/>
      <c r="R489" s="50"/>
      <c r="S489" s="50"/>
      <c r="T489" s="50"/>
      <c r="U489" s="51"/>
      <c r="V489" s="52"/>
      <c r="W489" s="53"/>
      <c r="X489" s="53"/>
      <c r="Y489" s="53"/>
      <c r="Z489" s="53"/>
      <c r="AA489" s="48"/>
      <c r="AB489" s="54"/>
      <c r="AC489" s="54"/>
      <c r="AD489" s="54"/>
      <c r="AE489" s="54"/>
      <c r="AF489" s="54"/>
      <c r="AG489" s="54"/>
      <c r="AH489" s="54"/>
      <c r="AI489" s="54"/>
      <c r="AJ489" s="49"/>
      <c r="AK489" s="48"/>
      <c r="AL489" s="54"/>
      <c r="AM489" s="54"/>
      <c r="AN489" s="54"/>
      <c r="AO489" s="54"/>
      <c r="AP489" s="54"/>
      <c r="AQ489" s="54"/>
      <c r="AR489" s="54"/>
      <c r="AS489" s="54"/>
      <c r="AT489" s="54"/>
      <c r="AU489" s="54"/>
      <c r="AV489" s="54"/>
      <c r="AW489" s="54"/>
      <c r="AX489" s="54"/>
      <c r="AY489" s="54"/>
      <c r="AZ489" s="54"/>
      <c r="BA489" s="54"/>
      <c r="BB489" s="54"/>
      <c r="BC489" s="54"/>
      <c r="BD489" s="54"/>
      <c r="BE489" s="54"/>
      <c r="BF489" s="54"/>
      <c r="BG489" s="54"/>
      <c r="BH489" s="54"/>
      <c r="BI489" s="54"/>
      <c r="BJ489" s="54"/>
      <c r="BK489" s="54"/>
      <c r="BL489" s="54"/>
      <c r="BM489" s="54"/>
      <c r="BN489" s="54"/>
      <c r="BO489" s="54"/>
      <c r="BP489" s="54"/>
      <c r="BQ489" s="54"/>
      <c r="BR489" s="54"/>
      <c r="BS489" s="54"/>
      <c r="BT489" s="54"/>
      <c r="BU489" s="54"/>
      <c r="BV489" s="54"/>
      <c r="BW489" s="54"/>
      <c r="BX489" s="49"/>
      <c r="BY489" s="55"/>
      <c r="BZ489" s="8"/>
      <c r="CE489" s="12" t="str">
        <f t="shared" si="367"/>
        <v/>
      </c>
      <c r="CG489" s="77" t="str">
        <f t="shared" si="368"/>
        <v/>
      </c>
      <c r="CH489" s="80" t="str">
        <f t="shared" si="369"/>
        <v/>
      </c>
      <c r="CL489" s="12" t="str">
        <f t="shared" si="370"/>
        <v/>
      </c>
      <c r="CM489" s="12" t="str">
        <f t="shared" si="371"/>
        <v/>
      </c>
      <c r="CN489" s="12" t="str" cm="1">
        <f t="array" ref="CN489">IF(OR($CE489="", $CG$3=""), "", IF(IFERROR(INDEX($K489:$T489, $CK489, MATCH(CN$3, $K$3:$T$3, 0)), "")="", $CC$4, $CC$3))</f>
        <v/>
      </c>
      <c r="CO489" s="12" t="str" cm="1">
        <f t="array" ref="CO489">IF(OR($CE489="", $CG$3=""), "", IF(IFERROR(INDEX($AA489:$AJ489, $CK489, MATCH(CO$3, $AA$3:$AJ$3, 0)), "")="", $CC$4, $CC$3))</f>
        <v/>
      </c>
      <c r="CP489" s="12" t="str">
        <f>IF(OR($CE489="", $CG$3=""), "", IF(CP$3='Property List &amp; Features'!$BG$9, $CC$3, IF(CP$3=$I489, $CC$3, $CC$4)))</f>
        <v/>
      </c>
      <c r="CQ489" s="12" t="str">
        <f>IF(OR($CE489="", $CG$3=""), "", IF(CQ$3='Property List &amp; Features'!$BG$9, $CC$3, IF(CQ$3=$J489, $CC$3, $CC$4)))</f>
        <v/>
      </c>
      <c r="CR489" s="12" t="str">
        <f t="shared" si="372"/>
        <v/>
      </c>
      <c r="CS489" s="12" t="str">
        <f t="shared" si="373"/>
        <v/>
      </c>
      <c r="CT489" s="12" t="str">
        <f t="shared" si="374"/>
        <v/>
      </c>
      <c r="CU489" s="12" t="str">
        <f t="shared" si="375"/>
        <v/>
      </c>
      <c r="CV489" s="12" t="str">
        <f t="shared" si="376"/>
        <v/>
      </c>
      <c r="CW489" s="12" t="str">
        <f t="shared" si="398"/>
        <v/>
      </c>
      <c r="CX489" s="12" t="str">
        <f t="shared" si="399"/>
        <v/>
      </c>
      <c r="CY489" s="12" t="str">
        <f t="shared" si="400"/>
        <v/>
      </c>
      <c r="CZ489" s="12" t="str">
        <f t="shared" si="401"/>
        <v/>
      </c>
      <c r="DA489" s="12" t="str">
        <f t="shared" si="402"/>
        <v/>
      </c>
      <c r="DB489" s="12" t="str">
        <f t="shared" si="403"/>
        <v/>
      </c>
      <c r="DC489" s="12" t="str">
        <f t="shared" si="404"/>
        <v/>
      </c>
      <c r="DD489" s="12" t="str">
        <f t="shared" si="405"/>
        <v/>
      </c>
      <c r="DE489" s="12" t="str">
        <f t="shared" si="406"/>
        <v/>
      </c>
      <c r="DF489" s="12" t="str">
        <f t="shared" si="407"/>
        <v/>
      </c>
      <c r="DG489" s="12" t="str">
        <f t="shared" si="408"/>
        <v/>
      </c>
      <c r="DH489" s="12" t="str">
        <f t="shared" si="409"/>
        <v/>
      </c>
      <c r="DI489" s="12" t="str">
        <f t="shared" si="410"/>
        <v/>
      </c>
      <c r="DJ489" s="12" t="str">
        <f t="shared" si="411"/>
        <v/>
      </c>
      <c r="DK489" s="12" t="str">
        <f t="shared" si="412"/>
        <v/>
      </c>
      <c r="DL489" s="12" t="str">
        <f t="shared" si="413"/>
        <v/>
      </c>
      <c r="DM489" s="12" t="str">
        <f t="shared" si="414"/>
        <v/>
      </c>
      <c r="DN489" s="12" t="str">
        <f t="shared" si="415"/>
        <v/>
      </c>
      <c r="DO489" s="12" t="str">
        <f t="shared" si="416"/>
        <v/>
      </c>
      <c r="DP489" s="12" t="str">
        <f t="shared" si="417"/>
        <v/>
      </c>
      <c r="DQ489" s="12" t="str">
        <f t="shared" si="418"/>
        <v/>
      </c>
      <c r="DR489" s="12" t="str">
        <f t="shared" si="380"/>
        <v/>
      </c>
      <c r="DS489" s="12" t="str">
        <f t="shared" si="381"/>
        <v/>
      </c>
      <c r="DT489" s="12" t="str">
        <f t="shared" si="382"/>
        <v/>
      </c>
      <c r="DU489" s="12" t="str">
        <f t="shared" si="383"/>
        <v/>
      </c>
      <c r="DV489" s="12" t="str">
        <f t="shared" si="384"/>
        <v/>
      </c>
      <c r="DW489" s="12" t="str">
        <f t="shared" si="385"/>
        <v/>
      </c>
      <c r="DX489" s="12" t="str">
        <f t="shared" si="386"/>
        <v/>
      </c>
      <c r="DY489" s="12" t="str">
        <f t="shared" si="387"/>
        <v/>
      </c>
      <c r="DZ489" s="12" t="str">
        <f t="shared" si="388"/>
        <v/>
      </c>
      <c r="EA489" s="12" t="str">
        <f t="shared" si="389"/>
        <v/>
      </c>
      <c r="EB489" s="12" t="str">
        <f t="shared" si="390"/>
        <v/>
      </c>
      <c r="EC489" s="12" t="str">
        <f t="shared" si="391"/>
        <v/>
      </c>
      <c r="ED489" s="12" t="str">
        <f t="shared" si="392"/>
        <v/>
      </c>
      <c r="EE489" s="12" t="str">
        <f t="shared" si="393"/>
        <v/>
      </c>
      <c r="EF489" s="12" t="str">
        <f t="shared" si="394"/>
        <v/>
      </c>
      <c r="EG489" s="12" t="str">
        <f t="shared" si="395"/>
        <v/>
      </c>
      <c r="EH489" s="12" t="str">
        <f t="shared" si="396"/>
        <v/>
      </c>
      <c r="EI489" s="12" t="str">
        <f t="shared" si="397"/>
        <v/>
      </c>
      <c r="EK489" s="83" t="str">
        <f t="shared" si="377"/>
        <v/>
      </c>
      <c r="EM489" s="12" t="str">
        <f t="shared" si="378"/>
        <v/>
      </c>
      <c r="EO489" s="12" t="str">
        <f t="shared" si="379"/>
        <v/>
      </c>
      <c r="EQ489" s="12" t="str">
        <f>IF($EO489="", "", IF($EQ$8=$EQ$6, COUNTIF($EO$11:$EO$2510, "&gt;"&amp;$EO489)+1+COUNTIF($EO$11:$EO489, $EO489)-1, COUNTIF($EO$11:$EO$2510, "&lt;"&amp;$EO489)+1+COUNTIF($EO$11:$EO489, $EO489)-1))</f>
        <v/>
      </c>
    </row>
    <row r="490" spans="1:147" x14ac:dyDescent="0.55000000000000004">
      <c r="A490" s="8"/>
      <c r="B490" s="12" t="str">
        <f>IF($D490="", "", COUNTIF($D$11:$D490, $D490))</f>
        <v/>
      </c>
      <c r="C490" s="8"/>
      <c r="D490" s="45"/>
      <c r="E490" s="46"/>
      <c r="F490" s="47"/>
      <c r="G490" s="54"/>
      <c r="H490" s="54"/>
      <c r="I490" s="48"/>
      <c r="J490" s="49"/>
      <c r="K490" s="50"/>
      <c r="L490" s="50"/>
      <c r="M490" s="50"/>
      <c r="N490" s="50"/>
      <c r="O490" s="50"/>
      <c r="P490" s="50"/>
      <c r="Q490" s="50"/>
      <c r="R490" s="50"/>
      <c r="S490" s="50"/>
      <c r="T490" s="50"/>
      <c r="U490" s="51"/>
      <c r="V490" s="52"/>
      <c r="W490" s="53"/>
      <c r="X490" s="53"/>
      <c r="Y490" s="53"/>
      <c r="Z490" s="53"/>
      <c r="AA490" s="48"/>
      <c r="AB490" s="54"/>
      <c r="AC490" s="54"/>
      <c r="AD490" s="54"/>
      <c r="AE490" s="54"/>
      <c r="AF490" s="54"/>
      <c r="AG490" s="54"/>
      <c r="AH490" s="54"/>
      <c r="AI490" s="54"/>
      <c r="AJ490" s="49"/>
      <c r="AK490" s="48"/>
      <c r="AL490" s="54"/>
      <c r="AM490" s="54"/>
      <c r="AN490" s="54"/>
      <c r="AO490" s="54"/>
      <c r="AP490" s="54"/>
      <c r="AQ490" s="54"/>
      <c r="AR490" s="54"/>
      <c r="AS490" s="54"/>
      <c r="AT490" s="54"/>
      <c r="AU490" s="54"/>
      <c r="AV490" s="54"/>
      <c r="AW490" s="54"/>
      <c r="AX490" s="54"/>
      <c r="AY490" s="54"/>
      <c r="AZ490" s="54"/>
      <c r="BA490" s="54"/>
      <c r="BB490" s="54"/>
      <c r="BC490" s="54"/>
      <c r="BD490" s="54"/>
      <c r="BE490" s="54"/>
      <c r="BF490" s="54"/>
      <c r="BG490" s="54"/>
      <c r="BH490" s="54"/>
      <c r="BI490" s="54"/>
      <c r="BJ490" s="54"/>
      <c r="BK490" s="54"/>
      <c r="BL490" s="54"/>
      <c r="BM490" s="54"/>
      <c r="BN490" s="54"/>
      <c r="BO490" s="54"/>
      <c r="BP490" s="54"/>
      <c r="BQ490" s="54"/>
      <c r="BR490" s="54"/>
      <c r="BS490" s="54"/>
      <c r="BT490" s="54"/>
      <c r="BU490" s="54"/>
      <c r="BV490" s="54"/>
      <c r="BW490" s="54"/>
      <c r="BX490" s="49"/>
      <c r="BY490" s="55"/>
      <c r="BZ490" s="8"/>
      <c r="CE490" s="12" t="str">
        <f t="shared" si="367"/>
        <v/>
      </c>
      <c r="CG490" s="77" t="str">
        <f t="shared" si="368"/>
        <v/>
      </c>
      <c r="CH490" s="80" t="str">
        <f t="shared" si="369"/>
        <v/>
      </c>
      <c r="CL490" s="12" t="str">
        <f t="shared" si="370"/>
        <v/>
      </c>
      <c r="CM490" s="12" t="str">
        <f t="shared" si="371"/>
        <v/>
      </c>
      <c r="CN490" s="12" t="str" cm="1">
        <f t="array" ref="CN490">IF(OR($CE490="", $CG$3=""), "", IF(IFERROR(INDEX($K490:$T490, $CK490, MATCH(CN$3, $K$3:$T$3, 0)), "")="", $CC$4, $CC$3))</f>
        <v/>
      </c>
      <c r="CO490" s="12" t="str" cm="1">
        <f t="array" ref="CO490">IF(OR($CE490="", $CG$3=""), "", IF(IFERROR(INDEX($AA490:$AJ490, $CK490, MATCH(CO$3, $AA$3:$AJ$3, 0)), "")="", $CC$4, $CC$3))</f>
        <v/>
      </c>
      <c r="CP490" s="12" t="str">
        <f>IF(OR($CE490="", $CG$3=""), "", IF(CP$3='Property List &amp; Features'!$BG$9, $CC$3, IF(CP$3=$I490, $CC$3, $CC$4)))</f>
        <v/>
      </c>
      <c r="CQ490" s="12" t="str">
        <f>IF(OR($CE490="", $CG$3=""), "", IF(CQ$3='Property List &amp; Features'!$BG$9, $CC$3, IF(CQ$3=$J490, $CC$3, $CC$4)))</f>
        <v/>
      </c>
      <c r="CR490" s="12" t="str">
        <f t="shared" si="372"/>
        <v/>
      </c>
      <c r="CS490" s="12" t="str">
        <f t="shared" si="373"/>
        <v/>
      </c>
      <c r="CT490" s="12" t="str">
        <f t="shared" si="374"/>
        <v/>
      </c>
      <c r="CU490" s="12" t="str">
        <f t="shared" si="375"/>
        <v/>
      </c>
      <c r="CV490" s="12" t="str">
        <f t="shared" si="376"/>
        <v/>
      </c>
      <c r="CW490" s="12" t="str">
        <f t="shared" si="398"/>
        <v/>
      </c>
      <c r="CX490" s="12" t="str">
        <f t="shared" si="399"/>
        <v/>
      </c>
      <c r="CY490" s="12" t="str">
        <f t="shared" si="400"/>
        <v/>
      </c>
      <c r="CZ490" s="12" t="str">
        <f t="shared" si="401"/>
        <v/>
      </c>
      <c r="DA490" s="12" t="str">
        <f t="shared" si="402"/>
        <v/>
      </c>
      <c r="DB490" s="12" t="str">
        <f t="shared" si="403"/>
        <v/>
      </c>
      <c r="DC490" s="12" t="str">
        <f t="shared" si="404"/>
        <v/>
      </c>
      <c r="DD490" s="12" t="str">
        <f t="shared" si="405"/>
        <v/>
      </c>
      <c r="DE490" s="12" t="str">
        <f t="shared" si="406"/>
        <v/>
      </c>
      <c r="DF490" s="12" t="str">
        <f t="shared" si="407"/>
        <v/>
      </c>
      <c r="DG490" s="12" t="str">
        <f t="shared" si="408"/>
        <v/>
      </c>
      <c r="DH490" s="12" t="str">
        <f t="shared" si="409"/>
        <v/>
      </c>
      <c r="DI490" s="12" t="str">
        <f t="shared" si="410"/>
        <v/>
      </c>
      <c r="DJ490" s="12" t="str">
        <f t="shared" si="411"/>
        <v/>
      </c>
      <c r="DK490" s="12" t="str">
        <f t="shared" si="412"/>
        <v/>
      </c>
      <c r="DL490" s="12" t="str">
        <f t="shared" si="413"/>
        <v/>
      </c>
      <c r="DM490" s="12" t="str">
        <f t="shared" si="414"/>
        <v/>
      </c>
      <c r="DN490" s="12" t="str">
        <f t="shared" si="415"/>
        <v/>
      </c>
      <c r="DO490" s="12" t="str">
        <f t="shared" si="416"/>
        <v/>
      </c>
      <c r="DP490" s="12" t="str">
        <f t="shared" si="417"/>
        <v/>
      </c>
      <c r="DQ490" s="12" t="str">
        <f t="shared" si="418"/>
        <v/>
      </c>
      <c r="DR490" s="12" t="str">
        <f t="shared" si="380"/>
        <v/>
      </c>
      <c r="DS490" s="12" t="str">
        <f t="shared" si="381"/>
        <v/>
      </c>
      <c r="DT490" s="12" t="str">
        <f t="shared" si="382"/>
        <v/>
      </c>
      <c r="DU490" s="12" t="str">
        <f t="shared" si="383"/>
        <v/>
      </c>
      <c r="DV490" s="12" t="str">
        <f t="shared" si="384"/>
        <v/>
      </c>
      <c r="DW490" s="12" t="str">
        <f t="shared" si="385"/>
        <v/>
      </c>
      <c r="DX490" s="12" t="str">
        <f t="shared" si="386"/>
        <v/>
      </c>
      <c r="DY490" s="12" t="str">
        <f t="shared" si="387"/>
        <v/>
      </c>
      <c r="DZ490" s="12" t="str">
        <f t="shared" si="388"/>
        <v/>
      </c>
      <c r="EA490" s="12" t="str">
        <f t="shared" si="389"/>
        <v/>
      </c>
      <c r="EB490" s="12" t="str">
        <f t="shared" si="390"/>
        <v/>
      </c>
      <c r="EC490" s="12" t="str">
        <f t="shared" si="391"/>
        <v/>
      </c>
      <c r="ED490" s="12" t="str">
        <f t="shared" si="392"/>
        <v/>
      </c>
      <c r="EE490" s="12" t="str">
        <f t="shared" si="393"/>
        <v/>
      </c>
      <c r="EF490" s="12" t="str">
        <f t="shared" si="394"/>
        <v/>
      </c>
      <c r="EG490" s="12" t="str">
        <f t="shared" si="395"/>
        <v/>
      </c>
      <c r="EH490" s="12" t="str">
        <f t="shared" si="396"/>
        <v/>
      </c>
      <c r="EI490" s="12" t="str">
        <f t="shared" si="397"/>
        <v/>
      </c>
      <c r="EK490" s="83" t="str">
        <f t="shared" si="377"/>
        <v/>
      </c>
      <c r="EM490" s="12" t="str">
        <f t="shared" si="378"/>
        <v/>
      </c>
      <c r="EO490" s="12" t="str">
        <f t="shared" si="379"/>
        <v/>
      </c>
      <c r="EQ490" s="12" t="str">
        <f>IF($EO490="", "", IF($EQ$8=$EQ$6, COUNTIF($EO$11:$EO$2510, "&gt;"&amp;$EO490)+1+COUNTIF($EO$11:$EO490, $EO490)-1, COUNTIF($EO$11:$EO$2510, "&lt;"&amp;$EO490)+1+COUNTIF($EO$11:$EO490, $EO490)-1))</f>
        <v/>
      </c>
    </row>
    <row r="491" spans="1:147" x14ac:dyDescent="0.55000000000000004">
      <c r="A491" s="8"/>
      <c r="B491" s="12" t="str">
        <f>IF($D491="", "", COUNTIF($D$11:$D491, $D491))</f>
        <v/>
      </c>
      <c r="C491" s="8"/>
      <c r="D491" s="45"/>
      <c r="E491" s="46"/>
      <c r="F491" s="47"/>
      <c r="G491" s="54"/>
      <c r="H491" s="54"/>
      <c r="I491" s="48"/>
      <c r="J491" s="49"/>
      <c r="K491" s="50"/>
      <c r="L491" s="50"/>
      <c r="M491" s="50"/>
      <c r="N491" s="50"/>
      <c r="O491" s="50"/>
      <c r="P491" s="50"/>
      <c r="Q491" s="50"/>
      <c r="R491" s="50"/>
      <c r="S491" s="50"/>
      <c r="T491" s="50"/>
      <c r="U491" s="51"/>
      <c r="V491" s="52"/>
      <c r="W491" s="53"/>
      <c r="X491" s="53"/>
      <c r="Y491" s="53"/>
      <c r="Z491" s="53"/>
      <c r="AA491" s="48"/>
      <c r="AB491" s="54"/>
      <c r="AC491" s="54"/>
      <c r="AD491" s="54"/>
      <c r="AE491" s="54"/>
      <c r="AF491" s="54"/>
      <c r="AG491" s="54"/>
      <c r="AH491" s="54"/>
      <c r="AI491" s="54"/>
      <c r="AJ491" s="49"/>
      <c r="AK491" s="48"/>
      <c r="AL491" s="54"/>
      <c r="AM491" s="54"/>
      <c r="AN491" s="54"/>
      <c r="AO491" s="54"/>
      <c r="AP491" s="54"/>
      <c r="AQ491" s="54"/>
      <c r="AR491" s="54"/>
      <c r="AS491" s="54"/>
      <c r="AT491" s="54"/>
      <c r="AU491" s="54"/>
      <c r="AV491" s="54"/>
      <c r="AW491" s="54"/>
      <c r="AX491" s="54"/>
      <c r="AY491" s="54"/>
      <c r="AZ491" s="54"/>
      <c r="BA491" s="54"/>
      <c r="BB491" s="54"/>
      <c r="BC491" s="54"/>
      <c r="BD491" s="54"/>
      <c r="BE491" s="54"/>
      <c r="BF491" s="54"/>
      <c r="BG491" s="54"/>
      <c r="BH491" s="54"/>
      <c r="BI491" s="54"/>
      <c r="BJ491" s="54"/>
      <c r="BK491" s="54"/>
      <c r="BL491" s="54"/>
      <c r="BM491" s="54"/>
      <c r="BN491" s="54"/>
      <c r="BO491" s="54"/>
      <c r="BP491" s="54"/>
      <c r="BQ491" s="54"/>
      <c r="BR491" s="54"/>
      <c r="BS491" s="54"/>
      <c r="BT491" s="54"/>
      <c r="BU491" s="54"/>
      <c r="BV491" s="54"/>
      <c r="BW491" s="54"/>
      <c r="BX491" s="49"/>
      <c r="BY491" s="55"/>
      <c r="BZ491" s="8"/>
      <c r="CE491" s="12" t="str">
        <f t="shared" si="367"/>
        <v/>
      </c>
      <c r="CG491" s="77" t="str">
        <f t="shared" si="368"/>
        <v/>
      </c>
      <c r="CH491" s="80" t="str">
        <f t="shared" si="369"/>
        <v/>
      </c>
      <c r="CL491" s="12" t="str">
        <f t="shared" si="370"/>
        <v/>
      </c>
      <c r="CM491" s="12" t="str">
        <f t="shared" si="371"/>
        <v/>
      </c>
      <c r="CN491" s="12" t="str" cm="1">
        <f t="array" ref="CN491">IF(OR($CE491="", $CG$3=""), "", IF(IFERROR(INDEX($K491:$T491, $CK491, MATCH(CN$3, $K$3:$T$3, 0)), "")="", $CC$4, $CC$3))</f>
        <v/>
      </c>
      <c r="CO491" s="12" t="str" cm="1">
        <f t="array" ref="CO491">IF(OR($CE491="", $CG$3=""), "", IF(IFERROR(INDEX($AA491:$AJ491, $CK491, MATCH(CO$3, $AA$3:$AJ$3, 0)), "")="", $CC$4, $CC$3))</f>
        <v/>
      </c>
      <c r="CP491" s="12" t="str">
        <f>IF(OR($CE491="", $CG$3=""), "", IF(CP$3='Property List &amp; Features'!$BG$9, $CC$3, IF(CP$3=$I491, $CC$3, $CC$4)))</f>
        <v/>
      </c>
      <c r="CQ491" s="12" t="str">
        <f>IF(OR($CE491="", $CG$3=""), "", IF(CQ$3='Property List &amp; Features'!$BG$9, $CC$3, IF(CQ$3=$J491, $CC$3, $CC$4)))</f>
        <v/>
      </c>
      <c r="CR491" s="12" t="str">
        <f t="shared" si="372"/>
        <v/>
      </c>
      <c r="CS491" s="12" t="str">
        <f t="shared" si="373"/>
        <v/>
      </c>
      <c r="CT491" s="12" t="str">
        <f t="shared" si="374"/>
        <v/>
      </c>
      <c r="CU491" s="12" t="str">
        <f t="shared" si="375"/>
        <v/>
      </c>
      <c r="CV491" s="12" t="str">
        <f t="shared" si="376"/>
        <v/>
      </c>
      <c r="CW491" s="12" t="str">
        <f t="shared" si="398"/>
        <v/>
      </c>
      <c r="CX491" s="12" t="str">
        <f t="shared" si="399"/>
        <v/>
      </c>
      <c r="CY491" s="12" t="str">
        <f t="shared" si="400"/>
        <v/>
      </c>
      <c r="CZ491" s="12" t="str">
        <f t="shared" si="401"/>
        <v/>
      </c>
      <c r="DA491" s="12" t="str">
        <f t="shared" si="402"/>
        <v/>
      </c>
      <c r="DB491" s="12" t="str">
        <f t="shared" si="403"/>
        <v/>
      </c>
      <c r="DC491" s="12" t="str">
        <f t="shared" si="404"/>
        <v/>
      </c>
      <c r="DD491" s="12" t="str">
        <f t="shared" si="405"/>
        <v/>
      </c>
      <c r="DE491" s="12" t="str">
        <f t="shared" si="406"/>
        <v/>
      </c>
      <c r="DF491" s="12" t="str">
        <f t="shared" si="407"/>
        <v/>
      </c>
      <c r="DG491" s="12" t="str">
        <f t="shared" si="408"/>
        <v/>
      </c>
      <c r="DH491" s="12" t="str">
        <f t="shared" si="409"/>
        <v/>
      </c>
      <c r="DI491" s="12" t="str">
        <f t="shared" si="410"/>
        <v/>
      </c>
      <c r="DJ491" s="12" t="str">
        <f t="shared" si="411"/>
        <v/>
      </c>
      <c r="DK491" s="12" t="str">
        <f t="shared" si="412"/>
        <v/>
      </c>
      <c r="DL491" s="12" t="str">
        <f t="shared" si="413"/>
        <v/>
      </c>
      <c r="DM491" s="12" t="str">
        <f t="shared" si="414"/>
        <v/>
      </c>
      <c r="DN491" s="12" t="str">
        <f t="shared" si="415"/>
        <v/>
      </c>
      <c r="DO491" s="12" t="str">
        <f t="shared" si="416"/>
        <v/>
      </c>
      <c r="DP491" s="12" t="str">
        <f t="shared" si="417"/>
        <v/>
      </c>
      <c r="DQ491" s="12" t="str">
        <f t="shared" si="418"/>
        <v/>
      </c>
      <c r="DR491" s="12" t="str">
        <f t="shared" si="380"/>
        <v/>
      </c>
      <c r="DS491" s="12" t="str">
        <f t="shared" si="381"/>
        <v/>
      </c>
      <c r="DT491" s="12" t="str">
        <f t="shared" si="382"/>
        <v/>
      </c>
      <c r="DU491" s="12" t="str">
        <f t="shared" si="383"/>
        <v/>
      </c>
      <c r="DV491" s="12" t="str">
        <f t="shared" si="384"/>
        <v/>
      </c>
      <c r="DW491" s="12" t="str">
        <f t="shared" si="385"/>
        <v/>
      </c>
      <c r="DX491" s="12" t="str">
        <f t="shared" si="386"/>
        <v/>
      </c>
      <c r="DY491" s="12" t="str">
        <f t="shared" si="387"/>
        <v/>
      </c>
      <c r="DZ491" s="12" t="str">
        <f t="shared" si="388"/>
        <v/>
      </c>
      <c r="EA491" s="12" t="str">
        <f t="shared" si="389"/>
        <v/>
      </c>
      <c r="EB491" s="12" t="str">
        <f t="shared" si="390"/>
        <v/>
      </c>
      <c r="EC491" s="12" t="str">
        <f t="shared" si="391"/>
        <v/>
      </c>
      <c r="ED491" s="12" t="str">
        <f t="shared" si="392"/>
        <v/>
      </c>
      <c r="EE491" s="12" t="str">
        <f t="shared" si="393"/>
        <v/>
      </c>
      <c r="EF491" s="12" t="str">
        <f t="shared" si="394"/>
        <v/>
      </c>
      <c r="EG491" s="12" t="str">
        <f t="shared" si="395"/>
        <v/>
      </c>
      <c r="EH491" s="12" t="str">
        <f t="shared" si="396"/>
        <v/>
      </c>
      <c r="EI491" s="12" t="str">
        <f t="shared" si="397"/>
        <v/>
      </c>
      <c r="EK491" s="83" t="str">
        <f t="shared" si="377"/>
        <v/>
      </c>
      <c r="EM491" s="12" t="str">
        <f t="shared" si="378"/>
        <v/>
      </c>
      <c r="EO491" s="12" t="str">
        <f t="shared" si="379"/>
        <v/>
      </c>
      <c r="EQ491" s="12" t="str">
        <f>IF($EO491="", "", IF($EQ$8=$EQ$6, COUNTIF($EO$11:$EO$2510, "&gt;"&amp;$EO491)+1+COUNTIF($EO$11:$EO491, $EO491)-1, COUNTIF($EO$11:$EO$2510, "&lt;"&amp;$EO491)+1+COUNTIF($EO$11:$EO491, $EO491)-1))</f>
        <v/>
      </c>
    </row>
    <row r="492" spans="1:147" x14ac:dyDescent="0.55000000000000004">
      <c r="A492" s="8"/>
      <c r="B492" s="12" t="str">
        <f>IF($D492="", "", COUNTIF($D$11:$D492, $D492))</f>
        <v/>
      </c>
      <c r="C492" s="8"/>
      <c r="D492" s="45"/>
      <c r="E492" s="46"/>
      <c r="F492" s="47"/>
      <c r="G492" s="54"/>
      <c r="H492" s="54"/>
      <c r="I492" s="48"/>
      <c r="J492" s="49"/>
      <c r="K492" s="50"/>
      <c r="L492" s="50"/>
      <c r="M492" s="50"/>
      <c r="N492" s="50"/>
      <c r="O492" s="50"/>
      <c r="P492" s="50"/>
      <c r="Q492" s="50"/>
      <c r="R492" s="50"/>
      <c r="S492" s="50"/>
      <c r="T492" s="50"/>
      <c r="U492" s="51"/>
      <c r="V492" s="52"/>
      <c r="W492" s="53"/>
      <c r="X492" s="53"/>
      <c r="Y492" s="53"/>
      <c r="Z492" s="53"/>
      <c r="AA492" s="48"/>
      <c r="AB492" s="54"/>
      <c r="AC492" s="54"/>
      <c r="AD492" s="54"/>
      <c r="AE492" s="54"/>
      <c r="AF492" s="54"/>
      <c r="AG492" s="54"/>
      <c r="AH492" s="54"/>
      <c r="AI492" s="54"/>
      <c r="AJ492" s="49"/>
      <c r="AK492" s="48"/>
      <c r="AL492" s="54"/>
      <c r="AM492" s="54"/>
      <c r="AN492" s="54"/>
      <c r="AO492" s="54"/>
      <c r="AP492" s="54"/>
      <c r="AQ492" s="54"/>
      <c r="AR492" s="54"/>
      <c r="AS492" s="54"/>
      <c r="AT492" s="54"/>
      <c r="AU492" s="54"/>
      <c r="AV492" s="54"/>
      <c r="AW492" s="54"/>
      <c r="AX492" s="54"/>
      <c r="AY492" s="54"/>
      <c r="AZ492" s="54"/>
      <c r="BA492" s="54"/>
      <c r="BB492" s="54"/>
      <c r="BC492" s="54"/>
      <c r="BD492" s="54"/>
      <c r="BE492" s="54"/>
      <c r="BF492" s="54"/>
      <c r="BG492" s="54"/>
      <c r="BH492" s="54"/>
      <c r="BI492" s="54"/>
      <c r="BJ492" s="54"/>
      <c r="BK492" s="54"/>
      <c r="BL492" s="54"/>
      <c r="BM492" s="54"/>
      <c r="BN492" s="54"/>
      <c r="BO492" s="54"/>
      <c r="BP492" s="54"/>
      <c r="BQ492" s="54"/>
      <c r="BR492" s="54"/>
      <c r="BS492" s="54"/>
      <c r="BT492" s="54"/>
      <c r="BU492" s="54"/>
      <c r="BV492" s="54"/>
      <c r="BW492" s="54"/>
      <c r="BX492" s="49"/>
      <c r="BY492" s="55"/>
      <c r="BZ492" s="8"/>
      <c r="CE492" s="12" t="str">
        <f t="shared" si="367"/>
        <v/>
      </c>
      <c r="CG492" s="77" t="str">
        <f t="shared" si="368"/>
        <v/>
      </c>
      <c r="CH492" s="80" t="str">
        <f t="shared" si="369"/>
        <v/>
      </c>
      <c r="CL492" s="12" t="str">
        <f t="shared" si="370"/>
        <v/>
      </c>
      <c r="CM492" s="12" t="str">
        <f t="shared" si="371"/>
        <v/>
      </c>
      <c r="CN492" s="12" t="str" cm="1">
        <f t="array" ref="CN492">IF(OR($CE492="", $CG$3=""), "", IF(IFERROR(INDEX($K492:$T492, $CK492, MATCH(CN$3, $K$3:$T$3, 0)), "")="", $CC$4, $CC$3))</f>
        <v/>
      </c>
      <c r="CO492" s="12" t="str" cm="1">
        <f t="array" ref="CO492">IF(OR($CE492="", $CG$3=""), "", IF(IFERROR(INDEX($AA492:$AJ492, $CK492, MATCH(CO$3, $AA$3:$AJ$3, 0)), "")="", $CC$4, $CC$3))</f>
        <v/>
      </c>
      <c r="CP492" s="12" t="str">
        <f>IF(OR($CE492="", $CG$3=""), "", IF(CP$3='Property List &amp; Features'!$BG$9, $CC$3, IF(CP$3=$I492, $CC$3, $CC$4)))</f>
        <v/>
      </c>
      <c r="CQ492" s="12" t="str">
        <f>IF(OR($CE492="", $CG$3=""), "", IF(CQ$3='Property List &amp; Features'!$BG$9, $CC$3, IF(CQ$3=$J492, $CC$3, $CC$4)))</f>
        <v/>
      </c>
      <c r="CR492" s="12" t="str">
        <f t="shared" si="372"/>
        <v/>
      </c>
      <c r="CS492" s="12" t="str">
        <f t="shared" si="373"/>
        <v/>
      </c>
      <c r="CT492" s="12" t="str">
        <f t="shared" si="374"/>
        <v/>
      </c>
      <c r="CU492" s="12" t="str">
        <f t="shared" si="375"/>
        <v/>
      </c>
      <c r="CV492" s="12" t="str">
        <f t="shared" si="376"/>
        <v/>
      </c>
      <c r="CW492" s="12" t="str">
        <f t="shared" si="398"/>
        <v/>
      </c>
      <c r="CX492" s="12" t="str">
        <f t="shared" si="399"/>
        <v/>
      </c>
      <c r="CY492" s="12" t="str">
        <f t="shared" si="400"/>
        <v/>
      </c>
      <c r="CZ492" s="12" t="str">
        <f t="shared" si="401"/>
        <v/>
      </c>
      <c r="DA492" s="12" t="str">
        <f t="shared" si="402"/>
        <v/>
      </c>
      <c r="DB492" s="12" t="str">
        <f t="shared" si="403"/>
        <v/>
      </c>
      <c r="DC492" s="12" t="str">
        <f t="shared" si="404"/>
        <v/>
      </c>
      <c r="DD492" s="12" t="str">
        <f t="shared" si="405"/>
        <v/>
      </c>
      <c r="DE492" s="12" t="str">
        <f t="shared" si="406"/>
        <v/>
      </c>
      <c r="DF492" s="12" t="str">
        <f t="shared" si="407"/>
        <v/>
      </c>
      <c r="DG492" s="12" t="str">
        <f t="shared" si="408"/>
        <v/>
      </c>
      <c r="DH492" s="12" t="str">
        <f t="shared" si="409"/>
        <v/>
      </c>
      <c r="DI492" s="12" t="str">
        <f t="shared" si="410"/>
        <v/>
      </c>
      <c r="DJ492" s="12" t="str">
        <f t="shared" si="411"/>
        <v/>
      </c>
      <c r="DK492" s="12" t="str">
        <f t="shared" si="412"/>
        <v/>
      </c>
      <c r="DL492" s="12" t="str">
        <f t="shared" si="413"/>
        <v/>
      </c>
      <c r="DM492" s="12" t="str">
        <f t="shared" si="414"/>
        <v/>
      </c>
      <c r="DN492" s="12" t="str">
        <f t="shared" si="415"/>
        <v/>
      </c>
      <c r="DO492" s="12" t="str">
        <f t="shared" si="416"/>
        <v/>
      </c>
      <c r="DP492" s="12" t="str">
        <f t="shared" si="417"/>
        <v/>
      </c>
      <c r="DQ492" s="12" t="str">
        <f t="shared" si="418"/>
        <v/>
      </c>
      <c r="DR492" s="12" t="str">
        <f t="shared" si="380"/>
        <v/>
      </c>
      <c r="DS492" s="12" t="str">
        <f t="shared" si="381"/>
        <v/>
      </c>
      <c r="DT492" s="12" t="str">
        <f t="shared" si="382"/>
        <v/>
      </c>
      <c r="DU492" s="12" t="str">
        <f t="shared" si="383"/>
        <v/>
      </c>
      <c r="DV492" s="12" t="str">
        <f t="shared" si="384"/>
        <v/>
      </c>
      <c r="DW492" s="12" t="str">
        <f t="shared" si="385"/>
        <v/>
      </c>
      <c r="DX492" s="12" t="str">
        <f t="shared" si="386"/>
        <v/>
      </c>
      <c r="DY492" s="12" t="str">
        <f t="shared" si="387"/>
        <v/>
      </c>
      <c r="DZ492" s="12" t="str">
        <f t="shared" si="388"/>
        <v/>
      </c>
      <c r="EA492" s="12" t="str">
        <f t="shared" si="389"/>
        <v/>
      </c>
      <c r="EB492" s="12" t="str">
        <f t="shared" si="390"/>
        <v/>
      </c>
      <c r="EC492" s="12" t="str">
        <f t="shared" si="391"/>
        <v/>
      </c>
      <c r="ED492" s="12" t="str">
        <f t="shared" si="392"/>
        <v/>
      </c>
      <c r="EE492" s="12" t="str">
        <f t="shared" si="393"/>
        <v/>
      </c>
      <c r="EF492" s="12" t="str">
        <f t="shared" si="394"/>
        <v/>
      </c>
      <c r="EG492" s="12" t="str">
        <f t="shared" si="395"/>
        <v/>
      </c>
      <c r="EH492" s="12" t="str">
        <f t="shared" si="396"/>
        <v/>
      </c>
      <c r="EI492" s="12" t="str">
        <f t="shared" si="397"/>
        <v/>
      </c>
      <c r="EK492" s="83" t="str">
        <f t="shared" si="377"/>
        <v/>
      </c>
      <c r="EM492" s="12" t="str">
        <f t="shared" si="378"/>
        <v/>
      </c>
      <c r="EO492" s="12" t="str">
        <f t="shared" si="379"/>
        <v/>
      </c>
      <c r="EQ492" s="12" t="str">
        <f>IF($EO492="", "", IF($EQ$8=$EQ$6, COUNTIF($EO$11:$EO$2510, "&gt;"&amp;$EO492)+1+COUNTIF($EO$11:$EO492, $EO492)-1, COUNTIF($EO$11:$EO$2510, "&lt;"&amp;$EO492)+1+COUNTIF($EO$11:$EO492, $EO492)-1))</f>
        <v/>
      </c>
    </row>
    <row r="493" spans="1:147" x14ac:dyDescent="0.55000000000000004">
      <c r="A493" s="8"/>
      <c r="B493" s="12" t="str">
        <f>IF($D493="", "", COUNTIF($D$11:$D493, $D493))</f>
        <v/>
      </c>
      <c r="C493" s="8"/>
      <c r="D493" s="45"/>
      <c r="E493" s="46"/>
      <c r="F493" s="47"/>
      <c r="G493" s="54"/>
      <c r="H493" s="54"/>
      <c r="I493" s="48"/>
      <c r="J493" s="49"/>
      <c r="K493" s="50"/>
      <c r="L493" s="50"/>
      <c r="M493" s="50"/>
      <c r="N493" s="50"/>
      <c r="O493" s="50"/>
      <c r="P493" s="50"/>
      <c r="Q493" s="50"/>
      <c r="R493" s="50"/>
      <c r="S493" s="50"/>
      <c r="T493" s="50"/>
      <c r="U493" s="51"/>
      <c r="V493" s="52"/>
      <c r="W493" s="53"/>
      <c r="X493" s="53"/>
      <c r="Y493" s="53"/>
      <c r="Z493" s="53"/>
      <c r="AA493" s="48"/>
      <c r="AB493" s="54"/>
      <c r="AC493" s="54"/>
      <c r="AD493" s="54"/>
      <c r="AE493" s="54"/>
      <c r="AF493" s="54"/>
      <c r="AG493" s="54"/>
      <c r="AH493" s="54"/>
      <c r="AI493" s="54"/>
      <c r="AJ493" s="49"/>
      <c r="AK493" s="48"/>
      <c r="AL493" s="54"/>
      <c r="AM493" s="54"/>
      <c r="AN493" s="54"/>
      <c r="AO493" s="54"/>
      <c r="AP493" s="54"/>
      <c r="AQ493" s="54"/>
      <c r="AR493" s="54"/>
      <c r="AS493" s="54"/>
      <c r="AT493" s="54"/>
      <c r="AU493" s="54"/>
      <c r="AV493" s="54"/>
      <c r="AW493" s="54"/>
      <c r="AX493" s="54"/>
      <c r="AY493" s="54"/>
      <c r="AZ493" s="54"/>
      <c r="BA493" s="54"/>
      <c r="BB493" s="54"/>
      <c r="BC493" s="54"/>
      <c r="BD493" s="54"/>
      <c r="BE493" s="54"/>
      <c r="BF493" s="54"/>
      <c r="BG493" s="54"/>
      <c r="BH493" s="54"/>
      <c r="BI493" s="54"/>
      <c r="BJ493" s="54"/>
      <c r="BK493" s="54"/>
      <c r="BL493" s="54"/>
      <c r="BM493" s="54"/>
      <c r="BN493" s="54"/>
      <c r="BO493" s="54"/>
      <c r="BP493" s="54"/>
      <c r="BQ493" s="54"/>
      <c r="BR493" s="54"/>
      <c r="BS493" s="54"/>
      <c r="BT493" s="54"/>
      <c r="BU493" s="54"/>
      <c r="BV493" s="54"/>
      <c r="BW493" s="54"/>
      <c r="BX493" s="49"/>
      <c r="BY493" s="55"/>
      <c r="BZ493" s="8"/>
      <c r="CE493" s="12" t="str">
        <f t="shared" si="367"/>
        <v/>
      </c>
      <c r="CG493" s="77" t="str">
        <f t="shared" si="368"/>
        <v/>
      </c>
      <c r="CH493" s="80" t="str">
        <f t="shared" si="369"/>
        <v/>
      </c>
      <c r="CL493" s="12" t="str">
        <f t="shared" si="370"/>
        <v/>
      </c>
      <c r="CM493" s="12" t="str">
        <f t="shared" si="371"/>
        <v/>
      </c>
      <c r="CN493" s="12" t="str" cm="1">
        <f t="array" ref="CN493">IF(OR($CE493="", $CG$3=""), "", IF(IFERROR(INDEX($K493:$T493, $CK493, MATCH(CN$3, $K$3:$T$3, 0)), "")="", $CC$4, $CC$3))</f>
        <v/>
      </c>
      <c r="CO493" s="12" t="str" cm="1">
        <f t="array" ref="CO493">IF(OR($CE493="", $CG$3=""), "", IF(IFERROR(INDEX($AA493:$AJ493, $CK493, MATCH(CO$3, $AA$3:$AJ$3, 0)), "")="", $CC$4, $CC$3))</f>
        <v/>
      </c>
      <c r="CP493" s="12" t="str">
        <f>IF(OR($CE493="", $CG$3=""), "", IF(CP$3='Property List &amp; Features'!$BG$9, $CC$3, IF(CP$3=$I493, $CC$3, $CC$4)))</f>
        <v/>
      </c>
      <c r="CQ493" s="12" t="str">
        <f>IF(OR($CE493="", $CG$3=""), "", IF(CQ$3='Property List &amp; Features'!$BG$9, $CC$3, IF(CQ$3=$J493, $CC$3, $CC$4)))</f>
        <v/>
      </c>
      <c r="CR493" s="12" t="str">
        <f t="shared" si="372"/>
        <v/>
      </c>
      <c r="CS493" s="12" t="str">
        <f t="shared" si="373"/>
        <v/>
      </c>
      <c r="CT493" s="12" t="str">
        <f t="shared" si="374"/>
        <v/>
      </c>
      <c r="CU493" s="12" t="str">
        <f t="shared" si="375"/>
        <v/>
      </c>
      <c r="CV493" s="12" t="str">
        <f t="shared" si="376"/>
        <v/>
      </c>
      <c r="CW493" s="12" t="str">
        <f t="shared" si="398"/>
        <v/>
      </c>
      <c r="CX493" s="12" t="str">
        <f t="shared" si="399"/>
        <v/>
      </c>
      <c r="CY493" s="12" t="str">
        <f t="shared" si="400"/>
        <v/>
      </c>
      <c r="CZ493" s="12" t="str">
        <f t="shared" si="401"/>
        <v/>
      </c>
      <c r="DA493" s="12" t="str">
        <f t="shared" si="402"/>
        <v/>
      </c>
      <c r="DB493" s="12" t="str">
        <f t="shared" si="403"/>
        <v/>
      </c>
      <c r="DC493" s="12" t="str">
        <f t="shared" si="404"/>
        <v/>
      </c>
      <c r="DD493" s="12" t="str">
        <f t="shared" si="405"/>
        <v/>
      </c>
      <c r="DE493" s="12" t="str">
        <f t="shared" si="406"/>
        <v/>
      </c>
      <c r="DF493" s="12" t="str">
        <f t="shared" si="407"/>
        <v/>
      </c>
      <c r="DG493" s="12" t="str">
        <f t="shared" si="408"/>
        <v/>
      </c>
      <c r="DH493" s="12" t="str">
        <f t="shared" si="409"/>
        <v/>
      </c>
      <c r="DI493" s="12" t="str">
        <f t="shared" si="410"/>
        <v/>
      </c>
      <c r="DJ493" s="12" t="str">
        <f t="shared" si="411"/>
        <v/>
      </c>
      <c r="DK493" s="12" t="str">
        <f t="shared" si="412"/>
        <v/>
      </c>
      <c r="DL493" s="12" t="str">
        <f t="shared" si="413"/>
        <v/>
      </c>
      <c r="DM493" s="12" t="str">
        <f t="shared" si="414"/>
        <v/>
      </c>
      <c r="DN493" s="12" t="str">
        <f t="shared" si="415"/>
        <v/>
      </c>
      <c r="DO493" s="12" t="str">
        <f t="shared" si="416"/>
        <v/>
      </c>
      <c r="DP493" s="12" t="str">
        <f t="shared" si="417"/>
        <v/>
      </c>
      <c r="DQ493" s="12" t="str">
        <f t="shared" si="418"/>
        <v/>
      </c>
      <c r="DR493" s="12" t="str">
        <f t="shared" si="380"/>
        <v/>
      </c>
      <c r="DS493" s="12" t="str">
        <f t="shared" si="381"/>
        <v/>
      </c>
      <c r="DT493" s="12" t="str">
        <f t="shared" si="382"/>
        <v/>
      </c>
      <c r="DU493" s="12" t="str">
        <f t="shared" si="383"/>
        <v/>
      </c>
      <c r="DV493" s="12" t="str">
        <f t="shared" si="384"/>
        <v/>
      </c>
      <c r="DW493" s="12" t="str">
        <f t="shared" si="385"/>
        <v/>
      </c>
      <c r="DX493" s="12" t="str">
        <f t="shared" si="386"/>
        <v/>
      </c>
      <c r="DY493" s="12" t="str">
        <f t="shared" si="387"/>
        <v/>
      </c>
      <c r="DZ493" s="12" t="str">
        <f t="shared" si="388"/>
        <v/>
      </c>
      <c r="EA493" s="12" t="str">
        <f t="shared" si="389"/>
        <v/>
      </c>
      <c r="EB493" s="12" t="str">
        <f t="shared" si="390"/>
        <v/>
      </c>
      <c r="EC493" s="12" t="str">
        <f t="shared" si="391"/>
        <v/>
      </c>
      <c r="ED493" s="12" t="str">
        <f t="shared" si="392"/>
        <v/>
      </c>
      <c r="EE493" s="12" t="str">
        <f t="shared" si="393"/>
        <v/>
      </c>
      <c r="EF493" s="12" t="str">
        <f t="shared" si="394"/>
        <v/>
      </c>
      <c r="EG493" s="12" t="str">
        <f t="shared" si="395"/>
        <v/>
      </c>
      <c r="EH493" s="12" t="str">
        <f t="shared" si="396"/>
        <v/>
      </c>
      <c r="EI493" s="12" t="str">
        <f t="shared" si="397"/>
        <v/>
      </c>
      <c r="EK493" s="83" t="str">
        <f t="shared" si="377"/>
        <v/>
      </c>
      <c r="EM493" s="12" t="str">
        <f t="shared" si="378"/>
        <v/>
      </c>
      <c r="EO493" s="12" t="str">
        <f t="shared" si="379"/>
        <v/>
      </c>
      <c r="EQ493" s="12" t="str">
        <f>IF($EO493="", "", IF($EQ$8=$EQ$6, COUNTIF($EO$11:$EO$2510, "&gt;"&amp;$EO493)+1+COUNTIF($EO$11:$EO493, $EO493)-1, COUNTIF($EO$11:$EO$2510, "&lt;"&amp;$EO493)+1+COUNTIF($EO$11:$EO493, $EO493)-1))</f>
        <v/>
      </c>
    </row>
    <row r="494" spans="1:147" x14ac:dyDescent="0.55000000000000004">
      <c r="A494" s="8"/>
      <c r="B494" s="12" t="str">
        <f>IF($D494="", "", COUNTIF($D$11:$D494, $D494))</f>
        <v/>
      </c>
      <c r="C494" s="8"/>
      <c r="D494" s="45"/>
      <c r="E494" s="46"/>
      <c r="F494" s="47"/>
      <c r="G494" s="54"/>
      <c r="H494" s="54"/>
      <c r="I494" s="48"/>
      <c r="J494" s="49"/>
      <c r="K494" s="50"/>
      <c r="L494" s="50"/>
      <c r="M494" s="50"/>
      <c r="N494" s="50"/>
      <c r="O494" s="50"/>
      <c r="P494" s="50"/>
      <c r="Q494" s="50"/>
      <c r="R494" s="50"/>
      <c r="S494" s="50"/>
      <c r="T494" s="50"/>
      <c r="U494" s="51"/>
      <c r="V494" s="52"/>
      <c r="W494" s="53"/>
      <c r="X494" s="53"/>
      <c r="Y494" s="53"/>
      <c r="Z494" s="53"/>
      <c r="AA494" s="48"/>
      <c r="AB494" s="54"/>
      <c r="AC494" s="54"/>
      <c r="AD494" s="54"/>
      <c r="AE494" s="54"/>
      <c r="AF494" s="54"/>
      <c r="AG494" s="54"/>
      <c r="AH494" s="54"/>
      <c r="AI494" s="54"/>
      <c r="AJ494" s="49"/>
      <c r="AK494" s="48"/>
      <c r="AL494" s="54"/>
      <c r="AM494" s="54"/>
      <c r="AN494" s="54"/>
      <c r="AO494" s="54"/>
      <c r="AP494" s="54"/>
      <c r="AQ494" s="54"/>
      <c r="AR494" s="54"/>
      <c r="AS494" s="54"/>
      <c r="AT494" s="54"/>
      <c r="AU494" s="54"/>
      <c r="AV494" s="54"/>
      <c r="AW494" s="54"/>
      <c r="AX494" s="54"/>
      <c r="AY494" s="54"/>
      <c r="AZ494" s="54"/>
      <c r="BA494" s="54"/>
      <c r="BB494" s="54"/>
      <c r="BC494" s="54"/>
      <c r="BD494" s="54"/>
      <c r="BE494" s="54"/>
      <c r="BF494" s="54"/>
      <c r="BG494" s="54"/>
      <c r="BH494" s="54"/>
      <c r="BI494" s="54"/>
      <c r="BJ494" s="54"/>
      <c r="BK494" s="54"/>
      <c r="BL494" s="54"/>
      <c r="BM494" s="54"/>
      <c r="BN494" s="54"/>
      <c r="BO494" s="54"/>
      <c r="BP494" s="54"/>
      <c r="BQ494" s="54"/>
      <c r="BR494" s="54"/>
      <c r="BS494" s="54"/>
      <c r="BT494" s="54"/>
      <c r="BU494" s="54"/>
      <c r="BV494" s="54"/>
      <c r="BW494" s="54"/>
      <c r="BX494" s="49"/>
      <c r="BY494" s="55"/>
      <c r="BZ494" s="8"/>
      <c r="CE494" s="12" t="str">
        <f t="shared" si="367"/>
        <v/>
      </c>
      <c r="CG494" s="77" t="str">
        <f t="shared" si="368"/>
        <v/>
      </c>
      <c r="CH494" s="80" t="str">
        <f t="shared" si="369"/>
        <v/>
      </c>
      <c r="CL494" s="12" t="str">
        <f t="shared" si="370"/>
        <v/>
      </c>
      <c r="CM494" s="12" t="str">
        <f t="shared" si="371"/>
        <v/>
      </c>
      <c r="CN494" s="12" t="str" cm="1">
        <f t="array" ref="CN494">IF(OR($CE494="", $CG$3=""), "", IF(IFERROR(INDEX($K494:$T494, $CK494, MATCH(CN$3, $K$3:$T$3, 0)), "")="", $CC$4, $CC$3))</f>
        <v/>
      </c>
      <c r="CO494" s="12" t="str" cm="1">
        <f t="array" ref="CO494">IF(OR($CE494="", $CG$3=""), "", IF(IFERROR(INDEX($AA494:$AJ494, $CK494, MATCH(CO$3, $AA$3:$AJ$3, 0)), "")="", $CC$4, $CC$3))</f>
        <v/>
      </c>
      <c r="CP494" s="12" t="str">
        <f>IF(OR($CE494="", $CG$3=""), "", IF(CP$3='Property List &amp; Features'!$BG$9, $CC$3, IF(CP$3=$I494, $CC$3, $CC$4)))</f>
        <v/>
      </c>
      <c r="CQ494" s="12" t="str">
        <f>IF(OR($CE494="", $CG$3=""), "", IF(CQ$3='Property List &amp; Features'!$BG$9, $CC$3, IF(CQ$3=$J494, $CC$3, $CC$4)))</f>
        <v/>
      </c>
      <c r="CR494" s="12" t="str">
        <f t="shared" si="372"/>
        <v/>
      </c>
      <c r="CS494" s="12" t="str">
        <f t="shared" si="373"/>
        <v/>
      </c>
      <c r="CT494" s="12" t="str">
        <f t="shared" si="374"/>
        <v/>
      </c>
      <c r="CU494" s="12" t="str">
        <f t="shared" si="375"/>
        <v/>
      </c>
      <c r="CV494" s="12" t="str">
        <f t="shared" si="376"/>
        <v/>
      </c>
      <c r="CW494" s="12" t="str">
        <f t="shared" si="398"/>
        <v/>
      </c>
      <c r="CX494" s="12" t="str">
        <f t="shared" si="399"/>
        <v/>
      </c>
      <c r="CY494" s="12" t="str">
        <f t="shared" si="400"/>
        <v/>
      </c>
      <c r="CZ494" s="12" t="str">
        <f t="shared" si="401"/>
        <v/>
      </c>
      <c r="DA494" s="12" t="str">
        <f t="shared" si="402"/>
        <v/>
      </c>
      <c r="DB494" s="12" t="str">
        <f t="shared" si="403"/>
        <v/>
      </c>
      <c r="DC494" s="12" t="str">
        <f t="shared" si="404"/>
        <v/>
      </c>
      <c r="DD494" s="12" t="str">
        <f t="shared" si="405"/>
        <v/>
      </c>
      <c r="DE494" s="12" t="str">
        <f t="shared" si="406"/>
        <v/>
      </c>
      <c r="DF494" s="12" t="str">
        <f t="shared" si="407"/>
        <v/>
      </c>
      <c r="DG494" s="12" t="str">
        <f t="shared" si="408"/>
        <v/>
      </c>
      <c r="DH494" s="12" t="str">
        <f t="shared" si="409"/>
        <v/>
      </c>
      <c r="DI494" s="12" t="str">
        <f t="shared" si="410"/>
        <v/>
      </c>
      <c r="DJ494" s="12" t="str">
        <f t="shared" si="411"/>
        <v/>
      </c>
      <c r="DK494" s="12" t="str">
        <f t="shared" si="412"/>
        <v/>
      </c>
      <c r="DL494" s="12" t="str">
        <f t="shared" si="413"/>
        <v/>
      </c>
      <c r="DM494" s="12" t="str">
        <f t="shared" si="414"/>
        <v/>
      </c>
      <c r="DN494" s="12" t="str">
        <f t="shared" si="415"/>
        <v/>
      </c>
      <c r="DO494" s="12" t="str">
        <f t="shared" si="416"/>
        <v/>
      </c>
      <c r="DP494" s="12" t="str">
        <f t="shared" si="417"/>
        <v/>
      </c>
      <c r="DQ494" s="12" t="str">
        <f t="shared" si="418"/>
        <v/>
      </c>
      <c r="DR494" s="12" t="str">
        <f t="shared" si="380"/>
        <v/>
      </c>
      <c r="DS494" s="12" t="str">
        <f t="shared" si="381"/>
        <v/>
      </c>
      <c r="DT494" s="12" t="str">
        <f t="shared" si="382"/>
        <v/>
      </c>
      <c r="DU494" s="12" t="str">
        <f t="shared" si="383"/>
        <v/>
      </c>
      <c r="DV494" s="12" t="str">
        <f t="shared" si="384"/>
        <v/>
      </c>
      <c r="DW494" s="12" t="str">
        <f t="shared" si="385"/>
        <v/>
      </c>
      <c r="DX494" s="12" t="str">
        <f t="shared" si="386"/>
        <v/>
      </c>
      <c r="DY494" s="12" t="str">
        <f t="shared" si="387"/>
        <v/>
      </c>
      <c r="DZ494" s="12" t="str">
        <f t="shared" si="388"/>
        <v/>
      </c>
      <c r="EA494" s="12" t="str">
        <f t="shared" si="389"/>
        <v/>
      </c>
      <c r="EB494" s="12" t="str">
        <f t="shared" si="390"/>
        <v/>
      </c>
      <c r="EC494" s="12" t="str">
        <f t="shared" si="391"/>
        <v/>
      </c>
      <c r="ED494" s="12" t="str">
        <f t="shared" si="392"/>
        <v/>
      </c>
      <c r="EE494" s="12" t="str">
        <f t="shared" si="393"/>
        <v/>
      </c>
      <c r="EF494" s="12" t="str">
        <f t="shared" si="394"/>
        <v/>
      </c>
      <c r="EG494" s="12" t="str">
        <f t="shared" si="395"/>
        <v/>
      </c>
      <c r="EH494" s="12" t="str">
        <f t="shared" si="396"/>
        <v/>
      </c>
      <c r="EI494" s="12" t="str">
        <f t="shared" si="397"/>
        <v/>
      </c>
      <c r="EK494" s="83" t="str">
        <f t="shared" si="377"/>
        <v/>
      </c>
      <c r="EM494" s="12" t="str">
        <f t="shared" si="378"/>
        <v/>
      </c>
      <c r="EO494" s="12" t="str">
        <f t="shared" si="379"/>
        <v/>
      </c>
      <c r="EQ494" s="12" t="str">
        <f>IF($EO494="", "", IF($EQ$8=$EQ$6, COUNTIF($EO$11:$EO$2510, "&gt;"&amp;$EO494)+1+COUNTIF($EO$11:$EO494, $EO494)-1, COUNTIF($EO$11:$EO$2510, "&lt;"&amp;$EO494)+1+COUNTIF($EO$11:$EO494, $EO494)-1))</f>
        <v/>
      </c>
    </row>
    <row r="495" spans="1:147" x14ac:dyDescent="0.55000000000000004">
      <c r="A495" s="8"/>
      <c r="B495" s="12" t="str">
        <f>IF($D495="", "", COUNTIF($D$11:$D495, $D495))</f>
        <v/>
      </c>
      <c r="C495" s="8"/>
      <c r="D495" s="45"/>
      <c r="E495" s="46"/>
      <c r="F495" s="47"/>
      <c r="G495" s="54"/>
      <c r="H495" s="54"/>
      <c r="I495" s="48"/>
      <c r="J495" s="49"/>
      <c r="K495" s="50"/>
      <c r="L495" s="50"/>
      <c r="M495" s="50"/>
      <c r="N495" s="50"/>
      <c r="O495" s="50"/>
      <c r="P495" s="50"/>
      <c r="Q495" s="50"/>
      <c r="R495" s="50"/>
      <c r="S495" s="50"/>
      <c r="T495" s="50"/>
      <c r="U495" s="51"/>
      <c r="V495" s="52"/>
      <c r="W495" s="53"/>
      <c r="X495" s="53"/>
      <c r="Y495" s="53"/>
      <c r="Z495" s="53"/>
      <c r="AA495" s="48"/>
      <c r="AB495" s="54"/>
      <c r="AC495" s="54"/>
      <c r="AD495" s="54"/>
      <c r="AE495" s="54"/>
      <c r="AF495" s="54"/>
      <c r="AG495" s="54"/>
      <c r="AH495" s="54"/>
      <c r="AI495" s="54"/>
      <c r="AJ495" s="49"/>
      <c r="AK495" s="48"/>
      <c r="AL495" s="54"/>
      <c r="AM495" s="54"/>
      <c r="AN495" s="54"/>
      <c r="AO495" s="54"/>
      <c r="AP495" s="54"/>
      <c r="AQ495" s="54"/>
      <c r="AR495" s="54"/>
      <c r="AS495" s="54"/>
      <c r="AT495" s="54"/>
      <c r="AU495" s="54"/>
      <c r="AV495" s="54"/>
      <c r="AW495" s="54"/>
      <c r="AX495" s="54"/>
      <c r="AY495" s="54"/>
      <c r="AZ495" s="54"/>
      <c r="BA495" s="54"/>
      <c r="BB495" s="54"/>
      <c r="BC495" s="54"/>
      <c r="BD495" s="54"/>
      <c r="BE495" s="54"/>
      <c r="BF495" s="54"/>
      <c r="BG495" s="54"/>
      <c r="BH495" s="54"/>
      <c r="BI495" s="54"/>
      <c r="BJ495" s="54"/>
      <c r="BK495" s="54"/>
      <c r="BL495" s="54"/>
      <c r="BM495" s="54"/>
      <c r="BN495" s="54"/>
      <c r="BO495" s="54"/>
      <c r="BP495" s="54"/>
      <c r="BQ495" s="54"/>
      <c r="BR495" s="54"/>
      <c r="BS495" s="54"/>
      <c r="BT495" s="54"/>
      <c r="BU495" s="54"/>
      <c r="BV495" s="54"/>
      <c r="BW495" s="54"/>
      <c r="BX495" s="49"/>
      <c r="BY495" s="55"/>
      <c r="BZ495" s="8"/>
      <c r="CE495" s="12" t="str">
        <f t="shared" si="367"/>
        <v/>
      </c>
      <c r="CG495" s="77" t="str">
        <f t="shared" si="368"/>
        <v/>
      </c>
      <c r="CH495" s="80" t="str">
        <f t="shared" si="369"/>
        <v/>
      </c>
      <c r="CL495" s="12" t="str">
        <f t="shared" si="370"/>
        <v/>
      </c>
      <c r="CM495" s="12" t="str">
        <f t="shared" si="371"/>
        <v/>
      </c>
      <c r="CN495" s="12" t="str" cm="1">
        <f t="array" ref="CN495">IF(OR($CE495="", $CG$3=""), "", IF(IFERROR(INDEX($K495:$T495, $CK495, MATCH(CN$3, $K$3:$T$3, 0)), "")="", $CC$4, $CC$3))</f>
        <v/>
      </c>
      <c r="CO495" s="12" t="str" cm="1">
        <f t="array" ref="CO495">IF(OR($CE495="", $CG$3=""), "", IF(IFERROR(INDEX($AA495:$AJ495, $CK495, MATCH(CO$3, $AA$3:$AJ$3, 0)), "")="", $CC$4, $CC$3))</f>
        <v/>
      </c>
      <c r="CP495" s="12" t="str">
        <f>IF(OR($CE495="", $CG$3=""), "", IF(CP$3='Property List &amp; Features'!$BG$9, $CC$3, IF(CP$3=$I495, $CC$3, $CC$4)))</f>
        <v/>
      </c>
      <c r="CQ495" s="12" t="str">
        <f>IF(OR($CE495="", $CG$3=""), "", IF(CQ$3='Property List &amp; Features'!$BG$9, $CC$3, IF(CQ$3=$J495, $CC$3, $CC$4)))</f>
        <v/>
      </c>
      <c r="CR495" s="12" t="str">
        <f t="shared" si="372"/>
        <v/>
      </c>
      <c r="CS495" s="12" t="str">
        <f t="shared" si="373"/>
        <v/>
      </c>
      <c r="CT495" s="12" t="str">
        <f t="shared" si="374"/>
        <v/>
      </c>
      <c r="CU495" s="12" t="str">
        <f t="shared" si="375"/>
        <v/>
      </c>
      <c r="CV495" s="12" t="str">
        <f t="shared" si="376"/>
        <v/>
      </c>
      <c r="CW495" s="12" t="str">
        <f t="shared" si="398"/>
        <v/>
      </c>
      <c r="CX495" s="12" t="str">
        <f t="shared" si="399"/>
        <v/>
      </c>
      <c r="CY495" s="12" t="str">
        <f t="shared" si="400"/>
        <v/>
      </c>
      <c r="CZ495" s="12" t="str">
        <f t="shared" si="401"/>
        <v/>
      </c>
      <c r="DA495" s="12" t="str">
        <f t="shared" si="402"/>
        <v/>
      </c>
      <c r="DB495" s="12" t="str">
        <f t="shared" si="403"/>
        <v/>
      </c>
      <c r="DC495" s="12" t="str">
        <f t="shared" si="404"/>
        <v/>
      </c>
      <c r="DD495" s="12" t="str">
        <f t="shared" si="405"/>
        <v/>
      </c>
      <c r="DE495" s="12" t="str">
        <f t="shared" si="406"/>
        <v/>
      </c>
      <c r="DF495" s="12" t="str">
        <f t="shared" si="407"/>
        <v/>
      </c>
      <c r="DG495" s="12" t="str">
        <f t="shared" si="408"/>
        <v/>
      </c>
      <c r="DH495" s="12" t="str">
        <f t="shared" si="409"/>
        <v/>
      </c>
      <c r="DI495" s="12" t="str">
        <f t="shared" si="410"/>
        <v/>
      </c>
      <c r="DJ495" s="12" t="str">
        <f t="shared" si="411"/>
        <v/>
      </c>
      <c r="DK495" s="12" t="str">
        <f t="shared" si="412"/>
        <v/>
      </c>
      <c r="DL495" s="12" t="str">
        <f t="shared" si="413"/>
        <v/>
      </c>
      <c r="DM495" s="12" t="str">
        <f t="shared" si="414"/>
        <v/>
      </c>
      <c r="DN495" s="12" t="str">
        <f t="shared" si="415"/>
        <v/>
      </c>
      <c r="DO495" s="12" t="str">
        <f t="shared" si="416"/>
        <v/>
      </c>
      <c r="DP495" s="12" t="str">
        <f t="shared" si="417"/>
        <v/>
      </c>
      <c r="DQ495" s="12" t="str">
        <f t="shared" si="418"/>
        <v/>
      </c>
      <c r="DR495" s="12" t="str">
        <f t="shared" si="380"/>
        <v/>
      </c>
      <c r="DS495" s="12" t="str">
        <f t="shared" si="381"/>
        <v/>
      </c>
      <c r="DT495" s="12" t="str">
        <f t="shared" si="382"/>
        <v/>
      </c>
      <c r="DU495" s="12" t="str">
        <f t="shared" si="383"/>
        <v/>
      </c>
      <c r="DV495" s="12" t="str">
        <f t="shared" si="384"/>
        <v/>
      </c>
      <c r="DW495" s="12" t="str">
        <f t="shared" si="385"/>
        <v/>
      </c>
      <c r="DX495" s="12" t="str">
        <f t="shared" si="386"/>
        <v/>
      </c>
      <c r="DY495" s="12" t="str">
        <f t="shared" si="387"/>
        <v/>
      </c>
      <c r="DZ495" s="12" t="str">
        <f t="shared" si="388"/>
        <v/>
      </c>
      <c r="EA495" s="12" t="str">
        <f t="shared" si="389"/>
        <v/>
      </c>
      <c r="EB495" s="12" t="str">
        <f t="shared" si="390"/>
        <v/>
      </c>
      <c r="EC495" s="12" t="str">
        <f t="shared" si="391"/>
        <v/>
      </c>
      <c r="ED495" s="12" t="str">
        <f t="shared" si="392"/>
        <v/>
      </c>
      <c r="EE495" s="12" t="str">
        <f t="shared" si="393"/>
        <v/>
      </c>
      <c r="EF495" s="12" t="str">
        <f t="shared" si="394"/>
        <v/>
      </c>
      <c r="EG495" s="12" t="str">
        <f t="shared" si="395"/>
        <v/>
      </c>
      <c r="EH495" s="12" t="str">
        <f t="shared" si="396"/>
        <v/>
      </c>
      <c r="EI495" s="12" t="str">
        <f t="shared" si="397"/>
        <v/>
      </c>
      <c r="EK495" s="83" t="str">
        <f t="shared" si="377"/>
        <v/>
      </c>
      <c r="EM495" s="12" t="str">
        <f t="shared" si="378"/>
        <v/>
      </c>
      <c r="EO495" s="12" t="str">
        <f t="shared" si="379"/>
        <v/>
      </c>
      <c r="EQ495" s="12" t="str">
        <f>IF($EO495="", "", IF($EQ$8=$EQ$6, COUNTIF($EO$11:$EO$2510, "&gt;"&amp;$EO495)+1+COUNTIF($EO$11:$EO495, $EO495)-1, COUNTIF($EO$11:$EO$2510, "&lt;"&amp;$EO495)+1+COUNTIF($EO$11:$EO495, $EO495)-1))</f>
        <v/>
      </c>
    </row>
    <row r="496" spans="1:147" x14ac:dyDescent="0.55000000000000004">
      <c r="A496" s="8"/>
      <c r="B496" s="12" t="str">
        <f>IF($D496="", "", COUNTIF($D$11:$D496, $D496))</f>
        <v/>
      </c>
      <c r="C496" s="8"/>
      <c r="D496" s="45"/>
      <c r="E496" s="46"/>
      <c r="F496" s="47"/>
      <c r="G496" s="54"/>
      <c r="H496" s="54"/>
      <c r="I496" s="48"/>
      <c r="J496" s="49"/>
      <c r="K496" s="50"/>
      <c r="L496" s="50"/>
      <c r="M496" s="50"/>
      <c r="N496" s="50"/>
      <c r="O496" s="50"/>
      <c r="P496" s="50"/>
      <c r="Q496" s="50"/>
      <c r="R496" s="50"/>
      <c r="S496" s="50"/>
      <c r="T496" s="50"/>
      <c r="U496" s="51"/>
      <c r="V496" s="52"/>
      <c r="W496" s="53"/>
      <c r="X496" s="53"/>
      <c r="Y496" s="53"/>
      <c r="Z496" s="53"/>
      <c r="AA496" s="48"/>
      <c r="AB496" s="54"/>
      <c r="AC496" s="54"/>
      <c r="AD496" s="54"/>
      <c r="AE496" s="54"/>
      <c r="AF496" s="54"/>
      <c r="AG496" s="54"/>
      <c r="AH496" s="54"/>
      <c r="AI496" s="54"/>
      <c r="AJ496" s="49"/>
      <c r="AK496" s="48"/>
      <c r="AL496" s="54"/>
      <c r="AM496" s="54"/>
      <c r="AN496" s="54"/>
      <c r="AO496" s="54"/>
      <c r="AP496" s="54"/>
      <c r="AQ496" s="54"/>
      <c r="AR496" s="54"/>
      <c r="AS496" s="54"/>
      <c r="AT496" s="54"/>
      <c r="AU496" s="54"/>
      <c r="AV496" s="54"/>
      <c r="AW496" s="54"/>
      <c r="AX496" s="54"/>
      <c r="AY496" s="54"/>
      <c r="AZ496" s="54"/>
      <c r="BA496" s="54"/>
      <c r="BB496" s="54"/>
      <c r="BC496" s="54"/>
      <c r="BD496" s="54"/>
      <c r="BE496" s="54"/>
      <c r="BF496" s="54"/>
      <c r="BG496" s="54"/>
      <c r="BH496" s="54"/>
      <c r="BI496" s="54"/>
      <c r="BJ496" s="54"/>
      <c r="BK496" s="54"/>
      <c r="BL496" s="54"/>
      <c r="BM496" s="54"/>
      <c r="BN496" s="54"/>
      <c r="BO496" s="54"/>
      <c r="BP496" s="54"/>
      <c r="BQ496" s="54"/>
      <c r="BR496" s="54"/>
      <c r="BS496" s="54"/>
      <c r="BT496" s="54"/>
      <c r="BU496" s="54"/>
      <c r="BV496" s="54"/>
      <c r="BW496" s="54"/>
      <c r="BX496" s="49"/>
      <c r="BY496" s="55"/>
      <c r="BZ496" s="8"/>
      <c r="CE496" s="12" t="str">
        <f t="shared" si="367"/>
        <v/>
      </c>
      <c r="CG496" s="77" t="str">
        <f t="shared" si="368"/>
        <v/>
      </c>
      <c r="CH496" s="80" t="str">
        <f t="shared" si="369"/>
        <v/>
      </c>
      <c r="CL496" s="12" t="str">
        <f t="shared" si="370"/>
        <v/>
      </c>
      <c r="CM496" s="12" t="str">
        <f t="shared" si="371"/>
        <v/>
      </c>
      <c r="CN496" s="12" t="str" cm="1">
        <f t="array" ref="CN496">IF(OR($CE496="", $CG$3=""), "", IF(IFERROR(INDEX($K496:$T496, $CK496, MATCH(CN$3, $K$3:$T$3, 0)), "")="", $CC$4, $CC$3))</f>
        <v/>
      </c>
      <c r="CO496" s="12" t="str" cm="1">
        <f t="array" ref="CO496">IF(OR($CE496="", $CG$3=""), "", IF(IFERROR(INDEX($AA496:$AJ496, $CK496, MATCH(CO$3, $AA$3:$AJ$3, 0)), "")="", $CC$4, $CC$3))</f>
        <v/>
      </c>
      <c r="CP496" s="12" t="str">
        <f>IF(OR($CE496="", $CG$3=""), "", IF(CP$3='Property List &amp; Features'!$BG$9, $CC$3, IF(CP$3=$I496, $CC$3, $CC$4)))</f>
        <v/>
      </c>
      <c r="CQ496" s="12" t="str">
        <f>IF(OR($CE496="", $CG$3=""), "", IF(CQ$3='Property List &amp; Features'!$BG$9, $CC$3, IF(CQ$3=$J496, $CC$3, $CC$4)))</f>
        <v/>
      </c>
      <c r="CR496" s="12" t="str">
        <f t="shared" si="372"/>
        <v/>
      </c>
      <c r="CS496" s="12" t="str">
        <f t="shared" si="373"/>
        <v/>
      </c>
      <c r="CT496" s="12" t="str">
        <f t="shared" si="374"/>
        <v/>
      </c>
      <c r="CU496" s="12" t="str">
        <f t="shared" si="375"/>
        <v/>
      </c>
      <c r="CV496" s="12" t="str">
        <f t="shared" si="376"/>
        <v/>
      </c>
      <c r="CW496" s="12" t="str">
        <f t="shared" si="398"/>
        <v/>
      </c>
      <c r="CX496" s="12" t="str">
        <f t="shared" si="399"/>
        <v/>
      </c>
      <c r="CY496" s="12" t="str">
        <f t="shared" si="400"/>
        <v/>
      </c>
      <c r="CZ496" s="12" t="str">
        <f t="shared" si="401"/>
        <v/>
      </c>
      <c r="DA496" s="12" t="str">
        <f t="shared" si="402"/>
        <v/>
      </c>
      <c r="DB496" s="12" t="str">
        <f t="shared" si="403"/>
        <v/>
      </c>
      <c r="DC496" s="12" t="str">
        <f t="shared" si="404"/>
        <v/>
      </c>
      <c r="DD496" s="12" t="str">
        <f t="shared" si="405"/>
        <v/>
      </c>
      <c r="DE496" s="12" t="str">
        <f t="shared" si="406"/>
        <v/>
      </c>
      <c r="DF496" s="12" t="str">
        <f t="shared" si="407"/>
        <v/>
      </c>
      <c r="DG496" s="12" t="str">
        <f t="shared" si="408"/>
        <v/>
      </c>
      <c r="DH496" s="12" t="str">
        <f t="shared" si="409"/>
        <v/>
      </c>
      <c r="DI496" s="12" t="str">
        <f t="shared" si="410"/>
        <v/>
      </c>
      <c r="DJ496" s="12" t="str">
        <f t="shared" si="411"/>
        <v/>
      </c>
      <c r="DK496" s="12" t="str">
        <f t="shared" si="412"/>
        <v/>
      </c>
      <c r="DL496" s="12" t="str">
        <f t="shared" si="413"/>
        <v/>
      </c>
      <c r="DM496" s="12" t="str">
        <f t="shared" si="414"/>
        <v/>
      </c>
      <c r="DN496" s="12" t="str">
        <f t="shared" si="415"/>
        <v/>
      </c>
      <c r="DO496" s="12" t="str">
        <f t="shared" si="416"/>
        <v/>
      </c>
      <c r="DP496" s="12" t="str">
        <f t="shared" si="417"/>
        <v/>
      </c>
      <c r="DQ496" s="12" t="str">
        <f t="shared" si="418"/>
        <v/>
      </c>
      <c r="DR496" s="12" t="str">
        <f t="shared" si="380"/>
        <v/>
      </c>
      <c r="DS496" s="12" t="str">
        <f t="shared" si="381"/>
        <v/>
      </c>
      <c r="DT496" s="12" t="str">
        <f t="shared" si="382"/>
        <v/>
      </c>
      <c r="DU496" s="12" t="str">
        <f t="shared" si="383"/>
        <v/>
      </c>
      <c r="DV496" s="12" t="str">
        <f t="shared" si="384"/>
        <v/>
      </c>
      <c r="DW496" s="12" t="str">
        <f t="shared" si="385"/>
        <v/>
      </c>
      <c r="DX496" s="12" t="str">
        <f t="shared" si="386"/>
        <v/>
      </c>
      <c r="DY496" s="12" t="str">
        <f t="shared" si="387"/>
        <v/>
      </c>
      <c r="DZ496" s="12" t="str">
        <f t="shared" si="388"/>
        <v/>
      </c>
      <c r="EA496" s="12" t="str">
        <f t="shared" si="389"/>
        <v/>
      </c>
      <c r="EB496" s="12" t="str">
        <f t="shared" si="390"/>
        <v/>
      </c>
      <c r="EC496" s="12" t="str">
        <f t="shared" si="391"/>
        <v/>
      </c>
      <c r="ED496" s="12" t="str">
        <f t="shared" si="392"/>
        <v/>
      </c>
      <c r="EE496" s="12" t="str">
        <f t="shared" si="393"/>
        <v/>
      </c>
      <c r="EF496" s="12" t="str">
        <f t="shared" si="394"/>
        <v/>
      </c>
      <c r="EG496" s="12" t="str">
        <f t="shared" si="395"/>
        <v/>
      </c>
      <c r="EH496" s="12" t="str">
        <f t="shared" si="396"/>
        <v/>
      </c>
      <c r="EI496" s="12" t="str">
        <f t="shared" si="397"/>
        <v/>
      </c>
      <c r="EK496" s="83" t="str">
        <f t="shared" si="377"/>
        <v/>
      </c>
      <c r="EM496" s="12" t="str">
        <f t="shared" si="378"/>
        <v/>
      </c>
      <c r="EO496" s="12" t="str">
        <f t="shared" si="379"/>
        <v/>
      </c>
      <c r="EQ496" s="12" t="str">
        <f>IF($EO496="", "", IF($EQ$8=$EQ$6, COUNTIF($EO$11:$EO$2510, "&gt;"&amp;$EO496)+1+COUNTIF($EO$11:$EO496, $EO496)-1, COUNTIF($EO$11:$EO$2510, "&lt;"&amp;$EO496)+1+COUNTIF($EO$11:$EO496, $EO496)-1))</f>
        <v/>
      </c>
    </row>
    <row r="497" spans="1:147" x14ac:dyDescent="0.55000000000000004">
      <c r="A497" s="8"/>
      <c r="B497" s="12" t="str">
        <f>IF($D497="", "", COUNTIF($D$11:$D497, $D497))</f>
        <v/>
      </c>
      <c r="C497" s="8"/>
      <c r="D497" s="45"/>
      <c r="E497" s="46"/>
      <c r="F497" s="47"/>
      <c r="G497" s="54"/>
      <c r="H497" s="54"/>
      <c r="I497" s="48"/>
      <c r="J497" s="49"/>
      <c r="K497" s="50"/>
      <c r="L497" s="50"/>
      <c r="M497" s="50"/>
      <c r="N497" s="50"/>
      <c r="O497" s="50"/>
      <c r="P497" s="50"/>
      <c r="Q497" s="50"/>
      <c r="R497" s="50"/>
      <c r="S497" s="50"/>
      <c r="T497" s="50"/>
      <c r="U497" s="51"/>
      <c r="V497" s="52"/>
      <c r="W497" s="53"/>
      <c r="X497" s="53"/>
      <c r="Y497" s="53"/>
      <c r="Z497" s="53"/>
      <c r="AA497" s="48"/>
      <c r="AB497" s="54"/>
      <c r="AC497" s="54"/>
      <c r="AD497" s="54"/>
      <c r="AE497" s="54"/>
      <c r="AF497" s="54"/>
      <c r="AG497" s="54"/>
      <c r="AH497" s="54"/>
      <c r="AI497" s="54"/>
      <c r="AJ497" s="49"/>
      <c r="AK497" s="48"/>
      <c r="AL497" s="54"/>
      <c r="AM497" s="54"/>
      <c r="AN497" s="54"/>
      <c r="AO497" s="54"/>
      <c r="AP497" s="54"/>
      <c r="AQ497" s="54"/>
      <c r="AR497" s="54"/>
      <c r="AS497" s="54"/>
      <c r="AT497" s="54"/>
      <c r="AU497" s="54"/>
      <c r="AV497" s="54"/>
      <c r="AW497" s="54"/>
      <c r="AX497" s="54"/>
      <c r="AY497" s="54"/>
      <c r="AZ497" s="54"/>
      <c r="BA497" s="54"/>
      <c r="BB497" s="54"/>
      <c r="BC497" s="54"/>
      <c r="BD497" s="54"/>
      <c r="BE497" s="54"/>
      <c r="BF497" s="54"/>
      <c r="BG497" s="54"/>
      <c r="BH497" s="54"/>
      <c r="BI497" s="54"/>
      <c r="BJ497" s="54"/>
      <c r="BK497" s="54"/>
      <c r="BL497" s="54"/>
      <c r="BM497" s="54"/>
      <c r="BN497" s="54"/>
      <c r="BO497" s="54"/>
      <c r="BP497" s="54"/>
      <c r="BQ497" s="54"/>
      <c r="BR497" s="54"/>
      <c r="BS497" s="54"/>
      <c r="BT497" s="54"/>
      <c r="BU497" s="54"/>
      <c r="BV497" s="54"/>
      <c r="BW497" s="54"/>
      <c r="BX497" s="49"/>
      <c r="BY497" s="55"/>
      <c r="BZ497" s="8"/>
      <c r="CE497" s="12" t="str">
        <f t="shared" si="367"/>
        <v/>
      </c>
      <c r="CG497" s="77" t="str">
        <f t="shared" si="368"/>
        <v/>
      </c>
      <c r="CH497" s="80" t="str">
        <f t="shared" si="369"/>
        <v/>
      </c>
      <c r="CL497" s="12" t="str">
        <f t="shared" si="370"/>
        <v/>
      </c>
      <c r="CM497" s="12" t="str">
        <f t="shared" si="371"/>
        <v/>
      </c>
      <c r="CN497" s="12" t="str" cm="1">
        <f t="array" ref="CN497">IF(OR($CE497="", $CG$3=""), "", IF(IFERROR(INDEX($K497:$T497, $CK497, MATCH(CN$3, $K$3:$T$3, 0)), "")="", $CC$4, $CC$3))</f>
        <v/>
      </c>
      <c r="CO497" s="12" t="str" cm="1">
        <f t="array" ref="CO497">IF(OR($CE497="", $CG$3=""), "", IF(IFERROR(INDEX($AA497:$AJ497, $CK497, MATCH(CO$3, $AA$3:$AJ$3, 0)), "")="", $CC$4, $CC$3))</f>
        <v/>
      </c>
      <c r="CP497" s="12" t="str">
        <f>IF(OR($CE497="", $CG$3=""), "", IF(CP$3='Property List &amp; Features'!$BG$9, $CC$3, IF(CP$3=$I497, $CC$3, $CC$4)))</f>
        <v/>
      </c>
      <c r="CQ497" s="12" t="str">
        <f>IF(OR($CE497="", $CG$3=""), "", IF(CQ$3='Property List &amp; Features'!$BG$9, $CC$3, IF(CQ$3=$J497, $CC$3, $CC$4)))</f>
        <v/>
      </c>
      <c r="CR497" s="12" t="str">
        <f t="shared" si="372"/>
        <v/>
      </c>
      <c r="CS497" s="12" t="str">
        <f t="shared" si="373"/>
        <v/>
      </c>
      <c r="CT497" s="12" t="str">
        <f t="shared" si="374"/>
        <v/>
      </c>
      <c r="CU497" s="12" t="str">
        <f t="shared" si="375"/>
        <v/>
      </c>
      <c r="CV497" s="12" t="str">
        <f t="shared" si="376"/>
        <v/>
      </c>
      <c r="CW497" s="12" t="str">
        <f t="shared" si="398"/>
        <v/>
      </c>
      <c r="CX497" s="12" t="str">
        <f t="shared" si="399"/>
        <v/>
      </c>
      <c r="CY497" s="12" t="str">
        <f t="shared" si="400"/>
        <v/>
      </c>
      <c r="CZ497" s="12" t="str">
        <f t="shared" si="401"/>
        <v/>
      </c>
      <c r="DA497" s="12" t="str">
        <f t="shared" si="402"/>
        <v/>
      </c>
      <c r="DB497" s="12" t="str">
        <f t="shared" si="403"/>
        <v/>
      </c>
      <c r="DC497" s="12" t="str">
        <f t="shared" si="404"/>
        <v/>
      </c>
      <c r="DD497" s="12" t="str">
        <f t="shared" si="405"/>
        <v/>
      </c>
      <c r="DE497" s="12" t="str">
        <f t="shared" si="406"/>
        <v/>
      </c>
      <c r="DF497" s="12" t="str">
        <f t="shared" si="407"/>
        <v/>
      </c>
      <c r="DG497" s="12" t="str">
        <f t="shared" si="408"/>
        <v/>
      </c>
      <c r="DH497" s="12" t="str">
        <f t="shared" si="409"/>
        <v/>
      </c>
      <c r="DI497" s="12" t="str">
        <f t="shared" si="410"/>
        <v/>
      </c>
      <c r="DJ497" s="12" t="str">
        <f t="shared" si="411"/>
        <v/>
      </c>
      <c r="DK497" s="12" t="str">
        <f t="shared" si="412"/>
        <v/>
      </c>
      <c r="DL497" s="12" t="str">
        <f t="shared" si="413"/>
        <v/>
      </c>
      <c r="DM497" s="12" t="str">
        <f t="shared" si="414"/>
        <v/>
      </c>
      <c r="DN497" s="12" t="str">
        <f t="shared" si="415"/>
        <v/>
      </c>
      <c r="DO497" s="12" t="str">
        <f t="shared" si="416"/>
        <v/>
      </c>
      <c r="DP497" s="12" t="str">
        <f t="shared" si="417"/>
        <v/>
      </c>
      <c r="DQ497" s="12" t="str">
        <f t="shared" si="418"/>
        <v/>
      </c>
      <c r="DR497" s="12" t="str">
        <f t="shared" si="380"/>
        <v/>
      </c>
      <c r="DS497" s="12" t="str">
        <f t="shared" si="381"/>
        <v/>
      </c>
      <c r="DT497" s="12" t="str">
        <f t="shared" si="382"/>
        <v/>
      </c>
      <c r="DU497" s="12" t="str">
        <f t="shared" si="383"/>
        <v/>
      </c>
      <c r="DV497" s="12" t="str">
        <f t="shared" si="384"/>
        <v/>
      </c>
      <c r="DW497" s="12" t="str">
        <f t="shared" si="385"/>
        <v/>
      </c>
      <c r="DX497" s="12" t="str">
        <f t="shared" si="386"/>
        <v/>
      </c>
      <c r="DY497" s="12" t="str">
        <f t="shared" si="387"/>
        <v/>
      </c>
      <c r="DZ497" s="12" t="str">
        <f t="shared" si="388"/>
        <v/>
      </c>
      <c r="EA497" s="12" t="str">
        <f t="shared" si="389"/>
        <v/>
      </c>
      <c r="EB497" s="12" t="str">
        <f t="shared" si="390"/>
        <v/>
      </c>
      <c r="EC497" s="12" t="str">
        <f t="shared" si="391"/>
        <v/>
      </c>
      <c r="ED497" s="12" t="str">
        <f t="shared" si="392"/>
        <v/>
      </c>
      <c r="EE497" s="12" t="str">
        <f t="shared" si="393"/>
        <v/>
      </c>
      <c r="EF497" s="12" t="str">
        <f t="shared" si="394"/>
        <v/>
      </c>
      <c r="EG497" s="12" t="str">
        <f t="shared" si="395"/>
        <v/>
      </c>
      <c r="EH497" s="12" t="str">
        <f t="shared" si="396"/>
        <v/>
      </c>
      <c r="EI497" s="12" t="str">
        <f t="shared" si="397"/>
        <v/>
      </c>
      <c r="EK497" s="83" t="str">
        <f t="shared" si="377"/>
        <v/>
      </c>
      <c r="EM497" s="12" t="str">
        <f t="shared" si="378"/>
        <v/>
      </c>
      <c r="EO497" s="12" t="str">
        <f t="shared" si="379"/>
        <v/>
      </c>
      <c r="EQ497" s="12" t="str">
        <f>IF($EO497="", "", IF($EQ$8=$EQ$6, COUNTIF($EO$11:$EO$2510, "&gt;"&amp;$EO497)+1+COUNTIF($EO$11:$EO497, $EO497)-1, COUNTIF($EO$11:$EO$2510, "&lt;"&amp;$EO497)+1+COUNTIF($EO$11:$EO497, $EO497)-1))</f>
        <v/>
      </c>
    </row>
    <row r="498" spans="1:147" x14ac:dyDescent="0.55000000000000004">
      <c r="A498" s="8"/>
      <c r="B498" s="12" t="str">
        <f>IF($D498="", "", COUNTIF($D$11:$D498, $D498))</f>
        <v/>
      </c>
      <c r="C498" s="8"/>
      <c r="D498" s="45"/>
      <c r="E498" s="46"/>
      <c r="F498" s="47"/>
      <c r="G498" s="54"/>
      <c r="H498" s="54"/>
      <c r="I498" s="48"/>
      <c r="J498" s="49"/>
      <c r="K498" s="50"/>
      <c r="L498" s="50"/>
      <c r="M498" s="50"/>
      <c r="N498" s="50"/>
      <c r="O498" s="50"/>
      <c r="P498" s="50"/>
      <c r="Q498" s="50"/>
      <c r="R498" s="50"/>
      <c r="S498" s="50"/>
      <c r="T498" s="50"/>
      <c r="U498" s="51"/>
      <c r="V498" s="52"/>
      <c r="W498" s="53"/>
      <c r="X498" s="53"/>
      <c r="Y498" s="53"/>
      <c r="Z498" s="53"/>
      <c r="AA498" s="48"/>
      <c r="AB498" s="54"/>
      <c r="AC498" s="54"/>
      <c r="AD498" s="54"/>
      <c r="AE498" s="54"/>
      <c r="AF498" s="54"/>
      <c r="AG498" s="54"/>
      <c r="AH498" s="54"/>
      <c r="AI498" s="54"/>
      <c r="AJ498" s="49"/>
      <c r="AK498" s="48"/>
      <c r="AL498" s="54"/>
      <c r="AM498" s="54"/>
      <c r="AN498" s="54"/>
      <c r="AO498" s="54"/>
      <c r="AP498" s="54"/>
      <c r="AQ498" s="54"/>
      <c r="AR498" s="54"/>
      <c r="AS498" s="54"/>
      <c r="AT498" s="54"/>
      <c r="AU498" s="54"/>
      <c r="AV498" s="54"/>
      <c r="AW498" s="54"/>
      <c r="AX498" s="54"/>
      <c r="AY498" s="54"/>
      <c r="AZ498" s="54"/>
      <c r="BA498" s="54"/>
      <c r="BB498" s="54"/>
      <c r="BC498" s="54"/>
      <c r="BD498" s="54"/>
      <c r="BE498" s="54"/>
      <c r="BF498" s="54"/>
      <c r="BG498" s="54"/>
      <c r="BH498" s="54"/>
      <c r="BI498" s="54"/>
      <c r="BJ498" s="54"/>
      <c r="BK498" s="54"/>
      <c r="BL498" s="54"/>
      <c r="BM498" s="54"/>
      <c r="BN498" s="54"/>
      <c r="BO498" s="54"/>
      <c r="BP498" s="54"/>
      <c r="BQ498" s="54"/>
      <c r="BR498" s="54"/>
      <c r="BS498" s="54"/>
      <c r="BT498" s="54"/>
      <c r="BU498" s="54"/>
      <c r="BV498" s="54"/>
      <c r="BW498" s="54"/>
      <c r="BX498" s="49"/>
      <c r="BY498" s="55"/>
      <c r="BZ498" s="8"/>
      <c r="CE498" s="12" t="str">
        <f t="shared" si="367"/>
        <v/>
      </c>
      <c r="CG498" s="77" t="str">
        <f t="shared" si="368"/>
        <v/>
      </c>
      <c r="CH498" s="80" t="str">
        <f t="shared" si="369"/>
        <v/>
      </c>
      <c r="CL498" s="12" t="str">
        <f t="shared" si="370"/>
        <v/>
      </c>
      <c r="CM498" s="12" t="str">
        <f t="shared" si="371"/>
        <v/>
      </c>
      <c r="CN498" s="12" t="str" cm="1">
        <f t="array" ref="CN498">IF(OR($CE498="", $CG$3=""), "", IF(IFERROR(INDEX($K498:$T498, $CK498, MATCH(CN$3, $K$3:$T$3, 0)), "")="", $CC$4, $CC$3))</f>
        <v/>
      </c>
      <c r="CO498" s="12" t="str" cm="1">
        <f t="array" ref="CO498">IF(OR($CE498="", $CG$3=""), "", IF(IFERROR(INDEX($AA498:$AJ498, $CK498, MATCH(CO$3, $AA$3:$AJ$3, 0)), "")="", $CC$4, $CC$3))</f>
        <v/>
      </c>
      <c r="CP498" s="12" t="str">
        <f>IF(OR($CE498="", $CG$3=""), "", IF(CP$3='Property List &amp; Features'!$BG$9, $CC$3, IF(CP$3=$I498, $CC$3, $CC$4)))</f>
        <v/>
      </c>
      <c r="CQ498" s="12" t="str">
        <f>IF(OR($CE498="", $CG$3=""), "", IF(CQ$3='Property List &amp; Features'!$BG$9, $CC$3, IF(CQ$3=$J498, $CC$3, $CC$4)))</f>
        <v/>
      </c>
      <c r="CR498" s="12" t="str">
        <f t="shared" si="372"/>
        <v/>
      </c>
      <c r="CS498" s="12" t="str">
        <f t="shared" si="373"/>
        <v/>
      </c>
      <c r="CT498" s="12" t="str">
        <f t="shared" si="374"/>
        <v/>
      </c>
      <c r="CU498" s="12" t="str">
        <f t="shared" si="375"/>
        <v/>
      </c>
      <c r="CV498" s="12" t="str">
        <f t="shared" si="376"/>
        <v/>
      </c>
      <c r="CW498" s="12" t="str">
        <f t="shared" si="398"/>
        <v/>
      </c>
      <c r="CX498" s="12" t="str">
        <f t="shared" si="399"/>
        <v/>
      </c>
      <c r="CY498" s="12" t="str">
        <f t="shared" si="400"/>
        <v/>
      </c>
      <c r="CZ498" s="12" t="str">
        <f t="shared" si="401"/>
        <v/>
      </c>
      <c r="DA498" s="12" t="str">
        <f t="shared" si="402"/>
        <v/>
      </c>
      <c r="DB498" s="12" t="str">
        <f t="shared" si="403"/>
        <v/>
      </c>
      <c r="DC498" s="12" t="str">
        <f t="shared" si="404"/>
        <v/>
      </c>
      <c r="DD498" s="12" t="str">
        <f t="shared" si="405"/>
        <v/>
      </c>
      <c r="DE498" s="12" t="str">
        <f t="shared" si="406"/>
        <v/>
      </c>
      <c r="DF498" s="12" t="str">
        <f t="shared" si="407"/>
        <v/>
      </c>
      <c r="DG498" s="12" t="str">
        <f t="shared" si="408"/>
        <v/>
      </c>
      <c r="DH498" s="12" t="str">
        <f t="shared" si="409"/>
        <v/>
      </c>
      <c r="DI498" s="12" t="str">
        <f t="shared" si="410"/>
        <v/>
      </c>
      <c r="DJ498" s="12" t="str">
        <f t="shared" si="411"/>
        <v/>
      </c>
      <c r="DK498" s="12" t="str">
        <f t="shared" si="412"/>
        <v/>
      </c>
      <c r="DL498" s="12" t="str">
        <f t="shared" si="413"/>
        <v/>
      </c>
      <c r="DM498" s="12" t="str">
        <f t="shared" si="414"/>
        <v/>
      </c>
      <c r="DN498" s="12" t="str">
        <f t="shared" si="415"/>
        <v/>
      </c>
      <c r="DO498" s="12" t="str">
        <f t="shared" si="416"/>
        <v/>
      </c>
      <c r="DP498" s="12" t="str">
        <f t="shared" si="417"/>
        <v/>
      </c>
      <c r="DQ498" s="12" t="str">
        <f t="shared" si="418"/>
        <v/>
      </c>
      <c r="DR498" s="12" t="str">
        <f t="shared" si="380"/>
        <v/>
      </c>
      <c r="DS498" s="12" t="str">
        <f t="shared" si="381"/>
        <v/>
      </c>
      <c r="DT498" s="12" t="str">
        <f t="shared" si="382"/>
        <v/>
      </c>
      <c r="DU498" s="12" t="str">
        <f t="shared" si="383"/>
        <v/>
      </c>
      <c r="DV498" s="12" t="str">
        <f t="shared" si="384"/>
        <v/>
      </c>
      <c r="DW498" s="12" t="str">
        <f t="shared" si="385"/>
        <v/>
      </c>
      <c r="DX498" s="12" t="str">
        <f t="shared" si="386"/>
        <v/>
      </c>
      <c r="DY498" s="12" t="str">
        <f t="shared" si="387"/>
        <v/>
      </c>
      <c r="DZ498" s="12" t="str">
        <f t="shared" si="388"/>
        <v/>
      </c>
      <c r="EA498" s="12" t="str">
        <f t="shared" si="389"/>
        <v/>
      </c>
      <c r="EB498" s="12" t="str">
        <f t="shared" si="390"/>
        <v/>
      </c>
      <c r="EC498" s="12" t="str">
        <f t="shared" si="391"/>
        <v/>
      </c>
      <c r="ED498" s="12" t="str">
        <f t="shared" si="392"/>
        <v/>
      </c>
      <c r="EE498" s="12" t="str">
        <f t="shared" si="393"/>
        <v/>
      </c>
      <c r="EF498" s="12" t="str">
        <f t="shared" si="394"/>
        <v/>
      </c>
      <c r="EG498" s="12" t="str">
        <f t="shared" si="395"/>
        <v/>
      </c>
      <c r="EH498" s="12" t="str">
        <f t="shared" si="396"/>
        <v/>
      </c>
      <c r="EI498" s="12" t="str">
        <f t="shared" si="397"/>
        <v/>
      </c>
      <c r="EK498" s="83" t="str">
        <f t="shared" si="377"/>
        <v/>
      </c>
      <c r="EM498" s="12" t="str">
        <f t="shared" si="378"/>
        <v/>
      </c>
      <c r="EO498" s="12" t="str">
        <f t="shared" si="379"/>
        <v/>
      </c>
      <c r="EQ498" s="12" t="str">
        <f>IF($EO498="", "", IF($EQ$8=$EQ$6, COUNTIF($EO$11:$EO$2510, "&gt;"&amp;$EO498)+1+COUNTIF($EO$11:$EO498, $EO498)-1, COUNTIF($EO$11:$EO$2510, "&lt;"&amp;$EO498)+1+COUNTIF($EO$11:$EO498, $EO498)-1))</f>
        <v/>
      </c>
    </row>
    <row r="499" spans="1:147" x14ac:dyDescent="0.55000000000000004">
      <c r="A499" s="8"/>
      <c r="B499" s="12" t="str">
        <f>IF($D499="", "", COUNTIF($D$11:$D499, $D499))</f>
        <v/>
      </c>
      <c r="C499" s="8"/>
      <c r="D499" s="45"/>
      <c r="E499" s="46"/>
      <c r="F499" s="47"/>
      <c r="G499" s="54"/>
      <c r="H499" s="54"/>
      <c r="I499" s="48"/>
      <c r="J499" s="49"/>
      <c r="K499" s="50"/>
      <c r="L499" s="50"/>
      <c r="M499" s="50"/>
      <c r="N499" s="50"/>
      <c r="O499" s="50"/>
      <c r="P499" s="50"/>
      <c r="Q499" s="50"/>
      <c r="R499" s="50"/>
      <c r="S499" s="50"/>
      <c r="T499" s="50"/>
      <c r="U499" s="51"/>
      <c r="V499" s="52"/>
      <c r="W499" s="53"/>
      <c r="X499" s="53"/>
      <c r="Y499" s="53"/>
      <c r="Z499" s="53"/>
      <c r="AA499" s="48"/>
      <c r="AB499" s="54"/>
      <c r="AC499" s="54"/>
      <c r="AD499" s="54"/>
      <c r="AE499" s="54"/>
      <c r="AF499" s="54"/>
      <c r="AG499" s="54"/>
      <c r="AH499" s="54"/>
      <c r="AI499" s="54"/>
      <c r="AJ499" s="49"/>
      <c r="AK499" s="48"/>
      <c r="AL499" s="54"/>
      <c r="AM499" s="54"/>
      <c r="AN499" s="54"/>
      <c r="AO499" s="54"/>
      <c r="AP499" s="54"/>
      <c r="AQ499" s="54"/>
      <c r="AR499" s="54"/>
      <c r="AS499" s="54"/>
      <c r="AT499" s="54"/>
      <c r="AU499" s="54"/>
      <c r="AV499" s="54"/>
      <c r="AW499" s="54"/>
      <c r="AX499" s="54"/>
      <c r="AY499" s="54"/>
      <c r="AZ499" s="54"/>
      <c r="BA499" s="54"/>
      <c r="BB499" s="54"/>
      <c r="BC499" s="54"/>
      <c r="BD499" s="54"/>
      <c r="BE499" s="54"/>
      <c r="BF499" s="54"/>
      <c r="BG499" s="54"/>
      <c r="BH499" s="54"/>
      <c r="BI499" s="54"/>
      <c r="BJ499" s="54"/>
      <c r="BK499" s="54"/>
      <c r="BL499" s="54"/>
      <c r="BM499" s="54"/>
      <c r="BN499" s="54"/>
      <c r="BO499" s="54"/>
      <c r="BP499" s="54"/>
      <c r="BQ499" s="54"/>
      <c r="BR499" s="54"/>
      <c r="BS499" s="54"/>
      <c r="BT499" s="54"/>
      <c r="BU499" s="54"/>
      <c r="BV499" s="54"/>
      <c r="BW499" s="54"/>
      <c r="BX499" s="49"/>
      <c r="BY499" s="55"/>
      <c r="BZ499" s="8"/>
      <c r="CE499" s="12" t="str">
        <f t="shared" si="367"/>
        <v/>
      </c>
      <c r="CG499" s="77" t="str">
        <f t="shared" si="368"/>
        <v/>
      </c>
      <c r="CH499" s="80" t="str">
        <f t="shared" si="369"/>
        <v/>
      </c>
      <c r="CL499" s="12" t="str">
        <f t="shared" si="370"/>
        <v/>
      </c>
      <c r="CM499" s="12" t="str">
        <f t="shared" si="371"/>
        <v/>
      </c>
      <c r="CN499" s="12" t="str" cm="1">
        <f t="array" ref="CN499">IF(OR($CE499="", $CG$3=""), "", IF(IFERROR(INDEX($K499:$T499, $CK499, MATCH(CN$3, $K$3:$T$3, 0)), "")="", $CC$4, $CC$3))</f>
        <v/>
      </c>
      <c r="CO499" s="12" t="str" cm="1">
        <f t="array" ref="CO499">IF(OR($CE499="", $CG$3=""), "", IF(IFERROR(INDEX($AA499:$AJ499, $CK499, MATCH(CO$3, $AA$3:$AJ$3, 0)), "")="", $CC$4, $CC$3))</f>
        <v/>
      </c>
      <c r="CP499" s="12" t="str">
        <f>IF(OR($CE499="", $CG$3=""), "", IF(CP$3='Property List &amp; Features'!$BG$9, $CC$3, IF(CP$3=$I499, $CC$3, $CC$4)))</f>
        <v/>
      </c>
      <c r="CQ499" s="12" t="str">
        <f>IF(OR($CE499="", $CG$3=""), "", IF(CQ$3='Property List &amp; Features'!$BG$9, $CC$3, IF(CQ$3=$J499, $CC$3, $CC$4)))</f>
        <v/>
      </c>
      <c r="CR499" s="12" t="str">
        <f t="shared" si="372"/>
        <v/>
      </c>
      <c r="CS499" s="12" t="str">
        <f t="shared" si="373"/>
        <v/>
      </c>
      <c r="CT499" s="12" t="str">
        <f t="shared" si="374"/>
        <v/>
      </c>
      <c r="CU499" s="12" t="str">
        <f t="shared" si="375"/>
        <v/>
      </c>
      <c r="CV499" s="12" t="str">
        <f t="shared" si="376"/>
        <v/>
      </c>
      <c r="CW499" s="12" t="str">
        <f t="shared" si="398"/>
        <v/>
      </c>
      <c r="CX499" s="12" t="str">
        <f t="shared" si="399"/>
        <v/>
      </c>
      <c r="CY499" s="12" t="str">
        <f t="shared" si="400"/>
        <v/>
      </c>
      <c r="CZ499" s="12" t="str">
        <f t="shared" si="401"/>
        <v/>
      </c>
      <c r="DA499" s="12" t="str">
        <f t="shared" si="402"/>
        <v/>
      </c>
      <c r="DB499" s="12" t="str">
        <f t="shared" si="403"/>
        <v/>
      </c>
      <c r="DC499" s="12" t="str">
        <f t="shared" si="404"/>
        <v/>
      </c>
      <c r="DD499" s="12" t="str">
        <f t="shared" si="405"/>
        <v/>
      </c>
      <c r="DE499" s="12" t="str">
        <f t="shared" si="406"/>
        <v/>
      </c>
      <c r="DF499" s="12" t="str">
        <f t="shared" si="407"/>
        <v/>
      </c>
      <c r="DG499" s="12" t="str">
        <f t="shared" si="408"/>
        <v/>
      </c>
      <c r="DH499" s="12" t="str">
        <f t="shared" si="409"/>
        <v/>
      </c>
      <c r="DI499" s="12" t="str">
        <f t="shared" si="410"/>
        <v/>
      </c>
      <c r="DJ499" s="12" t="str">
        <f t="shared" si="411"/>
        <v/>
      </c>
      <c r="DK499" s="12" t="str">
        <f t="shared" si="412"/>
        <v/>
      </c>
      <c r="DL499" s="12" t="str">
        <f t="shared" si="413"/>
        <v/>
      </c>
      <c r="DM499" s="12" t="str">
        <f t="shared" si="414"/>
        <v/>
      </c>
      <c r="DN499" s="12" t="str">
        <f t="shared" si="415"/>
        <v/>
      </c>
      <c r="DO499" s="12" t="str">
        <f t="shared" si="416"/>
        <v/>
      </c>
      <c r="DP499" s="12" t="str">
        <f t="shared" si="417"/>
        <v/>
      </c>
      <c r="DQ499" s="12" t="str">
        <f t="shared" si="418"/>
        <v/>
      </c>
      <c r="DR499" s="12" t="str">
        <f t="shared" si="380"/>
        <v/>
      </c>
      <c r="DS499" s="12" t="str">
        <f t="shared" si="381"/>
        <v/>
      </c>
      <c r="DT499" s="12" t="str">
        <f t="shared" si="382"/>
        <v/>
      </c>
      <c r="DU499" s="12" t="str">
        <f t="shared" si="383"/>
        <v/>
      </c>
      <c r="DV499" s="12" t="str">
        <f t="shared" si="384"/>
        <v/>
      </c>
      <c r="DW499" s="12" t="str">
        <f t="shared" si="385"/>
        <v/>
      </c>
      <c r="DX499" s="12" t="str">
        <f t="shared" si="386"/>
        <v/>
      </c>
      <c r="DY499" s="12" t="str">
        <f t="shared" si="387"/>
        <v/>
      </c>
      <c r="DZ499" s="12" t="str">
        <f t="shared" si="388"/>
        <v/>
      </c>
      <c r="EA499" s="12" t="str">
        <f t="shared" si="389"/>
        <v/>
      </c>
      <c r="EB499" s="12" t="str">
        <f t="shared" si="390"/>
        <v/>
      </c>
      <c r="EC499" s="12" t="str">
        <f t="shared" si="391"/>
        <v/>
      </c>
      <c r="ED499" s="12" t="str">
        <f t="shared" si="392"/>
        <v/>
      </c>
      <c r="EE499" s="12" t="str">
        <f t="shared" si="393"/>
        <v/>
      </c>
      <c r="EF499" s="12" t="str">
        <f t="shared" si="394"/>
        <v/>
      </c>
      <c r="EG499" s="12" t="str">
        <f t="shared" si="395"/>
        <v/>
      </c>
      <c r="EH499" s="12" t="str">
        <f t="shared" si="396"/>
        <v/>
      </c>
      <c r="EI499" s="12" t="str">
        <f t="shared" si="397"/>
        <v/>
      </c>
      <c r="EK499" s="83" t="str">
        <f t="shared" si="377"/>
        <v/>
      </c>
      <c r="EM499" s="12" t="str">
        <f t="shared" si="378"/>
        <v/>
      </c>
      <c r="EO499" s="12" t="str">
        <f t="shared" si="379"/>
        <v/>
      </c>
      <c r="EQ499" s="12" t="str">
        <f>IF($EO499="", "", IF($EQ$8=$EQ$6, COUNTIF($EO$11:$EO$2510, "&gt;"&amp;$EO499)+1+COUNTIF($EO$11:$EO499, $EO499)-1, COUNTIF($EO$11:$EO$2510, "&lt;"&amp;$EO499)+1+COUNTIF($EO$11:$EO499, $EO499)-1))</f>
        <v/>
      </c>
    </row>
    <row r="500" spans="1:147" x14ac:dyDescent="0.55000000000000004">
      <c r="A500" s="8"/>
      <c r="B500" s="12" t="str">
        <f>IF($D500="", "", COUNTIF($D$11:$D500, $D500))</f>
        <v/>
      </c>
      <c r="C500" s="8"/>
      <c r="D500" s="45"/>
      <c r="E500" s="46"/>
      <c r="F500" s="47"/>
      <c r="G500" s="54"/>
      <c r="H500" s="54"/>
      <c r="I500" s="48"/>
      <c r="J500" s="49"/>
      <c r="K500" s="50"/>
      <c r="L500" s="50"/>
      <c r="M500" s="50"/>
      <c r="N500" s="50"/>
      <c r="O500" s="50"/>
      <c r="P500" s="50"/>
      <c r="Q500" s="50"/>
      <c r="R500" s="50"/>
      <c r="S500" s="50"/>
      <c r="T500" s="50"/>
      <c r="U500" s="51"/>
      <c r="V500" s="52"/>
      <c r="W500" s="53"/>
      <c r="X500" s="53"/>
      <c r="Y500" s="53"/>
      <c r="Z500" s="53"/>
      <c r="AA500" s="48"/>
      <c r="AB500" s="54"/>
      <c r="AC500" s="54"/>
      <c r="AD500" s="54"/>
      <c r="AE500" s="54"/>
      <c r="AF500" s="54"/>
      <c r="AG500" s="54"/>
      <c r="AH500" s="54"/>
      <c r="AI500" s="54"/>
      <c r="AJ500" s="49"/>
      <c r="AK500" s="48"/>
      <c r="AL500" s="54"/>
      <c r="AM500" s="54"/>
      <c r="AN500" s="54"/>
      <c r="AO500" s="54"/>
      <c r="AP500" s="54"/>
      <c r="AQ500" s="54"/>
      <c r="AR500" s="54"/>
      <c r="AS500" s="54"/>
      <c r="AT500" s="54"/>
      <c r="AU500" s="54"/>
      <c r="AV500" s="54"/>
      <c r="AW500" s="54"/>
      <c r="AX500" s="54"/>
      <c r="AY500" s="54"/>
      <c r="AZ500" s="54"/>
      <c r="BA500" s="54"/>
      <c r="BB500" s="54"/>
      <c r="BC500" s="54"/>
      <c r="BD500" s="54"/>
      <c r="BE500" s="54"/>
      <c r="BF500" s="54"/>
      <c r="BG500" s="54"/>
      <c r="BH500" s="54"/>
      <c r="BI500" s="54"/>
      <c r="BJ500" s="54"/>
      <c r="BK500" s="54"/>
      <c r="BL500" s="54"/>
      <c r="BM500" s="54"/>
      <c r="BN500" s="54"/>
      <c r="BO500" s="54"/>
      <c r="BP500" s="54"/>
      <c r="BQ500" s="54"/>
      <c r="BR500" s="54"/>
      <c r="BS500" s="54"/>
      <c r="BT500" s="54"/>
      <c r="BU500" s="54"/>
      <c r="BV500" s="54"/>
      <c r="BW500" s="54"/>
      <c r="BX500" s="49"/>
      <c r="BY500" s="55"/>
      <c r="BZ500" s="8"/>
      <c r="CE500" s="12" t="str">
        <f t="shared" si="367"/>
        <v/>
      </c>
      <c r="CG500" s="77" t="str">
        <f t="shared" si="368"/>
        <v/>
      </c>
      <c r="CH500" s="80" t="str">
        <f t="shared" si="369"/>
        <v/>
      </c>
      <c r="CL500" s="12" t="str">
        <f t="shared" si="370"/>
        <v/>
      </c>
      <c r="CM500" s="12" t="str">
        <f t="shared" si="371"/>
        <v/>
      </c>
      <c r="CN500" s="12" t="str" cm="1">
        <f t="array" ref="CN500">IF(OR($CE500="", $CG$3=""), "", IF(IFERROR(INDEX($K500:$T500, $CK500, MATCH(CN$3, $K$3:$T$3, 0)), "")="", $CC$4, $CC$3))</f>
        <v/>
      </c>
      <c r="CO500" s="12" t="str" cm="1">
        <f t="array" ref="CO500">IF(OR($CE500="", $CG$3=""), "", IF(IFERROR(INDEX($AA500:$AJ500, $CK500, MATCH(CO$3, $AA$3:$AJ$3, 0)), "")="", $CC$4, $CC$3))</f>
        <v/>
      </c>
      <c r="CP500" s="12" t="str">
        <f>IF(OR($CE500="", $CG$3=""), "", IF(CP$3='Property List &amp; Features'!$BG$9, $CC$3, IF(CP$3=$I500, $CC$3, $CC$4)))</f>
        <v/>
      </c>
      <c r="CQ500" s="12" t="str">
        <f>IF(OR($CE500="", $CG$3=""), "", IF(CQ$3='Property List &amp; Features'!$BG$9, $CC$3, IF(CQ$3=$J500, $CC$3, $CC$4)))</f>
        <v/>
      </c>
      <c r="CR500" s="12" t="str">
        <f t="shared" si="372"/>
        <v/>
      </c>
      <c r="CS500" s="12" t="str">
        <f t="shared" si="373"/>
        <v/>
      </c>
      <c r="CT500" s="12" t="str">
        <f t="shared" si="374"/>
        <v/>
      </c>
      <c r="CU500" s="12" t="str">
        <f t="shared" si="375"/>
        <v/>
      </c>
      <c r="CV500" s="12" t="str">
        <f t="shared" si="376"/>
        <v/>
      </c>
      <c r="CW500" s="12" t="str">
        <f t="shared" si="398"/>
        <v/>
      </c>
      <c r="CX500" s="12" t="str">
        <f t="shared" si="399"/>
        <v/>
      </c>
      <c r="CY500" s="12" t="str">
        <f t="shared" si="400"/>
        <v/>
      </c>
      <c r="CZ500" s="12" t="str">
        <f t="shared" si="401"/>
        <v/>
      </c>
      <c r="DA500" s="12" t="str">
        <f t="shared" si="402"/>
        <v/>
      </c>
      <c r="DB500" s="12" t="str">
        <f t="shared" si="403"/>
        <v/>
      </c>
      <c r="DC500" s="12" t="str">
        <f t="shared" si="404"/>
        <v/>
      </c>
      <c r="DD500" s="12" t="str">
        <f t="shared" si="405"/>
        <v/>
      </c>
      <c r="DE500" s="12" t="str">
        <f t="shared" si="406"/>
        <v/>
      </c>
      <c r="DF500" s="12" t="str">
        <f t="shared" si="407"/>
        <v/>
      </c>
      <c r="DG500" s="12" t="str">
        <f t="shared" si="408"/>
        <v/>
      </c>
      <c r="DH500" s="12" t="str">
        <f t="shared" si="409"/>
        <v/>
      </c>
      <c r="DI500" s="12" t="str">
        <f t="shared" si="410"/>
        <v/>
      </c>
      <c r="DJ500" s="12" t="str">
        <f t="shared" si="411"/>
        <v/>
      </c>
      <c r="DK500" s="12" t="str">
        <f t="shared" si="412"/>
        <v/>
      </c>
      <c r="DL500" s="12" t="str">
        <f t="shared" si="413"/>
        <v/>
      </c>
      <c r="DM500" s="12" t="str">
        <f t="shared" si="414"/>
        <v/>
      </c>
      <c r="DN500" s="12" t="str">
        <f t="shared" si="415"/>
        <v/>
      </c>
      <c r="DO500" s="12" t="str">
        <f t="shared" si="416"/>
        <v/>
      </c>
      <c r="DP500" s="12" t="str">
        <f t="shared" si="417"/>
        <v/>
      </c>
      <c r="DQ500" s="12" t="str">
        <f t="shared" si="418"/>
        <v/>
      </c>
      <c r="DR500" s="12" t="str">
        <f t="shared" si="380"/>
        <v/>
      </c>
      <c r="DS500" s="12" t="str">
        <f t="shared" si="381"/>
        <v/>
      </c>
      <c r="DT500" s="12" t="str">
        <f t="shared" si="382"/>
        <v/>
      </c>
      <c r="DU500" s="12" t="str">
        <f t="shared" si="383"/>
        <v/>
      </c>
      <c r="DV500" s="12" t="str">
        <f t="shared" si="384"/>
        <v/>
      </c>
      <c r="DW500" s="12" t="str">
        <f t="shared" si="385"/>
        <v/>
      </c>
      <c r="DX500" s="12" t="str">
        <f t="shared" si="386"/>
        <v/>
      </c>
      <c r="DY500" s="12" t="str">
        <f t="shared" si="387"/>
        <v/>
      </c>
      <c r="DZ500" s="12" t="str">
        <f t="shared" si="388"/>
        <v/>
      </c>
      <c r="EA500" s="12" t="str">
        <f t="shared" si="389"/>
        <v/>
      </c>
      <c r="EB500" s="12" t="str">
        <f t="shared" si="390"/>
        <v/>
      </c>
      <c r="EC500" s="12" t="str">
        <f t="shared" si="391"/>
        <v/>
      </c>
      <c r="ED500" s="12" t="str">
        <f t="shared" si="392"/>
        <v/>
      </c>
      <c r="EE500" s="12" t="str">
        <f t="shared" si="393"/>
        <v/>
      </c>
      <c r="EF500" s="12" t="str">
        <f t="shared" si="394"/>
        <v/>
      </c>
      <c r="EG500" s="12" t="str">
        <f t="shared" si="395"/>
        <v/>
      </c>
      <c r="EH500" s="12" t="str">
        <f t="shared" si="396"/>
        <v/>
      </c>
      <c r="EI500" s="12" t="str">
        <f t="shared" si="397"/>
        <v/>
      </c>
      <c r="EK500" s="83" t="str">
        <f t="shared" si="377"/>
        <v/>
      </c>
      <c r="EM500" s="12" t="str">
        <f t="shared" si="378"/>
        <v/>
      </c>
      <c r="EO500" s="12" t="str">
        <f t="shared" si="379"/>
        <v/>
      </c>
      <c r="EQ500" s="12" t="str">
        <f>IF($EO500="", "", IF($EQ$8=$EQ$6, COUNTIF($EO$11:$EO$2510, "&gt;"&amp;$EO500)+1+COUNTIF($EO$11:$EO500, $EO500)-1, COUNTIF($EO$11:$EO$2510, "&lt;"&amp;$EO500)+1+COUNTIF($EO$11:$EO500, $EO500)-1))</f>
        <v/>
      </c>
    </row>
    <row r="501" spans="1:147" x14ac:dyDescent="0.55000000000000004">
      <c r="A501" s="8"/>
      <c r="B501" s="12" t="str">
        <f>IF($D501="", "", COUNTIF($D$11:$D501, $D501))</f>
        <v/>
      </c>
      <c r="C501" s="8"/>
      <c r="D501" s="45"/>
      <c r="E501" s="46"/>
      <c r="F501" s="47"/>
      <c r="G501" s="54"/>
      <c r="H501" s="54"/>
      <c r="I501" s="48"/>
      <c r="J501" s="49"/>
      <c r="K501" s="50"/>
      <c r="L501" s="50"/>
      <c r="M501" s="50"/>
      <c r="N501" s="50"/>
      <c r="O501" s="50"/>
      <c r="P501" s="50"/>
      <c r="Q501" s="50"/>
      <c r="R501" s="50"/>
      <c r="S501" s="50"/>
      <c r="T501" s="50"/>
      <c r="U501" s="51"/>
      <c r="V501" s="52"/>
      <c r="W501" s="53"/>
      <c r="X501" s="53"/>
      <c r="Y501" s="53"/>
      <c r="Z501" s="53"/>
      <c r="AA501" s="48"/>
      <c r="AB501" s="54"/>
      <c r="AC501" s="54"/>
      <c r="AD501" s="54"/>
      <c r="AE501" s="54"/>
      <c r="AF501" s="54"/>
      <c r="AG501" s="54"/>
      <c r="AH501" s="54"/>
      <c r="AI501" s="54"/>
      <c r="AJ501" s="49"/>
      <c r="AK501" s="48"/>
      <c r="AL501" s="54"/>
      <c r="AM501" s="54"/>
      <c r="AN501" s="54"/>
      <c r="AO501" s="54"/>
      <c r="AP501" s="54"/>
      <c r="AQ501" s="54"/>
      <c r="AR501" s="54"/>
      <c r="AS501" s="54"/>
      <c r="AT501" s="54"/>
      <c r="AU501" s="54"/>
      <c r="AV501" s="54"/>
      <c r="AW501" s="54"/>
      <c r="AX501" s="54"/>
      <c r="AY501" s="54"/>
      <c r="AZ501" s="54"/>
      <c r="BA501" s="54"/>
      <c r="BB501" s="54"/>
      <c r="BC501" s="54"/>
      <c r="BD501" s="54"/>
      <c r="BE501" s="54"/>
      <c r="BF501" s="54"/>
      <c r="BG501" s="54"/>
      <c r="BH501" s="54"/>
      <c r="BI501" s="54"/>
      <c r="BJ501" s="54"/>
      <c r="BK501" s="54"/>
      <c r="BL501" s="54"/>
      <c r="BM501" s="54"/>
      <c r="BN501" s="54"/>
      <c r="BO501" s="54"/>
      <c r="BP501" s="54"/>
      <c r="BQ501" s="54"/>
      <c r="BR501" s="54"/>
      <c r="BS501" s="54"/>
      <c r="BT501" s="54"/>
      <c r="BU501" s="54"/>
      <c r="BV501" s="54"/>
      <c r="BW501" s="54"/>
      <c r="BX501" s="49"/>
      <c r="BY501" s="55"/>
      <c r="BZ501" s="8"/>
      <c r="CE501" s="12" t="str">
        <f t="shared" si="367"/>
        <v/>
      </c>
      <c r="CG501" s="77" t="str">
        <f t="shared" si="368"/>
        <v/>
      </c>
      <c r="CH501" s="80" t="str">
        <f t="shared" si="369"/>
        <v/>
      </c>
      <c r="CL501" s="12" t="str">
        <f t="shared" si="370"/>
        <v/>
      </c>
      <c r="CM501" s="12" t="str">
        <f t="shared" si="371"/>
        <v/>
      </c>
      <c r="CN501" s="12" t="str" cm="1">
        <f t="array" ref="CN501">IF(OR($CE501="", $CG$3=""), "", IF(IFERROR(INDEX($K501:$T501, $CK501, MATCH(CN$3, $K$3:$T$3, 0)), "")="", $CC$4, $CC$3))</f>
        <v/>
      </c>
      <c r="CO501" s="12" t="str" cm="1">
        <f t="array" ref="CO501">IF(OR($CE501="", $CG$3=""), "", IF(IFERROR(INDEX($AA501:$AJ501, $CK501, MATCH(CO$3, $AA$3:$AJ$3, 0)), "")="", $CC$4, $CC$3))</f>
        <v/>
      </c>
      <c r="CP501" s="12" t="str">
        <f>IF(OR($CE501="", $CG$3=""), "", IF(CP$3='Property List &amp; Features'!$BG$9, $CC$3, IF(CP$3=$I501, $CC$3, $CC$4)))</f>
        <v/>
      </c>
      <c r="CQ501" s="12" t="str">
        <f>IF(OR($CE501="", $CG$3=""), "", IF(CQ$3='Property List &amp; Features'!$BG$9, $CC$3, IF(CQ$3=$J501, $CC$3, $CC$4)))</f>
        <v/>
      </c>
      <c r="CR501" s="12" t="str">
        <f t="shared" si="372"/>
        <v/>
      </c>
      <c r="CS501" s="12" t="str">
        <f t="shared" si="373"/>
        <v/>
      </c>
      <c r="CT501" s="12" t="str">
        <f t="shared" si="374"/>
        <v/>
      </c>
      <c r="CU501" s="12" t="str">
        <f t="shared" si="375"/>
        <v/>
      </c>
      <c r="CV501" s="12" t="str">
        <f t="shared" si="376"/>
        <v/>
      </c>
      <c r="CW501" s="12" t="str">
        <f t="shared" si="398"/>
        <v/>
      </c>
      <c r="CX501" s="12" t="str">
        <f t="shared" si="399"/>
        <v/>
      </c>
      <c r="CY501" s="12" t="str">
        <f t="shared" si="400"/>
        <v/>
      </c>
      <c r="CZ501" s="12" t="str">
        <f t="shared" si="401"/>
        <v/>
      </c>
      <c r="DA501" s="12" t="str">
        <f t="shared" si="402"/>
        <v/>
      </c>
      <c r="DB501" s="12" t="str">
        <f t="shared" si="403"/>
        <v/>
      </c>
      <c r="DC501" s="12" t="str">
        <f t="shared" si="404"/>
        <v/>
      </c>
      <c r="DD501" s="12" t="str">
        <f t="shared" si="405"/>
        <v/>
      </c>
      <c r="DE501" s="12" t="str">
        <f t="shared" si="406"/>
        <v/>
      </c>
      <c r="DF501" s="12" t="str">
        <f t="shared" si="407"/>
        <v/>
      </c>
      <c r="DG501" s="12" t="str">
        <f t="shared" si="408"/>
        <v/>
      </c>
      <c r="DH501" s="12" t="str">
        <f t="shared" si="409"/>
        <v/>
      </c>
      <c r="DI501" s="12" t="str">
        <f t="shared" si="410"/>
        <v/>
      </c>
      <c r="DJ501" s="12" t="str">
        <f t="shared" si="411"/>
        <v/>
      </c>
      <c r="DK501" s="12" t="str">
        <f t="shared" si="412"/>
        <v/>
      </c>
      <c r="DL501" s="12" t="str">
        <f t="shared" si="413"/>
        <v/>
      </c>
      <c r="DM501" s="12" t="str">
        <f t="shared" si="414"/>
        <v/>
      </c>
      <c r="DN501" s="12" t="str">
        <f t="shared" si="415"/>
        <v/>
      </c>
      <c r="DO501" s="12" t="str">
        <f t="shared" si="416"/>
        <v/>
      </c>
      <c r="DP501" s="12" t="str">
        <f t="shared" si="417"/>
        <v/>
      </c>
      <c r="DQ501" s="12" t="str">
        <f t="shared" si="418"/>
        <v/>
      </c>
      <c r="DR501" s="12" t="str">
        <f t="shared" si="380"/>
        <v/>
      </c>
      <c r="DS501" s="12" t="str">
        <f t="shared" si="381"/>
        <v/>
      </c>
      <c r="DT501" s="12" t="str">
        <f t="shared" si="382"/>
        <v/>
      </c>
      <c r="DU501" s="12" t="str">
        <f t="shared" si="383"/>
        <v/>
      </c>
      <c r="DV501" s="12" t="str">
        <f t="shared" si="384"/>
        <v/>
      </c>
      <c r="DW501" s="12" t="str">
        <f t="shared" si="385"/>
        <v/>
      </c>
      <c r="DX501" s="12" t="str">
        <f t="shared" si="386"/>
        <v/>
      </c>
      <c r="DY501" s="12" t="str">
        <f t="shared" si="387"/>
        <v/>
      </c>
      <c r="DZ501" s="12" t="str">
        <f t="shared" si="388"/>
        <v/>
      </c>
      <c r="EA501" s="12" t="str">
        <f t="shared" si="389"/>
        <v/>
      </c>
      <c r="EB501" s="12" t="str">
        <f t="shared" si="390"/>
        <v/>
      </c>
      <c r="EC501" s="12" t="str">
        <f t="shared" si="391"/>
        <v/>
      </c>
      <c r="ED501" s="12" t="str">
        <f t="shared" si="392"/>
        <v/>
      </c>
      <c r="EE501" s="12" t="str">
        <f t="shared" si="393"/>
        <v/>
      </c>
      <c r="EF501" s="12" t="str">
        <f t="shared" si="394"/>
        <v/>
      </c>
      <c r="EG501" s="12" t="str">
        <f t="shared" si="395"/>
        <v/>
      </c>
      <c r="EH501" s="12" t="str">
        <f t="shared" si="396"/>
        <v/>
      </c>
      <c r="EI501" s="12" t="str">
        <f t="shared" si="397"/>
        <v/>
      </c>
      <c r="EK501" s="83" t="str">
        <f t="shared" si="377"/>
        <v/>
      </c>
      <c r="EM501" s="12" t="str">
        <f t="shared" si="378"/>
        <v/>
      </c>
      <c r="EO501" s="12" t="str">
        <f t="shared" si="379"/>
        <v/>
      </c>
      <c r="EQ501" s="12" t="str">
        <f>IF($EO501="", "", IF($EQ$8=$EQ$6, COUNTIF($EO$11:$EO$2510, "&gt;"&amp;$EO501)+1+COUNTIF($EO$11:$EO501, $EO501)-1, COUNTIF($EO$11:$EO$2510, "&lt;"&amp;$EO501)+1+COUNTIF($EO$11:$EO501, $EO501)-1))</f>
        <v/>
      </c>
    </row>
    <row r="502" spans="1:147" x14ac:dyDescent="0.55000000000000004">
      <c r="A502" s="8"/>
      <c r="B502" s="12" t="str">
        <f>IF($D502="", "", COUNTIF($D$11:$D502, $D502))</f>
        <v/>
      </c>
      <c r="C502" s="8"/>
      <c r="D502" s="45"/>
      <c r="E502" s="46"/>
      <c r="F502" s="47"/>
      <c r="G502" s="54"/>
      <c r="H502" s="54"/>
      <c r="I502" s="48"/>
      <c r="J502" s="49"/>
      <c r="K502" s="50"/>
      <c r="L502" s="50"/>
      <c r="M502" s="50"/>
      <c r="N502" s="50"/>
      <c r="O502" s="50"/>
      <c r="P502" s="50"/>
      <c r="Q502" s="50"/>
      <c r="R502" s="50"/>
      <c r="S502" s="50"/>
      <c r="T502" s="50"/>
      <c r="U502" s="51"/>
      <c r="V502" s="52"/>
      <c r="W502" s="53"/>
      <c r="X502" s="53"/>
      <c r="Y502" s="53"/>
      <c r="Z502" s="53"/>
      <c r="AA502" s="48"/>
      <c r="AB502" s="54"/>
      <c r="AC502" s="54"/>
      <c r="AD502" s="54"/>
      <c r="AE502" s="54"/>
      <c r="AF502" s="54"/>
      <c r="AG502" s="54"/>
      <c r="AH502" s="54"/>
      <c r="AI502" s="54"/>
      <c r="AJ502" s="49"/>
      <c r="AK502" s="48"/>
      <c r="AL502" s="54"/>
      <c r="AM502" s="54"/>
      <c r="AN502" s="54"/>
      <c r="AO502" s="54"/>
      <c r="AP502" s="54"/>
      <c r="AQ502" s="54"/>
      <c r="AR502" s="54"/>
      <c r="AS502" s="54"/>
      <c r="AT502" s="54"/>
      <c r="AU502" s="54"/>
      <c r="AV502" s="54"/>
      <c r="AW502" s="54"/>
      <c r="AX502" s="54"/>
      <c r="AY502" s="54"/>
      <c r="AZ502" s="54"/>
      <c r="BA502" s="54"/>
      <c r="BB502" s="54"/>
      <c r="BC502" s="54"/>
      <c r="BD502" s="54"/>
      <c r="BE502" s="54"/>
      <c r="BF502" s="54"/>
      <c r="BG502" s="54"/>
      <c r="BH502" s="54"/>
      <c r="BI502" s="54"/>
      <c r="BJ502" s="54"/>
      <c r="BK502" s="54"/>
      <c r="BL502" s="54"/>
      <c r="BM502" s="54"/>
      <c r="BN502" s="54"/>
      <c r="BO502" s="54"/>
      <c r="BP502" s="54"/>
      <c r="BQ502" s="54"/>
      <c r="BR502" s="54"/>
      <c r="BS502" s="54"/>
      <c r="BT502" s="54"/>
      <c r="BU502" s="54"/>
      <c r="BV502" s="54"/>
      <c r="BW502" s="54"/>
      <c r="BX502" s="49"/>
      <c r="BY502" s="55"/>
      <c r="BZ502" s="8"/>
      <c r="CE502" s="12" t="str">
        <f t="shared" si="367"/>
        <v/>
      </c>
      <c r="CG502" s="77" t="str">
        <f t="shared" si="368"/>
        <v/>
      </c>
      <c r="CH502" s="80" t="str">
        <f t="shared" si="369"/>
        <v/>
      </c>
      <c r="CL502" s="12" t="str">
        <f t="shared" si="370"/>
        <v/>
      </c>
      <c r="CM502" s="12" t="str">
        <f t="shared" si="371"/>
        <v/>
      </c>
      <c r="CN502" s="12" t="str" cm="1">
        <f t="array" ref="CN502">IF(OR($CE502="", $CG$3=""), "", IF(IFERROR(INDEX($K502:$T502, $CK502, MATCH(CN$3, $K$3:$T$3, 0)), "")="", $CC$4, $CC$3))</f>
        <v/>
      </c>
      <c r="CO502" s="12" t="str" cm="1">
        <f t="array" ref="CO502">IF(OR($CE502="", $CG$3=""), "", IF(IFERROR(INDEX($AA502:$AJ502, $CK502, MATCH(CO$3, $AA$3:$AJ$3, 0)), "")="", $CC$4, $CC$3))</f>
        <v/>
      </c>
      <c r="CP502" s="12" t="str">
        <f>IF(OR($CE502="", $CG$3=""), "", IF(CP$3='Property List &amp; Features'!$BG$9, $CC$3, IF(CP$3=$I502, $CC$3, $CC$4)))</f>
        <v/>
      </c>
      <c r="CQ502" s="12" t="str">
        <f>IF(OR($CE502="", $CG$3=""), "", IF(CQ$3='Property List &amp; Features'!$BG$9, $CC$3, IF(CQ$3=$J502, $CC$3, $CC$4)))</f>
        <v/>
      </c>
      <c r="CR502" s="12" t="str">
        <f t="shared" si="372"/>
        <v/>
      </c>
      <c r="CS502" s="12" t="str">
        <f t="shared" si="373"/>
        <v/>
      </c>
      <c r="CT502" s="12" t="str">
        <f t="shared" si="374"/>
        <v/>
      </c>
      <c r="CU502" s="12" t="str">
        <f t="shared" si="375"/>
        <v/>
      </c>
      <c r="CV502" s="12" t="str">
        <f t="shared" si="376"/>
        <v/>
      </c>
      <c r="CW502" s="12" t="str">
        <f t="shared" si="398"/>
        <v/>
      </c>
      <c r="CX502" s="12" t="str">
        <f t="shared" si="399"/>
        <v/>
      </c>
      <c r="CY502" s="12" t="str">
        <f t="shared" si="400"/>
        <v/>
      </c>
      <c r="CZ502" s="12" t="str">
        <f t="shared" si="401"/>
        <v/>
      </c>
      <c r="DA502" s="12" t="str">
        <f t="shared" si="402"/>
        <v/>
      </c>
      <c r="DB502" s="12" t="str">
        <f t="shared" si="403"/>
        <v/>
      </c>
      <c r="DC502" s="12" t="str">
        <f t="shared" si="404"/>
        <v/>
      </c>
      <c r="DD502" s="12" t="str">
        <f t="shared" si="405"/>
        <v/>
      </c>
      <c r="DE502" s="12" t="str">
        <f t="shared" si="406"/>
        <v/>
      </c>
      <c r="DF502" s="12" t="str">
        <f t="shared" si="407"/>
        <v/>
      </c>
      <c r="DG502" s="12" t="str">
        <f t="shared" si="408"/>
        <v/>
      </c>
      <c r="DH502" s="12" t="str">
        <f t="shared" si="409"/>
        <v/>
      </c>
      <c r="DI502" s="12" t="str">
        <f t="shared" si="410"/>
        <v/>
      </c>
      <c r="DJ502" s="12" t="str">
        <f t="shared" si="411"/>
        <v/>
      </c>
      <c r="DK502" s="12" t="str">
        <f t="shared" si="412"/>
        <v/>
      </c>
      <c r="DL502" s="12" t="str">
        <f t="shared" si="413"/>
        <v/>
      </c>
      <c r="DM502" s="12" t="str">
        <f t="shared" si="414"/>
        <v/>
      </c>
      <c r="DN502" s="12" t="str">
        <f t="shared" si="415"/>
        <v/>
      </c>
      <c r="DO502" s="12" t="str">
        <f t="shared" si="416"/>
        <v/>
      </c>
      <c r="DP502" s="12" t="str">
        <f t="shared" si="417"/>
        <v/>
      </c>
      <c r="DQ502" s="12" t="str">
        <f t="shared" si="418"/>
        <v/>
      </c>
      <c r="DR502" s="12" t="str">
        <f t="shared" si="380"/>
        <v/>
      </c>
      <c r="DS502" s="12" t="str">
        <f t="shared" si="381"/>
        <v/>
      </c>
      <c r="DT502" s="12" t="str">
        <f t="shared" si="382"/>
        <v/>
      </c>
      <c r="DU502" s="12" t="str">
        <f t="shared" si="383"/>
        <v/>
      </c>
      <c r="DV502" s="12" t="str">
        <f t="shared" si="384"/>
        <v/>
      </c>
      <c r="DW502" s="12" t="str">
        <f t="shared" si="385"/>
        <v/>
      </c>
      <c r="DX502" s="12" t="str">
        <f t="shared" si="386"/>
        <v/>
      </c>
      <c r="DY502" s="12" t="str">
        <f t="shared" si="387"/>
        <v/>
      </c>
      <c r="DZ502" s="12" t="str">
        <f t="shared" si="388"/>
        <v/>
      </c>
      <c r="EA502" s="12" t="str">
        <f t="shared" si="389"/>
        <v/>
      </c>
      <c r="EB502" s="12" t="str">
        <f t="shared" si="390"/>
        <v/>
      </c>
      <c r="EC502" s="12" t="str">
        <f t="shared" si="391"/>
        <v/>
      </c>
      <c r="ED502" s="12" t="str">
        <f t="shared" si="392"/>
        <v/>
      </c>
      <c r="EE502" s="12" t="str">
        <f t="shared" si="393"/>
        <v/>
      </c>
      <c r="EF502" s="12" t="str">
        <f t="shared" si="394"/>
        <v/>
      </c>
      <c r="EG502" s="12" t="str">
        <f t="shared" si="395"/>
        <v/>
      </c>
      <c r="EH502" s="12" t="str">
        <f t="shared" si="396"/>
        <v/>
      </c>
      <c r="EI502" s="12" t="str">
        <f t="shared" si="397"/>
        <v/>
      </c>
      <c r="EK502" s="83" t="str">
        <f t="shared" si="377"/>
        <v/>
      </c>
      <c r="EM502" s="12" t="str">
        <f t="shared" si="378"/>
        <v/>
      </c>
      <c r="EO502" s="12" t="str">
        <f t="shared" si="379"/>
        <v/>
      </c>
      <c r="EQ502" s="12" t="str">
        <f>IF($EO502="", "", IF($EQ$8=$EQ$6, COUNTIF($EO$11:$EO$2510, "&gt;"&amp;$EO502)+1+COUNTIF($EO$11:$EO502, $EO502)-1, COUNTIF($EO$11:$EO$2510, "&lt;"&amp;$EO502)+1+COUNTIF($EO$11:$EO502, $EO502)-1))</f>
        <v/>
      </c>
    </row>
    <row r="503" spans="1:147" x14ac:dyDescent="0.55000000000000004">
      <c r="A503" s="8"/>
      <c r="B503" s="12" t="str">
        <f>IF($D503="", "", COUNTIF($D$11:$D503, $D503))</f>
        <v/>
      </c>
      <c r="C503" s="8"/>
      <c r="D503" s="45"/>
      <c r="E503" s="46"/>
      <c r="F503" s="47"/>
      <c r="G503" s="54"/>
      <c r="H503" s="54"/>
      <c r="I503" s="48"/>
      <c r="J503" s="49"/>
      <c r="K503" s="50"/>
      <c r="L503" s="50"/>
      <c r="M503" s="50"/>
      <c r="N503" s="50"/>
      <c r="O503" s="50"/>
      <c r="P503" s="50"/>
      <c r="Q503" s="50"/>
      <c r="R503" s="50"/>
      <c r="S503" s="50"/>
      <c r="T503" s="50"/>
      <c r="U503" s="51"/>
      <c r="V503" s="52"/>
      <c r="W503" s="53"/>
      <c r="X503" s="53"/>
      <c r="Y503" s="53"/>
      <c r="Z503" s="53"/>
      <c r="AA503" s="48"/>
      <c r="AB503" s="54"/>
      <c r="AC503" s="54"/>
      <c r="AD503" s="54"/>
      <c r="AE503" s="54"/>
      <c r="AF503" s="54"/>
      <c r="AG503" s="54"/>
      <c r="AH503" s="54"/>
      <c r="AI503" s="54"/>
      <c r="AJ503" s="49"/>
      <c r="AK503" s="48"/>
      <c r="AL503" s="54"/>
      <c r="AM503" s="54"/>
      <c r="AN503" s="54"/>
      <c r="AO503" s="54"/>
      <c r="AP503" s="54"/>
      <c r="AQ503" s="54"/>
      <c r="AR503" s="54"/>
      <c r="AS503" s="54"/>
      <c r="AT503" s="54"/>
      <c r="AU503" s="54"/>
      <c r="AV503" s="54"/>
      <c r="AW503" s="54"/>
      <c r="AX503" s="54"/>
      <c r="AY503" s="54"/>
      <c r="AZ503" s="54"/>
      <c r="BA503" s="54"/>
      <c r="BB503" s="54"/>
      <c r="BC503" s="54"/>
      <c r="BD503" s="54"/>
      <c r="BE503" s="54"/>
      <c r="BF503" s="54"/>
      <c r="BG503" s="54"/>
      <c r="BH503" s="54"/>
      <c r="BI503" s="54"/>
      <c r="BJ503" s="54"/>
      <c r="BK503" s="54"/>
      <c r="BL503" s="54"/>
      <c r="BM503" s="54"/>
      <c r="BN503" s="54"/>
      <c r="BO503" s="54"/>
      <c r="BP503" s="54"/>
      <c r="BQ503" s="54"/>
      <c r="BR503" s="54"/>
      <c r="BS503" s="54"/>
      <c r="BT503" s="54"/>
      <c r="BU503" s="54"/>
      <c r="BV503" s="54"/>
      <c r="BW503" s="54"/>
      <c r="BX503" s="49"/>
      <c r="BY503" s="55"/>
      <c r="BZ503" s="8"/>
      <c r="CE503" s="12" t="str">
        <f t="shared" si="367"/>
        <v/>
      </c>
      <c r="CG503" s="77" t="str">
        <f t="shared" si="368"/>
        <v/>
      </c>
      <c r="CH503" s="80" t="str">
        <f t="shared" si="369"/>
        <v/>
      </c>
      <c r="CL503" s="12" t="str">
        <f t="shared" si="370"/>
        <v/>
      </c>
      <c r="CM503" s="12" t="str">
        <f t="shared" si="371"/>
        <v/>
      </c>
      <c r="CN503" s="12" t="str" cm="1">
        <f t="array" ref="CN503">IF(OR($CE503="", $CG$3=""), "", IF(IFERROR(INDEX($K503:$T503, $CK503, MATCH(CN$3, $K$3:$T$3, 0)), "")="", $CC$4, $CC$3))</f>
        <v/>
      </c>
      <c r="CO503" s="12" t="str" cm="1">
        <f t="array" ref="CO503">IF(OR($CE503="", $CG$3=""), "", IF(IFERROR(INDEX($AA503:$AJ503, $CK503, MATCH(CO$3, $AA$3:$AJ$3, 0)), "")="", $CC$4, $CC$3))</f>
        <v/>
      </c>
      <c r="CP503" s="12" t="str">
        <f>IF(OR($CE503="", $CG$3=""), "", IF(CP$3='Property List &amp; Features'!$BG$9, $CC$3, IF(CP$3=$I503, $CC$3, $CC$4)))</f>
        <v/>
      </c>
      <c r="CQ503" s="12" t="str">
        <f>IF(OR($CE503="", $CG$3=""), "", IF(CQ$3='Property List &amp; Features'!$BG$9, $CC$3, IF(CQ$3=$J503, $CC$3, $CC$4)))</f>
        <v/>
      </c>
      <c r="CR503" s="12" t="str">
        <f t="shared" si="372"/>
        <v/>
      </c>
      <c r="CS503" s="12" t="str">
        <f t="shared" si="373"/>
        <v/>
      </c>
      <c r="CT503" s="12" t="str">
        <f t="shared" si="374"/>
        <v/>
      </c>
      <c r="CU503" s="12" t="str">
        <f t="shared" si="375"/>
        <v/>
      </c>
      <c r="CV503" s="12" t="str">
        <f t="shared" si="376"/>
        <v/>
      </c>
      <c r="CW503" s="12" t="str">
        <f t="shared" si="398"/>
        <v/>
      </c>
      <c r="CX503" s="12" t="str">
        <f t="shared" si="399"/>
        <v/>
      </c>
      <c r="CY503" s="12" t="str">
        <f t="shared" si="400"/>
        <v/>
      </c>
      <c r="CZ503" s="12" t="str">
        <f t="shared" si="401"/>
        <v/>
      </c>
      <c r="DA503" s="12" t="str">
        <f t="shared" si="402"/>
        <v/>
      </c>
      <c r="DB503" s="12" t="str">
        <f t="shared" si="403"/>
        <v/>
      </c>
      <c r="DC503" s="12" t="str">
        <f t="shared" si="404"/>
        <v/>
      </c>
      <c r="DD503" s="12" t="str">
        <f t="shared" si="405"/>
        <v/>
      </c>
      <c r="DE503" s="12" t="str">
        <f t="shared" si="406"/>
        <v/>
      </c>
      <c r="DF503" s="12" t="str">
        <f t="shared" si="407"/>
        <v/>
      </c>
      <c r="DG503" s="12" t="str">
        <f t="shared" si="408"/>
        <v/>
      </c>
      <c r="DH503" s="12" t="str">
        <f t="shared" si="409"/>
        <v/>
      </c>
      <c r="DI503" s="12" t="str">
        <f t="shared" si="410"/>
        <v/>
      </c>
      <c r="DJ503" s="12" t="str">
        <f t="shared" si="411"/>
        <v/>
      </c>
      <c r="DK503" s="12" t="str">
        <f t="shared" si="412"/>
        <v/>
      </c>
      <c r="DL503" s="12" t="str">
        <f t="shared" si="413"/>
        <v/>
      </c>
      <c r="DM503" s="12" t="str">
        <f t="shared" si="414"/>
        <v/>
      </c>
      <c r="DN503" s="12" t="str">
        <f t="shared" si="415"/>
        <v/>
      </c>
      <c r="DO503" s="12" t="str">
        <f t="shared" si="416"/>
        <v/>
      </c>
      <c r="DP503" s="12" t="str">
        <f t="shared" si="417"/>
        <v/>
      </c>
      <c r="DQ503" s="12" t="str">
        <f t="shared" si="418"/>
        <v/>
      </c>
      <c r="DR503" s="12" t="str">
        <f t="shared" si="380"/>
        <v/>
      </c>
      <c r="DS503" s="12" t="str">
        <f t="shared" si="381"/>
        <v/>
      </c>
      <c r="DT503" s="12" t="str">
        <f t="shared" si="382"/>
        <v/>
      </c>
      <c r="DU503" s="12" t="str">
        <f t="shared" si="383"/>
        <v/>
      </c>
      <c r="DV503" s="12" t="str">
        <f t="shared" si="384"/>
        <v/>
      </c>
      <c r="DW503" s="12" t="str">
        <f t="shared" si="385"/>
        <v/>
      </c>
      <c r="DX503" s="12" t="str">
        <f t="shared" si="386"/>
        <v/>
      </c>
      <c r="DY503" s="12" t="str">
        <f t="shared" si="387"/>
        <v/>
      </c>
      <c r="DZ503" s="12" t="str">
        <f t="shared" si="388"/>
        <v/>
      </c>
      <c r="EA503" s="12" t="str">
        <f t="shared" si="389"/>
        <v/>
      </c>
      <c r="EB503" s="12" t="str">
        <f t="shared" si="390"/>
        <v/>
      </c>
      <c r="EC503" s="12" t="str">
        <f t="shared" si="391"/>
        <v/>
      </c>
      <c r="ED503" s="12" t="str">
        <f t="shared" si="392"/>
        <v/>
      </c>
      <c r="EE503" s="12" t="str">
        <f t="shared" si="393"/>
        <v/>
      </c>
      <c r="EF503" s="12" t="str">
        <f t="shared" si="394"/>
        <v/>
      </c>
      <c r="EG503" s="12" t="str">
        <f t="shared" si="395"/>
        <v/>
      </c>
      <c r="EH503" s="12" t="str">
        <f t="shared" si="396"/>
        <v/>
      </c>
      <c r="EI503" s="12" t="str">
        <f t="shared" si="397"/>
        <v/>
      </c>
      <c r="EK503" s="83" t="str">
        <f t="shared" si="377"/>
        <v/>
      </c>
      <c r="EM503" s="12" t="str">
        <f t="shared" si="378"/>
        <v/>
      </c>
      <c r="EO503" s="12" t="str">
        <f t="shared" si="379"/>
        <v/>
      </c>
      <c r="EQ503" s="12" t="str">
        <f>IF($EO503="", "", IF($EQ$8=$EQ$6, COUNTIF($EO$11:$EO$2510, "&gt;"&amp;$EO503)+1+COUNTIF($EO$11:$EO503, $EO503)-1, COUNTIF($EO$11:$EO$2510, "&lt;"&amp;$EO503)+1+COUNTIF($EO$11:$EO503, $EO503)-1))</f>
        <v/>
      </c>
    </row>
    <row r="504" spans="1:147" x14ac:dyDescent="0.55000000000000004">
      <c r="A504" s="8"/>
      <c r="B504" s="12" t="str">
        <f>IF($D504="", "", COUNTIF($D$11:$D504, $D504))</f>
        <v/>
      </c>
      <c r="C504" s="8"/>
      <c r="D504" s="45"/>
      <c r="E504" s="46"/>
      <c r="F504" s="47"/>
      <c r="G504" s="54"/>
      <c r="H504" s="54"/>
      <c r="I504" s="48"/>
      <c r="J504" s="49"/>
      <c r="K504" s="50"/>
      <c r="L504" s="50"/>
      <c r="M504" s="50"/>
      <c r="N504" s="50"/>
      <c r="O504" s="50"/>
      <c r="P504" s="50"/>
      <c r="Q504" s="50"/>
      <c r="R504" s="50"/>
      <c r="S504" s="50"/>
      <c r="T504" s="50"/>
      <c r="U504" s="51"/>
      <c r="V504" s="52"/>
      <c r="W504" s="53"/>
      <c r="X504" s="53"/>
      <c r="Y504" s="53"/>
      <c r="Z504" s="53"/>
      <c r="AA504" s="48"/>
      <c r="AB504" s="54"/>
      <c r="AC504" s="54"/>
      <c r="AD504" s="54"/>
      <c r="AE504" s="54"/>
      <c r="AF504" s="54"/>
      <c r="AG504" s="54"/>
      <c r="AH504" s="54"/>
      <c r="AI504" s="54"/>
      <c r="AJ504" s="49"/>
      <c r="AK504" s="48"/>
      <c r="AL504" s="54"/>
      <c r="AM504" s="54"/>
      <c r="AN504" s="54"/>
      <c r="AO504" s="54"/>
      <c r="AP504" s="54"/>
      <c r="AQ504" s="54"/>
      <c r="AR504" s="54"/>
      <c r="AS504" s="54"/>
      <c r="AT504" s="54"/>
      <c r="AU504" s="54"/>
      <c r="AV504" s="54"/>
      <c r="AW504" s="54"/>
      <c r="AX504" s="54"/>
      <c r="AY504" s="54"/>
      <c r="AZ504" s="54"/>
      <c r="BA504" s="54"/>
      <c r="BB504" s="54"/>
      <c r="BC504" s="54"/>
      <c r="BD504" s="54"/>
      <c r="BE504" s="54"/>
      <c r="BF504" s="54"/>
      <c r="BG504" s="54"/>
      <c r="BH504" s="54"/>
      <c r="BI504" s="54"/>
      <c r="BJ504" s="54"/>
      <c r="BK504" s="54"/>
      <c r="BL504" s="54"/>
      <c r="BM504" s="54"/>
      <c r="BN504" s="54"/>
      <c r="BO504" s="54"/>
      <c r="BP504" s="54"/>
      <c r="BQ504" s="54"/>
      <c r="BR504" s="54"/>
      <c r="BS504" s="54"/>
      <c r="BT504" s="54"/>
      <c r="BU504" s="54"/>
      <c r="BV504" s="54"/>
      <c r="BW504" s="54"/>
      <c r="BX504" s="49"/>
      <c r="BY504" s="55"/>
      <c r="BZ504" s="8"/>
      <c r="CE504" s="12" t="str">
        <f t="shared" si="367"/>
        <v/>
      </c>
      <c r="CG504" s="77" t="str">
        <f t="shared" si="368"/>
        <v/>
      </c>
      <c r="CH504" s="80" t="str">
        <f t="shared" si="369"/>
        <v/>
      </c>
      <c r="CL504" s="12" t="str">
        <f t="shared" si="370"/>
        <v/>
      </c>
      <c r="CM504" s="12" t="str">
        <f t="shared" si="371"/>
        <v/>
      </c>
      <c r="CN504" s="12" t="str" cm="1">
        <f t="array" ref="CN504">IF(OR($CE504="", $CG$3=""), "", IF(IFERROR(INDEX($K504:$T504, $CK504, MATCH(CN$3, $K$3:$T$3, 0)), "")="", $CC$4, $CC$3))</f>
        <v/>
      </c>
      <c r="CO504" s="12" t="str" cm="1">
        <f t="array" ref="CO504">IF(OR($CE504="", $CG$3=""), "", IF(IFERROR(INDEX($AA504:$AJ504, $CK504, MATCH(CO$3, $AA$3:$AJ$3, 0)), "")="", $CC$4, $CC$3))</f>
        <v/>
      </c>
      <c r="CP504" s="12" t="str">
        <f>IF(OR($CE504="", $CG$3=""), "", IF(CP$3='Property List &amp; Features'!$BG$9, $CC$3, IF(CP$3=$I504, $CC$3, $CC$4)))</f>
        <v/>
      </c>
      <c r="CQ504" s="12" t="str">
        <f>IF(OR($CE504="", $CG$3=""), "", IF(CQ$3='Property List &amp; Features'!$BG$9, $CC$3, IF(CQ$3=$J504, $CC$3, $CC$4)))</f>
        <v/>
      </c>
      <c r="CR504" s="12" t="str">
        <f t="shared" si="372"/>
        <v/>
      </c>
      <c r="CS504" s="12" t="str">
        <f t="shared" si="373"/>
        <v/>
      </c>
      <c r="CT504" s="12" t="str">
        <f t="shared" si="374"/>
        <v/>
      </c>
      <c r="CU504" s="12" t="str">
        <f t="shared" si="375"/>
        <v/>
      </c>
      <c r="CV504" s="12" t="str">
        <f t="shared" si="376"/>
        <v/>
      </c>
      <c r="CW504" s="12" t="str">
        <f t="shared" si="398"/>
        <v/>
      </c>
      <c r="CX504" s="12" t="str">
        <f t="shared" si="399"/>
        <v/>
      </c>
      <c r="CY504" s="12" t="str">
        <f t="shared" si="400"/>
        <v/>
      </c>
      <c r="CZ504" s="12" t="str">
        <f t="shared" si="401"/>
        <v/>
      </c>
      <c r="DA504" s="12" t="str">
        <f t="shared" si="402"/>
        <v/>
      </c>
      <c r="DB504" s="12" t="str">
        <f t="shared" si="403"/>
        <v/>
      </c>
      <c r="DC504" s="12" t="str">
        <f t="shared" si="404"/>
        <v/>
      </c>
      <c r="DD504" s="12" t="str">
        <f t="shared" si="405"/>
        <v/>
      </c>
      <c r="DE504" s="12" t="str">
        <f t="shared" si="406"/>
        <v/>
      </c>
      <c r="DF504" s="12" t="str">
        <f t="shared" si="407"/>
        <v/>
      </c>
      <c r="DG504" s="12" t="str">
        <f t="shared" si="408"/>
        <v/>
      </c>
      <c r="DH504" s="12" t="str">
        <f t="shared" si="409"/>
        <v/>
      </c>
      <c r="DI504" s="12" t="str">
        <f t="shared" si="410"/>
        <v/>
      </c>
      <c r="DJ504" s="12" t="str">
        <f t="shared" si="411"/>
        <v/>
      </c>
      <c r="DK504" s="12" t="str">
        <f t="shared" si="412"/>
        <v/>
      </c>
      <c r="DL504" s="12" t="str">
        <f t="shared" si="413"/>
        <v/>
      </c>
      <c r="DM504" s="12" t="str">
        <f t="shared" si="414"/>
        <v/>
      </c>
      <c r="DN504" s="12" t="str">
        <f t="shared" si="415"/>
        <v/>
      </c>
      <c r="DO504" s="12" t="str">
        <f t="shared" si="416"/>
        <v/>
      </c>
      <c r="DP504" s="12" t="str">
        <f t="shared" si="417"/>
        <v/>
      </c>
      <c r="DQ504" s="12" t="str">
        <f t="shared" si="418"/>
        <v/>
      </c>
      <c r="DR504" s="12" t="str">
        <f t="shared" si="380"/>
        <v/>
      </c>
      <c r="DS504" s="12" t="str">
        <f t="shared" si="381"/>
        <v/>
      </c>
      <c r="DT504" s="12" t="str">
        <f t="shared" si="382"/>
        <v/>
      </c>
      <c r="DU504" s="12" t="str">
        <f t="shared" si="383"/>
        <v/>
      </c>
      <c r="DV504" s="12" t="str">
        <f t="shared" si="384"/>
        <v/>
      </c>
      <c r="DW504" s="12" t="str">
        <f t="shared" si="385"/>
        <v/>
      </c>
      <c r="DX504" s="12" t="str">
        <f t="shared" si="386"/>
        <v/>
      </c>
      <c r="DY504" s="12" t="str">
        <f t="shared" si="387"/>
        <v/>
      </c>
      <c r="DZ504" s="12" t="str">
        <f t="shared" si="388"/>
        <v/>
      </c>
      <c r="EA504" s="12" t="str">
        <f t="shared" si="389"/>
        <v/>
      </c>
      <c r="EB504" s="12" t="str">
        <f t="shared" si="390"/>
        <v/>
      </c>
      <c r="EC504" s="12" t="str">
        <f t="shared" si="391"/>
        <v/>
      </c>
      <c r="ED504" s="12" t="str">
        <f t="shared" si="392"/>
        <v/>
      </c>
      <c r="EE504" s="12" t="str">
        <f t="shared" si="393"/>
        <v/>
      </c>
      <c r="EF504" s="12" t="str">
        <f t="shared" si="394"/>
        <v/>
      </c>
      <c r="EG504" s="12" t="str">
        <f t="shared" si="395"/>
        <v/>
      </c>
      <c r="EH504" s="12" t="str">
        <f t="shared" si="396"/>
        <v/>
      </c>
      <c r="EI504" s="12" t="str">
        <f t="shared" si="397"/>
        <v/>
      </c>
      <c r="EK504" s="83" t="str">
        <f t="shared" si="377"/>
        <v/>
      </c>
      <c r="EM504" s="12" t="str">
        <f t="shared" si="378"/>
        <v/>
      </c>
      <c r="EO504" s="12" t="str">
        <f t="shared" si="379"/>
        <v/>
      </c>
      <c r="EQ504" s="12" t="str">
        <f>IF($EO504="", "", IF($EQ$8=$EQ$6, COUNTIF($EO$11:$EO$2510, "&gt;"&amp;$EO504)+1+COUNTIF($EO$11:$EO504, $EO504)-1, COUNTIF($EO$11:$EO$2510, "&lt;"&amp;$EO504)+1+COUNTIF($EO$11:$EO504, $EO504)-1))</f>
        <v/>
      </c>
    </row>
    <row r="505" spans="1:147" x14ac:dyDescent="0.55000000000000004">
      <c r="A505" s="8"/>
      <c r="B505" s="12" t="str">
        <f>IF($D505="", "", COUNTIF($D$11:$D505, $D505))</f>
        <v/>
      </c>
      <c r="C505" s="8"/>
      <c r="D505" s="45"/>
      <c r="E505" s="46"/>
      <c r="F505" s="47"/>
      <c r="G505" s="54"/>
      <c r="H505" s="54"/>
      <c r="I505" s="48"/>
      <c r="J505" s="49"/>
      <c r="K505" s="50"/>
      <c r="L505" s="50"/>
      <c r="M505" s="50"/>
      <c r="N505" s="50"/>
      <c r="O505" s="50"/>
      <c r="P505" s="50"/>
      <c r="Q505" s="50"/>
      <c r="R505" s="50"/>
      <c r="S505" s="50"/>
      <c r="T505" s="50"/>
      <c r="U505" s="51"/>
      <c r="V505" s="52"/>
      <c r="W505" s="53"/>
      <c r="X505" s="53"/>
      <c r="Y505" s="53"/>
      <c r="Z505" s="53"/>
      <c r="AA505" s="48"/>
      <c r="AB505" s="54"/>
      <c r="AC505" s="54"/>
      <c r="AD505" s="54"/>
      <c r="AE505" s="54"/>
      <c r="AF505" s="54"/>
      <c r="AG505" s="54"/>
      <c r="AH505" s="54"/>
      <c r="AI505" s="54"/>
      <c r="AJ505" s="49"/>
      <c r="AK505" s="48"/>
      <c r="AL505" s="54"/>
      <c r="AM505" s="54"/>
      <c r="AN505" s="54"/>
      <c r="AO505" s="54"/>
      <c r="AP505" s="54"/>
      <c r="AQ505" s="54"/>
      <c r="AR505" s="54"/>
      <c r="AS505" s="54"/>
      <c r="AT505" s="54"/>
      <c r="AU505" s="54"/>
      <c r="AV505" s="54"/>
      <c r="AW505" s="54"/>
      <c r="AX505" s="54"/>
      <c r="AY505" s="54"/>
      <c r="AZ505" s="54"/>
      <c r="BA505" s="54"/>
      <c r="BB505" s="54"/>
      <c r="BC505" s="54"/>
      <c r="BD505" s="54"/>
      <c r="BE505" s="54"/>
      <c r="BF505" s="54"/>
      <c r="BG505" s="54"/>
      <c r="BH505" s="54"/>
      <c r="BI505" s="54"/>
      <c r="BJ505" s="54"/>
      <c r="BK505" s="54"/>
      <c r="BL505" s="54"/>
      <c r="BM505" s="54"/>
      <c r="BN505" s="54"/>
      <c r="BO505" s="54"/>
      <c r="BP505" s="54"/>
      <c r="BQ505" s="54"/>
      <c r="BR505" s="54"/>
      <c r="BS505" s="54"/>
      <c r="BT505" s="54"/>
      <c r="BU505" s="54"/>
      <c r="BV505" s="54"/>
      <c r="BW505" s="54"/>
      <c r="BX505" s="49"/>
      <c r="BY505" s="55"/>
      <c r="BZ505" s="8"/>
      <c r="CE505" s="12" t="str">
        <f t="shared" si="367"/>
        <v/>
      </c>
      <c r="CG505" s="77" t="str">
        <f t="shared" si="368"/>
        <v/>
      </c>
      <c r="CH505" s="80" t="str">
        <f t="shared" si="369"/>
        <v/>
      </c>
      <c r="CL505" s="12" t="str">
        <f t="shared" si="370"/>
        <v/>
      </c>
      <c r="CM505" s="12" t="str">
        <f t="shared" si="371"/>
        <v/>
      </c>
      <c r="CN505" s="12" t="str" cm="1">
        <f t="array" ref="CN505">IF(OR($CE505="", $CG$3=""), "", IF(IFERROR(INDEX($K505:$T505, $CK505, MATCH(CN$3, $K$3:$T$3, 0)), "")="", $CC$4, $CC$3))</f>
        <v/>
      </c>
      <c r="CO505" s="12" t="str" cm="1">
        <f t="array" ref="CO505">IF(OR($CE505="", $CG$3=""), "", IF(IFERROR(INDEX($AA505:$AJ505, $CK505, MATCH(CO$3, $AA$3:$AJ$3, 0)), "")="", $CC$4, $CC$3))</f>
        <v/>
      </c>
      <c r="CP505" s="12" t="str">
        <f>IF(OR($CE505="", $CG$3=""), "", IF(CP$3='Property List &amp; Features'!$BG$9, $CC$3, IF(CP$3=$I505, $CC$3, $CC$4)))</f>
        <v/>
      </c>
      <c r="CQ505" s="12" t="str">
        <f>IF(OR($CE505="", $CG$3=""), "", IF(CQ$3='Property List &amp; Features'!$BG$9, $CC$3, IF(CQ$3=$J505, $CC$3, $CC$4)))</f>
        <v/>
      </c>
      <c r="CR505" s="12" t="str">
        <f t="shared" si="372"/>
        <v/>
      </c>
      <c r="CS505" s="12" t="str">
        <f t="shared" si="373"/>
        <v/>
      </c>
      <c r="CT505" s="12" t="str">
        <f t="shared" si="374"/>
        <v/>
      </c>
      <c r="CU505" s="12" t="str">
        <f t="shared" si="375"/>
        <v/>
      </c>
      <c r="CV505" s="12" t="str">
        <f t="shared" si="376"/>
        <v/>
      </c>
      <c r="CW505" s="12" t="str">
        <f t="shared" si="398"/>
        <v/>
      </c>
      <c r="CX505" s="12" t="str">
        <f t="shared" si="399"/>
        <v/>
      </c>
      <c r="CY505" s="12" t="str">
        <f t="shared" si="400"/>
        <v/>
      </c>
      <c r="CZ505" s="12" t="str">
        <f t="shared" si="401"/>
        <v/>
      </c>
      <c r="DA505" s="12" t="str">
        <f t="shared" si="402"/>
        <v/>
      </c>
      <c r="DB505" s="12" t="str">
        <f t="shared" si="403"/>
        <v/>
      </c>
      <c r="DC505" s="12" t="str">
        <f t="shared" si="404"/>
        <v/>
      </c>
      <c r="DD505" s="12" t="str">
        <f t="shared" si="405"/>
        <v/>
      </c>
      <c r="DE505" s="12" t="str">
        <f t="shared" si="406"/>
        <v/>
      </c>
      <c r="DF505" s="12" t="str">
        <f t="shared" si="407"/>
        <v/>
      </c>
      <c r="DG505" s="12" t="str">
        <f t="shared" si="408"/>
        <v/>
      </c>
      <c r="DH505" s="12" t="str">
        <f t="shared" si="409"/>
        <v/>
      </c>
      <c r="DI505" s="12" t="str">
        <f t="shared" si="410"/>
        <v/>
      </c>
      <c r="DJ505" s="12" t="str">
        <f t="shared" si="411"/>
        <v/>
      </c>
      <c r="DK505" s="12" t="str">
        <f t="shared" si="412"/>
        <v/>
      </c>
      <c r="DL505" s="12" t="str">
        <f t="shared" si="413"/>
        <v/>
      </c>
      <c r="DM505" s="12" t="str">
        <f t="shared" si="414"/>
        <v/>
      </c>
      <c r="DN505" s="12" t="str">
        <f t="shared" si="415"/>
        <v/>
      </c>
      <c r="DO505" s="12" t="str">
        <f t="shared" si="416"/>
        <v/>
      </c>
      <c r="DP505" s="12" t="str">
        <f t="shared" si="417"/>
        <v/>
      </c>
      <c r="DQ505" s="12" t="str">
        <f t="shared" si="418"/>
        <v/>
      </c>
      <c r="DR505" s="12" t="str">
        <f t="shared" si="380"/>
        <v/>
      </c>
      <c r="DS505" s="12" t="str">
        <f t="shared" si="381"/>
        <v/>
      </c>
      <c r="DT505" s="12" t="str">
        <f t="shared" si="382"/>
        <v/>
      </c>
      <c r="DU505" s="12" t="str">
        <f t="shared" si="383"/>
        <v/>
      </c>
      <c r="DV505" s="12" t="str">
        <f t="shared" si="384"/>
        <v/>
      </c>
      <c r="DW505" s="12" t="str">
        <f t="shared" si="385"/>
        <v/>
      </c>
      <c r="DX505" s="12" t="str">
        <f t="shared" si="386"/>
        <v/>
      </c>
      <c r="DY505" s="12" t="str">
        <f t="shared" si="387"/>
        <v/>
      </c>
      <c r="DZ505" s="12" t="str">
        <f t="shared" si="388"/>
        <v/>
      </c>
      <c r="EA505" s="12" t="str">
        <f t="shared" si="389"/>
        <v/>
      </c>
      <c r="EB505" s="12" t="str">
        <f t="shared" si="390"/>
        <v/>
      </c>
      <c r="EC505" s="12" t="str">
        <f t="shared" si="391"/>
        <v/>
      </c>
      <c r="ED505" s="12" t="str">
        <f t="shared" si="392"/>
        <v/>
      </c>
      <c r="EE505" s="12" t="str">
        <f t="shared" si="393"/>
        <v/>
      </c>
      <c r="EF505" s="12" t="str">
        <f t="shared" si="394"/>
        <v/>
      </c>
      <c r="EG505" s="12" t="str">
        <f t="shared" si="395"/>
        <v/>
      </c>
      <c r="EH505" s="12" t="str">
        <f t="shared" si="396"/>
        <v/>
      </c>
      <c r="EI505" s="12" t="str">
        <f t="shared" si="397"/>
        <v/>
      </c>
      <c r="EK505" s="83" t="str">
        <f t="shared" si="377"/>
        <v/>
      </c>
      <c r="EM505" s="12" t="str">
        <f t="shared" si="378"/>
        <v/>
      </c>
      <c r="EO505" s="12" t="str">
        <f t="shared" si="379"/>
        <v/>
      </c>
      <c r="EQ505" s="12" t="str">
        <f>IF($EO505="", "", IF($EQ$8=$EQ$6, COUNTIF($EO$11:$EO$2510, "&gt;"&amp;$EO505)+1+COUNTIF($EO$11:$EO505, $EO505)-1, COUNTIF($EO$11:$EO$2510, "&lt;"&amp;$EO505)+1+COUNTIF($EO$11:$EO505, $EO505)-1))</f>
        <v/>
      </c>
    </row>
    <row r="506" spans="1:147" x14ac:dyDescent="0.55000000000000004">
      <c r="A506" s="8"/>
      <c r="B506" s="12" t="str">
        <f>IF($D506="", "", COUNTIF($D$11:$D506, $D506))</f>
        <v/>
      </c>
      <c r="C506" s="8"/>
      <c r="D506" s="45"/>
      <c r="E506" s="46"/>
      <c r="F506" s="47"/>
      <c r="G506" s="54"/>
      <c r="H506" s="54"/>
      <c r="I506" s="48"/>
      <c r="J506" s="49"/>
      <c r="K506" s="50"/>
      <c r="L506" s="50"/>
      <c r="M506" s="50"/>
      <c r="N506" s="50"/>
      <c r="O506" s="50"/>
      <c r="P506" s="50"/>
      <c r="Q506" s="50"/>
      <c r="R506" s="50"/>
      <c r="S506" s="50"/>
      <c r="T506" s="50"/>
      <c r="U506" s="51"/>
      <c r="V506" s="52"/>
      <c r="W506" s="53"/>
      <c r="X506" s="53"/>
      <c r="Y506" s="53"/>
      <c r="Z506" s="53"/>
      <c r="AA506" s="48"/>
      <c r="AB506" s="54"/>
      <c r="AC506" s="54"/>
      <c r="AD506" s="54"/>
      <c r="AE506" s="54"/>
      <c r="AF506" s="54"/>
      <c r="AG506" s="54"/>
      <c r="AH506" s="54"/>
      <c r="AI506" s="54"/>
      <c r="AJ506" s="49"/>
      <c r="AK506" s="48"/>
      <c r="AL506" s="54"/>
      <c r="AM506" s="54"/>
      <c r="AN506" s="54"/>
      <c r="AO506" s="54"/>
      <c r="AP506" s="54"/>
      <c r="AQ506" s="54"/>
      <c r="AR506" s="54"/>
      <c r="AS506" s="54"/>
      <c r="AT506" s="54"/>
      <c r="AU506" s="54"/>
      <c r="AV506" s="54"/>
      <c r="AW506" s="54"/>
      <c r="AX506" s="54"/>
      <c r="AY506" s="54"/>
      <c r="AZ506" s="54"/>
      <c r="BA506" s="54"/>
      <c r="BB506" s="54"/>
      <c r="BC506" s="54"/>
      <c r="BD506" s="54"/>
      <c r="BE506" s="54"/>
      <c r="BF506" s="54"/>
      <c r="BG506" s="54"/>
      <c r="BH506" s="54"/>
      <c r="BI506" s="54"/>
      <c r="BJ506" s="54"/>
      <c r="BK506" s="54"/>
      <c r="BL506" s="54"/>
      <c r="BM506" s="54"/>
      <c r="BN506" s="54"/>
      <c r="BO506" s="54"/>
      <c r="BP506" s="54"/>
      <c r="BQ506" s="54"/>
      <c r="BR506" s="54"/>
      <c r="BS506" s="54"/>
      <c r="BT506" s="54"/>
      <c r="BU506" s="54"/>
      <c r="BV506" s="54"/>
      <c r="BW506" s="54"/>
      <c r="BX506" s="49"/>
      <c r="BY506" s="55"/>
      <c r="BZ506" s="8"/>
      <c r="CE506" s="12" t="str">
        <f t="shared" si="367"/>
        <v/>
      </c>
      <c r="CG506" s="77" t="str">
        <f t="shared" si="368"/>
        <v/>
      </c>
      <c r="CH506" s="80" t="str">
        <f t="shared" si="369"/>
        <v/>
      </c>
      <c r="CL506" s="12" t="str">
        <f t="shared" si="370"/>
        <v/>
      </c>
      <c r="CM506" s="12" t="str">
        <f t="shared" si="371"/>
        <v/>
      </c>
      <c r="CN506" s="12" t="str" cm="1">
        <f t="array" ref="CN506">IF(OR($CE506="", $CG$3=""), "", IF(IFERROR(INDEX($K506:$T506, $CK506, MATCH(CN$3, $K$3:$T$3, 0)), "")="", $CC$4, $CC$3))</f>
        <v/>
      </c>
      <c r="CO506" s="12" t="str" cm="1">
        <f t="array" ref="CO506">IF(OR($CE506="", $CG$3=""), "", IF(IFERROR(INDEX($AA506:$AJ506, $CK506, MATCH(CO$3, $AA$3:$AJ$3, 0)), "")="", $CC$4, $CC$3))</f>
        <v/>
      </c>
      <c r="CP506" s="12" t="str">
        <f>IF(OR($CE506="", $CG$3=""), "", IF(CP$3='Property List &amp; Features'!$BG$9, $CC$3, IF(CP$3=$I506, $CC$3, $CC$4)))</f>
        <v/>
      </c>
      <c r="CQ506" s="12" t="str">
        <f>IF(OR($CE506="", $CG$3=""), "", IF(CQ$3='Property List &amp; Features'!$BG$9, $CC$3, IF(CQ$3=$J506, $CC$3, $CC$4)))</f>
        <v/>
      </c>
      <c r="CR506" s="12" t="str">
        <f t="shared" si="372"/>
        <v/>
      </c>
      <c r="CS506" s="12" t="str">
        <f t="shared" si="373"/>
        <v/>
      </c>
      <c r="CT506" s="12" t="str">
        <f t="shared" si="374"/>
        <v/>
      </c>
      <c r="CU506" s="12" t="str">
        <f t="shared" si="375"/>
        <v/>
      </c>
      <c r="CV506" s="12" t="str">
        <f t="shared" si="376"/>
        <v/>
      </c>
      <c r="CW506" s="12" t="str">
        <f t="shared" si="398"/>
        <v/>
      </c>
      <c r="CX506" s="12" t="str">
        <f t="shared" si="399"/>
        <v/>
      </c>
      <c r="CY506" s="12" t="str">
        <f t="shared" si="400"/>
        <v/>
      </c>
      <c r="CZ506" s="12" t="str">
        <f t="shared" si="401"/>
        <v/>
      </c>
      <c r="DA506" s="12" t="str">
        <f t="shared" si="402"/>
        <v/>
      </c>
      <c r="DB506" s="12" t="str">
        <f t="shared" si="403"/>
        <v/>
      </c>
      <c r="DC506" s="12" t="str">
        <f t="shared" si="404"/>
        <v/>
      </c>
      <c r="DD506" s="12" t="str">
        <f t="shared" si="405"/>
        <v/>
      </c>
      <c r="DE506" s="12" t="str">
        <f t="shared" si="406"/>
        <v/>
      </c>
      <c r="DF506" s="12" t="str">
        <f t="shared" si="407"/>
        <v/>
      </c>
      <c r="DG506" s="12" t="str">
        <f t="shared" si="408"/>
        <v/>
      </c>
      <c r="DH506" s="12" t="str">
        <f t="shared" si="409"/>
        <v/>
      </c>
      <c r="DI506" s="12" t="str">
        <f t="shared" si="410"/>
        <v/>
      </c>
      <c r="DJ506" s="12" t="str">
        <f t="shared" si="411"/>
        <v/>
      </c>
      <c r="DK506" s="12" t="str">
        <f t="shared" si="412"/>
        <v/>
      </c>
      <c r="DL506" s="12" t="str">
        <f t="shared" si="413"/>
        <v/>
      </c>
      <c r="DM506" s="12" t="str">
        <f t="shared" si="414"/>
        <v/>
      </c>
      <c r="DN506" s="12" t="str">
        <f t="shared" si="415"/>
        <v/>
      </c>
      <c r="DO506" s="12" t="str">
        <f t="shared" si="416"/>
        <v/>
      </c>
      <c r="DP506" s="12" t="str">
        <f t="shared" si="417"/>
        <v/>
      </c>
      <c r="DQ506" s="12" t="str">
        <f t="shared" si="418"/>
        <v/>
      </c>
      <c r="DR506" s="12" t="str">
        <f t="shared" si="380"/>
        <v/>
      </c>
      <c r="DS506" s="12" t="str">
        <f t="shared" si="381"/>
        <v/>
      </c>
      <c r="DT506" s="12" t="str">
        <f t="shared" si="382"/>
        <v/>
      </c>
      <c r="DU506" s="12" t="str">
        <f t="shared" si="383"/>
        <v/>
      </c>
      <c r="DV506" s="12" t="str">
        <f t="shared" si="384"/>
        <v/>
      </c>
      <c r="DW506" s="12" t="str">
        <f t="shared" si="385"/>
        <v/>
      </c>
      <c r="DX506" s="12" t="str">
        <f t="shared" si="386"/>
        <v/>
      </c>
      <c r="DY506" s="12" t="str">
        <f t="shared" si="387"/>
        <v/>
      </c>
      <c r="DZ506" s="12" t="str">
        <f t="shared" si="388"/>
        <v/>
      </c>
      <c r="EA506" s="12" t="str">
        <f t="shared" si="389"/>
        <v/>
      </c>
      <c r="EB506" s="12" t="str">
        <f t="shared" si="390"/>
        <v/>
      </c>
      <c r="EC506" s="12" t="str">
        <f t="shared" si="391"/>
        <v/>
      </c>
      <c r="ED506" s="12" t="str">
        <f t="shared" si="392"/>
        <v/>
      </c>
      <c r="EE506" s="12" t="str">
        <f t="shared" si="393"/>
        <v/>
      </c>
      <c r="EF506" s="12" t="str">
        <f t="shared" si="394"/>
        <v/>
      </c>
      <c r="EG506" s="12" t="str">
        <f t="shared" si="395"/>
        <v/>
      </c>
      <c r="EH506" s="12" t="str">
        <f t="shared" si="396"/>
        <v/>
      </c>
      <c r="EI506" s="12" t="str">
        <f t="shared" si="397"/>
        <v/>
      </c>
      <c r="EK506" s="83" t="str">
        <f t="shared" si="377"/>
        <v/>
      </c>
      <c r="EM506" s="12" t="str">
        <f t="shared" si="378"/>
        <v/>
      </c>
      <c r="EO506" s="12" t="str">
        <f t="shared" si="379"/>
        <v/>
      </c>
      <c r="EQ506" s="12" t="str">
        <f>IF($EO506="", "", IF($EQ$8=$EQ$6, COUNTIF($EO$11:$EO$2510, "&gt;"&amp;$EO506)+1+COUNTIF($EO$11:$EO506, $EO506)-1, COUNTIF($EO$11:$EO$2510, "&lt;"&amp;$EO506)+1+COUNTIF($EO$11:$EO506, $EO506)-1))</f>
        <v/>
      </c>
    </row>
    <row r="507" spans="1:147" x14ac:dyDescent="0.55000000000000004">
      <c r="A507" s="8"/>
      <c r="B507" s="12" t="str">
        <f>IF($D507="", "", COUNTIF($D$11:$D507, $D507))</f>
        <v/>
      </c>
      <c r="C507" s="8"/>
      <c r="D507" s="45"/>
      <c r="E507" s="46"/>
      <c r="F507" s="47"/>
      <c r="G507" s="54"/>
      <c r="H507" s="54"/>
      <c r="I507" s="48"/>
      <c r="J507" s="49"/>
      <c r="K507" s="50"/>
      <c r="L507" s="50"/>
      <c r="M507" s="50"/>
      <c r="N507" s="50"/>
      <c r="O507" s="50"/>
      <c r="P507" s="50"/>
      <c r="Q507" s="50"/>
      <c r="R507" s="50"/>
      <c r="S507" s="50"/>
      <c r="T507" s="50"/>
      <c r="U507" s="51"/>
      <c r="V507" s="52"/>
      <c r="W507" s="53"/>
      <c r="X507" s="53"/>
      <c r="Y507" s="53"/>
      <c r="Z507" s="53"/>
      <c r="AA507" s="48"/>
      <c r="AB507" s="54"/>
      <c r="AC507" s="54"/>
      <c r="AD507" s="54"/>
      <c r="AE507" s="54"/>
      <c r="AF507" s="54"/>
      <c r="AG507" s="54"/>
      <c r="AH507" s="54"/>
      <c r="AI507" s="54"/>
      <c r="AJ507" s="49"/>
      <c r="AK507" s="48"/>
      <c r="AL507" s="54"/>
      <c r="AM507" s="54"/>
      <c r="AN507" s="54"/>
      <c r="AO507" s="54"/>
      <c r="AP507" s="54"/>
      <c r="AQ507" s="54"/>
      <c r="AR507" s="54"/>
      <c r="AS507" s="54"/>
      <c r="AT507" s="54"/>
      <c r="AU507" s="54"/>
      <c r="AV507" s="54"/>
      <c r="AW507" s="54"/>
      <c r="AX507" s="54"/>
      <c r="AY507" s="54"/>
      <c r="AZ507" s="54"/>
      <c r="BA507" s="54"/>
      <c r="BB507" s="54"/>
      <c r="BC507" s="54"/>
      <c r="BD507" s="54"/>
      <c r="BE507" s="54"/>
      <c r="BF507" s="54"/>
      <c r="BG507" s="54"/>
      <c r="BH507" s="54"/>
      <c r="BI507" s="54"/>
      <c r="BJ507" s="54"/>
      <c r="BK507" s="54"/>
      <c r="BL507" s="54"/>
      <c r="BM507" s="54"/>
      <c r="BN507" s="54"/>
      <c r="BO507" s="54"/>
      <c r="BP507" s="54"/>
      <c r="BQ507" s="54"/>
      <c r="BR507" s="54"/>
      <c r="BS507" s="54"/>
      <c r="BT507" s="54"/>
      <c r="BU507" s="54"/>
      <c r="BV507" s="54"/>
      <c r="BW507" s="54"/>
      <c r="BX507" s="49"/>
      <c r="BY507" s="55"/>
      <c r="BZ507" s="8"/>
      <c r="CE507" s="12" t="str">
        <f t="shared" si="367"/>
        <v/>
      </c>
      <c r="CG507" s="77" t="str">
        <f t="shared" si="368"/>
        <v/>
      </c>
      <c r="CH507" s="80" t="str">
        <f t="shared" si="369"/>
        <v/>
      </c>
      <c r="CL507" s="12" t="str">
        <f t="shared" si="370"/>
        <v/>
      </c>
      <c r="CM507" s="12" t="str">
        <f t="shared" si="371"/>
        <v/>
      </c>
      <c r="CN507" s="12" t="str" cm="1">
        <f t="array" ref="CN507">IF(OR($CE507="", $CG$3=""), "", IF(IFERROR(INDEX($K507:$T507, $CK507, MATCH(CN$3, $K$3:$T$3, 0)), "")="", $CC$4, $CC$3))</f>
        <v/>
      </c>
      <c r="CO507" s="12" t="str" cm="1">
        <f t="array" ref="CO507">IF(OR($CE507="", $CG$3=""), "", IF(IFERROR(INDEX($AA507:$AJ507, $CK507, MATCH(CO$3, $AA$3:$AJ$3, 0)), "")="", $CC$4, $CC$3))</f>
        <v/>
      </c>
      <c r="CP507" s="12" t="str">
        <f>IF(OR($CE507="", $CG$3=""), "", IF(CP$3='Property List &amp; Features'!$BG$9, $CC$3, IF(CP$3=$I507, $CC$3, $CC$4)))</f>
        <v/>
      </c>
      <c r="CQ507" s="12" t="str">
        <f>IF(OR($CE507="", $CG$3=""), "", IF(CQ$3='Property List &amp; Features'!$BG$9, $CC$3, IF(CQ$3=$J507, $CC$3, $CC$4)))</f>
        <v/>
      </c>
      <c r="CR507" s="12" t="str">
        <f t="shared" si="372"/>
        <v/>
      </c>
      <c r="CS507" s="12" t="str">
        <f t="shared" si="373"/>
        <v/>
      </c>
      <c r="CT507" s="12" t="str">
        <f t="shared" si="374"/>
        <v/>
      </c>
      <c r="CU507" s="12" t="str">
        <f t="shared" si="375"/>
        <v/>
      </c>
      <c r="CV507" s="12" t="str">
        <f t="shared" si="376"/>
        <v/>
      </c>
      <c r="CW507" s="12" t="str">
        <f t="shared" si="398"/>
        <v/>
      </c>
      <c r="CX507" s="12" t="str">
        <f t="shared" si="399"/>
        <v/>
      </c>
      <c r="CY507" s="12" t="str">
        <f t="shared" si="400"/>
        <v/>
      </c>
      <c r="CZ507" s="12" t="str">
        <f t="shared" si="401"/>
        <v/>
      </c>
      <c r="DA507" s="12" t="str">
        <f t="shared" si="402"/>
        <v/>
      </c>
      <c r="DB507" s="12" t="str">
        <f t="shared" si="403"/>
        <v/>
      </c>
      <c r="DC507" s="12" t="str">
        <f t="shared" si="404"/>
        <v/>
      </c>
      <c r="DD507" s="12" t="str">
        <f t="shared" si="405"/>
        <v/>
      </c>
      <c r="DE507" s="12" t="str">
        <f t="shared" si="406"/>
        <v/>
      </c>
      <c r="DF507" s="12" t="str">
        <f t="shared" si="407"/>
        <v/>
      </c>
      <c r="DG507" s="12" t="str">
        <f t="shared" si="408"/>
        <v/>
      </c>
      <c r="DH507" s="12" t="str">
        <f t="shared" si="409"/>
        <v/>
      </c>
      <c r="DI507" s="12" t="str">
        <f t="shared" si="410"/>
        <v/>
      </c>
      <c r="DJ507" s="12" t="str">
        <f t="shared" si="411"/>
        <v/>
      </c>
      <c r="DK507" s="12" t="str">
        <f t="shared" si="412"/>
        <v/>
      </c>
      <c r="DL507" s="12" t="str">
        <f t="shared" si="413"/>
        <v/>
      </c>
      <c r="DM507" s="12" t="str">
        <f t="shared" si="414"/>
        <v/>
      </c>
      <c r="DN507" s="12" t="str">
        <f t="shared" si="415"/>
        <v/>
      </c>
      <c r="DO507" s="12" t="str">
        <f t="shared" si="416"/>
        <v/>
      </c>
      <c r="DP507" s="12" t="str">
        <f t="shared" si="417"/>
        <v/>
      </c>
      <c r="DQ507" s="12" t="str">
        <f t="shared" si="418"/>
        <v/>
      </c>
      <c r="DR507" s="12" t="str">
        <f t="shared" si="380"/>
        <v/>
      </c>
      <c r="DS507" s="12" t="str">
        <f t="shared" si="381"/>
        <v/>
      </c>
      <c r="DT507" s="12" t="str">
        <f t="shared" si="382"/>
        <v/>
      </c>
      <c r="DU507" s="12" t="str">
        <f t="shared" si="383"/>
        <v/>
      </c>
      <c r="DV507" s="12" t="str">
        <f t="shared" si="384"/>
        <v/>
      </c>
      <c r="DW507" s="12" t="str">
        <f t="shared" si="385"/>
        <v/>
      </c>
      <c r="DX507" s="12" t="str">
        <f t="shared" si="386"/>
        <v/>
      </c>
      <c r="DY507" s="12" t="str">
        <f t="shared" si="387"/>
        <v/>
      </c>
      <c r="DZ507" s="12" t="str">
        <f t="shared" si="388"/>
        <v/>
      </c>
      <c r="EA507" s="12" t="str">
        <f t="shared" si="389"/>
        <v/>
      </c>
      <c r="EB507" s="12" t="str">
        <f t="shared" si="390"/>
        <v/>
      </c>
      <c r="EC507" s="12" t="str">
        <f t="shared" si="391"/>
        <v/>
      </c>
      <c r="ED507" s="12" t="str">
        <f t="shared" si="392"/>
        <v/>
      </c>
      <c r="EE507" s="12" t="str">
        <f t="shared" si="393"/>
        <v/>
      </c>
      <c r="EF507" s="12" t="str">
        <f t="shared" si="394"/>
        <v/>
      </c>
      <c r="EG507" s="12" t="str">
        <f t="shared" si="395"/>
        <v/>
      </c>
      <c r="EH507" s="12" t="str">
        <f t="shared" si="396"/>
        <v/>
      </c>
      <c r="EI507" s="12" t="str">
        <f t="shared" si="397"/>
        <v/>
      </c>
      <c r="EK507" s="83" t="str">
        <f t="shared" si="377"/>
        <v/>
      </c>
      <c r="EM507" s="12" t="str">
        <f t="shared" si="378"/>
        <v/>
      </c>
      <c r="EO507" s="12" t="str">
        <f t="shared" si="379"/>
        <v/>
      </c>
      <c r="EQ507" s="12" t="str">
        <f>IF($EO507="", "", IF($EQ$8=$EQ$6, COUNTIF($EO$11:$EO$2510, "&gt;"&amp;$EO507)+1+COUNTIF($EO$11:$EO507, $EO507)-1, COUNTIF($EO$11:$EO$2510, "&lt;"&amp;$EO507)+1+COUNTIF($EO$11:$EO507, $EO507)-1))</f>
        <v/>
      </c>
    </row>
    <row r="508" spans="1:147" x14ac:dyDescent="0.55000000000000004">
      <c r="A508" s="8"/>
      <c r="B508" s="12" t="str">
        <f>IF($D508="", "", COUNTIF($D$11:$D508, $D508))</f>
        <v/>
      </c>
      <c r="C508" s="8"/>
      <c r="D508" s="45"/>
      <c r="E508" s="46"/>
      <c r="F508" s="47"/>
      <c r="G508" s="54"/>
      <c r="H508" s="54"/>
      <c r="I508" s="48"/>
      <c r="J508" s="49"/>
      <c r="K508" s="50"/>
      <c r="L508" s="50"/>
      <c r="M508" s="50"/>
      <c r="N508" s="50"/>
      <c r="O508" s="50"/>
      <c r="P508" s="50"/>
      <c r="Q508" s="50"/>
      <c r="R508" s="50"/>
      <c r="S508" s="50"/>
      <c r="T508" s="50"/>
      <c r="U508" s="51"/>
      <c r="V508" s="52"/>
      <c r="W508" s="53"/>
      <c r="X508" s="53"/>
      <c r="Y508" s="53"/>
      <c r="Z508" s="53"/>
      <c r="AA508" s="48"/>
      <c r="AB508" s="54"/>
      <c r="AC508" s="54"/>
      <c r="AD508" s="54"/>
      <c r="AE508" s="54"/>
      <c r="AF508" s="54"/>
      <c r="AG508" s="54"/>
      <c r="AH508" s="54"/>
      <c r="AI508" s="54"/>
      <c r="AJ508" s="49"/>
      <c r="AK508" s="48"/>
      <c r="AL508" s="54"/>
      <c r="AM508" s="54"/>
      <c r="AN508" s="54"/>
      <c r="AO508" s="54"/>
      <c r="AP508" s="54"/>
      <c r="AQ508" s="54"/>
      <c r="AR508" s="54"/>
      <c r="AS508" s="54"/>
      <c r="AT508" s="54"/>
      <c r="AU508" s="54"/>
      <c r="AV508" s="54"/>
      <c r="AW508" s="54"/>
      <c r="AX508" s="54"/>
      <c r="AY508" s="54"/>
      <c r="AZ508" s="54"/>
      <c r="BA508" s="54"/>
      <c r="BB508" s="54"/>
      <c r="BC508" s="54"/>
      <c r="BD508" s="54"/>
      <c r="BE508" s="54"/>
      <c r="BF508" s="54"/>
      <c r="BG508" s="54"/>
      <c r="BH508" s="54"/>
      <c r="BI508" s="54"/>
      <c r="BJ508" s="54"/>
      <c r="BK508" s="54"/>
      <c r="BL508" s="54"/>
      <c r="BM508" s="54"/>
      <c r="BN508" s="54"/>
      <c r="BO508" s="54"/>
      <c r="BP508" s="54"/>
      <c r="BQ508" s="54"/>
      <c r="BR508" s="54"/>
      <c r="BS508" s="54"/>
      <c r="BT508" s="54"/>
      <c r="BU508" s="54"/>
      <c r="BV508" s="54"/>
      <c r="BW508" s="54"/>
      <c r="BX508" s="49"/>
      <c r="BY508" s="55"/>
      <c r="BZ508" s="8"/>
      <c r="CE508" s="12" t="str">
        <f t="shared" si="367"/>
        <v/>
      </c>
      <c r="CG508" s="77" t="str">
        <f t="shared" si="368"/>
        <v/>
      </c>
      <c r="CH508" s="80" t="str">
        <f t="shared" si="369"/>
        <v/>
      </c>
      <c r="CL508" s="12" t="str">
        <f t="shared" si="370"/>
        <v/>
      </c>
      <c r="CM508" s="12" t="str">
        <f t="shared" si="371"/>
        <v/>
      </c>
      <c r="CN508" s="12" t="str" cm="1">
        <f t="array" ref="CN508">IF(OR($CE508="", $CG$3=""), "", IF(IFERROR(INDEX($K508:$T508, $CK508, MATCH(CN$3, $K$3:$T$3, 0)), "")="", $CC$4, $CC$3))</f>
        <v/>
      </c>
      <c r="CO508" s="12" t="str" cm="1">
        <f t="array" ref="CO508">IF(OR($CE508="", $CG$3=""), "", IF(IFERROR(INDEX($AA508:$AJ508, $CK508, MATCH(CO$3, $AA$3:$AJ$3, 0)), "")="", $CC$4, $CC$3))</f>
        <v/>
      </c>
      <c r="CP508" s="12" t="str">
        <f>IF(OR($CE508="", $CG$3=""), "", IF(CP$3='Property List &amp; Features'!$BG$9, $CC$3, IF(CP$3=$I508, $CC$3, $CC$4)))</f>
        <v/>
      </c>
      <c r="CQ508" s="12" t="str">
        <f>IF(OR($CE508="", $CG$3=""), "", IF(CQ$3='Property List &amp; Features'!$BG$9, $CC$3, IF(CQ$3=$J508, $CC$3, $CC$4)))</f>
        <v/>
      </c>
      <c r="CR508" s="12" t="str">
        <f t="shared" si="372"/>
        <v/>
      </c>
      <c r="CS508" s="12" t="str">
        <f t="shared" si="373"/>
        <v/>
      </c>
      <c r="CT508" s="12" t="str">
        <f t="shared" si="374"/>
        <v/>
      </c>
      <c r="CU508" s="12" t="str">
        <f t="shared" si="375"/>
        <v/>
      </c>
      <c r="CV508" s="12" t="str">
        <f t="shared" si="376"/>
        <v/>
      </c>
      <c r="CW508" s="12" t="str">
        <f t="shared" si="398"/>
        <v/>
      </c>
      <c r="CX508" s="12" t="str">
        <f t="shared" si="399"/>
        <v/>
      </c>
      <c r="CY508" s="12" t="str">
        <f t="shared" si="400"/>
        <v/>
      </c>
      <c r="CZ508" s="12" t="str">
        <f t="shared" si="401"/>
        <v/>
      </c>
      <c r="DA508" s="12" t="str">
        <f t="shared" si="402"/>
        <v/>
      </c>
      <c r="DB508" s="12" t="str">
        <f t="shared" si="403"/>
        <v/>
      </c>
      <c r="DC508" s="12" t="str">
        <f t="shared" si="404"/>
        <v/>
      </c>
      <c r="DD508" s="12" t="str">
        <f t="shared" si="405"/>
        <v/>
      </c>
      <c r="DE508" s="12" t="str">
        <f t="shared" si="406"/>
        <v/>
      </c>
      <c r="DF508" s="12" t="str">
        <f t="shared" si="407"/>
        <v/>
      </c>
      <c r="DG508" s="12" t="str">
        <f t="shared" si="408"/>
        <v/>
      </c>
      <c r="DH508" s="12" t="str">
        <f t="shared" si="409"/>
        <v/>
      </c>
      <c r="DI508" s="12" t="str">
        <f t="shared" si="410"/>
        <v/>
      </c>
      <c r="DJ508" s="12" t="str">
        <f t="shared" si="411"/>
        <v/>
      </c>
      <c r="DK508" s="12" t="str">
        <f t="shared" si="412"/>
        <v/>
      </c>
      <c r="DL508" s="12" t="str">
        <f t="shared" si="413"/>
        <v/>
      </c>
      <c r="DM508" s="12" t="str">
        <f t="shared" si="414"/>
        <v/>
      </c>
      <c r="DN508" s="12" t="str">
        <f t="shared" si="415"/>
        <v/>
      </c>
      <c r="DO508" s="12" t="str">
        <f t="shared" si="416"/>
        <v/>
      </c>
      <c r="DP508" s="12" t="str">
        <f t="shared" si="417"/>
        <v/>
      </c>
      <c r="DQ508" s="12" t="str">
        <f t="shared" si="418"/>
        <v/>
      </c>
      <c r="DR508" s="12" t="str">
        <f t="shared" si="380"/>
        <v/>
      </c>
      <c r="DS508" s="12" t="str">
        <f t="shared" si="381"/>
        <v/>
      </c>
      <c r="DT508" s="12" t="str">
        <f t="shared" si="382"/>
        <v/>
      </c>
      <c r="DU508" s="12" t="str">
        <f t="shared" si="383"/>
        <v/>
      </c>
      <c r="DV508" s="12" t="str">
        <f t="shared" si="384"/>
        <v/>
      </c>
      <c r="DW508" s="12" t="str">
        <f t="shared" si="385"/>
        <v/>
      </c>
      <c r="DX508" s="12" t="str">
        <f t="shared" si="386"/>
        <v/>
      </c>
      <c r="DY508" s="12" t="str">
        <f t="shared" si="387"/>
        <v/>
      </c>
      <c r="DZ508" s="12" t="str">
        <f t="shared" si="388"/>
        <v/>
      </c>
      <c r="EA508" s="12" t="str">
        <f t="shared" si="389"/>
        <v/>
      </c>
      <c r="EB508" s="12" t="str">
        <f t="shared" si="390"/>
        <v/>
      </c>
      <c r="EC508" s="12" t="str">
        <f t="shared" si="391"/>
        <v/>
      </c>
      <c r="ED508" s="12" t="str">
        <f t="shared" si="392"/>
        <v/>
      </c>
      <c r="EE508" s="12" t="str">
        <f t="shared" si="393"/>
        <v/>
      </c>
      <c r="EF508" s="12" t="str">
        <f t="shared" si="394"/>
        <v/>
      </c>
      <c r="EG508" s="12" t="str">
        <f t="shared" si="395"/>
        <v/>
      </c>
      <c r="EH508" s="12" t="str">
        <f t="shared" si="396"/>
        <v/>
      </c>
      <c r="EI508" s="12" t="str">
        <f t="shared" si="397"/>
        <v/>
      </c>
      <c r="EK508" s="83" t="str">
        <f t="shared" si="377"/>
        <v/>
      </c>
      <c r="EM508" s="12" t="str">
        <f t="shared" si="378"/>
        <v/>
      </c>
      <c r="EO508" s="12" t="str">
        <f t="shared" si="379"/>
        <v/>
      </c>
      <c r="EQ508" s="12" t="str">
        <f>IF($EO508="", "", IF($EQ$8=$EQ$6, COUNTIF($EO$11:$EO$2510, "&gt;"&amp;$EO508)+1+COUNTIF($EO$11:$EO508, $EO508)-1, COUNTIF($EO$11:$EO$2510, "&lt;"&amp;$EO508)+1+COUNTIF($EO$11:$EO508, $EO508)-1))</f>
        <v/>
      </c>
    </row>
    <row r="509" spans="1:147" x14ac:dyDescent="0.55000000000000004">
      <c r="A509" s="8"/>
      <c r="B509" s="12" t="str">
        <f>IF($D509="", "", COUNTIF($D$11:$D509, $D509))</f>
        <v/>
      </c>
      <c r="C509" s="8"/>
      <c r="D509" s="45"/>
      <c r="E509" s="46"/>
      <c r="F509" s="47"/>
      <c r="G509" s="54"/>
      <c r="H509" s="54"/>
      <c r="I509" s="48"/>
      <c r="J509" s="49"/>
      <c r="K509" s="50"/>
      <c r="L509" s="50"/>
      <c r="M509" s="50"/>
      <c r="N509" s="50"/>
      <c r="O509" s="50"/>
      <c r="P509" s="50"/>
      <c r="Q509" s="50"/>
      <c r="R509" s="50"/>
      <c r="S509" s="50"/>
      <c r="T509" s="50"/>
      <c r="U509" s="51"/>
      <c r="V509" s="52"/>
      <c r="W509" s="53"/>
      <c r="X509" s="53"/>
      <c r="Y509" s="53"/>
      <c r="Z509" s="53"/>
      <c r="AA509" s="48"/>
      <c r="AB509" s="54"/>
      <c r="AC509" s="54"/>
      <c r="AD509" s="54"/>
      <c r="AE509" s="54"/>
      <c r="AF509" s="54"/>
      <c r="AG509" s="54"/>
      <c r="AH509" s="54"/>
      <c r="AI509" s="54"/>
      <c r="AJ509" s="49"/>
      <c r="AK509" s="48"/>
      <c r="AL509" s="54"/>
      <c r="AM509" s="54"/>
      <c r="AN509" s="54"/>
      <c r="AO509" s="54"/>
      <c r="AP509" s="54"/>
      <c r="AQ509" s="54"/>
      <c r="AR509" s="54"/>
      <c r="AS509" s="54"/>
      <c r="AT509" s="54"/>
      <c r="AU509" s="54"/>
      <c r="AV509" s="54"/>
      <c r="AW509" s="54"/>
      <c r="AX509" s="54"/>
      <c r="AY509" s="54"/>
      <c r="AZ509" s="54"/>
      <c r="BA509" s="54"/>
      <c r="BB509" s="54"/>
      <c r="BC509" s="54"/>
      <c r="BD509" s="54"/>
      <c r="BE509" s="54"/>
      <c r="BF509" s="54"/>
      <c r="BG509" s="54"/>
      <c r="BH509" s="54"/>
      <c r="BI509" s="54"/>
      <c r="BJ509" s="54"/>
      <c r="BK509" s="54"/>
      <c r="BL509" s="54"/>
      <c r="BM509" s="54"/>
      <c r="BN509" s="54"/>
      <c r="BO509" s="54"/>
      <c r="BP509" s="54"/>
      <c r="BQ509" s="54"/>
      <c r="BR509" s="54"/>
      <c r="BS509" s="54"/>
      <c r="BT509" s="54"/>
      <c r="BU509" s="54"/>
      <c r="BV509" s="54"/>
      <c r="BW509" s="54"/>
      <c r="BX509" s="49"/>
      <c r="BY509" s="55"/>
      <c r="BZ509" s="8"/>
      <c r="CE509" s="12" t="str">
        <f t="shared" si="367"/>
        <v/>
      </c>
      <c r="CG509" s="77" t="str">
        <f t="shared" si="368"/>
        <v/>
      </c>
      <c r="CH509" s="80" t="str">
        <f t="shared" si="369"/>
        <v/>
      </c>
      <c r="CL509" s="12" t="str">
        <f t="shared" si="370"/>
        <v/>
      </c>
      <c r="CM509" s="12" t="str">
        <f t="shared" si="371"/>
        <v/>
      </c>
      <c r="CN509" s="12" t="str" cm="1">
        <f t="array" ref="CN509">IF(OR($CE509="", $CG$3=""), "", IF(IFERROR(INDEX($K509:$T509, $CK509, MATCH(CN$3, $K$3:$T$3, 0)), "")="", $CC$4, $CC$3))</f>
        <v/>
      </c>
      <c r="CO509" s="12" t="str" cm="1">
        <f t="array" ref="CO509">IF(OR($CE509="", $CG$3=""), "", IF(IFERROR(INDEX($AA509:$AJ509, $CK509, MATCH(CO$3, $AA$3:$AJ$3, 0)), "")="", $CC$4, $CC$3))</f>
        <v/>
      </c>
      <c r="CP509" s="12" t="str">
        <f>IF(OR($CE509="", $CG$3=""), "", IF(CP$3='Property List &amp; Features'!$BG$9, $CC$3, IF(CP$3=$I509, $CC$3, $CC$4)))</f>
        <v/>
      </c>
      <c r="CQ509" s="12" t="str">
        <f>IF(OR($CE509="", $CG$3=""), "", IF(CQ$3='Property List &amp; Features'!$BG$9, $CC$3, IF(CQ$3=$J509, $CC$3, $CC$4)))</f>
        <v/>
      </c>
      <c r="CR509" s="12" t="str">
        <f t="shared" si="372"/>
        <v/>
      </c>
      <c r="CS509" s="12" t="str">
        <f t="shared" si="373"/>
        <v/>
      </c>
      <c r="CT509" s="12" t="str">
        <f t="shared" si="374"/>
        <v/>
      </c>
      <c r="CU509" s="12" t="str">
        <f t="shared" si="375"/>
        <v/>
      </c>
      <c r="CV509" s="12" t="str">
        <f t="shared" si="376"/>
        <v/>
      </c>
      <c r="CW509" s="12" t="str">
        <f t="shared" si="398"/>
        <v/>
      </c>
      <c r="CX509" s="12" t="str">
        <f t="shared" si="399"/>
        <v/>
      </c>
      <c r="CY509" s="12" t="str">
        <f t="shared" si="400"/>
        <v/>
      </c>
      <c r="CZ509" s="12" t="str">
        <f t="shared" si="401"/>
        <v/>
      </c>
      <c r="DA509" s="12" t="str">
        <f t="shared" si="402"/>
        <v/>
      </c>
      <c r="DB509" s="12" t="str">
        <f t="shared" si="403"/>
        <v/>
      </c>
      <c r="DC509" s="12" t="str">
        <f t="shared" si="404"/>
        <v/>
      </c>
      <c r="DD509" s="12" t="str">
        <f t="shared" si="405"/>
        <v/>
      </c>
      <c r="DE509" s="12" t="str">
        <f t="shared" si="406"/>
        <v/>
      </c>
      <c r="DF509" s="12" t="str">
        <f t="shared" si="407"/>
        <v/>
      </c>
      <c r="DG509" s="12" t="str">
        <f t="shared" si="408"/>
        <v/>
      </c>
      <c r="DH509" s="12" t="str">
        <f t="shared" si="409"/>
        <v/>
      </c>
      <c r="DI509" s="12" t="str">
        <f t="shared" si="410"/>
        <v/>
      </c>
      <c r="DJ509" s="12" t="str">
        <f t="shared" si="411"/>
        <v/>
      </c>
      <c r="DK509" s="12" t="str">
        <f t="shared" si="412"/>
        <v/>
      </c>
      <c r="DL509" s="12" t="str">
        <f t="shared" si="413"/>
        <v/>
      </c>
      <c r="DM509" s="12" t="str">
        <f t="shared" si="414"/>
        <v/>
      </c>
      <c r="DN509" s="12" t="str">
        <f t="shared" si="415"/>
        <v/>
      </c>
      <c r="DO509" s="12" t="str">
        <f t="shared" si="416"/>
        <v/>
      </c>
      <c r="DP509" s="12" t="str">
        <f t="shared" si="417"/>
        <v/>
      </c>
      <c r="DQ509" s="12" t="str">
        <f t="shared" si="418"/>
        <v/>
      </c>
      <c r="DR509" s="12" t="str">
        <f t="shared" si="380"/>
        <v/>
      </c>
      <c r="DS509" s="12" t="str">
        <f t="shared" si="381"/>
        <v/>
      </c>
      <c r="DT509" s="12" t="str">
        <f t="shared" si="382"/>
        <v/>
      </c>
      <c r="DU509" s="12" t="str">
        <f t="shared" si="383"/>
        <v/>
      </c>
      <c r="DV509" s="12" t="str">
        <f t="shared" si="384"/>
        <v/>
      </c>
      <c r="DW509" s="12" t="str">
        <f t="shared" si="385"/>
        <v/>
      </c>
      <c r="DX509" s="12" t="str">
        <f t="shared" si="386"/>
        <v/>
      </c>
      <c r="DY509" s="12" t="str">
        <f t="shared" si="387"/>
        <v/>
      </c>
      <c r="DZ509" s="12" t="str">
        <f t="shared" si="388"/>
        <v/>
      </c>
      <c r="EA509" s="12" t="str">
        <f t="shared" si="389"/>
        <v/>
      </c>
      <c r="EB509" s="12" t="str">
        <f t="shared" si="390"/>
        <v/>
      </c>
      <c r="EC509" s="12" t="str">
        <f t="shared" si="391"/>
        <v/>
      </c>
      <c r="ED509" s="12" t="str">
        <f t="shared" si="392"/>
        <v/>
      </c>
      <c r="EE509" s="12" t="str">
        <f t="shared" si="393"/>
        <v/>
      </c>
      <c r="EF509" s="12" t="str">
        <f t="shared" si="394"/>
        <v/>
      </c>
      <c r="EG509" s="12" t="str">
        <f t="shared" si="395"/>
        <v/>
      </c>
      <c r="EH509" s="12" t="str">
        <f t="shared" si="396"/>
        <v/>
      </c>
      <c r="EI509" s="12" t="str">
        <f t="shared" si="397"/>
        <v/>
      </c>
      <c r="EK509" s="83" t="str">
        <f t="shared" si="377"/>
        <v/>
      </c>
      <c r="EM509" s="12" t="str">
        <f t="shared" si="378"/>
        <v/>
      </c>
      <c r="EO509" s="12" t="str">
        <f t="shared" si="379"/>
        <v/>
      </c>
      <c r="EQ509" s="12" t="str">
        <f>IF($EO509="", "", IF($EQ$8=$EQ$6, COUNTIF($EO$11:$EO$2510, "&gt;"&amp;$EO509)+1+COUNTIF($EO$11:$EO509, $EO509)-1, COUNTIF($EO$11:$EO$2510, "&lt;"&amp;$EO509)+1+COUNTIF($EO$11:$EO509, $EO509)-1))</f>
        <v/>
      </c>
    </row>
    <row r="510" spans="1:147" x14ac:dyDescent="0.55000000000000004">
      <c r="A510" s="8"/>
      <c r="B510" s="12" t="str">
        <f>IF($D510="", "", COUNTIF($D$11:$D510, $D510))</f>
        <v/>
      </c>
      <c r="C510" s="8"/>
      <c r="D510" s="45"/>
      <c r="E510" s="46"/>
      <c r="F510" s="47"/>
      <c r="G510" s="54"/>
      <c r="H510" s="54"/>
      <c r="I510" s="48"/>
      <c r="J510" s="49"/>
      <c r="K510" s="50"/>
      <c r="L510" s="50"/>
      <c r="M510" s="50"/>
      <c r="N510" s="50"/>
      <c r="O510" s="50"/>
      <c r="P510" s="50"/>
      <c r="Q510" s="50"/>
      <c r="R510" s="50"/>
      <c r="S510" s="50"/>
      <c r="T510" s="50"/>
      <c r="U510" s="51"/>
      <c r="V510" s="52"/>
      <c r="W510" s="53"/>
      <c r="X510" s="53"/>
      <c r="Y510" s="53"/>
      <c r="Z510" s="53"/>
      <c r="AA510" s="48"/>
      <c r="AB510" s="54"/>
      <c r="AC510" s="54"/>
      <c r="AD510" s="54"/>
      <c r="AE510" s="54"/>
      <c r="AF510" s="54"/>
      <c r="AG510" s="54"/>
      <c r="AH510" s="54"/>
      <c r="AI510" s="54"/>
      <c r="AJ510" s="49"/>
      <c r="AK510" s="48"/>
      <c r="AL510" s="54"/>
      <c r="AM510" s="54"/>
      <c r="AN510" s="54"/>
      <c r="AO510" s="54"/>
      <c r="AP510" s="54"/>
      <c r="AQ510" s="54"/>
      <c r="AR510" s="54"/>
      <c r="AS510" s="54"/>
      <c r="AT510" s="54"/>
      <c r="AU510" s="54"/>
      <c r="AV510" s="54"/>
      <c r="AW510" s="54"/>
      <c r="AX510" s="54"/>
      <c r="AY510" s="54"/>
      <c r="AZ510" s="54"/>
      <c r="BA510" s="54"/>
      <c r="BB510" s="54"/>
      <c r="BC510" s="54"/>
      <c r="BD510" s="54"/>
      <c r="BE510" s="54"/>
      <c r="BF510" s="54"/>
      <c r="BG510" s="54"/>
      <c r="BH510" s="54"/>
      <c r="BI510" s="54"/>
      <c r="BJ510" s="54"/>
      <c r="BK510" s="54"/>
      <c r="BL510" s="54"/>
      <c r="BM510" s="54"/>
      <c r="BN510" s="54"/>
      <c r="BO510" s="54"/>
      <c r="BP510" s="54"/>
      <c r="BQ510" s="54"/>
      <c r="BR510" s="54"/>
      <c r="BS510" s="54"/>
      <c r="BT510" s="54"/>
      <c r="BU510" s="54"/>
      <c r="BV510" s="54"/>
      <c r="BW510" s="54"/>
      <c r="BX510" s="49"/>
      <c r="BY510" s="55"/>
      <c r="BZ510" s="8"/>
      <c r="CE510" s="12" t="str">
        <f t="shared" si="367"/>
        <v/>
      </c>
      <c r="CG510" s="77" t="str">
        <f t="shared" si="368"/>
        <v/>
      </c>
      <c r="CH510" s="80" t="str">
        <f t="shared" si="369"/>
        <v/>
      </c>
      <c r="CL510" s="12" t="str">
        <f t="shared" si="370"/>
        <v/>
      </c>
      <c r="CM510" s="12" t="str">
        <f t="shared" si="371"/>
        <v/>
      </c>
      <c r="CN510" s="12" t="str" cm="1">
        <f t="array" ref="CN510">IF(OR($CE510="", $CG$3=""), "", IF(IFERROR(INDEX($K510:$T510, $CK510, MATCH(CN$3, $K$3:$T$3, 0)), "")="", $CC$4, $CC$3))</f>
        <v/>
      </c>
      <c r="CO510" s="12" t="str" cm="1">
        <f t="array" ref="CO510">IF(OR($CE510="", $CG$3=""), "", IF(IFERROR(INDEX($AA510:$AJ510, $CK510, MATCH(CO$3, $AA$3:$AJ$3, 0)), "")="", $CC$4, $CC$3))</f>
        <v/>
      </c>
      <c r="CP510" s="12" t="str">
        <f>IF(OR($CE510="", $CG$3=""), "", IF(CP$3='Property List &amp; Features'!$BG$9, $CC$3, IF(CP$3=$I510, $CC$3, $CC$4)))</f>
        <v/>
      </c>
      <c r="CQ510" s="12" t="str">
        <f>IF(OR($CE510="", $CG$3=""), "", IF(CQ$3='Property List &amp; Features'!$BG$9, $CC$3, IF(CQ$3=$J510, $CC$3, $CC$4)))</f>
        <v/>
      </c>
      <c r="CR510" s="12" t="str">
        <f t="shared" si="372"/>
        <v/>
      </c>
      <c r="CS510" s="12" t="str">
        <f t="shared" si="373"/>
        <v/>
      </c>
      <c r="CT510" s="12" t="str">
        <f t="shared" si="374"/>
        <v/>
      </c>
      <c r="CU510" s="12" t="str">
        <f t="shared" si="375"/>
        <v/>
      </c>
      <c r="CV510" s="12" t="str">
        <f t="shared" si="376"/>
        <v/>
      </c>
      <c r="CW510" s="12" t="str">
        <f t="shared" si="398"/>
        <v/>
      </c>
      <c r="CX510" s="12" t="str">
        <f t="shared" si="399"/>
        <v/>
      </c>
      <c r="CY510" s="12" t="str">
        <f t="shared" si="400"/>
        <v/>
      </c>
      <c r="CZ510" s="12" t="str">
        <f t="shared" si="401"/>
        <v/>
      </c>
      <c r="DA510" s="12" t="str">
        <f t="shared" si="402"/>
        <v/>
      </c>
      <c r="DB510" s="12" t="str">
        <f t="shared" si="403"/>
        <v/>
      </c>
      <c r="DC510" s="12" t="str">
        <f t="shared" si="404"/>
        <v/>
      </c>
      <c r="DD510" s="12" t="str">
        <f t="shared" si="405"/>
        <v/>
      </c>
      <c r="DE510" s="12" t="str">
        <f t="shared" si="406"/>
        <v/>
      </c>
      <c r="DF510" s="12" t="str">
        <f t="shared" si="407"/>
        <v/>
      </c>
      <c r="DG510" s="12" t="str">
        <f t="shared" si="408"/>
        <v/>
      </c>
      <c r="DH510" s="12" t="str">
        <f t="shared" si="409"/>
        <v/>
      </c>
      <c r="DI510" s="12" t="str">
        <f t="shared" si="410"/>
        <v/>
      </c>
      <c r="DJ510" s="12" t="str">
        <f t="shared" si="411"/>
        <v/>
      </c>
      <c r="DK510" s="12" t="str">
        <f t="shared" si="412"/>
        <v/>
      </c>
      <c r="DL510" s="12" t="str">
        <f t="shared" si="413"/>
        <v/>
      </c>
      <c r="DM510" s="12" t="str">
        <f t="shared" si="414"/>
        <v/>
      </c>
      <c r="DN510" s="12" t="str">
        <f t="shared" si="415"/>
        <v/>
      </c>
      <c r="DO510" s="12" t="str">
        <f t="shared" si="416"/>
        <v/>
      </c>
      <c r="DP510" s="12" t="str">
        <f t="shared" si="417"/>
        <v/>
      </c>
      <c r="DQ510" s="12" t="str">
        <f t="shared" si="418"/>
        <v/>
      </c>
      <c r="DR510" s="12" t="str">
        <f t="shared" si="380"/>
        <v/>
      </c>
      <c r="DS510" s="12" t="str">
        <f t="shared" si="381"/>
        <v/>
      </c>
      <c r="DT510" s="12" t="str">
        <f t="shared" si="382"/>
        <v/>
      </c>
      <c r="DU510" s="12" t="str">
        <f t="shared" si="383"/>
        <v/>
      </c>
      <c r="DV510" s="12" t="str">
        <f t="shared" si="384"/>
        <v/>
      </c>
      <c r="DW510" s="12" t="str">
        <f t="shared" si="385"/>
        <v/>
      </c>
      <c r="DX510" s="12" t="str">
        <f t="shared" si="386"/>
        <v/>
      </c>
      <c r="DY510" s="12" t="str">
        <f t="shared" si="387"/>
        <v/>
      </c>
      <c r="DZ510" s="12" t="str">
        <f t="shared" si="388"/>
        <v/>
      </c>
      <c r="EA510" s="12" t="str">
        <f t="shared" si="389"/>
        <v/>
      </c>
      <c r="EB510" s="12" t="str">
        <f t="shared" si="390"/>
        <v/>
      </c>
      <c r="EC510" s="12" t="str">
        <f t="shared" si="391"/>
        <v/>
      </c>
      <c r="ED510" s="12" t="str">
        <f t="shared" si="392"/>
        <v/>
      </c>
      <c r="EE510" s="12" t="str">
        <f t="shared" si="393"/>
        <v/>
      </c>
      <c r="EF510" s="12" t="str">
        <f t="shared" si="394"/>
        <v/>
      </c>
      <c r="EG510" s="12" t="str">
        <f t="shared" si="395"/>
        <v/>
      </c>
      <c r="EH510" s="12" t="str">
        <f t="shared" si="396"/>
        <v/>
      </c>
      <c r="EI510" s="12" t="str">
        <f t="shared" si="397"/>
        <v/>
      </c>
      <c r="EK510" s="83" t="str">
        <f t="shared" si="377"/>
        <v/>
      </c>
      <c r="EM510" s="12" t="str">
        <f t="shared" si="378"/>
        <v/>
      </c>
      <c r="EO510" s="12" t="str">
        <f t="shared" si="379"/>
        <v/>
      </c>
      <c r="EQ510" s="12" t="str">
        <f>IF($EO510="", "", IF($EQ$8=$EQ$6, COUNTIF($EO$11:$EO$2510, "&gt;"&amp;$EO510)+1+COUNTIF($EO$11:$EO510, $EO510)-1, COUNTIF($EO$11:$EO$2510, "&lt;"&amp;$EO510)+1+COUNTIF($EO$11:$EO510, $EO510)-1))</f>
        <v/>
      </c>
    </row>
    <row r="511" spans="1:147" x14ac:dyDescent="0.55000000000000004">
      <c r="A511" s="8"/>
      <c r="B511" s="12" t="str">
        <f>IF($D511="", "", COUNTIF($D$11:$D511, $D511))</f>
        <v/>
      </c>
      <c r="C511" s="8"/>
      <c r="D511" s="45"/>
      <c r="E511" s="46"/>
      <c r="F511" s="47"/>
      <c r="G511" s="54"/>
      <c r="H511" s="54"/>
      <c r="I511" s="48"/>
      <c r="J511" s="49"/>
      <c r="K511" s="50"/>
      <c r="L511" s="50"/>
      <c r="M511" s="50"/>
      <c r="N511" s="50"/>
      <c r="O511" s="50"/>
      <c r="P511" s="50"/>
      <c r="Q511" s="50"/>
      <c r="R511" s="50"/>
      <c r="S511" s="50"/>
      <c r="T511" s="50"/>
      <c r="U511" s="51"/>
      <c r="V511" s="52"/>
      <c r="W511" s="53"/>
      <c r="X511" s="53"/>
      <c r="Y511" s="53"/>
      <c r="Z511" s="53"/>
      <c r="AA511" s="48"/>
      <c r="AB511" s="54"/>
      <c r="AC511" s="54"/>
      <c r="AD511" s="54"/>
      <c r="AE511" s="54"/>
      <c r="AF511" s="54"/>
      <c r="AG511" s="54"/>
      <c r="AH511" s="54"/>
      <c r="AI511" s="54"/>
      <c r="AJ511" s="49"/>
      <c r="AK511" s="48"/>
      <c r="AL511" s="54"/>
      <c r="AM511" s="54"/>
      <c r="AN511" s="54"/>
      <c r="AO511" s="54"/>
      <c r="AP511" s="54"/>
      <c r="AQ511" s="54"/>
      <c r="AR511" s="54"/>
      <c r="AS511" s="54"/>
      <c r="AT511" s="54"/>
      <c r="AU511" s="54"/>
      <c r="AV511" s="54"/>
      <c r="AW511" s="54"/>
      <c r="AX511" s="54"/>
      <c r="AY511" s="54"/>
      <c r="AZ511" s="54"/>
      <c r="BA511" s="54"/>
      <c r="BB511" s="54"/>
      <c r="BC511" s="54"/>
      <c r="BD511" s="54"/>
      <c r="BE511" s="54"/>
      <c r="BF511" s="54"/>
      <c r="BG511" s="54"/>
      <c r="BH511" s="54"/>
      <c r="BI511" s="54"/>
      <c r="BJ511" s="54"/>
      <c r="BK511" s="54"/>
      <c r="BL511" s="54"/>
      <c r="BM511" s="54"/>
      <c r="BN511" s="54"/>
      <c r="BO511" s="54"/>
      <c r="BP511" s="54"/>
      <c r="BQ511" s="54"/>
      <c r="BR511" s="54"/>
      <c r="BS511" s="54"/>
      <c r="BT511" s="54"/>
      <c r="BU511" s="54"/>
      <c r="BV511" s="54"/>
      <c r="BW511" s="54"/>
      <c r="BX511" s="49"/>
      <c r="BY511" s="55"/>
      <c r="BZ511" s="8"/>
      <c r="CE511" s="12" t="str">
        <f t="shared" si="367"/>
        <v/>
      </c>
      <c r="CG511" s="77" t="str">
        <f t="shared" si="368"/>
        <v/>
      </c>
      <c r="CH511" s="80" t="str">
        <f t="shared" si="369"/>
        <v/>
      </c>
      <c r="CL511" s="12" t="str">
        <f t="shared" si="370"/>
        <v/>
      </c>
      <c r="CM511" s="12" t="str">
        <f t="shared" si="371"/>
        <v/>
      </c>
      <c r="CN511" s="12" t="str" cm="1">
        <f t="array" ref="CN511">IF(OR($CE511="", $CG$3=""), "", IF(IFERROR(INDEX($K511:$T511, $CK511, MATCH(CN$3, $K$3:$T$3, 0)), "")="", $CC$4, $CC$3))</f>
        <v/>
      </c>
      <c r="CO511" s="12" t="str" cm="1">
        <f t="array" ref="CO511">IF(OR($CE511="", $CG$3=""), "", IF(IFERROR(INDEX($AA511:$AJ511, $CK511, MATCH(CO$3, $AA$3:$AJ$3, 0)), "")="", $CC$4, $CC$3))</f>
        <v/>
      </c>
      <c r="CP511" s="12" t="str">
        <f>IF(OR($CE511="", $CG$3=""), "", IF(CP$3='Property List &amp; Features'!$BG$9, $CC$3, IF(CP$3=$I511, $CC$3, $CC$4)))</f>
        <v/>
      </c>
      <c r="CQ511" s="12" t="str">
        <f>IF(OR($CE511="", $CG$3=""), "", IF(CQ$3='Property List &amp; Features'!$BG$9, $CC$3, IF(CQ$3=$J511, $CC$3, $CC$4)))</f>
        <v/>
      </c>
      <c r="CR511" s="12" t="str">
        <f t="shared" si="372"/>
        <v/>
      </c>
      <c r="CS511" s="12" t="str">
        <f t="shared" si="373"/>
        <v/>
      </c>
      <c r="CT511" s="12" t="str">
        <f t="shared" si="374"/>
        <v/>
      </c>
      <c r="CU511" s="12" t="str">
        <f t="shared" si="375"/>
        <v/>
      </c>
      <c r="CV511" s="12" t="str">
        <f t="shared" si="376"/>
        <v/>
      </c>
      <c r="CW511" s="12" t="str">
        <f t="shared" si="398"/>
        <v/>
      </c>
      <c r="CX511" s="12" t="str">
        <f t="shared" si="399"/>
        <v/>
      </c>
      <c r="CY511" s="12" t="str">
        <f t="shared" si="400"/>
        <v/>
      </c>
      <c r="CZ511" s="12" t="str">
        <f t="shared" si="401"/>
        <v/>
      </c>
      <c r="DA511" s="12" t="str">
        <f t="shared" si="402"/>
        <v/>
      </c>
      <c r="DB511" s="12" t="str">
        <f t="shared" si="403"/>
        <v/>
      </c>
      <c r="DC511" s="12" t="str">
        <f t="shared" si="404"/>
        <v/>
      </c>
      <c r="DD511" s="12" t="str">
        <f t="shared" si="405"/>
        <v/>
      </c>
      <c r="DE511" s="12" t="str">
        <f t="shared" si="406"/>
        <v/>
      </c>
      <c r="DF511" s="12" t="str">
        <f t="shared" si="407"/>
        <v/>
      </c>
      <c r="DG511" s="12" t="str">
        <f t="shared" si="408"/>
        <v/>
      </c>
      <c r="DH511" s="12" t="str">
        <f t="shared" si="409"/>
        <v/>
      </c>
      <c r="DI511" s="12" t="str">
        <f t="shared" si="410"/>
        <v/>
      </c>
      <c r="DJ511" s="12" t="str">
        <f t="shared" si="411"/>
        <v/>
      </c>
      <c r="DK511" s="12" t="str">
        <f t="shared" si="412"/>
        <v/>
      </c>
      <c r="DL511" s="12" t="str">
        <f t="shared" si="413"/>
        <v/>
      </c>
      <c r="DM511" s="12" t="str">
        <f t="shared" si="414"/>
        <v/>
      </c>
      <c r="DN511" s="12" t="str">
        <f t="shared" si="415"/>
        <v/>
      </c>
      <c r="DO511" s="12" t="str">
        <f t="shared" si="416"/>
        <v/>
      </c>
      <c r="DP511" s="12" t="str">
        <f t="shared" si="417"/>
        <v/>
      </c>
      <c r="DQ511" s="12" t="str">
        <f t="shared" si="418"/>
        <v/>
      </c>
      <c r="DR511" s="12" t="str">
        <f t="shared" si="380"/>
        <v/>
      </c>
      <c r="DS511" s="12" t="str">
        <f t="shared" si="381"/>
        <v/>
      </c>
      <c r="DT511" s="12" t="str">
        <f t="shared" si="382"/>
        <v/>
      </c>
      <c r="DU511" s="12" t="str">
        <f t="shared" si="383"/>
        <v/>
      </c>
      <c r="DV511" s="12" t="str">
        <f t="shared" si="384"/>
        <v/>
      </c>
      <c r="DW511" s="12" t="str">
        <f t="shared" si="385"/>
        <v/>
      </c>
      <c r="DX511" s="12" t="str">
        <f t="shared" si="386"/>
        <v/>
      </c>
      <c r="DY511" s="12" t="str">
        <f t="shared" si="387"/>
        <v/>
      </c>
      <c r="DZ511" s="12" t="str">
        <f t="shared" si="388"/>
        <v/>
      </c>
      <c r="EA511" s="12" t="str">
        <f t="shared" si="389"/>
        <v/>
      </c>
      <c r="EB511" s="12" t="str">
        <f t="shared" si="390"/>
        <v/>
      </c>
      <c r="EC511" s="12" t="str">
        <f t="shared" si="391"/>
        <v/>
      </c>
      <c r="ED511" s="12" t="str">
        <f t="shared" si="392"/>
        <v/>
      </c>
      <c r="EE511" s="12" t="str">
        <f t="shared" si="393"/>
        <v/>
      </c>
      <c r="EF511" s="12" t="str">
        <f t="shared" si="394"/>
        <v/>
      </c>
      <c r="EG511" s="12" t="str">
        <f t="shared" si="395"/>
        <v/>
      </c>
      <c r="EH511" s="12" t="str">
        <f t="shared" si="396"/>
        <v/>
      </c>
      <c r="EI511" s="12" t="str">
        <f t="shared" si="397"/>
        <v/>
      </c>
      <c r="EK511" s="83" t="str">
        <f t="shared" si="377"/>
        <v/>
      </c>
      <c r="EM511" s="12" t="str">
        <f t="shared" si="378"/>
        <v/>
      </c>
      <c r="EO511" s="12" t="str">
        <f t="shared" si="379"/>
        <v/>
      </c>
      <c r="EQ511" s="12" t="str">
        <f>IF($EO511="", "", IF($EQ$8=$EQ$6, COUNTIF($EO$11:$EO$2510, "&gt;"&amp;$EO511)+1+COUNTIF($EO$11:$EO511, $EO511)-1, COUNTIF($EO$11:$EO$2510, "&lt;"&amp;$EO511)+1+COUNTIF($EO$11:$EO511, $EO511)-1))</f>
        <v/>
      </c>
    </row>
    <row r="512" spans="1:147" x14ac:dyDescent="0.55000000000000004">
      <c r="A512" s="8"/>
      <c r="B512" s="12" t="str">
        <f>IF($D512="", "", COUNTIF($D$11:$D512, $D512))</f>
        <v/>
      </c>
      <c r="C512" s="8"/>
      <c r="D512" s="45"/>
      <c r="E512" s="46"/>
      <c r="F512" s="47"/>
      <c r="G512" s="54"/>
      <c r="H512" s="54"/>
      <c r="I512" s="48"/>
      <c r="J512" s="49"/>
      <c r="K512" s="50"/>
      <c r="L512" s="50"/>
      <c r="M512" s="50"/>
      <c r="N512" s="50"/>
      <c r="O512" s="50"/>
      <c r="P512" s="50"/>
      <c r="Q512" s="50"/>
      <c r="R512" s="50"/>
      <c r="S512" s="50"/>
      <c r="T512" s="50"/>
      <c r="U512" s="51"/>
      <c r="V512" s="52"/>
      <c r="W512" s="53"/>
      <c r="X512" s="53"/>
      <c r="Y512" s="53"/>
      <c r="Z512" s="53"/>
      <c r="AA512" s="48"/>
      <c r="AB512" s="54"/>
      <c r="AC512" s="54"/>
      <c r="AD512" s="54"/>
      <c r="AE512" s="54"/>
      <c r="AF512" s="54"/>
      <c r="AG512" s="54"/>
      <c r="AH512" s="54"/>
      <c r="AI512" s="54"/>
      <c r="AJ512" s="49"/>
      <c r="AK512" s="48"/>
      <c r="AL512" s="54"/>
      <c r="AM512" s="54"/>
      <c r="AN512" s="54"/>
      <c r="AO512" s="54"/>
      <c r="AP512" s="54"/>
      <c r="AQ512" s="54"/>
      <c r="AR512" s="54"/>
      <c r="AS512" s="54"/>
      <c r="AT512" s="54"/>
      <c r="AU512" s="54"/>
      <c r="AV512" s="54"/>
      <c r="AW512" s="54"/>
      <c r="AX512" s="54"/>
      <c r="AY512" s="54"/>
      <c r="AZ512" s="54"/>
      <c r="BA512" s="54"/>
      <c r="BB512" s="54"/>
      <c r="BC512" s="54"/>
      <c r="BD512" s="54"/>
      <c r="BE512" s="54"/>
      <c r="BF512" s="54"/>
      <c r="BG512" s="54"/>
      <c r="BH512" s="54"/>
      <c r="BI512" s="54"/>
      <c r="BJ512" s="54"/>
      <c r="BK512" s="54"/>
      <c r="BL512" s="54"/>
      <c r="BM512" s="54"/>
      <c r="BN512" s="54"/>
      <c r="BO512" s="54"/>
      <c r="BP512" s="54"/>
      <c r="BQ512" s="54"/>
      <c r="BR512" s="54"/>
      <c r="BS512" s="54"/>
      <c r="BT512" s="54"/>
      <c r="BU512" s="54"/>
      <c r="BV512" s="54"/>
      <c r="BW512" s="54"/>
      <c r="BX512" s="49"/>
      <c r="BY512" s="55"/>
      <c r="BZ512" s="8"/>
      <c r="CE512" s="12" t="str">
        <f t="shared" si="367"/>
        <v/>
      </c>
      <c r="CG512" s="77" t="str">
        <f t="shared" si="368"/>
        <v/>
      </c>
      <c r="CH512" s="80" t="str">
        <f t="shared" si="369"/>
        <v/>
      </c>
      <c r="CL512" s="12" t="str">
        <f t="shared" si="370"/>
        <v/>
      </c>
      <c r="CM512" s="12" t="str">
        <f t="shared" si="371"/>
        <v/>
      </c>
      <c r="CN512" s="12" t="str" cm="1">
        <f t="array" ref="CN512">IF(OR($CE512="", $CG$3=""), "", IF(IFERROR(INDEX($K512:$T512, $CK512, MATCH(CN$3, $K$3:$T$3, 0)), "")="", $CC$4, $CC$3))</f>
        <v/>
      </c>
      <c r="CO512" s="12" t="str" cm="1">
        <f t="array" ref="CO512">IF(OR($CE512="", $CG$3=""), "", IF(IFERROR(INDEX($AA512:$AJ512, $CK512, MATCH(CO$3, $AA$3:$AJ$3, 0)), "")="", $CC$4, $CC$3))</f>
        <v/>
      </c>
      <c r="CP512" s="12" t="str">
        <f>IF(OR($CE512="", $CG$3=""), "", IF(CP$3='Property List &amp; Features'!$BG$9, $CC$3, IF(CP$3=$I512, $CC$3, $CC$4)))</f>
        <v/>
      </c>
      <c r="CQ512" s="12" t="str">
        <f>IF(OR($CE512="", $CG$3=""), "", IF(CQ$3='Property List &amp; Features'!$BG$9, $CC$3, IF(CQ$3=$J512, $CC$3, $CC$4)))</f>
        <v/>
      </c>
      <c r="CR512" s="12" t="str">
        <f t="shared" si="372"/>
        <v/>
      </c>
      <c r="CS512" s="12" t="str">
        <f t="shared" si="373"/>
        <v/>
      </c>
      <c r="CT512" s="12" t="str">
        <f t="shared" si="374"/>
        <v/>
      </c>
      <c r="CU512" s="12" t="str">
        <f t="shared" si="375"/>
        <v/>
      </c>
      <c r="CV512" s="12" t="str">
        <f t="shared" si="376"/>
        <v/>
      </c>
      <c r="CW512" s="12" t="str">
        <f t="shared" si="398"/>
        <v/>
      </c>
      <c r="CX512" s="12" t="str">
        <f t="shared" si="399"/>
        <v/>
      </c>
      <c r="CY512" s="12" t="str">
        <f t="shared" si="400"/>
        <v/>
      </c>
      <c r="CZ512" s="12" t="str">
        <f t="shared" si="401"/>
        <v/>
      </c>
      <c r="DA512" s="12" t="str">
        <f t="shared" si="402"/>
        <v/>
      </c>
      <c r="DB512" s="12" t="str">
        <f t="shared" si="403"/>
        <v/>
      </c>
      <c r="DC512" s="12" t="str">
        <f t="shared" si="404"/>
        <v/>
      </c>
      <c r="DD512" s="12" t="str">
        <f t="shared" si="405"/>
        <v/>
      </c>
      <c r="DE512" s="12" t="str">
        <f t="shared" si="406"/>
        <v/>
      </c>
      <c r="DF512" s="12" t="str">
        <f t="shared" si="407"/>
        <v/>
      </c>
      <c r="DG512" s="12" t="str">
        <f t="shared" si="408"/>
        <v/>
      </c>
      <c r="DH512" s="12" t="str">
        <f t="shared" si="409"/>
        <v/>
      </c>
      <c r="DI512" s="12" t="str">
        <f t="shared" si="410"/>
        <v/>
      </c>
      <c r="DJ512" s="12" t="str">
        <f t="shared" si="411"/>
        <v/>
      </c>
      <c r="DK512" s="12" t="str">
        <f t="shared" si="412"/>
        <v/>
      </c>
      <c r="DL512" s="12" t="str">
        <f t="shared" si="413"/>
        <v/>
      </c>
      <c r="DM512" s="12" t="str">
        <f t="shared" si="414"/>
        <v/>
      </c>
      <c r="DN512" s="12" t="str">
        <f t="shared" si="415"/>
        <v/>
      </c>
      <c r="DO512" s="12" t="str">
        <f t="shared" si="416"/>
        <v/>
      </c>
      <c r="DP512" s="12" t="str">
        <f t="shared" si="417"/>
        <v/>
      </c>
      <c r="DQ512" s="12" t="str">
        <f t="shared" si="418"/>
        <v/>
      </c>
      <c r="DR512" s="12" t="str">
        <f t="shared" si="380"/>
        <v/>
      </c>
      <c r="DS512" s="12" t="str">
        <f t="shared" si="381"/>
        <v/>
      </c>
      <c r="DT512" s="12" t="str">
        <f t="shared" si="382"/>
        <v/>
      </c>
      <c r="DU512" s="12" t="str">
        <f t="shared" si="383"/>
        <v/>
      </c>
      <c r="DV512" s="12" t="str">
        <f t="shared" si="384"/>
        <v/>
      </c>
      <c r="DW512" s="12" t="str">
        <f t="shared" si="385"/>
        <v/>
      </c>
      <c r="DX512" s="12" t="str">
        <f t="shared" si="386"/>
        <v/>
      </c>
      <c r="DY512" s="12" t="str">
        <f t="shared" si="387"/>
        <v/>
      </c>
      <c r="DZ512" s="12" t="str">
        <f t="shared" si="388"/>
        <v/>
      </c>
      <c r="EA512" s="12" t="str">
        <f t="shared" si="389"/>
        <v/>
      </c>
      <c r="EB512" s="12" t="str">
        <f t="shared" si="390"/>
        <v/>
      </c>
      <c r="EC512" s="12" t="str">
        <f t="shared" si="391"/>
        <v/>
      </c>
      <c r="ED512" s="12" t="str">
        <f t="shared" si="392"/>
        <v/>
      </c>
      <c r="EE512" s="12" t="str">
        <f t="shared" si="393"/>
        <v/>
      </c>
      <c r="EF512" s="12" t="str">
        <f t="shared" si="394"/>
        <v/>
      </c>
      <c r="EG512" s="12" t="str">
        <f t="shared" si="395"/>
        <v/>
      </c>
      <c r="EH512" s="12" t="str">
        <f t="shared" si="396"/>
        <v/>
      </c>
      <c r="EI512" s="12" t="str">
        <f t="shared" si="397"/>
        <v/>
      </c>
      <c r="EK512" s="83" t="str">
        <f t="shared" si="377"/>
        <v/>
      </c>
      <c r="EM512" s="12" t="str">
        <f t="shared" si="378"/>
        <v/>
      </c>
      <c r="EO512" s="12" t="str">
        <f t="shared" si="379"/>
        <v/>
      </c>
      <c r="EQ512" s="12" t="str">
        <f>IF($EO512="", "", IF($EQ$8=$EQ$6, COUNTIF($EO$11:$EO$2510, "&gt;"&amp;$EO512)+1+COUNTIF($EO$11:$EO512, $EO512)-1, COUNTIF($EO$11:$EO$2510, "&lt;"&amp;$EO512)+1+COUNTIF($EO$11:$EO512, $EO512)-1))</f>
        <v/>
      </c>
    </row>
    <row r="513" spans="1:147" x14ac:dyDescent="0.55000000000000004">
      <c r="A513" s="8"/>
      <c r="B513" s="12" t="str">
        <f>IF($D513="", "", COUNTIF($D$11:$D513, $D513))</f>
        <v/>
      </c>
      <c r="C513" s="8"/>
      <c r="D513" s="45"/>
      <c r="E513" s="46"/>
      <c r="F513" s="47"/>
      <c r="G513" s="54"/>
      <c r="H513" s="54"/>
      <c r="I513" s="48"/>
      <c r="J513" s="49"/>
      <c r="K513" s="50"/>
      <c r="L513" s="50"/>
      <c r="M513" s="50"/>
      <c r="N513" s="50"/>
      <c r="O513" s="50"/>
      <c r="P513" s="50"/>
      <c r="Q513" s="50"/>
      <c r="R513" s="50"/>
      <c r="S513" s="50"/>
      <c r="T513" s="50"/>
      <c r="U513" s="51"/>
      <c r="V513" s="52"/>
      <c r="W513" s="53"/>
      <c r="X513" s="53"/>
      <c r="Y513" s="53"/>
      <c r="Z513" s="53"/>
      <c r="AA513" s="48"/>
      <c r="AB513" s="54"/>
      <c r="AC513" s="54"/>
      <c r="AD513" s="54"/>
      <c r="AE513" s="54"/>
      <c r="AF513" s="54"/>
      <c r="AG513" s="54"/>
      <c r="AH513" s="54"/>
      <c r="AI513" s="54"/>
      <c r="AJ513" s="49"/>
      <c r="AK513" s="48"/>
      <c r="AL513" s="54"/>
      <c r="AM513" s="54"/>
      <c r="AN513" s="54"/>
      <c r="AO513" s="54"/>
      <c r="AP513" s="54"/>
      <c r="AQ513" s="54"/>
      <c r="AR513" s="54"/>
      <c r="AS513" s="54"/>
      <c r="AT513" s="54"/>
      <c r="AU513" s="54"/>
      <c r="AV513" s="54"/>
      <c r="AW513" s="54"/>
      <c r="AX513" s="54"/>
      <c r="AY513" s="54"/>
      <c r="AZ513" s="54"/>
      <c r="BA513" s="54"/>
      <c r="BB513" s="54"/>
      <c r="BC513" s="54"/>
      <c r="BD513" s="54"/>
      <c r="BE513" s="54"/>
      <c r="BF513" s="54"/>
      <c r="BG513" s="54"/>
      <c r="BH513" s="54"/>
      <c r="BI513" s="54"/>
      <c r="BJ513" s="54"/>
      <c r="BK513" s="54"/>
      <c r="BL513" s="54"/>
      <c r="BM513" s="54"/>
      <c r="BN513" s="54"/>
      <c r="BO513" s="54"/>
      <c r="BP513" s="54"/>
      <c r="BQ513" s="54"/>
      <c r="BR513" s="54"/>
      <c r="BS513" s="54"/>
      <c r="BT513" s="54"/>
      <c r="BU513" s="54"/>
      <c r="BV513" s="54"/>
      <c r="BW513" s="54"/>
      <c r="BX513" s="49"/>
      <c r="BY513" s="55"/>
      <c r="BZ513" s="8"/>
      <c r="CE513" s="12" t="str">
        <f t="shared" si="367"/>
        <v/>
      </c>
      <c r="CG513" s="77" t="str">
        <f t="shared" si="368"/>
        <v/>
      </c>
      <c r="CH513" s="80" t="str">
        <f t="shared" si="369"/>
        <v/>
      </c>
      <c r="CL513" s="12" t="str">
        <f t="shared" si="370"/>
        <v/>
      </c>
      <c r="CM513" s="12" t="str">
        <f t="shared" si="371"/>
        <v/>
      </c>
      <c r="CN513" s="12" t="str" cm="1">
        <f t="array" ref="CN513">IF(OR($CE513="", $CG$3=""), "", IF(IFERROR(INDEX($K513:$T513, $CK513, MATCH(CN$3, $K$3:$T$3, 0)), "")="", $CC$4, $CC$3))</f>
        <v/>
      </c>
      <c r="CO513" s="12" t="str" cm="1">
        <f t="array" ref="CO513">IF(OR($CE513="", $CG$3=""), "", IF(IFERROR(INDEX($AA513:$AJ513, $CK513, MATCH(CO$3, $AA$3:$AJ$3, 0)), "")="", $CC$4, $CC$3))</f>
        <v/>
      </c>
      <c r="CP513" s="12" t="str">
        <f>IF(OR($CE513="", $CG$3=""), "", IF(CP$3='Property List &amp; Features'!$BG$9, $CC$3, IF(CP$3=$I513, $CC$3, $CC$4)))</f>
        <v/>
      </c>
      <c r="CQ513" s="12" t="str">
        <f>IF(OR($CE513="", $CG$3=""), "", IF(CQ$3='Property List &amp; Features'!$BG$9, $CC$3, IF(CQ$3=$J513, $CC$3, $CC$4)))</f>
        <v/>
      </c>
      <c r="CR513" s="12" t="str">
        <f t="shared" si="372"/>
        <v/>
      </c>
      <c r="CS513" s="12" t="str">
        <f t="shared" si="373"/>
        <v/>
      </c>
      <c r="CT513" s="12" t="str">
        <f t="shared" si="374"/>
        <v/>
      </c>
      <c r="CU513" s="12" t="str">
        <f t="shared" si="375"/>
        <v/>
      </c>
      <c r="CV513" s="12" t="str">
        <f t="shared" si="376"/>
        <v/>
      </c>
      <c r="CW513" s="12" t="str">
        <f t="shared" si="398"/>
        <v/>
      </c>
      <c r="CX513" s="12" t="str">
        <f t="shared" si="399"/>
        <v/>
      </c>
      <c r="CY513" s="12" t="str">
        <f t="shared" si="400"/>
        <v/>
      </c>
      <c r="CZ513" s="12" t="str">
        <f t="shared" si="401"/>
        <v/>
      </c>
      <c r="DA513" s="12" t="str">
        <f t="shared" si="402"/>
        <v/>
      </c>
      <c r="DB513" s="12" t="str">
        <f t="shared" si="403"/>
        <v/>
      </c>
      <c r="DC513" s="12" t="str">
        <f t="shared" si="404"/>
        <v/>
      </c>
      <c r="DD513" s="12" t="str">
        <f t="shared" si="405"/>
        <v/>
      </c>
      <c r="DE513" s="12" t="str">
        <f t="shared" si="406"/>
        <v/>
      </c>
      <c r="DF513" s="12" t="str">
        <f t="shared" si="407"/>
        <v/>
      </c>
      <c r="DG513" s="12" t="str">
        <f t="shared" si="408"/>
        <v/>
      </c>
      <c r="DH513" s="12" t="str">
        <f t="shared" si="409"/>
        <v/>
      </c>
      <c r="DI513" s="12" t="str">
        <f t="shared" si="410"/>
        <v/>
      </c>
      <c r="DJ513" s="12" t="str">
        <f t="shared" si="411"/>
        <v/>
      </c>
      <c r="DK513" s="12" t="str">
        <f t="shared" si="412"/>
        <v/>
      </c>
      <c r="DL513" s="12" t="str">
        <f t="shared" si="413"/>
        <v/>
      </c>
      <c r="DM513" s="12" t="str">
        <f t="shared" si="414"/>
        <v/>
      </c>
      <c r="DN513" s="12" t="str">
        <f t="shared" si="415"/>
        <v/>
      </c>
      <c r="DO513" s="12" t="str">
        <f t="shared" si="416"/>
        <v/>
      </c>
      <c r="DP513" s="12" t="str">
        <f t="shared" si="417"/>
        <v/>
      </c>
      <c r="DQ513" s="12" t="str">
        <f t="shared" si="418"/>
        <v/>
      </c>
      <c r="DR513" s="12" t="str">
        <f t="shared" si="380"/>
        <v/>
      </c>
      <c r="DS513" s="12" t="str">
        <f t="shared" si="381"/>
        <v/>
      </c>
      <c r="DT513" s="12" t="str">
        <f t="shared" si="382"/>
        <v/>
      </c>
      <c r="DU513" s="12" t="str">
        <f t="shared" si="383"/>
        <v/>
      </c>
      <c r="DV513" s="12" t="str">
        <f t="shared" si="384"/>
        <v/>
      </c>
      <c r="DW513" s="12" t="str">
        <f t="shared" si="385"/>
        <v/>
      </c>
      <c r="DX513" s="12" t="str">
        <f t="shared" si="386"/>
        <v/>
      </c>
      <c r="DY513" s="12" t="str">
        <f t="shared" si="387"/>
        <v/>
      </c>
      <c r="DZ513" s="12" t="str">
        <f t="shared" si="388"/>
        <v/>
      </c>
      <c r="EA513" s="12" t="str">
        <f t="shared" si="389"/>
        <v/>
      </c>
      <c r="EB513" s="12" t="str">
        <f t="shared" si="390"/>
        <v/>
      </c>
      <c r="EC513" s="12" t="str">
        <f t="shared" si="391"/>
        <v/>
      </c>
      <c r="ED513" s="12" t="str">
        <f t="shared" si="392"/>
        <v/>
      </c>
      <c r="EE513" s="12" t="str">
        <f t="shared" si="393"/>
        <v/>
      </c>
      <c r="EF513" s="12" t="str">
        <f t="shared" si="394"/>
        <v/>
      </c>
      <c r="EG513" s="12" t="str">
        <f t="shared" si="395"/>
        <v/>
      </c>
      <c r="EH513" s="12" t="str">
        <f t="shared" si="396"/>
        <v/>
      </c>
      <c r="EI513" s="12" t="str">
        <f t="shared" si="397"/>
        <v/>
      </c>
      <c r="EK513" s="83" t="str">
        <f t="shared" si="377"/>
        <v/>
      </c>
      <c r="EM513" s="12" t="str">
        <f t="shared" si="378"/>
        <v/>
      </c>
      <c r="EO513" s="12" t="str">
        <f t="shared" si="379"/>
        <v/>
      </c>
      <c r="EQ513" s="12" t="str">
        <f>IF($EO513="", "", IF($EQ$8=$EQ$6, COUNTIF($EO$11:$EO$2510, "&gt;"&amp;$EO513)+1+COUNTIF($EO$11:$EO513, $EO513)-1, COUNTIF($EO$11:$EO$2510, "&lt;"&amp;$EO513)+1+COUNTIF($EO$11:$EO513, $EO513)-1))</f>
        <v/>
      </c>
    </row>
    <row r="514" spans="1:147" x14ac:dyDescent="0.55000000000000004">
      <c r="A514" s="8"/>
      <c r="B514" s="12" t="str">
        <f>IF($D514="", "", COUNTIF($D$11:$D514, $D514))</f>
        <v/>
      </c>
      <c r="C514" s="8"/>
      <c r="D514" s="45"/>
      <c r="E514" s="46"/>
      <c r="F514" s="47"/>
      <c r="G514" s="54"/>
      <c r="H514" s="54"/>
      <c r="I514" s="48"/>
      <c r="J514" s="49"/>
      <c r="K514" s="50"/>
      <c r="L514" s="50"/>
      <c r="M514" s="50"/>
      <c r="N514" s="50"/>
      <c r="O514" s="50"/>
      <c r="P514" s="50"/>
      <c r="Q514" s="50"/>
      <c r="R514" s="50"/>
      <c r="S514" s="50"/>
      <c r="T514" s="50"/>
      <c r="U514" s="51"/>
      <c r="V514" s="52"/>
      <c r="W514" s="53"/>
      <c r="X514" s="53"/>
      <c r="Y514" s="53"/>
      <c r="Z514" s="53"/>
      <c r="AA514" s="48"/>
      <c r="AB514" s="54"/>
      <c r="AC514" s="54"/>
      <c r="AD514" s="54"/>
      <c r="AE514" s="54"/>
      <c r="AF514" s="54"/>
      <c r="AG514" s="54"/>
      <c r="AH514" s="54"/>
      <c r="AI514" s="54"/>
      <c r="AJ514" s="49"/>
      <c r="AK514" s="48"/>
      <c r="AL514" s="54"/>
      <c r="AM514" s="54"/>
      <c r="AN514" s="54"/>
      <c r="AO514" s="54"/>
      <c r="AP514" s="54"/>
      <c r="AQ514" s="54"/>
      <c r="AR514" s="54"/>
      <c r="AS514" s="54"/>
      <c r="AT514" s="54"/>
      <c r="AU514" s="54"/>
      <c r="AV514" s="54"/>
      <c r="AW514" s="54"/>
      <c r="AX514" s="54"/>
      <c r="AY514" s="54"/>
      <c r="AZ514" s="54"/>
      <c r="BA514" s="54"/>
      <c r="BB514" s="54"/>
      <c r="BC514" s="54"/>
      <c r="BD514" s="54"/>
      <c r="BE514" s="54"/>
      <c r="BF514" s="54"/>
      <c r="BG514" s="54"/>
      <c r="BH514" s="54"/>
      <c r="BI514" s="54"/>
      <c r="BJ514" s="54"/>
      <c r="BK514" s="54"/>
      <c r="BL514" s="54"/>
      <c r="BM514" s="54"/>
      <c r="BN514" s="54"/>
      <c r="BO514" s="54"/>
      <c r="BP514" s="54"/>
      <c r="BQ514" s="54"/>
      <c r="BR514" s="54"/>
      <c r="BS514" s="54"/>
      <c r="BT514" s="54"/>
      <c r="BU514" s="54"/>
      <c r="BV514" s="54"/>
      <c r="BW514" s="54"/>
      <c r="BX514" s="49"/>
      <c r="BY514" s="55"/>
      <c r="BZ514" s="8"/>
      <c r="CE514" s="12" t="str">
        <f t="shared" si="367"/>
        <v/>
      </c>
      <c r="CG514" s="77" t="str">
        <f t="shared" si="368"/>
        <v/>
      </c>
      <c r="CH514" s="80" t="str">
        <f t="shared" si="369"/>
        <v/>
      </c>
      <c r="CL514" s="12" t="str">
        <f t="shared" si="370"/>
        <v/>
      </c>
      <c r="CM514" s="12" t="str">
        <f t="shared" si="371"/>
        <v/>
      </c>
      <c r="CN514" s="12" t="str" cm="1">
        <f t="array" ref="CN514">IF(OR($CE514="", $CG$3=""), "", IF(IFERROR(INDEX($K514:$T514, $CK514, MATCH(CN$3, $K$3:$T$3, 0)), "")="", $CC$4, $CC$3))</f>
        <v/>
      </c>
      <c r="CO514" s="12" t="str" cm="1">
        <f t="array" ref="CO514">IF(OR($CE514="", $CG$3=""), "", IF(IFERROR(INDEX($AA514:$AJ514, $CK514, MATCH(CO$3, $AA$3:$AJ$3, 0)), "")="", $CC$4, $CC$3))</f>
        <v/>
      </c>
      <c r="CP514" s="12" t="str">
        <f>IF(OR($CE514="", $CG$3=""), "", IF(CP$3='Property List &amp; Features'!$BG$9, $CC$3, IF(CP$3=$I514, $CC$3, $CC$4)))</f>
        <v/>
      </c>
      <c r="CQ514" s="12" t="str">
        <f>IF(OR($CE514="", $CG$3=""), "", IF(CQ$3='Property List &amp; Features'!$BG$9, $CC$3, IF(CQ$3=$J514, $CC$3, $CC$4)))</f>
        <v/>
      </c>
      <c r="CR514" s="12" t="str">
        <f t="shared" si="372"/>
        <v/>
      </c>
      <c r="CS514" s="12" t="str">
        <f t="shared" si="373"/>
        <v/>
      </c>
      <c r="CT514" s="12" t="str">
        <f t="shared" si="374"/>
        <v/>
      </c>
      <c r="CU514" s="12" t="str">
        <f t="shared" si="375"/>
        <v/>
      </c>
      <c r="CV514" s="12" t="str">
        <f t="shared" si="376"/>
        <v/>
      </c>
      <c r="CW514" s="12" t="str">
        <f t="shared" si="398"/>
        <v/>
      </c>
      <c r="CX514" s="12" t="str">
        <f t="shared" si="399"/>
        <v/>
      </c>
      <c r="CY514" s="12" t="str">
        <f t="shared" si="400"/>
        <v/>
      </c>
      <c r="CZ514" s="12" t="str">
        <f t="shared" si="401"/>
        <v/>
      </c>
      <c r="DA514" s="12" t="str">
        <f t="shared" si="402"/>
        <v/>
      </c>
      <c r="DB514" s="12" t="str">
        <f t="shared" si="403"/>
        <v/>
      </c>
      <c r="DC514" s="12" t="str">
        <f t="shared" si="404"/>
        <v/>
      </c>
      <c r="DD514" s="12" t="str">
        <f t="shared" si="405"/>
        <v/>
      </c>
      <c r="DE514" s="12" t="str">
        <f t="shared" si="406"/>
        <v/>
      </c>
      <c r="DF514" s="12" t="str">
        <f t="shared" si="407"/>
        <v/>
      </c>
      <c r="DG514" s="12" t="str">
        <f t="shared" si="408"/>
        <v/>
      </c>
      <c r="DH514" s="12" t="str">
        <f t="shared" si="409"/>
        <v/>
      </c>
      <c r="DI514" s="12" t="str">
        <f t="shared" si="410"/>
        <v/>
      </c>
      <c r="DJ514" s="12" t="str">
        <f t="shared" si="411"/>
        <v/>
      </c>
      <c r="DK514" s="12" t="str">
        <f t="shared" si="412"/>
        <v/>
      </c>
      <c r="DL514" s="12" t="str">
        <f t="shared" si="413"/>
        <v/>
      </c>
      <c r="DM514" s="12" t="str">
        <f t="shared" si="414"/>
        <v/>
      </c>
      <c r="DN514" s="12" t="str">
        <f t="shared" si="415"/>
        <v/>
      </c>
      <c r="DO514" s="12" t="str">
        <f t="shared" si="416"/>
        <v/>
      </c>
      <c r="DP514" s="12" t="str">
        <f t="shared" si="417"/>
        <v/>
      </c>
      <c r="DQ514" s="12" t="str">
        <f t="shared" si="418"/>
        <v/>
      </c>
      <c r="DR514" s="12" t="str">
        <f t="shared" si="380"/>
        <v/>
      </c>
      <c r="DS514" s="12" t="str">
        <f t="shared" si="381"/>
        <v/>
      </c>
      <c r="DT514" s="12" t="str">
        <f t="shared" si="382"/>
        <v/>
      </c>
      <c r="DU514" s="12" t="str">
        <f t="shared" si="383"/>
        <v/>
      </c>
      <c r="DV514" s="12" t="str">
        <f t="shared" si="384"/>
        <v/>
      </c>
      <c r="DW514" s="12" t="str">
        <f t="shared" si="385"/>
        <v/>
      </c>
      <c r="DX514" s="12" t="str">
        <f t="shared" si="386"/>
        <v/>
      </c>
      <c r="DY514" s="12" t="str">
        <f t="shared" si="387"/>
        <v/>
      </c>
      <c r="DZ514" s="12" t="str">
        <f t="shared" si="388"/>
        <v/>
      </c>
      <c r="EA514" s="12" t="str">
        <f t="shared" si="389"/>
        <v/>
      </c>
      <c r="EB514" s="12" t="str">
        <f t="shared" si="390"/>
        <v/>
      </c>
      <c r="EC514" s="12" t="str">
        <f t="shared" si="391"/>
        <v/>
      </c>
      <c r="ED514" s="12" t="str">
        <f t="shared" si="392"/>
        <v/>
      </c>
      <c r="EE514" s="12" t="str">
        <f t="shared" si="393"/>
        <v/>
      </c>
      <c r="EF514" s="12" t="str">
        <f t="shared" si="394"/>
        <v/>
      </c>
      <c r="EG514" s="12" t="str">
        <f t="shared" si="395"/>
        <v/>
      </c>
      <c r="EH514" s="12" t="str">
        <f t="shared" si="396"/>
        <v/>
      </c>
      <c r="EI514" s="12" t="str">
        <f t="shared" si="397"/>
        <v/>
      </c>
      <c r="EK514" s="83" t="str">
        <f t="shared" si="377"/>
        <v/>
      </c>
      <c r="EM514" s="12" t="str">
        <f t="shared" si="378"/>
        <v/>
      </c>
      <c r="EO514" s="12" t="str">
        <f t="shared" si="379"/>
        <v/>
      </c>
      <c r="EQ514" s="12" t="str">
        <f>IF($EO514="", "", IF($EQ$8=$EQ$6, COUNTIF($EO$11:$EO$2510, "&gt;"&amp;$EO514)+1+COUNTIF($EO$11:$EO514, $EO514)-1, COUNTIF($EO$11:$EO$2510, "&lt;"&amp;$EO514)+1+COUNTIF($EO$11:$EO514, $EO514)-1))</f>
        <v/>
      </c>
    </row>
    <row r="515" spans="1:147" x14ac:dyDescent="0.55000000000000004">
      <c r="A515" s="8"/>
      <c r="B515" s="12" t="str">
        <f>IF($D515="", "", COUNTIF($D$11:$D515, $D515))</f>
        <v/>
      </c>
      <c r="C515" s="8"/>
      <c r="D515" s="45"/>
      <c r="E515" s="46"/>
      <c r="F515" s="47"/>
      <c r="G515" s="54"/>
      <c r="H515" s="54"/>
      <c r="I515" s="48"/>
      <c r="J515" s="49"/>
      <c r="K515" s="50"/>
      <c r="L515" s="50"/>
      <c r="M515" s="50"/>
      <c r="N515" s="50"/>
      <c r="O515" s="50"/>
      <c r="P515" s="50"/>
      <c r="Q515" s="50"/>
      <c r="R515" s="50"/>
      <c r="S515" s="50"/>
      <c r="T515" s="50"/>
      <c r="U515" s="51"/>
      <c r="V515" s="52"/>
      <c r="W515" s="53"/>
      <c r="X515" s="53"/>
      <c r="Y515" s="53"/>
      <c r="Z515" s="53"/>
      <c r="AA515" s="48"/>
      <c r="AB515" s="54"/>
      <c r="AC515" s="54"/>
      <c r="AD515" s="54"/>
      <c r="AE515" s="54"/>
      <c r="AF515" s="54"/>
      <c r="AG515" s="54"/>
      <c r="AH515" s="54"/>
      <c r="AI515" s="54"/>
      <c r="AJ515" s="49"/>
      <c r="AK515" s="48"/>
      <c r="AL515" s="54"/>
      <c r="AM515" s="54"/>
      <c r="AN515" s="54"/>
      <c r="AO515" s="54"/>
      <c r="AP515" s="54"/>
      <c r="AQ515" s="54"/>
      <c r="AR515" s="54"/>
      <c r="AS515" s="54"/>
      <c r="AT515" s="54"/>
      <c r="AU515" s="54"/>
      <c r="AV515" s="54"/>
      <c r="AW515" s="54"/>
      <c r="AX515" s="54"/>
      <c r="AY515" s="54"/>
      <c r="AZ515" s="54"/>
      <c r="BA515" s="54"/>
      <c r="BB515" s="54"/>
      <c r="BC515" s="54"/>
      <c r="BD515" s="54"/>
      <c r="BE515" s="54"/>
      <c r="BF515" s="54"/>
      <c r="BG515" s="54"/>
      <c r="BH515" s="54"/>
      <c r="BI515" s="54"/>
      <c r="BJ515" s="54"/>
      <c r="BK515" s="54"/>
      <c r="BL515" s="54"/>
      <c r="BM515" s="54"/>
      <c r="BN515" s="54"/>
      <c r="BO515" s="54"/>
      <c r="BP515" s="54"/>
      <c r="BQ515" s="54"/>
      <c r="BR515" s="54"/>
      <c r="BS515" s="54"/>
      <c r="BT515" s="54"/>
      <c r="BU515" s="54"/>
      <c r="BV515" s="54"/>
      <c r="BW515" s="54"/>
      <c r="BX515" s="49"/>
      <c r="BY515" s="55"/>
      <c r="BZ515" s="8"/>
      <c r="CE515" s="12" t="str">
        <f t="shared" si="367"/>
        <v/>
      </c>
      <c r="CG515" s="77" t="str">
        <f t="shared" si="368"/>
        <v/>
      </c>
      <c r="CH515" s="80" t="str">
        <f t="shared" si="369"/>
        <v/>
      </c>
      <c r="CL515" s="12" t="str">
        <f t="shared" si="370"/>
        <v/>
      </c>
      <c r="CM515" s="12" t="str">
        <f t="shared" si="371"/>
        <v/>
      </c>
      <c r="CN515" s="12" t="str" cm="1">
        <f t="array" ref="CN515">IF(OR($CE515="", $CG$3=""), "", IF(IFERROR(INDEX($K515:$T515, $CK515, MATCH(CN$3, $K$3:$T$3, 0)), "")="", $CC$4, $CC$3))</f>
        <v/>
      </c>
      <c r="CO515" s="12" t="str" cm="1">
        <f t="array" ref="CO515">IF(OR($CE515="", $CG$3=""), "", IF(IFERROR(INDEX($AA515:$AJ515, $CK515, MATCH(CO$3, $AA$3:$AJ$3, 0)), "")="", $CC$4, $CC$3))</f>
        <v/>
      </c>
      <c r="CP515" s="12" t="str">
        <f>IF(OR($CE515="", $CG$3=""), "", IF(CP$3='Property List &amp; Features'!$BG$9, $CC$3, IF(CP$3=$I515, $CC$3, $CC$4)))</f>
        <v/>
      </c>
      <c r="CQ515" s="12" t="str">
        <f>IF(OR($CE515="", $CG$3=""), "", IF(CQ$3='Property List &amp; Features'!$BG$9, $CC$3, IF(CQ$3=$J515, $CC$3, $CC$4)))</f>
        <v/>
      </c>
      <c r="CR515" s="12" t="str">
        <f t="shared" si="372"/>
        <v/>
      </c>
      <c r="CS515" s="12" t="str">
        <f t="shared" si="373"/>
        <v/>
      </c>
      <c r="CT515" s="12" t="str">
        <f t="shared" si="374"/>
        <v/>
      </c>
      <c r="CU515" s="12" t="str">
        <f t="shared" si="375"/>
        <v/>
      </c>
      <c r="CV515" s="12" t="str">
        <f t="shared" si="376"/>
        <v/>
      </c>
      <c r="CW515" s="12" t="str">
        <f t="shared" si="398"/>
        <v/>
      </c>
      <c r="CX515" s="12" t="str">
        <f t="shared" si="399"/>
        <v/>
      </c>
      <c r="CY515" s="12" t="str">
        <f t="shared" si="400"/>
        <v/>
      </c>
      <c r="CZ515" s="12" t="str">
        <f t="shared" si="401"/>
        <v/>
      </c>
      <c r="DA515" s="12" t="str">
        <f t="shared" si="402"/>
        <v/>
      </c>
      <c r="DB515" s="12" t="str">
        <f t="shared" si="403"/>
        <v/>
      </c>
      <c r="DC515" s="12" t="str">
        <f t="shared" si="404"/>
        <v/>
      </c>
      <c r="DD515" s="12" t="str">
        <f t="shared" si="405"/>
        <v/>
      </c>
      <c r="DE515" s="12" t="str">
        <f t="shared" si="406"/>
        <v/>
      </c>
      <c r="DF515" s="12" t="str">
        <f t="shared" si="407"/>
        <v/>
      </c>
      <c r="DG515" s="12" t="str">
        <f t="shared" si="408"/>
        <v/>
      </c>
      <c r="DH515" s="12" t="str">
        <f t="shared" si="409"/>
        <v/>
      </c>
      <c r="DI515" s="12" t="str">
        <f t="shared" si="410"/>
        <v/>
      </c>
      <c r="DJ515" s="12" t="str">
        <f t="shared" si="411"/>
        <v/>
      </c>
      <c r="DK515" s="12" t="str">
        <f t="shared" si="412"/>
        <v/>
      </c>
      <c r="DL515" s="12" t="str">
        <f t="shared" si="413"/>
        <v/>
      </c>
      <c r="DM515" s="12" t="str">
        <f t="shared" si="414"/>
        <v/>
      </c>
      <c r="DN515" s="12" t="str">
        <f t="shared" si="415"/>
        <v/>
      </c>
      <c r="DO515" s="12" t="str">
        <f t="shared" si="416"/>
        <v/>
      </c>
      <c r="DP515" s="12" t="str">
        <f t="shared" si="417"/>
        <v/>
      </c>
      <c r="DQ515" s="12" t="str">
        <f t="shared" si="418"/>
        <v/>
      </c>
      <c r="DR515" s="12" t="str">
        <f t="shared" si="380"/>
        <v/>
      </c>
      <c r="DS515" s="12" t="str">
        <f t="shared" si="381"/>
        <v/>
      </c>
      <c r="DT515" s="12" t="str">
        <f t="shared" si="382"/>
        <v/>
      </c>
      <c r="DU515" s="12" t="str">
        <f t="shared" si="383"/>
        <v/>
      </c>
      <c r="DV515" s="12" t="str">
        <f t="shared" si="384"/>
        <v/>
      </c>
      <c r="DW515" s="12" t="str">
        <f t="shared" si="385"/>
        <v/>
      </c>
      <c r="DX515" s="12" t="str">
        <f t="shared" si="386"/>
        <v/>
      </c>
      <c r="DY515" s="12" t="str">
        <f t="shared" si="387"/>
        <v/>
      </c>
      <c r="DZ515" s="12" t="str">
        <f t="shared" si="388"/>
        <v/>
      </c>
      <c r="EA515" s="12" t="str">
        <f t="shared" si="389"/>
        <v/>
      </c>
      <c r="EB515" s="12" t="str">
        <f t="shared" si="390"/>
        <v/>
      </c>
      <c r="EC515" s="12" t="str">
        <f t="shared" si="391"/>
        <v/>
      </c>
      <c r="ED515" s="12" t="str">
        <f t="shared" si="392"/>
        <v/>
      </c>
      <c r="EE515" s="12" t="str">
        <f t="shared" si="393"/>
        <v/>
      </c>
      <c r="EF515" s="12" t="str">
        <f t="shared" si="394"/>
        <v/>
      </c>
      <c r="EG515" s="12" t="str">
        <f t="shared" si="395"/>
        <v/>
      </c>
      <c r="EH515" s="12" t="str">
        <f t="shared" si="396"/>
        <v/>
      </c>
      <c r="EI515" s="12" t="str">
        <f t="shared" si="397"/>
        <v/>
      </c>
      <c r="EK515" s="83" t="str">
        <f t="shared" si="377"/>
        <v/>
      </c>
      <c r="EM515" s="12" t="str">
        <f t="shared" si="378"/>
        <v/>
      </c>
      <c r="EO515" s="12" t="str">
        <f t="shared" si="379"/>
        <v/>
      </c>
      <c r="EQ515" s="12" t="str">
        <f>IF($EO515="", "", IF($EQ$8=$EQ$6, COUNTIF($EO$11:$EO$2510, "&gt;"&amp;$EO515)+1+COUNTIF($EO$11:$EO515, $EO515)-1, COUNTIF($EO$11:$EO$2510, "&lt;"&amp;$EO515)+1+COUNTIF($EO$11:$EO515, $EO515)-1))</f>
        <v/>
      </c>
    </row>
    <row r="516" spans="1:147" x14ac:dyDescent="0.55000000000000004">
      <c r="A516" s="8"/>
      <c r="B516" s="12" t="str">
        <f>IF($D516="", "", COUNTIF($D$11:$D516, $D516))</f>
        <v/>
      </c>
      <c r="C516" s="8"/>
      <c r="D516" s="45"/>
      <c r="E516" s="46"/>
      <c r="F516" s="47"/>
      <c r="G516" s="54"/>
      <c r="H516" s="54"/>
      <c r="I516" s="48"/>
      <c r="J516" s="49"/>
      <c r="K516" s="50"/>
      <c r="L516" s="50"/>
      <c r="M516" s="50"/>
      <c r="N516" s="50"/>
      <c r="O516" s="50"/>
      <c r="P516" s="50"/>
      <c r="Q516" s="50"/>
      <c r="R516" s="50"/>
      <c r="S516" s="50"/>
      <c r="T516" s="50"/>
      <c r="U516" s="51"/>
      <c r="V516" s="52"/>
      <c r="W516" s="53"/>
      <c r="X516" s="53"/>
      <c r="Y516" s="53"/>
      <c r="Z516" s="53"/>
      <c r="AA516" s="48"/>
      <c r="AB516" s="54"/>
      <c r="AC516" s="54"/>
      <c r="AD516" s="54"/>
      <c r="AE516" s="54"/>
      <c r="AF516" s="54"/>
      <c r="AG516" s="54"/>
      <c r="AH516" s="54"/>
      <c r="AI516" s="54"/>
      <c r="AJ516" s="49"/>
      <c r="AK516" s="48"/>
      <c r="AL516" s="54"/>
      <c r="AM516" s="54"/>
      <c r="AN516" s="54"/>
      <c r="AO516" s="54"/>
      <c r="AP516" s="54"/>
      <c r="AQ516" s="54"/>
      <c r="AR516" s="54"/>
      <c r="AS516" s="54"/>
      <c r="AT516" s="54"/>
      <c r="AU516" s="54"/>
      <c r="AV516" s="54"/>
      <c r="AW516" s="54"/>
      <c r="AX516" s="54"/>
      <c r="AY516" s="54"/>
      <c r="AZ516" s="54"/>
      <c r="BA516" s="54"/>
      <c r="BB516" s="54"/>
      <c r="BC516" s="54"/>
      <c r="BD516" s="54"/>
      <c r="BE516" s="54"/>
      <c r="BF516" s="54"/>
      <c r="BG516" s="54"/>
      <c r="BH516" s="54"/>
      <c r="BI516" s="54"/>
      <c r="BJ516" s="54"/>
      <c r="BK516" s="54"/>
      <c r="BL516" s="54"/>
      <c r="BM516" s="54"/>
      <c r="BN516" s="54"/>
      <c r="BO516" s="54"/>
      <c r="BP516" s="54"/>
      <c r="BQ516" s="54"/>
      <c r="BR516" s="54"/>
      <c r="BS516" s="54"/>
      <c r="BT516" s="54"/>
      <c r="BU516" s="54"/>
      <c r="BV516" s="54"/>
      <c r="BW516" s="54"/>
      <c r="BX516" s="49"/>
      <c r="BY516" s="55"/>
      <c r="BZ516" s="8"/>
      <c r="CE516" s="12" t="str">
        <f t="shared" si="367"/>
        <v/>
      </c>
      <c r="CG516" s="77" t="str">
        <f t="shared" si="368"/>
        <v/>
      </c>
      <c r="CH516" s="80" t="str">
        <f t="shared" si="369"/>
        <v/>
      </c>
      <c r="CL516" s="12" t="str">
        <f t="shared" si="370"/>
        <v/>
      </c>
      <c r="CM516" s="12" t="str">
        <f t="shared" si="371"/>
        <v/>
      </c>
      <c r="CN516" s="12" t="str" cm="1">
        <f t="array" ref="CN516">IF(OR($CE516="", $CG$3=""), "", IF(IFERROR(INDEX($K516:$T516, $CK516, MATCH(CN$3, $K$3:$T$3, 0)), "")="", $CC$4, $CC$3))</f>
        <v/>
      </c>
      <c r="CO516" s="12" t="str" cm="1">
        <f t="array" ref="CO516">IF(OR($CE516="", $CG$3=""), "", IF(IFERROR(INDEX($AA516:$AJ516, $CK516, MATCH(CO$3, $AA$3:$AJ$3, 0)), "")="", $CC$4, $CC$3))</f>
        <v/>
      </c>
      <c r="CP516" s="12" t="str">
        <f>IF(OR($CE516="", $CG$3=""), "", IF(CP$3='Property List &amp; Features'!$BG$9, $CC$3, IF(CP$3=$I516, $CC$3, $CC$4)))</f>
        <v/>
      </c>
      <c r="CQ516" s="12" t="str">
        <f>IF(OR($CE516="", $CG$3=""), "", IF(CQ$3='Property List &amp; Features'!$BG$9, $CC$3, IF(CQ$3=$J516, $CC$3, $CC$4)))</f>
        <v/>
      </c>
      <c r="CR516" s="12" t="str">
        <f t="shared" si="372"/>
        <v/>
      </c>
      <c r="CS516" s="12" t="str">
        <f t="shared" si="373"/>
        <v/>
      </c>
      <c r="CT516" s="12" t="str">
        <f t="shared" si="374"/>
        <v/>
      </c>
      <c r="CU516" s="12" t="str">
        <f t="shared" si="375"/>
        <v/>
      </c>
      <c r="CV516" s="12" t="str">
        <f t="shared" si="376"/>
        <v/>
      </c>
      <c r="CW516" s="12" t="str">
        <f t="shared" si="398"/>
        <v/>
      </c>
      <c r="CX516" s="12" t="str">
        <f t="shared" si="399"/>
        <v/>
      </c>
      <c r="CY516" s="12" t="str">
        <f t="shared" si="400"/>
        <v/>
      </c>
      <c r="CZ516" s="12" t="str">
        <f t="shared" si="401"/>
        <v/>
      </c>
      <c r="DA516" s="12" t="str">
        <f t="shared" si="402"/>
        <v/>
      </c>
      <c r="DB516" s="12" t="str">
        <f t="shared" si="403"/>
        <v/>
      </c>
      <c r="DC516" s="12" t="str">
        <f t="shared" si="404"/>
        <v/>
      </c>
      <c r="DD516" s="12" t="str">
        <f t="shared" si="405"/>
        <v/>
      </c>
      <c r="DE516" s="12" t="str">
        <f t="shared" si="406"/>
        <v/>
      </c>
      <c r="DF516" s="12" t="str">
        <f t="shared" si="407"/>
        <v/>
      </c>
      <c r="DG516" s="12" t="str">
        <f t="shared" si="408"/>
        <v/>
      </c>
      <c r="DH516" s="12" t="str">
        <f t="shared" si="409"/>
        <v/>
      </c>
      <c r="DI516" s="12" t="str">
        <f t="shared" si="410"/>
        <v/>
      </c>
      <c r="DJ516" s="12" t="str">
        <f t="shared" si="411"/>
        <v/>
      </c>
      <c r="DK516" s="12" t="str">
        <f t="shared" si="412"/>
        <v/>
      </c>
      <c r="DL516" s="12" t="str">
        <f t="shared" si="413"/>
        <v/>
      </c>
      <c r="DM516" s="12" t="str">
        <f t="shared" si="414"/>
        <v/>
      </c>
      <c r="DN516" s="12" t="str">
        <f t="shared" si="415"/>
        <v/>
      </c>
      <c r="DO516" s="12" t="str">
        <f t="shared" si="416"/>
        <v/>
      </c>
      <c r="DP516" s="12" t="str">
        <f t="shared" si="417"/>
        <v/>
      </c>
      <c r="DQ516" s="12" t="str">
        <f t="shared" si="418"/>
        <v/>
      </c>
      <c r="DR516" s="12" t="str">
        <f t="shared" si="380"/>
        <v/>
      </c>
      <c r="DS516" s="12" t="str">
        <f t="shared" si="381"/>
        <v/>
      </c>
      <c r="DT516" s="12" t="str">
        <f t="shared" si="382"/>
        <v/>
      </c>
      <c r="DU516" s="12" t="str">
        <f t="shared" si="383"/>
        <v/>
      </c>
      <c r="DV516" s="12" t="str">
        <f t="shared" si="384"/>
        <v/>
      </c>
      <c r="DW516" s="12" t="str">
        <f t="shared" si="385"/>
        <v/>
      </c>
      <c r="DX516" s="12" t="str">
        <f t="shared" si="386"/>
        <v/>
      </c>
      <c r="DY516" s="12" t="str">
        <f t="shared" si="387"/>
        <v/>
      </c>
      <c r="DZ516" s="12" t="str">
        <f t="shared" si="388"/>
        <v/>
      </c>
      <c r="EA516" s="12" t="str">
        <f t="shared" si="389"/>
        <v/>
      </c>
      <c r="EB516" s="12" t="str">
        <f t="shared" si="390"/>
        <v/>
      </c>
      <c r="EC516" s="12" t="str">
        <f t="shared" si="391"/>
        <v/>
      </c>
      <c r="ED516" s="12" t="str">
        <f t="shared" si="392"/>
        <v/>
      </c>
      <c r="EE516" s="12" t="str">
        <f t="shared" si="393"/>
        <v/>
      </c>
      <c r="EF516" s="12" t="str">
        <f t="shared" si="394"/>
        <v/>
      </c>
      <c r="EG516" s="12" t="str">
        <f t="shared" si="395"/>
        <v/>
      </c>
      <c r="EH516" s="12" t="str">
        <f t="shared" si="396"/>
        <v/>
      </c>
      <c r="EI516" s="12" t="str">
        <f t="shared" si="397"/>
        <v/>
      </c>
      <c r="EK516" s="83" t="str">
        <f t="shared" si="377"/>
        <v/>
      </c>
      <c r="EM516" s="12" t="str">
        <f t="shared" si="378"/>
        <v/>
      </c>
      <c r="EO516" s="12" t="str">
        <f t="shared" si="379"/>
        <v/>
      </c>
      <c r="EQ516" s="12" t="str">
        <f>IF($EO516="", "", IF($EQ$8=$EQ$6, COUNTIF($EO$11:$EO$2510, "&gt;"&amp;$EO516)+1+COUNTIF($EO$11:$EO516, $EO516)-1, COUNTIF($EO$11:$EO$2510, "&lt;"&amp;$EO516)+1+COUNTIF($EO$11:$EO516, $EO516)-1))</f>
        <v/>
      </c>
    </row>
    <row r="517" spans="1:147" x14ac:dyDescent="0.55000000000000004">
      <c r="A517" s="8"/>
      <c r="B517" s="12" t="str">
        <f>IF($D517="", "", COUNTIF($D$11:$D517, $D517))</f>
        <v/>
      </c>
      <c r="C517" s="8"/>
      <c r="D517" s="45"/>
      <c r="E517" s="46"/>
      <c r="F517" s="47"/>
      <c r="G517" s="54"/>
      <c r="H517" s="54"/>
      <c r="I517" s="48"/>
      <c r="J517" s="49"/>
      <c r="K517" s="50"/>
      <c r="L517" s="50"/>
      <c r="M517" s="50"/>
      <c r="N517" s="50"/>
      <c r="O517" s="50"/>
      <c r="P517" s="50"/>
      <c r="Q517" s="50"/>
      <c r="R517" s="50"/>
      <c r="S517" s="50"/>
      <c r="T517" s="50"/>
      <c r="U517" s="51"/>
      <c r="V517" s="52"/>
      <c r="W517" s="53"/>
      <c r="X517" s="53"/>
      <c r="Y517" s="53"/>
      <c r="Z517" s="53"/>
      <c r="AA517" s="48"/>
      <c r="AB517" s="54"/>
      <c r="AC517" s="54"/>
      <c r="AD517" s="54"/>
      <c r="AE517" s="54"/>
      <c r="AF517" s="54"/>
      <c r="AG517" s="54"/>
      <c r="AH517" s="54"/>
      <c r="AI517" s="54"/>
      <c r="AJ517" s="49"/>
      <c r="AK517" s="48"/>
      <c r="AL517" s="54"/>
      <c r="AM517" s="54"/>
      <c r="AN517" s="54"/>
      <c r="AO517" s="54"/>
      <c r="AP517" s="54"/>
      <c r="AQ517" s="54"/>
      <c r="AR517" s="54"/>
      <c r="AS517" s="54"/>
      <c r="AT517" s="54"/>
      <c r="AU517" s="54"/>
      <c r="AV517" s="54"/>
      <c r="AW517" s="54"/>
      <c r="AX517" s="54"/>
      <c r="AY517" s="54"/>
      <c r="AZ517" s="54"/>
      <c r="BA517" s="54"/>
      <c r="BB517" s="54"/>
      <c r="BC517" s="54"/>
      <c r="BD517" s="54"/>
      <c r="BE517" s="54"/>
      <c r="BF517" s="54"/>
      <c r="BG517" s="54"/>
      <c r="BH517" s="54"/>
      <c r="BI517" s="54"/>
      <c r="BJ517" s="54"/>
      <c r="BK517" s="54"/>
      <c r="BL517" s="54"/>
      <c r="BM517" s="54"/>
      <c r="BN517" s="54"/>
      <c r="BO517" s="54"/>
      <c r="BP517" s="54"/>
      <c r="BQ517" s="54"/>
      <c r="BR517" s="54"/>
      <c r="BS517" s="54"/>
      <c r="BT517" s="54"/>
      <c r="BU517" s="54"/>
      <c r="BV517" s="54"/>
      <c r="BW517" s="54"/>
      <c r="BX517" s="49"/>
      <c r="BY517" s="55"/>
      <c r="BZ517" s="8"/>
      <c r="CE517" s="12" t="str">
        <f t="shared" si="367"/>
        <v/>
      </c>
      <c r="CG517" s="77" t="str">
        <f t="shared" si="368"/>
        <v/>
      </c>
      <c r="CH517" s="80" t="str">
        <f t="shared" si="369"/>
        <v/>
      </c>
      <c r="CL517" s="12" t="str">
        <f t="shared" si="370"/>
        <v/>
      </c>
      <c r="CM517" s="12" t="str">
        <f t="shared" si="371"/>
        <v/>
      </c>
      <c r="CN517" s="12" t="str" cm="1">
        <f t="array" ref="CN517">IF(OR($CE517="", $CG$3=""), "", IF(IFERROR(INDEX($K517:$T517, $CK517, MATCH(CN$3, $K$3:$T$3, 0)), "")="", $CC$4, $CC$3))</f>
        <v/>
      </c>
      <c r="CO517" s="12" t="str" cm="1">
        <f t="array" ref="CO517">IF(OR($CE517="", $CG$3=""), "", IF(IFERROR(INDEX($AA517:$AJ517, $CK517, MATCH(CO$3, $AA$3:$AJ$3, 0)), "")="", $CC$4, $CC$3))</f>
        <v/>
      </c>
      <c r="CP517" s="12" t="str">
        <f>IF(OR($CE517="", $CG$3=""), "", IF(CP$3='Property List &amp; Features'!$BG$9, $CC$3, IF(CP$3=$I517, $CC$3, $CC$4)))</f>
        <v/>
      </c>
      <c r="CQ517" s="12" t="str">
        <f>IF(OR($CE517="", $CG$3=""), "", IF(CQ$3='Property List &amp; Features'!$BG$9, $CC$3, IF(CQ$3=$J517, $CC$3, $CC$4)))</f>
        <v/>
      </c>
      <c r="CR517" s="12" t="str">
        <f t="shared" si="372"/>
        <v/>
      </c>
      <c r="CS517" s="12" t="str">
        <f t="shared" si="373"/>
        <v/>
      </c>
      <c r="CT517" s="12" t="str">
        <f t="shared" si="374"/>
        <v/>
      </c>
      <c r="CU517" s="12" t="str">
        <f t="shared" si="375"/>
        <v/>
      </c>
      <c r="CV517" s="12" t="str">
        <f t="shared" si="376"/>
        <v/>
      </c>
      <c r="CW517" s="12" t="str">
        <f t="shared" si="398"/>
        <v/>
      </c>
      <c r="CX517" s="12" t="str">
        <f t="shared" si="399"/>
        <v/>
      </c>
      <c r="CY517" s="12" t="str">
        <f t="shared" si="400"/>
        <v/>
      </c>
      <c r="CZ517" s="12" t="str">
        <f t="shared" si="401"/>
        <v/>
      </c>
      <c r="DA517" s="12" t="str">
        <f t="shared" si="402"/>
        <v/>
      </c>
      <c r="DB517" s="12" t="str">
        <f t="shared" si="403"/>
        <v/>
      </c>
      <c r="DC517" s="12" t="str">
        <f t="shared" si="404"/>
        <v/>
      </c>
      <c r="DD517" s="12" t="str">
        <f t="shared" si="405"/>
        <v/>
      </c>
      <c r="DE517" s="12" t="str">
        <f t="shared" si="406"/>
        <v/>
      </c>
      <c r="DF517" s="12" t="str">
        <f t="shared" si="407"/>
        <v/>
      </c>
      <c r="DG517" s="12" t="str">
        <f t="shared" si="408"/>
        <v/>
      </c>
      <c r="DH517" s="12" t="str">
        <f t="shared" si="409"/>
        <v/>
      </c>
      <c r="DI517" s="12" t="str">
        <f t="shared" si="410"/>
        <v/>
      </c>
      <c r="DJ517" s="12" t="str">
        <f t="shared" si="411"/>
        <v/>
      </c>
      <c r="DK517" s="12" t="str">
        <f t="shared" si="412"/>
        <v/>
      </c>
      <c r="DL517" s="12" t="str">
        <f t="shared" si="413"/>
        <v/>
      </c>
      <c r="DM517" s="12" t="str">
        <f t="shared" si="414"/>
        <v/>
      </c>
      <c r="DN517" s="12" t="str">
        <f t="shared" si="415"/>
        <v/>
      </c>
      <c r="DO517" s="12" t="str">
        <f t="shared" si="416"/>
        <v/>
      </c>
      <c r="DP517" s="12" t="str">
        <f t="shared" si="417"/>
        <v/>
      </c>
      <c r="DQ517" s="12" t="str">
        <f t="shared" si="418"/>
        <v/>
      </c>
      <c r="DR517" s="12" t="str">
        <f t="shared" si="380"/>
        <v/>
      </c>
      <c r="DS517" s="12" t="str">
        <f t="shared" si="381"/>
        <v/>
      </c>
      <c r="DT517" s="12" t="str">
        <f t="shared" si="382"/>
        <v/>
      </c>
      <c r="DU517" s="12" t="str">
        <f t="shared" si="383"/>
        <v/>
      </c>
      <c r="DV517" s="12" t="str">
        <f t="shared" si="384"/>
        <v/>
      </c>
      <c r="DW517" s="12" t="str">
        <f t="shared" si="385"/>
        <v/>
      </c>
      <c r="DX517" s="12" t="str">
        <f t="shared" si="386"/>
        <v/>
      </c>
      <c r="DY517" s="12" t="str">
        <f t="shared" si="387"/>
        <v/>
      </c>
      <c r="DZ517" s="12" t="str">
        <f t="shared" si="388"/>
        <v/>
      </c>
      <c r="EA517" s="12" t="str">
        <f t="shared" si="389"/>
        <v/>
      </c>
      <c r="EB517" s="12" t="str">
        <f t="shared" si="390"/>
        <v/>
      </c>
      <c r="EC517" s="12" t="str">
        <f t="shared" si="391"/>
        <v/>
      </c>
      <c r="ED517" s="12" t="str">
        <f t="shared" si="392"/>
        <v/>
      </c>
      <c r="EE517" s="12" t="str">
        <f t="shared" si="393"/>
        <v/>
      </c>
      <c r="EF517" s="12" t="str">
        <f t="shared" si="394"/>
        <v/>
      </c>
      <c r="EG517" s="12" t="str">
        <f t="shared" si="395"/>
        <v/>
      </c>
      <c r="EH517" s="12" t="str">
        <f t="shared" si="396"/>
        <v/>
      </c>
      <c r="EI517" s="12" t="str">
        <f t="shared" si="397"/>
        <v/>
      </c>
      <c r="EK517" s="83" t="str">
        <f t="shared" si="377"/>
        <v/>
      </c>
      <c r="EM517" s="12" t="str">
        <f t="shared" si="378"/>
        <v/>
      </c>
      <c r="EO517" s="12" t="str">
        <f t="shared" si="379"/>
        <v/>
      </c>
      <c r="EQ517" s="12" t="str">
        <f>IF($EO517="", "", IF($EQ$8=$EQ$6, COUNTIF($EO$11:$EO$2510, "&gt;"&amp;$EO517)+1+COUNTIF($EO$11:$EO517, $EO517)-1, COUNTIF($EO$11:$EO$2510, "&lt;"&amp;$EO517)+1+COUNTIF($EO$11:$EO517, $EO517)-1))</f>
        <v/>
      </c>
    </row>
    <row r="518" spans="1:147" x14ac:dyDescent="0.55000000000000004">
      <c r="A518" s="8"/>
      <c r="B518" s="12" t="str">
        <f>IF($D518="", "", COUNTIF($D$11:$D518, $D518))</f>
        <v/>
      </c>
      <c r="C518" s="8"/>
      <c r="D518" s="45"/>
      <c r="E518" s="46"/>
      <c r="F518" s="47"/>
      <c r="G518" s="54"/>
      <c r="H518" s="54"/>
      <c r="I518" s="48"/>
      <c r="J518" s="49"/>
      <c r="K518" s="50"/>
      <c r="L518" s="50"/>
      <c r="M518" s="50"/>
      <c r="N518" s="50"/>
      <c r="O518" s="50"/>
      <c r="P518" s="50"/>
      <c r="Q518" s="50"/>
      <c r="R518" s="50"/>
      <c r="S518" s="50"/>
      <c r="T518" s="50"/>
      <c r="U518" s="51"/>
      <c r="V518" s="52"/>
      <c r="W518" s="53"/>
      <c r="X518" s="53"/>
      <c r="Y518" s="53"/>
      <c r="Z518" s="53"/>
      <c r="AA518" s="48"/>
      <c r="AB518" s="54"/>
      <c r="AC518" s="54"/>
      <c r="AD518" s="54"/>
      <c r="AE518" s="54"/>
      <c r="AF518" s="54"/>
      <c r="AG518" s="54"/>
      <c r="AH518" s="54"/>
      <c r="AI518" s="54"/>
      <c r="AJ518" s="49"/>
      <c r="AK518" s="48"/>
      <c r="AL518" s="54"/>
      <c r="AM518" s="54"/>
      <c r="AN518" s="54"/>
      <c r="AO518" s="54"/>
      <c r="AP518" s="54"/>
      <c r="AQ518" s="54"/>
      <c r="AR518" s="54"/>
      <c r="AS518" s="54"/>
      <c r="AT518" s="54"/>
      <c r="AU518" s="54"/>
      <c r="AV518" s="54"/>
      <c r="AW518" s="54"/>
      <c r="AX518" s="54"/>
      <c r="AY518" s="54"/>
      <c r="AZ518" s="54"/>
      <c r="BA518" s="54"/>
      <c r="BB518" s="54"/>
      <c r="BC518" s="54"/>
      <c r="BD518" s="54"/>
      <c r="BE518" s="54"/>
      <c r="BF518" s="54"/>
      <c r="BG518" s="54"/>
      <c r="BH518" s="54"/>
      <c r="BI518" s="54"/>
      <c r="BJ518" s="54"/>
      <c r="BK518" s="54"/>
      <c r="BL518" s="54"/>
      <c r="BM518" s="54"/>
      <c r="BN518" s="54"/>
      <c r="BO518" s="54"/>
      <c r="BP518" s="54"/>
      <c r="BQ518" s="54"/>
      <c r="BR518" s="54"/>
      <c r="BS518" s="54"/>
      <c r="BT518" s="54"/>
      <c r="BU518" s="54"/>
      <c r="BV518" s="54"/>
      <c r="BW518" s="54"/>
      <c r="BX518" s="49"/>
      <c r="BY518" s="55"/>
      <c r="BZ518" s="8"/>
      <c r="CE518" s="12" t="str">
        <f t="shared" si="367"/>
        <v/>
      </c>
      <c r="CG518" s="77" t="str">
        <f t="shared" si="368"/>
        <v/>
      </c>
      <c r="CH518" s="80" t="str">
        <f t="shared" si="369"/>
        <v/>
      </c>
      <c r="CL518" s="12" t="str">
        <f t="shared" si="370"/>
        <v/>
      </c>
      <c r="CM518" s="12" t="str">
        <f t="shared" si="371"/>
        <v/>
      </c>
      <c r="CN518" s="12" t="str" cm="1">
        <f t="array" ref="CN518">IF(OR($CE518="", $CG$3=""), "", IF(IFERROR(INDEX($K518:$T518, $CK518, MATCH(CN$3, $K$3:$T$3, 0)), "")="", $CC$4, $CC$3))</f>
        <v/>
      </c>
      <c r="CO518" s="12" t="str" cm="1">
        <f t="array" ref="CO518">IF(OR($CE518="", $CG$3=""), "", IF(IFERROR(INDEX($AA518:$AJ518, $CK518, MATCH(CO$3, $AA$3:$AJ$3, 0)), "")="", $CC$4, $CC$3))</f>
        <v/>
      </c>
      <c r="CP518" s="12" t="str">
        <f>IF(OR($CE518="", $CG$3=""), "", IF(CP$3='Property List &amp; Features'!$BG$9, $CC$3, IF(CP$3=$I518, $CC$3, $CC$4)))</f>
        <v/>
      </c>
      <c r="CQ518" s="12" t="str">
        <f>IF(OR($CE518="", $CG$3=""), "", IF(CQ$3='Property List &amp; Features'!$BG$9, $CC$3, IF(CQ$3=$J518, $CC$3, $CC$4)))</f>
        <v/>
      </c>
      <c r="CR518" s="12" t="str">
        <f t="shared" si="372"/>
        <v/>
      </c>
      <c r="CS518" s="12" t="str">
        <f t="shared" si="373"/>
        <v/>
      </c>
      <c r="CT518" s="12" t="str">
        <f t="shared" si="374"/>
        <v/>
      </c>
      <c r="CU518" s="12" t="str">
        <f t="shared" si="375"/>
        <v/>
      </c>
      <c r="CV518" s="12" t="str">
        <f t="shared" si="376"/>
        <v/>
      </c>
      <c r="CW518" s="12" t="str">
        <f t="shared" si="398"/>
        <v/>
      </c>
      <c r="CX518" s="12" t="str">
        <f t="shared" si="399"/>
        <v/>
      </c>
      <c r="CY518" s="12" t="str">
        <f t="shared" si="400"/>
        <v/>
      </c>
      <c r="CZ518" s="12" t="str">
        <f t="shared" si="401"/>
        <v/>
      </c>
      <c r="DA518" s="12" t="str">
        <f t="shared" si="402"/>
        <v/>
      </c>
      <c r="DB518" s="12" t="str">
        <f t="shared" si="403"/>
        <v/>
      </c>
      <c r="DC518" s="12" t="str">
        <f t="shared" si="404"/>
        <v/>
      </c>
      <c r="DD518" s="12" t="str">
        <f t="shared" si="405"/>
        <v/>
      </c>
      <c r="DE518" s="12" t="str">
        <f t="shared" si="406"/>
        <v/>
      </c>
      <c r="DF518" s="12" t="str">
        <f t="shared" si="407"/>
        <v/>
      </c>
      <c r="DG518" s="12" t="str">
        <f t="shared" si="408"/>
        <v/>
      </c>
      <c r="DH518" s="12" t="str">
        <f t="shared" si="409"/>
        <v/>
      </c>
      <c r="DI518" s="12" t="str">
        <f t="shared" si="410"/>
        <v/>
      </c>
      <c r="DJ518" s="12" t="str">
        <f t="shared" si="411"/>
        <v/>
      </c>
      <c r="DK518" s="12" t="str">
        <f t="shared" si="412"/>
        <v/>
      </c>
      <c r="DL518" s="12" t="str">
        <f t="shared" si="413"/>
        <v/>
      </c>
      <c r="DM518" s="12" t="str">
        <f t="shared" si="414"/>
        <v/>
      </c>
      <c r="DN518" s="12" t="str">
        <f t="shared" si="415"/>
        <v/>
      </c>
      <c r="DO518" s="12" t="str">
        <f t="shared" si="416"/>
        <v/>
      </c>
      <c r="DP518" s="12" t="str">
        <f t="shared" si="417"/>
        <v/>
      </c>
      <c r="DQ518" s="12" t="str">
        <f t="shared" si="418"/>
        <v/>
      </c>
      <c r="DR518" s="12" t="str">
        <f t="shared" si="380"/>
        <v/>
      </c>
      <c r="DS518" s="12" t="str">
        <f t="shared" si="381"/>
        <v/>
      </c>
      <c r="DT518" s="12" t="str">
        <f t="shared" si="382"/>
        <v/>
      </c>
      <c r="DU518" s="12" t="str">
        <f t="shared" si="383"/>
        <v/>
      </c>
      <c r="DV518" s="12" t="str">
        <f t="shared" si="384"/>
        <v/>
      </c>
      <c r="DW518" s="12" t="str">
        <f t="shared" si="385"/>
        <v/>
      </c>
      <c r="DX518" s="12" t="str">
        <f t="shared" si="386"/>
        <v/>
      </c>
      <c r="DY518" s="12" t="str">
        <f t="shared" si="387"/>
        <v/>
      </c>
      <c r="DZ518" s="12" t="str">
        <f t="shared" si="388"/>
        <v/>
      </c>
      <c r="EA518" s="12" t="str">
        <f t="shared" si="389"/>
        <v/>
      </c>
      <c r="EB518" s="12" t="str">
        <f t="shared" si="390"/>
        <v/>
      </c>
      <c r="EC518" s="12" t="str">
        <f t="shared" si="391"/>
        <v/>
      </c>
      <c r="ED518" s="12" t="str">
        <f t="shared" si="392"/>
        <v/>
      </c>
      <c r="EE518" s="12" t="str">
        <f t="shared" si="393"/>
        <v/>
      </c>
      <c r="EF518" s="12" t="str">
        <f t="shared" si="394"/>
        <v/>
      </c>
      <c r="EG518" s="12" t="str">
        <f t="shared" si="395"/>
        <v/>
      </c>
      <c r="EH518" s="12" t="str">
        <f t="shared" si="396"/>
        <v/>
      </c>
      <c r="EI518" s="12" t="str">
        <f t="shared" si="397"/>
        <v/>
      </c>
      <c r="EK518" s="83" t="str">
        <f t="shared" si="377"/>
        <v/>
      </c>
      <c r="EM518" s="12" t="str">
        <f t="shared" si="378"/>
        <v/>
      </c>
      <c r="EO518" s="12" t="str">
        <f t="shared" si="379"/>
        <v/>
      </c>
      <c r="EQ518" s="12" t="str">
        <f>IF($EO518="", "", IF($EQ$8=$EQ$6, COUNTIF($EO$11:$EO$2510, "&gt;"&amp;$EO518)+1+COUNTIF($EO$11:$EO518, $EO518)-1, COUNTIF($EO$11:$EO$2510, "&lt;"&amp;$EO518)+1+COUNTIF($EO$11:$EO518, $EO518)-1))</f>
        <v/>
      </c>
    </row>
    <row r="519" spans="1:147" x14ac:dyDescent="0.55000000000000004">
      <c r="A519" s="8"/>
      <c r="B519" s="12" t="str">
        <f>IF($D519="", "", COUNTIF($D$11:$D519, $D519))</f>
        <v/>
      </c>
      <c r="C519" s="8"/>
      <c r="D519" s="45"/>
      <c r="E519" s="46"/>
      <c r="F519" s="47"/>
      <c r="G519" s="54"/>
      <c r="H519" s="54"/>
      <c r="I519" s="48"/>
      <c r="J519" s="49"/>
      <c r="K519" s="50"/>
      <c r="L519" s="50"/>
      <c r="M519" s="50"/>
      <c r="N519" s="50"/>
      <c r="O519" s="50"/>
      <c r="P519" s="50"/>
      <c r="Q519" s="50"/>
      <c r="R519" s="50"/>
      <c r="S519" s="50"/>
      <c r="T519" s="50"/>
      <c r="U519" s="51"/>
      <c r="V519" s="52"/>
      <c r="W519" s="53"/>
      <c r="X519" s="53"/>
      <c r="Y519" s="53"/>
      <c r="Z519" s="53"/>
      <c r="AA519" s="48"/>
      <c r="AB519" s="54"/>
      <c r="AC519" s="54"/>
      <c r="AD519" s="54"/>
      <c r="AE519" s="54"/>
      <c r="AF519" s="54"/>
      <c r="AG519" s="54"/>
      <c r="AH519" s="54"/>
      <c r="AI519" s="54"/>
      <c r="AJ519" s="49"/>
      <c r="AK519" s="48"/>
      <c r="AL519" s="54"/>
      <c r="AM519" s="54"/>
      <c r="AN519" s="54"/>
      <c r="AO519" s="54"/>
      <c r="AP519" s="54"/>
      <c r="AQ519" s="54"/>
      <c r="AR519" s="54"/>
      <c r="AS519" s="54"/>
      <c r="AT519" s="54"/>
      <c r="AU519" s="54"/>
      <c r="AV519" s="54"/>
      <c r="AW519" s="54"/>
      <c r="AX519" s="54"/>
      <c r="AY519" s="54"/>
      <c r="AZ519" s="54"/>
      <c r="BA519" s="54"/>
      <c r="BB519" s="54"/>
      <c r="BC519" s="54"/>
      <c r="BD519" s="54"/>
      <c r="BE519" s="54"/>
      <c r="BF519" s="54"/>
      <c r="BG519" s="54"/>
      <c r="BH519" s="54"/>
      <c r="BI519" s="54"/>
      <c r="BJ519" s="54"/>
      <c r="BK519" s="54"/>
      <c r="BL519" s="54"/>
      <c r="BM519" s="54"/>
      <c r="BN519" s="54"/>
      <c r="BO519" s="54"/>
      <c r="BP519" s="54"/>
      <c r="BQ519" s="54"/>
      <c r="BR519" s="54"/>
      <c r="BS519" s="54"/>
      <c r="BT519" s="54"/>
      <c r="BU519" s="54"/>
      <c r="BV519" s="54"/>
      <c r="BW519" s="54"/>
      <c r="BX519" s="49"/>
      <c r="BY519" s="55"/>
      <c r="BZ519" s="8"/>
      <c r="CE519" s="12" t="str">
        <f t="shared" si="367"/>
        <v/>
      </c>
      <c r="CG519" s="77" t="str">
        <f t="shared" si="368"/>
        <v/>
      </c>
      <c r="CH519" s="80" t="str">
        <f t="shared" si="369"/>
        <v/>
      </c>
      <c r="CL519" s="12" t="str">
        <f t="shared" si="370"/>
        <v/>
      </c>
      <c r="CM519" s="12" t="str">
        <f t="shared" si="371"/>
        <v/>
      </c>
      <c r="CN519" s="12" t="str" cm="1">
        <f t="array" ref="CN519">IF(OR($CE519="", $CG$3=""), "", IF(IFERROR(INDEX($K519:$T519, $CK519, MATCH(CN$3, $K$3:$T$3, 0)), "")="", $CC$4, $CC$3))</f>
        <v/>
      </c>
      <c r="CO519" s="12" t="str" cm="1">
        <f t="array" ref="CO519">IF(OR($CE519="", $CG$3=""), "", IF(IFERROR(INDEX($AA519:$AJ519, $CK519, MATCH(CO$3, $AA$3:$AJ$3, 0)), "")="", $CC$4, $CC$3))</f>
        <v/>
      </c>
      <c r="CP519" s="12" t="str">
        <f>IF(OR($CE519="", $CG$3=""), "", IF(CP$3='Property List &amp; Features'!$BG$9, $CC$3, IF(CP$3=$I519, $CC$3, $CC$4)))</f>
        <v/>
      </c>
      <c r="CQ519" s="12" t="str">
        <f>IF(OR($CE519="", $CG$3=""), "", IF(CQ$3='Property List &amp; Features'!$BG$9, $CC$3, IF(CQ$3=$J519, $CC$3, $CC$4)))</f>
        <v/>
      </c>
      <c r="CR519" s="12" t="str">
        <f t="shared" si="372"/>
        <v/>
      </c>
      <c r="CS519" s="12" t="str">
        <f t="shared" si="373"/>
        <v/>
      </c>
      <c r="CT519" s="12" t="str">
        <f t="shared" si="374"/>
        <v/>
      </c>
      <c r="CU519" s="12" t="str">
        <f t="shared" si="375"/>
        <v/>
      </c>
      <c r="CV519" s="12" t="str">
        <f t="shared" si="376"/>
        <v/>
      </c>
      <c r="CW519" s="12" t="str">
        <f t="shared" si="398"/>
        <v/>
      </c>
      <c r="CX519" s="12" t="str">
        <f t="shared" si="399"/>
        <v/>
      </c>
      <c r="CY519" s="12" t="str">
        <f t="shared" si="400"/>
        <v/>
      </c>
      <c r="CZ519" s="12" t="str">
        <f t="shared" si="401"/>
        <v/>
      </c>
      <c r="DA519" s="12" t="str">
        <f t="shared" si="402"/>
        <v/>
      </c>
      <c r="DB519" s="12" t="str">
        <f t="shared" si="403"/>
        <v/>
      </c>
      <c r="DC519" s="12" t="str">
        <f t="shared" si="404"/>
        <v/>
      </c>
      <c r="DD519" s="12" t="str">
        <f t="shared" si="405"/>
        <v/>
      </c>
      <c r="DE519" s="12" t="str">
        <f t="shared" si="406"/>
        <v/>
      </c>
      <c r="DF519" s="12" t="str">
        <f t="shared" si="407"/>
        <v/>
      </c>
      <c r="DG519" s="12" t="str">
        <f t="shared" si="408"/>
        <v/>
      </c>
      <c r="DH519" s="12" t="str">
        <f t="shared" si="409"/>
        <v/>
      </c>
      <c r="DI519" s="12" t="str">
        <f t="shared" si="410"/>
        <v/>
      </c>
      <c r="DJ519" s="12" t="str">
        <f t="shared" si="411"/>
        <v/>
      </c>
      <c r="DK519" s="12" t="str">
        <f t="shared" si="412"/>
        <v/>
      </c>
      <c r="DL519" s="12" t="str">
        <f t="shared" si="413"/>
        <v/>
      </c>
      <c r="DM519" s="12" t="str">
        <f t="shared" si="414"/>
        <v/>
      </c>
      <c r="DN519" s="12" t="str">
        <f t="shared" si="415"/>
        <v/>
      </c>
      <c r="DO519" s="12" t="str">
        <f t="shared" si="416"/>
        <v/>
      </c>
      <c r="DP519" s="12" t="str">
        <f t="shared" si="417"/>
        <v/>
      </c>
      <c r="DQ519" s="12" t="str">
        <f t="shared" si="418"/>
        <v/>
      </c>
      <c r="DR519" s="12" t="str">
        <f t="shared" si="380"/>
        <v/>
      </c>
      <c r="DS519" s="12" t="str">
        <f t="shared" si="381"/>
        <v/>
      </c>
      <c r="DT519" s="12" t="str">
        <f t="shared" si="382"/>
        <v/>
      </c>
      <c r="DU519" s="12" t="str">
        <f t="shared" si="383"/>
        <v/>
      </c>
      <c r="DV519" s="12" t="str">
        <f t="shared" si="384"/>
        <v/>
      </c>
      <c r="DW519" s="12" t="str">
        <f t="shared" si="385"/>
        <v/>
      </c>
      <c r="DX519" s="12" t="str">
        <f t="shared" si="386"/>
        <v/>
      </c>
      <c r="DY519" s="12" t="str">
        <f t="shared" si="387"/>
        <v/>
      </c>
      <c r="DZ519" s="12" t="str">
        <f t="shared" si="388"/>
        <v/>
      </c>
      <c r="EA519" s="12" t="str">
        <f t="shared" si="389"/>
        <v/>
      </c>
      <c r="EB519" s="12" t="str">
        <f t="shared" si="390"/>
        <v/>
      </c>
      <c r="EC519" s="12" t="str">
        <f t="shared" si="391"/>
        <v/>
      </c>
      <c r="ED519" s="12" t="str">
        <f t="shared" si="392"/>
        <v/>
      </c>
      <c r="EE519" s="12" t="str">
        <f t="shared" si="393"/>
        <v/>
      </c>
      <c r="EF519" s="12" t="str">
        <f t="shared" si="394"/>
        <v/>
      </c>
      <c r="EG519" s="12" t="str">
        <f t="shared" si="395"/>
        <v/>
      </c>
      <c r="EH519" s="12" t="str">
        <f t="shared" si="396"/>
        <v/>
      </c>
      <c r="EI519" s="12" t="str">
        <f t="shared" si="397"/>
        <v/>
      </c>
      <c r="EK519" s="83" t="str">
        <f t="shared" si="377"/>
        <v/>
      </c>
      <c r="EM519" s="12" t="str">
        <f t="shared" si="378"/>
        <v/>
      </c>
      <c r="EO519" s="12" t="str">
        <f t="shared" si="379"/>
        <v/>
      </c>
      <c r="EQ519" s="12" t="str">
        <f>IF($EO519="", "", IF($EQ$8=$EQ$6, COUNTIF($EO$11:$EO$2510, "&gt;"&amp;$EO519)+1+COUNTIF($EO$11:$EO519, $EO519)-1, COUNTIF($EO$11:$EO$2510, "&lt;"&amp;$EO519)+1+COUNTIF($EO$11:$EO519, $EO519)-1))</f>
        <v/>
      </c>
    </row>
    <row r="520" spans="1:147" x14ac:dyDescent="0.55000000000000004">
      <c r="A520" s="8"/>
      <c r="B520" s="12" t="str">
        <f>IF($D520="", "", COUNTIF($D$11:$D520, $D520))</f>
        <v/>
      </c>
      <c r="C520" s="8"/>
      <c r="D520" s="45"/>
      <c r="E520" s="46"/>
      <c r="F520" s="47"/>
      <c r="G520" s="54"/>
      <c r="H520" s="54"/>
      <c r="I520" s="48"/>
      <c r="J520" s="49"/>
      <c r="K520" s="50"/>
      <c r="L520" s="50"/>
      <c r="M520" s="50"/>
      <c r="N520" s="50"/>
      <c r="O520" s="50"/>
      <c r="P520" s="50"/>
      <c r="Q520" s="50"/>
      <c r="R520" s="50"/>
      <c r="S520" s="50"/>
      <c r="T520" s="50"/>
      <c r="U520" s="51"/>
      <c r="V520" s="52"/>
      <c r="W520" s="53"/>
      <c r="X520" s="53"/>
      <c r="Y520" s="53"/>
      <c r="Z520" s="53"/>
      <c r="AA520" s="48"/>
      <c r="AB520" s="54"/>
      <c r="AC520" s="54"/>
      <c r="AD520" s="54"/>
      <c r="AE520" s="54"/>
      <c r="AF520" s="54"/>
      <c r="AG520" s="54"/>
      <c r="AH520" s="54"/>
      <c r="AI520" s="54"/>
      <c r="AJ520" s="49"/>
      <c r="AK520" s="48"/>
      <c r="AL520" s="54"/>
      <c r="AM520" s="54"/>
      <c r="AN520" s="54"/>
      <c r="AO520" s="54"/>
      <c r="AP520" s="54"/>
      <c r="AQ520" s="54"/>
      <c r="AR520" s="54"/>
      <c r="AS520" s="54"/>
      <c r="AT520" s="54"/>
      <c r="AU520" s="54"/>
      <c r="AV520" s="54"/>
      <c r="AW520" s="54"/>
      <c r="AX520" s="54"/>
      <c r="AY520" s="54"/>
      <c r="AZ520" s="54"/>
      <c r="BA520" s="54"/>
      <c r="BB520" s="54"/>
      <c r="BC520" s="54"/>
      <c r="BD520" s="54"/>
      <c r="BE520" s="54"/>
      <c r="BF520" s="54"/>
      <c r="BG520" s="54"/>
      <c r="BH520" s="54"/>
      <c r="BI520" s="54"/>
      <c r="BJ520" s="54"/>
      <c r="BK520" s="54"/>
      <c r="BL520" s="54"/>
      <c r="BM520" s="54"/>
      <c r="BN520" s="54"/>
      <c r="BO520" s="54"/>
      <c r="BP520" s="54"/>
      <c r="BQ520" s="54"/>
      <c r="BR520" s="54"/>
      <c r="BS520" s="54"/>
      <c r="BT520" s="54"/>
      <c r="BU520" s="54"/>
      <c r="BV520" s="54"/>
      <c r="BW520" s="54"/>
      <c r="BX520" s="49"/>
      <c r="BY520" s="55"/>
      <c r="BZ520" s="8"/>
      <c r="CE520" s="12" t="str">
        <f t="shared" si="367"/>
        <v/>
      </c>
      <c r="CG520" s="77" t="str">
        <f t="shared" si="368"/>
        <v/>
      </c>
      <c r="CH520" s="80" t="str">
        <f t="shared" si="369"/>
        <v/>
      </c>
      <c r="CL520" s="12" t="str">
        <f t="shared" si="370"/>
        <v/>
      </c>
      <c r="CM520" s="12" t="str">
        <f t="shared" si="371"/>
        <v/>
      </c>
      <c r="CN520" s="12" t="str" cm="1">
        <f t="array" ref="CN520">IF(OR($CE520="", $CG$3=""), "", IF(IFERROR(INDEX($K520:$T520, $CK520, MATCH(CN$3, $K$3:$T$3, 0)), "")="", $CC$4, $CC$3))</f>
        <v/>
      </c>
      <c r="CO520" s="12" t="str" cm="1">
        <f t="array" ref="CO520">IF(OR($CE520="", $CG$3=""), "", IF(IFERROR(INDEX($AA520:$AJ520, $CK520, MATCH(CO$3, $AA$3:$AJ$3, 0)), "")="", $CC$4, $CC$3))</f>
        <v/>
      </c>
      <c r="CP520" s="12" t="str">
        <f>IF(OR($CE520="", $CG$3=""), "", IF(CP$3='Property List &amp; Features'!$BG$9, $CC$3, IF(CP$3=$I520, $CC$3, $CC$4)))</f>
        <v/>
      </c>
      <c r="CQ520" s="12" t="str">
        <f>IF(OR($CE520="", $CG$3=""), "", IF(CQ$3='Property List &amp; Features'!$BG$9, $CC$3, IF(CQ$3=$J520, $CC$3, $CC$4)))</f>
        <v/>
      </c>
      <c r="CR520" s="12" t="str">
        <f t="shared" si="372"/>
        <v/>
      </c>
      <c r="CS520" s="12" t="str">
        <f t="shared" si="373"/>
        <v/>
      </c>
      <c r="CT520" s="12" t="str">
        <f t="shared" si="374"/>
        <v/>
      </c>
      <c r="CU520" s="12" t="str">
        <f t="shared" si="375"/>
        <v/>
      </c>
      <c r="CV520" s="12" t="str">
        <f t="shared" si="376"/>
        <v/>
      </c>
      <c r="CW520" s="12" t="str">
        <f t="shared" si="398"/>
        <v/>
      </c>
      <c r="CX520" s="12" t="str">
        <f t="shared" si="399"/>
        <v/>
      </c>
      <c r="CY520" s="12" t="str">
        <f t="shared" si="400"/>
        <v/>
      </c>
      <c r="CZ520" s="12" t="str">
        <f t="shared" si="401"/>
        <v/>
      </c>
      <c r="DA520" s="12" t="str">
        <f t="shared" si="402"/>
        <v/>
      </c>
      <c r="DB520" s="12" t="str">
        <f t="shared" si="403"/>
        <v/>
      </c>
      <c r="DC520" s="12" t="str">
        <f t="shared" si="404"/>
        <v/>
      </c>
      <c r="DD520" s="12" t="str">
        <f t="shared" si="405"/>
        <v/>
      </c>
      <c r="DE520" s="12" t="str">
        <f t="shared" si="406"/>
        <v/>
      </c>
      <c r="DF520" s="12" t="str">
        <f t="shared" si="407"/>
        <v/>
      </c>
      <c r="DG520" s="12" t="str">
        <f t="shared" si="408"/>
        <v/>
      </c>
      <c r="DH520" s="12" t="str">
        <f t="shared" si="409"/>
        <v/>
      </c>
      <c r="DI520" s="12" t="str">
        <f t="shared" si="410"/>
        <v/>
      </c>
      <c r="DJ520" s="12" t="str">
        <f t="shared" si="411"/>
        <v/>
      </c>
      <c r="DK520" s="12" t="str">
        <f t="shared" si="412"/>
        <v/>
      </c>
      <c r="DL520" s="12" t="str">
        <f t="shared" si="413"/>
        <v/>
      </c>
      <c r="DM520" s="12" t="str">
        <f t="shared" si="414"/>
        <v/>
      </c>
      <c r="DN520" s="12" t="str">
        <f t="shared" si="415"/>
        <v/>
      </c>
      <c r="DO520" s="12" t="str">
        <f t="shared" si="416"/>
        <v/>
      </c>
      <c r="DP520" s="12" t="str">
        <f t="shared" si="417"/>
        <v/>
      </c>
      <c r="DQ520" s="12" t="str">
        <f t="shared" si="418"/>
        <v/>
      </c>
      <c r="DR520" s="12" t="str">
        <f t="shared" si="380"/>
        <v/>
      </c>
      <c r="DS520" s="12" t="str">
        <f t="shared" si="381"/>
        <v/>
      </c>
      <c r="DT520" s="12" t="str">
        <f t="shared" si="382"/>
        <v/>
      </c>
      <c r="DU520" s="12" t="str">
        <f t="shared" si="383"/>
        <v/>
      </c>
      <c r="DV520" s="12" t="str">
        <f t="shared" si="384"/>
        <v/>
      </c>
      <c r="DW520" s="12" t="str">
        <f t="shared" si="385"/>
        <v/>
      </c>
      <c r="DX520" s="12" t="str">
        <f t="shared" si="386"/>
        <v/>
      </c>
      <c r="DY520" s="12" t="str">
        <f t="shared" si="387"/>
        <v/>
      </c>
      <c r="DZ520" s="12" t="str">
        <f t="shared" si="388"/>
        <v/>
      </c>
      <c r="EA520" s="12" t="str">
        <f t="shared" si="389"/>
        <v/>
      </c>
      <c r="EB520" s="12" t="str">
        <f t="shared" si="390"/>
        <v/>
      </c>
      <c r="EC520" s="12" t="str">
        <f t="shared" si="391"/>
        <v/>
      </c>
      <c r="ED520" s="12" t="str">
        <f t="shared" si="392"/>
        <v/>
      </c>
      <c r="EE520" s="12" t="str">
        <f t="shared" si="393"/>
        <v/>
      </c>
      <c r="EF520" s="12" t="str">
        <f t="shared" si="394"/>
        <v/>
      </c>
      <c r="EG520" s="12" t="str">
        <f t="shared" si="395"/>
        <v/>
      </c>
      <c r="EH520" s="12" t="str">
        <f t="shared" si="396"/>
        <v/>
      </c>
      <c r="EI520" s="12" t="str">
        <f t="shared" si="397"/>
        <v/>
      </c>
      <c r="EK520" s="83" t="str">
        <f t="shared" si="377"/>
        <v/>
      </c>
      <c r="EM520" s="12" t="str">
        <f t="shared" si="378"/>
        <v/>
      </c>
      <c r="EO520" s="12" t="str">
        <f t="shared" si="379"/>
        <v/>
      </c>
      <c r="EQ520" s="12" t="str">
        <f>IF($EO520="", "", IF($EQ$8=$EQ$6, COUNTIF($EO$11:$EO$2510, "&gt;"&amp;$EO520)+1+COUNTIF($EO$11:$EO520, $EO520)-1, COUNTIF($EO$11:$EO$2510, "&lt;"&amp;$EO520)+1+COUNTIF($EO$11:$EO520, $EO520)-1))</f>
        <v/>
      </c>
    </row>
    <row r="521" spans="1:147" x14ac:dyDescent="0.55000000000000004">
      <c r="A521" s="8"/>
      <c r="B521" s="12" t="str">
        <f>IF($D521="", "", COUNTIF($D$11:$D521, $D521))</f>
        <v/>
      </c>
      <c r="C521" s="8"/>
      <c r="D521" s="45"/>
      <c r="E521" s="46"/>
      <c r="F521" s="47"/>
      <c r="G521" s="54"/>
      <c r="H521" s="54"/>
      <c r="I521" s="48"/>
      <c r="J521" s="49"/>
      <c r="K521" s="50"/>
      <c r="L521" s="50"/>
      <c r="M521" s="50"/>
      <c r="N521" s="50"/>
      <c r="O521" s="50"/>
      <c r="P521" s="50"/>
      <c r="Q521" s="50"/>
      <c r="R521" s="50"/>
      <c r="S521" s="50"/>
      <c r="T521" s="50"/>
      <c r="U521" s="51"/>
      <c r="V521" s="52"/>
      <c r="W521" s="53"/>
      <c r="X521" s="53"/>
      <c r="Y521" s="53"/>
      <c r="Z521" s="53"/>
      <c r="AA521" s="48"/>
      <c r="AB521" s="54"/>
      <c r="AC521" s="54"/>
      <c r="AD521" s="54"/>
      <c r="AE521" s="54"/>
      <c r="AF521" s="54"/>
      <c r="AG521" s="54"/>
      <c r="AH521" s="54"/>
      <c r="AI521" s="54"/>
      <c r="AJ521" s="49"/>
      <c r="AK521" s="48"/>
      <c r="AL521" s="54"/>
      <c r="AM521" s="54"/>
      <c r="AN521" s="54"/>
      <c r="AO521" s="54"/>
      <c r="AP521" s="54"/>
      <c r="AQ521" s="54"/>
      <c r="AR521" s="54"/>
      <c r="AS521" s="54"/>
      <c r="AT521" s="54"/>
      <c r="AU521" s="54"/>
      <c r="AV521" s="54"/>
      <c r="AW521" s="54"/>
      <c r="AX521" s="54"/>
      <c r="AY521" s="54"/>
      <c r="AZ521" s="54"/>
      <c r="BA521" s="54"/>
      <c r="BB521" s="54"/>
      <c r="BC521" s="54"/>
      <c r="BD521" s="54"/>
      <c r="BE521" s="54"/>
      <c r="BF521" s="54"/>
      <c r="BG521" s="54"/>
      <c r="BH521" s="54"/>
      <c r="BI521" s="54"/>
      <c r="BJ521" s="54"/>
      <c r="BK521" s="54"/>
      <c r="BL521" s="54"/>
      <c r="BM521" s="54"/>
      <c r="BN521" s="54"/>
      <c r="BO521" s="54"/>
      <c r="BP521" s="54"/>
      <c r="BQ521" s="54"/>
      <c r="BR521" s="54"/>
      <c r="BS521" s="54"/>
      <c r="BT521" s="54"/>
      <c r="BU521" s="54"/>
      <c r="BV521" s="54"/>
      <c r="BW521" s="54"/>
      <c r="BX521" s="49"/>
      <c r="BY521" s="55"/>
      <c r="BZ521" s="8"/>
      <c r="CE521" s="12" t="str">
        <f t="shared" si="367"/>
        <v/>
      </c>
      <c r="CG521" s="77" t="str">
        <f t="shared" si="368"/>
        <v/>
      </c>
      <c r="CH521" s="80" t="str">
        <f t="shared" si="369"/>
        <v/>
      </c>
      <c r="CL521" s="12" t="str">
        <f t="shared" si="370"/>
        <v/>
      </c>
      <c r="CM521" s="12" t="str">
        <f t="shared" si="371"/>
        <v/>
      </c>
      <c r="CN521" s="12" t="str" cm="1">
        <f t="array" ref="CN521">IF(OR($CE521="", $CG$3=""), "", IF(IFERROR(INDEX($K521:$T521, $CK521, MATCH(CN$3, $K$3:$T$3, 0)), "")="", $CC$4, $CC$3))</f>
        <v/>
      </c>
      <c r="CO521" s="12" t="str" cm="1">
        <f t="array" ref="CO521">IF(OR($CE521="", $CG$3=""), "", IF(IFERROR(INDEX($AA521:$AJ521, $CK521, MATCH(CO$3, $AA$3:$AJ$3, 0)), "")="", $CC$4, $CC$3))</f>
        <v/>
      </c>
      <c r="CP521" s="12" t="str">
        <f>IF(OR($CE521="", $CG$3=""), "", IF(CP$3='Property List &amp; Features'!$BG$9, $CC$3, IF(CP$3=$I521, $CC$3, $CC$4)))</f>
        <v/>
      </c>
      <c r="CQ521" s="12" t="str">
        <f>IF(OR($CE521="", $CG$3=""), "", IF(CQ$3='Property List &amp; Features'!$BG$9, $CC$3, IF(CQ$3=$J521, $CC$3, $CC$4)))</f>
        <v/>
      </c>
      <c r="CR521" s="12" t="str">
        <f t="shared" si="372"/>
        <v/>
      </c>
      <c r="CS521" s="12" t="str">
        <f t="shared" si="373"/>
        <v/>
      </c>
      <c r="CT521" s="12" t="str">
        <f t="shared" si="374"/>
        <v/>
      </c>
      <c r="CU521" s="12" t="str">
        <f t="shared" si="375"/>
        <v/>
      </c>
      <c r="CV521" s="12" t="str">
        <f t="shared" si="376"/>
        <v/>
      </c>
      <c r="CW521" s="12" t="str">
        <f t="shared" si="398"/>
        <v/>
      </c>
      <c r="CX521" s="12" t="str">
        <f t="shared" si="399"/>
        <v/>
      </c>
      <c r="CY521" s="12" t="str">
        <f t="shared" si="400"/>
        <v/>
      </c>
      <c r="CZ521" s="12" t="str">
        <f t="shared" si="401"/>
        <v/>
      </c>
      <c r="DA521" s="12" t="str">
        <f t="shared" si="402"/>
        <v/>
      </c>
      <c r="DB521" s="12" t="str">
        <f t="shared" si="403"/>
        <v/>
      </c>
      <c r="DC521" s="12" t="str">
        <f t="shared" si="404"/>
        <v/>
      </c>
      <c r="DD521" s="12" t="str">
        <f t="shared" si="405"/>
        <v/>
      </c>
      <c r="DE521" s="12" t="str">
        <f t="shared" si="406"/>
        <v/>
      </c>
      <c r="DF521" s="12" t="str">
        <f t="shared" si="407"/>
        <v/>
      </c>
      <c r="DG521" s="12" t="str">
        <f t="shared" si="408"/>
        <v/>
      </c>
      <c r="DH521" s="12" t="str">
        <f t="shared" si="409"/>
        <v/>
      </c>
      <c r="DI521" s="12" t="str">
        <f t="shared" si="410"/>
        <v/>
      </c>
      <c r="DJ521" s="12" t="str">
        <f t="shared" si="411"/>
        <v/>
      </c>
      <c r="DK521" s="12" t="str">
        <f t="shared" si="412"/>
        <v/>
      </c>
      <c r="DL521" s="12" t="str">
        <f t="shared" si="413"/>
        <v/>
      </c>
      <c r="DM521" s="12" t="str">
        <f t="shared" si="414"/>
        <v/>
      </c>
      <c r="DN521" s="12" t="str">
        <f t="shared" si="415"/>
        <v/>
      </c>
      <c r="DO521" s="12" t="str">
        <f t="shared" si="416"/>
        <v/>
      </c>
      <c r="DP521" s="12" t="str">
        <f t="shared" si="417"/>
        <v/>
      </c>
      <c r="DQ521" s="12" t="str">
        <f t="shared" si="418"/>
        <v/>
      </c>
      <c r="DR521" s="12" t="str">
        <f t="shared" si="380"/>
        <v/>
      </c>
      <c r="DS521" s="12" t="str">
        <f t="shared" si="381"/>
        <v/>
      </c>
      <c r="DT521" s="12" t="str">
        <f t="shared" si="382"/>
        <v/>
      </c>
      <c r="DU521" s="12" t="str">
        <f t="shared" si="383"/>
        <v/>
      </c>
      <c r="DV521" s="12" t="str">
        <f t="shared" si="384"/>
        <v/>
      </c>
      <c r="DW521" s="12" t="str">
        <f t="shared" si="385"/>
        <v/>
      </c>
      <c r="DX521" s="12" t="str">
        <f t="shared" si="386"/>
        <v/>
      </c>
      <c r="DY521" s="12" t="str">
        <f t="shared" si="387"/>
        <v/>
      </c>
      <c r="DZ521" s="12" t="str">
        <f t="shared" si="388"/>
        <v/>
      </c>
      <c r="EA521" s="12" t="str">
        <f t="shared" si="389"/>
        <v/>
      </c>
      <c r="EB521" s="12" t="str">
        <f t="shared" si="390"/>
        <v/>
      </c>
      <c r="EC521" s="12" t="str">
        <f t="shared" si="391"/>
        <v/>
      </c>
      <c r="ED521" s="12" t="str">
        <f t="shared" si="392"/>
        <v/>
      </c>
      <c r="EE521" s="12" t="str">
        <f t="shared" si="393"/>
        <v/>
      </c>
      <c r="EF521" s="12" t="str">
        <f t="shared" si="394"/>
        <v/>
      </c>
      <c r="EG521" s="12" t="str">
        <f t="shared" si="395"/>
        <v/>
      </c>
      <c r="EH521" s="12" t="str">
        <f t="shared" si="396"/>
        <v/>
      </c>
      <c r="EI521" s="12" t="str">
        <f t="shared" si="397"/>
        <v/>
      </c>
      <c r="EK521" s="83" t="str">
        <f t="shared" si="377"/>
        <v/>
      </c>
      <c r="EM521" s="12" t="str">
        <f t="shared" si="378"/>
        <v/>
      </c>
      <c r="EO521" s="12" t="str">
        <f t="shared" si="379"/>
        <v/>
      </c>
      <c r="EQ521" s="12" t="str">
        <f>IF($EO521="", "", IF($EQ$8=$EQ$6, COUNTIF($EO$11:$EO$2510, "&gt;"&amp;$EO521)+1+COUNTIF($EO$11:$EO521, $EO521)-1, COUNTIF($EO$11:$EO$2510, "&lt;"&amp;$EO521)+1+COUNTIF($EO$11:$EO521, $EO521)-1))</f>
        <v/>
      </c>
    </row>
    <row r="522" spans="1:147" x14ac:dyDescent="0.55000000000000004">
      <c r="A522" s="8"/>
      <c r="B522" s="12" t="str">
        <f>IF($D522="", "", COUNTIF($D$11:$D522, $D522))</f>
        <v/>
      </c>
      <c r="C522" s="8"/>
      <c r="D522" s="45"/>
      <c r="E522" s="46"/>
      <c r="F522" s="47"/>
      <c r="G522" s="54"/>
      <c r="H522" s="54"/>
      <c r="I522" s="48"/>
      <c r="J522" s="49"/>
      <c r="K522" s="50"/>
      <c r="L522" s="50"/>
      <c r="M522" s="50"/>
      <c r="N522" s="50"/>
      <c r="O522" s="50"/>
      <c r="P522" s="50"/>
      <c r="Q522" s="50"/>
      <c r="R522" s="50"/>
      <c r="S522" s="50"/>
      <c r="T522" s="50"/>
      <c r="U522" s="51"/>
      <c r="V522" s="52"/>
      <c r="W522" s="53"/>
      <c r="X522" s="53"/>
      <c r="Y522" s="53"/>
      <c r="Z522" s="53"/>
      <c r="AA522" s="48"/>
      <c r="AB522" s="54"/>
      <c r="AC522" s="54"/>
      <c r="AD522" s="54"/>
      <c r="AE522" s="54"/>
      <c r="AF522" s="54"/>
      <c r="AG522" s="54"/>
      <c r="AH522" s="54"/>
      <c r="AI522" s="54"/>
      <c r="AJ522" s="49"/>
      <c r="AK522" s="48"/>
      <c r="AL522" s="54"/>
      <c r="AM522" s="54"/>
      <c r="AN522" s="54"/>
      <c r="AO522" s="54"/>
      <c r="AP522" s="54"/>
      <c r="AQ522" s="54"/>
      <c r="AR522" s="54"/>
      <c r="AS522" s="54"/>
      <c r="AT522" s="54"/>
      <c r="AU522" s="54"/>
      <c r="AV522" s="54"/>
      <c r="AW522" s="54"/>
      <c r="AX522" s="54"/>
      <c r="AY522" s="54"/>
      <c r="AZ522" s="54"/>
      <c r="BA522" s="54"/>
      <c r="BB522" s="54"/>
      <c r="BC522" s="54"/>
      <c r="BD522" s="54"/>
      <c r="BE522" s="54"/>
      <c r="BF522" s="54"/>
      <c r="BG522" s="54"/>
      <c r="BH522" s="54"/>
      <c r="BI522" s="54"/>
      <c r="BJ522" s="54"/>
      <c r="BK522" s="54"/>
      <c r="BL522" s="54"/>
      <c r="BM522" s="54"/>
      <c r="BN522" s="54"/>
      <c r="BO522" s="54"/>
      <c r="BP522" s="54"/>
      <c r="BQ522" s="54"/>
      <c r="BR522" s="54"/>
      <c r="BS522" s="54"/>
      <c r="BT522" s="54"/>
      <c r="BU522" s="54"/>
      <c r="BV522" s="54"/>
      <c r="BW522" s="54"/>
      <c r="BX522" s="49"/>
      <c r="BY522" s="55"/>
      <c r="BZ522" s="8"/>
      <c r="CE522" s="12" t="str">
        <f t="shared" si="367"/>
        <v/>
      </c>
      <c r="CG522" s="77" t="str">
        <f t="shared" si="368"/>
        <v/>
      </c>
      <c r="CH522" s="80" t="str">
        <f t="shared" si="369"/>
        <v/>
      </c>
      <c r="CL522" s="12" t="str">
        <f t="shared" si="370"/>
        <v/>
      </c>
      <c r="CM522" s="12" t="str">
        <f t="shared" si="371"/>
        <v/>
      </c>
      <c r="CN522" s="12" t="str" cm="1">
        <f t="array" ref="CN522">IF(OR($CE522="", $CG$3=""), "", IF(IFERROR(INDEX($K522:$T522, $CK522, MATCH(CN$3, $K$3:$T$3, 0)), "")="", $CC$4, $CC$3))</f>
        <v/>
      </c>
      <c r="CO522" s="12" t="str" cm="1">
        <f t="array" ref="CO522">IF(OR($CE522="", $CG$3=""), "", IF(IFERROR(INDEX($AA522:$AJ522, $CK522, MATCH(CO$3, $AA$3:$AJ$3, 0)), "")="", $CC$4, $CC$3))</f>
        <v/>
      </c>
      <c r="CP522" s="12" t="str">
        <f>IF(OR($CE522="", $CG$3=""), "", IF(CP$3='Property List &amp; Features'!$BG$9, $CC$3, IF(CP$3=$I522, $CC$3, $CC$4)))</f>
        <v/>
      </c>
      <c r="CQ522" s="12" t="str">
        <f>IF(OR($CE522="", $CG$3=""), "", IF(CQ$3='Property List &amp; Features'!$BG$9, $CC$3, IF(CQ$3=$J522, $CC$3, $CC$4)))</f>
        <v/>
      </c>
      <c r="CR522" s="12" t="str">
        <f t="shared" si="372"/>
        <v/>
      </c>
      <c r="CS522" s="12" t="str">
        <f t="shared" si="373"/>
        <v/>
      </c>
      <c r="CT522" s="12" t="str">
        <f t="shared" si="374"/>
        <v/>
      </c>
      <c r="CU522" s="12" t="str">
        <f t="shared" si="375"/>
        <v/>
      </c>
      <c r="CV522" s="12" t="str">
        <f t="shared" si="376"/>
        <v/>
      </c>
      <c r="CW522" s="12" t="str">
        <f t="shared" si="398"/>
        <v/>
      </c>
      <c r="CX522" s="12" t="str">
        <f t="shared" si="399"/>
        <v/>
      </c>
      <c r="CY522" s="12" t="str">
        <f t="shared" si="400"/>
        <v/>
      </c>
      <c r="CZ522" s="12" t="str">
        <f t="shared" si="401"/>
        <v/>
      </c>
      <c r="DA522" s="12" t="str">
        <f t="shared" si="402"/>
        <v/>
      </c>
      <c r="DB522" s="12" t="str">
        <f t="shared" si="403"/>
        <v/>
      </c>
      <c r="DC522" s="12" t="str">
        <f t="shared" si="404"/>
        <v/>
      </c>
      <c r="DD522" s="12" t="str">
        <f t="shared" si="405"/>
        <v/>
      </c>
      <c r="DE522" s="12" t="str">
        <f t="shared" si="406"/>
        <v/>
      </c>
      <c r="DF522" s="12" t="str">
        <f t="shared" si="407"/>
        <v/>
      </c>
      <c r="DG522" s="12" t="str">
        <f t="shared" si="408"/>
        <v/>
      </c>
      <c r="DH522" s="12" t="str">
        <f t="shared" si="409"/>
        <v/>
      </c>
      <c r="DI522" s="12" t="str">
        <f t="shared" si="410"/>
        <v/>
      </c>
      <c r="DJ522" s="12" t="str">
        <f t="shared" si="411"/>
        <v/>
      </c>
      <c r="DK522" s="12" t="str">
        <f t="shared" si="412"/>
        <v/>
      </c>
      <c r="DL522" s="12" t="str">
        <f t="shared" si="413"/>
        <v/>
      </c>
      <c r="DM522" s="12" t="str">
        <f t="shared" si="414"/>
        <v/>
      </c>
      <c r="DN522" s="12" t="str">
        <f t="shared" si="415"/>
        <v/>
      </c>
      <c r="DO522" s="12" t="str">
        <f t="shared" si="416"/>
        <v/>
      </c>
      <c r="DP522" s="12" t="str">
        <f t="shared" si="417"/>
        <v/>
      </c>
      <c r="DQ522" s="12" t="str">
        <f t="shared" si="418"/>
        <v/>
      </c>
      <c r="DR522" s="12" t="str">
        <f t="shared" si="380"/>
        <v/>
      </c>
      <c r="DS522" s="12" t="str">
        <f t="shared" si="381"/>
        <v/>
      </c>
      <c r="DT522" s="12" t="str">
        <f t="shared" si="382"/>
        <v/>
      </c>
      <c r="DU522" s="12" t="str">
        <f t="shared" si="383"/>
        <v/>
      </c>
      <c r="DV522" s="12" t="str">
        <f t="shared" si="384"/>
        <v/>
      </c>
      <c r="DW522" s="12" t="str">
        <f t="shared" si="385"/>
        <v/>
      </c>
      <c r="DX522" s="12" t="str">
        <f t="shared" si="386"/>
        <v/>
      </c>
      <c r="DY522" s="12" t="str">
        <f t="shared" si="387"/>
        <v/>
      </c>
      <c r="DZ522" s="12" t="str">
        <f t="shared" si="388"/>
        <v/>
      </c>
      <c r="EA522" s="12" t="str">
        <f t="shared" si="389"/>
        <v/>
      </c>
      <c r="EB522" s="12" t="str">
        <f t="shared" si="390"/>
        <v/>
      </c>
      <c r="EC522" s="12" t="str">
        <f t="shared" si="391"/>
        <v/>
      </c>
      <c r="ED522" s="12" t="str">
        <f t="shared" si="392"/>
        <v/>
      </c>
      <c r="EE522" s="12" t="str">
        <f t="shared" si="393"/>
        <v/>
      </c>
      <c r="EF522" s="12" t="str">
        <f t="shared" si="394"/>
        <v/>
      </c>
      <c r="EG522" s="12" t="str">
        <f t="shared" si="395"/>
        <v/>
      </c>
      <c r="EH522" s="12" t="str">
        <f t="shared" si="396"/>
        <v/>
      </c>
      <c r="EI522" s="12" t="str">
        <f t="shared" si="397"/>
        <v/>
      </c>
      <c r="EK522" s="83" t="str">
        <f t="shared" si="377"/>
        <v/>
      </c>
      <c r="EM522" s="12" t="str">
        <f t="shared" si="378"/>
        <v/>
      </c>
      <c r="EO522" s="12" t="str">
        <f t="shared" si="379"/>
        <v/>
      </c>
      <c r="EQ522" s="12" t="str">
        <f>IF($EO522="", "", IF($EQ$8=$EQ$6, COUNTIF($EO$11:$EO$2510, "&gt;"&amp;$EO522)+1+COUNTIF($EO$11:$EO522, $EO522)-1, COUNTIF($EO$11:$EO$2510, "&lt;"&amp;$EO522)+1+COUNTIF($EO$11:$EO522, $EO522)-1))</f>
        <v/>
      </c>
    </row>
    <row r="523" spans="1:147" x14ac:dyDescent="0.55000000000000004">
      <c r="A523" s="8"/>
      <c r="B523" s="12" t="str">
        <f>IF($D523="", "", COUNTIF($D$11:$D523, $D523))</f>
        <v/>
      </c>
      <c r="C523" s="8"/>
      <c r="D523" s="45"/>
      <c r="E523" s="46"/>
      <c r="F523" s="47"/>
      <c r="G523" s="54"/>
      <c r="H523" s="54"/>
      <c r="I523" s="48"/>
      <c r="J523" s="49"/>
      <c r="K523" s="50"/>
      <c r="L523" s="50"/>
      <c r="M523" s="50"/>
      <c r="N523" s="50"/>
      <c r="O523" s="50"/>
      <c r="P523" s="50"/>
      <c r="Q523" s="50"/>
      <c r="R523" s="50"/>
      <c r="S523" s="50"/>
      <c r="T523" s="50"/>
      <c r="U523" s="51"/>
      <c r="V523" s="52"/>
      <c r="W523" s="53"/>
      <c r="X523" s="53"/>
      <c r="Y523" s="53"/>
      <c r="Z523" s="53"/>
      <c r="AA523" s="48"/>
      <c r="AB523" s="54"/>
      <c r="AC523" s="54"/>
      <c r="AD523" s="54"/>
      <c r="AE523" s="54"/>
      <c r="AF523" s="54"/>
      <c r="AG523" s="54"/>
      <c r="AH523" s="54"/>
      <c r="AI523" s="54"/>
      <c r="AJ523" s="49"/>
      <c r="AK523" s="48"/>
      <c r="AL523" s="54"/>
      <c r="AM523" s="54"/>
      <c r="AN523" s="54"/>
      <c r="AO523" s="54"/>
      <c r="AP523" s="54"/>
      <c r="AQ523" s="54"/>
      <c r="AR523" s="54"/>
      <c r="AS523" s="54"/>
      <c r="AT523" s="54"/>
      <c r="AU523" s="54"/>
      <c r="AV523" s="54"/>
      <c r="AW523" s="54"/>
      <c r="AX523" s="54"/>
      <c r="AY523" s="54"/>
      <c r="AZ523" s="54"/>
      <c r="BA523" s="54"/>
      <c r="BB523" s="54"/>
      <c r="BC523" s="54"/>
      <c r="BD523" s="54"/>
      <c r="BE523" s="54"/>
      <c r="BF523" s="54"/>
      <c r="BG523" s="54"/>
      <c r="BH523" s="54"/>
      <c r="BI523" s="54"/>
      <c r="BJ523" s="54"/>
      <c r="BK523" s="54"/>
      <c r="BL523" s="54"/>
      <c r="BM523" s="54"/>
      <c r="BN523" s="54"/>
      <c r="BO523" s="54"/>
      <c r="BP523" s="54"/>
      <c r="BQ523" s="54"/>
      <c r="BR523" s="54"/>
      <c r="BS523" s="54"/>
      <c r="BT523" s="54"/>
      <c r="BU523" s="54"/>
      <c r="BV523" s="54"/>
      <c r="BW523" s="54"/>
      <c r="BX523" s="49"/>
      <c r="BY523" s="55"/>
      <c r="BZ523" s="8"/>
      <c r="CE523" s="12" t="str">
        <f t="shared" si="367"/>
        <v/>
      </c>
      <c r="CG523" s="77" t="str">
        <f t="shared" si="368"/>
        <v/>
      </c>
      <c r="CH523" s="80" t="str">
        <f t="shared" si="369"/>
        <v/>
      </c>
      <c r="CL523" s="12" t="str">
        <f t="shared" si="370"/>
        <v/>
      </c>
      <c r="CM523" s="12" t="str">
        <f t="shared" si="371"/>
        <v/>
      </c>
      <c r="CN523" s="12" t="str" cm="1">
        <f t="array" ref="CN523">IF(OR($CE523="", $CG$3=""), "", IF(IFERROR(INDEX($K523:$T523, $CK523, MATCH(CN$3, $K$3:$T$3, 0)), "")="", $CC$4, $CC$3))</f>
        <v/>
      </c>
      <c r="CO523" s="12" t="str" cm="1">
        <f t="array" ref="CO523">IF(OR($CE523="", $CG$3=""), "", IF(IFERROR(INDEX($AA523:$AJ523, $CK523, MATCH(CO$3, $AA$3:$AJ$3, 0)), "")="", $CC$4, $CC$3))</f>
        <v/>
      </c>
      <c r="CP523" s="12" t="str">
        <f>IF(OR($CE523="", $CG$3=""), "", IF(CP$3='Property List &amp; Features'!$BG$9, $CC$3, IF(CP$3=$I523, $CC$3, $CC$4)))</f>
        <v/>
      </c>
      <c r="CQ523" s="12" t="str">
        <f>IF(OR($CE523="", $CG$3=""), "", IF(CQ$3='Property List &amp; Features'!$BG$9, $CC$3, IF(CQ$3=$J523, $CC$3, $CC$4)))</f>
        <v/>
      </c>
      <c r="CR523" s="12" t="str">
        <f t="shared" si="372"/>
        <v/>
      </c>
      <c r="CS523" s="12" t="str">
        <f t="shared" si="373"/>
        <v/>
      </c>
      <c r="CT523" s="12" t="str">
        <f t="shared" si="374"/>
        <v/>
      </c>
      <c r="CU523" s="12" t="str">
        <f t="shared" si="375"/>
        <v/>
      </c>
      <c r="CV523" s="12" t="str">
        <f t="shared" si="376"/>
        <v/>
      </c>
      <c r="CW523" s="12" t="str">
        <f t="shared" si="398"/>
        <v/>
      </c>
      <c r="CX523" s="12" t="str">
        <f t="shared" si="399"/>
        <v/>
      </c>
      <c r="CY523" s="12" t="str">
        <f t="shared" si="400"/>
        <v/>
      </c>
      <c r="CZ523" s="12" t="str">
        <f t="shared" si="401"/>
        <v/>
      </c>
      <c r="DA523" s="12" t="str">
        <f t="shared" si="402"/>
        <v/>
      </c>
      <c r="DB523" s="12" t="str">
        <f t="shared" si="403"/>
        <v/>
      </c>
      <c r="DC523" s="12" t="str">
        <f t="shared" si="404"/>
        <v/>
      </c>
      <c r="DD523" s="12" t="str">
        <f t="shared" si="405"/>
        <v/>
      </c>
      <c r="DE523" s="12" t="str">
        <f t="shared" si="406"/>
        <v/>
      </c>
      <c r="DF523" s="12" t="str">
        <f t="shared" si="407"/>
        <v/>
      </c>
      <c r="DG523" s="12" t="str">
        <f t="shared" si="408"/>
        <v/>
      </c>
      <c r="DH523" s="12" t="str">
        <f t="shared" si="409"/>
        <v/>
      </c>
      <c r="DI523" s="12" t="str">
        <f t="shared" si="410"/>
        <v/>
      </c>
      <c r="DJ523" s="12" t="str">
        <f t="shared" si="411"/>
        <v/>
      </c>
      <c r="DK523" s="12" t="str">
        <f t="shared" si="412"/>
        <v/>
      </c>
      <c r="DL523" s="12" t="str">
        <f t="shared" si="413"/>
        <v/>
      </c>
      <c r="DM523" s="12" t="str">
        <f t="shared" si="414"/>
        <v/>
      </c>
      <c r="DN523" s="12" t="str">
        <f t="shared" si="415"/>
        <v/>
      </c>
      <c r="DO523" s="12" t="str">
        <f t="shared" si="416"/>
        <v/>
      </c>
      <c r="DP523" s="12" t="str">
        <f t="shared" si="417"/>
        <v/>
      </c>
      <c r="DQ523" s="12" t="str">
        <f t="shared" si="418"/>
        <v/>
      </c>
      <c r="DR523" s="12" t="str">
        <f t="shared" si="380"/>
        <v/>
      </c>
      <c r="DS523" s="12" t="str">
        <f t="shared" si="381"/>
        <v/>
      </c>
      <c r="DT523" s="12" t="str">
        <f t="shared" si="382"/>
        <v/>
      </c>
      <c r="DU523" s="12" t="str">
        <f t="shared" si="383"/>
        <v/>
      </c>
      <c r="DV523" s="12" t="str">
        <f t="shared" si="384"/>
        <v/>
      </c>
      <c r="DW523" s="12" t="str">
        <f t="shared" si="385"/>
        <v/>
      </c>
      <c r="DX523" s="12" t="str">
        <f t="shared" si="386"/>
        <v/>
      </c>
      <c r="DY523" s="12" t="str">
        <f t="shared" si="387"/>
        <v/>
      </c>
      <c r="DZ523" s="12" t="str">
        <f t="shared" si="388"/>
        <v/>
      </c>
      <c r="EA523" s="12" t="str">
        <f t="shared" si="389"/>
        <v/>
      </c>
      <c r="EB523" s="12" t="str">
        <f t="shared" si="390"/>
        <v/>
      </c>
      <c r="EC523" s="12" t="str">
        <f t="shared" si="391"/>
        <v/>
      </c>
      <c r="ED523" s="12" t="str">
        <f t="shared" si="392"/>
        <v/>
      </c>
      <c r="EE523" s="12" t="str">
        <f t="shared" si="393"/>
        <v/>
      </c>
      <c r="EF523" s="12" t="str">
        <f t="shared" si="394"/>
        <v/>
      </c>
      <c r="EG523" s="12" t="str">
        <f t="shared" si="395"/>
        <v/>
      </c>
      <c r="EH523" s="12" t="str">
        <f t="shared" si="396"/>
        <v/>
      </c>
      <c r="EI523" s="12" t="str">
        <f t="shared" si="397"/>
        <v/>
      </c>
      <c r="EK523" s="83" t="str">
        <f t="shared" si="377"/>
        <v/>
      </c>
      <c r="EM523" s="12" t="str">
        <f t="shared" si="378"/>
        <v/>
      </c>
      <c r="EO523" s="12" t="str">
        <f t="shared" si="379"/>
        <v/>
      </c>
      <c r="EQ523" s="12" t="str">
        <f>IF($EO523="", "", IF($EQ$8=$EQ$6, COUNTIF($EO$11:$EO$2510, "&gt;"&amp;$EO523)+1+COUNTIF($EO$11:$EO523, $EO523)-1, COUNTIF($EO$11:$EO$2510, "&lt;"&amp;$EO523)+1+COUNTIF($EO$11:$EO523, $EO523)-1))</f>
        <v/>
      </c>
    </row>
    <row r="524" spans="1:147" x14ac:dyDescent="0.55000000000000004">
      <c r="A524" s="8"/>
      <c r="B524" s="12" t="str">
        <f>IF($D524="", "", COUNTIF($D$11:$D524, $D524))</f>
        <v/>
      </c>
      <c r="C524" s="8"/>
      <c r="D524" s="45"/>
      <c r="E524" s="46"/>
      <c r="F524" s="47"/>
      <c r="G524" s="54"/>
      <c r="H524" s="54"/>
      <c r="I524" s="48"/>
      <c r="J524" s="49"/>
      <c r="K524" s="50"/>
      <c r="L524" s="50"/>
      <c r="M524" s="50"/>
      <c r="N524" s="50"/>
      <c r="O524" s="50"/>
      <c r="P524" s="50"/>
      <c r="Q524" s="50"/>
      <c r="R524" s="50"/>
      <c r="S524" s="50"/>
      <c r="T524" s="50"/>
      <c r="U524" s="51"/>
      <c r="V524" s="52"/>
      <c r="W524" s="53"/>
      <c r="X524" s="53"/>
      <c r="Y524" s="53"/>
      <c r="Z524" s="53"/>
      <c r="AA524" s="48"/>
      <c r="AB524" s="54"/>
      <c r="AC524" s="54"/>
      <c r="AD524" s="54"/>
      <c r="AE524" s="54"/>
      <c r="AF524" s="54"/>
      <c r="AG524" s="54"/>
      <c r="AH524" s="54"/>
      <c r="AI524" s="54"/>
      <c r="AJ524" s="49"/>
      <c r="AK524" s="48"/>
      <c r="AL524" s="54"/>
      <c r="AM524" s="54"/>
      <c r="AN524" s="54"/>
      <c r="AO524" s="54"/>
      <c r="AP524" s="54"/>
      <c r="AQ524" s="54"/>
      <c r="AR524" s="54"/>
      <c r="AS524" s="54"/>
      <c r="AT524" s="54"/>
      <c r="AU524" s="54"/>
      <c r="AV524" s="54"/>
      <c r="AW524" s="54"/>
      <c r="AX524" s="54"/>
      <c r="AY524" s="54"/>
      <c r="AZ524" s="54"/>
      <c r="BA524" s="54"/>
      <c r="BB524" s="54"/>
      <c r="BC524" s="54"/>
      <c r="BD524" s="54"/>
      <c r="BE524" s="54"/>
      <c r="BF524" s="54"/>
      <c r="BG524" s="54"/>
      <c r="BH524" s="54"/>
      <c r="BI524" s="54"/>
      <c r="BJ524" s="54"/>
      <c r="BK524" s="54"/>
      <c r="BL524" s="54"/>
      <c r="BM524" s="54"/>
      <c r="BN524" s="54"/>
      <c r="BO524" s="54"/>
      <c r="BP524" s="54"/>
      <c r="BQ524" s="54"/>
      <c r="BR524" s="54"/>
      <c r="BS524" s="54"/>
      <c r="BT524" s="54"/>
      <c r="BU524" s="54"/>
      <c r="BV524" s="54"/>
      <c r="BW524" s="54"/>
      <c r="BX524" s="49"/>
      <c r="BY524" s="55"/>
      <c r="BZ524" s="8"/>
      <c r="CE524" s="12" t="str">
        <f t="shared" ref="CE524:CE587" si="419">IF($D524="", "", "X")</f>
        <v/>
      </c>
      <c r="CG524" s="77" t="str">
        <f t="shared" ref="CG524:CG587" si="420">IF($CE524="", "", IF(G524="", CG$8, G524))</f>
        <v/>
      </c>
      <c r="CH524" s="80" t="str">
        <f t="shared" ref="CH524:CH587" si="421">IF($CE524="", "", IF(H524="", CH$8, H524))</f>
        <v/>
      </c>
      <c r="CL524" s="12" t="str">
        <f t="shared" ref="CL524:CL587" si="422">IF(OR($CE524="", $CG$3=""), "", IF(AND(NOT(CL$3=""), $CH524=$CC$8), $CC$4, $CC$3))</f>
        <v/>
      </c>
      <c r="CM524" s="12" t="str">
        <f t="shared" ref="CM524:CM587" si="423">IF(OR($CE524="", $CG$3=""), "", IF(AND(NOT($U524=""), CM$3&lt;$U524), $CC$4, IF(AND(NOT($V524=""), CM$3&gt;$V524), $CC$4, $CC$3)))</f>
        <v/>
      </c>
      <c r="CN524" s="12" t="str" cm="1">
        <f t="array" ref="CN524">IF(OR($CE524="", $CG$3=""), "", IF(IFERROR(INDEX($K524:$T524, $CK524, MATCH(CN$3, $K$3:$T$3, 0)), "")="", $CC$4, $CC$3))</f>
        <v/>
      </c>
      <c r="CO524" s="12" t="str" cm="1">
        <f t="array" ref="CO524">IF(OR($CE524="", $CG$3=""), "", IF(IFERROR(INDEX($AA524:$AJ524, $CK524, MATCH(CO$3, $AA$3:$AJ$3, 0)), "")="", $CC$4, $CC$3))</f>
        <v/>
      </c>
      <c r="CP524" s="12" t="str">
        <f>IF(OR($CE524="", $CG$3=""), "", IF(CP$3='Property List &amp; Features'!$BG$9, $CC$3, IF(CP$3=$I524, $CC$3, $CC$4)))</f>
        <v/>
      </c>
      <c r="CQ524" s="12" t="str">
        <f>IF(OR($CE524="", $CG$3=""), "", IF(CQ$3='Property List &amp; Features'!$BG$9, $CC$3, IF(CQ$3=$J524, $CC$3, $CC$4)))</f>
        <v/>
      </c>
      <c r="CR524" s="12" t="str">
        <f t="shared" ref="CR524:CR587" si="424">IF(OR($CE524="", $CG$3=""), "", IF(W524&gt;CR$3, $CC$4, $CC$3))</f>
        <v/>
      </c>
      <c r="CS524" s="12" t="str">
        <f t="shared" ref="CS524:CS587" si="425">IF(OR($CE524="", $CG$3=""), "", IF(X524&gt;CS$3, $CC$4, $CC$3))</f>
        <v/>
      </c>
      <c r="CT524" s="12" t="str">
        <f t="shared" ref="CT524:CT587" si="426">IF(OR($CE524="", $CG$3=""), "", IF(Y524&gt;CT$3, $CC$4, $CC$3))</f>
        <v/>
      </c>
      <c r="CU524" s="12" t="str">
        <f t="shared" ref="CU524:CU587" si="427">IF(OR($CE524="", $CG$3=""), "", IF(SUM($X524:$Z524)&gt;CU$3, $CC$4, $CC$3))</f>
        <v/>
      </c>
      <c r="CV524" s="12" t="str">
        <f t="shared" ref="CV524:CV587" si="428">IF(OR($CE524="", $CG$3=""), "", IF(AK524="", $CC$3, IF(AK524=CV$3, $CC$3, $CC$4)))</f>
        <v/>
      </c>
      <c r="CW524" s="12" t="str">
        <f t="shared" si="398"/>
        <v/>
      </c>
      <c r="CX524" s="12" t="str">
        <f t="shared" si="399"/>
        <v/>
      </c>
      <c r="CY524" s="12" t="str">
        <f t="shared" si="400"/>
        <v/>
      </c>
      <c r="CZ524" s="12" t="str">
        <f t="shared" si="401"/>
        <v/>
      </c>
      <c r="DA524" s="12" t="str">
        <f t="shared" si="402"/>
        <v/>
      </c>
      <c r="DB524" s="12" t="str">
        <f t="shared" si="403"/>
        <v/>
      </c>
      <c r="DC524" s="12" t="str">
        <f t="shared" si="404"/>
        <v/>
      </c>
      <c r="DD524" s="12" t="str">
        <f t="shared" si="405"/>
        <v/>
      </c>
      <c r="DE524" s="12" t="str">
        <f t="shared" si="406"/>
        <v/>
      </c>
      <c r="DF524" s="12" t="str">
        <f t="shared" si="407"/>
        <v/>
      </c>
      <c r="DG524" s="12" t="str">
        <f t="shared" si="408"/>
        <v/>
      </c>
      <c r="DH524" s="12" t="str">
        <f t="shared" si="409"/>
        <v/>
      </c>
      <c r="DI524" s="12" t="str">
        <f t="shared" si="410"/>
        <v/>
      </c>
      <c r="DJ524" s="12" t="str">
        <f t="shared" si="411"/>
        <v/>
      </c>
      <c r="DK524" s="12" t="str">
        <f t="shared" si="412"/>
        <v/>
      </c>
      <c r="DL524" s="12" t="str">
        <f t="shared" si="413"/>
        <v/>
      </c>
      <c r="DM524" s="12" t="str">
        <f t="shared" si="414"/>
        <v/>
      </c>
      <c r="DN524" s="12" t="str">
        <f t="shared" si="415"/>
        <v/>
      </c>
      <c r="DO524" s="12" t="str">
        <f t="shared" si="416"/>
        <v/>
      </c>
      <c r="DP524" s="12" t="str">
        <f t="shared" si="417"/>
        <v/>
      </c>
      <c r="DQ524" s="12" t="str">
        <f t="shared" si="418"/>
        <v/>
      </c>
      <c r="DR524" s="12" t="str">
        <f t="shared" si="380"/>
        <v/>
      </c>
      <c r="DS524" s="12" t="str">
        <f t="shared" si="381"/>
        <v/>
      </c>
      <c r="DT524" s="12" t="str">
        <f t="shared" si="382"/>
        <v/>
      </c>
      <c r="DU524" s="12" t="str">
        <f t="shared" si="383"/>
        <v/>
      </c>
      <c r="DV524" s="12" t="str">
        <f t="shared" si="384"/>
        <v/>
      </c>
      <c r="DW524" s="12" t="str">
        <f t="shared" si="385"/>
        <v/>
      </c>
      <c r="DX524" s="12" t="str">
        <f t="shared" si="386"/>
        <v/>
      </c>
      <c r="DY524" s="12" t="str">
        <f t="shared" si="387"/>
        <v/>
      </c>
      <c r="DZ524" s="12" t="str">
        <f t="shared" si="388"/>
        <v/>
      </c>
      <c r="EA524" s="12" t="str">
        <f t="shared" si="389"/>
        <v/>
      </c>
      <c r="EB524" s="12" t="str">
        <f t="shared" si="390"/>
        <v/>
      </c>
      <c r="EC524" s="12" t="str">
        <f t="shared" si="391"/>
        <v/>
      </c>
      <c r="ED524" s="12" t="str">
        <f t="shared" si="392"/>
        <v/>
      </c>
      <c r="EE524" s="12" t="str">
        <f t="shared" si="393"/>
        <v/>
      </c>
      <c r="EF524" s="12" t="str">
        <f t="shared" si="394"/>
        <v/>
      </c>
      <c r="EG524" s="12" t="str">
        <f t="shared" si="395"/>
        <v/>
      </c>
      <c r="EH524" s="12" t="str">
        <f t="shared" si="396"/>
        <v/>
      </c>
      <c r="EI524" s="12" t="str">
        <f t="shared" si="397"/>
        <v/>
      </c>
      <c r="EK524" s="83" t="str">
        <f t="shared" ref="EK524:EK587" si="429">IF(OR($CG$3="", $CE524=""), "", IF(COUNTIF($CL524:$EI524, $CC$4)=0, "X", ""))</f>
        <v/>
      </c>
      <c r="EM524" s="12" t="str">
        <f t="shared" ref="EM524:EM587" si="430">IF($CE524="", "", 68-COUNTIF($I524:$BX524, ""))</f>
        <v/>
      </c>
      <c r="EO524" s="12" t="str">
        <f t="shared" ref="EO524:EO587" si="431">IF($EK524="", "", $EM524)</f>
        <v/>
      </c>
      <c r="EQ524" s="12" t="str">
        <f>IF($EO524="", "", IF($EQ$8=$EQ$6, COUNTIF($EO$11:$EO$2510, "&gt;"&amp;$EO524)+1+COUNTIF($EO$11:$EO524, $EO524)-1, COUNTIF($EO$11:$EO$2510, "&lt;"&amp;$EO524)+1+COUNTIF($EO$11:$EO524, $EO524)-1))</f>
        <v/>
      </c>
    </row>
    <row r="525" spans="1:147" x14ac:dyDescent="0.55000000000000004">
      <c r="A525" s="8"/>
      <c r="B525" s="12" t="str">
        <f>IF($D525="", "", COUNTIF($D$11:$D525, $D525))</f>
        <v/>
      </c>
      <c r="C525" s="8"/>
      <c r="D525" s="45"/>
      <c r="E525" s="46"/>
      <c r="F525" s="47"/>
      <c r="G525" s="54"/>
      <c r="H525" s="54"/>
      <c r="I525" s="48"/>
      <c r="J525" s="49"/>
      <c r="K525" s="50"/>
      <c r="L525" s="50"/>
      <c r="M525" s="50"/>
      <c r="N525" s="50"/>
      <c r="O525" s="50"/>
      <c r="P525" s="50"/>
      <c r="Q525" s="50"/>
      <c r="R525" s="50"/>
      <c r="S525" s="50"/>
      <c r="T525" s="50"/>
      <c r="U525" s="51"/>
      <c r="V525" s="52"/>
      <c r="W525" s="53"/>
      <c r="X525" s="53"/>
      <c r="Y525" s="53"/>
      <c r="Z525" s="53"/>
      <c r="AA525" s="48"/>
      <c r="AB525" s="54"/>
      <c r="AC525" s="54"/>
      <c r="AD525" s="54"/>
      <c r="AE525" s="54"/>
      <c r="AF525" s="54"/>
      <c r="AG525" s="54"/>
      <c r="AH525" s="54"/>
      <c r="AI525" s="54"/>
      <c r="AJ525" s="49"/>
      <c r="AK525" s="48"/>
      <c r="AL525" s="54"/>
      <c r="AM525" s="54"/>
      <c r="AN525" s="54"/>
      <c r="AO525" s="54"/>
      <c r="AP525" s="54"/>
      <c r="AQ525" s="54"/>
      <c r="AR525" s="54"/>
      <c r="AS525" s="54"/>
      <c r="AT525" s="54"/>
      <c r="AU525" s="54"/>
      <c r="AV525" s="54"/>
      <c r="AW525" s="54"/>
      <c r="AX525" s="54"/>
      <c r="AY525" s="54"/>
      <c r="AZ525" s="54"/>
      <c r="BA525" s="54"/>
      <c r="BB525" s="54"/>
      <c r="BC525" s="54"/>
      <c r="BD525" s="54"/>
      <c r="BE525" s="54"/>
      <c r="BF525" s="54"/>
      <c r="BG525" s="54"/>
      <c r="BH525" s="54"/>
      <c r="BI525" s="54"/>
      <c r="BJ525" s="54"/>
      <c r="BK525" s="54"/>
      <c r="BL525" s="54"/>
      <c r="BM525" s="54"/>
      <c r="BN525" s="54"/>
      <c r="BO525" s="54"/>
      <c r="BP525" s="54"/>
      <c r="BQ525" s="54"/>
      <c r="BR525" s="54"/>
      <c r="BS525" s="54"/>
      <c r="BT525" s="54"/>
      <c r="BU525" s="54"/>
      <c r="BV525" s="54"/>
      <c r="BW525" s="54"/>
      <c r="BX525" s="49"/>
      <c r="BY525" s="55"/>
      <c r="BZ525" s="8"/>
      <c r="CE525" s="12" t="str">
        <f t="shared" si="419"/>
        <v/>
      </c>
      <c r="CG525" s="77" t="str">
        <f t="shared" si="420"/>
        <v/>
      </c>
      <c r="CH525" s="80" t="str">
        <f t="shared" si="421"/>
        <v/>
      </c>
      <c r="CL525" s="12" t="str">
        <f t="shared" si="422"/>
        <v/>
      </c>
      <c r="CM525" s="12" t="str">
        <f t="shared" si="423"/>
        <v/>
      </c>
      <c r="CN525" s="12" t="str" cm="1">
        <f t="array" ref="CN525">IF(OR($CE525="", $CG$3=""), "", IF(IFERROR(INDEX($K525:$T525, $CK525, MATCH(CN$3, $K$3:$T$3, 0)), "")="", $CC$4, $CC$3))</f>
        <v/>
      </c>
      <c r="CO525" s="12" t="str" cm="1">
        <f t="array" ref="CO525">IF(OR($CE525="", $CG$3=""), "", IF(IFERROR(INDEX($AA525:$AJ525, $CK525, MATCH(CO$3, $AA$3:$AJ$3, 0)), "")="", $CC$4, $CC$3))</f>
        <v/>
      </c>
      <c r="CP525" s="12" t="str">
        <f>IF(OR($CE525="", $CG$3=""), "", IF(CP$3='Property List &amp; Features'!$BG$9, $CC$3, IF(CP$3=$I525, $CC$3, $CC$4)))</f>
        <v/>
      </c>
      <c r="CQ525" s="12" t="str">
        <f>IF(OR($CE525="", $CG$3=""), "", IF(CQ$3='Property List &amp; Features'!$BG$9, $CC$3, IF(CQ$3=$J525, $CC$3, $CC$4)))</f>
        <v/>
      </c>
      <c r="CR525" s="12" t="str">
        <f t="shared" si="424"/>
        <v/>
      </c>
      <c r="CS525" s="12" t="str">
        <f t="shared" si="425"/>
        <v/>
      </c>
      <c r="CT525" s="12" t="str">
        <f t="shared" si="426"/>
        <v/>
      </c>
      <c r="CU525" s="12" t="str">
        <f t="shared" si="427"/>
        <v/>
      </c>
      <c r="CV525" s="12" t="str">
        <f t="shared" si="428"/>
        <v/>
      </c>
      <c r="CW525" s="12" t="str">
        <f t="shared" si="398"/>
        <v/>
      </c>
      <c r="CX525" s="12" t="str">
        <f t="shared" si="399"/>
        <v/>
      </c>
      <c r="CY525" s="12" t="str">
        <f t="shared" si="400"/>
        <v/>
      </c>
      <c r="CZ525" s="12" t="str">
        <f t="shared" si="401"/>
        <v/>
      </c>
      <c r="DA525" s="12" t="str">
        <f t="shared" si="402"/>
        <v/>
      </c>
      <c r="DB525" s="12" t="str">
        <f t="shared" si="403"/>
        <v/>
      </c>
      <c r="DC525" s="12" t="str">
        <f t="shared" si="404"/>
        <v/>
      </c>
      <c r="DD525" s="12" t="str">
        <f t="shared" si="405"/>
        <v/>
      </c>
      <c r="DE525" s="12" t="str">
        <f t="shared" si="406"/>
        <v/>
      </c>
      <c r="DF525" s="12" t="str">
        <f t="shared" si="407"/>
        <v/>
      </c>
      <c r="DG525" s="12" t="str">
        <f t="shared" si="408"/>
        <v/>
      </c>
      <c r="DH525" s="12" t="str">
        <f t="shared" si="409"/>
        <v/>
      </c>
      <c r="DI525" s="12" t="str">
        <f t="shared" si="410"/>
        <v/>
      </c>
      <c r="DJ525" s="12" t="str">
        <f t="shared" si="411"/>
        <v/>
      </c>
      <c r="DK525" s="12" t="str">
        <f t="shared" si="412"/>
        <v/>
      </c>
      <c r="DL525" s="12" t="str">
        <f t="shared" si="413"/>
        <v/>
      </c>
      <c r="DM525" s="12" t="str">
        <f t="shared" si="414"/>
        <v/>
      </c>
      <c r="DN525" s="12" t="str">
        <f t="shared" si="415"/>
        <v/>
      </c>
      <c r="DO525" s="12" t="str">
        <f t="shared" si="416"/>
        <v/>
      </c>
      <c r="DP525" s="12" t="str">
        <f t="shared" si="417"/>
        <v/>
      </c>
      <c r="DQ525" s="12" t="str">
        <f t="shared" si="418"/>
        <v/>
      </c>
      <c r="DR525" s="12" t="str">
        <f t="shared" si="380"/>
        <v/>
      </c>
      <c r="DS525" s="12" t="str">
        <f t="shared" si="381"/>
        <v/>
      </c>
      <c r="DT525" s="12" t="str">
        <f t="shared" si="382"/>
        <v/>
      </c>
      <c r="DU525" s="12" t="str">
        <f t="shared" si="383"/>
        <v/>
      </c>
      <c r="DV525" s="12" t="str">
        <f t="shared" si="384"/>
        <v/>
      </c>
      <c r="DW525" s="12" t="str">
        <f t="shared" si="385"/>
        <v/>
      </c>
      <c r="DX525" s="12" t="str">
        <f t="shared" si="386"/>
        <v/>
      </c>
      <c r="DY525" s="12" t="str">
        <f t="shared" si="387"/>
        <v/>
      </c>
      <c r="DZ525" s="12" t="str">
        <f t="shared" si="388"/>
        <v/>
      </c>
      <c r="EA525" s="12" t="str">
        <f t="shared" si="389"/>
        <v/>
      </c>
      <c r="EB525" s="12" t="str">
        <f t="shared" si="390"/>
        <v/>
      </c>
      <c r="EC525" s="12" t="str">
        <f t="shared" si="391"/>
        <v/>
      </c>
      <c r="ED525" s="12" t="str">
        <f t="shared" si="392"/>
        <v/>
      </c>
      <c r="EE525" s="12" t="str">
        <f t="shared" si="393"/>
        <v/>
      </c>
      <c r="EF525" s="12" t="str">
        <f t="shared" si="394"/>
        <v/>
      </c>
      <c r="EG525" s="12" t="str">
        <f t="shared" si="395"/>
        <v/>
      </c>
      <c r="EH525" s="12" t="str">
        <f t="shared" si="396"/>
        <v/>
      </c>
      <c r="EI525" s="12" t="str">
        <f t="shared" si="397"/>
        <v/>
      </c>
      <c r="EK525" s="83" t="str">
        <f t="shared" si="429"/>
        <v/>
      </c>
      <c r="EM525" s="12" t="str">
        <f t="shared" si="430"/>
        <v/>
      </c>
      <c r="EO525" s="12" t="str">
        <f t="shared" si="431"/>
        <v/>
      </c>
      <c r="EQ525" s="12" t="str">
        <f>IF($EO525="", "", IF($EQ$8=$EQ$6, COUNTIF($EO$11:$EO$2510, "&gt;"&amp;$EO525)+1+COUNTIF($EO$11:$EO525, $EO525)-1, COUNTIF($EO$11:$EO$2510, "&lt;"&amp;$EO525)+1+COUNTIF($EO$11:$EO525, $EO525)-1))</f>
        <v/>
      </c>
    </row>
    <row r="526" spans="1:147" x14ac:dyDescent="0.55000000000000004">
      <c r="A526" s="8"/>
      <c r="B526" s="12" t="str">
        <f>IF($D526="", "", COUNTIF($D$11:$D526, $D526))</f>
        <v/>
      </c>
      <c r="C526" s="8"/>
      <c r="D526" s="45"/>
      <c r="E526" s="46"/>
      <c r="F526" s="47"/>
      <c r="G526" s="54"/>
      <c r="H526" s="54"/>
      <c r="I526" s="48"/>
      <c r="J526" s="49"/>
      <c r="K526" s="50"/>
      <c r="L526" s="50"/>
      <c r="M526" s="50"/>
      <c r="N526" s="50"/>
      <c r="O526" s="50"/>
      <c r="P526" s="50"/>
      <c r="Q526" s="50"/>
      <c r="R526" s="50"/>
      <c r="S526" s="50"/>
      <c r="T526" s="50"/>
      <c r="U526" s="51"/>
      <c r="V526" s="52"/>
      <c r="W526" s="53"/>
      <c r="X526" s="53"/>
      <c r="Y526" s="53"/>
      <c r="Z526" s="53"/>
      <c r="AA526" s="48"/>
      <c r="AB526" s="54"/>
      <c r="AC526" s="54"/>
      <c r="AD526" s="54"/>
      <c r="AE526" s="54"/>
      <c r="AF526" s="54"/>
      <c r="AG526" s="54"/>
      <c r="AH526" s="54"/>
      <c r="AI526" s="54"/>
      <c r="AJ526" s="49"/>
      <c r="AK526" s="48"/>
      <c r="AL526" s="54"/>
      <c r="AM526" s="54"/>
      <c r="AN526" s="54"/>
      <c r="AO526" s="54"/>
      <c r="AP526" s="54"/>
      <c r="AQ526" s="54"/>
      <c r="AR526" s="54"/>
      <c r="AS526" s="54"/>
      <c r="AT526" s="54"/>
      <c r="AU526" s="54"/>
      <c r="AV526" s="54"/>
      <c r="AW526" s="54"/>
      <c r="AX526" s="54"/>
      <c r="AY526" s="54"/>
      <c r="AZ526" s="54"/>
      <c r="BA526" s="54"/>
      <c r="BB526" s="54"/>
      <c r="BC526" s="54"/>
      <c r="BD526" s="54"/>
      <c r="BE526" s="54"/>
      <c r="BF526" s="54"/>
      <c r="BG526" s="54"/>
      <c r="BH526" s="54"/>
      <c r="BI526" s="54"/>
      <c r="BJ526" s="54"/>
      <c r="BK526" s="54"/>
      <c r="BL526" s="54"/>
      <c r="BM526" s="54"/>
      <c r="BN526" s="54"/>
      <c r="BO526" s="54"/>
      <c r="BP526" s="54"/>
      <c r="BQ526" s="54"/>
      <c r="BR526" s="54"/>
      <c r="BS526" s="54"/>
      <c r="BT526" s="54"/>
      <c r="BU526" s="54"/>
      <c r="BV526" s="54"/>
      <c r="BW526" s="54"/>
      <c r="BX526" s="49"/>
      <c r="BY526" s="55"/>
      <c r="BZ526" s="8"/>
      <c r="CE526" s="12" t="str">
        <f t="shared" si="419"/>
        <v/>
      </c>
      <c r="CG526" s="77" t="str">
        <f t="shared" si="420"/>
        <v/>
      </c>
      <c r="CH526" s="80" t="str">
        <f t="shared" si="421"/>
        <v/>
      </c>
      <c r="CL526" s="12" t="str">
        <f t="shared" si="422"/>
        <v/>
      </c>
      <c r="CM526" s="12" t="str">
        <f t="shared" si="423"/>
        <v/>
      </c>
      <c r="CN526" s="12" t="str" cm="1">
        <f t="array" ref="CN526">IF(OR($CE526="", $CG$3=""), "", IF(IFERROR(INDEX($K526:$T526, $CK526, MATCH(CN$3, $K$3:$T$3, 0)), "")="", $CC$4, $CC$3))</f>
        <v/>
      </c>
      <c r="CO526" s="12" t="str" cm="1">
        <f t="array" ref="CO526">IF(OR($CE526="", $CG$3=""), "", IF(IFERROR(INDEX($AA526:$AJ526, $CK526, MATCH(CO$3, $AA$3:$AJ$3, 0)), "")="", $CC$4, $CC$3))</f>
        <v/>
      </c>
      <c r="CP526" s="12" t="str">
        <f>IF(OR($CE526="", $CG$3=""), "", IF(CP$3='Property List &amp; Features'!$BG$9, $CC$3, IF(CP$3=$I526, $CC$3, $CC$4)))</f>
        <v/>
      </c>
      <c r="CQ526" s="12" t="str">
        <f>IF(OR($CE526="", $CG$3=""), "", IF(CQ$3='Property List &amp; Features'!$BG$9, $CC$3, IF(CQ$3=$J526, $CC$3, $CC$4)))</f>
        <v/>
      </c>
      <c r="CR526" s="12" t="str">
        <f t="shared" si="424"/>
        <v/>
      </c>
      <c r="CS526" s="12" t="str">
        <f t="shared" si="425"/>
        <v/>
      </c>
      <c r="CT526" s="12" t="str">
        <f t="shared" si="426"/>
        <v/>
      </c>
      <c r="CU526" s="12" t="str">
        <f t="shared" si="427"/>
        <v/>
      </c>
      <c r="CV526" s="12" t="str">
        <f t="shared" si="428"/>
        <v/>
      </c>
      <c r="CW526" s="12" t="str">
        <f t="shared" si="398"/>
        <v/>
      </c>
      <c r="CX526" s="12" t="str">
        <f t="shared" si="399"/>
        <v/>
      </c>
      <c r="CY526" s="12" t="str">
        <f t="shared" si="400"/>
        <v/>
      </c>
      <c r="CZ526" s="12" t="str">
        <f t="shared" si="401"/>
        <v/>
      </c>
      <c r="DA526" s="12" t="str">
        <f t="shared" si="402"/>
        <v/>
      </c>
      <c r="DB526" s="12" t="str">
        <f t="shared" si="403"/>
        <v/>
      </c>
      <c r="DC526" s="12" t="str">
        <f t="shared" si="404"/>
        <v/>
      </c>
      <c r="DD526" s="12" t="str">
        <f t="shared" si="405"/>
        <v/>
      </c>
      <c r="DE526" s="12" t="str">
        <f t="shared" si="406"/>
        <v/>
      </c>
      <c r="DF526" s="12" t="str">
        <f t="shared" si="407"/>
        <v/>
      </c>
      <c r="DG526" s="12" t="str">
        <f t="shared" si="408"/>
        <v/>
      </c>
      <c r="DH526" s="12" t="str">
        <f t="shared" si="409"/>
        <v/>
      </c>
      <c r="DI526" s="12" t="str">
        <f t="shared" si="410"/>
        <v/>
      </c>
      <c r="DJ526" s="12" t="str">
        <f t="shared" si="411"/>
        <v/>
      </c>
      <c r="DK526" s="12" t="str">
        <f t="shared" si="412"/>
        <v/>
      </c>
      <c r="DL526" s="12" t="str">
        <f t="shared" si="413"/>
        <v/>
      </c>
      <c r="DM526" s="12" t="str">
        <f t="shared" si="414"/>
        <v/>
      </c>
      <c r="DN526" s="12" t="str">
        <f t="shared" si="415"/>
        <v/>
      </c>
      <c r="DO526" s="12" t="str">
        <f t="shared" si="416"/>
        <v/>
      </c>
      <c r="DP526" s="12" t="str">
        <f t="shared" si="417"/>
        <v/>
      </c>
      <c r="DQ526" s="12" t="str">
        <f t="shared" si="418"/>
        <v/>
      </c>
      <c r="DR526" s="12" t="str">
        <f t="shared" si="380"/>
        <v/>
      </c>
      <c r="DS526" s="12" t="str">
        <f t="shared" si="381"/>
        <v/>
      </c>
      <c r="DT526" s="12" t="str">
        <f t="shared" si="382"/>
        <v/>
      </c>
      <c r="DU526" s="12" t="str">
        <f t="shared" si="383"/>
        <v/>
      </c>
      <c r="DV526" s="12" t="str">
        <f t="shared" si="384"/>
        <v/>
      </c>
      <c r="DW526" s="12" t="str">
        <f t="shared" si="385"/>
        <v/>
      </c>
      <c r="DX526" s="12" t="str">
        <f t="shared" si="386"/>
        <v/>
      </c>
      <c r="DY526" s="12" t="str">
        <f t="shared" si="387"/>
        <v/>
      </c>
      <c r="DZ526" s="12" t="str">
        <f t="shared" si="388"/>
        <v/>
      </c>
      <c r="EA526" s="12" t="str">
        <f t="shared" si="389"/>
        <v/>
      </c>
      <c r="EB526" s="12" t="str">
        <f t="shared" si="390"/>
        <v/>
      </c>
      <c r="EC526" s="12" t="str">
        <f t="shared" si="391"/>
        <v/>
      </c>
      <c r="ED526" s="12" t="str">
        <f t="shared" si="392"/>
        <v/>
      </c>
      <c r="EE526" s="12" t="str">
        <f t="shared" si="393"/>
        <v/>
      </c>
      <c r="EF526" s="12" t="str">
        <f t="shared" si="394"/>
        <v/>
      </c>
      <c r="EG526" s="12" t="str">
        <f t="shared" si="395"/>
        <v/>
      </c>
      <c r="EH526" s="12" t="str">
        <f t="shared" si="396"/>
        <v/>
      </c>
      <c r="EI526" s="12" t="str">
        <f t="shared" si="397"/>
        <v/>
      </c>
      <c r="EK526" s="83" t="str">
        <f t="shared" si="429"/>
        <v/>
      </c>
      <c r="EM526" s="12" t="str">
        <f t="shared" si="430"/>
        <v/>
      </c>
      <c r="EO526" s="12" t="str">
        <f t="shared" si="431"/>
        <v/>
      </c>
      <c r="EQ526" s="12" t="str">
        <f>IF($EO526="", "", IF($EQ$8=$EQ$6, COUNTIF($EO$11:$EO$2510, "&gt;"&amp;$EO526)+1+COUNTIF($EO$11:$EO526, $EO526)-1, COUNTIF($EO$11:$EO$2510, "&lt;"&amp;$EO526)+1+COUNTIF($EO$11:$EO526, $EO526)-1))</f>
        <v/>
      </c>
    </row>
    <row r="527" spans="1:147" x14ac:dyDescent="0.55000000000000004">
      <c r="A527" s="8"/>
      <c r="B527" s="12" t="str">
        <f>IF($D527="", "", COUNTIF($D$11:$D527, $D527))</f>
        <v/>
      </c>
      <c r="C527" s="8"/>
      <c r="D527" s="45"/>
      <c r="E527" s="46"/>
      <c r="F527" s="47"/>
      <c r="G527" s="54"/>
      <c r="H527" s="54"/>
      <c r="I527" s="48"/>
      <c r="J527" s="49"/>
      <c r="K527" s="50"/>
      <c r="L527" s="50"/>
      <c r="M527" s="50"/>
      <c r="N527" s="50"/>
      <c r="O527" s="50"/>
      <c r="P527" s="50"/>
      <c r="Q527" s="50"/>
      <c r="R527" s="50"/>
      <c r="S527" s="50"/>
      <c r="T527" s="50"/>
      <c r="U527" s="51"/>
      <c r="V527" s="52"/>
      <c r="W527" s="53"/>
      <c r="X527" s="53"/>
      <c r="Y527" s="53"/>
      <c r="Z527" s="53"/>
      <c r="AA527" s="48"/>
      <c r="AB527" s="54"/>
      <c r="AC527" s="54"/>
      <c r="AD527" s="54"/>
      <c r="AE527" s="54"/>
      <c r="AF527" s="54"/>
      <c r="AG527" s="54"/>
      <c r="AH527" s="54"/>
      <c r="AI527" s="54"/>
      <c r="AJ527" s="49"/>
      <c r="AK527" s="48"/>
      <c r="AL527" s="54"/>
      <c r="AM527" s="54"/>
      <c r="AN527" s="54"/>
      <c r="AO527" s="54"/>
      <c r="AP527" s="54"/>
      <c r="AQ527" s="54"/>
      <c r="AR527" s="54"/>
      <c r="AS527" s="54"/>
      <c r="AT527" s="54"/>
      <c r="AU527" s="54"/>
      <c r="AV527" s="54"/>
      <c r="AW527" s="54"/>
      <c r="AX527" s="54"/>
      <c r="AY527" s="54"/>
      <c r="AZ527" s="54"/>
      <c r="BA527" s="54"/>
      <c r="BB527" s="54"/>
      <c r="BC527" s="54"/>
      <c r="BD527" s="54"/>
      <c r="BE527" s="54"/>
      <c r="BF527" s="54"/>
      <c r="BG527" s="54"/>
      <c r="BH527" s="54"/>
      <c r="BI527" s="54"/>
      <c r="BJ527" s="54"/>
      <c r="BK527" s="54"/>
      <c r="BL527" s="54"/>
      <c r="BM527" s="54"/>
      <c r="BN527" s="54"/>
      <c r="BO527" s="54"/>
      <c r="BP527" s="54"/>
      <c r="BQ527" s="54"/>
      <c r="BR527" s="54"/>
      <c r="BS527" s="54"/>
      <c r="BT527" s="54"/>
      <c r="BU527" s="54"/>
      <c r="BV527" s="54"/>
      <c r="BW527" s="54"/>
      <c r="BX527" s="49"/>
      <c r="BY527" s="55"/>
      <c r="BZ527" s="8"/>
      <c r="CE527" s="12" t="str">
        <f t="shared" si="419"/>
        <v/>
      </c>
      <c r="CG527" s="77" t="str">
        <f t="shared" si="420"/>
        <v/>
      </c>
      <c r="CH527" s="80" t="str">
        <f t="shared" si="421"/>
        <v/>
      </c>
      <c r="CL527" s="12" t="str">
        <f t="shared" si="422"/>
        <v/>
      </c>
      <c r="CM527" s="12" t="str">
        <f t="shared" si="423"/>
        <v/>
      </c>
      <c r="CN527" s="12" t="str" cm="1">
        <f t="array" ref="CN527">IF(OR($CE527="", $CG$3=""), "", IF(IFERROR(INDEX($K527:$T527, $CK527, MATCH(CN$3, $K$3:$T$3, 0)), "")="", $CC$4, $CC$3))</f>
        <v/>
      </c>
      <c r="CO527" s="12" t="str" cm="1">
        <f t="array" ref="CO527">IF(OR($CE527="", $CG$3=""), "", IF(IFERROR(INDEX($AA527:$AJ527, $CK527, MATCH(CO$3, $AA$3:$AJ$3, 0)), "")="", $CC$4, $CC$3))</f>
        <v/>
      </c>
      <c r="CP527" s="12" t="str">
        <f>IF(OR($CE527="", $CG$3=""), "", IF(CP$3='Property List &amp; Features'!$BG$9, $CC$3, IF(CP$3=$I527, $CC$3, $CC$4)))</f>
        <v/>
      </c>
      <c r="CQ527" s="12" t="str">
        <f>IF(OR($CE527="", $CG$3=""), "", IF(CQ$3='Property List &amp; Features'!$BG$9, $CC$3, IF(CQ$3=$J527, $CC$3, $CC$4)))</f>
        <v/>
      </c>
      <c r="CR527" s="12" t="str">
        <f t="shared" si="424"/>
        <v/>
      </c>
      <c r="CS527" s="12" t="str">
        <f t="shared" si="425"/>
        <v/>
      </c>
      <c r="CT527" s="12" t="str">
        <f t="shared" si="426"/>
        <v/>
      </c>
      <c r="CU527" s="12" t="str">
        <f t="shared" si="427"/>
        <v/>
      </c>
      <c r="CV527" s="12" t="str">
        <f t="shared" si="428"/>
        <v/>
      </c>
      <c r="CW527" s="12" t="str">
        <f t="shared" si="398"/>
        <v/>
      </c>
      <c r="CX527" s="12" t="str">
        <f t="shared" si="399"/>
        <v/>
      </c>
      <c r="CY527" s="12" t="str">
        <f t="shared" si="400"/>
        <v/>
      </c>
      <c r="CZ527" s="12" t="str">
        <f t="shared" si="401"/>
        <v/>
      </c>
      <c r="DA527" s="12" t="str">
        <f t="shared" si="402"/>
        <v/>
      </c>
      <c r="DB527" s="12" t="str">
        <f t="shared" si="403"/>
        <v/>
      </c>
      <c r="DC527" s="12" t="str">
        <f t="shared" si="404"/>
        <v/>
      </c>
      <c r="DD527" s="12" t="str">
        <f t="shared" si="405"/>
        <v/>
      </c>
      <c r="DE527" s="12" t="str">
        <f t="shared" si="406"/>
        <v/>
      </c>
      <c r="DF527" s="12" t="str">
        <f t="shared" si="407"/>
        <v/>
      </c>
      <c r="DG527" s="12" t="str">
        <f t="shared" si="408"/>
        <v/>
      </c>
      <c r="DH527" s="12" t="str">
        <f t="shared" si="409"/>
        <v/>
      </c>
      <c r="DI527" s="12" t="str">
        <f t="shared" si="410"/>
        <v/>
      </c>
      <c r="DJ527" s="12" t="str">
        <f t="shared" si="411"/>
        <v/>
      </c>
      <c r="DK527" s="12" t="str">
        <f t="shared" si="412"/>
        <v/>
      </c>
      <c r="DL527" s="12" t="str">
        <f t="shared" si="413"/>
        <v/>
      </c>
      <c r="DM527" s="12" t="str">
        <f t="shared" si="414"/>
        <v/>
      </c>
      <c r="DN527" s="12" t="str">
        <f t="shared" si="415"/>
        <v/>
      </c>
      <c r="DO527" s="12" t="str">
        <f t="shared" si="416"/>
        <v/>
      </c>
      <c r="DP527" s="12" t="str">
        <f t="shared" si="417"/>
        <v/>
      </c>
      <c r="DQ527" s="12" t="str">
        <f t="shared" si="418"/>
        <v/>
      </c>
      <c r="DR527" s="12" t="str">
        <f t="shared" si="380"/>
        <v/>
      </c>
      <c r="DS527" s="12" t="str">
        <f t="shared" si="381"/>
        <v/>
      </c>
      <c r="DT527" s="12" t="str">
        <f t="shared" si="382"/>
        <v/>
      </c>
      <c r="DU527" s="12" t="str">
        <f t="shared" si="383"/>
        <v/>
      </c>
      <c r="DV527" s="12" t="str">
        <f t="shared" si="384"/>
        <v/>
      </c>
      <c r="DW527" s="12" t="str">
        <f t="shared" si="385"/>
        <v/>
      </c>
      <c r="DX527" s="12" t="str">
        <f t="shared" si="386"/>
        <v/>
      </c>
      <c r="DY527" s="12" t="str">
        <f t="shared" si="387"/>
        <v/>
      </c>
      <c r="DZ527" s="12" t="str">
        <f t="shared" si="388"/>
        <v/>
      </c>
      <c r="EA527" s="12" t="str">
        <f t="shared" si="389"/>
        <v/>
      </c>
      <c r="EB527" s="12" t="str">
        <f t="shared" si="390"/>
        <v/>
      </c>
      <c r="EC527" s="12" t="str">
        <f t="shared" si="391"/>
        <v/>
      </c>
      <c r="ED527" s="12" t="str">
        <f t="shared" si="392"/>
        <v/>
      </c>
      <c r="EE527" s="12" t="str">
        <f t="shared" si="393"/>
        <v/>
      </c>
      <c r="EF527" s="12" t="str">
        <f t="shared" si="394"/>
        <v/>
      </c>
      <c r="EG527" s="12" t="str">
        <f t="shared" si="395"/>
        <v/>
      </c>
      <c r="EH527" s="12" t="str">
        <f t="shared" si="396"/>
        <v/>
      </c>
      <c r="EI527" s="12" t="str">
        <f t="shared" si="397"/>
        <v/>
      </c>
      <c r="EK527" s="83" t="str">
        <f t="shared" si="429"/>
        <v/>
      </c>
      <c r="EM527" s="12" t="str">
        <f t="shared" si="430"/>
        <v/>
      </c>
      <c r="EO527" s="12" t="str">
        <f t="shared" si="431"/>
        <v/>
      </c>
      <c r="EQ527" s="12" t="str">
        <f>IF($EO527="", "", IF($EQ$8=$EQ$6, COUNTIF($EO$11:$EO$2510, "&gt;"&amp;$EO527)+1+COUNTIF($EO$11:$EO527, $EO527)-1, COUNTIF($EO$11:$EO$2510, "&lt;"&amp;$EO527)+1+COUNTIF($EO$11:$EO527, $EO527)-1))</f>
        <v/>
      </c>
    </row>
    <row r="528" spans="1:147" x14ac:dyDescent="0.55000000000000004">
      <c r="A528" s="8"/>
      <c r="B528" s="12" t="str">
        <f>IF($D528="", "", COUNTIF($D$11:$D528, $D528))</f>
        <v/>
      </c>
      <c r="C528" s="8"/>
      <c r="D528" s="45"/>
      <c r="E528" s="46"/>
      <c r="F528" s="47"/>
      <c r="G528" s="54"/>
      <c r="H528" s="54"/>
      <c r="I528" s="48"/>
      <c r="J528" s="49"/>
      <c r="K528" s="50"/>
      <c r="L528" s="50"/>
      <c r="M528" s="50"/>
      <c r="N528" s="50"/>
      <c r="O528" s="50"/>
      <c r="P528" s="50"/>
      <c r="Q528" s="50"/>
      <c r="R528" s="50"/>
      <c r="S528" s="50"/>
      <c r="T528" s="50"/>
      <c r="U528" s="51"/>
      <c r="V528" s="52"/>
      <c r="W528" s="53"/>
      <c r="X528" s="53"/>
      <c r="Y528" s="53"/>
      <c r="Z528" s="53"/>
      <c r="AA528" s="48"/>
      <c r="AB528" s="54"/>
      <c r="AC528" s="54"/>
      <c r="AD528" s="54"/>
      <c r="AE528" s="54"/>
      <c r="AF528" s="54"/>
      <c r="AG528" s="54"/>
      <c r="AH528" s="54"/>
      <c r="AI528" s="54"/>
      <c r="AJ528" s="49"/>
      <c r="AK528" s="48"/>
      <c r="AL528" s="54"/>
      <c r="AM528" s="54"/>
      <c r="AN528" s="54"/>
      <c r="AO528" s="54"/>
      <c r="AP528" s="54"/>
      <c r="AQ528" s="54"/>
      <c r="AR528" s="54"/>
      <c r="AS528" s="54"/>
      <c r="AT528" s="54"/>
      <c r="AU528" s="54"/>
      <c r="AV528" s="54"/>
      <c r="AW528" s="54"/>
      <c r="AX528" s="54"/>
      <c r="AY528" s="54"/>
      <c r="AZ528" s="54"/>
      <c r="BA528" s="54"/>
      <c r="BB528" s="54"/>
      <c r="BC528" s="54"/>
      <c r="BD528" s="54"/>
      <c r="BE528" s="54"/>
      <c r="BF528" s="54"/>
      <c r="BG528" s="54"/>
      <c r="BH528" s="54"/>
      <c r="BI528" s="54"/>
      <c r="BJ528" s="54"/>
      <c r="BK528" s="54"/>
      <c r="BL528" s="54"/>
      <c r="BM528" s="54"/>
      <c r="BN528" s="54"/>
      <c r="BO528" s="54"/>
      <c r="BP528" s="54"/>
      <c r="BQ528" s="54"/>
      <c r="BR528" s="54"/>
      <c r="BS528" s="54"/>
      <c r="BT528" s="54"/>
      <c r="BU528" s="54"/>
      <c r="BV528" s="54"/>
      <c r="BW528" s="54"/>
      <c r="BX528" s="49"/>
      <c r="BY528" s="55"/>
      <c r="BZ528" s="8"/>
      <c r="CE528" s="12" t="str">
        <f t="shared" si="419"/>
        <v/>
      </c>
      <c r="CG528" s="77" t="str">
        <f t="shared" si="420"/>
        <v/>
      </c>
      <c r="CH528" s="80" t="str">
        <f t="shared" si="421"/>
        <v/>
      </c>
      <c r="CL528" s="12" t="str">
        <f t="shared" si="422"/>
        <v/>
      </c>
      <c r="CM528" s="12" t="str">
        <f t="shared" si="423"/>
        <v/>
      </c>
      <c r="CN528" s="12" t="str" cm="1">
        <f t="array" ref="CN528">IF(OR($CE528="", $CG$3=""), "", IF(IFERROR(INDEX($K528:$T528, $CK528, MATCH(CN$3, $K$3:$T$3, 0)), "")="", $CC$4, $CC$3))</f>
        <v/>
      </c>
      <c r="CO528" s="12" t="str" cm="1">
        <f t="array" ref="CO528">IF(OR($CE528="", $CG$3=""), "", IF(IFERROR(INDEX($AA528:$AJ528, $CK528, MATCH(CO$3, $AA$3:$AJ$3, 0)), "")="", $CC$4, $CC$3))</f>
        <v/>
      </c>
      <c r="CP528" s="12" t="str">
        <f>IF(OR($CE528="", $CG$3=""), "", IF(CP$3='Property List &amp; Features'!$BG$9, $CC$3, IF(CP$3=$I528, $CC$3, $CC$4)))</f>
        <v/>
      </c>
      <c r="CQ528" s="12" t="str">
        <f>IF(OR($CE528="", $CG$3=""), "", IF(CQ$3='Property List &amp; Features'!$BG$9, $CC$3, IF(CQ$3=$J528, $CC$3, $CC$4)))</f>
        <v/>
      </c>
      <c r="CR528" s="12" t="str">
        <f t="shared" si="424"/>
        <v/>
      </c>
      <c r="CS528" s="12" t="str">
        <f t="shared" si="425"/>
        <v/>
      </c>
      <c r="CT528" s="12" t="str">
        <f t="shared" si="426"/>
        <v/>
      </c>
      <c r="CU528" s="12" t="str">
        <f t="shared" si="427"/>
        <v/>
      </c>
      <c r="CV528" s="12" t="str">
        <f t="shared" si="428"/>
        <v/>
      </c>
      <c r="CW528" s="12" t="str">
        <f t="shared" si="398"/>
        <v/>
      </c>
      <c r="CX528" s="12" t="str">
        <f t="shared" si="399"/>
        <v/>
      </c>
      <c r="CY528" s="12" t="str">
        <f t="shared" si="400"/>
        <v/>
      </c>
      <c r="CZ528" s="12" t="str">
        <f t="shared" si="401"/>
        <v/>
      </c>
      <c r="DA528" s="12" t="str">
        <f t="shared" si="402"/>
        <v/>
      </c>
      <c r="DB528" s="12" t="str">
        <f t="shared" si="403"/>
        <v/>
      </c>
      <c r="DC528" s="12" t="str">
        <f t="shared" si="404"/>
        <v/>
      </c>
      <c r="DD528" s="12" t="str">
        <f t="shared" si="405"/>
        <v/>
      </c>
      <c r="DE528" s="12" t="str">
        <f t="shared" si="406"/>
        <v/>
      </c>
      <c r="DF528" s="12" t="str">
        <f t="shared" si="407"/>
        <v/>
      </c>
      <c r="DG528" s="12" t="str">
        <f t="shared" si="408"/>
        <v/>
      </c>
      <c r="DH528" s="12" t="str">
        <f t="shared" si="409"/>
        <v/>
      </c>
      <c r="DI528" s="12" t="str">
        <f t="shared" si="410"/>
        <v/>
      </c>
      <c r="DJ528" s="12" t="str">
        <f t="shared" si="411"/>
        <v/>
      </c>
      <c r="DK528" s="12" t="str">
        <f t="shared" si="412"/>
        <v/>
      </c>
      <c r="DL528" s="12" t="str">
        <f t="shared" si="413"/>
        <v/>
      </c>
      <c r="DM528" s="12" t="str">
        <f t="shared" si="414"/>
        <v/>
      </c>
      <c r="DN528" s="12" t="str">
        <f t="shared" si="415"/>
        <v/>
      </c>
      <c r="DO528" s="12" t="str">
        <f t="shared" si="416"/>
        <v/>
      </c>
      <c r="DP528" s="12" t="str">
        <f t="shared" si="417"/>
        <v/>
      </c>
      <c r="DQ528" s="12" t="str">
        <f t="shared" si="418"/>
        <v/>
      </c>
      <c r="DR528" s="12" t="str">
        <f t="shared" si="380"/>
        <v/>
      </c>
      <c r="DS528" s="12" t="str">
        <f t="shared" si="381"/>
        <v/>
      </c>
      <c r="DT528" s="12" t="str">
        <f t="shared" si="382"/>
        <v/>
      </c>
      <c r="DU528" s="12" t="str">
        <f t="shared" si="383"/>
        <v/>
      </c>
      <c r="DV528" s="12" t="str">
        <f t="shared" si="384"/>
        <v/>
      </c>
      <c r="DW528" s="12" t="str">
        <f t="shared" si="385"/>
        <v/>
      </c>
      <c r="DX528" s="12" t="str">
        <f t="shared" si="386"/>
        <v/>
      </c>
      <c r="DY528" s="12" t="str">
        <f t="shared" si="387"/>
        <v/>
      </c>
      <c r="DZ528" s="12" t="str">
        <f t="shared" si="388"/>
        <v/>
      </c>
      <c r="EA528" s="12" t="str">
        <f t="shared" si="389"/>
        <v/>
      </c>
      <c r="EB528" s="12" t="str">
        <f t="shared" si="390"/>
        <v/>
      </c>
      <c r="EC528" s="12" t="str">
        <f t="shared" si="391"/>
        <v/>
      </c>
      <c r="ED528" s="12" t="str">
        <f t="shared" si="392"/>
        <v/>
      </c>
      <c r="EE528" s="12" t="str">
        <f t="shared" si="393"/>
        <v/>
      </c>
      <c r="EF528" s="12" t="str">
        <f t="shared" si="394"/>
        <v/>
      </c>
      <c r="EG528" s="12" t="str">
        <f t="shared" si="395"/>
        <v/>
      </c>
      <c r="EH528" s="12" t="str">
        <f t="shared" si="396"/>
        <v/>
      </c>
      <c r="EI528" s="12" t="str">
        <f t="shared" si="397"/>
        <v/>
      </c>
      <c r="EK528" s="83" t="str">
        <f t="shared" si="429"/>
        <v/>
      </c>
      <c r="EM528" s="12" t="str">
        <f t="shared" si="430"/>
        <v/>
      </c>
      <c r="EO528" s="12" t="str">
        <f t="shared" si="431"/>
        <v/>
      </c>
      <c r="EQ528" s="12" t="str">
        <f>IF($EO528="", "", IF($EQ$8=$EQ$6, COUNTIF($EO$11:$EO$2510, "&gt;"&amp;$EO528)+1+COUNTIF($EO$11:$EO528, $EO528)-1, COUNTIF($EO$11:$EO$2510, "&lt;"&amp;$EO528)+1+COUNTIF($EO$11:$EO528, $EO528)-1))</f>
        <v/>
      </c>
    </row>
    <row r="529" spans="1:147" x14ac:dyDescent="0.55000000000000004">
      <c r="A529" s="8"/>
      <c r="B529" s="12" t="str">
        <f>IF($D529="", "", COUNTIF($D$11:$D529, $D529))</f>
        <v/>
      </c>
      <c r="C529" s="8"/>
      <c r="D529" s="45"/>
      <c r="E529" s="46"/>
      <c r="F529" s="47"/>
      <c r="G529" s="54"/>
      <c r="H529" s="54"/>
      <c r="I529" s="48"/>
      <c r="J529" s="49"/>
      <c r="K529" s="50"/>
      <c r="L529" s="50"/>
      <c r="M529" s="50"/>
      <c r="N529" s="50"/>
      <c r="O529" s="50"/>
      <c r="P529" s="50"/>
      <c r="Q529" s="50"/>
      <c r="R529" s="50"/>
      <c r="S529" s="50"/>
      <c r="T529" s="50"/>
      <c r="U529" s="51"/>
      <c r="V529" s="52"/>
      <c r="W529" s="53"/>
      <c r="X529" s="53"/>
      <c r="Y529" s="53"/>
      <c r="Z529" s="53"/>
      <c r="AA529" s="48"/>
      <c r="AB529" s="54"/>
      <c r="AC529" s="54"/>
      <c r="AD529" s="54"/>
      <c r="AE529" s="54"/>
      <c r="AF529" s="54"/>
      <c r="AG529" s="54"/>
      <c r="AH529" s="54"/>
      <c r="AI529" s="54"/>
      <c r="AJ529" s="49"/>
      <c r="AK529" s="48"/>
      <c r="AL529" s="54"/>
      <c r="AM529" s="54"/>
      <c r="AN529" s="54"/>
      <c r="AO529" s="54"/>
      <c r="AP529" s="54"/>
      <c r="AQ529" s="54"/>
      <c r="AR529" s="54"/>
      <c r="AS529" s="54"/>
      <c r="AT529" s="54"/>
      <c r="AU529" s="54"/>
      <c r="AV529" s="54"/>
      <c r="AW529" s="54"/>
      <c r="AX529" s="54"/>
      <c r="AY529" s="54"/>
      <c r="AZ529" s="54"/>
      <c r="BA529" s="54"/>
      <c r="BB529" s="54"/>
      <c r="BC529" s="54"/>
      <c r="BD529" s="54"/>
      <c r="BE529" s="54"/>
      <c r="BF529" s="54"/>
      <c r="BG529" s="54"/>
      <c r="BH529" s="54"/>
      <c r="BI529" s="54"/>
      <c r="BJ529" s="54"/>
      <c r="BK529" s="54"/>
      <c r="BL529" s="54"/>
      <c r="BM529" s="54"/>
      <c r="BN529" s="54"/>
      <c r="BO529" s="54"/>
      <c r="BP529" s="54"/>
      <c r="BQ529" s="54"/>
      <c r="BR529" s="54"/>
      <c r="BS529" s="54"/>
      <c r="BT529" s="54"/>
      <c r="BU529" s="54"/>
      <c r="BV529" s="54"/>
      <c r="BW529" s="54"/>
      <c r="BX529" s="49"/>
      <c r="BY529" s="55"/>
      <c r="BZ529" s="8"/>
      <c r="CE529" s="12" t="str">
        <f t="shared" si="419"/>
        <v/>
      </c>
      <c r="CG529" s="77" t="str">
        <f t="shared" si="420"/>
        <v/>
      </c>
      <c r="CH529" s="80" t="str">
        <f t="shared" si="421"/>
        <v/>
      </c>
      <c r="CL529" s="12" t="str">
        <f t="shared" si="422"/>
        <v/>
      </c>
      <c r="CM529" s="12" t="str">
        <f t="shared" si="423"/>
        <v/>
      </c>
      <c r="CN529" s="12" t="str" cm="1">
        <f t="array" ref="CN529">IF(OR($CE529="", $CG$3=""), "", IF(IFERROR(INDEX($K529:$T529, $CK529, MATCH(CN$3, $K$3:$T$3, 0)), "")="", $CC$4, $CC$3))</f>
        <v/>
      </c>
      <c r="CO529" s="12" t="str" cm="1">
        <f t="array" ref="CO529">IF(OR($CE529="", $CG$3=""), "", IF(IFERROR(INDEX($AA529:$AJ529, $CK529, MATCH(CO$3, $AA$3:$AJ$3, 0)), "")="", $CC$4, $CC$3))</f>
        <v/>
      </c>
      <c r="CP529" s="12" t="str">
        <f>IF(OR($CE529="", $CG$3=""), "", IF(CP$3='Property List &amp; Features'!$BG$9, $CC$3, IF(CP$3=$I529, $CC$3, $CC$4)))</f>
        <v/>
      </c>
      <c r="CQ529" s="12" t="str">
        <f>IF(OR($CE529="", $CG$3=""), "", IF(CQ$3='Property List &amp; Features'!$BG$9, $CC$3, IF(CQ$3=$J529, $CC$3, $CC$4)))</f>
        <v/>
      </c>
      <c r="CR529" s="12" t="str">
        <f t="shared" si="424"/>
        <v/>
      </c>
      <c r="CS529" s="12" t="str">
        <f t="shared" si="425"/>
        <v/>
      </c>
      <c r="CT529" s="12" t="str">
        <f t="shared" si="426"/>
        <v/>
      </c>
      <c r="CU529" s="12" t="str">
        <f t="shared" si="427"/>
        <v/>
      </c>
      <c r="CV529" s="12" t="str">
        <f t="shared" si="428"/>
        <v/>
      </c>
      <c r="CW529" s="12" t="str">
        <f t="shared" si="398"/>
        <v/>
      </c>
      <c r="CX529" s="12" t="str">
        <f t="shared" si="399"/>
        <v/>
      </c>
      <c r="CY529" s="12" t="str">
        <f t="shared" si="400"/>
        <v/>
      </c>
      <c r="CZ529" s="12" t="str">
        <f t="shared" si="401"/>
        <v/>
      </c>
      <c r="DA529" s="12" t="str">
        <f t="shared" si="402"/>
        <v/>
      </c>
      <c r="DB529" s="12" t="str">
        <f t="shared" si="403"/>
        <v/>
      </c>
      <c r="DC529" s="12" t="str">
        <f t="shared" si="404"/>
        <v/>
      </c>
      <c r="DD529" s="12" t="str">
        <f t="shared" si="405"/>
        <v/>
      </c>
      <c r="DE529" s="12" t="str">
        <f t="shared" si="406"/>
        <v/>
      </c>
      <c r="DF529" s="12" t="str">
        <f t="shared" si="407"/>
        <v/>
      </c>
      <c r="DG529" s="12" t="str">
        <f t="shared" si="408"/>
        <v/>
      </c>
      <c r="DH529" s="12" t="str">
        <f t="shared" si="409"/>
        <v/>
      </c>
      <c r="DI529" s="12" t="str">
        <f t="shared" si="410"/>
        <v/>
      </c>
      <c r="DJ529" s="12" t="str">
        <f t="shared" si="411"/>
        <v/>
      </c>
      <c r="DK529" s="12" t="str">
        <f t="shared" si="412"/>
        <v/>
      </c>
      <c r="DL529" s="12" t="str">
        <f t="shared" si="413"/>
        <v/>
      </c>
      <c r="DM529" s="12" t="str">
        <f t="shared" si="414"/>
        <v/>
      </c>
      <c r="DN529" s="12" t="str">
        <f t="shared" si="415"/>
        <v/>
      </c>
      <c r="DO529" s="12" t="str">
        <f t="shared" si="416"/>
        <v/>
      </c>
      <c r="DP529" s="12" t="str">
        <f t="shared" si="417"/>
        <v/>
      </c>
      <c r="DQ529" s="12" t="str">
        <f t="shared" si="418"/>
        <v/>
      </c>
      <c r="DR529" s="12" t="str">
        <f t="shared" ref="DR529:DR592" si="432">IF(OR($CE529="", $CG$3=""), "", IF(BG529="", $CC$3, IF(BG529=DR$3, $CC$3, $CC$4)))</f>
        <v/>
      </c>
      <c r="DS529" s="12" t="str">
        <f t="shared" ref="DS529:DS592" si="433">IF(OR($CE529="", $CG$3=""), "", IF(BH529="", $CC$3, IF(BH529=DS$3, $CC$3, $CC$4)))</f>
        <v/>
      </c>
      <c r="DT529" s="12" t="str">
        <f t="shared" ref="DT529:DT592" si="434">IF(OR($CE529="", $CG$3=""), "", IF(BI529="", $CC$3, IF(BI529=DT$3, $CC$3, $CC$4)))</f>
        <v/>
      </c>
      <c r="DU529" s="12" t="str">
        <f t="shared" ref="DU529:DU592" si="435">IF(OR($CE529="", $CG$3=""), "", IF(BJ529="", $CC$3, IF(BJ529=DU$3, $CC$3, $CC$4)))</f>
        <v/>
      </c>
      <c r="DV529" s="12" t="str">
        <f t="shared" ref="DV529:DV592" si="436">IF(OR($CE529="", $CG$3=""), "", IF(BK529="", $CC$3, IF(BK529=DV$3, $CC$3, $CC$4)))</f>
        <v/>
      </c>
      <c r="DW529" s="12" t="str">
        <f t="shared" ref="DW529:DW592" si="437">IF(OR($CE529="", $CG$3=""), "", IF(BL529="", $CC$3, IF(BL529=DW$3, $CC$3, $CC$4)))</f>
        <v/>
      </c>
      <c r="DX529" s="12" t="str">
        <f t="shared" ref="DX529:DX592" si="438">IF(OR($CE529="", $CG$3=""), "", IF(BM529="", $CC$3, IF(BM529=DX$3, $CC$3, $CC$4)))</f>
        <v/>
      </c>
      <c r="DY529" s="12" t="str">
        <f t="shared" ref="DY529:DY592" si="439">IF(OR($CE529="", $CG$3=""), "", IF(BN529="", $CC$3, IF(BN529=DY$3, $CC$3, $CC$4)))</f>
        <v/>
      </c>
      <c r="DZ529" s="12" t="str">
        <f t="shared" ref="DZ529:DZ592" si="440">IF(OR($CE529="", $CG$3=""), "", IF(BO529="", $CC$3, IF(BO529=DZ$3, $CC$3, $CC$4)))</f>
        <v/>
      </c>
      <c r="EA529" s="12" t="str">
        <f t="shared" ref="EA529:EA592" si="441">IF(OR($CE529="", $CG$3=""), "", IF(BP529="", $CC$3, IF(BP529=EA$3, $CC$3, $CC$4)))</f>
        <v/>
      </c>
      <c r="EB529" s="12" t="str">
        <f t="shared" ref="EB529:EB592" si="442">IF(OR($CE529="", $CG$3=""), "", IF(BQ529="", $CC$3, IF(BQ529=EB$3, $CC$3, $CC$4)))</f>
        <v/>
      </c>
      <c r="EC529" s="12" t="str">
        <f t="shared" ref="EC529:EC592" si="443">IF(OR($CE529="", $CG$3=""), "", IF(BR529="", $CC$3, IF(BR529=EC$3, $CC$3, $CC$4)))</f>
        <v/>
      </c>
      <c r="ED529" s="12" t="str">
        <f t="shared" ref="ED529:ED592" si="444">IF(OR($CE529="", $CG$3=""), "", IF(BS529="", $CC$3, IF(BS529=ED$3, $CC$3, $CC$4)))</f>
        <v/>
      </c>
      <c r="EE529" s="12" t="str">
        <f t="shared" ref="EE529:EE592" si="445">IF(OR($CE529="", $CG$3=""), "", IF(BT529="", $CC$3, IF(BT529=EE$3, $CC$3, $CC$4)))</f>
        <v/>
      </c>
      <c r="EF529" s="12" t="str">
        <f t="shared" ref="EF529:EF592" si="446">IF(OR($CE529="", $CG$3=""), "", IF(BU529="", $CC$3, IF(BU529=EF$3, $CC$3, $CC$4)))</f>
        <v/>
      </c>
      <c r="EG529" s="12" t="str">
        <f t="shared" ref="EG529:EG592" si="447">IF(OR($CE529="", $CG$3=""), "", IF(BV529="", $CC$3, IF(BV529=EG$3, $CC$3, $CC$4)))</f>
        <v/>
      </c>
      <c r="EH529" s="12" t="str">
        <f t="shared" ref="EH529:EH592" si="448">IF(OR($CE529="", $CG$3=""), "", IF(BW529="", $CC$3, IF(BW529=EH$3, $CC$3, $CC$4)))</f>
        <v/>
      </c>
      <c r="EI529" s="12" t="str">
        <f t="shared" ref="EI529:EI592" si="449">IF(OR($CE529="", $CG$3=""), "", IF(BX529="", $CC$3, IF(BX529=EI$3, $CC$3, $CC$4)))</f>
        <v/>
      </c>
      <c r="EK529" s="83" t="str">
        <f t="shared" si="429"/>
        <v/>
      </c>
      <c r="EM529" s="12" t="str">
        <f t="shared" si="430"/>
        <v/>
      </c>
      <c r="EO529" s="12" t="str">
        <f t="shared" si="431"/>
        <v/>
      </c>
      <c r="EQ529" s="12" t="str">
        <f>IF($EO529="", "", IF($EQ$8=$EQ$6, COUNTIF($EO$11:$EO$2510, "&gt;"&amp;$EO529)+1+COUNTIF($EO$11:$EO529, $EO529)-1, COUNTIF($EO$11:$EO$2510, "&lt;"&amp;$EO529)+1+COUNTIF($EO$11:$EO529, $EO529)-1))</f>
        <v/>
      </c>
    </row>
    <row r="530" spans="1:147" x14ac:dyDescent="0.55000000000000004">
      <c r="A530" s="8"/>
      <c r="B530" s="12" t="str">
        <f>IF($D530="", "", COUNTIF($D$11:$D530, $D530))</f>
        <v/>
      </c>
      <c r="C530" s="8"/>
      <c r="D530" s="45"/>
      <c r="E530" s="46"/>
      <c r="F530" s="47"/>
      <c r="G530" s="54"/>
      <c r="H530" s="54"/>
      <c r="I530" s="48"/>
      <c r="J530" s="49"/>
      <c r="K530" s="50"/>
      <c r="L530" s="50"/>
      <c r="M530" s="50"/>
      <c r="N530" s="50"/>
      <c r="O530" s="50"/>
      <c r="P530" s="50"/>
      <c r="Q530" s="50"/>
      <c r="R530" s="50"/>
      <c r="S530" s="50"/>
      <c r="T530" s="50"/>
      <c r="U530" s="51"/>
      <c r="V530" s="52"/>
      <c r="W530" s="53"/>
      <c r="X530" s="53"/>
      <c r="Y530" s="53"/>
      <c r="Z530" s="53"/>
      <c r="AA530" s="48"/>
      <c r="AB530" s="54"/>
      <c r="AC530" s="54"/>
      <c r="AD530" s="54"/>
      <c r="AE530" s="54"/>
      <c r="AF530" s="54"/>
      <c r="AG530" s="54"/>
      <c r="AH530" s="54"/>
      <c r="AI530" s="54"/>
      <c r="AJ530" s="49"/>
      <c r="AK530" s="48"/>
      <c r="AL530" s="54"/>
      <c r="AM530" s="54"/>
      <c r="AN530" s="54"/>
      <c r="AO530" s="54"/>
      <c r="AP530" s="54"/>
      <c r="AQ530" s="54"/>
      <c r="AR530" s="54"/>
      <c r="AS530" s="54"/>
      <c r="AT530" s="54"/>
      <c r="AU530" s="54"/>
      <c r="AV530" s="54"/>
      <c r="AW530" s="54"/>
      <c r="AX530" s="54"/>
      <c r="AY530" s="54"/>
      <c r="AZ530" s="54"/>
      <c r="BA530" s="54"/>
      <c r="BB530" s="54"/>
      <c r="BC530" s="54"/>
      <c r="BD530" s="54"/>
      <c r="BE530" s="54"/>
      <c r="BF530" s="54"/>
      <c r="BG530" s="54"/>
      <c r="BH530" s="54"/>
      <c r="BI530" s="54"/>
      <c r="BJ530" s="54"/>
      <c r="BK530" s="54"/>
      <c r="BL530" s="54"/>
      <c r="BM530" s="54"/>
      <c r="BN530" s="54"/>
      <c r="BO530" s="54"/>
      <c r="BP530" s="54"/>
      <c r="BQ530" s="54"/>
      <c r="BR530" s="54"/>
      <c r="BS530" s="54"/>
      <c r="BT530" s="54"/>
      <c r="BU530" s="54"/>
      <c r="BV530" s="54"/>
      <c r="BW530" s="54"/>
      <c r="BX530" s="49"/>
      <c r="BY530" s="55"/>
      <c r="BZ530" s="8"/>
      <c r="CE530" s="12" t="str">
        <f t="shared" si="419"/>
        <v/>
      </c>
      <c r="CG530" s="77" t="str">
        <f t="shared" si="420"/>
        <v/>
      </c>
      <c r="CH530" s="80" t="str">
        <f t="shared" si="421"/>
        <v/>
      </c>
      <c r="CL530" s="12" t="str">
        <f t="shared" si="422"/>
        <v/>
      </c>
      <c r="CM530" s="12" t="str">
        <f t="shared" si="423"/>
        <v/>
      </c>
      <c r="CN530" s="12" t="str" cm="1">
        <f t="array" ref="CN530">IF(OR($CE530="", $CG$3=""), "", IF(IFERROR(INDEX($K530:$T530, $CK530, MATCH(CN$3, $K$3:$T$3, 0)), "")="", $CC$4, $CC$3))</f>
        <v/>
      </c>
      <c r="CO530" s="12" t="str" cm="1">
        <f t="array" ref="CO530">IF(OR($CE530="", $CG$3=""), "", IF(IFERROR(INDEX($AA530:$AJ530, $CK530, MATCH(CO$3, $AA$3:$AJ$3, 0)), "")="", $CC$4, $CC$3))</f>
        <v/>
      </c>
      <c r="CP530" s="12" t="str">
        <f>IF(OR($CE530="", $CG$3=""), "", IF(CP$3='Property List &amp; Features'!$BG$9, $CC$3, IF(CP$3=$I530, $CC$3, $CC$4)))</f>
        <v/>
      </c>
      <c r="CQ530" s="12" t="str">
        <f>IF(OR($CE530="", $CG$3=""), "", IF(CQ$3='Property List &amp; Features'!$BG$9, $CC$3, IF(CQ$3=$J530, $CC$3, $CC$4)))</f>
        <v/>
      </c>
      <c r="CR530" s="12" t="str">
        <f t="shared" si="424"/>
        <v/>
      </c>
      <c r="CS530" s="12" t="str">
        <f t="shared" si="425"/>
        <v/>
      </c>
      <c r="CT530" s="12" t="str">
        <f t="shared" si="426"/>
        <v/>
      </c>
      <c r="CU530" s="12" t="str">
        <f t="shared" si="427"/>
        <v/>
      </c>
      <c r="CV530" s="12" t="str">
        <f t="shared" si="428"/>
        <v/>
      </c>
      <c r="CW530" s="12" t="str">
        <f t="shared" ref="CW530:CW593" si="450">IF(OR($CE530="", $CG$3=""), "", IF(AL530="", $CC$3, IF(AL530=CW$3, $CC$3, $CC$4)))</f>
        <v/>
      </c>
      <c r="CX530" s="12" t="str">
        <f t="shared" ref="CX530:CX593" si="451">IF(OR($CE530="", $CG$3=""), "", IF(AM530="", $CC$3, IF(AM530=CX$3, $CC$3, $CC$4)))</f>
        <v/>
      </c>
      <c r="CY530" s="12" t="str">
        <f t="shared" ref="CY530:CY593" si="452">IF(OR($CE530="", $CG$3=""), "", IF(AN530="", $CC$3, IF(AN530=CY$3, $CC$3, $CC$4)))</f>
        <v/>
      </c>
      <c r="CZ530" s="12" t="str">
        <f t="shared" ref="CZ530:CZ593" si="453">IF(OR($CE530="", $CG$3=""), "", IF(AO530="", $CC$3, IF(AO530=CZ$3, $CC$3, $CC$4)))</f>
        <v/>
      </c>
      <c r="DA530" s="12" t="str">
        <f t="shared" ref="DA530:DA593" si="454">IF(OR($CE530="", $CG$3=""), "", IF(AP530="", $CC$3, IF(AP530=DA$3, $CC$3, $CC$4)))</f>
        <v/>
      </c>
      <c r="DB530" s="12" t="str">
        <f t="shared" ref="DB530:DB593" si="455">IF(OR($CE530="", $CG$3=""), "", IF(AQ530="", $CC$3, IF(AQ530=DB$3, $CC$3, $CC$4)))</f>
        <v/>
      </c>
      <c r="DC530" s="12" t="str">
        <f t="shared" ref="DC530:DC593" si="456">IF(OR($CE530="", $CG$3=""), "", IF(AR530="", $CC$3, IF(AR530=DC$3, $CC$3, $CC$4)))</f>
        <v/>
      </c>
      <c r="DD530" s="12" t="str">
        <f t="shared" ref="DD530:DD593" si="457">IF(OR($CE530="", $CG$3=""), "", IF(AS530="", $CC$3, IF(AS530=DD$3, $CC$3, $CC$4)))</f>
        <v/>
      </c>
      <c r="DE530" s="12" t="str">
        <f t="shared" ref="DE530:DE593" si="458">IF(OR($CE530="", $CG$3=""), "", IF(AT530="", $CC$3, IF(AT530=DE$3, $CC$3, $CC$4)))</f>
        <v/>
      </c>
      <c r="DF530" s="12" t="str">
        <f t="shared" ref="DF530:DF593" si="459">IF(OR($CE530="", $CG$3=""), "", IF(AU530="", $CC$3, IF(AU530=DF$3, $CC$3, $CC$4)))</f>
        <v/>
      </c>
      <c r="DG530" s="12" t="str">
        <f t="shared" ref="DG530:DG593" si="460">IF(OR($CE530="", $CG$3=""), "", IF(AV530="", $CC$3, IF(AV530=DG$3, $CC$3, $CC$4)))</f>
        <v/>
      </c>
      <c r="DH530" s="12" t="str">
        <f t="shared" ref="DH530:DH593" si="461">IF(OR($CE530="", $CG$3=""), "", IF(AW530="", $CC$3, IF(AW530=DH$3, $CC$3, $CC$4)))</f>
        <v/>
      </c>
      <c r="DI530" s="12" t="str">
        <f t="shared" ref="DI530:DI593" si="462">IF(OR($CE530="", $CG$3=""), "", IF(AX530="", $CC$3, IF(AX530=DI$3, $CC$3, $CC$4)))</f>
        <v/>
      </c>
      <c r="DJ530" s="12" t="str">
        <f t="shared" ref="DJ530:DJ593" si="463">IF(OR($CE530="", $CG$3=""), "", IF(AY530="", $CC$3, IF(AY530=DJ$3, $CC$3, $CC$4)))</f>
        <v/>
      </c>
      <c r="DK530" s="12" t="str">
        <f t="shared" ref="DK530:DK593" si="464">IF(OR($CE530="", $CG$3=""), "", IF(AZ530="", $CC$3, IF(AZ530=DK$3, $CC$3, $CC$4)))</f>
        <v/>
      </c>
      <c r="DL530" s="12" t="str">
        <f t="shared" ref="DL530:DL593" si="465">IF(OR($CE530="", $CG$3=""), "", IF(BA530="", $CC$3, IF(BA530=DL$3, $CC$3, $CC$4)))</f>
        <v/>
      </c>
      <c r="DM530" s="12" t="str">
        <f t="shared" ref="DM530:DM593" si="466">IF(OR($CE530="", $CG$3=""), "", IF(BB530="", $CC$3, IF(BB530=DM$3, $CC$3, $CC$4)))</f>
        <v/>
      </c>
      <c r="DN530" s="12" t="str">
        <f t="shared" ref="DN530:DN593" si="467">IF(OR($CE530="", $CG$3=""), "", IF(BC530="", $CC$3, IF(BC530=DN$3, $CC$3, $CC$4)))</f>
        <v/>
      </c>
      <c r="DO530" s="12" t="str">
        <f t="shared" ref="DO530:DO593" si="468">IF(OR($CE530="", $CG$3=""), "", IF(BD530="", $CC$3, IF(BD530=DO$3, $CC$3, $CC$4)))</f>
        <v/>
      </c>
      <c r="DP530" s="12" t="str">
        <f t="shared" ref="DP530:DP593" si="469">IF(OR($CE530="", $CG$3=""), "", IF(BE530="", $CC$3, IF(BE530=DP$3, $CC$3, $CC$4)))</f>
        <v/>
      </c>
      <c r="DQ530" s="12" t="str">
        <f t="shared" ref="DQ530:DQ593" si="470">IF(OR($CE530="", $CG$3=""), "", IF(BF530="", $CC$3, IF(BF530=DQ$3, $CC$3, $CC$4)))</f>
        <v/>
      </c>
      <c r="DR530" s="12" t="str">
        <f t="shared" si="432"/>
        <v/>
      </c>
      <c r="DS530" s="12" t="str">
        <f t="shared" si="433"/>
        <v/>
      </c>
      <c r="DT530" s="12" t="str">
        <f t="shared" si="434"/>
        <v/>
      </c>
      <c r="DU530" s="12" t="str">
        <f t="shared" si="435"/>
        <v/>
      </c>
      <c r="DV530" s="12" t="str">
        <f t="shared" si="436"/>
        <v/>
      </c>
      <c r="DW530" s="12" t="str">
        <f t="shared" si="437"/>
        <v/>
      </c>
      <c r="DX530" s="12" t="str">
        <f t="shared" si="438"/>
        <v/>
      </c>
      <c r="DY530" s="12" t="str">
        <f t="shared" si="439"/>
        <v/>
      </c>
      <c r="DZ530" s="12" t="str">
        <f t="shared" si="440"/>
        <v/>
      </c>
      <c r="EA530" s="12" t="str">
        <f t="shared" si="441"/>
        <v/>
      </c>
      <c r="EB530" s="12" t="str">
        <f t="shared" si="442"/>
        <v/>
      </c>
      <c r="EC530" s="12" t="str">
        <f t="shared" si="443"/>
        <v/>
      </c>
      <c r="ED530" s="12" t="str">
        <f t="shared" si="444"/>
        <v/>
      </c>
      <c r="EE530" s="12" t="str">
        <f t="shared" si="445"/>
        <v/>
      </c>
      <c r="EF530" s="12" t="str">
        <f t="shared" si="446"/>
        <v/>
      </c>
      <c r="EG530" s="12" t="str">
        <f t="shared" si="447"/>
        <v/>
      </c>
      <c r="EH530" s="12" t="str">
        <f t="shared" si="448"/>
        <v/>
      </c>
      <c r="EI530" s="12" t="str">
        <f t="shared" si="449"/>
        <v/>
      </c>
      <c r="EK530" s="83" t="str">
        <f t="shared" si="429"/>
        <v/>
      </c>
      <c r="EM530" s="12" t="str">
        <f t="shared" si="430"/>
        <v/>
      </c>
      <c r="EO530" s="12" t="str">
        <f t="shared" si="431"/>
        <v/>
      </c>
      <c r="EQ530" s="12" t="str">
        <f>IF($EO530="", "", IF($EQ$8=$EQ$6, COUNTIF($EO$11:$EO$2510, "&gt;"&amp;$EO530)+1+COUNTIF($EO$11:$EO530, $EO530)-1, COUNTIF($EO$11:$EO$2510, "&lt;"&amp;$EO530)+1+COUNTIF($EO$11:$EO530, $EO530)-1))</f>
        <v/>
      </c>
    </row>
    <row r="531" spans="1:147" x14ac:dyDescent="0.55000000000000004">
      <c r="A531" s="8"/>
      <c r="B531" s="12" t="str">
        <f>IF($D531="", "", COUNTIF($D$11:$D531, $D531))</f>
        <v/>
      </c>
      <c r="C531" s="8"/>
      <c r="D531" s="45"/>
      <c r="E531" s="46"/>
      <c r="F531" s="47"/>
      <c r="G531" s="54"/>
      <c r="H531" s="54"/>
      <c r="I531" s="48"/>
      <c r="J531" s="49"/>
      <c r="K531" s="50"/>
      <c r="L531" s="50"/>
      <c r="M531" s="50"/>
      <c r="N531" s="50"/>
      <c r="O531" s="50"/>
      <c r="P531" s="50"/>
      <c r="Q531" s="50"/>
      <c r="R531" s="50"/>
      <c r="S531" s="50"/>
      <c r="T531" s="50"/>
      <c r="U531" s="51"/>
      <c r="V531" s="52"/>
      <c r="W531" s="53"/>
      <c r="X531" s="53"/>
      <c r="Y531" s="53"/>
      <c r="Z531" s="53"/>
      <c r="AA531" s="48"/>
      <c r="AB531" s="54"/>
      <c r="AC531" s="54"/>
      <c r="AD531" s="54"/>
      <c r="AE531" s="54"/>
      <c r="AF531" s="54"/>
      <c r="AG531" s="54"/>
      <c r="AH531" s="54"/>
      <c r="AI531" s="54"/>
      <c r="AJ531" s="49"/>
      <c r="AK531" s="48"/>
      <c r="AL531" s="54"/>
      <c r="AM531" s="54"/>
      <c r="AN531" s="54"/>
      <c r="AO531" s="54"/>
      <c r="AP531" s="54"/>
      <c r="AQ531" s="54"/>
      <c r="AR531" s="54"/>
      <c r="AS531" s="54"/>
      <c r="AT531" s="54"/>
      <c r="AU531" s="54"/>
      <c r="AV531" s="54"/>
      <c r="AW531" s="54"/>
      <c r="AX531" s="54"/>
      <c r="AY531" s="54"/>
      <c r="AZ531" s="54"/>
      <c r="BA531" s="54"/>
      <c r="BB531" s="54"/>
      <c r="BC531" s="54"/>
      <c r="BD531" s="54"/>
      <c r="BE531" s="54"/>
      <c r="BF531" s="54"/>
      <c r="BG531" s="54"/>
      <c r="BH531" s="54"/>
      <c r="BI531" s="54"/>
      <c r="BJ531" s="54"/>
      <c r="BK531" s="54"/>
      <c r="BL531" s="54"/>
      <c r="BM531" s="54"/>
      <c r="BN531" s="54"/>
      <c r="BO531" s="54"/>
      <c r="BP531" s="54"/>
      <c r="BQ531" s="54"/>
      <c r="BR531" s="54"/>
      <c r="BS531" s="54"/>
      <c r="BT531" s="54"/>
      <c r="BU531" s="54"/>
      <c r="BV531" s="54"/>
      <c r="BW531" s="54"/>
      <c r="BX531" s="49"/>
      <c r="BY531" s="55"/>
      <c r="BZ531" s="8"/>
      <c r="CE531" s="12" t="str">
        <f t="shared" si="419"/>
        <v/>
      </c>
      <c r="CG531" s="77" t="str">
        <f t="shared" si="420"/>
        <v/>
      </c>
      <c r="CH531" s="80" t="str">
        <f t="shared" si="421"/>
        <v/>
      </c>
      <c r="CL531" s="12" t="str">
        <f t="shared" si="422"/>
        <v/>
      </c>
      <c r="CM531" s="12" t="str">
        <f t="shared" si="423"/>
        <v/>
      </c>
      <c r="CN531" s="12" t="str" cm="1">
        <f t="array" ref="CN531">IF(OR($CE531="", $CG$3=""), "", IF(IFERROR(INDEX($K531:$T531, $CK531, MATCH(CN$3, $K$3:$T$3, 0)), "")="", $CC$4, $CC$3))</f>
        <v/>
      </c>
      <c r="CO531" s="12" t="str" cm="1">
        <f t="array" ref="CO531">IF(OR($CE531="", $CG$3=""), "", IF(IFERROR(INDEX($AA531:$AJ531, $CK531, MATCH(CO$3, $AA$3:$AJ$3, 0)), "")="", $CC$4, $CC$3))</f>
        <v/>
      </c>
      <c r="CP531" s="12" t="str">
        <f>IF(OR($CE531="", $CG$3=""), "", IF(CP$3='Property List &amp; Features'!$BG$9, $CC$3, IF(CP$3=$I531, $CC$3, $CC$4)))</f>
        <v/>
      </c>
      <c r="CQ531" s="12" t="str">
        <f>IF(OR($CE531="", $CG$3=""), "", IF(CQ$3='Property List &amp; Features'!$BG$9, $CC$3, IF(CQ$3=$J531, $CC$3, $CC$4)))</f>
        <v/>
      </c>
      <c r="CR531" s="12" t="str">
        <f t="shared" si="424"/>
        <v/>
      </c>
      <c r="CS531" s="12" t="str">
        <f t="shared" si="425"/>
        <v/>
      </c>
      <c r="CT531" s="12" t="str">
        <f t="shared" si="426"/>
        <v/>
      </c>
      <c r="CU531" s="12" t="str">
        <f t="shared" si="427"/>
        <v/>
      </c>
      <c r="CV531" s="12" t="str">
        <f t="shared" si="428"/>
        <v/>
      </c>
      <c r="CW531" s="12" t="str">
        <f t="shared" si="450"/>
        <v/>
      </c>
      <c r="CX531" s="12" t="str">
        <f t="shared" si="451"/>
        <v/>
      </c>
      <c r="CY531" s="12" t="str">
        <f t="shared" si="452"/>
        <v/>
      </c>
      <c r="CZ531" s="12" t="str">
        <f t="shared" si="453"/>
        <v/>
      </c>
      <c r="DA531" s="12" t="str">
        <f t="shared" si="454"/>
        <v/>
      </c>
      <c r="DB531" s="12" t="str">
        <f t="shared" si="455"/>
        <v/>
      </c>
      <c r="DC531" s="12" t="str">
        <f t="shared" si="456"/>
        <v/>
      </c>
      <c r="DD531" s="12" t="str">
        <f t="shared" si="457"/>
        <v/>
      </c>
      <c r="DE531" s="12" t="str">
        <f t="shared" si="458"/>
        <v/>
      </c>
      <c r="DF531" s="12" t="str">
        <f t="shared" si="459"/>
        <v/>
      </c>
      <c r="DG531" s="12" t="str">
        <f t="shared" si="460"/>
        <v/>
      </c>
      <c r="DH531" s="12" t="str">
        <f t="shared" si="461"/>
        <v/>
      </c>
      <c r="DI531" s="12" t="str">
        <f t="shared" si="462"/>
        <v/>
      </c>
      <c r="DJ531" s="12" t="str">
        <f t="shared" si="463"/>
        <v/>
      </c>
      <c r="DK531" s="12" t="str">
        <f t="shared" si="464"/>
        <v/>
      </c>
      <c r="DL531" s="12" t="str">
        <f t="shared" si="465"/>
        <v/>
      </c>
      <c r="DM531" s="12" t="str">
        <f t="shared" si="466"/>
        <v/>
      </c>
      <c r="DN531" s="12" t="str">
        <f t="shared" si="467"/>
        <v/>
      </c>
      <c r="DO531" s="12" t="str">
        <f t="shared" si="468"/>
        <v/>
      </c>
      <c r="DP531" s="12" t="str">
        <f t="shared" si="469"/>
        <v/>
      </c>
      <c r="DQ531" s="12" t="str">
        <f t="shared" si="470"/>
        <v/>
      </c>
      <c r="DR531" s="12" t="str">
        <f t="shared" si="432"/>
        <v/>
      </c>
      <c r="DS531" s="12" t="str">
        <f t="shared" si="433"/>
        <v/>
      </c>
      <c r="DT531" s="12" t="str">
        <f t="shared" si="434"/>
        <v/>
      </c>
      <c r="DU531" s="12" t="str">
        <f t="shared" si="435"/>
        <v/>
      </c>
      <c r="DV531" s="12" t="str">
        <f t="shared" si="436"/>
        <v/>
      </c>
      <c r="DW531" s="12" t="str">
        <f t="shared" si="437"/>
        <v/>
      </c>
      <c r="DX531" s="12" t="str">
        <f t="shared" si="438"/>
        <v/>
      </c>
      <c r="DY531" s="12" t="str">
        <f t="shared" si="439"/>
        <v/>
      </c>
      <c r="DZ531" s="12" t="str">
        <f t="shared" si="440"/>
        <v/>
      </c>
      <c r="EA531" s="12" t="str">
        <f t="shared" si="441"/>
        <v/>
      </c>
      <c r="EB531" s="12" t="str">
        <f t="shared" si="442"/>
        <v/>
      </c>
      <c r="EC531" s="12" t="str">
        <f t="shared" si="443"/>
        <v/>
      </c>
      <c r="ED531" s="12" t="str">
        <f t="shared" si="444"/>
        <v/>
      </c>
      <c r="EE531" s="12" t="str">
        <f t="shared" si="445"/>
        <v/>
      </c>
      <c r="EF531" s="12" t="str">
        <f t="shared" si="446"/>
        <v/>
      </c>
      <c r="EG531" s="12" t="str">
        <f t="shared" si="447"/>
        <v/>
      </c>
      <c r="EH531" s="12" t="str">
        <f t="shared" si="448"/>
        <v/>
      </c>
      <c r="EI531" s="12" t="str">
        <f t="shared" si="449"/>
        <v/>
      </c>
      <c r="EK531" s="83" t="str">
        <f t="shared" si="429"/>
        <v/>
      </c>
      <c r="EM531" s="12" t="str">
        <f t="shared" si="430"/>
        <v/>
      </c>
      <c r="EO531" s="12" t="str">
        <f t="shared" si="431"/>
        <v/>
      </c>
      <c r="EQ531" s="12" t="str">
        <f>IF($EO531="", "", IF($EQ$8=$EQ$6, COUNTIF($EO$11:$EO$2510, "&gt;"&amp;$EO531)+1+COUNTIF($EO$11:$EO531, $EO531)-1, COUNTIF($EO$11:$EO$2510, "&lt;"&amp;$EO531)+1+COUNTIF($EO$11:$EO531, $EO531)-1))</f>
        <v/>
      </c>
    </row>
    <row r="532" spans="1:147" x14ac:dyDescent="0.55000000000000004">
      <c r="A532" s="8"/>
      <c r="B532" s="12" t="str">
        <f>IF($D532="", "", COUNTIF($D$11:$D532, $D532))</f>
        <v/>
      </c>
      <c r="C532" s="8"/>
      <c r="D532" s="45"/>
      <c r="E532" s="46"/>
      <c r="F532" s="47"/>
      <c r="G532" s="54"/>
      <c r="H532" s="54"/>
      <c r="I532" s="48"/>
      <c r="J532" s="49"/>
      <c r="K532" s="50"/>
      <c r="L532" s="50"/>
      <c r="M532" s="50"/>
      <c r="N532" s="50"/>
      <c r="O532" s="50"/>
      <c r="P532" s="50"/>
      <c r="Q532" s="50"/>
      <c r="R532" s="50"/>
      <c r="S532" s="50"/>
      <c r="T532" s="50"/>
      <c r="U532" s="51"/>
      <c r="V532" s="52"/>
      <c r="W532" s="53"/>
      <c r="X532" s="53"/>
      <c r="Y532" s="53"/>
      <c r="Z532" s="53"/>
      <c r="AA532" s="48"/>
      <c r="AB532" s="54"/>
      <c r="AC532" s="54"/>
      <c r="AD532" s="54"/>
      <c r="AE532" s="54"/>
      <c r="AF532" s="54"/>
      <c r="AG532" s="54"/>
      <c r="AH532" s="54"/>
      <c r="AI532" s="54"/>
      <c r="AJ532" s="49"/>
      <c r="AK532" s="48"/>
      <c r="AL532" s="54"/>
      <c r="AM532" s="54"/>
      <c r="AN532" s="54"/>
      <c r="AO532" s="54"/>
      <c r="AP532" s="54"/>
      <c r="AQ532" s="54"/>
      <c r="AR532" s="54"/>
      <c r="AS532" s="54"/>
      <c r="AT532" s="54"/>
      <c r="AU532" s="54"/>
      <c r="AV532" s="54"/>
      <c r="AW532" s="54"/>
      <c r="AX532" s="54"/>
      <c r="AY532" s="54"/>
      <c r="AZ532" s="54"/>
      <c r="BA532" s="54"/>
      <c r="BB532" s="54"/>
      <c r="BC532" s="54"/>
      <c r="BD532" s="54"/>
      <c r="BE532" s="54"/>
      <c r="BF532" s="54"/>
      <c r="BG532" s="54"/>
      <c r="BH532" s="54"/>
      <c r="BI532" s="54"/>
      <c r="BJ532" s="54"/>
      <c r="BK532" s="54"/>
      <c r="BL532" s="54"/>
      <c r="BM532" s="54"/>
      <c r="BN532" s="54"/>
      <c r="BO532" s="54"/>
      <c r="BP532" s="54"/>
      <c r="BQ532" s="54"/>
      <c r="BR532" s="54"/>
      <c r="BS532" s="54"/>
      <c r="BT532" s="54"/>
      <c r="BU532" s="54"/>
      <c r="BV532" s="54"/>
      <c r="BW532" s="54"/>
      <c r="BX532" s="49"/>
      <c r="BY532" s="55"/>
      <c r="BZ532" s="8"/>
      <c r="CE532" s="12" t="str">
        <f t="shared" si="419"/>
        <v/>
      </c>
      <c r="CG532" s="77" t="str">
        <f t="shared" si="420"/>
        <v/>
      </c>
      <c r="CH532" s="80" t="str">
        <f t="shared" si="421"/>
        <v/>
      </c>
      <c r="CL532" s="12" t="str">
        <f t="shared" si="422"/>
        <v/>
      </c>
      <c r="CM532" s="12" t="str">
        <f t="shared" si="423"/>
        <v/>
      </c>
      <c r="CN532" s="12" t="str" cm="1">
        <f t="array" ref="CN532">IF(OR($CE532="", $CG$3=""), "", IF(IFERROR(INDEX($K532:$T532, $CK532, MATCH(CN$3, $K$3:$T$3, 0)), "")="", $CC$4, $CC$3))</f>
        <v/>
      </c>
      <c r="CO532" s="12" t="str" cm="1">
        <f t="array" ref="CO532">IF(OR($CE532="", $CG$3=""), "", IF(IFERROR(INDEX($AA532:$AJ532, $CK532, MATCH(CO$3, $AA$3:$AJ$3, 0)), "")="", $CC$4, $CC$3))</f>
        <v/>
      </c>
      <c r="CP532" s="12" t="str">
        <f>IF(OR($CE532="", $CG$3=""), "", IF(CP$3='Property List &amp; Features'!$BG$9, $CC$3, IF(CP$3=$I532, $CC$3, $CC$4)))</f>
        <v/>
      </c>
      <c r="CQ532" s="12" t="str">
        <f>IF(OR($CE532="", $CG$3=""), "", IF(CQ$3='Property List &amp; Features'!$BG$9, $CC$3, IF(CQ$3=$J532, $CC$3, $CC$4)))</f>
        <v/>
      </c>
      <c r="CR532" s="12" t="str">
        <f t="shared" si="424"/>
        <v/>
      </c>
      <c r="CS532" s="12" t="str">
        <f t="shared" si="425"/>
        <v/>
      </c>
      <c r="CT532" s="12" t="str">
        <f t="shared" si="426"/>
        <v/>
      </c>
      <c r="CU532" s="12" t="str">
        <f t="shared" si="427"/>
        <v/>
      </c>
      <c r="CV532" s="12" t="str">
        <f t="shared" si="428"/>
        <v/>
      </c>
      <c r="CW532" s="12" t="str">
        <f t="shared" si="450"/>
        <v/>
      </c>
      <c r="CX532" s="12" t="str">
        <f t="shared" si="451"/>
        <v/>
      </c>
      <c r="CY532" s="12" t="str">
        <f t="shared" si="452"/>
        <v/>
      </c>
      <c r="CZ532" s="12" t="str">
        <f t="shared" si="453"/>
        <v/>
      </c>
      <c r="DA532" s="12" t="str">
        <f t="shared" si="454"/>
        <v/>
      </c>
      <c r="DB532" s="12" t="str">
        <f t="shared" si="455"/>
        <v/>
      </c>
      <c r="DC532" s="12" t="str">
        <f t="shared" si="456"/>
        <v/>
      </c>
      <c r="DD532" s="12" t="str">
        <f t="shared" si="457"/>
        <v/>
      </c>
      <c r="DE532" s="12" t="str">
        <f t="shared" si="458"/>
        <v/>
      </c>
      <c r="DF532" s="12" t="str">
        <f t="shared" si="459"/>
        <v/>
      </c>
      <c r="DG532" s="12" t="str">
        <f t="shared" si="460"/>
        <v/>
      </c>
      <c r="DH532" s="12" t="str">
        <f t="shared" si="461"/>
        <v/>
      </c>
      <c r="DI532" s="12" t="str">
        <f t="shared" si="462"/>
        <v/>
      </c>
      <c r="DJ532" s="12" t="str">
        <f t="shared" si="463"/>
        <v/>
      </c>
      <c r="DK532" s="12" t="str">
        <f t="shared" si="464"/>
        <v/>
      </c>
      <c r="DL532" s="12" t="str">
        <f t="shared" si="465"/>
        <v/>
      </c>
      <c r="DM532" s="12" t="str">
        <f t="shared" si="466"/>
        <v/>
      </c>
      <c r="DN532" s="12" t="str">
        <f t="shared" si="467"/>
        <v/>
      </c>
      <c r="DO532" s="12" t="str">
        <f t="shared" si="468"/>
        <v/>
      </c>
      <c r="DP532" s="12" t="str">
        <f t="shared" si="469"/>
        <v/>
      </c>
      <c r="DQ532" s="12" t="str">
        <f t="shared" si="470"/>
        <v/>
      </c>
      <c r="DR532" s="12" t="str">
        <f t="shared" si="432"/>
        <v/>
      </c>
      <c r="DS532" s="12" t="str">
        <f t="shared" si="433"/>
        <v/>
      </c>
      <c r="DT532" s="12" t="str">
        <f t="shared" si="434"/>
        <v/>
      </c>
      <c r="DU532" s="12" t="str">
        <f t="shared" si="435"/>
        <v/>
      </c>
      <c r="DV532" s="12" t="str">
        <f t="shared" si="436"/>
        <v/>
      </c>
      <c r="DW532" s="12" t="str">
        <f t="shared" si="437"/>
        <v/>
      </c>
      <c r="DX532" s="12" t="str">
        <f t="shared" si="438"/>
        <v/>
      </c>
      <c r="DY532" s="12" t="str">
        <f t="shared" si="439"/>
        <v/>
      </c>
      <c r="DZ532" s="12" t="str">
        <f t="shared" si="440"/>
        <v/>
      </c>
      <c r="EA532" s="12" t="str">
        <f t="shared" si="441"/>
        <v/>
      </c>
      <c r="EB532" s="12" t="str">
        <f t="shared" si="442"/>
        <v/>
      </c>
      <c r="EC532" s="12" t="str">
        <f t="shared" si="443"/>
        <v/>
      </c>
      <c r="ED532" s="12" t="str">
        <f t="shared" si="444"/>
        <v/>
      </c>
      <c r="EE532" s="12" t="str">
        <f t="shared" si="445"/>
        <v/>
      </c>
      <c r="EF532" s="12" t="str">
        <f t="shared" si="446"/>
        <v/>
      </c>
      <c r="EG532" s="12" t="str">
        <f t="shared" si="447"/>
        <v/>
      </c>
      <c r="EH532" s="12" t="str">
        <f t="shared" si="448"/>
        <v/>
      </c>
      <c r="EI532" s="12" t="str">
        <f t="shared" si="449"/>
        <v/>
      </c>
      <c r="EK532" s="83" t="str">
        <f t="shared" si="429"/>
        <v/>
      </c>
      <c r="EM532" s="12" t="str">
        <f t="shared" si="430"/>
        <v/>
      </c>
      <c r="EO532" s="12" t="str">
        <f t="shared" si="431"/>
        <v/>
      </c>
      <c r="EQ532" s="12" t="str">
        <f>IF($EO532="", "", IF($EQ$8=$EQ$6, COUNTIF($EO$11:$EO$2510, "&gt;"&amp;$EO532)+1+COUNTIF($EO$11:$EO532, $EO532)-1, COUNTIF($EO$11:$EO$2510, "&lt;"&amp;$EO532)+1+COUNTIF($EO$11:$EO532, $EO532)-1))</f>
        <v/>
      </c>
    </row>
    <row r="533" spans="1:147" x14ac:dyDescent="0.55000000000000004">
      <c r="A533" s="8"/>
      <c r="B533" s="12" t="str">
        <f>IF($D533="", "", COUNTIF($D$11:$D533, $D533))</f>
        <v/>
      </c>
      <c r="C533" s="8"/>
      <c r="D533" s="45"/>
      <c r="E533" s="46"/>
      <c r="F533" s="47"/>
      <c r="G533" s="54"/>
      <c r="H533" s="54"/>
      <c r="I533" s="48"/>
      <c r="J533" s="49"/>
      <c r="K533" s="50"/>
      <c r="L533" s="50"/>
      <c r="M533" s="50"/>
      <c r="N533" s="50"/>
      <c r="O533" s="50"/>
      <c r="P533" s="50"/>
      <c r="Q533" s="50"/>
      <c r="R533" s="50"/>
      <c r="S533" s="50"/>
      <c r="T533" s="50"/>
      <c r="U533" s="51"/>
      <c r="V533" s="52"/>
      <c r="W533" s="53"/>
      <c r="X533" s="53"/>
      <c r="Y533" s="53"/>
      <c r="Z533" s="53"/>
      <c r="AA533" s="48"/>
      <c r="AB533" s="54"/>
      <c r="AC533" s="54"/>
      <c r="AD533" s="54"/>
      <c r="AE533" s="54"/>
      <c r="AF533" s="54"/>
      <c r="AG533" s="54"/>
      <c r="AH533" s="54"/>
      <c r="AI533" s="54"/>
      <c r="AJ533" s="49"/>
      <c r="AK533" s="48"/>
      <c r="AL533" s="54"/>
      <c r="AM533" s="54"/>
      <c r="AN533" s="54"/>
      <c r="AO533" s="54"/>
      <c r="AP533" s="54"/>
      <c r="AQ533" s="54"/>
      <c r="AR533" s="54"/>
      <c r="AS533" s="54"/>
      <c r="AT533" s="54"/>
      <c r="AU533" s="54"/>
      <c r="AV533" s="54"/>
      <c r="AW533" s="54"/>
      <c r="AX533" s="54"/>
      <c r="AY533" s="54"/>
      <c r="AZ533" s="54"/>
      <c r="BA533" s="54"/>
      <c r="BB533" s="54"/>
      <c r="BC533" s="54"/>
      <c r="BD533" s="54"/>
      <c r="BE533" s="54"/>
      <c r="BF533" s="54"/>
      <c r="BG533" s="54"/>
      <c r="BH533" s="54"/>
      <c r="BI533" s="54"/>
      <c r="BJ533" s="54"/>
      <c r="BK533" s="54"/>
      <c r="BL533" s="54"/>
      <c r="BM533" s="54"/>
      <c r="BN533" s="54"/>
      <c r="BO533" s="54"/>
      <c r="BP533" s="54"/>
      <c r="BQ533" s="54"/>
      <c r="BR533" s="54"/>
      <c r="BS533" s="54"/>
      <c r="BT533" s="54"/>
      <c r="BU533" s="54"/>
      <c r="BV533" s="54"/>
      <c r="BW533" s="54"/>
      <c r="BX533" s="49"/>
      <c r="BY533" s="55"/>
      <c r="BZ533" s="8"/>
      <c r="CE533" s="12" t="str">
        <f t="shared" si="419"/>
        <v/>
      </c>
      <c r="CG533" s="77" t="str">
        <f t="shared" si="420"/>
        <v/>
      </c>
      <c r="CH533" s="80" t="str">
        <f t="shared" si="421"/>
        <v/>
      </c>
      <c r="CL533" s="12" t="str">
        <f t="shared" si="422"/>
        <v/>
      </c>
      <c r="CM533" s="12" t="str">
        <f t="shared" si="423"/>
        <v/>
      </c>
      <c r="CN533" s="12" t="str" cm="1">
        <f t="array" ref="CN533">IF(OR($CE533="", $CG$3=""), "", IF(IFERROR(INDEX($K533:$T533, $CK533, MATCH(CN$3, $K$3:$T$3, 0)), "")="", $CC$4, $CC$3))</f>
        <v/>
      </c>
      <c r="CO533" s="12" t="str" cm="1">
        <f t="array" ref="CO533">IF(OR($CE533="", $CG$3=""), "", IF(IFERROR(INDEX($AA533:$AJ533, $CK533, MATCH(CO$3, $AA$3:$AJ$3, 0)), "")="", $CC$4, $CC$3))</f>
        <v/>
      </c>
      <c r="CP533" s="12" t="str">
        <f>IF(OR($CE533="", $CG$3=""), "", IF(CP$3='Property List &amp; Features'!$BG$9, $CC$3, IF(CP$3=$I533, $CC$3, $CC$4)))</f>
        <v/>
      </c>
      <c r="CQ533" s="12" t="str">
        <f>IF(OR($CE533="", $CG$3=""), "", IF(CQ$3='Property List &amp; Features'!$BG$9, $CC$3, IF(CQ$3=$J533, $CC$3, $CC$4)))</f>
        <v/>
      </c>
      <c r="CR533" s="12" t="str">
        <f t="shared" si="424"/>
        <v/>
      </c>
      <c r="CS533" s="12" t="str">
        <f t="shared" si="425"/>
        <v/>
      </c>
      <c r="CT533" s="12" t="str">
        <f t="shared" si="426"/>
        <v/>
      </c>
      <c r="CU533" s="12" t="str">
        <f t="shared" si="427"/>
        <v/>
      </c>
      <c r="CV533" s="12" t="str">
        <f t="shared" si="428"/>
        <v/>
      </c>
      <c r="CW533" s="12" t="str">
        <f t="shared" si="450"/>
        <v/>
      </c>
      <c r="CX533" s="12" t="str">
        <f t="shared" si="451"/>
        <v/>
      </c>
      <c r="CY533" s="12" t="str">
        <f t="shared" si="452"/>
        <v/>
      </c>
      <c r="CZ533" s="12" t="str">
        <f t="shared" si="453"/>
        <v/>
      </c>
      <c r="DA533" s="12" t="str">
        <f t="shared" si="454"/>
        <v/>
      </c>
      <c r="DB533" s="12" t="str">
        <f t="shared" si="455"/>
        <v/>
      </c>
      <c r="DC533" s="12" t="str">
        <f t="shared" si="456"/>
        <v/>
      </c>
      <c r="DD533" s="12" t="str">
        <f t="shared" si="457"/>
        <v/>
      </c>
      <c r="DE533" s="12" t="str">
        <f t="shared" si="458"/>
        <v/>
      </c>
      <c r="DF533" s="12" t="str">
        <f t="shared" si="459"/>
        <v/>
      </c>
      <c r="DG533" s="12" t="str">
        <f t="shared" si="460"/>
        <v/>
      </c>
      <c r="DH533" s="12" t="str">
        <f t="shared" si="461"/>
        <v/>
      </c>
      <c r="DI533" s="12" t="str">
        <f t="shared" si="462"/>
        <v/>
      </c>
      <c r="DJ533" s="12" t="str">
        <f t="shared" si="463"/>
        <v/>
      </c>
      <c r="DK533" s="12" t="str">
        <f t="shared" si="464"/>
        <v/>
      </c>
      <c r="DL533" s="12" t="str">
        <f t="shared" si="465"/>
        <v/>
      </c>
      <c r="DM533" s="12" t="str">
        <f t="shared" si="466"/>
        <v/>
      </c>
      <c r="DN533" s="12" t="str">
        <f t="shared" si="467"/>
        <v/>
      </c>
      <c r="DO533" s="12" t="str">
        <f t="shared" si="468"/>
        <v/>
      </c>
      <c r="DP533" s="12" t="str">
        <f t="shared" si="469"/>
        <v/>
      </c>
      <c r="DQ533" s="12" t="str">
        <f t="shared" si="470"/>
        <v/>
      </c>
      <c r="DR533" s="12" t="str">
        <f t="shared" si="432"/>
        <v/>
      </c>
      <c r="DS533" s="12" t="str">
        <f t="shared" si="433"/>
        <v/>
      </c>
      <c r="DT533" s="12" t="str">
        <f t="shared" si="434"/>
        <v/>
      </c>
      <c r="DU533" s="12" t="str">
        <f t="shared" si="435"/>
        <v/>
      </c>
      <c r="DV533" s="12" t="str">
        <f t="shared" si="436"/>
        <v/>
      </c>
      <c r="DW533" s="12" t="str">
        <f t="shared" si="437"/>
        <v/>
      </c>
      <c r="DX533" s="12" t="str">
        <f t="shared" si="438"/>
        <v/>
      </c>
      <c r="DY533" s="12" t="str">
        <f t="shared" si="439"/>
        <v/>
      </c>
      <c r="DZ533" s="12" t="str">
        <f t="shared" si="440"/>
        <v/>
      </c>
      <c r="EA533" s="12" t="str">
        <f t="shared" si="441"/>
        <v/>
      </c>
      <c r="EB533" s="12" t="str">
        <f t="shared" si="442"/>
        <v/>
      </c>
      <c r="EC533" s="12" t="str">
        <f t="shared" si="443"/>
        <v/>
      </c>
      <c r="ED533" s="12" t="str">
        <f t="shared" si="444"/>
        <v/>
      </c>
      <c r="EE533" s="12" t="str">
        <f t="shared" si="445"/>
        <v/>
      </c>
      <c r="EF533" s="12" t="str">
        <f t="shared" si="446"/>
        <v/>
      </c>
      <c r="EG533" s="12" t="str">
        <f t="shared" si="447"/>
        <v/>
      </c>
      <c r="EH533" s="12" t="str">
        <f t="shared" si="448"/>
        <v/>
      </c>
      <c r="EI533" s="12" t="str">
        <f t="shared" si="449"/>
        <v/>
      </c>
      <c r="EK533" s="83" t="str">
        <f t="shared" si="429"/>
        <v/>
      </c>
      <c r="EM533" s="12" t="str">
        <f t="shared" si="430"/>
        <v/>
      </c>
      <c r="EO533" s="12" t="str">
        <f t="shared" si="431"/>
        <v/>
      </c>
      <c r="EQ533" s="12" t="str">
        <f>IF($EO533="", "", IF($EQ$8=$EQ$6, COUNTIF($EO$11:$EO$2510, "&gt;"&amp;$EO533)+1+COUNTIF($EO$11:$EO533, $EO533)-1, COUNTIF($EO$11:$EO$2510, "&lt;"&amp;$EO533)+1+COUNTIF($EO$11:$EO533, $EO533)-1))</f>
        <v/>
      </c>
    </row>
    <row r="534" spans="1:147" x14ac:dyDescent="0.55000000000000004">
      <c r="A534" s="8"/>
      <c r="B534" s="12" t="str">
        <f>IF($D534="", "", COUNTIF($D$11:$D534, $D534))</f>
        <v/>
      </c>
      <c r="C534" s="8"/>
      <c r="D534" s="45"/>
      <c r="E534" s="46"/>
      <c r="F534" s="47"/>
      <c r="G534" s="54"/>
      <c r="H534" s="54"/>
      <c r="I534" s="48"/>
      <c r="J534" s="49"/>
      <c r="K534" s="50"/>
      <c r="L534" s="50"/>
      <c r="M534" s="50"/>
      <c r="N534" s="50"/>
      <c r="O534" s="50"/>
      <c r="P534" s="50"/>
      <c r="Q534" s="50"/>
      <c r="R534" s="50"/>
      <c r="S534" s="50"/>
      <c r="T534" s="50"/>
      <c r="U534" s="51"/>
      <c r="V534" s="52"/>
      <c r="W534" s="53"/>
      <c r="X534" s="53"/>
      <c r="Y534" s="53"/>
      <c r="Z534" s="53"/>
      <c r="AA534" s="48"/>
      <c r="AB534" s="54"/>
      <c r="AC534" s="54"/>
      <c r="AD534" s="54"/>
      <c r="AE534" s="54"/>
      <c r="AF534" s="54"/>
      <c r="AG534" s="54"/>
      <c r="AH534" s="54"/>
      <c r="AI534" s="54"/>
      <c r="AJ534" s="49"/>
      <c r="AK534" s="48"/>
      <c r="AL534" s="54"/>
      <c r="AM534" s="54"/>
      <c r="AN534" s="54"/>
      <c r="AO534" s="54"/>
      <c r="AP534" s="54"/>
      <c r="AQ534" s="54"/>
      <c r="AR534" s="54"/>
      <c r="AS534" s="54"/>
      <c r="AT534" s="54"/>
      <c r="AU534" s="54"/>
      <c r="AV534" s="54"/>
      <c r="AW534" s="54"/>
      <c r="AX534" s="54"/>
      <c r="AY534" s="54"/>
      <c r="AZ534" s="54"/>
      <c r="BA534" s="54"/>
      <c r="BB534" s="54"/>
      <c r="BC534" s="54"/>
      <c r="BD534" s="54"/>
      <c r="BE534" s="54"/>
      <c r="BF534" s="54"/>
      <c r="BG534" s="54"/>
      <c r="BH534" s="54"/>
      <c r="BI534" s="54"/>
      <c r="BJ534" s="54"/>
      <c r="BK534" s="54"/>
      <c r="BL534" s="54"/>
      <c r="BM534" s="54"/>
      <c r="BN534" s="54"/>
      <c r="BO534" s="54"/>
      <c r="BP534" s="54"/>
      <c r="BQ534" s="54"/>
      <c r="BR534" s="54"/>
      <c r="BS534" s="54"/>
      <c r="BT534" s="54"/>
      <c r="BU534" s="54"/>
      <c r="BV534" s="54"/>
      <c r="BW534" s="54"/>
      <c r="BX534" s="49"/>
      <c r="BY534" s="55"/>
      <c r="BZ534" s="8"/>
      <c r="CE534" s="12" t="str">
        <f t="shared" si="419"/>
        <v/>
      </c>
      <c r="CG534" s="77" t="str">
        <f t="shared" si="420"/>
        <v/>
      </c>
      <c r="CH534" s="80" t="str">
        <f t="shared" si="421"/>
        <v/>
      </c>
      <c r="CL534" s="12" t="str">
        <f t="shared" si="422"/>
        <v/>
      </c>
      <c r="CM534" s="12" t="str">
        <f t="shared" si="423"/>
        <v/>
      </c>
      <c r="CN534" s="12" t="str" cm="1">
        <f t="array" ref="CN534">IF(OR($CE534="", $CG$3=""), "", IF(IFERROR(INDEX($K534:$T534, $CK534, MATCH(CN$3, $K$3:$T$3, 0)), "")="", $CC$4, $CC$3))</f>
        <v/>
      </c>
      <c r="CO534" s="12" t="str" cm="1">
        <f t="array" ref="CO534">IF(OR($CE534="", $CG$3=""), "", IF(IFERROR(INDEX($AA534:$AJ534, $CK534, MATCH(CO$3, $AA$3:$AJ$3, 0)), "")="", $CC$4, $CC$3))</f>
        <v/>
      </c>
      <c r="CP534" s="12" t="str">
        <f>IF(OR($CE534="", $CG$3=""), "", IF(CP$3='Property List &amp; Features'!$BG$9, $CC$3, IF(CP$3=$I534, $CC$3, $CC$4)))</f>
        <v/>
      </c>
      <c r="CQ534" s="12" t="str">
        <f>IF(OR($CE534="", $CG$3=""), "", IF(CQ$3='Property List &amp; Features'!$BG$9, $CC$3, IF(CQ$3=$J534, $CC$3, $CC$4)))</f>
        <v/>
      </c>
      <c r="CR534" s="12" t="str">
        <f t="shared" si="424"/>
        <v/>
      </c>
      <c r="CS534" s="12" t="str">
        <f t="shared" si="425"/>
        <v/>
      </c>
      <c r="CT534" s="12" t="str">
        <f t="shared" si="426"/>
        <v/>
      </c>
      <c r="CU534" s="12" t="str">
        <f t="shared" si="427"/>
        <v/>
      </c>
      <c r="CV534" s="12" t="str">
        <f t="shared" si="428"/>
        <v/>
      </c>
      <c r="CW534" s="12" t="str">
        <f t="shared" si="450"/>
        <v/>
      </c>
      <c r="CX534" s="12" t="str">
        <f t="shared" si="451"/>
        <v/>
      </c>
      <c r="CY534" s="12" t="str">
        <f t="shared" si="452"/>
        <v/>
      </c>
      <c r="CZ534" s="12" t="str">
        <f t="shared" si="453"/>
        <v/>
      </c>
      <c r="DA534" s="12" t="str">
        <f t="shared" si="454"/>
        <v/>
      </c>
      <c r="DB534" s="12" t="str">
        <f t="shared" si="455"/>
        <v/>
      </c>
      <c r="DC534" s="12" t="str">
        <f t="shared" si="456"/>
        <v/>
      </c>
      <c r="DD534" s="12" t="str">
        <f t="shared" si="457"/>
        <v/>
      </c>
      <c r="DE534" s="12" t="str">
        <f t="shared" si="458"/>
        <v/>
      </c>
      <c r="DF534" s="12" t="str">
        <f t="shared" si="459"/>
        <v/>
      </c>
      <c r="DG534" s="12" t="str">
        <f t="shared" si="460"/>
        <v/>
      </c>
      <c r="DH534" s="12" t="str">
        <f t="shared" si="461"/>
        <v/>
      </c>
      <c r="DI534" s="12" t="str">
        <f t="shared" si="462"/>
        <v/>
      </c>
      <c r="DJ534" s="12" t="str">
        <f t="shared" si="463"/>
        <v/>
      </c>
      <c r="DK534" s="12" t="str">
        <f t="shared" si="464"/>
        <v/>
      </c>
      <c r="DL534" s="12" t="str">
        <f t="shared" si="465"/>
        <v/>
      </c>
      <c r="DM534" s="12" t="str">
        <f t="shared" si="466"/>
        <v/>
      </c>
      <c r="DN534" s="12" t="str">
        <f t="shared" si="467"/>
        <v/>
      </c>
      <c r="DO534" s="12" t="str">
        <f t="shared" si="468"/>
        <v/>
      </c>
      <c r="DP534" s="12" t="str">
        <f t="shared" si="469"/>
        <v/>
      </c>
      <c r="DQ534" s="12" t="str">
        <f t="shared" si="470"/>
        <v/>
      </c>
      <c r="DR534" s="12" t="str">
        <f t="shared" si="432"/>
        <v/>
      </c>
      <c r="DS534" s="12" t="str">
        <f t="shared" si="433"/>
        <v/>
      </c>
      <c r="DT534" s="12" t="str">
        <f t="shared" si="434"/>
        <v/>
      </c>
      <c r="DU534" s="12" t="str">
        <f t="shared" si="435"/>
        <v/>
      </c>
      <c r="DV534" s="12" t="str">
        <f t="shared" si="436"/>
        <v/>
      </c>
      <c r="DW534" s="12" t="str">
        <f t="shared" si="437"/>
        <v/>
      </c>
      <c r="DX534" s="12" t="str">
        <f t="shared" si="438"/>
        <v/>
      </c>
      <c r="DY534" s="12" t="str">
        <f t="shared" si="439"/>
        <v/>
      </c>
      <c r="DZ534" s="12" t="str">
        <f t="shared" si="440"/>
        <v/>
      </c>
      <c r="EA534" s="12" t="str">
        <f t="shared" si="441"/>
        <v/>
      </c>
      <c r="EB534" s="12" t="str">
        <f t="shared" si="442"/>
        <v/>
      </c>
      <c r="EC534" s="12" t="str">
        <f t="shared" si="443"/>
        <v/>
      </c>
      <c r="ED534" s="12" t="str">
        <f t="shared" si="444"/>
        <v/>
      </c>
      <c r="EE534" s="12" t="str">
        <f t="shared" si="445"/>
        <v/>
      </c>
      <c r="EF534" s="12" t="str">
        <f t="shared" si="446"/>
        <v/>
      </c>
      <c r="EG534" s="12" t="str">
        <f t="shared" si="447"/>
        <v/>
      </c>
      <c r="EH534" s="12" t="str">
        <f t="shared" si="448"/>
        <v/>
      </c>
      <c r="EI534" s="12" t="str">
        <f t="shared" si="449"/>
        <v/>
      </c>
      <c r="EK534" s="83" t="str">
        <f t="shared" si="429"/>
        <v/>
      </c>
      <c r="EM534" s="12" t="str">
        <f t="shared" si="430"/>
        <v/>
      </c>
      <c r="EO534" s="12" t="str">
        <f t="shared" si="431"/>
        <v/>
      </c>
      <c r="EQ534" s="12" t="str">
        <f>IF($EO534="", "", IF($EQ$8=$EQ$6, COUNTIF($EO$11:$EO$2510, "&gt;"&amp;$EO534)+1+COUNTIF($EO$11:$EO534, $EO534)-1, COUNTIF($EO$11:$EO$2510, "&lt;"&amp;$EO534)+1+COUNTIF($EO$11:$EO534, $EO534)-1))</f>
        <v/>
      </c>
    </row>
    <row r="535" spans="1:147" x14ac:dyDescent="0.55000000000000004">
      <c r="A535" s="8"/>
      <c r="B535" s="12" t="str">
        <f>IF($D535="", "", COUNTIF($D$11:$D535, $D535))</f>
        <v/>
      </c>
      <c r="C535" s="8"/>
      <c r="D535" s="45"/>
      <c r="E535" s="46"/>
      <c r="F535" s="47"/>
      <c r="G535" s="54"/>
      <c r="H535" s="54"/>
      <c r="I535" s="48"/>
      <c r="J535" s="49"/>
      <c r="K535" s="50"/>
      <c r="L535" s="50"/>
      <c r="M535" s="50"/>
      <c r="N535" s="50"/>
      <c r="O535" s="50"/>
      <c r="P535" s="50"/>
      <c r="Q535" s="50"/>
      <c r="R535" s="50"/>
      <c r="S535" s="50"/>
      <c r="T535" s="50"/>
      <c r="U535" s="51"/>
      <c r="V535" s="52"/>
      <c r="W535" s="53"/>
      <c r="X535" s="53"/>
      <c r="Y535" s="53"/>
      <c r="Z535" s="53"/>
      <c r="AA535" s="48"/>
      <c r="AB535" s="54"/>
      <c r="AC535" s="54"/>
      <c r="AD535" s="54"/>
      <c r="AE535" s="54"/>
      <c r="AF535" s="54"/>
      <c r="AG535" s="54"/>
      <c r="AH535" s="54"/>
      <c r="AI535" s="54"/>
      <c r="AJ535" s="49"/>
      <c r="AK535" s="48"/>
      <c r="AL535" s="54"/>
      <c r="AM535" s="54"/>
      <c r="AN535" s="54"/>
      <c r="AO535" s="54"/>
      <c r="AP535" s="54"/>
      <c r="AQ535" s="54"/>
      <c r="AR535" s="54"/>
      <c r="AS535" s="54"/>
      <c r="AT535" s="54"/>
      <c r="AU535" s="54"/>
      <c r="AV535" s="54"/>
      <c r="AW535" s="54"/>
      <c r="AX535" s="54"/>
      <c r="AY535" s="54"/>
      <c r="AZ535" s="54"/>
      <c r="BA535" s="54"/>
      <c r="BB535" s="54"/>
      <c r="BC535" s="54"/>
      <c r="BD535" s="54"/>
      <c r="BE535" s="54"/>
      <c r="BF535" s="54"/>
      <c r="BG535" s="54"/>
      <c r="BH535" s="54"/>
      <c r="BI535" s="54"/>
      <c r="BJ535" s="54"/>
      <c r="BK535" s="54"/>
      <c r="BL535" s="54"/>
      <c r="BM535" s="54"/>
      <c r="BN535" s="54"/>
      <c r="BO535" s="54"/>
      <c r="BP535" s="54"/>
      <c r="BQ535" s="54"/>
      <c r="BR535" s="54"/>
      <c r="BS535" s="54"/>
      <c r="BT535" s="54"/>
      <c r="BU535" s="54"/>
      <c r="BV535" s="54"/>
      <c r="BW535" s="54"/>
      <c r="BX535" s="49"/>
      <c r="BY535" s="55"/>
      <c r="BZ535" s="8"/>
      <c r="CE535" s="12" t="str">
        <f t="shared" si="419"/>
        <v/>
      </c>
      <c r="CG535" s="77" t="str">
        <f t="shared" si="420"/>
        <v/>
      </c>
      <c r="CH535" s="80" t="str">
        <f t="shared" si="421"/>
        <v/>
      </c>
      <c r="CL535" s="12" t="str">
        <f t="shared" si="422"/>
        <v/>
      </c>
      <c r="CM535" s="12" t="str">
        <f t="shared" si="423"/>
        <v/>
      </c>
      <c r="CN535" s="12" t="str" cm="1">
        <f t="array" ref="CN535">IF(OR($CE535="", $CG$3=""), "", IF(IFERROR(INDEX($K535:$T535, $CK535, MATCH(CN$3, $K$3:$T$3, 0)), "")="", $CC$4, $CC$3))</f>
        <v/>
      </c>
      <c r="CO535" s="12" t="str" cm="1">
        <f t="array" ref="CO535">IF(OR($CE535="", $CG$3=""), "", IF(IFERROR(INDEX($AA535:$AJ535, $CK535, MATCH(CO$3, $AA$3:$AJ$3, 0)), "")="", $CC$4, $CC$3))</f>
        <v/>
      </c>
      <c r="CP535" s="12" t="str">
        <f>IF(OR($CE535="", $CG$3=""), "", IF(CP$3='Property List &amp; Features'!$BG$9, $CC$3, IF(CP$3=$I535, $CC$3, $CC$4)))</f>
        <v/>
      </c>
      <c r="CQ535" s="12" t="str">
        <f>IF(OR($CE535="", $CG$3=""), "", IF(CQ$3='Property List &amp; Features'!$BG$9, $CC$3, IF(CQ$3=$J535, $CC$3, $CC$4)))</f>
        <v/>
      </c>
      <c r="CR535" s="12" t="str">
        <f t="shared" si="424"/>
        <v/>
      </c>
      <c r="CS535" s="12" t="str">
        <f t="shared" si="425"/>
        <v/>
      </c>
      <c r="CT535" s="12" t="str">
        <f t="shared" si="426"/>
        <v/>
      </c>
      <c r="CU535" s="12" t="str">
        <f t="shared" si="427"/>
        <v/>
      </c>
      <c r="CV535" s="12" t="str">
        <f t="shared" si="428"/>
        <v/>
      </c>
      <c r="CW535" s="12" t="str">
        <f t="shared" si="450"/>
        <v/>
      </c>
      <c r="CX535" s="12" t="str">
        <f t="shared" si="451"/>
        <v/>
      </c>
      <c r="CY535" s="12" t="str">
        <f t="shared" si="452"/>
        <v/>
      </c>
      <c r="CZ535" s="12" t="str">
        <f t="shared" si="453"/>
        <v/>
      </c>
      <c r="DA535" s="12" t="str">
        <f t="shared" si="454"/>
        <v/>
      </c>
      <c r="DB535" s="12" t="str">
        <f t="shared" si="455"/>
        <v/>
      </c>
      <c r="DC535" s="12" t="str">
        <f t="shared" si="456"/>
        <v/>
      </c>
      <c r="DD535" s="12" t="str">
        <f t="shared" si="457"/>
        <v/>
      </c>
      <c r="DE535" s="12" t="str">
        <f t="shared" si="458"/>
        <v/>
      </c>
      <c r="DF535" s="12" t="str">
        <f t="shared" si="459"/>
        <v/>
      </c>
      <c r="DG535" s="12" t="str">
        <f t="shared" si="460"/>
        <v/>
      </c>
      <c r="DH535" s="12" t="str">
        <f t="shared" si="461"/>
        <v/>
      </c>
      <c r="DI535" s="12" t="str">
        <f t="shared" si="462"/>
        <v/>
      </c>
      <c r="DJ535" s="12" t="str">
        <f t="shared" si="463"/>
        <v/>
      </c>
      <c r="DK535" s="12" t="str">
        <f t="shared" si="464"/>
        <v/>
      </c>
      <c r="DL535" s="12" t="str">
        <f t="shared" si="465"/>
        <v/>
      </c>
      <c r="DM535" s="12" t="str">
        <f t="shared" si="466"/>
        <v/>
      </c>
      <c r="DN535" s="12" t="str">
        <f t="shared" si="467"/>
        <v/>
      </c>
      <c r="DO535" s="12" t="str">
        <f t="shared" si="468"/>
        <v/>
      </c>
      <c r="DP535" s="12" t="str">
        <f t="shared" si="469"/>
        <v/>
      </c>
      <c r="DQ535" s="12" t="str">
        <f t="shared" si="470"/>
        <v/>
      </c>
      <c r="DR535" s="12" t="str">
        <f t="shared" si="432"/>
        <v/>
      </c>
      <c r="DS535" s="12" t="str">
        <f t="shared" si="433"/>
        <v/>
      </c>
      <c r="DT535" s="12" t="str">
        <f t="shared" si="434"/>
        <v/>
      </c>
      <c r="DU535" s="12" t="str">
        <f t="shared" si="435"/>
        <v/>
      </c>
      <c r="DV535" s="12" t="str">
        <f t="shared" si="436"/>
        <v/>
      </c>
      <c r="DW535" s="12" t="str">
        <f t="shared" si="437"/>
        <v/>
      </c>
      <c r="DX535" s="12" t="str">
        <f t="shared" si="438"/>
        <v/>
      </c>
      <c r="DY535" s="12" t="str">
        <f t="shared" si="439"/>
        <v/>
      </c>
      <c r="DZ535" s="12" t="str">
        <f t="shared" si="440"/>
        <v/>
      </c>
      <c r="EA535" s="12" t="str">
        <f t="shared" si="441"/>
        <v/>
      </c>
      <c r="EB535" s="12" t="str">
        <f t="shared" si="442"/>
        <v/>
      </c>
      <c r="EC535" s="12" t="str">
        <f t="shared" si="443"/>
        <v/>
      </c>
      <c r="ED535" s="12" t="str">
        <f t="shared" si="444"/>
        <v/>
      </c>
      <c r="EE535" s="12" t="str">
        <f t="shared" si="445"/>
        <v/>
      </c>
      <c r="EF535" s="12" t="str">
        <f t="shared" si="446"/>
        <v/>
      </c>
      <c r="EG535" s="12" t="str">
        <f t="shared" si="447"/>
        <v/>
      </c>
      <c r="EH535" s="12" t="str">
        <f t="shared" si="448"/>
        <v/>
      </c>
      <c r="EI535" s="12" t="str">
        <f t="shared" si="449"/>
        <v/>
      </c>
      <c r="EK535" s="83" t="str">
        <f t="shared" si="429"/>
        <v/>
      </c>
      <c r="EM535" s="12" t="str">
        <f t="shared" si="430"/>
        <v/>
      </c>
      <c r="EO535" s="12" t="str">
        <f t="shared" si="431"/>
        <v/>
      </c>
      <c r="EQ535" s="12" t="str">
        <f>IF($EO535="", "", IF($EQ$8=$EQ$6, COUNTIF($EO$11:$EO$2510, "&gt;"&amp;$EO535)+1+COUNTIF($EO$11:$EO535, $EO535)-1, COUNTIF($EO$11:$EO$2510, "&lt;"&amp;$EO535)+1+COUNTIF($EO$11:$EO535, $EO535)-1))</f>
        <v/>
      </c>
    </row>
    <row r="536" spans="1:147" x14ac:dyDescent="0.55000000000000004">
      <c r="A536" s="8"/>
      <c r="B536" s="12" t="str">
        <f>IF($D536="", "", COUNTIF($D$11:$D536, $D536))</f>
        <v/>
      </c>
      <c r="C536" s="8"/>
      <c r="D536" s="45"/>
      <c r="E536" s="46"/>
      <c r="F536" s="47"/>
      <c r="G536" s="54"/>
      <c r="H536" s="54"/>
      <c r="I536" s="48"/>
      <c r="J536" s="49"/>
      <c r="K536" s="50"/>
      <c r="L536" s="50"/>
      <c r="M536" s="50"/>
      <c r="N536" s="50"/>
      <c r="O536" s="50"/>
      <c r="P536" s="50"/>
      <c r="Q536" s="50"/>
      <c r="R536" s="50"/>
      <c r="S536" s="50"/>
      <c r="T536" s="50"/>
      <c r="U536" s="51"/>
      <c r="V536" s="52"/>
      <c r="W536" s="53"/>
      <c r="X536" s="53"/>
      <c r="Y536" s="53"/>
      <c r="Z536" s="53"/>
      <c r="AA536" s="48"/>
      <c r="AB536" s="54"/>
      <c r="AC536" s="54"/>
      <c r="AD536" s="54"/>
      <c r="AE536" s="54"/>
      <c r="AF536" s="54"/>
      <c r="AG536" s="54"/>
      <c r="AH536" s="54"/>
      <c r="AI536" s="54"/>
      <c r="AJ536" s="49"/>
      <c r="AK536" s="48"/>
      <c r="AL536" s="54"/>
      <c r="AM536" s="54"/>
      <c r="AN536" s="54"/>
      <c r="AO536" s="54"/>
      <c r="AP536" s="54"/>
      <c r="AQ536" s="54"/>
      <c r="AR536" s="54"/>
      <c r="AS536" s="54"/>
      <c r="AT536" s="54"/>
      <c r="AU536" s="54"/>
      <c r="AV536" s="54"/>
      <c r="AW536" s="54"/>
      <c r="AX536" s="54"/>
      <c r="AY536" s="54"/>
      <c r="AZ536" s="54"/>
      <c r="BA536" s="54"/>
      <c r="BB536" s="54"/>
      <c r="BC536" s="54"/>
      <c r="BD536" s="54"/>
      <c r="BE536" s="54"/>
      <c r="BF536" s="54"/>
      <c r="BG536" s="54"/>
      <c r="BH536" s="54"/>
      <c r="BI536" s="54"/>
      <c r="BJ536" s="54"/>
      <c r="BK536" s="54"/>
      <c r="BL536" s="54"/>
      <c r="BM536" s="54"/>
      <c r="BN536" s="54"/>
      <c r="BO536" s="54"/>
      <c r="BP536" s="54"/>
      <c r="BQ536" s="54"/>
      <c r="BR536" s="54"/>
      <c r="BS536" s="54"/>
      <c r="BT536" s="54"/>
      <c r="BU536" s="54"/>
      <c r="BV536" s="54"/>
      <c r="BW536" s="54"/>
      <c r="BX536" s="49"/>
      <c r="BY536" s="55"/>
      <c r="BZ536" s="8"/>
      <c r="CE536" s="12" t="str">
        <f t="shared" si="419"/>
        <v/>
      </c>
      <c r="CG536" s="77" t="str">
        <f t="shared" si="420"/>
        <v/>
      </c>
      <c r="CH536" s="80" t="str">
        <f t="shared" si="421"/>
        <v/>
      </c>
      <c r="CL536" s="12" t="str">
        <f t="shared" si="422"/>
        <v/>
      </c>
      <c r="CM536" s="12" t="str">
        <f t="shared" si="423"/>
        <v/>
      </c>
      <c r="CN536" s="12" t="str" cm="1">
        <f t="array" ref="CN536">IF(OR($CE536="", $CG$3=""), "", IF(IFERROR(INDEX($K536:$T536, $CK536, MATCH(CN$3, $K$3:$T$3, 0)), "")="", $CC$4, $CC$3))</f>
        <v/>
      </c>
      <c r="CO536" s="12" t="str" cm="1">
        <f t="array" ref="CO536">IF(OR($CE536="", $CG$3=""), "", IF(IFERROR(INDEX($AA536:$AJ536, $CK536, MATCH(CO$3, $AA$3:$AJ$3, 0)), "")="", $CC$4, $CC$3))</f>
        <v/>
      </c>
      <c r="CP536" s="12" t="str">
        <f>IF(OR($CE536="", $CG$3=""), "", IF(CP$3='Property List &amp; Features'!$BG$9, $CC$3, IF(CP$3=$I536, $CC$3, $CC$4)))</f>
        <v/>
      </c>
      <c r="CQ536" s="12" t="str">
        <f>IF(OR($CE536="", $CG$3=""), "", IF(CQ$3='Property List &amp; Features'!$BG$9, $CC$3, IF(CQ$3=$J536, $CC$3, $CC$4)))</f>
        <v/>
      </c>
      <c r="CR536" s="12" t="str">
        <f t="shared" si="424"/>
        <v/>
      </c>
      <c r="CS536" s="12" t="str">
        <f t="shared" si="425"/>
        <v/>
      </c>
      <c r="CT536" s="12" t="str">
        <f t="shared" si="426"/>
        <v/>
      </c>
      <c r="CU536" s="12" t="str">
        <f t="shared" si="427"/>
        <v/>
      </c>
      <c r="CV536" s="12" t="str">
        <f t="shared" si="428"/>
        <v/>
      </c>
      <c r="CW536" s="12" t="str">
        <f t="shared" si="450"/>
        <v/>
      </c>
      <c r="CX536" s="12" t="str">
        <f t="shared" si="451"/>
        <v/>
      </c>
      <c r="CY536" s="12" t="str">
        <f t="shared" si="452"/>
        <v/>
      </c>
      <c r="CZ536" s="12" t="str">
        <f t="shared" si="453"/>
        <v/>
      </c>
      <c r="DA536" s="12" t="str">
        <f t="shared" si="454"/>
        <v/>
      </c>
      <c r="DB536" s="12" t="str">
        <f t="shared" si="455"/>
        <v/>
      </c>
      <c r="DC536" s="12" t="str">
        <f t="shared" si="456"/>
        <v/>
      </c>
      <c r="DD536" s="12" t="str">
        <f t="shared" si="457"/>
        <v/>
      </c>
      <c r="DE536" s="12" t="str">
        <f t="shared" si="458"/>
        <v/>
      </c>
      <c r="DF536" s="12" t="str">
        <f t="shared" si="459"/>
        <v/>
      </c>
      <c r="DG536" s="12" t="str">
        <f t="shared" si="460"/>
        <v/>
      </c>
      <c r="DH536" s="12" t="str">
        <f t="shared" si="461"/>
        <v/>
      </c>
      <c r="DI536" s="12" t="str">
        <f t="shared" si="462"/>
        <v/>
      </c>
      <c r="DJ536" s="12" t="str">
        <f t="shared" si="463"/>
        <v/>
      </c>
      <c r="DK536" s="12" t="str">
        <f t="shared" si="464"/>
        <v/>
      </c>
      <c r="DL536" s="12" t="str">
        <f t="shared" si="465"/>
        <v/>
      </c>
      <c r="DM536" s="12" t="str">
        <f t="shared" si="466"/>
        <v/>
      </c>
      <c r="DN536" s="12" t="str">
        <f t="shared" si="467"/>
        <v/>
      </c>
      <c r="DO536" s="12" t="str">
        <f t="shared" si="468"/>
        <v/>
      </c>
      <c r="DP536" s="12" t="str">
        <f t="shared" si="469"/>
        <v/>
      </c>
      <c r="DQ536" s="12" t="str">
        <f t="shared" si="470"/>
        <v/>
      </c>
      <c r="DR536" s="12" t="str">
        <f t="shared" si="432"/>
        <v/>
      </c>
      <c r="DS536" s="12" t="str">
        <f t="shared" si="433"/>
        <v/>
      </c>
      <c r="DT536" s="12" t="str">
        <f t="shared" si="434"/>
        <v/>
      </c>
      <c r="DU536" s="12" t="str">
        <f t="shared" si="435"/>
        <v/>
      </c>
      <c r="DV536" s="12" t="str">
        <f t="shared" si="436"/>
        <v/>
      </c>
      <c r="DW536" s="12" t="str">
        <f t="shared" si="437"/>
        <v/>
      </c>
      <c r="DX536" s="12" t="str">
        <f t="shared" si="438"/>
        <v/>
      </c>
      <c r="DY536" s="12" t="str">
        <f t="shared" si="439"/>
        <v/>
      </c>
      <c r="DZ536" s="12" t="str">
        <f t="shared" si="440"/>
        <v/>
      </c>
      <c r="EA536" s="12" t="str">
        <f t="shared" si="441"/>
        <v/>
      </c>
      <c r="EB536" s="12" t="str">
        <f t="shared" si="442"/>
        <v/>
      </c>
      <c r="EC536" s="12" t="str">
        <f t="shared" si="443"/>
        <v/>
      </c>
      <c r="ED536" s="12" t="str">
        <f t="shared" si="444"/>
        <v/>
      </c>
      <c r="EE536" s="12" t="str">
        <f t="shared" si="445"/>
        <v/>
      </c>
      <c r="EF536" s="12" t="str">
        <f t="shared" si="446"/>
        <v/>
      </c>
      <c r="EG536" s="12" t="str">
        <f t="shared" si="447"/>
        <v/>
      </c>
      <c r="EH536" s="12" t="str">
        <f t="shared" si="448"/>
        <v/>
      </c>
      <c r="EI536" s="12" t="str">
        <f t="shared" si="449"/>
        <v/>
      </c>
      <c r="EK536" s="83" t="str">
        <f t="shared" si="429"/>
        <v/>
      </c>
      <c r="EM536" s="12" t="str">
        <f t="shared" si="430"/>
        <v/>
      </c>
      <c r="EO536" s="12" t="str">
        <f t="shared" si="431"/>
        <v/>
      </c>
      <c r="EQ536" s="12" t="str">
        <f>IF($EO536="", "", IF($EQ$8=$EQ$6, COUNTIF($EO$11:$EO$2510, "&gt;"&amp;$EO536)+1+COUNTIF($EO$11:$EO536, $EO536)-1, COUNTIF($EO$11:$EO$2510, "&lt;"&amp;$EO536)+1+COUNTIF($EO$11:$EO536, $EO536)-1))</f>
        <v/>
      </c>
    </row>
    <row r="537" spans="1:147" x14ac:dyDescent="0.55000000000000004">
      <c r="A537" s="8"/>
      <c r="B537" s="12" t="str">
        <f>IF($D537="", "", COUNTIF($D$11:$D537, $D537))</f>
        <v/>
      </c>
      <c r="C537" s="8"/>
      <c r="D537" s="45"/>
      <c r="E537" s="46"/>
      <c r="F537" s="47"/>
      <c r="G537" s="54"/>
      <c r="H537" s="54"/>
      <c r="I537" s="48"/>
      <c r="J537" s="49"/>
      <c r="K537" s="50"/>
      <c r="L537" s="50"/>
      <c r="M537" s="50"/>
      <c r="N537" s="50"/>
      <c r="O537" s="50"/>
      <c r="P537" s="50"/>
      <c r="Q537" s="50"/>
      <c r="R537" s="50"/>
      <c r="S537" s="50"/>
      <c r="T537" s="50"/>
      <c r="U537" s="51"/>
      <c r="V537" s="52"/>
      <c r="W537" s="53"/>
      <c r="X537" s="53"/>
      <c r="Y537" s="53"/>
      <c r="Z537" s="53"/>
      <c r="AA537" s="48"/>
      <c r="AB537" s="54"/>
      <c r="AC537" s="54"/>
      <c r="AD537" s="54"/>
      <c r="AE537" s="54"/>
      <c r="AF537" s="54"/>
      <c r="AG537" s="54"/>
      <c r="AH537" s="54"/>
      <c r="AI537" s="54"/>
      <c r="AJ537" s="49"/>
      <c r="AK537" s="48"/>
      <c r="AL537" s="54"/>
      <c r="AM537" s="54"/>
      <c r="AN537" s="54"/>
      <c r="AO537" s="54"/>
      <c r="AP537" s="54"/>
      <c r="AQ537" s="54"/>
      <c r="AR537" s="54"/>
      <c r="AS537" s="54"/>
      <c r="AT537" s="54"/>
      <c r="AU537" s="54"/>
      <c r="AV537" s="54"/>
      <c r="AW537" s="54"/>
      <c r="AX537" s="54"/>
      <c r="AY537" s="54"/>
      <c r="AZ537" s="54"/>
      <c r="BA537" s="54"/>
      <c r="BB537" s="54"/>
      <c r="BC537" s="54"/>
      <c r="BD537" s="54"/>
      <c r="BE537" s="54"/>
      <c r="BF537" s="54"/>
      <c r="BG537" s="54"/>
      <c r="BH537" s="54"/>
      <c r="BI537" s="54"/>
      <c r="BJ537" s="54"/>
      <c r="BK537" s="54"/>
      <c r="BL537" s="54"/>
      <c r="BM537" s="54"/>
      <c r="BN537" s="54"/>
      <c r="BO537" s="54"/>
      <c r="BP537" s="54"/>
      <c r="BQ537" s="54"/>
      <c r="BR537" s="54"/>
      <c r="BS537" s="54"/>
      <c r="BT537" s="54"/>
      <c r="BU537" s="54"/>
      <c r="BV537" s="54"/>
      <c r="BW537" s="54"/>
      <c r="BX537" s="49"/>
      <c r="BY537" s="55"/>
      <c r="BZ537" s="8"/>
      <c r="CE537" s="12" t="str">
        <f t="shared" si="419"/>
        <v/>
      </c>
      <c r="CG537" s="77" t="str">
        <f t="shared" si="420"/>
        <v/>
      </c>
      <c r="CH537" s="80" t="str">
        <f t="shared" si="421"/>
        <v/>
      </c>
      <c r="CL537" s="12" t="str">
        <f t="shared" si="422"/>
        <v/>
      </c>
      <c r="CM537" s="12" t="str">
        <f t="shared" si="423"/>
        <v/>
      </c>
      <c r="CN537" s="12" t="str" cm="1">
        <f t="array" ref="CN537">IF(OR($CE537="", $CG$3=""), "", IF(IFERROR(INDEX($K537:$T537, $CK537, MATCH(CN$3, $K$3:$T$3, 0)), "")="", $CC$4, $CC$3))</f>
        <v/>
      </c>
      <c r="CO537" s="12" t="str" cm="1">
        <f t="array" ref="CO537">IF(OR($CE537="", $CG$3=""), "", IF(IFERROR(INDEX($AA537:$AJ537, $CK537, MATCH(CO$3, $AA$3:$AJ$3, 0)), "")="", $CC$4, $CC$3))</f>
        <v/>
      </c>
      <c r="CP537" s="12" t="str">
        <f>IF(OR($CE537="", $CG$3=""), "", IF(CP$3='Property List &amp; Features'!$BG$9, $CC$3, IF(CP$3=$I537, $CC$3, $CC$4)))</f>
        <v/>
      </c>
      <c r="CQ537" s="12" t="str">
        <f>IF(OR($CE537="", $CG$3=""), "", IF(CQ$3='Property List &amp; Features'!$BG$9, $CC$3, IF(CQ$3=$J537, $CC$3, $CC$4)))</f>
        <v/>
      </c>
      <c r="CR537" s="12" t="str">
        <f t="shared" si="424"/>
        <v/>
      </c>
      <c r="CS537" s="12" t="str">
        <f t="shared" si="425"/>
        <v/>
      </c>
      <c r="CT537" s="12" t="str">
        <f t="shared" si="426"/>
        <v/>
      </c>
      <c r="CU537" s="12" t="str">
        <f t="shared" si="427"/>
        <v/>
      </c>
      <c r="CV537" s="12" t="str">
        <f t="shared" si="428"/>
        <v/>
      </c>
      <c r="CW537" s="12" t="str">
        <f t="shared" si="450"/>
        <v/>
      </c>
      <c r="CX537" s="12" t="str">
        <f t="shared" si="451"/>
        <v/>
      </c>
      <c r="CY537" s="12" t="str">
        <f t="shared" si="452"/>
        <v/>
      </c>
      <c r="CZ537" s="12" t="str">
        <f t="shared" si="453"/>
        <v/>
      </c>
      <c r="DA537" s="12" t="str">
        <f t="shared" si="454"/>
        <v/>
      </c>
      <c r="DB537" s="12" t="str">
        <f t="shared" si="455"/>
        <v/>
      </c>
      <c r="DC537" s="12" t="str">
        <f t="shared" si="456"/>
        <v/>
      </c>
      <c r="DD537" s="12" t="str">
        <f t="shared" si="457"/>
        <v/>
      </c>
      <c r="DE537" s="12" t="str">
        <f t="shared" si="458"/>
        <v/>
      </c>
      <c r="DF537" s="12" t="str">
        <f t="shared" si="459"/>
        <v/>
      </c>
      <c r="DG537" s="12" t="str">
        <f t="shared" si="460"/>
        <v/>
      </c>
      <c r="DH537" s="12" t="str">
        <f t="shared" si="461"/>
        <v/>
      </c>
      <c r="DI537" s="12" t="str">
        <f t="shared" si="462"/>
        <v/>
      </c>
      <c r="DJ537" s="12" t="str">
        <f t="shared" si="463"/>
        <v/>
      </c>
      <c r="DK537" s="12" t="str">
        <f t="shared" si="464"/>
        <v/>
      </c>
      <c r="DL537" s="12" t="str">
        <f t="shared" si="465"/>
        <v/>
      </c>
      <c r="DM537" s="12" t="str">
        <f t="shared" si="466"/>
        <v/>
      </c>
      <c r="DN537" s="12" t="str">
        <f t="shared" si="467"/>
        <v/>
      </c>
      <c r="DO537" s="12" t="str">
        <f t="shared" si="468"/>
        <v/>
      </c>
      <c r="DP537" s="12" t="str">
        <f t="shared" si="469"/>
        <v/>
      </c>
      <c r="DQ537" s="12" t="str">
        <f t="shared" si="470"/>
        <v/>
      </c>
      <c r="DR537" s="12" t="str">
        <f t="shared" si="432"/>
        <v/>
      </c>
      <c r="DS537" s="12" t="str">
        <f t="shared" si="433"/>
        <v/>
      </c>
      <c r="DT537" s="12" t="str">
        <f t="shared" si="434"/>
        <v/>
      </c>
      <c r="DU537" s="12" t="str">
        <f t="shared" si="435"/>
        <v/>
      </c>
      <c r="DV537" s="12" t="str">
        <f t="shared" si="436"/>
        <v/>
      </c>
      <c r="DW537" s="12" t="str">
        <f t="shared" si="437"/>
        <v/>
      </c>
      <c r="DX537" s="12" t="str">
        <f t="shared" si="438"/>
        <v/>
      </c>
      <c r="DY537" s="12" t="str">
        <f t="shared" si="439"/>
        <v/>
      </c>
      <c r="DZ537" s="12" t="str">
        <f t="shared" si="440"/>
        <v/>
      </c>
      <c r="EA537" s="12" t="str">
        <f t="shared" si="441"/>
        <v/>
      </c>
      <c r="EB537" s="12" t="str">
        <f t="shared" si="442"/>
        <v/>
      </c>
      <c r="EC537" s="12" t="str">
        <f t="shared" si="443"/>
        <v/>
      </c>
      <c r="ED537" s="12" t="str">
        <f t="shared" si="444"/>
        <v/>
      </c>
      <c r="EE537" s="12" t="str">
        <f t="shared" si="445"/>
        <v/>
      </c>
      <c r="EF537" s="12" t="str">
        <f t="shared" si="446"/>
        <v/>
      </c>
      <c r="EG537" s="12" t="str">
        <f t="shared" si="447"/>
        <v/>
      </c>
      <c r="EH537" s="12" t="str">
        <f t="shared" si="448"/>
        <v/>
      </c>
      <c r="EI537" s="12" t="str">
        <f t="shared" si="449"/>
        <v/>
      </c>
      <c r="EK537" s="83" t="str">
        <f t="shared" si="429"/>
        <v/>
      </c>
      <c r="EM537" s="12" t="str">
        <f t="shared" si="430"/>
        <v/>
      </c>
      <c r="EO537" s="12" t="str">
        <f t="shared" si="431"/>
        <v/>
      </c>
      <c r="EQ537" s="12" t="str">
        <f>IF($EO537="", "", IF($EQ$8=$EQ$6, COUNTIF($EO$11:$EO$2510, "&gt;"&amp;$EO537)+1+COUNTIF($EO$11:$EO537, $EO537)-1, COUNTIF($EO$11:$EO$2510, "&lt;"&amp;$EO537)+1+COUNTIF($EO$11:$EO537, $EO537)-1))</f>
        <v/>
      </c>
    </row>
    <row r="538" spans="1:147" x14ac:dyDescent="0.55000000000000004">
      <c r="A538" s="8"/>
      <c r="B538" s="12" t="str">
        <f>IF($D538="", "", COUNTIF($D$11:$D538, $D538))</f>
        <v/>
      </c>
      <c r="C538" s="8"/>
      <c r="D538" s="45"/>
      <c r="E538" s="46"/>
      <c r="F538" s="47"/>
      <c r="G538" s="54"/>
      <c r="H538" s="54"/>
      <c r="I538" s="48"/>
      <c r="J538" s="49"/>
      <c r="K538" s="50"/>
      <c r="L538" s="50"/>
      <c r="M538" s="50"/>
      <c r="N538" s="50"/>
      <c r="O538" s="50"/>
      <c r="P538" s="50"/>
      <c r="Q538" s="50"/>
      <c r="R538" s="50"/>
      <c r="S538" s="50"/>
      <c r="T538" s="50"/>
      <c r="U538" s="51"/>
      <c r="V538" s="52"/>
      <c r="W538" s="53"/>
      <c r="X538" s="53"/>
      <c r="Y538" s="53"/>
      <c r="Z538" s="53"/>
      <c r="AA538" s="48"/>
      <c r="AB538" s="54"/>
      <c r="AC538" s="54"/>
      <c r="AD538" s="54"/>
      <c r="AE538" s="54"/>
      <c r="AF538" s="54"/>
      <c r="AG538" s="54"/>
      <c r="AH538" s="54"/>
      <c r="AI538" s="54"/>
      <c r="AJ538" s="49"/>
      <c r="AK538" s="48"/>
      <c r="AL538" s="54"/>
      <c r="AM538" s="54"/>
      <c r="AN538" s="54"/>
      <c r="AO538" s="54"/>
      <c r="AP538" s="54"/>
      <c r="AQ538" s="54"/>
      <c r="AR538" s="54"/>
      <c r="AS538" s="54"/>
      <c r="AT538" s="54"/>
      <c r="AU538" s="54"/>
      <c r="AV538" s="54"/>
      <c r="AW538" s="54"/>
      <c r="AX538" s="54"/>
      <c r="AY538" s="54"/>
      <c r="AZ538" s="54"/>
      <c r="BA538" s="54"/>
      <c r="BB538" s="54"/>
      <c r="BC538" s="54"/>
      <c r="BD538" s="54"/>
      <c r="BE538" s="54"/>
      <c r="BF538" s="54"/>
      <c r="BG538" s="54"/>
      <c r="BH538" s="54"/>
      <c r="BI538" s="54"/>
      <c r="BJ538" s="54"/>
      <c r="BK538" s="54"/>
      <c r="BL538" s="54"/>
      <c r="BM538" s="54"/>
      <c r="BN538" s="54"/>
      <c r="BO538" s="54"/>
      <c r="BP538" s="54"/>
      <c r="BQ538" s="54"/>
      <c r="BR538" s="54"/>
      <c r="BS538" s="54"/>
      <c r="BT538" s="54"/>
      <c r="BU538" s="54"/>
      <c r="BV538" s="54"/>
      <c r="BW538" s="54"/>
      <c r="BX538" s="49"/>
      <c r="BY538" s="55"/>
      <c r="BZ538" s="8"/>
      <c r="CE538" s="12" t="str">
        <f t="shared" si="419"/>
        <v/>
      </c>
      <c r="CG538" s="77" t="str">
        <f t="shared" si="420"/>
        <v/>
      </c>
      <c r="CH538" s="80" t="str">
        <f t="shared" si="421"/>
        <v/>
      </c>
      <c r="CL538" s="12" t="str">
        <f t="shared" si="422"/>
        <v/>
      </c>
      <c r="CM538" s="12" t="str">
        <f t="shared" si="423"/>
        <v/>
      </c>
      <c r="CN538" s="12" t="str" cm="1">
        <f t="array" ref="CN538">IF(OR($CE538="", $CG$3=""), "", IF(IFERROR(INDEX($K538:$T538, $CK538, MATCH(CN$3, $K$3:$T$3, 0)), "")="", $CC$4, $CC$3))</f>
        <v/>
      </c>
      <c r="CO538" s="12" t="str" cm="1">
        <f t="array" ref="CO538">IF(OR($CE538="", $CG$3=""), "", IF(IFERROR(INDEX($AA538:$AJ538, $CK538, MATCH(CO$3, $AA$3:$AJ$3, 0)), "")="", $CC$4, $CC$3))</f>
        <v/>
      </c>
      <c r="CP538" s="12" t="str">
        <f>IF(OR($CE538="", $CG$3=""), "", IF(CP$3='Property List &amp; Features'!$BG$9, $CC$3, IF(CP$3=$I538, $CC$3, $CC$4)))</f>
        <v/>
      </c>
      <c r="CQ538" s="12" t="str">
        <f>IF(OR($CE538="", $CG$3=""), "", IF(CQ$3='Property List &amp; Features'!$BG$9, $CC$3, IF(CQ$3=$J538, $CC$3, $CC$4)))</f>
        <v/>
      </c>
      <c r="CR538" s="12" t="str">
        <f t="shared" si="424"/>
        <v/>
      </c>
      <c r="CS538" s="12" t="str">
        <f t="shared" si="425"/>
        <v/>
      </c>
      <c r="CT538" s="12" t="str">
        <f t="shared" si="426"/>
        <v/>
      </c>
      <c r="CU538" s="12" t="str">
        <f t="shared" si="427"/>
        <v/>
      </c>
      <c r="CV538" s="12" t="str">
        <f t="shared" si="428"/>
        <v/>
      </c>
      <c r="CW538" s="12" t="str">
        <f t="shared" si="450"/>
        <v/>
      </c>
      <c r="CX538" s="12" t="str">
        <f t="shared" si="451"/>
        <v/>
      </c>
      <c r="CY538" s="12" t="str">
        <f t="shared" si="452"/>
        <v/>
      </c>
      <c r="CZ538" s="12" t="str">
        <f t="shared" si="453"/>
        <v/>
      </c>
      <c r="DA538" s="12" t="str">
        <f t="shared" si="454"/>
        <v/>
      </c>
      <c r="DB538" s="12" t="str">
        <f t="shared" si="455"/>
        <v/>
      </c>
      <c r="DC538" s="12" t="str">
        <f t="shared" si="456"/>
        <v/>
      </c>
      <c r="DD538" s="12" t="str">
        <f t="shared" si="457"/>
        <v/>
      </c>
      <c r="DE538" s="12" t="str">
        <f t="shared" si="458"/>
        <v/>
      </c>
      <c r="DF538" s="12" t="str">
        <f t="shared" si="459"/>
        <v/>
      </c>
      <c r="DG538" s="12" t="str">
        <f t="shared" si="460"/>
        <v/>
      </c>
      <c r="DH538" s="12" t="str">
        <f t="shared" si="461"/>
        <v/>
      </c>
      <c r="DI538" s="12" t="str">
        <f t="shared" si="462"/>
        <v/>
      </c>
      <c r="DJ538" s="12" t="str">
        <f t="shared" si="463"/>
        <v/>
      </c>
      <c r="DK538" s="12" t="str">
        <f t="shared" si="464"/>
        <v/>
      </c>
      <c r="DL538" s="12" t="str">
        <f t="shared" si="465"/>
        <v/>
      </c>
      <c r="DM538" s="12" t="str">
        <f t="shared" si="466"/>
        <v/>
      </c>
      <c r="DN538" s="12" t="str">
        <f t="shared" si="467"/>
        <v/>
      </c>
      <c r="DO538" s="12" t="str">
        <f t="shared" si="468"/>
        <v/>
      </c>
      <c r="DP538" s="12" t="str">
        <f t="shared" si="469"/>
        <v/>
      </c>
      <c r="DQ538" s="12" t="str">
        <f t="shared" si="470"/>
        <v/>
      </c>
      <c r="DR538" s="12" t="str">
        <f t="shared" si="432"/>
        <v/>
      </c>
      <c r="DS538" s="12" t="str">
        <f t="shared" si="433"/>
        <v/>
      </c>
      <c r="DT538" s="12" t="str">
        <f t="shared" si="434"/>
        <v/>
      </c>
      <c r="DU538" s="12" t="str">
        <f t="shared" si="435"/>
        <v/>
      </c>
      <c r="DV538" s="12" t="str">
        <f t="shared" si="436"/>
        <v/>
      </c>
      <c r="DW538" s="12" t="str">
        <f t="shared" si="437"/>
        <v/>
      </c>
      <c r="DX538" s="12" t="str">
        <f t="shared" si="438"/>
        <v/>
      </c>
      <c r="DY538" s="12" t="str">
        <f t="shared" si="439"/>
        <v/>
      </c>
      <c r="DZ538" s="12" t="str">
        <f t="shared" si="440"/>
        <v/>
      </c>
      <c r="EA538" s="12" t="str">
        <f t="shared" si="441"/>
        <v/>
      </c>
      <c r="EB538" s="12" t="str">
        <f t="shared" si="442"/>
        <v/>
      </c>
      <c r="EC538" s="12" t="str">
        <f t="shared" si="443"/>
        <v/>
      </c>
      <c r="ED538" s="12" t="str">
        <f t="shared" si="444"/>
        <v/>
      </c>
      <c r="EE538" s="12" t="str">
        <f t="shared" si="445"/>
        <v/>
      </c>
      <c r="EF538" s="12" t="str">
        <f t="shared" si="446"/>
        <v/>
      </c>
      <c r="EG538" s="12" t="str">
        <f t="shared" si="447"/>
        <v/>
      </c>
      <c r="EH538" s="12" t="str">
        <f t="shared" si="448"/>
        <v/>
      </c>
      <c r="EI538" s="12" t="str">
        <f t="shared" si="449"/>
        <v/>
      </c>
      <c r="EK538" s="83" t="str">
        <f t="shared" si="429"/>
        <v/>
      </c>
      <c r="EM538" s="12" t="str">
        <f t="shared" si="430"/>
        <v/>
      </c>
      <c r="EO538" s="12" t="str">
        <f t="shared" si="431"/>
        <v/>
      </c>
      <c r="EQ538" s="12" t="str">
        <f>IF($EO538="", "", IF($EQ$8=$EQ$6, COUNTIF($EO$11:$EO$2510, "&gt;"&amp;$EO538)+1+COUNTIF($EO$11:$EO538, $EO538)-1, COUNTIF($EO$11:$EO$2510, "&lt;"&amp;$EO538)+1+COUNTIF($EO$11:$EO538, $EO538)-1))</f>
        <v/>
      </c>
    </row>
    <row r="539" spans="1:147" x14ac:dyDescent="0.55000000000000004">
      <c r="A539" s="8"/>
      <c r="B539" s="12" t="str">
        <f>IF($D539="", "", COUNTIF($D$11:$D539, $D539))</f>
        <v/>
      </c>
      <c r="C539" s="8"/>
      <c r="D539" s="45"/>
      <c r="E539" s="46"/>
      <c r="F539" s="47"/>
      <c r="G539" s="54"/>
      <c r="H539" s="54"/>
      <c r="I539" s="48"/>
      <c r="J539" s="49"/>
      <c r="K539" s="50"/>
      <c r="L539" s="50"/>
      <c r="M539" s="50"/>
      <c r="N539" s="50"/>
      <c r="O539" s="50"/>
      <c r="P539" s="50"/>
      <c r="Q539" s="50"/>
      <c r="R539" s="50"/>
      <c r="S539" s="50"/>
      <c r="T539" s="50"/>
      <c r="U539" s="51"/>
      <c r="V539" s="52"/>
      <c r="W539" s="53"/>
      <c r="X539" s="53"/>
      <c r="Y539" s="53"/>
      <c r="Z539" s="53"/>
      <c r="AA539" s="48"/>
      <c r="AB539" s="54"/>
      <c r="AC539" s="54"/>
      <c r="AD539" s="54"/>
      <c r="AE539" s="54"/>
      <c r="AF539" s="54"/>
      <c r="AG539" s="54"/>
      <c r="AH539" s="54"/>
      <c r="AI539" s="54"/>
      <c r="AJ539" s="49"/>
      <c r="AK539" s="48"/>
      <c r="AL539" s="54"/>
      <c r="AM539" s="54"/>
      <c r="AN539" s="54"/>
      <c r="AO539" s="54"/>
      <c r="AP539" s="54"/>
      <c r="AQ539" s="54"/>
      <c r="AR539" s="54"/>
      <c r="AS539" s="54"/>
      <c r="AT539" s="54"/>
      <c r="AU539" s="54"/>
      <c r="AV539" s="54"/>
      <c r="AW539" s="54"/>
      <c r="AX539" s="54"/>
      <c r="AY539" s="54"/>
      <c r="AZ539" s="54"/>
      <c r="BA539" s="54"/>
      <c r="BB539" s="54"/>
      <c r="BC539" s="54"/>
      <c r="BD539" s="54"/>
      <c r="BE539" s="54"/>
      <c r="BF539" s="54"/>
      <c r="BG539" s="54"/>
      <c r="BH539" s="54"/>
      <c r="BI539" s="54"/>
      <c r="BJ539" s="54"/>
      <c r="BK539" s="54"/>
      <c r="BL539" s="54"/>
      <c r="BM539" s="54"/>
      <c r="BN539" s="54"/>
      <c r="BO539" s="54"/>
      <c r="BP539" s="54"/>
      <c r="BQ539" s="54"/>
      <c r="BR539" s="54"/>
      <c r="BS539" s="54"/>
      <c r="BT539" s="54"/>
      <c r="BU539" s="54"/>
      <c r="BV539" s="54"/>
      <c r="BW539" s="54"/>
      <c r="BX539" s="49"/>
      <c r="BY539" s="55"/>
      <c r="BZ539" s="8"/>
      <c r="CE539" s="12" t="str">
        <f t="shared" si="419"/>
        <v/>
      </c>
      <c r="CG539" s="77" t="str">
        <f t="shared" si="420"/>
        <v/>
      </c>
      <c r="CH539" s="80" t="str">
        <f t="shared" si="421"/>
        <v/>
      </c>
      <c r="CL539" s="12" t="str">
        <f t="shared" si="422"/>
        <v/>
      </c>
      <c r="CM539" s="12" t="str">
        <f t="shared" si="423"/>
        <v/>
      </c>
      <c r="CN539" s="12" t="str" cm="1">
        <f t="array" ref="CN539">IF(OR($CE539="", $CG$3=""), "", IF(IFERROR(INDEX($K539:$T539, $CK539, MATCH(CN$3, $K$3:$T$3, 0)), "")="", $CC$4, $CC$3))</f>
        <v/>
      </c>
      <c r="CO539" s="12" t="str" cm="1">
        <f t="array" ref="CO539">IF(OR($CE539="", $CG$3=""), "", IF(IFERROR(INDEX($AA539:$AJ539, $CK539, MATCH(CO$3, $AA$3:$AJ$3, 0)), "")="", $CC$4, $CC$3))</f>
        <v/>
      </c>
      <c r="CP539" s="12" t="str">
        <f>IF(OR($CE539="", $CG$3=""), "", IF(CP$3='Property List &amp; Features'!$BG$9, $CC$3, IF(CP$3=$I539, $CC$3, $CC$4)))</f>
        <v/>
      </c>
      <c r="CQ539" s="12" t="str">
        <f>IF(OR($CE539="", $CG$3=""), "", IF(CQ$3='Property List &amp; Features'!$BG$9, $CC$3, IF(CQ$3=$J539, $CC$3, $CC$4)))</f>
        <v/>
      </c>
      <c r="CR539" s="12" t="str">
        <f t="shared" si="424"/>
        <v/>
      </c>
      <c r="CS539" s="12" t="str">
        <f t="shared" si="425"/>
        <v/>
      </c>
      <c r="CT539" s="12" t="str">
        <f t="shared" si="426"/>
        <v/>
      </c>
      <c r="CU539" s="12" t="str">
        <f t="shared" si="427"/>
        <v/>
      </c>
      <c r="CV539" s="12" t="str">
        <f t="shared" si="428"/>
        <v/>
      </c>
      <c r="CW539" s="12" t="str">
        <f t="shared" si="450"/>
        <v/>
      </c>
      <c r="CX539" s="12" t="str">
        <f t="shared" si="451"/>
        <v/>
      </c>
      <c r="CY539" s="12" t="str">
        <f t="shared" si="452"/>
        <v/>
      </c>
      <c r="CZ539" s="12" t="str">
        <f t="shared" si="453"/>
        <v/>
      </c>
      <c r="DA539" s="12" t="str">
        <f t="shared" si="454"/>
        <v/>
      </c>
      <c r="DB539" s="12" t="str">
        <f t="shared" si="455"/>
        <v/>
      </c>
      <c r="DC539" s="12" t="str">
        <f t="shared" si="456"/>
        <v/>
      </c>
      <c r="DD539" s="12" t="str">
        <f t="shared" si="457"/>
        <v/>
      </c>
      <c r="DE539" s="12" t="str">
        <f t="shared" si="458"/>
        <v/>
      </c>
      <c r="DF539" s="12" t="str">
        <f t="shared" si="459"/>
        <v/>
      </c>
      <c r="DG539" s="12" t="str">
        <f t="shared" si="460"/>
        <v/>
      </c>
      <c r="DH539" s="12" t="str">
        <f t="shared" si="461"/>
        <v/>
      </c>
      <c r="DI539" s="12" t="str">
        <f t="shared" si="462"/>
        <v/>
      </c>
      <c r="DJ539" s="12" t="str">
        <f t="shared" si="463"/>
        <v/>
      </c>
      <c r="DK539" s="12" t="str">
        <f t="shared" si="464"/>
        <v/>
      </c>
      <c r="DL539" s="12" t="str">
        <f t="shared" si="465"/>
        <v/>
      </c>
      <c r="DM539" s="12" t="str">
        <f t="shared" si="466"/>
        <v/>
      </c>
      <c r="DN539" s="12" t="str">
        <f t="shared" si="467"/>
        <v/>
      </c>
      <c r="DO539" s="12" t="str">
        <f t="shared" si="468"/>
        <v/>
      </c>
      <c r="DP539" s="12" t="str">
        <f t="shared" si="469"/>
        <v/>
      </c>
      <c r="DQ539" s="12" t="str">
        <f t="shared" si="470"/>
        <v/>
      </c>
      <c r="DR539" s="12" t="str">
        <f t="shared" si="432"/>
        <v/>
      </c>
      <c r="DS539" s="12" t="str">
        <f t="shared" si="433"/>
        <v/>
      </c>
      <c r="DT539" s="12" t="str">
        <f t="shared" si="434"/>
        <v/>
      </c>
      <c r="DU539" s="12" t="str">
        <f t="shared" si="435"/>
        <v/>
      </c>
      <c r="DV539" s="12" t="str">
        <f t="shared" si="436"/>
        <v/>
      </c>
      <c r="DW539" s="12" t="str">
        <f t="shared" si="437"/>
        <v/>
      </c>
      <c r="DX539" s="12" t="str">
        <f t="shared" si="438"/>
        <v/>
      </c>
      <c r="DY539" s="12" t="str">
        <f t="shared" si="439"/>
        <v/>
      </c>
      <c r="DZ539" s="12" t="str">
        <f t="shared" si="440"/>
        <v/>
      </c>
      <c r="EA539" s="12" t="str">
        <f t="shared" si="441"/>
        <v/>
      </c>
      <c r="EB539" s="12" t="str">
        <f t="shared" si="442"/>
        <v/>
      </c>
      <c r="EC539" s="12" t="str">
        <f t="shared" si="443"/>
        <v/>
      </c>
      <c r="ED539" s="12" t="str">
        <f t="shared" si="444"/>
        <v/>
      </c>
      <c r="EE539" s="12" t="str">
        <f t="shared" si="445"/>
        <v/>
      </c>
      <c r="EF539" s="12" t="str">
        <f t="shared" si="446"/>
        <v/>
      </c>
      <c r="EG539" s="12" t="str">
        <f t="shared" si="447"/>
        <v/>
      </c>
      <c r="EH539" s="12" t="str">
        <f t="shared" si="448"/>
        <v/>
      </c>
      <c r="EI539" s="12" t="str">
        <f t="shared" si="449"/>
        <v/>
      </c>
      <c r="EK539" s="83" t="str">
        <f t="shared" si="429"/>
        <v/>
      </c>
      <c r="EM539" s="12" t="str">
        <f t="shared" si="430"/>
        <v/>
      </c>
      <c r="EO539" s="12" t="str">
        <f t="shared" si="431"/>
        <v/>
      </c>
      <c r="EQ539" s="12" t="str">
        <f>IF($EO539="", "", IF($EQ$8=$EQ$6, COUNTIF($EO$11:$EO$2510, "&gt;"&amp;$EO539)+1+COUNTIF($EO$11:$EO539, $EO539)-1, COUNTIF($EO$11:$EO$2510, "&lt;"&amp;$EO539)+1+COUNTIF($EO$11:$EO539, $EO539)-1))</f>
        <v/>
      </c>
    </row>
    <row r="540" spans="1:147" x14ac:dyDescent="0.55000000000000004">
      <c r="A540" s="8"/>
      <c r="B540" s="12" t="str">
        <f>IF($D540="", "", COUNTIF($D$11:$D540, $D540))</f>
        <v/>
      </c>
      <c r="C540" s="8"/>
      <c r="D540" s="45"/>
      <c r="E540" s="46"/>
      <c r="F540" s="47"/>
      <c r="G540" s="54"/>
      <c r="H540" s="54"/>
      <c r="I540" s="48"/>
      <c r="J540" s="49"/>
      <c r="K540" s="50"/>
      <c r="L540" s="50"/>
      <c r="M540" s="50"/>
      <c r="N540" s="50"/>
      <c r="O540" s="50"/>
      <c r="P540" s="50"/>
      <c r="Q540" s="50"/>
      <c r="R540" s="50"/>
      <c r="S540" s="50"/>
      <c r="T540" s="50"/>
      <c r="U540" s="51"/>
      <c r="V540" s="52"/>
      <c r="W540" s="53"/>
      <c r="X540" s="53"/>
      <c r="Y540" s="53"/>
      <c r="Z540" s="53"/>
      <c r="AA540" s="48"/>
      <c r="AB540" s="54"/>
      <c r="AC540" s="54"/>
      <c r="AD540" s="54"/>
      <c r="AE540" s="54"/>
      <c r="AF540" s="54"/>
      <c r="AG540" s="54"/>
      <c r="AH540" s="54"/>
      <c r="AI540" s="54"/>
      <c r="AJ540" s="49"/>
      <c r="AK540" s="48"/>
      <c r="AL540" s="54"/>
      <c r="AM540" s="54"/>
      <c r="AN540" s="54"/>
      <c r="AO540" s="54"/>
      <c r="AP540" s="54"/>
      <c r="AQ540" s="54"/>
      <c r="AR540" s="54"/>
      <c r="AS540" s="54"/>
      <c r="AT540" s="54"/>
      <c r="AU540" s="54"/>
      <c r="AV540" s="54"/>
      <c r="AW540" s="54"/>
      <c r="AX540" s="54"/>
      <c r="AY540" s="54"/>
      <c r="AZ540" s="54"/>
      <c r="BA540" s="54"/>
      <c r="BB540" s="54"/>
      <c r="BC540" s="54"/>
      <c r="BD540" s="54"/>
      <c r="BE540" s="54"/>
      <c r="BF540" s="54"/>
      <c r="BG540" s="54"/>
      <c r="BH540" s="54"/>
      <c r="BI540" s="54"/>
      <c r="BJ540" s="54"/>
      <c r="BK540" s="54"/>
      <c r="BL540" s="54"/>
      <c r="BM540" s="54"/>
      <c r="BN540" s="54"/>
      <c r="BO540" s="54"/>
      <c r="BP540" s="54"/>
      <c r="BQ540" s="54"/>
      <c r="BR540" s="54"/>
      <c r="BS540" s="54"/>
      <c r="BT540" s="54"/>
      <c r="BU540" s="54"/>
      <c r="BV540" s="54"/>
      <c r="BW540" s="54"/>
      <c r="BX540" s="49"/>
      <c r="BY540" s="55"/>
      <c r="BZ540" s="8"/>
      <c r="CE540" s="12" t="str">
        <f t="shared" si="419"/>
        <v/>
      </c>
      <c r="CG540" s="77" t="str">
        <f t="shared" si="420"/>
        <v/>
      </c>
      <c r="CH540" s="80" t="str">
        <f t="shared" si="421"/>
        <v/>
      </c>
      <c r="CL540" s="12" t="str">
        <f t="shared" si="422"/>
        <v/>
      </c>
      <c r="CM540" s="12" t="str">
        <f t="shared" si="423"/>
        <v/>
      </c>
      <c r="CN540" s="12" t="str" cm="1">
        <f t="array" ref="CN540">IF(OR($CE540="", $CG$3=""), "", IF(IFERROR(INDEX($K540:$T540, $CK540, MATCH(CN$3, $K$3:$T$3, 0)), "")="", $CC$4, $CC$3))</f>
        <v/>
      </c>
      <c r="CO540" s="12" t="str" cm="1">
        <f t="array" ref="CO540">IF(OR($CE540="", $CG$3=""), "", IF(IFERROR(INDEX($AA540:$AJ540, $CK540, MATCH(CO$3, $AA$3:$AJ$3, 0)), "")="", $CC$4, $CC$3))</f>
        <v/>
      </c>
      <c r="CP540" s="12" t="str">
        <f>IF(OR($CE540="", $CG$3=""), "", IF(CP$3='Property List &amp; Features'!$BG$9, $CC$3, IF(CP$3=$I540, $CC$3, $CC$4)))</f>
        <v/>
      </c>
      <c r="CQ540" s="12" t="str">
        <f>IF(OR($CE540="", $CG$3=""), "", IF(CQ$3='Property List &amp; Features'!$BG$9, $CC$3, IF(CQ$3=$J540, $CC$3, $CC$4)))</f>
        <v/>
      </c>
      <c r="CR540" s="12" t="str">
        <f t="shared" si="424"/>
        <v/>
      </c>
      <c r="CS540" s="12" t="str">
        <f t="shared" si="425"/>
        <v/>
      </c>
      <c r="CT540" s="12" t="str">
        <f t="shared" si="426"/>
        <v/>
      </c>
      <c r="CU540" s="12" t="str">
        <f t="shared" si="427"/>
        <v/>
      </c>
      <c r="CV540" s="12" t="str">
        <f t="shared" si="428"/>
        <v/>
      </c>
      <c r="CW540" s="12" t="str">
        <f t="shared" si="450"/>
        <v/>
      </c>
      <c r="CX540" s="12" t="str">
        <f t="shared" si="451"/>
        <v/>
      </c>
      <c r="CY540" s="12" t="str">
        <f t="shared" si="452"/>
        <v/>
      </c>
      <c r="CZ540" s="12" t="str">
        <f t="shared" si="453"/>
        <v/>
      </c>
      <c r="DA540" s="12" t="str">
        <f t="shared" si="454"/>
        <v/>
      </c>
      <c r="DB540" s="12" t="str">
        <f t="shared" si="455"/>
        <v/>
      </c>
      <c r="DC540" s="12" t="str">
        <f t="shared" si="456"/>
        <v/>
      </c>
      <c r="DD540" s="12" t="str">
        <f t="shared" si="457"/>
        <v/>
      </c>
      <c r="DE540" s="12" t="str">
        <f t="shared" si="458"/>
        <v/>
      </c>
      <c r="DF540" s="12" t="str">
        <f t="shared" si="459"/>
        <v/>
      </c>
      <c r="DG540" s="12" t="str">
        <f t="shared" si="460"/>
        <v/>
      </c>
      <c r="DH540" s="12" t="str">
        <f t="shared" si="461"/>
        <v/>
      </c>
      <c r="DI540" s="12" t="str">
        <f t="shared" si="462"/>
        <v/>
      </c>
      <c r="DJ540" s="12" t="str">
        <f t="shared" si="463"/>
        <v/>
      </c>
      <c r="DK540" s="12" t="str">
        <f t="shared" si="464"/>
        <v/>
      </c>
      <c r="DL540" s="12" t="str">
        <f t="shared" si="465"/>
        <v/>
      </c>
      <c r="DM540" s="12" t="str">
        <f t="shared" si="466"/>
        <v/>
      </c>
      <c r="DN540" s="12" t="str">
        <f t="shared" si="467"/>
        <v/>
      </c>
      <c r="DO540" s="12" t="str">
        <f t="shared" si="468"/>
        <v/>
      </c>
      <c r="DP540" s="12" t="str">
        <f t="shared" si="469"/>
        <v/>
      </c>
      <c r="DQ540" s="12" t="str">
        <f t="shared" si="470"/>
        <v/>
      </c>
      <c r="DR540" s="12" t="str">
        <f t="shared" si="432"/>
        <v/>
      </c>
      <c r="DS540" s="12" t="str">
        <f t="shared" si="433"/>
        <v/>
      </c>
      <c r="DT540" s="12" t="str">
        <f t="shared" si="434"/>
        <v/>
      </c>
      <c r="DU540" s="12" t="str">
        <f t="shared" si="435"/>
        <v/>
      </c>
      <c r="DV540" s="12" t="str">
        <f t="shared" si="436"/>
        <v/>
      </c>
      <c r="DW540" s="12" t="str">
        <f t="shared" si="437"/>
        <v/>
      </c>
      <c r="DX540" s="12" t="str">
        <f t="shared" si="438"/>
        <v/>
      </c>
      <c r="DY540" s="12" t="str">
        <f t="shared" si="439"/>
        <v/>
      </c>
      <c r="DZ540" s="12" t="str">
        <f t="shared" si="440"/>
        <v/>
      </c>
      <c r="EA540" s="12" t="str">
        <f t="shared" si="441"/>
        <v/>
      </c>
      <c r="EB540" s="12" t="str">
        <f t="shared" si="442"/>
        <v/>
      </c>
      <c r="EC540" s="12" t="str">
        <f t="shared" si="443"/>
        <v/>
      </c>
      <c r="ED540" s="12" t="str">
        <f t="shared" si="444"/>
        <v/>
      </c>
      <c r="EE540" s="12" t="str">
        <f t="shared" si="445"/>
        <v/>
      </c>
      <c r="EF540" s="12" t="str">
        <f t="shared" si="446"/>
        <v/>
      </c>
      <c r="EG540" s="12" t="str">
        <f t="shared" si="447"/>
        <v/>
      </c>
      <c r="EH540" s="12" t="str">
        <f t="shared" si="448"/>
        <v/>
      </c>
      <c r="EI540" s="12" t="str">
        <f t="shared" si="449"/>
        <v/>
      </c>
      <c r="EK540" s="83" t="str">
        <f t="shared" si="429"/>
        <v/>
      </c>
      <c r="EM540" s="12" t="str">
        <f t="shared" si="430"/>
        <v/>
      </c>
      <c r="EO540" s="12" t="str">
        <f t="shared" si="431"/>
        <v/>
      </c>
      <c r="EQ540" s="12" t="str">
        <f>IF($EO540="", "", IF($EQ$8=$EQ$6, COUNTIF($EO$11:$EO$2510, "&gt;"&amp;$EO540)+1+COUNTIF($EO$11:$EO540, $EO540)-1, COUNTIF($EO$11:$EO$2510, "&lt;"&amp;$EO540)+1+COUNTIF($EO$11:$EO540, $EO540)-1))</f>
        <v/>
      </c>
    </row>
    <row r="541" spans="1:147" x14ac:dyDescent="0.55000000000000004">
      <c r="A541" s="8"/>
      <c r="B541" s="12" t="str">
        <f>IF($D541="", "", COUNTIF($D$11:$D541, $D541))</f>
        <v/>
      </c>
      <c r="C541" s="8"/>
      <c r="D541" s="45"/>
      <c r="E541" s="46"/>
      <c r="F541" s="47"/>
      <c r="G541" s="54"/>
      <c r="H541" s="54"/>
      <c r="I541" s="48"/>
      <c r="J541" s="49"/>
      <c r="K541" s="50"/>
      <c r="L541" s="50"/>
      <c r="M541" s="50"/>
      <c r="N541" s="50"/>
      <c r="O541" s="50"/>
      <c r="P541" s="50"/>
      <c r="Q541" s="50"/>
      <c r="R541" s="50"/>
      <c r="S541" s="50"/>
      <c r="T541" s="50"/>
      <c r="U541" s="51"/>
      <c r="V541" s="52"/>
      <c r="W541" s="53"/>
      <c r="X541" s="53"/>
      <c r="Y541" s="53"/>
      <c r="Z541" s="53"/>
      <c r="AA541" s="48"/>
      <c r="AB541" s="54"/>
      <c r="AC541" s="54"/>
      <c r="AD541" s="54"/>
      <c r="AE541" s="54"/>
      <c r="AF541" s="54"/>
      <c r="AG541" s="54"/>
      <c r="AH541" s="54"/>
      <c r="AI541" s="54"/>
      <c r="AJ541" s="49"/>
      <c r="AK541" s="48"/>
      <c r="AL541" s="54"/>
      <c r="AM541" s="54"/>
      <c r="AN541" s="54"/>
      <c r="AO541" s="54"/>
      <c r="AP541" s="54"/>
      <c r="AQ541" s="54"/>
      <c r="AR541" s="54"/>
      <c r="AS541" s="54"/>
      <c r="AT541" s="54"/>
      <c r="AU541" s="54"/>
      <c r="AV541" s="54"/>
      <c r="AW541" s="54"/>
      <c r="AX541" s="54"/>
      <c r="AY541" s="54"/>
      <c r="AZ541" s="54"/>
      <c r="BA541" s="54"/>
      <c r="BB541" s="54"/>
      <c r="BC541" s="54"/>
      <c r="BD541" s="54"/>
      <c r="BE541" s="54"/>
      <c r="BF541" s="54"/>
      <c r="BG541" s="54"/>
      <c r="BH541" s="54"/>
      <c r="BI541" s="54"/>
      <c r="BJ541" s="54"/>
      <c r="BK541" s="54"/>
      <c r="BL541" s="54"/>
      <c r="BM541" s="54"/>
      <c r="BN541" s="54"/>
      <c r="BO541" s="54"/>
      <c r="BP541" s="54"/>
      <c r="BQ541" s="54"/>
      <c r="BR541" s="54"/>
      <c r="BS541" s="54"/>
      <c r="BT541" s="54"/>
      <c r="BU541" s="54"/>
      <c r="BV541" s="54"/>
      <c r="BW541" s="54"/>
      <c r="BX541" s="49"/>
      <c r="BY541" s="55"/>
      <c r="BZ541" s="8"/>
      <c r="CE541" s="12" t="str">
        <f t="shared" si="419"/>
        <v/>
      </c>
      <c r="CG541" s="77" t="str">
        <f t="shared" si="420"/>
        <v/>
      </c>
      <c r="CH541" s="80" t="str">
        <f t="shared" si="421"/>
        <v/>
      </c>
      <c r="CL541" s="12" t="str">
        <f t="shared" si="422"/>
        <v/>
      </c>
      <c r="CM541" s="12" t="str">
        <f t="shared" si="423"/>
        <v/>
      </c>
      <c r="CN541" s="12" t="str" cm="1">
        <f t="array" ref="CN541">IF(OR($CE541="", $CG$3=""), "", IF(IFERROR(INDEX($K541:$T541, $CK541, MATCH(CN$3, $K$3:$T$3, 0)), "")="", $CC$4, $CC$3))</f>
        <v/>
      </c>
      <c r="CO541" s="12" t="str" cm="1">
        <f t="array" ref="CO541">IF(OR($CE541="", $CG$3=""), "", IF(IFERROR(INDEX($AA541:$AJ541, $CK541, MATCH(CO$3, $AA$3:$AJ$3, 0)), "")="", $CC$4, $CC$3))</f>
        <v/>
      </c>
      <c r="CP541" s="12" t="str">
        <f>IF(OR($CE541="", $CG$3=""), "", IF(CP$3='Property List &amp; Features'!$BG$9, $CC$3, IF(CP$3=$I541, $CC$3, $CC$4)))</f>
        <v/>
      </c>
      <c r="CQ541" s="12" t="str">
        <f>IF(OR($CE541="", $CG$3=""), "", IF(CQ$3='Property List &amp; Features'!$BG$9, $CC$3, IF(CQ$3=$J541, $CC$3, $CC$4)))</f>
        <v/>
      </c>
      <c r="CR541" s="12" t="str">
        <f t="shared" si="424"/>
        <v/>
      </c>
      <c r="CS541" s="12" t="str">
        <f t="shared" si="425"/>
        <v/>
      </c>
      <c r="CT541" s="12" t="str">
        <f t="shared" si="426"/>
        <v/>
      </c>
      <c r="CU541" s="12" t="str">
        <f t="shared" si="427"/>
        <v/>
      </c>
      <c r="CV541" s="12" t="str">
        <f t="shared" si="428"/>
        <v/>
      </c>
      <c r="CW541" s="12" t="str">
        <f t="shared" si="450"/>
        <v/>
      </c>
      <c r="CX541" s="12" t="str">
        <f t="shared" si="451"/>
        <v/>
      </c>
      <c r="CY541" s="12" t="str">
        <f t="shared" si="452"/>
        <v/>
      </c>
      <c r="CZ541" s="12" t="str">
        <f t="shared" si="453"/>
        <v/>
      </c>
      <c r="DA541" s="12" t="str">
        <f t="shared" si="454"/>
        <v/>
      </c>
      <c r="DB541" s="12" t="str">
        <f t="shared" si="455"/>
        <v/>
      </c>
      <c r="DC541" s="12" t="str">
        <f t="shared" si="456"/>
        <v/>
      </c>
      <c r="DD541" s="12" t="str">
        <f t="shared" si="457"/>
        <v/>
      </c>
      <c r="DE541" s="12" t="str">
        <f t="shared" si="458"/>
        <v/>
      </c>
      <c r="DF541" s="12" t="str">
        <f t="shared" si="459"/>
        <v/>
      </c>
      <c r="DG541" s="12" t="str">
        <f t="shared" si="460"/>
        <v/>
      </c>
      <c r="DH541" s="12" t="str">
        <f t="shared" si="461"/>
        <v/>
      </c>
      <c r="DI541" s="12" t="str">
        <f t="shared" si="462"/>
        <v/>
      </c>
      <c r="DJ541" s="12" t="str">
        <f t="shared" si="463"/>
        <v/>
      </c>
      <c r="DK541" s="12" t="str">
        <f t="shared" si="464"/>
        <v/>
      </c>
      <c r="DL541" s="12" t="str">
        <f t="shared" si="465"/>
        <v/>
      </c>
      <c r="DM541" s="12" t="str">
        <f t="shared" si="466"/>
        <v/>
      </c>
      <c r="DN541" s="12" t="str">
        <f t="shared" si="467"/>
        <v/>
      </c>
      <c r="DO541" s="12" t="str">
        <f t="shared" si="468"/>
        <v/>
      </c>
      <c r="DP541" s="12" t="str">
        <f t="shared" si="469"/>
        <v/>
      </c>
      <c r="DQ541" s="12" t="str">
        <f t="shared" si="470"/>
        <v/>
      </c>
      <c r="DR541" s="12" t="str">
        <f t="shared" si="432"/>
        <v/>
      </c>
      <c r="DS541" s="12" t="str">
        <f t="shared" si="433"/>
        <v/>
      </c>
      <c r="DT541" s="12" t="str">
        <f t="shared" si="434"/>
        <v/>
      </c>
      <c r="DU541" s="12" t="str">
        <f t="shared" si="435"/>
        <v/>
      </c>
      <c r="DV541" s="12" t="str">
        <f t="shared" si="436"/>
        <v/>
      </c>
      <c r="DW541" s="12" t="str">
        <f t="shared" si="437"/>
        <v/>
      </c>
      <c r="DX541" s="12" t="str">
        <f t="shared" si="438"/>
        <v/>
      </c>
      <c r="DY541" s="12" t="str">
        <f t="shared" si="439"/>
        <v/>
      </c>
      <c r="DZ541" s="12" t="str">
        <f t="shared" si="440"/>
        <v/>
      </c>
      <c r="EA541" s="12" t="str">
        <f t="shared" si="441"/>
        <v/>
      </c>
      <c r="EB541" s="12" t="str">
        <f t="shared" si="442"/>
        <v/>
      </c>
      <c r="EC541" s="12" t="str">
        <f t="shared" si="443"/>
        <v/>
      </c>
      <c r="ED541" s="12" t="str">
        <f t="shared" si="444"/>
        <v/>
      </c>
      <c r="EE541" s="12" t="str">
        <f t="shared" si="445"/>
        <v/>
      </c>
      <c r="EF541" s="12" t="str">
        <f t="shared" si="446"/>
        <v/>
      </c>
      <c r="EG541" s="12" t="str">
        <f t="shared" si="447"/>
        <v/>
      </c>
      <c r="EH541" s="12" t="str">
        <f t="shared" si="448"/>
        <v/>
      </c>
      <c r="EI541" s="12" t="str">
        <f t="shared" si="449"/>
        <v/>
      </c>
      <c r="EK541" s="83" t="str">
        <f t="shared" si="429"/>
        <v/>
      </c>
      <c r="EM541" s="12" t="str">
        <f t="shared" si="430"/>
        <v/>
      </c>
      <c r="EO541" s="12" t="str">
        <f t="shared" si="431"/>
        <v/>
      </c>
      <c r="EQ541" s="12" t="str">
        <f>IF($EO541="", "", IF($EQ$8=$EQ$6, COUNTIF($EO$11:$EO$2510, "&gt;"&amp;$EO541)+1+COUNTIF($EO$11:$EO541, $EO541)-1, COUNTIF($EO$11:$EO$2510, "&lt;"&amp;$EO541)+1+COUNTIF($EO$11:$EO541, $EO541)-1))</f>
        <v/>
      </c>
    </row>
    <row r="542" spans="1:147" x14ac:dyDescent="0.55000000000000004">
      <c r="A542" s="8"/>
      <c r="B542" s="12" t="str">
        <f>IF($D542="", "", COUNTIF($D$11:$D542, $D542))</f>
        <v/>
      </c>
      <c r="C542" s="8"/>
      <c r="D542" s="45"/>
      <c r="E542" s="46"/>
      <c r="F542" s="47"/>
      <c r="G542" s="54"/>
      <c r="H542" s="54"/>
      <c r="I542" s="48"/>
      <c r="J542" s="49"/>
      <c r="K542" s="50"/>
      <c r="L542" s="50"/>
      <c r="M542" s="50"/>
      <c r="N542" s="50"/>
      <c r="O542" s="50"/>
      <c r="P542" s="50"/>
      <c r="Q542" s="50"/>
      <c r="R542" s="50"/>
      <c r="S542" s="50"/>
      <c r="T542" s="50"/>
      <c r="U542" s="51"/>
      <c r="V542" s="52"/>
      <c r="W542" s="53"/>
      <c r="X542" s="53"/>
      <c r="Y542" s="53"/>
      <c r="Z542" s="53"/>
      <c r="AA542" s="48"/>
      <c r="AB542" s="54"/>
      <c r="AC542" s="54"/>
      <c r="AD542" s="54"/>
      <c r="AE542" s="54"/>
      <c r="AF542" s="54"/>
      <c r="AG542" s="54"/>
      <c r="AH542" s="54"/>
      <c r="AI542" s="54"/>
      <c r="AJ542" s="49"/>
      <c r="AK542" s="48"/>
      <c r="AL542" s="54"/>
      <c r="AM542" s="54"/>
      <c r="AN542" s="54"/>
      <c r="AO542" s="54"/>
      <c r="AP542" s="54"/>
      <c r="AQ542" s="54"/>
      <c r="AR542" s="54"/>
      <c r="AS542" s="54"/>
      <c r="AT542" s="54"/>
      <c r="AU542" s="54"/>
      <c r="AV542" s="54"/>
      <c r="AW542" s="54"/>
      <c r="AX542" s="54"/>
      <c r="AY542" s="54"/>
      <c r="AZ542" s="54"/>
      <c r="BA542" s="54"/>
      <c r="BB542" s="54"/>
      <c r="BC542" s="54"/>
      <c r="BD542" s="54"/>
      <c r="BE542" s="54"/>
      <c r="BF542" s="54"/>
      <c r="BG542" s="54"/>
      <c r="BH542" s="54"/>
      <c r="BI542" s="54"/>
      <c r="BJ542" s="54"/>
      <c r="BK542" s="54"/>
      <c r="BL542" s="54"/>
      <c r="BM542" s="54"/>
      <c r="BN542" s="54"/>
      <c r="BO542" s="54"/>
      <c r="BP542" s="54"/>
      <c r="BQ542" s="54"/>
      <c r="BR542" s="54"/>
      <c r="BS542" s="54"/>
      <c r="BT542" s="54"/>
      <c r="BU542" s="54"/>
      <c r="BV542" s="54"/>
      <c r="BW542" s="54"/>
      <c r="BX542" s="49"/>
      <c r="BY542" s="55"/>
      <c r="BZ542" s="8"/>
      <c r="CE542" s="12" t="str">
        <f t="shared" si="419"/>
        <v/>
      </c>
      <c r="CG542" s="77" t="str">
        <f t="shared" si="420"/>
        <v/>
      </c>
      <c r="CH542" s="80" t="str">
        <f t="shared" si="421"/>
        <v/>
      </c>
      <c r="CL542" s="12" t="str">
        <f t="shared" si="422"/>
        <v/>
      </c>
      <c r="CM542" s="12" t="str">
        <f t="shared" si="423"/>
        <v/>
      </c>
      <c r="CN542" s="12" t="str" cm="1">
        <f t="array" ref="CN542">IF(OR($CE542="", $CG$3=""), "", IF(IFERROR(INDEX($K542:$T542, $CK542, MATCH(CN$3, $K$3:$T$3, 0)), "")="", $CC$4, $CC$3))</f>
        <v/>
      </c>
      <c r="CO542" s="12" t="str" cm="1">
        <f t="array" ref="CO542">IF(OR($CE542="", $CG$3=""), "", IF(IFERROR(INDEX($AA542:$AJ542, $CK542, MATCH(CO$3, $AA$3:$AJ$3, 0)), "")="", $CC$4, $CC$3))</f>
        <v/>
      </c>
      <c r="CP542" s="12" t="str">
        <f>IF(OR($CE542="", $CG$3=""), "", IF(CP$3='Property List &amp; Features'!$BG$9, $CC$3, IF(CP$3=$I542, $CC$3, $CC$4)))</f>
        <v/>
      </c>
      <c r="CQ542" s="12" t="str">
        <f>IF(OR($CE542="", $CG$3=""), "", IF(CQ$3='Property List &amp; Features'!$BG$9, $CC$3, IF(CQ$3=$J542, $CC$3, $CC$4)))</f>
        <v/>
      </c>
      <c r="CR542" s="12" t="str">
        <f t="shared" si="424"/>
        <v/>
      </c>
      <c r="CS542" s="12" t="str">
        <f t="shared" si="425"/>
        <v/>
      </c>
      <c r="CT542" s="12" t="str">
        <f t="shared" si="426"/>
        <v/>
      </c>
      <c r="CU542" s="12" t="str">
        <f t="shared" si="427"/>
        <v/>
      </c>
      <c r="CV542" s="12" t="str">
        <f t="shared" si="428"/>
        <v/>
      </c>
      <c r="CW542" s="12" t="str">
        <f t="shared" si="450"/>
        <v/>
      </c>
      <c r="CX542" s="12" t="str">
        <f t="shared" si="451"/>
        <v/>
      </c>
      <c r="CY542" s="12" t="str">
        <f t="shared" si="452"/>
        <v/>
      </c>
      <c r="CZ542" s="12" t="str">
        <f t="shared" si="453"/>
        <v/>
      </c>
      <c r="DA542" s="12" t="str">
        <f t="shared" si="454"/>
        <v/>
      </c>
      <c r="DB542" s="12" t="str">
        <f t="shared" si="455"/>
        <v/>
      </c>
      <c r="DC542" s="12" t="str">
        <f t="shared" si="456"/>
        <v/>
      </c>
      <c r="DD542" s="12" t="str">
        <f t="shared" si="457"/>
        <v/>
      </c>
      <c r="DE542" s="12" t="str">
        <f t="shared" si="458"/>
        <v/>
      </c>
      <c r="DF542" s="12" t="str">
        <f t="shared" si="459"/>
        <v/>
      </c>
      <c r="DG542" s="12" t="str">
        <f t="shared" si="460"/>
        <v/>
      </c>
      <c r="DH542" s="12" t="str">
        <f t="shared" si="461"/>
        <v/>
      </c>
      <c r="DI542" s="12" t="str">
        <f t="shared" si="462"/>
        <v/>
      </c>
      <c r="DJ542" s="12" t="str">
        <f t="shared" si="463"/>
        <v/>
      </c>
      <c r="DK542" s="12" t="str">
        <f t="shared" si="464"/>
        <v/>
      </c>
      <c r="DL542" s="12" t="str">
        <f t="shared" si="465"/>
        <v/>
      </c>
      <c r="DM542" s="12" t="str">
        <f t="shared" si="466"/>
        <v/>
      </c>
      <c r="DN542" s="12" t="str">
        <f t="shared" si="467"/>
        <v/>
      </c>
      <c r="DO542" s="12" t="str">
        <f t="shared" si="468"/>
        <v/>
      </c>
      <c r="DP542" s="12" t="str">
        <f t="shared" si="469"/>
        <v/>
      </c>
      <c r="DQ542" s="12" t="str">
        <f t="shared" si="470"/>
        <v/>
      </c>
      <c r="DR542" s="12" t="str">
        <f t="shared" si="432"/>
        <v/>
      </c>
      <c r="DS542" s="12" t="str">
        <f t="shared" si="433"/>
        <v/>
      </c>
      <c r="DT542" s="12" t="str">
        <f t="shared" si="434"/>
        <v/>
      </c>
      <c r="DU542" s="12" t="str">
        <f t="shared" si="435"/>
        <v/>
      </c>
      <c r="DV542" s="12" t="str">
        <f t="shared" si="436"/>
        <v/>
      </c>
      <c r="DW542" s="12" t="str">
        <f t="shared" si="437"/>
        <v/>
      </c>
      <c r="DX542" s="12" t="str">
        <f t="shared" si="438"/>
        <v/>
      </c>
      <c r="DY542" s="12" t="str">
        <f t="shared" si="439"/>
        <v/>
      </c>
      <c r="DZ542" s="12" t="str">
        <f t="shared" si="440"/>
        <v/>
      </c>
      <c r="EA542" s="12" t="str">
        <f t="shared" si="441"/>
        <v/>
      </c>
      <c r="EB542" s="12" t="str">
        <f t="shared" si="442"/>
        <v/>
      </c>
      <c r="EC542" s="12" t="str">
        <f t="shared" si="443"/>
        <v/>
      </c>
      <c r="ED542" s="12" t="str">
        <f t="shared" si="444"/>
        <v/>
      </c>
      <c r="EE542" s="12" t="str">
        <f t="shared" si="445"/>
        <v/>
      </c>
      <c r="EF542" s="12" t="str">
        <f t="shared" si="446"/>
        <v/>
      </c>
      <c r="EG542" s="12" t="str">
        <f t="shared" si="447"/>
        <v/>
      </c>
      <c r="EH542" s="12" t="str">
        <f t="shared" si="448"/>
        <v/>
      </c>
      <c r="EI542" s="12" t="str">
        <f t="shared" si="449"/>
        <v/>
      </c>
      <c r="EK542" s="83" t="str">
        <f t="shared" si="429"/>
        <v/>
      </c>
      <c r="EM542" s="12" t="str">
        <f t="shared" si="430"/>
        <v/>
      </c>
      <c r="EO542" s="12" t="str">
        <f t="shared" si="431"/>
        <v/>
      </c>
      <c r="EQ542" s="12" t="str">
        <f>IF($EO542="", "", IF($EQ$8=$EQ$6, COUNTIF($EO$11:$EO$2510, "&gt;"&amp;$EO542)+1+COUNTIF($EO$11:$EO542, $EO542)-1, COUNTIF($EO$11:$EO$2510, "&lt;"&amp;$EO542)+1+COUNTIF($EO$11:$EO542, $EO542)-1))</f>
        <v/>
      </c>
    </row>
    <row r="543" spans="1:147" x14ac:dyDescent="0.55000000000000004">
      <c r="A543" s="8"/>
      <c r="B543" s="12" t="str">
        <f>IF($D543="", "", COUNTIF($D$11:$D543, $D543))</f>
        <v/>
      </c>
      <c r="C543" s="8"/>
      <c r="D543" s="45"/>
      <c r="E543" s="46"/>
      <c r="F543" s="47"/>
      <c r="G543" s="54"/>
      <c r="H543" s="54"/>
      <c r="I543" s="48"/>
      <c r="J543" s="49"/>
      <c r="K543" s="50"/>
      <c r="L543" s="50"/>
      <c r="M543" s="50"/>
      <c r="N543" s="50"/>
      <c r="O543" s="50"/>
      <c r="P543" s="50"/>
      <c r="Q543" s="50"/>
      <c r="R543" s="50"/>
      <c r="S543" s="50"/>
      <c r="T543" s="50"/>
      <c r="U543" s="51"/>
      <c r="V543" s="52"/>
      <c r="W543" s="53"/>
      <c r="X543" s="53"/>
      <c r="Y543" s="53"/>
      <c r="Z543" s="53"/>
      <c r="AA543" s="48"/>
      <c r="AB543" s="54"/>
      <c r="AC543" s="54"/>
      <c r="AD543" s="54"/>
      <c r="AE543" s="54"/>
      <c r="AF543" s="54"/>
      <c r="AG543" s="54"/>
      <c r="AH543" s="54"/>
      <c r="AI543" s="54"/>
      <c r="AJ543" s="49"/>
      <c r="AK543" s="48"/>
      <c r="AL543" s="54"/>
      <c r="AM543" s="54"/>
      <c r="AN543" s="54"/>
      <c r="AO543" s="54"/>
      <c r="AP543" s="54"/>
      <c r="AQ543" s="54"/>
      <c r="AR543" s="54"/>
      <c r="AS543" s="54"/>
      <c r="AT543" s="54"/>
      <c r="AU543" s="54"/>
      <c r="AV543" s="54"/>
      <c r="AW543" s="54"/>
      <c r="AX543" s="54"/>
      <c r="AY543" s="54"/>
      <c r="AZ543" s="54"/>
      <c r="BA543" s="54"/>
      <c r="BB543" s="54"/>
      <c r="BC543" s="54"/>
      <c r="BD543" s="54"/>
      <c r="BE543" s="54"/>
      <c r="BF543" s="54"/>
      <c r="BG543" s="54"/>
      <c r="BH543" s="54"/>
      <c r="BI543" s="54"/>
      <c r="BJ543" s="54"/>
      <c r="BK543" s="54"/>
      <c r="BL543" s="54"/>
      <c r="BM543" s="54"/>
      <c r="BN543" s="54"/>
      <c r="BO543" s="54"/>
      <c r="BP543" s="54"/>
      <c r="BQ543" s="54"/>
      <c r="BR543" s="54"/>
      <c r="BS543" s="54"/>
      <c r="BT543" s="54"/>
      <c r="BU543" s="54"/>
      <c r="BV543" s="54"/>
      <c r="BW543" s="54"/>
      <c r="BX543" s="49"/>
      <c r="BY543" s="55"/>
      <c r="BZ543" s="8"/>
      <c r="CE543" s="12" t="str">
        <f t="shared" si="419"/>
        <v/>
      </c>
      <c r="CG543" s="77" t="str">
        <f t="shared" si="420"/>
        <v/>
      </c>
      <c r="CH543" s="80" t="str">
        <f t="shared" si="421"/>
        <v/>
      </c>
      <c r="CL543" s="12" t="str">
        <f t="shared" si="422"/>
        <v/>
      </c>
      <c r="CM543" s="12" t="str">
        <f t="shared" si="423"/>
        <v/>
      </c>
      <c r="CN543" s="12" t="str" cm="1">
        <f t="array" ref="CN543">IF(OR($CE543="", $CG$3=""), "", IF(IFERROR(INDEX($K543:$T543, $CK543, MATCH(CN$3, $K$3:$T$3, 0)), "")="", $CC$4, $CC$3))</f>
        <v/>
      </c>
      <c r="CO543" s="12" t="str" cm="1">
        <f t="array" ref="CO543">IF(OR($CE543="", $CG$3=""), "", IF(IFERROR(INDEX($AA543:$AJ543, $CK543, MATCH(CO$3, $AA$3:$AJ$3, 0)), "")="", $CC$4, $CC$3))</f>
        <v/>
      </c>
      <c r="CP543" s="12" t="str">
        <f>IF(OR($CE543="", $CG$3=""), "", IF(CP$3='Property List &amp; Features'!$BG$9, $CC$3, IF(CP$3=$I543, $CC$3, $CC$4)))</f>
        <v/>
      </c>
      <c r="CQ543" s="12" t="str">
        <f>IF(OR($CE543="", $CG$3=""), "", IF(CQ$3='Property List &amp; Features'!$BG$9, $CC$3, IF(CQ$3=$J543, $CC$3, $CC$4)))</f>
        <v/>
      </c>
      <c r="CR543" s="12" t="str">
        <f t="shared" si="424"/>
        <v/>
      </c>
      <c r="CS543" s="12" t="str">
        <f t="shared" si="425"/>
        <v/>
      </c>
      <c r="CT543" s="12" t="str">
        <f t="shared" si="426"/>
        <v/>
      </c>
      <c r="CU543" s="12" t="str">
        <f t="shared" si="427"/>
        <v/>
      </c>
      <c r="CV543" s="12" t="str">
        <f t="shared" si="428"/>
        <v/>
      </c>
      <c r="CW543" s="12" t="str">
        <f t="shared" si="450"/>
        <v/>
      </c>
      <c r="CX543" s="12" t="str">
        <f t="shared" si="451"/>
        <v/>
      </c>
      <c r="CY543" s="12" t="str">
        <f t="shared" si="452"/>
        <v/>
      </c>
      <c r="CZ543" s="12" t="str">
        <f t="shared" si="453"/>
        <v/>
      </c>
      <c r="DA543" s="12" t="str">
        <f t="shared" si="454"/>
        <v/>
      </c>
      <c r="DB543" s="12" t="str">
        <f t="shared" si="455"/>
        <v/>
      </c>
      <c r="DC543" s="12" t="str">
        <f t="shared" si="456"/>
        <v/>
      </c>
      <c r="DD543" s="12" t="str">
        <f t="shared" si="457"/>
        <v/>
      </c>
      <c r="DE543" s="12" t="str">
        <f t="shared" si="458"/>
        <v/>
      </c>
      <c r="DF543" s="12" t="str">
        <f t="shared" si="459"/>
        <v/>
      </c>
      <c r="DG543" s="12" t="str">
        <f t="shared" si="460"/>
        <v/>
      </c>
      <c r="DH543" s="12" t="str">
        <f t="shared" si="461"/>
        <v/>
      </c>
      <c r="DI543" s="12" t="str">
        <f t="shared" si="462"/>
        <v/>
      </c>
      <c r="DJ543" s="12" t="str">
        <f t="shared" si="463"/>
        <v/>
      </c>
      <c r="DK543" s="12" t="str">
        <f t="shared" si="464"/>
        <v/>
      </c>
      <c r="DL543" s="12" t="str">
        <f t="shared" si="465"/>
        <v/>
      </c>
      <c r="DM543" s="12" t="str">
        <f t="shared" si="466"/>
        <v/>
      </c>
      <c r="DN543" s="12" t="str">
        <f t="shared" si="467"/>
        <v/>
      </c>
      <c r="DO543" s="12" t="str">
        <f t="shared" si="468"/>
        <v/>
      </c>
      <c r="DP543" s="12" t="str">
        <f t="shared" si="469"/>
        <v/>
      </c>
      <c r="DQ543" s="12" t="str">
        <f t="shared" si="470"/>
        <v/>
      </c>
      <c r="DR543" s="12" t="str">
        <f t="shared" si="432"/>
        <v/>
      </c>
      <c r="DS543" s="12" t="str">
        <f t="shared" si="433"/>
        <v/>
      </c>
      <c r="DT543" s="12" t="str">
        <f t="shared" si="434"/>
        <v/>
      </c>
      <c r="DU543" s="12" t="str">
        <f t="shared" si="435"/>
        <v/>
      </c>
      <c r="DV543" s="12" t="str">
        <f t="shared" si="436"/>
        <v/>
      </c>
      <c r="DW543" s="12" t="str">
        <f t="shared" si="437"/>
        <v/>
      </c>
      <c r="DX543" s="12" t="str">
        <f t="shared" si="438"/>
        <v/>
      </c>
      <c r="DY543" s="12" t="str">
        <f t="shared" si="439"/>
        <v/>
      </c>
      <c r="DZ543" s="12" t="str">
        <f t="shared" si="440"/>
        <v/>
      </c>
      <c r="EA543" s="12" t="str">
        <f t="shared" si="441"/>
        <v/>
      </c>
      <c r="EB543" s="12" t="str">
        <f t="shared" si="442"/>
        <v/>
      </c>
      <c r="EC543" s="12" t="str">
        <f t="shared" si="443"/>
        <v/>
      </c>
      <c r="ED543" s="12" t="str">
        <f t="shared" si="444"/>
        <v/>
      </c>
      <c r="EE543" s="12" t="str">
        <f t="shared" si="445"/>
        <v/>
      </c>
      <c r="EF543" s="12" t="str">
        <f t="shared" si="446"/>
        <v/>
      </c>
      <c r="EG543" s="12" t="str">
        <f t="shared" si="447"/>
        <v/>
      </c>
      <c r="EH543" s="12" t="str">
        <f t="shared" si="448"/>
        <v/>
      </c>
      <c r="EI543" s="12" t="str">
        <f t="shared" si="449"/>
        <v/>
      </c>
      <c r="EK543" s="83" t="str">
        <f t="shared" si="429"/>
        <v/>
      </c>
      <c r="EM543" s="12" t="str">
        <f t="shared" si="430"/>
        <v/>
      </c>
      <c r="EO543" s="12" t="str">
        <f t="shared" si="431"/>
        <v/>
      </c>
      <c r="EQ543" s="12" t="str">
        <f>IF($EO543="", "", IF($EQ$8=$EQ$6, COUNTIF($EO$11:$EO$2510, "&gt;"&amp;$EO543)+1+COUNTIF($EO$11:$EO543, $EO543)-1, COUNTIF($EO$11:$EO$2510, "&lt;"&amp;$EO543)+1+COUNTIF($EO$11:$EO543, $EO543)-1))</f>
        <v/>
      </c>
    </row>
    <row r="544" spans="1:147" x14ac:dyDescent="0.55000000000000004">
      <c r="A544" s="8"/>
      <c r="B544" s="12" t="str">
        <f>IF($D544="", "", COUNTIF($D$11:$D544, $D544))</f>
        <v/>
      </c>
      <c r="C544" s="8"/>
      <c r="D544" s="45"/>
      <c r="E544" s="46"/>
      <c r="F544" s="47"/>
      <c r="G544" s="54"/>
      <c r="H544" s="54"/>
      <c r="I544" s="48"/>
      <c r="J544" s="49"/>
      <c r="K544" s="50"/>
      <c r="L544" s="50"/>
      <c r="M544" s="50"/>
      <c r="N544" s="50"/>
      <c r="O544" s="50"/>
      <c r="P544" s="50"/>
      <c r="Q544" s="50"/>
      <c r="R544" s="50"/>
      <c r="S544" s="50"/>
      <c r="T544" s="50"/>
      <c r="U544" s="51"/>
      <c r="V544" s="52"/>
      <c r="W544" s="53"/>
      <c r="X544" s="53"/>
      <c r="Y544" s="53"/>
      <c r="Z544" s="53"/>
      <c r="AA544" s="48"/>
      <c r="AB544" s="54"/>
      <c r="AC544" s="54"/>
      <c r="AD544" s="54"/>
      <c r="AE544" s="54"/>
      <c r="AF544" s="54"/>
      <c r="AG544" s="54"/>
      <c r="AH544" s="54"/>
      <c r="AI544" s="54"/>
      <c r="AJ544" s="49"/>
      <c r="AK544" s="48"/>
      <c r="AL544" s="54"/>
      <c r="AM544" s="54"/>
      <c r="AN544" s="54"/>
      <c r="AO544" s="54"/>
      <c r="AP544" s="54"/>
      <c r="AQ544" s="54"/>
      <c r="AR544" s="54"/>
      <c r="AS544" s="54"/>
      <c r="AT544" s="54"/>
      <c r="AU544" s="54"/>
      <c r="AV544" s="54"/>
      <c r="AW544" s="54"/>
      <c r="AX544" s="54"/>
      <c r="AY544" s="54"/>
      <c r="AZ544" s="54"/>
      <c r="BA544" s="54"/>
      <c r="BB544" s="54"/>
      <c r="BC544" s="54"/>
      <c r="BD544" s="54"/>
      <c r="BE544" s="54"/>
      <c r="BF544" s="54"/>
      <c r="BG544" s="54"/>
      <c r="BH544" s="54"/>
      <c r="BI544" s="54"/>
      <c r="BJ544" s="54"/>
      <c r="BK544" s="54"/>
      <c r="BL544" s="54"/>
      <c r="BM544" s="54"/>
      <c r="BN544" s="54"/>
      <c r="BO544" s="54"/>
      <c r="BP544" s="54"/>
      <c r="BQ544" s="54"/>
      <c r="BR544" s="54"/>
      <c r="BS544" s="54"/>
      <c r="BT544" s="54"/>
      <c r="BU544" s="54"/>
      <c r="BV544" s="54"/>
      <c r="BW544" s="54"/>
      <c r="BX544" s="49"/>
      <c r="BY544" s="55"/>
      <c r="BZ544" s="8"/>
      <c r="CE544" s="12" t="str">
        <f t="shared" si="419"/>
        <v/>
      </c>
      <c r="CG544" s="77" t="str">
        <f t="shared" si="420"/>
        <v/>
      </c>
      <c r="CH544" s="80" t="str">
        <f t="shared" si="421"/>
        <v/>
      </c>
      <c r="CL544" s="12" t="str">
        <f t="shared" si="422"/>
        <v/>
      </c>
      <c r="CM544" s="12" t="str">
        <f t="shared" si="423"/>
        <v/>
      </c>
      <c r="CN544" s="12" t="str" cm="1">
        <f t="array" ref="CN544">IF(OR($CE544="", $CG$3=""), "", IF(IFERROR(INDEX($K544:$T544, $CK544, MATCH(CN$3, $K$3:$T$3, 0)), "")="", $CC$4, $CC$3))</f>
        <v/>
      </c>
      <c r="CO544" s="12" t="str" cm="1">
        <f t="array" ref="CO544">IF(OR($CE544="", $CG$3=""), "", IF(IFERROR(INDEX($AA544:$AJ544, $CK544, MATCH(CO$3, $AA$3:$AJ$3, 0)), "")="", $CC$4, $CC$3))</f>
        <v/>
      </c>
      <c r="CP544" s="12" t="str">
        <f>IF(OR($CE544="", $CG$3=""), "", IF(CP$3='Property List &amp; Features'!$BG$9, $CC$3, IF(CP$3=$I544, $CC$3, $CC$4)))</f>
        <v/>
      </c>
      <c r="CQ544" s="12" t="str">
        <f>IF(OR($CE544="", $CG$3=""), "", IF(CQ$3='Property List &amp; Features'!$BG$9, $CC$3, IF(CQ$3=$J544, $CC$3, $CC$4)))</f>
        <v/>
      </c>
      <c r="CR544" s="12" t="str">
        <f t="shared" si="424"/>
        <v/>
      </c>
      <c r="CS544" s="12" t="str">
        <f t="shared" si="425"/>
        <v/>
      </c>
      <c r="CT544" s="12" t="str">
        <f t="shared" si="426"/>
        <v/>
      </c>
      <c r="CU544" s="12" t="str">
        <f t="shared" si="427"/>
        <v/>
      </c>
      <c r="CV544" s="12" t="str">
        <f t="shared" si="428"/>
        <v/>
      </c>
      <c r="CW544" s="12" t="str">
        <f t="shared" si="450"/>
        <v/>
      </c>
      <c r="CX544" s="12" t="str">
        <f t="shared" si="451"/>
        <v/>
      </c>
      <c r="CY544" s="12" t="str">
        <f t="shared" si="452"/>
        <v/>
      </c>
      <c r="CZ544" s="12" t="str">
        <f t="shared" si="453"/>
        <v/>
      </c>
      <c r="DA544" s="12" t="str">
        <f t="shared" si="454"/>
        <v/>
      </c>
      <c r="DB544" s="12" t="str">
        <f t="shared" si="455"/>
        <v/>
      </c>
      <c r="DC544" s="12" t="str">
        <f t="shared" si="456"/>
        <v/>
      </c>
      <c r="DD544" s="12" t="str">
        <f t="shared" si="457"/>
        <v/>
      </c>
      <c r="DE544" s="12" t="str">
        <f t="shared" si="458"/>
        <v/>
      </c>
      <c r="DF544" s="12" t="str">
        <f t="shared" si="459"/>
        <v/>
      </c>
      <c r="DG544" s="12" t="str">
        <f t="shared" si="460"/>
        <v/>
      </c>
      <c r="DH544" s="12" t="str">
        <f t="shared" si="461"/>
        <v/>
      </c>
      <c r="DI544" s="12" t="str">
        <f t="shared" si="462"/>
        <v/>
      </c>
      <c r="DJ544" s="12" t="str">
        <f t="shared" si="463"/>
        <v/>
      </c>
      <c r="DK544" s="12" t="str">
        <f t="shared" si="464"/>
        <v/>
      </c>
      <c r="DL544" s="12" t="str">
        <f t="shared" si="465"/>
        <v/>
      </c>
      <c r="DM544" s="12" t="str">
        <f t="shared" si="466"/>
        <v/>
      </c>
      <c r="DN544" s="12" t="str">
        <f t="shared" si="467"/>
        <v/>
      </c>
      <c r="DO544" s="12" t="str">
        <f t="shared" si="468"/>
        <v/>
      </c>
      <c r="DP544" s="12" t="str">
        <f t="shared" si="469"/>
        <v/>
      </c>
      <c r="DQ544" s="12" t="str">
        <f t="shared" si="470"/>
        <v/>
      </c>
      <c r="DR544" s="12" t="str">
        <f t="shared" si="432"/>
        <v/>
      </c>
      <c r="DS544" s="12" t="str">
        <f t="shared" si="433"/>
        <v/>
      </c>
      <c r="DT544" s="12" t="str">
        <f t="shared" si="434"/>
        <v/>
      </c>
      <c r="DU544" s="12" t="str">
        <f t="shared" si="435"/>
        <v/>
      </c>
      <c r="DV544" s="12" t="str">
        <f t="shared" si="436"/>
        <v/>
      </c>
      <c r="DW544" s="12" t="str">
        <f t="shared" si="437"/>
        <v/>
      </c>
      <c r="DX544" s="12" t="str">
        <f t="shared" si="438"/>
        <v/>
      </c>
      <c r="DY544" s="12" t="str">
        <f t="shared" si="439"/>
        <v/>
      </c>
      <c r="DZ544" s="12" t="str">
        <f t="shared" si="440"/>
        <v/>
      </c>
      <c r="EA544" s="12" t="str">
        <f t="shared" si="441"/>
        <v/>
      </c>
      <c r="EB544" s="12" t="str">
        <f t="shared" si="442"/>
        <v/>
      </c>
      <c r="EC544" s="12" t="str">
        <f t="shared" si="443"/>
        <v/>
      </c>
      <c r="ED544" s="12" t="str">
        <f t="shared" si="444"/>
        <v/>
      </c>
      <c r="EE544" s="12" t="str">
        <f t="shared" si="445"/>
        <v/>
      </c>
      <c r="EF544" s="12" t="str">
        <f t="shared" si="446"/>
        <v/>
      </c>
      <c r="EG544" s="12" t="str">
        <f t="shared" si="447"/>
        <v/>
      </c>
      <c r="EH544" s="12" t="str">
        <f t="shared" si="448"/>
        <v/>
      </c>
      <c r="EI544" s="12" t="str">
        <f t="shared" si="449"/>
        <v/>
      </c>
      <c r="EK544" s="83" t="str">
        <f t="shared" si="429"/>
        <v/>
      </c>
      <c r="EM544" s="12" t="str">
        <f t="shared" si="430"/>
        <v/>
      </c>
      <c r="EO544" s="12" t="str">
        <f t="shared" si="431"/>
        <v/>
      </c>
      <c r="EQ544" s="12" t="str">
        <f>IF($EO544="", "", IF($EQ$8=$EQ$6, COUNTIF($EO$11:$EO$2510, "&gt;"&amp;$EO544)+1+COUNTIF($EO$11:$EO544, $EO544)-1, COUNTIF($EO$11:$EO$2510, "&lt;"&amp;$EO544)+1+COUNTIF($EO$11:$EO544, $EO544)-1))</f>
        <v/>
      </c>
    </row>
    <row r="545" spans="1:147" x14ac:dyDescent="0.55000000000000004">
      <c r="A545" s="8"/>
      <c r="B545" s="12" t="str">
        <f>IF($D545="", "", COUNTIF($D$11:$D545, $D545))</f>
        <v/>
      </c>
      <c r="C545" s="8"/>
      <c r="D545" s="45"/>
      <c r="E545" s="46"/>
      <c r="F545" s="47"/>
      <c r="G545" s="54"/>
      <c r="H545" s="54"/>
      <c r="I545" s="48"/>
      <c r="J545" s="49"/>
      <c r="K545" s="50"/>
      <c r="L545" s="50"/>
      <c r="M545" s="50"/>
      <c r="N545" s="50"/>
      <c r="O545" s="50"/>
      <c r="P545" s="50"/>
      <c r="Q545" s="50"/>
      <c r="R545" s="50"/>
      <c r="S545" s="50"/>
      <c r="T545" s="50"/>
      <c r="U545" s="51"/>
      <c r="V545" s="52"/>
      <c r="W545" s="53"/>
      <c r="X545" s="53"/>
      <c r="Y545" s="53"/>
      <c r="Z545" s="53"/>
      <c r="AA545" s="48"/>
      <c r="AB545" s="54"/>
      <c r="AC545" s="54"/>
      <c r="AD545" s="54"/>
      <c r="AE545" s="54"/>
      <c r="AF545" s="54"/>
      <c r="AG545" s="54"/>
      <c r="AH545" s="54"/>
      <c r="AI545" s="54"/>
      <c r="AJ545" s="49"/>
      <c r="AK545" s="48"/>
      <c r="AL545" s="54"/>
      <c r="AM545" s="54"/>
      <c r="AN545" s="54"/>
      <c r="AO545" s="54"/>
      <c r="AP545" s="54"/>
      <c r="AQ545" s="54"/>
      <c r="AR545" s="54"/>
      <c r="AS545" s="54"/>
      <c r="AT545" s="54"/>
      <c r="AU545" s="54"/>
      <c r="AV545" s="54"/>
      <c r="AW545" s="54"/>
      <c r="AX545" s="54"/>
      <c r="AY545" s="54"/>
      <c r="AZ545" s="54"/>
      <c r="BA545" s="54"/>
      <c r="BB545" s="54"/>
      <c r="BC545" s="54"/>
      <c r="BD545" s="54"/>
      <c r="BE545" s="54"/>
      <c r="BF545" s="54"/>
      <c r="BG545" s="54"/>
      <c r="BH545" s="54"/>
      <c r="BI545" s="54"/>
      <c r="BJ545" s="54"/>
      <c r="BK545" s="54"/>
      <c r="BL545" s="54"/>
      <c r="BM545" s="54"/>
      <c r="BN545" s="54"/>
      <c r="BO545" s="54"/>
      <c r="BP545" s="54"/>
      <c r="BQ545" s="54"/>
      <c r="BR545" s="54"/>
      <c r="BS545" s="54"/>
      <c r="BT545" s="54"/>
      <c r="BU545" s="54"/>
      <c r="BV545" s="54"/>
      <c r="BW545" s="54"/>
      <c r="BX545" s="49"/>
      <c r="BY545" s="55"/>
      <c r="BZ545" s="8"/>
      <c r="CE545" s="12" t="str">
        <f t="shared" si="419"/>
        <v/>
      </c>
      <c r="CG545" s="77" t="str">
        <f t="shared" si="420"/>
        <v/>
      </c>
      <c r="CH545" s="80" t="str">
        <f t="shared" si="421"/>
        <v/>
      </c>
      <c r="CL545" s="12" t="str">
        <f t="shared" si="422"/>
        <v/>
      </c>
      <c r="CM545" s="12" t="str">
        <f t="shared" si="423"/>
        <v/>
      </c>
      <c r="CN545" s="12" t="str" cm="1">
        <f t="array" ref="CN545">IF(OR($CE545="", $CG$3=""), "", IF(IFERROR(INDEX($K545:$T545, $CK545, MATCH(CN$3, $K$3:$T$3, 0)), "")="", $CC$4, $CC$3))</f>
        <v/>
      </c>
      <c r="CO545" s="12" t="str" cm="1">
        <f t="array" ref="CO545">IF(OR($CE545="", $CG$3=""), "", IF(IFERROR(INDEX($AA545:$AJ545, $CK545, MATCH(CO$3, $AA$3:$AJ$3, 0)), "")="", $CC$4, $CC$3))</f>
        <v/>
      </c>
      <c r="CP545" s="12" t="str">
        <f>IF(OR($CE545="", $CG$3=""), "", IF(CP$3='Property List &amp; Features'!$BG$9, $CC$3, IF(CP$3=$I545, $CC$3, $CC$4)))</f>
        <v/>
      </c>
      <c r="CQ545" s="12" t="str">
        <f>IF(OR($CE545="", $CG$3=""), "", IF(CQ$3='Property List &amp; Features'!$BG$9, $CC$3, IF(CQ$3=$J545, $CC$3, $CC$4)))</f>
        <v/>
      </c>
      <c r="CR545" s="12" t="str">
        <f t="shared" si="424"/>
        <v/>
      </c>
      <c r="CS545" s="12" t="str">
        <f t="shared" si="425"/>
        <v/>
      </c>
      <c r="CT545" s="12" t="str">
        <f t="shared" si="426"/>
        <v/>
      </c>
      <c r="CU545" s="12" t="str">
        <f t="shared" si="427"/>
        <v/>
      </c>
      <c r="CV545" s="12" t="str">
        <f t="shared" si="428"/>
        <v/>
      </c>
      <c r="CW545" s="12" t="str">
        <f t="shared" si="450"/>
        <v/>
      </c>
      <c r="CX545" s="12" t="str">
        <f t="shared" si="451"/>
        <v/>
      </c>
      <c r="CY545" s="12" t="str">
        <f t="shared" si="452"/>
        <v/>
      </c>
      <c r="CZ545" s="12" t="str">
        <f t="shared" si="453"/>
        <v/>
      </c>
      <c r="DA545" s="12" t="str">
        <f t="shared" si="454"/>
        <v/>
      </c>
      <c r="DB545" s="12" t="str">
        <f t="shared" si="455"/>
        <v/>
      </c>
      <c r="DC545" s="12" t="str">
        <f t="shared" si="456"/>
        <v/>
      </c>
      <c r="DD545" s="12" t="str">
        <f t="shared" si="457"/>
        <v/>
      </c>
      <c r="DE545" s="12" t="str">
        <f t="shared" si="458"/>
        <v/>
      </c>
      <c r="DF545" s="12" t="str">
        <f t="shared" si="459"/>
        <v/>
      </c>
      <c r="DG545" s="12" t="str">
        <f t="shared" si="460"/>
        <v/>
      </c>
      <c r="DH545" s="12" t="str">
        <f t="shared" si="461"/>
        <v/>
      </c>
      <c r="DI545" s="12" t="str">
        <f t="shared" si="462"/>
        <v/>
      </c>
      <c r="DJ545" s="12" t="str">
        <f t="shared" si="463"/>
        <v/>
      </c>
      <c r="DK545" s="12" t="str">
        <f t="shared" si="464"/>
        <v/>
      </c>
      <c r="DL545" s="12" t="str">
        <f t="shared" si="465"/>
        <v/>
      </c>
      <c r="DM545" s="12" t="str">
        <f t="shared" si="466"/>
        <v/>
      </c>
      <c r="DN545" s="12" t="str">
        <f t="shared" si="467"/>
        <v/>
      </c>
      <c r="DO545" s="12" t="str">
        <f t="shared" si="468"/>
        <v/>
      </c>
      <c r="DP545" s="12" t="str">
        <f t="shared" si="469"/>
        <v/>
      </c>
      <c r="DQ545" s="12" t="str">
        <f t="shared" si="470"/>
        <v/>
      </c>
      <c r="DR545" s="12" t="str">
        <f t="shared" si="432"/>
        <v/>
      </c>
      <c r="DS545" s="12" t="str">
        <f t="shared" si="433"/>
        <v/>
      </c>
      <c r="DT545" s="12" t="str">
        <f t="shared" si="434"/>
        <v/>
      </c>
      <c r="DU545" s="12" t="str">
        <f t="shared" si="435"/>
        <v/>
      </c>
      <c r="DV545" s="12" t="str">
        <f t="shared" si="436"/>
        <v/>
      </c>
      <c r="DW545" s="12" t="str">
        <f t="shared" si="437"/>
        <v/>
      </c>
      <c r="DX545" s="12" t="str">
        <f t="shared" si="438"/>
        <v/>
      </c>
      <c r="DY545" s="12" t="str">
        <f t="shared" si="439"/>
        <v/>
      </c>
      <c r="DZ545" s="12" t="str">
        <f t="shared" si="440"/>
        <v/>
      </c>
      <c r="EA545" s="12" t="str">
        <f t="shared" si="441"/>
        <v/>
      </c>
      <c r="EB545" s="12" t="str">
        <f t="shared" si="442"/>
        <v/>
      </c>
      <c r="EC545" s="12" t="str">
        <f t="shared" si="443"/>
        <v/>
      </c>
      <c r="ED545" s="12" t="str">
        <f t="shared" si="444"/>
        <v/>
      </c>
      <c r="EE545" s="12" t="str">
        <f t="shared" si="445"/>
        <v/>
      </c>
      <c r="EF545" s="12" t="str">
        <f t="shared" si="446"/>
        <v/>
      </c>
      <c r="EG545" s="12" t="str">
        <f t="shared" si="447"/>
        <v/>
      </c>
      <c r="EH545" s="12" t="str">
        <f t="shared" si="448"/>
        <v/>
      </c>
      <c r="EI545" s="12" t="str">
        <f t="shared" si="449"/>
        <v/>
      </c>
      <c r="EK545" s="83" t="str">
        <f t="shared" si="429"/>
        <v/>
      </c>
      <c r="EM545" s="12" t="str">
        <f t="shared" si="430"/>
        <v/>
      </c>
      <c r="EO545" s="12" t="str">
        <f t="shared" si="431"/>
        <v/>
      </c>
      <c r="EQ545" s="12" t="str">
        <f>IF($EO545="", "", IF($EQ$8=$EQ$6, COUNTIF($EO$11:$EO$2510, "&gt;"&amp;$EO545)+1+COUNTIF($EO$11:$EO545, $EO545)-1, COUNTIF($EO$11:$EO$2510, "&lt;"&amp;$EO545)+1+COUNTIF($EO$11:$EO545, $EO545)-1))</f>
        <v/>
      </c>
    </row>
    <row r="546" spans="1:147" x14ac:dyDescent="0.55000000000000004">
      <c r="A546" s="8"/>
      <c r="B546" s="12" t="str">
        <f>IF($D546="", "", COUNTIF($D$11:$D546, $D546))</f>
        <v/>
      </c>
      <c r="C546" s="8"/>
      <c r="D546" s="45"/>
      <c r="E546" s="46"/>
      <c r="F546" s="47"/>
      <c r="G546" s="54"/>
      <c r="H546" s="54"/>
      <c r="I546" s="48"/>
      <c r="J546" s="49"/>
      <c r="K546" s="50"/>
      <c r="L546" s="50"/>
      <c r="M546" s="50"/>
      <c r="N546" s="50"/>
      <c r="O546" s="50"/>
      <c r="P546" s="50"/>
      <c r="Q546" s="50"/>
      <c r="R546" s="50"/>
      <c r="S546" s="50"/>
      <c r="T546" s="50"/>
      <c r="U546" s="51"/>
      <c r="V546" s="52"/>
      <c r="W546" s="53"/>
      <c r="X546" s="53"/>
      <c r="Y546" s="53"/>
      <c r="Z546" s="53"/>
      <c r="AA546" s="48"/>
      <c r="AB546" s="54"/>
      <c r="AC546" s="54"/>
      <c r="AD546" s="54"/>
      <c r="AE546" s="54"/>
      <c r="AF546" s="54"/>
      <c r="AG546" s="54"/>
      <c r="AH546" s="54"/>
      <c r="AI546" s="54"/>
      <c r="AJ546" s="49"/>
      <c r="AK546" s="48"/>
      <c r="AL546" s="54"/>
      <c r="AM546" s="54"/>
      <c r="AN546" s="54"/>
      <c r="AO546" s="54"/>
      <c r="AP546" s="54"/>
      <c r="AQ546" s="54"/>
      <c r="AR546" s="54"/>
      <c r="AS546" s="54"/>
      <c r="AT546" s="54"/>
      <c r="AU546" s="54"/>
      <c r="AV546" s="54"/>
      <c r="AW546" s="54"/>
      <c r="AX546" s="54"/>
      <c r="AY546" s="54"/>
      <c r="AZ546" s="54"/>
      <c r="BA546" s="54"/>
      <c r="BB546" s="54"/>
      <c r="BC546" s="54"/>
      <c r="BD546" s="54"/>
      <c r="BE546" s="54"/>
      <c r="BF546" s="54"/>
      <c r="BG546" s="54"/>
      <c r="BH546" s="54"/>
      <c r="BI546" s="54"/>
      <c r="BJ546" s="54"/>
      <c r="BK546" s="54"/>
      <c r="BL546" s="54"/>
      <c r="BM546" s="54"/>
      <c r="BN546" s="54"/>
      <c r="BO546" s="54"/>
      <c r="BP546" s="54"/>
      <c r="BQ546" s="54"/>
      <c r="BR546" s="54"/>
      <c r="BS546" s="54"/>
      <c r="BT546" s="54"/>
      <c r="BU546" s="54"/>
      <c r="BV546" s="54"/>
      <c r="BW546" s="54"/>
      <c r="BX546" s="49"/>
      <c r="BY546" s="55"/>
      <c r="BZ546" s="8"/>
      <c r="CE546" s="12" t="str">
        <f t="shared" si="419"/>
        <v/>
      </c>
      <c r="CG546" s="77" t="str">
        <f t="shared" si="420"/>
        <v/>
      </c>
      <c r="CH546" s="80" t="str">
        <f t="shared" si="421"/>
        <v/>
      </c>
      <c r="CL546" s="12" t="str">
        <f t="shared" si="422"/>
        <v/>
      </c>
      <c r="CM546" s="12" t="str">
        <f t="shared" si="423"/>
        <v/>
      </c>
      <c r="CN546" s="12" t="str" cm="1">
        <f t="array" ref="CN546">IF(OR($CE546="", $CG$3=""), "", IF(IFERROR(INDEX($K546:$T546, $CK546, MATCH(CN$3, $K$3:$T$3, 0)), "")="", $CC$4, $CC$3))</f>
        <v/>
      </c>
      <c r="CO546" s="12" t="str" cm="1">
        <f t="array" ref="CO546">IF(OR($CE546="", $CG$3=""), "", IF(IFERROR(INDEX($AA546:$AJ546, $CK546, MATCH(CO$3, $AA$3:$AJ$3, 0)), "")="", $CC$4, $CC$3))</f>
        <v/>
      </c>
      <c r="CP546" s="12" t="str">
        <f>IF(OR($CE546="", $CG$3=""), "", IF(CP$3='Property List &amp; Features'!$BG$9, $CC$3, IF(CP$3=$I546, $CC$3, $CC$4)))</f>
        <v/>
      </c>
      <c r="CQ546" s="12" t="str">
        <f>IF(OR($CE546="", $CG$3=""), "", IF(CQ$3='Property List &amp; Features'!$BG$9, $CC$3, IF(CQ$3=$J546, $CC$3, $CC$4)))</f>
        <v/>
      </c>
      <c r="CR546" s="12" t="str">
        <f t="shared" si="424"/>
        <v/>
      </c>
      <c r="CS546" s="12" t="str">
        <f t="shared" si="425"/>
        <v/>
      </c>
      <c r="CT546" s="12" t="str">
        <f t="shared" si="426"/>
        <v/>
      </c>
      <c r="CU546" s="12" t="str">
        <f t="shared" si="427"/>
        <v/>
      </c>
      <c r="CV546" s="12" t="str">
        <f t="shared" si="428"/>
        <v/>
      </c>
      <c r="CW546" s="12" t="str">
        <f t="shared" si="450"/>
        <v/>
      </c>
      <c r="CX546" s="12" t="str">
        <f t="shared" si="451"/>
        <v/>
      </c>
      <c r="CY546" s="12" t="str">
        <f t="shared" si="452"/>
        <v/>
      </c>
      <c r="CZ546" s="12" t="str">
        <f t="shared" si="453"/>
        <v/>
      </c>
      <c r="DA546" s="12" t="str">
        <f t="shared" si="454"/>
        <v/>
      </c>
      <c r="DB546" s="12" t="str">
        <f t="shared" si="455"/>
        <v/>
      </c>
      <c r="DC546" s="12" t="str">
        <f t="shared" si="456"/>
        <v/>
      </c>
      <c r="DD546" s="12" t="str">
        <f t="shared" si="457"/>
        <v/>
      </c>
      <c r="DE546" s="12" t="str">
        <f t="shared" si="458"/>
        <v/>
      </c>
      <c r="DF546" s="12" t="str">
        <f t="shared" si="459"/>
        <v/>
      </c>
      <c r="DG546" s="12" t="str">
        <f t="shared" si="460"/>
        <v/>
      </c>
      <c r="DH546" s="12" t="str">
        <f t="shared" si="461"/>
        <v/>
      </c>
      <c r="DI546" s="12" t="str">
        <f t="shared" si="462"/>
        <v/>
      </c>
      <c r="DJ546" s="12" t="str">
        <f t="shared" si="463"/>
        <v/>
      </c>
      <c r="DK546" s="12" t="str">
        <f t="shared" si="464"/>
        <v/>
      </c>
      <c r="DL546" s="12" t="str">
        <f t="shared" si="465"/>
        <v/>
      </c>
      <c r="DM546" s="12" t="str">
        <f t="shared" si="466"/>
        <v/>
      </c>
      <c r="DN546" s="12" t="str">
        <f t="shared" si="467"/>
        <v/>
      </c>
      <c r="DO546" s="12" t="str">
        <f t="shared" si="468"/>
        <v/>
      </c>
      <c r="DP546" s="12" t="str">
        <f t="shared" si="469"/>
        <v/>
      </c>
      <c r="DQ546" s="12" t="str">
        <f t="shared" si="470"/>
        <v/>
      </c>
      <c r="DR546" s="12" t="str">
        <f t="shared" si="432"/>
        <v/>
      </c>
      <c r="DS546" s="12" t="str">
        <f t="shared" si="433"/>
        <v/>
      </c>
      <c r="DT546" s="12" t="str">
        <f t="shared" si="434"/>
        <v/>
      </c>
      <c r="DU546" s="12" t="str">
        <f t="shared" si="435"/>
        <v/>
      </c>
      <c r="DV546" s="12" t="str">
        <f t="shared" si="436"/>
        <v/>
      </c>
      <c r="DW546" s="12" t="str">
        <f t="shared" si="437"/>
        <v/>
      </c>
      <c r="DX546" s="12" t="str">
        <f t="shared" si="438"/>
        <v/>
      </c>
      <c r="DY546" s="12" t="str">
        <f t="shared" si="439"/>
        <v/>
      </c>
      <c r="DZ546" s="12" t="str">
        <f t="shared" si="440"/>
        <v/>
      </c>
      <c r="EA546" s="12" t="str">
        <f t="shared" si="441"/>
        <v/>
      </c>
      <c r="EB546" s="12" t="str">
        <f t="shared" si="442"/>
        <v/>
      </c>
      <c r="EC546" s="12" t="str">
        <f t="shared" si="443"/>
        <v/>
      </c>
      <c r="ED546" s="12" t="str">
        <f t="shared" si="444"/>
        <v/>
      </c>
      <c r="EE546" s="12" t="str">
        <f t="shared" si="445"/>
        <v/>
      </c>
      <c r="EF546" s="12" t="str">
        <f t="shared" si="446"/>
        <v/>
      </c>
      <c r="EG546" s="12" t="str">
        <f t="shared" si="447"/>
        <v/>
      </c>
      <c r="EH546" s="12" t="str">
        <f t="shared" si="448"/>
        <v/>
      </c>
      <c r="EI546" s="12" t="str">
        <f t="shared" si="449"/>
        <v/>
      </c>
      <c r="EK546" s="83" t="str">
        <f t="shared" si="429"/>
        <v/>
      </c>
      <c r="EM546" s="12" t="str">
        <f t="shared" si="430"/>
        <v/>
      </c>
      <c r="EO546" s="12" t="str">
        <f t="shared" si="431"/>
        <v/>
      </c>
      <c r="EQ546" s="12" t="str">
        <f>IF($EO546="", "", IF($EQ$8=$EQ$6, COUNTIF($EO$11:$EO$2510, "&gt;"&amp;$EO546)+1+COUNTIF($EO$11:$EO546, $EO546)-1, COUNTIF($EO$11:$EO$2510, "&lt;"&amp;$EO546)+1+COUNTIF($EO$11:$EO546, $EO546)-1))</f>
        <v/>
      </c>
    </row>
    <row r="547" spans="1:147" x14ac:dyDescent="0.55000000000000004">
      <c r="A547" s="8"/>
      <c r="B547" s="12" t="str">
        <f>IF($D547="", "", COUNTIF($D$11:$D547, $D547))</f>
        <v/>
      </c>
      <c r="C547" s="8"/>
      <c r="D547" s="45"/>
      <c r="E547" s="46"/>
      <c r="F547" s="47"/>
      <c r="G547" s="54"/>
      <c r="H547" s="54"/>
      <c r="I547" s="48"/>
      <c r="J547" s="49"/>
      <c r="K547" s="50"/>
      <c r="L547" s="50"/>
      <c r="M547" s="50"/>
      <c r="N547" s="50"/>
      <c r="O547" s="50"/>
      <c r="P547" s="50"/>
      <c r="Q547" s="50"/>
      <c r="R547" s="50"/>
      <c r="S547" s="50"/>
      <c r="T547" s="50"/>
      <c r="U547" s="51"/>
      <c r="V547" s="52"/>
      <c r="W547" s="53"/>
      <c r="X547" s="53"/>
      <c r="Y547" s="53"/>
      <c r="Z547" s="53"/>
      <c r="AA547" s="48"/>
      <c r="AB547" s="54"/>
      <c r="AC547" s="54"/>
      <c r="AD547" s="54"/>
      <c r="AE547" s="54"/>
      <c r="AF547" s="54"/>
      <c r="AG547" s="54"/>
      <c r="AH547" s="54"/>
      <c r="AI547" s="54"/>
      <c r="AJ547" s="49"/>
      <c r="AK547" s="48"/>
      <c r="AL547" s="54"/>
      <c r="AM547" s="54"/>
      <c r="AN547" s="54"/>
      <c r="AO547" s="54"/>
      <c r="AP547" s="54"/>
      <c r="AQ547" s="54"/>
      <c r="AR547" s="54"/>
      <c r="AS547" s="54"/>
      <c r="AT547" s="54"/>
      <c r="AU547" s="54"/>
      <c r="AV547" s="54"/>
      <c r="AW547" s="54"/>
      <c r="AX547" s="54"/>
      <c r="AY547" s="54"/>
      <c r="AZ547" s="54"/>
      <c r="BA547" s="54"/>
      <c r="BB547" s="54"/>
      <c r="BC547" s="54"/>
      <c r="BD547" s="54"/>
      <c r="BE547" s="54"/>
      <c r="BF547" s="54"/>
      <c r="BG547" s="54"/>
      <c r="BH547" s="54"/>
      <c r="BI547" s="54"/>
      <c r="BJ547" s="54"/>
      <c r="BK547" s="54"/>
      <c r="BL547" s="54"/>
      <c r="BM547" s="54"/>
      <c r="BN547" s="54"/>
      <c r="BO547" s="54"/>
      <c r="BP547" s="54"/>
      <c r="BQ547" s="54"/>
      <c r="BR547" s="54"/>
      <c r="BS547" s="54"/>
      <c r="BT547" s="54"/>
      <c r="BU547" s="54"/>
      <c r="BV547" s="54"/>
      <c r="BW547" s="54"/>
      <c r="BX547" s="49"/>
      <c r="BY547" s="55"/>
      <c r="BZ547" s="8"/>
      <c r="CE547" s="12" t="str">
        <f t="shared" si="419"/>
        <v/>
      </c>
      <c r="CG547" s="77" t="str">
        <f t="shared" si="420"/>
        <v/>
      </c>
      <c r="CH547" s="80" t="str">
        <f t="shared" si="421"/>
        <v/>
      </c>
      <c r="CL547" s="12" t="str">
        <f t="shared" si="422"/>
        <v/>
      </c>
      <c r="CM547" s="12" t="str">
        <f t="shared" si="423"/>
        <v/>
      </c>
      <c r="CN547" s="12" t="str" cm="1">
        <f t="array" ref="CN547">IF(OR($CE547="", $CG$3=""), "", IF(IFERROR(INDEX($K547:$T547, $CK547, MATCH(CN$3, $K$3:$T$3, 0)), "")="", $CC$4, $CC$3))</f>
        <v/>
      </c>
      <c r="CO547" s="12" t="str" cm="1">
        <f t="array" ref="CO547">IF(OR($CE547="", $CG$3=""), "", IF(IFERROR(INDEX($AA547:$AJ547, $CK547, MATCH(CO$3, $AA$3:$AJ$3, 0)), "")="", $CC$4, $CC$3))</f>
        <v/>
      </c>
      <c r="CP547" s="12" t="str">
        <f>IF(OR($CE547="", $CG$3=""), "", IF(CP$3='Property List &amp; Features'!$BG$9, $CC$3, IF(CP$3=$I547, $CC$3, $CC$4)))</f>
        <v/>
      </c>
      <c r="CQ547" s="12" t="str">
        <f>IF(OR($CE547="", $CG$3=""), "", IF(CQ$3='Property List &amp; Features'!$BG$9, $CC$3, IF(CQ$3=$J547, $CC$3, $CC$4)))</f>
        <v/>
      </c>
      <c r="CR547" s="12" t="str">
        <f t="shared" si="424"/>
        <v/>
      </c>
      <c r="CS547" s="12" t="str">
        <f t="shared" si="425"/>
        <v/>
      </c>
      <c r="CT547" s="12" t="str">
        <f t="shared" si="426"/>
        <v/>
      </c>
      <c r="CU547" s="12" t="str">
        <f t="shared" si="427"/>
        <v/>
      </c>
      <c r="CV547" s="12" t="str">
        <f t="shared" si="428"/>
        <v/>
      </c>
      <c r="CW547" s="12" t="str">
        <f t="shared" si="450"/>
        <v/>
      </c>
      <c r="CX547" s="12" t="str">
        <f t="shared" si="451"/>
        <v/>
      </c>
      <c r="CY547" s="12" t="str">
        <f t="shared" si="452"/>
        <v/>
      </c>
      <c r="CZ547" s="12" t="str">
        <f t="shared" si="453"/>
        <v/>
      </c>
      <c r="DA547" s="12" t="str">
        <f t="shared" si="454"/>
        <v/>
      </c>
      <c r="DB547" s="12" t="str">
        <f t="shared" si="455"/>
        <v/>
      </c>
      <c r="DC547" s="12" t="str">
        <f t="shared" si="456"/>
        <v/>
      </c>
      <c r="DD547" s="12" t="str">
        <f t="shared" si="457"/>
        <v/>
      </c>
      <c r="DE547" s="12" t="str">
        <f t="shared" si="458"/>
        <v/>
      </c>
      <c r="DF547" s="12" t="str">
        <f t="shared" si="459"/>
        <v/>
      </c>
      <c r="DG547" s="12" t="str">
        <f t="shared" si="460"/>
        <v/>
      </c>
      <c r="DH547" s="12" t="str">
        <f t="shared" si="461"/>
        <v/>
      </c>
      <c r="DI547" s="12" t="str">
        <f t="shared" si="462"/>
        <v/>
      </c>
      <c r="DJ547" s="12" t="str">
        <f t="shared" si="463"/>
        <v/>
      </c>
      <c r="DK547" s="12" t="str">
        <f t="shared" si="464"/>
        <v/>
      </c>
      <c r="DL547" s="12" t="str">
        <f t="shared" si="465"/>
        <v/>
      </c>
      <c r="DM547" s="12" t="str">
        <f t="shared" si="466"/>
        <v/>
      </c>
      <c r="DN547" s="12" t="str">
        <f t="shared" si="467"/>
        <v/>
      </c>
      <c r="DO547" s="12" t="str">
        <f t="shared" si="468"/>
        <v/>
      </c>
      <c r="DP547" s="12" t="str">
        <f t="shared" si="469"/>
        <v/>
      </c>
      <c r="DQ547" s="12" t="str">
        <f t="shared" si="470"/>
        <v/>
      </c>
      <c r="DR547" s="12" t="str">
        <f t="shared" si="432"/>
        <v/>
      </c>
      <c r="DS547" s="12" t="str">
        <f t="shared" si="433"/>
        <v/>
      </c>
      <c r="DT547" s="12" t="str">
        <f t="shared" si="434"/>
        <v/>
      </c>
      <c r="DU547" s="12" t="str">
        <f t="shared" si="435"/>
        <v/>
      </c>
      <c r="DV547" s="12" t="str">
        <f t="shared" si="436"/>
        <v/>
      </c>
      <c r="DW547" s="12" t="str">
        <f t="shared" si="437"/>
        <v/>
      </c>
      <c r="DX547" s="12" t="str">
        <f t="shared" si="438"/>
        <v/>
      </c>
      <c r="DY547" s="12" t="str">
        <f t="shared" si="439"/>
        <v/>
      </c>
      <c r="DZ547" s="12" t="str">
        <f t="shared" si="440"/>
        <v/>
      </c>
      <c r="EA547" s="12" t="str">
        <f t="shared" si="441"/>
        <v/>
      </c>
      <c r="EB547" s="12" t="str">
        <f t="shared" si="442"/>
        <v/>
      </c>
      <c r="EC547" s="12" t="str">
        <f t="shared" si="443"/>
        <v/>
      </c>
      <c r="ED547" s="12" t="str">
        <f t="shared" si="444"/>
        <v/>
      </c>
      <c r="EE547" s="12" t="str">
        <f t="shared" si="445"/>
        <v/>
      </c>
      <c r="EF547" s="12" t="str">
        <f t="shared" si="446"/>
        <v/>
      </c>
      <c r="EG547" s="12" t="str">
        <f t="shared" si="447"/>
        <v/>
      </c>
      <c r="EH547" s="12" t="str">
        <f t="shared" si="448"/>
        <v/>
      </c>
      <c r="EI547" s="12" t="str">
        <f t="shared" si="449"/>
        <v/>
      </c>
      <c r="EK547" s="83" t="str">
        <f t="shared" si="429"/>
        <v/>
      </c>
      <c r="EM547" s="12" t="str">
        <f t="shared" si="430"/>
        <v/>
      </c>
      <c r="EO547" s="12" t="str">
        <f t="shared" si="431"/>
        <v/>
      </c>
      <c r="EQ547" s="12" t="str">
        <f>IF($EO547="", "", IF($EQ$8=$EQ$6, COUNTIF($EO$11:$EO$2510, "&gt;"&amp;$EO547)+1+COUNTIF($EO$11:$EO547, $EO547)-1, COUNTIF($EO$11:$EO$2510, "&lt;"&amp;$EO547)+1+COUNTIF($EO$11:$EO547, $EO547)-1))</f>
        <v/>
      </c>
    </row>
    <row r="548" spans="1:147" x14ac:dyDescent="0.55000000000000004">
      <c r="A548" s="8"/>
      <c r="B548" s="12" t="str">
        <f>IF($D548="", "", COUNTIF($D$11:$D548, $D548))</f>
        <v/>
      </c>
      <c r="C548" s="8"/>
      <c r="D548" s="45"/>
      <c r="E548" s="46"/>
      <c r="F548" s="47"/>
      <c r="G548" s="54"/>
      <c r="H548" s="54"/>
      <c r="I548" s="48"/>
      <c r="J548" s="49"/>
      <c r="K548" s="50"/>
      <c r="L548" s="50"/>
      <c r="M548" s="50"/>
      <c r="N548" s="50"/>
      <c r="O548" s="50"/>
      <c r="P548" s="50"/>
      <c r="Q548" s="50"/>
      <c r="R548" s="50"/>
      <c r="S548" s="50"/>
      <c r="T548" s="50"/>
      <c r="U548" s="51"/>
      <c r="V548" s="52"/>
      <c r="W548" s="53"/>
      <c r="X548" s="53"/>
      <c r="Y548" s="53"/>
      <c r="Z548" s="53"/>
      <c r="AA548" s="48"/>
      <c r="AB548" s="54"/>
      <c r="AC548" s="54"/>
      <c r="AD548" s="54"/>
      <c r="AE548" s="54"/>
      <c r="AF548" s="54"/>
      <c r="AG548" s="54"/>
      <c r="AH548" s="54"/>
      <c r="AI548" s="54"/>
      <c r="AJ548" s="49"/>
      <c r="AK548" s="48"/>
      <c r="AL548" s="54"/>
      <c r="AM548" s="54"/>
      <c r="AN548" s="54"/>
      <c r="AO548" s="54"/>
      <c r="AP548" s="54"/>
      <c r="AQ548" s="54"/>
      <c r="AR548" s="54"/>
      <c r="AS548" s="54"/>
      <c r="AT548" s="54"/>
      <c r="AU548" s="54"/>
      <c r="AV548" s="54"/>
      <c r="AW548" s="54"/>
      <c r="AX548" s="54"/>
      <c r="AY548" s="54"/>
      <c r="AZ548" s="54"/>
      <c r="BA548" s="54"/>
      <c r="BB548" s="54"/>
      <c r="BC548" s="54"/>
      <c r="BD548" s="54"/>
      <c r="BE548" s="54"/>
      <c r="BF548" s="54"/>
      <c r="BG548" s="54"/>
      <c r="BH548" s="54"/>
      <c r="BI548" s="54"/>
      <c r="BJ548" s="54"/>
      <c r="BK548" s="54"/>
      <c r="BL548" s="54"/>
      <c r="BM548" s="54"/>
      <c r="BN548" s="54"/>
      <c r="BO548" s="54"/>
      <c r="BP548" s="54"/>
      <c r="BQ548" s="54"/>
      <c r="BR548" s="54"/>
      <c r="BS548" s="54"/>
      <c r="BT548" s="54"/>
      <c r="BU548" s="54"/>
      <c r="BV548" s="54"/>
      <c r="BW548" s="54"/>
      <c r="BX548" s="49"/>
      <c r="BY548" s="55"/>
      <c r="BZ548" s="8"/>
      <c r="CE548" s="12" t="str">
        <f t="shared" si="419"/>
        <v/>
      </c>
      <c r="CG548" s="77" t="str">
        <f t="shared" si="420"/>
        <v/>
      </c>
      <c r="CH548" s="80" t="str">
        <f t="shared" si="421"/>
        <v/>
      </c>
      <c r="CL548" s="12" t="str">
        <f t="shared" si="422"/>
        <v/>
      </c>
      <c r="CM548" s="12" t="str">
        <f t="shared" si="423"/>
        <v/>
      </c>
      <c r="CN548" s="12" t="str" cm="1">
        <f t="array" ref="CN548">IF(OR($CE548="", $CG$3=""), "", IF(IFERROR(INDEX($K548:$T548, $CK548, MATCH(CN$3, $K$3:$T$3, 0)), "")="", $CC$4, $CC$3))</f>
        <v/>
      </c>
      <c r="CO548" s="12" t="str" cm="1">
        <f t="array" ref="CO548">IF(OR($CE548="", $CG$3=""), "", IF(IFERROR(INDEX($AA548:$AJ548, $CK548, MATCH(CO$3, $AA$3:$AJ$3, 0)), "")="", $CC$4, $CC$3))</f>
        <v/>
      </c>
      <c r="CP548" s="12" t="str">
        <f>IF(OR($CE548="", $CG$3=""), "", IF(CP$3='Property List &amp; Features'!$BG$9, $CC$3, IF(CP$3=$I548, $CC$3, $CC$4)))</f>
        <v/>
      </c>
      <c r="CQ548" s="12" t="str">
        <f>IF(OR($CE548="", $CG$3=""), "", IF(CQ$3='Property List &amp; Features'!$BG$9, $CC$3, IF(CQ$3=$J548, $CC$3, $CC$4)))</f>
        <v/>
      </c>
      <c r="CR548" s="12" t="str">
        <f t="shared" si="424"/>
        <v/>
      </c>
      <c r="CS548" s="12" t="str">
        <f t="shared" si="425"/>
        <v/>
      </c>
      <c r="CT548" s="12" t="str">
        <f t="shared" si="426"/>
        <v/>
      </c>
      <c r="CU548" s="12" t="str">
        <f t="shared" si="427"/>
        <v/>
      </c>
      <c r="CV548" s="12" t="str">
        <f t="shared" si="428"/>
        <v/>
      </c>
      <c r="CW548" s="12" t="str">
        <f t="shared" si="450"/>
        <v/>
      </c>
      <c r="CX548" s="12" t="str">
        <f t="shared" si="451"/>
        <v/>
      </c>
      <c r="CY548" s="12" t="str">
        <f t="shared" si="452"/>
        <v/>
      </c>
      <c r="CZ548" s="12" t="str">
        <f t="shared" si="453"/>
        <v/>
      </c>
      <c r="DA548" s="12" t="str">
        <f t="shared" si="454"/>
        <v/>
      </c>
      <c r="DB548" s="12" t="str">
        <f t="shared" si="455"/>
        <v/>
      </c>
      <c r="DC548" s="12" t="str">
        <f t="shared" si="456"/>
        <v/>
      </c>
      <c r="DD548" s="12" t="str">
        <f t="shared" si="457"/>
        <v/>
      </c>
      <c r="DE548" s="12" t="str">
        <f t="shared" si="458"/>
        <v/>
      </c>
      <c r="DF548" s="12" t="str">
        <f t="shared" si="459"/>
        <v/>
      </c>
      <c r="DG548" s="12" t="str">
        <f t="shared" si="460"/>
        <v/>
      </c>
      <c r="DH548" s="12" t="str">
        <f t="shared" si="461"/>
        <v/>
      </c>
      <c r="DI548" s="12" t="str">
        <f t="shared" si="462"/>
        <v/>
      </c>
      <c r="DJ548" s="12" t="str">
        <f t="shared" si="463"/>
        <v/>
      </c>
      <c r="DK548" s="12" t="str">
        <f t="shared" si="464"/>
        <v/>
      </c>
      <c r="DL548" s="12" t="str">
        <f t="shared" si="465"/>
        <v/>
      </c>
      <c r="DM548" s="12" t="str">
        <f t="shared" si="466"/>
        <v/>
      </c>
      <c r="DN548" s="12" t="str">
        <f t="shared" si="467"/>
        <v/>
      </c>
      <c r="DO548" s="12" t="str">
        <f t="shared" si="468"/>
        <v/>
      </c>
      <c r="DP548" s="12" t="str">
        <f t="shared" si="469"/>
        <v/>
      </c>
      <c r="DQ548" s="12" t="str">
        <f t="shared" si="470"/>
        <v/>
      </c>
      <c r="DR548" s="12" t="str">
        <f t="shared" si="432"/>
        <v/>
      </c>
      <c r="DS548" s="12" t="str">
        <f t="shared" si="433"/>
        <v/>
      </c>
      <c r="DT548" s="12" t="str">
        <f t="shared" si="434"/>
        <v/>
      </c>
      <c r="DU548" s="12" t="str">
        <f t="shared" si="435"/>
        <v/>
      </c>
      <c r="DV548" s="12" t="str">
        <f t="shared" si="436"/>
        <v/>
      </c>
      <c r="DW548" s="12" t="str">
        <f t="shared" si="437"/>
        <v/>
      </c>
      <c r="DX548" s="12" t="str">
        <f t="shared" si="438"/>
        <v/>
      </c>
      <c r="DY548" s="12" t="str">
        <f t="shared" si="439"/>
        <v/>
      </c>
      <c r="DZ548" s="12" t="str">
        <f t="shared" si="440"/>
        <v/>
      </c>
      <c r="EA548" s="12" t="str">
        <f t="shared" si="441"/>
        <v/>
      </c>
      <c r="EB548" s="12" t="str">
        <f t="shared" si="442"/>
        <v/>
      </c>
      <c r="EC548" s="12" t="str">
        <f t="shared" si="443"/>
        <v/>
      </c>
      <c r="ED548" s="12" t="str">
        <f t="shared" si="444"/>
        <v/>
      </c>
      <c r="EE548" s="12" t="str">
        <f t="shared" si="445"/>
        <v/>
      </c>
      <c r="EF548" s="12" t="str">
        <f t="shared" si="446"/>
        <v/>
      </c>
      <c r="EG548" s="12" t="str">
        <f t="shared" si="447"/>
        <v/>
      </c>
      <c r="EH548" s="12" t="str">
        <f t="shared" si="448"/>
        <v/>
      </c>
      <c r="EI548" s="12" t="str">
        <f t="shared" si="449"/>
        <v/>
      </c>
      <c r="EK548" s="83" t="str">
        <f t="shared" si="429"/>
        <v/>
      </c>
      <c r="EM548" s="12" t="str">
        <f t="shared" si="430"/>
        <v/>
      </c>
      <c r="EO548" s="12" t="str">
        <f t="shared" si="431"/>
        <v/>
      </c>
      <c r="EQ548" s="12" t="str">
        <f>IF($EO548="", "", IF($EQ$8=$EQ$6, COUNTIF($EO$11:$EO$2510, "&gt;"&amp;$EO548)+1+COUNTIF($EO$11:$EO548, $EO548)-1, COUNTIF($EO$11:$EO$2510, "&lt;"&amp;$EO548)+1+COUNTIF($EO$11:$EO548, $EO548)-1))</f>
        <v/>
      </c>
    </row>
    <row r="549" spans="1:147" x14ac:dyDescent="0.55000000000000004">
      <c r="A549" s="8"/>
      <c r="B549" s="12" t="str">
        <f>IF($D549="", "", COUNTIF($D$11:$D549, $D549))</f>
        <v/>
      </c>
      <c r="C549" s="8"/>
      <c r="D549" s="45"/>
      <c r="E549" s="46"/>
      <c r="F549" s="47"/>
      <c r="G549" s="54"/>
      <c r="H549" s="54"/>
      <c r="I549" s="48"/>
      <c r="J549" s="49"/>
      <c r="K549" s="50"/>
      <c r="L549" s="50"/>
      <c r="M549" s="50"/>
      <c r="N549" s="50"/>
      <c r="O549" s="50"/>
      <c r="P549" s="50"/>
      <c r="Q549" s="50"/>
      <c r="R549" s="50"/>
      <c r="S549" s="50"/>
      <c r="T549" s="50"/>
      <c r="U549" s="51"/>
      <c r="V549" s="52"/>
      <c r="W549" s="53"/>
      <c r="X549" s="53"/>
      <c r="Y549" s="53"/>
      <c r="Z549" s="53"/>
      <c r="AA549" s="48"/>
      <c r="AB549" s="54"/>
      <c r="AC549" s="54"/>
      <c r="AD549" s="54"/>
      <c r="AE549" s="54"/>
      <c r="AF549" s="54"/>
      <c r="AG549" s="54"/>
      <c r="AH549" s="54"/>
      <c r="AI549" s="54"/>
      <c r="AJ549" s="49"/>
      <c r="AK549" s="48"/>
      <c r="AL549" s="54"/>
      <c r="AM549" s="54"/>
      <c r="AN549" s="54"/>
      <c r="AO549" s="54"/>
      <c r="AP549" s="54"/>
      <c r="AQ549" s="54"/>
      <c r="AR549" s="54"/>
      <c r="AS549" s="54"/>
      <c r="AT549" s="54"/>
      <c r="AU549" s="54"/>
      <c r="AV549" s="54"/>
      <c r="AW549" s="54"/>
      <c r="AX549" s="54"/>
      <c r="AY549" s="54"/>
      <c r="AZ549" s="54"/>
      <c r="BA549" s="54"/>
      <c r="BB549" s="54"/>
      <c r="BC549" s="54"/>
      <c r="BD549" s="54"/>
      <c r="BE549" s="54"/>
      <c r="BF549" s="54"/>
      <c r="BG549" s="54"/>
      <c r="BH549" s="54"/>
      <c r="BI549" s="54"/>
      <c r="BJ549" s="54"/>
      <c r="BK549" s="54"/>
      <c r="BL549" s="54"/>
      <c r="BM549" s="54"/>
      <c r="BN549" s="54"/>
      <c r="BO549" s="54"/>
      <c r="BP549" s="54"/>
      <c r="BQ549" s="54"/>
      <c r="BR549" s="54"/>
      <c r="BS549" s="54"/>
      <c r="BT549" s="54"/>
      <c r="BU549" s="54"/>
      <c r="BV549" s="54"/>
      <c r="BW549" s="54"/>
      <c r="BX549" s="49"/>
      <c r="BY549" s="55"/>
      <c r="BZ549" s="8"/>
      <c r="CE549" s="12" t="str">
        <f t="shared" si="419"/>
        <v/>
      </c>
      <c r="CG549" s="77" t="str">
        <f t="shared" si="420"/>
        <v/>
      </c>
      <c r="CH549" s="80" t="str">
        <f t="shared" si="421"/>
        <v/>
      </c>
      <c r="CL549" s="12" t="str">
        <f t="shared" si="422"/>
        <v/>
      </c>
      <c r="CM549" s="12" t="str">
        <f t="shared" si="423"/>
        <v/>
      </c>
      <c r="CN549" s="12" t="str" cm="1">
        <f t="array" ref="CN549">IF(OR($CE549="", $CG$3=""), "", IF(IFERROR(INDEX($K549:$T549, $CK549, MATCH(CN$3, $K$3:$T$3, 0)), "")="", $CC$4, $CC$3))</f>
        <v/>
      </c>
      <c r="CO549" s="12" t="str" cm="1">
        <f t="array" ref="CO549">IF(OR($CE549="", $CG$3=""), "", IF(IFERROR(INDEX($AA549:$AJ549, $CK549, MATCH(CO$3, $AA$3:$AJ$3, 0)), "")="", $CC$4, $CC$3))</f>
        <v/>
      </c>
      <c r="CP549" s="12" t="str">
        <f>IF(OR($CE549="", $CG$3=""), "", IF(CP$3='Property List &amp; Features'!$BG$9, $CC$3, IF(CP$3=$I549, $CC$3, $CC$4)))</f>
        <v/>
      </c>
      <c r="CQ549" s="12" t="str">
        <f>IF(OR($CE549="", $CG$3=""), "", IF(CQ$3='Property List &amp; Features'!$BG$9, $CC$3, IF(CQ$3=$J549, $CC$3, $CC$4)))</f>
        <v/>
      </c>
      <c r="CR549" s="12" t="str">
        <f t="shared" si="424"/>
        <v/>
      </c>
      <c r="CS549" s="12" t="str">
        <f t="shared" si="425"/>
        <v/>
      </c>
      <c r="CT549" s="12" t="str">
        <f t="shared" si="426"/>
        <v/>
      </c>
      <c r="CU549" s="12" t="str">
        <f t="shared" si="427"/>
        <v/>
      </c>
      <c r="CV549" s="12" t="str">
        <f t="shared" si="428"/>
        <v/>
      </c>
      <c r="CW549" s="12" t="str">
        <f t="shared" si="450"/>
        <v/>
      </c>
      <c r="CX549" s="12" t="str">
        <f t="shared" si="451"/>
        <v/>
      </c>
      <c r="CY549" s="12" t="str">
        <f t="shared" si="452"/>
        <v/>
      </c>
      <c r="CZ549" s="12" t="str">
        <f t="shared" si="453"/>
        <v/>
      </c>
      <c r="DA549" s="12" t="str">
        <f t="shared" si="454"/>
        <v/>
      </c>
      <c r="DB549" s="12" t="str">
        <f t="shared" si="455"/>
        <v/>
      </c>
      <c r="DC549" s="12" t="str">
        <f t="shared" si="456"/>
        <v/>
      </c>
      <c r="DD549" s="12" t="str">
        <f t="shared" si="457"/>
        <v/>
      </c>
      <c r="DE549" s="12" t="str">
        <f t="shared" si="458"/>
        <v/>
      </c>
      <c r="DF549" s="12" t="str">
        <f t="shared" si="459"/>
        <v/>
      </c>
      <c r="DG549" s="12" t="str">
        <f t="shared" si="460"/>
        <v/>
      </c>
      <c r="DH549" s="12" t="str">
        <f t="shared" si="461"/>
        <v/>
      </c>
      <c r="DI549" s="12" t="str">
        <f t="shared" si="462"/>
        <v/>
      </c>
      <c r="DJ549" s="12" t="str">
        <f t="shared" si="463"/>
        <v/>
      </c>
      <c r="DK549" s="12" t="str">
        <f t="shared" si="464"/>
        <v/>
      </c>
      <c r="DL549" s="12" t="str">
        <f t="shared" si="465"/>
        <v/>
      </c>
      <c r="DM549" s="12" t="str">
        <f t="shared" si="466"/>
        <v/>
      </c>
      <c r="DN549" s="12" t="str">
        <f t="shared" si="467"/>
        <v/>
      </c>
      <c r="DO549" s="12" t="str">
        <f t="shared" si="468"/>
        <v/>
      </c>
      <c r="DP549" s="12" t="str">
        <f t="shared" si="469"/>
        <v/>
      </c>
      <c r="DQ549" s="12" t="str">
        <f t="shared" si="470"/>
        <v/>
      </c>
      <c r="DR549" s="12" t="str">
        <f t="shared" si="432"/>
        <v/>
      </c>
      <c r="DS549" s="12" t="str">
        <f t="shared" si="433"/>
        <v/>
      </c>
      <c r="DT549" s="12" t="str">
        <f t="shared" si="434"/>
        <v/>
      </c>
      <c r="DU549" s="12" t="str">
        <f t="shared" si="435"/>
        <v/>
      </c>
      <c r="DV549" s="12" t="str">
        <f t="shared" si="436"/>
        <v/>
      </c>
      <c r="DW549" s="12" t="str">
        <f t="shared" si="437"/>
        <v/>
      </c>
      <c r="DX549" s="12" t="str">
        <f t="shared" si="438"/>
        <v/>
      </c>
      <c r="DY549" s="12" t="str">
        <f t="shared" si="439"/>
        <v/>
      </c>
      <c r="DZ549" s="12" t="str">
        <f t="shared" si="440"/>
        <v/>
      </c>
      <c r="EA549" s="12" t="str">
        <f t="shared" si="441"/>
        <v/>
      </c>
      <c r="EB549" s="12" t="str">
        <f t="shared" si="442"/>
        <v/>
      </c>
      <c r="EC549" s="12" t="str">
        <f t="shared" si="443"/>
        <v/>
      </c>
      <c r="ED549" s="12" t="str">
        <f t="shared" si="444"/>
        <v/>
      </c>
      <c r="EE549" s="12" t="str">
        <f t="shared" si="445"/>
        <v/>
      </c>
      <c r="EF549" s="12" t="str">
        <f t="shared" si="446"/>
        <v/>
      </c>
      <c r="EG549" s="12" t="str">
        <f t="shared" si="447"/>
        <v/>
      </c>
      <c r="EH549" s="12" t="str">
        <f t="shared" si="448"/>
        <v/>
      </c>
      <c r="EI549" s="12" t="str">
        <f t="shared" si="449"/>
        <v/>
      </c>
      <c r="EK549" s="83" t="str">
        <f t="shared" si="429"/>
        <v/>
      </c>
      <c r="EM549" s="12" t="str">
        <f t="shared" si="430"/>
        <v/>
      </c>
      <c r="EO549" s="12" t="str">
        <f t="shared" si="431"/>
        <v/>
      </c>
      <c r="EQ549" s="12" t="str">
        <f>IF($EO549="", "", IF($EQ$8=$EQ$6, COUNTIF($EO$11:$EO$2510, "&gt;"&amp;$EO549)+1+COUNTIF($EO$11:$EO549, $EO549)-1, COUNTIF($EO$11:$EO$2510, "&lt;"&amp;$EO549)+1+COUNTIF($EO$11:$EO549, $EO549)-1))</f>
        <v/>
      </c>
    </row>
    <row r="550" spans="1:147" x14ac:dyDescent="0.55000000000000004">
      <c r="A550" s="8"/>
      <c r="B550" s="12" t="str">
        <f>IF($D550="", "", COUNTIF($D$11:$D550, $D550))</f>
        <v/>
      </c>
      <c r="C550" s="8"/>
      <c r="D550" s="45"/>
      <c r="E550" s="46"/>
      <c r="F550" s="47"/>
      <c r="G550" s="54"/>
      <c r="H550" s="54"/>
      <c r="I550" s="48"/>
      <c r="J550" s="49"/>
      <c r="K550" s="50"/>
      <c r="L550" s="50"/>
      <c r="M550" s="50"/>
      <c r="N550" s="50"/>
      <c r="O550" s="50"/>
      <c r="P550" s="50"/>
      <c r="Q550" s="50"/>
      <c r="R550" s="50"/>
      <c r="S550" s="50"/>
      <c r="T550" s="50"/>
      <c r="U550" s="51"/>
      <c r="V550" s="52"/>
      <c r="W550" s="53"/>
      <c r="X550" s="53"/>
      <c r="Y550" s="53"/>
      <c r="Z550" s="53"/>
      <c r="AA550" s="48"/>
      <c r="AB550" s="54"/>
      <c r="AC550" s="54"/>
      <c r="AD550" s="54"/>
      <c r="AE550" s="54"/>
      <c r="AF550" s="54"/>
      <c r="AG550" s="54"/>
      <c r="AH550" s="54"/>
      <c r="AI550" s="54"/>
      <c r="AJ550" s="49"/>
      <c r="AK550" s="48"/>
      <c r="AL550" s="54"/>
      <c r="AM550" s="54"/>
      <c r="AN550" s="54"/>
      <c r="AO550" s="54"/>
      <c r="AP550" s="54"/>
      <c r="AQ550" s="54"/>
      <c r="AR550" s="54"/>
      <c r="AS550" s="54"/>
      <c r="AT550" s="54"/>
      <c r="AU550" s="54"/>
      <c r="AV550" s="54"/>
      <c r="AW550" s="54"/>
      <c r="AX550" s="54"/>
      <c r="AY550" s="54"/>
      <c r="AZ550" s="54"/>
      <c r="BA550" s="54"/>
      <c r="BB550" s="54"/>
      <c r="BC550" s="54"/>
      <c r="BD550" s="54"/>
      <c r="BE550" s="54"/>
      <c r="BF550" s="54"/>
      <c r="BG550" s="54"/>
      <c r="BH550" s="54"/>
      <c r="BI550" s="54"/>
      <c r="BJ550" s="54"/>
      <c r="BK550" s="54"/>
      <c r="BL550" s="54"/>
      <c r="BM550" s="54"/>
      <c r="BN550" s="54"/>
      <c r="BO550" s="54"/>
      <c r="BP550" s="54"/>
      <c r="BQ550" s="54"/>
      <c r="BR550" s="54"/>
      <c r="BS550" s="54"/>
      <c r="BT550" s="54"/>
      <c r="BU550" s="54"/>
      <c r="BV550" s="54"/>
      <c r="BW550" s="54"/>
      <c r="BX550" s="49"/>
      <c r="BY550" s="55"/>
      <c r="BZ550" s="8"/>
      <c r="CE550" s="12" t="str">
        <f t="shared" si="419"/>
        <v/>
      </c>
      <c r="CG550" s="77" t="str">
        <f t="shared" si="420"/>
        <v/>
      </c>
      <c r="CH550" s="80" t="str">
        <f t="shared" si="421"/>
        <v/>
      </c>
      <c r="CL550" s="12" t="str">
        <f t="shared" si="422"/>
        <v/>
      </c>
      <c r="CM550" s="12" t="str">
        <f t="shared" si="423"/>
        <v/>
      </c>
      <c r="CN550" s="12" t="str" cm="1">
        <f t="array" ref="CN550">IF(OR($CE550="", $CG$3=""), "", IF(IFERROR(INDEX($K550:$T550, $CK550, MATCH(CN$3, $K$3:$T$3, 0)), "")="", $CC$4, $CC$3))</f>
        <v/>
      </c>
      <c r="CO550" s="12" t="str" cm="1">
        <f t="array" ref="CO550">IF(OR($CE550="", $CG$3=""), "", IF(IFERROR(INDEX($AA550:$AJ550, $CK550, MATCH(CO$3, $AA$3:$AJ$3, 0)), "")="", $CC$4, $CC$3))</f>
        <v/>
      </c>
      <c r="CP550" s="12" t="str">
        <f>IF(OR($CE550="", $CG$3=""), "", IF(CP$3='Property List &amp; Features'!$BG$9, $CC$3, IF(CP$3=$I550, $CC$3, $CC$4)))</f>
        <v/>
      </c>
      <c r="CQ550" s="12" t="str">
        <f>IF(OR($CE550="", $CG$3=""), "", IF(CQ$3='Property List &amp; Features'!$BG$9, $CC$3, IF(CQ$3=$J550, $CC$3, $CC$4)))</f>
        <v/>
      </c>
      <c r="CR550" s="12" t="str">
        <f t="shared" si="424"/>
        <v/>
      </c>
      <c r="CS550" s="12" t="str">
        <f t="shared" si="425"/>
        <v/>
      </c>
      <c r="CT550" s="12" t="str">
        <f t="shared" si="426"/>
        <v/>
      </c>
      <c r="CU550" s="12" t="str">
        <f t="shared" si="427"/>
        <v/>
      </c>
      <c r="CV550" s="12" t="str">
        <f t="shared" si="428"/>
        <v/>
      </c>
      <c r="CW550" s="12" t="str">
        <f t="shared" si="450"/>
        <v/>
      </c>
      <c r="CX550" s="12" t="str">
        <f t="shared" si="451"/>
        <v/>
      </c>
      <c r="CY550" s="12" t="str">
        <f t="shared" si="452"/>
        <v/>
      </c>
      <c r="CZ550" s="12" t="str">
        <f t="shared" si="453"/>
        <v/>
      </c>
      <c r="DA550" s="12" t="str">
        <f t="shared" si="454"/>
        <v/>
      </c>
      <c r="DB550" s="12" t="str">
        <f t="shared" si="455"/>
        <v/>
      </c>
      <c r="DC550" s="12" t="str">
        <f t="shared" si="456"/>
        <v/>
      </c>
      <c r="DD550" s="12" t="str">
        <f t="shared" si="457"/>
        <v/>
      </c>
      <c r="DE550" s="12" t="str">
        <f t="shared" si="458"/>
        <v/>
      </c>
      <c r="DF550" s="12" t="str">
        <f t="shared" si="459"/>
        <v/>
      </c>
      <c r="DG550" s="12" t="str">
        <f t="shared" si="460"/>
        <v/>
      </c>
      <c r="DH550" s="12" t="str">
        <f t="shared" si="461"/>
        <v/>
      </c>
      <c r="DI550" s="12" t="str">
        <f t="shared" si="462"/>
        <v/>
      </c>
      <c r="DJ550" s="12" t="str">
        <f t="shared" si="463"/>
        <v/>
      </c>
      <c r="DK550" s="12" t="str">
        <f t="shared" si="464"/>
        <v/>
      </c>
      <c r="DL550" s="12" t="str">
        <f t="shared" si="465"/>
        <v/>
      </c>
      <c r="DM550" s="12" t="str">
        <f t="shared" si="466"/>
        <v/>
      </c>
      <c r="DN550" s="12" t="str">
        <f t="shared" si="467"/>
        <v/>
      </c>
      <c r="DO550" s="12" t="str">
        <f t="shared" si="468"/>
        <v/>
      </c>
      <c r="DP550" s="12" t="str">
        <f t="shared" si="469"/>
        <v/>
      </c>
      <c r="DQ550" s="12" t="str">
        <f t="shared" si="470"/>
        <v/>
      </c>
      <c r="DR550" s="12" t="str">
        <f t="shared" si="432"/>
        <v/>
      </c>
      <c r="DS550" s="12" t="str">
        <f t="shared" si="433"/>
        <v/>
      </c>
      <c r="DT550" s="12" t="str">
        <f t="shared" si="434"/>
        <v/>
      </c>
      <c r="DU550" s="12" t="str">
        <f t="shared" si="435"/>
        <v/>
      </c>
      <c r="DV550" s="12" t="str">
        <f t="shared" si="436"/>
        <v/>
      </c>
      <c r="DW550" s="12" t="str">
        <f t="shared" si="437"/>
        <v/>
      </c>
      <c r="DX550" s="12" t="str">
        <f t="shared" si="438"/>
        <v/>
      </c>
      <c r="DY550" s="12" t="str">
        <f t="shared" si="439"/>
        <v/>
      </c>
      <c r="DZ550" s="12" t="str">
        <f t="shared" si="440"/>
        <v/>
      </c>
      <c r="EA550" s="12" t="str">
        <f t="shared" si="441"/>
        <v/>
      </c>
      <c r="EB550" s="12" t="str">
        <f t="shared" si="442"/>
        <v/>
      </c>
      <c r="EC550" s="12" t="str">
        <f t="shared" si="443"/>
        <v/>
      </c>
      <c r="ED550" s="12" t="str">
        <f t="shared" si="444"/>
        <v/>
      </c>
      <c r="EE550" s="12" t="str">
        <f t="shared" si="445"/>
        <v/>
      </c>
      <c r="EF550" s="12" t="str">
        <f t="shared" si="446"/>
        <v/>
      </c>
      <c r="EG550" s="12" t="str">
        <f t="shared" si="447"/>
        <v/>
      </c>
      <c r="EH550" s="12" t="str">
        <f t="shared" si="448"/>
        <v/>
      </c>
      <c r="EI550" s="12" t="str">
        <f t="shared" si="449"/>
        <v/>
      </c>
      <c r="EK550" s="83" t="str">
        <f t="shared" si="429"/>
        <v/>
      </c>
      <c r="EM550" s="12" t="str">
        <f t="shared" si="430"/>
        <v/>
      </c>
      <c r="EO550" s="12" t="str">
        <f t="shared" si="431"/>
        <v/>
      </c>
      <c r="EQ550" s="12" t="str">
        <f>IF($EO550="", "", IF($EQ$8=$EQ$6, COUNTIF($EO$11:$EO$2510, "&gt;"&amp;$EO550)+1+COUNTIF($EO$11:$EO550, $EO550)-1, COUNTIF($EO$11:$EO$2510, "&lt;"&amp;$EO550)+1+COUNTIF($EO$11:$EO550, $EO550)-1))</f>
        <v/>
      </c>
    </row>
    <row r="551" spans="1:147" x14ac:dyDescent="0.55000000000000004">
      <c r="A551" s="8"/>
      <c r="B551" s="12" t="str">
        <f>IF($D551="", "", COUNTIF($D$11:$D551, $D551))</f>
        <v/>
      </c>
      <c r="C551" s="8"/>
      <c r="D551" s="45"/>
      <c r="E551" s="46"/>
      <c r="F551" s="47"/>
      <c r="G551" s="54"/>
      <c r="H551" s="54"/>
      <c r="I551" s="48"/>
      <c r="J551" s="49"/>
      <c r="K551" s="50"/>
      <c r="L551" s="50"/>
      <c r="M551" s="50"/>
      <c r="N551" s="50"/>
      <c r="O551" s="50"/>
      <c r="P551" s="50"/>
      <c r="Q551" s="50"/>
      <c r="R551" s="50"/>
      <c r="S551" s="50"/>
      <c r="T551" s="50"/>
      <c r="U551" s="51"/>
      <c r="V551" s="52"/>
      <c r="W551" s="53"/>
      <c r="X551" s="53"/>
      <c r="Y551" s="53"/>
      <c r="Z551" s="53"/>
      <c r="AA551" s="48"/>
      <c r="AB551" s="54"/>
      <c r="AC551" s="54"/>
      <c r="AD551" s="54"/>
      <c r="AE551" s="54"/>
      <c r="AF551" s="54"/>
      <c r="AG551" s="54"/>
      <c r="AH551" s="54"/>
      <c r="AI551" s="54"/>
      <c r="AJ551" s="49"/>
      <c r="AK551" s="48"/>
      <c r="AL551" s="54"/>
      <c r="AM551" s="54"/>
      <c r="AN551" s="54"/>
      <c r="AO551" s="54"/>
      <c r="AP551" s="54"/>
      <c r="AQ551" s="54"/>
      <c r="AR551" s="54"/>
      <c r="AS551" s="54"/>
      <c r="AT551" s="54"/>
      <c r="AU551" s="54"/>
      <c r="AV551" s="54"/>
      <c r="AW551" s="54"/>
      <c r="AX551" s="54"/>
      <c r="AY551" s="54"/>
      <c r="AZ551" s="54"/>
      <c r="BA551" s="54"/>
      <c r="BB551" s="54"/>
      <c r="BC551" s="54"/>
      <c r="BD551" s="54"/>
      <c r="BE551" s="54"/>
      <c r="BF551" s="54"/>
      <c r="BG551" s="54"/>
      <c r="BH551" s="54"/>
      <c r="BI551" s="54"/>
      <c r="BJ551" s="54"/>
      <c r="BK551" s="54"/>
      <c r="BL551" s="54"/>
      <c r="BM551" s="54"/>
      <c r="BN551" s="54"/>
      <c r="BO551" s="54"/>
      <c r="BP551" s="54"/>
      <c r="BQ551" s="54"/>
      <c r="BR551" s="54"/>
      <c r="BS551" s="54"/>
      <c r="BT551" s="54"/>
      <c r="BU551" s="54"/>
      <c r="BV551" s="54"/>
      <c r="BW551" s="54"/>
      <c r="BX551" s="49"/>
      <c r="BY551" s="55"/>
      <c r="BZ551" s="8"/>
      <c r="CE551" s="12" t="str">
        <f t="shared" si="419"/>
        <v/>
      </c>
      <c r="CG551" s="77" t="str">
        <f t="shared" si="420"/>
        <v/>
      </c>
      <c r="CH551" s="80" t="str">
        <f t="shared" si="421"/>
        <v/>
      </c>
      <c r="CL551" s="12" t="str">
        <f t="shared" si="422"/>
        <v/>
      </c>
      <c r="CM551" s="12" t="str">
        <f t="shared" si="423"/>
        <v/>
      </c>
      <c r="CN551" s="12" t="str" cm="1">
        <f t="array" ref="CN551">IF(OR($CE551="", $CG$3=""), "", IF(IFERROR(INDEX($K551:$T551, $CK551, MATCH(CN$3, $K$3:$T$3, 0)), "")="", $CC$4, $CC$3))</f>
        <v/>
      </c>
      <c r="CO551" s="12" t="str" cm="1">
        <f t="array" ref="CO551">IF(OR($CE551="", $CG$3=""), "", IF(IFERROR(INDEX($AA551:$AJ551, $CK551, MATCH(CO$3, $AA$3:$AJ$3, 0)), "")="", $CC$4, $CC$3))</f>
        <v/>
      </c>
      <c r="CP551" s="12" t="str">
        <f>IF(OR($CE551="", $CG$3=""), "", IF(CP$3='Property List &amp; Features'!$BG$9, $CC$3, IF(CP$3=$I551, $CC$3, $CC$4)))</f>
        <v/>
      </c>
      <c r="CQ551" s="12" t="str">
        <f>IF(OR($CE551="", $CG$3=""), "", IF(CQ$3='Property List &amp; Features'!$BG$9, $CC$3, IF(CQ$3=$J551, $CC$3, $CC$4)))</f>
        <v/>
      </c>
      <c r="CR551" s="12" t="str">
        <f t="shared" si="424"/>
        <v/>
      </c>
      <c r="CS551" s="12" t="str">
        <f t="shared" si="425"/>
        <v/>
      </c>
      <c r="CT551" s="12" t="str">
        <f t="shared" si="426"/>
        <v/>
      </c>
      <c r="CU551" s="12" t="str">
        <f t="shared" si="427"/>
        <v/>
      </c>
      <c r="CV551" s="12" t="str">
        <f t="shared" si="428"/>
        <v/>
      </c>
      <c r="CW551" s="12" t="str">
        <f t="shared" si="450"/>
        <v/>
      </c>
      <c r="CX551" s="12" t="str">
        <f t="shared" si="451"/>
        <v/>
      </c>
      <c r="CY551" s="12" t="str">
        <f t="shared" si="452"/>
        <v/>
      </c>
      <c r="CZ551" s="12" t="str">
        <f t="shared" si="453"/>
        <v/>
      </c>
      <c r="DA551" s="12" t="str">
        <f t="shared" si="454"/>
        <v/>
      </c>
      <c r="DB551" s="12" t="str">
        <f t="shared" si="455"/>
        <v/>
      </c>
      <c r="DC551" s="12" t="str">
        <f t="shared" si="456"/>
        <v/>
      </c>
      <c r="DD551" s="12" t="str">
        <f t="shared" si="457"/>
        <v/>
      </c>
      <c r="DE551" s="12" t="str">
        <f t="shared" si="458"/>
        <v/>
      </c>
      <c r="DF551" s="12" t="str">
        <f t="shared" si="459"/>
        <v/>
      </c>
      <c r="DG551" s="12" t="str">
        <f t="shared" si="460"/>
        <v/>
      </c>
      <c r="DH551" s="12" t="str">
        <f t="shared" si="461"/>
        <v/>
      </c>
      <c r="DI551" s="12" t="str">
        <f t="shared" si="462"/>
        <v/>
      </c>
      <c r="DJ551" s="12" t="str">
        <f t="shared" si="463"/>
        <v/>
      </c>
      <c r="DK551" s="12" t="str">
        <f t="shared" si="464"/>
        <v/>
      </c>
      <c r="DL551" s="12" t="str">
        <f t="shared" si="465"/>
        <v/>
      </c>
      <c r="DM551" s="12" t="str">
        <f t="shared" si="466"/>
        <v/>
      </c>
      <c r="DN551" s="12" t="str">
        <f t="shared" si="467"/>
        <v/>
      </c>
      <c r="DO551" s="12" t="str">
        <f t="shared" si="468"/>
        <v/>
      </c>
      <c r="DP551" s="12" t="str">
        <f t="shared" si="469"/>
        <v/>
      </c>
      <c r="DQ551" s="12" t="str">
        <f t="shared" si="470"/>
        <v/>
      </c>
      <c r="DR551" s="12" t="str">
        <f t="shared" si="432"/>
        <v/>
      </c>
      <c r="DS551" s="12" t="str">
        <f t="shared" si="433"/>
        <v/>
      </c>
      <c r="DT551" s="12" t="str">
        <f t="shared" si="434"/>
        <v/>
      </c>
      <c r="DU551" s="12" t="str">
        <f t="shared" si="435"/>
        <v/>
      </c>
      <c r="DV551" s="12" t="str">
        <f t="shared" si="436"/>
        <v/>
      </c>
      <c r="DW551" s="12" t="str">
        <f t="shared" si="437"/>
        <v/>
      </c>
      <c r="DX551" s="12" t="str">
        <f t="shared" si="438"/>
        <v/>
      </c>
      <c r="DY551" s="12" t="str">
        <f t="shared" si="439"/>
        <v/>
      </c>
      <c r="DZ551" s="12" t="str">
        <f t="shared" si="440"/>
        <v/>
      </c>
      <c r="EA551" s="12" t="str">
        <f t="shared" si="441"/>
        <v/>
      </c>
      <c r="EB551" s="12" t="str">
        <f t="shared" si="442"/>
        <v/>
      </c>
      <c r="EC551" s="12" t="str">
        <f t="shared" si="443"/>
        <v/>
      </c>
      <c r="ED551" s="12" t="str">
        <f t="shared" si="444"/>
        <v/>
      </c>
      <c r="EE551" s="12" t="str">
        <f t="shared" si="445"/>
        <v/>
      </c>
      <c r="EF551" s="12" t="str">
        <f t="shared" si="446"/>
        <v/>
      </c>
      <c r="EG551" s="12" t="str">
        <f t="shared" si="447"/>
        <v/>
      </c>
      <c r="EH551" s="12" t="str">
        <f t="shared" si="448"/>
        <v/>
      </c>
      <c r="EI551" s="12" t="str">
        <f t="shared" si="449"/>
        <v/>
      </c>
      <c r="EK551" s="83" t="str">
        <f t="shared" si="429"/>
        <v/>
      </c>
      <c r="EM551" s="12" t="str">
        <f t="shared" si="430"/>
        <v/>
      </c>
      <c r="EO551" s="12" t="str">
        <f t="shared" si="431"/>
        <v/>
      </c>
      <c r="EQ551" s="12" t="str">
        <f>IF($EO551="", "", IF($EQ$8=$EQ$6, COUNTIF($EO$11:$EO$2510, "&gt;"&amp;$EO551)+1+COUNTIF($EO$11:$EO551, $EO551)-1, COUNTIF($EO$11:$EO$2510, "&lt;"&amp;$EO551)+1+COUNTIF($EO$11:$EO551, $EO551)-1))</f>
        <v/>
      </c>
    </row>
    <row r="552" spans="1:147" x14ac:dyDescent="0.55000000000000004">
      <c r="A552" s="8"/>
      <c r="B552" s="12" t="str">
        <f>IF($D552="", "", COUNTIF($D$11:$D552, $D552))</f>
        <v/>
      </c>
      <c r="C552" s="8"/>
      <c r="D552" s="45"/>
      <c r="E552" s="46"/>
      <c r="F552" s="47"/>
      <c r="G552" s="54"/>
      <c r="H552" s="54"/>
      <c r="I552" s="48"/>
      <c r="J552" s="49"/>
      <c r="K552" s="50"/>
      <c r="L552" s="50"/>
      <c r="M552" s="50"/>
      <c r="N552" s="50"/>
      <c r="O552" s="50"/>
      <c r="P552" s="50"/>
      <c r="Q552" s="50"/>
      <c r="R552" s="50"/>
      <c r="S552" s="50"/>
      <c r="T552" s="50"/>
      <c r="U552" s="51"/>
      <c r="V552" s="52"/>
      <c r="W552" s="53"/>
      <c r="X552" s="53"/>
      <c r="Y552" s="53"/>
      <c r="Z552" s="53"/>
      <c r="AA552" s="48"/>
      <c r="AB552" s="54"/>
      <c r="AC552" s="54"/>
      <c r="AD552" s="54"/>
      <c r="AE552" s="54"/>
      <c r="AF552" s="54"/>
      <c r="AG552" s="54"/>
      <c r="AH552" s="54"/>
      <c r="AI552" s="54"/>
      <c r="AJ552" s="49"/>
      <c r="AK552" s="48"/>
      <c r="AL552" s="54"/>
      <c r="AM552" s="54"/>
      <c r="AN552" s="54"/>
      <c r="AO552" s="54"/>
      <c r="AP552" s="54"/>
      <c r="AQ552" s="54"/>
      <c r="AR552" s="54"/>
      <c r="AS552" s="54"/>
      <c r="AT552" s="54"/>
      <c r="AU552" s="54"/>
      <c r="AV552" s="54"/>
      <c r="AW552" s="54"/>
      <c r="AX552" s="54"/>
      <c r="AY552" s="54"/>
      <c r="AZ552" s="54"/>
      <c r="BA552" s="54"/>
      <c r="BB552" s="54"/>
      <c r="BC552" s="54"/>
      <c r="BD552" s="54"/>
      <c r="BE552" s="54"/>
      <c r="BF552" s="54"/>
      <c r="BG552" s="54"/>
      <c r="BH552" s="54"/>
      <c r="BI552" s="54"/>
      <c r="BJ552" s="54"/>
      <c r="BK552" s="54"/>
      <c r="BL552" s="54"/>
      <c r="BM552" s="54"/>
      <c r="BN552" s="54"/>
      <c r="BO552" s="54"/>
      <c r="BP552" s="54"/>
      <c r="BQ552" s="54"/>
      <c r="BR552" s="54"/>
      <c r="BS552" s="54"/>
      <c r="BT552" s="54"/>
      <c r="BU552" s="54"/>
      <c r="BV552" s="54"/>
      <c r="BW552" s="54"/>
      <c r="BX552" s="49"/>
      <c r="BY552" s="55"/>
      <c r="BZ552" s="8"/>
      <c r="CE552" s="12" t="str">
        <f t="shared" si="419"/>
        <v/>
      </c>
      <c r="CG552" s="77" t="str">
        <f t="shared" si="420"/>
        <v/>
      </c>
      <c r="CH552" s="80" t="str">
        <f t="shared" si="421"/>
        <v/>
      </c>
      <c r="CL552" s="12" t="str">
        <f t="shared" si="422"/>
        <v/>
      </c>
      <c r="CM552" s="12" t="str">
        <f t="shared" si="423"/>
        <v/>
      </c>
      <c r="CN552" s="12" t="str" cm="1">
        <f t="array" ref="CN552">IF(OR($CE552="", $CG$3=""), "", IF(IFERROR(INDEX($K552:$T552, $CK552, MATCH(CN$3, $K$3:$T$3, 0)), "")="", $CC$4, $CC$3))</f>
        <v/>
      </c>
      <c r="CO552" s="12" t="str" cm="1">
        <f t="array" ref="CO552">IF(OR($CE552="", $CG$3=""), "", IF(IFERROR(INDEX($AA552:$AJ552, $CK552, MATCH(CO$3, $AA$3:$AJ$3, 0)), "")="", $CC$4, $CC$3))</f>
        <v/>
      </c>
      <c r="CP552" s="12" t="str">
        <f>IF(OR($CE552="", $CG$3=""), "", IF(CP$3='Property List &amp; Features'!$BG$9, $CC$3, IF(CP$3=$I552, $CC$3, $CC$4)))</f>
        <v/>
      </c>
      <c r="CQ552" s="12" t="str">
        <f>IF(OR($CE552="", $CG$3=""), "", IF(CQ$3='Property List &amp; Features'!$BG$9, $CC$3, IF(CQ$3=$J552, $CC$3, $CC$4)))</f>
        <v/>
      </c>
      <c r="CR552" s="12" t="str">
        <f t="shared" si="424"/>
        <v/>
      </c>
      <c r="CS552" s="12" t="str">
        <f t="shared" si="425"/>
        <v/>
      </c>
      <c r="CT552" s="12" t="str">
        <f t="shared" si="426"/>
        <v/>
      </c>
      <c r="CU552" s="12" t="str">
        <f t="shared" si="427"/>
        <v/>
      </c>
      <c r="CV552" s="12" t="str">
        <f t="shared" si="428"/>
        <v/>
      </c>
      <c r="CW552" s="12" t="str">
        <f t="shared" si="450"/>
        <v/>
      </c>
      <c r="CX552" s="12" t="str">
        <f t="shared" si="451"/>
        <v/>
      </c>
      <c r="CY552" s="12" t="str">
        <f t="shared" si="452"/>
        <v/>
      </c>
      <c r="CZ552" s="12" t="str">
        <f t="shared" si="453"/>
        <v/>
      </c>
      <c r="DA552" s="12" t="str">
        <f t="shared" si="454"/>
        <v/>
      </c>
      <c r="DB552" s="12" t="str">
        <f t="shared" si="455"/>
        <v/>
      </c>
      <c r="DC552" s="12" t="str">
        <f t="shared" si="456"/>
        <v/>
      </c>
      <c r="DD552" s="12" t="str">
        <f t="shared" si="457"/>
        <v/>
      </c>
      <c r="DE552" s="12" t="str">
        <f t="shared" si="458"/>
        <v/>
      </c>
      <c r="DF552" s="12" t="str">
        <f t="shared" si="459"/>
        <v/>
      </c>
      <c r="DG552" s="12" t="str">
        <f t="shared" si="460"/>
        <v/>
      </c>
      <c r="DH552" s="12" t="str">
        <f t="shared" si="461"/>
        <v/>
      </c>
      <c r="DI552" s="12" t="str">
        <f t="shared" si="462"/>
        <v/>
      </c>
      <c r="DJ552" s="12" t="str">
        <f t="shared" si="463"/>
        <v/>
      </c>
      <c r="DK552" s="12" t="str">
        <f t="shared" si="464"/>
        <v/>
      </c>
      <c r="DL552" s="12" t="str">
        <f t="shared" si="465"/>
        <v/>
      </c>
      <c r="DM552" s="12" t="str">
        <f t="shared" si="466"/>
        <v/>
      </c>
      <c r="DN552" s="12" t="str">
        <f t="shared" si="467"/>
        <v/>
      </c>
      <c r="DO552" s="12" t="str">
        <f t="shared" si="468"/>
        <v/>
      </c>
      <c r="DP552" s="12" t="str">
        <f t="shared" si="469"/>
        <v/>
      </c>
      <c r="DQ552" s="12" t="str">
        <f t="shared" si="470"/>
        <v/>
      </c>
      <c r="DR552" s="12" t="str">
        <f t="shared" si="432"/>
        <v/>
      </c>
      <c r="DS552" s="12" t="str">
        <f t="shared" si="433"/>
        <v/>
      </c>
      <c r="DT552" s="12" t="str">
        <f t="shared" si="434"/>
        <v/>
      </c>
      <c r="DU552" s="12" t="str">
        <f t="shared" si="435"/>
        <v/>
      </c>
      <c r="DV552" s="12" t="str">
        <f t="shared" si="436"/>
        <v/>
      </c>
      <c r="DW552" s="12" t="str">
        <f t="shared" si="437"/>
        <v/>
      </c>
      <c r="DX552" s="12" t="str">
        <f t="shared" si="438"/>
        <v/>
      </c>
      <c r="DY552" s="12" t="str">
        <f t="shared" si="439"/>
        <v/>
      </c>
      <c r="DZ552" s="12" t="str">
        <f t="shared" si="440"/>
        <v/>
      </c>
      <c r="EA552" s="12" t="str">
        <f t="shared" si="441"/>
        <v/>
      </c>
      <c r="EB552" s="12" t="str">
        <f t="shared" si="442"/>
        <v/>
      </c>
      <c r="EC552" s="12" t="str">
        <f t="shared" si="443"/>
        <v/>
      </c>
      <c r="ED552" s="12" t="str">
        <f t="shared" si="444"/>
        <v/>
      </c>
      <c r="EE552" s="12" t="str">
        <f t="shared" si="445"/>
        <v/>
      </c>
      <c r="EF552" s="12" t="str">
        <f t="shared" si="446"/>
        <v/>
      </c>
      <c r="EG552" s="12" t="str">
        <f t="shared" si="447"/>
        <v/>
      </c>
      <c r="EH552" s="12" t="str">
        <f t="shared" si="448"/>
        <v/>
      </c>
      <c r="EI552" s="12" t="str">
        <f t="shared" si="449"/>
        <v/>
      </c>
      <c r="EK552" s="83" t="str">
        <f t="shared" si="429"/>
        <v/>
      </c>
      <c r="EM552" s="12" t="str">
        <f t="shared" si="430"/>
        <v/>
      </c>
      <c r="EO552" s="12" t="str">
        <f t="shared" si="431"/>
        <v/>
      </c>
      <c r="EQ552" s="12" t="str">
        <f>IF($EO552="", "", IF($EQ$8=$EQ$6, COUNTIF($EO$11:$EO$2510, "&gt;"&amp;$EO552)+1+COUNTIF($EO$11:$EO552, $EO552)-1, COUNTIF($EO$11:$EO$2510, "&lt;"&amp;$EO552)+1+COUNTIF($EO$11:$EO552, $EO552)-1))</f>
        <v/>
      </c>
    </row>
    <row r="553" spans="1:147" x14ac:dyDescent="0.55000000000000004">
      <c r="A553" s="8"/>
      <c r="B553" s="12" t="str">
        <f>IF($D553="", "", COUNTIF($D$11:$D553, $D553))</f>
        <v/>
      </c>
      <c r="C553" s="8"/>
      <c r="D553" s="45"/>
      <c r="E553" s="46"/>
      <c r="F553" s="47"/>
      <c r="G553" s="54"/>
      <c r="H553" s="54"/>
      <c r="I553" s="48"/>
      <c r="J553" s="49"/>
      <c r="K553" s="50"/>
      <c r="L553" s="50"/>
      <c r="M553" s="50"/>
      <c r="N553" s="50"/>
      <c r="O553" s="50"/>
      <c r="P553" s="50"/>
      <c r="Q553" s="50"/>
      <c r="R553" s="50"/>
      <c r="S553" s="50"/>
      <c r="T553" s="50"/>
      <c r="U553" s="51"/>
      <c r="V553" s="52"/>
      <c r="W553" s="53"/>
      <c r="X553" s="53"/>
      <c r="Y553" s="53"/>
      <c r="Z553" s="53"/>
      <c r="AA553" s="48"/>
      <c r="AB553" s="54"/>
      <c r="AC553" s="54"/>
      <c r="AD553" s="54"/>
      <c r="AE553" s="54"/>
      <c r="AF553" s="54"/>
      <c r="AG553" s="54"/>
      <c r="AH553" s="54"/>
      <c r="AI553" s="54"/>
      <c r="AJ553" s="49"/>
      <c r="AK553" s="48"/>
      <c r="AL553" s="54"/>
      <c r="AM553" s="54"/>
      <c r="AN553" s="54"/>
      <c r="AO553" s="54"/>
      <c r="AP553" s="54"/>
      <c r="AQ553" s="54"/>
      <c r="AR553" s="54"/>
      <c r="AS553" s="54"/>
      <c r="AT553" s="54"/>
      <c r="AU553" s="54"/>
      <c r="AV553" s="54"/>
      <c r="AW553" s="54"/>
      <c r="AX553" s="54"/>
      <c r="AY553" s="54"/>
      <c r="AZ553" s="54"/>
      <c r="BA553" s="54"/>
      <c r="BB553" s="54"/>
      <c r="BC553" s="54"/>
      <c r="BD553" s="54"/>
      <c r="BE553" s="54"/>
      <c r="BF553" s="54"/>
      <c r="BG553" s="54"/>
      <c r="BH553" s="54"/>
      <c r="BI553" s="54"/>
      <c r="BJ553" s="54"/>
      <c r="BK553" s="54"/>
      <c r="BL553" s="54"/>
      <c r="BM553" s="54"/>
      <c r="BN553" s="54"/>
      <c r="BO553" s="54"/>
      <c r="BP553" s="54"/>
      <c r="BQ553" s="54"/>
      <c r="BR553" s="54"/>
      <c r="BS553" s="54"/>
      <c r="BT553" s="54"/>
      <c r="BU553" s="54"/>
      <c r="BV553" s="54"/>
      <c r="BW553" s="54"/>
      <c r="BX553" s="49"/>
      <c r="BY553" s="55"/>
      <c r="BZ553" s="8"/>
      <c r="CE553" s="12" t="str">
        <f t="shared" si="419"/>
        <v/>
      </c>
      <c r="CG553" s="77" t="str">
        <f t="shared" si="420"/>
        <v/>
      </c>
      <c r="CH553" s="80" t="str">
        <f t="shared" si="421"/>
        <v/>
      </c>
      <c r="CL553" s="12" t="str">
        <f t="shared" si="422"/>
        <v/>
      </c>
      <c r="CM553" s="12" t="str">
        <f t="shared" si="423"/>
        <v/>
      </c>
      <c r="CN553" s="12" t="str" cm="1">
        <f t="array" ref="CN553">IF(OR($CE553="", $CG$3=""), "", IF(IFERROR(INDEX($K553:$T553, $CK553, MATCH(CN$3, $K$3:$T$3, 0)), "")="", $CC$4, $CC$3))</f>
        <v/>
      </c>
      <c r="CO553" s="12" t="str" cm="1">
        <f t="array" ref="CO553">IF(OR($CE553="", $CG$3=""), "", IF(IFERROR(INDEX($AA553:$AJ553, $CK553, MATCH(CO$3, $AA$3:$AJ$3, 0)), "")="", $CC$4, $CC$3))</f>
        <v/>
      </c>
      <c r="CP553" s="12" t="str">
        <f>IF(OR($CE553="", $CG$3=""), "", IF(CP$3='Property List &amp; Features'!$BG$9, $CC$3, IF(CP$3=$I553, $CC$3, $CC$4)))</f>
        <v/>
      </c>
      <c r="CQ553" s="12" t="str">
        <f>IF(OR($CE553="", $CG$3=""), "", IF(CQ$3='Property List &amp; Features'!$BG$9, $CC$3, IF(CQ$3=$J553, $CC$3, $CC$4)))</f>
        <v/>
      </c>
      <c r="CR553" s="12" t="str">
        <f t="shared" si="424"/>
        <v/>
      </c>
      <c r="CS553" s="12" t="str">
        <f t="shared" si="425"/>
        <v/>
      </c>
      <c r="CT553" s="12" t="str">
        <f t="shared" si="426"/>
        <v/>
      </c>
      <c r="CU553" s="12" t="str">
        <f t="shared" si="427"/>
        <v/>
      </c>
      <c r="CV553" s="12" t="str">
        <f t="shared" si="428"/>
        <v/>
      </c>
      <c r="CW553" s="12" t="str">
        <f t="shared" si="450"/>
        <v/>
      </c>
      <c r="CX553" s="12" t="str">
        <f t="shared" si="451"/>
        <v/>
      </c>
      <c r="CY553" s="12" t="str">
        <f t="shared" si="452"/>
        <v/>
      </c>
      <c r="CZ553" s="12" t="str">
        <f t="shared" si="453"/>
        <v/>
      </c>
      <c r="DA553" s="12" t="str">
        <f t="shared" si="454"/>
        <v/>
      </c>
      <c r="DB553" s="12" t="str">
        <f t="shared" si="455"/>
        <v/>
      </c>
      <c r="DC553" s="12" t="str">
        <f t="shared" si="456"/>
        <v/>
      </c>
      <c r="DD553" s="12" t="str">
        <f t="shared" si="457"/>
        <v/>
      </c>
      <c r="DE553" s="12" t="str">
        <f t="shared" si="458"/>
        <v/>
      </c>
      <c r="DF553" s="12" t="str">
        <f t="shared" si="459"/>
        <v/>
      </c>
      <c r="DG553" s="12" t="str">
        <f t="shared" si="460"/>
        <v/>
      </c>
      <c r="DH553" s="12" t="str">
        <f t="shared" si="461"/>
        <v/>
      </c>
      <c r="DI553" s="12" t="str">
        <f t="shared" si="462"/>
        <v/>
      </c>
      <c r="DJ553" s="12" t="str">
        <f t="shared" si="463"/>
        <v/>
      </c>
      <c r="DK553" s="12" t="str">
        <f t="shared" si="464"/>
        <v/>
      </c>
      <c r="DL553" s="12" t="str">
        <f t="shared" si="465"/>
        <v/>
      </c>
      <c r="DM553" s="12" t="str">
        <f t="shared" si="466"/>
        <v/>
      </c>
      <c r="DN553" s="12" t="str">
        <f t="shared" si="467"/>
        <v/>
      </c>
      <c r="DO553" s="12" t="str">
        <f t="shared" si="468"/>
        <v/>
      </c>
      <c r="DP553" s="12" t="str">
        <f t="shared" si="469"/>
        <v/>
      </c>
      <c r="DQ553" s="12" t="str">
        <f t="shared" si="470"/>
        <v/>
      </c>
      <c r="DR553" s="12" t="str">
        <f t="shared" si="432"/>
        <v/>
      </c>
      <c r="DS553" s="12" t="str">
        <f t="shared" si="433"/>
        <v/>
      </c>
      <c r="DT553" s="12" t="str">
        <f t="shared" si="434"/>
        <v/>
      </c>
      <c r="DU553" s="12" t="str">
        <f t="shared" si="435"/>
        <v/>
      </c>
      <c r="DV553" s="12" t="str">
        <f t="shared" si="436"/>
        <v/>
      </c>
      <c r="DW553" s="12" t="str">
        <f t="shared" si="437"/>
        <v/>
      </c>
      <c r="DX553" s="12" t="str">
        <f t="shared" si="438"/>
        <v/>
      </c>
      <c r="DY553" s="12" t="str">
        <f t="shared" si="439"/>
        <v/>
      </c>
      <c r="DZ553" s="12" t="str">
        <f t="shared" si="440"/>
        <v/>
      </c>
      <c r="EA553" s="12" t="str">
        <f t="shared" si="441"/>
        <v/>
      </c>
      <c r="EB553" s="12" t="str">
        <f t="shared" si="442"/>
        <v/>
      </c>
      <c r="EC553" s="12" t="str">
        <f t="shared" si="443"/>
        <v/>
      </c>
      <c r="ED553" s="12" t="str">
        <f t="shared" si="444"/>
        <v/>
      </c>
      <c r="EE553" s="12" t="str">
        <f t="shared" si="445"/>
        <v/>
      </c>
      <c r="EF553" s="12" t="str">
        <f t="shared" si="446"/>
        <v/>
      </c>
      <c r="EG553" s="12" t="str">
        <f t="shared" si="447"/>
        <v/>
      </c>
      <c r="EH553" s="12" t="str">
        <f t="shared" si="448"/>
        <v/>
      </c>
      <c r="EI553" s="12" t="str">
        <f t="shared" si="449"/>
        <v/>
      </c>
      <c r="EK553" s="83" t="str">
        <f t="shared" si="429"/>
        <v/>
      </c>
      <c r="EM553" s="12" t="str">
        <f t="shared" si="430"/>
        <v/>
      </c>
      <c r="EO553" s="12" t="str">
        <f t="shared" si="431"/>
        <v/>
      </c>
      <c r="EQ553" s="12" t="str">
        <f>IF($EO553="", "", IF($EQ$8=$EQ$6, COUNTIF($EO$11:$EO$2510, "&gt;"&amp;$EO553)+1+COUNTIF($EO$11:$EO553, $EO553)-1, COUNTIF($EO$11:$EO$2510, "&lt;"&amp;$EO553)+1+COUNTIF($EO$11:$EO553, $EO553)-1))</f>
        <v/>
      </c>
    </row>
    <row r="554" spans="1:147" x14ac:dyDescent="0.55000000000000004">
      <c r="A554" s="8"/>
      <c r="B554" s="12" t="str">
        <f>IF($D554="", "", COUNTIF($D$11:$D554, $D554))</f>
        <v/>
      </c>
      <c r="C554" s="8"/>
      <c r="D554" s="45"/>
      <c r="E554" s="46"/>
      <c r="F554" s="47"/>
      <c r="G554" s="54"/>
      <c r="H554" s="54"/>
      <c r="I554" s="48"/>
      <c r="J554" s="49"/>
      <c r="K554" s="50"/>
      <c r="L554" s="50"/>
      <c r="M554" s="50"/>
      <c r="N554" s="50"/>
      <c r="O554" s="50"/>
      <c r="P554" s="50"/>
      <c r="Q554" s="50"/>
      <c r="R554" s="50"/>
      <c r="S554" s="50"/>
      <c r="T554" s="50"/>
      <c r="U554" s="51"/>
      <c r="V554" s="52"/>
      <c r="W554" s="53"/>
      <c r="X554" s="53"/>
      <c r="Y554" s="53"/>
      <c r="Z554" s="53"/>
      <c r="AA554" s="48"/>
      <c r="AB554" s="54"/>
      <c r="AC554" s="54"/>
      <c r="AD554" s="54"/>
      <c r="AE554" s="54"/>
      <c r="AF554" s="54"/>
      <c r="AG554" s="54"/>
      <c r="AH554" s="54"/>
      <c r="AI554" s="54"/>
      <c r="AJ554" s="49"/>
      <c r="AK554" s="48"/>
      <c r="AL554" s="54"/>
      <c r="AM554" s="54"/>
      <c r="AN554" s="54"/>
      <c r="AO554" s="54"/>
      <c r="AP554" s="54"/>
      <c r="AQ554" s="54"/>
      <c r="AR554" s="54"/>
      <c r="AS554" s="54"/>
      <c r="AT554" s="54"/>
      <c r="AU554" s="54"/>
      <c r="AV554" s="54"/>
      <c r="AW554" s="54"/>
      <c r="AX554" s="54"/>
      <c r="AY554" s="54"/>
      <c r="AZ554" s="54"/>
      <c r="BA554" s="54"/>
      <c r="BB554" s="54"/>
      <c r="BC554" s="54"/>
      <c r="BD554" s="54"/>
      <c r="BE554" s="54"/>
      <c r="BF554" s="54"/>
      <c r="BG554" s="54"/>
      <c r="BH554" s="54"/>
      <c r="BI554" s="54"/>
      <c r="BJ554" s="54"/>
      <c r="BK554" s="54"/>
      <c r="BL554" s="54"/>
      <c r="BM554" s="54"/>
      <c r="BN554" s="54"/>
      <c r="BO554" s="54"/>
      <c r="BP554" s="54"/>
      <c r="BQ554" s="54"/>
      <c r="BR554" s="54"/>
      <c r="BS554" s="54"/>
      <c r="BT554" s="54"/>
      <c r="BU554" s="54"/>
      <c r="BV554" s="54"/>
      <c r="BW554" s="54"/>
      <c r="BX554" s="49"/>
      <c r="BY554" s="55"/>
      <c r="BZ554" s="8"/>
      <c r="CE554" s="12" t="str">
        <f t="shared" si="419"/>
        <v/>
      </c>
      <c r="CG554" s="77" t="str">
        <f t="shared" si="420"/>
        <v/>
      </c>
      <c r="CH554" s="80" t="str">
        <f t="shared" si="421"/>
        <v/>
      </c>
      <c r="CL554" s="12" t="str">
        <f t="shared" si="422"/>
        <v/>
      </c>
      <c r="CM554" s="12" t="str">
        <f t="shared" si="423"/>
        <v/>
      </c>
      <c r="CN554" s="12" t="str" cm="1">
        <f t="array" ref="CN554">IF(OR($CE554="", $CG$3=""), "", IF(IFERROR(INDEX($K554:$T554, $CK554, MATCH(CN$3, $K$3:$T$3, 0)), "")="", $CC$4, $CC$3))</f>
        <v/>
      </c>
      <c r="CO554" s="12" t="str" cm="1">
        <f t="array" ref="CO554">IF(OR($CE554="", $CG$3=""), "", IF(IFERROR(INDEX($AA554:$AJ554, $CK554, MATCH(CO$3, $AA$3:$AJ$3, 0)), "")="", $CC$4, $CC$3))</f>
        <v/>
      </c>
      <c r="CP554" s="12" t="str">
        <f>IF(OR($CE554="", $CG$3=""), "", IF(CP$3='Property List &amp; Features'!$BG$9, $CC$3, IF(CP$3=$I554, $CC$3, $CC$4)))</f>
        <v/>
      </c>
      <c r="CQ554" s="12" t="str">
        <f>IF(OR($CE554="", $CG$3=""), "", IF(CQ$3='Property List &amp; Features'!$BG$9, $CC$3, IF(CQ$3=$J554, $CC$3, $CC$4)))</f>
        <v/>
      </c>
      <c r="CR554" s="12" t="str">
        <f t="shared" si="424"/>
        <v/>
      </c>
      <c r="CS554" s="12" t="str">
        <f t="shared" si="425"/>
        <v/>
      </c>
      <c r="CT554" s="12" t="str">
        <f t="shared" si="426"/>
        <v/>
      </c>
      <c r="CU554" s="12" t="str">
        <f t="shared" si="427"/>
        <v/>
      </c>
      <c r="CV554" s="12" t="str">
        <f t="shared" si="428"/>
        <v/>
      </c>
      <c r="CW554" s="12" t="str">
        <f t="shared" si="450"/>
        <v/>
      </c>
      <c r="CX554" s="12" t="str">
        <f t="shared" si="451"/>
        <v/>
      </c>
      <c r="CY554" s="12" t="str">
        <f t="shared" si="452"/>
        <v/>
      </c>
      <c r="CZ554" s="12" t="str">
        <f t="shared" si="453"/>
        <v/>
      </c>
      <c r="DA554" s="12" t="str">
        <f t="shared" si="454"/>
        <v/>
      </c>
      <c r="DB554" s="12" t="str">
        <f t="shared" si="455"/>
        <v/>
      </c>
      <c r="DC554" s="12" t="str">
        <f t="shared" si="456"/>
        <v/>
      </c>
      <c r="DD554" s="12" t="str">
        <f t="shared" si="457"/>
        <v/>
      </c>
      <c r="DE554" s="12" t="str">
        <f t="shared" si="458"/>
        <v/>
      </c>
      <c r="DF554" s="12" t="str">
        <f t="shared" si="459"/>
        <v/>
      </c>
      <c r="DG554" s="12" t="str">
        <f t="shared" si="460"/>
        <v/>
      </c>
      <c r="DH554" s="12" t="str">
        <f t="shared" si="461"/>
        <v/>
      </c>
      <c r="DI554" s="12" t="str">
        <f t="shared" si="462"/>
        <v/>
      </c>
      <c r="DJ554" s="12" t="str">
        <f t="shared" si="463"/>
        <v/>
      </c>
      <c r="DK554" s="12" t="str">
        <f t="shared" si="464"/>
        <v/>
      </c>
      <c r="DL554" s="12" t="str">
        <f t="shared" si="465"/>
        <v/>
      </c>
      <c r="DM554" s="12" t="str">
        <f t="shared" si="466"/>
        <v/>
      </c>
      <c r="DN554" s="12" t="str">
        <f t="shared" si="467"/>
        <v/>
      </c>
      <c r="DO554" s="12" t="str">
        <f t="shared" si="468"/>
        <v/>
      </c>
      <c r="DP554" s="12" t="str">
        <f t="shared" si="469"/>
        <v/>
      </c>
      <c r="DQ554" s="12" t="str">
        <f t="shared" si="470"/>
        <v/>
      </c>
      <c r="DR554" s="12" t="str">
        <f t="shared" si="432"/>
        <v/>
      </c>
      <c r="DS554" s="12" t="str">
        <f t="shared" si="433"/>
        <v/>
      </c>
      <c r="DT554" s="12" t="str">
        <f t="shared" si="434"/>
        <v/>
      </c>
      <c r="DU554" s="12" t="str">
        <f t="shared" si="435"/>
        <v/>
      </c>
      <c r="DV554" s="12" t="str">
        <f t="shared" si="436"/>
        <v/>
      </c>
      <c r="DW554" s="12" t="str">
        <f t="shared" si="437"/>
        <v/>
      </c>
      <c r="DX554" s="12" t="str">
        <f t="shared" si="438"/>
        <v/>
      </c>
      <c r="DY554" s="12" t="str">
        <f t="shared" si="439"/>
        <v/>
      </c>
      <c r="DZ554" s="12" t="str">
        <f t="shared" si="440"/>
        <v/>
      </c>
      <c r="EA554" s="12" t="str">
        <f t="shared" si="441"/>
        <v/>
      </c>
      <c r="EB554" s="12" t="str">
        <f t="shared" si="442"/>
        <v/>
      </c>
      <c r="EC554" s="12" t="str">
        <f t="shared" si="443"/>
        <v/>
      </c>
      <c r="ED554" s="12" t="str">
        <f t="shared" si="444"/>
        <v/>
      </c>
      <c r="EE554" s="12" t="str">
        <f t="shared" si="445"/>
        <v/>
      </c>
      <c r="EF554" s="12" t="str">
        <f t="shared" si="446"/>
        <v/>
      </c>
      <c r="EG554" s="12" t="str">
        <f t="shared" si="447"/>
        <v/>
      </c>
      <c r="EH554" s="12" t="str">
        <f t="shared" si="448"/>
        <v/>
      </c>
      <c r="EI554" s="12" t="str">
        <f t="shared" si="449"/>
        <v/>
      </c>
      <c r="EK554" s="83" t="str">
        <f t="shared" si="429"/>
        <v/>
      </c>
      <c r="EM554" s="12" t="str">
        <f t="shared" si="430"/>
        <v/>
      </c>
      <c r="EO554" s="12" t="str">
        <f t="shared" si="431"/>
        <v/>
      </c>
      <c r="EQ554" s="12" t="str">
        <f>IF($EO554="", "", IF($EQ$8=$EQ$6, COUNTIF($EO$11:$EO$2510, "&gt;"&amp;$EO554)+1+COUNTIF($EO$11:$EO554, $EO554)-1, COUNTIF($EO$11:$EO$2510, "&lt;"&amp;$EO554)+1+COUNTIF($EO$11:$EO554, $EO554)-1))</f>
        <v/>
      </c>
    </row>
    <row r="555" spans="1:147" x14ac:dyDescent="0.55000000000000004">
      <c r="A555" s="8"/>
      <c r="B555" s="12" t="str">
        <f>IF($D555="", "", COUNTIF($D$11:$D555, $D555))</f>
        <v/>
      </c>
      <c r="C555" s="8"/>
      <c r="D555" s="45"/>
      <c r="E555" s="46"/>
      <c r="F555" s="47"/>
      <c r="G555" s="54"/>
      <c r="H555" s="54"/>
      <c r="I555" s="48"/>
      <c r="J555" s="49"/>
      <c r="K555" s="50"/>
      <c r="L555" s="50"/>
      <c r="M555" s="50"/>
      <c r="N555" s="50"/>
      <c r="O555" s="50"/>
      <c r="P555" s="50"/>
      <c r="Q555" s="50"/>
      <c r="R555" s="50"/>
      <c r="S555" s="50"/>
      <c r="T555" s="50"/>
      <c r="U555" s="51"/>
      <c r="V555" s="52"/>
      <c r="W555" s="53"/>
      <c r="X555" s="53"/>
      <c r="Y555" s="53"/>
      <c r="Z555" s="53"/>
      <c r="AA555" s="48"/>
      <c r="AB555" s="54"/>
      <c r="AC555" s="54"/>
      <c r="AD555" s="54"/>
      <c r="AE555" s="54"/>
      <c r="AF555" s="54"/>
      <c r="AG555" s="54"/>
      <c r="AH555" s="54"/>
      <c r="AI555" s="54"/>
      <c r="AJ555" s="49"/>
      <c r="AK555" s="48"/>
      <c r="AL555" s="54"/>
      <c r="AM555" s="54"/>
      <c r="AN555" s="54"/>
      <c r="AO555" s="54"/>
      <c r="AP555" s="54"/>
      <c r="AQ555" s="54"/>
      <c r="AR555" s="54"/>
      <c r="AS555" s="54"/>
      <c r="AT555" s="54"/>
      <c r="AU555" s="54"/>
      <c r="AV555" s="54"/>
      <c r="AW555" s="54"/>
      <c r="AX555" s="54"/>
      <c r="AY555" s="54"/>
      <c r="AZ555" s="54"/>
      <c r="BA555" s="54"/>
      <c r="BB555" s="54"/>
      <c r="BC555" s="54"/>
      <c r="BD555" s="54"/>
      <c r="BE555" s="54"/>
      <c r="BF555" s="54"/>
      <c r="BG555" s="54"/>
      <c r="BH555" s="54"/>
      <c r="BI555" s="54"/>
      <c r="BJ555" s="54"/>
      <c r="BK555" s="54"/>
      <c r="BL555" s="54"/>
      <c r="BM555" s="54"/>
      <c r="BN555" s="54"/>
      <c r="BO555" s="54"/>
      <c r="BP555" s="54"/>
      <c r="BQ555" s="54"/>
      <c r="BR555" s="54"/>
      <c r="BS555" s="54"/>
      <c r="BT555" s="54"/>
      <c r="BU555" s="54"/>
      <c r="BV555" s="54"/>
      <c r="BW555" s="54"/>
      <c r="BX555" s="49"/>
      <c r="BY555" s="55"/>
      <c r="BZ555" s="8"/>
      <c r="CE555" s="12" t="str">
        <f t="shared" si="419"/>
        <v/>
      </c>
      <c r="CG555" s="77" t="str">
        <f t="shared" si="420"/>
        <v/>
      </c>
      <c r="CH555" s="80" t="str">
        <f t="shared" si="421"/>
        <v/>
      </c>
      <c r="CL555" s="12" t="str">
        <f t="shared" si="422"/>
        <v/>
      </c>
      <c r="CM555" s="12" t="str">
        <f t="shared" si="423"/>
        <v/>
      </c>
      <c r="CN555" s="12" t="str" cm="1">
        <f t="array" ref="CN555">IF(OR($CE555="", $CG$3=""), "", IF(IFERROR(INDEX($K555:$T555, $CK555, MATCH(CN$3, $K$3:$T$3, 0)), "")="", $CC$4, $CC$3))</f>
        <v/>
      </c>
      <c r="CO555" s="12" t="str" cm="1">
        <f t="array" ref="CO555">IF(OR($CE555="", $CG$3=""), "", IF(IFERROR(INDEX($AA555:$AJ555, $CK555, MATCH(CO$3, $AA$3:$AJ$3, 0)), "")="", $CC$4, $CC$3))</f>
        <v/>
      </c>
      <c r="CP555" s="12" t="str">
        <f>IF(OR($CE555="", $CG$3=""), "", IF(CP$3='Property List &amp; Features'!$BG$9, $CC$3, IF(CP$3=$I555, $CC$3, $CC$4)))</f>
        <v/>
      </c>
      <c r="CQ555" s="12" t="str">
        <f>IF(OR($CE555="", $CG$3=""), "", IF(CQ$3='Property List &amp; Features'!$BG$9, $CC$3, IF(CQ$3=$J555, $CC$3, $CC$4)))</f>
        <v/>
      </c>
      <c r="CR555" s="12" t="str">
        <f t="shared" si="424"/>
        <v/>
      </c>
      <c r="CS555" s="12" t="str">
        <f t="shared" si="425"/>
        <v/>
      </c>
      <c r="CT555" s="12" t="str">
        <f t="shared" si="426"/>
        <v/>
      </c>
      <c r="CU555" s="12" t="str">
        <f t="shared" si="427"/>
        <v/>
      </c>
      <c r="CV555" s="12" t="str">
        <f t="shared" si="428"/>
        <v/>
      </c>
      <c r="CW555" s="12" t="str">
        <f t="shared" si="450"/>
        <v/>
      </c>
      <c r="CX555" s="12" t="str">
        <f t="shared" si="451"/>
        <v/>
      </c>
      <c r="CY555" s="12" t="str">
        <f t="shared" si="452"/>
        <v/>
      </c>
      <c r="CZ555" s="12" t="str">
        <f t="shared" si="453"/>
        <v/>
      </c>
      <c r="DA555" s="12" t="str">
        <f t="shared" si="454"/>
        <v/>
      </c>
      <c r="DB555" s="12" t="str">
        <f t="shared" si="455"/>
        <v/>
      </c>
      <c r="DC555" s="12" t="str">
        <f t="shared" si="456"/>
        <v/>
      </c>
      <c r="DD555" s="12" t="str">
        <f t="shared" si="457"/>
        <v/>
      </c>
      <c r="DE555" s="12" t="str">
        <f t="shared" si="458"/>
        <v/>
      </c>
      <c r="DF555" s="12" t="str">
        <f t="shared" si="459"/>
        <v/>
      </c>
      <c r="DG555" s="12" t="str">
        <f t="shared" si="460"/>
        <v/>
      </c>
      <c r="DH555" s="12" t="str">
        <f t="shared" si="461"/>
        <v/>
      </c>
      <c r="DI555" s="12" t="str">
        <f t="shared" si="462"/>
        <v/>
      </c>
      <c r="DJ555" s="12" t="str">
        <f t="shared" si="463"/>
        <v/>
      </c>
      <c r="DK555" s="12" t="str">
        <f t="shared" si="464"/>
        <v/>
      </c>
      <c r="DL555" s="12" t="str">
        <f t="shared" si="465"/>
        <v/>
      </c>
      <c r="DM555" s="12" t="str">
        <f t="shared" si="466"/>
        <v/>
      </c>
      <c r="DN555" s="12" t="str">
        <f t="shared" si="467"/>
        <v/>
      </c>
      <c r="DO555" s="12" t="str">
        <f t="shared" si="468"/>
        <v/>
      </c>
      <c r="DP555" s="12" t="str">
        <f t="shared" si="469"/>
        <v/>
      </c>
      <c r="DQ555" s="12" t="str">
        <f t="shared" si="470"/>
        <v/>
      </c>
      <c r="DR555" s="12" t="str">
        <f t="shared" si="432"/>
        <v/>
      </c>
      <c r="DS555" s="12" t="str">
        <f t="shared" si="433"/>
        <v/>
      </c>
      <c r="DT555" s="12" t="str">
        <f t="shared" si="434"/>
        <v/>
      </c>
      <c r="DU555" s="12" t="str">
        <f t="shared" si="435"/>
        <v/>
      </c>
      <c r="DV555" s="12" t="str">
        <f t="shared" si="436"/>
        <v/>
      </c>
      <c r="DW555" s="12" t="str">
        <f t="shared" si="437"/>
        <v/>
      </c>
      <c r="DX555" s="12" t="str">
        <f t="shared" si="438"/>
        <v/>
      </c>
      <c r="DY555" s="12" t="str">
        <f t="shared" si="439"/>
        <v/>
      </c>
      <c r="DZ555" s="12" t="str">
        <f t="shared" si="440"/>
        <v/>
      </c>
      <c r="EA555" s="12" t="str">
        <f t="shared" si="441"/>
        <v/>
      </c>
      <c r="EB555" s="12" t="str">
        <f t="shared" si="442"/>
        <v/>
      </c>
      <c r="EC555" s="12" t="str">
        <f t="shared" si="443"/>
        <v/>
      </c>
      <c r="ED555" s="12" t="str">
        <f t="shared" si="444"/>
        <v/>
      </c>
      <c r="EE555" s="12" t="str">
        <f t="shared" si="445"/>
        <v/>
      </c>
      <c r="EF555" s="12" t="str">
        <f t="shared" si="446"/>
        <v/>
      </c>
      <c r="EG555" s="12" t="str">
        <f t="shared" si="447"/>
        <v/>
      </c>
      <c r="EH555" s="12" t="str">
        <f t="shared" si="448"/>
        <v/>
      </c>
      <c r="EI555" s="12" t="str">
        <f t="shared" si="449"/>
        <v/>
      </c>
      <c r="EK555" s="83" t="str">
        <f t="shared" si="429"/>
        <v/>
      </c>
      <c r="EM555" s="12" t="str">
        <f t="shared" si="430"/>
        <v/>
      </c>
      <c r="EO555" s="12" t="str">
        <f t="shared" si="431"/>
        <v/>
      </c>
      <c r="EQ555" s="12" t="str">
        <f>IF($EO555="", "", IF($EQ$8=$EQ$6, COUNTIF($EO$11:$EO$2510, "&gt;"&amp;$EO555)+1+COUNTIF($EO$11:$EO555, $EO555)-1, COUNTIF($EO$11:$EO$2510, "&lt;"&amp;$EO555)+1+COUNTIF($EO$11:$EO555, $EO555)-1))</f>
        <v/>
      </c>
    </row>
    <row r="556" spans="1:147" x14ac:dyDescent="0.55000000000000004">
      <c r="A556" s="8"/>
      <c r="B556" s="12" t="str">
        <f>IF($D556="", "", COUNTIF($D$11:$D556, $D556))</f>
        <v/>
      </c>
      <c r="C556" s="8"/>
      <c r="D556" s="45"/>
      <c r="E556" s="46"/>
      <c r="F556" s="47"/>
      <c r="G556" s="54"/>
      <c r="H556" s="54"/>
      <c r="I556" s="48"/>
      <c r="J556" s="49"/>
      <c r="K556" s="50"/>
      <c r="L556" s="50"/>
      <c r="M556" s="50"/>
      <c r="N556" s="50"/>
      <c r="O556" s="50"/>
      <c r="P556" s="50"/>
      <c r="Q556" s="50"/>
      <c r="R556" s="50"/>
      <c r="S556" s="50"/>
      <c r="T556" s="50"/>
      <c r="U556" s="51"/>
      <c r="V556" s="52"/>
      <c r="W556" s="53"/>
      <c r="X556" s="53"/>
      <c r="Y556" s="53"/>
      <c r="Z556" s="53"/>
      <c r="AA556" s="48"/>
      <c r="AB556" s="54"/>
      <c r="AC556" s="54"/>
      <c r="AD556" s="54"/>
      <c r="AE556" s="54"/>
      <c r="AF556" s="54"/>
      <c r="AG556" s="54"/>
      <c r="AH556" s="54"/>
      <c r="AI556" s="54"/>
      <c r="AJ556" s="49"/>
      <c r="AK556" s="48"/>
      <c r="AL556" s="54"/>
      <c r="AM556" s="54"/>
      <c r="AN556" s="54"/>
      <c r="AO556" s="54"/>
      <c r="AP556" s="54"/>
      <c r="AQ556" s="54"/>
      <c r="AR556" s="54"/>
      <c r="AS556" s="54"/>
      <c r="AT556" s="54"/>
      <c r="AU556" s="54"/>
      <c r="AV556" s="54"/>
      <c r="AW556" s="54"/>
      <c r="AX556" s="54"/>
      <c r="AY556" s="54"/>
      <c r="AZ556" s="54"/>
      <c r="BA556" s="54"/>
      <c r="BB556" s="54"/>
      <c r="BC556" s="54"/>
      <c r="BD556" s="54"/>
      <c r="BE556" s="54"/>
      <c r="BF556" s="54"/>
      <c r="BG556" s="54"/>
      <c r="BH556" s="54"/>
      <c r="BI556" s="54"/>
      <c r="BJ556" s="54"/>
      <c r="BK556" s="54"/>
      <c r="BL556" s="54"/>
      <c r="BM556" s="54"/>
      <c r="BN556" s="54"/>
      <c r="BO556" s="54"/>
      <c r="BP556" s="54"/>
      <c r="BQ556" s="54"/>
      <c r="BR556" s="54"/>
      <c r="BS556" s="54"/>
      <c r="BT556" s="54"/>
      <c r="BU556" s="54"/>
      <c r="BV556" s="54"/>
      <c r="BW556" s="54"/>
      <c r="BX556" s="49"/>
      <c r="BY556" s="55"/>
      <c r="BZ556" s="8"/>
      <c r="CE556" s="12" t="str">
        <f t="shared" si="419"/>
        <v/>
      </c>
      <c r="CG556" s="77" t="str">
        <f t="shared" si="420"/>
        <v/>
      </c>
      <c r="CH556" s="80" t="str">
        <f t="shared" si="421"/>
        <v/>
      </c>
      <c r="CL556" s="12" t="str">
        <f t="shared" si="422"/>
        <v/>
      </c>
      <c r="CM556" s="12" t="str">
        <f t="shared" si="423"/>
        <v/>
      </c>
      <c r="CN556" s="12" t="str" cm="1">
        <f t="array" ref="CN556">IF(OR($CE556="", $CG$3=""), "", IF(IFERROR(INDEX($K556:$T556, $CK556, MATCH(CN$3, $K$3:$T$3, 0)), "")="", $CC$4, $CC$3))</f>
        <v/>
      </c>
      <c r="CO556" s="12" t="str" cm="1">
        <f t="array" ref="CO556">IF(OR($CE556="", $CG$3=""), "", IF(IFERROR(INDEX($AA556:$AJ556, $CK556, MATCH(CO$3, $AA$3:$AJ$3, 0)), "")="", $CC$4, $CC$3))</f>
        <v/>
      </c>
      <c r="CP556" s="12" t="str">
        <f>IF(OR($CE556="", $CG$3=""), "", IF(CP$3='Property List &amp; Features'!$BG$9, $CC$3, IF(CP$3=$I556, $CC$3, $CC$4)))</f>
        <v/>
      </c>
      <c r="CQ556" s="12" t="str">
        <f>IF(OR($CE556="", $CG$3=""), "", IF(CQ$3='Property List &amp; Features'!$BG$9, $CC$3, IF(CQ$3=$J556, $CC$3, $CC$4)))</f>
        <v/>
      </c>
      <c r="CR556" s="12" t="str">
        <f t="shared" si="424"/>
        <v/>
      </c>
      <c r="CS556" s="12" t="str">
        <f t="shared" si="425"/>
        <v/>
      </c>
      <c r="CT556" s="12" t="str">
        <f t="shared" si="426"/>
        <v/>
      </c>
      <c r="CU556" s="12" t="str">
        <f t="shared" si="427"/>
        <v/>
      </c>
      <c r="CV556" s="12" t="str">
        <f t="shared" si="428"/>
        <v/>
      </c>
      <c r="CW556" s="12" t="str">
        <f t="shared" si="450"/>
        <v/>
      </c>
      <c r="CX556" s="12" t="str">
        <f t="shared" si="451"/>
        <v/>
      </c>
      <c r="CY556" s="12" t="str">
        <f t="shared" si="452"/>
        <v/>
      </c>
      <c r="CZ556" s="12" t="str">
        <f t="shared" si="453"/>
        <v/>
      </c>
      <c r="DA556" s="12" t="str">
        <f t="shared" si="454"/>
        <v/>
      </c>
      <c r="DB556" s="12" t="str">
        <f t="shared" si="455"/>
        <v/>
      </c>
      <c r="DC556" s="12" t="str">
        <f t="shared" si="456"/>
        <v/>
      </c>
      <c r="DD556" s="12" t="str">
        <f t="shared" si="457"/>
        <v/>
      </c>
      <c r="DE556" s="12" t="str">
        <f t="shared" si="458"/>
        <v/>
      </c>
      <c r="DF556" s="12" t="str">
        <f t="shared" si="459"/>
        <v/>
      </c>
      <c r="DG556" s="12" t="str">
        <f t="shared" si="460"/>
        <v/>
      </c>
      <c r="DH556" s="12" t="str">
        <f t="shared" si="461"/>
        <v/>
      </c>
      <c r="DI556" s="12" t="str">
        <f t="shared" si="462"/>
        <v/>
      </c>
      <c r="DJ556" s="12" t="str">
        <f t="shared" si="463"/>
        <v/>
      </c>
      <c r="DK556" s="12" t="str">
        <f t="shared" si="464"/>
        <v/>
      </c>
      <c r="DL556" s="12" t="str">
        <f t="shared" si="465"/>
        <v/>
      </c>
      <c r="DM556" s="12" t="str">
        <f t="shared" si="466"/>
        <v/>
      </c>
      <c r="DN556" s="12" t="str">
        <f t="shared" si="467"/>
        <v/>
      </c>
      <c r="DO556" s="12" t="str">
        <f t="shared" si="468"/>
        <v/>
      </c>
      <c r="DP556" s="12" t="str">
        <f t="shared" si="469"/>
        <v/>
      </c>
      <c r="DQ556" s="12" t="str">
        <f t="shared" si="470"/>
        <v/>
      </c>
      <c r="DR556" s="12" t="str">
        <f t="shared" si="432"/>
        <v/>
      </c>
      <c r="DS556" s="12" t="str">
        <f t="shared" si="433"/>
        <v/>
      </c>
      <c r="DT556" s="12" t="str">
        <f t="shared" si="434"/>
        <v/>
      </c>
      <c r="DU556" s="12" t="str">
        <f t="shared" si="435"/>
        <v/>
      </c>
      <c r="DV556" s="12" t="str">
        <f t="shared" si="436"/>
        <v/>
      </c>
      <c r="DW556" s="12" t="str">
        <f t="shared" si="437"/>
        <v/>
      </c>
      <c r="DX556" s="12" t="str">
        <f t="shared" si="438"/>
        <v/>
      </c>
      <c r="DY556" s="12" t="str">
        <f t="shared" si="439"/>
        <v/>
      </c>
      <c r="DZ556" s="12" t="str">
        <f t="shared" si="440"/>
        <v/>
      </c>
      <c r="EA556" s="12" t="str">
        <f t="shared" si="441"/>
        <v/>
      </c>
      <c r="EB556" s="12" t="str">
        <f t="shared" si="442"/>
        <v/>
      </c>
      <c r="EC556" s="12" t="str">
        <f t="shared" si="443"/>
        <v/>
      </c>
      <c r="ED556" s="12" t="str">
        <f t="shared" si="444"/>
        <v/>
      </c>
      <c r="EE556" s="12" t="str">
        <f t="shared" si="445"/>
        <v/>
      </c>
      <c r="EF556" s="12" t="str">
        <f t="shared" si="446"/>
        <v/>
      </c>
      <c r="EG556" s="12" t="str">
        <f t="shared" si="447"/>
        <v/>
      </c>
      <c r="EH556" s="12" t="str">
        <f t="shared" si="448"/>
        <v/>
      </c>
      <c r="EI556" s="12" t="str">
        <f t="shared" si="449"/>
        <v/>
      </c>
      <c r="EK556" s="83" t="str">
        <f t="shared" si="429"/>
        <v/>
      </c>
      <c r="EM556" s="12" t="str">
        <f t="shared" si="430"/>
        <v/>
      </c>
      <c r="EO556" s="12" t="str">
        <f t="shared" si="431"/>
        <v/>
      </c>
      <c r="EQ556" s="12" t="str">
        <f>IF($EO556="", "", IF($EQ$8=$EQ$6, COUNTIF($EO$11:$EO$2510, "&gt;"&amp;$EO556)+1+COUNTIF($EO$11:$EO556, $EO556)-1, COUNTIF($EO$11:$EO$2510, "&lt;"&amp;$EO556)+1+COUNTIF($EO$11:$EO556, $EO556)-1))</f>
        <v/>
      </c>
    </row>
    <row r="557" spans="1:147" x14ac:dyDescent="0.55000000000000004">
      <c r="A557" s="8"/>
      <c r="B557" s="12" t="str">
        <f>IF($D557="", "", COUNTIF($D$11:$D557, $D557))</f>
        <v/>
      </c>
      <c r="C557" s="8"/>
      <c r="D557" s="45"/>
      <c r="E557" s="46"/>
      <c r="F557" s="47"/>
      <c r="G557" s="54"/>
      <c r="H557" s="54"/>
      <c r="I557" s="48"/>
      <c r="J557" s="49"/>
      <c r="K557" s="50"/>
      <c r="L557" s="50"/>
      <c r="M557" s="50"/>
      <c r="N557" s="50"/>
      <c r="O557" s="50"/>
      <c r="P557" s="50"/>
      <c r="Q557" s="50"/>
      <c r="R557" s="50"/>
      <c r="S557" s="50"/>
      <c r="T557" s="50"/>
      <c r="U557" s="51"/>
      <c r="V557" s="52"/>
      <c r="W557" s="53"/>
      <c r="X557" s="53"/>
      <c r="Y557" s="53"/>
      <c r="Z557" s="53"/>
      <c r="AA557" s="48"/>
      <c r="AB557" s="54"/>
      <c r="AC557" s="54"/>
      <c r="AD557" s="54"/>
      <c r="AE557" s="54"/>
      <c r="AF557" s="54"/>
      <c r="AG557" s="54"/>
      <c r="AH557" s="54"/>
      <c r="AI557" s="54"/>
      <c r="AJ557" s="49"/>
      <c r="AK557" s="48"/>
      <c r="AL557" s="54"/>
      <c r="AM557" s="54"/>
      <c r="AN557" s="54"/>
      <c r="AO557" s="54"/>
      <c r="AP557" s="54"/>
      <c r="AQ557" s="54"/>
      <c r="AR557" s="54"/>
      <c r="AS557" s="54"/>
      <c r="AT557" s="54"/>
      <c r="AU557" s="54"/>
      <c r="AV557" s="54"/>
      <c r="AW557" s="54"/>
      <c r="AX557" s="54"/>
      <c r="AY557" s="54"/>
      <c r="AZ557" s="54"/>
      <c r="BA557" s="54"/>
      <c r="BB557" s="54"/>
      <c r="BC557" s="54"/>
      <c r="BD557" s="54"/>
      <c r="BE557" s="54"/>
      <c r="BF557" s="54"/>
      <c r="BG557" s="54"/>
      <c r="BH557" s="54"/>
      <c r="BI557" s="54"/>
      <c r="BJ557" s="54"/>
      <c r="BK557" s="54"/>
      <c r="BL557" s="54"/>
      <c r="BM557" s="54"/>
      <c r="BN557" s="54"/>
      <c r="BO557" s="54"/>
      <c r="BP557" s="54"/>
      <c r="BQ557" s="54"/>
      <c r="BR557" s="54"/>
      <c r="BS557" s="54"/>
      <c r="BT557" s="54"/>
      <c r="BU557" s="54"/>
      <c r="BV557" s="54"/>
      <c r="BW557" s="54"/>
      <c r="BX557" s="49"/>
      <c r="BY557" s="55"/>
      <c r="BZ557" s="8"/>
      <c r="CE557" s="12" t="str">
        <f t="shared" si="419"/>
        <v/>
      </c>
      <c r="CG557" s="77" t="str">
        <f t="shared" si="420"/>
        <v/>
      </c>
      <c r="CH557" s="80" t="str">
        <f t="shared" si="421"/>
        <v/>
      </c>
      <c r="CL557" s="12" t="str">
        <f t="shared" si="422"/>
        <v/>
      </c>
      <c r="CM557" s="12" t="str">
        <f t="shared" si="423"/>
        <v/>
      </c>
      <c r="CN557" s="12" t="str" cm="1">
        <f t="array" ref="CN557">IF(OR($CE557="", $CG$3=""), "", IF(IFERROR(INDEX($K557:$T557, $CK557, MATCH(CN$3, $K$3:$T$3, 0)), "")="", $CC$4, $CC$3))</f>
        <v/>
      </c>
      <c r="CO557" s="12" t="str" cm="1">
        <f t="array" ref="CO557">IF(OR($CE557="", $CG$3=""), "", IF(IFERROR(INDEX($AA557:$AJ557, $CK557, MATCH(CO$3, $AA$3:$AJ$3, 0)), "")="", $CC$4, $CC$3))</f>
        <v/>
      </c>
      <c r="CP557" s="12" t="str">
        <f>IF(OR($CE557="", $CG$3=""), "", IF(CP$3='Property List &amp; Features'!$BG$9, $CC$3, IF(CP$3=$I557, $CC$3, $CC$4)))</f>
        <v/>
      </c>
      <c r="CQ557" s="12" t="str">
        <f>IF(OR($CE557="", $CG$3=""), "", IF(CQ$3='Property List &amp; Features'!$BG$9, $CC$3, IF(CQ$3=$J557, $CC$3, $CC$4)))</f>
        <v/>
      </c>
      <c r="CR557" s="12" t="str">
        <f t="shared" si="424"/>
        <v/>
      </c>
      <c r="CS557" s="12" t="str">
        <f t="shared" si="425"/>
        <v/>
      </c>
      <c r="CT557" s="12" t="str">
        <f t="shared" si="426"/>
        <v/>
      </c>
      <c r="CU557" s="12" t="str">
        <f t="shared" si="427"/>
        <v/>
      </c>
      <c r="CV557" s="12" t="str">
        <f t="shared" si="428"/>
        <v/>
      </c>
      <c r="CW557" s="12" t="str">
        <f t="shared" si="450"/>
        <v/>
      </c>
      <c r="CX557" s="12" t="str">
        <f t="shared" si="451"/>
        <v/>
      </c>
      <c r="CY557" s="12" t="str">
        <f t="shared" si="452"/>
        <v/>
      </c>
      <c r="CZ557" s="12" t="str">
        <f t="shared" si="453"/>
        <v/>
      </c>
      <c r="DA557" s="12" t="str">
        <f t="shared" si="454"/>
        <v/>
      </c>
      <c r="DB557" s="12" t="str">
        <f t="shared" si="455"/>
        <v/>
      </c>
      <c r="DC557" s="12" t="str">
        <f t="shared" si="456"/>
        <v/>
      </c>
      <c r="DD557" s="12" t="str">
        <f t="shared" si="457"/>
        <v/>
      </c>
      <c r="DE557" s="12" t="str">
        <f t="shared" si="458"/>
        <v/>
      </c>
      <c r="DF557" s="12" t="str">
        <f t="shared" si="459"/>
        <v/>
      </c>
      <c r="DG557" s="12" t="str">
        <f t="shared" si="460"/>
        <v/>
      </c>
      <c r="DH557" s="12" t="str">
        <f t="shared" si="461"/>
        <v/>
      </c>
      <c r="DI557" s="12" t="str">
        <f t="shared" si="462"/>
        <v/>
      </c>
      <c r="DJ557" s="12" t="str">
        <f t="shared" si="463"/>
        <v/>
      </c>
      <c r="DK557" s="12" t="str">
        <f t="shared" si="464"/>
        <v/>
      </c>
      <c r="DL557" s="12" t="str">
        <f t="shared" si="465"/>
        <v/>
      </c>
      <c r="DM557" s="12" t="str">
        <f t="shared" si="466"/>
        <v/>
      </c>
      <c r="DN557" s="12" t="str">
        <f t="shared" si="467"/>
        <v/>
      </c>
      <c r="DO557" s="12" t="str">
        <f t="shared" si="468"/>
        <v/>
      </c>
      <c r="DP557" s="12" t="str">
        <f t="shared" si="469"/>
        <v/>
      </c>
      <c r="DQ557" s="12" t="str">
        <f t="shared" si="470"/>
        <v/>
      </c>
      <c r="DR557" s="12" t="str">
        <f t="shared" si="432"/>
        <v/>
      </c>
      <c r="DS557" s="12" t="str">
        <f t="shared" si="433"/>
        <v/>
      </c>
      <c r="DT557" s="12" t="str">
        <f t="shared" si="434"/>
        <v/>
      </c>
      <c r="DU557" s="12" t="str">
        <f t="shared" si="435"/>
        <v/>
      </c>
      <c r="DV557" s="12" t="str">
        <f t="shared" si="436"/>
        <v/>
      </c>
      <c r="DW557" s="12" t="str">
        <f t="shared" si="437"/>
        <v/>
      </c>
      <c r="DX557" s="12" t="str">
        <f t="shared" si="438"/>
        <v/>
      </c>
      <c r="DY557" s="12" t="str">
        <f t="shared" si="439"/>
        <v/>
      </c>
      <c r="DZ557" s="12" t="str">
        <f t="shared" si="440"/>
        <v/>
      </c>
      <c r="EA557" s="12" t="str">
        <f t="shared" si="441"/>
        <v/>
      </c>
      <c r="EB557" s="12" t="str">
        <f t="shared" si="442"/>
        <v/>
      </c>
      <c r="EC557" s="12" t="str">
        <f t="shared" si="443"/>
        <v/>
      </c>
      <c r="ED557" s="12" t="str">
        <f t="shared" si="444"/>
        <v/>
      </c>
      <c r="EE557" s="12" t="str">
        <f t="shared" si="445"/>
        <v/>
      </c>
      <c r="EF557" s="12" t="str">
        <f t="shared" si="446"/>
        <v/>
      </c>
      <c r="EG557" s="12" t="str">
        <f t="shared" si="447"/>
        <v/>
      </c>
      <c r="EH557" s="12" t="str">
        <f t="shared" si="448"/>
        <v/>
      </c>
      <c r="EI557" s="12" t="str">
        <f t="shared" si="449"/>
        <v/>
      </c>
      <c r="EK557" s="83" t="str">
        <f t="shared" si="429"/>
        <v/>
      </c>
      <c r="EM557" s="12" t="str">
        <f t="shared" si="430"/>
        <v/>
      </c>
      <c r="EO557" s="12" t="str">
        <f t="shared" si="431"/>
        <v/>
      </c>
      <c r="EQ557" s="12" t="str">
        <f>IF($EO557="", "", IF($EQ$8=$EQ$6, COUNTIF($EO$11:$EO$2510, "&gt;"&amp;$EO557)+1+COUNTIF($EO$11:$EO557, $EO557)-1, COUNTIF($EO$11:$EO$2510, "&lt;"&amp;$EO557)+1+COUNTIF($EO$11:$EO557, $EO557)-1))</f>
        <v/>
      </c>
    </row>
    <row r="558" spans="1:147" x14ac:dyDescent="0.55000000000000004">
      <c r="A558" s="8"/>
      <c r="B558" s="12" t="str">
        <f>IF($D558="", "", COUNTIF($D$11:$D558, $D558))</f>
        <v/>
      </c>
      <c r="C558" s="8"/>
      <c r="D558" s="45"/>
      <c r="E558" s="46"/>
      <c r="F558" s="47"/>
      <c r="G558" s="54"/>
      <c r="H558" s="54"/>
      <c r="I558" s="48"/>
      <c r="J558" s="49"/>
      <c r="K558" s="50"/>
      <c r="L558" s="50"/>
      <c r="M558" s="50"/>
      <c r="N558" s="50"/>
      <c r="O558" s="50"/>
      <c r="P558" s="50"/>
      <c r="Q558" s="50"/>
      <c r="R558" s="50"/>
      <c r="S558" s="50"/>
      <c r="T558" s="50"/>
      <c r="U558" s="51"/>
      <c r="V558" s="52"/>
      <c r="W558" s="53"/>
      <c r="X558" s="53"/>
      <c r="Y558" s="53"/>
      <c r="Z558" s="53"/>
      <c r="AA558" s="48"/>
      <c r="AB558" s="54"/>
      <c r="AC558" s="54"/>
      <c r="AD558" s="54"/>
      <c r="AE558" s="54"/>
      <c r="AF558" s="54"/>
      <c r="AG558" s="54"/>
      <c r="AH558" s="54"/>
      <c r="AI558" s="54"/>
      <c r="AJ558" s="49"/>
      <c r="AK558" s="48"/>
      <c r="AL558" s="54"/>
      <c r="AM558" s="54"/>
      <c r="AN558" s="54"/>
      <c r="AO558" s="54"/>
      <c r="AP558" s="54"/>
      <c r="AQ558" s="54"/>
      <c r="AR558" s="54"/>
      <c r="AS558" s="54"/>
      <c r="AT558" s="54"/>
      <c r="AU558" s="54"/>
      <c r="AV558" s="54"/>
      <c r="AW558" s="54"/>
      <c r="AX558" s="54"/>
      <c r="AY558" s="54"/>
      <c r="AZ558" s="54"/>
      <c r="BA558" s="54"/>
      <c r="BB558" s="54"/>
      <c r="BC558" s="54"/>
      <c r="BD558" s="54"/>
      <c r="BE558" s="54"/>
      <c r="BF558" s="54"/>
      <c r="BG558" s="54"/>
      <c r="BH558" s="54"/>
      <c r="BI558" s="54"/>
      <c r="BJ558" s="54"/>
      <c r="BK558" s="54"/>
      <c r="BL558" s="54"/>
      <c r="BM558" s="54"/>
      <c r="BN558" s="54"/>
      <c r="BO558" s="54"/>
      <c r="BP558" s="54"/>
      <c r="BQ558" s="54"/>
      <c r="BR558" s="54"/>
      <c r="BS558" s="54"/>
      <c r="BT558" s="54"/>
      <c r="BU558" s="54"/>
      <c r="BV558" s="54"/>
      <c r="BW558" s="54"/>
      <c r="BX558" s="49"/>
      <c r="BY558" s="55"/>
      <c r="BZ558" s="8"/>
      <c r="CE558" s="12" t="str">
        <f t="shared" si="419"/>
        <v/>
      </c>
      <c r="CG558" s="77" t="str">
        <f t="shared" si="420"/>
        <v/>
      </c>
      <c r="CH558" s="80" t="str">
        <f t="shared" si="421"/>
        <v/>
      </c>
      <c r="CL558" s="12" t="str">
        <f t="shared" si="422"/>
        <v/>
      </c>
      <c r="CM558" s="12" t="str">
        <f t="shared" si="423"/>
        <v/>
      </c>
      <c r="CN558" s="12" t="str" cm="1">
        <f t="array" ref="CN558">IF(OR($CE558="", $CG$3=""), "", IF(IFERROR(INDEX($K558:$T558, $CK558, MATCH(CN$3, $K$3:$T$3, 0)), "")="", $CC$4, $CC$3))</f>
        <v/>
      </c>
      <c r="CO558" s="12" t="str" cm="1">
        <f t="array" ref="CO558">IF(OR($CE558="", $CG$3=""), "", IF(IFERROR(INDEX($AA558:$AJ558, $CK558, MATCH(CO$3, $AA$3:$AJ$3, 0)), "")="", $CC$4, $CC$3))</f>
        <v/>
      </c>
      <c r="CP558" s="12" t="str">
        <f>IF(OR($CE558="", $CG$3=""), "", IF(CP$3='Property List &amp; Features'!$BG$9, $CC$3, IF(CP$3=$I558, $CC$3, $CC$4)))</f>
        <v/>
      </c>
      <c r="CQ558" s="12" t="str">
        <f>IF(OR($CE558="", $CG$3=""), "", IF(CQ$3='Property List &amp; Features'!$BG$9, $CC$3, IF(CQ$3=$J558, $CC$3, $CC$4)))</f>
        <v/>
      </c>
      <c r="CR558" s="12" t="str">
        <f t="shared" si="424"/>
        <v/>
      </c>
      <c r="CS558" s="12" t="str">
        <f t="shared" si="425"/>
        <v/>
      </c>
      <c r="CT558" s="12" t="str">
        <f t="shared" si="426"/>
        <v/>
      </c>
      <c r="CU558" s="12" t="str">
        <f t="shared" si="427"/>
        <v/>
      </c>
      <c r="CV558" s="12" t="str">
        <f t="shared" si="428"/>
        <v/>
      </c>
      <c r="CW558" s="12" t="str">
        <f t="shared" si="450"/>
        <v/>
      </c>
      <c r="CX558" s="12" t="str">
        <f t="shared" si="451"/>
        <v/>
      </c>
      <c r="CY558" s="12" t="str">
        <f t="shared" si="452"/>
        <v/>
      </c>
      <c r="CZ558" s="12" t="str">
        <f t="shared" si="453"/>
        <v/>
      </c>
      <c r="DA558" s="12" t="str">
        <f t="shared" si="454"/>
        <v/>
      </c>
      <c r="DB558" s="12" t="str">
        <f t="shared" si="455"/>
        <v/>
      </c>
      <c r="DC558" s="12" t="str">
        <f t="shared" si="456"/>
        <v/>
      </c>
      <c r="DD558" s="12" t="str">
        <f t="shared" si="457"/>
        <v/>
      </c>
      <c r="DE558" s="12" t="str">
        <f t="shared" si="458"/>
        <v/>
      </c>
      <c r="DF558" s="12" t="str">
        <f t="shared" si="459"/>
        <v/>
      </c>
      <c r="DG558" s="12" t="str">
        <f t="shared" si="460"/>
        <v/>
      </c>
      <c r="DH558" s="12" t="str">
        <f t="shared" si="461"/>
        <v/>
      </c>
      <c r="DI558" s="12" t="str">
        <f t="shared" si="462"/>
        <v/>
      </c>
      <c r="DJ558" s="12" t="str">
        <f t="shared" si="463"/>
        <v/>
      </c>
      <c r="DK558" s="12" t="str">
        <f t="shared" si="464"/>
        <v/>
      </c>
      <c r="DL558" s="12" t="str">
        <f t="shared" si="465"/>
        <v/>
      </c>
      <c r="DM558" s="12" t="str">
        <f t="shared" si="466"/>
        <v/>
      </c>
      <c r="DN558" s="12" t="str">
        <f t="shared" si="467"/>
        <v/>
      </c>
      <c r="DO558" s="12" t="str">
        <f t="shared" si="468"/>
        <v/>
      </c>
      <c r="DP558" s="12" t="str">
        <f t="shared" si="469"/>
        <v/>
      </c>
      <c r="DQ558" s="12" t="str">
        <f t="shared" si="470"/>
        <v/>
      </c>
      <c r="DR558" s="12" t="str">
        <f t="shared" si="432"/>
        <v/>
      </c>
      <c r="DS558" s="12" t="str">
        <f t="shared" si="433"/>
        <v/>
      </c>
      <c r="DT558" s="12" t="str">
        <f t="shared" si="434"/>
        <v/>
      </c>
      <c r="DU558" s="12" t="str">
        <f t="shared" si="435"/>
        <v/>
      </c>
      <c r="DV558" s="12" t="str">
        <f t="shared" si="436"/>
        <v/>
      </c>
      <c r="DW558" s="12" t="str">
        <f t="shared" si="437"/>
        <v/>
      </c>
      <c r="DX558" s="12" t="str">
        <f t="shared" si="438"/>
        <v/>
      </c>
      <c r="DY558" s="12" t="str">
        <f t="shared" si="439"/>
        <v/>
      </c>
      <c r="DZ558" s="12" t="str">
        <f t="shared" si="440"/>
        <v/>
      </c>
      <c r="EA558" s="12" t="str">
        <f t="shared" si="441"/>
        <v/>
      </c>
      <c r="EB558" s="12" t="str">
        <f t="shared" si="442"/>
        <v/>
      </c>
      <c r="EC558" s="12" t="str">
        <f t="shared" si="443"/>
        <v/>
      </c>
      <c r="ED558" s="12" t="str">
        <f t="shared" si="444"/>
        <v/>
      </c>
      <c r="EE558" s="12" t="str">
        <f t="shared" si="445"/>
        <v/>
      </c>
      <c r="EF558" s="12" t="str">
        <f t="shared" si="446"/>
        <v/>
      </c>
      <c r="EG558" s="12" t="str">
        <f t="shared" si="447"/>
        <v/>
      </c>
      <c r="EH558" s="12" t="str">
        <f t="shared" si="448"/>
        <v/>
      </c>
      <c r="EI558" s="12" t="str">
        <f t="shared" si="449"/>
        <v/>
      </c>
      <c r="EK558" s="83" t="str">
        <f t="shared" si="429"/>
        <v/>
      </c>
      <c r="EM558" s="12" t="str">
        <f t="shared" si="430"/>
        <v/>
      </c>
      <c r="EO558" s="12" t="str">
        <f t="shared" si="431"/>
        <v/>
      </c>
      <c r="EQ558" s="12" t="str">
        <f>IF($EO558="", "", IF($EQ$8=$EQ$6, COUNTIF($EO$11:$EO$2510, "&gt;"&amp;$EO558)+1+COUNTIF($EO$11:$EO558, $EO558)-1, COUNTIF($EO$11:$EO$2510, "&lt;"&amp;$EO558)+1+COUNTIF($EO$11:$EO558, $EO558)-1))</f>
        <v/>
      </c>
    </row>
    <row r="559" spans="1:147" x14ac:dyDescent="0.55000000000000004">
      <c r="A559" s="8"/>
      <c r="B559" s="12" t="str">
        <f>IF($D559="", "", COUNTIF($D$11:$D559, $D559))</f>
        <v/>
      </c>
      <c r="C559" s="8"/>
      <c r="D559" s="45"/>
      <c r="E559" s="46"/>
      <c r="F559" s="47"/>
      <c r="G559" s="54"/>
      <c r="H559" s="54"/>
      <c r="I559" s="48"/>
      <c r="J559" s="49"/>
      <c r="K559" s="50"/>
      <c r="L559" s="50"/>
      <c r="M559" s="50"/>
      <c r="N559" s="50"/>
      <c r="O559" s="50"/>
      <c r="P559" s="50"/>
      <c r="Q559" s="50"/>
      <c r="R559" s="50"/>
      <c r="S559" s="50"/>
      <c r="T559" s="50"/>
      <c r="U559" s="51"/>
      <c r="V559" s="52"/>
      <c r="W559" s="53"/>
      <c r="X559" s="53"/>
      <c r="Y559" s="53"/>
      <c r="Z559" s="53"/>
      <c r="AA559" s="48"/>
      <c r="AB559" s="54"/>
      <c r="AC559" s="54"/>
      <c r="AD559" s="54"/>
      <c r="AE559" s="54"/>
      <c r="AF559" s="54"/>
      <c r="AG559" s="54"/>
      <c r="AH559" s="54"/>
      <c r="AI559" s="54"/>
      <c r="AJ559" s="49"/>
      <c r="AK559" s="48"/>
      <c r="AL559" s="54"/>
      <c r="AM559" s="54"/>
      <c r="AN559" s="54"/>
      <c r="AO559" s="54"/>
      <c r="AP559" s="54"/>
      <c r="AQ559" s="54"/>
      <c r="AR559" s="54"/>
      <c r="AS559" s="54"/>
      <c r="AT559" s="54"/>
      <c r="AU559" s="54"/>
      <c r="AV559" s="54"/>
      <c r="AW559" s="54"/>
      <c r="AX559" s="54"/>
      <c r="AY559" s="54"/>
      <c r="AZ559" s="54"/>
      <c r="BA559" s="54"/>
      <c r="BB559" s="54"/>
      <c r="BC559" s="54"/>
      <c r="BD559" s="54"/>
      <c r="BE559" s="54"/>
      <c r="BF559" s="54"/>
      <c r="BG559" s="54"/>
      <c r="BH559" s="54"/>
      <c r="BI559" s="54"/>
      <c r="BJ559" s="54"/>
      <c r="BK559" s="54"/>
      <c r="BL559" s="54"/>
      <c r="BM559" s="54"/>
      <c r="BN559" s="54"/>
      <c r="BO559" s="54"/>
      <c r="BP559" s="54"/>
      <c r="BQ559" s="54"/>
      <c r="BR559" s="54"/>
      <c r="BS559" s="54"/>
      <c r="BT559" s="54"/>
      <c r="BU559" s="54"/>
      <c r="BV559" s="54"/>
      <c r="BW559" s="54"/>
      <c r="BX559" s="49"/>
      <c r="BY559" s="55"/>
      <c r="BZ559" s="8"/>
      <c r="CE559" s="12" t="str">
        <f t="shared" si="419"/>
        <v/>
      </c>
      <c r="CG559" s="77" t="str">
        <f t="shared" si="420"/>
        <v/>
      </c>
      <c r="CH559" s="80" t="str">
        <f t="shared" si="421"/>
        <v/>
      </c>
      <c r="CL559" s="12" t="str">
        <f t="shared" si="422"/>
        <v/>
      </c>
      <c r="CM559" s="12" t="str">
        <f t="shared" si="423"/>
        <v/>
      </c>
      <c r="CN559" s="12" t="str" cm="1">
        <f t="array" ref="CN559">IF(OR($CE559="", $CG$3=""), "", IF(IFERROR(INDEX($K559:$T559, $CK559, MATCH(CN$3, $K$3:$T$3, 0)), "")="", $CC$4, $CC$3))</f>
        <v/>
      </c>
      <c r="CO559" s="12" t="str" cm="1">
        <f t="array" ref="CO559">IF(OR($CE559="", $CG$3=""), "", IF(IFERROR(INDEX($AA559:$AJ559, $CK559, MATCH(CO$3, $AA$3:$AJ$3, 0)), "")="", $CC$4, $CC$3))</f>
        <v/>
      </c>
      <c r="CP559" s="12" t="str">
        <f>IF(OR($CE559="", $CG$3=""), "", IF(CP$3='Property List &amp; Features'!$BG$9, $CC$3, IF(CP$3=$I559, $CC$3, $CC$4)))</f>
        <v/>
      </c>
      <c r="CQ559" s="12" t="str">
        <f>IF(OR($CE559="", $CG$3=""), "", IF(CQ$3='Property List &amp; Features'!$BG$9, $CC$3, IF(CQ$3=$J559, $CC$3, $CC$4)))</f>
        <v/>
      </c>
      <c r="CR559" s="12" t="str">
        <f t="shared" si="424"/>
        <v/>
      </c>
      <c r="CS559" s="12" t="str">
        <f t="shared" si="425"/>
        <v/>
      </c>
      <c r="CT559" s="12" t="str">
        <f t="shared" si="426"/>
        <v/>
      </c>
      <c r="CU559" s="12" t="str">
        <f t="shared" si="427"/>
        <v/>
      </c>
      <c r="CV559" s="12" t="str">
        <f t="shared" si="428"/>
        <v/>
      </c>
      <c r="CW559" s="12" t="str">
        <f t="shared" si="450"/>
        <v/>
      </c>
      <c r="CX559" s="12" t="str">
        <f t="shared" si="451"/>
        <v/>
      </c>
      <c r="CY559" s="12" t="str">
        <f t="shared" si="452"/>
        <v/>
      </c>
      <c r="CZ559" s="12" t="str">
        <f t="shared" si="453"/>
        <v/>
      </c>
      <c r="DA559" s="12" t="str">
        <f t="shared" si="454"/>
        <v/>
      </c>
      <c r="DB559" s="12" t="str">
        <f t="shared" si="455"/>
        <v/>
      </c>
      <c r="DC559" s="12" t="str">
        <f t="shared" si="456"/>
        <v/>
      </c>
      <c r="DD559" s="12" t="str">
        <f t="shared" si="457"/>
        <v/>
      </c>
      <c r="DE559" s="12" t="str">
        <f t="shared" si="458"/>
        <v/>
      </c>
      <c r="DF559" s="12" t="str">
        <f t="shared" si="459"/>
        <v/>
      </c>
      <c r="DG559" s="12" t="str">
        <f t="shared" si="460"/>
        <v/>
      </c>
      <c r="DH559" s="12" t="str">
        <f t="shared" si="461"/>
        <v/>
      </c>
      <c r="DI559" s="12" t="str">
        <f t="shared" si="462"/>
        <v/>
      </c>
      <c r="DJ559" s="12" t="str">
        <f t="shared" si="463"/>
        <v/>
      </c>
      <c r="DK559" s="12" t="str">
        <f t="shared" si="464"/>
        <v/>
      </c>
      <c r="DL559" s="12" t="str">
        <f t="shared" si="465"/>
        <v/>
      </c>
      <c r="DM559" s="12" t="str">
        <f t="shared" si="466"/>
        <v/>
      </c>
      <c r="DN559" s="12" t="str">
        <f t="shared" si="467"/>
        <v/>
      </c>
      <c r="DO559" s="12" t="str">
        <f t="shared" si="468"/>
        <v/>
      </c>
      <c r="DP559" s="12" t="str">
        <f t="shared" si="469"/>
        <v/>
      </c>
      <c r="DQ559" s="12" t="str">
        <f t="shared" si="470"/>
        <v/>
      </c>
      <c r="DR559" s="12" t="str">
        <f t="shared" si="432"/>
        <v/>
      </c>
      <c r="DS559" s="12" t="str">
        <f t="shared" si="433"/>
        <v/>
      </c>
      <c r="DT559" s="12" t="str">
        <f t="shared" si="434"/>
        <v/>
      </c>
      <c r="DU559" s="12" t="str">
        <f t="shared" si="435"/>
        <v/>
      </c>
      <c r="DV559" s="12" t="str">
        <f t="shared" si="436"/>
        <v/>
      </c>
      <c r="DW559" s="12" t="str">
        <f t="shared" si="437"/>
        <v/>
      </c>
      <c r="DX559" s="12" t="str">
        <f t="shared" si="438"/>
        <v/>
      </c>
      <c r="DY559" s="12" t="str">
        <f t="shared" si="439"/>
        <v/>
      </c>
      <c r="DZ559" s="12" t="str">
        <f t="shared" si="440"/>
        <v/>
      </c>
      <c r="EA559" s="12" t="str">
        <f t="shared" si="441"/>
        <v/>
      </c>
      <c r="EB559" s="12" t="str">
        <f t="shared" si="442"/>
        <v/>
      </c>
      <c r="EC559" s="12" t="str">
        <f t="shared" si="443"/>
        <v/>
      </c>
      <c r="ED559" s="12" t="str">
        <f t="shared" si="444"/>
        <v/>
      </c>
      <c r="EE559" s="12" t="str">
        <f t="shared" si="445"/>
        <v/>
      </c>
      <c r="EF559" s="12" t="str">
        <f t="shared" si="446"/>
        <v/>
      </c>
      <c r="EG559" s="12" t="str">
        <f t="shared" si="447"/>
        <v/>
      </c>
      <c r="EH559" s="12" t="str">
        <f t="shared" si="448"/>
        <v/>
      </c>
      <c r="EI559" s="12" t="str">
        <f t="shared" si="449"/>
        <v/>
      </c>
      <c r="EK559" s="83" t="str">
        <f t="shared" si="429"/>
        <v/>
      </c>
      <c r="EM559" s="12" t="str">
        <f t="shared" si="430"/>
        <v/>
      </c>
      <c r="EO559" s="12" t="str">
        <f t="shared" si="431"/>
        <v/>
      </c>
      <c r="EQ559" s="12" t="str">
        <f>IF($EO559="", "", IF($EQ$8=$EQ$6, COUNTIF($EO$11:$EO$2510, "&gt;"&amp;$EO559)+1+COUNTIF($EO$11:$EO559, $EO559)-1, COUNTIF($EO$11:$EO$2510, "&lt;"&amp;$EO559)+1+COUNTIF($EO$11:$EO559, $EO559)-1))</f>
        <v/>
      </c>
    </row>
    <row r="560" spans="1:147" x14ac:dyDescent="0.55000000000000004">
      <c r="A560" s="8"/>
      <c r="B560" s="12" t="str">
        <f>IF($D560="", "", COUNTIF($D$11:$D560, $D560))</f>
        <v/>
      </c>
      <c r="C560" s="8"/>
      <c r="D560" s="45"/>
      <c r="E560" s="46"/>
      <c r="F560" s="47"/>
      <c r="G560" s="54"/>
      <c r="H560" s="54"/>
      <c r="I560" s="48"/>
      <c r="J560" s="49"/>
      <c r="K560" s="50"/>
      <c r="L560" s="50"/>
      <c r="M560" s="50"/>
      <c r="N560" s="50"/>
      <c r="O560" s="50"/>
      <c r="P560" s="50"/>
      <c r="Q560" s="50"/>
      <c r="R560" s="50"/>
      <c r="S560" s="50"/>
      <c r="T560" s="50"/>
      <c r="U560" s="51"/>
      <c r="V560" s="52"/>
      <c r="W560" s="53"/>
      <c r="X560" s="53"/>
      <c r="Y560" s="53"/>
      <c r="Z560" s="53"/>
      <c r="AA560" s="48"/>
      <c r="AB560" s="54"/>
      <c r="AC560" s="54"/>
      <c r="AD560" s="54"/>
      <c r="AE560" s="54"/>
      <c r="AF560" s="54"/>
      <c r="AG560" s="54"/>
      <c r="AH560" s="54"/>
      <c r="AI560" s="54"/>
      <c r="AJ560" s="49"/>
      <c r="AK560" s="48"/>
      <c r="AL560" s="54"/>
      <c r="AM560" s="54"/>
      <c r="AN560" s="54"/>
      <c r="AO560" s="54"/>
      <c r="AP560" s="54"/>
      <c r="AQ560" s="54"/>
      <c r="AR560" s="54"/>
      <c r="AS560" s="54"/>
      <c r="AT560" s="54"/>
      <c r="AU560" s="54"/>
      <c r="AV560" s="54"/>
      <c r="AW560" s="54"/>
      <c r="AX560" s="54"/>
      <c r="AY560" s="54"/>
      <c r="AZ560" s="54"/>
      <c r="BA560" s="54"/>
      <c r="BB560" s="54"/>
      <c r="BC560" s="54"/>
      <c r="BD560" s="54"/>
      <c r="BE560" s="54"/>
      <c r="BF560" s="54"/>
      <c r="BG560" s="54"/>
      <c r="BH560" s="54"/>
      <c r="BI560" s="54"/>
      <c r="BJ560" s="54"/>
      <c r="BK560" s="54"/>
      <c r="BL560" s="54"/>
      <c r="BM560" s="54"/>
      <c r="BN560" s="54"/>
      <c r="BO560" s="54"/>
      <c r="BP560" s="54"/>
      <c r="BQ560" s="54"/>
      <c r="BR560" s="54"/>
      <c r="BS560" s="54"/>
      <c r="BT560" s="54"/>
      <c r="BU560" s="54"/>
      <c r="BV560" s="54"/>
      <c r="BW560" s="54"/>
      <c r="BX560" s="49"/>
      <c r="BY560" s="55"/>
      <c r="BZ560" s="8"/>
      <c r="CE560" s="12" t="str">
        <f t="shared" si="419"/>
        <v/>
      </c>
      <c r="CG560" s="77" t="str">
        <f t="shared" si="420"/>
        <v/>
      </c>
      <c r="CH560" s="80" t="str">
        <f t="shared" si="421"/>
        <v/>
      </c>
      <c r="CL560" s="12" t="str">
        <f t="shared" si="422"/>
        <v/>
      </c>
      <c r="CM560" s="12" t="str">
        <f t="shared" si="423"/>
        <v/>
      </c>
      <c r="CN560" s="12" t="str" cm="1">
        <f t="array" ref="CN560">IF(OR($CE560="", $CG$3=""), "", IF(IFERROR(INDEX($K560:$T560, $CK560, MATCH(CN$3, $K$3:$T$3, 0)), "")="", $CC$4, $CC$3))</f>
        <v/>
      </c>
      <c r="CO560" s="12" t="str" cm="1">
        <f t="array" ref="CO560">IF(OR($CE560="", $CG$3=""), "", IF(IFERROR(INDEX($AA560:$AJ560, $CK560, MATCH(CO$3, $AA$3:$AJ$3, 0)), "")="", $CC$4, $CC$3))</f>
        <v/>
      </c>
      <c r="CP560" s="12" t="str">
        <f>IF(OR($CE560="", $CG$3=""), "", IF(CP$3='Property List &amp; Features'!$BG$9, $CC$3, IF(CP$3=$I560, $CC$3, $CC$4)))</f>
        <v/>
      </c>
      <c r="CQ560" s="12" t="str">
        <f>IF(OR($CE560="", $CG$3=""), "", IF(CQ$3='Property List &amp; Features'!$BG$9, $CC$3, IF(CQ$3=$J560, $CC$3, $CC$4)))</f>
        <v/>
      </c>
      <c r="CR560" s="12" t="str">
        <f t="shared" si="424"/>
        <v/>
      </c>
      <c r="CS560" s="12" t="str">
        <f t="shared" si="425"/>
        <v/>
      </c>
      <c r="CT560" s="12" t="str">
        <f t="shared" si="426"/>
        <v/>
      </c>
      <c r="CU560" s="12" t="str">
        <f t="shared" si="427"/>
        <v/>
      </c>
      <c r="CV560" s="12" t="str">
        <f t="shared" si="428"/>
        <v/>
      </c>
      <c r="CW560" s="12" t="str">
        <f t="shared" si="450"/>
        <v/>
      </c>
      <c r="CX560" s="12" t="str">
        <f t="shared" si="451"/>
        <v/>
      </c>
      <c r="CY560" s="12" t="str">
        <f t="shared" si="452"/>
        <v/>
      </c>
      <c r="CZ560" s="12" t="str">
        <f t="shared" si="453"/>
        <v/>
      </c>
      <c r="DA560" s="12" t="str">
        <f t="shared" si="454"/>
        <v/>
      </c>
      <c r="DB560" s="12" t="str">
        <f t="shared" si="455"/>
        <v/>
      </c>
      <c r="DC560" s="12" t="str">
        <f t="shared" si="456"/>
        <v/>
      </c>
      <c r="DD560" s="12" t="str">
        <f t="shared" si="457"/>
        <v/>
      </c>
      <c r="DE560" s="12" t="str">
        <f t="shared" si="458"/>
        <v/>
      </c>
      <c r="DF560" s="12" t="str">
        <f t="shared" si="459"/>
        <v/>
      </c>
      <c r="DG560" s="12" t="str">
        <f t="shared" si="460"/>
        <v/>
      </c>
      <c r="DH560" s="12" t="str">
        <f t="shared" si="461"/>
        <v/>
      </c>
      <c r="DI560" s="12" t="str">
        <f t="shared" si="462"/>
        <v/>
      </c>
      <c r="DJ560" s="12" t="str">
        <f t="shared" si="463"/>
        <v/>
      </c>
      <c r="DK560" s="12" t="str">
        <f t="shared" si="464"/>
        <v/>
      </c>
      <c r="DL560" s="12" t="str">
        <f t="shared" si="465"/>
        <v/>
      </c>
      <c r="DM560" s="12" t="str">
        <f t="shared" si="466"/>
        <v/>
      </c>
      <c r="DN560" s="12" t="str">
        <f t="shared" si="467"/>
        <v/>
      </c>
      <c r="DO560" s="12" t="str">
        <f t="shared" si="468"/>
        <v/>
      </c>
      <c r="DP560" s="12" t="str">
        <f t="shared" si="469"/>
        <v/>
      </c>
      <c r="DQ560" s="12" t="str">
        <f t="shared" si="470"/>
        <v/>
      </c>
      <c r="DR560" s="12" t="str">
        <f t="shared" si="432"/>
        <v/>
      </c>
      <c r="DS560" s="12" t="str">
        <f t="shared" si="433"/>
        <v/>
      </c>
      <c r="DT560" s="12" t="str">
        <f t="shared" si="434"/>
        <v/>
      </c>
      <c r="DU560" s="12" t="str">
        <f t="shared" si="435"/>
        <v/>
      </c>
      <c r="DV560" s="12" t="str">
        <f t="shared" si="436"/>
        <v/>
      </c>
      <c r="DW560" s="12" t="str">
        <f t="shared" si="437"/>
        <v/>
      </c>
      <c r="DX560" s="12" t="str">
        <f t="shared" si="438"/>
        <v/>
      </c>
      <c r="DY560" s="12" t="str">
        <f t="shared" si="439"/>
        <v/>
      </c>
      <c r="DZ560" s="12" t="str">
        <f t="shared" si="440"/>
        <v/>
      </c>
      <c r="EA560" s="12" t="str">
        <f t="shared" si="441"/>
        <v/>
      </c>
      <c r="EB560" s="12" t="str">
        <f t="shared" si="442"/>
        <v/>
      </c>
      <c r="EC560" s="12" t="str">
        <f t="shared" si="443"/>
        <v/>
      </c>
      <c r="ED560" s="12" t="str">
        <f t="shared" si="444"/>
        <v/>
      </c>
      <c r="EE560" s="12" t="str">
        <f t="shared" si="445"/>
        <v/>
      </c>
      <c r="EF560" s="12" t="str">
        <f t="shared" si="446"/>
        <v/>
      </c>
      <c r="EG560" s="12" t="str">
        <f t="shared" si="447"/>
        <v/>
      </c>
      <c r="EH560" s="12" t="str">
        <f t="shared" si="448"/>
        <v/>
      </c>
      <c r="EI560" s="12" t="str">
        <f t="shared" si="449"/>
        <v/>
      </c>
      <c r="EK560" s="83" t="str">
        <f t="shared" si="429"/>
        <v/>
      </c>
      <c r="EM560" s="12" t="str">
        <f t="shared" si="430"/>
        <v/>
      </c>
      <c r="EO560" s="12" t="str">
        <f t="shared" si="431"/>
        <v/>
      </c>
      <c r="EQ560" s="12" t="str">
        <f>IF($EO560="", "", IF($EQ$8=$EQ$6, COUNTIF($EO$11:$EO$2510, "&gt;"&amp;$EO560)+1+COUNTIF($EO$11:$EO560, $EO560)-1, COUNTIF($EO$11:$EO$2510, "&lt;"&amp;$EO560)+1+COUNTIF($EO$11:$EO560, $EO560)-1))</f>
        <v/>
      </c>
    </row>
    <row r="561" spans="1:147" x14ac:dyDescent="0.55000000000000004">
      <c r="A561" s="8"/>
      <c r="B561" s="12" t="str">
        <f>IF($D561="", "", COUNTIF($D$11:$D561, $D561))</f>
        <v/>
      </c>
      <c r="C561" s="8"/>
      <c r="D561" s="45"/>
      <c r="E561" s="46"/>
      <c r="F561" s="47"/>
      <c r="G561" s="54"/>
      <c r="H561" s="54"/>
      <c r="I561" s="48"/>
      <c r="J561" s="49"/>
      <c r="K561" s="50"/>
      <c r="L561" s="50"/>
      <c r="M561" s="50"/>
      <c r="N561" s="50"/>
      <c r="O561" s="50"/>
      <c r="P561" s="50"/>
      <c r="Q561" s="50"/>
      <c r="R561" s="50"/>
      <c r="S561" s="50"/>
      <c r="T561" s="50"/>
      <c r="U561" s="51"/>
      <c r="V561" s="52"/>
      <c r="W561" s="53"/>
      <c r="X561" s="53"/>
      <c r="Y561" s="53"/>
      <c r="Z561" s="53"/>
      <c r="AA561" s="48"/>
      <c r="AB561" s="54"/>
      <c r="AC561" s="54"/>
      <c r="AD561" s="54"/>
      <c r="AE561" s="54"/>
      <c r="AF561" s="54"/>
      <c r="AG561" s="54"/>
      <c r="AH561" s="54"/>
      <c r="AI561" s="54"/>
      <c r="AJ561" s="49"/>
      <c r="AK561" s="48"/>
      <c r="AL561" s="54"/>
      <c r="AM561" s="54"/>
      <c r="AN561" s="54"/>
      <c r="AO561" s="54"/>
      <c r="AP561" s="54"/>
      <c r="AQ561" s="54"/>
      <c r="AR561" s="54"/>
      <c r="AS561" s="54"/>
      <c r="AT561" s="54"/>
      <c r="AU561" s="54"/>
      <c r="AV561" s="54"/>
      <c r="AW561" s="54"/>
      <c r="AX561" s="54"/>
      <c r="AY561" s="54"/>
      <c r="AZ561" s="54"/>
      <c r="BA561" s="54"/>
      <c r="BB561" s="54"/>
      <c r="BC561" s="54"/>
      <c r="BD561" s="54"/>
      <c r="BE561" s="54"/>
      <c r="BF561" s="54"/>
      <c r="BG561" s="54"/>
      <c r="BH561" s="54"/>
      <c r="BI561" s="54"/>
      <c r="BJ561" s="54"/>
      <c r="BK561" s="54"/>
      <c r="BL561" s="54"/>
      <c r="BM561" s="54"/>
      <c r="BN561" s="54"/>
      <c r="BO561" s="54"/>
      <c r="BP561" s="54"/>
      <c r="BQ561" s="54"/>
      <c r="BR561" s="54"/>
      <c r="BS561" s="54"/>
      <c r="BT561" s="54"/>
      <c r="BU561" s="54"/>
      <c r="BV561" s="54"/>
      <c r="BW561" s="54"/>
      <c r="BX561" s="49"/>
      <c r="BY561" s="55"/>
      <c r="BZ561" s="8"/>
      <c r="CE561" s="12" t="str">
        <f t="shared" si="419"/>
        <v/>
      </c>
      <c r="CG561" s="77" t="str">
        <f t="shared" si="420"/>
        <v/>
      </c>
      <c r="CH561" s="80" t="str">
        <f t="shared" si="421"/>
        <v/>
      </c>
      <c r="CL561" s="12" t="str">
        <f t="shared" si="422"/>
        <v/>
      </c>
      <c r="CM561" s="12" t="str">
        <f t="shared" si="423"/>
        <v/>
      </c>
      <c r="CN561" s="12" t="str" cm="1">
        <f t="array" ref="CN561">IF(OR($CE561="", $CG$3=""), "", IF(IFERROR(INDEX($K561:$T561, $CK561, MATCH(CN$3, $K$3:$T$3, 0)), "")="", $CC$4, $CC$3))</f>
        <v/>
      </c>
      <c r="CO561" s="12" t="str" cm="1">
        <f t="array" ref="CO561">IF(OR($CE561="", $CG$3=""), "", IF(IFERROR(INDEX($AA561:$AJ561, $CK561, MATCH(CO$3, $AA$3:$AJ$3, 0)), "")="", $CC$4, $CC$3))</f>
        <v/>
      </c>
      <c r="CP561" s="12" t="str">
        <f>IF(OR($CE561="", $CG$3=""), "", IF(CP$3='Property List &amp; Features'!$BG$9, $CC$3, IF(CP$3=$I561, $CC$3, $CC$4)))</f>
        <v/>
      </c>
      <c r="CQ561" s="12" t="str">
        <f>IF(OR($CE561="", $CG$3=""), "", IF(CQ$3='Property List &amp; Features'!$BG$9, $CC$3, IF(CQ$3=$J561, $CC$3, $CC$4)))</f>
        <v/>
      </c>
      <c r="CR561" s="12" t="str">
        <f t="shared" si="424"/>
        <v/>
      </c>
      <c r="CS561" s="12" t="str">
        <f t="shared" si="425"/>
        <v/>
      </c>
      <c r="CT561" s="12" t="str">
        <f t="shared" si="426"/>
        <v/>
      </c>
      <c r="CU561" s="12" t="str">
        <f t="shared" si="427"/>
        <v/>
      </c>
      <c r="CV561" s="12" t="str">
        <f t="shared" si="428"/>
        <v/>
      </c>
      <c r="CW561" s="12" t="str">
        <f t="shared" si="450"/>
        <v/>
      </c>
      <c r="CX561" s="12" t="str">
        <f t="shared" si="451"/>
        <v/>
      </c>
      <c r="CY561" s="12" t="str">
        <f t="shared" si="452"/>
        <v/>
      </c>
      <c r="CZ561" s="12" t="str">
        <f t="shared" si="453"/>
        <v/>
      </c>
      <c r="DA561" s="12" t="str">
        <f t="shared" si="454"/>
        <v/>
      </c>
      <c r="DB561" s="12" t="str">
        <f t="shared" si="455"/>
        <v/>
      </c>
      <c r="DC561" s="12" t="str">
        <f t="shared" si="456"/>
        <v/>
      </c>
      <c r="DD561" s="12" t="str">
        <f t="shared" si="457"/>
        <v/>
      </c>
      <c r="DE561" s="12" t="str">
        <f t="shared" si="458"/>
        <v/>
      </c>
      <c r="DF561" s="12" t="str">
        <f t="shared" si="459"/>
        <v/>
      </c>
      <c r="DG561" s="12" t="str">
        <f t="shared" si="460"/>
        <v/>
      </c>
      <c r="DH561" s="12" t="str">
        <f t="shared" si="461"/>
        <v/>
      </c>
      <c r="DI561" s="12" t="str">
        <f t="shared" si="462"/>
        <v/>
      </c>
      <c r="DJ561" s="12" t="str">
        <f t="shared" si="463"/>
        <v/>
      </c>
      <c r="DK561" s="12" t="str">
        <f t="shared" si="464"/>
        <v/>
      </c>
      <c r="DL561" s="12" t="str">
        <f t="shared" si="465"/>
        <v/>
      </c>
      <c r="DM561" s="12" t="str">
        <f t="shared" si="466"/>
        <v/>
      </c>
      <c r="DN561" s="12" t="str">
        <f t="shared" si="467"/>
        <v/>
      </c>
      <c r="DO561" s="12" t="str">
        <f t="shared" si="468"/>
        <v/>
      </c>
      <c r="DP561" s="12" t="str">
        <f t="shared" si="469"/>
        <v/>
      </c>
      <c r="DQ561" s="12" t="str">
        <f t="shared" si="470"/>
        <v/>
      </c>
      <c r="DR561" s="12" t="str">
        <f t="shared" si="432"/>
        <v/>
      </c>
      <c r="DS561" s="12" t="str">
        <f t="shared" si="433"/>
        <v/>
      </c>
      <c r="DT561" s="12" t="str">
        <f t="shared" si="434"/>
        <v/>
      </c>
      <c r="DU561" s="12" t="str">
        <f t="shared" si="435"/>
        <v/>
      </c>
      <c r="DV561" s="12" t="str">
        <f t="shared" si="436"/>
        <v/>
      </c>
      <c r="DW561" s="12" t="str">
        <f t="shared" si="437"/>
        <v/>
      </c>
      <c r="DX561" s="12" t="str">
        <f t="shared" si="438"/>
        <v/>
      </c>
      <c r="DY561" s="12" t="str">
        <f t="shared" si="439"/>
        <v/>
      </c>
      <c r="DZ561" s="12" t="str">
        <f t="shared" si="440"/>
        <v/>
      </c>
      <c r="EA561" s="12" t="str">
        <f t="shared" si="441"/>
        <v/>
      </c>
      <c r="EB561" s="12" t="str">
        <f t="shared" si="442"/>
        <v/>
      </c>
      <c r="EC561" s="12" t="str">
        <f t="shared" si="443"/>
        <v/>
      </c>
      <c r="ED561" s="12" t="str">
        <f t="shared" si="444"/>
        <v/>
      </c>
      <c r="EE561" s="12" t="str">
        <f t="shared" si="445"/>
        <v/>
      </c>
      <c r="EF561" s="12" t="str">
        <f t="shared" si="446"/>
        <v/>
      </c>
      <c r="EG561" s="12" t="str">
        <f t="shared" si="447"/>
        <v/>
      </c>
      <c r="EH561" s="12" t="str">
        <f t="shared" si="448"/>
        <v/>
      </c>
      <c r="EI561" s="12" t="str">
        <f t="shared" si="449"/>
        <v/>
      </c>
      <c r="EK561" s="83" t="str">
        <f t="shared" si="429"/>
        <v/>
      </c>
      <c r="EM561" s="12" t="str">
        <f t="shared" si="430"/>
        <v/>
      </c>
      <c r="EO561" s="12" t="str">
        <f t="shared" si="431"/>
        <v/>
      </c>
      <c r="EQ561" s="12" t="str">
        <f>IF($EO561="", "", IF($EQ$8=$EQ$6, COUNTIF($EO$11:$EO$2510, "&gt;"&amp;$EO561)+1+COUNTIF($EO$11:$EO561, $EO561)-1, COUNTIF($EO$11:$EO$2510, "&lt;"&amp;$EO561)+1+COUNTIF($EO$11:$EO561, $EO561)-1))</f>
        <v/>
      </c>
    </row>
    <row r="562" spans="1:147" x14ac:dyDescent="0.55000000000000004">
      <c r="A562" s="8"/>
      <c r="B562" s="12" t="str">
        <f>IF($D562="", "", COUNTIF($D$11:$D562, $D562))</f>
        <v/>
      </c>
      <c r="C562" s="8"/>
      <c r="D562" s="45"/>
      <c r="E562" s="46"/>
      <c r="F562" s="47"/>
      <c r="G562" s="54"/>
      <c r="H562" s="54"/>
      <c r="I562" s="48"/>
      <c r="J562" s="49"/>
      <c r="K562" s="50"/>
      <c r="L562" s="50"/>
      <c r="M562" s="50"/>
      <c r="N562" s="50"/>
      <c r="O562" s="50"/>
      <c r="P562" s="50"/>
      <c r="Q562" s="50"/>
      <c r="R562" s="50"/>
      <c r="S562" s="50"/>
      <c r="T562" s="50"/>
      <c r="U562" s="51"/>
      <c r="V562" s="52"/>
      <c r="W562" s="53"/>
      <c r="X562" s="53"/>
      <c r="Y562" s="53"/>
      <c r="Z562" s="53"/>
      <c r="AA562" s="48"/>
      <c r="AB562" s="54"/>
      <c r="AC562" s="54"/>
      <c r="AD562" s="54"/>
      <c r="AE562" s="54"/>
      <c r="AF562" s="54"/>
      <c r="AG562" s="54"/>
      <c r="AH562" s="54"/>
      <c r="AI562" s="54"/>
      <c r="AJ562" s="49"/>
      <c r="AK562" s="48"/>
      <c r="AL562" s="54"/>
      <c r="AM562" s="54"/>
      <c r="AN562" s="54"/>
      <c r="AO562" s="54"/>
      <c r="AP562" s="54"/>
      <c r="AQ562" s="54"/>
      <c r="AR562" s="54"/>
      <c r="AS562" s="54"/>
      <c r="AT562" s="54"/>
      <c r="AU562" s="54"/>
      <c r="AV562" s="54"/>
      <c r="AW562" s="54"/>
      <c r="AX562" s="54"/>
      <c r="AY562" s="54"/>
      <c r="AZ562" s="54"/>
      <c r="BA562" s="54"/>
      <c r="BB562" s="54"/>
      <c r="BC562" s="54"/>
      <c r="BD562" s="54"/>
      <c r="BE562" s="54"/>
      <c r="BF562" s="54"/>
      <c r="BG562" s="54"/>
      <c r="BH562" s="54"/>
      <c r="BI562" s="54"/>
      <c r="BJ562" s="54"/>
      <c r="BK562" s="54"/>
      <c r="BL562" s="54"/>
      <c r="BM562" s="54"/>
      <c r="BN562" s="54"/>
      <c r="BO562" s="54"/>
      <c r="BP562" s="54"/>
      <c r="BQ562" s="54"/>
      <c r="BR562" s="54"/>
      <c r="BS562" s="54"/>
      <c r="BT562" s="54"/>
      <c r="BU562" s="54"/>
      <c r="BV562" s="54"/>
      <c r="BW562" s="54"/>
      <c r="BX562" s="49"/>
      <c r="BY562" s="55"/>
      <c r="BZ562" s="8"/>
      <c r="CE562" s="12" t="str">
        <f t="shared" si="419"/>
        <v/>
      </c>
      <c r="CG562" s="77" t="str">
        <f t="shared" si="420"/>
        <v/>
      </c>
      <c r="CH562" s="80" t="str">
        <f t="shared" si="421"/>
        <v/>
      </c>
      <c r="CL562" s="12" t="str">
        <f t="shared" si="422"/>
        <v/>
      </c>
      <c r="CM562" s="12" t="str">
        <f t="shared" si="423"/>
        <v/>
      </c>
      <c r="CN562" s="12" t="str" cm="1">
        <f t="array" ref="CN562">IF(OR($CE562="", $CG$3=""), "", IF(IFERROR(INDEX($K562:$T562, $CK562, MATCH(CN$3, $K$3:$T$3, 0)), "")="", $CC$4, $CC$3))</f>
        <v/>
      </c>
      <c r="CO562" s="12" t="str" cm="1">
        <f t="array" ref="CO562">IF(OR($CE562="", $CG$3=""), "", IF(IFERROR(INDEX($AA562:$AJ562, $CK562, MATCH(CO$3, $AA$3:$AJ$3, 0)), "")="", $CC$4, $CC$3))</f>
        <v/>
      </c>
      <c r="CP562" s="12" t="str">
        <f>IF(OR($CE562="", $CG$3=""), "", IF(CP$3='Property List &amp; Features'!$BG$9, $CC$3, IF(CP$3=$I562, $CC$3, $CC$4)))</f>
        <v/>
      </c>
      <c r="CQ562" s="12" t="str">
        <f>IF(OR($CE562="", $CG$3=""), "", IF(CQ$3='Property List &amp; Features'!$BG$9, $CC$3, IF(CQ$3=$J562, $CC$3, $CC$4)))</f>
        <v/>
      </c>
      <c r="CR562" s="12" t="str">
        <f t="shared" si="424"/>
        <v/>
      </c>
      <c r="CS562" s="12" t="str">
        <f t="shared" si="425"/>
        <v/>
      </c>
      <c r="CT562" s="12" t="str">
        <f t="shared" si="426"/>
        <v/>
      </c>
      <c r="CU562" s="12" t="str">
        <f t="shared" si="427"/>
        <v/>
      </c>
      <c r="CV562" s="12" t="str">
        <f t="shared" si="428"/>
        <v/>
      </c>
      <c r="CW562" s="12" t="str">
        <f t="shared" si="450"/>
        <v/>
      </c>
      <c r="CX562" s="12" t="str">
        <f t="shared" si="451"/>
        <v/>
      </c>
      <c r="CY562" s="12" t="str">
        <f t="shared" si="452"/>
        <v/>
      </c>
      <c r="CZ562" s="12" t="str">
        <f t="shared" si="453"/>
        <v/>
      </c>
      <c r="DA562" s="12" t="str">
        <f t="shared" si="454"/>
        <v/>
      </c>
      <c r="DB562" s="12" t="str">
        <f t="shared" si="455"/>
        <v/>
      </c>
      <c r="DC562" s="12" t="str">
        <f t="shared" si="456"/>
        <v/>
      </c>
      <c r="DD562" s="12" t="str">
        <f t="shared" si="457"/>
        <v/>
      </c>
      <c r="DE562" s="12" t="str">
        <f t="shared" si="458"/>
        <v/>
      </c>
      <c r="DF562" s="12" t="str">
        <f t="shared" si="459"/>
        <v/>
      </c>
      <c r="DG562" s="12" t="str">
        <f t="shared" si="460"/>
        <v/>
      </c>
      <c r="DH562" s="12" t="str">
        <f t="shared" si="461"/>
        <v/>
      </c>
      <c r="DI562" s="12" t="str">
        <f t="shared" si="462"/>
        <v/>
      </c>
      <c r="DJ562" s="12" t="str">
        <f t="shared" si="463"/>
        <v/>
      </c>
      <c r="DK562" s="12" t="str">
        <f t="shared" si="464"/>
        <v/>
      </c>
      <c r="DL562" s="12" t="str">
        <f t="shared" si="465"/>
        <v/>
      </c>
      <c r="DM562" s="12" t="str">
        <f t="shared" si="466"/>
        <v/>
      </c>
      <c r="DN562" s="12" t="str">
        <f t="shared" si="467"/>
        <v/>
      </c>
      <c r="DO562" s="12" t="str">
        <f t="shared" si="468"/>
        <v/>
      </c>
      <c r="DP562" s="12" t="str">
        <f t="shared" si="469"/>
        <v/>
      </c>
      <c r="DQ562" s="12" t="str">
        <f t="shared" si="470"/>
        <v/>
      </c>
      <c r="DR562" s="12" t="str">
        <f t="shared" si="432"/>
        <v/>
      </c>
      <c r="DS562" s="12" t="str">
        <f t="shared" si="433"/>
        <v/>
      </c>
      <c r="DT562" s="12" t="str">
        <f t="shared" si="434"/>
        <v/>
      </c>
      <c r="DU562" s="12" t="str">
        <f t="shared" si="435"/>
        <v/>
      </c>
      <c r="DV562" s="12" t="str">
        <f t="shared" si="436"/>
        <v/>
      </c>
      <c r="DW562" s="12" t="str">
        <f t="shared" si="437"/>
        <v/>
      </c>
      <c r="DX562" s="12" t="str">
        <f t="shared" si="438"/>
        <v/>
      </c>
      <c r="DY562" s="12" t="str">
        <f t="shared" si="439"/>
        <v/>
      </c>
      <c r="DZ562" s="12" t="str">
        <f t="shared" si="440"/>
        <v/>
      </c>
      <c r="EA562" s="12" t="str">
        <f t="shared" si="441"/>
        <v/>
      </c>
      <c r="EB562" s="12" t="str">
        <f t="shared" si="442"/>
        <v/>
      </c>
      <c r="EC562" s="12" t="str">
        <f t="shared" si="443"/>
        <v/>
      </c>
      <c r="ED562" s="12" t="str">
        <f t="shared" si="444"/>
        <v/>
      </c>
      <c r="EE562" s="12" t="str">
        <f t="shared" si="445"/>
        <v/>
      </c>
      <c r="EF562" s="12" t="str">
        <f t="shared" si="446"/>
        <v/>
      </c>
      <c r="EG562" s="12" t="str">
        <f t="shared" si="447"/>
        <v/>
      </c>
      <c r="EH562" s="12" t="str">
        <f t="shared" si="448"/>
        <v/>
      </c>
      <c r="EI562" s="12" t="str">
        <f t="shared" si="449"/>
        <v/>
      </c>
      <c r="EK562" s="83" t="str">
        <f t="shared" si="429"/>
        <v/>
      </c>
      <c r="EM562" s="12" t="str">
        <f t="shared" si="430"/>
        <v/>
      </c>
      <c r="EO562" s="12" t="str">
        <f t="shared" si="431"/>
        <v/>
      </c>
      <c r="EQ562" s="12" t="str">
        <f>IF($EO562="", "", IF($EQ$8=$EQ$6, COUNTIF($EO$11:$EO$2510, "&gt;"&amp;$EO562)+1+COUNTIF($EO$11:$EO562, $EO562)-1, COUNTIF($EO$11:$EO$2510, "&lt;"&amp;$EO562)+1+COUNTIF($EO$11:$EO562, $EO562)-1))</f>
        <v/>
      </c>
    </row>
    <row r="563" spans="1:147" x14ac:dyDescent="0.55000000000000004">
      <c r="A563" s="8"/>
      <c r="B563" s="12" t="str">
        <f>IF($D563="", "", COUNTIF($D$11:$D563, $D563))</f>
        <v/>
      </c>
      <c r="C563" s="8"/>
      <c r="D563" s="45"/>
      <c r="E563" s="46"/>
      <c r="F563" s="47"/>
      <c r="G563" s="54"/>
      <c r="H563" s="54"/>
      <c r="I563" s="48"/>
      <c r="J563" s="49"/>
      <c r="K563" s="50"/>
      <c r="L563" s="50"/>
      <c r="M563" s="50"/>
      <c r="N563" s="50"/>
      <c r="O563" s="50"/>
      <c r="P563" s="50"/>
      <c r="Q563" s="50"/>
      <c r="R563" s="50"/>
      <c r="S563" s="50"/>
      <c r="T563" s="50"/>
      <c r="U563" s="51"/>
      <c r="V563" s="52"/>
      <c r="W563" s="53"/>
      <c r="X563" s="53"/>
      <c r="Y563" s="53"/>
      <c r="Z563" s="53"/>
      <c r="AA563" s="48"/>
      <c r="AB563" s="54"/>
      <c r="AC563" s="54"/>
      <c r="AD563" s="54"/>
      <c r="AE563" s="54"/>
      <c r="AF563" s="54"/>
      <c r="AG563" s="54"/>
      <c r="AH563" s="54"/>
      <c r="AI563" s="54"/>
      <c r="AJ563" s="49"/>
      <c r="AK563" s="48"/>
      <c r="AL563" s="54"/>
      <c r="AM563" s="54"/>
      <c r="AN563" s="54"/>
      <c r="AO563" s="54"/>
      <c r="AP563" s="54"/>
      <c r="AQ563" s="54"/>
      <c r="AR563" s="54"/>
      <c r="AS563" s="54"/>
      <c r="AT563" s="54"/>
      <c r="AU563" s="54"/>
      <c r="AV563" s="54"/>
      <c r="AW563" s="54"/>
      <c r="AX563" s="54"/>
      <c r="AY563" s="54"/>
      <c r="AZ563" s="54"/>
      <c r="BA563" s="54"/>
      <c r="BB563" s="54"/>
      <c r="BC563" s="54"/>
      <c r="BD563" s="54"/>
      <c r="BE563" s="54"/>
      <c r="BF563" s="54"/>
      <c r="BG563" s="54"/>
      <c r="BH563" s="54"/>
      <c r="BI563" s="54"/>
      <c r="BJ563" s="54"/>
      <c r="BK563" s="54"/>
      <c r="BL563" s="54"/>
      <c r="BM563" s="54"/>
      <c r="BN563" s="54"/>
      <c r="BO563" s="54"/>
      <c r="BP563" s="54"/>
      <c r="BQ563" s="54"/>
      <c r="BR563" s="54"/>
      <c r="BS563" s="54"/>
      <c r="BT563" s="54"/>
      <c r="BU563" s="54"/>
      <c r="BV563" s="54"/>
      <c r="BW563" s="54"/>
      <c r="BX563" s="49"/>
      <c r="BY563" s="55"/>
      <c r="BZ563" s="8"/>
      <c r="CE563" s="12" t="str">
        <f t="shared" si="419"/>
        <v/>
      </c>
      <c r="CG563" s="77" t="str">
        <f t="shared" si="420"/>
        <v/>
      </c>
      <c r="CH563" s="80" t="str">
        <f t="shared" si="421"/>
        <v/>
      </c>
      <c r="CL563" s="12" t="str">
        <f t="shared" si="422"/>
        <v/>
      </c>
      <c r="CM563" s="12" t="str">
        <f t="shared" si="423"/>
        <v/>
      </c>
      <c r="CN563" s="12" t="str" cm="1">
        <f t="array" ref="CN563">IF(OR($CE563="", $CG$3=""), "", IF(IFERROR(INDEX($K563:$T563, $CK563, MATCH(CN$3, $K$3:$T$3, 0)), "")="", $CC$4, $CC$3))</f>
        <v/>
      </c>
      <c r="CO563" s="12" t="str" cm="1">
        <f t="array" ref="CO563">IF(OR($CE563="", $CG$3=""), "", IF(IFERROR(INDEX($AA563:$AJ563, $CK563, MATCH(CO$3, $AA$3:$AJ$3, 0)), "")="", $CC$4, $CC$3))</f>
        <v/>
      </c>
      <c r="CP563" s="12" t="str">
        <f>IF(OR($CE563="", $CG$3=""), "", IF(CP$3='Property List &amp; Features'!$BG$9, $CC$3, IF(CP$3=$I563, $CC$3, $CC$4)))</f>
        <v/>
      </c>
      <c r="CQ563" s="12" t="str">
        <f>IF(OR($CE563="", $CG$3=""), "", IF(CQ$3='Property List &amp; Features'!$BG$9, $CC$3, IF(CQ$3=$J563, $CC$3, $CC$4)))</f>
        <v/>
      </c>
      <c r="CR563" s="12" t="str">
        <f t="shared" si="424"/>
        <v/>
      </c>
      <c r="CS563" s="12" t="str">
        <f t="shared" si="425"/>
        <v/>
      </c>
      <c r="CT563" s="12" t="str">
        <f t="shared" si="426"/>
        <v/>
      </c>
      <c r="CU563" s="12" t="str">
        <f t="shared" si="427"/>
        <v/>
      </c>
      <c r="CV563" s="12" t="str">
        <f t="shared" si="428"/>
        <v/>
      </c>
      <c r="CW563" s="12" t="str">
        <f t="shared" si="450"/>
        <v/>
      </c>
      <c r="CX563" s="12" t="str">
        <f t="shared" si="451"/>
        <v/>
      </c>
      <c r="CY563" s="12" t="str">
        <f t="shared" si="452"/>
        <v/>
      </c>
      <c r="CZ563" s="12" t="str">
        <f t="shared" si="453"/>
        <v/>
      </c>
      <c r="DA563" s="12" t="str">
        <f t="shared" si="454"/>
        <v/>
      </c>
      <c r="DB563" s="12" t="str">
        <f t="shared" si="455"/>
        <v/>
      </c>
      <c r="DC563" s="12" t="str">
        <f t="shared" si="456"/>
        <v/>
      </c>
      <c r="DD563" s="12" t="str">
        <f t="shared" si="457"/>
        <v/>
      </c>
      <c r="DE563" s="12" t="str">
        <f t="shared" si="458"/>
        <v/>
      </c>
      <c r="DF563" s="12" t="str">
        <f t="shared" si="459"/>
        <v/>
      </c>
      <c r="DG563" s="12" t="str">
        <f t="shared" si="460"/>
        <v/>
      </c>
      <c r="DH563" s="12" t="str">
        <f t="shared" si="461"/>
        <v/>
      </c>
      <c r="DI563" s="12" t="str">
        <f t="shared" si="462"/>
        <v/>
      </c>
      <c r="DJ563" s="12" t="str">
        <f t="shared" si="463"/>
        <v/>
      </c>
      <c r="DK563" s="12" t="str">
        <f t="shared" si="464"/>
        <v/>
      </c>
      <c r="DL563" s="12" t="str">
        <f t="shared" si="465"/>
        <v/>
      </c>
      <c r="DM563" s="12" t="str">
        <f t="shared" si="466"/>
        <v/>
      </c>
      <c r="DN563" s="12" t="str">
        <f t="shared" si="467"/>
        <v/>
      </c>
      <c r="DO563" s="12" t="str">
        <f t="shared" si="468"/>
        <v/>
      </c>
      <c r="DP563" s="12" t="str">
        <f t="shared" si="469"/>
        <v/>
      </c>
      <c r="DQ563" s="12" t="str">
        <f t="shared" si="470"/>
        <v/>
      </c>
      <c r="DR563" s="12" t="str">
        <f t="shared" si="432"/>
        <v/>
      </c>
      <c r="DS563" s="12" t="str">
        <f t="shared" si="433"/>
        <v/>
      </c>
      <c r="DT563" s="12" t="str">
        <f t="shared" si="434"/>
        <v/>
      </c>
      <c r="DU563" s="12" t="str">
        <f t="shared" si="435"/>
        <v/>
      </c>
      <c r="DV563" s="12" t="str">
        <f t="shared" si="436"/>
        <v/>
      </c>
      <c r="DW563" s="12" t="str">
        <f t="shared" si="437"/>
        <v/>
      </c>
      <c r="DX563" s="12" t="str">
        <f t="shared" si="438"/>
        <v/>
      </c>
      <c r="DY563" s="12" t="str">
        <f t="shared" si="439"/>
        <v/>
      </c>
      <c r="DZ563" s="12" t="str">
        <f t="shared" si="440"/>
        <v/>
      </c>
      <c r="EA563" s="12" t="str">
        <f t="shared" si="441"/>
        <v/>
      </c>
      <c r="EB563" s="12" t="str">
        <f t="shared" si="442"/>
        <v/>
      </c>
      <c r="EC563" s="12" t="str">
        <f t="shared" si="443"/>
        <v/>
      </c>
      <c r="ED563" s="12" t="str">
        <f t="shared" si="444"/>
        <v/>
      </c>
      <c r="EE563" s="12" t="str">
        <f t="shared" si="445"/>
        <v/>
      </c>
      <c r="EF563" s="12" t="str">
        <f t="shared" si="446"/>
        <v/>
      </c>
      <c r="EG563" s="12" t="str">
        <f t="shared" si="447"/>
        <v/>
      </c>
      <c r="EH563" s="12" t="str">
        <f t="shared" si="448"/>
        <v/>
      </c>
      <c r="EI563" s="12" t="str">
        <f t="shared" si="449"/>
        <v/>
      </c>
      <c r="EK563" s="83" t="str">
        <f t="shared" si="429"/>
        <v/>
      </c>
      <c r="EM563" s="12" t="str">
        <f t="shared" si="430"/>
        <v/>
      </c>
      <c r="EO563" s="12" t="str">
        <f t="shared" si="431"/>
        <v/>
      </c>
      <c r="EQ563" s="12" t="str">
        <f>IF($EO563="", "", IF($EQ$8=$EQ$6, COUNTIF($EO$11:$EO$2510, "&gt;"&amp;$EO563)+1+COUNTIF($EO$11:$EO563, $EO563)-1, COUNTIF($EO$11:$EO$2510, "&lt;"&amp;$EO563)+1+COUNTIF($EO$11:$EO563, $EO563)-1))</f>
        <v/>
      </c>
    </row>
    <row r="564" spans="1:147" x14ac:dyDescent="0.55000000000000004">
      <c r="A564" s="8"/>
      <c r="B564" s="12" t="str">
        <f>IF($D564="", "", COUNTIF($D$11:$D564, $D564))</f>
        <v/>
      </c>
      <c r="C564" s="8"/>
      <c r="D564" s="45"/>
      <c r="E564" s="46"/>
      <c r="F564" s="47"/>
      <c r="G564" s="54"/>
      <c r="H564" s="54"/>
      <c r="I564" s="48"/>
      <c r="J564" s="49"/>
      <c r="K564" s="50"/>
      <c r="L564" s="50"/>
      <c r="M564" s="50"/>
      <c r="N564" s="50"/>
      <c r="O564" s="50"/>
      <c r="P564" s="50"/>
      <c r="Q564" s="50"/>
      <c r="R564" s="50"/>
      <c r="S564" s="50"/>
      <c r="T564" s="50"/>
      <c r="U564" s="51"/>
      <c r="V564" s="52"/>
      <c r="W564" s="53"/>
      <c r="X564" s="53"/>
      <c r="Y564" s="53"/>
      <c r="Z564" s="53"/>
      <c r="AA564" s="48"/>
      <c r="AB564" s="54"/>
      <c r="AC564" s="54"/>
      <c r="AD564" s="54"/>
      <c r="AE564" s="54"/>
      <c r="AF564" s="54"/>
      <c r="AG564" s="54"/>
      <c r="AH564" s="54"/>
      <c r="AI564" s="54"/>
      <c r="AJ564" s="49"/>
      <c r="AK564" s="48"/>
      <c r="AL564" s="54"/>
      <c r="AM564" s="54"/>
      <c r="AN564" s="54"/>
      <c r="AO564" s="54"/>
      <c r="AP564" s="54"/>
      <c r="AQ564" s="54"/>
      <c r="AR564" s="54"/>
      <c r="AS564" s="54"/>
      <c r="AT564" s="54"/>
      <c r="AU564" s="54"/>
      <c r="AV564" s="54"/>
      <c r="AW564" s="54"/>
      <c r="AX564" s="54"/>
      <c r="AY564" s="54"/>
      <c r="AZ564" s="54"/>
      <c r="BA564" s="54"/>
      <c r="BB564" s="54"/>
      <c r="BC564" s="54"/>
      <c r="BD564" s="54"/>
      <c r="BE564" s="54"/>
      <c r="BF564" s="54"/>
      <c r="BG564" s="54"/>
      <c r="BH564" s="54"/>
      <c r="BI564" s="54"/>
      <c r="BJ564" s="54"/>
      <c r="BK564" s="54"/>
      <c r="BL564" s="54"/>
      <c r="BM564" s="54"/>
      <c r="BN564" s="54"/>
      <c r="BO564" s="54"/>
      <c r="BP564" s="54"/>
      <c r="BQ564" s="54"/>
      <c r="BR564" s="54"/>
      <c r="BS564" s="54"/>
      <c r="BT564" s="54"/>
      <c r="BU564" s="54"/>
      <c r="BV564" s="54"/>
      <c r="BW564" s="54"/>
      <c r="BX564" s="49"/>
      <c r="BY564" s="55"/>
      <c r="BZ564" s="8"/>
      <c r="CE564" s="12" t="str">
        <f t="shared" si="419"/>
        <v/>
      </c>
      <c r="CG564" s="77" t="str">
        <f t="shared" si="420"/>
        <v/>
      </c>
      <c r="CH564" s="80" t="str">
        <f t="shared" si="421"/>
        <v/>
      </c>
      <c r="CL564" s="12" t="str">
        <f t="shared" si="422"/>
        <v/>
      </c>
      <c r="CM564" s="12" t="str">
        <f t="shared" si="423"/>
        <v/>
      </c>
      <c r="CN564" s="12" t="str" cm="1">
        <f t="array" ref="CN564">IF(OR($CE564="", $CG$3=""), "", IF(IFERROR(INDEX($K564:$T564, $CK564, MATCH(CN$3, $K$3:$T$3, 0)), "")="", $CC$4, $CC$3))</f>
        <v/>
      </c>
      <c r="CO564" s="12" t="str" cm="1">
        <f t="array" ref="CO564">IF(OR($CE564="", $CG$3=""), "", IF(IFERROR(INDEX($AA564:$AJ564, $CK564, MATCH(CO$3, $AA$3:$AJ$3, 0)), "")="", $CC$4, $CC$3))</f>
        <v/>
      </c>
      <c r="CP564" s="12" t="str">
        <f>IF(OR($CE564="", $CG$3=""), "", IF(CP$3='Property List &amp; Features'!$BG$9, $CC$3, IF(CP$3=$I564, $CC$3, $CC$4)))</f>
        <v/>
      </c>
      <c r="CQ564" s="12" t="str">
        <f>IF(OR($CE564="", $CG$3=""), "", IF(CQ$3='Property List &amp; Features'!$BG$9, $CC$3, IF(CQ$3=$J564, $CC$3, $CC$4)))</f>
        <v/>
      </c>
      <c r="CR564" s="12" t="str">
        <f t="shared" si="424"/>
        <v/>
      </c>
      <c r="CS564" s="12" t="str">
        <f t="shared" si="425"/>
        <v/>
      </c>
      <c r="CT564" s="12" t="str">
        <f t="shared" si="426"/>
        <v/>
      </c>
      <c r="CU564" s="12" t="str">
        <f t="shared" si="427"/>
        <v/>
      </c>
      <c r="CV564" s="12" t="str">
        <f t="shared" si="428"/>
        <v/>
      </c>
      <c r="CW564" s="12" t="str">
        <f t="shared" si="450"/>
        <v/>
      </c>
      <c r="CX564" s="12" t="str">
        <f t="shared" si="451"/>
        <v/>
      </c>
      <c r="CY564" s="12" t="str">
        <f t="shared" si="452"/>
        <v/>
      </c>
      <c r="CZ564" s="12" t="str">
        <f t="shared" si="453"/>
        <v/>
      </c>
      <c r="DA564" s="12" t="str">
        <f t="shared" si="454"/>
        <v/>
      </c>
      <c r="DB564" s="12" t="str">
        <f t="shared" si="455"/>
        <v/>
      </c>
      <c r="DC564" s="12" t="str">
        <f t="shared" si="456"/>
        <v/>
      </c>
      <c r="DD564" s="12" t="str">
        <f t="shared" si="457"/>
        <v/>
      </c>
      <c r="DE564" s="12" t="str">
        <f t="shared" si="458"/>
        <v/>
      </c>
      <c r="DF564" s="12" t="str">
        <f t="shared" si="459"/>
        <v/>
      </c>
      <c r="DG564" s="12" t="str">
        <f t="shared" si="460"/>
        <v/>
      </c>
      <c r="DH564" s="12" t="str">
        <f t="shared" si="461"/>
        <v/>
      </c>
      <c r="DI564" s="12" t="str">
        <f t="shared" si="462"/>
        <v/>
      </c>
      <c r="DJ564" s="12" t="str">
        <f t="shared" si="463"/>
        <v/>
      </c>
      <c r="DK564" s="12" t="str">
        <f t="shared" si="464"/>
        <v/>
      </c>
      <c r="DL564" s="12" t="str">
        <f t="shared" si="465"/>
        <v/>
      </c>
      <c r="DM564" s="12" t="str">
        <f t="shared" si="466"/>
        <v/>
      </c>
      <c r="DN564" s="12" t="str">
        <f t="shared" si="467"/>
        <v/>
      </c>
      <c r="DO564" s="12" t="str">
        <f t="shared" si="468"/>
        <v/>
      </c>
      <c r="DP564" s="12" t="str">
        <f t="shared" si="469"/>
        <v/>
      </c>
      <c r="DQ564" s="12" t="str">
        <f t="shared" si="470"/>
        <v/>
      </c>
      <c r="DR564" s="12" t="str">
        <f t="shared" si="432"/>
        <v/>
      </c>
      <c r="DS564" s="12" t="str">
        <f t="shared" si="433"/>
        <v/>
      </c>
      <c r="DT564" s="12" t="str">
        <f t="shared" si="434"/>
        <v/>
      </c>
      <c r="DU564" s="12" t="str">
        <f t="shared" si="435"/>
        <v/>
      </c>
      <c r="DV564" s="12" t="str">
        <f t="shared" si="436"/>
        <v/>
      </c>
      <c r="DW564" s="12" t="str">
        <f t="shared" si="437"/>
        <v/>
      </c>
      <c r="DX564" s="12" t="str">
        <f t="shared" si="438"/>
        <v/>
      </c>
      <c r="DY564" s="12" t="str">
        <f t="shared" si="439"/>
        <v/>
      </c>
      <c r="DZ564" s="12" t="str">
        <f t="shared" si="440"/>
        <v/>
      </c>
      <c r="EA564" s="12" t="str">
        <f t="shared" si="441"/>
        <v/>
      </c>
      <c r="EB564" s="12" t="str">
        <f t="shared" si="442"/>
        <v/>
      </c>
      <c r="EC564" s="12" t="str">
        <f t="shared" si="443"/>
        <v/>
      </c>
      <c r="ED564" s="12" t="str">
        <f t="shared" si="444"/>
        <v/>
      </c>
      <c r="EE564" s="12" t="str">
        <f t="shared" si="445"/>
        <v/>
      </c>
      <c r="EF564" s="12" t="str">
        <f t="shared" si="446"/>
        <v/>
      </c>
      <c r="EG564" s="12" t="str">
        <f t="shared" si="447"/>
        <v/>
      </c>
      <c r="EH564" s="12" t="str">
        <f t="shared" si="448"/>
        <v/>
      </c>
      <c r="EI564" s="12" t="str">
        <f t="shared" si="449"/>
        <v/>
      </c>
      <c r="EK564" s="83" t="str">
        <f t="shared" si="429"/>
        <v/>
      </c>
      <c r="EM564" s="12" t="str">
        <f t="shared" si="430"/>
        <v/>
      </c>
      <c r="EO564" s="12" t="str">
        <f t="shared" si="431"/>
        <v/>
      </c>
      <c r="EQ564" s="12" t="str">
        <f>IF($EO564="", "", IF($EQ$8=$EQ$6, COUNTIF($EO$11:$EO$2510, "&gt;"&amp;$EO564)+1+COUNTIF($EO$11:$EO564, $EO564)-1, COUNTIF($EO$11:$EO$2510, "&lt;"&amp;$EO564)+1+COUNTIF($EO$11:$EO564, $EO564)-1))</f>
        <v/>
      </c>
    </row>
    <row r="565" spans="1:147" x14ac:dyDescent="0.55000000000000004">
      <c r="A565" s="8"/>
      <c r="B565" s="12" t="str">
        <f>IF($D565="", "", COUNTIF($D$11:$D565, $D565))</f>
        <v/>
      </c>
      <c r="C565" s="8"/>
      <c r="D565" s="45"/>
      <c r="E565" s="46"/>
      <c r="F565" s="47"/>
      <c r="G565" s="54"/>
      <c r="H565" s="54"/>
      <c r="I565" s="48"/>
      <c r="J565" s="49"/>
      <c r="K565" s="50"/>
      <c r="L565" s="50"/>
      <c r="M565" s="50"/>
      <c r="N565" s="50"/>
      <c r="O565" s="50"/>
      <c r="P565" s="50"/>
      <c r="Q565" s="50"/>
      <c r="R565" s="50"/>
      <c r="S565" s="50"/>
      <c r="T565" s="50"/>
      <c r="U565" s="51"/>
      <c r="V565" s="52"/>
      <c r="W565" s="53"/>
      <c r="X565" s="53"/>
      <c r="Y565" s="53"/>
      <c r="Z565" s="53"/>
      <c r="AA565" s="48"/>
      <c r="AB565" s="54"/>
      <c r="AC565" s="54"/>
      <c r="AD565" s="54"/>
      <c r="AE565" s="54"/>
      <c r="AF565" s="54"/>
      <c r="AG565" s="54"/>
      <c r="AH565" s="54"/>
      <c r="AI565" s="54"/>
      <c r="AJ565" s="49"/>
      <c r="AK565" s="48"/>
      <c r="AL565" s="54"/>
      <c r="AM565" s="54"/>
      <c r="AN565" s="54"/>
      <c r="AO565" s="54"/>
      <c r="AP565" s="54"/>
      <c r="AQ565" s="54"/>
      <c r="AR565" s="54"/>
      <c r="AS565" s="54"/>
      <c r="AT565" s="54"/>
      <c r="AU565" s="54"/>
      <c r="AV565" s="54"/>
      <c r="AW565" s="54"/>
      <c r="AX565" s="54"/>
      <c r="AY565" s="54"/>
      <c r="AZ565" s="54"/>
      <c r="BA565" s="54"/>
      <c r="BB565" s="54"/>
      <c r="BC565" s="54"/>
      <c r="BD565" s="54"/>
      <c r="BE565" s="54"/>
      <c r="BF565" s="54"/>
      <c r="BG565" s="54"/>
      <c r="BH565" s="54"/>
      <c r="BI565" s="54"/>
      <c r="BJ565" s="54"/>
      <c r="BK565" s="54"/>
      <c r="BL565" s="54"/>
      <c r="BM565" s="54"/>
      <c r="BN565" s="54"/>
      <c r="BO565" s="54"/>
      <c r="BP565" s="54"/>
      <c r="BQ565" s="54"/>
      <c r="BR565" s="54"/>
      <c r="BS565" s="54"/>
      <c r="BT565" s="54"/>
      <c r="BU565" s="54"/>
      <c r="BV565" s="54"/>
      <c r="BW565" s="54"/>
      <c r="BX565" s="49"/>
      <c r="BY565" s="55"/>
      <c r="BZ565" s="8"/>
      <c r="CE565" s="12" t="str">
        <f t="shared" si="419"/>
        <v/>
      </c>
      <c r="CG565" s="77" t="str">
        <f t="shared" si="420"/>
        <v/>
      </c>
      <c r="CH565" s="80" t="str">
        <f t="shared" si="421"/>
        <v/>
      </c>
      <c r="CL565" s="12" t="str">
        <f t="shared" si="422"/>
        <v/>
      </c>
      <c r="CM565" s="12" t="str">
        <f t="shared" si="423"/>
        <v/>
      </c>
      <c r="CN565" s="12" t="str" cm="1">
        <f t="array" ref="CN565">IF(OR($CE565="", $CG$3=""), "", IF(IFERROR(INDEX($K565:$T565, $CK565, MATCH(CN$3, $K$3:$T$3, 0)), "")="", $CC$4, $CC$3))</f>
        <v/>
      </c>
      <c r="CO565" s="12" t="str" cm="1">
        <f t="array" ref="CO565">IF(OR($CE565="", $CG$3=""), "", IF(IFERROR(INDEX($AA565:$AJ565, $CK565, MATCH(CO$3, $AA$3:$AJ$3, 0)), "")="", $CC$4, $CC$3))</f>
        <v/>
      </c>
      <c r="CP565" s="12" t="str">
        <f>IF(OR($CE565="", $CG$3=""), "", IF(CP$3='Property List &amp; Features'!$BG$9, $CC$3, IF(CP$3=$I565, $CC$3, $CC$4)))</f>
        <v/>
      </c>
      <c r="CQ565" s="12" t="str">
        <f>IF(OR($CE565="", $CG$3=""), "", IF(CQ$3='Property List &amp; Features'!$BG$9, $CC$3, IF(CQ$3=$J565, $CC$3, $CC$4)))</f>
        <v/>
      </c>
      <c r="CR565" s="12" t="str">
        <f t="shared" si="424"/>
        <v/>
      </c>
      <c r="CS565" s="12" t="str">
        <f t="shared" si="425"/>
        <v/>
      </c>
      <c r="CT565" s="12" t="str">
        <f t="shared" si="426"/>
        <v/>
      </c>
      <c r="CU565" s="12" t="str">
        <f t="shared" si="427"/>
        <v/>
      </c>
      <c r="CV565" s="12" t="str">
        <f t="shared" si="428"/>
        <v/>
      </c>
      <c r="CW565" s="12" t="str">
        <f t="shared" si="450"/>
        <v/>
      </c>
      <c r="CX565" s="12" t="str">
        <f t="shared" si="451"/>
        <v/>
      </c>
      <c r="CY565" s="12" t="str">
        <f t="shared" si="452"/>
        <v/>
      </c>
      <c r="CZ565" s="12" t="str">
        <f t="shared" si="453"/>
        <v/>
      </c>
      <c r="DA565" s="12" t="str">
        <f t="shared" si="454"/>
        <v/>
      </c>
      <c r="DB565" s="12" t="str">
        <f t="shared" si="455"/>
        <v/>
      </c>
      <c r="DC565" s="12" t="str">
        <f t="shared" si="456"/>
        <v/>
      </c>
      <c r="DD565" s="12" t="str">
        <f t="shared" si="457"/>
        <v/>
      </c>
      <c r="DE565" s="12" t="str">
        <f t="shared" si="458"/>
        <v/>
      </c>
      <c r="DF565" s="12" t="str">
        <f t="shared" si="459"/>
        <v/>
      </c>
      <c r="DG565" s="12" t="str">
        <f t="shared" si="460"/>
        <v/>
      </c>
      <c r="DH565" s="12" t="str">
        <f t="shared" si="461"/>
        <v/>
      </c>
      <c r="DI565" s="12" t="str">
        <f t="shared" si="462"/>
        <v/>
      </c>
      <c r="DJ565" s="12" t="str">
        <f t="shared" si="463"/>
        <v/>
      </c>
      <c r="DK565" s="12" t="str">
        <f t="shared" si="464"/>
        <v/>
      </c>
      <c r="DL565" s="12" t="str">
        <f t="shared" si="465"/>
        <v/>
      </c>
      <c r="DM565" s="12" t="str">
        <f t="shared" si="466"/>
        <v/>
      </c>
      <c r="DN565" s="12" t="str">
        <f t="shared" si="467"/>
        <v/>
      </c>
      <c r="DO565" s="12" t="str">
        <f t="shared" si="468"/>
        <v/>
      </c>
      <c r="DP565" s="12" t="str">
        <f t="shared" si="469"/>
        <v/>
      </c>
      <c r="DQ565" s="12" t="str">
        <f t="shared" si="470"/>
        <v/>
      </c>
      <c r="DR565" s="12" t="str">
        <f t="shared" si="432"/>
        <v/>
      </c>
      <c r="DS565" s="12" t="str">
        <f t="shared" si="433"/>
        <v/>
      </c>
      <c r="DT565" s="12" t="str">
        <f t="shared" si="434"/>
        <v/>
      </c>
      <c r="DU565" s="12" t="str">
        <f t="shared" si="435"/>
        <v/>
      </c>
      <c r="DV565" s="12" t="str">
        <f t="shared" si="436"/>
        <v/>
      </c>
      <c r="DW565" s="12" t="str">
        <f t="shared" si="437"/>
        <v/>
      </c>
      <c r="DX565" s="12" t="str">
        <f t="shared" si="438"/>
        <v/>
      </c>
      <c r="DY565" s="12" t="str">
        <f t="shared" si="439"/>
        <v/>
      </c>
      <c r="DZ565" s="12" t="str">
        <f t="shared" si="440"/>
        <v/>
      </c>
      <c r="EA565" s="12" t="str">
        <f t="shared" si="441"/>
        <v/>
      </c>
      <c r="EB565" s="12" t="str">
        <f t="shared" si="442"/>
        <v/>
      </c>
      <c r="EC565" s="12" t="str">
        <f t="shared" si="443"/>
        <v/>
      </c>
      <c r="ED565" s="12" t="str">
        <f t="shared" si="444"/>
        <v/>
      </c>
      <c r="EE565" s="12" t="str">
        <f t="shared" si="445"/>
        <v/>
      </c>
      <c r="EF565" s="12" t="str">
        <f t="shared" si="446"/>
        <v/>
      </c>
      <c r="EG565" s="12" t="str">
        <f t="shared" si="447"/>
        <v/>
      </c>
      <c r="EH565" s="12" t="str">
        <f t="shared" si="448"/>
        <v/>
      </c>
      <c r="EI565" s="12" t="str">
        <f t="shared" si="449"/>
        <v/>
      </c>
      <c r="EK565" s="83" t="str">
        <f t="shared" si="429"/>
        <v/>
      </c>
      <c r="EM565" s="12" t="str">
        <f t="shared" si="430"/>
        <v/>
      </c>
      <c r="EO565" s="12" t="str">
        <f t="shared" si="431"/>
        <v/>
      </c>
      <c r="EQ565" s="12" t="str">
        <f>IF($EO565="", "", IF($EQ$8=$EQ$6, COUNTIF($EO$11:$EO$2510, "&gt;"&amp;$EO565)+1+COUNTIF($EO$11:$EO565, $EO565)-1, COUNTIF($EO$11:$EO$2510, "&lt;"&amp;$EO565)+1+COUNTIF($EO$11:$EO565, $EO565)-1))</f>
        <v/>
      </c>
    </row>
    <row r="566" spans="1:147" x14ac:dyDescent="0.55000000000000004">
      <c r="A566" s="8"/>
      <c r="B566" s="12" t="str">
        <f>IF($D566="", "", COUNTIF($D$11:$D566, $D566))</f>
        <v/>
      </c>
      <c r="C566" s="8"/>
      <c r="D566" s="45"/>
      <c r="E566" s="46"/>
      <c r="F566" s="47"/>
      <c r="G566" s="54"/>
      <c r="H566" s="54"/>
      <c r="I566" s="48"/>
      <c r="J566" s="49"/>
      <c r="K566" s="50"/>
      <c r="L566" s="50"/>
      <c r="M566" s="50"/>
      <c r="N566" s="50"/>
      <c r="O566" s="50"/>
      <c r="P566" s="50"/>
      <c r="Q566" s="50"/>
      <c r="R566" s="50"/>
      <c r="S566" s="50"/>
      <c r="T566" s="50"/>
      <c r="U566" s="51"/>
      <c r="V566" s="52"/>
      <c r="W566" s="53"/>
      <c r="X566" s="53"/>
      <c r="Y566" s="53"/>
      <c r="Z566" s="53"/>
      <c r="AA566" s="48"/>
      <c r="AB566" s="54"/>
      <c r="AC566" s="54"/>
      <c r="AD566" s="54"/>
      <c r="AE566" s="54"/>
      <c r="AF566" s="54"/>
      <c r="AG566" s="54"/>
      <c r="AH566" s="54"/>
      <c r="AI566" s="54"/>
      <c r="AJ566" s="49"/>
      <c r="AK566" s="48"/>
      <c r="AL566" s="54"/>
      <c r="AM566" s="54"/>
      <c r="AN566" s="54"/>
      <c r="AO566" s="54"/>
      <c r="AP566" s="54"/>
      <c r="AQ566" s="54"/>
      <c r="AR566" s="54"/>
      <c r="AS566" s="54"/>
      <c r="AT566" s="54"/>
      <c r="AU566" s="54"/>
      <c r="AV566" s="54"/>
      <c r="AW566" s="54"/>
      <c r="AX566" s="54"/>
      <c r="AY566" s="54"/>
      <c r="AZ566" s="54"/>
      <c r="BA566" s="54"/>
      <c r="BB566" s="54"/>
      <c r="BC566" s="54"/>
      <c r="BD566" s="54"/>
      <c r="BE566" s="54"/>
      <c r="BF566" s="54"/>
      <c r="BG566" s="54"/>
      <c r="BH566" s="54"/>
      <c r="BI566" s="54"/>
      <c r="BJ566" s="54"/>
      <c r="BK566" s="54"/>
      <c r="BL566" s="54"/>
      <c r="BM566" s="54"/>
      <c r="BN566" s="54"/>
      <c r="BO566" s="54"/>
      <c r="BP566" s="54"/>
      <c r="BQ566" s="54"/>
      <c r="BR566" s="54"/>
      <c r="BS566" s="54"/>
      <c r="BT566" s="54"/>
      <c r="BU566" s="54"/>
      <c r="BV566" s="54"/>
      <c r="BW566" s="54"/>
      <c r="BX566" s="49"/>
      <c r="BY566" s="55"/>
      <c r="BZ566" s="8"/>
      <c r="CE566" s="12" t="str">
        <f t="shared" si="419"/>
        <v/>
      </c>
      <c r="CG566" s="77" t="str">
        <f t="shared" si="420"/>
        <v/>
      </c>
      <c r="CH566" s="80" t="str">
        <f t="shared" si="421"/>
        <v/>
      </c>
      <c r="CL566" s="12" t="str">
        <f t="shared" si="422"/>
        <v/>
      </c>
      <c r="CM566" s="12" t="str">
        <f t="shared" si="423"/>
        <v/>
      </c>
      <c r="CN566" s="12" t="str" cm="1">
        <f t="array" ref="CN566">IF(OR($CE566="", $CG$3=""), "", IF(IFERROR(INDEX($K566:$T566, $CK566, MATCH(CN$3, $K$3:$T$3, 0)), "")="", $CC$4, $CC$3))</f>
        <v/>
      </c>
      <c r="CO566" s="12" t="str" cm="1">
        <f t="array" ref="CO566">IF(OR($CE566="", $CG$3=""), "", IF(IFERROR(INDEX($AA566:$AJ566, $CK566, MATCH(CO$3, $AA$3:$AJ$3, 0)), "")="", $CC$4, $CC$3))</f>
        <v/>
      </c>
      <c r="CP566" s="12" t="str">
        <f>IF(OR($CE566="", $CG$3=""), "", IF(CP$3='Property List &amp; Features'!$BG$9, $CC$3, IF(CP$3=$I566, $CC$3, $CC$4)))</f>
        <v/>
      </c>
      <c r="CQ566" s="12" t="str">
        <f>IF(OR($CE566="", $CG$3=""), "", IF(CQ$3='Property List &amp; Features'!$BG$9, $CC$3, IF(CQ$3=$J566, $CC$3, $CC$4)))</f>
        <v/>
      </c>
      <c r="CR566" s="12" t="str">
        <f t="shared" si="424"/>
        <v/>
      </c>
      <c r="CS566" s="12" t="str">
        <f t="shared" si="425"/>
        <v/>
      </c>
      <c r="CT566" s="12" t="str">
        <f t="shared" si="426"/>
        <v/>
      </c>
      <c r="CU566" s="12" t="str">
        <f t="shared" si="427"/>
        <v/>
      </c>
      <c r="CV566" s="12" t="str">
        <f t="shared" si="428"/>
        <v/>
      </c>
      <c r="CW566" s="12" t="str">
        <f t="shared" si="450"/>
        <v/>
      </c>
      <c r="CX566" s="12" t="str">
        <f t="shared" si="451"/>
        <v/>
      </c>
      <c r="CY566" s="12" t="str">
        <f t="shared" si="452"/>
        <v/>
      </c>
      <c r="CZ566" s="12" t="str">
        <f t="shared" si="453"/>
        <v/>
      </c>
      <c r="DA566" s="12" t="str">
        <f t="shared" si="454"/>
        <v/>
      </c>
      <c r="DB566" s="12" t="str">
        <f t="shared" si="455"/>
        <v/>
      </c>
      <c r="DC566" s="12" t="str">
        <f t="shared" si="456"/>
        <v/>
      </c>
      <c r="DD566" s="12" t="str">
        <f t="shared" si="457"/>
        <v/>
      </c>
      <c r="DE566" s="12" t="str">
        <f t="shared" si="458"/>
        <v/>
      </c>
      <c r="DF566" s="12" t="str">
        <f t="shared" si="459"/>
        <v/>
      </c>
      <c r="DG566" s="12" t="str">
        <f t="shared" si="460"/>
        <v/>
      </c>
      <c r="DH566" s="12" t="str">
        <f t="shared" si="461"/>
        <v/>
      </c>
      <c r="DI566" s="12" t="str">
        <f t="shared" si="462"/>
        <v/>
      </c>
      <c r="DJ566" s="12" t="str">
        <f t="shared" si="463"/>
        <v/>
      </c>
      <c r="DK566" s="12" t="str">
        <f t="shared" si="464"/>
        <v/>
      </c>
      <c r="DL566" s="12" t="str">
        <f t="shared" si="465"/>
        <v/>
      </c>
      <c r="DM566" s="12" t="str">
        <f t="shared" si="466"/>
        <v/>
      </c>
      <c r="DN566" s="12" t="str">
        <f t="shared" si="467"/>
        <v/>
      </c>
      <c r="DO566" s="12" t="str">
        <f t="shared" si="468"/>
        <v/>
      </c>
      <c r="DP566" s="12" t="str">
        <f t="shared" si="469"/>
        <v/>
      </c>
      <c r="DQ566" s="12" t="str">
        <f t="shared" si="470"/>
        <v/>
      </c>
      <c r="DR566" s="12" t="str">
        <f t="shared" si="432"/>
        <v/>
      </c>
      <c r="DS566" s="12" t="str">
        <f t="shared" si="433"/>
        <v/>
      </c>
      <c r="DT566" s="12" t="str">
        <f t="shared" si="434"/>
        <v/>
      </c>
      <c r="DU566" s="12" t="str">
        <f t="shared" si="435"/>
        <v/>
      </c>
      <c r="DV566" s="12" t="str">
        <f t="shared" si="436"/>
        <v/>
      </c>
      <c r="DW566" s="12" t="str">
        <f t="shared" si="437"/>
        <v/>
      </c>
      <c r="DX566" s="12" t="str">
        <f t="shared" si="438"/>
        <v/>
      </c>
      <c r="DY566" s="12" t="str">
        <f t="shared" si="439"/>
        <v/>
      </c>
      <c r="DZ566" s="12" t="str">
        <f t="shared" si="440"/>
        <v/>
      </c>
      <c r="EA566" s="12" t="str">
        <f t="shared" si="441"/>
        <v/>
      </c>
      <c r="EB566" s="12" t="str">
        <f t="shared" si="442"/>
        <v/>
      </c>
      <c r="EC566" s="12" t="str">
        <f t="shared" si="443"/>
        <v/>
      </c>
      <c r="ED566" s="12" t="str">
        <f t="shared" si="444"/>
        <v/>
      </c>
      <c r="EE566" s="12" t="str">
        <f t="shared" si="445"/>
        <v/>
      </c>
      <c r="EF566" s="12" t="str">
        <f t="shared" si="446"/>
        <v/>
      </c>
      <c r="EG566" s="12" t="str">
        <f t="shared" si="447"/>
        <v/>
      </c>
      <c r="EH566" s="12" t="str">
        <f t="shared" si="448"/>
        <v/>
      </c>
      <c r="EI566" s="12" t="str">
        <f t="shared" si="449"/>
        <v/>
      </c>
      <c r="EK566" s="83" t="str">
        <f t="shared" si="429"/>
        <v/>
      </c>
      <c r="EM566" s="12" t="str">
        <f t="shared" si="430"/>
        <v/>
      </c>
      <c r="EO566" s="12" t="str">
        <f t="shared" si="431"/>
        <v/>
      </c>
      <c r="EQ566" s="12" t="str">
        <f>IF($EO566="", "", IF($EQ$8=$EQ$6, COUNTIF($EO$11:$EO$2510, "&gt;"&amp;$EO566)+1+COUNTIF($EO$11:$EO566, $EO566)-1, COUNTIF($EO$11:$EO$2510, "&lt;"&amp;$EO566)+1+COUNTIF($EO$11:$EO566, $EO566)-1))</f>
        <v/>
      </c>
    </row>
    <row r="567" spans="1:147" x14ac:dyDescent="0.55000000000000004">
      <c r="A567" s="8"/>
      <c r="B567" s="12" t="str">
        <f>IF($D567="", "", COUNTIF($D$11:$D567, $D567))</f>
        <v/>
      </c>
      <c r="C567" s="8"/>
      <c r="D567" s="45"/>
      <c r="E567" s="46"/>
      <c r="F567" s="47"/>
      <c r="G567" s="54"/>
      <c r="H567" s="54"/>
      <c r="I567" s="48"/>
      <c r="J567" s="49"/>
      <c r="K567" s="50"/>
      <c r="L567" s="50"/>
      <c r="M567" s="50"/>
      <c r="N567" s="50"/>
      <c r="O567" s="50"/>
      <c r="P567" s="50"/>
      <c r="Q567" s="50"/>
      <c r="R567" s="50"/>
      <c r="S567" s="50"/>
      <c r="T567" s="50"/>
      <c r="U567" s="51"/>
      <c r="V567" s="52"/>
      <c r="W567" s="53"/>
      <c r="X567" s="53"/>
      <c r="Y567" s="53"/>
      <c r="Z567" s="53"/>
      <c r="AA567" s="48"/>
      <c r="AB567" s="54"/>
      <c r="AC567" s="54"/>
      <c r="AD567" s="54"/>
      <c r="AE567" s="54"/>
      <c r="AF567" s="54"/>
      <c r="AG567" s="54"/>
      <c r="AH567" s="54"/>
      <c r="AI567" s="54"/>
      <c r="AJ567" s="49"/>
      <c r="AK567" s="48"/>
      <c r="AL567" s="54"/>
      <c r="AM567" s="54"/>
      <c r="AN567" s="54"/>
      <c r="AO567" s="54"/>
      <c r="AP567" s="54"/>
      <c r="AQ567" s="54"/>
      <c r="AR567" s="54"/>
      <c r="AS567" s="54"/>
      <c r="AT567" s="54"/>
      <c r="AU567" s="54"/>
      <c r="AV567" s="54"/>
      <c r="AW567" s="54"/>
      <c r="AX567" s="54"/>
      <c r="AY567" s="54"/>
      <c r="AZ567" s="54"/>
      <c r="BA567" s="54"/>
      <c r="BB567" s="54"/>
      <c r="BC567" s="54"/>
      <c r="BD567" s="54"/>
      <c r="BE567" s="54"/>
      <c r="BF567" s="54"/>
      <c r="BG567" s="54"/>
      <c r="BH567" s="54"/>
      <c r="BI567" s="54"/>
      <c r="BJ567" s="54"/>
      <c r="BK567" s="54"/>
      <c r="BL567" s="54"/>
      <c r="BM567" s="54"/>
      <c r="BN567" s="54"/>
      <c r="BO567" s="54"/>
      <c r="BP567" s="54"/>
      <c r="BQ567" s="54"/>
      <c r="BR567" s="54"/>
      <c r="BS567" s="54"/>
      <c r="BT567" s="54"/>
      <c r="BU567" s="54"/>
      <c r="BV567" s="54"/>
      <c r="BW567" s="54"/>
      <c r="BX567" s="49"/>
      <c r="BY567" s="55"/>
      <c r="BZ567" s="8"/>
      <c r="CE567" s="12" t="str">
        <f t="shared" si="419"/>
        <v/>
      </c>
      <c r="CG567" s="77" t="str">
        <f t="shared" si="420"/>
        <v/>
      </c>
      <c r="CH567" s="80" t="str">
        <f t="shared" si="421"/>
        <v/>
      </c>
      <c r="CL567" s="12" t="str">
        <f t="shared" si="422"/>
        <v/>
      </c>
      <c r="CM567" s="12" t="str">
        <f t="shared" si="423"/>
        <v/>
      </c>
      <c r="CN567" s="12" t="str" cm="1">
        <f t="array" ref="CN567">IF(OR($CE567="", $CG$3=""), "", IF(IFERROR(INDEX($K567:$T567, $CK567, MATCH(CN$3, $K$3:$T$3, 0)), "")="", $CC$4, $CC$3))</f>
        <v/>
      </c>
      <c r="CO567" s="12" t="str" cm="1">
        <f t="array" ref="CO567">IF(OR($CE567="", $CG$3=""), "", IF(IFERROR(INDEX($AA567:$AJ567, $CK567, MATCH(CO$3, $AA$3:$AJ$3, 0)), "")="", $CC$4, $CC$3))</f>
        <v/>
      </c>
      <c r="CP567" s="12" t="str">
        <f>IF(OR($CE567="", $CG$3=""), "", IF(CP$3='Property List &amp; Features'!$BG$9, $CC$3, IF(CP$3=$I567, $CC$3, $CC$4)))</f>
        <v/>
      </c>
      <c r="CQ567" s="12" t="str">
        <f>IF(OR($CE567="", $CG$3=""), "", IF(CQ$3='Property List &amp; Features'!$BG$9, $CC$3, IF(CQ$3=$J567, $CC$3, $CC$4)))</f>
        <v/>
      </c>
      <c r="CR567" s="12" t="str">
        <f t="shared" si="424"/>
        <v/>
      </c>
      <c r="CS567" s="12" t="str">
        <f t="shared" si="425"/>
        <v/>
      </c>
      <c r="CT567" s="12" t="str">
        <f t="shared" si="426"/>
        <v/>
      </c>
      <c r="CU567" s="12" t="str">
        <f t="shared" si="427"/>
        <v/>
      </c>
      <c r="CV567" s="12" t="str">
        <f t="shared" si="428"/>
        <v/>
      </c>
      <c r="CW567" s="12" t="str">
        <f t="shared" si="450"/>
        <v/>
      </c>
      <c r="CX567" s="12" t="str">
        <f t="shared" si="451"/>
        <v/>
      </c>
      <c r="CY567" s="12" t="str">
        <f t="shared" si="452"/>
        <v/>
      </c>
      <c r="CZ567" s="12" t="str">
        <f t="shared" si="453"/>
        <v/>
      </c>
      <c r="DA567" s="12" t="str">
        <f t="shared" si="454"/>
        <v/>
      </c>
      <c r="DB567" s="12" t="str">
        <f t="shared" si="455"/>
        <v/>
      </c>
      <c r="DC567" s="12" t="str">
        <f t="shared" si="456"/>
        <v/>
      </c>
      <c r="DD567" s="12" t="str">
        <f t="shared" si="457"/>
        <v/>
      </c>
      <c r="DE567" s="12" t="str">
        <f t="shared" si="458"/>
        <v/>
      </c>
      <c r="DF567" s="12" t="str">
        <f t="shared" si="459"/>
        <v/>
      </c>
      <c r="DG567" s="12" t="str">
        <f t="shared" si="460"/>
        <v/>
      </c>
      <c r="DH567" s="12" t="str">
        <f t="shared" si="461"/>
        <v/>
      </c>
      <c r="DI567" s="12" t="str">
        <f t="shared" si="462"/>
        <v/>
      </c>
      <c r="DJ567" s="12" t="str">
        <f t="shared" si="463"/>
        <v/>
      </c>
      <c r="DK567" s="12" t="str">
        <f t="shared" si="464"/>
        <v/>
      </c>
      <c r="DL567" s="12" t="str">
        <f t="shared" si="465"/>
        <v/>
      </c>
      <c r="DM567" s="12" t="str">
        <f t="shared" si="466"/>
        <v/>
      </c>
      <c r="DN567" s="12" t="str">
        <f t="shared" si="467"/>
        <v/>
      </c>
      <c r="DO567" s="12" t="str">
        <f t="shared" si="468"/>
        <v/>
      </c>
      <c r="DP567" s="12" t="str">
        <f t="shared" si="469"/>
        <v/>
      </c>
      <c r="DQ567" s="12" t="str">
        <f t="shared" si="470"/>
        <v/>
      </c>
      <c r="DR567" s="12" t="str">
        <f t="shared" si="432"/>
        <v/>
      </c>
      <c r="DS567" s="12" t="str">
        <f t="shared" si="433"/>
        <v/>
      </c>
      <c r="DT567" s="12" t="str">
        <f t="shared" si="434"/>
        <v/>
      </c>
      <c r="DU567" s="12" t="str">
        <f t="shared" si="435"/>
        <v/>
      </c>
      <c r="DV567" s="12" t="str">
        <f t="shared" si="436"/>
        <v/>
      </c>
      <c r="DW567" s="12" t="str">
        <f t="shared" si="437"/>
        <v/>
      </c>
      <c r="DX567" s="12" t="str">
        <f t="shared" si="438"/>
        <v/>
      </c>
      <c r="DY567" s="12" t="str">
        <f t="shared" si="439"/>
        <v/>
      </c>
      <c r="DZ567" s="12" t="str">
        <f t="shared" si="440"/>
        <v/>
      </c>
      <c r="EA567" s="12" t="str">
        <f t="shared" si="441"/>
        <v/>
      </c>
      <c r="EB567" s="12" t="str">
        <f t="shared" si="442"/>
        <v/>
      </c>
      <c r="EC567" s="12" t="str">
        <f t="shared" si="443"/>
        <v/>
      </c>
      <c r="ED567" s="12" t="str">
        <f t="shared" si="444"/>
        <v/>
      </c>
      <c r="EE567" s="12" t="str">
        <f t="shared" si="445"/>
        <v/>
      </c>
      <c r="EF567" s="12" t="str">
        <f t="shared" si="446"/>
        <v/>
      </c>
      <c r="EG567" s="12" t="str">
        <f t="shared" si="447"/>
        <v/>
      </c>
      <c r="EH567" s="12" t="str">
        <f t="shared" si="448"/>
        <v/>
      </c>
      <c r="EI567" s="12" t="str">
        <f t="shared" si="449"/>
        <v/>
      </c>
      <c r="EK567" s="83" t="str">
        <f t="shared" si="429"/>
        <v/>
      </c>
      <c r="EM567" s="12" t="str">
        <f t="shared" si="430"/>
        <v/>
      </c>
      <c r="EO567" s="12" t="str">
        <f t="shared" si="431"/>
        <v/>
      </c>
      <c r="EQ567" s="12" t="str">
        <f>IF($EO567="", "", IF($EQ$8=$EQ$6, COUNTIF($EO$11:$EO$2510, "&gt;"&amp;$EO567)+1+COUNTIF($EO$11:$EO567, $EO567)-1, COUNTIF($EO$11:$EO$2510, "&lt;"&amp;$EO567)+1+COUNTIF($EO$11:$EO567, $EO567)-1))</f>
        <v/>
      </c>
    </row>
    <row r="568" spans="1:147" x14ac:dyDescent="0.55000000000000004">
      <c r="A568" s="8"/>
      <c r="B568" s="12" t="str">
        <f>IF($D568="", "", COUNTIF($D$11:$D568, $D568))</f>
        <v/>
      </c>
      <c r="C568" s="8"/>
      <c r="D568" s="45"/>
      <c r="E568" s="46"/>
      <c r="F568" s="47"/>
      <c r="G568" s="54"/>
      <c r="H568" s="54"/>
      <c r="I568" s="48"/>
      <c r="J568" s="49"/>
      <c r="K568" s="50"/>
      <c r="L568" s="50"/>
      <c r="M568" s="50"/>
      <c r="N568" s="50"/>
      <c r="O568" s="50"/>
      <c r="P568" s="50"/>
      <c r="Q568" s="50"/>
      <c r="R568" s="50"/>
      <c r="S568" s="50"/>
      <c r="T568" s="50"/>
      <c r="U568" s="51"/>
      <c r="V568" s="52"/>
      <c r="W568" s="53"/>
      <c r="X568" s="53"/>
      <c r="Y568" s="53"/>
      <c r="Z568" s="53"/>
      <c r="AA568" s="48"/>
      <c r="AB568" s="54"/>
      <c r="AC568" s="54"/>
      <c r="AD568" s="54"/>
      <c r="AE568" s="54"/>
      <c r="AF568" s="54"/>
      <c r="AG568" s="54"/>
      <c r="AH568" s="54"/>
      <c r="AI568" s="54"/>
      <c r="AJ568" s="49"/>
      <c r="AK568" s="48"/>
      <c r="AL568" s="54"/>
      <c r="AM568" s="54"/>
      <c r="AN568" s="54"/>
      <c r="AO568" s="54"/>
      <c r="AP568" s="54"/>
      <c r="AQ568" s="54"/>
      <c r="AR568" s="54"/>
      <c r="AS568" s="54"/>
      <c r="AT568" s="54"/>
      <c r="AU568" s="54"/>
      <c r="AV568" s="54"/>
      <c r="AW568" s="54"/>
      <c r="AX568" s="54"/>
      <c r="AY568" s="54"/>
      <c r="AZ568" s="54"/>
      <c r="BA568" s="54"/>
      <c r="BB568" s="54"/>
      <c r="BC568" s="54"/>
      <c r="BD568" s="54"/>
      <c r="BE568" s="54"/>
      <c r="BF568" s="54"/>
      <c r="BG568" s="54"/>
      <c r="BH568" s="54"/>
      <c r="BI568" s="54"/>
      <c r="BJ568" s="54"/>
      <c r="BK568" s="54"/>
      <c r="BL568" s="54"/>
      <c r="BM568" s="54"/>
      <c r="BN568" s="54"/>
      <c r="BO568" s="54"/>
      <c r="BP568" s="54"/>
      <c r="BQ568" s="54"/>
      <c r="BR568" s="54"/>
      <c r="BS568" s="54"/>
      <c r="BT568" s="54"/>
      <c r="BU568" s="54"/>
      <c r="BV568" s="54"/>
      <c r="BW568" s="54"/>
      <c r="BX568" s="49"/>
      <c r="BY568" s="55"/>
      <c r="BZ568" s="8"/>
      <c r="CE568" s="12" t="str">
        <f t="shared" si="419"/>
        <v/>
      </c>
      <c r="CG568" s="77" t="str">
        <f t="shared" si="420"/>
        <v/>
      </c>
      <c r="CH568" s="80" t="str">
        <f t="shared" si="421"/>
        <v/>
      </c>
      <c r="CL568" s="12" t="str">
        <f t="shared" si="422"/>
        <v/>
      </c>
      <c r="CM568" s="12" t="str">
        <f t="shared" si="423"/>
        <v/>
      </c>
      <c r="CN568" s="12" t="str" cm="1">
        <f t="array" ref="CN568">IF(OR($CE568="", $CG$3=""), "", IF(IFERROR(INDEX($K568:$T568, $CK568, MATCH(CN$3, $K$3:$T$3, 0)), "")="", $CC$4, $CC$3))</f>
        <v/>
      </c>
      <c r="CO568" s="12" t="str" cm="1">
        <f t="array" ref="CO568">IF(OR($CE568="", $CG$3=""), "", IF(IFERROR(INDEX($AA568:$AJ568, $CK568, MATCH(CO$3, $AA$3:$AJ$3, 0)), "")="", $CC$4, $CC$3))</f>
        <v/>
      </c>
      <c r="CP568" s="12" t="str">
        <f>IF(OR($CE568="", $CG$3=""), "", IF(CP$3='Property List &amp; Features'!$BG$9, $CC$3, IF(CP$3=$I568, $CC$3, $CC$4)))</f>
        <v/>
      </c>
      <c r="CQ568" s="12" t="str">
        <f>IF(OR($CE568="", $CG$3=""), "", IF(CQ$3='Property List &amp; Features'!$BG$9, $CC$3, IF(CQ$3=$J568, $CC$3, $CC$4)))</f>
        <v/>
      </c>
      <c r="CR568" s="12" t="str">
        <f t="shared" si="424"/>
        <v/>
      </c>
      <c r="CS568" s="12" t="str">
        <f t="shared" si="425"/>
        <v/>
      </c>
      <c r="CT568" s="12" t="str">
        <f t="shared" si="426"/>
        <v/>
      </c>
      <c r="CU568" s="12" t="str">
        <f t="shared" si="427"/>
        <v/>
      </c>
      <c r="CV568" s="12" t="str">
        <f t="shared" si="428"/>
        <v/>
      </c>
      <c r="CW568" s="12" t="str">
        <f t="shared" si="450"/>
        <v/>
      </c>
      <c r="CX568" s="12" t="str">
        <f t="shared" si="451"/>
        <v/>
      </c>
      <c r="CY568" s="12" t="str">
        <f t="shared" si="452"/>
        <v/>
      </c>
      <c r="CZ568" s="12" t="str">
        <f t="shared" si="453"/>
        <v/>
      </c>
      <c r="DA568" s="12" t="str">
        <f t="shared" si="454"/>
        <v/>
      </c>
      <c r="DB568" s="12" t="str">
        <f t="shared" si="455"/>
        <v/>
      </c>
      <c r="DC568" s="12" t="str">
        <f t="shared" si="456"/>
        <v/>
      </c>
      <c r="DD568" s="12" t="str">
        <f t="shared" si="457"/>
        <v/>
      </c>
      <c r="DE568" s="12" t="str">
        <f t="shared" si="458"/>
        <v/>
      </c>
      <c r="DF568" s="12" t="str">
        <f t="shared" si="459"/>
        <v/>
      </c>
      <c r="DG568" s="12" t="str">
        <f t="shared" si="460"/>
        <v/>
      </c>
      <c r="DH568" s="12" t="str">
        <f t="shared" si="461"/>
        <v/>
      </c>
      <c r="DI568" s="12" t="str">
        <f t="shared" si="462"/>
        <v/>
      </c>
      <c r="DJ568" s="12" t="str">
        <f t="shared" si="463"/>
        <v/>
      </c>
      <c r="DK568" s="12" t="str">
        <f t="shared" si="464"/>
        <v/>
      </c>
      <c r="DL568" s="12" t="str">
        <f t="shared" si="465"/>
        <v/>
      </c>
      <c r="DM568" s="12" t="str">
        <f t="shared" si="466"/>
        <v/>
      </c>
      <c r="DN568" s="12" t="str">
        <f t="shared" si="467"/>
        <v/>
      </c>
      <c r="DO568" s="12" t="str">
        <f t="shared" si="468"/>
        <v/>
      </c>
      <c r="DP568" s="12" t="str">
        <f t="shared" si="469"/>
        <v/>
      </c>
      <c r="DQ568" s="12" t="str">
        <f t="shared" si="470"/>
        <v/>
      </c>
      <c r="DR568" s="12" t="str">
        <f t="shared" si="432"/>
        <v/>
      </c>
      <c r="DS568" s="12" t="str">
        <f t="shared" si="433"/>
        <v/>
      </c>
      <c r="DT568" s="12" t="str">
        <f t="shared" si="434"/>
        <v/>
      </c>
      <c r="DU568" s="12" t="str">
        <f t="shared" si="435"/>
        <v/>
      </c>
      <c r="DV568" s="12" t="str">
        <f t="shared" si="436"/>
        <v/>
      </c>
      <c r="DW568" s="12" t="str">
        <f t="shared" si="437"/>
        <v/>
      </c>
      <c r="DX568" s="12" t="str">
        <f t="shared" si="438"/>
        <v/>
      </c>
      <c r="DY568" s="12" t="str">
        <f t="shared" si="439"/>
        <v/>
      </c>
      <c r="DZ568" s="12" t="str">
        <f t="shared" si="440"/>
        <v/>
      </c>
      <c r="EA568" s="12" t="str">
        <f t="shared" si="441"/>
        <v/>
      </c>
      <c r="EB568" s="12" t="str">
        <f t="shared" si="442"/>
        <v/>
      </c>
      <c r="EC568" s="12" t="str">
        <f t="shared" si="443"/>
        <v/>
      </c>
      <c r="ED568" s="12" t="str">
        <f t="shared" si="444"/>
        <v/>
      </c>
      <c r="EE568" s="12" t="str">
        <f t="shared" si="445"/>
        <v/>
      </c>
      <c r="EF568" s="12" t="str">
        <f t="shared" si="446"/>
        <v/>
      </c>
      <c r="EG568" s="12" t="str">
        <f t="shared" si="447"/>
        <v/>
      </c>
      <c r="EH568" s="12" t="str">
        <f t="shared" si="448"/>
        <v/>
      </c>
      <c r="EI568" s="12" t="str">
        <f t="shared" si="449"/>
        <v/>
      </c>
      <c r="EK568" s="83" t="str">
        <f t="shared" si="429"/>
        <v/>
      </c>
      <c r="EM568" s="12" t="str">
        <f t="shared" si="430"/>
        <v/>
      </c>
      <c r="EO568" s="12" t="str">
        <f t="shared" si="431"/>
        <v/>
      </c>
      <c r="EQ568" s="12" t="str">
        <f>IF($EO568="", "", IF($EQ$8=$EQ$6, COUNTIF($EO$11:$EO$2510, "&gt;"&amp;$EO568)+1+COUNTIF($EO$11:$EO568, $EO568)-1, COUNTIF($EO$11:$EO$2510, "&lt;"&amp;$EO568)+1+COUNTIF($EO$11:$EO568, $EO568)-1))</f>
        <v/>
      </c>
    </row>
    <row r="569" spans="1:147" x14ac:dyDescent="0.55000000000000004">
      <c r="A569" s="8"/>
      <c r="B569" s="12" t="str">
        <f>IF($D569="", "", COUNTIF($D$11:$D569, $D569))</f>
        <v/>
      </c>
      <c r="C569" s="8"/>
      <c r="D569" s="45"/>
      <c r="E569" s="46"/>
      <c r="F569" s="47"/>
      <c r="G569" s="54"/>
      <c r="H569" s="54"/>
      <c r="I569" s="48"/>
      <c r="J569" s="49"/>
      <c r="K569" s="50"/>
      <c r="L569" s="50"/>
      <c r="M569" s="50"/>
      <c r="N569" s="50"/>
      <c r="O569" s="50"/>
      <c r="P569" s="50"/>
      <c r="Q569" s="50"/>
      <c r="R569" s="50"/>
      <c r="S569" s="50"/>
      <c r="T569" s="50"/>
      <c r="U569" s="51"/>
      <c r="V569" s="52"/>
      <c r="W569" s="53"/>
      <c r="X569" s="53"/>
      <c r="Y569" s="53"/>
      <c r="Z569" s="53"/>
      <c r="AA569" s="48"/>
      <c r="AB569" s="54"/>
      <c r="AC569" s="54"/>
      <c r="AD569" s="54"/>
      <c r="AE569" s="54"/>
      <c r="AF569" s="54"/>
      <c r="AG569" s="54"/>
      <c r="AH569" s="54"/>
      <c r="AI569" s="54"/>
      <c r="AJ569" s="49"/>
      <c r="AK569" s="48"/>
      <c r="AL569" s="54"/>
      <c r="AM569" s="54"/>
      <c r="AN569" s="54"/>
      <c r="AO569" s="54"/>
      <c r="AP569" s="54"/>
      <c r="AQ569" s="54"/>
      <c r="AR569" s="54"/>
      <c r="AS569" s="54"/>
      <c r="AT569" s="54"/>
      <c r="AU569" s="54"/>
      <c r="AV569" s="54"/>
      <c r="AW569" s="54"/>
      <c r="AX569" s="54"/>
      <c r="AY569" s="54"/>
      <c r="AZ569" s="54"/>
      <c r="BA569" s="54"/>
      <c r="BB569" s="54"/>
      <c r="BC569" s="54"/>
      <c r="BD569" s="54"/>
      <c r="BE569" s="54"/>
      <c r="BF569" s="54"/>
      <c r="BG569" s="54"/>
      <c r="BH569" s="54"/>
      <c r="BI569" s="54"/>
      <c r="BJ569" s="54"/>
      <c r="BK569" s="54"/>
      <c r="BL569" s="54"/>
      <c r="BM569" s="54"/>
      <c r="BN569" s="54"/>
      <c r="BO569" s="54"/>
      <c r="BP569" s="54"/>
      <c r="BQ569" s="54"/>
      <c r="BR569" s="54"/>
      <c r="BS569" s="54"/>
      <c r="BT569" s="54"/>
      <c r="BU569" s="54"/>
      <c r="BV569" s="54"/>
      <c r="BW569" s="54"/>
      <c r="BX569" s="49"/>
      <c r="BY569" s="55"/>
      <c r="BZ569" s="8"/>
      <c r="CE569" s="12" t="str">
        <f t="shared" si="419"/>
        <v/>
      </c>
      <c r="CG569" s="77" t="str">
        <f t="shared" si="420"/>
        <v/>
      </c>
      <c r="CH569" s="80" t="str">
        <f t="shared" si="421"/>
        <v/>
      </c>
      <c r="CL569" s="12" t="str">
        <f t="shared" si="422"/>
        <v/>
      </c>
      <c r="CM569" s="12" t="str">
        <f t="shared" si="423"/>
        <v/>
      </c>
      <c r="CN569" s="12" t="str" cm="1">
        <f t="array" ref="CN569">IF(OR($CE569="", $CG$3=""), "", IF(IFERROR(INDEX($K569:$T569, $CK569, MATCH(CN$3, $K$3:$T$3, 0)), "")="", $CC$4, $CC$3))</f>
        <v/>
      </c>
      <c r="CO569" s="12" t="str" cm="1">
        <f t="array" ref="CO569">IF(OR($CE569="", $CG$3=""), "", IF(IFERROR(INDEX($AA569:$AJ569, $CK569, MATCH(CO$3, $AA$3:$AJ$3, 0)), "")="", $CC$4, $CC$3))</f>
        <v/>
      </c>
      <c r="CP569" s="12" t="str">
        <f>IF(OR($CE569="", $CG$3=""), "", IF(CP$3='Property List &amp; Features'!$BG$9, $CC$3, IF(CP$3=$I569, $CC$3, $CC$4)))</f>
        <v/>
      </c>
      <c r="CQ569" s="12" t="str">
        <f>IF(OR($CE569="", $CG$3=""), "", IF(CQ$3='Property List &amp; Features'!$BG$9, $CC$3, IF(CQ$3=$J569, $CC$3, $CC$4)))</f>
        <v/>
      </c>
      <c r="CR569" s="12" t="str">
        <f t="shared" si="424"/>
        <v/>
      </c>
      <c r="CS569" s="12" t="str">
        <f t="shared" si="425"/>
        <v/>
      </c>
      <c r="CT569" s="12" t="str">
        <f t="shared" si="426"/>
        <v/>
      </c>
      <c r="CU569" s="12" t="str">
        <f t="shared" si="427"/>
        <v/>
      </c>
      <c r="CV569" s="12" t="str">
        <f t="shared" si="428"/>
        <v/>
      </c>
      <c r="CW569" s="12" t="str">
        <f t="shared" si="450"/>
        <v/>
      </c>
      <c r="CX569" s="12" t="str">
        <f t="shared" si="451"/>
        <v/>
      </c>
      <c r="CY569" s="12" t="str">
        <f t="shared" si="452"/>
        <v/>
      </c>
      <c r="CZ569" s="12" t="str">
        <f t="shared" si="453"/>
        <v/>
      </c>
      <c r="DA569" s="12" t="str">
        <f t="shared" si="454"/>
        <v/>
      </c>
      <c r="DB569" s="12" t="str">
        <f t="shared" si="455"/>
        <v/>
      </c>
      <c r="DC569" s="12" t="str">
        <f t="shared" si="456"/>
        <v/>
      </c>
      <c r="DD569" s="12" t="str">
        <f t="shared" si="457"/>
        <v/>
      </c>
      <c r="DE569" s="12" t="str">
        <f t="shared" si="458"/>
        <v/>
      </c>
      <c r="DF569" s="12" t="str">
        <f t="shared" si="459"/>
        <v/>
      </c>
      <c r="DG569" s="12" t="str">
        <f t="shared" si="460"/>
        <v/>
      </c>
      <c r="DH569" s="12" t="str">
        <f t="shared" si="461"/>
        <v/>
      </c>
      <c r="DI569" s="12" t="str">
        <f t="shared" si="462"/>
        <v/>
      </c>
      <c r="DJ569" s="12" t="str">
        <f t="shared" si="463"/>
        <v/>
      </c>
      <c r="DK569" s="12" t="str">
        <f t="shared" si="464"/>
        <v/>
      </c>
      <c r="DL569" s="12" t="str">
        <f t="shared" si="465"/>
        <v/>
      </c>
      <c r="DM569" s="12" t="str">
        <f t="shared" si="466"/>
        <v/>
      </c>
      <c r="DN569" s="12" t="str">
        <f t="shared" si="467"/>
        <v/>
      </c>
      <c r="DO569" s="12" t="str">
        <f t="shared" si="468"/>
        <v/>
      </c>
      <c r="DP569" s="12" t="str">
        <f t="shared" si="469"/>
        <v/>
      </c>
      <c r="DQ569" s="12" t="str">
        <f t="shared" si="470"/>
        <v/>
      </c>
      <c r="DR569" s="12" t="str">
        <f t="shared" si="432"/>
        <v/>
      </c>
      <c r="DS569" s="12" t="str">
        <f t="shared" si="433"/>
        <v/>
      </c>
      <c r="DT569" s="12" t="str">
        <f t="shared" si="434"/>
        <v/>
      </c>
      <c r="DU569" s="12" t="str">
        <f t="shared" si="435"/>
        <v/>
      </c>
      <c r="DV569" s="12" t="str">
        <f t="shared" si="436"/>
        <v/>
      </c>
      <c r="DW569" s="12" t="str">
        <f t="shared" si="437"/>
        <v/>
      </c>
      <c r="DX569" s="12" t="str">
        <f t="shared" si="438"/>
        <v/>
      </c>
      <c r="DY569" s="12" t="str">
        <f t="shared" si="439"/>
        <v/>
      </c>
      <c r="DZ569" s="12" t="str">
        <f t="shared" si="440"/>
        <v/>
      </c>
      <c r="EA569" s="12" t="str">
        <f t="shared" si="441"/>
        <v/>
      </c>
      <c r="EB569" s="12" t="str">
        <f t="shared" si="442"/>
        <v/>
      </c>
      <c r="EC569" s="12" t="str">
        <f t="shared" si="443"/>
        <v/>
      </c>
      <c r="ED569" s="12" t="str">
        <f t="shared" si="444"/>
        <v/>
      </c>
      <c r="EE569" s="12" t="str">
        <f t="shared" si="445"/>
        <v/>
      </c>
      <c r="EF569" s="12" t="str">
        <f t="shared" si="446"/>
        <v/>
      </c>
      <c r="EG569" s="12" t="str">
        <f t="shared" si="447"/>
        <v/>
      </c>
      <c r="EH569" s="12" t="str">
        <f t="shared" si="448"/>
        <v/>
      </c>
      <c r="EI569" s="12" t="str">
        <f t="shared" si="449"/>
        <v/>
      </c>
      <c r="EK569" s="83" t="str">
        <f t="shared" si="429"/>
        <v/>
      </c>
      <c r="EM569" s="12" t="str">
        <f t="shared" si="430"/>
        <v/>
      </c>
      <c r="EO569" s="12" t="str">
        <f t="shared" si="431"/>
        <v/>
      </c>
      <c r="EQ569" s="12" t="str">
        <f>IF($EO569="", "", IF($EQ$8=$EQ$6, COUNTIF($EO$11:$EO$2510, "&gt;"&amp;$EO569)+1+COUNTIF($EO$11:$EO569, $EO569)-1, COUNTIF($EO$11:$EO$2510, "&lt;"&amp;$EO569)+1+COUNTIF($EO$11:$EO569, $EO569)-1))</f>
        <v/>
      </c>
    </row>
    <row r="570" spans="1:147" x14ac:dyDescent="0.55000000000000004">
      <c r="A570" s="8"/>
      <c r="B570" s="12" t="str">
        <f>IF($D570="", "", COUNTIF($D$11:$D570, $D570))</f>
        <v/>
      </c>
      <c r="C570" s="8"/>
      <c r="D570" s="45"/>
      <c r="E570" s="46"/>
      <c r="F570" s="47"/>
      <c r="G570" s="54"/>
      <c r="H570" s="54"/>
      <c r="I570" s="48"/>
      <c r="J570" s="49"/>
      <c r="K570" s="50"/>
      <c r="L570" s="50"/>
      <c r="M570" s="50"/>
      <c r="N570" s="50"/>
      <c r="O570" s="50"/>
      <c r="P570" s="50"/>
      <c r="Q570" s="50"/>
      <c r="R570" s="50"/>
      <c r="S570" s="50"/>
      <c r="T570" s="50"/>
      <c r="U570" s="51"/>
      <c r="V570" s="52"/>
      <c r="W570" s="53"/>
      <c r="X570" s="53"/>
      <c r="Y570" s="53"/>
      <c r="Z570" s="53"/>
      <c r="AA570" s="48"/>
      <c r="AB570" s="54"/>
      <c r="AC570" s="54"/>
      <c r="AD570" s="54"/>
      <c r="AE570" s="54"/>
      <c r="AF570" s="54"/>
      <c r="AG570" s="54"/>
      <c r="AH570" s="54"/>
      <c r="AI570" s="54"/>
      <c r="AJ570" s="49"/>
      <c r="AK570" s="48"/>
      <c r="AL570" s="54"/>
      <c r="AM570" s="54"/>
      <c r="AN570" s="54"/>
      <c r="AO570" s="54"/>
      <c r="AP570" s="54"/>
      <c r="AQ570" s="54"/>
      <c r="AR570" s="54"/>
      <c r="AS570" s="54"/>
      <c r="AT570" s="54"/>
      <c r="AU570" s="54"/>
      <c r="AV570" s="54"/>
      <c r="AW570" s="54"/>
      <c r="AX570" s="54"/>
      <c r="AY570" s="54"/>
      <c r="AZ570" s="54"/>
      <c r="BA570" s="54"/>
      <c r="BB570" s="54"/>
      <c r="BC570" s="54"/>
      <c r="BD570" s="54"/>
      <c r="BE570" s="54"/>
      <c r="BF570" s="54"/>
      <c r="BG570" s="54"/>
      <c r="BH570" s="54"/>
      <c r="BI570" s="54"/>
      <c r="BJ570" s="54"/>
      <c r="BK570" s="54"/>
      <c r="BL570" s="54"/>
      <c r="BM570" s="54"/>
      <c r="BN570" s="54"/>
      <c r="BO570" s="54"/>
      <c r="BP570" s="54"/>
      <c r="BQ570" s="54"/>
      <c r="BR570" s="54"/>
      <c r="BS570" s="54"/>
      <c r="BT570" s="54"/>
      <c r="BU570" s="54"/>
      <c r="BV570" s="54"/>
      <c r="BW570" s="54"/>
      <c r="BX570" s="49"/>
      <c r="BY570" s="55"/>
      <c r="BZ570" s="8"/>
      <c r="CE570" s="12" t="str">
        <f t="shared" si="419"/>
        <v/>
      </c>
      <c r="CG570" s="77" t="str">
        <f t="shared" si="420"/>
        <v/>
      </c>
      <c r="CH570" s="80" t="str">
        <f t="shared" si="421"/>
        <v/>
      </c>
      <c r="CL570" s="12" t="str">
        <f t="shared" si="422"/>
        <v/>
      </c>
      <c r="CM570" s="12" t="str">
        <f t="shared" si="423"/>
        <v/>
      </c>
      <c r="CN570" s="12" t="str" cm="1">
        <f t="array" ref="CN570">IF(OR($CE570="", $CG$3=""), "", IF(IFERROR(INDEX($K570:$T570, $CK570, MATCH(CN$3, $K$3:$T$3, 0)), "")="", $CC$4, $CC$3))</f>
        <v/>
      </c>
      <c r="CO570" s="12" t="str" cm="1">
        <f t="array" ref="CO570">IF(OR($CE570="", $CG$3=""), "", IF(IFERROR(INDEX($AA570:$AJ570, $CK570, MATCH(CO$3, $AA$3:$AJ$3, 0)), "")="", $CC$4, $CC$3))</f>
        <v/>
      </c>
      <c r="CP570" s="12" t="str">
        <f>IF(OR($CE570="", $CG$3=""), "", IF(CP$3='Property List &amp; Features'!$BG$9, $CC$3, IF(CP$3=$I570, $CC$3, $CC$4)))</f>
        <v/>
      </c>
      <c r="CQ570" s="12" t="str">
        <f>IF(OR($CE570="", $CG$3=""), "", IF(CQ$3='Property List &amp; Features'!$BG$9, $CC$3, IF(CQ$3=$J570, $CC$3, $CC$4)))</f>
        <v/>
      </c>
      <c r="CR570" s="12" t="str">
        <f t="shared" si="424"/>
        <v/>
      </c>
      <c r="CS570" s="12" t="str">
        <f t="shared" si="425"/>
        <v/>
      </c>
      <c r="CT570" s="12" t="str">
        <f t="shared" si="426"/>
        <v/>
      </c>
      <c r="CU570" s="12" t="str">
        <f t="shared" si="427"/>
        <v/>
      </c>
      <c r="CV570" s="12" t="str">
        <f t="shared" si="428"/>
        <v/>
      </c>
      <c r="CW570" s="12" t="str">
        <f t="shared" si="450"/>
        <v/>
      </c>
      <c r="CX570" s="12" t="str">
        <f t="shared" si="451"/>
        <v/>
      </c>
      <c r="CY570" s="12" t="str">
        <f t="shared" si="452"/>
        <v/>
      </c>
      <c r="CZ570" s="12" t="str">
        <f t="shared" si="453"/>
        <v/>
      </c>
      <c r="DA570" s="12" t="str">
        <f t="shared" si="454"/>
        <v/>
      </c>
      <c r="DB570" s="12" t="str">
        <f t="shared" si="455"/>
        <v/>
      </c>
      <c r="DC570" s="12" t="str">
        <f t="shared" si="456"/>
        <v/>
      </c>
      <c r="DD570" s="12" t="str">
        <f t="shared" si="457"/>
        <v/>
      </c>
      <c r="DE570" s="12" t="str">
        <f t="shared" si="458"/>
        <v/>
      </c>
      <c r="DF570" s="12" t="str">
        <f t="shared" si="459"/>
        <v/>
      </c>
      <c r="DG570" s="12" t="str">
        <f t="shared" si="460"/>
        <v/>
      </c>
      <c r="DH570" s="12" t="str">
        <f t="shared" si="461"/>
        <v/>
      </c>
      <c r="DI570" s="12" t="str">
        <f t="shared" si="462"/>
        <v/>
      </c>
      <c r="DJ570" s="12" t="str">
        <f t="shared" si="463"/>
        <v/>
      </c>
      <c r="DK570" s="12" t="str">
        <f t="shared" si="464"/>
        <v/>
      </c>
      <c r="DL570" s="12" t="str">
        <f t="shared" si="465"/>
        <v/>
      </c>
      <c r="DM570" s="12" t="str">
        <f t="shared" si="466"/>
        <v/>
      </c>
      <c r="DN570" s="12" t="str">
        <f t="shared" si="467"/>
        <v/>
      </c>
      <c r="DO570" s="12" t="str">
        <f t="shared" si="468"/>
        <v/>
      </c>
      <c r="DP570" s="12" t="str">
        <f t="shared" si="469"/>
        <v/>
      </c>
      <c r="DQ570" s="12" t="str">
        <f t="shared" si="470"/>
        <v/>
      </c>
      <c r="DR570" s="12" t="str">
        <f t="shared" si="432"/>
        <v/>
      </c>
      <c r="DS570" s="12" t="str">
        <f t="shared" si="433"/>
        <v/>
      </c>
      <c r="DT570" s="12" t="str">
        <f t="shared" si="434"/>
        <v/>
      </c>
      <c r="DU570" s="12" t="str">
        <f t="shared" si="435"/>
        <v/>
      </c>
      <c r="DV570" s="12" t="str">
        <f t="shared" si="436"/>
        <v/>
      </c>
      <c r="DW570" s="12" t="str">
        <f t="shared" si="437"/>
        <v/>
      </c>
      <c r="DX570" s="12" t="str">
        <f t="shared" si="438"/>
        <v/>
      </c>
      <c r="DY570" s="12" t="str">
        <f t="shared" si="439"/>
        <v/>
      </c>
      <c r="DZ570" s="12" t="str">
        <f t="shared" si="440"/>
        <v/>
      </c>
      <c r="EA570" s="12" t="str">
        <f t="shared" si="441"/>
        <v/>
      </c>
      <c r="EB570" s="12" t="str">
        <f t="shared" si="442"/>
        <v/>
      </c>
      <c r="EC570" s="12" t="str">
        <f t="shared" si="443"/>
        <v/>
      </c>
      <c r="ED570" s="12" t="str">
        <f t="shared" si="444"/>
        <v/>
      </c>
      <c r="EE570" s="12" t="str">
        <f t="shared" si="445"/>
        <v/>
      </c>
      <c r="EF570" s="12" t="str">
        <f t="shared" si="446"/>
        <v/>
      </c>
      <c r="EG570" s="12" t="str">
        <f t="shared" si="447"/>
        <v/>
      </c>
      <c r="EH570" s="12" t="str">
        <f t="shared" si="448"/>
        <v/>
      </c>
      <c r="EI570" s="12" t="str">
        <f t="shared" si="449"/>
        <v/>
      </c>
      <c r="EK570" s="83" t="str">
        <f t="shared" si="429"/>
        <v/>
      </c>
      <c r="EM570" s="12" t="str">
        <f t="shared" si="430"/>
        <v/>
      </c>
      <c r="EO570" s="12" t="str">
        <f t="shared" si="431"/>
        <v/>
      </c>
      <c r="EQ570" s="12" t="str">
        <f>IF($EO570="", "", IF($EQ$8=$EQ$6, COUNTIF($EO$11:$EO$2510, "&gt;"&amp;$EO570)+1+COUNTIF($EO$11:$EO570, $EO570)-1, COUNTIF($EO$11:$EO$2510, "&lt;"&amp;$EO570)+1+COUNTIF($EO$11:$EO570, $EO570)-1))</f>
        <v/>
      </c>
    </row>
    <row r="571" spans="1:147" x14ac:dyDescent="0.55000000000000004">
      <c r="A571" s="8"/>
      <c r="B571" s="12" t="str">
        <f>IF($D571="", "", COUNTIF($D$11:$D571, $D571))</f>
        <v/>
      </c>
      <c r="C571" s="8"/>
      <c r="D571" s="45"/>
      <c r="E571" s="46"/>
      <c r="F571" s="47"/>
      <c r="G571" s="54"/>
      <c r="H571" s="54"/>
      <c r="I571" s="48"/>
      <c r="J571" s="49"/>
      <c r="K571" s="50"/>
      <c r="L571" s="50"/>
      <c r="M571" s="50"/>
      <c r="N571" s="50"/>
      <c r="O571" s="50"/>
      <c r="P571" s="50"/>
      <c r="Q571" s="50"/>
      <c r="R571" s="50"/>
      <c r="S571" s="50"/>
      <c r="T571" s="50"/>
      <c r="U571" s="51"/>
      <c r="V571" s="52"/>
      <c r="W571" s="53"/>
      <c r="X571" s="53"/>
      <c r="Y571" s="53"/>
      <c r="Z571" s="53"/>
      <c r="AA571" s="48"/>
      <c r="AB571" s="54"/>
      <c r="AC571" s="54"/>
      <c r="AD571" s="54"/>
      <c r="AE571" s="54"/>
      <c r="AF571" s="54"/>
      <c r="AG571" s="54"/>
      <c r="AH571" s="54"/>
      <c r="AI571" s="54"/>
      <c r="AJ571" s="49"/>
      <c r="AK571" s="48"/>
      <c r="AL571" s="54"/>
      <c r="AM571" s="54"/>
      <c r="AN571" s="54"/>
      <c r="AO571" s="54"/>
      <c r="AP571" s="54"/>
      <c r="AQ571" s="54"/>
      <c r="AR571" s="54"/>
      <c r="AS571" s="54"/>
      <c r="AT571" s="54"/>
      <c r="AU571" s="54"/>
      <c r="AV571" s="54"/>
      <c r="AW571" s="54"/>
      <c r="AX571" s="54"/>
      <c r="AY571" s="54"/>
      <c r="AZ571" s="54"/>
      <c r="BA571" s="54"/>
      <c r="BB571" s="54"/>
      <c r="BC571" s="54"/>
      <c r="BD571" s="54"/>
      <c r="BE571" s="54"/>
      <c r="BF571" s="54"/>
      <c r="BG571" s="54"/>
      <c r="BH571" s="54"/>
      <c r="BI571" s="54"/>
      <c r="BJ571" s="54"/>
      <c r="BK571" s="54"/>
      <c r="BL571" s="54"/>
      <c r="BM571" s="54"/>
      <c r="BN571" s="54"/>
      <c r="BO571" s="54"/>
      <c r="BP571" s="54"/>
      <c r="BQ571" s="54"/>
      <c r="BR571" s="54"/>
      <c r="BS571" s="54"/>
      <c r="BT571" s="54"/>
      <c r="BU571" s="54"/>
      <c r="BV571" s="54"/>
      <c r="BW571" s="54"/>
      <c r="BX571" s="49"/>
      <c r="BY571" s="55"/>
      <c r="BZ571" s="8"/>
      <c r="CE571" s="12" t="str">
        <f t="shared" si="419"/>
        <v/>
      </c>
      <c r="CG571" s="77" t="str">
        <f t="shared" si="420"/>
        <v/>
      </c>
      <c r="CH571" s="80" t="str">
        <f t="shared" si="421"/>
        <v/>
      </c>
      <c r="CL571" s="12" t="str">
        <f t="shared" si="422"/>
        <v/>
      </c>
      <c r="CM571" s="12" t="str">
        <f t="shared" si="423"/>
        <v/>
      </c>
      <c r="CN571" s="12" t="str" cm="1">
        <f t="array" ref="CN571">IF(OR($CE571="", $CG$3=""), "", IF(IFERROR(INDEX($K571:$T571, $CK571, MATCH(CN$3, $K$3:$T$3, 0)), "")="", $CC$4, $CC$3))</f>
        <v/>
      </c>
      <c r="CO571" s="12" t="str" cm="1">
        <f t="array" ref="CO571">IF(OR($CE571="", $CG$3=""), "", IF(IFERROR(INDEX($AA571:$AJ571, $CK571, MATCH(CO$3, $AA$3:$AJ$3, 0)), "")="", $CC$4, $CC$3))</f>
        <v/>
      </c>
      <c r="CP571" s="12" t="str">
        <f>IF(OR($CE571="", $CG$3=""), "", IF(CP$3='Property List &amp; Features'!$BG$9, $CC$3, IF(CP$3=$I571, $CC$3, $CC$4)))</f>
        <v/>
      </c>
      <c r="CQ571" s="12" t="str">
        <f>IF(OR($CE571="", $CG$3=""), "", IF(CQ$3='Property List &amp; Features'!$BG$9, $CC$3, IF(CQ$3=$J571, $CC$3, $CC$4)))</f>
        <v/>
      </c>
      <c r="CR571" s="12" t="str">
        <f t="shared" si="424"/>
        <v/>
      </c>
      <c r="CS571" s="12" t="str">
        <f t="shared" si="425"/>
        <v/>
      </c>
      <c r="CT571" s="12" t="str">
        <f t="shared" si="426"/>
        <v/>
      </c>
      <c r="CU571" s="12" t="str">
        <f t="shared" si="427"/>
        <v/>
      </c>
      <c r="CV571" s="12" t="str">
        <f t="shared" si="428"/>
        <v/>
      </c>
      <c r="CW571" s="12" t="str">
        <f t="shared" si="450"/>
        <v/>
      </c>
      <c r="CX571" s="12" t="str">
        <f t="shared" si="451"/>
        <v/>
      </c>
      <c r="CY571" s="12" t="str">
        <f t="shared" si="452"/>
        <v/>
      </c>
      <c r="CZ571" s="12" t="str">
        <f t="shared" si="453"/>
        <v/>
      </c>
      <c r="DA571" s="12" t="str">
        <f t="shared" si="454"/>
        <v/>
      </c>
      <c r="DB571" s="12" t="str">
        <f t="shared" si="455"/>
        <v/>
      </c>
      <c r="DC571" s="12" t="str">
        <f t="shared" si="456"/>
        <v/>
      </c>
      <c r="DD571" s="12" t="str">
        <f t="shared" si="457"/>
        <v/>
      </c>
      <c r="DE571" s="12" t="str">
        <f t="shared" si="458"/>
        <v/>
      </c>
      <c r="DF571" s="12" t="str">
        <f t="shared" si="459"/>
        <v/>
      </c>
      <c r="DG571" s="12" t="str">
        <f t="shared" si="460"/>
        <v/>
      </c>
      <c r="DH571" s="12" t="str">
        <f t="shared" si="461"/>
        <v/>
      </c>
      <c r="DI571" s="12" t="str">
        <f t="shared" si="462"/>
        <v/>
      </c>
      <c r="DJ571" s="12" t="str">
        <f t="shared" si="463"/>
        <v/>
      </c>
      <c r="DK571" s="12" t="str">
        <f t="shared" si="464"/>
        <v/>
      </c>
      <c r="DL571" s="12" t="str">
        <f t="shared" si="465"/>
        <v/>
      </c>
      <c r="DM571" s="12" t="str">
        <f t="shared" si="466"/>
        <v/>
      </c>
      <c r="DN571" s="12" t="str">
        <f t="shared" si="467"/>
        <v/>
      </c>
      <c r="DO571" s="12" t="str">
        <f t="shared" si="468"/>
        <v/>
      </c>
      <c r="DP571" s="12" t="str">
        <f t="shared" si="469"/>
        <v/>
      </c>
      <c r="DQ571" s="12" t="str">
        <f t="shared" si="470"/>
        <v/>
      </c>
      <c r="DR571" s="12" t="str">
        <f t="shared" si="432"/>
        <v/>
      </c>
      <c r="DS571" s="12" t="str">
        <f t="shared" si="433"/>
        <v/>
      </c>
      <c r="DT571" s="12" t="str">
        <f t="shared" si="434"/>
        <v/>
      </c>
      <c r="DU571" s="12" t="str">
        <f t="shared" si="435"/>
        <v/>
      </c>
      <c r="DV571" s="12" t="str">
        <f t="shared" si="436"/>
        <v/>
      </c>
      <c r="DW571" s="12" t="str">
        <f t="shared" si="437"/>
        <v/>
      </c>
      <c r="DX571" s="12" t="str">
        <f t="shared" si="438"/>
        <v/>
      </c>
      <c r="DY571" s="12" t="str">
        <f t="shared" si="439"/>
        <v/>
      </c>
      <c r="DZ571" s="12" t="str">
        <f t="shared" si="440"/>
        <v/>
      </c>
      <c r="EA571" s="12" t="str">
        <f t="shared" si="441"/>
        <v/>
      </c>
      <c r="EB571" s="12" t="str">
        <f t="shared" si="442"/>
        <v/>
      </c>
      <c r="EC571" s="12" t="str">
        <f t="shared" si="443"/>
        <v/>
      </c>
      <c r="ED571" s="12" t="str">
        <f t="shared" si="444"/>
        <v/>
      </c>
      <c r="EE571" s="12" t="str">
        <f t="shared" si="445"/>
        <v/>
      </c>
      <c r="EF571" s="12" t="str">
        <f t="shared" si="446"/>
        <v/>
      </c>
      <c r="EG571" s="12" t="str">
        <f t="shared" si="447"/>
        <v/>
      </c>
      <c r="EH571" s="12" t="str">
        <f t="shared" si="448"/>
        <v/>
      </c>
      <c r="EI571" s="12" t="str">
        <f t="shared" si="449"/>
        <v/>
      </c>
      <c r="EK571" s="83" t="str">
        <f t="shared" si="429"/>
        <v/>
      </c>
      <c r="EM571" s="12" t="str">
        <f t="shared" si="430"/>
        <v/>
      </c>
      <c r="EO571" s="12" t="str">
        <f t="shared" si="431"/>
        <v/>
      </c>
      <c r="EQ571" s="12" t="str">
        <f>IF($EO571="", "", IF($EQ$8=$EQ$6, COUNTIF($EO$11:$EO$2510, "&gt;"&amp;$EO571)+1+COUNTIF($EO$11:$EO571, $EO571)-1, COUNTIF($EO$11:$EO$2510, "&lt;"&amp;$EO571)+1+COUNTIF($EO$11:$EO571, $EO571)-1))</f>
        <v/>
      </c>
    </row>
    <row r="572" spans="1:147" x14ac:dyDescent="0.55000000000000004">
      <c r="A572" s="8"/>
      <c r="B572" s="12" t="str">
        <f>IF($D572="", "", COUNTIF($D$11:$D572, $D572))</f>
        <v/>
      </c>
      <c r="C572" s="8"/>
      <c r="D572" s="45"/>
      <c r="E572" s="46"/>
      <c r="F572" s="47"/>
      <c r="G572" s="54"/>
      <c r="H572" s="54"/>
      <c r="I572" s="48"/>
      <c r="J572" s="49"/>
      <c r="K572" s="50"/>
      <c r="L572" s="50"/>
      <c r="M572" s="50"/>
      <c r="N572" s="50"/>
      <c r="O572" s="50"/>
      <c r="P572" s="50"/>
      <c r="Q572" s="50"/>
      <c r="R572" s="50"/>
      <c r="S572" s="50"/>
      <c r="T572" s="50"/>
      <c r="U572" s="51"/>
      <c r="V572" s="52"/>
      <c r="W572" s="53"/>
      <c r="X572" s="53"/>
      <c r="Y572" s="53"/>
      <c r="Z572" s="53"/>
      <c r="AA572" s="48"/>
      <c r="AB572" s="54"/>
      <c r="AC572" s="54"/>
      <c r="AD572" s="54"/>
      <c r="AE572" s="54"/>
      <c r="AF572" s="54"/>
      <c r="AG572" s="54"/>
      <c r="AH572" s="54"/>
      <c r="AI572" s="54"/>
      <c r="AJ572" s="49"/>
      <c r="AK572" s="48"/>
      <c r="AL572" s="54"/>
      <c r="AM572" s="54"/>
      <c r="AN572" s="54"/>
      <c r="AO572" s="54"/>
      <c r="AP572" s="54"/>
      <c r="AQ572" s="54"/>
      <c r="AR572" s="54"/>
      <c r="AS572" s="54"/>
      <c r="AT572" s="54"/>
      <c r="AU572" s="54"/>
      <c r="AV572" s="54"/>
      <c r="AW572" s="54"/>
      <c r="AX572" s="54"/>
      <c r="AY572" s="54"/>
      <c r="AZ572" s="54"/>
      <c r="BA572" s="54"/>
      <c r="BB572" s="54"/>
      <c r="BC572" s="54"/>
      <c r="BD572" s="54"/>
      <c r="BE572" s="54"/>
      <c r="BF572" s="54"/>
      <c r="BG572" s="54"/>
      <c r="BH572" s="54"/>
      <c r="BI572" s="54"/>
      <c r="BJ572" s="54"/>
      <c r="BK572" s="54"/>
      <c r="BL572" s="54"/>
      <c r="BM572" s="54"/>
      <c r="BN572" s="54"/>
      <c r="BO572" s="54"/>
      <c r="BP572" s="54"/>
      <c r="BQ572" s="54"/>
      <c r="BR572" s="54"/>
      <c r="BS572" s="54"/>
      <c r="BT572" s="54"/>
      <c r="BU572" s="54"/>
      <c r="BV572" s="54"/>
      <c r="BW572" s="54"/>
      <c r="BX572" s="49"/>
      <c r="BY572" s="55"/>
      <c r="BZ572" s="8"/>
      <c r="CE572" s="12" t="str">
        <f t="shared" si="419"/>
        <v/>
      </c>
      <c r="CG572" s="77" t="str">
        <f t="shared" si="420"/>
        <v/>
      </c>
      <c r="CH572" s="80" t="str">
        <f t="shared" si="421"/>
        <v/>
      </c>
      <c r="CL572" s="12" t="str">
        <f t="shared" si="422"/>
        <v/>
      </c>
      <c r="CM572" s="12" t="str">
        <f t="shared" si="423"/>
        <v/>
      </c>
      <c r="CN572" s="12" t="str" cm="1">
        <f t="array" ref="CN572">IF(OR($CE572="", $CG$3=""), "", IF(IFERROR(INDEX($K572:$T572, $CK572, MATCH(CN$3, $K$3:$T$3, 0)), "")="", $CC$4, $CC$3))</f>
        <v/>
      </c>
      <c r="CO572" s="12" t="str" cm="1">
        <f t="array" ref="CO572">IF(OR($CE572="", $CG$3=""), "", IF(IFERROR(INDEX($AA572:$AJ572, $CK572, MATCH(CO$3, $AA$3:$AJ$3, 0)), "")="", $CC$4, $CC$3))</f>
        <v/>
      </c>
      <c r="CP572" s="12" t="str">
        <f>IF(OR($CE572="", $CG$3=""), "", IF(CP$3='Property List &amp; Features'!$BG$9, $CC$3, IF(CP$3=$I572, $CC$3, $CC$4)))</f>
        <v/>
      </c>
      <c r="CQ572" s="12" t="str">
        <f>IF(OR($CE572="", $CG$3=""), "", IF(CQ$3='Property List &amp; Features'!$BG$9, $CC$3, IF(CQ$3=$J572, $CC$3, $CC$4)))</f>
        <v/>
      </c>
      <c r="CR572" s="12" t="str">
        <f t="shared" si="424"/>
        <v/>
      </c>
      <c r="CS572" s="12" t="str">
        <f t="shared" si="425"/>
        <v/>
      </c>
      <c r="CT572" s="12" t="str">
        <f t="shared" si="426"/>
        <v/>
      </c>
      <c r="CU572" s="12" t="str">
        <f t="shared" si="427"/>
        <v/>
      </c>
      <c r="CV572" s="12" t="str">
        <f t="shared" si="428"/>
        <v/>
      </c>
      <c r="CW572" s="12" t="str">
        <f t="shared" si="450"/>
        <v/>
      </c>
      <c r="CX572" s="12" t="str">
        <f t="shared" si="451"/>
        <v/>
      </c>
      <c r="CY572" s="12" t="str">
        <f t="shared" si="452"/>
        <v/>
      </c>
      <c r="CZ572" s="12" t="str">
        <f t="shared" si="453"/>
        <v/>
      </c>
      <c r="DA572" s="12" t="str">
        <f t="shared" si="454"/>
        <v/>
      </c>
      <c r="DB572" s="12" t="str">
        <f t="shared" si="455"/>
        <v/>
      </c>
      <c r="DC572" s="12" t="str">
        <f t="shared" si="456"/>
        <v/>
      </c>
      <c r="DD572" s="12" t="str">
        <f t="shared" si="457"/>
        <v/>
      </c>
      <c r="DE572" s="12" t="str">
        <f t="shared" si="458"/>
        <v/>
      </c>
      <c r="DF572" s="12" t="str">
        <f t="shared" si="459"/>
        <v/>
      </c>
      <c r="DG572" s="12" t="str">
        <f t="shared" si="460"/>
        <v/>
      </c>
      <c r="DH572" s="12" t="str">
        <f t="shared" si="461"/>
        <v/>
      </c>
      <c r="DI572" s="12" t="str">
        <f t="shared" si="462"/>
        <v/>
      </c>
      <c r="DJ572" s="12" t="str">
        <f t="shared" si="463"/>
        <v/>
      </c>
      <c r="DK572" s="12" t="str">
        <f t="shared" si="464"/>
        <v/>
      </c>
      <c r="DL572" s="12" t="str">
        <f t="shared" si="465"/>
        <v/>
      </c>
      <c r="DM572" s="12" t="str">
        <f t="shared" si="466"/>
        <v/>
      </c>
      <c r="DN572" s="12" t="str">
        <f t="shared" si="467"/>
        <v/>
      </c>
      <c r="DO572" s="12" t="str">
        <f t="shared" si="468"/>
        <v/>
      </c>
      <c r="DP572" s="12" t="str">
        <f t="shared" si="469"/>
        <v/>
      </c>
      <c r="DQ572" s="12" t="str">
        <f t="shared" si="470"/>
        <v/>
      </c>
      <c r="DR572" s="12" t="str">
        <f t="shared" si="432"/>
        <v/>
      </c>
      <c r="DS572" s="12" t="str">
        <f t="shared" si="433"/>
        <v/>
      </c>
      <c r="DT572" s="12" t="str">
        <f t="shared" si="434"/>
        <v/>
      </c>
      <c r="DU572" s="12" t="str">
        <f t="shared" si="435"/>
        <v/>
      </c>
      <c r="DV572" s="12" t="str">
        <f t="shared" si="436"/>
        <v/>
      </c>
      <c r="DW572" s="12" t="str">
        <f t="shared" si="437"/>
        <v/>
      </c>
      <c r="DX572" s="12" t="str">
        <f t="shared" si="438"/>
        <v/>
      </c>
      <c r="DY572" s="12" t="str">
        <f t="shared" si="439"/>
        <v/>
      </c>
      <c r="DZ572" s="12" t="str">
        <f t="shared" si="440"/>
        <v/>
      </c>
      <c r="EA572" s="12" t="str">
        <f t="shared" si="441"/>
        <v/>
      </c>
      <c r="EB572" s="12" t="str">
        <f t="shared" si="442"/>
        <v/>
      </c>
      <c r="EC572" s="12" t="str">
        <f t="shared" si="443"/>
        <v/>
      </c>
      <c r="ED572" s="12" t="str">
        <f t="shared" si="444"/>
        <v/>
      </c>
      <c r="EE572" s="12" t="str">
        <f t="shared" si="445"/>
        <v/>
      </c>
      <c r="EF572" s="12" t="str">
        <f t="shared" si="446"/>
        <v/>
      </c>
      <c r="EG572" s="12" t="str">
        <f t="shared" si="447"/>
        <v/>
      </c>
      <c r="EH572" s="12" t="str">
        <f t="shared" si="448"/>
        <v/>
      </c>
      <c r="EI572" s="12" t="str">
        <f t="shared" si="449"/>
        <v/>
      </c>
      <c r="EK572" s="83" t="str">
        <f t="shared" si="429"/>
        <v/>
      </c>
      <c r="EM572" s="12" t="str">
        <f t="shared" si="430"/>
        <v/>
      </c>
      <c r="EO572" s="12" t="str">
        <f t="shared" si="431"/>
        <v/>
      </c>
      <c r="EQ572" s="12" t="str">
        <f>IF($EO572="", "", IF($EQ$8=$EQ$6, COUNTIF($EO$11:$EO$2510, "&gt;"&amp;$EO572)+1+COUNTIF($EO$11:$EO572, $EO572)-1, COUNTIF($EO$11:$EO$2510, "&lt;"&amp;$EO572)+1+COUNTIF($EO$11:$EO572, $EO572)-1))</f>
        <v/>
      </c>
    </row>
    <row r="573" spans="1:147" x14ac:dyDescent="0.55000000000000004">
      <c r="A573" s="8"/>
      <c r="B573" s="12" t="str">
        <f>IF($D573="", "", COUNTIF($D$11:$D573, $D573))</f>
        <v/>
      </c>
      <c r="C573" s="8"/>
      <c r="D573" s="45"/>
      <c r="E573" s="46"/>
      <c r="F573" s="47"/>
      <c r="G573" s="54"/>
      <c r="H573" s="54"/>
      <c r="I573" s="48"/>
      <c r="J573" s="49"/>
      <c r="K573" s="50"/>
      <c r="L573" s="50"/>
      <c r="M573" s="50"/>
      <c r="N573" s="50"/>
      <c r="O573" s="50"/>
      <c r="P573" s="50"/>
      <c r="Q573" s="50"/>
      <c r="R573" s="50"/>
      <c r="S573" s="50"/>
      <c r="T573" s="50"/>
      <c r="U573" s="51"/>
      <c r="V573" s="52"/>
      <c r="W573" s="53"/>
      <c r="X573" s="53"/>
      <c r="Y573" s="53"/>
      <c r="Z573" s="53"/>
      <c r="AA573" s="48"/>
      <c r="AB573" s="54"/>
      <c r="AC573" s="54"/>
      <c r="AD573" s="54"/>
      <c r="AE573" s="54"/>
      <c r="AF573" s="54"/>
      <c r="AG573" s="54"/>
      <c r="AH573" s="54"/>
      <c r="AI573" s="54"/>
      <c r="AJ573" s="49"/>
      <c r="AK573" s="48"/>
      <c r="AL573" s="54"/>
      <c r="AM573" s="54"/>
      <c r="AN573" s="54"/>
      <c r="AO573" s="54"/>
      <c r="AP573" s="54"/>
      <c r="AQ573" s="54"/>
      <c r="AR573" s="54"/>
      <c r="AS573" s="54"/>
      <c r="AT573" s="54"/>
      <c r="AU573" s="54"/>
      <c r="AV573" s="54"/>
      <c r="AW573" s="54"/>
      <c r="AX573" s="54"/>
      <c r="AY573" s="54"/>
      <c r="AZ573" s="54"/>
      <c r="BA573" s="54"/>
      <c r="BB573" s="54"/>
      <c r="BC573" s="54"/>
      <c r="BD573" s="54"/>
      <c r="BE573" s="54"/>
      <c r="BF573" s="54"/>
      <c r="BG573" s="54"/>
      <c r="BH573" s="54"/>
      <c r="BI573" s="54"/>
      <c r="BJ573" s="54"/>
      <c r="BK573" s="54"/>
      <c r="BL573" s="54"/>
      <c r="BM573" s="54"/>
      <c r="BN573" s="54"/>
      <c r="BO573" s="54"/>
      <c r="BP573" s="54"/>
      <c r="BQ573" s="54"/>
      <c r="BR573" s="54"/>
      <c r="BS573" s="54"/>
      <c r="BT573" s="54"/>
      <c r="BU573" s="54"/>
      <c r="BV573" s="54"/>
      <c r="BW573" s="54"/>
      <c r="BX573" s="49"/>
      <c r="BY573" s="55"/>
      <c r="BZ573" s="8"/>
      <c r="CE573" s="12" t="str">
        <f t="shared" si="419"/>
        <v/>
      </c>
      <c r="CG573" s="77" t="str">
        <f t="shared" si="420"/>
        <v/>
      </c>
      <c r="CH573" s="80" t="str">
        <f t="shared" si="421"/>
        <v/>
      </c>
      <c r="CL573" s="12" t="str">
        <f t="shared" si="422"/>
        <v/>
      </c>
      <c r="CM573" s="12" t="str">
        <f t="shared" si="423"/>
        <v/>
      </c>
      <c r="CN573" s="12" t="str" cm="1">
        <f t="array" ref="CN573">IF(OR($CE573="", $CG$3=""), "", IF(IFERROR(INDEX($K573:$T573, $CK573, MATCH(CN$3, $K$3:$T$3, 0)), "")="", $CC$4, $CC$3))</f>
        <v/>
      </c>
      <c r="CO573" s="12" t="str" cm="1">
        <f t="array" ref="CO573">IF(OR($CE573="", $CG$3=""), "", IF(IFERROR(INDEX($AA573:$AJ573, $CK573, MATCH(CO$3, $AA$3:$AJ$3, 0)), "")="", $CC$4, $CC$3))</f>
        <v/>
      </c>
      <c r="CP573" s="12" t="str">
        <f>IF(OR($CE573="", $CG$3=""), "", IF(CP$3='Property List &amp; Features'!$BG$9, $CC$3, IF(CP$3=$I573, $CC$3, $CC$4)))</f>
        <v/>
      </c>
      <c r="CQ573" s="12" t="str">
        <f>IF(OR($CE573="", $CG$3=""), "", IF(CQ$3='Property List &amp; Features'!$BG$9, $CC$3, IF(CQ$3=$J573, $CC$3, $CC$4)))</f>
        <v/>
      </c>
      <c r="CR573" s="12" t="str">
        <f t="shared" si="424"/>
        <v/>
      </c>
      <c r="CS573" s="12" t="str">
        <f t="shared" si="425"/>
        <v/>
      </c>
      <c r="CT573" s="12" t="str">
        <f t="shared" si="426"/>
        <v/>
      </c>
      <c r="CU573" s="12" t="str">
        <f t="shared" si="427"/>
        <v/>
      </c>
      <c r="CV573" s="12" t="str">
        <f t="shared" si="428"/>
        <v/>
      </c>
      <c r="CW573" s="12" t="str">
        <f t="shared" si="450"/>
        <v/>
      </c>
      <c r="CX573" s="12" t="str">
        <f t="shared" si="451"/>
        <v/>
      </c>
      <c r="CY573" s="12" t="str">
        <f t="shared" si="452"/>
        <v/>
      </c>
      <c r="CZ573" s="12" t="str">
        <f t="shared" si="453"/>
        <v/>
      </c>
      <c r="DA573" s="12" t="str">
        <f t="shared" si="454"/>
        <v/>
      </c>
      <c r="DB573" s="12" t="str">
        <f t="shared" si="455"/>
        <v/>
      </c>
      <c r="DC573" s="12" t="str">
        <f t="shared" si="456"/>
        <v/>
      </c>
      <c r="DD573" s="12" t="str">
        <f t="shared" si="457"/>
        <v/>
      </c>
      <c r="DE573" s="12" t="str">
        <f t="shared" si="458"/>
        <v/>
      </c>
      <c r="DF573" s="12" t="str">
        <f t="shared" si="459"/>
        <v/>
      </c>
      <c r="DG573" s="12" t="str">
        <f t="shared" si="460"/>
        <v/>
      </c>
      <c r="DH573" s="12" t="str">
        <f t="shared" si="461"/>
        <v/>
      </c>
      <c r="DI573" s="12" t="str">
        <f t="shared" si="462"/>
        <v/>
      </c>
      <c r="DJ573" s="12" t="str">
        <f t="shared" si="463"/>
        <v/>
      </c>
      <c r="DK573" s="12" t="str">
        <f t="shared" si="464"/>
        <v/>
      </c>
      <c r="DL573" s="12" t="str">
        <f t="shared" si="465"/>
        <v/>
      </c>
      <c r="DM573" s="12" t="str">
        <f t="shared" si="466"/>
        <v/>
      </c>
      <c r="DN573" s="12" t="str">
        <f t="shared" si="467"/>
        <v/>
      </c>
      <c r="DO573" s="12" t="str">
        <f t="shared" si="468"/>
        <v/>
      </c>
      <c r="DP573" s="12" t="str">
        <f t="shared" si="469"/>
        <v/>
      </c>
      <c r="DQ573" s="12" t="str">
        <f t="shared" si="470"/>
        <v/>
      </c>
      <c r="DR573" s="12" t="str">
        <f t="shared" si="432"/>
        <v/>
      </c>
      <c r="DS573" s="12" t="str">
        <f t="shared" si="433"/>
        <v/>
      </c>
      <c r="DT573" s="12" t="str">
        <f t="shared" si="434"/>
        <v/>
      </c>
      <c r="DU573" s="12" t="str">
        <f t="shared" si="435"/>
        <v/>
      </c>
      <c r="DV573" s="12" t="str">
        <f t="shared" si="436"/>
        <v/>
      </c>
      <c r="DW573" s="12" t="str">
        <f t="shared" si="437"/>
        <v/>
      </c>
      <c r="DX573" s="12" t="str">
        <f t="shared" si="438"/>
        <v/>
      </c>
      <c r="DY573" s="12" t="str">
        <f t="shared" si="439"/>
        <v/>
      </c>
      <c r="DZ573" s="12" t="str">
        <f t="shared" si="440"/>
        <v/>
      </c>
      <c r="EA573" s="12" t="str">
        <f t="shared" si="441"/>
        <v/>
      </c>
      <c r="EB573" s="12" t="str">
        <f t="shared" si="442"/>
        <v/>
      </c>
      <c r="EC573" s="12" t="str">
        <f t="shared" si="443"/>
        <v/>
      </c>
      <c r="ED573" s="12" t="str">
        <f t="shared" si="444"/>
        <v/>
      </c>
      <c r="EE573" s="12" t="str">
        <f t="shared" si="445"/>
        <v/>
      </c>
      <c r="EF573" s="12" t="str">
        <f t="shared" si="446"/>
        <v/>
      </c>
      <c r="EG573" s="12" t="str">
        <f t="shared" si="447"/>
        <v/>
      </c>
      <c r="EH573" s="12" t="str">
        <f t="shared" si="448"/>
        <v/>
      </c>
      <c r="EI573" s="12" t="str">
        <f t="shared" si="449"/>
        <v/>
      </c>
      <c r="EK573" s="83" t="str">
        <f t="shared" si="429"/>
        <v/>
      </c>
      <c r="EM573" s="12" t="str">
        <f t="shared" si="430"/>
        <v/>
      </c>
      <c r="EO573" s="12" t="str">
        <f t="shared" si="431"/>
        <v/>
      </c>
      <c r="EQ573" s="12" t="str">
        <f>IF($EO573="", "", IF($EQ$8=$EQ$6, COUNTIF($EO$11:$EO$2510, "&gt;"&amp;$EO573)+1+COUNTIF($EO$11:$EO573, $EO573)-1, COUNTIF($EO$11:$EO$2510, "&lt;"&amp;$EO573)+1+COUNTIF($EO$11:$EO573, $EO573)-1))</f>
        <v/>
      </c>
    </row>
    <row r="574" spans="1:147" x14ac:dyDescent="0.55000000000000004">
      <c r="A574" s="8"/>
      <c r="B574" s="12" t="str">
        <f>IF($D574="", "", COUNTIF($D$11:$D574, $D574))</f>
        <v/>
      </c>
      <c r="C574" s="8"/>
      <c r="D574" s="45"/>
      <c r="E574" s="46"/>
      <c r="F574" s="47"/>
      <c r="G574" s="54"/>
      <c r="H574" s="54"/>
      <c r="I574" s="48"/>
      <c r="J574" s="49"/>
      <c r="K574" s="50"/>
      <c r="L574" s="50"/>
      <c r="M574" s="50"/>
      <c r="N574" s="50"/>
      <c r="O574" s="50"/>
      <c r="P574" s="50"/>
      <c r="Q574" s="50"/>
      <c r="R574" s="50"/>
      <c r="S574" s="50"/>
      <c r="T574" s="50"/>
      <c r="U574" s="51"/>
      <c r="V574" s="52"/>
      <c r="W574" s="53"/>
      <c r="X574" s="53"/>
      <c r="Y574" s="53"/>
      <c r="Z574" s="53"/>
      <c r="AA574" s="48"/>
      <c r="AB574" s="54"/>
      <c r="AC574" s="54"/>
      <c r="AD574" s="54"/>
      <c r="AE574" s="54"/>
      <c r="AF574" s="54"/>
      <c r="AG574" s="54"/>
      <c r="AH574" s="54"/>
      <c r="AI574" s="54"/>
      <c r="AJ574" s="49"/>
      <c r="AK574" s="48"/>
      <c r="AL574" s="54"/>
      <c r="AM574" s="54"/>
      <c r="AN574" s="54"/>
      <c r="AO574" s="54"/>
      <c r="AP574" s="54"/>
      <c r="AQ574" s="54"/>
      <c r="AR574" s="54"/>
      <c r="AS574" s="54"/>
      <c r="AT574" s="54"/>
      <c r="AU574" s="54"/>
      <c r="AV574" s="54"/>
      <c r="AW574" s="54"/>
      <c r="AX574" s="54"/>
      <c r="AY574" s="54"/>
      <c r="AZ574" s="54"/>
      <c r="BA574" s="54"/>
      <c r="BB574" s="54"/>
      <c r="BC574" s="54"/>
      <c r="BD574" s="54"/>
      <c r="BE574" s="54"/>
      <c r="BF574" s="54"/>
      <c r="BG574" s="54"/>
      <c r="BH574" s="54"/>
      <c r="BI574" s="54"/>
      <c r="BJ574" s="54"/>
      <c r="BK574" s="54"/>
      <c r="BL574" s="54"/>
      <c r="BM574" s="54"/>
      <c r="BN574" s="54"/>
      <c r="BO574" s="54"/>
      <c r="BP574" s="54"/>
      <c r="BQ574" s="54"/>
      <c r="BR574" s="54"/>
      <c r="BS574" s="54"/>
      <c r="BT574" s="54"/>
      <c r="BU574" s="54"/>
      <c r="BV574" s="54"/>
      <c r="BW574" s="54"/>
      <c r="BX574" s="49"/>
      <c r="BY574" s="55"/>
      <c r="BZ574" s="8"/>
      <c r="CE574" s="12" t="str">
        <f t="shared" si="419"/>
        <v/>
      </c>
      <c r="CG574" s="77" t="str">
        <f t="shared" si="420"/>
        <v/>
      </c>
      <c r="CH574" s="80" t="str">
        <f t="shared" si="421"/>
        <v/>
      </c>
      <c r="CL574" s="12" t="str">
        <f t="shared" si="422"/>
        <v/>
      </c>
      <c r="CM574" s="12" t="str">
        <f t="shared" si="423"/>
        <v/>
      </c>
      <c r="CN574" s="12" t="str" cm="1">
        <f t="array" ref="CN574">IF(OR($CE574="", $CG$3=""), "", IF(IFERROR(INDEX($K574:$T574, $CK574, MATCH(CN$3, $K$3:$T$3, 0)), "")="", $CC$4, $CC$3))</f>
        <v/>
      </c>
      <c r="CO574" s="12" t="str" cm="1">
        <f t="array" ref="CO574">IF(OR($CE574="", $CG$3=""), "", IF(IFERROR(INDEX($AA574:$AJ574, $CK574, MATCH(CO$3, $AA$3:$AJ$3, 0)), "")="", $CC$4, $CC$3))</f>
        <v/>
      </c>
      <c r="CP574" s="12" t="str">
        <f>IF(OR($CE574="", $CG$3=""), "", IF(CP$3='Property List &amp; Features'!$BG$9, $CC$3, IF(CP$3=$I574, $CC$3, $CC$4)))</f>
        <v/>
      </c>
      <c r="CQ574" s="12" t="str">
        <f>IF(OR($CE574="", $CG$3=""), "", IF(CQ$3='Property List &amp; Features'!$BG$9, $CC$3, IF(CQ$3=$J574, $CC$3, $CC$4)))</f>
        <v/>
      </c>
      <c r="CR574" s="12" t="str">
        <f t="shared" si="424"/>
        <v/>
      </c>
      <c r="CS574" s="12" t="str">
        <f t="shared" si="425"/>
        <v/>
      </c>
      <c r="CT574" s="12" t="str">
        <f t="shared" si="426"/>
        <v/>
      </c>
      <c r="CU574" s="12" t="str">
        <f t="shared" si="427"/>
        <v/>
      </c>
      <c r="CV574" s="12" t="str">
        <f t="shared" si="428"/>
        <v/>
      </c>
      <c r="CW574" s="12" t="str">
        <f t="shared" si="450"/>
        <v/>
      </c>
      <c r="CX574" s="12" t="str">
        <f t="shared" si="451"/>
        <v/>
      </c>
      <c r="CY574" s="12" t="str">
        <f t="shared" si="452"/>
        <v/>
      </c>
      <c r="CZ574" s="12" t="str">
        <f t="shared" si="453"/>
        <v/>
      </c>
      <c r="DA574" s="12" t="str">
        <f t="shared" si="454"/>
        <v/>
      </c>
      <c r="DB574" s="12" t="str">
        <f t="shared" si="455"/>
        <v/>
      </c>
      <c r="DC574" s="12" t="str">
        <f t="shared" si="456"/>
        <v/>
      </c>
      <c r="DD574" s="12" t="str">
        <f t="shared" si="457"/>
        <v/>
      </c>
      <c r="DE574" s="12" t="str">
        <f t="shared" si="458"/>
        <v/>
      </c>
      <c r="DF574" s="12" t="str">
        <f t="shared" si="459"/>
        <v/>
      </c>
      <c r="DG574" s="12" t="str">
        <f t="shared" si="460"/>
        <v/>
      </c>
      <c r="DH574" s="12" t="str">
        <f t="shared" si="461"/>
        <v/>
      </c>
      <c r="DI574" s="12" t="str">
        <f t="shared" si="462"/>
        <v/>
      </c>
      <c r="DJ574" s="12" t="str">
        <f t="shared" si="463"/>
        <v/>
      </c>
      <c r="DK574" s="12" t="str">
        <f t="shared" si="464"/>
        <v/>
      </c>
      <c r="DL574" s="12" t="str">
        <f t="shared" si="465"/>
        <v/>
      </c>
      <c r="DM574" s="12" t="str">
        <f t="shared" si="466"/>
        <v/>
      </c>
      <c r="DN574" s="12" t="str">
        <f t="shared" si="467"/>
        <v/>
      </c>
      <c r="DO574" s="12" t="str">
        <f t="shared" si="468"/>
        <v/>
      </c>
      <c r="DP574" s="12" t="str">
        <f t="shared" si="469"/>
        <v/>
      </c>
      <c r="DQ574" s="12" t="str">
        <f t="shared" si="470"/>
        <v/>
      </c>
      <c r="DR574" s="12" t="str">
        <f t="shared" si="432"/>
        <v/>
      </c>
      <c r="DS574" s="12" t="str">
        <f t="shared" si="433"/>
        <v/>
      </c>
      <c r="DT574" s="12" t="str">
        <f t="shared" si="434"/>
        <v/>
      </c>
      <c r="DU574" s="12" t="str">
        <f t="shared" si="435"/>
        <v/>
      </c>
      <c r="DV574" s="12" t="str">
        <f t="shared" si="436"/>
        <v/>
      </c>
      <c r="DW574" s="12" t="str">
        <f t="shared" si="437"/>
        <v/>
      </c>
      <c r="DX574" s="12" t="str">
        <f t="shared" si="438"/>
        <v/>
      </c>
      <c r="DY574" s="12" t="str">
        <f t="shared" si="439"/>
        <v/>
      </c>
      <c r="DZ574" s="12" t="str">
        <f t="shared" si="440"/>
        <v/>
      </c>
      <c r="EA574" s="12" t="str">
        <f t="shared" si="441"/>
        <v/>
      </c>
      <c r="EB574" s="12" t="str">
        <f t="shared" si="442"/>
        <v/>
      </c>
      <c r="EC574" s="12" t="str">
        <f t="shared" si="443"/>
        <v/>
      </c>
      <c r="ED574" s="12" t="str">
        <f t="shared" si="444"/>
        <v/>
      </c>
      <c r="EE574" s="12" t="str">
        <f t="shared" si="445"/>
        <v/>
      </c>
      <c r="EF574" s="12" t="str">
        <f t="shared" si="446"/>
        <v/>
      </c>
      <c r="EG574" s="12" t="str">
        <f t="shared" si="447"/>
        <v/>
      </c>
      <c r="EH574" s="12" t="str">
        <f t="shared" si="448"/>
        <v/>
      </c>
      <c r="EI574" s="12" t="str">
        <f t="shared" si="449"/>
        <v/>
      </c>
      <c r="EK574" s="83" t="str">
        <f t="shared" si="429"/>
        <v/>
      </c>
      <c r="EM574" s="12" t="str">
        <f t="shared" si="430"/>
        <v/>
      </c>
      <c r="EO574" s="12" t="str">
        <f t="shared" si="431"/>
        <v/>
      </c>
      <c r="EQ574" s="12" t="str">
        <f>IF($EO574="", "", IF($EQ$8=$EQ$6, COUNTIF($EO$11:$EO$2510, "&gt;"&amp;$EO574)+1+COUNTIF($EO$11:$EO574, $EO574)-1, COUNTIF($EO$11:$EO$2510, "&lt;"&amp;$EO574)+1+COUNTIF($EO$11:$EO574, $EO574)-1))</f>
        <v/>
      </c>
    </row>
    <row r="575" spans="1:147" x14ac:dyDescent="0.55000000000000004">
      <c r="A575" s="8"/>
      <c r="B575" s="12" t="str">
        <f>IF($D575="", "", COUNTIF($D$11:$D575, $D575))</f>
        <v/>
      </c>
      <c r="C575" s="8"/>
      <c r="D575" s="45"/>
      <c r="E575" s="46"/>
      <c r="F575" s="47"/>
      <c r="G575" s="54"/>
      <c r="H575" s="54"/>
      <c r="I575" s="48"/>
      <c r="J575" s="49"/>
      <c r="K575" s="50"/>
      <c r="L575" s="50"/>
      <c r="M575" s="50"/>
      <c r="N575" s="50"/>
      <c r="O575" s="50"/>
      <c r="P575" s="50"/>
      <c r="Q575" s="50"/>
      <c r="R575" s="50"/>
      <c r="S575" s="50"/>
      <c r="T575" s="50"/>
      <c r="U575" s="51"/>
      <c r="V575" s="52"/>
      <c r="W575" s="53"/>
      <c r="X575" s="53"/>
      <c r="Y575" s="53"/>
      <c r="Z575" s="53"/>
      <c r="AA575" s="48"/>
      <c r="AB575" s="54"/>
      <c r="AC575" s="54"/>
      <c r="AD575" s="54"/>
      <c r="AE575" s="54"/>
      <c r="AF575" s="54"/>
      <c r="AG575" s="54"/>
      <c r="AH575" s="54"/>
      <c r="AI575" s="54"/>
      <c r="AJ575" s="49"/>
      <c r="AK575" s="48"/>
      <c r="AL575" s="54"/>
      <c r="AM575" s="54"/>
      <c r="AN575" s="54"/>
      <c r="AO575" s="54"/>
      <c r="AP575" s="54"/>
      <c r="AQ575" s="54"/>
      <c r="AR575" s="54"/>
      <c r="AS575" s="54"/>
      <c r="AT575" s="54"/>
      <c r="AU575" s="54"/>
      <c r="AV575" s="54"/>
      <c r="AW575" s="54"/>
      <c r="AX575" s="54"/>
      <c r="AY575" s="54"/>
      <c r="AZ575" s="54"/>
      <c r="BA575" s="54"/>
      <c r="BB575" s="54"/>
      <c r="BC575" s="54"/>
      <c r="BD575" s="54"/>
      <c r="BE575" s="54"/>
      <c r="BF575" s="54"/>
      <c r="BG575" s="54"/>
      <c r="BH575" s="54"/>
      <c r="BI575" s="54"/>
      <c r="BJ575" s="54"/>
      <c r="BK575" s="54"/>
      <c r="BL575" s="54"/>
      <c r="BM575" s="54"/>
      <c r="BN575" s="54"/>
      <c r="BO575" s="54"/>
      <c r="BP575" s="54"/>
      <c r="BQ575" s="54"/>
      <c r="BR575" s="54"/>
      <c r="BS575" s="54"/>
      <c r="BT575" s="54"/>
      <c r="BU575" s="54"/>
      <c r="BV575" s="54"/>
      <c r="BW575" s="54"/>
      <c r="BX575" s="49"/>
      <c r="BY575" s="55"/>
      <c r="BZ575" s="8"/>
      <c r="CE575" s="12" t="str">
        <f t="shared" si="419"/>
        <v/>
      </c>
      <c r="CG575" s="77" t="str">
        <f t="shared" si="420"/>
        <v/>
      </c>
      <c r="CH575" s="80" t="str">
        <f t="shared" si="421"/>
        <v/>
      </c>
      <c r="CL575" s="12" t="str">
        <f t="shared" si="422"/>
        <v/>
      </c>
      <c r="CM575" s="12" t="str">
        <f t="shared" si="423"/>
        <v/>
      </c>
      <c r="CN575" s="12" t="str" cm="1">
        <f t="array" ref="CN575">IF(OR($CE575="", $CG$3=""), "", IF(IFERROR(INDEX($K575:$T575, $CK575, MATCH(CN$3, $K$3:$T$3, 0)), "")="", $CC$4, $CC$3))</f>
        <v/>
      </c>
      <c r="CO575" s="12" t="str" cm="1">
        <f t="array" ref="CO575">IF(OR($CE575="", $CG$3=""), "", IF(IFERROR(INDEX($AA575:$AJ575, $CK575, MATCH(CO$3, $AA$3:$AJ$3, 0)), "")="", $CC$4, $CC$3))</f>
        <v/>
      </c>
      <c r="CP575" s="12" t="str">
        <f>IF(OR($CE575="", $CG$3=""), "", IF(CP$3='Property List &amp; Features'!$BG$9, $CC$3, IF(CP$3=$I575, $CC$3, $CC$4)))</f>
        <v/>
      </c>
      <c r="CQ575" s="12" t="str">
        <f>IF(OR($CE575="", $CG$3=""), "", IF(CQ$3='Property List &amp; Features'!$BG$9, $CC$3, IF(CQ$3=$J575, $CC$3, $CC$4)))</f>
        <v/>
      </c>
      <c r="CR575" s="12" t="str">
        <f t="shared" si="424"/>
        <v/>
      </c>
      <c r="CS575" s="12" t="str">
        <f t="shared" si="425"/>
        <v/>
      </c>
      <c r="CT575" s="12" t="str">
        <f t="shared" si="426"/>
        <v/>
      </c>
      <c r="CU575" s="12" t="str">
        <f t="shared" si="427"/>
        <v/>
      </c>
      <c r="CV575" s="12" t="str">
        <f t="shared" si="428"/>
        <v/>
      </c>
      <c r="CW575" s="12" t="str">
        <f t="shared" si="450"/>
        <v/>
      </c>
      <c r="CX575" s="12" t="str">
        <f t="shared" si="451"/>
        <v/>
      </c>
      <c r="CY575" s="12" t="str">
        <f t="shared" si="452"/>
        <v/>
      </c>
      <c r="CZ575" s="12" t="str">
        <f t="shared" si="453"/>
        <v/>
      </c>
      <c r="DA575" s="12" t="str">
        <f t="shared" si="454"/>
        <v/>
      </c>
      <c r="DB575" s="12" t="str">
        <f t="shared" si="455"/>
        <v/>
      </c>
      <c r="DC575" s="12" t="str">
        <f t="shared" si="456"/>
        <v/>
      </c>
      <c r="DD575" s="12" t="str">
        <f t="shared" si="457"/>
        <v/>
      </c>
      <c r="DE575" s="12" t="str">
        <f t="shared" si="458"/>
        <v/>
      </c>
      <c r="DF575" s="12" t="str">
        <f t="shared" si="459"/>
        <v/>
      </c>
      <c r="DG575" s="12" t="str">
        <f t="shared" si="460"/>
        <v/>
      </c>
      <c r="DH575" s="12" t="str">
        <f t="shared" si="461"/>
        <v/>
      </c>
      <c r="DI575" s="12" t="str">
        <f t="shared" si="462"/>
        <v/>
      </c>
      <c r="DJ575" s="12" t="str">
        <f t="shared" si="463"/>
        <v/>
      </c>
      <c r="DK575" s="12" t="str">
        <f t="shared" si="464"/>
        <v/>
      </c>
      <c r="DL575" s="12" t="str">
        <f t="shared" si="465"/>
        <v/>
      </c>
      <c r="DM575" s="12" t="str">
        <f t="shared" si="466"/>
        <v/>
      </c>
      <c r="DN575" s="12" t="str">
        <f t="shared" si="467"/>
        <v/>
      </c>
      <c r="DO575" s="12" t="str">
        <f t="shared" si="468"/>
        <v/>
      </c>
      <c r="DP575" s="12" t="str">
        <f t="shared" si="469"/>
        <v/>
      </c>
      <c r="DQ575" s="12" t="str">
        <f t="shared" si="470"/>
        <v/>
      </c>
      <c r="DR575" s="12" t="str">
        <f t="shared" si="432"/>
        <v/>
      </c>
      <c r="DS575" s="12" t="str">
        <f t="shared" si="433"/>
        <v/>
      </c>
      <c r="DT575" s="12" t="str">
        <f t="shared" si="434"/>
        <v/>
      </c>
      <c r="DU575" s="12" t="str">
        <f t="shared" si="435"/>
        <v/>
      </c>
      <c r="DV575" s="12" t="str">
        <f t="shared" si="436"/>
        <v/>
      </c>
      <c r="DW575" s="12" t="str">
        <f t="shared" si="437"/>
        <v/>
      </c>
      <c r="DX575" s="12" t="str">
        <f t="shared" si="438"/>
        <v/>
      </c>
      <c r="DY575" s="12" t="str">
        <f t="shared" si="439"/>
        <v/>
      </c>
      <c r="DZ575" s="12" t="str">
        <f t="shared" si="440"/>
        <v/>
      </c>
      <c r="EA575" s="12" t="str">
        <f t="shared" si="441"/>
        <v/>
      </c>
      <c r="EB575" s="12" t="str">
        <f t="shared" si="442"/>
        <v/>
      </c>
      <c r="EC575" s="12" t="str">
        <f t="shared" si="443"/>
        <v/>
      </c>
      <c r="ED575" s="12" t="str">
        <f t="shared" si="444"/>
        <v/>
      </c>
      <c r="EE575" s="12" t="str">
        <f t="shared" si="445"/>
        <v/>
      </c>
      <c r="EF575" s="12" t="str">
        <f t="shared" si="446"/>
        <v/>
      </c>
      <c r="EG575" s="12" t="str">
        <f t="shared" si="447"/>
        <v/>
      </c>
      <c r="EH575" s="12" t="str">
        <f t="shared" si="448"/>
        <v/>
      </c>
      <c r="EI575" s="12" t="str">
        <f t="shared" si="449"/>
        <v/>
      </c>
      <c r="EK575" s="83" t="str">
        <f t="shared" si="429"/>
        <v/>
      </c>
      <c r="EM575" s="12" t="str">
        <f t="shared" si="430"/>
        <v/>
      </c>
      <c r="EO575" s="12" t="str">
        <f t="shared" si="431"/>
        <v/>
      </c>
      <c r="EQ575" s="12" t="str">
        <f>IF($EO575="", "", IF($EQ$8=$EQ$6, COUNTIF($EO$11:$EO$2510, "&gt;"&amp;$EO575)+1+COUNTIF($EO$11:$EO575, $EO575)-1, COUNTIF($EO$11:$EO$2510, "&lt;"&amp;$EO575)+1+COUNTIF($EO$11:$EO575, $EO575)-1))</f>
        <v/>
      </c>
    </row>
    <row r="576" spans="1:147" x14ac:dyDescent="0.55000000000000004">
      <c r="A576" s="8"/>
      <c r="B576" s="12" t="str">
        <f>IF($D576="", "", COUNTIF($D$11:$D576, $D576))</f>
        <v/>
      </c>
      <c r="C576" s="8"/>
      <c r="D576" s="45"/>
      <c r="E576" s="46"/>
      <c r="F576" s="47"/>
      <c r="G576" s="54"/>
      <c r="H576" s="54"/>
      <c r="I576" s="48"/>
      <c r="J576" s="49"/>
      <c r="K576" s="50"/>
      <c r="L576" s="50"/>
      <c r="M576" s="50"/>
      <c r="N576" s="50"/>
      <c r="O576" s="50"/>
      <c r="P576" s="50"/>
      <c r="Q576" s="50"/>
      <c r="R576" s="50"/>
      <c r="S576" s="50"/>
      <c r="T576" s="50"/>
      <c r="U576" s="51"/>
      <c r="V576" s="52"/>
      <c r="W576" s="53"/>
      <c r="X576" s="53"/>
      <c r="Y576" s="53"/>
      <c r="Z576" s="53"/>
      <c r="AA576" s="48"/>
      <c r="AB576" s="54"/>
      <c r="AC576" s="54"/>
      <c r="AD576" s="54"/>
      <c r="AE576" s="54"/>
      <c r="AF576" s="54"/>
      <c r="AG576" s="54"/>
      <c r="AH576" s="54"/>
      <c r="AI576" s="54"/>
      <c r="AJ576" s="49"/>
      <c r="AK576" s="48"/>
      <c r="AL576" s="54"/>
      <c r="AM576" s="54"/>
      <c r="AN576" s="54"/>
      <c r="AO576" s="54"/>
      <c r="AP576" s="54"/>
      <c r="AQ576" s="54"/>
      <c r="AR576" s="54"/>
      <c r="AS576" s="54"/>
      <c r="AT576" s="54"/>
      <c r="AU576" s="54"/>
      <c r="AV576" s="54"/>
      <c r="AW576" s="54"/>
      <c r="AX576" s="54"/>
      <c r="AY576" s="54"/>
      <c r="AZ576" s="54"/>
      <c r="BA576" s="54"/>
      <c r="BB576" s="54"/>
      <c r="BC576" s="54"/>
      <c r="BD576" s="54"/>
      <c r="BE576" s="54"/>
      <c r="BF576" s="54"/>
      <c r="BG576" s="54"/>
      <c r="BH576" s="54"/>
      <c r="BI576" s="54"/>
      <c r="BJ576" s="54"/>
      <c r="BK576" s="54"/>
      <c r="BL576" s="54"/>
      <c r="BM576" s="54"/>
      <c r="BN576" s="54"/>
      <c r="BO576" s="54"/>
      <c r="BP576" s="54"/>
      <c r="BQ576" s="54"/>
      <c r="BR576" s="54"/>
      <c r="BS576" s="54"/>
      <c r="BT576" s="54"/>
      <c r="BU576" s="54"/>
      <c r="BV576" s="54"/>
      <c r="BW576" s="54"/>
      <c r="BX576" s="49"/>
      <c r="BY576" s="55"/>
      <c r="BZ576" s="8"/>
      <c r="CE576" s="12" t="str">
        <f t="shared" si="419"/>
        <v/>
      </c>
      <c r="CG576" s="77" t="str">
        <f t="shared" si="420"/>
        <v/>
      </c>
      <c r="CH576" s="80" t="str">
        <f t="shared" si="421"/>
        <v/>
      </c>
      <c r="CL576" s="12" t="str">
        <f t="shared" si="422"/>
        <v/>
      </c>
      <c r="CM576" s="12" t="str">
        <f t="shared" si="423"/>
        <v/>
      </c>
      <c r="CN576" s="12" t="str" cm="1">
        <f t="array" ref="CN576">IF(OR($CE576="", $CG$3=""), "", IF(IFERROR(INDEX($K576:$T576, $CK576, MATCH(CN$3, $K$3:$T$3, 0)), "")="", $CC$4, $CC$3))</f>
        <v/>
      </c>
      <c r="CO576" s="12" t="str" cm="1">
        <f t="array" ref="CO576">IF(OR($CE576="", $CG$3=""), "", IF(IFERROR(INDEX($AA576:$AJ576, $CK576, MATCH(CO$3, $AA$3:$AJ$3, 0)), "")="", $CC$4, $CC$3))</f>
        <v/>
      </c>
      <c r="CP576" s="12" t="str">
        <f>IF(OR($CE576="", $CG$3=""), "", IF(CP$3='Property List &amp; Features'!$BG$9, $CC$3, IF(CP$3=$I576, $CC$3, $CC$4)))</f>
        <v/>
      </c>
      <c r="CQ576" s="12" t="str">
        <f>IF(OR($CE576="", $CG$3=""), "", IF(CQ$3='Property List &amp; Features'!$BG$9, $CC$3, IF(CQ$3=$J576, $CC$3, $CC$4)))</f>
        <v/>
      </c>
      <c r="CR576" s="12" t="str">
        <f t="shared" si="424"/>
        <v/>
      </c>
      <c r="CS576" s="12" t="str">
        <f t="shared" si="425"/>
        <v/>
      </c>
      <c r="CT576" s="12" t="str">
        <f t="shared" si="426"/>
        <v/>
      </c>
      <c r="CU576" s="12" t="str">
        <f t="shared" si="427"/>
        <v/>
      </c>
      <c r="CV576" s="12" t="str">
        <f t="shared" si="428"/>
        <v/>
      </c>
      <c r="CW576" s="12" t="str">
        <f t="shared" si="450"/>
        <v/>
      </c>
      <c r="CX576" s="12" t="str">
        <f t="shared" si="451"/>
        <v/>
      </c>
      <c r="CY576" s="12" t="str">
        <f t="shared" si="452"/>
        <v/>
      </c>
      <c r="CZ576" s="12" t="str">
        <f t="shared" si="453"/>
        <v/>
      </c>
      <c r="DA576" s="12" t="str">
        <f t="shared" si="454"/>
        <v/>
      </c>
      <c r="DB576" s="12" t="str">
        <f t="shared" si="455"/>
        <v/>
      </c>
      <c r="DC576" s="12" t="str">
        <f t="shared" si="456"/>
        <v/>
      </c>
      <c r="DD576" s="12" t="str">
        <f t="shared" si="457"/>
        <v/>
      </c>
      <c r="DE576" s="12" t="str">
        <f t="shared" si="458"/>
        <v/>
      </c>
      <c r="DF576" s="12" t="str">
        <f t="shared" si="459"/>
        <v/>
      </c>
      <c r="DG576" s="12" t="str">
        <f t="shared" si="460"/>
        <v/>
      </c>
      <c r="DH576" s="12" t="str">
        <f t="shared" si="461"/>
        <v/>
      </c>
      <c r="DI576" s="12" t="str">
        <f t="shared" si="462"/>
        <v/>
      </c>
      <c r="DJ576" s="12" t="str">
        <f t="shared" si="463"/>
        <v/>
      </c>
      <c r="DK576" s="12" t="str">
        <f t="shared" si="464"/>
        <v/>
      </c>
      <c r="DL576" s="12" t="str">
        <f t="shared" si="465"/>
        <v/>
      </c>
      <c r="DM576" s="12" t="str">
        <f t="shared" si="466"/>
        <v/>
      </c>
      <c r="DN576" s="12" t="str">
        <f t="shared" si="467"/>
        <v/>
      </c>
      <c r="DO576" s="12" t="str">
        <f t="shared" si="468"/>
        <v/>
      </c>
      <c r="DP576" s="12" t="str">
        <f t="shared" si="469"/>
        <v/>
      </c>
      <c r="DQ576" s="12" t="str">
        <f t="shared" si="470"/>
        <v/>
      </c>
      <c r="DR576" s="12" t="str">
        <f t="shared" si="432"/>
        <v/>
      </c>
      <c r="DS576" s="12" t="str">
        <f t="shared" si="433"/>
        <v/>
      </c>
      <c r="DT576" s="12" t="str">
        <f t="shared" si="434"/>
        <v/>
      </c>
      <c r="DU576" s="12" t="str">
        <f t="shared" si="435"/>
        <v/>
      </c>
      <c r="DV576" s="12" t="str">
        <f t="shared" si="436"/>
        <v/>
      </c>
      <c r="DW576" s="12" t="str">
        <f t="shared" si="437"/>
        <v/>
      </c>
      <c r="DX576" s="12" t="str">
        <f t="shared" si="438"/>
        <v/>
      </c>
      <c r="DY576" s="12" t="str">
        <f t="shared" si="439"/>
        <v/>
      </c>
      <c r="DZ576" s="12" t="str">
        <f t="shared" si="440"/>
        <v/>
      </c>
      <c r="EA576" s="12" t="str">
        <f t="shared" si="441"/>
        <v/>
      </c>
      <c r="EB576" s="12" t="str">
        <f t="shared" si="442"/>
        <v/>
      </c>
      <c r="EC576" s="12" t="str">
        <f t="shared" si="443"/>
        <v/>
      </c>
      <c r="ED576" s="12" t="str">
        <f t="shared" si="444"/>
        <v/>
      </c>
      <c r="EE576" s="12" t="str">
        <f t="shared" si="445"/>
        <v/>
      </c>
      <c r="EF576" s="12" t="str">
        <f t="shared" si="446"/>
        <v/>
      </c>
      <c r="EG576" s="12" t="str">
        <f t="shared" si="447"/>
        <v/>
      </c>
      <c r="EH576" s="12" t="str">
        <f t="shared" si="448"/>
        <v/>
      </c>
      <c r="EI576" s="12" t="str">
        <f t="shared" si="449"/>
        <v/>
      </c>
      <c r="EK576" s="83" t="str">
        <f t="shared" si="429"/>
        <v/>
      </c>
      <c r="EM576" s="12" t="str">
        <f t="shared" si="430"/>
        <v/>
      </c>
      <c r="EO576" s="12" t="str">
        <f t="shared" si="431"/>
        <v/>
      </c>
      <c r="EQ576" s="12" t="str">
        <f>IF($EO576="", "", IF($EQ$8=$EQ$6, COUNTIF($EO$11:$EO$2510, "&gt;"&amp;$EO576)+1+COUNTIF($EO$11:$EO576, $EO576)-1, COUNTIF($EO$11:$EO$2510, "&lt;"&amp;$EO576)+1+COUNTIF($EO$11:$EO576, $EO576)-1))</f>
        <v/>
      </c>
    </row>
    <row r="577" spans="1:147" x14ac:dyDescent="0.55000000000000004">
      <c r="A577" s="8"/>
      <c r="B577" s="12" t="str">
        <f>IF($D577="", "", COUNTIF($D$11:$D577, $D577))</f>
        <v/>
      </c>
      <c r="C577" s="8"/>
      <c r="D577" s="45"/>
      <c r="E577" s="46"/>
      <c r="F577" s="47"/>
      <c r="G577" s="54"/>
      <c r="H577" s="54"/>
      <c r="I577" s="48"/>
      <c r="J577" s="49"/>
      <c r="K577" s="50"/>
      <c r="L577" s="50"/>
      <c r="M577" s="50"/>
      <c r="N577" s="50"/>
      <c r="O577" s="50"/>
      <c r="P577" s="50"/>
      <c r="Q577" s="50"/>
      <c r="R577" s="50"/>
      <c r="S577" s="50"/>
      <c r="T577" s="50"/>
      <c r="U577" s="51"/>
      <c r="V577" s="52"/>
      <c r="W577" s="53"/>
      <c r="X577" s="53"/>
      <c r="Y577" s="53"/>
      <c r="Z577" s="53"/>
      <c r="AA577" s="48"/>
      <c r="AB577" s="54"/>
      <c r="AC577" s="54"/>
      <c r="AD577" s="54"/>
      <c r="AE577" s="54"/>
      <c r="AF577" s="54"/>
      <c r="AG577" s="54"/>
      <c r="AH577" s="54"/>
      <c r="AI577" s="54"/>
      <c r="AJ577" s="49"/>
      <c r="AK577" s="48"/>
      <c r="AL577" s="54"/>
      <c r="AM577" s="54"/>
      <c r="AN577" s="54"/>
      <c r="AO577" s="54"/>
      <c r="AP577" s="54"/>
      <c r="AQ577" s="54"/>
      <c r="AR577" s="54"/>
      <c r="AS577" s="54"/>
      <c r="AT577" s="54"/>
      <c r="AU577" s="54"/>
      <c r="AV577" s="54"/>
      <c r="AW577" s="54"/>
      <c r="AX577" s="54"/>
      <c r="AY577" s="54"/>
      <c r="AZ577" s="54"/>
      <c r="BA577" s="54"/>
      <c r="BB577" s="54"/>
      <c r="BC577" s="54"/>
      <c r="BD577" s="54"/>
      <c r="BE577" s="54"/>
      <c r="BF577" s="54"/>
      <c r="BG577" s="54"/>
      <c r="BH577" s="54"/>
      <c r="BI577" s="54"/>
      <c r="BJ577" s="54"/>
      <c r="BK577" s="54"/>
      <c r="BL577" s="54"/>
      <c r="BM577" s="54"/>
      <c r="BN577" s="54"/>
      <c r="BO577" s="54"/>
      <c r="BP577" s="54"/>
      <c r="BQ577" s="54"/>
      <c r="BR577" s="54"/>
      <c r="BS577" s="54"/>
      <c r="BT577" s="54"/>
      <c r="BU577" s="54"/>
      <c r="BV577" s="54"/>
      <c r="BW577" s="54"/>
      <c r="BX577" s="49"/>
      <c r="BY577" s="55"/>
      <c r="BZ577" s="8"/>
      <c r="CE577" s="12" t="str">
        <f t="shared" si="419"/>
        <v/>
      </c>
      <c r="CG577" s="77" t="str">
        <f t="shared" si="420"/>
        <v/>
      </c>
      <c r="CH577" s="80" t="str">
        <f t="shared" si="421"/>
        <v/>
      </c>
      <c r="CL577" s="12" t="str">
        <f t="shared" si="422"/>
        <v/>
      </c>
      <c r="CM577" s="12" t="str">
        <f t="shared" si="423"/>
        <v/>
      </c>
      <c r="CN577" s="12" t="str" cm="1">
        <f t="array" ref="CN577">IF(OR($CE577="", $CG$3=""), "", IF(IFERROR(INDEX($K577:$T577, $CK577, MATCH(CN$3, $K$3:$T$3, 0)), "")="", $CC$4, $CC$3))</f>
        <v/>
      </c>
      <c r="CO577" s="12" t="str" cm="1">
        <f t="array" ref="CO577">IF(OR($CE577="", $CG$3=""), "", IF(IFERROR(INDEX($AA577:$AJ577, $CK577, MATCH(CO$3, $AA$3:$AJ$3, 0)), "")="", $CC$4, $CC$3))</f>
        <v/>
      </c>
      <c r="CP577" s="12" t="str">
        <f>IF(OR($CE577="", $CG$3=""), "", IF(CP$3='Property List &amp; Features'!$BG$9, $CC$3, IF(CP$3=$I577, $CC$3, $CC$4)))</f>
        <v/>
      </c>
      <c r="CQ577" s="12" t="str">
        <f>IF(OR($CE577="", $CG$3=""), "", IF(CQ$3='Property List &amp; Features'!$BG$9, $CC$3, IF(CQ$3=$J577, $CC$3, $CC$4)))</f>
        <v/>
      </c>
      <c r="CR577" s="12" t="str">
        <f t="shared" si="424"/>
        <v/>
      </c>
      <c r="CS577" s="12" t="str">
        <f t="shared" si="425"/>
        <v/>
      </c>
      <c r="CT577" s="12" t="str">
        <f t="shared" si="426"/>
        <v/>
      </c>
      <c r="CU577" s="12" t="str">
        <f t="shared" si="427"/>
        <v/>
      </c>
      <c r="CV577" s="12" t="str">
        <f t="shared" si="428"/>
        <v/>
      </c>
      <c r="CW577" s="12" t="str">
        <f t="shared" si="450"/>
        <v/>
      </c>
      <c r="CX577" s="12" t="str">
        <f t="shared" si="451"/>
        <v/>
      </c>
      <c r="CY577" s="12" t="str">
        <f t="shared" si="452"/>
        <v/>
      </c>
      <c r="CZ577" s="12" t="str">
        <f t="shared" si="453"/>
        <v/>
      </c>
      <c r="DA577" s="12" t="str">
        <f t="shared" si="454"/>
        <v/>
      </c>
      <c r="DB577" s="12" t="str">
        <f t="shared" si="455"/>
        <v/>
      </c>
      <c r="DC577" s="12" t="str">
        <f t="shared" si="456"/>
        <v/>
      </c>
      <c r="DD577" s="12" t="str">
        <f t="shared" si="457"/>
        <v/>
      </c>
      <c r="DE577" s="12" t="str">
        <f t="shared" si="458"/>
        <v/>
      </c>
      <c r="DF577" s="12" t="str">
        <f t="shared" si="459"/>
        <v/>
      </c>
      <c r="DG577" s="12" t="str">
        <f t="shared" si="460"/>
        <v/>
      </c>
      <c r="DH577" s="12" t="str">
        <f t="shared" si="461"/>
        <v/>
      </c>
      <c r="DI577" s="12" t="str">
        <f t="shared" si="462"/>
        <v/>
      </c>
      <c r="DJ577" s="12" t="str">
        <f t="shared" si="463"/>
        <v/>
      </c>
      <c r="DK577" s="12" t="str">
        <f t="shared" si="464"/>
        <v/>
      </c>
      <c r="DL577" s="12" t="str">
        <f t="shared" si="465"/>
        <v/>
      </c>
      <c r="DM577" s="12" t="str">
        <f t="shared" si="466"/>
        <v/>
      </c>
      <c r="DN577" s="12" t="str">
        <f t="shared" si="467"/>
        <v/>
      </c>
      <c r="DO577" s="12" t="str">
        <f t="shared" si="468"/>
        <v/>
      </c>
      <c r="DP577" s="12" t="str">
        <f t="shared" si="469"/>
        <v/>
      </c>
      <c r="DQ577" s="12" t="str">
        <f t="shared" si="470"/>
        <v/>
      </c>
      <c r="DR577" s="12" t="str">
        <f t="shared" si="432"/>
        <v/>
      </c>
      <c r="DS577" s="12" t="str">
        <f t="shared" si="433"/>
        <v/>
      </c>
      <c r="DT577" s="12" t="str">
        <f t="shared" si="434"/>
        <v/>
      </c>
      <c r="DU577" s="12" t="str">
        <f t="shared" si="435"/>
        <v/>
      </c>
      <c r="DV577" s="12" t="str">
        <f t="shared" si="436"/>
        <v/>
      </c>
      <c r="DW577" s="12" t="str">
        <f t="shared" si="437"/>
        <v/>
      </c>
      <c r="DX577" s="12" t="str">
        <f t="shared" si="438"/>
        <v/>
      </c>
      <c r="DY577" s="12" t="str">
        <f t="shared" si="439"/>
        <v/>
      </c>
      <c r="DZ577" s="12" t="str">
        <f t="shared" si="440"/>
        <v/>
      </c>
      <c r="EA577" s="12" t="str">
        <f t="shared" si="441"/>
        <v/>
      </c>
      <c r="EB577" s="12" t="str">
        <f t="shared" si="442"/>
        <v/>
      </c>
      <c r="EC577" s="12" t="str">
        <f t="shared" si="443"/>
        <v/>
      </c>
      <c r="ED577" s="12" t="str">
        <f t="shared" si="444"/>
        <v/>
      </c>
      <c r="EE577" s="12" t="str">
        <f t="shared" si="445"/>
        <v/>
      </c>
      <c r="EF577" s="12" t="str">
        <f t="shared" si="446"/>
        <v/>
      </c>
      <c r="EG577" s="12" t="str">
        <f t="shared" si="447"/>
        <v/>
      </c>
      <c r="EH577" s="12" t="str">
        <f t="shared" si="448"/>
        <v/>
      </c>
      <c r="EI577" s="12" t="str">
        <f t="shared" si="449"/>
        <v/>
      </c>
      <c r="EK577" s="83" t="str">
        <f t="shared" si="429"/>
        <v/>
      </c>
      <c r="EM577" s="12" t="str">
        <f t="shared" si="430"/>
        <v/>
      </c>
      <c r="EO577" s="12" t="str">
        <f t="shared" si="431"/>
        <v/>
      </c>
      <c r="EQ577" s="12" t="str">
        <f>IF($EO577="", "", IF($EQ$8=$EQ$6, COUNTIF($EO$11:$EO$2510, "&gt;"&amp;$EO577)+1+COUNTIF($EO$11:$EO577, $EO577)-1, COUNTIF($EO$11:$EO$2510, "&lt;"&amp;$EO577)+1+COUNTIF($EO$11:$EO577, $EO577)-1))</f>
        <v/>
      </c>
    </row>
    <row r="578" spans="1:147" x14ac:dyDescent="0.55000000000000004">
      <c r="A578" s="8"/>
      <c r="B578" s="12" t="str">
        <f>IF($D578="", "", COUNTIF($D$11:$D578, $D578))</f>
        <v/>
      </c>
      <c r="C578" s="8"/>
      <c r="D578" s="45"/>
      <c r="E578" s="46"/>
      <c r="F578" s="47"/>
      <c r="G578" s="54"/>
      <c r="H578" s="54"/>
      <c r="I578" s="48"/>
      <c r="J578" s="49"/>
      <c r="K578" s="50"/>
      <c r="L578" s="50"/>
      <c r="M578" s="50"/>
      <c r="N578" s="50"/>
      <c r="O578" s="50"/>
      <c r="P578" s="50"/>
      <c r="Q578" s="50"/>
      <c r="R578" s="50"/>
      <c r="S578" s="50"/>
      <c r="T578" s="50"/>
      <c r="U578" s="51"/>
      <c r="V578" s="52"/>
      <c r="W578" s="53"/>
      <c r="X578" s="53"/>
      <c r="Y578" s="53"/>
      <c r="Z578" s="53"/>
      <c r="AA578" s="48"/>
      <c r="AB578" s="54"/>
      <c r="AC578" s="54"/>
      <c r="AD578" s="54"/>
      <c r="AE578" s="54"/>
      <c r="AF578" s="54"/>
      <c r="AG578" s="54"/>
      <c r="AH578" s="54"/>
      <c r="AI578" s="54"/>
      <c r="AJ578" s="49"/>
      <c r="AK578" s="48"/>
      <c r="AL578" s="54"/>
      <c r="AM578" s="54"/>
      <c r="AN578" s="54"/>
      <c r="AO578" s="54"/>
      <c r="AP578" s="54"/>
      <c r="AQ578" s="54"/>
      <c r="AR578" s="54"/>
      <c r="AS578" s="54"/>
      <c r="AT578" s="54"/>
      <c r="AU578" s="54"/>
      <c r="AV578" s="54"/>
      <c r="AW578" s="54"/>
      <c r="AX578" s="54"/>
      <c r="AY578" s="54"/>
      <c r="AZ578" s="54"/>
      <c r="BA578" s="54"/>
      <c r="BB578" s="54"/>
      <c r="BC578" s="54"/>
      <c r="BD578" s="54"/>
      <c r="BE578" s="54"/>
      <c r="BF578" s="54"/>
      <c r="BG578" s="54"/>
      <c r="BH578" s="54"/>
      <c r="BI578" s="54"/>
      <c r="BJ578" s="54"/>
      <c r="BK578" s="54"/>
      <c r="BL578" s="54"/>
      <c r="BM578" s="54"/>
      <c r="BN578" s="54"/>
      <c r="BO578" s="54"/>
      <c r="BP578" s="54"/>
      <c r="BQ578" s="54"/>
      <c r="BR578" s="54"/>
      <c r="BS578" s="54"/>
      <c r="BT578" s="54"/>
      <c r="BU578" s="54"/>
      <c r="BV578" s="54"/>
      <c r="BW578" s="54"/>
      <c r="BX578" s="49"/>
      <c r="BY578" s="55"/>
      <c r="BZ578" s="8"/>
      <c r="CE578" s="12" t="str">
        <f t="shared" si="419"/>
        <v/>
      </c>
      <c r="CG578" s="77" t="str">
        <f t="shared" si="420"/>
        <v/>
      </c>
      <c r="CH578" s="80" t="str">
        <f t="shared" si="421"/>
        <v/>
      </c>
      <c r="CL578" s="12" t="str">
        <f t="shared" si="422"/>
        <v/>
      </c>
      <c r="CM578" s="12" t="str">
        <f t="shared" si="423"/>
        <v/>
      </c>
      <c r="CN578" s="12" t="str" cm="1">
        <f t="array" ref="CN578">IF(OR($CE578="", $CG$3=""), "", IF(IFERROR(INDEX($K578:$T578, $CK578, MATCH(CN$3, $K$3:$T$3, 0)), "")="", $CC$4, $CC$3))</f>
        <v/>
      </c>
      <c r="CO578" s="12" t="str" cm="1">
        <f t="array" ref="CO578">IF(OR($CE578="", $CG$3=""), "", IF(IFERROR(INDEX($AA578:$AJ578, $CK578, MATCH(CO$3, $AA$3:$AJ$3, 0)), "")="", $CC$4, $CC$3))</f>
        <v/>
      </c>
      <c r="CP578" s="12" t="str">
        <f>IF(OR($CE578="", $CG$3=""), "", IF(CP$3='Property List &amp; Features'!$BG$9, $CC$3, IF(CP$3=$I578, $CC$3, $CC$4)))</f>
        <v/>
      </c>
      <c r="CQ578" s="12" t="str">
        <f>IF(OR($CE578="", $CG$3=""), "", IF(CQ$3='Property List &amp; Features'!$BG$9, $CC$3, IF(CQ$3=$J578, $CC$3, $CC$4)))</f>
        <v/>
      </c>
      <c r="CR578" s="12" t="str">
        <f t="shared" si="424"/>
        <v/>
      </c>
      <c r="CS578" s="12" t="str">
        <f t="shared" si="425"/>
        <v/>
      </c>
      <c r="CT578" s="12" t="str">
        <f t="shared" si="426"/>
        <v/>
      </c>
      <c r="CU578" s="12" t="str">
        <f t="shared" si="427"/>
        <v/>
      </c>
      <c r="CV578" s="12" t="str">
        <f t="shared" si="428"/>
        <v/>
      </c>
      <c r="CW578" s="12" t="str">
        <f t="shared" si="450"/>
        <v/>
      </c>
      <c r="CX578" s="12" t="str">
        <f t="shared" si="451"/>
        <v/>
      </c>
      <c r="CY578" s="12" t="str">
        <f t="shared" si="452"/>
        <v/>
      </c>
      <c r="CZ578" s="12" t="str">
        <f t="shared" si="453"/>
        <v/>
      </c>
      <c r="DA578" s="12" t="str">
        <f t="shared" si="454"/>
        <v/>
      </c>
      <c r="DB578" s="12" t="str">
        <f t="shared" si="455"/>
        <v/>
      </c>
      <c r="DC578" s="12" t="str">
        <f t="shared" si="456"/>
        <v/>
      </c>
      <c r="DD578" s="12" t="str">
        <f t="shared" si="457"/>
        <v/>
      </c>
      <c r="DE578" s="12" t="str">
        <f t="shared" si="458"/>
        <v/>
      </c>
      <c r="DF578" s="12" t="str">
        <f t="shared" si="459"/>
        <v/>
      </c>
      <c r="DG578" s="12" t="str">
        <f t="shared" si="460"/>
        <v/>
      </c>
      <c r="DH578" s="12" t="str">
        <f t="shared" si="461"/>
        <v/>
      </c>
      <c r="DI578" s="12" t="str">
        <f t="shared" si="462"/>
        <v/>
      </c>
      <c r="DJ578" s="12" t="str">
        <f t="shared" si="463"/>
        <v/>
      </c>
      <c r="DK578" s="12" t="str">
        <f t="shared" si="464"/>
        <v/>
      </c>
      <c r="DL578" s="12" t="str">
        <f t="shared" si="465"/>
        <v/>
      </c>
      <c r="DM578" s="12" t="str">
        <f t="shared" si="466"/>
        <v/>
      </c>
      <c r="DN578" s="12" t="str">
        <f t="shared" si="467"/>
        <v/>
      </c>
      <c r="DO578" s="12" t="str">
        <f t="shared" si="468"/>
        <v/>
      </c>
      <c r="DP578" s="12" t="str">
        <f t="shared" si="469"/>
        <v/>
      </c>
      <c r="DQ578" s="12" t="str">
        <f t="shared" si="470"/>
        <v/>
      </c>
      <c r="DR578" s="12" t="str">
        <f t="shared" si="432"/>
        <v/>
      </c>
      <c r="DS578" s="12" t="str">
        <f t="shared" si="433"/>
        <v/>
      </c>
      <c r="DT578" s="12" t="str">
        <f t="shared" si="434"/>
        <v/>
      </c>
      <c r="DU578" s="12" t="str">
        <f t="shared" si="435"/>
        <v/>
      </c>
      <c r="DV578" s="12" t="str">
        <f t="shared" si="436"/>
        <v/>
      </c>
      <c r="DW578" s="12" t="str">
        <f t="shared" si="437"/>
        <v/>
      </c>
      <c r="DX578" s="12" t="str">
        <f t="shared" si="438"/>
        <v/>
      </c>
      <c r="DY578" s="12" t="str">
        <f t="shared" si="439"/>
        <v/>
      </c>
      <c r="DZ578" s="12" t="str">
        <f t="shared" si="440"/>
        <v/>
      </c>
      <c r="EA578" s="12" t="str">
        <f t="shared" si="441"/>
        <v/>
      </c>
      <c r="EB578" s="12" t="str">
        <f t="shared" si="442"/>
        <v/>
      </c>
      <c r="EC578" s="12" t="str">
        <f t="shared" si="443"/>
        <v/>
      </c>
      <c r="ED578" s="12" t="str">
        <f t="shared" si="444"/>
        <v/>
      </c>
      <c r="EE578" s="12" t="str">
        <f t="shared" si="445"/>
        <v/>
      </c>
      <c r="EF578" s="12" t="str">
        <f t="shared" si="446"/>
        <v/>
      </c>
      <c r="EG578" s="12" t="str">
        <f t="shared" si="447"/>
        <v/>
      </c>
      <c r="EH578" s="12" t="str">
        <f t="shared" si="448"/>
        <v/>
      </c>
      <c r="EI578" s="12" t="str">
        <f t="shared" si="449"/>
        <v/>
      </c>
      <c r="EK578" s="83" t="str">
        <f t="shared" si="429"/>
        <v/>
      </c>
      <c r="EM578" s="12" t="str">
        <f t="shared" si="430"/>
        <v/>
      </c>
      <c r="EO578" s="12" t="str">
        <f t="shared" si="431"/>
        <v/>
      </c>
      <c r="EQ578" s="12" t="str">
        <f>IF($EO578="", "", IF($EQ$8=$EQ$6, COUNTIF($EO$11:$EO$2510, "&gt;"&amp;$EO578)+1+COUNTIF($EO$11:$EO578, $EO578)-1, COUNTIF($EO$11:$EO$2510, "&lt;"&amp;$EO578)+1+COUNTIF($EO$11:$EO578, $EO578)-1))</f>
        <v/>
      </c>
    </row>
    <row r="579" spans="1:147" x14ac:dyDescent="0.55000000000000004">
      <c r="A579" s="8"/>
      <c r="B579" s="12" t="str">
        <f>IF($D579="", "", COUNTIF($D$11:$D579, $D579))</f>
        <v/>
      </c>
      <c r="C579" s="8"/>
      <c r="D579" s="45"/>
      <c r="E579" s="46"/>
      <c r="F579" s="47"/>
      <c r="G579" s="54"/>
      <c r="H579" s="54"/>
      <c r="I579" s="48"/>
      <c r="J579" s="49"/>
      <c r="K579" s="50"/>
      <c r="L579" s="50"/>
      <c r="M579" s="50"/>
      <c r="N579" s="50"/>
      <c r="O579" s="50"/>
      <c r="P579" s="50"/>
      <c r="Q579" s="50"/>
      <c r="R579" s="50"/>
      <c r="S579" s="50"/>
      <c r="T579" s="50"/>
      <c r="U579" s="51"/>
      <c r="V579" s="52"/>
      <c r="W579" s="53"/>
      <c r="X579" s="53"/>
      <c r="Y579" s="53"/>
      <c r="Z579" s="53"/>
      <c r="AA579" s="48"/>
      <c r="AB579" s="54"/>
      <c r="AC579" s="54"/>
      <c r="AD579" s="54"/>
      <c r="AE579" s="54"/>
      <c r="AF579" s="54"/>
      <c r="AG579" s="54"/>
      <c r="AH579" s="54"/>
      <c r="AI579" s="54"/>
      <c r="AJ579" s="49"/>
      <c r="AK579" s="48"/>
      <c r="AL579" s="54"/>
      <c r="AM579" s="54"/>
      <c r="AN579" s="54"/>
      <c r="AO579" s="54"/>
      <c r="AP579" s="54"/>
      <c r="AQ579" s="54"/>
      <c r="AR579" s="54"/>
      <c r="AS579" s="54"/>
      <c r="AT579" s="54"/>
      <c r="AU579" s="54"/>
      <c r="AV579" s="54"/>
      <c r="AW579" s="54"/>
      <c r="AX579" s="54"/>
      <c r="AY579" s="54"/>
      <c r="AZ579" s="54"/>
      <c r="BA579" s="54"/>
      <c r="BB579" s="54"/>
      <c r="BC579" s="54"/>
      <c r="BD579" s="54"/>
      <c r="BE579" s="54"/>
      <c r="BF579" s="54"/>
      <c r="BG579" s="54"/>
      <c r="BH579" s="54"/>
      <c r="BI579" s="54"/>
      <c r="BJ579" s="54"/>
      <c r="BK579" s="54"/>
      <c r="BL579" s="54"/>
      <c r="BM579" s="54"/>
      <c r="BN579" s="54"/>
      <c r="BO579" s="54"/>
      <c r="BP579" s="54"/>
      <c r="BQ579" s="54"/>
      <c r="BR579" s="54"/>
      <c r="BS579" s="54"/>
      <c r="BT579" s="54"/>
      <c r="BU579" s="54"/>
      <c r="BV579" s="54"/>
      <c r="BW579" s="54"/>
      <c r="BX579" s="49"/>
      <c r="BY579" s="55"/>
      <c r="BZ579" s="8"/>
      <c r="CE579" s="12" t="str">
        <f t="shared" si="419"/>
        <v/>
      </c>
      <c r="CG579" s="77" t="str">
        <f t="shared" si="420"/>
        <v/>
      </c>
      <c r="CH579" s="80" t="str">
        <f t="shared" si="421"/>
        <v/>
      </c>
      <c r="CL579" s="12" t="str">
        <f t="shared" si="422"/>
        <v/>
      </c>
      <c r="CM579" s="12" t="str">
        <f t="shared" si="423"/>
        <v/>
      </c>
      <c r="CN579" s="12" t="str" cm="1">
        <f t="array" ref="CN579">IF(OR($CE579="", $CG$3=""), "", IF(IFERROR(INDEX($K579:$T579, $CK579, MATCH(CN$3, $K$3:$T$3, 0)), "")="", $CC$4, $CC$3))</f>
        <v/>
      </c>
      <c r="CO579" s="12" t="str" cm="1">
        <f t="array" ref="CO579">IF(OR($CE579="", $CG$3=""), "", IF(IFERROR(INDEX($AA579:$AJ579, $CK579, MATCH(CO$3, $AA$3:$AJ$3, 0)), "")="", $CC$4, $CC$3))</f>
        <v/>
      </c>
      <c r="CP579" s="12" t="str">
        <f>IF(OR($CE579="", $CG$3=""), "", IF(CP$3='Property List &amp; Features'!$BG$9, $CC$3, IF(CP$3=$I579, $CC$3, $CC$4)))</f>
        <v/>
      </c>
      <c r="CQ579" s="12" t="str">
        <f>IF(OR($CE579="", $CG$3=""), "", IF(CQ$3='Property List &amp; Features'!$BG$9, $CC$3, IF(CQ$3=$J579, $CC$3, $CC$4)))</f>
        <v/>
      </c>
      <c r="CR579" s="12" t="str">
        <f t="shared" si="424"/>
        <v/>
      </c>
      <c r="CS579" s="12" t="str">
        <f t="shared" si="425"/>
        <v/>
      </c>
      <c r="CT579" s="12" t="str">
        <f t="shared" si="426"/>
        <v/>
      </c>
      <c r="CU579" s="12" t="str">
        <f t="shared" si="427"/>
        <v/>
      </c>
      <c r="CV579" s="12" t="str">
        <f t="shared" si="428"/>
        <v/>
      </c>
      <c r="CW579" s="12" t="str">
        <f t="shared" si="450"/>
        <v/>
      </c>
      <c r="CX579" s="12" t="str">
        <f t="shared" si="451"/>
        <v/>
      </c>
      <c r="CY579" s="12" t="str">
        <f t="shared" si="452"/>
        <v/>
      </c>
      <c r="CZ579" s="12" t="str">
        <f t="shared" si="453"/>
        <v/>
      </c>
      <c r="DA579" s="12" t="str">
        <f t="shared" si="454"/>
        <v/>
      </c>
      <c r="DB579" s="12" t="str">
        <f t="shared" si="455"/>
        <v/>
      </c>
      <c r="DC579" s="12" t="str">
        <f t="shared" si="456"/>
        <v/>
      </c>
      <c r="DD579" s="12" t="str">
        <f t="shared" si="457"/>
        <v/>
      </c>
      <c r="DE579" s="12" t="str">
        <f t="shared" si="458"/>
        <v/>
      </c>
      <c r="DF579" s="12" t="str">
        <f t="shared" si="459"/>
        <v/>
      </c>
      <c r="DG579" s="12" t="str">
        <f t="shared" si="460"/>
        <v/>
      </c>
      <c r="DH579" s="12" t="str">
        <f t="shared" si="461"/>
        <v/>
      </c>
      <c r="DI579" s="12" t="str">
        <f t="shared" si="462"/>
        <v/>
      </c>
      <c r="DJ579" s="12" t="str">
        <f t="shared" si="463"/>
        <v/>
      </c>
      <c r="DK579" s="12" t="str">
        <f t="shared" si="464"/>
        <v/>
      </c>
      <c r="DL579" s="12" t="str">
        <f t="shared" si="465"/>
        <v/>
      </c>
      <c r="DM579" s="12" t="str">
        <f t="shared" si="466"/>
        <v/>
      </c>
      <c r="DN579" s="12" t="str">
        <f t="shared" si="467"/>
        <v/>
      </c>
      <c r="DO579" s="12" t="str">
        <f t="shared" si="468"/>
        <v/>
      </c>
      <c r="DP579" s="12" t="str">
        <f t="shared" si="469"/>
        <v/>
      </c>
      <c r="DQ579" s="12" t="str">
        <f t="shared" si="470"/>
        <v/>
      </c>
      <c r="DR579" s="12" t="str">
        <f t="shared" si="432"/>
        <v/>
      </c>
      <c r="DS579" s="12" t="str">
        <f t="shared" si="433"/>
        <v/>
      </c>
      <c r="DT579" s="12" t="str">
        <f t="shared" si="434"/>
        <v/>
      </c>
      <c r="DU579" s="12" t="str">
        <f t="shared" si="435"/>
        <v/>
      </c>
      <c r="DV579" s="12" t="str">
        <f t="shared" si="436"/>
        <v/>
      </c>
      <c r="DW579" s="12" t="str">
        <f t="shared" si="437"/>
        <v/>
      </c>
      <c r="DX579" s="12" t="str">
        <f t="shared" si="438"/>
        <v/>
      </c>
      <c r="DY579" s="12" t="str">
        <f t="shared" si="439"/>
        <v/>
      </c>
      <c r="DZ579" s="12" t="str">
        <f t="shared" si="440"/>
        <v/>
      </c>
      <c r="EA579" s="12" t="str">
        <f t="shared" si="441"/>
        <v/>
      </c>
      <c r="EB579" s="12" t="str">
        <f t="shared" si="442"/>
        <v/>
      </c>
      <c r="EC579" s="12" t="str">
        <f t="shared" si="443"/>
        <v/>
      </c>
      <c r="ED579" s="12" t="str">
        <f t="shared" si="444"/>
        <v/>
      </c>
      <c r="EE579" s="12" t="str">
        <f t="shared" si="445"/>
        <v/>
      </c>
      <c r="EF579" s="12" t="str">
        <f t="shared" si="446"/>
        <v/>
      </c>
      <c r="EG579" s="12" t="str">
        <f t="shared" si="447"/>
        <v/>
      </c>
      <c r="EH579" s="12" t="str">
        <f t="shared" si="448"/>
        <v/>
      </c>
      <c r="EI579" s="12" t="str">
        <f t="shared" si="449"/>
        <v/>
      </c>
      <c r="EK579" s="83" t="str">
        <f t="shared" si="429"/>
        <v/>
      </c>
      <c r="EM579" s="12" t="str">
        <f t="shared" si="430"/>
        <v/>
      </c>
      <c r="EO579" s="12" t="str">
        <f t="shared" si="431"/>
        <v/>
      </c>
      <c r="EQ579" s="12" t="str">
        <f>IF($EO579="", "", IF($EQ$8=$EQ$6, COUNTIF($EO$11:$EO$2510, "&gt;"&amp;$EO579)+1+COUNTIF($EO$11:$EO579, $EO579)-1, COUNTIF($EO$11:$EO$2510, "&lt;"&amp;$EO579)+1+COUNTIF($EO$11:$EO579, $EO579)-1))</f>
        <v/>
      </c>
    </row>
    <row r="580" spans="1:147" x14ac:dyDescent="0.55000000000000004">
      <c r="A580" s="8"/>
      <c r="B580" s="12" t="str">
        <f>IF($D580="", "", COUNTIF($D$11:$D580, $D580))</f>
        <v/>
      </c>
      <c r="C580" s="8"/>
      <c r="D580" s="45"/>
      <c r="E580" s="46"/>
      <c r="F580" s="47"/>
      <c r="G580" s="54"/>
      <c r="H580" s="54"/>
      <c r="I580" s="48"/>
      <c r="J580" s="49"/>
      <c r="K580" s="50"/>
      <c r="L580" s="50"/>
      <c r="M580" s="50"/>
      <c r="N580" s="50"/>
      <c r="O580" s="50"/>
      <c r="P580" s="50"/>
      <c r="Q580" s="50"/>
      <c r="R580" s="50"/>
      <c r="S580" s="50"/>
      <c r="T580" s="50"/>
      <c r="U580" s="51"/>
      <c r="V580" s="52"/>
      <c r="W580" s="53"/>
      <c r="X580" s="53"/>
      <c r="Y580" s="53"/>
      <c r="Z580" s="53"/>
      <c r="AA580" s="48"/>
      <c r="AB580" s="54"/>
      <c r="AC580" s="54"/>
      <c r="AD580" s="54"/>
      <c r="AE580" s="54"/>
      <c r="AF580" s="54"/>
      <c r="AG580" s="54"/>
      <c r="AH580" s="54"/>
      <c r="AI580" s="54"/>
      <c r="AJ580" s="49"/>
      <c r="AK580" s="48"/>
      <c r="AL580" s="54"/>
      <c r="AM580" s="54"/>
      <c r="AN580" s="54"/>
      <c r="AO580" s="54"/>
      <c r="AP580" s="54"/>
      <c r="AQ580" s="54"/>
      <c r="AR580" s="54"/>
      <c r="AS580" s="54"/>
      <c r="AT580" s="54"/>
      <c r="AU580" s="54"/>
      <c r="AV580" s="54"/>
      <c r="AW580" s="54"/>
      <c r="AX580" s="54"/>
      <c r="AY580" s="54"/>
      <c r="AZ580" s="54"/>
      <c r="BA580" s="54"/>
      <c r="BB580" s="54"/>
      <c r="BC580" s="54"/>
      <c r="BD580" s="54"/>
      <c r="BE580" s="54"/>
      <c r="BF580" s="54"/>
      <c r="BG580" s="54"/>
      <c r="BH580" s="54"/>
      <c r="BI580" s="54"/>
      <c r="BJ580" s="54"/>
      <c r="BK580" s="54"/>
      <c r="BL580" s="54"/>
      <c r="BM580" s="54"/>
      <c r="BN580" s="54"/>
      <c r="BO580" s="54"/>
      <c r="BP580" s="54"/>
      <c r="BQ580" s="54"/>
      <c r="BR580" s="54"/>
      <c r="BS580" s="54"/>
      <c r="BT580" s="54"/>
      <c r="BU580" s="54"/>
      <c r="BV580" s="54"/>
      <c r="BW580" s="54"/>
      <c r="BX580" s="49"/>
      <c r="BY580" s="55"/>
      <c r="BZ580" s="8"/>
      <c r="CE580" s="12" t="str">
        <f t="shared" si="419"/>
        <v/>
      </c>
      <c r="CG580" s="77" t="str">
        <f t="shared" si="420"/>
        <v/>
      </c>
      <c r="CH580" s="80" t="str">
        <f t="shared" si="421"/>
        <v/>
      </c>
      <c r="CL580" s="12" t="str">
        <f t="shared" si="422"/>
        <v/>
      </c>
      <c r="CM580" s="12" t="str">
        <f t="shared" si="423"/>
        <v/>
      </c>
      <c r="CN580" s="12" t="str" cm="1">
        <f t="array" ref="CN580">IF(OR($CE580="", $CG$3=""), "", IF(IFERROR(INDEX($K580:$T580, $CK580, MATCH(CN$3, $K$3:$T$3, 0)), "")="", $CC$4, $CC$3))</f>
        <v/>
      </c>
      <c r="CO580" s="12" t="str" cm="1">
        <f t="array" ref="CO580">IF(OR($CE580="", $CG$3=""), "", IF(IFERROR(INDEX($AA580:$AJ580, $CK580, MATCH(CO$3, $AA$3:$AJ$3, 0)), "")="", $CC$4, $CC$3))</f>
        <v/>
      </c>
      <c r="CP580" s="12" t="str">
        <f>IF(OR($CE580="", $CG$3=""), "", IF(CP$3='Property List &amp; Features'!$BG$9, $CC$3, IF(CP$3=$I580, $CC$3, $CC$4)))</f>
        <v/>
      </c>
      <c r="CQ580" s="12" t="str">
        <f>IF(OR($CE580="", $CG$3=""), "", IF(CQ$3='Property List &amp; Features'!$BG$9, $CC$3, IF(CQ$3=$J580, $CC$3, $CC$4)))</f>
        <v/>
      </c>
      <c r="CR580" s="12" t="str">
        <f t="shared" si="424"/>
        <v/>
      </c>
      <c r="CS580" s="12" t="str">
        <f t="shared" si="425"/>
        <v/>
      </c>
      <c r="CT580" s="12" t="str">
        <f t="shared" si="426"/>
        <v/>
      </c>
      <c r="CU580" s="12" t="str">
        <f t="shared" si="427"/>
        <v/>
      </c>
      <c r="CV580" s="12" t="str">
        <f t="shared" si="428"/>
        <v/>
      </c>
      <c r="CW580" s="12" t="str">
        <f t="shared" si="450"/>
        <v/>
      </c>
      <c r="CX580" s="12" t="str">
        <f t="shared" si="451"/>
        <v/>
      </c>
      <c r="CY580" s="12" t="str">
        <f t="shared" si="452"/>
        <v/>
      </c>
      <c r="CZ580" s="12" t="str">
        <f t="shared" si="453"/>
        <v/>
      </c>
      <c r="DA580" s="12" t="str">
        <f t="shared" si="454"/>
        <v/>
      </c>
      <c r="DB580" s="12" t="str">
        <f t="shared" si="455"/>
        <v/>
      </c>
      <c r="DC580" s="12" t="str">
        <f t="shared" si="456"/>
        <v/>
      </c>
      <c r="DD580" s="12" t="str">
        <f t="shared" si="457"/>
        <v/>
      </c>
      <c r="DE580" s="12" t="str">
        <f t="shared" si="458"/>
        <v/>
      </c>
      <c r="DF580" s="12" t="str">
        <f t="shared" si="459"/>
        <v/>
      </c>
      <c r="DG580" s="12" t="str">
        <f t="shared" si="460"/>
        <v/>
      </c>
      <c r="DH580" s="12" t="str">
        <f t="shared" si="461"/>
        <v/>
      </c>
      <c r="DI580" s="12" t="str">
        <f t="shared" si="462"/>
        <v/>
      </c>
      <c r="DJ580" s="12" t="str">
        <f t="shared" si="463"/>
        <v/>
      </c>
      <c r="DK580" s="12" t="str">
        <f t="shared" si="464"/>
        <v/>
      </c>
      <c r="DL580" s="12" t="str">
        <f t="shared" si="465"/>
        <v/>
      </c>
      <c r="DM580" s="12" t="str">
        <f t="shared" si="466"/>
        <v/>
      </c>
      <c r="DN580" s="12" t="str">
        <f t="shared" si="467"/>
        <v/>
      </c>
      <c r="DO580" s="12" t="str">
        <f t="shared" si="468"/>
        <v/>
      </c>
      <c r="DP580" s="12" t="str">
        <f t="shared" si="469"/>
        <v/>
      </c>
      <c r="DQ580" s="12" t="str">
        <f t="shared" si="470"/>
        <v/>
      </c>
      <c r="DR580" s="12" t="str">
        <f t="shared" si="432"/>
        <v/>
      </c>
      <c r="DS580" s="12" t="str">
        <f t="shared" si="433"/>
        <v/>
      </c>
      <c r="DT580" s="12" t="str">
        <f t="shared" si="434"/>
        <v/>
      </c>
      <c r="DU580" s="12" t="str">
        <f t="shared" si="435"/>
        <v/>
      </c>
      <c r="DV580" s="12" t="str">
        <f t="shared" si="436"/>
        <v/>
      </c>
      <c r="DW580" s="12" t="str">
        <f t="shared" si="437"/>
        <v/>
      </c>
      <c r="DX580" s="12" t="str">
        <f t="shared" si="438"/>
        <v/>
      </c>
      <c r="DY580" s="12" t="str">
        <f t="shared" si="439"/>
        <v/>
      </c>
      <c r="DZ580" s="12" t="str">
        <f t="shared" si="440"/>
        <v/>
      </c>
      <c r="EA580" s="12" t="str">
        <f t="shared" si="441"/>
        <v/>
      </c>
      <c r="EB580" s="12" t="str">
        <f t="shared" si="442"/>
        <v/>
      </c>
      <c r="EC580" s="12" t="str">
        <f t="shared" si="443"/>
        <v/>
      </c>
      <c r="ED580" s="12" t="str">
        <f t="shared" si="444"/>
        <v/>
      </c>
      <c r="EE580" s="12" t="str">
        <f t="shared" si="445"/>
        <v/>
      </c>
      <c r="EF580" s="12" t="str">
        <f t="shared" si="446"/>
        <v/>
      </c>
      <c r="EG580" s="12" t="str">
        <f t="shared" si="447"/>
        <v/>
      </c>
      <c r="EH580" s="12" t="str">
        <f t="shared" si="448"/>
        <v/>
      </c>
      <c r="EI580" s="12" t="str">
        <f t="shared" si="449"/>
        <v/>
      </c>
      <c r="EK580" s="83" t="str">
        <f t="shared" si="429"/>
        <v/>
      </c>
      <c r="EM580" s="12" t="str">
        <f t="shared" si="430"/>
        <v/>
      </c>
      <c r="EO580" s="12" t="str">
        <f t="shared" si="431"/>
        <v/>
      </c>
      <c r="EQ580" s="12" t="str">
        <f>IF($EO580="", "", IF($EQ$8=$EQ$6, COUNTIF($EO$11:$EO$2510, "&gt;"&amp;$EO580)+1+COUNTIF($EO$11:$EO580, $EO580)-1, COUNTIF($EO$11:$EO$2510, "&lt;"&amp;$EO580)+1+COUNTIF($EO$11:$EO580, $EO580)-1))</f>
        <v/>
      </c>
    </row>
    <row r="581" spans="1:147" x14ac:dyDescent="0.55000000000000004">
      <c r="A581" s="8"/>
      <c r="B581" s="12" t="str">
        <f>IF($D581="", "", COUNTIF($D$11:$D581, $D581))</f>
        <v/>
      </c>
      <c r="C581" s="8"/>
      <c r="D581" s="45"/>
      <c r="E581" s="46"/>
      <c r="F581" s="47"/>
      <c r="G581" s="54"/>
      <c r="H581" s="54"/>
      <c r="I581" s="48"/>
      <c r="J581" s="49"/>
      <c r="K581" s="50"/>
      <c r="L581" s="50"/>
      <c r="M581" s="50"/>
      <c r="N581" s="50"/>
      <c r="O581" s="50"/>
      <c r="P581" s="50"/>
      <c r="Q581" s="50"/>
      <c r="R581" s="50"/>
      <c r="S581" s="50"/>
      <c r="T581" s="50"/>
      <c r="U581" s="51"/>
      <c r="V581" s="52"/>
      <c r="W581" s="53"/>
      <c r="X581" s="53"/>
      <c r="Y581" s="53"/>
      <c r="Z581" s="53"/>
      <c r="AA581" s="48"/>
      <c r="AB581" s="54"/>
      <c r="AC581" s="54"/>
      <c r="AD581" s="54"/>
      <c r="AE581" s="54"/>
      <c r="AF581" s="54"/>
      <c r="AG581" s="54"/>
      <c r="AH581" s="54"/>
      <c r="AI581" s="54"/>
      <c r="AJ581" s="49"/>
      <c r="AK581" s="48"/>
      <c r="AL581" s="54"/>
      <c r="AM581" s="54"/>
      <c r="AN581" s="54"/>
      <c r="AO581" s="54"/>
      <c r="AP581" s="54"/>
      <c r="AQ581" s="54"/>
      <c r="AR581" s="54"/>
      <c r="AS581" s="54"/>
      <c r="AT581" s="54"/>
      <c r="AU581" s="54"/>
      <c r="AV581" s="54"/>
      <c r="AW581" s="54"/>
      <c r="AX581" s="54"/>
      <c r="AY581" s="54"/>
      <c r="AZ581" s="54"/>
      <c r="BA581" s="54"/>
      <c r="BB581" s="54"/>
      <c r="BC581" s="54"/>
      <c r="BD581" s="54"/>
      <c r="BE581" s="54"/>
      <c r="BF581" s="54"/>
      <c r="BG581" s="54"/>
      <c r="BH581" s="54"/>
      <c r="BI581" s="54"/>
      <c r="BJ581" s="54"/>
      <c r="BK581" s="54"/>
      <c r="BL581" s="54"/>
      <c r="BM581" s="54"/>
      <c r="BN581" s="54"/>
      <c r="BO581" s="54"/>
      <c r="BP581" s="54"/>
      <c r="BQ581" s="54"/>
      <c r="BR581" s="54"/>
      <c r="BS581" s="54"/>
      <c r="BT581" s="54"/>
      <c r="BU581" s="54"/>
      <c r="BV581" s="54"/>
      <c r="BW581" s="54"/>
      <c r="BX581" s="49"/>
      <c r="BY581" s="55"/>
      <c r="BZ581" s="8"/>
      <c r="CE581" s="12" t="str">
        <f t="shared" si="419"/>
        <v/>
      </c>
      <c r="CG581" s="77" t="str">
        <f t="shared" si="420"/>
        <v/>
      </c>
      <c r="CH581" s="80" t="str">
        <f t="shared" si="421"/>
        <v/>
      </c>
      <c r="CL581" s="12" t="str">
        <f t="shared" si="422"/>
        <v/>
      </c>
      <c r="CM581" s="12" t="str">
        <f t="shared" si="423"/>
        <v/>
      </c>
      <c r="CN581" s="12" t="str" cm="1">
        <f t="array" ref="CN581">IF(OR($CE581="", $CG$3=""), "", IF(IFERROR(INDEX($K581:$T581, $CK581, MATCH(CN$3, $K$3:$T$3, 0)), "")="", $CC$4, $CC$3))</f>
        <v/>
      </c>
      <c r="CO581" s="12" t="str" cm="1">
        <f t="array" ref="CO581">IF(OR($CE581="", $CG$3=""), "", IF(IFERROR(INDEX($AA581:$AJ581, $CK581, MATCH(CO$3, $AA$3:$AJ$3, 0)), "")="", $CC$4, $CC$3))</f>
        <v/>
      </c>
      <c r="CP581" s="12" t="str">
        <f>IF(OR($CE581="", $CG$3=""), "", IF(CP$3='Property List &amp; Features'!$BG$9, $CC$3, IF(CP$3=$I581, $CC$3, $CC$4)))</f>
        <v/>
      </c>
      <c r="CQ581" s="12" t="str">
        <f>IF(OR($CE581="", $CG$3=""), "", IF(CQ$3='Property List &amp; Features'!$BG$9, $CC$3, IF(CQ$3=$J581, $CC$3, $CC$4)))</f>
        <v/>
      </c>
      <c r="CR581" s="12" t="str">
        <f t="shared" si="424"/>
        <v/>
      </c>
      <c r="CS581" s="12" t="str">
        <f t="shared" si="425"/>
        <v/>
      </c>
      <c r="CT581" s="12" t="str">
        <f t="shared" si="426"/>
        <v/>
      </c>
      <c r="CU581" s="12" t="str">
        <f t="shared" si="427"/>
        <v/>
      </c>
      <c r="CV581" s="12" t="str">
        <f t="shared" si="428"/>
        <v/>
      </c>
      <c r="CW581" s="12" t="str">
        <f t="shared" si="450"/>
        <v/>
      </c>
      <c r="CX581" s="12" t="str">
        <f t="shared" si="451"/>
        <v/>
      </c>
      <c r="CY581" s="12" t="str">
        <f t="shared" si="452"/>
        <v/>
      </c>
      <c r="CZ581" s="12" t="str">
        <f t="shared" si="453"/>
        <v/>
      </c>
      <c r="DA581" s="12" t="str">
        <f t="shared" si="454"/>
        <v/>
      </c>
      <c r="DB581" s="12" t="str">
        <f t="shared" si="455"/>
        <v/>
      </c>
      <c r="DC581" s="12" t="str">
        <f t="shared" si="456"/>
        <v/>
      </c>
      <c r="DD581" s="12" t="str">
        <f t="shared" si="457"/>
        <v/>
      </c>
      <c r="DE581" s="12" t="str">
        <f t="shared" si="458"/>
        <v/>
      </c>
      <c r="DF581" s="12" t="str">
        <f t="shared" si="459"/>
        <v/>
      </c>
      <c r="DG581" s="12" t="str">
        <f t="shared" si="460"/>
        <v/>
      </c>
      <c r="DH581" s="12" t="str">
        <f t="shared" si="461"/>
        <v/>
      </c>
      <c r="DI581" s="12" t="str">
        <f t="shared" si="462"/>
        <v/>
      </c>
      <c r="DJ581" s="12" t="str">
        <f t="shared" si="463"/>
        <v/>
      </c>
      <c r="DK581" s="12" t="str">
        <f t="shared" si="464"/>
        <v/>
      </c>
      <c r="DL581" s="12" t="str">
        <f t="shared" si="465"/>
        <v/>
      </c>
      <c r="DM581" s="12" t="str">
        <f t="shared" si="466"/>
        <v/>
      </c>
      <c r="DN581" s="12" t="str">
        <f t="shared" si="467"/>
        <v/>
      </c>
      <c r="DO581" s="12" t="str">
        <f t="shared" si="468"/>
        <v/>
      </c>
      <c r="DP581" s="12" t="str">
        <f t="shared" si="469"/>
        <v/>
      </c>
      <c r="DQ581" s="12" t="str">
        <f t="shared" si="470"/>
        <v/>
      </c>
      <c r="DR581" s="12" t="str">
        <f t="shared" si="432"/>
        <v/>
      </c>
      <c r="DS581" s="12" t="str">
        <f t="shared" si="433"/>
        <v/>
      </c>
      <c r="DT581" s="12" t="str">
        <f t="shared" si="434"/>
        <v/>
      </c>
      <c r="DU581" s="12" t="str">
        <f t="shared" si="435"/>
        <v/>
      </c>
      <c r="DV581" s="12" t="str">
        <f t="shared" si="436"/>
        <v/>
      </c>
      <c r="DW581" s="12" t="str">
        <f t="shared" si="437"/>
        <v/>
      </c>
      <c r="DX581" s="12" t="str">
        <f t="shared" si="438"/>
        <v/>
      </c>
      <c r="DY581" s="12" t="str">
        <f t="shared" si="439"/>
        <v/>
      </c>
      <c r="DZ581" s="12" t="str">
        <f t="shared" si="440"/>
        <v/>
      </c>
      <c r="EA581" s="12" t="str">
        <f t="shared" si="441"/>
        <v/>
      </c>
      <c r="EB581" s="12" t="str">
        <f t="shared" si="442"/>
        <v/>
      </c>
      <c r="EC581" s="12" t="str">
        <f t="shared" si="443"/>
        <v/>
      </c>
      <c r="ED581" s="12" t="str">
        <f t="shared" si="444"/>
        <v/>
      </c>
      <c r="EE581" s="12" t="str">
        <f t="shared" si="445"/>
        <v/>
      </c>
      <c r="EF581" s="12" t="str">
        <f t="shared" si="446"/>
        <v/>
      </c>
      <c r="EG581" s="12" t="str">
        <f t="shared" si="447"/>
        <v/>
      </c>
      <c r="EH581" s="12" t="str">
        <f t="shared" si="448"/>
        <v/>
      </c>
      <c r="EI581" s="12" t="str">
        <f t="shared" si="449"/>
        <v/>
      </c>
      <c r="EK581" s="83" t="str">
        <f t="shared" si="429"/>
        <v/>
      </c>
      <c r="EM581" s="12" t="str">
        <f t="shared" si="430"/>
        <v/>
      </c>
      <c r="EO581" s="12" t="str">
        <f t="shared" si="431"/>
        <v/>
      </c>
      <c r="EQ581" s="12" t="str">
        <f>IF($EO581="", "", IF($EQ$8=$EQ$6, COUNTIF($EO$11:$EO$2510, "&gt;"&amp;$EO581)+1+COUNTIF($EO$11:$EO581, $EO581)-1, COUNTIF($EO$11:$EO$2510, "&lt;"&amp;$EO581)+1+COUNTIF($EO$11:$EO581, $EO581)-1))</f>
        <v/>
      </c>
    </row>
    <row r="582" spans="1:147" x14ac:dyDescent="0.55000000000000004">
      <c r="A582" s="8"/>
      <c r="B582" s="12" t="str">
        <f>IF($D582="", "", COUNTIF($D$11:$D582, $D582))</f>
        <v/>
      </c>
      <c r="C582" s="8"/>
      <c r="D582" s="45"/>
      <c r="E582" s="46"/>
      <c r="F582" s="47"/>
      <c r="G582" s="54"/>
      <c r="H582" s="54"/>
      <c r="I582" s="48"/>
      <c r="J582" s="49"/>
      <c r="K582" s="50"/>
      <c r="L582" s="50"/>
      <c r="M582" s="50"/>
      <c r="N582" s="50"/>
      <c r="O582" s="50"/>
      <c r="P582" s="50"/>
      <c r="Q582" s="50"/>
      <c r="R582" s="50"/>
      <c r="S582" s="50"/>
      <c r="T582" s="50"/>
      <c r="U582" s="51"/>
      <c r="V582" s="52"/>
      <c r="W582" s="53"/>
      <c r="X582" s="53"/>
      <c r="Y582" s="53"/>
      <c r="Z582" s="53"/>
      <c r="AA582" s="48"/>
      <c r="AB582" s="54"/>
      <c r="AC582" s="54"/>
      <c r="AD582" s="54"/>
      <c r="AE582" s="54"/>
      <c r="AF582" s="54"/>
      <c r="AG582" s="54"/>
      <c r="AH582" s="54"/>
      <c r="AI582" s="54"/>
      <c r="AJ582" s="49"/>
      <c r="AK582" s="48"/>
      <c r="AL582" s="54"/>
      <c r="AM582" s="54"/>
      <c r="AN582" s="54"/>
      <c r="AO582" s="54"/>
      <c r="AP582" s="54"/>
      <c r="AQ582" s="54"/>
      <c r="AR582" s="54"/>
      <c r="AS582" s="54"/>
      <c r="AT582" s="54"/>
      <c r="AU582" s="54"/>
      <c r="AV582" s="54"/>
      <c r="AW582" s="54"/>
      <c r="AX582" s="54"/>
      <c r="AY582" s="54"/>
      <c r="AZ582" s="54"/>
      <c r="BA582" s="54"/>
      <c r="BB582" s="54"/>
      <c r="BC582" s="54"/>
      <c r="BD582" s="54"/>
      <c r="BE582" s="54"/>
      <c r="BF582" s="54"/>
      <c r="BG582" s="54"/>
      <c r="BH582" s="54"/>
      <c r="BI582" s="54"/>
      <c r="BJ582" s="54"/>
      <c r="BK582" s="54"/>
      <c r="BL582" s="54"/>
      <c r="BM582" s="54"/>
      <c r="BN582" s="54"/>
      <c r="BO582" s="54"/>
      <c r="BP582" s="54"/>
      <c r="BQ582" s="54"/>
      <c r="BR582" s="54"/>
      <c r="BS582" s="54"/>
      <c r="BT582" s="54"/>
      <c r="BU582" s="54"/>
      <c r="BV582" s="54"/>
      <c r="BW582" s="54"/>
      <c r="BX582" s="49"/>
      <c r="BY582" s="55"/>
      <c r="BZ582" s="8"/>
      <c r="CE582" s="12" t="str">
        <f t="shared" si="419"/>
        <v/>
      </c>
      <c r="CG582" s="77" t="str">
        <f t="shared" si="420"/>
        <v/>
      </c>
      <c r="CH582" s="80" t="str">
        <f t="shared" si="421"/>
        <v/>
      </c>
      <c r="CL582" s="12" t="str">
        <f t="shared" si="422"/>
        <v/>
      </c>
      <c r="CM582" s="12" t="str">
        <f t="shared" si="423"/>
        <v/>
      </c>
      <c r="CN582" s="12" t="str" cm="1">
        <f t="array" ref="CN582">IF(OR($CE582="", $CG$3=""), "", IF(IFERROR(INDEX($K582:$T582, $CK582, MATCH(CN$3, $K$3:$T$3, 0)), "")="", $CC$4, $CC$3))</f>
        <v/>
      </c>
      <c r="CO582" s="12" t="str" cm="1">
        <f t="array" ref="CO582">IF(OR($CE582="", $CG$3=""), "", IF(IFERROR(INDEX($AA582:$AJ582, $CK582, MATCH(CO$3, $AA$3:$AJ$3, 0)), "")="", $CC$4, $CC$3))</f>
        <v/>
      </c>
      <c r="CP582" s="12" t="str">
        <f>IF(OR($CE582="", $CG$3=""), "", IF(CP$3='Property List &amp; Features'!$BG$9, $CC$3, IF(CP$3=$I582, $CC$3, $CC$4)))</f>
        <v/>
      </c>
      <c r="CQ582" s="12" t="str">
        <f>IF(OR($CE582="", $CG$3=""), "", IF(CQ$3='Property List &amp; Features'!$BG$9, $CC$3, IF(CQ$3=$J582, $CC$3, $CC$4)))</f>
        <v/>
      </c>
      <c r="CR582" s="12" t="str">
        <f t="shared" si="424"/>
        <v/>
      </c>
      <c r="CS582" s="12" t="str">
        <f t="shared" si="425"/>
        <v/>
      </c>
      <c r="CT582" s="12" t="str">
        <f t="shared" si="426"/>
        <v/>
      </c>
      <c r="CU582" s="12" t="str">
        <f t="shared" si="427"/>
        <v/>
      </c>
      <c r="CV582" s="12" t="str">
        <f t="shared" si="428"/>
        <v/>
      </c>
      <c r="CW582" s="12" t="str">
        <f t="shared" si="450"/>
        <v/>
      </c>
      <c r="CX582" s="12" t="str">
        <f t="shared" si="451"/>
        <v/>
      </c>
      <c r="CY582" s="12" t="str">
        <f t="shared" si="452"/>
        <v/>
      </c>
      <c r="CZ582" s="12" t="str">
        <f t="shared" si="453"/>
        <v/>
      </c>
      <c r="DA582" s="12" t="str">
        <f t="shared" si="454"/>
        <v/>
      </c>
      <c r="DB582" s="12" t="str">
        <f t="shared" si="455"/>
        <v/>
      </c>
      <c r="DC582" s="12" t="str">
        <f t="shared" si="456"/>
        <v/>
      </c>
      <c r="DD582" s="12" t="str">
        <f t="shared" si="457"/>
        <v/>
      </c>
      <c r="DE582" s="12" t="str">
        <f t="shared" si="458"/>
        <v/>
      </c>
      <c r="DF582" s="12" t="str">
        <f t="shared" si="459"/>
        <v/>
      </c>
      <c r="DG582" s="12" t="str">
        <f t="shared" si="460"/>
        <v/>
      </c>
      <c r="DH582" s="12" t="str">
        <f t="shared" si="461"/>
        <v/>
      </c>
      <c r="DI582" s="12" t="str">
        <f t="shared" si="462"/>
        <v/>
      </c>
      <c r="DJ582" s="12" t="str">
        <f t="shared" si="463"/>
        <v/>
      </c>
      <c r="DK582" s="12" t="str">
        <f t="shared" si="464"/>
        <v/>
      </c>
      <c r="DL582" s="12" t="str">
        <f t="shared" si="465"/>
        <v/>
      </c>
      <c r="DM582" s="12" t="str">
        <f t="shared" si="466"/>
        <v/>
      </c>
      <c r="DN582" s="12" t="str">
        <f t="shared" si="467"/>
        <v/>
      </c>
      <c r="DO582" s="12" t="str">
        <f t="shared" si="468"/>
        <v/>
      </c>
      <c r="DP582" s="12" t="str">
        <f t="shared" si="469"/>
        <v/>
      </c>
      <c r="DQ582" s="12" t="str">
        <f t="shared" si="470"/>
        <v/>
      </c>
      <c r="DR582" s="12" t="str">
        <f t="shared" si="432"/>
        <v/>
      </c>
      <c r="DS582" s="12" t="str">
        <f t="shared" si="433"/>
        <v/>
      </c>
      <c r="DT582" s="12" t="str">
        <f t="shared" si="434"/>
        <v/>
      </c>
      <c r="DU582" s="12" t="str">
        <f t="shared" si="435"/>
        <v/>
      </c>
      <c r="DV582" s="12" t="str">
        <f t="shared" si="436"/>
        <v/>
      </c>
      <c r="DW582" s="12" t="str">
        <f t="shared" si="437"/>
        <v/>
      </c>
      <c r="DX582" s="12" t="str">
        <f t="shared" si="438"/>
        <v/>
      </c>
      <c r="DY582" s="12" t="str">
        <f t="shared" si="439"/>
        <v/>
      </c>
      <c r="DZ582" s="12" t="str">
        <f t="shared" si="440"/>
        <v/>
      </c>
      <c r="EA582" s="12" t="str">
        <f t="shared" si="441"/>
        <v/>
      </c>
      <c r="EB582" s="12" t="str">
        <f t="shared" si="442"/>
        <v/>
      </c>
      <c r="EC582" s="12" t="str">
        <f t="shared" si="443"/>
        <v/>
      </c>
      <c r="ED582" s="12" t="str">
        <f t="shared" si="444"/>
        <v/>
      </c>
      <c r="EE582" s="12" t="str">
        <f t="shared" si="445"/>
        <v/>
      </c>
      <c r="EF582" s="12" t="str">
        <f t="shared" si="446"/>
        <v/>
      </c>
      <c r="EG582" s="12" t="str">
        <f t="shared" si="447"/>
        <v/>
      </c>
      <c r="EH582" s="12" t="str">
        <f t="shared" si="448"/>
        <v/>
      </c>
      <c r="EI582" s="12" t="str">
        <f t="shared" si="449"/>
        <v/>
      </c>
      <c r="EK582" s="83" t="str">
        <f t="shared" si="429"/>
        <v/>
      </c>
      <c r="EM582" s="12" t="str">
        <f t="shared" si="430"/>
        <v/>
      </c>
      <c r="EO582" s="12" t="str">
        <f t="shared" si="431"/>
        <v/>
      </c>
      <c r="EQ582" s="12" t="str">
        <f>IF($EO582="", "", IF($EQ$8=$EQ$6, COUNTIF($EO$11:$EO$2510, "&gt;"&amp;$EO582)+1+COUNTIF($EO$11:$EO582, $EO582)-1, COUNTIF($EO$11:$EO$2510, "&lt;"&amp;$EO582)+1+COUNTIF($EO$11:$EO582, $EO582)-1))</f>
        <v/>
      </c>
    </row>
    <row r="583" spans="1:147" x14ac:dyDescent="0.55000000000000004">
      <c r="A583" s="8"/>
      <c r="B583" s="12" t="str">
        <f>IF($D583="", "", COUNTIF($D$11:$D583, $D583))</f>
        <v/>
      </c>
      <c r="C583" s="8"/>
      <c r="D583" s="45"/>
      <c r="E583" s="46"/>
      <c r="F583" s="47"/>
      <c r="G583" s="54"/>
      <c r="H583" s="54"/>
      <c r="I583" s="48"/>
      <c r="J583" s="49"/>
      <c r="K583" s="50"/>
      <c r="L583" s="50"/>
      <c r="M583" s="50"/>
      <c r="N583" s="50"/>
      <c r="O583" s="50"/>
      <c r="P583" s="50"/>
      <c r="Q583" s="50"/>
      <c r="R583" s="50"/>
      <c r="S583" s="50"/>
      <c r="T583" s="50"/>
      <c r="U583" s="51"/>
      <c r="V583" s="52"/>
      <c r="W583" s="53"/>
      <c r="X583" s="53"/>
      <c r="Y583" s="53"/>
      <c r="Z583" s="53"/>
      <c r="AA583" s="48"/>
      <c r="AB583" s="54"/>
      <c r="AC583" s="54"/>
      <c r="AD583" s="54"/>
      <c r="AE583" s="54"/>
      <c r="AF583" s="54"/>
      <c r="AG583" s="54"/>
      <c r="AH583" s="54"/>
      <c r="AI583" s="54"/>
      <c r="AJ583" s="49"/>
      <c r="AK583" s="48"/>
      <c r="AL583" s="54"/>
      <c r="AM583" s="54"/>
      <c r="AN583" s="54"/>
      <c r="AO583" s="54"/>
      <c r="AP583" s="54"/>
      <c r="AQ583" s="54"/>
      <c r="AR583" s="54"/>
      <c r="AS583" s="54"/>
      <c r="AT583" s="54"/>
      <c r="AU583" s="54"/>
      <c r="AV583" s="54"/>
      <c r="AW583" s="54"/>
      <c r="AX583" s="54"/>
      <c r="AY583" s="54"/>
      <c r="AZ583" s="54"/>
      <c r="BA583" s="54"/>
      <c r="BB583" s="54"/>
      <c r="BC583" s="54"/>
      <c r="BD583" s="54"/>
      <c r="BE583" s="54"/>
      <c r="BF583" s="54"/>
      <c r="BG583" s="54"/>
      <c r="BH583" s="54"/>
      <c r="BI583" s="54"/>
      <c r="BJ583" s="54"/>
      <c r="BK583" s="54"/>
      <c r="BL583" s="54"/>
      <c r="BM583" s="54"/>
      <c r="BN583" s="54"/>
      <c r="BO583" s="54"/>
      <c r="BP583" s="54"/>
      <c r="BQ583" s="54"/>
      <c r="BR583" s="54"/>
      <c r="BS583" s="54"/>
      <c r="BT583" s="54"/>
      <c r="BU583" s="54"/>
      <c r="BV583" s="54"/>
      <c r="BW583" s="54"/>
      <c r="BX583" s="49"/>
      <c r="BY583" s="55"/>
      <c r="BZ583" s="8"/>
      <c r="CE583" s="12" t="str">
        <f t="shared" si="419"/>
        <v/>
      </c>
      <c r="CG583" s="77" t="str">
        <f t="shared" si="420"/>
        <v/>
      </c>
      <c r="CH583" s="80" t="str">
        <f t="shared" si="421"/>
        <v/>
      </c>
      <c r="CL583" s="12" t="str">
        <f t="shared" si="422"/>
        <v/>
      </c>
      <c r="CM583" s="12" t="str">
        <f t="shared" si="423"/>
        <v/>
      </c>
      <c r="CN583" s="12" t="str" cm="1">
        <f t="array" ref="CN583">IF(OR($CE583="", $CG$3=""), "", IF(IFERROR(INDEX($K583:$T583, $CK583, MATCH(CN$3, $K$3:$T$3, 0)), "")="", $CC$4, $CC$3))</f>
        <v/>
      </c>
      <c r="CO583" s="12" t="str" cm="1">
        <f t="array" ref="CO583">IF(OR($CE583="", $CG$3=""), "", IF(IFERROR(INDEX($AA583:$AJ583, $CK583, MATCH(CO$3, $AA$3:$AJ$3, 0)), "")="", $CC$4, $CC$3))</f>
        <v/>
      </c>
      <c r="CP583" s="12" t="str">
        <f>IF(OR($CE583="", $CG$3=""), "", IF(CP$3='Property List &amp; Features'!$BG$9, $CC$3, IF(CP$3=$I583, $CC$3, $CC$4)))</f>
        <v/>
      </c>
      <c r="CQ583" s="12" t="str">
        <f>IF(OR($CE583="", $CG$3=""), "", IF(CQ$3='Property List &amp; Features'!$BG$9, $CC$3, IF(CQ$3=$J583, $CC$3, $CC$4)))</f>
        <v/>
      </c>
      <c r="CR583" s="12" t="str">
        <f t="shared" si="424"/>
        <v/>
      </c>
      <c r="CS583" s="12" t="str">
        <f t="shared" si="425"/>
        <v/>
      </c>
      <c r="CT583" s="12" t="str">
        <f t="shared" si="426"/>
        <v/>
      </c>
      <c r="CU583" s="12" t="str">
        <f t="shared" si="427"/>
        <v/>
      </c>
      <c r="CV583" s="12" t="str">
        <f t="shared" si="428"/>
        <v/>
      </c>
      <c r="CW583" s="12" t="str">
        <f t="shared" si="450"/>
        <v/>
      </c>
      <c r="CX583" s="12" t="str">
        <f t="shared" si="451"/>
        <v/>
      </c>
      <c r="CY583" s="12" t="str">
        <f t="shared" si="452"/>
        <v/>
      </c>
      <c r="CZ583" s="12" t="str">
        <f t="shared" si="453"/>
        <v/>
      </c>
      <c r="DA583" s="12" t="str">
        <f t="shared" si="454"/>
        <v/>
      </c>
      <c r="DB583" s="12" t="str">
        <f t="shared" si="455"/>
        <v/>
      </c>
      <c r="DC583" s="12" t="str">
        <f t="shared" si="456"/>
        <v/>
      </c>
      <c r="DD583" s="12" t="str">
        <f t="shared" si="457"/>
        <v/>
      </c>
      <c r="DE583" s="12" t="str">
        <f t="shared" si="458"/>
        <v/>
      </c>
      <c r="DF583" s="12" t="str">
        <f t="shared" si="459"/>
        <v/>
      </c>
      <c r="DG583" s="12" t="str">
        <f t="shared" si="460"/>
        <v/>
      </c>
      <c r="DH583" s="12" t="str">
        <f t="shared" si="461"/>
        <v/>
      </c>
      <c r="DI583" s="12" t="str">
        <f t="shared" si="462"/>
        <v/>
      </c>
      <c r="DJ583" s="12" t="str">
        <f t="shared" si="463"/>
        <v/>
      </c>
      <c r="DK583" s="12" t="str">
        <f t="shared" si="464"/>
        <v/>
      </c>
      <c r="DL583" s="12" t="str">
        <f t="shared" si="465"/>
        <v/>
      </c>
      <c r="DM583" s="12" t="str">
        <f t="shared" si="466"/>
        <v/>
      </c>
      <c r="DN583" s="12" t="str">
        <f t="shared" si="467"/>
        <v/>
      </c>
      <c r="DO583" s="12" t="str">
        <f t="shared" si="468"/>
        <v/>
      </c>
      <c r="DP583" s="12" t="str">
        <f t="shared" si="469"/>
        <v/>
      </c>
      <c r="DQ583" s="12" t="str">
        <f t="shared" si="470"/>
        <v/>
      </c>
      <c r="DR583" s="12" t="str">
        <f t="shared" si="432"/>
        <v/>
      </c>
      <c r="DS583" s="12" t="str">
        <f t="shared" si="433"/>
        <v/>
      </c>
      <c r="DT583" s="12" t="str">
        <f t="shared" si="434"/>
        <v/>
      </c>
      <c r="DU583" s="12" t="str">
        <f t="shared" si="435"/>
        <v/>
      </c>
      <c r="DV583" s="12" t="str">
        <f t="shared" si="436"/>
        <v/>
      </c>
      <c r="DW583" s="12" t="str">
        <f t="shared" si="437"/>
        <v/>
      </c>
      <c r="DX583" s="12" t="str">
        <f t="shared" si="438"/>
        <v/>
      </c>
      <c r="DY583" s="12" t="str">
        <f t="shared" si="439"/>
        <v/>
      </c>
      <c r="DZ583" s="12" t="str">
        <f t="shared" si="440"/>
        <v/>
      </c>
      <c r="EA583" s="12" t="str">
        <f t="shared" si="441"/>
        <v/>
      </c>
      <c r="EB583" s="12" t="str">
        <f t="shared" si="442"/>
        <v/>
      </c>
      <c r="EC583" s="12" t="str">
        <f t="shared" si="443"/>
        <v/>
      </c>
      <c r="ED583" s="12" t="str">
        <f t="shared" si="444"/>
        <v/>
      </c>
      <c r="EE583" s="12" t="str">
        <f t="shared" si="445"/>
        <v/>
      </c>
      <c r="EF583" s="12" t="str">
        <f t="shared" si="446"/>
        <v/>
      </c>
      <c r="EG583" s="12" t="str">
        <f t="shared" si="447"/>
        <v/>
      </c>
      <c r="EH583" s="12" t="str">
        <f t="shared" si="448"/>
        <v/>
      </c>
      <c r="EI583" s="12" t="str">
        <f t="shared" si="449"/>
        <v/>
      </c>
      <c r="EK583" s="83" t="str">
        <f t="shared" si="429"/>
        <v/>
      </c>
      <c r="EM583" s="12" t="str">
        <f t="shared" si="430"/>
        <v/>
      </c>
      <c r="EO583" s="12" t="str">
        <f t="shared" si="431"/>
        <v/>
      </c>
      <c r="EQ583" s="12" t="str">
        <f>IF($EO583="", "", IF($EQ$8=$EQ$6, COUNTIF($EO$11:$EO$2510, "&gt;"&amp;$EO583)+1+COUNTIF($EO$11:$EO583, $EO583)-1, COUNTIF($EO$11:$EO$2510, "&lt;"&amp;$EO583)+1+COUNTIF($EO$11:$EO583, $EO583)-1))</f>
        <v/>
      </c>
    </row>
    <row r="584" spans="1:147" x14ac:dyDescent="0.55000000000000004">
      <c r="A584" s="8"/>
      <c r="B584" s="12" t="str">
        <f>IF($D584="", "", COUNTIF($D$11:$D584, $D584))</f>
        <v/>
      </c>
      <c r="C584" s="8"/>
      <c r="D584" s="45"/>
      <c r="E584" s="46"/>
      <c r="F584" s="47"/>
      <c r="G584" s="54"/>
      <c r="H584" s="54"/>
      <c r="I584" s="48"/>
      <c r="J584" s="49"/>
      <c r="K584" s="50"/>
      <c r="L584" s="50"/>
      <c r="M584" s="50"/>
      <c r="N584" s="50"/>
      <c r="O584" s="50"/>
      <c r="P584" s="50"/>
      <c r="Q584" s="50"/>
      <c r="R584" s="50"/>
      <c r="S584" s="50"/>
      <c r="T584" s="50"/>
      <c r="U584" s="51"/>
      <c r="V584" s="52"/>
      <c r="W584" s="53"/>
      <c r="X584" s="53"/>
      <c r="Y584" s="53"/>
      <c r="Z584" s="53"/>
      <c r="AA584" s="48"/>
      <c r="AB584" s="54"/>
      <c r="AC584" s="54"/>
      <c r="AD584" s="54"/>
      <c r="AE584" s="54"/>
      <c r="AF584" s="54"/>
      <c r="AG584" s="54"/>
      <c r="AH584" s="54"/>
      <c r="AI584" s="54"/>
      <c r="AJ584" s="49"/>
      <c r="AK584" s="48"/>
      <c r="AL584" s="54"/>
      <c r="AM584" s="54"/>
      <c r="AN584" s="54"/>
      <c r="AO584" s="54"/>
      <c r="AP584" s="54"/>
      <c r="AQ584" s="54"/>
      <c r="AR584" s="54"/>
      <c r="AS584" s="54"/>
      <c r="AT584" s="54"/>
      <c r="AU584" s="54"/>
      <c r="AV584" s="54"/>
      <c r="AW584" s="54"/>
      <c r="AX584" s="54"/>
      <c r="AY584" s="54"/>
      <c r="AZ584" s="54"/>
      <c r="BA584" s="54"/>
      <c r="BB584" s="54"/>
      <c r="BC584" s="54"/>
      <c r="BD584" s="54"/>
      <c r="BE584" s="54"/>
      <c r="BF584" s="54"/>
      <c r="BG584" s="54"/>
      <c r="BH584" s="54"/>
      <c r="BI584" s="54"/>
      <c r="BJ584" s="54"/>
      <c r="BK584" s="54"/>
      <c r="BL584" s="54"/>
      <c r="BM584" s="54"/>
      <c r="BN584" s="54"/>
      <c r="BO584" s="54"/>
      <c r="BP584" s="54"/>
      <c r="BQ584" s="54"/>
      <c r="BR584" s="54"/>
      <c r="BS584" s="54"/>
      <c r="BT584" s="54"/>
      <c r="BU584" s="54"/>
      <c r="BV584" s="54"/>
      <c r="BW584" s="54"/>
      <c r="BX584" s="49"/>
      <c r="BY584" s="55"/>
      <c r="BZ584" s="8"/>
      <c r="CE584" s="12" t="str">
        <f t="shared" si="419"/>
        <v/>
      </c>
      <c r="CG584" s="77" t="str">
        <f t="shared" si="420"/>
        <v/>
      </c>
      <c r="CH584" s="80" t="str">
        <f t="shared" si="421"/>
        <v/>
      </c>
      <c r="CL584" s="12" t="str">
        <f t="shared" si="422"/>
        <v/>
      </c>
      <c r="CM584" s="12" t="str">
        <f t="shared" si="423"/>
        <v/>
      </c>
      <c r="CN584" s="12" t="str" cm="1">
        <f t="array" ref="CN584">IF(OR($CE584="", $CG$3=""), "", IF(IFERROR(INDEX($K584:$T584, $CK584, MATCH(CN$3, $K$3:$T$3, 0)), "")="", $CC$4, $CC$3))</f>
        <v/>
      </c>
      <c r="CO584" s="12" t="str" cm="1">
        <f t="array" ref="CO584">IF(OR($CE584="", $CG$3=""), "", IF(IFERROR(INDEX($AA584:$AJ584, $CK584, MATCH(CO$3, $AA$3:$AJ$3, 0)), "")="", $CC$4, $CC$3))</f>
        <v/>
      </c>
      <c r="CP584" s="12" t="str">
        <f>IF(OR($CE584="", $CG$3=""), "", IF(CP$3='Property List &amp; Features'!$BG$9, $CC$3, IF(CP$3=$I584, $CC$3, $CC$4)))</f>
        <v/>
      </c>
      <c r="CQ584" s="12" t="str">
        <f>IF(OR($CE584="", $CG$3=""), "", IF(CQ$3='Property List &amp; Features'!$BG$9, $CC$3, IF(CQ$3=$J584, $CC$3, $CC$4)))</f>
        <v/>
      </c>
      <c r="CR584" s="12" t="str">
        <f t="shared" si="424"/>
        <v/>
      </c>
      <c r="CS584" s="12" t="str">
        <f t="shared" si="425"/>
        <v/>
      </c>
      <c r="CT584" s="12" t="str">
        <f t="shared" si="426"/>
        <v/>
      </c>
      <c r="CU584" s="12" t="str">
        <f t="shared" si="427"/>
        <v/>
      </c>
      <c r="CV584" s="12" t="str">
        <f t="shared" si="428"/>
        <v/>
      </c>
      <c r="CW584" s="12" t="str">
        <f t="shared" si="450"/>
        <v/>
      </c>
      <c r="CX584" s="12" t="str">
        <f t="shared" si="451"/>
        <v/>
      </c>
      <c r="CY584" s="12" t="str">
        <f t="shared" si="452"/>
        <v/>
      </c>
      <c r="CZ584" s="12" t="str">
        <f t="shared" si="453"/>
        <v/>
      </c>
      <c r="DA584" s="12" t="str">
        <f t="shared" si="454"/>
        <v/>
      </c>
      <c r="DB584" s="12" t="str">
        <f t="shared" si="455"/>
        <v/>
      </c>
      <c r="DC584" s="12" t="str">
        <f t="shared" si="456"/>
        <v/>
      </c>
      <c r="DD584" s="12" t="str">
        <f t="shared" si="457"/>
        <v/>
      </c>
      <c r="DE584" s="12" t="str">
        <f t="shared" si="458"/>
        <v/>
      </c>
      <c r="DF584" s="12" t="str">
        <f t="shared" si="459"/>
        <v/>
      </c>
      <c r="DG584" s="12" t="str">
        <f t="shared" si="460"/>
        <v/>
      </c>
      <c r="DH584" s="12" t="str">
        <f t="shared" si="461"/>
        <v/>
      </c>
      <c r="DI584" s="12" t="str">
        <f t="shared" si="462"/>
        <v/>
      </c>
      <c r="DJ584" s="12" t="str">
        <f t="shared" si="463"/>
        <v/>
      </c>
      <c r="DK584" s="12" t="str">
        <f t="shared" si="464"/>
        <v/>
      </c>
      <c r="DL584" s="12" t="str">
        <f t="shared" si="465"/>
        <v/>
      </c>
      <c r="DM584" s="12" t="str">
        <f t="shared" si="466"/>
        <v/>
      </c>
      <c r="DN584" s="12" t="str">
        <f t="shared" si="467"/>
        <v/>
      </c>
      <c r="DO584" s="12" t="str">
        <f t="shared" si="468"/>
        <v/>
      </c>
      <c r="DP584" s="12" t="str">
        <f t="shared" si="469"/>
        <v/>
      </c>
      <c r="DQ584" s="12" t="str">
        <f t="shared" si="470"/>
        <v/>
      </c>
      <c r="DR584" s="12" t="str">
        <f t="shared" si="432"/>
        <v/>
      </c>
      <c r="DS584" s="12" t="str">
        <f t="shared" si="433"/>
        <v/>
      </c>
      <c r="DT584" s="12" t="str">
        <f t="shared" si="434"/>
        <v/>
      </c>
      <c r="DU584" s="12" t="str">
        <f t="shared" si="435"/>
        <v/>
      </c>
      <c r="DV584" s="12" t="str">
        <f t="shared" si="436"/>
        <v/>
      </c>
      <c r="DW584" s="12" t="str">
        <f t="shared" si="437"/>
        <v/>
      </c>
      <c r="DX584" s="12" t="str">
        <f t="shared" si="438"/>
        <v/>
      </c>
      <c r="DY584" s="12" t="str">
        <f t="shared" si="439"/>
        <v/>
      </c>
      <c r="DZ584" s="12" t="str">
        <f t="shared" si="440"/>
        <v/>
      </c>
      <c r="EA584" s="12" t="str">
        <f t="shared" si="441"/>
        <v/>
      </c>
      <c r="EB584" s="12" t="str">
        <f t="shared" si="442"/>
        <v/>
      </c>
      <c r="EC584" s="12" t="str">
        <f t="shared" si="443"/>
        <v/>
      </c>
      <c r="ED584" s="12" t="str">
        <f t="shared" si="444"/>
        <v/>
      </c>
      <c r="EE584" s="12" t="str">
        <f t="shared" si="445"/>
        <v/>
      </c>
      <c r="EF584" s="12" t="str">
        <f t="shared" si="446"/>
        <v/>
      </c>
      <c r="EG584" s="12" t="str">
        <f t="shared" si="447"/>
        <v/>
      </c>
      <c r="EH584" s="12" t="str">
        <f t="shared" si="448"/>
        <v/>
      </c>
      <c r="EI584" s="12" t="str">
        <f t="shared" si="449"/>
        <v/>
      </c>
      <c r="EK584" s="83" t="str">
        <f t="shared" si="429"/>
        <v/>
      </c>
      <c r="EM584" s="12" t="str">
        <f t="shared" si="430"/>
        <v/>
      </c>
      <c r="EO584" s="12" t="str">
        <f t="shared" si="431"/>
        <v/>
      </c>
      <c r="EQ584" s="12" t="str">
        <f>IF($EO584="", "", IF($EQ$8=$EQ$6, COUNTIF($EO$11:$EO$2510, "&gt;"&amp;$EO584)+1+COUNTIF($EO$11:$EO584, $EO584)-1, COUNTIF($EO$11:$EO$2510, "&lt;"&amp;$EO584)+1+COUNTIF($EO$11:$EO584, $EO584)-1))</f>
        <v/>
      </c>
    </row>
    <row r="585" spans="1:147" x14ac:dyDescent="0.55000000000000004">
      <c r="A585" s="8"/>
      <c r="B585" s="12" t="str">
        <f>IF($D585="", "", COUNTIF($D$11:$D585, $D585))</f>
        <v/>
      </c>
      <c r="C585" s="8"/>
      <c r="D585" s="45"/>
      <c r="E585" s="46"/>
      <c r="F585" s="47"/>
      <c r="G585" s="54"/>
      <c r="H585" s="54"/>
      <c r="I585" s="48"/>
      <c r="J585" s="49"/>
      <c r="K585" s="50"/>
      <c r="L585" s="50"/>
      <c r="M585" s="50"/>
      <c r="N585" s="50"/>
      <c r="O585" s="50"/>
      <c r="P585" s="50"/>
      <c r="Q585" s="50"/>
      <c r="R585" s="50"/>
      <c r="S585" s="50"/>
      <c r="T585" s="50"/>
      <c r="U585" s="51"/>
      <c r="V585" s="52"/>
      <c r="W585" s="53"/>
      <c r="X585" s="53"/>
      <c r="Y585" s="53"/>
      <c r="Z585" s="53"/>
      <c r="AA585" s="48"/>
      <c r="AB585" s="54"/>
      <c r="AC585" s="54"/>
      <c r="AD585" s="54"/>
      <c r="AE585" s="54"/>
      <c r="AF585" s="54"/>
      <c r="AG585" s="54"/>
      <c r="AH585" s="54"/>
      <c r="AI585" s="54"/>
      <c r="AJ585" s="49"/>
      <c r="AK585" s="48"/>
      <c r="AL585" s="54"/>
      <c r="AM585" s="54"/>
      <c r="AN585" s="54"/>
      <c r="AO585" s="54"/>
      <c r="AP585" s="54"/>
      <c r="AQ585" s="54"/>
      <c r="AR585" s="54"/>
      <c r="AS585" s="54"/>
      <c r="AT585" s="54"/>
      <c r="AU585" s="54"/>
      <c r="AV585" s="54"/>
      <c r="AW585" s="54"/>
      <c r="AX585" s="54"/>
      <c r="AY585" s="54"/>
      <c r="AZ585" s="54"/>
      <c r="BA585" s="54"/>
      <c r="BB585" s="54"/>
      <c r="BC585" s="54"/>
      <c r="BD585" s="54"/>
      <c r="BE585" s="54"/>
      <c r="BF585" s="54"/>
      <c r="BG585" s="54"/>
      <c r="BH585" s="54"/>
      <c r="BI585" s="54"/>
      <c r="BJ585" s="54"/>
      <c r="BK585" s="54"/>
      <c r="BL585" s="54"/>
      <c r="BM585" s="54"/>
      <c r="BN585" s="54"/>
      <c r="BO585" s="54"/>
      <c r="BP585" s="54"/>
      <c r="BQ585" s="54"/>
      <c r="BR585" s="54"/>
      <c r="BS585" s="54"/>
      <c r="BT585" s="54"/>
      <c r="BU585" s="54"/>
      <c r="BV585" s="54"/>
      <c r="BW585" s="54"/>
      <c r="BX585" s="49"/>
      <c r="BY585" s="55"/>
      <c r="BZ585" s="8"/>
      <c r="CE585" s="12" t="str">
        <f t="shared" si="419"/>
        <v/>
      </c>
      <c r="CG585" s="77" t="str">
        <f t="shared" si="420"/>
        <v/>
      </c>
      <c r="CH585" s="80" t="str">
        <f t="shared" si="421"/>
        <v/>
      </c>
      <c r="CL585" s="12" t="str">
        <f t="shared" si="422"/>
        <v/>
      </c>
      <c r="CM585" s="12" t="str">
        <f t="shared" si="423"/>
        <v/>
      </c>
      <c r="CN585" s="12" t="str" cm="1">
        <f t="array" ref="CN585">IF(OR($CE585="", $CG$3=""), "", IF(IFERROR(INDEX($K585:$T585, $CK585, MATCH(CN$3, $K$3:$T$3, 0)), "")="", $CC$4, $CC$3))</f>
        <v/>
      </c>
      <c r="CO585" s="12" t="str" cm="1">
        <f t="array" ref="CO585">IF(OR($CE585="", $CG$3=""), "", IF(IFERROR(INDEX($AA585:$AJ585, $CK585, MATCH(CO$3, $AA$3:$AJ$3, 0)), "")="", $CC$4, $CC$3))</f>
        <v/>
      </c>
      <c r="CP585" s="12" t="str">
        <f>IF(OR($CE585="", $CG$3=""), "", IF(CP$3='Property List &amp; Features'!$BG$9, $CC$3, IF(CP$3=$I585, $CC$3, $CC$4)))</f>
        <v/>
      </c>
      <c r="CQ585" s="12" t="str">
        <f>IF(OR($CE585="", $CG$3=""), "", IF(CQ$3='Property List &amp; Features'!$BG$9, $CC$3, IF(CQ$3=$J585, $CC$3, $CC$4)))</f>
        <v/>
      </c>
      <c r="CR585" s="12" t="str">
        <f t="shared" si="424"/>
        <v/>
      </c>
      <c r="CS585" s="12" t="str">
        <f t="shared" si="425"/>
        <v/>
      </c>
      <c r="CT585" s="12" t="str">
        <f t="shared" si="426"/>
        <v/>
      </c>
      <c r="CU585" s="12" t="str">
        <f t="shared" si="427"/>
        <v/>
      </c>
      <c r="CV585" s="12" t="str">
        <f t="shared" si="428"/>
        <v/>
      </c>
      <c r="CW585" s="12" t="str">
        <f t="shared" si="450"/>
        <v/>
      </c>
      <c r="CX585" s="12" t="str">
        <f t="shared" si="451"/>
        <v/>
      </c>
      <c r="CY585" s="12" t="str">
        <f t="shared" si="452"/>
        <v/>
      </c>
      <c r="CZ585" s="12" t="str">
        <f t="shared" si="453"/>
        <v/>
      </c>
      <c r="DA585" s="12" t="str">
        <f t="shared" si="454"/>
        <v/>
      </c>
      <c r="DB585" s="12" t="str">
        <f t="shared" si="455"/>
        <v/>
      </c>
      <c r="DC585" s="12" t="str">
        <f t="shared" si="456"/>
        <v/>
      </c>
      <c r="DD585" s="12" t="str">
        <f t="shared" si="457"/>
        <v/>
      </c>
      <c r="DE585" s="12" t="str">
        <f t="shared" si="458"/>
        <v/>
      </c>
      <c r="DF585" s="12" t="str">
        <f t="shared" si="459"/>
        <v/>
      </c>
      <c r="DG585" s="12" t="str">
        <f t="shared" si="460"/>
        <v/>
      </c>
      <c r="DH585" s="12" t="str">
        <f t="shared" si="461"/>
        <v/>
      </c>
      <c r="DI585" s="12" t="str">
        <f t="shared" si="462"/>
        <v/>
      </c>
      <c r="DJ585" s="12" t="str">
        <f t="shared" si="463"/>
        <v/>
      </c>
      <c r="DK585" s="12" t="str">
        <f t="shared" si="464"/>
        <v/>
      </c>
      <c r="DL585" s="12" t="str">
        <f t="shared" si="465"/>
        <v/>
      </c>
      <c r="DM585" s="12" t="str">
        <f t="shared" si="466"/>
        <v/>
      </c>
      <c r="DN585" s="12" t="str">
        <f t="shared" si="467"/>
        <v/>
      </c>
      <c r="DO585" s="12" t="str">
        <f t="shared" si="468"/>
        <v/>
      </c>
      <c r="DP585" s="12" t="str">
        <f t="shared" si="469"/>
        <v/>
      </c>
      <c r="DQ585" s="12" t="str">
        <f t="shared" si="470"/>
        <v/>
      </c>
      <c r="DR585" s="12" t="str">
        <f t="shared" si="432"/>
        <v/>
      </c>
      <c r="DS585" s="12" t="str">
        <f t="shared" si="433"/>
        <v/>
      </c>
      <c r="DT585" s="12" t="str">
        <f t="shared" si="434"/>
        <v/>
      </c>
      <c r="DU585" s="12" t="str">
        <f t="shared" si="435"/>
        <v/>
      </c>
      <c r="DV585" s="12" t="str">
        <f t="shared" si="436"/>
        <v/>
      </c>
      <c r="DW585" s="12" t="str">
        <f t="shared" si="437"/>
        <v/>
      </c>
      <c r="DX585" s="12" t="str">
        <f t="shared" si="438"/>
        <v/>
      </c>
      <c r="DY585" s="12" t="str">
        <f t="shared" si="439"/>
        <v/>
      </c>
      <c r="DZ585" s="12" t="str">
        <f t="shared" si="440"/>
        <v/>
      </c>
      <c r="EA585" s="12" t="str">
        <f t="shared" si="441"/>
        <v/>
      </c>
      <c r="EB585" s="12" t="str">
        <f t="shared" si="442"/>
        <v/>
      </c>
      <c r="EC585" s="12" t="str">
        <f t="shared" si="443"/>
        <v/>
      </c>
      <c r="ED585" s="12" t="str">
        <f t="shared" si="444"/>
        <v/>
      </c>
      <c r="EE585" s="12" t="str">
        <f t="shared" si="445"/>
        <v/>
      </c>
      <c r="EF585" s="12" t="str">
        <f t="shared" si="446"/>
        <v/>
      </c>
      <c r="EG585" s="12" t="str">
        <f t="shared" si="447"/>
        <v/>
      </c>
      <c r="EH585" s="12" t="str">
        <f t="shared" si="448"/>
        <v/>
      </c>
      <c r="EI585" s="12" t="str">
        <f t="shared" si="449"/>
        <v/>
      </c>
      <c r="EK585" s="83" t="str">
        <f t="shared" si="429"/>
        <v/>
      </c>
      <c r="EM585" s="12" t="str">
        <f t="shared" si="430"/>
        <v/>
      </c>
      <c r="EO585" s="12" t="str">
        <f t="shared" si="431"/>
        <v/>
      </c>
      <c r="EQ585" s="12" t="str">
        <f>IF($EO585="", "", IF($EQ$8=$EQ$6, COUNTIF($EO$11:$EO$2510, "&gt;"&amp;$EO585)+1+COUNTIF($EO$11:$EO585, $EO585)-1, COUNTIF($EO$11:$EO$2510, "&lt;"&amp;$EO585)+1+COUNTIF($EO$11:$EO585, $EO585)-1))</f>
        <v/>
      </c>
    </row>
    <row r="586" spans="1:147" x14ac:dyDescent="0.55000000000000004">
      <c r="A586" s="8"/>
      <c r="B586" s="12" t="str">
        <f>IF($D586="", "", COUNTIF($D$11:$D586, $D586))</f>
        <v/>
      </c>
      <c r="C586" s="8"/>
      <c r="D586" s="45"/>
      <c r="E586" s="46"/>
      <c r="F586" s="47"/>
      <c r="G586" s="54"/>
      <c r="H586" s="54"/>
      <c r="I586" s="48"/>
      <c r="J586" s="49"/>
      <c r="K586" s="50"/>
      <c r="L586" s="50"/>
      <c r="M586" s="50"/>
      <c r="N586" s="50"/>
      <c r="O586" s="50"/>
      <c r="P586" s="50"/>
      <c r="Q586" s="50"/>
      <c r="R586" s="50"/>
      <c r="S586" s="50"/>
      <c r="T586" s="50"/>
      <c r="U586" s="51"/>
      <c r="V586" s="52"/>
      <c r="W586" s="53"/>
      <c r="X586" s="53"/>
      <c r="Y586" s="53"/>
      <c r="Z586" s="53"/>
      <c r="AA586" s="48"/>
      <c r="AB586" s="54"/>
      <c r="AC586" s="54"/>
      <c r="AD586" s="54"/>
      <c r="AE586" s="54"/>
      <c r="AF586" s="54"/>
      <c r="AG586" s="54"/>
      <c r="AH586" s="54"/>
      <c r="AI586" s="54"/>
      <c r="AJ586" s="49"/>
      <c r="AK586" s="48"/>
      <c r="AL586" s="54"/>
      <c r="AM586" s="54"/>
      <c r="AN586" s="54"/>
      <c r="AO586" s="54"/>
      <c r="AP586" s="54"/>
      <c r="AQ586" s="54"/>
      <c r="AR586" s="54"/>
      <c r="AS586" s="54"/>
      <c r="AT586" s="54"/>
      <c r="AU586" s="54"/>
      <c r="AV586" s="54"/>
      <c r="AW586" s="54"/>
      <c r="AX586" s="54"/>
      <c r="AY586" s="54"/>
      <c r="AZ586" s="54"/>
      <c r="BA586" s="54"/>
      <c r="BB586" s="54"/>
      <c r="BC586" s="54"/>
      <c r="BD586" s="54"/>
      <c r="BE586" s="54"/>
      <c r="BF586" s="54"/>
      <c r="BG586" s="54"/>
      <c r="BH586" s="54"/>
      <c r="BI586" s="54"/>
      <c r="BJ586" s="54"/>
      <c r="BK586" s="54"/>
      <c r="BL586" s="54"/>
      <c r="BM586" s="54"/>
      <c r="BN586" s="54"/>
      <c r="BO586" s="54"/>
      <c r="BP586" s="54"/>
      <c r="BQ586" s="54"/>
      <c r="BR586" s="54"/>
      <c r="BS586" s="54"/>
      <c r="BT586" s="54"/>
      <c r="BU586" s="54"/>
      <c r="BV586" s="54"/>
      <c r="BW586" s="54"/>
      <c r="BX586" s="49"/>
      <c r="BY586" s="55"/>
      <c r="BZ586" s="8"/>
      <c r="CE586" s="12" t="str">
        <f t="shared" si="419"/>
        <v/>
      </c>
      <c r="CG586" s="77" t="str">
        <f t="shared" si="420"/>
        <v/>
      </c>
      <c r="CH586" s="80" t="str">
        <f t="shared" si="421"/>
        <v/>
      </c>
      <c r="CL586" s="12" t="str">
        <f t="shared" si="422"/>
        <v/>
      </c>
      <c r="CM586" s="12" t="str">
        <f t="shared" si="423"/>
        <v/>
      </c>
      <c r="CN586" s="12" t="str" cm="1">
        <f t="array" ref="CN586">IF(OR($CE586="", $CG$3=""), "", IF(IFERROR(INDEX($K586:$T586, $CK586, MATCH(CN$3, $K$3:$T$3, 0)), "")="", $CC$4, $CC$3))</f>
        <v/>
      </c>
      <c r="CO586" s="12" t="str" cm="1">
        <f t="array" ref="CO586">IF(OR($CE586="", $CG$3=""), "", IF(IFERROR(INDEX($AA586:$AJ586, $CK586, MATCH(CO$3, $AA$3:$AJ$3, 0)), "")="", $CC$4, $CC$3))</f>
        <v/>
      </c>
      <c r="CP586" s="12" t="str">
        <f>IF(OR($CE586="", $CG$3=""), "", IF(CP$3='Property List &amp; Features'!$BG$9, $CC$3, IF(CP$3=$I586, $CC$3, $CC$4)))</f>
        <v/>
      </c>
      <c r="CQ586" s="12" t="str">
        <f>IF(OR($CE586="", $CG$3=""), "", IF(CQ$3='Property List &amp; Features'!$BG$9, $CC$3, IF(CQ$3=$J586, $CC$3, $CC$4)))</f>
        <v/>
      </c>
      <c r="CR586" s="12" t="str">
        <f t="shared" si="424"/>
        <v/>
      </c>
      <c r="CS586" s="12" t="str">
        <f t="shared" si="425"/>
        <v/>
      </c>
      <c r="CT586" s="12" t="str">
        <f t="shared" si="426"/>
        <v/>
      </c>
      <c r="CU586" s="12" t="str">
        <f t="shared" si="427"/>
        <v/>
      </c>
      <c r="CV586" s="12" t="str">
        <f t="shared" si="428"/>
        <v/>
      </c>
      <c r="CW586" s="12" t="str">
        <f t="shared" si="450"/>
        <v/>
      </c>
      <c r="CX586" s="12" t="str">
        <f t="shared" si="451"/>
        <v/>
      </c>
      <c r="CY586" s="12" t="str">
        <f t="shared" si="452"/>
        <v/>
      </c>
      <c r="CZ586" s="12" t="str">
        <f t="shared" si="453"/>
        <v/>
      </c>
      <c r="DA586" s="12" t="str">
        <f t="shared" si="454"/>
        <v/>
      </c>
      <c r="DB586" s="12" t="str">
        <f t="shared" si="455"/>
        <v/>
      </c>
      <c r="DC586" s="12" t="str">
        <f t="shared" si="456"/>
        <v/>
      </c>
      <c r="DD586" s="12" t="str">
        <f t="shared" si="457"/>
        <v/>
      </c>
      <c r="DE586" s="12" t="str">
        <f t="shared" si="458"/>
        <v/>
      </c>
      <c r="DF586" s="12" t="str">
        <f t="shared" si="459"/>
        <v/>
      </c>
      <c r="DG586" s="12" t="str">
        <f t="shared" si="460"/>
        <v/>
      </c>
      <c r="DH586" s="12" t="str">
        <f t="shared" si="461"/>
        <v/>
      </c>
      <c r="DI586" s="12" t="str">
        <f t="shared" si="462"/>
        <v/>
      </c>
      <c r="DJ586" s="12" t="str">
        <f t="shared" si="463"/>
        <v/>
      </c>
      <c r="DK586" s="12" t="str">
        <f t="shared" si="464"/>
        <v/>
      </c>
      <c r="DL586" s="12" t="str">
        <f t="shared" si="465"/>
        <v/>
      </c>
      <c r="DM586" s="12" t="str">
        <f t="shared" si="466"/>
        <v/>
      </c>
      <c r="DN586" s="12" t="str">
        <f t="shared" si="467"/>
        <v/>
      </c>
      <c r="DO586" s="12" t="str">
        <f t="shared" si="468"/>
        <v/>
      </c>
      <c r="DP586" s="12" t="str">
        <f t="shared" si="469"/>
        <v/>
      </c>
      <c r="DQ586" s="12" t="str">
        <f t="shared" si="470"/>
        <v/>
      </c>
      <c r="DR586" s="12" t="str">
        <f t="shared" si="432"/>
        <v/>
      </c>
      <c r="DS586" s="12" t="str">
        <f t="shared" si="433"/>
        <v/>
      </c>
      <c r="DT586" s="12" t="str">
        <f t="shared" si="434"/>
        <v/>
      </c>
      <c r="DU586" s="12" t="str">
        <f t="shared" si="435"/>
        <v/>
      </c>
      <c r="DV586" s="12" t="str">
        <f t="shared" si="436"/>
        <v/>
      </c>
      <c r="DW586" s="12" t="str">
        <f t="shared" si="437"/>
        <v/>
      </c>
      <c r="DX586" s="12" t="str">
        <f t="shared" si="438"/>
        <v/>
      </c>
      <c r="DY586" s="12" t="str">
        <f t="shared" si="439"/>
        <v/>
      </c>
      <c r="DZ586" s="12" t="str">
        <f t="shared" si="440"/>
        <v/>
      </c>
      <c r="EA586" s="12" t="str">
        <f t="shared" si="441"/>
        <v/>
      </c>
      <c r="EB586" s="12" t="str">
        <f t="shared" si="442"/>
        <v/>
      </c>
      <c r="EC586" s="12" t="str">
        <f t="shared" si="443"/>
        <v/>
      </c>
      <c r="ED586" s="12" t="str">
        <f t="shared" si="444"/>
        <v/>
      </c>
      <c r="EE586" s="12" t="str">
        <f t="shared" si="445"/>
        <v/>
      </c>
      <c r="EF586" s="12" t="str">
        <f t="shared" si="446"/>
        <v/>
      </c>
      <c r="EG586" s="12" t="str">
        <f t="shared" si="447"/>
        <v/>
      </c>
      <c r="EH586" s="12" t="str">
        <f t="shared" si="448"/>
        <v/>
      </c>
      <c r="EI586" s="12" t="str">
        <f t="shared" si="449"/>
        <v/>
      </c>
      <c r="EK586" s="83" t="str">
        <f t="shared" si="429"/>
        <v/>
      </c>
      <c r="EM586" s="12" t="str">
        <f t="shared" si="430"/>
        <v/>
      </c>
      <c r="EO586" s="12" t="str">
        <f t="shared" si="431"/>
        <v/>
      </c>
      <c r="EQ586" s="12" t="str">
        <f>IF($EO586="", "", IF($EQ$8=$EQ$6, COUNTIF($EO$11:$EO$2510, "&gt;"&amp;$EO586)+1+COUNTIF($EO$11:$EO586, $EO586)-1, COUNTIF($EO$11:$EO$2510, "&lt;"&amp;$EO586)+1+COUNTIF($EO$11:$EO586, $EO586)-1))</f>
        <v/>
      </c>
    </row>
    <row r="587" spans="1:147" x14ac:dyDescent="0.55000000000000004">
      <c r="A587" s="8"/>
      <c r="B587" s="12" t="str">
        <f>IF($D587="", "", COUNTIF($D$11:$D587, $D587))</f>
        <v/>
      </c>
      <c r="C587" s="8"/>
      <c r="D587" s="45"/>
      <c r="E587" s="46"/>
      <c r="F587" s="47"/>
      <c r="G587" s="54"/>
      <c r="H587" s="54"/>
      <c r="I587" s="48"/>
      <c r="J587" s="49"/>
      <c r="K587" s="50"/>
      <c r="L587" s="50"/>
      <c r="M587" s="50"/>
      <c r="N587" s="50"/>
      <c r="O587" s="50"/>
      <c r="P587" s="50"/>
      <c r="Q587" s="50"/>
      <c r="R587" s="50"/>
      <c r="S587" s="50"/>
      <c r="T587" s="50"/>
      <c r="U587" s="51"/>
      <c r="V587" s="52"/>
      <c r="W587" s="53"/>
      <c r="X587" s="53"/>
      <c r="Y587" s="53"/>
      <c r="Z587" s="53"/>
      <c r="AA587" s="48"/>
      <c r="AB587" s="54"/>
      <c r="AC587" s="54"/>
      <c r="AD587" s="54"/>
      <c r="AE587" s="54"/>
      <c r="AF587" s="54"/>
      <c r="AG587" s="54"/>
      <c r="AH587" s="54"/>
      <c r="AI587" s="54"/>
      <c r="AJ587" s="49"/>
      <c r="AK587" s="48"/>
      <c r="AL587" s="54"/>
      <c r="AM587" s="54"/>
      <c r="AN587" s="54"/>
      <c r="AO587" s="54"/>
      <c r="AP587" s="54"/>
      <c r="AQ587" s="54"/>
      <c r="AR587" s="54"/>
      <c r="AS587" s="54"/>
      <c r="AT587" s="54"/>
      <c r="AU587" s="54"/>
      <c r="AV587" s="54"/>
      <c r="AW587" s="54"/>
      <c r="AX587" s="54"/>
      <c r="AY587" s="54"/>
      <c r="AZ587" s="54"/>
      <c r="BA587" s="54"/>
      <c r="BB587" s="54"/>
      <c r="BC587" s="54"/>
      <c r="BD587" s="54"/>
      <c r="BE587" s="54"/>
      <c r="BF587" s="54"/>
      <c r="BG587" s="54"/>
      <c r="BH587" s="54"/>
      <c r="BI587" s="54"/>
      <c r="BJ587" s="54"/>
      <c r="BK587" s="54"/>
      <c r="BL587" s="54"/>
      <c r="BM587" s="54"/>
      <c r="BN587" s="54"/>
      <c r="BO587" s="54"/>
      <c r="BP587" s="54"/>
      <c r="BQ587" s="54"/>
      <c r="BR587" s="54"/>
      <c r="BS587" s="54"/>
      <c r="BT587" s="54"/>
      <c r="BU587" s="54"/>
      <c r="BV587" s="54"/>
      <c r="BW587" s="54"/>
      <c r="BX587" s="49"/>
      <c r="BY587" s="55"/>
      <c r="BZ587" s="8"/>
      <c r="CE587" s="12" t="str">
        <f t="shared" si="419"/>
        <v/>
      </c>
      <c r="CG587" s="77" t="str">
        <f t="shared" si="420"/>
        <v/>
      </c>
      <c r="CH587" s="80" t="str">
        <f t="shared" si="421"/>
        <v/>
      </c>
      <c r="CL587" s="12" t="str">
        <f t="shared" si="422"/>
        <v/>
      </c>
      <c r="CM587" s="12" t="str">
        <f t="shared" si="423"/>
        <v/>
      </c>
      <c r="CN587" s="12" t="str" cm="1">
        <f t="array" ref="CN587">IF(OR($CE587="", $CG$3=""), "", IF(IFERROR(INDEX($K587:$T587, $CK587, MATCH(CN$3, $K$3:$T$3, 0)), "")="", $CC$4, $CC$3))</f>
        <v/>
      </c>
      <c r="CO587" s="12" t="str" cm="1">
        <f t="array" ref="CO587">IF(OR($CE587="", $CG$3=""), "", IF(IFERROR(INDEX($AA587:$AJ587, $CK587, MATCH(CO$3, $AA$3:$AJ$3, 0)), "")="", $CC$4, $CC$3))</f>
        <v/>
      </c>
      <c r="CP587" s="12" t="str">
        <f>IF(OR($CE587="", $CG$3=""), "", IF(CP$3='Property List &amp; Features'!$BG$9, $CC$3, IF(CP$3=$I587, $CC$3, $CC$4)))</f>
        <v/>
      </c>
      <c r="CQ587" s="12" t="str">
        <f>IF(OR($CE587="", $CG$3=""), "", IF(CQ$3='Property List &amp; Features'!$BG$9, $CC$3, IF(CQ$3=$J587, $CC$3, $CC$4)))</f>
        <v/>
      </c>
      <c r="CR587" s="12" t="str">
        <f t="shared" si="424"/>
        <v/>
      </c>
      <c r="CS587" s="12" t="str">
        <f t="shared" si="425"/>
        <v/>
      </c>
      <c r="CT587" s="12" t="str">
        <f t="shared" si="426"/>
        <v/>
      </c>
      <c r="CU587" s="12" t="str">
        <f t="shared" si="427"/>
        <v/>
      </c>
      <c r="CV587" s="12" t="str">
        <f t="shared" si="428"/>
        <v/>
      </c>
      <c r="CW587" s="12" t="str">
        <f t="shared" si="450"/>
        <v/>
      </c>
      <c r="CX587" s="12" t="str">
        <f t="shared" si="451"/>
        <v/>
      </c>
      <c r="CY587" s="12" t="str">
        <f t="shared" si="452"/>
        <v/>
      </c>
      <c r="CZ587" s="12" t="str">
        <f t="shared" si="453"/>
        <v/>
      </c>
      <c r="DA587" s="12" t="str">
        <f t="shared" si="454"/>
        <v/>
      </c>
      <c r="DB587" s="12" t="str">
        <f t="shared" si="455"/>
        <v/>
      </c>
      <c r="DC587" s="12" t="str">
        <f t="shared" si="456"/>
        <v/>
      </c>
      <c r="DD587" s="12" t="str">
        <f t="shared" si="457"/>
        <v/>
      </c>
      <c r="DE587" s="12" t="str">
        <f t="shared" si="458"/>
        <v/>
      </c>
      <c r="DF587" s="12" t="str">
        <f t="shared" si="459"/>
        <v/>
      </c>
      <c r="DG587" s="12" t="str">
        <f t="shared" si="460"/>
        <v/>
      </c>
      <c r="DH587" s="12" t="str">
        <f t="shared" si="461"/>
        <v/>
      </c>
      <c r="DI587" s="12" t="str">
        <f t="shared" si="462"/>
        <v/>
      </c>
      <c r="DJ587" s="12" t="str">
        <f t="shared" si="463"/>
        <v/>
      </c>
      <c r="DK587" s="12" t="str">
        <f t="shared" si="464"/>
        <v/>
      </c>
      <c r="DL587" s="12" t="str">
        <f t="shared" si="465"/>
        <v/>
      </c>
      <c r="DM587" s="12" t="str">
        <f t="shared" si="466"/>
        <v/>
      </c>
      <c r="DN587" s="12" t="str">
        <f t="shared" si="467"/>
        <v/>
      </c>
      <c r="DO587" s="12" t="str">
        <f t="shared" si="468"/>
        <v/>
      </c>
      <c r="DP587" s="12" t="str">
        <f t="shared" si="469"/>
        <v/>
      </c>
      <c r="DQ587" s="12" t="str">
        <f t="shared" si="470"/>
        <v/>
      </c>
      <c r="DR587" s="12" t="str">
        <f t="shared" si="432"/>
        <v/>
      </c>
      <c r="DS587" s="12" t="str">
        <f t="shared" si="433"/>
        <v/>
      </c>
      <c r="DT587" s="12" t="str">
        <f t="shared" si="434"/>
        <v/>
      </c>
      <c r="DU587" s="12" t="str">
        <f t="shared" si="435"/>
        <v/>
      </c>
      <c r="DV587" s="12" t="str">
        <f t="shared" si="436"/>
        <v/>
      </c>
      <c r="DW587" s="12" t="str">
        <f t="shared" si="437"/>
        <v/>
      </c>
      <c r="DX587" s="12" t="str">
        <f t="shared" si="438"/>
        <v/>
      </c>
      <c r="DY587" s="12" t="str">
        <f t="shared" si="439"/>
        <v/>
      </c>
      <c r="DZ587" s="12" t="str">
        <f t="shared" si="440"/>
        <v/>
      </c>
      <c r="EA587" s="12" t="str">
        <f t="shared" si="441"/>
        <v/>
      </c>
      <c r="EB587" s="12" t="str">
        <f t="shared" si="442"/>
        <v/>
      </c>
      <c r="EC587" s="12" t="str">
        <f t="shared" si="443"/>
        <v/>
      </c>
      <c r="ED587" s="12" t="str">
        <f t="shared" si="444"/>
        <v/>
      </c>
      <c r="EE587" s="12" t="str">
        <f t="shared" si="445"/>
        <v/>
      </c>
      <c r="EF587" s="12" t="str">
        <f t="shared" si="446"/>
        <v/>
      </c>
      <c r="EG587" s="12" t="str">
        <f t="shared" si="447"/>
        <v/>
      </c>
      <c r="EH587" s="12" t="str">
        <f t="shared" si="448"/>
        <v/>
      </c>
      <c r="EI587" s="12" t="str">
        <f t="shared" si="449"/>
        <v/>
      </c>
      <c r="EK587" s="83" t="str">
        <f t="shared" si="429"/>
        <v/>
      </c>
      <c r="EM587" s="12" t="str">
        <f t="shared" si="430"/>
        <v/>
      </c>
      <c r="EO587" s="12" t="str">
        <f t="shared" si="431"/>
        <v/>
      </c>
      <c r="EQ587" s="12" t="str">
        <f>IF($EO587="", "", IF($EQ$8=$EQ$6, COUNTIF($EO$11:$EO$2510, "&gt;"&amp;$EO587)+1+COUNTIF($EO$11:$EO587, $EO587)-1, COUNTIF($EO$11:$EO$2510, "&lt;"&amp;$EO587)+1+COUNTIF($EO$11:$EO587, $EO587)-1))</f>
        <v/>
      </c>
    </row>
    <row r="588" spans="1:147" x14ac:dyDescent="0.55000000000000004">
      <c r="A588" s="8"/>
      <c r="B588" s="12" t="str">
        <f>IF($D588="", "", COUNTIF($D$11:$D588, $D588))</f>
        <v/>
      </c>
      <c r="C588" s="8"/>
      <c r="D588" s="45"/>
      <c r="E588" s="46"/>
      <c r="F588" s="47"/>
      <c r="G588" s="54"/>
      <c r="H588" s="54"/>
      <c r="I588" s="48"/>
      <c r="J588" s="49"/>
      <c r="K588" s="50"/>
      <c r="L588" s="50"/>
      <c r="M588" s="50"/>
      <c r="N588" s="50"/>
      <c r="O588" s="50"/>
      <c r="P588" s="50"/>
      <c r="Q588" s="50"/>
      <c r="R588" s="50"/>
      <c r="S588" s="50"/>
      <c r="T588" s="50"/>
      <c r="U588" s="51"/>
      <c r="V588" s="52"/>
      <c r="W588" s="53"/>
      <c r="X588" s="53"/>
      <c r="Y588" s="53"/>
      <c r="Z588" s="53"/>
      <c r="AA588" s="48"/>
      <c r="AB588" s="54"/>
      <c r="AC588" s="54"/>
      <c r="AD588" s="54"/>
      <c r="AE588" s="54"/>
      <c r="AF588" s="54"/>
      <c r="AG588" s="54"/>
      <c r="AH588" s="54"/>
      <c r="AI588" s="54"/>
      <c r="AJ588" s="49"/>
      <c r="AK588" s="48"/>
      <c r="AL588" s="54"/>
      <c r="AM588" s="54"/>
      <c r="AN588" s="54"/>
      <c r="AO588" s="54"/>
      <c r="AP588" s="54"/>
      <c r="AQ588" s="54"/>
      <c r="AR588" s="54"/>
      <c r="AS588" s="54"/>
      <c r="AT588" s="54"/>
      <c r="AU588" s="54"/>
      <c r="AV588" s="54"/>
      <c r="AW588" s="54"/>
      <c r="AX588" s="54"/>
      <c r="AY588" s="54"/>
      <c r="AZ588" s="54"/>
      <c r="BA588" s="54"/>
      <c r="BB588" s="54"/>
      <c r="BC588" s="54"/>
      <c r="BD588" s="54"/>
      <c r="BE588" s="54"/>
      <c r="BF588" s="54"/>
      <c r="BG588" s="54"/>
      <c r="BH588" s="54"/>
      <c r="BI588" s="54"/>
      <c r="BJ588" s="54"/>
      <c r="BK588" s="54"/>
      <c r="BL588" s="54"/>
      <c r="BM588" s="54"/>
      <c r="BN588" s="54"/>
      <c r="BO588" s="54"/>
      <c r="BP588" s="54"/>
      <c r="BQ588" s="54"/>
      <c r="BR588" s="54"/>
      <c r="BS588" s="54"/>
      <c r="BT588" s="54"/>
      <c r="BU588" s="54"/>
      <c r="BV588" s="54"/>
      <c r="BW588" s="54"/>
      <c r="BX588" s="49"/>
      <c r="BY588" s="55"/>
      <c r="BZ588" s="8"/>
      <c r="CE588" s="12" t="str">
        <f t="shared" ref="CE588:CE651" si="471">IF($D588="", "", "X")</f>
        <v/>
      </c>
      <c r="CG588" s="77" t="str">
        <f t="shared" ref="CG588:CG651" si="472">IF($CE588="", "", IF(G588="", CG$8, G588))</f>
        <v/>
      </c>
      <c r="CH588" s="80" t="str">
        <f t="shared" ref="CH588:CH651" si="473">IF($CE588="", "", IF(H588="", CH$8, H588))</f>
        <v/>
      </c>
      <c r="CL588" s="12" t="str">
        <f t="shared" ref="CL588:CL651" si="474">IF(OR($CE588="", $CG$3=""), "", IF(AND(NOT(CL$3=""), $CH588=$CC$8), $CC$4, $CC$3))</f>
        <v/>
      </c>
      <c r="CM588" s="12" t="str">
        <f t="shared" ref="CM588:CM651" si="475">IF(OR($CE588="", $CG$3=""), "", IF(AND(NOT($U588=""), CM$3&lt;$U588), $CC$4, IF(AND(NOT($V588=""), CM$3&gt;$V588), $CC$4, $CC$3)))</f>
        <v/>
      </c>
      <c r="CN588" s="12" t="str" cm="1">
        <f t="array" ref="CN588">IF(OR($CE588="", $CG$3=""), "", IF(IFERROR(INDEX($K588:$T588, $CK588, MATCH(CN$3, $K$3:$T$3, 0)), "")="", $CC$4, $CC$3))</f>
        <v/>
      </c>
      <c r="CO588" s="12" t="str" cm="1">
        <f t="array" ref="CO588">IF(OR($CE588="", $CG$3=""), "", IF(IFERROR(INDEX($AA588:$AJ588, $CK588, MATCH(CO$3, $AA$3:$AJ$3, 0)), "")="", $CC$4, $CC$3))</f>
        <v/>
      </c>
      <c r="CP588" s="12" t="str">
        <f>IF(OR($CE588="", $CG$3=""), "", IF(CP$3='Property List &amp; Features'!$BG$9, $CC$3, IF(CP$3=$I588, $CC$3, $CC$4)))</f>
        <v/>
      </c>
      <c r="CQ588" s="12" t="str">
        <f>IF(OR($CE588="", $CG$3=""), "", IF(CQ$3='Property List &amp; Features'!$BG$9, $CC$3, IF(CQ$3=$J588, $CC$3, $CC$4)))</f>
        <v/>
      </c>
      <c r="CR588" s="12" t="str">
        <f t="shared" ref="CR588:CR651" si="476">IF(OR($CE588="", $CG$3=""), "", IF(W588&gt;CR$3, $CC$4, $CC$3))</f>
        <v/>
      </c>
      <c r="CS588" s="12" t="str">
        <f t="shared" ref="CS588:CS651" si="477">IF(OR($CE588="", $CG$3=""), "", IF(X588&gt;CS$3, $CC$4, $CC$3))</f>
        <v/>
      </c>
      <c r="CT588" s="12" t="str">
        <f t="shared" ref="CT588:CT651" si="478">IF(OR($CE588="", $CG$3=""), "", IF(Y588&gt;CT$3, $CC$4, $CC$3))</f>
        <v/>
      </c>
      <c r="CU588" s="12" t="str">
        <f t="shared" ref="CU588:CU651" si="479">IF(OR($CE588="", $CG$3=""), "", IF(SUM($X588:$Z588)&gt;CU$3, $CC$4, $CC$3))</f>
        <v/>
      </c>
      <c r="CV588" s="12" t="str">
        <f t="shared" ref="CV588:CV651" si="480">IF(OR($CE588="", $CG$3=""), "", IF(AK588="", $CC$3, IF(AK588=CV$3, $CC$3, $CC$4)))</f>
        <v/>
      </c>
      <c r="CW588" s="12" t="str">
        <f t="shared" si="450"/>
        <v/>
      </c>
      <c r="CX588" s="12" t="str">
        <f t="shared" si="451"/>
        <v/>
      </c>
      <c r="CY588" s="12" t="str">
        <f t="shared" si="452"/>
        <v/>
      </c>
      <c r="CZ588" s="12" t="str">
        <f t="shared" si="453"/>
        <v/>
      </c>
      <c r="DA588" s="12" t="str">
        <f t="shared" si="454"/>
        <v/>
      </c>
      <c r="DB588" s="12" t="str">
        <f t="shared" si="455"/>
        <v/>
      </c>
      <c r="DC588" s="12" t="str">
        <f t="shared" si="456"/>
        <v/>
      </c>
      <c r="DD588" s="12" t="str">
        <f t="shared" si="457"/>
        <v/>
      </c>
      <c r="DE588" s="12" t="str">
        <f t="shared" si="458"/>
        <v/>
      </c>
      <c r="DF588" s="12" t="str">
        <f t="shared" si="459"/>
        <v/>
      </c>
      <c r="DG588" s="12" t="str">
        <f t="shared" si="460"/>
        <v/>
      </c>
      <c r="DH588" s="12" t="str">
        <f t="shared" si="461"/>
        <v/>
      </c>
      <c r="DI588" s="12" t="str">
        <f t="shared" si="462"/>
        <v/>
      </c>
      <c r="DJ588" s="12" t="str">
        <f t="shared" si="463"/>
        <v/>
      </c>
      <c r="DK588" s="12" t="str">
        <f t="shared" si="464"/>
        <v/>
      </c>
      <c r="DL588" s="12" t="str">
        <f t="shared" si="465"/>
        <v/>
      </c>
      <c r="DM588" s="12" t="str">
        <f t="shared" si="466"/>
        <v/>
      </c>
      <c r="DN588" s="12" t="str">
        <f t="shared" si="467"/>
        <v/>
      </c>
      <c r="DO588" s="12" t="str">
        <f t="shared" si="468"/>
        <v/>
      </c>
      <c r="DP588" s="12" t="str">
        <f t="shared" si="469"/>
        <v/>
      </c>
      <c r="DQ588" s="12" t="str">
        <f t="shared" si="470"/>
        <v/>
      </c>
      <c r="DR588" s="12" t="str">
        <f t="shared" si="432"/>
        <v/>
      </c>
      <c r="DS588" s="12" t="str">
        <f t="shared" si="433"/>
        <v/>
      </c>
      <c r="DT588" s="12" t="str">
        <f t="shared" si="434"/>
        <v/>
      </c>
      <c r="DU588" s="12" t="str">
        <f t="shared" si="435"/>
        <v/>
      </c>
      <c r="DV588" s="12" t="str">
        <f t="shared" si="436"/>
        <v/>
      </c>
      <c r="DW588" s="12" t="str">
        <f t="shared" si="437"/>
        <v/>
      </c>
      <c r="DX588" s="12" t="str">
        <f t="shared" si="438"/>
        <v/>
      </c>
      <c r="DY588" s="12" t="str">
        <f t="shared" si="439"/>
        <v/>
      </c>
      <c r="DZ588" s="12" t="str">
        <f t="shared" si="440"/>
        <v/>
      </c>
      <c r="EA588" s="12" t="str">
        <f t="shared" si="441"/>
        <v/>
      </c>
      <c r="EB588" s="12" t="str">
        <f t="shared" si="442"/>
        <v/>
      </c>
      <c r="EC588" s="12" t="str">
        <f t="shared" si="443"/>
        <v/>
      </c>
      <c r="ED588" s="12" t="str">
        <f t="shared" si="444"/>
        <v/>
      </c>
      <c r="EE588" s="12" t="str">
        <f t="shared" si="445"/>
        <v/>
      </c>
      <c r="EF588" s="12" t="str">
        <f t="shared" si="446"/>
        <v/>
      </c>
      <c r="EG588" s="12" t="str">
        <f t="shared" si="447"/>
        <v/>
      </c>
      <c r="EH588" s="12" t="str">
        <f t="shared" si="448"/>
        <v/>
      </c>
      <c r="EI588" s="12" t="str">
        <f t="shared" si="449"/>
        <v/>
      </c>
      <c r="EK588" s="83" t="str">
        <f t="shared" ref="EK588:EK651" si="481">IF(OR($CG$3="", $CE588=""), "", IF(COUNTIF($CL588:$EI588, $CC$4)=0, "X", ""))</f>
        <v/>
      </c>
      <c r="EM588" s="12" t="str">
        <f t="shared" ref="EM588:EM651" si="482">IF($CE588="", "", 68-COUNTIF($I588:$BX588, ""))</f>
        <v/>
      </c>
      <c r="EO588" s="12" t="str">
        <f t="shared" ref="EO588:EO651" si="483">IF($EK588="", "", $EM588)</f>
        <v/>
      </c>
      <c r="EQ588" s="12" t="str">
        <f>IF($EO588="", "", IF($EQ$8=$EQ$6, COUNTIF($EO$11:$EO$2510, "&gt;"&amp;$EO588)+1+COUNTIF($EO$11:$EO588, $EO588)-1, COUNTIF($EO$11:$EO$2510, "&lt;"&amp;$EO588)+1+COUNTIF($EO$11:$EO588, $EO588)-1))</f>
        <v/>
      </c>
    </row>
    <row r="589" spans="1:147" x14ac:dyDescent="0.55000000000000004">
      <c r="A589" s="8"/>
      <c r="B589" s="12" t="str">
        <f>IF($D589="", "", COUNTIF($D$11:$D589, $D589))</f>
        <v/>
      </c>
      <c r="C589" s="8"/>
      <c r="D589" s="45"/>
      <c r="E589" s="46"/>
      <c r="F589" s="47"/>
      <c r="G589" s="54"/>
      <c r="H589" s="54"/>
      <c r="I589" s="48"/>
      <c r="J589" s="49"/>
      <c r="K589" s="50"/>
      <c r="L589" s="50"/>
      <c r="M589" s="50"/>
      <c r="N589" s="50"/>
      <c r="O589" s="50"/>
      <c r="P589" s="50"/>
      <c r="Q589" s="50"/>
      <c r="R589" s="50"/>
      <c r="S589" s="50"/>
      <c r="T589" s="50"/>
      <c r="U589" s="51"/>
      <c r="V589" s="52"/>
      <c r="W589" s="53"/>
      <c r="X589" s="53"/>
      <c r="Y589" s="53"/>
      <c r="Z589" s="53"/>
      <c r="AA589" s="48"/>
      <c r="AB589" s="54"/>
      <c r="AC589" s="54"/>
      <c r="AD589" s="54"/>
      <c r="AE589" s="54"/>
      <c r="AF589" s="54"/>
      <c r="AG589" s="54"/>
      <c r="AH589" s="54"/>
      <c r="AI589" s="54"/>
      <c r="AJ589" s="49"/>
      <c r="AK589" s="48"/>
      <c r="AL589" s="54"/>
      <c r="AM589" s="54"/>
      <c r="AN589" s="54"/>
      <c r="AO589" s="54"/>
      <c r="AP589" s="54"/>
      <c r="AQ589" s="54"/>
      <c r="AR589" s="54"/>
      <c r="AS589" s="54"/>
      <c r="AT589" s="54"/>
      <c r="AU589" s="54"/>
      <c r="AV589" s="54"/>
      <c r="AW589" s="54"/>
      <c r="AX589" s="54"/>
      <c r="AY589" s="54"/>
      <c r="AZ589" s="54"/>
      <c r="BA589" s="54"/>
      <c r="BB589" s="54"/>
      <c r="BC589" s="54"/>
      <c r="BD589" s="54"/>
      <c r="BE589" s="54"/>
      <c r="BF589" s="54"/>
      <c r="BG589" s="54"/>
      <c r="BH589" s="54"/>
      <c r="BI589" s="54"/>
      <c r="BJ589" s="54"/>
      <c r="BK589" s="54"/>
      <c r="BL589" s="54"/>
      <c r="BM589" s="54"/>
      <c r="BN589" s="54"/>
      <c r="BO589" s="54"/>
      <c r="BP589" s="54"/>
      <c r="BQ589" s="54"/>
      <c r="BR589" s="54"/>
      <c r="BS589" s="54"/>
      <c r="BT589" s="54"/>
      <c r="BU589" s="54"/>
      <c r="BV589" s="54"/>
      <c r="BW589" s="54"/>
      <c r="BX589" s="49"/>
      <c r="BY589" s="55"/>
      <c r="BZ589" s="8"/>
      <c r="CE589" s="12" t="str">
        <f t="shared" si="471"/>
        <v/>
      </c>
      <c r="CG589" s="77" t="str">
        <f t="shared" si="472"/>
        <v/>
      </c>
      <c r="CH589" s="80" t="str">
        <f t="shared" si="473"/>
        <v/>
      </c>
      <c r="CL589" s="12" t="str">
        <f t="shared" si="474"/>
        <v/>
      </c>
      <c r="CM589" s="12" t="str">
        <f t="shared" si="475"/>
        <v/>
      </c>
      <c r="CN589" s="12" t="str" cm="1">
        <f t="array" ref="CN589">IF(OR($CE589="", $CG$3=""), "", IF(IFERROR(INDEX($K589:$T589, $CK589, MATCH(CN$3, $K$3:$T$3, 0)), "")="", $CC$4, $CC$3))</f>
        <v/>
      </c>
      <c r="CO589" s="12" t="str" cm="1">
        <f t="array" ref="CO589">IF(OR($CE589="", $CG$3=""), "", IF(IFERROR(INDEX($AA589:$AJ589, $CK589, MATCH(CO$3, $AA$3:$AJ$3, 0)), "")="", $CC$4, $CC$3))</f>
        <v/>
      </c>
      <c r="CP589" s="12" t="str">
        <f>IF(OR($CE589="", $CG$3=""), "", IF(CP$3='Property List &amp; Features'!$BG$9, $CC$3, IF(CP$3=$I589, $CC$3, $CC$4)))</f>
        <v/>
      </c>
      <c r="CQ589" s="12" t="str">
        <f>IF(OR($CE589="", $CG$3=""), "", IF(CQ$3='Property List &amp; Features'!$BG$9, $CC$3, IF(CQ$3=$J589, $CC$3, $CC$4)))</f>
        <v/>
      </c>
      <c r="CR589" s="12" t="str">
        <f t="shared" si="476"/>
        <v/>
      </c>
      <c r="CS589" s="12" t="str">
        <f t="shared" si="477"/>
        <v/>
      </c>
      <c r="CT589" s="12" t="str">
        <f t="shared" si="478"/>
        <v/>
      </c>
      <c r="CU589" s="12" t="str">
        <f t="shared" si="479"/>
        <v/>
      </c>
      <c r="CV589" s="12" t="str">
        <f t="shared" si="480"/>
        <v/>
      </c>
      <c r="CW589" s="12" t="str">
        <f t="shared" si="450"/>
        <v/>
      </c>
      <c r="CX589" s="12" t="str">
        <f t="shared" si="451"/>
        <v/>
      </c>
      <c r="CY589" s="12" t="str">
        <f t="shared" si="452"/>
        <v/>
      </c>
      <c r="CZ589" s="12" t="str">
        <f t="shared" si="453"/>
        <v/>
      </c>
      <c r="DA589" s="12" t="str">
        <f t="shared" si="454"/>
        <v/>
      </c>
      <c r="DB589" s="12" t="str">
        <f t="shared" si="455"/>
        <v/>
      </c>
      <c r="DC589" s="12" t="str">
        <f t="shared" si="456"/>
        <v/>
      </c>
      <c r="DD589" s="12" t="str">
        <f t="shared" si="457"/>
        <v/>
      </c>
      <c r="DE589" s="12" t="str">
        <f t="shared" si="458"/>
        <v/>
      </c>
      <c r="DF589" s="12" t="str">
        <f t="shared" si="459"/>
        <v/>
      </c>
      <c r="DG589" s="12" t="str">
        <f t="shared" si="460"/>
        <v/>
      </c>
      <c r="DH589" s="12" t="str">
        <f t="shared" si="461"/>
        <v/>
      </c>
      <c r="DI589" s="12" t="str">
        <f t="shared" si="462"/>
        <v/>
      </c>
      <c r="DJ589" s="12" t="str">
        <f t="shared" si="463"/>
        <v/>
      </c>
      <c r="DK589" s="12" t="str">
        <f t="shared" si="464"/>
        <v/>
      </c>
      <c r="DL589" s="12" t="str">
        <f t="shared" si="465"/>
        <v/>
      </c>
      <c r="DM589" s="12" t="str">
        <f t="shared" si="466"/>
        <v/>
      </c>
      <c r="DN589" s="12" t="str">
        <f t="shared" si="467"/>
        <v/>
      </c>
      <c r="DO589" s="12" t="str">
        <f t="shared" si="468"/>
        <v/>
      </c>
      <c r="DP589" s="12" t="str">
        <f t="shared" si="469"/>
        <v/>
      </c>
      <c r="DQ589" s="12" t="str">
        <f t="shared" si="470"/>
        <v/>
      </c>
      <c r="DR589" s="12" t="str">
        <f t="shared" si="432"/>
        <v/>
      </c>
      <c r="DS589" s="12" t="str">
        <f t="shared" si="433"/>
        <v/>
      </c>
      <c r="DT589" s="12" t="str">
        <f t="shared" si="434"/>
        <v/>
      </c>
      <c r="DU589" s="12" t="str">
        <f t="shared" si="435"/>
        <v/>
      </c>
      <c r="DV589" s="12" t="str">
        <f t="shared" si="436"/>
        <v/>
      </c>
      <c r="DW589" s="12" t="str">
        <f t="shared" si="437"/>
        <v/>
      </c>
      <c r="DX589" s="12" t="str">
        <f t="shared" si="438"/>
        <v/>
      </c>
      <c r="DY589" s="12" t="str">
        <f t="shared" si="439"/>
        <v/>
      </c>
      <c r="DZ589" s="12" t="str">
        <f t="shared" si="440"/>
        <v/>
      </c>
      <c r="EA589" s="12" t="str">
        <f t="shared" si="441"/>
        <v/>
      </c>
      <c r="EB589" s="12" t="str">
        <f t="shared" si="442"/>
        <v/>
      </c>
      <c r="EC589" s="12" t="str">
        <f t="shared" si="443"/>
        <v/>
      </c>
      <c r="ED589" s="12" t="str">
        <f t="shared" si="444"/>
        <v/>
      </c>
      <c r="EE589" s="12" t="str">
        <f t="shared" si="445"/>
        <v/>
      </c>
      <c r="EF589" s="12" t="str">
        <f t="shared" si="446"/>
        <v/>
      </c>
      <c r="EG589" s="12" t="str">
        <f t="shared" si="447"/>
        <v/>
      </c>
      <c r="EH589" s="12" t="str">
        <f t="shared" si="448"/>
        <v/>
      </c>
      <c r="EI589" s="12" t="str">
        <f t="shared" si="449"/>
        <v/>
      </c>
      <c r="EK589" s="83" t="str">
        <f t="shared" si="481"/>
        <v/>
      </c>
      <c r="EM589" s="12" t="str">
        <f t="shared" si="482"/>
        <v/>
      </c>
      <c r="EO589" s="12" t="str">
        <f t="shared" si="483"/>
        <v/>
      </c>
      <c r="EQ589" s="12" t="str">
        <f>IF($EO589="", "", IF($EQ$8=$EQ$6, COUNTIF($EO$11:$EO$2510, "&gt;"&amp;$EO589)+1+COUNTIF($EO$11:$EO589, $EO589)-1, COUNTIF($EO$11:$EO$2510, "&lt;"&amp;$EO589)+1+COUNTIF($EO$11:$EO589, $EO589)-1))</f>
        <v/>
      </c>
    </row>
    <row r="590" spans="1:147" x14ac:dyDescent="0.55000000000000004">
      <c r="A590" s="8"/>
      <c r="B590" s="12" t="str">
        <f>IF($D590="", "", COUNTIF($D$11:$D590, $D590))</f>
        <v/>
      </c>
      <c r="C590" s="8"/>
      <c r="D590" s="45"/>
      <c r="E590" s="46"/>
      <c r="F590" s="47"/>
      <c r="G590" s="54"/>
      <c r="H590" s="54"/>
      <c r="I590" s="48"/>
      <c r="J590" s="49"/>
      <c r="K590" s="50"/>
      <c r="L590" s="50"/>
      <c r="M590" s="50"/>
      <c r="N590" s="50"/>
      <c r="O590" s="50"/>
      <c r="P590" s="50"/>
      <c r="Q590" s="50"/>
      <c r="R590" s="50"/>
      <c r="S590" s="50"/>
      <c r="T590" s="50"/>
      <c r="U590" s="51"/>
      <c r="V590" s="52"/>
      <c r="W590" s="53"/>
      <c r="X590" s="53"/>
      <c r="Y590" s="53"/>
      <c r="Z590" s="53"/>
      <c r="AA590" s="48"/>
      <c r="AB590" s="54"/>
      <c r="AC590" s="54"/>
      <c r="AD590" s="54"/>
      <c r="AE590" s="54"/>
      <c r="AF590" s="54"/>
      <c r="AG590" s="54"/>
      <c r="AH590" s="54"/>
      <c r="AI590" s="54"/>
      <c r="AJ590" s="49"/>
      <c r="AK590" s="48"/>
      <c r="AL590" s="54"/>
      <c r="AM590" s="54"/>
      <c r="AN590" s="54"/>
      <c r="AO590" s="54"/>
      <c r="AP590" s="54"/>
      <c r="AQ590" s="54"/>
      <c r="AR590" s="54"/>
      <c r="AS590" s="54"/>
      <c r="AT590" s="54"/>
      <c r="AU590" s="54"/>
      <c r="AV590" s="54"/>
      <c r="AW590" s="54"/>
      <c r="AX590" s="54"/>
      <c r="AY590" s="54"/>
      <c r="AZ590" s="54"/>
      <c r="BA590" s="54"/>
      <c r="BB590" s="54"/>
      <c r="BC590" s="54"/>
      <c r="BD590" s="54"/>
      <c r="BE590" s="54"/>
      <c r="BF590" s="54"/>
      <c r="BG590" s="54"/>
      <c r="BH590" s="54"/>
      <c r="BI590" s="54"/>
      <c r="BJ590" s="54"/>
      <c r="BK590" s="54"/>
      <c r="BL590" s="54"/>
      <c r="BM590" s="54"/>
      <c r="BN590" s="54"/>
      <c r="BO590" s="54"/>
      <c r="BP590" s="54"/>
      <c r="BQ590" s="54"/>
      <c r="BR590" s="54"/>
      <c r="BS590" s="54"/>
      <c r="BT590" s="54"/>
      <c r="BU590" s="54"/>
      <c r="BV590" s="54"/>
      <c r="BW590" s="54"/>
      <c r="BX590" s="49"/>
      <c r="BY590" s="55"/>
      <c r="BZ590" s="8"/>
      <c r="CE590" s="12" t="str">
        <f t="shared" si="471"/>
        <v/>
      </c>
      <c r="CG590" s="77" t="str">
        <f t="shared" si="472"/>
        <v/>
      </c>
      <c r="CH590" s="80" t="str">
        <f t="shared" si="473"/>
        <v/>
      </c>
      <c r="CL590" s="12" t="str">
        <f t="shared" si="474"/>
        <v/>
      </c>
      <c r="CM590" s="12" t="str">
        <f t="shared" si="475"/>
        <v/>
      </c>
      <c r="CN590" s="12" t="str" cm="1">
        <f t="array" ref="CN590">IF(OR($CE590="", $CG$3=""), "", IF(IFERROR(INDEX($K590:$T590, $CK590, MATCH(CN$3, $K$3:$T$3, 0)), "")="", $CC$4, $CC$3))</f>
        <v/>
      </c>
      <c r="CO590" s="12" t="str" cm="1">
        <f t="array" ref="CO590">IF(OR($CE590="", $CG$3=""), "", IF(IFERROR(INDEX($AA590:$AJ590, $CK590, MATCH(CO$3, $AA$3:$AJ$3, 0)), "")="", $CC$4, $CC$3))</f>
        <v/>
      </c>
      <c r="CP590" s="12" t="str">
        <f>IF(OR($CE590="", $CG$3=""), "", IF(CP$3='Property List &amp; Features'!$BG$9, $CC$3, IF(CP$3=$I590, $CC$3, $CC$4)))</f>
        <v/>
      </c>
      <c r="CQ590" s="12" t="str">
        <f>IF(OR($CE590="", $CG$3=""), "", IF(CQ$3='Property List &amp; Features'!$BG$9, $CC$3, IF(CQ$3=$J590, $CC$3, $CC$4)))</f>
        <v/>
      </c>
      <c r="CR590" s="12" t="str">
        <f t="shared" si="476"/>
        <v/>
      </c>
      <c r="CS590" s="12" t="str">
        <f t="shared" si="477"/>
        <v/>
      </c>
      <c r="CT590" s="12" t="str">
        <f t="shared" si="478"/>
        <v/>
      </c>
      <c r="CU590" s="12" t="str">
        <f t="shared" si="479"/>
        <v/>
      </c>
      <c r="CV590" s="12" t="str">
        <f t="shared" si="480"/>
        <v/>
      </c>
      <c r="CW590" s="12" t="str">
        <f t="shared" si="450"/>
        <v/>
      </c>
      <c r="CX590" s="12" t="str">
        <f t="shared" si="451"/>
        <v/>
      </c>
      <c r="CY590" s="12" t="str">
        <f t="shared" si="452"/>
        <v/>
      </c>
      <c r="CZ590" s="12" t="str">
        <f t="shared" si="453"/>
        <v/>
      </c>
      <c r="DA590" s="12" t="str">
        <f t="shared" si="454"/>
        <v/>
      </c>
      <c r="DB590" s="12" t="str">
        <f t="shared" si="455"/>
        <v/>
      </c>
      <c r="DC590" s="12" t="str">
        <f t="shared" si="456"/>
        <v/>
      </c>
      <c r="DD590" s="12" t="str">
        <f t="shared" si="457"/>
        <v/>
      </c>
      <c r="DE590" s="12" t="str">
        <f t="shared" si="458"/>
        <v/>
      </c>
      <c r="DF590" s="12" t="str">
        <f t="shared" si="459"/>
        <v/>
      </c>
      <c r="DG590" s="12" t="str">
        <f t="shared" si="460"/>
        <v/>
      </c>
      <c r="DH590" s="12" t="str">
        <f t="shared" si="461"/>
        <v/>
      </c>
      <c r="DI590" s="12" t="str">
        <f t="shared" si="462"/>
        <v/>
      </c>
      <c r="DJ590" s="12" t="str">
        <f t="shared" si="463"/>
        <v/>
      </c>
      <c r="DK590" s="12" t="str">
        <f t="shared" si="464"/>
        <v/>
      </c>
      <c r="DL590" s="12" t="str">
        <f t="shared" si="465"/>
        <v/>
      </c>
      <c r="DM590" s="12" t="str">
        <f t="shared" si="466"/>
        <v/>
      </c>
      <c r="DN590" s="12" t="str">
        <f t="shared" si="467"/>
        <v/>
      </c>
      <c r="DO590" s="12" t="str">
        <f t="shared" si="468"/>
        <v/>
      </c>
      <c r="DP590" s="12" t="str">
        <f t="shared" si="469"/>
        <v/>
      </c>
      <c r="DQ590" s="12" t="str">
        <f t="shared" si="470"/>
        <v/>
      </c>
      <c r="DR590" s="12" t="str">
        <f t="shared" si="432"/>
        <v/>
      </c>
      <c r="DS590" s="12" t="str">
        <f t="shared" si="433"/>
        <v/>
      </c>
      <c r="DT590" s="12" t="str">
        <f t="shared" si="434"/>
        <v/>
      </c>
      <c r="DU590" s="12" t="str">
        <f t="shared" si="435"/>
        <v/>
      </c>
      <c r="DV590" s="12" t="str">
        <f t="shared" si="436"/>
        <v/>
      </c>
      <c r="DW590" s="12" t="str">
        <f t="shared" si="437"/>
        <v/>
      </c>
      <c r="DX590" s="12" t="str">
        <f t="shared" si="438"/>
        <v/>
      </c>
      <c r="DY590" s="12" t="str">
        <f t="shared" si="439"/>
        <v/>
      </c>
      <c r="DZ590" s="12" t="str">
        <f t="shared" si="440"/>
        <v/>
      </c>
      <c r="EA590" s="12" t="str">
        <f t="shared" si="441"/>
        <v/>
      </c>
      <c r="EB590" s="12" t="str">
        <f t="shared" si="442"/>
        <v/>
      </c>
      <c r="EC590" s="12" t="str">
        <f t="shared" si="443"/>
        <v/>
      </c>
      <c r="ED590" s="12" t="str">
        <f t="shared" si="444"/>
        <v/>
      </c>
      <c r="EE590" s="12" t="str">
        <f t="shared" si="445"/>
        <v/>
      </c>
      <c r="EF590" s="12" t="str">
        <f t="shared" si="446"/>
        <v/>
      </c>
      <c r="EG590" s="12" t="str">
        <f t="shared" si="447"/>
        <v/>
      </c>
      <c r="EH590" s="12" t="str">
        <f t="shared" si="448"/>
        <v/>
      </c>
      <c r="EI590" s="12" t="str">
        <f t="shared" si="449"/>
        <v/>
      </c>
      <c r="EK590" s="83" t="str">
        <f t="shared" si="481"/>
        <v/>
      </c>
      <c r="EM590" s="12" t="str">
        <f t="shared" si="482"/>
        <v/>
      </c>
      <c r="EO590" s="12" t="str">
        <f t="shared" si="483"/>
        <v/>
      </c>
      <c r="EQ590" s="12" t="str">
        <f>IF($EO590="", "", IF($EQ$8=$EQ$6, COUNTIF($EO$11:$EO$2510, "&gt;"&amp;$EO590)+1+COUNTIF($EO$11:$EO590, $EO590)-1, COUNTIF($EO$11:$EO$2510, "&lt;"&amp;$EO590)+1+COUNTIF($EO$11:$EO590, $EO590)-1))</f>
        <v/>
      </c>
    </row>
    <row r="591" spans="1:147" x14ac:dyDescent="0.55000000000000004">
      <c r="A591" s="8"/>
      <c r="B591" s="12" t="str">
        <f>IF($D591="", "", COUNTIF($D$11:$D591, $D591))</f>
        <v/>
      </c>
      <c r="C591" s="8"/>
      <c r="D591" s="45"/>
      <c r="E591" s="46"/>
      <c r="F591" s="47"/>
      <c r="G591" s="54"/>
      <c r="H591" s="54"/>
      <c r="I591" s="48"/>
      <c r="J591" s="49"/>
      <c r="K591" s="50"/>
      <c r="L591" s="50"/>
      <c r="M591" s="50"/>
      <c r="N591" s="50"/>
      <c r="O591" s="50"/>
      <c r="P591" s="50"/>
      <c r="Q591" s="50"/>
      <c r="R591" s="50"/>
      <c r="S591" s="50"/>
      <c r="T591" s="50"/>
      <c r="U591" s="51"/>
      <c r="V591" s="52"/>
      <c r="W591" s="53"/>
      <c r="X591" s="53"/>
      <c r="Y591" s="53"/>
      <c r="Z591" s="53"/>
      <c r="AA591" s="48"/>
      <c r="AB591" s="54"/>
      <c r="AC591" s="54"/>
      <c r="AD591" s="54"/>
      <c r="AE591" s="54"/>
      <c r="AF591" s="54"/>
      <c r="AG591" s="54"/>
      <c r="AH591" s="54"/>
      <c r="AI591" s="54"/>
      <c r="AJ591" s="49"/>
      <c r="AK591" s="48"/>
      <c r="AL591" s="54"/>
      <c r="AM591" s="54"/>
      <c r="AN591" s="54"/>
      <c r="AO591" s="54"/>
      <c r="AP591" s="54"/>
      <c r="AQ591" s="54"/>
      <c r="AR591" s="54"/>
      <c r="AS591" s="54"/>
      <c r="AT591" s="54"/>
      <c r="AU591" s="54"/>
      <c r="AV591" s="54"/>
      <c r="AW591" s="54"/>
      <c r="AX591" s="54"/>
      <c r="AY591" s="54"/>
      <c r="AZ591" s="54"/>
      <c r="BA591" s="54"/>
      <c r="BB591" s="54"/>
      <c r="BC591" s="54"/>
      <c r="BD591" s="54"/>
      <c r="BE591" s="54"/>
      <c r="BF591" s="54"/>
      <c r="BG591" s="54"/>
      <c r="BH591" s="54"/>
      <c r="BI591" s="54"/>
      <c r="BJ591" s="54"/>
      <c r="BK591" s="54"/>
      <c r="BL591" s="54"/>
      <c r="BM591" s="54"/>
      <c r="BN591" s="54"/>
      <c r="BO591" s="54"/>
      <c r="BP591" s="54"/>
      <c r="BQ591" s="54"/>
      <c r="BR591" s="54"/>
      <c r="BS591" s="54"/>
      <c r="BT591" s="54"/>
      <c r="BU591" s="54"/>
      <c r="BV591" s="54"/>
      <c r="BW591" s="54"/>
      <c r="BX591" s="49"/>
      <c r="BY591" s="55"/>
      <c r="BZ591" s="8"/>
      <c r="CE591" s="12" t="str">
        <f t="shared" si="471"/>
        <v/>
      </c>
      <c r="CG591" s="77" t="str">
        <f t="shared" si="472"/>
        <v/>
      </c>
      <c r="CH591" s="80" t="str">
        <f t="shared" si="473"/>
        <v/>
      </c>
      <c r="CL591" s="12" t="str">
        <f t="shared" si="474"/>
        <v/>
      </c>
      <c r="CM591" s="12" t="str">
        <f t="shared" si="475"/>
        <v/>
      </c>
      <c r="CN591" s="12" t="str" cm="1">
        <f t="array" ref="CN591">IF(OR($CE591="", $CG$3=""), "", IF(IFERROR(INDEX($K591:$T591, $CK591, MATCH(CN$3, $K$3:$T$3, 0)), "")="", $CC$4, $CC$3))</f>
        <v/>
      </c>
      <c r="CO591" s="12" t="str" cm="1">
        <f t="array" ref="CO591">IF(OR($CE591="", $CG$3=""), "", IF(IFERROR(INDEX($AA591:$AJ591, $CK591, MATCH(CO$3, $AA$3:$AJ$3, 0)), "")="", $CC$4, $CC$3))</f>
        <v/>
      </c>
      <c r="CP591" s="12" t="str">
        <f>IF(OR($CE591="", $CG$3=""), "", IF(CP$3='Property List &amp; Features'!$BG$9, $CC$3, IF(CP$3=$I591, $CC$3, $CC$4)))</f>
        <v/>
      </c>
      <c r="CQ591" s="12" t="str">
        <f>IF(OR($CE591="", $CG$3=""), "", IF(CQ$3='Property List &amp; Features'!$BG$9, $CC$3, IF(CQ$3=$J591, $CC$3, $CC$4)))</f>
        <v/>
      </c>
      <c r="CR591" s="12" t="str">
        <f t="shared" si="476"/>
        <v/>
      </c>
      <c r="CS591" s="12" t="str">
        <f t="shared" si="477"/>
        <v/>
      </c>
      <c r="CT591" s="12" t="str">
        <f t="shared" si="478"/>
        <v/>
      </c>
      <c r="CU591" s="12" t="str">
        <f t="shared" si="479"/>
        <v/>
      </c>
      <c r="CV591" s="12" t="str">
        <f t="shared" si="480"/>
        <v/>
      </c>
      <c r="CW591" s="12" t="str">
        <f t="shared" si="450"/>
        <v/>
      </c>
      <c r="CX591" s="12" t="str">
        <f t="shared" si="451"/>
        <v/>
      </c>
      <c r="CY591" s="12" t="str">
        <f t="shared" si="452"/>
        <v/>
      </c>
      <c r="CZ591" s="12" t="str">
        <f t="shared" si="453"/>
        <v/>
      </c>
      <c r="DA591" s="12" t="str">
        <f t="shared" si="454"/>
        <v/>
      </c>
      <c r="DB591" s="12" t="str">
        <f t="shared" si="455"/>
        <v/>
      </c>
      <c r="DC591" s="12" t="str">
        <f t="shared" si="456"/>
        <v/>
      </c>
      <c r="DD591" s="12" t="str">
        <f t="shared" si="457"/>
        <v/>
      </c>
      <c r="DE591" s="12" t="str">
        <f t="shared" si="458"/>
        <v/>
      </c>
      <c r="DF591" s="12" t="str">
        <f t="shared" si="459"/>
        <v/>
      </c>
      <c r="DG591" s="12" t="str">
        <f t="shared" si="460"/>
        <v/>
      </c>
      <c r="DH591" s="12" t="str">
        <f t="shared" si="461"/>
        <v/>
      </c>
      <c r="DI591" s="12" t="str">
        <f t="shared" si="462"/>
        <v/>
      </c>
      <c r="DJ591" s="12" t="str">
        <f t="shared" si="463"/>
        <v/>
      </c>
      <c r="DK591" s="12" t="str">
        <f t="shared" si="464"/>
        <v/>
      </c>
      <c r="DL591" s="12" t="str">
        <f t="shared" si="465"/>
        <v/>
      </c>
      <c r="DM591" s="12" t="str">
        <f t="shared" si="466"/>
        <v/>
      </c>
      <c r="DN591" s="12" t="str">
        <f t="shared" si="467"/>
        <v/>
      </c>
      <c r="DO591" s="12" t="str">
        <f t="shared" si="468"/>
        <v/>
      </c>
      <c r="DP591" s="12" t="str">
        <f t="shared" si="469"/>
        <v/>
      </c>
      <c r="DQ591" s="12" t="str">
        <f t="shared" si="470"/>
        <v/>
      </c>
      <c r="DR591" s="12" t="str">
        <f t="shared" si="432"/>
        <v/>
      </c>
      <c r="DS591" s="12" t="str">
        <f t="shared" si="433"/>
        <v/>
      </c>
      <c r="DT591" s="12" t="str">
        <f t="shared" si="434"/>
        <v/>
      </c>
      <c r="DU591" s="12" t="str">
        <f t="shared" si="435"/>
        <v/>
      </c>
      <c r="DV591" s="12" t="str">
        <f t="shared" si="436"/>
        <v/>
      </c>
      <c r="DW591" s="12" t="str">
        <f t="shared" si="437"/>
        <v/>
      </c>
      <c r="DX591" s="12" t="str">
        <f t="shared" si="438"/>
        <v/>
      </c>
      <c r="DY591" s="12" t="str">
        <f t="shared" si="439"/>
        <v/>
      </c>
      <c r="DZ591" s="12" t="str">
        <f t="shared" si="440"/>
        <v/>
      </c>
      <c r="EA591" s="12" t="str">
        <f t="shared" si="441"/>
        <v/>
      </c>
      <c r="EB591" s="12" t="str">
        <f t="shared" si="442"/>
        <v/>
      </c>
      <c r="EC591" s="12" t="str">
        <f t="shared" si="443"/>
        <v/>
      </c>
      <c r="ED591" s="12" t="str">
        <f t="shared" si="444"/>
        <v/>
      </c>
      <c r="EE591" s="12" t="str">
        <f t="shared" si="445"/>
        <v/>
      </c>
      <c r="EF591" s="12" t="str">
        <f t="shared" si="446"/>
        <v/>
      </c>
      <c r="EG591" s="12" t="str">
        <f t="shared" si="447"/>
        <v/>
      </c>
      <c r="EH591" s="12" t="str">
        <f t="shared" si="448"/>
        <v/>
      </c>
      <c r="EI591" s="12" t="str">
        <f t="shared" si="449"/>
        <v/>
      </c>
      <c r="EK591" s="83" t="str">
        <f t="shared" si="481"/>
        <v/>
      </c>
      <c r="EM591" s="12" t="str">
        <f t="shared" si="482"/>
        <v/>
      </c>
      <c r="EO591" s="12" t="str">
        <f t="shared" si="483"/>
        <v/>
      </c>
      <c r="EQ591" s="12" t="str">
        <f>IF($EO591="", "", IF($EQ$8=$EQ$6, COUNTIF($EO$11:$EO$2510, "&gt;"&amp;$EO591)+1+COUNTIF($EO$11:$EO591, $EO591)-1, COUNTIF($EO$11:$EO$2510, "&lt;"&amp;$EO591)+1+COUNTIF($EO$11:$EO591, $EO591)-1))</f>
        <v/>
      </c>
    </row>
    <row r="592" spans="1:147" x14ac:dyDescent="0.55000000000000004">
      <c r="A592" s="8"/>
      <c r="B592" s="12" t="str">
        <f>IF($D592="", "", COUNTIF($D$11:$D592, $D592))</f>
        <v/>
      </c>
      <c r="C592" s="8"/>
      <c r="D592" s="45"/>
      <c r="E592" s="46"/>
      <c r="F592" s="47"/>
      <c r="G592" s="54"/>
      <c r="H592" s="54"/>
      <c r="I592" s="48"/>
      <c r="J592" s="49"/>
      <c r="K592" s="50"/>
      <c r="L592" s="50"/>
      <c r="M592" s="50"/>
      <c r="N592" s="50"/>
      <c r="O592" s="50"/>
      <c r="P592" s="50"/>
      <c r="Q592" s="50"/>
      <c r="R592" s="50"/>
      <c r="S592" s="50"/>
      <c r="T592" s="50"/>
      <c r="U592" s="51"/>
      <c r="V592" s="52"/>
      <c r="W592" s="53"/>
      <c r="X592" s="53"/>
      <c r="Y592" s="53"/>
      <c r="Z592" s="53"/>
      <c r="AA592" s="48"/>
      <c r="AB592" s="54"/>
      <c r="AC592" s="54"/>
      <c r="AD592" s="54"/>
      <c r="AE592" s="54"/>
      <c r="AF592" s="54"/>
      <c r="AG592" s="54"/>
      <c r="AH592" s="54"/>
      <c r="AI592" s="54"/>
      <c r="AJ592" s="49"/>
      <c r="AK592" s="48"/>
      <c r="AL592" s="54"/>
      <c r="AM592" s="54"/>
      <c r="AN592" s="54"/>
      <c r="AO592" s="54"/>
      <c r="AP592" s="54"/>
      <c r="AQ592" s="54"/>
      <c r="AR592" s="54"/>
      <c r="AS592" s="54"/>
      <c r="AT592" s="54"/>
      <c r="AU592" s="54"/>
      <c r="AV592" s="54"/>
      <c r="AW592" s="54"/>
      <c r="AX592" s="54"/>
      <c r="AY592" s="54"/>
      <c r="AZ592" s="54"/>
      <c r="BA592" s="54"/>
      <c r="BB592" s="54"/>
      <c r="BC592" s="54"/>
      <c r="BD592" s="54"/>
      <c r="BE592" s="54"/>
      <c r="BF592" s="54"/>
      <c r="BG592" s="54"/>
      <c r="BH592" s="54"/>
      <c r="BI592" s="54"/>
      <c r="BJ592" s="54"/>
      <c r="BK592" s="54"/>
      <c r="BL592" s="54"/>
      <c r="BM592" s="54"/>
      <c r="BN592" s="54"/>
      <c r="BO592" s="54"/>
      <c r="BP592" s="54"/>
      <c r="BQ592" s="54"/>
      <c r="BR592" s="54"/>
      <c r="BS592" s="54"/>
      <c r="BT592" s="54"/>
      <c r="BU592" s="54"/>
      <c r="BV592" s="54"/>
      <c r="BW592" s="54"/>
      <c r="BX592" s="49"/>
      <c r="BY592" s="55"/>
      <c r="BZ592" s="8"/>
      <c r="CE592" s="12" t="str">
        <f t="shared" si="471"/>
        <v/>
      </c>
      <c r="CG592" s="77" t="str">
        <f t="shared" si="472"/>
        <v/>
      </c>
      <c r="CH592" s="80" t="str">
        <f t="shared" si="473"/>
        <v/>
      </c>
      <c r="CL592" s="12" t="str">
        <f t="shared" si="474"/>
        <v/>
      </c>
      <c r="CM592" s="12" t="str">
        <f t="shared" si="475"/>
        <v/>
      </c>
      <c r="CN592" s="12" t="str" cm="1">
        <f t="array" ref="CN592">IF(OR($CE592="", $CG$3=""), "", IF(IFERROR(INDEX($K592:$T592, $CK592, MATCH(CN$3, $K$3:$T$3, 0)), "")="", $CC$4, $CC$3))</f>
        <v/>
      </c>
      <c r="CO592" s="12" t="str" cm="1">
        <f t="array" ref="CO592">IF(OR($CE592="", $CG$3=""), "", IF(IFERROR(INDEX($AA592:$AJ592, $CK592, MATCH(CO$3, $AA$3:$AJ$3, 0)), "")="", $CC$4, $CC$3))</f>
        <v/>
      </c>
      <c r="CP592" s="12" t="str">
        <f>IF(OR($CE592="", $CG$3=""), "", IF(CP$3='Property List &amp; Features'!$BG$9, $CC$3, IF(CP$3=$I592, $CC$3, $CC$4)))</f>
        <v/>
      </c>
      <c r="CQ592" s="12" t="str">
        <f>IF(OR($CE592="", $CG$3=""), "", IF(CQ$3='Property List &amp; Features'!$BG$9, $CC$3, IF(CQ$3=$J592, $CC$3, $CC$4)))</f>
        <v/>
      </c>
      <c r="CR592" s="12" t="str">
        <f t="shared" si="476"/>
        <v/>
      </c>
      <c r="CS592" s="12" t="str">
        <f t="shared" si="477"/>
        <v/>
      </c>
      <c r="CT592" s="12" t="str">
        <f t="shared" si="478"/>
        <v/>
      </c>
      <c r="CU592" s="12" t="str">
        <f t="shared" si="479"/>
        <v/>
      </c>
      <c r="CV592" s="12" t="str">
        <f t="shared" si="480"/>
        <v/>
      </c>
      <c r="CW592" s="12" t="str">
        <f t="shared" si="450"/>
        <v/>
      </c>
      <c r="CX592" s="12" t="str">
        <f t="shared" si="451"/>
        <v/>
      </c>
      <c r="CY592" s="12" t="str">
        <f t="shared" si="452"/>
        <v/>
      </c>
      <c r="CZ592" s="12" t="str">
        <f t="shared" si="453"/>
        <v/>
      </c>
      <c r="DA592" s="12" t="str">
        <f t="shared" si="454"/>
        <v/>
      </c>
      <c r="DB592" s="12" t="str">
        <f t="shared" si="455"/>
        <v/>
      </c>
      <c r="DC592" s="12" t="str">
        <f t="shared" si="456"/>
        <v/>
      </c>
      <c r="DD592" s="12" t="str">
        <f t="shared" si="457"/>
        <v/>
      </c>
      <c r="DE592" s="12" t="str">
        <f t="shared" si="458"/>
        <v/>
      </c>
      <c r="DF592" s="12" t="str">
        <f t="shared" si="459"/>
        <v/>
      </c>
      <c r="DG592" s="12" t="str">
        <f t="shared" si="460"/>
        <v/>
      </c>
      <c r="DH592" s="12" t="str">
        <f t="shared" si="461"/>
        <v/>
      </c>
      <c r="DI592" s="12" t="str">
        <f t="shared" si="462"/>
        <v/>
      </c>
      <c r="DJ592" s="12" t="str">
        <f t="shared" si="463"/>
        <v/>
      </c>
      <c r="DK592" s="12" t="str">
        <f t="shared" si="464"/>
        <v/>
      </c>
      <c r="DL592" s="12" t="str">
        <f t="shared" si="465"/>
        <v/>
      </c>
      <c r="DM592" s="12" t="str">
        <f t="shared" si="466"/>
        <v/>
      </c>
      <c r="DN592" s="12" t="str">
        <f t="shared" si="467"/>
        <v/>
      </c>
      <c r="DO592" s="12" t="str">
        <f t="shared" si="468"/>
        <v/>
      </c>
      <c r="DP592" s="12" t="str">
        <f t="shared" si="469"/>
        <v/>
      </c>
      <c r="DQ592" s="12" t="str">
        <f t="shared" si="470"/>
        <v/>
      </c>
      <c r="DR592" s="12" t="str">
        <f t="shared" si="432"/>
        <v/>
      </c>
      <c r="DS592" s="12" t="str">
        <f t="shared" si="433"/>
        <v/>
      </c>
      <c r="DT592" s="12" t="str">
        <f t="shared" si="434"/>
        <v/>
      </c>
      <c r="DU592" s="12" t="str">
        <f t="shared" si="435"/>
        <v/>
      </c>
      <c r="DV592" s="12" t="str">
        <f t="shared" si="436"/>
        <v/>
      </c>
      <c r="DW592" s="12" t="str">
        <f t="shared" si="437"/>
        <v/>
      </c>
      <c r="DX592" s="12" t="str">
        <f t="shared" si="438"/>
        <v/>
      </c>
      <c r="DY592" s="12" t="str">
        <f t="shared" si="439"/>
        <v/>
      </c>
      <c r="DZ592" s="12" t="str">
        <f t="shared" si="440"/>
        <v/>
      </c>
      <c r="EA592" s="12" t="str">
        <f t="shared" si="441"/>
        <v/>
      </c>
      <c r="EB592" s="12" t="str">
        <f t="shared" si="442"/>
        <v/>
      </c>
      <c r="EC592" s="12" t="str">
        <f t="shared" si="443"/>
        <v/>
      </c>
      <c r="ED592" s="12" t="str">
        <f t="shared" si="444"/>
        <v/>
      </c>
      <c r="EE592" s="12" t="str">
        <f t="shared" si="445"/>
        <v/>
      </c>
      <c r="EF592" s="12" t="str">
        <f t="shared" si="446"/>
        <v/>
      </c>
      <c r="EG592" s="12" t="str">
        <f t="shared" si="447"/>
        <v/>
      </c>
      <c r="EH592" s="12" t="str">
        <f t="shared" si="448"/>
        <v/>
      </c>
      <c r="EI592" s="12" t="str">
        <f t="shared" si="449"/>
        <v/>
      </c>
      <c r="EK592" s="83" t="str">
        <f t="shared" si="481"/>
        <v/>
      </c>
      <c r="EM592" s="12" t="str">
        <f t="shared" si="482"/>
        <v/>
      </c>
      <c r="EO592" s="12" t="str">
        <f t="shared" si="483"/>
        <v/>
      </c>
      <c r="EQ592" s="12" t="str">
        <f>IF($EO592="", "", IF($EQ$8=$EQ$6, COUNTIF($EO$11:$EO$2510, "&gt;"&amp;$EO592)+1+COUNTIF($EO$11:$EO592, $EO592)-1, COUNTIF($EO$11:$EO$2510, "&lt;"&amp;$EO592)+1+COUNTIF($EO$11:$EO592, $EO592)-1))</f>
        <v/>
      </c>
    </row>
    <row r="593" spans="1:147" x14ac:dyDescent="0.55000000000000004">
      <c r="A593" s="8"/>
      <c r="B593" s="12" t="str">
        <f>IF($D593="", "", COUNTIF($D$11:$D593, $D593))</f>
        <v/>
      </c>
      <c r="C593" s="8"/>
      <c r="D593" s="45"/>
      <c r="E593" s="46"/>
      <c r="F593" s="47"/>
      <c r="G593" s="54"/>
      <c r="H593" s="54"/>
      <c r="I593" s="48"/>
      <c r="J593" s="49"/>
      <c r="K593" s="50"/>
      <c r="L593" s="50"/>
      <c r="M593" s="50"/>
      <c r="N593" s="50"/>
      <c r="O593" s="50"/>
      <c r="P593" s="50"/>
      <c r="Q593" s="50"/>
      <c r="R593" s="50"/>
      <c r="S593" s="50"/>
      <c r="T593" s="50"/>
      <c r="U593" s="51"/>
      <c r="V593" s="52"/>
      <c r="W593" s="53"/>
      <c r="X593" s="53"/>
      <c r="Y593" s="53"/>
      <c r="Z593" s="53"/>
      <c r="AA593" s="48"/>
      <c r="AB593" s="54"/>
      <c r="AC593" s="54"/>
      <c r="AD593" s="54"/>
      <c r="AE593" s="54"/>
      <c r="AF593" s="54"/>
      <c r="AG593" s="54"/>
      <c r="AH593" s="54"/>
      <c r="AI593" s="54"/>
      <c r="AJ593" s="49"/>
      <c r="AK593" s="48"/>
      <c r="AL593" s="54"/>
      <c r="AM593" s="54"/>
      <c r="AN593" s="54"/>
      <c r="AO593" s="54"/>
      <c r="AP593" s="54"/>
      <c r="AQ593" s="54"/>
      <c r="AR593" s="54"/>
      <c r="AS593" s="54"/>
      <c r="AT593" s="54"/>
      <c r="AU593" s="54"/>
      <c r="AV593" s="54"/>
      <c r="AW593" s="54"/>
      <c r="AX593" s="54"/>
      <c r="AY593" s="54"/>
      <c r="AZ593" s="54"/>
      <c r="BA593" s="54"/>
      <c r="BB593" s="54"/>
      <c r="BC593" s="54"/>
      <c r="BD593" s="54"/>
      <c r="BE593" s="54"/>
      <c r="BF593" s="54"/>
      <c r="BG593" s="54"/>
      <c r="BH593" s="54"/>
      <c r="BI593" s="54"/>
      <c r="BJ593" s="54"/>
      <c r="BK593" s="54"/>
      <c r="BL593" s="54"/>
      <c r="BM593" s="54"/>
      <c r="BN593" s="54"/>
      <c r="BO593" s="54"/>
      <c r="BP593" s="54"/>
      <c r="BQ593" s="54"/>
      <c r="BR593" s="54"/>
      <c r="BS593" s="54"/>
      <c r="BT593" s="54"/>
      <c r="BU593" s="54"/>
      <c r="BV593" s="54"/>
      <c r="BW593" s="54"/>
      <c r="BX593" s="49"/>
      <c r="BY593" s="55"/>
      <c r="BZ593" s="8"/>
      <c r="CE593" s="12" t="str">
        <f t="shared" si="471"/>
        <v/>
      </c>
      <c r="CG593" s="77" t="str">
        <f t="shared" si="472"/>
        <v/>
      </c>
      <c r="CH593" s="80" t="str">
        <f t="shared" si="473"/>
        <v/>
      </c>
      <c r="CL593" s="12" t="str">
        <f t="shared" si="474"/>
        <v/>
      </c>
      <c r="CM593" s="12" t="str">
        <f t="shared" si="475"/>
        <v/>
      </c>
      <c r="CN593" s="12" t="str" cm="1">
        <f t="array" ref="CN593">IF(OR($CE593="", $CG$3=""), "", IF(IFERROR(INDEX($K593:$T593, $CK593, MATCH(CN$3, $K$3:$T$3, 0)), "")="", $CC$4, $CC$3))</f>
        <v/>
      </c>
      <c r="CO593" s="12" t="str" cm="1">
        <f t="array" ref="CO593">IF(OR($CE593="", $CG$3=""), "", IF(IFERROR(INDEX($AA593:$AJ593, $CK593, MATCH(CO$3, $AA$3:$AJ$3, 0)), "")="", $CC$4, $CC$3))</f>
        <v/>
      </c>
      <c r="CP593" s="12" t="str">
        <f>IF(OR($CE593="", $CG$3=""), "", IF(CP$3='Property List &amp; Features'!$BG$9, $CC$3, IF(CP$3=$I593, $CC$3, $CC$4)))</f>
        <v/>
      </c>
      <c r="CQ593" s="12" t="str">
        <f>IF(OR($CE593="", $CG$3=""), "", IF(CQ$3='Property List &amp; Features'!$BG$9, $CC$3, IF(CQ$3=$J593, $CC$3, $CC$4)))</f>
        <v/>
      </c>
      <c r="CR593" s="12" t="str">
        <f t="shared" si="476"/>
        <v/>
      </c>
      <c r="CS593" s="12" t="str">
        <f t="shared" si="477"/>
        <v/>
      </c>
      <c r="CT593" s="12" t="str">
        <f t="shared" si="478"/>
        <v/>
      </c>
      <c r="CU593" s="12" t="str">
        <f t="shared" si="479"/>
        <v/>
      </c>
      <c r="CV593" s="12" t="str">
        <f t="shared" si="480"/>
        <v/>
      </c>
      <c r="CW593" s="12" t="str">
        <f t="shared" si="450"/>
        <v/>
      </c>
      <c r="CX593" s="12" t="str">
        <f t="shared" si="451"/>
        <v/>
      </c>
      <c r="CY593" s="12" t="str">
        <f t="shared" si="452"/>
        <v/>
      </c>
      <c r="CZ593" s="12" t="str">
        <f t="shared" si="453"/>
        <v/>
      </c>
      <c r="DA593" s="12" t="str">
        <f t="shared" si="454"/>
        <v/>
      </c>
      <c r="DB593" s="12" t="str">
        <f t="shared" si="455"/>
        <v/>
      </c>
      <c r="DC593" s="12" t="str">
        <f t="shared" si="456"/>
        <v/>
      </c>
      <c r="DD593" s="12" t="str">
        <f t="shared" si="457"/>
        <v/>
      </c>
      <c r="DE593" s="12" t="str">
        <f t="shared" si="458"/>
        <v/>
      </c>
      <c r="DF593" s="12" t="str">
        <f t="shared" si="459"/>
        <v/>
      </c>
      <c r="DG593" s="12" t="str">
        <f t="shared" si="460"/>
        <v/>
      </c>
      <c r="DH593" s="12" t="str">
        <f t="shared" si="461"/>
        <v/>
      </c>
      <c r="DI593" s="12" t="str">
        <f t="shared" si="462"/>
        <v/>
      </c>
      <c r="DJ593" s="12" t="str">
        <f t="shared" si="463"/>
        <v/>
      </c>
      <c r="DK593" s="12" t="str">
        <f t="shared" si="464"/>
        <v/>
      </c>
      <c r="DL593" s="12" t="str">
        <f t="shared" si="465"/>
        <v/>
      </c>
      <c r="DM593" s="12" t="str">
        <f t="shared" si="466"/>
        <v/>
      </c>
      <c r="DN593" s="12" t="str">
        <f t="shared" si="467"/>
        <v/>
      </c>
      <c r="DO593" s="12" t="str">
        <f t="shared" si="468"/>
        <v/>
      </c>
      <c r="DP593" s="12" t="str">
        <f t="shared" si="469"/>
        <v/>
      </c>
      <c r="DQ593" s="12" t="str">
        <f t="shared" si="470"/>
        <v/>
      </c>
      <c r="DR593" s="12" t="str">
        <f t="shared" ref="DR593:DR656" si="484">IF(OR($CE593="", $CG$3=""), "", IF(BG593="", $CC$3, IF(BG593=DR$3, $CC$3, $CC$4)))</f>
        <v/>
      </c>
      <c r="DS593" s="12" t="str">
        <f t="shared" ref="DS593:DS656" si="485">IF(OR($CE593="", $CG$3=""), "", IF(BH593="", $CC$3, IF(BH593=DS$3, $CC$3, $CC$4)))</f>
        <v/>
      </c>
      <c r="DT593" s="12" t="str">
        <f t="shared" ref="DT593:DT656" si="486">IF(OR($CE593="", $CG$3=""), "", IF(BI593="", $CC$3, IF(BI593=DT$3, $CC$3, $CC$4)))</f>
        <v/>
      </c>
      <c r="DU593" s="12" t="str">
        <f t="shared" ref="DU593:DU656" si="487">IF(OR($CE593="", $CG$3=""), "", IF(BJ593="", $CC$3, IF(BJ593=DU$3, $CC$3, $CC$4)))</f>
        <v/>
      </c>
      <c r="DV593" s="12" t="str">
        <f t="shared" ref="DV593:DV656" si="488">IF(OR($CE593="", $CG$3=""), "", IF(BK593="", $CC$3, IF(BK593=DV$3, $CC$3, $CC$4)))</f>
        <v/>
      </c>
      <c r="DW593" s="12" t="str">
        <f t="shared" ref="DW593:DW656" si="489">IF(OR($CE593="", $CG$3=""), "", IF(BL593="", $CC$3, IF(BL593=DW$3, $CC$3, $CC$4)))</f>
        <v/>
      </c>
      <c r="DX593" s="12" t="str">
        <f t="shared" ref="DX593:DX656" si="490">IF(OR($CE593="", $CG$3=""), "", IF(BM593="", $CC$3, IF(BM593=DX$3, $CC$3, $CC$4)))</f>
        <v/>
      </c>
      <c r="DY593" s="12" t="str">
        <f t="shared" ref="DY593:DY656" si="491">IF(OR($CE593="", $CG$3=""), "", IF(BN593="", $CC$3, IF(BN593=DY$3, $CC$3, $CC$4)))</f>
        <v/>
      </c>
      <c r="DZ593" s="12" t="str">
        <f t="shared" ref="DZ593:DZ656" si="492">IF(OR($CE593="", $CG$3=""), "", IF(BO593="", $CC$3, IF(BO593=DZ$3, $CC$3, $CC$4)))</f>
        <v/>
      </c>
      <c r="EA593" s="12" t="str">
        <f t="shared" ref="EA593:EA656" si="493">IF(OR($CE593="", $CG$3=""), "", IF(BP593="", $CC$3, IF(BP593=EA$3, $CC$3, $CC$4)))</f>
        <v/>
      </c>
      <c r="EB593" s="12" t="str">
        <f t="shared" ref="EB593:EB656" si="494">IF(OR($CE593="", $CG$3=""), "", IF(BQ593="", $CC$3, IF(BQ593=EB$3, $CC$3, $CC$4)))</f>
        <v/>
      </c>
      <c r="EC593" s="12" t="str">
        <f t="shared" ref="EC593:EC656" si="495">IF(OR($CE593="", $CG$3=""), "", IF(BR593="", $CC$3, IF(BR593=EC$3, $CC$3, $CC$4)))</f>
        <v/>
      </c>
      <c r="ED593" s="12" t="str">
        <f t="shared" ref="ED593:ED656" si="496">IF(OR($CE593="", $CG$3=""), "", IF(BS593="", $CC$3, IF(BS593=ED$3, $CC$3, $CC$4)))</f>
        <v/>
      </c>
      <c r="EE593" s="12" t="str">
        <f t="shared" ref="EE593:EE656" si="497">IF(OR($CE593="", $CG$3=""), "", IF(BT593="", $CC$3, IF(BT593=EE$3, $CC$3, $CC$4)))</f>
        <v/>
      </c>
      <c r="EF593" s="12" t="str">
        <f t="shared" ref="EF593:EF656" si="498">IF(OR($CE593="", $CG$3=""), "", IF(BU593="", $CC$3, IF(BU593=EF$3, $CC$3, $CC$4)))</f>
        <v/>
      </c>
      <c r="EG593" s="12" t="str">
        <f t="shared" ref="EG593:EG656" si="499">IF(OR($CE593="", $CG$3=""), "", IF(BV593="", $CC$3, IF(BV593=EG$3, $CC$3, $CC$4)))</f>
        <v/>
      </c>
      <c r="EH593" s="12" t="str">
        <f t="shared" ref="EH593:EH656" si="500">IF(OR($CE593="", $CG$3=""), "", IF(BW593="", $CC$3, IF(BW593=EH$3, $CC$3, $CC$4)))</f>
        <v/>
      </c>
      <c r="EI593" s="12" t="str">
        <f t="shared" ref="EI593:EI656" si="501">IF(OR($CE593="", $CG$3=""), "", IF(BX593="", $CC$3, IF(BX593=EI$3, $CC$3, $CC$4)))</f>
        <v/>
      </c>
      <c r="EK593" s="83" t="str">
        <f t="shared" si="481"/>
        <v/>
      </c>
      <c r="EM593" s="12" t="str">
        <f t="shared" si="482"/>
        <v/>
      </c>
      <c r="EO593" s="12" t="str">
        <f t="shared" si="483"/>
        <v/>
      </c>
      <c r="EQ593" s="12" t="str">
        <f>IF($EO593="", "", IF($EQ$8=$EQ$6, COUNTIF($EO$11:$EO$2510, "&gt;"&amp;$EO593)+1+COUNTIF($EO$11:$EO593, $EO593)-1, COUNTIF($EO$11:$EO$2510, "&lt;"&amp;$EO593)+1+COUNTIF($EO$11:$EO593, $EO593)-1))</f>
        <v/>
      </c>
    </row>
    <row r="594" spans="1:147" x14ac:dyDescent="0.55000000000000004">
      <c r="A594" s="8"/>
      <c r="B594" s="12" t="str">
        <f>IF($D594="", "", COUNTIF($D$11:$D594, $D594))</f>
        <v/>
      </c>
      <c r="C594" s="8"/>
      <c r="D594" s="45"/>
      <c r="E594" s="46"/>
      <c r="F594" s="47"/>
      <c r="G594" s="54"/>
      <c r="H594" s="54"/>
      <c r="I594" s="48"/>
      <c r="J594" s="49"/>
      <c r="K594" s="50"/>
      <c r="L594" s="50"/>
      <c r="M594" s="50"/>
      <c r="N594" s="50"/>
      <c r="O594" s="50"/>
      <c r="P594" s="50"/>
      <c r="Q594" s="50"/>
      <c r="R594" s="50"/>
      <c r="S594" s="50"/>
      <c r="T594" s="50"/>
      <c r="U594" s="51"/>
      <c r="V594" s="52"/>
      <c r="W594" s="53"/>
      <c r="X594" s="53"/>
      <c r="Y594" s="53"/>
      <c r="Z594" s="53"/>
      <c r="AA594" s="48"/>
      <c r="AB594" s="54"/>
      <c r="AC594" s="54"/>
      <c r="AD594" s="54"/>
      <c r="AE594" s="54"/>
      <c r="AF594" s="54"/>
      <c r="AG594" s="54"/>
      <c r="AH594" s="54"/>
      <c r="AI594" s="54"/>
      <c r="AJ594" s="49"/>
      <c r="AK594" s="48"/>
      <c r="AL594" s="54"/>
      <c r="AM594" s="54"/>
      <c r="AN594" s="54"/>
      <c r="AO594" s="54"/>
      <c r="AP594" s="54"/>
      <c r="AQ594" s="54"/>
      <c r="AR594" s="54"/>
      <c r="AS594" s="54"/>
      <c r="AT594" s="54"/>
      <c r="AU594" s="54"/>
      <c r="AV594" s="54"/>
      <c r="AW594" s="54"/>
      <c r="AX594" s="54"/>
      <c r="AY594" s="54"/>
      <c r="AZ594" s="54"/>
      <c r="BA594" s="54"/>
      <c r="BB594" s="54"/>
      <c r="BC594" s="54"/>
      <c r="BD594" s="54"/>
      <c r="BE594" s="54"/>
      <c r="BF594" s="54"/>
      <c r="BG594" s="54"/>
      <c r="BH594" s="54"/>
      <c r="BI594" s="54"/>
      <c r="BJ594" s="54"/>
      <c r="BK594" s="54"/>
      <c r="BL594" s="54"/>
      <c r="BM594" s="54"/>
      <c r="BN594" s="54"/>
      <c r="BO594" s="54"/>
      <c r="BP594" s="54"/>
      <c r="BQ594" s="54"/>
      <c r="BR594" s="54"/>
      <c r="BS594" s="54"/>
      <c r="BT594" s="54"/>
      <c r="BU594" s="54"/>
      <c r="BV594" s="54"/>
      <c r="BW594" s="54"/>
      <c r="BX594" s="49"/>
      <c r="BY594" s="55"/>
      <c r="BZ594" s="8"/>
      <c r="CE594" s="12" t="str">
        <f t="shared" si="471"/>
        <v/>
      </c>
      <c r="CG594" s="77" t="str">
        <f t="shared" si="472"/>
        <v/>
      </c>
      <c r="CH594" s="80" t="str">
        <f t="shared" si="473"/>
        <v/>
      </c>
      <c r="CL594" s="12" t="str">
        <f t="shared" si="474"/>
        <v/>
      </c>
      <c r="CM594" s="12" t="str">
        <f t="shared" si="475"/>
        <v/>
      </c>
      <c r="CN594" s="12" t="str" cm="1">
        <f t="array" ref="CN594">IF(OR($CE594="", $CG$3=""), "", IF(IFERROR(INDEX($K594:$T594, $CK594, MATCH(CN$3, $K$3:$T$3, 0)), "")="", $CC$4, $CC$3))</f>
        <v/>
      </c>
      <c r="CO594" s="12" t="str" cm="1">
        <f t="array" ref="CO594">IF(OR($CE594="", $CG$3=""), "", IF(IFERROR(INDEX($AA594:$AJ594, $CK594, MATCH(CO$3, $AA$3:$AJ$3, 0)), "")="", $CC$4, $CC$3))</f>
        <v/>
      </c>
      <c r="CP594" s="12" t="str">
        <f>IF(OR($CE594="", $CG$3=""), "", IF(CP$3='Property List &amp; Features'!$BG$9, $CC$3, IF(CP$3=$I594, $CC$3, $CC$4)))</f>
        <v/>
      </c>
      <c r="CQ594" s="12" t="str">
        <f>IF(OR($CE594="", $CG$3=""), "", IF(CQ$3='Property List &amp; Features'!$BG$9, $CC$3, IF(CQ$3=$J594, $CC$3, $CC$4)))</f>
        <v/>
      </c>
      <c r="CR594" s="12" t="str">
        <f t="shared" si="476"/>
        <v/>
      </c>
      <c r="CS594" s="12" t="str">
        <f t="shared" si="477"/>
        <v/>
      </c>
      <c r="CT594" s="12" t="str">
        <f t="shared" si="478"/>
        <v/>
      </c>
      <c r="CU594" s="12" t="str">
        <f t="shared" si="479"/>
        <v/>
      </c>
      <c r="CV594" s="12" t="str">
        <f t="shared" si="480"/>
        <v/>
      </c>
      <c r="CW594" s="12" t="str">
        <f t="shared" ref="CW594:CW657" si="502">IF(OR($CE594="", $CG$3=""), "", IF(AL594="", $CC$3, IF(AL594=CW$3, $CC$3, $CC$4)))</f>
        <v/>
      </c>
      <c r="CX594" s="12" t="str">
        <f t="shared" ref="CX594:CX657" si="503">IF(OR($CE594="", $CG$3=""), "", IF(AM594="", $CC$3, IF(AM594=CX$3, $CC$3, $CC$4)))</f>
        <v/>
      </c>
      <c r="CY594" s="12" t="str">
        <f t="shared" ref="CY594:CY657" si="504">IF(OR($CE594="", $CG$3=""), "", IF(AN594="", $CC$3, IF(AN594=CY$3, $CC$3, $CC$4)))</f>
        <v/>
      </c>
      <c r="CZ594" s="12" t="str">
        <f t="shared" ref="CZ594:CZ657" si="505">IF(OR($CE594="", $CG$3=""), "", IF(AO594="", $CC$3, IF(AO594=CZ$3, $CC$3, $CC$4)))</f>
        <v/>
      </c>
      <c r="DA594" s="12" t="str">
        <f t="shared" ref="DA594:DA657" si="506">IF(OR($CE594="", $CG$3=""), "", IF(AP594="", $CC$3, IF(AP594=DA$3, $CC$3, $CC$4)))</f>
        <v/>
      </c>
      <c r="DB594" s="12" t="str">
        <f t="shared" ref="DB594:DB657" si="507">IF(OR($CE594="", $CG$3=""), "", IF(AQ594="", $CC$3, IF(AQ594=DB$3, $CC$3, $CC$4)))</f>
        <v/>
      </c>
      <c r="DC594" s="12" t="str">
        <f t="shared" ref="DC594:DC657" si="508">IF(OR($CE594="", $CG$3=""), "", IF(AR594="", $CC$3, IF(AR594=DC$3, $CC$3, $CC$4)))</f>
        <v/>
      </c>
      <c r="DD594" s="12" t="str">
        <f t="shared" ref="DD594:DD657" si="509">IF(OR($CE594="", $CG$3=""), "", IF(AS594="", $CC$3, IF(AS594=DD$3, $CC$3, $CC$4)))</f>
        <v/>
      </c>
      <c r="DE594" s="12" t="str">
        <f t="shared" ref="DE594:DE657" si="510">IF(OR($CE594="", $CG$3=""), "", IF(AT594="", $CC$3, IF(AT594=DE$3, $CC$3, $CC$4)))</f>
        <v/>
      </c>
      <c r="DF594" s="12" t="str">
        <f t="shared" ref="DF594:DF657" si="511">IF(OR($CE594="", $CG$3=""), "", IF(AU594="", $CC$3, IF(AU594=DF$3, $CC$3, $CC$4)))</f>
        <v/>
      </c>
      <c r="DG594" s="12" t="str">
        <f t="shared" ref="DG594:DG657" si="512">IF(OR($CE594="", $CG$3=""), "", IF(AV594="", $CC$3, IF(AV594=DG$3, $CC$3, $CC$4)))</f>
        <v/>
      </c>
      <c r="DH594" s="12" t="str">
        <f t="shared" ref="DH594:DH657" si="513">IF(OR($CE594="", $CG$3=""), "", IF(AW594="", $CC$3, IF(AW594=DH$3, $CC$3, $CC$4)))</f>
        <v/>
      </c>
      <c r="DI594" s="12" t="str">
        <f t="shared" ref="DI594:DI657" si="514">IF(OR($CE594="", $CG$3=""), "", IF(AX594="", $CC$3, IF(AX594=DI$3, $CC$3, $CC$4)))</f>
        <v/>
      </c>
      <c r="DJ594" s="12" t="str">
        <f t="shared" ref="DJ594:DJ657" si="515">IF(OR($CE594="", $CG$3=""), "", IF(AY594="", $CC$3, IF(AY594=DJ$3, $CC$3, $CC$4)))</f>
        <v/>
      </c>
      <c r="DK594" s="12" t="str">
        <f t="shared" ref="DK594:DK657" si="516">IF(OR($CE594="", $CG$3=""), "", IF(AZ594="", $CC$3, IF(AZ594=DK$3, $CC$3, $CC$4)))</f>
        <v/>
      </c>
      <c r="DL594" s="12" t="str">
        <f t="shared" ref="DL594:DL657" si="517">IF(OR($CE594="", $CG$3=""), "", IF(BA594="", $CC$3, IF(BA594=DL$3, $CC$3, $CC$4)))</f>
        <v/>
      </c>
      <c r="DM594" s="12" t="str">
        <f t="shared" ref="DM594:DM657" si="518">IF(OR($CE594="", $CG$3=""), "", IF(BB594="", $CC$3, IF(BB594=DM$3, $CC$3, $CC$4)))</f>
        <v/>
      </c>
      <c r="DN594" s="12" t="str">
        <f t="shared" ref="DN594:DN657" si="519">IF(OR($CE594="", $CG$3=""), "", IF(BC594="", $CC$3, IF(BC594=DN$3, $CC$3, $CC$4)))</f>
        <v/>
      </c>
      <c r="DO594" s="12" t="str">
        <f t="shared" ref="DO594:DO657" si="520">IF(OR($CE594="", $CG$3=""), "", IF(BD594="", $CC$3, IF(BD594=DO$3, $CC$3, $CC$4)))</f>
        <v/>
      </c>
      <c r="DP594" s="12" t="str">
        <f t="shared" ref="DP594:DP657" si="521">IF(OR($CE594="", $CG$3=""), "", IF(BE594="", $CC$3, IF(BE594=DP$3, $CC$3, $CC$4)))</f>
        <v/>
      </c>
      <c r="DQ594" s="12" t="str">
        <f t="shared" ref="DQ594:DQ657" si="522">IF(OR($CE594="", $CG$3=""), "", IF(BF594="", $CC$3, IF(BF594=DQ$3, $CC$3, $CC$4)))</f>
        <v/>
      </c>
      <c r="DR594" s="12" t="str">
        <f t="shared" si="484"/>
        <v/>
      </c>
      <c r="DS594" s="12" t="str">
        <f t="shared" si="485"/>
        <v/>
      </c>
      <c r="DT594" s="12" t="str">
        <f t="shared" si="486"/>
        <v/>
      </c>
      <c r="DU594" s="12" t="str">
        <f t="shared" si="487"/>
        <v/>
      </c>
      <c r="DV594" s="12" t="str">
        <f t="shared" si="488"/>
        <v/>
      </c>
      <c r="DW594" s="12" t="str">
        <f t="shared" si="489"/>
        <v/>
      </c>
      <c r="DX594" s="12" t="str">
        <f t="shared" si="490"/>
        <v/>
      </c>
      <c r="DY594" s="12" t="str">
        <f t="shared" si="491"/>
        <v/>
      </c>
      <c r="DZ594" s="12" t="str">
        <f t="shared" si="492"/>
        <v/>
      </c>
      <c r="EA594" s="12" t="str">
        <f t="shared" si="493"/>
        <v/>
      </c>
      <c r="EB594" s="12" t="str">
        <f t="shared" si="494"/>
        <v/>
      </c>
      <c r="EC594" s="12" t="str">
        <f t="shared" si="495"/>
        <v/>
      </c>
      <c r="ED594" s="12" t="str">
        <f t="shared" si="496"/>
        <v/>
      </c>
      <c r="EE594" s="12" t="str">
        <f t="shared" si="497"/>
        <v/>
      </c>
      <c r="EF594" s="12" t="str">
        <f t="shared" si="498"/>
        <v/>
      </c>
      <c r="EG594" s="12" t="str">
        <f t="shared" si="499"/>
        <v/>
      </c>
      <c r="EH594" s="12" t="str">
        <f t="shared" si="500"/>
        <v/>
      </c>
      <c r="EI594" s="12" t="str">
        <f t="shared" si="501"/>
        <v/>
      </c>
      <c r="EK594" s="83" t="str">
        <f t="shared" si="481"/>
        <v/>
      </c>
      <c r="EM594" s="12" t="str">
        <f t="shared" si="482"/>
        <v/>
      </c>
      <c r="EO594" s="12" t="str">
        <f t="shared" si="483"/>
        <v/>
      </c>
      <c r="EQ594" s="12" t="str">
        <f>IF($EO594="", "", IF($EQ$8=$EQ$6, COUNTIF($EO$11:$EO$2510, "&gt;"&amp;$EO594)+1+COUNTIF($EO$11:$EO594, $EO594)-1, COUNTIF($EO$11:$EO$2510, "&lt;"&amp;$EO594)+1+COUNTIF($EO$11:$EO594, $EO594)-1))</f>
        <v/>
      </c>
    </row>
    <row r="595" spans="1:147" x14ac:dyDescent="0.55000000000000004">
      <c r="A595" s="8"/>
      <c r="B595" s="12" t="str">
        <f>IF($D595="", "", COUNTIF($D$11:$D595, $D595))</f>
        <v/>
      </c>
      <c r="C595" s="8"/>
      <c r="D595" s="45"/>
      <c r="E595" s="46"/>
      <c r="F595" s="47"/>
      <c r="G595" s="54"/>
      <c r="H595" s="54"/>
      <c r="I595" s="48"/>
      <c r="J595" s="49"/>
      <c r="K595" s="50"/>
      <c r="L595" s="50"/>
      <c r="M595" s="50"/>
      <c r="N595" s="50"/>
      <c r="O595" s="50"/>
      <c r="P595" s="50"/>
      <c r="Q595" s="50"/>
      <c r="R595" s="50"/>
      <c r="S595" s="50"/>
      <c r="T595" s="50"/>
      <c r="U595" s="51"/>
      <c r="V595" s="52"/>
      <c r="W595" s="53"/>
      <c r="X595" s="53"/>
      <c r="Y595" s="53"/>
      <c r="Z595" s="53"/>
      <c r="AA595" s="48"/>
      <c r="AB595" s="54"/>
      <c r="AC595" s="54"/>
      <c r="AD595" s="54"/>
      <c r="AE595" s="54"/>
      <c r="AF595" s="54"/>
      <c r="AG595" s="54"/>
      <c r="AH595" s="54"/>
      <c r="AI595" s="54"/>
      <c r="AJ595" s="49"/>
      <c r="AK595" s="48"/>
      <c r="AL595" s="54"/>
      <c r="AM595" s="54"/>
      <c r="AN595" s="54"/>
      <c r="AO595" s="54"/>
      <c r="AP595" s="54"/>
      <c r="AQ595" s="54"/>
      <c r="AR595" s="54"/>
      <c r="AS595" s="54"/>
      <c r="AT595" s="54"/>
      <c r="AU595" s="54"/>
      <c r="AV595" s="54"/>
      <c r="AW595" s="54"/>
      <c r="AX595" s="54"/>
      <c r="AY595" s="54"/>
      <c r="AZ595" s="54"/>
      <c r="BA595" s="54"/>
      <c r="BB595" s="54"/>
      <c r="BC595" s="54"/>
      <c r="BD595" s="54"/>
      <c r="BE595" s="54"/>
      <c r="BF595" s="54"/>
      <c r="BG595" s="54"/>
      <c r="BH595" s="54"/>
      <c r="BI595" s="54"/>
      <c r="BJ595" s="54"/>
      <c r="BK595" s="54"/>
      <c r="BL595" s="54"/>
      <c r="BM595" s="54"/>
      <c r="BN595" s="54"/>
      <c r="BO595" s="54"/>
      <c r="BP595" s="54"/>
      <c r="BQ595" s="54"/>
      <c r="BR595" s="54"/>
      <c r="BS595" s="54"/>
      <c r="BT595" s="54"/>
      <c r="BU595" s="54"/>
      <c r="BV595" s="54"/>
      <c r="BW595" s="54"/>
      <c r="BX595" s="49"/>
      <c r="BY595" s="55"/>
      <c r="BZ595" s="8"/>
      <c r="CE595" s="12" t="str">
        <f t="shared" si="471"/>
        <v/>
      </c>
      <c r="CG595" s="77" t="str">
        <f t="shared" si="472"/>
        <v/>
      </c>
      <c r="CH595" s="80" t="str">
        <f t="shared" si="473"/>
        <v/>
      </c>
      <c r="CL595" s="12" t="str">
        <f t="shared" si="474"/>
        <v/>
      </c>
      <c r="CM595" s="12" t="str">
        <f t="shared" si="475"/>
        <v/>
      </c>
      <c r="CN595" s="12" t="str" cm="1">
        <f t="array" ref="CN595">IF(OR($CE595="", $CG$3=""), "", IF(IFERROR(INDEX($K595:$T595, $CK595, MATCH(CN$3, $K$3:$T$3, 0)), "")="", $CC$4, $CC$3))</f>
        <v/>
      </c>
      <c r="CO595" s="12" t="str" cm="1">
        <f t="array" ref="CO595">IF(OR($CE595="", $CG$3=""), "", IF(IFERROR(INDEX($AA595:$AJ595, $CK595, MATCH(CO$3, $AA$3:$AJ$3, 0)), "")="", $CC$4, $CC$3))</f>
        <v/>
      </c>
      <c r="CP595" s="12" t="str">
        <f>IF(OR($CE595="", $CG$3=""), "", IF(CP$3='Property List &amp; Features'!$BG$9, $CC$3, IF(CP$3=$I595, $CC$3, $CC$4)))</f>
        <v/>
      </c>
      <c r="CQ595" s="12" t="str">
        <f>IF(OR($CE595="", $CG$3=""), "", IF(CQ$3='Property List &amp; Features'!$BG$9, $CC$3, IF(CQ$3=$J595, $CC$3, $CC$4)))</f>
        <v/>
      </c>
      <c r="CR595" s="12" t="str">
        <f t="shared" si="476"/>
        <v/>
      </c>
      <c r="CS595" s="12" t="str">
        <f t="shared" si="477"/>
        <v/>
      </c>
      <c r="CT595" s="12" t="str">
        <f t="shared" si="478"/>
        <v/>
      </c>
      <c r="CU595" s="12" t="str">
        <f t="shared" si="479"/>
        <v/>
      </c>
      <c r="CV595" s="12" t="str">
        <f t="shared" si="480"/>
        <v/>
      </c>
      <c r="CW595" s="12" t="str">
        <f t="shared" si="502"/>
        <v/>
      </c>
      <c r="CX595" s="12" t="str">
        <f t="shared" si="503"/>
        <v/>
      </c>
      <c r="CY595" s="12" t="str">
        <f t="shared" si="504"/>
        <v/>
      </c>
      <c r="CZ595" s="12" t="str">
        <f t="shared" si="505"/>
        <v/>
      </c>
      <c r="DA595" s="12" t="str">
        <f t="shared" si="506"/>
        <v/>
      </c>
      <c r="DB595" s="12" t="str">
        <f t="shared" si="507"/>
        <v/>
      </c>
      <c r="DC595" s="12" t="str">
        <f t="shared" si="508"/>
        <v/>
      </c>
      <c r="DD595" s="12" t="str">
        <f t="shared" si="509"/>
        <v/>
      </c>
      <c r="DE595" s="12" t="str">
        <f t="shared" si="510"/>
        <v/>
      </c>
      <c r="DF595" s="12" t="str">
        <f t="shared" si="511"/>
        <v/>
      </c>
      <c r="DG595" s="12" t="str">
        <f t="shared" si="512"/>
        <v/>
      </c>
      <c r="DH595" s="12" t="str">
        <f t="shared" si="513"/>
        <v/>
      </c>
      <c r="DI595" s="12" t="str">
        <f t="shared" si="514"/>
        <v/>
      </c>
      <c r="DJ595" s="12" t="str">
        <f t="shared" si="515"/>
        <v/>
      </c>
      <c r="DK595" s="12" t="str">
        <f t="shared" si="516"/>
        <v/>
      </c>
      <c r="DL595" s="12" t="str">
        <f t="shared" si="517"/>
        <v/>
      </c>
      <c r="DM595" s="12" t="str">
        <f t="shared" si="518"/>
        <v/>
      </c>
      <c r="DN595" s="12" t="str">
        <f t="shared" si="519"/>
        <v/>
      </c>
      <c r="DO595" s="12" t="str">
        <f t="shared" si="520"/>
        <v/>
      </c>
      <c r="DP595" s="12" t="str">
        <f t="shared" si="521"/>
        <v/>
      </c>
      <c r="DQ595" s="12" t="str">
        <f t="shared" si="522"/>
        <v/>
      </c>
      <c r="DR595" s="12" t="str">
        <f t="shared" si="484"/>
        <v/>
      </c>
      <c r="DS595" s="12" t="str">
        <f t="shared" si="485"/>
        <v/>
      </c>
      <c r="DT595" s="12" t="str">
        <f t="shared" si="486"/>
        <v/>
      </c>
      <c r="DU595" s="12" t="str">
        <f t="shared" si="487"/>
        <v/>
      </c>
      <c r="DV595" s="12" t="str">
        <f t="shared" si="488"/>
        <v/>
      </c>
      <c r="DW595" s="12" t="str">
        <f t="shared" si="489"/>
        <v/>
      </c>
      <c r="DX595" s="12" t="str">
        <f t="shared" si="490"/>
        <v/>
      </c>
      <c r="DY595" s="12" t="str">
        <f t="shared" si="491"/>
        <v/>
      </c>
      <c r="DZ595" s="12" t="str">
        <f t="shared" si="492"/>
        <v/>
      </c>
      <c r="EA595" s="12" t="str">
        <f t="shared" si="493"/>
        <v/>
      </c>
      <c r="EB595" s="12" t="str">
        <f t="shared" si="494"/>
        <v/>
      </c>
      <c r="EC595" s="12" t="str">
        <f t="shared" si="495"/>
        <v/>
      </c>
      <c r="ED595" s="12" t="str">
        <f t="shared" si="496"/>
        <v/>
      </c>
      <c r="EE595" s="12" t="str">
        <f t="shared" si="497"/>
        <v/>
      </c>
      <c r="EF595" s="12" t="str">
        <f t="shared" si="498"/>
        <v/>
      </c>
      <c r="EG595" s="12" t="str">
        <f t="shared" si="499"/>
        <v/>
      </c>
      <c r="EH595" s="12" t="str">
        <f t="shared" si="500"/>
        <v/>
      </c>
      <c r="EI595" s="12" t="str">
        <f t="shared" si="501"/>
        <v/>
      </c>
      <c r="EK595" s="83" t="str">
        <f t="shared" si="481"/>
        <v/>
      </c>
      <c r="EM595" s="12" t="str">
        <f t="shared" si="482"/>
        <v/>
      </c>
      <c r="EO595" s="12" t="str">
        <f t="shared" si="483"/>
        <v/>
      </c>
      <c r="EQ595" s="12" t="str">
        <f>IF($EO595="", "", IF($EQ$8=$EQ$6, COUNTIF($EO$11:$EO$2510, "&gt;"&amp;$EO595)+1+COUNTIF($EO$11:$EO595, $EO595)-1, COUNTIF($EO$11:$EO$2510, "&lt;"&amp;$EO595)+1+COUNTIF($EO$11:$EO595, $EO595)-1))</f>
        <v/>
      </c>
    </row>
    <row r="596" spans="1:147" x14ac:dyDescent="0.55000000000000004">
      <c r="A596" s="8"/>
      <c r="B596" s="12" t="str">
        <f>IF($D596="", "", COUNTIF($D$11:$D596, $D596))</f>
        <v/>
      </c>
      <c r="C596" s="8"/>
      <c r="D596" s="45"/>
      <c r="E596" s="46"/>
      <c r="F596" s="47"/>
      <c r="G596" s="54"/>
      <c r="H596" s="54"/>
      <c r="I596" s="48"/>
      <c r="J596" s="49"/>
      <c r="K596" s="50"/>
      <c r="L596" s="50"/>
      <c r="M596" s="50"/>
      <c r="N596" s="50"/>
      <c r="O596" s="50"/>
      <c r="P596" s="50"/>
      <c r="Q596" s="50"/>
      <c r="R596" s="50"/>
      <c r="S596" s="50"/>
      <c r="T596" s="50"/>
      <c r="U596" s="51"/>
      <c r="V596" s="52"/>
      <c r="W596" s="53"/>
      <c r="X596" s="53"/>
      <c r="Y596" s="53"/>
      <c r="Z596" s="53"/>
      <c r="AA596" s="48"/>
      <c r="AB596" s="54"/>
      <c r="AC596" s="54"/>
      <c r="AD596" s="54"/>
      <c r="AE596" s="54"/>
      <c r="AF596" s="54"/>
      <c r="AG596" s="54"/>
      <c r="AH596" s="54"/>
      <c r="AI596" s="54"/>
      <c r="AJ596" s="49"/>
      <c r="AK596" s="48"/>
      <c r="AL596" s="54"/>
      <c r="AM596" s="54"/>
      <c r="AN596" s="54"/>
      <c r="AO596" s="54"/>
      <c r="AP596" s="54"/>
      <c r="AQ596" s="54"/>
      <c r="AR596" s="54"/>
      <c r="AS596" s="54"/>
      <c r="AT596" s="54"/>
      <c r="AU596" s="54"/>
      <c r="AV596" s="54"/>
      <c r="AW596" s="54"/>
      <c r="AX596" s="54"/>
      <c r="AY596" s="54"/>
      <c r="AZ596" s="54"/>
      <c r="BA596" s="54"/>
      <c r="BB596" s="54"/>
      <c r="BC596" s="54"/>
      <c r="BD596" s="54"/>
      <c r="BE596" s="54"/>
      <c r="BF596" s="54"/>
      <c r="BG596" s="54"/>
      <c r="BH596" s="54"/>
      <c r="BI596" s="54"/>
      <c r="BJ596" s="54"/>
      <c r="BK596" s="54"/>
      <c r="BL596" s="54"/>
      <c r="BM596" s="54"/>
      <c r="BN596" s="54"/>
      <c r="BO596" s="54"/>
      <c r="BP596" s="54"/>
      <c r="BQ596" s="54"/>
      <c r="BR596" s="54"/>
      <c r="BS596" s="54"/>
      <c r="BT596" s="54"/>
      <c r="BU596" s="54"/>
      <c r="BV596" s="54"/>
      <c r="BW596" s="54"/>
      <c r="BX596" s="49"/>
      <c r="BY596" s="55"/>
      <c r="BZ596" s="8"/>
      <c r="CE596" s="12" t="str">
        <f t="shared" si="471"/>
        <v/>
      </c>
      <c r="CG596" s="77" t="str">
        <f t="shared" si="472"/>
        <v/>
      </c>
      <c r="CH596" s="80" t="str">
        <f t="shared" si="473"/>
        <v/>
      </c>
      <c r="CL596" s="12" t="str">
        <f t="shared" si="474"/>
        <v/>
      </c>
      <c r="CM596" s="12" t="str">
        <f t="shared" si="475"/>
        <v/>
      </c>
      <c r="CN596" s="12" t="str" cm="1">
        <f t="array" ref="CN596">IF(OR($CE596="", $CG$3=""), "", IF(IFERROR(INDEX($K596:$T596, $CK596, MATCH(CN$3, $K$3:$T$3, 0)), "")="", $CC$4, $CC$3))</f>
        <v/>
      </c>
      <c r="CO596" s="12" t="str" cm="1">
        <f t="array" ref="CO596">IF(OR($CE596="", $CG$3=""), "", IF(IFERROR(INDEX($AA596:$AJ596, $CK596, MATCH(CO$3, $AA$3:$AJ$3, 0)), "")="", $CC$4, $CC$3))</f>
        <v/>
      </c>
      <c r="CP596" s="12" t="str">
        <f>IF(OR($CE596="", $CG$3=""), "", IF(CP$3='Property List &amp; Features'!$BG$9, $CC$3, IF(CP$3=$I596, $CC$3, $CC$4)))</f>
        <v/>
      </c>
      <c r="CQ596" s="12" t="str">
        <f>IF(OR($CE596="", $CG$3=""), "", IF(CQ$3='Property List &amp; Features'!$BG$9, $CC$3, IF(CQ$3=$J596, $CC$3, $CC$4)))</f>
        <v/>
      </c>
      <c r="CR596" s="12" t="str">
        <f t="shared" si="476"/>
        <v/>
      </c>
      <c r="CS596" s="12" t="str">
        <f t="shared" si="477"/>
        <v/>
      </c>
      <c r="CT596" s="12" t="str">
        <f t="shared" si="478"/>
        <v/>
      </c>
      <c r="CU596" s="12" t="str">
        <f t="shared" si="479"/>
        <v/>
      </c>
      <c r="CV596" s="12" t="str">
        <f t="shared" si="480"/>
        <v/>
      </c>
      <c r="CW596" s="12" t="str">
        <f t="shared" si="502"/>
        <v/>
      </c>
      <c r="CX596" s="12" t="str">
        <f t="shared" si="503"/>
        <v/>
      </c>
      <c r="CY596" s="12" t="str">
        <f t="shared" si="504"/>
        <v/>
      </c>
      <c r="CZ596" s="12" t="str">
        <f t="shared" si="505"/>
        <v/>
      </c>
      <c r="DA596" s="12" t="str">
        <f t="shared" si="506"/>
        <v/>
      </c>
      <c r="DB596" s="12" t="str">
        <f t="shared" si="507"/>
        <v/>
      </c>
      <c r="DC596" s="12" t="str">
        <f t="shared" si="508"/>
        <v/>
      </c>
      <c r="DD596" s="12" t="str">
        <f t="shared" si="509"/>
        <v/>
      </c>
      <c r="DE596" s="12" t="str">
        <f t="shared" si="510"/>
        <v/>
      </c>
      <c r="DF596" s="12" t="str">
        <f t="shared" si="511"/>
        <v/>
      </c>
      <c r="DG596" s="12" t="str">
        <f t="shared" si="512"/>
        <v/>
      </c>
      <c r="DH596" s="12" t="str">
        <f t="shared" si="513"/>
        <v/>
      </c>
      <c r="DI596" s="12" t="str">
        <f t="shared" si="514"/>
        <v/>
      </c>
      <c r="DJ596" s="12" t="str">
        <f t="shared" si="515"/>
        <v/>
      </c>
      <c r="DK596" s="12" t="str">
        <f t="shared" si="516"/>
        <v/>
      </c>
      <c r="DL596" s="12" t="str">
        <f t="shared" si="517"/>
        <v/>
      </c>
      <c r="DM596" s="12" t="str">
        <f t="shared" si="518"/>
        <v/>
      </c>
      <c r="DN596" s="12" t="str">
        <f t="shared" si="519"/>
        <v/>
      </c>
      <c r="DO596" s="12" t="str">
        <f t="shared" si="520"/>
        <v/>
      </c>
      <c r="DP596" s="12" t="str">
        <f t="shared" si="521"/>
        <v/>
      </c>
      <c r="DQ596" s="12" t="str">
        <f t="shared" si="522"/>
        <v/>
      </c>
      <c r="DR596" s="12" t="str">
        <f t="shared" si="484"/>
        <v/>
      </c>
      <c r="DS596" s="12" t="str">
        <f t="shared" si="485"/>
        <v/>
      </c>
      <c r="DT596" s="12" t="str">
        <f t="shared" si="486"/>
        <v/>
      </c>
      <c r="DU596" s="12" t="str">
        <f t="shared" si="487"/>
        <v/>
      </c>
      <c r="DV596" s="12" t="str">
        <f t="shared" si="488"/>
        <v/>
      </c>
      <c r="DW596" s="12" t="str">
        <f t="shared" si="489"/>
        <v/>
      </c>
      <c r="DX596" s="12" t="str">
        <f t="shared" si="490"/>
        <v/>
      </c>
      <c r="DY596" s="12" t="str">
        <f t="shared" si="491"/>
        <v/>
      </c>
      <c r="DZ596" s="12" t="str">
        <f t="shared" si="492"/>
        <v/>
      </c>
      <c r="EA596" s="12" t="str">
        <f t="shared" si="493"/>
        <v/>
      </c>
      <c r="EB596" s="12" t="str">
        <f t="shared" si="494"/>
        <v/>
      </c>
      <c r="EC596" s="12" t="str">
        <f t="shared" si="495"/>
        <v/>
      </c>
      <c r="ED596" s="12" t="str">
        <f t="shared" si="496"/>
        <v/>
      </c>
      <c r="EE596" s="12" t="str">
        <f t="shared" si="497"/>
        <v/>
      </c>
      <c r="EF596" s="12" t="str">
        <f t="shared" si="498"/>
        <v/>
      </c>
      <c r="EG596" s="12" t="str">
        <f t="shared" si="499"/>
        <v/>
      </c>
      <c r="EH596" s="12" t="str">
        <f t="shared" si="500"/>
        <v/>
      </c>
      <c r="EI596" s="12" t="str">
        <f t="shared" si="501"/>
        <v/>
      </c>
      <c r="EK596" s="83" t="str">
        <f t="shared" si="481"/>
        <v/>
      </c>
      <c r="EM596" s="12" t="str">
        <f t="shared" si="482"/>
        <v/>
      </c>
      <c r="EO596" s="12" t="str">
        <f t="shared" si="483"/>
        <v/>
      </c>
      <c r="EQ596" s="12" t="str">
        <f>IF($EO596="", "", IF($EQ$8=$EQ$6, COUNTIF($EO$11:$EO$2510, "&gt;"&amp;$EO596)+1+COUNTIF($EO$11:$EO596, $EO596)-1, COUNTIF($EO$11:$EO$2510, "&lt;"&amp;$EO596)+1+COUNTIF($EO$11:$EO596, $EO596)-1))</f>
        <v/>
      </c>
    </row>
    <row r="597" spans="1:147" x14ac:dyDescent="0.55000000000000004">
      <c r="A597" s="8"/>
      <c r="B597" s="12" t="str">
        <f>IF($D597="", "", COUNTIF($D$11:$D597, $D597))</f>
        <v/>
      </c>
      <c r="C597" s="8"/>
      <c r="D597" s="45"/>
      <c r="E597" s="46"/>
      <c r="F597" s="47"/>
      <c r="G597" s="54"/>
      <c r="H597" s="54"/>
      <c r="I597" s="48"/>
      <c r="J597" s="49"/>
      <c r="K597" s="50"/>
      <c r="L597" s="50"/>
      <c r="M597" s="50"/>
      <c r="N597" s="50"/>
      <c r="O597" s="50"/>
      <c r="P597" s="50"/>
      <c r="Q597" s="50"/>
      <c r="R597" s="50"/>
      <c r="S597" s="50"/>
      <c r="T597" s="50"/>
      <c r="U597" s="51"/>
      <c r="V597" s="52"/>
      <c r="W597" s="53"/>
      <c r="X597" s="53"/>
      <c r="Y597" s="53"/>
      <c r="Z597" s="53"/>
      <c r="AA597" s="48"/>
      <c r="AB597" s="54"/>
      <c r="AC597" s="54"/>
      <c r="AD597" s="54"/>
      <c r="AE597" s="54"/>
      <c r="AF597" s="54"/>
      <c r="AG597" s="54"/>
      <c r="AH597" s="54"/>
      <c r="AI597" s="54"/>
      <c r="AJ597" s="49"/>
      <c r="AK597" s="48"/>
      <c r="AL597" s="54"/>
      <c r="AM597" s="54"/>
      <c r="AN597" s="54"/>
      <c r="AO597" s="54"/>
      <c r="AP597" s="54"/>
      <c r="AQ597" s="54"/>
      <c r="AR597" s="54"/>
      <c r="AS597" s="54"/>
      <c r="AT597" s="54"/>
      <c r="AU597" s="54"/>
      <c r="AV597" s="54"/>
      <c r="AW597" s="54"/>
      <c r="AX597" s="54"/>
      <c r="AY597" s="54"/>
      <c r="AZ597" s="54"/>
      <c r="BA597" s="54"/>
      <c r="BB597" s="54"/>
      <c r="BC597" s="54"/>
      <c r="BD597" s="54"/>
      <c r="BE597" s="54"/>
      <c r="BF597" s="54"/>
      <c r="BG597" s="54"/>
      <c r="BH597" s="54"/>
      <c r="BI597" s="54"/>
      <c r="BJ597" s="54"/>
      <c r="BK597" s="54"/>
      <c r="BL597" s="54"/>
      <c r="BM597" s="54"/>
      <c r="BN597" s="54"/>
      <c r="BO597" s="54"/>
      <c r="BP597" s="54"/>
      <c r="BQ597" s="54"/>
      <c r="BR597" s="54"/>
      <c r="BS597" s="54"/>
      <c r="BT597" s="54"/>
      <c r="BU597" s="54"/>
      <c r="BV597" s="54"/>
      <c r="BW597" s="54"/>
      <c r="BX597" s="49"/>
      <c r="BY597" s="55"/>
      <c r="BZ597" s="8"/>
      <c r="CE597" s="12" t="str">
        <f t="shared" si="471"/>
        <v/>
      </c>
      <c r="CG597" s="77" t="str">
        <f t="shared" si="472"/>
        <v/>
      </c>
      <c r="CH597" s="80" t="str">
        <f t="shared" si="473"/>
        <v/>
      </c>
      <c r="CL597" s="12" t="str">
        <f t="shared" si="474"/>
        <v/>
      </c>
      <c r="CM597" s="12" t="str">
        <f t="shared" si="475"/>
        <v/>
      </c>
      <c r="CN597" s="12" t="str" cm="1">
        <f t="array" ref="CN597">IF(OR($CE597="", $CG$3=""), "", IF(IFERROR(INDEX($K597:$T597, $CK597, MATCH(CN$3, $K$3:$T$3, 0)), "")="", $CC$4, $CC$3))</f>
        <v/>
      </c>
      <c r="CO597" s="12" t="str" cm="1">
        <f t="array" ref="CO597">IF(OR($CE597="", $CG$3=""), "", IF(IFERROR(INDEX($AA597:$AJ597, $CK597, MATCH(CO$3, $AA$3:$AJ$3, 0)), "")="", $CC$4, $CC$3))</f>
        <v/>
      </c>
      <c r="CP597" s="12" t="str">
        <f>IF(OR($CE597="", $CG$3=""), "", IF(CP$3='Property List &amp; Features'!$BG$9, $CC$3, IF(CP$3=$I597, $CC$3, $CC$4)))</f>
        <v/>
      </c>
      <c r="CQ597" s="12" t="str">
        <f>IF(OR($CE597="", $CG$3=""), "", IF(CQ$3='Property List &amp; Features'!$BG$9, $CC$3, IF(CQ$3=$J597, $CC$3, $CC$4)))</f>
        <v/>
      </c>
      <c r="CR597" s="12" t="str">
        <f t="shared" si="476"/>
        <v/>
      </c>
      <c r="CS597" s="12" t="str">
        <f t="shared" si="477"/>
        <v/>
      </c>
      <c r="CT597" s="12" t="str">
        <f t="shared" si="478"/>
        <v/>
      </c>
      <c r="CU597" s="12" t="str">
        <f t="shared" si="479"/>
        <v/>
      </c>
      <c r="CV597" s="12" t="str">
        <f t="shared" si="480"/>
        <v/>
      </c>
      <c r="CW597" s="12" t="str">
        <f t="shared" si="502"/>
        <v/>
      </c>
      <c r="CX597" s="12" t="str">
        <f t="shared" si="503"/>
        <v/>
      </c>
      <c r="CY597" s="12" t="str">
        <f t="shared" si="504"/>
        <v/>
      </c>
      <c r="CZ597" s="12" t="str">
        <f t="shared" si="505"/>
        <v/>
      </c>
      <c r="DA597" s="12" t="str">
        <f t="shared" si="506"/>
        <v/>
      </c>
      <c r="DB597" s="12" t="str">
        <f t="shared" si="507"/>
        <v/>
      </c>
      <c r="DC597" s="12" t="str">
        <f t="shared" si="508"/>
        <v/>
      </c>
      <c r="DD597" s="12" t="str">
        <f t="shared" si="509"/>
        <v/>
      </c>
      <c r="DE597" s="12" t="str">
        <f t="shared" si="510"/>
        <v/>
      </c>
      <c r="DF597" s="12" t="str">
        <f t="shared" si="511"/>
        <v/>
      </c>
      <c r="DG597" s="12" t="str">
        <f t="shared" si="512"/>
        <v/>
      </c>
      <c r="DH597" s="12" t="str">
        <f t="shared" si="513"/>
        <v/>
      </c>
      <c r="DI597" s="12" t="str">
        <f t="shared" si="514"/>
        <v/>
      </c>
      <c r="DJ597" s="12" t="str">
        <f t="shared" si="515"/>
        <v/>
      </c>
      <c r="DK597" s="12" t="str">
        <f t="shared" si="516"/>
        <v/>
      </c>
      <c r="DL597" s="12" t="str">
        <f t="shared" si="517"/>
        <v/>
      </c>
      <c r="DM597" s="12" t="str">
        <f t="shared" si="518"/>
        <v/>
      </c>
      <c r="DN597" s="12" t="str">
        <f t="shared" si="519"/>
        <v/>
      </c>
      <c r="DO597" s="12" t="str">
        <f t="shared" si="520"/>
        <v/>
      </c>
      <c r="DP597" s="12" t="str">
        <f t="shared" si="521"/>
        <v/>
      </c>
      <c r="DQ597" s="12" t="str">
        <f t="shared" si="522"/>
        <v/>
      </c>
      <c r="DR597" s="12" t="str">
        <f t="shared" si="484"/>
        <v/>
      </c>
      <c r="DS597" s="12" t="str">
        <f t="shared" si="485"/>
        <v/>
      </c>
      <c r="DT597" s="12" t="str">
        <f t="shared" si="486"/>
        <v/>
      </c>
      <c r="DU597" s="12" t="str">
        <f t="shared" si="487"/>
        <v/>
      </c>
      <c r="DV597" s="12" t="str">
        <f t="shared" si="488"/>
        <v/>
      </c>
      <c r="DW597" s="12" t="str">
        <f t="shared" si="489"/>
        <v/>
      </c>
      <c r="DX597" s="12" t="str">
        <f t="shared" si="490"/>
        <v/>
      </c>
      <c r="DY597" s="12" t="str">
        <f t="shared" si="491"/>
        <v/>
      </c>
      <c r="DZ597" s="12" t="str">
        <f t="shared" si="492"/>
        <v/>
      </c>
      <c r="EA597" s="12" t="str">
        <f t="shared" si="493"/>
        <v/>
      </c>
      <c r="EB597" s="12" t="str">
        <f t="shared" si="494"/>
        <v/>
      </c>
      <c r="EC597" s="12" t="str">
        <f t="shared" si="495"/>
        <v/>
      </c>
      <c r="ED597" s="12" t="str">
        <f t="shared" si="496"/>
        <v/>
      </c>
      <c r="EE597" s="12" t="str">
        <f t="shared" si="497"/>
        <v/>
      </c>
      <c r="EF597" s="12" t="str">
        <f t="shared" si="498"/>
        <v/>
      </c>
      <c r="EG597" s="12" t="str">
        <f t="shared" si="499"/>
        <v/>
      </c>
      <c r="EH597" s="12" t="str">
        <f t="shared" si="500"/>
        <v/>
      </c>
      <c r="EI597" s="12" t="str">
        <f t="shared" si="501"/>
        <v/>
      </c>
      <c r="EK597" s="83" t="str">
        <f t="shared" si="481"/>
        <v/>
      </c>
      <c r="EM597" s="12" t="str">
        <f t="shared" si="482"/>
        <v/>
      </c>
      <c r="EO597" s="12" t="str">
        <f t="shared" si="483"/>
        <v/>
      </c>
      <c r="EQ597" s="12" t="str">
        <f>IF($EO597="", "", IF($EQ$8=$EQ$6, COUNTIF($EO$11:$EO$2510, "&gt;"&amp;$EO597)+1+COUNTIF($EO$11:$EO597, $EO597)-1, COUNTIF($EO$11:$EO$2510, "&lt;"&amp;$EO597)+1+COUNTIF($EO$11:$EO597, $EO597)-1))</f>
        <v/>
      </c>
    </row>
    <row r="598" spans="1:147" x14ac:dyDescent="0.55000000000000004">
      <c r="A598" s="8"/>
      <c r="B598" s="12" t="str">
        <f>IF($D598="", "", COUNTIF($D$11:$D598, $D598))</f>
        <v/>
      </c>
      <c r="C598" s="8"/>
      <c r="D598" s="45"/>
      <c r="E598" s="46"/>
      <c r="F598" s="47"/>
      <c r="G598" s="54"/>
      <c r="H598" s="54"/>
      <c r="I598" s="48"/>
      <c r="J598" s="49"/>
      <c r="K598" s="50"/>
      <c r="L598" s="50"/>
      <c r="M598" s="50"/>
      <c r="N598" s="50"/>
      <c r="O598" s="50"/>
      <c r="P598" s="50"/>
      <c r="Q598" s="50"/>
      <c r="R598" s="50"/>
      <c r="S598" s="50"/>
      <c r="T598" s="50"/>
      <c r="U598" s="51"/>
      <c r="V598" s="52"/>
      <c r="W598" s="53"/>
      <c r="X598" s="53"/>
      <c r="Y598" s="53"/>
      <c r="Z598" s="53"/>
      <c r="AA598" s="48"/>
      <c r="AB598" s="54"/>
      <c r="AC598" s="54"/>
      <c r="AD598" s="54"/>
      <c r="AE598" s="54"/>
      <c r="AF598" s="54"/>
      <c r="AG598" s="54"/>
      <c r="AH598" s="54"/>
      <c r="AI598" s="54"/>
      <c r="AJ598" s="49"/>
      <c r="AK598" s="48"/>
      <c r="AL598" s="54"/>
      <c r="AM598" s="54"/>
      <c r="AN598" s="54"/>
      <c r="AO598" s="54"/>
      <c r="AP598" s="54"/>
      <c r="AQ598" s="54"/>
      <c r="AR598" s="54"/>
      <c r="AS598" s="54"/>
      <c r="AT598" s="54"/>
      <c r="AU598" s="54"/>
      <c r="AV598" s="54"/>
      <c r="AW598" s="54"/>
      <c r="AX598" s="54"/>
      <c r="AY598" s="54"/>
      <c r="AZ598" s="54"/>
      <c r="BA598" s="54"/>
      <c r="BB598" s="54"/>
      <c r="BC598" s="54"/>
      <c r="BD598" s="54"/>
      <c r="BE598" s="54"/>
      <c r="BF598" s="54"/>
      <c r="BG598" s="54"/>
      <c r="BH598" s="54"/>
      <c r="BI598" s="54"/>
      <c r="BJ598" s="54"/>
      <c r="BK598" s="54"/>
      <c r="BL598" s="54"/>
      <c r="BM598" s="54"/>
      <c r="BN598" s="54"/>
      <c r="BO598" s="54"/>
      <c r="BP598" s="54"/>
      <c r="BQ598" s="54"/>
      <c r="BR598" s="54"/>
      <c r="BS598" s="54"/>
      <c r="BT598" s="54"/>
      <c r="BU598" s="54"/>
      <c r="BV598" s="54"/>
      <c r="BW598" s="54"/>
      <c r="BX598" s="49"/>
      <c r="BY598" s="55"/>
      <c r="BZ598" s="8"/>
      <c r="CE598" s="12" t="str">
        <f t="shared" si="471"/>
        <v/>
      </c>
      <c r="CG598" s="77" t="str">
        <f t="shared" si="472"/>
        <v/>
      </c>
      <c r="CH598" s="80" t="str">
        <f t="shared" si="473"/>
        <v/>
      </c>
      <c r="CL598" s="12" t="str">
        <f t="shared" si="474"/>
        <v/>
      </c>
      <c r="CM598" s="12" t="str">
        <f t="shared" si="475"/>
        <v/>
      </c>
      <c r="CN598" s="12" t="str" cm="1">
        <f t="array" ref="CN598">IF(OR($CE598="", $CG$3=""), "", IF(IFERROR(INDEX($K598:$T598, $CK598, MATCH(CN$3, $K$3:$T$3, 0)), "")="", $CC$4, $CC$3))</f>
        <v/>
      </c>
      <c r="CO598" s="12" t="str" cm="1">
        <f t="array" ref="CO598">IF(OR($CE598="", $CG$3=""), "", IF(IFERROR(INDEX($AA598:$AJ598, $CK598, MATCH(CO$3, $AA$3:$AJ$3, 0)), "")="", $CC$4, $CC$3))</f>
        <v/>
      </c>
      <c r="CP598" s="12" t="str">
        <f>IF(OR($CE598="", $CG$3=""), "", IF(CP$3='Property List &amp; Features'!$BG$9, $CC$3, IF(CP$3=$I598, $CC$3, $CC$4)))</f>
        <v/>
      </c>
      <c r="CQ598" s="12" t="str">
        <f>IF(OR($CE598="", $CG$3=""), "", IF(CQ$3='Property List &amp; Features'!$BG$9, $CC$3, IF(CQ$3=$J598, $CC$3, $CC$4)))</f>
        <v/>
      </c>
      <c r="CR598" s="12" t="str">
        <f t="shared" si="476"/>
        <v/>
      </c>
      <c r="CS598" s="12" t="str">
        <f t="shared" si="477"/>
        <v/>
      </c>
      <c r="CT598" s="12" t="str">
        <f t="shared" si="478"/>
        <v/>
      </c>
      <c r="CU598" s="12" t="str">
        <f t="shared" si="479"/>
        <v/>
      </c>
      <c r="CV598" s="12" t="str">
        <f t="shared" si="480"/>
        <v/>
      </c>
      <c r="CW598" s="12" t="str">
        <f t="shared" si="502"/>
        <v/>
      </c>
      <c r="CX598" s="12" t="str">
        <f t="shared" si="503"/>
        <v/>
      </c>
      <c r="CY598" s="12" t="str">
        <f t="shared" si="504"/>
        <v/>
      </c>
      <c r="CZ598" s="12" t="str">
        <f t="shared" si="505"/>
        <v/>
      </c>
      <c r="DA598" s="12" t="str">
        <f t="shared" si="506"/>
        <v/>
      </c>
      <c r="DB598" s="12" t="str">
        <f t="shared" si="507"/>
        <v/>
      </c>
      <c r="DC598" s="12" t="str">
        <f t="shared" si="508"/>
        <v/>
      </c>
      <c r="DD598" s="12" t="str">
        <f t="shared" si="509"/>
        <v/>
      </c>
      <c r="DE598" s="12" t="str">
        <f t="shared" si="510"/>
        <v/>
      </c>
      <c r="DF598" s="12" t="str">
        <f t="shared" si="511"/>
        <v/>
      </c>
      <c r="DG598" s="12" t="str">
        <f t="shared" si="512"/>
        <v/>
      </c>
      <c r="DH598" s="12" t="str">
        <f t="shared" si="513"/>
        <v/>
      </c>
      <c r="DI598" s="12" t="str">
        <f t="shared" si="514"/>
        <v/>
      </c>
      <c r="DJ598" s="12" t="str">
        <f t="shared" si="515"/>
        <v/>
      </c>
      <c r="DK598" s="12" t="str">
        <f t="shared" si="516"/>
        <v/>
      </c>
      <c r="DL598" s="12" t="str">
        <f t="shared" si="517"/>
        <v/>
      </c>
      <c r="DM598" s="12" t="str">
        <f t="shared" si="518"/>
        <v/>
      </c>
      <c r="DN598" s="12" t="str">
        <f t="shared" si="519"/>
        <v/>
      </c>
      <c r="DO598" s="12" t="str">
        <f t="shared" si="520"/>
        <v/>
      </c>
      <c r="DP598" s="12" t="str">
        <f t="shared" si="521"/>
        <v/>
      </c>
      <c r="DQ598" s="12" t="str">
        <f t="shared" si="522"/>
        <v/>
      </c>
      <c r="DR598" s="12" t="str">
        <f t="shared" si="484"/>
        <v/>
      </c>
      <c r="DS598" s="12" t="str">
        <f t="shared" si="485"/>
        <v/>
      </c>
      <c r="DT598" s="12" t="str">
        <f t="shared" si="486"/>
        <v/>
      </c>
      <c r="DU598" s="12" t="str">
        <f t="shared" si="487"/>
        <v/>
      </c>
      <c r="DV598" s="12" t="str">
        <f t="shared" si="488"/>
        <v/>
      </c>
      <c r="DW598" s="12" t="str">
        <f t="shared" si="489"/>
        <v/>
      </c>
      <c r="DX598" s="12" t="str">
        <f t="shared" si="490"/>
        <v/>
      </c>
      <c r="DY598" s="12" t="str">
        <f t="shared" si="491"/>
        <v/>
      </c>
      <c r="DZ598" s="12" t="str">
        <f t="shared" si="492"/>
        <v/>
      </c>
      <c r="EA598" s="12" t="str">
        <f t="shared" si="493"/>
        <v/>
      </c>
      <c r="EB598" s="12" t="str">
        <f t="shared" si="494"/>
        <v/>
      </c>
      <c r="EC598" s="12" t="str">
        <f t="shared" si="495"/>
        <v/>
      </c>
      <c r="ED598" s="12" t="str">
        <f t="shared" si="496"/>
        <v/>
      </c>
      <c r="EE598" s="12" t="str">
        <f t="shared" si="497"/>
        <v/>
      </c>
      <c r="EF598" s="12" t="str">
        <f t="shared" si="498"/>
        <v/>
      </c>
      <c r="EG598" s="12" t="str">
        <f t="shared" si="499"/>
        <v/>
      </c>
      <c r="EH598" s="12" t="str">
        <f t="shared" si="500"/>
        <v/>
      </c>
      <c r="EI598" s="12" t="str">
        <f t="shared" si="501"/>
        <v/>
      </c>
      <c r="EK598" s="83" t="str">
        <f t="shared" si="481"/>
        <v/>
      </c>
      <c r="EM598" s="12" t="str">
        <f t="shared" si="482"/>
        <v/>
      </c>
      <c r="EO598" s="12" t="str">
        <f t="shared" si="483"/>
        <v/>
      </c>
      <c r="EQ598" s="12" t="str">
        <f>IF($EO598="", "", IF($EQ$8=$EQ$6, COUNTIF($EO$11:$EO$2510, "&gt;"&amp;$EO598)+1+COUNTIF($EO$11:$EO598, $EO598)-1, COUNTIF($EO$11:$EO$2510, "&lt;"&amp;$EO598)+1+COUNTIF($EO$11:$EO598, $EO598)-1))</f>
        <v/>
      </c>
    </row>
    <row r="599" spans="1:147" x14ac:dyDescent="0.55000000000000004">
      <c r="A599" s="8"/>
      <c r="B599" s="12" t="str">
        <f>IF($D599="", "", COUNTIF($D$11:$D599, $D599))</f>
        <v/>
      </c>
      <c r="C599" s="8"/>
      <c r="D599" s="45"/>
      <c r="E599" s="46"/>
      <c r="F599" s="47"/>
      <c r="G599" s="54"/>
      <c r="H599" s="54"/>
      <c r="I599" s="48"/>
      <c r="J599" s="49"/>
      <c r="K599" s="50"/>
      <c r="L599" s="50"/>
      <c r="M599" s="50"/>
      <c r="N599" s="50"/>
      <c r="O599" s="50"/>
      <c r="P599" s="50"/>
      <c r="Q599" s="50"/>
      <c r="R599" s="50"/>
      <c r="S599" s="50"/>
      <c r="T599" s="50"/>
      <c r="U599" s="51"/>
      <c r="V599" s="52"/>
      <c r="W599" s="53"/>
      <c r="X599" s="53"/>
      <c r="Y599" s="53"/>
      <c r="Z599" s="53"/>
      <c r="AA599" s="48"/>
      <c r="AB599" s="54"/>
      <c r="AC599" s="54"/>
      <c r="AD599" s="54"/>
      <c r="AE599" s="54"/>
      <c r="AF599" s="54"/>
      <c r="AG599" s="54"/>
      <c r="AH599" s="54"/>
      <c r="AI599" s="54"/>
      <c r="AJ599" s="49"/>
      <c r="AK599" s="48"/>
      <c r="AL599" s="54"/>
      <c r="AM599" s="54"/>
      <c r="AN599" s="54"/>
      <c r="AO599" s="54"/>
      <c r="AP599" s="54"/>
      <c r="AQ599" s="54"/>
      <c r="AR599" s="54"/>
      <c r="AS599" s="54"/>
      <c r="AT599" s="54"/>
      <c r="AU599" s="54"/>
      <c r="AV599" s="54"/>
      <c r="AW599" s="54"/>
      <c r="AX599" s="54"/>
      <c r="AY599" s="54"/>
      <c r="AZ599" s="54"/>
      <c r="BA599" s="54"/>
      <c r="BB599" s="54"/>
      <c r="BC599" s="54"/>
      <c r="BD599" s="54"/>
      <c r="BE599" s="54"/>
      <c r="BF599" s="54"/>
      <c r="BG599" s="54"/>
      <c r="BH599" s="54"/>
      <c r="BI599" s="54"/>
      <c r="BJ599" s="54"/>
      <c r="BK599" s="54"/>
      <c r="BL599" s="54"/>
      <c r="BM599" s="54"/>
      <c r="BN599" s="54"/>
      <c r="BO599" s="54"/>
      <c r="BP599" s="54"/>
      <c r="BQ599" s="54"/>
      <c r="BR599" s="54"/>
      <c r="BS599" s="54"/>
      <c r="BT599" s="54"/>
      <c r="BU599" s="54"/>
      <c r="BV599" s="54"/>
      <c r="BW599" s="54"/>
      <c r="BX599" s="49"/>
      <c r="BY599" s="55"/>
      <c r="BZ599" s="8"/>
      <c r="CE599" s="12" t="str">
        <f t="shared" si="471"/>
        <v/>
      </c>
      <c r="CG599" s="77" t="str">
        <f t="shared" si="472"/>
        <v/>
      </c>
      <c r="CH599" s="80" t="str">
        <f t="shared" si="473"/>
        <v/>
      </c>
      <c r="CL599" s="12" t="str">
        <f t="shared" si="474"/>
        <v/>
      </c>
      <c r="CM599" s="12" t="str">
        <f t="shared" si="475"/>
        <v/>
      </c>
      <c r="CN599" s="12" t="str" cm="1">
        <f t="array" ref="CN599">IF(OR($CE599="", $CG$3=""), "", IF(IFERROR(INDEX($K599:$T599, $CK599, MATCH(CN$3, $K$3:$T$3, 0)), "")="", $CC$4, $CC$3))</f>
        <v/>
      </c>
      <c r="CO599" s="12" t="str" cm="1">
        <f t="array" ref="CO599">IF(OR($CE599="", $CG$3=""), "", IF(IFERROR(INDEX($AA599:$AJ599, $CK599, MATCH(CO$3, $AA$3:$AJ$3, 0)), "")="", $CC$4, $CC$3))</f>
        <v/>
      </c>
      <c r="CP599" s="12" t="str">
        <f>IF(OR($CE599="", $CG$3=""), "", IF(CP$3='Property List &amp; Features'!$BG$9, $CC$3, IF(CP$3=$I599, $CC$3, $CC$4)))</f>
        <v/>
      </c>
      <c r="CQ599" s="12" t="str">
        <f>IF(OR($CE599="", $CG$3=""), "", IF(CQ$3='Property List &amp; Features'!$BG$9, $CC$3, IF(CQ$3=$J599, $CC$3, $CC$4)))</f>
        <v/>
      </c>
      <c r="CR599" s="12" t="str">
        <f t="shared" si="476"/>
        <v/>
      </c>
      <c r="CS599" s="12" t="str">
        <f t="shared" si="477"/>
        <v/>
      </c>
      <c r="CT599" s="12" t="str">
        <f t="shared" si="478"/>
        <v/>
      </c>
      <c r="CU599" s="12" t="str">
        <f t="shared" si="479"/>
        <v/>
      </c>
      <c r="CV599" s="12" t="str">
        <f t="shared" si="480"/>
        <v/>
      </c>
      <c r="CW599" s="12" t="str">
        <f t="shared" si="502"/>
        <v/>
      </c>
      <c r="CX599" s="12" t="str">
        <f t="shared" si="503"/>
        <v/>
      </c>
      <c r="CY599" s="12" t="str">
        <f t="shared" si="504"/>
        <v/>
      </c>
      <c r="CZ599" s="12" t="str">
        <f t="shared" si="505"/>
        <v/>
      </c>
      <c r="DA599" s="12" t="str">
        <f t="shared" si="506"/>
        <v/>
      </c>
      <c r="DB599" s="12" t="str">
        <f t="shared" si="507"/>
        <v/>
      </c>
      <c r="DC599" s="12" t="str">
        <f t="shared" si="508"/>
        <v/>
      </c>
      <c r="DD599" s="12" t="str">
        <f t="shared" si="509"/>
        <v/>
      </c>
      <c r="DE599" s="12" t="str">
        <f t="shared" si="510"/>
        <v/>
      </c>
      <c r="DF599" s="12" t="str">
        <f t="shared" si="511"/>
        <v/>
      </c>
      <c r="DG599" s="12" t="str">
        <f t="shared" si="512"/>
        <v/>
      </c>
      <c r="DH599" s="12" t="str">
        <f t="shared" si="513"/>
        <v/>
      </c>
      <c r="DI599" s="12" t="str">
        <f t="shared" si="514"/>
        <v/>
      </c>
      <c r="DJ599" s="12" t="str">
        <f t="shared" si="515"/>
        <v/>
      </c>
      <c r="DK599" s="12" t="str">
        <f t="shared" si="516"/>
        <v/>
      </c>
      <c r="DL599" s="12" t="str">
        <f t="shared" si="517"/>
        <v/>
      </c>
      <c r="DM599" s="12" t="str">
        <f t="shared" si="518"/>
        <v/>
      </c>
      <c r="DN599" s="12" t="str">
        <f t="shared" si="519"/>
        <v/>
      </c>
      <c r="DO599" s="12" t="str">
        <f t="shared" si="520"/>
        <v/>
      </c>
      <c r="DP599" s="12" t="str">
        <f t="shared" si="521"/>
        <v/>
      </c>
      <c r="DQ599" s="12" t="str">
        <f t="shared" si="522"/>
        <v/>
      </c>
      <c r="DR599" s="12" t="str">
        <f t="shared" si="484"/>
        <v/>
      </c>
      <c r="DS599" s="12" t="str">
        <f t="shared" si="485"/>
        <v/>
      </c>
      <c r="DT599" s="12" t="str">
        <f t="shared" si="486"/>
        <v/>
      </c>
      <c r="DU599" s="12" t="str">
        <f t="shared" si="487"/>
        <v/>
      </c>
      <c r="DV599" s="12" t="str">
        <f t="shared" si="488"/>
        <v/>
      </c>
      <c r="DW599" s="12" t="str">
        <f t="shared" si="489"/>
        <v/>
      </c>
      <c r="DX599" s="12" t="str">
        <f t="shared" si="490"/>
        <v/>
      </c>
      <c r="DY599" s="12" t="str">
        <f t="shared" si="491"/>
        <v/>
      </c>
      <c r="DZ599" s="12" t="str">
        <f t="shared" si="492"/>
        <v/>
      </c>
      <c r="EA599" s="12" t="str">
        <f t="shared" si="493"/>
        <v/>
      </c>
      <c r="EB599" s="12" t="str">
        <f t="shared" si="494"/>
        <v/>
      </c>
      <c r="EC599" s="12" t="str">
        <f t="shared" si="495"/>
        <v/>
      </c>
      <c r="ED599" s="12" t="str">
        <f t="shared" si="496"/>
        <v/>
      </c>
      <c r="EE599" s="12" t="str">
        <f t="shared" si="497"/>
        <v/>
      </c>
      <c r="EF599" s="12" t="str">
        <f t="shared" si="498"/>
        <v/>
      </c>
      <c r="EG599" s="12" t="str">
        <f t="shared" si="499"/>
        <v/>
      </c>
      <c r="EH599" s="12" t="str">
        <f t="shared" si="500"/>
        <v/>
      </c>
      <c r="EI599" s="12" t="str">
        <f t="shared" si="501"/>
        <v/>
      </c>
      <c r="EK599" s="83" t="str">
        <f t="shared" si="481"/>
        <v/>
      </c>
      <c r="EM599" s="12" t="str">
        <f t="shared" si="482"/>
        <v/>
      </c>
      <c r="EO599" s="12" t="str">
        <f t="shared" si="483"/>
        <v/>
      </c>
      <c r="EQ599" s="12" t="str">
        <f>IF($EO599="", "", IF($EQ$8=$EQ$6, COUNTIF($EO$11:$EO$2510, "&gt;"&amp;$EO599)+1+COUNTIF($EO$11:$EO599, $EO599)-1, COUNTIF($EO$11:$EO$2510, "&lt;"&amp;$EO599)+1+COUNTIF($EO$11:$EO599, $EO599)-1))</f>
        <v/>
      </c>
    </row>
    <row r="600" spans="1:147" x14ac:dyDescent="0.55000000000000004">
      <c r="A600" s="8"/>
      <c r="B600" s="12" t="str">
        <f>IF($D600="", "", COUNTIF($D$11:$D600, $D600))</f>
        <v/>
      </c>
      <c r="C600" s="8"/>
      <c r="D600" s="45"/>
      <c r="E600" s="46"/>
      <c r="F600" s="47"/>
      <c r="G600" s="54"/>
      <c r="H600" s="54"/>
      <c r="I600" s="48"/>
      <c r="J600" s="49"/>
      <c r="K600" s="50"/>
      <c r="L600" s="50"/>
      <c r="M600" s="50"/>
      <c r="N600" s="50"/>
      <c r="O600" s="50"/>
      <c r="P600" s="50"/>
      <c r="Q600" s="50"/>
      <c r="R600" s="50"/>
      <c r="S600" s="50"/>
      <c r="T600" s="50"/>
      <c r="U600" s="51"/>
      <c r="V600" s="52"/>
      <c r="W600" s="53"/>
      <c r="X600" s="53"/>
      <c r="Y600" s="53"/>
      <c r="Z600" s="53"/>
      <c r="AA600" s="48"/>
      <c r="AB600" s="54"/>
      <c r="AC600" s="54"/>
      <c r="AD600" s="54"/>
      <c r="AE600" s="54"/>
      <c r="AF600" s="54"/>
      <c r="AG600" s="54"/>
      <c r="AH600" s="54"/>
      <c r="AI600" s="54"/>
      <c r="AJ600" s="49"/>
      <c r="AK600" s="48"/>
      <c r="AL600" s="54"/>
      <c r="AM600" s="54"/>
      <c r="AN600" s="54"/>
      <c r="AO600" s="54"/>
      <c r="AP600" s="54"/>
      <c r="AQ600" s="54"/>
      <c r="AR600" s="54"/>
      <c r="AS600" s="54"/>
      <c r="AT600" s="54"/>
      <c r="AU600" s="54"/>
      <c r="AV600" s="54"/>
      <c r="AW600" s="54"/>
      <c r="AX600" s="54"/>
      <c r="AY600" s="54"/>
      <c r="AZ600" s="54"/>
      <c r="BA600" s="54"/>
      <c r="BB600" s="54"/>
      <c r="BC600" s="54"/>
      <c r="BD600" s="54"/>
      <c r="BE600" s="54"/>
      <c r="BF600" s="54"/>
      <c r="BG600" s="54"/>
      <c r="BH600" s="54"/>
      <c r="BI600" s="54"/>
      <c r="BJ600" s="54"/>
      <c r="BK600" s="54"/>
      <c r="BL600" s="54"/>
      <c r="BM600" s="54"/>
      <c r="BN600" s="54"/>
      <c r="BO600" s="54"/>
      <c r="BP600" s="54"/>
      <c r="BQ600" s="54"/>
      <c r="BR600" s="54"/>
      <c r="BS600" s="54"/>
      <c r="BT600" s="54"/>
      <c r="BU600" s="54"/>
      <c r="BV600" s="54"/>
      <c r="BW600" s="54"/>
      <c r="BX600" s="49"/>
      <c r="BY600" s="55"/>
      <c r="BZ600" s="8"/>
      <c r="CE600" s="12" t="str">
        <f t="shared" si="471"/>
        <v/>
      </c>
      <c r="CG600" s="77" t="str">
        <f t="shared" si="472"/>
        <v/>
      </c>
      <c r="CH600" s="80" t="str">
        <f t="shared" si="473"/>
        <v/>
      </c>
      <c r="CL600" s="12" t="str">
        <f t="shared" si="474"/>
        <v/>
      </c>
      <c r="CM600" s="12" t="str">
        <f t="shared" si="475"/>
        <v/>
      </c>
      <c r="CN600" s="12" t="str" cm="1">
        <f t="array" ref="CN600">IF(OR($CE600="", $CG$3=""), "", IF(IFERROR(INDEX($K600:$T600, $CK600, MATCH(CN$3, $K$3:$T$3, 0)), "")="", $CC$4, $CC$3))</f>
        <v/>
      </c>
      <c r="CO600" s="12" t="str" cm="1">
        <f t="array" ref="CO600">IF(OR($CE600="", $CG$3=""), "", IF(IFERROR(INDEX($AA600:$AJ600, $CK600, MATCH(CO$3, $AA$3:$AJ$3, 0)), "")="", $CC$4, $CC$3))</f>
        <v/>
      </c>
      <c r="CP600" s="12" t="str">
        <f>IF(OR($CE600="", $CG$3=""), "", IF(CP$3='Property List &amp; Features'!$BG$9, $CC$3, IF(CP$3=$I600, $CC$3, $CC$4)))</f>
        <v/>
      </c>
      <c r="CQ600" s="12" t="str">
        <f>IF(OR($CE600="", $CG$3=""), "", IF(CQ$3='Property List &amp; Features'!$BG$9, $CC$3, IF(CQ$3=$J600, $CC$3, $CC$4)))</f>
        <v/>
      </c>
      <c r="CR600" s="12" t="str">
        <f t="shared" si="476"/>
        <v/>
      </c>
      <c r="CS600" s="12" t="str">
        <f t="shared" si="477"/>
        <v/>
      </c>
      <c r="CT600" s="12" t="str">
        <f t="shared" si="478"/>
        <v/>
      </c>
      <c r="CU600" s="12" t="str">
        <f t="shared" si="479"/>
        <v/>
      </c>
      <c r="CV600" s="12" t="str">
        <f t="shared" si="480"/>
        <v/>
      </c>
      <c r="CW600" s="12" t="str">
        <f t="shared" si="502"/>
        <v/>
      </c>
      <c r="CX600" s="12" t="str">
        <f t="shared" si="503"/>
        <v/>
      </c>
      <c r="CY600" s="12" t="str">
        <f t="shared" si="504"/>
        <v/>
      </c>
      <c r="CZ600" s="12" t="str">
        <f t="shared" si="505"/>
        <v/>
      </c>
      <c r="DA600" s="12" t="str">
        <f t="shared" si="506"/>
        <v/>
      </c>
      <c r="DB600" s="12" t="str">
        <f t="shared" si="507"/>
        <v/>
      </c>
      <c r="DC600" s="12" t="str">
        <f t="shared" si="508"/>
        <v/>
      </c>
      <c r="DD600" s="12" t="str">
        <f t="shared" si="509"/>
        <v/>
      </c>
      <c r="DE600" s="12" t="str">
        <f t="shared" si="510"/>
        <v/>
      </c>
      <c r="DF600" s="12" t="str">
        <f t="shared" si="511"/>
        <v/>
      </c>
      <c r="DG600" s="12" t="str">
        <f t="shared" si="512"/>
        <v/>
      </c>
      <c r="DH600" s="12" t="str">
        <f t="shared" si="513"/>
        <v/>
      </c>
      <c r="DI600" s="12" t="str">
        <f t="shared" si="514"/>
        <v/>
      </c>
      <c r="DJ600" s="12" t="str">
        <f t="shared" si="515"/>
        <v/>
      </c>
      <c r="DK600" s="12" t="str">
        <f t="shared" si="516"/>
        <v/>
      </c>
      <c r="DL600" s="12" t="str">
        <f t="shared" si="517"/>
        <v/>
      </c>
      <c r="DM600" s="12" t="str">
        <f t="shared" si="518"/>
        <v/>
      </c>
      <c r="DN600" s="12" t="str">
        <f t="shared" si="519"/>
        <v/>
      </c>
      <c r="DO600" s="12" t="str">
        <f t="shared" si="520"/>
        <v/>
      </c>
      <c r="DP600" s="12" t="str">
        <f t="shared" si="521"/>
        <v/>
      </c>
      <c r="DQ600" s="12" t="str">
        <f t="shared" si="522"/>
        <v/>
      </c>
      <c r="DR600" s="12" t="str">
        <f t="shared" si="484"/>
        <v/>
      </c>
      <c r="DS600" s="12" t="str">
        <f t="shared" si="485"/>
        <v/>
      </c>
      <c r="DT600" s="12" t="str">
        <f t="shared" si="486"/>
        <v/>
      </c>
      <c r="DU600" s="12" t="str">
        <f t="shared" si="487"/>
        <v/>
      </c>
      <c r="DV600" s="12" t="str">
        <f t="shared" si="488"/>
        <v/>
      </c>
      <c r="DW600" s="12" t="str">
        <f t="shared" si="489"/>
        <v/>
      </c>
      <c r="DX600" s="12" t="str">
        <f t="shared" si="490"/>
        <v/>
      </c>
      <c r="DY600" s="12" t="str">
        <f t="shared" si="491"/>
        <v/>
      </c>
      <c r="DZ600" s="12" t="str">
        <f t="shared" si="492"/>
        <v/>
      </c>
      <c r="EA600" s="12" t="str">
        <f t="shared" si="493"/>
        <v/>
      </c>
      <c r="EB600" s="12" t="str">
        <f t="shared" si="494"/>
        <v/>
      </c>
      <c r="EC600" s="12" t="str">
        <f t="shared" si="495"/>
        <v/>
      </c>
      <c r="ED600" s="12" t="str">
        <f t="shared" si="496"/>
        <v/>
      </c>
      <c r="EE600" s="12" t="str">
        <f t="shared" si="497"/>
        <v/>
      </c>
      <c r="EF600" s="12" t="str">
        <f t="shared" si="498"/>
        <v/>
      </c>
      <c r="EG600" s="12" t="str">
        <f t="shared" si="499"/>
        <v/>
      </c>
      <c r="EH600" s="12" t="str">
        <f t="shared" si="500"/>
        <v/>
      </c>
      <c r="EI600" s="12" t="str">
        <f t="shared" si="501"/>
        <v/>
      </c>
      <c r="EK600" s="83" t="str">
        <f t="shared" si="481"/>
        <v/>
      </c>
      <c r="EM600" s="12" t="str">
        <f t="shared" si="482"/>
        <v/>
      </c>
      <c r="EO600" s="12" t="str">
        <f t="shared" si="483"/>
        <v/>
      </c>
      <c r="EQ600" s="12" t="str">
        <f>IF($EO600="", "", IF($EQ$8=$EQ$6, COUNTIF($EO$11:$EO$2510, "&gt;"&amp;$EO600)+1+COUNTIF($EO$11:$EO600, $EO600)-1, COUNTIF($EO$11:$EO$2510, "&lt;"&amp;$EO600)+1+COUNTIF($EO$11:$EO600, $EO600)-1))</f>
        <v/>
      </c>
    </row>
    <row r="601" spans="1:147" x14ac:dyDescent="0.55000000000000004">
      <c r="A601" s="8"/>
      <c r="B601" s="12" t="str">
        <f>IF($D601="", "", COUNTIF($D$11:$D601, $D601))</f>
        <v/>
      </c>
      <c r="C601" s="8"/>
      <c r="D601" s="45"/>
      <c r="E601" s="46"/>
      <c r="F601" s="47"/>
      <c r="G601" s="54"/>
      <c r="H601" s="54"/>
      <c r="I601" s="48"/>
      <c r="J601" s="49"/>
      <c r="K601" s="50"/>
      <c r="L601" s="50"/>
      <c r="M601" s="50"/>
      <c r="N601" s="50"/>
      <c r="O601" s="50"/>
      <c r="P601" s="50"/>
      <c r="Q601" s="50"/>
      <c r="R601" s="50"/>
      <c r="S601" s="50"/>
      <c r="T601" s="50"/>
      <c r="U601" s="51"/>
      <c r="V601" s="52"/>
      <c r="W601" s="53"/>
      <c r="X601" s="53"/>
      <c r="Y601" s="53"/>
      <c r="Z601" s="53"/>
      <c r="AA601" s="48"/>
      <c r="AB601" s="54"/>
      <c r="AC601" s="54"/>
      <c r="AD601" s="54"/>
      <c r="AE601" s="54"/>
      <c r="AF601" s="54"/>
      <c r="AG601" s="54"/>
      <c r="AH601" s="54"/>
      <c r="AI601" s="54"/>
      <c r="AJ601" s="49"/>
      <c r="AK601" s="48"/>
      <c r="AL601" s="54"/>
      <c r="AM601" s="54"/>
      <c r="AN601" s="54"/>
      <c r="AO601" s="54"/>
      <c r="AP601" s="54"/>
      <c r="AQ601" s="54"/>
      <c r="AR601" s="54"/>
      <c r="AS601" s="54"/>
      <c r="AT601" s="54"/>
      <c r="AU601" s="54"/>
      <c r="AV601" s="54"/>
      <c r="AW601" s="54"/>
      <c r="AX601" s="54"/>
      <c r="AY601" s="54"/>
      <c r="AZ601" s="54"/>
      <c r="BA601" s="54"/>
      <c r="BB601" s="54"/>
      <c r="BC601" s="54"/>
      <c r="BD601" s="54"/>
      <c r="BE601" s="54"/>
      <c r="BF601" s="54"/>
      <c r="BG601" s="54"/>
      <c r="BH601" s="54"/>
      <c r="BI601" s="54"/>
      <c r="BJ601" s="54"/>
      <c r="BK601" s="54"/>
      <c r="BL601" s="54"/>
      <c r="BM601" s="54"/>
      <c r="BN601" s="54"/>
      <c r="BO601" s="54"/>
      <c r="BP601" s="54"/>
      <c r="BQ601" s="54"/>
      <c r="BR601" s="54"/>
      <c r="BS601" s="54"/>
      <c r="BT601" s="54"/>
      <c r="BU601" s="54"/>
      <c r="BV601" s="54"/>
      <c r="BW601" s="54"/>
      <c r="BX601" s="49"/>
      <c r="BY601" s="55"/>
      <c r="BZ601" s="8"/>
      <c r="CE601" s="12" t="str">
        <f t="shared" si="471"/>
        <v/>
      </c>
      <c r="CG601" s="77" t="str">
        <f t="shared" si="472"/>
        <v/>
      </c>
      <c r="CH601" s="80" t="str">
        <f t="shared" si="473"/>
        <v/>
      </c>
      <c r="CL601" s="12" t="str">
        <f t="shared" si="474"/>
        <v/>
      </c>
      <c r="CM601" s="12" t="str">
        <f t="shared" si="475"/>
        <v/>
      </c>
      <c r="CN601" s="12" t="str" cm="1">
        <f t="array" ref="CN601">IF(OR($CE601="", $CG$3=""), "", IF(IFERROR(INDEX($K601:$T601, $CK601, MATCH(CN$3, $K$3:$T$3, 0)), "")="", $CC$4, $CC$3))</f>
        <v/>
      </c>
      <c r="CO601" s="12" t="str" cm="1">
        <f t="array" ref="CO601">IF(OR($CE601="", $CG$3=""), "", IF(IFERROR(INDEX($AA601:$AJ601, $CK601, MATCH(CO$3, $AA$3:$AJ$3, 0)), "")="", $CC$4, $CC$3))</f>
        <v/>
      </c>
      <c r="CP601" s="12" t="str">
        <f>IF(OR($CE601="", $CG$3=""), "", IF(CP$3='Property List &amp; Features'!$BG$9, $CC$3, IF(CP$3=$I601, $CC$3, $CC$4)))</f>
        <v/>
      </c>
      <c r="CQ601" s="12" t="str">
        <f>IF(OR($CE601="", $CG$3=""), "", IF(CQ$3='Property List &amp; Features'!$BG$9, $CC$3, IF(CQ$3=$J601, $CC$3, $CC$4)))</f>
        <v/>
      </c>
      <c r="CR601" s="12" t="str">
        <f t="shared" si="476"/>
        <v/>
      </c>
      <c r="CS601" s="12" t="str">
        <f t="shared" si="477"/>
        <v/>
      </c>
      <c r="CT601" s="12" t="str">
        <f t="shared" si="478"/>
        <v/>
      </c>
      <c r="CU601" s="12" t="str">
        <f t="shared" si="479"/>
        <v/>
      </c>
      <c r="CV601" s="12" t="str">
        <f t="shared" si="480"/>
        <v/>
      </c>
      <c r="CW601" s="12" t="str">
        <f t="shared" si="502"/>
        <v/>
      </c>
      <c r="CX601" s="12" t="str">
        <f t="shared" si="503"/>
        <v/>
      </c>
      <c r="CY601" s="12" t="str">
        <f t="shared" si="504"/>
        <v/>
      </c>
      <c r="CZ601" s="12" t="str">
        <f t="shared" si="505"/>
        <v/>
      </c>
      <c r="DA601" s="12" t="str">
        <f t="shared" si="506"/>
        <v/>
      </c>
      <c r="DB601" s="12" t="str">
        <f t="shared" si="507"/>
        <v/>
      </c>
      <c r="DC601" s="12" t="str">
        <f t="shared" si="508"/>
        <v/>
      </c>
      <c r="DD601" s="12" t="str">
        <f t="shared" si="509"/>
        <v/>
      </c>
      <c r="DE601" s="12" t="str">
        <f t="shared" si="510"/>
        <v/>
      </c>
      <c r="DF601" s="12" t="str">
        <f t="shared" si="511"/>
        <v/>
      </c>
      <c r="DG601" s="12" t="str">
        <f t="shared" si="512"/>
        <v/>
      </c>
      <c r="DH601" s="12" t="str">
        <f t="shared" si="513"/>
        <v/>
      </c>
      <c r="DI601" s="12" t="str">
        <f t="shared" si="514"/>
        <v/>
      </c>
      <c r="DJ601" s="12" t="str">
        <f t="shared" si="515"/>
        <v/>
      </c>
      <c r="DK601" s="12" t="str">
        <f t="shared" si="516"/>
        <v/>
      </c>
      <c r="DL601" s="12" t="str">
        <f t="shared" si="517"/>
        <v/>
      </c>
      <c r="DM601" s="12" t="str">
        <f t="shared" si="518"/>
        <v/>
      </c>
      <c r="DN601" s="12" t="str">
        <f t="shared" si="519"/>
        <v/>
      </c>
      <c r="DO601" s="12" t="str">
        <f t="shared" si="520"/>
        <v/>
      </c>
      <c r="DP601" s="12" t="str">
        <f t="shared" si="521"/>
        <v/>
      </c>
      <c r="DQ601" s="12" t="str">
        <f t="shared" si="522"/>
        <v/>
      </c>
      <c r="DR601" s="12" t="str">
        <f t="shared" si="484"/>
        <v/>
      </c>
      <c r="DS601" s="12" t="str">
        <f t="shared" si="485"/>
        <v/>
      </c>
      <c r="DT601" s="12" t="str">
        <f t="shared" si="486"/>
        <v/>
      </c>
      <c r="DU601" s="12" t="str">
        <f t="shared" si="487"/>
        <v/>
      </c>
      <c r="DV601" s="12" t="str">
        <f t="shared" si="488"/>
        <v/>
      </c>
      <c r="DW601" s="12" t="str">
        <f t="shared" si="489"/>
        <v/>
      </c>
      <c r="DX601" s="12" t="str">
        <f t="shared" si="490"/>
        <v/>
      </c>
      <c r="DY601" s="12" t="str">
        <f t="shared" si="491"/>
        <v/>
      </c>
      <c r="DZ601" s="12" t="str">
        <f t="shared" si="492"/>
        <v/>
      </c>
      <c r="EA601" s="12" t="str">
        <f t="shared" si="493"/>
        <v/>
      </c>
      <c r="EB601" s="12" t="str">
        <f t="shared" si="494"/>
        <v/>
      </c>
      <c r="EC601" s="12" t="str">
        <f t="shared" si="495"/>
        <v/>
      </c>
      <c r="ED601" s="12" t="str">
        <f t="shared" si="496"/>
        <v/>
      </c>
      <c r="EE601" s="12" t="str">
        <f t="shared" si="497"/>
        <v/>
      </c>
      <c r="EF601" s="12" t="str">
        <f t="shared" si="498"/>
        <v/>
      </c>
      <c r="EG601" s="12" t="str">
        <f t="shared" si="499"/>
        <v/>
      </c>
      <c r="EH601" s="12" t="str">
        <f t="shared" si="500"/>
        <v/>
      </c>
      <c r="EI601" s="12" t="str">
        <f t="shared" si="501"/>
        <v/>
      </c>
      <c r="EK601" s="83" t="str">
        <f t="shared" si="481"/>
        <v/>
      </c>
      <c r="EM601" s="12" t="str">
        <f t="shared" si="482"/>
        <v/>
      </c>
      <c r="EO601" s="12" t="str">
        <f t="shared" si="483"/>
        <v/>
      </c>
      <c r="EQ601" s="12" t="str">
        <f>IF($EO601="", "", IF($EQ$8=$EQ$6, COUNTIF($EO$11:$EO$2510, "&gt;"&amp;$EO601)+1+COUNTIF($EO$11:$EO601, $EO601)-1, COUNTIF($EO$11:$EO$2510, "&lt;"&amp;$EO601)+1+COUNTIF($EO$11:$EO601, $EO601)-1))</f>
        <v/>
      </c>
    </row>
    <row r="602" spans="1:147" x14ac:dyDescent="0.55000000000000004">
      <c r="A602" s="8"/>
      <c r="B602" s="12" t="str">
        <f>IF($D602="", "", COUNTIF($D$11:$D602, $D602))</f>
        <v/>
      </c>
      <c r="C602" s="8"/>
      <c r="D602" s="45"/>
      <c r="E602" s="46"/>
      <c r="F602" s="47"/>
      <c r="G602" s="54"/>
      <c r="H602" s="54"/>
      <c r="I602" s="48"/>
      <c r="J602" s="49"/>
      <c r="K602" s="50"/>
      <c r="L602" s="50"/>
      <c r="M602" s="50"/>
      <c r="N602" s="50"/>
      <c r="O602" s="50"/>
      <c r="P602" s="50"/>
      <c r="Q602" s="50"/>
      <c r="R602" s="50"/>
      <c r="S602" s="50"/>
      <c r="T602" s="50"/>
      <c r="U602" s="51"/>
      <c r="V602" s="52"/>
      <c r="W602" s="53"/>
      <c r="X602" s="53"/>
      <c r="Y602" s="53"/>
      <c r="Z602" s="53"/>
      <c r="AA602" s="48"/>
      <c r="AB602" s="54"/>
      <c r="AC602" s="54"/>
      <c r="AD602" s="54"/>
      <c r="AE602" s="54"/>
      <c r="AF602" s="54"/>
      <c r="AG602" s="54"/>
      <c r="AH602" s="54"/>
      <c r="AI602" s="54"/>
      <c r="AJ602" s="49"/>
      <c r="AK602" s="48"/>
      <c r="AL602" s="54"/>
      <c r="AM602" s="54"/>
      <c r="AN602" s="54"/>
      <c r="AO602" s="54"/>
      <c r="AP602" s="54"/>
      <c r="AQ602" s="54"/>
      <c r="AR602" s="54"/>
      <c r="AS602" s="54"/>
      <c r="AT602" s="54"/>
      <c r="AU602" s="54"/>
      <c r="AV602" s="54"/>
      <c r="AW602" s="54"/>
      <c r="AX602" s="54"/>
      <c r="AY602" s="54"/>
      <c r="AZ602" s="54"/>
      <c r="BA602" s="54"/>
      <c r="BB602" s="54"/>
      <c r="BC602" s="54"/>
      <c r="BD602" s="54"/>
      <c r="BE602" s="54"/>
      <c r="BF602" s="54"/>
      <c r="BG602" s="54"/>
      <c r="BH602" s="54"/>
      <c r="BI602" s="54"/>
      <c r="BJ602" s="54"/>
      <c r="BK602" s="54"/>
      <c r="BL602" s="54"/>
      <c r="BM602" s="54"/>
      <c r="BN602" s="54"/>
      <c r="BO602" s="54"/>
      <c r="BP602" s="54"/>
      <c r="BQ602" s="54"/>
      <c r="BR602" s="54"/>
      <c r="BS602" s="54"/>
      <c r="BT602" s="54"/>
      <c r="BU602" s="54"/>
      <c r="BV602" s="54"/>
      <c r="BW602" s="54"/>
      <c r="BX602" s="49"/>
      <c r="BY602" s="55"/>
      <c r="BZ602" s="8"/>
      <c r="CE602" s="12" t="str">
        <f t="shared" si="471"/>
        <v/>
      </c>
      <c r="CG602" s="77" t="str">
        <f t="shared" si="472"/>
        <v/>
      </c>
      <c r="CH602" s="80" t="str">
        <f t="shared" si="473"/>
        <v/>
      </c>
      <c r="CL602" s="12" t="str">
        <f t="shared" si="474"/>
        <v/>
      </c>
      <c r="CM602" s="12" t="str">
        <f t="shared" si="475"/>
        <v/>
      </c>
      <c r="CN602" s="12" t="str" cm="1">
        <f t="array" ref="CN602">IF(OR($CE602="", $CG$3=""), "", IF(IFERROR(INDEX($K602:$T602, $CK602, MATCH(CN$3, $K$3:$T$3, 0)), "")="", $CC$4, $CC$3))</f>
        <v/>
      </c>
      <c r="CO602" s="12" t="str" cm="1">
        <f t="array" ref="CO602">IF(OR($CE602="", $CG$3=""), "", IF(IFERROR(INDEX($AA602:$AJ602, $CK602, MATCH(CO$3, $AA$3:$AJ$3, 0)), "")="", $CC$4, $CC$3))</f>
        <v/>
      </c>
      <c r="CP602" s="12" t="str">
        <f>IF(OR($CE602="", $CG$3=""), "", IF(CP$3='Property List &amp; Features'!$BG$9, $CC$3, IF(CP$3=$I602, $CC$3, $CC$4)))</f>
        <v/>
      </c>
      <c r="CQ602" s="12" t="str">
        <f>IF(OR($CE602="", $CG$3=""), "", IF(CQ$3='Property List &amp; Features'!$BG$9, $CC$3, IF(CQ$3=$J602, $CC$3, $CC$4)))</f>
        <v/>
      </c>
      <c r="CR602" s="12" t="str">
        <f t="shared" si="476"/>
        <v/>
      </c>
      <c r="CS602" s="12" t="str">
        <f t="shared" si="477"/>
        <v/>
      </c>
      <c r="CT602" s="12" t="str">
        <f t="shared" si="478"/>
        <v/>
      </c>
      <c r="CU602" s="12" t="str">
        <f t="shared" si="479"/>
        <v/>
      </c>
      <c r="CV602" s="12" t="str">
        <f t="shared" si="480"/>
        <v/>
      </c>
      <c r="CW602" s="12" t="str">
        <f t="shared" si="502"/>
        <v/>
      </c>
      <c r="CX602" s="12" t="str">
        <f t="shared" si="503"/>
        <v/>
      </c>
      <c r="CY602" s="12" t="str">
        <f t="shared" si="504"/>
        <v/>
      </c>
      <c r="CZ602" s="12" t="str">
        <f t="shared" si="505"/>
        <v/>
      </c>
      <c r="DA602" s="12" t="str">
        <f t="shared" si="506"/>
        <v/>
      </c>
      <c r="DB602" s="12" t="str">
        <f t="shared" si="507"/>
        <v/>
      </c>
      <c r="DC602" s="12" t="str">
        <f t="shared" si="508"/>
        <v/>
      </c>
      <c r="DD602" s="12" t="str">
        <f t="shared" si="509"/>
        <v/>
      </c>
      <c r="DE602" s="12" t="str">
        <f t="shared" si="510"/>
        <v/>
      </c>
      <c r="DF602" s="12" t="str">
        <f t="shared" si="511"/>
        <v/>
      </c>
      <c r="DG602" s="12" t="str">
        <f t="shared" si="512"/>
        <v/>
      </c>
      <c r="DH602" s="12" t="str">
        <f t="shared" si="513"/>
        <v/>
      </c>
      <c r="DI602" s="12" t="str">
        <f t="shared" si="514"/>
        <v/>
      </c>
      <c r="DJ602" s="12" t="str">
        <f t="shared" si="515"/>
        <v/>
      </c>
      <c r="DK602" s="12" t="str">
        <f t="shared" si="516"/>
        <v/>
      </c>
      <c r="DL602" s="12" t="str">
        <f t="shared" si="517"/>
        <v/>
      </c>
      <c r="DM602" s="12" t="str">
        <f t="shared" si="518"/>
        <v/>
      </c>
      <c r="DN602" s="12" t="str">
        <f t="shared" si="519"/>
        <v/>
      </c>
      <c r="DO602" s="12" t="str">
        <f t="shared" si="520"/>
        <v/>
      </c>
      <c r="DP602" s="12" t="str">
        <f t="shared" si="521"/>
        <v/>
      </c>
      <c r="DQ602" s="12" t="str">
        <f t="shared" si="522"/>
        <v/>
      </c>
      <c r="DR602" s="12" t="str">
        <f t="shared" si="484"/>
        <v/>
      </c>
      <c r="DS602" s="12" t="str">
        <f t="shared" si="485"/>
        <v/>
      </c>
      <c r="DT602" s="12" t="str">
        <f t="shared" si="486"/>
        <v/>
      </c>
      <c r="DU602" s="12" t="str">
        <f t="shared" si="487"/>
        <v/>
      </c>
      <c r="DV602" s="12" t="str">
        <f t="shared" si="488"/>
        <v/>
      </c>
      <c r="DW602" s="12" t="str">
        <f t="shared" si="489"/>
        <v/>
      </c>
      <c r="DX602" s="12" t="str">
        <f t="shared" si="490"/>
        <v/>
      </c>
      <c r="DY602" s="12" t="str">
        <f t="shared" si="491"/>
        <v/>
      </c>
      <c r="DZ602" s="12" t="str">
        <f t="shared" si="492"/>
        <v/>
      </c>
      <c r="EA602" s="12" t="str">
        <f t="shared" si="493"/>
        <v/>
      </c>
      <c r="EB602" s="12" t="str">
        <f t="shared" si="494"/>
        <v/>
      </c>
      <c r="EC602" s="12" t="str">
        <f t="shared" si="495"/>
        <v/>
      </c>
      <c r="ED602" s="12" t="str">
        <f t="shared" si="496"/>
        <v/>
      </c>
      <c r="EE602" s="12" t="str">
        <f t="shared" si="497"/>
        <v/>
      </c>
      <c r="EF602" s="12" t="str">
        <f t="shared" si="498"/>
        <v/>
      </c>
      <c r="EG602" s="12" t="str">
        <f t="shared" si="499"/>
        <v/>
      </c>
      <c r="EH602" s="12" t="str">
        <f t="shared" si="500"/>
        <v/>
      </c>
      <c r="EI602" s="12" t="str">
        <f t="shared" si="501"/>
        <v/>
      </c>
      <c r="EK602" s="83" t="str">
        <f t="shared" si="481"/>
        <v/>
      </c>
      <c r="EM602" s="12" t="str">
        <f t="shared" si="482"/>
        <v/>
      </c>
      <c r="EO602" s="12" t="str">
        <f t="shared" si="483"/>
        <v/>
      </c>
      <c r="EQ602" s="12" t="str">
        <f>IF($EO602="", "", IF($EQ$8=$EQ$6, COUNTIF($EO$11:$EO$2510, "&gt;"&amp;$EO602)+1+COUNTIF($EO$11:$EO602, $EO602)-1, COUNTIF($EO$11:$EO$2510, "&lt;"&amp;$EO602)+1+COUNTIF($EO$11:$EO602, $EO602)-1))</f>
        <v/>
      </c>
    </row>
    <row r="603" spans="1:147" x14ac:dyDescent="0.55000000000000004">
      <c r="A603" s="8"/>
      <c r="B603" s="12" t="str">
        <f>IF($D603="", "", COUNTIF($D$11:$D603, $D603))</f>
        <v/>
      </c>
      <c r="C603" s="8"/>
      <c r="D603" s="45"/>
      <c r="E603" s="46"/>
      <c r="F603" s="47"/>
      <c r="G603" s="54"/>
      <c r="H603" s="54"/>
      <c r="I603" s="48"/>
      <c r="J603" s="49"/>
      <c r="K603" s="50"/>
      <c r="L603" s="50"/>
      <c r="M603" s="50"/>
      <c r="N603" s="50"/>
      <c r="O603" s="50"/>
      <c r="P603" s="50"/>
      <c r="Q603" s="50"/>
      <c r="R603" s="50"/>
      <c r="S603" s="50"/>
      <c r="T603" s="50"/>
      <c r="U603" s="51"/>
      <c r="V603" s="52"/>
      <c r="W603" s="53"/>
      <c r="X603" s="53"/>
      <c r="Y603" s="53"/>
      <c r="Z603" s="53"/>
      <c r="AA603" s="48"/>
      <c r="AB603" s="54"/>
      <c r="AC603" s="54"/>
      <c r="AD603" s="54"/>
      <c r="AE603" s="54"/>
      <c r="AF603" s="54"/>
      <c r="AG603" s="54"/>
      <c r="AH603" s="54"/>
      <c r="AI603" s="54"/>
      <c r="AJ603" s="49"/>
      <c r="AK603" s="48"/>
      <c r="AL603" s="54"/>
      <c r="AM603" s="54"/>
      <c r="AN603" s="54"/>
      <c r="AO603" s="54"/>
      <c r="AP603" s="54"/>
      <c r="AQ603" s="54"/>
      <c r="AR603" s="54"/>
      <c r="AS603" s="54"/>
      <c r="AT603" s="54"/>
      <c r="AU603" s="54"/>
      <c r="AV603" s="54"/>
      <c r="AW603" s="54"/>
      <c r="AX603" s="54"/>
      <c r="AY603" s="54"/>
      <c r="AZ603" s="54"/>
      <c r="BA603" s="54"/>
      <c r="BB603" s="54"/>
      <c r="BC603" s="54"/>
      <c r="BD603" s="54"/>
      <c r="BE603" s="54"/>
      <c r="BF603" s="54"/>
      <c r="BG603" s="54"/>
      <c r="BH603" s="54"/>
      <c r="BI603" s="54"/>
      <c r="BJ603" s="54"/>
      <c r="BK603" s="54"/>
      <c r="BL603" s="54"/>
      <c r="BM603" s="54"/>
      <c r="BN603" s="54"/>
      <c r="BO603" s="54"/>
      <c r="BP603" s="54"/>
      <c r="BQ603" s="54"/>
      <c r="BR603" s="54"/>
      <c r="BS603" s="54"/>
      <c r="BT603" s="54"/>
      <c r="BU603" s="54"/>
      <c r="BV603" s="54"/>
      <c r="BW603" s="54"/>
      <c r="BX603" s="49"/>
      <c r="BY603" s="55"/>
      <c r="BZ603" s="8"/>
      <c r="CE603" s="12" t="str">
        <f t="shared" si="471"/>
        <v/>
      </c>
      <c r="CG603" s="77" t="str">
        <f t="shared" si="472"/>
        <v/>
      </c>
      <c r="CH603" s="80" t="str">
        <f t="shared" si="473"/>
        <v/>
      </c>
      <c r="CL603" s="12" t="str">
        <f t="shared" si="474"/>
        <v/>
      </c>
      <c r="CM603" s="12" t="str">
        <f t="shared" si="475"/>
        <v/>
      </c>
      <c r="CN603" s="12" t="str" cm="1">
        <f t="array" ref="CN603">IF(OR($CE603="", $CG$3=""), "", IF(IFERROR(INDEX($K603:$T603, $CK603, MATCH(CN$3, $K$3:$T$3, 0)), "")="", $CC$4, $CC$3))</f>
        <v/>
      </c>
      <c r="CO603" s="12" t="str" cm="1">
        <f t="array" ref="CO603">IF(OR($CE603="", $CG$3=""), "", IF(IFERROR(INDEX($AA603:$AJ603, $CK603, MATCH(CO$3, $AA$3:$AJ$3, 0)), "")="", $CC$4, $CC$3))</f>
        <v/>
      </c>
      <c r="CP603" s="12" t="str">
        <f>IF(OR($CE603="", $CG$3=""), "", IF(CP$3='Property List &amp; Features'!$BG$9, $CC$3, IF(CP$3=$I603, $CC$3, $CC$4)))</f>
        <v/>
      </c>
      <c r="CQ603" s="12" t="str">
        <f>IF(OR($CE603="", $CG$3=""), "", IF(CQ$3='Property List &amp; Features'!$BG$9, $CC$3, IF(CQ$3=$J603, $CC$3, $CC$4)))</f>
        <v/>
      </c>
      <c r="CR603" s="12" t="str">
        <f t="shared" si="476"/>
        <v/>
      </c>
      <c r="CS603" s="12" t="str">
        <f t="shared" si="477"/>
        <v/>
      </c>
      <c r="CT603" s="12" t="str">
        <f t="shared" si="478"/>
        <v/>
      </c>
      <c r="CU603" s="12" t="str">
        <f t="shared" si="479"/>
        <v/>
      </c>
      <c r="CV603" s="12" t="str">
        <f t="shared" si="480"/>
        <v/>
      </c>
      <c r="CW603" s="12" t="str">
        <f t="shared" si="502"/>
        <v/>
      </c>
      <c r="CX603" s="12" t="str">
        <f t="shared" si="503"/>
        <v/>
      </c>
      <c r="CY603" s="12" t="str">
        <f t="shared" si="504"/>
        <v/>
      </c>
      <c r="CZ603" s="12" t="str">
        <f t="shared" si="505"/>
        <v/>
      </c>
      <c r="DA603" s="12" t="str">
        <f t="shared" si="506"/>
        <v/>
      </c>
      <c r="DB603" s="12" t="str">
        <f t="shared" si="507"/>
        <v/>
      </c>
      <c r="DC603" s="12" t="str">
        <f t="shared" si="508"/>
        <v/>
      </c>
      <c r="DD603" s="12" t="str">
        <f t="shared" si="509"/>
        <v/>
      </c>
      <c r="DE603" s="12" t="str">
        <f t="shared" si="510"/>
        <v/>
      </c>
      <c r="DF603" s="12" t="str">
        <f t="shared" si="511"/>
        <v/>
      </c>
      <c r="DG603" s="12" t="str">
        <f t="shared" si="512"/>
        <v/>
      </c>
      <c r="DH603" s="12" t="str">
        <f t="shared" si="513"/>
        <v/>
      </c>
      <c r="DI603" s="12" t="str">
        <f t="shared" si="514"/>
        <v/>
      </c>
      <c r="DJ603" s="12" t="str">
        <f t="shared" si="515"/>
        <v/>
      </c>
      <c r="DK603" s="12" t="str">
        <f t="shared" si="516"/>
        <v/>
      </c>
      <c r="DL603" s="12" t="str">
        <f t="shared" si="517"/>
        <v/>
      </c>
      <c r="DM603" s="12" t="str">
        <f t="shared" si="518"/>
        <v/>
      </c>
      <c r="DN603" s="12" t="str">
        <f t="shared" si="519"/>
        <v/>
      </c>
      <c r="DO603" s="12" t="str">
        <f t="shared" si="520"/>
        <v/>
      </c>
      <c r="DP603" s="12" t="str">
        <f t="shared" si="521"/>
        <v/>
      </c>
      <c r="DQ603" s="12" t="str">
        <f t="shared" si="522"/>
        <v/>
      </c>
      <c r="DR603" s="12" t="str">
        <f t="shared" si="484"/>
        <v/>
      </c>
      <c r="DS603" s="12" t="str">
        <f t="shared" si="485"/>
        <v/>
      </c>
      <c r="DT603" s="12" t="str">
        <f t="shared" si="486"/>
        <v/>
      </c>
      <c r="DU603" s="12" t="str">
        <f t="shared" si="487"/>
        <v/>
      </c>
      <c r="DV603" s="12" t="str">
        <f t="shared" si="488"/>
        <v/>
      </c>
      <c r="DW603" s="12" t="str">
        <f t="shared" si="489"/>
        <v/>
      </c>
      <c r="DX603" s="12" t="str">
        <f t="shared" si="490"/>
        <v/>
      </c>
      <c r="DY603" s="12" t="str">
        <f t="shared" si="491"/>
        <v/>
      </c>
      <c r="DZ603" s="12" t="str">
        <f t="shared" si="492"/>
        <v/>
      </c>
      <c r="EA603" s="12" t="str">
        <f t="shared" si="493"/>
        <v/>
      </c>
      <c r="EB603" s="12" t="str">
        <f t="shared" si="494"/>
        <v/>
      </c>
      <c r="EC603" s="12" t="str">
        <f t="shared" si="495"/>
        <v/>
      </c>
      <c r="ED603" s="12" t="str">
        <f t="shared" si="496"/>
        <v/>
      </c>
      <c r="EE603" s="12" t="str">
        <f t="shared" si="497"/>
        <v/>
      </c>
      <c r="EF603" s="12" t="str">
        <f t="shared" si="498"/>
        <v/>
      </c>
      <c r="EG603" s="12" t="str">
        <f t="shared" si="499"/>
        <v/>
      </c>
      <c r="EH603" s="12" t="str">
        <f t="shared" si="500"/>
        <v/>
      </c>
      <c r="EI603" s="12" t="str">
        <f t="shared" si="501"/>
        <v/>
      </c>
      <c r="EK603" s="83" t="str">
        <f t="shared" si="481"/>
        <v/>
      </c>
      <c r="EM603" s="12" t="str">
        <f t="shared" si="482"/>
        <v/>
      </c>
      <c r="EO603" s="12" t="str">
        <f t="shared" si="483"/>
        <v/>
      </c>
      <c r="EQ603" s="12" t="str">
        <f>IF($EO603="", "", IF($EQ$8=$EQ$6, COUNTIF($EO$11:$EO$2510, "&gt;"&amp;$EO603)+1+COUNTIF($EO$11:$EO603, $EO603)-1, COUNTIF($EO$11:$EO$2510, "&lt;"&amp;$EO603)+1+COUNTIF($EO$11:$EO603, $EO603)-1))</f>
        <v/>
      </c>
    </row>
    <row r="604" spans="1:147" x14ac:dyDescent="0.55000000000000004">
      <c r="A604" s="8"/>
      <c r="B604" s="12" t="str">
        <f>IF($D604="", "", COUNTIF($D$11:$D604, $D604))</f>
        <v/>
      </c>
      <c r="C604" s="8"/>
      <c r="D604" s="45"/>
      <c r="E604" s="46"/>
      <c r="F604" s="47"/>
      <c r="G604" s="54"/>
      <c r="H604" s="54"/>
      <c r="I604" s="48"/>
      <c r="J604" s="49"/>
      <c r="K604" s="50"/>
      <c r="L604" s="50"/>
      <c r="M604" s="50"/>
      <c r="N604" s="50"/>
      <c r="O604" s="50"/>
      <c r="P604" s="50"/>
      <c r="Q604" s="50"/>
      <c r="R604" s="50"/>
      <c r="S604" s="50"/>
      <c r="T604" s="50"/>
      <c r="U604" s="51"/>
      <c r="V604" s="52"/>
      <c r="W604" s="53"/>
      <c r="X604" s="53"/>
      <c r="Y604" s="53"/>
      <c r="Z604" s="53"/>
      <c r="AA604" s="48"/>
      <c r="AB604" s="54"/>
      <c r="AC604" s="54"/>
      <c r="AD604" s="54"/>
      <c r="AE604" s="54"/>
      <c r="AF604" s="54"/>
      <c r="AG604" s="54"/>
      <c r="AH604" s="54"/>
      <c r="AI604" s="54"/>
      <c r="AJ604" s="49"/>
      <c r="AK604" s="48"/>
      <c r="AL604" s="54"/>
      <c r="AM604" s="54"/>
      <c r="AN604" s="54"/>
      <c r="AO604" s="54"/>
      <c r="AP604" s="54"/>
      <c r="AQ604" s="54"/>
      <c r="AR604" s="54"/>
      <c r="AS604" s="54"/>
      <c r="AT604" s="54"/>
      <c r="AU604" s="54"/>
      <c r="AV604" s="54"/>
      <c r="AW604" s="54"/>
      <c r="AX604" s="54"/>
      <c r="AY604" s="54"/>
      <c r="AZ604" s="54"/>
      <c r="BA604" s="54"/>
      <c r="BB604" s="54"/>
      <c r="BC604" s="54"/>
      <c r="BD604" s="54"/>
      <c r="BE604" s="54"/>
      <c r="BF604" s="54"/>
      <c r="BG604" s="54"/>
      <c r="BH604" s="54"/>
      <c r="BI604" s="54"/>
      <c r="BJ604" s="54"/>
      <c r="BK604" s="54"/>
      <c r="BL604" s="54"/>
      <c r="BM604" s="54"/>
      <c r="BN604" s="54"/>
      <c r="BO604" s="54"/>
      <c r="BP604" s="54"/>
      <c r="BQ604" s="54"/>
      <c r="BR604" s="54"/>
      <c r="BS604" s="54"/>
      <c r="BT604" s="54"/>
      <c r="BU604" s="54"/>
      <c r="BV604" s="54"/>
      <c r="BW604" s="54"/>
      <c r="BX604" s="49"/>
      <c r="BY604" s="55"/>
      <c r="BZ604" s="8"/>
      <c r="CE604" s="12" t="str">
        <f t="shared" si="471"/>
        <v/>
      </c>
      <c r="CG604" s="77" t="str">
        <f t="shared" si="472"/>
        <v/>
      </c>
      <c r="CH604" s="80" t="str">
        <f t="shared" si="473"/>
        <v/>
      </c>
      <c r="CL604" s="12" t="str">
        <f t="shared" si="474"/>
        <v/>
      </c>
      <c r="CM604" s="12" t="str">
        <f t="shared" si="475"/>
        <v/>
      </c>
      <c r="CN604" s="12" t="str" cm="1">
        <f t="array" ref="CN604">IF(OR($CE604="", $CG$3=""), "", IF(IFERROR(INDEX($K604:$T604, $CK604, MATCH(CN$3, $K$3:$T$3, 0)), "")="", $CC$4, $CC$3))</f>
        <v/>
      </c>
      <c r="CO604" s="12" t="str" cm="1">
        <f t="array" ref="CO604">IF(OR($CE604="", $CG$3=""), "", IF(IFERROR(INDEX($AA604:$AJ604, $CK604, MATCH(CO$3, $AA$3:$AJ$3, 0)), "")="", $CC$4, $CC$3))</f>
        <v/>
      </c>
      <c r="CP604" s="12" t="str">
        <f>IF(OR($CE604="", $CG$3=""), "", IF(CP$3='Property List &amp; Features'!$BG$9, $CC$3, IF(CP$3=$I604, $CC$3, $CC$4)))</f>
        <v/>
      </c>
      <c r="CQ604" s="12" t="str">
        <f>IF(OR($CE604="", $CG$3=""), "", IF(CQ$3='Property List &amp; Features'!$BG$9, $CC$3, IF(CQ$3=$J604, $CC$3, $CC$4)))</f>
        <v/>
      </c>
      <c r="CR604" s="12" t="str">
        <f t="shared" si="476"/>
        <v/>
      </c>
      <c r="CS604" s="12" t="str">
        <f t="shared" si="477"/>
        <v/>
      </c>
      <c r="CT604" s="12" t="str">
        <f t="shared" si="478"/>
        <v/>
      </c>
      <c r="CU604" s="12" t="str">
        <f t="shared" si="479"/>
        <v/>
      </c>
      <c r="CV604" s="12" t="str">
        <f t="shared" si="480"/>
        <v/>
      </c>
      <c r="CW604" s="12" t="str">
        <f t="shared" si="502"/>
        <v/>
      </c>
      <c r="CX604" s="12" t="str">
        <f t="shared" si="503"/>
        <v/>
      </c>
      <c r="CY604" s="12" t="str">
        <f t="shared" si="504"/>
        <v/>
      </c>
      <c r="CZ604" s="12" t="str">
        <f t="shared" si="505"/>
        <v/>
      </c>
      <c r="DA604" s="12" t="str">
        <f t="shared" si="506"/>
        <v/>
      </c>
      <c r="DB604" s="12" t="str">
        <f t="shared" si="507"/>
        <v/>
      </c>
      <c r="DC604" s="12" t="str">
        <f t="shared" si="508"/>
        <v/>
      </c>
      <c r="DD604" s="12" t="str">
        <f t="shared" si="509"/>
        <v/>
      </c>
      <c r="DE604" s="12" t="str">
        <f t="shared" si="510"/>
        <v/>
      </c>
      <c r="DF604" s="12" t="str">
        <f t="shared" si="511"/>
        <v/>
      </c>
      <c r="DG604" s="12" t="str">
        <f t="shared" si="512"/>
        <v/>
      </c>
      <c r="DH604" s="12" t="str">
        <f t="shared" si="513"/>
        <v/>
      </c>
      <c r="DI604" s="12" t="str">
        <f t="shared" si="514"/>
        <v/>
      </c>
      <c r="DJ604" s="12" t="str">
        <f t="shared" si="515"/>
        <v/>
      </c>
      <c r="DK604" s="12" t="str">
        <f t="shared" si="516"/>
        <v/>
      </c>
      <c r="DL604" s="12" t="str">
        <f t="shared" si="517"/>
        <v/>
      </c>
      <c r="DM604" s="12" t="str">
        <f t="shared" si="518"/>
        <v/>
      </c>
      <c r="DN604" s="12" t="str">
        <f t="shared" si="519"/>
        <v/>
      </c>
      <c r="DO604" s="12" t="str">
        <f t="shared" si="520"/>
        <v/>
      </c>
      <c r="DP604" s="12" t="str">
        <f t="shared" si="521"/>
        <v/>
      </c>
      <c r="DQ604" s="12" t="str">
        <f t="shared" si="522"/>
        <v/>
      </c>
      <c r="DR604" s="12" t="str">
        <f t="shared" si="484"/>
        <v/>
      </c>
      <c r="DS604" s="12" t="str">
        <f t="shared" si="485"/>
        <v/>
      </c>
      <c r="DT604" s="12" t="str">
        <f t="shared" si="486"/>
        <v/>
      </c>
      <c r="DU604" s="12" t="str">
        <f t="shared" si="487"/>
        <v/>
      </c>
      <c r="DV604" s="12" t="str">
        <f t="shared" si="488"/>
        <v/>
      </c>
      <c r="DW604" s="12" t="str">
        <f t="shared" si="489"/>
        <v/>
      </c>
      <c r="DX604" s="12" t="str">
        <f t="shared" si="490"/>
        <v/>
      </c>
      <c r="DY604" s="12" t="str">
        <f t="shared" si="491"/>
        <v/>
      </c>
      <c r="DZ604" s="12" t="str">
        <f t="shared" si="492"/>
        <v/>
      </c>
      <c r="EA604" s="12" t="str">
        <f t="shared" si="493"/>
        <v/>
      </c>
      <c r="EB604" s="12" t="str">
        <f t="shared" si="494"/>
        <v/>
      </c>
      <c r="EC604" s="12" t="str">
        <f t="shared" si="495"/>
        <v/>
      </c>
      <c r="ED604" s="12" t="str">
        <f t="shared" si="496"/>
        <v/>
      </c>
      <c r="EE604" s="12" t="str">
        <f t="shared" si="497"/>
        <v/>
      </c>
      <c r="EF604" s="12" t="str">
        <f t="shared" si="498"/>
        <v/>
      </c>
      <c r="EG604" s="12" t="str">
        <f t="shared" si="499"/>
        <v/>
      </c>
      <c r="EH604" s="12" t="str">
        <f t="shared" si="500"/>
        <v/>
      </c>
      <c r="EI604" s="12" t="str">
        <f t="shared" si="501"/>
        <v/>
      </c>
      <c r="EK604" s="83" t="str">
        <f t="shared" si="481"/>
        <v/>
      </c>
      <c r="EM604" s="12" t="str">
        <f t="shared" si="482"/>
        <v/>
      </c>
      <c r="EO604" s="12" t="str">
        <f t="shared" si="483"/>
        <v/>
      </c>
      <c r="EQ604" s="12" t="str">
        <f>IF($EO604="", "", IF($EQ$8=$EQ$6, COUNTIF($EO$11:$EO$2510, "&gt;"&amp;$EO604)+1+COUNTIF($EO$11:$EO604, $EO604)-1, COUNTIF($EO$11:$EO$2510, "&lt;"&amp;$EO604)+1+COUNTIF($EO$11:$EO604, $EO604)-1))</f>
        <v/>
      </c>
    </row>
    <row r="605" spans="1:147" x14ac:dyDescent="0.55000000000000004">
      <c r="A605" s="8"/>
      <c r="B605" s="12" t="str">
        <f>IF($D605="", "", COUNTIF($D$11:$D605, $D605))</f>
        <v/>
      </c>
      <c r="C605" s="8"/>
      <c r="D605" s="45"/>
      <c r="E605" s="46"/>
      <c r="F605" s="47"/>
      <c r="G605" s="54"/>
      <c r="H605" s="54"/>
      <c r="I605" s="48"/>
      <c r="J605" s="49"/>
      <c r="K605" s="50"/>
      <c r="L605" s="50"/>
      <c r="M605" s="50"/>
      <c r="N605" s="50"/>
      <c r="O605" s="50"/>
      <c r="P605" s="50"/>
      <c r="Q605" s="50"/>
      <c r="R605" s="50"/>
      <c r="S605" s="50"/>
      <c r="T605" s="50"/>
      <c r="U605" s="51"/>
      <c r="V605" s="52"/>
      <c r="W605" s="53"/>
      <c r="X605" s="53"/>
      <c r="Y605" s="53"/>
      <c r="Z605" s="53"/>
      <c r="AA605" s="48"/>
      <c r="AB605" s="54"/>
      <c r="AC605" s="54"/>
      <c r="AD605" s="54"/>
      <c r="AE605" s="54"/>
      <c r="AF605" s="54"/>
      <c r="AG605" s="54"/>
      <c r="AH605" s="54"/>
      <c r="AI605" s="54"/>
      <c r="AJ605" s="49"/>
      <c r="AK605" s="48"/>
      <c r="AL605" s="54"/>
      <c r="AM605" s="54"/>
      <c r="AN605" s="54"/>
      <c r="AO605" s="54"/>
      <c r="AP605" s="54"/>
      <c r="AQ605" s="54"/>
      <c r="AR605" s="54"/>
      <c r="AS605" s="54"/>
      <c r="AT605" s="54"/>
      <c r="AU605" s="54"/>
      <c r="AV605" s="54"/>
      <c r="AW605" s="54"/>
      <c r="AX605" s="54"/>
      <c r="AY605" s="54"/>
      <c r="AZ605" s="54"/>
      <c r="BA605" s="54"/>
      <c r="BB605" s="54"/>
      <c r="BC605" s="54"/>
      <c r="BD605" s="54"/>
      <c r="BE605" s="54"/>
      <c r="BF605" s="54"/>
      <c r="BG605" s="54"/>
      <c r="BH605" s="54"/>
      <c r="BI605" s="54"/>
      <c r="BJ605" s="54"/>
      <c r="BK605" s="54"/>
      <c r="BL605" s="54"/>
      <c r="BM605" s="54"/>
      <c r="BN605" s="54"/>
      <c r="BO605" s="54"/>
      <c r="BP605" s="54"/>
      <c r="BQ605" s="54"/>
      <c r="BR605" s="54"/>
      <c r="BS605" s="54"/>
      <c r="BT605" s="54"/>
      <c r="BU605" s="54"/>
      <c r="BV605" s="54"/>
      <c r="BW605" s="54"/>
      <c r="BX605" s="49"/>
      <c r="BY605" s="55"/>
      <c r="BZ605" s="8"/>
      <c r="CE605" s="12" t="str">
        <f t="shared" si="471"/>
        <v/>
      </c>
      <c r="CG605" s="77" t="str">
        <f t="shared" si="472"/>
        <v/>
      </c>
      <c r="CH605" s="80" t="str">
        <f t="shared" si="473"/>
        <v/>
      </c>
      <c r="CL605" s="12" t="str">
        <f t="shared" si="474"/>
        <v/>
      </c>
      <c r="CM605" s="12" t="str">
        <f t="shared" si="475"/>
        <v/>
      </c>
      <c r="CN605" s="12" t="str" cm="1">
        <f t="array" ref="CN605">IF(OR($CE605="", $CG$3=""), "", IF(IFERROR(INDEX($K605:$T605, $CK605, MATCH(CN$3, $K$3:$T$3, 0)), "")="", $CC$4, $CC$3))</f>
        <v/>
      </c>
      <c r="CO605" s="12" t="str" cm="1">
        <f t="array" ref="CO605">IF(OR($CE605="", $CG$3=""), "", IF(IFERROR(INDEX($AA605:$AJ605, $CK605, MATCH(CO$3, $AA$3:$AJ$3, 0)), "")="", $CC$4, $CC$3))</f>
        <v/>
      </c>
      <c r="CP605" s="12" t="str">
        <f>IF(OR($CE605="", $CG$3=""), "", IF(CP$3='Property List &amp; Features'!$BG$9, $CC$3, IF(CP$3=$I605, $CC$3, $CC$4)))</f>
        <v/>
      </c>
      <c r="CQ605" s="12" t="str">
        <f>IF(OR($CE605="", $CG$3=""), "", IF(CQ$3='Property List &amp; Features'!$BG$9, $CC$3, IF(CQ$3=$J605, $CC$3, $CC$4)))</f>
        <v/>
      </c>
      <c r="CR605" s="12" t="str">
        <f t="shared" si="476"/>
        <v/>
      </c>
      <c r="CS605" s="12" t="str">
        <f t="shared" si="477"/>
        <v/>
      </c>
      <c r="CT605" s="12" t="str">
        <f t="shared" si="478"/>
        <v/>
      </c>
      <c r="CU605" s="12" t="str">
        <f t="shared" si="479"/>
        <v/>
      </c>
      <c r="CV605" s="12" t="str">
        <f t="shared" si="480"/>
        <v/>
      </c>
      <c r="CW605" s="12" t="str">
        <f t="shared" si="502"/>
        <v/>
      </c>
      <c r="CX605" s="12" t="str">
        <f t="shared" si="503"/>
        <v/>
      </c>
      <c r="CY605" s="12" t="str">
        <f t="shared" si="504"/>
        <v/>
      </c>
      <c r="CZ605" s="12" t="str">
        <f t="shared" si="505"/>
        <v/>
      </c>
      <c r="DA605" s="12" t="str">
        <f t="shared" si="506"/>
        <v/>
      </c>
      <c r="DB605" s="12" t="str">
        <f t="shared" si="507"/>
        <v/>
      </c>
      <c r="DC605" s="12" t="str">
        <f t="shared" si="508"/>
        <v/>
      </c>
      <c r="DD605" s="12" t="str">
        <f t="shared" si="509"/>
        <v/>
      </c>
      <c r="DE605" s="12" t="str">
        <f t="shared" si="510"/>
        <v/>
      </c>
      <c r="DF605" s="12" t="str">
        <f t="shared" si="511"/>
        <v/>
      </c>
      <c r="DG605" s="12" t="str">
        <f t="shared" si="512"/>
        <v/>
      </c>
      <c r="DH605" s="12" t="str">
        <f t="shared" si="513"/>
        <v/>
      </c>
      <c r="DI605" s="12" t="str">
        <f t="shared" si="514"/>
        <v/>
      </c>
      <c r="DJ605" s="12" t="str">
        <f t="shared" si="515"/>
        <v/>
      </c>
      <c r="DK605" s="12" t="str">
        <f t="shared" si="516"/>
        <v/>
      </c>
      <c r="DL605" s="12" t="str">
        <f t="shared" si="517"/>
        <v/>
      </c>
      <c r="DM605" s="12" t="str">
        <f t="shared" si="518"/>
        <v/>
      </c>
      <c r="DN605" s="12" t="str">
        <f t="shared" si="519"/>
        <v/>
      </c>
      <c r="DO605" s="12" t="str">
        <f t="shared" si="520"/>
        <v/>
      </c>
      <c r="DP605" s="12" t="str">
        <f t="shared" si="521"/>
        <v/>
      </c>
      <c r="DQ605" s="12" t="str">
        <f t="shared" si="522"/>
        <v/>
      </c>
      <c r="DR605" s="12" t="str">
        <f t="shared" si="484"/>
        <v/>
      </c>
      <c r="DS605" s="12" t="str">
        <f t="shared" si="485"/>
        <v/>
      </c>
      <c r="DT605" s="12" t="str">
        <f t="shared" si="486"/>
        <v/>
      </c>
      <c r="DU605" s="12" t="str">
        <f t="shared" si="487"/>
        <v/>
      </c>
      <c r="DV605" s="12" t="str">
        <f t="shared" si="488"/>
        <v/>
      </c>
      <c r="DW605" s="12" t="str">
        <f t="shared" si="489"/>
        <v/>
      </c>
      <c r="DX605" s="12" t="str">
        <f t="shared" si="490"/>
        <v/>
      </c>
      <c r="DY605" s="12" t="str">
        <f t="shared" si="491"/>
        <v/>
      </c>
      <c r="DZ605" s="12" t="str">
        <f t="shared" si="492"/>
        <v/>
      </c>
      <c r="EA605" s="12" t="str">
        <f t="shared" si="493"/>
        <v/>
      </c>
      <c r="EB605" s="12" t="str">
        <f t="shared" si="494"/>
        <v/>
      </c>
      <c r="EC605" s="12" t="str">
        <f t="shared" si="495"/>
        <v/>
      </c>
      <c r="ED605" s="12" t="str">
        <f t="shared" si="496"/>
        <v/>
      </c>
      <c r="EE605" s="12" t="str">
        <f t="shared" si="497"/>
        <v/>
      </c>
      <c r="EF605" s="12" t="str">
        <f t="shared" si="498"/>
        <v/>
      </c>
      <c r="EG605" s="12" t="str">
        <f t="shared" si="499"/>
        <v/>
      </c>
      <c r="EH605" s="12" t="str">
        <f t="shared" si="500"/>
        <v/>
      </c>
      <c r="EI605" s="12" t="str">
        <f t="shared" si="501"/>
        <v/>
      </c>
      <c r="EK605" s="83" t="str">
        <f t="shared" si="481"/>
        <v/>
      </c>
      <c r="EM605" s="12" t="str">
        <f t="shared" si="482"/>
        <v/>
      </c>
      <c r="EO605" s="12" t="str">
        <f t="shared" si="483"/>
        <v/>
      </c>
      <c r="EQ605" s="12" t="str">
        <f>IF($EO605="", "", IF($EQ$8=$EQ$6, COUNTIF($EO$11:$EO$2510, "&gt;"&amp;$EO605)+1+COUNTIF($EO$11:$EO605, $EO605)-1, COUNTIF($EO$11:$EO$2510, "&lt;"&amp;$EO605)+1+COUNTIF($EO$11:$EO605, $EO605)-1))</f>
        <v/>
      </c>
    </row>
    <row r="606" spans="1:147" x14ac:dyDescent="0.55000000000000004">
      <c r="A606" s="8"/>
      <c r="B606" s="12" t="str">
        <f>IF($D606="", "", COUNTIF($D$11:$D606, $D606))</f>
        <v/>
      </c>
      <c r="C606" s="8"/>
      <c r="D606" s="45"/>
      <c r="E606" s="46"/>
      <c r="F606" s="47"/>
      <c r="G606" s="54"/>
      <c r="H606" s="54"/>
      <c r="I606" s="48"/>
      <c r="J606" s="49"/>
      <c r="K606" s="50"/>
      <c r="L606" s="50"/>
      <c r="M606" s="50"/>
      <c r="N606" s="50"/>
      <c r="O606" s="50"/>
      <c r="P606" s="50"/>
      <c r="Q606" s="50"/>
      <c r="R606" s="50"/>
      <c r="S606" s="50"/>
      <c r="T606" s="50"/>
      <c r="U606" s="51"/>
      <c r="V606" s="52"/>
      <c r="W606" s="53"/>
      <c r="X606" s="53"/>
      <c r="Y606" s="53"/>
      <c r="Z606" s="53"/>
      <c r="AA606" s="48"/>
      <c r="AB606" s="54"/>
      <c r="AC606" s="54"/>
      <c r="AD606" s="54"/>
      <c r="AE606" s="54"/>
      <c r="AF606" s="54"/>
      <c r="AG606" s="54"/>
      <c r="AH606" s="54"/>
      <c r="AI606" s="54"/>
      <c r="AJ606" s="49"/>
      <c r="AK606" s="48"/>
      <c r="AL606" s="54"/>
      <c r="AM606" s="54"/>
      <c r="AN606" s="54"/>
      <c r="AO606" s="54"/>
      <c r="AP606" s="54"/>
      <c r="AQ606" s="54"/>
      <c r="AR606" s="54"/>
      <c r="AS606" s="54"/>
      <c r="AT606" s="54"/>
      <c r="AU606" s="54"/>
      <c r="AV606" s="54"/>
      <c r="AW606" s="54"/>
      <c r="AX606" s="54"/>
      <c r="AY606" s="54"/>
      <c r="AZ606" s="54"/>
      <c r="BA606" s="54"/>
      <c r="BB606" s="54"/>
      <c r="BC606" s="54"/>
      <c r="BD606" s="54"/>
      <c r="BE606" s="54"/>
      <c r="BF606" s="54"/>
      <c r="BG606" s="54"/>
      <c r="BH606" s="54"/>
      <c r="BI606" s="54"/>
      <c r="BJ606" s="54"/>
      <c r="BK606" s="54"/>
      <c r="BL606" s="54"/>
      <c r="BM606" s="54"/>
      <c r="BN606" s="54"/>
      <c r="BO606" s="54"/>
      <c r="BP606" s="54"/>
      <c r="BQ606" s="54"/>
      <c r="BR606" s="54"/>
      <c r="BS606" s="54"/>
      <c r="BT606" s="54"/>
      <c r="BU606" s="54"/>
      <c r="BV606" s="54"/>
      <c r="BW606" s="54"/>
      <c r="BX606" s="49"/>
      <c r="BY606" s="55"/>
      <c r="BZ606" s="8"/>
      <c r="CE606" s="12" t="str">
        <f t="shared" si="471"/>
        <v/>
      </c>
      <c r="CG606" s="77" t="str">
        <f t="shared" si="472"/>
        <v/>
      </c>
      <c r="CH606" s="80" t="str">
        <f t="shared" si="473"/>
        <v/>
      </c>
      <c r="CL606" s="12" t="str">
        <f t="shared" si="474"/>
        <v/>
      </c>
      <c r="CM606" s="12" t="str">
        <f t="shared" si="475"/>
        <v/>
      </c>
      <c r="CN606" s="12" t="str" cm="1">
        <f t="array" ref="CN606">IF(OR($CE606="", $CG$3=""), "", IF(IFERROR(INDEX($K606:$T606, $CK606, MATCH(CN$3, $K$3:$T$3, 0)), "")="", $CC$4, $CC$3))</f>
        <v/>
      </c>
      <c r="CO606" s="12" t="str" cm="1">
        <f t="array" ref="CO606">IF(OR($CE606="", $CG$3=""), "", IF(IFERROR(INDEX($AA606:$AJ606, $CK606, MATCH(CO$3, $AA$3:$AJ$3, 0)), "")="", $CC$4, $CC$3))</f>
        <v/>
      </c>
      <c r="CP606" s="12" t="str">
        <f>IF(OR($CE606="", $CG$3=""), "", IF(CP$3='Property List &amp; Features'!$BG$9, $CC$3, IF(CP$3=$I606, $CC$3, $CC$4)))</f>
        <v/>
      </c>
      <c r="CQ606" s="12" t="str">
        <f>IF(OR($CE606="", $CG$3=""), "", IF(CQ$3='Property List &amp; Features'!$BG$9, $CC$3, IF(CQ$3=$J606, $CC$3, $CC$4)))</f>
        <v/>
      </c>
      <c r="CR606" s="12" t="str">
        <f t="shared" si="476"/>
        <v/>
      </c>
      <c r="CS606" s="12" t="str">
        <f t="shared" si="477"/>
        <v/>
      </c>
      <c r="CT606" s="12" t="str">
        <f t="shared" si="478"/>
        <v/>
      </c>
      <c r="CU606" s="12" t="str">
        <f t="shared" si="479"/>
        <v/>
      </c>
      <c r="CV606" s="12" t="str">
        <f t="shared" si="480"/>
        <v/>
      </c>
      <c r="CW606" s="12" t="str">
        <f t="shared" si="502"/>
        <v/>
      </c>
      <c r="CX606" s="12" t="str">
        <f t="shared" si="503"/>
        <v/>
      </c>
      <c r="CY606" s="12" t="str">
        <f t="shared" si="504"/>
        <v/>
      </c>
      <c r="CZ606" s="12" t="str">
        <f t="shared" si="505"/>
        <v/>
      </c>
      <c r="DA606" s="12" t="str">
        <f t="shared" si="506"/>
        <v/>
      </c>
      <c r="DB606" s="12" t="str">
        <f t="shared" si="507"/>
        <v/>
      </c>
      <c r="DC606" s="12" t="str">
        <f t="shared" si="508"/>
        <v/>
      </c>
      <c r="DD606" s="12" t="str">
        <f t="shared" si="509"/>
        <v/>
      </c>
      <c r="DE606" s="12" t="str">
        <f t="shared" si="510"/>
        <v/>
      </c>
      <c r="DF606" s="12" t="str">
        <f t="shared" si="511"/>
        <v/>
      </c>
      <c r="DG606" s="12" t="str">
        <f t="shared" si="512"/>
        <v/>
      </c>
      <c r="DH606" s="12" t="str">
        <f t="shared" si="513"/>
        <v/>
      </c>
      <c r="DI606" s="12" t="str">
        <f t="shared" si="514"/>
        <v/>
      </c>
      <c r="DJ606" s="12" t="str">
        <f t="shared" si="515"/>
        <v/>
      </c>
      <c r="DK606" s="12" t="str">
        <f t="shared" si="516"/>
        <v/>
      </c>
      <c r="DL606" s="12" t="str">
        <f t="shared" si="517"/>
        <v/>
      </c>
      <c r="DM606" s="12" t="str">
        <f t="shared" si="518"/>
        <v/>
      </c>
      <c r="DN606" s="12" t="str">
        <f t="shared" si="519"/>
        <v/>
      </c>
      <c r="DO606" s="12" t="str">
        <f t="shared" si="520"/>
        <v/>
      </c>
      <c r="DP606" s="12" t="str">
        <f t="shared" si="521"/>
        <v/>
      </c>
      <c r="DQ606" s="12" t="str">
        <f t="shared" si="522"/>
        <v/>
      </c>
      <c r="DR606" s="12" t="str">
        <f t="shared" si="484"/>
        <v/>
      </c>
      <c r="DS606" s="12" t="str">
        <f t="shared" si="485"/>
        <v/>
      </c>
      <c r="DT606" s="12" t="str">
        <f t="shared" si="486"/>
        <v/>
      </c>
      <c r="DU606" s="12" t="str">
        <f t="shared" si="487"/>
        <v/>
      </c>
      <c r="DV606" s="12" t="str">
        <f t="shared" si="488"/>
        <v/>
      </c>
      <c r="DW606" s="12" t="str">
        <f t="shared" si="489"/>
        <v/>
      </c>
      <c r="DX606" s="12" t="str">
        <f t="shared" si="490"/>
        <v/>
      </c>
      <c r="DY606" s="12" t="str">
        <f t="shared" si="491"/>
        <v/>
      </c>
      <c r="DZ606" s="12" t="str">
        <f t="shared" si="492"/>
        <v/>
      </c>
      <c r="EA606" s="12" t="str">
        <f t="shared" si="493"/>
        <v/>
      </c>
      <c r="EB606" s="12" t="str">
        <f t="shared" si="494"/>
        <v/>
      </c>
      <c r="EC606" s="12" t="str">
        <f t="shared" si="495"/>
        <v/>
      </c>
      <c r="ED606" s="12" t="str">
        <f t="shared" si="496"/>
        <v/>
      </c>
      <c r="EE606" s="12" t="str">
        <f t="shared" si="497"/>
        <v/>
      </c>
      <c r="EF606" s="12" t="str">
        <f t="shared" si="498"/>
        <v/>
      </c>
      <c r="EG606" s="12" t="str">
        <f t="shared" si="499"/>
        <v/>
      </c>
      <c r="EH606" s="12" t="str">
        <f t="shared" si="500"/>
        <v/>
      </c>
      <c r="EI606" s="12" t="str">
        <f t="shared" si="501"/>
        <v/>
      </c>
      <c r="EK606" s="83" t="str">
        <f t="shared" si="481"/>
        <v/>
      </c>
      <c r="EM606" s="12" t="str">
        <f t="shared" si="482"/>
        <v/>
      </c>
      <c r="EO606" s="12" t="str">
        <f t="shared" si="483"/>
        <v/>
      </c>
      <c r="EQ606" s="12" t="str">
        <f>IF($EO606="", "", IF($EQ$8=$EQ$6, COUNTIF($EO$11:$EO$2510, "&gt;"&amp;$EO606)+1+COUNTIF($EO$11:$EO606, $EO606)-1, COUNTIF($EO$11:$EO$2510, "&lt;"&amp;$EO606)+1+COUNTIF($EO$11:$EO606, $EO606)-1))</f>
        <v/>
      </c>
    </row>
    <row r="607" spans="1:147" x14ac:dyDescent="0.55000000000000004">
      <c r="A607" s="8"/>
      <c r="B607" s="12" t="str">
        <f>IF($D607="", "", COUNTIF($D$11:$D607, $D607))</f>
        <v/>
      </c>
      <c r="C607" s="8"/>
      <c r="D607" s="45"/>
      <c r="E607" s="46"/>
      <c r="F607" s="47"/>
      <c r="G607" s="54"/>
      <c r="H607" s="54"/>
      <c r="I607" s="48"/>
      <c r="J607" s="49"/>
      <c r="K607" s="50"/>
      <c r="L607" s="50"/>
      <c r="M607" s="50"/>
      <c r="N607" s="50"/>
      <c r="O607" s="50"/>
      <c r="P607" s="50"/>
      <c r="Q607" s="50"/>
      <c r="R607" s="50"/>
      <c r="S607" s="50"/>
      <c r="T607" s="50"/>
      <c r="U607" s="51"/>
      <c r="V607" s="52"/>
      <c r="W607" s="53"/>
      <c r="X607" s="53"/>
      <c r="Y607" s="53"/>
      <c r="Z607" s="53"/>
      <c r="AA607" s="48"/>
      <c r="AB607" s="54"/>
      <c r="AC607" s="54"/>
      <c r="AD607" s="54"/>
      <c r="AE607" s="54"/>
      <c r="AF607" s="54"/>
      <c r="AG607" s="54"/>
      <c r="AH607" s="54"/>
      <c r="AI607" s="54"/>
      <c r="AJ607" s="49"/>
      <c r="AK607" s="48"/>
      <c r="AL607" s="54"/>
      <c r="AM607" s="54"/>
      <c r="AN607" s="54"/>
      <c r="AO607" s="54"/>
      <c r="AP607" s="54"/>
      <c r="AQ607" s="54"/>
      <c r="AR607" s="54"/>
      <c r="AS607" s="54"/>
      <c r="AT607" s="54"/>
      <c r="AU607" s="54"/>
      <c r="AV607" s="54"/>
      <c r="AW607" s="54"/>
      <c r="AX607" s="54"/>
      <c r="AY607" s="54"/>
      <c r="AZ607" s="54"/>
      <c r="BA607" s="54"/>
      <c r="BB607" s="54"/>
      <c r="BC607" s="54"/>
      <c r="BD607" s="54"/>
      <c r="BE607" s="54"/>
      <c r="BF607" s="54"/>
      <c r="BG607" s="54"/>
      <c r="BH607" s="54"/>
      <c r="BI607" s="54"/>
      <c r="BJ607" s="54"/>
      <c r="BK607" s="54"/>
      <c r="BL607" s="54"/>
      <c r="BM607" s="54"/>
      <c r="BN607" s="54"/>
      <c r="BO607" s="54"/>
      <c r="BP607" s="54"/>
      <c r="BQ607" s="54"/>
      <c r="BR607" s="54"/>
      <c r="BS607" s="54"/>
      <c r="BT607" s="54"/>
      <c r="BU607" s="54"/>
      <c r="BV607" s="54"/>
      <c r="BW607" s="54"/>
      <c r="BX607" s="49"/>
      <c r="BY607" s="55"/>
      <c r="BZ607" s="8"/>
      <c r="CE607" s="12" t="str">
        <f t="shared" si="471"/>
        <v/>
      </c>
      <c r="CG607" s="77" t="str">
        <f t="shared" si="472"/>
        <v/>
      </c>
      <c r="CH607" s="80" t="str">
        <f t="shared" si="473"/>
        <v/>
      </c>
      <c r="CL607" s="12" t="str">
        <f t="shared" si="474"/>
        <v/>
      </c>
      <c r="CM607" s="12" t="str">
        <f t="shared" si="475"/>
        <v/>
      </c>
      <c r="CN607" s="12" t="str" cm="1">
        <f t="array" ref="CN607">IF(OR($CE607="", $CG$3=""), "", IF(IFERROR(INDEX($K607:$T607, $CK607, MATCH(CN$3, $K$3:$T$3, 0)), "")="", $CC$4, $CC$3))</f>
        <v/>
      </c>
      <c r="CO607" s="12" t="str" cm="1">
        <f t="array" ref="CO607">IF(OR($CE607="", $CG$3=""), "", IF(IFERROR(INDEX($AA607:$AJ607, $CK607, MATCH(CO$3, $AA$3:$AJ$3, 0)), "")="", $CC$4, $CC$3))</f>
        <v/>
      </c>
      <c r="CP607" s="12" t="str">
        <f>IF(OR($CE607="", $CG$3=""), "", IF(CP$3='Property List &amp; Features'!$BG$9, $CC$3, IF(CP$3=$I607, $CC$3, $CC$4)))</f>
        <v/>
      </c>
      <c r="CQ607" s="12" t="str">
        <f>IF(OR($CE607="", $CG$3=""), "", IF(CQ$3='Property List &amp; Features'!$BG$9, $CC$3, IF(CQ$3=$J607, $CC$3, $CC$4)))</f>
        <v/>
      </c>
      <c r="CR607" s="12" t="str">
        <f t="shared" si="476"/>
        <v/>
      </c>
      <c r="CS607" s="12" t="str">
        <f t="shared" si="477"/>
        <v/>
      </c>
      <c r="CT607" s="12" t="str">
        <f t="shared" si="478"/>
        <v/>
      </c>
      <c r="CU607" s="12" t="str">
        <f t="shared" si="479"/>
        <v/>
      </c>
      <c r="CV607" s="12" t="str">
        <f t="shared" si="480"/>
        <v/>
      </c>
      <c r="CW607" s="12" t="str">
        <f t="shared" si="502"/>
        <v/>
      </c>
      <c r="CX607" s="12" t="str">
        <f t="shared" si="503"/>
        <v/>
      </c>
      <c r="CY607" s="12" t="str">
        <f t="shared" si="504"/>
        <v/>
      </c>
      <c r="CZ607" s="12" t="str">
        <f t="shared" si="505"/>
        <v/>
      </c>
      <c r="DA607" s="12" t="str">
        <f t="shared" si="506"/>
        <v/>
      </c>
      <c r="DB607" s="12" t="str">
        <f t="shared" si="507"/>
        <v/>
      </c>
      <c r="DC607" s="12" t="str">
        <f t="shared" si="508"/>
        <v/>
      </c>
      <c r="DD607" s="12" t="str">
        <f t="shared" si="509"/>
        <v/>
      </c>
      <c r="DE607" s="12" t="str">
        <f t="shared" si="510"/>
        <v/>
      </c>
      <c r="DF607" s="12" t="str">
        <f t="shared" si="511"/>
        <v/>
      </c>
      <c r="DG607" s="12" t="str">
        <f t="shared" si="512"/>
        <v/>
      </c>
      <c r="DH607" s="12" t="str">
        <f t="shared" si="513"/>
        <v/>
      </c>
      <c r="DI607" s="12" t="str">
        <f t="shared" si="514"/>
        <v/>
      </c>
      <c r="DJ607" s="12" t="str">
        <f t="shared" si="515"/>
        <v/>
      </c>
      <c r="DK607" s="12" t="str">
        <f t="shared" si="516"/>
        <v/>
      </c>
      <c r="DL607" s="12" t="str">
        <f t="shared" si="517"/>
        <v/>
      </c>
      <c r="DM607" s="12" t="str">
        <f t="shared" si="518"/>
        <v/>
      </c>
      <c r="DN607" s="12" t="str">
        <f t="shared" si="519"/>
        <v/>
      </c>
      <c r="DO607" s="12" t="str">
        <f t="shared" si="520"/>
        <v/>
      </c>
      <c r="DP607" s="12" t="str">
        <f t="shared" si="521"/>
        <v/>
      </c>
      <c r="DQ607" s="12" t="str">
        <f t="shared" si="522"/>
        <v/>
      </c>
      <c r="DR607" s="12" t="str">
        <f t="shared" si="484"/>
        <v/>
      </c>
      <c r="DS607" s="12" t="str">
        <f t="shared" si="485"/>
        <v/>
      </c>
      <c r="DT607" s="12" t="str">
        <f t="shared" si="486"/>
        <v/>
      </c>
      <c r="DU607" s="12" t="str">
        <f t="shared" si="487"/>
        <v/>
      </c>
      <c r="DV607" s="12" t="str">
        <f t="shared" si="488"/>
        <v/>
      </c>
      <c r="DW607" s="12" t="str">
        <f t="shared" si="489"/>
        <v/>
      </c>
      <c r="DX607" s="12" t="str">
        <f t="shared" si="490"/>
        <v/>
      </c>
      <c r="DY607" s="12" t="str">
        <f t="shared" si="491"/>
        <v/>
      </c>
      <c r="DZ607" s="12" t="str">
        <f t="shared" si="492"/>
        <v/>
      </c>
      <c r="EA607" s="12" t="str">
        <f t="shared" si="493"/>
        <v/>
      </c>
      <c r="EB607" s="12" t="str">
        <f t="shared" si="494"/>
        <v/>
      </c>
      <c r="EC607" s="12" t="str">
        <f t="shared" si="495"/>
        <v/>
      </c>
      <c r="ED607" s="12" t="str">
        <f t="shared" si="496"/>
        <v/>
      </c>
      <c r="EE607" s="12" t="str">
        <f t="shared" si="497"/>
        <v/>
      </c>
      <c r="EF607" s="12" t="str">
        <f t="shared" si="498"/>
        <v/>
      </c>
      <c r="EG607" s="12" t="str">
        <f t="shared" si="499"/>
        <v/>
      </c>
      <c r="EH607" s="12" t="str">
        <f t="shared" si="500"/>
        <v/>
      </c>
      <c r="EI607" s="12" t="str">
        <f t="shared" si="501"/>
        <v/>
      </c>
      <c r="EK607" s="83" t="str">
        <f t="shared" si="481"/>
        <v/>
      </c>
      <c r="EM607" s="12" t="str">
        <f t="shared" si="482"/>
        <v/>
      </c>
      <c r="EO607" s="12" t="str">
        <f t="shared" si="483"/>
        <v/>
      </c>
      <c r="EQ607" s="12" t="str">
        <f>IF($EO607="", "", IF($EQ$8=$EQ$6, COUNTIF($EO$11:$EO$2510, "&gt;"&amp;$EO607)+1+COUNTIF($EO$11:$EO607, $EO607)-1, COUNTIF($EO$11:$EO$2510, "&lt;"&amp;$EO607)+1+COUNTIF($EO$11:$EO607, $EO607)-1))</f>
        <v/>
      </c>
    </row>
    <row r="608" spans="1:147" x14ac:dyDescent="0.55000000000000004">
      <c r="A608" s="8"/>
      <c r="B608" s="12" t="str">
        <f>IF($D608="", "", COUNTIF($D$11:$D608, $D608))</f>
        <v/>
      </c>
      <c r="C608" s="8"/>
      <c r="D608" s="45"/>
      <c r="E608" s="46"/>
      <c r="F608" s="47"/>
      <c r="G608" s="54"/>
      <c r="H608" s="54"/>
      <c r="I608" s="48"/>
      <c r="J608" s="49"/>
      <c r="K608" s="50"/>
      <c r="L608" s="50"/>
      <c r="M608" s="50"/>
      <c r="N608" s="50"/>
      <c r="O608" s="50"/>
      <c r="P608" s="50"/>
      <c r="Q608" s="50"/>
      <c r="R608" s="50"/>
      <c r="S608" s="50"/>
      <c r="T608" s="50"/>
      <c r="U608" s="51"/>
      <c r="V608" s="52"/>
      <c r="W608" s="53"/>
      <c r="X608" s="53"/>
      <c r="Y608" s="53"/>
      <c r="Z608" s="53"/>
      <c r="AA608" s="48"/>
      <c r="AB608" s="54"/>
      <c r="AC608" s="54"/>
      <c r="AD608" s="54"/>
      <c r="AE608" s="54"/>
      <c r="AF608" s="54"/>
      <c r="AG608" s="54"/>
      <c r="AH608" s="54"/>
      <c r="AI608" s="54"/>
      <c r="AJ608" s="49"/>
      <c r="AK608" s="48"/>
      <c r="AL608" s="54"/>
      <c r="AM608" s="54"/>
      <c r="AN608" s="54"/>
      <c r="AO608" s="54"/>
      <c r="AP608" s="54"/>
      <c r="AQ608" s="54"/>
      <c r="AR608" s="54"/>
      <c r="AS608" s="54"/>
      <c r="AT608" s="54"/>
      <c r="AU608" s="54"/>
      <c r="AV608" s="54"/>
      <c r="AW608" s="54"/>
      <c r="AX608" s="54"/>
      <c r="AY608" s="54"/>
      <c r="AZ608" s="54"/>
      <c r="BA608" s="54"/>
      <c r="BB608" s="54"/>
      <c r="BC608" s="54"/>
      <c r="BD608" s="54"/>
      <c r="BE608" s="54"/>
      <c r="BF608" s="54"/>
      <c r="BG608" s="54"/>
      <c r="BH608" s="54"/>
      <c r="BI608" s="54"/>
      <c r="BJ608" s="54"/>
      <c r="BK608" s="54"/>
      <c r="BL608" s="54"/>
      <c r="BM608" s="54"/>
      <c r="BN608" s="54"/>
      <c r="BO608" s="54"/>
      <c r="BP608" s="54"/>
      <c r="BQ608" s="54"/>
      <c r="BR608" s="54"/>
      <c r="BS608" s="54"/>
      <c r="BT608" s="54"/>
      <c r="BU608" s="54"/>
      <c r="BV608" s="54"/>
      <c r="BW608" s="54"/>
      <c r="BX608" s="49"/>
      <c r="BY608" s="55"/>
      <c r="BZ608" s="8"/>
      <c r="CE608" s="12" t="str">
        <f t="shared" si="471"/>
        <v/>
      </c>
      <c r="CG608" s="77" t="str">
        <f t="shared" si="472"/>
        <v/>
      </c>
      <c r="CH608" s="80" t="str">
        <f t="shared" si="473"/>
        <v/>
      </c>
      <c r="CL608" s="12" t="str">
        <f t="shared" si="474"/>
        <v/>
      </c>
      <c r="CM608" s="12" t="str">
        <f t="shared" si="475"/>
        <v/>
      </c>
      <c r="CN608" s="12" t="str" cm="1">
        <f t="array" ref="CN608">IF(OR($CE608="", $CG$3=""), "", IF(IFERROR(INDEX($K608:$T608, $CK608, MATCH(CN$3, $K$3:$T$3, 0)), "")="", $CC$4, $CC$3))</f>
        <v/>
      </c>
      <c r="CO608" s="12" t="str" cm="1">
        <f t="array" ref="CO608">IF(OR($CE608="", $CG$3=""), "", IF(IFERROR(INDEX($AA608:$AJ608, $CK608, MATCH(CO$3, $AA$3:$AJ$3, 0)), "")="", $CC$4, $CC$3))</f>
        <v/>
      </c>
      <c r="CP608" s="12" t="str">
        <f>IF(OR($CE608="", $CG$3=""), "", IF(CP$3='Property List &amp; Features'!$BG$9, $CC$3, IF(CP$3=$I608, $CC$3, $CC$4)))</f>
        <v/>
      </c>
      <c r="CQ608" s="12" t="str">
        <f>IF(OR($CE608="", $CG$3=""), "", IF(CQ$3='Property List &amp; Features'!$BG$9, $CC$3, IF(CQ$3=$J608, $CC$3, $CC$4)))</f>
        <v/>
      </c>
      <c r="CR608" s="12" t="str">
        <f t="shared" si="476"/>
        <v/>
      </c>
      <c r="CS608" s="12" t="str">
        <f t="shared" si="477"/>
        <v/>
      </c>
      <c r="CT608" s="12" t="str">
        <f t="shared" si="478"/>
        <v/>
      </c>
      <c r="CU608" s="12" t="str">
        <f t="shared" si="479"/>
        <v/>
      </c>
      <c r="CV608" s="12" t="str">
        <f t="shared" si="480"/>
        <v/>
      </c>
      <c r="CW608" s="12" t="str">
        <f t="shared" si="502"/>
        <v/>
      </c>
      <c r="CX608" s="12" t="str">
        <f t="shared" si="503"/>
        <v/>
      </c>
      <c r="CY608" s="12" t="str">
        <f t="shared" si="504"/>
        <v/>
      </c>
      <c r="CZ608" s="12" t="str">
        <f t="shared" si="505"/>
        <v/>
      </c>
      <c r="DA608" s="12" t="str">
        <f t="shared" si="506"/>
        <v/>
      </c>
      <c r="DB608" s="12" t="str">
        <f t="shared" si="507"/>
        <v/>
      </c>
      <c r="DC608" s="12" t="str">
        <f t="shared" si="508"/>
        <v/>
      </c>
      <c r="DD608" s="12" t="str">
        <f t="shared" si="509"/>
        <v/>
      </c>
      <c r="DE608" s="12" t="str">
        <f t="shared" si="510"/>
        <v/>
      </c>
      <c r="DF608" s="12" t="str">
        <f t="shared" si="511"/>
        <v/>
      </c>
      <c r="DG608" s="12" t="str">
        <f t="shared" si="512"/>
        <v/>
      </c>
      <c r="DH608" s="12" t="str">
        <f t="shared" si="513"/>
        <v/>
      </c>
      <c r="DI608" s="12" t="str">
        <f t="shared" si="514"/>
        <v/>
      </c>
      <c r="DJ608" s="12" t="str">
        <f t="shared" si="515"/>
        <v/>
      </c>
      <c r="DK608" s="12" t="str">
        <f t="shared" si="516"/>
        <v/>
      </c>
      <c r="DL608" s="12" t="str">
        <f t="shared" si="517"/>
        <v/>
      </c>
      <c r="DM608" s="12" t="str">
        <f t="shared" si="518"/>
        <v/>
      </c>
      <c r="DN608" s="12" t="str">
        <f t="shared" si="519"/>
        <v/>
      </c>
      <c r="DO608" s="12" t="str">
        <f t="shared" si="520"/>
        <v/>
      </c>
      <c r="DP608" s="12" t="str">
        <f t="shared" si="521"/>
        <v/>
      </c>
      <c r="DQ608" s="12" t="str">
        <f t="shared" si="522"/>
        <v/>
      </c>
      <c r="DR608" s="12" t="str">
        <f t="shared" si="484"/>
        <v/>
      </c>
      <c r="DS608" s="12" t="str">
        <f t="shared" si="485"/>
        <v/>
      </c>
      <c r="DT608" s="12" t="str">
        <f t="shared" si="486"/>
        <v/>
      </c>
      <c r="DU608" s="12" t="str">
        <f t="shared" si="487"/>
        <v/>
      </c>
      <c r="DV608" s="12" t="str">
        <f t="shared" si="488"/>
        <v/>
      </c>
      <c r="DW608" s="12" t="str">
        <f t="shared" si="489"/>
        <v/>
      </c>
      <c r="DX608" s="12" t="str">
        <f t="shared" si="490"/>
        <v/>
      </c>
      <c r="DY608" s="12" t="str">
        <f t="shared" si="491"/>
        <v/>
      </c>
      <c r="DZ608" s="12" t="str">
        <f t="shared" si="492"/>
        <v/>
      </c>
      <c r="EA608" s="12" t="str">
        <f t="shared" si="493"/>
        <v/>
      </c>
      <c r="EB608" s="12" t="str">
        <f t="shared" si="494"/>
        <v/>
      </c>
      <c r="EC608" s="12" t="str">
        <f t="shared" si="495"/>
        <v/>
      </c>
      <c r="ED608" s="12" t="str">
        <f t="shared" si="496"/>
        <v/>
      </c>
      <c r="EE608" s="12" t="str">
        <f t="shared" si="497"/>
        <v/>
      </c>
      <c r="EF608" s="12" t="str">
        <f t="shared" si="498"/>
        <v/>
      </c>
      <c r="EG608" s="12" t="str">
        <f t="shared" si="499"/>
        <v/>
      </c>
      <c r="EH608" s="12" t="str">
        <f t="shared" si="500"/>
        <v/>
      </c>
      <c r="EI608" s="12" t="str">
        <f t="shared" si="501"/>
        <v/>
      </c>
      <c r="EK608" s="83" t="str">
        <f t="shared" si="481"/>
        <v/>
      </c>
      <c r="EM608" s="12" t="str">
        <f t="shared" si="482"/>
        <v/>
      </c>
      <c r="EO608" s="12" t="str">
        <f t="shared" si="483"/>
        <v/>
      </c>
      <c r="EQ608" s="12" t="str">
        <f>IF($EO608="", "", IF($EQ$8=$EQ$6, COUNTIF($EO$11:$EO$2510, "&gt;"&amp;$EO608)+1+COUNTIF($EO$11:$EO608, $EO608)-1, COUNTIF($EO$11:$EO$2510, "&lt;"&amp;$EO608)+1+COUNTIF($EO$11:$EO608, $EO608)-1))</f>
        <v/>
      </c>
    </row>
    <row r="609" spans="1:147" x14ac:dyDescent="0.55000000000000004">
      <c r="A609" s="8"/>
      <c r="B609" s="12" t="str">
        <f>IF($D609="", "", COUNTIF($D$11:$D609, $D609))</f>
        <v/>
      </c>
      <c r="C609" s="8"/>
      <c r="D609" s="45"/>
      <c r="E609" s="46"/>
      <c r="F609" s="47"/>
      <c r="G609" s="54"/>
      <c r="H609" s="54"/>
      <c r="I609" s="48"/>
      <c r="J609" s="49"/>
      <c r="K609" s="50"/>
      <c r="L609" s="50"/>
      <c r="M609" s="50"/>
      <c r="N609" s="50"/>
      <c r="O609" s="50"/>
      <c r="P609" s="50"/>
      <c r="Q609" s="50"/>
      <c r="R609" s="50"/>
      <c r="S609" s="50"/>
      <c r="T609" s="50"/>
      <c r="U609" s="51"/>
      <c r="V609" s="52"/>
      <c r="W609" s="53"/>
      <c r="X609" s="53"/>
      <c r="Y609" s="53"/>
      <c r="Z609" s="53"/>
      <c r="AA609" s="48"/>
      <c r="AB609" s="54"/>
      <c r="AC609" s="54"/>
      <c r="AD609" s="54"/>
      <c r="AE609" s="54"/>
      <c r="AF609" s="54"/>
      <c r="AG609" s="54"/>
      <c r="AH609" s="54"/>
      <c r="AI609" s="54"/>
      <c r="AJ609" s="49"/>
      <c r="AK609" s="48"/>
      <c r="AL609" s="54"/>
      <c r="AM609" s="54"/>
      <c r="AN609" s="54"/>
      <c r="AO609" s="54"/>
      <c r="AP609" s="54"/>
      <c r="AQ609" s="54"/>
      <c r="AR609" s="54"/>
      <c r="AS609" s="54"/>
      <c r="AT609" s="54"/>
      <c r="AU609" s="54"/>
      <c r="AV609" s="54"/>
      <c r="AW609" s="54"/>
      <c r="AX609" s="54"/>
      <c r="AY609" s="54"/>
      <c r="AZ609" s="54"/>
      <c r="BA609" s="54"/>
      <c r="BB609" s="54"/>
      <c r="BC609" s="54"/>
      <c r="BD609" s="54"/>
      <c r="BE609" s="54"/>
      <c r="BF609" s="54"/>
      <c r="BG609" s="54"/>
      <c r="BH609" s="54"/>
      <c r="BI609" s="54"/>
      <c r="BJ609" s="54"/>
      <c r="BK609" s="54"/>
      <c r="BL609" s="54"/>
      <c r="BM609" s="54"/>
      <c r="BN609" s="54"/>
      <c r="BO609" s="54"/>
      <c r="BP609" s="54"/>
      <c r="BQ609" s="54"/>
      <c r="BR609" s="54"/>
      <c r="BS609" s="54"/>
      <c r="BT609" s="54"/>
      <c r="BU609" s="54"/>
      <c r="BV609" s="54"/>
      <c r="BW609" s="54"/>
      <c r="BX609" s="49"/>
      <c r="BY609" s="55"/>
      <c r="BZ609" s="8"/>
      <c r="CE609" s="12" t="str">
        <f t="shared" si="471"/>
        <v/>
      </c>
      <c r="CG609" s="77" t="str">
        <f t="shared" si="472"/>
        <v/>
      </c>
      <c r="CH609" s="80" t="str">
        <f t="shared" si="473"/>
        <v/>
      </c>
      <c r="CL609" s="12" t="str">
        <f t="shared" si="474"/>
        <v/>
      </c>
      <c r="CM609" s="12" t="str">
        <f t="shared" si="475"/>
        <v/>
      </c>
      <c r="CN609" s="12" t="str" cm="1">
        <f t="array" ref="CN609">IF(OR($CE609="", $CG$3=""), "", IF(IFERROR(INDEX($K609:$T609, $CK609, MATCH(CN$3, $K$3:$T$3, 0)), "")="", $CC$4, $CC$3))</f>
        <v/>
      </c>
      <c r="CO609" s="12" t="str" cm="1">
        <f t="array" ref="CO609">IF(OR($CE609="", $CG$3=""), "", IF(IFERROR(INDEX($AA609:$AJ609, $CK609, MATCH(CO$3, $AA$3:$AJ$3, 0)), "")="", $CC$4, $CC$3))</f>
        <v/>
      </c>
      <c r="CP609" s="12" t="str">
        <f>IF(OR($CE609="", $CG$3=""), "", IF(CP$3='Property List &amp; Features'!$BG$9, $CC$3, IF(CP$3=$I609, $CC$3, $CC$4)))</f>
        <v/>
      </c>
      <c r="CQ609" s="12" t="str">
        <f>IF(OR($CE609="", $CG$3=""), "", IF(CQ$3='Property List &amp; Features'!$BG$9, $CC$3, IF(CQ$3=$J609, $CC$3, $CC$4)))</f>
        <v/>
      </c>
      <c r="CR609" s="12" t="str">
        <f t="shared" si="476"/>
        <v/>
      </c>
      <c r="CS609" s="12" t="str">
        <f t="shared" si="477"/>
        <v/>
      </c>
      <c r="CT609" s="12" t="str">
        <f t="shared" si="478"/>
        <v/>
      </c>
      <c r="CU609" s="12" t="str">
        <f t="shared" si="479"/>
        <v/>
      </c>
      <c r="CV609" s="12" t="str">
        <f t="shared" si="480"/>
        <v/>
      </c>
      <c r="CW609" s="12" t="str">
        <f t="shared" si="502"/>
        <v/>
      </c>
      <c r="CX609" s="12" t="str">
        <f t="shared" si="503"/>
        <v/>
      </c>
      <c r="CY609" s="12" t="str">
        <f t="shared" si="504"/>
        <v/>
      </c>
      <c r="CZ609" s="12" t="str">
        <f t="shared" si="505"/>
        <v/>
      </c>
      <c r="DA609" s="12" t="str">
        <f t="shared" si="506"/>
        <v/>
      </c>
      <c r="DB609" s="12" t="str">
        <f t="shared" si="507"/>
        <v/>
      </c>
      <c r="DC609" s="12" t="str">
        <f t="shared" si="508"/>
        <v/>
      </c>
      <c r="DD609" s="12" t="str">
        <f t="shared" si="509"/>
        <v/>
      </c>
      <c r="DE609" s="12" t="str">
        <f t="shared" si="510"/>
        <v/>
      </c>
      <c r="DF609" s="12" t="str">
        <f t="shared" si="511"/>
        <v/>
      </c>
      <c r="DG609" s="12" t="str">
        <f t="shared" si="512"/>
        <v/>
      </c>
      <c r="DH609" s="12" t="str">
        <f t="shared" si="513"/>
        <v/>
      </c>
      <c r="DI609" s="12" t="str">
        <f t="shared" si="514"/>
        <v/>
      </c>
      <c r="DJ609" s="12" t="str">
        <f t="shared" si="515"/>
        <v/>
      </c>
      <c r="DK609" s="12" t="str">
        <f t="shared" si="516"/>
        <v/>
      </c>
      <c r="DL609" s="12" t="str">
        <f t="shared" si="517"/>
        <v/>
      </c>
      <c r="DM609" s="12" t="str">
        <f t="shared" si="518"/>
        <v/>
      </c>
      <c r="DN609" s="12" t="str">
        <f t="shared" si="519"/>
        <v/>
      </c>
      <c r="DO609" s="12" t="str">
        <f t="shared" si="520"/>
        <v/>
      </c>
      <c r="DP609" s="12" t="str">
        <f t="shared" si="521"/>
        <v/>
      </c>
      <c r="DQ609" s="12" t="str">
        <f t="shared" si="522"/>
        <v/>
      </c>
      <c r="DR609" s="12" t="str">
        <f t="shared" si="484"/>
        <v/>
      </c>
      <c r="DS609" s="12" t="str">
        <f t="shared" si="485"/>
        <v/>
      </c>
      <c r="DT609" s="12" t="str">
        <f t="shared" si="486"/>
        <v/>
      </c>
      <c r="DU609" s="12" t="str">
        <f t="shared" si="487"/>
        <v/>
      </c>
      <c r="DV609" s="12" t="str">
        <f t="shared" si="488"/>
        <v/>
      </c>
      <c r="DW609" s="12" t="str">
        <f t="shared" si="489"/>
        <v/>
      </c>
      <c r="DX609" s="12" t="str">
        <f t="shared" si="490"/>
        <v/>
      </c>
      <c r="DY609" s="12" t="str">
        <f t="shared" si="491"/>
        <v/>
      </c>
      <c r="DZ609" s="12" t="str">
        <f t="shared" si="492"/>
        <v/>
      </c>
      <c r="EA609" s="12" t="str">
        <f t="shared" si="493"/>
        <v/>
      </c>
      <c r="EB609" s="12" t="str">
        <f t="shared" si="494"/>
        <v/>
      </c>
      <c r="EC609" s="12" t="str">
        <f t="shared" si="495"/>
        <v/>
      </c>
      <c r="ED609" s="12" t="str">
        <f t="shared" si="496"/>
        <v/>
      </c>
      <c r="EE609" s="12" t="str">
        <f t="shared" si="497"/>
        <v/>
      </c>
      <c r="EF609" s="12" t="str">
        <f t="shared" si="498"/>
        <v/>
      </c>
      <c r="EG609" s="12" t="str">
        <f t="shared" si="499"/>
        <v/>
      </c>
      <c r="EH609" s="12" t="str">
        <f t="shared" si="500"/>
        <v/>
      </c>
      <c r="EI609" s="12" t="str">
        <f t="shared" si="501"/>
        <v/>
      </c>
      <c r="EK609" s="83" t="str">
        <f t="shared" si="481"/>
        <v/>
      </c>
      <c r="EM609" s="12" t="str">
        <f t="shared" si="482"/>
        <v/>
      </c>
      <c r="EO609" s="12" t="str">
        <f t="shared" si="483"/>
        <v/>
      </c>
      <c r="EQ609" s="12" t="str">
        <f>IF($EO609="", "", IF($EQ$8=$EQ$6, COUNTIF($EO$11:$EO$2510, "&gt;"&amp;$EO609)+1+COUNTIF($EO$11:$EO609, $EO609)-1, COUNTIF($EO$11:$EO$2510, "&lt;"&amp;$EO609)+1+COUNTIF($EO$11:$EO609, $EO609)-1))</f>
        <v/>
      </c>
    </row>
    <row r="610" spans="1:147" x14ac:dyDescent="0.55000000000000004">
      <c r="A610" s="8"/>
      <c r="B610" s="12" t="str">
        <f>IF($D610="", "", COUNTIF($D$11:$D610, $D610))</f>
        <v/>
      </c>
      <c r="C610" s="8"/>
      <c r="D610" s="45"/>
      <c r="E610" s="46"/>
      <c r="F610" s="47"/>
      <c r="G610" s="54"/>
      <c r="H610" s="54"/>
      <c r="I610" s="48"/>
      <c r="J610" s="49"/>
      <c r="K610" s="50"/>
      <c r="L610" s="50"/>
      <c r="M610" s="50"/>
      <c r="N610" s="50"/>
      <c r="O610" s="50"/>
      <c r="P610" s="50"/>
      <c r="Q610" s="50"/>
      <c r="R610" s="50"/>
      <c r="S610" s="50"/>
      <c r="T610" s="50"/>
      <c r="U610" s="51"/>
      <c r="V610" s="52"/>
      <c r="W610" s="53"/>
      <c r="X610" s="53"/>
      <c r="Y610" s="53"/>
      <c r="Z610" s="53"/>
      <c r="AA610" s="48"/>
      <c r="AB610" s="54"/>
      <c r="AC610" s="54"/>
      <c r="AD610" s="54"/>
      <c r="AE610" s="54"/>
      <c r="AF610" s="54"/>
      <c r="AG610" s="54"/>
      <c r="AH610" s="54"/>
      <c r="AI610" s="54"/>
      <c r="AJ610" s="49"/>
      <c r="AK610" s="48"/>
      <c r="AL610" s="54"/>
      <c r="AM610" s="54"/>
      <c r="AN610" s="54"/>
      <c r="AO610" s="54"/>
      <c r="AP610" s="54"/>
      <c r="AQ610" s="54"/>
      <c r="AR610" s="54"/>
      <c r="AS610" s="54"/>
      <c r="AT610" s="54"/>
      <c r="AU610" s="54"/>
      <c r="AV610" s="54"/>
      <c r="AW610" s="54"/>
      <c r="AX610" s="54"/>
      <c r="AY610" s="54"/>
      <c r="AZ610" s="54"/>
      <c r="BA610" s="54"/>
      <c r="BB610" s="54"/>
      <c r="BC610" s="54"/>
      <c r="BD610" s="54"/>
      <c r="BE610" s="54"/>
      <c r="BF610" s="54"/>
      <c r="BG610" s="54"/>
      <c r="BH610" s="54"/>
      <c r="BI610" s="54"/>
      <c r="BJ610" s="54"/>
      <c r="BK610" s="54"/>
      <c r="BL610" s="54"/>
      <c r="BM610" s="54"/>
      <c r="BN610" s="54"/>
      <c r="BO610" s="54"/>
      <c r="BP610" s="54"/>
      <c r="BQ610" s="54"/>
      <c r="BR610" s="54"/>
      <c r="BS610" s="54"/>
      <c r="BT610" s="54"/>
      <c r="BU610" s="54"/>
      <c r="BV610" s="54"/>
      <c r="BW610" s="54"/>
      <c r="BX610" s="49"/>
      <c r="BY610" s="55"/>
      <c r="BZ610" s="8"/>
      <c r="CE610" s="12" t="str">
        <f t="shared" si="471"/>
        <v/>
      </c>
      <c r="CG610" s="77" t="str">
        <f t="shared" si="472"/>
        <v/>
      </c>
      <c r="CH610" s="80" t="str">
        <f t="shared" si="473"/>
        <v/>
      </c>
      <c r="CL610" s="12" t="str">
        <f t="shared" si="474"/>
        <v/>
      </c>
      <c r="CM610" s="12" t="str">
        <f t="shared" si="475"/>
        <v/>
      </c>
      <c r="CN610" s="12" t="str" cm="1">
        <f t="array" ref="CN610">IF(OR($CE610="", $CG$3=""), "", IF(IFERROR(INDEX($K610:$T610, $CK610, MATCH(CN$3, $K$3:$T$3, 0)), "")="", $CC$4, $CC$3))</f>
        <v/>
      </c>
      <c r="CO610" s="12" t="str" cm="1">
        <f t="array" ref="CO610">IF(OR($CE610="", $CG$3=""), "", IF(IFERROR(INDEX($AA610:$AJ610, $CK610, MATCH(CO$3, $AA$3:$AJ$3, 0)), "")="", $CC$4, $CC$3))</f>
        <v/>
      </c>
      <c r="CP610" s="12" t="str">
        <f>IF(OR($CE610="", $CG$3=""), "", IF(CP$3='Property List &amp; Features'!$BG$9, $CC$3, IF(CP$3=$I610, $CC$3, $CC$4)))</f>
        <v/>
      </c>
      <c r="CQ610" s="12" t="str">
        <f>IF(OR($CE610="", $CG$3=""), "", IF(CQ$3='Property List &amp; Features'!$BG$9, $CC$3, IF(CQ$3=$J610, $CC$3, $CC$4)))</f>
        <v/>
      </c>
      <c r="CR610" s="12" t="str">
        <f t="shared" si="476"/>
        <v/>
      </c>
      <c r="CS610" s="12" t="str">
        <f t="shared" si="477"/>
        <v/>
      </c>
      <c r="CT610" s="12" t="str">
        <f t="shared" si="478"/>
        <v/>
      </c>
      <c r="CU610" s="12" t="str">
        <f t="shared" si="479"/>
        <v/>
      </c>
      <c r="CV610" s="12" t="str">
        <f t="shared" si="480"/>
        <v/>
      </c>
      <c r="CW610" s="12" t="str">
        <f t="shared" si="502"/>
        <v/>
      </c>
      <c r="CX610" s="12" t="str">
        <f t="shared" si="503"/>
        <v/>
      </c>
      <c r="CY610" s="12" t="str">
        <f t="shared" si="504"/>
        <v/>
      </c>
      <c r="CZ610" s="12" t="str">
        <f t="shared" si="505"/>
        <v/>
      </c>
      <c r="DA610" s="12" t="str">
        <f t="shared" si="506"/>
        <v/>
      </c>
      <c r="DB610" s="12" t="str">
        <f t="shared" si="507"/>
        <v/>
      </c>
      <c r="DC610" s="12" t="str">
        <f t="shared" si="508"/>
        <v/>
      </c>
      <c r="DD610" s="12" t="str">
        <f t="shared" si="509"/>
        <v/>
      </c>
      <c r="DE610" s="12" t="str">
        <f t="shared" si="510"/>
        <v/>
      </c>
      <c r="DF610" s="12" t="str">
        <f t="shared" si="511"/>
        <v/>
      </c>
      <c r="DG610" s="12" t="str">
        <f t="shared" si="512"/>
        <v/>
      </c>
      <c r="DH610" s="12" t="str">
        <f t="shared" si="513"/>
        <v/>
      </c>
      <c r="DI610" s="12" t="str">
        <f t="shared" si="514"/>
        <v/>
      </c>
      <c r="DJ610" s="12" t="str">
        <f t="shared" si="515"/>
        <v/>
      </c>
      <c r="DK610" s="12" t="str">
        <f t="shared" si="516"/>
        <v/>
      </c>
      <c r="DL610" s="12" t="str">
        <f t="shared" si="517"/>
        <v/>
      </c>
      <c r="DM610" s="12" t="str">
        <f t="shared" si="518"/>
        <v/>
      </c>
      <c r="DN610" s="12" t="str">
        <f t="shared" si="519"/>
        <v/>
      </c>
      <c r="DO610" s="12" t="str">
        <f t="shared" si="520"/>
        <v/>
      </c>
      <c r="DP610" s="12" t="str">
        <f t="shared" si="521"/>
        <v/>
      </c>
      <c r="DQ610" s="12" t="str">
        <f t="shared" si="522"/>
        <v/>
      </c>
      <c r="DR610" s="12" t="str">
        <f t="shared" si="484"/>
        <v/>
      </c>
      <c r="DS610" s="12" t="str">
        <f t="shared" si="485"/>
        <v/>
      </c>
      <c r="DT610" s="12" t="str">
        <f t="shared" si="486"/>
        <v/>
      </c>
      <c r="DU610" s="12" t="str">
        <f t="shared" si="487"/>
        <v/>
      </c>
      <c r="DV610" s="12" t="str">
        <f t="shared" si="488"/>
        <v/>
      </c>
      <c r="DW610" s="12" t="str">
        <f t="shared" si="489"/>
        <v/>
      </c>
      <c r="DX610" s="12" t="str">
        <f t="shared" si="490"/>
        <v/>
      </c>
      <c r="DY610" s="12" t="str">
        <f t="shared" si="491"/>
        <v/>
      </c>
      <c r="DZ610" s="12" t="str">
        <f t="shared" si="492"/>
        <v/>
      </c>
      <c r="EA610" s="12" t="str">
        <f t="shared" si="493"/>
        <v/>
      </c>
      <c r="EB610" s="12" t="str">
        <f t="shared" si="494"/>
        <v/>
      </c>
      <c r="EC610" s="12" t="str">
        <f t="shared" si="495"/>
        <v/>
      </c>
      <c r="ED610" s="12" t="str">
        <f t="shared" si="496"/>
        <v/>
      </c>
      <c r="EE610" s="12" t="str">
        <f t="shared" si="497"/>
        <v/>
      </c>
      <c r="EF610" s="12" t="str">
        <f t="shared" si="498"/>
        <v/>
      </c>
      <c r="EG610" s="12" t="str">
        <f t="shared" si="499"/>
        <v/>
      </c>
      <c r="EH610" s="12" t="str">
        <f t="shared" si="500"/>
        <v/>
      </c>
      <c r="EI610" s="12" t="str">
        <f t="shared" si="501"/>
        <v/>
      </c>
      <c r="EK610" s="83" t="str">
        <f t="shared" si="481"/>
        <v/>
      </c>
      <c r="EM610" s="12" t="str">
        <f t="shared" si="482"/>
        <v/>
      </c>
      <c r="EO610" s="12" t="str">
        <f t="shared" si="483"/>
        <v/>
      </c>
      <c r="EQ610" s="12" t="str">
        <f>IF($EO610="", "", IF($EQ$8=$EQ$6, COUNTIF($EO$11:$EO$2510, "&gt;"&amp;$EO610)+1+COUNTIF($EO$11:$EO610, $EO610)-1, COUNTIF($EO$11:$EO$2510, "&lt;"&amp;$EO610)+1+COUNTIF($EO$11:$EO610, $EO610)-1))</f>
        <v/>
      </c>
    </row>
    <row r="611" spans="1:147" x14ac:dyDescent="0.55000000000000004">
      <c r="A611" s="8"/>
      <c r="B611" s="12" t="str">
        <f>IF($D611="", "", COUNTIF($D$11:$D611, $D611))</f>
        <v/>
      </c>
      <c r="C611" s="8"/>
      <c r="D611" s="45"/>
      <c r="E611" s="46"/>
      <c r="F611" s="47"/>
      <c r="G611" s="54"/>
      <c r="H611" s="54"/>
      <c r="I611" s="48"/>
      <c r="J611" s="49"/>
      <c r="K611" s="50"/>
      <c r="L611" s="50"/>
      <c r="M611" s="50"/>
      <c r="N611" s="50"/>
      <c r="O611" s="50"/>
      <c r="P611" s="50"/>
      <c r="Q611" s="50"/>
      <c r="R611" s="50"/>
      <c r="S611" s="50"/>
      <c r="T611" s="50"/>
      <c r="U611" s="51"/>
      <c r="V611" s="52"/>
      <c r="W611" s="53"/>
      <c r="X611" s="53"/>
      <c r="Y611" s="53"/>
      <c r="Z611" s="53"/>
      <c r="AA611" s="48"/>
      <c r="AB611" s="54"/>
      <c r="AC611" s="54"/>
      <c r="AD611" s="54"/>
      <c r="AE611" s="54"/>
      <c r="AF611" s="54"/>
      <c r="AG611" s="54"/>
      <c r="AH611" s="54"/>
      <c r="AI611" s="54"/>
      <c r="AJ611" s="49"/>
      <c r="AK611" s="48"/>
      <c r="AL611" s="54"/>
      <c r="AM611" s="54"/>
      <c r="AN611" s="54"/>
      <c r="AO611" s="54"/>
      <c r="AP611" s="54"/>
      <c r="AQ611" s="54"/>
      <c r="AR611" s="54"/>
      <c r="AS611" s="54"/>
      <c r="AT611" s="54"/>
      <c r="AU611" s="54"/>
      <c r="AV611" s="54"/>
      <c r="AW611" s="54"/>
      <c r="AX611" s="54"/>
      <c r="AY611" s="54"/>
      <c r="AZ611" s="54"/>
      <c r="BA611" s="54"/>
      <c r="BB611" s="54"/>
      <c r="BC611" s="54"/>
      <c r="BD611" s="54"/>
      <c r="BE611" s="54"/>
      <c r="BF611" s="54"/>
      <c r="BG611" s="54"/>
      <c r="BH611" s="54"/>
      <c r="BI611" s="54"/>
      <c r="BJ611" s="54"/>
      <c r="BK611" s="54"/>
      <c r="BL611" s="54"/>
      <c r="BM611" s="54"/>
      <c r="BN611" s="54"/>
      <c r="BO611" s="54"/>
      <c r="BP611" s="54"/>
      <c r="BQ611" s="54"/>
      <c r="BR611" s="54"/>
      <c r="BS611" s="54"/>
      <c r="BT611" s="54"/>
      <c r="BU611" s="54"/>
      <c r="BV611" s="54"/>
      <c r="BW611" s="54"/>
      <c r="BX611" s="49"/>
      <c r="BY611" s="55"/>
      <c r="BZ611" s="8"/>
      <c r="CE611" s="12" t="str">
        <f t="shared" si="471"/>
        <v/>
      </c>
      <c r="CG611" s="77" t="str">
        <f t="shared" si="472"/>
        <v/>
      </c>
      <c r="CH611" s="80" t="str">
        <f t="shared" si="473"/>
        <v/>
      </c>
      <c r="CL611" s="12" t="str">
        <f t="shared" si="474"/>
        <v/>
      </c>
      <c r="CM611" s="12" t="str">
        <f t="shared" si="475"/>
        <v/>
      </c>
      <c r="CN611" s="12" t="str" cm="1">
        <f t="array" ref="CN611">IF(OR($CE611="", $CG$3=""), "", IF(IFERROR(INDEX($K611:$T611, $CK611, MATCH(CN$3, $K$3:$T$3, 0)), "")="", $CC$4, $CC$3))</f>
        <v/>
      </c>
      <c r="CO611" s="12" t="str" cm="1">
        <f t="array" ref="CO611">IF(OR($CE611="", $CG$3=""), "", IF(IFERROR(INDEX($AA611:$AJ611, $CK611, MATCH(CO$3, $AA$3:$AJ$3, 0)), "")="", $CC$4, $CC$3))</f>
        <v/>
      </c>
      <c r="CP611" s="12" t="str">
        <f>IF(OR($CE611="", $CG$3=""), "", IF(CP$3='Property List &amp; Features'!$BG$9, $CC$3, IF(CP$3=$I611, $CC$3, $CC$4)))</f>
        <v/>
      </c>
      <c r="CQ611" s="12" t="str">
        <f>IF(OR($CE611="", $CG$3=""), "", IF(CQ$3='Property List &amp; Features'!$BG$9, $CC$3, IF(CQ$3=$J611, $CC$3, $CC$4)))</f>
        <v/>
      </c>
      <c r="CR611" s="12" t="str">
        <f t="shared" si="476"/>
        <v/>
      </c>
      <c r="CS611" s="12" t="str">
        <f t="shared" si="477"/>
        <v/>
      </c>
      <c r="CT611" s="12" t="str">
        <f t="shared" si="478"/>
        <v/>
      </c>
      <c r="CU611" s="12" t="str">
        <f t="shared" si="479"/>
        <v/>
      </c>
      <c r="CV611" s="12" t="str">
        <f t="shared" si="480"/>
        <v/>
      </c>
      <c r="CW611" s="12" t="str">
        <f t="shared" si="502"/>
        <v/>
      </c>
      <c r="CX611" s="12" t="str">
        <f t="shared" si="503"/>
        <v/>
      </c>
      <c r="CY611" s="12" t="str">
        <f t="shared" si="504"/>
        <v/>
      </c>
      <c r="CZ611" s="12" t="str">
        <f t="shared" si="505"/>
        <v/>
      </c>
      <c r="DA611" s="12" t="str">
        <f t="shared" si="506"/>
        <v/>
      </c>
      <c r="DB611" s="12" t="str">
        <f t="shared" si="507"/>
        <v/>
      </c>
      <c r="DC611" s="12" t="str">
        <f t="shared" si="508"/>
        <v/>
      </c>
      <c r="DD611" s="12" t="str">
        <f t="shared" si="509"/>
        <v/>
      </c>
      <c r="DE611" s="12" t="str">
        <f t="shared" si="510"/>
        <v/>
      </c>
      <c r="DF611" s="12" t="str">
        <f t="shared" si="511"/>
        <v/>
      </c>
      <c r="DG611" s="12" t="str">
        <f t="shared" si="512"/>
        <v/>
      </c>
      <c r="DH611" s="12" t="str">
        <f t="shared" si="513"/>
        <v/>
      </c>
      <c r="DI611" s="12" t="str">
        <f t="shared" si="514"/>
        <v/>
      </c>
      <c r="DJ611" s="12" t="str">
        <f t="shared" si="515"/>
        <v/>
      </c>
      <c r="DK611" s="12" t="str">
        <f t="shared" si="516"/>
        <v/>
      </c>
      <c r="DL611" s="12" t="str">
        <f t="shared" si="517"/>
        <v/>
      </c>
      <c r="DM611" s="12" t="str">
        <f t="shared" si="518"/>
        <v/>
      </c>
      <c r="DN611" s="12" t="str">
        <f t="shared" si="519"/>
        <v/>
      </c>
      <c r="DO611" s="12" t="str">
        <f t="shared" si="520"/>
        <v/>
      </c>
      <c r="DP611" s="12" t="str">
        <f t="shared" si="521"/>
        <v/>
      </c>
      <c r="DQ611" s="12" t="str">
        <f t="shared" si="522"/>
        <v/>
      </c>
      <c r="DR611" s="12" t="str">
        <f t="shared" si="484"/>
        <v/>
      </c>
      <c r="DS611" s="12" t="str">
        <f t="shared" si="485"/>
        <v/>
      </c>
      <c r="DT611" s="12" t="str">
        <f t="shared" si="486"/>
        <v/>
      </c>
      <c r="DU611" s="12" t="str">
        <f t="shared" si="487"/>
        <v/>
      </c>
      <c r="DV611" s="12" t="str">
        <f t="shared" si="488"/>
        <v/>
      </c>
      <c r="DW611" s="12" t="str">
        <f t="shared" si="489"/>
        <v/>
      </c>
      <c r="DX611" s="12" t="str">
        <f t="shared" si="490"/>
        <v/>
      </c>
      <c r="DY611" s="12" t="str">
        <f t="shared" si="491"/>
        <v/>
      </c>
      <c r="DZ611" s="12" t="str">
        <f t="shared" si="492"/>
        <v/>
      </c>
      <c r="EA611" s="12" t="str">
        <f t="shared" si="493"/>
        <v/>
      </c>
      <c r="EB611" s="12" t="str">
        <f t="shared" si="494"/>
        <v/>
      </c>
      <c r="EC611" s="12" t="str">
        <f t="shared" si="495"/>
        <v/>
      </c>
      <c r="ED611" s="12" t="str">
        <f t="shared" si="496"/>
        <v/>
      </c>
      <c r="EE611" s="12" t="str">
        <f t="shared" si="497"/>
        <v/>
      </c>
      <c r="EF611" s="12" t="str">
        <f t="shared" si="498"/>
        <v/>
      </c>
      <c r="EG611" s="12" t="str">
        <f t="shared" si="499"/>
        <v/>
      </c>
      <c r="EH611" s="12" t="str">
        <f t="shared" si="500"/>
        <v/>
      </c>
      <c r="EI611" s="12" t="str">
        <f t="shared" si="501"/>
        <v/>
      </c>
      <c r="EK611" s="83" t="str">
        <f t="shared" si="481"/>
        <v/>
      </c>
      <c r="EM611" s="12" t="str">
        <f t="shared" si="482"/>
        <v/>
      </c>
      <c r="EO611" s="12" t="str">
        <f t="shared" si="483"/>
        <v/>
      </c>
      <c r="EQ611" s="12" t="str">
        <f>IF($EO611="", "", IF($EQ$8=$EQ$6, COUNTIF($EO$11:$EO$2510, "&gt;"&amp;$EO611)+1+COUNTIF($EO$11:$EO611, $EO611)-1, COUNTIF($EO$11:$EO$2510, "&lt;"&amp;$EO611)+1+COUNTIF($EO$11:$EO611, $EO611)-1))</f>
        <v/>
      </c>
    </row>
    <row r="612" spans="1:147" x14ac:dyDescent="0.55000000000000004">
      <c r="A612" s="8"/>
      <c r="B612" s="12" t="str">
        <f>IF($D612="", "", COUNTIF($D$11:$D612, $D612))</f>
        <v/>
      </c>
      <c r="C612" s="8"/>
      <c r="D612" s="45"/>
      <c r="E612" s="46"/>
      <c r="F612" s="47"/>
      <c r="G612" s="54"/>
      <c r="H612" s="54"/>
      <c r="I612" s="48"/>
      <c r="J612" s="49"/>
      <c r="K612" s="50"/>
      <c r="L612" s="50"/>
      <c r="M612" s="50"/>
      <c r="N612" s="50"/>
      <c r="O612" s="50"/>
      <c r="P612" s="50"/>
      <c r="Q612" s="50"/>
      <c r="R612" s="50"/>
      <c r="S612" s="50"/>
      <c r="T612" s="50"/>
      <c r="U612" s="51"/>
      <c r="V612" s="52"/>
      <c r="W612" s="53"/>
      <c r="X612" s="53"/>
      <c r="Y612" s="53"/>
      <c r="Z612" s="53"/>
      <c r="AA612" s="48"/>
      <c r="AB612" s="54"/>
      <c r="AC612" s="54"/>
      <c r="AD612" s="54"/>
      <c r="AE612" s="54"/>
      <c r="AF612" s="54"/>
      <c r="AG612" s="54"/>
      <c r="AH612" s="54"/>
      <c r="AI612" s="54"/>
      <c r="AJ612" s="49"/>
      <c r="AK612" s="48"/>
      <c r="AL612" s="54"/>
      <c r="AM612" s="54"/>
      <c r="AN612" s="54"/>
      <c r="AO612" s="54"/>
      <c r="AP612" s="54"/>
      <c r="AQ612" s="54"/>
      <c r="AR612" s="54"/>
      <c r="AS612" s="54"/>
      <c r="AT612" s="54"/>
      <c r="AU612" s="54"/>
      <c r="AV612" s="54"/>
      <c r="AW612" s="54"/>
      <c r="AX612" s="54"/>
      <c r="AY612" s="54"/>
      <c r="AZ612" s="54"/>
      <c r="BA612" s="54"/>
      <c r="BB612" s="54"/>
      <c r="BC612" s="54"/>
      <c r="BD612" s="54"/>
      <c r="BE612" s="54"/>
      <c r="BF612" s="54"/>
      <c r="BG612" s="54"/>
      <c r="BH612" s="54"/>
      <c r="BI612" s="54"/>
      <c r="BJ612" s="54"/>
      <c r="BK612" s="54"/>
      <c r="BL612" s="54"/>
      <c r="BM612" s="54"/>
      <c r="BN612" s="54"/>
      <c r="BO612" s="54"/>
      <c r="BP612" s="54"/>
      <c r="BQ612" s="54"/>
      <c r="BR612" s="54"/>
      <c r="BS612" s="54"/>
      <c r="BT612" s="54"/>
      <c r="BU612" s="54"/>
      <c r="BV612" s="54"/>
      <c r="BW612" s="54"/>
      <c r="BX612" s="49"/>
      <c r="BY612" s="55"/>
      <c r="BZ612" s="8"/>
      <c r="CE612" s="12" t="str">
        <f t="shared" si="471"/>
        <v/>
      </c>
      <c r="CG612" s="77" t="str">
        <f t="shared" si="472"/>
        <v/>
      </c>
      <c r="CH612" s="80" t="str">
        <f t="shared" si="473"/>
        <v/>
      </c>
      <c r="CL612" s="12" t="str">
        <f t="shared" si="474"/>
        <v/>
      </c>
      <c r="CM612" s="12" t="str">
        <f t="shared" si="475"/>
        <v/>
      </c>
      <c r="CN612" s="12" t="str" cm="1">
        <f t="array" ref="CN612">IF(OR($CE612="", $CG$3=""), "", IF(IFERROR(INDEX($K612:$T612, $CK612, MATCH(CN$3, $K$3:$T$3, 0)), "")="", $CC$4, $CC$3))</f>
        <v/>
      </c>
      <c r="CO612" s="12" t="str" cm="1">
        <f t="array" ref="CO612">IF(OR($CE612="", $CG$3=""), "", IF(IFERROR(INDEX($AA612:$AJ612, $CK612, MATCH(CO$3, $AA$3:$AJ$3, 0)), "")="", $CC$4, $CC$3))</f>
        <v/>
      </c>
      <c r="CP612" s="12" t="str">
        <f>IF(OR($CE612="", $CG$3=""), "", IF(CP$3='Property List &amp; Features'!$BG$9, $CC$3, IF(CP$3=$I612, $CC$3, $CC$4)))</f>
        <v/>
      </c>
      <c r="CQ612" s="12" t="str">
        <f>IF(OR($CE612="", $CG$3=""), "", IF(CQ$3='Property List &amp; Features'!$BG$9, $CC$3, IF(CQ$3=$J612, $CC$3, $CC$4)))</f>
        <v/>
      </c>
      <c r="CR612" s="12" t="str">
        <f t="shared" si="476"/>
        <v/>
      </c>
      <c r="CS612" s="12" t="str">
        <f t="shared" si="477"/>
        <v/>
      </c>
      <c r="CT612" s="12" t="str">
        <f t="shared" si="478"/>
        <v/>
      </c>
      <c r="CU612" s="12" t="str">
        <f t="shared" si="479"/>
        <v/>
      </c>
      <c r="CV612" s="12" t="str">
        <f t="shared" si="480"/>
        <v/>
      </c>
      <c r="CW612" s="12" t="str">
        <f t="shared" si="502"/>
        <v/>
      </c>
      <c r="CX612" s="12" t="str">
        <f t="shared" si="503"/>
        <v/>
      </c>
      <c r="CY612" s="12" t="str">
        <f t="shared" si="504"/>
        <v/>
      </c>
      <c r="CZ612" s="12" t="str">
        <f t="shared" si="505"/>
        <v/>
      </c>
      <c r="DA612" s="12" t="str">
        <f t="shared" si="506"/>
        <v/>
      </c>
      <c r="DB612" s="12" t="str">
        <f t="shared" si="507"/>
        <v/>
      </c>
      <c r="DC612" s="12" t="str">
        <f t="shared" si="508"/>
        <v/>
      </c>
      <c r="DD612" s="12" t="str">
        <f t="shared" si="509"/>
        <v/>
      </c>
      <c r="DE612" s="12" t="str">
        <f t="shared" si="510"/>
        <v/>
      </c>
      <c r="DF612" s="12" t="str">
        <f t="shared" si="511"/>
        <v/>
      </c>
      <c r="DG612" s="12" t="str">
        <f t="shared" si="512"/>
        <v/>
      </c>
      <c r="DH612" s="12" t="str">
        <f t="shared" si="513"/>
        <v/>
      </c>
      <c r="DI612" s="12" t="str">
        <f t="shared" si="514"/>
        <v/>
      </c>
      <c r="DJ612" s="12" t="str">
        <f t="shared" si="515"/>
        <v/>
      </c>
      <c r="DK612" s="12" t="str">
        <f t="shared" si="516"/>
        <v/>
      </c>
      <c r="DL612" s="12" t="str">
        <f t="shared" si="517"/>
        <v/>
      </c>
      <c r="DM612" s="12" t="str">
        <f t="shared" si="518"/>
        <v/>
      </c>
      <c r="DN612" s="12" t="str">
        <f t="shared" si="519"/>
        <v/>
      </c>
      <c r="DO612" s="12" t="str">
        <f t="shared" si="520"/>
        <v/>
      </c>
      <c r="DP612" s="12" t="str">
        <f t="shared" si="521"/>
        <v/>
      </c>
      <c r="DQ612" s="12" t="str">
        <f t="shared" si="522"/>
        <v/>
      </c>
      <c r="DR612" s="12" t="str">
        <f t="shared" si="484"/>
        <v/>
      </c>
      <c r="DS612" s="12" t="str">
        <f t="shared" si="485"/>
        <v/>
      </c>
      <c r="DT612" s="12" t="str">
        <f t="shared" si="486"/>
        <v/>
      </c>
      <c r="DU612" s="12" t="str">
        <f t="shared" si="487"/>
        <v/>
      </c>
      <c r="DV612" s="12" t="str">
        <f t="shared" si="488"/>
        <v/>
      </c>
      <c r="DW612" s="12" t="str">
        <f t="shared" si="489"/>
        <v/>
      </c>
      <c r="DX612" s="12" t="str">
        <f t="shared" si="490"/>
        <v/>
      </c>
      <c r="DY612" s="12" t="str">
        <f t="shared" si="491"/>
        <v/>
      </c>
      <c r="DZ612" s="12" t="str">
        <f t="shared" si="492"/>
        <v/>
      </c>
      <c r="EA612" s="12" t="str">
        <f t="shared" si="493"/>
        <v/>
      </c>
      <c r="EB612" s="12" t="str">
        <f t="shared" si="494"/>
        <v/>
      </c>
      <c r="EC612" s="12" t="str">
        <f t="shared" si="495"/>
        <v/>
      </c>
      <c r="ED612" s="12" t="str">
        <f t="shared" si="496"/>
        <v/>
      </c>
      <c r="EE612" s="12" t="str">
        <f t="shared" si="497"/>
        <v/>
      </c>
      <c r="EF612" s="12" t="str">
        <f t="shared" si="498"/>
        <v/>
      </c>
      <c r="EG612" s="12" t="str">
        <f t="shared" si="499"/>
        <v/>
      </c>
      <c r="EH612" s="12" t="str">
        <f t="shared" si="500"/>
        <v/>
      </c>
      <c r="EI612" s="12" t="str">
        <f t="shared" si="501"/>
        <v/>
      </c>
      <c r="EK612" s="83" t="str">
        <f t="shared" si="481"/>
        <v/>
      </c>
      <c r="EM612" s="12" t="str">
        <f t="shared" si="482"/>
        <v/>
      </c>
      <c r="EO612" s="12" t="str">
        <f t="shared" si="483"/>
        <v/>
      </c>
      <c r="EQ612" s="12" t="str">
        <f>IF($EO612="", "", IF($EQ$8=$EQ$6, COUNTIF($EO$11:$EO$2510, "&gt;"&amp;$EO612)+1+COUNTIF($EO$11:$EO612, $EO612)-1, COUNTIF($EO$11:$EO$2510, "&lt;"&amp;$EO612)+1+COUNTIF($EO$11:$EO612, $EO612)-1))</f>
        <v/>
      </c>
    </row>
    <row r="613" spans="1:147" x14ac:dyDescent="0.55000000000000004">
      <c r="A613" s="8"/>
      <c r="B613" s="12" t="str">
        <f>IF($D613="", "", COUNTIF($D$11:$D613, $D613))</f>
        <v/>
      </c>
      <c r="C613" s="8"/>
      <c r="D613" s="45"/>
      <c r="E613" s="46"/>
      <c r="F613" s="47"/>
      <c r="G613" s="54"/>
      <c r="H613" s="54"/>
      <c r="I613" s="48"/>
      <c r="J613" s="49"/>
      <c r="K613" s="50"/>
      <c r="L613" s="50"/>
      <c r="M613" s="50"/>
      <c r="N613" s="50"/>
      <c r="O613" s="50"/>
      <c r="P613" s="50"/>
      <c r="Q613" s="50"/>
      <c r="R613" s="50"/>
      <c r="S613" s="50"/>
      <c r="T613" s="50"/>
      <c r="U613" s="51"/>
      <c r="V613" s="52"/>
      <c r="W613" s="53"/>
      <c r="X613" s="53"/>
      <c r="Y613" s="53"/>
      <c r="Z613" s="53"/>
      <c r="AA613" s="48"/>
      <c r="AB613" s="54"/>
      <c r="AC613" s="54"/>
      <c r="AD613" s="54"/>
      <c r="AE613" s="54"/>
      <c r="AF613" s="54"/>
      <c r="AG613" s="54"/>
      <c r="AH613" s="54"/>
      <c r="AI613" s="54"/>
      <c r="AJ613" s="49"/>
      <c r="AK613" s="48"/>
      <c r="AL613" s="54"/>
      <c r="AM613" s="54"/>
      <c r="AN613" s="54"/>
      <c r="AO613" s="54"/>
      <c r="AP613" s="54"/>
      <c r="AQ613" s="54"/>
      <c r="AR613" s="54"/>
      <c r="AS613" s="54"/>
      <c r="AT613" s="54"/>
      <c r="AU613" s="54"/>
      <c r="AV613" s="54"/>
      <c r="AW613" s="54"/>
      <c r="AX613" s="54"/>
      <c r="AY613" s="54"/>
      <c r="AZ613" s="54"/>
      <c r="BA613" s="54"/>
      <c r="BB613" s="54"/>
      <c r="BC613" s="54"/>
      <c r="BD613" s="54"/>
      <c r="BE613" s="54"/>
      <c r="BF613" s="54"/>
      <c r="BG613" s="54"/>
      <c r="BH613" s="54"/>
      <c r="BI613" s="54"/>
      <c r="BJ613" s="54"/>
      <c r="BK613" s="54"/>
      <c r="BL613" s="54"/>
      <c r="BM613" s="54"/>
      <c r="BN613" s="54"/>
      <c r="BO613" s="54"/>
      <c r="BP613" s="54"/>
      <c r="BQ613" s="54"/>
      <c r="BR613" s="54"/>
      <c r="BS613" s="54"/>
      <c r="BT613" s="54"/>
      <c r="BU613" s="54"/>
      <c r="BV613" s="54"/>
      <c r="BW613" s="54"/>
      <c r="BX613" s="49"/>
      <c r="BY613" s="55"/>
      <c r="BZ613" s="8"/>
      <c r="CE613" s="12" t="str">
        <f t="shared" si="471"/>
        <v/>
      </c>
      <c r="CG613" s="77" t="str">
        <f t="shared" si="472"/>
        <v/>
      </c>
      <c r="CH613" s="80" t="str">
        <f t="shared" si="473"/>
        <v/>
      </c>
      <c r="CL613" s="12" t="str">
        <f t="shared" si="474"/>
        <v/>
      </c>
      <c r="CM613" s="12" t="str">
        <f t="shared" si="475"/>
        <v/>
      </c>
      <c r="CN613" s="12" t="str" cm="1">
        <f t="array" ref="CN613">IF(OR($CE613="", $CG$3=""), "", IF(IFERROR(INDEX($K613:$T613, $CK613, MATCH(CN$3, $K$3:$T$3, 0)), "")="", $CC$4, $CC$3))</f>
        <v/>
      </c>
      <c r="CO613" s="12" t="str" cm="1">
        <f t="array" ref="CO613">IF(OR($CE613="", $CG$3=""), "", IF(IFERROR(INDEX($AA613:$AJ613, $CK613, MATCH(CO$3, $AA$3:$AJ$3, 0)), "")="", $CC$4, $CC$3))</f>
        <v/>
      </c>
      <c r="CP613" s="12" t="str">
        <f>IF(OR($CE613="", $CG$3=""), "", IF(CP$3='Property List &amp; Features'!$BG$9, $CC$3, IF(CP$3=$I613, $CC$3, $CC$4)))</f>
        <v/>
      </c>
      <c r="CQ613" s="12" t="str">
        <f>IF(OR($CE613="", $CG$3=""), "", IF(CQ$3='Property List &amp; Features'!$BG$9, $CC$3, IF(CQ$3=$J613, $CC$3, $CC$4)))</f>
        <v/>
      </c>
      <c r="CR613" s="12" t="str">
        <f t="shared" si="476"/>
        <v/>
      </c>
      <c r="CS613" s="12" t="str">
        <f t="shared" si="477"/>
        <v/>
      </c>
      <c r="CT613" s="12" t="str">
        <f t="shared" si="478"/>
        <v/>
      </c>
      <c r="CU613" s="12" t="str">
        <f t="shared" si="479"/>
        <v/>
      </c>
      <c r="CV613" s="12" t="str">
        <f t="shared" si="480"/>
        <v/>
      </c>
      <c r="CW613" s="12" t="str">
        <f t="shared" si="502"/>
        <v/>
      </c>
      <c r="CX613" s="12" t="str">
        <f t="shared" si="503"/>
        <v/>
      </c>
      <c r="CY613" s="12" t="str">
        <f t="shared" si="504"/>
        <v/>
      </c>
      <c r="CZ613" s="12" t="str">
        <f t="shared" si="505"/>
        <v/>
      </c>
      <c r="DA613" s="12" t="str">
        <f t="shared" si="506"/>
        <v/>
      </c>
      <c r="DB613" s="12" t="str">
        <f t="shared" si="507"/>
        <v/>
      </c>
      <c r="DC613" s="12" t="str">
        <f t="shared" si="508"/>
        <v/>
      </c>
      <c r="DD613" s="12" t="str">
        <f t="shared" si="509"/>
        <v/>
      </c>
      <c r="DE613" s="12" t="str">
        <f t="shared" si="510"/>
        <v/>
      </c>
      <c r="DF613" s="12" t="str">
        <f t="shared" si="511"/>
        <v/>
      </c>
      <c r="DG613" s="12" t="str">
        <f t="shared" si="512"/>
        <v/>
      </c>
      <c r="DH613" s="12" t="str">
        <f t="shared" si="513"/>
        <v/>
      </c>
      <c r="DI613" s="12" t="str">
        <f t="shared" si="514"/>
        <v/>
      </c>
      <c r="DJ613" s="12" t="str">
        <f t="shared" si="515"/>
        <v/>
      </c>
      <c r="DK613" s="12" t="str">
        <f t="shared" si="516"/>
        <v/>
      </c>
      <c r="DL613" s="12" t="str">
        <f t="shared" si="517"/>
        <v/>
      </c>
      <c r="DM613" s="12" t="str">
        <f t="shared" si="518"/>
        <v/>
      </c>
      <c r="DN613" s="12" t="str">
        <f t="shared" si="519"/>
        <v/>
      </c>
      <c r="DO613" s="12" t="str">
        <f t="shared" si="520"/>
        <v/>
      </c>
      <c r="DP613" s="12" t="str">
        <f t="shared" si="521"/>
        <v/>
      </c>
      <c r="DQ613" s="12" t="str">
        <f t="shared" si="522"/>
        <v/>
      </c>
      <c r="DR613" s="12" t="str">
        <f t="shared" si="484"/>
        <v/>
      </c>
      <c r="DS613" s="12" t="str">
        <f t="shared" si="485"/>
        <v/>
      </c>
      <c r="DT613" s="12" t="str">
        <f t="shared" si="486"/>
        <v/>
      </c>
      <c r="DU613" s="12" t="str">
        <f t="shared" si="487"/>
        <v/>
      </c>
      <c r="DV613" s="12" t="str">
        <f t="shared" si="488"/>
        <v/>
      </c>
      <c r="DW613" s="12" t="str">
        <f t="shared" si="489"/>
        <v/>
      </c>
      <c r="DX613" s="12" t="str">
        <f t="shared" si="490"/>
        <v/>
      </c>
      <c r="DY613" s="12" t="str">
        <f t="shared" si="491"/>
        <v/>
      </c>
      <c r="DZ613" s="12" t="str">
        <f t="shared" si="492"/>
        <v/>
      </c>
      <c r="EA613" s="12" t="str">
        <f t="shared" si="493"/>
        <v/>
      </c>
      <c r="EB613" s="12" t="str">
        <f t="shared" si="494"/>
        <v/>
      </c>
      <c r="EC613" s="12" t="str">
        <f t="shared" si="495"/>
        <v/>
      </c>
      <c r="ED613" s="12" t="str">
        <f t="shared" si="496"/>
        <v/>
      </c>
      <c r="EE613" s="12" t="str">
        <f t="shared" si="497"/>
        <v/>
      </c>
      <c r="EF613" s="12" t="str">
        <f t="shared" si="498"/>
        <v/>
      </c>
      <c r="EG613" s="12" t="str">
        <f t="shared" si="499"/>
        <v/>
      </c>
      <c r="EH613" s="12" t="str">
        <f t="shared" si="500"/>
        <v/>
      </c>
      <c r="EI613" s="12" t="str">
        <f t="shared" si="501"/>
        <v/>
      </c>
      <c r="EK613" s="83" t="str">
        <f t="shared" si="481"/>
        <v/>
      </c>
      <c r="EM613" s="12" t="str">
        <f t="shared" si="482"/>
        <v/>
      </c>
      <c r="EO613" s="12" t="str">
        <f t="shared" si="483"/>
        <v/>
      </c>
      <c r="EQ613" s="12" t="str">
        <f>IF($EO613="", "", IF($EQ$8=$EQ$6, COUNTIF($EO$11:$EO$2510, "&gt;"&amp;$EO613)+1+COUNTIF($EO$11:$EO613, $EO613)-1, COUNTIF($EO$11:$EO$2510, "&lt;"&amp;$EO613)+1+COUNTIF($EO$11:$EO613, $EO613)-1))</f>
        <v/>
      </c>
    </row>
    <row r="614" spans="1:147" x14ac:dyDescent="0.55000000000000004">
      <c r="A614" s="8"/>
      <c r="B614" s="12" t="str">
        <f>IF($D614="", "", COUNTIF($D$11:$D614, $D614))</f>
        <v/>
      </c>
      <c r="C614" s="8"/>
      <c r="D614" s="45"/>
      <c r="E614" s="46"/>
      <c r="F614" s="47"/>
      <c r="G614" s="54"/>
      <c r="H614" s="54"/>
      <c r="I614" s="48"/>
      <c r="J614" s="49"/>
      <c r="K614" s="50"/>
      <c r="L614" s="50"/>
      <c r="M614" s="50"/>
      <c r="N614" s="50"/>
      <c r="O614" s="50"/>
      <c r="P614" s="50"/>
      <c r="Q614" s="50"/>
      <c r="R614" s="50"/>
      <c r="S614" s="50"/>
      <c r="T614" s="50"/>
      <c r="U614" s="51"/>
      <c r="V614" s="52"/>
      <c r="W614" s="53"/>
      <c r="X614" s="53"/>
      <c r="Y614" s="53"/>
      <c r="Z614" s="53"/>
      <c r="AA614" s="48"/>
      <c r="AB614" s="54"/>
      <c r="AC614" s="54"/>
      <c r="AD614" s="54"/>
      <c r="AE614" s="54"/>
      <c r="AF614" s="54"/>
      <c r="AG614" s="54"/>
      <c r="AH614" s="54"/>
      <c r="AI614" s="54"/>
      <c r="AJ614" s="49"/>
      <c r="AK614" s="48"/>
      <c r="AL614" s="54"/>
      <c r="AM614" s="54"/>
      <c r="AN614" s="54"/>
      <c r="AO614" s="54"/>
      <c r="AP614" s="54"/>
      <c r="AQ614" s="54"/>
      <c r="AR614" s="54"/>
      <c r="AS614" s="54"/>
      <c r="AT614" s="54"/>
      <c r="AU614" s="54"/>
      <c r="AV614" s="54"/>
      <c r="AW614" s="54"/>
      <c r="AX614" s="54"/>
      <c r="AY614" s="54"/>
      <c r="AZ614" s="54"/>
      <c r="BA614" s="54"/>
      <c r="BB614" s="54"/>
      <c r="BC614" s="54"/>
      <c r="BD614" s="54"/>
      <c r="BE614" s="54"/>
      <c r="BF614" s="54"/>
      <c r="BG614" s="54"/>
      <c r="BH614" s="54"/>
      <c r="BI614" s="54"/>
      <c r="BJ614" s="54"/>
      <c r="BK614" s="54"/>
      <c r="BL614" s="54"/>
      <c r="BM614" s="54"/>
      <c r="BN614" s="54"/>
      <c r="BO614" s="54"/>
      <c r="BP614" s="54"/>
      <c r="BQ614" s="54"/>
      <c r="BR614" s="54"/>
      <c r="BS614" s="54"/>
      <c r="BT614" s="54"/>
      <c r="BU614" s="54"/>
      <c r="BV614" s="54"/>
      <c r="BW614" s="54"/>
      <c r="BX614" s="49"/>
      <c r="BY614" s="55"/>
      <c r="BZ614" s="8"/>
      <c r="CE614" s="12" t="str">
        <f t="shared" si="471"/>
        <v/>
      </c>
      <c r="CG614" s="77" t="str">
        <f t="shared" si="472"/>
        <v/>
      </c>
      <c r="CH614" s="80" t="str">
        <f t="shared" si="473"/>
        <v/>
      </c>
      <c r="CL614" s="12" t="str">
        <f t="shared" si="474"/>
        <v/>
      </c>
      <c r="CM614" s="12" t="str">
        <f t="shared" si="475"/>
        <v/>
      </c>
      <c r="CN614" s="12" t="str" cm="1">
        <f t="array" ref="CN614">IF(OR($CE614="", $CG$3=""), "", IF(IFERROR(INDEX($K614:$T614, $CK614, MATCH(CN$3, $K$3:$T$3, 0)), "")="", $CC$4, $CC$3))</f>
        <v/>
      </c>
      <c r="CO614" s="12" t="str" cm="1">
        <f t="array" ref="CO614">IF(OR($CE614="", $CG$3=""), "", IF(IFERROR(INDEX($AA614:$AJ614, $CK614, MATCH(CO$3, $AA$3:$AJ$3, 0)), "")="", $CC$4, $CC$3))</f>
        <v/>
      </c>
      <c r="CP614" s="12" t="str">
        <f>IF(OR($CE614="", $CG$3=""), "", IF(CP$3='Property List &amp; Features'!$BG$9, $CC$3, IF(CP$3=$I614, $CC$3, $CC$4)))</f>
        <v/>
      </c>
      <c r="CQ614" s="12" t="str">
        <f>IF(OR($CE614="", $CG$3=""), "", IF(CQ$3='Property List &amp; Features'!$BG$9, $CC$3, IF(CQ$3=$J614, $CC$3, $CC$4)))</f>
        <v/>
      </c>
      <c r="CR614" s="12" t="str">
        <f t="shared" si="476"/>
        <v/>
      </c>
      <c r="CS614" s="12" t="str">
        <f t="shared" si="477"/>
        <v/>
      </c>
      <c r="CT614" s="12" t="str">
        <f t="shared" si="478"/>
        <v/>
      </c>
      <c r="CU614" s="12" t="str">
        <f t="shared" si="479"/>
        <v/>
      </c>
      <c r="CV614" s="12" t="str">
        <f t="shared" si="480"/>
        <v/>
      </c>
      <c r="CW614" s="12" t="str">
        <f t="shared" si="502"/>
        <v/>
      </c>
      <c r="CX614" s="12" t="str">
        <f t="shared" si="503"/>
        <v/>
      </c>
      <c r="CY614" s="12" t="str">
        <f t="shared" si="504"/>
        <v/>
      </c>
      <c r="CZ614" s="12" t="str">
        <f t="shared" si="505"/>
        <v/>
      </c>
      <c r="DA614" s="12" t="str">
        <f t="shared" si="506"/>
        <v/>
      </c>
      <c r="DB614" s="12" t="str">
        <f t="shared" si="507"/>
        <v/>
      </c>
      <c r="DC614" s="12" t="str">
        <f t="shared" si="508"/>
        <v/>
      </c>
      <c r="DD614" s="12" t="str">
        <f t="shared" si="509"/>
        <v/>
      </c>
      <c r="DE614" s="12" t="str">
        <f t="shared" si="510"/>
        <v/>
      </c>
      <c r="DF614" s="12" t="str">
        <f t="shared" si="511"/>
        <v/>
      </c>
      <c r="DG614" s="12" t="str">
        <f t="shared" si="512"/>
        <v/>
      </c>
      <c r="DH614" s="12" t="str">
        <f t="shared" si="513"/>
        <v/>
      </c>
      <c r="DI614" s="12" t="str">
        <f t="shared" si="514"/>
        <v/>
      </c>
      <c r="DJ614" s="12" t="str">
        <f t="shared" si="515"/>
        <v/>
      </c>
      <c r="DK614" s="12" t="str">
        <f t="shared" si="516"/>
        <v/>
      </c>
      <c r="DL614" s="12" t="str">
        <f t="shared" si="517"/>
        <v/>
      </c>
      <c r="DM614" s="12" t="str">
        <f t="shared" si="518"/>
        <v/>
      </c>
      <c r="DN614" s="12" t="str">
        <f t="shared" si="519"/>
        <v/>
      </c>
      <c r="DO614" s="12" t="str">
        <f t="shared" si="520"/>
        <v/>
      </c>
      <c r="DP614" s="12" t="str">
        <f t="shared" si="521"/>
        <v/>
      </c>
      <c r="DQ614" s="12" t="str">
        <f t="shared" si="522"/>
        <v/>
      </c>
      <c r="DR614" s="12" t="str">
        <f t="shared" si="484"/>
        <v/>
      </c>
      <c r="DS614" s="12" t="str">
        <f t="shared" si="485"/>
        <v/>
      </c>
      <c r="DT614" s="12" t="str">
        <f t="shared" si="486"/>
        <v/>
      </c>
      <c r="DU614" s="12" t="str">
        <f t="shared" si="487"/>
        <v/>
      </c>
      <c r="DV614" s="12" t="str">
        <f t="shared" si="488"/>
        <v/>
      </c>
      <c r="DW614" s="12" t="str">
        <f t="shared" si="489"/>
        <v/>
      </c>
      <c r="DX614" s="12" t="str">
        <f t="shared" si="490"/>
        <v/>
      </c>
      <c r="DY614" s="12" t="str">
        <f t="shared" si="491"/>
        <v/>
      </c>
      <c r="DZ614" s="12" t="str">
        <f t="shared" si="492"/>
        <v/>
      </c>
      <c r="EA614" s="12" t="str">
        <f t="shared" si="493"/>
        <v/>
      </c>
      <c r="EB614" s="12" t="str">
        <f t="shared" si="494"/>
        <v/>
      </c>
      <c r="EC614" s="12" t="str">
        <f t="shared" si="495"/>
        <v/>
      </c>
      <c r="ED614" s="12" t="str">
        <f t="shared" si="496"/>
        <v/>
      </c>
      <c r="EE614" s="12" t="str">
        <f t="shared" si="497"/>
        <v/>
      </c>
      <c r="EF614" s="12" t="str">
        <f t="shared" si="498"/>
        <v/>
      </c>
      <c r="EG614" s="12" t="str">
        <f t="shared" si="499"/>
        <v/>
      </c>
      <c r="EH614" s="12" t="str">
        <f t="shared" si="500"/>
        <v/>
      </c>
      <c r="EI614" s="12" t="str">
        <f t="shared" si="501"/>
        <v/>
      </c>
      <c r="EK614" s="83" t="str">
        <f t="shared" si="481"/>
        <v/>
      </c>
      <c r="EM614" s="12" t="str">
        <f t="shared" si="482"/>
        <v/>
      </c>
      <c r="EO614" s="12" t="str">
        <f t="shared" si="483"/>
        <v/>
      </c>
      <c r="EQ614" s="12" t="str">
        <f>IF($EO614="", "", IF($EQ$8=$EQ$6, COUNTIF($EO$11:$EO$2510, "&gt;"&amp;$EO614)+1+COUNTIF($EO$11:$EO614, $EO614)-1, COUNTIF($EO$11:$EO$2510, "&lt;"&amp;$EO614)+1+COUNTIF($EO$11:$EO614, $EO614)-1))</f>
        <v/>
      </c>
    </row>
    <row r="615" spans="1:147" x14ac:dyDescent="0.55000000000000004">
      <c r="A615" s="8"/>
      <c r="B615" s="12" t="str">
        <f>IF($D615="", "", COUNTIF($D$11:$D615, $D615))</f>
        <v/>
      </c>
      <c r="C615" s="8"/>
      <c r="D615" s="45"/>
      <c r="E615" s="46"/>
      <c r="F615" s="47"/>
      <c r="G615" s="54"/>
      <c r="H615" s="54"/>
      <c r="I615" s="48"/>
      <c r="J615" s="49"/>
      <c r="K615" s="50"/>
      <c r="L615" s="50"/>
      <c r="M615" s="50"/>
      <c r="N615" s="50"/>
      <c r="O615" s="50"/>
      <c r="P615" s="50"/>
      <c r="Q615" s="50"/>
      <c r="R615" s="50"/>
      <c r="S615" s="50"/>
      <c r="T615" s="50"/>
      <c r="U615" s="51"/>
      <c r="V615" s="52"/>
      <c r="W615" s="53"/>
      <c r="X615" s="53"/>
      <c r="Y615" s="53"/>
      <c r="Z615" s="53"/>
      <c r="AA615" s="48"/>
      <c r="AB615" s="54"/>
      <c r="AC615" s="54"/>
      <c r="AD615" s="54"/>
      <c r="AE615" s="54"/>
      <c r="AF615" s="54"/>
      <c r="AG615" s="54"/>
      <c r="AH615" s="54"/>
      <c r="AI615" s="54"/>
      <c r="AJ615" s="49"/>
      <c r="AK615" s="48"/>
      <c r="AL615" s="54"/>
      <c r="AM615" s="54"/>
      <c r="AN615" s="54"/>
      <c r="AO615" s="54"/>
      <c r="AP615" s="54"/>
      <c r="AQ615" s="54"/>
      <c r="AR615" s="54"/>
      <c r="AS615" s="54"/>
      <c r="AT615" s="54"/>
      <c r="AU615" s="54"/>
      <c r="AV615" s="54"/>
      <c r="AW615" s="54"/>
      <c r="AX615" s="54"/>
      <c r="AY615" s="54"/>
      <c r="AZ615" s="54"/>
      <c r="BA615" s="54"/>
      <c r="BB615" s="54"/>
      <c r="BC615" s="54"/>
      <c r="BD615" s="54"/>
      <c r="BE615" s="54"/>
      <c r="BF615" s="54"/>
      <c r="BG615" s="54"/>
      <c r="BH615" s="54"/>
      <c r="BI615" s="54"/>
      <c r="BJ615" s="54"/>
      <c r="BK615" s="54"/>
      <c r="BL615" s="54"/>
      <c r="BM615" s="54"/>
      <c r="BN615" s="54"/>
      <c r="BO615" s="54"/>
      <c r="BP615" s="54"/>
      <c r="BQ615" s="54"/>
      <c r="BR615" s="54"/>
      <c r="BS615" s="54"/>
      <c r="BT615" s="54"/>
      <c r="BU615" s="54"/>
      <c r="BV615" s="54"/>
      <c r="BW615" s="54"/>
      <c r="BX615" s="49"/>
      <c r="BY615" s="55"/>
      <c r="BZ615" s="8"/>
      <c r="CE615" s="12" t="str">
        <f t="shared" si="471"/>
        <v/>
      </c>
      <c r="CG615" s="77" t="str">
        <f t="shared" si="472"/>
        <v/>
      </c>
      <c r="CH615" s="80" t="str">
        <f t="shared" si="473"/>
        <v/>
      </c>
      <c r="CL615" s="12" t="str">
        <f t="shared" si="474"/>
        <v/>
      </c>
      <c r="CM615" s="12" t="str">
        <f t="shared" si="475"/>
        <v/>
      </c>
      <c r="CN615" s="12" t="str" cm="1">
        <f t="array" ref="CN615">IF(OR($CE615="", $CG$3=""), "", IF(IFERROR(INDEX($K615:$T615, $CK615, MATCH(CN$3, $K$3:$T$3, 0)), "")="", $CC$4, $CC$3))</f>
        <v/>
      </c>
      <c r="CO615" s="12" t="str" cm="1">
        <f t="array" ref="CO615">IF(OR($CE615="", $CG$3=""), "", IF(IFERROR(INDEX($AA615:$AJ615, $CK615, MATCH(CO$3, $AA$3:$AJ$3, 0)), "")="", $CC$4, $CC$3))</f>
        <v/>
      </c>
      <c r="CP615" s="12" t="str">
        <f>IF(OR($CE615="", $CG$3=""), "", IF(CP$3='Property List &amp; Features'!$BG$9, $CC$3, IF(CP$3=$I615, $CC$3, $CC$4)))</f>
        <v/>
      </c>
      <c r="CQ615" s="12" t="str">
        <f>IF(OR($CE615="", $CG$3=""), "", IF(CQ$3='Property List &amp; Features'!$BG$9, $CC$3, IF(CQ$3=$J615, $CC$3, $CC$4)))</f>
        <v/>
      </c>
      <c r="CR615" s="12" t="str">
        <f t="shared" si="476"/>
        <v/>
      </c>
      <c r="CS615" s="12" t="str">
        <f t="shared" si="477"/>
        <v/>
      </c>
      <c r="CT615" s="12" t="str">
        <f t="shared" si="478"/>
        <v/>
      </c>
      <c r="CU615" s="12" t="str">
        <f t="shared" si="479"/>
        <v/>
      </c>
      <c r="CV615" s="12" t="str">
        <f t="shared" si="480"/>
        <v/>
      </c>
      <c r="CW615" s="12" t="str">
        <f t="shared" si="502"/>
        <v/>
      </c>
      <c r="CX615" s="12" t="str">
        <f t="shared" si="503"/>
        <v/>
      </c>
      <c r="CY615" s="12" t="str">
        <f t="shared" si="504"/>
        <v/>
      </c>
      <c r="CZ615" s="12" t="str">
        <f t="shared" si="505"/>
        <v/>
      </c>
      <c r="DA615" s="12" t="str">
        <f t="shared" si="506"/>
        <v/>
      </c>
      <c r="DB615" s="12" t="str">
        <f t="shared" si="507"/>
        <v/>
      </c>
      <c r="DC615" s="12" t="str">
        <f t="shared" si="508"/>
        <v/>
      </c>
      <c r="DD615" s="12" t="str">
        <f t="shared" si="509"/>
        <v/>
      </c>
      <c r="DE615" s="12" t="str">
        <f t="shared" si="510"/>
        <v/>
      </c>
      <c r="DF615" s="12" t="str">
        <f t="shared" si="511"/>
        <v/>
      </c>
      <c r="DG615" s="12" t="str">
        <f t="shared" si="512"/>
        <v/>
      </c>
      <c r="DH615" s="12" t="str">
        <f t="shared" si="513"/>
        <v/>
      </c>
      <c r="DI615" s="12" t="str">
        <f t="shared" si="514"/>
        <v/>
      </c>
      <c r="DJ615" s="12" t="str">
        <f t="shared" si="515"/>
        <v/>
      </c>
      <c r="DK615" s="12" t="str">
        <f t="shared" si="516"/>
        <v/>
      </c>
      <c r="DL615" s="12" t="str">
        <f t="shared" si="517"/>
        <v/>
      </c>
      <c r="DM615" s="12" t="str">
        <f t="shared" si="518"/>
        <v/>
      </c>
      <c r="DN615" s="12" t="str">
        <f t="shared" si="519"/>
        <v/>
      </c>
      <c r="DO615" s="12" t="str">
        <f t="shared" si="520"/>
        <v/>
      </c>
      <c r="DP615" s="12" t="str">
        <f t="shared" si="521"/>
        <v/>
      </c>
      <c r="DQ615" s="12" t="str">
        <f t="shared" si="522"/>
        <v/>
      </c>
      <c r="DR615" s="12" t="str">
        <f t="shared" si="484"/>
        <v/>
      </c>
      <c r="DS615" s="12" t="str">
        <f t="shared" si="485"/>
        <v/>
      </c>
      <c r="DT615" s="12" t="str">
        <f t="shared" si="486"/>
        <v/>
      </c>
      <c r="DU615" s="12" t="str">
        <f t="shared" si="487"/>
        <v/>
      </c>
      <c r="DV615" s="12" t="str">
        <f t="shared" si="488"/>
        <v/>
      </c>
      <c r="DW615" s="12" t="str">
        <f t="shared" si="489"/>
        <v/>
      </c>
      <c r="DX615" s="12" t="str">
        <f t="shared" si="490"/>
        <v/>
      </c>
      <c r="DY615" s="12" t="str">
        <f t="shared" si="491"/>
        <v/>
      </c>
      <c r="DZ615" s="12" t="str">
        <f t="shared" si="492"/>
        <v/>
      </c>
      <c r="EA615" s="12" t="str">
        <f t="shared" si="493"/>
        <v/>
      </c>
      <c r="EB615" s="12" t="str">
        <f t="shared" si="494"/>
        <v/>
      </c>
      <c r="EC615" s="12" t="str">
        <f t="shared" si="495"/>
        <v/>
      </c>
      <c r="ED615" s="12" t="str">
        <f t="shared" si="496"/>
        <v/>
      </c>
      <c r="EE615" s="12" t="str">
        <f t="shared" si="497"/>
        <v/>
      </c>
      <c r="EF615" s="12" t="str">
        <f t="shared" si="498"/>
        <v/>
      </c>
      <c r="EG615" s="12" t="str">
        <f t="shared" si="499"/>
        <v/>
      </c>
      <c r="EH615" s="12" t="str">
        <f t="shared" si="500"/>
        <v/>
      </c>
      <c r="EI615" s="12" t="str">
        <f t="shared" si="501"/>
        <v/>
      </c>
      <c r="EK615" s="83" t="str">
        <f t="shared" si="481"/>
        <v/>
      </c>
      <c r="EM615" s="12" t="str">
        <f t="shared" si="482"/>
        <v/>
      </c>
      <c r="EO615" s="12" t="str">
        <f t="shared" si="483"/>
        <v/>
      </c>
      <c r="EQ615" s="12" t="str">
        <f>IF($EO615="", "", IF($EQ$8=$EQ$6, COUNTIF($EO$11:$EO$2510, "&gt;"&amp;$EO615)+1+COUNTIF($EO$11:$EO615, $EO615)-1, COUNTIF($EO$11:$EO$2510, "&lt;"&amp;$EO615)+1+COUNTIF($EO$11:$EO615, $EO615)-1))</f>
        <v/>
      </c>
    </row>
    <row r="616" spans="1:147" x14ac:dyDescent="0.55000000000000004">
      <c r="A616" s="8"/>
      <c r="B616" s="12" t="str">
        <f>IF($D616="", "", COUNTIF($D$11:$D616, $D616))</f>
        <v/>
      </c>
      <c r="C616" s="8"/>
      <c r="D616" s="45"/>
      <c r="E616" s="46"/>
      <c r="F616" s="47"/>
      <c r="G616" s="54"/>
      <c r="H616" s="54"/>
      <c r="I616" s="48"/>
      <c r="J616" s="49"/>
      <c r="K616" s="50"/>
      <c r="L616" s="50"/>
      <c r="M616" s="50"/>
      <c r="N616" s="50"/>
      <c r="O616" s="50"/>
      <c r="P616" s="50"/>
      <c r="Q616" s="50"/>
      <c r="R616" s="50"/>
      <c r="S616" s="50"/>
      <c r="T616" s="50"/>
      <c r="U616" s="51"/>
      <c r="V616" s="52"/>
      <c r="W616" s="53"/>
      <c r="X616" s="53"/>
      <c r="Y616" s="53"/>
      <c r="Z616" s="53"/>
      <c r="AA616" s="48"/>
      <c r="AB616" s="54"/>
      <c r="AC616" s="54"/>
      <c r="AD616" s="54"/>
      <c r="AE616" s="54"/>
      <c r="AF616" s="54"/>
      <c r="AG616" s="54"/>
      <c r="AH616" s="54"/>
      <c r="AI616" s="54"/>
      <c r="AJ616" s="49"/>
      <c r="AK616" s="48"/>
      <c r="AL616" s="54"/>
      <c r="AM616" s="54"/>
      <c r="AN616" s="54"/>
      <c r="AO616" s="54"/>
      <c r="AP616" s="54"/>
      <c r="AQ616" s="54"/>
      <c r="AR616" s="54"/>
      <c r="AS616" s="54"/>
      <c r="AT616" s="54"/>
      <c r="AU616" s="54"/>
      <c r="AV616" s="54"/>
      <c r="AW616" s="54"/>
      <c r="AX616" s="54"/>
      <c r="AY616" s="54"/>
      <c r="AZ616" s="54"/>
      <c r="BA616" s="54"/>
      <c r="BB616" s="54"/>
      <c r="BC616" s="54"/>
      <c r="BD616" s="54"/>
      <c r="BE616" s="54"/>
      <c r="BF616" s="54"/>
      <c r="BG616" s="54"/>
      <c r="BH616" s="54"/>
      <c r="BI616" s="54"/>
      <c r="BJ616" s="54"/>
      <c r="BK616" s="54"/>
      <c r="BL616" s="54"/>
      <c r="BM616" s="54"/>
      <c r="BN616" s="54"/>
      <c r="BO616" s="54"/>
      <c r="BP616" s="54"/>
      <c r="BQ616" s="54"/>
      <c r="BR616" s="54"/>
      <c r="BS616" s="54"/>
      <c r="BT616" s="54"/>
      <c r="BU616" s="54"/>
      <c r="BV616" s="54"/>
      <c r="BW616" s="54"/>
      <c r="BX616" s="49"/>
      <c r="BY616" s="55"/>
      <c r="BZ616" s="8"/>
      <c r="CE616" s="12" t="str">
        <f t="shared" si="471"/>
        <v/>
      </c>
      <c r="CG616" s="77" t="str">
        <f t="shared" si="472"/>
        <v/>
      </c>
      <c r="CH616" s="80" t="str">
        <f t="shared" si="473"/>
        <v/>
      </c>
      <c r="CL616" s="12" t="str">
        <f t="shared" si="474"/>
        <v/>
      </c>
      <c r="CM616" s="12" t="str">
        <f t="shared" si="475"/>
        <v/>
      </c>
      <c r="CN616" s="12" t="str" cm="1">
        <f t="array" ref="CN616">IF(OR($CE616="", $CG$3=""), "", IF(IFERROR(INDEX($K616:$T616, $CK616, MATCH(CN$3, $K$3:$T$3, 0)), "")="", $CC$4, $CC$3))</f>
        <v/>
      </c>
      <c r="CO616" s="12" t="str" cm="1">
        <f t="array" ref="CO616">IF(OR($CE616="", $CG$3=""), "", IF(IFERROR(INDEX($AA616:$AJ616, $CK616, MATCH(CO$3, $AA$3:$AJ$3, 0)), "")="", $CC$4, $CC$3))</f>
        <v/>
      </c>
      <c r="CP616" s="12" t="str">
        <f>IF(OR($CE616="", $CG$3=""), "", IF(CP$3='Property List &amp; Features'!$BG$9, $CC$3, IF(CP$3=$I616, $CC$3, $CC$4)))</f>
        <v/>
      </c>
      <c r="CQ616" s="12" t="str">
        <f>IF(OR($CE616="", $CG$3=""), "", IF(CQ$3='Property List &amp; Features'!$BG$9, $CC$3, IF(CQ$3=$J616, $CC$3, $CC$4)))</f>
        <v/>
      </c>
      <c r="CR616" s="12" t="str">
        <f t="shared" si="476"/>
        <v/>
      </c>
      <c r="CS616" s="12" t="str">
        <f t="shared" si="477"/>
        <v/>
      </c>
      <c r="CT616" s="12" t="str">
        <f t="shared" si="478"/>
        <v/>
      </c>
      <c r="CU616" s="12" t="str">
        <f t="shared" si="479"/>
        <v/>
      </c>
      <c r="CV616" s="12" t="str">
        <f t="shared" si="480"/>
        <v/>
      </c>
      <c r="CW616" s="12" t="str">
        <f t="shared" si="502"/>
        <v/>
      </c>
      <c r="CX616" s="12" t="str">
        <f t="shared" si="503"/>
        <v/>
      </c>
      <c r="CY616" s="12" t="str">
        <f t="shared" si="504"/>
        <v/>
      </c>
      <c r="CZ616" s="12" t="str">
        <f t="shared" si="505"/>
        <v/>
      </c>
      <c r="DA616" s="12" t="str">
        <f t="shared" si="506"/>
        <v/>
      </c>
      <c r="DB616" s="12" t="str">
        <f t="shared" si="507"/>
        <v/>
      </c>
      <c r="DC616" s="12" t="str">
        <f t="shared" si="508"/>
        <v/>
      </c>
      <c r="DD616" s="12" t="str">
        <f t="shared" si="509"/>
        <v/>
      </c>
      <c r="DE616" s="12" t="str">
        <f t="shared" si="510"/>
        <v/>
      </c>
      <c r="DF616" s="12" t="str">
        <f t="shared" si="511"/>
        <v/>
      </c>
      <c r="DG616" s="12" t="str">
        <f t="shared" si="512"/>
        <v/>
      </c>
      <c r="DH616" s="12" t="str">
        <f t="shared" si="513"/>
        <v/>
      </c>
      <c r="DI616" s="12" t="str">
        <f t="shared" si="514"/>
        <v/>
      </c>
      <c r="DJ616" s="12" t="str">
        <f t="shared" si="515"/>
        <v/>
      </c>
      <c r="DK616" s="12" t="str">
        <f t="shared" si="516"/>
        <v/>
      </c>
      <c r="DL616" s="12" t="str">
        <f t="shared" si="517"/>
        <v/>
      </c>
      <c r="DM616" s="12" t="str">
        <f t="shared" si="518"/>
        <v/>
      </c>
      <c r="DN616" s="12" t="str">
        <f t="shared" si="519"/>
        <v/>
      </c>
      <c r="DO616" s="12" t="str">
        <f t="shared" si="520"/>
        <v/>
      </c>
      <c r="DP616" s="12" t="str">
        <f t="shared" si="521"/>
        <v/>
      </c>
      <c r="DQ616" s="12" t="str">
        <f t="shared" si="522"/>
        <v/>
      </c>
      <c r="DR616" s="12" t="str">
        <f t="shared" si="484"/>
        <v/>
      </c>
      <c r="DS616" s="12" t="str">
        <f t="shared" si="485"/>
        <v/>
      </c>
      <c r="DT616" s="12" t="str">
        <f t="shared" si="486"/>
        <v/>
      </c>
      <c r="DU616" s="12" t="str">
        <f t="shared" si="487"/>
        <v/>
      </c>
      <c r="DV616" s="12" t="str">
        <f t="shared" si="488"/>
        <v/>
      </c>
      <c r="DW616" s="12" t="str">
        <f t="shared" si="489"/>
        <v/>
      </c>
      <c r="DX616" s="12" t="str">
        <f t="shared" si="490"/>
        <v/>
      </c>
      <c r="DY616" s="12" t="str">
        <f t="shared" si="491"/>
        <v/>
      </c>
      <c r="DZ616" s="12" t="str">
        <f t="shared" si="492"/>
        <v/>
      </c>
      <c r="EA616" s="12" t="str">
        <f t="shared" si="493"/>
        <v/>
      </c>
      <c r="EB616" s="12" t="str">
        <f t="shared" si="494"/>
        <v/>
      </c>
      <c r="EC616" s="12" t="str">
        <f t="shared" si="495"/>
        <v/>
      </c>
      <c r="ED616" s="12" t="str">
        <f t="shared" si="496"/>
        <v/>
      </c>
      <c r="EE616" s="12" t="str">
        <f t="shared" si="497"/>
        <v/>
      </c>
      <c r="EF616" s="12" t="str">
        <f t="shared" si="498"/>
        <v/>
      </c>
      <c r="EG616" s="12" t="str">
        <f t="shared" si="499"/>
        <v/>
      </c>
      <c r="EH616" s="12" t="str">
        <f t="shared" si="500"/>
        <v/>
      </c>
      <c r="EI616" s="12" t="str">
        <f t="shared" si="501"/>
        <v/>
      </c>
      <c r="EK616" s="83" t="str">
        <f t="shared" si="481"/>
        <v/>
      </c>
      <c r="EM616" s="12" t="str">
        <f t="shared" si="482"/>
        <v/>
      </c>
      <c r="EO616" s="12" t="str">
        <f t="shared" si="483"/>
        <v/>
      </c>
      <c r="EQ616" s="12" t="str">
        <f>IF($EO616="", "", IF($EQ$8=$EQ$6, COUNTIF($EO$11:$EO$2510, "&gt;"&amp;$EO616)+1+COUNTIF($EO$11:$EO616, $EO616)-1, COUNTIF($EO$11:$EO$2510, "&lt;"&amp;$EO616)+1+COUNTIF($EO$11:$EO616, $EO616)-1))</f>
        <v/>
      </c>
    </row>
    <row r="617" spans="1:147" x14ac:dyDescent="0.55000000000000004">
      <c r="A617" s="8"/>
      <c r="B617" s="12" t="str">
        <f>IF($D617="", "", COUNTIF($D$11:$D617, $D617))</f>
        <v/>
      </c>
      <c r="C617" s="8"/>
      <c r="D617" s="45"/>
      <c r="E617" s="46"/>
      <c r="F617" s="47"/>
      <c r="G617" s="54"/>
      <c r="H617" s="54"/>
      <c r="I617" s="48"/>
      <c r="J617" s="49"/>
      <c r="K617" s="50"/>
      <c r="L617" s="50"/>
      <c r="M617" s="50"/>
      <c r="N617" s="50"/>
      <c r="O617" s="50"/>
      <c r="P617" s="50"/>
      <c r="Q617" s="50"/>
      <c r="R617" s="50"/>
      <c r="S617" s="50"/>
      <c r="T617" s="50"/>
      <c r="U617" s="51"/>
      <c r="V617" s="52"/>
      <c r="W617" s="53"/>
      <c r="X617" s="53"/>
      <c r="Y617" s="53"/>
      <c r="Z617" s="53"/>
      <c r="AA617" s="48"/>
      <c r="AB617" s="54"/>
      <c r="AC617" s="54"/>
      <c r="AD617" s="54"/>
      <c r="AE617" s="54"/>
      <c r="AF617" s="54"/>
      <c r="AG617" s="54"/>
      <c r="AH617" s="54"/>
      <c r="AI617" s="54"/>
      <c r="AJ617" s="49"/>
      <c r="AK617" s="48"/>
      <c r="AL617" s="54"/>
      <c r="AM617" s="54"/>
      <c r="AN617" s="54"/>
      <c r="AO617" s="54"/>
      <c r="AP617" s="54"/>
      <c r="AQ617" s="54"/>
      <c r="AR617" s="54"/>
      <c r="AS617" s="54"/>
      <c r="AT617" s="54"/>
      <c r="AU617" s="54"/>
      <c r="AV617" s="54"/>
      <c r="AW617" s="54"/>
      <c r="AX617" s="54"/>
      <c r="AY617" s="54"/>
      <c r="AZ617" s="54"/>
      <c r="BA617" s="54"/>
      <c r="BB617" s="54"/>
      <c r="BC617" s="54"/>
      <c r="BD617" s="54"/>
      <c r="BE617" s="54"/>
      <c r="BF617" s="54"/>
      <c r="BG617" s="54"/>
      <c r="BH617" s="54"/>
      <c r="BI617" s="54"/>
      <c r="BJ617" s="54"/>
      <c r="BK617" s="54"/>
      <c r="BL617" s="54"/>
      <c r="BM617" s="54"/>
      <c r="BN617" s="54"/>
      <c r="BO617" s="54"/>
      <c r="BP617" s="54"/>
      <c r="BQ617" s="54"/>
      <c r="BR617" s="54"/>
      <c r="BS617" s="54"/>
      <c r="BT617" s="54"/>
      <c r="BU617" s="54"/>
      <c r="BV617" s="54"/>
      <c r="BW617" s="54"/>
      <c r="BX617" s="49"/>
      <c r="BY617" s="55"/>
      <c r="BZ617" s="8"/>
      <c r="CE617" s="12" t="str">
        <f t="shared" si="471"/>
        <v/>
      </c>
      <c r="CG617" s="77" t="str">
        <f t="shared" si="472"/>
        <v/>
      </c>
      <c r="CH617" s="80" t="str">
        <f t="shared" si="473"/>
        <v/>
      </c>
      <c r="CL617" s="12" t="str">
        <f t="shared" si="474"/>
        <v/>
      </c>
      <c r="CM617" s="12" t="str">
        <f t="shared" si="475"/>
        <v/>
      </c>
      <c r="CN617" s="12" t="str" cm="1">
        <f t="array" ref="CN617">IF(OR($CE617="", $CG$3=""), "", IF(IFERROR(INDEX($K617:$T617, $CK617, MATCH(CN$3, $K$3:$T$3, 0)), "")="", $CC$4, $CC$3))</f>
        <v/>
      </c>
      <c r="CO617" s="12" t="str" cm="1">
        <f t="array" ref="CO617">IF(OR($CE617="", $CG$3=""), "", IF(IFERROR(INDEX($AA617:$AJ617, $CK617, MATCH(CO$3, $AA$3:$AJ$3, 0)), "")="", $CC$4, $CC$3))</f>
        <v/>
      </c>
      <c r="CP617" s="12" t="str">
        <f>IF(OR($CE617="", $CG$3=""), "", IF(CP$3='Property List &amp; Features'!$BG$9, $CC$3, IF(CP$3=$I617, $CC$3, $CC$4)))</f>
        <v/>
      </c>
      <c r="CQ617" s="12" t="str">
        <f>IF(OR($CE617="", $CG$3=""), "", IF(CQ$3='Property List &amp; Features'!$BG$9, $CC$3, IF(CQ$3=$J617, $CC$3, $CC$4)))</f>
        <v/>
      </c>
      <c r="CR617" s="12" t="str">
        <f t="shared" si="476"/>
        <v/>
      </c>
      <c r="CS617" s="12" t="str">
        <f t="shared" si="477"/>
        <v/>
      </c>
      <c r="CT617" s="12" t="str">
        <f t="shared" si="478"/>
        <v/>
      </c>
      <c r="CU617" s="12" t="str">
        <f t="shared" si="479"/>
        <v/>
      </c>
      <c r="CV617" s="12" t="str">
        <f t="shared" si="480"/>
        <v/>
      </c>
      <c r="CW617" s="12" t="str">
        <f t="shared" si="502"/>
        <v/>
      </c>
      <c r="CX617" s="12" t="str">
        <f t="shared" si="503"/>
        <v/>
      </c>
      <c r="CY617" s="12" t="str">
        <f t="shared" si="504"/>
        <v/>
      </c>
      <c r="CZ617" s="12" t="str">
        <f t="shared" si="505"/>
        <v/>
      </c>
      <c r="DA617" s="12" t="str">
        <f t="shared" si="506"/>
        <v/>
      </c>
      <c r="DB617" s="12" t="str">
        <f t="shared" si="507"/>
        <v/>
      </c>
      <c r="DC617" s="12" t="str">
        <f t="shared" si="508"/>
        <v/>
      </c>
      <c r="DD617" s="12" t="str">
        <f t="shared" si="509"/>
        <v/>
      </c>
      <c r="DE617" s="12" t="str">
        <f t="shared" si="510"/>
        <v/>
      </c>
      <c r="DF617" s="12" t="str">
        <f t="shared" si="511"/>
        <v/>
      </c>
      <c r="DG617" s="12" t="str">
        <f t="shared" si="512"/>
        <v/>
      </c>
      <c r="DH617" s="12" t="str">
        <f t="shared" si="513"/>
        <v/>
      </c>
      <c r="DI617" s="12" t="str">
        <f t="shared" si="514"/>
        <v/>
      </c>
      <c r="DJ617" s="12" t="str">
        <f t="shared" si="515"/>
        <v/>
      </c>
      <c r="DK617" s="12" t="str">
        <f t="shared" si="516"/>
        <v/>
      </c>
      <c r="DL617" s="12" t="str">
        <f t="shared" si="517"/>
        <v/>
      </c>
      <c r="DM617" s="12" t="str">
        <f t="shared" si="518"/>
        <v/>
      </c>
      <c r="DN617" s="12" t="str">
        <f t="shared" si="519"/>
        <v/>
      </c>
      <c r="DO617" s="12" t="str">
        <f t="shared" si="520"/>
        <v/>
      </c>
      <c r="DP617" s="12" t="str">
        <f t="shared" si="521"/>
        <v/>
      </c>
      <c r="DQ617" s="12" t="str">
        <f t="shared" si="522"/>
        <v/>
      </c>
      <c r="DR617" s="12" t="str">
        <f t="shared" si="484"/>
        <v/>
      </c>
      <c r="DS617" s="12" t="str">
        <f t="shared" si="485"/>
        <v/>
      </c>
      <c r="DT617" s="12" t="str">
        <f t="shared" si="486"/>
        <v/>
      </c>
      <c r="DU617" s="12" t="str">
        <f t="shared" si="487"/>
        <v/>
      </c>
      <c r="DV617" s="12" t="str">
        <f t="shared" si="488"/>
        <v/>
      </c>
      <c r="DW617" s="12" t="str">
        <f t="shared" si="489"/>
        <v/>
      </c>
      <c r="DX617" s="12" t="str">
        <f t="shared" si="490"/>
        <v/>
      </c>
      <c r="DY617" s="12" t="str">
        <f t="shared" si="491"/>
        <v/>
      </c>
      <c r="DZ617" s="12" t="str">
        <f t="shared" si="492"/>
        <v/>
      </c>
      <c r="EA617" s="12" t="str">
        <f t="shared" si="493"/>
        <v/>
      </c>
      <c r="EB617" s="12" t="str">
        <f t="shared" si="494"/>
        <v/>
      </c>
      <c r="EC617" s="12" t="str">
        <f t="shared" si="495"/>
        <v/>
      </c>
      <c r="ED617" s="12" t="str">
        <f t="shared" si="496"/>
        <v/>
      </c>
      <c r="EE617" s="12" t="str">
        <f t="shared" si="497"/>
        <v/>
      </c>
      <c r="EF617" s="12" t="str">
        <f t="shared" si="498"/>
        <v/>
      </c>
      <c r="EG617" s="12" t="str">
        <f t="shared" si="499"/>
        <v/>
      </c>
      <c r="EH617" s="12" t="str">
        <f t="shared" si="500"/>
        <v/>
      </c>
      <c r="EI617" s="12" t="str">
        <f t="shared" si="501"/>
        <v/>
      </c>
      <c r="EK617" s="83" t="str">
        <f t="shared" si="481"/>
        <v/>
      </c>
      <c r="EM617" s="12" t="str">
        <f t="shared" si="482"/>
        <v/>
      </c>
      <c r="EO617" s="12" t="str">
        <f t="shared" si="483"/>
        <v/>
      </c>
      <c r="EQ617" s="12" t="str">
        <f>IF($EO617="", "", IF($EQ$8=$EQ$6, COUNTIF($EO$11:$EO$2510, "&gt;"&amp;$EO617)+1+COUNTIF($EO$11:$EO617, $EO617)-1, COUNTIF($EO$11:$EO$2510, "&lt;"&amp;$EO617)+1+COUNTIF($EO$11:$EO617, $EO617)-1))</f>
        <v/>
      </c>
    </row>
    <row r="618" spans="1:147" x14ac:dyDescent="0.55000000000000004">
      <c r="A618" s="8"/>
      <c r="B618" s="12" t="str">
        <f>IF($D618="", "", COUNTIF($D$11:$D618, $D618))</f>
        <v/>
      </c>
      <c r="C618" s="8"/>
      <c r="D618" s="45"/>
      <c r="E618" s="46"/>
      <c r="F618" s="47"/>
      <c r="G618" s="54"/>
      <c r="H618" s="54"/>
      <c r="I618" s="48"/>
      <c r="J618" s="49"/>
      <c r="K618" s="50"/>
      <c r="L618" s="50"/>
      <c r="M618" s="50"/>
      <c r="N618" s="50"/>
      <c r="O618" s="50"/>
      <c r="P618" s="50"/>
      <c r="Q618" s="50"/>
      <c r="R618" s="50"/>
      <c r="S618" s="50"/>
      <c r="T618" s="50"/>
      <c r="U618" s="51"/>
      <c r="V618" s="52"/>
      <c r="W618" s="53"/>
      <c r="X618" s="53"/>
      <c r="Y618" s="53"/>
      <c r="Z618" s="53"/>
      <c r="AA618" s="48"/>
      <c r="AB618" s="54"/>
      <c r="AC618" s="54"/>
      <c r="AD618" s="54"/>
      <c r="AE618" s="54"/>
      <c r="AF618" s="54"/>
      <c r="AG618" s="54"/>
      <c r="AH618" s="54"/>
      <c r="AI618" s="54"/>
      <c r="AJ618" s="49"/>
      <c r="AK618" s="48"/>
      <c r="AL618" s="54"/>
      <c r="AM618" s="54"/>
      <c r="AN618" s="54"/>
      <c r="AO618" s="54"/>
      <c r="AP618" s="54"/>
      <c r="AQ618" s="54"/>
      <c r="AR618" s="54"/>
      <c r="AS618" s="54"/>
      <c r="AT618" s="54"/>
      <c r="AU618" s="54"/>
      <c r="AV618" s="54"/>
      <c r="AW618" s="54"/>
      <c r="AX618" s="54"/>
      <c r="AY618" s="54"/>
      <c r="AZ618" s="54"/>
      <c r="BA618" s="54"/>
      <c r="BB618" s="54"/>
      <c r="BC618" s="54"/>
      <c r="BD618" s="54"/>
      <c r="BE618" s="54"/>
      <c r="BF618" s="54"/>
      <c r="BG618" s="54"/>
      <c r="BH618" s="54"/>
      <c r="BI618" s="54"/>
      <c r="BJ618" s="54"/>
      <c r="BK618" s="54"/>
      <c r="BL618" s="54"/>
      <c r="BM618" s="54"/>
      <c r="BN618" s="54"/>
      <c r="BO618" s="54"/>
      <c r="BP618" s="54"/>
      <c r="BQ618" s="54"/>
      <c r="BR618" s="54"/>
      <c r="BS618" s="54"/>
      <c r="BT618" s="54"/>
      <c r="BU618" s="54"/>
      <c r="BV618" s="54"/>
      <c r="BW618" s="54"/>
      <c r="BX618" s="49"/>
      <c r="BY618" s="55"/>
      <c r="BZ618" s="8"/>
      <c r="CE618" s="12" t="str">
        <f t="shared" si="471"/>
        <v/>
      </c>
      <c r="CG618" s="77" t="str">
        <f t="shared" si="472"/>
        <v/>
      </c>
      <c r="CH618" s="80" t="str">
        <f t="shared" si="473"/>
        <v/>
      </c>
      <c r="CL618" s="12" t="str">
        <f t="shared" si="474"/>
        <v/>
      </c>
      <c r="CM618" s="12" t="str">
        <f t="shared" si="475"/>
        <v/>
      </c>
      <c r="CN618" s="12" t="str" cm="1">
        <f t="array" ref="CN618">IF(OR($CE618="", $CG$3=""), "", IF(IFERROR(INDEX($K618:$T618, $CK618, MATCH(CN$3, $K$3:$T$3, 0)), "")="", $CC$4, $CC$3))</f>
        <v/>
      </c>
      <c r="CO618" s="12" t="str" cm="1">
        <f t="array" ref="CO618">IF(OR($CE618="", $CG$3=""), "", IF(IFERROR(INDEX($AA618:$AJ618, $CK618, MATCH(CO$3, $AA$3:$AJ$3, 0)), "")="", $CC$4, $CC$3))</f>
        <v/>
      </c>
      <c r="CP618" s="12" t="str">
        <f>IF(OR($CE618="", $CG$3=""), "", IF(CP$3='Property List &amp; Features'!$BG$9, $CC$3, IF(CP$3=$I618, $CC$3, $CC$4)))</f>
        <v/>
      </c>
      <c r="CQ618" s="12" t="str">
        <f>IF(OR($CE618="", $CG$3=""), "", IF(CQ$3='Property List &amp; Features'!$BG$9, $CC$3, IF(CQ$3=$J618, $CC$3, $CC$4)))</f>
        <v/>
      </c>
      <c r="CR618" s="12" t="str">
        <f t="shared" si="476"/>
        <v/>
      </c>
      <c r="CS618" s="12" t="str">
        <f t="shared" si="477"/>
        <v/>
      </c>
      <c r="CT618" s="12" t="str">
        <f t="shared" si="478"/>
        <v/>
      </c>
      <c r="CU618" s="12" t="str">
        <f t="shared" si="479"/>
        <v/>
      </c>
      <c r="CV618" s="12" t="str">
        <f t="shared" si="480"/>
        <v/>
      </c>
      <c r="CW618" s="12" t="str">
        <f t="shared" si="502"/>
        <v/>
      </c>
      <c r="CX618" s="12" t="str">
        <f t="shared" si="503"/>
        <v/>
      </c>
      <c r="CY618" s="12" t="str">
        <f t="shared" si="504"/>
        <v/>
      </c>
      <c r="CZ618" s="12" t="str">
        <f t="shared" si="505"/>
        <v/>
      </c>
      <c r="DA618" s="12" t="str">
        <f t="shared" si="506"/>
        <v/>
      </c>
      <c r="DB618" s="12" t="str">
        <f t="shared" si="507"/>
        <v/>
      </c>
      <c r="DC618" s="12" t="str">
        <f t="shared" si="508"/>
        <v/>
      </c>
      <c r="DD618" s="12" t="str">
        <f t="shared" si="509"/>
        <v/>
      </c>
      <c r="DE618" s="12" t="str">
        <f t="shared" si="510"/>
        <v/>
      </c>
      <c r="DF618" s="12" t="str">
        <f t="shared" si="511"/>
        <v/>
      </c>
      <c r="DG618" s="12" t="str">
        <f t="shared" si="512"/>
        <v/>
      </c>
      <c r="DH618" s="12" t="str">
        <f t="shared" si="513"/>
        <v/>
      </c>
      <c r="DI618" s="12" t="str">
        <f t="shared" si="514"/>
        <v/>
      </c>
      <c r="DJ618" s="12" t="str">
        <f t="shared" si="515"/>
        <v/>
      </c>
      <c r="DK618" s="12" t="str">
        <f t="shared" si="516"/>
        <v/>
      </c>
      <c r="DL618" s="12" t="str">
        <f t="shared" si="517"/>
        <v/>
      </c>
      <c r="DM618" s="12" t="str">
        <f t="shared" si="518"/>
        <v/>
      </c>
      <c r="DN618" s="12" t="str">
        <f t="shared" si="519"/>
        <v/>
      </c>
      <c r="DO618" s="12" t="str">
        <f t="shared" si="520"/>
        <v/>
      </c>
      <c r="DP618" s="12" t="str">
        <f t="shared" si="521"/>
        <v/>
      </c>
      <c r="DQ618" s="12" t="str">
        <f t="shared" si="522"/>
        <v/>
      </c>
      <c r="DR618" s="12" t="str">
        <f t="shared" si="484"/>
        <v/>
      </c>
      <c r="DS618" s="12" t="str">
        <f t="shared" si="485"/>
        <v/>
      </c>
      <c r="DT618" s="12" t="str">
        <f t="shared" si="486"/>
        <v/>
      </c>
      <c r="DU618" s="12" t="str">
        <f t="shared" si="487"/>
        <v/>
      </c>
      <c r="DV618" s="12" t="str">
        <f t="shared" si="488"/>
        <v/>
      </c>
      <c r="DW618" s="12" t="str">
        <f t="shared" si="489"/>
        <v/>
      </c>
      <c r="DX618" s="12" t="str">
        <f t="shared" si="490"/>
        <v/>
      </c>
      <c r="DY618" s="12" t="str">
        <f t="shared" si="491"/>
        <v/>
      </c>
      <c r="DZ618" s="12" t="str">
        <f t="shared" si="492"/>
        <v/>
      </c>
      <c r="EA618" s="12" t="str">
        <f t="shared" si="493"/>
        <v/>
      </c>
      <c r="EB618" s="12" t="str">
        <f t="shared" si="494"/>
        <v/>
      </c>
      <c r="EC618" s="12" t="str">
        <f t="shared" si="495"/>
        <v/>
      </c>
      <c r="ED618" s="12" t="str">
        <f t="shared" si="496"/>
        <v/>
      </c>
      <c r="EE618" s="12" t="str">
        <f t="shared" si="497"/>
        <v/>
      </c>
      <c r="EF618" s="12" t="str">
        <f t="shared" si="498"/>
        <v/>
      </c>
      <c r="EG618" s="12" t="str">
        <f t="shared" si="499"/>
        <v/>
      </c>
      <c r="EH618" s="12" t="str">
        <f t="shared" si="500"/>
        <v/>
      </c>
      <c r="EI618" s="12" t="str">
        <f t="shared" si="501"/>
        <v/>
      </c>
      <c r="EK618" s="83" t="str">
        <f t="shared" si="481"/>
        <v/>
      </c>
      <c r="EM618" s="12" t="str">
        <f t="shared" si="482"/>
        <v/>
      </c>
      <c r="EO618" s="12" t="str">
        <f t="shared" si="483"/>
        <v/>
      </c>
      <c r="EQ618" s="12" t="str">
        <f>IF($EO618="", "", IF($EQ$8=$EQ$6, COUNTIF($EO$11:$EO$2510, "&gt;"&amp;$EO618)+1+COUNTIF($EO$11:$EO618, $EO618)-1, COUNTIF($EO$11:$EO$2510, "&lt;"&amp;$EO618)+1+COUNTIF($EO$11:$EO618, $EO618)-1))</f>
        <v/>
      </c>
    </row>
    <row r="619" spans="1:147" x14ac:dyDescent="0.55000000000000004">
      <c r="A619" s="8"/>
      <c r="B619" s="12" t="str">
        <f>IF($D619="", "", COUNTIF($D$11:$D619, $D619))</f>
        <v/>
      </c>
      <c r="C619" s="8"/>
      <c r="D619" s="45"/>
      <c r="E619" s="46"/>
      <c r="F619" s="47"/>
      <c r="G619" s="54"/>
      <c r="H619" s="54"/>
      <c r="I619" s="48"/>
      <c r="J619" s="49"/>
      <c r="K619" s="50"/>
      <c r="L619" s="50"/>
      <c r="M619" s="50"/>
      <c r="N619" s="50"/>
      <c r="O619" s="50"/>
      <c r="P619" s="50"/>
      <c r="Q619" s="50"/>
      <c r="R619" s="50"/>
      <c r="S619" s="50"/>
      <c r="T619" s="50"/>
      <c r="U619" s="51"/>
      <c r="V619" s="52"/>
      <c r="W619" s="53"/>
      <c r="X619" s="53"/>
      <c r="Y619" s="53"/>
      <c r="Z619" s="53"/>
      <c r="AA619" s="48"/>
      <c r="AB619" s="54"/>
      <c r="AC619" s="54"/>
      <c r="AD619" s="54"/>
      <c r="AE619" s="54"/>
      <c r="AF619" s="54"/>
      <c r="AG619" s="54"/>
      <c r="AH619" s="54"/>
      <c r="AI619" s="54"/>
      <c r="AJ619" s="49"/>
      <c r="AK619" s="48"/>
      <c r="AL619" s="54"/>
      <c r="AM619" s="54"/>
      <c r="AN619" s="54"/>
      <c r="AO619" s="54"/>
      <c r="AP619" s="54"/>
      <c r="AQ619" s="54"/>
      <c r="AR619" s="54"/>
      <c r="AS619" s="54"/>
      <c r="AT619" s="54"/>
      <c r="AU619" s="54"/>
      <c r="AV619" s="54"/>
      <c r="AW619" s="54"/>
      <c r="AX619" s="54"/>
      <c r="AY619" s="54"/>
      <c r="AZ619" s="54"/>
      <c r="BA619" s="54"/>
      <c r="BB619" s="54"/>
      <c r="BC619" s="54"/>
      <c r="BD619" s="54"/>
      <c r="BE619" s="54"/>
      <c r="BF619" s="54"/>
      <c r="BG619" s="54"/>
      <c r="BH619" s="54"/>
      <c r="BI619" s="54"/>
      <c r="BJ619" s="54"/>
      <c r="BK619" s="54"/>
      <c r="BL619" s="54"/>
      <c r="BM619" s="54"/>
      <c r="BN619" s="54"/>
      <c r="BO619" s="54"/>
      <c r="BP619" s="54"/>
      <c r="BQ619" s="54"/>
      <c r="BR619" s="54"/>
      <c r="BS619" s="54"/>
      <c r="BT619" s="54"/>
      <c r="BU619" s="54"/>
      <c r="BV619" s="54"/>
      <c r="BW619" s="54"/>
      <c r="BX619" s="49"/>
      <c r="BY619" s="55"/>
      <c r="BZ619" s="8"/>
      <c r="CE619" s="12" t="str">
        <f t="shared" si="471"/>
        <v/>
      </c>
      <c r="CG619" s="77" t="str">
        <f t="shared" si="472"/>
        <v/>
      </c>
      <c r="CH619" s="80" t="str">
        <f t="shared" si="473"/>
        <v/>
      </c>
      <c r="CL619" s="12" t="str">
        <f t="shared" si="474"/>
        <v/>
      </c>
      <c r="CM619" s="12" t="str">
        <f t="shared" si="475"/>
        <v/>
      </c>
      <c r="CN619" s="12" t="str" cm="1">
        <f t="array" ref="CN619">IF(OR($CE619="", $CG$3=""), "", IF(IFERROR(INDEX($K619:$T619, $CK619, MATCH(CN$3, $K$3:$T$3, 0)), "")="", $CC$4, $CC$3))</f>
        <v/>
      </c>
      <c r="CO619" s="12" t="str" cm="1">
        <f t="array" ref="CO619">IF(OR($CE619="", $CG$3=""), "", IF(IFERROR(INDEX($AA619:$AJ619, $CK619, MATCH(CO$3, $AA$3:$AJ$3, 0)), "")="", $CC$4, $CC$3))</f>
        <v/>
      </c>
      <c r="CP619" s="12" t="str">
        <f>IF(OR($CE619="", $CG$3=""), "", IF(CP$3='Property List &amp; Features'!$BG$9, $CC$3, IF(CP$3=$I619, $CC$3, $CC$4)))</f>
        <v/>
      </c>
      <c r="CQ619" s="12" t="str">
        <f>IF(OR($CE619="", $CG$3=""), "", IF(CQ$3='Property List &amp; Features'!$BG$9, $CC$3, IF(CQ$3=$J619, $CC$3, $CC$4)))</f>
        <v/>
      </c>
      <c r="CR619" s="12" t="str">
        <f t="shared" si="476"/>
        <v/>
      </c>
      <c r="CS619" s="12" t="str">
        <f t="shared" si="477"/>
        <v/>
      </c>
      <c r="CT619" s="12" t="str">
        <f t="shared" si="478"/>
        <v/>
      </c>
      <c r="CU619" s="12" t="str">
        <f t="shared" si="479"/>
        <v/>
      </c>
      <c r="CV619" s="12" t="str">
        <f t="shared" si="480"/>
        <v/>
      </c>
      <c r="CW619" s="12" t="str">
        <f t="shared" si="502"/>
        <v/>
      </c>
      <c r="CX619" s="12" t="str">
        <f t="shared" si="503"/>
        <v/>
      </c>
      <c r="CY619" s="12" t="str">
        <f t="shared" si="504"/>
        <v/>
      </c>
      <c r="CZ619" s="12" t="str">
        <f t="shared" si="505"/>
        <v/>
      </c>
      <c r="DA619" s="12" t="str">
        <f t="shared" si="506"/>
        <v/>
      </c>
      <c r="DB619" s="12" t="str">
        <f t="shared" si="507"/>
        <v/>
      </c>
      <c r="DC619" s="12" t="str">
        <f t="shared" si="508"/>
        <v/>
      </c>
      <c r="DD619" s="12" t="str">
        <f t="shared" si="509"/>
        <v/>
      </c>
      <c r="DE619" s="12" t="str">
        <f t="shared" si="510"/>
        <v/>
      </c>
      <c r="DF619" s="12" t="str">
        <f t="shared" si="511"/>
        <v/>
      </c>
      <c r="DG619" s="12" t="str">
        <f t="shared" si="512"/>
        <v/>
      </c>
      <c r="DH619" s="12" t="str">
        <f t="shared" si="513"/>
        <v/>
      </c>
      <c r="DI619" s="12" t="str">
        <f t="shared" si="514"/>
        <v/>
      </c>
      <c r="DJ619" s="12" t="str">
        <f t="shared" si="515"/>
        <v/>
      </c>
      <c r="DK619" s="12" t="str">
        <f t="shared" si="516"/>
        <v/>
      </c>
      <c r="DL619" s="12" t="str">
        <f t="shared" si="517"/>
        <v/>
      </c>
      <c r="DM619" s="12" t="str">
        <f t="shared" si="518"/>
        <v/>
      </c>
      <c r="DN619" s="12" t="str">
        <f t="shared" si="519"/>
        <v/>
      </c>
      <c r="DO619" s="12" t="str">
        <f t="shared" si="520"/>
        <v/>
      </c>
      <c r="DP619" s="12" t="str">
        <f t="shared" si="521"/>
        <v/>
      </c>
      <c r="DQ619" s="12" t="str">
        <f t="shared" si="522"/>
        <v/>
      </c>
      <c r="DR619" s="12" t="str">
        <f t="shared" si="484"/>
        <v/>
      </c>
      <c r="DS619" s="12" t="str">
        <f t="shared" si="485"/>
        <v/>
      </c>
      <c r="DT619" s="12" t="str">
        <f t="shared" si="486"/>
        <v/>
      </c>
      <c r="DU619" s="12" t="str">
        <f t="shared" si="487"/>
        <v/>
      </c>
      <c r="DV619" s="12" t="str">
        <f t="shared" si="488"/>
        <v/>
      </c>
      <c r="DW619" s="12" t="str">
        <f t="shared" si="489"/>
        <v/>
      </c>
      <c r="DX619" s="12" t="str">
        <f t="shared" si="490"/>
        <v/>
      </c>
      <c r="DY619" s="12" t="str">
        <f t="shared" si="491"/>
        <v/>
      </c>
      <c r="DZ619" s="12" t="str">
        <f t="shared" si="492"/>
        <v/>
      </c>
      <c r="EA619" s="12" t="str">
        <f t="shared" si="493"/>
        <v/>
      </c>
      <c r="EB619" s="12" t="str">
        <f t="shared" si="494"/>
        <v/>
      </c>
      <c r="EC619" s="12" t="str">
        <f t="shared" si="495"/>
        <v/>
      </c>
      <c r="ED619" s="12" t="str">
        <f t="shared" si="496"/>
        <v/>
      </c>
      <c r="EE619" s="12" t="str">
        <f t="shared" si="497"/>
        <v/>
      </c>
      <c r="EF619" s="12" t="str">
        <f t="shared" si="498"/>
        <v/>
      </c>
      <c r="EG619" s="12" t="str">
        <f t="shared" si="499"/>
        <v/>
      </c>
      <c r="EH619" s="12" t="str">
        <f t="shared" si="500"/>
        <v/>
      </c>
      <c r="EI619" s="12" t="str">
        <f t="shared" si="501"/>
        <v/>
      </c>
      <c r="EK619" s="83" t="str">
        <f t="shared" si="481"/>
        <v/>
      </c>
      <c r="EM619" s="12" t="str">
        <f t="shared" si="482"/>
        <v/>
      </c>
      <c r="EO619" s="12" t="str">
        <f t="shared" si="483"/>
        <v/>
      </c>
      <c r="EQ619" s="12" t="str">
        <f>IF($EO619="", "", IF($EQ$8=$EQ$6, COUNTIF($EO$11:$EO$2510, "&gt;"&amp;$EO619)+1+COUNTIF($EO$11:$EO619, $EO619)-1, COUNTIF($EO$11:$EO$2510, "&lt;"&amp;$EO619)+1+COUNTIF($EO$11:$EO619, $EO619)-1))</f>
        <v/>
      </c>
    </row>
    <row r="620" spans="1:147" x14ac:dyDescent="0.55000000000000004">
      <c r="A620" s="8"/>
      <c r="B620" s="12" t="str">
        <f>IF($D620="", "", COUNTIF($D$11:$D620, $D620))</f>
        <v/>
      </c>
      <c r="C620" s="8"/>
      <c r="D620" s="45"/>
      <c r="E620" s="46"/>
      <c r="F620" s="47"/>
      <c r="G620" s="54"/>
      <c r="H620" s="54"/>
      <c r="I620" s="48"/>
      <c r="J620" s="49"/>
      <c r="K620" s="50"/>
      <c r="L620" s="50"/>
      <c r="M620" s="50"/>
      <c r="N620" s="50"/>
      <c r="O620" s="50"/>
      <c r="P620" s="50"/>
      <c r="Q620" s="50"/>
      <c r="R620" s="50"/>
      <c r="S620" s="50"/>
      <c r="T620" s="50"/>
      <c r="U620" s="51"/>
      <c r="V620" s="52"/>
      <c r="W620" s="53"/>
      <c r="X620" s="53"/>
      <c r="Y620" s="53"/>
      <c r="Z620" s="53"/>
      <c r="AA620" s="48"/>
      <c r="AB620" s="54"/>
      <c r="AC620" s="54"/>
      <c r="AD620" s="54"/>
      <c r="AE620" s="54"/>
      <c r="AF620" s="54"/>
      <c r="AG620" s="54"/>
      <c r="AH620" s="54"/>
      <c r="AI620" s="54"/>
      <c r="AJ620" s="49"/>
      <c r="AK620" s="48"/>
      <c r="AL620" s="54"/>
      <c r="AM620" s="54"/>
      <c r="AN620" s="54"/>
      <c r="AO620" s="54"/>
      <c r="AP620" s="54"/>
      <c r="AQ620" s="54"/>
      <c r="AR620" s="54"/>
      <c r="AS620" s="54"/>
      <c r="AT620" s="54"/>
      <c r="AU620" s="54"/>
      <c r="AV620" s="54"/>
      <c r="AW620" s="54"/>
      <c r="AX620" s="54"/>
      <c r="AY620" s="54"/>
      <c r="AZ620" s="54"/>
      <c r="BA620" s="54"/>
      <c r="BB620" s="54"/>
      <c r="BC620" s="54"/>
      <c r="BD620" s="54"/>
      <c r="BE620" s="54"/>
      <c r="BF620" s="54"/>
      <c r="BG620" s="54"/>
      <c r="BH620" s="54"/>
      <c r="BI620" s="54"/>
      <c r="BJ620" s="54"/>
      <c r="BK620" s="54"/>
      <c r="BL620" s="54"/>
      <c r="BM620" s="54"/>
      <c r="BN620" s="54"/>
      <c r="BO620" s="54"/>
      <c r="BP620" s="54"/>
      <c r="BQ620" s="54"/>
      <c r="BR620" s="54"/>
      <c r="BS620" s="54"/>
      <c r="BT620" s="54"/>
      <c r="BU620" s="54"/>
      <c r="BV620" s="54"/>
      <c r="BW620" s="54"/>
      <c r="BX620" s="49"/>
      <c r="BY620" s="55"/>
      <c r="BZ620" s="8"/>
      <c r="CE620" s="12" t="str">
        <f t="shared" si="471"/>
        <v/>
      </c>
      <c r="CG620" s="77" t="str">
        <f t="shared" si="472"/>
        <v/>
      </c>
      <c r="CH620" s="80" t="str">
        <f t="shared" si="473"/>
        <v/>
      </c>
      <c r="CL620" s="12" t="str">
        <f t="shared" si="474"/>
        <v/>
      </c>
      <c r="CM620" s="12" t="str">
        <f t="shared" si="475"/>
        <v/>
      </c>
      <c r="CN620" s="12" t="str" cm="1">
        <f t="array" ref="CN620">IF(OR($CE620="", $CG$3=""), "", IF(IFERROR(INDEX($K620:$T620, $CK620, MATCH(CN$3, $K$3:$T$3, 0)), "")="", $CC$4, $CC$3))</f>
        <v/>
      </c>
      <c r="CO620" s="12" t="str" cm="1">
        <f t="array" ref="CO620">IF(OR($CE620="", $CG$3=""), "", IF(IFERROR(INDEX($AA620:$AJ620, $CK620, MATCH(CO$3, $AA$3:$AJ$3, 0)), "")="", $CC$4, $CC$3))</f>
        <v/>
      </c>
      <c r="CP620" s="12" t="str">
        <f>IF(OR($CE620="", $CG$3=""), "", IF(CP$3='Property List &amp; Features'!$BG$9, $CC$3, IF(CP$3=$I620, $CC$3, $CC$4)))</f>
        <v/>
      </c>
      <c r="CQ620" s="12" t="str">
        <f>IF(OR($CE620="", $CG$3=""), "", IF(CQ$3='Property List &amp; Features'!$BG$9, $CC$3, IF(CQ$3=$J620, $CC$3, $CC$4)))</f>
        <v/>
      </c>
      <c r="CR620" s="12" t="str">
        <f t="shared" si="476"/>
        <v/>
      </c>
      <c r="CS620" s="12" t="str">
        <f t="shared" si="477"/>
        <v/>
      </c>
      <c r="CT620" s="12" t="str">
        <f t="shared" si="478"/>
        <v/>
      </c>
      <c r="CU620" s="12" t="str">
        <f t="shared" si="479"/>
        <v/>
      </c>
      <c r="CV620" s="12" t="str">
        <f t="shared" si="480"/>
        <v/>
      </c>
      <c r="CW620" s="12" t="str">
        <f t="shared" si="502"/>
        <v/>
      </c>
      <c r="CX620" s="12" t="str">
        <f t="shared" si="503"/>
        <v/>
      </c>
      <c r="CY620" s="12" t="str">
        <f t="shared" si="504"/>
        <v/>
      </c>
      <c r="CZ620" s="12" t="str">
        <f t="shared" si="505"/>
        <v/>
      </c>
      <c r="DA620" s="12" t="str">
        <f t="shared" si="506"/>
        <v/>
      </c>
      <c r="DB620" s="12" t="str">
        <f t="shared" si="507"/>
        <v/>
      </c>
      <c r="DC620" s="12" t="str">
        <f t="shared" si="508"/>
        <v/>
      </c>
      <c r="DD620" s="12" t="str">
        <f t="shared" si="509"/>
        <v/>
      </c>
      <c r="DE620" s="12" t="str">
        <f t="shared" si="510"/>
        <v/>
      </c>
      <c r="DF620" s="12" t="str">
        <f t="shared" si="511"/>
        <v/>
      </c>
      <c r="DG620" s="12" t="str">
        <f t="shared" si="512"/>
        <v/>
      </c>
      <c r="DH620" s="12" t="str">
        <f t="shared" si="513"/>
        <v/>
      </c>
      <c r="DI620" s="12" t="str">
        <f t="shared" si="514"/>
        <v/>
      </c>
      <c r="DJ620" s="12" t="str">
        <f t="shared" si="515"/>
        <v/>
      </c>
      <c r="DK620" s="12" t="str">
        <f t="shared" si="516"/>
        <v/>
      </c>
      <c r="DL620" s="12" t="str">
        <f t="shared" si="517"/>
        <v/>
      </c>
      <c r="DM620" s="12" t="str">
        <f t="shared" si="518"/>
        <v/>
      </c>
      <c r="DN620" s="12" t="str">
        <f t="shared" si="519"/>
        <v/>
      </c>
      <c r="DO620" s="12" t="str">
        <f t="shared" si="520"/>
        <v/>
      </c>
      <c r="DP620" s="12" t="str">
        <f t="shared" si="521"/>
        <v/>
      </c>
      <c r="DQ620" s="12" t="str">
        <f t="shared" si="522"/>
        <v/>
      </c>
      <c r="DR620" s="12" t="str">
        <f t="shared" si="484"/>
        <v/>
      </c>
      <c r="DS620" s="12" t="str">
        <f t="shared" si="485"/>
        <v/>
      </c>
      <c r="DT620" s="12" t="str">
        <f t="shared" si="486"/>
        <v/>
      </c>
      <c r="DU620" s="12" t="str">
        <f t="shared" si="487"/>
        <v/>
      </c>
      <c r="DV620" s="12" t="str">
        <f t="shared" si="488"/>
        <v/>
      </c>
      <c r="DW620" s="12" t="str">
        <f t="shared" si="489"/>
        <v/>
      </c>
      <c r="DX620" s="12" t="str">
        <f t="shared" si="490"/>
        <v/>
      </c>
      <c r="DY620" s="12" t="str">
        <f t="shared" si="491"/>
        <v/>
      </c>
      <c r="DZ620" s="12" t="str">
        <f t="shared" si="492"/>
        <v/>
      </c>
      <c r="EA620" s="12" t="str">
        <f t="shared" si="493"/>
        <v/>
      </c>
      <c r="EB620" s="12" t="str">
        <f t="shared" si="494"/>
        <v/>
      </c>
      <c r="EC620" s="12" t="str">
        <f t="shared" si="495"/>
        <v/>
      </c>
      <c r="ED620" s="12" t="str">
        <f t="shared" si="496"/>
        <v/>
      </c>
      <c r="EE620" s="12" t="str">
        <f t="shared" si="497"/>
        <v/>
      </c>
      <c r="EF620" s="12" t="str">
        <f t="shared" si="498"/>
        <v/>
      </c>
      <c r="EG620" s="12" t="str">
        <f t="shared" si="499"/>
        <v/>
      </c>
      <c r="EH620" s="12" t="str">
        <f t="shared" si="500"/>
        <v/>
      </c>
      <c r="EI620" s="12" t="str">
        <f t="shared" si="501"/>
        <v/>
      </c>
      <c r="EK620" s="83" t="str">
        <f t="shared" si="481"/>
        <v/>
      </c>
      <c r="EM620" s="12" t="str">
        <f t="shared" si="482"/>
        <v/>
      </c>
      <c r="EO620" s="12" t="str">
        <f t="shared" si="483"/>
        <v/>
      </c>
      <c r="EQ620" s="12" t="str">
        <f>IF($EO620="", "", IF($EQ$8=$EQ$6, COUNTIF($EO$11:$EO$2510, "&gt;"&amp;$EO620)+1+COUNTIF($EO$11:$EO620, $EO620)-1, COUNTIF($EO$11:$EO$2510, "&lt;"&amp;$EO620)+1+COUNTIF($EO$11:$EO620, $EO620)-1))</f>
        <v/>
      </c>
    </row>
    <row r="621" spans="1:147" x14ac:dyDescent="0.55000000000000004">
      <c r="A621" s="8"/>
      <c r="B621" s="12" t="str">
        <f>IF($D621="", "", COUNTIF($D$11:$D621, $D621))</f>
        <v/>
      </c>
      <c r="C621" s="8"/>
      <c r="D621" s="45"/>
      <c r="E621" s="46"/>
      <c r="F621" s="47"/>
      <c r="G621" s="54"/>
      <c r="H621" s="54"/>
      <c r="I621" s="48"/>
      <c r="J621" s="49"/>
      <c r="K621" s="50"/>
      <c r="L621" s="50"/>
      <c r="M621" s="50"/>
      <c r="N621" s="50"/>
      <c r="O621" s="50"/>
      <c r="P621" s="50"/>
      <c r="Q621" s="50"/>
      <c r="R621" s="50"/>
      <c r="S621" s="50"/>
      <c r="T621" s="50"/>
      <c r="U621" s="51"/>
      <c r="V621" s="52"/>
      <c r="W621" s="53"/>
      <c r="X621" s="53"/>
      <c r="Y621" s="53"/>
      <c r="Z621" s="53"/>
      <c r="AA621" s="48"/>
      <c r="AB621" s="54"/>
      <c r="AC621" s="54"/>
      <c r="AD621" s="54"/>
      <c r="AE621" s="54"/>
      <c r="AF621" s="54"/>
      <c r="AG621" s="54"/>
      <c r="AH621" s="54"/>
      <c r="AI621" s="54"/>
      <c r="AJ621" s="49"/>
      <c r="AK621" s="48"/>
      <c r="AL621" s="54"/>
      <c r="AM621" s="54"/>
      <c r="AN621" s="54"/>
      <c r="AO621" s="54"/>
      <c r="AP621" s="54"/>
      <c r="AQ621" s="54"/>
      <c r="AR621" s="54"/>
      <c r="AS621" s="54"/>
      <c r="AT621" s="54"/>
      <c r="AU621" s="54"/>
      <c r="AV621" s="54"/>
      <c r="AW621" s="54"/>
      <c r="AX621" s="54"/>
      <c r="AY621" s="54"/>
      <c r="AZ621" s="54"/>
      <c r="BA621" s="54"/>
      <c r="BB621" s="54"/>
      <c r="BC621" s="54"/>
      <c r="BD621" s="54"/>
      <c r="BE621" s="54"/>
      <c r="BF621" s="54"/>
      <c r="BG621" s="54"/>
      <c r="BH621" s="54"/>
      <c r="BI621" s="54"/>
      <c r="BJ621" s="54"/>
      <c r="BK621" s="54"/>
      <c r="BL621" s="54"/>
      <c r="BM621" s="54"/>
      <c r="BN621" s="54"/>
      <c r="BO621" s="54"/>
      <c r="BP621" s="54"/>
      <c r="BQ621" s="54"/>
      <c r="BR621" s="54"/>
      <c r="BS621" s="54"/>
      <c r="BT621" s="54"/>
      <c r="BU621" s="54"/>
      <c r="BV621" s="54"/>
      <c r="BW621" s="54"/>
      <c r="BX621" s="49"/>
      <c r="BY621" s="55"/>
      <c r="BZ621" s="8"/>
      <c r="CE621" s="12" t="str">
        <f t="shared" si="471"/>
        <v/>
      </c>
      <c r="CG621" s="77" t="str">
        <f t="shared" si="472"/>
        <v/>
      </c>
      <c r="CH621" s="80" t="str">
        <f t="shared" si="473"/>
        <v/>
      </c>
      <c r="CL621" s="12" t="str">
        <f t="shared" si="474"/>
        <v/>
      </c>
      <c r="CM621" s="12" t="str">
        <f t="shared" si="475"/>
        <v/>
      </c>
      <c r="CN621" s="12" t="str" cm="1">
        <f t="array" ref="CN621">IF(OR($CE621="", $CG$3=""), "", IF(IFERROR(INDEX($K621:$T621, $CK621, MATCH(CN$3, $K$3:$T$3, 0)), "")="", $CC$4, $CC$3))</f>
        <v/>
      </c>
      <c r="CO621" s="12" t="str" cm="1">
        <f t="array" ref="CO621">IF(OR($CE621="", $CG$3=""), "", IF(IFERROR(INDEX($AA621:$AJ621, $CK621, MATCH(CO$3, $AA$3:$AJ$3, 0)), "")="", $CC$4, $CC$3))</f>
        <v/>
      </c>
      <c r="CP621" s="12" t="str">
        <f>IF(OR($CE621="", $CG$3=""), "", IF(CP$3='Property List &amp; Features'!$BG$9, $CC$3, IF(CP$3=$I621, $CC$3, $CC$4)))</f>
        <v/>
      </c>
      <c r="CQ621" s="12" t="str">
        <f>IF(OR($CE621="", $CG$3=""), "", IF(CQ$3='Property List &amp; Features'!$BG$9, $CC$3, IF(CQ$3=$J621, $CC$3, $CC$4)))</f>
        <v/>
      </c>
      <c r="CR621" s="12" t="str">
        <f t="shared" si="476"/>
        <v/>
      </c>
      <c r="CS621" s="12" t="str">
        <f t="shared" si="477"/>
        <v/>
      </c>
      <c r="CT621" s="12" t="str">
        <f t="shared" si="478"/>
        <v/>
      </c>
      <c r="CU621" s="12" t="str">
        <f t="shared" si="479"/>
        <v/>
      </c>
      <c r="CV621" s="12" t="str">
        <f t="shared" si="480"/>
        <v/>
      </c>
      <c r="CW621" s="12" t="str">
        <f t="shared" si="502"/>
        <v/>
      </c>
      <c r="CX621" s="12" t="str">
        <f t="shared" si="503"/>
        <v/>
      </c>
      <c r="CY621" s="12" t="str">
        <f t="shared" si="504"/>
        <v/>
      </c>
      <c r="CZ621" s="12" t="str">
        <f t="shared" si="505"/>
        <v/>
      </c>
      <c r="DA621" s="12" t="str">
        <f t="shared" si="506"/>
        <v/>
      </c>
      <c r="DB621" s="12" t="str">
        <f t="shared" si="507"/>
        <v/>
      </c>
      <c r="DC621" s="12" t="str">
        <f t="shared" si="508"/>
        <v/>
      </c>
      <c r="DD621" s="12" t="str">
        <f t="shared" si="509"/>
        <v/>
      </c>
      <c r="DE621" s="12" t="str">
        <f t="shared" si="510"/>
        <v/>
      </c>
      <c r="DF621" s="12" t="str">
        <f t="shared" si="511"/>
        <v/>
      </c>
      <c r="DG621" s="12" t="str">
        <f t="shared" si="512"/>
        <v/>
      </c>
      <c r="DH621" s="12" t="str">
        <f t="shared" si="513"/>
        <v/>
      </c>
      <c r="DI621" s="12" t="str">
        <f t="shared" si="514"/>
        <v/>
      </c>
      <c r="DJ621" s="12" t="str">
        <f t="shared" si="515"/>
        <v/>
      </c>
      <c r="DK621" s="12" t="str">
        <f t="shared" si="516"/>
        <v/>
      </c>
      <c r="DL621" s="12" t="str">
        <f t="shared" si="517"/>
        <v/>
      </c>
      <c r="DM621" s="12" t="str">
        <f t="shared" si="518"/>
        <v/>
      </c>
      <c r="DN621" s="12" t="str">
        <f t="shared" si="519"/>
        <v/>
      </c>
      <c r="DO621" s="12" t="str">
        <f t="shared" si="520"/>
        <v/>
      </c>
      <c r="DP621" s="12" t="str">
        <f t="shared" si="521"/>
        <v/>
      </c>
      <c r="DQ621" s="12" t="str">
        <f t="shared" si="522"/>
        <v/>
      </c>
      <c r="DR621" s="12" t="str">
        <f t="shared" si="484"/>
        <v/>
      </c>
      <c r="DS621" s="12" t="str">
        <f t="shared" si="485"/>
        <v/>
      </c>
      <c r="DT621" s="12" t="str">
        <f t="shared" si="486"/>
        <v/>
      </c>
      <c r="DU621" s="12" t="str">
        <f t="shared" si="487"/>
        <v/>
      </c>
      <c r="DV621" s="12" t="str">
        <f t="shared" si="488"/>
        <v/>
      </c>
      <c r="DW621" s="12" t="str">
        <f t="shared" si="489"/>
        <v/>
      </c>
      <c r="DX621" s="12" t="str">
        <f t="shared" si="490"/>
        <v/>
      </c>
      <c r="DY621" s="12" t="str">
        <f t="shared" si="491"/>
        <v/>
      </c>
      <c r="DZ621" s="12" t="str">
        <f t="shared" si="492"/>
        <v/>
      </c>
      <c r="EA621" s="12" t="str">
        <f t="shared" si="493"/>
        <v/>
      </c>
      <c r="EB621" s="12" t="str">
        <f t="shared" si="494"/>
        <v/>
      </c>
      <c r="EC621" s="12" t="str">
        <f t="shared" si="495"/>
        <v/>
      </c>
      <c r="ED621" s="12" t="str">
        <f t="shared" si="496"/>
        <v/>
      </c>
      <c r="EE621" s="12" t="str">
        <f t="shared" si="497"/>
        <v/>
      </c>
      <c r="EF621" s="12" t="str">
        <f t="shared" si="498"/>
        <v/>
      </c>
      <c r="EG621" s="12" t="str">
        <f t="shared" si="499"/>
        <v/>
      </c>
      <c r="EH621" s="12" t="str">
        <f t="shared" si="500"/>
        <v/>
      </c>
      <c r="EI621" s="12" t="str">
        <f t="shared" si="501"/>
        <v/>
      </c>
      <c r="EK621" s="83" t="str">
        <f t="shared" si="481"/>
        <v/>
      </c>
      <c r="EM621" s="12" t="str">
        <f t="shared" si="482"/>
        <v/>
      </c>
      <c r="EO621" s="12" t="str">
        <f t="shared" si="483"/>
        <v/>
      </c>
      <c r="EQ621" s="12" t="str">
        <f>IF($EO621="", "", IF($EQ$8=$EQ$6, COUNTIF($EO$11:$EO$2510, "&gt;"&amp;$EO621)+1+COUNTIF($EO$11:$EO621, $EO621)-1, COUNTIF($EO$11:$EO$2510, "&lt;"&amp;$EO621)+1+COUNTIF($EO$11:$EO621, $EO621)-1))</f>
        <v/>
      </c>
    </row>
    <row r="622" spans="1:147" x14ac:dyDescent="0.55000000000000004">
      <c r="A622" s="8"/>
      <c r="B622" s="12" t="str">
        <f>IF($D622="", "", COUNTIF($D$11:$D622, $D622))</f>
        <v/>
      </c>
      <c r="C622" s="8"/>
      <c r="D622" s="45"/>
      <c r="E622" s="46"/>
      <c r="F622" s="47"/>
      <c r="G622" s="54"/>
      <c r="H622" s="54"/>
      <c r="I622" s="48"/>
      <c r="J622" s="49"/>
      <c r="K622" s="50"/>
      <c r="L622" s="50"/>
      <c r="M622" s="50"/>
      <c r="N622" s="50"/>
      <c r="O622" s="50"/>
      <c r="P622" s="50"/>
      <c r="Q622" s="50"/>
      <c r="R622" s="50"/>
      <c r="S622" s="50"/>
      <c r="T622" s="50"/>
      <c r="U622" s="51"/>
      <c r="V622" s="52"/>
      <c r="W622" s="53"/>
      <c r="X622" s="53"/>
      <c r="Y622" s="53"/>
      <c r="Z622" s="53"/>
      <c r="AA622" s="48"/>
      <c r="AB622" s="54"/>
      <c r="AC622" s="54"/>
      <c r="AD622" s="54"/>
      <c r="AE622" s="54"/>
      <c r="AF622" s="54"/>
      <c r="AG622" s="54"/>
      <c r="AH622" s="54"/>
      <c r="AI622" s="54"/>
      <c r="AJ622" s="49"/>
      <c r="AK622" s="48"/>
      <c r="AL622" s="54"/>
      <c r="AM622" s="54"/>
      <c r="AN622" s="54"/>
      <c r="AO622" s="54"/>
      <c r="AP622" s="54"/>
      <c r="AQ622" s="54"/>
      <c r="AR622" s="54"/>
      <c r="AS622" s="54"/>
      <c r="AT622" s="54"/>
      <c r="AU622" s="54"/>
      <c r="AV622" s="54"/>
      <c r="AW622" s="54"/>
      <c r="AX622" s="54"/>
      <c r="AY622" s="54"/>
      <c r="AZ622" s="54"/>
      <c r="BA622" s="54"/>
      <c r="BB622" s="54"/>
      <c r="BC622" s="54"/>
      <c r="BD622" s="54"/>
      <c r="BE622" s="54"/>
      <c r="BF622" s="54"/>
      <c r="BG622" s="54"/>
      <c r="BH622" s="54"/>
      <c r="BI622" s="54"/>
      <c r="BJ622" s="54"/>
      <c r="BK622" s="54"/>
      <c r="BL622" s="54"/>
      <c r="BM622" s="54"/>
      <c r="BN622" s="54"/>
      <c r="BO622" s="54"/>
      <c r="BP622" s="54"/>
      <c r="BQ622" s="54"/>
      <c r="BR622" s="54"/>
      <c r="BS622" s="54"/>
      <c r="BT622" s="54"/>
      <c r="BU622" s="54"/>
      <c r="BV622" s="54"/>
      <c r="BW622" s="54"/>
      <c r="BX622" s="49"/>
      <c r="BY622" s="55"/>
      <c r="BZ622" s="8"/>
      <c r="CE622" s="12" t="str">
        <f t="shared" si="471"/>
        <v/>
      </c>
      <c r="CG622" s="77" t="str">
        <f t="shared" si="472"/>
        <v/>
      </c>
      <c r="CH622" s="80" t="str">
        <f t="shared" si="473"/>
        <v/>
      </c>
      <c r="CL622" s="12" t="str">
        <f t="shared" si="474"/>
        <v/>
      </c>
      <c r="CM622" s="12" t="str">
        <f t="shared" si="475"/>
        <v/>
      </c>
      <c r="CN622" s="12" t="str" cm="1">
        <f t="array" ref="CN622">IF(OR($CE622="", $CG$3=""), "", IF(IFERROR(INDEX($K622:$T622, $CK622, MATCH(CN$3, $K$3:$T$3, 0)), "")="", $CC$4, $CC$3))</f>
        <v/>
      </c>
      <c r="CO622" s="12" t="str" cm="1">
        <f t="array" ref="CO622">IF(OR($CE622="", $CG$3=""), "", IF(IFERROR(INDEX($AA622:$AJ622, $CK622, MATCH(CO$3, $AA$3:$AJ$3, 0)), "")="", $CC$4, $CC$3))</f>
        <v/>
      </c>
      <c r="CP622" s="12" t="str">
        <f>IF(OR($CE622="", $CG$3=""), "", IF(CP$3='Property List &amp; Features'!$BG$9, $CC$3, IF(CP$3=$I622, $CC$3, $CC$4)))</f>
        <v/>
      </c>
      <c r="CQ622" s="12" t="str">
        <f>IF(OR($CE622="", $CG$3=""), "", IF(CQ$3='Property List &amp; Features'!$BG$9, $CC$3, IF(CQ$3=$J622, $CC$3, $CC$4)))</f>
        <v/>
      </c>
      <c r="CR622" s="12" t="str">
        <f t="shared" si="476"/>
        <v/>
      </c>
      <c r="CS622" s="12" t="str">
        <f t="shared" si="477"/>
        <v/>
      </c>
      <c r="CT622" s="12" t="str">
        <f t="shared" si="478"/>
        <v/>
      </c>
      <c r="CU622" s="12" t="str">
        <f t="shared" si="479"/>
        <v/>
      </c>
      <c r="CV622" s="12" t="str">
        <f t="shared" si="480"/>
        <v/>
      </c>
      <c r="CW622" s="12" t="str">
        <f t="shared" si="502"/>
        <v/>
      </c>
      <c r="CX622" s="12" t="str">
        <f t="shared" si="503"/>
        <v/>
      </c>
      <c r="CY622" s="12" t="str">
        <f t="shared" si="504"/>
        <v/>
      </c>
      <c r="CZ622" s="12" t="str">
        <f t="shared" si="505"/>
        <v/>
      </c>
      <c r="DA622" s="12" t="str">
        <f t="shared" si="506"/>
        <v/>
      </c>
      <c r="DB622" s="12" t="str">
        <f t="shared" si="507"/>
        <v/>
      </c>
      <c r="DC622" s="12" t="str">
        <f t="shared" si="508"/>
        <v/>
      </c>
      <c r="DD622" s="12" t="str">
        <f t="shared" si="509"/>
        <v/>
      </c>
      <c r="DE622" s="12" t="str">
        <f t="shared" si="510"/>
        <v/>
      </c>
      <c r="DF622" s="12" t="str">
        <f t="shared" si="511"/>
        <v/>
      </c>
      <c r="DG622" s="12" t="str">
        <f t="shared" si="512"/>
        <v/>
      </c>
      <c r="DH622" s="12" t="str">
        <f t="shared" si="513"/>
        <v/>
      </c>
      <c r="DI622" s="12" t="str">
        <f t="shared" si="514"/>
        <v/>
      </c>
      <c r="DJ622" s="12" t="str">
        <f t="shared" si="515"/>
        <v/>
      </c>
      <c r="DK622" s="12" t="str">
        <f t="shared" si="516"/>
        <v/>
      </c>
      <c r="DL622" s="12" t="str">
        <f t="shared" si="517"/>
        <v/>
      </c>
      <c r="DM622" s="12" t="str">
        <f t="shared" si="518"/>
        <v/>
      </c>
      <c r="DN622" s="12" t="str">
        <f t="shared" si="519"/>
        <v/>
      </c>
      <c r="DO622" s="12" t="str">
        <f t="shared" si="520"/>
        <v/>
      </c>
      <c r="DP622" s="12" t="str">
        <f t="shared" si="521"/>
        <v/>
      </c>
      <c r="DQ622" s="12" t="str">
        <f t="shared" si="522"/>
        <v/>
      </c>
      <c r="DR622" s="12" t="str">
        <f t="shared" si="484"/>
        <v/>
      </c>
      <c r="DS622" s="12" t="str">
        <f t="shared" si="485"/>
        <v/>
      </c>
      <c r="DT622" s="12" t="str">
        <f t="shared" si="486"/>
        <v/>
      </c>
      <c r="DU622" s="12" t="str">
        <f t="shared" si="487"/>
        <v/>
      </c>
      <c r="DV622" s="12" t="str">
        <f t="shared" si="488"/>
        <v/>
      </c>
      <c r="DW622" s="12" t="str">
        <f t="shared" si="489"/>
        <v/>
      </c>
      <c r="DX622" s="12" t="str">
        <f t="shared" si="490"/>
        <v/>
      </c>
      <c r="DY622" s="12" t="str">
        <f t="shared" si="491"/>
        <v/>
      </c>
      <c r="DZ622" s="12" t="str">
        <f t="shared" si="492"/>
        <v/>
      </c>
      <c r="EA622" s="12" t="str">
        <f t="shared" si="493"/>
        <v/>
      </c>
      <c r="EB622" s="12" t="str">
        <f t="shared" si="494"/>
        <v/>
      </c>
      <c r="EC622" s="12" t="str">
        <f t="shared" si="495"/>
        <v/>
      </c>
      <c r="ED622" s="12" t="str">
        <f t="shared" si="496"/>
        <v/>
      </c>
      <c r="EE622" s="12" t="str">
        <f t="shared" si="497"/>
        <v/>
      </c>
      <c r="EF622" s="12" t="str">
        <f t="shared" si="498"/>
        <v/>
      </c>
      <c r="EG622" s="12" t="str">
        <f t="shared" si="499"/>
        <v/>
      </c>
      <c r="EH622" s="12" t="str">
        <f t="shared" si="500"/>
        <v/>
      </c>
      <c r="EI622" s="12" t="str">
        <f t="shared" si="501"/>
        <v/>
      </c>
      <c r="EK622" s="83" t="str">
        <f t="shared" si="481"/>
        <v/>
      </c>
      <c r="EM622" s="12" t="str">
        <f t="shared" si="482"/>
        <v/>
      </c>
      <c r="EO622" s="12" t="str">
        <f t="shared" si="483"/>
        <v/>
      </c>
      <c r="EQ622" s="12" t="str">
        <f>IF($EO622="", "", IF($EQ$8=$EQ$6, COUNTIF($EO$11:$EO$2510, "&gt;"&amp;$EO622)+1+COUNTIF($EO$11:$EO622, $EO622)-1, COUNTIF($EO$11:$EO$2510, "&lt;"&amp;$EO622)+1+COUNTIF($EO$11:$EO622, $EO622)-1))</f>
        <v/>
      </c>
    </row>
    <row r="623" spans="1:147" x14ac:dyDescent="0.55000000000000004">
      <c r="A623" s="8"/>
      <c r="B623" s="12" t="str">
        <f>IF($D623="", "", COUNTIF($D$11:$D623, $D623))</f>
        <v/>
      </c>
      <c r="C623" s="8"/>
      <c r="D623" s="45"/>
      <c r="E623" s="46"/>
      <c r="F623" s="47"/>
      <c r="G623" s="54"/>
      <c r="H623" s="54"/>
      <c r="I623" s="48"/>
      <c r="J623" s="49"/>
      <c r="K623" s="50"/>
      <c r="L623" s="50"/>
      <c r="M623" s="50"/>
      <c r="N623" s="50"/>
      <c r="O623" s="50"/>
      <c r="P623" s="50"/>
      <c r="Q623" s="50"/>
      <c r="R623" s="50"/>
      <c r="S623" s="50"/>
      <c r="T623" s="50"/>
      <c r="U623" s="51"/>
      <c r="V623" s="52"/>
      <c r="W623" s="53"/>
      <c r="X623" s="53"/>
      <c r="Y623" s="53"/>
      <c r="Z623" s="53"/>
      <c r="AA623" s="48"/>
      <c r="AB623" s="54"/>
      <c r="AC623" s="54"/>
      <c r="AD623" s="54"/>
      <c r="AE623" s="54"/>
      <c r="AF623" s="54"/>
      <c r="AG623" s="54"/>
      <c r="AH623" s="54"/>
      <c r="AI623" s="54"/>
      <c r="AJ623" s="49"/>
      <c r="AK623" s="48"/>
      <c r="AL623" s="54"/>
      <c r="AM623" s="54"/>
      <c r="AN623" s="54"/>
      <c r="AO623" s="54"/>
      <c r="AP623" s="54"/>
      <c r="AQ623" s="54"/>
      <c r="AR623" s="54"/>
      <c r="AS623" s="54"/>
      <c r="AT623" s="54"/>
      <c r="AU623" s="54"/>
      <c r="AV623" s="54"/>
      <c r="AW623" s="54"/>
      <c r="AX623" s="54"/>
      <c r="AY623" s="54"/>
      <c r="AZ623" s="54"/>
      <c r="BA623" s="54"/>
      <c r="BB623" s="54"/>
      <c r="BC623" s="54"/>
      <c r="BD623" s="54"/>
      <c r="BE623" s="54"/>
      <c r="BF623" s="54"/>
      <c r="BG623" s="54"/>
      <c r="BH623" s="54"/>
      <c r="BI623" s="54"/>
      <c r="BJ623" s="54"/>
      <c r="BK623" s="54"/>
      <c r="BL623" s="54"/>
      <c r="BM623" s="54"/>
      <c r="BN623" s="54"/>
      <c r="BO623" s="54"/>
      <c r="BP623" s="54"/>
      <c r="BQ623" s="54"/>
      <c r="BR623" s="54"/>
      <c r="BS623" s="54"/>
      <c r="BT623" s="54"/>
      <c r="BU623" s="54"/>
      <c r="BV623" s="54"/>
      <c r="BW623" s="54"/>
      <c r="BX623" s="49"/>
      <c r="BY623" s="55"/>
      <c r="BZ623" s="8"/>
      <c r="CE623" s="12" t="str">
        <f t="shared" si="471"/>
        <v/>
      </c>
      <c r="CG623" s="77" t="str">
        <f t="shared" si="472"/>
        <v/>
      </c>
      <c r="CH623" s="80" t="str">
        <f t="shared" si="473"/>
        <v/>
      </c>
      <c r="CL623" s="12" t="str">
        <f t="shared" si="474"/>
        <v/>
      </c>
      <c r="CM623" s="12" t="str">
        <f t="shared" si="475"/>
        <v/>
      </c>
      <c r="CN623" s="12" t="str" cm="1">
        <f t="array" ref="CN623">IF(OR($CE623="", $CG$3=""), "", IF(IFERROR(INDEX($K623:$T623, $CK623, MATCH(CN$3, $K$3:$T$3, 0)), "")="", $CC$4, $CC$3))</f>
        <v/>
      </c>
      <c r="CO623" s="12" t="str" cm="1">
        <f t="array" ref="CO623">IF(OR($CE623="", $CG$3=""), "", IF(IFERROR(INDEX($AA623:$AJ623, $CK623, MATCH(CO$3, $AA$3:$AJ$3, 0)), "")="", $CC$4, $CC$3))</f>
        <v/>
      </c>
      <c r="CP623" s="12" t="str">
        <f>IF(OR($CE623="", $CG$3=""), "", IF(CP$3='Property List &amp; Features'!$BG$9, $CC$3, IF(CP$3=$I623, $CC$3, $CC$4)))</f>
        <v/>
      </c>
      <c r="CQ623" s="12" t="str">
        <f>IF(OR($CE623="", $CG$3=""), "", IF(CQ$3='Property List &amp; Features'!$BG$9, $CC$3, IF(CQ$3=$J623, $CC$3, $CC$4)))</f>
        <v/>
      </c>
      <c r="CR623" s="12" t="str">
        <f t="shared" si="476"/>
        <v/>
      </c>
      <c r="CS623" s="12" t="str">
        <f t="shared" si="477"/>
        <v/>
      </c>
      <c r="CT623" s="12" t="str">
        <f t="shared" si="478"/>
        <v/>
      </c>
      <c r="CU623" s="12" t="str">
        <f t="shared" si="479"/>
        <v/>
      </c>
      <c r="CV623" s="12" t="str">
        <f t="shared" si="480"/>
        <v/>
      </c>
      <c r="CW623" s="12" t="str">
        <f t="shared" si="502"/>
        <v/>
      </c>
      <c r="CX623" s="12" t="str">
        <f t="shared" si="503"/>
        <v/>
      </c>
      <c r="CY623" s="12" t="str">
        <f t="shared" si="504"/>
        <v/>
      </c>
      <c r="CZ623" s="12" t="str">
        <f t="shared" si="505"/>
        <v/>
      </c>
      <c r="DA623" s="12" t="str">
        <f t="shared" si="506"/>
        <v/>
      </c>
      <c r="DB623" s="12" t="str">
        <f t="shared" si="507"/>
        <v/>
      </c>
      <c r="DC623" s="12" t="str">
        <f t="shared" si="508"/>
        <v/>
      </c>
      <c r="DD623" s="12" t="str">
        <f t="shared" si="509"/>
        <v/>
      </c>
      <c r="DE623" s="12" t="str">
        <f t="shared" si="510"/>
        <v/>
      </c>
      <c r="DF623" s="12" t="str">
        <f t="shared" si="511"/>
        <v/>
      </c>
      <c r="DG623" s="12" t="str">
        <f t="shared" si="512"/>
        <v/>
      </c>
      <c r="DH623" s="12" t="str">
        <f t="shared" si="513"/>
        <v/>
      </c>
      <c r="DI623" s="12" t="str">
        <f t="shared" si="514"/>
        <v/>
      </c>
      <c r="DJ623" s="12" t="str">
        <f t="shared" si="515"/>
        <v/>
      </c>
      <c r="DK623" s="12" t="str">
        <f t="shared" si="516"/>
        <v/>
      </c>
      <c r="DL623" s="12" t="str">
        <f t="shared" si="517"/>
        <v/>
      </c>
      <c r="DM623" s="12" t="str">
        <f t="shared" si="518"/>
        <v/>
      </c>
      <c r="DN623" s="12" t="str">
        <f t="shared" si="519"/>
        <v/>
      </c>
      <c r="DO623" s="12" t="str">
        <f t="shared" si="520"/>
        <v/>
      </c>
      <c r="DP623" s="12" t="str">
        <f t="shared" si="521"/>
        <v/>
      </c>
      <c r="DQ623" s="12" t="str">
        <f t="shared" si="522"/>
        <v/>
      </c>
      <c r="DR623" s="12" t="str">
        <f t="shared" si="484"/>
        <v/>
      </c>
      <c r="DS623" s="12" t="str">
        <f t="shared" si="485"/>
        <v/>
      </c>
      <c r="DT623" s="12" t="str">
        <f t="shared" si="486"/>
        <v/>
      </c>
      <c r="DU623" s="12" t="str">
        <f t="shared" si="487"/>
        <v/>
      </c>
      <c r="DV623" s="12" t="str">
        <f t="shared" si="488"/>
        <v/>
      </c>
      <c r="DW623" s="12" t="str">
        <f t="shared" si="489"/>
        <v/>
      </c>
      <c r="DX623" s="12" t="str">
        <f t="shared" si="490"/>
        <v/>
      </c>
      <c r="DY623" s="12" t="str">
        <f t="shared" si="491"/>
        <v/>
      </c>
      <c r="DZ623" s="12" t="str">
        <f t="shared" si="492"/>
        <v/>
      </c>
      <c r="EA623" s="12" t="str">
        <f t="shared" si="493"/>
        <v/>
      </c>
      <c r="EB623" s="12" t="str">
        <f t="shared" si="494"/>
        <v/>
      </c>
      <c r="EC623" s="12" t="str">
        <f t="shared" si="495"/>
        <v/>
      </c>
      <c r="ED623" s="12" t="str">
        <f t="shared" si="496"/>
        <v/>
      </c>
      <c r="EE623" s="12" t="str">
        <f t="shared" si="497"/>
        <v/>
      </c>
      <c r="EF623" s="12" t="str">
        <f t="shared" si="498"/>
        <v/>
      </c>
      <c r="EG623" s="12" t="str">
        <f t="shared" si="499"/>
        <v/>
      </c>
      <c r="EH623" s="12" t="str">
        <f t="shared" si="500"/>
        <v/>
      </c>
      <c r="EI623" s="12" t="str">
        <f t="shared" si="501"/>
        <v/>
      </c>
      <c r="EK623" s="83" t="str">
        <f t="shared" si="481"/>
        <v/>
      </c>
      <c r="EM623" s="12" t="str">
        <f t="shared" si="482"/>
        <v/>
      </c>
      <c r="EO623" s="12" t="str">
        <f t="shared" si="483"/>
        <v/>
      </c>
      <c r="EQ623" s="12" t="str">
        <f>IF($EO623="", "", IF($EQ$8=$EQ$6, COUNTIF($EO$11:$EO$2510, "&gt;"&amp;$EO623)+1+COUNTIF($EO$11:$EO623, $EO623)-1, COUNTIF($EO$11:$EO$2510, "&lt;"&amp;$EO623)+1+COUNTIF($EO$11:$EO623, $EO623)-1))</f>
        <v/>
      </c>
    </row>
    <row r="624" spans="1:147" x14ac:dyDescent="0.55000000000000004">
      <c r="A624" s="8"/>
      <c r="B624" s="12" t="str">
        <f>IF($D624="", "", COUNTIF($D$11:$D624, $D624))</f>
        <v/>
      </c>
      <c r="C624" s="8"/>
      <c r="D624" s="45"/>
      <c r="E624" s="46"/>
      <c r="F624" s="47"/>
      <c r="G624" s="54"/>
      <c r="H624" s="54"/>
      <c r="I624" s="48"/>
      <c r="J624" s="49"/>
      <c r="K624" s="50"/>
      <c r="L624" s="50"/>
      <c r="M624" s="50"/>
      <c r="N624" s="50"/>
      <c r="O624" s="50"/>
      <c r="P624" s="50"/>
      <c r="Q624" s="50"/>
      <c r="R624" s="50"/>
      <c r="S624" s="50"/>
      <c r="T624" s="50"/>
      <c r="U624" s="51"/>
      <c r="V624" s="52"/>
      <c r="W624" s="53"/>
      <c r="X624" s="53"/>
      <c r="Y624" s="53"/>
      <c r="Z624" s="53"/>
      <c r="AA624" s="48"/>
      <c r="AB624" s="54"/>
      <c r="AC624" s="54"/>
      <c r="AD624" s="54"/>
      <c r="AE624" s="54"/>
      <c r="AF624" s="54"/>
      <c r="AG624" s="54"/>
      <c r="AH624" s="54"/>
      <c r="AI624" s="54"/>
      <c r="AJ624" s="49"/>
      <c r="AK624" s="48"/>
      <c r="AL624" s="54"/>
      <c r="AM624" s="54"/>
      <c r="AN624" s="54"/>
      <c r="AO624" s="54"/>
      <c r="AP624" s="54"/>
      <c r="AQ624" s="54"/>
      <c r="AR624" s="54"/>
      <c r="AS624" s="54"/>
      <c r="AT624" s="54"/>
      <c r="AU624" s="54"/>
      <c r="AV624" s="54"/>
      <c r="AW624" s="54"/>
      <c r="AX624" s="54"/>
      <c r="AY624" s="54"/>
      <c r="AZ624" s="54"/>
      <c r="BA624" s="54"/>
      <c r="BB624" s="54"/>
      <c r="BC624" s="54"/>
      <c r="BD624" s="54"/>
      <c r="BE624" s="54"/>
      <c r="BF624" s="54"/>
      <c r="BG624" s="54"/>
      <c r="BH624" s="54"/>
      <c r="BI624" s="54"/>
      <c r="BJ624" s="54"/>
      <c r="BK624" s="54"/>
      <c r="BL624" s="54"/>
      <c r="BM624" s="54"/>
      <c r="BN624" s="54"/>
      <c r="BO624" s="54"/>
      <c r="BP624" s="54"/>
      <c r="BQ624" s="54"/>
      <c r="BR624" s="54"/>
      <c r="BS624" s="54"/>
      <c r="BT624" s="54"/>
      <c r="BU624" s="54"/>
      <c r="BV624" s="54"/>
      <c r="BW624" s="54"/>
      <c r="BX624" s="49"/>
      <c r="BY624" s="55"/>
      <c r="BZ624" s="8"/>
      <c r="CE624" s="12" t="str">
        <f t="shared" si="471"/>
        <v/>
      </c>
      <c r="CG624" s="77" t="str">
        <f t="shared" si="472"/>
        <v/>
      </c>
      <c r="CH624" s="80" t="str">
        <f t="shared" si="473"/>
        <v/>
      </c>
      <c r="CL624" s="12" t="str">
        <f t="shared" si="474"/>
        <v/>
      </c>
      <c r="CM624" s="12" t="str">
        <f t="shared" si="475"/>
        <v/>
      </c>
      <c r="CN624" s="12" t="str" cm="1">
        <f t="array" ref="CN624">IF(OR($CE624="", $CG$3=""), "", IF(IFERROR(INDEX($K624:$T624, $CK624, MATCH(CN$3, $K$3:$T$3, 0)), "")="", $CC$4, $CC$3))</f>
        <v/>
      </c>
      <c r="CO624" s="12" t="str" cm="1">
        <f t="array" ref="CO624">IF(OR($CE624="", $CG$3=""), "", IF(IFERROR(INDEX($AA624:$AJ624, $CK624, MATCH(CO$3, $AA$3:$AJ$3, 0)), "")="", $CC$4, $CC$3))</f>
        <v/>
      </c>
      <c r="CP624" s="12" t="str">
        <f>IF(OR($CE624="", $CG$3=""), "", IF(CP$3='Property List &amp; Features'!$BG$9, $CC$3, IF(CP$3=$I624, $CC$3, $CC$4)))</f>
        <v/>
      </c>
      <c r="CQ624" s="12" t="str">
        <f>IF(OR($CE624="", $CG$3=""), "", IF(CQ$3='Property List &amp; Features'!$BG$9, $CC$3, IF(CQ$3=$J624, $CC$3, $CC$4)))</f>
        <v/>
      </c>
      <c r="CR624" s="12" t="str">
        <f t="shared" si="476"/>
        <v/>
      </c>
      <c r="CS624" s="12" t="str">
        <f t="shared" si="477"/>
        <v/>
      </c>
      <c r="CT624" s="12" t="str">
        <f t="shared" si="478"/>
        <v/>
      </c>
      <c r="CU624" s="12" t="str">
        <f t="shared" si="479"/>
        <v/>
      </c>
      <c r="CV624" s="12" t="str">
        <f t="shared" si="480"/>
        <v/>
      </c>
      <c r="CW624" s="12" t="str">
        <f t="shared" si="502"/>
        <v/>
      </c>
      <c r="CX624" s="12" t="str">
        <f t="shared" si="503"/>
        <v/>
      </c>
      <c r="CY624" s="12" t="str">
        <f t="shared" si="504"/>
        <v/>
      </c>
      <c r="CZ624" s="12" t="str">
        <f t="shared" si="505"/>
        <v/>
      </c>
      <c r="DA624" s="12" t="str">
        <f t="shared" si="506"/>
        <v/>
      </c>
      <c r="DB624" s="12" t="str">
        <f t="shared" si="507"/>
        <v/>
      </c>
      <c r="DC624" s="12" t="str">
        <f t="shared" si="508"/>
        <v/>
      </c>
      <c r="DD624" s="12" t="str">
        <f t="shared" si="509"/>
        <v/>
      </c>
      <c r="DE624" s="12" t="str">
        <f t="shared" si="510"/>
        <v/>
      </c>
      <c r="DF624" s="12" t="str">
        <f t="shared" si="511"/>
        <v/>
      </c>
      <c r="DG624" s="12" t="str">
        <f t="shared" si="512"/>
        <v/>
      </c>
      <c r="DH624" s="12" t="str">
        <f t="shared" si="513"/>
        <v/>
      </c>
      <c r="DI624" s="12" t="str">
        <f t="shared" si="514"/>
        <v/>
      </c>
      <c r="DJ624" s="12" t="str">
        <f t="shared" si="515"/>
        <v/>
      </c>
      <c r="DK624" s="12" t="str">
        <f t="shared" si="516"/>
        <v/>
      </c>
      <c r="DL624" s="12" t="str">
        <f t="shared" si="517"/>
        <v/>
      </c>
      <c r="DM624" s="12" t="str">
        <f t="shared" si="518"/>
        <v/>
      </c>
      <c r="DN624" s="12" t="str">
        <f t="shared" si="519"/>
        <v/>
      </c>
      <c r="DO624" s="12" t="str">
        <f t="shared" si="520"/>
        <v/>
      </c>
      <c r="DP624" s="12" t="str">
        <f t="shared" si="521"/>
        <v/>
      </c>
      <c r="DQ624" s="12" t="str">
        <f t="shared" si="522"/>
        <v/>
      </c>
      <c r="DR624" s="12" t="str">
        <f t="shared" si="484"/>
        <v/>
      </c>
      <c r="DS624" s="12" t="str">
        <f t="shared" si="485"/>
        <v/>
      </c>
      <c r="DT624" s="12" t="str">
        <f t="shared" si="486"/>
        <v/>
      </c>
      <c r="DU624" s="12" t="str">
        <f t="shared" si="487"/>
        <v/>
      </c>
      <c r="DV624" s="12" t="str">
        <f t="shared" si="488"/>
        <v/>
      </c>
      <c r="DW624" s="12" t="str">
        <f t="shared" si="489"/>
        <v/>
      </c>
      <c r="DX624" s="12" t="str">
        <f t="shared" si="490"/>
        <v/>
      </c>
      <c r="DY624" s="12" t="str">
        <f t="shared" si="491"/>
        <v/>
      </c>
      <c r="DZ624" s="12" t="str">
        <f t="shared" si="492"/>
        <v/>
      </c>
      <c r="EA624" s="12" t="str">
        <f t="shared" si="493"/>
        <v/>
      </c>
      <c r="EB624" s="12" t="str">
        <f t="shared" si="494"/>
        <v/>
      </c>
      <c r="EC624" s="12" t="str">
        <f t="shared" si="495"/>
        <v/>
      </c>
      <c r="ED624" s="12" t="str">
        <f t="shared" si="496"/>
        <v/>
      </c>
      <c r="EE624" s="12" t="str">
        <f t="shared" si="497"/>
        <v/>
      </c>
      <c r="EF624" s="12" t="str">
        <f t="shared" si="498"/>
        <v/>
      </c>
      <c r="EG624" s="12" t="str">
        <f t="shared" si="499"/>
        <v/>
      </c>
      <c r="EH624" s="12" t="str">
        <f t="shared" si="500"/>
        <v/>
      </c>
      <c r="EI624" s="12" t="str">
        <f t="shared" si="501"/>
        <v/>
      </c>
      <c r="EK624" s="83" t="str">
        <f t="shared" si="481"/>
        <v/>
      </c>
      <c r="EM624" s="12" t="str">
        <f t="shared" si="482"/>
        <v/>
      </c>
      <c r="EO624" s="12" t="str">
        <f t="shared" si="483"/>
        <v/>
      </c>
      <c r="EQ624" s="12" t="str">
        <f>IF($EO624="", "", IF($EQ$8=$EQ$6, COUNTIF($EO$11:$EO$2510, "&gt;"&amp;$EO624)+1+COUNTIF($EO$11:$EO624, $EO624)-1, COUNTIF($EO$11:$EO$2510, "&lt;"&amp;$EO624)+1+COUNTIF($EO$11:$EO624, $EO624)-1))</f>
        <v/>
      </c>
    </row>
    <row r="625" spans="1:147" x14ac:dyDescent="0.55000000000000004">
      <c r="A625" s="8"/>
      <c r="B625" s="12" t="str">
        <f>IF($D625="", "", COUNTIF($D$11:$D625, $D625))</f>
        <v/>
      </c>
      <c r="C625" s="8"/>
      <c r="D625" s="45"/>
      <c r="E625" s="46"/>
      <c r="F625" s="47"/>
      <c r="G625" s="54"/>
      <c r="H625" s="54"/>
      <c r="I625" s="48"/>
      <c r="J625" s="49"/>
      <c r="K625" s="50"/>
      <c r="L625" s="50"/>
      <c r="M625" s="50"/>
      <c r="N625" s="50"/>
      <c r="O625" s="50"/>
      <c r="P625" s="50"/>
      <c r="Q625" s="50"/>
      <c r="R625" s="50"/>
      <c r="S625" s="50"/>
      <c r="T625" s="50"/>
      <c r="U625" s="51"/>
      <c r="V625" s="52"/>
      <c r="W625" s="53"/>
      <c r="X625" s="53"/>
      <c r="Y625" s="53"/>
      <c r="Z625" s="53"/>
      <c r="AA625" s="48"/>
      <c r="AB625" s="54"/>
      <c r="AC625" s="54"/>
      <c r="AD625" s="54"/>
      <c r="AE625" s="54"/>
      <c r="AF625" s="54"/>
      <c r="AG625" s="54"/>
      <c r="AH625" s="54"/>
      <c r="AI625" s="54"/>
      <c r="AJ625" s="49"/>
      <c r="AK625" s="48"/>
      <c r="AL625" s="54"/>
      <c r="AM625" s="54"/>
      <c r="AN625" s="54"/>
      <c r="AO625" s="54"/>
      <c r="AP625" s="54"/>
      <c r="AQ625" s="54"/>
      <c r="AR625" s="54"/>
      <c r="AS625" s="54"/>
      <c r="AT625" s="54"/>
      <c r="AU625" s="54"/>
      <c r="AV625" s="54"/>
      <c r="AW625" s="54"/>
      <c r="AX625" s="54"/>
      <c r="AY625" s="54"/>
      <c r="AZ625" s="54"/>
      <c r="BA625" s="54"/>
      <c r="BB625" s="54"/>
      <c r="BC625" s="54"/>
      <c r="BD625" s="54"/>
      <c r="BE625" s="54"/>
      <c r="BF625" s="54"/>
      <c r="BG625" s="54"/>
      <c r="BH625" s="54"/>
      <c r="BI625" s="54"/>
      <c r="BJ625" s="54"/>
      <c r="BK625" s="54"/>
      <c r="BL625" s="54"/>
      <c r="BM625" s="54"/>
      <c r="BN625" s="54"/>
      <c r="BO625" s="54"/>
      <c r="BP625" s="54"/>
      <c r="BQ625" s="54"/>
      <c r="BR625" s="54"/>
      <c r="BS625" s="54"/>
      <c r="BT625" s="54"/>
      <c r="BU625" s="54"/>
      <c r="BV625" s="54"/>
      <c r="BW625" s="54"/>
      <c r="BX625" s="49"/>
      <c r="BY625" s="55"/>
      <c r="BZ625" s="8"/>
      <c r="CE625" s="12" t="str">
        <f t="shared" si="471"/>
        <v/>
      </c>
      <c r="CG625" s="77" t="str">
        <f t="shared" si="472"/>
        <v/>
      </c>
      <c r="CH625" s="80" t="str">
        <f t="shared" si="473"/>
        <v/>
      </c>
      <c r="CL625" s="12" t="str">
        <f t="shared" si="474"/>
        <v/>
      </c>
      <c r="CM625" s="12" t="str">
        <f t="shared" si="475"/>
        <v/>
      </c>
      <c r="CN625" s="12" t="str" cm="1">
        <f t="array" ref="CN625">IF(OR($CE625="", $CG$3=""), "", IF(IFERROR(INDEX($K625:$T625, $CK625, MATCH(CN$3, $K$3:$T$3, 0)), "")="", $CC$4, $CC$3))</f>
        <v/>
      </c>
      <c r="CO625" s="12" t="str" cm="1">
        <f t="array" ref="CO625">IF(OR($CE625="", $CG$3=""), "", IF(IFERROR(INDEX($AA625:$AJ625, $CK625, MATCH(CO$3, $AA$3:$AJ$3, 0)), "")="", $CC$4, $CC$3))</f>
        <v/>
      </c>
      <c r="CP625" s="12" t="str">
        <f>IF(OR($CE625="", $CG$3=""), "", IF(CP$3='Property List &amp; Features'!$BG$9, $CC$3, IF(CP$3=$I625, $CC$3, $CC$4)))</f>
        <v/>
      </c>
      <c r="CQ625" s="12" t="str">
        <f>IF(OR($CE625="", $CG$3=""), "", IF(CQ$3='Property List &amp; Features'!$BG$9, $CC$3, IF(CQ$3=$J625, $CC$3, $CC$4)))</f>
        <v/>
      </c>
      <c r="CR625" s="12" t="str">
        <f t="shared" si="476"/>
        <v/>
      </c>
      <c r="CS625" s="12" t="str">
        <f t="shared" si="477"/>
        <v/>
      </c>
      <c r="CT625" s="12" t="str">
        <f t="shared" si="478"/>
        <v/>
      </c>
      <c r="CU625" s="12" t="str">
        <f t="shared" si="479"/>
        <v/>
      </c>
      <c r="CV625" s="12" t="str">
        <f t="shared" si="480"/>
        <v/>
      </c>
      <c r="CW625" s="12" t="str">
        <f t="shared" si="502"/>
        <v/>
      </c>
      <c r="CX625" s="12" t="str">
        <f t="shared" si="503"/>
        <v/>
      </c>
      <c r="CY625" s="12" t="str">
        <f t="shared" si="504"/>
        <v/>
      </c>
      <c r="CZ625" s="12" t="str">
        <f t="shared" si="505"/>
        <v/>
      </c>
      <c r="DA625" s="12" t="str">
        <f t="shared" si="506"/>
        <v/>
      </c>
      <c r="DB625" s="12" t="str">
        <f t="shared" si="507"/>
        <v/>
      </c>
      <c r="DC625" s="12" t="str">
        <f t="shared" si="508"/>
        <v/>
      </c>
      <c r="DD625" s="12" t="str">
        <f t="shared" si="509"/>
        <v/>
      </c>
      <c r="DE625" s="12" t="str">
        <f t="shared" si="510"/>
        <v/>
      </c>
      <c r="DF625" s="12" t="str">
        <f t="shared" si="511"/>
        <v/>
      </c>
      <c r="DG625" s="12" t="str">
        <f t="shared" si="512"/>
        <v/>
      </c>
      <c r="DH625" s="12" t="str">
        <f t="shared" si="513"/>
        <v/>
      </c>
      <c r="DI625" s="12" t="str">
        <f t="shared" si="514"/>
        <v/>
      </c>
      <c r="DJ625" s="12" t="str">
        <f t="shared" si="515"/>
        <v/>
      </c>
      <c r="DK625" s="12" t="str">
        <f t="shared" si="516"/>
        <v/>
      </c>
      <c r="DL625" s="12" t="str">
        <f t="shared" si="517"/>
        <v/>
      </c>
      <c r="DM625" s="12" t="str">
        <f t="shared" si="518"/>
        <v/>
      </c>
      <c r="DN625" s="12" t="str">
        <f t="shared" si="519"/>
        <v/>
      </c>
      <c r="DO625" s="12" t="str">
        <f t="shared" si="520"/>
        <v/>
      </c>
      <c r="DP625" s="12" t="str">
        <f t="shared" si="521"/>
        <v/>
      </c>
      <c r="DQ625" s="12" t="str">
        <f t="shared" si="522"/>
        <v/>
      </c>
      <c r="DR625" s="12" t="str">
        <f t="shared" si="484"/>
        <v/>
      </c>
      <c r="DS625" s="12" t="str">
        <f t="shared" si="485"/>
        <v/>
      </c>
      <c r="DT625" s="12" t="str">
        <f t="shared" si="486"/>
        <v/>
      </c>
      <c r="DU625" s="12" t="str">
        <f t="shared" si="487"/>
        <v/>
      </c>
      <c r="DV625" s="12" t="str">
        <f t="shared" si="488"/>
        <v/>
      </c>
      <c r="DW625" s="12" t="str">
        <f t="shared" si="489"/>
        <v/>
      </c>
      <c r="DX625" s="12" t="str">
        <f t="shared" si="490"/>
        <v/>
      </c>
      <c r="DY625" s="12" t="str">
        <f t="shared" si="491"/>
        <v/>
      </c>
      <c r="DZ625" s="12" t="str">
        <f t="shared" si="492"/>
        <v/>
      </c>
      <c r="EA625" s="12" t="str">
        <f t="shared" si="493"/>
        <v/>
      </c>
      <c r="EB625" s="12" t="str">
        <f t="shared" si="494"/>
        <v/>
      </c>
      <c r="EC625" s="12" t="str">
        <f t="shared" si="495"/>
        <v/>
      </c>
      <c r="ED625" s="12" t="str">
        <f t="shared" si="496"/>
        <v/>
      </c>
      <c r="EE625" s="12" t="str">
        <f t="shared" si="497"/>
        <v/>
      </c>
      <c r="EF625" s="12" t="str">
        <f t="shared" si="498"/>
        <v/>
      </c>
      <c r="EG625" s="12" t="str">
        <f t="shared" si="499"/>
        <v/>
      </c>
      <c r="EH625" s="12" t="str">
        <f t="shared" si="500"/>
        <v/>
      </c>
      <c r="EI625" s="12" t="str">
        <f t="shared" si="501"/>
        <v/>
      </c>
      <c r="EK625" s="83" t="str">
        <f t="shared" si="481"/>
        <v/>
      </c>
      <c r="EM625" s="12" t="str">
        <f t="shared" si="482"/>
        <v/>
      </c>
      <c r="EO625" s="12" t="str">
        <f t="shared" si="483"/>
        <v/>
      </c>
      <c r="EQ625" s="12" t="str">
        <f>IF($EO625="", "", IF($EQ$8=$EQ$6, COUNTIF($EO$11:$EO$2510, "&gt;"&amp;$EO625)+1+COUNTIF($EO$11:$EO625, $EO625)-1, COUNTIF($EO$11:$EO$2510, "&lt;"&amp;$EO625)+1+COUNTIF($EO$11:$EO625, $EO625)-1))</f>
        <v/>
      </c>
    </row>
    <row r="626" spans="1:147" x14ac:dyDescent="0.55000000000000004">
      <c r="A626" s="8"/>
      <c r="B626" s="12" t="str">
        <f>IF($D626="", "", COUNTIF($D$11:$D626, $D626))</f>
        <v/>
      </c>
      <c r="C626" s="8"/>
      <c r="D626" s="45"/>
      <c r="E626" s="46"/>
      <c r="F626" s="47"/>
      <c r="G626" s="54"/>
      <c r="H626" s="54"/>
      <c r="I626" s="48"/>
      <c r="J626" s="49"/>
      <c r="K626" s="50"/>
      <c r="L626" s="50"/>
      <c r="M626" s="50"/>
      <c r="N626" s="50"/>
      <c r="O626" s="50"/>
      <c r="P626" s="50"/>
      <c r="Q626" s="50"/>
      <c r="R626" s="50"/>
      <c r="S626" s="50"/>
      <c r="T626" s="50"/>
      <c r="U626" s="51"/>
      <c r="V626" s="52"/>
      <c r="W626" s="53"/>
      <c r="X626" s="53"/>
      <c r="Y626" s="53"/>
      <c r="Z626" s="53"/>
      <c r="AA626" s="48"/>
      <c r="AB626" s="54"/>
      <c r="AC626" s="54"/>
      <c r="AD626" s="54"/>
      <c r="AE626" s="54"/>
      <c r="AF626" s="54"/>
      <c r="AG626" s="54"/>
      <c r="AH626" s="54"/>
      <c r="AI626" s="54"/>
      <c r="AJ626" s="49"/>
      <c r="AK626" s="48"/>
      <c r="AL626" s="54"/>
      <c r="AM626" s="54"/>
      <c r="AN626" s="54"/>
      <c r="AO626" s="54"/>
      <c r="AP626" s="54"/>
      <c r="AQ626" s="54"/>
      <c r="AR626" s="54"/>
      <c r="AS626" s="54"/>
      <c r="AT626" s="54"/>
      <c r="AU626" s="54"/>
      <c r="AV626" s="54"/>
      <c r="AW626" s="54"/>
      <c r="AX626" s="54"/>
      <c r="AY626" s="54"/>
      <c r="AZ626" s="54"/>
      <c r="BA626" s="54"/>
      <c r="BB626" s="54"/>
      <c r="BC626" s="54"/>
      <c r="BD626" s="54"/>
      <c r="BE626" s="54"/>
      <c r="BF626" s="54"/>
      <c r="BG626" s="54"/>
      <c r="BH626" s="54"/>
      <c r="BI626" s="54"/>
      <c r="BJ626" s="54"/>
      <c r="BK626" s="54"/>
      <c r="BL626" s="54"/>
      <c r="BM626" s="54"/>
      <c r="BN626" s="54"/>
      <c r="BO626" s="54"/>
      <c r="BP626" s="54"/>
      <c r="BQ626" s="54"/>
      <c r="BR626" s="54"/>
      <c r="BS626" s="54"/>
      <c r="BT626" s="54"/>
      <c r="BU626" s="54"/>
      <c r="BV626" s="54"/>
      <c r="BW626" s="54"/>
      <c r="BX626" s="49"/>
      <c r="BY626" s="55"/>
      <c r="BZ626" s="8"/>
      <c r="CE626" s="12" t="str">
        <f t="shared" si="471"/>
        <v/>
      </c>
      <c r="CG626" s="77" t="str">
        <f t="shared" si="472"/>
        <v/>
      </c>
      <c r="CH626" s="80" t="str">
        <f t="shared" si="473"/>
        <v/>
      </c>
      <c r="CL626" s="12" t="str">
        <f t="shared" si="474"/>
        <v/>
      </c>
      <c r="CM626" s="12" t="str">
        <f t="shared" si="475"/>
        <v/>
      </c>
      <c r="CN626" s="12" t="str" cm="1">
        <f t="array" ref="CN626">IF(OR($CE626="", $CG$3=""), "", IF(IFERROR(INDEX($K626:$T626, $CK626, MATCH(CN$3, $K$3:$T$3, 0)), "")="", $CC$4, $CC$3))</f>
        <v/>
      </c>
      <c r="CO626" s="12" t="str" cm="1">
        <f t="array" ref="CO626">IF(OR($CE626="", $CG$3=""), "", IF(IFERROR(INDEX($AA626:$AJ626, $CK626, MATCH(CO$3, $AA$3:$AJ$3, 0)), "")="", $CC$4, $CC$3))</f>
        <v/>
      </c>
      <c r="CP626" s="12" t="str">
        <f>IF(OR($CE626="", $CG$3=""), "", IF(CP$3='Property List &amp; Features'!$BG$9, $CC$3, IF(CP$3=$I626, $CC$3, $CC$4)))</f>
        <v/>
      </c>
      <c r="CQ626" s="12" t="str">
        <f>IF(OR($CE626="", $CG$3=""), "", IF(CQ$3='Property List &amp; Features'!$BG$9, $CC$3, IF(CQ$3=$J626, $CC$3, $CC$4)))</f>
        <v/>
      </c>
      <c r="CR626" s="12" t="str">
        <f t="shared" si="476"/>
        <v/>
      </c>
      <c r="CS626" s="12" t="str">
        <f t="shared" si="477"/>
        <v/>
      </c>
      <c r="CT626" s="12" t="str">
        <f t="shared" si="478"/>
        <v/>
      </c>
      <c r="CU626" s="12" t="str">
        <f t="shared" si="479"/>
        <v/>
      </c>
      <c r="CV626" s="12" t="str">
        <f t="shared" si="480"/>
        <v/>
      </c>
      <c r="CW626" s="12" t="str">
        <f t="shared" si="502"/>
        <v/>
      </c>
      <c r="CX626" s="12" t="str">
        <f t="shared" si="503"/>
        <v/>
      </c>
      <c r="CY626" s="12" t="str">
        <f t="shared" si="504"/>
        <v/>
      </c>
      <c r="CZ626" s="12" t="str">
        <f t="shared" si="505"/>
        <v/>
      </c>
      <c r="DA626" s="12" t="str">
        <f t="shared" si="506"/>
        <v/>
      </c>
      <c r="DB626" s="12" t="str">
        <f t="shared" si="507"/>
        <v/>
      </c>
      <c r="DC626" s="12" t="str">
        <f t="shared" si="508"/>
        <v/>
      </c>
      <c r="DD626" s="12" t="str">
        <f t="shared" si="509"/>
        <v/>
      </c>
      <c r="DE626" s="12" t="str">
        <f t="shared" si="510"/>
        <v/>
      </c>
      <c r="DF626" s="12" t="str">
        <f t="shared" si="511"/>
        <v/>
      </c>
      <c r="DG626" s="12" t="str">
        <f t="shared" si="512"/>
        <v/>
      </c>
      <c r="DH626" s="12" t="str">
        <f t="shared" si="513"/>
        <v/>
      </c>
      <c r="DI626" s="12" t="str">
        <f t="shared" si="514"/>
        <v/>
      </c>
      <c r="DJ626" s="12" t="str">
        <f t="shared" si="515"/>
        <v/>
      </c>
      <c r="DK626" s="12" t="str">
        <f t="shared" si="516"/>
        <v/>
      </c>
      <c r="DL626" s="12" t="str">
        <f t="shared" si="517"/>
        <v/>
      </c>
      <c r="DM626" s="12" t="str">
        <f t="shared" si="518"/>
        <v/>
      </c>
      <c r="DN626" s="12" t="str">
        <f t="shared" si="519"/>
        <v/>
      </c>
      <c r="DO626" s="12" t="str">
        <f t="shared" si="520"/>
        <v/>
      </c>
      <c r="DP626" s="12" t="str">
        <f t="shared" si="521"/>
        <v/>
      </c>
      <c r="DQ626" s="12" t="str">
        <f t="shared" si="522"/>
        <v/>
      </c>
      <c r="DR626" s="12" t="str">
        <f t="shared" si="484"/>
        <v/>
      </c>
      <c r="DS626" s="12" t="str">
        <f t="shared" si="485"/>
        <v/>
      </c>
      <c r="DT626" s="12" t="str">
        <f t="shared" si="486"/>
        <v/>
      </c>
      <c r="DU626" s="12" t="str">
        <f t="shared" si="487"/>
        <v/>
      </c>
      <c r="DV626" s="12" t="str">
        <f t="shared" si="488"/>
        <v/>
      </c>
      <c r="DW626" s="12" t="str">
        <f t="shared" si="489"/>
        <v/>
      </c>
      <c r="DX626" s="12" t="str">
        <f t="shared" si="490"/>
        <v/>
      </c>
      <c r="DY626" s="12" t="str">
        <f t="shared" si="491"/>
        <v/>
      </c>
      <c r="DZ626" s="12" t="str">
        <f t="shared" si="492"/>
        <v/>
      </c>
      <c r="EA626" s="12" t="str">
        <f t="shared" si="493"/>
        <v/>
      </c>
      <c r="EB626" s="12" t="str">
        <f t="shared" si="494"/>
        <v/>
      </c>
      <c r="EC626" s="12" t="str">
        <f t="shared" si="495"/>
        <v/>
      </c>
      <c r="ED626" s="12" t="str">
        <f t="shared" si="496"/>
        <v/>
      </c>
      <c r="EE626" s="12" t="str">
        <f t="shared" si="497"/>
        <v/>
      </c>
      <c r="EF626" s="12" t="str">
        <f t="shared" si="498"/>
        <v/>
      </c>
      <c r="EG626" s="12" t="str">
        <f t="shared" si="499"/>
        <v/>
      </c>
      <c r="EH626" s="12" t="str">
        <f t="shared" si="500"/>
        <v/>
      </c>
      <c r="EI626" s="12" t="str">
        <f t="shared" si="501"/>
        <v/>
      </c>
      <c r="EK626" s="83" t="str">
        <f t="shared" si="481"/>
        <v/>
      </c>
      <c r="EM626" s="12" t="str">
        <f t="shared" si="482"/>
        <v/>
      </c>
      <c r="EO626" s="12" t="str">
        <f t="shared" si="483"/>
        <v/>
      </c>
      <c r="EQ626" s="12" t="str">
        <f>IF($EO626="", "", IF($EQ$8=$EQ$6, COUNTIF($EO$11:$EO$2510, "&gt;"&amp;$EO626)+1+COUNTIF($EO$11:$EO626, $EO626)-1, COUNTIF($EO$11:$EO$2510, "&lt;"&amp;$EO626)+1+COUNTIF($EO$11:$EO626, $EO626)-1))</f>
        <v/>
      </c>
    </row>
    <row r="627" spans="1:147" x14ac:dyDescent="0.55000000000000004">
      <c r="A627" s="8"/>
      <c r="B627" s="12" t="str">
        <f>IF($D627="", "", COUNTIF($D$11:$D627, $D627))</f>
        <v/>
      </c>
      <c r="C627" s="8"/>
      <c r="D627" s="45"/>
      <c r="E627" s="46"/>
      <c r="F627" s="47"/>
      <c r="G627" s="54"/>
      <c r="H627" s="54"/>
      <c r="I627" s="48"/>
      <c r="J627" s="49"/>
      <c r="K627" s="50"/>
      <c r="L627" s="50"/>
      <c r="M627" s="50"/>
      <c r="N627" s="50"/>
      <c r="O627" s="50"/>
      <c r="P627" s="50"/>
      <c r="Q627" s="50"/>
      <c r="R627" s="50"/>
      <c r="S627" s="50"/>
      <c r="T627" s="50"/>
      <c r="U627" s="51"/>
      <c r="V627" s="52"/>
      <c r="W627" s="53"/>
      <c r="X627" s="53"/>
      <c r="Y627" s="53"/>
      <c r="Z627" s="53"/>
      <c r="AA627" s="48"/>
      <c r="AB627" s="54"/>
      <c r="AC627" s="54"/>
      <c r="AD627" s="54"/>
      <c r="AE627" s="54"/>
      <c r="AF627" s="54"/>
      <c r="AG627" s="54"/>
      <c r="AH627" s="54"/>
      <c r="AI627" s="54"/>
      <c r="AJ627" s="49"/>
      <c r="AK627" s="48"/>
      <c r="AL627" s="54"/>
      <c r="AM627" s="54"/>
      <c r="AN627" s="54"/>
      <c r="AO627" s="54"/>
      <c r="AP627" s="54"/>
      <c r="AQ627" s="54"/>
      <c r="AR627" s="54"/>
      <c r="AS627" s="54"/>
      <c r="AT627" s="54"/>
      <c r="AU627" s="54"/>
      <c r="AV627" s="54"/>
      <c r="AW627" s="54"/>
      <c r="AX627" s="54"/>
      <c r="AY627" s="54"/>
      <c r="AZ627" s="54"/>
      <c r="BA627" s="54"/>
      <c r="BB627" s="54"/>
      <c r="BC627" s="54"/>
      <c r="BD627" s="54"/>
      <c r="BE627" s="54"/>
      <c r="BF627" s="54"/>
      <c r="BG627" s="54"/>
      <c r="BH627" s="54"/>
      <c r="BI627" s="54"/>
      <c r="BJ627" s="54"/>
      <c r="BK627" s="54"/>
      <c r="BL627" s="54"/>
      <c r="BM627" s="54"/>
      <c r="BN627" s="54"/>
      <c r="BO627" s="54"/>
      <c r="BP627" s="54"/>
      <c r="BQ627" s="54"/>
      <c r="BR627" s="54"/>
      <c r="BS627" s="54"/>
      <c r="BT627" s="54"/>
      <c r="BU627" s="54"/>
      <c r="BV627" s="54"/>
      <c r="BW627" s="54"/>
      <c r="BX627" s="49"/>
      <c r="BY627" s="55"/>
      <c r="BZ627" s="8"/>
      <c r="CE627" s="12" t="str">
        <f t="shared" si="471"/>
        <v/>
      </c>
      <c r="CG627" s="77" t="str">
        <f t="shared" si="472"/>
        <v/>
      </c>
      <c r="CH627" s="80" t="str">
        <f t="shared" si="473"/>
        <v/>
      </c>
      <c r="CL627" s="12" t="str">
        <f t="shared" si="474"/>
        <v/>
      </c>
      <c r="CM627" s="12" t="str">
        <f t="shared" si="475"/>
        <v/>
      </c>
      <c r="CN627" s="12" t="str" cm="1">
        <f t="array" ref="CN627">IF(OR($CE627="", $CG$3=""), "", IF(IFERROR(INDEX($K627:$T627, $CK627, MATCH(CN$3, $K$3:$T$3, 0)), "")="", $CC$4, $CC$3))</f>
        <v/>
      </c>
      <c r="CO627" s="12" t="str" cm="1">
        <f t="array" ref="CO627">IF(OR($CE627="", $CG$3=""), "", IF(IFERROR(INDEX($AA627:$AJ627, $CK627, MATCH(CO$3, $AA$3:$AJ$3, 0)), "")="", $CC$4, $CC$3))</f>
        <v/>
      </c>
      <c r="CP627" s="12" t="str">
        <f>IF(OR($CE627="", $CG$3=""), "", IF(CP$3='Property List &amp; Features'!$BG$9, $CC$3, IF(CP$3=$I627, $CC$3, $CC$4)))</f>
        <v/>
      </c>
      <c r="CQ627" s="12" t="str">
        <f>IF(OR($CE627="", $CG$3=""), "", IF(CQ$3='Property List &amp; Features'!$BG$9, $CC$3, IF(CQ$3=$J627, $CC$3, $CC$4)))</f>
        <v/>
      </c>
      <c r="CR627" s="12" t="str">
        <f t="shared" si="476"/>
        <v/>
      </c>
      <c r="CS627" s="12" t="str">
        <f t="shared" si="477"/>
        <v/>
      </c>
      <c r="CT627" s="12" t="str">
        <f t="shared" si="478"/>
        <v/>
      </c>
      <c r="CU627" s="12" t="str">
        <f t="shared" si="479"/>
        <v/>
      </c>
      <c r="CV627" s="12" t="str">
        <f t="shared" si="480"/>
        <v/>
      </c>
      <c r="CW627" s="12" t="str">
        <f t="shared" si="502"/>
        <v/>
      </c>
      <c r="CX627" s="12" t="str">
        <f t="shared" si="503"/>
        <v/>
      </c>
      <c r="CY627" s="12" t="str">
        <f t="shared" si="504"/>
        <v/>
      </c>
      <c r="CZ627" s="12" t="str">
        <f t="shared" si="505"/>
        <v/>
      </c>
      <c r="DA627" s="12" t="str">
        <f t="shared" si="506"/>
        <v/>
      </c>
      <c r="DB627" s="12" t="str">
        <f t="shared" si="507"/>
        <v/>
      </c>
      <c r="DC627" s="12" t="str">
        <f t="shared" si="508"/>
        <v/>
      </c>
      <c r="DD627" s="12" t="str">
        <f t="shared" si="509"/>
        <v/>
      </c>
      <c r="DE627" s="12" t="str">
        <f t="shared" si="510"/>
        <v/>
      </c>
      <c r="DF627" s="12" t="str">
        <f t="shared" si="511"/>
        <v/>
      </c>
      <c r="DG627" s="12" t="str">
        <f t="shared" si="512"/>
        <v/>
      </c>
      <c r="DH627" s="12" t="str">
        <f t="shared" si="513"/>
        <v/>
      </c>
      <c r="DI627" s="12" t="str">
        <f t="shared" si="514"/>
        <v/>
      </c>
      <c r="DJ627" s="12" t="str">
        <f t="shared" si="515"/>
        <v/>
      </c>
      <c r="DK627" s="12" t="str">
        <f t="shared" si="516"/>
        <v/>
      </c>
      <c r="DL627" s="12" t="str">
        <f t="shared" si="517"/>
        <v/>
      </c>
      <c r="DM627" s="12" t="str">
        <f t="shared" si="518"/>
        <v/>
      </c>
      <c r="DN627" s="12" t="str">
        <f t="shared" si="519"/>
        <v/>
      </c>
      <c r="DO627" s="12" t="str">
        <f t="shared" si="520"/>
        <v/>
      </c>
      <c r="DP627" s="12" t="str">
        <f t="shared" si="521"/>
        <v/>
      </c>
      <c r="DQ627" s="12" t="str">
        <f t="shared" si="522"/>
        <v/>
      </c>
      <c r="DR627" s="12" t="str">
        <f t="shared" si="484"/>
        <v/>
      </c>
      <c r="DS627" s="12" t="str">
        <f t="shared" si="485"/>
        <v/>
      </c>
      <c r="DT627" s="12" t="str">
        <f t="shared" si="486"/>
        <v/>
      </c>
      <c r="DU627" s="12" t="str">
        <f t="shared" si="487"/>
        <v/>
      </c>
      <c r="DV627" s="12" t="str">
        <f t="shared" si="488"/>
        <v/>
      </c>
      <c r="DW627" s="12" t="str">
        <f t="shared" si="489"/>
        <v/>
      </c>
      <c r="DX627" s="12" t="str">
        <f t="shared" si="490"/>
        <v/>
      </c>
      <c r="DY627" s="12" t="str">
        <f t="shared" si="491"/>
        <v/>
      </c>
      <c r="DZ627" s="12" t="str">
        <f t="shared" si="492"/>
        <v/>
      </c>
      <c r="EA627" s="12" t="str">
        <f t="shared" si="493"/>
        <v/>
      </c>
      <c r="EB627" s="12" t="str">
        <f t="shared" si="494"/>
        <v/>
      </c>
      <c r="EC627" s="12" t="str">
        <f t="shared" si="495"/>
        <v/>
      </c>
      <c r="ED627" s="12" t="str">
        <f t="shared" si="496"/>
        <v/>
      </c>
      <c r="EE627" s="12" t="str">
        <f t="shared" si="497"/>
        <v/>
      </c>
      <c r="EF627" s="12" t="str">
        <f t="shared" si="498"/>
        <v/>
      </c>
      <c r="EG627" s="12" t="str">
        <f t="shared" si="499"/>
        <v/>
      </c>
      <c r="EH627" s="12" t="str">
        <f t="shared" si="500"/>
        <v/>
      </c>
      <c r="EI627" s="12" t="str">
        <f t="shared" si="501"/>
        <v/>
      </c>
      <c r="EK627" s="83" t="str">
        <f t="shared" si="481"/>
        <v/>
      </c>
      <c r="EM627" s="12" t="str">
        <f t="shared" si="482"/>
        <v/>
      </c>
      <c r="EO627" s="12" t="str">
        <f t="shared" si="483"/>
        <v/>
      </c>
      <c r="EQ627" s="12" t="str">
        <f>IF($EO627="", "", IF($EQ$8=$EQ$6, COUNTIF($EO$11:$EO$2510, "&gt;"&amp;$EO627)+1+COUNTIF($EO$11:$EO627, $EO627)-1, COUNTIF($EO$11:$EO$2510, "&lt;"&amp;$EO627)+1+COUNTIF($EO$11:$EO627, $EO627)-1))</f>
        <v/>
      </c>
    </row>
    <row r="628" spans="1:147" x14ac:dyDescent="0.55000000000000004">
      <c r="A628" s="8"/>
      <c r="B628" s="12" t="str">
        <f>IF($D628="", "", COUNTIF($D$11:$D628, $D628))</f>
        <v/>
      </c>
      <c r="C628" s="8"/>
      <c r="D628" s="45"/>
      <c r="E628" s="46"/>
      <c r="F628" s="47"/>
      <c r="G628" s="54"/>
      <c r="H628" s="54"/>
      <c r="I628" s="48"/>
      <c r="J628" s="49"/>
      <c r="K628" s="50"/>
      <c r="L628" s="50"/>
      <c r="M628" s="50"/>
      <c r="N628" s="50"/>
      <c r="O628" s="50"/>
      <c r="P628" s="50"/>
      <c r="Q628" s="50"/>
      <c r="R628" s="50"/>
      <c r="S628" s="50"/>
      <c r="T628" s="50"/>
      <c r="U628" s="51"/>
      <c r="V628" s="52"/>
      <c r="W628" s="53"/>
      <c r="X628" s="53"/>
      <c r="Y628" s="53"/>
      <c r="Z628" s="53"/>
      <c r="AA628" s="48"/>
      <c r="AB628" s="54"/>
      <c r="AC628" s="54"/>
      <c r="AD628" s="54"/>
      <c r="AE628" s="54"/>
      <c r="AF628" s="54"/>
      <c r="AG628" s="54"/>
      <c r="AH628" s="54"/>
      <c r="AI628" s="54"/>
      <c r="AJ628" s="49"/>
      <c r="AK628" s="48"/>
      <c r="AL628" s="54"/>
      <c r="AM628" s="54"/>
      <c r="AN628" s="54"/>
      <c r="AO628" s="54"/>
      <c r="AP628" s="54"/>
      <c r="AQ628" s="54"/>
      <c r="AR628" s="54"/>
      <c r="AS628" s="54"/>
      <c r="AT628" s="54"/>
      <c r="AU628" s="54"/>
      <c r="AV628" s="54"/>
      <c r="AW628" s="54"/>
      <c r="AX628" s="54"/>
      <c r="AY628" s="54"/>
      <c r="AZ628" s="54"/>
      <c r="BA628" s="54"/>
      <c r="BB628" s="54"/>
      <c r="BC628" s="54"/>
      <c r="BD628" s="54"/>
      <c r="BE628" s="54"/>
      <c r="BF628" s="54"/>
      <c r="BG628" s="54"/>
      <c r="BH628" s="54"/>
      <c r="BI628" s="54"/>
      <c r="BJ628" s="54"/>
      <c r="BK628" s="54"/>
      <c r="BL628" s="54"/>
      <c r="BM628" s="54"/>
      <c r="BN628" s="54"/>
      <c r="BO628" s="54"/>
      <c r="BP628" s="54"/>
      <c r="BQ628" s="54"/>
      <c r="BR628" s="54"/>
      <c r="BS628" s="54"/>
      <c r="BT628" s="54"/>
      <c r="BU628" s="54"/>
      <c r="BV628" s="54"/>
      <c r="BW628" s="54"/>
      <c r="BX628" s="49"/>
      <c r="BY628" s="55"/>
      <c r="BZ628" s="8"/>
      <c r="CE628" s="12" t="str">
        <f t="shared" si="471"/>
        <v/>
      </c>
      <c r="CG628" s="77" t="str">
        <f t="shared" si="472"/>
        <v/>
      </c>
      <c r="CH628" s="80" t="str">
        <f t="shared" si="473"/>
        <v/>
      </c>
      <c r="CL628" s="12" t="str">
        <f t="shared" si="474"/>
        <v/>
      </c>
      <c r="CM628" s="12" t="str">
        <f t="shared" si="475"/>
        <v/>
      </c>
      <c r="CN628" s="12" t="str" cm="1">
        <f t="array" ref="CN628">IF(OR($CE628="", $CG$3=""), "", IF(IFERROR(INDEX($K628:$T628, $CK628, MATCH(CN$3, $K$3:$T$3, 0)), "")="", $CC$4, $CC$3))</f>
        <v/>
      </c>
      <c r="CO628" s="12" t="str" cm="1">
        <f t="array" ref="CO628">IF(OR($CE628="", $CG$3=""), "", IF(IFERROR(INDEX($AA628:$AJ628, $CK628, MATCH(CO$3, $AA$3:$AJ$3, 0)), "")="", $CC$4, $CC$3))</f>
        <v/>
      </c>
      <c r="CP628" s="12" t="str">
        <f>IF(OR($CE628="", $CG$3=""), "", IF(CP$3='Property List &amp; Features'!$BG$9, $CC$3, IF(CP$3=$I628, $CC$3, $CC$4)))</f>
        <v/>
      </c>
      <c r="CQ628" s="12" t="str">
        <f>IF(OR($CE628="", $CG$3=""), "", IF(CQ$3='Property List &amp; Features'!$BG$9, $CC$3, IF(CQ$3=$J628, $CC$3, $CC$4)))</f>
        <v/>
      </c>
      <c r="CR628" s="12" t="str">
        <f t="shared" si="476"/>
        <v/>
      </c>
      <c r="CS628" s="12" t="str">
        <f t="shared" si="477"/>
        <v/>
      </c>
      <c r="CT628" s="12" t="str">
        <f t="shared" si="478"/>
        <v/>
      </c>
      <c r="CU628" s="12" t="str">
        <f t="shared" si="479"/>
        <v/>
      </c>
      <c r="CV628" s="12" t="str">
        <f t="shared" si="480"/>
        <v/>
      </c>
      <c r="CW628" s="12" t="str">
        <f t="shared" si="502"/>
        <v/>
      </c>
      <c r="CX628" s="12" t="str">
        <f t="shared" si="503"/>
        <v/>
      </c>
      <c r="CY628" s="12" t="str">
        <f t="shared" si="504"/>
        <v/>
      </c>
      <c r="CZ628" s="12" t="str">
        <f t="shared" si="505"/>
        <v/>
      </c>
      <c r="DA628" s="12" t="str">
        <f t="shared" si="506"/>
        <v/>
      </c>
      <c r="DB628" s="12" t="str">
        <f t="shared" si="507"/>
        <v/>
      </c>
      <c r="DC628" s="12" t="str">
        <f t="shared" si="508"/>
        <v/>
      </c>
      <c r="DD628" s="12" t="str">
        <f t="shared" si="509"/>
        <v/>
      </c>
      <c r="DE628" s="12" t="str">
        <f t="shared" si="510"/>
        <v/>
      </c>
      <c r="DF628" s="12" t="str">
        <f t="shared" si="511"/>
        <v/>
      </c>
      <c r="DG628" s="12" t="str">
        <f t="shared" si="512"/>
        <v/>
      </c>
      <c r="DH628" s="12" t="str">
        <f t="shared" si="513"/>
        <v/>
      </c>
      <c r="DI628" s="12" t="str">
        <f t="shared" si="514"/>
        <v/>
      </c>
      <c r="DJ628" s="12" t="str">
        <f t="shared" si="515"/>
        <v/>
      </c>
      <c r="DK628" s="12" t="str">
        <f t="shared" si="516"/>
        <v/>
      </c>
      <c r="DL628" s="12" t="str">
        <f t="shared" si="517"/>
        <v/>
      </c>
      <c r="DM628" s="12" t="str">
        <f t="shared" si="518"/>
        <v/>
      </c>
      <c r="DN628" s="12" t="str">
        <f t="shared" si="519"/>
        <v/>
      </c>
      <c r="DO628" s="12" t="str">
        <f t="shared" si="520"/>
        <v/>
      </c>
      <c r="DP628" s="12" t="str">
        <f t="shared" si="521"/>
        <v/>
      </c>
      <c r="DQ628" s="12" t="str">
        <f t="shared" si="522"/>
        <v/>
      </c>
      <c r="DR628" s="12" t="str">
        <f t="shared" si="484"/>
        <v/>
      </c>
      <c r="DS628" s="12" t="str">
        <f t="shared" si="485"/>
        <v/>
      </c>
      <c r="DT628" s="12" t="str">
        <f t="shared" si="486"/>
        <v/>
      </c>
      <c r="DU628" s="12" t="str">
        <f t="shared" si="487"/>
        <v/>
      </c>
      <c r="DV628" s="12" t="str">
        <f t="shared" si="488"/>
        <v/>
      </c>
      <c r="DW628" s="12" t="str">
        <f t="shared" si="489"/>
        <v/>
      </c>
      <c r="DX628" s="12" t="str">
        <f t="shared" si="490"/>
        <v/>
      </c>
      <c r="DY628" s="12" t="str">
        <f t="shared" si="491"/>
        <v/>
      </c>
      <c r="DZ628" s="12" t="str">
        <f t="shared" si="492"/>
        <v/>
      </c>
      <c r="EA628" s="12" t="str">
        <f t="shared" si="493"/>
        <v/>
      </c>
      <c r="EB628" s="12" t="str">
        <f t="shared" si="494"/>
        <v/>
      </c>
      <c r="EC628" s="12" t="str">
        <f t="shared" si="495"/>
        <v/>
      </c>
      <c r="ED628" s="12" t="str">
        <f t="shared" si="496"/>
        <v/>
      </c>
      <c r="EE628" s="12" t="str">
        <f t="shared" si="497"/>
        <v/>
      </c>
      <c r="EF628" s="12" t="str">
        <f t="shared" si="498"/>
        <v/>
      </c>
      <c r="EG628" s="12" t="str">
        <f t="shared" si="499"/>
        <v/>
      </c>
      <c r="EH628" s="12" t="str">
        <f t="shared" si="500"/>
        <v/>
      </c>
      <c r="EI628" s="12" t="str">
        <f t="shared" si="501"/>
        <v/>
      </c>
      <c r="EK628" s="83" t="str">
        <f t="shared" si="481"/>
        <v/>
      </c>
      <c r="EM628" s="12" t="str">
        <f t="shared" si="482"/>
        <v/>
      </c>
      <c r="EO628" s="12" t="str">
        <f t="shared" si="483"/>
        <v/>
      </c>
      <c r="EQ628" s="12" t="str">
        <f>IF($EO628="", "", IF($EQ$8=$EQ$6, COUNTIF($EO$11:$EO$2510, "&gt;"&amp;$EO628)+1+COUNTIF($EO$11:$EO628, $EO628)-1, COUNTIF($EO$11:$EO$2510, "&lt;"&amp;$EO628)+1+COUNTIF($EO$11:$EO628, $EO628)-1))</f>
        <v/>
      </c>
    </row>
    <row r="629" spans="1:147" x14ac:dyDescent="0.55000000000000004">
      <c r="A629" s="8"/>
      <c r="B629" s="12" t="str">
        <f>IF($D629="", "", COUNTIF($D$11:$D629, $D629))</f>
        <v/>
      </c>
      <c r="C629" s="8"/>
      <c r="D629" s="45"/>
      <c r="E629" s="46"/>
      <c r="F629" s="47"/>
      <c r="G629" s="54"/>
      <c r="H629" s="54"/>
      <c r="I629" s="48"/>
      <c r="J629" s="49"/>
      <c r="K629" s="50"/>
      <c r="L629" s="50"/>
      <c r="M629" s="50"/>
      <c r="N629" s="50"/>
      <c r="O629" s="50"/>
      <c r="P629" s="50"/>
      <c r="Q629" s="50"/>
      <c r="R629" s="50"/>
      <c r="S629" s="50"/>
      <c r="T629" s="50"/>
      <c r="U629" s="51"/>
      <c r="V629" s="52"/>
      <c r="W629" s="53"/>
      <c r="X629" s="53"/>
      <c r="Y629" s="53"/>
      <c r="Z629" s="53"/>
      <c r="AA629" s="48"/>
      <c r="AB629" s="54"/>
      <c r="AC629" s="54"/>
      <c r="AD629" s="54"/>
      <c r="AE629" s="54"/>
      <c r="AF629" s="54"/>
      <c r="AG629" s="54"/>
      <c r="AH629" s="54"/>
      <c r="AI629" s="54"/>
      <c r="AJ629" s="49"/>
      <c r="AK629" s="48"/>
      <c r="AL629" s="54"/>
      <c r="AM629" s="54"/>
      <c r="AN629" s="54"/>
      <c r="AO629" s="54"/>
      <c r="AP629" s="54"/>
      <c r="AQ629" s="54"/>
      <c r="AR629" s="54"/>
      <c r="AS629" s="54"/>
      <c r="AT629" s="54"/>
      <c r="AU629" s="54"/>
      <c r="AV629" s="54"/>
      <c r="AW629" s="54"/>
      <c r="AX629" s="54"/>
      <c r="AY629" s="54"/>
      <c r="AZ629" s="54"/>
      <c r="BA629" s="54"/>
      <c r="BB629" s="54"/>
      <c r="BC629" s="54"/>
      <c r="BD629" s="54"/>
      <c r="BE629" s="54"/>
      <c r="BF629" s="54"/>
      <c r="BG629" s="54"/>
      <c r="BH629" s="54"/>
      <c r="BI629" s="54"/>
      <c r="BJ629" s="54"/>
      <c r="BK629" s="54"/>
      <c r="BL629" s="54"/>
      <c r="BM629" s="54"/>
      <c r="BN629" s="54"/>
      <c r="BO629" s="54"/>
      <c r="BP629" s="54"/>
      <c r="BQ629" s="54"/>
      <c r="BR629" s="54"/>
      <c r="BS629" s="54"/>
      <c r="BT629" s="54"/>
      <c r="BU629" s="54"/>
      <c r="BV629" s="54"/>
      <c r="BW629" s="54"/>
      <c r="BX629" s="49"/>
      <c r="BY629" s="55"/>
      <c r="BZ629" s="8"/>
      <c r="CE629" s="12" t="str">
        <f t="shared" si="471"/>
        <v/>
      </c>
      <c r="CG629" s="77" t="str">
        <f t="shared" si="472"/>
        <v/>
      </c>
      <c r="CH629" s="80" t="str">
        <f t="shared" si="473"/>
        <v/>
      </c>
      <c r="CL629" s="12" t="str">
        <f t="shared" si="474"/>
        <v/>
      </c>
      <c r="CM629" s="12" t="str">
        <f t="shared" si="475"/>
        <v/>
      </c>
      <c r="CN629" s="12" t="str" cm="1">
        <f t="array" ref="CN629">IF(OR($CE629="", $CG$3=""), "", IF(IFERROR(INDEX($K629:$T629, $CK629, MATCH(CN$3, $K$3:$T$3, 0)), "")="", $CC$4, $CC$3))</f>
        <v/>
      </c>
      <c r="CO629" s="12" t="str" cm="1">
        <f t="array" ref="CO629">IF(OR($CE629="", $CG$3=""), "", IF(IFERROR(INDEX($AA629:$AJ629, $CK629, MATCH(CO$3, $AA$3:$AJ$3, 0)), "")="", $CC$4, $CC$3))</f>
        <v/>
      </c>
      <c r="CP629" s="12" t="str">
        <f>IF(OR($CE629="", $CG$3=""), "", IF(CP$3='Property List &amp; Features'!$BG$9, $CC$3, IF(CP$3=$I629, $CC$3, $CC$4)))</f>
        <v/>
      </c>
      <c r="CQ629" s="12" t="str">
        <f>IF(OR($CE629="", $CG$3=""), "", IF(CQ$3='Property List &amp; Features'!$BG$9, $CC$3, IF(CQ$3=$J629, $CC$3, $CC$4)))</f>
        <v/>
      </c>
      <c r="CR629" s="12" t="str">
        <f t="shared" si="476"/>
        <v/>
      </c>
      <c r="CS629" s="12" t="str">
        <f t="shared" si="477"/>
        <v/>
      </c>
      <c r="CT629" s="12" t="str">
        <f t="shared" si="478"/>
        <v/>
      </c>
      <c r="CU629" s="12" t="str">
        <f t="shared" si="479"/>
        <v/>
      </c>
      <c r="CV629" s="12" t="str">
        <f t="shared" si="480"/>
        <v/>
      </c>
      <c r="CW629" s="12" t="str">
        <f t="shared" si="502"/>
        <v/>
      </c>
      <c r="CX629" s="12" t="str">
        <f t="shared" si="503"/>
        <v/>
      </c>
      <c r="CY629" s="12" t="str">
        <f t="shared" si="504"/>
        <v/>
      </c>
      <c r="CZ629" s="12" t="str">
        <f t="shared" si="505"/>
        <v/>
      </c>
      <c r="DA629" s="12" t="str">
        <f t="shared" si="506"/>
        <v/>
      </c>
      <c r="DB629" s="12" t="str">
        <f t="shared" si="507"/>
        <v/>
      </c>
      <c r="DC629" s="12" t="str">
        <f t="shared" si="508"/>
        <v/>
      </c>
      <c r="DD629" s="12" t="str">
        <f t="shared" si="509"/>
        <v/>
      </c>
      <c r="DE629" s="12" t="str">
        <f t="shared" si="510"/>
        <v/>
      </c>
      <c r="DF629" s="12" t="str">
        <f t="shared" si="511"/>
        <v/>
      </c>
      <c r="DG629" s="12" t="str">
        <f t="shared" si="512"/>
        <v/>
      </c>
      <c r="DH629" s="12" t="str">
        <f t="shared" si="513"/>
        <v/>
      </c>
      <c r="DI629" s="12" t="str">
        <f t="shared" si="514"/>
        <v/>
      </c>
      <c r="DJ629" s="12" t="str">
        <f t="shared" si="515"/>
        <v/>
      </c>
      <c r="DK629" s="12" t="str">
        <f t="shared" si="516"/>
        <v/>
      </c>
      <c r="DL629" s="12" t="str">
        <f t="shared" si="517"/>
        <v/>
      </c>
      <c r="DM629" s="12" t="str">
        <f t="shared" si="518"/>
        <v/>
      </c>
      <c r="DN629" s="12" t="str">
        <f t="shared" si="519"/>
        <v/>
      </c>
      <c r="DO629" s="12" t="str">
        <f t="shared" si="520"/>
        <v/>
      </c>
      <c r="DP629" s="12" t="str">
        <f t="shared" si="521"/>
        <v/>
      </c>
      <c r="DQ629" s="12" t="str">
        <f t="shared" si="522"/>
        <v/>
      </c>
      <c r="DR629" s="12" t="str">
        <f t="shared" si="484"/>
        <v/>
      </c>
      <c r="DS629" s="12" t="str">
        <f t="shared" si="485"/>
        <v/>
      </c>
      <c r="DT629" s="12" t="str">
        <f t="shared" si="486"/>
        <v/>
      </c>
      <c r="DU629" s="12" t="str">
        <f t="shared" si="487"/>
        <v/>
      </c>
      <c r="DV629" s="12" t="str">
        <f t="shared" si="488"/>
        <v/>
      </c>
      <c r="DW629" s="12" t="str">
        <f t="shared" si="489"/>
        <v/>
      </c>
      <c r="DX629" s="12" t="str">
        <f t="shared" si="490"/>
        <v/>
      </c>
      <c r="DY629" s="12" t="str">
        <f t="shared" si="491"/>
        <v/>
      </c>
      <c r="DZ629" s="12" t="str">
        <f t="shared" si="492"/>
        <v/>
      </c>
      <c r="EA629" s="12" t="str">
        <f t="shared" si="493"/>
        <v/>
      </c>
      <c r="EB629" s="12" t="str">
        <f t="shared" si="494"/>
        <v/>
      </c>
      <c r="EC629" s="12" t="str">
        <f t="shared" si="495"/>
        <v/>
      </c>
      <c r="ED629" s="12" t="str">
        <f t="shared" si="496"/>
        <v/>
      </c>
      <c r="EE629" s="12" t="str">
        <f t="shared" si="497"/>
        <v/>
      </c>
      <c r="EF629" s="12" t="str">
        <f t="shared" si="498"/>
        <v/>
      </c>
      <c r="EG629" s="12" t="str">
        <f t="shared" si="499"/>
        <v/>
      </c>
      <c r="EH629" s="12" t="str">
        <f t="shared" si="500"/>
        <v/>
      </c>
      <c r="EI629" s="12" t="str">
        <f t="shared" si="501"/>
        <v/>
      </c>
      <c r="EK629" s="83" t="str">
        <f t="shared" si="481"/>
        <v/>
      </c>
      <c r="EM629" s="12" t="str">
        <f t="shared" si="482"/>
        <v/>
      </c>
      <c r="EO629" s="12" t="str">
        <f t="shared" si="483"/>
        <v/>
      </c>
      <c r="EQ629" s="12" t="str">
        <f>IF($EO629="", "", IF($EQ$8=$EQ$6, COUNTIF($EO$11:$EO$2510, "&gt;"&amp;$EO629)+1+COUNTIF($EO$11:$EO629, $EO629)-1, COUNTIF($EO$11:$EO$2510, "&lt;"&amp;$EO629)+1+COUNTIF($EO$11:$EO629, $EO629)-1))</f>
        <v/>
      </c>
    </row>
    <row r="630" spans="1:147" x14ac:dyDescent="0.55000000000000004">
      <c r="A630" s="8"/>
      <c r="B630" s="12" t="str">
        <f>IF($D630="", "", COUNTIF($D$11:$D630, $D630))</f>
        <v/>
      </c>
      <c r="C630" s="8"/>
      <c r="D630" s="45"/>
      <c r="E630" s="46"/>
      <c r="F630" s="47"/>
      <c r="G630" s="54"/>
      <c r="H630" s="54"/>
      <c r="I630" s="48"/>
      <c r="J630" s="49"/>
      <c r="K630" s="50"/>
      <c r="L630" s="50"/>
      <c r="M630" s="50"/>
      <c r="N630" s="50"/>
      <c r="O630" s="50"/>
      <c r="P630" s="50"/>
      <c r="Q630" s="50"/>
      <c r="R630" s="50"/>
      <c r="S630" s="50"/>
      <c r="T630" s="50"/>
      <c r="U630" s="51"/>
      <c r="V630" s="52"/>
      <c r="W630" s="53"/>
      <c r="X630" s="53"/>
      <c r="Y630" s="53"/>
      <c r="Z630" s="53"/>
      <c r="AA630" s="48"/>
      <c r="AB630" s="54"/>
      <c r="AC630" s="54"/>
      <c r="AD630" s="54"/>
      <c r="AE630" s="54"/>
      <c r="AF630" s="54"/>
      <c r="AG630" s="54"/>
      <c r="AH630" s="54"/>
      <c r="AI630" s="54"/>
      <c r="AJ630" s="49"/>
      <c r="AK630" s="48"/>
      <c r="AL630" s="54"/>
      <c r="AM630" s="54"/>
      <c r="AN630" s="54"/>
      <c r="AO630" s="54"/>
      <c r="AP630" s="54"/>
      <c r="AQ630" s="54"/>
      <c r="AR630" s="54"/>
      <c r="AS630" s="54"/>
      <c r="AT630" s="54"/>
      <c r="AU630" s="54"/>
      <c r="AV630" s="54"/>
      <c r="AW630" s="54"/>
      <c r="AX630" s="54"/>
      <c r="AY630" s="54"/>
      <c r="AZ630" s="54"/>
      <c r="BA630" s="54"/>
      <c r="BB630" s="54"/>
      <c r="BC630" s="54"/>
      <c r="BD630" s="54"/>
      <c r="BE630" s="54"/>
      <c r="BF630" s="54"/>
      <c r="BG630" s="54"/>
      <c r="BH630" s="54"/>
      <c r="BI630" s="54"/>
      <c r="BJ630" s="54"/>
      <c r="BK630" s="54"/>
      <c r="BL630" s="54"/>
      <c r="BM630" s="54"/>
      <c r="BN630" s="54"/>
      <c r="BO630" s="54"/>
      <c r="BP630" s="54"/>
      <c r="BQ630" s="54"/>
      <c r="BR630" s="54"/>
      <c r="BS630" s="54"/>
      <c r="BT630" s="54"/>
      <c r="BU630" s="54"/>
      <c r="BV630" s="54"/>
      <c r="BW630" s="54"/>
      <c r="BX630" s="49"/>
      <c r="BY630" s="55"/>
      <c r="BZ630" s="8"/>
      <c r="CE630" s="12" t="str">
        <f t="shared" si="471"/>
        <v/>
      </c>
      <c r="CG630" s="77" t="str">
        <f t="shared" si="472"/>
        <v/>
      </c>
      <c r="CH630" s="80" t="str">
        <f t="shared" si="473"/>
        <v/>
      </c>
      <c r="CL630" s="12" t="str">
        <f t="shared" si="474"/>
        <v/>
      </c>
      <c r="CM630" s="12" t="str">
        <f t="shared" si="475"/>
        <v/>
      </c>
      <c r="CN630" s="12" t="str" cm="1">
        <f t="array" ref="CN630">IF(OR($CE630="", $CG$3=""), "", IF(IFERROR(INDEX($K630:$T630, $CK630, MATCH(CN$3, $K$3:$T$3, 0)), "")="", $CC$4, $CC$3))</f>
        <v/>
      </c>
      <c r="CO630" s="12" t="str" cm="1">
        <f t="array" ref="CO630">IF(OR($CE630="", $CG$3=""), "", IF(IFERROR(INDEX($AA630:$AJ630, $CK630, MATCH(CO$3, $AA$3:$AJ$3, 0)), "")="", $CC$4, $CC$3))</f>
        <v/>
      </c>
      <c r="CP630" s="12" t="str">
        <f>IF(OR($CE630="", $CG$3=""), "", IF(CP$3='Property List &amp; Features'!$BG$9, $CC$3, IF(CP$3=$I630, $CC$3, $CC$4)))</f>
        <v/>
      </c>
      <c r="CQ630" s="12" t="str">
        <f>IF(OR($CE630="", $CG$3=""), "", IF(CQ$3='Property List &amp; Features'!$BG$9, $CC$3, IF(CQ$3=$J630, $CC$3, $CC$4)))</f>
        <v/>
      </c>
      <c r="CR630" s="12" t="str">
        <f t="shared" si="476"/>
        <v/>
      </c>
      <c r="CS630" s="12" t="str">
        <f t="shared" si="477"/>
        <v/>
      </c>
      <c r="CT630" s="12" t="str">
        <f t="shared" si="478"/>
        <v/>
      </c>
      <c r="CU630" s="12" t="str">
        <f t="shared" si="479"/>
        <v/>
      </c>
      <c r="CV630" s="12" t="str">
        <f t="shared" si="480"/>
        <v/>
      </c>
      <c r="CW630" s="12" t="str">
        <f t="shared" si="502"/>
        <v/>
      </c>
      <c r="CX630" s="12" t="str">
        <f t="shared" si="503"/>
        <v/>
      </c>
      <c r="CY630" s="12" t="str">
        <f t="shared" si="504"/>
        <v/>
      </c>
      <c r="CZ630" s="12" t="str">
        <f t="shared" si="505"/>
        <v/>
      </c>
      <c r="DA630" s="12" t="str">
        <f t="shared" si="506"/>
        <v/>
      </c>
      <c r="DB630" s="12" t="str">
        <f t="shared" si="507"/>
        <v/>
      </c>
      <c r="DC630" s="12" t="str">
        <f t="shared" si="508"/>
        <v/>
      </c>
      <c r="DD630" s="12" t="str">
        <f t="shared" si="509"/>
        <v/>
      </c>
      <c r="DE630" s="12" t="str">
        <f t="shared" si="510"/>
        <v/>
      </c>
      <c r="DF630" s="12" t="str">
        <f t="shared" si="511"/>
        <v/>
      </c>
      <c r="DG630" s="12" t="str">
        <f t="shared" si="512"/>
        <v/>
      </c>
      <c r="DH630" s="12" t="str">
        <f t="shared" si="513"/>
        <v/>
      </c>
      <c r="DI630" s="12" t="str">
        <f t="shared" si="514"/>
        <v/>
      </c>
      <c r="DJ630" s="12" t="str">
        <f t="shared" si="515"/>
        <v/>
      </c>
      <c r="DK630" s="12" t="str">
        <f t="shared" si="516"/>
        <v/>
      </c>
      <c r="DL630" s="12" t="str">
        <f t="shared" si="517"/>
        <v/>
      </c>
      <c r="DM630" s="12" t="str">
        <f t="shared" si="518"/>
        <v/>
      </c>
      <c r="DN630" s="12" t="str">
        <f t="shared" si="519"/>
        <v/>
      </c>
      <c r="DO630" s="12" t="str">
        <f t="shared" si="520"/>
        <v/>
      </c>
      <c r="DP630" s="12" t="str">
        <f t="shared" si="521"/>
        <v/>
      </c>
      <c r="DQ630" s="12" t="str">
        <f t="shared" si="522"/>
        <v/>
      </c>
      <c r="DR630" s="12" t="str">
        <f t="shared" si="484"/>
        <v/>
      </c>
      <c r="DS630" s="12" t="str">
        <f t="shared" si="485"/>
        <v/>
      </c>
      <c r="DT630" s="12" t="str">
        <f t="shared" si="486"/>
        <v/>
      </c>
      <c r="DU630" s="12" t="str">
        <f t="shared" si="487"/>
        <v/>
      </c>
      <c r="DV630" s="12" t="str">
        <f t="shared" si="488"/>
        <v/>
      </c>
      <c r="DW630" s="12" t="str">
        <f t="shared" si="489"/>
        <v/>
      </c>
      <c r="DX630" s="12" t="str">
        <f t="shared" si="490"/>
        <v/>
      </c>
      <c r="DY630" s="12" t="str">
        <f t="shared" si="491"/>
        <v/>
      </c>
      <c r="DZ630" s="12" t="str">
        <f t="shared" si="492"/>
        <v/>
      </c>
      <c r="EA630" s="12" t="str">
        <f t="shared" si="493"/>
        <v/>
      </c>
      <c r="EB630" s="12" t="str">
        <f t="shared" si="494"/>
        <v/>
      </c>
      <c r="EC630" s="12" t="str">
        <f t="shared" si="495"/>
        <v/>
      </c>
      <c r="ED630" s="12" t="str">
        <f t="shared" si="496"/>
        <v/>
      </c>
      <c r="EE630" s="12" t="str">
        <f t="shared" si="497"/>
        <v/>
      </c>
      <c r="EF630" s="12" t="str">
        <f t="shared" si="498"/>
        <v/>
      </c>
      <c r="EG630" s="12" t="str">
        <f t="shared" si="499"/>
        <v/>
      </c>
      <c r="EH630" s="12" t="str">
        <f t="shared" si="500"/>
        <v/>
      </c>
      <c r="EI630" s="12" t="str">
        <f t="shared" si="501"/>
        <v/>
      </c>
      <c r="EK630" s="83" t="str">
        <f t="shared" si="481"/>
        <v/>
      </c>
      <c r="EM630" s="12" t="str">
        <f t="shared" si="482"/>
        <v/>
      </c>
      <c r="EO630" s="12" t="str">
        <f t="shared" si="483"/>
        <v/>
      </c>
      <c r="EQ630" s="12" t="str">
        <f>IF($EO630="", "", IF($EQ$8=$EQ$6, COUNTIF($EO$11:$EO$2510, "&gt;"&amp;$EO630)+1+COUNTIF($EO$11:$EO630, $EO630)-1, COUNTIF($EO$11:$EO$2510, "&lt;"&amp;$EO630)+1+COUNTIF($EO$11:$EO630, $EO630)-1))</f>
        <v/>
      </c>
    </row>
    <row r="631" spans="1:147" x14ac:dyDescent="0.55000000000000004">
      <c r="A631" s="8"/>
      <c r="B631" s="12" t="str">
        <f>IF($D631="", "", COUNTIF($D$11:$D631, $D631))</f>
        <v/>
      </c>
      <c r="C631" s="8"/>
      <c r="D631" s="45"/>
      <c r="E631" s="46"/>
      <c r="F631" s="47"/>
      <c r="G631" s="54"/>
      <c r="H631" s="54"/>
      <c r="I631" s="48"/>
      <c r="J631" s="49"/>
      <c r="K631" s="50"/>
      <c r="L631" s="50"/>
      <c r="M631" s="50"/>
      <c r="N631" s="50"/>
      <c r="O631" s="50"/>
      <c r="P631" s="50"/>
      <c r="Q631" s="50"/>
      <c r="R631" s="50"/>
      <c r="S631" s="50"/>
      <c r="T631" s="50"/>
      <c r="U631" s="51"/>
      <c r="V631" s="52"/>
      <c r="W631" s="53"/>
      <c r="X631" s="53"/>
      <c r="Y631" s="53"/>
      <c r="Z631" s="53"/>
      <c r="AA631" s="48"/>
      <c r="AB631" s="54"/>
      <c r="AC631" s="54"/>
      <c r="AD631" s="54"/>
      <c r="AE631" s="54"/>
      <c r="AF631" s="54"/>
      <c r="AG631" s="54"/>
      <c r="AH631" s="54"/>
      <c r="AI631" s="54"/>
      <c r="AJ631" s="49"/>
      <c r="AK631" s="48"/>
      <c r="AL631" s="54"/>
      <c r="AM631" s="54"/>
      <c r="AN631" s="54"/>
      <c r="AO631" s="54"/>
      <c r="AP631" s="54"/>
      <c r="AQ631" s="54"/>
      <c r="AR631" s="54"/>
      <c r="AS631" s="54"/>
      <c r="AT631" s="54"/>
      <c r="AU631" s="54"/>
      <c r="AV631" s="54"/>
      <c r="AW631" s="54"/>
      <c r="AX631" s="54"/>
      <c r="AY631" s="54"/>
      <c r="AZ631" s="54"/>
      <c r="BA631" s="54"/>
      <c r="BB631" s="54"/>
      <c r="BC631" s="54"/>
      <c r="BD631" s="54"/>
      <c r="BE631" s="54"/>
      <c r="BF631" s="54"/>
      <c r="BG631" s="54"/>
      <c r="BH631" s="54"/>
      <c r="BI631" s="54"/>
      <c r="BJ631" s="54"/>
      <c r="BK631" s="54"/>
      <c r="BL631" s="54"/>
      <c r="BM631" s="54"/>
      <c r="BN631" s="54"/>
      <c r="BO631" s="54"/>
      <c r="BP631" s="54"/>
      <c r="BQ631" s="54"/>
      <c r="BR631" s="54"/>
      <c r="BS631" s="54"/>
      <c r="BT631" s="54"/>
      <c r="BU631" s="54"/>
      <c r="BV631" s="54"/>
      <c r="BW631" s="54"/>
      <c r="BX631" s="49"/>
      <c r="BY631" s="55"/>
      <c r="BZ631" s="8"/>
      <c r="CE631" s="12" t="str">
        <f t="shared" si="471"/>
        <v/>
      </c>
      <c r="CG631" s="77" t="str">
        <f t="shared" si="472"/>
        <v/>
      </c>
      <c r="CH631" s="80" t="str">
        <f t="shared" si="473"/>
        <v/>
      </c>
      <c r="CL631" s="12" t="str">
        <f t="shared" si="474"/>
        <v/>
      </c>
      <c r="CM631" s="12" t="str">
        <f t="shared" si="475"/>
        <v/>
      </c>
      <c r="CN631" s="12" t="str" cm="1">
        <f t="array" ref="CN631">IF(OR($CE631="", $CG$3=""), "", IF(IFERROR(INDEX($K631:$T631, $CK631, MATCH(CN$3, $K$3:$T$3, 0)), "")="", $CC$4, $CC$3))</f>
        <v/>
      </c>
      <c r="CO631" s="12" t="str" cm="1">
        <f t="array" ref="CO631">IF(OR($CE631="", $CG$3=""), "", IF(IFERROR(INDEX($AA631:$AJ631, $CK631, MATCH(CO$3, $AA$3:$AJ$3, 0)), "")="", $CC$4, $CC$3))</f>
        <v/>
      </c>
      <c r="CP631" s="12" t="str">
        <f>IF(OR($CE631="", $CG$3=""), "", IF(CP$3='Property List &amp; Features'!$BG$9, $CC$3, IF(CP$3=$I631, $CC$3, $CC$4)))</f>
        <v/>
      </c>
      <c r="CQ631" s="12" t="str">
        <f>IF(OR($CE631="", $CG$3=""), "", IF(CQ$3='Property List &amp; Features'!$BG$9, $CC$3, IF(CQ$3=$J631, $CC$3, $CC$4)))</f>
        <v/>
      </c>
      <c r="CR631" s="12" t="str">
        <f t="shared" si="476"/>
        <v/>
      </c>
      <c r="CS631" s="12" t="str">
        <f t="shared" si="477"/>
        <v/>
      </c>
      <c r="CT631" s="12" t="str">
        <f t="shared" si="478"/>
        <v/>
      </c>
      <c r="CU631" s="12" t="str">
        <f t="shared" si="479"/>
        <v/>
      </c>
      <c r="CV631" s="12" t="str">
        <f t="shared" si="480"/>
        <v/>
      </c>
      <c r="CW631" s="12" t="str">
        <f t="shared" si="502"/>
        <v/>
      </c>
      <c r="CX631" s="12" t="str">
        <f t="shared" si="503"/>
        <v/>
      </c>
      <c r="CY631" s="12" t="str">
        <f t="shared" si="504"/>
        <v/>
      </c>
      <c r="CZ631" s="12" t="str">
        <f t="shared" si="505"/>
        <v/>
      </c>
      <c r="DA631" s="12" t="str">
        <f t="shared" si="506"/>
        <v/>
      </c>
      <c r="DB631" s="12" t="str">
        <f t="shared" si="507"/>
        <v/>
      </c>
      <c r="DC631" s="12" t="str">
        <f t="shared" si="508"/>
        <v/>
      </c>
      <c r="DD631" s="12" t="str">
        <f t="shared" si="509"/>
        <v/>
      </c>
      <c r="DE631" s="12" t="str">
        <f t="shared" si="510"/>
        <v/>
      </c>
      <c r="DF631" s="12" t="str">
        <f t="shared" si="511"/>
        <v/>
      </c>
      <c r="DG631" s="12" t="str">
        <f t="shared" si="512"/>
        <v/>
      </c>
      <c r="DH631" s="12" t="str">
        <f t="shared" si="513"/>
        <v/>
      </c>
      <c r="DI631" s="12" t="str">
        <f t="shared" si="514"/>
        <v/>
      </c>
      <c r="DJ631" s="12" t="str">
        <f t="shared" si="515"/>
        <v/>
      </c>
      <c r="DK631" s="12" t="str">
        <f t="shared" si="516"/>
        <v/>
      </c>
      <c r="DL631" s="12" t="str">
        <f t="shared" si="517"/>
        <v/>
      </c>
      <c r="DM631" s="12" t="str">
        <f t="shared" si="518"/>
        <v/>
      </c>
      <c r="DN631" s="12" t="str">
        <f t="shared" si="519"/>
        <v/>
      </c>
      <c r="DO631" s="12" t="str">
        <f t="shared" si="520"/>
        <v/>
      </c>
      <c r="DP631" s="12" t="str">
        <f t="shared" si="521"/>
        <v/>
      </c>
      <c r="DQ631" s="12" t="str">
        <f t="shared" si="522"/>
        <v/>
      </c>
      <c r="DR631" s="12" t="str">
        <f t="shared" si="484"/>
        <v/>
      </c>
      <c r="DS631" s="12" t="str">
        <f t="shared" si="485"/>
        <v/>
      </c>
      <c r="DT631" s="12" t="str">
        <f t="shared" si="486"/>
        <v/>
      </c>
      <c r="DU631" s="12" t="str">
        <f t="shared" si="487"/>
        <v/>
      </c>
      <c r="DV631" s="12" t="str">
        <f t="shared" si="488"/>
        <v/>
      </c>
      <c r="DW631" s="12" t="str">
        <f t="shared" si="489"/>
        <v/>
      </c>
      <c r="DX631" s="12" t="str">
        <f t="shared" si="490"/>
        <v/>
      </c>
      <c r="DY631" s="12" t="str">
        <f t="shared" si="491"/>
        <v/>
      </c>
      <c r="DZ631" s="12" t="str">
        <f t="shared" si="492"/>
        <v/>
      </c>
      <c r="EA631" s="12" t="str">
        <f t="shared" si="493"/>
        <v/>
      </c>
      <c r="EB631" s="12" t="str">
        <f t="shared" si="494"/>
        <v/>
      </c>
      <c r="EC631" s="12" t="str">
        <f t="shared" si="495"/>
        <v/>
      </c>
      <c r="ED631" s="12" t="str">
        <f t="shared" si="496"/>
        <v/>
      </c>
      <c r="EE631" s="12" t="str">
        <f t="shared" si="497"/>
        <v/>
      </c>
      <c r="EF631" s="12" t="str">
        <f t="shared" si="498"/>
        <v/>
      </c>
      <c r="EG631" s="12" t="str">
        <f t="shared" si="499"/>
        <v/>
      </c>
      <c r="EH631" s="12" t="str">
        <f t="shared" si="500"/>
        <v/>
      </c>
      <c r="EI631" s="12" t="str">
        <f t="shared" si="501"/>
        <v/>
      </c>
      <c r="EK631" s="83" t="str">
        <f t="shared" si="481"/>
        <v/>
      </c>
      <c r="EM631" s="12" t="str">
        <f t="shared" si="482"/>
        <v/>
      </c>
      <c r="EO631" s="12" t="str">
        <f t="shared" si="483"/>
        <v/>
      </c>
      <c r="EQ631" s="12" t="str">
        <f>IF($EO631="", "", IF($EQ$8=$EQ$6, COUNTIF($EO$11:$EO$2510, "&gt;"&amp;$EO631)+1+COUNTIF($EO$11:$EO631, $EO631)-1, COUNTIF($EO$11:$EO$2510, "&lt;"&amp;$EO631)+1+COUNTIF($EO$11:$EO631, $EO631)-1))</f>
        <v/>
      </c>
    </row>
    <row r="632" spans="1:147" x14ac:dyDescent="0.55000000000000004">
      <c r="A632" s="8"/>
      <c r="B632" s="12" t="str">
        <f>IF($D632="", "", COUNTIF($D$11:$D632, $D632))</f>
        <v/>
      </c>
      <c r="C632" s="8"/>
      <c r="D632" s="45"/>
      <c r="E632" s="46"/>
      <c r="F632" s="47"/>
      <c r="G632" s="54"/>
      <c r="H632" s="54"/>
      <c r="I632" s="48"/>
      <c r="J632" s="49"/>
      <c r="K632" s="50"/>
      <c r="L632" s="50"/>
      <c r="M632" s="50"/>
      <c r="N632" s="50"/>
      <c r="O632" s="50"/>
      <c r="P632" s="50"/>
      <c r="Q632" s="50"/>
      <c r="R632" s="50"/>
      <c r="S632" s="50"/>
      <c r="T632" s="50"/>
      <c r="U632" s="51"/>
      <c r="V632" s="52"/>
      <c r="W632" s="53"/>
      <c r="X632" s="53"/>
      <c r="Y632" s="53"/>
      <c r="Z632" s="53"/>
      <c r="AA632" s="48"/>
      <c r="AB632" s="54"/>
      <c r="AC632" s="54"/>
      <c r="AD632" s="54"/>
      <c r="AE632" s="54"/>
      <c r="AF632" s="54"/>
      <c r="AG632" s="54"/>
      <c r="AH632" s="54"/>
      <c r="AI632" s="54"/>
      <c r="AJ632" s="49"/>
      <c r="AK632" s="48"/>
      <c r="AL632" s="54"/>
      <c r="AM632" s="54"/>
      <c r="AN632" s="54"/>
      <c r="AO632" s="54"/>
      <c r="AP632" s="54"/>
      <c r="AQ632" s="54"/>
      <c r="AR632" s="54"/>
      <c r="AS632" s="54"/>
      <c r="AT632" s="54"/>
      <c r="AU632" s="54"/>
      <c r="AV632" s="54"/>
      <c r="AW632" s="54"/>
      <c r="AX632" s="54"/>
      <c r="AY632" s="54"/>
      <c r="AZ632" s="54"/>
      <c r="BA632" s="54"/>
      <c r="BB632" s="54"/>
      <c r="BC632" s="54"/>
      <c r="BD632" s="54"/>
      <c r="BE632" s="54"/>
      <c r="BF632" s="54"/>
      <c r="BG632" s="54"/>
      <c r="BH632" s="54"/>
      <c r="BI632" s="54"/>
      <c r="BJ632" s="54"/>
      <c r="BK632" s="54"/>
      <c r="BL632" s="54"/>
      <c r="BM632" s="54"/>
      <c r="BN632" s="54"/>
      <c r="BO632" s="54"/>
      <c r="BP632" s="54"/>
      <c r="BQ632" s="54"/>
      <c r="BR632" s="54"/>
      <c r="BS632" s="54"/>
      <c r="BT632" s="54"/>
      <c r="BU632" s="54"/>
      <c r="BV632" s="54"/>
      <c r="BW632" s="54"/>
      <c r="BX632" s="49"/>
      <c r="BY632" s="55"/>
      <c r="BZ632" s="8"/>
      <c r="CE632" s="12" t="str">
        <f t="shared" si="471"/>
        <v/>
      </c>
      <c r="CG632" s="77" t="str">
        <f t="shared" si="472"/>
        <v/>
      </c>
      <c r="CH632" s="80" t="str">
        <f t="shared" si="473"/>
        <v/>
      </c>
      <c r="CL632" s="12" t="str">
        <f t="shared" si="474"/>
        <v/>
      </c>
      <c r="CM632" s="12" t="str">
        <f t="shared" si="475"/>
        <v/>
      </c>
      <c r="CN632" s="12" t="str" cm="1">
        <f t="array" ref="CN632">IF(OR($CE632="", $CG$3=""), "", IF(IFERROR(INDEX($K632:$T632, $CK632, MATCH(CN$3, $K$3:$T$3, 0)), "")="", $CC$4, $CC$3))</f>
        <v/>
      </c>
      <c r="CO632" s="12" t="str" cm="1">
        <f t="array" ref="CO632">IF(OR($CE632="", $CG$3=""), "", IF(IFERROR(INDEX($AA632:$AJ632, $CK632, MATCH(CO$3, $AA$3:$AJ$3, 0)), "")="", $CC$4, $CC$3))</f>
        <v/>
      </c>
      <c r="CP632" s="12" t="str">
        <f>IF(OR($CE632="", $CG$3=""), "", IF(CP$3='Property List &amp; Features'!$BG$9, $CC$3, IF(CP$3=$I632, $CC$3, $CC$4)))</f>
        <v/>
      </c>
      <c r="CQ632" s="12" t="str">
        <f>IF(OR($CE632="", $CG$3=""), "", IF(CQ$3='Property List &amp; Features'!$BG$9, $CC$3, IF(CQ$3=$J632, $CC$3, $CC$4)))</f>
        <v/>
      </c>
      <c r="CR632" s="12" t="str">
        <f t="shared" si="476"/>
        <v/>
      </c>
      <c r="CS632" s="12" t="str">
        <f t="shared" si="477"/>
        <v/>
      </c>
      <c r="CT632" s="12" t="str">
        <f t="shared" si="478"/>
        <v/>
      </c>
      <c r="CU632" s="12" t="str">
        <f t="shared" si="479"/>
        <v/>
      </c>
      <c r="CV632" s="12" t="str">
        <f t="shared" si="480"/>
        <v/>
      </c>
      <c r="CW632" s="12" t="str">
        <f t="shared" si="502"/>
        <v/>
      </c>
      <c r="CX632" s="12" t="str">
        <f t="shared" si="503"/>
        <v/>
      </c>
      <c r="CY632" s="12" t="str">
        <f t="shared" si="504"/>
        <v/>
      </c>
      <c r="CZ632" s="12" t="str">
        <f t="shared" si="505"/>
        <v/>
      </c>
      <c r="DA632" s="12" t="str">
        <f t="shared" si="506"/>
        <v/>
      </c>
      <c r="DB632" s="12" t="str">
        <f t="shared" si="507"/>
        <v/>
      </c>
      <c r="DC632" s="12" t="str">
        <f t="shared" si="508"/>
        <v/>
      </c>
      <c r="DD632" s="12" t="str">
        <f t="shared" si="509"/>
        <v/>
      </c>
      <c r="DE632" s="12" t="str">
        <f t="shared" si="510"/>
        <v/>
      </c>
      <c r="DF632" s="12" t="str">
        <f t="shared" si="511"/>
        <v/>
      </c>
      <c r="DG632" s="12" t="str">
        <f t="shared" si="512"/>
        <v/>
      </c>
      <c r="DH632" s="12" t="str">
        <f t="shared" si="513"/>
        <v/>
      </c>
      <c r="DI632" s="12" t="str">
        <f t="shared" si="514"/>
        <v/>
      </c>
      <c r="DJ632" s="12" t="str">
        <f t="shared" si="515"/>
        <v/>
      </c>
      <c r="DK632" s="12" t="str">
        <f t="shared" si="516"/>
        <v/>
      </c>
      <c r="DL632" s="12" t="str">
        <f t="shared" si="517"/>
        <v/>
      </c>
      <c r="DM632" s="12" t="str">
        <f t="shared" si="518"/>
        <v/>
      </c>
      <c r="DN632" s="12" t="str">
        <f t="shared" si="519"/>
        <v/>
      </c>
      <c r="DO632" s="12" t="str">
        <f t="shared" si="520"/>
        <v/>
      </c>
      <c r="DP632" s="12" t="str">
        <f t="shared" si="521"/>
        <v/>
      </c>
      <c r="DQ632" s="12" t="str">
        <f t="shared" si="522"/>
        <v/>
      </c>
      <c r="DR632" s="12" t="str">
        <f t="shared" si="484"/>
        <v/>
      </c>
      <c r="DS632" s="12" t="str">
        <f t="shared" si="485"/>
        <v/>
      </c>
      <c r="DT632" s="12" t="str">
        <f t="shared" si="486"/>
        <v/>
      </c>
      <c r="DU632" s="12" t="str">
        <f t="shared" si="487"/>
        <v/>
      </c>
      <c r="DV632" s="12" t="str">
        <f t="shared" si="488"/>
        <v/>
      </c>
      <c r="DW632" s="12" t="str">
        <f t="shared" si="489"/>
        <v/>
      </c>
      <c r="DX632" s="12" t="str">
        <f t="shared" si="490"/>
        <v/>
      </c>
      <c r="DY632" s="12" t="str">
        <f t="shared" si="491"/>
        <v/>
      </c>
      <c r="DZ632" s="12" t="str">
        <f t="shared" si="492"/>
        <v/>
      </c>
      <c r="EA632" s="12" t="str">
        <f t="shared" si="493"/>
        <v/>
      </c>
      <c r="EB632" s="12" t="str">
        <f t="shared" si="494"/>
        <v/>
      </c>
      <c r="EC632" s="12" t="str">
        <f t="shared" si="495"/>
        <v/>
      </c>
      <c r="ED632" s="12" t="str">
        <f t="shared" si="496"/>
        <v/>
      </c>
      <c r="EE632" s="12" t="str">
        <f t="shared" si="497"/>
        <v/>
      </c>
      <c r="EF632" s="12" t="str">
        <f t="shared" si="498"/>
        <v/>
      </c>
      <c r="EG632" s="12" t="str">
        <f t="shared" si="499"/>
        <v/>
      </c>
      <c r="EH632" s="12" t="str">
        <f t="shared" si="500"/>
        <v/>
      </c>
      <c r="EI632" s="12" t="str">
        <f t="shared" si="501"/>
        <v/>
      </c>
      <c r="EK632" s="83" t="str">
        <f t="shared" si="481"/>
        <v/>
      </c>
      <c r="EM632" s="12" t="str">
        <f t="shared" si="482"/>
        <v/>
      </c>
      <c r="EO632" s="12" t="str">
        <f t="shared" si="483"/>
        <v/>
      </c>
      <c r="EQ632" s="12" t="str">
        <f>IF($EO632="", "", IF($EQ$8=$EQ$6, COUNTIF($EO$11:$EO$2510, "&gt;"&amp;$EO632)+1+COUNTIF($EO$11:$EO632, $EO632)-1, COUNTIF($EO$11:$EO$2510, "&lt;"&amp;$EO632)+1+COUNTIF($EO$11:$EO632, $EO632)-1))</f>
        <v/>
      </c>
    </row>
    <row r="633" spans="1:147" x14ac:dyDescent="0.55000000000000004">
      <c r="A633" s="8"/>
      <c r="B633" s="12" t="str">
        <f>IF($D633="", "", COUNTIF($D$11:$D633, $D633))</f>
        <v/>
      </c>
      <c r="C633" s="8"/>
      <c r="D633" s="45"/>
      <c r="E633" s="46"/>
      <c r="F633" s="47"/>
      <c r="G633" s="54"/>
      <c r="H633" s="54"/>
      <c r="I633" s="48"/>
      <c r="J633" s="49"/>
      <c r="K633" s="50"/>
      <c r="L633" s="50"/>
      <c r="M633" s="50"/>
      <c r="N633" s="50"/>
      <c r="O633" s="50"/>
      <c r="P633" s="50"/>
      <c r="Q633" s="50"/>
      <c r="R633" s="50"/>
      <c r="S633" s="50"/>
      <c r="T633" s="50"/>
      <c r="U633" s="51"/>
      <c r="V633" s="52"/>
      <c r="W633" s="53"/>
      <c r="X633" s="53"/>
      <c r="Y633" s="53"/>
      <c r="Z633" s="53"/>
      <c r="AA633" s="48"/>
      <c r="AB633" s="54"/>
      <c r="AC633" s="54"/>
      <c r="AD633" s="54"/>
      <c r="AE633" s="54"/>
      <c r="AF633" s="54"/>
      <c r="AG633" s="54"/>
      <c r="AH633" s="54"/>
      <c r="AI633" s="54"/>
      <c r="AJ633" s="49"/>
      <c r="AK633" s="48"/>
      <c r="AL633" s="54"/>
      <c r="AM633" s="54"/>
      <c r="AN633" s="54"/>
      <c r="AO633" s="54"/>
      <c r="AP633" s="54"/>
      <c r="AQ633" s="54"/>
      <c r="AR633" s="54"/>
      <c r="AS633" s="54"/>
      <c r="AT633" s="54"/>
      <c r="AU633" s="54"/>
      <c r="AV633" s="54"/>
      <c r="AW633" s="54"/>
      <c r="AX633" s="54"/>
      <c r="AY633" s="54"/>
      <c r="AZ633" s="54"/>
      <c r="BA633" s="54"/>
      <c r="BB633" s="54"/>
      <c r="BC633" s="54"/>
      <c r="BD633" s="54"/>
      <c r="BE633" s="54"/>
      <c r="BF633" s="54"/>
      <c r="BG633" s="54"/>
      <c r="BH633" s="54"/>
      <c r="BI633" s="54"/>
      <c r="BJ633" s="54"/>
      <c r="BK633" s="54"/>
      <c r="BL633" s="54"/>
      <c r="BM633" s="54"/>
      <c r="BN633" s="54"/>
      <c r="BO633" s="54"/>
      <c r="BP633" s="54"/>
      <c r="BQ633" s="54"/>
      <c r="BR633" s="54"/>
      <c r="BS633" s="54"/>
      <c r="BT633" s="54"/>
      <c r="BU633" s="54"/>
      <c r="BV633" s="54"/>
      <c r="BW633" s="54"/>
      <c r="BX633" s="49"/>
      <c r="BY633" s="55"/>
      <c r="BZ633" s="8"/>
      <c r="CE633" s="12" t="str">
        <f t="shared" si="471"/>
        <v/>
      </c>
      <c r="CG633" s="77" t="str">
        <f t="shared" si="472"/>
        <v/>
      </c>
      <c r="CH633" s="80" t="str">
        <f t="shared" si="473"/>
        <v/>
      </c>
      <c r="CL633" s="12" t="str">
        <f t="shared" si="474"/>
        <v/>
      </c>
      <c r="CM633" s="12" t="str">
        <f t="shared" si="475"/>
        <v/>
      </c>
      <c r="CN633" s="12" t="str" cm="1">
        <f t="array" ref="CN633">IF(OR($CE633="", $CG$3=""), "", IF(IFERROR(INDEX($K633:$T633, $CK633, MATCH(CN$3, $K$3:$T$3, 0)), "")="", $CC$4, $CC$3))</f>
        <v/>
      </c>
      <c r="CO633" s="12" t="str" cm="1">
        <f t="array" ref="CO633">IF(OR($CE633="", $CG$3=""), "", IF(IFERROR(INDEX($AA633:$AJ633, $CK633, MATCH(CO$3, $AA$3:$AJ$3, 0)), "")="", $CC$4, $CC$3))</f>
        <v/>
      </c>
      <c r="CP633" s="12" t="str">
        <f>IF(OR($CE633="", $CG$3=""), "", IF(CP$3='Property List &amp; Features'!$BG$9, $CC$3, IF(CP$3=$I633, $CC$3, $CC$4)))</f>
        <v/>
      </c>
      <c r="CQ633" s="12" t="str">
        <f>IF(OR($CE633="", $CG$3=""), "", IF(CQ$3='Property List &amp; Features'!$BG$9, $CC$3, IF(CQ$3=$J633, $CC$3, $CC$4)))</f>
        <v/>
      </c>
      <c r="CR633" s="12" t="str">
        <f t="shared" si="476"/>
        <v/>
      </c>
      <c r="CS633" s="12" t="str">
        <f t="shared" si="477"/>
        <v/>
      </c>
      <c r="CT633" s="12" t="str">
        <f t="shared" si="478"/>
        <v/>
      </c>
      <c r="CU633" s="12" t="str">
        <f t="shared" si="479"/>
        <v/>
      </c>
      <c r="CV633" s="12" t="str">
        <f t="shared" si="480"/>
        <v/>
      </c>
      <c r="CW633" s="12" t="str">
        <f t="shared" si="502"/>
        <v/>
      </c>
      <c r="CX633" s="12" t="str">
        <f t="shared" si="503"/>
        <v/>
      </c>
      <c r="CY633" s="12" t="str">
        <f t="shared" si="504"/>
        <v/>
      </c>
      <c r="CZ633" s="12" t="str">
        <f t="shared" si="505"/>
        <v/>
      </c>
      <c r="DA633" s="12" t="str">
        <f t="shared" si="506"/>
        <v/>
      </c>
      <c r="DB633" s="12" t="str">
        <f t="shared" si="507"/>
        <v/>
      </c>
      <c r="DC633" s="12" t="str">
        <f t="shared" si="508"/>
        <v/>
      </c>
      <c r="DD633" s="12" t="str">
        <f t="shared" si="509"/>
        <v/>
      </c>
      <c r="DE633" s="12" t="str">
        <f t="shared" si="510"/>
        <v/>
      </c>
      <c r="DF633" s="12" t="str">
        <f t="shared" si="511"/>
        <v/>
      </c>
      <c r="DG633" s="12" t="str">
        <f t="shared" si="512"/>
        <v/>
      </c>
      <c r="DH633" s="12" t="str">
        <f t="shared" si="513"/>
        <v/>
      </c>
      <c r="DI633" s="12" t="str">
        <f t="shared" si="514"/>
        <v/>
      </c>
      <c r="DJ633" s="12" t="str">
        <f t="shared" si="515"/>
        <v/>
      </c>
      <c r="DK633" s="12" t="str">
        <f t="shared" si="516"/>
        <v/>
      </c>
      <c r="DL633" s="12" t="str">
        <f t="shared" si="517"/>
        <v/>
      </c>
      <c r="DM633" s="12" t="str">
        <f t="shared" si="518"/>
        <v/>
      </c>
      <c r="DN633" s="12" t="str">
        <f t="shared" si="519"/>
        <v/>
      </c>
      <c r="DO633" s="12" t="str">
        <f t="shared" si="520"/>
        <v/>
      </c>
      <c r="DP633" s="12" t="str">
        <f t="shared" si="521"/>
        <v/>
      </c>
      <c r="DQ633" s="12" t="str">
        <f t="shared" si="522"/>
        <v/>
      </c>
      <c r="DR633" s="12" t="str">
        <f t="shared" si="484"/>
        <v/>
      </c>
      <c r="DS633" s="12" t="str">
        <f t="shared" si="485"/>
        <v/>
      </c>
      <c r="DT633" s="12" t="str">
        <f t="shared" si="486"/>
        <v/>
      </c>
      <c r="DU633" s="12" t="str">
        <f t="shared" si="487"/>
        <v/>
      </c>
      <c r="DV633" s="12" t="str">
        <f t="shared" si="488"/>
        <v/>
      </c>
      <c r="DW633" s="12" t="str">
        <f t="shared" si="489"/>
        <v/>
      </c>
      <c r="DX633" s="12" t="str">
        <f t="shared" si="490"/>
        <v/>
      </c>
      <c r="DY633" s="12" t="str">
        <f t="shared" si="491"/>
        <v/>
      </c>
      <c r="DZ633" s="12" t="str">
        <f t="shared" si="492"/>
        <v/>
      </c>
      <c r="EA633" s="12" t="str">
        <f t="shared" si="493"/>
        <v/>
      </c>
      <c r="EB633" s="12" t="str">
        <f t="shared" si="494"/>
        <v/>
      </c>
      <c r="EC633" s="12" t="str">
        <f t="shared" si="495"/>
        <v/>
      </c>
      <c r="ED633" s="12" t="str">
        <f t="shared" si="496"/>
        <v/>
      </c>
      <c r="EE633" s="12" t="str">
        <f t="shared" si="497"/>
        <v/>
      </c>
      <c r="EF633" s="12" t="str">
        <f t="shared" si="498"/>
        <v/>
      </c>
      <c r="EG633" s="12" t="str">
        <f t="shared" si="499"/>
        <v/>
      </c>
      <c r="EH633" s="12" t="str">
        <f t="shared" si="500"/>
        <v/>
      </c>
      <c r="EI633" s="12" t="str">
        <f t="shared" si="501"/>
        <v/>
      </c>
      <c r="EK633" s="83" t="str">
        <f t="shared" si="481"/>
        <v/>
      </c>
      <c r="EM633" s="12" t="str">
        <f t="shared" si="482"/>
        <v/>
      </c>
      <c r="EO633" s="12" t="str">
        <f t="shared" si="483"/>
        <v/>
      </c>
      <c r="EQ633" s="12" t="str">
        <f>IF($EO633="", "", IF($EQ$8=$EQ$6, COUNTIF($EO$11:$EO$2510, "&gt;"&amp;$EO633)+1+COUNTIF($EO$11:$EO633, $EO633)-1, COUNTIF($EO$11:$EO$2510, "&lt;"&amp;$EO633)+1+COUNTIF($EO$11:$EO633, $EO633)-1))</f>
        <v/>
      </c>
    </row>
    <row r="634" spans="1:147" x14ac:dyDescent="0.55000000000000004">
      <c r="A634" s="8"/>
      <c r="B634" s="12" t="str">
        <f>IF($D634="", "", COUNTIF($D$11:$D634, $D634))</f>
        <v/>
      </c>
      <c r="C634" s="8"/>
      <c r="D634" s="45"/>
      <c r="E634" s="46"/>
      <c r="F634" s="47"/>
      <c r="G634" s="54"/>
      <c r="H634" s="54"/>
      <c r="I634" s="48"/>
      <c r="J634" s="49"/>
      <c r="K634" s="50"/>
      <c r="L634" s="50"/>
      <c r="M634" s="50"/>
      <c r="N634" s="50"/>
      <c r="O634" s="50"/>
      <c r="P634" s="50"/>
      <c r="Q634" s="50"/>
      <c r="R634" s="50"/>
      <c r="S634" s="50"/>
      <c r="T634" s="50"/>
      <c r="U634" s="51"/>
      <c r="V634" s="52"/>
      <c r="W634" s="53"/>
      <c r="X634" s="53"/>
      <c r="Y634" s="53"/>
      <c r="Z634" s="53"/>
      <c r="AA634" s="48"/>
      <c r="AB634" s="54"/>
      <c r="AC634" s="54"/>
      <c r="AD634" s="54"/>
      <c r="AE634" s="54"/>
      <c r="AF634" s="54"/>
      <c r="AG634" s="54"/>
      <c r="AH634" s="54"/>
      <c r="AI634" s="54"/>
      <c r="AJ634" s="49"/>
      <c r="AK634" s="48"/>
      <c r="AL634" s="54"/>
      <c r="AM634" s="54"/>
      <c r="AN634" s="54"/>
      <c r="AO634" s="54"/>
      <c r="AP634" s="54"/>
      <c r="AQ634" s="54"/>
      <c r="AR634" s="54"/>
      <c r="AS634" s="54"/>
      <c r="AT634" s="54"/>
      <c r="AU634" s="54"/>
      <c r="AV634" s="54"/>
      <c r="AW634" s="54"/>
      <c r="AX634" s="54"/>
      <c r="AY634" s="54"/>
      <c r="AZ634" s="54"/>
      <c r="BA634" s="54"/>
      <c r="BB634" s="54"/>
      <c r="BC634" s="54"/>
      <c r="BD634" s="54"/>
      <c r="BE634" s="54"/>
      <c r="BF634" s="54"/>
      <c r="BG634" s="54"/>
      <c r="BH634" s="54"/>
      <c r="BI634" s="54"/>
      <c r="BJ634" s="54"/>
      <c r="BK634" s="54"/>
      <c r="BL634" s="54"/>
      <c r="BM634" s="54"/>
      <c r="BN634" s="54"/>
      <c r="BO634" s="54"/>
      <c r="BP634" s="54"/>
      <c r="BQ634" s="54"/>
      <c r="BR634" s="54"/>
      <c r="BS634" s="54"/>
      <c r="BT634" s="54"/>
      <c r="BU634" s="54"/>
      <c r="BV634" s="54"/>
      <c r="BW634" s="54"/>
      <c r="BX634" s="49"/>
      <c r="BY634" s="55"/>
      <c r="BZ634" s="8"/>
      <c r="CE634" s="12" t="str">
        <f t="shared" si="471"/>
        <v/>
      </c>
      <c r="CG634" s="77" t="str">
        <f t="shared" si="472"/>
        <v/>
      </c>
      <c r="CH634" s="80" t="str">
        <f t="shared" si="473"/>
        <v/>
      </c>
      <c r="CL634" s="12" t="str">
        <f t="shared" si="474"/>
        <v/>
      </c>
      <c r="CM634" s="12" t="str">
        <f t="shared" si="475"/>
        <v/>
      </c>
      <c r="CN634" s="12" t="str" cm="1">
        <f t="array" ref="CN634">IF(OR($CE634="", $CG$3=""), "", IF(IFERROR(INDEX($K634:$T634, $CK634, MATCH(CN$3, $K$3:$T$3, 0)), "")="", $CC$4, $CC$3))</f>
        <v/>
      </c>
      <c r="CO634" s="12" t="str" cm="1">
        <f t="array" ref="CO634">IF(OR($CE634="", $CG$3=""), "", IF(IFERROR(INDEX($AA634:$AJ634, $CK634, MATCH(CO$3, $AA$3:$AJ$3, 0)), "")="", $CC$4, $CC$3))</f>
        <v/>
      </c>
      <c r="CP634" s="12" t="str">
        <f>IF(OR($CE634="", $CG$3=""), "", IF(CP$3='Property List &amp; Features'!$BG$9, $CC$3, IF(CP$3=$I634, $CC$3, $CC$4)))</f>
        <v/>
      </c>
      <c r="CQ634" s="12" t="str">
        <f>IF(OR($CE634="", $CG$3=""), "", IF(CQ$3='Property List &amp; Features'!$BG$9, $CC$3, IF(CQ$3=$J634, $CC$3, $CC$4)))</f>
        <v/>
      </c>
      <c r="CR634" s="12" t="str">
        <f t="shared" si="476"/>
        <v/>
      </c>
      <c r="CS634" s="12" t="str">
        <f t="shared" si="477"/>
        <v/>
      </c>
      <c r="CT634" s="12" t="str">
        <f t="shared" si="478"/>
        <v/>
      </c>
      <c r="CU634" s="12" t="str">
        <f t="shared" si="479"/>
        <v/>
      </c>
      <c r="CV634" s="12" t="str">
        <f t="shared" si="480"/>
        <v/>
      </c>
      <c r="CW634" s="12" t="str">
        <f t="shared" si="502"/>
        <v/>
      </c>
      <c r="CX634" s="12" t="str">
        <f t="shared" si="503"/>
        <v/>
      </c>
      <c r="CY634" s="12" t="str">
        <f t="shared" si="504"/>
        <v/>
      </c>
      <c r="CZ634" s="12" t="str">
        <f t="shared" si="505"/>
        <v/>
      </c>
      <c r="DA634" s="12" t="str">
        <f t="shared" si="506"/>
        <v/>
      </c>
      <c r="DB634" s="12" t="str">
        <f t="shared" si="507"/>
        <v/>
      </c>
      <c r="DC634" s="12" t="str">
        <f t="shared" si="508"/>
        <v/>
      </c>
      <c r="DD634" s="12" t="str">
        <f t="shared" si="509"/>
        <v/>
      </c>
      <c r="DE634" s="12" t="str">
        <f t="shared" si="510"/>
        <v/>
      </c>
      <c r="DF634" s="12" t="str">
        <f t="shared" si="511"/>
        <v/>
      </c>
      <c r="DG634" s="12" t="str">
        <f t="shared" si="512"/>
        <v/>
      </c>
      <c r="DH634" s="12" t="str">
        <f t="shared" si="513"/>
        <v/>
      </c>
      <c r="DI634" s="12" t="str">
        <f t="shared" si="514"/>
        <v/>
      </c>
      <c r="DJ634" s="12" t="str">
        <f t="shared" si="515"/>
        <v/>
      </c>
      <c r="DK634" s="12" t="str">
        <f t="shared" si="516"/>
        <v/>
      </c>
      <c r="DL634" s="12" t="str">
        <f t="shared" si="517"/>
        <v/>
      </c>
      <c r="DM634" s="12" t="str">
        <f t="shared" si="518"/>
        <v/>
      </c>
      <c r="DN634" s="12" t="str">
        <f t="shared" si="519"/>
        <v/>
      </c>
      <c r="DO634" s="12" t="str">
        <f t="shared" si="520"/>
        <v/>
      </c>
      <c r="DP634" s="12" t="str">
        <f t="shared" si="521"/>
        <v/>
      </c>
      <c r="DQ634" s="12" t="str">
        <f t="shared" si="522"/>
        <v/>
      </c>
      <c r="DR634" s="12" t="str">
        <f t="shared" si="484"/>
        <v/>
      </c>
      <c r="DS634" s="12" t="str">
        <f t="shared" si="485"/>
        <v/>
      </c>
      <c r="DT634" s="12" t="str">
        <f t="shared" si="486"/>
        <v/>
      </c>
      <c r="DU634" s="12" t="str">
        <f t="shared" si="487"/>
        <v/>
      </c>
      <c r="DV634" s="12" t="str">
        <f t="shared" si="488"/>
        <v/>
      </c>
      <c r="DW634" s="12" t="str">
        <f t="shared" si="489"/>
        <v/>
      </c>
      <c r="DX634" s="12" t="str">
        <f t="shared" si="490"/>
        <v/>
      </c>
      <c r="DY634" s="12" t="str">
        <f t="shared" si="491"/>
        <v/>
      </c>
      <c r="DZ634" s="12" t="str">
        <f t="shared" si="492"/>
        <v/>
      </c>
      <c r="EA634" s="12" t="str">
        <f t="shared" si="493"/>
        <v/>
      </c>
      <c r="EB634" s="12" t="str">
        <f t="shared" si="494"/>
        <v/>
      </c>
      <c r="EC634" s="12" t="str">
        <f t="shared" si="495"/>
        <v/>
      </c>
      <c r="ED634" s="12" t="str">
        <f t="shared" si="496"/>
        <v/>
      </c>
      <c r="EE634" s="12" t="str">
        <f t="shared" si="497"/>
        <v/>
      </c>
      <c r="EF634" s="12" t="str">
        <f t="shared" si="498"/>
        <v/>
      </c>
      <c r="EG634" s="12" t="str">
        <f t="shared" si="499"/>
        <v/>
      </c>
      <c r="EH634" s="12" t="str">
        <f t="shared" si="500"/>
        <v/>
      </c>
      <c r="EI634" s="12" t="str">
        <f t="shared" si="501"/>
        <v/>
      </c>
      <c r="EK634" s="83" t="str">
        <f t="shared" si="481"/>
        <v/>
      </c>
      <c r="EM634" s="12" t="str">
        <f t="shared" si="482"/>
        <v/>
      </c>
      <c r="EO634" s="12" t="str">
        <f t="shared" si="483"/>
        <v/>
      </c>
      <c r="EQ634" s="12" t="str">
        <f>IF($EO634="", "", IF($EQ$8=$EQ$6, COUNTIF($EO$11:$EO$2510, "&gt;"&amp;$EO634)+1+COUNTIF($EO$11:$EO634, $EO634)-1, COUNTIF($EO$11:$EO$2510, "&lt;"&amp;$EO634)+1+COUNTIF($EO$11:$EO634, $EO634)-1))</f>
        <v/>
      </c>
    </row>
    <row r="635" spans="1:147" x14ac:dyDescent="0.55000000000000004">
      <c r="A635" s="8"/>
      <c r="B635" s="12" t="str">
        <f>IF($D635="", "", COUNTIF($D$11:$D635, $D635))</f>
        <v/>
      </c>
      <c r="C635" s="8"/>
      <c r="D635" s="45"/>
      <c r="E635" s="46"/>
      <c r="F635" s="47"/>
      <c r="G635" s="54"/>
      <c r="H635" s="54"/>
      <c r="I635" s="48"/>
      <c r="J635" s="49"/>
      <c r="K635" s="50"/>
      <c r="L635" s="50"/>
      <c r="M635" s="50"/>
      <c r="N635" s="50"/>
      <c r="O635" s="50"/>
      <c r="P635" s="50"/>
      <c r="Q635" s="50"/>
      <c r="R635" s="50"/>
      <c r="S635" s="50"/>
      <c r="T635" s="50"/>
      <c r="U635" s="51"/>
      <c r="V635" s="52"/>
      <c r="W635" s="53"/>
      <c r="X635" s="53"/>
      <c r="Y635" s="53"/>
      <c r="Z635" s="53"/>
      <c r="AA635" s="48"/>
      <c r="AB635" s="54"/>
      <c r="AC635" s="54"/>
      <c r="AD635" s="54"/>
      <c r="AE635" s="54"/>
      <c r="AF635" s="54"/>
      <c r="AG635" s="54"/>
      <c r="AH635" s="54"/>
      <c r="AI635" s="54"/>
      <c r="AJ635" s="49"/>
      <c r="AK635" s="48"/>
      <c r="AL635" s="54"/>
      <c r="AM635" s="54"/>
      <c r="AN635" s="54"/>
      <c r="AO635" s="54"/>
      <c r="AP635" s="54"/>
      <c r="AQ635" s="54"/>
      <c r="AR635" s="54"/>
      <c r="AS635" s="54"/>
      <c r="AT635" s="54"/>
      <c r="AU635" s="54"/>
      <c r="AV635" s="54"/>
      <c r="AW635" s="54"/>
      <c r="AX635" s="54"/>
      <c r="AY635" s="54"/>
      <c r="AZ635" s="54"/>
      <c r="BA635" s="54"/>
      <c r="BB635" s="54"/>
      <c r="BC635" s="54"/>
      <c r="BD635" s="54"/>
      <c r="BE635" s="54"/>
      <c r="BF635" s="54"/>
      <c r="BG635" s="54"/>
      <c r="BH635" s="54"/>
      <c r="BI635" s="54"/>
      <c r="BJ635" s="54"/>
      <c r="BK635" s="54"/>
      <c r="BL635" s="54"/>
      <c r="BM635" s="54"/>
      <c r="BN635" s="54"/>
      <c r="BO635" s="54"/>
      <c r="BP635" s="54"/>
      <c r="BQ635" s="54"/>
      <c r="BR635" s="54"/>
      <c r="BS635" s="54"/>
      <c r="BT635" s="54"/>
      <c r="BU635" s="54"/>
      <c r="BV635" s="54"/>
      <c r="BW635" s="54"/>
      <c r="BX635" s="49"/>
      <c r="BY635" s="55"/>
      <c r="BZ635" s="8"/>
      <c r="CE635" s="12" t="str">
        <f t="shared" si="471"/>
        <v/>
      </c>
      <c r="CG635" s="77" t="str">
        <f t="shared" si="472"/>
        <v/>
      </c>
      <c r="CH635" s="80" t="str">
        <f t="shared" si="473"/>
        <v/>
      </c>
      <c r="CL635" s="12" t="str">
        <f t="shared" si="474"/>
        <v/>
      </c>
      <c r="CM635" s="12" t="str">
        <f t="shared" si="475"/>
        <v/>
      </c>
      <c r="CN635" s="12" t="str" cm="1">
        <f t="array" ref="CN635">IF(OR($CE635="", $CG$3=""), "", IF(IFERROR(INDEX($K635:$T635, $CK635, MATCH(CN$3, $K$3:$T$3, 0)), "")="", $CC$4, $CC$3))</f>
        <v/>
      </c>
      <c r="CO635" s="12" t="str" cm="1">
        <f t="array" ref="CO635">IF(OR($CE635="", $CG$3=""), "", IF(IFERROR(INDEX($AA635:$AJ635, $CK635, MATCH(CO$3, $AA$3:$AJ$3, 0)), "")="", $CC$4, $CC$3))</f>
        <v/>
      </c>
      <c r="CP635" s="12" t="str">
        <f>IF(OR($CE635="", $CG$3=""), "", IF(CP$3='Property List &amp; Features'!$BG$9, $CC$3, IF(CP$3=$I635, $CC$3, $CC$4)))</f>
        <v/>
      </c>
      <c r="CQ635" s="12" t="str">
        <f>IF(OR($CE635="", $CG$3=""), "", IF(CQ$3='Property List &amp; Features'!$BG$9, $CC$3, IF(CQ$3=$J635, $CC$3, $CC$4)))</f>
        <v/>
      </c>
      <c r="CR635" s="12" t="str">
        <f t="shared" si="476"/>
        <v/>
      </c>
      <c r="CS635" s="12" t="str">
        <f t="shared" si="477"/>
        <v/>
      </c>
      <c r="CT635" s="12" t="str">
        <f t="shared" si="478"/>
        <v/>
      </c>
      <c r="CU635" s="12" t="str">
        <f t="shared" si="479"/>
        <v/>
      </c>
      <c r="CV635" s="12" t="str">
        <f t="shared" si="480"/>
        <v/>
      </c>
      <c r="CW635" s="12" t="str">
        <f t="shared" si="502"/>
        <v/>
      </c>
      <c r="CX635" s="12" t="str">
        <f t="shared" si="503"/>
        <v/>
      </c>
      <c r="CY635" s="12" t="str">
        <f t="shared" si="504"/>
        <v/>
      </c>
      <c r="CZ635" s="12" t="str">
        <f t="shared" si="505"/>
        <v/>
      </c>
      <c r="DA635" s="12" t="str">
        <f t="shared" si="506"/>
        <v/>
      </c>
      <c r="DB635" s="12" t="str">
        <f t="shared" si="507"/>
        <v/>
      </c>
      <c r="DC635" s="12" t="str">
        <f t="shared" si="508"/>
        <v/>
      </c>
      <c r="DD635" s="12" t="str">
        <f t="shared" si="509"/>
        <v/>
      </c>
      <c r="DE635" s="12" t="str">
        <f t="shared" si="510"/>
        <v/>
      </c>
      <c r="DF635" s="12" t="str">
        <f t="shared" si="511"/>
        <v/>
      </c>
      <c r="DG635" s="12" t="str">
        <f t="shared" si="512"/>
        <v/>
      </c>
      <c r="DH635" s="12" t="str">
        <f t="shared" si="513"/>
        <v/>
      </c>
      <c r="DI635" s="12" t="str">
        <f t="shared" si="514"/>
        <v/>
      </c>
      <c r="DJ635" s="12" t="str">
        <f t="shared" si="515"/>
        <v/>
      </c>
      <c r="DK635" s="12" t="str">
        <f t="shared" si="516"/>
        <v/>
      </c>
      <c r="DL635" s="12" t="str">
        <f t="shared" si="517"/>
        <v/>
      </c>
      <c r="DM635" s="12" t="str">
        <f t="shared" si="518"/>
        <v/>
      </c>
      <c r="DN635" s="12" t="str">
        <f t="shared" si="519"/>
        <v/>
      </c>
      <c r="DO635" s="12" t="str">
        <f t="shared" si="520"/>
        <v/>
      </c>
      <c r="DP635" s="12" t="str">
        <f t="shared" si="521"/>
        <v/>
      </c>
      <c r="DQ635" s="12" t="str">
        <f t="shared" si="522"/>
        <v/>
      </c>
      <c r="DR635" s="12" t="str">
        <f t="shared" si="484"/>
        <v/>
      </c>
      <c r="DS635" s="12" t="str">
        <f t="shared" si="485"/>
        <v/>
      </c>
      <c r="DT635" s="12" t="str">
        <f t="shared" si="486"/>
        <v/>
      </c>
      <c r="DU635" s="12" t="str">
        <f t="shared" si="487"/>
        <v/>
      </c>
      <c r="DV635" s="12" t="str">
        <f t="shared" si="488"/>
        <v/>
      </c>
      <c r="DW635" s="12" t="str">
        <f t="shared" si="489"/>
        <v/>
      </c>
      <c r="DX635" s="12" t="str">
        <f t="shared" si="490"/>
        <v/>
      </c>
      <c r="DY635" s="12" t="str">
        <f t="shared" si="491"/>
        <v/>
      </c>
      <c r="DZ635" s="12" t="str">
        <f t="shared" si="492"/>
        <v/>
      </c>
      <c r="EA635" s="12" t="str">
        <f t="shared" si="493"/>
        <v/>
      </c>
      <c r="EB635" s="12" t="str">
        <f t="shared" si="494"/>
        <v/>
      </c>
      <c r="EC635" s="12" t="str">
        <f t="shared" si="495"/>
        <v/>
      </c>
      <c r="ED635" s="12" t="str">
        <f t="shared" si="496"/>
        <v/>
      </c>
      <c r="EE635" s="12" t="str">
        <f t="shared" si="497"/>
        <v/>
      </c>
      <c r="EF635" s="12" t="str">
        <f t="shared" si="498"/>
        <v/>
      </c>
      <c r="EG635" s="12" t="str">
        <f t="shared" si="499"/>
        <v/>
      </c>
      <c r="EH635" s="12" t="str">
        <f t="shared" si="500"/>
        <v/>
      </c>
      <c r="EI635" s="12" t="str">
        <f t="shared" si="501"/>
        <v/>
      </c>
      <c r="EK635" s="83" t="str">
        <f t="shared" si="481"/>
        <v/>
      </c>
      <c r="EM635" s="12" t="str">
        <f t="shared" si="482"/>
        <v/>
      </c>
      <c r="EO635" s="12" t="str">
        <f t="shared" si="483"/>
        <v/>
      </c>
      <c r="EQ635" s="12" t="str">
        <f>IF($EO635="", "", IF($EQ$8=$EQ$6, COUNTIF($EO$11:$EO$2510, "&gt;"&amp;$EO635)+1+COUNTIF($EO$11:$EO635, $EO635)-1, COUNTIF($EO$11:$EO$2510, "&lt;"&amp;$EO635)+1+COUNTIF($EO$11:$EO635, $EO635)-1))</f>
        <v/>
      </c>
    </row>
    <row r="636" spans="1:147" x14ac:dyDescent="0.55000000000000004">
      <c r="A636" s="8"/>
      <c r="B636" s="12" t="str">
        <f>IF($D636="", "", COUNTIF($D$11:$D636, $D636))</f>
        <v/>
      </c>
      <c r="C636" s="8"/>
      <c r="D636" s="45"/>
      <c r="E636" s="46"/>
      <c r="F636" s="47"/>
      <c r="G636" s="54"/>
      <c r="H636" s="54"/>
      <c r="I636" s="48"/>
      <c r="J636" s="49"/>
      <c r="K636" s="50"/>
      <c r="L636" s="50"/>
      <c r="M636" s="50"/>
      <c r="N636" s="50"/>
      <c r="O636" s="50"/>
      <c r="P636" s="50"/>
      <c r="Q636" s="50"/>
      <c r="R636" s="50"/>
      <c r="S636" s="50"/>
      <c r="T636" s="50"/>
      <c r="U636" s="51"/>
      <c r="V636" s="52"/>
      <c r="W636" s="53"/>
      <c r="X636" s="53"/>
      <c r="Y636" s="53"/>
      <c r="Z636" s="53"/>
      <c r="AA636" s="48"/>
      <c r="AB636" s="54"/>
      <c r="AC636" s="54"/>
      <c r="AD636" s="54"/>
      <c r="AE636" s="54"/>
      <c r="AF636" s="54"/>
      <c r="AG636" s="54"/>
      <c r="AH636" s="54"/>
      <c r="AI636" s="54"/>
      <c r="AJ636" s="49"/>
      <c r="AK636" s="48"/>
      <c r="AL636" s="54"/>
      <c r="AM636" s="54"/>
      <c r="AN636" s="54"/>
      <c r="AO636" s="54"/>
      <c r="AP636" s="54"/>
      <c r="AQ636" s="54"/>
      <c r="AR636" s="54"/>
      <c r="AS636" s="54"/>
      <c r="AT636" s="54"/>
      <c r="AU636" s="54"/>
      <c r="AV636" s="54"/>
      <c r="AW636" s="54"/>
      <c r="AX636" s="54"/>
      <c r="AY636" s="54"/>
      <c r="AZ636" s="54"/>
      <c r="BA636" s="54"/>
      <c r="BB636" s="54"/>
      <c r="BC636" s="54"/>
      <c r="BD636" s="54"/>
      <c r="BE636" s="54"/>
      <c r="BF636" s="54"/>
      <c r="BG636" s="54"/>
      <c r="BH636" s="54"/>
      <c r="BI636" s="54"/>
      <c r="BJ636" s="54"/>
      <c r="BK636" s="54"/>
      <c r="BL636" s="54"/>
      <c r="BM636" s="54"/>
      <c r="BN636" s="54"/>
      <c r="BO636" s="54"/>
      <c r="BP636" s="54"/>
      <c r="BQ636" s="54"/>
      <c r="BR636" s="54"/>
      <c r="BS636" s="54"/>
      <c r="BT636" s="54"/>
      <c r="BU636" s="54"/>
      <c r="BV636" s="54"/>
      <c r="BW636" s="54"/>
      <c r="BX636" s="49"/>
      <c r="BY636" s="55"/>
      <c r="BZ636" s="8"/>
      <c r="CE636" s="12" t="str">
        <f t="shared" si="471"/>
        <v/>
      </c>
      <c r="CG636" s="77" t="str">
        <f t="shared" si="472"/>
        <v/>
      </c>
      <c r="CH636" s="80" t="str">
        <f t="shared" si="473"/>
        <v/>
      </c>
      <c r="CL636" s="12" t="str">
        <f t="shared" si="474"/>
        <v/>
      </c>
      <c r="CM636" s="12" t="str">
        <f t="shared" si="475"/>
        <v/>
      </c>
      <c r="CN636" s="12" t="str" cm="1">
        <f t="array" ref="CN636">IF(OR($CE636="", $CG$3=""), "", IF(IFERROR(INDEX($K636:$T636, $CK636, MATCH(CN$3, $K$3:$T$3, 0)), "")="", $CC$4, $CC$3))</f>
        <v/>
      </c>
      <c r="CO636" s="12" t="str" cm="1">
        <f t="array" ref="CO636">IF(OR($CE636="", $CG$3=""), "", IF(IFERROR(INDEX($AA636:$AJ636, $CK636, MATCH(CO$3, $AA$3:$AJ$3, 0)), "")="", $CC$4, $CC$3))</f>
        <v/>
      </c>
      <c r="CP636" s="12" t="str">
        <f>IF(OR($CE636="", $CG$3=""), "", IF(CP$3='Property List &amp; Features'!$BG$9, $CC$3, IF(CP$3=$I636, $CC$3, $CC$4)))</f>
        <v/>
      </c>
      <c r="CQ636" s="12" t="str">
        <f>IF(OR($CE636="", $CG$3=""), "", IF(CQ$3='Property List &amp; Features'!$BG$9, $CC$3, IF(CQ$3=$J636, $CC$3, $CC$4)))</f>
        <v/>
      </c>
      <c r="CR636" s="12" t="str">
        <f t="shared" si="476"/>
        <v/>
      </c>
      <c r="CS636" s="12" t="str">
        <f t="shared" si="477"/>
        <v/>
      </c>
      <c r="CT636" s="12" t="str">
        <f t="shared" si="478"/>
        <v/>
      </c>
      <c r="CU636" s="12" t="str">
        <f t="shared" si="479"/>
        <v/>
      </c>
      <c r="CV636" s="12" t="str">
        <f t="shared" si="480"/>
        <v/>
      </c>
      <c r="CW636" s="12" t="str">
        <f t="shared" si="502"/>
        <v/>
      </c>
      <c r="CX636" s="12" t="str">
        <f t="shared" si="503"/>
        <v/>
      </c>
      <c r="CY636" s="12" t="str">
        <f t="shared" si="504"/>
        <v/>
      </c>
      <c r="CZ636" s="12" t="str">
        <f t="shared" si="505"/>
        <v/>
      </c>
      <c r="DA636" s="12" t="str">
        <f t="shared" si="506"/>
        <v/>
      </c>
      <c r="DB636" s="12" t="str">
        <f t="shared" si="507"/>
        <v/>
      </c>
      <c r="DC636" s="12" t="str">
        <f t="shared" si="508"/>
        <v/>
      </c>
      <c r="DD636" s="12" t="str">
        <f t="shared" si="509"/>
        <v/>
      </c>
      <c r="DE636" s="12" t="str">
        <f t="shared" si="510"/>
        <v/>
      </c>
      <c r="DF636" s="12" t="str">
        <f t="shared" si="511"/>
        <v/>
      </c>
      <c r="DG636" s="12" t="str">
        <f t="shared" si="512"/>
        <v/>
      </c>
      <c r="DH636" s="12" t="str">
        <f t="shared" si="513"/>
        <v/>
      </c>
      <c r="DI636" s="12" t="str">
        <f t="shared" si="514"/>
        <v/>
      </c>
      <c r="DJ636" s="12" t="str">
        <f t="shared" si="515"/>
        <v/>
      </c>
      <c r="DK636" s="12" t="str">
        <f t="shared" si="516"/>
        <v/>
      </c>
      <c r="DL636" s="12" t="str">
        <f t="shared" si="517"/>
        <v/>
      </c>
      <c r="DM636" s="12" t="str">
        <f t="shared" si="518"/>
        <v/>
      </c>
      <c r="DN636" s="12" t="str">
        <f t="shared" si="519"/>
        <v/>
      </c>
      <c r="DO636" s="12" t="str">
        <f t="shared" si="520"/>
        <v/>
      </c>
      <c r="DP636" s="12" t="str">
        <f t="shared" si="521"/>
        <v/>
      </c>
      <c r="DQ636" s="12" t="str">
        <f t="shared" si="522"/>
        <v/>
      </c>
      <c r="DR636" s="12" t="str">
        <f t="shared" si="484"/>
        <v/>
      </c>
      <c r="DS636" s="12" t="str">
        <f t="shared" si="485"/>
        <v/>
      </c>
      <c r="DT636" s="12" t="str">
        <f t="shared" si="486"/>
        <v/>
      </c>
      <c r="DU636" s="12" t="str">
        <f t="shared" si="487"/>
        <v/>
      </c>
      <c r="DV636" s="12" t="str">
        <f t="shared" si="488"/>
        <v/>
      </c>
      <c r="DW636" s="12" t="str">
        <f t="shared" si="489"/>
        <v/>
      </c>
      <c r="DX636" s="12" t="str">
        <f t="shared" si="490"/>
        <v/>
      </c>
      <c r="DY636" s="12" t="str">
        <f t="shared" si="491"/>
        <v/>
      </c>
      <c r="DZ636" s="12" t="str">
        <f t="shared" si="492"/>
        <v/>
      </c>
      <c r="EA636" s="12" t="str">
        <f t="shared" si="493"/>
        <v/>
      </c>
      <c r="EB636" s="12" t="str">
        <f t="shared" si="494"/>
        <v/>
      </c>
      <c r="EC636" s="12" t="str">
        <f t="shared" si="495"/>
        <v/>
      </c>
      <c r="ED636" s="12" t="str">
        <f t="shared" si="496"/>
        <v/>
      </c>
      <c r="EE636" s="12" t="str">
        <f t="shared" si="497"/>
        <v/>
      </c>
      <c r="EF636" s="12" t="str">
        <f t="shared" si="498"/>
        <v/>
      </c>
      <c r="EG636" s="12" t="str">
        <f t="shared" si="499"/>
        <v/>
      </c>
      <c r="EH636" s="12" t="str">
        <f t="shared" si="500"/>
        <v/>
      </c>
      <c r="EI636" s="12" t="str">
        <f t="shared" si="501"/>
        <v/>
      </c>
      <c r="EK636" s="83" t="str">
        <f t="shared" si="481"/>
        <v/>
      </c>
      <c r="EM636" s="12" t="str">
        <f t="shared" si="482"/>
        <v/>
      </c>
      <c r="EO636" s="12" t="str">
        <f t="shared" si="483"/>
        <v/>
      </c>
      <c r="EQ636" s="12" t="str">
        <f>IF($EO636="", "", IF($EQ$8=$EQ$6, COUNTIF($EO$11:$EO$2510, "&gt;"&amp;$EO636)+1+COUNTIF($EO$11:$EO636, $EO636)-1, COUNTIF($EO$11:$EO$2510, "&lt;"&amp;$EO636)+1+COUNTIF($EO$11:$EO636, $EO636)-1))</f>
        <v/>
      </c>
    </row>
    <row r="637" spans="1:147" x14ac:dyDescent="0.55000000000000004">
      <c r="A637" s="8"/>
      <c r="B637" s="12" t="str">
        <f>IF($D637="", "", COUNTIF($D$11:$D637, $D637))</f>
        <v/>
      </c>
      <c r="C637" s="8"/>
      <c r="D637" s="45"/>
      <c r="E637" s="46"/>
      <c r="F637" s="47"/>
      <c r="G637" s="54"/>
      <c r="H637" s="54"/>
      <c r="I637" s="48"/>
      <c r="J637" s="49"/>
      <c r="K637" s="50"/>
      <c r="L637" s="50"/>
      <c r="M637" s="50"/>
      <c r="N637" s="50"/>
      <c r="O637" s="50"/>
      <c r="P637" s="50"/>
      <c r="Q637" s="50"/>
      <c r="R637" s="50"/>
      <c r="S637" s="50"/>
      <c r="T637" s="50"/>
      <c r="U637" s="51"/>
      <c r="V637" s="52"/>
      <c r="W637" s="53"/>
      <c r="X637" s="53"/>
      <c r="Y637" s="53"/>
      <c r="Z637" s="53"/>
      <c r="AA637" s="48"/>
      <c r="AB637" s="54"/>
      <c r="AC637" s="54"/>
      <c r="AD637" s="54"/>
      <c r="AE637" s="54"/>
      <c r="AF637" s="54"/>
      <c r="AG637" s="54"/>
      <c r="AH637" s="54"/>
      <c r="AI637" s="54"/>
      <c r="AJ637" s="49"/>
      <c r="AK637" s="48"/>
      <c r="AL637" s="54"/>
      <c r="AM637" s="54"/>
      <c r="AN637" s="54"/>
      <c r="AO637" s="54"/>
      <c r="AP637" s="54"/>
      <c r="AQ637" s="54"/>
      <c r="AR637" s="54"/>
      <c r="AS637" s="54"/>
      <c r="AT637" s="54"/>
      <c r="AU637" s="54"/>
      <c r="AV637" s="54"/>
      <c r="AW637" s="54"/>
      <c r="AX637" s="54"/>
      <c r="AY637" s="54"/>
      <c r="AZ637" s="54"/>
      <c r="BA637" s="54"/>
      <c r="BB637" s="54"/>
      <c r="BC637" s="54"/>
      <c r="BD637" s="54"/>
      <c r="BE637" s="54"/>
      <c r="BF637" s="54"/>
      <c r="BG637" s="54"/>
      <c r="BH637" s="54"/>
      <c r="BI637" s="54"/>
      <c r="BJ637" s="54"/>
      <c r="BK637" s="54"/>
      <c r="BL637" s="54"/>
      <c r="BM637" s="54"/>
      <c r="BN637" s="54"/>
      <c r="BO637" s="54"/>
      <c r="BP637" s="54"/>
      <c r="BQ637" s="54"/>
      <c r="BR637" s="54"/>
      <c r="BS637" s="54"/>
      <c r="BT637" s="54"/>
      <c r="BU637" s="54"/>
      <c r="BV637" s="54"/>
      <c r="BW637" s="54"/>
      <c r="BX637" s="49"/>
      <c r="BY637" s="55"/>
      <c r="BZ637" s="8"/>
      <c r="CE637" s="12" t="str">
        <f t="shared" si="471"/>
        <v/>
      </c>
      <c r="CG637" s="77" t="str">
        <f t="shared" si="472"/>
        <v/>
      </c>
      <c r="CH637" s="80" t="str">
        <f t="shared" si="473"/>
        <v/>
      </c>
      <c r="CL637" s="12" t="str">
        <f t="shared" si="474"/>
        <v/>
      </c>
      <c r="CM637" s="12" t="str">
        <f t="shared" si="475"/>
        <v/>
      </c>
      <c r="CN637" s="12" t="str" cm="1">
        <f t="array" ref="CN637">IF(OR($CE637="", $CG$3=""), "", IF(IFERROR(INDEX($K637:$T637, $CK637, MATCH(CN$3, $K$3:$T$3, 0)), "")="", $CC$4, $CC$3))</f>
        <v/>
      </c>
      <c r="CO637" s="12" t="str" cm="1">
        <f t="array" ref="CO637">IF(OR($CE637="", $CG$3=""), "", IF(IFERROR(INDEX($AA637:$AJ637, $CK637, MATCH(CO$3, $AA$3:$AJ$3, 0)), "")="", $CC$4, $CC$3))</f>
        <v/>
      </c>
      <c r="CP637" s="12" t="str">
        <f>IF(OR($CE637="", $CG$3=""), "", IF(CP$3='Property List &amp; Features'!$BG$9, $CC$3, IF(CP$3=$I637, $CC$3, $CC$4)))</f>
        <v/>
      </c>
      <c r="CQ637" s="12" t="str">
        <f>IF(OR($CE637="", $CG$3=""), "", IF(CQ$3='Property List &amp; Features'!$BG$9, $CC$3, IF(CQ$3=$J637, $CC$3, $CC$4)))</f>
        <v/>
      </c>
      <c r="CR637" s="12" t="str">
        <f t="shared" si="476"/>
        <v/>
      </c>
      <c r="CS637" s="12" t="str">
        <f t="shared" si="477"/>
        <v/>
      </c>
      <c r="CT637" s="12" t="str">
        <f t="shared" si="478"/>
        <v/>
      </c>
      <c r="CU637" s="12" t="str">
        <f t="shared" si="479"/>
        <v/>
      </c>
      <c r="CV637" s="12" t="str">
        <f t="shared" si="480"/>
        <v/>
      </c>
      <c r="CW637" s="12" t="str">
        <f t="shared" si="502"/>
        <v/>
      </c>
      <c r="CX637" s="12" t="str">
        <f t="shared" si="503"/>
        <v/>
      </c>
      <c r="CY637" s="12" t="str">
        <f t="shared" si="504"/>
        <v/>
      </c>
      <c r="CZ637" s="12" t="str">
        <f t="shared" si="505"/>
        <v/>
      </c>
      <c r="DA637" s="12" t="str">
        <f t="shared" si="506"/>
        <v/>
      </c>
      <c r="DB637" s="12" t="str">
        <f t="shared" si="507"/>
        <v/>
      </c>
      <c r="DC637" s="12" t="str">
        <f t="shared" si="508"/>
        <v/>
      </c>
      <c r="DD637" s="12" t="str">
        <f t="shared" si="509"/>
        <v/>
      </c>
      <c r="DE637" s="12" t="str">
        <f t="shared" si="510"/>
        <v/>
      </c>
      <c r="DF637" s="12" t="str">
        <f t="shared" si="511"/>
        <v/>
      </c>
      <c r="DG637" s="12" t="str">
        <f t="shared" si="512"/>
        <v/>
      </c>
      <c r="DH637" s="12" t="str">
        <f t="shared" si="513"/>
        <v/>
      </c>
      <c r="DI637" s="12" t="str">
        <f t="shared" si="514"/>
        <v/>
      </c>
      <c r="DJ637" s="12" t="str">
        <f t="shared" si="515"/>
        <v/>
      </c>
      <c r="DK637" s="12" t="str">
        <f t="shared" si="516"/>
        <v/>
      </c>
      <c r="DL637" s="12" t="str">
        <f t="shared" si="517"/>
        <v/>
      </c>
      <c r="DM637" s="12" t="str">
        <f t="shared" si="518"/>
        <v/>
      </c>
      <c r="DN637" s="12" t="str">
        <f t="shared" si="519"/>
        <v/>
      </c>
      <c r="DO637" s="12" t="str">
        <f t="shared" si="520"/>
        <v/>
      </c>
      <c r="DP637" s="12" t="str">
        <f t="shared" si="521"/>
        <v/>
      </c>
      <c r="DQ637" s="12" t="str">
        <f t="shared" si="522"/>
        <v/>
      </c>
      <c r="DR637" s="12" t="str">
        <f t="shared" si="484"/>
        <v/>
      </c>
      <c r="DS637" s="12" t="str">
        <f t="shared" si="485"/>
        <v/>
      </c>
      <c r="DT637" s="12" t="str">
        <f t="shared" si="486"/>
        <v/>
      </c>
      <c r="DU637" s="12" t="str">
        <f t="shared" si="487"/>
        <v/>
      </c>
      <c r="DV637" s="12" t="str">
        <f t="shared" si="488"/>
        <v/>
      </c>
      <c r="DW637" s="12" t="str">
        <f t="shared" si="489"/>
        <v/>
      </c>
      <c r="DX637" s="12" t="str">
        <f t="shared" si="490"/>
        <v/>
      </c>
      <c r="DY637" s="12" t="str">
        <f t="shared" si="491"/>
        <v/>
      </c>
      <c r="DZ637" s="12" t="str">
        <f t="shared" si="492"/>
        <v/>
      </c>
      <c r="EA637" s="12" t="str">
        <f t="shared" si="493"/>
        <v/>
      </c>
      <c r="EB637" s="12" t="str">
        <f t="shared" si="494"/>
        <v/>
      </c>
      <c r="EC637" s="12" t="str">
        <f t="shared" si="495"/>
        <v/>
      </c>
      <c r="ED637" s="12" t="str">
        <f t="shared" si="496"/>
        <v/>
      </c>
      <c r="EE637" s="12" t="str">
        <f t="shared" si="497"/>
        <v/>
      </c>
      <c r="EF637" s="12" t="str">
        <f t="shared" si="498"/>
        <v/>
      </c>
      <c r="EG637" s="12" t="str">
        <f t="shared" si="499"/>
        <v/>
      </c>
      <c r="EH637" s="12" t="str">
        <f t="shared" si="500"/>
        <v/>
      </c>
      <c r="EI637" s="12" t="str">
        <f t="shared" si="501"/>
        <v/>
      </c>
      <c r="EK637" s="83" t="str">
        <f t="shared" si="481"/>
        <v/>
      </c>
      <c r="EM637" s="12" t="str">
        <f t="shared" si="482"/>
        <v/>
      </c>
      <c r="EO637" s="12" t="str">
        <f t="shared" si="483"/>
        <v/>
      </c>
      <c r="EQ637" s="12" t="str">
        <f>IF($EO637="", "", IF($EQ$8=$EQ$6, COUNTIF($EO$11:$EO$2510, "&gt;"&amp;$EO637)+1+COUNTIF($EO$11:$EO637, $EO637)-1, COUNTIF($EO$11:$EO$2510, "&lt;"&amp;$EO637)+1+COUNTIF($EO$11:$EO637, $EO637)-1))</f>
        <v/>
      </c>
    </row>
    <row r="638" spans="1:147" x14ac:dyDescent="0.55000000000000004">
      <c r="A638" s="8"/>
      <c r="B638" s="12" t="str">
        <f>IF($D638="", "", COUNTIF($D$11:$D638, $D638))</f>
        <v/>
      </c>
      <c r="C638" s="8"/>
      <c r="D638" s="45"/>
      <c r="E638" s="46"/>
      <c r="F638" s="47"/>
      <c r="G638" s="54"/>
      <c r="H638" s="54"/>
      <c r="I638" s="48"/>
      <c r="J638" s="49"/>
      <c r="K638" s="50"/>
      <c r="L638" s="50"/>
      <c r="M638" s="50"/>
      <c r="N638" s="50"/>
      <c r="O638" s="50"/>
      <c r="P638" s="50"/>
      <c r="Q638" s="50"/>
      <c r="R638" s="50"/>
      <c r="S638" s="50"/>
      <c r="T638" s="50"/>
      <c r="U638" s="51"/>
      <c r="V638" s="52"/>
      <c r="W638" s="53"/>
      <c r="X638" s="53"/>
      <c r="Y638" s="53"/>
      <c r="Z638" s="53"/>
      <c r="AA638" s="48"/>
      <c r="AB638" s="54"/>
      <c r="AC638" s="54"/>
      <c r="AD638" s="54"/>
      <c r="AE638" s="54"/>
      <c r="AF638" s="54"/>
      <c r="AG638" s="54"/>
      <c r="AH638" s="54"/>
      <c r="AI638" s="54"/>
      <c r="AJ638" s="49"/>
      <c r="AK638" s="48"/>
      <c r="AL638" s="54"/>
      <c r="AM638" s="54"/>
      <c r="AN638" s="54"/>
      <c r="AO638" s="54"/>
      <c r="AP638" s="54"/>
      <c r="AQ638" s="54"/>
      <c r="AR638" s="54"/>
      <c r="AS638" s="54"/>
      <c r="AT638" s="54"/>
      <c r="AU638" s="54"/>
      <c r="AV638" s="54"/>
      <c r="AW638" s="54"/>
      <c r="AX638" s="54"/>
      <c r="AY638" s="54"/>
      <c r="AZ638" s="54"/>
      <c r="BA638" s="54"/>
      <c r="BB638" s="54"/>
      <c r="BC638" s="54"/>
      <c r="BD638" s="54"/>
      <c r="BE638" s="54"/>
      <c r="BF638" s="54"/>
      <c r="BG638" s="54"/>
      <c r="BH638" s="54"/>
      <c r="BI638" s="54"/>
      <c r="BJ638" s="54"/>
      <c r="BK638" s="54"/>
      <c r="BL638" s="54"/>
      <c r="BM638" s="54"/>
      <c r="BN638" s="54"/>
      <c r="BO638" s="54"/>
      <c r="BP638" s="54"/>
      <c r="BQ638" s="54"/>
      <c r="BR638" s="54"/>
      <c r="BS638" s="54"/>
      <c r="BT638" s="54"/>
      <c r="BU638" s="54"/>
      <c r="BV638" s="54"/>
      <c r="BW638" s="54"/>
      <c r="BX638" s="49"/>
      <c r="BY638" s="55"/>
      <c r="BZ638" s="8"/>
      <c r="CE638" s="12" t="str">
        <f t="shared" si="471"/>
        <v/>
      </c>
      <c r="CG638" s="77" t="str">
        <f t="shared" si="472"/>
        <v/>
      </c>
      <c r="CH638" s="80" t="str">
        <f t="shared" si="473"/>
        <v/>
      </c>
      <c r="CL638" s="12" t="str">
        <f t="shared" si="474"/>
        <v/>
      </c>
      <c r="CM638" s="12" t="str">
        <f t="shared" si="475"/>
        <v/>
      </c>
      <c r="CN638" s="12" t="str" cm="1">
        <f t="array" ref="CN638">IF(OR($CE638="", $CG$3=""), "", IF(IFERROR(INDEX($K638:$T638, $CK638, MATCH(CN$3, $K$3:$T$3, 0)), "")="", $CC$4, $CC$3))</f>
        <v/>
      </c>
      <c r="CO638" s="12" t="str" cm="1">
        <f t="array" ref="CO638">IF(OR($CE638="", $CG$3=""), "", IF(IFERROR(INDEX($AA638:$AJ638, $CK638, MATCH(CO$3, $AA$3:$AJ$3, 0)), "")="", $CC$4, $CC$3))</f>
        <v/>
      </c>
      <c r="CP638" s="12" t="str">
        <f>IF(OR($CE638="", $CG$3=""), "", IF(CP$3='Property List &amp; Features'!$BG$9, $CC$3, IF(CP$3=$I638, $CC$3, $CC$4)))</f>
        <v/>
      </c>
      <c r="CQ638" s="12" t="str">
        <f>IF(OR($CE638="", $CG$3=""), "", IF(CQ$3='Property List &amp; Features'!$BG$9, $CC$3, IF(CQ$3=$J638, $CC$3, $CC$4)))</f>
        <v/>
      </c>
      <c r="CR638" s="12" t="str">
        <f t="shared" si="476"/>
        <v/>
      </c>
      <c r="CS638" s="12" t="str">
        <f t="shared" si="477"/>
        <v/>
      </c>
      <c r="CT638" s="12" t="str">
        <f t="shared" si="478"/>
        <v/>
      </c>
      <c r="CU638" s="12" t="str">
        <f t="shared" si="479"/>
        <v/>
      </c>
      <c r="CV638" s="12" t="str">
        <f t="shared" si="480"/>
        <v/>
      </c>
      <c r="CW638" s="12" t="str">
        <f t="shared" si="502"/>
        <v/>
      </c>
      <c r="CX638" s="12" t="str">
        <f t="shared" si="503"/>
        <v/>
      </c>
      <c r="CY638" s="12" t="str">
        <f t="shared" si="504"/>
        <v/>
      </c>
      <c r="CZ638" s="12" t="str">
        <f t="shared" si="505"/>
        <v/>
      </c>
      <c r="DA638" s="12" t="str">
        <f t="shared" si="506"/>
        <v/>
      </c>
      <c r="DB638" s="12" t="str">
        <f t="shared" si="507"/>
        <v/>
      </c>
      <c r="DC638" s="12" t="str">
        <f t="shared" si="508"/>
        <v/>
      </c>
      <c r="DD638" s="12" t="str">
        <f t="shared" si="509"/>
        <v/>
      </c>
      <c r="DE638" s="12" t="str">
        <f t="shared" si="510"/>
        <v/>
      </c>
      <c r="DF638" s="12" t="str">
        <f t="shared" si="511"/>
        <v/>
      </c>
      <c r="DG638" s="12" t="str">
        <f t="shared" si="512"/>
        <v/>
      </c>
      <c r="DH638" s="12" t="str">
        <f t="shared" si="513"/>
        <v/>
      </c>
      <c r="DI638" s="12" t="str">
        <f t="shared" si="514"/>
        <v/>
      </c>
      <c r="DJ638" s="12" t="str">
        <f t="shared" si="515"/>
        <v/>
      </c>
      <c r="DK638" s="12" t="str">
        <f t="shared" si="516"/>
        <v/>
      </c>
      <c r="DL638" s="12" t="str">
        <f t="shared" si="517"/>
        <v/>
      </c>
      <c r="DM638" s="12" t="str">
        <f t="shared" si="518"/>
        <v/>
      </c>
      <c r="DN638" s="12" t="str">
        <f t="shared" si="519"/>
        <v/>
      </c>
      <c r="DO638" s="12" t="str">
        <f t="shared" si="520"/>
        <v/>
      </c>
      <c r="DP638" s="12" t="str">
        <f t="shared" si="521"/>
        <v/>
      </c>
      <c r="DQ638" s="12" t="str">
        <f t="shared" si="522"/>
        <v/>
      </c>
      <c r="DR638" s="12" t="str">
        <f t="shared" si="484"/>
        <v/>
      </c>
      <c r="DS638" s="12" t="str">
        <f t="shared" si="485"/>
        <v/>
      </c>
      <c r="DT638" s="12" t="str">
        <f t="shared" si="486"/>
        <v/>
      </c>
      <c r="DU638" s="12" t="str">
        <f t="shared" si="487"/>
        <v/>
      </c>
      <c r="DV638" s="12" t="str">
        <f t="shared" si="488"/>
        <v/>
      </c>
      <c r="DW638" s="12" t="str">
        <f t="shared" si="489"/>
        <v/>
      </c>
      <c r="DX638" s="12" t="str">
        <f t="shared" si="490"/>
        <v/>
      </c>
      <c r="DY638" s="12" t="str">
        <f t="shared" si="491"/>
        <v/>
      </c>
      <c r="DZ638" s="12" t="str">
        <f t="shared" si="492"/>
        <v/>
      </c>
      <c r="EA638" s="12" t="str">
        <f t="shared" si="493"/>
        <v/>
      </c>
      <c r="EB638" s="12" t="str">
        <f t="shared" si="494"/>
        <v/>
      </c>
      <c r="EC638" s="12" t="str">
        <f t="shared" si="495"/>
        <v/>
      </c>
      <c r="ED638" s="12" t="str">
        <f t="shared" si="496"/>
        <v/>
      </c>
      <c r="EE638" s="12" t="str">
        <f t="shared" si="497"/>
        <v/>
      </c>
      <c r="EF638" s="12" t="str">
        <f t="shared" si="498"/>
        <v/>
      </c>
      <c r="EG638" s="12" t="str">
        <f t="shared" si="499"/>
        <v/>
      </c>
      <c r="EH638" s="12" t="str">
        <f t="shared" si="500"/>
        <v/>
      </c>
      <c r="EI638" s="12" t="str">
        <f t="shared" si="501"/>
        <v/>
      </c>
      <c r="EK638" s="83" t="str">
        <f t="shared" si="481"/>
        <v/>
      </c>
      <c r="EM638" s="12" t="str">
        <f t="shared" si="482"/>
        <v/>
      </c>
      <c r="EO638" s="12" t="str">
        <f t="shared" si="483"/>
        <v/>
      </c>
      <c r="EQ638" s="12" t="str">
        <f>IF($EO638="", "", IF($EQ$8=$EQ$6, COUNTIF($EO$11:$EO$2510, "&gt;"&amp;$EO638)+1+COUNTIF($EO$11:$EO638, $EO638)-1, COUNTIF($EO$11:$EO$2510, "&lt;"&amp;$EO638)+1+COUNTIF($EO$11:$EO638, $EO638)-1))</f>
        <v/>
      </c>
    </row>
    <row r="639" spans="1:147" x14ac:dyDescent="0.55000000000000004">
      <c r="A639" s="8"/>
      <c r="B639" s="12" t="str">
        <f>IF($D639="", "", COUNTIF($D$11:$D639, $D639))</f>
        <v/>
      </c>
      <c r="C639" s="8"/>
      <c r="D639" s="45"/>
      <c r="E639" s="46"/>
      <c r="F639" s="47"/>
      <c r="G639" s="54"/>
      <c r="H639" s="54"/>
      <c r="I639" s="48"/>
      <c r="J639" s="49"/>
      <c r="K639" s="50"/>
      <c r="L639" s="50"/>
      <c r="M639" s="50"/>
      <c r="N639" s="50"/>
      <c r="O639" s="50"/>
      <c r="P639" s="50"/>
      <c r="Q639" s="50"/>
      <c r="R639" s="50"/>
      <c r="S639" s="50"/>
      <c r="T639" s="50"/>
      <c r="U639" s="51"/>
      <c r="V639" s="52"/>
      <c r="W639" s="53"/>
      <c r="X639" s="53"/>
      <c r="Y639" s="53"/>
      <c r="Z639" s="53"/>
      <c r="AA639" s="48"/>
      <c r="AB639" s="54"/>
      <c r="AC639" s="54"/>
      <c r="AD639" s="54"/>
      <c r="AE639" s="54"/>
      <c r="AF639" s="54"/>
      <c r="AG639" s="54"/>
      <c r="AH639" s="54"/>
      <c r="AI639" s="54"/>
      <c r="AJ639" s="49"/>
      <c r="AK639" s="48"/>
      <c r="AL639" s="54"/>
      <c r="AM639" s="54"/>
      <c r="AN639" s="54"/>
      <c r="AO639" s="54"/>
      <c r="AP639" s="54"/>
      <c r="AQ639" s="54"/>
      <c r="AR639" s="54"/>
      <c r="AS639" s="54"/>
      <c r="AT639" s="54"/>
      <c r="AU639" s="54"/>
      <c r="AV639" s="54"/>
      <c r="AW639" s="54"/>
      <c r="AX639" s="54"/>
      <c r="AY639" s="54"/>
      <c r="AZ639" s="54"/>
      <c r="BA639" s="54"/>
      <c r="BB639" s="54"/>
      <c r="BC639" s="54"/>
      <c r="BD639" s="54"/>
      <c r="BE639" s="54"/>
      <c r="BF639" s="54"/>
      <c r="BG639" s="54"/>
      <c r="BH639" s="54"/>
      <c r="BI639" s="54"/>
      <c r="BJ639" s="54"/>
      <c r="BK639" s="54"/>
      <c r="BL639" s="54"/>
      <c r="BM639" s="54"/>
      <c r="BN639" s="54"/>
      <c r="BO639" s="54"/>
      <c r="BP639" s="54"/>
      <c r="BQ639" s="54"/>
      <c r="BR639" s="54"/>
      <c r="BS639" s="54"/>
      <c r="BT639" s="54"/>
      <c r="BU639" s="54"/>
      <c r="BV639" s="54"/>
      <c r="BW639" s="54"/>
      <c r="BX639" s="49"/>
      <c r="BY639" s="55"/>
      <c r="BZ639" s="8"/>
      <c r="CE639" s="12" t="str">
        <f t="shared" si="471"/>
        <v/>
      </c>
      <c r="CG639" s="77" t="str">
        <f t="shared" si="472"/>
        <v/>
      </c>
      <c r="CH639" s="80" t="str">
        <f t="shared" si="473"/>
        <v/>
      </c>
      <c r="CL639" s="12" t="str">
        <f t="shared" si="474"/>
        <v/>
      </c>
      <c r="CM639" s="12" t="str">
        <f t="shared" si="475"/>
        <v/>
      </c>
      <c r="CN639" s="12" t="str" cm="1">
        <f t="array" ref="CN639">IF(OR($CE639="", $CG$3=""), "", IF(IFERROR(INDEX($K639:$T639, $CK639, MATCH(CN$3, $K$3:$T$3, 0)), "")="", $CC$4, $CC$3))</f>
        <v/>
      </c>
      <c r="CO639" s="12" t="str" cm="1">
        <f t="array" ref="CO639">IF(OR($CE639="", $CG$3=""), "", IF(IFERROR(INDEX($AA639:$AJ639, $CK639, MATCH(CO$3, $AA$3:$AJ$3, 0)), "")="", $CC$4, $CC$3))</f>
        <v/>
      </c>
      <c r="CP639" s="12" t="str">
        <f>IF(OR($CE639="", $CG$3=""), "", IF(CP$3='Property List &amp; Features'!$BG$9, $CC$3, IF(CP$3=$I639, $CC$3, $CC$4)))</f>
        <v/>
      </c>
      <c r="CQ639" s="12" t="str">
        <f>IF(OR($CE639="", $CG$3=""), "", IF(CQ$3='Property List &amp; Features'!$BG$9, $CC$3, IF(CQ$3=$J639, $CC$3, $CC$4)))</f>
        <v/>
      </c>
      <c r="CR639" s="12" t="str">
        <f t="shared" si="476"/>
        <v/>
      </c>
      <c r="CS639" s="12" t="str">
        <f t="shared" si="477"/>
        <v/>
      </c>
      <c r="CT639" s="12" t="str">
        <f t="shared" si="478"/>
        <v/>
      </c>
      <c r="CU639" s="12" t="str">
        <f t="shared" si="479"/>
        <v/>
      </c>
      <c r="CV639" s="12" t="str">
        <f t="shared" si="480"/>
        <v/>
      </c>
      <c r="CW639" s="12" t="str">
        <f t="shared" si="502"/>
        <v/>
      </c>
      <c r="CX639" s="12" t="str">
        <f t="shared" si="503"/>
        <v/>
      </c>
      <c r="CY639" s="12" t="str">
        <f t="shared" si="504"/>
        <v/>
      </c>
      <c r="CZ639" s="12" t="str">
        <f t="shared" si="505"/>
        <v/>
      </c>
      <c r="DA639" s="12" t="str">
        <f t="shared" si="506"/>
        <v/>
      </c>
      <c r="DB639" s="12" t="str">
        <f t="shared" si="507"/>
        <v/>
      </c>
      <c r="DC639" s="12" t="str">
        <f t="shared" si="508"/>
        <v/>
      </c>
      <c r="DD639" s="12" t="str">
        <f t="shared" si="509"/>
        <v/>
      </c>
      <c r="DE639" s="12" t="str">
        <f t="shared" si="510"/>
        <v/>
      </c>
      <c r="DF639" s="12" t="str">
        <f t="shared" si="511"/>
        <v/>
      </c>
      <c r="DG639" s="12" t="str">
        <f t="shared" si="512"/>
        <v/>
      </c>
      <c r="DH639" s="12" t="str">
        <f t="shared" si="513"/>
        <v/>
      </c>
      <c r="DI639" s="12" t="str">
        <f t="shared" si="514"/>
        <v/>
      </c>
      <c r="DJ639" s="12" t="str">
        <f t="shared" si="515"/>
        <v/>
      </c>
      <c r="DK639" s="12" t="str">
        <f t="shared" si="516"/>
        <v/>
      </c>
      <c r="DL639" s="12" t="str">
        <f t="shared" si="517"/>
        <v/>
      </c>
      <c r="DM639" s="12" t="str">
        <f t="shared" si="518"/>
        <v/>
      </c>
      <c r="DN639" s="12" t="str">
        <f t="shared" si="519"/>
        <v/>
      </c>
      <c r="DO639" s="12" t="str">
        <f t="shared" si="520"/>
        <v/>
      </c>
      <c r="DP639" s="12" t="str">
        <f t="shared" si="521"/>
        <v/>
      </c>
      <c r="DQ639" s="12" t="str">
        <f t="shared" si="522"/>
        <v/>
      </c>
      <c r="DR639" s="12" t="str">
        <f t="shared" si="484"/>
        <v/>
      </c>
      <c r="DS639" s="12" t="str">
        <f t="shared" si="485"/>
        <v/>
      </c>
      <c r="DT639" s="12" t="str">
        <f t="shared" si="486"/>
        <v/>
      </c>
      <c r="DU639" s="12" t="str">
        <f t="shared" si="487"/>
        <v/>
      </c>
      <c r="DV639" s="12" t="str">
        <f t="shared" si="488"/>
        <v/>
      </c>
      <c r="DW639" s="12" t="str">
        <f t="shared" si="489"/>
        <v/>
      </c>
      <c r="DX639" s="12" t="str">
        <f t="shared" si="490"/>
        <v/>
      </c>
      <c r="DY639" s="12" t="str">
        <f t="shared" si="491"/>
        <v/>
      </c>
      <c r="DZ639" s="12" t="str">
        <f t="shared" si="492"/>
        <v/>
      </c>
      <c r="EA639" s="12" t="str">
        <f t="shared" si="493"/>
        <v/>
      </c>
      <c r="EB639" s="12" t="str">
        <f t="shared" si="494"/>
        <v/>
      </c>
      <c r="EC639" s="12" t="str">
        <f t="shared" si="495"/>
        <v/>
      </c>
      <c r="ED639" s="12" t="str">
        <f t="shared" si="496"/>
        <v/>
      </c>
      <c r="EE639" s="12" t="str">
        <f t="shared" si="497"/>
        <v/>
      </c>
      <c r="EF639" s="12" t="str">
        <f t="shared" si="498"/>
        <v/>
      </c>
      <c r="EG639" s="12" t="str">
        <f t="shared" si="499"/>
        <v/>
      </c>
      <c r="EH639" s="12" t="str">
        <f t="shared" si="500"/>
        <v/>
      </c>
      <c r="EI639" s="12" t="str">
        <f t="shared" si="501"/>
        <v/>
      </c>
      <c r="EK639" s="83" t="str">
        <f t="shared" si="481"/>
        <v/>
      </c>
      <c r="EM639" s="12" t="str">
        <f t="shared" si="482"/>
        <v/>
      </c>
      <c r="EO639" s="12" t="str">
        <f t="shared" si="483"/>
        <v/>
      </c>
      <c r="EQ639" s="12" t="str">
        <f>IF($EO639="", "", IF($EQ$8=$EQ$6, COUNTIF($EO$11:$EO$2510, "&gt;"&amp;$EO639)+1+COUNTIF($EO$11:$EO639, $EO639)-1, COUNTIF($EO$11:$EO$2510, "&lt;"&amp;$EO639)+1+COUNTIF($EO$11:$EO639, $EO639)-1))</f>
        <v/>
      </c>
    </row>
    <row r="640" spans="1:147" x14ac:dyDescent="0.55000000000000004">
      <c r="A640" s="8"/>
      <c r="B640" s="12" t="str">
        <f>IF($D640="", "", COUNTIF($D$11:$D640, $D640))</f>
        <v/>
      </c>
      <c r="C640" s="8"/>
      <c r="D640" s="45"/>
      <c r="E640" s="46"/>
      <c r="F640" s="47"/>
      <c r="G640" s="54"/>
      <c r="H640" s="54"/>
      <c r="I640" s="48"/>
      <c r="J640" s="49"/>
      <c r="K640" s="50"/>
      <c r="L640" s="50"/>
      <c r="M640" s="50"/>
      <c r="N640" s="50"/>
      <c r="O640" s="50"/>
      <c r="P640" s="50"/>
      <c r="Q640" s="50"/>
      <c r="R640" s="50"/>
      <c r="S640" s="50"/>
      <c r="T640" s="50"/>
      <c r="U640" s="51"/>
      <c r="V640" s="52"/>
      <c r="W640" s="53"/>
      <c r="X640" s="53"/>
      <c r="Y640" s="53"/>
      <c r="Z640" s="53"/>
      <c r="AA640" s="48"/>
      <c r="AB640" s="54"/>
      <c r="AC640" s="54"/>
      <c r="AD640" s="54"/>
      <c r="AE640" s="54"/>
      <c r="AF640" s="54"/>
      <c r="AG640" s="54"/>
      <c r="AH640" s="54"/>
      <c r="AI640" s="54"/>
      <c r="AJ640" s="49"/>
      <c r="AK640" s="48"/>
      <c r="AL640" s="54"/>
      <c r="AM640" s="54"/>
      <c r="AN640" s="54"/>
      <c r="AO640" s="54"/>
      <c r="AP640" s="54"/>
      <c r="AQ640" s="54"/>
      <c r="AR640" s="54"/>
      <c r="AS640" s="54"/>
      <c r="AT640" s="54"/>
      <c r="AU640" s="54"/>
      <c r="AV640" s="54"/>
      <c r="AW640" s="54"/>
      <c r="AX640" s="54"/>
      <c r="AY640" s="54"/>
      <c r="AZ640" s="54"/>
      <c r="BA640" s="54"/>
      <c r="BB640" s="54"/>
      <c r="BC640" s="54"/>
      <c r="BD640" s="54"/>
      <c r="BE640" s="54"/>
      <c r="BF640" s="54"/>
      <c r="BG640" s="54"/>
      <c r="BH640" s="54"/>
      <c r="BI640" s="54"/>
      <c r="BJ640" s="54"/>
      <c r="BK640" s="54"/>
      <c r="BL640" s="54"/>
      <c r="BM640" s="54"/>
      <c r="BN640" s="54"/>
      <c r="BO640" s="54"/>
      <c r="BP640" s="54"/>
      <c r="BQ640" s="54"/>
      <c r="BR640" s="54"/>
      <c r="BS640" s="54"/>
      <c r="BT640" s="54"/>
      <c r="BU640" s="54"/>
      <c r="BV640" s="54"/>
      <c r="BW640" s="54"/>
      <c r="BX640" s="49"/>
      <c r="BY640" s="55"/>
      <c r="BZ640" s="8"/>
      <c r="CE640" s="12" t="str">
        <f t="shared" si="471"/>
        <v/>
      </c>
      <c r="CG640" s="77" t="str">
        <f t="shared" si="472"/>
        <v/>
      </c>
      <c r="CH640" s="80" t="str">
        <f t="shared" si="473"/>
        <v/>
      </c>
      <c r="CL640" s="12" t="str">
        <f t="shared" si="474"/>
        <v/>
      </c>
      <c r="CM640" s="12" t="str">
        <f t="shared" si="475"/>
        <v/>
      </c>
      <c r="CN640" s="12" t="str" cm="1">
        <f t="array" ref="CN640">IF(OR($CE640="", $CG$3=""), "", IF(IFERROR(INDEX($K640:$T640, $CK640, MATCH(CN$3, $K$3:$T$3, 0)), "")="", $CC$4, $CC$3))</f>
        <v/>
      </c>
      <c r="CO640" s="12" t="str" cm="1">
        <f t="array" ref="CO640">IF(OR($CE640="", $CG$3=""), "", IF(IFERROR(INDEX($AA640:$AJ640, $CK640, MATCH(CO$3, $AA$3:$AJ$3, 0)), "")="", $CC$4, $CC$3))</f>
        <v/>
      </c>
      <c r="CP640" s="12" t="str">
        <f>IF(OR($CE640="", $CG$3=""), "", IF(CP$3='Property List &amp; Features'!$BG$9, $CC$3, IF(CP$3=$I640, $CC$3, $CC$4)))</f>
        <v/>
      </c>
      <c r="CQ640" s="12" t="str">
        <f>IF(OR($CE640="", $CG$3=""), "", IF(CQ$3='Property List &amp; Features'!$BG$9, $CC$3, IF(CQ$3=$J640, $CC$3, $CC$4)))</f>
        <v/>
      </c>
      <c r="CR640" s="12" t="str">
        <f t="shared" si="476"/>
        <v/>
      </c>
      <c r="CS640" s="12" t="str">
        <f t="shared" si="477"/>
        <v/>
      </c>
      <c r="CT640" s="12" t="str">
        <f t="shared" si="478"/>
        <v/>
      </c>
      <c r="CU640" s="12" t="str">
        <f t="shared" si="479"/>
        <v/>
      </c>
      <c r="CV640" s="12" t="str">
        <f t="shared" si="480"/>
        <v/>
      </c>
      <c r="CW640" s="12" t="str">
        <f t="shared" si="502"/>
        <v/>
      </c>
      <c r="CX640" s="12" t="str">
        <f t="shared" si="503"/>
        <v/>
      </c>
      <c r="CY640" s="12" t="str">
        <f t="shared" si="504"/>
        <v/>
      </c>
      <c r="CZ640" s="12" t="str">
        <f t="shared" si="505"/>
        <v/>
      </c>
      <c r="DA640" s="12" t="str">
        <f t="shared" si="506"/>
        <v/>
      </c>
      <c r="DB640" s="12" t="str">
        <f t="shared" si="507"/>
        <v/>
      </c>
      <c r="DC640" s="12" t="str">
        <f t="shared" si="508"/>
        <v/>
      </c>
      <c r="DD640" s="12" t="str">
        <f t="shared" si="509"/>
        <v/>
      </c>
      <c r="DE640" s="12" t="str">
        <f t="shared" si="510"/>
        <v/>
      </c>
      <c r="DF640" s="12" t="str">
        <f t="shared" si="511"/>
        <v/>
      </c>
      <c r="DG640" s="12" t="str">
        <f t="shared" si="512"/>
        <v/>
      </c>
      <c r="DH640" s="12" t="str">
        <f t="shared" si="513"/>
        <v/>
      </c>
      <c r="DI640" s="12" t="str">
        <f t="shared" si="514"/>
        <v/>
      </c>
      <c r="DJ640" s="12" t="str">
        <f t="shared" si="515"/>
        <v/>
      </c>
      <c r="DK640" s="12" t="str">
        <f t="shared" si="516"/>
        <v/>
      </c>
      <c r="DL640" s="12" t="str">
        <f t="shared" si="517"/>
        <v/>
      </c>
      <c r="DM640" s="12" t="str">
        <f t="shared" si="518"/>
        <v/>
      </c>
      <c r="DN640" s="12" t="str">
        <f t="shared" si="519"/>
        <v/>
      </c>
      <c r="DO640" s="12" t="str">
        <f t="shared" si="520"/>
        <v/>
      </c>
      <c r="DP640" s="12" t="str">
        <f t="shared" si="521"/>
        <v/>
      </c>
      <c r="DQ640" s="12" t="str">
        <f t="shared" si="522"/>
        <v/>
      </c>
      <c r="DR640" s="12" t="str">
        <f t="shared" si="484"/>
        <v/>
      </c>
      <c r="DS640" s="12" t="str">
        <f t="shared" si="485"/>
        <v/>
      </c>
      <c r="DT640" s="12" t="str">
        <f t="shared" si="486"/>
        <v/>
      </c>
      <c r="DU640" s="12" t="str">
        <f t="shared" si="487"/>
        <v/>
      </c>
      <c r="DV640" s="12" t="str">
        <f t="shared" si="488"/>
        <v/>
      </c>
      <c r="DW640" s="12" t="str">
        <f t="shared" si="489"/>
        <v/>
      </c>
      <c r="DX640" s="12" t="str">
        <f t="shared" si="490"/>
        <v/>
      </c>
      <c r="DY640" s="12" t="str">
        <f t="shared" si="491"/>
        <v/>
      </c>
      <c r="DZ640" s="12" t="str">
        <f t="shared" si="492"/>
        <v/>
      </c>
      <c r="EA640" s="12" t="str">
        <f t="shared" si="493"/>
        <v/>
      </c>
      <c r="EB640" s="12" t="str">
        <f t="shared" si="494"/>
        <v/>
      </c>
      <c r="EC640" s="12" t="str">
        <f t="shared" si="495"/>
        <v/>
      </c>
      <c r="ED640" s="12" t="str">
        <f t="shared" si="496"/>
        <v/>
      </c>
      <c r="EE640" s="12" t="str">
        <f t="shared" si="497"/>
        <v/>
      </c>
      <c r="EF640" s="12" t="str">
        <f t="shared" si="498"/>
        <v/>
      </c>
      <c r="EG640" s="12" t="str">
        <f t="shared" si="499"/>
        <v/>
      </c>
      <c r="EH640" s="12" t="str">
        <f t="shared" si="500"/>
        <v/>
      </c>
      <c r="EI640" s="12" t="str">
        <f t="shared" si="501"/>
        <v/>
      </c>
      <c r="EK640" s="83" t="str">
        <f t="shared" si="481"/>
        <v/>
      </c>
      <c r="EM640" s="12" t="str">
        <f t="shared" si="482"/>
        <v/>
      </c>
      <c r="EO640" s="12" t="str">
        <f t="shared" si="483"/>
        <v/>
      </c>
      <c r="EQ640" s="12" t="str">
        <f>IF($EO640="", "", IF($EQ$8=$EQ$6, COUNTIF($EO$11:$EO$2510, "&gt;"&amp;$EO640)+1+COUNTIF($EO$11:$EO640, $EO640)-1, COUNTIF($EO$11:$EO$2510, "&lt;"&amp;$EO640)+1+COUNTIF($EO$11:$EO640, $EO640)-1))</f>
        <v/>
      </c>
    </row>
    <row r="641" spans="1:147" x14ac:dyDescent="0.55000000000000004">
      <c r="A641" s="8"/>
      <c r="B641" s="12" t="str">
        <f>IF($D641="", "", COUNTIF($D$11:$D641, $D641))</f>
        <v/>
      </c>
      <c r="C641" s="8"/>
      <c r="D641" s="45"/>
      <c r="E641" s="46"/>
      <c r="F641" s="47"/>
      <c r="G641" s="54"/>
      <c r="H641" s="54"/>
      <c r="I641" s="48"/>
      <c r="J641" s="49"/>
      <c r="K641" s="50"/>
      <c r="L641" s="50"/>
      <c r="M641" s="50"/>
      <c r="N641" s="50"/>
      <c r="O641" s="50"/>
      <c r="P641" s="50"/>
      <c r="Q641" s="50"/>
      <c r="R641" s="50"/>
      <c r="S641" s="50"/>
      <c r="T641" s="50"/>
      <c r="U641" s="51"/>
      <c r="V641" s="52"/>
      <c r="W641" s="53"/>
      <c r="X641" s="53"/>
      <c r="Y641" s="53"/>
      <c r="Z641" s="53"/>
      <c r="AA641" s="48"/>
      <c r="AB641" s="54"/>
      <c r="AC641" s="54"/>
      <c r="AD641" s="54"/>
      <c r="AE641" s="54"/>
      <c r="AF641" s="54"/>
      <c r="AG641" s="54"/>
      <c r="AH641" s="54"/>
      <c r="AI641" s="54"/>
      <c r="AJ641" s="49"/>
      <c r="AK641" s="48"/>
      <c r="AL641" s="54"/>
      <c r="AM641" s="54"/>
      <c r="AN641" s="54"/>
      <c r="AO641" s="54"/>
      <c r="AP641" s="54"/>
      <c r="AQ641" s="54"/>
      <c r="AR641" s="54"/>
      <c r="AS641" s="54"/>
      <c r="AT641" s="54"/>
      <c r="AU641" s="54"/>
      <c r="AV641" s="54"/>
      <c r="AW641" s="54"/>
      <c r="AX641" s="54"/>
      <c r="AY641" s="54"/>
      <c r="AZ641" s="54"/>
      <c r="BA641" s="54"/>
      <c r="BB641" s="54"/>
      <c r="BC641" s="54"/>
      <c r="BD641" s="54"/>
      <c r="BE641" s="54"/>
      <c r="BF641" s="54"/>
      <c r="BG641" s="54"/>
      <c r="BH641" s="54"/>
      <c r="BI641" s="54"/>
      <c r="BJ641" s="54"/>
      <c r="BK641" s="54"/>
      <c r="BL641" s="54"/>
      <c r="BM641" s="54"/>
      <c r="BN641" s="54"/>
      <c r="BO641" s="54"/>
      <c r="BP641" s="54"/>
      <c r="BQ641" s="54"/>
      <c r="BR641" s="54"/>
      <c r="BS641" s="54"/>
      <c r="BT641" s="54"/>
      <c r="BU641" s="54"/>
      <c r="BV641" s="54"/>
      <c r="BW641" s="54"/>
      <c r="BX641" s="49"/>
      <c r="BY641" s="55"/>
      <c r="BZ641" s="8"/>
      <c r="CE641" s="12" t="str">
        <f t="shared" si="471"/>
        <v/>
      </c>
      <c r="CG641" s="77" t="str">
        <f t="shared" si="472"/>
        <v/>
      </c>
      <c r="CH641" s="80" t="str">
        <f t="shared" si="473"/>
        <v/>
      </c>
      <c r="CL641" s="12" t="str">
        <f t="shared" si="474"/>
        <v/>
      </c>
      <c r="CM641" s="12" t="str">
        <f t="shared" si="475"/>
        <v/>
      </c>
      <c r="CN641" s="12" t="str" cm="1">
        <f t="array" ref="CN641">IF(OR($CE641="", $CG$3=""), "", IF(IFERROR(INDEX($K641:$T641, $CK641, MATCH(CN$3, $K$3:$T$3, 0)), "")="", $CC$4, $CC$3))</f>
        <v/>
      </c>
      <c r="CO641" s="12" t="str" cm="1">
        <f t="array" ref="CO641">IF(OR($CE641="", $CG$3=""), "", IF(IFERROR(INDEX($AA641:$AJ641, $CK641, MATCH(CO$3, $AA$3:$AJ$3, 0)), "")="", $CC$4, $CC$3))</f>
        <v/>
      </c>
      <c r="CP641" s="12" t="str">
        <f>IF(OR($CE641="", $CG$3=""), "", IF(CP$3='Property List &amp; Features'!$BG$9, $CC$3, IF(CP$3=$I641, $CC$3, $CC$4)))</f>
        <v/>
      </c>
      <c r="CQ641" s="12" t="str">
        <f>IF(OR($CE641="", $CG$3=""), "", IF(CQ$3='Property List &amp; Features'!$BG$9, $CC$3, IF(CQ$3=$J641, $CC$3, $CC$4)))</f>
        <v/>
      </c>
      <c r="CR641" s="12" t="str">
        <f t="shared" si="476"/>
        <v/>
      </c>
      <c r="CS641" s="12" t="str">
        <f t="shared" si="477"/>
        <v/>
      </c>
      <c r="CT641" s="12" t="str">
        <f t="shared" si="478"/>
        <v/>
      </c>
      <c r="CU641" s="12" t="str">
        <f t="shared" si="479"/>
        <v/>
      </c>
      <c r="CV641" s="12" t="str">
        <f t="shared" si="480"/>
        <v/>
      </c>
      <c r="CW641" s="12" t="str">
        <f t="shared" si="502"/>
        <v/>
      </c>
      <c r="CX641" s="12" t="str">
        <f t="shared" si="503"/>
        <v/>
      </c>
      <c r="CY641" s="12" t="str">
        <f t="shared" si="504"/>
        <v/>
      </c>
      <c r="CZ641" s="12" t="str">
        <f t="shared" si="505"/>
        <v/>
      </c>
      <c r="DA641" s="12" t="str">
        <f t="shared" si="506"/>
        <v/>
      </c>
      <c r="DB641" s="12" t="str">
        <f t="shared" si="507"/>
        <v/>
      </c>
      <c r="DC641" s="12" t="str">
        <f t="shared" si="508"/>
        <v/>
      </c>
      <c r="DD641" s="12" t="str">
        <f t="shared" si="509"/>
        <v/>
      </c>
      <c r="DE641" s="12" t="str">
        <f t="shared" si="510"/>
        <v/>
      </c>
      <c r="DF641" s="12" t="str">
        <f t="shared" si="511"/>
        <v/>
      </c>
      <c r="DG641" s="12" t="str">
        <f t="shared" si="512"/>
        <v/>
      </c>
      <c r="DH641" s="12" t="str">
        <f t="shared" si="513"/>
        <v/>
      </c>
      <c r="DI641" s="12" t="str">
        <f t="shared" si="514"/>
        <v/>
      </c>
      <c r="DJ641" s="12" t="str">
        <f t="shared" si="515"/>
        <v/>
      </c>
      <c r="DK641" s="12" t="str">
        <f t="shared" si="516"/>
        <v/>
      </c>
      <c r="DL641" s="12" t="str">
        <f t="shared" si="517"/>
        <v/>
      </c>
      <c r="DM641" s="12" t="str">
        <f t="shared" si="518"/>
        <v/>
      </c>
      <c r="DN641" s="12" t="str">
        <f t="shared" si="519"/>
        <v/>
      </c>
      <c r="DO641" s="12" t="str">
        <f t="shared" si="520"/>
        <v/>
      </c>
      <c r="DP641" s="12" t="str">
        <f t="shared" si="521"/>
        <v/>
      </c>
      <c r="DQ641" s="12" t="str">
        <f t="shared" si="522"/>
        <v/>
      </c>
      <c r="DR641" s="12" t="str">
        <f t="shared" si="484"/>
        <v/>
      </c>
      <c r="DS641" s="12" t="str">
        <f t="shared" si="485"/>
        <v/>
      </c>
      <c r="DT641" s="12" t="str">
        <f t="shared" si="486"/>
        <v/>
      </c>
      <c r="DU641" s="12" t="str">
        <f t="shared" si="487"/>
        <v/>
      </c>
      <c r="DV641" s="12" t="str">
        <f t="shared" si="488"/>
        <v/>
      </c>
      <c r="DW641" s="12" t="str">
        <f t="shared" si="489"/>
        <v/>
      </c>
      <c r="DX641" s="12" t="str">
        <f t="shared" si="490"/>
        <v/>
      </c>
      <c r="DY641" s="12" t="str">
        <f t="shared" si="491"/>
        <v/>
      </c>
      <c r="DZ641" s="12" t="str">
        <f t="shared" si="492"/>
        <v/>
      </c>
      <c r="EA641" s="12" t="str">
        <f t="shared" si="493"/>
        <v/>
      </c>
      <c r="EB641" s="12" t="str">
        <f t="shared" si="494"/>
        <v/>
      </c>
      <c r="EC641" s="12" t="str">
        <f t="shared" si="495"/>
        <v/>
      </c>
      <c r="ED641" s="12" t="str">
        <f t="shared" si="496"/>
        <v/>
      </c>
      <c r="EE641" s="12" t="str">
        <f t="shared" si="497"/>
        <v/>
      </c>
      <c r="EF641" s="12" t="str">
        <f t="shared" si="498"/>
        <v/>
      </c>
      <c r="EG641" s="12" t="str">
        <f t="shared" si="499"/>
        <v/>
      </c>
      <c r="EH641" s="12" t="str">
        <f t="shared" si="500"/>
        <v/>
      </c>
      <c r="EI641" s="12" t="str">
        <f t="shared" si="501"/>
        <v/>
      </c>
      <c r="EK641" s="83" t="str">
        <f t="shared" si="481"/>
        <v/>
      </c>
      <c r="EM641" s="12" t="str">
        <f t="shared" si="482"/>
        <v/>
      </c>
      <c r="EO641" s="12" t="str">
        <f t="shared" si="483"/>
        <v/>
      </c>
      <c r="EQ641" s="12" t="str">
        <f>IF($EO641="", "", IF($EQ$8=$EQ$6, COUNTIF($EO$11:$EO$2510, "&gt;"&amp;$EO641)+1+COUNTIF($EO$11:$EO641, $EO641)-1, COUNTIF($EO$11:$EO$2510, "&lt;"&amp;$EO641)+1+COUNTIF($EO$11:$EO641, $EO641)-1))</f>
        <v/>
      </c>
    </row>
    <row r="642" spans="1:147" x14ac:dyDescent="0.55000000000000004">
      <c r="A642" s="8"/>
      <c r="B642" s="12" t="str">
        <f>IF($D642="", "", COUNTIF($D$11:$D642, $D642))</f>
        <v/>
      </c>
      <c r="C642" s="8"/>
      <c r="D642" s="45"/>
      <c r="E642" s="46"/>
      <c r="F642" s="47"/>
      <c r="G642" s="54"/>
      <c r="H642" s="54"/>
      <c r="I642" s="48"/>
      <c r="J642" s="49"/>
      <c r="K642" s="50"/>
      <c r="L642" s="50"/>
      <c r="M642" s="50"/>
      <c r="N642" s="50"/>
      <c r="O642" s="50"/>
      <c r="P642" s="50"/>
      <c r="Q642" s="50"/>
      <c r="R642" s="50"/>
      <c r="S642" s="50"/>
      <c r="T642" s="50"/>
      <c r="U642" s="51"/>
      <c r="V642" s="52"/>
      <c r="W642" s="53"/>
      <c r="X642" s="53"/>
      <c r="Y642" s="53"/>
      <c r="Z642" s="53"/>
      <c r="AA642" s="48"/>
      <c r="AB642" s="54"/>
      <c r="AC642" s="54"/>
      <c r="AD642" s="54"/>
      <c r="AE642" s="54"/>
      <c r="AF642" s="54"/>
      <c r="AG642" s="54"/>
      <c r="AH642" s="54"/>
      <c r="AI642" s="54"/>
      <c r="AJ642" s="49"/>
      <c r="AK642" s="48"/>
      <c r="AL642" s="54"/>
      <c r="AM642" s="54"/>
      <c r="AN642" s="54"/>
      <c r="AO642" s="54"/>
      <c r="AP642" s="54"/>
      <c r="AQ642" s="54"/>
      <c r="AR642" s="54"/>
      <c r="AS642" s="54"/>
      <c r="AT642" s="54"/>
      <c r="AU642" s="54"/>
      <c r="AV642" s="54"/>
      <c r="AW642" s="54"/>
      <c r="AX642" s="54"/>
      <c r="AY642" s="54"/>
      <c r="AZ642" s="54"/>
      <c r="BA642" s="54"/>
      <c r="BB642" s="54"/>
      <c r="BC642" s="54"/>
      <c r="BD642" s="54"/>
      <c r="BE642" s="54"/>
      <c r="BF642" s="54"/>
      <c r="BG642" s="54"/>
      <c r="BH642" s="54"/>
      <c r="BI642" s="54"/>
      <c r="BJ642" s="54"/>
      <c r="BK642" s="54"/>
      <c r="BL642" s="54"/>
      <c r="BM642" s="54"/>
      <c r="BN642" s="54"/>
      <c r="BO642" s="54"/>
      <c r="BP642" s="54"/>
      <c r="BQ642" s="54"/>
      <c r="BR642" s="54"/>
      <c r="BS642" s="54"/>
      <c r="BT642" s="54"/>
      <c r="BU642" s="54"/>
      <c r="BV642" s="54"/>
      <c r="BW642" s="54"/>
      <c r="BX642" s="49"/>
      <c r="BY642" s="55"/>
      <c r="BZ642" s="8"/>
      <c r="CE642" s="12" t="str">
        <f t="shared" si="471"/>
        <v/>
      </c>
      <c r="CG642" s="77" t="str">
        <f t="shared" si="472"/>
        <v/>
      </c>
      <c r="CH642" s="80" t="str">
        <f t="shared" si="473"/>
        <v/>
      </c>
      <c r="CL642" s="12" t="str">
        <f t="shared" si="474"/>
        <v/>
      </c>
      <c r="CM642" s="12" t="str">
        <f t="shared" si="475"/>
        <v/>
      </c>
      <c r="CN642" s="12" t="str" cm="1">
        <f t="array" ref="CN642">IF(OR($CE642="", $CG$3=""), "", IF(IFERROR(INDEX($K642:$T642, $CK642, MATCH(CN$3, $K$3:$T$3, 0)), "")="", $CC$4, $CC$3))</f>
        <v/>
      </c>
      <c r="CO642" s="12" t="str" cm="1">
        <f t="array" ref="CO642">IF(OR($CE642="", $CG$3=""), "", IF(IFERROR(INDEX($AA642:$AJ642, $CK642, MATCH(CO$3, $AA$3:$AJ$3, 0)), "")="", $CC$4, $CC$3))</f>
        <v/>
      </c>
      <c r="CP642" s="12" t="str">
        <f>IF(OR($CE642="", $CG$3=""), "", IF(CP$3='Property List &amp; Features'!$BG$9, $CC$3, IF(CP$3=$I642, $CC$3, $CC$4)))</f>
        <v/>
      </c>
      <c r="CQ642" s="12" t="str">
        <f>IF(OR($CE642="", $CG$3=""), "", IF(CQ$3='Property List &amp; Features'!$BG$9, $CC$3, IF(CQ$3=$J642, $CC$3, $CC$4)))</f>
        <v/>
      </c>
      <c r="CR642" s="12" t="str">
        <f t="shared" si="476"/>
        <v/>
      </c>
      <c r="CS642" s="12" t="str">
        <f t="shared" si="477"/>
        <v/>
      </c>
      <c r="CT642" s="12" t="str">
        <f t="shared" si="478"/>
        <v/>
      </c>
      <c r="CU642" s="12" t="str">
        <f t="shared" si="479"/>
        <v/>
      </c>
      <c r="CV642" s="12" t="str">
        <f t="shared" si="480"/>
        <v/>
      </c>
      <c r="CW642" s="12" t="str">
        <f t="shared" si="502"/>
        <v/>
      </c>
      <c r="CX642" s="12" t="str">
        <f t="shared" si="503"/>
        <v/>
      </c>
      <c r="CY642" s="12" t="str">
        <f t="shared" si="504"/>
        <v/>
      </c>
      <c r="CZ642" s="12" t="str">
        <f t="shared" si="505"/>
        <v/>
      </c>
      <c r="DA642" s="12" t="str">
        <f t="shared" si="506"/>
        <v/>
      </c>
      <c r="DB642" s="12" t="str">
        <f t="shared" si="507"/>
        <v/>
      </c>
      <c r="DC642" s="12" t="str">
        <f t="shared" si="508"/>
        <v/>
      </c>
      <c r="DD642" s="12" t="str">
        <f t="shared" si="509"/>
        <v/>
      </c>
      <c r="DE642" s="12" t="str">
        <f t="shared" si="510"/>
        <v/>
      </c>
      <c r="DF642" s="12" t="str">
        <f t="shared" si="511"/>
        <v/>
      </c>
      <c r="DG642" s="12" t="str">
        <f t="shared" si="512"/>
        <v/>
      </c>
      <c r="DH642" s="12" t="str">
        <f t="shared" si="513"/>
        <v/>
      </c>
      <c r="DI642" s="12" t="str">
        <f t="shared" si="514"/>
        <v/>
      </c>
      <c r="DJ642" s="12" t="str">
        <f t="shared" si="515"/>
        <v/>
      </c>
      <c r="DK642" s="12" t="str">
        <f t="shared" si="516"/>
        <v/>
      </c>
      <c r="DL642" s="12" t="str">
        <f t="shared" si="517"/>
        <v/>
      </c>
      <c r="DM642" s="12" t="str">
        <f t="shared" si="518"/>
        <v/>
      </c>
      <c r="DN642" s="12" t="str">
        <f t="shared" si="519"/>
        <v/>
      </c>
      <c r="DO642" s="12" t="str">
        <f t="shared" si="520"/>
        <v/>
      </c>
      <c r="DP642" s="12" t="str">
        <f t="shared" si="521"/>
        <v/>
      </c>
      <c r="DQ642" s="12" t="str">
        <f t="shared" si="522"/>
        <v/>
      </c>
      <c r="DR642" s="12" t="str">
        <f t="shared" si="484"/>
        <v/>
      </c>
      <c r="DS642" s="12" t="str">
        <f t="shared" si="485"/>
        <v/>
      </c>
      <c r="DT642" s="12" t="str">
        <f t="shared" si="486"/>
        <v/>
      </c>
      <c r="DU642" s="12" t="str">
        <f t="shared" si="487"/>
        <v/>
      </c>
      <c r="DV642" s="12" t="str">
        <f t="shared" si="488"/>
        <v/>
      </c>
      <c r="DW642" s="12" t="str">
        <f t="shared" si="489"/>
        <v/>
      </c>
      <c r="DX642" s="12" t="str">
        <f t="shared" si="490"/>
        <v/>
      </c>
      <c r="DY642" s="12" t="str">
        <f t="shared" si="491"/>
        <v/>
      </c>
      <c r="DZ642" s="12" t="str">
        <f t="shared" si="492"/>
        <v/>
      </c>
      <c r="EA642" s="12" t="str">
        <f t="shared" si="493"/>
        <v/>
      </c>
      <c r="EB642" s="12" t="str">
        <f t="shared" si="494"/>
        <v/>
      </c>
      <c r="EC642" s="12" t="str">
        <f t="shared" si="495"/>
        <v/>
      </c>
      <c r="ED642" s="12" t="str">
        <f t="shared" si="496"/>
        <v/>
      </c>
      <c r="EE642" s="12" t="str">
        <f t="shared" si="497"/>
        <v/>
      </c>
      <c r="EF642" s="12" t="str">
        <f t="shared" si="498"/>
        <v/>
      </c>
      <c r="EG642" s="12" t="str">
        <f t="shared" si="499"/>
        <v/>
      </c>
      <c r="EH642" s="12" t="str">
        <f t="shared" si="500"/>
        <v/>
      </c>
      <c r="EI642" s="12" t="str">
        <f t="shared" si="501"/>
        <v/>
      </c>
      <c r="EK642" s="83" t="str">
        <f t="shared" si="481"/>
        <v/>
      </c>
      <c r="EM642" s="12" t="str">
        <f t="shared" si="482"/>
        <v/>
      </c>
      <c r="EO642" s="12" t="str">
        <f t="shared" si="483"/>
        <v/>
      </c>
      <c r="EQ642" s="12" t="str">
        <f>IF($EO642="", "", IF($EQ$8=$EQ$6, COUNTIF($EO$11:$EO$2510, "&gt;"&amp;$EO642)+1+COUNTIF($EO$11:$EO642, $EO642)-1, COUNTIF($EO$11:$EO$2510, "&lt;"&amp;$EO642)+1+COUNTIF($EO$11:$EO642, $EO642)-1))</f>
        <v/>
      </c>
    </row>
    <row r="643" spans="1:147" x14ac:dyDescent="0.55000000000000004">
      <c r="A643" s="8"/>
      <c r="B643" s="12" t="str">
        <f>IF($D643="", "", COUNTIF($D$11:$D643, $D643))</f>
        <v/>
      </c>
      <c r="C643" s="8"/>
      <c r="D643" s="45"/>
      <c r="E643" s="46"/>
      <c r="F643" s="47"/>
      <c r="G643" s="54"/>
      <c r="H643" s="54"/>
      <c r="I643" s="48"/>
      <c r="J643" s="49"/>
      <c r="K643" s="50"/>
      <c r="L643" s="50"/>
      <c r="M643" s="50"/>
      <c r="N643" s="50"/>
      <c r="O643" s="50"/>
      <c r="P643" s="50"/>
      <c r="Q643" s="50"/>
      <c r="R643" s="50"/>
      <c r="S643" s="50"/>
      <c r="T643" s="50"/>
      <c r="U643" s="51"/>
      <c r="V643" s="52"/>
      <c r="W643" s="53"/>
      <c r="X643" s="53"/>
      <c r="Y643" s="53"/>
      <c r="Z643" s="53"/>
      <c r="AA643" s="48"/>
      <c r="AB643" s="54"/>
      <c r="AC643" s="54"/>
      <c r="AD643" s="54"/>
      <c r="AE643" s="54"/>
      <c r="AF643" s="54"/>
      <c r="AG643" s="54"/>
      <c r="AH643" s="54"/>
      <c r="AI643" s="54"/>
      <c r="AJ643" s="49"/>
      <c r="AK643" s="48"/>
      <c r="AL643" s="54"/>
      <c r="AM643" s="54"/>
      <c r="AN643" s="54"/>
      <c r="AO643" s="54"/>
      <c r="AP643" s="54"/>
      <c r="AQ643" s="54"/>
      <c r="AR643" s="54"/>
      <c r="AS643" s="54"/>
      <c r="AT643" s="54"/>
      <c r="AU643" s="54"/>
      <c r="AV643" s="54"/>
      <c r="AW643" s="54"/>
      <c r="AX643" s="54"/>
      <c r="AY643" s="54"/>
      <c r="AZ643" s="54"/>
      <c r="BA643" s="54"/>
      <c r="BB643" s="54"/>
      <c r="BC643" s="54"/>
      <c r="BD643" s="54"/>
      <c r="BE643" s="54"/>
      <c r="BF643" s="54"/>
      <c r="BG643" s="54"/>
      <c r="BH643" s="54"/>
      <c r="BI643" s="54"/>
      <c r="BJ643" s="54"/>
      <c r="BK643" s="54"/>
      <c r="BL643" s="54"/>
      <c r="BM643" s="54"/>
      <c r="BN643" s="54"/>
      <c r="BO643" s="54"/>
      <c r="BP643" s="54"/>
      <c r="BQ643" s="54"/>
      <c r="BR643" s="54"/>
      <c r="BS643" s="54"/>
      <c r="BT643" s="54"/>
      <c r="BU643" s="54"/>
      <c r="BV643" s="54"/>
      <c r="BW643" s="54"/>
      <c r="BX643" s="49"/>
      <c r="BY643" s="55"/>
      <c r="BZ643" s="8"/>
      <c r="CE643" s="12" t="str">
        <f t="shared" si="471"/>
        <v/>
      </c>
      <c r="CG643" s="77" t="str">
        <f t="shared" si="472"/>
        <v/>
      </c>
      <c r="CH643" s="80" t="str">
        <f t="shared" si="473"/>
        <v/>
      </c>
      <c r="CL643" s="12" t="str">
        <f t="shared" si="474"/>
        <v/>
      </c>
      <c r="CM643" s="12" t="str">
        <f t="shared" si="475"/>
        <v/>
      </c>
      <c r="CN643" s="12" t="str" cm="1">
        <f t="array" ref="CN643">IF(OR($CE643="", $CG$3=""), "", IF(IFERROR(INDEX($K643:$T643, $CK643, MATCH(CN$3, $K$3:$T$3, 0)), "")="", $CC$4, $CC$3))</f>
        <v/>
      </c>
      <c r="CO643" s="12" t="str" cm="1">
        <f t="array" ref="CO643">IF(OR($CE643="", $CG$3=""), "", IF(IFERROR(INDEX($AA643:$AJ643, $CK643, MATCH(CO$3, $AA$3:$AJ$3, 0)), "")="", $CC$4, $CC$3))</f>
        <v/>
      </c>
      <c r="CP643" s="12" t="str">
        <f>IF(OR($CE643="", $CG$3=""), "", IF(CP$3='Property List &amp; Features'!$BG$9, $CC$3, IF(CP$3=$I643, $CC$3, $CC$4)))</f>
        <v/>
      </c>
      <c r="CQ643" s="12" t="str">
        <f>IF(OR($CE643="", $CG$3=""), "", IF(CQ$3='Property List &amp; Features'!$BG$9, $CC$3, IF(CQ$3=$J643, $CC$3, $CC$4)))</f>
        <v/>
      </c>
      <c r="CR643" s="12" t="str">
        <f t="shared" si="476"/>
        <v/>
      </c>
      <c r="CS643" s="12" t="str">
        <f t="shared" si="477"/>
        <v/>
      </c>
      <c r="CT643" s="12" t="str">
        <f t="shared" si="478"/>
        <v/>
      </c>
      <c r="CU643" s="12" t="str">
        <f t="shared" si="479"/>
        <v/>
      </c>
      <c r="CV643" s="12" t="str">
        <f t="shared" si="480"/>
        <v/>
      </c>
      <c r="CW643" s="12" t="str">
        <f t="shared" si="502"/>
        <v/>
      </c>
      <c r="CX643" s="12" t="str">
        <f t="shared" si="503"/>
        <v/>
      </c>
      <c r="CY643" s="12" t="str">
        <f t="shared" si="504"/>
        <v/>
      </c>
      <c r="CZ643" s="12" t="str">
        <f t="shared" si="505"/>
        <v/>
      </c>
      <c r="DA643" s="12" t="str">
        <f t="shared" si="506"/>
        <v/>
      </c>
      <c r="DB643" s="12" t="str">
        <f t="shared" si="507"/>
        <v/>
      </c>
      <c r="DC643" s="12" t="str">
        <f t="shared" si="508"/>
        <v/>
      </c>
      <c r="DD643" s="12" t="str">
        <f t="shared" si="509"/>
        <v/>
      </c>
      <c r="DE643" s="12" t="str">
        <f t="shared" si="510"/>
        <v/>
      </c>
      <c r="DF643" s="12" t="str">
        <f t="shared" si="511"/>
        <v/>
      </c>
      <c r="DG643" s="12" t="str">
        <f t="shared" si="512"/>
        <v/>
      </c>
      <c r="DH643" s="12" t="str">
        <f t="shared" si="513"/>
        <v/>
      </c>
      <c r="DI643" s="12" t="str">
        <f t="shared" si="514"/>
        <v/>
      </c>
      <c r="DJ643" s="12" t="str">
        <f t="shared" si="515"/>
        <v/>
      </c>
      <c r="DK643" s="12" t="str">
        <f t="shared" si="516"/>
        <v/>
      </c>
      <c r="DL643" s="12" t="str">
        <f t="shared" si="517"/>
        <v/>
      </c>
      <c r="DM643" s="12" t="str">
        <f t="shared" si="518"/>
        <v/>
      </c>
      <c r="DN643" s="12" t="str">
        <f t="shared" si="519"/>
        <v/>
      </c>
      <c r="DO643" s="12" t="str">
        <f t="shared" si="520"/>
        <v/>
      </c>
      <c r="DP643" s="12" t="str">
        <f t="shared" si="521"/>
        <v/>
      </c>
      <c r="DQ643" s="12" t="str">
        <f t="shared" si="522"/>
        <v/>
      </c>
      <c r="DR643" s="12" t="str">
        <f t="shared" si="484"/>
        <v/>
      </c>
      <c r="DS643" s="12" t="str">
        <f t="shared" si="485"/>
        <v/>
      </c>
      <c r="DT643" s="12" t="str">
        <f t="shared" si="486"/>
        <v/>
      </c>
      <c r="DU643" s="12" t="str">
        <f t="shared" si="487"/>
        <v/>
      </c>
      <c r="DV643" s="12" t="str">
        <f t="shared" si="488"/>
        <v/>
      </c>
      <c r="DW643" s="12" t="str">
        <f t="shared" si="489"/>
        <v/>
      </c>
      <c r="DX643" s="12" t="str">
        <f t="shared" si="490"/>
        <v/>
      </c>
      <c r="DY643" s="12" t="str">
        <f t="shared" si="491"/>
        <v/>
      </c>
      <c r="DZ643" s="12" t="str">
        <f t="shared" si="492"/>
        <v/>
      </c>
      <c r="EA643" s="12" t="str">
        <f t="shared" si="493"/>
        <v/>
      </c>
      <c r="EB643" s="12" t="str">
        <f t="shared" si="494"/>
        <v/>
      </c>
      <c r="EC643" s="12" t="str">
        <f t="shared" si="495"/>
        <v/>
      </c>
      <c r="ED643" s="12" t="str">
        <f t="shared" si="496"/>
        <v/>
      </c>
      <c r="EE643" s="12" t="str">
        <f t="shared" si="497"/>
        <v/>
      </c>
      <c r="EF643" s="12" t="str">
        <f t="shared" si="498"/>
        <v/>
      </c>
      <c r="EG643" s="12" t="str">
        <f t="shared" si="499"/>
        <v/>
      </c>
      <c r="EH643" s="12" t="str">
        <f t="shared" si="500"/>
        <v/>
      </c>
      <c r="EI643" s="12" t="str">
        <f t="shared" si="501"/>
        <v/>
      </c>
      <c r="EK643" s="83" t="str">
        <f t="shared" si="481"/>
        <v/>
      </c>
      <c r="EM643" s="12" t="str">
        <f t="shared" si="482"/>
        <v/>
      </c>
      <c r="EO643" s="12" t="str">
        <f t="shared" si="483"/>
        <v/>
      </c>
      <c r="EQ643" s="12" t="str">
        <f>IF($EO643="", "", IF($EQ$8=$EQ$6, COUNTIF($EO$11:$EO$2510, "&gt;"&amp;$EO643)+1+COUNTIF($EO$11:$EO643, $EO643)-1, COUNTIF($EO$11:$EO$2510, "&lt;"&amp;$EO643)+1+COUNTIF($EO$11:$EO643, $EO643)-1))</f>
        <v/>
      </c>
    </row>
    <row r="644" spans="1:147" x14ac:dyDescent="0.55000000000000004">
      <c r="A644" s="8"/>
      <c r="B644" s="12" t="str">
        <f>IF($D644="", "", COUNTIF($D$11:$D644, $D644))</f>
        <v/>
      </c>
      <c r="C644" s="8"/>
      <c r="D644" s="45"/>
      <c r="E644" s="46"/>
      <c r="F644" s="47"/>
      <c r="G644" s="54"/>
      <c r="H644" s="54"/>
      <c r="I644" s="48"/>
      <c r="J644" s="49"/>
      <c r="K644" s="50"/>
      <c r="L644" s="50"/>
      <c r="M644" s="50"/>
      <c r="N644" s="50"/>
      <c r="O644" s="50"/>
      <c r="P644" s="50"/>
      <c r="Q644" s="50"/>
      <c r="R644" s="50"/>
      <c r="S644" s="50"/>
      <c r="T644" s="50"/>
      <c r="U644" s="51"/>
      <c r="V644" s="52"/>
      <c r="W644" s="53"/>
      <c r="X644" s="53"/>
      <c r="Y644" s="53"/>
      <c r="Z644" s="53"/>
      <c r="AA644" s="48"/>
      <c r="AB644" s="54"/>
      <c r="AC644" s="54"/>
      <c r="AD644" s="54"/>
      <c r="AE644" s="54"/>
      <c r="AF644" s="54"/>
      <c r="AG644" s="54"/>
      <c r="AH644" s="54"/>
      <c r="AI644" s="54"/>
      <c r="AJ644" s="49"/>
      <c r="AK644" s="48"/>
      <c r="AL644" s="54"/>
      <c r="AM644" s="54"/>
      <c r="AN644" s="54"/>
      <c r="AO644" s="54"/>
      <c r="AP644" s="54"/>
      <c r="AQ644" s="54"/>
      <c r="AR644" s="54"/>
      <c r="AS644" s="54"/>
      <c r="AT644" s="54"/>
      <c r="AU644" s="54"/>
      <c r="AV644" s="54"/>
      <c r="AW644" s="54"/>
      <c r="AX644" s="54"/>
      <c r="AY644" s="54"/>
      <c r="AZ644" s="54"/>
      <c r="BA644" s="54"/>
      <c r="BB644" s="54"/>
      <c r="BC644" s="54"/>
      <c r="BD644" s="54"/>
      <c r="BE644" s="54"/>
      <c r="BF644" s="54"/>
      <c r="BG644" s="54"/>
      <c r="BH644" s="54"/>
      <c r="BI644" s="54"/>
      <c r="BJ644" s="54"/>
      <c r="BK644" s="54"/>
      <c r="BL644" s="54"/>
      <c r="BM644" s="54"/>
      <c r="BN644" s="54"/>
      <c r="BO644" s="54"/>
      <c r="BP644" s="54"/>
      <c r="BQ644" s="54"/>
      <c r="BR644" s="54"/>
      <c r="BS644" s="54"/>
      <c r="BT644" s="54"/>
      <c r="BU644" s="54"/>
      <c r="BV644" s="54"/>
      <c r="BW644" s="54"/>
      <c r="BX644" s="49"/>
      <c r="BY644" s="55"/>
      <c r="BZ644" s="8"/>
      <c r="CE644" s="12" t="str">
        <f t="shared" si="471"/>
        <v/>
      </c>
      <c r="CG644" s="77" t="str">
        <f t="shared" si="472"/>
        <v/>
      </c>
      <c r="CH644" s="80" t="str">
        <f t="shared" si="473"/>
        <v/>
      </c>
      <c r="CL644" s="12" t="str">
        <f t="shared" si="474"/>
        <v/>
      </c>
      <c r="CM644" s="12" t="str">
        <f t="shared" si="475"/>
        <v/>
      </c>
      <c r="CN644" s="12" t="str" cm="1">
        <f t="array" ref="CN644">IF(OR($CE644="", $CG$3=""), "", IF(IFERROR(INDEX($K644:$T644, $CK644, MATCH(CN$3, $K$3:$T$3, 0)), "")="", $CC$4, $CC$3))</f>
        <v/>
      </c>
      <c r="CO644" s="12" t="str" cm="1">
        <f t="array" ref="CO644">IF(OR($CE644="", $CG$3=""), "", IF(IFERROR(INDEX($AA644:$AJ644, $CK644, MATCH(CO$3, $AA$3:$AJ$3, 0)), "")="", $CC$4, $CC$3))</f>
        <v/>
      </c>
      <c r="CP644" s="12" t="str">
        <f>IF(OR($CE644="", $CG$3=""), "", IF(CP$3='Property List &amp; Features'!$BG$9, $CC$3, IF(CP$3=$I644, $CC$3, $CC$4)))</f>
        <v/>
      </c>
      <c r="CQ644" s="12" t="str">
        <f>IF(OR($CE644="", $CG$3=""), "", IF(CQ$3='Property List &amp; Features'!$BG$9, $CC$3, IF(CQ$3=$J644, $CC$3, $CC$4)))</f>
        <v/>
      </c>
      <c r="CR644" s="12" t="str">
        <f t="shared" si="476"/>
        <v/>
      </c>
      <c r="CS644" s="12" t="str">
        <f t="shared" si="477"/>
        <v/>
      </c>
      <c r="CT644" s="12" t="str">
        <f t="shared" si="478"/>
        <v/>
      </c>
      <c r="CU644" s="12" t="str">
        <f t="shared" si="479"/>
        <v/>
      </c>
      <c r="CV644" s="12" t="str">
        <f t="shared" si="480"/>
        <v/>
      </c>
      <c r="CW644" s="12" t="str">
        <f t="shared" si="502"/>
        <v/>
      </c>
      <c r="CX644" s="12" t="str">
        <f t="shared" si="503"/>
        <v/>
      </c>
      <c r="CY644" s="12" t="str">
        <f t="shared" si="504"/>
        <v/>
      </c>
      <c r="CZ644" s="12" t="str">
        <f t="shared" si="505"/>
        <v/>
      </c>
      <c r="DA644" s="12" t="str">
        <f t="shared" si="506"/>
        <v/>
      </c>
      <c r="DB644" s="12" t="str">
        <f t="shared" si="507"/>
        <v/>
      </c>
      <c r="DC644" s="12" t="str">
        <f t="shared" si="508"/>
        <v/>
      </c>
      <c r="DD644" s="12" t="str">
        <f t="shared" si="509"/>
        <v/>
      </c>
      <c r="DE644" s="12" t="str">
        <f t="shared" si="510"/>
        <v/>
      </c>
      <c r="DF644" s="12" t="str">
        <f t="shared" si="511"/>
        <v/>
      </c>
      <c r="DG644" s="12" t="str">
        <f t="shared" si="512"/>
        <v/>
      </c>
      <c r="DH644" s="12" t="str">
        <f t="shared" si="513"/>
        <v/>
      </c>
      <c r="DI644" s="12" t="str">
        <f t="shared" si="514"/>
        <v/>
      </c>
      <c r="DJ644" s="12" t="str">
        <f t="shared" si="515"/>
        <v/>
      </c>
      <c r="DK644" s="12" t="str">
        <f t="shared" si="516"/>
        <v/>
      </c>
      <c r="DL644" s="12" t="str">
        <f t="shared" si="517"/>
        <v/>
      </c>
      <c r="DM644" s="12" t="str">
        <f t="shared" si="518"/>
        <v/>
      </c>
      <c r="DN644" s="12" t="str">
        <f t="shared" si="519"/>
        <v/>
      </c>
      <c r="DO644" s="12" t="str">
        <f t="shared" si="520"/>
        <v/>
      </c>
      <c r="DP644" s="12" t="str">
        <f t="shared" si="521"/>
        <v/>
      </c>
      <c r="DQ644" s="12" t="str">
        <f t="shared" si="522"/>
        <v/>
      </c>
      <c r="DR644" s="12" t="str">
        <f t="shared" si="484"/>
        <v/>
      </c>
      <c r="DS644" s="12" t="str">
        <f t="shared" si="485"/>
        <v/>
      </c>
      <c r="DT644" s="12" t="str">
        <f t="shared" si="486"/>
        <v/>
      </c>
      <c r="DU644" s="12" t="str">
        <f t="shared" si="487"/>
        <v/>
      </c>
      <c r="DV644" s="12" t="str">
        <f t="shared" si="488"/>
        <v/>
      </c>
      <c r="DW644" s="12" t="str">
        <f t="shared" si="489"/>
        <v/>
      </c>
      <c r="DX644" s="12" t="str">
        <f t="shared" si="490"/>
        <v/>
      </c>
      <c r="DY644" s="12" t="str">
        <f t="shared" si="491"/>
        <v/>
      </c>
      <c r="DZ644" s="12" t="str">
        <f t="shared" si="492"/>
        <v/>
      </c>
      <c r="EA644" s="12" t="str">
        <f t="shared" si="493"/>
        <v/>
      </c>
      <c r="EB644" s="12" t="str">
        <f t="shared" si="494"/>
        <v/>
      </c>
      <c r="EC644" s="12" t="str">
        <f t="shared" si="495"/>
        <v/>
      </c>
      <c r="ED644" s="12" t="str">
        <f t="shared" si="496"/>
        <v/>
      </c>
      <c r="EE644" s="12" t="str">
        <f t="shared" si="497"/>
        <v/>
      </c>
      <c r="EF644" s="12" t="str">
        <f t="shared" si="498"/>
        <v/>
      </c>
      <c r="EG644" s="12" t="str">
        <f t="shared" si="499"/>
        <v/>
      </c>
      <c r="EH644" s="12" t="str">
        <f t="shared" si="500"/>
        <v/>
      </c>
      <c r="EI644" s="12" t="str">
        <f t="shared" si="501"/>
        <v/>
      </c>
      <c r="EK644" s="83" t="str">
        <f t="shared" si="481"/>
        <v/>
      </c>
      <c r="EM644" s="12" t="str">
        <f t="shared" si="482"/>
        <v/>
      </c>
      <c r="EO644" s="12" t="str">
        <f t="shared" si="483"/>
        <v/>
      </c>
      <c r="EQ644" s="12" t="str">
        <f>IF($EO644="", "", IF($EQ$8=$EQ$6, COUNTIF($EO$11:$EO$2510, "&gt;"&amp;$EO644)+1+COUNTIF($EO$11:$EO644, $EO644)-1, COUNTIF($EO$11:$EO$2510, "&lt;"&amp;$EO644)+1+COUNTIF($EO$11:$EO644, $EO644)-1))</f>
        <v/>
      </c>
    </row>
    <row r="645" spans="1:147" x14ac:dyDescent="0.55000000000000004">
      <c r="A645" s="8"/>
      <c r="B645" s="12" t="str">
        <f>IF($D645="", "", COUNTIF($D$11:$D645, $D645))</f>
        <v/>
      </c>
      <c r="C645" s="8"/>
      <c r="D645" s="45"/>
      <c r="E645" s="46"/>
      <c r="F645" s="47"/>
      <c r="G645" s="54"/>
      <c r="H645" s="54"/>
      <c r="I645" s="48"/>
      <c r="J645" s="49"/>
      <c r="K645" s="50"/>
      <c r="L645" s="50"/>
      <c r="M645" s="50"/>
      <c r="N645" s="50"/>
      <c r="O645" s="50"/>
      <c r="P645" s="50"/>
      <c r="Q645" s="50"/>
      <c r="R645" s="50"/>
      <c r="S645" s="50"/>
      <c r="T645" s="50"/>
      <c r="U645" s="51"/>
      <c r="V645" s="52"/>
      <c r="W645" s="53"/>
      <c r="X645" s="53"/>
      <c r="Y645" s="53"/>
      <c r="Z645" s="53"/>
      <c r="AA645" s="48"/>
      <c r="AB645" s="54"/>
      <c r="AC645" s="54"/>
      <c r="AD645" s="54"/>
      <c r="AE645" s="54"/>
      <c r="AF645" s="54"/>
      <c r="AG645" s="54"/>
      <c r="AH645" s="54"/>
      <c r="AI645" s="54"/>
      <c r="AJ645" s="49"/>
      <c r="AK645" s="48"/>
      <c r="AL645" s="54"/>
      <c r="AM645" s="54"/>
      <c r="AN645" s="54"/>
      <c r="AO645" s="54"/>
      <c r="AP645" s="54"/>
      <c r="AQ645" s="54"/>
      <c r="AR645" s="54"/>
      <c r="AS645" s="54"/>
      <c r="AT645" s="54"/>
      <c r="AU645" s="54"/>
      <c r="AV645" s="54"/>
      <c r="AW645" s="54"/>
      <c r="AX645" s="54"/>
      <c r="AY645" s="54"/>
      <c r="AZ645" s="54"/>
      <c r="BA645" s="54"/>
      <c r="BB645" s="54"/>
      <c r="BC645" s="54"/>
      <c r="BD645" s="54"/>
      <c r="BE645" s="54"/>
      <c r="BF645" s="54"/>
      <c r="BG645" s="54"/>
      <c r="BH645" s="54"/>
      <c r="BI645" s="54"/>
      <c r="BJ645" s="54"/>
      <c r="BK645" s="54"/>
      <c r="BL645" s="54"/>
      <c r="BM645" s="54"/>
      <c r="BN645" s="54"/>
      <c r="BO645" s="54"/>
      <c r="BP645" s="54"/>
      <c r="BQ645" s="54"/>
      <c r="BR645" s="54"/>
      <c r="BS645" s="54"/>
      <c r="BT645" s="54"/>
      <c r="BU645" s="54"/>
      <c r="BV645" s="54"/>
      <c r="BW645" s="54"/>
      <c r="BX645" s="49"/>
      <c r="BY645" s="55"/>
      <c r="BZ645" s="8"/>
      <c r="CE645" s="12" t="str">
        <f t="shared" si="471"/>
        <v/>
      </c>
      <c r="CG645" s="77" t="str">
        <f t="shared" si="472"/>
        <v/>
      </c>
      <c r="CH645" s="80" t="str">
        <f t="shared" si="473"/>
        <v/>
      </c>
      <c r="CL645" s="12" t="str">
        <f t="shared" si="474"/>
        <v/>
      </c>
      <c r="CM645" s="12" t="str">
        <f t="shared" si="475"/>
        <v/>
      </c>
      <c r="CN645" s="12" t="str" cm="1">
        <f t="array" ref="CN645">IF(OR($CE645="", $CG$3=""), "", IF(IFERROR(INDEX($K645:$T645, $CK645, MATCH(CN$3, $K$3:$T$3, 0)), "")="", $CC$4, $CC$3))</f>
        <v/>
      </c>
      <c r="CO645" s="12" t="str" cm="1">
        <f t="array" ref="CO645">IF(OR($CE645="", $CG$3=""), "", IF(IFERROR(INDEX($AA645:$AJ645, $CK645, MATCH(CO$3, $AA$3:$AJ$3, 0)), "")="", $CC$4, $CC$3))</f>
        <v/>
      </c>
      <c r="CP645" s="12" t="str">
        <f>IF(OR($CE645="", $CG$3=""), "", IF(CP$3='Property List &amp; Features'!$BG$9, $CC$3, IF(CP$3=$I645, $CC$3, $CC$4)))</f>
        <v/>
      </c>
      <c r="CQ645" s="12" t="str">
        <f>IF(OR($CE645="", $CG$3=""), "", IF(CQ$3='Property List &amp; Features'!$BG$9, $CC$3, IF(CQ$3=$J645, $CC$3, $CC$4)))</f>
        <v/>
      </c>
      <c r="CR645" s="12" t="str">
        <f t="shared" si="476"/>
        <v/>
      </c>
      <c r="CS645" s="12" t="str">
        <f t="shared" si="477"/>
        <v/>
      </c>
      <c r="CT645" s="12" t="str">
        <f t="shared" si="478"/>
        <v/>
      </c>
      <c r="CU645" s="12" t="str">
        <f t="shared" si="479"/>
        <v/>
      </c>
      <c r="CV645" s="12" t="str">
        <f t="shared" si="480"/>
        <v/>
      </c>
      <c r="CW645" s="12" t="str">
        <f t="shared" si="502"/>
        <v/>
      </c>
      <c r="CX645" s="12" t="str">
        <f t="shared" si="503"/>
        <v/>
      </c>
      <c r="CY645" s="12" t="str">
        <f t="shared" si="504"/>
        <v/>
      </c>
      <c r="CZ645" s="12" t="str">
        <f t="shared" si="505"/>
        <v/>
      </c>
      <c r="DA645" s="12" t="str">
        <f t="shared" si="506"/>
        <v/>
      </c>
      <c r="DB645" s="12" t="str">
        <f t="shared" si="507"/>
        <v/>
      </c>
      <c r="DC645" s="12" t="str">
        <f t="shared" si="508"/>
        <v/>
      </c>
      <c r="DD645" s="12" t="str">
        <f t="shared" si="509"/>
        <v/>
      </c>
      <c r="DE645" s="12" t="str">
        <f t="shared" si="510"/>
        <v/>
      </c>
      <c r="DF645" s="12" t="str">
        <f t="shared" si="511"/>
        <v/>
      </c>
      <c r="DG645" s="12" t="str">
        <f t="shared" si="512"/>
        <v/>
      </c>
      <c r="DH645" s="12" t="str">
        <f t="shared" si="513"/>
        <v/>
      </c>
      <c r="DI645" s="12" t="str">
        <f t="shared" si="514"/>
        <v/>
      </c>
      <c r="DJ645" s="12" t="str">
        <f t="shared" si="515"/>
        <v/>
      </c>
      <c r="DK645" s="12" t="str">
        <f t="shared" si="516"/>
        <v/>
      </c>
      <c r="DL645" s="12" t="str">
        <f t="shared" si="517"/>
        <v/>
      </c>
      <c r="DM645" s="12" t="str">
        <f t="shared" si="518"/>
        <v/>
      </c>
      <c r="DN645" s="12" t="str">
        <f t="shared" si="519"/>
        <v/>
      </c>
      <c r="DO645" s="12" t="str">
        <f t="shared" si="520"/>
        <v/>
      </c>
      <c r="DP645" s="12" t="str">
        <f t="shared" si="521"/>
        <v/>
      </c>
      <c r="DQ645" s="12" t="str">
        <f t="shared" si="522"/>
        <v/>
      </c>
      <c r="DR645" s="12" t="str">
        <f t="shared" si="484"/>
        <v/>
      </c>
      <c r="DS645" s="12" t="str">
        <f t="shared" si="485"/>
        <v/>
      </c>
      <c r="DT645" s="12" t="str">
        <f t="shared" si="486"/>
        <v/>
      </c>
      <c r="DU645" s="12" t="str">
        <f t="shared" si="487"/>
        <v/>
      </c>
      <c r="DV645" s="12" t="str">
        <f t="shared" si="488"/>
        <v/>
      </c>
      <c r="DW645" s="12" t="str">
        <f t="shared" si="489"/>
        <v/>
      </c>
      <c r="DX645" s="12" t="str">
        <f t="shared" si="490"/>
        <v/>
      </c>
      <c r="DY645" s="12" t="str">
        <f t="shared" si="491"/>
        <v/>
      </c>
      <c r="DZ645" s="12" t="str">
        <f t="shared" si="492"/>
        <v/>
      </c>
      <c r="EA645" s="12" t="str">
        <f t="shared" si="493"/>
        <v/>
      </c>
      <c r="EB645" s="12" t="str">
        <f t="shared" si="494"/>
        <v/>
      </c>
      <c r="EC645" s="12" t="str">
        <f t="shared" si="495"/>
        <v/>
      </c>
      <c r="ED645" s="12" t="str">
        <f t="shared" si="496"/>
        <v/>
      </c>
      <c r="EE645" s="12" t="str">
        <f t="shared" si="497"/>
        <v/>
      </c>
      <c r="EF645" s="12" t="str">
        <f t="shared" si="498"/>
        <v/>
      </c>
      <c r="EG645" s="12" t="str">
        <f t="shared" si="499"/>
        <v/>
      </c>
      <c r="EH645" s="12" t="str">
        <f t="shared" si="500"/>
        <v/>
      </c>
      <c r="EI645" s="12" t="str">
        <f t="shared" si="501"/>
        <v/>
      </c>
      <c r="EK645" s="83" t="str">
        <f t="shared" si="481"/>
        <v/>
      </c>
      <c r="EM645" s="12" t="str">
        <f t="shared" si="482"/>
        <v/>
      </c>
      <c r="EO645" s="12" t="str">
        <f t="shared" si="483"/>
        <v/>
      </c>
      <c r="EQ645" s="12" t="str">
        <f>IF($EO645="", "", IF($EQ$8=$EQ$6, COUNTIF($EO$11:$EO$2510, "&gt;"&amp;$EO645)+1+COUNTIF($EO$11:$EO645, $EO645)-1, COUNTIF($EO$11:$EO$2510, "&lt;"&amp;$EO645)+1+COUNTIF($EO$11:$EO645, $EO645)-1))</f>
        <v/>
      </c>
    </row>
    <row r="646" spans="1:147" x14ac:dyDescent="0.55000000000000004">
      <c r="A646" s="8"/>
      <c r="B646" s="12" t="str">
        <f>IF($D646="", "", COUNTIF($D$11:$D646, $D646))</f>
        <v/>
      </c>
      <c r="C646" s="8"/>
      <c r="D646" s="45"/>
      <c r="E646" s="46"/>
      <c r="F646" s="47"/>
      <c r="G646" s="54"/>
      <c r="H646" s="54"/>
      <c r="I646" s="48"/>
      <c r="J646" s="49"/>
      <c r="K646" s="50"/>
      <c r="L646" s="50"/>
      <c r="M646" s="50"/>
      <c r="N646" s="50"/>
      <c r="O646" s="50"/>
      <c r="P646" s="50"/>
      <c r="Q646" s="50"/>
      <c r="R646" s="50"/>
      <c r="S646" s="50"/>
      <c r="T646" s="50"/>
      <c r="U646" s="51"/>
      <c r="V646" s="52"/>
      <c r="W646" s="53"/>
      <c r="X646" s="53"/>
      <c r="Y646" s="53"/>
      <c r="Z646" s="53"/>
      <c r="AA646" s="48"/>
      <c r="AB646" s="54"/>
      <c r="AC646" s="54"/>
      <c r="AD646" s="54"/>
      <c r="AE646" s="54"/>
      <c r="AF646" s="54"/>
      <c r="AG646" s="54"/>
      <c r="AH646" s="54"/>
      <c r="AI646" s="54"/>
      <c r="AJ646" s="49"/>
      <c r="AK646" s="48"/>
      <c r="AL646" s="54"/>
      <c r="AM646" s="54"/>
      <c r="AN646" s="54"/>
      <c r="AO646" s="54"/>
      <c r="AP646" s="54"/>
      <c r="AQ646" s="54"/>
      <c r="AR646" s="54"/>
      <c r="AS646" s="54"/>
      <c r="AT646" s="54"/>
      <c r="AU646" s="54"/>
      <c r="AV646" s="54"/>
      <c r="AW646" s="54"/>
      <c r="AX646" s="54"/>
      <c r="AY646" s="54"/>
      <c r="AZ646" s="54"/>
      <c r="BA646" s="54"/>
      <c r="BB646" s="54"/>
      <c r="BC646" s="54"/>
      <c r="BD646" s="54"/>
      <c r="BE646" s="54"/>
      <c r="BF646" s="54"/>
      <c r="BG646" s="54"/>
      <c r="BH646" s="54"/>
      <c r="BI646" s="54"/>
      <c r="BJ646" s="54"/>
      <c r="BK646" s="54"/>
      <c r="BL646" s="54"/>
      <c r="BM646" s="54"/>
      <c r="BN646" s="54"/>
      <c r="BO646" s="54"/>
      <c r="BP646" s="54"/>
      <c r="BQ646" s="54"/>
      <c r="BR646" s="54"/>
      <c r="BS646" s="54"/>
      <c r="BT646" s="54"/>
      <c r="BU646" s="54"/>
      <c r="BV646" s="54"/>
      <c r="BW646" s="54"/>
      <c r="BX646" s="49"/>
      <c r="BY646" s="55"/>
      <c r="BZ646" s="8"/>
      <c r="CE646" s="12" t="str">
        <f t="shared" si="471"/>
        <v/>
      </c>
      <c r="CG646" s="77" t="str">
        <f t="shared" si="472"/>
        <v/>
      </c>
      <c r="CH646" s="80" t="str">
        <f t="shared" si="473"/>
        <v/>
      </c>
      <c r="CL646" s="12" t="str">
        <f t="shared" si="474"/>
        <v/>
      </c>
      <c r="CM646" s="12" t="str">
        <f t="shared" si="475"/>
        <v/>
      </c>
      <c r="CN646" s="12" t="str" cm="1">
        <f t="array" ref="CN646">IF(OR($CE646="", $CG$3=""), "", IF(IFERROR(INDEX($K646:$T646, $CK646, MATCH(CN$3, $K$3:$T$3, 0)), "")="", $CC$4, $CC$3))</f>
        <v/>
      </c>
      <c r="CO646" s="12" t="str" cm="1">
        <f t="array" ref="CO646">IF(OR($CE646="", $CG$3=""), "", IF(IFERROR(INDEX($AA646:$AJ646, $CK646, MATCH(CO$3, $AA$3:$AJ$3, 0)), "")="", $CC$4, $CC$3))</f>
        <v/>
      </c>
      <c r="CP646" s="12" t="str">
        <f>IF(OR($CE646="", $CG$3=""), "", IF(CP$3='Property List &amp; Features'!$BG$9, $CC$3, IF(CP$3=$I646, $CC$3, $CC$4)))</f>
        <v/>
      </c>
      <c r="CQ646" s="12" t="str">
        <f>IF(OR($CE646="", $CG$3=""), "", IF(CQ$3='Property List &amp; Features'!$BG$9, $CC$3, IF(CQ$3=$J646, $CC$3, $CC$4)))</f>
        <v/>
      </c>
      <c r="CR646" s="12" t="str">
        <f t="shared" si="476"/>
        <v/>
      </c>
      <c r="CS646" s="12" t="str">
        <f t="shared" si="477"/>
        <v/>
      </c>
      <c r="CT646" s="12" t="str">
        <f t="shared" si="478"/>
        <v/>
      </c>
      <c r="CU646" s="12" t="str">
        <f t="shared" si="479"/>
        <v/>
      </c>
      <c r="CV646" s="12" t="str">
        <f t="shared" si="480"/>
        <v/>
      </c>
      <c r="CW646" s="12" t="str">
        <f t="shared" si="502"/>
        <v/>
      </c>
      <c r="CX646" s="12" t="str">
        <f t="shared" si="503"/>
        <v/>
      </c>
      <c r="CY646" s="12" t="str">
        <f t="shared" si="504"/>
        <v/>
      </c>
      <c r="CZ646" s="12" t="str">
        <f t="shared" si="505"/>
        <v/>
      </c>
      <c r="DA646" s="12" t="str">
        <f t="shared" si="506"/>
        <v/>
      </c>
      <c r="DB646" s="12" t="str">
        <f t="shared" si="507"/>
        <v/>
      </c>
      <c r="DC646" s="12" t="str">
        <f t="shared" si="508"/>
        <v/>
      </c>
      <c r="DD646" s="12" t="str">
        <f t="shared" si="509"/>
        <v/>
      </c>
      <c r="DE646" s="12" t="str">
        <f t="shared" si="510"/>
        <v/>
      </c>
      <c r="DF646" s="12" t="str">
        <f t="shared" si="511"/>
        <v/>
      </c>
      <c r="DG646" s="12" t="str">
        <f t="shared" si="512"/>
        <v/>
      </c>
      <c r="DH646" s="12" t="str">
        <f t="shared" si="513"/>
        <v/>
      </c>
      <c r="DI646" s="12" t="str">
        <f t="shared" si="514"/>
        <v/>
      </c>
      <c r="DJ646" s="12" t="str">
        <f t="shared" si="515"/>
        <v/>
      </c>
      <c r="DK646" s="12" t="str">
        <f t="shared" si="516"/>
        <v/>
      </c>
      <c r="DL646" s="12" t="str">
        <f t="shared" si="517"/>
        <v/>
      </c>
      <c r="DM646" s="12" t="str">
        <f t="shared" si="518"/>
        <v/>
      </c>
      <c r="DN646" s="12" t="str">
        <f t="shared" si="519"/>
        <v/>
      </c>
      <c r="DO646" s="12" t="str">
        <f t="shared" si="520"/>
        <v/>
      </c>
      <c r="DP646" s="12" t="str">
        <f t="shared" si="521"/>
        <v/>
      </c>
      <c r="DQ646" s="12" t="str">
        <f t="shared" si="522"/>
        <v/>
      </c>
      <c r="DR646" s="12" t="str">
        <f t="shared" si="484"/>
        <v/>
      </c>
      <c r="DS646" s="12" t="str">
        <f t="shared" si="485"/>
        <v/>
      </c>
      <c r="DT646" s="12" t="str">
        <f t="shared" si="486"/>
        <v/>
      </c>
      <c r="DU646" s="12" t="str">
        <f t="shared" si="487"/>
        <v/>
      </c>
      <c r="DV646" s="12" t="str">
        <f t="shared" si="488"/>
        <v/>
      </c>
      <c r="DW646" s="12" t="str">
        <f t="shared" si="489"/>
        <v/>
      </c>
      <c r="DX646" s="12" t="str">
        <f t="shared" si="490"/>
        <v/>
      </c>
      <c r="DY646" s="12" t="str">
        <f t="shared" si="491"/>
        <v/>
      </c>
      <c r="DZ646" s="12" t="str">
        <f t="shared" si="492"/>
        <v/>
      </c>
      <c r="EA646" s="12" t="str">
        <f t="shared" si="493"/>
        <v/>
      </c>
      <c r="EB646" s="12" t="str">
        <f t="shared" si="494"/>
        <v/>
      </c>
      <c r="EC646" s="12" t="str">
        <f t="shared" si="495"/>
        <v/>
      </c>
      <c r="ED646" s="12" t="str">
        <f t="shared" si="496"/>
        <v/>
      </c>
      <c r="EE646" s="12" t="str">
        <f t="shared" si="497"/>
        <v/>
      </c>
      <c r="EF646" s="12" t="str">
        <f t="shared" si="498"/>
        <v/>
      </c>
      <c r="EG646" s="12" t="str">
        <f t="shared" si="499"/>
        <v/>
      </c>
      <c r="EH646" s="12" t="str">
        <f t="shared" si="500"/>
        <v/>
      </c>
      <c r="EI646" s="12" t="str">
        <f t="shared" si="501"/>
        <v/>
      </c>
      <c r="EK646" s="83" t="str">
        <f t="shared" si="481"/>
        <v/>
      </c>
      <c r="EM646" s="12" t="str">
        <f t="shared" si="482"/>
        <v/>
      </c>
      <c r="EO646" s="12" t="str">
        <f t="shared" si="483"/>
        <v/>
      </c>
      <c r="EQ646" s="12" t="str">
        <f>IF($EO646="", "", IF($EQ$8=$EQ$6, COUNTIF($EO$11:$EO$2510, "&gt;"&amp;$EO646)+1+COUNTIF($EO$11:$EO646, $EO646)-1, COUNTIF($EO$11:$EO$2510, "&lt;"&amp;$EO646)+1+COUNTIF($EO$11:$EO646, $EO646)-1))</f>
        <v/>
      </c>
    </row>
    <row r="647" spans="1:147" x14ac:dyDescent="0.55000000000000004">
      <c r="A647" s="8"/>
      <c r="B647" s="12" t="str">
        <f>IF($D647="", "", COUNTIF($D$11:$D647, $D647))</f>
        <v/>
      </c>
      <c r="C647" s="8"/>
      <c r="D647" s="45"/>
      <c r="E647" s="46"/>
      <c r="F647" s="47"/>
      <c r="G647" s="54"/>
      <c r="H647" s="54"/>
      <c r="I647" s="48"/>
      <c r="J647" s="49"/>
      <c r="K647" s="50"/>
      <c r="L647" s="50"/>
      <c r="M647" s="50"/>
      <c r="N647" s="50"/>
      <c r="O647" s="50"/>
      <c r="P647" s="50"/>
      <c r="Q647" s="50"/>
      <c r="R647" s="50"/>
      <c r="S647" s="50"/>
      <c r="T647" s="50"/>
      <c r="U647" s="51"/>
      <c r="V647" s="52"/>
      <c r="W647" s="53"/>
      <c r="X647" s="53"/>
      <c r="Y647" s="53"/>
      <c r="Z647" s="53"/>
      <c r="AA647" s="48"/>
      <c r="AB647" s="54"/>
      <c r="AC647" s="54"/>
      <c r="AD647" s="54"/>
      <c r="AE647" s="54"/>
      <c r="AF647" s="54"/>
      <c r="AG647" s="54"/>
      <c r="AH647" s="54"/>
      <c r="AI647" s="54"/>
      <c r="AJ647" s="49"/>
      <c r="AK647" s="48"/>
      <c r="AL647" s="54"/>
      <c r="AM647" s="54"/>
      <c r="AN647" s="54"/>
      <c r="AO647" s="54"/>
      <c r="AP647" s="54"/>
      <c r="AQ647" s="54"/>
      <c r="AR647" s="54"/>
      <c r="AS647" s="54"/>
      <c r="AT647" s="54"/>
      <c r="AU647" s="54"/>
      <c r="AV647" s="54"/>
      <c r="AW647" s="54"/>
      <c r="AX647" s="54"/>
      <c r="AY647" s="54"/>
      <c r="AZ647" s="54"/>
      <c r="BA647" s="54"/>
      <c r="BB647" s="54"/>
      <c r="BC647" s="54"/>
      <c r="BD647" s="54"/>
      <c r="BE647" s="54"/>
      <c r="BF647" s="54"/>
      <c r="BG647" s="54"/>
      <c r="BH647" s="54"/>
      <c r="BI647" s="54"/>
      <c r="BJ647" s="54"/>
      <c r="BK647" s="54"/>
      <c r="BL647" s="54"/>
      <c r="BM647" s="54"/>
      <c r="BN647" s="54"/>
      <c r="BO647" s="54"/>
      <c r="BP647" s="54"/>
      <c r="BQ647" s="54"/>
      <c r="BR647" s="54"/>
      <c r="BS647" s="54"/>
      <c r="BT647" s="54"/>
      <c r="BU647" s="54"/>
      <c r="BV647" s="54"/>
      <c r="BW647" s="54"/>
      <c r="BX647" s="49"/>
      <c r="BY647" s="55"/>
      <c r="BZ647" s="8"/>
      <c r="CE647" s="12" t="str">
        <f t="shared" si="471"/>
        <v/>
      </c>
      <c r="CG647" s="77" t="str">
        <f t="shared" si="472"/>
        <v/>
      </c>
      <c r="CH647" s="80" t="str">
        <f t="shared" si="473"/>
        <v/>
      </c>
      <c r="CL647" s="12" t="str">
        <f t="shared" si="474"/>
        <v/>
      </c>
      <c r="CM647" s="12" t="str">
        <f t="shared" si="475"/>
        <v/>
      </c>
      <c r="CN647" s="12" t="str" cm="1">
        <f t="array" ref="CN647">IF(OR($CE647="", $CG$3=""), "", IF(IFERROR(INDEX($K647:$T647, $CK647, MATCH(CN$3, $K$3:$T$3, 0)), "")="", $CC$4, $CC$3))</f>
        <v/>
      </c>
      <c r="CO647" s="12" t="str" cm="1">
        <f t="array" ref="CO647">IF(OR($CE647="", $CG$3=""), "", IF(IFERROR(INDEX($AA647:$AJ647, $CK647, MATCH(CO$3, $AA$3:$AJ$3, 0)), "")="", $CC$4, $CC$3))</f>
        <v/>
      </c>
      <c r="CP647" s="12" t="str">
        <f>IF(OR($CE647="", $CG$3=""), "", IF(CP$3='Property List &amp; Features'!$BG$9, $CC$3, IF(CP$3=$I647, $CC$3, $CC$4)))</f>
        <v/>
      </c>
      <c r="CQ647" s="12" t="str">
        <f>IF(OR($CE647="", $CG$3=""), "", IF(CQ$3='Property List &amp; Features'!$BG$9, $CC$3, IF(CQ$3=$J647, $CC$3, $CC$4)))</f>
        <v/>
      </c>
      <c r="CR647" s="12" t="str">
        <f t="shared" si="476"/>
        <v/>
      </c>
      <c r="CS647" s="12" t="str">
        <f t="shared" si="477"/>
        <v/>
      </c>
      <c r="CT647" s="12" t="str">
        <f t="shared" si="478"/>
        <v/>
      </c>
      <c r="CU647" s="12" t="str">
        <f t="shared" si="479"/>
        <v/>
      </c>
      <c r="CV647" s="12" t="str">
        <f t="shared" si="480"/>
        <v/>
      </c>
      <c r="CW647" s="12" t="str">
        <f t="shared" si="502"/>
        <v/>
      </c>
      <c r="CX647" s="12" t="str">
        <f t="shared" si="503"/>
        <v/>
      </c>
      <c r="CY647" s="12" t="str">
        <f t="shared" si="504"/>
        <v/>
      </c>
      <c r="CZ647" s="12" t="str">
        <f t="shared" si="505"/>
        <v/>
      </c>
      <c r="DA647" s="12" t="str">
        <f t="shared" si="506"/>
        <v/>
      </c>
      <c r="DB647" s="12" t="str">
        <f t="shared" si="507"/>
        <v/>
      </c>
      <c r="DC647" s="12" t="str">
        <f t="shared" si="508"/>
        <v/>
      </c>
      <c r="DD647" s="12" t="str">
        <f t="shared" si="509"/>
        <v/>
      </c>
      <c r="DE647" s="12" t="str">
        <f t="shared" si="510"/>
        <v/>
      </c>
      <c r="DF647" s="12" t="str">
        <f t="shared" si="511"/>
        <v/>
      </c>
      <c r="DG647" s="12" t="str">
        <f t="shared" si="512"/>
        <v/>
      </c>
      <c r="DH647" s="12" t="str">
        <f t="shared" si="513"/>
        <v/>
      </c>
      <c r="DI647" s="12" t="str">
        <f t="shared" si="514"/>
        <v/>
      </c>
      <c r="DJ647" s="12" t="str">
        <f t="shared" si="515"/>
        <v/>
      </c>
      <c r="DK647" s="12" t="str">
        <f t="shared" si="516"/>
        <v/>
      </c>
      <c r="DL647" s="12" t="str">
        <f t="shared" si="517"/>
        <v/>
      </c>
      <c r="DM647" s="12" t="str">
        <f t="shared" si="518"/>
        <v/>
      </c>
      <c r="DN647" s="12" t="str">
        <f t="shared" si="519"/>
        <v/>
      </c>
      <c r="DO647" s="12" t="str">
        <f t="shared" si="520"/>
        <v/>
      </c>
      <c r="DP647" s="12" t="str">
        <f t="shared" si="521"/>
        <v/>
      </c>
      <c r="DQ647" s="12" t="str">
        <f t="shared" si="522"/>
        <v/>
      </c>
      <c r="DR647" s="12" t="str">
        <f t="shared" si="484"/>
        <v/>
      </c>
      <c r="DS647" s="12" t="str">
        <f t="shared" si="485"/>
        <v/>
      </c>
      <c r="DT647" s="12" t="str">
        <f t="shared" si="486"/>
        <v/>
      </c>
      <c r="DU647" s="12" t="str">
        <f t="shared" si="487"/>
        <v/>
      </c>
      <c r="DV647" s="12" t="str">
        <f t="shared" si="488"/>
        <v/>
      </c>
      <c r="DW647" s="12" t="str">
        <f t="shared" si="489"/>
        <v/>
      </c>
      <c r="DX647" s="12" t="str">
        <f t="shared" si="490"/>
        <v/>
      </c>
      <c r="DY647" s="12" t="str">
        <f t="shared" si="491"/>
        <v/>
      </c>
      <c r="DZ647" s="12" t="str">
        <f t="shared" si="492"/>
        <v/>
      </c>
      <c r="EA647" s="12" t="str">
        <f t="shared" si="493"/>
        <v/>
      </c>
      <c r="EB647" s="12" t="str">
        <f t="shared" si="494"/>
        <v/>
      </c>
      <c r="EC647" s="12" t="str">
        <f t="shared" si="495"/>
        <v/>
      </c>
      <c r="ED647" s="12" t="str">
        <f t="shared" si="496"/>
        <v/>
      </c>
      <c r="EE647" s="12" t="str">
        <f t="shared" si="497"/>
        <v/>
      </c>
      <c r="EF647" s="12" t="str">
        <f t="shared" si="498"/>
        <v/>
      </c>
      <c r="EG647" s="12" t="str">
        <f t="shared" si="499"/>
        <v/>
      </c>
      <c r="EH647" s="12" t="str">
        <f t="shared" si="500"/>
        <v/>
      </c>
      <c r="EI647" s="12" t="str">
        <f t="shared" si="501"/>
        <v/>
      </c>
      <c r="EK647" s="83" t="str">
        <f t="shared" si="481"/>
        <v/>
      </c>
      <c r="EM647" s="12" t="str">
        <f t="shared" si="482"/>
        <v/>
      </c>
      <c r="EO647" s="12" t="str">
        <f t="shared" si="483"/>
        <v/>
      </c>
      <c r="EQ647" s="12" t="str">
        <f>IF($EO647="", "", IF($EQ$8=$EQ$6, COUNTIF($EO$11:$EO$2510, "&gt;"&amp;$EO647)+1+COUNTIF($EO$11:$EO647, $EO647)-1, COUNTIF($EO$11:$EO$2510, "&lt;"&amp;$EO647)+1+COUNTIF($EO$11:$EO647, $EO647)-1))</f>
        <v/>
      </c>
    </row>
    <row r="648" spans="1:147" x14ac:dyDescent="0.55000000000000004">
      <c r="A648" s="8"/>
      <c r="B648" s="12" t="str">
        <f>IF($D648="", "", COUNTIF($D$11:$D648, $D648))</f>
        <v/>
      </c>
      <c r="C648" s="8"/>
      <c r="D648" s="45"/>
      <c r="E648" s="46"/>
      <c r="F648" s="47"/>
      <c r="G648" s="54"/>
      <c r="H648" s="54"/>
      <c r="I648" s="48"/>
      <c r="J648" s="49"/>
      <c r="K648" s="50"/>
      <c r="L648" s="50"/>
      <c r="M648" s="50"/>
      <c r="N648" s="50"/>
      <c r="O648" s="50"/>
      <c r="P648" s="50"/>
      <c r="Q648" s="50"/>
      <c r="R648" s="50"/>
      <c r="S648" s="50"/>
      <c r="T648" s="50"/>
      <c r="U648" s="51"/>
      <c r="V648" s="52"/>
      <c r="W648" s="53"/>
      <c r="X648" s="53"/>
      <c r="Y648" s="53"/>
      <c r="Z648" s="53"/>
      <c r="AA648" s="48"/>
      <c r="AB648" s="54"/>
      <c r="AC648" s="54"/>
      <c r="AD648" s="54"/>
      <c r="AE648" s="54"/>
      <c r="AF648" s="54"/>
      <c r="AG648" s="54"/>
      <c r="AH648" s="54"/>
      <c r="AI648" s="54"/>
      <c r="AJ648" s="49"/>
      <c r="AK648" s="48"/>
      <c r="AL648" s="54"/>
      <c r="AM648" s="54"/>
      <c r="AN648" s="54"/>
      <c r="AO648" s="54"/>
      <c r="AP648" s="54"/>
      <c r="AQ648" s="54"/>
      <c r="AR648" s="54"/>
      <c r="AS648" s="54"/>
      <c r="AT648" s="54"/>
      <c r="AU648" s="54"/>
      <c r="AV648" s="54"/>
      <c r="AW648" s="54"/>
      <c r="AX648" s="54"/>
      <c r="AY648" s="54"/>
      <c r="AZ648" s="54"/>
      <c r="BA648" s="54"/>
      <c r="BB648" s="54"/>
      <c r="BC648" s="54"/>
      <c r="BD648" s="54"/>
      <c r="BE648" s="54"/>
      <c r="BF648" s="54"/>
      <c r="BG648" s="54"/>
      <c r="BH648" s="54"/>
      <c r="BI648" s="54"/>
      <c r="BJ648" s="54"/>
      <c r="BK648" s="54"/>
      <c r="BL648" s="54"/>
      <c r="BM648" s="54"/>
      <c r="BN648" s="54"/>
      <c r="BO648" s="54"/>
      <c r="BP648" s="54"/>
      <c r="BQ648" s="54"/>
      <c r="BR648" s="54"/>
      <c r="BS648" s="54"/>
      <c r="BT648" s="54"/>
      <c r="BU648" s="54"/>
      <c r="BV648" s="54"/>
      <c r="BW648" s="54"/>
      <c r="BX648" s="49"/>
      <c r="BY648" s="55"/>
      <c r="BZ648" s="8"/>
      <c r="CE648" s="12" t="str">
        <f t="shared" si="471"/>
        <v/>
      </c>
      <c r="CG648" s="77" t="str">
        <f t="shared" si="472"/>
        <v/>
      </c>
      <c r="CH648" s="80" t="str">
        <f t="shared" si="473"/>
        <v/>
      </c>
      <c r="CL648" s="12" t="str">
        <f t="shared" si="474"/>
        <v/>
      </c>
      <c r="CM648" s="12" t="str">
        <f t="shared" si="475"/>
        <v/>
      </c>
      <c r="CN648" s="12" t="str" cm="1">
        <f t="array" ref="CN648">IF(OR($CE648="", $CG$3=""), "", IF(IFERROR(INDEX($K648:$T648, $CK648, MATCH(CN$3, $K$3:$T$3, 0)), "")="", $CC$4, $CC$3))</f>
        <v/>
      </c>
      <c r="CO648" s="12" t="str" cm="1">
        <f t="array" ref="CO648">IF(OR($CE648="", $CG$3=""), "", IF(IFERROR(INDEX($AA648:$AJ648, $CK648, MATCH(CO$3, $AA$3:$AJ$3, 0)), "")="", $CC$4, $CC$3))</f>
        <v/>
      </c>
      <c r="CP648" s="12" t="str">
        <f>IF(OR($CE648="", $CG$3=""), "", IF(CP$3='Property List &amp; Features'!$BG$9, $CC$3, IF(CP$3=$I648, $CC$3, $CC$4)))</f>
        <v/>
      </c>
      <c r="CQ648" s="12" t="str">
        <f>IF(OR($CE648="", $CG$3=""), "", IF(CQ$3='Property List &amp; Features'!$BG$9, $CC$3, IF(CQ$3=$J648, $CC$3, $CC$4)))</f>
        <v/>
      </c>
      <c r="CR648" s="12" t="str">
        <f t="shared" si="476"/>
        <v/>
      </c>
      <c r="CS648" s="12" t="str">
        <f t="shared" si="477"/>
        <v/>
      </c>
      <c r="CT648" s="12" t="str">
        <f t="shared" si="478"/>
        <v/>
      </c>
      <c r="CU648" s="12" t="str">
        <f t="shared" si="479"/>
        <v/>
      </c>
      <c r="CV648" s="12" t="str">
        <f t="shared" si="480"/>
        <v/>
      </c>
      <c r="CW648" s="12" t="str">
        <f t="shared" si="502"/>
        <v/>
      </c>
      <c r="CX648" s="12" t="str">
        <f t="shared" si="503"/>
        <v/>
      </c>
      <c r="CY648" s="12" t="str">
        <f t="shared" si="504"/>
        <v/>
      </c>
      <c r="CZ648" s="12" t="str">
        <f t="shared" si="505"/>
        <v/>
      </c>
      <c r="DA648" s="12" t="str">
        <f t="shared" si="506"/>
        <v/>
      </c>
      <c r="DB648" s="12" t="str">
        <f t="shared" si="507"/>
        <v/>
      </c>
      <c r="DC648" s="12" t="str">
        <f t="shared" si="508"/>
        <v/>
      </c>
      <c r="DD648" s="12" t="str">
        <f t="shared" si="509"/>
        <v/>
      </c>
      <c r="DE648" s="12" t="str">
        <f t="shared" si="510"/>
        <v/>
      </c>
      <c r="DF648" s="12" t="str">
        <f t="shared" si="511"/>
        <v/>
      </c>
      <c r="DG648" s="12" t="str">
        <f t="shared" si="512"/>
        <v/>
      </c>
      <c r="DH648" s="12" t="str">
        <f t="shared" si="513"/>
        <v/>
      </c>
      <c r="DI648" s="12" t="str">
        <f t="shared" si="514"/>
        <v/>
      </c>
      <c r="DJ648" s="12" t="str">
        <f t="shared" si="515"/>
        <v/>
      </c>
      <c r="DK648" s="12" t="str">
        <f t="shared" si="516"/>
        <v/>
      </c>
      <c r="DL648" s="12" t="str">
        <f t="shared" si="517"/>
        <v/>
      </c>
      <c r="DM648" s="12" t="str">
        <f t="shared" si="518"/>
        <v/>
      </c>
      <c r="DN648" s="12" t="str">
        <f t="shared" si="519"/>
        <v/>
      </c>
      <c r="DO648" s="12" t="str">
        <f t="shared" si="520"/>
        <v/>
      </c>
      <c r="DP648" s="12" t="str">
        <f t="shared" si="521"/>
        <v/>
      </c>
      <c r="DQ648" s="12" t="str">
        <f t="shared" si="522"/>
        <v/>
      </c>
      <c r="DR648" s="12" t="str">
        <f t="shared" si="484"/>
        <v/>
      </c>
      <c r="DS648" s="12" t="str">
        <f t="shared" si="485"/>
        <v/>
      </c>
      <c r="DT648" s="12" t="str">
        <f t="shared" si="486"/>
        <v/>
      </c>
      <c r="DU648" s="12" t="str">
        <f t="shared" si="487"/>
        <v/>
      </c>
      <c r="DV648" s="12" t="str">
        <f t="shared" si="488"/>
        <v/>
      </c>
      <c r="DW648" s="12" t="str">
        <f t="shared" si="489"/>
        <v/>
      </c>
      <c r="DX648" s="12" t="str">
        <f t="shared" si="490"/>
        <v/>
      </c>
      <c r="DY648" s="12" t="str">
        <f t="shared" si="491"/>
        <v/>
      </c>
      <c r="DZ648" s="12" t="str">
        <f t="shared" si="492"/>
        <v/>
      </c>
      <c r="EA648" s="12" t="str">
        <f t="shared" si="493"/>
        <v/>
      </c>
      <c r="EB648" s="12" t="str">
        <f t="shared" si="494"/>
        <v/>
      </c>
      <c r="EC648" s="12" t="str">
        <f t="shared" si="495"/>
        <v/>
      </c>
      <c r="ED648" s="12" t="str">
        <f t="shared" si="496"/>
        <v/>
      </c>
      <c r="EE648" s="12" t="str">
        <f t="shared" si="497"/>
        <v/>
      </c>
      <c r="EF648" s="12" t="str">
        <f t="shared" si="498"/>
        <v/>
      </c>
      <c r="EG648" s="12" t="str">
        <f t="shared" si="499"/>
        <v/>
      </c>
      <c r="EH648" s="12" t="str">
        <f t="shared" si="500"/>
        <v/>
      </c>
      <c r="EI648" s="12" t="str">
        <f t="shared" si="501"/>
        <v/>
      </c>
      <c r="EK648" s="83" t="str">
        <f t="shared" si="481"/>
        <v/>
      </c>
      <c r="EM648" s="12" t="str">
        <f t="shared" si="482"/>
        <v/>
      </c>
      <c r="EO648" s="12" t="str">
        <f t="shared" si="483"/>
        <v/>
      </c>
      <c r="EQ648" s="12" t="str">
        <f>IF($EO648="", "", IF($EQ$8=$EQ$6, COUNTIF($EO$11:$EO$2510, "&gt;"&amp;$EO648)+1+COUNTIF($EO$11:$EO648, $EO648)-1, COUNTIF($EO$11:$EO$2510, "&lt;"&amp;$EO648)+1+COUNTIF($EO$11:$EO648, $EO648)-1))</f>
        <v/>
      </c>
    </row>
    <row r="649" spans="1:147" x14ac:dyDescent="0.55000000000000004">
      <c r="A649" s="8"/>
      <c r="B649" s="12" t="str">
        <f>IF($D649="", "", COUNTIF($D$11:$D649, $D649))</f>
        <v/>
      </c>
      <c r="C649" s="8"/>
      <c r="D649" s="45"/>
      <c r="E649" s="46"/>
      <c r="F649" s="47"/>
      <c r="G649" s="54"/>
      <c r="H649" s="54"/>
      <c r="I649" s="48"/>
      <c r="J649" s="49"/>
      <c r="K649" s="50"/>
      <c r="L649" s="50"/>
      <c r="M649" s="50"/>
      <c r="N649" s="50"/>
      <c r="O649" s="50"/>
      <c r="P649" s="50"/>
      <c r="Q649" s="50"/>
      <c r="R649" s="50"/>
      <c r="S649" s="50"/>
      <c r="T649" s="50"/>
      <c r="U649" s="51"/>
      <c r="V649" s="52"/>
      <c r="W649" s="53"/>
      <c r="X649" s="53"/>
      <c r="Y649" s="53"/>
      <c r="Z649" s="53"/>
      <c r="AA649" s="48"/>
      <c r="AB649" s="54"/>
      <c r="AC649" s="54"/>
      <c r="AD649" s="54"/>
      <c r="AE649" s="54"/>
      <c r="AF649" s="54"/>
      <c r="AG649" s="54"/>
      <c r="AH649" s="54"/>
      <c r="AI649" s="54"/>
      <c r="AJ649" s="49"/>
      <c r="AK649" s="48"/>
      <c r="AL649" s="54"/>
      <c r="AM649" s="54"/>
      <c r="AN649" s="54"/>
      <c r="AO649" s="54"/>
      <c r="AP649" s="54"/>
      <c r="AQ649" s="54"/>
      <c r="AR649" s="54"/>
      <c r="AS649" s="54"/>
      <c r="AT649" s="54"/>
      <c r="AU649" s="54"/>
      <c r="AV649" s="54"/>
      <c r="AW649" s="54"/>
      <c r="AX649" s="54"/>
      <c r="AY649" s="54"/>
      <c r="AZ649" s="54"/>
      <c r="BA649" s="54"/>
      <c r="BB649" s="54"/>
      <c r="BC649" s="54"/>
      <c r="BD649" s="54"/>
      <c r="BE649" s="54"/>
      <c r="BF649" s="54"/>
      <c r="BG649" s="54"/>
      <c r="BH649" s="54"/>
      <c r="BI649" s="54"/>
      <c r="BJ649" s="54"/>
      <c r="BK649" s="54"/>
      <c r="BL649" s="54"/>
      <c r="BM649" s="54"/>
      <c r="BN649" s="54"/>
      <c r="BO649" s="54"/>
      <c r="BP649" s="54"/>
      <c r="BQ649" s="54"/>
      <c r="BR649" s="54"/>
      <c r="BS649" s="54"/>
      <c r="BT649" s="54"/>
      <c r="BU649" s="54"/>
      <c r="BV649" s="54"/>
      <c r="BW649" s="54"/>
      <c r="BX649" s="49"/>
      <c r="BY649" s="55"/>
      <c r="BZ649" s="8"/>
      <c r="CE649" s="12" t="str">
        <f t="shared" si="471"/>
        <v/>
      </c>
      <c r="CG649" s="77" t="str">
        <f t="shared" si="472"/>
        <v/>
      </c>
      <c r="CH649" s="80" t="str">
        <f t="shared" si="473"/>
        <v/>
      </c>
      <c r="CL649" s="12" t="str">
        <f t="shared" si="474"/>
        <v/>
      </c>
      <c r="CM649" s="12" t="str">
        <f t="shared" si="475"/>
        <v/>
      </c>
      <c r="CN649" s="12" t="str" cm="1">
        <f t="array" ref="CN649">IF(OR($CE649="", $CG$3=""), "", IF(IFERROR(INDEX($K649:$T649, $CK649, MATCH(CN$3, $K$3:$T$3, 0)), "")="", $CC$4, $CC$3))</f>
        <v/>
      </c>
      <c r="CO649" s="12" t="str" cm="1">
        <f t="array" ref="CO649">IF(OR($CE649="", $CG$3=""), "", IF(IFERROR(INDEX($AA649:$AJ649, $CK649, MATCH(CO$3, $AA$3:$AJ$3, 0)), "")="", $CC$4, $CC$3))</f>
        <v/>
      </c>
      <c r="CP649" s="12" t="str">
        <f>IF(OR($CE649="", $CG$3=""), "", IF(CP$3='Property List &amp; Features'!$BG$9, $CC$3, IF(CP$3=$I649, $CC$3, $CC$4)))</f>
        <v/>
      </c>
      <c r="CQ649" s="12" t="str">
        <f>IF(OR($CE649="", $CG$3=""), "", IF(CQ$3='Property List &amp; Features'!$BG$9, $CC$3, IF(CQ$3=$J649, $CC$3, $CC$4)))</f>
        <v/>
      </c>
      <c r="CR649" s="12" t="str">
        <f t="shared" si="476"/>
        <v/>
      </c>
      <c r="CS649" s="12" t="str">
        <f t="shared" si="477"/>
        <v/>
      </c>
      <c r="CT649" s="12" t="str">
        <f t="shared" si="478"/>
        <v/>
      </c>
      <c r="CU649" s="12" t="str">
        <f t="shared" si="479"/>
        <v/>
      </c>
      <c r="CV649" s="12" t="str">
        <f t="shared" si="480"/>
        <v/>
      </c>
      <c r="CW649" s="12" t="str">
        <f t="shared" si="502"/>
        <v/>
      </c>
      <c r="CX649" s="12" t="str">
        <f t="shared" si="503"/>
        <v/>
      </c>
      <c r="CY649" s="12" t="str">
        <f t="shared" si="504"/>
        <v/>
      </c>
      <c r="CZ649" s="12" t="str">
        <f t="shared" si="505"/>
        <v/>
      </c>
      <c r="DA649" s="12" t="str">
        <f t="shared" si="506"/>
        <v/>
      </c>
      <c r="DB649" s="12" t="str">
        <f t="shared" si="507"/>
        <v/>
      </c>
      <c r="DC649" s="12" t="str">
        <f t="shared" si="508"/>
        <v/>
      </c>
      <c r="DD649" s="12" t="str">
        <f t="shared" si="509"/>
        <v/>
      </c>
      <c r="DE649" s="12" t="str">
        <f t="shared" si="510"/>
        <v/>
      </c>
      <c r="DF649" s="12" t="str">
        <f t="shared" si="511"/>
        <v/>
      </c>
      <c r="DG649" s="12" t="str">
        <f t="shared" si="512"/>
        <v/>
      </c>
      <c r="DH649" s="12" t="str">
        <f t="shared" si="513"/>
        <v/>
      </c>
      <c r="DI649" s="12" t="str">
        <f t="shared" si="514"/>
        <v/>
      </c>
      <c r="DJ649" s="12" t="str">
        <f t="shared" si="515"/>
        <v/>
      </c>
      <c r="DK649" s="12" t="str">
        <f t="shared" si="516"/>
        <v/>
      </c>
      <c r="DL649" s="12" t="str">
        <f t="shared" si="517"/>
        <v/>
      </c>
      <c r="DM649" s="12" t="str">
        <f t="shared" si="518"/>
        <v/>
      </c>
      <c r="DN649" s="12" t="str">
        <f t="shared" si="519"/>
        <v/>
      </c>
      <c r="DO649" s="12" t="str">
        <f t="shared" si="520"/>
        <v/>
      </c>
      <c r="DP649" s="12" t="str">
        <f t="shared" si="521"/>
        <v/>
      </c>
      <c r="DQ649" s="12" t="str">
        <f t="shared" si="522"/>
        <v/>
      </c>
      <c r="DR649" s="12" t="str">
        <f t="shared" si="484"/>
        <v/>
      </c>
      <c r="DS649" s="12" t="str">
        <f t="shared" si="485"/>
        <v/>
      </c>
      <c r="DT649" s="12" t="str">
        <f t="shared" si="486"/>
        <v/>
      </c>
      <c r="DU649" s="12" t="str">
        <f t="shared" si="487"/>
        <v/>
      </c>
      <c r="DV649" s="12" t="str">
        <f t="shared" si="488"/>
        <v/>
      </c>
      <c r="DW649" s="12" t="str">
        <f t="shared" si="489"/>
        <v/>
      </c>
      <c r="DX649" s="12" t="str">
        <f t="shared" si="490"/>
        <v/>
      </c>
      <c r="DY649" s="12" t="str">
        <f t="shared" si="491"/>
        <v/>
      </c>
      <c r="DZ649" s="12" t="str">
        <f t="shared" si="492"/>
        <v/>
      </c>
      <c r="EA649" s="12" t="str">
        <f t="shared" si="493"/>
        <v/>
      </c>
      <c r="EB649" s="12" t="str">
        <f t="shared" si="494"/>
        <v/>
      </c>
      <c r="EC649" s="12" t="str">
        <f t="shared" si="495"/>
        <v/>
      </c>
      <c r="ED649" s="12" t="str">
        <f t="shared" si="496"/>
        <v/>
      </c>
      <c r="EE649" s="12" t="str">
        <f t="shared" si="497"/>
        <v/>
      </c>
      <c r="EF649" s="12" t="str">
        <f t="shared" si="498"/>
        <v/>
      </c>
      <c r="EG649" s="12" t="str">
        <f t="shared" si="499"/>
        <v/>
      </c>
      <c r="EH649" s="12" t="str">
        <f t="shared" si="500"/>
        <v/>
      </c>
      <c r="EI649" s="12" t="str">
        <f t="shared" si="501"/>
        <v/>
      </c>
      <c r="EK649" s="83" t="str">
        <f t="shared" si="481"/>
        <v/>
      </c>
      <c r="EM649" s="12" t="str">
        <f t="shared" si="482"/>
        <v/>
      </c>
      <c r="EO649" s="12" t="str">
        <f t="shared" si="483"/>
        <v/>
      </c>
      <c r="EQ649" s="12" t="str">
        <f>IF($EO649="", "", IF($EQ$8=$EQ$6, COUNTIF($EO$11:$EO$2510, "&gt;"&amp;$EO649)+1+COUNTIF($EO$11:$EO649, $EO649)-1, COUNTIF($EO$11:$EO$2510, "&lt;"&amp;$EO649)+1+COUNTIF($EO$11:$EO649, $EO649)-1))</f>
        <v/>
      </c>
    </row>
    <row r="650" spans="1:147" x14ac:dyDescent="0.55000000000000004">
      <c r="A650" s="8"/>
      <c r="B650" s="12" t="str">
        <f>IF($D650="", "", COUNTIF($D$11:$D650, $D650))</f>
        <v/>
      </c>
      <c r="C650" s="8"/>
      <c r="D650" s="45"/>
      <c r="E650" s="46"/>
      <c r="F650" s="47"/>
      <c r="G650" s="54"/>
      <c r="H650" s="54"/>
      <c r="I650" s="48"/>
      <c r="J650" s="49"/>
      <c r="K650" s="50"/>
      <c r="L650" s="50"/>
      <c r="M650" s="50"/>
      <c r="N650" s="50"/>
      <c r="O650" s="50"/>
      <c r="P650" s="50"/>
      <c r="Q650" s="50"/>
      <c r="R650" s="50"/>
      <c r="S650" s="50"/>
      <c r="T650" s="50"/>
      <c r="U650" s="51"/>
      <c r="V650" s="52"/>
      <c r="W650" s="53"/>
      <c r="X650" s="53"/>
      <c r="Y650" s="53"/>
      <c r="Z650" s="53"/>
      <c r="AA650" s="48"/>
      <c r="AB650" s="54"/>
      <c r="AC650" s="54"/>
      <c r="AD650" s="54"/>
      <c r="AE650" s="54"/>
      <c r="AF650" s="54"/>
      <c r="AG650" s="54"/>
      <c r="AH650" s="54"/>
      <c r="AI650" s="54"/>
      <c r="AJ650" s="49"/>
      <c r="AK650" s="48"/>
      <c r="AL650" s="54"/>
      <c r="AM650" s="54"/>
      <c r="AN650" s="54"/>
      <c r="AO650" s="54"/>
      <c r="AP650" s="54"/>
      <c r="AQ650" s="54"/>
      <c r="AR650" s="54"/>
      <c r="AS650" s="54"/>
      <c r="AT650" s="54"/>
      <c r="AU650" s="54"/>
      <c r="AV650" s="54"/>
      <c r="AW650" s="54"/>
      <c r="AX650" s="54"/>
      <c r="AY650" s="54"/>
      <c r="AZ650" s="54"/>
      <c r="BA650" s="54"/>
      <c r="BB650" s="54"/>
      <c r="BC650" s="54"/>
      <c r="BD650" s="54"/>
      <c r="BE650" s="54"/>
      <c r="BF650" s="54"/>
      <c r="BG650" s="54"/>
      <c r="BH650" s="54"/>
      <c r="BI650" s="54"/>
      <c r="BJ650" s="54"/>
      <c r="BK650" s="54"/>
      <c r="BL650" s="54"/>
      <c r="BM650" s="54"/>
      <c r="BN650" s="54"/>
      <c r="BO650" s="54"/>
      <c r="BP650" s="54"/>
      <c r="BQ650" s="54"/>
      <c r="BR650" s="54"/>
      <c r="BS650" s="54"/>
      <c r="BT650" s="54"/>
      <c r="BU650" s="54"/>
      <c r="BV650" s="54"/>
      <c r="BW650" s="54"/>
      <c r="BX650" s="49"/>
      <c r="BY650" s="55"/>
      <c r="BZ650" s="8"/>
      <c r="CE650" s="12" t="str">
        <f t="shared" si="471"/>
        <v/>
      </c>
      <c r="CG650" s="77" t="str">
        <f t="shared" si="472"/>
        <v/>
      </c>
      <c r="CH650" s="80" t="str">
        <f t="shared" si="473"/>
        <v/>
      </c>
      <c r="CL650" s="12" t="str">
        <f t="shared" si="474"/>
        <v/>
      </c>
      <c r="CM650" s="12" t="str">
        <f t="shared" si="475"/>
        <v/>
      </c>
      <c r="CN650" s="12" t="str" cm="1">
        <f t="array" ref="CN650">IF(OR($CE650="", $CG$3=""), "", IF(IFERROR(INDEX($K650:$T650, $CK650, MATCH(CN$3, $K$3:$T$3, 0)), "")="", $CC$4, $CC$3))</f>
        <v/>
      </c>
      <c r="CO650" s="12" t="str" cm="1">
        <f t="array" ref="CO650">IF(OR($CE650="", $CG$3=""), "", IF(IFERROR(INDEX($AA650:$AJ650, $CK650, MATCH(CO$3, $AA$3:$AJ$3, 0)), "")="", $CC$4, $CC$3))</f>
        <v/>
      </c>
      <c r="CP650" s="12" t="str">
        <f>IF(OR($CE650="", $CG$3=""), "", IF(CP$3='Property List &amp; Features'!$BG$9, $CC$3, IF(CP$3=$I650, $CC$3, $CC$4)))</f>
        <v/>
      </c>
      <c r="CQ650" s="12" t="str">
        <f>IF(OR($CE650="", $CG$3=""), "", IF(CQ$3='Property List &amp; Features'!$BG$9, $CC$3, IF(CQ$3=$J650, $CC$3, $CC$4)))</f>
        <v/>
      </c>
      <c r="CR650" s="12" t="str">
        <f t="shared" si="476"/>
        <v/>
      </c>
      <c r="CS650" s="12" t="str">
        <f t="shared" si="477"/>
        <v/>
      </c>
      <c r="CT650" s="12" t="str">
        <f t="shared" si="478"/>
        <v/>
      </c>
      <c r="CU650" s="12" t="str">
        <f t="shared" si="479"/>
        <v/>
      </c>
      <c r="CV650" s="12" t="str">
        <f t="shared" si="480"/>
        <v/>
      </c>
      <c r="CW650" s="12" t="str">
        <f t="shared" si="502"/>
        <v/>
      </c>
      <c r="CX650" s="12" t="str">
        <f t="shared" si="503"/>
        <v/>
      </c>
      <c r="CY650" s="12" t="str">
        <f t="shared" si="504"/>
        <v/>
      </c>
      <c r="CZ650" s="12" t="str">
        <f t="shared" si="505"/>
        <v/>
      </c>
      <c r="DA650" s="12" t="str">
        <f t="shared" si="506"/>
        <v/>
      </c>
      <c r="DB650" s="12" t="str">
        <f t="shared" si="507"/>
        <v/>
      </c>
      <c r="DC650" s="12" t="str">
        <f t="shared" si="508"/>
        <v/>
      </c>
      <c r="DD650" s="12" t="str">
        <f t="shared" si="509"/>
        <v/>
      </c>
      <c r="DE650" s="12" t="str">
        <f t="shared" si="510"/>
        <v/>
      </c>
      <c r="DF650" s="12" t="str">
        <f t="shared" si="511"/>
        <v/>
      </c>
      <c r="DG650" s="12" t="str">
        <f t="shared" si="512"/>
        <v/>
      </c>
      <c r="DH650" s="12" t="str">
        <f t="shared" si="513"/>
        <v/>
      </c>
      <c r="DI650" s="12" t="str">
        <f t="shared" si="514"/>
        <v/>
      </c>
      <c r="DJ650" s="12" t="str">
        <f t="shared" si="515"/>
        <v/>
      </c>
      <c r="DK650" s="12" t="str">
        <f t="shared" si="516"/>
        <v/>
      </c>
      <c r="DL650" s="12" t="str">
        <f t="shared" si="517"/>
        <v/>
      </c>
      <c r="DM650" s="12" t="str">
        <f t="shared" si="518"/>
        <v/>
      </c>
      <c r="DN650" s="12" t="str">
        <f t="shared" si="519"/>
        <v/>
      </c>
      <c r="DO650" s="12" t="str">
        <f t="shared" si="520"/>
        <v/>
      </c>
      <c r="DP650" s="12" t="str">
        <f t="shared" si="521"/>
        <v/>
      </c>
      <c r="DQ650" s="12" t="str">
        <f t="shared" si="522"/>
        <v/>
      </c>
      <c r="DR650" s="12" t="str">
        <f t="shared" si="484"/>
        <v/>
      </c>
      <c r="DS650" s="12" t="str">
        <f t="shared" si="485"/>
        <v/>
      </c>
      <c r="DT650" s="12" t="str">
        <f t="shared" si="486"/>
        <v/>
      </c>
      <c r="DU650" s="12" t="str">
        <f t="shared" si="487"/>
        <v/>
      </c>
      <c r="DV650" s="12" t="str">
        <f t="shared" si="488"/>
        <v/>
      </c>
      <c r="DW650" s="12" t="str">
        <f t="shared" si="489"/>
        <v/>
      </c>
      <c r="DX650" s="12" t="str">
        <f t="shared" si="490"/>
        <v/>
      </c>
      <c r="DY650" s="12" t="str">
        <f t="shared" si="491"/>
        <v/>
      </c>
      <c r="DZ650" s="12" t="str">
        <f t="shared" si="492"/>
        <v/>
      </c>
      <c r="EA650" s="12" t="str">
        <f t="shared" si="493"/>
        <v/>
      </c>
      <c r="EB650" s="12" t="str">
        <f t="shared" si="494"/>
        <v/>
      </c>
      <c r="EC650" s="12" t="str">
        <f t="shared" si="495"/>
        <v/>
      </c>
      <c r="ED650" s="12" t="str">
        <f t="shared" si="496"/>
        <v/>
      </c>
      <c r="EE650" s="12" t="str">
        <f t="shared" si="497"/>
        <v/>
      </c>
      <c r="EF650" s="12" t="str">
        <f t="shared" si="498"/>
        <v/>
      </c>
      <c r="EG650" s="12" t="str">
        <f t="shared" si="499"/>
        <v/>
      </c>
      <c r="EH650" s="12" t="str">
        <f t="shared" si="500"/>
        <v/>
      </c>
      <c r="EI650" s="12" t="str">
        <f t="shared" si="501"/>
        <v/>
      </c>
      <c r="EK650" s="83" t="str">
        <f t="shared" si="481"/>
        <v/>
      </c>
      <c r="EM650" s="12" t="str">
        <f t="shared" si="482"/>
        <v/>
      </c>
      <c r="EO650" s="12" t="str">
        <f t="shared" si="483"/>
        <v/>
      </c>
      <c r="EQ650" s="12" t="str">
        <f>IF($EO650="", "", IF($EQ$8=$EQ$6, COUNTIF($EO$11:$EO$2510, "&gt;"&amp;$EO650)+1+COUNTIF($EO$11:$EO650, $EO650)-1, COUNTIF($EO$11:$EO$2510, "&lt;"&amp;$EO650)+1+COUNTIF($EO$11:$EO650, $EO650)-1))</f>
        <v/>
      </c>
    </row>
    <row r="651" spans="1:147" x14ac:dyDescent="0.55000000000000004">
      <c r="A651" s="8"/>
      <c r="B651" s="12" t="str">
        <f>IF($D651="", "", COUNTIF($D$11:$D651, $D651))</f>
        <v/>
      </c>
      <c r="C651" s="8"/>
      <c r="D651" s="45"/>
      <c r="E651" s="46"/>
      <c r="F651" s="47"/>
      <c r="G651" s="54"/>
      <c r="H651" s="54"/>
      <c r="I651" s="48"/>
      <c r="J651" s="49"/>
      <c r="K651" s="50"/>
      <c r="L651" s="50"/>
      <c r="M651" s="50"/>
      <c r="N651" s="50"/>
      <c r="O651" s="50"/>
      <c r="P651" s="50"/>
      <c r="Q651" s="50"/>
      <c r="R651" s="50"/>
      <c r="S651" s="50"/>
      <c r="T651" s="50"/>
      <c r="U651" s="51"/>
      <c r="V651" s="52"/>
      <c r="W651" s="53"/>
      <c r="X651" s="53"/>
      <c r="Y651" s="53"/>
      <c r="Z651" s="53"/>
      <c r="AA651" s="48"/>
      <c r="AB651" s="54"/>
      <c r="AC651" s="54"/>
      <c r="AD651" s="54"/>
      <c r="AE651" s="54"/>
      <c r="AF651" s="54"/>
      <c r="AG651" s="54"/>
      <c r="AH651" s="54"/>
      <c r="AI651" s="54"/>
      <c r="AJ651" s="49"/>
      <c r="AK651" s="48"/>
      <c r="AL651" s="54"/>
      <c r="AM651" s="54"/>
      <c r="AN651" s="54"/>
      <c r="AO651" s="54"/>
      <c r="AP651" s="54"/>
      <c r="AQ651" s="54"/>
      <c r="AR651" s="54"/>
      <c r="AS651" s="54"/>
      <c r="AT651" s="54"/>
      <c r="AU651" s="54"/>
      <c r="AV651" s="54"/>
      <c r="AW651" s="54"/>
      <c r="AX651" s="54"/>
      <c r="AY651" s="54"/>
      <c r="AZ651" s="54"/>
      <c r="BA651" s="54"/>
      <c r="BB651" s="54"/>
      <c r="BC651" s="54"/>
      <c r="BD651" s="54"/>
      <c r="BE651" s="54"/>
      <c r="BF651" s="54"/>
      <c r="BG651" s="54"/>
      <c r="BH651" s="54"/>
      <c r="BI651" s="54"/>
      <c r="BJ651" s="54"/>
      <c r="BK651" s="54"/>
      <c r="BL651" s="54"/>
      <c r="BM651" s="54"/>
      <c r="BN651" s="54"/>
      <c r="BO651" s="54"/>
      <c r="BP651" s="54"/>
      <c r="BQ651" s="54"/>
      <c r="BR651" s="54"/>
      <c r="BS651" s="54"/>
      <c r="BT651" s="54"/>
      <c r="BU651" s="54"/>
      <c r="BV651" s="54"/>
      <c r="BW651" s="54"/>
      <c r="BX651" s="49"/>
      <c r="BY651" s="55"/>
      <c r="BZ651" s="8"/>
      <c r="CE651" s="12" t="str">
        <f t="shared" si="471"/>
        <v/>
      </c>
      <c r="CG651" s="77" t="str">
        <f t="shared" si="472"/>
        <v/>
      </c>
      <c r="CH651" s="80" t="str">
        <f t="shared" si="473"/>
        <v/>
      </c>
      <c r="CL651" s="12" t="str">
        <f t="shared" si="474"/>
        <v/>
      </c>
      <c r="CM651" s="12" t="str">
        <f t="shared" si="475"/>
        <v/>
      </c>
      <c r="CN651" s="12" t="str" cm="1">
        <f t="array" ref="CN651">IF(OR($CE651="", $CG$3=""), "", IF(IFERROR(INDEX($K651:$T651, $CK651, MATCH(CN$3, $K$3:$T$3, 0)), "")="", $CC$4, $CC$3))</f>
        <v/>
      </c>
      <c r="CO651" s="12" t="str" cm="1">
        <f t="array" ref="CO651">IF(OR($CE651="", $CG$3=""), "", IF(IFERROR(INDEX($AA651:$AJ651, $CK651, MATCH(CO$3, $AA$3:$AJ$3, 0)), "")="", $CC$4, $CC$3))</f>
        <v/>
      </c>
      <c r="CP651" s="12" t="str">
        <f>IF(OR($CE651="", $CG$3=""), "", IF(CP$3='Property List &amp; Features'!$BG$9, $CC$3, IF(CP$3=$I651, $CC$3, $CC$4)))</f>
        <v/>
      </c>
      <c r="CQ651" s="12" t="str">
        <f>IF(OR($CE651="", $CG$3=""), "", IF(CQ$3='Property List &amp; Features'!$BG$9, $CC$3, IF(CQ$3=$J651, $CC$3, $CC$4)))</f>
        <v/>
      </c>
      <c r="CR651" s="12" t="str">
        <f t="shared" si="476"/>
        <v/>
      </c>
      <c r="CS651" s="12" t="str">
        <f t="shared" si="477"/>
        <v/>
      </c>
      <c r="CT651" s="12" t="str">
        <f t="shared" si="478"/>
        <v/>
      </c>
      <c r="CU651" s="12" t="str">
        <f t="shared" si="479"/>
        <v/>
      </c>
      <c r="CV651" s="12" t="str">
        <f t="shared" si="480"/>
        <v/>
      </c>
      <c r="CW651" s="12" t="str">
        <f t="shared" si="502"/>
        <v/>
      </c>
      <c r="CX651" s="12" t="str">
        <f t="shared" si="503"/>
        <v/>
      </c>
      <c r="CY651" s="12" t="str">
        <f t="shared" si="504"/>
        <v/>
      </c>
      <c r="CZ651" s="12" t="str">
        <f t="shared" si="505"/>
        <v/>
      </c>
      <c r="DA651" s="12" t="str">
        <f t="shared" si="506"/>
        <v/>
      </c>
      <c r="DB651" s="12" t="str">
        <f t="shared" si="507"/>
        <v/>
      </c>
      <c r="DC651" s="12" t="str">
        <f t="shared" si="508"/>
        <v/>
      </c>
      <c r="DD651" s="12" t="str">
        <f t="shared" si="509"/>
        <v/>
      </c>
      <c r="DE651" s="12" t="str">
        <f t="shared" si="510"/>
        <v/>
      </c>
      <c r="DF651" s="12" t="str">
        <f t="shared" si="511"/>
        <v/>
      </c>
      <c r="DG651" s="12" t="str">
        <f t="shared" si="512"/>
        <v/>
      </c>
      <c r="DH651" s="12" t="str">
        <f t="shared" si="513"/>
        <v/>
      </c>
      <c r="DI651" s="12" t="str">
        <f t="shared" si="514"/>
        <v/>
      </c>
      <c r="DJ651" s="12" t="str">
        <f t="shared" si="515"/>
        <v/>
      </c>
      <c r="DK651" s="12" t="str">
        <f t="shared" si="516"/>
        <v/>
      </c>
      <c r="DL651" s="12" t="str">
        <f t="shared" si="517"/>
        <v/>
      </c>
      <c r="DM651" s="12" t="str">
        <f t="shared" si="518"/>
        <v/>
      </c>
      <c r="DN651" s="12" t="str">
        <f t="shared" si="519"/>
        <v/>
      </c>
      <c r="DO651" s="12" t="str">
        <f t="shared" si="520"/>
        <v/>
      </c>
      <c r="DP651" s="12" t="str">
        <f t="shared" si="521"/>
        <v/>
      </c>
      <c r="DQ651" s="12" t="str">
        <f t="shared" si="522"/>
        <v/>
      </c>
      <c r="DR651" s="12" t="str">
        <f t="shared" si="484"/>
        <v/>
      </c>
      <c r="DS651" s="12" t="str">
        <f t="shared" si="485"/>
        <v/>
      </c>
      <c r="DT651" s="12" t="str">
        <f t="shared" si="486"/>
        <v/>
      </c>
      <c r="DU651" s="12" t="str">
        <f t="shared" si="487"/>
        <v/>
      </c>
      <c r="DV651" s="12" t="str">
        <f t="shared" si="488"/>
        <v/>
      </c>
      <c r="DW651" s="12" t="str">
        <f t="shared" si="489"/>
        <v/>
      </c>
      <c r="DX651" s="12" t="str">
        <f t="shared" si="490"/>
        <v/>
      </c>
      <c r="DY651" s="12" t="str">
        <f t="shared" si="491"/>
        <v/>
      </c>
      <c r="DZ651" s="12" t="str">
        <f t="shared" si="492"/>
        <v/>
      </c>
      <c r="EA651" s="12" t="str">
        <f t="shared" si="493"/>
        <v/>
      </c>
      <c r="EB651" s="12" t="str">
        <f t="shared" si="494"/>
        <v/>
      </c>
      <c r="EC651" s="12" t="str">
        <f t="shared" si="495"/>
        <v/>
      </c>
      <c r="ED651" s="12" t="str">
        <f t="shared" si="496"/>
        <v/>
      </c>
      <c r="EE651" s="12" t="str">
        <f t="shared" si="497"/>
        <v/>
      </c>
      <c r="EF651" s="12" t="str">
        <f t="shared" si="498"/>
        <v/>
      </c>
      <c r="EG651" s="12" t="str">
        <f t="shared" si="499"/>
        <v/>
      </c>
      <c r="EH651" s="12" t="str">
        <f t="shared" si="500"/>
        <v/>
      </c>
      <c r="EI651" s="12" t="str">
        <f t="shared" si="501"/>
        <v/>
      </c>
      <c r="EK651" s="83" t="str">
        <f t="shared" si="481"/>
        <v/>
      </c>
      <c r="EM651" s="12" t="str">
        <f t="shared" si="482"/>
        <v/>
      </c>
      <c r="EO651" s="12" t="str">
        <f t="shared" si="483"/>
        <v/>
      </c>
      <c r="EQ651" s="12" t="str">
        <f>IF($EO651="", "", IF($EQ$8=$EQ$6, COUNTIF($EO$11:$EO$2510, "&gt;"&amp;$EO651)+1+COUNTIF($EO$11:$EO651, $EO651)-1, COUNTIF($EO$11:$EO$2510, "&lt;"&amp;$EO651)+1+COUNTIF($EO$11:$EO651, $EO651)-1))</f>
        <v/>
      </c>
    </row>
    <row r="652" spans="1:147" x14ac:dyDescent="0.55000000000000004">
      <c r="A652" s="8"/>
      <c r="B652" s="12" t="str">
        <f>IF($D652="", "", COUNTIF($D$11:$D652, $D652))</f>
        <v/>
      </c>
      <c r="C652" s="8"/>
      <c r="D652" s="45"/>
      <c r="E652" s="46"/>
      <c r="F652" s="47"/>
      <c r="G652" s="54"/>
      <c r="H652" s="54"/>
      <c r="I652" s="48"/>
      <c r="J652" s="49"/>
      <c r="K652" s="50"/>
      <c r="L652" s="50"/>
      <c r="M652" s="50"/>
      <c r="N652" s="50"/>
      <c r="O652" s="50"/>
      <c r="P652" s="50"/>
      <c r="Q652" s="50"/>
      <c r="R652" s="50"/>
      <c r="S652" s="50"/>
      <c r="T652" s="50"/>
      <c r="U652" s="51"/>
      <c r="V652" s="52"/>
      <c r="W652" s="53"/>
      <c r="X652" s="53"/>
      <c r="Y652" s="53"/>
      <c r="Z652" s="53"/>
      <c r="AA652" s="48"/>
      <c r="AB652" s="54"/>
      <c r="AC652" s="54"/>
      <c r="AD652" s="54"/>
      <c r="AE652" s="54"/>
      <c r="AF652" s="54"/>
      <c r="AG652" s="54"/>
      <c r="AH652" s="54"/>
      <c r="AI652" s="54"/>
      <c r="AJ652" s="49"/>
      <c r="AK652" s="48"/>
      <c r="AL652" s="54"/>
      <c r="AM652" s="54"/>
      <c r="AN652" s="54"/>
      <c r="AO652" s="54"/>
      <c r="AP652" s="54"/>
      <c r="AQ652" s="54"/>
      <c r="AR652" s="54"/>
      <c r="AS652" s="54"/>
      <c r="AT652" s="54"/>
      <c r="AU652" s="54"/>
      <c r="AV652" s="54"/>
      <c r="AW652" s="54"/>
      <c r="AX652" s="54"/>
      <c r="AY652" s="54"/>
      <c r="AZ652" s="54"/>
      <c r="BA652" s="54"/>
      <c r="BB652" s="54"/>
      <c r="BC652" s="54"/>
      <c r="BD652" s="54"/>
      <c r="BE652" s="54"/>
      <c r="BF652" s="54"/>
      <c r="BG652" s="54"/>
      <c r="BH652" s="54"/>
      <c r="BI652" s="54"/>
      <c r="BJ652" s="54"/>
      <c r="BK652" s="54"/>
      <c r="BL652" s="54"/>
      <c r="BM652" s="54"/>
      <c r="BN652" s="54"/>
      <c r="BO652" s="54"/>
      <c r="BP652" s="54"/>
      <c r="BQ652" s="54"/>
      <c r="BR652" s="54"/>
      <c r="BS652" s="54"/>
      <c r="BT652" s="54"/>
      <c r="BU652" s="54"/>
      <c r="BV652" s="54"/>
      <c r="BW652" s="54"/>
      <c r="BX652" s="49"/>
      <c r="BY652" s="55"/>
      <c r="BZ652" s="8"/>
      <c r="CE652" s="12" t="str">
        <f t="shared" ref="CE652:CE715" si="523">IF($D652="", "", "X")</f>
        <v/>
      </c>
      <c r="CG652" s="77" t="str">
        <f t="shared" ref="CG652:CG715" si="524">IF($CE652="", "", IF(G652="", CG$8, G652))</f>
        <v/>
      </c>
      <c r="CH652" s="80" t="str">
        <f t="shared" ref="CH652:CH715" si="525">IF($CE652="", "", IF(H652="", CH$8, H652))</f>
        <v/>
      </c>
      <c r="CL652" s="12" t="str">
        <f t="shared" ref="CL652:CL715" si="526">IF(OR($CE652="", $CG$3=""), "", IF(AND(NOT(CL$3=""), $CH652=$CC$8), $CC$4, $CC$3))</f>
        <v/>
      </c>
      <c r="CM652" s="12" t="str">
        <f t="shared" ref="CM652:CM715" si="527">IF(OR($CE652="", $CG$3=""), "", IF(AND(NOT($U652=""), CM$3&lt;$U652), $CC$4, IF(AND(NOT($V652=""), CM$3&gt;$V652), $CC$4, $CC$3)))</f>
        <v/>
      </c>
      <c r="CN652" s="12" t="str" cm="1">
        <f t="array" ref="CN652">IF(OR($CE652="", $CG$3=""), "", IF(IFERROR(INDEX($K652:$T652, $CK652, MATCH(CN$3, $K$3:$T$3, 0)), "")="", $CC$4, $CC$3))</f>
        <v/>
      </c>
      <c r="CO652" s="12" t="str" cm="1">
        <f t="array" ref="CO652">IF(OR($CE652="", $CG$3=""), "", IF(IFERROR(INDEX($AA652:$AJ652, $CK652, MATCH(CO$3, $AA$3:$AJ$3, 0)), "")="", $CC$4, $CC$3))</f>
        <v/>
      </c>
      <c r="CP652" s="12" t="str">
        <f>IF(OR($CE652="", $CG$3=""), "", IF(CP$3='Property List &amp; Features'!$BG$9, $CC$3, IF(CP$3=$I652, $CC$3, $CC$4)))</f>
        <v/>
      </c>
      <c r="CQ652" s="12" t="str">
        <f>IF(OR($CE652="", $CG$3=""), "", IF(CQ$3='Property List &amp; Features'!$BG$9, $CC$3, IF(CQ$3=$J652, $CC$3, $CC$4)))</f>
        <v/>
      </c>
      <c r="CR652" s="12" t="str">
        <f t="shared" ref="CR652:CR715" si="528">IF(OR($CE652="", $CG$3=""), "", IF(W652&gt;CR$3, $CC$4, $CC$3))</f>
        <v/>
      </c>
      <c r="CS652" s="12" t="str">
        <f t="shared" ref="CS652:CS715" si="529">IF(OR($CE652="", $CG$3=""), "", IF(X652&gt;CS$3, $CC$4, $CC$3))</f>
        <v/>
      </c>
      <c r="CT652" s="12" t="str">
        <f t="shared" ref="CT652:CT715" si="530">IF(OR($CE652="", $CG$3=""), "", IF(Y652&gt;CT$3, $CC$4, $CC$3))</f>
        <v/>
      </c>
      <c r="CU652" s="12" t="str">
        <f t="shared" ref="CU652:CU715" si="531">IF(OR($CE652="", $CG$3=""), "", IF(SUM($X652:$Z652)&gt;CU$3, $CC$4, $CC$3))</f>
        <v/>
      </c>
      <c r="CV652" s="12" t="str">
        <f t="shared" ref="CV652:CV715" si="532">IF(OR($CE652="", $CG$3=""), "", IF(AK652="", $CC$3, IF(AK652=CV$3, $CC$3, $CC$4)))</f>
        <v/>
      </c>
      <c r="CW652" s="12" t="str">
        <f t="shared" si="502"/>
        <v/>
      </c>
      <c r="CX652" s="12" t="str">
        <f t="shared" si="503"/>
        <v/>
      </c>
      <c r="CY652" s="12" t="str">
        <f t="shared" si="504"/>
        <v/>
      </c>
      <c r="CZ652" s="12" t="str">
        <f t="shared" si="505"/>
        <v/>
      </c>
      <c r="DA652" s="12" t="str">
        <f t="shared" si="506"/>
        <v/>
      </c>
      <c r="DB652" s="12" t="str">
        <f t="shared" si="507"/>
        <v/>
      </c>
      <c r="DC652" s="12" t="str">
        <f t="shared" si="508"/>
        <v/>
      </c>
      <c r="DD652" s="12" t="str">
        <f t="shared" si="509"/>
        <v/>
      </c>
      <c r="DE652" s="12" t="str">
        <f t="shared" si="510"/>
        <v/>
      </c>
      <c r="DF652" s="12" t="str">
        <f t="shared" si="511"/>
        <v/>
      </c>
      <c r="DG652" s="12" t="str">
        <f t="shared" si="512"/>
        <v/>
      </c>
      <c r="DH652" s="12" t="str">
        <f t="shared" si="513"/>
        <v/>
      </c>
      <c r="DI652" s="12" t="str">
        <f t="shared" si="514"/>
        <v/>
      </c>
      <c r="DJ652" s="12" t="str">
        <f t="shared" si="515"/>
        <v/>
      </c>
      <c r="DK652" s="12" t="str">
        <f t="shared" si="516"/>
        <v/>
      </c>
      <c r="DL652" s="12" t="str">
        <f t="shared" si="517"/>
        <v/>
      </c>
      <c r="DM652" s="12" t="str">
        <f t="shared" si="518"/>
        <v/>
      </c>
      <c r="DN652" s="12" t="str">
        <f t="shared" si="519"/>
        <v/>
      </c>
      <c r="DO652" s="12" t="str">
        <f t="shared" si="520"/>
        <v/>
      </c>
      <c r="DP652" s="12" t="str">
        <f t="shared" si="521"/>
        <v/>
      </c>
      <c r="DQ652" s="12" t="str">
        <f t="shared" si="522"/>
        <v/>
      </c>
      <c r="DR652" s="12" t="str">
        <f t="shared" si="484"/>
        <v/>
      </c>
      <c r="DS652" s="12" t="str">
        <f t="shared" si="485"/>
        <v/>
      </c>
      <c r="DT652" s="12" t="str">
        <f t="shared" si="486"/>
        <v/>
      </c>
      <c r="DU652" s="12" t="str">
        <f t="shared" si="487"/>
        <v/>
      </c>
      <c r="DV652" s="12" t="str">
        <f t="shared" si="488"/>
        <v/>
      </c>
      <c r="DW652" s="12" t="str">
        <f t="shared" si="489"/>
        <v/>
      </c>
      <c r="DX652" s="12" t="str">
        <f t="shared" si="490"/>
        <v/>
      </c>
      <c r="DY652" s="12" t="str">
        <f t="shared" si="491"/>
        <v/>
      </c>
      <c r="DZ652" s="12" t="str">
        <f t="shared" si="492"/>
        <v/>
      </c>
      <c r="EA652" s="12" t="str">
        <f t="shared" si="493"/>
        <v/>
      </c>
      <c r="EB652" s="12" t="str">
        <f t="shared" si="494"/>
        <v/>
      </c>
      <c r="EC652" s="12" t="str">
        <f t="shared" si="495"/>
        <v/>
      </c>
      <c r="ED652" s="12" t="str">
        <f t="shared" si="496"/>
        <v/>
      </c>
      <c r="EE652" s="12" t="str">
        <f t="shared" si="497"/>
        <v/>
      </c>
      <c r="EF652" s="12" t="str">
        <f t="shared" si="498"/>
        <v/>
      </c>
      <c r="EG652" s="12" t="str">
        <f t="shared" si="499"/>
        <v/>
      </c>
      <c r="EH652" s="12" t="str">
        <f t="shared" si="500"/>
        <v/>
      </c>
      <c r="EI652" s="12" t="str">
        <f t="shared" si="501"/>
        <v/>
      </c>
      <c r="EK652" s="83" t="str">
        <f t="shared" ref="EK652:EK715" si="533">IF(OR($CG$3="", $CE652=""), "", IF(COUNTIF($CL652:$EI652, $CC$4)=0, "X", ""))</f>
        <v/>
      </c>
      <c r="EM652" s="12" t="str">
        <f t="shared" ref="EM652:EM715" si="534">IF($CE652="", "", 68-COUNTIF($I652:$BX652, ""))</f>
        <v/>
      </c>
      <c r="EO652" s="12" t="str">
        <f t="shared" ref="EO652:EO715" si="535">IF($EK652="", "", $EM652)</f>
        <v/>
      </c>
      <c r="EQ652" s="12" t="str">
        <f>IF($EO652="", "", IF($EQ$8=$EQ$6, COUNTIF($EO$11:$EO$2510, "&gt;"&amp;$EO652)+1+COUNTIF($EO$11:$EO652, $EO652)-1, COUNTIF($EO$11:$EO$2510, "&lt;"&amp;$EO652)+1+COUNTIF($EO$11:$EO652, $EO652)-1))</f>
        <v/>
      </c>
    </row>
    <row r="653" spans="1:147" x14ac:dyDescent="0.55000000000000004">
      <c r="A653" s="8"/>
      <c r="B653" s="12" t="str">
        <f>IF($D653="", "", COUNTIF($D$11:$D653, $D653))</f>
        <v/>
      </c>
      <c r="C653" s="8"/>
      <c r="D653" s="45"/>
      <c r="E653" s="46"/>
      <c r="F653" s="47"/>
      <c r="G653" s="54"/>
      <c r="H653" s="54"/>
      <c r="I653" s="48"/>
      <c r="J653" s="49"/>
      <c r="K653" s="50"/>
      <c r="L653" s="50"/>
      <c r="M653" s="50"/>
      <c r="N653" s="50"/>
      <c r="O653" s="50"/>
      <c r="P653" s="50"/>
      <c r="Q653" s="50"/>
      <c r="R653" s="50"/>
      <c r="S653" s="50"/>
      <c r="T653" s="50"/>
      <c r="U653" s="51"/>
      <c r="V653" s="52"/>
      <c r="W653" s="53"/>
      <c r="X653" s="53"/>
      <c r="Y653" s="53"/>
      <c r="Z653" s="53"/>
      <c r="AA653" s="48"/>
      <c r="AB653" s="54"/>
      <c r="AC653" s="54"/>
      <c r="AD653" s="54"/>
      <c r="AE653" s="54"/>
      <c r="AF653" s="54"/>
      <c r="AG653" s="54"/>
      <c r="AH653" s="54"/>
      <c r="AI653" s="54"/>
      <c r="AJ653" s="49"/>
      <c r="AK653" s="48"/>
      <c r="AL653" s="54"/>
      <c r="AM653" s="54"/>
      <c r="AN653" s="54"/>
      <c r="AO653" s="54"/>
      <c r="AP653" s="54"/>
      <c r="AQ653" s="54"/>
      <c r="AR653" s="54"/>
      <c r="AS653" s="54"/>
      <c r="AT653" s="54"/>
      <c r="AU653" s="54"/>
      <c r="AV653" s="54"/>
      <c r="AW653" s="54"/>
      <c r="AX653" s="54"/>
      <c r="AY653" s="54"/>
      <c r="AZ653" s="54"/>
      <c r="BA653" s="54"/>
      <c r="BB653" s="54"/>
      <c r="BC653" s="54"/>
      <c r="BD653" s="54"/>
      <c r="BE653" s="54"/>
      <c r="BF653" s="54"/>
      <c r="BG653" s="54"/>
      <c r="BH653" s="54"/>
      <c r="BI653" s="54"/>
      <c r="BJ653" s="54"/>
      <c r="BK653" s="54"/>
      <c r="BL653" s="54"/>
      <c r="BM653" s="54"/>
      <c r="BN653" s="54"/>
      <c r="BO653" s="54"/>
      <c r="BP653" s="54"/>
      <c r="BQ653" s="54"/>
      <c r="BR653" s="54"/>
      <c r="BS653" s="54"/>
      <c r="BT653" s="54"/>
      <c r="BU653" s="54"/>
      <c r="BV653" s="54"/>
      <c r="BW653" s="54"/>
      <c r="BX653" s="49"/>
      <c r="BY653" s="55"/>
      <c r="BZ653" s="8"/>
      <c r="CE653" s="12" t="str">
        <f t="shared" si="523"/>
        <v/>
      </c>
      <c r="CG653" s="77" t="str">
        <f t="shared" si="524"/>
        <v/>
      </c>
      <c r="CH653" s="80" t="str">
        <f t="shared" si="525"/>
        <v/>
      </c>
      <c r="CL653" s="12" t="str">
        <f t="shared" si="526"/>
        <v/>
      </c>
      <c r="CM653" s="12" t="str">
        <f t="shared" si="527"/>
        <v/>
      </c>
      <c r="CN653" s="12" t="str" cm="1">
        <f t="array" ref="CN653">IF(OR($CE653="", $CG$3=""), "", IF(IFERROR(INDEX($K653:$T653, $CK653, MATCH(CN$3, $K$3:$T$3, 0)), "")="", $CC$4, $CC$3))</f>
        <v/>
      </c>
      <c r="CO653" s="12" t="str" cm="1">
        <f t="array" ref="CO653">IF(OR($CE653="", $CG$3=""), "", IF(IFERROR(INDEX($AA653:$AJ653, $CK653, MATCH(CO$3, $AA$3:$AJ$3, 0)), "")="", $CC$4, $CC$3))</f>
        <v/>
      </c>
      <c r="CP653" s="12" t="str">
        <f>IF(OR($CE653="", $CG$3=""), "", IF(CP$3='Property List &amp; Features'!$BG$9, $CC$3, IF(CP$3=$I653, $CC$3, $CC$4)))</f>
        <v/>
      </c>
      <c r="CQ653" s="12" t="str">
        <f>IF(OR($CE653="", $CG$3=""), "", IF(CQ$3='Property List &amp; Features'!$BG$9, $CC$3, IF(CQ$3=$J653, $CC$3, $CC$4)))</f>
        <v/>
      </c>
      <c r="CR653" s="12" t="str">
        <f t="shared" si="528"/>
        <v/>
      </c>
      <c r="CS653" s="12" t="str">
        <f t="shared" si="529"/>
        <v/>
      </c>
      <c r="CT653" s="12" t="str">
        <f t="shared" si="530"/>
        <v/>
      </c>
      <c r="CU653" s="12" t="str">
        <f t="shared" si="531"/>
        <v/>
      </c>
      <c r="CV653" s="12" t="str">
        <f t="shared" si="532"/>
        <v/>
      </c>
      <c r="CW653" s="12" t="str">
        <f t="shared" si="502"/>
        <v/>
      </c>
      <c r="CX653" s="12" t="str">
        <f t="shared" si="503"/>
        <v/>
      </c>
      <c r="CY653" s="12" t="str">
        <f t="shared" si="504"/>
        <v/>
      </c>
      <c r="CZ653" s="12" t="str">
        <f t="shared" si="505"/>
        <v/>
      </c>
      <c r="DA653" s="12" t="str">
        <f t="shared" si="506"/>
        <v/>
      </c>
      <c r="DB653" s="12" t="str">
        <f t="shared" si="507"/>
        <v/>
      </c>
      <c r="DC653" s="12" t="str">
        <f t="shared" si="508"/>
        <v/>
      </c>
      <c r="DD653" s="12" t="str">
        <f t="shared" si="509"/>
        <v/>
      </c>
      <c r="DE653" s="12" t="str">
        <f t="shared" si="510"/>
        <v/>
      </c>
      <c r="DF653" s="12" t="str">
        <f t="shared" si="511"/>
        <v/>
      </c>
      <c r="DG653" s="12" t="str">
        <f t="shared" si="512"/>
        <v/>
      </c>
      <c r="DH653" s="12" t="str">
        <f t="shared" si="513"/>
        <v/>
      </c>
      <c r="DI653" s="12" t="str">
        <f t="shared" si="514"/>
        <v/>
      </c>
      <c r="DJ653" s="12" t="str">
        <f t="shared" si="515"/>
        <v/>
      </c>
      <c r="DK653" s="12" t="str">
        <f t="shared" si="516"/>
        <v/>
      </c>
      <c r="DL653" s="12" t="str">
        <f t="shared" si="517"/>
        <v/>
      </c>
      <c r="DM653" s="12" t="str">
        <f t="shared" si="518"/>
        <v/>
      </c>
      <c r="DN653" s="12" t="str">
        <f t="shared" si="519"/>
        <v/>
      </c>
      <c r="DO653" s="12" t="str">
        <f t="shared" si="520"/>
        <v/>
      </c>
      <c r="DP653" s="12" t="str">
        <f t="shared" si="521"/>
        <v/>
      </c>
      <c r="DQ653" s="12" t="str">
        <f t="shared" si="522"/>
        <v/>
      </c>
      <c r="DR653" s="12" t="str">
        <f t="shared" si="484"/>
        <v/>
      </c>
      <c r="DS653" s="12" t="str">
        <f t="shared" si="485"/>
        <v/>
      </c>
      <c r="DT653" s="12" t="str">
        <f t="shared" si="486"/>
        <v/>
      </c>
      <c r="DU653" s="12" t="str">
        <f t="shared" si="487"/>
        <v/>
      </c>
      <c r="DV653" s="12" t="str">
        <f t="shared" si="488"/>
        <v/>
      </c>
      <c r="DW653" s="12" t="str">
        <f t="shared" si="489"/>
        <v/>
      </c>
      <c r="DX653" s="12" t="str">
        <f t="shared" si="490"/>
        <v/>
      </c>
      <c r="DY653" s="12" t="str">
        <f t="shared" si="491"/>
        <v/>
      </c>
      <c r="DZ653" s="12" t="str">
        <f t="shared" si="492"/>
        <v/>
      </c>
      <c r="EA653" s="12" t="str">
        <f t="shared" si="493"/>
        <v/>
      </c>
      <c r="EB653" s="12" t="str">
        <f t="shared" si="494"/>
        <v/>
      </c>
      <c r="EC653" s="12" t="str">
        <f t="shared" si="495"/>
        <v/>
      </c>
      <c r="ED653" s="12" t="str">
        <f t="shared" si="496"/>
        <v/>
      </c>
      <c r="EE653" s="12" t="str">
        <f t="shared" si="497"/>
        <v/>
      </c>
      <c r="EF653" s="12" t="str">
        <f t="shared" si="498"/>
        <v/>
      </c>
      <c r="EG653" s="12" t="str">
        <f t="shared" si="499"/>
        <v/>
      </c>
      <c r="EH653" s="12" t="str">
        <f t="shared" si="500"/>
        <v/>
      </c>
      <c r="EI653" s="12" t="str">
        <f t="shared" si="501"/>
        <v/>
      </c>
      <c r="EK653" s="83" t="str">
        <f t="shared" si="533"/>
        <v/>
      </c>
      <c r="EM653" s="12" t="str">
        <f t="shared" si="534"/>
        <v/>
      </c>
      <c r="EO653" s="12" t="str">
        <f t="shared" si="535"/>
        <v/>
      </c>
      <c r="EQ653" s="12" t="str">
        <f>IF($EO653="", "", IF($EQ$8=$EQ$6, COUNTIF($EO$11:$EO$2510, "&gt;"&amp;$EO653)+1+COUNTIF($EO$11:$EO653, $EO653)-1, COUNTIF($EO$11:$EO$2510, "&lt;"&amp;$EO653)+1+COUNTIF($EO$11:$EO653, $EO653)-1))</f>
        <v/>
      </c>
    </row>
    <row r="654" spans="1:147" x14ac:dyDescent="0.55000000000000004">
      <c r="A654" s="8"/>
      <c r="B654" s="12" t="str">
        <f>IF($D654="", "", COUNTIF($D$11:$D654, $D654))</f>
        <v/>
      </c>
      <c r="C654" s="8"/>
      <c r="D654" s="45"/>
      <c r="E654" s="46"/>
      <c r="F654" s="47"/>
      <c r="G654" s="54"/>
      <c r="H654" s="54"/>
      <c r="I654" s="48"/>
      <c r="J654" s="49"/>
      <c r="K654" s="50"/>
      <c r="L654" s="50"/>
      <c r="M654" s="50"/>
      <c r="N654" s="50"/>
      <c r="O654" s="50"/>
      <c r="P654" s="50"/>
      <c r="Q654" s="50"/>
      <c r="R654" s="50"/>
      <c r="S654" s="50"/>
      <c r="T654" s="50"/>
      <c r="U654" s="51"/>
      <c r="V654" s="52"/>
      <c r="W654" s="53"/>
      <c r="X654" s="53"/>
      <c r="Y654" s="53"/>
      <c r="Z654" s="53"/>
      <c r="AA654" s="48"/>
      <c r="AB654" s="54"/>
      <c r="AC654" s="54"/>
      <c r="AD654" s="54"/>
      <c r="AE654" s="54"/>
      <c r="AF654" s="54"/>
      <c r="AG654" s="54"/>
      <c r="AH654" s="54"/>
      <c r="AI654" s="54"/>
      <c r="AJ654" s="49"/>
      <c r="AK654" s="48"/>
      <c r="AL654" s="54"/>
      <c r="AM654" s="54"/>
      <c r="AN654" s="54"/>
      <c r="AO654" s="54"/>
      <c r="AP654" s="54"/>
      <c r="AQ654" s="54"/>
      <c r="AR654" s="54"/>
      <c r="AS654" s="54"/>
      <c r="AT654" s="54"/>
      <c r="AU654" s="54"/>
      <c r="AV654" s="54"/>
      <c r="AW654" s="54"/>
      <c r="AX654" s="54"/>
      <c r="AY654" s="54"/>
      <c r="AZ654" s="54"/>
      <c r="BA654" s="54"/>
      <c r="BB654" s="54"/>
      <c r="BC654" s="54"/>
      <c r="BD654" s="54"/>
      <c r="BE654" s="54"/>
      <c r="BF654" s="54"/>
      <c r="BG654" s="54"/>
      <c r="BH654" s="54"/>
      <c r="BI654" s="54"/>
      <c r="BJ654" s="54"/>
      <c r="BK654" s="54"/>
      <c r="BL654" s="54"/>
      <c r="BM654" s="54"/>
      <c r="BN654" s="54"/>
      <c r="BO654" s="54"/>
      <c r="BP654" s="54"/>
      <c r="BQ654" s="54"/>
      <c r="BR654" s="54"/>
      <c r="BS654" s="54"/>
      <c r="BT654" s="54"/>
      <c r="BU654" s="54"/>
      <c r="BV654" s="54"/>
      <c r="BW654" s="54"/>
      <c r="BX654" s="49"/>
      <c r="BY654" s="55"/>
      <c r="BZ654" s="8"/>
      <c r="CE654" s="12" t="str">
        <f t="shared" si="523"/>
        <v/>
      </c>
      <c r="CG654" s="77" t="str">
        <f t="shared" si="524"/>
        <v/>
      </c>
      <c r="CH654" s="80" t="str">
        <f t="shared" si="525"/>
        <v/>
      </c>
      <c r="CL654" s="12" t="str">
        <f t="shared" si="526"/>
        <v/>
      </c>
      <c r="CM654" s="12" t="str">
        <f t="shared" si="527"/>
        <v/>
      </c>
      <c r="CN654" s="12" t="str" cm="1">
        <f t="array" ref="CN654">IF(OR($CE654="", $CG$3=""), "", IF(IFERROR(INDEX($K654:$T654, $CK654, MATCH(CN$3, $K$3:$T$3, 0)), "")="", $CC$4, $CC$3))</f>
        <v/>
      </c>
      <c r="CO654" s="12" t="str" cm="1">
        <f t="array" ref="CO654">IF(OR($CE654="", $CG$3=""), "", IF(IFERROR(INDEX($AA654:$AJ654, $CK654, MATCH(CO$3, $AA$3:$AJ$3, 0)), "")="", $CC$4, $CC$3))</f>
        <v/>
      </c>
      <c r="CP654" s="12" t="str">
        <f>IF(OR($CE654="", $CG$3=""), "", IF(CP$3='Property List &amp; Features'!$BG$9, $CC$3, IF(CP$3=$I654, $CC$3, $CC$4)))</f>
        <v/>
      </c>
      <c r="CQ654" s="12" t="str">
        <f>IF(OR($CE654="", $CG$3=""), "", IF(CQ$3='Property List &amp; Features'!$BG$9, $CC$3, IF(CQ$3=$J654, $CC$3, $CC$4)))</f>
        <v/>
      </c>
      <c r="CR654" s="12" t="str">
        <f t="shared" si="528"/>
        <v/>
      </c>
      <c r="CS654" s="12" t="str">
        <f t="shared" si="529"/>
        <v/>
      </c>
      <c r="CT654" s="12" t="str">
        <f t="shared" si="530"/>
        <v/>
      </c>
      <c r="CU654" s="12" t="str">
        <f t="shared" si="531"/>
        <v/>
      </c>
      <c r="CV654" s="12" t="str">
        <f t="shared" si="532"/>
        <v/>
      </c>
      <c r="CW654" s="12" t="str">
        <f t="shared" si="502"/>
        <v/>
      </c>
      <c r="CX654" s="12" t="str">
        <f t="shared" si="503"/>
        <v/>
      </c>
      <c r="CY654" s="12" t="str">
        <f t="shared" si="504"/>
        <v/>
      </c>
      <c r="CZ654" s="12" t="str">
        <f t="shared" si="505"/>
        <v/>
      </c>
      <c r="DA654" s="12" t="str">
        <f t="shared" si="506"/>
        <v/>
      </c>
      <c r="DB654" s="12" t="str">
        <f t="shared" si="507"/>
        <v/>
      </c>
      <c r="DC654" s="12" t="str">
        <f t="shared" si="508"/>
        <v/>
      </c>
      <c r="DD654" s="12" t="str">
        <f t="shared" si="509"/>
        <v/>
      </c>
      <c r="DE654" s="12" t="str">
        <f t="shared" si="510"/>
        <v/>
      </c>
      <c r="DF654" s="12" t="str">
        <f t="shared" si="511"/>
        <v/>
      </c>
      <c r="DG654" s="12" t="str">
        <f t="shared" si="512"/>
        <v/>
      </c>
      <c r="DH654" s="12" t="str">
        <f t="shared" si="513"/>
        <v/>
      </c>
      <c r="DI654" s="12" t="str">
        <f t="shared" si="514"/>
        <v/>
      </c>
      <c r="DJ654" s="12" t="str">
        <f t="shared" si="515"/>
        <v/>
      </c>
      <c r="DK654" s="12" t="str">
        <f t="shared" si="516"/>
        <v/>
      </c>
      <c r="DL654" s="12" t="str">
        <f t="shared" si="517"/>
        <v/>
      </c>
      <c r="DM654" s="12" t="str">
        <f t="shared" si="518"/>
        <v/>
      </c>
      <c r="DN654" s="12" t="str">
        <f t="shared" si="519"/>
        <v/>
      </c>
      <c r="DO654" s="12" t="str">
        <f t="shared" si="520"/>
        <v/>
      </c>
      <c r="DP654" s="12" t="str">
        <f t="shared" si="521"/>
        <v/>
      </c>
      <c r="DQ654" s="12" t="str">
        <f t="shared" si="522"/>
        <v/>
      </c>
      <c r="DR654" s="12" t="str">
        <f t="shared" si="484"/>
        <v/>
      </c>
      <c r="DS654" s="12" t="str">
        <f t="shared" si="485"/>
        <v/>
      </c>
      <c r="DT654" s="12" t="str">
        <f t="shared" si="486"/>
        <v/>
      </c>
      <c r="DU654" s="12" t="str">
        <f t="shared" si="487"/>
        <v/>
      </c>
      <c r="DV654" s="12" t="str">
        <f t="shared" si="488"/>
        <v/>
      </c>
      <c r="DW654" s="12" t="str">
        <f t="shared" si="489"/>
        <v/>
      </c>
      <c r="DX654" s="12" t="str">
        <f t="shared" si="490"/>
        <v/>
      </c>
      <c r="DY654" s="12" t="str">
        <f t="shared" si="491"/>
        <v/>
      </c>
      <c r="DZ654" s="12" t="str">
        <f t="shared" si="492"/>
        <v/>
      </c>
      <c r="EA654" s="12" t="str">
        <f t="shared" si="493"/>
        <v/>
      </c>
      <c r="EB654" s="12" t="str">
        <f t="shared" si="494"/>
        <v/>
      </c>
      <c r="EC654" s="12" t="str">
        <f t="shared" si="495"/>
        <v/>
      </c>
      <c r="ED654" s="12" t="str">
        <f t="shared" si="496"/>
        <v/>
      </c>
      <c r="EE654" s="12" t="str">
        <f t="shared" si="497"/>
        <v/>
      </c>
      <c r="EF654" s="12" t="str">
        <f t="shared" si="498"/>
        <v/>
      </c>
      <c r="EG654" s="12" t="str">
        <f t="shared" si="499"/>
        <v/>
      </c>
      <c r="EH654" s="12" t="str">
        <f t="shared" si="500"/>
        <v/>
      </c>
      <c r="EI654" s="12" t="str">
        <f t="shared" si="501"/>
        <v/>
      </c>
      <c r="EK654" s="83" t="str">
        <f t="shared" si="533"/>
        <v/>
      </c>
      <c r="EM654" s="12" t="str">
        <f t="shared" si="534"/>
        <v/>
      </c>
      <c r="EO654" s="12" t="str">
        <f t="shared" si="535"/>
        <v/>
      </c>
      <c r="EQ654" s="12" t="str">
        <f>IF($EO654="", "", IF($EQ$8=$EQ$6, COUNTIF($EO$11:$EO$2510, "&gt;"&amp;$EO654)+1+COUNTIF($EO$11:$EO654, $EO654)-1, COUNTIF($EO$11:$EO$2510, "&lt;"&amp;$EO654)+1+COUNTIF($EO$11:$EO654, $EO654)-1))</f>
        <v/>
      </c>
    </row>
    <row r="655" spans="1:147" x14ac:dyDescent="0.55000000000000004">
      <c r="A655" s="8"/>
      <c r="B655" s="12" t="str">
        <f>IF($D655="", "", COUNTIF($D$11:$D655, $D655))</f>
        <v/>
      </c>
      <c r="C655" s="8"/>
      <c r="D655" s="45"/>
      <c r="E655" s="46"/>
      <c r="F655" s="47"/>
      <c r="G655" s="54"/>
      <c r="H655" s="54"/>
      <c r="I655" s="48"/>
      <c r="J655" s="49"/>
      <c r="K655" s="50"/>
      <c r="L655" s="50"/>
      <c r="M655" s="50"/>
      <c r="N655" s="50"/>
      <c r="O655" s="50"/>
      <c r="P655" s="50"/>
      <c r="Q655" s="50"/>
      <c r="R655" s="50"/>
      <c r="S655" s="50"/>
      <c r="T655" s="50"/>
      <c r="U655" s="51"/>
      <c r="V655" s="52"/>
      <c r="W655" s="53"/>
      <c r="X655" s="53"/>
      <c r="Y655" s="53"/>
      <c r="Z655" s="53"/>
      <c r="AA655" s="48"/>
      <c r="AB655" s="54"/>
      <c r="AC655" s="54"/>
      <c r="AD655" s="54"/>
      <c r="AE655" s="54"/>
      <c r="AF655" s="54"/>
      <c r="AG655" s="54"/>
      <c r="AH655" s="54"/>
      <c r="AI655" s="54"/>
      <c r="AJ655" s="49"/>
      <c r="AK655" s="48"/>
      <c r="AL655" s="54"/>
      <c r="AM655" s="54"/>
      <c r="AN655" s="54"/>
      <c r="AO655" s="54"/>
      <c r="AP655" s="54"/>
      <c r="AQ655" s="54"/>
      <c r="AR655" s="54"/>
      <c r="AS655" s="54"/>
      <c r="AT655" s="54"/>
      <c r="AU655" s="54"/>
      <c r="AV655" s="54"/>
      <c r="AW655" s="54"/>
      <c r="AX655" s="54"/>
      <c r="AY655" s="54"/>
      <c r="AZ655" s="54"/>
      <c r="BA655" s="54"/>
      <c r="BB655" s="54"/>
      <c r="BC655" s="54"/>
      <c r="BD655" s="54"/>
      <c r="BE655" s="54"/>
      <c r="BF655" s="54"/>
      <c r="BG655" s="54"/>
      <c r="BH655" s="54"/>
      <c r="BI655" s="54"/>
      <c r="BJ655" s="54"/>
      <c r="BK655" s="54"/>
      <c r="BL655" s="54"/>
      <c r="BM655" s="54"/>
      <c r="BN655" s="54"/>
      <c r="BO655" s="54"/>
      <c r="BP655" s="54"/>
      <c r="BQ655" s="54"/>
      <c r="BR655" s="54"/>
      <c r="BS655" s="54"/>
      <c r="BT655" s="54"/>
      <c r="BU655" s="54"/>
      <c r="BV655" s="54"/>
      <c r="BW655" s="54"/>
      <c r="BX655" s="49"/>
      <c r="BY655" s="55"/>
      <c r="BZ655" s="8"/>
      <c r="CE655" s="12" t="str">
        <f t="shared" si="523"/>
        <v/>
      </c>
      <c r="CG655" s="77" t="str">
        <f t="shared" si="524"/>
        <v/>
      </c>
      <c r="CH655" s="80" t="str">
        <f t="shared" si="525"/>
        <v/>
      </c>
      <c r="CL655" s="12" t="str">
        <f t="shared" si="526"/>
        <v/>
      </c>
      <c r="CM655" s="12" t="str">
        <f t="shared" si="527"/>
        <v/>
      </c>
      <c r="CN655" s="12" t="str" cm="1">
        <f t="array" ref="CN655">IF(OR($CE655="", $CG$3=""), "", IF(IFERROR(INDEX($K655:$T655, $CK655, MATCH(CN$3, $K$3:$T$3, 0)), "")="", $CC$4, $CC$3))</f>
        <v/>
      </c>
      <c r="CO655" s="12" t="str" cm="1">
        <f t="array" ref="CO655">IF(OR($CE655="", $CG$3=""), "", IF(IFERROR(INDEX($AA655:$AJ655, $CK655, MATCH(CO$3, $AA$3:$AJ$3, 0)), "")="", $CC$4, $CC$3))</f>
        <v/>
      </c>
      <c r="CP655" s="12" t="str">
        <f>IF(OR($CE655="", $CG$3=""), "", IF(CP$3='Property List &amp; Features'!$BG$9, $CC$3, IF(CP$3=$I655, $CC$3, $CC$4)))</f>
        <v/>
      </c>
      <c r="CQ655" s="12" t="str">
        <f>IF(OR($CE655="", $CG$3=""), "", IF(CQ$3='Property List &amp; Features'!$BG$9, $CC$3, IF(CQ$3=$J655, $CC$3, $CC$4)))</f>
        <v/>
      </c>
      <c r="CR655" s="12" t="str">
        <f t="shared" si="528"/>
        <v/>
      </c>
      <c r="CS655" s="12" t="str">
        <f t="shared" si="529"/>
        <v/>
      </c>
      <c r="CT655" s="12" t="str">
        <f t="shared" si="530"/>
        <v/>
      </c>
      <c r="CU655" s="12" t="str">
        <f t="shared" si="531"/>
        <v/>
      </c>
      <c r="CV655" s="12" t="str">
        <f t="shared" si="532"/>
        <v/>
      </c>
      <c r="CW655" s="12" t="str">
        <f t="shared" si="502"/>
        <v/>
      </c>
      <c r="CX655" s="12" t="str">
        <f t="shared" si="503"/>
        <v/>
      </c>
      <c r="CY655" s="12" t="str">
        <f t="shared" si="504"/>
        <v/>
      </c>
      <c r="CZ655" s="12" t="str">
        <f t="shared" si="505"/>
        <v/>
      </c>
      <c r="DA655" s="12" t="str">
        <f t="shared" si="506"/>
        <v/>
      </c>
      <c r="DB655" s="12" t="str">
        <f t="shared" si="507"/>
        <v/>
      </c>
      <c r="DC655" s="12" t="str">
        <f t="shared" si="508"/>
        <v/>
      </c>
      <c r="DD655" s="12" t="str">
        <f t="shared" si="509"/>
        <v/>
      </c>
      <c r="DE655" s="12" t="str">
        <f t="shared" si="510"/>
        <v/>
      </c>
      <c r="DF655" s="12" t="str">
        <f t="shared" si="511"/>
        <v/>
      </c>
      <c r="DG655" s="12" t="str">
        <f t="shared" si="512"/>
        <v/>
      </c>
      <c r="DH655" s="12" t="str">
        <f t="shared" si="513"/>
        <v/>
      </c>
      <c r="DI655" s="12" t="str">
        <f t="shared" si="514"/>
        <v/>
      </c>
      <c r="DJ655" s="12" t="str">
        <f t="shared" si="515"/>
        <v/>
      </c>
      <c r="DK655" s="12" t="str">
        <f t="shared" si="516"/>
        <v/>
      </c>
      <c r="DL655" s="12" t="str">
        <f t="shared" si="517"/>
        <v/>
      </c>
      <c r="DM655" s="12" t="str">
        <f t="shared" si="518"/>
        <v/>
      </c>
      <c r="DN655" s="12" t="str">
        <f t="shared" si="519"/>
        <v/>
      </c>
      <c r="DO655" s="12" t="str">
        <f t="shared" si="520"/>
        <v/>
      </c>
      <c r="DP655" s="12" t="str">
        <f t="shared" si="521"/>
        <v/>
      </c>
      <c r="DQ655" s="12" t="str">
        <f t="shared" si="522"/>
        <v/>
      </c>
      <c r="DR655" s="12" t="str">
        <f t="shared" si="484"/>
        <v/>
      </c>
      <c r="DS655" s="12" t="str">
        <f t="shared" si="485"/>
        <v/>
      </c>
      <c r="DT655" s="12" t="str">
        <f t="shared" si="486"/>
        <v/>
      </c>
      <c r="DU655" s="12" t="str">
        <f t="shared" si="487"/>
        <v/>
      </c>
      <c r="DV655" s="12" t="str">
        <f t="shared" si="488"/>
        <v/>
      </c>
      <c r="DW655" s="12" t="str">
        <f t="shared" si="489"/>
        <v/>
      </c>
      <c r="DX655" s="12" t="str">
        <f t="shared" si="490"/>
        <v/>
      </c>
      <c r="DY655" s="12" t="str">
        <f t="shared" si="491"/>
        <v/>
      </c>
      <c r="DZ655" s="12" t="str">
        <f t="shared" si="492"/>
        <v/>
      </c>
      <c r="EA655" s="12" t="str">
        <f t="shared" si="493"/>
        <v/>
      </c>
      <c r="EB655" s="12" t="str">
        <f t="shared" si="494"/>
        <v/>
      </c>
      <c r="EC655" s="12" t="str">
        <f t="shared" si="495"/>
        <v/>
      </c>
      <c r="ED655" s="12" t="str">
        <f t="shared" si="496"/>
        <v/>
      </c>
      <c r="EE655" s="12" t="str">
        <f t="shared" si="497"/>
        <v/>
      </c>
      <c r="EF655" s="12" t="str">
        <f t="shared" si="498"/>
        <v/>
      </c>
      <c r="EG655" s="12" t="str">
        <f t="shared" si="499"/>
        <v/>
      </c>
      <c r="EH655" s="12" t="str">
        <f t="shared" si="500"/>
        <v/>
      </c>
      <c r="EI655" s="12" t="str">
        <f t="shared" si="501"/>
        <v/>
      </c>
      <c r="EK655" s="83" t="str">
        <f t="shared" si="533"/>
        <v/>
      </c>
      <c r="EM655" s="12" t="str">
        <f t="shared" si="534"/>
        <v/>
      </c>
      <c r="EO655" s="12" t="str">
        <f t="shared" si="535"/>
        <v/>
      </c>
      <c r="EQ655" s="12" t="str">
        <f>IF($EO655="", "", IF($EQ$8=$EQ$6, COUNTIF($EO$11:$EO$2510, "&gt;"&amp;$EO655)+1+COUNTIF($EO$11:$EO655, $EO655)-1, COUNTIF($EO$11:$EO$2510, "&lt;"&amp;$EO655)+1+COUNTIF($EO$11:$EO655, $EO655)-1))</f>
        <v/>
      </c>
    </row>
    <row r="656" spans="1:147" x14ac:dyDescent="0.55000000000000004">
      <c r="A656" s="8"/>
      <c r="B656" s="12" t="str">
        <f>IF($D656="", "", COUNTIF($D$11:$D656, $D656))</f>
        <v/>
      </c>
      <c r="C656" s="8"/>
      <c r="D656" s="45"/>
      <c r="E656" s="46"/>
      <c r="F656" s="47"/>
      <c r="G656" s="54"/>
      <c r="H656" s="54"/>
      <c r="I656" s="48"/>
      <c r="J656" s="49"/>
      <c r="K656" s="50"/>
      <c r="L656" s="50"/>
      <c r="M656" s="50"/>
      <c r="N656" s="50"/>
      <c r="O656" s="50"/>
      <c r="P656" s="50"/>
      <c r="Q656" s="50"/>
      <c r="R656" s="50"/>
      <c r="S656" s="50"/>
      <c r="T656" s="50"/>
      <c r="U656" s="51"/>
      <c r="V656" s="52"/>
      <c r="W656" s="53"/>
      <c r="X656" s="53"/>
      <c r="Y656" s="53"/>
      <c r="Z656" s="53"/>
      <c r="AA656" s="48"/>
      <c r="AB656" s="54"/>
      <c r="AC656" s="54"/>
      <c r="AD656" s="54"/>
      <c r="AE656" s="54"/>
      <c r="AF656" s="54"/>
      <c r="AG656" s="54"/>
      <c r="AH656" s="54"/>
      <c r="AI656" s="54"/>
      <c r="AJ656" s="49"/>
      <c r="AK656" s="48"/>
      <c r="AL656" s="54"/>
      <c r="AM656" s="54"/>
      <c r="AN656" s="54"/>
      <c r="AO656" s="54"/>
      <c r="AP656" s="54"/>
      <c r="AQ656" s="54"/>
      <c r="AR656" s="54"/>
      <c r="AS656" s="54"/>
      <c r="AT656" s="54"/>
      <c r="AU656" s="54"/>
      <c r="AV656" s="54"/>
      <c r="AW656" s="54"/>
      <c r="AX656" s="54"/>
      <c r="AY656" s="54"/>
      <c r="AZ656" s="54"/>
      <c r="BA656" s="54"/>
      <c r="BB656" s="54"/>
      <c r="BC656" s="54"/>
      <c r="BD656" s="54"/>
      <c r="BE656" s="54"/>
      <c r="BF656" s="54"/>
      <c r="BG656" s="54"/>
      <c r="BH656" s="54"/>
      <c r="BI656" s="54"/>
      <c r="BJ656" s="54"/>
      <c r="BK656" s="54"/>
      <c r="BL656" s="54"/>
      <c r="BM656" s="54"/>
      <c r="BN656" s="54"/>
      <c r="BO656" s="54"/>
      <c r="BP656" s="54"/>
      <c r="BQ656" s="54"/>
      <c r="BR656" s="54"/>
      <c r="BS656" s="54"/>
      <c r="BT656" s="54"/>
      <c r="BU656" s="54"/>
      <c r="BV656" s="54"/>
      <c r="BW656" s="54"/>
      <c r="BX656" s="49"/>
      <c r="BY656" s="55"/>
      <c r="BZ656" s="8"/>
      <c r="CE656" s="12" t="str">
        <f t="shared" si="523"/>
        <v/>
      </c>
      <c r="CG656" s="77" t="str">
        <f t="shared" si="524"/>
        <v/>
      </c>
      <c r="CH656" s="80" t="str">
        <f t="shared" si="525"/>
        <v/>
      </c>
      <c r="CL656" s="12" t="str">
        <f t="shared" si="526"/>
        <v/>
      </c>
      <c r="CM656" s="12" t="str">
        <f t="shared" si="527"/>
        <v/>
      </c>
      <c r="CN656" s="12" t="str" cm="1">
        <f t="array" ref="CN656">IF(OR($CE656="", $CG$3=""), "", IF(IFERROR(INDEX($K656:$T656, $CK656, MATCH(CN$3, $K$3:$T$3, 0)), "")="", $CC$4, $CC$3))</f>
        <v/>
      </c>
      <c r="CO656" s="12" t="str" cm="1">
        <f t="array" ref="CO656">IF(OR($CE656="", $CG$3=""), "", IF(IFERROR(INDEX($AA656:$AJ656, $CK656, MATCH(CO$3, $AA$3:$AJ$3, 0)), "")="", $CC$4, $CC$3))</f>
        <v/>
      </c>
      <c r="CP656" s="12" t="str">
        <f>IF(OR($CE656="", $CG$3=""), "", IF(CP$3='Property List &amp; Features'!$BG$9, $CC$3, IF(CP$3=$I656, $CC$3, $CC$4)))</f>
        <v/>
      </c>
      <c r="CQ656" s="12" t="str">
        <f>IF(OR($CE656="", $CG$3=""), "", IF(CQ$3='Property List &amp; Features'!$BG$9, $CC$3, IF(CQ$3=$J656, $CC$3, $CC$4)))</f>
        <v/>
      </c>
      <c r="CR656" s="12" t="str">
        <f t="shared" si="528"/>
        <v/>
      </c>
      <c r="CS656" s="12" t="str">
        <f t="shared" si="529"/>
        <v/>
      </c>
      <c r="CT656" s="12" t="str">
        <f t="shared" si="530"/>
        <v/>
      </c>
      <c r="CU656" s="12" t="str">
        <f t="shared" si="531"/>
        <v/>
      </c>
      <c r="CV656" s="12" t="str">
        <f t="shared" si="532"/>
        <v/>
      </c>
      <c r="CW656" s="12" t="str">
        <f t="shared" si="502"/>
        <v/>
      </c>
      <c r="CX656" s="12" t="str">
        <f t="shared" si="503"/>
        <v/>
      </c>
      <c r="CY656" s="12" t="str">
        <f t="shared" si="504"/>
        <v/>
      </c>
      <c r="CZ656" s="12" t="str">
        <f t="shared" si="505"/>
        <v/>
      </c>
      <c r="DA656" s="12" t="str">
        <f t="shared" si="506"/>
        <v/>
      </c>
      <c r="DB656" s="12" t="str">
        <f t="shared" si="507"/>
        <v/>
      </c>
      <c r="DC656" s="12" t="str">
        <f t="shared" si="508"/>
        <v/>
      </c>
      <c r="DD656" s="12" t="str">
        <f t="shared" si="509"/>
        <v/>
      </c>
      <c r="DE656" s="12" t="str">
        <f t="shared" si="510"/>
        <v/>
      </c>
      <c r="DF656" s="12" t="str">
        <f t="shared" si="511"/>
        <v/>
      </c>
      <c r="DG656" s="12" t="str">
        <f t="shared" si="512"/>
        <v/>
      </c>
      <c r="DH656" s="12" t="str">
        <f t="shared" si="513"/>
        <v/>
      </c>
      <c r="DI656" s="12" t="str">
        <f t="shared" si="514"/>
        <v/>
      </c>
      <c r="DJ656" s="12" t="str">
        <f t="shared" si="515"/>
        <v/>
      </c>
      <c r="DK656" s="12" t="str">
        <f t="shared" si="516"/>
        <v/>
      </c>
      <c r="DL656" s="12" t="str">
        <f t="shared" si="517"/>
        <v/>
      </c>
      <c r="DM656" s="12" t="str">
        <f t="shared" si="518"/>
        <v/>
      </c>
      <c r="DN656" s="12" t="str">
        <f t="shared" si="519"/>
        <v/>
      </c>
      <c r="DO656" s="12" t="str">
        <f t="shared" si="520"/>
        <v/>
      </c>
      <c r="DP656" s="12" t="str">
        <f t="shared" si="521"/>
        <v/>
      </c>
      <c r="DQ656" s="12" t="str">
        <f t="shared" si="522"/>
        <v/>
      </c>
      <c r="DR656" s="12" t="str">
        <f t="shared" si="484"/>
        <v/>
      </c>
      <c r="DS656" s="12" t="str">
        <f t="shared" si="485"/>
        <v/>
      </c>
      <c r="DT656" s="12" t="str">
        <f t="shared" si="486"/>
        <v/>
      </c>
      <c r="DU656" s="12" t="str">
        <f t="shared" si="487"/>
        <v/>
      </c>
      <c r="DV656" s="12" t="str">
        <f t="shared" si="488"/>
        <v/>
      </c>
      <c r="DW656" s="12" t="str">
        <f t="shared" si="489"/>
        <v/>
      </c>
      <c r="DX656" s="12" t="str">
        <f t="shared" si="490"/>
        <v/>
      </c>
      <c r="DY656" s="12" t="str">
        <f t="shared" si="491"/>
        <v/>
      </c>
      <c r="DZ656" s="12" t="str">
        <f t="shared" si="492"/>
        <v/>
      </c>
      <c r="EA656" s="12" t="str">
        <f t="shared" si="493"/>
        <v/>
      </c>
      <c r="EB656" s="12" t="str">
        <f t="shared" si="494"/>
        <v/>
      </c>
      <c r="EC656" s="12" t="str">
        <f t="shared" si="495"/>
        <v/>
      </c>
      <c r="ED656" s="12" t="str">
        <f t="shared" si="496"/>
        <v/>
      </c>
      <c r="EE656" s="12" t="str">
        <f t="shared" si="497"/>
        <v/>
      </c>
      <c r="EF656" s="12" t="str">
        <f t="shared" si="498"/>
        <v/>
      </c>
      <c r="EG656" s="12" t="str">
        <f t="shared" si="499"/>
        <v/>
      </c>
      <c r="EH656" s="12" t="str">
        <f t="shared" si="500"/>
        <v/>
      </c>
      <c r="EI656" s="12" t="str">
        <f t="shared" si="501"/>
        <v/>
      </c>
      <c r="EK656" s="83" t="str">
        <f t="shared" si="533"/>
        <v/>
      </c>
      <c r="EM656" s="12" t="str">
        <f t="shared" si="534"/>
        <v/>
      </c>
      <c r="EO656" s="12" t="str">
        <f t="shared" si="535"/>
        <v/>
      </c>
      <c r="EQ656" s="12" t="str">
        <f>IF($EO656="", "", IF($EQ$8=$EQ$6, COUNTIF($EO$11:$EO$2510, "&gt;"&amp;$EO656)+1+COUNTIF($EO$11:$EO656, $EO656)-1, COUNTIF($EO$11:$EO$2510, "&lt;"&amp;$EO656)+1+COUNTIF($EO$11:$EO656, $EO656)-1))</f>
        <v/>
      </c>
    </row>
    <row r="657" spans="1:147" x14ac:dyDescent="0.55000000000000004">
      <c r="A657" s="8"/>
      <c r="B657" s="12" t="str">
        <f>IF($D657="", "", COUNTIF($D$11:$D657, $D657))</f>
        <v/>
      </c>
      <c r="C657" s="8"/>
      <c r="D657" s="45"/>
      <c r="E657" s="46"/>
      <c r="F657" s="47"/>
      <c r="G657" s="54"/>
      <c r="H657" s="54"/>
      <c r="I657" s="48"/>
      <c r="J657" s="49"/>
      <c r="K657" s="50"/>
      <c r="L657" s="50"/>
      <c r="M657" s="50"/>
      <c r="N657" s="50"/>
      <c r="O657" s="50"/>
      <c r="P657" s="50"/>
      <c r="Q657" s="50"/>
      <c r="R657" s="50"/>
      <c r="S657" s="50"/>
      <c r="T657" s="50"/>
      <c r="U657" s="51"/>
      <c r="V657" s="52"/>
      <c r="W657" s="53"/>
      <c r="X657" s="53"/>
      <c r="Y657" s="53"/>
      <c r="Z657" s="53"/>
      <c r="AA657" s="48"/>
      <c r="AB657" s="54"/>
      <c r="AC657" s="54"/>
      <c r="AD657" s="54"/>
      <c r="AE657" s="54"/>
      <c r="AF657" s="54"/>
      <c r="AG657" s="54"/>
      <c r="AH657" s="54"/>
      <c r="AI657" s="54"/>
      <c r="AJ657" s="49"/>
      <c r="AK657" s="48"/>
      <c r="AL657" s="54"/>
      <c r="AM657" s="54"/>
      <c r="AN657" s="54"/>
      <c r="AO657" s="54"/>
      <c r="AP657" s="54"/>
      <c r="AQ657" s="54"/>
      <c r="AR657" s="54"/>
      <c r="AS657" s="54"/>
      <c r="AT657" s="54"/>
      <c r="AU657" s="54"/>
      <c r="AV657" s="54"/>
      <c r="AW657" s="54"/>
      <c r="AX657" s="54"/>
      <c r="AY657" s="54"/>
      <c r="AZ657" s="54"/>
      <c r="BA657" s="54"/>
      <c r="BB657" s="54"/>
      <c r="BC657" s="54"/>
      <c r="BD657" s="54"/>
      <c r="BE657" s="54"/>
      <c r="BF657" s="54"/>
      <c r="BG657" s="54"/>
      <c r="BH657" s="54"/>
      <c r="BI657" s="54"/>
      <c r="BJ657" s="54"/>
      <c r="BK657" s="54"/>
      <c r="BL657" s="54"/>
      <c r="BM657" s="54"/>
      <c r="BN657" s="54"/>
      <c r="BO657" s="54"/>
      <c r="BP657" s="54"/>
      <c r="BQ657" s="54"/>
      <c r="BR657" s="54"/>
      <c r="BS657" s="54"/>
      <c r="BT657" s="54"/>
      <c r="BU657" s="54"/>
      <c r="BV657" s="54"/>
      <c r="BW657" s="54"/>
      <c r="BX657" s="49"/>
      <c r="BY657" s="55"/>
      <c r="BZ657" s="8"/>
      <c r="CE657" s="12" t="str">
        <f t="shared" si="523"/>
        <v/>
      </c>
      <c r="CG657" s="77" t="str">
        <f t="shared" si="524"/>
        <v/>
      </c>
      <c r="CH657" s="80" t="str">
        <f t="shared" si="525"/>
        <v/>
      </c>
      <c r="CL657" s="12" t="str">
        <f t="shared" si="526"/>
        <v/>
      </c>
      <c r="CM657" s="12" t="str">
        <f t="shared" si="527"/>
        <v/>
      </c>
      <c r="CN657" s="12" t="str" cm="1">
        <f t="array" ref="CN657">IF(OR($CE657="", $CG$3=""), "", IF(IFERROR(INDEX($K657:$T657, $CK657, MATCH(CN$3, $K$3:$T$3, 0)), "")="", $CC$4, $CC$3))</f>
        <v/>
      </c>
      <c r="CO657" s="12" t="str" cm="1">
        <f t="array" ref="CO657">IF(OR($CE657="", $CG$3=""), "", IF(IFERROR(INDEX($AA657:$AJ657, $CK657, MATCH(CO$3, $AA$3:$AJ$3, 0)), "")="", $CC$4, $CC$3))</f>
        <v/>
      </c>
      <c r="CP657" s="12" t="str">
        <f>IF(OR($CE657="", $CG$3=""), "", IF(CP$3='Property List &amp; Features'!$BG$9, $CC$3, IF(CP$3=$I657, $CC$3, $CC$4)))</f>
        <v/>
      </c>
      <c r="CQ657" s="12" t="str">
        <f>IF(OR($CE657="", $CG$3=""), "", IF(CQ$3='Property List &amp; Features'!$BG$9, $CC$3, IF(CQ$3=$J657, $CC$3, $CC$4)))</f>
        <v/>
      </c>
      <c r="CR657" s="12" t="str">
        <f t="shared" si="528"/>
        <v/>
      </c>
      <c r="CS657" s="12" t="str">
        <f t="shared" si="529"/>
        <v/>
      </c>
      <c r="CT657" s="12" t="str">
        <f t="shared" si="530"/>
        <v/>
      </c>
      <c r="CU657" s="12" t="str">
        <f t="shared" si="531"/>
        <v/>
      </c>
      <c r="CV657" s="12" t="str">
        <f t="shared" si="532"/>
        <v/>
      </c>
      <c r="CW657" s="12" t="str">
        <f t="shared" si="502"/>
        <v/>
      </c>
      <c r="CX657" s="12" t="str">
        <f t="shared" si="503"/>
        <v/>
      </c>
      <c r="CY657" s="12" t="str">
        <f t="shared" si="504"/>
        <v/>
      </c>
      <c r="CZ657" s="12" t="str">
        <f t="shared" si="505"/>
        <v/>
      </c>
      <c r="DA657" s="12" t="str">
        <f t="shared" si="506"/>
        <v/>
      </c>
      <c r="DB657" s="12" t="str">
        <f t="shared" si="507"/>
        <v/>
      </c>
      <c r="DC657" s="12" t="str">
        <f t="shared" si="508"/>
        <v/>
      </c>
      <c r="DD657" s="12" t="str">
        <f t="shared" si="509"/>
        <v/>
      </c>
      <c r="DE657" s="12" t="str">
        <f t="shared" si="510"/>
        <v/>
      </c>
      <c r="DF657" s="12" t="str">
        <f t="shared" si="511"/>
        <v/>
      </c>
      <c r="DG657" s="12" t="str">
        <f t="shared" si="512"/>
        <v/>
      </c>
      <c r="DH657" s="12" t="str">
        <f t="shared" si="513"/>
        <v/>
      </c>
      <c r="DI657" s="12" t="str">
        <f t="shared" si="514"/>
        <v/>
      </c>
      <c r="DJ657" s="12" t="str">
        <f t="shared" si="515"/>
        <v/>
      </c>
      <c r="DK657" s="12" t="str">
        <f t="shared" si="516"/>
        <v/>
      </c>
      <c r="DL657" s="12" t="str">
        <f t="shared" si="517"/>
        <v/>
      </c>
      <c r="DM657" s="12" t="str">
        <f t="shared" si="518"/>
        <v/>
      </c>
      <c r="DN657" s="12" t="str">
        <f t="shared" si="519"/>
        <v/>
      </c>
      <c r="DO657" s="12" t="str">
        <f t="shared" si="520"/>
        <v/>
      </c>
      <c r="DP657" s="12" t="str">
        <f t="shared" si="521"/>
        <v/>
      </c>
      <c r="DQ657" s="12" t="str">
        <f t="shared" si="522"/>
        <v/>
      </c>
      <c r="DR657" s="12" t="str">
        <f t="shared" ref="DR657:DR720" si="536">IF(OR($CE657="", $CG$3=""), "", IF(BG657="", $CC$3, IF(BG657=DR$3, $CC$3, $CC$4)))</f>
        <v/>
      </c>
      <c r="DS657" s="12" t="str">
        <f t="shared" ref="DS657:DS720" si="537">IF(OR($CE657="", $CG$3=""), "", IF(BH657="", $CC$3, IF(BH657=DS$3, $CC$3, $CC$4)))</f>
        <v/>
      </c>
      <c r="DT657" s="12" t="str">
        <f t="shared" ref="DT657:DT720" si="538">IF(OR($CE657="", $CG$3=""), "", IF(BI657="", $CC$3, IF(BI657=DT$3, $CC$3, $CC$4)))</f>
        <v/>
      </c>
      <c r="DU657" s="12" t="str">
        <f t="shared" ref="DU657:DU720" si="539">IF(OR($CE657="", $CG$3=""), "", IF(BJ657="", $CC$3, IF(BJ657=DU$3, $CC$3, $CC$4)))</f>
        <v/>
      </c>
      <c r="DV657" s="12" t="str">
        <f t="shared" ref="DV657:DV720" si="540">IF(OR($CE657="", $CG$3=""), "", IF(BK657="", $CC$3, IF(BK657=DV$3, $CC$3, $CC$4)))</f>
        <v/>
      </c>
      <c r="DW657" s="12" t="str">
        <f t="shared" ref="DW657:DW720" si="541">IF(OR($CE657="", $CG$3=""), "", IF(BL657="", $CC$3, IF(BL657=DW$3, $CC$3, $CC$4)))</f>
        <v/>
      </c>
      <c r="DX657" s="12" t="str">
        <f t="shared" ref="DX657:DX720" si="542">IF(OR($CE657="", $CG$3=""), "", IF(BM657="", $CC$3, IF(BM657=DX$3, $CC$3, $CC$4)))</f>
        <v/>
      </c>
      <c r="DY657" s="12" t="str">
        <f t="shared" ref="DY657:DY720" si="543">IF(OR($CE657="", $CG$3=""), "", IF(BN657="", $CC$3, IF(BN657=DY$3, $CC$3, $CC$4)))</f>
        <v/>
      </c>
      <c r="DZ657" s="12" t="str">
        <f t="shared" ref="DZ657:DZ720" si="544">IF(OR($CE657="", $CG$3=""), "", IF(BO657="", $CC$3, IF(BO657=DZ$3, $CC$3, $CC$4)))</f>
        <v/>
      </c>
      <c r="EA657" s="12" t="str">
        <f t="shared" ref="EA657:EA720" si="545">IF(OR($CE657="", $CG$3=""), "", IF(BP657="", $CC$3, IF(BP657=EA$3, $CC$3, $CC$4)))</f>
        <v/>
      </c>
      <c r="EB657" s="12" t="str">
        <f t="shared" ref="EB657:EB720" si="546">IF(OR($CE657="", $CG$3=""), "", IF(BQ657="", $CC$3, IF(BQ657=EB$3, $CC$3, $CC$4)))</f>
        <v/>
      </c>
      <c r="EC657" s="12" t="str">
        <f t="shared" ref="EC657:EC720" si="547">IF(OR($CE657="", $CG$3=""), "", IF(BR657="", $CC$3, IF(BR657=EC$3, $CC$3, $CC$4)))</f>
        <v/>
      </c>
      <c r="ED657" s="12" t="str">
        <f t="shared" ref="ED657:ED720" si="548">IF(OR($CE657="", $CG$3=""), "", IF(BS657="", $CC$3, IF(BS657=ED$3, $CC$3, $CC$4)))</f>
        <v/>
      </c>
      <c r="EE657" s="12" t="str">
        <f t="shared" ref="EE657:EE720" si="549">IF(OR($CE657="", $CG$3=""), "", IF(BT657="", $CC$3, IF(BT657=EE$3, $CC$3, $CC$4)))</f>
        <v/>
      </c>
      <c r="EF657" s="12" t="str">
        <f t="shared" ref="EF657:EF720" si="550">IF(OR($CE657="", $CG$3=""), "", IF(BU657="", $CC$3, IF(BU657=EF$3, $CC$3, $CC$4)))</f>
        <v/>
      </c>
      <c r="EG657" s="12" t="str">
        <f t="shared" ref="EG657:EG720" si="551">IF(OR($CE657="", $CG$3=""), "", IF(BV657="", $CC$3, IF(BV657=EG$3, $CC$3, $CC$4)))</f>
        <v/>
      </c>
      <c r="EH657" s="12" t="str">
        <f t="shared" ref="EH657:EH720" si="552">IF(OR($CE657="", $CG$3=""), "", IF(BW657="", $CC$3, IF(BW657=EH$3, $CC$3, $CC$4)))</f>
        <v/>
      </c>
      <c r="EI657" s="12" t="str">
        <f t="shared" ref="EI657:EI720" si="553">IF(OR($CE657="", $CG$3=""), "", IF(BX657="", $CC$3, IF(BX657=EI$3, $CC$3, $CC$4)))</f>
        <v/>
      </c>
      <c r="EK657" s="83" t="str">
        <f t="shared" si="533"/>
        <v/>
      </c>
      <c r="EM657" s="12" t="str">
        <f t="shared" si="534"/>
        <v/>
      </c>
      <c r="EO657" s="12" t="str">
        <f t="shared" si="535"/>
        <v/>
      </c>
      <c r="EQ657" s="12" t="str">
        <f>IF($EO657="", "", IF($EQ$8=$EQ$6, COUNTIF($EO$11:$EO$2510, "&gt;"&amp;$EO657)+1+COUNTIF($EO$11:$EO657, $EO657)-1, COUNTIF($EO$11:$EO$2510, "&lt;"&amp;$EO657)+1+COUNTIF($EO$11:$EO657, $EO657)-1))</f>
        <v/>
      </c>
    </row>
    <row r="658" spans="1:147" x14ac:dyDescent="0.55000000000000004">
      <c r="A658" s="8"/>
      <c r="B658" s="12" t="str">
        <f>IF($D658="", "", COUNTIF($D$11:$D658, $D658))</f>
        <v/>
      </c>
      <c r="C658" s="8"/>
      <c r="D658" s="45"/>
      <c r="E658" s="46"/>
      <c r="F658" s="47"/>
      <c r="G658" s="54"/>
      <c r="H658" s="54"/>
      <c r="I658" s="48"/>
      <c r="J658" s="49"/>
      <c r="K658" s="50"/>
      <c r="L658" s="50"/>
      <c r="M658" s="50"/>
      <c r="N658" s="50"/>
      <c r="O658" s="50"/>
      <c r="P658" s="50"/>
      <c r="Q658" s="50"/>
      <c r="R658" s="50"/>
      <c r="S658" s="50"/>
      <c r="T658" s="50"/>
      <c r="U658" s="51"/>
      <c r="V658" s="52"/>
      <c r="W658" s="53"/>
      <c r="X658" s="53"/>
      <c r="Y658" s="53"/>
      <c r="Z658" s="53"/>
      <c r="AA658" s="48"/>
      <c r="AB658" s="54"/>
      <c r="AC658" s="54"/>
      <c r="AD658" s="54"/>
      <c r="AE658" s="54"/>
      <c r="AF658" s="54"/>
      <c r="AG658" s="54"/>
      <c r="AH658" s="54"/>
      <c r="AI658" s="54"/>
      <c r="AJ658" s="49"/>
      <c r="AK658" s="48"/>
      <c r="AL658" s="54"/>
      <c r="AM658" s="54"/>
      <c r="AN658" s="54"/>
      <c r="AO658" s="54"/>
      <c r="AP658" s="54"/>
      <c r="AQ658" s="54"/>
      <c r="AR658" s="54"/>
      <c r="AS658" s="54"/>
      <c r="AT658" s="54"/>
      <c r="AU658" s="54"/>
      <c r="AV658" s="54"/>
      <c r="AW658" s="54"/>
      <c r="AX658" s="54"/>
      <c r="AY658" s="54"/>
      <c r="AZ658" s="54"/>
      <c r="BA658" s="54"/>
      <c r="BB658" s="54"/>
      <c r="BC658" s="54"/>
      <c r="BD658" s="54"/>
      <c r="BE658" s="54"/>
      <c r="BF658" s="54"/>
      <c r="BG658" s="54"/>
      <c r="BH658" s="54"/>
      <c r="BI658" s="54"/>
      <c r="BJ658" s="54"/>
      <c r="BK658" s="54"/>
      <c r="BL658" s="54"/>
      <c r="BM658" s="54"/>
      <c r="BN658" s="54"/>
      <c r="BO658" s="54"/>
      <c r="BP658" s="54"/>
      <c r="BQ658" s="54"/>
      <c r="BR658" s="54"/>
      <c r="BS658" s="54"/>
      <c r="BT658" s="54"/>
      <c r="BU658" s="54"/>
      <c r="BV658" s="54"/>
      <c r="BW658" s="54"/>
      <c r="BX658" s="49"/>
      <c r="BY658" s="55"/>
      <c r="BZ658" s="8"/>
      <c r="CE658" s="12" t="str">
        <f t="shared" si="523"/>
        <v/>
      </c>
      <c r="CG658" s="77" t="str">
        <f t="shared" si="524"/>
        <v/>
      </c>
      <c r="CH658" s="80" t="str">
        <f t="shared" si="525"/>
        <v/>
      </c>
      <c r="CL658" s="12" t="str">
        <f t="shared" si="526"/>
        <v/>
      </c>
      <c r="CM658" s="12" t="str">
        <f t="shared" si="527"/>
        <v/>
      </c>
      <c r="CN658" s="12" t="str" cm="1">
        <f t="array" ref="CN658">IF(OR($CE658="", $CG$3=""), "", IF(IFERROR(INDEX($K658:$T658, $CK658, MATCH(CN$3, $K$3:$T$3, 0)), "")="", $CC$4, $CC$3))</f>
        <v/>
      </c>
      <c r="CO658" s="12" t="str" cm="1">
        <f t="array" ref="CO658">IF(OR($CE658="", $CG$3=""), "", IF(IFERROR(INDEX($AA658:$AJ658, $CK658, MATCH(CO$3, $AA$3:$AJ$3, 0)), "")="", $CC$4, $CC$3))</f>
        <v/>
      </c>
      <c r="CP658" s="12" t="str">
        <f>IF(OR($CE658="", $CG$3=""), "", IF(CP$3='Property List &amp; Features'!$BG$9, $CC$3, IF(CP$3=$I658, $CC$3, $CC$4)))</f>
        <v/>
      </c>
      <c r="CQ658" s="12" t="str">
        <f>IF(OR($CE658="", $CG$3=""), "", IF(CQ$3='Property List &amp; Features'!$BG$9, $CC$3, IF(CQ$3=$J658, $CC$3, $CC$4)))</f>
        <v/>
      </c>
      <c r="CR658" s="12" t="str">
        <f t="shared" si="528"/>
        <v/>
      </c>
      <c r="CS658" s="12" t="str">
        <f t="shared" si="529"/>
        <v/>
      </c>
      <c r="CT658" s="12" t="str">
        <f t="shared" si="530"/>
        <v/>
      </c>
      <c r="CU658" s="12" t="str">
        <f t="shared" si="531"/>
        <v/>
      </c>
      <c r="CV658" s="12" t="str">
        <f t="shared" si="532"/>
        <v/>
      </c>
      <c r="CW658" s="12" t="str">
        <f t="shared" ref="CW658:CW721" si="554">IF(OR($CE658="", $CG$3=""), "", IF(AL658="", $CC$3, IF(AL658=CW$3, $CC$3, $CC$4)))</f>
        <v/>
      </c>
      <c r="CX658" s="12" t="str">
        <f t="shared" ref="CX658:CX721" si="555">IF(OR($CE658="", $CG$3=""), "", IF(AM658="", $CC$3, IF(AM658=CX$3, $CC$3, $CC$4)))</f>
        <v/>
      </c>
      <c r="CY658" s="12" t="str">
        <f t="shared" ref="CY658:CY721" si="556">IF(OR($CE658="", $CG$3=""), "", IF(AN658="", $CC$3, IF(AN658=CY$3, $CC$3, $CC$4)))</f>
        <v/>
      </c>
      <c r="CZ658" s="12" t="str">
        <f t="shared" ref="CZ658:CZ721" si="557">IF(OR($CE658="", $CG$3=""), "", IF(AO658="", $CC$3, IF(AO658=CZ$3, $CC$3, $CC$4)))</f>
        <v/>
      </c>
      <c r="DA658" s="12" t="str">
        <f t="shared" ref="DA658:DA721" si="558">IF(OR($CE658="", $CG$3=""), "", IF(AP658="", $CC$3, IF(AP658=DA$3, $CC$3, $CC$4)))</f>
        <v/>
      </c>
      <c r="DB658" s="12" t="str">
        <f t="shared" ref="DB658:DB721" si="559">IF(OR($CE658="", $CG$3=""), "", IF(AQ658="", $CC$3, IF(AQ658=DB$3, $CC$3, $CC$4)))</f>
        <v/>
      </c>
      <c r="DC658" s="12" t="str">
        <f t="shared" ref="DC658:DC721" si="560">IF(OR($CE658="", $CG$3=""), "", IF(AR658="", $CC$3, IF(AR658=DC$3, $CC$3, $CC$4)))</f>
        <v/>
      </c>
      <c r="DD658" s="12" t="str">
        <f t="shared" ref="DD658:DD721" si="561">IF(OR($CE658="", $CG$3=""), "", IF(AS658="", $CC$3, IF(AS658=DD$3, $CC$3, $CC$4)))</f>
        <v/>
      </c>
      <c r="DE658" s="12" t="str">
        <f t="shared" ref="DE658:DE721" si="562">IF(OR($CE658="", $CG$3=""), "", IF(AT658="", $CC$3, IF(AT658=DE$3, $CC$3, $CC$4)))</f>
        <v/>
      </c>
      <c r="DF658" s="12" t="str">
        <f t="shared" ref="DF658:DF721" si="563">IF(OR($CE658="", $CG$3=""), "", IF(AU658="", $CC$3, IF(AU658=DF$3, $CC$3, $CC$4)))</f>
        <v/>
      </c>
      <c r="DG658" s="12" t="str">
        <f t="shared" ref="DG658:DG721" si="564">IF(OR($CE658="", $CG$3=""), "", IF(AV658="", $CC$3, IF(AV658=DG$3, $CC$3, $CC$4)))</f>
        <v/>
      </c>
      <c r="DH658" s="12" t="str">
        <f t="shared" ref="DH658:DH721" si="565">IF(OR($CE658="", $CG$3=""), "", IF(AW658="", $CC$3, IF(AW658=DH$3, $CC$3, $CC$4)))</f>
        <v/>
      </c>
      <c r="DI658" s="12" t="str">
        <f t="shared" ref="DI658:DI721" si="566">IF(OR($CE658="", $CG$3=""), "", IF(AX658="", $CC$3, IF(AX658=DI$3, $CC$3, $CC$4)))</f>
        <v/>
      </c>
      <c r="DJ658" s="12" t="str">
        <f t="shared" ref="DJ658:DJ721" si="567">IF(OR($CE658="", $CG$3=""), "", IF(AY658="", $CC$3, IF(AY658=DJ$3, $CC$3, $CC$4)))</f>
        <v/>
      </c>
      <c r="DK658" s="12" t="str">
        <f t="shared" ref="DK658:DK721" si="568">IF(OR($CE658="", $CG$3=""), "", IF(AZ658="", $CC$3, IF(AZ658=DK$3, $CC$3, $CC$4)))</f>
        <v/>
      </c>
      <c r="DL658" s="12" t="str">
        <f t="shared" ref="DL658:DL721" si="569">IF(OR($CE658="", $CG$3=""), "", IF(BA658="", $CC$3, IF(BA658=DL$3, $CC$3, $CC$4)))</f>
        <v/>
      </c>
      <c r="DM658" s="12" t="str">
        <f t="shared" ref="DM658:DM721" si="570">IF(OR($CE658="", $CG$3=""), "", IF(BB658="", $CC$3, IF(BB658=DM$3, $CC$3, $CC$4)))</f>
        <v/>
      </c>
      <c r="DN658" s="12" t="str">
        <f t="shared" ref="DN658:DN721" si="571">IF(OR($CE658="", $CG$3=""), "", IF(BC658="", $CC$3, IF(BC658=DN$3, $CC$3, $CC$4)))</f>
        <v/>
      </c>
      <c r="DO658" s="12" t="str">
        <f t="shared" ref="DO658:DO721" si="572">IF(OR($CE658="", $CG$3=""), "", IF(BD658="", $CC$3, IF(BD658=DO$3, $CC$3, $CC$4)))</f>
        <v/>
      </c>
      <c r="DP658" s="12" t="str">
        <f t="shared" ref="DP658:DP721" si="573">IF(OR($CE658="", $CG$3=""), "", IF(BE658="", $CC$3, IF(BE658=DP$3, $CC$3, $CC$4)))</f>
        <v/>
      </c>
      <c r="DQ658" s="12" t="str">
        <f t="shared" ref="DQ658:DQ721" si="574">IF(OR($CE658="", $CG$3=""), "", IF(BF658="", $CC$3, IF(BF658=DQ$3, $CC$3, $CC$4)))</f>
        <v/>
      </c>
      <c r="DR658" s="12" t="str">
        <f t="shared" si="536"/>
        <v/>
      </c>
      <c r="DS658" s="12" t="str">
        <f t="shared" si="537"/>
        <v/>
      </c>
      <c r="DT658" s="12" t="str">
        <f t="shared" si="538"/>
        <v/>
      </c>
      <c r="DU658" s="12" t="str">
        <f t="shared" si="539"/>
        <v/>
      </c>
      <c r="DV658" s="12" t="str">
        <f t="shared" si="540"/>
        <v/>
      </c>
      <c r="DW658" s="12" t="str">
        <f t="shared" si="541"/>
        <v/>
      </c>
      <c r="DX658" s="12" t="str">
        <f t="shared" si="542"/>
        <v/>
      </c>
      <c r="DY658" s="12" t="str">
        <f t="shared" si="543"/>
        <v/>
      </c>
      <c r="DZ658" s="12" t="str">
        <f t="shared" si="544"/>
        <v/>
      </c>
      <c r="EA658" s="12" t="str">
        <f t="shared" si="545"/>
        <v/>
      </c>
      <c r="EB658" s="12" t="str">
        <f t="shared" si="546"/>
        <v/>
      </c>
      <c r="EC658" s="12" t="str">
        <f t="shared" si="547"/>
        <v/>
      </c>
      <c r="ED658" s="12" t="str">
        <f t="shared" si="548"/>
        <v/>
      </c>
      <c r="EE658" s="12" t="str">
        <f t="shared" si="549"/>
        <v/>
      </c>
      <c r="EF658" s="12" t="str">
        <f t="shared" si="550"/>
        <v/>
      </c>
      <c r="EG658" s="12" t="str">
        <f t="shared" si="551"/>
        <v/>
      </c>
      <c r="EH658" s="12" t="str">
        <f t="shared" si="552"/>
        <v/>
      </c>
      <c r="EI658" s="12" t="str">
        <f t="shared" si="553"/>
        <v/>
      </c>
      <c r="EK658" s="83" t="str">
        <f t="shared" si="533"/>
        <v/>
      </c>
      <c r="EM658" s="12" t="str">
        <f t="shared" si="534"/>
        <v/>
      </c>
      <c r="EO658" s="12" t="str">
        <f t="shared" si="535"/>
        <v/>
      </c>
      <c r="EQ658" s="12" t="str">
        <f>IF($EO658="", "", IF($EQ$8=$EQ$6, COUNTIF($EO$11:$EO$2510, "&gt;"&amp;$EO658)+1+COUNTIF($EO$11:$EO658, $EO658)-1, COUNTIF($EO$11:$EO$2510, "&lt;"&amp;$EO658)+1+COUNTIF($EO$11:$EO658, $EO658)-1))</f>
        <v/>
      </c>
    </row>
    <row r="659" spans="1:147" x14ac:dyDescent="0.55000000000000004">
      <c r="A659" s="8"/>
      <c r="B659" s="12" t="str">
        <f>IF($D659="", "", COUNTIF($D$11:$D659, $D659))</f>
        <v/>
      </c>
      <c r="C659" s="8"/>
      <c r="D659" s="45"/>
      <c r="E659" s="46"/>
      <c r="F659" s="47"/>
      <c r="G659" s="54"/>
      <c r="H659" s="54"/>
      <c r="I659" s="48"/>
      <c r="J659" s="49"/>
      <c r="K659" s="50"/>
      <c r="L659" s="50"/>
      <c r="M659" s="50"/>
      <c r="N659" s="50"/>
      <c r="O659" s="50"/>
      <c r="P659" s="50"/>
      <c r="Q659" s="50"/>
      <c r="R659" s="50"/>
      <c r="S659" s="50"/>
      <c r="T659" s="50"/>
      <c r="U659" s="51"/>
      <c r="V659" s="52"/>
      <c r="W659" s="53"/>
      <c r="X659" s="53"/>
      <c r="Y659" s="53"/>
      <c r="Z659" s="53"/>
      <c r="AA659" s="48"/>
      <c r="AB659" s="54"/>
      <c r="AC659" s="54"/>
      <c r="AD659" s="54"/>
      <c r="AE659" s="54"/>
      <c r="AF659" s="54"/>
      <c r="AG659" s="54"/>
      <c r="AH659" s="54"/>
      <c r="AI659" s="54"/>
      <c r="AJ659" s="49"/>
      <c r="AK659" s="48"/>
      <c r="AL659" s="54"/>
      <c r="AM659" s="54"/>
      <c r="AN659" s="54"/>
      <c r="AO659" s="54"/>
      <c r="AP659" s="54"/>
      <c r="AQ659" s="54"/>
      <c r="AR659" s="54"/>
      <c r="AS659" s="54"/>
      <c r="AT659" s="54"/>
      <c r="AU659" s="54"/>
      <c r="AV659" s="54"/>
      <c r="AW659" s="54"/>
      <c r="AX659" s="54"/>
      <c r="AY659" s="54"/>
      <c r="AZ659" s="54"/>
      <c r="BA659" s="54"/>
      <c r="BB659" s="54"/>
      <c r="BC659" s="54"/>
      <c r="BD659" s="54"/>
      <c r="BE659" s="54"/>
      <c r="BF659" s="54"/>
      <c r="BG659" s="54"/>
      <c r="BH659" s="54"/>
      <c r="BI659" s="54"/>
      <c r="BJ659" s="54"/>
      <c r="BK659" s="54"/>
      <c r="BL659" s="54"/>
      <c r="BM659" s="54"/>
      <c r="BN659" s="54"/>
      <c r="BO659" s="54"/>
      <c r="BP659" s="54"/>
      <c r="BQ659" s="54"/>
      <c r="BR659" s="54"/>
      <c r="BS659" s="54"/>
      <c r="BT659" s="54"/>
      <c r="BU659" s="54"/>
      <c r="BV659" s="54"/>
      <c r="BW659" s="54"/>
      <c r="BX659" s="49"/>
      <c r="BY659" s="55"/>
      <c r="BZ659" s="8"/>
      <c r="CE659" s="12" t="str">
        <f t="shared" si="523"/>
        <v/>
      </c>
      <c r="CG659" s="77" t="str">
        <f t="shared" si="524"/>
        <v/>
      </c>
      <c r="CH659" s="80" t="str">
        <f t="shared" si="525"/>
        <v/>
      </c>
      <c r="CL659" s="12" t="str">
        <f t="shared" si="526"/>
        <v/>
      </c>
      <c r="CM659" s="12" t="str">
        <f t="shared" si="527"/>
        <v/>
      </c>
      <c r="CN659" s="12" t="str" cm="1">
        <f t="array" ref="CN659">IF(OR($CE659="", $CG$3=""), "", IF(IFERROR(INDEX($K659:$T659, $CK659, MATCH(CN$3, $K$3:$T$3, 0)), "")="", $CC$4, $CC$3))</f>
        <v/>
      </c>
      <c r="CO659" s="12" t="str" cm="1">
        <f t="array" ref="CO659">IF(OR($CE659="", $CG$3=""), "", IF(IFERROR(INDEX($AA659:$AJ659, $CK659, MATCH(CO$3, $AA$3:$AJ$3, 0)), "")="", $CC$4, $CC$3))</f>
        <v/>
      </c>
      <c r="CP659" s="12" t="str">
        <f>IF(OR($CE659="", $CG$3=""), "", IF(CP$3='Property List &amp; Features'!$BG$9, $CC$3, IF(CP$3=$I659, $CC$3, $CC$4)))</f>
        <v/>
      </c>
      <c r="CQ659" s="12" t="str">
        <f>IF(OR($CE659="", $CG$3=""), "", IF(CQ$3='Property List &amp; Features'!$BG$9, $CC$3, IF(CQ$3=$J659, $CC$3, $CC$4)))</f>
        <v/>
      </c>
      <c r="CR659" s="12" t="str">
        <f t="shared" si="528"/>
        <v/>
      </c>
      <c r="CS659" s="12" t="str">
        <f t="shared" si="529"/>
        <v/>
      </c>
      <c r="CT659" s="12" t="str">
        <f t="shared" si="530"/>
        <v/>
      </c>
      <c r="CU659" s="12" t="str">
        <f t="shared" si="531"/>
        <v/>
      </c>
      <c r="CV659" s="12" t="str">
        <f t="shared" si="532"/>
        <v/>
      </c>
      <c r="CW659" s="12" t="str">
        <f t="shared" si="554"/>
        <v/>
      </c>
      <c r="CX659" s="12" t="str">
        <f t="shared" si="555"/>
        <v/>
      </c>
      <c r="CY659" s="12" t="str">
        <f t="shared" si="556"/>
        <v/>
      </c>
      <c r="CZ659" s="12" t="str">
        <f t="shared" si="557"/>
        <v/>
      </c>
      <c r="DA659" s="12" t="str">
        <f t="shared" si="558"/>
        <v/>
      </c>
      <c r="DB659" s="12" t="str">
        <f t="shared" si="559"/>
        <v/>
      </c>
      <c r="DC659" s="12" t="str">
        <f t="shared" si="560"/>
        <v/>
      </c>
      <c r="DD659" s="12" t="str">
        <f t="shared" si="561"/>
        <v/>
      </c>
      <c r="DE659" s="12" t="str">
        <f t="shared" si="562"/>
        <v/>
      </c>
      <c r="DF659" s="12" t="str">
        <f t="shared" si="563"/>
        <v/>
      </c>
      <c r="DG659" s="12" t="str">
        <f t="shared" si="564"/>
        <v/>
      </c>
      <c r="DH659" s="12" t="str">
        <f t="shared" si="565"/>
        <v/>
      </c>
      <c r="DI659" s="12" t="str">
        <f t="shared" si="566"/>
        <v/>
      </c>
      <c r="DJ659" s="12" t="str">
        <f t="shared" si="567"/>
        <v/>
      </c>
      <c r="DK659" s="12" t="str">
        <f t="shared" si="568"/>
        <v/>
      </c>
      <c r="DL659" s="12" t="str">
        <f t="shared" si="569"/>
        <v/>
      </c>
      <c r="DM659" s="12" t="str">
        <f t="shared" si="570"/>
        <v/>
      </c>
      <c r="DN659" s="12" t="str">
        <f t="shared" si="571"/>
        <v/>
      </c>
      <c r="DO659" s="12" t="str">
        <f t="shared" si="572"/>
        <v/>
      </c>
      <c r="DP659" s="12" t="str">
        <f t="shared" si="573"/>
        <v/>
      </c>
      <c r="DQ659" s="12" t="str">
        <f t="shared" si="574"/>
        <v/>
      </c>
      <c r="DR659" s="12" t="str">
        <f t="shared" si="536"/>
        <v/>
      </c>
      <c r="DS659" s="12" t="str">
        <f t="shared" si="537"/>
        <v/>
      </c>
      <c r="DT659" s="12" t="str">
        <f t="shared" si="538"/>
        <v/>
      </c>
      <c r="DU659" s="12" t="str">
        <f t="shared" si="539"/>
        <v/>
      </c>
      <c r="DV659" s="12" t="str">
        <f t="shared" si="540"/>
        <v/>
      </c>
      <c r="DW659" s="12" t="str">
        <f t="shared" si="541"/>
        <v/>
      </c>
      <c r="DX659" s="12" t="str">
        <f t="shared" si="542"/>
        <v/>
      </c>
      <c r="DY659" s="12" t="str">
        <f t="shared" si="543"/>
        <v/>
      </c>
      <c r="DZ659" s="12" t="str">
        <f t="shared" si="544"/>
        <v/>
      </c>
      <c r="EA659" s="12" t="str">
        <f t="shared" si="545"/>
        <v/>
      </c>
      <c r="EB659" s="12" t="str">
        <f t="shared" si="546"/>
        <v/>
      </c>
      <c r="EC659" s="12" t="str">
        <f t="shared" si="547"/>
        <v/>
      </c>
      <c r="ED659" s="12" t="str">
        <f t="shared" si="548"/>
        <v/>
      </c>
      <c r="EE659" s="12" t="str">
        <f t="shared" si="549"/>
        <v/>
      </c>
      <c r="EF659" s="12" t="str">
        <f t="shared" si="550"/>
        <v/>
      </c>
      <c r="EG659" s="12" t="str">
        <f t="shared" si="551"/>
        <v/>
      </c>
      <c r="EH659" s="12" t="str">
        <f t="shared" si="552"/>
        <v/>
      </c>
      <c r="EI659" s="12" t="str">
        <f t="shared" si="553"/>
        <v/>
      </c>
      <c r="EK659" s="83" t="str">
        <f t="shared" si="533"/>
        <v/>
      </c>
      <c r="EM659" s="12" t="str">
        <f t="shared" si="534"/>
        <v/>
      </c>
      <c r="EO659" s="12" t="str">
        <f t="shared" si="535"/>
        <v/>
      </c>
      <c r="EQ659" s="12" t="str">
        <f>IF($EO659="", "", IF($EQ$8=$EQ$6, COUNTIF($EO$11:$EO$2510, "&gt;"&amp;$EO659)+1+COUNTIF($EO$11:$EO659, $EO659)-1, COUNTIF($EO$11:$EO$2510, "&lt;"&amp;$EO659)+1+COUNTIF($EO$11:$EO659, $EO659)-1))</f>
        <v/>
      </c>
    </row>
    <row r="660" spans="1:147" x14ac:dyDescent="0.55000000000000004">
      <c r="A660" s="8"/>
      <c r="B660" s="12" t="str">
        <f>IF($D660="", "", COUNTIF($D$11:$D660, $D660))</f>
        <v/>
      </c>
      <c r="C660" s="8"/>
      <c r="D660" s="45"/>
      <c r="E660" s="46"/>
      <c r="F660" s="47"/>
      <c r="G660" s="54"/>
      <c r="H660" s="54"/>
      <c r="I660" s="48"/>
      <c r="J660" s="49"/>
      <c r="K660" s="50"/>
      <c r="L660" s="50"/>
      <c r="M660" s="50"/>
      <c r="N660" s="50"/>
      <c r="O660" s="50"/>
      <c r="P660" s="50"/>
      <c r="Q660" s="50"/>
      <c r="R660" s="50"/>
      <c r="S660" s="50"/>
      <c r="T660" s="50"/>
      <c r="U660" s="51"/>
      <c r="V660" s="52"/>
      <c r="W660" s="53"/>
      <c r="X660" s="53"/>
      <c r="Y660" s="53"/>
      <c r="Z660" s="53"/>
      <c r="AA660" s="48"/>
      <c r="AB660" s="54"/>
      <c r="AC660" s="54"/>
      <c r="AD660" s="54"/>
      <c r="AE660" s="54"/>
      <c r="AF660" s="54"/>
      <c r="AG660" s="54"/>
      <c r="AH660" s="54"/>
      <c r="AI660" s="54"/>
      <c r="AJ660" s="49"/>
      <c r="AK660" s="48"/>
      <c r="AL660" s="54"/>
      <c r="AM660" s="54"/>
      <c r="AN660" s="54"/>
      <c r="AO660" s="54"/>
      <c r="AP660" s="54"/>
      <c r="AQ660" s="54"/>
      <c r="AR660" s="54"/>
      <c r="AS660" s="54"/>
      <c r="AT660" s="54"/>
      <c r="AU660" s="54"/>
      <c r="AV660" s="54"/>
      <c r="AW660" s="54"/>
      <c r="AX660" s="54"/>
      <c r="AY660" s="54"/>
      <c r="AZ660" s="54"/>
      <c r="BA660" s="54"/>
      <c r="BB660" s="54"/>
      <c r="BC660" s="54"/>
      <c r="BD660" s="54"/>
      <c r="BE660" s="54"/>
      <c r="BF660" s="54"/>
      <c r="BG660" s="54"/>
      <c r="BH660" s="54"/>
      <c r="BI660" s="54"/>
      <c r="BJ660" s="54"/>
      <c r="BK660" s="54"/>
      <c r="BL660" s="54"/>
      <c r="BM660" s="54"/>
      <c r="BN660" s="54"/>
      <c r="BO660" s="54"/>
      <c r="BP660" s="54"/>
      <c r="BQ660" s="54"/>
      <c r="BR660" s="54"/>
      <c r="BS660" s="54"/>
      <c r="BT660" s="54"/>
      <c r="BU660" s="54"/>
      <c r="BV660" s="54"/>
      <c r="BW660" s="54"/>
      <c r="BX660" s="49"/>
      <c r="BY660" s="55"/>
      <c r="BZ660" s="8"/>
      <c r="CE660" s="12" t="str">
        <f t="shared" si="523"/>
        <v/>
      </c>
      <c r="CG660" s="77" t="str">
        <f t="shared" si="524"/>
        <v/>
      </c>
      <c r="CH660" s="80" t="str">
        <f t="shared" si="525"/>
        <v/>
      </c>
      <c r="CL660" s="12" t="str">
        <f t="shared" si="526"/>
        <v/>
      </c>
      <c r="CM660" s="12" t="str">
        <f t="shared" si="527"/>
        <v/>
      </c>
      <c r="CN660" s="12" t="str" cm="1">
        <f t="array" ref="CN660">IF(OR($CE660="", $CG$3=""), "", IF(IFERROR(INDEX($K660:$T660, $CK660, MATCH(CN$3, $K$3:$T$3, 0)), "")="", $CC$4, $CC$3))</f>
        <v/>
      </c>
      <c r="CO660" s="12" t="str" cm="1">
        <f t="array" ref="CO660">IF(OR($CE660="", $CG$3=""), "", IF(IFERROR(INDEX($AA660:$AJ660, $CK660, MATCH(CO$3, $AA$3:$AJ$3, 0)), "")="", $CC$4, $CC$3))</f>
        <v/>
      </c>
      <c r="CP660" s="12" t="str">
        <f>IF(OR($CE660="", $CG$3=""), "", IF(CP$3='Property List &amp; Features'!$BG$9, $CC$3, IF(CP$3=$I660, $CC$3, $CC$4)))</f>
        <v/>
      </c>
      <c r="CQ660" s="12" t="str">
        <f>IF(OR($CE660="", $CG$3=""), "", IF(CQ$3='Property List &amp; Features'!$BG$9, $CC$3, IF(CQ$3=$J660, $CC$3, $CC$4)))</f>
        <v/>
      </c>
      <c r="CR660" s="12" t="str">
        <f t="shared" si="528"/>
        <v/>
      </c>
      <c r="CS660" s="12" t="str">
        <f t="shared" si="529"/>
        <v/>
      </c>
      <c r="CT660" s="12" t="str">
        <f t="shared" si="530"/>
        <v/>
      </c>
      <c r="CU660" s="12" t="str">
        <f t="shared" si="531"/>
        <v/>
      </c>
      <c r="CV660" s="12" t="str">
        <f t="shared" si="532"/>
        <v/>
      </c>
      <c r="CW660" s="12" t="str">
        <f t="shared" si="554"/>
        <v/>
      </c>
      <c r="CX660" s="12" t="str">
        <f t="shared" si="555"/>
        <v/>
      </c>
      <c r="CY660" s="12" t="str">
        <f t="shared" si="556"/>
        <v/>
      </c>
      <c r="CZ660" s="12" t="str">
        <f t="shared" si="557"/>
        <v/>
      </c>
      <c r="DA660" s="12" t="str">
        <f t="shared" si="558"/>
        <v/>
      </c>
      <c r="DB660" s="12" t="str">
        <f t="shared" si="559"/>
        <v/>
      </c>
      <c r="DC660" s="12" t="str">
        <f t="shared" si="560"/>
        <v/>
      </c>
      <c r="DD660" s="12" t="str">
        <f t="shared" si="561"/>
        <v/>
      </c>
      <c r="DE660" s="12" t="str">
        <f t="shared" si="562"/>
        <v/>
      </c>
      <c r="DF660" s="12" t="str">
        <f t="shared" si="563"/>
        <v/>
      </c>
      <c r="DG660" s="12" t="str">
        <f t="shared" si="564"/>
        <v/>
      </c>
      <c r="DH660" s="12" t="str">
        <f t="shared" si="565"/>
        <v/>
      </c>
      <c r="DI660" s="12" t="str">
        <f t="shared" si="566"/>
        <v/>
      </c>
      <c r="DJ660" s="12" t="str">
        <f t="shared" si="567"/>
        <v/>
      </c>
      <c r="DK660" s="12" t="str">
        <f t="shared" si="568"/>
        <v/>
      </c>
      <c r="DL660" s="12" t="str">
        <f t="shared" si="569"/>
        <v/>
      </c>
      <c r="DM660" s="12" t="str">
        <f t="shared" si="570"/>
        <v/>
      </c>
      <c r="DN660" s="12" t="str">
        <f t="shared" si="571"/>
        <v/>
      </c>
      <c r="DO660" s="12" t="str">
        <f t="shared" si="572"/>
        <v/>
      </c>
      <c r="DP660" s="12" t="str">
        <f t="shared" si="573"/>
        <v/>
      </c>
      <c r="DQ660" s="12" t="str">
        <f t="shared" si="574"/>
        <v/>
      </c>
      <c r="DR660" s="12" t="str">
        <f t="shared" si="536"/>
        <v/>
      </c>
      <c r="DS660" s="12" t="str">
        <f t="shared" si="537"/>
        <v/>
      </c>
      <c r="DT660" s="12" t="str">
        <f t="shared" si="538"/>
        <v/>
      </c>
      <c r="DU660" s="12" t="str">
        <f t="shared" si="539"/>
        <v/>
      </c>
      <c r="DV660" s="12" t="str">
        <f t="shared" si="540"/>
        <v/>
      </c>
      <c r="DW660" s="12" t="str">
        <f t="shared" si="541"/>
        <v/>
      </c>
      <c r="DX660" s="12" t="str">
        <f t="shared" si="542"/>
        <v/>
      </c>
      <c r="DY660" s="12" t="str">
        <f t="shared" si="543"/>
        <v/>
      </c>
      <c r="DZ660" s="12" t="str">
        <f t="shared" si="544"/>
        <v/>
      </c>
      <c r="EA660" s="12" t="str">
        <f t="shared" si="545"/>
        <v/>
      </c>
      <c r="EB660" s="12" t="str">
        <f t="shared" si="546"/>
        <v/>
      </c>
      <c r="EC660" s="12" t="str">
        <f t="shared" si="547"/>
        <v/>
      </c>
      <c r="ED660" s="12" t="str">
        <f t="shared" si="548"/>
        <v/>
      </c>
      <c r="EE660" s="12" t="str">
        <f t="shared" si="549"/>
        <v/>
      </c>
      <c r="EF660" s="12" t="str">
        <f t="shared" si="550"/>
        <v/>
      </c>
      <c r="EG660" s="12" t="str">
        <f t="shared" si="551"/>
        <v/>
      </c>
      <c r="EH660" s="12" t="str">
        <f t="shared" si="552"/>
        <v/>
      </c>
      <c r="EI660" s="12" t="str">
        <f t="shared" si="553"/>
        <v/>
      </c>
      <c r="EK660" s="83" t="str">
        <f t="shared" si="533"/>
        <v/>
      </c>
      <c r="EM660" s="12" t="str">
        <f t="shared" si="534"/>
        <v/>
      </c>
      <c r="EO660" s="12" t="str">
        <f t="shared" si="535"/>
        <v/>
      </c>
      <c r="EQ660" s="12" t="str">
        <f>IF($EO660="", "", IF($EQ$8=$EQ$6, COUNTIF($EO$11:$EO$2510, "&gt;"&amp;$EO660)+1+COUNTIF($EO$11:$EO660, $EO660)-1, COUNTIF($EO$11:$EO$2510, "&lt;"&amp;$EO660)+1+COUNTIF($EO$11:$EO660, $EO660)-1))</f>
        <v/>
      </c>
    </row>
    <row r="661" spans="1:147" x14ac:dyDescent="0.55000000000000004">
      <c r="A661" s="8"/>
      <c r="B661" s="12" t="str">
        <f>IF($D661="", "", COUNTIF($D$11:$D661, $D661))</f>
        <v/>
      </c>
      <c r="C661" s="8"/>
      <c r="D661" s="45"/>
      <c r="E661" s="46"/>
      <c r="F661" s="47"/>
      <c r="G661" s="54"/>
      <c r="H661" s="54"/>
      <c r="I661" s="48"/>
      <c r="J661" s="49"/>
      <c r="K661" s="50"/>
      <c r="L661" s="50"/>
      <c r="M661" s="50"/>
      <c r="N661" s="50"/>
      <c r="O661" s="50"/>
      <c r="P661" s="50"/>
      <c r="Q661" s="50"/>
      <c r="R661" s="50"/>
      <c r="S661" s="50"/>
      <c r="T661" s="50"/>
      <c r="U661" s="51"/>
      <c r="V661" s="52"/>
      <c r="W661" s="53"/>
      <c r="X661" s="53"/>
      <c r="Y661" s="53"/>
      <c r="Z661" s="53"/>
      <c r="AA661" s="48"/>
      <c r="AB661" s="54"/>
      <c r="AC661" s="54"/>
      <c r="AD661" s="54"/>
      <c r="AE661" s="54"/>
      <c r="AF661" s="54"/>
      <c r="AG661" s="54"/>
      <c r="AH661" s="54"/>
      <c r="AI661" s="54"/>
      <c r="AJ661" s="49"/>
      <c r="AK661" s="48"/>
      <c r="AL661" s="54"/>
      <c r="AM661" s="54"/>
      <c r="AN661" s="54"/>
      <c r="AO661" s="54"/>
      <c r="AP661" s="54"/>
      <c r="AQ661" s="54"/>
      <c r="AR661" s="54"/>
      <c r="AS661" s="54"/>
      <c r="AT661" s="54"/>
      <c r="AU661" s="54"/>
      <c r="AV661" s="54"/>
      <c r="AW661" s="54"/>
      <c r="AX661" s="54"/>
      <c r="AY661" s="54"/>
      <c r="AZ661" s="54"/>
      <c r="BA661" s="54"/>
      <c r="BB661" s="54"/>
      <c r="BC661" s="54"/>
      <c r="BD661" s="54"/>
      <c r="BE661" s="54"/>
      <c r="BF661" s="54"/>
      <c r="BG661" s="54"/>
      <c r="BH661" s="54"/>
      <c r="BI661" s="54"/>
      <c r="BJ661" s="54"/>
      <c r="BK661" s="54"/>
      <c r="BL661" s="54"/>
      <c r="BM661" s="54"/>
      <c r="BN661" s="54"/>
      <c r="BO661" s="54"/>
      <c r="BP661" s="54"/>
      <c r="BQ661" s="54"/>
      <c r="BR661" s="54"/>
      <c r="BS661" s="54"/>
      <c r="BT661" s="54"/>
      <c r="BU661" s="54"/>
      <c r="BV661" s="54"/>
      <c r="BW661" s="54"/>
      <c r="BX661" s="49"/>
      <c r="BY661" s="55"/>
      <c r="BZ661" s="8"/>
      <c r="CE661" s="12" t="str">
        <f t="shared" si="523"/>
        <v/>
      </c>
      <c r="CG661" s="77" t="str">
        <f t="shared" si="524"/>
        <v/>
      </c>
      <c r="CH661" s="80" t="str">
        <f t="shared" si="525"/>
        <v/>
      </c>
      <c r="CL661" s="12" t="str">
        <f t="shared" si="526"/>
        <v/>
      </c>
      <c r="CM661" s="12" t="str">
        <f t="shared" si="527"/>
        <v/>
      </c>
      <c r="CN661" s="12" t="str" cm="1">
        <f t="array" ref="CN661">IF(OR($CE661="", $CG$3=""), "", IF(IFERROR(INDEX($K661:$T661, $CK661, MATCH(CN$3, $K$3:$T$3, 0)), "")="", $CC$4, $CC$3))</f>
        <v/>
      </c>
      <c r="CO661" s="12" t="str" cm="1">
        <f t="array" ref="CO661">IF(OR($CE661="", $CG$3=""), "", IF(IFERROR(INDEX($AA661:$AJ661, $CK661, MATCH(CO$3, $AA$3:$AJ$3, 0)), "")="", $CC$4, $CC$3))</f>
        <v/>
      </c>
      <c r="CP661" s="12" t="str">
        <f>IF(OR($CE661="", $CG$3=""), "", IF(CP$3='Property List &amp; Features'!$BG$9, $CC$3, IF(CP$3=$I661, $CC$3, $CC$4)))</f>
        <v/>
      </c>
      <c r="CQ661" s="12" t="str">
        <f>IF(OR($CE661="", $CG$3=""), "", IF(CQ$3='Property List &amp; Features'!$BG$9, $CC$3, IF(CQ$3=$J661, $CC$3, $CC$4)))</f>
        <v/>
      </c>
      <c r="CR661" s="12" t="str">
        <f t="shared" si="528"/>
        <v/>
      </c>
      <c r="CS661" s="12" t="str">
        <f t="shared" si="529"/>
        <v/>
      </c>
      <c r="CT661" s="12" t="str">
        <f t="shared" si="530"/>
        <v/>
      </c>
      <c r="CU661" s="12" t="str">
        <f t="shared" si="531"/>
        <v/>
      </c>
      <c r="CV661" s="12" t="str">
        <f t="shared" si="532"/>
        <v/>
      </c>
      <c r="CW661" s="12" t="str">
        <f t="shared" si="554"/>
        <v/>
      </c>
      <c r="CX661" s="12" t="str">
        <f t="shared" si="555"/>
        <v/>
      </c>
      <c r="CY661" s="12" t="str">
        <f t="shared" si="556"/>
        <v/>
      </c>
      <c r="CZ661" s="12" t="str">
        <f t="shared" si="557"/>
        <v/>
      </c>
      <c r="DA661" s="12" t="str">
        <f t="shared" si="558"/>
        <v/>
      </c>
      <c r="DB661" s="12" t="str">
        <f t="shared" si="559"/>
        <v/>
      </c>
      <c r="DC661" s="12" t="str">
        <f t="shared" si="560"/>
        <v/>
      </c>
      <c r="DD661" s="12" t="str">
        <f t="shared" si="561"/>
        <v/>
      </c>
      <c r="DE661" s="12" t="str">
        <f t="shared" si="562"/>
        <v/>
      </c>
      <c r="DF661" s="12" t="str">
        <f t="shared" si="563"/>
        <v/>
      </c>
      <c r="DG661" s="12" t="str">
        <f t="shared" si="564"/>
        <v/>
      </c>
      <c r="DH661" s="12" t="str">
        <f t="shared" si="565"/>
        <v/>
      </c>
      <c r="DI661" s="12" t="str">
        <f t="shared" si="566"/>
        <v/>
      </c>
      <c r="DJ661" s="12" t="str">
        <f t="shared" si="567"/>
        <v/>
      </c>
      <c r="DK661" s="12" t="str">
        <f t="shared" si="568"/>
        <v/>
      </c>
      <c r="DL661" s="12" t="str">
        <f t="shared" si="569"/>
        <v/>
      </c>
      <c r="DM661" s="12" t="str">
        <f t="shared" si="570"/>
        <v/>
      </c>
      <c r="DN661" s="12" t="str">
        <f t="shared" si="571"/>
        <v/>
      </c>
      <c r="DO661" s="12" t="str">
        <f t="shared" si="572"/>
        <v/>
      </c>
      <c r="DP661" s="12" t="str">
        <f t="shared" si="573"/>
        <v/>
      </c>
      <c r="DQ661" s="12" t="str">
        <f t="shared" si="574"/>
        <v/>
      </c>
      <c r="DR661" s="12" t="str">
        <f t="shared" si="536"/>
        <v/>
      </c>
      <c r="DS661" s="12" t="str">
        <f t="shared" si="537"/>
        <v/>
      </c>
      <c r="DT661" s="12" t="str">
        <f t="shared" si="538"/>
        <v/>
      </c>
      <c r="DU661" s="12" t="str">
        <f t="shared" si="539"/>
        <v/>
      </c>
      <c r="DV661" s="12" t="str">
        <f t="shared" si="540"/>
        <v/>
      </c>
      <c r="DW661" s="12" t="str">
        <f t="shared" si="541"/>
        <v/>
      </c>
      <c r="DX661" s="12" t="str">
        <f t="shared" si="542"/>
        <v/>
      </c>
      <c r="DY661" s="12" t="str">
        <f t="shared" si="543"/>
        <v/>
      </c>
      <c r="DZ661" s="12" t="str">
        <f t="shared" si="544"/>
        <v/>
      </c>
      <c r="EA661" s="12" t="str">
        <f t="shared" si="545"/>
        <v/>
      </c>
      <c r="EB661" s="12" t="str">
        <f t="shared" si="546"/>
        <v/>
      </c>
      <c r="EC661" s="12" t="str">
        <f t="shared" si="547"/>
        <v/>
      </c>
      <c r="ED661" s="12" t="str">
        <f t="shared" si="548"/>
        <v/>
      </c>
      <c r="EE661" s="12" t="str">
        <f t="shared" si="549"/>
        <v/>
      </c>
      <c r="EF661" s="12" t="str">
        <f t="shared" si="550"/>
        <v/>
      </c>
      <c r="EG661" s="12" t="str">
        <f t="shared" si="551"/>
        <v/>
      </c>
      <c r="EH661" s="12" t="str">
        <f t="shared" si="552"/>
        <v/>
      </c>
      <c r="EI661" s="12" t="str">
        <f t="shared" si="553"/>
        <v/>
      </c>
      <c r="EK661" s="83" t="str">
        <f t="shared" si="533"/>
        <v/>
      </c>
      <c r="EM661" s="12" t="str">
        <f t="shared" si="534"/>
        <v/>
      </c>
      <c r="EO661" s="12" t="str">
        <f t="shared" si="535"/>
        <v/>
      </c>
      <c r="EQ661" s="12" t="str">
        <f>IF($EO661="", "", IF($EQ$8=$EQ$6, COUNTIF($EO$11:$EO$2510, "&gt;"&amp;$EO661)+1+COUNTIF($EO$11:$EO661, $EO661)-1, COUNTIF($EO$11:$EO$2510, "&lt;"&amp;$EO661)+1+COUNTIF($EO$11:$EO661, $EO661)-1))</f>
        <v/>
      </c>
    </row>
    <row r="662" spans="1:147" x14ac:dyDescent="0.55000000000000004">
      <c r="A662" s="8"/>
      <c r="B662" s="12" t="str">
        <f>IF($D662="", "", COUNTIF($D$11:$D662, $D662))</f>
        <v/>
      </c>
      <c r="C662" s="8"/>
      <c r="D662" s="45"/>
      <c r="E662" s="46"/>
      <c r="F662" s="47"/>
      <c r="G662" s="54"/>
      <c r="H662" s="54"/>
      <c r="I662" s="48"/>
      <c r="J662" s="49"/>
      <c r="K662" s="50"/>
      <c r="L662" s="50"/>
      <c r="M662" s="50"/>
      <c r="N662" s="50"/>
      <c r="O662" s="50"/>
      <c r="P662" s="50"/>
      <c r="Q662" s="50"/>
      <c r="R662" s="50"/>
      <c r="S662" s="50"/>
      <c r="T662" s="50"/>
      <c r="U662" s="51"/>
      <c r="V662" s="52"/>
      <c r="W662" s="53"/>
      <c r="X662" s="53"/>
      <c r="Y662" s="53"/>
      <c r="Z662" s="53"/>
      <c r="AA662" s="48"/>
      <c r="AB662" s="54"/>
      <c r="AC662" s="54"/>
      <c r="AD662" s="54"/>
      <c r="AE662" s="54"/>
      <c r="AF662" s="54"/>
      <c r="AG662" s="54"/>
      <c r="AH662" s="54"/>
      <c r="AI662" s="54"/>
      <c r="AJ662" s="49"/>
      <c r="AK662" s="48"/>
      <c r="AL662" s="54"/>
      <c r="AM662" s="54"/>
      <c r="AN662" s="54"/>
      <c r="AO662" s="54"/>
      <c r="AP662" s="54"/>
      <c r="AQ662" s="54"/>
      <c r="AR662" s="54"/>
      <c r="AS662" s="54"/>
      <c r="AT662" s="54"/>
      <c r="AU662" s="54"/>
      <c r="AV662" s="54"/>
      <c r="AW662" s="54"/>
      <c r="AX662" s="54"/>
      <c r="AY662" s="54"/>
      <c r="AZ662" s="54"/>
      <c r="BA662" s="54"/>
      <c r="BB662" s="54"/>
      <c r="BC662" s="54"/>
      <c r="BD662" s="54"/>
      <c r="BE662" s="54"/>
      <c r="BF662" s="54"/>
      <c r="BG662" s="54"/>
      <c r="BH662" s="54"/>
      <c r="BI662" s="54"/>
      <c r="BJ662" s="54"/>
      <c r="BK662" s="54"/>
      <c r="BL662" s="54"/>
      <c r="BM662" s="54"/>
      <c r="BN662" s="54"/>
      <c r="BO662" s="54"/>
      <c r="BP662" s="54"/>
      <c r="BQ662" s="54"/>
      <c r="BR662" s="54"/>
      <c r="BS662" s="54"/>
      <c r="BT662" s="54"/>
      <c r="BU662" s="54"/>
      <c r="BV662" s="54"/>
      <c r="BW662" s="54"/>
      <c r="BX662" s="49"/>
      <c r="BY662" s="55"/>
      <c r="BZ662" s="8"/>
      <c r="CE662" s="12" t="str">
        <f t="shared" si="523"/>
        <v/>
      </c>
      <c r="CG662" s="77" t="str">
        <f t="shared" si="524"/>
        <v/>
      </c>
      <c r="CH662" s="80" t="str">
        <f t="shared" si="525"/>
        <v/>
      </c>
      <c r="CL662" s="12" t="str">
        <f t="shared" si="526"/>
        <v/>
      </c>
      <c r="CM662" s="12" t="str">
        <f t="shared" si="527"/>
        <v/>
      </c>
      <c r="CN662" s="12" t="str" cm="1">
        <f t="array" ref="CN662">IF(OR($CE662="", $CG$3=""), "", IF(IFERROR(INDEX($K662:$T662, $CK662, MATCH(CN$3, $K$3:$T$3, 0)), "")="", $CC$4, $CC$3))</f>
        <v/>
      </c>
      <c r="CO662" s="12" t="str" cm="1">
        <f t="array" ref="CO662">IF(OR($CE662="", $CG$3=""), "", IF(IFERROR(INDEX($AA662:$AJ662, $CK662, MATCH(CO$3, $AA$3:$AJ$3, 0)), "")="", $CC$4, $CC$3))</f>
        <v/>
      </c>
      <c r="CP662" s="12" t="str">
        <f>IF(OR($CE662="", $CG$3=""), "", IF(CP$3='Property List &amp; Features'!$BG$9, $CC$3, IF(CP$3=$I662, $CC$3, $CC$4)))</f>
        <v/>
      </c>
      <c r="CQ662" s="12" t="str">
        <f>IF(OR($CE662="", $CG$3=""), "", IF(CQ$3='Property List &amp; Features'!$BG$9, $CC$3, IF(CQ$3=$J662, $CC$3, $CC$4)))</f>
        <v/>
      </c>
      <c r="CR662" s="12" t="str">
        <f t="shared" si="528"/>
        <v/>
      </c>
      <c r="CS662" s="12" t="str">
        <f t="shared" si="529"/>
        <v/>
      </c>
      <c r="CT662" s="12" t="str">
        <f t="shared" si="530"/>
        <v/>
      </c>
      <c r="CU662" s="12" t="str">
        <f t="shared" si="531"/>
        <v/>
      </c>
      <c r="CV662" s="12" t="str">
        <f t="shared" si="532"/>
        <v/>
      </c>
      <c r="CW662" s="12" t="str">
        <f t="shared" si="554"/>
        <v/>
      </c>
      <c r="CX662" s="12" t="str">
        <f t="shared" si="555"/>
        <v/>
      </c>
      <c r="CY662" s="12" t="str">
        <f t="shared" si="556"/>
        <v/>
      </c>
      <c r="CZ662" s="12" t="str">
        <f t="shared" si="557"/>
        <v/>
      </c>
      <c r="DA662" s="12" t="str">
        <f t="shared" si="558"/>
        <v/>
      </c>
      <c r="DB662" s="12" t="str">
        <f t="shared" si="559"/>
        <v/>
      </c>
      <c r="DC662" s="12" t="str">
        <f t="shared" si="560"/>
        <v/>
      </c>
      <c r="DD662" s="12" t="str">
        <f t="shared" si="561"/>
        <v/>
      </c>
      <c r="DE662" s="12" t="str">
        <f t="shared" si="562"/>
        <v/>
      </c>
      <c r="DF662" s="12" t="str">
        <f t="shared" si="563"/>
        <v/>
      </c>
      <c r="DG662" s="12" t="str">
        <f t="shared" si="564"/>
        <v/>
      </c>
      <c r="DH662" s="12" t="str">
        <f t="shared" si="565"/>
        <v/>
      </c>
      <c r="DI662" s="12" t="str">
        <f t="shared" si="566"/>
        <v/>
      </c>
      <c r="DJ662" s="12" t="str">
        <f t="shared" si="567"/>
        <v/>
      </c>
      <c r="DK662" s="12" t="str">
        <f t="shared" si="568"/>
        <v/>
      </c>
      <c r="DL662" s="12" t="str">
        <f t="shared" si="569"/>
        <v/>
      </c>
      <c r="DM662" s="12" t="str">
        <f t="shared" si="570"/>
        <v/>
      </c>
      <c r="DN662" s="12" t="str">
        <f t="shared" si="571"/>
        <v/>
      </c>
      <c r="DO662" s="12" t="str">
        <f t="shared" si="572"/>
        <v/>
      </c>
      <c r="DP662" s="12" t="str">
        <f t="shared" si="573"/>
        <v/>
      </c>
      <c r="DQ662" s="12" t="str">
        <f t="shared" si="574"/>
        <v/>
      </c>
      <c r="DR662" s="12" t="str">
        <f t="shared" si="536"/>
        <v/>
      </c>
      <c r="DS662" s="12" t="str">
        <f t="shared" si="537"/>
        <v/>
      </c>
      <c r="DT662" s="12" t="str">
        <f t="shared" si="538"/>
        <v/>
      </c>
      <c r="DU662" s="12" t="str">
        <f t="shared" si="539"/>
        <v/>
      </c>
      <c r="DV662" s="12" t="str">
        <f t="shared" si="540"/>
        <v/>
      </c>
      <c r="DW662" s="12" t="str">
        <f t="shared" si="541"/>
        <v/>
      </c>
      <c r="DX662" s="12" t="str">
        <f t="shared" si="542"/>
        <v/>
      </c>
      <c r="DY662" s="12" t="str">
        <f t="shared" si="543"/>
        <v/>
      </c>
      <c r="DZ662" s="12" t="str">
        <f t="shared" si="544"/>
        <v/>
      </c>
      <c r="EA662" s="12" t="str">
        <f t="shared" si="545"/>
        <v/>
      </c>
      <c r="EB662" s="12" t="str">
        <f t="shared" si="546"/>
        <v/>
      </c>
      <c r="EC662" s="12" t="str">
        <f t="shared" si="547"/>
        <v/>
      </c>
      <c r="ED662" s="12" t="str">
        <f t="shared" si="548"/>
        <v/>
      </c>
      <c r="EE662" s="12" t="str">
        <f t="shared" si="549"/>
        <v/>
      </c>
      <c r="EF662" s="12" t="str">
        <f t="shared" si="550"/>
        <v/>
      </c>
      <c r="EG662" s="12" t="str">
        <f t="shared" si="551"/>
        <v/>
      </c>
      <c r="EH662" s="12" t="str">
        <f t="shared" si="552"/>
        <v/>
      </c>
      <c r="EI662" s="12" t="str">
        <f t="shared" si="553"/>
        <v/>
      </c>
      <c r="EK662" s="83" t="str">
        <f t="shared" si="533"/>
        <v/>
      </c>
      <c r="EM662" s="12" t="str">
        <f t="shared" si="534"/>
        <v/>
      </c>
      <c r="EO662" s="12" t="str">
        <f t="shared" si="535"/>
        <v/>
      </c>
      <c r="EQ662" s="12" t="str">
        <f>IF($EO662="", "", IF($EQ$8=$EQ$6, COUNTIF($EO$11:$EO$2510, "&gt;"&amp;$EO662)+1+COUNTIF($EO$11:$EO662, $EO662)-1, COUNTIF($EO$11:$EO$2510, "&lt;"&amp;$EO662)+1+COUNTIF($EO$11:$EO662, $EO662)-1))</f>
        <v/>
      </c>
    </row>
    <row r="663" spans="1:147" x14ac:dyDescent="0.55000000000000004">
      <c r="A663" s="8"/>
      <c r="B663" s="12" t="str">
        <f>IF($D663="", "", COUNTIF($D$11:$D663, $D663))</f>
        <v/>
      </c>
      <c r="C663" s="8"/>
      <c r="D663" s="45"/>
      <c r="E663" s="46"/>
      <c r="F663" s="47"/>
      <c r="G663" s="54"/>
      <c r="H663" s="54"/>
      <c r="I663" s="48"/>
      <c r="J663" s="49"/>
      <c r="K663" s="50"/>
      <c r="L663" s="50"/>
      <c r="M663" s="50"/>
      <c r="N663" s="50"/>
      <c r="O663" s="50"/>
      <c r="P663" s="50"/>
      <c r="Q663" s="50"/>
      <c r="R663" s="50"/>
      <c r="S663" s="50"/>
      <c r="T663" s="50"/>
      <c r="U663" s="51"/>
      <c r="V663" s="52"/>
      <c r="W663" s="53"/>
      <c r="X663" s="53"/>
      <c r="Y663" s="53"/>
      <c r="Z663" s="53"/>
      <c r="AA663" s="48"/>
      <c r="AB663" s="54"/>
      <c r="AC663" s="54"/>
      <c r="AD663" s="54"/>
      <c r="AE663" s="54"/>
      <c r="AF663" s="54"/>
      <c r="AG663" s="54"/>
      <c r="AH663" s="54"/>
      <c r="AI663" s="54"/>
      <c r="AJ663" s="49"/>
      <c r="AK663" s="48"/>
      <c r="AL663" s="54"/>
      <c r="AM663" s="54"/>
      <c r="AN663" s="54"/>
      <c r="AO663" s="54"/>
      <c r="AP663" s="54"/>
      <c r="AQ663" s="54"/>
      <c r="AR663" s="54"/>
      <c r="AS663" s="54"/>
      <c r="AT663" s="54"/>
      <c r="AU663" s="54"/>
      <c r="AV663" s="54"/>
      <c r="AW663" s="54"/>
      <c r="AX663" s="54"/>
      <c r="AY663" s="54"/>
      <c r="AZ663" s="54"/>
      <c r="BA663" s="54"/>
      <c r="BB663" s="54"/>
      <c r="BC663" s="54"/>
      <c r="BD663" s="54"/>
      <c r="BE663" s="54"/>
      <c r="BF663" s="54"/>
      <c r="BG663" s="54"/>
      <c r="BH663" s="54"/>
      <c r="BI663" s="54"/>
      <c r="BJ663" s="54"/>
      <c r="BK663" s="54"/>
      <c r="BL663" s="54"/>
      <c r="BM663" s="54"/>
      <c r="BN663" s="54"/>
      <c r="BO663" s="54"/>
      <c r="BP663" s="54"/>
      <c r="BQ663" s="54"/>
      <c r="BR663" s="54"/>
      <c r="BS663" s="54"/>
      <c r="BT663" s="54"/>
      <c r="BU663" s="54"/>
      <c r="BV663" s="54"/>
      <c r="BW663" s="54"/>
      <c r="BX663" s="49"/>
      <c r="BY663" s="55"/>
      <c r="BZ663" s="8"/>
      <c r="CE663" s="12" t="str">
        <f t="shared" si="523"/>
        <v/>
      </c>
      <c r="CG663" s="77" t="str">
        <f t="shared" si="524"/>
        <v/>
      </c>
      <c r="CH663" s="80" t="str">
        <f t="shared" si="525"/>
        <v/>
      </c>
      <c r="CL663" s="12" t="str">
        <f t="shared" si="526"/>
        <v/>
      </c>
      <c r="CM663" s="12" t="str">
        <f t="shared" si="527"/>
        <v/>
      </c>
      <c r="CN663" s="12" t="str" cm="1">
        <f t="array" ref="CN663">IF(OR($CE663="", $CG$3=""), "", IF(IFERROR(INDEX($K663:$T663, $CK663, MATCH(CN$3, $K$3:$T$3, 0)), "")="", $CC$4, $CC$3))</f>
        <v/>
      </c>
      <c r="CO663" s="12" t="str" cm="1">
        <f t="array" ref="CO663">IF(OR($CE663="", $CG$3=""), "", IF(IFERROR(INDEX($AA663:$AJ663, $CK663, MATCH(CO$3, $AA$3:$AJ$3, 0)), "")="", $CC$4, $CC$3))</f>
        <v/>
      </c>
      <c r="CP663" s="12" t="str">
        <f>IF(OR($CE663="", $CG$3=""), "", IF(CP$3='Property List &amp; Features'!$BG$9, $CC$3, IF(CP$3=$I663, $CC$3, $CC$4)))</f>
        <v/>
      </c>
      <c r="CQ663" s="12" t="str">
        <f>IF(OR($CE663="", $CG$3=""), "", IF(CQ$3='Property List &amp; Features'!$BG$9, $CC$3, IF(CQ$3=$J663, $CC$3, $CC$4)))</f>
        <v/>
      </c>
      <c r="CR663" s="12" t="str">
        <f t="shared" si="528"/>
        <v/>
      </c>
      <c r="CS663" s="12" t="str">
        <f t="shared" si="529"/>
        <v/>
      </c>
      <c r="CT663" s="12" t="str">
        <f t="shared" si="530"/>
        <v/>
      </c>
      <c r="CU663" s="12" t="str">
        <f t="shared" si="531"/>
        <v/>
      </c>
      <c r="CV663" s="12" t="str">
        <f t="shared" si="532"/>
        <v/>
      </c>
      <c r="CW663" s="12" t="str">
        <f t="shared" si="554"/>
        <v/>
      </c>
      <c r="CX663" s="12" t="str">
        <f t="shared" si="555"/>
        <v/>
      </c>
      <c r="CY663" s="12" t="str">
        <f t="shared" si="556"/>
        <v/>
      </c>
      <c r="CZ663" s="12" t="str">
        <f t="shared" si="557"/>
        <v/>
      </c>
      <c r="DA663" s="12" t="str">
        <f t="shared" si="558"/>
        <v/>
      </c>
      <c r="DB663" s="12" t="str">
        <f t="shared" si="559"/>
        <v/>
      </c>
      <c r="DC663" s="12" t="str">
        <f t="shared" si="560"/>
        <v/>
      </c>
      <c r="DD663" s="12" t="str">
        <f t="shared" si="561"/>
        <v/>
      </c>
      <c r="DE663" s="12" t="str">
        <f t="shared" si="562"/>
        <v/>
      </c>
      <c r="DF663" s="12" t="str">
        <f t="shared" si="563"/>
        <v/>
      </c>
      <c r="DG663" s="12" t="str">
        <f t="shared" si="564"/>
        <v/>
      </c>
      <c r="DH663" s="12" t="str">
        <f t="shared" si="565"/>
        <v/>
      </c>
      <c r="DI663" s="12" t="str">
        <f t="shared" si="566"/>
        <v/>
      </c>
      <c r="DJ663" s="12" t="str">
        <f t="shared" si="567"/>
        <v/>
      </c>
      <c r="DK663" s="12" t="str">
        <f t="shared" si="568"/>
        <v/>
      </c>
      <c r="DL663" s="12" t="str">
        <f t="shared" si="569"/>
        <v/>
      </c>
      <c r="DM663" s="12" t="str">
        <f t="shared" si="570"/>
        <v/>
      </c>
      <c r="DN663" s="12" t="str">
        <f t="shared" si="571"/>
        <v/>
      </c>
      <c r="DO663" s="12" t="str">
        <f t="shared" si="572"/>
        <v/>
      </c>
      <c r="DP663" s="12" t="str">
        <f t="shared" si="573"/>
        <v/>
      </c>
      <c r="DQ663" s="12" t="str">
        <f t="shared" si="574"/>
        <v/>
      </c>
      <c r="DR663" s="12" t="str">
        <f t="shared" si="536"/>
        <v/>
      </c>
      <c r="DS663" s="12" t="str">
        <f t="shared" si="537"/>
        <v/>
      </c>
      <c r="DT663" s="12" t="str">
        <f t="shared" si="538"/>
        <v/>
      </c>
      <c r="DU663" s="12" t="str">
        <f t="shared" si="539"/>
        <v/>
      </c>
      <c r="DV663" s="12" t="str">
        <f t="shared" si="540"/>
        <v/>
      </c>
      <c r="DW663" s="12" t="str">
        <f t="shared" si="541"/>
        <v/>
      </c>
      <c r="DX663" s="12" t="str">
        <f t="shared" si="542"/>
        <v/>
      </c>
      <c r="DY663" s="12" t="str">
        <f t="shared" si="543"/>
        <v/>
      </c>
      <c r="DZ663" s="12" t="str">
        <f t="shared" si="544"/>
        <v/>
      </c>
      <c r="EA663" s="12" t="str">
        <f t="shared" si="545"/>
        <v/>
      </c>
      <c r="EB663" s="12" t="str">
        <f t="shared" si="546"/>
        <v/>
      </c>
      <c r="EC663" s="12" t="str">
        <f t="shared" si="547"/>
        <v/>
      </c>
      <c r="ED663" s="12" t="str">
        <f t="shared" si="548"/>
        <v/>
      </c>
      <c r="EE663" s="12" t="str">
        <f t="shared" si="549"/>
        <v/>
      </c>
      <c r="EF663" s="12" t="str">
        <f t="shared" si="550"/>
        <v/>
      </c>
      <c r="EG663" s="12" t="str">
        <f t="shared" si="551"/>
        <v/>
      </c>
      <c r="EH663" s="12" t="str">
        <f t="shared" si="552"/>
        <v/>
      </c>
      <c r="EI663" s="12" t="str">
        <f t="shared" si="553"/>
        <v/>
      </c>
      <c r="EK663" s="83" t="str">
        <f t="shared" si="533"/>
        <v/>
      </c>
      <c r="EM663" s="12" t="str">
        <f t="shared" si="534"/>
        <v/>
      </c>
      <c r="EO663" s="12" t="str">
        <f t="shared" si="535"/>
        <v/>
      </c>
      <c r="EQ663" s="12" t="str">
        <f>IF($EO663="", "", IF($EQ$8=$EQ$6, COUNTIF($EO$11:$EO$2510, "&gt;"&amp;$EO663)+1+COUNTIF($EO$11:$EO663, $EO663)-1, COUNTIF($EO$11:$EO$2510, "&lt;"&amp;$EO663)+1+COUNTIF($EO$11:$EO663, $EO663)-1))</f>
        <v/>
      </c>
    </row>
    <row r="664" spans="1:147" x14ac:dyDescent="0.55000000000000004">
      <c r="A664" s="8"/>
      <c r="B664" s="12" t="str">
        <f>IF($D664="", "", COUNTIF($D$11:$D664, $D664))</f>
        <v/>
      </c>
      <c r="C664" s="8"/>
      <c r="D664" s="45"/>
      <c r="E664" s="46"/>
      <c r="F664" s="47"/>
      <c r="G664" s="54"/>
      <c r="H664" s="54"/>
      <c r="I664" s="48"/>
      <c r="J664" s="49"/>
      <c r="K664" s="50"/>
      <c r="L664" s="50"/>
      <c r="M664" s="50"/>
      <c r="N664" s="50"/>
      <c r="O664" s="50"/>
      <c r="P664" s="50"/>
      <c r="Q664" s="50"/>
      <c r="R664" s="50"/>
      <c r="S664" s="50"/>
      <c r="T664" s="50"/>
      <c r="U664" s="51"/>
      <c r="V664" s="52"/>
      <c r="W664" s="53"/>
      <c r="X664" s="53"/>
      <c r="Y664" s="53"/>
      <c r="Z664" s="53"/>
      <c r="AA664" s="48"/>
      <c r="AB664" s="54"/>
      <c r="AC664" s="54"/>
      <c r="AD664" s="54"/>
      <c r="AE664" s="54"/>
      <c r="AF664" s="54"/>
      <c r="AG664" s="54"/>
      <c r="AH664" s="54"/>
      <c r="AI664" s="54"/>
      <c r="AJ664" s="49"/>
      <c r="AK664" s="48"/>
      <c r="AL664" s="54"/>
      <c r="AM664" s="54"/>
      <c r="AN664" s="54"/>
      <c r="AO664" s="54"/>
      <c r="AP664" s="54"/>
      <c r="AQ664" s="54"/>
      <c r="AR664" s="54"/>
      <c r="AS664" s="54"/>
      <c r="AT664" s="54"/>
      <c r="AU664" s="54"/>
      <c r="AV664" s="54"/>
      <c r="AW664" s="54"/>
      <c r="AX664" s="54"/>
      <c r="AY664" s="54"/>
      <c r="AZ664" s="54"/>
      <c r="BA664" s="54"/>
      <c r="BB664" s="54"/>
      <c r="BC664" s="54"/>
      <c r="BD664" s="54"/>
      <c r="BE664" s="54"/>
      <c r="BF664" s="54"/>
      <c r="BG664" s="54"/>
      <c r="BH664" s="54"/>
      <c r="BI664" s="54"/>
      <c r="BJ664" s="54"/>
      <c r="BK664" s="54"/>
      <c r="BL664" s="54"/>
      <c r="BM664" s="54"/>
      <c r="BN664" s="54"/>
      <c r="BO664" s="54"/>
      <c r="BP664" s="54"/>
      <c r="BQ664" s="54"/>
      <c r="BR664" s="54"/>
      <c r="BS664" s="54"/>
      <c r="BT664" s="54"/>
      <c r="BU664" s="54"/>
      <c r="BV664" s="54"/>
      <c r="BW664" s="54"/>
      <c r="BX664" s="49"/>
      <c r="BY664" s="55"/>
      <c r="BZ664" s="8"/>
      <c r="CE664" s="12" t="str">
        <f t="shared" si="523"/>
        <v/>
      </c>
      <c r="CG664" s="77" t="str">
        <f t="shared" si="524"/>
        <v/>
      </c>
      <c r="CH664" s="80" t="str">
        <f t="shared" si="525"/>
        <v/>
      </c>
      <c r="CL664" s="12" t="str">
        <f t="shared" si="526"/>
        <v/>
      </c>
      <c r="CM664" s="12" t="str">
        <f t="shared" si="527"/>
        <v/>
      </c>
      <c r="CN664" s="12" t="str" cm="1">
        <f t="array" ref="CN664">IF(OR($CE664="", $CG$3=""), "", IF(IFERROR(INDEX($K664:$T664, $CK664, MATCH(CN$3, $K$3:$T$3, 0)), "")="", $CC$4, $CC$3))</f>
        <v/>
      </c>
      <c r="CO664" s="12" t="str" cm="1">
        <f t="array" ref="CO664">IF(OR($CE664="", $CG$3=""), "", IF(IFERROR(INDEX($AA664:$AJ664, $CK664, MATCH(CO$3, $AA$3:$AJ$3, 0)), "")="", $CC$4, $CC$3))</f>
        <v/>
      </c>
      <c r="CP664" s="12" t="str">
        <f>IF(OR($CE664="", $CG$3=""), "", IF(CP$3='Property List &amp; Features'!$BG$9, $CC$3, IF(CP$3=$I664, $CC$3, $CC$4)))</f>
        <v/>
      </c>
      <c r="CQ664" s="12" t="str">
        <f>IF(OR($CE664="", $CG$3=""), "", IF(CQ$3='Property List &amp; Features'!$BG$9, $CC$3, IF(CQ$3=$J664, $CC$3, $CC$4)))</f>
        <v/>
      </c>
      <c r="CR664" s="12" t="str">
        <f t="shared" si="528"/>
        <v/>
      </c>
      <c r="CS664" s="12" t="str">
        <f t="shared" si="529"/>
        <v/>
      </c>
      <c r="CT664" s="12" t="str">
        <f t="shared" si="530"/>
        <v/>
      </c>
      <c r="CU664" s="12" t="str">
        <f t="shared" si="531"/>
        <v/>
      </c>
      <c r="CV664" s="12" t="str">
        <f t="shared" si="532"/>
        <v/>
      </c>
      <c r="CW664" s="12" t="str">
        <f t="shared" si="554"/>
        <v/>
      </c>
      <c r="CX664" s="12" t="str">
        <f t="shared" si="555"/>
        <v/>
      </c>
      <c r="CY664" s="12" t="str">
        <f t="shared" si="556"/>
        <v/>
      </c>
      <c r="CZ664" s="12" t="str">
        <f t="shared" si="557"/>
        <v/>
      </c>
      <c r="DA664" s="12" t="str">
        <f t="shared" si="558"/>
        <v/>
      </c>
      <c r="DB664" s="12" t="str">
        <f t="shared" si="559"/>
        <v/>
      </c>
      <c r="DC664" s="12" t="str">
        <f t="shared" si="560"/>
        <v/>
      </c>
      <c r="DD664" s="12" t="str">
        <f t="shared" si="561"/>
        <v/>
      </c>
      <c r="DE664" s="12" t="str">
        <f t="shared" si="562"/>
        <v/>
      </c>
      <c r="DF664" s="12" t="str">
        <f t="shared" si="563"/>
        <v/>
      </c>
      <c r="DG664" s="12" t="str">
        <f t="shared" si="564"/>
        <v/>
      </c>
      <c r="DH664" s="12" t="str">
        <f t="shared" si="565"/>
        <v/>
      </c>
      <c r="DI664" s="12" t="str">
        <f t="shared" si="566"/>
        <v/>
      </c>
      <c r="DJ664" s="12" t="str">
        <f t="shared" si="567"/>
        <v/>
      </c>
      <c r="DK664" s="12" t="str">
        <f t="shared" si="568"/>
        <v/>
      </c>
      <c r="DL664" s="12" t="str">
        <f t="shared" si="569"/>
        <v/>
      </c>
      <c r="DM664" s="12" t="str">
        <f t="shared" si="570"/>
        <v/>
      </c>
      <c r="DN664" s="12" t="str">
        <f t="shared" si="571"/>
        <v/>
      </c>
      <c r="DO664" s="12" t="str">
        <f t="shared" si="572"/>
        <v/>
      </c>
      <c r="DP664" s="12" t="str">
        <f t="shared" si="573"/>
        <v/>
      </c>
      <c r="DQ664" s="12" t="str">
        <f t="shared" si="574"/>
        <v/>
      </c>
      <c r="DR664" s="12" t="str">
        <f t="shared" si="536"/>
        <v/>
      </c>
      <c r="DS664" s="12" t="str">
        <f t="shared" si="537"/>
        <v/>
      </c>
      <c r="DT664" s="12" t="str">
        <f t="shared" si="538"/>
        <v/>
      </c>
      <c r="DU664" s="12" t="str">
        <f t="shared" si="539"/>
        <v/>
      </c>
      <c r="DV664" s="12" t="str">
        <f t="shared" si="540"/>
        <v/>
      </c>
      <c r="DW664" s="12" t="str">
        <f t="shared" si="541"/>
        <v/>
      </c>
      <c r="DX664" s="12" t="str">
        <f t="shared" si="542"/>
        <v/>
      </c>
      <c r="DY664" s="12" t="str">
        <f t="shared" si="543"/>
        <v/>
      </c>
      <c r="DZ664" s="12" t="str">
        <f t="shared" si="544"/>
        <v/>
      </c>
      <c r="EA664" s="12" t="str">
        <f t="shared" si="545"/>
        <v/>
      </c>
      <c r="EB664" s="12" t="str">
        <f t="shared" si="546"/>
        <v/>
      </c>
      <c r="EC664" s="12" t="str">
        <f t="shared" si="547"/>
        <v/>
      </c>
      <c r="ED664" s="12" t="str">
        <f t="shared" si="548"/>
        <v/>
      </c>
      <c r="EE664" s="12" t="str">
        <f t="shared" si="549"/>
        <v/>
      </c>
      <c r="EF664" s="12" t="str">
        <f t="shared" si="550"/>
        <v/>
      </c>
      <c r="EG664" s="12" t="str">
        <f t="shared" si="551"/>
        <v/>
      </c>
      <c r="EH664" s="12" t="str">
        <f t="shared" si="552"/>
        <v/>
      </c>
      <c r="EI664" s="12" t="str">
        <f t="shared" si="553"/>
        <v/>
      </c>
      <c r="EK664" s="83" t="str">
        <f t="shared" si="533"/>
        <v/>
      </c>
      <c r="EM664" s="12" t="str">
        <f t="shared" si="534"/>
        <v/>
      </c>
      <c r="EO664" s="12" t="str">
        <f t="shared" si="535"/>
        <v/>
      </c>
      <c r="EQ664" s="12" t="str">
        <f>IF($EO664="", "", IF($EQ$8=$EQ$6, COUNTIF($EO$11:$EO$2510, "&gt;"&amp;$EO664)+1+COUNTIF($EO$11:$EO664, $EO664)-1, COUNTIF($EO$11:$EO$2510, "&lt;"&amp;$EO664)+1+COUNTIF($EO$11:$EO664, $EO664)-1))</f>
        <v/>
      </c>
    </row>
    <row r="665" spans="1:147" x14ac:dyDescent="0.55000000000000004">
      <c r="A665" s="8"/>
      <c r="B665" s="12" t="str">
        <f>IF($D665="", "", COUNTIF($D$11:$D665, $D665))</f>
        <v/>
      </c>
      <c r="C665" s="8"/>
      <c r="D665" s="45"/>
      <c r="E665" s="46"/>
      <c r="F665" s="47"/>
      <c r="G665" s="54"/>
      <c r="H665" s="54"/>
      <c r="I665" s="48"/>
      <c r="J665" s="49"/>
      <c r="K665" s="50"/>
      <c r="L665" s="50"/>
      <c r="M665" s="50"/>
      <c r="N665" s="50"/>
      <c r="O665" s="50"/>
      <c r="P665" s="50"/>
      <c r="Q665" s="50"/>
      <c r="R665" s="50"/>
      <c r="S665" s="50"/>
      <c r="T665" s="50"/>
      <c r="U665" s="51"/>
      <c r="V665" s="52"/>
      <c r="W665" s="53"/>
      <c r="X665" s="53"/>
      <c r="Y665" s="53"/>
      <c r="Z665" s="53"/>
      <c r="AA665" s="48"/>
      <c r="AB665" s="54"/>
      <c r="AC665" s="54"/>
      <c r="AD665" s="54"/>
      <c r="AE665" s="54"/>
      <c r="AF665" s="54"/>
      <c r="AG665" s="54"/>
      <c r="AH665" s="54"/>
      <c r="AI665" s="54"/>
      <c r="AJ665" s="49"/>
      <c r="AK665" s="48"/>
      <c r="AL665" s="54"/>
      <c r="AM665" s="54"/>
      <c r="AN665" s="54"/>
      <c r="AO665" s="54"/>
      <c r="AP665" s="54"/>
      <c r="AQ665" s="54"/>
      <c r="AR665" s="54"/>
      <c r="AS665" s="54"/>
      <c r="AT665" s="54"/>
      <c r="AU665" s="54"/>
      <c r="AV665" s="54"/>
      <c r="AW665" s="54"/>
      <c r="AX665" s="54"/>
      <c r="AY665" s="54"/>
      <c r="AZ665" s="54"/>
      <c r="BA665" s="54"/>
      <c r="BB665" s="54"/>
      <c r="BC665" s="54"/>
      <c r="BD665" s="54"/>
      <c r="BE665" s="54"/>
      <c r="BF665" s="54"/>
      <c r="BG665" s="54"/>
      <c r="BH665" s="54"/>
      <c r="BI665" s="54"/>
      <c r="BJ665" s="54"/>
      <c r="BK665" s="54"/>
      <c r="BL665" s="54"/>
      <c r="BM665" s="54"/>
      <c r="BN665" s="54"/>
      <c r="BO665" s="54"/>
      <c r="BP665" s="54"/>
      <c r="BQ665" s="54"/>
      <c r="BR665" s="54"/>
      <c r="BS665" s="54"/>
      <c r="BT665" s="54"/>
      <c r="BU665" s="54"/>
      <c r="BV665" s="54"/>
      <c r="BW665" s="54"/>
      <c r="BX665" s="49"/>
      <c r="BY665" s="55"/>
      <c r="BZ665" s="8"/>
      <c r="CE665" s="12" t="str">
        <f t="shared" si="523"/>
        <v/>
      </c>
      <c r="CG665" s="77" t="str">
        <f t="shared" si="524"/>
        <v/>
      </c>
      <c r="CH665" s="80" t="str">
        <f t="shared" si="525"/>
        <v/>
      </c>
      <c r="CL665" s="12" t="str">
        <f t="shared" si="526"/>
        <v/>
      </c>
      <c r="CM665" s="12" t="str">
        <f t="shared" si="527"/>
        <v/>
      </c>
      <c r="CN665" s="12" t="str" cm="1">
        <f t="array" ref="CN665">IF(OR($CE665="", $CG$3=""), "", IF(IFERROR(INDEX($K665:$T665, $CK665, MATCH(CN$3, $K$3:$T$3, 0)), "")="", $CC$4, $CC$3))</f>
        <v/>
      </c>
      <c r="CO665" s="12" t="str" cm="1">
        <f t="array" ref="CO665">IF(OR($CE665="", $CG$3=""), "", IF(IFERROR(INDEX($AA665:$AJ665, $CK665, MATCH(CO$3, $AA$3:$AJ$3, 0)), "")="", $CC$4, $CC$3))</f>
        <v/>
      </c>
      <c r="CP665" s="12" t="str">
        <f>IF(OR($CE665="", $CG$3=""), "", IF(CP$3='Property List &amp; Features'!$BG$9, $CC$3, IF(CP$3=$I665, $CC$3, $CC$4)))</f>
        <v/>
      </c>
      <c r="CQ665" s="12" t="str">
        <f>IF(OR($CE665="", $CG$3=""), "", IF(CQ$3='Property List &amp; Features'!$BG$9, $CC$3, IF(CQ$3=$J665, $CC$3, $CC$4)))</f>
        <v/>
      </c>
      <c r="CR665" s="12" t="str">
        <f t="shared" si="528"/>
        <v/>
      </c>
      <c r="CS665" s="12" t="str">
        <f t="shared" si="529"/>
        <v/>
      </c>
      <c r="CT665" s="12" t="str">
        <f t="shared" si="530"/>
        <v/>
      </c>
      <c r="CU665" s="12" t="str">
        <f t="shared" si="531"/>
        <v/>
      </c>
      <c r="CV665" s="12" t="str">
        <f t="shared" si="532"/>
        <v/>
      </c>
      <c r="CW665" s="12" t="str">
        <f t="shared" si="554"/>
        <v/>
      </c>
      <c r="CX665" s="12" t="str">
        <f t="shared" si="555"/>
        <v/>
      </c>
      <c r="CY665" s="12" t="str">
        <f t="shared" si="556"/>
        <v/>
      </c>
      <c r="CZ665" s="12" t="str">
        <f t="shared" si="557"/>
        <v/>
      </c>
      <c r="DA665" s="12" t="str">
        <f t="shared" si="558"/>
        <v/>
      </c>
      <c r="DB665" s="12" t="str">
        <f t="shared" si="559"/>
        <v/>
      </c>
      <c r="DC665" s="12" t="str">
        <f t="shared" si="560"/>
        <v/>
      </c>
      <c r="DD665" s="12" t="str">
        <f t="shared" si="561"/>
        <v/>
      </c>
      <c r="DE665" s="12" t="str">
        <f t="shared" si="562"/>
        <v/>
      </c>
      <c r="DF665" s="12" t="str">
        <f t="shared" si="563"/>
        <v/>
      </c>
      <c r="DG665" s="12" t="str">
        <f t="shared" si="564"/>
        <v/>
      </c>
      <c r="DH665" s="12" t="str">
        <f t="shared" si="565"/>
        <v/>
      </c>
      <c r="DI665" s="12" t="str">
        <f t="shared" si="566"/>
        <v/>
      </c>
      <c r="DJ665" s="12" t="str">
        <f t="shared" si="567"/>
        <v/>
      </c>
      <c r="DK665" s="12" t="str">
        <f t="shared" si="568"/>
        <v/>
      </c>
      <c r="DL665" s="12" t="str">
        <f t="shared" si="569"/>
        <v/>
      </c>
      <c r="DM665" s="12" t="str">
        <f t="shared" si="570"/>
        <v/>
      </c>
      <c r="DN665" s="12" t="str">
        <f t="shared" si="571"/>
        <v/>
      </c>
      <c r="DO665" s="12" t="str">
        <f t="shared" si="572"/>
        <v/>
      </c>
      <c r="DP665" s="12" t="str">
        <f t="shared" si="573"/>
        <v/>
      </c>
      <c r="DQ665" s="12" t="str">
        <f t="shared" si="574"/>
        <v/>
      </c>
      <c r="DR665" s="12" t="str">
        <f t="shared" si="536"/>
        <v/>
      </c>
      <c r="DS665" s="12" t="str">
        <f t="shared" si="537"/>
        <v/>
      </c>
      <c r="DT665" s="12" t="str">
        <f t="shared" si="538"/>
        <v/>
      </c>
      <c r="DU665" s="12" t="str">
        <f t="shared" si="539"/>
        <v/>
      </c>
      <c r="DV665" s="12" t="str">
        <f t="shared" si="540"/>
        <v/>
      </c>
      <c r="DW665" s="12" t="str">
        <f t="shared" si="541"/>
        <v/>
      </c>
      <c r="DX665" s="12" t="str">
        <f t="shared" si="542"/>
        <v/>
      </c>
      <c r="DY665" s="12" t="str">
        <f t="shared" si="543"/>
        <v/>
      </c>
      <c r="DZ665" s="12" t="str">
        <f t="shared" si="544"/>
        <v/>
      </c>
      <c r="EA665" s="12" t="str">
        <f t="shared" si="545"/>
        <v/>
      </c>
      <c r="EB665" s="12" t="str">
        <f t="shared" si="546"/>
        <v/>
      </c>
      <c r="EC665" s="12" t="str">
        <f t="shared" si="547"/>
        <v/>
      </c>
      <c r="ED665" s="12" t="str">
        <f t="shared" si="548"/>
        <v/>
      </c>
      <c r="EE665" s="12" t="str">
        <f t="shared" si="549"/>
        <v/>
      </c>
      <c r="EF665" s="12" t="str">
        <f t="shared" si="550"/>
        <v/>
      </c>
      <c r="EG665" s="12" t="str">
        <f t="shared" si="551"/>
        <v/>
      </c>
      <c r="EH665" s="12" t="str">
        <f t="shared" si="552"/>
        <v/>
      </c>
      <c r="EI665" s="12" t="str">
        <f t="shared" si="553"/>
        <v/>
      </c>
      <c r="EK665" s="83" t="str">
        <f t="shared" si="533"/>
        <v/>
      </c>
      <c r="EM665" s="12" t="str">
        <f t="shared" si="534"/>
        <v/>
      </c>
      <c r="EO665" s="12" t="str">
        <f t="shared" si="535"/>
        <v/>
      </c>
      <c r="EQ665" s="12" t="str">
        <f>IF($EO665="", "", IF($EQ$8=$EQ$6, COUNTIF($EO$11:$EO$2510, "&gt;"&amp;$EO665)+1+COUNTIF($EO$11:$EO665, $EO665)-1, COUNTIF($EO$11:$EO$2510, "&lt;"&amp;$EO665)+1+COUNTIF($EO$11:$EO665, $EO665)-1))</f>
        <v/>
      </c>
    </row>
    <row r="666" spans="1:147" x14ac:dyDescent="0.55000000000000004">
      <c r="A666" s="8"/>
      <c r="B666" s="12" t="str">
        <f>IF($D666="", "", COUNTIF($D$11:$D666, $D666))</f>
        <v/>
      </c>
      <c r="C666" s="8"/>
      <c r="D666" s="45"/>
      <c r="E666" s="46"/>
      <c r="F666" s="47"/>
      <c r="G666" s="54"/>
      <c r="H666" s="54"/>
      <c r="I666" s="48"/>
      <c r="J666" s="49"/>
      <c r="K666" s="50"/>
      <c r="L666" s="50"/>
      <c r="M666" s="50"/>
      <c r="N666" s="50"/>
      <c r="O666" s="50"/>
      <c r="P666" s="50"/>
      <c r="Q666" s="50"/>
      <c r="R666" s="50"/>
      <c r="S666" s="50"/>
      <c r="T666" s="50"/>
      <c r="U666" s="51"/>
      <c r="V666" s="52"/>
      <c r="W666" s="53"/>
      <c r="X666" s="53"/>
      <c r="Y666" s="53"/>
      <c r="Z666" s="53"/>
      <c r="AA666" s="48"/>
      <c r="AB666" s="54"/>
      <c r="AC666" s="54"/>
      <c r="AD666" s="54"/>
      <c r="AE666" s="54"/>
      <c r="AF666" s="54"/>
      <c r="AG666" s="54"/>
      <c r="AH666" s="54"/>
      <c r="AI666" s="54"/>
      <c r="AJ666" s="49"/>
      <c r="AK666" s="48"/>
      <c r="AL666" s="54"/>
      <c r="AM666" s="54"/>
      <c r="AN666" s="54"/>
      <c r="AO666" s="54"/>
      <c r="AP666" s="54"/>
      <c r="AQ666" s="54"/>
      <c r="AR666" s="54"/>
      <c r="AS666" s="54"/>
      <c r="AT666" s="54"/>
      <c r="AU666" s="54"/>
      <c r="AV666" s="54"/>
      <c r="AW666" s="54"/>
      <c r="AX666" s="54"/>
      <c r="AY666" s="54"/>
      <c r="AZ666" s="54"/>
      <c r="BA666" s="54"/>
      <c r="BB666" s="54"/>
      <c r="BC666" s="54"/>
      <c r="BD666" s="54"/>
      <c r="BE666" s="54"/>
      <c r="BF666" s="54"/>
      <c r="BG666" s="54"/>
      <c r="BH666" s="54"/>
      <c r="BI666" s="54"/>
      <c r="BJ666" s="54"/>
      <c r="BK666" s="54"/>
      <c r="BL666" s="54"/>
      <c r="BM666" s="54"/>
      <c r="BN666" s="54"/>
      <c r="BO666" s="54"/>
      <c r="BP666" s="54"/>
      <c r="BQ666" s="54"/>
      <c r="BR666" s="54"/>
      <c r="BS666" s="54"/>
      <c r="BT666" s="54"/>
      <c r="BU666" s="54"/>
      <c r="BV666" s="54"/>
      <c r="BW666" s="54"/>
      <c r="BX666" s="49"/>
      <c r="BY666" s="55"/>
      <c r="BZ666" s="8"/>
      <c r="CE666" s="12" t="str">
        <f t="shared" si="523"/>
        <v/>
      </c>
      <c r="CG666" s="77" t="str">
        <f t="shared" si="524"/>
        <v/>
      </c>
      <c r="CH666" s="80" t="str">
        <f t="shared" si="525"/>
        <v/>
      </c>
      <c r="CL666" s="12" t="str">
        <f t="shared" si="526"/>
        <v/>
      </c>
      <c r="CM666" s="12" t="str">
        <f t="shared" si="527"/>
        <v/>
      </c>
      <c r="CN666" s="12" t="str" cm="1">
        <f t="array" ref="CN666">IF(OR($CE666="", $CG$3=""), "", IF(IFERROR(INDEX($K666:$T666, $CK666, MATCH(CN$3, $K$3:$T$3, 0)), "")="", $CC$4, $CC$3))</f>
        <v/>
      </c>
      <c r="CO666" s="12" t="str" cm="1">
        <f t="array" ref="CO666">IF(OR($CE666="", $CG$3=""), "", IF(IFERROR(INDEX($AA666:$AJ666, $CK666, MATCH(CO$3, $AA$3:$AJ$3, 0)), "")="", $CC$4, $CC$3))</f>
        <v/>
      </c>
      <c r="CP666" s="12" t="str">
        <f>IF(OR($CE666="", $CG$3=""), "", IF(CP$3='Property List &amp; Features'!$BG$9, $CC$3, IF(CP$3=$I666, $CC$3, $CC$4)))</f>
        <v/>
      </c>
      <c r="CQ666" s="12" t="str">
        <f>IF(OR($CE666="", $CG$3=""), "", IF(CQ$3='Property List &amp; Features'!$BG$9, $CC$3, IF(CQ$3=$J666, $CC$3, $CC$4)))</f>
        <v/>
      </c>
      <c r="CR666" s="12" t="str">
        <f t="shared" si="528"/>
        <v/>
      </c>
      <c r="CS666" s="12" t="str">
        <f t="shared" si="529"/>
        <v/>
      </c>
      <c r="CT666" s="12" t="str">
        <f t="shared" si="530"/>
        <v/>
      </c>
      <c r="CU666" s="12" t="str">
        <f t="shared" si="531"/>
        <v/>
      </c>
      <c r="CV666" s="12" t="str">
        <f t="shared" si="532"/>
        <v/>
      </c>
      <c r="CW666" s="12" t="str">
        <f t="shared" si="554"/>
        <v/>
      </c>
      <c r="CX666" s="12" t="str">
        <f t="shared" si="555"/>
        <v/>
      </c>
      <c r="CY666" s="12" t="str">
        <f t="shared" si="556"/>
        <v/>
      </c>
      <c r="CZ666" s="12" t="str">
        <f t="shared" si="557"/>
        <v/>
      </c>
      <c r="DA666" s="12" t="str">
        <f t="shared" si="558"/>
        <v/>
      </c>
      <c r="DB666" s="12" t="str">
        <f t="shared" si="559"/>
        <v/>
      </c>
      <c r="DC666" s="12" t="str">
        <f t="shared" si="560"/>
        <v/>
      </c>
      <c r="DD666" s="12" t="str">
        <f t="shared" si="561"/>
        <v/>
      </c>
      <c r="DE666" s="12" t="str">
        <f t="shared" si="562"/>
        <v/>
      </c>
      <c r="DF666" s="12" t="str">
        <f t="shared" si="563"/>
        <v/>
      </c>
      <c r="DG666" s="12" t="str">
        <f t="shared" si="564"/>
        <v/>
      </c>
      <c r="DH666" s="12" t="str">
        <f t="shared" si="565"/>
        <v/>
      </c>
      <c r="DI666" s="12" t="str">
        <f t="shared" si="566"/>
        <v/>
      </c>
      <c r="DJ666" s="12" t="str">
        <f t="shared" si="567"/>
        <v/>
      </c>
      <c r="DK666" s="12" t="str">
        <f t="shared" si="568"/>
        <v/>
      </c>
      <c r="DL666" s="12" t="str">
        <f t="shared" si="569"/>
        <v/>
      </c>
      <c r="DM666" s="12" t="str">
        <f t="shared" si="570"/>
        <v/>
      </c>
      <c r="DN666" s="12" t="str">
        <f t="shared" si="571"/>
        <v/>
      </c>
      <c r="DO666" s="12" t="str">
        <f t="shared" si="572"/>
        <v/>
      </c>
      <c r="DP666" s="12" t="str">
        <f t="shared" si="573"/>
        <v/>
      </c>
      <c r="DQ666" s="12" t="str">
        <f t="shared" si="574"/>
        <v/>
      </c>
      <c r="DR666" s="12" t="str">
        <f t="shared" si="536"/>
        <v/>
      </c>
      <c r="DS666" s="12" t="str">
        <f t="shared" si="537"/>
        <v/>
      </c>
      <c r="DT666" s="12" t="str">
        <f t="shared" si="538"/>
        <v/>
      </c>
      <c r="DU666" s="12" t="str">
        <f t="shared" si="539"/>
        <v/>
      </c>
      <c r="DV666" s="12" t="str">
        <f t="shared" si="540"/>
        <v/>
      </c>
      <c r="DW666" s="12" t="str">
        <f t="shared" si="541"/>
        <v/>
      </c>
      <c r="DX666" s="12" t="str">
        <f t="shared" si="542"/>
        <v/>
      </c>
      <c r="DY666" s="12" t="str">
        <f t="shared" si="543"/>
        <v/>
      </c>
      <c r="DZ666" s="12" t="str">
        <f t="shared" si="544"/>
        <v/>
      </c>
      <c r="EA666" s="12" t="str">
        <f t="shared" si="545"/>
        <v/>
      </c>
      <c r="EB666" s="12" t="str">
        <f t="shared" si="546"/>
        <v/>
      </c>
      <c r="EC666" s="12" t="str">
        <f t="shared" si="547"/>
        <v/>
      </c>
      <c r="ED666" s="12" t="str">
        <f t="shared" si="548"/>
        <v/>
      </c>
      <c r="EE666" s="12" t="str">
        <f t="shared" si="549"/>
        <v/>
      </c>
      <c r="EF666" s="12" t="str">
        <f t="shared" si="550"/>
        <v/>
      </c>
      <c r="EG666" s="12" t="str">
        <f t="shared" si="551"/>
        <v/>
      </c>
      <c r="EH666" s="12" t="str">
        <f t="shared" si="552"/>
        <v/>
      </c>
      <c r="EI666" s="12" t="str">
        <f t="shared" si="553"/>
        <v/>
      </c>
      <c r="EK666" s="83" t="str">
        <f t="shared" si="533"/>
        <v/>
      </c>
      <c r="EM666" s="12" t="str">
        <f t="shared" si="534"/>
        <v/>
      </c>
      <c r="EO666" s="12" t="str">
        <f t="shared" si="535"/>
        <v/>
      </c>
      <c r="EQ666" s="12" t="str">
        <f>IF($EO666="", "", IF($EQ$8=$EQ$6, COUNTIF($EO$11:$EO$2510, "&gt;"&amp;$EO666)+1+COUNTIF($EO$11:$EO666, $EO666)-1, COUNTIF($EO$11:$EO$2510, "&lt;"&amp;$EO666)+1+COUNTIF($EO$11:$EO666, $EO666)-1))</f>
        <v/>
      </c>
    </row>
    <row r="667" spans="1:147" x14ac:dyDescent="0.55000000000000004">
      <c r="A667" s="8"/>
      <c r="B667" s="12" t="str">
        <f>IF($D667="", "", COUNTIF($D$11:$D667, $D667))</f>
        <v/>
      </c>
      <c r="C667" s="8"/>
      <c r="D667" s="45"/>
      <c r="E667" s="46"/>
      <c r="F667" s="47"/>
      <c r="G667" s="54"/>
      <c r="H667" s="54"/>
      <c r="I667" s="48"/>
      <c r="J667" s="49"/>
      <c r="K667" s="50"/>
      <c r="L667" s="50"/>
      <c r="M667" s="50"/>
      <c r="N667" s="50"/>
      <c r="O667" s="50"/>
      <c r="P667" s="50"/>
      <c r="Q667" s="50"/>
      <c r="R667" s="50"/>
      <c r="S667" s="50"/>
      <c r="T667" s="50"/>
      <c r="U667" s="51"/>
      <c r="V667" s="52"/>
      <c r="W667" s="53"/>
      <c r="X667" s="53"/>
      <c r="Y667" s="53"/>
      <c r="Z667" s="53"/>
      <c r="AA667" s="48"/>
      <c r="AB667" s="54"/>
      <c r="AC667" s="54"/>
      <c r="AD667" s="54"/>
      <c r="AE667" s="54"/>
      <c r="AF667" s="54"/>
      <c r="AG667" s="54"/>
      <c r="AH667" s="54"/>
      <c r="AI667" s="54"/>
      <c r="AJ667" s="49"/>
      <c r="AK667" s="48"/>
      <c r="AL667" s="54"/>
      <c r="AM667" s="54"/>
      <c r="AN667" s="54"/>
      <c r="AO667" s="54"/>
      <c r="AP667" s="54"/>
      <c r="AQ667" s="54"/>
      <c r="AR667" s="54"/>
      <c r="AS667" s="54"/>
      <c r="AT667" s="54"/>
      <c r="AU667" s="54"/>
      <c r="AV667" s="54"/>
      <c r="AW667" s="54"/>
      <c r="AX667" s="54"/>
      <c r="AY667" s="54"/>
      <c r="AZ667" s="54"/>
      <c r="BA667" s="54"/>
      <c r="BB667" s="54"/>
      <c r="BC667" s="54"/>
      <c r="BD667" s="54"/>
      <c r="BE667" s="54"/>
      <c r="BF667" s="54"/>
      <c r="BG667" s="54"/>
      <c r="BH667" s="54"/>
      <c r="BI667" s="54"/>
      <c r="BJ667" s="54"/>
      <c r="BK667" s="54"/>
      <c r="BL667" s="54"/>
      <c r="BM667" s="54"/>
      <c r="BN667" s="54"/>
      <c r="BO667" s="54"/>
      <c r="BP667" s="54"/>
      <c r="BQ667" s="54"/>
      <c r="BR667" s="54"/>
      <c r="BS667" s="54"/>
      <c r="BT667" s="54"/>
      <c r="BU667" s="54"/>
      <c r="BV667" s="54"/>
      <c r="BW667" s="54"/>
      <c r="BX667" s="49"/>
      <c r="BY667" s="55"/>
      <c r="BZ667" s="8"/>
      <c r="CE667" s="12" t="str">
        <f t="shared" si="523"/>
        <v/>
      </c>
      <c r="CG667" s="77" t="str">
        <f t="shared" si="524"/>
        <v/>
      </c>
      <c r="CH667" s="80" t="str">
        <f t="shared" si="525"/>
        <v/>
      </c>
      <c r="CL667" s="12" t="str">
        <f t="shared" si="526"/>
        <v/>
      </c>
      <c r="CM667" s="12" t="str">
        <f t="shared" si="527"/>
        <v/>
      </c>
      <c r="CN667" s="12" t="str" cm="1">
        <f t="array" ref="CN667">IF(OR($CE667="", $CG$3=""), "", IF(IFERROR(INDEX($K667:$T667, $CK667, MATCH(CN$3, $K$3:$T$3, 0)), "")="", $CC$4, $CC$3))</f>
        <v/>
      </c>
      <c r="CO667" s="12" t="str" cm="1">
        <f t="array" ref="CO667">IF(OR($CE667="", $CG$3=""), "", IF(IFERROR(INDEX($AA667:$AJ667, $CK667, MATCH(CO$3, $AA$3:$AJ$3, 0)), "")="", $CC$4, $CC$3))</f>
        <v/>
      </c>
      <c r="CP667" s="12" t="str">
        <f>IF(OR($CE667="", $CG$3=""), "", IF(CP$3='Property List &amp; Features'!$BG$9, $CC$3, IF(CP$3=$I667, $CC$3, $CC$4)))</f>
        <v/>
      </c>
      <c r="CQ667" s="12" t="str">
        <f>IF(OR($CE667="", $CG$3=""), "", IF(CQ$3='Property List &amp; Features'!$BG$9, $CC$3, IF(CQ$3=$J667, $CC$3, $CC$4)))</f>
        <v/>
      </c>
      <c r="CR667" s="12" t="str">
        <f t="shared" si="528"/>
        <v/>
      </c>
      <c r="CS667" s="12" t="str">
        <f t="shared" si="529"/>
        <v/>
      </c>
      <c r="CT667" s="12" t="str">
        <f t="shared" si="530"/>
        <v/>
      </c>
      <c r="CU667" s="12" t="str">
        <f t="shared" si="531"/>
        <v/>
      </c>
      <c r="CV667" s="12" t="str">
        <f t="shared" si="532"/>
        <v/>
      </c>
      <c r="CW667" s="12" t="str">
        <f t="shared" si="554"/>
        <v/>
      </c>
      <c r="CX667" s="12" t="str">
        <f t="shared" si="555"/>
        <v/>
      </c>
      <c r="CY667" s="12" t="str">
        <f t="shared" si="556"/>
        <v/>
      </c>
      <c r="CZ667" s="12" t="str">
        <f t="shared" si="557"/>
        <v/>
      </c>
      <c r="DA667" s="12" t="str">
        <f t="shared" si="558"/>
        <v/>
      </c>
      <c r="DB667" s="12" t="str">
        <f t="shared" si="559"/>
        <v/>
      </c>
      <c r="DC667" s="12" t="str">
        <f t="shared" si="560"/>
        <v/>
      </c>
      <c r="DD667" s="12" t="str">
        <f t="shared" si="561"/>
        <v/>
      </c>
      <c r="DE667" s="12" t="str">
        <f t="shared" si="562"/>
        <v/>
      </c>
      <c r="DF667" s="12" t="str">
        <f t="shared" si="563"/>
        <v/>
      </c>
      <c r="DG667" s="12" t="str">
        <f t="shared" si="564"/>
        <v/>
      </c>
      <c r="DH667" s="12" t="str">
        <f t="shared" si="565"/>
        <v/>
      </c>
      <c r="DI667" s="12" t="str">
        <f t="shared" si="566"/>
        <v/>
      </c>
      <c r="DJ667" s="12" t="str">
        <f t="shared" si="567"/>
        <v/>
      </c>
      <c r="DK667" s="12" t="str">
        <f t="shared" si="568"/>
        <v/>
      </c>
      <c r="DL667" s="12" t="str">
        <f t="shared" si="569"/>
        <v/>
      </c>
      <c r="DM667" s="12" t="str">
        <f t="shared" si="570"/>
        <v/>
      </c>
      <c r="DN667" s="12" t="str">
        <f t="shared" si="571"/>
        <v/>
      </c>
      <c r="DO667" s="12" t="str">
        <f t="shared" si="572"/>
        <v/>
      </c>
      <c r="DP667" s="12" t="str">
        <f t="shared" si="573"/>
        <v/>
      </c>
      <c r="DQ667" s="12" t="str">
        <f t="shared" si="574"/>
        <v/>
      </c>
      <c r="DR667" s="12" t="str">
        <f t="shared" si="536"/>
        <v/>
      </c>
      <c r="DS667" s="12" t="str">
        <f t="shared" si="537"/>
        <v/>
      </c>
      <c r="DT667" s="12" t="str">
        <f t="shared" si="538"/>
        <v/>
      </c>
      <c r="DU667" s="12" t="str">
        <f t="shared" si="539"/>
        <v/>
      </c>
      <c r="DV667" s="12" t="str">
        <f t="shared" si="540"/>
        <v/>
      </c>
      <c r="DW667" s="12" t="str">
        <f t="shared" si="541"/>
        <v/>
      </c>
      <c r="DX667" s="12" t="str">
        <f t="shared" si="542"/>
        <v/>
      </c>
      <c r="DY667" s="12" t="str">
        <f t="shared" si="543"/>
        <v/>
      </c>
      <c r="DZ667" s="12" t="str">
        <f t="shared" si="544"/>
        <v/>
      </c>
      <c r="EA667" s="12" t="str">
        <f t="shared" si="545"/>
        <v/>
      </c>
      <c r="EB667" s="12" t="str">
        <f t="shared" si="546"/>
        <v/>
      </c>
      <c r="EC667" s="12" t="str">
        <f t="shared" si="547"/>
        <v/>
      </c>
      <c r="ED667" s="12" t="str">
        <f t="shared" si="548"/>
        <v/>
      </c>
      <c r="EE667" s="12" t="str">
        <f t="shared" si="549"/>
        <v/>
      </c>
      <c r="EF667" s="12" t="str">
        <f t="shared" si="550"/>
        <v/>
      </c>
      <c r="EG667" s="12" t="str">
        <f t="shared" si="551"/>
        <v/>
      </c>
      <c r="EH667" s="12" t="str">
        <f t="shared" si="552"/>
        <v/>
      </c>
      <c r="EI667" s="12" t="str">
        <f t="shared" si="553"/>
        <v/>
      </c>
      <c r="EK667" s="83" t="str">
        <f t="shared" si="533"/>
        <v/>
      </c>
      <c r="EM667" s="12" t="str">
        <f t="shared" si="534"/>
        <v/>
      </c>
      <c r="EO667" s="12" t="str">
        <f t="shared" si="535"/>
        <v/>
      </c>
      <c r="EQ667" s="12" t="str">
        <f>IF($EO667="", "", IF($EQ$8=$EQ$6, COUNTIF($EO$11:$EO$2510, "&gt;"&amp;$EO667)+1+COUNTIF($EO$11:$EO667, $EO667)-1, COUNTIF($EO$11:$EO$2510, "&lt;"&amp;$EO667)+1+COUNTIF($EO$11:$EO667, $EO667)-1))</f>
        <v/>
      </c>
    </row>
    <row r="668" spans="1:147" x14ac:dyDescent="0.55000000000000004">
      <c r="A668" s="8"/>
      <c r="B668" s="12" t="str">
        <f>IF($D668="", "", COUNTIF($D$11:$D668, $D668))</f>
        <v/>
      </c>
      <c r="C668" s="8"/>
      <c r="D668" s="45"/>
      <c r="E668" s="46"/>
      <c r="F668" s="47"/>
      <c r="G668" s="54"/>
      <c r="H668" s="54"/>
      <c r="I668" s="48"/>
      <c r="J668" s="49"/>
      <c r="K668" s="50"/>
      <c r="L668" s="50"/>
      <c r="M668" s="50"/>
      <c r="N668" s="50"/>
      <c r="O668" s="50"/>
      <c r="P668" s="50"/>
      <c r="Q668" s="50"/>
      <c r="R668" s="50"/>
      <c r="S668" s="50"/>
      <c r="T668" s="50"/>
      <c r="U668" s="51"/>
      <c r="V668" s="52"/>
      <c r="W668" s="53"/>
      <c r="X668" s="53"/>
      <c r="Y668" s="53"/>
      <c r="Z668" s="53"/>
      <c r="AA668" s="48"/>
      <c r="AB668" s="54"/>
      <c r="AC668" s="54"/>
      <c r="AD668" s="54"/>
      <c r="AE668" s="54"/>
      <c r="AF668" s="54"/>
      <c r="AG668" s="54"/>
      <c r="AH668" s="54"/>
      <c r="AI668" s="54"/>
      <c r="AJ668" s="49"/>
      <c r="AK668" s="48"/>
      <c r="AL668" s="54"/>
      <c r="AM668" s="54"/>
      <c r="AN668" s="54"/>
      <c r="AO668" s="54"/>
      <c r="AP668" s="54"/>
      <c r="AQ668" s="54"/>
      <c r="AR668" s="54"/>
      <c r="AS668" s="54"/>
      <c r="AT668" s="54"/>
      <c r="AU668" s="54"/>
      <c r="AV668" s="54"/>
      <c r="AW668" s="54"/>
      <c r="AX668" s="54"/>
      <c r="AY668" s="54"/>
      <c r="AZ668" s="54"/>
      <c r="BA668" s="54"/>
      <c r="BB668" s="54"/>
      <c r="BC668" s="54"/>
      <c r="BD668" s="54"/>
      <c r="BE668" s="54"/>
      <c r="BF668" s="54"/>
      <c r="BG668" s="54"/>
      <c r="BH668" s="54"/>
      <c r="BI668" s="54"/>
      <c r="BJ668" s="54"/>
      <c r="BK668" s="54"/>
      <c r="BL668" s="54"/>
      <c r="BM668" s="54"/>
      <c r="BN668" s="54"/>
      <c r="BO668" s="54"/>
      <c r="BP668" s="54"/>
      <c r="BQ668" s="54"/>
      <c r="BR668" s="54"/>
      <c r="BS668" s="54"/>
      <c r="BT668" s="54"/>
      <c r="BU668" s="54"/>
      <c r="BV668" s="54"/>
      <c r="BW668" s="54"/>
      <c r="BX668" s="49"/>
      <c r="BY668" s="55"/>
      <c r="BZ668" s="8"/>
      <c r="CE668" s="12" t="str">
        <f t="shared" si="523"/>
        <v/>
      </c>
      <c r="CG668" s="77" t="str">
        <f t="shared" si="524"/>
        <v/>
      </c>
      <c r="CH668" s="80" t="str">
        <f t="shared" si="525"/>
        <v/>
      </c>
      <c r="CL668" s="12" t="str">
        <f t="shared" si="526"/>
        <v/>
      </c>
      <c r="CM668" s="12" t="str">
        <f t="shared" si="527"/>
        <v/>
      </c>
      <c r="CN668" s="12" t="str" cm="1">
        <f t="array" ref="CN668">IF(OR($CE668="", $CG$3=""), "", IF(IFERROR(INDEX($K668:$T668, $CK668, MATCH(CN$3, $K$3:$T$3, 0)), "")="", $CC$4, $CC$3))</f>
        <v/>
      </c>
      <c r="CO668" s="12" t="str" cm="1">
        <f t="array" ref="CO668">IF(OR($CE668="", $CG$3=""), "", IF(IFERROR(INDEX($AA668:$AJ668, $CK668, MATCH(CO$3, $AA$3:$AJ$3, 0)), "")="", $CC$4, $CC$3))</f>
        <v/>
      </c>
      <c r="CP668" s="12" t="str">
        <f>IF(OR($CE668="", $CG$3=""), "", IF(CP$3='Property List &amp; Features'!$BG$9, $CC$3, IF(CP$3=$I668, $CC$3, $CC$4)))</f>
        <v/>
      </c>
      <c r="CQ668" s="12" t="str">
        <f>IF(OR($CE668="", $CG$3=""), "", IF(CQ$3='Property List &amp; Features'!$BG$9, $CC$3, IF(CQ$3=$J668, $CC$3, $CC$4)))</f>
        <v/>
      </c>
      <c r="CR668" s="12" t="str">
        <f t="shared" si="528"/>
        <v/>
      </c>
      <c r="CS668" s="12" t="str">
        <f t="shared" si="529"/>
        <v/>
      </c>
      <c r="CT668" s="12" t="str">
        <f t="shared" si="530"/>
        <v/>
      </c>
      <c r="CU668" s="12" t="str">
        <f t="shared" si="531"/>
        <v/>
      </c>
      <c r="CV668" s="12" t="str">
        <f t="shared" si="532"/>
        <v/>
      </c>
      <c r="CW668" s="12" t="str">
        <f t="shared" si="554"/>
        <v/>
      </c>
      <c r="CX668" s="12" t="str">
        <f t="shared" si="555"/>
        <v/>
      </c>
      <c r="CY668" s="12" t="str">
        <f t="shared" si="556"/>
        <v/>
      </c>
      <c r="CZ668" s="12" t="str">
        <f t="shared" si="557"/>
        <v/>
      </c>
      <c r="DA668" s="12" t="str">
        <f t="shared" si="558"/>
        <v/>
      </c>
      <c r="DB668" s="12" t="str">
        <f t="shared" si="559"/>
        <v/>
      </c>
      <c r="DC668" s="12" t="str">
        <f t="shared" si="560"/>
        <v/>
      </c>
      <c r="DD668" s="12" t="str">
        <f t="shared" si="561"/>
        <v/>
      </c>
      <c r="DE668" s="12" t="str">
        <f t="shared" si="562"/>
        <v/>
      </c>
      <c r="DF668" s="12" t="str">
        <f t="shared" si="563"/>
        <v/>
      </c>
      <c r="DG668" s="12" t="str">
        <f t="shared" si="564"/>
        <v/>
      </c>
      <c r="DH668" s="12" t="str">
        <f t="shared" si="565"/>
        <v/>
      </c>
      <c r="DI668" s="12" t="str">
        <f t="shared" si="566"/>
        <v/>
      </c>
      <c r="DJ668" s="12" t="str">
        <f t="shared" si="567"/>
        <v/>
      </c>
      <c r="DK668" s="12" t="str">
        <f t="shared" si="568"/>
        <v/>
      </c>
      <c r="DL668" s="12" t="str">
        <f t="shared" si="569"/>
        <v/>
      </c>
      <c r="DM668" s="12" t="str">
        <f t="shared" si="570"/>
        <v/>
      </c>
      <c r="DN668" s="12" t="str">
        <f t="shared" si="571"/>
        <v/>
      </c>
      <c r="DO668" s="12" t="str">
        <f t="shared" si="572"/>
        <v/>
      </c>
      <c r="DP668" s="12" t="str">
        <f t="shared" si="573"/>
        <v/>
      </c>
      <c r="DQ668" s="12" t="str">
        <f t="shared" si="574"/>
        <v/>
      </c>
      <c r="DR668" s="12" t="str">
        <f t="shared" si="536"/>
        <v/>
      </c>
      <c r="DS668" s="12" t="str">
        <f t="shared" si="537"/>
        <v/>
      </c>
      <c r="DT668" s="12" t="str">
        <f t="shared" si="538"/>
        <v/>
      </c>
      <c r="DU668" s="12" t="str">
        <f t="shared" si="539"/>
        <v/>
      </c>
      <c r="DV668" s="12" t="str">
        <f t="shared" si="540"/>
        <v/>
      </c>
      <c r="DW668" s="12" t="str">
        <f t="shared" si="541"/>
        <v/>
      </c>
      <c r="DX668" s="12" t="str">
        <f t="shared" si="542"/>
        <v/>
      </c>
      <c r="DY668" s="12" t="str">
        <f t="shared" si="543"/>
        <v/>
      </c>
      <c r="DZ668" s="12" t="str">
        <f t="shared" si="544"/>
        <v/>
      </c>
      <c r="EA668" s="12" t="str">
        <f t="shared" si="545"/>
        <v/>
      </c>
      <c r="EB668" s="12" t="str">
        <f t="shared" si="546"/>
        <v/>
      </c>
      <c r="EC668" s="12" t="str">
        <f t="shared" si="547"/>
        <v/>
      </c>
      <c r="ED668" s="12" t="str">
        <f t="shared" si="548"/>
        <v/>
      </c>
      <c r="EE668" s="12" t="str">
        <f t="shared" si="549"/>
        <v/>
      </c>
      <c r="EF668" s="12" t="str">
        <f t="shared" si="550"/>
        <v/>
      </c>
      <c r="EG668" s="12" t="str">
        <f t="shared" si="551"/>
        <v/>
      </c>
      <c r="EH668" s="12" t="str">
        <f t="shared" si="552"/>
        <v/>
      </c>
      <c r="EI668" s="12" t="str">
        <f t="shared" si="553"/>
        <v/>
      </c>
      <c r="EK668" s="83" t="str">
        <f t="shared" si="533"/>
        <v/>
      </c>
      <c r="EM668" s="12" t="str">
        <f t="shared" si="534"/>
        <v/>
      </c>
      <c r="EO668" s="12" t="str">
        <f t="shared" si="535"/>
        <v/>
      </c>
      <c r="EQ668" s="12" t="str">
        <f>IF($EO668="", "", IF($EQ$8=$EQ$6, COUNTIF($EO$11:$EO$2510, "&gt;"&amp;$EO668)+1+COUNTIF($EO$11:$EO668, $EO668)-1, COUNTIF($EO$11:$EO$2510, "&lt;"&amp;$EO668)+1+COUNTIF($EO$11:$EO668, $EO668)-1))</f>
        <v/>
      </c>
    </row>
    <row r="669" spans="1:147" x14ac:dyDescent="0.55000000000000004">
      <c r="A669" s="8"/>
      <c r="B669" s="12" t="str">
        <f>IF($D669="", "", COUNTIF($D$11:$D669, $D669))</f>
        <v/>
      </c>
      <c r="C669" s="8"/>
      <c r="D669" s="45"/>
      <c r="E669" s="46"/>
      <c r="F669" s="47"/>
      <c r="G669" s="54"/>
      <c r="H669" s="54"/>
      <c r="I669" s="48"/>
      <c r="J669" s="49"/>
      <c r="K669" s="50"/>
      <c r="L669" s="50"/>
      <c r="M669" s="50"/>
      <c r="N669" s="50"/>
      <c r="O669" s="50"/>
      <c r="P669" s="50"/>
      <c r="Q669" s="50"/>
      <c r="R669" s="50"/>
      <c r="S669" s="50"/>
      <c r="T669" s="50"/>
      <c r="U669" s="51"/>
      <c r="V669" s="52"/>
      <c r="W669" s="53"/>
      <c r="X669" s="53"/>
      <c r="Y669" s="53"/>
      <c r="Z669" s="53"/>
      <c r="AA669" s="48"/>
      <c r="AB669" s="54"/>
      <c r="AC669" s="54"/>
      <c r="AD669" s="54"/>
      <c r="AE669" s="54"/>
      <c r="AF669" s="54"/>
      <c r="AG669" s="54"/>
      <c r="AH669" s="54"/>
      <c r="AI669" s="54"/>
      <c r="AJ669" s="49"/>
      <c r="AK669" s="48"/>
      <c r="AL669" s="54"/>
      <c r="AM669" s="54"/>
      <c r="AN669" s="54"/>
      <c r="AO669" s="54"/>
      <c r="AP669" s="54"/>
      <c r="AQ669" s="54"/>
      <c r="AR669" s="54"/>
      <c r="AS669" s="54"/>
      <c r="AT669" s="54"/>
      <c r="AU669" s="54"/>
      <c r="AV669" s="54"/>
      <c r="AW669" s="54"/>
      <c r="AX669" s="54"/>
      <c r="AY669" s="54"/>
      <c r="AZ669" s="54"/>
      <c r="BA669" s="54"/>
      <c r="BB669" s="54"/>
      <c r="BC669" s="54"/>
      <c r="BD669" s="54"/>
      <c r="BE669" s="54"/>
      <c r="BF669" s="54"/>
      <c r="BG669" s="54"/>
      <c r="BH669" s="54"/>
      <c r="BI669" s="54"/>
      <c r="BJ669" s="54"/>
      <c r="BK669" s="54"/>
      <c r="BL669" s="54"/>
      <c r="BM669" s="54"/>
      <c r="BN669" s="54"/>
      <c r="BO669" s="54"/>
      <c r="BP669" s="54"/>
      <c r="BQ669" s="54"/>
      <c r="BR669" s="54"/>
      <c r="BS669" s="54"/>
      <c r="BT669" s="54"/>
      <c r="BU669" s="54"/>
      <c r="BV669" s="54"/>
      <c r="BW669" s="54"/>
      <c r="BX669" s="49"/>
      <c r="BY669" s="55"/>
      <c r="BZ669" s="8"/>
      <c r="CE669" s="12" t="str">
        <f t="shared" si="523"/>
        <v/>
      </c>
      <c r="CG669" s="77" t="str">
        <f t="shared" si="524"/>
        <v/>
      </c>
      <c r="CH669" s="80" t="str">
        <f t="shared" si="525"/>
        <v/>
      </c>
      <c r="CL669" s="12" t="str">
        <f t="shared" si="526"/>
        <v/>
      </c>
      <c r="CM669" s="12" t="str">
        <f t="shared" si="527"/>
        <v/>
      </c>
      <c r="CN669" s="12" t="str" cm="1">
        <f t="array" ref="CN669">IF(OR($CE669="", $CG$3=""), "", IF(IFERROR(INDEX($K669:$T669, $CK669, MATCH(CN$3, $K$3:$T$3, 0)), "")="", $CC$4, $CC$3))</f>
        <v/>
      </c>
      <c r="CO669" s="12" t="str" cm="1">
        <f t="array" ref="CO669">IF(OR($CE669="", $CG$3=""), "", IF(IFERROR(INDEX($AA669:$AJ669, $CK669, MATCH(CO$3, $AA$3:$AJ$3, 0)), "")="", $CC$4, $CC$3))</f>
        <v/>
      </c>
      <c r="CP669" s="12" t="str">
        <f>IF(OR($CE669="", $CG$3=""), "", IF(CP$3='Property List &amp; Features'!$BG$9, $CC$3, IF(CP$3=$I669, $CC$3, $CC$4)))</f>
        <v/>
      </c>
      <c r="CQ669" s="12" t="str">
        <f>IF(OR($CE669="", $CG$3=""), "", IF(CQ$3='Property List &amp; Features'!$BG$9, $CC$3, IF(CQ$3=$J669, $CC$3, $CC$4)))</f>
        <v/>
      </c>
      <c r="CR669" s="12" t="str">
        <f t="shared" si="528"/>
        <v/>
      </c>
      <c r="CS669" s="12" t="str">
        <f t="shared" si="529"/>
        <v/>
      </c>
      <c r="CT669" s="12" t="str">
        <f t="shared" si="530"/>
        <v/>
      </c>
      <c r="CU669" s="12" t="str">
        <f t="shared" si="531"/>
        <v/>
      </c>
      <c r="CV669" s="12" t="str">
        <f t="shared" si="532"/>
        <v/>
      </c>
      <c r="CW669" s="12" t="str">
        <f t="shared" si="554"/>
        <v/>
      </c>
      <c r="CX669" s="12" t="str">
        <f t="shared" si="555"/>
        <v/>
      </c>
      <c r="CY669" s="12" t="str">
        <f t="shared" si="556"/>
        <v/>
      </c>
      <c r="CZ669" s="12" t="str">
        <f t="shared" si="557"/>
        <v/>
      </c>
      <c r="DA669" s="12" t="str">
        <f t="shared" si="558"/>
        <v/>
      </c>
      <c r="DB669" s="12" t="str">
        <f t="shared" si="559"/>
        <v/>
      </c>
      <c r="DC669" s="12" t="str">
        <f t="shared" si="560"/>
        <v/>
      </c>
      <c r="DD669" s="12" t="str">
        <f t="shared" si="561"/>
        <v/>
      </c>
      <c r="DE669" s="12" t="str">
        <f t="shared" si="562"/>
        <v/>
      </c>
      <c r="DF669" s="12" t="str">
        <f t="shared" si="563"/>
        <v/>
      </c>
      <c r="DG669" s="12" t="str">
        <f t="shared" si="564"/>
        <v/>
      </c>
      <c r="DH669" s="12" t="str">
        <f t="shared" si="565"/>
        <v/>
      </c>
      <c r="DI669" s="12" t="str">
        <f t="shared" si="566"/>
        <v/>
      </c>
      <c r="DJ669" s="12" t="str">
        <f t="shared" si="567"/>
        <v/>
      </c>
      <c r="DK669" s="12" t="str">
        <f t="shared" si="568"/>
        <v/>
      </c>
      <c r="DL669" s="12" t="str">
        <f t="shared" si="569"/>
        <v/>
      </c>
      <c r="DM669" s="12" t="str">
        <f t="shared" si="570"/>
        <v/>
      </c>
      <c r="DN669" s="12" t="str">
        <f t="shared" si="571"/>
        <v/>
      </c>
      <c r="DO669" s="12" t="str">
        <f t="shared" si="572"/>
        <v/>
      </c>
      <c r="DP669" s="12" t="str">
        <f t="shared" si="573"/>
        <v/>
      </c>
      <c r="DQ669" s="12" t="str">
        <f t="shared" si="574"/>
        <v/>
      </c>
      <c r="DR669" s="12" t="str">
        <f t="shared" si="536"/>
        <v/>
      </c>
      <c r="DS669" s="12" t="str">
        <f t="shared" si="537"/>
        <v/>
      </c>
      <c r="DT669" s="12" t="str">
        <f t="shared" si="538"/>
        <v/>
      </c>
      <c r="DU669" s="12" t="str">
        <f t="shared" si="539"/>
        <v/>
      </c>
      <c r="DV669" s="12" t="str">
        <f t="shared" si="540"/>
        <v/>
      </c>
      <c r="DW669" s="12" t="str">
        <f t="shared" si="541"/>
        <v/>
      </c>
      <c r="DX669" s="12" t="str">
        <f t="shared" si="542"/>
        <v/>
      </c>
      <c r="DY669" s="12" t="str">
        <f t="shared" si="543"/>
        <v/>
      </c>
      <c r="DZ669" s="12" t="str">
        <f t="shared" si="544"/>
        <v/>
      </c>
      <c r="EA669" s="12" t="str">
        <f t="shared" si="545"/>
        <v/>
      </c>
      <c r="EB669" s="12" t="str">
        <f t="shared" si="546"/>
        <v/>
      </c>
      <c r="EC669" s="12" t="str">
        <f t="shared" si="547"/>
        <v/>
      </c>
      <c r="ED669" s="12" t="str">
        <f t="shared" si="548"/>
        <v/>
      </c>
      <c r="EE669" s="12" t="str">
        <f t="shared" si="549"/>
        <v/>
      </c>
      <c r="EF669" s="12" t="str">
        <f t="shared" si="550"/>
        <v/>
      </c>
      <c r="EG669" s="12" t="str">
        <f t="shared" si="551"/>
        <v/>
      </c>
      <c r="EH669" s="12" t="str">
        <f t="shared" si="552"/>
        <v/>
      </c>
      <c r="EI669" s="12" t="str">
        <f t="shared" si="553"/>
        <v/>
      </c>
      <c r="EK669" s="83" t="str">
        <f t="shared" si="533"/>
        <v/>
      </c>
      <c r="EM669" s="12" t="str">
        <f t="shared" si="534"/>
        <v/>
      </c>
      <c r="EO669" s="12" t="str">
        <f t="shared" si="535"/>
        <v/>
      </c>
      <c r="EQ669" s="12" t="str">
        <f>IF($EO669="", "", IF($EQ$8=$EQ$6, COUNTIF($EO$11:$EO$2510, "&gt;"&amp;$EO669)+1+COUNTIF($EO$11:$EO669, $EO669)-1, COUNTIF($EO$11:$EO$2510, "&lt;"&amp;$EO669)+1+COUNTIF($EO$11:$EO669, $EO669)-1))</f>
        <v/>
      </c>
    </row>
    <row r="670" spans="1:147" x14ac:dyDescent="0.55000000000000004">
      <c r="A670" s="8"/>
      <c r="B670" s="12" t="str">
        <f>IF($D670="", "", COUNTIF($D$11:$D670, $D670))</f>
        <v/>
      </c>
      <c r="C670" s="8"/>
      <c r="D670" s="45"/>
      <c r="E670" s="46"/>
      <c r="F670" s="47"/>
      <c r="G670" s="54"/>
      <c r="H670" s="54"/>
      <c r="I670" s="48"/>
      <c r="J670" s="49"/>
      <c r="K670" s="50"/>
      <c r="L670" s="50"/>
      <c r="M670" s="50"/>
      <c r="N670" s="50"/>
      <c r="O670" s="50"/>
      <c r="P670" s="50"/>
      <c r="Q670" s="50"/>
      <c r="R670" s="50"/>
      <c r="S670" s="50"/>
      <c r="T670" s="50"/>
      <c r="U670" s="51"/>
      <c r="V670" s="52"/>
      <c r="W670" s="53"/>
      <c r="X670" s="53"/>
      <c r="Y670" s="53"/>
      <c r="Z670" s="53"/>
      <c r="AA670" s="48"/>
      <c r="AB670" s="54"/>
      <c r="AC670" s="54"/>
      <c r="AD670" s="54"/>
      <c r="AE670" s="54"/>
      <c r="AF670" s="54"/>
      <c r="AG670" s="54"/>
      <c r="AH670" s="54"/>
      <c r="AI670" s="54"/>
      <c r="AJ670" s="49"/>
      <c r="AK670" s="48"/>
      <c r="AL670" s="54"/>
      <c r="AM670" s="54"/>
      <c r="AN670" s="54"/>
      <c r="AO670" s="54"/>
      <c r="AP670" s="54"/>
      <c r="AQ670" s="54"/>
      <c r="AR670" s="54"/>
      <c r="AS670" s="54"/>
      <c r="AT670" s="54"/>
      <c r="AU670" s="54"/>
      <c r="AV670" s="54"/>
      <c r="AW670" s="54"/>
      <c r="AX670" s="54"/>
      <c r="AY670" s="54"/>
      <c r="AZ670" s="54"/>
      <c r="BA670" s="54"/>
      <c r="BB670" s="54"/>
      <c r="BC670" s="54"/>
      <c r="BD670" s="54"/>
      <c r="BE670" s="54"/>
      <c r="BF670" s="54"/>
      <c r="BG670" s="54"/>
      <c r="BH670" s="54"/>
      <c r="BI670" s="54"/>
      <c r="BJ670" s="54"/>
      <c r="BK670" s="54"/>
      <c r="BL670" s="54"/>
      <c r="BM670" s="54"/>
      <c r="BN670" s="54"/>
      <c r="BO670" s="54"/>
      <c r="BP670" s="54"/>
      <c r="BQ670" s="54"/>
      <c r="BR670" s="54"/>
      <c r="BS670" s="54"/>
      <c r="BT670" s="54"/>
      <c r="BU670" s="54"/>
      <c r="BV670" s="54"/>
      <c r="BW670" s="54"/>
      <c r="BX670" s="49"/>
      <c r="BY670" s="55"/>
      <c r="BZ670" s="8"/>
      <c r="CE670" s="12" t="str">
        <f t="shared" si="523"/>
        <v/>
      </c>
      <c r="CG670" s="77" t="str">
        <f t="shared" si="524"/>
        <v/>
      </c>
      <c r="CH670" s="80" t="str">
        <f t="shared" si="525"/>
        <v/>
      </c>
      <c r="CL670" s="12" t="str">
        <f t="shared" si="526"/>
        <v/>
      </c>
      <c r="CM670" s="12" t="str">
        <f t="shared" si="527"/>
        <v/>
      </c>
      <c r="CN670" s="12" t="str" cm="1">
        <f t="array" ref="CN670">IF(OR($CE670="", $CG$3=""), "", IF(IFERROR(INDEX($K670:$T670, $CK670, MATCH(CN$3, $K$3:$T$3, 0)), "")="", $CC$4, $CC$3))</f>
        <v/>
      </c>
      <c r="CO670" s="12" t="str" cm="1">
        <f t="array" ref="CO670">IF(OR($CE670="", $CG$3=""), "", IF(IFERROR(INDEX($AA670:$AJ670, $CK670, MATCH(CO$3, $AA$3:$AJ$3, 0)), "")="", $CC$4, $CC$3))</f>
        <v/>
      </c>
      <c r="CP670" s="12" t="str">
        <f>IF(OR($CE670="", $CG$3=""), "", IF(CP$3='Property List &amp; Features'!$BG$9, $CC$3, IF(CP$3=$I670, $CC$3, $CC$4)))</f>
        <v/>
      </c>
      <c r="CQ670" s="12" t="str">
        <f>IF(OR($CE670="", $CG$3=""), "", IF(CQ$3='Property List &amp; Features'!$BG$9, $CC$3, IF(CQ$3=$J670, $CC$3, $CC$4)))</f>
        <v/>
      </c>
      <c r="CR670" s="12" t="str">
        <f t="shared" si="528"/>
        <v/>
      </c>
      <c r="CS670" s="12" t="str">
        <f t="shared" si="529"/>
        <v/>
      </c>
      <c r="CT670" s="12" t="str">
        <f t="shared" si="530"/>
        <v/>
      </c>
      <c r="CU670" s="12" t="str">
        <f t="shared" si="531"/>
        <v/>
      </c>
      <c r="CV670" s="12" t="str">
        <f t="shared" si="532"/>
        <v/>
      </c>
      <c r="CW670" s="12" t="str">
        <f t="shared" si="554"/>
        <v/>
      </c>
      <c r="CX670" s="12" t="str">
        <f t="shared" si="555"/>
        <v/>
      </c>
      <c r="CY670" s="12" t="str">
        <f t="shared" si="556"/>
        <v/>
      </c>
      <c r="CZ670" s="12" t="str">
        <f t="shared" si="557"/>
        <v/>
      </c>
      <c r="DA670" s="12" t="str">
        <f t="shared" si="558"/>
        <v/>
      </c>
      <c r="DB670" s="12" t="str">
        <f t="shared" si="559"/>
        <v/>
      </c>
      <c r="DC670" s="12" t="str">
        <f t="shared" si="560"/>
        <v/>
      </c>
      <c r="DD670" s="12" t="str">
        <f t="shared" si="561"/>
        <v/>
      </c>
      <c r="DE670" s="12" t="str">
        <f t="shared" si="562"/>
        <v/>
      </c>
      <c r="DF670" s="12" t="str">
        <f t="shared" si="563"/>
        <v/>
      </c>
      <c r="DG670" s="12" t="str">
        <f t="shared" si="564"/>
        <v/>
      </c>
      <c r="DH670" s="12" t="str">
        <f t="shared" si="565"/>
        <v/>
      </c>
      <c r="DI670" s="12" t="str">
        <f t="shared" si="566"/>
        <v/>
      </c>
      <c r="DJ670" s="12" t="str">
        <f t="shared" si="567"/>
        <v/>
      </c>
      <c r="DK670" s="12" t="str">
        <f t="shared" si="568"/>
        <v/>
      </c>
      <c r="DL670" s="12" t="str">
        <f t="shared" si="569"/>
        <v/>
      </c>
      <c r="DM670" s="12" t="str">
        <f t="shared" si="570"/>
        <v/>
      </c>
      <c r="DN670" s="12" t="str">
        <f t="shared" si="571"/>
        <v/>
      </c>
      <c r="DO670" s="12" t="str">
        <f t="shared" si="572"/>
        <v/>
      </c>
      <c r="DP670" s="12" t="str">
        <f t="shared" si="573"/>
        <v/>
      </c>
      <c r="DQ670" s="12" t="str">
        <f t="shared" si="574"/>
        <v/>
      </c>
      <c r="DR670" s="12" t="str">
        <f t="shared" si="536"/>
        <v/>
      </c>
      <c r="DS670" s="12" t="str">
        <f t="shared" si="537"/>
        <v/>
      </c>
      <c r="DT670" s="12" t="str">
        <f t="shared" si="538"/>
        <v/>
      </c>
      <c r="DU670" s="12" t="str">
        <f t="shared" si="539"/>
        <v/>
      </c>
      <c r="DV670" s="12" t="str">
        <f t="shared" si="540"/>
        <v/>
      </c>
      <c r="DW670" s="12" t="str">
        <f t="shared" si="541"/>
        <v/>
      </c>
      <c r="DX670" s="12" t="str">
        <f t="shared" si="542"/>
        <v/>
      </c>
      <c r="DY670" s="12" t="str">
        <f t="shared" si="543"/>
        <v/>
      </c>
      <c r="DZ670" s="12" t="str">
        <f t="shared" si="544"/>
        <v/>
      </c>
      <c r="EA670" s="12" t="str">
        <f t="shared" si="545"/>
        <v/>
      </c>
      <c r="EB670" s="12" t="str">
        <f t="shared" si="546"/>
        <v/>
      </c>
      <c r="EC670" s="12" t="str">
        <f t="shared" si="547"/>
        <v/>
      </c>
      <c r="ED670" s="12" t="str">
        <f t="shared" si="548"/>
        <v/>
      </c>
      <c r="EE670" s="12" t="str">
        <f t="shared" si="549"/>
        <v/>
      </c>
      <c r="EF670" s="12" t="str">
        <f t="shared" si="550"/>
        <v/>
      </c>
      <c r="EG670" s="12" t="str">
        <f t="shared" si="551"/>
        <v/>
      </c>
      <c r="EH670" s="12" t="str">
        <f t="shared" si="552"/>
        <v/>
      </c>
      <c r="EI670" s="12" t="str">
        <f t="shared" si="553"/>
        <v/>
      </c>
      <c r="EK670" s="83" t="str">
        <f t="shared" si="533"/>
        <v/>
      </c>
      <c r="EM670" s="12" t="str">
        <f t="shared" si="534"/>
        <v/>
      </c>
      <c r="EO670" s="12" t="str">
        <f t="shared" si="535"/>
        <v/>
      </c>
      <c r="EQ670" s="12" t="str">
        <f>IF($EO670="", "", IF($EQ$8=$EQ$6, COUNTIF($EO$11:$EO$2510, "&gt;"&amp;$EO670)+1+COUNTIF($EO$11:$EO670, $EO670)-1, COUNTIF($EO$11:$EO$2510, "&lt;"&amp;$EO670)+1+COUNTIF($EO$11:$EO670, $EO670)-1))</f>
        <v/>
      </c>
    </row>
    <row r="671" spans="1:147" x14ac:dyDescent="0.55000000000000004">
      <c r="A671" s="8"/>
      <c r="B671" s="12" t="str">
        <f>IF($D671="", "", COUNTIF($D$11:$D671, $D671))</f>
        <v/>
      </c>
      <c r="C671" s="8"/>
      <c r="D671" s="45"/>
      <c r="E671" s="46"/>
      <c r="F671" s="47"/>
      <c r="G671" s="54"/>
      <c r="H671" s="54"/>
      <c r="I671" s="48"/>
      <c r="J671" s="49"/>
      <c r="K671" s="50"/>
      <c r="L671" s="50"/>
      <c r="M671" s="50"/>
      <c r="N671" s="50"/>
      <c r="O671" s="50"/>
      <c r="P671" s="50"/>
      <c r="Q671" s="50"/>
      <c r="R671" s="50"/>
      <c r="S671" s="50"/>
      <c r="T671" s="50"/>
      <c r="U671" s="51"/>
      <c r="V671" s="52"/>
      <c r="W671" s="53"/>
      <c r="X671" s="53"/>
      <c r="Y671" s="53"/>
      <c r="Z671" s="53"/>
      <c r="AA671" s="48"/>
      <c r="AB671" s="54"/>
      <c r="AC671" s="54"/>
      <c r="AD671" s="54"/>
      <c r="AE671" s="54"/>
      <c r="AF671" s="54"/>
      <c r="AG671" s="54"/>
      <c r="AH671" s="54"/>
      <c r="AI671" s="54"/>
      <c r="AJ671" s="49"/>
      <c r="AK671" s="48"/>
      <c r="AL671" s="54"/>
      <c r="AM671" s="54"/>
      <c r="AN671" s="54"/>
      <c r="AO671" s="54"/>
      <c r="AP671" s="54"/>
      <c r="AQ671" s="54"/>
      <c r="AR671" s="54"/>
      <c r="AS671" s="54"/>
      <c r="AT671" s="54"/>
      <c r="AU671" s="54"/>
      <c r="AV671" s="54"/>
      <c r="AW671" s="54"/>
      <c r="AX671" s="54"/>
      <c r="AY671" s="54"/>
      <c r="AZ671" s="54"/>
      <c r="BA671" s="54"/>
      <c r="BB671" s="54"/>
      <c r="BC671" s="54"/>
      <c r="BD671" s="54"/>
      <c r="BE671" s="54"/>
      <c r="BF671" s="54"/>
      <c r="BG671" s="54"/>
      <c r="BH671" s="54"/>
      <c r="BI671" s="54"/>
      <c r="BJ671" s="54"/>
      <c r="BK671" s="54"/>
      <c r="BL671" s="54"/>
      <c r="BM671" s="54"/>
      <c r="BN671" s="54"/>
      <c r="BO671" s="54"/>
      <c r="BP671" s="54"/>
      <c r="BQ671" s="54"/>
      <c r="BR671" s="54"/>
      <c r="BS671" s="54"/>
      <c r="BT671" s="54"/>
      <c r="BU671" s="54"/>
      <c r="BV671" s="54"/>
      <c r="BW671" s="54"/>
      <c r="BX671" s="49"/>
      <c r="BY671" s="55"/>
      <c r="BZ671" s="8"/>
      <c r="CE671" s="12" t="str">
        <f t="shared" si="523"/>
        <v/>
      </c>
      <c r="CG671" s="77" t="str">
        <f t="shared" si="524"/>
        <v/>
      </c>
      <c r="CH671" s="80" t="str">
        <f t="shared" si="525"/>
        <v/>
      </c>
      <c r="CL671" s="12" t="str">
        <f t="shared" si="526"/>
        <v/>
      </c>
      <c r="CM671" s="12" t="str">
        <f t="shared" si="527"/>
        <v/>
      </c>
      <c r="CN671" s="12" t="str" cm="1">
        <f t="array" ref="CN671">IF(OR($CE671="", $CG$3=""), "", IF(IFERROR(INDEX($K671:$T671, $CK671, MATCH(CN$3, $K$3:$T$3, 0)), "")="", $CC$4, $CC$3))</f>
        <v/>
      </c>
      <c r="CO671" s="12" t="str" cm="1">
        <f t="array" ref="CO671">IF(OR($CE671="", $CG$3=""), "", IF(IFERROR(INDEX($AA671:$AJ671, $CK671, MATCH(CO$3, $AA$3:$AJ$3, 0)), "")="", $CC$4, $CC$3))</f>
        <v/>
      </c>
      <c r="CP671" s="12" t="str">
        <f>IF(OR($CE671="", $CG$3=""), "", IF(CP$3='Property List &amp; Features'!$BG$9, $CC$3, IF(CP$3=$I671, $CC$3, $CC$4)))</f>
        <v/>
      </c>
      <c r="CQ671" s="12" t="str">
        <f>IF(OR($CE671="", $CG$3=""), "", IF(CQ$3='Property List &amp; Features'!$BG$9, $CC$3, IF(CQ$3=$J671, $CC$3, $CC$4)))</f>
        <v/>
      </c>
      <c r="CR671" s="12" t="str">
        <f t="shared" si="528"/>
        <v/>
      </c>
      <c r="CS671" s="12" t="str">
        <f t="shared" si="529"/>
        <v/>
      </c>
      <c r="CT671" s="12" t="str">
        <f t="shared" si="530"/>
        <v/>
      </c>
      <c r="CU671" s="12" t="str">
        <f t="shared" si="531"/>
        <v/>
      </c>
      <c r="CV671" s="12" t="str">
        <f t="shared" si="532"/>
        <v/>
      </c>
      <c r="CW671" s="12" t="str">
        <f t="shared" si="554"/>
        <v/>
      </c>
      <c r="CX671" s="12" t="str">
        <f t="shared" si="555"/>
        <v/>
      </c>
      <c r="CY671" s="12" t="str">
        <f t="shared" si="556"/>
        <v/>
      </c>
      <c r="CZ671" s="12" t="str">
        <f t="shared" si="557"/>
        <v/>
      </c>
      <c r="DA671" s="12" t="str">
        <f t="shared" si="558"/>
        <v/>
      </c>
      <c r="DB671" s="12" t="str">
        <f t="shared" si="559"/>
        <v/>
      </c>
      <c r="DC671" s="12" t="str">
        <f t="shared" si="560"/>
        <v/>
      </c>
      <c r="DD671" s="12" t="str">
        <f t="shared" si="561"/>
        <v/>
      </c>
      <c r="DE671" s="12" t="str">
        <f t="shared" si="562"/>
        <v/>
      </c>
      <c r="DF671" s="12" t="str">
        <f t="shared" si="563"/>
        <v/>
      </c>
      <c r="DG671" s="12" t="str">
        <f t="shared" si="564"/>
        <v/>
      </c>
      <c r="DH671" s="12" t="str">
        <f t="shared" si="565"/>
        <v/>
      </c>
      <c r="DI671" s="12" t="str">
        <f t="shared" si="566"/>
        <v/>
      </c>
      <c r="DJ671" s="12" t="str">
        <f t="shared" si="567"/>
        <v/>
      </c>
      <c r="DK671" s="12" t="str">
        <f t="shared" si="568"/>
        <v/>
      </c>
      <c r="DL671" s="12" t="str">
        <f t="shared" si="569"/>
        <v/>
      </c>
      <c r="DM671" s="12" t="str">
        <f t="shared" si="570"/>
        <v/>
      </c>
      <c r="DN671" s="12" t="str">
        <f t="shared" si="571"/>
        <v/>
      </c>
      <c r="DO671" s="12" t="str">
        <f t="shared" si="572"/>
        <v/>
      </c>
      <c r="DP671" s="12" t="str">
        <f t="shared" si="573"/>
        <v/>
      </c>
      <c r="DQ671" s="12" t="str">
        <f t="shared" si="574"/>
        <v/>
      </c>
      <c r="DR671" s="12" t="str">
        <f t="shared" si="536"/>
        <v/>
      </c>
      <c r="DS671" s="12" t="str">
        <f t="shared" si="537"/>
        <v/>
      </c>
      <c r="DT671" s="12" t="str">
        <f t="shared" si="538"/>
        <v/>
      </c>
      <c r="DU671" s="12" t="str">
        <f t="shared" si="539"/>
        <v/>
      </c>
      <c r="DV671" s="12" t="str">
        <f t="shared" si="540"/>
        <v/>
      </c>
      <c r="DW671" s="12" t="str">
        <f t="shared" si="541"/>
        <v/>
      </c>
      <c r="DX671" s="12" t="str">
        <f t="shared" si="542"/>
        <v/>
      </c>
      <c r="DY671" s="12" t="str">
        <f t="shared" si="543"/>
        <v/>
      </c>
      <c r="DZ671" s="12" t="str">
        <f t="shared" si="544"/>
        <v/>
      </c>
      <c r="EA671" s="12" t="str">
        <f t="shared" si="545"/>
        <v/>
      </c>
      <c r="EB671" s="12" t="str">
        <f t="shared" si="546"/>
        <v/>
      </c>
      <c r="EC671" s="12" t="str">
        <f t="shared" si="547"/>
        <v/>
      </c>
      <c r="ED671" s="12" t="str">
        <f t="shared" si="548"/>
        <v/>
      </c>
      <c r="EE671" s="12" t="str">
        <f t="shared" si="549"/>
        <v/>
      </c>
      <c r="EF671" s="12" t="str">
        <f t="shared" si="550"/>
        <v/>
      </c>
      <c r="EG671" s="12" t="str">
        <f t="shared" si="551"/>
        <v/>
      </c>
      <c r="EH671" s="12" t="str">
        <f t="shared" si="552"/>
        <v/>
      </c>
      <c r="EI671" s="12" t="str">
        <f t="shared" si="553"/>
        <v/>
      </c>
      <c r="EK671" s="83" t="str">
        <f t="shared" si="533"/>
        <v/>
      </c>
      <c r="EM671" s="12" t="str">
        <f t="shared" si="534"/>
        <v/>
      </c>
      <c r="EO671" s="12" t="str">
        <f t="shared" si="535"/>
        <v/>
      </c>
      <c r="EQ671" s="12" t="str">
        <f>IF($EO671="", "", IF($EQ$8=$EQ$6, COUNTIF($EO$11:$EO$2510, "&gt;"&amp;$EO671)+1+COUNTIF($EO$11:$EO671, $EO671)-1, COUNTIF($EO$11:$EO$2510, "&lt;"&amp;$EO671)+1+COUNTIF($EO$11:$EO671, $EO671)-1))</f>
        <v/>
      </c>
    </row>
    <row r="672" spans="1:147" x14ac:dyDescent="0.55000000000000004">
      <c r="A672" s="8"/>
      <c r="B672" s="12" t="str">
        <f>IF($D672="", "", COUNTIF($D$11:$D672, $D672))</f>
        <v/>
      </c>
      <c r="C672" s="8"/>
      <c r="D672" s="45"/>
      <c r="E672" s="46"/>
      <c r="F672" s="47"/>
      <c r="G672" s="54"/>
      <c r="H672" s="54"/>
      <c r="I672" s="48"/>
      <c r="J672" s="49"/>
      <c r="K672" s="50"/>
      <c r="L672" s="50"/>
      <c r="M672" s="50"/>
      <c r="N672" s="50"/>
      <c r="O672" s="50"/>
      <c r="P672" s="50"/>
      <c r="Q672" s="50"/>
      <c r="R672" s="50"/>
      <c r="S672" s="50"/>
      <c r="T672" s="50"/>
      <c r="U672" s="51"/>
      <c r="V672" s="52"/>
      <c r="W672" s="53"/>
      <c r="X672" s="53"/>
      <c r="Y672" s="53"/>
      <c r="Z672" s="53"/>
      <c r="AA672" s="48"/>
      <c r="AB672" s="54"/>
      <c r="AC672" s="54"/>
      <c r="AD672" s="54"/>
      <c r="AE672" s="54"/>
      <c r="AF672" s="54"/>
      <c r="AG672" s="54"/>
      <c r="AH672" s="54"/>
      <c r="AI672" s="54"/>
      <c r="AJ672" s="49"/>
      <c r="AK672" s="48"/>
      <c r="AL672" s="54"/>
      <c r="AM672" s="54"/>
      <c r="AN672" s="54"/>
      <c r="AO672" s="54"/>
      <c r="AP672" s="54"/>
      <c r="AQ672" s="54"/>
      <c r="AR672" s="54"/>
      <c r="AS672" s="54"/>
      <c r="AT672" s="54"/>
      <c r="AU672" s="54"/>
      <c r="AV672" s="54"/>
      <c r="AW672" s="54"/>
      <c r="AX672" s="54"/>
      <c r="AY672" s="54"/>
      <c r="AZ672" s="54"/>
      <c r="BA672" s="54"/>
      <c r="BB672" s="54"/>
      <c r="BC672" s="54"/>
      <c r="BD672" s="54"/>
      <c r="BE672" s="54"/>
      <c r="BF672" s="54"/>
      <c r="BG672" s="54"/>
      <c r="BH672" s="54"/>
      <c r="BI672" s="54"/>
      <c r="BJ672" s="54"/>
      <c r="BK672" s="54"/>
      <c r="BL672" s="54"/>
      <c r="BM672" s="54"/>
      <c r="BN672" s="54"/>
      <c r="BO672" s="54"/>
      <c r="BP672" s="54"/>
      <c r="BQ672" s="54"/>
      <c r="BR672" s="54"/>
      <c r="BS672" s="54"/>
      <c r="BT672" s="54"/>
      <c r="BU672" s="54"/>
      <c r="BV672" s="54"/>
      <c r="BW672" s="54"/>
      <c r="BX672" s="49"/>
      <c r="BY672" s="55"/>
      <c r="BZ672" s="8"/>
      <c r="CE672" s="12" t="str">
        <f t="shared" si="523"/>
        <v/>
      </c>
      <c r="CG672" s="77" t="str">
        <f t="shared" si="524"/>
        <v/>
      </c>
      <c r="CH672" s="80" t="str">
        <f t="shared" si="525"/>
        <v/>
      </c>
      <c r="CL672" s="12" t="str">
        <f t="shared" si="526"/>
        <v/>
      </c>
      <c r="CM672" s="12" t="str">
        <f t="shared" si="527"/>
        <v/>
      </c>
      <c r="CN672" s="12" t="str" cm="1">
        <f t="array" ref="CN672">IF(OR($CE672="", $CG$3=""), "", IF(IFERROR(INDEX($K672:$T672, $CK672, MATCH(CN$3, $K$3:$T$3, 0)), "")="", $CC$4, $CC$3))</f>
        <v/>
      </c>
      <c r="CO672" s="12" t="str" cm="1">
        <f t="array" ref="CO672">IF(OR($CE672="", $CG$3=""), "", IF(IFERROR(INDEX($AA672:$AJ672, $CK672, MATCH(CO$3, $AA$3:$AJ$3, 0)), "")="", $CC$4, $CC$3))</f>
        <v/>
      </c>
      <c r="CP672" s="12" t="str">
        <f>IF(OR($CE672="", $CG$3=""), "", IF(CP$3='Property List &amp; Features'!$BG$9, $CC$3, IF(CP$3=$I672, $CC$3, $CC$4)))</f>
        <v/>
      </c>
      <c r="CQ672" s="12" t="str">
        <f>IF(OR($CE672="", $CG$3=""), "", IF(CQ$3='Property List &amp; Features'!$BG$9, $CC$3, IF(CQ$3=$J672, $CC$3, $CC$4)))</f>
        <v/>
      </c>
      <c r="CR672" s="12" t="str">
        <f t="shared" si="528"/>
        <v/>
      </c>
      <c r="CS672" s="12" t="str">
        <f t="shared" si="529"/>
        <v/>
      </c>
      <c r="CT672" s="12" t="str">
        <f t="shared" si="530"/>
        <v/>
      </c>
      <c r="CU672" s="12" t="str">
        <f t="shared" si="531"/>
        <v/>
      </c>
      <c r="CV672" s="12" t="str">
        <f t="shared" si="532"/>
        <v/>
      </c>
      <c r="CW672" s="12" t="str">
        <f t="shared" si="554"/>
        <v/>
      </c>
      <c r="CX672" s="12" t="str">
        <f t="shared" si="555"/>
        <v/>
      </c>
      <c r="CY672" s="12" t="str">
        <f t="shared" si="556"/>
        <v/>
      </c>
      <c r="CZ672" s="12" t="str">
        <f t="shared" si="557"/>
        <v/>
      </c>
      <c r="DA672" s="12" t="str">
        <f t="shared" si="558"/>
        <v/>
      </c>
      <c r="DB672" s="12" t="str">
        <f t="shared" si="559"/>
        <v/>
      </c>
      <c r="DC672" s="12" t="str">
        <f t="shared" si="560"/>
        <v/>
      </c>
      <c r="DD672" s="12" t="str">
        <f t="shared" si="561"/>
        <v/>
      </c>
      <c r="DE672" s="12" t="str">
        <f t="shared" si="562"/>
        <v/>
      </c>
      <c r="DF672" s="12" t="str">
        <f t="shared" si="563"/>
        <v/>
      </c>
      <c r="DG672" s="12" t="str">
        <f t="shared" si="564"/>
        <v/>
      </c>
      <c r="DH672" s="12" t="str">
        <f t="shared" si="565"/>
        <v/>
      </c>
      <c r="DI672" s="12" t="str">
        <f t="shared" si="566"/>
        <v/>
      </c>
      <c r="DJ672" s="12" t="str">
        <f t="shared" si="567"/>
        <v/>
      </c>
      <c r="DK672" s="12" t="str">
        <f t="shared" si="568"/>
        <v/>
      </c>
      <c r="DL672" s="12" t="str">
        <f t="shared" si="569"/>
        <v/>
      </c>
      <c r="DM672" s="12" t="str">
        <f t="shared" si="570"/>
        <v/>
      </c>
      <c r="DN672" s="12" t="str">
        <f t="shared" si="571"/>
        <v/>
      </c>
      <c r="DO672" s="12" t="str">
        <f t="shared" si="572"/>
        <v/>
      </c>
      <c r="DP672" s="12" t="str">
        <f t="shared" si="573"/>
        <v/>
      </c>
      <c r="DQ672" s="12" t="str">
        <f t="shared" si="574"/>
        <v/>
      </c>
      <c r="DR672" s="12" t="str">
        <f t="shared" si="536"/>
        <v/>
      </c>
      <c r="DS672" s="12" t="str">
        <f t="shared" si="537"/>
        <v/>
      </c>
      <c r="DT672" s="12" t="str">
        <f t="shared" si="538"/>
        <v/>
      </c>
      <c r="DU672" s="12" t="str">
        <f t="shared" si="539"/>
        <v/>
      </c>
      <c r="DV672" s="12" t="str">
        <f t="shared" si="540"/>
        <v/>
      </c>
      <c r="DW672" s="12" t="str">
        <f t="shared" si="541"/>
        <v/>
      </c>
      <c r="DX672" s="12" t="str">
        <f t="shared" si="542"/>
        <v/>
      </c>
      <c r="DY672" s="12" t="str">
        <f t="shared" si="543"/>
        <v/>
      </c>
      <c r="DZ672" s="12" t="str">
        <f t="shared" si="544"/>
        <v/>
      </c>
      <c r="EA672" s="12" t="str">
        <f t="shared" si="545"/>
        <v/>
      </c>
      <c r="EB672" s="12" t="str">
        <f t="shared" si="546"/>
        <v/>
      </c>
      <c r="EC672" s="12" t="str">
        <f t="shared" si="547"/>
        <v/>
      </c>
      <c r="ED672" s="12" t="str">
        <f t="shared" si="548"/>
        <v/>
      </c>
      <c r="EE672" s="12" t="str">
        <f t="shared" si="549"/>
        <v/>
      </c>
      <c r="EF672" s="12" t="str">
        <f t="shared" si="550"/>
        <v/>
      </c>
      <c r="EG672" s="12" t="str">
        <f t="shared" si="551"/>
        <v/>
      </c>
      <c r="EH672" s="12" t="str">
        <f t="shared" si="552"/>
        <v/>
      </c>
      <c r="EI672" s="12" t="str">
        <f t="shared" si="553"/>
        <v/>
      </c>
      <c r="EK672" s="83" t="str">
        <f t="shared" si="533"/>
        <v/>
      </c>
      <c r="EM672" s="12" t="str">
        <f t="shared" si="534"/>
        <v/>
      </c>
      <c r="EO672" s="12" t="str">
        <f t="shared" si="535"/>
        <v/>
      </c>
      <c r="EQ672" s="12" t="str">
        <f>IF($EO672="", "", IF($EQ$8=$EQ$6, COUNTIF($EO$11:$EO$2510, "&gt;"&amp;$EO672)+1+COUNTIF($EO$11:$EO672, $EO672)-1, COUNTIF($EO$11:$EO$2510, "&lt;"&amp;$EO672)+1+COUNTIF($EO$11:$EO672, $EO672)-1))</f>
        <v/>
      </c>
    </row>
    <row r="673" spans="1:147" x14ac:dyDescent="0.55000000000000004">
      <c r="A673" s="8"/>
      <c r="B673" s="12" t="str">
        <f>IF($D673="", "", COUNTIF($D$11:$D673, $D673))</f>
        <v/>
      </c>
      <c r="C673" s="8"/>
      <c r="D673" s="45"/>
      <c r="E673" s="46"/>
      <c r="F673" s="47"/>
      <c r="G673" s="54"/>
      <c r="H673" s="54"/>
      <c r="I673" s="48"/>
      <c r="J673" s="49"/>
      <c r="K673" s="50"/>
      <c r="L673" s="50"/>
      <c r="M673" s="50"/>
      <c r="N673" s="50"/>
      <c r="O673" s="50"/>
      <c r="P673" s="50"/>
      <c r="Q673" s="50"/>
      <c r="R673" s="50"/>
      <c r="S673" s="50"/>
      <c r="T673" s="50"/>
      <c r="U673" s="51"/>
      <c r="V673" s="52"/>
      <c r="W673" s="53"/>
      <c r="X673" s="53"/>
      <c r="Y673" s="53"/>
      <c r="Z673" s="53"/>
      <c r="AA673" s="48"/>
      <c r="AB673" s="54"/>
      <c r="AC673" s="54"/>
      <c r="AD673" s="54"/>
      <c r="AE673" s="54"/>
      <c r="AF673" s="54"/>
      <c r="AG673" s="54"/>
      <c r="AH673" s="54"/>
      <c r="AI673" s="54"/>
      <c r="AJ673" s="49"/>
      <c r="AK673" s="48"/>
      <c r="AL673" s="54"/>
      <c r="AM673" s="54"/>
      <c r="AN673" s="54"/>
      <c r="AO673" s="54"/>
      <c r="AP673" s="54"/>
      <c r="AQ673" s="54"/>
      <c r="AR673" s="54"/>
      <c r="AS673" s="54"/>
      <c r="AT673" s="54"/>
      <c r="AU673" s="54"/>
      <c r="AV673" s="54"/>
      <c r="AW673" s="54"/>
      <c r="AX673" s="54"/>
      <c r="AY673" s="54"/>
      <c r="AZ673" s="54"/>
      <c r="BA673" s="54"/>
      <c r="BB673" s="54"/>
      <c r="BC673" s="54"/>
      <c r="BD673" s="54"/>
      <c r="BE673" s="54"/>
      <c r="BF673" s="54"/>
      <c r="BG673" s="54"/>
      <c r="BH673" s="54"/>
      <c r="BI673" s="54"/>
      <c r="BJ673" s="54"/>
      <c r="BK673" s="54"/>
      <c r="BL673" s="54"/>
      <c r="BM673" s="54"/>
      <c r="BN673" s="54"/>
      <c r="BO673" s="54"/>
      <c r="BP673" s="54"/>
      <c r="BQ673" s="54"/>
      <c r="BR673" s="54"/>
      <c r="BS673" s="54"/>
      <c r="BT673" s="54"/>
      <c r="BU673" s="54"/>
      <c r="BV673" s="54"/>
      <c r="BW673" s="54"/>
      <c r="BX673" s="49"/>
      <c r="BY673" s="55"/>
      <c r="BZ673" s="8"/>
      <c r="CE673" s="12" t="str">
        <f t="shared" si="523"/>
        <v/>
      </c>
      <c r="CG673" s="77" t="str">
        <f t="shared" si="524"/>
        <v/>
      </c>
      <c r="CH673" s="80" t="str">
        <f t="shared" si="525"/>
        <v/>
      </c>
      <c r="CL673" s="12" t="str">
        <f t="shared" si="526"/>
        <v/>
      </c>
      <c r="CM673" s="12" t="str">
        <f t="shared" si="527"/>
        <v/>
      </c>
      <c r="CN673" s="12" t="str" cm="1">
        <f t="array" ref="CN673">IF(OR($CE673="", $CG$3=""), "", IF(IFERROR(INDEX($K673:$T673, $CK673, MATCH(CN$3, $K$3:$T$3, 0)), "")="", $CC$4, $CC$3))</f>
        <v/>
      </c>
      <c r="CO673" s="12" t="str" cm="1">
        <f t="array" ref="CO673">IF(OR($CE673="", $CG$3=""), "", IF(IFERROR(INDEX($AA673:$AJ673, $CK673, MATCH(CO$3, $AA$3:$AJ$3, 0)), "")="", $CC$4, $CC$3))</f>
        <v/>
      </c>
      <c r="CP673" s="12" t="str">
        <f>IF(OR($CE673="", $CG$3=""), "", IF(CP$3='Property List &amp; Features'!$BG$9, $CC$3, IF(CP$3=$I673, $CC$3, $CC$4)))</f>
        <v/>
      </c>
      <c r="CQ673" s="12" t="str">
        <f>IF(OR($CE673="", $CG$3=""), "", IF(CQ$3='Property List &amp; Features'!$BG$9, $CC$3, IF(CQ$3=$J673, $CC$3, $CC$4)))</f>
        <v/>
      </c>
      <c r="CR673" s="12" t="str">
        <f t="shared" si="528"/>
        <v/>
      </c>
      <c r="CS673" s="12" t="str">
        <f t="shared" si="529"/>
        <v/>
      </c>
      <c r="CT673" s="12" t="str">
        <f t="shared" si="530"/>
        <v/>
      </c>
      <c r="CU673" s="12" t="str">
        <f t="shared" si="531"/>
        <v/>
      </c>
      <c r="CV673" s="12" t="str">
        <f t="shared" si="532"/>
        <v/>
      </c>
      <c r="CW673" s="12" t="str">
        <f t="shared" si="554"/>
        <v/>
      </c>
      <c r="CX673" s="12" t="str">
        <f t="shared" si="555"/>
        <v/>
      </c>
      <c r="CY673" s="12" t="str">
        <f t="shared" si="556"/>
        <v/>
      </c>
      <c r="CZ673" s="12" t="str">
        <f t="shared" si="557"/>
        <v/>
      </c>
      <c r="DA673" s="12" t="str">
        <f t="shared" si="558"/>
        <v/>
      </c>
      <c r="DB673" s="12" t="str">
        <f t="shared" si="559"/>
        <v/>
      </c>
      <c r="DC673" s="12" t="str">
        <f t="shared" si="560"/>
        <v/>
      </c>
      <c r="DD673" s="12" t="str">
        <f t="shared" si="561"/>
        <v/>
      </c>
      <c r="DE673" s="12" t="str">
        <f t="shared" si="562"/>
        <v/>
      </c>
      <c r="DF673" s="12" t="str">
        <f t="shared" si="563"/>
        <v/>
      </c>
      <c r="DG673" s="12" t="str">
        <f t="shared" si="564"/>
        <v/>
      </c>
      <c r="DH673" s="12" t="str">
        <f t="shared" si="565"/>
        <v/>
      </c>
      <c r="DI673" s="12" t="str">
        <f t="shared" si="566"/>
        <v/>
      </c>
      <c r="DJ673" s="12" t="str">
        <f t="shared" si="567"/>
        <v/>
      </c>
      <c r="DK673" s="12" t="str">
        <f t="shared" si="568"/>
        <v/>
      </c>
      <c r="DL673" s="12" t="str">
        <f t="shared" si="569"/>
        <v/>
      </c>
      <c r="DM673" s="12" t="str">
        <f t="shared" si="570"/>
        <v/>
      </c>
      <c r="DN673" s="12" t="str">
        <f t="shared" si="571"/>
        <v/>
      </c>
      <c r="DO673" s="12" t="str">
        <f t="shared" si="572"/>
        <v/>
      </c>
      <c r="DP673" s="12" t="str">
        <f t="shared" si="573"/>
        <v/>
      </c>
      <c r="DQ673" s="12" t="str">
        <f t="shared" si="574"/>
        <v/>
      </c>
      <c r="DR673" s="12" t="str">
        <f t="shared" si="536"/>
        <v/>
      </c>
      <c r="DS673" s="12" t="str">
        <f t="shared" si="537"/>
        <v/>
      </c>
      <c r="DT673" s="12" t="str">
        <f t="shared" si="538"/>
        <v/>
      </c>
      <c r="DU673" s="12" t="str">
        <f t="shared" si="539"/>
        <v/>
      </c>
      <c r="DV673" s="12" t="str">
        <f t="shared" si="540"/>
        <v/>
      </c>
      <c r="DW673" s="12" t="str">
        <f t="shared" si="541"/>
        <v/>
      </c>
      <c r="DX673" s="12" t="str">
        <f t="shared" si="542"/>
        <v/>
      </c>
      <c r="DY673" s="12" t="str">
        <f t="shared" si="543"/>
        <v/>
      </c>
      <c r="DZ673" s="12" t="str">
        <f t="shared" si="544"/>
        <v/>
      </c>
      <c r="EA673" s="12" t="str">
        <f t="shared" si="545"/>
        <v/>
      </c>
      <c r="EB673" s="12" t="str">
        <f t="shared" si="546"/>
        <v/>
      </c>
      <c r="EC673" s="12" t="str">
        <f t="shared" si="547"/>
        <v/>
      </c>
      <c r="ED673" s="12" t="str">
        <f t="shared" si="548"/>
        <v/>
      </c>
      <c r="EE673" s="12" t="str">
        <f t="shared" si="549"/>
        <v/>
      </c>
      <c r="EF673" s="12" t="str">
        <f t="shared" si="550"/>
        <v/>
      </c>
      <c r="EG673" s="12" t="str">
        <f t="shared" si="551"/>
        <v/>
      </c>
      <c r="EH673" s="12" t="str">
        <f t="shared" si="552"/>
        <v/>
      </c>
      <c r="EI673" s="12" t="str">
        <f t="shared" si="553"/>
        <v/>
      </c>
      <c r="EK673" s="83" t="str">
        <f t="shared" si="533"/>
        <v/>
      </c>
      <c r="EM673" s="12" t="str">
        <f t="shared" si="534"/>
        <v/>
      </c>
      <c r="EO673" s="12" t="str">
        <f t="shared" si="535"/>
        <v/>
      </c>
      <c r="EQ673" s="12" t="str">
        <f>IF($EO673="", "", IF($EQ$8=$EQ$6, COUNTIF($EO$11:$EO$2510, "&gt;"&amp;$EO673)+1+COUNTIF($EO$11:$EO673, $EO673)-1, COUNTIF($EO$11:$EO$2510, "&lt;"&amp;$EO673)+1+COUNTIF($EO$11:$EO673, $EO673)-1))</f>
        <v/>
      </c>
    </row>
    <row r="674" spans="1:147" x14ac:dyDescent="0.55000000000000004">
      <c r="A674" s="8"/>
      <c r="B674" s="12" t="str">
        <f>IF($D674="", "", COUNTIF($D$11:$D674, $D674))</f>
        <v/>
      </c>
      <c r="C674" s="8"/>
      <c r="D674" s="45"/>
      <c r="E674" s="46"/>
      <c r="F674" s="47"/>
      <c r="G674" s="54"/>
      <c r="H674" s="54"/>
      <c r="I674" s="48"/>
      <c r="J674" s="49"/>
      <c r="K674" s="50"/>
      <c r="L674" s="50"/>
      <c r="M674" s="50"/>
      <c r="N674" s="50"/>
      <c r="O674" s="50"/>
      <c r="P674" s="50"/>
      <c r="Q674" s="50"/>
      <c r="R674" s="50"/>
      <c r="S674" s="50"/>
      <c r="T674" s="50"/>
      <c r="U674" s="51"/>
      <c r="V674" s="52"/>
      <c r="W674" s="53"/>
      <c r="X674" s="53"/>
      <c r="Y674" s="53"/>
      <c r="Z674" s="53"/>
      <c r="AA674" s="48"/>
      <c r="AB674" s="54"/>
      <c r="AC674" s="54"/>
      <c r="AD674" s="54"/>
      <c r="AE674" s="54"/>
      <c r="AF674" s="54"/>
      <c r="AG674" s="54"/>
      <c r="AH674" s="54"/>
      <c r="AI674" s="54"/>
      <c r="AJ674" s="49"/>
      <c r="AK674" s="48"/>
      <c r="AL674" s="54"/>
      <c r="AM674" s="54"/>
      <c r="AN674" s="54"/>
      <c r="AO674" s="54"/>
      <c r="AP674" s="54"/>
      <c r="AQ674" s="54"/>
      <c r="AR674" s="54"/>
      <c r="AS674" s="54"/>
      <c r="AT674" s="54"/>
      <c r="AU674" s="54"/>
      <c r="AV674" s="54"/>
      <c r="AW674" s="54"/>
      <c r="AX674" s="54"/>
      <c r="AY674" s="54"/>
      <c r="AZ674" s="54"/>
      <c r="BA674" s="54"/>
      <c r="BB674" s="54"/>
      <c r="BC674" s="54"/>
      <c r="BD674" s="54"/>
      <c r="BE674" s="54"/>
      <c r="BF674" s="54"/>
      <c r="BG674" s="54"/>
      <c r="BH674" s="54"/>
      <c r="BI674" s="54"/>
      <c r="BJ674" s="54"/>
      <c r="BK674" s="54"/>
      <c r="BL674" s="54"/>
      <c r="BM674" s="54"/>
      <c r="BN674" s="54"/>
      <c r="BO674" s="54"/>
      <c r="BP674" s="54"/>
      <c r="BQ674" s="54"/>
      <c r="BR674" s="54"/>
      <c r="BS674" s="54"/>
      <c r="BT674" s="54"/>
      <c r="BU674" s="54"/>
      <c r="BV674" s="54"/>
      <c r="BW674" s="54"/>
      <c r="BX674" s="49"/>
      <c r="BY674" s="55"/>
      <c r="BZ674" s="8"/>
      <c r="CE674" s="12" t="str">
        <f t="shared" si="523"/>
        <v/>
      </c>
      <c r="CG674" s="77" t="str">
        <f t="shared" si="524"/>
        <v/>
      </c>
      <c r="CH674" s="80" t="str">
        <f t="shared" si="525"/>
        <v/>
      </c>
      <c r="CL674" s="12" t="str">
        <f t="shared" si="526"/>
        <v/>
      </c>
      <c r="CM674" s="12" t="str">
        <f t="shared" si="527"/>
        <v/>
      </c>
      <c r="CN674" s="12" t="str" cm="1">
        <f t="array" ref="CN674">IF(OR($CE674="", $CG$3=""), "", IF(IFERROR(INDEX($K674:$T674, $CK674, MATCH(CN$3, $K$3:$T$3, 0)), "")="", $CC$4, $CC$3))</f>
        <v/>
      </c>
      <c r="CO674" s="12" t="str" cm="1">
        <f t="array" ref="CO674">IF(OR($CE674="", $CG$3=""), "", IF(IFERROR(INDEX($AA674:$AJ674, $CK674, MATCH(CO$3, $AA$3:$AJ$3, 0)), "")="", $CC$4, $CC$3))</f>
        <v/>
      </c>
      <c r="CP674" s="12" t="str">
        <f>IF(OR($CE674="", $CG$3=""), "", IF(CP$3='Property List &amp; Features'!$BG$9, $CC$3, IF(CP$3=$I674, $CC$3, $CC$4)))</f>
        <v/>
      </c>
      <c r="CQ674" s="12" t="str">
        <f>IF(OR($CE674="", $CG$3=""), "", IF(CQ$3='Property List &amp; Features'!$BG$9, $CC$3, IF(CQ$3=$J674, $CC$3, $CC$4)))</f>
        <v/>
      </c>
      <c r="CR674" s="12" t="str">
        <f t="shared" si="528"/>
        <v/>
      </c>
      <c r="CS674" s="12" t="str">
        <f t="shared" si="529"/>
        <v/>
      </c>
      <c r="CT674" s="12" t="str">
        <f t="shared" si="530"/>
        <v/>
      </c>
      <c r="CU674" s="12" t="str">
        <f t="shared" si="531"/>
        <v/>
      </c>
      <c r="CV674" s="12" t="str">
        <f t="shared" si="532"/>
        <v/>
      </c>
      <c r="CW674" s="12" t="str">
        <f t="shared" si="554"/>
        <v/>
      </c>
      <c r="CX674" s="12" t="str">
        <f t="shared" si="555"/>
        <v/>
      </c>
      <c r="CY674" s="12" t="str">
        <f t="shared" si="556"/>
        <v/>
      </c>
      <c r="CZ674" s="12" t="str">
        <f t="shared" si="557"/>
        <v/>
      </c>
      <c r="DA674" s="12" t="str">
        <f t="shared" si="558"/>
        <v/>
      </c>
      <c r="DB674" s="12" t="str">
        <f t="shared" si="559"/>
        <v/>
      </c>
      <c r="DC674" s="12" t="str">
        <f t="shared" si="560"/>
        <v/>
      </c>
      <c r="DD674" s="12" t="str">
        <f t="shared" si="561"/>
        <v/>
      </c>
      <c r="DE674" s="12" t="str">
        <f t="shared" si="562"/>
        <v/>
      </c>
      <c r="DF674" s="12" t="str">
        <f t="shared" si="563"/>
        <v/>
      </c>
      <c r="DG674" s="12" t="str">
        <f t="shared" si="564"/>
        <v/>
      </c>
      <c r="DH674" s="12" t="str">
        <f t="shared" si="565"/>
        <v/>
      </c>
      <c r="DI674" s="12" t="str">
        <f t="shared" si="566"/>
        <v/>
      </c>
      <c r="DJ674" s="12" t="str">
        <f t="shared" si="567"/>
        <v/>
      </c>
      <c r="DK674" s="12" t="str">
        <f t="shared" si="568"/>
        <v/>
      </c>
      <c r="DL674" s="12" t="str">
        <f t="shared" si="569"/>
        <v/>
      </c>
      <c r="DM674" s="12" t="str">
        <f t="shared" si="570"/>
        <v/>
      </c>
      <c r="DN674" s="12" t="str">
        <f t="shared" si="571"/>
        <v/>
      </c>
      <c r="DO674" s="12" t="str">
        <f t="shared" si="572"/>
        <v/>
      </c>
      <c r="DP674" s="12" t="str">
        <f t="shared" si="573"/>
        <v/>
      </c>
      <c r="DQ674" s="12" t="str">
        <f t="shared" si="574"/>
        <v/>
      </c>
      <c r="DR674" s="12" t="str">
        <f t="shared" si="536"/>
        <v/>
      </c>
      <c r="DS674" s="12" t="str">
        <f t="shared" si="537"/>
        <v/>
      </c>
      <c r="DT674" s="12" t="str">
        <f t="shared" si="538"/>
        <v/>
      </c>
      <c r="DU674" s="12" t="str">
        <f t="shared" si="539"/>
        <v/>
      </c>
      <c r="DV674" s="12" t="str">
        <f t="shared" si="540"/>
        <v/>
      </c>
      <c r="DW674" s="12" t="str">
        <f t="shared" si="541"/>
        <v/>
      </c>
      <c r="DX674" s="12" t="str">
        <f t="shared" si="542"/>
        <v/>
      </c>
      <c r="DY674" s="12" t="str">
        <f t="shared" si="543"/>
        <v/>
      </c>
      <c r="DZ674" s="12" t="str">
        <f t="shared" si="544"/>
        <v/>
      </c>
      <c r="EA674" s="12" t="str">
        <f t="shared" si="545"/>
        <v/>
      </c>
      <c r="EB674" s="12" t="str">
        <f t="shared" si="546"/>
        <v/>
      </c>
      <c r="EC674" s="12" t="str">
        <f t="shared" si="547"/>
        <v/>
      </c>
      <c r="ED674" s="12" t="str">
        <f t="shared" si="548"/>
        <v/>
      </c>
      <c r="EE674" s="12" t="str">
        <f t="shared" si="549"/>
        <v/>
      </c>
      <c r="EF674" s="12" t="str">
        <f t="shared" si="550"/>
        <v/>
      </c>
      <c r="EG674" s="12" t="str">
        <f t="shared" si="551"/>
        <v/>
      </c>
      <c r="EH674" s="12" t="str">
        <f t="shared" si="552"/>
        <v/>
      </c>
      <c r="EI674" s="12" t="str">
        <f t="shared" si="553"/>
        <v/>
      </c>
      <c r="EK674" s="83" t="str">
        <f t="shared" si="533"/>
        <v/>
      </c>
      <c r="EM674" s="12" t="str">
        <f t="shared" si="534"/>
        <v/>
      </c>
      <c r="EO674" s="12" t="str">
        <f t="shared" si="535"/>
        <v/>
      </c>
      <c r="EQ674" s="12" t="str">
        <f>IF($EO674="", "", IF($EQ$8=$EQ$6, COUNTIF($EO$11:$EO$2510, "&gt;"&amp;$EO674)+1+COUNTIF($EO$11:$EO674, $EO674)-1, COUNTIF($EO$11:$EO$2510, "&lt;"&amp;$EO674)+1+COUNTIF($EO$11:$EO674, $EO674)-1))</f>
        <v/>
      </c>
    </row>
    <row r="675" spans="1:147" x14ac:dyDescent="0.55000000000000004">
      <c r="A675" s="8"/>
      <c r="B675" s="12" t="str">
        <f>IF($D675="", "", COUNTIF($D$11:$D675, $D675))</f>
        <v/>
      </c>
      <c r="C675" s="8"/>
      <c r="D675" s="45"/>
      <c r="E675" s="46"/>
      <c r="F675" s="47"/>
      <c r="G675" s="54"/>
      <c r="H675" s="54"/>
      <c r="I675" s="48"/>
      <c r="J675" s="49"/>
      <c r="K675" s="50"/>
      <c r="L675" s="50"/>
      <c r="M675" s="50"/>
      <c r="N675" s="50"/>
      <c r="O675" s="50"/>
      <c r="P675" s="50"/>
      <c r="Q675" s="50"/>
      <c r="R675" s="50"/>
      <c r="S675" s="50"/>
      <c r="T675" s="50"/>
      <c r="U675" s="51"/>
      <c r="V675" s="52"/>
      <c r="W675" s="53"/>
      <c r="X675" s="53"/>
      <c r="Y675" s="53"/>
      <c r="Z675" s="53"/>
      <c r="AA675" s="48"/>
      <c r="AB675" s="54"/>
      <c r="AC675" s="54"/>
      <c r="AD675" s="54"/>
      <c r="AE675" s="54"/>
      <c r="AF675" s="54"/>
      <c r="AG675" s="54"/>
      <c r="AH675" s="54"/>
      <c r="AI675" s="54"/>
      <c r="AJ675" s="49"/>
      <c r="AK675" s="48"/>
      <c r="AL675" s="54"/>
      <c r="AM675" s="54"/>
      <c r="AN675" s="54"/>
      <c r="AO675" s="54"/>
      <c r="AP675" s="54"/>
      <c r="AQ675" s="54"/>
      <c r="AR675" s="54"/>
      <c r="AS675" s="54"/>
      <c r="AT675" s="54"/>
      <c r="AU675" s="54"/>
      <c r="AV675" s="54"/>
      <c r="AW675" s="54"/>
      <c r="AX675" s="54"/>
      <c r="AY675" s="54"/>
      <c r="AZ675" s="54"/>
      <c r="BA675" s="54"/>
      <c r="BB675" s="54"/>
      <c r="BC675" s="54"/>
      <c r="BD675" s="54"/>
      <c r="BE675" s="54"/>
      <c r="BF675" s="54"/>
      <c r="BG675" s="54"/>
      <c r="BH675" s="54"/>
      <c r="BI675" s="54"/>
      <c r="BJ675" s="54"/>
      <c r="BK675" s="54"/>
      <c r="BL675" s="54"/>
      <c r="BM675" s="54"/>
      <c r="BN675" s="54"/>
      <c r="BO675" s="54"/>
      <c r="BP675" s="54"/>
      <c r="BQ675" s="54"/>
      <c r="BR675" s="54"/>
      <c r="BS675" s="54"/>
      <c r="BT675" s="54"/>
      <c r="BU675" s="54"/>
      <c r="BV675" s="54"/>
      <c r="BW675" s="54"/>
      <c r="BX675" s="49"/>
      <c r="BY675" s="55"/>
      <c r="BZ675" s="8"/>
      <c r="CE675" s="12" t="str">
        <f t="shared" si="523"/>
        <v/>
      </c>
      <c r="CG675" s="77" t="str">
        <f t="shared" si="524"/>
        <v/>
      </c>
      <c r="CH675" s="80" t="str">
        <f t="shared" si="525"/>
        <v/>
      </c>
      <c r="CL675" s="12" t="str">
        <f t="shared" si="526"/>
        <v/>
      </c>
      <c r="CM675" s="12" t="str">
        <f t="shared" si="527"/>
        <v/>
      </c>
      <c r="CN675" s="12" t="str" cm="1">
        <f t="array" ref="CN675">IF(OR($CE675="", $CG$3=""), "", IF(IFERROR(INDEX($K675:$T675, $CK675, MATCH(CN$3, $K$3:$T$3, 0)), "")="", $CC$4, $CC$3))</f>
        <v/>
      </c>
      <c r="CO675" s="12" t="str" cm="1">
        <f t="array" ref="CO675">IF(OR($CE675="", $CG$3=""), "", IF(IFERROR(INDEX($AA675:$AJ675, $CK675, MATCH(CO$3, $AA$3:$AJ$3, 0)), "")="", $CC$4, $CC$3))</f>
        <v/>
      </c>
      <c r="CP675" s="12" t="str">
        <f>IF(OR($CE675="", $CG$3=""), "", IF(CP$3='Property List &amp; Features'!$BG$9, $CC$3, IF(CP$3=$I675, $CC$3, $CC$4)))</f>
        <v/>
      </c>
      <c r="CQ675" s="12" t="str">
        <f>IF(OR($CE675="", $CG$3=""), "", IF(CQ$3='Property List &amp; Features'!$BG$9, $CC$3, IF(CQ$3=$J675, $CC$3, $CC$4)))</f>
        <v/>
      </c>
      <c r="CR675" s="12" t="str">
        <f t="shared" si="528"/>
        <v/>
      </c>
      <c r="CS675" s="12" t="str">
        <f t="shared" si="529"/>
        <v/>
      </c>
      <c r="CT675" s="12" t="str">
        <f t="shared" si="530"/>
        <v/>
      </c>
      <c r="CU675" s="12" t="str">
        <f t="shared" si="531"/>
        <v/>
      </c>
      <c r="CV675" s="12" t="str">
        <f t="shared" si="532"/>
        <v/>
      </c>
      <c r="CW675" s="12" t="str">
        <f t="shared" si="554"/>
        <v/>
      </c>
      <c r="CX675" s="12" t="str">
        <f t="shared" si="555"/>
        <v/>
      </c>
      <c r="CY675" s="12" t="str">
        <f t="shared" si="556"/>
        <v/>
      </c>
      <c r="CZ675" s="12" t="str">
        <f t="shared" si="557"/>
        <v/>
      </c>
      <c r="DA675" s="12" t="str">
        <f t="shared" si="558"/>
        <v/>
      </c>
      <c r="DB675" s="12" t="str">
        <f t="shared" si="559"/>
        <v/>
      </c>
      <c r="DC675" s="12" t="str">
        <f t="shared" si="560"/>
        <v/>
      </c>
      <c r="DD675" s="12" t="str">
        <f t="shared" si="561"/>
        <v/>
      </c>
      <c r="DE675" s="12" t="str">
        <f t="shared" si="562"/>
        <v/>
      </c>
      <c r="DF675" s="12" t="str">
        <f t="shared" si="563"/>
        <v/>
      </c>
      <c r="DG675" s="12" t="str">
        <f t="shared" si="564"/>
        <v/>
      </c>
      <c r="DH675" s="12" t="str">
        <f t="shared" si="565"/>
        <v/>
      </c>
      <c r="DI675" s="12" t="str">
        <f t="shared" si="566"/>
        <v/>
      </c>
      <c r="DJ675" s="12" t="str">
        <f t="shared" si="567"/>
        <v/>
      </c>
      <c r="DK675" s="12" t="str">
        <f t="shared" si="568"/>
        <v/>
      </c>
      <c r="DL675" s="12" t="str">
        <f t="shared" si="569"/>
        <v/>
      </c>
      <c r="DM675" s="12" t="str">
        <f t="shared" si="570"/>
        <v/>
      </c>
      <c r="DN675" s="12" t="str">
        <f t="shared" si="571"/>
        <v/>
      </c>
      <c r="DO675" s="12" t="str">
        <f t="shared" si="572"/>
        <v/>
      </c>
      <c r="DP675" s="12" t="str">
        <f t="shared" si="573"/>
        <v/>
      </c>
      <c r="DQ675" s="12" t="str">
        <f t="shared" si="574"/>
        <v/>
      </c>
      <c r="DR675" s="12" t="str">
        <f t="shared" si="536"/>
        <v/>
      </c>
      <c r="DS675" s="12" t="str">
        <f t="shared" si="537"/>
        <v/>
      </c>
      <c r="DT675" s="12" t="str">
        <f t="shared" si="538"/>
        <v/>
      </c>
      <c r="DU675" s="12" t="str">
        <f t="shared" si="539"/>
        <v/>
      </c>
      <c r="DV675" s="12" t="str">
        <f t="shared" si="540"/>
        <v/>
      </c>
      <c r="DW675" s="12" t="str">
        <f t="shared" si="541"/>
        <v/>
      </c>
      <c r="DX675" s="12" t="str">
        <f t="shared" si="542"/>
        <v/>
      </c>
      <c r="DY675" s="12" t="str">
        <f t="shared" si="543"/>
        <v/>
      </c>
      <c r="DZ675" s="12" t="str">
        <f t="shared" si="544"/>
        <v/>
      </c>
      <c r="EA675" s="12" t="str">
        <f t="shared" si="545"/>
        <v/>
      </c>
      <c r="EB675" s="12" t="str">
        <f t="shared" si="546"/>
        <v/>
      </c>
      <c r="EC675" s="12" t="str">
        <f t="shared" si="547"/>
        <v/>
      </c>
      <c r="ED675" s="12" t="str">
        <f t="shared" si="548"/>
        <v/>
      </c>
      <c r="EE675" s="12" t="str">
        <f t="shared" si="549"/>
        <v/>
      </c>
      <c r="EF675" s="12" t="str">
        <f t="shared" si="550"/>
        <v/>
      </c>
      <c r="EG675" s="12" t="str">
        <f t="shared" si="551"/>
        <v/>
      </c>
      <c r="EH675" s="12" t="str">
        <f t="shared" si="552"/>
        <v/>
      </c>
      <c r="EI675" s="12" t="str">
        <f t="shared" si="553"/>
        <v/>
      </c>
      <c r="EK675" s="83" t="str">
        <f t="shared" si="533"/>
        <v/>
      </c>
      <c r="EM675" s="12" t="str">
        <f t="shared" si="534"/>
        <v/>
      </c>
      <c r="EO675" s="12" t="str">
        <f t="shared" si="535"/>
        <v/>
      </c>
      <c r="EQ675" s="12" t="str">
        <f>IF($EO675="", "", IF($EQ$8=$EQ$6, COUNTIF($EO$11:$EO$2510, "&gt;"&amp;$EO675)+1+COUNTIF($EO$11:$EO675, $EO675)-1, COUNTIF($EO$11:$EO$2510, "&lt;"&amp;$EO675)+1+COUNTIF($EO$11:$EO675, $EO675)-1))</f>
        <v/>
      </c>
    </row>
    <row r="676" spans="1:147" x14ac:dyDescent="0.55000000000000004">
      <c r="A676" s="8"/>
      <c r="B676" s="12" t="str">
        <f>IF($D676="", "", COUNTIF($D$11:$D676, $D676))</f>
        <v/>
      </c>
      <c r="C676" s="8"/>
      <c r="D676" s="45"/>
      <c r="E676" s="46"/>
      <c r="F676" s="47"/>
      <c r="G676" s="54"/>
      <c r="H676" s="54"/>
      <c r="I676" s="48"/>
      <c r="J676" s="49"/>
      <c r="K676" s="50"/>
      <c r="L676" s="50"/>
      <c r="M676" s="50"/>
      <c r="N676" s="50"/>
      <c r="O676" s="50"/>
      <c r="P676" s="50"/>
      <c r="Q676" s="50"/>
      <c r="R676" s="50"/>
      <c r="S676" s="50"/>
      <c r="T676" s="50"/>
      <c r="U676" s="51"/>
      <c r="V676" s="52"/>
      <c r="W676" s="53"/>
      <c r="X676" s="53"/>
      <c r="Y676" s="53"/>
      <c r="Z676" s="53"/>
      <c r="AA676" s="48"/>
      <c r="AB676" s="54"/>
      <c r="AC676" s="54"/>
      <c r="AD676" s="54"/>
      <c r="AE676" s="54"/>
      <c r="AF676" s="54"/>
      <c r="AG676" s="54"/>
      <c r="AH676" s="54"/>
      <c r="AI676" s="54"/>
      <c r="AJ676" s="49"/>
      <c r="AK676" s="48"/>
      <c r="AL676" s="54"/>
      <c r="AM676" s="54"/>
      <c r="AN676" s="54"/>
      <c r="AO676" s="54"/>
      <c r="AP676" s="54"/>
      <c r="AQ676" s="54"/>
      <c r="AR676" s="54"/>
      <c r="AS676" s="54"/>
      <c r="AT676" s="54"/>
      <c r="AU676" s="54"/>
      <c r="AV676" s="54"/>
      <c r="AW676" s="54"/>
      <c r="AX676" s="54"/>
      <c r="AY676" s="54"/>
      <c r="AZ676" s="54"/>
      <c r="BA676" s="54"/>
      <c r="BB676" s="54"/>
      <c r="BC676" s="54"/>
      <c r="BD676" s="54"/>
      <c r="BE676" s="54"/>
      <c r="BF676" s="54"/>
      <c r="BG676" s="54"/>
      <c r="BH676" s="54"/>
      <c r="BI676" s="54"/>
      <c r="BJ676" s="54"/>
      <c r="BK676" s="54"/>
      <c r="BL676" s="54"/>
      <c r="BM676" s="54"/>
      <c r="BN676" s="54"/>
      <c r="BO676" s="54"/>
      <c r="BP676" s="54"/>
      <c r="BQ676" s="54"/>
      <c r="BR676" s="54"/>
      <c r="BS676" s="54"/>
      <c r="BT676" s="54"/>
      <c r="BU676" s="54"/>
      <c r="BV676" s="54"/>
      <c r="BW676" s="54"/>
      <c r="BX676" s="49"/>
      <c r="BY676" s="55"/>
      <c r="BZ676" s="8"/>
      <c r="CE676" s="12" t="str">
        <f t="shared" si="523"/>
        <v/>
      </c>
      <c r="CG676" s="77" t="str">
        <f t="shared" si="524"/>
        <v/>
      </c>
      <c r="CH676" s="80" t="str">
        <f t="shared" si="525"/>
        <v/>
      </c>
      <c r="CL676" s="12" t="str">
        <f t="shared" si="526"/>
        <v/>
      </c>
      <c r="CM676" s="12" t="str">
        <f t="shared" si="527"/>
        <v/>
      </c>
      <c r="CN676" s="12" t="str" cm="1">
        <f t="array" ref="CN676">IF(OR($CE676="", $CG$3=""), "", IF(IFERROR(INDEX($K676:$T676, $CK676, MATCH(CN$3, $K$3:$T$3, 0)), "")="", $CC$4, $CC$3))</f>
        <v/>
      </c>
      <c r="CO676" s="12" t="str" cm="1">
        <f t="array" ref="CO676">IF(OR($CE676="", $CG$3=""), "", IF(IFERROR(INDEX($AA676:$AJ676, $CK676, MATCH(CO$3, $AA$3:$AJ$3, 0)), "")="", $CC$4, $CC$3))</f>
        <v/>
      </c>
      <c r="CP676" s="12" t="str">
        <f>IF(OR($CE676="", $CG$3=""), "", IF(CP$3='Property List &amp; Features'!$BG$9, $CC$3, IF(CP$3=$I676, $CC$3, $CC$4)))</f>
        <v/>
      </c>
      <c r="CQ676" s="12" t="str">
        <f>IF(OR($CE676="", $CG$3=""), "", IF(CQ$3='Property List &amp; Features'!$BG$9, $CC$3, IF(CQ$3=$J676, $CC$3, $CC$4)))</f>
        <v/>
      </c>
      <c r="CR676" s="12" t="str">
        <f t="shared" si="528"/>
        <v/>
      </c>
      <c r="CS676" s="12" t="str">
        <f t="shared" si="529"/>
        <v/>
      </c>
      <c r="CT676" s="12" t="str">
        <f t="shared" si="530"/>
        <v/>
      </c>
      <c r="CU676" s="12" t="str">
        <f t="shared" si="531"/>
        <v/>
      </c>
      <c r="CV676" s="12" t="str">
        <f t="shared" si="532"/>
        <v/>
      </c>
      <c r="CW676" s="12" t="str">
        <f t="shared" si="554"/>
        <v/>
      </c>
      <c r="CX676" s="12" t="str">
        <f t="shared" si="555"/>
        <v/>
      </c>
      <c r="CY676" s="12" t="str">
        <f t="shared" si="556"/>
        <v/>
      </c>
      <c r="CZ676" s="12" t="str">
        <f t="shared" si="557"/>
        <v/>
      </c>
      <c r="DA676" s="12" t="str">
        <f t="shared" si="558"/>
        <v/>
      </c>
      <c r="DB676" s="12" t="str">
        <f t="shared" si="559"/>
        <v/>
      </c>
      <c r="DC676" s="12" t="str">
        <f t="shared" si="560"/>
        <v/>
      </c>
      <c r="DD676" s="12" t="str">
        <f t="shared" si="561"/>
        <v/>
      </c>
      <c r="DE676" s="12" t="str">
        <f t="shared" si="562"/>
        <v/>
      </c>
      <c r="DF676" s="12" t="str">
        <f t="shared" si="563"/>
        <v/>
      </c>
      <c r="DG676" s="12" t="str">
        <f t="shared" si="564"/>
        <v/>
      </c>
      <c r="DH676" s="12" t="str">
        <f t="shared" si="565"/>
        <v/>
      </c>
      <c r="DI676" s="12" t="str">
        <f t="shared" si="566"/>
        <v/>
      </c>
      <c r="DJ676" s="12" t="str">
        <f t="shared" si="567"/>
        <v/>
      </c>
      <c r="DK676" s="12" t="str">
        <f t="shared" si="568"/>
        <v/>
      </c>
      <c r="DL676" s="12" t="str">
        <f t="shared" si="569"/>
        <v/>
      </c>
      <c r="DM676" s="12" t="str">
        <f t="shared" si="570"/>
        <v/>
      </c>
      <c r="DN676" s="12" t="str">
        <f t="shared" si="571"/>
        <v/>
      </c>
      <c r="DO676" s="12" t="str">
        <f t="shared" si="572"/>
        <v/>
      </c>
      <c r="DP676" s="12" t="str">
        <f t="shared" si="573"/>
        <v/>
      </c>
      <c r="DQ676" s="12" t="str">
        <f t="shared" si="574"/>
        <v/>
      </c>
      <c r="DR676" s="12" t="str">
        <f t="shared" si="536"/>
        <v/>
      </c>
      <c r="DS676" s="12" t="str">
        <f t="shared" si="537"/>
        <v/>
      </c>
      <c r="DT676" s="12" t="str">
        <f t="shared" si="538"/>
        <v/>
      </c>
      <c r="DU676" s="12" t="str">
        <f t="shared" si="539"/>
        <v/>
      </c>
      <c r="DV676" s="12" t="str">
        <f t="shared" si="540"/>
        <v/>
      </c>
      <c r="DW676" s="12" t="str">
        <f t="shared" si="541"/>
        <v/>
      </c>
      <c r="DX676" s="12" t="str">
        <f t="shared" si="542"/>
        <v/>
      </c>
      <c r="DY676" s="12" t="str">
        <f t="shared" si="543"/>
        <v/>
      </c>
      <c r="DZ676" s="12" t="str">
        <f t="shared" si="544"/>
        <v/>
      </c>
      <c r="EA676" s="12" t="str">
        <f t="shared" si="545"/>
        <v/>
      </c>
      <c r="EB676" s="12" t="str">
        <f t="shared" si="546"/>
        <v/>
      </c>
      <c r="EC676" s="12" t="str">
        <f t="shared" si="547"/>
        <v/>
      </c>
      <c r="ED676" s="12" t="str">
        <f t="shared" si="548"/>
        <v/>
      </c>
      <c r="EE676" s="12" t="str">
        <f t="shared" si="549"/>
        <v/>
      </c>
      <c r="EF676" s="12" t="str">
        <f t="shared" si="550"/>
        <v/>
      </c>
      <c r="EG676" s="12" t="str">
        <f t="shared" si="551"/>
        <v/>
      </c>
      <c r="EH676" s="12" t="str">
        <f t="shared" si="552"/>
        <v/>
      </c>
      <c r="EI676" s="12" t="str">
        <f t="shared" si="553"/>
        <v/>
      </c>
      <c r="EK676" s="83" t="str">
        <f t="shared" si="533"/>
        <v/>
      </c>
      <c r="EM676" s="12" t="str">
        <f t="shared" si="534"/>
        <v/>
      </c>
      <c r="EO676" s="12" t="str">
        <f t="shared" si="535"/>
        <v/>
      </c>
      <c r="EQ676" s="12" t="str">
        <f>IF($EO676="", "", IF($EQ$8=$EQ$6, COUNTIF($EO$11:$EO$2510, "&gt;"&amp;$EO676)+1+COUNTIF($EO$11:$EO676, $EO676)-1, COUNTIF($EO$11:$EO$2510, "&lt;"&amp;$EO676)+1+COUNTIF($EO$11:$EO676, $EO676)-1))</f>
        <v/>
      </c>
    </row>
    <row r="677" spans="1:147" x14ac:dyDescent="0.55000000000000004">
      <c r="A677" s="8"/>
      <c r="B677" s="12" t="str">
        <f>IF($D677="", "", COUNTIF($D$11:$D677, $D677))</f>
        <v/>
      </c>
      <c r="C677" s="8"/>
      <c r="D677" s="45"/>
      <c r="E677" s="46"/>
      <c r="F677" s="47"/>
      <c r="G677" s="54"/>
      <c r="H677" s="54"/>
      <c r="I677" s="48"/>
      <c r="J677" s="49"/>
      <c r="K677" s="50"/>
      <c r="L677" s="50"/>
      <c r="M677" s="50"/>
      <c r="N677" s="50"/>
      <c r="O677" s="50"/>
      <c r="P677" s="50"/>
      <c r="Q677" s="50"/>
      <c r="R677" s="50"/>
      <c r="S677" s="50"/>
      <c r="T677" s="50"/>
      <c r="U677" s="51"/>
      <c r="V677" s="52"/>
      <c r="W677" s="53"/>
      <c r="X677" s="53"/>
      <c r="Y677" s="53"/>
      <c r="Z677" s="53"/>
      <c r="AA677" s="48"/>
      <c r="AB677" s="54"/>
      <c r="AC677" s="54"/>
      <c r="AD677" s="54"/>
      <c r="AE677" s="54"/>
      <c r="AF677" s="54"/>
      <c r="AG677" s="54"/>
      <c r="AH677" s="54"/>
      <c r="AI677" s="54"/>
      <c r="AJ677" s="49"/>
      <c r="AK677" s="48"/>
      <c r="AL677" s="54"/>
      <c r="AM677" s="54"/>
      <c r="AN677" s="54"/>
      <c r="AO677" s="54"/>
      <c r="AP677" s="54"/>
      <c r="AQ677" s="54"/>
      <c r="AR677" s="54"/>
      <c r="AS677" s="54"/>
      <c r="AT677" s="54"/>
      <c r="AU677" s="54"/>
      <c r="AV677" s="54"/>
      <c r="AW677" s="54"/>
      <c r="AX677" s="54"/>
      <c r="AY677" s="54"/>
      <c r="AZ677" s="54"/>
      <c r="BA677" s="54"/>
      <c r="BB677" s="54"/>
      <c r="BC677" s="54"/>
      <c r="BD677" s="54"/>
      <c r="BE677" s="54"/>
      <c r="BF677" s="54"/>
      <c r="BG677" s="54"/>
      <c r="BH677" s="54"/>
      <c r="BI677" s="54"/>
      <c r="BJ677" s="54"/>
      <c r="BK677" s="54"/>
      <c r="BL677" s="54"/>
      <c r="BM677" s="54"/>
      <c r="BN677" s="54"/>
      <c r="BO677" s="54"/>
      <c r="BP677" s="54"/>
      <c r="BQ677" s="54"/>
      <c r="BR677" s="54"/>
      <c r="BS677" s="54"/>
      <c r="BT677" s="54"/>
      <c r="BU677" s="54"/>
      <c r="BV677" s="54"/>
      <c r="BW677" s="54"/>
      <c r="BX677" s="49"/>
      <c r="BY677" s="55"/>
      <c r="BZ677" s="8"/>
      <c r="CE677" s="12" t="str">
        <f t="shared" si="523"/>
        <v/>
      </c>
      <c r="CG677" s="77" t="str">
        <f t="shared" si="524"/>
        <v/>
      </c>
      <c r="CH677" s="80" t="str">
        <f t="shared" si="525"/>
        <v/>
      </c>
      <c r="CL677" s="12" t="str">
        <f t="shared" si="526"/>
        <v/>
      </c>
      <c r="CM677" s="12" t="str">
        <f t="shared" si="527"/>
        <v/>
      </c>
      <c r="CN677" s="12" t="str" cm="1">
        <f t="array" ref="CN677">IF(OR($CE677="", $CG$3=""), "", IF(IFERROR(INDEX($K677:$T677, $CK677, MATCH(CN$3, $K$3:$T$3, 0)), "")="", $CC$4, $CC$3))</f>
        <v/>
      </c>
      <c r="CO677" s="12" t="str" cm="1">
        <f t="array" ref="CO677">IF(OR($CE677="", $CG$3=""), "", IF(IFERROR(INDEX($AA677:$AJ677, $CK677, MATCH(CO$3, $AA$3:$AJ$3, 0)), "")="", $CC$4, $CC$3))</f>
        <v/>
      </c>
      <c r="CP677" s="12" t="str">
        <f>IF(OR($CE677="", $CG$3=""), "", IF(CP$3='Property List &amp; Features'!$BG$9, $CC$3, IF(CP$3=$I677, $CC$3, $CC$4)))</f>
        <v/>
      </c>
      <c r="CQ677" s="12" t="str">
        <f>IF(OR($CE677="", $CG$3=""), "", IF(CQ$3='Property List &amp; Features'!$BG$9, $CC$3, IF(CQ$3=$J677, $CC$3, $CC$4)))</f>
        <v/>
      </c>
      <c r="CR677" s="12" t="str">
        <f t="shared" si="528"/>
        <v/>
      </c>
      <c r="CS677" s="12" t="str">
        <f t="shared" si="529"/>
        <v/>
      </c>
      <c r="CT677" s="12" t="str">
        <f t="shared" si="530"/>
        <v/>
      </c>
      <c r="CU677" s="12" t="str">
        <f t="shared" si="531"/>
        <v/>
      </c>
      <c r="CV677" s="12" t="str">
        <f t="shared" si="532"/>
        <v/>
      </c>
      <c r="CW677" s="12" t="str">
        <f t="shared" si="554"/>
        <v/>
      </c>
      <c r="CX677" s="12" t="str">
        <f t="shared" si="555"/>
        <v/>
      </c>
      <c r="CY677" s="12" t="str">
        <f t="shared" si="556"/>
        <v/>
      </c>
      <c r="CZ677" s="12" t="str">
        <f t="shared" si="557"/>
        <v/>
      </c>
      <c r="DA677" s="12" t="str">
        <f t="shared" si="558"/>
        <v/>
      </c>
      <c r="DB677" s="12" t="str">
        <f t="shared" si="559"/>
        <v/>
      </c>
      <c r="DC677" s="12" t="str">
        <f t="shared" si="560"/>
        <v/>
      </c>
      <c r="DD677" s="12" t="str">
        <f t="shared" si="561"/>
        <v/>
      </c>
      <c r="DE677" s="12" t="str">
        <f t="shared" si="562"/>
        <v/>
      </c>
      <c r="DF677" s="12" t="str">
        <f t="shared" si="563"/>
        <v/>
      </c>
      <c r="DG677" s="12" t="str">
        <f t="shared" si="564"/>
        <v/>
      </c>
      <c r="DH677" s="12" t="str">
        <f t="shared" si="565"/>
        <v/>
      </c>
      <c r="DI677" s="12" t="str">
        <f t="shared" si="566"/>
        <v/>
      </c>
      <c r="DJ677" s="12" t="str">
        <f t="shared" si="567"/>
        <v/>
      </c>
      <c r="DK677" s="12" t="str">
        <f t="shared" si="568"/>
        <v/>
      </c>
      <c r="DL677" s="12" t="str">
        <f t="shared" si="569"/>
        <v/>
      </c>
      <c r="DM677" s="12" t="str">
        <f t="shared" si="570"/>
        <v/>
      </c>
      <c r="DN677" s="12" t="str">
        <f t="shared" si="571"/>
        <v/>
      </c>
      <c r="DO677" s="12" t="str">
        <f t="shared" si="572"/>
        <v/>
      </c>
      <c r="DP677" s="12" t="str">
        <f t="shared" si="573"/>
        <v/>
      </c>
      <c r="DQ677" s="12" t="str">
        <f t="shared" si="574"/>
        <v/>
      </c>
      <c r="DR677" s="12" t="str">
        <f t="shared" si="536"/>
        <v/>
      </c>
      <c r="DS677" s="12" t="str">
        <f t="shared" si="537"/>
        <v/>
      </c>
      <c r="DT677" s="12" t="str">
        <f t="shared" si="538"/>
        <v/>
      </c>
      <c r="DU677" s="12" t="str">
        <f t="shared" si="539"/>
        <v/>
      </c>
      <c r="DV677" s="12" t="str">
        <f t="shared" si="540"/>
        <v/>
      </c>
      <c r="DW677" s="12" t="str">
        <f t="shared" si="541"/>
        <v/>
      </c>
      <c r="DX677" s="12" t="str">
        <f t="shared" si="542"/>
        <v/>
      </c>
      <c r="DY677" s="12" t="str">
        <f t="shared" si="543"/>
        <v/>
      </c>
      <c r="DZ677" s="12" t="str">
        <f t="shared" si="544"/>
        <v/>
      </c>
      <c r="EA677" s="12" t="str">
        <f t="shared" si="545"/>
        <v/>
      </c>
      <c r="EB677" s="12" t="str">
        <f t="shared" si="546"/>
        <v/>
      </c>
      <c r="EC677" s="12" t="str">
        <f t="shared" si="547"/>
        <v/>
      </c>
      <c r="ED677" s="12" t="str">
        <f t="shared" si="548"/>
        <v/>
      </c>
      <c r="EE677" s="12" t="str">
        <f t="shared" si="549"/>
        <v/>
      </c>
      <c r="EF677" s="12" t="str">
        <f t="shared" si="550"/>
        <v/>
      </c>
      <c r="EG677" s="12" t="str">
        <f t="shared" si="551"/>
        <v/>
      </c>
      <c r="EH677" s="12" t="str">
        <f t="shared" si="552"/>
        <v/>
      </c>
      <c r="EI677" s="12" t="str">
        <f t="shared" si="553"/>
        <v/>
      </c>
      <c r="EK677" s="83" t="str">
        <f t="shared" si="533"/>
        <v/>
      </c>
      <c r="EM677" s="12" t="str">
        <f t="shared" si="534"/>
        <v/>
      </c>
      <c r="EO677" s="12" t="str">
        <f t="shared" si="535"/>
        <v/>
      </c>
      <c r="EQ677" s="12" t="str">
        <f>IF($EO677="", "", IF($EQ$8=$EQ$6, COUNTIF($EO$11:$EO$2510, "&gt;"&amp;$EO677)+1+COUNTIF($EO$11:$EO677, $EO677)-1, COUNTIF($EO$11:$EO$2510, "&lt;"&amp;$EO677)+1+COUNTIF($EO$11:$EO677, $EO677)-1))</f>
        <v/>
      </c>
    </row>
    <row r="678" spans="1:147" x14ac:dyDescent="0.55000000000000004">
      <c r="A678" s="8"/>
      <c r="B678" s="12" t="str">
        <f>IF($D678="", "", COUNTIF($D$11:$D678, $D678))</f>
        <v/>
      </c>
      <c r="C678" s="8"/>
      <c r="D678" s="45"/>
      <c r="E678" s="46"/>
      <c r="F678" s="47"/>
      <c r="G678" s="54"/>
      <c r="H678" s="54"/>
      <c r="I678" s="48"/>
      <c r="J678" s="49"/>
      <c r="K678" s="50"/>
      <c r="L678" s="50"/>
      <c r="M678" s="50"/>
      <c r="N678" s="50"/>
      <c r="O678" s="50"/>
      <c r="P678" s="50"/>
      <c r="Q678" s="50"/>
      <c r="R678" s="50"/>
      <c r="S678" s="50"/>
      <c r="T678" s="50"/>
      <c r="U678" s="51"/>
      <c r="V678" s="52"/>
      <c r="W678" s="53"/>
      <c r="X678" s="53"/>
      <c r="Y678" s="53"/>
      <c r="Z678" s="53"/>
      <c r="AA678" s="48"/>
      <c r="AB678" s="54"/>
      <c r="AC678" s="54"/>
      <c r="AD678" s="54"/>
      <c r="AE678" s="54"/>
      <c r="AF678" s="54"/>
      <c r="AG678" s="54"/>
      <c r="AH678" s="54"/>
      <c r="AI678" s="54"/>
      <c r="AJ678" s="49"/>
      <c r="AK678" s="48"/>
      <c r="AL678" s="54"/>
      <c r="AM678" s="54"/>
      <c r="AN678" s="54"/>
      <c r="AO678" s="54"/>
      <c r="AP678" s="54"/>
      <c r="AQ678" s="54"/>
      <c r="AR678" s="54"/>
      <c r="AS678" s="54"/>
      <c r="AT678" s="54"/>
      <c r="AU678" s="54"/>
      <c r="AV678" s="54"/>
      <c r="AW678" s="54"/>
      <c r="AX678" s="54"/>
      <c r="AY678" s="54"/>
      <c r="AZ678" s="54"/>
      <c r="BA678" s="54"/>
      <c r="BB678" s="54"/>
      <c r="BC678" s="54"/>
      <c r="BD678" s="54"/>
      <c r="BE678" s="54"/>
      <c r="BF678" s="54"/>
      <c r="BG678" s="54"/>
      <c r="BH678" s="54"/>
      <c r="BI678" s="54"/>
      <c r="BJ678" s="54"/>
      <c r="BK678" s="54"/>
      <c r="BL678" s="54"/>
      <c r="BM678" s="54"/>
      <c r="BN678" s="54"/>
      <c r="BO678" s="54"/>
      <c r="BP678" s="54"/>
      <c r="BQ678" s="54"/>
      <c r="BR678" s="54"/>
      <c r="BS678" s="54"/>
      <c r="BT678" s="54"/>
      <c r="BU678" s="54"/>
      <c r="BV678" s="54"/>
      <c r="BW678" s="54"/>
      <c r="BX678" s="49"/>
      <c r="BY678" s="55"/>
      <c r="BZ678" s="8"/>
      <c r="CE678" s="12" t="str">
        <f t="shared" si="523"/>
        <v/>
      </c>
      <c r="CG678" s="77" t="str">
        <f t="shared" si="524"/>
        <v/>
      </c>
      <c r="CH678" s="80" t="str">
        <f t="shared" si="525"/>
        <v/>
      </c>
      <c r="CL678" s="12" t="str">
        <f t="shared" si="526"/>
        <v/>
      </c>
      <c r="CM678" s="12" t="str">
        <f t="shared" si="527"/>
        <v/>
      </c>
      <c r="CN678" s="12" t="str" cm="1">
        <f t="array" ref="CN678">IF(OR($CE678="", $CG$3=""), "", IF(IFERROR(INDEX($K678:$T678, $CK678, MATCH(CN$3, $K$3:$T$3, 0)), "")="", $CC$4, $CC$3))</f>
        <v/>
      </c>
      <c r="CO678" s="12" t="str" cm="1">
        <f t="array" ref="CO678">IF(OR($CE678="", $CG$3=""), "", IF(IFERROR(INDEX($AA678:$AJ678, $CK678, MATCH(CO$3, $AA$3:$AJ$3, 0)), "")="", $CC$4, $CC$3))</f>
        <v/>
      </c>
      <c r="CP678" s="12" t="str">
        <f>IF(OR($CE678="", $CG$3=""), "", IF(CP$3='Property List &amp; Features'!$BG$9, $CC$3, IF(CP$3=$I678, $CC$3, $CC$4)))</f>
        <v/>
      </c>
      <c r="CQ678" s="12" t="str">
        <f>IF(OR($CE678="", $CG$3=""), "", IF(CQ$3='Property List &amp; Features'!$BG$9, $CC$3, IF(CQ$3=$J678, $CC$3, $CC$4)))</f>
        <v/>
      </c>
      <c r="CR678" s="12" t="str">
        <f t="shared" si="528"/>
        <v/>
      </c>
      <c r="CS678" s="12" t="str">
        <f t="shared" si="529"/>
        <v/>
      </c>
      <c r="CT678" s="12" t="str">
        <f t="shared" si="530"/>
        <v/>
      </c>
      <c r="CU678" s="12" t="str">
        <f t="shared" si="531"/>
        <v/>
      </c>
      <c r="CV678" s="12" t="str">
        <f t="shared" si="532"/>
        <v/>
      </c>
      <c r="CW678" s="12" t="str">
        <f t="shared" si="554"/>
        <v/>
      </c>
      <c r="CX678" s="12" t="str">
        <f t="shared" si="555"/>
        <v/>
      </c>
      <c r="CY678" s="12" t="str">
        <f t="shared" si="556"/>
        <v/>
      </c>
      <c r="CZ678" s="12" t="str">
        <f t="shared" si="557"/>
        <v/>
      </c>
      <c r="DA678" s="12" t="str">
        <f t="shared" si="558"/>
        <v/>
      </c>
      <c r="DB678" s="12" t="str">
        <f t="shared" si="559"/>
        <v/>
      </c>
      <c r="DC678" s="12" t="str">
        <f t="shared" si="560"/>
        <v/>
      </c>
      <c r="DD678" s="12" t="str">
        <f t="shared" si="561"/>
        <v/>
      </c>
      <c r="DE678" s="12" t="str">
        <f t="shared" si="562"/>
        <v/>
      </c>
      <c r="DF678" s="12" t="str">
        <f t="shared" si="563"/>
        <v/>
      </c>
      <c r="DG678" s="12" t="str">
        <f t="shared" si="564"/>
        <v/>
      </c>
      <c r="DH678" s="12" t="str">
        <f t="shared" si="565"/>
        <v/>
      </c>
      <c r="DI678" s="12" t="str">
        <f t="shared" si="566"/>
        <v/>
      </c>
      <c r="DJ678" s="12" t="str">
        <f t="shared" si="567"/>
        <v/>
      </c>
      <c r="DK678" s="12" t="str">
        <f t="shared" si="568"/>
        <v/>
      </c>
      <c r="DL678" s="12" t="str">
        <f t="shared" si="569"/>
        <v/>
      </c>
      <c r="DM678" s="12" t="str">
        <f t="shared" si="570"/>
        <v/>
      </c>
      <c r="DN678" s="12" t="str">
        <f t="shared" si="571"/>
        <v/>
      </c>
      <c r="DO678" s="12" t="str">
        <f t="shared" si="572"/>
        <v/>
      </c>
      <c r="DP678" s="12" t="str">
        <f t="shared" si="573"/>
        <v/>
      </c>
      <c r="DQ678" s="12" t="str">
        <f t="shared" si="574"/>
        <v/>
      </c>
      <c r="DR678" s="12" t="str">
        <f t="shared" si="536"/>
        <v/>
      </c>
      <c r="DS678" s="12" t="str">
        <f t="shared" si="537"/>
        <v/>
      </c>
      <c r="DT678" s="12" t="str">
        <f t="shared" si="538"/>
        <v/>
      </c>
      <c r="DU678" s="12" t="str">
        <f t="shared" si="539"/>
        <v/>
      </c>
      <c r="DV678" s="12" t="str">
        <f t="shared" si="540"/>
        <v/>
      </c>
      <c r="DW678" s="12" t="str">
        <f t="shared" si="541"/>
        <v/>
      </c>
      <c r="DX678" s="12" t="str">
        <f t="shared" si="542"/>
        <v/>
      </c>
      <c r="DY678" s="12" t="str">
        <f t="shared" si="543"/>
        <v/>
      </c>
      <c r="DZ678" s="12" t="str">
        <f t="shared" si="544"/>
        <v/>
      </c>
      <c r="EA678" s="12" t="str">
        <f t="shared" si="545"/>
        <v/>
      </c>
      <c r="EB678" s="12" t="str">
        <f t="shared" si="546"/>
        <v/>
      </c>
      <c r="EC678" s="12" t="str">
        <f t="shared" si="547"/>
        <v/>
      </c>
      <c r="ED678" s="12" t="str">
        <f t="shared" si="548"/>
        <v/>
      </c>
      <c r="EE678" s="12" t="str">
        <f t="shared" si="549"/>
        <v/>
      </c>
      <c r="EF678" s="12" t="str">
        <f t="shared" si="550"/>
        <v/>
      </c>
      <c r="EG678" s="12" t="str">
        <f t="shared" si="551"/>
        <v/>
      </c>
      <c r="EH678" s="12" t="str">
        <f t="shared" si="552"/>
        <v/>
      </c>
      <c r="EI678" s="12" t="str">
        <f t="shared" si="553"/>
        <v/>
      </c>
      <c r="EK678" s="83" t="str">
        <f t="shared" si="533"/>
        <v/>
      </c>
      <c r="EM678" s="12" t="str">
        <f t="shared" si="534"/>
        <v/>
      </c>
      <c r="EO678" s="12" t="str">
        <f t="shared" si="535"/>
        <v/>
      </c>
      <c r="EQ678" s="12" t="str">
        <f>IF($EO678="", "", IF($EQ$8=$EQ$6, COUNTIF($EO$11:$EO$2510, "&gt;"&amp;$EO678)+1+COUNTIF($EO$11:$EO678, $EO678)-1, COUNTIF($EO$11:$EO$2510, "&lt;"&amp;$EO678)+1+COUNTIF($EO$11:$EO678, $EO678)-1))</f>
        <v/>
      </c>
    </row>
    <row r="679" spans="1:147" x14ac:dyDescent="0.55000000000000004">
      <c r="A679" s="8"/>
      <c r="B679" s="12" t="str">
        <f>IF($D679="", "", COUNTIF($D$11:$D679, $D679))</f>
        <v/>
      </c>
      <c r="C679" s="8"/>
      <c r="D679" s="45"/>
      <c r="E679" s="46"/>
      <c r="F679" s="47"/>
      <c r="G679" s="54"/>
      <c r="H679" s="54"/>
      <c r="I679" s="48"/>
      <c r="J679" s="49"/>
      <c r="K679" s="50"/>
      <c r="L679" s="50"/>
      <c r="M679" s="50"/>
      <c r="N679" s="50"/>
      <c r="O679" s="50"/>
      <c r="P679" s="50"/>
      <c r="Q679" s="50"/>
      <c r="R679" s="50"/>
      <c r="S679" s="50"/>
      <c r="T679" s="50"/>
      <c r="U679" s="51"/>
      <c r="V679" s="52"/>
      <c r="W679" s="53"/>
      <c r="X679" s="53"/>
      <c r="Y679" s="53"/>
      <c r="Z679" s="53"/>
      <c r="AA679" s="48"/>
      <c r="AB679" s="54"/>
      <c r="AC679" s="54"/>
      <c r="AD679" s="54"/>
      <c r="AE679" s="54"/>
      <c r="AF679" s="54"/>
      <c r="AG679" s="54"/>
      <c r="AH679" s="54"/>
      <c r="AI679" s="54"/>
      <c r="AJ679" s="49"/>
      <c r="AK679" s="48"/>
      <c r="AL679" s="54"/>
      <c r="AM679" s="54"/>
      <c r="AN679" s="54"/>
      <c r="AO679" s="54"/>
      <c r="AP679" s="54"/>
      <c r="AQ679" s="54"/>
      <c r="AR679" s="54"/>
      <c r="AS679" s="54"/>
      <c r="AT679" s="54"/>
      <c r="AU679" s="54"/>
      <c r="AV679" s="54"/>
      <c r="AW679" s="54"/>
      <c r="AX679" s="54"/>
      <c r="AY679" s="54"/>
      <c r="AZ679" s="54"/>
      <c r="BA679" s="54"/>
      <c r="BB679" s="54"/>
      <c r="BC679" s="54"/>
      <c r="BD679" s="54"/>
      <c r="BE679" s="54"/>
      <c r="BF679" s="54"/>
      <c r="BG679" s="54"/>
      <c r="BH679" s="54"/>
      <c r="BI679" s="54"/>
      <c r="BJ679" s="54"/>
      <c r="BK679" s="54"/>
      <c r="BL679" s="54"/>
      <c r="BM679" s="54"/>
      <c r="BN679" s="54"/>
      <c r="BO679" s="54"/>
      <c r="BP679" s="54"/>
      <c r="BQ679" s="54"/>
      <c r="BR679" s="54"/>
      <c r="BS679" s="54"/>
      <c r="BT679" s="54"/>
      <c r="BU679" s="54"/>
      <c r="BV679" s="54"/>
      <c r="BW679" s="54"/>
      <c r="BX679" s="49"/>
      <c r="BY679" s="55"/>
      <c r="BZ679" s="8"/>
      <c r="CE679" s="12" t="str">
        <f t="shared" si="523"/>
        <v/>
      </c>
      <c r="CG679" s="77" t="str">
        <f t="shared" si="524"/>
        <v/>
      </c>
      <c r="CH679" s="80" t="str">
        <f t="shared" si="525"/>
        <v/>
      </c>
      <c r="CL679" s="12" t="str">
        <f t="shared" si="526"/>
        <v/>
      </c>
      <c r="CM679" s="12" t="str">
        <f t="shared" si="527"/>
        <v/>
      </c>
      <c r="CN679" s="12" t="str" cm="1">
        <f t="array" ref="CN679">IF(OR($CE679="", $CG$3=""), "", IF(IFERROR(INDEX($K679:$T679, $CK679, MATCH(CN$3, $K$3:$T$3, 0)), "")="", $CC$4, $CC$3))</f>
        <v/>
      </c>
      <c r="CO679" s="12" t="str" cm="1">
        <f t="array" ref="CO679">IF(OR($CE679="", $CG$3=""), "", IF(IFERROR(INDEX($AA679:$AJ679, $CK679, MATCH(CO$3, $AA$3:$AJ$3, 0)), "")="", $CC$4, $CC$3))</f>
        <v/>
      </c>
      <c r="CP679" s="12" t="str">
        <f>IF(OR($CE679="", $CG$3=""), "", IF(CP$3='Property List &amp; Features'!$BG$9, $CC$3, IF(CP$3=$I679, $CC$3, $CC$4)))</f>
        <v/>
      </c>
      <c r="CQ679" s="12" t="str">
        <f>IF(OR($CE679="", $CG$3=""), "", IF(CQ$3='Property List &amp; Features'!$BG$9, $CC$3, IF(CQ$3=$J679, $CC$3, $CC$4)))</f>
        <v/>
      </c>
      <c r="CR679" s="12" t="str">
        <f t="shared" si="528"/>
        <v/>
      </c>
      <c r="CS679" s="12" t="str">
        <f t="shared" si="529"/>
        <v/>
      </c>
      <c r="CT679" s="12" t="str">
        <f t="shared" si="530"/>
        <v/>
      </c>
      <c r="CU679" s="12" t="str">
        <f t="shared" si="531"/>
        <v/>
      </c>
      <c r="CV679" s="12" t="str">
        <f t="shared" si="532"/>
        <v/>
      </c>
      <c r="CW679" s="12" t="str">
        <f t="shared" si="554"/>
        <v/>
      </c>
      <c r="CX679" s="12" t="str">
        <f t="shared" si="555"/>
        <v/>
      </c>
      <c r="CY679" s="12" t="str">
        <f t="shared" si="556"/>
        <v/>
      </c>
      <c r="CZ679" s="12" t="str">
        <f t="shared" si="557"/>
        <v/>
      </c>
      <c r="DA679" s="12" t="str">
        <f t="shared" si="558"/>
        <v/>
      </c>
      <c r="DB679" s="12" t="str">
        <f t="shared" si="559"/>
        <v/>
      </c>
      <c r="DC679" s="12" t="str">
        <f t="shared" si="560"/>
        <v/>
      </c>
      <c r="DD679" s="12" t="str">
        <f t="shared" si="561"/>
        <v/>
      </c>
      <c r="DE679" s="12" t="str">
        <f t="shared" si="562"/>
        <v/>
      </c>
      <c r="DF679" s="12" t="str">
        <f t="shared" si="563"/>
        <v/>
      </c>
      <c r="DG679" s="12" t="str">
        <f t="shared" si="564"/>
        <v/>
      </c>
      <c r="DH679" s="12" t="str">
        <f t="shared" si="565"/>
        <v/>
      </c>
      <c r="DI679" s="12" t="str">
        <f t="shared" si="566"/>
        <v/>
      </c>
      <c r="DJ679" s="12" t="str">
        <f t="shared" si="567"/>
        <v/>
      </c>
      <c r="DK679" s="12" t="str">
        <f t="shared" si="568"/>
        <v/>
      </c>
      <c r="DL679" s="12" t="str">
        <f t="shared" si="569"/>
        <v/>
      </c>
      <c r="DM679" s="12" t="str">
        <f t="shared" si="570"/>
        <v/>
      </c>
      <c r="DN679" s="12" t="str">
        <f t="shared" si="571"/>
        <v/>
      </c>
      <c r="DO679" s="12" t="str">
        <f t="shared" si="572"/>
        <v/>
      </c>
      <c r="DP679" s="12" t="str">
        <f t="shared" si="573"/>
        <v/>
      </c>
      <c r="DQ679" s="12" t="str">
        <f t="shared" si="574"/>
        <v/>
      </c>
      <c r="DR679" s="12" t="str">
        <f t="shared" si="536"/>
        <v/>
      </c>
      <c r="DS679" s="12" t="str">
        <f t="shared" si="537"/>
        <v/>
      </c>
      <c r="DT679" s="12" t="str">
        <f t="shared" si="538"/>
        <v/>
      </c>
      <c r="DU679" s="12" t="str">
        <f t="shared" si="539"/>
        <v/>
      </c>
      <c r="DV679" s="12" t="str">
        <f t="shared" si="540"/>
        <v/>
      </c>
      <c r="DW679" s="12" t="str">
        <f t="shared" si="541"/>
        <v/>
      </c>
      <c r="DX679" s="12" t="str">
        <f t="shared" si="542"/>
        <v/>
      </c>
      <c r="DY679" s="12" t="str">
        <f t="shared" si="543"/>
        <v/>
      </c>
      <c r="DZ679" s="12" t="str">
        <f t="shared" si="544"/>
        <v/>
      </c>
      <c r="EA679" s="12" t="str">
        <f t="shared" si="545"/>
        <v/>
      </c>
      <c r="EB679" s="12" t="str">
        <f t="shared" si="546"/>
        <v/>
      </c>
      <c r="EC679" s="12" t="str">
        <f t="shared" si="547"/>
        <v/>
      </c>
      <c r="ED679" s="12" t="str">
        <f t="shared" si="548"/>
        <v/>
      </c>
      <c r="EE679" s="12" t="str">
        <f t="shared" si="549"/>
        <v/>
      </c>
      <c r="EF679" s="12" t="str">
        <f t="shared" si="550"/>
        <v/>
      </c>
      <c r="EG679" s="12" t="str">
        <f t="shared" si="551"/>
        <v/>
      </c>
      <c r="EH679" s="12" t="str">
        <f t="shared" si="552"/>
        <v/>
      </c>
      <c r="EI679" s="12" t="str">
        <f t="shared" si="553"/>
        <v/>
      </c>
      <c r="EK679" s="83" t="str">
        <f t="shared" si="533"/>
        <v/>
      </c>
      <c r="EM679" s="12" t="str">
        <f t="shared" si="534"/>
        <v/>
      </c>
      <c r="EO679" s="12" t="str">
        <f t="shared" si="535"/>
        <v/>
      </c>
      <c r="EQ679" s="12" t="str">
        <f>IF($EO679="", "", IF($EQ$8=$EQ$6, COUNTIF($EO$11:$EO$2510, "&gt;"&amp;$EO679)+1+COUNTIF($EO$11:$EO679, $EO679)-1, COUNTIF($EO$11:$EO$2510, "&lt;"&amp;$EO679)+1+COUNTIF($EO$11:$EO679, $EO679)-1))</f>
        <v/>
      </c>
    </row>
    <row r="680" spans="1:147" x14ac:dyDescent="0.55000000000000004">
      <c r="A680" s="8"/>
      <c r="B680" s="12" t="str">
        <f>IF($D680="", "", COUNTIF($D$11:$D680, $D680))</f>
        <v/>
      </c>
      <c r="C680" s="8"/>
      <c r="D680" s="45"/>
      <c r="E680" s="46"/>
      <c r="F680" s="47"/>
      <c r="G680" s="54"/>
      <c r="H680" s="54"/>
      <c r="I680" s="48"/>
      <c r="J680" s="49"/>
      <c r="K680" s="50"/>
      <c r="L680" s="50"/>
      <c r="M680" s="50"/>
      <c r="N680" s="50"/>
      <c r="O680" s="50"/>
      <c r="P680" s="50"/>
      <c r="Q680" s="50"/>
      <c r="R680" s="50"/>
      <c r="S680" s="50"/>
      <c r="T680" s="50"/>
      <c r="U680" s="51"/>
      <c r="V680" s="52"/>
      <c r="W680" s="53"/>
      <c r="X680" s="53"/>
      <c r="Y680" s="53"/>
      <c r="Z680" s="53"/>
      <c r="AA680" s="48"/>
      <c r="AB680" s="54"/>
      <c r="AC680" s="54"/>
      <c r="AD680" s="54"/>
      <c r="AE680" s="54"/>
      <c r="AF680" s="54"/>
      <c r="AG680" s="54"/>
      <c r="AH680" s="54"/>
      <c r="AI680" s="54"/>
      <c r="AJ680" s="49"/>
      <c r="AK680" s="48"/>
      <c r="AL680" s="54"/>
      <c r="AM680" s="54"/>
      <c r="AN680" s="54"/>
      <c r="AO680" s="54"/>
      <c r="AP680" s="54"/>
      <c r="AQ680" s="54"/>
      <c r="AR680" s="54"/>
      <c r="AS680" s="54"/>
      <c r="AT680" s="54"/>
      <c r="AU680" s="54"/>
      <c r="AV680" s="54"/>
      <c r="AW680" s="54"/>
      <c r="AX680" s="54"/>
      <c r="AY680" s="54"/>
      <c r="AZ680" s="54"/>
      <c r="BA680" s="54"/>
      <c r="BB680" s="54"/>
      <c r="BC680" s="54"/>
      <c r="BD680" s="54"/>
      <c r="BE680" s="54"/>
      <c r="BF680" s="54"/>
      <c r="BG680" s="54"/>
      <c r="BH680" s="54"/>
      <c r="BI680" s="54"/>
      <c r="BJ680" s="54"/>
      <c r="BK680" s="54"/>
      <c r="BL680" s="54"/>
      <c r="BM680" s="54"/>
      <c r="BN680" s="54"/>
      <c r="BO680" s="54"/>
      <c r="BP680" s="54"/>
      <c r="BQ680" s="54"/>
      <c r="BR680" s="54"/>
      <c r="BS680" s="54"/>
      <c r="BT680" s="54"/>
      <c r="BU680" s="54"/>
      <c r="BV680" s="54"/>
      <c r="BW680" s="54"/>
      <c r="BX680" s="49"/>
      <c r="BY680" s="55"/>
      <c r="BZ680" s="8"/>
      <c r="CE680" s="12" t="str">
        <f t="shared" si="523"/>
        <v/>
      </c>
      <c r="CG680" s="77" t="str">
        <f t="shared" si="524"/>
        <v/>
      </c>
      <c r="CH680" s="80" t="str">
        <f t="shared" si="525"/>
        <v/>
      </c>
      <c r="CL680" s="12" t="str">
        <f t="shared" si="526"/>
        <v/>
      </c>
      <c r="CM680" s="12" t="str">
        <f t="shared" si="527"/>
        <v/>
      </c>
      <c r="CN680" s="12" t="str" cm="1">
        <f t="array" ref="CN680">IF(OR($CE680="", $CG$3=""), "", IF(IFERROR(INDEX($K680:$T680, $CK680, MATCH(CN$3, $K$3:$T$3, 0)), "")="", $CC$4, $CC$3))</f>
        <v/>
      </c>
      <c r="CO680" s="12" t="str" cm="1">
        <f t="array" ref="CO680">IF(OR($CE680="", $CG$3=""), "", IF(IFERROR(INDEX($AA680:$AJ680, $CK680, MATCH(CO$3, $AA$3:$AJ$3, 0)), "")="", $CC$4, $CC$3))</f>
        <v/>
      </c>
      <c r="CP680" s="12" t="str">
        <f>IF(OR($CE680="", $CG$3=""), "", IF(CP$3='Property List &amp; Features'!$BG$9, $CC$3, IF(CP$3=$I680, $CC$3, $CC$4)))</f>
        <v/>
      </c>
      <c r="CQ680" s="12" t="str">
        <f>IF(OR($CE680="", $CG$3=""), "", IF(CQ$3='Property List &amp; Features'!$BG$9, $CC$3, IF(CQ$3=$J680, $CC$3, $CC$4)))</f>
        <v/>
      </c>
      <c r="CR680" s="12" t="str">
        <f t="shared" si="528"/>
        <v/>
      </c>
      <c r="CS680" s="12" t="str">
        <f t="shared" si="529"/>
        <v/>
      </c>
      <c r="CT680" s="12" t="str">
        <f t="shared" si="530"/>
        <v/>
      </c>
      <c r="CU680" s="12" t="str">
        <f t="shared" si="531"/>
        <v/>
      </c>
      <c r="CV680" s="12" t="str">
        <f t="shared" si="532"/>
        <v/>
      </c>
      <c r="CW680" s="12" t="str">
        <f t="shared" si="554"/>
        <v/>
      </c>
      <c r="CX680" s="12" t="str">
        <f t="shared" si="555"/>
        <v/>
      </c>
      <c r="CY680" s="12" t="str">
        <f t="shared" si="556"/>
        <v/>
      </c>
      <c r="CZ680" s="12" t="str">
        <f t="shared" si="557"/>
        <v/>
      </c>
      <c r="DA680" s="12" t="str">
        <f t="shared" si="558"/>
        <v/>
      </c>
      <c r="DB680" s="12" t="str">
        <f t="shared" si="559"/>
        <v/>
      </c>
      <c r="DC680" s="12" t="str">
        <f t="shared" si="560"/>
        <v/>
      </c>
      <c r="DD680" s="12" t="str">
        <f t="shared" si="561"/>
        <v/>
      </c>
      <c r="DE680" s="12" t="str">
        <f t="shared" si="562"/>
        <v/>
      </c>
      <c r="DF680" s="12" t="str">
        <f t="shared" si="563"/>
        <v/>
      </c>
      <c r="DG680" s="12" t="str">
        <f t="shared" si="564"/>
        <v/>
      </c>
      <c r="DH680" s="12" t="str">
        <f t="shared" si="565"/>
        <v/>
      </c>
      <c r="DI680" s="12" t="str">
        <f t="shared" si="566"/>
        <v/>
      </c>
      <c r="DJ680" s="12" t="str">
        <f t="shared" si="567"/>
        <v/>
      </c>
      <c r="DK680" s="12" t="str">
        <f t="shared" si="568"/>
        <v/>
      </c>
      <c r="DL680" s="12" t="str">
        <f t="shared" si="569"/>
        <v/>
      </c>
      <c r="DM680" s="12" t="str">
        <f t="shared" si="570"/>
        <v/>
      </c>
      <c r="DN680" s="12" t="str">
        <f t="shared" si="571"/>
        <v/>
      </c>
      <c r="DO680" s="12" t="str">
        <f t="shared" si="572"/>
        <v/>
      </c>
      <c r="DP680" s="12" t="str">
        <f t="shared" si="573"/>
        <v/>
      </c>
      <c r="DQ680" s="12" t="str">
        <f t="shared" si="574"/>
        <v/>
      </c>
      <c r="DR680" s="12" t="str">
        <f t="shared" si="536"/>
        <v/>
      </c>
      <c r="DS680" s="12" t="str">
        <f t="shared" si="537"/>
        <v/>
      </c>
      <c r="DT680" s="12" t="str">
        <f t="shared" si="538"/>
        <v/>
      </c>
      <c r="DU680" s="12" t="str">
        <f t="shared" si="539"/>
        <v/>
      </c>
      <c r="DV680" s="12" t="str">
        <f t="shared" si="540"/>
        <v/>
      </c>
      <c r="DW680" s="12" t="str">
        <f t="shared" si="541"/>
        <v/>
      </c>
      <c r="DX680" s="12" t="str">
        <f t="shared" si="542"/>
        <v/>
      </c>
      <c r="DY680" s="12" t="str">
        <f t="shared" si="543"/>
        <v/>
      </c>
      <c r="DZ680" s="12" t="str">
        <f t="shared" si="544"/>
        <v/>
      </c>
      <c r="EA680" s="12" t="str">
        <f t="shared" si="545"/>
        <v/>
      </c>
      <c r="EB680" s="12" t="str">
        <f t="shared" si="546"/>
        <v/>
      </c>
      <c r="EC680" s="12" t="str">
        <f t="shared" si="547"/>
        <v/>
      </c>
      <c r="ED680" s="12" t="str">
        <f t="shared" si="548"/>
        <v/>
      </c>
      <c r="EE680" s="12" t="str">
        <f t="shared" si="549"/>
        <v/>
      </c>
      <c r="EF680" s="12" t="str">
        <f t="shared" si="550"/>
        <v/>
      </c>
      <c r="EG680" s="12" t="str">
        <f t="shared" si="551"/>
        <v/>
      </c>
      <c r="EH680" s="12" t="str">
        <f t="shared" si="552"/>
        <v/>
      </c>
      <c r="EI680" s="12" t="str">
        <f t="shared" si="553"/>
        <v/>
      </c>
      <c r="EK680" s="83" t="str">
        <f t="shared" si="533"/>
        <v/>
      </c>
      <c r="EM680" s="12" t="str">
        <f t="shared" si="534"/>
        <v/>
      </c>
      <c r="EO680" s="12" t="str">
        <f t="shared" si="535"/>
        <v/>
      </c>
      <c r="EQ680" s="12" t="str">
        <f>IF($EO680="", "", IF($EQ$8=$EQ$6, COUNTIF($EO$11:$EO$2510, "&gt;"&amp;$EO680)+1+COUNTIF($EO$11:$EO680, $EO680)-1, COUNTIF($EO$11:$EO$2510, "&lt;"&amp;$EO680)+1+COUNTIF($EO$11:$EO680, $EO680)-1))</f>
        <v/>
      </c>
    </row>
    <row r="681" spans="1:147" x14ac:dyDescent="0.55000000000000004">
      <c r="A681" s="8"/>
      <c r="B681" s="12" t="str">
        <f>IF($D681="", "", COUNTIF($D$11:$D681, $D681))</f>
        <v/>
      </c>
      <c r="C681" s="8"/>
      <c r="D681" s="45"/>
      <c r="E681" s="46"/>
      <c r="F681" s="47"/>
      <c r="G681" s="54"/>
      <c r="H681" s="54"/>
      <c r="I681" s="48"/>
      <c r="J681" s="49"/>
      <c r="K681" s="50"/>
      <c r="L681" s="50"/>
      <c r="M681" s="50"/>
      <c r="N681" s="50"/>
      <c r="O681" s="50"/>
      <c r="P681" s="50"/>
      <c r="Q681" s="50"/>
      <c r="R681" s="50"/>
      <c r="S681" s="50"/>
      <c r="T681" s="50"/>
      <c r="U681" s="51"/>
      <c r="V681" s="52"/>
      <c r="W681" s="53"/>
      <c r="X681" s="53"/>
      <c r="Y681" s="53"/>
      <c r="Z681" s="53"/>
      <c r="AA681" s="48"/>
      <c r="AB681" s="54"/>
      <c r="AC681" s="54"/>
      <c r="AD681" s="54"/>
      <c r="AE681" s="54"/>
      <c r="AF681" s="54"/>
      <c r="AG681" s="54"/>
      <c r="AH681" s="54"/>
      <c r="AI681" s="54"/>
      <c r="AJ681" s="49"/>
      <c r="AK681" s="48"/>
      <c r="AL681" s="54"/>
      <c r="AM681" s="54"/>
      <c r="AN681" s="54"/>
      <c r="AO681" s="54"/>
      <c r="AP681" s="54"/>
      <c r="AQ681" s="54"/>
      <c r="AR681" s="54"/>
      <c r="AS681" s="54"/>
      <c r="AT681" s="54"/>
      <c r="AU681" s="54"/>
      <c r="AV681" s="54"/>
      <c r="AW681" s="54"/>
      <c r="AX681" s="54"/>
      <c r="AY681" s="54"/>
      <c r="AZ681" s="54"/>
      <c r="BA681" s="54"/>
      <c r="BB681" s="54"/>
      <c r="BC681" s="54"/>
      <c r="BD681" s="54"/>
      <c r="BE681" s="54"/>
      <c r="BF681" s="54"/>
      <c r="BG681" s="54"/>
      <c r="BH681" s="54"/>
      <c r="BI681" s="54"/>
      <c r="BJ681" s="54"/>
      <c r="BK681" s="54"/>
      <c r="BL681" s="54"/>
      <c r="BM681" s="54"/>
      <c r="BN681" s="54"/>
      <c r="BO681" s="54"/>
      <c r="BP681" s="54"/>
      <c r="BQ681" s="54"/>
      <c r="BR681" s="54"/>
      <c r="BS681" s="54"/>
      <c r="BT681" s="54"/>
      <c r="BU681" s="54"/>
      <c r="BV681" s="54"/>
      <c r="BW681" s="54"/>
      <c r="BX681" s="49"/>
      <c r="BY681" s="55"/>
      <c r="BZ681" s="8"/>
      <c r="CE681" s="12" t="str">
        <f t="shared" si="523"/>
        <v/>
      </c>
      <c r="CG681" s="77" t="str">
        <f t="shared" si="524"/>
        <v/>
      </c>
      <c r="CH681" s="80" t="str">
        <f t="shared" si="525"/>
        <v/>
      </c>
      <c r="CL681" s="12" t="str">
        <f t="shared" si="526"/>
        <v/>
      </c>
      <c r="CM681" s="12" t="str">
        <f t="shared" si="527"/>
        <v/>
      </c>
      <c r="CN681" s="12" t="str" cm="1">
        <f t="array" ref="CN681">IF(OR($CE681="", $CG$3=""), "", IF(IFERROR(INDEX($K681:$T681, $CK681, MATCH(CN$3, $K$3:$T$3, 0)), "")="", $CC$4, $CC$3))</f>
        <v/>
      </c>
      <c r="CO681" s="12" t="str" cm="1">
        <f t="array" ref="CO681">IF(OR($CE681="", $CG$3=""), "", IF(IFERROR(INDEX($AA681:$AJ681, $CK681, MATCH(CO$3, $AA$3:$AJ$3, 0)), "")="", $CC$4, $CC$3))</f>
        <v/>
      </c>
      <c r="CP681" s="12" t="str">
        <f>IF(OR($CE681="", $CG$3=""), "", IF(CP$3='Property List &amp; Features'!$BG$9, $CC$3, IF(CP$3=$I681, $CC$3, $CC$4)))</f>
        <v/>
      </c>
      <c r="CQ681" s="12" t="str">
        <f>IF(OR($CE681="", $CG$3=""), "", IF(CQ$3='Property List &amp; Features'!$BG$9, $CC$3, IF(CQ$3=$J681, $CC$3, $CC$4)))</f>
        <v/>
      </c>
      <c r="CR681" s="12" t="str">
        <f t="shared" si="528"/>
        <v/>
      </c>
      <c r="CS681" s="12" t="str">
        <f t="shared" si="529"/>
        <v/>
      </c>
      <c r="CT681" s="12" t="str">
        <f t="shared" si="530"/>
        <v/>
      </c>
      <c r="CU681" s="12" t="str">
        <f t="shared" si="531"/>
        <v/>
      </c>
      <c r="CV681" s="12" t="str">
        <f t="shared" si="532"/>
        <v/>
      </c>
      <c r="CW681" s="12" t="str">
        <f t="shared" si="554"/>
        <v/>
      </c>
      <c r="CX681" s="12" t="str">
        <f t="shared" si="555"/>
        <v/>
      </c>
      <c r="CY681" s="12" t="str">
        <f t="shared" si="556"/>
        <v/>
      </c>
      <c r="CZ681" s="12" t="str">
        <f t="shared" si="557"/>
        <v/>
      </c>
      <c r="DA681" s="12" t="str">
        <f t="shared" si="558"/>
        <v/>
      </c>
      <c r="DB681" s="12" t="str">
        <f t="shared" si="559"/>
        <v/>
      </c>
      <c r="DC681" s="12" t="str">
        <f t="shared" si="560"/>
        <v/>
      </c>
      <c r="DD681" s="12" t="str">
        <f t="shared" si="561"/>
        <v/>
      </c>
      <c r="DE681" s="12" t="str">
        <f t="shared" si="562"/>
        <v/>
      </c>
      <c r="DF681" s="12" t="str">
        <f t="shared" si="563"/>
        <v/>
      </c>
      <c r="DG681" s="12" t="str">
        <f t="shared" si="564"/>
        <v/>
      </c>
      <c r="DH681" s="12" t="str">
        <f t="shared" si="565"/>
        <v/>
      </c>
      <c r="DI681" s="12" t="str">
        <f t="shared" si="566"/>
        <v/>
      </c>
      <c r="DJ681" s="12" t="str">
        <f t="shared" si="567"/>
        <v/>
      </c>
      <c r="DK681" s="12" t="str">
        <f t="shared" si="568"/>
        <v/>
      </c>
      <c r="DL681" s="12" t="str">
        <f t="shared" si="569"/>
        <v/>
      </c>
      <c r="DM681" s="12" t="str">
        <f t="shared" si="570"/>
        <v/>
      </c>
      <c r="DN681" s="12" t="str">
        <f t="shared" si="571"/>
        <v/>
      </c>
      <c r="DO681" s="12" t="str">
        <f t="shared" si="572"/>
        <v/>
      </c>
      <c r="DP681" s="12" t="str">
        <f t="shared" si="573"/>
        <v/>
      </c>
      <c r="DQ681" s="12" t="str">
        <f t="shared" si="574"/>
        <v/>
      </c>
      <c r="DR681" s="12" t="str">
        <f t="shared" si="536"/>
        <v/>
      </c>
      <c r="DS681" s="12" t="str">
        <f t="shared" si="537"/>
        <v/>
      </c>
      <c r="DT681" s="12" t="str">
        <f t="shared" si="538"/>
        <v/>
      </c>
      <c r="DU681" s="12" t="str">
        <f t="shared" si="539"/>
        <v/>
      </c>
      <c r="DV681" s="12" t="str">
        <f t="shared" si="540"/>
        <v/>
      </c>
      <c r="DW681" s="12" t="str">
        <f t="shared" si="541"/>
        <v/>
      </c>
      <c r="DX681" s="12" t="str">
        <f t="shared" si="542"/>
        <v/>
      </c>
      <c r="DY681" s="12" t="str">
        <f t="shared" si="543"/>
        <v/>
      </c>
      <c r="DZ681" s="12" t="str">
        <f t="shared" si="544"/>
        <v/>
      </c>
      <c r="EA681" s="12" t="str">
        <f t="shared" si="545"/>
        <v/>
      </c>
      <c r="EB681" s="12" t="str">
        <f t="shared" si="546"/>
        <v/>
      </c>
      <c r="EC681" s="12" t="str">
        <f t="shared" si="547"/>
        <v/>
      </c>
      <c r="ED681" s="12" t="str">
        <f t="shared" si="548"/>
        <v/>
      </c>
      <c r="EE681" s="12" t="str">
        <f t="shared" si="549"/>
        <v/>
      </c>
      <c r="EF681" s="12" t="str">
        <f t="shared" si="550"/>
        <v/>
      </c>
      <c r="EG681" s="12" t="str">
        <f t="shared" si="551"/>
        <v/>
      </c>
      <c r="EH681" s="12" t="str">
        <f t="shared" si="552"/>
        <v/>
      </c>
      <c r="EI681" s="12" t="str">
        <f t="shared" si="553"/>
        <v/>
      </c>
      <c r="EK681" s="83" t="str">
        <f t="shared" si="533"/>
        <v/>
      </c>
      <c r="EM681" s="12" t="str">
        <f t="shared" si="534"/>
        <v/>
      </c>
      <c r="EO681" s="12" t="str">
        <f t="shared" si="535"/>
        <v/>
      </c>
      <c r="EQ681" s="12" t="str">
        <f>IF($EO681="", "", IF($EQ$8=$EQ$6, COUNTIF($EO$11:$EO$2510, "&gt;"&amp;$EO681)+1+COUNTIF($EO$11:$EO681, $EO681)-1, COUNTIF($EO$11:$EO$2510, "&lt;"&amp;$EO681)+1+COUNTIF($EO$11:$EO681, $EO681)-1))</f>
        <v/>
      </c>
    </row>
    <row r="682" spans="1:147" x14ac:dyDescent="0.55000000000000004">
      <c r="A682" s="8"/>
      <c r="B682" s="12" t="str">
        <f>IF($D682="", "", COUNTIF($D$11:$D682, $D682))</f>
        <v/>
      </c>
      <c r="C682" s="8"/>
      <c r="D682" s="45"/>
      <c r="E682" s="46"/>
      <c r="F682" s="47"/>
      <c r="G682" s="54"/>
      <c r="H682" s="54"/>
      <c r="I682" s="48"/>
      <c r="J682" s="49"/>
      <c r="K682" s="50"/>
      <c r="L682" s="50"/>
      <c r="M682" s="50"/>
      <c r="N682" s="50"/>
      <c r="O682" s="50"/>
      <c r="P682" s="50"/>
      <c r="Q682" s="50"/>
      <c r="R682" s="50"/>
      <c r="S682" s="50"/>
      <c r="T682" s="50"/>
      <c r="U682" s="51"/>
      <c r="V682" s="52"/>
      <c r="W682" s="53"/>
      <c r="X682" s="53"/>
      <c r="Y682" s="53"/>
      <c r="Z682" s="53"/>
      <c r="AA682" s="48"/>
      <c r="AB682" s="54"/>
      <c r="AC682" s="54"/>
      <c r="AD682" s="54"/>
      <c r="AE682" s="54"/>
      <c r="AF682" s="54"/>
      <c r="AG682" s="54"/>
      <c r="AH682" s="54"/>
      <c r="AI682" s="54"/>
      <c r="AJ682" s="49"/>
      <c r="AK682" s="48"/>
      <c r="AL682" s="54"/>
      <c r="AM682" s="54"/>
      <c r="AN682" s="54"/>
      <c r="AO682" s="54"/>
      <c r="AP682" s="54"/>
      <c r="AQ682" s="54"/>
      <c r="AR682" s="54"/>
      <c r="AS682" s="54"/>
      <c r="AT682" s="54"/>
      <c r="AU682" s="54"/>
      <c r="AV682" s="54"/>
      <c r="AW682" s="54"/>
      <c r="AX682" s="54"/>
      <c r="AY682" s="54"/>
      <c r="AZ682" s="54"/>
      <c r="BA682" s="54"/>
      <c r="BB682" s="54"/>
      <c r="BC682" s="54"/>
      <c r="BD682" s="54"/>
      <c r="BE682" s="54"/>
      <c r="BF682" s="54"/>
      <c r="BG682" s="54"/>
      <c r="BH682" s="54"/>
      <c r="BI682" s="54"/>
      <c r="BJ682" s="54"/>
      <c r="BK682" s="54"/>
      <c r="BL682" s="54"/>
      <c r="BM682" s="54"/>
      <c r="BN682" s="54"/>
      <c r="BO682" s="54"/>
      <c r="BP682" s="54"/>
      <c r="BQ682" s="54"/>
      <c r="BR682" s="54"/>
      <c r="BS682" s="54"/>
      <c r="BT682" s="54"/>
      <c r="BU682" s="54"/>
      <c r="BV682" s="54"/>
      <c r="BW682" s="54"/>
      <c r="BX682" s="49"/>
      <c r="BY682" s="55"/>
      <c r="BZ682" s="8"/>
      <c r="CE682" s="12" t="str">
        <f t="shared" si="523"/>
        <v/>
      </c>
      <c r="CG682" s="77" t="str">
        <f t="shared" si="524"/>
        <v/>
      </c>
      <c r="CH682" s="80" t="str">
        <f t="shared" si="525"/>
        <v/>
      </c>
      <c r="CL682" s="12" t="str">
        <f t="shared" si="526"/>
        <v/>
      </c>
      <c r="CM682" s="12" t="str">
        <f t="shared" si="527"/>
        <v/>
      </c>
      <c r="CN682" s="12" t="str" cm="1">
        <f t="array" ref="CN682">IF(OR($CE682="", $CG$3=""), "", IF(IFERROR(INDEX($K682:$T682, $CK682, MATCH(CN$3, $K$3:$T$3, 0)), "")="", $CC$4, $CC$3))</f>
        <v/>
      </c>
      <c r="CO682" s="12" t="str" cm="1">
        <f t="array" ref="CO682">IF(OR($CE682="", $CG$3=""), "", IF(IFERROR(INDEX($AA682:$AJ682, $CK682, MATCH(CO$3, $AA$3:$AJ$3, 0)), "")="", $CC$4, $CC$3))</f>
        <v/>
      </c>
      <c r="CP682" s="12" t="str">
        <f>IF(OR($CE682="", $CG$3=""), "", IF(CP$3='Property List &amp; Features'!$BG$9, $CC$3, IF(CP$3=$I682, $CC$3, $CC$4)))</f>
        <v/>
      </c>
      <c r="CQ682" s="12" t="str">
        <f>IF(OR($CE682="", $CG$3=""), "", IF(CQ$3='Property List &amp; Features'!$BG$9, $CC$3, IF(CQ$3=$J682, $CC$3, $CC$4)))</f>
        <v/>
      </c>
      <c r="CR682" s="12" t="str">
        <f t="shared" si="528"/>
        <v/>
      </c>
      <c r="CS682" s="12" t="str">
        <f t="shared" si="529"/>
        <v/>
      </c>
      <c r="CT682" s="12" t="str">
        <f t="shared" si="530"/>
        <v/>
      </c>
      <c r="CU682" s="12" t="str">
        <f t="shared" si="531"/>
        <v/>
      </c>
      <c r="CV682" s="12" t="str">
        <f t="shared" si="532"/>
        <v/>
      </c>
      <c r="CW682" s="12" t="str">
        <f t="shared" si="554"/>
        <v/>
      </c>
      <c r="CX682" s="12" t="str">
        <f t="shared" si="555"/>
        <v/>
      </c>
      <c r="CY682" s="12" t="str">
        <f t="shared" si="556"/>
        <v/>
      </c>
      <c r="CZ682" s="12" t="str">
        <f t="shared" si="557"/>
        <v/>
      </c>
      <c r="DA682" s="12" t="str">
        <f t="shared" si="558"/>
        <v/>
      </c>
      <c r="DB682" s="12" t="str">
        <f t="shared" si="559"/>
        <v/>
      </c>
      <c r="DC682" s="12" t="str">
        <f t="shared" si="560"/>
        <v/>
      </c>
      <c r="DD682" s="12" t="str">
        <f t="shared" si="561"/>
        <v/>
      </c>
      <c r="DE682" s="12" t="str">
        <f t="shared" si="562"/>
        <v/>
      </c>
      <c r="DF682" s="12" t="str">
        <f t="shared" si="563"/>
        <v/>
      </c>
      <c r="DG682" s="12" t="str">
        <f t="shared" si="564"/>
        <v/>
      </c>
      <c r="DH682" s="12" t="str">
        <f t="shared" si="565"/>
        <v/>
      </c>
      <c r="DI682" s="12" t="str">
        <f t="shared" si="566"/>
        <v/>
      </c>
      <c r="DJ682" s="12" t="str">
        <f t="shared" si="567"/>
        <v/>
      </c>
      <c r="DK682" s="12" t="str">
        <f t="shared" si="568"/>
        <v/>
      </c>
      <c r="DL682" s="12" t="str">
        <f t="shared" si="569"/>
        <v/>
      </c>
      <c r="DM682" s="12" t="str">
        <f t="shared" si="570"/>
        <v/>
      </c>
      <c r="DN682" s="12" t="str">
        <f t="shared" si="571"/>
        <v/>
      </c>
      <c r="DO682" s="12" t="str">
        <f t="shared" si="572"/>
        <v/>
      </c>
      <c r="DP682" s="12" t="str">
        <f t="shared" si="573"/>
        <v/>
      </c>
      <c r="DQ682" s="12" t="str">
        <f t="shared" si="574"/>
        <v/>
      </c>
      <c r="DR682" s="12" t="str">
        <f t="shared" si="536"/>
        <v/>
      </c>
      <c r="DS682" s="12" t="str">
        <f t="shared" si="537"/>
        <v/>
      </c>
      <c r="DT682" s="12" t="str">
        <f t="shared" si="538"/>
        <v/>
      </c>
      <c r="DU682" s="12" t="str">
        <f t="shared" si="539"/>
        <v/>
      </c>
      <c r="DV682" s="12" t="str">
        <f t="shared" si="540"/>
        <v/>
      </c>
      <c r="DW682" s="12" t="str">
        <f t="shared" si="541"/>
        <v/>
      </c>
      <c r="DX682" s="12" t="str">
        <f t="shared" si="542"/>
        <v/>
      </c>
      <c r="DY682" s="12" t="str">
        <f t="shared" si="543"/>
        <v/>
      </c>
      <c r="DZ682" s="12" t="str">
        <f t="shared" si="544"/>
        <v/>
      </c>
      <c r="EA682" s="12" t="str">
        <f t="shared" si="545"/>
        <v/>
      </c>
      <c r="EB682" s="12" t="str">
        <f t="shared" si="546"/>
        <v/>
      </c>
      <c r="EC682" s="12" t="str">
        <f t="shared" si="547"/>
        <v/>
      </c>
      <c r="ED682" s="12" t="str">
        <f t="shared" si="548"/>
        <v/>
      </c>
      <c r="EE682" s="12" t="str">
        <f t="shared" si="549"/>
        <v/>
      </c>
      <c r="EF682" s="12" t="str">
        <f t="shared" si="550"/>
        <v/>
      </c>
      <c r="EG682" s="12" t="str">
        <f t="shared" si="551"/>
        <v/>
      </c>
      <c r="EH682" s="12" t="str">
        <f t="shared" si="552"/>
        <v/>
      </c>
      <c r="EI682" s="12" t="str">
        <f t="shared" si="553"/>
        <v/>
      </c>
      <c r="EK682" s="83" t="str">
        <f t="shared" si="533"/>
        <v/>
      </c>
      <c r="EM682" s="12" t="str">
        <f t="shared" si="534"/>
        <v/>
      </c>
      <c r="EO682" s="12" t="str">
        <f t="shared" si="535"/>
        <v/>
      </c>
      <c r="EQ682" s="12" t="str">
        <f>IF($EO682="", "", IF($EQ$8=$EQ$6, COUNTIF($EO$11:$EO$2510, "&gt;"&amp;$EO682)+1+COUNTIF($EO$11:$EO682, $EO682)-1, COUNTIF($EO$11:$EO$2510, "&lt;"&amp;$EO682)+1+COUNTIF($EO$11:$EO682, $EO682)-1))</f>
        <v/>
      </c>
    </row>
    <row r="683" spans="1:147" x14ac:dyDescent="0.55000000000000004">
      <c r="A683" s="8"/>
      <c r="B683" s="12" t="str">
        <f>IF($D683="", "", COUNTIF($D$11:$D683, $D683))</f>
        <v/>
      </c>
      <c r="C683" s="8"/>
      <c r="D683" s="45"/>
      <c r="E683" s="46"/>
      <c r="F683" s="47"/>
      <c r="G683" s="54"/>
      <c r="H683" s="54"/>
      <c r="I683" s="48"/>
      <c r="J683" s="49"/>
      <c r="K683" s="50"/>
      <c r="L683" s="50"/>
      <c r="M683" s="50"/>
      <c r="N683" s="50"/>
      <c r="O683" s="50"/>
      <c r="P683" s="50"/>
      <c r="Q683" s="50"/>
      <c r="R683" s="50"/>
      <c r="S683" s="50"/>
      <c r="T683" s="50"/>
      <c r="U683" s="51"/>
      <c r="V683" s="52"/>
      <c r="W683" s="53"/>
      <c r="X683" s="53"/>
      <c r="Y683" s="53"/>
      <c r="Z683" s="53"/>
      <c r="AA683" s="48"/>
      <c r="AB683" s="54"/>
      <c r="AC683" s="54"/>
      <c r="AD683" s="54"/>
      <c r="AE683" s="54"/>
      <c r="AF683" s="54"/>
      <c r="AG683" s="54"/>
      <c r="AH683" s="54"/>
      <c r="AI683" s="54"/>
      <c r="AJ683" s="49"/>
      <c r="AK683" s="48"/>
      <c r="AL683" s="54"/>
      <c r="AM683" s="54"/>
      <c r="AN683" s="54"/>
      <c r="AO683" s="54"/>
      <c r="AP683" s="54"/>
      <c r="AQ683" s="54"/>
      <c r="AR683" s="54"/>
      <c r="AS683" s="54"/>
      <c r="AT683" s="54"/>
      <c r="AU683" s="54"/>
      <c r="AV683" s="54"/>
      <c r="AW683" s="54"/>
      <c r="AX683" s="54"/>
      <c r="AY683" s="54"/>
      <c r="AZ683" s="54"/>
      <c r="BA683" s="54"/>
      <c r="BB683" s="54"/>
      <c r="BC683" s="54"/>
      <c r="BD683" s="54"/>
      <c r="BE683" s="54"/>
      <c r="BF683" s="54"/>
      <c r="BG683" s="54"/>
      <c r="BH683" s="54"/>
      <c r="BI683" s="54"/>
      <c r="BJ683" s="54"/>
      <c r="BK683" s="54"/>
      <c r="BL683" s="54"/>
      <c r="BM683" s="54"/>
      <c r="BN683" s="54"/>
      <c r="BO683" s="54"/>
      <c r="BP683" s="54"/>
      <c r="BQ683" s="54"/>
      <c r="BR683" s="54"/>
      <c r="BS683" s="54"/>
      <c r="BT683" s="54"/>
      <c r="BU683" s="54"/>
      <c r="BV683" s="54"/>
      <c r="BW683" s="54"/>
      <c r="BX683" s="49"/>
      <c r="BY683" s="55"/>
      <c r="BZ683" s="8"/>
      <c r="CE683" s="12" t="str">
        <f t="shared" si="523"/>
        <v/>
      </c>
      <c r="CG683" s="77" t="str">
        <f t="shared" si="524"/>
        <v/>
      </c>
      <c r="CH683" s="80" t="str">
        <f t="shared" si="525"/>
        <v/>
      </c>
      <c r="CL683" s="12" t="str">
        <f t="shared" si="526"/>
        <v/>
      </c>
      <c r="CM683" s="12" t="str">
        <f t="shared" si="527"/>
        <v/>
      </c>
      <c r="CN683" s="12" t="str" cm="1">
        <f t="array" ref="CN683">IF(OR($CE683="", $CG$3=""), "", IF(IFERROR(INDEX($K683:$T683, $CK683, MATCH(CN$3, $K$3:$T$3, 0)), "")="", $CC$4, $CC$3))</f>
        <v/>
      </c>
      <c r="CO683" s="12" t="str" cm="1">
        <f t="array" ref="CO683">IF(OR($CE683="", $CG$3=""), "", IF(IFERROR(INDEX($AA683:$AJ683, $CK683, MATCH(CO$3, $AA$3:$AJ$3, 0)), "")="", $CC$4, $CC$3))</f>
        <v/>
      </c>
      <c r="CP683" s="12" t="str">
        <f>IF(OR($CE683="", $CG$3=""), "", IF(CP$3='Property List &amp; Features'!$BG$9, $CC$3, IF(CP$3=$I683, $CC$3, $CC$4)))</f>
        <v/>
      </c>
      <c r="CQ683" s="12" t="str">
        <f>IF(OR($CE683="", $CG$3=""), "", IF(CQ$3='Property List &amp; Features'!$BG$9, $CC$3, IF(CQ$3=$J683, $CC$3, $CC$4)))</f>
        <v/>
      </c>
      <c r="CR683" s="12" t="str">
        <f t="shared" si="528"/>
        <v/>
      </c>
      <c r="CS683" s="12" t="str">
        <f t="shared" si="529"/>
        <v/>
      </c>
      <c r="CT683" s="12" t="str">
        <f t="shared" si="530"/>
        <v/>
      </c>
      <c r="CU683" s="12" t="str">
        <f t="shared" si="531"/>
        <v/>
      </c>
      <c r="CV683" s="12" t="str">
        <f t="shared" si="532"/>
        <v/>
      </c>
      <c r="CW683" s="12" t="str">
        <f t="shared" si="554"/>
        <v/>
      </c>
      <c r="CX683" s="12" t="str">
        <f t="shared" si="555"/>
        <v/>
      </c>
      <c r="CY683" s="12" t="str">
        <f t="shared" si="556"/>
        <v/>
      </c>
      <c r="CZ683" s="12" t="str">
        <f t="shared" si="557"/>
        <v/>
      </c>
      <c r="DA683" s="12" t="str">
        <f t="shared" si="558"/>
        <v/>
      </c>
      <c r="DB683" s="12" t="str">
        <f t="shared" si="559"/>
        <v/>
      </c>
      <c r="DC683" s="12" t="str">
        <f t="shared" si="560"/>
        <v/>
      </c>
      <c r="DD683" s="12" t="str">
        <f t="shared" si="561"/>
        <v/>
      </c>
      <c r="DE683" s="12" t="str">
        <f t="shared" si="562"/>
        <v/>
      </c>
      <c r="DF683" s="12" t="str">
        <f t="shared" si="563"/>
        <v/>
      </c>
      <c r="DG683" s="12" t="str">
        <f t="shared" si="564"/>
        <v/>
      </c>
      <c r="DH683" s="12" t="str">
        <f t="shared" si="565"/>
        <v/>
      </c>
      <c r="DI683" s="12" t="str">
        <f t="shared" si="566"/>
        <v/>
      </c>
      <c r="DJ683" s="12" t="str">
        <f t="shared" si="567"/>
        <v/>
      </c>
      <c r="DK683" s="12" t="str">
        <f t="shared" si="568"/>
        <v/>
      </c>
      <c r="DL683" s="12" t="str">
        <f t="shared" si="569"/>
        <v/>
      </c>
      <c r="DM683" s="12" t="str">
        <f t="shared" si="570"/>
        <v/>
      </c>
      <c r="DN683" s="12" t="str">
        <f t="shared" si="571"/>
        <v/>
      </c>
      <c r="DO683" s="12" t="str">
        <f t="shared" si="572"/>
        <v/>
      </c>
      <c r="DP683" s="12" t="str">
        <f t="shared" si="573"/>
        <v/>
      </c>
      <c r="DQ683" s="12" t="str">
        <f t="shared" si="574"/>
        <v/>
      </c>
      <c r="DR683" s="12" t="str">
        <f t="shared" si="536"/>
        <v/>
      </c>
      <c r="DS683" s="12" t="str">
        <f t="shared" si="537"/>
        <v/>
      </c>
      <c r="DT683" s="12" t="str">
        <f t="shared" si="538"/>
        <v/>
      </c>
      <c r="DU683" s="12" t="str">
        <f t="shared" si="539"/>
        <v/>
      </c>
      <c r="DV683" s="12" t="str">
        <f t="shared" si="540"/>
        <v/>
      </c>
      <c r="DW683" s="12" t="str">
        <f t="shared" si="541"/>
        <v/>
      </c>
      <c r="DX683" s="12" t="str">
        <f t="shared" si="542"/>
        <v/>
      </c>
      <c r="DY683" s="12" t="str">
        <f t="shared" si="543"/>
        <v/>
      </c>
      <c r="DZ683" s="12" t="str">
        <f t="shared" si="544"/>
        <v/>
      </c>
      <c r="EA683" s="12" t="str">
        <f t="shared" si="545"/>
        <v/>
      </c>
      <c r="EB683" s="12" t="str">
        <f t="shared" si="546"/>
        <v/>
      </c>
      <c r="EC683" s="12" t="str">
        <f t="shared" si="547"/>
        <v/>
      </c>
      <c r="ED683" s="12" t="str">
        <f t="shared" si="548"/>
        <v/>
      </c>
      <c r="EE683" s="12" t="str">
        <f t="shared" si="549"/>
        <v/>
      </c>
      <c r="EF683" s="12" t="str">
        <f t="shared" si="550"/>
        <v/>
      </c>
      <c r="EG683" s="12" t="str">
        <f t="shared" si="551"/>
        <v/>
      </c>
      <c r="EH683" s="12" t="str">
        <f t="shared" si="552"/>
        <v/>
      </c>
      <c r="EI683" s="12" t="str">
        <f t="shared" si="553"/>
        <v/>
      </c>
      <c r="EK683" s="83" t="str">
        <f t="shared" si="533"/>
        <v/>
      </c>
      <c r="EM683" s="12" t="str">
        <f t="shared" si="534"/>
        <v/>
      </c>
      <c r="EO683" s="12" t="str">
        <f t="shared" si="535"/>
        <v/>
      </c>
      <c r="EQ683" s="12" t="str">
        <f>IF($EO683="", "", IF($EQ$8=$EQ$6, COUNTIF($EO$11:$EO$2510, "&gt;"&amp;$EO683)+1+COUNTIF($EO$11:$EO683, $EO683)-1, COUNTIF($EO$11:$EO$2510, "&lt;"&amp;$EO683)+1+COUNTIF($EO$11:$EO683, $EO683)-1))</f>
        <v/>
      </c>
    </row>
    <row r="684" spans="1:147" x14ac:dyDescent="0.55000000000000004">
      <c r="A684" s="8"/>
      <c r="B684" s="12" t="str">
        <f>IF($D684="", "", COUNTIF($D$11:$D684, $D684))</f>
        <v/>
      </c>
      <c r="C684" s="8"/>
      <c r="D684" s="45"/>
      <c r="E684" s="46"/>
      <c r="F684" s="47"/>
      <c r="G684" s="54"/>
      <c r="H684" s="54"/>
      <c r="I684" s="48"/>
      <c r="J684" s="49"/>
      <c r="K684" s="50"/>
      <c r="L684" s="50"/>
      <c r="M684" s="50"/>
      <c r="N684" s="50"/>
      <c r="O684" s="50"/>
      <c r="P684" s="50"/>
      <c r="Q684" s="50"/>
      <c r="R684" s="50"/>
      <c r="S684" s="50"/>
      <c r="T684" s="50"/>
      <c r="U684" s="51"/>
      <c r="V684" s="52"/>
      <c r="W684" s="53"/>
      <c r="X684" s="53"/>
      <c r="Y684" s="53"/>
      <c r="Z684" s="53"/>
      <c r="AA684" s="48"/>
      <c r="AB684" s="54"/>
      <c r="AC684" s="54"/>
      <c r="AD684" s="54"/>
      <c r="AE684" s="54"/>
      <c r="AF684" s="54"/>
      <c r="AG684" s="54"/>
      <c r="AH684" s="54"/>
      <c r="AI684" s="54"/>
      <c r="AJ684" s="49"/>
      <c r="AK684" s="48"/>
      <c r="AL684" s="54"/>
      <c r="AM684" s="54"/>
      <c r="AN684" s="54"/>
      <c r="AO684" s="54"/>
      <c r="AP684" s="54"/>
      <c r="AQ684" s="54"/>
      <c r="AR684" s="54"/>
      <c r="AS684" s="54"/>
      <c r="AT684" s="54"/>
      <c r="AU684" s="54"/>
      <c r="AV684" s="54"/>
      <c r="AW684" s="54"/>
      <c r="AX684" s="54"/>
      <c r="AY684" s="54"/>
      <c r="AZ684" s="54"/>
      <c r="BA684" s="54"/>
      <c r="BB684" s="54"/>
      <c r="BC684" s="54"/>
      <c r="BD684" s="54"/>
      <c r="BE684" s="54"/>
      <c r="BF684" s="54"/>
      <c r="BG684" s="54"/>
      <c r="BH684" s="54"/>
      <c r="BI684" s="54"/>
      <c r="BJ684" s="54"/>
      <c r="BK684" s="54"/>
      <c r="BL684" s="54"/>
      <c r="BM684" s="54"/>
      <c r="BN684" s="54"/>
      <c r="BO684" s="54"/>
      <c r="BP684" s="54"/>
      <c r="BQ684" s="54"/>
      <c r="BR684" s="54"/>
      <c r="BS684" s="54"/>
      <c r="BT684" s="54"/>
      <c r="BU684" s="54"/>
      <c r="BV684" s="54"/>
      <c r="BW684" s="54"/>
      <c r="BX684" s="49"/>
      <c r="BY684" s="55"/>
      <c r="BZ684" s="8"/>
      <c r="CE684" s="12" t="str">
        <f t="shared" si="523"/>
        <v/>
      </c>
      <c r="CG684" s="77" t="str">
        <f t="shared" si="524"/>
        <v/>
      </c>
      <c r="CH684" s="80" t="str">
        <f t="shared" si="525"/>
        <v/>
      </c>
      <c r="CL684" s="12" t="str">
        <f t="shared" si="526"/>
        <v/>
      </c>
      <c r="CM684" s="12" t="str">
        <f t="shared" si="527"/>
        <v/>
      </c>
      <c r="CN684" s="12" t="str" cm="1">
        <f t="array" ref="CN684">IF(OR($CE684="", $CG$3=""), "", IF(IFERROR(INDEX($K684:$T684, $CK684, MATCH(CN$3, $K$3:$T$3, 0)), "")="", $CC$4, $CC$3))</f>
        <v/>
      </c>
      <c r="CO684" s="12" t="str" cm="1">
        <f t="array" ref="CO684">IF(OR($CE684="", $CG$3=""), "", IF(IFERROR(INDEX($AA684:$AJ684, $CK684, MATCH(CO$3, $AA$3:$AJ$3, 0)), "")="", $CC$4, $CC$3))</f>
        <v/>
      </c>
      <c r="CP684" s="12" t="str">
        <f>IF(OR($CE684="", $CG$3=""), "", IF(CP$3='Property List &amp; Features'!$BG$9, $CC$3, IF(CP$3=$I684, $CC$3, $CC$4)))</f>
        <v/>
      </c>
      <c r="CQ684" s="12" t="str">
        <f>IF(OR($CE684="", $CG$3=""), "", IF(CQ$3='Property List &amp; Features'!$BG$9, $CC$3, IF(CQ$3=$J684, $CC$3, $CC$4)))</f>
        <v/>
      </c>
      <c r="CR684" s="12" t="str">
        <f t="shared" si="528"/>
        <v/>
      </c>
      <c r="CS684" s="12" t="str">
        <f t="shared" si="529"/>
        <v/>
      </c>
      <c r="CT684" s="12" t="str">
        <f t="shared" si="530"/>
        <v/>
      </c>
      <c r="CU684" s="12" t="str">
        <f t="shared" si="531"/>
        <v/>
      </c>
      <c r="CV684" s="12" t="str">
        <f t="shared" si="532"/>
        <v/>
      </c>
      <c r="CW684" s="12" t="str">
        <f t="shared" si="554"/>
        <v/>
      </c>
      <c r="CX684" s="12" t="str">
        <f t="shared" si="555"/>
        <v/>
      </c>
      <c r="CY684" s="12" t="str">
        <f t="shared" si="556"/>
        <v/>
      </c>
      <c r="CZ684" s="12" t="str">
        <f t="shared" si="557"/>
        <v/>
      </c>
      <c r="DA684" s="12" t="str">
        <f t="shared" si="558"/>
        <v/>
      </c>
      <c r="DB684" s="12" t="str">
        <f t="shared" si="559"/>
        <v/>
      </c>
      <c r="DC684" s="12" t="str">
        <f t="shared" si="560"/>
        <v/>
      </c>
      <c r="DD684" s="12" t="str">
        <f t="shared" si="561"/>
        <v/>
      </c>
      <c r="DE684" s="12" t="str">
        <f t="shared" si="562"/>
        <v/>
      </c>
      <c r="DF684" s="12" t="str">
        <f t="shared" si="563"/>
        <v/>
      </c>
      <c r="DG684" s="12" t="str">
        <f t="shared" si="564"/>
        <v/>
      </c>
      <c r="DH684" s="12" t="str">
        <f t="shared" si="565"/>
        <v/>
      </c>
      <c r="DI684" s="12" t="str">
        <f t="shared" si="566"/>
        <v/>
      </c>
      <c r="DJ684" s="12" t="str">
        <f t="shared" si="567"/>
        <v/>
      </c>
      <c r="DK684" s="12" t="str">
        <f t="shared" si="568"/>
        <v/>
      </c>
      <c r="DL684" s="12" t="str">
        <f t="shared" si="569"/>
        <v/>
      </c>
      <c r="DM684" s="12" t="str">
        <f t="shared" si="570"/>
        <v/>
      </c>
      <c r="DN684" s="12" t="str">
        <f t="shared" si="571"/>
        <v/>
      </c>
      <c r="DO684" s="12" t="str">
        <f t="shared" si="572"/>
        <v/>
      </c>
      <c r="DP684" s="12" t="str">
        <f t="shared" si="573"/>
        <v/>
      </c>
      <c r="DQ684" s="12" t="str">
        <f t="shared" si="574"/>
        <v/>
      </c>
      <c r="DR684" s="12" t="str">
        <f t="shared" si="536"/>
        <v/>
      </c>
      <c r="DS684" s="12" t="str">
        <f t="shared" si="537"/>
        <v/>
      </c>
      <c r="DT684" s="12" t="str">
        <f t="shared" si="538"/>
        <v/>
      </c>
      <c r="DU684" s="12" t="str">
        <f t="shared" si="539"/>
        <v/>
      </c>
      <c r="DV684" s="12" t="str">
        <f t="shared" si="540"/>
        <v/>
      </c>
      <c r="DW684" s="12" t="str">
        <f t="shared" si="541"/>
        <v/>
      </c>
      <c r="DX684" s="12" t="str">
        <f t="shared" si="542"/>
        <v/>
      </c>
      <c r="DY684" s="12" t="str">
        <f t="shared" si="543"/>
        <v/>
      </c>
      <c r="DZ684" s="12" t="str">
        <f t="shared" si="544"/>
        <v/>
      </c>
      <c r="EA684" s="12" t="str">
        <f t="shared" si="545"/>
        <v/>
      </c>
      <c r="EB684" s="12" t="str">
        <f t="shared" si="546"/>
        <v/>
      </c>
      <c r="EC684" s="12" t="str">
        <f t="shared" si="547"/>
        <v/>
      </c>
      <c r="ED684" s="12" t="str">
        <f t="shared" si="548"/>
        <v/>
      </c>
      <c r="EE684" s="12" t="str">
        <f t="shared" si="549"/>
        <v/>
      </c>
      <c r="EF684" s="12" t="str">
        <f t="shared" si="550"/>
        <v/>
      </c>
      <c r="EG684" s="12" t="str">
        <f t="shared" si="551"/>
        <v/>
      </c>
      <c r="EH684" s="12" t="str">
        <f t="shared" si="552"/>
        <v/>
      </c>
      <c r="EI684" s="12" t="str">
        <f t="shared" si="553"/>
        <v/>
      </c>
      <c r="EK684" s="83" t="str">
        <f t="shared" si="533"/>
        <v/>
      </c>
      <c r="EM684" s="12" t="str">
        <f t="shared" si="534"/>
        <v/>
      </c>
      <c r="EO684" s="12" t="str">
        <f t="shared" si="535"/>
        <v/>
      </c>
      <c r="EQ684" s="12" t="str">
        <f>IF($EO684="", "", IF($EQ$8=$EQ$6, COUNTIF($EO$11:$EO$2510, "&gt;"&amp;$EO684)+1+COUNTIF($EO$11:$EO684, $EO684)-1, COUNTIF($EO$11:$EO$2510, "&lt;"&amp;$EO684)+1+COUNTIF($EO$11:$EO684, $EO684)-1))</f>
        <v/>
      </c>
    </row>
    <row r="685" spans="1:147" x14ac:dyDescent="0.55000000000000004">
      <c r="A685" s="8"/>
      <c r="B685" s="12" t="str">
        <f>IF($D685="", "", COUNTIF($D$11:$D685, $D685))</f>
        <v/>
      </c>
      <c r="C685" s="8"/>
      <c r="D685" s="45"/>
      <c r="E685" s="46"/>
      <c r="F685" s="47"/>
      <c r="G685" s="54"/>
      <c r="H685" s="54"/>
      <c r="I685" s="48"/>
      <c r="J685" s="49"/>
      <c r="K685" s="50"/>
      <c r="L685" s="50"/>
      <c r="M685" s="50"/>
      <c r="N685" s="50"/>
      <c r="O685" s="50"/>
      <c r="P685" s="50"/>
      <c r="Q685" s="50"/>
      <c r="R685" s="50"/>
      <c r="S685" s="50"/>
      <c r="T685" s="50"/>
      <c r="U685" s="51"/>
      <c r="V685" s="52"/>
      <c r="W685" s="53"/>
      <c r="X685" s="53"/>
      <c r="Y685" s="53"/>
      <c r="Z685" s="53"/>
      <c r="AA685" s="48"/>
      <c r="AB685" s="54"/>
      <c r="AC685" s="54"/>
      <c r="AD685" s="54"/>
      <c r="AE685" s="54"/>
      <c r="AF685" s="54"/>
      <c r="AG685" s="54"/>
      <c r="AH685" s="54"/>
      <c r="AI685" s="54"/>
      <c r="AJ685" s="49"/>
      <c r="AK685" s="48"/>
      <c r="AL685" s="54"/>
      <c r="AM685" s="54"/>
      <c r="AN685" s="54"/>
      <c r="AO685" s="54"/>
      <c r="AP685" s="54"/>
      <c r="AQ685" s="54"/>
      <c r="AR685" s="54"/>
      <c r="AS685" s="54"/>
      <c r="AT685" s="54"/>
      <c r="AU685" s="54"/>
      <c r="AV685" s="54"/>
      <c r="AW685" s="54"/>
      <c r="AX685" s="54"/>
      <c r="AY685" s="54"/>
      <c r="AZ685" s="54"/>
      <c r="BA685" s="54"/>
      <c r="BB685" s="54"/>
      <c r="BC685" s="54"/>
      <c r="BD685" s="54"/>
      <c r="BE685" s="54"/>
      <c r="BF685" s="54"/>
      <c r="BG685" s="54"/>
      <c r="BH685" s="54"/>
      <c r="BI685" s="54"/>
      <c r="BJ685" s="54"/>
      <c r="BK685" s="54"/>
      <c r="BL685" s="54"/>
      <c r="BM685" s="54"/>
      <c r="BN685" s="54"/>
      <c r="BO685" s="54"/>
      <c r="BP685" s="54"/>
      <c r="BQ685" s="54"/>
      <c r="BR685" s="54"/>
      <c r="BS685" s="54"/>
      <c r="BT685" s="54"/>
      <c r="BU685" s="54"/>
      <c r="BV685" s="54"/>
      <c r="BW685" s="54"/>
      <c r="BX685" s="49"/>
      <c r="BY685" s="55"/>
      <c r="BZ685" s="8"/>
      <c r="CE685" s="12" t="str">
        <f t="shared" si="523"/>
        <v/>
      </c>
      <c r="CG685" s="77" t="str">
        <f t="shared" si="524"/>
        <v/>
      </c>
      <c r="CH685" s="80" t="str">
        <f t="shared" si="525"/>
        <v/>
      </c>
      <c r="CL685" s="12" t="str">
        <f t="shared" si="526"/>
        <v/>
      </c>
      <c r="CM685" s="12" t="str">
        <f t="shared" si="527"/>
        <v/>
      </c>
      <c r="CN685" s="12" t="str" cm="1">
        <f t="array" ref="CN685">IF(OR($CE685="", $CG$3=""), "", IF(IFERROR(INDEX($K685:$T685, $CK685, MATCH(CN$3, $K$3:$T$3, 0)), "")="", $CC$4, $CC$3))</f>
        <v/>
      </c>
      <c r="CO685" s="12" t="str" cm="1">
        <f t="array" ref="CO685">IF(OR($CE685="", $CG$3=""), "", IF(IFERROR(INDEX($AA685:$AJ685, $CK685, MATCH(CO$3, $AA$3:$AJ$3, 0)), "")="", $CC$4, $CC$3))</f>
        <v/>
      </c>
      <c r="CP685" s="12" t="str">
        <f>IF(OR($CE685="", $CG$3=""), "", IF(CP$3='Property List &amp; Features'!$BG$9, $CC$3, IF(CP$3=$I685, $CC$3, $CC$4)))</f>
        <v/>
      </c>
      <c r="CQ685" s="12" t="str">
        <f>IF(OR($CE685="", $CG$3=""), "", IF(CQ$3='Property List &amp; Features'!$BG$9, $CC$3, IF(CQ$3=$J685, $CC$3, $CC$4)))</f>
        <v/>
      </c>
      <c r="CR685" s="12" t="str">
        <f t="shared" si="528"/>
        <v/>
      </c>
      <c r="CS685" s="12" t="str">
        <f t="shared" si="529"/>
        <v/>
      </c>
      <c r="CT685" s="12" t="str">
        <f t="shared" si="530"/>
        <v/>
      </c>
      <c r="CU685" s="12" t="str">
        <f t="shared" si="531"/>
        <v/>
      </c>
      <c r="CV685" s="12" t="str">
        <f t="shared" si="532"/>
        <v/>
      </c>
      <c r="CW685" s="12" t="str">
        <f t="shared" si="554"/>
        <v/>
      </c>
      <c r="CX685" s="12" t="str">
        <f t="shared" si="555"/>
        <v/>
      </c>
      <c r="CY685" s="12" t="str">
        <f t="shared" si="556"/>
        <v/>
      </c>
      <c r="CZ685" s="12" t="str">
        <f t="shared" si="557"/>
        <v/>
      </c>
      <c r="DA685" s="12" t="str">
        <f t="shared" si="558"/>
        <v/>
      </c>
      <c r="DB685" s="12" t="str">
        <f t="shared" si="559"/>
        <v/>
      </c>
      <c r="DC685" s="12" t="str">
        <f t="shared" si="560"/>
        <v/>
      </c>
      <c r="DD685" s="12" t="str">
        <f t="shared" si="561"/>
        <v/>
      </c>
      <c r="DE685" s="12" t="str">
        <f t="shared" si="562"/>
        <v/>
      </c>
      <c r="DF685" s="12" t="str">
        <f t="shared" si="563"/>
        <v/>
      </c>
      <c r="DG685" s="12" t="str">
        <f t="shared" si="564"/>
        <v/>
      </c>
      <c r="DH685" s="12" t="str">
        <f t="shared" si="565"/>
        <v/>
      </c>
      <c r="DI685" s="12" t="str">
        <f t="shared" si="566"/>
        <v/>
      </c>
      <c r="DJ685" s="12" t="str">
        <f t="shared" si="567"/>
        <v/>
      </c>
      <c r="DK685" s="12" t="str">
        <f t="shared" si="568"/>
        <v/>
      </c>
      <c r="DL685" s="12" t="str">
        <f t="shared" si="569"/>
        <v/>
      </c>
      <c r="DM685" s="12" t="str">
        <f t="shared" si="570"/>
        <v/>
      </c>
      <c r="DN685" s="12" t="str">
        <f t="shared" si="571"/>
        <v/>
      </c>
      <c r="DO685" s="12" t="str">
        <f t="shared" si="572"/>
        <v/>
      </c>
      <c r="DP685" s="12" t="str">
        <f t="shared" si="573"/>
        <v/>
      </c>
      <c r="DQ685" s="12" t="str">
        <f t="shared" si="574"/>
        <v/>
      </c>
      <c r="DR685" s="12" t="str">
        <f t="shared" si="536"/>
        <v/>
      </c>
      <c r="DS685" s="12" t="str">
        <f t="shared" si="537"/>
        <v/>
      </c>
      <c r="DT685" s="12" t="str">
        <f t="shared" si="538"/>
        <v/>
      </c>
      <c r="DU685" s="12" t="str">
        <f t="shared" si="539"/>
        <v/>
      </c>
      <c r="DV685" s="12" t="str">
        <f t="shared" si="540"/>
        <v/>
      </c>
      <c r="DW685" s="12" t="str">
        <f t="shared" si="541"/>
        <v/>
      </c>
      <c r="DX685" s="12" t="str">
        <f t="shared" si="542"/>
        <v/>
      </c>
      <c r="DY685" s="12" t="str">
        <f t="shared" si="543"/>
        <v/>
      </c>
      <c r="DZ685" s="12" t="str">
        <f t="shared" si="544"/>
        <v/>
      </c>
      <c r="EA685" s="12" t="str">
        <f t="shared" si="545"/>
        <v/>
      </c>
      <c r="EB685" s="12" t="str">
        <f t="shared" si="546"/>
        <v/>
      </c>
      <c r="EC685" s="12" t="str">
        <f t="shared" si="547"/>
        <v/>
      </c>
      <c r="ED685" s="12" t="str">
        <f t="shared" si="548"/>
        <v/>
      </c>
      <c r="EE685" s="12" t="str">
        <f t="shared" si="549"/>
        <v/>
      </c>
      <c r="EF685" s="12" t="str">
        <f t="shared" si="550"/>
        <v/>
      </c>
      <c r="EG685" s="12" t="str">
        <f t="shared" si="551"/>
        <v/>
      </c>
      <c r="EH685" s="12" t="str">
        <f t="shared" si="552"/>
        <v/>
      </c>
      <c r="EI685" s="12" t="str">
        <f t="shared" si="553"/>
        <v/>
      </c>
      <c r="EK685" s="83" t="str">
        <f t="shared" si="533"/>
        <v/>
      </c>
      <c r="EM685" s="12" t="str">
        <f t="shared" si="534"/>
        <v/>
      </c>
      <c r="EO685" s="12" t="str">
        <f t="shared" si="535"/>
        <v/>
      </c>
      <c r="EQ685" s="12" t="str">
        <f>IF($EO685="", "", IF($EQ$8=$EQ$6, COUNTIF($EO$11:$EO$2510, "&gt;"&amp;$EO685)+1+COUNTIF($EO$11:$EO685, $EO685)-1, COUNTIF($EO$11:$EO$2510, "&lt;"&amp;$EO685)+1+COUNTIF($EO$11:$EO685, $EO685)-1))</f>
        <v/>
      </c>
    </row>
    <row r="686" spans="1:147" x14ac:dyDescent="0.55000000000000004">
      <c r="A686" s="8"/>
      <c r="B686" s="12" t="str">
        <f>IF($D686="", "", COUNTIF($D$11:$D686, $D686))</f>
        <v/>
      </c>
      <c r="C686" s="8"/>
      <c r="D686" s="45"/>
      <c r="E686" s="46"/>
      <c r="F686" s="47"/>
      <c r="G686" s="54"/>
      <c r="H686" s="54"/>
      <c r="I686" s="48"/>
      <c r="J686" s="49"/>
      <c r="K686" s="50"/>
      <c r="L686" s="50"/>
      <c r="M686" s="50"/>
      <c r="N686" s="50"/>
      <c r="O686" s="50"/>
      <c r="P686" s="50"/>
      <c r="Q686" s="50"/>
      <c r="R686" s="50"/>
      <c r="S686" s="50"/>
      <c r="T686" s="50"/>
      <c r="U686" s="51"/>
      <c r="V686" s="52"/>
      <c r="W686" s="53"/>
      <c r="X686" s="53"/>
      <c r="Y686" s="53"/>
      <c r="Z686" s="53"/>
      <c r="AA686" s="48"/>
      <c r="AB686" s="54"/>
      <c r="AC686" s="54"/>
      <c r="AD686" s="54"/>
      <c r="AE686" s="54"/>
      <c r="AF686" s="54"/>
      <c r="AG686" s="54"/>
      <c r="AH686" s="54"/>
      <c r="AI686" s="54"/>
      <c r="AJ686" s="49"/>
      <c r="AK686" s="48"/>
      <c r="AL686" s="54"/>
      <c r="AM686" s="54"/>
      <c r="AN686" s="54"/>
      <c r="AO686" s="54"/>
      <c r="AP686" s="54"/>
      <c r="AQ686" s="54"/>
      <c r="AR686" s="54"/>
      <c r="AS686" s="54"/>
      <c r="AT686" s="54"/>
      <c r="AU686" s="54"/>
      <c r="AV686" s="54"/>
      <c r="AW686" s="54"/>
      <c r="AX686" s="54"/>
      <c r="AY686" s="54"/>
      <c r="AZ686" s="54"/>
      <c r="BA686" s="54"/>
      <c r="BB686" s="54"/>
      <c r="BC686" s="54"/>
      <c r="BD686" s="54"/>
      <c r="BE686" s="54"/>
      <c r="BF686" s="54"/>
      <c r="BG686" s="54"/>
      <c r="BH686" s="54"/>
      <c r="BI686" s="54"/>
      <c r="BJ686" s="54"/>
      <c r="BK686" s="54"/>
      <c r="BL686" s="54"/>
      <c r="BM686" s="54"/>
      <c r="BN686" s="54"/>
      <c r="BO686" s="54"/>
      <c r="BP686" s="54"/>
      <c r="BQ686" s="54"/>
      <c r="BR686" s="54"/>
      <c r="BS686" s="54"/>
      <c r="BT686" s="54"/>
      <c r="BU686" s="54"/>
      <c r="BV686" s="54"/>
      <c r="BW686" s="54"/>
      <c r="BX686" s="49"/>
      <c r="BY686" s="55"/>
      <c r="BZ686" s="8"/>
      <c r="CE686" s="12" t="str">
        <f t="shared" si="523"/>
        <v/>
      </c>
      <c r="CG686" s="77" t="str">
        <f t="shared" si="524"/>
        <v/>
      </c>
      <c r="CH686" s="80" t="str">
        <f t="shared" si="525"/>
        <v/>
      </c>
      <c r="CL686" s="12" t="str">
        <f t="shared" si="526"/>
        <v/>
      </c>
      <c r="CM686" s="12" t="str">
        <f t="shared" si="527"/>
        <v/>
      </c>
      <c r="CN686" s="12" t="str" cm="1">
        <f t="array" ref="CN686">IF(OR($CE686="", $CG$3=""), "", IF(IFERROR(INDEX($K686:$T686, $CK686, MATCH(CN$3, $K$3:$T$3, 0)), "")="", $CC$4, $CC$3))</f>
        <v/>
      </c>
      <c r="CO686" s="12" t="str" cm="1">
        <f t="array" ref="CO686">IF(OR($CE686="", $CG$3=""), "", IF(IFERROR(INDEX($AA686:$AJ686, $CK686, MATCH(CO$3, $AA$3:$AJ$3, 0)), "")="", $CC$4, $CC$3))</f>
        <v/>
      </c>
      <c r="CP686" s="12" t="str">
        <f>IF(OR($CE686="", $CG$3=""), "", IF(CP$3='Property List &amp; Features'!$BG$9, $CC$3, IF(CP$3=$I686, $CC$3, $CC$4)))</f>
        <v/>
      </c>
      <c r="CQ686" s="12" t="str">
        <f>IF(OR($CE686="", $CG$3=""), "", IF(CQ$3='Property List &amp; Features'!$BG$9, $CC$3, IF(CQ$3=$J686, $CC$3, $CC$4)))</f>
        <v/>
      </c>
      <c r="CR686" s="12" t="str">
        <f t="shared" si="528"/>
        <v/>
      </c>
      <c r="CS686" s="12" t="str">
        <f t="shared" si="529"/>
        <v/>
      </c>
      <c r="CT686" s="12" t="str">
        <f t="shared" si="530"/>
        <v/>
      </c>
      <c r="CU686" s="12" t="str">
        <f t="shared" si="531"/>
        <v/>
      </c>
      <c r="CV686" s="12" t="str">
        <f t="shared" si="532"/>
        <v/>
      </c>
      <c r="CW686" s="12" t="str">
        <f t="shared" si="554"/>
        <v/>
      </c>
      <c r="CX686" s="12" t="str">
        <f t="shared" si="555"/>
        <v/>
      </c>
      <c r="CY686" s="12" t="str">
        <f t="shared" si="556"/>
        <v/>
      </c>
      <c r="CZ686" s="12" t="str">
        <f t="shared" si="557"/>
        <v/>
      </c>
      <c r="DA686" s="12" t="str">
        <f t="shared" si="558"/>
        <v/>
      </c>
      <c r="DB686" s="12" t="str">
        <f t="shared" si="559"/>
        <v/>
      </c>
      <c r="DC686" s="12" t="str">
        <f t="shared" si="560"/>
        <v/>
      </c>
      <c r="DD686" s="12" t="str">
        <f t="shared" si="561"/>
        <v/>
      </c>
      <c r="DE686" s="12" t="str">
        <f t="shared" si="562"/>
        <v/>
      </c>
      <c r="DF686" s="12" t="str">
        <f t="shared" si="563"/>
        <v/>
      </c>
      <c r="DG686" s="12" t="str">
        <f t="shared" si="564"/>
        <v/>
      </c>
      <c r="DH686" s="12" t="str">
        <f t="shared" si="565"/>
        <v/>
      </c>
      <c r="DI686" s="12" t="str">
        <f t="shared" si="566"/>
        <v/>
      </c>
      <c r="DJ686" s="12" t="str">
        <f t="shared" si="567"/>
        <v/>
      </c>
      <c r="DK686" s="12" t="str">
        <f t="shared" si="568"/>
        <v/>
      </c>
      <c r="DL686" s="12" t="str">
        <f t="shared" si="569"/>
        <v/>
      </c>
      <c r="DM686" s="12" t="str">
        <f t="shared" si="570"/>
        <v/>
      </c>
      <c r="DN686" s="12" t="str">
        <f t="shared" si="571"/>
        <v/>
      </c>
      <c r="DO686" s="12" t="str">
        <f t="shared" si="572"/>
        <v/>
      </c>
      <c r="DP686" s="12" t="str">
        <f t="shared" si="573"/>
        <v/>
      </c>
      <c r="DQ686" s="12" t="str">
        <f t="shared" si="574"/>
        <v/>
      </c>
      <c r="DR686" s="12" t="str">
        <f t="shared" si="536"/>
        <v/>
      </c>
      <c r="DS686" s="12" t="str">
        <f t="shared" si="537"/>
        <v/>
      </c>
      <c r="DT686" s="12" t="str">
        <f t="shared" si="538"/>
        <v/>
      </c>
      <c r="DU686" s="12" t="str">
        <f t="shared" si="539"/>
        <v/>
      </c>
      <c r="DV686" s="12" t="str">
        <f t="shared" si="540"/>
        <v/>
      </c>
      <c r="DW686" s="12" t="str">
        <f t="shared" si="541"/>
        <v/>
      </c>
      <c r="DX686" s="12" t="str">
        <f t="shared" si="542"/>
        <v/>
      </c>
      <c r="DY686" s="12" t="str">
        <f t="shared" si="543"/>
        <v/>
      </c>
      <c r="DZ686" s="12" t="str">
        <f t="shared" si="544"/>
        <v/>
      </c>
      <c r="EA686" s="12" t="str">
        <f t="shared" si="545"/>
        <v/>
      </c>
      <c r="EB686" s="12" t="str">
        <f t="shared" si="546"/>
        <v/>
      </c>
      <c r="EC686" s="12" t="str">
        <f t="shared" si="547"/>
        <v/>
      </c>
      <c r="ED686" s="12" t="str">
        <f t="shared" si="548"/>
        <v/>
      </c>
      <c r="EE686" s="12" t="str">
        <f t="shared" si="549"/>
        <v/>
      </c>
      <c r="EF686" s="12" t="str">
        <f t="shared" si="550"/>
        <v/>
      </c>
      <c r="EG686" s="12" t="str">
        <f t="shared" si="551"/>
        <v/>
      </c>
      <c r="EH686" s="12" t="str">
        <f t="shared" si="552"/>
        <v/>
      </c>
      <c r="EI686" s="12" t="str">
        <f t="shared" si="553"/>
        <v/>
      </c>
      <c r="EK686" s="83" t="str">
        <f t="shared" si="533"/>
        <v/>
      </c>
      <c r="EM686" s="12" t="str">
        <f t="shared" si="534"/>
        <v/>
      </c>
      <c r="EO686" s="12" t="str">
        <f t="shared" si="535"/>
        <v/>
      </c>
      <c r="EQ686" s="12" t="str">
        <f>IF($EO686="", "", IF($EQ$8=$EQ$6, COUNTIF($EO$11:$EO$2510, "&gt;"&amp;$EO686)+1+COUNTIF($EO$11:$EO686, $EO686)-1, COUNTIF($EO$11:$EO$2510, "&lt;"&amp;$EO686)+1+COUNTIF($EO$11:$EO686, $EO686)-1))</f>
        <v/>
      </c>
    </row>
    <row r="687" spans="1:147" x14ac:dyDescent="0.55000000000000004">
      <c r="A687" s="8"/>
      <c r="B687" s="12" t="str">
        <f>IF($D687="", "", COUNTIF($D$11:$D687, $D687))</f>
        <v/>
      </c>
      <c r="C687" s="8"/>
      <c r="D687" s="45"/>
      <c r="E687" s="46"/>
      <c r="F687" s="47"/>
      <c r="G687" s="54"/>
      <c r="H687" s="54"/>
      <c r="I687" s="48"/>
      <c r="J687" s="49"/>
      <c r="K687" s="50"/>
      <c r="L687" s="50"/>
      <c r="M687" s="50"/>
      <c r="N687" s="50"/>
      <c r="O687" s="50"/>
      <c r="P687" s="50"/>
      <c r="Q687" s="50"/>
      <c r="R687" s="50"/>
      <c r="S687" s="50"/>
      <c r="T687" s="50"/>
      <c r="U687" s="51"/>
      <c r="V687" s="52"/>
      <c r="W687" s="53"/>
      <c r="X687" s="53"/>
      <c r="Y687" s="53"/>
      <c r="Z687" s="53"/>
      <c r="AA687" s="48"/>
      <c r="AB687" s="54"/>
      <c r="AC687" s="54"/>
      <c r="AD687" s="54"/>
      <c r="AE687" s="54"/>
      <c r="AF687" s="54"/>
      <c r="AG687" s="54"/>
      <c r="AH687" s="54"/>
      <c r="AI687" s="54"/>
      <c r="AJ687" s="49"/>
      <c r="AK687" s="48"/>
      <c r="AL687" s="54"/>
      <c r="AM687" s="54"/>
      <c r="AN687" s="54"/>
      <c r="AO687" s="54"/>
      <c r="AP687" s="54"/>
      <c r="AQ687" s="54"/>
      <c r="AR687" s="54"/>
      <c r="AS687" s="54"/>
      <c r="AT687" s="54"/>
      <c r="AU687" s="54"/>
      <c r="AV687" s="54"/>
      <c r="AW687" s="54"/>
      <c r="AX687" s="54"/>
      <c r="AY687" s="54"/>
      <c r="AZ687" s="54"/>
      <c r="BA687" s="54"/>
      <c r="BB687" s="54"/>
      <c r="BC687" s="54"/>
      <c r="BD687" s="54"/>
      <c r="BE687" s="54"/>
      <c r="BF687" s="54"/>
      <c r="BG687" s="54"/>
      <c r="BH687" s="54"/>
      <c r="BI687" s="54"/>
      <c r="BJ687" s="54"/>
      <c r="BK687" s="54"/>
      <c r="BL687" s="54"/>
      <c r="BM687" s="54"/>
      <c r="BN687" s="54"/>
      <c r="BO687" s="54"/>
      <c r="BP687" s="54"/>
      <c r="BQ687" s="54"/>
      <c r="BR687" s="54"/>
      <c r="BS687" s="54"/>
      <c r="BT687" s="54"/>
      <c r="BU687" s="54"/>
      <c r="BV687" s="54"/>
      <c r="BW687" s="54"/>
      <c r="BX687" s="49"/>
      <c r="BY687" s="55"/>
      <c r="BZ687" s="8"/>
      <c r="CE687" s="12" t="str">
        <f t="shared" si="523"/>
        <v/>
      </c>
      <c r="CG687" s="77" t="str">
        <f t="shared" si="524"/>
        <v/>
      </c>
      <c r="CH687" s="80" t="str">
        <f t="shared" si="525"/>
        <v/>
      </c>
      <c r="CL687" s="12" t="str">
        <f t="shared" si="526"/>
        <v/>
      </c>
      <c r="CM687" s="12" t="str">
        <f t="shared" si="527"/>
        <v/>
      </c>
      <c r="CN687" s="12" t="str" cm="1">
        <f t="array" ref="CN687">IF(OR($CE687="", $CG$3=""), "", IF(IFERROR(INDEX($K687:$T687, $CK687, MATCH(CN$3, $K$3:$T$3, 0)), "")="", $CC$4, $CC$3))</f>
        <v/>
      </c>
      <c r="CO687" s="12" t="str" cm="1">
        <f t="array" ref="CO687">IF(OR($CE687="", $CG$3=""), "", IF(IFERROR(INDEX($AA687:$AJ687, $CK687, MATCH(CO$3, $AA$3:$AJ$3, 0)), "")="", $CC$4, $CC$3))</f>
        <v/>
      </c>
      <c r="CP687" s="12" t="str">
        <f>IF(OR($CE687="", $CG$3=""), "", IF(CP$3='Property List &amp; Features'!$BG$9, $CC$3, IF(CP$3=$I687, $CC$3, $CC$4)))</f>
        <v/>
      </c>
      <c r="CQ687" s="12" t="str">
        <f>IF(OR($CE687="", $CG$3=""), "", IF(CQ$3='Property List &amp; Features'!$BG$9, $CC$3, IF(CQ$3=$J687, $CC$3, $CC$4)))</f>
        <v/>
      </c>
      <c r="CR687" s="12" t="str">
        <f t="shared" si="528"/>
        <v/>
      </c>
      <c r="CS687" s="12" t="str">
        <f t="shared" si="529"/>
        <v/>
      </c>
      <c r="CT687" s="12" t="str">
        <f t="shared" si="530"/>
        <v/>
      </c>
      <c r="CU687" s="12" t="str">
        <f t="shared" si="531"/>
        <v/>
      </c>
      <c r="CV687" s="12" t="str">
        <f t="shared" si="532"/>
        <v/>
      </c>
      <c r="CW687" s="12" t="str">
        <f t="shared" si="554"/>
        <v/>
      </c>
      <c r="CX687" s="12" t="str">
        <f t="shared" si="555"/>
        <v/>
      </c>
      <c r="CY687" s="12" t="str">
        <f t="shared" si="556"/>
        <v/>
      </c>
      <c r="CZ687" s="12" t="str">
        <f t="shared" si="557"/>
        <v/>
      </c>
      <c r="DA687" s="12" t="str">
        <f t="shared" si="558"/>
        <v/>
      </c>
      <c r="DB687" s="12" t="str">
        <f t="shared" si="559"/>
        <v/>
      </c>
      <c r="DC687" s="12" t="str">
        <f t="shared" si="560"/>
        <v/>
      </c>
      <c r="DD687" s="12" t="str">
        <f t="shared" si="561"/>
        <v/>
      </c>
      <c r="DE687" s="12" t="str">
        <f t="shared" si="562"/>
        <v/>
      </c>
      <c r="DF687" s="12" t="str">
        <f t="shared" si="563"/>
        <v/>
      </c>
      <c r="DG687" s="12" t="str">
        <f t="shared" si="564"/>
        <v/>
      </c>
      <c r="DH687" s="12" t="str">
        <f t="shared" si="565"/>
        <v/>
      </c>
      <c r="DI687" s="12" t="str">
        <f t="shared" si="566"/>
        <v/>
      </c>
      <c r="DJ687" s="12" t="str">
        <f t="shared" si="567"/>
        <v/>
      </c>
      <c r="DK687" s="12" t="str">
        <f t="shared" si="568"/>
        <v/>
      </c>
      <c r="DL687" s="12" t="str">
        <f t="shared" si="569"/>
        <v/>
      </c>
      <c r="DM687" s="12" t="str">
        <f t="shared" si="570"/>
        <v/>
      </c>
      <c r="DN687" s="12" t="str">
        <f t="shared" si="571"/>
        <v/>
      </c>
      <c r="DO687" s="12" t="str">
        <f t="shared" si="572"/>
        <v/>
      </c>
      <c r="DP687" s="12" t="str">
        <f t="shared" si="573"/>
        <v/>
      </c>
      <c r="DQ687" s="12" t="str">
        <f t="shared" si="574"/>
        <v/>
      </c>
      <c r="DR687" s="12" t="str">
        <f t="shared" si="536"/>
        <v/>
      </c>
      <c r="DS687" s="12" t="str">
        <f t="shared" si="537"/>
        <v/>
      </c>
      <c r="DT687" s="12" t="str">
        <f t="shared" si="538"/>
        <v/>
      </c>
      <c r="DU687" s="12" t="str">
        <f t="shared" si="539"/>
        <v/>
      </c>
      <c r="DV687" s="12" t="str">
        <f t="shared" si="540"/>
        <v/>
      </c>
      <c r="DW687" s="12" t="str">
        <f t="shared" si="541"/>
        <v/>
      </c>
      <c r="DX687" s="12" t="str">
        <f t="shared" si="542"/>
        <v/>
      </c>
      <c r="DY687" s="12" t="str">
        <f t="shared" si="543"/>
        <v/>
      </c>
      <c r="DZ687" s="12" t="str">
        <f t="shared" si="544"/>
        <v/>
      </c>
      <c r="EA687" s="12" t="str">
        <f t="shared" si="545"/>
        <v/>
      </c>
      <c r="EB687" s="12" t="str">
        <f t="shared" si="546"/>
        <v/>
      </c>
      <c r="EC687" s="12" t="str">
        <f t="shared" si="547"/>
        <v/>
      </c>
      <c r="ED687" s="12" t="str">
        <f t="shared" si="548"/>
        <v/>
      </c>
      <c r="EE687" s="12" t="str">
        <f t="shared" si="549"/>
        <v/>
      </c>
      <c r="EF687" s="12" t="str">
        <f t="shared" si="550"/>
        <v/>
      </c>
      <c r="EG687" s="12" t="str">
        <f t="shared" si="551"/>
        <v/>
      </c>
      <c r="EH687" s="12" t="str">
        <f t="shared" si="552"/>
        <v/>
      </c>
      <c r="EI687" s="12" t="str">
        <f t="shared" si="553"/>
        <v/>
      </c>
      <c r="EK687" s="83" t="str">
        <f t="shared" si="533"/>
        <v/>
      </c>
      <c r="EM687" s="12" t="str">
        <f t="shared" si="534"/>
        <v/>
      </c>
      <c r="EO687" s="12" t="str">
        <f t="shared" si="535"/>
        <v/>
      </c>
      <c r="EQ687" s="12" t="str">
        <f>IF($EO687="", "", IF($EQ$8=$EQ$6, COUNTIF($EO$11:$EO$2510, "&gt;"&amp;$EO687)+1+COUNTIF($EO$11:$EO687, $EO687)-1, COUNTIF($EO$11:$EO$2510, "&lt;"&amp;$EO687)+1+COUNTIF($EO$11:$EO687, $EO687)-1))</f>
        <v/>
      </c>
    </row>
    <row r="688" spans="1:147" x14ac:dyDescent="0.55000000000000004">
      <c r="A688" s="8"/>
      <c r="B688" s="12" t="str">
        <f>IF($D688="", "", COUNTIF($D$11:$D688, $D688))</f>
        <v/>
      </c>
      <c r="C688" s="8"/>
      <c r="D688" s="45"/>
      <c r="E688" s="46"/>
      <c r="F688" s="47"/>
      <c r="G688" s="54"/>
      <c r="H688" s="54"/>
      <c r="I688" s="48"/>
      <c r="J688" s="49"/>
      <c r="K688" s="50"/>
      <c r="L688" s="50"/>
      <c r="M688" s="50"/>
      <c r="N688" s="50"/>
      <c r="O688" s="50"/>
      <c r="P688" s="50"/>
      <c r="Q688" s="50"/>
      <c r="R688" s="50"/>
      <c r="S688" s="50"/>
      <c r="T688" s="50"/>
      <c r="U688" s="51"/>
      <c r="V688" s="52"/>
      <c r="W688" s="53"/>
      <c r="X688" s="53"/>
      <c r="Y688" s="53"/>
      <c r="Z688" s="53"/>
      <c r="AA688" s="48"/>
      <c r="AB688" s="54"/>
      <c r="AC688" s="54"/>
      <c r="AD688" s="54"/>
      <c r="AE688" s="54"/>
      <c r="AF688" s="54"/>
      <c r="AG688" s="54"/>
      <c r="AH688" s="54"/>
      <c r="AI688" s="54"/>
      <c r="AJ688" s="49"/>
      <c r="AK688" s="48"/>
      <c r="AL688" s="54"/>
      <c r="AM688" s="54"/>
      <c r="AN688" s="54"/>
      <c r="AO688" s="54"/>
      <c r="AP688" s="54"/>
      <c r="AQ688" s="54"/>
      <c r="AR688" s="54"/>
      <c r="AS688" s="54"/>
      <c r="AT688" s="54"/>
      <c r="AU688" s="54"/>
      <c r="AV688" s="54"/>
      <c r="AW688" s="54"/>
      <c r="AX688" s="54"/>
      <c r="AY688" s="54"/>
      <c r="AZ688" s="54"/>
      <c r="BA688" s="54"/>
      <c r="BB688" s="54"/>
      <c r="BC688" s="54"/>
      <c r="BD688" s="54"/>
      <c r="BE688" s="54"/>
      <c r="BF688" s="54"/>
      <c r="BG688" s="54"/>
      <c r="BH688" s="54"/>
      <c r="BI688" s="54"/>
      <c r="BJ688" s="54"/>
      <c r="BK688" s="54"/>
      <c r="BL688" s="54"/>
      <c r="BM688" s="54"/>
      <c r="BN688" s="54"/>
      <c r="BO688" s="54"/>
      <c r="BP688" s="54"/>
      <c r="BQ688" s="54"/>
      <c r="BR688" s="54"/>
      <c r="BS688" s="54"/>
      <c r="BT688" s="54"/>
      <c r="BU688" s="54"/>
      <c r="BV688" s="54"/>
      <c r="BW688" s="54"/>
      <c r="BX688" s="49"/>
      <c r="BY688" s="55"/>
      <c r="BZ688" s="8"/>
      <c r="CE688" s="12" t="str">
        <f t="shared" si="523"/>
        <v/>
      </c>
      <c r="CG688" s="77" t="str">
        <f t="shared" si="524"/>
        <v/>
      </c>
      <c r="CH688" s="80" t="str">
        <f t="shared" si="525"/>
        <v/>
      </c>
      <c r="CL688" s="12" t="str">
        <f t="shared" si="526"/>
        <v/>
      </c>
      <c r="CM688" s="12" t="str">
        <f t="shared" si="527"/>
        <v/>
      </c>
      <c r="CN688" s="12" t="str" cm="1">
        <f t="array" ref="CN688">IF(OR($CE688="", $CG$3=""), "", IF(IFERROR(INDEX($K688:$T688, $CK688, MATCH(CN$3, $K$3:$T$3, 0)), "")="", $CC$4, $CC$3))</f>
        <v/>
      </c>
      <c r="CO688" s="12" t="str" cm="1">
        <f t="array" ref="CO688">IF(OR($CE688="", $CG$3=""), "", IF(IFERROR(INDEX($AA688:$AJ688, $CK688, MATCH(CO$3, $AA$3:$AJ$3, 0)), "")="", $CC$4, $CC$3))</f>
        <v/>
      </c>
      <c r="CP688" s="12" t="str">
        <f>IF(OR($CE688="", $CG$3=""), "", IF(CP$3='Property List &amp; Features'!$BG$9, $CC$3, IF(CP$3=$I688, $CC$3, $CC$4)))</f>
        <v/>
      </c>
      <c r="CQ688" s="12" t="str">
        <f>IF(OR($CE688="", $CG$3=""), "", IF(CQ$3='Property List &amp; Features'!$BG$9, $CC$3, IF(CQ$3=$J688, $CC$3, $CC$4)))</f>
        <v/>
      </c>
      <c r="CR688" s="12" t="str">
        <f t="shared" si="528"/>
        <v/>
      </c>
      <c r="CS688" s="12" t="str">
        <f t="shared" si="529"/>
        <v/>
      </c>
      <c r="CT688" s="12" t="str">
        <f t="shared" si="530"/>
        <v/>
      </c>
      <c r="CU688" s="12" t="str">
        <f t="shared" si="531"/>
        <v/>
      </c>
      <c r="CV688" s="12" t="str">
        <f t="shared" si="532"/>
        <v/>
      </c>
      <c r="CW688" s="12" t="str">
        <f t="shared" si="554"/>
        <v/>
      </c>
      <c r="CX688" s="12" t="str">
        <f t="shared" si="555"/>
        <v/>
      </c>
      <c r="CY688" s="12" t="str">
        <f t="shared" si="556"/>
        <v/>
      </c>
      <c r="CZ688" s="12" t="str">
        <f t="shared" si="557"/>
        <v/>
      </c>
      <c r="DA688" s="12" t="str">
        <f t="shared" si="558"/>
        <v/>
      </c>
      <c r="DB688" s="12" t="str">
        <f t="shared" si="559"/>
        <v/>
      </c>
      <c r="DC688" s="12" t="str">
        <f t="shared" si="560"/>
        <v/>
      </c>
      <c r="DD688" s="12" t="str">
        <f t="shared" si="561"/>
        <v/>
      </c>
      <c r="DE688" s="12" t="str">
        <f t="shared" si="562"/>
        <v/>
      </c>
      <c r="DF688" s="12" t="str">
        <f t="shared" si="563"/>
        <v/>
      </c>
      <c r="DG688" s="12" t="str">
        <f t="shared" si="564"/>
        <v/>
      </c>
      <c r="DH688" s="12" t="str">
        <f t="shared" si="565"/>
        <v/>
      </c>
      <c r="DI688" s="12" t="str">
        <f t="shared" si="566"/>
        <v/>
      </c>
      <c r="DJ688" s="12" t="str">
        <f t="shared" si="567"/>
        <v/>
      </c>
      <c r="DK688" s="12" t="str">
        <f t="shared" si="568"/>
        <v/>
      </c>
      <c r="DL688" s="12" t="str">
        <f t="shared" si="569"/>
        <v/>
      </c>
      <c r="DM688" s="12" t="str">
        <f t="shared" si="570"/>
        <v/>
      </c>
      <c r="DN688" s="12" t="str">
        <f t="shared" si="571"/>
        <v/>
      </c>
      <c r="DO688" s="12" t="str">
        <f t="shared" si="572"/>
        <v/>
      </c>
      <c r="DP688" s="12" t="str">
        <f t="shared" si="573"/>
        <v/>
      </c>
      <c r="DQ688" s="12" t="str">
        <f t="shared" si="574"/>
        <v/>
      </c>
      <c r="DR688" s="12" t="str">
        <f t="shared" si="536"/>
        <v/>
      </c>
      <c r="DS688" s="12" t="str">
        <f t="shared" si="537"/>
        <v/>
      </c>
      <c r="DT688" s="12" t="str">
        <f t="shared" si="538"/>
        <v/>
      </c>
      <c r="DU688" s="12" t="str">
        <f t="shared" si="539"/>
        <v/>
      </c>
      <c r="DV688" s="12" t="str">
        <f t="shared" si="540"/>
        <v/>
      </c>
      <c r="DW688" s="12" t="str">
        <f t="shared" si="541"/>
        <v/>
      </c>
      <c r="DX688" s="12" t="str">
        <f t="shared" si="542"/>
        <v/>
      </c>
      <c r="DY688" s="12" t="str">
        <f t="shared" si="543"/>
        <v/>
      </c>
      <c r="DZ688" s="12" t="str">
        <f t="shared" si="544"/>
        <v/>
      </c>
      <c r="EA688" s="12" t="str">
        <f t="shared" si="545"/>
        <v/>
      </c>
      <c r="EB688" s="12" t="str">
        <f t="shared" si="546"/>
        <v/>
      </c>
      <c r="EC688" s="12" t="str">
        <f t="shared" si="547"/>
        <v/>
      </c>
      <c r="ED688" s="12" t="str">
        <f t="shared" si="548"/>
        <v/>
      </c>
      <c r="EE688" s="12" t="str">
        <f t="shared" si="549"/>
        <v/>
      </c>
      <c r="EF688" s="12" t="str">
        <f t="shared" si="550"/>
        <v/>
      </c>
      <c r="EG688" s="12" t="str">
        <f t="shared" si="551"/>
        <v/>
      </c>
      <c r="EH688" s="12" t="str">
        <f t="shared" si="552"/>
        <v/>
      </c>
      <c r="EI688" s="12" t="str">
        <f t="shared" si="553"/>
        <v/>
      </c>
      <c r="EK688" s="83" t="str">
        <f t="shared" si="533"/>
        <v/>
      </c>
      <c r="EM688" s="12" t="str">
        <f t="shared" si="534"/>
        <v/>
      </c>
      <c r="EO688" s="12" t="str">
        <f t="shared" si="535"/>
        <v/>
      </c>
      <c r="EQ688" s="12" t="str">
        <f>IF($EO688="", "", IF($EQ$8=$EQ$6, COUNTIF($EO$11:$EO$2510, "&gt;"&amp;$EO688)+1+COUNTIF($EO$11:$EO688, $EO688)-1, COUNTIF($EO$11:$EO$2510, "&lt;"&amp;$EO688)+1+COUNTIF($EO$11:$EO688, $EO688)-1))</f>
        <v/>
      </c>
    </row>
    <row r="689" spans="1:147" x14ac:dyDescent="0.55000000000000004">
      <c r="A689" s="8"/>
      <c r="B689" s="12" t="str">
        <f>IF($D689="", "", COUNTIF($D$11:$D689, $D689))</f>
        <v/>
      </c>
      <c r="C689" s="8"/>
      <c r="D689" s="45"/>
      <c r="E689" s="46"/>
      <c r="F689" s="47"/>
      <c r="G689" s="54"/>
      <c r="H689" s="54"/>
      <c r="I689" s="48"/>
      <c r="J689" s="49"/>
      <c r="K689" s="50"/>
      <c r="L689" s="50"/>
      <c r="M689" s="50"/>
      <c r="N689" s="50"/>
      <c r="O689" s="50"/>
      <c r="P689" s="50"/>
      <c r="Q689" s="50"/>
      <c r="R689" s="50"/>
      <c r="S689" s="50"/>
      <c r="T689" s="50"/>
      <c r="U689" s="51"/>
      <c r="V689" s="52"/>
      <c r="W689" s="53"/>
      <c r="X689" s="53"/>
      <c r="Y689" s="53"/>
      <c r="Z689" s="53"/>
      <c r="AA689" s="48"/>
      <c r="AB689" s="54"/>
      <c r="AC689" s="54"/>
      <c r="AD689" s="54"/>
      <c r="AE689" s="54"/>
      <c r="AF689" s="54"/>
      <c r="AG689" s="54"/>
      <c r="AH689" s="54"/>
      <c r="AI689" s="54"/>
      <c r="AJ689" s="49"/>
      <c r="AK689" s="48"/>
      <c r="AL689" s="54"/>
      <c r="AM689" s="54"/>
      <c r="AN689" s="54"/>
      <c r="AO689" s="54"/>
      <c r="AP689" s="54"/>
      <c r="AQ689" s="54"/>
      <c r="AR689" s="54"/>
      <c r="AS689" s="54"/>
      <c r="AT689" s="54"/>
      <c r="AU689" s="54"/>
      <c r="AV689" s="54"/>
      <c r="AW689" s="54"/>
      <c r="AX689" s="54"/>
      <c r="AY689" s="54"/>
      <c r="AZ689" s="54"/>
      <c r="BA689" s="54"/>
      <c r="BB689" s="54"/>
      <c r="BC689" s="54"/>
      <c r="BD689" s="54"/>
      <c r="BE689" s="54"/>
      <c r="BF689" s="54"/>
      <c r="BG689" s="54"/>
      <c r="BH689" s="54"/>
      <c r="BI689" s="54"/>
      <c r="BJ689" s="54"/>
      <c r="BK689" s="54"/>
      <c r="BL689" s="54"/>
      <c r="BM689" s="54"/>
      <c r="BN689" s="54"/>
      <c r="BO689" s="54"/>
      <c r="BP689" s="54"/>
      <c r="BQ689" s="54"/>
      <c r="BR689" s="54"/>
      <c r="BS689" s="54"/>
      <c r="BT689" s="54"/>
      <c r="BU689" s="54"/>
      <c r="BV689" s="54"/>
      <c r="BW689" s="54"/>
      <c r="BX689" s="49"/>
      <c r="BY689" s="55"/>
      <c r="BZ689" s="8"/>
      <c r="CE689" s="12" t="str">
        <f t="shared" si="523"/>
        <v/>
      </c>
      <c r="CG689" s="77" t="str">
        <f t="shared" si="524"/>
        <v/>
      </c>
      <c r="CH689" s="80" t="str">
        <f t="shared" si="525"/>
        <v/>
      </c>
      <c r="CL689" s="12" t="str">
        <f t="shared" si="526"/>
        <v/>
      </c>
      <c r="CM689" s="12" t="str">
        <f t="shared" si="527"/>
        <v/>
      </c>
      <c r="CN689" s="12" t="str" cm="1">
        <f t="array" ref="CN689">IF(OR($CE689="", $CG$3=""), "", IF(IFERROR(INDEX($K689:$T689, $CK689, MATCH(CN$3, $K$3:$T$3, 0)), "")="", $CC$4, $CC$3))</f>
        <v/>
      </c>
      <c r="CO689" s="12" t="str" cm="1">
        <f t="array" ref="CO689">IF(OR($CE689="", $CG$3=""), "", IF(IFERROR(INDEX($AA689:$AJ689, $CK689, MATCH(CO$3, $AA$3:$AJ$3, 0)), "")="", $CC$4, $CC$3))</f>
        <v/>
      </c>
      <c r="CP689" s="12" t="str">
        <f>IF(OR($CE689="", $CG$3=""), "", IF(CP$3='Property List &amp; Features'!$BG$9, $CC$3, IF(CP$3=$I689, $CC$3, $CC$4)))</f>
        <v/>
      </c>
      <c r="CQ689" s="12" t="str">
        <f>IF(OR($CE689="", $CG$3=""), "", IF(CQ$3='Property List &amp; Features'!$BG$9, $CC$3, IF(CQ$3=$J689, $CC$3, $CC$4)))</f>
        <v/>
      </c>
      <c r="CR689" s="12" t="str">
        <f t="shared" si="528"/>
        <v/>
      </c>
      <c r="CS689" s="12" t="str">
        <f t="shared" si="529"/>
        <v/>
      </c>
      <c r="CT689" s="12" t="str">
        <f t="shared" si="530"/>
        <v/>
      </c>
      <c r="CU689" s="12" t="str">
        <f t="shared" si="531"/>
        <v/>
      </c>
      <c r="CV689" s="12" t="str">
        <f t="shared" si="532"/>
        <v/>
      </c>
      <c r="CW689" s="12" t="str">
        <f t="shared" si="554"/>
        <v/>
      </c>
      <c r="CX689" s="12" t="str">
        <f t="shared" si="555"/>
        <v/>
      </c>
      <c r="CY689" s="12" t="str">
        <f t="shared" si="556"/>
        <v/>
      </c>
      <c r="CZ689" s="12" t="str">
        <f t="shared" si="557"/>
        <v/>
      </c>
      <c r="DA689" s="12" t="str">
        <f t="shared" si="558"/>
        <v/>
      </c>
      <c r="DB689" s="12" t="str">
        <f t="shared" si="559"/>
        <v/>
      </c>
      <c r="DC689" s="12" t="str">
        <f t="shared" si="560"/>
        <v/>
      </c>
      <c r="DD689" s="12" t="str">
        <f t="shared" si="561"/>
        <v/>
      </c>
      <c r="DE689" s="12" t="str">
        <f t="shared" si="562"/>
        <v/>
      </c>
      <c r="DF689" s="12" t="str">
        <f t="shared" si="563"/>
        <v/>
      </c>
      <c r="DG689" s="12" t="str">
        <f t="shared" si="564"/>
        <v/>
      </c>
      <c r="DH689" s="12" t="str">
        <f t="shared" si="565"/>
        <v/>
      </c>
      <c r="DI689" s="12" t="str">
        <f t="shared" si="566"/>
        <v/>
      </c>
      <c r="DJ689" s="12" t="str">
        <f t="shared" si="567"/>
        <v/>
      </c>
      <c r="DK689" s="12" t="str">
        <f t="shared" si="568"/>
        <v/>
      </c>
      <c r="DL689" s="12" t="str">
        <f t="shared" si="569"/>
        <v/>
      </c>
      <c r="DM689" s="12" t="str">
        <f t="shared" si="570"/>
        <v/>
      </c>
      <c r="DN689" s="12" t="str">
        <f t="shared" si="571"/>
        <v/>
      </c>
      <c r="DO689" s="12" t="str">
        <f t="shared" si="572"/>
        <v/>
      </c>
      <c r="DP689" s="12" t="str">
        <f t="shared" si="573"/>
        <v/>
      </c>
      <c r="DQ689" s="12" t="str">
        <f t="shared" si="574"/>
        <v/>
      </c>
      <c r="DR689" s="12" t="str">
        <f t="shared" si="536"/>
        <v/>
      </c>
      <c r="DS689" s="12" t="str">
        <f t="shared" si="537"/>
        <v/>
      </c>
      <c r="DT689" s="12" t="str">
        <f t="shared" si="538"/>
        <v/>
      </c>
      <c r="DU689" s="12" t="str">
        <f t="shared" si="539"/>
        <v/>
      </c>
      <c r="DV689" s="12" t="str">
        <f t="shared" si="540"/>
        <v/>
      </c>
      <c r="DW689" s="12" t="str">
        <f t="shared" si="541"/>
        <v/>
      </c>
      <c r="DX689" s="12" t="str">
        <f t="shared" si="542"/>
        <v/>
      </c>
      <c r="DY689" s="12" t="str">
        <f t="shared" si="543"/>
        <v/>
      </c>
      <c r="DZ689" s="12" t="str">
        <f t="shared" si="544"/>
        <v/>
      </c>
      <c r="EA689" s="12" t="str">
        <f t="shared" si="545"/>
        <v/>
      </c>
      <c r="EB689" s="12" t="str">
        <f t="shared" si="546"/>
        <v/>
      </c>
      <c r="EC689" s="12" t="str">
        <f t="shared" si="547"/>
        <v/>
      </c>
      <c r="ED689" s="12" t="str">
        <f t="shared" si="548"/>
        <v/>
      </c>
      <c r="EE689" s="12" t="str">
        <f t="shared" si="549"/>
        <v/>
      </c>
      <c r="EF689" s="12" t="str">
        <f t="shared" si="550"/>
        <v/>
      </c>
      <c r="EG689" s="12" t="str">
        <f t="shared" si="551"/>
        <v/>
      </c>
      <c r="EH689" s="12" t="str">
        <f t="shared" si="552"/>
        <v/>
      </c>
      <c r="EI689" s="12" t="str">
        <f t="shared" si="553"/>
        <v/>
      </c>
      <c r="EK689" s="83" t="str">
        <f t="shared" si="533"/>
        <v/>
      </c>
      <c r="EM689" s="12" t="str">
        <f t="shared" si="534"/>
        <v/>
      </c>
      <c r="EO689" s="12" t="str">
        <f t="shared" si="535"/>
        <v/>
      </c>
      <c r="EQ689" s="12" t="str">
        <f>IF($EO689="", "", IF($EQ$8=$EQ$6, COUNTIF($EO$11:$EO$2510, "&gt;"&amp;$EO689)+1+COUNTIF($EO$11:$EO689, $EO689)-1, COUNTIF($EO$11:$EO$2510, "&lt;"&amp;$EO689)+1+COUNTIF($EO$11:$EO689, $EO689)-1))</f>
        <v/>
      </c>
    </row>
    <row r="690" spans="1:147" x14ac:dyDescent="0.55000000000000004">
      <c r="A690" s="8"/>
      <c r="B690" s="12" t="str">
        <f>IF($D690="", "", COUNTIF($D$11:$D690, $D690))</f>
        <v/>
      </c>
      <c r="C690" s="8"/>
      <c r="D690" s="45"/>
      <c r="E690" s="46"/>
      <c r="F690" s="47"/>
      <c r="G690" s="54"/>
      <c r="H690" s="54"/>
      <c r="I690" s="48"/>
      <c r="J690" s="49"/>
      <c r="K690" s="50"/>
      <c r="L690" s="50"/>
      <c r="M690" s="50"/>
      <c r="N690" s="50"/>
      <c r="O690" s="50"/>
      <c r="P690" s="50"/>
      <c r="Q690" s="50"/>
      <c r="R690" s="50"/>
      <c r="S690" s="50"/>
      <c r="T690" s="50"/>
      <c r="U690" s="51"/>
      <c r="V690" s="52"/>
      <c r="W690" s="53"/>
      <c r="X690" s="53"/>
      <c r="Y690" s="53"/>
      <c r="Z690" s="53"/>
      <c r="AA690" s="48"/>
      <c r="AB690" s="54"/>
      <c r="AC690" s="54"/>
      <c r="AD690" s="54"/>
      <c r="AE690" s="54"/>
      <c r="AF690" s="54"/>
      <c r="AG690" s="54"/>
      <c r="AH690" s="54"/>
      <c r="AI690" s="54"/>
      <c r="AJ690" s="49"/>
      <c r="AK690" s="48"/>
      <c r="AL690" s="54"/>
      <c r="AM690" s="54"/>
      <c r="AN690" s="54"/>
      <c r="AO690" s="54"/>
      <c r="AP690" s="54"/>
      <c r="AQ690" s="54"/>
      <c r="AR690" s="54"/>
      <c r="AS690" s="54"/>
      <c r="AT690" s="54"/>
      <c r="AU690" s="54"/>
      <c r="AV690" s="54"/>
      <c r="AW690" s="54"/>
      <c r="AX690" s="54"/>
      <c r="AY690" s="54"/>
      <c r="AZ690" s="54"/>
      <c r="BA690" s="54"/>
      <c r="BB690" s="54"/>
      <c r="BC690" s="54"/>
      <c r="BD690" s="54"/>
      <c r="BE690" s="54"/>
      <c r="BF690" s="54"/>
      <c r="BG690" s="54"/>
      <c r="BH690" s="54"/>
      <c r="BI690" s="54"/>
      <c r="BJ690" s="54"/>
      <c r="BK690" s="54"/>
      <c r="BL690" s="54"/>
      <c r="BM690" s="54"/>
      <c r="BN690" s="54"/>
      <c r="BO690" s="54"/>
      <c r="BP690" s="54"/>
      <c r="BQ690" s="54"/>
      <c r="BR690" s="54"/>
      <c r="BS690" s="54"/>
      <c r="BT690" s="54"/>
      <c r="BU690" s="54"/>
      <c r="BV690" s="54"/>
      <c r="BW690" s="54"/>
      <c r="BX690" s="49"/>
      <c r="BY690" s="55"/>
      <c r="BZ690" s="8"/>
      <c r="CE690" s="12" t="str">
        <f t="shared" si="523"/>
        <v/>
      </c>
      <c r="CG690" s="77" t="str">
        <f t="shared" si="524"/>
        <v/>
      </c>
      <c r="CH690" s="80" t="str">
        <f t="shared" si="525"/>
        <v/>
      </c>
      <c r="CL690" s="12" t="str">
        <f t="shared" si="526"/>
        <v/>
      </c>
      <c r="CM690" s="12" t="str">
        <f t="shared" si="527"/>
        <v/>
      </c>
      <c r="CN690" s="12" t="str" cm="1">
        <f t="array" ref="CN690">IF(OR($CE690="", $CG$3=""), "", IF(IFERROR(INDEX($K690:$T690, $CK690, MATCH(CN$3, $K$3:$T$3, 0)), "")="", $CC$4, $CC$3))</f>
        <v/>
      </c>
      <c r="CO690" s="12" t="str" cm="1">
        <f t="array" ref="CO690">IF(OR($CE690="", $CG$3=""), "", IF(IFERROR(INDEX($AA690:$AJ690, $CK690, MATCH(CO$3, $AA$3:$AJ$3, 0)), "")="", $CC$4, $CC$3))</f>
        <v/>
      </c>
      <c r="CP690" s="12" t="str">
        <f>IF(OR($CE690="", $CG$3=""), "", IF(CP$3='Property List &amp; Features'!$BG$9, $CC$3, IF(CP$3=$I690, $CC$3, $CC$4)))</f>
        <v/>
      </c>
      <c r="CQ690" s="12" t="str">
        <f>IF(OR($CE690="", $CG$3=""), "", IF(CQ$3='Property List &amp; Features'!$BG$9, $CC$3, IF(CQ$3=$J690, $CC$3, $CC$4)))</f>
        <v/>
      </c>
      <c r="CR690" s="12" t="str">
        <f t="shared" si="528"/>
        <v/>
      </c>
      <c r="CS690" s="12" t="str">
        <f t="shared" si="529"/>
        <v/>
      </c>
      <c r="CT690" s="12" t="str">
        <f t="shared" si="530"/>
        <v/>
      </c>
      <c r="CU690" s="12" t="str">
        <f t="shared" si="531"/>
        <v/>
      </c>
      <c r="CV690" s="12" t="str">
        <f t="shared" si="532"/>
        <v/>
      </c>
      <c r="CW690" s="12" t="str">
        <f t="shared" si="554"/>
        <v/>
      </c>
      <c r="CX690" s="12" t="str">
        <f t="shared" si="555"/>
        <v/>
      </c>
      <c r="CY690" s="12" t="str">
        <f t="shared" si="556"/>
        <v/>
      </c>
      <c r="CZ690" s="12" t="str">
        <f t="shared" si="557"/>
        <v/>
      </c>
      <c r="DA690" s="12" t="str">
        <f t="shared" si="558"/>
        <v/>
      </c>
      <c r="DB690" s="12" t="str">
        <f t="shared" si="559"/>
        <v/>
      </c>
      <c r="DC690" s="12" t="str">
        <f t="shared" si="560"/>
        <v/>
      </c>
      <c r="DD690" s="12" t="str">
        <f t="shared" si="561"/>
        <v/>
      </c>
      <c r="DE690" s="12" t="str">
        <f t="shared" si="562"/>
        <v/>
      </c>
      <c r="DF690" s="12" t="str">
        <f t="shared" si="563"/>
        <v/>
      </c>
      <c r="DG690" s="12" t="str">
        <f t="shared" si="564"/>
        <v/>
      </c>
      <c r="DH690" s="12" t="str">
        <f t="shared" si="565"/>
        <v/>
      </c>
      <c r="DI690" s="12" t="str">
        <f t="shared" si="566"/>
        <v/>
      </c>
      <c r="DJ690" s="12" t="str">
        <f t="shared" si="567"/>
        <v/>
      </c>
      <c r="DK690" s="12" t="str">
        <f t="shared" si="568"/>
        <v/>
      </c>
      <c r="DL690" s="12" t="str">
        <f t="shared" si="569"/>
        <v/>
      </c>
      <c r="DM690" s="12" t="str">
        <f t="shared" si="570"/>
        <v/>
      </c>
      <c r="DN690" s="12" t="str">
        <f t="shared" si="571"/>
        <v/>
      </c>
      <c r="DO690" s="12" t="str">
        <f t="shared" si="572"/>
        <v/>
      </c>
      <c r="DP690" s="12" t="str">
        <f t="shared" si="573"/>
        <v/>
      </c>
      <c r="DQ690" s="12" t="str">
        <f t="shared" si="574"/>
        <v/>
      </c>
      <c r="DR690" s="12" t="str">
        <f t="shared" si="536"/>
        <v/>
      </c>
      <c r="DS690" s="12" t="str">
        <f t="shared" si="537"/>
        <v/>
      </c>
      <c r="DT690" s="12" t="str">
        <f t="shared" si="538"/>
        <v/>
      </c>
      <c r="DU690" s="12" t="str">
        <f t="shared" si="539"/>
        <v/>
      </c>
      <c r="DV690" s="12" t="str">
        <f t="shared" si="540"/>
        <v/>
      </c>
      <c r="DW690" s="12" t="str">
        <f t="shared" si="541"/>
        <v/>
      </c>
      <c r="DX690" s="12" t="str">
        <f t="shared" si="542"/>
        <v/>
      </c>
      <c r="DY690" s="12" t="str">
        <f t="shared" si="543"/>
        <v/>
      </c>
      <c r="DZ690" s="12" t="str">
        <f t="shared" si="544"/>
        <v/>
      </c>
      <c r="EA690" s="12" t="str">
        <f t="shared" si="545"/>
        <v/>
      </c>
      <c r="EB690" s="12" t="str">
        <f t="shared" si="546"/>
        <v/>
      </c>
      <c r="EC690" s="12" t="str">
        <f t="shared" si="547"/>
        <v/>
      </c>
      <c r="ED690" s="12" t="str">
        <f t="shared" si="548"/>
        <v/>
      </c>
      <c r="EE690" s="12" t="str">
        <f t="shared" si="549"/>
        <v/>
      </c>
      <c r="EF690" s="12" t="str">
        <f t="shared" si="550"/>
        <v/>
      </c>
      <c r="EG690" s="12" t="str">
        <f t="shared" si="551"/>
        <v/>
      </c>
      <c r="EH690" s="12" t="str">
        <f t="shared" si="552"/>
        <v/>
      </c>
      <c r="EI690" s="12" t="str">
        <f t="shared" si="553"/>
        <v/>
      </c>
      <c r="EK690" s="83" t="str">
        <f t="shared" si="533"/>
        <v/>
      </c>
      <c r="EM690" s="12" t="str">
        <f t="shared" si="534"/>
        <v/>
      </c>
      <c r="EO690" s="12" t="str">
        <f t="shared" si="535"/>
        <v/>
      </c>
      <c r="EQ690" s="12" t="str">
        <f>IF($EO690="", "", IF($EQ$8=$EQ$6, COUNTIF($EO$11:$EO$2510, "&gt;"&amp;$EO690)+1+COUNTIF($EO$11:$EO690, $EO690)-1, COUNTIF($EO$11:$EO$2510, "&lt;"&amp;$EO690)+1+COUNTIF($EO$11:$EO690, $EO690)-1))</f>
        <v/>
      </c>
    </row>
    <row r="691" spans="1:147" x14ac:dyDescent="0.55000000000000004">
      <c r="A691" s="8"/>
      <c r="B691" s="12" t="str">
        <f>IF($D691="", "", COUNTIF($D$11:$D691, $D691))</f>
        <v/>
      </c>
      <c r="C691" s="8"/>
      <c r="D691" s="45"/>
      <c r="E691" s="46"/>
      <c r="F691" s="47"/>
      <c r="G691" s="54"/>
      <c r="H691" s="54"/>
      <c r="I691" s="48"/>
      <c r="J691" s="49"/>
      <c r="K691" s="50"/>
      <c r="L691" s="50"/>
      <c r="M691" s="50"/>
      <c r="N691" s="50"/>
      <c r="O691" s="50"/>
      <c r="P691" s="50"/>
      <c r="Q691" s="50"/>
      <c r="R691" s="50"/>
      <c r="S691" s="50"/>
      <c r="T691" s="50"/>
      <c r="U691" s="51"/>
      <c r="V691" s="52"/>
      <c r="W691" s="53"/>
      <c r="X691" s="53"/>
      <c r="Y691" s="53"/>
      <c r="Z691" s="53"/>
      <c r="AA691" s="48"/>
      <c r="AB691" s="54"/>
      <c r="AC691" s="54"/>
      <c r="AD691" s="54"/>
      <c r="AE691" s="54"/>
      <c r="AF691" s="54"/>
      <c r="AG691" s="54"/>
      <c r="AH691" s="54"/>
      <c r="AI691" s="54"/>
      <c r="AJ691" s="49"/>
      <c r="AK691" s="48"/>
      <c r="AL691" s="54"/>
      <c r="AM691" s="54"/>
      <c r="AN691" s="54"/>
      <c r="AO691" s="54"/>
      <c r="AP691" s="54"/>
      <c r="AQ691" s="54"/>
      <c r="AR691" s="54"/>
      <c r="AS691" s="54"/>
      <c r="AT691" s="54"/>
      <c r="AU691" s="54"/>
      <c r="AV691" s="54"/>
      <c r="AW691" s="54"/>
      <c r="AX691" s="54"/>
      <c r="AY691" s="54"/>
      <c r="AZ691" s="54"/>
      <c r="BA691" s="54"/>
      <c r="BB691" s="54"/>
      <c r="BC691" s="54"/>
      <c r="BD691" s="54"/>
      <c r="BE691" s="54"/>
      <c r="BF691" s="54"/>
      <c r="BG691" s="54"/>
      <c r="BH691" s="54"/>
      <c r="BI691" s="54"/>
      <c r="BJ691" s="54"/>
      <c r="BK691" s="54"/>
      <c r="BL691" s="54"/>
      <c r="BM691" s="54"/>
      <c r="BN691" s="54"/>
      <c r="BO691" s="54"/>
      <c r="BP691" s="54"/>
      <c r="BQ691" s="54"/>
      <c r="BR691" s="54"/>
      <c r="BS691" s="54"/>
      <c r="BT691" s="54"/>
      <c r="BU691" s="54"/>
      <c r="BV691" s="54"/>
      <c r="BW691" s="54"/>
      <c r="BX691" s="49"/>
      <c r="BY691" s="55"/>
      <c r="BZ691" s="8"/>
      <c r="CE691" s="12" t="str">
        <f t="shared" si="523"/>
        <v/>
      </c>
      <c r="CG691" s="77" t="str">
        <f t="shared" si="524"/>
        <v/>
      </c>
      <c r="CH691" s="80" t="str">
        <f t="shared" si="525"/>
        <v/>
      </c>
      <c r="CL691" s="12" t="str">
        <f t="shared" si="526"/>
        <v/>
      </c>
      <c r="CM691" s="12" t="str">
        <f t="shared" si="527"/>
        <v/>
      </c>
      <c r="CN691" s="12" t="str" cm="1">
        <f t="array" ref="CN691">IF(OR($CE691="", $CG$3=""), "", IF(IFERROR(INDEX($K691:$T691, $CK691, MATCH(CN$3, $K$3:$T$3, 0)), "")="", $CC$4, $CC$3))</f>
        <v/>
      </c>
      <c r="CO691" s="12" t="str" cm="1">
        <f t="array" ref="CO691">IF(OR($CE691="", $CG$3=""), "", IF(IFERROR(INDEX($AA691:$AJ691, $CK691, MATCH(CO$3, $AA$3:$AJ$3, 0)), "")="", $CC$4, $CC$3))</f>
        <v/>
      </c>
      <c r="CP691" s="12" t="str">
        <f>IF(OR($CE691="", $CG$3=""), "", IF(CP$3='Property List &amp; Features'!$BG$9, $CC$3, IF(CP$3=$I691, $CC$3, $CC$4)))</f>
        <v/>
      </c>
      <c r="CQ691" s="12" t="str">
        <f>IF(OR($CE691="", $CG$3=""), "", IF(CQ$3='Property List &amp; Features'!$BG$9, $CC$3, IF(CQ$3=$J691, $CC$3, $CC$4)))</f>
        <v/>
      </c>
      <c r="CR691" s="12" t="str">
        <f t="shared" si="528"/>
        <v/>
      </c>
      <c r="CS691" s="12" t="str">
        <f t="shared" si="529"/>
        <v/>
      </c>
      <c r="CT691" s="12" t="str">
        <f t="shared" si="530"/>
        <v/>
      </c>
      <c r="CU691" s="12" t="str">
        <f t="shared" si="531"/>
        <v/>
      </c>
      <c r="CV691" s="12" t="str">
        <f t="shared" si="532"/>
        <v/>
      </c>
      <c r="CW691" s="12" t="str">
        <f t="shared" si="554"/>
        <v/>
      </c>
      <c r="CX691" s="12" t="str">
        <f t="shared" si="555"/>
        <v/>
      </c>
      <c r="CY691" s="12" t="str">
        <f t="shared" si="556"/>
        <v/>
      </c>
      <c r="CZ691" s="12" t="str">
        <f t="shared" si="557"/>
        <v/>
      </c>
      <c r="DA691" s="12" t="str">
        <f t="shared" si="558"/>
        <v/>
      </c>
      <c r="DB691" s="12" t="str">
        <f t="shared" si="559"/>
        <v/>
      </c>
      <c r="DC691" s="12" t="str">
        <f t="shared" si="560"/>
        <v/>
      </c>
      <c r="DD691" s="12" t="str">
        <f t="shared" si="561"/>
        <v/>
      </c>
      <c r="DE691" s="12" t="str">
        <f t="shared" si="562"/>
        <v/>
      </c>
      <c r="DF691" s="12" t="str">
        <f t="shared" si="563"/>
        <v/>
      </c>
      <c r="DG691" s="12" t="str">
        <f t="shared" si="564"/>
        <v/>
      </c>
      <c r="DH691" s="12" t="str">
        <f t="shared" si="565"/>
        <v/>
      </c>
      <c r="DI691" s="12" t="str">
        <f t="shared" si="566"/>
        <v/>
      </c>
      <c r="DJ691" s="12" t="str">
        <f t="shared" si="567"/>
        <v/>
      </c>
      <c r="DK691" s="12" t="str">
        <f t="shared" si="568"/>
        <v/>
      </c>
      <c r="DL691" s="12" t="str">
        <f t="shared" si="569"/>
        <v/>
      </c>
      <c r="DM691" s="12" t="str">
        <f t="shared" si="570"/>
        <v/>
      </c>
      <c r="DN691" s="12" t="str">
        <f t="shared" si="571"/>
        <v/>
      </c>
      <c r="DO691" s="12" t="str">
        <f t="shared" si="572"/>
        <v/>
      </c>
      <c r="DP691" s="12" t="str">
        <f t="shared" si="573"/>
        <v/>
      </c>
      <c r="DQ691" s="12" t="str">
        <f t="shared" si="574"/>
        <v/>
      </c>
      <c r="DR691" s="12" t="str">
        <f t="shared" si="536"/>
        <v/>
      </c>
      <c r="DS691" s="12" t="str">
        <f t="shared" si="537"/>
        <v/>
      </c>
      <c r="DT691" s="12" t="str">
        <f t="shared" si="538"/>
        <v/>
      </c>
      <c r="DU691" s="12" t="str">
        <f t="shared" si="539"/>
        <v/>
      </c>
      <c r="DV691" s="12" t="str">
        <f t="shared" si="540"/>
        <v/>
      </c>
      <c r="DW691" s="12" t="str">
        <f t="shared" si="541"/>
        <v/>
      </c>
      <c r="DX691" s="12" t="str">
        <f t="shared" si="542"/>
        <v/>
      </c>
      <c r="DY691" s="12" t="str">
        <f t="shared" si="543"/>
        <v/>
      </c>
      <c r="DZ691" s="12" t="str">
        <f t="shared" si="544"/>
        <v/>
      </c>
      <c r="EA691" s="12" t="str">
        <f t="shared" si="545"/>
        <v/>
      </c>
      <c r="EB691" s="12" t="str">
        <f t="shared" si="546"/>
        <v/>
      </c>
      <c r="EC691" s="12" t="str">
        <f t="shared" si="547"/>
        <v/>
      </c>
      <c r="ED691" s="12" t="str">
        <f t="shared" si="548"/>
        <v/>
      </c>
      <c r="EE691" s="12" t="str">
        <f t="shared" si="549"/>
        <v/>
      </c>
      <c r="EF691" s="12" t="str">
        <f t="shared" si="550"/>
        <v/>
      </c>
      <c r="EG691" s="12" t="str">
        <f t="shared" si="551"/>
        <v/>
      </c>
      <c r="EH691" s="12" t="str">
        <f t="shared" si="552"/>
        <v/>
      </c>
      <c r="EI691" s="12" t="str">
        <f t="shared" si="553"/>
        <v/>
      </c>
      <c r="EK691" s="83" t="str">
        <f t="shared" si="533"/>
        <v/>
      </c>
      <c r="EM691" s="12" t="str">
        <f t="shared" si="534"/>
        <v/>
      </c>
      <c r="EO691" s="12" t="str">
        <f t="shared" si="535"/>
        <v/>
      </c>
      <c r="EQ691" s="12" t="str">
        <f>IF($EO691="", "", IF($EQ$8=$EQ$6, COUNTIF($EO$11:$EO$2510, "&gt;"&amp;$EO691)+1+COUNTIF($EO$11:$EO691, $EO691)-1, COUNTIF($EO$11:$EO$2510, "&lt;"&amp;$EO691)+1+COUNTIF($EO$11:$EO691, $EO691)-1))</f>
        <v/>
      </c>
    </row>
    <row r="692" spans="1:147" x14ac:dyDescent="0.55000000000000004">
      <c r="A692" s="8"/>
      <c r="B692" s="12" t="str">
        <f>IF($D692="", "", COUNTIF($D$11:$D692, $D692))</f>
        <v/>
      </c>
      <c r="C692" s="8"/>
      <c r="D692" s="45"/>
      <c r="E692" s="46"/>
      <c r="F692" s="47"/>
      <c r="G692" s="54"/>
      <c r="H692" s="54"/>
      <c r="I692" s="48"/>
      <c r="J692" s="49"/>
      <c r="K692" s="50"/>
      <c r="L692" s="50"/>
      <c r="M692" s="50"/>
      <c r="N692" s="50"/>
      <c r="O692" s="50"/>
      <c r="P692" s="50"/>
      <c r="Q692" s="50"/>
      <c r="R692" s="50"/>
      <c r="S692" s="50"/>
      <c r="T692" s="50"/>
      <c r="U692" s="51"/>
      <c r="V692" s="52"/>
      <c r="W692" s="53"/>
      <c r="X692" s="53"/>
      <c r="Y692" s="53"/>
      <c r="Z692" s="53"/>
      <c r="AA692" s="48"/>
      <c r="AB692" s="54"/>
      <c r="AC692" s="54"/>
      <c r="AD692" s="54"/>
      <c r="AE692" s="54"/>
      <c r="AF692" s="54"/>
      <c r="AG692" s="54"/>
      <c r="AH692" s="54"/>
      <c r="AI692" s="54"/>
      <c r="AJ692" s="49"/>
      <c r="AK692" s="48"/>
      <c r="AL692" s="54"/>
      <c r="AM692" s="54"/>
      <c r="AN692" s="54"/>
      <c r="AO692" s="54"/>
      <c r="AP692" s="54"/>
      <c r="AQ692" s="54"/>
      <c r="AR692" s="54"/>
      <c r="AS692" s="54"/>
      <c r="AT692" s="54"/>
      <c r="AU692" s="54"/>
      <c r="AV692" s="54"/>
      <c r="AW692" s="54"/>
      <c r="AX692" s="54"/>
      <c r="AY692" s="54"/>
      <c r="AZ692" s="54"/>
      <c r="BA692" s="54"/>
      <c r="BB692" s="54"/>
      <c r="BC692" s="54"/>
      <c r="BD692" s="54"/>
      <c r="BE692" s="54"/>
      <c r="BF692" s="54"/>
      <c r="BG692" s="54"/>
      <c r="BH692" s="54"/>
      <c r="BI692" s="54"/>
      <c r="BJ692" s="54"/>
      <c r="BK692" s="54"/>
      <c r="BL692" s="54"/>
      <c r="BM692" s="54"/>
      <c r="BN692" s="54"/>
      <c r="BO692" s="54"/>
      <c r="BP692" s="54"/>
      <c r="BQ692" s="54"/>
      <c r="BR692" s="54"/>
      <c r="BS692" s="54"/>
      <c r="BT692" s="54"/>
      <c r="BU692" s="54"/>
      <c r="BV692" s="54"/>
      <c r="BW692" s="54"/>
      <c r="BX692" s="49"/>
      <c r="BY692" s="55"/>
      <c r="BZ692" s="8"/>
      <c r="CE692" s="12" t="str">
        <f t="shared" si="523"/>
        <v/>
      </c>
      <c r="CG692" s="77" t="str">
        <f t="shared" si="524"/>
        <v/>
      </c>
      <c r="CH692" s="80" t="str">
        <f t="shared" si="525"/>
        <v/>
      </c>
      <c r="CL692" s="12" t="str">
        <f t="shared" si="526"/>
        <v/>
      </c>
      <c r="CM692" s="12" t="str">
        <f t="shared" si="527"/>
        <v/>
      </c>
      <c r="CN692" s="12" t="str" cm="1">
        <f t="array" ref="CN692">IF(OR($CE692="", $CG$3=""), "", IF(IFERROR(INDEX($K692:$T692, $CK692, MATCH(CN$3, $K$3:$T$3, 0)), "")="", $CC$4, $CC$3))</f>
        <v/>
      </c>
      <c r="CO692" s="12" t="str" cm="1">
        <f t="array" ref="CO692">IF(OR($CE692="", $CG$3=""), "", IF(IFERROR(INDEX($AA692:$AJ692, $CK692, MATCH(CO$3, $AA$3:$AJ$3, 0)), "")="", $CC$4, $CC$3))</f>
        <v/>
      </c>
      <c r="CP692" s="12" t="str">
        <f>IF(OR($CE692="", $CG$3=""), "", IF(CP$3='Property List &amp; Features'!$BG$9, $CC$3, IF(CP$3=$I692, $CC$3, $CC$4)))</f>
        <v/>
      </c>
      <c r="CQ692" s="12" t="str">
        <f>IF(OR($CE692="", $CG$3=""), "", IF(CQ$3='Property List &amp; Features'!$BG$9, $CC$3, IF(CQ$3=$J692, $CC$3, $CC$4)))</f>
        <v/>
      </c>
      <c r="CR692" s="12" t="str">
        <f t="shared" si="528"/>
        <v/>
      </c>
      <c r="CS692" s="12" t="str">
        <f t="shared" si="529"/>
        <v/>
      </c>
      <c r="CT692" s="12" t="str">
        <f t="shared" si="530"/>
        <v/>
      </c>
      <c r="CU692" s="12" t="str">
        <f t="shared" si="531"/>
        <v/>
      </c>
      <c r="CV692" s="12" t="str">
        <f t="shared" si="532"/>
        <v/>
      </c>
      <c r="CW692" s="12" t="str">
        <f t="shared" si="554"/>
        <v/>
      </c>
      <c r="CX692" s="12" t="str">
        <f t="shared" si="555"/>
        <v/>
      </c>
      <c r="CY692" s="12" t="str">
        <f t="shared" si="556"/>
        <v/>
      </c>
      <c r="CZ692" s="12" t="str">
        <f t="shared" si="557"/>
        <v/>
      </c>
      <c r="DA692" s="12" t="str">
        <f t="shared" si="558"/>
        <v/>
      </c>
      <c r="DB692" s="12" t="str">
        <f t="shared" si="559"/>
        <v/>
      </c>
      <c r="DC692" s="12" t="str">
        <f t="shared" si="560"/>
        <v/>
      </c>
      <c r="DD692" s="12" t="str">
        <f t="shared" si="561"/>
        <v/>
      </c>
      <c r="DE692" s="12" t="str">
        <f t="shared" si="562"/>
        <v/>
      </c>
      <c r="DF692" s="12" t="str">
        <f t="shared" si="563"/>
        <v/>
      </c>
      <c r="DG692" s="12" t="str">
        <f t="shared" si="564"/>
        <v/>
      </c>
      <c r="DH692" s="12" t="str">
        <f t="shared" si="565"/>
        <v/>
      </c>
      <c r="DI692" s="12" t="str">
        <f t="shared" si="566"/>
        <v/>
      </c>
      <c r="DJ692" s="12" t="str">
        <f t="shared" si="567"/>
        <v/>
      </c>
      <c r="DK692" s="12" t="str">
        <f t="shared" si="568"/>
        <v/>
      </c>
      <c r="DL692" s="12" t="str">
        <f t="shared" si="569"/>
        <v/>
      </c>
      <c r="DM692" s="12" t="str">
        <f t="shared" si="570"/>
        <v/>
      </c>
      <c r="DN692" s="12" t="str">
        <f t="shared" si="571"/>
        <v/>
      </c>
      <c r="DO692" s="12" t="str">
        <f t="shared" si="572"/>
        <v/>
      </c>
      <c r="DP692" s="12" t="str">
        <f t="shared" si="573"/>
        <v/>
      </c>
      <c r="DQ692" s="12" t="str">
        <f t="shared" si="574"/>
        <v/>
      </c>
      <c r="DR692" s="12" t="str">
        <f t="shared" si="536"/>
        <v/>
      </c>
      <c r="DS692" s="12" t="str">
        <f t="shared" si="537"/>
        <v/>
      </c>
      <c r="DT692" s="12" t="str">
        <f t="shared" si="538"/>
        <v/>
      </c>
      <c r="DU692" s="12" t="str">
        <f t="shared" si="539"/>
        <v/>
      </c>
      <c r="DV692" s="12" t="str">
        <f t="shared" si="540"/>
        <v/>
      </c>
      <c r="DW692" s="12" t="str">
        <f t="shared" si="541"/>
        <v/>
      </c>
      <c r="DX692" s="12" t="str">
        <f t="shared" si="542"/>
        <v/>
      </c>
      <c r="DY692" s="12" t="str">
        <f t="shared" si="543"/>
        <v/>
      </c>
      <c r="DZ692" s="12" t="str">
        <f t="shared" si="544"/>
        <v/>
      </c>
      <c r="EA692" s="12" t="str">
        <f t="shared" si="545"/>
        <v/>
      </c>
      <c r="EB692" s="12" t="str">
        <f t="shared" si="546"/>
        <v/>
      </c>
      <c r="EC692" s="12" t="str">
        <f t="shared" si="547"/>
        <v/>
      </c>
      <c r="ED692" s="12" t="str">
        <f t="shared" si="548"/>
        <v/>
      </c>
      <c r="EE692" s="12" t="str">
        <f t="shared" si="549"/>
        <v/>
      </c>
      <c r="EF692" s="12" t="str">
        <f t="shared" si="550"/>
        <v/>
      </c>
      <c r="EG692" s="12" t="str">
        <f t="shared" si="551"/>
        <v/>
      </c>
      <c r="EH692" s="12" t="str">
        <f t="shared" si="552"/>
        <v/>
      </c>
      <c r="EI692" s="12" t="str">
        <f t="shared" si="553"/>
        <v/>
      </c>
      <c r="EK692" s="83" t="str">
        <f t="shared" si="533"/>
        <v/>
      </c>
      <c r="EM692" s="12" t="str">
        <f t="shared" si="534"/>
        <v/>
      </c>
      <c r="EO692" s="12" t="str">
        <f t="shared" si="535"/>
        <v/>
      </c>
      <c r="EQ692" s="12" t="str">
        <f>IF($EO692="", "", IF($EQ$8=$EQ$6, COUNTIF($EO$11:$EO$2510, "&gt;"&amp;$EO692)+1+COUNTIF($EO$11:$EO692, $EO692)-1, COUNTIF($EO$11:$EO$2510, "&lt;"&amp;$EO692)+1+COUNTIF($EO$11:$EO692, $EO692)-1))</f>
        <v/>
      </c>
    </row>
    <row r="693" spans="1:147" x14ac:dyDescent="0.55000000000000004">
      <c r="A693" s="8"/>
      <c r="B693" s="12" t="str">
        <f>IF($D693="", "", COUNTIF($D$11:$D693, $D693))</f>
        <v/>
      </c>
      <c r="C693" s="8"/>
      <c r="D693" s="45"/>
      <c r="E693" s="46"/>
      <c r="F693" s="47"/>
      <c r="G693" s="54"/>
      <c r="H693" s="54"/>
      <c r="I693" s="48"/>
      <c r="J693" s="49"/>
      <c r="K693" s="50"/>
      <c r="L693" s="50"/>
      <c r="M693" s="50"/>
      <c r="N693" s="50"/>
      <c r="O693" s="50"/>
      <c r="P693" s="50"/>
      <c r="Q693" s="50"/>
      <c r="R693" s="50"/>
      <c r="S693" s="50"/>
      <c r="T693" s="50"/>
      <c r="U693" s="51"/>
      <c r="V693" s="52"/>
      <c r="W693" s="53"/>
      <c r="X693" s="53"/>
      <c r="Y693" s="53"/>
      <c r="Z693" s="53"/>
      <c r="AA693" s="48"/>
      <c r="AB693" s="54"/>
      <c r="AC693" s="54"/>
      <c r="AD693" s="54"/>
      <c r="AE693" s="54"/>
      <c r="AF693" s="54"/>
      <c r="AG693" s="54"/>
      <c r="AH693" s="54"/>
      <c r="AI693" s="54"/>
      <c r="AJ693" s="49"/>
      <c r="AK693" s="48"/>
      <c r="AL693" s="54"/>
      <c r="AM693" s="54"/>
      <c r="AN693" s="54"/>
      <c r="AO693" s="54"/>
      <c r="AP693" s="54"/>
      <c r="AQ693" s="54"/>
      <c r="AR693" s="54"/>
      <c r="AS693" s="54"/>
      <c r="AT693" s="54"/>
      <c r="AU693" s="54"/>
      <c r="AV693" s="54"/>
      <c r="AW693" s="54"/>
      <c r="AX693" s="54"/>
      <c r="AY693" s="54"/>
      <c r="AZ693" s="54"/>
      <c r="BA693" s="54"/>
      <c r="BB693" s="54"/>
      <c r="BC693" s="54"/>
      <c r="BD693" s="54"/>
      <c r="BE693" s="54"/>
      <c r="BF693" s="54"/>
      <c r="BG693" s="54"/>
      <c r="BH693" s="54"/>
      <c r="BI693" s="54"/>
      <c r="BJ693" s="54"/>
      <c r="BK693" s="54"/>
      <c r="BL693" s="54"/>
      <c r="BM693" s="54"/>
      <c r="BN693" s="54"/>
      <c r="BO693" s="54"/>
      <c r="BP693" s="54"/>
      <c r="BQ693" s="54"/>
      <c r="BR693" s="54"/>
      <c r="BS693" s="54"/>
      <c r="BT693" s="54"/>
      <c r="BU693" s="54"/>
      <c r="BV693" s="54"/>
      <c r="BW693" s="54"/>
      <c r="BX693" s="49"/>
      <c r="BY693" s="55"/>
      <c r="BZ693" s="8"/>
      <c r="CE693" s="12" t="str">
        <f t="shared" si="523"/>
        <v/>
      </c>
      <c r="CG693" s="77" t="str">
        <f t="shared" si="524"/>
        <v/>
      </c>
      <c r="CH693" s="80" t="str">
        <f t="shared" si="525"/>
        <v/>
      </c>
      <c r="CL693" s="12" t="str">
        <f t="shared" si="526"/>
        <v/>
      </c>
      <c r="CM693" s="12" t="str">
        <f t="shared" si="527"/>
        <v/>
      </c>
      <c r="CN693" s="12" t="str" cm="1">
        <f t="array" ref="CN693">IF(OR($CE693="", $CG$3=""), "", IF(IFERROR(INDEX($K693:$T693, $CK693, MATCH(CN$3, $K$3:$T$3, 0)), "")="", $CC$4, $CC$3))</f>
        <v/>
      </c>
      <c r="CO693" s="12" t="str" cm="1">
        <f t="array" ref="CO693">IF(OR($CE693="", $CG$3=""), "", IF(IFERROR(INDEX($AA693:$AJ693, $CK693, MATCH(CO$3, $AA$3:$AJ$3, 0)), "")="", $CC$4, $CC$3))</f>
        <v/>
      </c>
      <c r="CP693" s="12" t="str">
        <f>IF(OR($CE693="", $CG$3=""), "", IF(CP$3='Property List &amp; Features'!$BG$9, $CC$3, IF(CP$3=$I693, $CC$3, $CC$4)))</f>
        <v/>
      </c>
      <c r="CQ693" s="12" t="str">
        <f>IF(OR($CE693="", $CG$3=""), "", IF(CQ$3='Property List &amp; Features'!$BG$9, $CC$3, IF(CQ$3=$J693, $CC$3, $CC$4)))</f>
        <v/>
      </c>
      <c r="CR693" s="12" t="str">
        <f t="shared" si="528"/>
        <v/>
      </c>
      <c r="CS693" s="12" t="str">
        <f t="shared" si="529"/>
        <v/>
      </c>
      <c r="CT693" s="12" t="str">
        <f t="shared" si="530"/>
        <v/>
      </c>
      <c r="CU693" s="12" t="str">
        <f t="shared" si="531"/>
        <v/>
      </c>
      <c r="CV693" s="12" t="str">
        <f t="shared" si="532"/>
        <v/>
      </c>
      <c r="CW693" s="12" t="str">
        <f t="shared" si="554"/>
        <v/>
      </c>
      <c r="CX693" s="12" t="str">
        <f t="shared" si="555"/>
        <v/>
      </c>
      <c r="CY693" s="12" t="str">
        <f t="shared" si="556"/>
        <v/>
      </c>
      <c r="CZ693" s="12" t="str">
        <f t="shared" si="557"/>
        <v/>
      </c>
      <c r="DA693" s="12" t="str">
        <f t="shared" si="558"/>
        <v/>
      </c>
      <c r="DB693" s="12" t="str">
        <f t="shared" si="559"/>
        <v/>
      </c>
      <c r="DC693" s="12" t="str">
        <f t="shared" si="560"/>
        <v/>
      </c>
      <c r="DD693" s="12" t="str">
        <f t="shared" si="561"/>
        <v/>
      </c>
      <c r="DE693" s="12" t="str">
        <f t="shared" si="562"/>
        <v/>
      </c>
      <c r="DF693" s="12" t="str">
        <f t="shared" si="563"/>
        <v/>
      </c>
      <c r="DG693" s="12" t="str">
        <f t="shared" si="564"/>
        <v/>
      </c>
      <c r="DH693" s="12" t="str">
        <f t="shared" si="565"/>
        <v/>
      </c>
      <c r="DI693" s="12" t="str">
        <f t="shared" si="566"/>
        <v/>
      </c>
      <c r="DJ693" s="12" t="str">
        <f t="shared" si="567"/>
        <v/>
      </c>
      <c r="DK693" s="12" t="str">
        <f t="shared" si="568"/>
        <v/>
      </c>
      <c r="DL693" s="12" t="str">
        <f t="shared" si="569"/>
        <v/>
      </c>
      <c r="DM693" s="12" t="str">
        <f t="shared" si="570"/>
        <v/>
      </c>
      <c r="DN693" s="12" t="str">
        <f t="shared" si="571"/>
        <v/>
      </c>
      <c r="DO693" s="12" t="str">
        <f t="shared" si="572"/>
        <v/>
      </c>
      <c r="DP693" s="12" t="str">
        <f t="shared" si="573"/>
        <v/>
      </c>
      <c r="DQ693" s="12" t="str">
        <f t="shared" si="574"/>
        <v/>
      </c>
      <c r="DR693" s="12" t="str">
        <f t="shared" si="536"/>
        <v/>
      </c>
      <c r="DS693" s="12" t="str">
        <f t="shared" si="537"/>
        <v/>
      </c>
      <c r="DT693" s="12" t="str">
        <f t="shared" si="538"/>
        <v/>
      </c>
      <c r="DU693" s="12" t="str">
        <f t="shared" si="539"/>
        <v/>
      </c>
      <c r="DV693" s="12" t="str">
        <f t="shared" si="540"/>
        <v/>
      </c>
      <c r="DW693" s="12" t="str">
        <f t="shared" si="541"/>
        <v/>
      </c>
      <c r="DX693" s="12" t="str">
        <f t="shared" si="542"/>
        <v/>
      </c>
      <c r="DY693" s="12" t="str">
        <f t="shared" si="543"/>
        <v/>
      </c>
      <c r="DZ693" s="12" t="str">
        <f t="shared" si="544"/>
        <v/>
      </c>
      <c r="EA693" s="12" t="str">
        <f t="shared" si="545"/>
        <v/>
      </c>
      <c r="EB693" s="12" t="str">
        <f t="shared" si="546"/>
        <v/>
      </c>
      <c r="EC693" s="12" t="str">
        <f t="shared" si="547"/>
        <v/>
      </c>
      <c r="ED693" s="12" t="str">
        <f t="shared" si="548"/>
        <v/>
      </c>
      <c r="EE693" s="12" t="str">
        <f t="shared" si="549"/>
        <v/>
      </c>
      <c r="EF693" s="12" t="str">
        <f t="shared" si="550"/>
        <v/>
      </c>
      <c r="EG693" s="12" t="str">
        <f t="shared" si="551"/>
        <v/>
      </c>
      <c r="EH693" s="12" t="str">
        <f t="shared" si="552"/>
        <v/>
      </c>
      <c r="EI693" s="12" t="str">
        <f t="shared" si="553"/>
        <v/>
      </c>
      <c r="EK693" s="83" t="str">
        <f t="shared" si="533"/>
        <v/>
      </c>
      <c r="EM693" s="12" t="str">
        <f t="shared" si="534"/>
        <v/>
      </c>
      <c r="EO693" s="12" t="str">
        <f t="shared" si="535"/>
        <v/>
      </c>
      <c r="EQ693" s="12" t="str">
        <f>IF($EO693="", "", IF($EQ$8=$EQ$6, COUNTIF($EO$11:$EO$2510, "&gt;"&amp;$EO693)+1+COUNTIF($EO$11:$EO693, $EO693)-1, COUNTIF($EO$11:$EO$2510, "&lt;"&amp;$EO693)+1+COUNTIF($EO$11:$EO693, $EO693)-1))</f>
        <v/>
      </c>
    </row>
    <row r="694" spans="1:147" x14ac:dyDescent="0.55000000000000004">
      <c r="A694" s="8"/>
      <c r="B694" s="12" t="str">
        <f>IF($D694="", "", COUNTIF($D$11:$D694, $D694))</f>
        <v/>
      </c>
      <c r="C694" s="8"/>
      <c r="D694" s="45"/>
      <c r="E694" s="46"/>
      <c r="F694" s="47"/>
      <c r="G694" s="54"/>
      <c r="H694" s="54"/>
      <c r="I694" s="48"/>
      <c r="J694" s="49"/>
      <c r="K694" s="50"/>
      <c r="L694" s="50"/>
      <c r="M694" s="50"/>
      <c r="N694" s="50"/>
      <c r="O694" s="50"/>
      <c r="P694" s="50"/>
      <c r="Q694" s="50"/>
      <c r="R694" s="50"/>
      <c r="S694" s="50"/>
      <c r="T694" s="50"/>
      <c r="U694" s="51"/>
      <c r="V694" s="52"/>
      <c r="W694" s="53"/>
      <c r="X694" s="53"/>
      <c r="Y694" s="53"/>
      <c r="Z694" s="53"/>
      <c r="AA694" s="48"/>
      <c r="AB694" s="54"/>
      <c r="AC694" s="54"/>
      <c r="AD694" s="54"/>
      <c r="AE694" s="54"/>
      <c r="AF694" s="54"/>
      <c r="AG694" s="54"/>
      <c r="AH694" s="54"/>
      <c r="AI694" s="54"/>
      <c r="AJ694" s="49"/>
      <c r="AK694" s="48"/>
      <c r="AL694" s="54"/>
      <c r="AM694" s="54"/>
      <c r="AN694" s="54"/>
      <c r="AO694" s="54"/>
      <c r="AP694" s="54"/>
      <c r="AQ694" s="54"/>
      <c r="AR694" s="54"/>
      <c r="AS694" s="54"/>
      <c r="AT694" s="54"/>
      <c r="AU694" s="54"/>
      <c r="AV694" s="54"/>
      <c r="AW694" s="54"/>
      <c r="AX694" s="54"/>
      <c r="AY694" s="54"/>
      <c r="AZ694" s="54"/>
      <c r="BA694" s="54"/>
      <c r="BB694" s="54"/>
      <c r="BC694" s="54"/>
      <c r="BD694" s="54"/>
      <c r="BE694" s="54"/>
      <c r="BF694" s="54"/>
      <c r="BG694" s="54"/>
      <c r="BH694" s="54"/>
      <c r="BI694" s="54"/>
      <c r="BJ694" s="54"/>
      <c r="BK694" s="54"/>
      <c r="BL694" s="54"/>
      <c r="BM694" s="54"/>
      <c r="BN694" s="54"/>
      <c r="BO694" s="54"/>
      <c r="BP694" s="54"/>
      <c r="BQ694" s="54"/>
      <c r="BR694" s="54"/>
      <c r="BS694" s="54"/>
      <c r="BT694" s="54"/>
      <c r="BU694" s="54"/>
      <c r="BV694" s="54"/>
      <c r="BW694" s="54"/>
      <c r="BX694" s="49"/>
      <c r="BY694" s="55"/>
      <c r="BZ694" s="8"/>
      <c r="CE694" s="12" t="str">
        <f t="shared" si="523"/>
        <v/>
      </c>
      <c r="CG694" s="77" t="str">
        <f t="shared" si="524"/>
        <v/>
      </c>
      <c r="CH694" s="80" t="str">
        <f t="shared" si="525"/>
        <v/>
      </c>
      <c r="CL694" s="12" t="str">
        <f t="shared" si="526"/>
        <v/>
      </c>
      <c r="CM694" s="12" t="str">
        <f t="shared" si="527"/>
        <v/>
      </c>
      <c r="CN694" s="12" t="str" cm="1">
        <f t="array" ref="CN694">IF(OR($CE694="", $CG$3=""), "", IF(IFERROR(INDEX($K694:$T694, $CK694, MATCH(CN$3, $K$3:$T$3, 0)), "")="", $CC$4, $CC$3))</f>
        <v/>
      </c>
      <c r="CO694" s="12" t="str" cm="1">
        <f t="array" ref="CO694">IF(OR($CE694="", $CG$3=""), "", IF(IFERROR(INDEX($AA694:$AJ694, $CK694, MATCH(CO$3, $AA$3:$AJ$3, 0)), "")="", $CC$4, $CC$3))</f>
        <v/>
      </c>
      <c r="CP694" s="12" t="str">
        <f>IF(OR($CE694="", $CG$3=""), "", IF(CP$3='Property List &amp; Features'!$BG$9, $CC$3, IF(CP$3=$I694, $CC$3, $CC$4)))</f>
        <v/>
      </c>
      <c r="CQ694" s="12" t="str">
        <f>IF(OR($CE694="", $CG$3=""), "", IF(CQ$3='Property List &amp; Features'!$BG$9, $CC$3, IF(CQ$3=$J694, $CC$3, $CC$4)))</f>
        <v/>
      </c>
      <c r="CR694" s="12" t="str">
        <f t="shared" si="528"/>
        <v/>
      </c>
      <c r="CS694" s="12" t="str">
        <f t="shared" si="529"/>
        <v/>
      </c>
      <c r="CT694" s="12" t="str">
        <f t="shared" si="530"/>
        <v/>
      </c>
      <c r="CU694" s="12" t="str">
        <f t="shared" si="531"/>
        <v/>
      </c>
      <c r="CV694" s="12" t="str">
        <f t="shared" si="532"/>
        <v/>
      </c>
      <c r="CW694" s="12" t="str">
        <f t="shared" si="554"/>
        <v/>
      </c>
      <c r="CX694" s="12" t="str">
        <f t="shared" si="555"/>
        <v/>
      </c>
      <c r="CY694" s="12" t="str">
        <f t="shared" si="556"/>
        <v/>
      </c>
      <c r="CZ694" s="12" t="str">
        <f t="shared" si="557"/>
        <v/>
      </c>
      <c r="DA694" s="12" t="str">
        <f t="shared" si="558"/>
        <v/>
      </c>
      <c r="DB694" s="12" t="str">
        <f t="shared" si="559"/>
        <v/>
      </c>
      <c r="DC694" s="12" t="str">
        <f t="shared" si="560"/>
        <v/>
      </c>
      <c r="DD694" s="12" t="str">
        <f t="shared" si="561"/>
        <v/>
      </c>
      <c r="DE694" s="12" t="str">
        <f t="shared" si="562"/>
        <v/>
      </c>
      <c r="DF694" s="12" t="str">
        <f t="shared" si="563"/>
        <v/>
      </c>
      <c r="DG694" s="12" t="str">
        <f t="shared" si="564"/>
        <v/>
      </c>
      <c r="DH694" s="12" t="str">
        <f t="shared" si="565"/>
        <v/>
      </c>
      <c r="DI694" s="12" t="str">
        <f t="shared" si="566"/>
        <v/>
      </c>
      <c r="DJ694" s="12" t="str">
        <f t="shared" si="567"/>
        <v/>
      </c>
      <c r="DK694" s="12" t="str">
        <f t="shared" si="568"/>
        <v/>
      </c>
      <c r="DL694" s="12" t="str">
        <f t="shared" si="569"/>
        <v/>
      </c>
      <c r="DM694" s="12" t="str">
        <f t="shared" si="570"/>
        <v/>
      </c>
      <c r="DN694" s="12" t="str">
        <f t="shared" si="571"/>
        <v/>
      </c>
      <c r="DO694" s="12" t="str">
        <f t="shared" si="572"/>
        <v/>
      </c>
      <c r="DP694" s="12" t="str">
        <f t="shared" si="573"/>
        <v/>
      </c>
      <c r="DQ694" s="12" t="str">
        <f t="shared" si="574"/>
        <v/>
      </c>
      <c r="DR694" s="12" t="str">
        <f t="shared" si="536"/>
        <v/>
      </c>
      <c r="DS694" s="12" t="str">
        <f t="shared" si="537"/>
        <v/>
      </c>
      <c r="DT694" s="12" t="str">
        <f t="shared" si="538"/>
        <v/>
      </c>
      <c r="DU694" s="12" t="str">
        <f t="shared" si="539"/>
        <v/>
      </c>
      <c r="DV694" s="12" t="str">
        <f t="shared" si="540"/>
        <v/>
      </c>
      <c r="DW694" s="12" t="str">
        <f t="shared" si="541"/>
        <v/>
      </c>
      <c r="DX694" s="12" t="str">
        <f t="shared" si="542"/>
        <v/>
      </c>
      <c r="DY694" s="12" t="str">
        <f t="shared" si="543"/>
        <v/>
      </c>
      <c r="DZ694" s="12" t="str">
        <f t="shared" si="544"/>
        <v/>
      </c>
      <c r="EA694" s="12" t="str">
        <f t="shared" si="545"/>
        <v/>
      </c>
      <c r="EB694" s="12" t="str">
        <f t="shared" si="546"/>
        <v/>
      </c>
      <c r="EC694" s="12" t="str">
        <f t="shared" si="547"/>
        <v/>
      </c>
      <c r="ED694" s="12" t="str">
        <f t="shared" si="548"/>
        <v/>
      </c>
      <c r="EE694" s="12" t="str">
        <f t="shared" si="549"/>
        <v/>
      </c>
      <c r="EF694" s="12" t="str">
        <f t="shared" si="550"/>
        <v/>
      </c>
      <c r="EG694" s="12" t="str">
        <f t="shared" si="551"/>
        <v/>
      </c>
      <c r="EH694" s="12" t="str">
        <f t="shared" si="552"/>
        <v/>
      </c>
      <c r="EI694" s="12" t="str">
        <f t="shared" si="553"/>
        <v/>
      </c>
      <c r="EK694" s="83" t="str">
        <f t="shared" si="533"/>
        <v/>
      </c>
      <c r="EM694" s="12" t="str">
        <f t="shared" si="534"/>
        <v/>
      </c>
      <c r="EO694" s="12" t="str">
        <f t="shared" si="535"/>
        <v/>
      </c>
      <c r="EQ694" s="12" t="str">
        <f>IF($EO694="", "", IF($EQ$8=$EQ$6, COUNTIF($EO$11:$EO$2510, "&gt;"&amp;$EO694)+1+COUNTIF($EO$11:$EO694, $EO694)-1, COUNTIF($EO$11:$EO$2510, "&lt;"&amp;$EO694)+1+COUNTIF($EO$11:$EO694, $EO694)-1))</f>
        <v/>
      </c>
    </row>
    <row r="695" spans="1:147" x14ac:dyDescent="0.55000000000000004">
      <c r="A695" s="8"/>
      <c r="B695" s="12" t="str">
        <f>IF($D695="", "", COUNTIF($D$11:$D695, $D695))</f>
        <v/>
      </c>
      <c r="C695" s="8"/>
      <c r="D695" s="45"/>
      <c r="E695" s="46"/>
      <c r="F695" s="47"/>
      <c r="G695" s="54"/>
      <c r="H695" s="54"/>
      <c r="I695" s="48"/>
      <c r="J695" s="49"/>
      <c r="K695" s="50"/>
      <c r="L695" s="50"/>
      <c r="M695" s="50"/>
      <c r="N695" s="50"/>
      <c r="O695" s="50"/>
      <c r="P695" s="50"/>
      <c r="Q695" s="50"/>
      <c r="R695" s="50"/>
      <c r="S695" s="50"/>
      <c r="T695" s="50"/>
      <c r="U695" s="51"/>
      <c r="V695" s="52"/>
      <c r="W695" s="53"/>
      <c r="X695" s="53"/>
      <c r="Y695" s="53"/>
      <c r="Z695" s="53"/>
      <c r="AA695" s="48"/>
      <c r="AB695" s="54"/>
      <c r="AC695" s="54"/>
      <c r="AD695" s="54"/>
      <c r="AE695" s="54"/>
      <c r="AF695" s="54"/>
      <c r="AG695" s="54"/>
      <c r="AH695" s="54"/>
      <c r="AI695" s="54"/>
      <c r="AJ695" s="49"/>
      <c r="AK695" s="48"/>
      <c r="AL695" s="54"/>
      <c r="AM695" s="54"/>
      <c r="AN695" s="54"/>
      <c r="AO695" s="54"/>
      <c r="AP695" s="54"/>
      <c r="AQ695" s="54"/>
      <c r="AR695" s="54"/>
      <c r="AS695" s="54"/>
      <c r="AT695" s="54"/>
      <c r="AU695" s="54"/>
      <c r="AV695" s="54"/>
      <c r="AW695" s="54"/>
      <c r="AX695" s="54"/>
      <c r="AY695" s="54"/>
      <c r="AZ695" s="54"/>
      <c r="BA695" s="54"/>
      <c r="BB695" s="54"/>
      <c r="BC695" s="54"/>
      <c r="BD695" s="54"/>
      <c r="BE695" s="54"/>
      <c r="BF695" s="54"/>
      <c r="BG695" s="54"/>
      <c r="BH695" s="54"/>
      <c r="BI695" s="54"/>
      <c r="BJ695" s="54"/>
      <c r="BK695" s="54"/>
      <c r="BL695" s="54"/>
      <c r="BM695" s="54"/>
      <c r="BN695" s="54"/>
      <c r="BO695" s="54"/>
      <c r="BP695" s="54"/>
      <c r="BQ695" s="54"/>
      <c r="BR695" s="54"/>
      <c r="BS695" s="54"/>
      <c r="BT695" s="54"/>
      <c r="BU695" s="54"/>
      <c r="BV695" s="54"/>
      <c r="BW695" s="54"/>
      <c r="BX695" s="49"/>
      <c r="BY695" s="55"/>
      <c r="BZ695" s="8"/>
      <c r="CE695" s="12" t="str">
        <f t="shared" si="523"/>
        <v/>
      </c>
      <c r="CG695" s="77" t="str">
        <f t="shared" si="524"/>
        <v/>
      </c>
      <c r="CH695" s="80" t="str">
        <f t="shared" si="525"/>
        <v/>
      </c>
      <c r="CL695" s="12" t="str">
        <f t="shared" si="526"/>
        <v/>
      </c>
      <c r="CM695" s="12" t="str">
        <f t="shared" si="527"/>
        <v/>
      </c>
      <c r="CN695" s="12" t="str" cm="1">
        <f t="array" ref="CN695">IF(OR($CE695="", $CG$3=""), "", IF(IFERROR(INDEX($K695:$T695, $CK695, MATCH(CN$3, $K$3:$T$3, 0)), "")="", $CC$4, $CC$3))</f>
        <v/>
      </c>
      <c r="CO695" s="12" t="str" cm="1">
        <f t="array" ref="CO695">IF(OR($CE695="", $CG$3=""), "", IF(IFERROR(INDEX($AA695:$AJ695, $CK695, MATCH(CO$3, $AA$3:$AJ$3, 0)), "")="", $CC$4, $CC$3))</f>
        <v/>
      </c>
      <c r="CP695" s="12" t="str">
        <f>IF(OR($CE695="", $CG$3=""), "", IF(CP$3='Property List &amp; Features'!$BG$9, $CC$3, IF(CP$3=$I695, $CC$3, $CC$4)))</f>
        <v/>
      </c>
      <c r="CQ695" s="12" t="str">
        <f>IF(OR($CE695="", $CG$3=""), "", IF(CQ$3='Property List &amp; Features'!$BG$9, $CC$3, IF(CQ$3=$J695, $CC$3, $CC$4)))</f>
        <v/>
      </c>
      <c r="CR695" s="12" t="str">
        <f t="shared" si="528"/>
        <v/>
      </c>
      <c r="CS695" s="12" t="str">
        <f t="shared" si="529"/>
        <v/>
      </c>
      <c r="CT695" s="12" t="str">
        <f t="shared" si="530"/>
        <v/>
      </c>
      <c r="CU695" s="12" t="str">
        <f t="shared" si="531"/>
        <v/>
      </c>
      <c r="CV695" s="12" t="str">
        <f t="shared" si="532"/>
        <v/>
      </c>
      <c r="CW695" s="12" t="str">
        <f t="shared" si="554"/>
        <v/>
      </c>
      <c r="CX695" s="12" t="str">
        <f t="shared" si="555"/>
        <v/>
      </c>
      <c r="CY695" s="12" t="str">
        <f t="shared" si="556"/>
        <v/>
      </c>
      <c r="CZ695" s="12" t="str">
        <f t="shared" si="557"/>
        <v/>
      </c>
      <c r="DA695" s="12" t="str">
        <f t="shared" si="558"/>
        <v/>
      </c>
      <c r="DB695" s="12" t="str">
        <f t="shared" si="559"/>
        <v/>
      </c>
      <c r="DC695" s="12" t="str">
        <f t="shared" si="560"/>
        <v/>
      </c>
      <c r="DD695" s="12" t="str">
        <f t="shared" si="561"/>
        <v/>
      </c>
      <c r="DE695" s="12" t="str">
        <f t="shared" si="562"/>
        <v/>
      </c>
      <c r="DF695" s="12" t="str">
        <f t="shared" si="563"/>
        <v/>
      </c>
      <c r="DG695" s="12" t="str">
        <f t="shared" si="564"/>
        <v/>
      </c>
      <c r="DH695" s="12" t="str">
        <f t="shared" si="565"/>
        <v/>
      </c>
      <c r="DI695" s="12" t="str">
        <f t="shared" si="566"/>
        <v/>
      </c>
      <c r="DJ695" s="12" t="str">
        <f t="shared" si="567"/>
        <v/>
      </c>
      <c r="DK695" s="12" t="str">
        <f t="shared" si="568"/>
        <v/>
      </c>
      <c r="DL695" s="12" t="str">
        <f t="shared" si="569"/>
        <v/>
      </c>
      <c r="DM695" s="12" t="str">
        <f t="shared" si="570"/>
        <v/>
      </c>
      <c r="DN695" s="12" t="str">
        <f t="shared" si="571"/>
        <v/>
      </c>
      <c r="DO695" s="12" t="str">
        <f t="shared" si="572"/>
        <v/>
      </c>
      <c r="DP695" s="12" t="str">
        <f t="shared" si="573"/>
        <v/>
      </c>
      <c r="DQ695" s="12" t="str">
        <f t="shared" si="574"/>
        <v/>
      </c>
      <c r="DR695" s="12" t="str">
        <f t="shared" si="536"/>
        <v/>
      </c>
      <c r="DS695" s="12" t="str">
        <f t="shared" si="537"/>
        <v/>
      </c>
      <c r="DT695" s="12" t="str">
        <f t="shared" si="538"/>
        <v/>
      </c>
      <c r="DU695" s="12" t="str">
        <f t="shared" si="539"/>
        <v/>
      </c>
      <c r="DV695" s="12" t="str">
        <f t="shared" si="540"/>
        <v/>
      </c>
      <c r="DW695" s="12" t="str">
        <f t="shared" si="541"/>
        <v/>
      </c>
      <c r="DX695" s="12" t="str">
        <f t="shared" si="542"/>
        <v/>
      </c>
      <c r="DY695" s="12" t="str">
        <f t="shared" si="543"/>
        <v/>
      </c>
      <c r="DZ695" s="12" t="str">
        <f t="shared" si="544"/>
        <v/>
      </c>
      <c r="EA695" s="12" t="str">
        <f t="shared" si="545"/>
        <v/>
      </c>
      <c r="EB695" s="12" t="str">
        <f t="shared" si="546"/>
        <v/>
      </c>
      <c r="EC695" s="12" t="str">
        <f t="shared" si="547"/>
        <v/>
      </c>
      <c r="ED695" s="12" t="str">
        <f t="shared" si="548"/>
        <v/>
      </c>
      <c r="EE695" s="12" t="str">
        <f t="shared" si="549"/>
        <v/>
      </c>
      <c r="EF695" s="12" t="str">
        <f t="shared" si="550"/>
        <v/>
      </c>
      <c r="EG695" s="12" t="str">
        <f t="shared" si="551"/>
        <v/>
      </c>
      <c r="EH695" s="12" t="str">
        <f t="shared" si="552"/>
        <v/>
      </c>
      <c r="EI695" s="12" t="str">
        <f t="shared" si="553"/>
        <v/>
      </c>
      <c r="EK695" s="83" t="str">
        <f t="shared" si="533"/>
        <v/>
      </c>
      <c r="EM695" s="12" t="str">
        <f t="shared" si="534"/>
        <v/>
      </c>
      <c r="EO695" s="12" t="str">
        <f t="shared" si="535"/>
        <v/>
      </c>
      <c r="EQ695" s="12" t="str">
        <f>IF($EO695="", "", IF($EQ$8=$EQ$6, COUNTIF($EO$11:$EO$2510, "&gt;"&amp;$EO695)+1+COUNTIF($EO$11:$EO695, $EO695)-1, COUNTIF($EO$11:$EO$2510, "&lt;"&amp;$EO695)+1+COUNTIF($EO$11:$EO695, $EO695)-1))</f>
        <v/>
      </c>
    </row>
    <row r="696" spans="1:147" x14ac:dyDescent="0.55000000000000004">
      <c r="A696" s="8"/>
      <c r="B696" s="12" t="str">
        <f>IF($D696="", "", COUNTIF($D$11:$D696, $D696))</f>
        <v/>
      </c>
      <c r="C696" s="8"/>
      <c r="D696" s="45"/>
      <c r="E696" s="46"/>
      <c r="F696" s="47"/>
      <c r="G696" s="54"/>
      <c r="H696" s="54"/>
      <c r="I696" s="48"/>
      <c r="J696" s="49"/>
      <c r="K696" s="50"/>
      <c r="L696" s="50"/>
      <c r="M696" s="50"/>
      <c r="N696" s="50"/>
      <c r="O696" s="50"/>
      <c r="P696" s="50"/>
      <c r="Q696" s="50"/>
      <c r="R696" s="50"/>
      <c r="S696" s="50"/>
      <c r="T696" s="50"/>
      <c r="U696" s="51"/>
      <c r="V696" s="52"/>
      <c r="W696" s="53"/>
      <c r="X696" s="53"/>
      <c r="Y696" s="53"/>
      <c r="Z696" s="53"/>
      <c r="AA696" s="48"/>
      <c r="AB696" s="54"/>
      <c r="AC696" s="54"/>
      <c r="AD696" s="54"/>
      <c r="AE696" s="54"/>
      <c r="AF696" s="54"/>
      <c r="AG696" s="54"/>
      <c r="AH696" s="54"/>
      <c r="AI696" s="54"/>
      <c r="AJ696" s="49"/>
      <c r="AK696" s="48"/>
      <c r="AL696" s="54"/>
      <c r="AM696" s="54"/>
      <c r="AN696" s="54"/>
      <c r="AO696" s="54"/>
      <c r="AP696" s="54"/>
      <c r="AQ696" s="54"/>
      <c r="AR696" s="54"/>
      <c r="AS696" s="54"/>
      <c r="AT696" s="54"/>
      <c r="AU696" s="54"/>
      <c r="AV696" s="54"/>
      <c r="AW696" s="54"/>
      <c r="AX696" s="54"/>
      <c r="AY696" s="54"/>
      <c r="AZ696" s="54"/>
      <c r="BA696" s="54"/>
      <c r="BB696" s="54"/>
      <c r="BC696" s="54"/>
      <c r="BD696" s="54"/>
      <c r="BE696" s="54"/>
      <c r="BF696" s="54"/>
      <c r="BG696" s="54"/>
      <c r="BH696" s="54"/>
      <c r="BI696" s="54"/>
      <c r="BJ696" s="54"/>
      <c r="BK696" s="54"/>
      <c r="BL696" s="54"/>
      <c r="BM696" s="54"/>
      <c r="BN696" s="54"/>
      <c r="BO696" s="54"/>
      <c r="BP696" s="54"/>
      <c r="BQ696" s="54"/>
      <c r="BR696" s="54"/>
      <c r="BS696" s="54"/>
      <c r="BT696" s="54"/>
      <c r="BU696" s="54"/>
      <c r="BV696" s="54"/>
      <c r="BW696" s="54"/>
      <c r="BX696" s="49"/>
      <c r="BY696" s="55"/>
      <c r="BZ696" s="8"/>
      <c r="CE696" s="12" t="str">
        <f t="shared" si="523"/>
        <v/>
      </c>
      <c r="CG696" s="77" t="str">
        <f t="shared" si="524"/>
        <v/>
      </c>
      <c r="CH696" s="80" t="str">
        <f t="shared" si="525"/>
        <v/>
      </c>
      <c r="CL696" s="12" t="str">
        <f t="shared" si="526"/>
        <v/>
      </c>
      <c r="CM696" s="12" t="str">
        <f t="shared" si="527"/>
        <v/>
      </c>
      <c r="CN696" s="12" t="str" cm="1">
        <f t="array" ref="CN696">IF(OR($CE696="", $CG$3=""), "", IF(IFERROR(INDEX($K696:$T696, $CK696, MATCH(CN$3, $K$3:$T$3, 0)), "")="", $CC$4, $CC$3))</f>
        <v/>
      </c>
      <c r="CO696" s="12" t="str" cm="1">
        <f t="array" ref="CO696">IF(OR($CE696="", $CG$3=""), "", IF(IFERROR(INDEX($AA696:$AJ696, $CK696, MATCH(CO$3, $AA$3:$AJ$3, 0)), "")="", $CC$4, $CC$3))</f>
        <v/>
      </c>
      <c r="CP696" s="12" t="str">
        <f>IF(OR($CE696="", $CG$3=""), "", IF(CP$3='Property List &amp; Features'!$BG$9, $CC$3, IF(CP$3=$I696, $CC$3, $CC$4)))</f>
        <v/>
      </c>
      <c r="CQ696" s="12" t="str">
        <f>IF(OR($CE696="", $CG$3=""), "", IF(CQ$3='Property List &amp; Features'!$BG$9, $CC$3, IF(CQ$3=$J696, $CC$3, $CC$4)))</f>
        <v/>
      </c>
      <c r="CR696" s="12" t="str">
        <f t="shared" si="528"/>
        <v/>
      </c>
      <c r="CS696" s="12" t="str">
        <f t="shared" si="529"/>
        <v/>
      </c>
      <c r="CT696" s="12" t="str">
        <f t="shared" si="530"/>
        <v/>
      </c>
      <c r="CU696" s="12" t="str">
        <f t="shared" si="531"/>
        <v/>
      </c>
      <c r="CV696" s="12" t="str">
        <f t="shared" si="532"/>
        <v/>
      </c>
      <c r="CW696" s="12" t="str">
        <f t="shared" si="554"/>
        <v/>
      </c>
      <c r="CX696" s="12" t="str">
        <f t="shared" si="555"/>
        <v/>
      </c>
      <c r="CY696" s="12" t="str">
        <f t="shared" si="556"/>
        <v/>
      </c>
      <c r="CZ696" s="12" t="str">
        <f t="shared" si="557"/>
        <v/>
      </c>
      <c r="DA696" s="12" t="str">
        <f t="shared" si="558"/>
        <v/>
      </c>
      <c r="DB696" s="12" t="str">
        <f t="shared" si="559"/>
        <v/>
      </c>
      <c r="DC696" s="12" t="str">
        <f t="shared" si="560"/>
        <v/>
      </c>
      <c r="DD696" s="12" t="str">
        <f t="shared" si="561"/>
        <v/>
      </c>
      <c r="DE696" s="12" t="str">
        <f t="shared" si="562"/>
        <v/>
      </c>
      <c r="DF696" s="12" t="str">
        <f t="shared" si="563"/>
        <v/>
      </c>
      <c r="DG696" s="12" t="str">
        <f t="shared" si="564"/>
        <v/>
      </c>
      <c r="DH696" s="12" t="str">
        <f t="shared" si="565"/>
        <v/>
      </c>
      <c r="DI696" s="12" t="str">
        <f t="shared" si="566"/>
        <v/>
      </c>
      <c r="DJ696" s="12" t="str">
        <f t="shared" si="567"/>
        <v/>
      </c>
      <c r="DK696" s="12" t="str">
        <f t="shared" si="568"/>
        <v/>
      </c>
      <c r="DL696" s="12" t="str">
        <f t="shared" si="569"/>
        <v/>
      </c>
      <c r="DM696" s="12" t="str">
        <f t="shared" si="570"/>
        <v/>
      </c>
      <c r="DN696" s="12" t="str">
        <f t="shared" si="571"/>
        <v/>
      </c>
      <c r="DO696" s="12" t="str">
        <f t="shared" si="572"/>
        <v/>
      </c>
      <c r="DP696" s="12" t="str">
        <f t="shared" si="573"/>
        <v/>
      </c>
      <c r="DQ696" s="12" t="str">
        <f t="shared" si="574"/>
        <v/>
      </c>
      <c r="DR696" s="12" t="str">
        <f t="shared" si="536"/>
        <v/>
      </c>
      <c r="DS696" s="12" t="str">
        <f t="shared" si="537"/>
        <v/>
      </c>
      <c r="DT696" s="12" t="str">
        <f t="shared" si="538"/>
        <v/>
      </c>
      <c r="DU696" s="12" t="str">
        <f t="shared" si="539"/>
        <v/>
      </c>
      <c r="DV696" s="12" t="str">
        <f t="shared" si="540"/>
        <v/>
      </c>
      <c r="DW696" s="12" t="str">
        <f t="shared" si="541"/>
        <v/>
      </c>
      <c r="DX696" s="12" t="str">
        <f t="shared" si="542"/>
        <v/>
      </c>
      <c r="DY696" s="12" t="str">
        <f t="shared" si="543"/>
        <v/>
      </c>
      <c r="DZ696" s="12" t="str">
        <f t="shared" si="544"/>
        <v/>
      </c>
      <c r="EA696" s="12" t="str">
        <f t="shared" si="545"/>
        <v/>
      </c>
      <c r="EB696" s="12" t="str">
        <f t="shared" si="546"/>
        <v/>
      </c>
      <c r="EC696" s="12" t="str">
        <f t="shared" si="547"/>
        <v/>
      </c>
      <c r="ED696" s="12" t="str">
        <f t="shared" si="548"/>
        <v/>
      </c>
      <c r="EE696" s="12" t="str">
        <f t="shared" si="549"/>
        <v/>
      </c>
      <c r="EF696" s="12" t="str">
        <f t="shared" si="550"/>
        <v/>
      </c>
      <c r="EG696" s="12" t="str">
        <f t="shared" si="551"/>
        <v/>
      </c>
      <c r="EH696" s="12" t="str">
        <f t="shared" si="552"/>
        <v/>
      </c>
      <c r="EI696" s="12" t="str">
        <f t="shared" si="553"/>
        <v/>
      </c>
      <c r="EK696" s="83" t="str">
        <f t="shared" si="533"/>
        <v/>
      </c>
      <c r="EM696" s="12" t="str">
        <f t="shared" si="534"/>
        <v/>
      </c>
      <c r="EO696" s="12" t="str">
        <f t="shared" si="535"/>
        <v/>
      </c>
      <c r="EQ696" s="12" t="str">
        <f>IF($EO696="", "", IF($EQ$8=$EQ$6, COUNTIF($EO$11:$EO$2510, "&gt;"&amp;$EO696)+1+COUNTIF($EO$11:$EO696, $EO696)-1, COUNTIF($EO$11:$EO$2510, "&lt;"&amp;$EO696)+1+COUNTIF($EO$11:$EO696, $EO696)-1))</f>
        <v/>
      </c>
    </row>
    <row r="697" spans="1:147" x14ac:dyDescent="0.55000000000000004">
      <c r="A697" s="8"/>
      <c r="B697" s="12" t="str">
        <f>IF($D697="", "", COUNTIF($D$11:$D697, $D697))</f>
        <v/>
      </c>
      <c r="C697" s="8"/>
      <c r="D697" s="45"/>
      <c r="E697" s="46"/>
      <c r="F697" s="47"/>
      <c r="G697" s="54"/>
      <c r="H697" s="54"/>
      <c r="I697" s="48"/>
      <c r="J697" s="49"/>
      <c r="K697" s="50"/>
      <c r="L697" s="50"/>
      <c r="M697" s="50"/>
      <c r="N697" s="50"/>
      <c r="O697" s="50"/>
      <c r="P697" s="50"/>
      <c r="Q697" s="50"/>
      <c r="R697" s="50"/>
      <c r="S697" s="50"/>
      <c r="T697" s="50"/>
      <c r="U697" s="51"/>
      <c r="V697" s="52"/>
      <c r="W697" s="53"/>
      <c r="X697" s="53"/>
      <c r="Y697" s="53"/>
      <c r="Z697" s="53"/>
      <c r="AA697" s="48"/>
      <c r="AB697" s="54"/>
      <c r="AC697" s="54"/>
      <c r="AD697" s="54"/>
      <c r="AE697" s="54"/>
      <c r="AF697" s="54"/>
      <c r="AG697" s="54"/>
      <c r="AH697" s="54"/>
      <c r="AI697" s="54"/>
      <c r="AJ697" s="49"/>
      <c r="AK697" s="48"/>
      <c r="AL697" s="54"/>
      <c r="AM697" s="54"/>
      <c r="AN697" s="54"/>
      <c r="AO697" s="54"/>
      <c r="AP697" s="54"/>
      <c r="AQ697" s="54"/>
      <c r="AR697" s="54"/>
      <c r="AS697" s="54"/>
      <c r="AT697" s="54"/>
      <c r="AU697" s="54"/>
      <c r="AV697" s="54"/>
      <c r="AW697" s="54"/>
      <c r="AX697" s="54"/>
      <c r="AY697" s="54"/>
      <c r="AZ697" s="54"/>
      <c r="BA697" s="54"/>
      <c r="BB697" s="54"/>
      <c r="BC697" s="54"/>
      <c r="BD697" s="54"/>
      <c r="BE697" s="54"/>
      <c r="BF697" s="54"/>
      <c r="BG697" s="54"/>
      <c r="BH697" s="54"/>
      <c r="BI697" s="54"/>
      <c r="BJ697" s="54"/>
      <c r="BK697" s="54"/>
      <c r="BL697" s="54"/>
      <c r="BM697" s="54"/>
      <c r="BN697" s="54"/>
      <c r="BO697" s="54"/>
      <c r="BP697" s="54"/>
      <c r="BQ697" s="54"/>
      <c r="BR697" s="54"/>
      <c r="BS697" s="54"/>
      <c r="BT697" s="54"/>
      <c r="BU697" s="54"/>
      <c r="BV697" s="54"/>
      <c r="BW697" s="54"/>
      <c r="BX697" s="49"/>
      <c r="BY697" s="55"/>
      <c r="BZ697" s="8"/>
      <c r="CE697" s="12" t="str">
        <f t="shared" si="523"/>
        <v/>
      </c>
      <c r="CG697" s="77" t="str">
        <f t="shared" si="524"/>
        <v/>
      </c>
      <c r="CH697" s="80" t="str">
        <f t="shared" si="525"/>
        <v/>
      </c>
      <c r="CL697" s="12" t="str">
        <f t="shared" si="526"/>
        <v/>
      </c>
      <c r="CM697" s="12" t="str">
        <f t="shared" si="527"/>
        <v/>
      </c>
      <c r="CN697" s="12" t="str" cm="1">
        <f t="array" ref="CN697">IF(OR($CE697="", $CG$3=""), "", IF(IFERROR(INDEX($K697:$T697, $CK697, MATCH(CN$3, $K$3:$T$3, 0)), "")="", $CC$4, $CC$3))</f>
        <v/>
      </c>
      <c r="CO697" s="12" t="str" cm="1">
        <f t="array" ref="CO697">IF(OR($CE697="", $CG$3=""), "", IF(IFERROR(INDEX($AA697:$AJ697, $CK697, MATCH(CO$3, $AA$3:$AJ$3, 0)), "")="", $CC$4, $CC$3))</f>
        <v/>
      </c>
      <c r="CP697" s="12" t="str">
        <f>IF(OR($CE697="", $CG$3=""), "", IF(CP$3='Property List &amp; Features'!$BG$9, $CC$3, IF(CP$3=$I697, $CC$3, $CC$4)))</f>
        <v/>
      </c>
      <c r="CQ697" s="12" t="str">
        <f>IF(OR($CE697="", $CG$3=""), "", IF(CQ$3='Property List &amp; Features'!$BG$9, $CC$3, IF(CQ$3=$J697, $CC$3, $CC$4)))</f>
        <v/>
      </c>
      <c r="CR697" s="12" t="str">
        <f t="shared" si="528"/>
        <v/>
      </c>
      <c r="CS697" s="12" t="str">
        <f t="shared" si="529"/>
        <v/>
      </c>
      <c r="CT697" s="12" t="str">
        <f t="shared" si="530"/>
        <v/>
      </c>
      <c r="CU697" s="12" t="str">
        <f t="shared" si="531"/>
        <v/>
      </c>
      <c r="CV697" s="12" t="str">
        <f t="shared" si="532"/>
        <v/>
      </c>
      <c r="CW697" s="12" t="str">
        <f t="shared" si="554"/>
        <v/>
      </c>
      <c r="CX697" s="12" t="str">
        <f t="shared" si="555"/>
        <v/>
      </c>
      <c r="CY697" s="12" t="str">
        <f t="shared" si="556"/>
        <v/>
      </c>
      <c r="CZ697" s="12" t="str">
        <f t="shared" si="557"/>
        <v/>
      </c>
      <c r="DA697" s="12" t="str">
        <f t="shared" si="558"/>
        <v/>
      </c>
      <c r="DB697" s="12" t="str">
        <f t="shared" si="559"/>
        <v/>
      </c>
      <c r="DC697" s="12" t="str">
        <f t="shared" si="560"/>
        <v/>
      </c>
      <c r="DD697" s="12" t="str">
        <f t="shared" si="561"/>
        <v/>
      </c>
      <c r="DE697" s="12" t="str">
        <f t="shared" si="562"/>
        <v/>
      </c>
      <c r="DF697" s="12" t="str">
        <f t="shared" si="563"/>
        <v/>
      </c>
      <c r="DG697" s="12" t="str">
        <f t="shared" si="564"/>
        <v/>
      </c>
      <c r="DH697" s="12" t="str">
        <f t="shared" si="565"/>
        <v/>
      </c>
      <c r="DI697" s="12" t="str">
        <f t="shared" si="566"/>
        <v/>
      </c>
      <c r="DJ697" s="12" t="str">
        <f t="shared" si="567"/>
        <v/>
      </c>
      <c r="DK697" s="12" t="str">
        <f t="shared" si="568"/>
        <v/>
      </c>
      <c r="DL697" s="12" t="str">
        <f t="shared" si="569"/>
        <v/>
      </c>
      <c r="DM697" s="12" t="str">
        <f t="shared" si="570"/>
        <v/>
      </c>
      <c r="DN697" s="12" t="str">
        <f t="shared" si="571"/>
        <v/>
      </c>
      <c r="DO697" s="12" t="str">
        <f t="shared" si="572"/>
        <v/>
      </c>
      <c r="DP697" s="12" t="str">
        <f t="shared" si="573"/>
        <v/>
      </c>
      <c r="DQ697" s="12" t="str">
        <f t="shared" si="574"/>
        <v/>
      </c>
      <c r="DR697" s="12" t="str">
        <f t="shared" si="536"/>
        <v/>
      </c>
      <c r="DS697" s="12" t="str">
        <f t="shared" si="537"/>
        <v/>
      </c>
      <c r="DT697" s="12" t="str">
        <f t="shared" si="538"/>
        <v/>
      </c>
      <c r="DU697" s="12" t="str">
        <f t="shared" si="539"/>
        <v/>
      </c>
      <c r="DV697" s="12" t="str">
        <f t="shared" si="540"/>
        <v/>
      </c>
      <c r="DW697" s="12" t="str">
        <f t="shared" si="541"/>
        <v/>
      </c>
      <c r="DX697" s="12" t="str">
        <f t="shared" si="542"/>
        <v/>
      </c>
      <c r="DY697" s="12" t="str">
        <f t="shared" si="543"/>
        <v/>
      </c>
      <c r="DZ697" s="12" t="str">
        <f t="shared" si="544"/>
        <v/>
      </c>
      <c r="EA697" s="12" t="str">
        <f t="shared" si="545"/>
        <v/>
      </c>
      <c r="EB697" s="12" t="str">
        <f t="shared" si="546"/>
        <v/>
      </c>
      <c r="EC697" s="12" t="str">
        <f t="shared" si="547"/>
        <v/>
      </c>
      <c r="ED697" s="12" t="str">
        <f t="shared" si="548"/>
        <v/>
      </c>
      <c r="EE697" s="12" t="str">
        <f t="shared" si="549"/>
        <v/>
      </c>
      <c r="EF697" s="12" t="str">
        <f t="shared" si="550"/>
        <v/>
      </c>
      <c r="EG697" s="12" t="str">
        <f t="shared" si="551"/>
        <v/>
      </c>
      <c r="EH697" s="12" t="str">
        <f t="shared" si="552"/>
        <v/>
      </c>
      <c r="EI697" s="12" t="str">
        <f t="shared" si="553"/>
        <v/>
      </c>
      <c r="EK697" s="83" t="str">
        <f t="shared" si="533"/>
        <v/>
      </c>
      <c r="EM697" s="12" t="str">
        <f t="shared" si="534"/>
        <v/>
      </c>
      <c r="EO697" s="12" t="str">
        <f t="shared" si="535"/>
        <v/>
      </c>
      <c r="EQ697" s="12" t="str">
        <f>IF($EO697="", "", IF($EQ$8=$EQ$6, COUNTIF($EO$11:$EO$2510, "&gt;"&amp;$EO697)+1+COUNTIF($EO$11:$EO697, $EO697)-1, COUNTIF($EO$11:$EO$2510, "&lt;"&amp;$EO697)+1+COUNTIF($EO$11:$EO697, $EO697)-1))</f>
        <v/>
      </c>
    </row>
    <row r="698" spans="1:147" x14ac:dyDescent="0.55000000000000004">
      <c r="A698" s="8"/>
      <c r="B698" s="12" t="str">
        <f>IF($D698="", "", COUNTIF($D$11:$D698, $D698))</f>
        <v/>
      </c>
      <c r="C698" s="8"/>
      <c r="D698" s="45"/>
      <c r="E698" s="46"/>
      <c r="F698" s="47"/>
      <c r="G698" s="54"/>
      <c r="H698" s="54"/>
      <c r="I698" s="48"/>
      <c r="J698" s="49"/>
      <c r="K698" s="50"/>
      <c r="L698" s="50"/>
      <c r="M698" s="50"/>
      <c r="N698" s="50"/>
      <c r="O698" s="50"/>
      <c r="P698" s="50"/>
      <c r="Q698" s="50"/>
      <c r="R698" s="50"/>
      <c r="S698" s="50"/>
      <c r="T698" s="50"/>
      <c r="U698" s="51"/>
      <c r="V698" s="52"/>
      <c r="W698" s="53"/>
      <c r="X698" s="53"/>
      <c r="Y698" s="53"/>
      <c r="Z698" s="53"/>
      <c r="AA698" s="48"/>
      <c r="AB698" s="54"/>
      <c r="AC698" s="54"/>
      <c r="AD698" s="54"/>
      <c r="AE698" s="54"/>
      <c r="AF698" s="54"/>
      <c r="AG698" s="54"/>
      <c r="AH698" s="54"/>
      <c r="AI698" s="54"/>
      <c r="AJ698" s="49"/>
      <c r="AK698" s="48"/>
      <c r="AL698" s="54"/>
      <c r="AM698" s="54"/>
      <c r="AN698" s="54"/>
      <c r="AO698" s="54"/>
      <c r="AP698" s="54"/>
      <c r="AQ698" s="54"/>
      <c r="AR698" s="54"/>
      <c r="AS698" s="54"/>
      <c r="AT698" s="54"/>
      <c r="AU698" s="54"/>
      <c r="AV698" s="54"/>
      <c r="AW698" s="54"/>
      <c r="AX698" s="54"/>
      <c r="AY698" s="54"/>
      <c r="AZ698" s="54"/>
      <c r="BA698" s="54"/>
      <c r="BB698" s="54"/>
      <c r="BC698" s="54"/>
      <c r="BD698" s="54"/>
      <c r="BE698" s="54"/>
      <c r="BF698" s="54"/>
      <c r="BG698" s="54"/>
      <c r="BH698" s="54"/>
      <c r="BI698" s="54"/>
      <c r="BJ698" s="54"/>
      <c r="BK698" s="54"/>
      <c r="BL698" s="54"/>
      <c r="BM698" s="54"/>
      <c r="BN698" s="54"/>
      <c r="BO698" s="54"/>
      <c r="BP698" s="54"/>
      <c r="BQ698" s="54"/>
      <c r="BR698" s="54"/>
      <c r="BS698" s="54"/>
      <c r="BT698" s="54"/>
      <c r="BU698" s="54"/>
      <c r="BV698" s="54"/>
      <c r="BW698" s="54"/>
      <c r="BX698" s="49"/>
      <c r="BY698" s="55"/>
      <c r="BZ698" s="8"/>
      <c r="CE698" s="12" t="str">
        <f t="shared" si="523"/>
        <v/>
      </c>
      <c r="CG698" s="77" t="str">
        <f t="shared" si="524"/>
        <v/>
      </c>
      <c r="CH698" s="80" t="str">
        <f t="shared" si="525"/>
        <v/>
      </c>
      <c r="CL698" s="12" t="str">
        <f t="shared" si="526"/>
        <v/>
      </c>
      <c r="CM698" s="12" t="str">
        <f t="shared" si="527"/>
        <v/>
      </c>
      <c r="CN698" s="12" t="str" cm="1">
        <f t="array" ref="CN698">IF(OR($CE698="", $CG$3=""), "", IF(IFERROR(INDEX($K698:$T698, $CK698, MATCH(CN$3, $K$3:$T$3, 0)), "")="", $CC$4, $CC$3))</f>
        <v/>
      </c>
      <c r="CO698" s="12" t="str" cm="1">
        <f t="array" ref="CO698">IF(OR($CE698="", $CG$3=""), "", IF(IFERROR(INDEX($AA698:$AJ698, $CK698, MATCH(CO$3, $AA$3:$AJ$3, 0)), "")="", $CC$4, $CC$3))</f>
        <v/>
      </c>
      <c r="CP698" s="12" t="str">
        <f>IF(OR($CE698="", $CG$3=""), "", IF(CP$3='Property List &amp; Features'!$BG$9, $CC$3, IF(CP$3=$I698, $CC$3, $CC$4)))</f>
        <v/>
      </c>
      <c r="CQ698" s="12" t="str">
        <f>IF(OR($CE698="", $CG$3=""), "", IF(CQ$3='Property List &amp; Features'!$BG$9, $CC$3, IF(CQ$3=$J698, $CC$3, $CC$4)))</f>
        <v/>
      </c>
      <c r="CR698" s="12" t="str">
        <f t="shared" si="528"/>
        <v/>
      </c>
      <c r="CS698" s="12" t="str">
        <f t="shared" si="529"/>
        <v/>
      </c>
      <c r="CT698" s="12" t="str">
        <f t="shared" si="530"/>
        <v/>
      </c>
      <c r="CU698" s="12" t="str">
        <f t="shared" si="531"/>
        <v/>
      </c>
      <c r="CV698" s="12" t="str">
        <f t="shared" si="532"/>
        <v/>
      </c>
      <c r="CW698" s="12" t="str">
        <f t="shared" si="554"/>
        <v/>
      </c>
      <c r="CX698" s="12" t="str">
        <f t="shared" si="555"/>
        <v/>
      </c>
      <c r="CY698" s="12" t="str">
        <f t="shared" si="556"/>
        <v/>
      </c>
      <c r="CZ698" s="12" t="str">
        <f t="shared" si="557"/>
        <v/>
      </c>
      <c r="DA698" s="12" t="str">
        <f t="shared" si="558"/>
        <v/>
      </c>
      <c r="DB698" s="12" t="str">
        <f t="shared" si="559"/>
        <v/>
      </c>
      <c r="DC698" s="12" t="str">
        <f t="shared" si="560"/>
        <v/>
      </c>
      <c r="DD698" s="12" t="str">
        <f t="shared" si="561"/>
        <v/>
      </c>
      <c r="DE698" s="12" t="str">
        <f t="shared" si="562"/>
        <v/>
      </c>
      <c r="DF698" s="12" t="str">
        <f t="shared" si="563"/>
        <v/>
      </c>
      <c r="DG698" s="12" t="str">
        <f t="shared" si="564"/>
        <v/>
      </c>
      <c r="DH698" s="12" t="str">
        <f t="shared" si="565"/>
        <v/>
      </c>
      <c r="DI698" s="12" t="str">
        <f t="shared" si="566"/>
        <v/>
      </c>
      <c r="DJ698" s="12" t="str">
        <f t="shared" si="567"/>
        <v/>
      </c>
      <c r="DK698" s="12" t="str">
        <f t="shared" si="568"/>
        <v/>
      </c>
      <c r="DL698" s="12" t="str">
        <f t="shared" si="569"/>
        <v/>
      </c>
      <c r="DM698" s="12" t="str">
        <f t="shared" si="570"/>
        <v/>
      </c>
      <c r="DN698" s="12" t="str">
        <f t="shared" si="571"/>
        <v/>
      </c>
      <c r="DO698" s="12" t="str">
        <f t="shared" si="572"/>
        <v/>
      </c>
      <c r="DP698" s="12" t="str">
        <f t="shared" si="573"/>
        <v/>
      </c>
      <c r="DQ698" s="12" t="str">
        <f t="shared" si="574"/>
        <v/>
      </c>
      <c r="DR698" s="12" t="str">
        <f t="shared" si="536"/>
        <v/>
      </c>
      <c r="DS698" s="12" t="str">
        <f t="shared" si="537"/>
        <v/>
      </c>
      <c r="DT698" s="12" t="str">
        <f t="shared" si="538"/>
        <v/>
      </c>
      <c r="DU698" s="12" t="str">
        <f t="shared" si="539"/>
        <v/>
      </c>
      <c r="DV698" s="12" t="str">
        <f t="shared" si="540"/>
        <v/>
      </c>
      <c r="DW698" s="12" t="str">
        <f t="shared" si="541"/>
        <v/>
      </c>
      <c r="DX698" s="12" t="str">
        <f t="shared" si="542"/>
        <v/>
      </c>
      <c r="DY698" s="12" t="str">
        <f t="shared" si="543"/>
        <v/>
      </c>
      <c r="DZ698" s="12" t="str">
        <f t="shared" si="544"/>
        <v/>
      </c>
      <c r="EA698" s="12" t="str">
        <f t="shared" si="545"/>
        <v/>
      </c>
      <c r="EB698" s="12" t="str">
        <f t="shared" si="546"/>
        <v/>
      </c>
      <c r="EC698" s="12" t="str">
        <f t="shared" si="547"/>
        <v/>
      </c>
      <c r="ED698" s="12" t="str">
        <f t="shared" si="548"/>
        <v/>
      </c>
      <c r="EE698" s="12" t="str">
        <f t="shared" si="549"/>
        <v/>
      </c>
      <c r="EF698" s="12" t="str">
        <f t="shared" si="550"/>
        <v/>
      </c>
      <c r="EG698" s="12" t="str">
        <f t="shared" si="551"/>
        <v/>
      </c>
      <c r="EH698" s="12" t="str">
        <f t="shared" si="552"/>
        <v/>
      </c>
      <c r="EI698" s="12" t="str">
        <f t="shared" si="553"/>
        <v/>
      </c>
      <c r="EK698" s="83" t="str">
        <f t="shared" si="533"/>
        <v/>
      </c>
      <c r="EM698" s="12" t="str">
        <f t="shared" si="534"/>
        <v/>
      </c>
      <c r="EO698" s="12" t="str">
        <f t="shared" si="535"/>
        <v/>
      </c>
      <c r="EQ698" s="12" t="str">
        <f>IF($EO698="", "", IF($EQ$8=$EQ$6, COUNTIF($EO$11:$EO$2510, "&gt;"&amp;$EO698)+1+COUNTIF($EO$11:$EO698, $EO698)-1, COUNTIF($EO$11:$EO$2510, "&lt;"&amp;$EO698)+1+COUNTIF($EO$11:$EO698, $EO698)-1))</f>
        <v/>
      </c>
    </row>
    <row r="699" spans="1:147" x14ac:dyDescent="0.55000000000000004">
      <c r="A699" s="8"/>
      <c r="B699" s="12" t="str">
        <f>IF($D699="", "", COUNTIF($D$11:$D699, $D699))</f>
        <v/>
      </c>
      <c r="C699" s="8"/>
      <c r="D699" s="45"/>
      <c r="E699" s="46"/>
      <c r="F699" s="47"/>
      <c r="G699" s="54"/>
      <c r="H699" s="54"/>
      <c r="I699" s="48"/>
      <c r="J699" s="49"/>
      <c r="K699" s="50"/>
      <c r="L699" s="50"/>
      <c r="M699" s="50"/>
      <c r="N699" s="50"/>
      <c r="O699" s="50"/>
      <c r="P699" s="50"/>
      <c r="Q699" s="50"/>
      <c r="R699" s="50"/>
      <c r="S699" s="50"/>
      <c r="T699" s="50"/>
      <c r="U699" s="51"/>
      <c r="V699" s="52"/>
      <c r="W699" s="53"/>
      <c r="X699" s="53"/>
      <c r="Y699" s="53"/>
      <c r="Z699" s="53"/>
      <c r="AA699" s="48"/>
      <c r="AB699" s="54"/>
      <c r="AC699" s="54"/>
      <c r="AD699" s="54"/>
      <c r="AE699" s="54"/>
      <c r="AF699" s="54"/>
      <c r="AG699" s="54"/>
      <c r="AH699" s="54"/>
      <c r="AI699" s="54"/>
      <c r="AJ699" s="49"/>
      <c r="AK699" s="48"/>
      <c r="AL699" s="54"/>
      <c r="AM699" s="54"/>
      <c r="AN699" s="54"/>
      <c r="AO699" s="54"/>
      <c r="AP699" s="54"/>
      <c r="AQ699" s="54"/>
      <c r="AR699" s="54"/>
      <c r="AS699" s="54"/>
      <c r="AT699" s="54"/>
      <c r="AU699" s="54"/>
      <c r="AV699" s="54"/>
      <c r="AW699" s="54"/>
      <c r="AX699" s="54"/>
      <c r="AY699" s="54"/>
      <c r="AZ699" s="54"/>
      <c r="BA699" s="54"/>
      <c r="BB699" s="54"/>
      <c r="BC699" s="54"/>
      <c r="BD699" s="54"/>
      <c r="BE699" s="54"/>
      <c r="BF699" s="54"/>
      <c r="BG699" s="54"/>
      <c r="BH699" s="54"/>
      <c r="BI699" s="54"/>
      <c r="BJ699" s="54"/>
      <c r="BK699" s="54"/>
      <c r="BL699" s="54"/>
      <c r="BM699" s="54"/>
      <c r="BN699" s="54"/>
      <c r="BO699" s="54"/>
      <c r="BP699" s="54"/>
      <c r="BQ699" s="54"/>
      <c r="BR699" s="54"/>
      <c r="BS699" s="54"/>
      <c r="BT699" s="54"/>
      <c r="BU699" s="54"/>
      <c r="BV699" s="54"/>
      <c r="BW699" s="54"/>
      <c r="BX699" s="49"/>
      <c r="BY699" s="55"/>
      <c r="BZ699" s="8"/>
      <c r="CE699" s="12" t="str">
        <f t="shared" si="523"/>
        <v/>
      </c>
      <c r="CG699" s="77" t="str">
        <f t="shared" si="524"/>
        <v/>
      </c>
      <c r="CH699" s="80" t="str">
        <f t="shared" si="525"/>
        <v/>
      </c>
      <c r="CL699" s="12" t="str">
        <f t="shared" si="526"/>
        <v/>
      </c>
      <c r="CM699" s="12" t="str">
        <f t="shared" si="527"/>
        <v/>
      </c>
      <c r="CN699" s="12" t="str" cm="1">
        <f t="array" ref="CN699">IF(OR($CE699="", $CG$3=""), "", IF(IFERROR(INDEX($K699:$T699, $CK699, MATCH(CN$3, $K$3:$T$3, 0)), "")="", $CC$4, $CC$3))</f>
        <v/>
      </c>
      <c r="CO699" s="12" t="str" cm="1">
        <f t="array" ref="CO699">IF(OR($CE699="", $CG$3=""), "", IF(IFERROR(INDEX($AA699:$AJ699, $CK699, MATCH(CO$3, $AA$3:$AJ$3, 0)), "")="", $CC$4, $CC$3))</f>
        <v/>
      </c>
      <c r="CP699" s="12" t="str">
        <f>IF(OR($CE699="", $CG$3=""), "", IF(CP$3='Property List &amp; Features'!$BG$9, $CC$3, IF(CP$3=$I699, $CC$3, $CC$4)))</f>
        <v/>
      </c>
      <c r="CQ699" s="12" t="str">
        <f>IF(OR($CE699="", $CG$3=""), "", IF(CQ$3='Property List &amp; Features'!$BG$9, $CC$3, IF(CQ$3=$J699, $CC$3, $CC$4)))</f>
        <v/>
      </c>
      <c r="CR699" s="12" t="str">
        <f t="shared" si="528"/>
        <v/>
      </c>
      <c r="CS699" s="12" t="str">
        <f t="shared" si="529"/>
        <v/>
      </c>
      <c r="CT699" s="12" t="str">
        <f t="shared" si="530"/>
        <v/>
      </c>
      <c r="CU699" s="12" t="str">
        <f t="shared" si="531"/>
        <v/>
      </c>
      <c r="CV699" s="12" t="str">
        <f t="shared" si="532"/>
        <v/>
      </c>
      <c r="CW699" s="12" t="str">
        <f t="shared" si="554"/>
        <v/>
      </c>
      <c r="CX699" s="12" t="str">
        <f t="shared" si="555"/>
        <v/>
      </c>
      <c r="CY699" s="12" t="str">
        <f t="shared" si="556"/>
        <v/>
      </c>
      <c r="CZ699" s="12" t="str">
        <f t="shared" si="557"/>
        <v/>
      </c>
      <c r="DA699" s="12" t="str">
        <f t="shared" si="558"/>
        <v/>
      </c>
      <c r="DB699" s="12" t="str">
        <f t="shared" si="559"/>
        <v/>
      </c>
      <c r="DC699" s="12" t="str">
        <f t="shared" si="560"/>
        <v/>
      </c>
      <c r="DD699" s="12" t="str">
        <f t="shared" si="561"/>
        <v/>
      </c>
      <c r="DE699" s="12" t="str">
        <f t="shared" si="562"/>
        <v/>
      </c>
      <c r="DF699" s="12" t="str">
        <f t="shared" si="563"/>
        <v/>
      </c>
      <c r="DG699" s="12" t="str">
        <f t="shared" si="564"/>
        <v/>
      </c>
      <c r="DH699" s="12" t="str">
        <f t="shared" si="565"/>
        <v/>
      </c>
      <c r="DI699" s="12" t="str">
        <f t="shared" si="566"/>
        <v/>
      </c>
      <c r="DJ699" s="12" t="str">
        <f t="shared" si="567"/>
        <v/>
      </c>
      <c r="DK699" s="12" t="str">
        <f t="shared" si="568"/>
        <v/>
      </c>
      <c r="DL699" s="12" t="str">
        <f t="shared" si="569"/>
        <v/>
      </c>
      <c r="DM699" s="12" t="str">
        <f t="shared" si="570"/>
        <v/>
      </c>
      <c r="DN699" s="12" t="str">
        <f t="shared" si="571"/>
        <v/>
      </c>
      <c r="DO699" s="12" t="str">
        <f t="shared" si="572"/>
        <v/>
      </c>
      <c r="DP699" s="12" t="str">
        <f t="shared" si="573"/>
        <v/>
      </c>
      <c r="DQ699" s="12" t="str">
        <f t="shared" si="574"/>
        <v/>
      </c>
      <c r="DR699" s="12" t="str">
        <f t="shared" si="536"/>
        <v/>
      </c>
      <c r="DS699" s="12" t="str">
        <f t="shared" si="537"/>
        <v/>
      </c>
      <c r="DT699" s="12" t="str">
        <f t="shared" si="538"/>
        <v/>
      </c>
      <c r="DU699" s="12" t="str">
        <f t="shared" si="539"/>
        <v/>
      </c>
      <c r="DV699" s="12" t="str">
        <f t="shared" si="540"/>
        <v/>
      </c>
      <c r="DW699" s="12" t="str">
        <f t="shared" si="541"/>
        <v/>
      </c>
      <c r="DX699" s="12" t="str">
        <f t="shared" si="542"/>
        <v/>
      </c>
      <c r="DY699" s="12" t="str">
        <f t="shared" si="543"/>
        <v/>
      </c>
      <c r="DZ699" s="12" t="str">
        <f t="shared" si="544"/>
        <v/>
      </c>
      <c r="EA699" s="12" t="str">
        <f t="shared" si="545"/>
        <v/>
      </c>
      <c r="EB699" s="12" t="str">
        <f t="shared" si="546"/>
        <v/>
      </c>
      <c r="EC699" s="12" t="str">
        <f t="shared" si="547"/>
        <v/>
      </c>
      <c r="ED699" s="12" t="str">
        <f t="shared" si="548"/>
        <v/>
      </c>
      <c r="EE699" s="12" t="str">
        <f t="shared" si="549"/>
        <v/>
      </c>
      <c r="EF699" s="12" t="str">
        <f t="shared" si="550"/>
        <v/>
      </c>
      <c r="EG699" s="12" t="str">
        <f t="shared" si="551"/>
        <v/>
      </c>
      <c r="EH699" s="12" t="str">
        <f t="shared" si="552"/>
        <v/>
      </c>
      <c r="EI699" s="12" t="str">
        <f t="shared" si="553"/>
        <v/>
      </c>
      <c r="EK699" s="83" t="str">
        <f t="shared" si="533"/>
        <v/>
      </c>
      <c r="EM699" s="12" t="str">
        <f t="shared" si="534"/>
        <v/>
      </c>
      <c r="EO699" s="12" t="str">
        <f t="shared" si="535"/>
        <v/>
      </c>
      <c r="EQ699" s="12" t="str">
        <f>IF($EO699="", "", IF($EQ$8=$EQ$6, COUNTIF($EO$11:$EO$2510, "&gt;"&amp;$EO699)+1+COUNTIF($EO$11:$EO699, $EO699)-1, COUNTIF($EO$11:$EO$2510, "&lt;"&amp;$EO699)+1+COUNTIF($EO$11:$EO699, $EO699)-1))</f>
        <v/>
      </c>
    </row>
    <row r="700" spans="1:147" x14ac:dyDescent="0.55000000000000004">
      <c r="A700" s="8"/>
      <c r="B700" s="12" t="str">
        <f>IF($D700="", "", COUNTIF($D$11:$D700, $D700))</f>
        <v/>
      </c>
      <c r="C700" s="8"/>
      <c r="D700" s="45"/>
      <c r="E700" s="46"/>
      <c r="F700" s="47"/>
      <c r="G700" s="54"/>
      <c r="H700" s="54"/>
      <c r="I700" s="48"/>
      <c r="J700" s="49"/>
      <c r="K700" s="50"/>
      <c r="L700" s="50"/>
      <c r="M700" s="50"/>
      <c r="N700" s="50"/>
      <c r="O700" s="50"/>
      <c r="P700" s="50"/>
      <c r="Q700" s="50"/>
      <c r="R700" s="50"/>
      <c r="S700" s="50"/>
      <c r="T700" s="50"/>
      <c r="U700" s="51"/>
      <c r="V700" s="52"/>
      <c r="W700" s="53"/>
      <c r="X700" s="53"/>
      <c r="Y700" s="53"/>
      <c r="Z700" s="53"/>
      <c r="AA700" s="48"/>
      <c r="AB700" s="54"/>
      <c r="AC700" s="54"/>
      <c r="AD700" s="54"/>
      <c r="AE700" s="54"/>
      <c r="AF700" s="54"/>
      <c r="AG700" s="54"/>
      <c r="AH700" s="54"/>
      <c r="AI700" s="54"/>
      <c r="AJ700" s="49"/>
      <c r="AK700" s="48"/>
      <c r="AL700" s="54"/>
      <c r="AM700" s="54"/>
      <c r="AN700" s="54"/>
      <c r="AO700" s="54"/>
      <c r="AP700" s="54"/>
      <c r="AQ700" s="54"/>
      <c r="AR700" s="54"/>
      <c r="AS700" s="54"/>
      <c r="AT700" s="54"/>
      <c r="AU700" s="54"/>
      <c r="AV700" s="54"/>
      <c r="AW700" s="54"/>
      <c r="AX700" s="54"/>
      <c r="AY700" s="54"/>
      <c r="AZ700" s="54"/>
      <c r="BA700" s="54"/>
      <c r="BB700" s="54"/>
      <c r="BC700" s="54"/>
      <c r="BD700" s="54"/>
      <c r="BE700" s="54"/>
      <c r="BF700" s="54"/>
      <c r="BG700" s="54"/>
      <c r="BH700" s="54"/>
      <c r="BI700" s="54"/>
      <c r="BJ700" s="54"/>
      <c r="BK700" s="54"/>
      <c r="BL700" s="54"/>
      <c r="BM700" s="54"/>
      <c r="BN700" s="54"/>
      <c r="BO700" s="54"/>
      <c r="BP700" s="54"/>
      <c r="BQ700" s="54"/>
      <c r="BR700" s="54"/>
      <c r="BS700" s="54"/>
      <c r="BT700" s="54"/>
      <c r="BU700" s="54"/>
      <c r="BV700" s="54"/>
      <c r="BW700" s="54"/>
      <c r="BX700" s="49"/>
      <c r="BY700" s="55"/>
      <c r="BZ700" s="8"/>
      <c r="CE700" s="12" t="str">
        <f t="shared" si="523"/>
        <v/>
      </c>
      <c r="CG700" s="77" t="str">
        <f t="shared" si="524"/>
        <v/>
      </c>
      <c r="CH700" s="80" t="str">
        <f t="shared" si="525"/>
        <v/>
      </c>
      <c r="CL700" s="12" t="str">
        <f t="shared" si="526"/>
        <v/>
      </c>
      <c r="CM700" s="12" t="str">
        <f t="shared" si="527"/>
        <v/>
      </c>
      <c r="CN700" s="12" t="str" cm="1">
        <f t="array" ref="CN700">IF(OR($CE700="", $CG$3=""), "", IF(IFERROR(INDEX($K700:$T700, $CK700, MATCH(CN$3, $K$3:$T$3, 0)), "")="", $CC$4, $CC$3))</f>
        <v/>
      </c>
      <c r="CO700" s="12" t="str" cm="1">
        <f t="array" ref="CO700">IF(OR($CE700="", $CG$3=""), "", IF(IFERROR(INDEX($AA700:$AJ700, $CK700, MATCH(CO$3, $AA$3:$AJ$3, 0)), "")="", $CC$4, $CC$3))</f>
        <v/>
      </c>
      <c r="CP700" s="12" t="str">
        <f>IF(OR($CE700="", $CG$3=""), "", IF(CP$3='Property List &amp; Features'!$BG$9, $CC$3, IF(CP$3=$I700, $CC$3, $CC$4)))</f>
        <v/>
      </c>
      <c r="CQ700" s="12" t="str">
        <f>IF(OR($CE700="", $CG$3=""), "", IF(CQ$3='Property List &amp; Features'!$BG$9, $CC$3, IF(CQ$3=$J700, $CC$3, $CC$4)))</f>
        <v/>
      </c>
      <c r="CR700" s="12" t="str">
        <f t="shared" si="528"/>
        <v/>
      </c>
      <c r="CS700" s="12" t="str">
        <f t="shared" si="529"/>
        <v/>
      </c>
      <c r="CT700" s="12" t="str">
        <f t="shared" si="530"/>
        <v/>
      </c>
      <c r="CU700" s="12" t="str">
        <f t="shared" si="531"/>
        <v/>
      </c>
      <c r="CV700" s="12" t="str">
        <f t="shared" si="532"/>
        <v/>
      </c>
      <c r="CW700" s="12" t="str">
        <f t="shared" si="554"/>
        <v/>
      </c>
      <c r="CX700" s="12" t="str">
        <f t="shared" si="555"/>
        <v/>
      </c>
      <c r="CY700" s="12" t="str">
        <f t="shared" si="556"/>
        <v/>
      </c>
      <c r="CZ700" s="12" t="str">
        <f t="shared" si="557"/>
        <v/>
      </c>
      <c r="DA700" s="12" t="str">
        <f t="shared" si="558"/>
        <v/>
      </c>
      <c r="DB700" s="12" t="str">
        <f t="shared" si="559"/>
        <v/>
      </c>
      <c r="DC700" s="12" t="str">
        <f t="shared" si="560"/>
        <v/>
      </c>
      <c r="DD700" s="12" t="str">
        <f t="shared" si="561"/>
        <v/>
      </c>
      <c r="DE700" s="12" t="str">
        <f t="shared" si="562"/>
        <v/>
      </c>
      <c r="DF700" s="12" t="str">
        <f t="shared" si="563"/>
        <v/>
      </c>
      <c r="DG700" s="12" t="str">
        <f t="shared" si="564"/>
        <v/>
      </c>
      <c r="DH700" s="12" t="str">
        <f t="shared" si="565"/>
        <v/>
      </c>
      <c r="DI700" s="12" t="str">
        <f t="shared" si="566"/>
        <v/>
      </c>
      <c r="DJ700" s="12" t="str">
        <f t="shared" si="567"/>
        <v/>
      </c>
      <c r="DK700" s="12" t="str">
        <f t="shared" si="568"/>
        <v/>
      </c>
      <c r="DL700" s="12" t="str">
        <f t="shared" si="569"/>
        <v/>
      </c>
      <c r="DM700" s="12" t="str">
        <f t="shared" si="570"/>
        <v/>
      </c>
      <c r="DN700" s="12" t="str">
        <f t="shared" si="571"/>
        <v/>
      </c>
      <c r="DO700" s="12" t="str">
        <f t="shared" si="572"/>
        <v/>
      </c>
      <c r="DP700" s="12" t="str">
        <f t="shared" si="573"/>
        <v/>
      </c>
      <c r="DQ700" s="12" t="str">
        <f t="shared" si="574"/>
        <v/>
      </c>
      <c r="DR700" s="12" t="str">
        <f t="shared" si="536"/>
        <v/>
      </c>
      <c r="DS700" s="12" t="str">
        <f t="shared" si="537"/>
        <v/>
      </c>
      <c r="DT700" s="12" t="str">
        <f t="shared" si="538"/>
        <v/>
      </c>
      <c r="DU700" s="12" t="str">
        <f t="shared" si="539"/>
        <v/>
      </c>
      <c r="DV700" s="12" t="str">
        <f t="shared" si="540"/>
        <v/>
      </c>
      <c r="DW700" s="12" t="str">
        <f t="shared" si="541"/>
        <v/>
      </c>
      <c r="DX700" s="12" t="str">
        <f t="shared" si="542"/>
        <v/>
      </c>
      <c r="DY700" s="12" t="str">
        <f t="shared" si="543"/>
        <v/>
      </c>
      <c r="DZ700" s="12" t="str">
        <f t="shared" si="544"/>
        <v/>
      </c>
      <c r="EA700" s="12" t="str">
        <f t="shared" si="545"/>
        <v/>
      </c>
      <c r="EB700" s="12" t="str">
        <f t="shared" si="546"/>
        <v/>
      </c>
      <c r="EC700" s="12" t="str">
        <f t="shared" si="547"/>
        <v/>
      </c>
      <c r="ED700" s="12" t="str">
        <f t="shared" si="548"/>
        <v/>
      </c>
      <c r="EE700" s="12" t="str">
        <f t="shared" si="549"/>
        <v/>
      </c>
      <c r="EF700" s="12" t="str">
        <f t="shared" si="550"/>
        <v/>
      </c>
      <c r="EG700" s="12" t="str">
        <f t="shared" si="551"/>
        <v/>
      </c>
      <c r="EH700" s="12" t="str">
        <f t="shared" si="552"/>
        <v/>
      </c>
      <c r="EI700" s="12" t="str">
        <f t="shared" si="553"/>
        <v/>
      </c>
      <c r="EK700" s="83" t="str">
        <f t="shared" si="533"/>
        <v/>
      </c>
      <c r="EM700" s="12" t="str">
        <f t="shared" si="534"/>
        <v/>
      </c>
      <c r="EO700" s="12" t="str">
        <f t="shared" si="535"/>
        <v/>
      </c>
      <c r="EQ700" s="12" t="str">
        <f>IF($EO700="", "", IF($EQ$8=$EQ$6, COUNTIF($EO$11:$EO$2510, "&gt;"&amp;$EO700)+1+COUNTIF($EO$11:$EO700, $EO700)-1, COUNTIF($EO$11:$EO$2510, "&lt;"&amp;$EO700)+1+COUNTIF($EO$11:$EO700, $EO700)-1))</f>
        <v/>
      </c>
    </row>
    <row r="701" spans="1:147" x14ac:dyDescent="0.55000000000000004">
      <c r="A701" s="8"/>
      <c r="B701" s="12" t="str">
        <f>IF($D701="", "", COUNTIF($D$11:$D701, $D701))</f>
        <v/>
      </c>
      <c r="C701" s="8"/>
      <c r="D701" s="45"/>
      <c r="E701" s="46"/>
      <c r="F701" s="47"/>
      <c r="G701" s="54"/>
      <c r="H701" s="54"/>
      <c r="I701" s="48"/>
      <c r="J701" s="49"/>
      <c r="K701" s="50"/>
      <c r="L701" s="50"/>
      <c r="M701" s="50"/>
      <c r="N701" s="50"/>
      <c r="O701" s="50"/>
      <c r="P701" s="50"/>
      <c r="Q701" s="50"/>
      <c r="R701" s="50"/>
      <c r="S701" s="50"/>
      <c r="T701" s="50"/>
      <c r="U701" s="51"/>
      <c r="V701" s="52"/>
      <c r="W701" s="53"/>
      <c r="X701" s="53"/>
      <c r="Y701" s="53"/>
      <c r="Z701" s="53"/>
      <c r="AA701" s="48"/>
      <c r="AB701" s="54"/>
      <c r="AC701" s="54"/>
      <c r="AD701" s="54"/>
      <c r="AE701" s="54"/>
      <c r="AF701" s="54"/>
      <c r="AG701" s="54"/>
      <c r="AH701" s="54"/>
      <c r="AI701" s="54"/>
      <c r="AJ701" s="49"/>
      <c r="AK701" s="48"/>
      <c r="AL701" s="54"/>
      <c r="AM701" s="54"/>
      <c r="AN701" s="54"/>
      <c r="AO701" s="54"/>
      <c r="AP701" s="54"/>
      <c r="AQ701" s="54"/>
      <c r="AR701" s="54"/>
      <c r="AS701" s="54"/>
      <c r="AT701" s="54"/>
      <c r="AU701" s="54"/>
      <c r="AV701" s="54"/>
      <c r="AW701" s="54"/>
      <c r="AX701" s="54"/>
      <c r="AY701" s="54"/>
      <c r="AZ701" s="54"/>
      <c r="BA701" s="54"/>
      <c r="BB701" s="54"/>
      <c r="BC701" s="54"/>
      <c r="BD701" s="54"/>
      <c r="BE701" s="54"/>
      <c r="BF701" s="54"/>
      <c r="BG701" s="54"/>
      <c r="BH701" s="54"/>
      <c r="BI701" s="54"/>
      <c r="BJ701" s="54"/>
      <c r="BK701" s="54"/>
      <c r="BL701" s="54"/>
      <c r="BM701" s="54"/>
      <c r="BN701" s="54"/>
      <c r="BO701" s="54"/>
      <c r="BP701" s="54"/>
      <c r="BQ701" s="54"/>
      <c r="BR701" s="54"/>
      <c r="BS701" s="54"/>
      <c r="BT701" s="54"/>
      <c r="BU701" s="54"/>
      <c r="BV701" s="54"/>
      <c r="BW701" s="54"/>
      <c r="BX701" s="49"/>
      <c r="BY701" s="55"/>
      <c r="BZ701" s="8"/>
      <c r="CE701" s="12" t="str">
        <f t="shared" si="523"/>
        <v/>
      </c>
      <c r="CG701" s="77" t="str">
        <f t="shared" si="524"/>
        <v/>
      </c>
      <c r="CH701" s="80" t="str">
        <f t="shared" si="525"/>
        <v/>
      </c>
      <c r="CL701" s="12" t="str">
        <f t="shared" si="526"/>
        <v/>
      </c>
      <c r="CM701" s="12" t="str">
        <f t="shared" si="527"/>
        <v/>
      </c>
      <c r="CN701" s="12" t="str" cm="1">
        <f t="array" ref="CN701">IF(OR($CE701="", $CG$3=""), "", IF(IFERROR(INDEX($K701:$T701, $CK701, MATCH(CN$3, $K$3:$T$3, 0)), "")="", $CC$4, $CC$3))</f>
        <v/>
      </c>
      <c r="CO701" s="12" t="str" cm="1">
        <f t="array" ref="CO701">IF(OR($CE701="", $CG$3=""), "", IF(IFERROR(INDEX($AA701:$AJ701, $CK701, MATCH(CO$3, $AA$3:$AJ$3, 0)), "")="", $CC$4, $CC$3))</f>
        <v/>
      </c>
      <c r="CP701" s="12" t="str">
        <f>IF(OR($CE701="", $CG$3=""), "", IF(CP$3='Property List &amp; Features'!$BG$9, $CC$3, IF(CP$3=$I701, $CC$3, $CC$4)))</f>
        <v/>
      </c>
      <c r="CQ701" s="12" t="str">
        <f>IF(OR($CE701="", $CG$3=""), "", IF(CQ$3='Property List &amp; Features'!$BG$9, $CC$3, IF(CQ$3=$J701, $CC$3, $CC$4)))</f>
        <v/>
      </c>
      <c r="CR701" s="12" t="str">
        <f t="shared" si="528"/>
        <v/>
      </c>
      <c r="CS701" s="12" t="str">
        <f t="shared" si="529"/>
        <v/>
      </c>
      <c r="CT701" s="12" t="str">
        <f t="shared" si="530"/>
        <v/>
      </c>
      <c r="CU701" s="12" t="str">
        <f t="shared" si="531"/>
        <v/>
      </c>
      <c r="CV701" s="12" t="str">
        <f t="shared" si="532"/>
        <v/>
      </c>
      <c r="CW701" s="12" t="str">
        <f t="shared" si="554"/>
        <v/>
      </c>
      <c r="CX701" s="12" t="str">
        <f t="shared" si="555"/>
        <v/>
      </c>
      <c r="CY701" s="12" t="str">
        <f t="shared" si="556"/>
        <v/>
      </c>
      <c r="CZ701" s="12" t="str">
        <f t="shared" si="557"/>
        <v/>
      </c>
      <c r="DA701" s="12" t="str">
        <f t="shared" si="558"/>
        <v/>
      </c>
      <c r="DB701" s="12" t="str">
        <f t="shared" si="559"/>
        <v/>
      </c>
      <c r="DC701" s="12" t="str">
        <f t="shared" si="560"/>
        <v/>
      </c>
      <c r="DD701" s="12" t="str">
        <f t="shared" si="561"/>
        <v/>
      </c>
      <c r="DE701" s="12" t="str">
        <f t="shared" si="562"/>
        <v/>
      </c>
      <c r="DF701" s="12" t="str">
        <f t="shared" si="563"/>
        <v/>
      </c>
      <c r="DG701" s="12" t="str">
        <f t="shared" si="564"/>
        <v/>
      </c>
      <c r="DH701" s="12" t="str">
        <f t="shared" si="565"/>
        <v/>
      </c>
      <c r="DI701" s="12" t="str">
        <f t="shared" si="566"/>
        <v/>
      </c>
      <c r="DJ701" s="12" t="str">
        <f t="shared" si="567"/>
        <v/>
      </c>
      <c r="DK701" s="12" t="str">
        <f t="shared" si="568"/>
        <v/>
      </c>
      <c r="DL701" s="12" t="str">
        <f t="shared" si="569"/>
        <v/>
      </c>
      <c r="DM701" s="12" t="str">
        <f t="shared" si="570"/>
        <v/>
      </c>
      <c r="DN701" s="12" t="str">
        <f t="shared" si="571"/>
        <v/>
      </c>
      <c r="DO701" s="12" t="str">
        <f t="shared" si="572"/>
        <v/>
      </c>
      <c r="DP701" s="12" t="str">
        <f t="shared" si="573"/>
        <v/>
      </c>
      <c r="DQ701" s="12" t="str">
        <f t="shared" si="574"/>
        <v/>
      </c>
      <c r="DR701" s="12" t="str">
        <f t="shared" si="536"/>
        <v/>
      </c>
      <c r="DS701" s="12" t="str">
        <f t="shared" si="537"/>
        <v/>
      </c>
      <c r="DT701" s="12" t="str">
        <f t="shared" si="538"/>
        <v/>
      </c>
      <c r="DU701" s="12" t="str">
        <f t="shared" si="539"/>
        <v/>
      </c>
      <c r="DV701" s="12" t="str">
        <f t="shared" si="540"/>
        <v/>
      </c>
      <c r="DW701" s="12" t="str">
        <f t="shared" si="541"/>
        <v/>
      </c>
      <c r="DX701" s="12" t="str">
        <f t="shared" si="542"/>
        <v/>
      </c>
      <c r="DY701" s="12" t="str">
        <f t="shared" si="543"/>
        <v/>
      </c>
      <c r="DZ701" s="12" t="str">
        <f t="shared" si="544"/>
        <v/>
      </c>
      <c r="EA701" s="12" t="str">
        <f t="shared" si="545"/>
        <v/>
      </c>
      <c r="EB701" s="12" t="str">
        <f t="shared" si="546"/>
        <v/>
      </c>
      <c r="EC701" s="12" t="str">
        <f t="shared" si="547"/>
        <v/>
      </c>
      <c r="ED701" s="12" t="str">
        <f t="shared" si="548"/>
        <v/>
      </c>
      <c r="EE701" s="12" t="str">
        <f t="shared" si="549"/>
        <v/>
      </c>
      <c r="EF701" s="12" t="str">
        <f t="shared" si="550"/>
        <v/>
      </c>
      <c r="EG701" s="12" t="str">
        <f t="shared" si="551"/>
        <v/>
      </c>
      <c r="EH701" s="12" t="str">
        <f t="shared" si="552"/>
        <v/>
      </c>
      <c r="EI701" s="12" t="str">
        <f t="shared" si="553"/>
        <v/>
      </c>
      <c r="EK701" s="83" t="str">
        <f t="shared" si="533"/>
        <v/>
      </c>
      <c r="EM701" s="12" t="str">
        <f t="shared" si="534"/>
        <v/>
      </c>
      <c r="EO701" s="12" t="str">
        <f t="shared" si="535"/>
        <v/>
      </c>
      <c r="EQ701" s="12" t="str">
        <f>IF($EO701="", "", IF($EQ$8=$EQ$6, COUNTIF($EO$11:$EO$2510, "&gt;"&amp;$EO701)+1+COUNTIF($EO$11:$EO701, $EO701)-1, COUNTIF($EO$11:$EO$2510, "&lt;"&amp;$EO701)+1+COUNTIF($EO$11:$EO701, $EO701)-1))</f>
        <v/>
      </c>
    </row>
    <row r="702" spans="1:147" x14ac:dyDescent="0.55000000000000004">
      <c r="A702" s="8"/>
      <c r="B702" s="12" t="str">
        <f>IF($D702="", "", COUNTIF($D$11:$D702, $D702))</f>
        <v/>
      </c>
      <c r="C702" s="8"/>
      <c r="D702" s="45"/>
      <c r="E702" s="46"/>
      <c r="F702" s="47"/>
      <c r="G702" s="54"/>
      <c r="H702" s="54"/>
      <c r="I702" s="48"/>
      <c r="J702" s="49"/>
      <c r="K702" s="50"/>
      <c r="L702" s="50"/>
      <c r="M702" s="50"/>
      <c r="N702" s="50"/>
      <c r="O702" s="50"/>
      <c r="P702" s="50"/>
      <c r="Q702" s="50"/>
      <c r="R702" s="50"/>
      <c r="S702" s="50"/>
      <c r="T702" s="50"/>
      <c r="U702" s="51"/>
      <c r="V702" s="52"/>
      <c r="W702" s="53"/>
      <c r="X702" s="53"/>
      <c r="Y702" s="53"/>
      <c r="Z702" s="53"/>
      <c r="AA702" s="48"/>
      <c r="AB702" s="54"/>
      <c r="AC702" s="54"/>
      <c r="AD702" s="54"/>
      <c r="AE702" s="54"/>
      <c r="AF702" s="54"/>
      <c r="AG702" s="54"/>
      <c r="AH702" s="54"/>
      <c r="AI702" s="54"/>
      <c r="AJ702" s="49"/>
      <c r="AK702" s="48"/>
      <c r="AL702" s="54"/>
      <c r="AM702" s="54"/>
      <c r="AN702" s="54"/>
      <c r="AO702" s="54"/>
      <c r="AP702" s="54"/>
      <c r="AQ702" s="54"/>
      <c r="AR702" s="54"/>
      <c r="AS702" s="54"/>
      <c r="AT702" s="54"/>
      <c r="AU702" s="54"/>
      <c r="AV702" s="54"/>
      <c r="AW702" s="54"/>
      <c r="AX702" s="54"/>
      <c r="AY702" s="54"/>
      <c r="AZ702" s="54"/>
      <c r="BA702" s="54"/>
      <c r="BB702" s="54"/>
      <c r="BC702" s="54"/>
      <c r="BD702" s="54"/>
      <c r="BE702" s="54"/>
      <c r="BF702" s="54"/>
      <c r="BG702" s="54"/>
      <c r="BH702" s="54"/>
      <c r="BI702" s="54"/>
      <c r="BJ702" s="54"/>
      <c r="BK702" s="54"/>
      <c r="BL702" s="54"/>
      <c r="BM702" s="54"/>
      <c r="BN702" s="54"/>
      <c r="BO702" s="54"/>
      <c r="BP702" s="54"/>
      <c r="BQ702" s="54"/>
      <c r="BR702" s="54"/>
      <c r="BS702" s="54"/>
      <c r="BT702" s="54"/>
      <c r="BU702" s="54"/>
      <c r="BV702" s="54"/>
      <c r="BW702" s="54"/>
      <c r="BX702" s="49"/>
      <c r="BY702" s="55"/>
      <c r="BZ702" s="8"/>
      <c r="CE702" s="12" t="str">
        <f t="shared" si="523"/>
        <v/>
      </c>
      <c r="CG702" s="77" t="str">
        <f t="shared" si="524"/>
        <v/>
      </c>
      <c r="CH702" s="80" t="str">
        <f t="shared" si="525"/>
        <v/>
      </c>
      <c r="CL702" s="12" t="str">
        <f t="shared" si="526"/>
        <v/>
      </c>
      <c r="CM702" s="12" t="str">
        <f t="shared" si="527"/>
        <v/>
      </c>
      <c r="CN702" s="12" t="str" cm="1">
        <f t="array" ref="CN702">IF(OR($CE702="", $CG$3=""), "", IF(IFERROR(INDEX($K702:$T702, $CK702, MATCH(CN$3, $K$3:$T$3, 0)), "")="", $CC$4, $CC$3))</f>
        <v/>
      </c>
      <c r="CO702" s="12" t="str" cm="1">
        <f t="array" ref="CO702">IF(OR($CE702="", $CG$3=""), "", IF(IFERROR(INDEX($AA702:$AJ702, $CK702, MATCH(CO$3, $AA$3:$AJ$3, 0)), "")="", $CC$4, $CC$3))</f>
        <v/>
      </c>
      <c r="CP702" s="12" t="str">
        <f>IF(OR($CE702="", $CG$3=""), "", IF(CP$3='Property List &amp; Features'!$BG$9, $CC$3, IF(CP$3=$I702, $CC$3, $CC$4)))</f>
        <v/>
      </c>
      <c r="CQ702" s="12" t="str">
        <f>IF(OR($CE702="", $CG$3=""), "", IF(CQ$3='Property List &amp; Features'!$BG$9, $CC$3, IF(CQ$3=$J702, $CC$3, $CC$4)))</f>
        <v/>
      </c>
      <c r="CR702" s="12" t="str">
        <f t="shared" si="528"/>
        <v/>
      </c>
      <c r="CS702" s="12" t="str">
        <f t="shared" si="529"/>
        <v/>
      </c>
      <c r="CT702" s="12" t="str">
        <f t="shared" si="530"/>
        <v/>
      </c>
      <c r="CU702" s="12" t="str">
        <f t="shared" si="531"/>
        <v/>
      </c>
      <c r="CV702" s="12" t="str">
        <f t="shared" si="532"/>
        <v/>
      </c>
      <c r="CW702" s="12" t="str">
        <f t="shared" si="554"/>
        <v/>
      </c>
      <c r="CX702" s="12" t="str">
        <f t="shared" si="555"/>
        <v/>
      </c>
      <c r="CY702" s="12" t="str">
        <f t="shared" si="556"/>
        <v/>
      </c>
      <c r="CZ702" s="12" t="str">
        <f t="shared" si="557"/>
        <v/>
      </c>
      <c r="DA702" s="12" t="str">
        <f t="shared" si="558"/>
        <v/>
      </c>
      <c r="DB702" s="12" t="str">
        <f t="shared" si="559"/>
        <v/>
      </c>
      <c r="DC702" s="12" t="str">
        <f t="shared" si="560"/>
        <v/>
      </c>
      <c r="DD702" s="12" t="str">
        <f t="shared" si="561"/>
        <v/>
      </c>
      <c r="DE702" s="12" t="str">
        <f t="shared" si="562"/>
        <v/>
      </c>
      <c r="DF702" s="12" t="str">
        <f t="shared" si="563"/>
        <v/>
      </c>
      <c r="DG702" s="12" t="str">
        <f t="shared" si="564"/>
        <v/>
      </c>
      <c r="DH702" s="12" t="str">
        <f t="shared" si="565"/>
        <v/>
      </c>
      <c r="DI702" s="12" t="str">
        <f t="shared" si="566"/>
        <v/>
      </c>
      <c r="DJ702" s="12" t="str">
        <f t="shared" si="567"/>
        <v/>
      </c>
      <c r="DK702" s="12" t="str">
        <f t="shared" si="568"/>
        <v/>
      </c>
      <c r="DL702" s="12" t="str">
        <f t="shared" si="569"/>
        <v/>
      </c>
      <c r="DM702" s="12" t="str">
        <f t="shared" si="570"/>
        <v/>
      </c>
      <c r="DN702" s="12" t="str">
        <f t="shared" si="571"/>
        <v/>
      </c>
      <c r="DO702" s="12" t="str">
        <f t="shared" si="572"/>
        <v/>
      </c>
      <c r="DP702" s="12" t="str">
        <f t="shared" si="573"/>
        <v/>
      </c>
      <c r="DQ702" s="12" t="str">
        <f t="shared" si="574"/>
        <v/>
      </c>
      <c r="DR702" s="12" t="str">
        <f t="shared" si="536"/>
        <v/>
      </c>
      <c r="DS702" s="12" t="str">
        <f t="shared" si="537"/>
        <v/>
      </c>
      <c r="DT702" s="12" t="str">
        <f t="shared" si="538"/>
        <v/>
      </c>
      <c r="DU702" s="12" t="str">
        <f t="shared" si="539"/>
        <v/>
      </c>
      <c r="DV702" s="12" t="str">
        <f t="shared" si="540"/>
        <v/>
      </c>
      <c r="DW702" s="12" t="str">
        <f t="shared" si="541"/>
        <v/>
      </c>
      <c r="DX702" s="12" t="str">
        <f t="shared" si="542"/>
        <v/>
      </c>
      <c r="DY702" s="12" t="str">
        <f t="shared" si="543"/>
        <v/>
      </c>
      <c r="DZ702" s="12" t="str">
        <f t="shared" si="544"/>
        <v/>
      </c>
      <c r="EA702" s="12" t="str">
        <f t="shared" si="545"/>
        <v/>
      </c>
      <c r="EB702" s="12" t="str">
        <f t="shared" si="546"/>
        <v/>
      </c>
      <c r="EC702" s="12" t="str">
        <f t="shared" si="547"/>
        <v/>
      </c>
      <c r="ED702" s="12" t="str">
        <f t="shared" si="548"/>
        <v/>
      </c>
      <c r="EE702" s="12" t="str">
        <f t="shared" si="549"/>
        <v/>
      </c>
      <c r="EF702" s="12" t="str">
        <f t="shared" si="550"/>
        <v/>
      </c>
      <c r="EG702" s="12" t="str">
        <f t="shared" si="551"/>
        <v/>
      </c>
      <c r="EH702" s="12" t="str">
        <f t="shared" si="552"/>
        <v/>
      </c>
      <c r="EI702" s="12" t="str">
        <f t="shared" si="553"/>
        <v/>
      </c>
      <c r="EK702" s="83" t="str">
        <f t="shared" si="533"/>
        <v/>
      </c>
      <c r="EM702" s="12" t="str">
        <f t="shared" si="534"/>
        <v/>
      </c>
      <c r="EO702" s="12" t="str">
        <f t="shared" si="535"/>
        <v/>
      </c>
      <c r="EQ702" s="12" t="str">
        <f>IF($EO702="", "", IF($EQ$8=$EQ$6, COUNTIF($EO$11:$EO$2510, "&gt;"&amp;$EO702)+1+COUNTIF($EO$11:$EO702, $EO702)-1, COUNTIF($EO$11:$EO$2510, "&lt;"&amp;$EO702)+1+COUNTIF($EO$11:$EO702, $EO702)-1))</f>
        <v/>
      </c>
    </row>
    <row r="703" spans="1:147" x14ac:dyDescent="0.55000000000000004">
      <c r="A703" s="8"/>
      <c r="B703" s="12" t="str">
        <f>IF($D703="", "", COUNTIF($D$11:$D703, $D703))</f>
        <v/>
      </c>
      <c r="C703" s="8"/>
      <c r="D703" s="45"/>
      <c r="E703" s="46"/>
      <c r="F703" s="47"/>
      <c r="G703" s="54"/>
      <c r="H703" s="54"/>
      <c r="I703" s="48"/>
      <c r="J703" s="49"/>
      <c r="K703" s="50"/>
      <c r="L703" s="50"/>
      <c r="M703" s="50"/>
      <c r="N703" s="50"/>
      <c r="O703" s="50"/>
      <c r="P703" s="50"/>
      <c r="Q703" s="50"/>
      <c r="R703" s="50"/>
      <c r="S703" s="50"/>
      <c r="T703" s="50"/>
      <c r="U703" s="51"/>
      <c r="V703" s="52"/>
      <c r="W703" s="53"/>
      <c r="X703" s="53"/>
      <c r="Y703" s="53"/>
      <c r="Z703" s="53"/>
      <c r="AA703" s="48"/>
      <c r="AB703" s="54"/>
      <c r="AC703" s="54"/>
      <c r="AD703" s="54"/>
      <c r="AE703" s="54"/>
      <c r="AF703" s="54"/>
      <c r="AG703" s="54"/>
      <c r="AH703" s="54"/>
      <c r="AI703" s="54"/>
      <c r="AJ703" s="49"/>
      <c r="AK703" s="48"/>
      <c r="AL703" s="54"/>
      <c r="AM703" s="54"/>
      <c r="AN703" s="54"/>
      <c r="AO703" s="54"/>
      <c r="AP703" s="54"/>
      <c r="AQ703" s="54"/>
      <c r="AR703" s="54"/>
      <c r="AS703" s="54"/>
      <c r="AT703" s="54"/>
      <c r="AU703" s="54"/>
      <c r="AV703" s="54"/>
      <c r="AW703" s="54"/>
      <c r="AX703" s="54"/>
      <c r="AY703" s="54"/>
      <c r="AZ703" s="54"/>
      <c r="BA703" s="54"/>
      <c r="BB703" s="54"/>
      <c r="BC703" s="54"/>
      <c r="BD703" s="54"/>
      <c r="BE703" s="54"/>
      <c r="BF703" s="54"/>
      <c r="BG703" s="54"/>
      <c r="BH703" s="54"/>
      <c r="BI703" s="54"/>
      <c r="BJ703" s="54"/>
      <c r="BK703" s="54"/>
      <c r="BL703" s="54"/>
      <c r="BM703" s="54"/>
      <c r="BN703" s="54"/>
      <c r="BO703" s="54"/>
      <c r="BP703" s="54"/>
      <c r="BQ703" s="54"/>
      <c r="BR703" s="54"/>
      <c r="BS703" s="54"/>
      <c r="BT703" s="54"/>
      <c r="BU703" s="54"/>
      <c r="BV703" s="54"/>
      <c r="BW703" s="54"/>
      <c r="BX703" s="49"/>
      <c r="BY703" s="55"/>
      <c r="BZ703" s="8"/>
      <c r="CE703" s="12" t="str">
        <f t="shared" si="523"/>
        <v/>
      </c>
      <c r="CG703" s="77" t="str">
        <f t="shared" si="524"/>
        <v/>
      </c>
      <c r="CH703" s="80" t="str">
        <f t="shared" si="525"/>
        <v/>
      </c>
      <c r="CL703" s="12" t="str">
        <f t="shared" si="526"/>
        <v/>
      </c>
      <c r="CM703" s="12" t="str">
        <f t="shared" si="527"/>
        <v/>
      </c>
      <c r="CN703" s="12" t="str" cm="1">
        <f t="array" ref="CN703">IF(OR($CE703="", $CG$3=""), "", IF(IFERROR(INDEX($K703:$T703, $CK703, MATCH(CN$3, $K$3:$T$3, 0)), "")="", $CC$4, $CC$3))</f>
        <v/>
      </c>
      <c r="CO703" s="12" t="str" cm="1">
        <f t="array" ref="CO703">IF(OR($CE703="", $CG$3=""), "", IF(IFERROR(INDEX($AA703:$AJ703, $CK703, MATCH(CO$3, $AA$3:$AJ$3, 0)), "")="", $CC$4, $CC$3))</f>
        <v/>
      </c>
      <c r="CP703" s="12" t="str">
        <f>IF(OR($CE703="", $CG$3=""), "", IF(CP$3='Property List &amp; Features'!$BG$9, $CC$3, IF(CP$3=$I703, $CC$3, $CC$4)))</f>
        <v/>
      </c>
      <c r="CQ703" s="12" t="str">
        <f>IF(OR($CE703="", $CG$3=""), "", IF(CQ$3='Property List &amp; Features'!$BG$9, $CC$3, IF(CQ$3=$J703, $CC$3, $CC$4)))</f>
        <v/>
      </c>
      <c r="CR703" s="12" t="str">
        <f t="shared" si="528"/>
        <v/>
      </c>
      <c r="CS703" s="12" t="str">
        <f t="shared" si="529"/>
        <v/>
      </c>
      <c r="CT703" s="12" t="str">
        <f t="shared" si="530"/>
        <v/>
      </c>
      <c r="CU703" s="12" t="str">
        <f t="shared" si="531"/>
        <v/>
      </c>
      <c r="CV703" s="12" t="str">
        <f t="shared" si="532"/>
        <v/>
      </c>
      <c r="CW703" s="12" t="str">
        <f t="shared" si="554"/>
        <v/>
      </c>
      <c r="CX703" s="12" t="str">
        <f t="shared" si="555"/>
        <v/>
      </c>
      <c r="CY703" s="12" t="str">
        <f t="shared" si="556"/>
        <v/>
      </c>
      <c r="CZ703" s="12" t="str">
        <f t="shared" si="557"/>
        <v/>
      </c>
      <c r="DA703" s="12" t="str">
        <f t="shared" si="558"/>
        <v/>
      </c>
      <c r="DB703" s="12" t="str">
        <f t="shared" si="559"/>
        <v/>
      </c>
      <c r="DC703" s="12" t="str">
        <f t="shared" si="560"/>
        <v/>
      </c>
      <c r="DD703" s="12" t="str">
        <f t="shared" si="561"/>
        <v/>
      </c>
      <c r="DE703" s="12" t="str">
        <f t="shared" si="562"/>
        <v/>
      </c>
      <c r="DF703" s="12" t="str">
        <f t="shared" si="563"/>
        <v/>
      </c>
      <c r="DG703" s="12" t="str">
        <f t="shared" si="564"/>
        <v/>
      </c>
      <c r="DH703" s="12" t="str">
        <f t="shared" si="565"/>
        <v/>
      </c>
      <c r="DI703" s="12" t="str">
        <f t="shared" si="566"/>
        <v/>
      </c>
      <c r="DJ703" s="12" t="str">
        <f t="shared" si="567"/>
        <v/>
      </c>
      <c r="DK703" s="12" t="str">
        <f t="shared" si="568"/>
        <v/>
      </c>
      <c r="DL703" s="12" t="str">
        <f t="shared" si="569"/>
        <v/>
      </c>
      <c r="DM703" s="12" t="str">
        <f t="shared" si="570"/>
        <v/>
      </c>
      <c r="DN703" s="12" t="str">
        <f t="shared" si="571"/>
        <v/>
      </c>
      <c r="DO703" s="12" t="str">
        <f t="shared" si="572"/>
        <v/>
      </c>
      <c r="DP703" s="12" t="str">
        <f t="shared" si="573"/>
        <v/>
      </c>
      <c r="DQ703" s="12" t="str">
        <f t="shared" si="574"/>
        <v/>
      </c>
      <c r="DR703" s="12" t="str">
        <f t="shared" si="536"/>
        <v/>
      </c>
      <c r="DS703" s="12" t="str">
        <f t="shared" si="537"/>
        <v/>
      </c>
      <c r="DT703" s="12" t="str">
        <f t="shared" si="538"/>
        <v/>
      </c>
      <c r="DU703" s="12" t="str">
        <f t="shared" si="539"/>
        <v/>
      </c>
      <c r="DV703" s="12" t="str">
        <f t="shared" si="540"/>
        <v/>
      </c>
      <c r="DW703" s="12" t="str">
        <f t="shared" si="541"/>
        <v/>
      </c>
      <c r="DX703" s="12" t="str">
        <f t="shared" si="542"/>
        <v/>
      </c>
      <c r="DY703" s="12" t="str">
        <f t="shared" si="543"/>
        <v/>
      </c>
      <c r="DZ703" s="12" t="str">
        <f t="shared" si="544"/>
        <v/>
      </c>
      <c r="EA703" s="12" t="str">
        <f t="shared" si="545"/>
        <v/>
      </c>
      <c r="EB703" s="12" t="str">
        <f t="shared" si="546"/>
        <v/>
      </c>
      <c r="EC703" s="12" t="str">
        <f t="shared" si="547"/>
        <v/>
      </c>
      <c r="ED703" s="12" t="str">
        <f t="shared" si="548"/>
        <v/>
      </c>
      <c r="EE703" s="12" t="str">
        <f t="shared" si="549"/>
        <v/>
      </c>
      <c r="EF703" s="12" t="str">
        <f t="shared" si="550"/>
        <v/>
      </c>
      <c r="EG703" s="12" t="str">
        <f t="shared" si="551"/>
        <v/>
      </c>
      <c r="EH703" s="12" t="str">
        <f t="shared" si="552"/>
        <v/>
      </c>
      <c r="EI703" s="12" t="str">
        <f t="shared" si="553"/>
        <v/>
      </c>
      <c r="EK703" s="83" t="str">
        <f t="shared" si="533"/>
        <v/>
      </c>
      <c r="EM703" s="12" t="str">
        <f t="shared" si="534"/>
        <v/>
      </c>
      <c r="EO703" s="12" t="str">
        <f t="shared" si="535"/>
        <v/>
      </c>
      <c r="EQ703" s="12" t="str">
        <f>IF($EO703="", "", IF($EQ$8=$EQ$6, COUNTIF($EO$11:$EO$2510, "&gt;"&amp;$EO703)+1+COUNTIF($EO$11:$EO703, $EO703)-1, COUNTIF($EO$11:$EO$2510, "&lt;"&amp;$EO703)+1+COUNTIF($EO$11:$EO703, $EO703)-1))</f>
        <v/>
      </c>
    </row>
    <row r="704" spans="1:147" x14ac:dyDescent="0.55000000000000004">
      <c r="A704" s="8"/>
      <c r="B704" s="12" t="str">
        <f>IF($D704="", "", COUNTIF($D$11:$D704, $D704))</f>
        <v/>
      </c>
      <c r="C704" s="8"/>
      <c r="D704" s="45"/>
      <c r="E704" s="46"/>
      <c r="F704" s="47"/>
      <c r="G704" s="54"/>
      <c r="H704" s="54"/>
      <c r="I704" s="48"/>
      <c r="J704" s="49"/>
      <c r="K704" s="50"/>
      <c r="L704" s="50"/>
      <c r="M704" s="50"/>
      <c r="N704" s="50"/>
      <c r="O704" s="50"/>
      <c r="P704" s="50"/>
      <c r="Q704" s="50"/>
      <c r="R704" s="50"/>
      <c r="S704" s="50"/>
      <c r="T704" s="50"/>
      <c r="U704" s="51"/>
      <c r="V704" s="52"/>
      <c r="W704" s="53"/>
      <c r="X704" s="53"/>
      <c r="Y704" s="53"/>
      <c r="Z704" s="53"/>
      <c r="AA704" s="48"/>
      <c r="AB704" s="54"/>
      <c r="AC704" s="54"/>
      <c r="AD704" s="54"/>
      <c r="AE704" s="54"/>
      <c r="AF704" s="54"/>
      <c r="AG704" s="54"/>
      <c r="AH704" s="54"/>
      <c r="AI704" s="54"/>
      <c r="AJ704" s="49"/>
      <c r="AK704" s="48"/>
      <c r="AL704" s="54"/>
      <c r="AM704" s="54"/>
      <c r="AN704" s="54"/>
      <c r="AO704" s="54"/>
      <c r="AP704" s="54"/>
      <c r="AQ704" s="54"/>
      <c r="AR704" s="54"/>
      <c r="AS704" s="54"/>
      <c r="AT704" s="54"/>
      <c r="AU704" s="54"/>
      <c r="AV704" s="54"/>
      <c r="AW704" s="54"/>
      <c r="AX704" s="54"/>
      <c r="AY704" s="54"/>
      <c r="AZ704" s="54"/>
      <c r="BA704" s="54"/>
      <c r="BB704" s="54"/>
      <c r="BC704" s="54"/>
      <c r="BD704" s="54"/>
      <c r="BE704" s="54"/>
      <c r="BF704" s="54"/>
      <c r="BG704" s="54"/>
      <c r="BH704" s="54"/>
      <c r="BI704" s="54"/>
      <c r="BJ704" s="54"/>
      <c r="BK704" s="54"/>
      <c r="BL704" s="54"/>
      <c r="BM704" s="54"/>
      <c r="BN704" s="54"/>
      <c r="BO704" s="54"/>
      <c r="BP704" s="54"/>
      <c r="BQ704" s="54"/>
      <c r="BR704" s="54"/>
      <c r="BS704" s="54"/>
      <c r="BT704" s="54"/>
      <c r="BU704" s="54"/>
      <c r="BV704" s="54"/>
      <c r="BW704" s="54"/>
      <c r="BX704" s="49"/>
      <c r="BY704" s="55"/>
      <c r="BZ704" s="8"/>
      <c r="CE704" s="12" t="str">
        <f t="shared" si="523"/>
        <v/>
      </c>
      <c r="CG704" s="77" t="str">
        <f t="shared" si="524"/>
        <v/>
      </c>
      <c r="CH704" s="80" t="str">
        <f t="shared" si="525"/>
        <v/>
      </c>
      <c r="CL704" s="12" t="str">
        <f t="shared" si="526"/>
        <v/>
      </c>
      <c r="CM704" s="12" t="str">
        <f t="shared" si="527"/>
        <v/>
      </c>
      <c r="CN704" s="12" t="str" cm="1">
        <f t="array" ref="CN704">IF(OR($CE704="", $CG$3=""), "", IF(IFERROR(INDEX($K704:$T704, $CK704, MATCH(CN$3, $K$3:$T$3, 0)), "")="", $CC$4, $CC$3))</f>
        <v/>
      </c>
      <c r="CO704" s="12" t="str" cm="1">
        <f t="array" ref="CO704">IF(OR($CE704="", $CG$3=""), "", IF(IFERROR(INDEX($AA704:$AJ704, $CK704, MATCH(CO$3, $AA$3:$AJ$3, 0)), "")="", $CC$4, $CC$3))</f>
        <v/>
      </c>
      <c r="CP704" s="12" t="str">
        <f>IF(OR($CE704="", $CG$3=""), "", IF(CP$3='Property List &amp; Features'!$BG$9, $CC$3, IF(CP$3=$I704, $CC$3, $CC$4)))</f>
        <v/>
      </c>
      <c r="CQ704" s="12" t="str">
        <f>IF(OR($CE704="", $CG$3=""), "", IF(CQ$3='Property List &amp; Features'!$BG$9, $CC$3, IF(CQ$3=$J704, $CC$3, $CC$4)))</f>
        <v/>
      </c>
      <c r="CR704" s="12" t="str">
        <f t="shared" si="528"/>
        <v/>
      </c>
      <c r="CS704" s="12" t="str">
        <f t="shared" si="529"/>
        <v/>
      </c>
      <c r="CT704" s="12" t="str">
        <f t="shared" si="530"/>
        <v/>
      </c>
      <c r="CU704" s="12" t="str">
        <f t="shared" si="531"/>
        <v/>
      </c>
      <c r="CV704" s="12" t="str">
        <f t="shared" si="532"/>
        <v/>
      </c>
      <c r="CW704" s="12" t="str">
        <f t="shared" si="554"/>
        <v/>
      </c>
      <c r="CX704" s="12" t="str">
        <f t="shared" si="555"/>
        <v/>
      </c>
      <c r="CY704" s="12" t="str">
        <f t="shared" si="556"/>
        <v/>
      </c>
      <c r="CZ704" s="12" t="str">
        <f t="shared" si="557"/>
        <v/>
      </c>
      <c r="DA704" s="12" t="str">
        <f t="shared" si="558"/>
        <v/>
      </c>
      <c r="DB704" s="12" t="str">
        <f t="shared" si="559"/>
        <v/>
      </c>
      <c r="DC704" s="12" t="str">
        <f t="shared" si="560"/>
        <v/>
      </c>
      <c r="DD704" s="12" t="str">
        <f t="shared" si="561"/>
        <v/>
      </c>
      <c r="DE704" s="12" t="str">
        <f t="shared" si="562"/>
        <v/>
      </c>
      <c r="DF704" s="12" t="str">
        <f t="shared" si="563"/>
        <v/>
      </c>
      <c r="DG704" s="12" t="str">
        <f t="shared" si="564"/>
        <v/>
      </c>
      <c r="DH704" s="12" t="str">
        <f t="shared" si="565"/>
        <v/>
      </c>
      <c r="DI704" s="12" t="str">
        <f t="shared" si="566"/>
        <v/>
      </c>
      <c r="DJ704" s="12" t="str">
        <f t="shared" si="567"/>
        <v/>
      </c>
      <c r="DK704" s="12" t="str">
        <f t="shared" si="568"/>
        <v/>
      </c>
      <c r="DL704" s="12" t="str">
        <f t="shared" si="569"/>
        <v/>
      </c>
      <c r="DM704" s="12" t="str">
        <f t="shared" si="570"/>
        <v/>
      </c>
      <c r="DN704" s="12" t="str">
        <f t="shared" si="571"/>
        <v/>
      </c>
      <c r="DO704" s="12" t="str">
        <f t="shared" si="572"/>
        <v/>
      </c>
      <c r="DP704" s="12" t="str">
        <f t="shared" si="573"/>
        <v/>
      </c>
      <c r="DQ704" s="12" t="str">
        <f t="shared" si="574"/>
        <v/>
      </c>
      <c r="DR704" s="12" t="str">
        <f t="shared" si="536"/>
        <v/>
      </c>
      <c r="DS704" s="12" t="str">
        <f t="shared" si="537"/>
        <v/>
      </c>
      <c r="DT704" s="12" t="str">
        <f t="shared" si="538"/>
        <v/>
      </c>
      <c r="DU704" s="12" t="str">
        <f t="shared" si="539"/>
        <v/>
      </c>
      <c r="DV704" s="12" t="str">
        <f t="shared" si="540"/>
        <v/>
      </c>
      <c r="DW704" s="12" t="str">
        <f t="shared" si="541"/>
        <v/>
      </c>
      <c r="DX704" s="12" t="str">
        <f t="shared" si="542"/>
        <v/>
      </c>
      <c r="DY704" s="12" t="str">
        <f t="shared" si="543"/>
        <v/>
      </c>
      <c r="DZ704" s="12" t="str">
        <f t="shared" si="544"/>
        <v/>
      </c>
      <c r="EA704" s="12" t="str">
        <f t="shared" si="545"/>
        <v/>
      </c>
      <c r="EB704" s="12" t="str">
        <f t="shared" si="546"/>
        <v/>
      </c>
      <c r="EC704" s="12" t="str">
        <f t="shared" si="547"/>
        <v/>
      </c>
      <c r="ED704" s="12" t="str">
        <f t="shared" si="548"/>
        <v/>
      </c>
      <c r="EE704" s="12" t="str">
        <f t="shared" si="549"/>
        <v/>
      </c>
      <c r="EF704" s="12" t="str">
        <f t="shared" si="550"/>
        <v/>
      </c>
      <c r="EG704" s="12" t="str">
        <f t="shared" si="551"/>
        <v/>
      </c>
      <c r="EH704" s="12" t="str">
        <f t="shared" si="552"/>
        <v/>
      </c>
      <c r="EI704" s="12" t="str">
        <f t="shared" si="553"/>
        <v/>
      </c>
      <c r="EK704" s="83" t="str">
        <f t="shared" si="533"/>
        <v/>
      </c>
      <c r="EM704" s="12" t="str">
        <f t="shared" si="534"/>
        <v/>
      </c>
      <c r="EO704" s="12" t="str">
        <f t="shared" si="535"/>
        <v/>
      </c>
      <c r="EQ704" s="12" t="str">
        <f>IF($EO704="", "", IF($EQ$8=$EQ$6, COUNTIF($EO$11:$EO$2510, "&gt;"&amp;$EO704)+1+COUNTIF($EO$11:$EO704, $EO704)-1, COUNTIF($EO$11:$EO$2510, "&lt;"&amp;$EO704)+1+COUNTIF($EO$11:$EO704, $EO704)-1))</f>
        <v/>
      </c>
    </row>
    <row r="705" spans="1:147" x14ac:dyDescent="0.55000000000000004">
      <c r="A705" s="8"/>
      <c r="B705" s="12" t="str">
        <f>IF($D705="", "", COUNTIF($D$11:$D705, $D705))</f>
        <v/>
      </c>
      <c r="C705" s="8"/>
      <c r="D705" s="45"/>
      <c r="E705" s="46"/>
      <c r="F705" s="47"/>
      <c r="G705" s="54"/>
      <c r="H705" s="54"/>
      <c r="I705" s="48"/>
      <c r="J705" s="49"/>
      <c r="K705" s="50"/>
      <c r="L705" s="50"/>
      <c r="M705" s="50"/>
      <c r="N705" s="50"/>
      <c r="O705" s="50"/>
      <c r="P705" s="50"/>
      <c r="Q705" s="50"/>
      <c r="R705" s="50"/>
      <c r="S705" s="50"/>
      <c r="T705" s="50"/>
      <c r="U705" s="51"/>
      <c r="V705" s="52"/>
      <c r="W705" s="53"/>
      <c r="X705" s="53"/>
      <c r="Y705" s="53"/>
      <c r="Z705" s="53"/>
      <c r="AA705" s="48"/>
      <c r="AB705" s="54"/>
      <c r="AC705" s="54"/>
      <c r="AD705" s="54"/>
      <c r="AE705" s="54"/>
      <c r="AF705" s="54"/>
      <c r="AG705" s="54"/>
      <c r="AH705" s="54"/>
      <c r="AI705" s="54"/>
      <c r="AJ705" s="49"/>
      <c r="AK705" s="48"/>
      <c r="AL705" s="54"/>
      <c r="AM705" s="54"/>
      <c r="AN705" s="54"/>
      <c r="AO705" s="54"/>
      <c r="AP705" s="54"/>
      <c r="AQ705" s="54"/>
      <c r="AR705" s="54"/>
      <c r="AS705" s="54"/>
      <c r="AT705" s="54"/>
      <c r="AU705" s="54"/>
      <c r="AV705" s="54"/>
      <c r="AW705" s="54"/>
      <c r="AX705" s="54"/>
      <c r="AY705" s="54"/>
      <c r="AZ705" s="54"/>
      <c r="BA705" s="54"/>
      <c r="BB705" s="54"/>
      <c r="BC705" s="54"/>
      <c r="BD705" s="54"/>
      <c r="BE705" s="54"/>
      <c r="BF705" s="54"/>
      <c r="BG705" s="54"/>
      <c r="BH705" s="54"/>
      <c r="BI705" s="54"/>
      <c r="BJ705" s="54"/>
      <c r="BK705" s="54"/>
      <c r="BL705" s="54"/>
      <c r="BM705" s="54"/>
      <c r="BN705" s="54"/>
      <c r="BO705" s="54"/>
      <c r="BP705" s="54"/>
      <c r="BQ705" s="54"/>
      <c r="BR705" s="54"/>
      <c r="BS705" s="54"/>
      <c r="BT705" s="54"/>
      <c r="BU705" s="54"/>
      <c r="BV705" s="54"/>
      <c r="BW705" s="54"/>
      <c r="BX705" s="49"/>
      <c r="BY705" s="55"/>
      <c r="BZ705" s="8"/>
      <c r="CE705" s="12" t="str">
        <f t="shared" si="523"/>
        <v/>
      </c>
      <c r="CG705" s="77" t="str">
        <f t="shared" si="524"/>
        <v/>
      </c>
      <c r="CH705" s="80" t="str">
        <f t="shared" si="525"/>
        <v/>
      </c>
      <c r="CL705" s="12" t="str">
        <f t="shared" si="526"/>
        <v/>
      </c>
      <c r="CM705" s="12" t="str">
        <f t="shared" si="527"/>
        <v/>
      </c>
      <c r="CN705" s="12" t="str" cm="1">
        <f t="array" ref="CN705">IF(OR($CE705="", $CG$3=""), "", IF(IFERROR(INDEX($K705:$T705, $CK705, MATCH(CN$3, $K$3:$T$3, 0)), "")="", $CC$4, $CC$3))</f>
        <v/>
      </c>
      <c r="CO705" s="12" t="str" cm="1">
        <f t="array" ref="CO705">IF(OR($CE705="", $CG$3=""), "", IF(IFERROR(INDEX($AA705:$AJ705, $CK705, MATCH(CO$3, $AA$3:$AJ$3, 0)), "")="", $CC$4, $CC$3))</f>
        <v/>
      </c>
      <c r="CP705" s="12" t="str">
        <f>IF(OR($CE705="", $CG$3=""), "", IF(CP$3='Property List &amp; Features'!$BG$9, $CC$3, IF(CP$3=$I705, $CC$3, $CC$4)))</f>
        <v/>
      </c>
      <c r="CQ705" s="12" t="str">
        <f>IF(OR($CE705="", $CG$3=""), "", IF(CQ$3='Property List &amp; Features'!$BG$9, $CC$3, IF(CQ$3=$J705, $CC$3, $CC$4)))</f>
        <v/>
      </c>
      <c r="CR705" s="12" t="str">
        <f t="shared" si="528"/>
        <v/>
      </c>
      <c r="CS705" s="12" t="str">
        <f t="shared" si="529"/>
        <v/>
      </c>
      <c r="CT705" s="12" t="str">
        <f t="shared" si="530"/>
        <v/>
      </c>
      <c r="CU705" s="12" t="str">
        <f t="shared" si="531"/>
        <v/>
      </c>
      <c r="CV705" s="12" t="str">
        <f t="shared" si="532"/>
        <v/>
      </c>
      <c r="CW705" s="12" t="str">
        <f t="shared" si="554"/>
        <v/>
      </c>
      <c r="CX705" s="12" t="str">
        <f t="shared" si="555"/>
        <v/>
      </c>
      <c r="CY705" s="12" t="str">
        <f t="shared" si="556"/>
        <v/>
      </c>
      <c r="CZ705" s="12" t="str">
        <f t="shared" si="557"/>
        <v/>
      </c>
      <c r="DA705" s="12" t="str">
        <f t="shared" si="558"/>
        <v/>
      </c>
      <c r="DB705" s="12" t="str">
        <f t="shared" si="559"/>
        <v/>
      </c>
      <c r="DC705" s="12" t="str">
        <f t="shared" si="560"/>
        <v/>
      </c>
      <c r="DD705" s="12" t="str">
        <f t="shared" si="561"/>
        <v/>
      </c>
      <c r="DE705" s="12" t="str">
        <f t="shared" si="562"/>
        <v/>
      </c>
      <c r="DF705" s="12" t="str">
        <f t="shared" si="563"/>
        <v/>
      </c>
      <c r="DG705" s="12" t="str">
        <f t="shared" si="564"/>
        <v/>
      </c>
      <c r="DH705" s="12" t="str">
        <f t="shared" si="565"/>
        <v/>
      </c>
      <c r="DI705" s="12" t="str">
        <f t="shared" si="566"/>
        <v/>
      </c>
      <c r="DJ705" s="12" t="str">
        <f t="shared" si="567"/>
        <v/>
      </c>
      <c r="DK705" s="12" t="str">
        <f t="shared" si="568"/>
        <v/>
      </c>
      <c r="DL705" s="12" t="str">
        <f t="shared" si="569"/>
        <v/>
      </c>
      <c r="DM705" s="12" t="str">
        <f t="shared" si="570"/>
        <v/>
      </c>
      <c r="DN705" s="12" t="str">
        <f t="shared" si="571"/>
        <v/>
      </c>
      <c r="DO705" s="12" t="str">
        <f t="shared" si="572"/>
        <v/>
      </c>
      <c r="DP705" s="12" t="str">
        <f t="shared" si="573"/>
        <v/>
      </c>
      <c r="DQ705" s="12" t="str">
        <f t="shared" si="574"/>
        <v/>
      </c>
      <c r="DR705" s="12" t="str">
        <f t="shared" si="536"/>
        <v/>
      </c>
      <c r="DS705" s="12" t="str">
        <f t="shared" si="537"/>
        <v/>
      </c>
      <c r="DT705" s="12" t="str">
        <f t="shared" si="538"/>
        <v/>
      </c>
      <c r="DU705" s="12" t="str">
        <f t="shared" si="539"/>
        <v/>
      </c>
      <c r="DV705" s="12" t="str">
        <f t="shared" si="540"/>
        <v/>
      </c>
      <c r="DW705" s="12" t="str">
        <f t="shared" si="541"/>
        <v/>
      </c>
      <c r="DX705" s="12" t="str">
        <f t="shared" si="542"/>
        <v/>
      </c>
      <c r="DY705" s="12" t="str">
        <f t="shared" si="543"/>
        <v/>
      </c>
      <c r="DZ705" s="12" t="str">
        <f t="shared" si="544"/>
        <v/>
      </c>
      <c r="EA705" s="12" t="str">
        <f t="shared" si="545"/>
        <v/>
      </c>
      <c r="EB705" s="12" t="str">
        <f t="shared" si="546"/>
        <v/>
      </c>
      <c r="EC705" s="12" t="str">
        <f t="shared" si="547"/>
        <v/>
      </c>
      <c r="ED705" s="12" t="str">
        <f t="shared" si="548"/>
        <v/>
      </c>
      <c r="EE705" s="12" t="str">
        <f t="shared" si="549"/>
        <v/>
      </c>
      <c r="EF705" s="12" t="str">
        <f t="shared" si="550"/>
        <v/>
      </c>
      <c r="EG705" s="12" t="str">
        <f t="shared" si="551"/>
        <v/>
      </c>
      <c r="EH705" s="12" t="str">
        <f t="shared" si="552"/>
        <v/>
      </c>
      <c r="EI705" s="12" t="str">
        <f t="shared" si="553"/>
        <v/>
      </c>
      <c r="EK705" s="83" t="str">
        <f t="shared" si="533"/>
        <v/>
      </c>
      <c r="EM705" s="12" t="str">
        <f t="shared" si="534"/>
        <v/>
      </c>
      <c r="EO705" s="12" t="str">
        <f t="shared" si="535"/>
        <v/>
      </c>
      <c r="EQ705" s="12" t="str">
        <f>IF($EO705="", "", IF($EQ$8=$EQ$6, COUNTIF($EO$11:$EO$2510, "&gt;"&amp;$EO705)+1+COUNTIF($EO$11:$EO705, $EO705)-1, COUNTIF($EO$11:$EO$2510, "&lt;"&amp;$EO705)+1+COUNTIF($EO$11:$EO705, $EO705)-1))</f>
        <v/>
      </c>
    </row>
    <row r="706" spans="1:147" x14ac:dyDescent="0.55000000000000004">
      <c r="A706" s="8"/>
      <c r="B706" s="12" t="str">
        <f>IF($D706="", "", COUNTIF($D$11:$D706, $D706))</f>
        <v/>
      </c>
      <c r="C706" s="8"/>
      <c r="D706" s="45"/>
      <c r="E706" s="46"/>
      <c r="F706" s="47"/>
      <c r="G706" s="54"/>
      <c r="H706" s="54"/>
      <c r="I706" s="48"/>
      <c r="J706" s="49"/>
      <c r="K706" s="50"/>
      <c r="L706" s="50"/>
      <c r="M706" s="50"/>
      <c r="N706" s="50"/>
      <c r="O706" s="50"/>
      <c r="P706" s="50"/>
      <c r="Q706" s="50"/>
      <c r="R706" s="50"/>
      <c r="S706" s="50"/>
      <c r="T706" s="50"/>
      <c r="U706" s="51"/>
      <c r="V706" s="52"/>
      <c r="W706" s="53"/>
      <c r="X706" s="53"/>
      <c r="Y706" s="53"/>
      <c r="Z706" s="53"/>
      <c r="AA706" s="48"/>
      <c r="AB706" s="54"/>
      <c r="AC706" s="54"/>
      <c r="AD706" s="54"/>
      <c r="AE706" s="54"/>
      <c r="AF706" s="54"/>
      <c r="AG706" s="54"/>
      <c r="AH706" s="54"/>
      <c r="AI706" s="54"/>
      <c r="AJ706" s="49"/>
      <c r="AK706" s="48"/>
      <c r="AL706" s="54"/>
      <c r="AM706" s="54"/>
      <c r="AN706" s="54"/>
      <c r="AO706" s="54"/>
      <c r="AP706" s="54"/>
      <c r="AQ706" s="54"/>
      <c r="AR706" s="54"/>
      <c r="AS706" s="54"/>
      <c r="AT706" s="54"/>
      <c r="AU706" s="54"/>
      <c r="AV706" s="54"/>
      <c r="AW706" s="54"/>
      <c r="AX706" s="54"/>
      <c r="AY706" s="54"/>
      <c r="AZ706" s="54"/>
      <c r="BA706" s="54"/>
      <c r="BB706" s="54"/>
      <c r="BC706" s="54"/>
      <c r="BD706" s="54"/>
      <c r="BE706" s="54"/>
      <c r="BF706" s="54"/>
      <c r="BG706" s="54"/>
      <c r="BH706" s="54"/>
      <c r="BI706" s="54"/>
      <c r="BJ706" s="54"/>
      <c r="BK706" s="54"/>
      <c r="BL706" s="54"/>
      <c r="BM706" s="54"/>
      <c r="BN706" s="54"/>
      <c r="BO706" s="54"/>
      <c r="BP706" s="54"/>
      <c r="BQ706" s="54"/>
      <c r="BR706" s="54"/>
      <c r="BS706" s="54"/>
      <c r="BT706" s="54"/>
      <c r="BU706" s="54"/>
      <c r="BV706" s="54"/>
      <c r="BW706" s="54"/>
      <c r="BX706" s="49"/>
      <c r="BY706" s="55"/>
      <c r="BZ706" s="8"/>
      <c r="CE706" s="12" t="str">
        <f t="shared" si="523"/>
        <v/>
      </c>
      <c r="CG706" s="77" t="str">
        <f t="shared" si="524"/>
        <v/>
      </c>
      <c r="CH706" s="80" t="str">
        <f t="shared" si="525"/>
        <v/>
      </c>
      <c r="CL706" s="12" t="str">
        <f t="shared" si="526"/>
        <v/>
      </c>
      <c r="CM706" s="12" t="str">
        <f t="shared" si="527"/>
        <v/>
      </c>
      <c r="CN706" s="12" t="str" cm="1">
        <f t="array" ref="CN706">IF(OR($CE706="", $CG$3=""), "", IF(IFERROR(INDEX($K706:$T706, $CK706, MATCH(CN$3, $K$3:$T$3, 0)), "")="", $CC$4, $CC$3))</f>
        <v/>
      </c>
      <c r="CO706" s="12" t="str" cm="1">
        <f t="array" ref="CO706">IF(OR($CE706="", $CG$3=""), "", IF(IFERROR(INDEX($AA706:$AJ706, $CK706, MATCH(CO$3, $AA$3:$AJ$3, 0)), "")="", $CC$4, $CC$3))</f>
        <v/>
      </c>
      <c r="CP706" s="12" t="str">
        <f>IF(OR($CE706="", $CG$3=""), "", IF(CP$3='Property List &amp; Features'!$BG$9, $CC$3, IF(CP$3=$I706, $CC$3, $CC$4)))</f>
        <v/>
      </c>
      <c r="CQ706" s="12" t="str">
        <f>IF(OR($CE706="", $CG$3=""), "", IF(CQ$3='Property List &amp; Features'!$BG$9, $CC$3, IF(CQ$3=$J706, $CC$3, $CC$4)))</f>
        <v/>
      </c>
      <c r="CR706" s="12" t="str">
        <f t="shared" si="528"/>
        <v/>
      </c>
      <c r="CS706" s="12" t="str">
        <f t="shared" si="529"/>
        <v/>
      </c>
      <c r="CT706" s="12" t="str">
        <f t="shared" si="530"/>
        <v/>
      </c>
      <c r="CU706" s="12" t="str">
        <f t="shared" si="531"/>
        <v/>
      </c>
      <c r="CV706" s="12" t="str">
        <f t="shared" si="532"/>
        <v/>
      </c>
      <c r="CW706" s="12" t="str">
        <f t="shared" si="554"/>
        <v/>
      </c>
      <c r="CX706" s="12" t="str">
        <f t="shared" si="555"/>
        <v/>
      </c>
      <c r="CY706" s="12" t="str">
        <f t="shared" si="556"/>
        <v/>
      </c>
      <c r="CZ706" s="12" t="str">
        <f t="shared" si="557"/>
        <v/>
      </c>
      <c r="DA706" s="12" t="str">
        <f t="shared" si="558"/>
        <v/>
      </c>
      <c r="DB706" s="12" t="str">
        <f t="shared" si="559"/>
        <v/>
      </c>
      <c r="DC706" s="12" t="str">
        <f t="shared" si="560"/>
        <v/>
      </c>
      <c r="DD706" s="12" t="str">
        <f t="shared" si="561"/>
        <v/>
      </c>
      <c r="DE706" s="12" t="str">
        <f t="shared" si="562"/>
        <v/>
      </c>
      <c r="DF706" s="12" t="str">
        <f t="shared" si="563"/>
        <v/>
      </c>
      <c r="DG706" s="12" t="str">
        <f t="shared" si="564"/>
        <v/>
      </c>
      <c r="DH706" s="12" t="str">
        <f t="shared" si="565"/>
        <v/>
      </c>
      <c r="DI706" s="12" t="str">
        <f t="shared" si="566"/>
        <v/>
      </c>
      <c r="DJ706" s="12" t="str">
        <f t="shared" si="567"/>
        <v/>
      </c>
      <c r="DK706" s="12" t="str">
        <f t="shared" si="568"/>
        <v/>
      </c>
      <c r="DL706" s="12" t="str">
        <f t="shared" si="569"/>
        <v/>
      </c>
      <c r="DM706" s="12" t="str">
        <f t="shared" si="570"/>
        <v/>
      </c>
      <c r="DN706" s="12" t="str">
        <f t="shared" si="571"/>
        <v/>
      </c>
      <c r="DO706" s="12" t="str">
        <f t="shared" si="572"/>
        <v/>
      </c>
      <c r="DP706" s="12" t="str">
        <f t="shared" si="573"/>
        <v/>
      </c>
      <c r="DQ706" s="12" t="str">
        <f t="shared" si="574"/>
        <v/>
      </c>
      <c r="DR706" s="12" t="str">
        <f t="shared" si="536"/>
        <v/>
      </c>
      <c r="DS706" s="12" t="str">
        <f t="shared" si="537"/>
        <v/>
      </c>
      <c r="DT706" s="12" t="str">
        <f t="shared" si="538"/>
        <v/>
      </c>
      <c r="DU706" s="12" t="str">
        <f t="shared" si="539"/>
        <v/>
      </c>
      <c r="DV706" s="12" t="str">
        <f t="shared" si="540"/>
        <v/>
      </c>
      <c r="DW706" s="12" t="str">
        <f t="shared" si="541"/>
        <v/>
      </c>
      <c r="DX706" s="12" t="str">
        <f t="shared" si="542"/>
        <v/>
      </c>
      <c r="DY706" s="12" t="str">
        <f t="shared" si="543"/>
        <v/>
      </c>
      <c r="DZ706" s="12" t="str">
        <f t="shared" si="544"/>
        <v/>
      </c>
      <c r="EA706" s="12" t="str">
        <f t="shared" si="545"/>
        <v/>
      </c>
      <c r="EB706" s="12" t="str">
        <f t="shared" si="546"/>
        <v/>
      </c>
      <c r="EC706" s="12" t="str">
        <f t="shared" si="547"/>
        <v/>
      </c>
      <c r="ED706" s="12" t="str">
        <f t="shared" si="548"/>
        <v/>
      </c>
      <c r="EE706" s="12" t="str">
        <f t="shared" si="549"/>
        <v/>
      </c>
      <c r="EF706" s="12" t="str">
        <f t="shared" si="550"/>
        <v/>
      </c>
      <c r="EG706" s="12" t="str">
        <f t="shared" si="551"/>
        <v/>
      </c>
      <c r="EH706" s="12" t="str">
        <f t="shared" si="552"/>
        <v/>
      </c>
      <c r="EI706" s="12" t="str">
        <f t="shared" si="553"/>
        <v/>
      </c>
      <c r="EK706" s="83" t="str">
        <f t="shared" si="533"/>
        <v/>
      </c>
      <c r="EM706" s="12" t="str">
        <f t="shared" si="534"/>
        <v/>
      </c>
      <c r="EO706" s="12" t="str">
        <f t="shared" si="535"/>
        <v/>
      </c>
      <c r="EQ706" s="12" t="str">
        <f>IF($EO706="", "", IF($EQ$8=$EQ$6, COUNTIF($EO$11:$EO$2510, "&gt;"&amp;$EO706)+1+COUNTIF($EO$11:$EO706, $EO706)-1, COUNTIF($EO$11:$EO$2510, "&lt;"&amp;$EO706)+1+COUNTIF($EO$11:$EO706, $EO706)-1))</f>
        <v/>
      </c>
    </row>
    <row r="707" spans="1:147" x14ac:dyDescent="0.55000000000000004">
      <c r="A707" s="8"/>
      <c r="B707" s="12" t="str">
        <f>IF($D707="", "", COUNTIF($D$11:$D707, $D707))</f>
        <v/>
      </c>
      <c r="C707" s="8"/>
      <c r="D707" s="45"/>
      <c r="E707" s="46"/>
      <c r="F707" s="47"/>
      <c r="G707" s="54"/>
      <c r="H707" s="54"/>
      <c r="I707" s="48"/>
      <c r="J707" s="49"/>
      <c r="K707" s="50"/>
      <c r="L707" s="50"/>
      <c r="M707" s="50"/>
      <c r="N707" s="50"/>
      <c r="O707" s="50"/>
      <c r="P707" s="50"/>
      <c r="Q707" s="50"/>
      <c r="R707" s="50"/>
      <c r="S707" s="50"/>
      <c r="T707" s="50"/>
      <c r="U707" s="51"/>
      <c r="V707" s="52"/>
      <c r="W707" s="53"/>
      <c r="X707" s="53"/>
      <c r="Y707" s="53"/>
      <c r="Z707" s="53"/>
      <c r="AA707" s="48"/>
      <c r="AB707" s="54"/>
      <c r="AC707" s="54"/>
      <c r="AD707" s="54"/>
      <c r="AE707" s="54"/>
      <c r="AF707" s="54"/>
      <c r="AG707" s="54"/>
      <c r="AH707" s="54"/>
      <c r="AI707" s="54"/>
      <c r="AJ707" s="49"/>
      <c r="AK707" s="48"/>
      <c r="AL707" s="54"/>
      <c r="AM707" s="54"/>
      <c r="AN707" s="54"/>
      <c r="AO707" s="54"/>
      <c r="AP707" s="54"/>
      <c r="AQ707" s="54"/>
      <c r="AR707" s="54"/>
      <c r="AS707" s="54"/>
      <c r="AT707" s="54"/>
      <c r="AU707" s="54"/>
      <c r="AV707" s="54"/>
      <c r="AW707" s="54"/>
      <c r="AX707" s="54"/>
      <c r="AY707" s="54"/>
      <c r="AZ707" s="54"/>
      <c r="BA707" s="54"/>
      <c r="BB707" s="54"/>
      <c r="BC707" s="54"/>
      <c r="BD707" s="54"/>
      <c r="BE707" s="54"/>
      <c r="BF707" s="54"/>
      <c r="BG707" s="54"/>
      <c r="BH707" s="54"/>
      <c r="BI707" s="54"/>
      <c r="BJ707" s="54"/>
      <c r="BK707" s="54"/>
      <c r="BL707" s="54"/>
      <c r="BM707" s="54"/>
      <c r="BN707" s="54"/>
      <c r="BO707" s="54"/>
      <c r="BP707" s="54"/>
      <c r="BQ707" s="54"/>
      <c r="BR707" s="54"/>
      <c r="BS707" s="54"/>
      <c r="BT707" s="54"/>
      <c r="BU707" s="54"/>
      <c r="BV707" s="54"/>
      <c r="BW707" s="54"/>
      <c r="BX707" s="49"/>
      <c r="BY707" s="55"/>
      <c r="BZ707" s="8"/>
      <c r="CE707" s="12" t="str">
        <f t="shared" si="523"/>
        <v/>
      </c>
      <c r="CG707" s="77" t="str">
        <f t="shared" si="524"/>
        <v/>
      </c>
      <c r="CH707" s="80" t="str">
        <f t="shared" si="525"/>
        <v/>
      </c>
      <c r="CL707" s="12" t="str">
        <f t="shared" si="526"/>
        <v/>
      </c>
      <c r="CM707" s="12" t="str">
        <f t="shared" si="527"/>
        <v/>
      </c>
      <c r="CN707" s="12" t="str" cm="1">
        <f t="array" ref="CN707">IF(OR($CE707="", $CG$3=""), "", IF(IFERROR(INDEX($K707:$T707, $CK707, MATCH(CN$3, $K$3:$T$3, 0)), "")="", $CC$4, $CC$3))</f>
        <v/>
      </c>
      <c r="CO707" s="12" t="str" cm="1">
        <f t="array" ref="CO707">IF(OR($CE707="", $CG$3=""), "", IF(IFERROR(INDEX($AA707:$AJ707, $CK707, MATCH(CO$3, $AA$3:$AJ$3, 0)), "")="", $CC$4, $CC$3))</f>
        <v/>
      </c>
      <c r="CP707" s="12" t="str">
        <f>IF(OR($CE707="", $CG$3=""), "", IF(CP$3='Property List &amp; Features'!$BG$9, $CC$3, IF(CP$3=$I707, $CC$3, $CC$4)))</f>
        <v/>
      </c>
      <c r="CQ707" s="12" t="str">
        <f>IF(OR($CE707="", $CG$3=""), "", IF(CQ$3='Property List &amp; Features'!$BG$9, $CC$3, IF(CQ$3=$J707, $CC$3, $CC$4)))</f>
        <v/>
      </c>
      <c r="CR707" s="12" t="str">
        <f t="shared" si="528"/>
        <v/>
      </c>
      <c r="CS707" s="12" t="str">
        <f t="shared" si="529"/>
        <v/>
      </c>
      <c r="CT707" s="12" t="str">
        <f t="shared" si="530"/>
        <v/>
      </c>
      <c r="CU707" s="12" t="str">
        <f t="shared" si="531"/>
        <v/>
      </c>
      <c r="CV707" s="12" t="str">
        <f t="shared" si="532"/>
        <v/>
      </c>
      <c r="CW707" s="12" t="str">
        <f t="shared" si="554"/>
        <v/>
      </c>
      <c r="CX707" s="12" t="str">
        <f t="shared" si="555"/>
        <v/>
      </c>
      <c r="CY707" s="12" t="str">
        <f t="shared" si="556"/>
        <v/>
      </c>
      <c r="CZ707" s="12" t="str">
        <f t="shared" si="557"/>
        <v/>
      </c>
      <c r="DA707" s="12" t="str">
        <f t="shared" si="558"/>
        <v/>
      </c>
      <c r="DB707" s="12" t="str">
        <f t="shared" si="559"/>
        <v/>
      </c>
      <c r="DC707" s="12" t="str">
        <f t="shared" si="560"/>
        <v/>
      </c>
      <c r="DD707" s="12" t="str">
        <f t="shared" si="561"/>
        <v/>
      </c>
      <c r="DE707" s="12" t="str">
        <f t="shared" si="562"/>
        <v/>
      </c>
      <c r="DF707" s="12" t="str">
        <f t="shared" si="563"/>
        <v/>
      </c>
      <c r="DG707" s="12" t="str">
        <f t="shared" si="564"/>
        <v/>
      </c>
      <c r="DH707" s="12" t="str">
        <f t="shared" si="565"/>
        <v/>
      </c>
      <c r="DI707" s="12" t="str">
        <f t="shared" si="566"/>
        <v/>
      </c>
      <c r="DJ707" s="12" t="str">
        <f t="shared" si="567"/>
        <v/>
      </c>
      <c r="DK707" s="12" t="str">
        <f t="shared" si="568"/>
        <v/>
      </c>
      <c r="DL707" s="12" t="str">
        <f t="shared" si="569"/>
        <v/>
      </c>
      <c r="DM707" s="12" t="str">
        <f t="shared" si="570"/>
        <v/>
      </c>
      <c r="DN707" s="12" t="str">
        <f t="shared" si="571"/>
        <v/>
      </c>
      <c r="DO707" s="12" t="str">
        <f t="shared" si="572"/>
        <v/>
      </c>
      <c r="DP707" s="12" t="str">
        <f t="shared" si="573"/>
        <v/>
      </c>
      <c r="DQ707" s="12" t="str">
        <f t="shared" si="574"/>
        <v/>
      </c>
      <c r="DR707" s="12" t="str">
        <f t="shared" si="536"/>
        <v/>
      </c>
      <c r="DS707" s="12" t="str">
        <f t="shared" si="537"/>
        <v/>
      </c>
      <c r="DT707" s="12" t="str">
        <f t="shared" si="538"/>
        <v/>
      </c>
      <c r="DU707" s="12" t="str">
        <f t="shared" si="539"/>
        <v/>
      </c>
      <c r="DV707" s="12" t="str">
        <f t="shared" si="540"/>
        <v/>
      </c>
      <c r="DW707" s="12" t="str">
        <f t="shared" si="541"/>
        <v/>
      </c>
      <c r="DX707" s="12" t="str">
        <f t="shared" si="542"/>
        <v/>
      </c>
      <c r="DY707" s="12" t="str">
        <f t="shared" si="543"/>
        <v/>
      </c>
      <c r="DZ707" s="12" t="str">
        <f t="shared" si="544"/>
        <v/>
      </c>
      <c r="EA707" s="12" t="str">
        <f t="shared" si="545"/>
        <v/>
      </c>
      <c r="EB707" s="12" t="str">
        <f t="shared" si="546"/>
        <v/>
      </c>
      <c r="EC707" s="12" t="str">
        <f t="shared" si="547"/>
        <v/>
      </c>
      <c r="ED707" s="12" t="str">
        <f t="shared" si="548"/>
        <v/>
      </c>
      <c r="EE707" s="12" t="str">
        <f t="shared" si="549"/>
        <v/>
      </c>
      <c r="EF707" s="12" t="str">
        <f t="shared" si="550"/>
        <v/>
      </c>
      <c r="EG707" s="12" t="str">
        <f t="shared" si="551"/>
        <v/>
      </c>
      <c r="EH707" s="12" t="str">
        <f t="shared" si="552"/>
        <v/>
      </c>
      <c r="EI707" s="12" t="str">
        <f t="shared" si="553"/>
        <v/>
      </c>
      <c r="EK707" s="83" t="str">
        <f t="shared" si="533"/>
        <v/>
      </c>
      <c r="EM707" s="12" t="str">
        <f t="shared" si="534"/>
        <v/>
      </c>
      <c r="EO707" s="12" t="str">
        <f t="shared" si="535"/>
        <v/>
      </c>
      <c r="EQ707" s="12" t="str">
        <f>IF($EO707="", "", IF($EQ$8=$EQ$6, COUNTIF($EO$11:$EO$2510, "&gt;"&amp;$EO707)+1+COUNTIF($EO$11:$EO707, $EO707)-1, COUNTIF($EO$11:$EO$2510, "&lt;"&amp;$EO707)+1+COUNTIF($EO$11:$EO707, $EO707)-1))</f>
        <v/>
      </c>
    </row>
    <row r="708" spans="1:147" x14ac:dyDescent="0.55000000000000004">
      <c r="A708" s="8"/>
      <c r="B708" s="12" t="str">
        <f>IF($D708="", "", COUNTIF($D$11:$D708, $D708))</f>
        <v/>
      </c>
      <c r="C708" s="8"/>
      <c r="D708" s="45"/>
      <c r="E708" s="46"/>
      <c r="F708" s="47"/>
      <c r="G708" s="54"/>
      <c r="H708" s="54"/>
      <c r="I708" s="48"/>
      <c r="J708" s="49"/>
      <c r="K708" s="50"/>
      <c r="L708" s="50"/>
      <c r="M708" s="50"/>
      <c r="N708" s="50"/>
      <c r="O708" s="50"/>
      <c r="P708" s="50"/>
      <c r="Q708" s="50"/>
      <c r="R708" s="50"/>
      <c r="S708" s="50"/>
      <c r="T708" s="50"/>
      <c r="U708" s="51"/>
      <c r="V708" s="52"/>
      <c r="W708" s="53"/>
      <c r="X708" s="53"/>
      <c r="Y708" s="53"/>
      <c r="Z708" s="53"/>
      <c r="AA708" s="48"/>
      <c r="AB708" s="54"/>
      <c r="AC708" s="54"/>
      <c r="AD708" s="54"/>
      <c r="AE708" s="54"/>
      <c r="AF708" s="54"/>
      <c r="AG708" s="54"/>
      <c r="AH708" s="54"/>
      <c r="AI708" s="54"/>
      <c r="AJ708" s="49"/>
      <c r="AK708" s="48"/>
      <c r="AL708" s="54"/>
      <c r="AM708" s="54"/>
      <c r="AN708" s="54"/>
      <c r="AO708" s="54"/>
      <c r="AP708" s="54"/>
      <c r="AQ708" s="54"/>
      <c r="AR708" s="54"/>
      <c r="AS708" s="54"/>
      <c r="AT708" s="54"/>
      <c r="AU708" s="54"/>
      <c r="AV708" s="54"/>
      <c r="AW708" s="54"/>
      <c r="AX708" s="54"/>
      <c r="AY708" s="54"/>
      <c r="AZ708" s="54"/>
      <c r="BA708" s="54"/>
      <c r="BB708" s="54"/>
      <c r="BC708" s="54"/>
      <c r="BD708" s="54"/>
      <c r="BE708" s="54"/>
      <c r="BF708" s="54"/>
      <c r="BG708" s="54"/>
      <c r="BH708" s="54"/>
      <c r="BI708" s="54"/>
      <c r="BJ708" s="54"/>
      <c r="BK708" s="54"/>
      <c r="BL708" s="54"/>
      <c r="BM708" s="54"/>
      <c r="BN708" s="54"/>
      <c r="BO708" s="54"/>
      <c r="BP708" s="54"/>
      <c r="BQ708" s="54"/>
      <c r="BR708" s="54"/>
      <c r="BS708" s="54"/>
      <c r="BT708" s="54"/>
      <c r="BU708" s="54"/>
      <c r="BV708" s="54"/>
      <c r="BW708" s="54"/>
      <c r="BX708" s="49"/>
      <c r="BY708" s="55"/>
      <c r="BZ708" s="8"/>
      <c r="CE708" s="12" t="str">
        <f t="shared" si="523"/>
        <v/>
      </c>
      <c r="CG708" s="77" t="str">
        <f t="shared" si="524"/>
        <v/>
      </c>
      <c r="CH708" s="80" t="str">
        <f t="shared" si="525"/>
        <v/>
      </c>
      <c r="CL708" s="12" t="str">
        <f t="shared" si="526"/>
        <v/>
      </c>
      <c r="CM708" s="12" t="str">
        <f t="shared" si="527"/>
        <v/>
      </c>
      <c r="CN708" s="12" t="str" cm="1">
        <f t="array" ref="CN708">IF(OR($CE708="", $CG$3=""), "", IF(IFERROR(INDEX($K708:$T708, $CK708, MATCH(CN$3, $K$3:$T$3, 0)), "")="", $CC$4, $CC$3))</f>
        <v/>
      </c>
      <c r="CO708" s="12" t="str" cm="1">
        <f t="array" ref="CO708">IF(OR($CE708="", $CG$3=""), "", IF(IFERROR(INDEX($AA708:$AJ708, $CK708, MATCH(CO$3, $AA$3:$AJ$3, 0)), "")="", $CC$4, $CC$3))</f>
        <v/>
      </c>
      <c r="CP708" s="12" t="str">
        <f>IF(OR($CE708="", $CG$3=""), "", IF(CP$3='Property List &amp; Features'!$BG$9, $CC$3, IF(CP$3=$I708, $CC$3, $CC$4)))</f>
        <v/>
      </c>
      <c r="CQ708" s="12" t="str">
        <f>IF(OR($CE708="", $CG$3=""), "", IF(CQ$3='Property List &amp; Features'!$BG$9, $CC$3, IF(CQ$3=$J708, $CC$3, $CC$4)))</f>
        <v/>
      </c>
      <c r="CR708" s="12" t="str">
        <f t="shared" si="528"/>
        <v/>
      </c>
      <c r="CS708" s="12" t="str">
        <f t="shared" si="529"/>
        <v/>
      </c>
      <c r="CT708" s="12" t="str">
        <f t="shared" si="530"/>
        <v/>
      </c>
      <c r="CU708" s="12" t="str">
        <f t="shared" si="531"/>
        <v/>
      </c>
      <c r="CV708" s="12" t="str">
        <f t="shared" si="532"/>
        <v/>
      </c>
      <c r="CW708" s="12" t="str">
        <f t="shared" si="554"/>
        <v/>
      </c>
      <c r="CX708" s="12" t="str">
        <f t="shared" si="555"/>
        <v/>
      </c>
      <c r="CY708" s="12" t="str">
        <f t="shared" si="556"/>
        <v/>
      </c>
      <c r="CZ708" s="12" t="str">
        <f t="shared" si="557"/>
        <v/>
      </c>
      <c r="DA708" s="12" t="str">
        <f t="shared" si="558"/>
        <v/>
      </c>
      <c r="DB708" s="12" t="str">
        <f t="shared" si="559"/>
        <v/>
      </c>
      <c r="DC708" s="12" t="str">
        <f t="shared" si="560"/>
        <v/>
      </c>
      <c r="DD708" s="12" t="str">
        <f t="shared" si="561"/>
        <v/>
      </c>
      <c r="DE708" s="12" t="str">
        <f t="shared" si="562"/>
        <v/>
      </c>
      <c r="DF708" s="12" t="str">
        <f t="shared" si="563"/>
        <v/>
      </c>
      <c r="DG708" s="12" t="str">
        <f t="shared" si="564"/>
        <v/>
      </c>
      <c r="DH708" s="12" t="str">
        <f t="shared" si="565"/>
        <v/>
      </c>
      <c r="DI708" s="12" t="str">
        <f t="shared" si="566"/>
        <v/>
      </c>
      <c r="DJ708" s="12" t="str">
        <f t="shared" si="567"/>
        <v/>
      </c>
      <c r="DK708" s="12" t="str">
        <f t="shared" si="568"/>
        <v/>
      </c>
      <c r="DL708" s="12" t="str">
        <f t="shared" si="569"/>
        <v/>
      </c>
      <c r="DM708" s="12" t="str">
        <f t="shared" si="570"/>
        <v/>
      </c>
      <c r="DN708" s="12" t="str">
        <f t="shared" si="571"/>
        <v/>
      </c>
      <c r="DO708" s="12" t="str">
        <f t="shared" si="572"/>
        <v/>
      </c>
      <c r="DP708" s="12" t="str">
        <f t="shared" si="573"/>
        <v/>
      </c>
      <c r="DQ708" s="12" t="str">
        <f t="shared" si="574"/>
        <v/>
      </c>
      <c r="DR708" s="12" t="str">
        <f t="shared" si="536"/>
        <v/>
      </c>
      <c r="DS708" s="12" t="str">
        <f t="shared" si="537"/>
        <v/>
      </c>
      <c r="DT708" s="12" t="str">
        <f t="shared" si="538"/>
        <v/>
      </c>
      <c r="DU708" s="12" t="str">
        <f t="shared" si="539"/>
        <v/>
      </c>
      <c r="DV708" s="12" t="str">
        <f t="shared" si="540"/>
        <v/>
      </c>
      <c r="DW708" s="12" t="str">
        <f t="shared" si="541"/>
        <v/>
      </c>
      <c r="DX708" s="12" t="str">
        <f t="shared" si="542"/>
        <v/>
      </c>
      <c r="DY708" s="12" t="str">
        <f t="shared" si="543"/>
        <v/>
      </c>
      <c r="DZ708" s="12" t="str">
        <f t="shared" si="544"/>
        <v/>
      </c>
      <c r="EA708" s="12" t="str">
        <f t="shared" si="545"/>
        <v/>
      </c>
      <c r="EB708" s="12" t="str">
        <f t="shared" si="546"/>
        <v/>
      </c>
      <c r="EC708" s="12" t="str">
        <f t="shared" si="547"/>
        <v/>
      </c>
      <c r="ED708" s="12" t="str">
        <f t="shared" si="548"/>
        <v/>
      </c>
      <c r="EE708" s="12" t="str">
        <f t="shared" si="549"/>
        <v/>
      </c>
      <c r="EF708" s="12" t="str">
        <f t="shared" si="550"/>
        <v/>
      </c>
      <c r="EG708" s="12" t="str">
        <f t="shared" si="551"/>
        <v/>
      </c>
      <c r="EH708" s="12" t="str">
        <f t="shared" si="552"/>
        <v/>
      </c>
      <c r="EI708" s="12" t="str">
        <f t="shared" si="553"/>
        <v/>
      </c>
      <c r="EK708" s="83" t="str">
        <f t="shared" si="533"/>
        <v/>
      </c>
      <c r="EM708" s="12" t="str">
        <f t="shared" si="534"/>
        <v/>
      </c>
      <c r="EO708" s="12" t="str">
        <f t="shared" si="535"/>
        <v/>
      </c>
      <c r="EQ708" s="12" t="str">
        <f>IF($EO708="", "", IF($EQ$8=$EQ$6, COUNTIF($EO$11:$EO$2510, "&gt;"&amp;$EO708)+1+COUNTIF($EO$11:$EO708, $EO708)-1, COUNTIF($EO$11:$EO$2510, "&lt;"&amp;$EO708)+1+COUNTIF($EO$11:$EO708, $EO708)-1))</f>
        <v/>
      </c>
    </row>
    <row r="709" spans="1:147" x14ac:dyDescent="0.55000000000000004">
      <c r="A709" s="8"/>
      <c r="B709" s="12" t="str">
        <f>IF($D709="", "", COUNTIF($D$11:$D709, $D709))</f>
        <v/>
      </c>
      <c r="C709" s="8"/>
      <c r="D709" s="45"/>
      <c r="E709" s="46"/>
      <c r="F709" s="47"/>
      <c r="G709" s="54"/>
      <c r="H709" s="54"/>
      <c r="I709" s="48"/>
      <c r="J709" s="49"/>
      <c r="K709" s="50"/>
      <c r="L709" s="50"/>
      <c r="M709" s="50"/>
      <c r="N709" s="50"/>
      <c r="O709" s="50"/>
      <c r="P709" s="50"/>
      <c r="Q709" s="50"/>
      <c r="R709" s="50"/>
      <c r="S709" s="50"/>
      <c r="T709" s="50"/>
      <c r="U709" s="51"/>
      <c r="V709" s="52"/>
      <c r="W709" s="53"/>
      <c r="X709" s="53"/>
      <c r="Y709" s="53"/>
      <c r="Z709" s="53"/>
      <c r="AA709" s="48"/>
      <c r="AB709" s="54"/>
      <c r="AC709" s="54"/>
      <c r="AD709" s="54"/>
      <c r="AE709" s="54"/>
      <c r="AF709" s="54"/>
      <c r="AG709" s="54"/>
      <c r="AH709" s="54"/>
      <c r="AI709" s="54"/>
      <c r="AJ709" s="49"/>
      <c r="AK709" s="48"/>
      <c r="AL709" s="54"/>
      <c r="AM709" s="54"/>
      <c r="AN709" s="54"/>
      <c r="AO709" s="54"/>
      <c r="AP709" s="54"/>
      <c r="AQ709" s="54"/>
      <c r="AR709" s="54"/>
      <c r="AS709" s="54"/>
      <c r="AT709" s="54"/>
      <c r="AU709" s="54"/>
      <c r="AV709" s="54"/>
      <c r="AW709" s="54"/>
      <c r="AX709" s="54"/>
      <c r="AY709" s="54"/>
      <c r="AZ709" s="54"/>
      <c r="BA709" s="54"/>
      <c r="BB709" s="54"/>
      <c r="BC709" s="54"/>
      <c r="BD709" s="54"/>
      <c r="BE709" s="54"/>
      <c r="BF709" s="54"/>
      <c r="BG709" s="54"/>
      <c r="BH709" s="54"/>
      <c r="BI709" s="54"/>
      <c r="BJ709" s="54"/>
      <c r="BK709" s="54"/>
      <c r="BL709" s="54"/>
      <c r="BM709" s="54"/>
      <c r="BN709" s="54"/>
      <c r="BO709" s="54"/>
      <c r="BP709" s="54"/>
      <c r="BQ709" s="54"/>
      <c r="BR709" s="54"/>
      <c r="BS709" s="54"/>
      <c r="BT709" s="54"/>
      <c r="BU709" s="54"/>
      <c r="BV709" s="54"/>
      <c r="BW709" s="54"/>
      <c r="BX709" s="49"/>
      <c r="BY709" s="55"/>
      <c r="BZ709" s="8"/>
      <c r="CE709" s="12" t="str">
        <f t="shared" si="523"/>
        <v/>
      </c>
      <c r="CG709" s="77" t="str">
        <f t="shared" si="524"/>
        <v/>
      </c>
      <c r="CH709" s="80" t="str">
        <f t="shared" si="525"/>
        <v/>
      </c>
      <c r="CL709" s="12" t="str">
        <f t="shared" si="526"/>
        <v/>
      </c>
      <c r="CM709" s="12" t="str">
        <f t="shared" si="527"/>
        <v/>
      </c>
      <c r="CN709" s="12" t="str" cm="1">
        <f t="array" ref="CN709">IF(OR($CE709="", $CG$3=""), "", IF(IFERROR(INDEX($K709:$T709, $CK709, MATCH(CN$3, $K$3:$T$3, 0)), "")="", $CC$4, $CC$3))</f>
        <v/>
      </c>
      <c r="CO709" s="12" t="str" cm="1">
        <f t="array" ref="CO709">IF(OR($CE709="", $CG$3=""), "", IF(IFERROR(INDEX($AA709:$AJ709, $CK709, MATCH(CO$3, $AA$3:$AJ$3, 0)), "")="", $CC$4, $CC$3))</f>
        <v/>
      </c>
      <c r="CP709" s="12" t="str">
        <f>IF(OR($CE709="", $CG$3=""), "", IF(CP$3='Property List &amp; Features'!$BG$9, $CC$3, IF(CP$3=$I709, $CC$3, $CC$4)))</f>
        <v/>
      </c>
      <c r="CQ709" s="12" t="str">
        <f>IF(OR($CE709="", $CG$3=""), "", IF(CQ$3='Property List &amp; Features'!$BG$9, $CC$3, IF(CQ$3=$J709, $CC$3, $CC$4)))</f>
        <v/>
      </c>
      <c r="CR709" s="12" t="str">
        <f t="shared" si="528"/>
        <v/>
      </c>
      <c r="CS709" s="12" t="str">
        <f t="shared" si="529"/>
        <v/>
      </c>
      <c r="CT709" s="12" t="str">
        <f t="shared" si="530"/>
        <v/>
      </c>
      <c r="CU709" s="12" t="str">
        <f t="shared" si="531"/>
        <v/>
      </c>
      <c r="CV709" s="12" t="str">
        <f t="shared" si="532"/>
        <v/>
      </c>
      <c r="CW709" s="12" t="str">
        <f t="shared" si="554"/>
        <v/>
      </c>
      <c r="CX709" s="12" t="str">
        <f t="shared" si="555"/>
        <v/>
      </c>
      <c r="CY709" s="12" t="str">
        <f t="shared" si="556"/>
        <v/>
      </c>
      <c r="CZ709" s="12" t="str">
        <f t="shared" si="557"/>
        <v/>
      </c>
      <c r="DA709" s="12" t="str">
        <f t="shared" si="558"/>
        <v/>
      </c>
      <c r="DB709" s="12" t="str">
        <f t="shared" si="559"/>
        <v/>
      </c>
      <c r="DC709" s="12" t="str">
        <f t="shared" si="560"/>
        <v/>
      </c>
      <c r="DD709" s="12" t="str">
        <f t="shared" si="561"/>
        <v/>
      </c>
      <c r="DE709" s="12" t="str">
        <f t="shared" si="562"/>
        <v/>
      </c>
      <c r="DF709" s="12" t="str">
        <f t="shared" si="563"/>
        <v/>
      </c>
      <c r="DG709" s="12" t="str">
        <f t="shared" si="564"/>
        <v/>
      </c>
      <c r="DH709" s="12" t="str">
        <f t="shared" si="565"/>
        <v/>
      </c>
      <c r="DI709" s="12" t="str">
        <f t="shared" si="566"/>
        <v/>
      </c>
      <c r="DJ709" s="12" t="str">
        <f t="shared" si="567"/>
        <v/>
      </c>
      <c r="DK709" s="12" t="str">
        <f t="shared" si="568"/>
        <v/>
      </c>
      <c r="DL709" s="12" t="str">
        <f t="shared" si="569"/>
        <v/>
      </c>
      <c r="DM709" s="12" t="str">
        <f t="shared" si="570"/>
        <v/>
      </c>
      <c r="DN709" s="12" t="str">
        <f t="shared" si="571"/>
        <v/>
      </c>
      <c r="DO709" s="12" t="str">
        <f t="shared" si="572"/>
        <v/>
      </c>
      <c r="DP709" s="12" t="str">
        <f t="shared" si="573"/>
        <v/>
      </c>
      <c r="DQ709" s="12" t="str">
        <f t="shared" si="574"/>
        <v/>
      </c>
      <c r="DR709" s="12" t="str">
        <f t="shared" si="536"/>
        <v/>
      </c>
      <c r="DS709" s="12" t="str">
        <f t="shared" si="537"/>
        <v/>
      </c>
      <c r="DT709" s="12" t="str">
        <f t="shared" si="538"/>
        <v/>
      </c>
      <c r="DU709" s="12" t="str">
        <f t="shared" si="539"/>
        <v/>
      </c>
      <c r="DV709" s="12" t="str">
        <f t="shared" si="540"/>
        <v/>
      </c>
      <c r="DW709" s="12" t="str">
        <f t="shared" si="541"/>
        <v/>
      </c>
      <c r="DX709" s="12" t="str">
        <f t="shared" si="542"/>
        <v/>
      </c>
      <c r="DY709" s="12" t="str">
        <f t="shared" si="543"/>
        <v/>
      </c>
      <c r="DZ709" s="12" t="str">
        <f t="shared" si="544"/>
        <v/>
      </c>
      <c r="EA709" s="12" t="str">
        <f t="shared" si="545"/>
        <v/>
      </c>
      <c r="EB709" s="12" t="str">
        <f t="shared" si="546"/>
        <v/>
      </c>
      <c r="EC709" s="12" t="str">
        <f t="shared" si="547"/>
        <v/>
      </c>
      <c r="ED709" s="12" t="str">
        <f t="shared" si="548"/>
        <v/>
      </c>
      <c r="EE709" s="12" t="str">
        <f t="shared" si="549"/>
        <v/>
      </c>
      <c r="EF709" s="12" t="str">
        <f t="shared" si="550"/>
        <v/>
      </c>
      <c r="EG709" s="12" t="str">
        <f t="shared" si="551"/>
        <v/>
      </c>
      <c r="EH709" s="12" t="str">
        <f t="shared" si="552"/>
        <v/>
      </c>
      <c r="EI709" s="12" t="str">
        <f t="shared" si="553"/>
        <v/>
      </c>
      <c r="EK709" s="83" t="str">
        <f t="shared" si="533"/>
        <v/>
      </c>
      <c r="EM709" s="12" t="str">
        <f t="shared" si="534"/>
        <v/>
      </c>
      <c r="EO709" s="12" t="str">
        <f t="shared" si="535"/>
        <v/>
      </c>
      <c r="EQ709" s="12" t="str">
        <f>IF($EO709="", "", IF($EQ$8=$EQ$6, COUNTIF($EO$11:$EO$2510, "&gt;"&amp;$EO709)+1+COUNTIF($EO$11:$EO709, $EO709)-1, COUNTIF($EO$11:$EO$2510, "&lt;"&amp;$EO709)+1+COUNTIF($EO$11:$EO709, $EO709)-1))</f>
        <v/>
      </c>
    </row>
    <row r="710" spans="1:147" x14ac:dyDescent="0.55000000000000004">
      <c r="A710" s="8"/>
      <c r="B710" s="12" t="str">
        <f>IF($D710="", "", COUNTIF($D$11:$D710, $D710))</f>
        <v/>
      </c>
      <c r="C710" s="8"/>
      <c r="D710" s="45"/>
      <c r="E710" s="46"/>
      <c r="F710" s="47"/>
      <c r="G710" s="54"/>
      <c r="H710" s="54"/>
      <c r="I710" s="48"/>
      <c r="J710" s="49"/>
      <c r="K710" s="50"/>
      <c r="L710" s="50"/>
      <c r="M710" s="50"/>
      <c r="N710" s="50"/>
      <c r="O710" s="50"/>
      <c r="P710" s="50"/>
      <c r="Q710" s="50"/>
      <c r="R710" s="50"/>
      <c r="S710" s="50"/>
      <c r="T710" s="50"/>
      <c r="U710" s="51"/>
      <c r="V710" s="52"/>
      <c r="W710" s="53"/>
      <c r="X710" s="53"/>
      <c r="Y710" s="53"/>
      <c r="Z710" s="53"/>
      <c r="AA710" s="48"/>
      <c r="AB710" s="54"/>
      <c r="AC710" s="54"/>
      <c r="AD710" s="54"/>
      <c r="AE710" s="54"/>
      <c r="AF710" s="54"/>
      <c r="AG710" s="54"/>
      <c r="AH710" s="54"/>
      <c r="AI710" s="54"/>
      <c r="AJ710" s="49"/>
      <c r="AK710" s="48"/>
      <c r="AL710" s="54"/>
      <c r="AM710" s="54"/>
      <c r="AN710" s="54"/>
      <c r="AO710" s="54"/>
      <c r="AP710" s="54"/>
      <c r="AQ710" s="54"/>
      <c r="AR710" s="54"/>
      <c r="AS710" s="54"/>
      <c r="AT710" s="54"/>
      <c r="AU710" s="54"/>
      <c r="AV710" s="54"/>
      <c r="AW710" s="54"/>
      <c r="AX710" s="54"/>
      <c r="AY710" s="54"/>
      <c r="AZ710" s="54"/>
      <c r="BA710" s="54"/>
      <c r="BB710" s="54"/>
      <c r="BC710" s="54"/>
      <c r="BD710" s="54"/>
      <c r="BE710" s="54"/>
      <c r="BF710" s="54"/>
      <c r="BG710" s="54"/>
      <c r="BH710" s="54"/>
      <c r="BI710" s="54"/>
      <c r="BJ710" s="54"/>
      <c r="BK710" s="54"/>
      <c r="BL710" s="54"/>
      <c r="BM710" s="54"/>
      <c r="BN710" s="54"/>
      <c r="BO710" s="54"/>
      <c r="BP710" s="54"/>
      <c r="BQ710" s="54"/>
      <c r="BR710" s="54"/>
      <c r="BS710" s="54"/>
      <c r="BT710" s="54"/>
      <c r="BU710" s="54"/>
      <c r="BV710" s="54"/>
      <c r="BW710" s="54"/>
      <c r="BX710" s="49"/>
      <c r="BY710" s="55"/>
      <c r="BZ710" s="8"/>
      <c r="CE710" s="12" t="str">
        <f t="shared" si="523"/>
        <v/>
      </c>
      <c r="CG710" s="77" t="str">
        <f t="shared" si="524"/>
        <v/>
      </c>
      <c r="CH710" s="80" t="str">
        <f t="shared" si="525"/>
        <v/>
      </c>
      <c r="CL710" s="12" t="str">
        <f t="shared" si="526"/>
        <v/>
      </c>
      <c r="CM710" s="12" t="str">
        <f t="shared" si="527"/>
        <v/>
      </c>
      <c r="CN710" s="12" t="str" cm="1">
        <f t="array" ref="CN710">IF(OR($CE710="", $CG$3=""), "", IF(IFERROR(INDEX($K710:$T710, $CK710, MATCH(CN$3, $K$3:$T$3, 0)), "")="", $CC$4, $CC$3))</f>
        <v/>
      </c>
      <c r="CO710" s="12" t="str" cm="1">
        <f t="array" ref="CO710">IF(OR($CE710="", $CG$3=""), "", IF(IFERROR(INDEX($AA710:$AJ710, $CK710, MATCH(CO$3, $AA$3:$AJ$3, 0)), "")="", $CC$4, $CC$3))</f>
        <v/>
      </c>
      <c r="CP710" s="12" t="str">
        <f>IF(OR($CE710="", $CG$3=""), "", IF(CP$3='Property List &amp; Features'!$BG$9, $CC$3, IF(CP$3=$I710, $CC$3, $CC$4)))</f>
        <v/>
      </c>
      <c r="CQ710" s="12" t="str">
        <f>IF(OR($CE710="", $CG$3=""), "", IF(CQ$3='Property List &amp; Features'!$BG$9, $CC$3, IF(CQ$3=$J710, $CC$3, $CC$4)))</f>
        <v/>
      </c>
      <c r="CR710" s="12" t="str">
        <f t="shared" si="528"/>
        <v/>
      </c>
      <c r="CS710" s="12" t="str">
        <f t="shared" si="529"/>
        <v/>
      </c>
      <c r="CT710" s="12" t="str">
        <f t="shared" si="530"/>
        <v/>
      </c>
      <c r="CU710" s="12" t="str">
        <f t="shared" si="531"/>
        <v/>
      </c>
      <c r="CV710" s="12" t="str">
        <f t="shared" si="532"/>
        <v/>
      </c>
      <c r="CW710" s="12" t="str">
        <f t="shared" si="554"/>
        <v/>
      </c>
      <c r="CX710" s="12" t="str">
        <f t="shared" si="555"/>
        <v/>
      </c>
      <c r="CY710" s="12" t="str">
        <f t="shared" si="556"/>
        <v/>
      </c>
      <c r="CZ710" s="12" t="str">
        <f t="shared" si="557"/>
        <v/>
      </c>
      <c r="DA710" s="12" t="str">
        <f t="shared" si="558"/>
        <v/>
      </c>
      <c r="DB710" s="12" t="str">
        <f t="shared" si="559"/>
        <v/>
      </c>
      <c r="DC710" s="12" t="str">
        <f t="shared" si="560"/>
        <v/>
      </c>
      <c r="DD710" s="12" t="str">
        <f t="shared" si="561"/>
        <v/>
      </c>
      <c r="DE710" s="12" t="str">
        <f t="shared" si="562"/>
        <v/>
      </c>
      <c r="DF710" s="12" t="str">
        <f t="shared" si="563"/>
        <v/>
      </c>
      <c r="DG710" s="12" t="str">
        <f t="shared" si="564"/>
        <v/>
      </c>
      <c r="DH710" s="12" t="str">
        <f t="shared" si="565"/>
        <v/>
      </c>
      <c r="DI710" s="12" t="str">
        <f t="shared" si="566"/>
        <v/>
      </c>
      <c r="DJ710" s="12" t="str">
        <f t="shared" si="567"/>
        <v/>
      </c>
      <c r="DK710" s="12" t="str">
        <f t="shared" si="568"/>
        <v/>
      </c>
      <c r="DL710" s="12" t="str">
        <f t="shared" si="569"/>
        <v/>
      </c>
      <c r="DM710" s="12" t="str">
        <f t="shared" si="570"/>
        <v/>
      </c>
      <c r="DN710" s="12" t="str">
        <f t="shared" si="571"/>
        <v/>
      </c>
      <c r="DO710" s="12" t="str">
        <f t="shared" si="572"/>
        <v/>
      </c>
      <c r="DP710" s="12" t="str">
        <f t="shared" si="573"/>
        <v/>
      </c>
      <c r="DQ710" s="12" t="str">
        <f t="shared" si="574"/>
        <v/>
      </c>
      <c r="DR710" s="12" t="str">
        <f t="shared" si="536"/>
        <v/>
      </c>
      <c r="DS710" s="12" t="str">
        <f t="shared" si="537"/>
        <v/>
      </c>
      <c r="DT710" s="12" t="str">
        <f t="shared" si="538"/>
        <v/>
      </c>
      <c r="DU710" s="12" t="str">
        <f t="shared" si="539"/>
        <v/>
      </c>
      <c r="DV710" s="12" t="str">
        <f t="shared" si="540"/>
        <v/>
      </c>
      <c r="DW710" s="12" t="str">
        <f t="shared" si="541"/>
        <v/>
      </c>
      <c r="DX710" s="12" t="str">
        <f t="shared" si="542"/>
        <v/>
      </c>
      <c r="DY710" s="12" t="str">
        <f t="shared" si="543"/>
        <v/>
      </c>
      <c r="DZ710" s="12" t="str">
        <f t="shared" si="544"/>
        <v/>
      </c>
      <c r="EA710" s="12" t="str">
        <f t="shared" si="545"/>
        <v/>
      </c>
      <c r="EB710" s="12" t="str">
        <f t="shared" si="546"/>
        <v/>
      </c>
      <c r="EC710" s="12" t="str">
        <f t="shared" si="547"/>
        <v/>
      </c>
      <c r="ED710" s="12" t="str">
        <f t="shared" si="548"/>
        <v/>
      </c>
      <c r="EE710" s="12" t="str">
        <f t="shared" si="549"/>
        <v/>
      </c>
      <c r="EF710" s="12" t="str">
        <f t="shared" si="550"/>
        <v/>
      </c>
      <c r="EG710" s="12" t="str">
        <f t="shared" si="551"/>
        <v/>
      </c>
      <c r="EH710" s="12" t="str">
        <f t="shared" si="552"/>
        <v/>
      </c>
      <c r="EI710" s="12" t="str">
        <f t="shared" si="553"/>
        <v/>
      </c>
      <c r="EK710" s="83" t="str">
        <f t="shared" si="533"/>
        <v/>
      </c>
      <c r="EM710" s="12" t="str">
        <f t="shared" si="534"/>
        <v/>
      </c>
      <c r="EO710" s="12" t="str">
        <f t="shared" si="535"/>
        <v/>
      </c>
      <c r="EQ710" s="12" t="str">
        <f>IF($EO710="", "", IF($EQ$8=$EQ$6, COUNTIF($EO$11:$EO$2510, "&gt;"&amp;$EO710)+1+COUNTIF($EO$11:$EO710, $EO710)-1, COUNTIF($EO$11:$EO$2510, "&lt;"&amp;$EO710)+1+COUNTIF($EO$11:$EO710, $EO710)-1))</f>
        <v/>
      </c>
    </row>
    <row r="711" spans="1:147" x14ac:dyDescent="0.55000000000000004">
      <c r="A711" s="8"/>
      <c r="B711" s="12" t="str">
        <f>IF($D711="", "", COUNTIF($D$11:$D711, $D711))</f>
        <v/>
      </c>
      <c r="C711" s="8"/>
      <c r="D711" s="45"/>
      <c r="E711" s="46"/>
      <c r="F711" s="47"/>
      <c r="G711" s="54"/>
      <c r="H711" s="54"/>
      <c r="I711" s="48"/>
      <c r="J711" s="49"/>
      <c r="K711" s="50"/>
      <c r="L711" s="50"/>
      <c r="M711" s="50"/>
      <c r="N711" s="50"/>
      <c r="O711" s="50"/>
      <c r="P711" s="50"/>
      <c r="Q711" s="50"/>
      <c r="R711" s="50"/>
      <c r="S711" s="50"/>
      <c r="T711" s="50"/>
      <c r="U711" s="51"/>
      <c r="V711" s="52"/>
      <c r="W711" s="53"/>
      <c r="X711" s="53"/>
      <c r="Y711" s="53"/>
      <c r="Z711" s="53"/>
      <c r="AA711" s="48"/>
      <c r="AB711" s="54"/>
      <c r="AC711" s="54"/>
      <c r="AD711" s="54"/>
      <c r="AE711" s="54"/>
      <c r="AF711" s="54"/>
      <c r="AG711" s="54"/>
      <c r="AH711" s="54"/>
      <c r="AI711" s="54"/>
      <c r="AJ711" s="49"/>
      <c r="AK711" s="48"/>
      <c r="AL711" s="54"/>
      <c r="AM711" s="54"/>
      <c r="AN711" s="54"/>
      <c r="AO711" s="54"/>
      <c r="AP711" s="54"/>
      <c r="AQ711" s="54"/>
      <c r="AR711" s="54"/>
      <c r="AS711" s="54"/>
      <c r="AT711" s="54"/>
      <c r="AU711" s="54"/>
      <c r="AV711" s="54"/>
      <c r="AW711" s="54"/>
      <c r="AX711" s="54"/>
      <c r="AY711" s="54"/>
      <c r="AZ711" s="54"/>
      <c r="BA711" s="54"/>
      <c r="BB711" s="54"/>
      <c r="BC711" s="54"/>
      <c r="BD711" s="54"/>
      <c r="BE711" s="54"/>
      <c r="BF711" s="54"/>
      <c r="BG711" s="54"/>
      <c r="BH711" s="54"/>
      <c r="BI711" s="54"/>
      <c r="BJ711" s="54"/>
      <c r="BK711" s="54"/>
      <c r="BL711" s="54"/>
      <c r="BM711" s="54"/>
      <c r="BN711" s="54"/>
      <c r="BO711" s="54"/>
      <c r="BP711" s="54"/>
      <c r="BQ711" s="54"/>
      <c r="BR711" s="54"/>
      <c r="BS711" s="54"/>
      <c r="BT711" s="54"/>
      <c r="BU711" s="54"/>
      <c r="BV711" s="54"/>
      <c r="BW711" s="54"/>
      <c r="BX711" s="49"/>
      <c r="BY711" s="55"/>
      <c r="BZ711" s="8"/>
      <c r="CE711" s="12" t="str">
        <f t="shared" si="523"/>
        <v/>
      </c>
      <c r="CG711" s="77" t="str">
        <f t="shared" si="524"/>
        <v/>
      </c>
      <c r="CH711" s="80" t="str">
        <f t="shared" si="525"/>
        <v/>
      </c>
      <c r="CL711" s="12" t="str">
        <f t="shared" si="526"/>
        <v/>
      </c>
      <c r="CM711" s="12" t="str">
        <f t="shared" si="527"/>
        <v/>
      </c>
      <c r="CN711" s="12" t="str" cm="1">
        <f t="array" ref="CN711">IF(OR($CE711="", $CG$3=""), "", IF(IFERROR(INDEX($K711:$T711, $CK711, MATCH(CN$3, $K$3:$T$3, 0)), "")="", $CC$4, $CC$3))</f>
        <v/>
      </c>
      <c r="CO711" s="12" t="str" cm="1">
        <f t="array" ref="CO711">IF(OR($CE711="", $CG$3=""), "", IF(IFERROR(INDEX($AA711:$AJ711, $CK711, MATCH(CO$3, $AA$3:$AJ$3, 0)), "")="", $CC$4, $CC$3))</f>
        <v/>
      </c>
      <c r="CP711" s="12" t="str">
        <f>IF(OR($CE711="", $CG$3=""), "", IF(CP$3='Property List &amp; Features'!$BG$9, $CC$3, IF(CP$3=$I711, $CC$3, $CC$4)))</f>
        <v/>
      </c>
      <c r="CQ711" s="12" t="str">
        <f>IF(OR($CE711="", $CG$3=""), "", IF(CQ$3='Property List &amp; Features'!$BG$9, $CC$3, IF(CQ$3=$J711, $CC$3, $CC$4)))</f>
        <v/>
      </c>
      <c r="CR711" s="12" t="str">
        <f t="shared" si="528"/>
        <v/>
      </c>
      <c r="CS711" s="12" t="str">
        <f t="shared" si="529"/>
        <v/>
      </c>
      <c r="CT711" s="12" t="str">
        <f t="shared" si="530"/>
        <v/>
      </c>
      <c r="CU711" s="12" t="str">
        <f t="shared" si="531"/>
        <v/>
      </c>
      <c r="CV711" s="12" t="str">
        <f t="shared" si="532"/>
        <v/>
      </c>
      <c r="CW711" s="12" t="str">
        <f t="shared" si="554"/>
        <v/>
      </c>
      <c r="CX711" s="12" t="str">
        <f t="shared" si="555"/>
        <v/>
      </c>
      <c r="CY711" s="12" t="str">
        <f t="shared" si="556"/>
        <v/>
      </c>
      <c r="CZ711" s="12" t="str">
        <f t="shared" si="557"/>
        <v/>
      </c>
      <c r="DA711" s="12" t="str">
        <f t="shared" si="558"/>
        <v/>
      </c>
      <c r="DB711" s="12" t="str">
        <f t="shared" si="559"/>
        <v/>
      </c>
      <c r="DC711" s="12" t="str">
        <f t="shared" si="560"/>
        <v/>
      </c>
      <c r="DD711" s="12" t="str">
        <f t="shared" si="561"/>
        <v/>
      </c>
      <c r="DE711" s="12" t="str">
        <f t="shared" si="562"/>
        <v/>
      </c>
      <c r="DF711" s="12" t="str">
        <f t="shared" si="563"/>
        <v/>
      </c>
      <c r="DG711" s="12" t="str">
        <f t="shared" si="564"/>
        <v/>
      </c>
      <c r="DH711" s="12" t="str">
        <f t="shared" si="565"/>
        <v/>
      </c>
      <c r="DI711" s="12" t="str">
        <f t="shared" si="566"/>
        <v/>
      </c>
      <c r="DJ711" s="12" t="str">
        <f t="shared" si="567"/>
        <v/>
      </c>
      <c r="DK711" s="12" t="str">
        <f t="shared" si="568"/>
        <v/>
      </c>
      <c r="DL711" s="12" t="str">
        <f t="shared" si="569"/>
        <v/>
      </c>
      <c r="DM711" s="12" t="str">
        <f t="shared" si="570"/>
        <v/>
      </c>
      <c r="DN711" s="12" t="str">
        <f t="shared" si="571"/>
        <v/>
      </c>
      <c r="DO711" s="12" t="str">
        <f t="shared" si="572"/>
        <v/>
      </c>
      <c r="DP711" s="12" t="str">
        <f t="shared" si="573"/>
        <v/>
      </c>
      <c r="DQ711" s="12" t="str">
        <f t="shared" si="574"/>
        <v/>
      </c>
      <c r="DR711" s="12" t="str">
        <f t="shared" si="536"/>
        <v/>
      </c>
      <c r="DS711" s="12" t="str">
        <f t="shared" si="537"/>
        <v/>
      </c>
      <c r="DT711" s="12" t="str">
        <f t="shared" si="538"/>
        <v/>
      </c>
      <c r="DU711" s="12" t="str">
        <f t="shared" si="539"/>
        <v/>
      </c>
      <c r="DV711" s="12" t="str">
        <f t="shared" si="540"/>
        <v/>
      </c>
      <c r="DW711" s="12" t="str">
        <f t="shared" si="541"/>
        <v/>
      </c>
      <c r="DX711" s="12" t="str">
        <f t="shared" si="542"/>
        <v/>
      </c>
      <c r="DY711" s="12" t="str">
        <f t="shared" si="543"/>
        <v/>
      </c>
      <c r="DZ711" s="12" t="str">
        <f t="shared" si="544"/>
        <v/>
      </c>
      <c r="EA711" s="12" t="str">
        <f t="shared" si="545"/>
        <v/>
      </c>
      <c r="EB711" s="12" t="str">
        <f t="shared" si="546"/>
        <v/>
      </c>
      <c r="EC711" s="12" t="str">
        <f t="shared" si="547"/>
        <v/>
      </c>
      <c r="ED711" s="12" t="str">
        <f t="shared" si="548"/>
        <v/>
      </c>
      <c r="EE711" s="12" t="str">
        <f t="shared" si="549"/>
        <v/>
      </c>
      <c r="EF711" s="12" t="str">
        <f t="shared" si="550"/>
        <v/>
      </c>
      <c r="EG711" s="12" t="str">
        <f t="shared" si="551"/>
        <v/>
      </c>
      <c r="EH711" s="12" t="str">
        <f t="shared" si="552"/>
        <v/>
      </c>
      <c r="EI711" s="12" t="str">
        <f t="shared" si="553"/>
        <v/>
      </c>
      <c r="EK711" s="83" t="str">
        <f t="shared" si="533"/>
        <v/>
      </c>
      <c r="EM711" s="12" t="str">
        <f t="shared" si="534"/>
        <v/>
      </c>
      <c r="EO711" s="12" t="str">
        <f t="shared" si="535"/>
        <v/>
      </c>
      <c r="EQ711" s="12" t="str">
        <f>IF($EO711="", "", IF($EQ$8=$EQ$6, COUNTIF($EO$11:$EO$2510, "&gt;"&amp;$EO711)+1+COUNTIF($EO$11:$EO711, $EO711)-1, COUNTIF($EO$11:$EO$2510, "&lt;"&amp;$EO711)+1+COUNTIF($EO$11:$EO711, $EO711)-1))</f>
        <v/>
      </c>
    </row>
    <row r="712" spans="1:147" x14ac:dyDescent="0.55000000000000004">
      <c r="A712" s="8"/>
      <c r="B712" s="12" t="str">
        <f>IF($D712="", "", COUNTIF($D$11:$D712, $D712))</f>
        <v/>
      </c>
      <c r="C712" s="8"/>
      <c r="D712" s="45"/>
      <c r="E712" s="46"/>
      <c r="F712" s="47"/>
      <c r="G712" s="54"/>
      <c r="H712" s="54"/>
      <c r="I712" s="48"/>
      <c r="J712" s="49"/>
      <c r="K712" s="50"/>
      <c r="L712" s="50"/>
      <c r="M712" s="50"/>
      <c r="N712" s="50"/>
      <c r="O712" s="50"/>
      <c r="P712" s="50"/>
      <c r="Q712" s="50"/>
      <c r="R712" s="50"/>
      <c r="S712" s="50"/>
      <c r="T712" s="50"/>
      <c r="U712" s="51"/>
      <c r="V712" s="52"/>
      <c r="W712" s="53"/>
      <c r="X712" s="53"/>
      <c r="Y712" s="53"/>
      <c r="Z712" s="53"/>
      <c r="AA712" s="48"/>
      <c r="AB712" s="54"/>
      <c r="AC712" s="54"/>
      <c r="AD712" s="54"/>
      <c r="AE712" s="54"/>
      <c r="AF712" s="54"/>
      <c r="AG712" s="54"/>
      <c r="AH712" s="54"/>
      <c r="AI712" s="54"/>
      <c r="AJ712" s="49"/>
      <c r="AK712" s="48"/>
      <c r="AL712" s="54"/>
      <c r="AM712" s="54"/>
      <c r="AN712" s="54"/>
      <c r="AO712" s="54"/>
      <c r="AP712" s="54"/>
      <c r="AQ712" s="54"/>
      <c r="AR712" s="54"/>
      <c r="AS712" s="54"/>
      <c r="AT712" s="54"/>
      <c r="AU712" s="54"/>
      <c r="AV712" s="54"/>
      <c r="AW712" s="54"/>
      <c r="AX712" s="54"/>
      <c r="AY712" s="54"/>
      <c r="AZ712" s="54"/>
      <c r="BA712" s="54"/>
      <c r="BB712" s="54"/>
      <c r="BC712" s="54"/>
      <c r="BD712" s="54"/>
      <c r="BE712" s="54"/>
      <c r="BF712" s="54"/>
      <c r="BG712" s="54"/>
      <c r="BH712" s="54"/>
      <c r="BI712" s="54"/>
      <c r="BJ712" s="54"/>
      <c r="BK712" s="54"/>
      <c r="BL712" s="54"/>
      <c r="BM712" s="54"/>
      <c r="BN712" s="54"/>
      <c r="BO712" s="54"/>
      <c r="BP712" s="54"/>
      <c r="BQ712" s="54"/>
      <c r="BR712" s="54"/>
      <c r="BS712" s="54"/>
      <c r="BT712" s="54"/>
      <c r="BU712" s="54"/>
      <c r="BV712" s="54"/>
      <c r="BW712" s="54"/>
      <c r="BX712" s="49"/>
      <c r="BY712" s="55"/>
      <c r="BZ712" s="8"/>
      <c r="CE712" s="12" t="str">
        <f t="shared" si="523"/>
        <v/>
      </c>
      <c r="CG712" s="77" t="str">
        <f t="shared" si="524"/>
        <v/>
      </c>
      <c r="CH712" s="80" t="str">
        <f t="shared" si="525"/>
        <v/>
      </c>
      <c r="CL712" s="12" t="str">
        <f t="shared" si="526"/>
        <v/>
      </c>
      <c r="CM712" s="12" t="str">
        <f t="shared" si="527"/>
        <v/>
      </c>
      <c r="CN712" s="12" t="str" cm="1">
        <f t="array" ref="CN712">IF(OR($CE712="", $CG$3=""), "", IF(IFERROR(INDEX($K712:$T712, $CK712, MATCH(CN$3, $K$3:$T$3, 0)), "")="", $CC$4, $CC$3))</f>
        <v/>
      </c>
      <c r="CO712" s="12" t="str" cm="1">
        <f t="array" ref="CO712">IF(OR($CE712="", $CG$3=""), "", IF(IFERROR(INDEX($AA712:$AJ712, $CK712, MATCH(CO$3, $AA$3:$AJ$3, 0)), "")="", $CC$4, $CC$3))</f>
        <v/>
      </c>
      <c r="CP712" s="12" t="str">
        <f>IF(OR($CE712="", $CG$3=""), "", IF(CP$3='Property List &amp; Features'!$BG$9, $CC$3, IF(CP$3=$I712, $CC$3, $CC$4)))</f>
        <v/>
      </c>
      <c r="CQ712" s="12" t="str">
        <f>IF(OR($CE712="", $CG$3=""), "", IF(CQ$3='Property List &amp; Features'!$BG$9, $CC$3, IF(CQ$3=$J712, $CC$3, $CC$4)))</f>
        <v/>
      </c>
      <c r="CR712" s="12" t="str">
        <f t="shared" si="528"/>
        <v/>
      </c>
      <c r="CS712" s="12" t="str">
        <f t="shared" si="529"/>
        <v/>
      </c>
      <c r="CT712" s="12" t="str">
        <f t="shared" si="530"/>
        <v/>
      </c>
      <c r="CU712" s="12" t="str">
        <f t="shared" si="531"/>
        <v/>
      </c>
      <c r="CV712" s="12" t="str">
        <f t="shared" si="532"/>
        <v/>
      </c>
      <c r="CW712" s="12" t="str">
        <f t="shared" si="554"/>
        <v/>
      </c>
      <c r="CX712" s="12" t="str">
        <f t="shared" si="555"/>
        <v/>
      </c>
      <c r="CY712" s="12" t="str">
        <f t="shared" si="556"/>
        <v/>
      </c>
      <c r="CZ712" s="12" t="str">
        <f t="shared" si="557"/>
        <v/>
      </c>
      <c r="DA712" s="12" t="str">
        <f t="shared" si="558"/>
        <v/>
      </c>
      <c r="DB712" s="12" t="str">
        <f t="shared" si="559"/>
        <v/>
      </c>
      <c r="DC712" s="12" t="str">
        <f t="shared" si="560"/>
        <v/>
      </c>
      <c r="DD712" s="12" t="str">
        <f t="shared" si="561"/>
        <v/>
      </c>
      <c r="DE712" s="12" t="str">
        <f t="shared" si="562"/>
        <v/>
      </c>
      <c r="DF712" s="12" t="str">
        <f t="shared" si="563"/>
        <v/>
      </c>
      <c r="DG712" s="12" t="str">
        <f t="shared" si="564"/>
        <v/>
      </c>
      <c r="DH712" s="12" t="str">
        <f t="shared" si="565"/>
        <v/>
      </c>
      <c r="DI712" s="12" t="str">
        <f t="shared" si="566"/>
        <v/>
      </c>
      <c r="DJ712" s="12" t="str">
        <f t="shared" si="567"/>
        <v/>
      </c>
      <c r="DK712" s="12" t="str">
        <f t="shared" si="568"/>
        <v/>
      </c>
      <c r="DL712" s="12" t="str">
        <f t="shared" si="569"/>
        <v/>
      </c>
      <c r="DM712" s="12" t="str">
        <f t="shared" si="570"/>
        <v/>
      </c>
      <c r="DN712" s="12" t="str">
        <f t="shared" si="571"/>
        <v/>
      </c>
      <c r="DO712" s="12" t="str">
        <f t="shared" si="572"/>
        <v/>
      </c>
      <c r="DP712" s="12" t="str">
        <f t="shared" si="573"/>
        <v/>
      </c>
      <c r="DQ712" s="12" t="str">
        <f t="shared" si="574"/>
        <v/>
      </c>
      <c r="DR712" s="12" t="str">
        <f t="shared" si="536"/>
        <v/>
      </c>
      <c r="DS712" s="12" t="str">
        <f t="shared" si="537"/>
        <v/>
      </c>
      <c r="DT712" s="12" t="str">
        <f t="shared" si="538"/>
        <v/>
      </c>
      <c r="DU712" s="12" t="str">
        <f t="shared" si="539"/>
        <v/>
      </c>
      <c r="DV712" s="12" t="str">
        <f t="shared" si="540"/>
        <v/>
      </c>
      <c r="DW712" s="12" t="str">
        <f t="shared" si="541"/>
        <v/>
      </c>
      <c r="DX712" s="12" t="str">
        <f t="shared" si="542"/>
        <v/>
      </c>
      <c r="DY712" s="12" t="str">
        <f t="shared" si="543"/>
        <v/>
      </c>
      <c r="DZ712" s="12" t="str">
        <f t="shared" si="544"/>
        <v/>
      </c>
      <c r="EA712" s="12" t="str">
        <f t="shared" si="545"/>
        <v/>
      </c>
      <c r="EB712" s="12" t="str">
        <f t="shared" si="546"/>
        <v/>
      </c>
      <c r="EC712" s="12" t="str">
        <f t="shared" si="547"/>
        <v/>
      </c>
      <c r="ED712" s="12" t="str">
        <f t="shared" si="548"/>
        <v/>
      </c>
      <c r="EE712" s="12" t="str">
        <f t="shared" si="549"/>
        <v/>
      </c>
      <c r="EF712" s="12" t="str">
        <f t="shared" si="550"/>
        <v/>
      </c>
      <c r="EG712" s="12" t="str">
        <f t="shared" si="551"/>
        <v/>
      </c>
      <c r="EH712" s="12" t="str">
        <f t="shared" si="552"/>
        <v/>
      </c>
      <c r="EI712" s="12" t="str">
        <f t="shared" si="553"/>
        <v/>
      </c>
      <c r="EK712" s="83" t="str">
        <f t="shared" si="533"/>
        <v/>
      </c>
      <c r="EM712" s="12" t="str">
        <f t="shared" si="534"/>
        <v/>
      </c>
      <c r="EO712" s="12" t="str">
        <f t="shared" si="535"/>
        <v/>
      </c>
      <c r="EQ712" s="12" t="str">
        <f>IF($EO712="", "", IF($EQ$8=$EQ$6, COUNTIF($EO$11:$EO$2510, "&gt;"&amp;$EO712)+1+COUNTIF($EO$11:$EO712, $EO712)-1, COUNTIF($EO$11:$EO$2510, "&lt;"&amp;$EO712)+1+COUNTIF($EO$11:$EO712, $EO712)-1))</f>
        <v/>
      </c>
    </row>
    <row r="713" spans="1:147" x14ac:dyDescent="0.55000000000000004">
      <c r="A713" s="8"/>
      <c r="B713" s="12" t="str">
        <f>IF($D713="", "", COUNTIF($D$11:$D713, $D713))</f>
        <v/>
      </c>
      <c r="C713" s="8"/>
      <c r="D713" s="45"/>
      <c r="E713" s="46"/>
      <c r="F713" s="47"/>
      <c r="G713" s="54"/>
      <c r="H713" s="54"/>
      <c r="I713" s="48"/>
      <c r="J713" s="49"/>
      <c r="K713" s="50"/>
      <c r="L713" s="50"/>
      <c r="M713" s="50"/>
      <c r="N713" s="50"/>
      <c r="O713" s="50"/>
      <c r="P713" s="50"/>
      <c r="Q713" s="50"/>
      <c r="R713" s="50"/>
      <c r="S713" s="50"/>
      <c r="T713" s="50"/>
      <c r="U713" s="51"/>
      <c r="V713" s="52"/>
      <c r="W713" s="53"/>
      <c r="X713" s="53"/>
      <c r="Y713" s="53"/>
      <c r="Z713" s="53"/>
      <c r="AA713" s="48"/>
      <c r="AB713" s="54"/>
      <c r="AC713" s="54"/>
      <c r="AD713" s="54"/>
      <c r="AE713" s="54"/>
      <c r="AF713" s="54"/>
      <c r="AG713" s="54"/>
      <c r="AH713" s="54"/>
      <c r="AI713" s="54"/>
      <c r="AJ713" s="49"/>
      <c r="AK713" s="48"/>
      <c r="AL713" s="54"/>
      <c r="AM713" s="54"/>
      <c r="AN713" s="54"/>
      <c r="AO713" s="54"/>
      <c r="AP713" s="54"/>
      <c r="AQ713" s="54"/>
      <c r="AR713" s="54"/>
      <c r="AS713" s="54"/>
      <c r="AT713" s="54"/>
      <c r="AU713" s="54"/>
      <c r="AV713" s="54"/>
      <c r="AW713" s="54"/>
      <c r="AX713" s="54"/>
      <c r="AY713" s="54"/>
      <c r="AZ713" s="54"/>
      <c r="BA713" s="54"/>
      <c r="BB713" s="54"/>
      <c r="BC713" s="54"/>
      <c r="BD713" s="54"/>
      <c r="BE713" s="54"/>
      <c r="BF713" s="54"/>
      <c r="BG713" s="54"/>
      <c r="BH713" s="54"/>
      <c r="BI713" s="54"/>
      <c r="BJ713" s="54"/>
      <c r="BK713" s="54"/>
      <c r="BL713" s="54"/>
      <c r="BM713" s="54"/>
      <c r="BN713" s="54"/>
      <c r="BO713" s="54"/>
      <c r="BP713" s="54"/>
      <c r="BQ713" s="54"/>
      <c r="BR713" s="54"/>
      <c r="BS713" s="54"/>
      <c r="BT713" s="54"/>
      <c r="BU713" s="54"/>
      <c r="BV713" s="54"/>
      <c r="BW713" s="54"/>
      <c r="BX713" s="49"/>
      <c r="BY713" s="55"/>
      <c r="BZ713" s="8"/>
      <c r="CE713" s="12" t="str">
        <f t="shared" si="523"/>
        <v/>
      </c>
      <c r="CG713" s="77" t="str">
        <f t="shared" si="524"/>
        <v/>
      </c>
      <c r="CH713" s="80" t="str">
        <f t="shared" si="525"/>
        <v/>
      </c>
      <c r="CL713" s="12" t="str">
        <f t="shared" si="526"/>
        <v/>
      </c>
      <c r="CM713" s="12" t="str">
        <f t="shared" si="527"/>
        <v/>
      </c>
      <c r="CN713" s="12" t="str" cm="1">
        <f t="array" ref="CN713">IF(OR($CE713="", $CG$3=""), "", IF(IFERROR(INDEX($K713:$T713, $CK713, MATCH(CN$3, $K$3:$T$3, 0)), "")="", $CC$4, $CC$3))</f>
        <v/>
      </c>
      <c r="CO713" s="12" t="str" cm="1">
        <f t="array" ref="CO713">IF(OR($CE713="", $CG$3=""), "", IF(IFERROR(INDEX($AA713:$AJ713, $CK713, MATCH(CO$3, $AA$3:$AJ$3, 0)), "")="", $CC$4, $CC$3))</f>
        <v/>
      </c>
      <c r="CP713" s="12" t="str">
        <f>IF(OR($CE713="", $CG$3=""), "", IF(CP$3='Property List &amp; Features'!$BG$9, $CC$3, IF(CP$3=$I713, $CC$3, $CC$4)))</f>
        <v/>
      </c>
      <c r="CQ713" s="12" t="str">
        <f>IF(OR($CE713="", $CG$3=""), "", IF(CQ$3='Property List &amp; Features'!$BG$9, $CC$3, IF(CQ$3=$J713, $CC$3, $CC$4)))</f>
        <v/>
      </c>
      <c r="CR713" s="12" t="str">
        <f t="shared" si="528"/>
        <v/>
      </c>
      <c r="CS713" s="12" t="str">
        <f t="shared" si="529"/>
        <v/>
      </c>
      <c r="CT713" s="12" t="str">
        <f t="shared" si="530"/>
        <v/>
      </c>
      <c r="CU713" s="12" t="str">
        <f t="shared" si="531"/>
        <v/>
      </c>
      <c r="CV713" s="12" t="str">
        <f t="shared" si="532"/>
        <v/>
      </c>
      <c r="CW713" s="12" t="str">
        <f t="shared" si="554"/>
        <v/>
      </c>
      <c r="CX713" s="12" t="str">
        <f t="shared" si="555"/>
        <v/>
      </c>
      <c r="CY713" s="12" t="str">
        <f t="shared" si="556"/>
        <v/>
      </c>
      <c r="CZ713" s="12" t="str">
        <f t="shared" si="557"/>
        <v/>
      </c>
      <c r="DA713" s="12" t="str">
        <f t="shared" si="558"/>
        <v/>
      </c>
      <c r="DB713" s="12" t="str">
        <f t="shared" si="559"/>
        <v/>
      </c>
      <c r="DC713" s="12" t="str">
        <f t="shared" si="560"/>
        <v/>
      </c>
      <c r="DD713" s="12" t="str">
        <f t="shared" si="561"/>
        <v/>
      </c>
      <c r="DE713" s="12" t="str">
        <f t="shared" si="562"/>
        <v/>
      </c>
      <c r="DF713" s="12" t="str">
        <f t="shared" si="563"/>
        <v/>
      </c>
      <c r="DG713" s="12" t="str">
        <f t="shared" si="564"/>
        <v/>
      </c>
      <c r="DH713" s="12" t="str">
        <f t="shared" si="565"/>
        <v/>
      </c>
      <c r="DI713" s="12" t="str">
        <f t="shared" si="566"/>
        <v/>
      </c>
      <c r="DJ713" s="12" t="str">
        <f t="shared" si="567"/>
        <v/>
      </c>
      <c r="DK713" s="12" t="str">
        <f t="shared" si="568"/>
        <v/>
      </c>
      <c r="DL713" s="12" t="str">
        <f t="shared" si="569"/>
        <v/>
      </c>
      <c r="DM713" s="12" t="str">
        <f t="shared" si="570"/>
        <v/>
      </c>
      <c r="DN713" s="12" t="str">
        <f t="shared" si="571"/>
        <v/>
      </c>
      <c r="DO713" s="12" t="str">
        <f t="shared" si="572"/>
        <v/>
      </c>
      <c r="DP713" s="12" t="str">
        <f t="shared" si="573"/>
        <v/>
      </c>
      <c r="DQ713" s="12" t="str">
        <f t="shared" si="574"/>
        <v/>
      </c>
      <c r="DR713" s="12" t="str">
        <f t="shared" si="536"/>
        <v/>
      </c>
      <c r="DS713" s="12" t="str">
        <f t="shared" si="537"/>
        <v/>
      </c>
      <c r="DT713" s="12" t="str">
        <f t="shared" si="538"/>
        <v/>
      </c>
      <c r="DU713" s="12" t="str">
        <f t="shared" si="539"/>
        <v/>
      </c>
      <c r="DV713" s="12" t="str">
        <f t="shared" si="540"/>
        <v/>
      </c>
      <c r="DW713" s="12" t="str">
        <f t="shared" si="541"/>
        <v/>
      </c>
      <c r="DX713" s="12" t="str">
        <f t="shared" si="542"/>
        <v/>
      </c>
      <c r="DY713" s="12" t="str">
        <f t="shared" si="543"/>
        <v/>
      </c>
      <c r="DZ713" s="12" t="str">
        <f t="shared" si="544"/>
        <v/>
      </c>
      <c r="EA713" s="12" t="str">
        <f t="shared" si="545"/>
        <v/>
      </c>
      <c r="EB713" s="12" t="str">
        <f t="shared" si="546"/>
        <v/>
      </c>
      <c r="EC713" s="12" t="str">
        <f t="shared" si="547"/>
        <v/>
      </c>
      <c r="ED713" s="12" t="str">
        <f t="shared" si="548"/>
        <v/>
      </c>
      <c r="EE713" s="12" t="str">
        <f t="shared" si="549"/>
        <v/>
      </c>
      <c r="EF713" s="12" t="str">
        <f t="shared" si="550"/>
        <v/>
      </c>
      <c r="EG713" s="12" t="str">
        <f t="shared" si="551"/>
        <v/>
      </c>
      <c r="EH713" s="12" t="str">
        <f t="shared" si="552"/>
        <v/>
      </c>
      <c r="EI713" s="12" t="str">
        <f t="shared" si="553"/>
        <v/>
      </c>
      <c r="EK713" s="83" t="str">
        <f t="shared" si="533"/>
        <v/>
      </c>
      <c r="EM713" s="12" t="str">
        <f t="shared" si="534"/>
        <v/>
      </c>
      <c r="EO713" s="12" t="str">
        <f t="shared" si="535"/>
        <v/>
      </c>
      <c r="EQ713" s="12" t="str">
        <f>IF($EO713="", "", IF($EQ$8=$EQ$6, COUNTIF($EO$11:$EO$2510, "&gt;"&amp;$EO713)+1+COUNTIF($EO$11:$EO713, $EO713)-1, COUNTIF($EO$11:$EO$2510, "&lt;"&amp;$EO713)+1+COUNTIF($EO$11:$EO713, $EO713)-1))</f>
        <v/>
      </c>
    </row>
    <row r="714" spans="1:147" x14ac:dyDescent="0.55000000000000004">
      <c r="A714" s="8"/>
      <c r="B714" s="12" t="str">
        <f>IF($D714="", "", COUNTIF($D$11:$D714, $D714))</f>
        <v/>
      </c>
      <c r="C714" s="8"/>
      <c r="D714" s="45"/>
      <c r="E714" s="46"/>
      <c r="F714" s="47"/>
      <c r="G714" s="54"/>
      <c r="H714" s="54"/>
      <c r="I714" s="48"/>
      <c r="J714" s="49"/>
      <c r="K714" s="50"/>
      <c r="L714" s="50"/>
      <c r="M714" s="50"/>
      <c r="N714" s="50"/>
      <c r="O714" s="50"/>
      <c r="P714" s="50"/>
      <c r="Q714" s="50"/>
      <c r="R714" s="50"/>
      <c r="S714" s="50"/>
      <c r="T714" s="50"/>
      <c r="U714" s="51"/>
      <c r="V714" s="52"/>
      <c r="W714" s="53"/>
      <c r="X714" s="53"/>
      <c r="Y714" s="53"/>
      <c r="Z714" s="53"/>
      <c r="AA714" s="48"/>
      <c r="AB714" s="54"/>
      <c r="AC714" s="54"/>
      <c r="AD714" s="54"/>
      <c r="AE714" s="54"/>
      <c r="AF714" s="54"/>
      <c r="AG714" s="54"/>
      <c r="AH714" s="54"/>
      <c r="AI714" s="54"/>
      <c r="AJ714" s="49"/>
      <c r="AK714" s="48"/>
      <c r="AL714" s="54"/>
      <c r="AM714" s="54"/>
      <c r="AN714" s="54"/>
      <c r="AO714" s="54"/>
      <c r="AP714" s="54"/>
      <c r="AQ714" s="54"/>
      <c r="AR714" s="54"/>
      <c r="AS714" s="54"/>
      <c r="AT714" s="54"/>
      <c r="AU714" s="54"/>
      <c r="AV714" s="54"/>
      <c r="AW714" s="54"/>
      <c r="AX714" s="54"/>
      <c r="AY714" s="54"/>
      <c r="AZ714" s="54"/>
      <c r="BA714" s="54"/>
      <c r="BB714" s="54"/>
      <c r="BC714" s="54"/>
      <c r="BD714" s="54"/>
      <c r="BE714" s="54"/>
      <c r="BF714" s="54"/>
      <c r="BG714" s="54"/>
      <c r="BH714" s="54"/>
      <c r="BI714" s="54"/>
      <c r="BJ714" s="54"/>
      <c r="BK714" s="54"/>
      <c r="BL714" s="54"/>
      <c r="BM714" s="54"/>
      <c r="BN714" s="54"/>
      <c r="BO714" s="54"/>
      <c r="BP714" s="54"/>
      <c r="BQ714" s="54"/>
      <c r="BR714" s="54"/>
      <c r="BS714" s="54"/>
      <c r="BT714" s="54"/>
      <c r="BU714" s="54"/>
      <c r="BV714" s="54"/>
      <c r="BW714" s="54"/>
      <c r="BX714" s="49"/>
      <c r="BY714" s="55"/>
      <c r="BZ714" s="8"/>
      <c r="CE714" s="12" t="str">
        <f t="shared" si="523"/>
        <v/>
      </c>
      <c r="CG714" s="77" t="str">
        <f t="shared" si="524"/>
        <v/>
      </c>
      <c r="CH714" s="80" t="str">
        <f t="shared" si="525"/>
        <v/>
      </c>
      <c r="CL714" s="12" t="str">
        <f t="shared" si="526"/>
        <v/>
      </c>
      <c r="CM714" s="12" t="str">
        <f t="shared" si="527"/>
        <v/>
      </c>
      <c r="CN714" s="12" t="str" cm="1">
        <f t="array" ref="CN714">IF(OR($CE714="", $CG$3=""), "", IF(IFERROR(INDEX($K714:$T714, $CK714, MATCH(CN$3, $K$3:$T$3, 0)), "")="", $CC$4, $CC$3))</f>
        <v/>
      </c>
      <c r="CO714" s="12" t="str" cm="1">
        <f t="array" ref="CO714">IF(OR($CE714="", $CG$3=""), "", IF(IFERROR(INDEX($AA714:$AJ714, $CK714, MATCH(CO$3, $AA$3:$AJ$3, 0)), "")="", $CC$4, $CC$3))</f>
        <v/>
      </c>
      <c r="CP714" s="12" t="str">
        <f>IF(OR($CE714="", $CG$3=""), "", IF(CP$3='Property List &amp; Features'!$BG$9, $CC$3, IF(CP$3=$I714, $CC$3, $CC$4)))</f>
        <v/>
      </c>
      <c r="CQ714" s="12" t="str">
        <f>IF(OR($CE714="", $CG$3=""), "", IF(CQ$3='Property List &amp; Features'!$BG$9, $CC$3, IF(CQ$3=$J714, $CC$3, $CC$4)))</f>
        <v/>
      </c>
      <c r="CR714" s="12" t="str">
        <f t="shared" si="528"/>
        <v/>
      </c>
      <c r="CS714" s="12" t="str">
        <f t="shared" si="529"/>
        <v/>
      </c>
      <c r="CT714" s="12" t="str">
        <f t="shared" si="530"/>
        <v/>
      </c>
      <c r="CU714" s="12" t="str">
        <f t="shared" si="531"/>
        <v/>
      </c>
      <c r="CV714" s="12" t="str">
        <f t="shared" si="532"/>
        <v/>
      </c>
      <c r="CW714" s="12" t="str">
        <f t="shared" si="554"/>
        <v/>
      </c>
      <c r="CX714" s="12" t="str">
        <f t="shared" si="555"/>
        <v/>
      </c>
      <c r="CY714" s="12" t="str">
        <f t="shared" si="556"/>
        <v/>
      </c>
      <c r="CZ714" s="12" t="str">
        <f t="shared" si="557"/>
        <v/>
      </c>
      <c r="DA714" s="12" t="str">
        <f t="shared" si="558"/>
        <v/>
      </c>
      <c r="DB714" s="12" t="str">
        <f t="shared" si="559"/>
        <v/>
      </c>
      <c r="DC714" s="12" t="str">
        <f t="shared" si="560"/>
        <v/>
      </c>
      <c r="DD714" s="12" t="str">
        <f t="shared" si="561"/>
        <v/>
      </c>
      <c r="DE714" s="12" t="str">
        <f t="shared" si="562"/>
        <v/>
      </c>
      <c r="DF714" s="12" t="str">
        <f t="shared" si="563"/>
        <v/>
      </c>
      <c r="DG714" s="12" t="str">
        <f t="shared" si="564"/>
        <v/>
      </c>
      <c r="DH714" s="12" t="str">
        <f t="shared" si="565"/>
        <v/>
      </c>
      <c r="DI714" s="12" t="str">
        <f t="shared" si="566"/>
        <v/>
      </c>
      <c r="DJ714" s="12" t="str">
        <f t="shared" si="567"/>
        <v/>
      </c>
      <c r="DK714" s="12" t="str">
        <f t="shared" si="568"/>
        <v/>
      </c>
      <c r="DL714" s="12" t="str">
        <f t="shared" si="569"/>
        <v/>
      </c>
      <c r="DM714" s="12" t="str">
        <f t="shared" si="570"/>
        <v/>
      </c>
      <c r="DN714" s="12" t="str">
        <f t="shared" si="571"/>
        <v/>
      </c>
      <c r="DO714" s="12" t="str">
        <f t="shared" si="572"/>
        <v/>
      </c>
      <c r="DP714" s="12" t="str">
        <f t="shared" si="573"/>
        <v/>
      </c>
      <c r="DQ714" s="12" t="str">
        <f t="shared" si="574"/>
        <v/>
      </c>
      <c r="DR714" s="12" t="str">
        <f t="shared" si="536"/>
        <v/>
      </c>
      <c r="DS714" s="12" t="str">
        <f t="shared" si="537"/>
        <v/>
      </c>
      <c r="DT714" s="12" t="str">
        <f t="shared" si="538"/>
        <v/>
      </c>
      <c r="DU714" s="12" t="str">
        <f t="shared" si="539"/>
        <v/>
      </c>
      <c r="DV714" s="12" t="str">
        <f t="shared" si="540"/>
        <v/>
      </c>
      <c r="DW714" s="12" t="str">
        <f t="shared" si="541"/>
        <v/>
      </c>
      <c r="DX714" s="12" t="str">
        <f t="shared" si="542"/>
        <v/>
      </c>
      <c r="DY714" s="12" t="str">
        <f t="shared" si="543"/>
        <v/>
      </c>
      <c r="DZ714" s="12" t="str">
        <f t="shared" si="544"/>
        <v/>
      </c>
      <c r="EA714" s="12" t="str">
        <f t="shared" si="545"/>
        <v/>
      </c>
      <c r="EB714" s="12" t="str">
        <f t="shared" si="546"/>
        <v/>
      </c>
      <c r="EC714" s="12" t="str">
        <f t="shared" si="547"/>
        <v/>
      </c>
      <c r="ED714" s="12" t="str">
        <f t="shared" si="548"/>
        <v/>
      </c>
      <c r="EE714" s="12" t="str">
        <f t="shared" si="549"/>
        <v/>
      </c>
      <c r="EF714" s="12" t="str">
        <f t="shared" si="550"/>
        <v/>
      </c>
      <c r="EG714" s="12" t="str">
        <f t="shared" si="551"/>
        <v/>
      </c>
      <c r="EH714" s="12" t="str">
        <f t="shared" si="552"/>
        <v/>
      </c>
      <c r="EI714" s="12" t="str">
        <f t="shared" si="553"/>
        <v/>
      </c>
      <c r="EK714" s="83" t="str">
        <f t="shared" si="533"/>
        <v/>
      </c>
      <c r="EM714" s="12" t="str">
        <f t="shared" si="534"/>
        <v/>
      </c>
      <c r="EO714" s="12" t="str">
        <f t="shared" si="535"/>
        <v/>
      </c>
      <c r="EQ714" s="12" t="str">
        <f>IF($EO714="", "", IF($EQ$8=$EQ$6, COUNTIF($EO$11:$EO$2510, "&gt;"&amp;$EO714)+1+COUNTIF($EO$11:$EO714, $EO714)-1, COUNTIF($EO$11:$EO$2510, "&lt;"&amp;$EO714)+1+COUNTIF($EO$11:$EO714, $EO714)-1))</f>
        <v/>
      </c>
    </row>
    <row r="715" spans="1:147" x14ac:dyDescent="0.55000000000000004">
      <c r="A715" s="8"/>
      <c r="B715" s="12" t="str">
        <f>IF($D715="", "", COUNTIF($D$11:$D715, $D715))</f>
        <v/>
      </c>
      <c r="C715" s="8"/>
      <c r="D715" s="45"/>
      <c r="E715" s="46"/>
      <c r="F715" s="47"/>
      <c r="G715" s="54"/>
      <c r="H715" s="54"/>
      <c r="I715" s="48"/>
      <c r="J715" s="49"/>
      <c r="K715" s="50"/>
      <c r="L715" s="50"/>
      <c r="M715" s="50"/>
      <c r="N715" s="50"/>
      <c r="O715" s="50"/>
      <c r="P715" s="50"/>
      <c r="Q715" s="50"/>
      <c r="R715" s="50"/>
      <c r="S715" s="50"/>
      <c r="T715" s="50"/>
      <c r="U715" s="51"/>
      <c r="V715" s="52"/>
      <c r="W715" s="53"/>
      <c r="X715" s="53"/>
      <c r="Y715" s="53"/>
      <c r="Z715" s="53"/>
      <c r="AA715" s="48"/>
      <c r="AB715" s="54"/>
      <c r="AC715" s="54"/>
      <c r="AD715" s="54"/>
      <c r="AE715" s="54"/>
      <c r="AF715" s="54"/>
      <c r="AG715" s="54"/>
      <c r="AH715" s="54"/>
      <c r="AI715" s="54"/>
      <c r="AJ715" s="49"/>
      <c r="AK715" s="48"/>
      <c r="AL715" s="54"/>
      <c r="AM715" s="54"/>
      <c r="AN715" s="54"/>
      <c r="AO715" s="54"/>
      <c r="AP715" s="54"/>
      <c r="AQ715" s="54"/>
      <c r="AR715" s="54"/>
      <c r="AS715" s="54"/>
      <c r="AT715" s="54"/>
      <c r="AU715" s="54"/>
      <c r="AV715" s="54"/>
      <c r="AW715" s="54"/>
      <c r="AX715" s="54"/>
      <c r="AY715" s="54"/>
      <c r="AZ715" s="54"/>
      <c r="BA715" s="54"/>
      <c r="BB715" s="54"/>
      <c r="BC715" s="54"/>
      <c r="BD715" s="54"/>
      <c r="BE715" s="54"/>
      <c r="BF715" s="54"/>
      <c r="BG715" s="54"/>
      <c r="BH715" s="54"/>
      <c r="BI715" s="54"/>
      <c r="BJ715" s="54"/>
      <c r="BK715" s="54"/>
      <c r="BL715" s="54"/>
      <c r="BM715" s="54"/>
      <c r="BN715" s="54"/>
      <c r="BO715" s="54"/>
      <c r="BP715" s="54"/>
      <c r="BQ715" s="54"/>
      <c r="BR715" s="54"/>
      <c r="BS715" s="54"/>
      <c r="BT715" s="54"/>
      <c r="BU715" s="54"/>
      <c r="BV715" s="54"/>
      <c r="BW715" s="54"/>
      <c r="BX715" s="49"/>
      <c r="BY715" s="55"/>
      <c r="BZ715" s="8"/>
      <c r="CE715" s="12" t="str">
        <f t="shared" si="523"/>
        <v/>
      </c>
      <c r="CG715" s="77" t="str">
        <f t="shared" si="524"/>
        <v/>
      </c>
      <c r="CH715" s="80" t="str">
        <f t="shared" si="525"/>
        <v/>
      </c>
      <c r="CL715" s="12" t="str">
        <f t="shared" si="526"/>
        <v/>
      </c>
      <c r="CM715" s="12" t="str">
        <f t="shared" si="527"/>
        <v/>
      </c>
      <c r="CN715" s="12" t="str" cm="1">
        <f t="array" ref="CN715">IF(OR($CE715="", $CG$3=""), "", IF(IFERROR(INDEX($K715:$T715, $CK715, MATCH(CN$3, $K$3:$T$3, 0)), "")="", $CC$4, $CC$3))</f>
        <v/>
      </c>
      <c r="CO715" s="12" t="str" cm="1">
        <f t="array" ref="CO715">IF(OR($CE715="", $CG$3=""), "", IF(IFERROR(INDEX($AA715:$AJ715, $CK715, MATCH(CO$3, $AA$3:$AJ$3, 0)), "")="", $CC$4, $CC$3))</f>
        <v/>
      </c>
      <c r="CP715" s="12" t="str">
        <f>IF(OR($CE715="", $CG$3=""), "", IF(CP$3='Property List &amp; Features'!$BG$9, $CC$3, IF(CP$3=$I715, $CC$3, $CC$4)))</f>
        <v/>
      </c>
      <c r="CQ715" s="12" t="str">
        <f>IF(OR($CE715="", $CG$3=""), "", IF(CQ$3='Property List &amp; Features'!$BG$9, $CC$3, IF(CQ$3=$J715, $CC$3, $CC$4)))</f>
        <v/>
      </c>
      <c r="CR715" s="12" t="str">
        <f t="shared" si="528"/>
        <v/>
      </c>
      <c r="CS715" s="12" t="str">
        <f t="shared" si="529"/>
        <v/>
      </c>
      <c r="CT715" s="12" t="str">
        <f t="shared" si="530"/>
        <v/>
      </c>
      <c r="CU715" s="12" t="str">
        <f t="shared" si="531"/>
        <v/>
      </c>
      <c r="CV715" s="12" t="str">
        <f t="shared" si="532"/>
        <v/>
      </c>
      <c r="CW715" s="12" t="str">
        <f t="shared" si="554"/>
        <v/>
      </c>
      <c r="CX715" s="12" t="str">
        <f t="shared" si="555"/>
        <v/>
      </c>
      <c r="CY715" s="12" t="str">
        <f t="shared" si="556"/>
        <v/>
      </c>
      <c r="CZ715" s="12" t="str">
        <f t="shared" si="557"/>
        <v/>
      </c>
      <c r="DA715" s="12" t="str">
        <f t="shared" si="558"/>
        <v/>
      </c>
      <c r="DB715" s="12" t="str">
        <f t="shared" si="559"/>
        <v/>
      </c>
      <c r="DC715" s="12" t="str">
        <f t="shared" si="560"/>
        <v/>
      </c>
      <c r="DD715" s="12" t="str">
        <f t="shared" si="561"/>
        <v/>
      </c>
      <c r="DE715" s="12" t="str">
        <f t="shared" si="562"/>
        <v/>
      </c>
      <c r="DF715" s="12" t="str">
        <f t="shared" si="563"/>
        <v/>
      </c>
      <c r="DG715" s="12" t="str">
        <f t="shared" si="564"/>
        <v/>
      </c>
      <c r="DH715" s="12" t="str">
        <f t="shared" si="565"/>
        <v/>
      </c>
      <c r="DI715" s="12" t="str">
        <f t="shared" si="566"/>
        <v/>
      </c>
      <c r="DJ715" s="12" t="str">
        <f t="shared" si="567"/>
        <v/>
      </c>
      <c r="DK715" s="12" t="str">
        <f t="shared" si="568"/>
        <v/>
      </c>
      <c r="DL715" s="12" t="str">
        <f t="shared" si="569"/>
        <v/>
      </c>
      <c r="DM715" s="12" t="str">
        <f t="shared" si="570"/>
        <v/>
      </c>
      <c r="DN715" s="12" t="str">
        <f t="shared" si="571"/>
        <v/>
      </c>
      <c r="DO715" s="12" t="str">
        <f t="shared" si="572"/>
        <v/>
      </c>
      <c r="DP715" s="12" t="str">
        <f t="shared" si="573"/>
        <v/>
      </c>
      <c r="DQ715" s="12" t="str">
        <f t="shared" si="574"/>
        <v/>
      </c>
      <c r="DR715" s="12" t="str">
        <f t="shared" si="536"/>
        <v/>
      </c>
      <c r="DS715" s="12" t="str">
        <f t="shared" si="537"/>
        <v/>
      </c>
      <c r="DT715" s="12" t="str">
        <f t="shared" si="538"/>
        <v/>
      </c>
      <c r="DU715" s="12" t="str">
        <f t="shared" si="539"/>
        <v/>
      </c>
      <c r="DV715" s="12" t="str">
        <f t="shared" si="540"/>
        <v/>
      </c>
      <c r="DW715" s="12" t="str">
        <f t="shared" si="541"/>
        <v/>
      </c>
      <c r="DX715" s="12" t="str">
        <f t="shared" si="542"/>
        <v/>
      </c>
      <c r="DY715" s="12" t="str">
        <f t="shared" si="543"/>
        <v/>
      </c>
      <c r="DZ715" s="12" t="str">
        <f t="shared" si="544"/>
        <v/>
      </c>
      <c r="EA715" s="12" t="str">
        <f t="shared" si="545"/>
        <v/>
      </c>
      <c r="EB715" s="12" t="str">
        <f t="shared" si="546"/>
        <v/>
      </c>
      <c r="EC715" s="12" t="str">
        <f t="shared" si="547"/>
        <v/>
      </c>
      <c r="ED715" s="12" t="str">
        <f t="shared" si="548"/>
        <v/>
      </c>
      <c r="EE715" s="12" t="str">
        <f t="shared" si="549"/>
        <v/>
      </c>
      <c r="EF715" s="12" t="str">
        <f t="shared" si="550"/>
        <v/>
      </c>
      <c r="EG715" s="12" t="str">
        <f t="shared" si="551"/>
        <v/>
      </c>
      <c r="EH715" s="12" t="str">
        <f t="shared" si="552"/>
        <v/>
      </c>
      <c r="EI715" s="12" t="str">
        <f t="shared" si="553"/>
        <v/>
      </c>
      <c r="EK715" s="83" t="str">
        <f t="shared" si="533"/>
        <v/>
      </c>
      <c r="EM715" s="12" t="str">
        <f t="shared" si="534"/>
        <v/>
      </c>
      <c r="EO715" s="12" t="str">
        <f t="shared" si="535"/>
        <v/>
      </c>
      <c r="EQ715" s="12" t="str">
        <f>IF($EO715="", "", IF($EQ$8=$EQ$6, COUNTIF($EO$11:$EO$2510, "&gt;"&amp;$EO715)+1+COUNTIF($EO$11:$EO715, $EO715)-1, COUNTIF($EO$11:$EO$2510, "&lt;"&amp;$EO715)+1+COUNTIF($EO$11:$EO715, $EO715)-1))</f>
        <v/>
      </c>
    </row>
    <row r="716" spans="1:147" x14ac:dyDescent="0.55000000000000004">
      <c r="A716" s="8"/>
      <c r="B716" s="12" t="str">
        <f>IF($D716="", "", COUNTIF($D$11:$D716, $D716))</f>
        <v/>
      </c>
      <c r="C716" s="8"/>
      <c r="D716" s="45"/>
      <c r="E716" s="46"/>
      <c r="F716" s="47"/>
      <c r="G716" s="54"/>
      <c r="H716" s="54"/>
      <c r="I716" s="48"/>
      <c r="J716" s="49"/>
      <c r="K716" s="50"/>
      <c r="L716" s="50"/>
      <c r="M716" s="50"/>
      <c r="N716" s="50"/>
      <c r="O716" s="50"/>
      <c r="P716" s="50"/>
      <c r="Q716" s="50"/>
      <c r="R716" s="50"/>
      <c r="S716" s="50"/>
      <c r="T716" s="50"/>
      <c r="U716" s="51"/>
      <c r="V716" s="52"/>
      <c r="W716" s="53"/>
      <c r="X716" s="53"/>
      <c r="Y716" s="53"/>
      <c r="Z716" s="53"/>
      <c r="AA716" s="48"/>
      <c r="AB716" s="54"/>
      <c r="AC716" s="54"/>
      <c r="AD716" s="54"/>
      <c r="AE716" s="54"/>
      <c r="AF716" s="54"/>
      <c r="AG716" s="54"/>
      <c r="AH716" s="54"/>
      <c r="AI716" s="54"/>
      <c r="AJ716" s="49"/>
      <c r="AK716" s="48"/>
      <c r="AL716" s="54"/>
      <c r="AM716" s="54"/>
      <c r="AN716" s="54"/>
      <c r="AO716" s="54"/>
      <c r="AP716" s="54"/>
      <c r="AQ716" s="54"/>
      <c r="AR716" s="54"/>
      <c r="AS716" s="54"/>
      <c r="AT716" s="54"/>
      <c r="AU716" s="54"/>
      <c r="AV716" s="54"/>
      <c r="AW716" s="54"/>
      <c r="AX716" s="54"/>
      <c r="AY716" s="54"/>
      <c r="AZ716" s="54"/>
      <c r="BA716" s="54"/>
      <c r="BB716" s="54"/>
      <c r="BC716" s="54"/>
      <c r="BD716" s="54"/>
      <c r="BE716" s="54"/>
      <c r="BF716" s="54"/>
      <c r="BG716" s="54"/>
      <c r="BH716" s="54"/>
      <c r="BI716" s="54"/>
      <c r="BJ716" s="54"/>
      <c r="BK716" s="54"/>
      <c r="BL716" s="54"/>
      <c r="BM716" s="54"/>
      <c r="BN716" s="54"/>
      <c r="BO716" s="54"/>
      <c r="BP716" s="54"/>
      <c r="BQ716" s="54"/>
      <c r="BR716" s="54"/>
      <c r="BS716" s="54"/>
      <c r="BT716" s="54"/>
      <c r="BU716" s="54"/>
      <c r="BV716" s="54"/>
      <c r="BW716" s="54"/>
      <c r="BX716" s="49"/>
      <c r="BY716" s="55"/>
      <c r="BZ716" s="8"/>
      <c r="CE716" s="12" t="str">
        <f t="shared" ref="CE716:CE779" si="575">IF($D716="", "", "X")</f>
        <v/>
      </c>
      <c r="CG716" s="77" t="str">
        <f t="shared" ref="CG716:CG779" si="576">IF($CE716="", "", IF(G716="", CG$8, G716))</f>
        <v/>
      </c>
      <c r="CH716" s="80" t="str">
        <f t="shared" ref="CH716:CH779" si="577">IF($CE716="", "", IF(H716="", CH$8, H716))</f>
        <v/>
      </c>
      <c r="CL716" s="12" t="str">
        <f t="shared" ref="CL716:CL779" si="578">IF(OR($CE716="", $CG$3=""), "", IF(AND(NOT(CL$3=""), $CH716=$CC$8), $CC$4, $CC$3))</f>
        <v/>
      </c>
      <c r="CM716" s="12" t="str">
        <f t="shared" ref="CM716:CM779" si="579">IF(OR($CE716="", $CG$3=""), "", IF(AND(NOT($U716=""), CM$3&lt;$U716), $CC$4, IF(AND(NOT($V716=""), CM$3&gt;$V716), $CC$4, $CC$3)))</f>
        <v/>
      </c>
      <c r="CN716" s="12" t="str" cm="1">
        <f t="array" ref="CN716">IF(OR($CE716="", $CG$3=""), "", IF(IFERROR(INDEX($K716:$T716, $CK716, MATCH(CN$3, $K$3:$T$3, 0)), "")="", $CC$4, $CC$3))</f>
        <v/>
      </c>
      <c r="CO716" s="12" t="str" cm="1">
        <f t="array" ref="CO716">IF(OR($CE716="", $CG$3=""), "", IF(IFERROR(INDEX($AA716:$AJ716, $CK716, MATCH(CO$3, $AA$3:$AJ$3, 0)), "")="", $CC$4, $CC$3))</f>
        <v/>
      </c>
      <c r="CP716" s="12" t="str">
        <f>IF(OR($CE716="", $CG$3=""), "", IF(CP$3='Property List &amp; Features'!$BG$9, $CC$3, IF(CP$3=$I716, $CC$3, $CC$4)))</f>
        <v/>
      </c>
      <c r="CQ716" s="12" t="str">
        <f>IF(OR($CE716="", $CG$3=""), "", IF(CQ$3='Property List &amp; Features'!$BG$9, $CC$3, IF(CQ$3=$J716, $CC$3, $CC$4)))</f>
        <v/>
      </c>
      <c r="CR716" s="12" t="str">
        <f t="shared" ref="CR716:CR779" si="580">IF(OR($CE716="", $CG$3=""), "", IF(W716&gt;CR$3, $CC$4, $CC$3))</f>
        <v/>
      </c>
      <c r="CS716" s="12" t="str">
        <f t="shared" ref="CS716:CS779" si="581">IF(OR($CE716="", $CG$3=""), "", IF(X716&gt;CS$3, $CC$4, $CC$3))</f>
        <v/>
      </c>
      <c r="CT716" s="12" t="str">
        <f t="shared" ref="CT716:CT779" si="582">IF(OR($CE716="", $CG$3=""), "", IF(Y716&gt;CT$3, $CC$4, $CC$3))</f>
        <v/>
      </c>
      <c r="CU716" s="12" t="str">
        <f t="shared" ref="CU716:CU779" si="583">IF(OR($CE716="", $CG$3=""), "", IF(SUM($X716:$Z716)&gt;CU$3, $CC$4, $CC$3))</f>
        <v/>
      </c>
      <c r="CV716" s="12" t="str">
        <f t="shared" ref="CV716:CV779" si="584">IF(OR($CE716="", $CG$3=""), "", IF(AK716="", $CC$3, IF(AK716=CV$3, $CC$3, $CC$4)))</f>
        <v/>
      </c>
      <c r="CW716" s="12" t="str">
        <f t="shared" si="554"/>
        <v/>
      </c>
      <c r="CX716" s="12" t="str">
        <f t="shared" si="555"/>
        <v/>
      </c>
      <c r="CY716" s="12" t="str">
        <f t="shared" si="556"/>
        <v/>
      </c>
      <c r="CZ716" s="12" t="str">
        <f t="shared" si="557"/>
        <v/>
      </c>
      <c r="DA716" s="12" t="str">
        <f t="shared" si="558"/>
        <v/>
      </c>
      <c r="DB716" s="12" t="str">
        <f t="shared" si="559"/>
        <v/>
      </c>
      <c r="DC716" s="12" t="str">
        <f t="shared" si="560"/>
        <v/>
      </c>
      <c r="DD716" s="12" t="str">
        <f t="shared" si="561"/>
        <v/>
      </c>
      <c r="DE716" s="12" t="str">
        <f t="shared" si="562"/>
        <v/>
      </c>
      <c r="DF716" s="12" t="str">
        <f t="shared" si="563"/>
        <v/>
      </c>
      <c r="DG716" s="12" t="str">
        <f t="shared" si="564"/>
        <v/>
      </c>
      <c r="DH716" s="12" t="str">
        <f t="shared" si="565"/>
        <v/>
      </c>
      <c r="DI716" s="12" t="str">
        <f t="shared" si="566"/>
        <v/>
      </c>
      <c r="DJ716" s="12" t="str">
        <f t="shared" si="567"/>
        <v/>
      </c>
      <c r="DK716" s="12" t="str">
        <f t="shared" si="568"/>
        <v/>
      </c>
      <c r="DL716" s="12" t="str">
        <f t="shared" si="569"/>
        <v/>
      </c>
      <c r="DM716" s="12" t="str">
        <f t="shared" si="570"/>
        <v/>
      </c>
      <c r="DN716" s="12" t="str">
        <f t="shared" si="571"/>
        <v/>
      </c>
      <c r="DO716" s="12" t="str">
        <f t="shared" si="572"/>
        <v/>
      </c>
      <c r="DP716" s="12" t="str">
        <f t="shared" si="573"/>
        <v/>
      </c>
      <c r="DQ716" s="12" t="str">
        <f t="shared" si="574"/>
        <v/>
      </c>
      <c r="DR716" s="12" t="str">
        <f t="shared" si="536"/>
        <v/>
      </c>
      <c r="DS716" s="12" t="str">
        <f t="shared" si="537"/>
        <v/>
      </c>
      <c r="DT716" s="12" t="str">
        <f t="shared" si="538"/>
        <v/>
      </c>
      <c r="DU716" s="12" t="str">
        <f t="shared" si="539"/>
        <v/>
      </c>
      <c r="DV716" s="12" t="str">
        <f t="shared" si="540"/>
        <v/>
      </c>
      <c r="DW716" s="12" t="str">
        <f t="shared" si="541"/>
        <v/>
      </c>
      <c r="DX716" s="12" t="str">
        <f t="shared" si="542"/>
        <v/>
      </c>
      <c r="DY716" s="12" t="str">
        <f t="shared" si="543"/>
        <v/>
      </c>
      <c r="DZ716" s="12" t="str">
        <f t="shared" si="544"/>
        <v/>
      </c>
      <c r="EA716" s="12" t="str">
        <f t="shared" si="545"/>
        <v/>
      </c>
      <c r="EB716" s="12" t="str">
        <f t="shared" si="546"/>
        <v/>
      </c>
      <c r="EC716" s="12" t="str">
        <f t="shared" si="547"/>
        <v/>
      </c>
      <c r="ED716" s="12" t="str">
        <f t="shared" si="548"/>
        <v/>
      </c>
      <c r="EE716" s="12" t="str">
        <f t="shared" si="549"/>
        <v/>
      </c>
      <c r="EF716" s="12" t="str">
        <f t="shared" si="550"/>
        <v/>
      </c>
      <c r="EG716" s="12" t="str">
        <f t="shared" si="551"/>
        <v/>
      </c>
      <c r="EH716" s="12" t="str">
        <f t="shared" si="552"/>
        <v/>
      </c>
      <c r="EI716" s="12" t="str">
        <f t="shared" si="553"/>
        <v/>
      </c>
      <c r="EK716" s="83" t="str">
        <f t="shared" ref="EK716:EK779" si="585">IF(OR($CG$3="", $CE716=""), "", IF(COUNTIF($CL716:$EI716, $CC$4)=0, "X", ""))</f>
        <v/>
      </c>
      <c r="EM716" s="12" t="str">
        <f t="shared" ref="EM716:EM779" si="586">IF($CE716="", "", 68-COUNTIF($I716:$BX716, ""))</f>
        <v/>
      </c>
      <c r="EO716" s="12" t="str">
        <f t="shared" ref="EO716:EO779" si="587">IF($EK716="", "", $EM716)</f>
        <v/>
      </c>
      <c r="EQ716" s="12" t="str">
        <f>IF($EO716="", "", IF($EQ$8=$EQ$6, COUNTIF($EO$11:$EO$2510, "&gt;"&amp;$EO716)+1+COUNTIF($EO$11:$EO716, $EO716)-1, COUNTIF($EO$11:$EO$2510, "&lt;"&amp;$EO716)+1+COUNTIF($EO$11:$EO716, $EO716)-1))</f>
        <v/>
      </c>
    </row>
    <row r="717" spans="1:147" x14ac:dyDescent="0.55000000000000004">
      <c r="A717" s="8"/>
      <c r="B717" s="12" t="str">
        <f>IF($D717="", "", COUNTIF($D$11:$D717, $D717))</f>
        <v/>
      </c>
      <c r="C717" s="8"/>
      <c r="D717" s="45"/>
      <c r="E717" s="46"/>
      <c r="F717" s="47"/>
      <c r="G717" s="54"/>
      <c r="H717" s="54"/>
      <c r="I717" s="48"/>
      <c r="J717" s="49"/>
      <c r="K717" s="50"/>
      <c r="L717" s="50"/>
      <c r="M717" s="50"/>
      <c r="N717" s="50"/>
      <c r="O717" s="50"/>
      <c r="P717" s="50"/>
      <c r="Q717" s="50"/>
      <c r="R717" s="50"/>
      <c r="S717" s="50"/>
      <c r="T717" s="50"/>
      <c r="U717" s="51"/>
      <c r="V717" s="52"/>
      <c r="W717" s="53"/>
      <c r="X717" s="53"/>
      <c r="Y717" s="53"/>
      <c r="Z717" s="53"/>
      <c r="AA717" s="48"/>
      <c r="AB717" s="54"/>
      <c r="AC717" s="54"/>
      <c r="AD717" s="54"/>
      <c r="AE717" s="54"/>
      <c r="AF717" s="54"/>
      <c r="AG717" s="54"/>
      <c r="AH717" s="54"/>
      <c r="AI717" s="54"/>
      <c r="AJ717" s="49"/>
      <c r="AK717" s="48"/>
      <c r="AL717" s="54"/>
      <c r="AM717" s="54"/>
      <c r="AN717" s="54"/>
      <c r="AO717" s="54"/>
      <c r="AP717" s="54"/>
      <c r="AQ717" s="54"/>
      <c r="AR717" s="54"/>
      <c r="AS717" s="54"/>
      <c r="AT717" s="54"/>
      <c r="AU717" s="54"/>
      <c r="AV717" s="54"/>
      <c r="AW717" s="54"/>
      <c r="AX717" s="54"/>
      <c r="AY717" s="54"/>
      <c r="AZ717" s="54"/>
      <c r="BA717" s="54"/>
      <c r="BB717" s="54"/>
      <c r="BC717" s="54"/>
      <c r="BD717" s="54"/>
      <c r="BE717" s="54"/>
      <c r="BF717" s="54"/>
      <c r="BG717" s="54"/>
      <c r="BH717" s="54"/>
      <c r="BI717" s="54"/>
      <c r="BJ717" s="54"/>
      <c r="BK717" s="54"/>
      <c r="BL717" s="54"/>
      <c r="BM717" s="54"/>
      <c r="BN717" s="54"/>
      <c r="BO717" s="54"/>
      <c r="BP717" s="54"/>
      <c r="BQ717" s="54"/>
      <c r="BR717" s="54"/>
      <c r="BS717" s="54"/>
      <c r="BT717" s="54"/>
      <c r="BU717" s="54"/>
      <c r="BV717" s="54"/>
      <c r="BW717" s="54"/>
      <c r="BX717" s="49"/>
      <c r="BY717" s="55"/>
      <c r="BZ717" s="8"/>
      <c r="CE717" s="12" t="str">
        <f t="shared" si="575"/>
        <v/>
      </c>
      <c r="CG717" s="77" t="str">
        <f t="shared" si="576"/>
        <v/>
      </c>
      <c r="CH717" s="80" t="str">
        <f t="shared" si="577"/>
        <v/>
      </c>
      <c r="CL717" s="12" t="str">
        <f t="shared" si="578"/>
        <v/>
      </c>
      <c r="CM717" s="12" t="str">
        <f t="shared" si="579"/>
        <v/>
      </c>
      <c r="CN717" s="12" t="str" cm="1">
        <f t="array" ref="CN717">IF(OR($CE717="", $CG$3=""), "", IF(IFERROR(INDEX($K717:$T717, $CK717, MATCH(CN$3, $K$3:$T$3, 0)), "")="", $CC$4, $CC$3))</f>
        <v/>
      </c>
      <c r="CO717" s="12" t="str" cm="1">
        <f t="array" ref="CO717">IF(OR($CE717="", $CG$3=""), "", IF(IFERROR(INDEX($AA717:$AJ717, $CK717, MATCH(CO$3, $AA$3:$AJ$3, 0)), "")="", $CC$4, $CC$3))</f>
        <v/>
      </c>
      <c r="CP717" s="12" t="str">
        <f>IF(OR($CE717="", $CG$3=""), "", IF(CP$3='Property List &amp; Features'!$BG$9, $CC$3, IF(CP$3=$I717, $CC$3, $CC$4)))</f>
        <v/>
      </c>
      <c r="CQ717" s="12" t="str">
        <f>IF(OR($CE717="", $CG$3=""), "", IF(CQ$3='Property List &amp; Features'!$BG$9, $CC$3, IF(CQ$3=$J717, $CC$3, $CC$4)))</f>
        <v/>
      </c>
      <c r="CR717" s="12" t="str">
        <f t="shared" si="580"/>
        <v/>
      </c>
      <c r="CS717" s="12" t="str">
        <f t="shared" si="581"/>
        <v/>
      </c>
      <c r="CT717" s="12" t="str">
        <f t="shared" si="582"/>
        <v/>
      </c>
      <c r="CU717" s="12" t="str">
        <f t="shared" si="583"/>
        <v/>
      </c>
      <c r="CV717" s="12" t="str">
        <f t="shared" si="584"/>
        <v/>
      </c>
      <c r="CW717" s="12" t="str">
        <f t="shared" si="554"/>
        <v/>
      </c>
      <c r="CX717" s="12" t="str">
        <f t="shared" si="555"/>
        <v/>
      </c>
      <c r="CY717" s="12" t="str">
        <f t="shared" si="556"/>
        <v/>
      </c>
      <c r="CZ717" s="12" t="str">
        <f t="shared" si="557"/>
        <v/>
      </c>
      <c r="DA717" s="12" t="str">
        <f t="shared" si="558"/>
        <v/>
      </c>
      <c r="DB717" s="12" t="str">
        <f t="shared" si="559"/>
        <v/>
      </c>
      <c r="DC717" s="12" t="str">
        <f t="shared" si="560"/>
        <v/>
      </c>
      <c r="DD717" s="12" t="str">
        <f t="shared" si="561"/>
        <v/>
      </c>
      <c r="DE717" s="12" t="str">
        <f t="shared" si="562"/>
        <v/>
      </c>
      <c r="DF717" s="12" t="str">
        <f t="shared" si="563"/>
        <v/>
      </c>
      <c r="DG717" s="12" t="str">
        <f t="shared" si="564"/>
        <v/>
      </c>
      <c r="DH717" s="12" t="str">
        <f t="shared" si="565"/>
        <v/>
      </c>
      <c r="DI717" s="12" t="str">
        <f t="shared" si="566"/>
        <v/>
      </c>
      <c r="DJ717" s="12" t="str">
        <f t="shared" si="567"/>
        <v/>
      </c>
      <c r="DK717" s="12" t="str">
        <f t="shared" si="568"/>
        <v/>
      </c>
      <c r="DL717" s="12" t="str">
        <f t="shared" si="569"/>
        <v/>
      </c>
      <c r="DM717" s="12" t="str">
        <f t="shared" si="570"/>
        <v/>
      </c>
      <c r="DN717" s="12" t="str">
        <f t="shared" si="571"/>
        <v/>
      </c>
      <c r="DO717" s="12" t="str">
        <f t="shared" si="572"/>
        <v/>
      </c>
      <c r="DP717" s="12" t="str">
        <f t="shared" si="573"/>
        <v/>
      </c>
      <c r="DQ717" s="12" t="str">
        <f t="shared" si="574"/>
        <v/>
      </c>
      <c r="DR717" s="12" t="str">
        <f t="shared" si="536"/>
        <v/>
      </c>
      <c r="DS717" s="12" t="str">
        <f t="shared" si="537"/>
        <v/>
      </c>
      <c r="DT717" s="12" t="str">
        <f t="shared" si="538"/>
        <v/>
      </c>
      <c r="DU717" s="12" t="str">
        <f t="shared" si="539"/>
        <v/>
      </c>
      <c r="DV717" s="12" t="str">
        <f t="shared" si="540"/>
        <v/>
      </c>
      <c r="DW717" s="12" t="str">
        <f t="shared" si="541"/>
        <v/>
      </c>
      <c r="DX717" s="12" t="str">
        <f t="shared" si="542"/>
        <v/>
      </c>
      <c r="DY717" s="12" t="str">
        <f t="shared" si="543"/>
        <v/>
      </c>
      <c r="DZ717" s="12" t="str">
        <f t="shared" si="544"/>
        <v/>
      </c>
      <c r="EA717" s="12" t="str">
        <f t="shared" si="545"/>
        <v/>
      </c>
      <c r="EB717" s="12" t="str">
        <f t="shared" si="546"/>
        <v/>
      </c>
      <c r="EC717" s="12" t="str">
        <f t="shared" si="547"/>
        <v/>
      </c>
      <c r="ED717" s="12" t="str">
        <f t="shared" si="548"/>
        <v/>
      </c>
      <c r="EE717" s="12" t="str">
        <f t="shared" si="549"/>
        <v/>
      </c>
      <c r="EF717" s="12" t="str">
        <f t="shared" si="550"/>
        <v/>
      </c>
      <c r="EG717" s="12" t="str">
        <f t="shared" si="551"/>
        <v/>
      </c>
      <c r="EH717" s="12" t="str">
        <f t="shared" si="552"/>
        <v/>
      </c>
      <c r="EI717" s="12" t="str">
        <f t="shared" si="553"/>
        <v/>
      </c>
      <c r="EK717" s="83" t="str">
        <f t="shared" si="585"/>
        <v/>
      </c>
      <c r="EM717" s="12" t="str">
        <f t="shared" si="586"/>
        <v/>
      </c>
      <c r="EO717" s="12" t="str">
        <f t="shared" si="587"/>
        <v/>
      </c>
      <c r="EQ717" s="12" t="str">
        <f>IF($EO717="", "", IF($EQ$8=$EQ$6, COUNTIF($EO$11:$EO$2510, "&gt;"&amp;$EO717)+1+COUNTIF($EO$11:$EO717, $EO717)-1, COUNTIF($EO$11:$EO$2510, "&lt;"&amp;$EO717)+1+COUNTIF($EO$11:$EO717, $EO717)-1))</f>
        <v/>
      </c>
    </row>
    <row r="718" spans="1:147" x14ac:dyDescent="0.55000000000000004">
      <c r="A718" s="8"/>
      <c r="B718" s="12" t="str">
        <f>IF($D718="", "", COUNTIF($D$11:$D718, $D718))</f>
        <v/>
      </c>
      <c r="C718" s="8"/>
      <c r="D718" s="45"/>
      <c r="E718" s="46"/>
      <c r="F718" s="47"/>
      <c r="G718" s="54"/>
      <c r="H718" s="54"/>
      <c r="I718" s="48"/>
      <c r="J718" s="49"/>
      <c r="K718" s="50"/>
      <c r="L718" s="50"/>
      <c r="M718" s="50"/>
      <c r="N718" s="50"/>
      <c r="O718" s="50"/>
      <c r="P718" s="50"/>
      <c r="Q718" s="50"/>
      <c r="R718" s="50"/>
      <c r="S718" s="50"/>
      <c r="T718" s="50"/>
      <c r="U718" s="51"/>
      <c r="V718" s="52"/>
      <c r="W718" s="53"/>
      <c r="X718" s="53"/>
      <c r="Y718" s="53"/>
      <c r="Z718" s="53"/>
      <c r="AA718" s="48"/>
      <c r="AB718" s="54"/>
      <c r="AC718" s="54"/>
      <c r="AD718" s="54"/>
      <c r="AE718" s="54"/>
      <c r="AF718" s="54"/>
      <c r="AG718" s="54"/>
      <c r="AH718" s="54"/>
      <c r="AI718" s="54"/>
      <c r="AJ718" s="49"/>
      <c r="AK718" s="48"/>
      <c r="AL718" s="54"/>
      <c r="AM718" s="54"/>
      <c r="AN718" s="54"/>
      <c r="AO718" s="54"/>
      <c r="AP718" s="54"/>
      <c r="AQ718" s="54"/>
      <c r="AR718" s="54"/>
      <c r="AS718" s="54"/>
      <c r="AT718" s="54"/>
      <c r="AU718" s="54"/>
      <c r="AV718" s="54"/>
      <c r="AW718" s="54"/>
      <c r="AX718" s="54"/>
      <c r="AY718" s="54"/>
      <c r="AZ718" s="54"/>
      <c r="BA718" s="54"/>
      <c r="BB718" s="54"/>
      <c r="BC718" s="54"/>
      <c r="BD718" s="54"/>
      <c r="BE718" s="54"/>
      <c r="BF718" s="54"/>
      <c r="BG718" s="54"/>
      <c r="BH718" s="54"/>
      <c r="BI718" s="54"/>
      <c r="BJ718" s="54"/>
      <c r="BK718" s="54"/>
      <c r="BL718" s="54"/>
      <c r="BM718" s="54"/>
      <c r="BN718" s="54"/>
      <c r="BO718" s="54"/>
      <c r="BP718" s="54"/>
      <c r="BQ718" s="54"/>
      <c r="BR718" s="54"/>
      <c r="BS718" s="54"/>
      <c r="BT718" s="54"/>
      <c r="BU718" s="54"/>
      <c r="BV718" s="54"/>
      <c r="BW718" s="54"/>
      <c r="BX718" s="49"/>
      <c r="BY718" s="55"/>
      <c r="BZ718" s="8"/>
      <c r="CE718" s="12" t="str">
        <f t="shared" si="575"/>
        <v/>
      </c>
      <c r="CG718" s="77" t="str">
        <f t="shared" si="576"/>
        <v/>
      </c>
      <c r="CH718" s="80" t="str">
        <f t="shared" si="577"/>
        <v/>
      </c>
      <c r="CL718" s="12" t="str">
        <f t="shared" si="578"/>
        <v/>
      </c>
      <c r="CM718" s="12" t="str">
        <f t="shared" si="579"/>
        <v/>
      </c>
      <c r="CN718" s="12" t="str" cm="1">
        <f t="array" ref="CN718">IF(OR($CE718="", $CG$3=""), "", IF(IFERROR(INDEX($K718:$T718, $CK718, MATCH(CN$3, $K$3:$T$3, 0)), "")="", $CC$4, $CC$3))</f>
        <v/>
      </c>
      <c r="CO718" s="12" t="str" cm="1">
        <f t="array" ref="CO718">IF(OR($CE718="", $CG$3=""), "", IF(IFERROR(INDEX($AA718:$AJ718, $CK718, MATCH(CO$3, $AA$3:$AJ$3, 0)), "")="", $CC$4, $CC$3))</f>
        <v/>
      </c>
      <c r="CP718" s="12" t="str">
        <f>IF(OR($CE718="", $CG$3=""), "", IF(CP$3='Property List &amp; Features'!$BG$9, $CC$3, IF(CP$3=$I718, $CC$3, $CC$4)))</f>
        <v/>
      </c>
      <c r="CQ718" s="12" t="str">
        <f>IF(OR($CE718="", $CG$3=""), "", IF(CQ$3='Property List &amp; Features'!$BG$9, $CC$3, IF(CQ$3=$J718, $CC$3, $CC$4)))</f>
        <v/>
      </c>
      <c r="CR718" s="12" t="str">
        <f t="shared" si="580"/>
        <v/>
      </c>
      <c r="CS718" s="12" t="str">
        <f t="shared" si="581"/>
        <v/>
      </c>
      <c r="CT718" s="12" t="str">
        <f t="shared" si="582"/>
        <v/>
      </c>
      <c r="CU718" s="12" t="str">
        <f t="shared" si="583"/>
        <v/>
      </c>
      <c r="CV718" s="12" t="str">
        <f t="shared" si="584"/>
        <v/>
      </c>
      <c r="CW718" s="12" t="str">
        <f t="shared" si="554"/>
        <v/>
      </c>
      <c r="CX718" s="12" t="str">
        <f t="shared" si="555"/>
        <v/>
      </c>
      <c r="CY718" s="12" t="str">
        <f t="shared" si="556"/>
        <v/>
      </c>
      <c r="CZ718" s="12" t="str">
        <f t="shared" si="557"/>
        <v/>
      </c>
      <c r="DA718" s="12" t="str">
        <f t="shared" si="558"/>
        <v/>
      </c>
      <c r="DB718" s="12" t="str">
        <f t="shared" si="559"/>
        <v/>
      </c>
      <c r="DC718" s="12" t="str">
        <f t="shared" si="560"/>
        <v/>
      </c>
      <c r="DD718" s="12" t="str">
        <f t="shared" si="561"/>
        <v/>
      </c>
      <c r="DE718" s="12" t="str">
        <f t="shared" si="562"/>
        <v/>
      </c>
      <c r="DF718" s="12" t="str">
        <f t="shared" si="563"/>
        <v/>
      </c>
      <c r="DG718" s="12" t="str">
        <f t="shared" si="564"/>
        <v/>
      </c>
      <c r="DH718" s="12" t="str">
        <f t="shared" si="565"/>
        <v/>
      </c>
      <c r="DI718" s="12" t="str">
        <f t="shared" si="566"/>
        <v/>
      </c>
      <c r="DJ718" s="12" t="str">
        <f t="shared" si="567"/>
        <v/>
      </c>
      <c r="DK718" s="12" t="str">
        <f t="shared" si="568"/>
        <v/>
      </c>
      <c r="DL718" s="12" t="str">
        <f t="shared" si="569"/>
        <v/>
      </c>
      <c r="DM718" s="12" t="str">
        <f t="shared" si="570"/>
        <v/>
      </c>
      <c r="DN718" s="12" t="str">
        <f t="shared" si="571"/>
        <v/>
      </c>
      <c r="DO718" s="12" t="str">
        <f t="shared" si="572"/>
        <v/>
      </c>
      <c r="DP718" s="12" t="str">
        <f t="shared" si="573"/>
        <v/>
      </c>
      <c r="DQ718" s="12" t="str">
        <f t="shared" si="574"/>
        <v/>
      </c>
      <c r="DR718" s="12" t="str">
        <f t="shared" si="536"/>
        <v/>
      </c>
      <c r="DS718" s="12" t="str">
        <f t="shared" si="537"/>
        <v/>
      </c>
      <c r="DT718" s="12" t="str">
        <f t="shared" si="538"/>
        <v/>
      </c>
      <c r="DU718" s="12" t="str">
        <f t="shared" si="539"/>
        <v/>
      </c>
      <c r="DV718" s="12" t="str">
        <f t="shared" si="540"/>
        <v/>
      </c>
      <c r="DW718" s="12" t="str">
        <f t="shared" si="541"/>
        <v/>
      </c>
      <c r="DX718" s="12" t="str">
        <f t="shared" si="542"/>
        <v/>
      </c>
      <c r="DY718" s="12" t="str">
        <f t="shared" si="543"/>
        <v/>
      </c>
      <c r="DZ718" s="12" t="str">
        <f t="shared" si="544"/>
        <v/>
      </c>
      <c r="EA718" s="12" t="str">
        <f t="shared" si="545"/>
        <v/>
      </c>
      <c r="EB718" s="12" t="str">
        <f t="shared" si="546"/>
        <v/>
      </c>
      <c r="EC718" s="12" t="str">
        <f t="shared" si="547"/>
        <v/>
      </c>
      <c r="ED718" s="12" t="str">
        <f t="shared" si="548"/>
        <v/>
      </c>
      <c r="EE718" s="12" t="str">
        <f t="shared" si="549"/>
        <v/>
      </c>
      <c r="EF718" s="12" t="str">
        <f t="shared" si="550"/>
        <v/>
      </c>
      <c r="EG718" s="12" t="str">
        <f t="shared" si="551"/>
        <v/>
      </c>
      <c r="EH718" s="12" t="str">
        <f t="shared" si="552"/>
        <v/>
      </c>
      <c r="EI718" s="12" t="str">
        <f t="shared" si="553"/>
        <v/>
      </c>
      <c r="EK718" s="83" t="str">
        <f t="shared" si="585"/>
        <v/>
      </c>
      <c r="EM718" s="12" t="str">
        <f t="shared" si="586"/>
        <v/>
      </c>
      <c r="EO718" s="12" t="str">
        <f t="shared" si="587"/>
        <v/>
      </c>
      <c r="EQ718" s="12" t="str">
        <f>IF($EO718="", "", IF($EQ$8=$EQ$6, COUNTIF($EO$11:$EO$2510, "&gt;"&amp;$EO718)+1+COUNTIF($EO$11:$EO718, $EO718)-1, COUNTIF($EO$11:$EO$2510, "&lt;"&amp;$EO718)+1+COUNTIF($EO$11:$EO718, $EO718)-1))</f>
        <v/>
      </c>
    </row>
    <row r="719" spans="1:147" x14ac:dyDescent="0.55000000000000004">
      <c r="A719" s="8"/>
      <c r="B719" s="12" t="str">
        <f>IF($D719="", "", COUNTIF($D$11:$D719, $D719))</f>
        <v/>
      </c>
      <c r="C719" s="8"/>
      <c r="D719" s="45"/>
      <c r="E719" s="46"/>
      <c r="F719" s="47"/>
      <c r="G719" s="54"/>
      <c r="H719" s="54"/>
      <c r="I719" s="48"/>
      <c r="J719" s="49"/>
      <c r="K719" s="50"/>
      <c r="L719" s="50"/>
      <c r="M719" s="50"/>
      <c r="N719" s="50"/>
      <c r="O719" s="50"/>
      <c r="P719" s="50"/>
      <c r="Q719" s="50"/>
      <c r="R719" s="50"/>
      <c r="S719" s="50"/>
      <c r="T719" s="50"/>
      <c r="U719" s="51"/>
      <c r="V719" s="52"/>
      <c r="W719" s="53"/>
      <c r="X719" s="53"/>
      <c r="Y719" s="53"/>
      <c r="Z719" s="53"/>
      <c r="AA719" s="48"/>
      <c r="AB719" s="54"/>
      <c r="AC719" s="54"/>
      <c r="AD719" s="54"/>
      <c r="AE719" s="54"/>
      <c r="AF719" s="54"/>
      <c r="AG719" s="54"/>
      <c r="AH719" s="54"/>
      <c r="AI719" s="54"/>
      <c r="AJ719" s="49"/>
      <c r="AK719" s="48"/>
      <c r="AL719" s="54"/>
      <c r="AM719" s="54"/>
      <c r="AN719" s="54"/>
      <c r="AO719" s="54"/>
      <c r="AP719" s="54"/>
      <c r="AQ719" s="54"/>
      <c r="AR719" s="54"/>
      <c r="AS719" s="54"/>
      <c r="AT719" s="54"/>
      <c r="AU719" s="54"/>
      <c r="AV719" s="54"/>
      <c r="AW719" s="54"/>
      <c r="AX719" s="54"/>
      <c r="AY719" s="54"/>
      <c r="AZ719" s="54"/>
      <c r="BA719" s="54"/>
      <c r="BB719" s="54"/>
      <c r="BC719" s="54"/>
      <c r="BD719" s="54"/>
      <c r="BE719" s="54"/>
      <c r="BF719" s="54"/>
      <c r="BG719" s="54"/>
      <c r="BH719" s="54"/>
      <c r="BI719" s="54"/>
      <c r="BJ719" s="54"/>
      <c r="BK719" s="54"/>
      <c r="BL719" s="54"/>
      <c r="BM719" s="54"/>
      <c r="BN719" s="54"/>
      <c r="BO719" s="54"/>
      <c r="BP719" s="54"/>
      <c r="BQ719" s="54"/>
      <c r="BR719" s="54"/>
      <c r="BS719" s="54"/>
      <c r="BT719" s="54"/>
      <c r="BU719" s="54"/>
      <c r="BV719" s="54"/>
      <c r="BW719" s="54"/>
      <c r="BX719" s="49"/>
      <c r="BY719" s="55"/>
      <c r="BZ719" s="8"/>
      <c r="CE719" s="12" t="str">
        <f t="shared" si="575"/>
        <v/>
      </c>
      <c r="CG719" s="77" t="str">
        <f t="shared" si="576"/>
        <v/>
      </c>
      <c r="CH719" s="80" t="str">
        <f t="shared" si="577"/>
        <v/>
      </c>
      <c r="CL719" s="12" t="str">
        <f t="shared" si="578"/>
        <v/>
      </c>
      <c r="CM719" s="12" t="str">
        <f t="shared" si="579"/>
        <v/>
      </c>
      <c r="CN719" s="12" t="str" cm="1">
        <f t="array" ref="CN719">IF(OR($CE719="", $CG$3=""), "", IF(IFERROR(INDEX($K719:$T719, $CK719, MATCH(CN$3, $K$3:$T$3, 0)), "")="", $CC$4, $CC$3))</f>
        <v/>
      </c>
      <c r="CO719" s="12" t="str" cm="1">
        <f t="array" ref="CO719">IF(OR($CE719="", $CG$3=""), "", IF(IFERROR(INDEX($AA719:$AJ719, $CK719, MATCH(CO$3, $AA$3:$AJ$3, 0)), "")="", $CC$4, $CC$3))</f>
        <v/>
      </c>
      <c r="CP719" s="12" t="str">
        <f>IF(OR($CE719="", $CG$3=""), "", IF(CP$3='Property List &amp; Features'!$BG$9, $CC$3, IF(CP$3=$I719, $CC$3, $CC$4)))</f>
        <v/>
      </c>
      <c r="CQ719" s="12" t="str">
        <f>IF(OR($CE719="", $CG$3=""), "", IF(CQ$3='Property List &amp; Features'!$BG$9, $CC$3, IF(CQ$3=$J719, $CC$3, $CC$4)))</f>
        <v/>
      </c>
      <c r="CR719" s="12" t="str">
        <f t="shared" si="580"/>
        <v/>
      </c>
      <c r="CS719" s="12" t="str">
        <f t="shared" si="581"/>
        <v/>
      </c>
      <c r="CT719" s="12" t="str">
        <f t="shared" si="582"/>
        <v/>
      </c>
      <c r="CU719" s="12" t="str">
        <f t="shared" si="583"/>
        <v/>
      </c>
      <c r="CV719" s="12" t="str">
        <f t="shared" si="584"/>
        <v/>
      </c>
      <c r="CW719" s="12" t="str">
        <f t="shared" si="554"/>
        <v/>
      </c>
      <c r="CX719" s="12" t="str">
        <f t="shared" si="555"/>
        <v/>
      </c>
      <c r="CY719" s="12" t="str">
        <f t="shared" si="556"/>
        <v/>
      </c>
      <c r="CZ719" s="12" t="str">
        <f t="shared" si="557"/>
        <v/>
      </c>
      <c r="DA719" s="12" t="str">
        <f t="shared" si="558"/>
        <v/>
      </c>
      <c r="DB719" s="12" t="str">
        <f t="shared" si="559"/>
        <v/>
      </c>
      <c r="DC719" s="12" t="str">
        <f t="shared" si="560"/>
        <v/>
      </c>
      <c r="DD719" s="12" t="str">
        <f t="shared" si="561"/>
        <v/>
      </c>
      <c r="DE719" s="12" t="str">
        <f t="shared" si="562"/>
        <v/>
      </c>
      <c r="DF719" s="12" t="str">
        <f t="shared" si="563"/>
        <v/>
      </c>
      <c r="DG719" s="12" t="str">
        <f t="shared" si="564"/>
        <v/>
      </c>
      <c r="DH719" s="12" t="str">
        <f t="shared" si="565"/>
        <v/>
      </c>
      <c r="DI719" s="12" t="str">
        <f t="shared" si="566"/>
        <v/>
      </c>
      <c r="DJ719" s="12" t="str">
        <f t="shared" si="567"/>
        <v/>
      </c>
      <c r="DK719" s="12" t="str">
        <f t="shared" si="568"/>
        <v/>
      </c>
      <c r="DL719" s="12" t="str">
        <f t="shared" si="569"/>
        <v/>
      </c>
      <c r="DM719" s="12" t="str">
        <f t="shared" si="570"/>
        <v/>
      </c>
      <c r="DN719" s="12" t="str">
        <f t="shared" si="571"/>
        <v/>
      </c>
      <c r="DO719" s="12" t="str">
        <f t="shared" si="572"/>
        <v/>
      </c>
      <c r="DP719" s="12" t="str">
        <f t="shared" si="573"/>
        <v/>
      </c>
      <c r="DQ719" s="12" t="str">
        <f t="shared" si="574"/>
        <v/>
      </c>
      <c r="DR719" s="12" t="str">
        <f t="shared" si="536"/>
        <v/>
      </c>
      <c r="DS719" s="12" t="str">
        <f t="shared" si="537"/>
        <v/>
      </c>
      <c r="DT719" s="12" t="str">
        <f t="shared" si="538"/>
        <v/>
      </c>
      <c r="DU719" s="12" t="str">
        <f t="shared" si="539"/>
        <v/>
      </c>
      <c r="DV719" s="12" t="str">
        <f t="shared" si="540"/>
        <v/>
      </c>
      <c r="DW719" s="12" t="str">
        <f t="shared" si="541"/>
        <v/>
      </c>
      <c r="DX719" s="12" t="str">
        <f t="shared" si="542"/>
        <v/>
      </c>
      <c r="DY719" s="12" t="str">
        <f t="shared" si="543"/>
        <v/>
      </c>
      <c r="DZ719" s="12" t="str">
        <f t="shared" si="544"/>
        <v/>
      </c>
      <c r="EA719" s="12" t="str">
        <f t="shared" si="545"/>
        <v/>
      </c>
      <c r="EB719" s="12" t="str">
        <f t="shared" si="546"/>
        <v/>
      </c>
      <c r="EC719" s="12" t="str">
        <f t="shared" si="547"/>
        <v/>
      </c>
      <c r="ED719" s="12" t="str">
        <f t="shared" si="548"/>
        <v/>
      </c>
      <c r="EE719" s="12" t="str">
        <f t="shared" si="549"/>
        <v/>
      </c>
      <c r="EF719" s="12" t="str">
        <f t="shared" si="550"/>
        <v/>
      </c>
      <c r="EG719" s="12" t="str">
        <f t="shared" si="551"/>
        <v/>
      </c>
      <c r="EH719" s="12" t="str">
        <f t="shared" si="552"/>
        <v/>
      </c>
      <c r="EI719" s="12" t="str">
        <f t="shared" si="553"/>
        <v/>
      </c>
      <c r="EK719" s="83" t="str">
        <f t="shared" si="585"/>
        <v/>
      </c>
      <c r="EM719" s="12" t="str">
        <f t="shared" si="586"/>
        <v/>
      </c>
      <c r="EO719" s="12" t="str">
        <f t="shared" si="587"/>
        <v/>
      </c>
      <c r="EQ719" s="12" t="str">
        <f>IF($EO719="", "", IF($EQ$8=$EQ$6, COUNTIF($EO$11:$EO$2510, "&gt;"&amp;$EO719)+1+COUNTIF($EO$11:$EO719, $EO719)-1, COUNTIF($EO$11:$EO$2510, "&lt;"&amp;$EO719)+1+COUNTIF($EO$11:$EO719, $EO719)-1))</f>
        <v/>
      </c>
    </row>
    <row r="720" spans="1:147" x14ac:dyDescent="0.55000000000000004">
      <c r="A720" s="8"/>
      <c r="B720" s="12" t="str">
        <f>IF($D720="", "", COUNTIF($D$11:$D720, $D720))</f>
        <v/>
      </c>
      <c r="C720" s="8"/>
      <c r="D720" s="45"/>
      <c r="E720" s="46"/>
      <c r="F720" s="47"/>
      <c r="G720" s="54"/>
      <c r="H720" s="54"/>
      <c r="I720" s="48"/>
      <c r="J720" s="49"/>
      <c r="K720" s="50"/>
      <c r="L720" s="50"/>
      <c r="M720" s="50"/>
      <c r="N720" s="50"/>
      <c r="O720" s="50"/>
      <c r="P720" s="50"/>
      <c r="Q720" s="50"/>
      <c r="R720" s="50"/>
      <c r="S720" s="50"/>
      <c r="T720" s="50"/>
      <c r="U720" s="51"/>
      <c r="V720" s="52"/>
      <c r="W720" s="53"/>
      <c r="X720" s="53"/>
      <c r="Y720" s="53"/>
      <c r="Z720" s="53"/>
      <c r="AA720" s="48"/>
      <c r="AB720" s="54"/>
      <c r="AC720" s="54"/>
      <c r="AD720" s="54"/>
      <c r="AE720" s="54"/>
      <c r="AF720" s="54"/>
      <c r="AG720" s="54"/>
      <c r="AH720" s="54"/>
      <c r="AI720" s="54"/>
      <c r="AJ720" s="49"/>
      <c r="AK720" s="48"/>
      <c r="AL720" s="54"/>
      <c r="AM720" s="54"/>
      <c r="AN720" s="54"/>
      <c r="AO720" s="54"/>
      <c r="AP720" s="54"/>
      <c r="AQ720" s="54"/>
      <c r="AR720" s="54"/>
      <c r="AS720" s="54"/>
      <c r="AT720" s="54"/>
      <c r="AU720" s="54"/>
      <c r="AV720" s="54"/>
      <c r="AW720" s="54"/>
      <c r="AX720" s="54"/>
      <c r="AY720" s="54"/>
      <c r="AZ720" s="54"/>
      <c r="BA720" s="54"/>
      <c r="BB720" s="54"/>
      <c r="BC720" s="54"/>
      <c r="BD720" s="54"/>
      <c r="BE720" s="54"/>
      <c r="BF720" s="54"/>
      <c r="BG720" s="54"/>
      <c r="BH720" s="54"/>
      <c r="BI720" s="54"/>
      <c r="BJ720" s="54"/>
      <c r="BK720" s="54"/>
      <c r="BL720" s="54"/>
      <c r="BM720" s="54"/>
      <c r="BN720" s="54"/>
      <c r="BO720" s="54"/>
      <c r="BP720" s="54"/>
      <c r="BQ720" s="54"/>
      <c r="BR720" s="54"/>
      <c r="BS720" s="54"/>
      <c r="BT720" s="54"/>
      <c r="BU720" s="54"/>
      <c r="BV720" s="54"/>
      <c r="BW720" s="54"/>
      <c r="BX720" s="49"/>
      <c r="BY720" s="55"/>
      <c r="BZ720" s="8"/>
      <c r="CE720" s="12" t="str">
        <f t="shared" si="575"/>
        <v/>
      </c>
      <c r="CG720" s="77" t="str">
        <f t="shared" si="576"/>
        <v/>
      </c>
      <c r="CH720" s="80" t="str">
        <f t="shared" si="577"/>
        <v/>
      </c>
      <c r="CL720" s="12" t="str">
        <f t="shared" si="578"/>
        <v/>
      </c>
      <c r="CM720" s="12" t="str">
        <f t="shared" si="579"/>
        <v/>
      </c>
      <c r="CN720" s="12" t="str" cm="1">
        <f t="array" ref="CN720">IF(OR($CE720="", $CG$3=""), "", IF(IFERROR(INDEX($K720:$T720, $CK720, MATCH(CN$3, $K$3:$T$3, 0)), "")="", $CC$4, $CC$3))</f>
        <v/>
      </c>
      <c r="CO720" s="12" t="str" cm="1">
        <f t="array" ref="CO720">IF(OR($CE720="", $CG$3=""), "", IF(IFERROR(INDEX($AA720:$AJ720, $CK720, MATCH(CO$3, $AA$3:$AJ$3, 0)), "")="", $CC$4, $CC$3))</f>
        <v/>
      </c>
      <c r="CP720" s="12" t="str">
        <f>IF(OR($CE720="", $CG$3=""), "", IF(CP$3='Property List &amp; Features'!$BG$9, $CC$3, IF(CP$3=$I720, $CC$3, $CC$4)))</f>
        <v/>
      </c>
      <c r="CQ720" s="12" t="str">
        <f>IF(OR($CE720="", $CG$3=""), "", IF(CQ$3='Property List &amp; Features'!$BG$9, $CC$3, IF(CQ$3=$J720, $CC$3, $CC$4)))</f>
        <v/>
      </c>
      <c r="CR720" s="12" t="str">
        <f t="shared" si="580"/>
        <v/>
      </c>
      <c r="CS720" s="12" t="str">
        <f t="shared" si="581"/>
        <v/>
      </c>
      <c r="CT720" s="12" t="str">
        <f t="shared" si="582"/>
        <v/>
      </c>
      <c r="CU720" s="12" t="str">
        <f t="shared" si="583"/>
        <v/>
      </c>
      <c r="CV720" s="12" t="str">
        <f t="shared" si="584"/>
        <v/>
      </c>
      <c r="CW720" s="12" t="str">
        <f t="shared" si="554"/>
        <v/>
      </c>
      <c r="CX720" s="12" t="str">
        <f t="shared" si="555"/>
        <v/>
      </c>
      <c r="CY720" s="12" t="str">
        <f t="shared" si="556"/>
        <v/>
      </c>
      <c r="CZ720" s="12" t="str">
        <f t="shared" si="557"/>
        <v/>
      </c>
      <c r="DA720" s="12" t="str">
        <f t="shared" si="558"/>
        <v/>
      </c>
      <c r="DB720" s="12" t="str">
        <f t="shared" si="559"/>
        <v/>
      </c>
      <c r="DC720" s="12" t="str">
        <f t="shared" si="560"/>
        <v/>
      </c>
      <c r="DD720" s="12" t="str">
        <f t="shared" si="561"/>
        <v/>
      </c>
      <c r="DE720" s="12" t="str">
        <f t="shared" si="562"/>
        <v/>
      </c>
      <c r="DF720" s="12" t="str">
        <f t="shared" si="563"/>
        <v/>
      </c>
      <c r="DG720" s="12" t="str">
        <f t="shared" si="564"/>
        <v/>
      </c>
      <c r="DH720" s="12" t="str">
        <f t="shared" si="565"/>
        <v/>
      </c>
      <c r="DI720" s="12" t="str">
        <f t="shared" si="566"/>
        <v/>
      </c>
      <c r="DJ720" s="12" t="str">
        <f t="shared" si="567"/>
        <v/>
      </c>
      <c r="DK720" s="12" t="str">
        <f t="shared" si="568"/>
        <v/>
      </c>
      <c r="DL720" s="12" t="str">
        <f t="shared" si="569"/>
        <v/>
      </c>
      <c r="DM720" s="12" t="str">
        <f t="shared" si="570"/>
        <v/>
      </c>
      <c r="DN720" s="12" t="str">
        <f t="shared" si="571"/>
        <v/>
      </c>
      <c r="DO720" s="12" t="str">
        <f t="shared" si="572"/>
        <v/>
      </c>
      <c r="DP720" s="12" t="str">
        <f t="shared" si="573"/>
        <v/>
      </c>
      <c r="DQ720" s="12" t="str">
        <f t="shared" si="574"/>
        <v/>
      </c>
      <c r="DR720" s="12" t="str">
        <f t="shared" si="536"/>
        <v/>
      </c>
      <c r="DS720" s="12" t="str">
        <f t="shared" si="537"/>
        <v/>
      </c>
      <c r="DT720" s="12" t="str">
        <f t="shared" si="538"/>
        <v/>
      </c>
      <c r="DU720" s="12" t="str">
        <f t="shared" si="539"/>
        <v/>
      </c>
      <c r="DV720" s="12" t="str">
        <f t="shared" si="540"/>
        <v/>
      </c>
      <c r="DW720" s="12" t="str">
        <f t="shared" si="541"/>
        <v/>
      </c>
      <c r="DX720" s="12" t="str">
        <f t="shared" si="542"/>
        <v/>
      </c>
      <c r="DY720" s="12" t="str">
        <f t="shared" si="543"/>
        <v/>
      </c>
      <c r="DZ720" s="12" t="str">
        <f t="shared" si="544"/>
        <v/>
      </c>
      <c r="EA720" s="12" t="str">
        <f t="shared" si="545"/>
        <v/>
      </c>
      <c r="EB720" s="12" t="str">
        <f t="shared" si="546"/>
        <v/>
      </c>
      <c r="EC720" s="12" t="str">
        <f t="shared" si="547"/>
        <v/>
      </c>
      <c r="ED720" s="12" t="str">
        <f t="shared" si="548"/>
        <v/>
      </c>
      <c r="EE720" s="12" t="str">
        <f t="shared" si="549"/>
        <v/>
      </c>
      <c r="EF720" s="12" t="str">
        <f t="shared" si="550"/>
        <v/>
      </c>
      <c r="EG720" s="12" t="str">
        <f t="shared" si="551"/>
        <v/>
      </c>
      <c r="EH720" s="12" t="str">
        <f t="shared" si="552"/>
        <v/>
      </c>
      <c r="EI720" s="12" t="str">
        <f t="shared" si="553"/>
        <v/>
      </c>
      <c r="EK720" s="83" t="str">
        <f t="shared" si="585"/>
        <v/>
      </c>
      <c r="EM720" s="12" t="str">
        <f t="shared" si="586"/>
        <v/>
      </c>
      <c r="EO720" s="12" t="str">
        <f t="shared" si="587"/>
        <v/>
      </c>
      <c r="EQ720" s="12" t="str">
        <f>IF($EO720="", "", IF($EQ$8=$EQ$6, COUNTIF($EO$11:$EO$2510, "&gt;"&amp;$EO720)+1+COUNTIF($EO$11:$EO720, $EO720)-1, COUNTIF($EO$11:$EO$2510, "&lt;"&amp;$EO720)+1+COUNTIF($EO$11:$EO720, $EO720)-1))</f>
        <v/>
      </c>
    </row>
    <row r="721" spans="1:147" x14ac:dyDescent="0.55000000000000004">
      <c r="A721" s="8"/>
      <c r="B721" s="12" t="str">
        <f>IF($D721="", "", COUNTIF($D$11:$D721, $D721))</f>
        <v/>
      </c>
      <c r="C721" s="8"/>
      <c r="D721" s="45"/>
      <c r="E721" s="46"/>
      <c r="F721" s="47"/>
      <c r="G721" s="54"/>
      <c r="H721" s="54"/>
      <c r="I721" s="48"/>
      <c r="J721" s="49"/>
      <c r="K721" s="50"/>
      <c r="L721" s="50"/>
      <c r="M721" s="50"/>
      <c r="N721" s="50"/>
      <c r="O721" s="50"/>
      <c r="P721" s="50"/>
      <c r="Q721" s="50"/>
      <c r="R721" s="50"/>
      <c r="S721" s="50"/>
      <c r="T721" s="50"/>
      <c r="U721" s="51"/>
      <c r="V721" s="52"/>
      <c r="W721" s="53"/>
      <c r="X721" s="53"/>
      <c r="Y721" s="53"/>
      <c r="Z721" s="53"/>
      <c r="AA721" s="48"/>
      <c r="AB721" s="54"/>
      <c r="AC721" s="54"/>
      <c r="AD721" s="54"/>
      <c r="AE721" s="54"/>
      <c r="AF721" s="54"/>
      <c r="AG721" s="54"/>
      <c r="AH721" s="54"/>
      <c r="AI721" s="54"/>
      <c r="AJ721" s="49"/>
      <c r="AK721" s="48"/>
      <c r="AL721" s="54"/>
      <c r="AM721" s="54"/>
      <c r="AN721" s="54"/>
      <c r="AO721" s="54"/>
      <c r="AP721" s="54"/>
      <c r="AQ721" s="54"/>
      <c r="AR721" s="54"/>
      <c r="AS721" s="54"/>
      <c r="AT721" s="54"/>
      <c r="AU721" s="54"/>
      <c r="AV721" s="54"/>
      <c r="AW721" s="54"/>
      <c r="AX721" s="54"/>
      <c r="AY721" s="54"/>
      <c r="AZ721" s="54"/>
      <c r="BA721" s="54"/>
      <c r="BB721" s="54"/>
      <c r="BC721" s="54"/>
      <c r="BD721" s="54"/>
      <c r="BE721" s="54"/>
      <c r="BF721" s="54"/>
      <c r="BG721" s="54"/>
      <c r="BH721" s="54"/>
      <c r="BI721" s="54"/>
      <c r="BJ721" s="54"/>
      <c r="BK721" s="54"/>
      <c r="BL721" s="54"/>
      <c r="BM721" s="54"/>
      <c r="BN721" s="54"/>
      <c r="BO721" s="54"/>
      <c r="BP721" s="54"/>
      <c r="BQ721" s="54"/>
      <c r="BR721" s="54"/>
      <c r="BS721" s="54"/>
      <c r="BT721" s="54"/>
      <c r="BU721" s="54"/>
      <c r="BV721" s="54"/>
      <c r="BW721" s="54"/>
      <c r="BX721" s="49"/>
      <c r="BY721" s="55"/>
      <c r="BZ721" s="8"/>
      <c r="CE721" s="12" t="str">
        <f t="shared" si="575"/>
        <v/>
      </c>
      <c r="CG721" s="77" t="str">
        <f t="shared" si="576"/>
        <v/>
      </c>
      <c r="CH721" s="80" t="str">
        <f t="shared" si="577"/>
        <v/>
      </c>
      <c r="CL721" s="12" t="str">
        <f t="shared" si="578"/>
        <v/>
      </c>
      <c r="CM721" s="12" t="str">
        <f t="shared" si="579"/>
        <v/>
      </c>
      <c r="CN721" s="12" t="str" cm="1">
        <f t="array" ref="CN721">IF(OR($CE721="", $CG$3=""), "", IF(IFERROR(INDEX($K721:$T721, $CK721, MATCH(CN$3, $K$3:$T$3, 0)), "")="", $CC$4, $CC$3))</f>
        <v/>
      </c>
      <c r="CO721" s="12" t="str" cm="1">
        <f t="array" ref="CO721">IF(OR($CE721="", $CG$3=""), "", IF(IFERROR(INDEX($AA721:$AJ721, $CK721, MATCH(CO$3, $AA$3:$AJ$3, 0)), "")="", $CC$4, $CC$3))</f>
        <v/>
      </c>
      <c r="CP721" s="12" t="str">
        <f>IF(OR($CE721="", $CG$3=""), "", IF(CP$3='Property List &amp; Features'!$BG$9, $CC$3, IF(CP$3=$I721, $CC$3, $CC$4)))</f>
        <v/>
      </c>
      <c r="CQ721" s="12" t="str">
        <f>IF(OR($CE721="", $CG$3=""), "", IF(CQ$3='Property List &amp; Features'!$BG$9, $CC$3, IF(CQ$3=$J721, $CC$3, $CC$4)))</f>
        <v/>
      </c>
      <c r="CR721" s="12" t="str">
        <f t="shared" si="580"/>
        <v/>
      </c>
      <c r="CS721" s="12" t="str">
        <f t="shared" si="581"/>
        <v/>
      </c>
      <c r="CT721" s="12" t="str">
        <f t="shared" si="582"/>
        <v/>
      </c>
      <c r="CU721" s="12" t="str">
        <f t="shared" si="583"/>
        <v/>
      </c>
      <c r="CV721" s="12" t="str">
        <f t="shared" si="584"/>
        <v/>
      </c>
      <c r="CW721" s="12" t="str">
        <f t="shared" si="554"/>
        <v/>
      </c>
      <c r="CX721" s="12" t="str">
        <f t="shared" si="555"/>
        <v/>
      </c>
      <c r="CY721" s="12" t="str">
        <f t="shared" si="556"/>
        <v/>
      </c>
      <c r="CZ721" s="12" t="str">
        <f t="shared" si="557"/>
        <v/>
      </c>
      <c r="DA721" s="12" t="str">
        <f t="shared" si="558"/>
        <v/>
      </c>
      <c r="DB721" s="12" t="str">
        <f t="shared" si="559"/>
        <v/>
      </c>
      <c r="DC721" s="12" t="str">
        <f t="shared" si="560"/>
        <v/>
      </c>
      <c r="DD721" s="12" t="str">
        <f t="shared" si="561"/>
        <v/>
      </c>
      <c r="DE721" s="12" t="str">
        <f t="shared" si="562"/>
        <v/>
      </c>
      <c r="DF721" s="12" t="str">
        <f t="shared" si="563"/>
        <v/>
      </c>
      <c r="DG721" s="12" t="str">
        <f t="shared" si="564"/>
        <v/>
      </c>
      <c r="DH721" s="12" t="str">
        <f t="shared" si="565"/>
        <v/>
      </c>
      <c r="DI721" s="12" t="str">
        <f t="shared" si="566"/>
        <v/>
      </c>
      <c r="DJ721" s="12" t="str">
        <f t="shared" si="567"/>
        <v/>
      </c>
      <c r="DK721" s="12" t="str">
        <f t="shared" si="568"/>
        <v/>
      </c>
      <c r="DL721" s="12" t="str">
        <f t="shared" si="569"/>
        <v/>
      </c>
      <c r="DM721" s="12" t="str">
        <f t="shared" si="570"/>
        <v/>
      </c>
      <c r="DN721" s="12" t="str">
        <f t="shared" si="571"/>
        <v/>
      </c>
      <c r="DO721" s="12" t="str">
        <f t="shared" si="572"/>
        <v/>
      </c>
      <c r="DP721" s="12" t="str">
        <f t="shared" si="573"/>
        <v/>
      </c>
      <c r="DQ721" s="12" t="str">
        <f t="shared" si="574"/>
        <v/>
      </c>
      <c r="DR721" s="12" t="str">
        <f t="shared" ref="DR721:DR784" si="588">IF(OR($CE721="", $CG$3=""), "", IF(BG721="", $CC$3, IF(BG721=DR$3, $CC$3, $CC$4)))</f>
        <v/>
      </c>
      <c r="DS721" s="12" t="str">
        <f t="shared" ref="DS721:DS784" si="589">IF(OR($CE721="", $CG$3=""), "", IF(BH721="", $CC$3, IF(BH721=DS$3, $CC$3, $CC$4)))</f>
        <v/>
      </c>
      <c r="DT721" s="12" t="str">
        <f t="shared" ref="DT721:DT784" si="590">IF(OR($CE721="", $CG$3=""), "", IF(BI721="", $CC$3, IF(BI721=DT$3, $CC$3, $CC$4)))</f>
        <v/>
      </c>
      <c r="DU721" s="12" t="str">
        <f t="shared" ref="DU721:DU784" si="591">IF(OR($CE721="", $CG$3=""), "", IF(BJ721="", $CC$3, IF(BJ721=DU$3, $CC$3, $CC$4)))</f>
        <v/>
      </c>
      <c r="DV721" s="12" t="str">
        <f t="shared" ref="DV721:DV784" si="592">IF(OR($CE721="", $CG$3=""), "", IF(BK721="", $CC$3, IF(BK721=DV$3, $CC$3, $CC$4)))</f>
        <v/>
      </c>
      <c r="DW721" s="12" t="str">
        <f t="shared" ref="DW721:DW784" si="593">IF(OR($CE721="", $CG$3=""), "", IF(BL721="", $CC$3, IF(BL721=DW$3, $CC$3, $CC$4)))</f>
        <v/>
      </c>
      <c r="DX721" s="12" t="str">
        <f t="shared" ref="DX721:DX784" si="594">IF(OR($CE721="", $CG$3=""), "", IF(BM721="", $CC$3, IF(BM721=DX$3, $CC$3, $CC$4)))</f>
        <v/>
      </c>
      <c r="DY721" s="12" t="str">
        <f t="shared" ref="DY721:DY784" si="595">IF(OR($CE721="", $CG$3=""), "", IF(BN721="", $CC$3, IF(BN721=DY$3, $CC$3, $CC$4)))</f>
        <v/>
      </c>
      <c r="DZ721" s="12" t="str">
        <f t="shared" ref="DZ721:DZ784" si="596">IF(OR($CE721="", $CG$3=""), "", IF(BO721="", $CC$3, IF(BO721=DZ$3, $CC$3, $CC$4)))</f>
        <v/>
      </c>
      <c r="EA721" s="12" t="str">
        <f t="shared" ref="EA721:EA784" si="597">IF(OR($CE721="", $CG$3=""), "", IF(BP721="", $CC$3, IF(BP721=EA$3, $CC$3, $CC$4)))</f>
        <v/>
      </c>
      <c r="EB721" s="12" t="str">
        <f t="shared" ref="EB721:EB784" si="598">IF(OR($CE721="", $CG$3=""), "", IF(BQ721="", $CC$3, IF(BQ721=EB$3, $CC$3, $CC$4)))</f>
        <v/>
      </c>
      <c r="EC721" s="12" t="str">
        <f t="shared" ref="EC721:EC784" si="599">IF(OR($CE721="", $CG$3=""), "", IF(BR721="", $CC$3, IF(BR721=EC$3, $CC$3, $CC$4)))</f>
        <v/>
      </c>
      <c r="ED721" s="12" t="str">
        <f t="shared" ref="ED721:ED784" si="600">IF(OR($CE721="", $CG$3=""), "", IF(BS721="", $CC$3, IF(BS721=ED$3, $CC$3, $CC$4)))</f>
        <v/>
      </c>
      <c r="EE721" s="12" t="str">
        <f t="shared" ref="EE721:EE784" si="601">IF(OR($CE721="", $CG$3=""), "", IF(BT721="", $CC$3, IF(BT721=EE$3, $CC$3, $CC$4)))</f>
        <v/>
      </c>
      <c r="EF721" s="12" t="str">
        <f t="shared" ref="EF721:EF784" si="602">IF(OR($CE721="", $CG$3=""), "", IF(BU721="", $CC$3, IF(BU721=EF$3, $CC$3, $CC$4)))</f>
        <v/>
      </c>
      <c r="EG721" s="12" t="str">
        <f t="shared" ref="EG721:EG784" si="603">IF(OR($CE721="", $CG$3=""), "", IF(BV721="", $CC$3, IF(BV721=EG$3, $CC$3, $CC$4)))</f>
        <v/>
      </c>
      <c r="EH721" s="12" t="str">
        <f t="shared" ref="EH721:EH784" si="604">IF(OR($CE721="", $CG$3=""), "", IF(BW721="", $CC$3, IF(BW721=EH$3, $CC$3, $CC$4)))</f>
        <v/>
      </c>
      <c r="EI721" s="12" t="str">
        <f t="shared" ref="EI721:EI784" si="605">IF(OR($CE721="", $CG$3=""), "", IF(BX721="", $CC$3, IF(BX721=EI$3, $CC$3, $CC$4)))</f>
        <v/>
      </c>
      <c r="EK721" s="83" t="str">
        <f t="shared" si="585"/>
        <v/>
      </c>
      <c r="EM721" s="12" t="str">
        <f t="shared" si="586"/>
        <v/>
      </c>
      <c r="EO721" s="12" t="str">
        <f t="shared" si="587"/>
        <v/>
      </c>
      <c r="EQ721" s="12" t="str">
        <f>IF($EO721="", "", IF($EQ$8=$EQ$6, COUNTIF($EO$11:$EO$2510, "&gt;"&amp;$EO721)+1+COUNTIF($EO$11:$EO721, $EO721)-1, COUNTIF($EO$11:$EO$2510, "&lt;"&amp;$EO721)+1+COUNTIF($EO$11:$EO721, $EO721)-1))</f>
        <v/>
      </c>
    </row>
    <row r="722" spans="1:147" x14ac:dyDescent="0.55000000000000004">
      <c r="A722" s="8"/>
      <c r="B722" s="12" t="str">
        <f>IF($D722="", "", COUNTIF($D$11:$D722, $D722))</f>
        <v/>
      </c>
      <c r="C722" s="8"/>
      <c r="D722" s="45"/>
      <c r="E722" s="46"/>
      <c r="F722" s="47"/>
      <c r="G722" s="54"/>
      <c r="H722" s="54"/>
      <c r="I722" s="48"/>
      <c r="J722" s="49"/>
      <c r="K722" s="50"/>
      <c r="L722" s="50"/>
      <c r="M722" s="50"/>
      <c r="N722" s="50"/>
      <c r="O722" s="50"/>
      <c r="P722" s="50"/>
      <c r="Q722" s="50"/>
      <c r="R722" s="50"/>
      <c r="S722" s="50"/>
      <c r="T722" s="50"/>
      <c r="U722" s="51"/>
      <c r="V722" s="52"/>
      <c r="W722" s="53"/>
      <c r="X722" s="53"/>
      <c r="Y722" s="53"/>
      <c r="Z722" s="53"/>
      <c r="AA722" s="48"/>
      <c r="AB722" s="54"/>
      <c r="AC722" s="54"/>
      <c r="AD722" s="54"/>
      <c r="AE722" s="54"/>
      <c r="AF722" s="54"/>
      <c r="AG722" s="54"/>
      <c r="AH722" s="54"/>
      <c r="AI722" s="54"/>
      <c r="AJ722" s="49"/>
      <c r="AK722" s="48"/>
      <c r="AL722" s="54"/>
      <c r="AM722" s="54"/>
      <c r="AN722" s="54"/>
      <c r="AO722" s="54"/>
      <c r="AP722" s="54"/>
      <c r="AQ722" s="54"/>
      <c r="AR722" s="54"/>
      <c r="AS722" s="54"/>
      <c r="AT722" s="54"/>
      <c r="AU722" s="54"/>
      <c r="AV722" s="54"/>
      <c r="AW722" s="54"/>
      <c r="AX722" s="54"/>
      <c r="AY722" s="54"/>
      <c r="AZ722" s="54"/>
      <c r="BA722" s="54"/>
      <c r="BB722" s="54"/>
      <c r="BC722" s="54"/>
      <c r="BD722" s="54"/>
      <c r="BE722" s="54"/>
      <c r="BF722" s="54"/>
      <c r="BG722" s="54"/>
      <c r="BH722" s="54"/>
      <c r="BI722" s="54"/>
      <c r="BJ722" s="54"/>
      <c r="BK722" s="54"/>
      <c r="BL722" s="54"/>
      <c r="BM722" s="54"/>
      <c r="BN722" s="54"/>
      <c r="BO722" s="54"/>
      <c r="BP722" s="54"/>
      <c r="BQ722" s="54"/>
      <c r="BR722" s="54"/>
      <c r="BS722" s="54"/>
      <c r="BT722" s="54"/>
      <c r="BU722" s="54"/>
      <c r="BV722" s="54"/>
      <c r="BW722" s="54"/>
      <c r="BX722" s="49"/>
      <c r="BY722" s="55"/>
      <c r="BZ722" s="8"/>
      <c r="CE722" s="12" t="str">
        <f t="shared" si="575"/>
        <v/>
      </c>
      <c r="CG722" s="77" t="str">
        <f t="shared" si="576"/>
        <v/>
      </c>
      <c r="CH722" s="80" t="str">
        <f t="shared" si="577"/>
        <v/>
      </c>
      <c r="CL722" s="12" t="str">
        <f t="shared" si="578"/>
        <v/>
      </c>
      <c r="CM722" s="12" t="str">
        <f t="shared" si="579"/>
        <v/>
      </c>
      <c r="CN722" s="12" t="str" cm="1">
        <f t="array" ref="CN722">IF(OR($CE722="", $CG$3=""), "", IF(IFERROR(INDEX($K722:$T722, $CK722, MATCH(CN$3, $K$3:$T$3, 0)), "")="", $CC$4, $CC$3))</f>
        <v/>
      </c>
      <c r="CO722" s="12" t="str" cm="1">
        <f t="array" ref="CO722">IF(OR($CE722="", $CG$3=""), "", IF(IFERROR(INDEX($AA722:$AJ722, $CK722, MATCH(CO$3, $AA$3:$AJ$3, 0)), "")="", $CC$4, $CC$3))</f>
        <v/>
      </c>
      <c r="CP722" s="12" t="str">
        <f>IF(OR($CE722="", $CG$3=""), "", IF(CP$3='Property List &amp; Features'!$BG$9, $CC$3, IF(CP$3=$I722, $CC$3, $CC$4)))</f>
        <v/>
      </c>
      <c r="CQ722" s="12" t="str">
        <f>IF(OR($CE722="", $CG$3=""), "", IF(CQ$3='Property List &amp; Features'!$BG$9, $CC$3, IF(CQ$3=$J722, $CC$3, $CC$4)))</f>
        <v/>
      </c>
      <c r="CR722" s="12" t="str">
        <f t="shared" si="580"/>
        <v/>
      </c>
      <c r="CS722" s="12" t="str">
        <f t="shared" si="581"/>
        <v/>
      </c>
      <c r="CT722" s="12" t="str">
        <f t="shared" si="582"/>
        <v/>
      </c>
      <c r="CU722" s="12" t="str">
        <f t="shared" si="583"/>
        <v/>
      </c>
      <c r="CV722" s="12" t="str">
        <f t="shared" si="584"/>
        <v/>
      </c>
      <c r="CW722" s="12" t="str">
        <f t="shared" ref="CW722:CW785" si="606">IF(OR($CE722="", $CG$3=""), "", IF(AL722="", $CC$3, IF(AL722=CW$3, $CC$3, $CC$4)))</f>
        <v/>
      </c>
      <c r="CX722" s="12" t="str">
        <f t="shared" ref="CX722:CX785" si="607">IF(OR($CE722="", $CG$3=""), "", IF(AM722="", $CC$3, IF(AM722=CX$3, $CC$3, $CC$4)))</f>
        <v/>
      </c>
      <c r="CY722" s="12" t="str">
        <f t="shared" ref="CY722:CY785" si="608">IF(OR($CE722="", $CG$3=""), "", IF(AN722="", $CC$3, IF(AN722=CY$3, $CC$3, $CC$4)))</f>
        <v/>
      </c>
      <c r="CZ722" s="12" t="str">
        <f t="shared" ref="CZ722:CZ785" si="609">IF(OR($CE722="", $CG$3=""), "", IF(AO722="", $CC$3, IF(AO722=CZ$3, $CC$3, $CC$4)))</f>
        <v/>
      </c>
      <c r="DA722" s="12" t="str">
        <f t="shared" ref="DA722:DA785" si="610">IF(OR($CE722="", $CG$3=""), "", IF(AP722="", $CC$3, IF(AP722=DA$3, $CC$3, $CC$4)))</f>
        <v/>
      </c>
      <c r="DB722" s="12" t="str">
        <f t="shared" ref="DB722:DB785" si="611">IF(OR($CE722="", $CG$3=""), "", IF(AQ722="", $CC$3, IF(AQ722=DB$3, $CC$3, $CC$4)))</f>
        <v/>
      </c>
      <c r="DC722" s="12" t="str">
        <f t="shared" ref="DC722:DC785" si="612">IF(OR($CE722="", $CG$3=""), "", IF(AR722="", $CC$3, IF(AR722=DC$3, $CC$3, $CC$4)))</f>
        <v/>
      </c>
      <c r="DD722" s="12" t="str">
        <f t="shared" ref="DD722:DD785" si="613">IF(OR($CE722="", $CG$3=""), "", IF(AS722="", $CC$3, IF(AS722=DD$3, $CC$3, $CC$4)))</f>
        <v/>
      </c>
      <c r="DE722" s="12" t="str">
        <f t="shared" ref="DE722:DE785" si="614">IF(OR($CE722="", $CG$3=""), "", IF(AT722="", $CC$3, IF(AT722=DE$3, $CC$3, $CC$4)))</f>
        <v/>
      </c>
      <c r="DF722" s="12" t="str">
        <f t="shared" ref="DF722:DF785" si="615">IF(OR($CE722="", $CG$3=""), "", IF(AU722="", $CC$3, IF(AU722=DF$3, $CC$3, $CC$4)))</f>
        <v/>
      </c>
      <c r="DG722" s="12" t="str">
        <f t="shared" ref="DG722:DG785" si="616">IF(OR($CE722="", $CG$3=""), "", IF(AV722="", $CC$3, IF(AV722=DG$3, $CC$3, $CC$4)))</f>
        <v/>
      </c>
      <c r="DH722" s="12" t="str">
        <f t="shared" ref="DH722:DH785" si="617">IF(OR($CE722="", $CG$3=""), "", IF(AW722="", $CC$3, IF(AW722=DH$3, $CC$3, $CC$4)))</f>
        <v/>
      </c>
      <c r="DI722" s="12" t="str">
        <f t="shared" ref="DI722:DI785" si="618">IF(OR($CE722="", $CG$3=""), "", IF(AX722="", $CC$3, IF(AX722=DI$3, $CC$3, $CC$4)))</f>
        <v/>
      </c>
      <c r="DJ722" s="12" t="str">
        <f t="shared" ref="DJ722:DJ785" si="619">IF(OR($CE722="", $CG$3=""), "", IF(AY722="", $CC$3, IF(AY722=DJ$3, $CC$3, $CC$4)))</f>
        <v/>
      </c>
      <c r="DK722" s="12" t="str">
        <f t="shared" ref="DK722:DK785" si="620">IF(OR($CE722="", $CG$3=""), "", IF(AZ722="", $CC$3, IF(AZ722=DK$3, $CC$3, $CC$4)))</f>
        <v/>
      </c>
      <c r="DL722" s="12" t="str">
        <f t="shared" ref="DL722:DL785" si="621">IF(OR($CE722="", $CG$3=""), "", IF(BA722="", $CC$3, IF(BA722=DL$3, $CC$3, $CC$4)))</f>
        <v/>
      </c>
      <c r="DM722" s="12" t="str">
        <f t="shared" ref="DM722:DM785" si="622">IF(OR($CE722="", $CG$3=""), "", IF(BB722="", $CC$3, IF(BB722=DM$3, $CC$3, $CC$4)))</f>
        <v/>
      </c>
      <c r="DN722" s="12" t="str">
        <f t="shared" ref="DN722:DN785" si="623">IF(OR($CE722="", $CG$3=""), "", IF(BC722="", $CC$3, IF(BC722=DN$3, $CC$3, $CC$4)))</f>
        <v/>
      </c>
      <c r="DO722" s="12" t="str">
        <f t="shared" ref="DO722:DO785" si="624">IF(OR($CE722="", $CG$3=""), "", IF(BD722="", $CC$3, IF(BD722=DO$3, $CC$3, $CC$4)))</f>
        <v/>
      </c>
      <c r="DP722" s="12" t="str">
        <f t="shared" ref="DP722:DP785" si="625">IF(OR($CE722="", $CG$3=""), "", IF(BE722="", $CC$3, IF(BE722=DP$3, $CC$3, $CC$4)))</f>
        <v/>
      </c>
      <c r="DQ722" s="12" t="str">
        <f t="shared" ref="DQ722:DQ785" si="626">IF(OR($CE722="", $CG$3=""), "", IF(BF722="", $CC$3, IF(BF722=DQ$3, $CC$3, $CC$4)))</f>
        <v/>
      </c>
      <c r="DR722" s="12" t="str">
        <f t="shared" si="588"/>
        <v/>
      </c>
      <c r="DS722" s="12" t="str">
        <f t="shared" si="589"/>
        <v/>
      </c>
      <c r="DT722" s="12" t="str">
        <f t="shared" si="590"/>
        <v/>
      </c>
      <c r="DU722" s="12" t="str">
        <f t="shared" si="591"/>
        <v/>
      </c>
      <c r="DV722" s="12" t="str">
        <f t="shared" si="592"/>
        <v/>
      </c>
      <c r="DW722" s="12" t="str">
        <f t="shared" si="593"/>
        <v/>
      </c>
      <c r="DX722" s="12" t="str">
        <f t="shared" si="594"/>
        <v/>
      </c>
      <c r="DY722" s="12" t="str">
        <f t="shared" si="595"/>
        <v/>
      </c>
      <c r="DZ722" s="12" t="str">
        <f t="shared" si="596"/>
        <v/>
      </c>
      <c r="EA722" s="12" t="str">
        <f t="shared" si="597"/>
        <v/>
      </c>
      <c r="EB722" s="12" t="str">
        <f t="shared" si="598"/>
        <v/>
      </c>
      <c r="EC722" s="12" t="str">
        <f t="shared" si="599"/>
        <v/>
      </c>
      <c r="ED722" s="12" t="str">
        <f t="shared" si="600"/>
        <v/>
      </c>
      <c r="EE722" s="12" t="str">
        <f t="shared" si="601"/>
        <v/>
      </c>
      <c r="EF722" s="12" t="str">
        <f t="shared" si="602"/>
        <v/>
      </c>
      <c r="EG722" s="12" t="str">
        <f t="shared" si="603"/>
        <v/>
      </c>
      <c r="EH722" s="12" t="str">
        <f t="shared" si="604"/>
        <v/>
      </c>
      <c r="EI722" s="12" t="str">
        <f t="shared" si="605"/>
        <v/>
      </c>
      <c r="EK722" s="83" t="str">
        <f t="shared" si="585"/>
        <v/>
      </c>
      <c r="EM722" s="12" t="str">
        <f t="shared" si="586"/>
        <v/>
      </c>
      <c r="EO722" s="12" t="str">
        <f t="shared" si="587"/>
        <v/>
      </c>
      <c r="EQ722" s="12" t="str">
        <f>IF($EO722="", "", IF($EQ$8=$EQ$6, COUNTIF($EO$11:$EO$2510, "&gt;"&amp;$EO722)+1+COUNTIF($EO$11:$EO722, $EO722)-1, COUNTIF($EO$11:$EO$2510, "&lt;"&amp;$EO722)+1+COUNTIF($EO$11:$EO722, $EO722)-1))</f>
        <v/>
      </c>
    </row>
    <row r="723" spans="1:147" x14ac:dyDescent="0.55000000000000004">
      <c r="A723" s="8"/>
      <c r="B723" s="12" t="str">
        <f>IF($D723="", "", COUNTIF($D$11:$D723, $D723))</f>
        <v/>
      </c>
      <c r="C723" s="8"/>
      <c r="D723" s="45"/>
      <c r="E723" s="46"/>
      <c r="F723" s="47"/>
      <c r="G723" s="54"/>
      <c r="H723" s="54"/>
      <c r="I723" s="48"/>
      <c r="J723" s="49"/>
      <c r="K723" s="50"/>
      <c r="L723" s="50"/>
      <c r="M723" s="50"/>
      <c r="N723" s="50"/>
      <c r="O723" s="50"/>
      <c r="P723" s="50"/>
      <c r="Q723" s="50"/>
      <c r="R723" s="50"/>
      <c r="S723" s="50"/>
      <c r="T723" s="50"/>
      <c r="U723" s="51"/>
      <c r="V723" s="52"/>
      <c r="W723" s="53"/>
      <c r="X723" s="53"/>
      <c r="Y723" s="53"/>
      <c r="Z723" s="53"/>
      <c r="AA723" s="48"/>
      <c r="AB723" s="54"/>
      <c r="AC723" s="54"/>
      <c r="AD723" s="54"/>
      <c r="AE723" s="54"/>
      <c r="AF723" s="54"/>
      <c r="AG723" s="54"/>
      <c r="AH723" s="54"/>
      <c r="AI723" s="54"/>
      <c r="AJ723" s="49"/>
      <c r="AK723" s="48"/>
      <c r="AL723" s="54"/>
      <c r="AM723" s="54"/>
      <c r="AN723" s="54"/>
      <c r="AO723" s="54"/>
      <c r="AP723" s="54"/>
      <c r="AQ723" s="54"/>
      <c r="AR723" s="54"/>
      <c r="AS723" s="54"/>
      <c r="AT723" s="54"/>
      <c r="AU723" s="54"/>
      <c r="AV723" s="54"/>
      <c r="AW723" s="54"/>
      <c r="AX723" s="54"/>
      <c r="AY723" s="54"/>
      <c r="AZ723" s="54"/>
      <c r="BA723" s="54"/>
      <c r="BB723" s="54"/>
      <c r="BC723" s="54"/>
      <c r="BD723" s="54"/>
      <c r="BE723" s="54"/>
      <c r="BF723" s="54"/>
      <c r="BG723" s="54"/>
      <c r="BH723" s="54"/>
      <c r="BI723" s="54"/>
      <c r="BJ723" s="54"/>
      <c r="BK723" s="54"/>
      <c r="BL723" s="54"/>
      <c r="BM723" s="54"/>
      <c r="BN723" s="54"/>
      <c r="BO723" s="54"/>
      <c r="BP723" s="54"/>
      <c r="BQ723" s="54"/>
      <c r="BR723" s="54"/>
      <c r="BS723" s="54"/>
      <c r="BT723" s="54"/>
      <c r="BU723" s="54"/>
      <c r="BV723" s="54"/>
      <c r="BW723" s="54"/>
      <c r="BX723" s="49"/>
      <c r="BY723" s="55"/>
      <c r="BZ723" s="8"/>
      <c r="CE723" s="12" t="str">
        <f t="shared" si="575"/>
        <v/>
      </c>
      <c r="CG723" s="77" t="str">
        <f t="shared" si="576"/>
        <v/>
      </c>
      <c r="CH723" s="80" t="str">
        <f t="shared" si="577"/>
        <v/>
      </c>
      <c r="CL723" s="12" t="str">
        <f t="shared" si="578"/>
        <v/>
      </c>
      <c r="CM723" s="12" t="str">
        <f t="shared" si="579"/>
        <v/>
      </c>
      <c r="CN723" s="12" t="str" cm="1">
        <f t="array" ref="CN723">IF(OR($CE723="", $CG$3=""), "", IF(IFERROR(INDEX($K723:$T723, $CK723, MATCH(CN$3, $K$3:$T$3, 0)), "")="", $CC$4, $CC$3))</f>
        <v/>
      </c>
      <c r="CO723" s="12" t="str" cm="1">
        <f t="array" ref="CO723">IF(OR($CE723="", $CG$3=""), "", IF(IFERROR(INDEX($AA723:$AJ723, $CK723, MATCH(CO$3, $AA$3:$AJ$3, 0)), "")="", $CC$4, $CC$3))</f>
        <v/>
      </c>
      <c r="CP723" s="12" t="str">
        <f>IF(OR($CE723="", $CG$3=""), "", IF(CP$3='Property List &amp; Features'!$BG$9, $CC$3, IF(CP$3=$I723, $CC$3, $CC$4)))</f>
        <v/>
      </c>
      <c r="CQ723" s="12" t="str">
        <f>IF(OR($CE723="", $CG$3=""), "", IF(CQ$3='Property List &amp; Features'!$BG$9, $CC$3, IF(CQ$3=$J723, $CC$3, $CC$4)))</f>
        <v/>
      </c>
      <c r="CR723" s="12" t="str">
        <f t="shared" si="580"/>
        <v/>
      </c>
      <c r="CS723" s="12" t="str">
        <f t="shared" si="581"/>
        <v/>
      </c>
      <c r="CT723" s="12" t="str">
        <f t="shared" si="582"/>
        <v/>
      </c>
      <c r="CU723" s="12" t="str">
        <f t="shared" si="583"/>
        <v/>
      </c>
      <c r="CV723" s="12" t="str">
        <f t="shared" si="584"/>
        <v/>
      </c>
      <c r="CW723" s="12" t="str">
        <f t="shared" si="606"/>
        <v/>
      </c>
      <c r="CX723" s="12" t="str">
        <f t="shared" si="607"/>
        <v/>
      </c>
      <c r="CY723" s="12" t="str">
        <f t="shared" si="608"/>
        <v/>
      </c>
      <c r="CZ723" s="12" t="str">
        <f t="shared" si="609"/>
        <v/>
      </c>
      <c r="DA723" s="12" t="str">
        <f t="shared" si="610"/>
        <v/>
      </c>
      <c r="DB723" s="12" t="str">
        <f t="shared" si="611"/>
        <v/>
      </c>
      <c r="DC723" s="12" t="str">
        <f t="shared" si="612"/>
        <v/>
      </c>
      <c r="DD723" s="12" t="str">
        <f t="shared" si="613"/>
        <v/>
      </c>
      <c r="DE723" s="12" t="str">
        <f t="shared" si="614"/>
        <v/>
      </c>
      <c r="DF723" s="12" t="str">
        <f t="shared" si="615"/>
        <v/>
      </c>
      <c r="DG723" s="12" t="str">
        <f t="shared" si="616"/>
        <v/>
      </c>
      <c r="DH723" s="12" t="str">
        <f t="shared" si="617"/>
        <v/>
      </c>
      <c r="DI723" s="12" t="str">
        <f t="shared" si="618"/>
        <v/>
      </c>
      <c r="DJ723" s="12" t="str">
        <f t="shared" si="619"/>
        <v/>
      </c>
      <c r="DK723" s="12" t="str">
        <f t="shared" si="620"/>
        <v/>
      </c>
      <c r="DL723" s="12" t="str">
        <f t="shared" si="621"/>
        <v/>
      </c>
      <c r="DM723" s="12" t="str">
        <f t="shared" si="622"/>
        <v/>
      </c>
      <c r="DN723" s="12" t="str">
        <f t="shared" si="623"/>
        <v/>
      </c>
      <c r="DO723" s="12" t="str">
        <f t="shared" si="624"/>
        <v/>
      </c>
      <c r="DP723" s="12" t="str">
        <f t="shared" si="625"/>
        <v/>
      </c>
      <c r="DQ723" s="12" t="str">
        <f t="shared" si="626"/>
        <v/>
      </c>
      <c r="DR723" s="12" t="str">
        <f t="shared" si="588"/>
        <v/>
      </c>
      <c r="DS723" s="12" t="str">
        <f t="shared" si="589"/>
        <v/>
      </c>
      <c r="DT723" s="12" t="str">
        <f t="shared" si="590"/>
        <v/>
      </c>
      <c r="DU723" s="12" t="str">
        <f t="shared" si="591"/>
        <v/>
      </c>
      <c r="DV723" s="12" t="str">
        <f t="shared" si="592"/>
        <v/>
      </c>
      <c r="DW723" s="12" t="str">
        <f t="shared" si="593"/>
        <v/>
      </c>
      <c r="DX723" s="12" t="str">
        <f t="shared" si="594"/>
        <v/>
      </c>
      <c r="DY723" s="12" t="str">
        <f t="shared" si="595"/>
        <v/>
      </c>
      <c r="DZ723" s="12" t="str">
        <f t="shared" si="596"/>
        <v/>
      </c>
      <c r="EA723" s="12" t="str">
        <f t="shared" si="597"/>
        <v/>
      </c>
      <c r="EB723" s="12" t="str">
        <f t="shared" si="598"/>
        <v/>
      </c>
      <c r="EC723" s="12" t="str">
        <f t="shared" si="599"/>
        <v/>
      </c>
      <c r="ED723" s="12" t="str">
        <f t="shared" si="600"/>
        <v/>
      </c>
      <c r="EE723" s="12" t="str">
        <f t="shared" si="601"/>
        <v/>
      </c>
      <c r="EF723" s="12" t="str">
        <f t="shared" si="602"/>
        <v/>
      </c>
      <c r="EG723" s="12" t="str">
        <f t="shared" si="603"/>
        <v/>
      </c>
      <c r="EH723" s="12" t="str">
        <f t="shared" si="604"/>
        <v/>
      </c>
      <c r="EI723" s="12" t="str">
        <f t="shared" si="605"/>
        <v/>
      </c>
      <c r="EK723" s="83" t="str">
        <f t="shared" si="585"/>
        <v/>
      </c>
      <c r="EM723" s="12" t="str">
        <f t="shared" si="586"/>
        <v/>
      </c>
      <c r="EO723" s="12" t="str">
        <f t="shared" si="587"/>
        <v/>
      </c>
      <c r="EQ723" s="12" t="str">
        <f>IF($EO723="", "", IF($EQ$8=$EQ$6, COUNTIF($EO$11:$EO$2510, "&gt;"&amp;$EO723)+1+COUNTIF($EO$11:$EO723, $EO723)-1, COUNTIF($EO$11:$EO$2510, "&lt;"&amp;$EO723)+1+COUNTIF($EO$11:$EO723, $EO723)-1))</f>
        <v/>
      </c>
    </row>
    <row r="724" spans="1:147" x14ac:dyDescent="0.55000000000000004">
      <c r="A724" s="8"/>
      <c r="B724" s="12" t="str">
        <f>IF($D724="", "", COUNTIF($D$11:$D724, $D724))</f>
        <v/>
      </c>
      <c r="C724" s="8"/>
      <c r="D724" s="45"/>
      <c r="E724" s="46"/>
      <c r="F724" s="47"/>
      <c r="G724" s="54"/>
      <c r="H724" s="54"/>
      <c r="I724" s="48"/>
      <c r="J724" s="49"/>
      <c r="K724" s="50"/>
      <c r="L724" s="50"/>
      <c r="M724" s="50"/>
      <c r="N724" s="50"/>
      <c r="O724" s="50"/>
      <c r="P724" s="50"/>
      <c r="Q724" s="50"/>
      <c r="R724" s="50"/>
      <c r="S724" s="50"/>
      <c r="T724" s="50"/>
      <c r="U724" s="51"/>
      <c r="V724" s="52"/>
      <c r="W724" s="53"/>
      <c r="X724" s="53"/>
      <c r="Y724" s="53"/>
      <c r="Z724" s="53"/>
      <c r="AA724" s="48"/>
      <c r="AB724" s="54"/>
      <c r="AC724" s="54"/>
      <c r="AD724" s="54"/>
      <c r="AE724" s="54"/>
      <c r="AF724" s="54"/>
      <c r="AG724" s="54"/>
      <c r="AH724" s="54"/>
      <c r="AI724" s="54"/>
      <c r="AJ724" s="49"/>
      <c r="AK724" s="48"/>
      <c r="AL724" s="54"/>
      <c r="AM724" s="54"/>
      <c r="AN724" s="54"/>
      <c r="AO724" s="54"/>
      <c r="AP724" s="54"/>
      <c r="AQ724" s="54"/>
      <c r="AR724" s="54"/>
      <c r="AS724" s="54"/>
      <c r="AT724" s="54"/>
      <c r="AU724" s="54"/>
      <c r="AV724" s="54"/>
      <c r="AW724" s="54"/>
      <c r="AX724" s="54"/>
      <c r="AY724" s="54"/>
      <c r="AZ724" s="54"/>
      <c r="BA724" s="54"/>
      <c r="BB724" s="54"/>
      <c r="BC724" s="54"/>
      <c r="BD724" s="54"/>
      <c r="BE724" s="54"/>
      <c r="BF724" s="54"/>
      <c r="BG724" s="54"/>
      <c r="BH724" s="54"/>
      <c r="BI724" s="54"/>
      <c r="BJ724" s="54"/>
      <c r="BK724" s="54"/>
      <c r="BL724" s="54"/>
      <c r="BM724" s="54"/>
      <c r="BN724" s="54"/>
      <c r="BO724" s="54"/>
      <c r="BP724" s="54"/>
      <c r="BQ724" s="54"/>
      <c r="BR724" s="54"/>
      <c r="BS724" s="54"/>
      <c r="BT724" s="54"/>
      <c r="BU724" s="54"/>
      <c r="BV724" s="54"/>
      <c r="BW724" s="54"/>
      <c r="BX724" s="49"/>
      <c r="BY724" s="55"/>
      <c r="BZ724" s="8"/>
      <c r="CE724" s="12" t="str">
        <f t="shared" si="575"/>
        <v/>
      </c>
      <c r="CG724" s="77" t="str">
        <f t="shared" si="576"/>
        <v/>
      </c>
      <c r="CH724" s="80" t="str">
        <f t="shared" si="577"/>
        <v/>
      </c>
      <c r="CL724" s="12" t="str">
        <f t="shared" si="578"/>
        <v/>
      </c>
      <c r="CM724" s="12" t="str">
        <f t="shared" si="579"/>
        <v/>
      </c>
      <c r="CN724" s="12" t="str" cm="1">
        <f t="array" ref="CN724">IF(OR($CE724="", $CG$3=""), "", IF(IFERROR(INDEX($K724:$T724, $CK724, MATCH(CN$3, $K$3:$T$3, 0)), "")="", $CC$4, $CC$3))</f>
        <v/>
      </c>
      <c r="CO724" s="12" t="str" cm="1">
        <f t="array" ref="CO724">IF(OR($CE724="", $CG$3=""), "", IF(IFERROR(INDEX($AA724:$AJ724, $CK724, MATCH(CO$3, $AA$3:$AJ$3, 0)), "")="", $CC$4, $CC$3))</f>
        <v/>
      </c>
      <c r="CP724" s="12" t="str">
        <f>IF(OR($CE724="", $CG$3=""), "", IF(CP$3='Property List &amp; Features'!$BG$9, $CC$3, IF(CP$3=$I724, $CC$3, $CC$4)))</f>
        <v/>
      </c>
      <c r="CQ724" s="12" t="str">
        <f>IF(OR($CE724="", $CG$3=""), "", IF(CQ$3='Property List &amp; Features'!$BG$9, $CC$3, IF(CQ$3=$J724, $CC$3, $CC$4)))</f>
        <v/>
      </c>
      <c r="CR724" s="12" t="str">
        <f t="shared" si="580"/>
        <v/>
      </c>
      <c r="CS724" s="12" t="str">
        <f t="shared" si="581"/>
        <v/>
      </c>
      <c r="CT724" s="12" t="str">
        <f t="shared" si="582"/>
        <v/>
      </c>
      <c r="CU724" s="12" t="str">
        <f t="shared" si="583"/>
        <v/>
      </c>
      <c r="CV724" s="12" t="str">
        <f t="shared" si="584"/>
        <v/>
      </c>
      <c r="CW724" s="12" t="str">
        <f t="shared" si="606"/>
        <v/>
      </c>
      <c r="CX724" s="12" t="str">
        <f t="shared" si="607"/>
        <v/>
      </c>
      <c r="CY724" s="12" t="str">
        <f t="shared" si="608"/>
        <v/>
      </c>
      <c r="CZ724" s="12" t="str">
        <f t="shared" si="609"/>
        <v/>
      </c>
      <c r="DA724" s="12" t="str">
        <f t="shared" si="610"/>
        <v/>
      </c>
      <c r="DB724" s="12" t="str">
        <f t="shared" si="611"/>
        <v/>
      </c>
      <c r="DC724" s="12" t="str">
        <f t="shared" si="612"/>
        <v/>
      </c>
      <c r="DD724" s="12" t="str">
        <f t="shared" si="613"/>
        <v/>
      </c>
      <c r="DE724" s="12" t="str">
        <f t="shared" si="614"/>
        <v/>
      </c>
      <c r="DF724" s="12" t="str">
        <f t="shared" si="615"/>
        <v/>
      </c>
      <c r="DG724" s="12" t="str">
        <f t="shared" si="616"/>
        <v/>
      </c>
      <c r="DH724" s="12" t="str">
        <f t="shared" si="617"/>
        <v/>
      </c>
      <c r="DI724" s="12" t="str">
        <f t="shared" si="618"/>
        <v/>
      </c>
      <c r="DJ724" s="12" t="str">
        <f t="shared" si="619"/>
        <v/>
      </c>
      <c r="DK724" s="12" t="str">
        <f t="shared" si="620"/>
        <v/>
      </c>
      <c r="DL724" s="12" t="str">
        <f t="shared" si="621"/>
        <v/>
      </c>
      <c r="DM724" s="12" t="str">
        <f t="shared" si="622"/>
        <v/>
      </c>
      <c r="DN724" s="12" t="str">
        <f t="shared" si="623"/>
        <v/>
      </c>
      <c r="DO724" s="12" t="str">
        <f t="shared" si="624"/>
        <v/>
      </c>
      <c r="DP724" s="12" t="str">
        <f t="shared" si="625"/>
        <v/>
      </c>
      <c r="DQ724" s="12" t="str">
        <f t="shared" si="626"/>
        <v/>
      </c>
      <c r="DR724" s="12" t="str">
        <f t="shared" si="588"/>
        <v/>
      </c>
      <c r="DS724" s="12" t="str">
        <f t="shared" si="589"/>
        <v/>
      </c>
      <c r="DT724" s="12" t="str">
        <f t="shared" si="590"/>
        <v/>
      </c>
      <c r="DU724" s="12" t="str">
        <f t="shared" si="591"/>
        <v/>
      </c>
      <c r="DV724" s="12" t="str">
        <f t="shared" si="592"/>
        <v/>
      </c>
      <c r="DW724" s="12" t="str">
        <f t="shared" si="593"/>
        <v/>
      </c>
      <c r="DX724" s="12" t="str">
        <f t="shared" si="594"/>
        <v/>
      </c>
      <c r="DY724" s="12" t="str">
        <f t="shared" si="595"/>
        <v/>
      </c>
      <c r="DZ724" s="12" t="str">
        <f t="shared" si="596"/>
        <v/>
      </c>
      <c r="EA724" s="12" t="str">
        <f t="shared" si="597"/>
        <v/>
      </c>
      <c r="EB724" s="12" t="str">
        <f t="shared" si="598"/>
        <v/>
      </c>
      <c r="EC724" s="12" t="str">
        <f t="shared" si="599"/>
        <v/>
      </c>
      <c r="ED724" s="12" t="str">
        <f t="shared" si="600"/>
        <v/>
      </c>
      <c r="EE724" s="12" t="str">
        <f t="shared" si="601"/>
        <v/>
      </c>
      <c r="EF724" s="12" t="str">
        <f t="shared" si="602"/>
        <v/>
      </c>
      <c r="EG724" s="12" t="str">
        <f t="shared" si="603"/>
        <v/>
      </c>
      <c r="EH724" s="12" t="str">
        <f t="shared" si="604"/>
        <v/>
      </c>
      <c r="EI724" s="12" t="str">
        <f t="shared" si="605"/>
        <v/>
      </c>
      <c r="EK724" s="83" t="str">
        <f t="shared" si="585"/>
        <v/>
      </c>
      <c r="EM724" s="12" t="str">
        <f t="shared" si="586"/>
        <v/>
      </c>
      <c r="EO724" s="12" t="str">
        <f t="shared" si="587"/>
        <v/>
      </c>
      <c r="EQ724" s="12" t="str">
        <f>IF($EO724="", "", IF($EQ$8=$EQ$6, COUNTIF($EO$11:$EO$2510, "&gt;"&amp;$EO724)+1+COUNTIF($EO$11:$EO724, $EO724)-1, COUNTIF($EO$11:$EO$2510, "&lt;"&amp;$EO724)+1+COUNTIF($EO$11:$EO724, $EO724)-1))</f>
        <v/>
      </c>
    </row>
    <row r="725" spans="1:147" x14ac:dyDescent="0.55000000000000004">
      <c r="A725" s="8"/>
      <c r="B725" s="12" t="str">
        <f>IF($D725="", "", COUNTIF($D$11:$D725, $D725))</f>
        <v/>
      </c>
      <c r="C725" s="8"/>
      <c r="D725" s="45"/>
      <c r="E725" s="46"/>
      <c r="F725" s="47"/>
      <c r="G725" s="54"/>
      <c r="H725" s="54"/>
      <c r="I725" s="48"/>
      <c r="J725" s="49"/>
      <c r="K725" s="50"/>
      <c r="L725" s="50"/>
      <c r="M725" s="50"/>
      <c r="N725" s="50"/>
      <c r="O725" s="50"/>
      <c r="P725" s="50"/>
      <c r="Q725" s="50"/>
      <c r="R725" s="50"/>
      <c r="S725" s="50"/>
      <c r="T725" s="50"/>
      <c r="U725" s="51"/>
      <c r="V725" s="52"/>
      <c r="W725" s="53"/>
      <c r="X725" s="53"/>
      <c r="Y725" s="53"/>
      <c r="Z725" s="53"/>
      <c r="AA725" s="48"/>
      <c r="AB725" s="54"/>
      <c r="AC725" s="54"/>
      <c r="AD725" s="54"/>
      <c r="AE725" s="54"/>
      <c r="AF725" s="54"/>
      <c r="AG725" s="54"/>
      <c r="AH725" s="54"/>
      <c r="AI725" s="54"/>
      <c r="AJ725" s="49"/>
      <c r="AK725" s="48"/>
      <c r="AL725" s="54"/>
      <c r="AM725" s="54"/>
      <c r="AN725" s="54"/>
      <c r="AO725" s="54"/>
      <c r="AP725" s="54"/>
      <c r="AQ725" s="54"/>
      <c r="AR725" s="54"/>
      <c r="AS725" s="54"/>
      <c r="AT725" s="54"/>
      <c r="AU725" s="54"/>
      <c r="AV725" s="54"/>
      <c r="AW725" s="54"/>
      <c r="AX725" s="54"/>
      <c r="AY725" s="54"/>
      <c r="AZ725" s="54"/>
      <c r="BA725" s="54"/>
      <c r="BB725" s="54"/>
      <c r="BC725" s="54"/>
      <c r="BD725" s="54"/>
      <c r="BE725" s="54"/>
      <c r="BF725" s="54"/>
      <c r="BG725" s="54"/>
      <c r="BH725" s="54"/>
      <c r="BI725" s="54"/>
      <c r="BJ725" s="54"/>
      <c r="BK725" s="54"/>
      <c r="BL725" s="54"/>
      <c r="BM725" s="54"/>
      <c r="BN725" s="54"/>
      <c r="BO725" s="54"/>
      <c r="BP725" s="54"/>
      <c r="BQ725" s="54"/>
      <c r="BR725" s="54"/>
      <c r="BS725" s="54"/>
      <c r="BT725" s="54"/>
      <c r="BU725" s="54"/>
      <c r="BV725" s="54"/>
      <c r="BW725" s="54"/>
      <c r="BX725" s="49"/>
      <c r="BY725" s="55"/>
      <c r="BZ725" s="8"/>
      <c r="CE725" s="12" t="str">
        <f t="shared" si="575"/>
        <v/>
      </c>
      <c r="CG725" s="77" t="str">
        <f t="shared" si="576"/>
        <v/>
      </c>
      <c r="CH725" s="80" t="str">
        <f t="shared" si="577"/>
        <v/>
      </c>
      <c r="CL725" s="12" t="str">
        <f t="shared" si="578"/>
        <v/>
      </c>
      <c r="CM725" s="12" t="str">
        <f t="shared" si="579"/>
        <v/>
      </c>
      <c r="CN725" s="12" t="str" cm="1">
        <f t="array" ref="CN725">IF(OR($CE725="", $CG$3=""), "", IF(IFERROR(INDEX($K725:$T725, $CK725, MATCH(CN$3, $K$3:$T$3, 0)), "")="", $CC$4, $CC$3))</f>
        <v/>
      </c>
      <c r="CO725" s="12" t="str" cm="1">
        <f t="array" ref="CO725">IF(OR($CE725="", $CG$3=""), "", IF(IFERROR(INDEX($AA725:$AJ725, $CK725, MATCH(CO$3, $AA$3:$AJ$3, 0)), "")="", $CC$4, $CC$3))</f>
        <v/>
      </c>
      <c r="CP725" s="12" t="str">
        <f>IF(OR($CE725="", $CG$3=""), "", IF(CP$3='Property List &amp; Features'!$BG$9, $CC$3, IF(CP$3=$I725, $CC$3, $CC$4)))</f>
        <v/>
      </c>
      <c r="CQ725" s="12" t="str">
        <f>IF(OR($CE725="", $CG$3=""), "", IF(CQ$3='Property List &amp; Features'!$BG$9, $CC$3, IF(CQ$3=$J725, $CC$3, $CC$4)))</f>
        <v/>
      </c>
      <c r="CR725" s="12" t="str">
        <f t="shared" si="580"/>
        <v/>
      </c>
      <c r="CS725" s="12" t="str">
        <f t="shared" si="581"/>
        <v/>
      </c>
      <c r="CT725" s="12" t="str">
        <f t="shared" si="582"/>
        <v/>
      </c>
      <c r="CU725" s="12" t="str">
        <f t="shared" si="583"/>
        <v/>
      </c>
      <c r="CV725" s="12" t="str">
        <f t="shared" si="584"/>
        <v/>
      </c>
      <c r="CW725" s="12" t="str">
        <f t="shared" si="606"/>
        <v/>
      </c>
      <c r="CX725" s="12" t="str">
        <f t="shared" si="607"/>
        <v/>
      </c>
      <c r="CY725" s="12" t="str">
        <f t="shared" si="608"/>
        <v/>
      </c>
      <c r="CZ725" s="12" t="str">
        <f t="shared" si="609"/>
        <v/>
      </c>
      <c r="DA725" s="12" t="str">
        <f t="shared" si="610"/>
        <v/>
      </c>
      <c r="DB725" s="12" t="str">
        <f t="shared" si="611"/>
        <v/>
      </c>
      <c r="DC725" s="12" t="str">
        <f t="shared" si="612"/>
        <v/>
      </c>
      <c r="DD725" s="12" t="str">
        <f t="shared" si="613"/>
        <v/>
      </c>
      <c r="DE725" s="12" t="str">
        <f t="shared" si="614"/>
        <v/>
      </c>
      <c r="DF725" s="12" t="str">
        <f t="shared" si="615"/>
        <v/>
      </c>
      <c r="DG725" s="12" t="str">
        <f t="shared" si="616"/>
        <v/>
      </c>
      <c r="DH725" s="12" t="str">
        <f t="shared" si="617"/>
        <v/>
      </c>
      <c r="DI725" s="12" t="str">
        <f t="shared" si="618"/>
        <v/>
      </c>
      <c r="DJ725" s="12" t="str">
        <f t="shared" si="619"/>
        <v/>
      </c>
      <c r="DK725" s="12" t="str">
        <f t="shared" si="620"/>
        <v/>
      </c>
      <c r="DL725" s="12" t="str">
        <f t="shared" si="621"/>
        <v/>
      </c>
      <c r="DM725" s="12" t="str">
        <f t="shared" si="622"/>
        <v/>
      </c>
      <c r="DN725" s="12" t="str">
        <f t="shared" si="623"/>
        <v/>
      </c>
      <c r="DO725" s="12" t="str">
        <f t="shared" si="624"/>
        <v/>
      </c>
      <c r="DP725" s="12" t="str">
        <f t="shared" si="625"/>
        <v/>
      </c>
      <c r="DQ725" s="12" t="str">
        <f t="shared" si="626"/>
        <v/>
      </c>
      <c r="DR725" s="12" t="str">
        <f t="shared" si="588"/>
        <v/>
      </c>
      <c r="DS725" s="12" t="str">
        <f t="shared" si="589"/>
        <v/>
      </c>
      <c r="DT725" s="12" t="str">
        <f t="shared" si="590"/>
        <v/>
      </c>
      <c r="DU725" s="12" t="str">
        <f t="shared" si="591"/>
        <v/>
      </c>
      <c r="DV725" s="12" t="str">
        <f t="shared" si="592"/>
        <v/>
      </c>
      <c r="DW725" s="12" t="str">
        <f t="shared" si="593"/>
        <v/>
      </c>
      <c r="DX725" s="12" t="str">
        <f t="shared" si="594"/>
        <v/>
      </c>
      <c r="DY725" s="12" t="str">
        <f t="shared" si="595"/>
        <v/>
      </c>
      <c r="DZ725" s="12" t="str">
        <f t="shared" si="596"/>
        <v/>
      </c>
      <c r="EA725" s="12" t="str">
        <f t="shared" si="597"/>
        <v/>
      </c>
      <c r="EB725" s="12" t="str">
        <f t="shared" si="598"/>
        <v/>
      </c>
      <c r="EC725" s="12" t="str">
        <f t="shared" si="599"/>
        <v/>
      </c>
      <c r="ED725" s="12" t="str">
        <f t="shared" si="600"/>
        <v/>
      </c>
      <c r="EE725" s="12" t="str">
        <f t="shared" si="601"/>
        <v/>
      </c>
      <c r="EF725" s="12" t="str">
        <f t="shared" si="602"/>
        <v/>
      </c>
      <c r="EG725" s="12" t="str">
        <f t="shared" si="603"/>
        <v/>
      </c>
      <c r="EH725" s="12" t="str">
        <f t="shared" si="604"/>
        <v/>
      </c>
      <c r="EI725" s="12" t="str">
        <f t="shared" si="605"/>
        <v/>
      </c>
      <c r="EK725" s="83" t="str">
        <f t="shared" si="585"/>
        <v/>
      </c>
      <c r="EM725" s="12" t="str">
        <f t="shared" si="586"/>
        <v/>
      </c>
      <c r="EO725" s="12" t="str">
        <f t="shared" si="587"/>
        <v/>
      </c>
      <c r="EQ725" s="12" t="str">
        <f>IF($EO725="", "", IF($EQ$8=$EQ$6, COUNTIF($EO$11:$EO$2510, "&gt;"&amp;$EO725)+1+COUNTIF($EO$11:$EO725, $EO725)-1, COUNTIF($EO$11:$EO$2510, "&lt;"&amp;$EO725)+1+COUNTIF($EO$11:$EO725, $EO725)-1))</f>
        <v/>
      </c>
    </row>
    <row r="726" spans="1:147" x14ac:dyDescent="0.55000000000000004">
      <c r="A726" s="8"/>
      <c r="B726" s="12" t="str">
        <f>IF($D726="", "", COUNTIF($D$11:$D726, $D726))</f>
        <v/>
      </c>
      <c r="C726" s="8"/>
      <c r="D726" s="45"/>
      <c r="E726" s="46"/>
      <c r="F726" s="47"/>
      <c r="G726" s="54"/>
      <c r="H726" s="54"/>
      <c r="I726" s="48"/>
      <c r="J726" s="49"/>
      <c r="K726" s="50"/>
      <c r="L726" s="50"/>
      <c r="M726" s="50"/>
      <c r="N726" s="50"/>
      <c r="O726" s="50"/>
      <c r="P726" s="50"/>
      <c r="Q726" s="50"/>
      <c r="R726" s="50"/>
      <c r="S726" s="50"/>
      <c r="T726" s="50"/>
      <c r="U726" s="51"/>
      <c r="V726" s="52"/>
      <c r="W726" s="53"/>
      <c r="X726" s="53"/>
      <c r="Y726" s="53"/>
      <c r="Z726" s="53"/>
      <c r="AA726" s="48"/>
      <c r="AB726" s="54"/>
      <c r="AC726" s="54"/>
      <c r="AD726" s="54"/>
      <c r="AE726" s="54"/>
      <c r="AF726" s="54"/>
      <c r="AG726" s="54"/>
      <c r="AH726" s="54"/>
      <c r="AI726" s="54"/>
      <c r="AJ726" s="49"/>
      <c r="AK726" s="48"/>
      <c r="AL726" s="54"/>
      <c r="AM726" s="54"/>
      <c r="AN726" s="54"/>
      <c r="AO726" s="54"/>
      <c r="AP726" s="54"/>
      <c r="AQ726" s="54"/>
      <c r="AR726" s="54"/>
      <c r="AS726" s="54"/>
      <c r="AT726" s="54"/>
      <c r="AU726" s="54"/>
      <c r="AV726" s="54"/>
      <c r="AW726" s="54"/>
      <c r="AX726" s="54"/>
      <c r="AY726" s="54"/>
      <c r="AZ726" s="54"/>
      <c r="BA726" s="54"/>
      <c r="BB726" s="54"/>
      <c r="BC726" s="54"/>
      <c r="BD726" s="54"/>
      <c r="BE726" s="54"/>
      <c r="BF726" s="54"/>
      <c r="BG726" s="54"/>
      <c r="BH726" s="54"/>
      <c r="BI726" s="54"/>
      <c r="BJ726" s="54"/>
      <c r="BK726" s="54"/>
      <c r="BL726" s="54"/>
      <c r="BM726" s="54"/>
      <c r="BN726" s="54"/>
      <c r="BO726" s="54"/>
      <c r="BP726" s="54"/>
      <c r="BQ726" s="54"/>
      <c r="BR726" s="54"/>
      <c r="BS726" s="54"/>
      <c r="BT726" s="54"/>
      <c r="BU726" s="54"/>
      <c r="BV726" s="54"/>
      <c r="BW726" s="54"/>
      <c r="BX726" s="49"/>
      <c r="BY726" s="55"/>
      <c r="BZ726" s="8"/>
      <c r="CE726" s="12" t="str">
        <f t="shared" si="575"/>
        <v/>
      </c>
      <c r="CG726" s="77" t="str">
        <f t="shared" si="576"/>
        <v/>
      </c>
      <c r="CH726" s="80" t="str">
        <f t="shared" si="577"/>
        <v/>
      </c>
      <c r="CL726" s="12" t="str">
        <f t="shared" si="578"/>
        <v/>
      </c>
      <c r="CM726" s="12" t="str">
        <f t="shared" si="579"/>
        <v/>
      </c>
      <c r="CN726" s="12" t="str" cm="1">
        <f t="array" ref="CN726">IF(OR($CE726="", $CG$3=""), "", IF(IFERROR(INDEX($K726:$T726, $CK726, MATCH(CN$3, $K$3:$T$3, 0)), "")="", $CC$4, $CC$3))</f>
        <v/>
      </c>
      <c r="CO726" s="12" t="str" cm="1">
        <f t="array" ref="CO726">IF(OR($CE726="", $CG$3=""), "", IF(IFERROR(INDEX($AA726:$AJ726, $CK726, MATCH(CO$3, $AA$3:$AJ$3, 0)), "")="", $CC$4, $CC$3))</f>
        <v/>
      </c>
      <c r="CP726" s="12" t="str">
        <f>IF(OR($CE726="", $CG$3=""), "", IF(CP$3='Property List &amp; Features'!$BG$9, $CC$3, IF(CP$3=$I726, $CC$3, $CC$4)))</f>
        <v/>
      </c>
      <c r="CQ726" s="12" t="str">
        <f>IF(OR($CE726="", $CG$3=""), "", IF(CQ$3='Property List &amp; Features'!$BG$9, $CC$3, IF(CQ$3=$J726, $CC$3, $CC$4)))</f>
        <v/>
      </c>
      <c r="CR726" s="12" t="str">
        <f t="shared" si="580"/>
        <v/>
      </c>
      <c r="CS726" s="12" t="str">
        <f t="shared" si="581"/>
        <v/>
      </c>
      <c r="CT726" s="12" t="str">
        <f t="shared" si="582"/>
        <v/>
      </c>
      <c r="CU726" s="12" t="str">
        <f t="shared" si="583"/>
        <v/>
      </c>
      <c r="CV726" s="12" t="str">
        <f t="shared" si="584"/>
        <v/>
      </c>
      <c r="CW726" s="12" t="str">
        <f t="shared" si="606"/>
        <v/>
      </c>
      <c r="CX726" s="12" t="str">
        <f t="shared" si="607"/>
        <v/>
      </c>
      <c r="CY726" s="12" t="str">
        <f t="shared" si="608"/>
        <v/>
      </c>
      <c r="CZ726" s="12" t="str">
        <f t="shared" si="609"/>
        <v/>
      </c>
      <c r="DA726" s="12" t="str">
        <f t="shared" si="610"/>
        <v/>
      </c>
      <c r="DB726" s="12" t="str">
        <f t="shared" si="611"/>
        <v/>
      </c>
      <c r="DC726" s="12" t="str">
        <f t="shared" si="612"/>
        <v/>
      </c>
      <c r="DD726" s="12" t="str">
        <f t="shared" si="613"/>
        <v/>
      </c>
      <c r="DE726" s="12" t="str">
        <f t="shared" si="614"/>
        <v/>
      </c>
      <c r="DF726" s="12" t="str">
        <f t="shared" si="615"/>
        <v/>
      </c>
      <c r="DG726" s="12" t="str">
        <f t="shared" si="616"/>
        <v/>
      </c>
      <c r="DH726" s="12" t="str">
        <f t="shared" si="617"/>
        <v/>
      </c>
      <c r="DI726" s="12" t="str">
        <f t="shared" si="618"/>
        <v/>
      </c>
      <c r="DJ726" s="12" t="str">
        <f t="shared" si="619"/>
        <v/>
      </c>
      <c r="DK726" s="12" t="str">
        <f t="shared" si="620"/>
        <v/>
      </c>
      <c r="DL726" s="12" t="str">
        <f t="shared" si="621"/>
        <v/>
      </c>
      <c r="DM726" s="12" t="str">
        <f t="shared" si="622"/>
        <v/>
      </c>
      <c r="DN726" s="12" t="str">
        <f t="shared" si="623"/>
        <v/>
      </c>
      <c r="DO726" s="12" t="str">
        <f t="shared" si="624"/>
        <v/>
      </c>
      <c r="DP726" s="12" t="str">
        <f t="shared" si="625"/>
        <v/>
      </c>
      <c r="DQ726" s="12" t="str">
        <f t="shared" si="626"/>
        <v/>
      </c>
      <c r="DR726" s="12" t="str">
        <f t="shared" si="588"/>
        <v/>
      </c>
      <c r="DS726" s="12" t="str">
        <f t="shared" si="589"/>
        <v/>
      </c>
      <c r="DT726" s="12" t="str">
        <f t="shared" si="590"/>
        <v/>
      </c>
      <c r="DU726" s="12" t="str">
        <f t="shared" si="591"/>
        <v/>
      </c>
      <c r="DV726" s="12" t="str">
        <f t="shared" si="592"/>
        <v/>
      </c>
      <c r="DW726" s="12" t="str">
        <f t="shared" si="593"/>
        <v/>
      </c>
      <c r="DX726" s="12" t="str">
        <f t="shared" si="594"/>
        <v/>
      </c>
      <c r="DY726" s="12" t="str">
        <f t="shared" si="595"/>
        <v/>
      </c>
      <c r="DZ726" s="12" t="str">
        <f t="shared" si="596"/>
        <v/>
      </c>
      <c r="EA726" s="12" t="str">
        <f t="shared" si="597"/>
        <v/>
      </c>
      <c r="EB726" s="12" t="str">
        <f t="shared" si="598"/>
        <v/>
      </c>
      <c r="EC726" s="12" t="str">
        <f t="shared" si="599"/>
        <v/>
      </c>
      <c r="ED726" s="12" t="str">
        <f t="shared" si="600"/>
        <v/>
      </c>
      <c r="EE726" s="12" t="str">
        <f t="shared" si="601"/>
        <v/>
      </c>
      <c r="EF726" s="12" t="str">
        <f t="shared" si="602"/>
        <v/>
      </c>
      <c r="EG726" s="12" t="str">
        <f t="shared" si="603"/>
        <v/>
      </c>
      <c r="EH726" s="12" t="str">
        <f t="shared" si="604"/>
        <v/>
      </c>
      <c r="EI726" s="12" t="str">
        <f t="shared" si="605"/>
        <v/>
      </c>
      <c r="EK726" s="83" t="str">
        <f t="shared" si="585"/>
        <v/>
      </c>
      <c r="EM726" s="12" t="str">
        <f t="shared" si="586"/>
        <v/>
      </c>
      <c r="EO726" s="12" t="str">
        <f t="shared" si="587"/>
        <v/>
      </c>
      <c r="EQ726" s="12" t="str">
        <f>IF($EO726="", "", IF($EQ$8=$EQ$6, COUNTIF($EO$11:$EO$2510, "&gt;"&amp;$EO726)+1+COUNTIF($EO$11:$EO726, $EO726)-1, COUNTIF($EO$11:$EO$2510, "&lt;"&amp;$EO726)+1+COUNTIF($EO$11:$EO726, $EO726)-1))</f>
        <v/>
      </c>
    </row>
    <row r="727" spans="1:147" x14ac:dyDescent="0.55000000000000004">
      <c r="A727" s="8"/>
      <c r="B727" s="12" t="str">
        <f>IF($D727="", "", COUNTIF($D$11:$D727, $D727))</f>
        <v/>
      </c>
      <c r="C727" s="8"/>
      <c r="D727" s="45"/>
      <c r="E727" s="46"/>
      <c r="F727" s="47"/>
      <c r="G727" s="54"/>
      <c r="H727" s="54"/>
      <c r="I727" s="48"/>
      <c r="J727" s="49"/>
      <c r="K727" s="50"/>
      <c r="L727" s="50"/>
      <c r="M727" s="50"/>
      <c r="N727" s="50"/>
      <c r="O727" s="50"/>
      <c r="P727" s="50"/>
      <c r="Q727" s="50"/>
      <c r="R727" s="50"/>
      <c r="S727" s="50"/>
      <c r="T727" s="50"/>
      <c r="U727" s="51"/>
      <c r="V727" s="52"/>
      <c r="W727" s="53"/>
      <c r="X727" s="53"/>
      <c r="Y727" s="53"/>
      <c r="Z727" s="53"/>
      <c r="AA727" s="48"/>
      <c r="AB727" s="54"/>
      <c r="AC727" s="54"/>
      <c r="AD727" s="54"/>
      <c r="AE727" s="54"/>
      <c r="AF727" s="54"/>
      <c r="AG727" s="54"/>
      <c r="AH727" s="54"/>
      <c r="AI727" s="54"/>
      <c r="AJ727" s="49"/>
      <c r="AK727" s="48"/>
      <c r="AL727" s="54"/>
      <c r="AM727" s="54"/>
      <c r="AN727" s="54"/>
      <c r="AO727" s="54"/>
      <c r="AP727" s="54"/>
      <c r="AQ727" s="54"/>
      <c r="AR727" s="54"/>
      <c r="AS727" s="54"/>
      <c r="AT727" s="54"/>
      <c r="AU727" s="54"/>
      <c r="AV727" s="54"/>
      <c r="AW727" s="54"/>
      <c r="AX727" s="54"/>
      <c r="AY727" s="54"/>
      <c r="AZ727" s="54"/>
      <c r="BA727" s="54"/>
      <c r="BB727" s="54"/>
      <c r="BC727" s="54"/>
      <c r="BD727" s="54"/>
      <c r="BE727" s="54"/>
      <c r="BF727" s="54"/>
      <c r="BG727" s="54"/>
      <c r="BH727" s="54"/>
      <c r="BI727" s="54"/>
      <c r="BJ727" s="54"/>
      <c r="BK727" s="54"/>
      <c r="BL727" s="54"/>
      <c r="BM727" s="54"/>
      <c r="BN727" s="54"/>
      <c r="BO727" s="54"/>
      <c r="BP727" s="54"/>
      <c r="BQ727" s="54"/>
      <c r="BR727" s="54"/>
      <c r="BS727" s="54"/>
      <c r="BT727" s="54"/>
      <c r="BU727" s="54"/>
      <c r="BV727" s="54"/>
      <c r="BW727" s="54"/>
      <c r="BX727" s="49"/>
      <c r="BY727" s="55"/>
      <c r="BZ727" s="8"/>
      <c r="CE727" s="12" t="str">
        <f t="shared" si="575"/>
        <v/>
      </c>
      <c r="CG727" s="77" t="str">
        <f t="shared" si="576"/>
        <v/>
      </c>
      <c r="CH727" s="80" t="str">
        <f t="shared" si="577"/>
        <v/>
      </c>
      <c r="CL727" s="12" t="str">
        <f t="shared" si="578"/>
        <v/>
      </c>
      <c r="CM727" s="12" t="str">
        <f t="shared" si="579"/>
        <v/>
      </c>
      <c r="CN727" s="12" t="str" cm="1">
        <f t="array" ref="CN727">IF(OR($CE727="", $CG$3=""), "", IF(IFERROR(INDEX($K727:$T727, $CK727, MATCH(CN$3, $K$3:$T$3, 0)), "")="", $CC$4, $CC$3))</f>
        <v/>
      </c>
      <c r="CO727" s="12" t="str" cm="1">
        <f t="array" ref="CO727">IF(OR($CE727="", $CG$3=""), "", IF(IFERROR(INDEX($AA727:$AJ727, $CK727, MATCH(CO$3, $AA$3:$AJ$3, 0)), "")="", $CC$4, $CC$3))</f>
        <v/>
      </c>
      <c r="CP727" s="12" t="str">
        <f>IF(OR($CE727="", $CG$3=""), "", IF(CP$3='Property List &amp; Features'!$BG$9, $CC$3, IF(CP$3=$I727, $CC$3, $CC$4)))</f>
        <v/>
      </c>
      <c r="CQ727" s="12" t="str">
        <f>IF(OR($CE727="", $CG$3=""), "", IF(CQ$3='Property List &amp; Features'!$BG$9, $CC$3, IF(CQ$3=$J727, $CC$3, $CC$4)))</f>
        <v/>
      </c>
      <c r="CR727" s="12" t="str">
        <f t="shared" si="580"/>
        <v/>
      </c>
      <c r="CS727" s="12" t="str">
        <f t="shared" si="581"/>
        <v/>
      </c>
      <c r="CT727" s="12" t="str">
        <f t="shared" si="582"/>
        <v/>
      </c>
      <c r="CU727" s="12" t="str">
        <f t="shared" si="583"/>
        <v/>
      </c>
      <c r="CV727" s="12" t="str">
        <f t="shared" si="584"/>
        <v/>
      </c>
      <c r="CW727" s="12" t="str">
        <f t="shared" si="606"/>
        <v/>
      </c>
      <c r="CX727" s="12" t="str">
        <f t="shared" si="607"/>
        <v/>
      </c>
      <c r="CY727" s="12" t="str">
        <f t="shared" si="608"/>
        <v/>
      </c>
      <c r="CZ727" s="12" t="str">
        <f t="shared" si="609"/>
        <v/>
      </c>
      <c r="DA727" s="12" t="str">
        <f t="shared" si="610"/>
        <v/>
      </c>
      <c r="DB727" s="12" t="str">
        <f t="shared" si="611"/>
        <v/>
      </c>
      <c r="DC727" s="12" t="str">
        <f t="shared" si="612"/>
        <v/>
      </c>
      <c r="DD727" s="12" t="str">
        <f t="shared" si="613"/>
        <v/>
      </c>
      <c r="DE727" s="12" t="str">
        <f t="shared" si="614"/>
        <v/>
      </c>
      <c r="DF727" s="12" t="str">
        <f t="shared" si="615"/>
        <v/>
      </c>
      <c r="DG727" s="12" t="str">
        <f t="shared" si="616"/>
        <v/>
      </c>
      <c r="DH727" s="12" t="str">
        <f t="shared" si="617"/>
        <v/>
      </c>
      <c r="DI727" s="12" t="str">
        <f t="shared" si="618"/>
        <v/>
      </c>
      <c r="DJ727" s="12" t="str">
        <f t="shared" si="619"/>
        <v/>
      </c>
      <c r="DK727" s="12" t="str">
        <f t="shared" si="620"/>
        <v/>
      </c>
      <c r="DL727" s="12" t="str">
        <f t="shared" si="621"/>
        <v/>
      </c>
      <c r="DM727" s="12" t="str">
        <f t="shared" si="622"/>
        <v/>
      </c>
      <c r="DN727" s="12" t="str">
        <f t="shared" si="623"/>
        <v/>
      </c>
      <c r="DO727" s="12" t="str">
        <f t="shared" si="624"/>
        <v/>
      </c>
      <c r="DP727" s="12" t="str">
        <f t="shared" si="625"/>
        <v/>
      </c>
      <c r="DQ727" s="12" t="str">
        <f t="shared" si="626"/>
        <v/>
      </c>
      <c r="DR727" s="12" t="str">
        <f t="shared" si="588"/>
        <v/>
      </c>
      <c r="DS727" s="12" t="str">
        <f t="shared" si="589"/>
        <v/>
      </c>
      <c r="DT727" s="12" t="str">
        <f t="shared" si="590"/>
        <v/>
      </c>
      <c r="DU727" s="12" t="str">
        <f t="shared" si="591"/>
        <v/>
      </c>
      <c r="DV727" s="12" t="str">
        <f t="shared" si="592"/>
        <v/>
      </c>
      <c r="DW727" s="12" t="str">
        <f t="shared" si="593"/>
        <v/>
      </c>
      <c r="DX727" s="12" t="str">
        <f t="shared" si="594"/>
        <v/>
      </c>
      <c r="DY727" s="12" t="str">
        <f t="shared" si="595"/>
        <v/>
      </c>
      <c r="DZ727" s="12" t="str">
        <f t="shared" si="596"/>
        <v/>
      </c>
      <c r="EA727" s="12" t="str">
        <f t="shared" si="597"/>
        <v/>
      </c>
      <c r="EB727" s="12" t="str">
        <f t="shared" si="598"/>
        <v/>
      </c>
      <c r="EC727" s="12" t="str">
        <f t="shared" si="599"/>
        <v/>
      </c>
      <c r="ED727" s="12" t="str">
        <f t="shared" si="600"/>
        <v/>
      </c>
      <c r="EE727" s="12" t="str">
        <f t="shared" si="601"/>
        <v/>
      </c>
      <c r="EF727" s="12" t="str">
        <f t="shared" si="602"/>
        <v/>
      </c>
      <c r="EG727" s="12" t="str">
        <f t="shared" si="603"/>
        <v/>
      </c>
      <c r="EH727" s="12" t="str">
        <f t="shared" si="604"/>
        <v/>
      </c>
      <c r="EI727" s="12" t="str">
        <f t="shared" si="605"/>
        <v/>
      </c>
      <c r="EK727" s="83" t="str">
        <f t="shared" si="585"/>
        <v/>
      </c>
      <c r="EM727" s="12" t="str">
        <f t="shared" si="586"/>
        <v/>
      </c>
      <c r="EO727" s="12" t="str">
        <f t="shared" si="587"/>
        <v/>
      </c>
      <c r="EQ727" s="12" t="str">
        <f>IF($EO727="", "", IF($EQ$8=$EQ$6, COUNTIF($EO$11:$EO$2510, "&gt;"&amp;$EO727)+1+COUNTIF($EO$11:$EO727, $EO727)-1, COUNTIF($EO$11:$EO$2510, "&lt;"&amp;$EO727)+1+COUNTIF($EO$11:$EO727, $EO727)-1))</f>
        <v/>
      </c>
    </row>
    <row r="728" spans="1:147" x14ac:dyDescent="0.55000000000000004">
      <c r="A728" s="8"/>
      <c r="B728" s="12" t="str">
        <f>IF($D728="", "", COUNTIF($D$11:$D728, $D728))</f>
        <v/>
      </c>
      <c r="C728" s="8"/>
      <c r="D728" s="45"/>
      <c r="E728" s="46"/>
      <c r="F728" s="47"/>
      <c r="G728" s="54"/>
      <c r="H728" s="54"/>
      <c r="I728" s="48"/>
      <c r="J728" s="49"/>
      <c r="K728" s="50"/>
      <c r="L728" s="50"/>
      <c r="M728" s="50"/>
      <c r="N728" s="50"/>
      <c r="O728" s="50"/>
      <c r="P728" s="50"/>
      <c r="Q728" s="50"/>
      <c r="R728" s="50"/>
      <c r="S728" s="50"/>
      <c r="T728" s="50"/>
      <c r="U728" s="51"/>
      <c r="V728" s="52"/>
      <c r="W728" s="53"/>
      <c r="X728" s="53"/>
      <c r="Y728" s="53"/>
      <c r="Z728" s="53"/>
      <c r="AA728" s="48"/>
      <c r="AB728" s="54"/>
      <c r="AC728" s="54"/>
      <c r="AD728" s="54"/>
      <c r="AE728" s="54"/>
      <c r="AF728" s="54"/>
      <c r="AG728" s="54"/>
      <c r="AH728" s="54"/>
      <c r="AI728" s="54"/>
      <c r="AJ728" s="49"/>
      <c r="AK728" s="48"/>
      <c r="AL728" s="54"/>
      <c r="AM728" s="54"/>
      <c r="AN728" s="54"/>
      <c r="AO728" s="54"/>
      <c r="AP728" s="54"/>
      <c r="AQ728" s="54"/>
      <c r="AR728" s="54"/>
      <c r="AS728" s="54"/>
      <c r="AT728" s="54"/>
      <c r="AU728" s="54"/>
      <c r="AV728" s="54"/>
      <c r="AW728" s="54"/>
      <c r="AX728" s="54"/>
      <c r="AY728" s="54"/>
      <c r="AZ728" s="54"/>
      <c r="BA728" s="54"/>
      <c r="BB728" s="54"/>
      <c r="BC728" s="54"/>
      <c r="BD728" s="54"/>
      <c r="BE728" s="54"/>
      <c r="BF728" s="54"/>
      <c r="BG728" s="54"/>
      <c r="BH728" s="54"/>
      <c r="BI728" s="54"/>
      <c r="BJ728" s="54"/>
      <c r="BK728" s="54"/>
      <c r="BL728" s="54"/>
      <c r="BM728" s="54"/>
      <c r="BN728" s="54"/>
      <c r="BO728" s="54"/>
      <c r="BP728" s="54"/>
      <c r="BQ728" s="54"/>
      <c r="BR728" s="54"/>
      <c r="BS728" s="54"/>
      <c r="BT728" s="54"/>
      <c r="BU728" s="54"/>
      <c r="BV728" s="54"/>
      <c r="BW728" s="54"/>
      <c r="BX728" s="49"/>
      <c r="BY728" s="55"/>
      <c r="BZ728" s="8"/>
      <c r="CE728" s="12" t="str">
        <f t="shared" si="575"/>
        <v/>
      </c>
      <c r="CG728" s="77" t="str">
        <f t="shared" si="576"/>
        <v/>
      </c>
      <c r="CH728" s="80" t="str">
        <f t="shared" si="577"/>
        <v/>
      </c>
      <c r="CL728" s="12" t="str">
        <f t="shared" si="578"/>
        <v/>
      </c>
      <c r="CM728" s="12" t="str">
        <f t="shared" si="579"/>
        <v/>
      </c>
      <c r="CN728" s="12" t="str" cm="1">
        <f t="array" ref="CN728">IF(OR($CE728="", $CG$3=""), "", IF(IFERROR(INDEX($K728:$T728, $CK728, MATCH(CN$3, $K$3:$T$3, 0)), "")="", $CC$4, $CC$3))</f>
        <v/>
      </c>
      <c r="CO728" s="12" t="str" cm="1">
        <f t="array" ref="CO728">IF(OR($CE728="", $CG$3=""), "", IF(IFERROR(INDEX($AA728:$AJ728, $CK728, MATCH(CO$3, $AA$3:$AJ$3, 0)), "")="", $CC$4, $CC$3))</f>
        <v/>
      </c>
      <c r="CP728" s="12" t="str">
        <f>IF(OR($CE728="", $CG$3=""), "", IF(CP$3='Property List &amp; Features'!$BG$9, $CC$3, IF(CP$3=$I728, $CC$3, $CC$4)))</f>
        <v/>
      </c>
      <c r="CQ728" s="12" t="str">
        <f>IF(OR($CE728="", $CG$3=""), "", IF(CQ$3='Property List &amp; Features'!$BG$9, $CC$3, IF(CQ$3=$J728, $CC$3, $CC$4)))</f>
        <v/>
      </c>
      <c r="CR728" s="12" t="str">
        <f t="shared" si="580"/>
        <v/>
      </c>
      <c r="CS728" s="12" t="str">
        <f t="shared" si="581"/>
        <v/>
      </c>
      <c r="CT728" s="12" t="str">
        <f t="shared" si="582"/>
        <v/>
      </c>
      <c r="CU728" s="12" t="str">
        <f t="shared" si="583"/>
        <v/>
      </c>
      <c r="CV728" s="12" t="str">
        <f t="shared" si="584"/>
        <v/>
      </c>
      <c r="CW728" s="12" t="str">
        <f t="shared" si="606"/>
        <v/>
      </c>
      <c r="CX728" s="12" t="str">
        <f t="shared" si="607"/>
        <v/>
      </c>
      <c r="CY728" s="12" t="str">
        <f t="shared" si="608"/>
        <v/>
      </c>
      <c r="CZ728" s="12" t="str">
        <f t="shared" si="609"/>
        <v/>
      </c>
      <c r="DA728" s="12" t="str">
        <f t="shared" si="610"/>
        <v/>
      </c>
      <c r="DB728" s="12" t="str">
        <f t="shared" si="611"/>
        <v/>
      </c>
      <c r="DC728" s="12" t="str">
        <f t="shared" si="612"/>
        <v/>
      </c>
      <c r="DD728" s="12" t="str">
        <f t="shared" si="613"/>
        <v/>
      </c>
      <c r="DE728" s="12" t="str">
        <f t="shared" si="614"/>
        <v/>
      </c>
      <c r="DF728" s="12" t="str">
        <f t="shared" si="615"/>
        <v/>
      </c>
      <c r="DG728" s="12" t="str">
        <f t="shared" si="616"/>
        <v/>
      </c>
      <c r="DH728" s="12" t="str">
        <f t="shared" si="617"/>
        <v/>
      </c>
      <c r="DI728" s="12" t="str">
        <f t="shared" si="618"/>
        <v/>
      </c>
      <c r="DJ728" s="12" t="str">
        <f t="shared" si="619"/>
        <v/>
      </c>
      <c r="DK728" s="12" t="str">
        <f t="shared" si="620"/>
        <v/>
      </c>
      <c r="DL728" s="12" t="str">
        <f t="shared" si="621"/>
        <v/>
      </c>
      <c r="DM728" s="12" t="str">
        <f t="shared" si="622"/>
        <v/>
      </c>
      <c r="DN728" s="12" t="str">
        <f t="shared" si="623"/>
        <v/>
      </c>
      <c r="DO728" s="12" t="str">
        <f t="shared" si="624"/>
        <v/>
      </c>
      <c r="DP728" s="12" t="str">
        <f t="shared" si="625"/>
        <v/>
      </c>
      <c r="DQ728" s="12" t="str">
        <f t="shared" si="626"/>
        <v/>
      </c>
      <c r="DR728" s="12" t="str">
        <f t="shared" si="588"/>
        <v/>
      </c>
      <c r="DS728" s="12" t="str">
        <f t="shared" si="589"/>
        <v/>
      </c>
      <c r="DT728" s="12" t="str">
        <f t="shared" si="590"/>
        <v/>
      </c>
      <c r="DU728" s="12" t="str">
        <f t="shared" si="591"/>
        <v/>
      </c>
      <c r="DV728" s="12" t="str">
        <f t="shared" si="592"/>
        <v/>
      </c>
      <c r="DW728" s="12" t="str">
        <f t="shared" si="593"/>
        <v/>
      </c>
      <c r="DX728" s="12" t="str">
        <f t="shared" si="594"/>
        <v/>
      </c>
      <c r="DY728" s="12" t="str">
        <f t="shared" si="595"/>
        <v/>
      </c>
      <c r="DZ728" s="12" t="str">
        <f t="shared" si="596"/>
        <v/>
      </c>
      <c r="EA728" s="12" t="str">
        <f t="shared" si="597"/>
        <v/>
      </c>
      <c r="EB728" s="12" t="str">
        <f t="shared" si="598"/>
        <v/>
      </c>
      <c r="EC728" s="12" t="str">
        <f t="shared" si="599"/>
        <v/>
      </c>
      <c r="ED728" s="12" t="str">
        <f t="shared" si="600"/>
        <v/>
      </c>
      <c r="EE728" s="12" t="str">
        <f t="shared" si="601"/>
        <v/>
      </c>
      <c r="EF728" s="12" t="str">
        <f t="shared" si="602"/>
        <v/>
      </c>
      <c r="EG728" s="12" t="str">
        <f t="shared" si="603"/>
        <v/>
      </c>
      <c r="EH728" s="12" t="str">
        <f t="shared" si="604"/>
        <v/>
      </c>
      <c r="EI728" s="12" t="str">
        <f t="shared" si="605"/>
        <v/>
      </c>
      <c r="EK728" s="83" t="str">
        <f t="shared" si="585"/>
        <v/>
      </c>
      <c r="EM728" s="12" t="str">
        <f t="shared" si="586"/>
        <v/>
      </c>
      <c r="EO728" s="12" t="str">
        <f t="shared" si="587"/>
        <v/>
      </c>
      <c r="EQ728" s="12" t="str">
        <f>IF($EO728="", "", IF($EQ$8=$EQ$6, COUNTIF($EO$11:$EO$2510, "&gt;"&amp;$EO728)+1+COUNTIF($EO$11:$EO728, $EO728)-1, COUNTIF($EO$11:$EO$2510, "&lt;"&amp;$EO728)+1+COUNTIF($EO$11:$EO728, $EO728)-1))</f>
        <v/>
      </c>
    </row>
    <row r="729" spans="1:147" x14ac:dyDescent="0.55000000000000004">
      <c r="A729" s="8"/>
      <c r="B729" s="12" t="str">
        <f>IF($D729="", "", COUNTIF($D$11:$D729, $D729))</f>
        <v/>
      </c>
      <c r="C729" s="8"/>
      <c r="D729" s="45"/>
      <c r="E729" s="46"/>
      <c r="F729" s="47"/>
      <c r="G729" s="54"/>
      <c r="H729" s="54"/>
      <c r="I729" s="48"/>
      <c r="J729" s="49"/>
      <c r="K729" s="50"/>
      <c r="L729" s="50"/>
      <c r="M729" s="50"/>
      <c r="N729" s="50"/>
      <c r="O729" s="50"/>
      <c r="P729" s="50"/>
      <c r="Q729" s="50"/>
      <c r="R729" s="50"/>
      <c r="S729" s="50"/>
      <c r="T729" s="50"/>
      <c r="U729" s="51"/>
      <c r="V729" s="52"/>
      <c r="W729" s="53"/>
      <c r="X729" s="53"/>
      <c r="Y729" s="53"/>
      <c r="Z729" s="53"/>
      <c r="AA729" s="48"/>
      <c r="AB729" s="54"/>
      <c r="AC729" s="54"/>
      <c r="AD729" s="54"/>
      <c r="AE729" s="54"/>
      <c r="AF729" s="54"/>
      <c r="AG729" s="54"/>
      <c r="AH729" s="54"/>
      <c r="AI729" s="54"/>
      <c r="AJ729" s="49"/>
      <c r="AK729" s="48"/>
      <c r="AL729" s="54"/>
      <c r="AM729" s="54"/>
      <c r="AN729" s="54"/>
      <c r="AO729" s="54"/>
      <c r="AP729" s="54"/>
      <c r="AQ729" s="54"/>
      <c r="AR729" s="54"/>
      <c r="AS729" s="54"/>
      <c r="AT729" s="54"/>
      <c r="AU729" s="54"/>
      <c r="AV729" s="54"/>
      <c r="AW729" s="54"/>
      <c r="AX729" s="54"/>
      <c r="AY729" s="54"/>
      <c r="AZ729" s="54"/>
      <c r="BA729" s="54"/>
      <c r="BB729" s="54"/>
      <c r="BC729" s="54"/>
      <c r="BD729" s="54"/>
      <c r="BE729" s="54"/>
      <c r="BF729" s="54"/>
      <c r="BG729" s="54"/>
      <c r="BH729" s="54"/>
      <c r="BI729" s="54"/>
      <c r="BJ729" s="54"/>
      <c r="BK729" s="54"/>
      <c r="BL729" s="54"/>
      <c r="BM729" s="54"/>
      <c r="BN729" s="54"/>
      <c r="BO729" s="54"/>
      <c r="BP729" s="54"/>
      <c r="BQ729" s="54"/>
      <c r="BR729" s="54"/>
      <c r="BS729" s="54"/>
      <c r="BT729" s="54"/>
      <c r="BU729" s="54"/>
      <c r="BV729" s="54"/>
      <c r="BW729" s="54"/>
      <c r="BX729" s="49"/>
      <c r="BY729" s="55"/>
      <c r="BZ729" s="8"/>
      <c r="CE729" s="12" t="str">
        <f t="shared" si="575"/>
        <v/>
      </c>
      <c r="CG729" s="77" t="str">
        <f t="shared" si="576"/>
        <v/>
      </c>
      <c r="CH729" s="80" t="str">
        <f t="shared" si="577"/>
        <v/>
      </c>
      <c r="CL729" s="12" t="str">
        <f t="shared" si="578"/>
        <v/>
      </c>
      <c r="CM729" s="12" t="str">
        <f t="shared" si="579"/>
        <v/>
      </c>
      <c r="CN729" s="12" t="str" cm="1">
        <f t="array" ref="CN729">IF(OR($CE729="", $CG$3=""), "", IF(IFERROR(INDEX($K729:$T729, $CK729, MATCH(CN$3, $K$3:$T$3, 0)), "")="", $CC$4, $CC$3))</f>
        <v/>
      </c>
      <c r="CO729" s="12" t="str" cm="1">
        <f t="array" ref="CO729">IF(OR($CE729="", $CG$3=""), "", IF(IFERROR(INDEX($AA729:$AJ729, $CK729, MATCH(CO$3, $AA$3:$AJ$3, 0)), "")="", $CC$4, $CC$3))</f>
        <v/>
      </c>
      <c r="CP729" s="12" t="str">
        <f>IF(OR($CE729="", $CG$3=""), "", IF(CP$3='Property List &amp; Features'!$BG$9, $CC$3, IF(CP$3=$I729, $CC$3, $CC$4)))</f>
        <v/>
      </c>
      <c r="CQ729" s="12" t="str">
        <f>IF(OR($CE729="", $CG$3=""), "", IF(CQ$3='Property List &amp; Features'!$BG$9, $CC$3, IF(CQ$3=$J729, $CC$3, $CC$4)))</f>
        <v/>
      </c>
      <c r="CR729" s="12" t="str">
        <f t="shared" si="580"/>
        <v/>
      </c>
      <c r="CS729" s="12" t="str">
        <f t="shared" si="581"/>
        <v/>
      </c>
      <c r="CT729" s="12" t="str">
        <f t="shared" si="582"/>
        <v/>
      </c>
      <c r="CU729" s="12" t="str">
        <f t="shared" si="583"/>
        <v/>
      </c>
      <c r="CV729" s="12" t="str">
        <f t="shared" si="584"/>
        <v/>
      </c>
      <c r="CW729" s="12" t="str">
        <f t="shared" si="606"/>
        <v/>
      </c>
      <c r="CX729" s="12" t="str">
        <f t="shared" si="607"/>
        <v/>
      </c>
      <c r="CY729" s="12" t="str">
        <f t="shared" si="608"/>
        <v/>
      </c>
      <c r="CZ729" s="12" t="str">
        <f t="shared" si="609"/>
        <v/>
      </c>
      <c r="DA729" s="12" t="str">
        <f t="shared" si="610"/>
        <v/>
      </c>
      <c r="DB729" s="12" t="str">
        <f t="shared" si="611"/>
        <v/>
      </c>
      <c r="DC729" s="12" t="str">
        <f t="shared" si="612"/>
        <v/>
      </c>
      <c r="DD729" s="12" t="str">
        <f t="shared" si="613"/>
        <v/>
      </c>
      <c r="DE729" s="12" t="str">
        <f t="shared" si="614"/>
        <v/>
      </c>
      <c r="DF729" s="12" t="str">
        <f t="shared" si="615"/>
        <v/>
      </c>
      <c r="DG729" s="12" t="str">
        <f t="shared" si="616"/>
        <v/>
      </c>
      <c r="DH729" s="12" t="str">
        <f t="shared" si="617"/>
        <v/>
      </c>
      <c r="DI729" s="12" t="str">
        <f t="shared" si="618"/>
        <v/>
      </c>
      <c r="DJ729" s="12" t="str">
        <f t="shared" si="619"/>
        <v/>
      </c>
      <c r="DK729" s="12" t="str">
        <f t="shared" si="620"/>
        <v/>
      </c>
      <c r="DL729" s="12" t="str">
        <f t="shared" si="621"/>
        <v/>
      </c>
      <c r="DM729" s="12" t="str">
        <f t="shared" si="622"/>
        <v/>
      </c>
      <c r="DN729" s="12" t="str">
        <f t="shared" si="623"/>
        <v/>
      </c>
      <c r="DO729" s="12" t="str">
        <f t="shared" si="624"/>
        <v/>
      </c>
      <c r="DP729" s="12" t="str">
        <f t="shared" si="625"/>
        <v/>
      </c>
      <c r="DQ729" s="12" t="str">
        <f t="shared" si="626"/>
        <v/>
      </c>
      <c r="DR729" s="12" t="str">
        <f t="shared" si="588"/>
        <v/>
      </c>
      <c r="DS729" s="12" t="str">
        <f t="shared" si="589"/>
        <v/>
      </c>
      <c r="DT729" s="12" t="str">
        <f t="shared" si="590"/>
        <v/>
      </c>
      <c r="DU729" s="12" t="str">
        <f t="shared" si="591"/>
        <v/>
      </c>
      <c r="DV729" s="12" t="str">
        <f t="shared" si="592"/>
        <v/>
      </c>
      <c r="DW729" s="12" t="str">
        <f t="shared" si="593"/>
        <v/>
      </c>
      <c r="DX729" s="12" t="str">
        <f t="shared" si="594"/>
        <v/>
      </c>
      <c r="DY729" s="12" t="str">
        <f t="shared" si="595"/>
        <v/>
      </c>
      <c r="DZ729" s="12" t="str">
        <f t="shared" si="596"/>
        <v/>
      </c>
      <c r="EA729" s="12" t="str">
        <f t="shared" si="597"/>
        <v/>
      </c>
      <c r="EB729" s="12" t="str">
        <f t="shared" si="598"/>
        <v/>
      </c>
      <c r="EC729" s="12" t="str">
        <f t="shared" si="599"/>
        <v/>
      </c>
      <c r="ED729" s="12" t="str">
        <f t="shared" si="600"/>
        <v/>
      </c>
      <c r="EE729" s="12" t="str">
        <f t="shared" si="601"/>
        <v/>
      </c>
      <c r="EF729" s="12" t="str">
        <f t="shared" si="602"/>
        <v/>
      </c>
      <c r="EG729" s="12" t="str">
        <f t="shared" si="603"/>
        <v/>
      </c>
      <c r="EH729" s="12" t="str">
        <f t="shared" si="604"/>
        <v/>
      </c>
      <c r="EI729" s="12" t="str">
        <f t="shared" si="605"/>
        <v/>
      </c>
      <c r="EK729" s="83" t="str">
        <f t="shared" si="585"/>
        <v/>
      </c>
      <c r="EM729" s="12" t="str">
        <f t="shared" si="586"/>
        <v/>
      </c>
      <c r="EO729" s="12" t="str">
        <f t="shared" si="587"/>
        <v/>
      </c>
      <c r="EQ729" s="12" t="str">
        <f>IF($EO729="", "", IF($EQ$8=$EQ$6, COUNTIF($EO$11:$EO$2510, "&gt;"&amp;$EO729)+1+COUNTIF($EO$11:$EO729, $EO729)-1, COUNTIF($EO$11:$EO$2510, "&lt;"&amp;$EO729)+1+COUNTIF($EO$11:$EO729, $EO729)-1))</f>
        <v/>
      </c>
    </row>
    <row r="730" spans="1:147" x14ac:dyDescent="0.55000000000000004">
      <c r="A730" s="8"/>
      <c r="B730" s="12" t="str">
        <f>IF($D730="", "", COUNTIF($D$11:$D730, $D730))</f>
        <v/>
      </c>
      <c r="C730" s="8"/>
      <c r="D730" s="45"/>
      <c r="E730" s="46"/>
      <c r="F730" s="47"/>
      <c r="G730" s="54"/>
      <c r="H730" s="54"/>
      <c r="I730" s="48"/>
      <c r="J730" s="49"/>
      <c r="K730" s="50"/>
      <c r="L730" s="50"/>
      <c r="M730" s="50"/>
      <c r="N730" s="50"/>
      <c r="O730" s="50"/>
      <c r="P730" s="50"/>
      <c r="Q730" s="50"/>
      <c r="R730" s="50"/>
      <c r="S730" s="50"/>
      <c r="T730" s="50"/>
      <c r="U730" s="51"/>
      <c r="V730" s="52"/>
      <c r="W730" s="53"/>
      <c r="X730" s="53"/>
      <c r="Y730" s="53"/>
      <c r="Z730" s="53"/>
      <c r="AA730" s="48"/>
      <c r="AB730" s="54"/>
      <c r="AC730" s="54"/>
      <c r="AD730" s="54"/>
      <c r="AE730" s="54"/>
      <c r="AF730" s="54"/>
      <c r="AG730" s="54"/>
      <c r="AH730" s="54"/>
      <c r="AI730" s="54"/>
      <c r="AJ730" s="49"/>
      <c r="AK730" s="48"/>
      <c r="AL730" s="54"/>
      <c r="AM730" s="54"/>
      <c r="AN730" s="54"/>
      <c r="AO730" s="54"/>
      <c r="AP730" s="54"/>
      <c r="AQ730" s="54"/>
      <c r="AR730" s="54"/>
      <c r="AS730" s="54"/>
      <c r="AT730" s="54"/>
      <c r="AU730" s="54"/>
      <c r="AV730" s="54"/>
      <c r="AW730" s="54"/>
      <c r="AX730" s="54"/>
      <c r="AY730" s="54"/>
      <c r="AZ730" s="54"/>
      <c r="BA730" s="54"/>
      <c r="BB730" s="54"/>
      <c r="BC730" s="54"/>
      <c r="BD730" s="54"/>
      <c r="BE730" s="54"/>
      <c r="BF730" s="54"/>
      <c r="BG730" s="54"/>
      <c r="BH730" s="54"/>
      <c r="BI730" s="54"/>
      <c r="BJ730" s="54"/>
      <c r="BK730" s="54"/>
      <c r="BL730" s="54"/>
      <c r="BM730" s="54"/>
      <c r="BN730" s="54"/>
      <c r="BO730" s="54"/>
      <c r="BP730" s="54"/>
      <c r="BQ730" s="54"/>
      <c r="BR730" s="54"/>
      <c r="BS730" s="54"/>
      <c r="BT730" s="54"/>
      <c r="BU730" s="54"/>
      <c r="BV730" s="54"/>
      <c r="BW730" s="54"/>
      <c r="BX730" s="49"/>
      <c r="BY730" s="55"/>
      <c r="BZ730" s="8"/>
      <c r="CE730" s="12" t="str">
        <f t="shared" si="575"/>
        <v/>
      </c>
      <c r="CG730" s="77" t="str">
        <f t="shared" si="576"/>
        <v/>
      </c>
      <c r="CH730" s="80" t="str">
        <f t="shared" si="577"/>
        <v/>
      </c>
      <c r="CL730" s="12" t="str">
        <f t="shared" si="578"/>
        <v/>
      </c>
      <c r="CM730" s="12" t="str">
        <f t="shared" si="579"/>
        <v/>
      </c>
      <c r="CN730" s="12" t="str" cm="1">
        <f t="array" ref="CN730">IF(OR($CE730="", $CG$3=""), "", IF(IFERROR(INDEX($K730:$T730, $CK730, MATCH(CN$3, $K$3:$T$3, 0)), "")="", $CC$4, $CC$3))</f>
        <v/>
      </c>
      <c r="CO730" s="12" t="str" cm="1">
        <f t="array" ref="CO730">IF(OR($CE730="", $CG$3=""), "", IF(IFERROR(INDEX($AA730:$AJ730, $CK730, MATCH(CO$3, $AA$3:$AJ$3, 0)), "")="", $CC$4, $CC$3))</f>
        <v/>
      </c>
      <c r="CP730" s="12" t="str">
        <f>IF(OR($CE730="", $CG$3=""), "", IF(CP$3='Property List &amp; Features'!$BG$9, $CC$3, IF(CP$3=$I730, $CC$3, $CC$4)))</f>
        <v/>
      </c>
      <c r="CQ730" s="12" t="str">
        <f>IF(OR($CE730="", $CG$3=""), "", IF(CQ$3='Property List &amp; Features'!$BG$9, $CC$3, IF(CQ$3=$J730, $CC$3, $CC$4)))</f>
        <v/>
      </c>
      <c r="CR730" s="12" t="str">
        <f t="shared" si="580"/>
        <v/>
      </c>
      <c r="CS730" s="12" t="str">
        <f t="shared" si="581"/>
        <v/>
      </c>
      <c r="CT730" s="12" t="str">
        <f t="shared" si="582"/>
        <v/>
      </c>
      <c r="CU730" s="12" t="str">
        <f t="shared" si="583"/>
        <v/>
      </c>
      <c r="CV730" s="12" t="str">
        <f t="shared" si="584"/>
        <v/>
      </c>
      <c r="CW730" s="12" t="str">
        <f t="shared" si="606"/>
        <v/>
      </c>
      <c r="CX730" s="12" t="str">
        <f t="shared" si="607"/>
        <v/>
      </c>
      <c r="CY730" s="12" t="str">
        <f t="shared" si="608"/>
        <v/>
      </c>
      <c r="CZ730" s="12" t="str">
        <f t="shared" si="609"/>
        <v/>
      </c>
      <c r="DA730" s="12" t="str">
        <f t="shared" si="610"/>
        <v/>
      </c>
      <c r="DB730" s="12" t="str">
        <f t="shared" si="611"/>
        <v/>
      </c>
      <c r="DC730" s="12" t="str">
        <f t="shared" si="612"/>
        <v/>
      </c>
      <c r="DD730" s="12" t="str">
        <f t="shared" si="613"/>
        <v/>
      </c>
      <c r="DE730" s="12" t="str">
        <f t="shared" si="614"/>
        <v/>
      </c>
      <c r="DF730" s="12" t="str">
        <f t="shared" si="615"/>
        <v/>
      </c>
      <c r="DG730" s="12" t="str">
        <f t="shared" si="616"/>
        <v/>
      </c>
      <c r="DH730" s="12" t="str">
        <f t="shared" si="617"/>
        <v/>
      </c>
      <c r="DI730" s="12" t="str">
        <f t="shared" si="618"/>
        <v/>
      </c>
      <c r="DJ730" s="12" t="str">
        <f t="shared" si="619"/>
        <v/>
      </c>
      <c r="DK730" s="12" t="str">
        <f t="shared" si="620"/>
        <v/>
      </c>
      <c r="DL730" s="12" t="str">
        <f t="shared" si="621"/>
        <v/>
      </c>
      <c r="DM730" s="12" t="str">
        <f t="shared" si="622"/>
        <v/>
      </c>
      <c r="DN730" s="12" t="str">
        <f t="shared" si="623"/>
        <v/>
      </c>
      <c r="DO730" s="12" t="str">
        <f t="shared" si="624"/>
        <v/>
      </c>
      <c r="DP730" s="12" t="str">
        <f t="shared" si="625"/>
        <v/>
      </c>
      <c r="DQ730" s="12" t="str">
        <f t="shared" si="626"/>
        <v/>
      </c>
      <c r="DR730" s="12" t="str">
        <f t="shared" si="588"/>
        <v/>
      </c>
      <c r="DS730" s="12" t="str">
        <f t="shared" si="589"/>
        <v/>
      </c>
      <c r="DT730" s="12" t="str">
        <f t="shared" si="590"/>
        <v/>
      </c>
      <c r="DU730" s="12" t="str">
        <f t="shared" si="591"/>
        <v/>
      </c>
      <c r="DV730" s="12" t="str">
        <f t="shared" si="592"/>
        <v/>
      </c>
      <c r="DW730" s="12" t="str">
        <f t="shared" si="593"/>
        <v/>
      </c>
      <c r="DX730" s="12" t="str">
        <f t="shared" si="594"/>
        <v/>
      </c>
      <c r="DY730" s="12" t="str">
        <f t="shared" si="595"/>
        <v/>
      </c>
      <c r="DZ730" s="12" t="str">
        <f t="shared" si="596"/>
        <v/>
      </c>
      <c r="EA730" s="12" t="str">
        <f t="shared" si="597"/>
        <v/>
      </c>
      <c r="EB730" s="12" t="str">
        <f t="shared" si="598"/>
        <v/>
      </c>
      <c r="EC730" s="12" t="str">
        <f t="shared" si="599"/>
        <v/>
      </c>
      <c r="ED730" s="12" t="str">
        <f t="shared" si="600"/>
        <v/>
      </c>
      <c r="EE730" s="12" t="str">
        <f t="shared" si="601"/>
        <v/>
      </c>
      <c r="EF730" s="12" t="str">
        <f t="shared" si="602"/>
        <v/>
      </c>
      <c r="EG730" s="12" t="str">
        <f t="shared" si="603"/>
        <v/>
      </c>
      <c r="EH730" s="12" t="str">
        <f t="shared" si="604"/>
        <v/>
      </c>
      <c r="EI730" s="12" t="str">
        <f t="shared" si="605"/>
        <v/>
      </c>
      <c r="EK730" s="83" t="str">
        <f t="shared" si="585"/>
        <v/>
      </c>
      <c r="EM730" s="12" t="str">
        <f t="shared" si="586"/>
        <v/>
      </c>
      <c r="EO730" s="12" t="str">
        <f t="shared" si="587"/>
        <v/>
      </c>
      <c r="EQ730" s="12" t="str">
        <f>IF($EO730="", "", IF($EQ$8=$EQ$6, COUNTIF($EO$11:$EO$2510, "&gt;"&amp;$EO730)+1+COUNTIF($EO$11:$EO730, $EO730)-1, COUNTIF($EO$11:$EO$2510, "&lt;"&amp;$EO730)+1+COUNTIF($EO$11:$EO730, $EO730)-1))</f>
        <v/>
      </c>
    </row>
    <row r="731" spans="1:147" x14ac:dyDescent="0.55000000000000004">
      <c r="A731" s="8"/>
      <c r="B731" s="12" t="str">
        <f>IF($D731="", "", COUNTIF($D$11:$D731, $D731))</f>
        <v/>
      </c>
      <c r="C731" s="8"/>
      <c r="D731" s="45"/>
      <c r="E731" s="46"/>
      <c r="F731" s="47"/>
      <c r="G731" s="54"/>
      <c r="H731" s="54"/>
      <c r="I731" s="48"/>
      <c r="J731" s="49"/>
      <c r="K731" s="50"/>
      <c r="L731" s="50"/>
      <c r="M731" s="50"/>
      <c r="N731" s="50"/>
      <c r="O731" s="50"/>
      <c r="P731" s="50"/>
      <c r="Q731" s="50"/>
      <c r="R731" s="50"/>
      <c r="S731" s="50"/>
      <c r="T731" s="50"/>
      <c r="U731" s="51"/>
      <c r="V731" s="52"/>
      <c r="W731" s="53"/>
      <c r="X731" s="53"/>
      <c r="Y731" s="53"/>
      <c r="Z731" s="53"/>
      <c r="AA731" s="48"/>
      <c r="AB731" s="54"/>
      <c r="AC731" s="54"/>
      <c r="AD731" s="54"/>
      <c r="AE731" s="54"/>
      <c r="AF731" s="54"/>
      <c r="AG731" s="54"/>
      <c r="AH731" s="54"/>
      <c r="AI731" s="54"/>
      <c r="AJ731" s="49"/>
      <c r="AK731" s="48"/>
      <c r="AL731" s="54"/>
      <c r="AM731" s="54"/>
      <c r="AN731" s="54"/>
      <c r="AO731" s="54"/>
      <c r="AP731" s="54"/>
      <c r="AQ731" s="54"/>
      <c r="AR731" s="54"/>
      <c r="AS731" s="54"/>
      <c r="AT731" s="54"/>
      <c r="AU731" s="54"/>
      <c r="AV731" s="54"/>
      <c r="AW731" s="54"/>
      <c r="AX731" s="54"/>
      <c r="AY731" s="54"/>
      <c r="AZ731" s="54"/>
      <c r="BA731" s="54"/>
      <c r="BB731" s="54"/>
      <c r="BC731" s="54"/>
      <c r="BD731" s="54"/>
      <c r="BE731" s="54"/>
      <c r="BF731" s="54"/>
      <c r="BG731" s="54"/>
      <c r="BH731" s="54"/>
      <c r="BI731" s="54"/>
      <c r="BJ731" s="54"/>
      <c r="BK731" s="54"/>
      <c r="BL731" s="54"/>
      <c r="BM731" s="54"/>
      <c r="BN731" s="54"/>
      <c r="BO731" s="54"/>
      <c r="BP731" s="54"/>
      <c r="BQ731" s="54"/>
      <c r="BR731" s="54"/>
      <c r="BS731" s="54"/>
      <c r="BT731" s="54"/>
      <c r="BU731" s="54"/>
      <c r="BV731" s="54"/>
      <c r="BW731" s="54"/>
      <c r="BX731" s="49"/>
      <c r="BY731" s="55"/>
      <c r="BZ731" s="8"/>
      <c r="CE731" s="12" t="str">
        <f t="shared" si="575"/>
        <v/>
      </c>
      <c r="CG731" s="77" t="str">
        <f t="shared" si="576"/>
        <v/>
      </c>
      <c r="CH731" s="80" t="str">
        <f t="shared" si="577"/>
        <v/>
      </c>
      <c r="CL731" s="12" t="str">
        <f t="shared" si="578"/>
        <v/>
      </c>
      <c r="CM731" s="12" t="str">
        <f t="shared" si="579"/>
        <v/>
      </c>
      <c r="CN731" s="12" t="str" cm="1">
        <f t="array" ref="CN731">IF(OR($CE731="", $CG$3=""), "", IF(IFERROR(INDEX($K731:$T731, $CK731, MATCH(CN$3, $K$3:$T$3, 0)), "")="", $CC$4, $CC$3))</f>
        <v/>
      </c>
      <c r="CO731" s="12" t="str" cm="1">
        <f t="array" ref="CO731">IF(OR($CE731="", $CG$3=""), "", IF(IFERROR(INDEX($AA731:$AJ731, $CK731, MATCH(CO$3, $AA$3:$AJ$3, 0)), "")="", $CC$4, $CC$3))</f>
        <v/>
      </c>
      <c r="CP731" s="12" t="str">
        <f>IF(OR($CE731="", $CG$3=""), "", IF(CP$3='Property List &amp; Features'!$BG$9, $CC$3, IF(CP$3=$I731, $CC$3, $CC$4)))</f>
        <v/>
      </c>
      <c r="CQ731" s="12" t="str">
        <f>IF(OR($CE731="", $CG$3=""), "", IF(CQ$3='Property List &amp; Features'!$BG$9, $CC$3, IF(CQ$3=$J731, $CC$3, $CC$4)))</f>
        <v/>
      </c>
      <c r="CR731" s="12" t="str">
        <f t="shared" si="580"/>
        <v/>
      </c>
      <c r="CS731" s="12" t="str">
        <f t="shared" si="581"/>
        <v/>
      </c>
      <c r="CT731" s="12" t="str">
        <f t="shared" si="582"/>
        <v/>
      </c>
      <c r="CU731" s="12" t="str">
        <f t="shared" si="583"/>
        <v/>
      </c>
      <c r="CV731" s="12" t="str">
        <f t="shared" si="584"/>
        <v/>
      </c>
      <c r="CW731" s="12" t="str">
        <f t="shared" si="606"/>
        <v/>
      </c>
      <c r="CX731" s="12" t="str">
        <f t="shared" si="607"/>
        <v/>
      </c>
      <c r="CY731" s="12" t="str">
        <f t="shared" si="608"/>
        <v/>
      </c>
      <c r="CZ731" s="12" t="str">
        <f t="shared" si="609"/>
        <v/>
      </c>
      <c r="DA731" s="12" t="str">
        <f t="shared" si="610"/>
        <v/>
      </c>
      <c r="DB731" s="12" t="str">
        <f t="shared" si="611"/>
        <v/>
      </c>
      <c r="DC731" s="12" t="str">
        <f t="shared" si="612"/>
        <v/>
      </c>
      <c r="DD731" s="12" t="str">
        <f t="shared" si="613"/>
        <v/>
      </c>
      <c r="DE731" s="12" t="str">
        <f t="shared" si="614"/>
        <v/>
      </c>
      <c r="DF731" s="12" t="str">
        <f t="shared" si="615"/>
        <v/>
      </c>
      <c r="DG731" s="12" t="str">
        <f t="shared" si="616"/>
        <v/>
      </c>
      <c r="DH731" s="12" t="str">
        <f t="shared" si="617"/>
        <v/>
      </c>
      <c r="DI731" s="12" t="str">
        <f t="shared" si="618"/>
        <v/>
      </c>
      <c r="DJ731" s="12" t="str">
        <f t="shared" si="619"/>
        <v/>
      </c>
      <c r="DK731" s="12" t="str">
        <f t="shared" si="620"/>
        <v/>
      </c>
      <c r="DL731" s="12" t="str">
        <f t="shared" si="621"/>
        <v/>
      </c>
      <c r="DM731" s="12" t="str">
        <f t="shared" si="622"/>
        <v/>
      </c>
      <c r="DN731" s="12" t="str">
        <f t="shared" si="623"/>
        <v/>
      </c>
      <c r="DO731" s="12" t="str">
        <f t="shared" si="624"/>
        <v/>
      </c>
      <c r="DP731" s="12" t="str">
        <f t="shared" si="625"/>
        <v/>
      </c>
      <c r="DQ731" s="12" t="str">
        <f t="shared" si="626"/>
        <v/>
      </c>
      <c r="DR731" s="12" t="str">
        <f t="shared" si="588"/>
        <v/>
      </c>
      <c r="DS731" s="12" t="str">
        <f t="shared" si="589"/>
        <v/>
      </c>
      <c r="DT731" s="12" t="str">
        <f t="shared" si="590"/>
        <v/>
      </c>
      <c r="DU731" s="12" t="str">
        <f t="shared" si="591"/>
        <v/>
      </c>
      <c r="DV731" s="12" t="str">
        <f t="shared" si="592"/>
        <v/>
      </c>
      <c r="DW731" s="12" t="str">
        <f t="shared" si="593"/>
        <v/>
      </c>
      <c r="DX731" s="12" t="str">
        <f t="shared" si="594"/>
        <v/>
      </c>
      <c r="DY731" s="12" t="str">
        <f t="shared" si="595"/>
        <v/>
      </c>
      <c r="DZ731" s="12" t="str">
        <f t="shared" si="596"/>
        <v/>
      </c>
      <c r="EA731" s="12" t="str">
        <f t="shared" si="597"/>
        <v/>
      </c>
      <c r="EB731" s="12" t="str">
        <f t="shared" si="598"/>
        <v/>
      </c>
      <c r="EC731" s="12" t="str">
        <f t="shared" si="599"/>
        <v/>
      </c>
      <c r="ED731" s="12" t="str">
        <f t="shared" si="600"/>
        <v/>
      </c>
      <c r="EE731" s="12" t="str">
        <f t="shared" si="601"/>
        <v/>
      </c>
      <c r="EF731" s="12" t="str">
        <f t="shared" si="602"/>
        <v/>
      </c>
      <c r="EG731" s="12" t="str">
        <f t="shared" si="603"/>
        <v/>
      </c>
      <c r="EH731" s="12" t="str">
        <f t="shared" si="604"/>
        <v/>
      </c>
      <c r="EI731" s="12" t="str">
        <f t="shared" si="605"/>
        <v/>
      </c>
      <c r="EK731" s="83" t="str">
        <f t="shared" si="585"/>
        <v/>
      </c>
      <c r="EM731" s="12" t="str">
        <f t="shared" si="586"/>
        <v/>
      </c>
      <c r="EO731" s="12" t="str">
        <f t="shared" si="587"/>
        <v/>
      </c>
      <c r="EQ731" s="12" t="str">
        <f>IF($EO731="", "", IF($EQ$8=$EQ$6, COUNTIF($EO$11:$EO$2510, "&gt;"&amp;$EO731)+1+COUNTIF($EO$11:$EO731, $EO731)-1, COUNTIF($EO$11:$EO$2510, "&lt;"&amp;$EO731)+1+COUNTIF($EO$11:$EO731, $EO731)-1))</f>
        <v/>
      </c>
    </row>
    <row r="732" spans="1:147" x14ac:dyDescent="0.55000000000000004">
      <c r="A732" s="8"/>
      <c r="B732" s="12" t="str">
        <f>IF($D732="", "", COUNTIF($D$11:$D732, $D732))</f>
        <v/>
      </c>
      <c r="C732" s="8"/>
      <c r="D732" s="45"/>
      <c r="E732" s="46"/>
      <c r="F732" s="47"/>
      <c r="G732" s="54"/>
      <c r="H732" s="54"/>
      <c r="I732" s="48"/>
      <c r="J732" s="49"/>
      <c r="K732" s="50"/>
      <c r="L732" s="50"/>
      <c r="M732" s="50"/>
      <c r="N732" s="50"/>
      <c r="O732" s="50"/>
      <c r="P732" s="50"/>
      <c r="Q732" s="50"/>
      <c r="R732" s="50"/>
      <c r="S732" s="50"/>
      <c r="T732" s="50"/>
      <c r="U732" s="51"/>
      <c r="V732" s="52"/>
      <c r="W732" s="53"/>
      <c r="X732" s="53"/>
      <c r="Y732" s="53"/>
      <c r="Z732" s="53"/>
      <c r="AA732" s="48"/>
      <c r="AB732" s="54"/>
      <c r="AC732" s="54"/>
      <c r="AD732" s="54"/>
      <c r="AE732" s="54"/>
      <c r="AF732" s="54"/>
      <c r="AG732" s="54"/>
      <c r="AH732" s="54"/>
      <c r="AI732" s="54"/>
      <c r="AJ732" s="49"/>
      <c r="AK732" s="48"/>
      <c r="AL732" s="54"/>
      <c r="AM732" s="54"/>
      <c r="AN732" s="54"/>
      <c r="AO732" s="54"/>
      <c r="AP732" s="54"/>
      <c r="AQ732" s="54"/>
      <c r="AR732" s="54"/>
      <c r="AS732" s="54"/>
      <c r="AT732" s="54"/>
      <c r="AU732" s="54"/>
      <c r="AV732" s="54"/>
      <c r="AW732" s="54"/>
      <c r="AX732" s="54"/>
      <c r="AY732" s="54"/>
      <c r="AZ732" s="54"/>
      <c r="BA732" s="54"/>
      <c r="BB732" s="54"/>
      <c r="BC732" s="54"/>
      <c r="BD732" s="54"/>
      <c r="BE732" s="54"/>
      <c r="BF732" s="54"/>
      <c r="BG732" s="54"/>
      <c r="BH732" s="54"/>
      <c r="BI732" s="54"/>
      <c r="BJ732" s="54"/>
      <c r="BK732" s="54"/>
      <c r="BL732" s="54"/>
      <c r="BM732" s="54"/>
      <c r="BN732" s="54"/>
      <c r="BO732" s="54"/>
      <c r="BP732" s="54"/>
      <c r="BQ732" s="54"/>
      <c r="BR732" s="54"/>
      <c r="BS732" s="54"/>
      <c r="BT732" s="54"/>
      <c r="BU732" s="54"/>
      <c r="BV732" s="54"/>
      <c r="BW732" s="54"/>
      <c r="BX732" s="49"/>
      <c r="BY732" s="55"/>
      <c r="BZ732" s="8"/>
      <c r="CE732" s="12" t="str">
        <f t="shared" si="575"/>
        <v/>
      </c>
      <c r="CG732" s="77" t="str">
        <f t="shared" si="576"/>
        <v/>
      </c>
      <c r="CH732" s="80" t="str">
        <f t="shared" si="577"/>
        <v/>
      </c>
      <c r="CL732" s="12" t="str">
        <f t="shared" si="578"/>
        <v/>
      </c>
      <c r="CM732" s="12" t="str">
        <f t="shared" si="579"/>
        <v/>
      </c>
      <c r="CN732" s="12" t="str" cm="1">
        <f t="array" ref="CN732">IF(OR($CE732="", $CG$3=""), "", IF(IFERROR(INDEX($K732:$T732, $CK732, MATCH(CN$3, $K$3:$T$3, 0)), "")="", $CC$4, $CC$3))</f>
        <v/>
      </c>
      <c r="CO732" s="12" t="str" cm="1">
        <f t="array" ref="CO732">IF(OR($CE732="", $CG$3=""), "", IF(IFERROR(INDEX($AA732:$AJ732, $CK732, MATCH(CO$3, $AA$3:$AJ$3, 0)), "")="", $CC$4, $CC$3))</f>
        <v/>
      </c>
      <c r="CP732" s="12" t="str">
        <f>IF(OR($CE732="", $CG$3=""), "", IF(CP$3='Property List &amp; Features'!$BG$9, $CC$3, IF(CP$3=$I732, $CC$3, $CC$4)))</f>
        <v/>
      </c>
      <c r="CQ732" s="12" t="str">
        <f>IF(OR($CE732="", $CG$3=""), "", IF(CQ$3='Property List &amp; Features'!$BG$9, $CC$3, IF(CQ$3=$J732, $CC$3, $CC$4)))</f>
        <v/>
      </c>
      <c r="CR732" s="12" t="str">
        <f t="shared" si="580"/>
        <v/>
      </c>
      <c r="CS732" s="12" t="str">
        <f t="shared" si="581"/>
        <v/>
      </c>
      <c r="CT732" s="12" t="str">
        <f t="shared" si="582"/>
        <v/>
      </c>
      <c r="CU732" s="12" t="str">
        <f t="shared" si="583"/>
        <v/>
      </c>
      <c r="CV732" s="12" t="str">
        <f t="shared" si="584"/>
        <v/>
      </c>
      <c r="CW732" s="12" t="str">
        <f t="shared" si="606"/>
        <v/>
      </c>
      <c r="CX732" s="12" t="str">
        <f t="shared" si="607"/>
        <v/>
      </c>
      <c r="CY732" s="12" t="str">
        <f t="shared" si="608"/>
        <v/>
      </c>
      <c r="CZ732" s="12" t="str">
        <f t="shared" si="609"/>
        <v/>
      </c>
      <c r="DA732" s="12" t="str">
        <f t="shared" si="610"/>
        <v/>
      </c>
      <c r="DB732" s="12" t="str">
        <f t="shared" si="611"/>
        <v/>
      </c>
      <c r="DC732" s="12" t="str">
        <f t="shared" si="612"/>
        <v/>
      </c>
      <c r="DD732" s="12" t="str">
        <f t="shared" si="613"/>
        <v/>
      </c>
      <c r="DE732" s="12" t="str">
        <f t="shared" si="614"/>
        <v/>
      </c>
      <c r="DF732" s="12" t="str">
        <f t="shared" si="615"/>
        <v/>
      </c>
      <c r="DG732" s="12" t="str">
        <f t="shared" si="616"/>
        <v/>
      </c>
      <c r="DH732" s="12" t="str">
        <f t="shared" si="617"/>
        <v/>
      </c>
      <c r="DI732" s="12" t="str">
        <f t="shared" si="618"/>
        <v/>
      </c>
      <c r="DJ732" s="12" t="str">
        <f t="shared" si="619"/>
        <v/>
      </c>
      <c r="DK732" s="12" t="str">
        <f t="shared" si="620"/>
        <v/>
      </c>
      <c r="DL732" s="12" t="str">
        <f t="shared" si="621"/>
        <v/>
      </c>
      <c r="DM732" s="12" t="str">
        <f t="shared" si="622"/>
        <v/>
      </c>
      <c r="DN732" s="12" t="str">
        <f t="shared" si="623"/>
        <v/>
      </c>
      <c r="DO732" s="12" t="str">
        <f t="shared" si="624"/>
        <v/>
      </c>
      <c r="DP732" s="12" t="str">
        <f t="shared" si="625"/>
        <v/>
      </c>
      <c r="DQ732" s="12" t="str">
        <f t="shared" si="626"/>
        <v/>
      </c>
      <c r="DR732" s="12" t="str">
        <f t="shared" si="588"/>
        <v/>
      </c>
      <c r="DS732" s="12" t="str">
        <f t="shared" si="589"/>
        <v/>
      </c>
      <c r="DT732" s="12" t="str">
        <f t="shared" si="590"/>
        <v/>
      </c>
      <c r="DU732" s="12" t="str">
        <f t="shared" si="591"/>
        <v/>
      </c>
      <c r="DV732" s="12" t="str">
        <f t="shared" si="592"/>
        <v/>
      </c>
      <c r="DW732" s="12" t="str">
        <f t="shared" si="593"/>
        <v/>
      </c>
      <c r="DX732" s="12" t="str">
        <f t="shared" si="594"/>
        <v/>
      </c>
      <c r="DY732" s="12" t="str">
        <f t="shared" si="595"/>
        <v/>
      </c>
      <c r="DZ732" s="12" t="str">
        <f t="shared" si="596"/>
        <v/>
      </c>
      <c r="EA732" s="12" t="str">
        <f t="shared" si="597"/>
        <v/>
      </c>
      <c r="EB732" s="12" t="str">
        <f t="shared" si="598"/>
        <v/>
      </c>
      <c r="EC732" s="12" t="str">
        <f t="shared" si="599"/>
        <v/>
      </c>
      <c r="ED732" s="12" t="str">
        <f t="shared" si="600"/>
        <v/>
      </c>
      <c r="EE732" s="12" t="str">
        <f t="shared" si="601"/>
        <v/>
      </c>
      <c r="EF732" s="12" t="str">
        <f t="shared" si="602"/>
        <v/>
      </c>
      <c r="EG732" s="12" t="str">
        <f t="shared" si="603"/>
        <v/>
      </c>
      <c r="EH732" s="12" t="str">
        <f t="shared" si="604"/>
        <v/>
      </c>
      <c r="EI732" s="12" t="str">
        <f t="shared" si="605"/>
        <v/>
      </c>
      <c r="EK732" s="83" t="str">
        <f t="shared" si="585"/>
        <v/>
      </c>
      <c r="EM732" s="12" t="str">
        <f t="shared" si="586"/>
        <v/>
      </c>
      <c r="EO732" s="12" t="str">
        <f t="shared" si="587"/>
        <v/>
      </c>
      <c r="EQ732" s="12" t="str">
        <f>IF($EO732="", "", IF($EQ$8=$EQ$6, COUNTIF($EO$11:$EO$2510, "&gt;"&amp;$EO732)+1+COUNTIF($EO$11:$EO732, $EO732)-1, COUNTIF($EO$11:$EO$2510, "&lt;"&amp;$EO732)+1+COUNTIF($EO$11:$EO732, $EO732)-1))</f>
        <v/>
      </c>
    </row>
    <row r="733" spans="1:147" x14ac:dyDescent="0.55000000000000004">
      <c r="A733" s="8"/>
      <c r="B733" s="12" t="str">
        <f>IF($D733="", "", COUNTIF($D$11:$D733, $D733))</f>
        <v/>
      </c>
      <c r="C733" s="8"/>
      <c r="D733" s="45"/>
      <c r="E733" s="46"/>
      <c r="F733" s="47"/>
      <c r="G733" s="54"/>
      <c r="H733" s="54"/>
      <c r="I733" s="48"/>
      <c r="J733" s="49"/>
      <c r="K733" s="50"/>
      <c r="L733" s="50"/>
      <c r="M733" s="50"/>
      <c r="N733" s="50"/>
      <c r="O733" s="50"/>
      <c r="P733" s="50"/>
      <c r="Q733" s="50"/>
      <c r="R733" s="50"/>
      <c r="S733" s="50"/>
      <c r="T733" s="50"/>
      <c r="U733" s="51"/>
      <c r="V733" s="52"/>
      <c r="W733" s="53"/>
      <c r="X733" s="53"/>
      <c r="Y733" s="53"/>
      <c r="Z733" s="53"/>
      <c r="AA733" s="48"/>
      <c r="AB733" s="54"/>
      <c r="AC733" s="54"/>
      <c r="AD733" s="54"/>
      <c r="AE733" s="54"/>
      <c r="AF733" s="54"/>
      <c r="AG733" s="54"/>
      <c r="AH733" s="54"/>
      <c r="AI733" s="54"/>
      <c r="AJ733" s="49"/>
      <c r="AK733" s="48"/>
      <c r="AL733" s="54"/>
      <c r="AM733" s="54"/>
      <c r="AN733" s="54"/>
      <c r="AO733" s="54"/>
      <c r="AP733" s="54"/>
      <c r="AQ733" s="54"/>
      <c r="AR733" s="54"/>
      <c r="AS733" s="54"/>
      <c r="AT733" s="54"/>
      <c r="AU733" s="54"/>
      <c r="AV733" s="54"/>
      <c r="AW733" s="54"/>
      <c r="AX733" s="54"/>
      <c r="AY733" s="54"/>
      <c r="AZ733" s="54"/>
      <c r="BA733" s="54"/>
      <c r="BB733" s="54"/>
      <c r="BC733" s="54"/>
      <c r="BD733" s="54"/>
      <c r="BE733" s="54"/>
      <c r="BF733" s="54"/>
      <c r="BG733" s="54"/>
      <c r="BH733" s="54"/>
      <c r="BI733" s="54"/>
      <c r="BJ733" s="54"/>
      <c r="BK733" s="54"/>
      <c r="BL733" s="54"/>
      <c r="BM733" s="54"/>
      <c r="BN733" s="54"/>
      <c r="BO733" s="54"/>
      <c r="BP733" s="54"/>
      <c r="BQ733" s="54"/>
      <c r="BR733" s="54"/>
      <c r="BS733" s="54"/>
      <c r="BT733" s="54"/>
      <c r="BU733" s="54"/>
      <c r="BV733" s="54"/>
      <c r="BW733" s="54"/>
      <c r="BX733" s="49"/>
      <c r="BY733" s="55"/>
      <c r="BZ733" s="8"/>
      <c r="CE733" s="12" t="str">
        <f t="shared" si="575"/>
        <v/>
      </c>
      <c r="CG733" s="77" t="str">
        <f t="shared" si="576"/>
        <v/>
      </c>
      <c r="CH733" s="80" t="str">
        <f t="shared" si="577"/>
        <v/>
      </c>
      <c r="CL733" s="12" t="str">
        <f t="shared" si="578"/>
        <v/>
      </c>
      <c r="CM733" s="12" t="str">
        <f t="shared" si="579"/>
        <v/>
      </c>
      <c r="CN733" s="12" t="str" cm="1">
        <f t="array" ref="CN733">IF(OR($CE733="", $CG$3=""), "", IF(IFERROR(INDEX($K733:$T733, $CK733, MATCH(CN$3, $K$3:$T$3, 0)), "")="", $CC$4, $CC$3))</f>
        <v/>
      </c>
      <c r="CO733" s="12" t="str" cm="1">
        <f t="array" ref="CO733">IF(OR($CE733="", $CG$3=""), "", IF(IFERROR(INDEX($AA733:$AJ733, $CK733, MATCH(CO$3, $AA$3:$AJ$3, 0)), "")="", $CC$4, $CC$3))</f>
        <v/>
      </c>
      <c r="CP733" s="12" t="str">
        <f>IF(OR($CE733="", $CG$3=""), "", IF(CP$3='Property List &amp; Features'!$BG$9, $CC$3, IF(CP$3=$I733, $CC$3, $CC$4)))</f>
        <v/>
      </c>
      <c r="CQ733" s="12" t="str">
        <f>IF(OR($CE733="", $CG$3=""), "", IF(CQ$3='Property List &amp; Features'!$BG$9, $CC$3, IF(CQ$3=$J733, $CC$3, $CC$4)))</f>
        <v/>
      </c>
      <c r="CR733" s="12" t="str">
        <f t="shared" si="580"/>
        <v/>
      </c>
      <c r="CS733" s="12" t="str">
        <f t="shared" si="581"/>
        <v/>
      </c>
      <c r="CT733" s="12" t="str">
        <f t="shared" si="582"/>
        <v/>
      </c>
      <c r="CU733" s="12" t="str">
        <f t="shared" si="583"/>
        <v/>
      </c>
      <c r="CV733" s="12" t="str">
        <f t="shared" si="584"/>
        <v/>
      </c>
      <c r="CW733" s="12" t="str">
        <f t="shared" si="606"/>
        <v/>
      </c>
      <c r="CX733" s="12" t="str">
        <f t="shared" si="607"/>
        <v/>
      </c>
      <c r="CY733" s="12" t="str">
        <f t="shared" si="608"/>
        <v/>
      </c>
      <c r="CZ733" s="12" t="str">
        <f t="shared" si="609"/>
        <v/>
      </c>
      <c r="DA733" s="12" t="str">
        <f t="shared" si="610"/>
        <v/>
      </c>
      <c r="DB733" s="12" t="str">
        <f t="shared" si="611"/>
        <v/>
      </c>
      <c r="DC733" s="12" t="str">
        <f t="shared" si="612"/>
        <v/>
      </c>
      <c r="DD733" s="12" t="str">
        <f t="shared" si="613"/>
        <v/>
      </c>
      <c r="DE733" s="12" t="str">
        <f t="shared" si="614"/>
        <v/>
      </c>
      <c r="DF733" s="12" t="str">
        <f t="shared" si="615"/>
        <v/>
      </c>
      <c r="DG733" s="12" t="str">
        <f t="shared" si="616"/>
        <v/>
      </c>
      <c r="DH733" s="12" t="str">
        <f t="shared" si="617"/>
        <v/>
      </c>
      <c r="DI733" s="12" t="str">
        <f t="shared" si="618"/>
        <v/>
      </c>
      <c r="DJ733" s="12" t="str">
        <f t="shared" si="619"/>
        <v/>
      </c>
      <c r="DK733" s="12" t="str">
        <f t="shared" si="620"/>
        <v/>
      </c>
      <c r="DL733" s="12" t="str">
        <f t="shared" si="621"/>
        <v/>
      </c>
      <c r="DM733" s="12" t="str">
        <f t="shared" si="622"/>
        <v/>
      </c>
      <c r="DN733" s="12" t="str">
        <f t="shared" si="623"/>
        <v/>
      </c>
      <c r="DO733" s="12" t="str">
        <f t="shared" si="624"/>
        <v/>
      </c>
      <c r="DP733" s="12" t="str">
        <f t="shared" si="625"/>
        <v/>
      </c>
      <c r="DQ733" s="12" t="str">
        <f t="shared" si="626"/>
        <v/>
      </c>
      <c r="DR733" s="12" t="str">
        <f t="shared" si="588"/>
        <v/>
      </c>
      <c r="DS733" s="12" t="str">
        <f t="shared" si="589"/>
        <v/>
      </c>
      <c r="DT733" s="12" t="str">
        <f t="shared" si="590"/>
        <v/>
      </c>
      <c r="DU733" s="12" t="str">
        <f t="shared" si="591"/>
        <v/>
      </c>
      <c r="DV733" s="12" t="str">
        <f t="shared" si="592"/>
        <v/>
      </c>
      <c r="DW733" s="12" t="str">
        <f t="shared" si="593"/>
        <v/>
      </c>
      <c r="DX733" s="12" t="str">
        <f t="shared" si="594"/>
        <v/>
      </c>
      <c r="DY733" s="12" t="str">
        <f t="shared" si="595"/>
        <v/>
      </c>
      <c r="DZ733" s="12" t="str">
        <f t="shared" si="596"/>
        <v/>
      </c>
      <c r="EA733" s="12" t="str">
        <f t="shared" si="597"/>
        <v/>
      </c>
      <c r="EB733" s="12" t="str">
        <f t="shared" si="598"/>
        <v/>
      </c>
      <c r="EC733" s="12" t="str">
        <f t="shared" si="599"/>
        <v/>
      </c>
      <c r="ED733" s="12" t="str">
        <f t="shared" si="600"/>
        <v/>
      </c>
      <c r="EE733" s="12" t="str">
        <f t="shared" si="601"/>
        <v/>
      </c>
      <c r="EF733" s="12" t="str">
        <f t="shared" si="602"/>
        <v/>
      </c>
      <c r="EG733" s="12" t="str">
        <f t="shared" si="603"/>
        <v/>
      </c>
      <c r="EH733" s="12" t="str">
        <f t="shared" si="604"/>
        <v/>
      </c>
      <c r="EI733" s="12" t="str">
        <f t="shared" si="605"/>
        <v/>
      </c>
      <c r="EK733" s="83" t="str">
        <f t="shared" si="585"/>
        <v/>
      </c>
      <c r="EM733" s="12" t="str">
        <f t="shared" si="586"/>
        <v/>
      </c>
      <c r="EO733" s="12" t="str">
        <f t="shared" si="587"/>
        <v/>
      </c>
      <c r="EQ733" s="12" t="str">
        <f>IF($EO733="", "", IF($EQ$8=$EQ$6, COUNTIF($EO$11:$EO$2510, "&gt;"&amp;$EO733)+1+COUNTIF($EO$11:$EO733, $EO733)-1, COUNTIF($EO$11:$EO$2510, "&lt;"&amp;$EO733)+1+COUNTIF($EO$11:$EO733, $EO733)-1))</f>
        <v/>
      </c>
    </row>
    <row r="734" spans="1:147" x14ac:dyDescent="0.55000000000000004">
      <c r="A734" s="8"/>
      <c r="B734" s="12" t="str">
        <f>IF($D734="", "", COUNTIF($D$11:$D734, $D734))</f>
        <v/>
      </c>
      <c r="C734" s="8"/>
      <c r="D734" s="45"/>
      <c r="E734" s="46"/>
      <c r="F734" s="47"/>
      <c r="G734" s="54"/>
      <c r="H734" s="54"/>
      <c r="I734" s="48"/>
      <c r="J734" s="49"/>
      <c r="K734" s="50"/>
      <c r="L734" s="50"/>
      <c r="M734" s="50"/>
      <c r="N734" s="50"/>
      <c r="O734" s="50"/>
      <c r="P734" s="50"/>
      <c r="Q734" s="50"/>
      <c r="R734" s="50"/>
      <c r="S734" s="50"/>
      <c r="T734" s="50"/>
      <c r="U734" s="51"/>
      <c r="V734" s="52"/>
      <c r="W734" s="53"/>
      <c r="X734" s="53"/>
      <c r="Y734" s="53"/>
      <c r="Z734" s="53"/>
      <c r="AA734" s="48"/>
      <c r="AB734" s="54"/>
      <c r="AC734" s="54"/>
      <c r="AD734" s="54"/>
      <c r="AE734" s="54"/>
      <c r="AF734" s="54"/>
      <c r="AG734" s="54"/>
      <c r="AH734" s="54"/>
      <c r="AI734" s="54"/>
      <c r="AJ734" s="49"/>
      <c r="AK734" s="48"/>
      <c r="AL734" s="54"/>
      <c r="AM734" s="54"/>
      <c r="AN734" s="54"/>
      <c r="AO734" s="54"/>
      <c r="AP734" s="54"/>
      <c r="AQ734" s="54"/>
      <c r="AR734" s="54"/>
      <c r="AS734" s="54"/>
      <c r="AT734" s="54"/>
      <c r="AU734" s="54"/>
      <c r="AV734" s="54"/>
      <c r="AW734" s="54"/>
      <c r="AX734" s="54"/>
      <c r="AY734" s="54"/>
      <c r="AZ734" s="54"/>
      <c r="BA734" s="54"/>
      <c r="BB734" s="54"/>
      <c r="BC734" s="54"/>
      <c r="BD734" s="54"/>
      <c r="BE734" s="54"/>
      <c r="BF734" s="54"/>
      <c r="BG734" s="54"/>
      <c r="BH734" s="54"/>
      <c r="BI734" s="54"/>
      <c r="BJ734" s="54"/>
      <c r="BK734" s="54"/>
      <c r="BL734" s="54"/>
      <c r="BM734" s="54"/>
      <c r="BN734" s="54"/>
      <c r="BO734" s="54"/>
      <c r="BP734" s="54"/>
      <c r="BQ734" s="54"/>
      <c r="BR734" s="54"/>
      <c r="BS734" s="54"/>
      <c r="BT734" s="54"/>
      <c r="BU734" s="54"/>
      <c r="BV734" s="54"/>
      <c r="BW734" s="54"/>
      <c r="BX734" s="49"/>
      <c r="BY734" s="55"/>
      <c r="BZ734" s="8"/>
      <c r="CE734" s="12" t="str">
        <f t="shared" si="575"/>
        <v/>
      </c>
      <c r="CG734" s="77" t="str">
        <f t="shared" si="576"/>
        <v/>
      </c>
      <c r="CH734" s="80" t="str">
        <f t="shared" si="577"/>
        <v/>
      </c>
      <c r="CL734" s="12" t="str">
        <f t="shared" si="578"/>
        <v/>
      </c>
      <c r="CM734" s="12" t="str">
        <f t="shared" si="579"/>
        <v/>
      </c>
      <c r="CN734" s="12" t="str" cm="1">
        <f t="array" ref="CN734">IF(OR($CE734="", $CG$3=""), "", IF(IFERROR(INDEX($K734:$T734, $CK734, MATCH(CN$3, $K$3:$T$3, 0)), "")="", $CC$4, $CC$3))</f>
        <v/>
      </c>
      <c r="CO734" s="12" t="str" cm="1">
        <f t="array" ref="CO734">IF(OR($CE734="", $CG$3=""), "", IF(IFERROR(INDEX($AA734:$AJ734, $CK734, MATCH(CO$3, $AA$3:$AJ$3, 0)), "")="", $CC$4, $CC$3))</f>
        <v/>
      </c>
      <c r="CP734" s="12" t="str">
        <f>IF(OR($CE734="", $CG$3=""), "", IF(CP$3='Property List &amp; Features'!$BG$9, $CC$3, IF(CP$3=$I734, $CC$3, $CC$4)))</f>
        <v/>
      </c>
      <c r="CQ734" s="12" t="str">
        <f>IF(OR($CE734="", $CG$3=""), "", IF(CQ$3='Property List &amp; Features'!$BG$9, $CC$3, IF(CQ$3=$J734, $CC$3, $CC$4)))</f>
        <v/>
      </c>
      <c r="CR734" s="12" t="str">
        <f t="shared" si="580"/>
        <v/>
      </c>
      <c r="CS734" s="12" t="str">
        <f t="shared" si="581"/>
        <v/>
      </c>
      <c r="CT734" s="12" t="str">
        <f t="shared" si="582"/>
        <v/>
      </c>
      <c r="CU734" s="12" t="str">
        <f t="shared" si="583"/>
        <v/>
      </c>
      <c r="CV734" s="12" t="str">
        <f t="shared" si="584"/>
        <v/>
      </c>
      <c r="CW734" s="12" t="str">
        <f t="shared" si="606"/>
        <v/>
      </c>
      <c r="CX734" s="12" t="str">
        <f t="shared" si="607"/>
        <v/>
      </c>
      <c r="CY734" s="12" t="str">
        <f t="shared" si="608"/>
        <v/>
      </c>
      <c r="CZ734" s="12" t="str">
        <f t="shared" si="609"/>
        <v/>
      </c>
      <c r="DA734" s="12" t="str">
        <f t="shared" si="610"/>
        <v/>
      </c>
      <c r="DB734" s="12" t="str">
        <f t="shared" si="611"/>
        <v/>
      </c>
      <c r="DC734" s="12" t="str">
        <f t="shared" si="612"/>
        <v/>
      </c>
      <c r="DD734" s="12" t="str">
        <f t="shared" si="613"/>
        <v/>
      </c>
      <c r="DE734" s="12" t="str">
        <f t="shared" si="614"/>
        <v/>
      </c>
      <c r="DF734" s="12" t="str">
        <f t="shared" si="615"/>
        <v/>
      </c>
      <c r="DG734" s="12" t="str">
        <f t="shared" si="616"/>
        <v/>
      </c>
      <c r="DH734" s="12" t="str">
        <f t="shared" si="617"/>
        <v/>
      </c>
      <c r="DI734" s="12" t="str">
        <f t="shared" si="618"/>
        <v/>
      </c>
      <c r="DJ734" s="12" t="str">
        <f t="shared" si="619"/>
        <v/>
      </c>
      <c r="DK734" s="12" t="str">
        <f t="shared" si="620"/>
        <v/>
      </c>
      <c r="DL734" s="12" t="str">
        <f t="shared" si="621"/>
        <v/>
      </c>
      <c r="DM734" s="12" t="str">
        <f t="shared" si="622"/>
        <v/>
      </c>
      <c r="DN734" s="12" t="str">
        <f t="shared" si="623"/>
        <v/>
      </c>
      <c r="DO734" s="12" t="str">
        <f t="shared" si="624"/>
        <v/>
      </c>
      <c r="DP734" s="12" t="str">
        <f t="shared" si="625"/>
        <v/>
      </c>
      <c r="DQ734" s="12" t="str">
        <f t="shared" si="626"/>
        <v/>
      </c>
      <c r="DR734" s="12" t="str">
        <f t="shared" si="588"/>
        <v/>
      </c>
      <c r="DS734" s="12" t="str">
        <f t="shared" si="589"/>
        <v/>
      </c>
      <c r="DT734" s="12" t="str">
        <f t="shared" si="590"/>
        <v/>
      </c>
      <c r="DU734" s="12" t="str">
        <f t="shared" si="591"/>
        <v/>
      </c>
      <c r="DV734" s="12" t="str">
        <f t="shared" si="592"/>
        <v/>
      </c>
      <c r="DW734" s="12" t="str">
        <f t="shared" si="593"/>
        <v/>
      </c>
      <c r="DX734" s="12" t="str">
        <f t="shared" si="594"/>
        <v/>
      </c>
      <c r="DY734" s="12" t="str">
        <f t="shared" si="595"/>
        <v/>
      </c>
      <c r="DZ734" s="12" t="str">
        <f t="shared" si="596"/>
        <v/>
      </c>
      <c r="EA734" s="12" t="str">
        <f t="shared" si="597"/>
        <v/>
      </c>
      <c r="EB734" s="12" t="str">
        <f t="shared" si="598"/>
        <v/>
      </c>
      <c r="EC734" s="12" t="str">
        <f t="shared" si="599"/>
        <v/>
      </c>
      <c r="ED734" s="12" t="str">
        <f t="shared" si="600"/>
        <v/>
      </c>
      <c r="EE734" s="12" t="str">
        <f t="shared" si="601"/>
        <v/>
      </c>
      <c r="EF734" s="12" t="str">
        <f t="shared" si="602"/>
        <v/>
      </c>
      <c r="EG734" s="12" t="str">
        <f t="shared" si="603"/>
        <v/>
      </c>
      <c r="EH734" s="12" t="str">
        <f t="shared" si="604"/>
        <v/>
      </c>
      <c r="EI734" s="12" t="str">
        <f t="shared" si="605"/>
        <v/>
      </c>
      <c r="EK734" s="83" t="str">
        <f t="shared" si="585"/>
        <v/>
      </c>
      <c r="EM734" s="12" t="str">
        <f t="shared" si="586"/>
        <v/>
      </c>
      <c r="EO734" s="12" t="str">
        <f t="shared" si="587"/>
        <v/>
      </c>
      <c r="EQ734" s="12" t="str">
        <f>IF($EO734="", "", IF($EQ$8=$EQ$6, COUNTIF($EO$11:$EO$2510, "&gt;"&amp;$EO734)+1+COUNTIF($EO$11:$EO734, $EO734)-1, COUNTIF($EO$11:$EO$2510, "&lt;"&amp;$EO734)+1+COUNTIF($EO$11:$EO734, $EO734)-1))</f>
        <v/>
      </c>
    </row>
    <row r="735" spans="1:147" x14ac:dyDescent="0.55000000000000004">
      <c r="A735" s="8"/>
      <c r="B735" s="12" t="str">
        <f>IF($D735="", "", COUNTIF($D$11:$D735, $D735))</f>
        <v/>
      </c>
      <c r="C735" s="8"/>
      <c r="D735" s="45"/>
      <c r="E735" s="46"/>
      <c r="F735" s="47"/>
      <c r="G735" s="54"/>
      <c r="H735" s="54"/>
      <c r="I735" s="48"/>
      <c r="J735" s="49"/>
      <c r="K735" s="50"/>
      <c r="L735" s="50"/>
      <c r="M735" s="50"/>
      <c r="N735" s="50"/>
      <c r="O735" s="50"/>
      <c r="P735" s="50"/>
      <c r="Q735" s="50"/>
      <c r="R735" s="50"/>
      <c r="S735" s="50"/>
      <c r="T735" s="50"/>
      <c r="U735" s="51"/>
      <c r="V735" s="52"/>
      <c r="W735" s="53"/>
      <c r="X735" s="53"/>
      <c r="Y735" s="53"/>
      <c r="Z735" s="53"/>
      <c r="AA735" s="48"/>
      <c r="AB735" s="54"/>
      <c r="AC735" s="54"/>
      <c r="AD735" s="54"/>
      <c r="AE735" s="54"/>
      <c r="AF735" s="54"/>
      <c r="AG735" s="54"/>
      <c r="AH735" s="54"/>
      <c r="AI735" s="54"/>
      <c r="AJ735" s="49"/>
      <c r="AK735" s="48"/>
      <c r="AL735" s="54"/>
      <c r="AM735" s="54"/>
      <c r="AN735" s="54"/>
      <c r="AO735" s="54"/>
      <c r="AP735" s="54"/>
      <c r="AQ735" s="54"/>
      <c r="AR735" s="54"/>
      <c r="AS735" s="54"/>
      <c r="AT735" s="54"/>
      <c r="AU735" s="54"/>
      <c r="AV735" s="54"/>
      <c r="AW735" s="54"/>
      <c r="AX735" s="54"/>
      <c r="AY735" s="54"/>
      <c r="AZ735" s="54"/>
      <c r="BA735" s="54"/>
      <c r="BB735" s="54"/>
      <c r="BC735" s="54"/>
      <c r="BD735" s="54"/>
      <c r="BE735" s="54"/>
      <c r="BF735" s="54"/>
      <c r="BG735" s="54"/>
      <c r="BH735" s="54"/>
      <c r="BI735" s="54"/>
      <c r="BJ735" s="54"/>
      <c r="BK735" s="54"/>
      <c r="BL735" s="54"/>
      <c r="BM735" s="54"/>
      <c r="BN735" s="54"/>
      <c r="BO735" s="54"/>
      <c r="BP735" s="54"/>
      <c r="BQ735" s="54"/>
      <c r="BR735" s="54"/>
      <c r="BS735" s="54"/>
      <c r="BT735" s="54"/>
      <c r="BU735" s="54"/>
      <c r="BV735" s="54"/>
      <c r="BW735" s="54"/>
      <c r="BX735" s="49"/>
      <c r="BY735" s="55"/>
      <c r="BZ735" s="8"/>
      <c r="CE735" s="12" t="str">
        <f t="shared" si="575"/>
        <v/>
      </c>
      <c r="CG735" s="77" t="str">
        <f t="shared" si="576"/>
        <v/>
      </c>
      <c r="CH735" s="80" t="str">
        <f t="shared" si="577"/>
        <v/>
      </c>
      <c r="CL735" s="12" t="str">
        <f t="shared" si="578"/>
        <v/>
      </c>
      <c r="CM735" s="12" t="str">
        <f t="shared" si="579"/>
        <v/>
      </c>
      <c r="CN735" s="12" t="str" cm="1">
        <f t="array" ref="CN735">IF(OR($CE735="", $CG$3=""), "", IF(IFERROR(INDEX($K735:$T735, $CK735, MATCH(CN$3, $K$3:$T$3, 0)), "")="", $CC$4, $CC$3))</f>
        <v/>
      </c>
      <c r="CO735" s="12" t="str" cm="1">
        <f t="array" ref="CO735">IF(OR($CE735="", $CG$3=""), "", IF(IFERROR(INDEX($AA735:$AJ735, $CK735, MATCH(CO$3, $AA$3:$AJ$3, 0)), "")="", $CC$4, $CC$3))</f>
        <v/>
      </c>
      <c r="CP735" s="12" t="str">
        <f>IF(OR($CE735="", $CG$3=""), "", IF(CP$3='Property List &amp; Features'!$BG$9, $CC$3, IF(CP$3=$I735, $CC$3, $CC$4)))</f>
        <v/>
      </c>
      <c r="CQ735" s="12" t="str">
        <f>IF(OR($CE735="", $CG$3=""), "", IF(CQ$3='Property List &amp; Features'!$BG$9, $CC$3, IF(CQ$3=$J735, $CC$3, $CC$4)))</f>
        <v/>
      </c>
      <c r="CR735" s="12" t="str">
        <f t="shared" si="580"/>
        <v/>
      </c>
      <c r="CS735" s="12" t="str">
        <f t="shared" si="581"/>
        <v/>
      </c>
      <c r="CT735" s="12" t="str">
        <f t="shared" si="582"/>
        <v/>
      </c>
      <c r="CU735" s="12" t="str">
        <f t="shared" si="583"/>
        <v/>
      </c>
      <c r="CV735" s="12" t="str">
        <f t="shared" si="584"/>
        <v/>
      </c>
      <c r="CW735" s="12" t="str">
        <f t="shared" si="606"/>
        <v/>
      </c>
      <c r="CX735" s="12" t="str">
        <f t="shared" si="607"/>
        <v/>
      </c>
      <c r="CY735" s="12" t="str">
        <f t="shared" si="608"/>
        <v/>
      </c>
      <c r="CZ735" s="12" t="str">
        <f t="shared" si="609"/>
        <v/>
      </c>
      <c r="DA735" s="12" t="str">
        <f t="shared" si="610"/>
        <v/>
      </c>
      <c r="DB735" s="12" t="str">
        <f t="shared" si="611"/>
        <v/>
      </c>
      <c r="DC735" s="12" t="str">
        <f t="shared" si="612"/>
        <v/>
      </c>
      <c r="DD735" s="12" t="str">
        <f t="shared" si="613"/>
        <v/>
      </c>
      <c r="DE735" s="12" t="str">
        <f t="shared" si="614"/>
        <v/>
      </c>
      <c r="DF735" s="12" t="str">
        <f t="shared" si="615"/>
        <v/>
      </c>
      <c r="DG735" s="12" t="str">
        <f t="shared" si="616"/>
        <v/>
      </c>
      <c r="DH735" s="12" t="str">
        <f t="shared" si="617"/>
        <v/>
      </c>
      <c r="DI735" s="12" t="str">
        <f t="shared" si="618"/>
        <v/>
      </c>
      <c r="DJ735" s="12" t="str">
        <f t="shared" si="619"/>
        <v/>
      </c>
      <c r="DK735" s="12" t="str">
        <f t="shared" si="620"/>
        <v/>
      </c>
      <c r="DL735" s="12" t="str">
        <f t="shared" si="621"/>
        <v/>
      </c>
      <c r="DM735" s="12" t="str">
        <f t="shared" si="622"/>
        <v/>
      </c>
      <c r="DN735" s="12" t="str">
        <f t="shared" si="623"/>
        <v/>
      </c>
      <c r="DO735" s="12" t="str">
        <f t="shared" si="624"/>
        <v/>
      </c>
      <c r="DP735" s="12" t="str">
        <f t="shared" si="625"/>
        <v/>
      </c>
      <c r="DQ735" s="12" t="str">
        <f t="shared" si="626"/>
        <v/>
      </c>
      <c r="DR735" s="12" t="str">
        <f t="shared" si="588"/>
        <v/>
      </c>
      <c r="DS735" s="12" t="str">
        <f t="shared" si="589"/>
        <v/>
      </c>
      <c r="DT735" s="12" t="str">
        <f t="shared" si="590"/>
        <v/>
      </c>
      <c r="DU735" s="12" t="str">
        <f t="shared" si="591"/>
        <v/>
      </c>
      <c r="DV735" s="12" t="str">
        <f t="shared" si="592"/>
        <v/>
      </c>
      <c r="DW735" s="12" t="str">
        <f t="shared" si="593"/>
        <v/>
      </c>
      <c r="DX735" s="12" t="str">
        <f t="shared" si="594"/>
        <v/>
      </c>
      <c r="DY735" s="12" t="str">
        <f t="shared" si="595"/>
        <v/>
      </c>
      <c r="DZ735" s="12" t="str">
        <f t="shared" si="596"/>
        <v/>
      </c>
      <c r="EA735" s="12" t="str">
        <f t="shared" si="597"/>
        <v/>
      </c>
      <c r="EB735" s="12" t="str">
        <f t="shared" si="598"/>
        <v/>
      </c>
      <c r="EC735" s="12" t="str">
        <f t="shared" si="599"/>
        <v/>
      </c>
      <c r="ED735" s="12" t="str">
        <f t="shared" si="600"/>
        <v/>
      </c>
      <c r="EE735" s="12" t="str">
        <f t="shared" si="601"/>
        <v/>
      </c>
      <c r="EF735" s="12" t="str">
        <f t="shared" si="602"/>
        <v/>
      </c>
      <c r="EG735" s="12" t="str">
        <f t="shared" si="603"/>
        <v/>
      </c>
      <c r="EH735" s="12" t="str">
        <f t="shared" si="604"/>
        <v/>
      </c>
      <c r="EI735" s="12" t="str">
        <f t="shared" si="605"/>
        <v/>
      </c>
      <c r="EK735" s="83" t="str">
        <f t="shared" si="585"/>
        <v/>
      </c>
      <c r="EM735" s="12" t="str">
        <f t="shared" si="586"/>
        <v/>
      </c>
      <c r="EO735" s="12" t="str">
        <f t="shared" si="587"/>
        <v/>
      </c>
      <c r="EQ735" s="12" t="str">
        <f>IF($EO735="", "", IF($EQ$8=$EQ$6, COUNTIF($EO$11:$EO$2510, "&gt;"&amp;$EO735)+1+COUNTIF($EO$11:$EO735, $EO735)-1, COUNTIF($EO$11:$EO$2510, "&lt;"&amp;$EO735)+1+COUNTIF($EO$11:$EO735, $EO735)-1))</f>
        <v/>
      </c>
    </row>
    <row r="736" spans="1:147" x14ac:dyDescent="0.55000000000000004">
      <c r="A736" s="8"/>
      <c r="B736" s="12" t="str">
        <f>IF($D736="", "", COUNTIF($D$11:$D736, $D736))</f>
        <v/>
      </c>
      <c r="C736" s="8"/>
      <c r="D736" s="45"/>
      <c r="E736" s="46"/>
      <c r="F736" s="47"/>
      <c r="G736" s="54"/>
      <c r="H736" s="54"/>
      <c r="I736" s="48"/>
      <c r="J736" s="49"/>
      <c r="K736" s="50"/>
      <c r="L736" s="50"/>
      <c r="M736" s="50"/>
      <c r="N736" s="50"/>
      <c r="O736" s="50"/>
      <c r="P736" s="50"/>
      <c r="Q736" s="50"/>
      <c r="R736" s="50"/>
      <c r="S736" s="50"/>
      <c r="T736" s="50"/>
      <c r="U736" s="51"/>
      <c r="V736" s="52"/>
      <c r="W736" s="53"/>
      <c r="X736" s="53"/>
      <c r="Y736" s="53"/>
      <c r="Z736" s="53"/>
      <c r="AA736" s="48"/>
      <c r="AB736" s="54"/>
      <c r="AC736" s="54"/>
      <c r="AD736" s="54"/>
      <c r="AE736" s="54"/>
      <c r="AF736" s="54"/>
      <c r="AG736" s="54"/>
      <c r="AH736" s="54"/>
      <c r="AI736" s="54"/>
      <c r="AJ736" s="49"/>
      <c r="AK736" s="48"/>
      <c r="AL736" s="54"/>
      <c r="AM736" s="54"/>
      <c r="AN736" s="54"/>
      <c r="AO736" s="54"/>
      <c r="AP736" s="54"/>
      <c r="AQ736" s="54"/>
      <c r="AR736" s="54"/>
      <c r="AS736" s="54"/>
      <c r="AT736" s="54"/>
      <c r="AU736" s="54"/>
      <c r="AV736" s="54"/>
      <c r="AW736" s="54"/>
      <c r="AX736" s="54"/>
      <c r="AY736" s="54"/>
      <c r="AZ736" s="54"/>
      <c r="BA736" s="54"/>
      <c r="BB736" s="54"/>
      <c r="BC736" s="54"/>
      <c r="BD736" s="54"/>
      <c r="BE736" s="54"/>
      <c r="BF736" s="54"/>
      <c r="BG736" s="54"/>
      <c r="BH736" s="54"/>
      <c r="BI736" s="54"/>
      <c r="BJ736" s="54"/>
      <c r="BK736" s="54"/>
      <c r="BL736" s="54"/>
      <c r="BM736" s="54"/>
      <c r="BN736" s="54"/>
      <c r="BO736" s="54"/>
      <c r="BP736" s="54"/>
      <c r="BQ736" s="54"/>
      <c r="BR736" s="54"/>
      <c r="BS736" s="54"/>
      <c r="BT736" s="54"/>
      <c r="BU736" s="54"/>
      <c r="BV736" s="54"/>
      <c r="BW736" s="54"/>
      <c r="BX736" s="49"/>
      <c r="BY736" s="55"/>
      <c r="BZ736" s="8"/>
      <c r="CE736" s="12" t="str">
        <f t="shared" si="575"/>
        <v/>
      </c>
      <c r="CG736" s="77" t="str">
        <f t="shared" si="576"/>
        <v/>
      </c>
      <c r="CH736" s="80" t="str">
        <f t="shared" si="577"/>
        <v/>
      </c>
      <c r="CL736" s="12" t="str">
        <f t="shared" si="578"/>
        <v/>
      </c>
      <c r="CM736" s="12" t="str">
        <f t="shared" si="579"/>
        <v/>
      </c>
      <c r="CN736" s="12" t="str" cm="1">
        <f t="array" ref="CN736">IF(OR($CE736="", $CG$3=""), "", IF(IFERROR(INDEX($K736:$T736, $CK736, MATCH(CN$3, $K$3:$T$3, 0)), "")="", $CC$4, $CC$3))</f>
        <v/>
      </c>
      <c r="CO736" s="12" t="str" cm="1">
        <f t="array" ref="CO736">IF(OR($CE736="", $CG$3=""), "", IF(IFERROR(INDEX($AA736:$AJ736, $CK736, MATCH(CO$3, $AA$3:$AJ$3, 0)), "")="", $CC$4, $CC$3))</f>
        <v/>
      </c>
      <c r="CP736" s="12" t="str">
        <f>IF(OR($CE736="", $CG$3=""), "", IF(CP$3='Property List &amp; Features'!$BG$9, $CC$3, IF(CP$3=$I736, $CC$3, $CC$4)))</f>
        <v/>
      </c>
      <c r="CQ736" s="12" t="str">
        <f>IF(OR($CE736="", $CG$3=""), "", IF(CQ$3='Property List &amp; Features'!$BG$9, $CC$3, IF(CQ$3=$J736, $CC$3, $CC$4)))</f>
        <v/>
      </c>
      <c r="CR736" s="12" t="str">
        <f t="shared" si="580"/>
        <v/>
      </c>
      <c r="CS736" s="12" t="str">
        <f t="shared" si="581"/>
        <v/>
      </c>
      <c r="CT736" s="12" t="str">
        <f t="shared" si="582"/>
        <v/>
      </c>
      <c r="CU736" s="12" t="str">
        <f t="shared" si="583"/>
        <v/>
      </c>
      <c r="CV736" s="12" t="str">
        <f t="shared" si="584"/>
        <v/>
      </c>
      <c r="CW736" s="12" t="str">
        <f t="shared" si="606"/>
        <v/>
      </c>
      <c r="CX736" s="12" t="str">
        <f t="shared" si="607"/>
        <v/>
      </c>
      <c r="CY736" s="12" t="str">
        <f t="shared" si="608"/>
        <v/>
      </c>
      <c r="CZ736" s="12" t="str">
        <f t="shared" si="609"/>
        <v/>
      </c>
      <c r="DA736" s="12" t="str">
        <f t="shared" si="610"/>
        <v/>
      </c>
      <c r="DB736" s="12" t="str">
        <f t="shared" si="611"/>
        <v/>
      </c>
      <c r="DC736" s="12" t="str">
        <f t="shared" si="612"/>
        <v/>
      </c>
      <c r="DD736" s="12" t="str">
        <f t="shared" si="613"/>
        <v/>
      </c>
      <c r="DE736" s="12" t="str">
        <f t="shared" si="614"/>
        <v/>
      </c>
      <c r="DF736" s="12" t="str">
        <f t="shared" si="615"/>
        <v/>
      </c>
      <c r="DG736" s="12" t="str">
        <f t="shared" si="616"/>
        <v/>
      </c>
      <c r="DH736" s="12" t="str">
        <f t="shared" si="617"/>
        <v/>
      </c>
      <c r="DI736" s="12" t="str">
        <f t="shared" si="618"/>
        <v/>
      </c>
      <c r="DJ736" s="12" t="str">
        <f t="shared" si="619"/>
        <v/>
      </c>
      <c r="DK736" s="12" t="str">
        <f t="shared" si="620"/>
        <v/>
      </c>
      <c r="DL736" s="12" t="str">
        <f t="shared" si="621"/>
        <v/>
      </c>
      <c r="DM736" s="12" t="str">
        <f t="shared" si="622"/>
        <v/>
      </c>
      <c r="DN736" s="12" t="str">
        <f t="shared" si="623"/>
        <v/>
      </c>
      <c r="DO736" s="12" t="str">
        <f t="shared" si="624"/>
        <v/>
      </c>
      <c r="DP736" s="12" t="str">
        <f t="shared" si="625"/>
        <v/>
      </c>
      <c r="DQ736" s="12" t="str">
        <f t="shared" si="626"/>
        <v/>
      </c>
      <c r="DR736" s="12" t="str">
        <f t="shared" si="588"/>
        <v/>
      </c>
      <c r="DS736" s="12" t="str">
        <f t="shared" si="589"/>
        <v/>
      </c>
      <c r="DT736" s="12" t="str">
        <f t="shared" si="590"/>
        <v/>
      </c>
      <c r="DU736" s="12" t="str">
        <f t="shared" si="591"/>
        <v/>
      </c>
      <c r="DV736" s="12" t="str">
        <f t="shared" si="592"/>
        <v/>
      </c>
      <c r="DW736" s="12" t="str">
        <f t="shared" si="593"/>
        <v/>
      </c>
      <c r="DX736" s="12" t="str">
        <f t="shared" si="594"/>
        <v/>
      </c>
      <c r="DY736" s="12" t="str">
        <f t="shared" si="595"/>
        <v/>
      </c>
      <c r="DZ736" s="12" t="str">
        <f t="shared" si="596"/>
        <v/>
      </c>
      <c r="EA736" s="12" t="str">
        <f t="shared" si="597"/>
        <v/>
      </c>
      <c r="EB736" s="12" t="str">
        <f t="shared" si="598"/>
        <v/>
      </c>
      <c r="EC736" s="12" t="str">
        <f t="shared" si="599"/>
        <v/>
      </c>
      <c r="ED736" s="12" t="str">
        <f t="shared" si="600"/>
        <v/>
      </c>
      <c r="EE736" s="12" t="str">
        <f t="shared" si="601"/>
        <v/>
      </c>
      <c r="EF736" s="12" t="str">
        <f t="shared" si="602"/>
        <v/>
      </c>
      <c r="EG736" s="12" t="str">
        <f t="shared" si="603"/>
        <v/>
      </c>
      <c r="EH736" s="12" t="str">
        <f t="shared" si="604"/>
        <v/>
      </c>
      <c r="EI736" s="12" t="str">
        <f t="shared" si="605"/>
        <v/>
      </c>
      <c r="EK736" s="83" t="str">
        <f t="shared" si="585"/>
        <v/>
      </c>
      <c r="EM736" s="12" t="str">
        <f t="shared" si="586"/>
        <v/>
      </c>
      <c r="EO736" s="12" t="str">
        <f t="shared" si="587"/>
        <v/>
      </c>
      <c r="EQ736" s="12" t="str">
        <f>IF($EO736="", "", IF($EQ$8=$EQ$6, COUNTIF($EO$11:$EO$2510, "&gt;"&amp;$EO736)+1+COUNTIF($EO$11:$EO736, $EO736)-1, COUNTIF($EO$11:$EO$2510, "&lt;"&amp;$EO736)+1+COUNTIF($EO$11:$EO736, $EO736)-1))</f>
        <v/>
      </c>
    </row>
    <row r="737" spans="1:147" x14ac:dyDescent="0.55000000000000004">
      <c r="A737" s="8"/>
      <c r="B737" s="12" t="str">
        <f>IF($D737="", "", COUNTIF($D$11:$D737, $D737))</f>
        <v/>
      </c>
      <c r="C737" s="8"/>
      <c r="D737" s="45"/>
      <c r="E737" s="46"/>
      <c r="F737" s="47"/>
      <c r="G737" s="54"/>
      <c r="H737" s="54"/>
      <c r="I737" s="48"/>
      <c r="J737" s="49"/>
      <c r="K737" s="50"/>
      <c r="L737" s="50"/>
      <c r="M737" s="50"/>
      <c r="N737" s="50"/>
      <c r="O737" s="50"/>
      <c r="P737" s="50"/>
      <c r="Q737" s="50"/>
      <c r="R737" s="50"/>
      <c r="S737" s="50"/>
      <c r="T737" s="50"/>
      <c r="U737" s="51"/>
      <c r="V737" s="52"/>
      <c r="W737" s="53"/>
      <c r="X737" s="53"/>
      <c r="Y737" s="53"/>
      <c r="Z737" s="53"/>
      <c r="AA737" s="48"/>
      <c r="AB737" s="54"/>
      <c r="AC737" s="54"/>
      <c r="AD737" s="54"/>
      <c r="AE737" s="54"/>
      <c r="AF737" s="54"/>
      <c r="AG737" s="54"/>
      <c r="AH737" s="54"/>
      <c r="AI737" s="54"/>
      <c r="AJ737" s="49"/>
      <c r="AK737" s="48"/>
      <c r="AL737" s="54"/>
      <c r="AM737" s="54"/>
      <c r="AN737" s="54"/>
      <c r="AO737" s="54"/>
      <c r="AP737" s="54"/>
      <c r="AQ737" s="54"/>
      <c r="AR737" s="54"/>
      <c r="AS737" s="54"/>
      <c r="AT737" s="54"/>
      <c r="AU737" s="54"/>
      <c r="AV737" s="54"/>
      <c r="AW737" s="54"/>
      <c r="AX737" s="54"/>
      <c r="AY737" s="54"/>
      <c r="AZ737" s="54"/>
      <c r="BA737" s="54"/>
      <c r="BB737" s="54"/>
      <c r="BC737" s="54"/>
      <c r="BD737" s="54"/>
      <c r="BE737" s="54"/>
      <c r="BF737" s="54"/>
      <c r="BG737" s="54"/>
      <c r="BH737" s="54"/>
      <c r="BI737" s="54"/>
      <c r="BJ737" s="54"/>
      <c r="BK737" s="54"/>
      <c r="BL737" s="54"/>
      <c r="BM737" s="54"/>
      <c r="BN737" s="54"/>
      <c r="BO737" s="54"/>
      <c r="BP737" s="54"/>
      <c r="BQ737" s="54"/>
      <c r="BR737" s="54"/>
      <c r="BS737" s="54"/>
      <c r="BT737" s="54"/>
      <c r="BU737" s="54"/>
      <c r="BV737" s="54"/>
      <c r="BW737" s="54"/>
      <c r="BX737" s="49"/>
      <c r="BY737" s="55"/>
      <c r="BZ737" s="8"/>
      <c r="CE737" s="12" t="str">
        <f t="shared" si="575"/>
        <v/>
      </c>
      <c r="CG737" s="77" t="str">
        <f t="shared" si="576"/>
        <v/>
      </c>
      <c r="CH737" s="80" t="str">
        <f t="shared" si="577"/>
        <v/>
      </c>
      <c r="CL737" s="12" t="str">
        <f t="shared" si="578"/>
        <v/>
      </c>
      <c r="CM737" s="12" t="str">
        <f t="shared" si="579"/>
        <v/>
      </c>
      <c r="CN737" s="12" t="str" cm="1">
        <f t="array" ref="CN737">IF(OR($CE737="", $CG$3=""), "", IF(IFERROR(INDEX($K737:$T737, $CK737, MATCH(CN$3, $K$3:$T$3, 0)), "")="", $CC$4, $CC$3))</f>
        <v/>
      </c>
      <c r="CO737" s="12" t="str" cm="1">
        <f t="array" ref="CO737">IF(OR($CE737="", $CG$3=""), "", IF(IFERROR(INDEX($AA737:$AJ737, $CK737, MATCH(CO$3, $AA$3:$AJ$3, 0)), "")="", $CC$4, $CC$3))</f>
        <v/>
      </c>
      <c r="CP737" s="12" t="str">
        <f>IF(OR($CE737="", $CG$3=""), "", IF(CP$3='Property List &amp; Features'!$BG$9, $CC$3, IF(CP$3=$I737, $CC$3, $CC$4)))</f>
        <v/>
      </c>
      <c r="CQ737" s="12" t="str">
        <f>IF(OR($CE737="", $CG$3=""), "", IF(CQ$3='Property List &amp; Features'!$BG$9, $CC$3, IF(CQ$3=$J737, $CC$3, $CC$4)))</f>
        <v/>
      </c>
      <c r="CR737" s="12" t="str">
        <f t="shared" si="580"/>
        <v/>
      </c>
      <c r="CS737" s="12" t="str">
        <f t="shared" si="581"/>
        <v/>
      </c>
      <c r="CT737" s="12" t="str">
        <f t="shared" si="582"/>
        <v/>
      </c>
      <c r="CU737" s="12" t="str">
        <f t="shared" si="583"/>
        <v/>
      </c>
      <c r="CV737" s="12" t="str">
        <f t="shared" si="584"/>
        <v/>
      </c>
      <c r="CW737" s="12" t="str">
        <f t="shared" si="606"/>
        <v/>
      </c>
      <c r="CX737" s="12" t="str">
        <f t="shared" si="607"/>
        <v/>
      </c>
      <c r="CY737" s="12" t="str">
        <f t="shared" si="608"/>
        <v/>
      </c>
      <c r="CZ737" s="12" t="str">
        <f t="shared" si="609"/>
        <v/>
      </c>
      <c r="DA737" s="12" t="str">
        <f t="shared" si="610"/>
        <v/>
      </c>
      <c r="DB737" s="12" t="str">
        <f t="shared" si="611"/>
        <v/>
      </c>
      <c r="DC737" s="12" t="str">
        <f t="shared" si="612"/>
        <v/>
      </c>
      <c r="DD737" s="12" t="str">
        <f t="shared" si="613"/>
        <v/>
      </c>
      <c r="DE737" s="12" t="str">
        <f t="shared" si="614"/>
        <v/>
      </c>
      <c r="DF737" s="12" t="str">
        <f t="shared" si="615"/>
        <v/>
      </c>
      <c r="DG737" s="12" t="str">
        <f t="shared" si="616"/>
        <v/>
      </c>
      <c r="DH737" s="12" t="str">
        <f t="shared" si="617"/>
        <v/>
      </c>
      <c r="DI737" s="12" t="str">
        <f t="shared" si="618"/>
        <v/>
      </c>
      <c r="DJ737" s="12" t="str">
        <f t="shared" si="619"/>
        <v/>
      </c>
      <c r="DK737" s="12" t="str">
        <f t="shared" si="620"/>
        <v/>
      </c>
      <c r="DL737" s="12" t="str">
        <f t="shared" si="621"/>
        <v/>
      </c>
      <c r="DM737" s="12" t="str">
        <f t="shared" si="622"/>
        <v/>
      </c>
      <c r="DN737" s="12" t="str">
        <f t="shared" si="623"/>
        <v/>
      </c>
      <c r="DO737" s="12" t="str">
        <f t="shared" si="624"/>
        <v/>
      </c>
      <c r="DP737" s="12" t="str">
        <f t="shared" si="625"/>
        <v/>
      </c>
      <c r="DQ737" s="12" t="str">
        <f t="shared" si="626"/>
        <v/>
      </c>
      <c r="DR737" s="12" t="str">
        <f t="shared" si="588"/>
        <v/>
      </c>
      <c r="DS737" s="12" t="str">
        <f t="shared" si="589"/>
        <v/>
      </c>
      <c r="DT737" s="12" t="str">
        <f t="shared" si="590"/>
        <v/>
      </c>
      <c r="DU737" s="12" t="str">
        <f t="shared" si="591"/>
        <v/>
      </c>
      <c r="DV737" s="12" t="str">
        <f t="shared" si="592"/>
        <v/>
      </c>
      <c r="DW737" s="12" t="str">
        <f t="shared" si="593"/>
        <v/>
      </c>
      <c r="DX737" s="12" t="str">
        <f t="shared" si="594"/>
        <v/>
      </c>
      <c r="DY737" s="12" t="str">
        <f t="shared" si="595"/>
        <v/>
      </c>
      <c r="DZ737" s="12" t="str">
        <f t="shared" si="596"/>
        <v/>
      </c>
      <c r="EA737" s="12" t="str">
        <f t="shared" si="597"/>
        <v/>
      </c>
      <c r="EB737" s="12" t="str">
        <f t="shared" si="598"/>
        <v/>
      </c>
      <c r="EC737" s="12" t="str">
        <f t="shared" si="599"/>
        <v/>
      </c>
      <c r="ED737" s="12" t="str">
        <f t="shared" si="600"/>
        <v/>
      </c>
      <c r="EE737" s="12" t="str">
        <f t="shared" si="601"/>
        <v/>
      </c>
      <c r="EF737" s="12" t="str">
        <f t="shared" si="602"/>
        <v/>
      </c>
      <c r="EG737" s="12" t="str">
        <f t="shared" si="603"/>
        <v/>
      </c>
      <c r="EH737" s="12" t="str">
        <f t="shared" si="604"/>
        <v/>
      </c>
      <c r="EI737" s="12" t="str">
        <f t="shared" si="605"/>
        <v/>
      </c>
      <c r="EK737" s="83" t="str">
        <f t="shared" si="585"/>
        <v/>
      </c>
      <c r="EM737" s="12" t="str">
        <f t="shared" si="586"/>
        <v/>
      </c>
      <c r="EO737" s="12" t="str">
        <f t="shared" si="587"/>
        <v/>
      </c>
      <c r="EQ737" s="12" t="str">
        <f>IF($EO737="", "", IF($EQ$8=$EQ$6, COUNTIF($EO$11:$EO$2510, "&gt;"&amp;$EO737)+1+COUNTIF($EO$11:$EO737, $EO737)-1, COUNTIF($EO$11:$EO$2510, "&lt;"&amp;$EO737)+1+COUNTIF($EO$11:$EO737, $EO737)-1))</f>
        <v/>
      </c>
    </row>
    <row r="738" spans="1:147" x14ac:dyDescent="0.55000000000000004">
      <c r="A738" s="8"/>
      <c r="B738" s="12" t="str">
        <f>IF($D738="", "", COUNTIF($D$11:$D738, $D738))</f>
        <v/>
      </c>
      <c r="C738" s="8"/>
      <c r="D738" s="45"/>
      <c r="E738" s="46"/>
      <c r="F738" s="47"/>
      <c r="G738" s="54"/>
      <c r="H738" s="54"/>
      <c r="I738" s="48"/>
      <c r="J738" s="49"/>
      <c r="K738" s="50"/>
      <c r="L738" s="50"/>
      <c r="M738" s="50"/>
      <c r="N738" s="50"/>
      <c r="O738" s="50"/>
      <c r="P738" s="50"/>
      <c r="Q738" s="50"/>
      <c r="R738" s="50"/>
      <c r="S738" s="50"/>
      <c r="T738" s="50"/>
      <c r="U738" s="51"/>
      <c r="V738" s="52"/>
      <c r="W738" s="53"/>
      <c r="X738" s="53"/>
      <c r="Y738" s="53"/>
      <c r="Z738" s="53"/>
      <c r="AA738" s="48"/>
      <c r="AB738" s="54"/>
      <c r="AC738" s="54"/>
      <c r="AD738" s="54"/>
      <c r="AE738" s="54"/>
      <c r="AF738" s="54"/>
      <c r="AG738" s="54"/>
      <c r="AH738" s="54"/>
      <c r="AI738" s="54"/>
      <c r="AJ738" s="49"/>
      <c r="AK738" s="48"/>
      <c r="AL738" s="54"/>
      <c r="AM738" s="54"/>
      <c r="AN738" s="54"/>
      <c r="AO738" s="54"/>
      <c r="AP738" s="54"/>
      <c r="AQ738" s="54"/>
      <c r="AR738" s="54"/>
      <c r="AS738" s="54"/>
      <c r="AT738" s="54"/>
      <c r="AU738" s="54"/>
      <c r="AV738" s="54"/>
      <c r="AW738" s="54"/>
      <c r="AX738" s="54"/>
      <c r="AY738" s="54"/>
      <c r="AZ738" s="54"/>
      <c r="BA738" s="54"/>
      <c r="BB738" s="54"/>
      <c r="BC738" s="54"/>
      <c r="BD738" s="54"/>
      <c r="BE738" s="54"/>
      <c r="BF738" s="54"/>
      <c r="BG738" s="54"/>
      <c r="BH738" s="54"/>
      <c r="BI738" s="54"/>
      <c r="BJ738" s="54"/>
      <c r="BK738" s="54"/>
      <c r="BL738" s="54"/>
      <c r="BM738" s="54"/>
      <c r="BN738" s="54"/>
      <c r="BO738" s="54"/>
      <c r="BP738" s="54"/>
      <c r="BQ738" s="54"/>
      <c r="BR738" s="54"/>
      <c r="BS738" s="54"/>
      <c r="BT738" s="54"/>
      <c r="BU738" s="54"/>
      <c r="BV738" s="54"/>
      <c r="BW738" s="54"/>
      <c r="BX738" s="49"/>
      <c r="BY738" s="55"/>
      <c r="BZ738" s="8"/>
      <c r="CE738" s="12" t="str">
        <f t="shared" si="575"/>
        <v/>
      </c>
      <c r="CG738" s="77" t="str">
        <f t="shared" si="576"/>
        <v/>
      </c>
      <c r="CH738" s="80" t="str">
        <f t="shared" si="577"/>
        <v/>
      </c>
      <c r="CL738" s="12" t="str">
        <f t="shared" si="578"/>
        <v/>
      </c>
      <c r="CM738" s="12" t="str">
        <f t="shared" si="579"/>
        <v/>
      </c>
      <c r="CN738" s="12" t="str" cm="1">
        <f t="array" ref="CN738">IF(OR($CE738="", $CG$3=""), "", IF(IFERROR(INDEX($K738:$T738, $CK738, MATCH(CN$3, $K$3:$T$3, 0)), "")="", $CC$4, $CC$3))</f>
        <v/>
      </c>
      <c r="CO738" s="12" t="str" cm="1">
        <f t="array" ref="CO738">IF(OR($CE738="", $CG$3=""), "", IF(IFERROR(INDEX($AA738:$AJ738, $CK738, MATCH(CO$3, $AA$3:$AJ$3, 0)), "")="", $CC$4, $CC$3))</f>
        <v/>
      </c>
      <c r="CP738" s="12" t="str">
        <f>IF(OR($CE738="", $CG$3=""), "", IF(CP$3='Property List &amp; Features'!$BG$9, $CC$3, IF(CP$3=$I738, $CC$3, $CC$4)))</f>
        <v/>
      </c>
      <c r="CQ738" s="12" t="str">
        <f>IF(OR($CE738="", $CG$3=""), "", IF(CQ$3='Property List &amp; Features'!$BG$9, $CC$3, IF(CQ$3=$J738, $CC$3, $CC$4)))</f>
        <v/>
      </c>
      <c r="CR738" s="12" t="str">
        <f t="shared" si="580"/>
        <v/>
      </c>
      <c r="CS738" s="12" t="str">
        <f t="shared" si="581"/>
        <v/>
      </c>
      <c r="CT738" s="12" t="str">
        <f t="shared" si="582"/>
        <v/>
      </c>
      <c r="CU738" s="12" t="str">
        <f t="shared" si="583"/>
        <v/>
      </c>
      <c r="CV738" s="12" t="str">
        <f t="shared" si="584"/>
        <v/>
      </c>
      <c r="CW738" s="12" t="str">
        <f t="shared" si="606"/>
        <v/>
      </c>
      <c r="CX738" s="12" t="str">
        <f t="shared" si="607"/>
        <v/>
      </c>
      <c r="CY738" s="12" t="str">
        <f t="shared" si="608"/>
        <v/>
      </c>
      <c r="CZ738" s="12" t="str">
        <f t="shared" si="609"/>
        <v/>
      </c>
      <c r="DA738" s="12" t="str">
        <f t="shared" si="610"/>
        <v/>
      </c>
      <c r="DB738" s="12" t="str">
        <f t="shared" si="611"/>
        <v/>
      </c>
      <c r="DC738" s="12" t="str">
        <f t="shared" si="612"/>
        <v/>
      </c>
      <c r="DD738" s="12" t="str">
        <f t="shared" si="613"/>
        <v/>
      </c>
      <c r="DE738" s="12" t="str">
        <f t="shared" si="614"/>
        <v/>
      </c>
      <c r="DF738" s="12" t="str">
        <f t="shared" si="615"/>
        <v/>
      </c>
      <c r="DG738" s="12" t="str">
        <f t="shared" si="616"/>
        <v/>
      </c>
      <c r="DH738" s="12" t="str">
        <f t="shared" si="617"/>
        <v/>
      </c>
      <c r="DI738" s="12" t="str">
        <f t="shared" si="618"/>
        <v/>
      </c>
      <c r="DJ738" s="12" t="str">
        <f t="shared" si="619"/>
        <v/>
      </c>
      <c r="DK738" s="12" t="str">
        <f t="shared" si="620"/>
        <v/>
      </c>
      <c r="DL738" s="12" t="str">
        <f t="shared" si="621"/>
        <v/>
      </c>
      <c r="DM738" s="12" t="str">
        <f t="shared" si="622"/>
        <v/>
      </c>
      <c r="DN738" s="12" t="str">
        <f t="shared" si="623"/>
        <v/>
      </c>
      <c r="DO738" s="12" t="str">
        <f t="shared" si="624"/>
        <v/>
      </c>
      <c r="DP738" s="12" t="str">
        <f t="shared" si="625"/>
        <v/>
      </c>
      <c r="DQ738" s="12" t="str">
        <f t="shared" si="626"/>
        <v/>
      </c>
      <c r="DR738" s="12" t="str">
        <f t="shared" si="588"/>
        <v/>
      </c>
      <c r="DS738" s="12" t="str">
        <f t="shared" si="589"/>
        <v/>
      </c>
      <c r="DT738" s="12" t="str">
        <f t="shared" si="590"/>
        <v/>
      </c>
      <c r="DU738" s="12" t="str">
        <f t="shared" si="591"/>
        <v/>
      </c>
      <c r="DV738" s="12" t="str">
        <f t="shared" si="592"/>
        <v/>
      </c>
      <c r="DW738" s="12" t="str">
        <f t="shared" si="593"/>
        <v/>
      </c>
      <c r="DX738" s="12" t="str">
        <f t="shared" si="594"/>
        <v/>
      </c>
      <c r="DY738" s="12" t="str">
        <f t="shared" si="595"/>
        <v/>
      </c>
      <c r="DZ738" s="12" t="str">
        <f t="shared" si="596"/>
        <v/>
      </c>
      <c r="EA738" s="12" t="str">
        <f t="shared" si="597"/>
        <v/>
      </c>
      <c r="EB738" s="12" t="str">
        <f t="shared" si="598"/>
        <v/>
      </c>
      <c r="EC738" s="12" t="str">
        <f t="shared" si="599"/>
        <v/>
      </c>
      <c r="ED738" s="12" t="str">
        <f t="shared" si="600"/>
        <v/>
      </c>
      <c r="EE738" s="12" t="str">
        <f t="shared" si="601"/>
        <v/>
      </c>
      <c r="EF738" s="12" t="str">
        <f t="shared" si="602"/>
        <v/>
      </c>
      <c r="EG738" s="12" t="str">
        <f t="shared" si="603"/>
        <v/>
      </c>
      <c r="EH738" s="12" t="str">
        <f t="shared" si="604"/>
        <v/>
      </c>
      <c r="EI738" s="12" t="str">
        <f t="shared" si="605"/>
        <v/>
      </c>
      <c r="EK738" s="83" t="str">
        <f t="shared" si="585"/>
        <v/>
      </c>
      <c r="EM738" s="12" t="str">
        <f t="shared" si="586"/>
        <v/>
      </c>
      <c r="EO738" s="12" t="str">
        <f t="shared" si="587"/>
        <v/>
      </c>
      <c r="EQ738" s="12" t="str">
        <f>IF($EO738="", "", IF($EQ$8=$EQ$6, COUNTIF($EO$11:$EO$2510, "&gt;"&amp;$EO738)+1+COUNTIF($EO$11:$EO738, $EO738)-1, COUNTIF($EO$11:$EO$2510, "&lt;"&amp;$EO738)+1+COUNTIF($EO$11:$EO738, $EO738)-1))</f>
        <v/>
      </c>
    </row>
    <row r="739" spans="1:147" x14ac:dyDescent="0.55000000000000004">
      <c r="A739" s="8"/>
      <c r="B739" s="12" t="str">
        <f>IF($D739="", "", COUNTIF($D$11:$D739, $D739))</f>
        <v/>
      </c>
      <c r="C739" s="8"/>
      <c r="D739" s="45"/>
      <c r="E739" s="46"/>
      <c r="F739" s="47"/>
      <c r="G739" s="54"/>
      <c r="H739" s="54"/>
      <c r="I739" s="48"/>
      <c r="J739" s="49"/>
      <c r="K739" s="50"/>
      <c r="L739" s="50"/>
      <c r="M739" s="50"/>
      <c r="N739" s="50"/>
      <c r="O739" s="50"/>
      <c r="P739" s="50"/>
      <c r="Q739" s="50"/>
      <c r="R739" s="50"/>
      <c r="S739" s="50"/>
      <c r="T739" s="50"/>
      <c r="U739" s="51"/>
      <c r="V739" s="52"/>
      <c r="W739" s="53"/>
      <c r="X739" s="53"/>
      <c r="Y739" s="53"/>
      <c r="Z739" s="53"/>
      <c r="AA739" s="48"/>
      <c r="AB739" s="54"/>
      <c r="AC739" s="54"/>
      <c r="AD739" s="54"/>
      <c r="AE739" s="54"/>
      <c r="AF739" s="54"/>
      <c r="AG739" s="54"/>
      <c r="AH739" s="54"/>
      <c r="AI739" s="54"/>
      <c r="AJ739" s="49"/>
      <c r="AK739" s="48"/>
      <c r="AL739" s="54"/>
      <c r="AM739" s="54"/>
      <c r="AN739" s="54"/>
      <c r="AO739" s="54"/>
      <c r="AP739" s="54"/>
      <c r="AQ739" s="54"/>
      <c r="AR739" s="54"/>
      <c r="AS739" s="54"/>
      <c r="AT739" s="54"/>
      <c r="AU739" s="54"/>
      <c r="AV739" s="54"/>
      <c r="AW739" s="54"/>
      <c r="AX739" s="54"/>
      <c r="AY739" s="54"/>
      <c r="AZ739" s="54"/>
      <c r="BA739" s="54"/>
      <c r="BB739" s="54"/>
      <c r="BC739" s="54"/>
      <c r="BD739" s="54"/>
      <c r="BE739" s="54"/>
      <c r="BF739" s="54"/>
      <c r="BG739" s="54"/>
      <c r="BH739" s="54"/>
      <c r="BI739" s="54"/>
      <c r="BJ739" s="54"/>
      <c r="BK739" s="54"/>
      <c r="BL739" s="54"/>
      <c r="BM739" s="54"/>
      <c r="BN739" s="54"/>
      <c r="BO739" s="54"/>
      <c r="BP739" s="54"/>
      <c r="BQ739" s="54"/>
      <c r="BR739" s="54"/>
      <c r="BS739" s="54"/>
      <c r="BT739" s="54"/>
      <c r="BU739" s="54"/>
      <c r="BV739" s="54"/>
      <c r="BW739" s="54"/>
      <c r="BX739" s="49"/>
      <c r="BY739" s="55"/>
      <c r="BZ739" s="8"/>
      <c r="CE739" s="12" t="str">
        <f t="shared" si="575"/>
        <v/>
      </c>
      <c r="CG739" s="77" t="str">
        <f t="shared" si="576"/>
        <v/>
      </c>
      <c r="CH739" s="80" t="str">
        <f t="shared" si="577"/>
        <v/>
      </c>
      <c r="CL739" s="12" t="str">
        <f t="shared" si="578"/>
        <v/>
      </c>
      <c r="CM739" s="12" t="str">
        <f t="shared" si="579"/>
        <v/>
      </c>
      <c r="CN739" s="12" t="str" cm="1">
        <f t="array" ref="CN739">IF(OR($CE739="", $CG$3=""), "", IF(IFERROR(INDEX($K739:$T739, $CK739, MATCH(CN$3, $K$3:$T$3, 0)), "")="", $CC$4, $CC$3))</f>
        <v/>
      </c>
      <c r="CO739" s="12" t="str" cm="1">
        <f t="array" ref="CO739">IF(OR($CE739="", $CG$3=""), "", IF(IFERROR(INDEX($AA739:$AJ739, $CK739, MATCH(CO$3, $AA$3:$AJ$3, 0)), "")="", $CC$4, $CC$3))</f>
        <v/>
      </c>
      <c r="CP739" s="12" t="str">
        <f>IF(OR($CE739="", $CG$3=""), "", IF(CP$3='Property List &amp; Features'!$BG$9, $CC$3, IF(CP$3=$I739, $CC$3, $CC$4)))</f>
        <v/>
      </c>
      <c r="CQ739" s="12" t="str">
        <f>IF(OR($CE739="", $CG$3=""), "", IF(CQ$3='Property List &amp; Features'!$BG$9, $CC$3, IF(CQ$3=$J739, $CC$3, $CC$4)))</f>
        <v/>
      </c>
      <c r="CR739" s="12" t="str">
        <f t="shared" si="580"/>
        <v/>
      </c>
      <c r="CS739" s="12" t="str">
        <f t="shared" si="581"/>
        <v/>
      </c>
      <c r="CT739" s="12" t="str">
        <f t="shared" si="582"/>
        <v/>
      </c>
      <c r="CU739" s="12" t="str">
        <f t="shared" si="583"/>
        <v/>
      </c>
      <c r="CV739" s="12" t="str">
        <f t="shared" si="584"/>
        <v/>
      </c>
      <c r="CW739" s="12" t="str">
        <f t="shared" si="606"/>
        <v/>
      </c>
      <c r="CX739" s="12" t="str">
        <f t="shared" si="607"/>
        <v/>
      </c>
      <c r="CY739" s="12" t="str">
        <f t="shared" si="608"/>
        <v/>
      </c>
      <c r="CZ739" s="12" t="str">
        <f t="shared" si="609"/>
        <v/>
      </c>
      <c r="DA739" s="12" t="str">
        <f t="shared" si="610"/>
        <v/>
      </c>
      <c r="DB739" s="12" t="str">
        <f t="shared" si="611"/>
        <v/>
      </c>
      <c r="DC739" s="12" t="str">
        <f t="shared" si="612"/>
        <v/>
      </c>
      <c r="DD739" s="12" t="str">
        <f t="shared" si="613"/>
        <v/>
      </c>
      <c r="DE739" s="12" t="str">
        <f t="shared" si="614"/>
        <v/>
      </c>
      <c r="DF739" s="12" t="str">
        <f t="shared" si="615"/>
        <v/>
      </c>
      <c r="DG739" s="12" t="str">
        <f t="shared" si="616"/>
        <v/>
      </c>
      <c r="DH739" s="12" t="str">
        <f t="shared" si="617"/>
        <v/>
      </c>
      <c r="DI739" s="12" t="str">
        <f t="shared" si="618"/>
        <v/>
      </c>
      <c r="DJ739" s="12" t="str">
        <f t="shared" si="619"/>
        <v/>
      </c>
      <c r="DK739" s="12" t="str">
        <f t="shared" si="620"/>
        <v/>
      </c>
      <c r="DL739" s="12" t="str">
        <f t="shared" si="621"/>
        <v/>
      </c>
      <c r="DM739" s="12" t="str">
        <f t="shared" si="622"/>
        <v/>
      </c>
      <c r="DN739" s="12" t="str">
        <f t="shared" si="623"/>
        <v/>
      </c>
      <c r="DO739" s="12" t="str">
        <f t="shared" si="624"/>
        <v/>
      </c>
      <c r="DP739" s="12" t="str">
        <f t="shared" si="625"/>
        <v/>
      </c>
      <c r="DQ739" s="12" t="str">
        <f t="shared" si="626"/>
        <v/>
      </c>
      <c r="DR739" s="12" t="str">
        <f t="shared" si="588"/>
        <v/>
      </c>
      <c r="DS739" s="12" t="str">
        <f t="shared" si="589"/>
        <v/>
      </c>
      <c r="DT739" s="12" t="str">
        <f t="shared" si="590"/>
        <v/>
      </c>
      <c r="DU739" s="12" t="str">
        <f t="shared" si="591"/>
        <v/>
      </c>
      <c r="DV739" s="12" t="str">
        <f t="shared" si="592"/>
        <v/>
      </c>
      <c r="DW739" s="12" t="str">
        <f t="shared" si="593"/>
        <v/>
      </c>
      <c r="DX739" s="12" t="str">
        <f t="shared" si="594"/>
        <v/>
      </c>
      <c r="DY739" s="12" t="str">
        <f t="shared" si="595"/>
        <v/>
      </c>
      <c r="DZ739" s="12" t="str">
        <f t="shared" si="596"/>
        <v/>
      </c>
      <c r="EA739" s="12" t="str">
        <f t="shared" si="597"/>
        <v/>
      </c>
      <c r="EB739" s="12" t="str">
        <f t="shared" si="598"/>
        <v/>
      </c>
      <c r="EC739" s="12" t="str">
        <f t="shared" si="599"/>
        <v/>
      </c>
      <c r="ED739" s="12" t="str">
        <f t="shared" si="600"/>
        <v/>
      </c>
      <c r="EE739" s="12" t="str">
        <f t="shared" si="601"/>
        <v/>
      </c>
      <c r="EF739" s="12" t="str">
        <f t="shared" si="602"/>
        <v/>
      </c>
      <c r="EG739" s="12" t="str">
        <f t="shared" si="603"/>
        <v/>
      </c>
      <c r="EH739" s="12" t="str">
        <f t="shared" si="604"/>
        <v/>
      </c>
      <c r="EI739" s="12" t="str">
        <f t="shared" si="605"/>
        <v/>
      </c>
      <c r="EK739" s="83" t="str">
        <f t="shared" si="585"/>
        <v/>
      </c>
      <c r="EM739" s="12" t="str">
        <f t="shared" si="586"/>
        <v/>
      </c>
      <c r="EO739" s="12" t="str">
        <f t="shared" si="587"/>
        <v/>
      </c>
      <c r="EQ739" s="12" t="str">
        <f>IF($EO739="", "", IF($EQ$8=$EQ$6, COUNTIF($EO$11:$EO$2510, "&gt;"&amp;$EO739)+1+COUNTIF($EO$11:$EO739, $EO739)-1, COUNTIF($EO$11:$EO$2510, "&lt;"&amp;$EO739)+1+COUNTIF($EO$11:$EO739, $EO739)-1))</f>
        <v/>
      </c>
    </row>
    <row r="740" spans="1:147" x14ac:dyDescent="0.55000000000000004">
      <c r="A740" s="8"/>
      <c r="B740" s="12" t="str">
        <f>IF($D740="", "", COUNTIF($D$11:$D740, $D740))</f>
        <v/>
      </c>
      <c r="C740" s="8"/>
      <c r="D740" s="45"/>
      <c r="E740" s="46"/>
      <c r="F740" s="47"/>
      <c r="G740" s="54"/>
      <c r="H740" s="54"/>
      <c r="I740" s="48"/>
      <c r="J740" s="49"/>
      <c r="K740" s="50"/>
      <c r="L740" s="50"/>
      <c r="M740" s="50"/>
      <c r="N740" s="50"/>
      <c r="O740" s="50"/>
      <c r="P740" s="50"/>
      <c r="Q740" s="50"/>
      <c r="R740" s="50"/>
      <c r="S740" s="50"/>
      <c r="T740" s="50"/>
      <c r="U740" s="51"/>
      <c r="V740" s="52"/>
      <c r="W740" s="53"/>
      <c r="X740" s="53"/>
      <c r="Y740" s="53"/>
      <c r="Z740" s="53"/>
      <c r="AA740" s="48"/>
      <c r="AB740" s="54"/>
      <c r="AC740" s="54"/>
      <c r="AD740" s="54"/>
      <c r="AE740" s="54"/>
      <c r="AF740" s="54"/>
      <c r="AG740" s="54"/>
      <c r="AH740" s="54"/>
      <c r="AI740" s="54"/>
      <c r="AJ740" s="49"/>
      <c r="AK740" s="48"/>
      <c r="AL740" s="54"/>
      <c r="AM740" s="54"/>
      <c r="AN740" s="54"/>
      <c r="AO740" s="54"/>
      <c r="AP740" s="54"/>
      <c r="AQ740" s="54"/>
      <c r="AR740" s="54"/>
      <c r="AS740" s="54"/>
      <c r="AT740" s="54"/>
      <c r="AU740" s="54"/>
      <c r="AV740" s="54"/>
      <c r="AW740" s="54"/>
      <c r="AX740" s="54"/>
      <c r="AY740" s="54"/>
      <c r="AZ740" s="54"/>
      <c r="BA740" s="54"/>
      <c r="BB740" s="54"/>
      <c r="BC740" s="54"/>
      <c r="BD740" s="54"/>
      <c r="BE740" s="54"/>
      <c r="BF740" s="54"/>
      <c r="BG740" s="54"/>
      <c r="BH740" s="54"/>
      <c r="BI740" s="54"/>
      <c r="BJ740" s="54"/>
      <c r="BK740" s="54"/>
      <c r="BL740" s="54"/>
      <c r="BM740" s="54"/>
      <c r="BN740" s="54"/>
      <c r="BO740" s="54"/>
      <c r="BP740" s="54"/>
      <c r="BQ740" s="54"/>
      <c r="BR740" s="54"/>
      <c r="BS740" s="54"/>
      <c r="BT740" s="54"/>
      <c r="BU740" s="54"/>
      <c r="BV740" s="54"/>
      <c r="BW740" s="54"/>
      <c r="BX740" s="49"/>
      <c r="BY740" s="55"/>
      <c r="BZ740" s="8"/>
      <c r="CE740" s="12" t="str">
        <f t="shared" si="575"/>
        <v/>
      </c>
      <c r="CG740" s="77" t="str">
        <f t="shared" si="576"/>
        <v/>
      </c>
      <c r="CH740" s="80" t="str">
        <f t="shared" si="577"/>
        <v/>
      </c>
      <c r="CL740" s="12" t="str">
        <f t="shared" si="578"/>
        <v/>
      </c>
      <c r="CM740" s="12" t="str">
        <f t="shared" si="579"/>
        <v/>
      </c>
      <c r="CN740" s="12" t="str" cm="1">
        <f t="array" ref="CN740">IF(OR($CE740="", $CG$3=""), "", IF(IFERROR(INDEX($K740:$T740, $CK740, MATCH(CN$3, $K$3:$T$3, 0)), "")="", $CC$4, $CC$3))</f>
        <v/>
      </c>
      <c r="CO740" s="12" t="str" cm="1">
        <f t="array" ref="CO740">IF(OR($CE740="", $CG$3=""), "", IF(IFERROR(INDEX($AA740:$AJ740, $CK740, MATCH(CO$3, $AA$3:$AJ$3, 0)), "")="", $CC$4, $CC$3))</f>
        <v/>
      </c>
      <c r="CP740" s="12" t="str">
        <f>IF(OR($CE740="", $CG$3=""), "", IF(CP$3='Property List &amp; Features'!$BG$9, $CC$3, IF(CP$3=$I740, $CC$3, $CC$4)))</f>
        <v/>
      </c>
      <c r="CQ740" s="12" t="str">
        <f>IF(OR($CE740="", $CG$3=""), "", IF(CQ$3='Property List &amp; Features'!$BG$9, $CC$3, IF(CQ$3=$J740, $CC$3, $CC$4)))</f>
        <v/>
      </c>
      <c r="CR740" s="12" t="str">
        <f t="shared" si="580"/>
        <v/>
      </c>
      <c r="CS740" s="12" t="str">
        <f t="shared" si="581"/>
        <v/>
      </c>
      <c r="CT740" s="12" t="str">
        <f t="shared" si="582"/>
        <v/>
      </c>
      <c r="CU740" s="12" t="str">
        <f t="shared" si="583"/>
        <v/>
      </c>
      <c r="CV740" s="12" t="str">
        <f t="shared" si="584"/>
        <v/>
      </c>
      <c r="CW740" s="12" t="str">
        <f t="shared" si="606"/>
        <v/>
      </c>
      <c r="CX740" s="12" t="str">
        <f t="shared" si="607"/>
        <v/>
      </c>
      <c r="CY740" s="12" t="str">
        <f t="shared" si="608"/>
        <v/>
      </c>
      <c r="CZ740" s="12" t="str">
        <f t="shared" si="609"/>
        <v/>
      </c>
      <c r="DA740" s="12" t="str">
        <f t="shared" si="610"/>
        <v/>
      </c>
      <c r="DB740" s="12" t="str">
        <f t="shared" si="611"/>
        <v/>
      </c>
      <c r="DC740" s="12" t="str">
        <f t="shared" si="612"/>
        <v/>
      </c>
      <c r="DD740" s="12" t="str">
        <f t="shared" si="613"/>
        <v/>
      </c>
      <c r="DE740" s="12" t="str">
        <f t="shared" si="614"/>
        <v/>
      </c>
      <c r="DF740" s="12" t="str">
        <f t="shared" si="615"/>
        <v/>
      </c>
      <c r="DG740" s="12" t="str">
        <f t="shared" si="616"/>
        <v/>
      </c>
      <c r="DH740" s="12" t="str">
        <f t="shared" si="617"/>
        <v/>
      </c>
      <c r="DI740" s="12" t="str">
        <f t="shared" si="618"/>
        <v/>
      </c>
      <c r="DJ740" s="12" t="str">
        <f t="shared" si="619"/>
        <v/>
      </c>
      <c r="DK740" s="12" t="str">
        <f t="shared" si="620"/>
        <v/>
      </c>
      <c r="DL740" s="12" t="str">
        <f t="shared" si="621"/>
        <v/>
      </c>
      <c r="DM740" s="12" t="str">
        <f t="shared" si="622"/>
        <v/>
      </c>
      <c r="DN740" s="12" t="str">
        <f t="shared" si="623"/>
        <v/>
      </c>
      <c r="DO740" s="12" t="str">
        <f t="shared" si="624"/>
        <v/>
      </c>
      <c r="DP740" s="12" t="str">
        <f t="shared" si="625"/>
        <v/>
      </c>
      <c r="DQ740" s="12" t="str">
        <f t="shared" si="626"/>
        <v/>
      </c>
      <c r="DR740" s="12" t="str">
        <f t="shared" si="588"/>
        <v/>
      </c>
      <c r="DS740" s="12" t="str">
        <f t="shared" si="589"/>
        <v/>
      </c>
      <c r="DT740" s="12" t="str">
        <f t="shared" si="590"/>
        <v/>
      </c>
      <c r="DU740" s="12" t="str">
        <f t="shared" si="591"/>
        <v/>
      </c>
      <c r="DV740" s="12" t="str">
        <f t="shared" si="592"/>
        <v/>
      </c>
      <c r="DW740" s="12" t="str">
        <f t="shared" si="593"/>
        <v/>
      </c>
      <c r="DX740" s="12" t="str">
        <f t="shared" si="594"/>
        <v/>
      </c>
      <c r="DY740" s="12" t="str">
        <f t="shared" si="595"/>
        <v/>
      </c>
      <c r="DZ740" s="12" t="str">
        <f t="shared" si="596"/>
        <v/>
      </c>
      <c r="EA740" s="12" t="str">
        <f t="shared" si="597"/>
        <v/>
      </c>
      <c r="EB740" s="12" t="str">
        <f t="shared" si="598"/>
        <v/>
      </c>
      <c r="EC740" s="12" t="str">
        <f t="shared" si="599"/>
        <v/>
      </c>
      <c r="ED740" s="12" t="str">
        <f t="shared" si="600"/>
        <v/>
      </c>
      <c r="EE740" s="12" t="str">
        <f t="shared" si="601"/>
        <v/>
      </c>
      <c r="EF740" s="12" t="str">
        <f t="shared" si="602"/>
        <v/>
      </c>
      <c r="EG740" s="12" t="str">
        <f t="shared" si="603"/>
        <v/>
      </c>
      <c r="EH740" s="12" t="str">
        <f t="shared" si="604"/>
        <v/>
      </c>
      <c r="EI740" s="12" t="str">
        <f t="shared" si="605"/>
        <v/>
      </c>
      <c r="EK740" s="83" t="str">
        <f t="shared" si="585"/>
        <v/>
      </c>
      <c r="EM740" s="12" t="str">
        <f t="shared" si="586"/>
        <v/>
      </c>
      <c r="EO740" s="12" t="str">
        <f t="shared" si="587"/>
        <v/>
      </c>
      <c r="EQ740" s="12" t="str">
        <f>IF($EO740="", "", IF($EQ$8=$EQ$6, COUNTIF($EO$11:$EO$2510, "&gt;"&amp;$EO740)+1+COUNTIF($EO$11:$EO740, $EO740)-1, COUNTIF($EO$11:$EO$2510, "&lt;"&amp;$EO740)+1+COUNTIF($EO$11:$EO740, $EO740)-1))</f>
        <v/>
      </c>
    </row>
    <row r="741" spans="1:147" x14ac:dyDescent="0.55000000000000004">
      <c r="A741" s="8"/>
      <c r="B741" s="12" t="str">
        <f>IF($D741="", "", COUNTIF($D$11:$D741, $D741))</f>
        <v/>
      </c>
      <c r="C741" s="8"/>
      <c r="D741" s="45"/>
      <c r="E741" s="46"/>
      <c r="F741" s="47"/>
      <c r="G741" s="54"/>
      <c r="H741" s="54"/>
      <c r="I741" s="48"/>
      <c r="J741" s="49"/>
      <c r="K741" s="50"/>
      <c r="L741" s="50"/>
      <c r="M741" s="50"/>
      <c r="N741" s="50"/>
      <c r="O741" s="50"/>
      <c r="P741" s="50"/>
      <c r="Q741" s="50"/>
      <c r="R741" s="50"/>
      <c r="S741" s="50"/>
      <c r="T741" s="50"/>
      <c r="U741" s="51"/>
      <c r="V741" s="52"/>
      <c r="W741" s="53"/>
      <c r="X741" s="53"/>
      <c r="Y741" s="53"/>
      <c r="Z741" s="53"/>
      <c r="AA741" s="48"/>
      <c r="AB741" s="54"/>
      <c r="AC741" s="54"/>
      <c r="AD741" s="54"/>
      <c r="AE741" s="54"/>
      <c r="AF741" s="54"/>
      <c r="AG741" s="54"/>
      <c r="AH741" s="54"/>
      <c r="AI741" s="54"/>
      <c r="AJ741" s="49"/>
      <c r="AK741" s="48"/>
      <c r="AL741" s="54"/>
      <c r="AM741" s="54"/>
      <c r="AN741" s="54"/>
      <c r="AO741" s="54"/>
      <c r="AP741" s="54"/>
      <c r="AQ741" s="54"/>
      <c r="AR741" s="54"/>
      <c r="AS741" s="54"/>
      <c r="AT741" s="54"/>
      <c r="AU741" s="54"/>
      <c r="AV741" s="54"/>
      <c r="AW741" s="54"/>
      <c r="AX741" s="54"/>
      <c r="AY741" s="54"/>
      <c r="AZ741" s="54"/>
      <c r="BA741" s="54"/>
      <c r="BB741" s="54"/>
      <c r="BC741" s="54"/>
      <c r="BD741" s="54"/>
      <c r="BE741" s="54"/>
      <c r="BF741" s="54"/>
      <c r="BG741" s="54"/>
      <c r="BH741" s="54"/>
      <c r="BI741" s="54"/>
      <c r="BJ741" s="54"/>
      <c r="BK741" s="54"/>
      <c r="BL741" s="54"/>
      <c r="BM741" s="54"/>
      <c r="BN741" s="54"/>
      <c r="BO741" s="54"/>
      <c r="BP741" s="54"/>
      <c r="BQ741" s="54"/>
      <c r="BR741" s="54"/>
      <c r="BS741" s="54"/>
      <c r="BT741" s="54"/>
      <c r="BU741" s="54"/>
      <c r="BV741" s="54"/>
      <c r="BW741" s="54"/>
      <c r="BX741" s="49"/>
      <c r="BY741" s="55"/>
      <c r="BZ741" s="8"/>
      <c r="CE741" s="12" t="str">
        <f t="shared" si="575"/>
        <v/>
      </c>
      <c r="CG741" s="77" t="str">
        <f t="shared" si="576"/>
        <v/>
      </c>
      <c r="CH741" s="80" t="str">
        <f t="shared" si="577"/>
        <v/>
      </c>
      <c r="CL741" s="12" t="str">
        <f t="shared" si="578"/>
        <v/>
      </c>
      <c r="CM741" s="12" t="str">
        <f t="shared" si="579"/>
        <v/>
      </c>
      <c r="CN741" s="12" t="str" cm="1">
        <f t="array" ref="CN741">IF(OR($CE741="", $CG$3=""), "", IF(IFERROR(INDEX($K741:$T741, $CK741, MATCH(CN$3, $K$3:$T$3, 0)), "")="", $CC$4, $CC$3))</f>
        <v/>
      </c>
      <c r="CO741" s="12" t="str" cm="1">
        <f t="array" ref="CO741">IF(OR($CE741="", $CG$3=""), "", IF(IFERROR(INDEX($AA741:$AJ741, $CK741, MATCH(CO$3, $AA$3:$AJ$3, 0)), "")="", $CC$4, $CC$3))</f>
        <v/>
      </c>
      <c r="CP741" s="12" t="str">
        <f>IF(OR($CE741="", $CG$3=""), "", IF(CP$3='Property List &amp; Features'!$BG$9, $CC$3, IF(CP$3=$I741, $CC$3, $CC$4)))</f>
        <v/>
      </c>
      <c r="CQ741" s="12" t="str">
        <f>IF(OR($CE741="", $CG$3=""), "", IF(CQ$3='Property List &amp; Features'!$BG$9, $CC$3, IF(CQ$3=$J741, $CC$3, $CC$4)))</f>
        <v/>
      </c>
      <c r="CR741" s="12" t="str">
        <f t="shared" si="580"/>
        <v/>
      </c>
      <c r="CS741" s="12" t="str">
        <f t="shared" si="581"/>
        <v/>
      </c>
      <c r="CT741" s="12" t="str">
        <f t="shared" si="582"/>
        <v/>
      </c>
      <c r="CU741" s="12" t="str">
        <f t="shared" si="583"/>
        <v/>
      </c>
      <c r="CV741" s="12" t="str">
        <f t="shared" si="584"/>
        <v/>
      </c>
      <c r="CW741" s="12" t="str">
        <f t="shared" si="606"/>
        <v/>
      </c>
      <c r="CX741" s="12" t="str">
        <f t="shared" si="607"/>
        <v/>
      </c>
      <c r="CY741" s="12" t="str">
        <f t="shared" si="608"/>
        <v/>
      </c>
      <c r="CZ741" s="12" t="str">
        <f t="shared" si="609"/>
        <v/>
      </c>
      <c r="DA741" s="12" t="str">
        <f t="shared" si="610"/>
        <v/>
      </c>
      <c r="DB741" s="12" t="str">
        <f t="shared" si="611"/>
        <v/>
      </c>
      <c r="DC741" s="12" t="str">
        <f t="shared" si="612"/>
        <v/>
      </c>
      <c r="DD741" s="12" t="str">
        <f t="shared" si="613"/>
        <v/>
      </c>
      <c r="DE741" s="12" t="str">
        <f t="shared" si="614"/>
        <v/>
      </c>
      <c r="DF741" s="12" t="str">
        <f t="shared" si="615"/>
        <v/>
      </c>
      <c r="DG741" s="12" t="str">
        <f t="shared" si="616"/>
        <v/>
      </c>
      <c r="DH741" s="12" t="str">
        <f t="shared" si="617"/>
        <v/>
      </c>
      <c r="DI741" s="12" t="str">
        <f t="shared" si="618"/>
        <v/>
      </c>
      <c r="DJ741" s="12" t="str">
        <f t="shared" si="619"/>
        <v/>
      </c>
      <c r="DK741" s="12" t="str">
        <f t="shared" si="620"/>
        <v/>
      </c>
      <c r="DL741" s="12" t="str">
        <f t="shared" si="621"/>
        <v/>
      </c>
      <c r="DM741" s="12" t="str">
        <f t="shared" si="622"/>
        <v/>
      </c>
      <c r="DN741" s="12" t="str">
        <f t="shared" si="623"/>
        <v/>
      </c>
      <c r="DO741" s="12" t="str">
        <f t="shared" si="624"/>
        <v/>
      </c>
      <c r="DP741" s="12" t="str">
        <f t="shared" si="625"/>
        <v/>
      </c>
      <c r="DQ741" s="12" t="str">
        <f t="shared" si="626"/>
        <v/>
      </c>
      <c r="DR741" s="12" t="str">
        <f t="shared" si="588"/>
        <v/>
      </c>
      <c r="DS741" s="12" t="str">
        <f t="shared" si="589"/>
        <v/>
      </c>
      <c r="DT741" s="12" t="str">
        <f t="shared" si="590"/>
        <v/>
      </c>
      <c r="DU741" s="12" t="str">
        <f t="shared" si="591"/>
        <v/>
      </c>
      <c r="DV741" s="12" t="str">
        <f t="shared" si="592"/>
        <v/>
      </c>
      <c r="DW741" s="12" t="str">
        <f t="shared" si="593"/>
        <v/>
      </c>
      <c r="DX741" s="12" t="str">
        <f t="shared" si="594"/>
        <v/>
      </c>
      <c r="DY741" s="12" t="str">
        <f t="shared" si="595"/>
        <v/>
      </c>
      <c r="DZ741" s="12" t="str">
        <f t="shared" si="596"/>
        <v/>
      </c>
      <c r="EA741" s="12" t="str">
        <f t="shared" si="597"/>
        <v/>
      </c>
      <c r="EB741" s="12" t="str">
        <f t="shared" si="598"/>
        <v/>
      </c>
      <c r="EC741" s="12" t="str">
        <f t="shared" si="599"/>
        <v/>
      </c>
      <c r="ED741" s="12" t="str">
        <f t="shared" si="600"/>
        <v/>
      </c>
      <c r="EE741" s="12" t="str">
        <f t="shared" si="601"/>
        <v/>
      </c>
      <c r="EF741" s="12" t="str">
        <f t="shared" si="602"/>
        <v/>
      </c>
      <c r="EG741" s="12" t="str">
        <f t="shared" si="603"/>
        <v/>
      </c>
      <c r="EH741" s="12" t="str">
        <f t="shared" si="604"/>
        <v/>
      </c>
      <c r="EI741" s="12" t="str">
        <f t="shared" si="605"/>
        <v/>
      </c>
      <c r="EK741" s="83" t="str">
        <f t="shared" si="585"/>
        <v/>
      </c>
      <c r="EM741" s="12" t="str">
        <f t="shared" si="586"/>
        <v/>
      </c>
      <c r="EO741" s="12" t="str">
        <f t="shared" si="587"/>
        <v/>
      </c>
      <c r="EQ741" s="12" t="str">
        <f>IF($EO741="", "", IF($EQ$8=$EQ$6, COUNTIF($EO$11:$EO$2510, "&gt;"&amp;$EO741)+1+COUNTIF($EO$11:$EO741, $EO741)-1, COUNTIF($EO$11:$EO$2510, "&lt;"&amp;$EO741)+1+COUNTIF($EO$11:$EO741, $EO741)-1))</f>
        <v/>
      </c>
    </row>
    <row r="742" spans="1:147" x14ac:dyDescent="0.55000000000000004">
      <c r="A742" s="8"/>
      <c r="B742" s="12" t="str">
        <f>IF($D742="", "", COUNTIF($D$11:$D742, $D742))</f>
        <v/>
      </c>
      <c r="C742" s="8"/>
      <c r="D742" s="45"/>
      <c r="E742" s="46"/>
      <c r="F742" s="47"/>
      <c r="G742" s="54"/>
      <c r="H742" s="54"/>
      <c r="I742" s="48"/>
      <c r="J742" s="49"/>
      <c r="K742" s="50"/>
      <c r="L742" s="50"/>
      <c r="M742" s="50"/>
      <c r="N742" s="50"/>
      <c r="O742" s="50"/>
      <c r="P742" s="50"/>
      <c r="Q742" s="50"/>
      <c r="R742" s="50"/>
      <c r="S742" s="50"/>
      <c r="T742" s="50"/>
      <c r="U742" s="51"/>
      <c r="V742" s="52"/>
      <c r="W742" s="53"/>
      <c r="X742" s="53"/>
      <c r="Y742" s="53"/>
      <c r="Z742" s="53"/>
      <c r="AA742" s="48"/>
      <c r="AB742" s="54"/>
      <c r="AC742" s="54"/>
      <c r="AD742" s="54"/>
      <c r="AE742" s="54"/>
      <c r="AF742" s="54"/>
      <c r="AG742" s="54"/>
      <c r="AH742" s="54"/>
      <c r="AI742" s="54"/>
      <c r="AJ742" s="49"/>
      <c r="AK742" s="48"/>
      <c r="AL742" s="54"/>
      <c r="AM742" s="54"/>
      <c r="AN742" s="54"/>
      <c r="AO742" s="54"/>
      <c r="AP742" s="54"/>
      <c r="AQ742" s="54"/>
      <c r="AR742" s="54"/>
      <c r="AS742" s="54"/>
      <c r="AT742" s="54"/>
      <c r="AU742" s="54"/>
      <c r="AV742" s="54"/>
      <c r="AW742" s="54"/>
      <c r="AX742" s="54"/>
      <c r="AY742" s="54"/>
      <c r="AZ742" s="54"/>
      <c r="BA742" s="54"/>
      <c r="BB742" s="54"/>
      <c r="BC742" s="54"/>
      <c r="BD742" s="54"/>
      <c r="BE742" s="54"/>
      <c r="BF742" s="54"/>
      <c r="BG742" s="54"/>
      <c r="BH742" s="54"/>
      <c r="BI742" s="54"/>
      <c r="BJ742" s="54"/>
      <c r="BK742" s="54"/>
      <c r="BL742" s="54"/>
      <c r="BM742" s="54"/>
      <c r="BN742" s="54"/>
      <c r="BO742" s="54"/>
      <c r="BP742" s="54"/>
      <c r="BQ742" s="54"/>
      <c r="BR742" s="54"/>
      <c r="BS742" s="54"/>
      <c r="BT742" s="54"/>
      <c r="BU742" s="54"/>
      <c r="BV742" s="54"/>
      <c r="BW742" s="54"/>
      <c r="BX742" s="49"/>
      <c r="BY742" s="55"/>
      <c r="BZ742" s="8"/>
      <c r="CE742" s="12" t="str">
        <f t="shared" si="575"/>
        <v/>
      </c>
      <c r="CG742" s="77" t="str">
        <f t="shared" si="576"/>
        <v/>
      </c>
      <c r="CH742" s="80" t="str">
        <f t="shared" si="577"/>
        <v/>
      </c>
      <c r="CL742" s="12" t="str">
        <f t="shared" si="578"/>
        <v/>
      </c>
      <c r="CM742" s="12" t="str">
        <f t="shared" si="579"/>
        <v/>
      </c>
      <c r="CN742" s="12" t="str" cm="1">
        <f t="array" ref="CN742">IF(OR($CE742="", $CG$3=""), "", IF(IFERROR(INDEX($K742:$T742, $CK742, MATCH(CN$3, $K$3:$T$3, 0)), "")="", $CC$4, $CC$3))</f>
        <v/>
      </c>
      <c r="CO742" s="12" t="str" cm="1">
        <f t="array" ref="CO742">IF(OR($CE742="", $CG$3=""), "", IF(IFERROR(INDEX($AA742:$AJ742, $CK742, MATCH(CO$3, $AA$3:$AJ$3, 0)), "")="", $CC$4, $CC$3))</f>
        <v/>
      </c>
      <c r="CP742" s="12" t="str">
        <f>IF(OR($CE742="", $CG$3=""), "", IF(CP$3='Property List &amp; Features'!$BG$9, $CC$3, IF(CP$3=$I742, $CC$3, $CC$4)))</f>
        <v/>
      </c>
      <c r="CQ742" s="12" t="str">
        <f>IF(OR($CE742="", $CG$3=""), "", IF(CQ$3='Property List &amp; Features'!$BG$9, $CC$3, IF(CQ$3=$J742, $CC$3, $CC$4)))</f>
        <v/>
      </c>
      <c r="CR742" s="12" t="str">
        <f t="shared" si="580"/>
        <v/>
      </c>
      <c r="CS742" s="12" t="str">
        <f t="shared" si="581"/>
        <v/>
      </c>
      <c r="CT742" s="12" t="str">
        <f t="shared" si="582"/>
        <v/>
      </c>
      <c r="CU742" s="12" t="str">
        <f t="shared" si="583"/>
        <v/>
      </c>
      <c r="CV742" s="12" t="str">
        <f t="shared" si="584"/>
        <v/>
      </c>
      <c r="CW742" s="12" t="str">
        <f t="shared" si="606"/>
        <v/>
      </c>
      <c r="CX742" s="12" t="str">
        <f t="shared" si="607"/>
        <v/>
      </c>
      <c r="CY742" s="12" t="str">
        <f t="shared" si="608"/>
        <v/>
      </c>
      <c r="CZ742" s="12" t="str">
        <f t="shared" si="609"/>
        <v/>
      </c>
      <c r="DA742" s="12" t="str">
        <f t="shared" si="610"/>
        <v/>
      </c>
      <c r="DB742" s="12" t="str">
        <f t="shared" si="611"/>
        <v/>
      </c>
      <c r="DC742" s="12" t="str">
        <f t="shared" si="612"/>
        <v/>
      </c>
      <c r="DD742" s="12" t="str">
        <f t="shared" si="613"/>
        <v/>
      </c>
      <c r="DE742" s="12" t="str">
        <f t="shared" si="614"/>
        <v/>
      </c>
      <c r="DF742" s="12" t="str">
        <f t="shared" si="615"/>
        <v/>
      </c>
      <c r="DG742" s="12" t="str">
        <f t="shared" si="616"/>
        <v/>
      </c>
      <c r="DH742" s="12" t="str">
        <f t="shared" si="617"/>
        <v/>
      </c>
      <c r="DI742" s="12" t="str">
        <f t="shared" si="618"/>
        <v/>
      </c>
      <c r="DJ742" s="12" t="str">
        <f t="shared" si="619"/>
        <v/>
      </c>
      <c r="DK742" s="12" t="str">
        <f t="shared" si="620"/>
        <v/>
      </c>
      <c r="DL742" s="12" t="str">
        <f t="shared" si="621"/>
        <v/>
      </c>
      <c r="DM742" s="12" t="str">
        <f t="shared" si="622"/>
        <v/>
      </c>
      <c r="DN742" s="12" t="str">
        <f t="shared" si="623"/>
        <v/>
      </c>
      <c r="DO742" s="12" t="str">
        <f t="shared" si="624"/>
        <v/>
      </c>
      <c r="DP742" s="12" t="str">
        <f t="shared" si="625"/>
        <v/>
      </c>
      <c r="DQ742" s="12" t="str">
        <f t="shared" si="626"/>
        <v/>
      </c>
      <c r="DR742" s="12" t="str">
        <f t="shared" si="588"/>
        <v/>
      </c>
      <c r="DS742" s="12" t="str">
        <f t="shared" si="589"/>
        <v/>
      </c>
      <c r="DT742" s="12" t="str">
        <f t="shared" si="590"/>
        <v/>
      </c>
      <c r="DU742" s="12" t="str">
        <f t="shared" si="591"/>
        <v/>
      </c>
      <c r="DV742" s="12" t="str">
        <f t="shared" si="592"/>
        <v/>
      </c>
      <c r="DW742" s="12" t="str">
        <f t="shared" si="593"/>
        <v/>
      </c>
      <c r="DX742" s="12" t="str">
        <f t="shared" si="594"/>
        <v/>
      </c>
      <c r="DY742" s="12" t="str">
        <f t="shared" si="595"/>
        <v/>
      </c>
      <c r="DZ742" s="12" t="str">
        <f t="shared" si="596"/>
        <v/>
      </c>
      <c r="EA742" s="12" t="str">
        <f t="shared" si="597"/>
        <v/>
      </c>
      <c r="EB742" s="12" t="str">
        <f t="shared" si="598"/>
        <v/>
      </c>
      <c r="EC742" s="12" t="str">
        <f t="shared" si="599"/>
        <v/>
      </c>
      <c r="ED742" s="12" t="str">
        <f t="shared" si="600"/>
        <v/>
      </c>
      <c r="EE742" s="12" t="str">
        <f t="shared" si="601"/>
        <v/>
      </c>
      <c r="EF742" s="12" t="str">
        <f t="shared" si="602"/>
        <v/>
      </c>
      <c r="EG742" s="12" t="str">
        <f t="shared" si="603"/>
        <v/>
      </c>
      <c r="EH742" s="12" t="str">
        <f t="shared" si="604"/>
        <v/>
      </c>
      <c r="EI742" s="12" t="str">
        <f t="shared" si="605"/>
        <v/>
      </c>
      <c r="EK742" s="83" t="str">
        <f t="shared" si="585"/>
        <v/>
      </c>
      <c r="EM742" s="12" t="str">
        <f t="shared" si="586"/>
        <v/>
      </c>
      <c r="EO742" s="12" t="str">
        <f t="shared" si="587"/>
        <v/>
      </c>
      <c r="EQ742" s="12" t="str">
        <f>IF($EO742="", "", IF($EQ$8=$EQ$6, COUNTIF($EO$11:$EO$2510, "&gt;"&amp;$EO742)+1+COUNTIF($EO$11:$EO742, $EO742)-1, COUNTIF($EO$11:$EO$2510, "&lt;"&amp;$EO742)+1+COUNTIF($EO$11:$EO742, $EO742)-1))</f>
        <v/>
      </c>
    </row>
    <row r="743" spans="1:147" x14ac:dyDescent="0.55000000000000004">
      <c r="A743" s="8"/>
      <c r="B743" s="12" t="str">
        <f>IF($D743="", "", COUNTIF($D$11:$D743, $D743))</f>
        <v/>
      </c>
      <c r="C743" s="8"/>
      <c r="D743" s="45"/>
      <c r="E743" s="46"/>
      <c r="F743" s="47"/>
      <c r="G743" s="54"/>
      <c r="H743" s="54"/>
      <c r="I743" s="48"/>
      <c r="J743" s="49"/>
      <c r="K743" s="50"/>
      <c r="L743" s="50"/>
      <c r="M743" s="50"/>
      <c r="N743" s="50"/>
      <c r="O743" s="50"/>
      <c r="P743" s="50"/>
      <c r="Q743" s="50"/>
      <c r="R743" s="50"/>
      <c r="S743" s="50"/>
      <c r="T743" s="50"/>
      <c r="U743" s="51"/>
      <c r="V743" s="52"/>
      <c r="W743" s="53"/>
      <c r="X743" s="53"/>
      <c r="Y743" s="53"/>
      <c r="Z743" s="53"/>
      <c r="AA743" s="48"/>
      <c r="AB743" s="54"/>
      <c r="AC743" s="54"/>
      <c r="AD743" s="54"/>
      <c r="AE743" s="54"/>
      <c r="AF743" s="54"/>
      <c r="AG743" s="54"/>
      <c r="AH743" s="54"/>
      <c r="AI743" s="54"/>
      <c r="AJ743" s="49"/>
      <c r="AK743" s="48"/>
      <c r="AL743" s="54"/>
      <c r="AM743" s="54"/>
      <c r="AN743" s="54"/>
      <c r="AO743" s="54"/>
      <c r="AP743" s="54"/>
      <c r="AQ743" s="54"/>
      <c r="AR743" s="54"/>
      <c r="AS743" s="54"/>
      <c r="AT743" s="54"/>
      <c r="AU743" s="54"/>
      <c r="AV743" s="54"/>
      <c r="AW743" s="54"/>
      <c r="AX743" s="54"/>
      <c r="AY743" s="54"/>
      <c r="AZ743" s="54"/>
      <c r="BA743" s="54"/>
      <c r="BB743" s="54"/>
      <c r="BC743" s="54"/>
      <c r="BD743" s="54"/>
      <c r="BE743" s="54"/>
      <c r="BF743" s="54"/>
      <c r="BG743" s="54"/>
      <c r="BH743" s="54"/>
      <c r="BI743" s="54"/>
      <c r="BJ743" s="54"/>
      <c r="BK743" s="54"/>
      <c r="BL743" s="54"/>
      <c r="BM743" s="54"/>
      <c r="BN743" s="54"/>
      <c r="BO743" s="54"/>
      <c r="BP743" s="54"/>
      <c r="BQ743" s="54"/>
      <c r="BR743" s="54"/>
      <c r="BS743" s="54"/>
      <c r="BT743" s="54"/>
      <c r="BU743" s="54"/>
      <c r="BV743" s="54"/>
      <c r="BW743" s="54"/>
      <c r="BX743" s="49"/>
      <c r="BY743" s="55"/>
      <c r="BZ743" s="8"/>
      <c r="CE743" s="12" t="str">
        <f t="shared" si="575"/>
        <v/>
      </c>
      <c r="CG743" s="77" t="str">
        <f t="shared" si="576"/>
        <v/>
      </c>
      <c r="CH743" s="80" t="str">
        <f t="shared" si="577"/>
        <v/>
      </c>
      <c r="CL743" s="12" t="str">
        <f t="shared" si="578"/>
        <v/>
      </c>
      <c r="CM743" s="12" t="str">
        <f t="shared" si="579"/>
        <v/>
      </c>
      <c r="CN743" s="12" t="str" cm="1">
        <f t="array" ref="CN743">IF(OR($CE743="", $CG$3=""), "", IF(IFERROR(INDEX($K743:$T743, $CK743, MATCH(CN$3, $K$3:$T$3, 0)), "")="", $CC$4, $CC$3))</f>
        <v/>
      </c>
      <c r="CO743" s="12" t="str" cm="1">
        <f t="array" ref="CO743">IF(OR($CE743="", $CG$3=""), "", IF(IFERROR(INDEX($AA743:$AJ743, $CK743, MATCH(CO$3, $AA$3:$AJ$3, 0)), "")="", $CC$4, $CC$3))</f>
        <v/>
      </c>
      <c r="CP743" s="12" t="str">
        <f>IF(OR($CE743="", $CG$3=""), "", IF(CP$3='Property List &amp; Features'!$BG$9, $CC$3, IF(CP$3=$I743, $CC$3, $CC$4)))</f>
        <v/>
      </c>
      <c r="CQ743" s="12" t="str">
        <f>IF(OR($CE743="", $CG$3=""), "", IF(CQ$3='Property List &amp; Features'!$BG$9, $CC$3, IF(CQ$3=$J743, $CC$3, $CC$4)))</f>
        <v/>
      </c>
      <c r="CR743" s="12" t="str">
        <f t="shared" si="580"/>
        <v/>
      </c>
      <c r="CS743" s="12" t="str">
        <f t="shared" si="581"/>
        <v/>
      </c>
      <c r="CT743" s="12" t="str">
        <f t="shared" si="582"/>
        <v/>
      </c>
      <c r="CU743" s="12" t="str">
        <f t="shared" si="583"/>
        <v/>
      </c>
      <c r="CV743" s="12" t="str">
        <f t="shared" si="584"/>
        <v/>
      </c>
      <c r="CW743" s="12" t="str">
        <f t="shared" si="606"/>
        <v/>
      </c>
      <c r="CX743" s="12" t="str">
        <f t="shared" si="607"/>
        <v/>
      </c>
      <c r="CY743" s="12" t="str">
        <f t="shared" si="608"/>
        <v/>
      </c>
      <c r="CZ743" s="12" t="str">
        <f t="shared" si="609"/>
        <v/>
      </c>
      <c r="DA743" s="12" t="str">
        <f t="shared" si="610"/>
        <v/>
      </c>
      <c r="DB743" s="12" t="str">
        <f t="shared" si="611"/>
        <v/>
      </c>
      <c r="DC743" s="12" t="str">
        <f t="shared" si="612"/>
        <v/>
      </c>
      <c r="DD743" s="12" t="str">
        <f t="shared" si="613"/>
        <v/>
      </c>
      <c r="DE743" s="12" t="str">
        <f t="shared" si="614"/>
        <v/>
      </c>
      <c r="DF743" s="12" t="str">
        <f t="shared" si="615"/>
        <v/>
      </c>
      <c r="DG743" s="12" t="str">
        <f t="shared" si="616"/>
        <v/>
      </c>
      <c r="DH743" s="12" t="str">
        <f t="shared" si="617"/>
        <v/>
      </c>
      <c r="DI743" s="12" t="str">
        <f t="shared" si="618"/>
        <v/>
      </c>
      <c r="DJ743" s="12" t="str">
        <f t="shared" si="619"/>
        <v/>
      </c>
      <c r="DK743" s="12" t="str">
        <f t="shared" si="620"/>
        <v/>
      </c>
      <c r="DL743" s="12" t="str">
        <f t="shared" si="621"/>
        <v/>
      </c>
      <c r="DM743" s="12" t="str">
        <f t="shared" si="622"/>
        <v/>
      </c>
      <c r="DN743" s="12" t="str">
        <f t="shared" si="623"/>
        <v/>
      </c>
      <c r="DO743" s="12" t="str">
        <f t="shared" si="624"/>
        <v/>
      </c>
      <c r="DP743" s="12" t="str">
        <f t="shared" si="625"/>
        <v/>
      </c>
      <c r="DQ743" s="12" t="str">
        <f t="shared" si="626"/>
        <v/>
      </c>
      <c r="DR743" s="12" t="str">
        <f t="shared" si="588"/>
        <v/>
      </c>
      <c r="DS743" s="12" t="str">
        <f t="shared" si="589"/>
        <v/>
      </c>
      <c r="DT743" s="12" t="str">
        <f t="shared" si="590"/>
        <v/>
      </c>
      <c r="DU743" s="12" t="str">
        <f t="shared" si="591"/>
        <v/>
      </c>
      <c r="DV743" s="12" t="str">
        <f t="shared" si="592"/>
        <v/>
      </c>
      <c r="DW743" s="12" t="str">
        <f t="shared" si="593"/>
        <v/>
      </c>
      <c r="DX743" s="12" t="str">
        <f t="shared" si="594"/>
        <v/>
      </c>
      <c r="DY743" s="12" t="str">
        <f t="shared" si="595"/>
        <v/>
      </c>
      <c r="DZ743" s="12" t="str">
        <f t="shared" si="596"/>
        <v/>
      </c>
      <c r="EA743" s="12" t="str">
        <f t="shared" si="597"/>
        <v/>
      </c>
      <c r="EB743" s="12" t="str">
        <f t="shared" si="598"/>
        <v/>
      </c>
      <c r="EC743" s="12" t="str">
        <f t="shared" si="599"/>
        <v/>
      </c>
      <c r="ED743" s="12" t="str">
        <f t="shared" si="600"/>
        <v/>
      </c>
      <c r="EE743" s="12" t="str">
        <f t="shared" si="601"/>
        <v/>
      </c>
      <c r="EF743" s="12" t="str">
        <f t="shared" si="602"/>
        <v/>
      </c>
      <c r="EG743" s="12" t="str">
        <f t="shared" si="603"/>
        <v/>
      </c>
      <c r="EH743" s="12" t="str">
        <f t="shared" si="604"/>
        <v/>
      </c>
      <c r="EI743" s="12" t="str">
        <f t="shared" si="605"/>
        <v/>
      </c>
      <c r="EK743" s="83" t="str">
        <f t="shared" si="585"/>
        <v/>
      </c>
      <c r="EM743" s="12" t="str">
        <f t="shared" si="586"/>
        <v/>
      </c>
      <c r="EO743" s="12" t="str">
        <f t="shared" si="587"/>
        <v/>
      </c>
      <c r="EQ743" s="12" t="str">
        <f>IF($EO743="", "", IF($EQ$8=$EQ$6, COUNTIF($EO$11:$EO$2510, "&gt;"&amp;$EO743)+1+COUNTIF($EO$11:$EO743, $EO743)-1, COUNTIF($EO$11:$EO$2510, "&lt;"&amp;$EO743)+1+COUNTIF($EO$11:$EO743, $EO743)-1))</f>
        <v/>
      </c>
    </row>
    <row r="744" spans="1:147" x14ac:dyDescent="0.55000000000000004">
      <c r="A744" s="8"/>
      <c r="B744" s="12" t="str">
        <f>IF($D744="", "", COUNTIF($D$11:$D744, $D744))</f>
        <v/>
      </c>
      <c r="C744" s="8"/>
      <c r="D744" s="45"/>
      <c r="E744" s="46"/>
      <c r="F744" s="47"/>
      <c r="G744" s="54"/>
      <c r="H744" s="54"/>
      <c r="I744" s="48"/>
      <c r="J744" s="49"/>
      <c r="K744" s="50"/>
      <c r="L744" s="50"/>
      <c r="M744" s="50"/>
      <c r="N744" s="50"/>
      <c r="O744" s="50"/>
      <c r="P744" s="50"/>
      <c r="Q744" s="50"/>
      <c r="R744" s="50"/>
      <c r="S744" s="50"/>
      <c r="T744" s="50"/>
      <c r="U744" s="51"/>
      <c r="V744" s="52"/>
      <c r="W744" s="53"/>
      <c r="X744" s="53"/>
      <c r="Y744" s="53"/>
      <c r="Z744" s="53"/>
      <c r="AA744" s="48"/>
      <c r="AB744" s="54"/>
      <c r="AC744" s="54"/>
      <c r="AD744" s="54"/>
      <c r="AE744" s="54"/>
      <c r="AF744" s="54"/>
      <c r="AG744" s="54"/>
      <c r="AH744" s="54"/>
      <c r="AI744" s="54"/>
      <c r="AJ744" s="49"/>
      <c r="AK744" s="48"/>
      <c r="AL744" s="54"/>
      <c r="AM744" s="54"/>
      <c r="AN744" s="54"/>
      <c r="AO744" s="54"/>
      <c r="AP744" s="54"/>
      <c r="AQ744" s="54"/>
      <c r="AR744" s="54"/>
      <c r="AS744" s="54"/>
      <c r="AT744" s="54"/>
      <c r="AU744" s="54"/>
      <c r="AV744" s="54"/>
      <c r="AW744" s="54"/>
      <c r="AX744" s="54"/>
      <c r="AY744" s="54"/>
      <c r="AZ744" s="54"/>
      <c r="BA744" s="54"/>
      <c r="BB744" s="54"/>
      <c r="BC744" s="54"/>
      <c r="BD744" s="54"/>
      <c r="BE744" s="54"/>
      <c r="BF744" s="54"/>
      <c r="BG744" s="54"/>
      <c r="BH744" s="54"/>
      <c r="BI744" s="54"/>
      <c r="BJ744" s="54"/>
      <c r="BK744" s="54"/>
      <c r="BL744" s="54"/>
      <c r="BM744" s="54"/>
      <c r="BN744" s="54"/>
      <c r="BO744" s="54"/>
      <c r="BP744" s="54"/>
      <c r="BQ744" s="54"/>
      <c r="BR744" s="54"/>
      <c r="BS744" s="54"/>
      <c r="BT744" s="54"/>
      <c r="BU744" s="54"/>
      <c r="BV744" s="54"/>
      <c r="BW744" s="54"/>
      <c r="BX744" s="49"/>
      <c r="BY744" s="55"/>
      <c r="BZ744" s="8"/>
      <c r="CE744" s="12" t="str">
        <f t="shared" si="575"/>
        <v/>
      </c>
      <c r="CG744" s="77" t="str">
        <f t="shared" si="576"/>
        <v/>
      </c>
      <c r="CH744" s="80" t="str">
        <f t="shared" si="577"/>
        <v/>
      </c>
      <c r="CL744" s="12" t="str">
        <f t="shared" si="578"/>
        <v/>
      </c>
      <c r="CM744" s="12" t="str">
        <f t="shared" si="579"/>
        <v/>
      </c>
      <c r="CN744" s="12" t="str" cm="1">
        <f t="array" ref="CN744">IF(OR($CE744="", $CG$3=""), "", IF(IFERROR(INDEX($K744:$T744, $CK744, MATCH(CN$3, $K$3:$T$3, 0)), "")="", $CC$4, $CC$3))</f>
        <v/>
      </c>
      <c r="CO744" s="12" t="str" cm="1">
        <f t="array" ref="CO744">IF(OR($CE744="", $CG$3=""), "", IF(IFERROR(INDEX($AA744:$AJ744, $CK744, MATCH(CO$3, $AA$3:$AJ$3, 0)), "")="", $CC$4, $CC$3))</f>
        <v/>
      </c>
      <c r="CP744" s="12" t="str">
        <f>IF(OR($CE744="", $CG$3=""), "", IF(CP$3='Property List &amp; Features'!$BG$9, $CC$3, IF(CP$3=$I744, $CC$3, $CC$4)))</f>
        <v/>
      </c>
      <c r="CQ744" s="12" t="str">
        <f>IF(OR($CE744="", $CG$3=""), "", IF(CQ$3='Property List &amp; Features'!$BG$9, $CC$3, IF(CQ$3=$J744, $CC$3, $CC$4)))</f>
        <v/>
      </c>
      <c r="CR744" s="12" t="str">
        <f t="shared" si="580"/>
        <v/>
      </c>
      <c r="CS744" s="12" t="str">
        <f t="shared" si="581"/>
        <v/>
      </c>
      <c r="CT744" s="12" t="str">
        <f t="shared" si="582"/>
        <v/>
      </c>
      <c r="CU744" s="12" t="str">
        <f t="shared" si="583"/>
        <v/>
      </c>
      <c r="CV744" s="12" t="str">
        <f t="shared" si="584"/>
        <v/>
      </c>
      <c r="CW744" s="12" t="str">
        <f t="shared" si="606"/>
        <v/>
      </c>
      <c r="CX744" s="12" t="str">
        <f t="shared" si="607"/>
        <v/>
      </c>
      <c r="CY744" s="12" t="str">
        <f t="shared" si="608"/>
        <v/>
      </c>
      <c r="CZ744" s="12" t="str">
        <f t="shared" si="609"/>
        <v/>
      </c>
      <c r="DA744" s="12" t="str">
        <f t="shared" si="610"/>
        <v/>
      </c>
      <c r="DB744" s="12" t="str">
        <f t="shared" si="611"/>
        <v/>
      </c>
      <c r="DC744" s="12" t="str">
        <f t="shared" si="612"/>
        <v/>
      </c>
      <c r="DD744" s="12" t="str">
        <f t="shared" si="613"/>
        <v/>
      </c>
      <c r="DE744" s="12" t="str">
        <f t="shared" si="614"/>
        <v/>
      </c>
      <c r="DF744" s="12" t="str">
        <f t="shared" si="615"/>
        <v/>
      </c>
      <c r="DG744" s="12" t="str">
        <f t="shared" si="616"/>
        <v/>
      </c>
      <c r="DH744" s="12" t="str">
        <f t="shared" si="617"/>
        <v/>
      </c>
      <c r="DI744" s="12" t="str">
        <f t="shared" si="618"/>
        <v/>
      </c>
      <c r="DJ744" s="12" t="str">
        <f t="shared" si="619"/>
        <v/>
      </c>
      <c r="DK744" s="12" t="str">
        <f t="shared" si="620"/>
        <v/>
      </c>
      <c r="DL744" s="12" t="str">
        <f t="shared" si="621"/>
        <v/>
      </c>
      <c r="DM744" s="12" t="str">
        <f t="shared" si="622"/>
        <v/>
      </c>
      <c r="DN744" s="12" t="str">
        <f t="shared" si="623"/>
        <v/>
      </c>
      <c r="DO744" s="12" t="str">
        <f t="shared" si="624"/>
        <v/>
      </c>
      <c r="DP744" s="12" t="str">
        <f t="shared" si="625"/>
        <v/>
      </c>
      <c r="DQ744" s="12" t="str">
        <f t="shared" si="626"/>
        <v/>
      </c>
      <c r="DR744" s="12" t="str">
        <f t="shared" si="588"/>
        <v/>
      </c>
      <c r="DS744" s="12" t="str">
        <f t="shared" si="589"/>
        <v/>
      </c>
      <c r="DT744" s="12" t="str">
        <f t="shared" si="590"/>
        <v/>
      </c>
      <c r="DU744" s="12" t="str">
        <f t="shared" si="591"/>
        <v/>
      </c>
      <c r="DV744" s="12" t="str">
        <f t="shared" si="592"/>
        <v/>
      </c>
      <c r="DW744" s="12" t="str">
        <f t="shared" si="593"/>
        <v/>
      </c>
      <c r="DX744" s="12" t="str">
        <f t="shared" si="594"/>
        <v/>
      </c>
      <c r="DY744" s="12" t="str">
        <f t="shared" si="595"/>
        <v/>
      </c>
      <c r="DZ744" s="12" t="str">
        <f t="shared" si="596"/>
        <v/>
      </c>
      <c r="EA744" s="12" t="str">
        <f t="shared" si="597"/>
        <v/>
      </c>
      <c r="EB744" s="12" t="str">
        <f t="shared" si="598"/>
        <v/>
      </c>
      <c r="EC744" s="12" t="str">
        <f t="shared" si="599"/>
        <v/>
      </c>
      <c r="ED744" s="12" t="str">
        <f t="shared" si="600"/>
        <v/>
      </c>
      <c r="EE744" s="12" t="str">
        <f t="shared" si="601"/>
        <v/>
      </c>
      <c r="EF744" s="12" t="str">
        <f t="shared" si="602"/>
        <v/>
      </c>
      <c r="EG744" s="12" t="str">
        <f t="shared" si="603"/>
        <v/>
      </c>
      <c r="EH744" s="12" t="str">
        <f t="shared" si="604"/>
        <v/>
      </c>
      <c r="EI744" s="12" t="str">
        <f t="shared" si="605"/>
        <v/>
      </c>
      <c r="EK744" s="83" t="str">
        <f t="shared" si="585"/>
        <v/>
      </c>
      <c r="EM744" s="12" t="str">
        <f t="shared" si="586"/>
        <v/>
      </c>
      <c r="EO744" s="12" t="str">
        <f t="shared" si="587"/>
        <v/>
      </c>
      <c r="EQ744" s="12" t="str">
        <f>IF($EO744="", "", IF($EQ$8=$EQ$6, COUNTIF($EO$11:$EO$2510, "&gt;"&amp;$EO744)+1+COUNTIF($EO$11:$EO744, $EO744)-1, COUNTIF($EO$11:$EO$2510, "&lt;"&amp;$EO744)+1+COUNTIF($EO$11:$EO744, $EO744)-1))</f>
        <v/>
      </c>
    </row>
    <row r="745" spans="1:147" x14ac:dyDescent="0.55000000000000004">
      <c r="A745" s="8"/>
      <c r="B745" s="12" t="str">
        <f>IF($D745="", "", COUNTIF($D$11:$D745, $D745))</f>
        <v/>
      </c>
      <c r="C745" s="8"/>
      <c r="D745" s="45"/>
      <c r="E745" s="46"/>
      <c r="F745" s="47"/>
      <c r="G745" s="54"/>
      <c r="H745" s="54"/>
      <c r="I745" s="48"/>
      <c r="J745" s="49"/>
      <c r="K745" s="50"/>
      <c r="L745" s="50"/>
      <c r="M745" s="50"/>
      <c r="N745" s="50"/>
      <c r="O745" s="50"/>
      <c r="P745" s="50"/>
      <c r="Q745" s="50"/>
      <c r="R745" s="50"/>
      <c r="S745" s="50"/>
      <c r="T745" s="50"/>
      <c r="U745" s="51"/>
      <c r="V745" s="52"/>
      <c r="W745" s="53"/>
      <c r="X745" s="53"/>
      <c r="Y745" s="53"/>
      <c r="Z745" s="53"/>
      <c r="AA745" s="48"/>
      <c r="AB745" s="54"/>
      <c r="AC745" s="54"/>
      <c r="AD745" s="54"/>
      <c r="AE745" s="54"/>
      <c r="AF745" s="54"/>
      <c r="AG745" s="54"/>
      <c r="AH745" s="54"/>
      <c r="AI745" s="54"/>
      <c r="AJ745" s="49"/>
      <c r="AK745" s="48"/>
      <c r="AL745" s="54"/>
      <c r="AM745" s="54"/>
      <c r="AN745" s="54"/>
      <c r="AO745" s="54"/>
      <c r="AP745" s="54"/>
      <c r="AQ745" s="54"/>
      <c r="AR745" s="54"/>
      <c r="AS745" s="54"/>
      <c r="AT745" s="54"/>
      <c r="AU745" s="54"/>
      <c r="AV745" s="54"/>
      <c r="AW745" s="54"/>
      <c r="AX745" s="54"/>
      <c r="AY745" s="54"/>
      <c r="AZ745" s="54"/>
      <c r="BA745" s="54"/>
      <c r="BB745" s="54"/>
      <c r="BC745" s="54"/>
      <c r="BD745" s="54"/>
      <c r="BE745" s="54"/>
      <c r="BF745" s="54"/>
      <c r="BG745" s="54"/>
      <c r="BH745" s="54"/>
      <c r="BI745" s="54"/>
      <c r="BJ745" s="54"/>
      <c r="BK745" s="54"/>
      <c r="BL745" s="54"/>
      <c r="BM745" s="54"/>
      <c r="BN745" s="54"/>
      <c r="BO745" s="54"/>
      <c r="BP745" s="54"/>
      <c r="BQ745" s="54"/>
      <c r="BR745" s="54"/>
      <c r="BS745" s="54"/>
      <c r="BT745" s="54"/>
      <c r="BU745" s="54"/>
      <c r="BV745" s="54"/>
      <c r="BW745" s="54"/>
      <c r="BX745" s="49"/>
      <c r="BY745" s="55"/>
      <c r="BZ745" s="8"/>
      <c r="CE745" s="12" t="str">
        <f t="shared" si="575"/>
        <v/>
      </c>
      <c r="CG745" s="77" t="str">
        <f t="shared" si="576"/>
        <v/>
      </c>
      <c r="CH745" s="80" t="str">
        <f t="shared" si="577"/>
        <v/>
      </c>
      <c r="CL745" s="12" t="str">
        <f t="shared" si="578"/>
        <v/>
      </c>
      <c r="CM745" s="12" t="str">
        <f t="shared" si="579"/>
        <v/>
      </c>
      <c r="CN745" s="12" t="str" cm="1">
        <f t="array" ref="CN745">IF(OR($CE745="", $CG$3=""), "", IF(IFERROR(INDEX($K745:$T745, $CK745, MATCH(CN$3, $K$3:$T$3, 0)), "")="", $CC$4, $CC$3))</f>
        <v/>
      </c>
      <c r="CO745" s="12" t="str" cm="1">
        <f t="array" ref="CO745">IF(OR($CE745="", $CG$3=""), "", IF(IFERROR(INDEX($AA745:$AJ745, $CK745, MATCH(CO$3, $AA$3:$AJ$3, 0)), "")="", $CC$4, $CC$3))</f>
        <v/>
      </c>
      <c r="CP745" s="12" t="str">
        <f>IF(OR($CE745="", $CG$3=""), "", IF(CP$3='Property List &amp; Features'!$BG$9, $CC$3, IF(CP$3=$I745, $CC$3, $CC$4)))</f>
        <v/>
      </c>
      <c r="CQ745" s="12" t="str">
        <f>IF(OR($CE745="", $CG$3=""), "", IF(CQ$3='Property List &amp; Features'!$BG$9, $CC$3, IF(CQ$3=$J745, $CC$3, $CC$4)))</f>
        <v/>
      </c>
      <c r="CR745" s="12" t="str">
        <f t="shared" si="580"/>
        <v/>
      </c>
      <c r="CS745" s="12" t="str">
        <f t="shared" si="581"/>
        <v/>
      </c>
      <c r="CT745" s="12" t="str">
        <f t="shared" si="582"/>
        <v/>
      </c>
      <c r="CU745" s="12" t="str">
        <f t="shared" si="583"/>
        <v/>
      </c>
      <c r="CV745" s="12" t="str">
        <f t="shared" si="584"/>
        <v/>
      </c>
      <c r="CW745" s="12" t="str">
        <f t="shared" si="606"/>
        <v/>
      </c>
      <c r="CX745" s="12" t="str">
        <f t="shared" si="607"/>
        <v/>
      </c>
      <c r="CY745" s="12" t="str">
        <f t="shared" si="608"/>
        <v/>
      </c>
      <c r="CZ745" s="12" t="str">
        <f t="shared" si="609"/>
        <v/>
      </c>
      <c r="DA745" s="12" t="str">
        <f t="shared" si="610"/>
        <v/>
      </c>
      <c r="DB745" s="12" t="str">
        <f t="shared" si="611"/>
        <v/>
      </c>
      <c r="DC745" s="12" t="str">
        <f t="shared" si="612"/>
        <v/>
      </c>
      <c r="DD745" s="12" t="str">
        <f t="shared" si="613"/>
        <v/>
      </c>
      <c r="DE745" s="12" t="str">
        <f t="shared" si="614"/>
        <v/>
      </c>
      <c r="DF745" s="12" t="str">
        <f t="shared" si="615"/>
        <v/>
      </c>
      <c r="DG745" s="12" t="str">
        <f t="shared" si="616"/>
        <v/>
      </c>
      <c r="DH745" s="12" t="str">
        <f t="shared" si="617"/>
        <v/>
      </c>
      <c r="DI745" s="12" t="str">
        <f t="shared" si="618"/>
        <v/>
      </c>
      <c r="DJ745" s="12" t="str">
        <f t="shared" si="619"/>
        <v/>
      </c>
      <c r="DK745" s="12" t="str">
        <f t="shared" si="620"/>
        <v/>
      </c>
      <c r="DL745" s="12" t="str">
        <f t="shared" si="621"/>
        <v/>
      </c>
      <c r="DM745" s="12" t="str">
        <f t="shared" si="622"/>
        <v/>
      </c>
      <c r="DN745" s="12" t="str">
        <f t="shared" si="623"/>
        <v/>
      </c>
      <c r="DO745" s="12" t="str">
        <f t="shared" si="624"/>
        <v/>
      </c>
      <c r="DP745" s="12" t="str">
        <f t="shared" si="625"/>
        <v/>
      </c>
      <c r="DQ745" s="12" t="str">
        <f t="shared" si="626"/>
        <v/>
      </c>
      <c r="DR745" s="12" t="str">
        <f t="shared" si="588"/>
        <v/>
      </c>
      <c r="DS745" s="12" t="str">
        <f t="shared" si="589"/>
        <v/>
      </c>
      <c r="DT745" s="12" t="str">
        <f t="shared" si="590"/>
        <v/>
      </c>
      <c r="DU745" s="12" t="str">
        <f t="shared" si="591"/>
        <v/>
      </c>
      <c r="DV745" s="12" t="str">
        <f t="shared" si="592"/>
        <v/>
      </c>
      <c r="DW745" s="12" t="str">
        <f t="shared" si="593"/>
        <v/>
      </c>
      <c r="DX745" s="12" t="str">
        <f t="shared" si="594"/>
        <v/>
      </c>
      <c r="DY745" s="12" t="str">
        <f t="shared" si="595"/>
        <v/>
      </c>
      <c r="DZ745" s="12" t="str">
        <f t="shared" si="596"/>
        <v/>
      </c>
      <c r="EA745" s="12" t="str">
        <f t="shared" si="597"/>
        <v/>
      </c>
      <c r="EB745" s="12" t="str">
        <f t="shared" si="598"/>
        <v/>
      </c>
      <c r="EC745" s="12" t="str">
        <f t="shared" si="599"/>
        <v/>
      </c>
      <c r="ED745" s="12" t="str">
        <f t="shared" si="600"/>
        <v/>
      </c>
      <c r="EE745" s="12" t="str">
        <f t="shared" si="601"/>
        <v/>
      </c>
      <c r="EF745" s="12" t="str">
        <f t="shared" si="602"/>
        <v/>
      </c>
      <c r="EG745" s="12" t="str">
        <f t="shared" si="603"/>
        <v/>
      </c>
      <c r="EH745" s="12" t="str">
        <f t="shared" si="604"/>
        <v/>
      </c>
      <c r="EI745" s="12" t="str">
        <f t="shared" si="605"/>
        <v/>
      </c>
      <c r="EK745" s="83" t="str">
        <f t="shared" si="585"/>
        <v/>
      </c>
      <c r="EM745" s="12" t="str">
        <f t="shared" si="586"/>
        <v/>
      </c>
      <c r="EO745" s="12" t="str">
        <f t="shared" si="587"/>
        <v/>
      </c>
      <c r="EQ745" s="12" t="str">
        <f>IF($EO745="", "", IF($EQ$8=$EQ$6, COUNTIF($EO$11:$EO$2510, "&gt;"&amp;$EO745)+1+COUNTIF($EO$11:$EO745, $EO745)-1, COUNTIF($EO$11:$EO$2510, "&lt;"&amp;$EO745)+1+COUNTIF($EO$11:$EO745, $EO745)-1))</f>
        <v/>
      </c>
    </row>
    <row r="746" spans="1:147" x14ac:dyDescent="0.55000000000000004">
      <c r="A746" s="8"/>
      <c r="B746" s="12" t="str">
        <f>IF($D746="", "", COUNTIF($D$11:$D746, $D746))</f>
        <v/>
      </c>
      <c r="C746" s="8"/>
      <c r="D746" s="45"/>
      <c r="E746" s="46"/>
      <c r="F746" s="47"/>
      <c r="G746" s="54"/>
      <c r="H746" s="54"/>
      <c r="I746" s="48"/>
      <c r="J746" s="49"/>
      <c r="K746" s="50"/>
      <c r="L746" s="50"/>
      <c r="M746" s="50"/>
      <c r="N746" s="50"/>
      <c r="O746" s="50"/>
      <c r="P746" s="50"/>
      <c r="Q746" s="50"/>
      <c r="R746" s="50"/>
      <c r="S746" s="50"/>
      <c r="T746" s="50"/>
      <c r="U746" s="51"/>
      <c r="V746" s="52"/>
      <c r="W746" s="53"/>
      <c r="X746" s="53"/>
      <c r="Y746" s="53"/>
      <c r="Z746" s="53"/>
      <c r="AA746" s="48"/>
      <c r="AB746" s="54"/>
      <c r="AC746" s="54"/>
      <c r="AD746" s="54"/>
      <c r="AE746" s="54"/>
      <c r="AF746" s="54"/>
      <c r="AG746" s="54"/>
      <c r="AH746" s="54"/>
      <c r="AI746" s="54"/>
      <c r="AJ746" s="49"/>
      <c r="AK746" s="48"/>
      <c r="AL746" s="54"/>
      <c r="AM746" s="54"/>
      <c r="AN746" s="54"/>
      <c r="AO746" s="54"/>
      <c r="AP746" s="54"/>
      <c r="AQ746" s="54"/>
      <c r="AR746" s="54"/>
      <c r="AS746" s="54"/>
      <c r="AT746" s="54"/>
      <c r="AU746" s="54"/>
      <c r="AV746" s="54"/>
      <c r="AW746" s="54"/>
      <c r="AX746" s="54"/>
      <c r="AY746" s="54"/>
      <c r="AZ746" s="54"/>
      <c r="BA746" s="54"/>
      <c r="BB746" s="54"/>
      <c r="BC746" s="54"/>
      <c r="BD746" s="54"/>
      <c r="BE746" s="54"/>
      <c r="BF746" s="54"/>
      <c r="BG746" s="54"/>
      <c r="BH746" s="54"/>
      <c r="BI746" s="54"/>
      <c r="BJ746" s="54"/>
      <c r="BK746" s="54"/>
      <c r="BL746" s="54"/>
      <c r="BM746" s="54"/>
      <c r="BN746" s="54"/>
      <c r="BO746" s="54"/>
      <c r="BP746" s="54"/>
      <c r="BQ746" s="54"/>
      <c r="BR746" s="54"/>
      <c r="BS746" s="54"/>
      <c r="BT746" s="54"/>
      <c r="BU746" s="54"/>
      <c r="BV746" s="54"/>
      <c r="BW746" s="54"/>
      <c r="BX746" s="49"/>
      <c r="BY746" s="55"/>
      <c r="BZ746" s="8"/>
      <c r="CE746" s="12" t="str">
        <f t="shared" si="575"/>
        <v/>
      </c>
      <c r="CG746" s="77" t="str">
        <f t="shared" si="576"/>
        <v/>
      </c>
      <c r="CH746" s="80" t="str">
        <f t="shared" si="577"/>
        <v/>
      </c>
      <c r="CL746" s="12" t="str">
        <f t="shared" si="578"/>
        <v/>
      </c>
      <c r="CM746" s="12" t="str">
        <f t="shared" si="579"/>
        <v/>
      </c>
      <c r="CN746" s="12" t="str" cm="1">
        <f t="array" ref="CN746">IF(OR($CE746="", $CG$3=""), "", IF(IFERROR(INDEX($K746:$T746, $CK746, MATCH(CN$3, $K$3:$T$3, 0)), "")="", $CC$4, $CC$3))</f>
        <v/>
      </c>
      <c r="CO746" s="12" t="str" cm="1">
        <f t="array" ref="CO746">IF(OR($CE746="", $CG$3=""), "", IF(IFERROR(INDEX($AA746:$AJ746, $CK746, MATCH(CO$3, $AA$3:$AJ$3, 0)), "")="", $CC$4, $CC$3))</f>
        <v/>
      </c>
      <c r="CP746" s="12" t="str">
        <f>IF(OR($CE746="", $CG$3=""), "", IF(CP$3='Property List &amp; Features'!$BG$9, $CC$3, IF(CP$3=$I746, $CC$3, $CC$4)))</f>
        <v/>
      </c>
      <c r="CQ746" s="12" t="str">
        <f>IF(OR($CE746="", $CG$3=""), "", IF(CQ$3='Property List &amp; Features'!$BG$9, $CC$3, IF(CQ$3=$J746, $CC$3, $CC$4)))</f>
        <v/>
      </c>
      <c r="CR746" s="12" t="str">
        <f t="shared" si="580"/>
        <v/>
      </c>
      <c r="CS746" s="12" t="str">
        <f t="shared" si="581"/>
        <v/>
      </c>
      <c r="CT746" s="12" t="str">
        <f t="shared" si="582"/>
        <v/>
      </c>
      <c r="CU746" s="12" t="str">
        <f t="shared" si="583"/>
        <v/>
      </c>
      <c r="CV746" s="12" t="str">
        <f t="shared" si="584"/>
        <v/>
      </c>
      <c r="CW746" s="12" t="str">
        <f t="shared" si="606"/>
        <v/>
      </c>
      <c r="CX746" s="12" t="str">
        <f t="shared" si="607"/>
        <v/>
      </c>
      <c r="CY746" s="12" t="str">
        <f t="shared" si="608"/>
        <v/>
      </c>
      <c r="CZ746" s="12" t="str">
        <f t="shared" si="609"/>
        <v/>
      </c>
      <c r="DA746" s="12" t="str">
        <f t="shared" si="610"/>
        <v/>
      </c>
      <c r="DB746" s="12" t="str">
        <f t="shared" si="611"/>
        <v/>
      </c>
      <c r="DC746" s="12" t="str">
        <f t="shared" si="612"/>
        <v/>
      </c>
      <c r="DD746" s="12" t="str">
        <f t="shared" si="613"/>
        <v/>
      </c>
      <c r="DE746" s="12" t="str">
        <f t="shared" si="614"/>
        <v/>
      </c>
      <c r="DF746" s="12" t="str">
        <f t="shared" si="615"/>
        <v/>
      </c>
      <c r="DG746" s="12" t="str">
        <f t="shared" si="616"/>
        <v/>
      </c>
      <c r="DH746" s="12" t="str">
        <f t="shared" si="617"/>
        <v/>
      </c>
      <c r="DI746" s="12" t="str">
        <f t="shared" si="618"/>
        <v/>
      </c>
      <c r="DJ746" s="12" t="str">
        <f t="shared" si="619"/>
        <v/>
      </c>
      <c r="DK746" s="12" t="str">
        <f t="shared" si="620"/>
        <v/>
      </c>
      <c r="DL746" s="12" t="str">
        <f t="shared" si="621"/>
        <v/>
      </c>
      <c r="DM746" s="12" t="str">
        <f t="shared" si="622"/>
        <v/>
      </c>
      <c r="DN746" s="12" t="str">
        <f t="shared" si="623"/>
        <v/>
      </c>
      <c r="DO746" s="12" t="str">
        <f t="shared" si="624"/>
        <v/>
      </c>
      <c r="DP746" s="12" t="str">
        <f t="shared" si="625"/>
        <v/>
      </c>
      <c r="DQ746" s="12" t="str">
        <f t="shared" si="626"/>
        <v/>
      </c>
      <c r="DR746" s="12" t="str">
        <f t="shared" si="588"/>
        <v/>
      </c>
      <c r="DS746" s="12" t="str">
        <f t="shared" si="589"/>
        <v/>
      </c>
      <c r="DT746" s="12" t="str">
        <f t="shared" si="590"/>
        <v/>
      </c>
      <c r="DU746" s="12" t="str">
        <f t="shared" si="591"/>
        <v/>
      </c>
      <c r="DV746" s="12" t="str">
        <f t="shared" si="592"/>
        <v/>
      </c>
      <c r="DW746" s="12" t="str">
        <f t="shared" si="593"/>
        <v/>
      </c>
      <c r="DX746" s="12" t="str">
        <f t="shared" si="594"/>
        <v/>
      </c>
      <c r="DY746" s="12" t="str">
        <f t="shared" si="595"/>
        <v/>
      </c>
      <c r="DZ746" s="12" t="str">
        <f t="shared" si="596"/>
        <v/>
      </c>
      <c r="EA746" s="12" t="str">
        <f t="shared" si="597"/>
        <v/>
      </c>
      <c r="EB746" s="12" t="str">
        <f t="shared" si="598"/>
        <v/>
      </c>
      <c r="EC746" s="12" t="str">
        <f t="shared" si="599"/>
        <v/>
      </c>
      <c r="ED746" s="12" t="str">
        <f t="shared" si="600"/>
        <v/>
      </c>
      <c r="EE746" s="12" t="str">
        <f t="shared" si="601"/>
        <v/>
      </c>
      <c r="EF746" s="12" t="str">
        <f t="shared" si="602"/>
        <v/>
      </c>
      <c r="EG746" s="12" t="str">
        <f t="shared" si="603"/>
        <v/>
      </c>
      <c r="EH746" s="12" t="str">
        <f t="shared" si="604"/>
        <v/>
      </c>
      <c r="EI746" s="12" t="str">
        <f t="shared" si="605"/>
        <v/>
      </c>
      <c r="EK746" s="83" t="str">
        <f t="shared" si="585"/>
        <v/>
      </c>
      <c r="EM746" s="12" t="str">
        <f t="shared" si="586"/>
        <v/>
      </c>
      <c r="EO746" s="12" t="str">
        <f t="shared" si="587"/>
        <v/>
      </c>
      <c r="EQ746" s="12" t="str">
        <f>IF($EO746="", "", IF($EQ$8=$EQ$6, COUNTIF($EO$11:$EO$2510, "&gt;"&amp;$EO746)+1+COUNTIF($EO$11:$EO746, $EO746)-1, COUNTIF($EO$11:$EO$2510, "&lt;"&amp;$EO746)+1+COUNTIF($EO$11:$EO746, $EO746)-1))</f>
        <v/>
      </c>
    </row>
    <row r="747" spans="1:147" x14ac:dyDescent="0.55000000000000004">
      <c r="A747" s="8"/>
      <c r="B747" s="12" t="str">
        <f>IF($D747="", "", COUNTIF($D$11:$D747, $D747))</f>
        <v/>
      </c>
      <c r="C747" s="8"/>
      <c r="D747" s="45"/>
      <c r="E747" s="46"/>
      <c r="F747" s="47"/>
      <c r="G747" s="54"/>
      <c r="H747" s="54"/>
      <c r="I747" s="48"/>
      <c r="J747" s="49"/>
      <c r="K747" s="50"/>
      <c r="L747" s="50"/>
      <c r="M747" s="50"/>
      <c r="N747" s="50"/>
      <c r="O747" s="50"/>
      <c r="P747" s="50"/>
      <c r="Q747" s="50"/>
      <c r="R747" s="50"/>
      <c r="S747" s="50"/>
      <c r="T747" s="50"/>
      <c r="U747" s="51"/>
      <c r="V747" s="52"/>
      <c r="W747" s="53"/>
      <c r="X747" s="53"/>
      <c r="Y747" s="53"/>
      <c r="Z747" s="53"/>
      <c r="AA747" s="48"/>
      <c r="AB747" s="54"/>
      <c r="AC747" s="54"/>
      <c r="AD747" s="54"/>
      <c r="AE747" s="54"/>
      <c r="AF747" s="54"/>
      <c r="AG747" s="54"/>
      <c r="AH747" s="54"/>
      <c r="AI747" s="54"/>
      <c r="AJ747" s="49"/>
      <c r="AK747" s="48"/>
      <c r="AL747" s="54"/>
      <c r="AM747" s="54"/>
      <c r="AN747" s="54"/>
      <c r="AO747" s="54"/>
      <c r="AP747" s="54"/>
      <c r="AQ747" s="54"/>
      <c r="AR747" s="54"/>
      <c r="AS747" s="54"/>
      <c r="AT747" s="54"/>
      <c r="AU747" s="54"/>
      <c r="AV747" s="54"/>
      <c r="AW747" s="54"/>
      <c r="AX747" s="54"/>
      <c r="AY747" s="54"/>
      <c r="AZ747" s="54"/>
      <c r="BA747" s="54"/>
      <c r="BB747" s="54"/>
      <c r="BC747" s="54"/>
      <c r="BD747" s="54"/>
      <c r="BE747" s="54"/>
      <c r="BF747" s="54"/>
      <c r="BG747" s="54"/>
      <c r="BH747" s="54"/>
      <c r="BI747" s="54"/>
      <c r="BJ747" s="54"/>
      <c r="BK747" s="54"/>
      <c r="BL747" s="54"/>
      <c r="BM747" s="54"/>
      <c r="BN747" s="54"/>
      <c r="BO747" s="54"/>
      <c r="BP747" s="54"/>
      <c r="BQ747" s="54"/>
      <c r="BR747" s="54"/>
      <c r="BS747" s="54"/>
      <c r="BT747" s="54"/>
      <c r="BU747" s="54"/>
      <c r="BV747" s="54"/>
      <c r="BW747" s="54"/>
      <c r="BX747" s="49"/>
      <c r="BY747" s="55"/>
      <c r="BZ747" s="8"/>
      <c r="CE747" s="12" t="str">
        <f t="shared" si="575"/>
        <v/>
      </c>
      <c r="CG747" s="77" t="str">
        <f t="shared" si="576"/>
        <v/>
      </c>
      <c r="CH747" s="80" t="str">
        <f t="shared" si="577"/>
        <v/>
      </c>
      <c r="CL747" s="12" t="str">
        <f t="shared" si="578"/>
        <v/>
      </c>
      <c r="CM747" s="12" t="str">
        <f t="shared" si="579"/>
        <v/>
      </c>
      <c r="CN747" s="12" t="str" cm="1">
        <f t="array" ref="CN747">IF(OR($CE747="", $CG$3=""), "", IF(IFERROR(INDEX($K747:$T747, $CK747, MATCH(CN$3, $K$3:$T$3, 0)), "")="", $CC$4, $CC$3))</f>
        <v/>
      </c>
      <c r="CO747" s="12" t="str" cm="1">
        <f t="array" ref="CO747">IF(OR($CE747="", $CG$3=""), "", IF(IFERROR(INDEX($AA747:$AJ747, $CK747, MATCH(CO$3, $AA$3:$AJ$3, 0)), "")="", $CC$4, $CC$3))</f>
        <v/>
      </c>
      <c r="CP747" s="12" t="str">
        <f>IF(OR($CE747="", $CG$3=""), "", IF(CP$3='Property List &amp; Features'!$BG$9, $CC$3, IF(CP$3=$I747, $CC$3, $CC$4)))</f>
        <v/>
      </c>
      <c r="CQ747" s="12" t="str">
        <f>IF(OR($CE747="", $CG$3=""), "", IF(CQ$3='Property List &amp; Features'!$BG$9, $CC$3, IF(CQ$3=$J747, $CC$3, $CC$4)))</f>
        <v/>
      </c>
      <c r="CR747" s="12" t="str">
        <f t="shared" si="580"/>
        <v/>
      </c>
      <c r="CS747" s="12" t="str">
        <f t="shared" si="581"/>
        <v/>
      </c>
      <c r="CT747" s="12" t="str">
        <f t="shared" si="582"/>
        <v/>
      </c>
      <c r="CU747" s="12" t="str">
        <f t="shared" si="583"/>
        <v/>
      </c>
      <c r="CV747" s="12" t="str">
        <f t="shared" si="584"/>
        <v/>
      </c>
      <c r="CW747" s="12" t="str">
        <f t="shared" si="606"/>
        <v/>
      </c>
      <c r="CX747" s="12" t="str">
        <f t="shared" si="607"/>
        <v/>
      </c>
      <c r="CY747" s="12" t="str">
        <f t="shared" si="608"/>
        <v/>
      </c>
      <c r="CZ747" s="12" t="str">
        <f t="shared" si="609"/>
        <v/>
      </c>
      <c r="DA747" s="12" t="str">
        <f t="shared" si="610"/>
        <v/>
      </c>
      <c r="DB747" s="12" t="str">
        <f t="shared" si="611"/>
        <v/>
      </c>
      <c r="DC747" s="12" t="str">
        <f t="shared" si="612"/>
        <v/>
      </c>
      <c r="DD747" s="12" t="str">
        <f t="shared" si="613"/>
        <v/>
      </c>
      <c r="DE747" s="12" t="str">
        <f t="shared" si="614"/>
        <v/>
      </c>
      <c r="DF747" s="12" t="str">
        <f t="shared" si="615"/>
        <v/>
      </c>
      <c r="DG747" s="12" t="str">
        <f t="shared" si="616"/>
        <v/>
      </c>
      <c r="DH747" s="12" t="str">
        <f t="shared" si="617"/>
        <v/>
      </c>
      <c r="DI747" s="12" t="str">
        <f t="shared" si="618"/>
        <v/>
      </c>
      <c r="DJ747" s="12" t="str">
        <f t="shared" si="619"/>
        <v/>
      </c>
      <c r="DK747" s="12" t="str">
        <f t="shared" si="620"/>
        <v/>
      </c>
      <c r="DL747" s="12" t="str">
        <f t="shared" si="621"/>
        <v/>
      </c>
      <c r="DM747" s="12" t="str">
        <f t="shared" si="622"/>
        <v/>
      </c>
      <c r="DN747" s="12" t="str">
        <f t="shared" si="623"/>
        <v/>
      </c>
      <c r="DO747" s="12" t="str">
        <f t="shared" si="624"/>
        <v/>
      </c>
      <c r="DP747" s="12" t="str">
        <f t="shared" si="625"/>
        <v/>
      </c>
      <c r="DQ747" s="12" t="str">
        <f t="shared" si="626"/>
        <v/>
      </c>
      <c r="DR747" s="12" t="str">
        <f t="shared" si="588"/>
        <v/>
      </c>
      <c r="DS747" s="12" t="str">
        <f t="shared" si="589"/>
        <v/>
      </c>
      <c r="DT747" s="12" t="str">
        <f t="shared" si="590"/>
        <v/>
      </c>
      <c r="DU747" s="12" t="str">
        <f t="shared" si="591"/>
        <v/>
      </c>
      <c r="DV747" s="12" t="str">
        <f t="shared" si="592"/>
        <v/>
      </c>
      <c r="DW747" s="12" t="str">
        <f t="shared" si="593"/>
        <v/>
      </c>
      <c r="DX747" s="12" t="str">
        <f t="shared" si="594"/>
        <v/>
      </c>
      <c r="DY747" s="12" t="str">
        <f t="shared" si="595"/>
        <v/>
      </c>
      <c r="DZ747" s="12" t="str">
        <f t="shared" si="596"/>
        <v/>
      </c>
      <c r="EA747" s="12" t="str">
        <f t="shared" si="597"/>
        <v/>
      </c>
      <c r="EB747" s="12" t="str">
        <f t="shared" si="598"/>
        <v/>
      </c>
      <c r="EC747" s="12" t="str">
        <f t="shared" si="599"/>
        <v/>
      </c>
      <c r="ED747" s="12" t="str">
        <f t="shared" si="600"/>
        <v/>
      </c>
      <c r="EE747" s="12" t="str">
        <f t="shared" si="601"/>
        <v/>
      </c>
      <c r="EF747" s="12" t="str">
        <f t="shared" si="602"/>
        <v/>
      </c>
      <c r="EG747" s="12" t="str">
        <f t="shared" si="603"/>
        <v/>
      </c>
      <c r="EH747" s="12" t="str">
        <f t="shared" si="604"/>
        <v/>
      </c>
      <c r="EI747" s="12" t="str">
        <f t="shared" si="605"/>
        <v/>
      </c>
      <c r="EK747" s="83" t="str">
        <f t="shared" si="585"/>
        <v/>
      </c>
      <c r="EM747" s="12" t="str">
        <f t="shared" si="586"/>
        <v/>
      </c>
      <c r="EO747" s="12" t="str">
        <f t="shared" si="587"/>
        <v/>
      </c>
      <c r="EQ747" s="12" t="str">
        <f>IF($EO747="", "", IF($EQ$8=$EQ$6, COUNTIF($EO$11:$EO$2510, "&gt;"&amp;$EO747)+1+COUNTIF($EO$11:$EO747, $EO747)-1, COUNTIF($EO$11:$EO$2510, "&lt;"&amp;$EO747)+1+COUNTIF($EO$11:$EO747, $EO747)-1))</f>
        <v/>
      </c>
    </row>
    <row r="748" spans="1:147" x14ac:dyDescent="0.55000000000000004">
      <c r="A748" s="8"/>
      <c r="B748" s="12" t="str">
        <f>IF($D748="", "", COUNTIF($D$11:$D748, $D748))</f>
        <v/>
      </c>
      <c r="C748" s="8"/>
      <c r="D748" s="45"/>
      <c r="E748" s="46"/>
      <c r="F748" s="47"/>
      <c r="G748" s="54"/>
      <c r="H748" s="54"/>
      <c r="I748" s="48"/>
      <c r="J748" s="49"/>
      <c r="K748" s="50"/>
      <c r="L748" s="50"/>
      <c r="M748" s="50"/>
      <c r="N748" s="50"/>
      <c r="O748" s="50"/>
      <c r="P748" s="50"/>
      <c r="Q748" s="50"/>
      <c r="R748" s="50"/>
      <c r="S748" s="50"/>
      <c r="T748" s="50"/>
      <c r="U748" s="51"/>
      <c r="V748" s="52"/>
      <c r="W748" s="53"/>
      <c r="X748" s="53"/>
      <c r="Y748" s="53"/>
      <c r="Z748" s="53"/>
      <c r="AA748" s="48"/>
      <c r="AB748" s="54"/>
      <c r="AC748" s="54"/>
      <c r="AD748" s="54"/>
      <c r="AE748" s="54"/>
      <c r="AF748" s="54"/>
      <c r="AG748" s="54"/>
      <c r="AH748" s="54"/>
      <c r="AI748" s="54"/>
      <c r="AJ748" s="49"/>
      <c r="AK748" s="48"/>
      <c r="AL748" s="54"/>
      <c r="AM748" s="54"/>
      <c r="AN748" s="54"/>
      <c r="AO748" s="54"/>
      <c r="AP748" s="54"/>
      <c r="AQ748" s="54"/>
      <c r="AR748" s="54"/>
      <c r="AS748" s="54"/>
      <c r="AT748" s="54"/>
      <c r="AU748" s="54"/>
      <c r="AV748" s="54"/>
      <c r="AW748" s="54"/>
      <c r="AX748" s="54"/>
      <c r="AY748" s="54"/>
      <c r="AZ748" s="54"/>
      <c r="BA748" s="54"/>
      <c r="BB748" s="54"/>
      <c r="BC748" s="54"/>
      <c r="BD748" s="54"/>
      <c r="BE748" s="54"/>
      <c r="BF748" s="54"/>
      <c r="BG748" s="54"/>
      <c r="BH748" s="54"/>
      <c r="BI748" s="54"/>
      <c r="BJ748" s="54"/>
      <c r="BK748" s="54"/>
      <c r="BL748" s="54"/>
      <c r="BM748" s="54"/>
      <c r="BN748" s="54"/>
      <c r="BO748" s="54"/>
      <c r="BP748" s="54"/>
      <c r="BQ748" s="54"/>
      <c r="BR748" s="54"/>
      <c r="BS748" s="54"/>
      <c r="BT748" s="54"/>
      <c r="BU748" s="54"/>
      <c r="BV748" s="54"/>
      <c r="BW748" s="54"/>
      <c r="BX748" s="49"/>
      <c r="BY748" s="55"/>
      <c r="BZ748" s="8"/>
      <c r="CE748" s="12" t="str">
        <f t="shared" si="575"/>
        <v/>
      </c>
      <c r="CG748" s="77" t="str">
        <f t="shared" si="576"/>
        <v/>
      </c>
      <c r="CH748" s="80" t="str">
        <f t="shared" si="577"/>
        <v/>
      </c>
      <c r="CL748" s="12" t="str">
        <f t="shared" si="578"/>
        <v/>
      </c>
      <c r="CM748" s="12" t="str">
        <f t="shared" si="579"/>
        <v/>
      </c>
      <c r="CN748" s="12" t="str" cm="1">
        <f t="array" ref="CN748">IF(OR($CE748="", $CG$3=""), "", IF(IFERROR(INDEX($K748:$T748, $CK748, MATCH(CN$3, $K$3:$T$3, 0)), "")="", $CC$4, $CC$3))</f>
        <v/>
      </c>
      <c r="CO748" s="12" t="str" cm="1">
        <f t="array" ref="CO748">IF(OR($CE748="", $CG$3=""), "", IF(IFERROR(INDEX($AA748:$AJ748, $CK748, MATCH(CO$3, $AA$3:$AJ$3, 0)), "")="", $CC$4, $CC$3))</f>
        <v/>
      </c>
      <c r="CP748" s="12" t="str">
        <f>IF(OR($CE748="", $CG$3=""), "", IF(CP$3='Property List &amp; Features'!$BG$9, $CC$3, IF(CP$3=$I748, $CC$3, $CC$4)))</f>
        <v/>
      </c>
      <c r="CQ748" s="12" t="str">
        <f>IF(OR($CE748="", $CG$3=""), "", IF(CQ$3='Property List &amp; Features'!$BG$9, $CC$3, IF(CQ$3=$J748, $CC$3, $CC$4)))</f>
        <v/>
      </c>
      <c r="CR748" s="12" t="str">
        <f t="shared" si="580"/>
        <v/>
      </c>
      <c r="CS748" s="12" t="str">
        <f t="shared" si="581"/>
        <v/>
      </c>
      <c r="CT748" s="12" t="str">
        <f t="shared" si="582"/>
        <v/>
      </c>
      <c r="CU748" s="12" t="str">
        <f t="shared" si="583"/>
        <v/>
      </c>
      <c r="CV748" s="12" t="str">
        <f t="shared" si="584"/>
        <v/>
      </c>
      <c r="CW748" s="12" t="str">
        <f t="shared" si="606"/>
        <v/>
      </c>
      <c r="CX748" s="12" t="str">
        <f t="shared" si="607"/>
        <v/>
      </c>
      <c r="CY748" s="12" t="str">
        <f t="shared" si="608"/>
        <v/>
      </c>
      <c r="CZ748" s="12" t="str">
        <f t="shared" si="609"/>
        <v/>
      </c>
      <c r="DA748" s="12" t="str">
        <f t="shared" si="610"/>
        <v/>
      </c>
      <c r="DB748" s="12" t="str">
        <f t="shared" si="611"/>
        <v/>
      </c>
      <c r="DC748" s="12" t="str">
        <f t="shared" si="612"/>
        <v/>
      </c>
      <c r="DD748" s="12" t="str">
        <f t="shared" si="613"/>
        <v/>
      </c>
      <c r="DE748" s="12" t="str">
        <f t="shared" si="614"/>
        <v/>
      </c>
      <c r="DF748" s="12" t="str">
        <f t="shared" si="615"/>
        <v/>
      </c>
      <c r="DG748" s="12" t="str">
        <f t="shared" si="616"/>
        <v/>
      </c>
      <c r="DH748" s="12" t="str">
        <f t="shared" si="617"/>
        <v/>
      </c>
      <c r="DI748" s="12" t="str">
        <f t="shared" si="618"/>
        <v/>
      </c>
      <c r="DJ748" s="12" t="str">
        <f t="shared" si="619"/>
        <v/>
      </c>
      <c r="DK748" s="12" t="str">
        <f t="shared" si="620"/>
        <v/>
      </c>
      <c r="DL748" s="12" t="str">
        <f t="shared" si="621"/>
        <v/>
      </c>
      <c r="DM748" s="12" t="str">
        <f t="shared" si="622"/>
        <v/>
      </c>
      <c r="DN748" s="12" t="str">
        <f t="shared" si="623"/>
        <v/>
      </c>
      <c r="DO748" s="12" t="str">
        <f t="shared" si="624"/>
        <v/>
      </c>
      <c r="DP748" s="12" t="str">
        <f t="shared" si="625"/>
        <v/>
      </c>
      <c r="DQ748" s="12" t="str">
        <f t="shared" si="626"/>
        <v/>
      </c>
      <c r="DR748" s="12" t="str">
        <f t="shared" si="588"/>
        <v/>
      </c>
      <c r="DS748" s="12" t="str">
        <f t="shared" si="589"/>
        <v/>
      </c>
      <c r="DT748" s="12" t="str">
        <f t="shared" si="590"/>
        <v/>
      </c>
      <c r="DU748" s="12" t="str">
        <f t="shared" si="591"/>
        <v/>
      </c>
      <c r="DV748" s="12" t="str">
        <f t="shared" si="592"/>
        <v/>
      </c>
      <c r="DW748" s="12" t="str">
        <f t="shared" si="593"/>
        <v/>
      </c>
      <c r="DX748" s="12" t="str">
        <f t="shared" si="594"/>
        <v/>
      </c>
      <c r="DY748" s="12" t="str">
        <f t="shared" si="595"/>
        <v/>
      </c>
      <c r="DZ748" s="12" t="str">
        <f t="shared" si="596"/>
        <v/>
      </c>
      <c r="EA748" s="12" t="str">
        <f t="shared" si="597"/>
        <v/>
      </c>
      <c r="EB748" s="12" t="str">
        <f t="shared" si="598"/>
        <v/>
      </c>
      <c r="EC748" s="12" t="str">
        <f t="shared" si="599"/>
        <v/>
      </c>
      <c r="ED748" s="12" t="str">
        <f t="shared" si="600"/>
        <v/>
      </c>
      <c r="EE748" s="12" t="str">
        <f t="shared" si="601"/>
        <v/>
      </c>
      <c r="EF748" s="12" t="str">
        <f t="shared" si="602"/>
        <v/>
      </c>
      <c r="EG748" s="12" t="str">
        <f t="shared" si="603"/>
        <v/>
      </c>
      <c r="EH748" s="12" t="str">
        <f t="shared" si="604"/>
        <v/>
      </c>
      <c r="EI748" s="12" t="str">
        <f t="shared" si="605"/>
        <v/>
      </c>
      <c r="EK748" s="83" t="str">
        <f t="shared" si="585"/>
        <v/>
      </c>
      <c r="EM748" s="12" t="str">
        <f t="shared" si="586"/>
        <v/>
      </c>
      <c r="EO748" s="12" t="str">
        <f t="shared" si="587"/>
        <v/>
      </c>
      <c r="EQ748" s="12" t="str">
        <f>IF($EO748="", "", IF($EQ$8=$EQ$6, COUNTIF($EO$11:$EO$2510, "&gt;"&amp;$EO748)+1+COUNTIF($EO$11:$EO748, $EO748)-1, COUNTIF($EO$11:$EO$2510, "&lt;"&amp;$EO748)+1+COUNTIF($EO$11:$EO748, $EO748)-1))</f>
        <v/>
      </c>
    </row>
    <row r="749" spans="1:147" x14ac:dyDescent="0.55000000000000004">
      <c r="A749" s="8"/>
      <c r="B749" s="12" t="str">
        <f>IF($D749="", "", COUNTIF($D$11:$D749, $D749))</f>
        <v/>
      </c>
      <c r="C749" s="8"/>
      <c r="D749" s="45"/>
      <c r="E749" s="46"/>
      <c r="F749" s="47"/>
      <c r="G749" s="54"/>
      <c r="H749" s="54"/>
      <c r="I749" s="48"/>
      <c r="J749" s="49"/>
      <c r="K749" s="50"/>
      <c r="L749" s="50"/>
      <c r="M749" s="50"/>
      <c r="N749" s="50"/>
      <c r="O749" s="50"/>
      <c r="P749" s="50"/>
      <c r="Q749" s="50"/>
      <c r="R749" s="50"/>
      <c r="S749" s="50"/>
      <c r="T749" s="50"/>
      <c r="U749" s="51"/>
      <c r="V749" s="52"/>
      <c r="W749" s="53"/>
      <c r="X749" s="53"/>
      <c r="Y749" s="53"/>
      <c r="Z749" s="53"/>
      <c r="AA749" s="48"/>
      <c r="AB749" s="54"/>
      <c r="AC749" s="54"/>
      <c r="AD749" s="54"/>
      <c r="AE749" s="54"/>
      <c r="AF749" s="54"/>
      <c r="AG749" s="54"/>
      <c r="AH749" s="54"/>
      <c r="AI749" s="54"/>
      <c r="AJ749" s="49"/>
      <c r="AK749" s="48"/>
      <c r="AL749" s="54"/>
      <c r="AM749" s="54"/>
      <c r="AN749" s="54"/>
      <c r="AO749" s="54"/>
      <c r="AP749" s="54"/>
      <c r="AQ749" s="54"/>
      <c r="AR749" s="54"/>
      <c r="AS749" s="54"/>
      <c r="AT749" s="54"/>
      <c r="AU749" s="54"/>
      <c r="AV749" s="54"/>
      <c r="AW749" s="54"/>
      <c r="AX749" s="54"/>
      <c r="AY749" s="54"/>
      <c r="AZ749" s="54"/>
      <c r="BA749" s="54"/>
      <c r="BB749" s="54"/>
      <c r="BC749" s="54"/>
      <c r="BD749" s="54"/>
      <c r="BE749" s="54"/>
      <c r="BF749" s="54"/>
      <c r="BG749" s="54"/>
      <c r="BH749" s="54"/>
      <c r="BI749" s="54"/>
      <c r="BJ749" s="54"/>
      <c r="BK749" s="54"/>
      <c r="BL749" s="54"/>
      <c r="BM749" s="54"/>
      <c r="BN749" s="54"/>
      <c r="BO749" s="54"/>
      <c r="BP749" s="54"/>
      <c r="BQ749" s="54"/>
      <c r="BR749" s="54"/>
      <c r="BS749" s="54"/>
      <c r="BT749" s="54"/>
      <c r="BU749" s="54"/>
      <c r="BV749" s="54"/>
      <c r="BW749" s="54"/>
      <c r="BX749" s="49"/>
      <c r="BY749" s="55"/>
      <c r="BZ749" s="8"/>
      <c r="CE749" s="12" t="str">
        <f t="shared" si="575"/>
        <v/>
      </c>
      <c r="CG749" s="77" t="str">
        <f t="shared" si="576"/>
        <v/>
      </c>
      <c r="CH749" s="80" t="str">
        <f t="shared" si="577"/>
        <v/>
      </c>
      <c r="CL749" s="12" t="str">
        <f t="shared" si="578"/>
        <v/>
      </c>
      <c r="CM749" s="12" t="str">
        <f t="shared" si="579"/>
        <v/>
      </c>
      <c r="CN749" s="12" t="str" cm="1">
        <f t="array" ref="CN749">IF(OR($CE749="", $CG$3=""), "", IF(IFERROR(INDEX($K749:$T749, $CK749, MATCH(CN$3, $K$3:$T$3, 0)), "")="", $CC$4, $CC$3))</f>
        <v/>
      </c>
      <c r="CO749" s="12" t="str" cm="1">
        <f t="array" ref="CO749">IF(OR($CE749="", $CG$3=""), "", IF(IFERROR(INDEX($AA749:$AJ749, $CK749, MATCH(CO$3, $AA$3:$AJ$3, 0)), "")="", $CC$4, $CC$3))</f>
        <v/>
      </c>
      <c r="CP749" s="12" t="str">
        <f>IF(OR($CE749="", $CG$3=""), "", IF(CP$3='Property List &amp; Features'!$BG$9, $CC$3, IF(CP$3=$I749, $CC$3, $CC$4)))</f>
        <v/>
      </c>
      <c r="CQ749" s="12" t="str">
        <f>IF(OR($CE749="", $CG$3=""), "", IF(CQ$3='Property List &amp; Features'!$BG$9, $CC$3, IF(CQ$3=$J749, $CC$3, $CC$4)))</f>
        <v/>
      </c>
      <c r="CR749" s="12" t="str">
        <f t="shared" si="580"/>
        <v/>
      </c>
      <c r="CS749" s="12" t="str">
        <f t="shared" si="581"/>
        <v/>
      </c>
      <c r="CT749" s="12" t="str">
        <f t="shared" si="582"/>
        <v/>
      </c>
      <c r="CU749" s="12" t="str">
        <f t="shared" si="583"/>
        <v/>
      </c>
      <c r="CV749" s="12" t="str">
        <f t="shared" si="584"/>
        <v/>
      </c>
      <c r="CW749" s="12" t="str">
        <f t="shared" si="606"/>
        <v/>
      </c>
      <c r="CX749" s="12" t="str">
        <f t="shared" si="607"/>
        <v/>
      </c>
      <c r="CY749" s="12" t="str">
        <f t="shared" si="608"/>
        <v/>
      </c>
      <c r="CZ749" s="12" t="str">
        <f t="shared" si="609"/>
        <v/>
      </c>
      <c r="DA749" s="12" t="str">
        <f t="shared" si="610"/>
        <v/>
      </c>
      <c r="DB749" s="12" t="str">
        <f t="shared" si="611"/>
        <v/>
      </c>
      <c r="DC749" s="12" t="str">
        <f t="shared" si="612"/>
        <v/>
      </c>
      <c r="DD749" s="12" t="str">
        <f t="shared" si="613"/>
        <v/>
      </c>
      <c r="DE749" s="12" t="str">
        <f t="shared" si="614"/>
        <v/>
      </c>
      <c r="DF749" s="12" t="str">
        <f t="shared" si="615"/>
        <v/>
      </c>
      <c r="DG749" s="12" t="str">
        <f t="shared" si="616"/>
        <v/>
      </c>
      <c r="DH749" s="12" t="str">
        <f t="shared" si="617"/>
        <v/>
      </c>
      <c r="DI749" s="12" t="str">
        <f t="shared" si="618"/>
        <v/>
      </c>
      <c r="DJ749" s="12" t="str">
        <f t="shared" si="619"/>
        <v/>
      </c>
      <c r="DK749" s="12" t="str">
        <f t="shared" si="620"/>
        <v/>
      </c>
      <c r="DL749" s="12" t="str">
        <f t="shared" si="621"/>
        <v/>
      </c>
      <c r="DM749" s="12" t="str">
        <f t="shared" si="622"/>
        <v/>
      </c>
      <c r="DN749" s="12" t="str">
        <f t="shared" si="623"/>
        <v/>
      </c>
      <c r="DO749" s="12" t="str">
        <f t="shared" si="624"/>
        <v/>
      </c>
      <c r="DP749" s="12" t="str">
        <f t="shared" si="625"/>
        <v/>
      </c>
      <c r="DQ749" s="12" t="str">
        <f t="shared" si="626"/>
        <v/>
      </c>
      <c r="DR749" s="12" t="str">
        <f t="shared" si="588"/>
        <v/>
      </c>
      <c r="DS749" s="12" t="str">
        <f t="shared" si="589"/>
        <v/>
      </c>
      <c r="DT749" s="12" t="str">
        <f t="shared" si="590"/>
        <v/>
      </c>
      <c r="DU749" s="12" t="str">
        <f t="shared" si="591"/>
        <v/>
      </c>
      <c r="DV749" s="12" t="str">
        <f t="shared" si="592"/>
        <v/>
      </c>
      <c r="DW749" s="12" t="str">
        <f t="shared" si="593"/>
        <v/>
      </c>
      <c r="DX749" s="12" t="str">
        <f t="shared" si="594"/>
        <v/>
      </c>
      <c r="DY749" s="12" t="str">
        <f t="shared" si="595"/>
        <v/>
      </c>
      <c r="DZ749" s="12" t="str">
        <f t="shared" si="596"/>
        <v/>
      </c>
      <c r="EA749" s="12" t="str">
        <f t="shared" si="597"/>
        <v/>
      </c>
      <c r="EB749" s="12" t="str">
        <f t="shared" si="598"/>
        <v/>
      </c>
      <c r="EC749" s="12" t="str">
        <f t="shared" si="599"/>
        <v/>
      </c>
      <c r="ED749" s="12" t="str">
        <f t="shared" si="600"/>
        <v/>
      </c>
      <c r="EE749" s="12" t="str">
        <f t="shared" si="601"/>
        <v/>
      </c>
      <c r="EF749" s="12" t="str">
        <f t="shared" si="602"/>
        <v/>
      </c>
      <c r="EG749" s="12" t="str">
        <f t="shared" si="603"/>
        <v/>
      </c>
      <c r="EH749" s="12" t="str">
        <f t="shared" si="604"/>
        <v/>
      </c>
      <c r="EI749" s="12" t="str">
        <f t="shared" si="605"/>
        <v/>
      </c>
      <c r="EK749" s="83" t="str">
        <f t="shared" si="585"/>
        <v/>
      </c>
      <c r="EM749" s="12" t="str">
        <f t="shared" si="586"/>
        <v/>
      </c>
      <c r="EO749" s="12" t="str">
        <f t="shared" si="587"/>
        <v/>
      </c>
      <c r="EQ749" s="12" t="str">
        <f>IF($EO749="", "", IF($EQ$8=$EQ$6, COUNTIF($EO$11:$EO$2510, "&gt;"&amp;$EO749)+1+COUNTIF($EO$11:$EO749, $EO749)-1, COUNTIF($EO$11:$EO$2510, "&lt;"&amp;$EO749)+1+COUNTIF($EO$11:$EO749, $EO749)-1))</f>
        <v/>
      </c>
    </row>
    <row r="750" spans="1:147" x14ac:dyDescent="0.55000000000000004">
      <c r="A750" s="8"/>
      <c r="B750" s="12" t="str">
        <f>IF($D750="", "", COUNTIF($D$11:$D750, $D750))</f>
        <v/>
      </c>
      <c r="C750" s="8"/>
      <c r="D750" s="45"/>
      <c r="E750" s="46"/>
      <c r="F750" s="47"/>
      <c r="G750" s="54"/>
      <c r="H750" s="54"/>
      <c r="I750" s="48"/>
      <c r="J750" s="49"/>
      <c r="K750" s="50"/>
      <c r="L750" s="50"/>
      <c r="M750" s="50"/>
      <c r="N750" s="50"/>
      <c r="O750" s="50"/>
      <c r="P750" s="50"/>
      <c r="Q750" s="50"/>
      <c r="R750" s="50"/>
      <c r="S750" s="50"/>
      <c r="T750" s="50"/>
      <c r="U750" s="51"/>
      <c r="V750" s="52"/>
      <c r="W750" s="53"/>
      <c r="X750" s="53"/>
      <c r="Y750" s="53"/>
      <c r="Z750" s="53"/>
      <c r="AA750" s="48"/>
      <c r="AB750" s="54"/>
      <c r="AC750" s="54"/>
      <c r="AD750" s="54"/>
      <c r="AE750" s="54"/>
      <c r="AF750" s="54"/>
      <c r="AG750" s="54"/>
      <c r="AH750" s="54"/>
      <c r="AI750" s="54"/>
      <c r="AJ750" s="49"/>
      <c r="AK750" s="48"/>
      <c r="AL750" s="54"/>
      <c r="AM750" s="54"/>
      <c r="AN750" s="54"/>
      <c r="AO750" s="54"/>
      <c r="AP750" s="54"/>
      <c r="AQ750" s="54"/>
      <c r="AR750" s="54"/>
      <c r="AS750" s="54"/>
      <c r="AT750" s="54"/>
      <c r="AU750" s="54"/>
      <c r="AV750" s="54"/>
      <c r="AW750" s="54"/>
      <c r="AX750" s="54"/>
      <c r="AY750" s="54"/>
      <c r="AZ750" s="54"/>
      <c r="BA750" s="54"/>
      <c r="BB750" s="54"/>
      <c r="BC750" s="54"/>
      <c r="BD750" s="54"/>
      <c r="BE750" s="54"/>
      <c r="BF750" s="54"/>
      <c r="BG750" s="54"/>
      <c r="BH750" s="54"/>
      <c r="BI750" s="54"/>
      <c r="BJ750" s="54"/>
      <c r="BK750" s="54"/>
      <c r="BL750" s="54"/>
      <c r="BM750" s="54"/>
      <c r="BN750" s="54"/>
      <c r="BO750" s="54"/>
      <c r="BP750" s="54"/>
      <c r="BQ750" s="54"/>
      <c r="BR750" s="54"/>
      <c r="BS750" s="54"/>
      <c r="BT750" s="54"/>
      <c r="BU750" s="54"/>
      <c r="BV750" s="54"/>
      <c r="BW750" s="54"/>
      <c r="BX750" s="49"/>
      <c r="BY750" s="55"/>
      <c r="BZ750" s="8"/>
      <c r="CE750" s="12" t="str">
        <f t="shared" si="575"/>
        <v/>
      </c>
      <c r="CG750" s="77" t="str">
        <f t="shared" si="576"/>
        <v/>
      </c>
      <c r="CH750" s="80" t="str">
        <f t="shared" si="577"/>
        <v/>
      </c>
      <c r="CL750" s="12" t="str">
        <f t="shared" si="578"/>
        <v/>
      </c>
      <c r="CM750" s="12" t="str">
        <f t="shared" si="579"/>
        <v/>
      </c>
      <c r="CN750" s="12" t="str" cm="1">
        <f t="array" ref="CN750">IF(OR($CE750="", $CG$3=""), "", IF(IFERROR(INDEX($K750:$T750, $CK750, MATCH(CN$3, $K$3:$T$3, 0)), "")="", $CC$4, $CC$3))</f>
        <v/>
      </c>
      <c r="CO750" s="12" t="str" cm="1">
        <f t="array" ref="CO750">IF(OR($CE750="", $CG$3=""), "", IF(IFERROR(INDEX($AA750:$AJ750, $CK750, MATCH(CO$3, $AA$3:$AJ$3, 0)), "")="", $CC$4, $CC$3))</f>
        <v/>
      </c>
      <c r="CP750" s="12" t="str">
        <f>IF(OR($CE750="", $CG$3=""), "", IF(CP$3='Property List &amp; Features'!$BG$9, $CC$3, IF(CP$3=$I750, $CC$3, $CC$4)))</f>
        <v/>
      </c>
      <c r="CQ750" s="12" t="str">
        <f>IF(OR($CE750="", $CG$3=""), "", IF(CQ$3='Property List &amp; Features'!$BG$9, $CC$3, IF(CQ$3=$J750, $CC$3, $CC$4)))</f>
        <v/>
      </c>
      <c r="CR750" s="12" t="str">
        <f t="shared" si="580"/>
        <v/>
      </c>
      <c r="CS750" s="12" t="str">
        <f t="shared" si="581"/>
        <v/>
      </c>
      <c r="CT750" s="12" t="str">
        <f t="shared" si="582"/>
        <v/>
      </c>
      <c r="CU750" s="12" t="str">
        <f t="shared" si="583"/>
        <v/>
      </c>
      <c r="CV750" s="12" t="str">
        <f t="shared" si="584"/>
        <v/>
      </c>
      <c r="CW750" s="12" t="str">
        <f t="shared" si="606"/>
        <v/>
      </c>
      <c r="CX750" s="12" t="str">
        <f t="shared" si="607"/>
        <v/>
      </c>
      <c r="CY750" s="12" t="str">
        <f t="shared" si="608"/>
        <v/>
      </c>
      <c r="CZ750" s="12" t="str">
        <f t="shared" si="609"/>
        <v/>
      </c>
      <c r="DA750" s="12" t="str">
        <f t="shared" si="610"/>
        <v/>
      </c>
      <c r="DB750" s="12" t="str">
        <f t="shared" si="611"/>
        <v/>
      </c>
      <c r="DC750" s="12" t="str">
        <f t="shared" si="612"/>
        <v/>
      </c>
      <c r="DD750" s="12" t="str">
        <f t="shared" si="613"/>
        <v/>
      </c>
      <c r="DE750" s="12" t="str">
        <f t="shared" si="614"/>
        <v/>
      </c>
      <c r="DF750" s="12" t="str">
        <f t="shared" si="615"/>
        <v/>
      </c>
      <c r="DG750" s="12" t="str">
        <f t="shared" si="616"/>
        <v/>
      </c>
      <c r="DH750" s="12" t="str">
        <f t="shared" si="617"/>
        <v/>
      </c>
      <c r="DI750" s="12" t="str">
        <f t="shared" si="618"/>
        <v/>
      </c>
      <c r="DJ750" s="12" t="str">
        <f t="shared" si="619"/>
        <v/>
      </c>
      <c r="DK750" s="12" t="str">
        <f t="shared" si="620"/>
        <v/>
      </c>
      <c r="DL750" s="12" t="str">
        <f t="shared" si="621"/>
        <v/>
      </c>
      <c r="DM750" s="12" t="str">
        <f t="shared" si="622"/>
        <v/>
      </c>
      <c r="DN750" s="12" t="str">
        <f t="shared" si="623"/>
        <v/>
      </c>
      <c r="DO750" s="12" t="str">
        <f t="shared" si="624"/>
        <v/>
      </c>
      <c r="DP750" s="12" t="str">
        <f t="shared" si="625"/>
        <v/>
      </c>
      <c r="DQ750" s="12" t="str">
        <f t="shared" si="626"/>
        <v/>
      </c>
      <c r="DR750" s="12" t="str">
        <f t="shared" si="588"/>
        <v/>
      </c>
      <c r="DS750" s="12" t="str">
        <f t="shared" si="589"/>
        <v/>
      </c>
      <c r="DT750" s="12" t="str">
        <f t="shared" si="590"/>
        <v/>
      </c>
      <c r="DU750" s="12" t="str">
        <f t="shared" si="591"/>
        <v/>
      </c>
      <c r="DV750" s="12" t="str">
        <f t="shared" si="592"/>
        <v/>
      </c>
      <c r="DW750" s="12" t="str">
        <f t="shared" si="593"/>
        <v/>
      </c>
      <c r="DX750" s="12" t="str">
        <f t="shared" si="594"/>
        <v/>
      </c>
      <c r="DY750" s="12" t="str">
        <f t="shared" si="595"/>
        <v/>
      </c>
      <c r="DZ750" s="12" t="str">
        <f t="shared" si="596"/>
        <v/>
      </c>
      <c r="EA750" s="12" t="str">
        <f t="shared" si="597"/>
        <v/>
      </c>
      <c r="EB750" s="12" t="str">
        <f t="shared" si="598"/>
        <v/>
      </c>
      <c r="EC750" s="12" t="str">
        <f t="shared" si="599"/>
        <v/>
      </c>
      <c r="ED750" s="12" t="str">
        <f t="shared" si="600"/>
        <v/>
      </c>
      <c r="EE750" s="12" t="str">
        <f t="shared" si="601"/>
        <v/>
      </c>
      <c r="EF750" s="12" t="str">
        <f t="shared" si="602"/>
        <v/>
      </c>
      <c r="EG750" s="12" t="str">
        <f t="shared" si="603"/>
        <v/>
      </c>
      <c r="EH750" s="12" t="str">
        <f t="shared" si="604"/>
        <v/>
      </c>
      <c r="EI750" s="12" t="str">
        <f t="shared" si="605"/>
        <v/>
      </c>
      <c r="EK750" s="83" t="str">
        <f t="shared" si="585"/>
        <v/>
      </c>
      <c r="EM750" s="12" t="str">
        <f t="shared" si="586"/>
        <v/>
      </c>
      <c r="EO750" s="12" t="str">
        <f t="shared" si="587"/>
        <v/>
      </c>
      <c r="EQ750" s="12" t="str">
        <f>IF($EO750="", "", IF($EQ$8=$EQ$6, COUNTIF($EO$11:$EO$2510, "&gt;"&amp;$EO750)+1+COUNTIF($EO$11:$EO750, $EO750)-1, COUNTIF($EO$11:$EO$2510, "&lt;"&amp;$EO750)+1+COUNTIF($EO$11:$EO750, $EO750)-1))</f>
        <v/>
      </c>
    </row>
    <row r="751" spans="1:147" x14ac:dyDescent="0.55000000000000004">
      <c r="A751" s="8"/>
      <c r="B751" s="12" t="str">
        <f>IF($D751="", "", COUNTIF($D$11:$D751, $D751))</f>
        <v/>
      </c>
      <c r="C751" s="8"/>
      <c r="D751" s="45"/>
      <c r="E751" s="46"/>
      <c r="F751" s="47"/>
      <c r="G751" s="54"/>
      <c r="H751" s="54"/>
      <c r="I751" s="48"/>
      <c r="J751" s="49"/>
      <c r="K751" s="50"/>
      <c r="L751" s="50"/>
      <c r="M751" s="50"/>
      <c r="N751" s="50"/>
      <c r="O751" s="50"/>
      <c r="P751" s="50"/>
      <c r="Q751" s="50"/>
      <c r="R751" s="50"/>
      <c r="S751" s="50"/>
      <c r="T751" s="50"/>
      <c r="U751" s="51"/>
      <c r="V751" s="52"/>
      <c r="W751" s="53"/>
      <c r="X751" s="53"/>
      <c r="Y751" s="53"/>
      <c r="Z751" s="53"/>
      <c r="AA751" s="48"/>
      <c r="AB751" s="54"/>
      <c r="AC751" s="54"/>
      <c r="AD751" s="54"/>
      <c r="AE751" s="54"/>
      <c r="AF751" s="54"/>
      <c r="AG751" s="54"/>
      <c r="AH751" s="54"/>
      <c r="AI751" s="54"/>
      <c r="AJ751" s="49"/>
      <c r="AK751" s="48"/>
      <c r="AL751" s="54"/>
      <c r="AM751" s="54"/>
      <c r="AN751" s="54"/>
      <c r="AO751" s="54"/>
      <c r="AP751" s="54"/>
      <c r="AQ751" s="54"/>
      <c r="AR751" s="54"/>
      <c r="AS751" s="54"/>
      <c r="AT751" s="54"/>
      <c r="AU751" s="54"/>
      <c r="AV751" s="54"/>
      <c r="AW751" s="54"/>
      <c r="AX751" s="54"/>
      <c r="AY751" s="54"/>
      <c r="AZ751" s="54"/>
      <c r="BA751" s="54"/>
      <c r="BB751" s="54"/>
      <c r="BC751" s="54"/>
      <c r="BD751" s="54"/>
      <c r="BE751" s="54"/>
      <c r="BF751" s="54"/>
      <c r="BG751" s="54"/>
      <c r="BH751" s="54"/>
      <c r="BI751" s="54"/>
      <c r="BJ751" s="54"/>
      <c r="BK751" s="54"/>
      <c r="BL751" s="54"/>
      <c r="BM751" s="54"/>
      <c r="BN751" s="54"/>
      <c r="BO751" s="54"/>
      <c r="BP751" s="54"/>
      <c r="BQ751" s="54"/>
      <c r="BR751" s="54"/>
      <c r="BS751" s="54"/>
      <c r="BT751" s="54"/>
      <c r="BU751" s="54"/>
      <c r="BV751" s="54"/>
      <c r="BW751" s="54"/>
      <c r="BX751" s="49"/>
      <c r="BY751" s="55"/>
      <c r="BZ751" s="8"/>
      <c r="CE751" s="12" t="str">
        <f t="shared" si="575"/>
        <v/>
      </c>
      <c r="CG751" s="77" t="str">
        <f t="shared" si="576"/>
        <v/>
      </c>
      <c r="CH751" s="80" t="str">
        <f t="shared" si="577"/>
        <v/>
      </c>
      <c r="CL751" s="12" t="str">
        <f t="shared" si="578"/>
        <v/>
      </c>
      <c r="CM751" s="12" t="str">
        <f t="shared" si="579"/>
        <v/>
      </c>
      <c r="CN751" s="12" t="str" cm="1">
        <f t="array" ref="CN751">IF(OR($CE751="", $CG$3=""), "", IF(IFERROR(INDEX($K751:$T751, $CK751, MATCH(CN$3, $K$3:$T$3, 0)), "")="", $CC$4, $CC$3))</f>
        <v/>
      </c>
      <c r="CO751" s="12" t="str" cm="1">
        <f t="array" ref="CO751">IF(OR($CE751="", $CG$3=""), "", IF(IFERROR(INDEX($AA751:$AJ751, $CK751, MATCH(CO$3, $AA$3:$AJ$3, 0)), "")="", $CC$4, $CC$3))</f>
        <v/>
      </c>
      <c r="CP751" s="12" t="str">
        <f>IF(OR($CE751="", $CG$3=""), "", IF(CP$3='Property List &amp; Features'!$BG$9, $CC$3, IF(CP$3=$I751, $CC$3, $CC$4)))</f>
        <v/>
      </c>
      <c r="CQ751" s="12" t="str">
        <f>IF(OR($CE751="", $CG$3=""), "", IF(CQ$3='Property List &amp; Features'!$BG$9, $CC$3, IF(CQ$3=$J751, $CC$3, $CC$4)))</f>
        <v/>
      </c>
      <c r="CR751" s="12" t="str">
        <f t="shared" si="580"/>
        <v/>
      </c>
      <c r="CS751" s="12" t="str">
        <f t="shared" si="581"/>
        <v/>
      </c>
      <c r="CT751" s="12" t="str">
        <f t="shared" si="582"/>
        <v/>
      </c>
      <c r="CU751" s="12" t="str">
        <f t="shared" si="583"/>
        <v/>
      </c>
      <c r="CV751" s="12" t="str">
        <f t="shared" si="584"/>
        <v/>
      </c>
      <c r="CW751" s="12" t="str">
        <f t="shared" si="606"/>
        <v/>
      </c>
      <c r="CX751" s="12" t="str">
        <f t="shared" si="607"/>
        <v/>
      </c>
      <c r="CY751" s="12" t="str">
        <f t="shared" si="608"/>
        <v/>
      </c>
      <c r="CZ751" s="12" t="str">
        <f t="shared" si="609"/>
        <v/>
      </c>
      <c r="DA751" s="12" t="str">
        <f t="shared" si="610"/>
        <v/>
      </c>
      <c r="DB751" s="12" t="str">
        <f t="shared" si="611"/>
        <v/>
      </c>
      <c r="DC751" s="12" t="str">
        <f t="shared" si="612"/>
        <v/>
      </c>
      <c r="DD751" s="12" t="str">
        <f t="shared" si="613"/>
        <v/>
      </c>
      <c r="DE751" s="12" t="str">
        <f t="shared" si="614"/>
        <v/>
      </c>
      <c r="DF751" s="12" t="str">
        <f t="shared" si="615"/>
        <v/>
      </c>
      <c r="DG751" s="12" t="str">
        <f t="shared" si="616"/>
        <v/>
      </c>
      <c r="DH751" s="12" t="str">
        <f t="shared" si="617"/>
        <v/>
      </c>
      <c r="DI751" s="12" t="str">
        <f t="shared" si="618"/>
        <v/>
      </c>
      <c r="DJ751" s="12" t="str">
        <f t="shared" si="619"/>
        <v/>
      </c>
      <c r="DK751" s="12" t="str">
        <f t="shared" si="620"/>
        <v/>
      </c>
      <c r="DL751" s="12" t="str">
        <f t="shared" si="621"/>
        <v/>
      </c>
      <c r="DM751" s="12" t="str">
        <f t="shared" si="622"/>
        <v/>
      </c>
      <c r="DN751" s="12" t="str">
        <f t="shared" si="623"/>
        <v/>
      </c>
      <c r="DO751" s="12" t="str">
        <f t="shared" si="624"/>
        <v/>
      </c>
      <c r="DP751" s="12" t="str">
        <f t="shared" si="625"/>
        <v/>
      </c>
      <c r="DQ751" s="12" t="str">
        <f t="shared" si="626"/>
        <v/>
      </c>
      <c r="DR751" s="12" t="str">
        <f t="shared" si="588"/>
        <v/>
      </c>
      <c r="DS751" s="12" t="str">
        <f t="shared" si="589"/>
        <v/>
      </c>
      <c r="DT751" s="12" t="str">
        <f t="shared" si="590"/>
        <v/>
      </c>
      <c r="DU751" s="12" t="str">
        <f t="shared" si="591"/>
        <v/>
      </c>
      <c r="DV751" s="12" t="str">
        <f t="shared" si="592"/>
        <v/>
      </c>
      <c r="DW751" s="12" t="str">
        <f t="shared" si="593"/>
        <v/>
      </c>
      <c r="DX751" s="12" t="str">
        <f t="shared" si="594"/>
        <v/>
      </c>
      <c r="DY751" s="12" t="str">
        <f t="shared" si="595"/>
        <v/>
      </c>
      <c r="DZ751" s="12" t="str">
        <f t="shared" si="596"/>
        <v/>
      </c>
      <c r="EA751" s="12" t="str">
        <f t="shared" si="597"/>
        <v/>
      </c>
      <c r="EB751" s="12" t="str">
        <f t="shared" si="598"/>
        <v/>
      </c>
      <c r="EC751" s="12" t="str">
        <f t="shared" si="599"/>
        <v/>
      </c>
      <c r="ED751" s="12" t="str">
        <f t="shared" si="600"/>
        <v/>
      </c>
      <c r="EE751" s="12" t="str">
        <f t="shared" si="601"/>
        <v/>
      </c>
      <c r="EF751" s="12" t="str">
        <f t="shared" si="602"/>
        <v/>
      </c>
      <c r="EG751" s="12" t="str">
        <f t="shared" si="603"/>
        <v/>
      </c>
      <c r="EH751" s="12" t="str">
        <f t="shared" si="604"/>
        <v/>
      </c>
      <c r="EI751" s="12" t="str">
        <f t="shared" si="605"/>
        <v/>
      </c>
      <c r="EK751" s="83" t="str">
        <f t="shared" si="585"/>
        <v/>
      </c>
      <c r="EM751" s="12" t="str">
        <f t="shared" si="586"/>
        <v/>
      </c>
      <c r="EO751" s="12" t="str">
        <f t="shared" si="587"/>
        <v/>
      </c>
      <c r="EQ751" s="12" t="str">
        <f>IF($EO751="", "", IF($EQ$8=$EQ$6, COUNTIF($EO$11:$EO$2510, "&gt;"&amp;$EO751)+1+COUNTIF($EO$11:$EO751, $EO751)-1, COUNTIF($EO$11:$EO$2510, "&lt;"&amp;$EO751)+1+COUNTIF($EO$11:$EO751, $EO751)-1))</f>
        <v/>
      </c>
    </row>
    <row r="752" spans="1:147" x14ac:dyDescent="0.55000000000000004">
      <c r="A752" s="8"/>
      <c r="B752" s="12" t="str">
        <f>IF($D752="", "", COUNTIF($D$11:$D752, $D752))</f>
        <v/>
      </c>
      <c r="C752" s="8"/>
      <c r="D752" s="45"/>
      <c r="E752" s="46"/>
      <c r="F752" s="47"/>
      <c r="G752" s="54"/>
      <c r="H752" s="54"/>
      <c r="I752" s="48"/>
      <c r="J752" s="49"/>
      <c r="K752" s="50"/>
      <c r="L752" s="50"/>
      <c r="M752" s="50"/>
      <c r="N752" s="50"/>
      <c r="O752" s="50"/>
      <c r="P752" s="50"/>
      <c r="Q752" s="50"/>
      <c r="R752" s="50"/>
      <c r="S752" s="50"/>
      <c r="T752" s="50"/>
      <c r="U752" s="51"/>
      <c r="V752" s="52"/>
      <c r="W752" s="53"/>
      <c r="X752" s="53"/>
      <c r="Y752" s="53"/>
      <c r="Z752" s="53"/>
      <c r="AA752" s="48"/>
      <c r="AB752" s="54"/>
      <c r="AC752" s="54"/>
      <c r="AD752" s="54"/>
      <c r="AE752" s="54"/>
      <c r="AF752" s="54"/>
      <c r="AG752" s="54"/>
      <c r="AH752" s="54"/>
      <c r="AI752" s="54"/>
      <c r="AJ752" s="49"/>
      <c r="AK752" s="48"/>
      <c r="AL752" s="54"/>
      <c r="AM752" s="54"/>
      <c r="AN752" s="54"/>
      <c r="AO752" s="54"/>
      <c r="AP752" s="54"/>
      <c r="AQ752" s="54"/>
      <c r="AR752" s="54"/>
      <c r="AS752" s="54"/>
      <c r="AT752" s="54"/>
      <c r="AU752" s="54"/>
      <c r="AV752" s="54"/>
      <c r="AW752" s="54"/>
      <c r="AX752" s="54"/>
      <c r="AY752" s="54"/>
      <c r="AZ752" s="54"/>
      <c r="BA752" s="54"/>
      <c r="BB752" s="54"/>
      <c r="BC752" s="54"/>
      <c r="BD752" s="54"/>
      <c r="BE752" s="54"/>
      <c r="BF752" s="54"/>
      <c r="BG752" s="54"/>
      <c r="BH752" s="54"/>
      <c r="BI752" s="54"/>
      <c r="BJ752" s="54"/>
      <c r="BK752" s="54"/>
      <c r="BL752" s="54"/>
      <c r="BM752" s="54"/>
      <c r="BN752" s="54"/>
      <c r="BO752" s="54"/>
      <c r="BP752" s="54"/>
      <c r="BQ752" s="54"/>
      <c r="BR752" s="54"/>
      <c r="BS752" s="54"/>
      <c r="BT752" s="54"/>
      <c r="BU752" s="54"/>
      <c r="BV752" s="54"/>
      <c r="BW752" s="54"/>
      <c r="BX752" s="49"/>
      <c r="BY752" s="55"/>
      <c r="BZ752" s="8"/>
      <c r="CE752" s="12" t="str">
        <f t="shared" si="575"/>
        <v/>
      </c>
      <c r="CG752" s="77" t="str">
        <f t="shared" si="576"/>
        <v/>
      </c>
      <c r="CH752" s="80" t="str">
        <f t="shared" si="577"/>
        <v/>
      </c>
      <c r="CL752" s="12" t="str">
        <f t="shared" si="578"/>
        <v/>
      </c>
      <c r="CM752" s="12" t="str">
        <f t="shared" si="579"/>
        <v/>
      </c>
      <c r="CN752" s="12" t="str" cm="1">
        <f t="array" ref="CN752">IF(OR($CE752="", $CG$3=""), "", IF(IFERROR(INDEX($K752:$T752, $CK752, MATCH(CN$3, $K$3:$T$3, 0)), "")="", $CC$4, $CC$3))</f>
        <v/>
      </c>
      <c r="CO752" s="12" t="str" cm="1">
        <f t="array" ref="CO752">IF(OR($CE752="", $CG$3=""), "", IF(IFERROR(INDEX($AA752:$AJ752, $CK752, MATCH(CO$3, $AA$3:$AJ$3, 0)), "")="", $CC$4, $CC$3))</f>
        <v/>
      </c>
      <c r="CP752" s="12" t="str">
        <f>IF(OR($CE752="", $CG$3=""), "", IF(CP$3='Property List &amp; Features'!$BG$9, $CC$3, IF(CP$3=$I752, $CC$3, $CC$4)))</f>
        <v/>
      </c>
      <c r="CQ752" s="12" t="str">
        <f>IF(OR($CE752="", $CG$3=""), "", IF(CQ$3='Property List &amp; Features'!$BG$9, $CC$3, IF(CQ$3=$J752, $CC$3, $CC$4)))</f>
        <v/>
      </c>
      <c r="CR752" s="12" t="str">
        <f t="shared" si="580"/>
        <v/>
      </c>
      <c r="CS752" s="12" t="str">
        <f t="shared" si="581"/>
        <v/>
      </c>
      <c r="CT752" s="12" t="str">
        <f t="shared" si="582"/>
        <v/>
      </c>
      <c r="CU752" s="12" t="str">
        <f t="shared" si="583"/>
        <v/>
      </c>
      <c r="CV752" s="12" t="str">
        <f t="shared" si="584"/>
        <v/>
      </c>
      <c r="CW752" s="12" t="str">
        <f t="shared" si="606"/>
        <v/>
      </c>
      <c r="CX752" s="12" t="str">
        <f t="shared" si="607"/>
        <v/>
      </c>
      <c r="CY752" s="12" t="str">
        <f t="shared" si="608"/>
        <v/>
      </c>
      <c r="CZ752" s="12" t="str">
        <f t="shared" si="609"/>
        <v/>
      </c>
      <c r="DA752" s="12" t="str">
        <f t="shared" si="610"/>
        <v/>
      </c>
      <c r="DB752" s="12" t="str">
        <f t="shared" si="611"/>
        <v/>
      </c>
      <c r="DC752" s="12" t="str">
        <f t="shared" si="612"/>
        <v/>
      </c>
      <c r="DD752" s="12" t="str">
        <f t="shared" si="613"/>
        <v/>
      </c>
      <c r="DE752" s="12" t="str">
        <f t="shared" si="614"/>
        <v/>
      </c>
      <c r="DF752" s="12" t="str">
        <f t="shared" si="615"/>
        <v/>
      </c>
      <c r="DG752" s="12" t="str">
        <f t="shared" si="616"/>
        <v/>
      </c>
      <c r="DH752" s="12" t="str">
        <f t="shared" si="617"/>
        <v/>
      </c>
      <c r="DI752" s="12" t="str">
        <f t="shared" si="618"/>
        <v/>
      </c>
      <c r="DJ752" s="12" t="str">
        <f t="shared" si="619"/>
        <v/>
      </c>
      <c r="DK752" s="12" t="str">
        <f t="shared" si="620"/>
        <v/>
      </c>
      <c r="DL752" s="12" t="str">
        <f t="shared" si="621"/>
        <v/>
      </c>
      <c r="DM752" s="12" t="str">
        <f t="shared" si="622"/>
        <v/>
      </c>
      <c r="DN752" s="12" t="str">
        <f t="shared" si="623"/>
        <v/>
      </c>
      <c r="DO752" s="12" t="str">
        <f t="shared" si="624"/>
        <v/>
      </c>
      <c r="DP752" s="12" t="str">
        <f t="shared" si="625"/>
        <v/>
      </c>
      <c r="DQ752" s="12" t="str">
        <f t="shared" si="626"/>
        <v/>
      </c>
      <c r="DR752" s="12" t="str">
        <f t="shared" si="588"/>
        <v/>
      </c>
      <c r="DS752" s="12" t="str">
        <f t="shared" si="589"/>
        <v/>
      </c>
      <c r="DT752" s="12" t="str">
        <f t="shared" si="590"/>
        <v/>
      </c>
      <c r="DU752" s="12" t="str">
        <f t="shared" si="591"/>
        <v/>
      </c>
      <c r="DV752" s="12" t="str">
        <f t="shared" si="592"/>
        <v/>
      </c>
      <c r="DW752" s="12" t="str">
        <f t="shared" si="593"/>
        <v/>
      </c>
      <c r="DX752" s="12" t="str">
        <f t="shared" si="594"/>
        <v/>
      </c>
      <c r="DY752" s="12" t="str">
        <f t="shared" si="595"/>
        <v/>
      </c>
      <c r="DZ752" s="12" t="str">
        <f t="shared" si="596"/>
        <v/>
      </c>
      <c r="EA752" s="12" t="str">
        <f t="shared" si="597"/>
        <v/>
      </c>
      <c r="EB752" s="12" t="str">
        <f t="shared" si="598"/>
        <v/>
      </c>
      <c r="EC752" s="12" t="str">
        <f t="shared" si="599"/>
        <v/>
      </c>
      <c r="ED752" s="12" t="str">
        <f t="shared" si="600"/>
        <v/>
      </c>
      <c r="EE752" s="12" t="str">
        <f t="shared" si="601"/>
        <v/>
      </c>
      <c r="EF752" s="12" t="str">
        <f t="shared" si="602"/>
        <v/>
      </c>
      <c r="EG752" s="12" t="str">
        <f t="shared" si="603"/>
        <v/>
      </c>
      <c r="EH752" s="12" t="str">
        <f t="shared" si="604"/>
        <v/>
      </c>
      <c r="EI752" s="12" t="str">
        <f t="shared" si="605"/>
        <v/>
      </c>
      <c r="EK752" s="83" t="str">
        <f t="shared" si="585"/>
        <v/>
      </c>
      <c r="EM752" s="12" t="str">
        <f t="shared" si="586"/>
        <v/>
      </c>
      <c r="EO752" s="12" t="str">
        <f t="shared" si="587"/>
        <v/>
      </c>
      <c r="EQ752" s="12" t="str">
        <f>IF($EO752="", "", IF($EQ$8=$EQ$6, COUNTIF($EO$11:$EO$2510, "&gt;"&amp;$EO752)+1+COUNTIF($EO$11:$EO752, $EO752)-1, COUNTIF($EO$11:$EO$2510, "&lt;"&amp;$EO752)+1+COUNTIF($EO$11:$EO752, $EO752)-1))</f>
        <v/>
      </c>
    </row>
    <row r="753" spans="1:147" x14ac:dyDescent="0.55000000000000004">
      <c r="A753" s="8"/>
      <c r="B753" s="12" t="str">
        <f>IF($D753="", "", COUNTIF($D$11:$D753, $D753))</f>
        <v/>
      </c>
      <c r="C753" s="8"/>
      <c r="D753" s="45"/>
      <c r="E753" s="46"/>
      <c r="F753" s="47"/>
      <c r="G753" s="54"/>
      <c r="H753" s="54"/>
      <c r="I753" s="48"/>
      <c r="J753" s="49"/>
      <c r="K753" s="50"/>
      <c r="L753" s="50"/>
      <c r="M753" s="50"/>
      <c r="N753" s="50"/>
      <c r="O753" s="50"/>
      <c r="P753" s="50"/>
      <c r="Q753" s="50"/>
      <c r="R753" s="50"/>
      <c r="S753" s="50"/>
      <c r="T753" s="50"/>
      <c r="U753" s="51"/>
      <c r="V753" s="52"/>
      <c r="W753" s="53"/>
      <c r="X753" s="53"/>
      <c r="Y753" s="53"/>
      <c r="Z753" s="53"/>
      <c r="AA753" s="48"/>
      <c r="AB753" s="54"/>
      <c r="AC753" s="54"/>
      <c r="AD753" s="54"/>
      <c r="AE753" s="54"/>
      <c r="AF753" s="54"/>
      <c r="AG753" s="54"/>
      <c r="AH753" s="54"/>
      <c r="AI753" s="54"/>
      <c r="AJ753" s="49"/>
      <c r="AK753" s="48"/>
      <c r="AL753" s="54"/>
      <c r="AM753" s="54"/>
      <c r="AN753" s="54"/>
      <c r="AO753" s="54"/>
      <c r="AP753" s="54"/>
      <c r="AQ753" s="54"/>
      <c r="AR753" s="54"/>
      <c r="AS753" s="54"/>
      <c r="AT753" s="54"/>
      <c r="AU753" s="54"/>
      <c r="AV753" s="54"/>
      <c r="AW753" s="54"/>
      <c r="AX753" s="54"/>
      <c r="AY753" s="54"/>
      <c r="AZ753" s="54"/>
      <c r="BA753" s="54"/>
      <c r="BB753" s="54"/>
      <c r="BC753" s="54"/>
      <c r="BD753" s="54"/>
      <c r="BE753" s="54"/>
      <c r="BF753" s="54"/>
      <c r="BG753" s="54"/>
      <c r="BH753" s="54"/>
      <c r="BI753" s="54"/>
      <c r="BJ753" s="54"/>
      <c r="BK753" s="54"/>
      <c r="BL753" s="54"/>
      <c r="BM753" s="54"/>
      <c r="BN753" s="54"/>
      <c r="BO753" s="54"/>
      <c r="BP753" s="54"/>
      <c r="BQ753" s="54"/>
      <c r="BR753" s="54"/>
      <c r="BS753" s="54"/>
      <c r="BT753" s="54"/>
      <c r="BU753" s="54"/>
      <c r="BV753" s="54"/>
      <c r="BW753" s="54"/>
      <c r="BX753" s="49"/>
      <c r="BY753" s="55"/>
      <c r="BZ753" s="8"/>
      <c r="CE753" s="12" t="str">
        <f t="shared" si="575"/>
        <v/>
      </c>
      <c r="CG753" s="77" t="str">
        <f t="shared" si="576"/>
        <v/>
      </c>
      <c r="CH753" s="80" t="str">
        <f t="shared" si="577"/>
        <v/>
      </c>
      <c r="CL753" s="12" t="str">
        <f t="shared" si="578"/>
        <v/>
      </c>
      <c r="CM753" s="12" t="str">
        <f t="shared" si="579"/>
        <v/>
      </c>
      <c r="CN753" s="12" t="str" cm="1">
        <f t="array" ref="CN753">IF(OR($CE753="", $CG$3=""), "", IF(IFERROR(INDEX($K753:$T753, $CK753, MATCH(CN$3, $K$3:$T$3, 0)), "")="", $CC$4, $CC$3))</f>
        <v/>
      </c>
      <c r="CO753" s="12" t="str" cm="1">
        <f t="array" ref="CO753">IF(OR($CE753="", $CG$3=""), "", IF(IFERROR(INDEX($AA753:$AJ753, $CK753, MATCH(CO$3, $AA$3:$AJ$3, 0)), "")="", $CC$4, $CC$3))</f>
        <v/>
      </c>
      <c r="CP753" s="12" t="str">
        <f>IF(OR($CE753="", $CG$3=""), "", IF(CP$3='Property List &amp; Features'!$BG$9, $CC$3, IF(CP$3=$I753, $CC$3, $CC$4)))</f>
        <v/>
      </c>
      <c r="CQ753" s="12" t="str">
        <f>IF(OR($CE753="", $CG$3=""), "", IF(CQ$3='Property List &amp; Features'!$BG$9, $CC$3, IF(CQ$3=$J753, $CC$3, $CC$4)))</f>
        <v/>
      </c>
      <c r="CR753" s="12" t="str">
        <f t="shared" si="580"/>
        <v/>
      </c>
      <c r="CS753" s="12" t="str">
        <f t="shared" si="581"/>
        <v/>
      </c>
      <c r="CT753" s="12" t="str">
        <f t="shared" si="582"/>
        <v/>
      </c>
      <c r="CU753" s="12" t="str">
        <f t="shared" si="583"/>
        <v/>
      </c>
      <c r="CV753" s="12" t="str">
        <f t="shared" si="584"/>
        <v/>
      </c>
      <c r="CW753" s="12" t="str">
        <f t="shared" si="606"/>
        <v/>
      </c>
      <c r="CX753" s="12" t="str">
        <f t="shared" si="607"/>
        <v/>
      </c>
      <c r="CY753" s="12" t="str">
        <f t="shared" si="608"/>
        <v/>
      </c>
      <c r="CZ753" s="12" t="str">
        <f t="shared" si="609"/>
        <v/>
      </c>
      <c r="DA753" s="12" t="str">
        <f t="shared" si="610"/>
        <v/>
      </c>
      <c r="DB753" s="12" t="str">
        <f t="shared" si="611"/>
        <v/>
      </c>
      <c r="DC753" s="12" t="str">
        <f t="shared" si="612"/>
        <v/>
      </c>
      <c r="DD753" s="12" t="str">
        <f t="shared" si="613"/>
        <v/>
      </c>
      <c r="DE753" s="12" t="str">
        <f t="shared" si="614"/>
        <v/>
      </c>
      <c r="DF753" s="12" t="str">
        <f t="shared" si="615"/>
        <v/>
      </c>
      <c r="DG753" s="12" t="str">
        <f t="shared" si="616"/>
        <v/>
      </c>
      <c r="DH753" s="12" t="str">
        <f t="shared" si="617"/>
        <v/>
      </c>
      <c r="DI753" s="12" t="str">
        <f t="shared" si="618"/>
        <v/>
      </c>
      <c r="DJ753" s="12" t="str">
        <f t="shared" si="619"/>
        <v/>
      </c>
      <c r="DK753" s="12" t="str">
        <f t="shared" si="620"/>
        <v/>
      </c>
      <c r="DL753" s="12" t="str">
        <f t="shared" si="621"/>
        <v/>
      </c>
      <c r="DM753" s="12" t="str">
        <f t="shared" si="622"/>
        <v/>
      </c>
      <c r="DN753" s="12" t="str">
        <f t="shared" si="623"/>
        <v/>
      </c>
      <c r="DO753" s="12" t="str">
        <f t="shared" si="624"/>
        <v/>
      </c>
      <c r="DP753" s="12" t="str">
        <f t="shared" si="625"/>
        <v/>
      </c>
      <c r="DQ753" s="12" t="str">
        <f t="shared" si="626"/>
        <v/>
      </c>
      <c r="DR753" s="12" t="str">
        <f t="shared" si="588"/>
        <v/>
      </c>
      <c r="DS753" s="12" t="str">
        <f t="shared" si="589"/>
        <v/>
      </c>
      <c r="DT753" s="12" t="str">
        <f t="shared" si="590"/>
        <v/>
      </c>
      <c r="DU753" s="12" t="str">
        <f t="shared" si="591"/>
        <v/>
      </c>
      <c r="DV753" s="12" t="str">
        <f t="shared" si="592"/>
        <v/>
      </c>
      <c r="DW753" s="12" t="str">
        <f t="shared" si="593"/>
        <v/>
      </c>
      <c r="DX753" s="12" t="str">
        <f t="shared" si="594"/>
        <v/>
      </c>
      <c r="DY753" s="12" t="str">
        <f t="shared" si="595"/>
        <v/>
      </c>
      <c r="DZ753" s="12" t="str">
        <f t="shared" si="596"/>
        <v/>
      </c>
      <c r="EA753" s="12" t="str">
        <f t="shared" si="597"/>
        <v/>
      </c>
      <c r="EB753" s="12" t="str">
        <f t="shared" si="598"/>
        <v/>
      </c>
      <c r="EC753" s="12" t="str">
        <f t="shared" si="599"/>
        <v/>
      </c>
      <c r="ED753" s="12" t="str">
        <f t="shared" si="600"/>
        <v/>
      </c>
      <c r="EE753" s="12" t="str">
        <f t="shared" si="601"/>
        <v/>
      </c>
      <c r="EF753" s="12" t="str">
        <f t="shared" si="602"/>
        <v/>
      </c>
      <c r="EG753" s="12" t="str">
        <f t="shared" si="603"/>
        <v/>
      </c>
      <c r="EH753" s="12" t="str">
        <f t="shared" si="604"/>
        <v/>
      </c>
      <c r="EI753" s="12" t="str">
        <f t="shared" si="605"/>
        <v/>
      </c>
      <c r="EK753" s="83" t="str">
        <f t="shared" si="585"/>
        <v/>
      </c>
      <c r="EM753" s="12" t="str">
        <f t="shared" si="586"/>
        <v/>
      </c>
      <c r="EO753" s="12" t="str">
        <f t="shared" si="587"/>
        <v/>
      </c>
      <c r="EQ753" s="12" t="str">
        <f>IF($EO753="", "", IF($EQ$8=$EQ$6, COUNTIF($EO$11:$EO$2510, "&gt;"&amp;$EO753)+1+COUNTIF($EO$11:$EO753, $EO753)-1, COUNTIF($EO$11:$EO$2510, "&lt;"&amp;$EO753)+1+COUNTIF($EO$11:$EO753, $EO753)-1))</f>
        <v/>
      </c>
    </row>
    <row r="754" spans="1:147" x14ac:dyDescent="0.55000000000000004">
      <c r="A754" s="8"/>
      <c r="B754" s="12" t="str">
        <f>IF($D754="", "", COUNTIF($D$11:$D754, $D754))</f>
        <v/>
      </c>
      <c r="C754" s="8"/>
      <c r="D754" s="45"/>
      <c r="E754" s="46"/>
      <c r="F754" s="47"/>
      <c r="G754" s="54"/>
      <c r="H754" s="54"/>
      <c r="I754" s="48"/>
      <c r="J754" s="49"/>
      <c r="K754" s="50"/>
      <c r="L754" s="50"/>
      <c r="M754" s="50"/>
      <c r="N754" s="50"/>
      <c r="O754" s="50"/>
      <c r="P754" s="50"/>
      <c r="Q754" s="50"/>
      <c r="R754" s="50"/>
      <c r="S754" s="50"/>
      <c r="T754" s="50"/>
      <c r="U754" s="51"/>
      <c r="V754" s="52"/>
      <c r="W754" s="53"/>
      <c r="X754" s="53"/>
      <c r="Y754" s="53"/>
      <c r="Z754" s="53"/>
      <c r="AA754" s="48"/>
      <c r="AB754" s="54"/>
      <c r="AC754" s="54"/>
      <c r="AD754" s="54"/>
      <c r="AE754" s="54"/>
      <c r="AF754" s="54"/>
      <c r="AG754" s="54"/>
      <c r="AH754" s="54"/>
      <c r="AI754" s="54"/>
      <c r="AJ754" s="49"/>
      <c r="AK754" s="48"/>
      <c r="AL754" s="54"/>
      <c r="AM754" s="54"/>
      <c r="AN754" s="54"/>
      <c r="AO754" s="54"/>
      <c r="AP754" s="54"/>
      <c r="AQ754" s="54"/>
      <c r="AR754" s="54"/>
      <c r="AS754" s="54"/>
      <c r="AT754" s="54"/>
      <c r="AU754" s="54"/>
      <c r="AV754" s="54"/>
      <c r="AW754" s="54"/>
      <c r="AX754" s="54"/>
      <c r="AY754" s="54"/>
      <c r="AZ754" s="54"/>
      <c r="BA754" s="54"/>
      <c r="BB754" s="54"/>
      <c r="BC754" s="54"/>
      <c r="BD754" s="54"/>
      <c r="BE754" s="54"/>
      <c r="BF754" s="54"/>
      <c r="BG754" s="54"/>
      <c r="BH754" s="54"/>
      <c r="BI754" s="54"/>
      <c r="BJ754" s="54"/>
      <c r="BK754" s="54"/>
      <c r="BL754" s="54"/>
      <c r="BM754" s="54"/>
      <c r="BN754" s="54"/>
      <c r="BO754" s="54"/>
      <c r="BP754" s="54"/>
      <c r="BQ754" s="54"/>
      <c r="BR754" s="54"/>
      <c r="BS754" s="54"/>
      <c r="BT754" s="54"/>
      <c r="BU754" s="54"/>
      <c r="BV754" s="54"/>
      <c r="BW754" s="54"/>
      <c r="BX754" s="49"/>
      <c r="BY754" s="55"/>
      <c r="BZ754" s="8"/>
      <c r="CE754" s="12" t="str">
        <f t="shared" si="575"/>
        <v/>
      </c>
      <c r="CG754" s="77" t="str">
        <f t="shared" si="576"/>
        <v/>
      </c>
      <c r="CH754" s="80" t="str">
        <f t="shared" si="577"/>
        <v/>
      </c>
      <c r="CL754" s="12" t="str">
        <f t="shared" si="578"/>
        <v/>
      </c>
      <c r="CM754" s="12" t="str">
        <f t="shared" si="579"/>
        <v/>
      </c>
      <c r="CN754" s="12" t="str" cm="1">
        <f t="array" ref="CN754">IF(OR($CE754="", $CG$3=""), "", IF(IFERROR(INDEX($K754:$T754, $CK754, MATCH(CN$3, $K$3:$T$3, 0)), "")="", $CC$4, $CC$3))</f>
        <v/>
      </c>
      <c r="CO754" s="12" t="str" cm="1">
        <f t="array" ref="CO754">IF(OR($CE754="", $CG$3=""), "", IF(IFERROR(INDEX($AA754:$AJ754, $CK754, MATCH(CO$3, $AA$3:$AJ$3, 0)), "")="", $CC$4, $CC$3))</f>
        <v/>
      </c>
      <c r="CP754" s="12" t="str">
        <f>IF(OR($CE754="", $CG$3=""), "", IF(CP$3='Property List &amp; Features'!$BG$9, $CC$3, IF(CP$3=$I754, $CC$3, $CC$4)))</f>
        <v/>
      </c>
      <c r="CQ754" s="12" t="str">
        <f>IF(OR($CE754="", $CG$3=""), "", IF(CQ$3='Property List &amp; Features'!$BG$9, $CC$3, IF(CQ$3=$J754, $CC$3, $CC$4)))</f>
        <v/>
      </c>
      <c r="CR754" s="12" t="str">
        <f t="shared" si="580"/>
        <v/>
      </c>
      <c r="CS754" s="12" t="str">
        <f t="shared" si="581"/>
        <v/>
      </c>
      <c r="CT754" s="12" t="str">
        <f t="shared" si="582"/>
        <v/>
      </c>
      <c r="CU754" s="12" t="str">
        <f t="shared" si="583"/>
        <v/>
      </c>
      <c r="CV754" s="12" t="str">
        <f t="shared" si="584"/>
        <v/>
      </c>
      <c r="CW754" s="12" t="str">
        <f t="shared" si="606"/>
        <v/>
      </c>
      <c r="CX754" s="12" t="str">
        <f t="shared" si="607"/>
        <v/>
      </c>
      <c r="CY754" s="12" t="str">
        <f t="shared" si="608"/>
        <v/>
      </c>
      <c r="CZ754" s="12" t="str">
        <f t="shared" si="609"/>
        <v/>
      </c>
      <c r="DA754" s="12" t="str">
        <f t="shared" si="610"/>
        <v/>
      </c>
      <c r="DB754" s="12" t="str">
        <f t="shared" si="611"/>
        <v/>
      </c>
      <c r="DC754" s="12" t="str">
        <f t="shared" si="612"/>
        <v/>
      </c>
      <c r="DD754" s="12" t="str">
        <f t="shared" si="613"/>
        <v/>
      </c>
      <c r="DE754" s="12" t="str">
        <f t="shared" si="614"/>
        <v/>
      </c>
      <c r="DF754" s="12" t="str">
        <f t="shared" si="615"/>
        <v/>
      </c>
      <c r="DG754" s="12" t="str">
        <f t="shared" si="616"/>
        <v/>
      </c>
      <c r="DH754" s="12" t="str">
        <f t="shared" si="617"/>
        <v/>
      </c>
      <c r="DI754" s="12" t="str">
        <f t="shared" si="618"/>
        <v/>
      </c>
      <c r="DJ754" s="12" t="str">
        <f t="shared" si="619"/>
        <v/>
      </c>
      <c r="DK754" s="12" t="str">
        <f t="shared" si="620"/>
        <v/>
      </c>
      <c r="DL754" s="12" t="str">
        <f t="shared" si="621"/>
        <v/>
      </c>
      <c r="DM754" s="12" t="str">
        <f t="shared" si="622"/>
        <v/>
      </c>
      <c r="DN754" s="12" t="str">
        <f t="shared" si="623"/>
        <v/>
      </c>
      <c r="DO754" s="12" t="str">
        <f t="shared" si="624"/>
        <v/>
      </c>
      <c r="DP754" s="12" t="str">
        <f t="shared" si="625"/>
        <v/>
      </c>
      <c r="DQ754" s="12" t="str">
        <f t="shared" si="626"/>
        <v/>
      </c>
      <c r="DR754" s="12" t="str">
        <f t="shared" si="588"/>
        <v/>
      </c>
      <c r="DS754" s="12" t="str">
        <f t="shared" si="589"/>
        <v/>
      </c>
      <c r="DT754" s="12" t="str">
        <f t="shared" si="590"/>
        <v/>
      </c>
      <c r="DU754" s="12" t="str">
        <f t="shared" si="591"/>
        <v/>
      </c>
      <c r="DV754" s="12" t="str">
        <f t="shared" si="592"/>
        <v/>
      </c>
      <c r="DW754" s="12" t="str">
        <f t="shared" si="593"/>
        <v/>
      </c>
      <c r="DX754" s="12" t="str">
        <f t="shared" si="594"/>
        <v/>
      </c>
      <c r="DY754" s="12" t="str">
        <f t="shared" si="595"/>
        <v/>
      </c>
      <c r="DZ754" s="12" t="str">
        <f t="shared" si="596"/>
        <v/>
      </c>
      <c r="EA754" s="12" t="str">
        <f t="shared" si="597"/>
        <v/>
      </c>
      <c r="EB754" s="12" t="str">
        <f t="shared" si="598"/>
        <v/>
      </c>
      <c r="EC754" s="12" t="str">
        <f t="shared" si="599"/>
        <v/>
      </c>
      <c r="ED754" s="12" t="str">
        <f t="shared" si="600"/>
        <v/>
      </c>
      <c r="EE754" s="12" t="str">
        <f t="shared" si="601"/>
        <v/>
      </c>
      <c r="EF754" s="12" t="str">
        <f t="shared" si="602"/>
        <v/>
      </c>
      <c r="EG754" s="12" t="str">
        <f t="shared" si="603"/>
        <v/>
      </c>
      <c r="EH754" s="12" t="str">
        <f t="shared" si="604"/>
        <v/>
      </c>
      <c r="EI754" s="12" t="str">
        <f t="shared" si="605"/>
        <v/>
      </c>
      <c r="EK754" s="83" t="str">
        <f t="shared" si="585"/>
        <v/>
      </c>
      <c r="EM754" s="12" t="str">
        <f t="shared" si="586"/>
        <v/>
      </c>
      <c r="EO754" s="12" t="str">
        <f t="shared" si="587"/>
        <v/>
      </c>
      <c r="EQ754" s="12" t="str">
        <f>IF($EO754="", "", IF($EQ$8=$EQ$6, COUNTIF($EO$11:$EO$2510, "&gt;"&amp;$EO754)+1+COUNTIF($EO$11:$EO754, $EO754)-1, COUNTIF($EO$11:$EO$2510, "&lt;"&amp;$EO754)+1+COUNTIF($EO$11:$EO754, $EO754)-1))</f>
        <v/>
      </c>
    </row>
    <row r="755" spans="1:147" x14ac:dyDescent="0.55000000000000004">
      <c r="A755" s="8"/>
      <c r="B755" s="12" t="str">
        <f>IF($D755="", "", COUNTIF($D$11:$D755, $D755))</f>
        <v/>
      </c>
      <c r="C755" s="8"/>
      <c r="D755" s="45"/>
      <c r="E755" s="46"/>
      <c r="F755" s="47"/>
      <c r="G755" s="54"/>
      <c r="H755" s="54"/>
      <c r="I755" s="48"/>
      <c r="J755" s="49"/>
      <c r="K755" s="50"/>
      <c r="L755" s="50"/>
      <c r="M755" s="50"/>
      <c r="N755" s="50"/>
      <c r="O755" s="50"/>
      <c r="P755" s="50"/>
      <c r="Q755" s="50"/>
      <c r="R755" s="50"/>
      <c r="S755" s="50"/>
      <c r="T755" s="50"/>
      <c r="U755" s="51"/>
      <c r="V755" s="52"/>
      <c r="W755" s="53"/>
      <c r="X755" s="53"/>
      <c r="Y755" s="53"/>
      <c r="Z755" s="53"/>
      <c r="AA755" s="48"/>
      <c r="AB755" s="54"/>
      <c r="AC755" s="54"/>
      <c r="AD755" s="54"/>
      <c r="AE755" s="54"/>
      <c r="AF755" s="54"/>
      <c r="AG755" s="54"/>
      <c r="AH755" s="54"/>
      <c r="AI755" s="54"/>
      <c r="AJ755" s="49"/>
      <c r="AK755" s="48"/>
      <c r="AL755" s="54"/>
      <c r="AM755" s="54"/>
      <c r="AN755" s="54"/>
      <c r="AO755" s="54"/>
      <c r="AP755" s="54"/>
      <c r="AQ755" s="54"/>
      <c r="AR755" s="54"/>
      <c r="AS755" s="54"/>
      <c r="AT755" s="54"/>
      <c r="AU755" s="54"/>
      <c r="AV755" s="54"/>
      <c r="AW755" s="54"/>
      <c r="AX755" s="54"/>
      <c r="AY755" s="54"/>
      <c r="AZ755" s="54"/>
      <c r="BA755" s="54"/>
      <c r="BB755" s="54"/>
      <c r="BC755" s="54"/>
      <c r="BD755" s="54"/>
      <c r="BE755" s="54"/>
      <c r="BF755" s="54"/>
      <c r="BG755" s="54"/>
      <c r="BH755" s="54"/>
      <c r="BI755" s="54"/>
      <c r="BJ755" s="54"/>
      <c r="BK755" s="54"/>
      <c r="BL755" s="54"/>
      <c r="BM755" s="54"/>
      <c r="BN755" s="54"/>
      <c r="BO755" s="54"/>
      <c r="BP755" s="54"/>
      <c r="BQ755" s="54"/>
      <c r="BR755" s="54"/>
      <c r="BS755" s="54"/>
      <c r="BT755" s="54"/>
      <c r="BU755" s="54"/>
      <c r="BV755" s="54"/>
      <c r="BW755" s="54"/>
      <c r="BX755" s="49"/>
      <c r="BY755" s="55"/>
      <c r="BZ755" s="8"/>
      <c r="CE755" s="12" t="str">
        <f t="shared" si="575"/>
        <v/>
      </c>
      <c r="CG755" s="77" t="str">
        <f t="shared" si="576"/>
        <v/>
      </c>
      <c r="CH755" s="80" t="str">
        <f t="shared" si="577"/>
        <v/>
      </c>
      <c r="CL755" s="12" t="str">
        <f t="shared" si="578"/>
        <v/>
      </c>
      <c r="CM755" s="12" t="str">
        <f t="shared" si="579"/>
        <v/>
      </c>
      <c r="CN755" s="12" t="str" cm="1">
        <f t="array" ref="CN755">IF(OR($CE755="", $CG$3=""), "", IF(IFERROR(INDEX($K755:$T755, $CK755, MATCH(CN$3, $K$3:$T$3, 0)), "")="", $CC$4, $CC$3))</f>
        <v/>
      </c>
      <c r="CO755" s="12" t="str" cm="1">
        <f t="array" ref="CO755">IF(OR($CE755="", $CG$3=""), "", IF(IFERROR(INDEX($AA755:$AJ755, $CK755, MATCH(CO$3, $AA$3:$AJ$3, 0)), "")="", $CC$4, $CC$3))</f>
        <v/>
      </c>
      <c r="CP755" s="12" t="str">
        <f>IF(OR($CE755="", $CG$3=""), "", IF(CP$3='Property List &amp; Features'!$BG$9, $CC$3, IF(CP$3=$I755, $CC$3, $CC$4)))</f>
        <v/>
      </c>
      <c r="CQ755" s="12" t="str">
        <f>IF(OR($CE755="", $CG$3=""), "", IF(CQ$3='Property List &amp; Features'!$BG$9, $CC$3, IF(CQ$3=$J755, $CC$3, $CC$4)))</f>
        <v/>
      </c>
      <c r="CR755" s="12" t="str">
        <f t="shared" si="580"/>
        <v/>
      </c>
      <c r="CS755" s="12" t="str">
        <f t="shared" si="581"/>
        <v/>
      </c>
      <c r="CT755" s="12" t="str">
        <f t="shared" si="582"/>
        <v/>
      </c>
      <c r="CU755" s="12" t="str">
        <f t="shared" si="583"/>
        <v/>
      </c>
      <c r="CV755" s="12" t="str">
        <f t="shared" si="584"/>
        <v/>
      </c>
      <c r="CW755" s="12" t="str">
        <f t="shared" si="606"/>
        <v/>
      </c>
      <c r="CX755" s="12" t="str">
        <f t="shared" si="607"/>
        <v/>
      </c>
      <c r="CY755" s="12" t="str">
        <f t="shared" si="608"/>
        <v/>
      </c>
      <c r="CZ755" s="12" t="str">
        <f t="shared" si="609"/>
        <v/>
      </c>
      <c r="DA755" s="12" t="str">
        <f t="shared" si="610"/>
        <v/>
      </c>
      <c r="DB755" s="12" t="str">
        <f t="shared" si="611"/>
        <v/>
      </c>
      <c r="DC755" s="12" t="str">
        <f t="shared" si="612"/>
        <v/>
      </c>
      <c r="DD755" s="12" t="str">
        <f t="shared" si="613"/>
        <v/>
      </c>
      <c r="DE755" s="12" t="str">
        <f t="shared" si="614"/>
        <v/>
      </c>
      <c r="DF755" s="12" t="str">
        <f t="shared" si="615"/>
        <v/>
      </c>
      <c r="DG755" s="12" t="str">
        <f t="shared" si="616"/>
        <v/>
      </c>
      <c r="DH755" s="12" t="str">
        <f t="shared" si="617"/>
        <v/>
      </c>
      <c r="DI755" s="12" t="str">
        <f t="shared" si="618"/>
        <v/>
      </c>
      <c r="DJ755" s="12" t="str">
        <f t="shared" si="619"/>
        <v/>
      </c>
      <c r="DK755" s="12" t="str">
        <f t="shared" si="620"/>
        <v/>
      </c>
      <c r="DL755" s="12" t="str">
        <f t="shared" si="621"/>
        <v/>
      </c>
      <c r="DM755" s="12" t="str">
        <f t="shared" si="622"/>
        <v/>
      </c>
      <c r="DN755" s="12" t="str">
        <f t="shared" si="623"/>
        <v/>
      </c>
      <c r="DO755" s="12" t="str">
        <f t="shared" si="624"/>
        <v/>
      </c>
      <c r="DP755" s="12" t="str">
        <f t="shared" si="625"/>
        <v/>
      </c>
      <c r="DQ755" s="12" t="str">
        <f t="shared" si="626"/>
        <v/>
      </c>
      <c r="DR755" s="12" t="str">
        <f t="shared" si="588"/>
        <v/>
      </c>
      <c r="DS755" s="12" t="str">
        <f t="shared" si="589"/>
        <v/>
      </c>
      <c r="DT755" s="12" t="str">
        <f t="shared" si="590"/>
        <v/>
      </c>
      <c r="DU755" s="12" t="str">
        <f t="shared" si="591"/>
        <v/>
      </c>
      <c r="DV755" s="12" t="str">
        <f t="shared" si="592"/>
        <v/>
      </c>
      <c r="DW755" s="12" t="str">
        <f t="shared" si="593"/>
        <v/>
      </c>
      <c r="DX755" s="12" t="str">
        <f t="shared" si="594"/>
        <v/>
      </c>
      <c r="DY755" s="12" t="str">
        <f t="shared" si="595"/>
        <v/>
      </c>
      <c r="DZ755" s="12" t="str">
        <f t="shared" si="596"/>
        <v/>
      </c>
      <c r="EA755" s="12" t="str">
        <f t="shared" si="597"/>
        <v/>
      </c>
      <c r="EB755" s="12" t="str">
        <f t="shared" si="598"/>
        <v/>
      </c>
      <c r="EC755" s="12" t="str">
        <f t="shared" si="599"/>
        <v/>
      </c>
      <c r="ED755" s="12" t="str">
        <f t="shared" si="600"/>
        <v/>
      </c>
      <c r="EE755" s="12" t="str">
        <f t="shared" si="601"/>
        <v/>
      </c>
      <c r="EF755" s="12" t="str">
        <f t="shared" si="602"/>
        <v/>
      </c>
      <c r="EG755" s="12" t="str">
        <f t="shared" si="603"/>
        <v/>
      </c>
      <c r="EH755" s="12" t="str">
        <f t="shared" si="604"/>
        <v/>
      </c>
      <c r="EI755" s="12" t="str">
        <f t="shared" si="605"/>
        <v/>
      </c>
      <c r="EK755" s="83" t="str">
        <f t="shared" si="585"/>
        <v/>
      </c>
      <c r="EM755" s="12" t="str">
        <f t="shared" si="586"/>
        <v/>
      </c>
      <c r="EO755" s="12" t="str">
        <f t="shared" si="587"/>
        <v/>
      </c>
      <c r="EQ755" s="12" t="str">
        <f>IF($EO755="", "", IF($EQ$8=$EQ$6, COUNTIF($EO$11:$EO$2510, "&gt;"&amp;$EO755)+1+COUNTIF($EO$11:$EO755, $EO755)-1, COUNTIF($EO$11:$EO$2510, "&lt;"&amp;$EO755)+1+COUNTIF($EO$11:$EO755, $EO755)-1))</f>
        <v/>
      </c>
    </row>
    <row r="756" spans="1:147" x14ac:dyDescent="0.55000000000000004">
      <c r="A756" s="8"/>
      <c r="B756" s="12" t="str">
        <f>IF($D756="", "", COUNTIF($D$11:$D756, $D756))</f>
        <v/>
      </c>
      <c r="C756" s="8"/>
      <c r="D756" s="45"/>
      <c r="E756" s="46"/>
      <c r="F756" s="47"/>
      <c r="G756" s="54"/>
      <c r="H756" s="54"/>
      <c r="I756" s="48"/>
      <c r="J756" s="49"/>
      <c r="K756" s="50"/>
      <c r="L756" s="50"/>
      <c r="M756" s="50"/>
      <c r="N756" s="50"/>
      <c r="O756" s="50"/>
      <c r="P756" s="50"/>
      <c r="Q756" s="50"/>
      <c r="R756" s="50"/>
      <c r="S756" s="50"/>
      <c r="T756" s="50"/>
      <c r="U756" s="51"/>
      <c r="V756" s="52"/>
      <c r="W756" s="53"/>
      <c r="X756" s="53"/>
      <c r="Y756" s="53"/>
      <c r="Z756" s="53"/>
      <c r="AA756" s="48"/>
      <c r="AB756" s="54"/>
      <c r="AC756" s="54"/>
      <c r="AD756" s="54"/>
      <c r="AE756" s="54"/>
      <c r="AF756" s="54"/>
      <c r="AG756" s="54"/>
      <c r="AH756" s="54"/>
      <c r="AI756" s="54"/>
      <c r="AJ756" s="49"/>
      <c r="AK756" s="48"/>
      <c r="AL756" s="54"/>
      <c r="AM756" s="54"/>
      <c r="AN756" s="54"/>
      <c r="AO756" s="54"/>
      <c r="AP756" s="54"/>
      <c r="AQ756" s="54"/>
      <c r="AR756" s="54"/>
      <c r="AS756" s="54"/>
      <c r="AT756" s="54"/>
      <c r="AU756" s="54"/>
      <c r="AV756" s="54"/>
      <c r="AW756" s="54"/>
      <c r="AX756" s="54"/>
      <c r="AY756" s="54"/>
      <c r="AZ756" s="54"/>
      <c r="BA756" s="54"/>
      <c r="BB756" s="54"/>
      <c r="BC756" s="54"/>
      <c r="BD756" s="54"/>
      <c r="BE756" s="54"/>
      <c r="BF756" s="54"/>
      <c r="BG756" s="54"/>
      <c r="BH756" s="54"/>
      <c r="BI756" s="54"/>
      <c r="BJ756" s="54"/>
      <c r="BK756" s="54"/>
      <c r="BL756" s="54"/>
      <c r="BM756" s="54"/>
      <c r="BN756" s="54"/>
      <c r="BO756" s="54"/>
      <c r="BP756" s="54"/>
      <c r="BQ756" s="54"/>
      <c r="BR756" s="54"/>
      <c r="BS756" s="54"/>
      <c r="BT756" s="54"/>
      <c r="BU756" s="54"/>
      <c r="BV756" s="54"/>
      <c r="BW756" s="54"/>
      <c r="BX756" s="49"/>
      <c r="BY756" s="55"/>
      <c r="BZ756" s="8"/>
      <c r="CE756" s="12" t="str">
        <f t="shared" si="575"/>
        <v/>
      </c>
      <c r="CG756" s="77" t="str">
        <f t="shared" si="576"/>
        <v/>
      </c>
      <c r="CH756" s="80" t="str">
        <f t="shared" si="577"/>
        <v/>
      </c>
      <c r="CL756" s="12" t="str">
        <f t="shared" si="578"/>
        <v/>
      </c>
      <c r="CM756" s="12" t="str">
        <f t="shared" si="579"/>
        <v/>
      </c>
      <c r="CN756" s="12" t="str" cm="1">
        <f t="array" ref="CN756">IF(OR($CE756="", $CG$3=""), "", IF(IFERROR(INDEX($K756:$T756, $CK756, MATCH(CN$3, $K$3:$T$3, 0)), "")="", $CC$4, $CC$3))</f>
        <v/>
      </c>
      <c r="CO756" s="12" t="str" cm="1">
        <f t="array" ref="CO756">IF(OR($CE756="", $CG$3=""), "", IF(IFERROR(INDEX($AA756:$AJ756, $CK756, MATCH(CO$3, $AA$3:$AJ$3, 0)), "")="", $CC$4, $CC$3))</f>
        <v/>
      </c>
      <c r="CP756" s="12" t="str">
        <f>IF(OR($CE756="", $CG$3=""), "", IF(CP$3='Property List &amp; Features'!$BG$9, $CC$3, IF(CP$3=$I756, $CC$3, $CC$4)))</f>
        <v/>
      </c>
      <c r="CQ756" s="12" t="str">
        <f>IF(OR($CE756="", $CG$3=""), "", IF(CQ$3='Property List &amp; Features'!$BG$9, $CC$3, IF(CQ$3=$J756, $CC$3, $CC$4)))</f>
        <v/>
      </c>
      <c r="CR756" s="12" t="str">
        <f t="shared" si="580"/>
        <v/>
      </c>
      <c r="CS756" s="12" t="str">
        <f t="shared" si="581"/>
        <v/>
      </c>
      <c r="CT756" s="12" t="str">
        <f t="shared" si="582"/>
        <v/>
      </c>
      <c r="CU756" s="12" t="str">
        <f t="shared" si="583"/>
        <v/>
      </c>
      <c r="CV756" s="12" t="str">
        <f t="shared" si="584"/>
        <v/>
      </c>
      <c r="CW756" s="12" t="str">
        <f t="shared" si="606"/>
        <v/>
      </c>
      <c r="CX756" s="12" t="str">
        <f t="shared" si="607"/>
        <v/>
      </c>
      <c r="CY756" s="12" t="str">
        <f t="shared" si="608"/>
        <v/>
      </c>
      <c r="CZ756" s="12" t="str">
        <f t="shared" si="609"/>
        <v/>
      </c>
      <c r="DA756" s="12" t="str">
        <f t="shared" si="610"/>
        <v/>
      </c>
      <c r="DB756" s="12" t="str">
        <f t="shared" si="611"/>
        <v/>
      </c>
      <c r="DC756" s="12" t="str">
        <f t="shared" si="612"/>
        <v/>
      </c>
      <c r="DD756" s="12" t="str">
        <f t="shared" si="613"/>
        <v/>
      </c>
      <c r="DE756" s="12" t="str">
        <f t="shared" si="614"/>
        <v/>
      </c>
      <c r="DF756" s="12" t="str">
        <f t="shared" si="615"/>
        <v/>
      </c>
      <c r="DG756" s="12" t="str">
        <f t="shared" si="616"/>
        <v/>
      </c>
      <c r="DH756" s="12" t="str">
        <f t="shared" si="617"/>
        <v/>
      </c>
      <c r="DI756" s="12" t="str">
        <f t="shared" si="618"/>
        <v/>
      </c>
      <c r="DJ756" s="12" t="str">
        <f t="shared" si="619"/>
        <v/>
      </c>
      <c r="DK756" s="12" t="str">
        <f t="shared" si="620"/>
        <v/>
      </c>
      <c r="DL756" s="12" t="str">
        <f t="shared" si="621"/>
        <v/>
      </c>
      <c r="DM756" s="12" t="str">
        <f t="shared" si="622"/>
        <v/>
      </c>
      <c r="DN756" s="12" t="str">
        <f t="shared" si="623"/>
        <v/>
      </c>
      <c r="DO756" s="12" t="str">
        <f t="shared" si="624"/>
        <v/>
      </c>
      <c r="DP756" s="12" t="str">
        <f t="shared" si="625"/>
        <v/>
      </c>
      <c r="DQ756" s="12" t="str">
        <f t="shared" si="626"/>
        <v/>
      </c>
      <c r="DR756" s="12" t="str">
        <f t="shared" si="588"/>
        <v/>
      </c>
      <c r="DS756" s="12" t="str">
        <f t="shared" si="589"/>
        <v/>
      </c>
      <c r="DT756" s="12" t="str">
        <f t="shared" si="590"/>
        <v/>
      </c>
      <c r="DU756" s="12" t="str">
        <f t="shared" si="591"/>
        <v/>
      </c>
      <c r="DV756" s="12" t="str">
        <f t="shared" si="592"/>
        <v/>
      </c>
      <c r="DW756" s="12" t="str">
        <f t="shared" si="593"/>
        <v/>
      </c>
      <c r="DX756" s="12" t="str">
        <f t="shared" si="594"/>
        <v/>
      </c>
      <c r="DY756" s="12" t="str">
        <f t="shared" si="595"/>
        <v/>
      </c>
      <c r="DZ756" s="12" t="str">
        <f t="shared" si="596"/>
        <v/>
      </c>
      <c r="EA756" s="12" t="str">
        <f t="shared" si="597"/>
        <v/>
      </c>
      <c r="EB756" s="12" t="str">
        <f t="shared" si="598"/>
        <v/>
      </c>
      <c r="EC756" s="12" t="str">
        <f t="shared" si="599"/>
        <v/>
      </c>
      <c r="ED756" s="12" t="str">
        <f t="shared" si="600"/>
        <v/>
      </c>
      <c r="EE756" s="12" t="str">
        <f t="shared" si="601"/>
        <v/>
      </c>
      <c r="EF756" s="12" t="str">
        <f t="shared" si="602"/>
        <v/>
      </c>
      <c r="EG756" s="12" t="str">
        <f t="shared" si="603"/>
        <v/>
      </c>
      <c r="EH756" s="12" t="str">
        <f t="shared" si="604"/>
        <v/>
      </c>
      <c r="EI756" s="12" t="str">
        <f t="shared" si="605"/>
        <v/>
      </c>
      <c r="EK756" s="83" t="str">
        <f t="shared" si="585"/>
        <v/>
      </c>
      <c r="EM756" s="12" t="str">
        <f t="shared" si="586"/>
        <v/>
      </c>
      <c r="EO756" s="12" t="str">
        <f t="shared" si="587"/>
        <v/>
      </c>
      <c r="EQ756" s="12" t="str">
        <f>IF($EO756="", "", IF($EQ$8=$EQ$6, COUNTIF($EO$11:$EO$2510, "&gt;"&amp;$EO756)+1+COUNTIF($EO$11:$EO756, $EO756)-1, COUNTIF($EO$11:$EO$2510, "&lt;"&amp;$EO756)+1+COUNTIF($EO$11:$EO756, $EO756)-1))</f>
        <v/>
      </c>
    </row>
    <row r="757" spans="1:147" x14ac:dyDescent="0.55000000000000004">
      <c r="A757" s="8"/>
      <c r="B757" s="12" t="str">
        <f>IF($D757="", "", COUNTIF($D$11:$D757, $D757))</f>
        <v/>
      </c>
      <c r="C757" s="8"/>
      <c r="D757" s="45"/>
      <c r="E757" s="46"/>
      <c r="F757" s="47"/>
      <c r="G757" s="54"/>
      <c r="H757" s="54"/>
      <c r="I757" s="48"/>
      <c r="J757" s="49"/>
      <c r="K757" s="50"/>
      <c r="L757" s="50"/>
      <c r="M757" s="50"/>
      <c r="N757" s="50"/>
      <c r="O757" s="50"/>
      <c r="P757" s="50"/>
      <c r="Q757" s="50"/>
      <c r="R757" s="50"/>
      <c r="S757" s="50"/>
      <c r="T757" s="50"/>
      <c r="U757" s="51"/>
      <c r="V757" s="52"/>
      <c r="W757" s="53"/>
      <c r="X757" s="53"/>
      <c r="Y757" s="53"/>
      <c r="Z757" s="53"/>
      <c r="AA757" s="48"/>
      <c r="AB757" s="54"/>
      <c r="AC757" s="54"/>
      <c r="AD757" s="54"/>
      <c r="AE757" s="54"/>
      <c r="AF757" s="54"/>
      <c r="AG757" s="54"/>
      <c r="AH757" s="54"/>
      <c r="AI757" s="54"/>
      <c r="AJ757" s="49"/>
      <c r="AK757" s="48"/>
      <c r="AL757" s="54"/>
      <c r="AM757" s="54"/>
      <c r="AN757" s="54"/>
      <c r="AO757" s="54"/>
      <c r="AP757" s="54"/>
      <c r="AQ757" s="54"/>
      <c r="AR757" s="54"/>
      <c r="AS757" s="54"/>
      <c r="AT757" s="54"/>
      <c r="AU757" s="54"/>
      <c r="AV757" s="54"/>
      <c r="AW757" s="54"/>
      <c r="AX757" s="54"/>
      <c r="AY757" s="54"/>
      <c r="AZ757" s="54"/>
      <c r="BA757" s="54"/>
      <c r="BB757" s="54"/>
      <c r="BC757" s="54"/>
      <c r="BD757" s="54"/>
      <c r="BE757" s="54"/>
      <c r="BF757" s="54"/>
      <c r="BG757" s="54"/>
      <c r="BH757" s="54"/>
      <c r="BI757" s="54"/>
      <c r="BJ757" s="54"/>
      <c r="BK757" s="54"/>
      <c r="BL757" s="54"/>
      <c r="BM757" s="54"/>
      <c r="BN757" s="54"/>
      <c r="BO757" s="54"/>
      <c r="BP757" s="54"/>
      <c r="BQ757" s="54"/>
      <c r="BR757" s="54"/>
      <c r="BS757" s="54"/>
      <c r="BT757" s="54"/>
      <c r="BU757" s="54"/>
      <c r="BV757" s="54"/>
      <c r="BW757" s="54"/>
      <c r="BX757" s="49"/>
      <c r="BY757" s="55"/>
      <c r="BZ757" s="8"/>
      <c r="CE757" s="12" t="str">
        <f t="shared" si="575"/>
        <v/>
      </c>
      <c r="CG757" s="77" t="str">
        <f t="shared" si="576"/>
        <v/>
      </c>
      <c r="CH757" s="80" t="str">
        <f t="shared" si="577"/>
        <v/>
      </c>
      <c r="CL757" s="12" t="str">
        <f t="shared" si="578"/>
        <v/>
      </c>
      <c r="CM757" s="12" t="str">
        <f t="shared" si="579"/>
        <v/>
      </c>
      <c r="CN757" s="12" t="str" cm="1">
        <f t="array" ref="CN757">IF(OR($CE757="", $CG$3=""), "", IF(IFERROR(INDEX($K757:$T757, $CK757, MATCH(CN$3, $K$3:$T$3, 0)), "")="", $CC$4, $CC$3))</f>
        <v/>
      </c>
      <c r="CO757" s="12" t="str" cm="1">
        <f t="array" ref="CO757">IF(OR($CE757="", $CG$3=""), "", IF(IFERROR(INDEX($AA757:$AJ757, $CK757, MATCH(CO$3, $AA$3:$AJ$3, 0)), "")="", $CC$4, $CC$3))</f>
        <v/>
      </c>
      <c r="CP757" s="12" t="str">
        <f>IF(OR($CE757="", $CG$3=""), "", IF(CP$3='Property List &amp; Features'!$BG$9, $CC$3, IF(CP$3=$I757, $CC$3, $CC$4)))</f>
        <v/>
      </c>
      <c r="CQ757" s="12" t="str">
        <f>IF(OR($CE757="", $CG$3=""), "", IF(CQ$3='Property List &amp; Features'!$BG$9, $CC$3, IF(CQ$3=$J757, $CC$3, $CC$4)))</f>
        <v/>
      </c>
      <c r="CR757" s="12" t="str">
        <f t="shared" si="580"/>
        <v/>
      </c>
      <c r="CS757" s="12" t="str">
        <f t="shared" si="581"/>
        <v/>
      </c>
      <c r="CT757" s="12" t="str">
        <f t="shared" si="582"/>
        <v/>
      </c>
      <c r="CU757" s="12" t="str">
        <f t="shared" si="583"/>
        <v/>
      </c>
      <c r="CV757" s="12" t="str">
        <f t="shared" si="584"/>
        <v/>
      </c>
      <c r="CW757" s="12" t="str">
        <f t="shared" si="606"/>
        <v/>
      </c>
      <c r="CX757" s="12" t="str">
        <f t="shared" si="607"/>
        <v/>
      </c>
      <c r="CY757" s="12" t="str">
        <f t="shared" si="608"/>
        <v/>
      </c>
      <c r="CZ757" s="12" t="str">
        <f t="shared" si="609"/>
        <v/>
      </c>
      <c r="DA757" s="12" t="str">
        <f t="shared" si="610"/>
        <v/>
      </c>
      <c r="DB757" s="12" t="str">
        <f t="shared" si="611"/>
        <v/>
      </c>
      <c r="DC757" s="12" t="str">
        <f t="shared" si="612"/>
        <v/>
      </c>
      <c r="DD757" s="12" t="str">
        <f t="shared" si="613"/>
        <v/>
      </c>
      <c r="DE757" s="12" t="str">
        <f t="shared" si="614"/>
        <v/>
      </c>
      <c r="DF757" s="12" t="str">
        <f t="shared" si="615"/>
        <v/>
      </c>
      <c r="DG757" s="12" t="str">
        <f t="shared" si="616"/>
        <v/>
      </c>
      <c r="DH757" s="12" t="str">
        <f t="shared" si="617"/>
        <v/>
      </c>
      <c r="DI757" s="12" t="str">
        <f t="shared" si="618"/>
        <v/>
      </c>
      <c r="DJ757" s="12" t="str">
        <f t="shared" si="619"/>
        <v/>
      </c>
      <c r="DK757" s="12" t="str">
        <f t="shared" si="620"/>
        <v/>
      </c>
      <c r="DL757" s="12" t="str">
        <f t="shared" si="621"/>
        <v/>
      </c>
      <c r="DM757" s="12" t="str">
        <f t="shared" si="622"/>
        <v/>
      </c>
      <c r="DN757" s="12" t="str">
        <f t="shared" si="623"/>
        <v/>
      </c>
      <c r="DO757" s="12" t="str">
        <f t="shared" si="624"/>
        <v/>
      </c>
      <c r="DP757" s="12" t="str">
        <f t="shared" si="625"/>
        <v/>
      </c>
      <c r="DQ757" s="12" t="str">
        <f t="shared" si="626"/>
        <v/>
      </c>
      <c r="DR757" s="12" t="str">
        <f t="shared" si="588"/>
        <v/>
      </c>
      <c r="DS757" s="12" t="str">
        <f t="shared" si="589"/>
        <v/>
      </c>
      <c r="DT757" s="12" t="str">
        <f t="shared" si="590"/>
        <v/>
      </c>
      <c r="DU757" s="12" t="str">
        <f t="shared" si="591"/>
        <v/>
      </c>
      <c r="DV757" s="12" t="str">
        <f t="shared" si="592"/>
        <v/>
      </c>
      <c r="DW757" s="12" t="str">
        <f t="shared" si="593"/>
        <v/>
      </c>
      <c r="DX757" s="12" t="str">
        <f t="shared" si="594"/>
        <v/>
      </c>
      <c r="DY757" s="12" t="str">
        <f t="shared" si="595"/>
        <v/>
      </c>
      <c r="DZ757" s="12" t="str">
        <f t="shared" si="596"/>
        <v/>
      </c>
      <c r="EA757" s="12" t="str">
        <f t="shared" si="597"/>
        <v/>
      </c>
      <c r="EB757" s="12" t="str">
        <f t="shared" si="598"/>
        <v/>
      </c>
      <c r="EC757" s="12" t="str">
        <f t="shared" si="599"/>
        <v/>
      </c>
      <c r="ED757" s="12" t="str">
        <f t="shared" si="600"/>
        <v/>
      </c>
      <c r="EE757" s="12" t="str">
        <f t="shared" si="601"/>
        <v/>
      </c>
      <c r="EF757" s="12" t="str">
        <f t="shared" si="602"/>
        <v/>
      </c>
      <c r="EG757" s="12" t="str">
        <f t="shared" si="603"/>
        <v/>
      </c>
      <c r="EH757" s="12" t="str">
        <f t="shared" si="604"/>
        <v/>
      </c>
      <c r="EI757" s="12" t="str">
        <f t="shared" si="605"/>
        <v/>
      </c>
      <c r="EK757" s="83" t="str">
        <f t="shared" si="585"/>
        <v/>
      </c>
      <c r="EM757" s="12" t="str">
        <f t="shared" si="586"/>
        <v/>
      </c>
      <c r="EO757" s="12" t="str">
        <f t="shared" si="587"/>
        <v/>
      </c>
      <c r="EQ757" s="12" t="str">
        <f>IF($EO757="", "", IF($EQ$8=$EQ$6, COUNTIF($EO$11:$EO$2510, "&gt;"&amp;$EO757)+1+COUNTIF($EO$11:$EO757, $EO757)-1, COUNTIF($EO$11:$EO$2510, "&lt;"&amp;$EO757)+1+COUNTIF($EO$11:$EO757, $EO757)-1))</f>
        <v/>
      </c>
    </row>
    <row r="758" spans="1:147" x14ac:dyDescent="0.55000000000000004">
      <c r="A758" s="8"/>
      <c r="B758" s="12" t="str">
        <f>IF($D758="", "", COUNTIF($D$11:$D758, $D758))</f>
        <v/>
      </c>
      <c r="C758" s="8"/>
      <c r="D758" s="45"/>
      <c r="E758" s="46"/>
      <c r="F758" s="47"/>
      <c r="G758" s="54"/>
      <c r="H758" s="54"/>
      <c r="I758" s="48"/>
      <c r="J758" s="49"/>
      <c r="K758" s="50"/>
      <c r="L758" s="50"/>
      <c r="M758" s="50"/>
      <c r="N758" s="50"/>
      <c r="O758" s="50"/>
      <c r="P758" s="50"/>
      <c r="Q758" s="50"/>
      <c r="R758" s="50"/>
      <c r="S758" s="50"/>
      <c r="T758" s="50"/>
      <c r="U758" s="51"/>
      <c r="V758" s="52"/>
      <c r="W758" s="53"/>
      <c r="X758" s="53"/>
      <c r="Y758" s="53"/>
      <c r="Z758" s="53"/>
      <c r="AA758" s="48"/>
      <c r="AB758" s="54"/>
      <c r="AC758" s="54"/>
      <c r="AD758" s="54"/>
      <c r="AE758" s="54"/>
      <c r="AF758" s="54"/>
      <c r="AG758" s="54"/>
      <c r="AH758" s="54"/>
      <c r="AI758" s="54"/>
      <c r="AJ758" s="49"/>
      <c r="AK758" s="48"/>
      <c r="AL758" s="54"/>
      <c r="AM758" s="54"/>
      <c r="AN758" s="54"/>
      <c r="AO758" s="54"/>
      <c r="AP758" s="54"/>
      <c r="AQ758" s="54"/>
      <c r="AR758" s="54"/>
      <c r="AS758" s="54"/>
      <c r="AT758" s="54"/>
      <c r="AU758" s="54"/>
      <c r="AV758" s="54"/>
      <c r="AW758" s="54"/>
      <c r="AX758" s="54"/>
      <c r="AY758" s="54"/>
      <c r="AZ758" s="54"/>
      <c r="BA758" s="54"/>
      <c r="BB758" s="54"/>
      <c r="BC758" s="54"/>
      <c r="BD758" s="54"/>
      <c r="BE758" s="54"/>
      <c r="BF758" s="54"/>
      <c r="BG758" s="54"/>
      <c r="BH758" s="54"/>
      <c r="BI758" s="54"/>
      <c r="BJ758" s="54"/>
      <c r="BK758" s="54"/>
      <c r="BL758" s="54"/>
      <c r="BM758" s="54"/>
      <c r="BN758" s="54"/>
      <c r="BO758" s="54"/>
      <c r="BP758" s="54"/>
      <c r="BQ758" s="54"/>
      <c r="BR758" s="54"/>
      <c r="BS758" s="54"/>
      <c r="BT758" s="54"/>
      <c r="BU758" s="54"/>
      <c r="BV758" s="54"/>
      <c r="BW758" s="54"/>
      <c r="BX758" s="49"/>
      <c r="BY758" s="55"/>
      <c r="BZ758" s="8"/>
      <c r="CE758" s="12" t="str">
        <f t="shared" si="575"/>
        <v/>
      </c>
      <c r="CG758" s="77" t="str">
        <f t="shared" si="576"/>
        <v/>
      </c>
      <c r="CH758" s="80" t="str">
        <f t="shared" si="577"/>
        <v/>
      </c>
      <c r="CL758" s="12" t="str">
        <f t="shared" si="578"/>
        <v/>
      </c>
      <c r="CM758" s="12" t="str">
        <f t="shared" si="579"/>
        <v/>
      </c>
      <c r="CN758" s="12" t="str" cm="1">
        <f t="array" ref="CN758">IF(OR($CE758="", $CG$3=""), "", IF(IFERROR(INDEX($K758:$T758, $CK758, MATCH(CN$3, $K$3:$T$3, 0)), "")="", $CC$4, $CC$3))</f>
        <v/>
      </c>
      <c r="CO758" s="12" t="str" cm="1">
        <f t="array" ref="CO758">IF(OR($CE758="", $CG$3=""), "", IF(IFERROR(INDEX($AA758:$AJ758, $CK758, MATCH(CO$3, $AA$3:$AJ$3, 0)), "")="", $CC$4, $CC$3))</f>
        <v/>
      </c>
      <c r="CP758" s="12" t="str">
        <f>IF(OR($CE758="", $CG$3=""), "", IF(CP$3='Property List &amp; Features'!$BG$9, $CC$3, IF(CP$3=$I758, $CC$3, $CC$4)))</f>
        <v/>
      </c>
      <c r="CQ758" s="12" t="str">
        <f>IF(OR($CE758="", $CG$3=""), "", IF(CQ$3='Property List &amp; Features'!$BG$9, $CC$3, IF(CQ$3=$J758, $CC$3, $CC$4)))</f>
        <v/>
      </c>
      <c r="CR758" s="12" t="str">
        <f t="shared" si="580"/>
        <v/>
      </c>
      <c r="CS758" s="12" t="str">
        <f t="shared" si="581"/>
        <v/>
      </c>
      <c r="CT758" s="12" t="str">
        <f t="shared" si="582"/>
        <v/>
      </c>
      <c r="CU758" s="12" t="str">
        <f t="shared" si="583"/>
        <v/>
      </c>
      <c r="CV758" s="12" t="str">
        <f t="shared" si="584"/>
        <v/>
      </c>
      <c r="CW758" s="12" t="str">
        <f t="shared" si="606"/>
        <v/>
      </c>
      <c r="CX758" s="12" t="str">
        <f t="shared" si="607"/>
        <v/>
      </c>
      <c r="CY758" s="12" t="str">
        <f t="shared" si="608"/>
        <v/>
      </c>
      <c r="CZ758" s="12" t="str">
        <f t="shared" si="609"/>
        <v/>
      </c>
      <c r="DA758" s="12" t="str">
        <f t="shared" si="610"/>
        <v/>
      </c>
      <c r="DB758" s="12" t="str">
        <f t="shared" si="611"/>
        <v/>
      </c>
      <c r="DC758" s="12" t="str">
        <f t="shared" si="612"/>
        <v/>
      </c>
      <c r="DD758" s="12" t="str">
        <f t="shared" si="613"/>
        <v/>
      </c>
      <c r="DE758" s="12" t="str">
        <f t="shared" si="614"/>
        <v/>
      </c>
      <c r="DF758" s="12" t="str">
        <f t="shared" si="615"/>
        <v/>
      </c>
      <c r="DG758" s="12" t="str">
        <f t="shared" si="616"/>
        <v/>
      </c>
      <c r="DH758" s="12" t="str">
        <f t="shared" si="617"/>
        <v/>
      </c>
      <c r="DI758" s="12" t="str">
        <f t="shared" si="618"/>
        <v/>
      </c>
      <c r="DJ758" s="12" t="str">
        <f t="shared" si="619"/>
        <v/>
      </c>
      <c r="DK758" s="12" t="str">
        <f t="shared" si="620"/>
        <v/>
      </c>
      <c r="DL758" s="12" t="str">
        <f t="shared" si="621"/>
        <v/>
      </c>
      <c r="DM758" s="12" t="str">
        <f t="shared" si="622"/>
        <v/>
      </c>
      <c r="DN758" s="12" t="str">
        <f t="shared" si="623"/>
        <v/>
      </c>
      <c r="DO758" s="12" t="str">
        <f t="shared" si="624"/>
        <v/>
      </c>
      <c r="DP758" s="12" t="str">
        <f t="shared" si="625"/>
        <v/>
      </c>
      <c r="DQ758" s="12" t="str">
        <f t="shared" si="626"/>
        <v/>
      </c>
      <c r="DR758" s="12" t="str">
        <f t="shared" si="588"/>
        <v/>
      </c>
      <c r="DS758" s="12" t="str">
        <f t="shared" si="589"/>
        <v/>
      </c>
      <c r="DT758" s="12" t="str">
        <f t="shared" si="590"/>
        <v/>
      </c>
      <c r="DU758" s="12" t="str">
        <f t="shared" si="591"/>
        <v/>
      </c>
      <c r="DV758" s="12" t="str">
        <f t="shared" si="592"/>
        <v/>
      </c>
      <c r="DW758" s="12" t="str">
        <f t="shared" si="593"/>
        <v/>
      </c>
      <c r="DX758" s="12" t="str">
        <f t="shared" si="594"/>
        <v/>
      </c>
      <c r="DY758" s="12" t="str">
        <f t="shared" si="595"/>
        <v/>
      </c>
      <c r="DZ758" s="12" t="str">
        <f t="shared" si="596"/>
        <v/>
      </c>
      <c r="EA758" s="12" t="str">
        <f t="shared" si="597"/>
        <v/>
      </c>
      <c r="EB758" s="12" t="str">
        <f t="shared" si="598"/>
        <v/>
      </c>
      <c r="EC758" s="12" t="str">
        <f t="shared" si="599"/>
        <v/>
      </c>
      <c r="ED758" s="12" t="str">
        <f t="shared" si="600"/>
        <v/>
      </c>
      <c r="EE758" s="12" t="str">
        <f t="shared" si="601"/>
        <v/>
      </c>
      <c r="EF758" s="12" t="str">
        <f t="shared" si="602"/>
        <v/>
      </c>
      <c r="EG758" s="12" t="str">
        <f t="shared" si="603"/>
        <v/>
      </c>
      <c r="EH758" s="12" t="str">
        <f t="shared" si="604"/>
        <v/>
      </c>
      <c r="EI758" s="12" t="str">
        <f t="shared" si="605"/>
        <v/>
      </c>
      <c r="EK758" s="83" t="str">
        <f t="shared" si="585"/>
        <v/>
      </c>
      <c r="EM758" s="12" t="str">
        <f t="shared" si="586"/>
        <v/>
      </c>
      <c r="EO758" s="12" t="str">
        <f t="shared" si="587"/>
        <v/>
      </c>
      <c r="EQ758" s="12" t="str">
        <f>IF($EO758="", "", IF($EQ$8=$EQ$6, COUNTIF($EO$11:$EO$2510, "&gt;"&amp;$EO758)+1+COUNTIF($EO$11:$EO758, $EO758)-1, COUNTIF($EO$11:$EO$2510, "&lt;"&amp;$EO758)+1+COUNTIF($EO$11:$EO758, $EO758)-1))</f>
        <v/>
      </c>
    </row>
    <row r="759" spans="1:147" x14ac:dyDescent="0.55000000000000004">
      <c r="A759" s="8"/>
      <c r="B759" s="12" t="str">
        <f>IF($D759="", "", COUNTIF($D$11:$D759, $D759))</f>
        <v/>
      </c>
      <c r="C759" s="8"/>
      <c r="D759" s="45"/>
      <c r="E759" s="46"/>
      <c r="F759" s="47"/>
      <c r="G759" s="54"/>
      <c r="H759" s="54"/>
      <c r="I759" s="48"/>
      <c r="J759" s="49"/>
      <c r="K759" s="50"/>
      <c r="L759" s="50"/>
      <c r="M759" s="50"/>
      <c r="N759" s="50"/>
      <c r="O759" s="50"/>
      <c r="P759" s="50"/>
      <c r="Q759" s="50"/>
      <c r="R759" s="50"/>
      <c r="S759" s="50"/>
      <c r="T759" s="50"/>
      <c r="U759" s="51"/>
      <c r="V759" s="52"/>
      <c r="W759" s="53"/>
      <c r="X759" s="53"/>
      <c r="Y759" s="53"/>
      <c r="Z759" s="53"/>
      <c r="AA759" s="48"/>
      <c r="AB759" s="54"/>
      <c r="AC759" s="54"/>
      <c r="AD759" s="54"/>
      <c r="AE759" s="54"/>
      <c r="AF759" s="54"/>
      <c r="AG759" s="54"/>
      <c r="AH759" s="54"/>
      <c r="AI759" s="54"/>
      <c r="AJ759" s="49"/>
      <c r="AK759" s="48"/>
      <c r="AL759" s="54"/>
      <c r="AM759" s="54"/>
      <c r="AN759" s="54"/>
      <c r="AO759" s="54"/>
      <c r="AP759" s="54"/>
      <c r="AQ759" s="54"/>
      <c r="AR759" s="54"/>
      <c r="AS759" s="54"/>
      <c r="AT759" s="54"/>
      <c r="AU759" s="54"/>
      <c r="AV759" s="54"/>
      <c r="AW759" s="54"/>
      <c r="AX759" s="54"/>
      <c r="AY759" s="54"/>
      <c r="AZ759" s="54"/>
      <c r="BA759" s="54"/>
      <c r="BB759" s="54"/>
      <c r="BC759" s="54"/>
      <c r="BD759" s="54"/>
      <c r="BE759" s="54"/>
      <c r="BF759" s="54"/>
      <c r="BG759" s="54"/>
      <c r="BH759" s="54"/>
      <c r="BI759" s="54"/>
      <c r="BJ759" s="54"/>
      <c r="BK759" s="54"/>
      <c r="BL759" s="54"/>
      <c r="BM759" s="54"/>
      <c r="BN759" s="54"/>
      <c r="BO759" s="54"/>
      <c r="BP759" s="54"/>
      <c r="BQ759" s="54"/>
      <c r="BR759" s="54"/>
      <c r="BS759" s="54"/>
      <c r="BT759" s="54"/>
      <c r="BU759" s="54"/>
      <c r="BV759" s="54"/>
      <c r="BW759" s="54"/>
      <c r="BX759" s="49"/>
      <c r="BY759" s="55"/>
      <c r="BZ759" s="8"/>
      <c r="CE759" s="12" t="str">
        <f t="shared" si="575"/>
        <v/>
      </c>
      <c r="CG759" s="77" t="str">
        <f t="shared" si="576"/>
        <v/>
      </c>
      <c r="CH759" s="80" t="str">
        <f t="shared" si="577"/>
        <v/>
      </c>
      <c r="CL759" s="12" t="str">
        <f t="shared" si="578"/>
        <v/>
      </c>
      <c r="CM759" s="12" t="str">
        <f t="shared" si="579"/>
        <v/>
      </c>
      <c r="CN759" s="12" t="str" cm="1">
        <f t="array" ref="CN759">IF(OR($CE759="", $CG$3=""), "", IF(IFERROR(INDEX($K759:$T759, $CK759, MATCH(CN$3, $K$3:$T$3, 0)), "")="", $CC$4, $CC$3))</f>
        <v/>
      </c>
      <c r="CO759" s="12" t="str" cm="1">
        <f t="array" ref="CO759">IF(OR($CE759="", $CG$3=""), "", IF(IFERROR(INDEX($AA759:$AJ759, $CK759, MATCH(CO$3, $AA$3:$AJ$3, 0)), "")="", $CC$4, $CC$3))</f>
        <v/>
      </c>
      <c r="CP759" s="12" t="str">
        <f>IF(OR($CE759="", $CG$3=""), "", IF(CP$3='Property List &amp; Features'!$BG$9, $CC$3, IF(CP$3=$I759, $CC$3, $CC$4)))</f>
        <v/>
      </c>
      <c r="CQ759" s="12" t="str">
        <f>IF(OR($CE759="", $CG$3=""), "", IF(CQ$3='Property List &amp; Features'!$BG$9, $CC$3, IF(CQ$3=$J759, $CC$3, $CC$4)))</f>
        <v/>
      </c>
      <c r="CR759" s="12" t="str">
        <f t="shared" si="580"/>
        <v/>
      </c>
      <c r="CS759" s="12" t="str">
        <f t="shared" si="581"/>
        <v/>
      </c>
      <c r="CT759" s="12" t="str">
        <f t="shared" si="582"/>
        <v/>
      </c>
      <c r="CU759" s="12" t="str">
        <f t="shared" si="583"/>
        <v/>
      </c>
      <c r="CV759" s="12" t="str">
        <f t="shared" si="584"/>
        <v/>
      </c>
      <c r="CW759" s="12" t="str">
        <f t="shared" si="606"/>
        <v/>
      </c>
      <c r="CX759" s="12" t="str">
        <f t="shared" si="607"/>
        <v/>
      </c>
      <c r="CY759" s="12" t="str">
        <f t="shared" si="608"/>
        <v/>
      </c>
      <c r="CZ759" s="12" t="str">
        <f t="shared" si="609"/>
        <v/>
      </c>
      <c r="DA759" s="12" t="str">
        <f t="shared" si="610"/>
        <v/>
      </c>
      <c r="DB759" s="12" t="str">
        <f t="shared" si="611"/>
        <v/>
      </c>
      <c r="DC759" s="12" t="str">
        <f t="shared" si="612"/>
        <v/>
      </c>
      <c r="DD759" s="12" t="str">
        <f t="shared" si="613"/>
        <v/>
      </c>
      <c r="DE759" s="12" t="str">
        <f t="shared" si="614"/>
        <v/>
      </c>
      <c r="DF759" s="12" t="str">
        <f t="shared" si="615"/>
        <v/>
      </c>
      <c r="DG759" s="12" t="str">
        <f t="shared" si="616"/>
        <v/>
      </c>
      <c r="DH759" s="12" t="str">
        <f t="shared" si="617"/>
        <v/>
      </c>
      <c r="DI759" s="12" t="str">
        <f t="shared" si="618"/>
        <v/>
      </c>
      <c r="DJ759" s="12" t="str">
        <f t="shared" si="619"/>
        <v/>
      </c>
      <c r="DK759" s="12" t="str">
        <f t="shared" si="620"/>
        <v/>
      </c>
      <c r="DL759" s="12" t="str">
        <f t="shared" si="621"/>
        <v/>
      </c>
      <c r="DM759" s="12" t="str">
        <f t="shared" si="622"/>
        <v/>
      </c>
      <c r="DN759" s="12" t="str">
        <f t="shared" si="623"/>
        <v/>
      </c>
      <c r="DO759" s="12" t="str">
        <f t="shared" si="624"/>
        <v/>
      </c>
      <c r="DP759" s="12" t="str">
        <f t="shared" si="625"/>
        <v/>
      </c>
      <c r="DQ759" s="12" t="str">
        <f t="shared" si="626"/>
        <v/>
      </c>
      <c r="DR759" s="12" t="str">
        <f t="shared" si="588"/>
        <v/>
      </c>
      <c r="DS759" s="12" t="str">
        <f t="shared" si="589"/>
        <v/>
      </c>
      <c r="DT759" s="12" t="str">
        <f t="shared" si="590"/>
        <v/>
      </c>
      <c r="DU759" s="12" t="str">
        <f t="shared" si="591"/>
        <v/>
      </c>
      <c r="DV759" s="12" t="str">
        <f t="shared" si="592"/>
        <v/>
      </c>
      <c r="DW759" s="12" t="str">
        <f t="shared" si="593"/>
        <v/>
      </c>
      <c r="DX759" s="12" t="str">
        <f t="shared" si="594"/>
        <v/>
      </c>
      <c r="DY759" s="12" t="str">
        <f t="shared" si="595"/>
        <v/>
      </c>
      <c r="DZ759" s="12" t="str">
        <f t="shared" si="596"/>
        <v/>
      </c>
      <c r="EA759" s="12" t="str">
        <f t="shared" si="597"/>
        <v/>
      </c>
      <c r="EB759" s="12" t="str">
        <f t="shared" si="598"/>
        <v/>
      </c>
      <c r="EC759" s="12" t="str">
        <f t="shared" si="599"/>
        <v/>
      </c>
      <c r="ED759" s="12" t="str">
        <f t="shared" si="600"/>
        <v/>
      </c>
      <c r="EE759" s="12" t="str">
        <f t="shared" si="601"/>
        <v/>
      </c>
      <c r="EF759" s="12" t="str">
        <f t="shared" si="602"/>
        <v/>
      </c>
      <c r="EG759" s="12" t="str">
        <f t="shared" si="603"/>
        <v/>
      </c>
      <c r="EH759" s="12" t="str">
        <f t="shared" si="604"/>
        <v/>
      </c>
      <c r="EI759" s="12" t="str">
        <f t="shared" si="605"/>
        <v/>
      </c>
      <c r="EK759" s="83" t="str">
        <f t="shared" si="585"/>
        <v/>
      </c>
      <c r="EM759" s="12" t="str">
        <f t="shared" si="586"/>
        <v/>
      </c>
      <c r="EO759" s="12" t="str">
        <f t="shared" si="587"/>
        <v/>
      </c>
      <c r="EQ759" s="12" t="str">
        <f>IF($EO759="", "", IF($EQ$8=$EQ$6, COUNTIF($EO$11:$EO$2510, "&gt;"&amp;$EO759)+1+COUNTIF($EO$11:$EO759, $EO759)-1, COUNTIF($EO$11:$EO$2510, "&lt;"&amp;$EO759)+1+COUNTIF($EO$11:$EO759, $EO759)-1))</f>
        <v/>
      </c>
    </row>
    <row r="760" spans="1:147" x14ac:dyDescent="0.55000000000000004">
      <c r="A760" s="8"/>
      <c r="B760" s="12" t="str">
        <f>IF($D760="", "", COUNTIF($D$11:$D760, $D760))</f>
        <v/>
      </c>
      <c r="C760" s="8"/>
      <c r="D760" s="45"/>
      <c r="E760" s="46"/>
      <c r="F760" s="47"/>
      <c r="G760" s="54"/>
      <c r="H760" s="54"/>
      <c r="I760" s="48"/>
      <c r="J760" s="49"/>
      <c r="K760" s="50"/>
      <c r="L760" s="50"/>
      <c r="M760" s="50"/>
      <c r="N760" s="50"/>
      <c r="O760" s="50"/>
      <c r="P760" s="50"/>
      <c r="Q760" s="50"/>
      <c r="R760" s="50"/>
      <c r="S760" s="50"/>
      <c r="T760" s="50"/>
      <c r="U760" s="51"/>
      <c r="V760" s="52"/>
      <c r="W760" s="53"/>
      <c r="X760" s="53"/>
      <c r="Y760" s="53"/>
      <c r="Z760" s="53"/>
      <c r="AA760" s="48"/>
      <c r="AB760" s="54"/>
      <c r="AC760" s="54"/>
      <c r="AD760" s="54"/>
      <c r="AE760" s="54"/>
      <c r="AF760" s="54"/>
      <c r="AG760" s="54"/>
      <c r="AH760" s="54"/>
      <c r="AI760" s="54"/>
      <c r="AJ760" s="49"/>
      <c r="AK760" s="48"/>
      <c r="AL760" s="54"/>
      <c r="AM760" s="54"/>
      <c r="AN760" s="54"/>
      <c r="AO760" s="54"/>
      <c r="AP760" s="54"/>
      <c r="AQ760" s="54"/>
      <c r="AR760" s="54"/>
      <c r="AS760" s="54"/>
      <c r="AT760" s="54"/>
      <c r="AU760" s="54"/>
      <c r="AV760" s="54"/>
      <c r="AW760" s="54"/>
      <c r="AX760" s="54"/>
      <c r="AY760" s="54"/>
      <c r="AZ760" s="54"/>
      <c r="BA760" s="54"/>
      <c r="BB760" s="54"/>
      <c r="BC760" s="54"/>
      <c r="BD760" s="54"/>
      <c r="BE760" s="54"/>
      <c r="BF760" s="54"/>
      <c r="BG760" s="54"/>
      <c r="BH760" s="54"/>
      <c r="BI760" s="54"/>
      <c r="BJ760" s="54"/>
      <c r="BK760" s="54"/>
      <c r="BL760" s="54"/>
      <c r="BM760" s="54"/>
      <c r="BN760" s="54"/>
      <c r="BO760" s="54"/>
      <c r="BP760" s="54"/>
      <c r="BQ760" s="54"/>
      <c r="BR760" s="54"/>
      <c r="BS760" s="54"/>
      <c r="BT760" s="54"/>
      <c r="BU760" s="54"/>
      <c r="BV760" s="54"/>
      <c r="BW760" s="54"/>
      <c r="BX760" s="49"/>
      <c r="BY760" s="55"/>
      <c r="BZ760" s="8"/>
      <c r="CE760" s="12" t="str">
        <f t="shared" si="575"/>
        <v/>
      </c>
      <c r="CG760" s="77" t="str">
        <f t="shared" si="576"/>
        <v/>
      </c>
      <c r="CH760" s="80" t="str">
        <f t="shared" si="577"/>
        <v/>
      </c>
      <c r="CL760" s="12" t="str">
        <f t="shared" si="578"/>
        <v/>
      </c>
      <c r="CM760" s="12" t="str">
        <f t="shared" si="579"/>
        <v/>
      </c>
      <c r="CN760" s="12" t="str" cm="1">
        <f t="array" ref="CN760">IF(OR($CE760="", $CG$3=""), "", IF(IFERROR(INDEX($K760:$T760, $CK760, MATCH(CN$3, $K$3:$T$3, 0)), "")="", $CC$4, $CC$3))</f>
        <v/>
      </c>
      <c r="CO760" s="12" t="str" cm="1">
        <f t="array" ref="CO760">IF(OR($CE760="", $CG$3=""), "", IF(IFERROR(INDEX($AA760:$AJ760, $CK760, MATCH(CO$3, $AA$3:$AJ$3, 0)), "")="", $CC$4, $CC$3))</f>
        <v/>
      </c>
      <c r="CP760" s="12" t="str">
        <f>IF(OR($CE760="", $CG$3=""), "", IF(CP$3='Property List &amp; Features'!$BG$9, $CC$3, IF(CP$3=$I760, $CC$3, $CC$4)))</f>
        <v/>
      </c>
      <c r="CQ760" s="12" t="str">
        <f>IF(OR($CE760="", $CG$3=""), "", IF(CQ$3='Property List &amp; Features'!$BG$9, $CC$3, IF(CQ$3=$J760, $CC$3, $CC$4)))</f>
        <v/>
      </c>
      <c r="CR760" s="12" t="str">
        <f t="shared" si="580"/>
        <v/>
      </c>
      <c r="CS760" s="12" t="str">
        <f t="shared" si="581"/>
        <v/>
      </c>
      <c r="CT760" s="12" t="str">
        <f t="shared" si="582"/>
        <v/>
      </c>
      <c r="CU760" s="12" t="str">
        <f t="shared" si="583"/>
        <v/>
      </c>
      <c r="CV760" s="12" t="str">
        <f t="shared" si="584"/>
        <v/>
      </c>
      <c r="CW760" s="12" t="str">
        <f t="shared" si="606"/>
        <v/>
      </c>
      <c r="CX760" s="12" t="str">
        <f t="shared" si="607"/>
        <v/>
      </c>
      <c r="CY760" s="12" t="str">
        <f t="shared" si="608"/>
        <v/>
      </c>
      <c r="CZ760" s="12" t="str">
        <f t="shared" si="609"/>
        <v/>
      </c>
      <c r="DA760" s="12" t="str">
        <f t="shared" si="610"/>
        <v/>
      </c>
      <c r="DB760" s="12" t="str">
        <f t="shared" si="611"/>
        <v/>
      </c>
      <c r="DC760" s="12" t="str">
        <f t="shared" si="612"/>
        <v/>
      </c>
      <c r="DD760" s="12" t="str">
        <f t="shared" si="613"/>
        <v/>
      </c>
      <c r="DE760" s="12" t="str">
        <f t="shared" si="614"/>
        <v/>
      </c>
      <c r="DF760" s="12" t="str">
        <f t="shared" si="615"/>
        <v/>
      </c>
      <c r="DG760" s="12" t="str">
        <f t="shared" si="616"/>
        <v/>
      </c>
      <c r="DH760" s="12" t="str">
        <f t="shared" si="617"/>
        <v/>
      </c>
      <c r="DI760" s="12" t="str">
        <f t="shared" si="618"/>
        <v/>
      </c>
      <c r="DJ760" s="12" t="str">
        <f t="shared" si="619"/>
        <v/>
      </c>
      <c r="DK760" s="12" t="str">
        <f t="shared" si="620"/>
        <v/>
      </c>
      <c r="DL760" s="12" t="str">
        <f t="shared" si="621"/>
        <v/>
      </c>
      <c r="DM760" s="12" t="str">
        <f t="shared" si="622"/>
        <v/>
      </c>
      <c r="DN760" s="12" t="str">
        <f t="shared" si="623"/>
        <v/>
      </c>
      <c r="DO760" s="12" t="str">
        <f t="shared" si="624"/>
        <v/>
      </c>
      <c r="DP760" s="12" t="str">
        <f t="shared" si="625"/>
        <v/>
      </c>
      <c r="DQ760" s="12" t="str">
        <f t="shared" si="626"/>
        <v/>
      </c>
      <c r="DR760" s="12" t="str">
        <f t="shared" si="588"/>
        <v/>
      </c>
      <c r="DS760" s="12" t="str">
        <f t="shared" si="589"/>
        <v/>
      </c>
      <c r="DT760" s="12" t="str">
        <f t="shared" si="590"/>
        <v/>
      </c>
      <c r="DU760" s="12" t="str">
        <f t="shared" si="591"/>
        <v/>
      </c>
      <c r="DV760" s="12" t="str">
        <f t="shared" si="592"/>
        <v/>
      </c>
      <c r="DW760" s="12" t="str">
        <f t="shared" si="593"/>
        <v/>
      </c>
      <c r="DX760" s="12" t="str">
        <f t="shared" si="594"/>
        <v/>
      </c>
      <c r="DY760" s="12" t="str">
        <f t="shared" si="595"/>
        <v/>
      </c>
      <c r="DZ760" s="12" t="str">
        <f t="shared" si="596"/>
        <v/>
      </c>
      <c r="EA760" s="12" t="str">
        <f t="shared" si="597"/>
        <v/>
      </c>
      <c r="EB760" s="12" t="str">
        <f t="shared" si="598"/>
        <v/>
      </c>
      <c r="EC760" s="12" t="str">
        <f t="shared" si="599"/>
        <v/>
      </c>
      <c r="ED760" s="12" t="str">
        <f t="shared" si="600"/>
        <v/>
      </c>
      <c r="EE760" s="12" t="str">
        <f t="shared" si="601"/>
        <v/>
      </c>
      <c r="EF760" s="12" t="str">
        <f t="shared" si="602"/>
        <v/>
      </c>
      <c r="EG760" s="12" t="str">
        <f t="shared" si="603"/>
        <v/>
      </c>
      <c r="EH760" s="12" t="str">
        <f t="shared" si="604"/>
        <v/>
      </c>
      <c r="EI760" s="12" t="str">
        <f t="shared" si="605"/>
        <v/>
      </c>
      <c r="EK760" s="83" t="str">
        <f t="shared" si="585"/>
        <v/>
      </c>
      <c r="EM760" s="12" t="str">
        <f t="shared" si="586"/>
        <v/>
      </c>
      <c r="EO760" s="12" t="str">
        <f t="shared" si="587"/>
        <v/>
      </c>
      <c r="EQ760" s="12" t="str">
        <f>IF($EO760="", "", IF($EQ$8=$EQ$6, COUNTIF($EO$11:$EO$2510, "&gt;"&amp;$EO760)+1+COUNTIF($EO$11:$EO760, $EO760)-1, COUNTIF($EO$11:$EO$2510, "&lt;"&amp;$EO760)+1+COUNTIF($EO$11:$EO760, $EO760)-1))</f>
        <v/>
      </c>
    </row>
    <row r="761" spans="1:147" x14ac:dyDescent="0.55000000000000004">
      <c r="A761" s="8"/>
      <c r="B761" s="12" t="str">
        <f>IF($D761="", "", COUNTIF($D$11:$D761, $D761))</f>
        <v/>
      </c>
      <c r="C761" s="8"/>
      <c r="D761" s="45"/>
      <c r="E761" s="46"/>
      <c r="F761" s="47"/>
      <c r="G761" s="54"/>
      <c r="H761" s="54"/>
      <c r="I761" s="48"/>
      <c r="J761" s="49"/>
      <c r="K761" s="50"/>
      <c r="L761" s="50"/>
      <c r="M761" s="50"/>
      <c r="N761" s="50"/>
      <c r="O761" s="50"/>
      <c r="P761" s="50"/>
      <c r="Q761" s="50"/>
      <c r="R761" s="50"/>
      <c r="S761" s="50"/>
      <c r="T761" s="50"/>
      <c r="U761" s="51"/>
      <c r="V761" s="52"/>
      <c r="W761" s="53"/>
      <c r="X761" s="53"/>
      <c r="Y761" s="53"/>
      <c r="Z761" s="53"/>
      <c r="AA761" s="48"/>
      <c r="AB761" s="54"/>
      <c r="AC761" s="54"/>
      <c r="AD761" s="54"/>
      <c r="AE761" s="54"/>
      <c r="AF761" s="54"/>
      <c r="AG761" s="54"/>
      <c r="AH761" s="54"/>
      <c r="AI761" s="54"/>
      <c r="AJ761" s="49"/>
      <c r="AK761" s="48"/>
      <c r="AL761" s="54"/>
      <c r="AM761" s="54"/>
      <c r="AN761" s="54"/>
      <c r="AO761" s="54"/>
      <c r="AP761" s="54"/>
      <c r="AQ761" s="54"/>
      <c r="AR761" s="54"/>
      <c r="AS761" s="54"/>
      <c r="AT761" s="54"/>
      <c r="AU761" s="54"/>
      <c r="AV761" s="54"/>
      <c r="AW761" s="54"/>
      <c r="AX761" s="54"/>
      <c r="AY761" s="54"/>
      <c r="AZ761" s="54"/>
      <c r="BA761" s="54"/>
      <c r="BB761" s="54"/>
      <c r="BC761" s="54"/>
      <c r="BD761" s="54"/>
      <c r="BE761" s="54"/>
      <c r="BF761" s="54"/>
      <c r="BG761" s="54"/>
      <c r="BH761" s="54"/>
      <c r="BI761" s="54"/>
      <c r="BJ761" s="54"/>
      <c r="BK761" s="54"/>
      <c r="BL761" s="54"/>
      <c r="BM761" s="54"/>
      <c r="BN761" s="54"/>
      <c r="BO761" s="54"/>
      <c r="BP761" s="54"/>
      <c r="BQ761" s="54"/>
      <c r="BR761" s="54"/>
      <c r="BS761" s="54"/>
      <c r="BT761" s="54"/>
      <c r="BU761" s="54"/>
      <c r="BV761" s="54"/>
      <c r="BW761" s="54"/>
      <c r="BX761" s="49"/>
      <c r="BY761" s="55"/>
      <c r="BZ761" s="8"/>
      <c r="CE761" s="12" t="str">
        <f t="shared" si="575"/>
        <v/>
      </c>
      <c r="CG761" s="77" t="str">
        <f t="shared" si="576"/>
        <v/>
      </c>
      <c r="CH761" s="80" t="str">
        <f t="shared" si="577"/>
        <v/>
      </c>
      <c r="CL761" s="12" t="str">
        <f t="shared" si="578"/>
        <v/>
      </c>
      <c r="CM761" s="12" t="str">
        <f t="shared" si="579"/>
        <v/>
      </c>
      <c r="CN761" s="12" t="str" cm="1">
        <f t="array" ref="CN761">IF(OR($CE761="", $CG$3=""), "", IF(IFERROR(INDEX($K761:$T761, $CK761, MATCH(CN$3, $K$3:$T$3, 0)), "")="", $CC$4, $CC$3))</f>
        <v/>
      </c>
      <c r="CO761" s="12" t="str" cm="1">
        <f t="array" ref="CO761">IF(OR($CE761="", $CG$3=""), "", IF(IFERROR(INDEX($AA761:$AJ761, $CK761, MATCH(CO$3, $AA$3:$AJ$3, 0)), "")="", $CC$4, $CC$3))</f>
        <v/>
      </c>
      <c r="CP761" s="12" t="str">
        <f>IF(OR($CE761="", $CG$3=""), "", IF(CP$3='Property List &amp; Features'!$BG$9, $CC$3, IF(CP$3=$I761, $CC$3, $CC$4)))</f>
        <v/>
      </c>
      <c r="CQ761" s="12" t="str">
        <f>IF(OR($CE761="", $CG$3=""), "", IF(CQ$3='Property List &amp; Features'!$BG$9, $CC$3, IF(CQ$3=$J761, $CC$3, $CC$4)))</f>
        <v/>
      </c>
      <c r="CR761" s="12" t="str">
        <f t="shared" si="580"/>
        <v/>
      </c>
      <c r="CS761" s="12" t="str">
        <f t="shared" si="581"/>
        <v/>
      </c>
      <c r="CT761" s="12" t="str">
        <f t="shared" si="582"/>
        <v/>
      </c>
      <c r="CU761" s="12" t="str">
        <f t="shared" si="583"/>
        <v/>
      </c>
      <c r="CV761" s="12" t="str">
        <f t="shared" si="584"/>
        <v/>
      </c>
      <c r="CW761" s="12" t="str">
        <f t="shared" si="606"/>
        <v/>
      </c>
      <c r="CX761" s="12" t="str">
        <f t="shared" si="607"/>
        <v/>
      </c>
      <c r="CY761" s="12" t="str">
        <f t="shared" si="608"/>
        <v/>
      </c>
      <c r="CZ761" s="12" t="str">
        <f t="shared" si="609"/>
        <v/>
      </c>
      <c r="DA761" s="12" t="str">
        <f t="shared" si="610"/>
        <v/>
      </c>
      <c r="DB761" s="12" t="str">
        <f t="shared" si="611"/>
        <v/>
      </c>
      <c r="DC761" s="12" t="str">
        <f t="shared" si="612"/>
        <v/>
      </c>
      <c r="DD761" s="12" t="str">
        <f t="shared" si="613"/>
        <v/>
      </c>
      <c r="DE761" s="12" t="str">
        <f t="shared" si="614"/>
        <v/>
      </c>
      <c r="DF761" s="12" t="str">
        <f t="shared" si="615"/>
        <v/>
      </c>
      <c r="DG761" s="12" t="str">
        <f t="shared" si="616"/>
        <v/>
      </c>
      <c r="DH761" s="12" t="str">
        <f t="shared" si="617"/>
        <v/>
      </c>
      <c r="DI761" s="12" t="str">
        <f t="shared" si="618"/>
        <v/>
      </c>
      <c r="DJ761" s="12" t="str">
        <f t="shared" si="619"/>
        <v/>
      </c>
      <c r="DK761" s="12" t="str">
        <f t="shared" si="620"/>
        <v/>
      </c>
      <c r="DL761" s="12" t="str">
        <f t="shared" si="621"/>
        <v/>
      </c>
      <c r="DM761" s="12" t="str">
        <f t="shared" si="622"/>
        <v/>
      </c>
      <c r="DN761" s="12" t="str">
        <f t="shared" si="623"/>
        <v/>
      </c>
      <c r="DO761" s="12" t="str">
        <f t="shared" si="624"/>
        <v/>
      </c>
      <c r="DP761" s="12" t="str">
        <f t="shared" si="625"/>
        <v/>
      </c>
      <c r="DQ761" s="12" t="str">
        <f t="shared" si="626"/>
        <v/>
      </c>
      <c r="DR761" s="12" t="str">
        <f t="shared" si="588"/>
        <v/>
      </c>
      <c r="DS761" s="12" t="str">
        <f t="shared" si="589"/>
        <v/>
      </c>
      <c r="DT761" s="12" t="str">
        <f t="shared" si="590"/>
        <v/>
      </c>
      <c r="DU761" s="12" t="str">
        <f t="shared" si="591"/>
        <v/>
      </c>
      <c r="DV761" s="12" t="str">
        <f t="shared" si="592"/>
        <v/>
      </c>
      <c r="DW761" s="12" t="str">
        <f t="shared" si="593"/>
        <v/>
      </c>
      <c r="DX761" s="12" t="str">
        <f t="shared" si="594"/>
        <v/>
      </c>
      <c r="DY761" s="12" t="str">
        <f t="shared" si="595"/>
        <v/>
      </c>
      <c r="DZ761" s="12" t="str">
        <f t="shared" si="596"/>
        <v/>
      </c>
      <c r="EA761" s="12" t="str">
        <f t="shared" si="597"/>
        <v/>
      </c>
      <c r="EB761" s="12" t="str">
        <f t="shared" si="598"/>
        <v/>
      </c>
      <c r="EC761" s="12" t="str">
        <f t="shared" si="599"/>
        <v/>
      </c>
      <c r="ED761" s="12" t="str">
        <f t="shared" si="600"/>
        <v/>
      </c>
      <c r="EE761" s="12" t="str">
        <f t="shared" si="601"/>
        <v/>
      </c>
      <c r="EF761" s="12" t="str">
        <f t="shared" si="602"/>
        <v/>
      </c>
      <c r="EG761" s="12" t="str">
        <f t="shared" si="603"/>
        <v/>
      </c>
      <c r="EH761" s="12" t="str">
        <f t="shared" si="604"/>
        <v/>
      </c>
      <c r="EI761" s="12" t="str">
        <f t="shared" si="605"/>
        <v/>
      </c>
      <c r="EK761" s="83" t="str">
        <f t="shared" si="585"/>
        <v/>
      </c>
      <c r="EM761" s="12" t="str">
        <f t="shared" si="586"/>
        <v/>
      </c>
      <c r="EO761" s="12" t="str">
        <f t="shared" si="587"/>
        <v/>
      </c>
      <c r="EQ761" s="12" t="str">
        <f>IF($EO761="", "", IF($EQ$8=$EQ$6, COUNTIF($EO$11:$EO$2510, "&gt;"&amp;$EO761)+1+COUNTIF($EO$11:$EO761, $EO761)-1, COUNTIF($EO$11:$EO$2510, "&lt;"&amp;$EO761)+1+COUNTIF($EO$11:$EO761, $EO761)-1))</f>
        <v/>
      </c>
    </row>
    <row r="762" spans="1:147" x14ac:dyDescent="0.55000000000000004">
      <c r="A762" s="8"/>
      <c r="B762" s="12" t="str">
        <f>IF($D762="", "", COUNTIF($D$11:$D762, $D762))</f>
        <v/>
      </c>
      <c r="C762" s="8"/>
      <c r="D762" s="45"/>
      <c r="E762" s="46"/>
      <c r="F762" s="47"/>
      <c r="G762" s="54"/>
      <c r="H762" s="54"/>
      <c r="I762" s="48"/>
      <c r="J762" s="49"/>
      <c r="K762" s="50"/>
      <c r="L762" s="50"/>
      <c r="M762" s="50"/>
      <c r="N762" s="50"/>
      <c r="O762" s="50"/>
      <c r="P762" s="50"/>
      <c r="Q762" s="50"/>
      <c r="R762" s="50"/>
      <c r="S762" s="50"/>
      <c r="T762" s="50"/>
      <c r="U762" s="51"/>
      <c r="V762" s="52"/>
      <c r="W762" s="53"/>
      <c r="X762" s="53"/>
      <c r="Y762" s="53"/>
      <c r="Z762" s="53"/>
      <c r="AA762" s="48"/>
      <c r="AB762" s="54"/>
      <c r="AC762" s="54"/>
      <c r="AD762" s="54"/>
      <c r="AE762" s="54"/>
      <c r="AF762" s="54"/>
      <c r="AG762" s="54"/>
      <c r="AH762" s="54"/>
      <c r="AI762" s="54"/>
      <c r="AJ762" s="49"/>
      <c r="AK762" s="48"/>
      <c r="AL762" s="54"/>
      <c r="AM762" s="54"/>
      <c r="AN762" s="54"/>
      <c r="AO762" s="54"/>
      <c r="AP762" s="54"/>
      <c r="AQ762" s="54"/>
      <c r="AR762" s="54"/>
      <c r="AS762" s="54"/>
      <c r="AT762" s="54"/>
      <c r="AU762" s="54"/>
      <c r="AV762" s="54"/>
      <c r="AW762" s="54"/>
      <c r="AX762" s="54"/>
      <c r="AY762" s="54"/>
      <c r="AZ762" s="54"/>
      <c r="BA762" s="54"/>
      <c r="BB762" s="54"/>
      <c r="BC762" s="54"/>
      <c r="BD762" s="54"/>
      <c r="BE762" s="54"/>
      <c r="BF762" s="54"/>
      <c r="BG762" s="54"/>
      <c r="BH762" s="54"/>
      <c r="BI762" s="54"/>
      <c r="BJ762" s="54"/>
      <c r="BK762" s="54"/>
      <c r="BL762" s="54"/>
      <c r="BM762" s="54"/>
      <c r="BN762" s="54"/>
      <c r="BO762" s="54"/>
      <c r="BP762" s="54"/>
      <c r="BQ762" s="54"/>
      <c r="BR762" s="54"/>
      <c r="BS762" s="54"/>
      <c r="BT762" s="54"/>
      <c r="BU762" s="54"/>
      <c r="BV762" s="54"/>
      <c r="BW762" s="54"/>
      <c r="BX762" s="49"/>
      <c r="BY762" s="55"/>
      <c r="BZ762" s="8"/>
      <c r="CE762" s="12" t="str">
        <f t="shared" si="575"/>
        <v/>
      </c>
      <c r="CG762" s="77" t="str">
        <f t="shared" si="576"/>
        <v/>
      </c>
      <c r="CH762" s="80" t="str">
        <f t="shared" si="577"/>
        <v/>
      </c>
      <c r="CL762" s="12" t="str">
        <f t="shared" si="578"/>
        <v/>
      </c>
      <c r="CM762" s="12" t="str">
        <f t="shared" si="579"/>
        <v/>
      </c>
      <c r="CN762" s="12" t="str" cm="1">
        <f t="array" ref="CN762">IF(OR($CE762="", $CG$3=""), "", IF(IFERROR(INDEX($K762:$T762, $CK762, MATCH(CN$3, $K$3:$T$3, 0)), "")="", $CC$4, $CC$3))</f>
        <v/>
      </c>
      <c r="CO762" s="12" t="str" cm="1">
        <f t="array" ref="CO762">IF(OR($CE762="", $CG$3=""), "", IF(IFERROR(INDEX($AA762:$AJ762, $CK762, MATCH(CO$3, $AA$3:$AJ$3, 0)), "")="", $CC$4, $CC$3))</f>
        <v/>
      </c>
      <c r="CP762" s="12" t="str">
        <f>IF(OR($CE762="", $CG$3=""), "", IF(CP$3='Property List &amp; Features'!$BG$9, $CC$3, IF(CP$3=$I762, $CC$3, $CC$4)))</f>
        <v/>
      </c>
      <c r="CQ762" s="12" t="str">
        <f>IF(OR($CE762="", $CG$3=""), "", IF(CQ$3='Property List &amp; Features'!$BG$9, $CC$3, IF(CQ$3=$J762, $CC$3, $CC$4)))</f>
        <v/>
      </c>
      <c r="CR762" s="12" t="str">
        <f t="shared" si="580"/>
        <v/>
      </c>
      <c r="CS762" s="12" t="str">
        <f t="shared" si="581"/>
        <v/>
      </c>
      <c r="CT762" s="12" t="str">
        <f t="shared" si="582"/>
        <v/>
      </c>
      <c r="CU762" s="12" t="str">
        <f t="shared" si="583"/>
        <v/>
      </c>
      <c r="CV762" s="12" t="str">
        <f t="shared" si="584"/>
        <v/>
      </c>
      <c r="CW762" s="12" t="str">
        <f t="shared" si="606"/>
        <v/>
      </c>
      <c r="CX762" s="12" t="str">
        <f t="shared" si="607"/>
        <v/>
      </c>
      <c r="CY762" s="12" t="str">
        <f t="shared" si="608"/>
        <v/>
      </c>
      <c r="CZ762" s="12" t="str">
        <f t="shared" si="609"/>
        <v/>
      </c>
      <c r="DA762" s="12" t="str">
        <f t="shared" si="610"/>
        <v/>
      </c>
      <c r="DB762" s="12" t="str">
        <f t="shared" si="611"/>
        <v/>
      </c>
      <c r="DC762" s="12" t="str">
        <f t="shared" si="612"/>
        <v/>
      </c>
      <c r="DD762" s="12" t="str">
        <f t="shared" si="613"/>
        <v/>
      </c>
      <c r="DE762" s="12" t="str">
        <f t="shared" si="614"/>
        <v/>
      </c>
      <c r="DF762" s="12" t="str">
        <f t="shared" si="615"/>
        <v/>
      </c>
      <c r="DG762" s="12" t="str">
        <f t="shared" si="616"/>
        <v/>
      </c>
      <c r="DH762" s="12" t="str">
        <f t="shared" si="617"/>
        <v/>
      </c>
      <c r="DI762" s="12" t="str">
        <f t="shared" si="618"/>
        <v/>
      </c>
      <c r="DJ762" s="12" t="str">
        <f t="shared" si="619"/>
        <v/>
      </c>
      <c r="DK762" s="12" t="str">
        <f t="shared" si="620"/>
        <v/>
      </c>
      <c r="DL762" s="12" t="str">
        <f t="shared" si="621"/>
        <v/>
      </c>
      <c r="DM762" s="12" t="str">
        <f t="shared" si="622"/>
        <v/>
      </c>
      <c r="DN762" s="12" t="str">
        <f t="shared" si="623"/>
        <v/>
      </c>
      <c r="DO762" s="12" t="str">
        <f t="shared" si="624"/>
        <v/>
      </c>
      <c r="DP762" s="12" t="str">
        <f t="shared" si="625"/>
        <v/>
      </c>
      <c r="DQ762" s="12" t="str">
        <f t="shared" si="626"/>
        <v/>
      </c>
      <c r="DR762" s="12" t="str">
        <f t="shared" si="588"/>
        <v/>
      </c>
      <c r="DS762" s="12" t="str">
        <f t="shared" si="589"/>
        <v/>
      </c>
      <c r="DT762" s="12" t="str">
        <f t="shared" si="590"/>
        <v/>
      </c>
      <c r="DU762" s="12" t="str">
        <f t="shared" si="591"/>
        <v/>
      </c>
      <c r="DV762" s="12" t="str">
        <f t="shared" si="592"/>
        <v/>
      </c>
      <c r="DW762" s="12" t="str">
        <f t="shared" si="593"/>
        <v/>
      </c>
      <c r="DX762" s="12" t="str">
        <f t="shared" si="594"/>
        <v/>
      </c>
      <c r="DY762" s="12" t="str">
        <f t="shared" si="595"/>
        <v/>
      </c>
      <c r="DZ762" s="12" t="str">
        <f t="shared" si="596"/>
        <v/>
      </c>
      <c r="EA762" s="12" t="str">
        <f t="shared" si="597"/>
        <v/>
      </c>
      <c r="EB762" s="12" t="str">
        <f t="shared" si="598"/>
        <v/>
      </c>
      <c r="EC762" s="12" t="str">
        <f t="shared" si="599"/>
        <v/>
      </c>
      <c r="ED762" s="12" t="str">
        <f t="shared" si="600"/>
        <v/>
      </c>
      <c r="EE762" s="12" t="str">
        <f t="shared" si="601"/>
        <v/>
      </c>
      <c r="EF762" s="12" t="str">
        <f t="shared" si="602"/>
        <v/>
      </c>
      <c r="EG762" s="12" t="str">
        <f t="shared" si="603"/>
        <v/>
      </c>
      <c r="EH762" s="12" t="str">
        <f t="shared" si="604"/>
        <v/>
      </c>
      <c r="EI762" s="12" t="str">
        <f t="shared" si="605"/>
        <v/>
      </c>
      <c r="EK762" s="83" t="str">
        <f t="shared" si="585"/>
        <v/>
      </c>
      <c r="EM762" s="12" t="str">
        <f t="shared" si="586"/>
        <v/>
      </c>
      <c r="EO762" s="12" t="str">
        <f t="shared" si="587"/>
        <v/>
      </c>
      <c r="EQ762" s="12" t="str">
        <f>IF($EO762="", "", IF($EQ$8=$EQ$6, COUNTIF($EO$11:$EO$2510, "&gt;"&amp;$EO762)+1+COUNTIF($EO$11:$EO762, $EO762)-1, COUNTIF($EO$11:$EO$2510, "&lt;"&amp;$EO762)+1+COUNTIF($EO$11:$EO762, $EO762)-1))</f>
        <v/>
      </c>
    </row>
    <row r="763" spans="1:147" x14ac:dyDescent="0.55000000000000004">
      <c r="A763" s="8"/>
      <c r="B763" s="12" t="str">
        <f>IF($D763="", "", COUNTIF($D$11:$D763, $D763))</f>
        <v/>
      </c>
      <c r="C763" s="8"/>
      <c r="D763" s="45"/>
      <c r="E763" s="46"/>
      <c r="F763" s="47"/>
      <c r="G763" s="54"/>
      <c r="H763" s="54"/>
      <c r="I763" s="48"/>
      <c r="J763" s="49"/>
      <c r="K763" s="50"/>
      <c r="L763" s="50"/>
      <c r="M763" s="50"/>
      <c r="N763" s="50"/>
      <c r="O763" s="50"/>
      <c r="P763" s="50"/>
      <c r="Q763" s="50"/>
      <c r="R763" s="50"/>
      <c r="S763" s="50"/>
      <c r="T763" s="50"/>
      <c r="U763" s="51"/>
      <c r="V763" s="52"/>
      <c r="W763" s="53"/>
      <c r="X763" s="53"/>
      <c r="Y763" s="53"/>
      <c r="Z763" s="53"/>
      <c r="AA763" s="48"/>
      <c r="AB763" s="54"/>
      <c r="AC763" s="54"/>
      <c r="AD763" s="54"/>
      <c r="AE763" s="54"/>
      <c r="AF763" s="54"/>
      <c r="AG763" s="54"/>
      <c r="AH763" s="54"/>
      <c r="AI763" s="54"/>
      <c r="AJ763" s="49"/>
      <c r="AK763" s="48"/>
      <c r="AL763" s="54"/>
      <c r="AM763" s="54"/>
      <c r="AN763" s="54"/>
      <c r="AO763" s="54"/>
      <c r="AP763" s="54"/>
      <c r="AQ763" s="54"/>
      <c r="AR763" s="54"/>
      <c r="AS763" s="54"/>
      <c r="AT763" s="54"/>
      <c r="AU763" s="54"/>
      <c r="AV763" s="54"/>
      <c r="AW763" s="54"/>
      <c r="AX763" s="54"/>
      <c r="AY763" s="54"/>
      <c r="AZ763" s="54"/>
      <c r="BA763" s="54"/>
      <c r="BB763" s="54"/>
      <c r="BC763" s="54"/>
      <c r="BD763" s="54"/>
      <c r="BE763" s="54"/>
      <c r="BF763" s="54"/>
      <c r="BG763" s="54"/>
      <c r="BH763" s="54"/>
      <c r="BI763" s="54"/>
      <c r="BJ763" s="54"/>
      <c r="BK763" s="54"/>
      <c r="BL763" s="54"/>
      <c r="BM763" s="54"/>
      <c r="BN763" s="54"/>
      <c r="BO763" s="54"/>
      <c r="BP763" s="54"/>
      <c r="BQ763" s="54"/>
      <c r="BR763" s="54"/>
      <c r="BS763" s="54"/>
      <c r="BT763" s="54"/>
      <c r="BU763" s="54"/>
      <c r="BV763" s="54"/>
      <c r="BW763" s="54"/>
      <c r="BX763" s="49"/>
      <c r="BY763" s="55"/>
      <c r="BZ763" s="8"/>
      <c r="CE763" s="12" t="str">
        <f t="shared" si="575"/>
        <v/>
      </c>
      <c r="CG763" s="77" t="str">
        <f t="shared" si="576"/>
        <v/>
      </c>
      <c r="CH763" s="80" t="str">
        <f t="shared" si="577"/>
        <v/>
      </c>
      <c r="CL763" s="12" t="str">
        <f t="shared" si="578"/>
        <v/>
      </c>
      <c r="CM763" s="12" t="str">
        <f t="shared" si="579"/>
        <v/>
      </c>
      <c r="CN763" s="12" t="str" cm="1">
        <f t="array" ref="CN763">IF(OR($CE763="", $CG$3=""), "", IF(IFERROR(INDEX($K763:$T763, $CK763, MATCH(CN$3, $K$3:$T$3, 0)), "")="", $CC$4, $CC$3))</f>
        <v/>
      </c>
      <c r="CO763" s="12" t="str" cm="1">
        <f t="array" ref="CO763">IF(OR($CE763="", $CG$3=""), "", IF(IFERROR(INDEX($AA763:$AJ763, $CK763, MATCH(CO$3, $AA$3:$AJ$3, 0)), "")="", $CC$4, $CC$3))</f>
        <v/>
      </c>
      <c r="CP763" s="12" t="str">
        <f>IF(OR($CE763="", $CG$3=""), "", IF(CP$3='Property List &amp; Features'!$BG$9, $CC$3, IF(CP$3=$I763, $CC$3, $CC$4)))</f>
        <v/>
      </c>
      <c r="CQ763" s="12" t="str">
        <f>IF(OR($CE763="", $CG$3=""), "", IF(CQ$3='Property List &amp; Features'!$BG$9, $CC$3, IF(CQ$3=$J763, $CC$3, $CC$4)))</f>
        <v/>
      </c>
      <c r="CR763" s="12" t="str">
        <f t="shared" si="580"/>
        <v/>
      </c>
      <c r="CS763" s="12" t="str">
        <f t="shared" si="581"/>
        <v/>
      </c>
      <c r="CT763" s="12" t="str">
        <f t="shared" si="582"/>
        <v/>
      </c>
      <c r="CU763" s="12" t="str">
        <f t="shared" si="583"/>
        <v/>
      </c>
      <c r="CV763" s="12" t="str">
        <f t="shared" si="584"/>
        <v/>
      </c>
      <c r="CW763" s="12" t="str">
        <f t="shared" si="606"/>
        <v/>
      </c>
      <c r="CX763" s="12" t="str">
        <f t="shared" si="607"/>
        <v/>
      </c>
      <c r="CY763" s="12" t="str">
        <f t="shared" si="608"/>
        <v/>
      </c>
      <c r="CZ763" s="12" t="str">
        <f t="shared" si="609"/>
        <v/>
      </c>
      <c r="DA763" s="12" t="str">
        <f t="shared" si="610"/>
        <v/>
      </c>
      <c r="DB763" s="12" t="str">
        <f t="shared" si="611"/>
        <v/>
      </c>
      <c r="DC763" s="12" t="str">
        <f t="shared" si="612"/>
        <v/>
      </c>
      <c r="DD763" s="12" t="str">
        <f t="shared" si="613"/>
        <v/>
      </c>
      <c r="DE763" s="12" t="str">
        <f t="shared" si="614"/>
        <v/>
      </c>
      <c r="DF763" s="12" t="str">
        <f t="shared" si="615"/>
        <v/>
      </c>
      <c r="DG763" s="12" t="str">
        <f t="shared" si="616"/>
        <v/>
      </c>
      <c r="DH763" s="12" t="str">
        <f t="shared" si="617"/>
        <v/>
      </c>
      <c r="DI763" s="12" t="str">
        <f t="shared" si="618"/>
        <v/>
      </c>
      <c r="DJ763" s="12" t="str">
        <f t="shared" si="619"/>
        <v/>
      </c>
      <c r="DK763" s="12" t="str">
        <f t="shared" si="620"/>
        <v/>
      </c>
      <c r="DL763" s="12" t="str">
        <f t="shared" si="621"/>
        <v/>
      </c>
      <c r="DM763" s="12" t="str">
        <f t="shared" si="622"/>
        <v/>
      </c>
      <c r="DN763" s="12" t="str">
        <f t="shared" si="623"/>
        <v/>
      </c>
      <c r="DO763" s="12" t="str">
        <f t="shared" si="624"/>
        <v/>
      </c>
      <c r="DP763" s="12" t="str">
        <f t="shared" si="625"/>
        <v/>
      </c>
      <c r="DQ763" s="12" t="str">
        <f t="shared" si="626"/>
        <v/>
      </c>
      <c r="DR763" s="12" t="str">
        <f t="shared" si="588"/>
        <v/>
      </c>
      <c r="DS763" s="12" t="str">
        <f t="shared" si="589"/>
        <v/>
      </c>
      <c r="DT763" s="12" t="str">
        <f t="shared" si="590"/>
        <v/>
      </c>
      <c r="DU763" s="12" t="str">
        <f t="shared" si="591"/>
        <v/>
      </c>
      <c r="DV763" s="12" t="str">
        <f t="shared" si="592"/>
        <v/>
      </c>
      <c r="DW763" s="12" t="str">
        <f t="shared" si="593"/>
        <v/>
      </c>
      <c r="DX763" s="12" t="str">
        <f t="shared" si="594"/>
        <v/>
      </c>
      <c r="DY763" s="12" t="str">
        <f t="shared" si="595"/>
        <v/>
      </c>
      <c r="DZ763" s="12" t="str">
        <f t="shared" si="596"/>
        <v/>
      </c>
      <c r="EA763" s="12" t="str">
        <f t="shared" si="597"/>
        <v/>
      </c>
      <c r="EB763" s="12" t="str">
        <f t="shared" si="598"/>
        <v/>
      </c>
      <c r="EC763" s="12" t="str">
        <f t="shared" si="599"/>
        <v/>
      </c>
      <c r="ED763" s="12" t="str">
        <f t="shared" si="600"/>
        <v/>
      </c>
      <c r="EE763" s="12" t="str">
        <f t="shared" si="601"/>
        <v/>
      </c>
      <c r="EF763" s="12" t="str">
        <f t="shared" si="602"/>
        <v/>
      </c>
      <c r="EG763" s="12" t="str">
        <f t="shared" si="603"/>
        <v/>
      </c>
      <c r="EH763" s="12" t="str">
        <f t="shared" si="604"/>
        <v/>
      </c>
      <c r="EI763" s="12" t="str">
        <f t="shared" si="605"/>
        <v/>
      </c>
      <c r="EK763" s="83" t="str">
        <f t="shared" si="585"/>
        <v/>
      </c>
      <c r="EM763" s="12" t="str">
        <f t="shared" si="586"/>
        <v/>
      </c>
      <c r="EO763" s="12" t="str">
        <f t="shared" si="587"/>
        <v/>
      </c>
      <c r="EQ763" s="12" t="str">
        <f>IF($EO763="", "", IF($EQ$8=$EQ$6, COUNTIF($EO$11:$EO$2510, "&gt;"&amp;$EO763)+1+COUNTIF($EO$11:$EO763, $EO763)-1, COUNTIF($EO$11:$EO$2510, "&lt;"&amp;$EO763)+1+COUNTIF($EO$11:$EO763, $EO763)-1))</f>
        <v/>
      </c>
    </row>
    <row r="764" spans="1:147" x14ac:dyDescent="0.55000000000000004">
      <c r="A764" s="8"/>
      <c r="B764" s="12" t="str">
        <f>IF($D764="", "", COUNTIF($D$11:$D764, $D764))</f>
        <v/>
      </c>
      <c r="C764" s="8"/>
      <c r="D764" s="45"/>
      <c r="E764" s="46"/>
      <c r="F764" s="47"/>
      <c r="G764" s="54"/>
      <c r="H764" s="54"/>
      <c r="I764" s="48"/>
      <c r="J764" s="49"/>
      <c r="K764" s="50"/>
      <c r="L764" s="50"/>
      <c r="M764" s="50"/>
      <c r="N764" s="50"/>
      <c r="O764" s="50"/>
      <c r="P764" s="50"/>
      <c r="Q764" s="50"/>
      <c r="R764" s="50"/>
      <c r="S764" s="50"/>
      <c r="T764" s="50"/>
      <c r="U764" s="51"/>
      <c r="V764" s="52"/>
      <c r="W764" s="53"/>
      <c r="X764" s="53"/>
      <c r="Y764" s="53"/>
      <c r="Z764" s="53"/>
      <c r="AA764" s="48"/>
      <c r="AB764" s="54"/>
      <c r="AC764" s="54"/>
      <c r="AD764" s="54"/>
      <c r="AE764" s="54"/>
      <c r="AF764" s="54"/>
      <c r="AG764" s="54"/>
      <c r="AH764" s="54"/>
      <c r="AI764" s="54"/>
      <c r="AJ764" s="49"/>
      <c r="AK764" s="48"/>
      <c r="AL764" s="54"/>
      <c r="AM764" s="54"/>
      <c r="AN764" s="54"/>
      <c r="AO764" s="54"/>
      <c r="AP764" s="54"/>
      <c r="AQ764" s="54"/>
      <c r="AR764" s="54"/>
      <c r="AS764" s="54"/>
      <c r="AT764" s="54"/>
      <c r="AU764" s="54"/>
      <c r="AV764" s="54"/>
      <c r="AW764" s="54"/>
      <c r="AX764" s="54"/>
      <c r="AY764" s="54"/>
      <c r="AZ764" s="54"/>
      <c r="BA764" s="54"/>
      <c r="BB764" s="54"/>
      <c r="BC764" s="54"/>
      <c r="BD764" s="54"/>
      <c r="BE764" s="54"/>
      <c r="BF764" s="54"/>
      <c r="BG764" s="54"/>
      <c r="BH764" s="54"/>
      <c r="BI764" s="54"/>
      <c r="BJ764" s="54"/>
      <c r="BK764" s="54"/>
      <c r="BL764" s="54"/>
      <c r="BM764" s="54"/>
      <c r="BN764" s="54"/>
      <c r="BO764" s="54"/>
      <c r="BP764" s="54"/>
      <c r="BQ764" s="54"/>
      <c r="BR764" s="54"/>
      <c r="BS764" s="54"/>
      <c r="BT764" s="54"/>
      <c r="BU764" s="54"/>
      <c r="BV764" s="54"/>
      <c r="BW764" s="54"/>
      <c r="BX764" s="49"/>
      <c r="BY764" s="55"/>
      <c r="BZ764" s="8"/>
      <c r="CE764" s="12" t="str">
        <f t="shared" si="575"/>
        <v/>
      </c>
      <c r="CG764" s="77" t="str">
        <f t="shared" si="576"/>
        <v/>
      </c>
      <c r="CH764" s="80" t="str">
        <f t="shared" si="577"/>
        <v/>
      </c>
      <c r="CL764" s="12" t="str">
        <f t="shared" si="578"/>
        <v/>
      </c>
      <c r="CM764" s="12" t="str">
        <f t="shared" si="579"/>
        <v/>
      </c>
      <c r="CN764" s="12" t="str" cm="1">
        <f t="array" ref="CN764">IF(OR($CE764="", $CG$3=""), "", IF(IFERROR(INDEX($K764:$T764, $CK764, MATCH(CN$3, $K$3:$T$3, 0)), "")="", $CC$4, $CC$3))</f>
        <v/>
      </c>
      <c r="CO764" s="12" t="str" cm="1">
        <f t="array" ref="CO764">IF(OR($CE764="", $CG$3=""), "", IF(IFERROR(INDEX($AA764:$AJ764, $CK764, MATCH(CO$3, $AA$3:$AJ$3, 0)), "")="", $CC$4, $CC$3))</f>
        <v/>
      </c>
      <c r="CP764" s="12" t="str">
        <f>IF(OR($CE764="", $CG$3=""), "", IF(CP$3='Property List &amp; Features'!$BG$9, $CC$3, IF(CP$3=$I764, $CC$3, $CC$4)))</f>
        <v/>
      </c>
      <c r="CQ764" s="12" t="str">
        <f>IF(OR($CE764="", $CG$3=""), "", IF(CQ$3='Property List &amp; Features'!$BG$9, $CC$3, IF(CQ$3=$J764, $CC$3, $CC$4)))</f>
        <v/>
      </c>
      <c r="CR764" s="12" t="str">
        <f t="shared" si="580"/>
        <v/>
      </c>
      <c r="CS764" s="12" t="str">
        <f t="shared" si="581"/>
        <v/>
      </c>
      <c r="CT764" s="12" t="str">
        <f t="shared" si="582"/>
        <v/>
      </c>
      <c r="CU764" s="12" t="str">
        <f t="shared" si="583"/>
        <v/>
      </c>
      <c r="CV764" s="12" t="str">
        <f t="shared" si="584"/>
        <v/>
      </c>
      <c r="CW764" s="12" t="str">
        <f t="shared" si="606"/>
        <v/>
      </c>
      <c r="CX764" s="12" t="str">
        <f t="shared" si="607"/>
        <v/>
      </c>
      <c r="CY764" s="12" t="str">
        <f t="shared" si="608"/>
        <v/>
      </c>
      <c r="CZ764" s="12" t="str">
        <f t="shared" si="609"/>
        <v/>
      </c>
      <c r="DA764" s="12" t="str">
        <f t="shared" si="610"/>
        <v/>
      </c>
      <c r="DB764" s="12" t="str">
        <f t="shared" si="611"/>
        <v/>
      </c>
      <c r="DC764" s="12" t="str">
        <f t="shared" si="612"/>
        <v/>
      </c>
      <c r="DD764" s="12" t="str">
        <f t="shared" si="613"/>
        <v/>
      </c>
      <c r="DE764" s="12" t="str">
        <f t="shared" si="614"/>
        <v/>
      </c>
      <c r="DF764" s="12" t="str">
        <f t="shared" si="615"/>
        <v/>
      </c>
      <c r="DG764" s="12" t="str">
        <f t="shared" si="616"/>
        <v/>
      </c>
      <c r="DH764" s="12" t="str">
        <f t="shared" si="617"/>
        <v/>
      </c>
      <c r="DI764" s="12" t="str">
        <f t="shared" si="618"/>
        <v/>
      </c>
      <c r="DJ764" s="12" t="str">
        <f t="shared" si="619"/>
        <v/>
      </c>
      <c r="DK764" s="12" t="str">
        <f t="shared" si="620"/>
        <v/>
      </c>
      <c r="DL764" s="12" t="str">
        <f t="shared" si="621"/>
        <v/>
      </c>
      <c r="DM764" s="12" t="str">
        <f t="shared" si="622"/>
        <v/>
      </c>
      <c r="DN764" s="12" t="str">
        <f t="shared" si="623"/>
        <v/>
      </c>
      <c r="DO764" s="12" t="str">
        <f t="shared" si="624"/>
        <v/>
      </c>
      <c r="DP764" s="12" t="str">
        <f t="shared" si="625"/>
        <v/>
      </c>
      <c r="DQ764" s="12" t="str">
        <f t="shared" si="626"/>
        <v/>
      </c>
      <c r="DR764" s="12" t="str">
        <f t="shared" si="588"/>
        <v/>
      </c>
      <c r="DS764" s="12" t="str">
        <f t="shared" si="589"/>
        <v/>
      </c>
      <c r="DT764" s="12" t="str">
        <f t="shared" si="590"/>
        <v/>
      </c>
      <c r="DU764" s="12" t="str">
        <f t="shared" si="591"/>
        <v/>
      </c>
      <c r="DV764" s="12" t="str">
        <f t="shared" si="592"/>
        <v/>
      </c>
      <c r="DW764" s="12" t="str">
        <f t="shared" si="593"/>
        <v/>
      </c>
      <c r="DX764" s="12" t="str">
        <f t="shared" si="594"/>
        <v/>
      </c>
      <c r="DY764" s="12" t="str">
        <f t="shared" si="595"/>
        <v/>
      </c>
      <c r="DZ764" s="12" t="str">
        <f t="shared" si="596"/>
        <v/>
      </c>
      <c r="EA764" s="12" t="str">
        <f t="shared" si="597"/>
        <v/>
      </c>
      <c r="EB764" s="12" t="str">
        <f t="shared" si="598"/>
        <v/>
      </c>
      <c r="EC764" s="12" t="str">
        <f t="shared" si="599"/>
        <v/>
      </c>
      <c r="ED764" s="12" t="str">
        <f t="shared" si="600"/>
        <v/>
      </c>
      <c r="EE764" s="12" t="str">
        <f t="shared" si="601"/>
        <v/>
      </c>
      <c r="EF764" s="12" t="str">
        <f t="shared" si="602"/>
        <v/>
      </c>
      <c r="EG764" s="12" t="str">
        <f t="shared" si="603"/>
        <v/>
      </c>
      <c r="EH764" s="12" t="str">
        <f t="shared" si="604"/>
        <v/>
      </c>
      <c r="EI764" s="12" t="str">
        <f t="shared" si="605"/>
        <v/>
      </c>
      <c r="EK764" s="83" t="str">
        <f t="shared" si="585"/>
        <v/>
      </c>
      <c r="EM764" s="12" t="str">
        <f t="shared" si="586"/>
        <v/>
      </c>
      <c r="EO764" s="12" t="str">
        <f t="shared" si="587"/>
        <v/>
      </c>
      <c r="EQ764" s="12" t="str">
        <f>IF($EO764="", "", IF($EQ$8=$EQ$6, COUNTIF($EO$11:$EO$2510, "&gt;"&amp;$EO764)+1+COUNTIF($EO$11:$EO764, $EO764)-1, COUNTIF($EO$11:$EO$2510, "&lt;"&amp;$EO764)+1+COUNTIF($EO$11:$EO764, $EO764)-1))</f>
        <v/>
      </c>
    </row>
    <row r="765" spans="1:147" x14ac:dyDescent="0.55000000000000004">
      <c r="A765" s="8"/>
      <c r="B765" s="12" t="str">
        <f>IF($D765="", "", COUNTIF($D$11:$D765, $D765))</f>
        <v/>
      </c>
      <c r="C765" s="8"/>
      <c r="D765" s="45"/>
      <c r="E765" s="46"/>
      <c r="F765" s="47"/>
      <c r="G765" s="54"/>
      <c r="H765" s="54"/>
      <c r="I765" s="48"/>
      <c r="J765" s="49"/>
      <c r="K765" s="50"/>
      <c r="L765" s="50"/>
      <c r="M765" s="50"/>
      <c r="N765" s="50"/>
      <c r="O765" s="50"/>
      <c r="P765" s="50"/>
      <c r="Q765" s="50"/>
      <c r="R765" s="50"/>
      <c r="S765" s="50"/>
      <c r="T765" s="50"/>
      <c r="U765" s="51"/>
      <c r="V765" s="52"/>
      <c r="W765" s="53"/>
      <c r="X765" s="53"/>
      <c r="Y765" s="53"/>
      <c r="Z765" s="53"/>
      <c r="AA765" s="48"/>
      <c r="AB765" s="54"/>
      <c r="AC765" s="54"/>
      <c r="AD765" s="54"/>
      <c r="AE765" s="54"/>
      <c r="AF765" s="54"/>
      <c r="AG765" s="54"/>
      <c r="AH765" s="54"/>
      <c r="AI765" s="54"/>
      <c r="AJ765" s="49"/>
      <c r="AK765" s="48"/>
      <c r="AL765" s="54"/>
      <c r="AM765" s="54"/>
      <c r="AN765" s="54"/>
      <c r="AO765" s="54"/>
      <c r="AP765" s="54"/>
      <c r="AQ765" s="54"/>
      <c r="AR765" s="54"/>
      <c r="AS765" s="54"/>
      <c r="AT765" s="54"/>
      <c r="AU765" s="54"/>
      <c r="AV765" s="54"/>
      <c r="AW765" s="54"/>
      <c r="AX765" s="54"/>
      <c r="AY765" s="54"/>
      <c r="AZ765" s="54"/>
      <c r="BA765" s="54"/>
      <c r="BB765" s="54"/>
      <c r="BC765" s="54"/>
      <c r="BD765" s="54"/>
      <c r="BE765" s="54"/>
      <c r="BF765" s="54"/>
      <c r="BG765" s="54"/>
      <c r="BH765" s="54"/>
      <c r="BI765" s="54"/>
      <c r="BJ765" s="54"/>
      <c r="BK765" s="54"/>
      <c r="BL765" s="54"/>
      <c r="BM765" s="54"/>
      <c r="BN765" s="54"/>
      <c r="BO765" s="54"/>
      <c r="BP765" s="54"/>
      <c r="BQ765" s="54"/>
      <c r="BR765" s="54"/>
      <c r="BS765" s="54"/>
      <c r="BT765" s="54"/>
      <c r="BU765" s="54"/>
      <c r="BV765" s="54"/>
      <c r="BW765" s="54"/>
      <c r="BX765" s="49"/>
      <c r="BY765" s="55"/>
      <c r="BZ765" s="8"/>
      <c r="CE765" s="12" t="str">
        <f t="shared" si="575"/>
        <v/>
      </c>
      <c r="CG765" s="77" t="str">
        <f t="shared" si="576"/>
        <v/>
      </c>
      <c r="CH765" s="80" t="str">
        <f t="shared" si="577"/>
        <v/>
      </c>
      <c r="CL765" s="12" t="str">
        <f t="shared" si="578"/>
        <v/>
      </c>
      <c r="CM765" s="12" t="str">
        <f t="shared" si="579"/>
        <v/>
      </c>
      <c r="CN765" s="12" t="str" cm="1">
        <f t="array" ref="CN765">IF(OR($CE765="", $CG$3=""), "", IF(IFERROR(INDEX($K765:$T765, $CK765, MATCH(CN$3, $K$3:$T$3, 0)), "")="", $CC$4, $CC$3))</f>
        <v/>
      </c>
      <c r="CO765" s="12" t="str" cm="1">
        <f t="array" ref="CO765">IF(OR($CE765="", $CG$3=""), "", IF(IFERROR(INDEX($AA765:$AJ765, $CK765, MATCH(CO$3, $AA$3:$AJ$3, 0)), "")="", $CC$4, $CC$3))</f>
        <v/>
      </c>
      <c r="CP765" s="12" t="str">
        <f>IF(OR($CE765="", $CG$3=""), "", IF(CP$3='Property List &amp; Features'!$BG$9, $CC$3, IF(CP$3=$I765, $CC$3, $CC$4)))</f>
        <v/>
      </c>
      <c r="CQ765" s="12" t="str">
        <f>IF(OR($CE765="", $CG$3=""), "", IF(CQ$3='Property List &amp; Features'!$BG$9, $CC$3, IF(CQ$3=$J765, $CC$3, $CC$4)))</f>
        <v/>
      </c>
      <c r="CR765" s="12" t="str">
        <f t="shared" si="580"/>
        <v/>
      </c>
      <c r="CS765" s="12" t="str">
        <f t="shared" si="581"/>
        <v/>
      </c>
      <c r="CT765" s="12" t="str">
        <f t="shared" si="582"/>
        <v/>
      </c>
      <c r="CU765" s="12" t="str">
        <f t="shared" si="583"/>
        <v/>
      </c>
      <c r="CV765" s="12" t="str">
        <f t="shared" si="584"/>
        <v/>
      </c>
      <c r="CW765" s="12" t="str">
        <f t="shared" si="606"/>
        <v/>
      </c>
      <c r="CX765" s="12" t="str">
        <f t="shared" si="607"/>
        <v/>
      </c>
      <c r="CY765" s="12" t="str">
        <f t="shared" si="608"/>
        <v/>
      </c>
      <c r="CZ765" s="12" t="str">
        <f t="shared" si="609"/>
        <v/>
      </c>
      <c r="DA765" s="12" t="str">
        <f t="shared" si="610"/>
        <v/>
      </c>
      <c r="DB765" s="12" t="str">
        <f t="shared" si="611"/>
        <v/>
      </c>
      <c r="DC765" s="12" t="str">
        <f t="shared" si="612"/>
        <v/>
      </c>
      <c r="DD765" s="12" t="str">
        <f t="shared" si="613"/>
        <v/>
      </c>
      <c r="DE765" s="12" t="str">
        <f t="shared" si="614"/>
        <v/>
      </c>
      <c r="DF765" s="12" t="str">
        <f t="shared" si="615"/>
        <v/>
      </c>
      <c r="DG765" s="12" t="str">
        <f t="shared" si="616"/>
        <v/>
      </c>
      <c r="DH765" s="12" t="str">
        <f t="shared" si="617"/>
        <v/>
      </c>
      <c r="DI765" s="12" t="str">
        <f t="shared" si="618"/>
        <v/>
      </c>
      <c r="DJ765" s="12" t="str">
        <f t="shared" si="619"/>
        <v/>
      </c>
      <c r="DK765" s="12" t="str">
        <f t="shared" si="620"/>
        <v/>
      </c>
      <c r="DL765" s="12" t="str">
        <f t="shared" si="621"/>
        <v/>
      </c>
      <c r="DM765" s="12" t="str">
        <f t="shared" si="622"/>
        <v/>
      </c>
      <c r="DN765" s="12" t="str">
        <f t="shared" si="623"/>
        <v/>
      </c>
      <c r="DO765" s="12" t="str">
        <f t="shared" si="624"/>
        <v/>
      </c>
      <c r="DP765" s="12" t="str">
        <f t="shared" si="625"/>
        <v/>
      </c>
      <c r="DQ765" s="12" t="str">
        <f t="shared" si="626"/>
        <v/>
      </c>
      <c r="DR765" s="12" t="str">
        <f t="shared" si="588"/>
        <v/>
      </c>
      <c r="DS765" s="12" t="str">
        <f t="shared" si="589"/>
        <v/>
      </c>
      <c r="DT765" s="12" t="str">
        <f t="shared" si="590"/>
        <v/>
      </c>
      <c r="DU765" s="12" t="str">
        <f t="shared" si="591"/>
        <v/>
      </c>
      <c r="DV765" s="12" t="str">
        <f t="shared" si="592"/>
        <v/>
      </c>
      <c r="DW765" s="12" t="str">
        <f t="shared" si="593"/>
        <v/>
      </c>
      <c r="DX765" s="12" t="str">
        <f t="shared" si="594"/>
        <v/>
      </c>
      <c r="DY765" s="12" t="str">
        <f t="shared" si="595"/>
        <v/>
      </c>
      <c r="DZ765" s="12" t="str">
        <f t="shared" si="596"/>
        <v/>
      </c>
      <c r="EA765" s="12" t="str">
        <f t="shared" si="597"/>
        <v/>
      </c>
      <c r="EB765" s="12" t="str">
        <f t="shared" si="598"/>
        <v/>
      </c>
      <c r="EC765" s="12" t="str">
        <f t="shared" si="599"/>
        <v/>
      </c>
      <c r="ED765" s="12" t="str">
        <f t="shared" si="600"/>
        <v/>
      </c>
      <c r="EE765" s="12" t="str">
        <f t="shared" si="601"/>
        <v/>
      </c>
      <c r="EF765" s="12" t="str">
        <f t="shared" si="602"/>
        <v/>
      </c>
      <c r="EG765" s="12" t="str">
        <f t="shared" si="603"/>
        <v/>
      </c>
      <c r="EH765" s="12" t="str">
        <f t="shared" si="604"/>
        <v/>
      </c>
      <c r="EI765" s="12" t="str">
        <f t="shared" si="605"/>
        <v/>
      </c>
      <c r="EK765" s="83" t="str">
        <f t="shared" si="585"/>
        <v/>
      </c>
      <c r="EM765" s="12" t="str">
        <f t="shared" si="586"/>
        <v/>
      </c>
      <c r="EO765" s="12" t="str">
        <f t="shared" si="587"/>
        <v/>
      </c>
      <c r="EQ765" s="12" t="str">
        <f>IF($EO765="", "", IF($EQ$8=$EQ$6, COUNTIF($EO$11:$EO$2510, "&gt;"&amp;$EO765)+1+COUNTIF($EO$11:$EO765, $EO765)-1, COUNTIF($EO$11:$EO$2510, "&lt;"&amp;$EO765)+1+COUNTIF($EO$11:$EO765, $EO765)-1))</f>
        <v/>
      </c>
    </row>
    <row r="766" spans="1:147" x14ac:dyDescent="0.55000000000000004">
      <c r="A766" s="8"/>
      <c r="B766" s="12" t="str">
        <f>IF($D766="", "", COUNTIF($D$11:$D766, $D766))</f>
        <v/>
      </c>
      <c r="C766" s="8"/>
      <c r="D766" s="45"/>
      <c r="E766" s="46"/>
      <c r="F766" s="47"/>
      <c r="G766" s="54"/>
      <c r="H766" s="54"/>
      <c r="I766" s="48"/>
      <c r="J766" s="49"/>
      <c r="K766" s="50"/>
      <c r="L766" s="50"/>
      <c r="M766" s="50"/>
      <c r="N766" s="50"/>
      <c r="O766" s="50"/>
      <c r="P766" s="50"/>
      <c r="Q766" s="50"/>
      <c r="R766" s="50"/>
      <c r="S766" s="50"/>
      <c r="T766" s="50"/>
      <c r="U766" s="51"/>
      <c r="V766" s="52"/>
      <c r="W766" s="53"/>
      <c r="X766" s="53"/>
      <c r="Y766" s="53"/>
      <c r="Z766" s="53"/>
      <c r="AA766" s="48"/>
      <c r="AB766" s="54"/>
      <c r="AC766" s="54"/>
      <c r="AD766" s="54"/>
      <c r="AE766" s="54"/>
      <c r="AF766" s="54"/>
      <c r="AG766" s="54"/>
      <c r="AH766" s="54"/>
      <c r="AI766" s="54"/>
      <c r="AJ766" s="49"/>
      <c r="AK766" s="48"/>
      <c r="AL766" s="54"/>
      <c r="AM766" s="54"/>
      <c r="AN766" s="54"/>
      <c r="AO766" s="54"/>
      <c r="AP766" s="54"/>
      <c r="AQ766" s="54"/>
      <c r="AR766" s="54"/>
      <c r="AS766" s="54"/>
      <c r="AT766" s="54"/>
      <c r="AU766" s="54"/>
      <c r="AV766" s="54"/>
      <c r="AW766" s="54"/>
      <c r="AX766" s="54"/>
      <c r="AY766" s="54"/>
      <c r="AZ766" s="54"/>
      <c r="BA766" s="54"/>
      <c r="BB766" s="54"/>
      <c r="BC766" s="54"/>
      <c r="BD766" s="54"/>
      <c r="BE766" s="54"/>
      <c r="BF766" s="54"/>
      <c r="BG766" s="54"/>
      <c r="BH766" s="54"/>
      <c r="BI766" s="54"/>
      <c r="BJ766" s="54"/>
      <c r="BK766" s="54"/>
      <c r="BL766" s="54"/>
      <c r="BM766" s="54"/>
      <c r="BN766" s="54"/>
      <c r="BO766" s="54"/>
      <c r="BP766" s="54"/>
      <c r="BQ766" s="54"/>
      <c r="BR766" s="54"/>
      <c r="BS766" s="54"/>
      <c r="BT766" s="54"/>
      <c r="BU766" s="54"/>
      <c r="BV766" s="54"/>
      <c r="BW766" s="54"/>
      <c r="BX766" s="49"/>
      <c r="BY766" s="55"/>
      <c r="BZ766" s="8"/>
      <c r="CE766" s="12" t="str">
        <f t="shared" si="575"/>
        <v/>
      </c>
      <c r="CG766" s="77" t="str">
        <f t="shared" si="576"/>
        <v/>
      </c>
      <c r="CH766" s="80" t="str">
        <f t="shared" si="577"/>
        <v/>
      </c>
      <c r="CL766" s="12" t="str">
        <f t="shared" si="578"/>
        <v/>
      </c>
      <c r="CM766" s="12" t="str">
        <f t="shared" si="579"/>
        <v/>
      </c>
      <c r="CN766" s="12" t="str" cm="1">
        <f t="array" ref="CN766">IF(OR($CE766="", $CG$3=""), "", IF(IFERROR(INDEX($K766:$T766, $CK766, MATCH(CN$3, $K$3:$T$3, 0)), "")="", $CC$4, $CC$3))</f>
        <v/>
      </c>
      <c r="CO766" s="12" t="str" cm="1">
        <f t="array" ref="CO766">IF(OR($CE766="", $CG$3=""), "", IF(IFERROR(INDEX($AA766:$AJ766, $CK766, MATCH(CO$3, $AA$3:$AJ$3, 0)), "")="", $CC$4, $CC$3))</f>
        <v/>
      </c>
      <c r="CP766" s="12" t="str">
        <f>IF(OR($CE766="", $CG$3=""), "", IF(CP$3='Property List &amp; Features'!$BG$9, $CC$3, IF(CP$3=$I766, $CC$3, $CC$4)))</f>
        <v/>
      </c>
      <c r="CQ766" s="12" t="str">
        <f>IF(OR($CE766="", $CG$3=""), "", IF(CQ$3='Property List &amp; Features'!$BG$9, $CC$3, IF(CQ$3=$J766, $CC$3, $CC$4)))</f>
        <v/>
      </c>
      <c r="CR766" s="12" t="str">
        <f t="shared" si="580"/>
        <v/>
      </c>
      <c r="CS766" s="12" t="str">
        <f t="shared" si="581"/>
        <v/>
      </c>
      <c r="CT766" s="12" t="str">
        <f t="shared" si="582"/>
        <v/>
      </c>
      <c r="CU766" s="12" t="str">
        <f t="shared" si="583"/>
        <v/>
      </c>
      <c r="CV766" s="12" t="str">
        <f t="shared" si="584"/>
        <v/>
      </c>
      <c r="CW766" s="12" t="str">
        <f t="shared" si="606"/>
        <v/>
      </c>
      <c r="CX766" s="12" t="str">
        <f t="shared" si="607"/>
        <v/>
      </c>
      <c r="CY766" s="12" t="str">
        <f t="shared" si="608"/>
        <v/>
      </c>
      <c r="CZ766" s="12" t="str">
        <f t="shared" si="609"/>
        <v/>
      </c>
      <c r="DA766" s="12" t="str">
        <f t="shared" si="610"/>
        <v/>
      </c>
      <c r="DB766" s="12" t="str">
        <f t="shared" si="611"/>
        <v/>
      </c>
      <c r="DC766" s="12" t="str">
        <f t="shared" si="612"/>
        <v/>
      </c>
      <c r="DD766" s="12" t="str">
        <f t="shared" si="613"/>
        <v/>
      </c>
      <c r="DE766" s="12" t="str">
        <f t="shared" si="614"/>
        <v/>
      </c>
      <c r="DF766" s="12" t="str">
        <f t="shared" si="615"/>
        <v/>
      </c>
      <c r="DG766" s="12" t="str">
        <f t="shared" si="616"/>
        <v/>
      </c>
      <c r="DH766" s="12" t="str">
        <f t="shared" si="617"/>
        <v/>
      </c>
      <c r="DI766" s="12" t="str">
        <f t="shared" si="618"/>
        <v/>
      </c>
      <c r="DJ766" s="12" t="str">
        <f t="shared" si="619"/>
        <v/>
      </c>
      <c r="DK766" s="12" t="str">
        <f t="shared" si="620"/>
        <v/>
      </c>
      <c r="DL766" s="12" t="str">
        <f t="shared" si="621"/>
        <v/>
      </c>
      <c r="DM766" s="12" t="str">
        <f t="shared" si="622"/>
        <v/>
      </c>
      <c r="DN766" s="12" t="str">
        <f t="shared" si="623"/>
        <v/>
      </c>
      <c r="DO766" s="12" t="str">
        <f t="shared" si="624"/>
        <v/>
      </c>
      <c r="DP766" s="12" t="str">
        <f t="shared" si="625"/>
        <v/>
      </c>
      <c r="DQ766" s="12" t="str">
        <f t="shared" si="626"/>
        <v/>
      </c>
      <c r="DR766" s="12" t="str">
        <f t="shared" si="588"/>
        <v/>
      </c>
      <c r="DS766" s="12" t="str">
        <f t="shared" si="589"/>
        <v/>
      </c>
      <c r="DT766" s="12" t="str">
        <f t="shared" si="590"/>
        <v/>
      </c>
      <c r="DU766" s="12" t="str">
        <f t="shared" si="591"/>
        <v/>
      </c>
      <c r="DV766" s="12" t="str">
        <f t="shared" si="592"/>
        <v/>
      </c>
      <c r="DW766" s="12" t="str">
        <f t="shared" si="593"/>
        <v/>
      </c>
      <c r="DX766" s="12" t="str">
        <f t="shared" si="594"/>
        <v/>
      </c>
      <c r="DY766" s="12" t="str">
        <f t="shared" si="595"/>
        <v/>
      </c>
      <c r="DZ766" s="12" t="str">
        <f t="shared" si="596"/>
        <v/>
      </c>
      <c r="EA766" s="12" t="str">
        <f t="shared" si="597"/>
        <v/>
      </c>
      <c r="EB766" s="12" t="str">
        <f t="shared" si="598"/>
        <v/>
      </c>
      <c r="EC766" s="12" t="str">
        <f t="shared" si="599"/>
        <v/>
      </c>
      <c r="ED766" s="12" t="str">
        <f t="shared" si="600"/>
        <v/>
      </c>
      <c r="EE766" s="12" t="str">
        <f t="shared" si="601"/>
        <v/>
      </c>
      <c r="EF766" s="12" t="str">
        <f t="shared" si="602"/>
        <v/>
      </c>
      <c r="EG766" s="12" t="str">
        <f t="shared" si="603"/>
        <v/>
      </c>
      <c r="EH766" s="12" t="str">
        <f t="shared" si="604"/>
        <v/>
      </c>
      <c r="EI766" s="12" t="str">
        <f t="shared" si="605"/>
        <v/>
      </c>
      <c r="EK766" s="83" t="str">
        <f t="shared" si="585"/>
        <v/>
      </c>
      <c r="EM766" s="12" t="str">
        <f t="shared" si="586"/>
        <v/>
      </c>
      <c r="EO766" s="12" t="str">
        <f t="shared" si="587"/>
        <v/>
      </c>
      <c r="EQ766" s="12" t="str">
        <f>IF($EO766="", "", IF($EQ$8=$EQ$6, COUNTIF($EO$11:$EO$2510, "&gt;"&amp;$EO766)+1+COUNTIF($EO$11:$EO766, $EO766)-1, COUNTIF($EO$11:$EO$2510, "&lt;"&amp;$EO766)+1+COUNTIF($EO$11:$EO766, $EO766)-1))</f>
        <v/>
      </c>
    </row>
    <row r="767" spans="1:147" x14ac:dyDescent="0.55000000000000004">
      <c r="A767" s="8"/>
      <c r="B767" s="12" t="str">
        <f>IF($D767="", "", COUNTIF($D$11:$D767, $D767))</f>
        <v/>
      </c>
      <c r="C767" s="8"/>
      <c r="D767" s="45"/>
      <c r="E767" s="46"/>
      <c r="F767" s="47"/>
      <c r="G767" s="54"/>
      <c r="H767" s="54"/>
      <c r="I767" s="48"/>
      <c r="J767" s="49"/>
      <c r="K767" s="50"/>
      <c r="L767" s="50"/>
      <c r="M767" s="50"/>
      <c r="N767" s="50"/>
      <c r="O767" s="50"/>
      <c r="P767" s="50"/>
      <c r="Q767" s="50"/>
      <c r="R767" s="50"/>
      <c r="S767" s="50"/>
      <c r="T767" s="50"/>
      <c r="U767" s="51"/>
      <c r="V767" s="52"/>
      <c r="W767" s="53"/>
      <c r="X767" s="53"/>
      <c r="Y767" s="53"/>
      <c r="Z767" s="53"/>
      <c r="AA767" s="48"/>
      <c r="AB767" s="54"/>
      <c r="AC767" s="54"/>
      <c r="AD767" s="54"/>
      <c r="AE767" s="54"/>
      <c r="AF767" s="54"/>
      <c r="AG767" s="54"/>
      <c r="AH767" s="54"/>
      <c r="AI767" s="54"/>
      <c r="AJ767" s="49"/>
      <c r="AK767" s="48"/>
      <c r="AL767" s="54"/>
      <c r="AM767" s="54"/>
      <c r="AN767" s="54"/>
      <c r="AO767" s="54"/>
      <c r="AP767" s="54"/>
      <c r="AQ767" s="54"/>
      <c r="AR767" s="54"/>
      <c r="AS767" s="54"/>
      <c r="AT767" s="54"/>
      <c r="AU767" s="54"/>
      <c r="AV767" s="54"/>
      <c r="AW767" s="54"/>
      <c r="AX767" s="54"/>
      <c r="AY767" s="54"/>
      <c r="AZ767" s="54"/>
      <c r="BA767" s="54"/>
      <c r="BB767" s="54"/>
      <c r="BC767" s="54"/>
      <c r="BD767" s="54"/>
      <c r="BE767" s="54"/>
      <c r="BF767" s="54"/>
      <c r="BG767" s="54"/>
      <c r="BH767" s="54"/>
      <c r="BI767" s="54"/>
      <c r="BJ767" s="54"/>
      <c r="BK767" s="54"/>
      <c r="BL767" s="54"/>
      <c r="BM767" s="54"/>
      <c r="BN767" s="54"/>
      <c r="BO767" s="54"/>
      <c r="BP767" s="54"/>
      <c r="BQ767" s="54"/>
      <c r="BR767" s="54"/>
      <c r="BS767" s="54"/>
      <c r="BT767" s="54"/>
      <c r="BU767" s="54"/>
      <c r="BV767" s="54"/>
      <c r="BW767" s="54"/>
      <c r="BX767" s="49"/>
      <c r="BY767" s="55"/>
      <c r="BZ767" s="8"/>
      <c r="CE767" s="12" t="str">
        <f t="shared" si="575"/>
        <v/>
      </c>
      <c r="CG767" s="77" t="str">
        <f t="shared" si="576"/>
        <v/>
      </c>
      <c r="CH767" s="80" t="str">
        <f t="shared" si="577"/>
        <v/>
      </c>
      <c r="CL767" s="12" t="str">
        <f t="shared" si="578"/>
        <v/>
      </c>
      <c r="CM767" s="12" t="str">
        <f t="shared" si="579"/>
        <v/>
      </c>
      <c r="CN767" s="12" t="str" cm="1">
        <f t="array" ref="CN767">IF(OR($CE767="", $CG$3=""), "", IF(IFERROR(INDEX($K767:$T767, $CK767, MATCH(CN$3, $K$3:$T$3, 0)), "")="", $CC$4, $CC$3))</f>
        <v/>
      </c>
      <c r="CO767" s="12" t="str" cm="1">
        <f t="array" ref="CO767">IF(OR($CE767="", $CG$3=""), "", IF(IFERROR(INDEX($AA767:$AJ767, $CK767, MATCH(CO$3, $AA$3:$AJ$3, 0)), "")="", $CC$4, $CC$3))</f>
        <v/>
      </c>
      <c r="CP767" s="12" t="str">
        <f>IF(OR($CE767="", $CG$3=""), "", IF(CP$3='Property List &amp; Features'!$BG$9, $CC$3, IF(CP$3=$I767, $CC$3, $CC$4)))</f>
        <v/>
      </c>
      <c r="CQ767" s="12" t="str">
        <f>IF(OR($CE767="", $CG$3=""), "", IF(CQ$3='Property List &amp; Features'!$BG$9, $CC$3, IF(CQ$3=$J767, $CC$3, $CC$4)))</f>
        <v/>
      </c>
      <c r="CR767" s="12" t="str">
        <f t="shared" si="580"/>
        <v/>
      </c>
      <c r="CS767" s="12" t="str">
        <f t="shared" si="581"/>
        <v/>
      </c>
      <c r="CT767" s="12" t="str">
        <f t="shared" si="582"/>
        <v/>
      </c>
      <c r="CU767" s="12" t="str">
        <f t="shared" si="583"/>
        <v/>
      </c>
      <c r="CV767" s="12" t="str">
        <f t="shared" si="584"/>
        <v/>
      </c>
      <c r="CW767" s="12" t="str">
        <f t="shared" si="606"/>
        <v/>
      </c>
      <c r="CX767" s="12" t="str">
        <f t="shared" si="607"/>
        <v/>
      </c>
      <c r="CY767" s="12" t="str">
        <f t="shared" si="608"/>
        <v/>
      </c>
      <c r="CZ767" s="12" t="str">
        <f t="shared" si="609"/>
        <v/>
      </c>
      <c r="DA767" s="12" t="str">
        <f t="shared" si="610"/>
        <v/>
      </c>
      <c r="DB767" s="12" t="str">
        <f t="shared" si="611"/>
        <v/>
      </c>
      <c r="DC767" s="12" t="str">
        <f t="shared" si="612"/>
        <v/>
      </c>
      <c r="DD767" s="12" t="str">
        <f t="shared" si="613"/>
        <v/>
      </c>
      <c r="DE767" s="12" t="str">
        <f t="shared" si="614"/>
        <v/>
      </c>
      <c r="DF767" s="12" t="str">
        <f t="shared" si="615"/>
        <v/>
      </c>
      <c r="DG767" s="12" t="str">
        <f t="shared" si="616"/>
        <v/>
      </c>
      <c r="DH767" s="12" t="str">
        <f t="shared" si="617"/>
        <v/>
      </c>
      <c r="DI767" s="12" t="str">
        <f t="shared" si="618"/>
        <v/>
      </c>
      <c r="DJ767" s="12" t="str">
        <f t="shared" si="619"/>
        <v/>
      </c>
      <c r="DK767" s="12" t="str">
        <f t="shared" si="620"/>
        <v/>
      </c>
      <c r="DL767" s="12" t="str">
        <f t="shared" si="621"/>
        <v/>
      </c>
      <c r="DM767" s="12" t="str">
        <f t="shared" si="622"/>
        <v/>
      </c>
      <c r="DN767" s="12" t="str">
        <f t="shared" si="623"/>
        <v/>
      </c>
      <c r="DO767" s="12" t="str">
        <f t="shared" si="624"/>
        <v/>
      </c>
      <c r="DP767" s="12" t="str">
        <f t="shared" si="625"/>
        <v/>
      </c>
      <c r="DQ767" s="12" t="str">
        <f t="shared" si="626"/>
        <v/>
      </c>
      <c r="DR767" s="12" t="str">
        <f t="shared" si="588"/>
        <v/>
      </c>
      <c r="DS767" s="12" t="str">
        <f t="shared" si="589"/>
        <v/>
      </c>
      <c r="DT767" s="12" t="str">
        <f t="shared" si="590"/>
        <v/>
      </c>
      <c r="DU767" s="12" t="str">
        <f t="shared" si="591"/>
        <v/>
      </c>
      <c r="DV767" s="12" t="str">
        <f t="shared" si="592"/>
        <v/>
      </c>
      <c r="DW767" s="12" t="str">
        <f t="shared" si="593"/>
        <v/>
      </c>
      <c r="DX767" s="12" t="str">
        <f t="shared" si="594"/>
        <v/>
      </c>
      <c r="DY767" s="12" t="str">
        <f t="shared" si="595"/>
        <v/>
      </c>
      <c r="DZ767" s="12" t="str">
        <f t="shared" si="596"/>
        <v/>
      </c>
      <c r="EA767" s="12" t="str">
        <f t="shared" si="597"/>
        <v/>
      </c>
      <c r="EB767" s="12" t="str">
        <f t="shared" si="598"/>
        <v/>
      </c>
      <c r="EC767" s="12" t="str">
        <f t="shared" si="599"/>
        <v/>
      </c>
      <c r="ED767" s="12" t="str">
        <f t="shared" si="600"/>
        <v/>
      </c>
      <c r="EE767" s="12" t="str">
        <f t="shared" si="601"/>
        <v/>
      </c>
      <c r="EF767" s="12" t="str">
        <f t="shared" si="602"/>
        <v/>
      </c>
      <c r="EG767" s="12" t="str">
        <f t="shared" si="603"/>
        <v/>
      </c>
      <c r="EH767" s="12" t="str">
        <f t="shared" si="604"/>
        <v/>
      </c>
      <c r="EI767" s="12" t="str">
        <f t="shared" si="605"/>
        <v/>
      </c>
      <c r="EK767" s="83" t="str">
        <f t="shared" si="585"/>
        <v/>
      </c>
      <c r="EM767" s="12" t="str">
        <f t="shared" si="586"/>
        <v/>
      </c>
      <c r="EO767" s="12" t="str">
        <f t="shared" si="587"/>
        <v/>
      </c>
      <c r="EQ767" s="12" t="str">
        <f>IF($EO767="", "", IF($EQ$8=$EQ$6, COUNTIF($EO$11:$EO$2510, "&gt;"&amp;$EO767)+1+COUNTIF($EO$11:$EO767, $EO767)-1, COUNTIF($EO$11:$EO$2510, "&lt;"&amp;$EO767)+1+COUNTIF($EO$11:$EO767, $EO767)-1))</f>
        <v/>
      </c>
    </row>
    <row r="768" spans="1:147" x14ac:dyDescent="0.55000000000000004">
      <c r="A768" s="8"/>
      <c r="B768" s="12" t="str">
        <f>IF($D768="", "", COUNTIF($D$11:$D768, $D768))</f>
        <v/>
      </c>
      <c r="C768" s="8"/>
      <c r="D768" s="45"/>
      <c r="E768" s="46"/>
      <c r="F768" s="47"/>
      <c r="G768" s="54"/>
      <c r="H768" s="54"/>
      <c r="I768" s="48"/>
      <c r="J768" s="49"/>
      <c r="K768" s="50"/>
      <c r="L768" s="50"/>
      <c r="M768" s="50"/>
      <c r="N768" s="50"/>
      <c r="O768" s="50"/>
      <c r="P768" s="50"/>
      <c r="Q768" s="50"/>
      <c r="R768" s="50"/>
      <c r="S768" s="50"/>
      <c r="T768" s="50"/>
      <c r="U768" s="51"/>
      <c r="V768" s="52"/>
      <c r="W768" s="53"/>
      <c r="X768" s="53"/>
      <c r="Y768" s="53"/>
      <c r="Z768" s="53"/>
      <c r="AA768" s="48"/>
      <c r="AB768" s="54"/>
      <c r="AC768" s="54"/>
      <c r="AD768" s="54"/>
      <c r="AE768" s="54"/>
      <c r="AF768" s="54"/>
      <c r="AG768" s="54"/>
      <c r="AH768" s="54"/>
      <c r="AI768" s="54"/>
      <c r="AJ768" s="49"/>
      <c r="AK768" s="48"/>
      <c r="AL768" s="54"/>
      <c r="AM768" s="54"/>
      <c r="AN768" s="54"/>
      <c r="AO768" s="54"/>
      <c r="AP768" s="54"/>
      <c r="AQ768" s="54"/>
      <c r="AR768" s="54"/>
      <c r="AS768" s="54"/>
      <c r="AT768" s="54"/>
      <c r="AU768" s="54"/>
      <c r="AV768" s="54"/>
      <c r="AW768" s="54"/>
      <c r="AX768" s="54"/>
      <c r="AY768" s="54"/>
      <c r="AZ768" s="54"/>
      <c r="BA768" s="54"/>
      <c r="BB768" s="54"/>
      <c r="BC768" s="54"/>
      <c r="BD768" s="54"/>
      <c r="BE768" s="54"/>
      <c r="BF768" s="54"/>
      <c r="BG768" s="54"/>
      <c r="BH768" s="54"/>
      <c r="BI768" s="54"/>
      <c r="BJ768" s="54"/>
      <c r="BK768" s="54"/>
      <c r="BL768" s="54"/>
      <c r="BM768" s="54"/>
      <c r="BN768" s="54"/>
      <c r="BO768" s="54"/>
      <c r="BP768" s="54"/>
      <c r="BQ768" s="54"/>
      <c r="BR768" s="54"/>
      <c r="BS768" s="54"/>
      <c r="BT768" s="54"/>
      <c r="BU768" s="54"/>
      <c r="BV768" s="54"/>
      <c r="BW768" s="54"/>
      <c r="BX768" s="49"/>
      <c r="BY768" s="55"/>
      <c r="BZ768" s="8"/>
      <c r="CE768" s="12" t="str">
        <f t="shared" si="575"/>
        <v/>
      </c>
      <c r="CG768" s="77" t="str">
        <f t="shared" si="576"/>
        <v/>
      </c>
      <c r="CH768" s="80" t="str">
        <f t="shared" si="577"/>
        <v/>
      </c>
      <c r="CL768" s="12" t="str">
        <f t="shared" si="578"/>
        <v/>
      </c>
      <c r="CM768" s="12" t="str">
        <f t="shared" si="579"/>
        <v/>
      </c>
      <c r="CN768" s="12" t="str" cm="1">
        <f t="array" ref="CN768">IF(OR($CE768="", $CG$3=""), "", IF(IFERROR(INDEX($K768:$T768, $CK768, MATCH(CN$3, $K$3:$T$3, 0)), "")="", $CC$4, $CC$3))</f>
        <v/>
      </c>
      <c r="CO768" s="12" t="str" cm="1">
        <f t="array" ref="CO768">IF(OR($CE768="", $CG$3=""), "", IF(IFERROR(INDEX($AA768:$AJ768, $CK768, MATCH(CO$3, $AA$3:$AJ$3, 0)), "")="", $CC$4, $CC$3))</f>
        <v/>
      </c>
      <c r="CP768" s="12" t="str">
        <f>IF(OR($CE768="", $CG$3=""), "", IF(CP$3='Property List &amp; Features'!$BG$9, $CC$3, IF(CP$3=$I768, $CC$3, $CC$4)))</f>
        <v/>
      </c>
      <c r="CQ768" s="12" t="str">
        <f>IF(OR($CE768="", $CG$3=""), "", IF(CQ$3='Property List &amp; Features'!$BG$9, $CC$3, IF(CQ$3=$J768, $CC$3, $CC$4)))</f>
        <v/>
      </c>
      <c r="CR768" s="12" t="str">
        <f t="shared" si="580"/>
        <v/>
      </c>
      <c r="CS768" s="12" t="str">
        <f t="shared" si="581"/>
        <v/>
      </c>
      <c r="CT768" s="12" t="str">
        <f t="shared" si="582"/>
        <v/>
      </c>
      <c r="CU768" s="12" t="str">
        <f t="shared" si="583"/>
        <v/>
      </c>
      <c r="CV768" s="12" t="str">
        <f t="shared" si="584"/>
        <v/>
      </c>
      <c r="CW768" s="12" t="str">
        <f t="shared" si="606"/>
        <v/>
      </c>
      <c r="CX768" s="12" t="str">
        <f t="shared" si="607"/>
        <v/>
      </c>
      <c r="CY768" s="12" t="str">
        <f t="shared" si="608"/>
        <v/>
      </c>
      <c r="CZ768" s="12" t="str">
        <f t="shared" si="609"/>
        <v/>
      </c>
      <c r="DA768" s="12" t="str">
        <f t="shared" si="610"/>
        <v/>
      </c>
      <c r="DB768" s="12" t="str">
        <f t="shared" si="611"/>
        <v/>
      </c>
      <c r="DC768" s="12" t="str">
        <f t="shared" si="612"/>
        <v/>
      </c>
      <c r="DD768" s="12" t="str">
        <f t="shared" si="613"/>
        <v/>
      </c>
      <c r="DE768" s="12" t="str">
        <f t="shared" si="614"/>
        <v/>
      </c>
      <c r="DF768" s="12" t="str">
        <f t="shared" si="615"/>
        <v/>
      </c>
      <c r="DG768" s="12" t="str">
        <f t="shared" si="616"/>
        <v/>
      </c>
      <c r="DH768" s="12" t="str">
        <f t="shared" si="617"/>
        <v/>
      </c>
      <c r="DI768" s="12" t="str">
        <f t="shared" si="618"/>
        <v/>
      </c>
      <c r="DJ768" s="12" t="str">
        <f t="shared" si="619"/>
        <v/>
      </c>
      <c r="DK768" s="12" t="str">
        <f t="shared" si="620"/>
        <v/>
      </c>
      <c r="DL768" s="12" t="str">
        <f t="shared" si="621"/>
        <v/>
      </c>
      <c r="DM768" s="12" t="str">
        <f t="shared" si="622"/>
        <v/>
      </c>
      <c r="DN768" s="12" t="str">
        <f t="shared" si="623"/>
        <v/>
      </c>
      <c r="DO768" s="12" t="str">
        <f t="shared" si="624"/>
        <v/>
      </c>
      <c r="DP768" s="12" t="str">
        <f t="shared" si="625"/>
        <v/>
      </c>
      <c r="DQ768" s="12" t="str">
        <f t="shared" si="626"/>
        <v/>
      </c>
      <c r="DR768" s="12" t="str">
        <f t="shared" si="588"/>
        <v/>
      </c>
      <c r="DS768" s="12" t="str">
        <f t="shared" si="589"/>
        <v/>
      </c>
      <c r="DT768" s="12" t="str">
        <f t="shared" si="590"/>
        <v/>
      </c>
      <c r="DU768" s="12" t="str">
        <f t="shared" si="591"/>
        <v/>
      </c>
      <c r="DV768" s="12" t="str">
        <f t="shared" si="592"/>
        <v/>
      </c>
      <c r="DW768" s="12" t="str">
        <f t="shared" si="593"/>
        <v/>
      </c>
      <c r="DX768" s="12" t="str">
        <f t="shared" si="594"/>
        <v/>
      </c>
      <c r="DY768" s="12" t="str">
        <f t="shared" si="595"/>
        <v/>
      </c>
      <c r="DZ768" s="12" t="str">
        <f t="shared" si="596"/>
        <v/>
      </c>
      <c r="EA768" s="12" t="str">
        <f t="shared" si="597"/>
        <v/>
      </c>
      <c r="EB768" s="12" t="str">
        <f t="shared" si="598"/>
        <v/>
      </c>
      <c r="EC768" s="12" t="str">
        <f t="shared" si="599"/>
        <v/>
      </c>
      <c r="ED768" s="12" t="str">
        <f t="shared" si="600"/>
        <v/>
      </c>
      <c r="EE768" s="12" t="str">
        <f t="shared" si="601"/>
        <v/>
      </c>
      <c r="EF768" s="12" t="str">
        <f t="shared" si="602"/>
        <v/>
      </c>
      <c r="EG768" s="12" t="str">
        <f t="shared" si="603"/>
        <v/>
      </c>
      <c r="EH768" s="12" t="str">
        <f t="shared" si="604"/>
        <v/>
      </c>
      <c r="EI768" s="12" t="str">
        <f t="shared" si="605"/>
        <v/>
      </c>
      <c r="EK768" s="83" t="str">
        <f t="shared" si="585"/>
        <v/>
      </c>
      <c r="EM768" s="12" t="str">
        <f t="shared" si="586"/>
        <v/>
      </c>
      <c r="EO768" s="12" t="str">
        <f t="shared" si="587"/>
        <v/>
      </c>
      <c r="EQ768" s="12" t="str">
        <f>IF($EO768="", "", IF($EQ$8=$EQ$6, COUNTIF($EO$11:$EO$2510, "&gt;"&amp;$EO768)+1+COUNTIF($EO$11:$EO768, $EO768)-1, COUNTIF($EO$11:$EO$2510, "&lt;"&amp;$EO768)+1+COUNTIF($EO$11:$EO768, $EO768)-1))</f>
        <v/>
      </c>
    </row>
    <row r="769" spans="1:147" x14ac:dyDescent="0.55000000000000004">
      <c r="A769" s="8"/>
      <c r="B769" s="12" t="str">
        <f>IF($D769="", "", COUNTIF($D$11:$D769, $D769))</f>
        <v/>
      </c>
      <c r="C769" s="8"/>
      <c r="D769" s="45"/>
      <c r="E769" s="46"/>
      <c r="F769" s="47"/>
      <c r="G769" s="54"/>
      <c r="H769" s="54"/>
      <c r="I769" s="48"/>
      <c r="J769" s="49"/>
      <c r="K769" s="50"/>
      <c r="L769" s="50"/>
      <c r="M769" s="50"/>
      <c r="N769" s="50"/>
      <c r="O769" s="50"/>
      <c r="P769" s="50"/>
      <c r="Q769" s="50"/>
      <c r="R769" s="50"/>
      <c r="S769" s="50"/>
      <c r="T769" s="50"/>
      <c r="U769" s="51"/>
      <c r="V769" s="52"/>
      <c r="W769" s="53"/>
      <c r="X769" s="53"/>
      <c r="Y769" s="53"/>
      <c r="Z769" s="53"/>
      <c r="AA769" s="48"/>
      <c r="AB769" s="54"/>
      <c r="AC769" s="54"/>
      <c r="AD769" s="54"/>
      <c r="AE769" s="54"/>
      <c r="AF769" s="54"/>
      <c r="AG769" s="54"/>
      <c r="AH769" s="54"/>
      <c r="AI769" s="54"/>
      <c r="AJ769" s="49"/>
      <c r="AK769" s="48"/>
      <c r="AL769" s="54"/>
      <c r="AM769" s="54"/>
      <c r="AN769" s="54"/>
      <c r="AO769" s="54"/>
      <c r="AP769" s="54"/>
      <c r="AQ769" s="54"/>
      <c r="AR769" s="54"/>
      <c r="AS769" s="54"/>
      <c r="AT769" s="54"/>
      <c r="AU769" s="54"/>
      <c r="AV769" s="54"/>
      <c r="AW769" s="54"/>
      <c r="AX769" s="54"/>
      <c r="AY769" s="54"/>
      <c r="AZ769" s="54"/>
      <c r="BA769" s="54"/>
      <c r="BB769" s="54"/>
      <c r="BC769" s="54"/>
      <c r="BD769" s="54"/>
      <c r="BE769" s="54"/>
      <c r="BF769" s="54"/>
      <c r="BG769" s="54"/>
      <c r="BH769" s="54"/>
      <c r="BI769" s="54"/>
      <c r="BJ769" s="54"/>
      <c r="BK769" s="54"/>
      <c r="BL769" s="54"/>
      <c r="BM769" s="54"/>
      <c r="BN769" s="54"/>
      <c r="BO769" s="54"/>
      <c r="BP769" s="54"/>
      <c r="BQ769" s="54"/>
      <c r="BR769" s="54"/>
      <c r="BS769" s="54"/>
      <c r="BT769" s="54"/>
      <c r="BU769" s="54"/>
      <c r="BV769" s="54"/>
      <c r="BW769" s="54"/>
      <c r="BX769" s="49"/>
      <c r="BY769" s="55"/>
      <c r="BZ769" s="8"/>
      <c r="CE769" s="12" t="str">
        <f t="shared" si="575"/>
        <v/>
      </c>
      <c r="CG769" s="77" t="str">
        <f t="shared" si="576"/>
        <v/>
      </c>
      <c r="CH769" s="80" t="str">
        <f t="shared" si="577"/>
        <v/>
      </c>
      <c r="CL769" s="12" t="str">
        <f t="shared" si="578"/>
        <v/>
      </c>
      <c r="CM769" s="12" t="str">
        <f t="shared" si="579"/>
        <v/>
      </c>
      <c r="CN769" s="12" t="str" cm="1">
        <f t="array" ref="CN769">IF(OR($CE769="", $CG$3=""), "", IF(IFERROR(INDEX($K769:$T769, $CK769, MATCH(CN$3, $K$3:$T$3, 0)), "")="", $CC$4, $CC$3))</f>
        <v/>
      </c>
      <c r="CO769" s="12" t="str" cm="1">
        <f t="array" ref="CO769">IF(OR($CE769="", $CG$3=""), "", IF(IFERROR(INDEX($AA769:$AJ769, $CK769, MATCH(CO$3, $AA$3:$AJ$3, 0)), "")="", $CC$4, $CC$3))</f>
        <v/>
      </c>
      <c r="CP769" s="12" t="str">
        <f>IF(OR($CE769="", $CG$3=""), "", IF(CP$3='Property List &amp; Features'!$BG$9, $CC$3, IF(CP$3=$I769, $CC$3, $CC$4)))</f>
        <v/>
      </c>
      <c r="CQ769" s="12" t="str">
        <f>IF(OR($CE769="", $CG$3=""), "", IF(CQ$3='Property List &amp; Features'!$BG$9, $CC$3, IF(CQ$3=$J769, $CC$3, $CC$4)))</f>
        <v/>
      </c>
      <c r="CR769" s="12" t="str">
        <f t="shared" si="580"/>
        <v/>
      </c>
      <c r="CS769" s="12" t="str">
        <f t="shared" si="581"/>
        <v/>
      </c>
      <c r="CT769" s="12" t="str">
        <f t="shared" si="582"/>
        <v/>
      </c>
      <c r="CU769" s="12" t="str">
        <f t="shared" si="583"/>
        <v/>
      </c>
      <c r="CV769" s="12" t="str">
        <f t="shared" si="584"/>
        <v/>
      </c>
      <c r="CW769" s="12" t="str">
        <f t="shared" si="606"/>
        <v/>
      </c>
      <c r="CX769" s="12" t="str">
        <f t="shared" si="607"/>
        <v/>
      </c>
      <c r="CY769" s="12" t="str">
        <f t="shared" si="608"/>
        <v/>
      </c>
      <c r="CZ769" s="12" t="str">
        <f t="shared" si="609"/>
        <v/>
      </c>
      <c r="DA769" s="12" t="str">
        <f t="shared" si="610"/>
        <v/>
      </c>
      <c r="DB769" s="12" t="str">
        <f t="shared" si="611"/>
        <v/>
      </c>
      <c r="DC769" s="12" t="str">
        <f t="shared" si="612"/>
        <v/>
      </c>
      <c r="DD769" s="12" t="str">
        <f t="shared" si="613"/>
        <v/>
      </c>
      <c r="DE769" s="12" t="str">
        <f t="shared" si="614"/>
        <v/>
      </c>
      <c r="DF769" s="12" t="str">
        <f t="shared" si="615"/>
        <v/>
      </c>
      <c r="DG769" s="12" t="str">
        <f t="shared" si="616"/>
        <v/>
      </c>
      <c r="DH769" s="12" t="str">
        <f t="shared" si="617"/>
        <v/>
      </c>
      <c r="DI769" s="12" t="str">
        <f t="shared" si="618"/>
        <v/>
      </c>
      <c r="DJ769" s="12" t="str">
        <f t="shared" si="619"/>
        <v/>
      </c>
      <c r="DK769" s="12" t="str">
        <f t="shared" si="620"/>
        <v/>
      </c>
      <c r="DL769" s="12" t="str">
        <f t="shared" si="621"/>
        <v/>
      </c>
      <c r="DM769" s="12" t="str">
        <f t="shared" si="622"/>
        <v/>
      </c>
      <c r="DN769" s="12" t="str">
        <f t="shared" si="623"/>
        <v/>
      </c>
      <c r="DO769" s="12" t="str">
        <f t="shared" si="624"/>
        <v/>
      </c>
      <c r="DP769" s="12" t="str">
        <f t="shared" si="625"/>
        <v/>
      </c>
      <c r="DQ769" s="12" t="str">
        <f t="shared" si="626"/>
        <v/>
      </c>
      <c r="DR769" s="12" t="str">
        <f t="shared" si="588"/>
        <v/>
      </c>
      <c r="DS769" s="12" t="str">
        <f t="shared" si="589"/>
        <v/>
      </c>
      <c r="DT769" s="12" t="str">
        <f t="shared" si="590"/>
        <v/>
      </c>
      <c r="DU769" s="12" t="str">
        <f t="shared" si="591"/>
        <v/>
      </c>
      <c r="DV769" s="12" t="str">
        <f t="shared" si="592"/>
        <v/>
      </c>
      <c r="DW769" s="12" t="str">
        <f t="shared" si="593"/>
        <v/>
      </c>
      <c r="DX769" s="12" t="str">
        <f t="shared" si="594"/>
        <v/>
      </c>
      <c r="DY769" s="12" t="str">
        <f t="shared" si="595"/>
        <v/>
      </c>
      <c r="DZ769" s="12" t="str">
        <f t="shared" si="596"/>
        <v/>
      </c>
      <c r="EA769" s="12" t="str">
        <f t="shared" si="597"/>
        <v/>
      </c>
      <c r="EB769" s="12" t="str">
        <f t="shared" si="598"/>
        <v/>
      </c>
      <c r="EC769" s="12" t="str">
        <f t="shared" si="599"/>
        <v/>
      </c>
      <c r="ED769" s="12" t="str">
        <f t="shared" si="600"/>
        <v/>
      </c>
      <c r="EE769" s="12" t="str">
        <f t="shared" si="601"/>
        <v/>
      </c>
      <c r="EF769" s="12" t="str">
        <f t="shared" si="602"/>
        <v/>
      </c>
      <c r="EG769" s="12" t="str">
        <f t="shared" si="603"/>
        <v/>
      </c>
      <c r="EH769" s="12" t="str">
        <f t="shared" si="604"/>
        <v/>
      </c>
      <c r="EI769" s="12" t="str">
        <f t="shared" si="605"/>
        <v/>
      </c>
      <c r="EK769" s="83" t="str">
        <f t="shared" si="585"/>
        <v/>
      </c>
      <c r="EM769" s="12" t="str">
        <f t="shared" si="586"/>
        <v/>
      </c>
      <c r="EO769" s="12" t="str">
        <f t="shared" si="587"/>
        <v/>
      </c>
      <c r="EQ769" s="12" t="str">
        <f>IF($EO769="", "", IF($EQ$8=$EQ$6, COUNTIF($EO$11:$EO$2510, "&gt;"&amp;$EO769)+1+COUNTIF($EO$11:$EO769, $EO769)-1, COUNTIF($EO$11:$EO$2510, "&lt;"&amp;$EO769)+1+COUNTIF($EO$11:$EO769, $EO769)-1))</f>
        <v/>
      </c>
    </row>
    <row r="770" spans="1:147" x14ac:dyDescent="0.55000000000000004">
      <c r="A770" s="8"/>
      <c r="B770" s="12" t="str">
        <f>IF($D770="", "", COUNTIF($D$11:$D770, $D770))</f>
        <v/>
      </c>
      <c r="C770" s="8"/>
      <c r="D770" s="45"/>
      <c r="E770" s="46"/>
      <c r="F770" s="47"/>
      <c r="G770" s="54"/>
      <c r="H770" s="54"/>
      <c r="I770" s="48"/>
      <c r="J770" s="49"/>
      <c r="K770" s="50"/>
      <c r="L770" s="50"/>
      <c r="M770" s="50"/>
      <c r="N770" s="50"/>
      <c r="O770" s="50"/>
      <c r="P770" s="50"/>
      <c r="Q770" s="50"/>
      <c r="R770" s="50"/>
      <c r="S770" s="50"/>
      <c r="T770" s="50"/>
      <c r="U770" s="51"/>
      <c r="V770" s="52"/>
      <c r="W770" s="53"/>
      <c r="X770" s="53"/>
      <c r="Y770" s="53"/>
      <c r="Z770" s="53"/>
      <c r="AA770" s="48"/>
      <c r="AB770" s="54"/>
      <c r="AC770" s="54"/>
      <c r="AD770" s="54"/>
      <c r="AE770" s="54"/>
      <c r="AF770" s="54"/>
      <c r="AG770" s="54"/>
      <c r="AH770" s="54"/>
      <c r="AI770" s="54"/>
      <c r="AJ770" s="49"/>
      <c r="AK770" s="48"/>
      <c r="AL770" s="54"/>
      <c r="AM770" s="54"/>
      <c r="AN770" s="54"/>
      <c r="AO770" s="54"/>
      <c r="AP770" s="54"/>
      <c r="AQ770" s="54"/>
      <c r="AR770" s="54"/>
      <c r="AS770" s="54"/>
      <c r="AT770" s="54"/>
      <c r="AU770" s="54"/>
      <c r="AV770" s="54"/>
      <c r="AW770" s="54"/>
      <c r="AX770" s="54"/>
      <c r="AY770" s="54"/>
      <c r="AZ770" s="54"/>
      <c r="BA770" s="54"/>
      <c r="BB770" s="54"/>
      <c r="BC770" s="54"/>
      <c r="BD770" s="54"/>
      <c r="BE770" s="54"/>
      <c r="BF770" s="54"/>
      <c r="BG770" s="54"/>
      <c r="BH770" s="54"/>
      <c r="BI770" s="54"/>
      <c r="BJ770" s="54"/>
      <c r="BK770" s="54"/>
      <c r="BL770" s="54"/>
      <c r="BM770" s="54"/>
      <c r="BN770" s="54"/>
      <c r="BO770" s="54"/>
      <c r="BP770" s="54"/>
      <c r="BQ770" s="54"/>
      <c r="BR770" s="54"/>
      <c r="BS770" s="54"/>
      <c r="BT770" s="54"/>
      <c r="BU770" s="54"/>
      <c r="BV770" s="54"/>
      <c r="BW770" s="54"/>
      <c r="BX770" s="49"/>
      <c r="BY770" s="55"/>
      <c r="BZ770" s="8"/>
      <c r="CE770" s="12" t="str">
        <f t="shared" si="575"/>
        <v/>
      </c>
      <c r="CG770" s="77" t="str">
        <f t="shared" si="576"/>
        <v/>
      </c>
      <c r="CH770" s="80" t="str">
        <f t="shared" si="577"/>
        <v/>
      </c>
      <c r="CL770" s="12" t="str">
        <f t="shared" si="578"/>
        <v/>
      </c>
      <c r="CM770" s="12" t="str">
        <f t="shared" si="579"/>
        <v/>
      </c>
      <c r="CN770" s="12" t="str" cm="1">
        <f t="array" ref="CN770">IF(OR($CE770="", $CG$3=""), "", IF(IFERROR(INDEX($K770:$T770, $CK770, MATCH(CN$3, $K$3:$T$3, 0)), "")="", $CC$4, $CC$3))</f>
        <v/>
      </c>
      <c r="CO770" s="12" t="str" cm="1">
        <f t="array" ref="CO770">IF(OR($CE770="", $CG$3=""), "", IF(IFERROR(INDEX($AA770:$AJ770, $CK770, MATCH(CO$3, $AA$3:$AJ$3, 0)), "")="", $CC$4, $CC$3))</f>
        <v/>
      </c>
      <c r="CP770" s="12" t="str">
        <f>IF(OR($CE770="", $CG$3=""), "", IF(CP$3='Property List &amp; Features'!$BG$9, $CC$3, IF(CP$3=$I770, $CC$3, $CC$4)))</f>
        <v/>
      </c>
      <c r="CQ770" s="12" t="str">
        <f>IF(OR($CE770="", $CG$3=""), "", IF(CQ$3='Property List &amp; Features'!$BG$9, $CC$3, IF(CQ$3=$J770, $CC$3, $CC$4)))</f>
        <v/>
      </c>
      <c r="CR770" s="12" t="str">
        <f t="shared" si="580"/>
        <v/>
      </c>
      <c r="CS770" s="12" t="str">
        <f t="shared" si="581"/>
        <v/>
      </c>
      <c r="CT770" s="12" t="str">
        <f t="shared" si="582"/>
        <v/>
      </c>
      <c r="CU770" s="12" t="str">
        <f t="shared" si="583"/>
        <v/>
      </c>
      <c r="CV770" s="12" t="str">
        <f t="shared" si="584"/>
        <v/>
      </c>
      <c r="CW770" s="12" t="str">
        <f t="shared" si="606"/>
        <v/>
      </c>
      <c r="CX770" s="12" t="str">
        <f t="shared" si="607"/>
        <v/>
      </c>
      <c r="CY770" s="12" t="str">
        <f t="shared" si="608"/>
        <v/>
      </c>
      <c r="CZ770" s="12" t="str">
        <f t="shared" si="609"/>
        <v/>
      </c>
      <c r="DA770" s="12" t="str">
        <f t="shared" si="610"/>
        <v/>
      </c>
      <c r="DB770" s="12" t="str">
        <f t="shared" si="611"/>
        <v/>
      </c>
      <c r="DC770" s="12" t="str">
        <f t="shared" si="612"/>
        <v/>
      </c>
      <c r="DD770" s="12" t="str">
        <f t="shared" si="613"/>
        <v/>
      </c>
      <c r="DE770" s="12" t="str">
        <f t="shared" si="614"/>
        <v/>
      </c>
      <c r="DF770" s="12" t="str">
        <f t="shared" si="615"/>
        <v/>
      </c>
      <c r="DG770" s="12" t="str">
        <f t="shared" si="616"/>
        <v/>
      </c>
      <c r="DH770" s="12" t="str">
        <f t="shared" si="617"/>
        <v/>
      </c>
      <c r="DI770" s="12" t="str">
        <f t="shared" si="618"/>
        <v/>
      </c>
      <c r="DJ770" s="12" t="str">
        <f t="shared" si="619"/>
        <v/>
      </c>
      <c r="DK770" s="12" t="str">
        <f t="shared" si="620"/>
        <v/>
      </c>
      <c r="DL770" s="12" t="str">
        <f t="shared" si="621"/>
        <v/>
      </c>
      <c r="DM770" s="12" t="str">
        <f t="shared" si="622"/>
        <v/>
      </c>
      <c r="DN770" s="12" t="str">
        <f t="shared" si="623"/>
        <v/>
      </c>
      <c r="DO770" s="12" t="str">
        <f t="shared" si="624"/>
        <v/>
      </c>
      <c r="DP770" s="12" t="str">
        <f t="shared" si="625"/>
        <v/>
      </c>
      <c r="DQ770" s="12" t="str">
        <f t="shared" si="626"/>
        <v/>
      </c>
      <c r="DR770" s="12" t="str">
        <f t="shared" si="588"/>
        <v/>
      </c>
      <c r="DS770" s="12" t="str">
        <f t="shared" si="589"/>
        <v/>
      </c>
      <c r="DT770" s="12" t="str">
        <f t="shared" si="590"/>
        <v/>
      </c>
      <c r="DU770" s="12" t="str">
        <f t="shared" si="591"/>
        <v/>
      </c>
      <c r="DV770" s="12" t="str">
        <f t="shared" si="592"/>
        <v/>
      </c>
      <c r="DW770" s="12" t="str">
        <f t="shared" si="593"/>
        <v/>
      </c>
      <c r="DX770" s="12" t="str">
        <f t="shared" si="594"/>
        <v/>
      </c>
      <c r="DY770" s="12" t="str">
        <f t="shared" si="595"/>
        <v/>
      </c>
      <c r="DZ770" s="12" t="str">
        <f t="shared" si="596"/>
        <v/>
      </c>
      <c r="EA770" s="12" t="str">
        <f t="shared" si="597"/>
        <v/>
      </c>
      <c r="EB770" s="12" t="str">
        <f t="shared" si="598"/>
        <v/>
      </c>
      <c r="EC770" s="12" t="str">
        <f t="shared" si="599"/>
        <v/>
      </c>
      <c r="ED770" s="12" t="str">
        <f t="shared" si="600"/>
        <v/>
      </c>
      <c r="EE770" s="12" t="str">
        <f t="shared" si="601"/>
        <v/>
      </c>
      <c r="EF770" s="12" t="str">
        <f t="shared" si="602"/>
        <v/>
      </c>
      <c r="EG770" s="12" t="str">
        <f t="shared" si="603"/>
        <v/>
      </c>
      <c r="EH770" s="12" t="str">
        <f t="shared" si="604"/>
        <v/>
      </c>
      <c r="EI770" s="12" t="str">
        <f t="shared" si="605"/>
        <v/>
      </c>
      <c r="EK770" s="83" t="str">
        <f t="shared" si="585"/>
        <v/>
      </c>
      <c r="EM770" s="12" t="str">
        <f t="shared" si="586"/>
        <v/>
      </c>
      <c r="EO770" s="12" t="str">
        <f t="shared" si="587"/>
        <v/>
      </c>
      <c r="EQ770" s="12" t="str">
        <f>IF($EO770="", "", IF($EQ$8=$EQ$6, COUNTIF($EO$11:$EO$2510, "&gt;"&amp;$EO770)+1+COUNTIF($EO$11:$EO770, $EO770)-1, COUNTIF($EO$11:$EO$2510, "&lt;"&amp;$EO770)+1+COUNTIF($EO$11:$EO770, $EO770)-1))</f>
        <v/>
      </c>
    </row>
    <row r="771" spans="1:147" x14ac:dyDescent="0.55000000000000004">
      <c r="A771" s="8"/>
      <c r="B771" s="12" t="str">
        <f>IF($D771="", "", COUNTIF($D$11:$D771, $D771))</f>
        <v/>
      </c>
      <c r="C771" s="8"/>
      <c r="D771" s="45"/>
      <c r="E771" s="46"/>
      <c r="F771" s="47"/>
      <c r="G771" s="54"/>
      <c r="H771" s="54"/>
      <c r="I771" s="48"/>
      <c r="J771" s="49"/>
      <c r="K771" s="50"/>
      <c r="L771" s="50"/>
      <c r="M771" s="50"/>
      <c r="N771" s="50"/>
      <c r="O771" s="50"/>
      <c r="P771" s="50"/>
      <c r="Q771" s="50"/>
      <c r="R771" s="50"/>
      <c r="S771" s="50"/>
      <c r="T771" s="50"/>
      <c r="U771" s="51"/>
      <c r="V771" s="52"/>
      <c r="W771" s="53"/>
      <c r="X771" s="53"/>
      <c r="Y771" s="53"/>
      <c r="Z771" s="53"/>
      <c r="AA771" s="48"/>
      <c r="AB771" s="54"/>
      <c r="AC771" s="54"/>
      <c r="AD771" s="54"/>
      <c r="AE771" s="54"/>
      <c r="AF771" s="54"/>
      <c r="AG771" s="54"/>
      <c r="AH771" s="54"/>
      <c r="AI771" s="54"/>
      <c r="AJ771" s="49"/>
      <c r="AK771" s="48"/>
      <c r="AL771" s="54"/>
      <c r="AM771" s="54"/>
      <c r="AN771" s="54"/>
      <c r="AO771" s="54"/>
      <c r="AP771" s="54"/>
      <c r="AQ771" s="54"/>
      <c r="AR771" s="54"/>
      <c r="AS771" s="54"/>
      <c r="AT771" s="54"/>
      <c r="AU771" s="54"/>
      <c r="AV771" s="54"/>
      <c r="AW771" s="54"/>
      <c r="AX771" s="54"/>
      <c r="AY771" s="54"/>
      <c r="AZ771" s="54"/>
      <c r="BA771" s="54"/>
      <c r="BB771" s="54"/>
      <c r="BC771" s="54"/>
      <c r="BD771" s="54"/>
      <c r="BE771" s="54"/>
      <c r="BF771" s="54"/>
      <c r="BG771" s="54"/>
      <c r="BH771" s="54"/>
      <c r="BI771" s="54"/>
      <c r="BJ771" s="54"/>
      <c r="BK771" s="54"/>
      <c r="BL771" s="54"/>
      <c r="BM771" s="54"/>
      <c r="BN771" s="54"/>
      <c r="BO771" s="54"/>
      <c r="BP771" s="54"/>
      <c r="BQ771" s="54"/>
      <c r="BR771" s="54"/>
      <c r="BS771" s="54"/>
      <c r="BT771" s="54"/>
      <c r="BU771" s="54"/>
      <c r="BV771" s="54"/>
      <c r="BW771" s="54"/>
      <c r="BX771" s="49"/>
      <c r="BY771" s="55"/>
      <c r="BZ771" s="8"/>
      <c r="CE771" s="12" t="str">
        <f t="shared" si="575"/>
        <v/>
      </c>
      <c r="CG771" s="77" t="str">
        <f t="shared" si="576"/>
        <v/>
      </c>
      <c r="CH771" s="80" t="str">
        <f t="shared" si="577"/>
        <v/>
      </c>
      <c r="CL771" s="12" t="str">
        <f t="shared" si="578"/>
        <v/>
      </c>
      <c r="CM771" s="12" t="str">
        <f t="shared" si="579"/>
        <v/>
      </c>
      <c r="CN771" s="12" t="str" cm="1">
        <f t="array" ref="CN771">IF(OR($CE771="", $CG$3=""), "", IF(IFERROR(INDEX($K771:$T771, $CK771, MATCH(CN$3, $K$3:$T$3, 0)), "")="", $CC$4, $CC$3))</f>
        <v/>
      </c>
      <c r="CO771" s="12" t="str" cm="1">
        <f t="array" ref="CO771">IF(OR($CE771="", $CG$3=""), "", IF(IFERROR(INDEX($AA771:$AJ771, $CK771, MATCH(CO$3, $AA$3:$AJ$3, 0)), "")="", $CC$4, $CC$3))</f>
        <v/>
      </c>
      <c r="CP771" s="12" t="str">
        <f>IF(OR($CE771="", $CG$3=""), "", IF(CP$3='Property List &amp; Features'!$BG$9, $CC$3, IF(CP$3=$I771, $CC$3, $CC$4)))</f>
        <v/>
      </c>
      <c r="CQ771" s="12" t="str">
        <f>IF(OR($CE771="", $CG$3=""), "", IF(CQ$3='Property List &amp; Features'!$BG$9, $CC$3, IF(CQ$3=$J771, $CC$3, $CC$4)))</f>
        <v/>
      </c>
      <c r="CR771" s="12" t="str">
        <f t="shared" si="580"/>
        <v/>
      </c>
      <c r="CS771" s="12" t="str">
        <f t="shared" si="581"/>
        <v/>
      </c>
      <c r="CT771" s="12" t="str">
        <f t="shared" si="582"/>
        <v/>
      </c>
      <c r="CU771" s="12" t="str">
        <f t="shared" si="583"/>
        <v/>
      </c>
      <c r="CV771" s="12" t="str">
        <f t="shared" si="584"/>
        <v/>
      </c>
      <c r="CW771" s="12" t="str">
        <f t="shared" si="606"/>
        <v/>
      </c>
      <c r="CX771" s="12" t="str">
        <f t="shared" si="607"/>
        <v/>
      </c>
      <c r="CY771" s="12" t="str">
        <f t="shared" si="608"/>
        <v/>
      </c>
      <c r="CZ771" s="12" t="str">
        <f t="shared" si="609"/>
        <v/>
      </c>
      <c r="DA771" s="12" t="str">
        <f t="shared" si="610"/>
        <v/>
      </c>
      <c r="DB771" s="12" t="str">
        <f t="shared" si="611"/>
        <v/>
      </c>
      <c r="DC771" s="12" t="str">
        <f t="shared" si="612"/>
        <v/>
      </c>
      <c r="DD771" s="12" t="str">
        <f t="shared" si="613"/>
        <v/>
      </c>
      <c r="DE771" s="12" t="str">
        <f t="shared" si="614"/>
        <v/>
      </c>
      <c r="DF771" s="12" t="str">
        <f t="shared" si="615"/>
        <v/>
      </c>
      <c r="DG771" s="12" t="str">
        <f t="shared" si="616"/>
        <v/>
      </c>
      <c r="DH771" s="12" t="str">
        <f t="shared" si="617"/>
        <v/>
      </c>
      <c r="DI771" s="12" t="str">
        <f t="shared" si="618"/>
        <v/>
      </c>
      <c r="DJ771" s="12" t="str">
        <f t="shared" si="619"/>
        <v/>
      </c>
      <c r="DK771" s="12" t="str">
        <f t="shared" si="620"/>
        <v/>
      </c>
      <c r="DL771" s="12" t="str">
        <f t="shared" si="621"/>
        <v/>
      </c>
      <c r="DM771" s="12" t="str">
        <f t="shared" si="622"/>
        <v/>
      </c>
      <c r="DN771" s="12" t="str">
        <f t="shared" si="623"/>
        <v/>
      </c>
      <c r="DO771" s="12" t="str">
        <f t="shared" si="624"/>
        <v/>
      </c>
      <c r="DP771" s="12" t="str">
        <f t="shared" si="625"/>
        <v/>
      </c>
      <c r="DQ771" s="12" t="str">
        <f t="shared" si="626"/>
        <v/>
      </c>
      <c r="DR771" s="12" t="str">
        <f t="shared" si="588"/>
        <v/>
      </c>
      <c r="DS771" s="12" t="str">
        <f t="shared" si="589"/>
        <v/>
      </c>
      <c r="DT771" s="12" t="str">
        <f t="shared" si="590"/>
        <v/>
      </c>
      <c r="DU771" s="12" t="str">
        <f t="shared" si="591"/>
        <v/>
      </c>
      <c r="DV771" s="12" t="str">
        <f t="shared" si="592"/>
        <v/>
      </c>
      <c r="DW771" s="12" t="str">
        <f t="shared" si="593"/>
        <v/>
      </c>
      <c r="DX771" s="12" t="str">
        <f t="shared" si="594"/>
        <v/>
      </c>
      <c r="DY771" s="12" t="str">
        <f t="shared" si="595"/>
        <v/>
      </c>
      <c r="DZ771" s="12" t="str">
        <f t="shared" si="596"/>
        <v/>
      </c>
      <c r="EA771" s="12" t="str">
        <f t="shared" si="597"/>
        <v/>
      </c>
      <c r="EB771" s="12" t="str">
        <f t="shared" si="598"/>
        <v/>
      </c>
      <c r="EC771" s="12" t="str">
        <f t="shared" si="599"/>
        <v/>
      </c>
      <c r="ED771" s="12" t="str">
        <f t="shared" si="600"/>
        <v/>
      </c>
      <c r="EE771" s="12" t="str">
        <f t="shared" si="601"/>
        <v/>
      </c>
      <c r="EF771" s="12" t="str">
        <f t="shared" si="602"/>
        <v/>
      </c>
      <c r="EG771" s="12" t="str">
        <f t="shared" si="603"/>
        <v/>
      </c>
      <c r="EH771" s="12" t="str">
        <f t="shared" si="604"/>
        <v/>
      </c>
      <c r="EI771" s="12" t="str">
        <f t="shared" si="605"/>
        <v/>
      </c>
      <c r="EK771" s="83" t="str">
        <f t="shared" si="585"/>
        <v/>
      </c>
      <c r="EM771" s="12" t="str">
        <f t="shared" si="586"/>
        <v/>
      </c>
      <c r="EO771" s="12" t="str">
        <f t="shared" si="587"/>
        <v/>
      </c>
      <c r="EQ771" s="12" t="str">
        <f>IF($EO771="", "", IF($EQ$8=$EQ$6, COUNTIF($EO$11:$EO$2510, "&gt;"&amp;$EO771)+1+COUNTIF($EO$11:$EO771, $EO771)-1, COUNTIF($EO$11:$EO$2510, "&lt;"&amp;$EO771)+1+COUNTIF($EO$11:$EO771, $EO771)-1))</f>
        <v/>
      </c>
    </row>
    <row r="772" spans="1:147" x14ac:dyDescent="0.55000000000000004">
      <c r="A772" s="8"/>
      <c r="B772" s="12" t="str">
        <f>IF($D772="", "", COUNTIF($D$11:$D772, $D772))</f>
        <v/>
      </c>
      <c r="C772" s="8"/>
      <c r="D772" s="45"/>
      <c r="E772" s="46"/>
      <c r="F772" s="47"/>
      <c r="G772" s="54"/>
      <c r="H772" s="54"/>
      <c r="I772" s="48"/>
      <c r="J772" s="49"/>
      <c r="K772" s="50"/>
      <c r="L772" s="50"/>
      <c r="M772" s="50"/>
      <c r="N772" s="50"/>
      <c r="O772" s="50"/>
      <c r="P772" s="50"/>
      <c r="Q772" s="50"/>
      <c r="R772" s="50"/>
      <c r="S772" s="50"/>
      <c r="T772" s="50"/>
      <c r="U772" s="51"/>
      <c r="V772" s="52"/>
      <c r="W772" s="53"/>
      <c r="X772" s="53"/>
      <c r="Y772" s="53"/>
      <c r="Z772" s="53"/>
      <c r="AA772" s="48"/>
      <c r="AB772" s="54"/>
      <c r="AC772" s="54"/>
      <c r="AD772" s="54"/>
      <c r="AE772" s="54"/>
      <c r="AF772" s="54"/>
      <c r="AG772" s="54"/>
      <c r="AH772" s="54"/>
      <c r="AI772" s="54"/>
      <c r="AJ772" s="49"/>
      <c r="AK772" s="48"/>
      <c r="AL772" s="54"/>
      <c r="AM772" s="54"/>
      <c r="AN772" s="54"/>
      <c r="AO772" s="54"/>
      <c r="AP772" s="54"/>
      <c r="AQ772" s="54"/>
      <c r="AR772" s="54"/>
      <c r="AS772" s="54"/>
      <c r="AT772" s="54"/>
      <c r="AU772" s="54"/>
      <c r="AV772" s="54"/>
      <c r="AW772" s="54"/>
      <c r="AX772" s="54"/>
      <c r="AY772" s="54"/>
      <c r="AZ772" s="54"/>
      <c r="BA772" s="54"/>
      <c r="BB772" s="54"/>
      <c r="BC772" s="54"/>
      <c r="BD772" s="54"/>
      <c r="BE772" s="54"/>
      <c r="BF772" s="54"/>
      <c r="BG772" s="54"/>
      <c r="BH772" s="54"/>
      <c r="BI772" s="54"/>
      <c r="BJ772" s="54"/>
      <c r="BK772" s="54"/>
      <c r="BL772" s="54"/>
      <c r="BM772" s="54"/>
      <c r="BN772" s="54"/>
      <c r="BO772" s="54"/>
      <c r="BP772" s="54"/>
      <c r="BQ772" s="54"/>
      <c r="BR772" s="54"/>
      <c r="BS772" s="54"/>
      <c r="BT772" s="54"/>
      <c r="BU772" s="54"/>
      <c r="BV772" s="54"/>
      <c r="BW772" s="54"/>
      <c r="BX772" s="49"/>
      <c r="BY772" s="55"/>
      <c r="BZ772" s="8"/>
      <c r="CE772" s="12" t="str">
        <f t="shared" si="575"/>
        <v/>
      </c>
      <c r="CG772" s="77" t="str">
        <f t="shared" si="576"/>
        <v/>
      </c>
      <c r="CH772" s="80" t="str">
        <f t="shared" si="577"/>
        <v/>
      </c>
      <c r="CL772" s="12" t="str">
        <f t="shared" si="578"/>
        <v/>
      </c>
      <c r="CM772" s="12" t="str">
        <f t="shared" si="579"/>
        <v/>
      </c>
      <c r="CN772" s="12" t="str" cm="1">
        <f t="array" ref="CN772">IF(OR($CE772="", $CG$3=""), "", IF(IFERROR(INDEX($K772:$T772, $CK772, MATCH(CN$3, $K$3:$T$3, 0)), "")="", $CC$4, $CC$3))</f>
        <v/>
      </c>
      <c r="CO772" s="12" t="str" cm="1">
        <f t="array" ref="CO772">IF(OR($CE772="", $CG$3=""), "", IF(IFERROR(INDEX($AA772:$AJ772, $CK772, MATCH(CO$3, $AA$3:$AJ$3, 0)), "")="", $CC$4, $CC$3))</f>
        <v/>
      </c>
      <c r="CP772" s="12" t="str">
        <f>IF(OR($CE772="", $CG$3=""), "", IF(CP$3='Property List &amp; Features'!$BG$9, $CC$3, IF(CP$3=$I772, $CC$3, $CC$4)))</f>
        <v/>
      </c>
      <c r="CQ772" s="12" t="str">
        <f>IF(OR($CE772="", $CG$3=""), "", IF(CQ$3='Property List &amp; Features'!$BG$9, $CC$3, IF(CQ$3=$J772, $CC$3, $CC$4)))</f>
        <v/>
      </c>
      <c r="CR772" s="12" t="str">
        <f t="shared" si="580"/>
        <v/>
      </c>
      <c r="CS772" s="12" t="str">
        <f t="shared" si="581"/>
        <v/>
      </c>
      <c r="CT772" s="12" t="str">
        <f t="shared" si="582"/>
        <v/>
      </c>
      <c r="CU772" s="12" t="str">
        <f t="shared" si="583"/>
        <v/>
      </c>
      <c r="CV772" s="12" t="str">
        <f t="shared" si="584"/>
        <v/>
      </c>
      <c r="CW772" s="12" t="str">
        <f t="shared" si="606"/>
        <v/>
      </c>
      <c r="CX772" s="12" t="str">
        <f t="shared" si="607"/>
        <v/>
      </c>
      <c r="CY772" s="12" t="str">
        <f t="shared" si="608"/>
        <v/>
      </c>
      <c r="CZ772" s="12" t="str">
        <f t="shared" si="609"/>
        <v/>
      </c>
      <c r="DA772" s="12" t="str">
        <f t="shared" si="610"/>
        <v/>
      </c>
      <c r="DB772" s="12" t="str">
        <f t="shared" si="611"/>
        <v/>
      </c>
      <c r="DC772" s="12" t="str">
        <f t="shared" si="612"/>
        <v/>
      </c>
      <c r="DD772" s="12" t="str">
        <f t="shared" si="613"/>
        <v/>
      </c>
      <c r="DE772" s="12" t="str">
        <f t="shared" si="614"/>
        <v/>
      </c>
      <c r="DF772" s="12" t="str">
        <f t="shared" si="615"/>
        <v/>
      </c>
      <c r="DG772" s="12" t="str">
        <f t="shared" si="616"/>
        <v/>
      </c>
      <c r="DH772" s="12" t="str">
        <f t="shared" si="617"/>
        <v/>
      </c>
      <c r="DI772" s="12" t="str">
        <f t="shared" si="618"/>
        <v/>
      </c>
      <c r="DJ772" s="12" t="str">
        <f t="shared" si="619"/>
        <v/>
      </c>
      <c r="DK772" s="12" t="str">
        <f t="shared" si="620"/>
        <v/>
      </c>
      <c r="DL772" s="12" t="str">
        <f t="shared" si="621"/>
        <v/>
      </c>
      <c r="DM772" s="12" t="str">
        <f t="shared" si="622"/>
        <v/>
      </c>
      <c r="DN772" s="12" t="str">
        <f t="shared" si="623"/>
        <v/>
      </c>
      <c r="DO772" s="12" t="str">
        <f t="shared" si="624"/>
        <v/>
      </c>
      <c r="DP772" s="12" t="str">
        <f t="shared" si="625"/>
        <v/>
      </c>
      <c r="DQ772" s="12" t="str">
        <f t="shared" si="626"/>
        <v/>
      </c>
      <c r="DR772" s="12" t="str">
        <f t="shared" si="588"/>
        <v/>
      </c>
      <c r="DS772" s="12" t="str">
        <f t="shared" si="589"/>
        <v/>
      </c>
      <c r="DT772" s="12" t="str">
        <f t="shared" si="590"/>
        <v/>
      </c>
      <c r="DU772" s="12" t="str">
        <f t="shared" si="591"/>
        <v/>
      </c>
      <c r="DV772" s="12" t="str">
        <f t="shared" si="592"/>
        <v/>
      </c>
      <c r="DW772" s="12" t="str">
        <f t="shared" si="593"/>
        <v/>
      </c>
      <c r="DX772" s="12" t="str">
        <f t="shared" si="594"/>
        <v/>
      </c>
      <c r="DY772" s="12" t="str">
        <f t="shared" si="595"/>
        <v/>
      </c>
      <c r="DZ772" s="12" t="str">
        <f t="shared" si="596"/>
        <v/>
      </c>
      <c r="EA772" s="12" t="str">
        <f t="shared" si="597"/>
        <v/>
      </c>
      <c r="EB772" s="12" t="str">
        <f t="shared" si="598"/>
        <v/>
      </c>
      <c r="EC772" s="12" t="str">
        <f t="shared" si="599"/>
        <v/>
      </c>
      <c r="ED772" s="12" t="str">
        <f t="shared" si="600"/>
        <v/>
      </c>
      <c r="EE772" s="12" t="str">
        <f t="shared" si="601"/>
        <v/>
      </c>
      <c r="EF772" s="12" t="str">
        <f t="shared" si="602"/>
        <v/>
      </c>
      <c r="EG772" s="12" t="str">
        <f t="shared" si="603"/>
        <v/>
      </c>
      <c r="EH772" s="12" t="str">
        <f t="shared" si="604"/>
        <v/>
      </c>
      <c r="EI772" s="12" t="str">
        <f t="shared" si="605"/>
        <v/>
      </c>
      <c r="EK772" s="83" t="str">
        <f t="shared" si="585"/>
        <v/>
      </c>
      <c r="EM772" s="12" t="str">
        <f t="shared" si="586"/>
        <v/>
      </c>
      <c r="EO772" s="12" t="str">
        <f t="shared" si="587"/>
        <v/>
      </c>
      <c r="EQ772" s="12" t="str">
        <f>IF($EO772="", "", IF($EQ$8=$EQ$6, COUNTIF($EO$11:$EO$2510, "&gt;"&amp;$EO772)+1+COUNTIF($EO$11:$EO772, $EO772)-1, COUNTIF($EO$11:$EO$2510, "&lt;"&amp;$EO772)+1+COUNTIF($EO$11:$EO772, $EO772)-1))</f>
        <v/>
      </c>
    </row>
    <row r="773" spans="1:147" x14ac:dyDescent="0.55000000000000004">
      <c r="A773" s="8"/>
      <c r="B773" s="12" t="str">
        <f>IF($D773="", "", COUNTIF($D$11:$D773, $D773))</f>
        <v/>
      </c>
      <c r="C773" s="8"/>
      <c r="D773" s="45"/>
      <c r="E773" s="46"/>
      <c r="F773" s="47"/>
      <c r="G773" s="54"/>
      <c r="H773" s="54"/>
      <c r="I773" s="48"/>
      <c r="J773" s="49"/>
      <c r="K773" s="50"/>
      <c r="L773" s="50"/>
      <c r="M773" s="50"/>
      <c r="N773" s="50"/>
      <c r="O773" s="50"/>
      <c r="P773" s="50"/>
      <c r="Q773" s="50"/>
      <c r="R773" s="50"/>
      <c r="S773" s="50"/>
      <c r="T773" s="50"/>
      <c r="U773" s="51"/>
      <c r="V773" s="52"/>
      <c r="W773" s="53"/>
      <c r="X773" s="53"/>
      <c r="Y773" s="53"/>
      <c r="Z773" s="53"/>
      <c r="AA773" s="48"/>
      <c r="AB773" s="54"/>
      <c r="AC773" s="54"/>
      <c r="AD773" s="54"/>
      <c r="AE773" s="54"/>
      <c r="AF773" s="54"/>
      <c r="AG773" s="54"/>
      <c r="AH773" s="54"/>
      <c r="AI773" s="54"/>
      <c r="AJ773" s="49"/>
      <c r="AK773" s="48"/>
      <c r="AL773" s="54"/>
      <c r="AM773" s="54"/>
      <c r="AN773" s="54"/>
      <c r="AO773" s="54"/>
      <c r="AP773" s="54"/>
      <c r="AQ773" s="54"/>
      <c r="AR773" s="54"/>
      <c r="AS773" s="54"/>
      <c r="AT773" s="54"/>
      <c r="AU773" s="54"/>
      <c r="AV773" s="54"/>
      <c r="AW773" s="54"/>
      <c r="AX773" s="54"/>
      <c r="AY773" s="54"/>
      <c r="AZ773" s="54"/>
      <c r="BA773" s="54"/>
      <c r="BB773" s="54"/>
      <c r="BC773" s="54"/>
      <c r="BD773" s="54"/>
      <c r="BE773" s="54"/>
      <c r="BF773" s="54"/>
      <c r="BG773" s="54"/>
      <c r="BH773" s="54"/>
      <c r="BI773" s="54"/>
      <c r="BJ773" s="54"/>
      <c r="BK773" s="54"/>
      <c r="BL773" s="54"/>
      <c r="BM773" s="54"/>
      <c r="BN773" s="54"/>
      <c r="BO773" s="54"/>
      <c r="BP773" s="54"/>
      <c r="BQ773" s="54"/>
      <c r="BR773" s="54"/>
      <c r="BS773" s="54"/>
      <c r="BT773" s="54"/>
      <c r="BU773" s="54"/>
      <c r="BV773" s="54"/>
      <c r="BW773" s="54"/>
      <c r="BX773" s="49"/>
      <c r="BY773" s="55"/>
      <c r="BZ773" s="8"/>
      <c r="CE773" s="12" t="str">
        <f t="shared" si="575"/>
        <v/>
      </c>
      <c r="CG773" s="77" t="str">
        <f t="shared" si="576"/>
        <v/>
      </c>
      <c r="CH773" s="80" t="str">
        <f t="shared" si="577"/>
        <v/>
      </c>
      <c r="CL773" s="12" t="str">
        <f t="shared" si="578"/>
        <v/>
      </c>
      <c r="CM773" s="12" t="str">
        <f t="shared" si="579"/>
        <v/>
      </c>
      <c r="CN773" s="12" t="str" cm="1">
        <f t="array" ref="CN773">IF(OR($CE773="", $CG$3=""), "", IF(IFERROR(INDEX($K773:$T773, $CK773, MATCH(CN$3, $K$3:$T$3, 0)), "")="", $CC$4, $CC$3))</f>
        <v/>
      </c>
      <c r="CO773" s="12" t="str" cm="1">
        <f t="array" ref="CO773">IF(OR($CE773="", $CG$3=""), "", IF(IFERROR(INDEX($AA773:$AJ773, $CK773, MATCH(CO$3, $AA$3:$AJ$3, 0)), "")="", $CC$4, $CC$3))</f>
        <v/>
      </c>
      <c r="CP773" s="12" t="str">
        <f>IF(OR($CE773="", $CG$3=""), "", IF(CP$3='Property List &amp; Features'!$BG$9, $CC$3, IF(CP$3=$I773, $CC$3, $CC$4)))</f>
        <v/>
      </c>
      <c r="CQ773" s="12" t="str">
        <f>IF(OR($CE773="", $CG$3=""), "", IF(CQ$3='Property List &amp; Features'!$BG$9, $CC$3, IF(CQ$3=$J773, $CC$3, $CC$4)))</f>
        <v/>
      </c>
      <c r="CR773" s="12" t="str">
        <f t="shared" si="580"/>
        <v/>
      </c>
      <c r="CS773" s="12" t="str">
        <f t="shared" si="581"/>
        <v/>
      </c>
      <c r="CT773" s="12" t="str">
        <f t="shared" si="582"/>
        <v/>
      </c>
      <c r="CU773" s="12" t="str">
        <f t="shared" si="583"/>
        <v/>
      </c>
      <c r="CV773" s="12" t="str">
        <f t="shared" si="584"/>
        <v/>
      </c>
      <c r="CW773" s="12" t="str">
        <f t="shared" si="606"/>
        <v/>
      </c>
      <c r="CX773" s="12" t="str">
        <f t="shared" si="607"/>
        <v/>
      </c>
      <c r="CY773" s="12" t="str">
        <f t="shared" si="608"/>
        <v/>
      </c>
      <c r="CZ773" s="12" t="str">
        <f t="shared" si="609"/>
        <v/>
      </c>
      <c r="DA773" s="12" t="str">
        <f t="shared" si="610"/>
        <v/>
      </c>
      <c r="DB773" s="12" t="str">
        <f t="shared" si="611"/>
        <v/>
      </c>
      <c r="DC773" s="12" t="str">
        <f t="shared" si="612"/>
        <v/>
      </c>
      <c r="DD773" s="12" t="str">
        <f t="shared" si="613"/>
        <v/>
      </c>
      <c r="DE773" s="12" t="str">
        <f t="shared" si="614"/>
        <v/>
      </c>
      <c r="DF773" s="12" t="str">
        <f t="shared" si="615"/>
        <v/>
      </c>
      <c r="DG773" s="12" t="str">
        <f t="shared" si="616"/>
        <v/>
      </c>
      <c r="DH773" s="12" t="str">
        <f t="shared" si="617"/>
        <v/>
      </c>
      <c r="DI773" s="12" t="str">
        <f t="shared" si="618"/>
        <v/>
      </c>
      <c r="DJ773" s="12" t="str">
        <f t="shared" si="619"/>
        <v/>
      </c>
      <c r="DK773" s="12" t="str">
        <f t="shared" si="620"/>
        <v/>
      </c>
      <c r="DL773" s="12" t="str">
        <f t="shared" si="621"/>
        <v/>
      </c>
      <c r="DM773" s="12" t="str">
        <f t="shared" si="622"/>
        <v/>
      </c>
      <c r="DN773" s="12" t="str">
        <f t="shared" si="623"/>
        <v/>
      </c>
      <c r="DO773" s="12" t="str">
        <f t="shared" si="624"/>
        <v/>
      </c>
      <c r="DP773" s="12" t="str">
        <f t="shared" si="625"/>
        <v/>
      </c>
      <c r="DQ773" s="12" t="str">
        <f t="shared" si="626"/>
        <v/>
      </c>
      <c r="DR773" s="12" t="str">
        <f t="shared" si="588"/>
        <v/>
      </c>
      <c r="DS773" s="12" t="str">
        <f t="shared" si="589"/>
        <v/>
      </c>
      <c r="DT773" s="12" t="str">
        <f t="shared" si="590"/>
        <v/>
      </c>
      <c r="DU773" s="12" t="str">
        <f t="shared" si="591"/>
        <v/>
      </c>
      <c r="DV773" s="12" t="str">
        <f t="shared" si="592"/>
        <v/>
      </c>
      <c r="DW773" s="12" t="str">
        <f t="shared" si="593"/>
        <v/>
      </c>
      <c r="DX773" s="12" t="str">
        <f t="shared" si="594"/>
        <v/>
      </c>
      <c r="DY773" s="12" t="str">
        <f t="shared" si="595"/>
        <v/>
      </c>
      <c r="DZ773" s="12" t="str">
        <f t="shared" si="596"/>
        <v/>
      </c>
      <c r="EA773" s="12" t="str">
        <f t="shared" si="597"/>
        <v/>
      </c>
      <c r="EB773" s="12" t="str">
        <f t="shared" si="598"/>
        <v/>
      </c>
      <c r="EC773" s="12" t="str">
        <f t="shared" si="599"/>
        <v/>
      </c>
      <c r="ED773" s="12" t="str">
        <f t="shared" si="600"/>
        <v/>
      </c>
      <c r="EE773" s="12" t="str">
        <f t="shared" si="601"/>
        <v/>
      </c>
      <c r="EF773" s="12" t="str">
        <f t="shared" si="602"/>
        <v/>
      </c>
      <c r="EG773" s="12" t="str">
        <f t="shared" si="603"/>
        <v/>
      </c>
      <c r="EH773" s="12" t="str">
        <f t="shared" si="604"/>
        <v/>
      </c>
      <c r="EI773" s="12" t="str">
        <f t="shared" si="605"/>
        <v/>
      </c>
      <c r="EK773" s="83" t="str">
        <f t="shared" si="585"/>
        <v/>
      </c>
      <c r="EM773" s="12" t="str">
        <f t="shared" si="586"/>
        <v/>
      </c>
      <c r="EO773" s="12" t="str">
        <f t="shared" si="587"/>
        <v/>
      </c>
      <c r="EQ773" s="12" t="str">
        <f>IF($EO773="", "", IF($EQ$8=$EQ$6, COUNTIF($EO$11:$EO$2510, "&gt;"&amp;$EO773)+1+COUNTIF($EO$11:$EO773, $EO773)-1, COUNTIF($EO$11:$EO$2510, "&lt;"&amp;$EO773)+1+COUNTIF($EO$11:$EO773, $EO773)-1))</f>
        <v/>
      </c>
    </row>
    <row r="774" spans="1:147" x14ac:dyDescent="0.55000000000000004">
      <c r="A774" s="8"/>
      <c r="B774" s="12" t="str">
        <f>IF($D774="", "", COUNTIF($D$11:$D774, $D774))</f>
        <v/>
      </c>
      <c r="C774" s="8"/>
      <c r="D774" s="45"/>
      <c r="E774" s="46"/>
      <c r="F774" s="47"/>
      <c r="G774" s="54"/>
      <c r="H774" s="54"/>
      <c r="I774" s="48"/>
      <c r="J774" s="49"/>
      <c r="K774" s="50"/>
      <c r="L774" s="50"/>
      <c r="M774" s="50"/>
      <c r="N774" s="50"/>
      <c r="O774" s="50"/>
      <c r="P774" s="50"/>
      <c r="Q774" s="50"/>
      <c r="R774" s="50"/>
      <c r="S774" s="50"/>
      <c r="T774" s="50"/>
      <c r="U774" s="51"/>
      <c r="V774" s="52"/>
      <c r="W774" s="53"/>
      <c r="X774" s="53"/>
      <c r="Y774" s="53"/>
      <c r="Z774" s="53"/>
      <c r="AA774" s="48"/>
      <c r="AB774" s="54"/>
      <c r="AC774" s="54"/>
      <c r="AD774" s="54"/>
      <c r="AE774" s="54"/>
      <c r="AF774" s="54"/>
      <c r="AG774" s="54"/>
      <c r="AH774" s="54"/>
      <c r="AI774" s="54"/>
      <c r="AJ774" s="49"/>
      <c r="AK774" s="48"/>
      <c r="AL774" s="54"/>
      <c r="AM774" s="54"/>
      <c r="AN774" s="54"/>
      <c r="AO774" s="54"/>
      <c r="AP774" s="54"/>
      <c r="AQ774" s="54"/>
      <c r="AR774" s="54"/>
      <c r="AS774" s="54"/>
      <c r="AT774" s="54"/>
      <c r="AU774" s="54"/>
      <c r="AV774" s="54"/>
      <c r="AW774" s="54"/>
      <c r="AX774" s="54"/>
      <c r="AY774" s="54"/>
      <c r="AZ774" s="54"/>
      <c r="BA774" s="54"/>
      <c r="BB774" s="54"/>
      <c r="BC774" s="54"/>
      <c r="BD774" s="54"/>
      <c r="BE774" s="54"/>
      <c r="BF774" s="54"/>
      <c r="BG774" s="54"/>
      <c r="BH774" s="54"/>
      <c r="BI774" s="54"/>
      <c r="BJ774" s="54"/>
      <c r="BK774" s="54"/>
      <c r="BL774" s="54"/>
      <c r="BM774" s="54"/>
      <c r="BN774" s="54"/>
      <c r="BO774" s="54"/>
      <c r="BP774" s="54"/>
      <c r="BQ774" s="54"/>
      <c r="BR774" s="54"/>
      <c r="BS774" s="54"/>
      <c r="BT774" s="54"/>
      <c r="BU774" s="54"/>
      <c r="BV774" s="54"/>
      <c r="BW774" s="54"/>
      <c r="BX774" s="49"/>
      <c r="BY774" s="55"/>
      <c r="BZ774" s="8"/>
      <c r="CE774" s="12" t="str">
        <f t="shared" si="575"/>
        <v/>
      </c>
      <c r="CG774" s="77" t="str">
        <f t="shared" si="576"/>
        <v/>
      </c>
      <c r="CH774" s="80" t="str">
        <f t="shared" si="577"/>
        <v/>
      </c>
      <c r="CL774" s="12" t="str">
        <f t="shared" si="578"/>
        <v/>
      </c>
      <c r="CM774" s="12" t="str">
        <f t="shared" si="579"/>
        <v/>
      </c>
      <c r="CN774" s="12" t="str" cm="1">
        <f t="array" ref="CN774">IF(OR($CE774="", $CG$3=""), "", IF(IFERROR(INDEX($K774:$T774, $CK774, MATCH(CN$3, $K$3:$T$3, 0)), "")="", $CC$4, $CC$3))</f>
        <v/>
      </c>
      <c r="CO774" s="12" t="str" cm="1">
        <f t="array" ref="CO774">IF(OR($CE774="", $CG$3=""), "", IF(IFERROR(INDEX($AA774:$AJ774, $CK774, MATCH(CO$3, $AA$3:$AJ$3, 0)), "")="", $CC$4, $CC$3))</f>
        <v/>
      </c>
      <c r="CP774" s="12" t="str">
        <f>IF(OR($CE774="", $CG$3=""), "", IF(CP$3='Property List &amp; Features'!$BG$9, $CC$3, IF(CP$3=$I774, $CC$3, $CC$4)))</f>
        <v/>
      </c>
      <c r="CQ774" s="12" t="str">
        <f>IF(OR($CE774="", $CG$3=""), "", IF(CQ$3='Property List &amp; Features'!$BG$9, $CC$3, IF(CQ$3=$J774, $CC$3, $CC$4)))</f>
        <v/>
      </c>
      <c r="CR774" s="12" t="str">
        <f t="shared" si="580"/>
        <v/>
      </c>
      <c r="CS774" s="12" t="str">
        <f t="shared" si="581"/>
        <v/>
      </c>
      <c r="CT774" s="12" t="str">
        <f t="shared" si="582"/>
        <v/>
      </c>
      <c r="CU774" s="12" t="str">
        <f t="shared" si="583"/>
        <v/>
      </c>
      <c r="CV774" s="12" t="str">
        <f t="shared" si="584"/>
        <v/>
      </c>
      <c r="CW774" s="12" t="str">
        <f t="shared" si="606"/>
        <v/>
      </c>
      <c r="CX774" s="12" t="str">
        <f t="shared" si="607"/>
        <v/>
      </c>
      <c r="CY774" s="12" t="str">
        <f t="shared" si="608"/>
        <v/>
      </c>
      <c r="CZ774" s="12" t="str">
        <f t="shared" si="609"/>
        <v/>
      </c>
      <c r="DA774" s="12" t="str">
        <f t="shared" si="610"/>
        <v/>
      </c>
      <c r="DB774" s="12" t="str">
        <f t="shared" si="611"/>
        <v/>
      </c>
      <c r="DC774" s="12" t="str">
        <f t="shared" si="612"/>
        <v/>
      </c>
      <c r="DD774" s="12" t="str">
        <f t="shared" si="613"/>
        <v/>
      </c>
      <c r="DE774" s="12" t="str">
        <f t="shared" si="614"/>
        <v/>
      </c>
      <c r="DF774" s="12" t="str">
        <f t="shared" si="615"/>
        <v/>
      </c>
      <c r="DG774" s="12" t="str">
        <f t="shared" si="616"/>
        <v/>
      </c>
      <c r="DH774" s="12" t="str">
        <f t="shared" si="617"/>
        <v/>
      </c>
      <c r="DI774" s="12" t="str">
        <f t="shared" si="618"/>
        <v/>
      </c>
      <c r="DJ774" s="12" t="str">
        <f t="shared" si="619"/>
        <v/>
      </c>
      <c r="DK774" s="12" t="str">
        <f t="shared" si="620"/>
        <v/>
      </c>
      <c r="DL774" s="12" t="str">
        <f t="shared" si="621"/>
        <v/>
      </c>
      <c r="DM774" s="12" t="str">
        <f t="shared" si="622"/>
        <v/>
      </c>
      <c r="DN774" s="12" t="str">
        <f t="shared" si="623"/>
        <v/>
      </c>
      <c r="DO774" s="12" t="str">
        <f t="shared" si="624"/>
        <v/>
      </c>
      <c r="DP774" s="12" t="str">
        <f t="shared" si="625"/>
        <v/>
      </c>
      <c r="DQ774" s="12" t="str">
        <f t="shared" si="626"/>
        <v/>
      </c>
      <c r="DR774" s="12" t="str">
        <f t="shared" si="588"/>
        <v/>
      </c>
      <c r="DS774" s="12" t="str">
        <f t="shared" si="589"/>
        <v/>
      </c>
      <c r="DT774" s="12" t="str">
        <f t="shared" si="590"/>
        <v/>
      </c>
      <c r="DU774" s="12" t="str">
        <f t="shared" si="591"/>
        <v/>
      </c>
      <c r="DV774" s="12" t="str">
        <f t="shared" si="592"/>
        <v/>
      </c>
      <c r="DW774" s="12" t="str">
        <f t="shared" si="593"/>
        <v/>
      </c>
      <c r="DX774" s="12" t="str">
        <f t="shared" si="594"/>
        <v/>
      </c>
      <c r="DY774" s="12" t="str">
        <f t="shared" si="595"/>
        <v/>
      </c>
      <c r="DZ774" s="12" t="str">
        <f t="shared" si="596"/>
        <v/>
      </c>
      <c r="EA774" s="12" t="str">
        <f t="shared" si="597"/>
        <v/>
      </c>
      <c r="EB774" s="12" t="str">
        <f t="shared" si="598"/>
        <v/>
      </c>
      <c r="EC774" s="12" t="str">
        <f t="shared" si="599"/>
        <v/>
      </c>
      <c r="ED774" s="12" t="str">
        <f t="shared" si="600"/>
        <v/>
      </c>
      <c r="EE774" s="12" t="str">
        <f t="shared" si="601"/>
        <v/>
      </c>
      <c r="EF774" s="12" t="str">
        <f t="shared" si="602"/>
        <v/>
      </c>
      <c r="EG774" s="12" t="str">
        <f t="shared" si="603"/>
        <v/>
      </c>
      <c r="EH774" s="12" t="str">
        <f t="shared" si="604"/>
        <v/>
      </c>
      <c r="EI774" s="12" t="str">
        <f t="shared" si="605"/>
        <v/>
      </c>
      <c r="EK774" s="83" t="str">
        <f t="shared" si="585"/>
        <v/>
      </c>
      <c r="EM774" s="12" t="str">
        <f t="shared" si="586"/>
        <v/>
      </c>
      <c r="EO774" s="12" t="str">
        <f t="shared" si="587"/>
        <v/>
      </c>
      <c r="EQ774" s="12" t="str">
        <f>IF($EO774="", "", IF($EQ$8=$EQ$6, COUNTIF($EO$11:$EO$2510, "&gt;"&amp;$EO774)+1+COUNTIF($EO$11:$EO774, $EO774)-1, COUNTIF($EO$11:$EO$2510, "&lt;"&amp;$EO774)+1+COUNTIF($EO$11:$EO774, $EO774)-1))</f>
        <v/>
      </c>
    </row>
    <row r="775" spans="1:147" x14ac:dyDescent="0.55000000000000004">
      <c r="A775" s="8"/>
      <c r="B775" s="12" t="str">
        <f>IF($D775="", "", COUNTIF($D$11:$D775, $D775))</f>
        <v/>
      </c>
      <c r="C775" s="8"/>
      <c r="D775" s="45"/>
      <c r="E775" s="46"/>
      <c r="F775" s="47"/>
      <c r="G775" s="54"/>
      <c r="H775" s="54"/>
      <c r="I775" s="48"/>
      <c r="J775" s="49"/>
      <c r="K775" s="50"/>
      <c r="L775" s="50"/>
      <c r="M775" s="50"/>
      <c r="N775" s="50"/>
      <c r="O775" s="50"/>
      <c r="P775" s="50"/>
      <c r="Q775" s="50"/>
      <c r="R775" s="50"/>
      <c r="S775" s="50"/>
      <c r="T775" s="50"/>
      <c r="U775" s="51"/>
      <c r="V775" s="52"/>
      <c r="W775" s="53"/>
      <c r="X775" s="53"/>
      <c r="Y775" s="53"/>
      <c r="Z775" s="53"/>
      <c r="AA775" s="48"/>
      <c r="AB775" s="54"/>
      <c r="AC775" s="54"/>
      <c r="AD775" s="54"/>
      <c r="AE775" s="54"/>
      <c r="AF775" s="54"/>
      <c r="AG775" s="54"/>
      <c r="AH775" s="54"/>
      <c r="AI775" s="54"/>
      <c r="AJ775" s="49"/>
      <c r="AK775" s="48"/>
      <c r="AL775" s="54"/>
      <c r="AM775" s="54"/>
      <c r="AN775" s="54"/>
      <c r="AO775" s="54"/>
      <c r="AP775" s="54"/>
      <c r="AQ775" s="54"/>
      <c r="AR775" s="54"/>
      <c r="AS775" s="54"/>
      <c r="AT775" s="54"/>
      <c r="AU775" s="54"/>
      <c r="AV775" s="54"/>
      <c r="AW775" s="54"/>
      <c r="AX775" s="54"/>
      <c r="AY775" s="54"/>
      <c r="AZ775" s="54"/>
      <c r="BA775" s="54"/>
      <c r="BB775" s="54"/>
      <c r="BC775" s="54"/>
      <c r="BD775" s="54"/>
      <c r="BE775" s="54"/>
      <c r="BF775" s="54"/>
      <c r="BG775" s="54"/>
      <c r="BH775" s="54"/>
      <c r="BI775" s="54"/>
      <c r="BJ775" s="54"/>
      <c r="BK775" s="54"/>
      <c r="BL775" s="54"/>
      <c r="BM775" s="54"/>
      <c r="BN775" s="54"/>
      <c r="BO775" s="54"/>
      <c r="BP775" s="54"/>
      <c r="BQ775" s="54"/>
      <c r="BR775" s="54"/>
      <c r="BS775" s="54"/>
      <c r="BT775" s="54"/>
      <c r="BU775" s="54"/>
      <c r="BV775" s="54"/>
      <c r="BW775" s="54"/>
      <c r="BX775" s="49"/>
      <c r="BY775" s="55"/>
      <c r="BZ775" s="8"/>
      <c r="CE775" s="12" t="str">
        <f t="shared" si="575"/>
        <v/>
      </c>
      <c r="CG775" s="77" t="str">
        <f t="shared" si="576"/>
        <v/>
      </c>
      <c r="CH775" s="80" t="str">
        <f t="shared" si="577"/>
        <v/>
      </c>
      <c r="CL775" s="12" t="str">
        <f t="shared" si="578"/>
        <v/>
      </c>
      <c r="CM775" s="12" t="str">
        <f t="shared" si="579"/>
        <v/>
      </c>
      <c r="CN775" s="12" t="str" cm="1">
        <f t="array" ref="CN775">IF(OR($CE775="", $CG$3=""), "", IF(IFERROR(INDEX($K775:$T775, $CK775, MATCH(CN$3, $K$3:$T$3, 0)), "")="", $CC$4, $CC$3))</f>
        <v/>
      </c>
      <c r="CO775" s="12" t="str" cm="1">
        <f t="array" ref="CO775">IF(OR($CE775="", $CG$3=""), "", IF(IFERROR(INDEX($AA775:$AJ775, $CK775, MATCH(CO$3, $AA$3:$AJ$3, 0)), "")="", $CC$4, $CC$3))</f>
        <v/>
      </c>
      <c r="CP775" s="12" t="str">
        <f>IF(OR($CE775="", $CG$3=""), "", IF(CP$3='Property List &amp; Features'!$BG$9, $CC$3, IF(CP$3=$I775, $CC$3, $CC$4)))</f>
        <v/>
      </c>
      <c r="CQ775" s="12" t="str">
        <f>IF(OR($CE775="", $CG$3=""), "", IF(CQ$3='Property List &amp; Features'!$BG$9, $CC$3, IF(CQ$3=$J775, $CC$3, $CC$4)))</f>
        <v/>
      </c>
      <c r="CR775" s="12" t="str">
        <f t="shared" si="580"/>
        <v/>
      </c>
      <c r="CS775" s="12" t="str">
        <f t="shared" si="581"/>
        <v/>
      </c>
      <c r="CT775" s="12" t="str">
        <f t="shared" si="582"/>
        <v/>
      </c>
      <c r="CU775" s="12" t="str">
        <f t="shared" si="583"/>
        <v/>
      </c>
      <c r="CV775" s="12" t="str">
        <f t="shared" si="584"/>
        <v/>
      </c>
      <c r="CW775" s="12" t="str">
        <f t="shared" si="606"/>
        <v/>
      </c>
      <c r="CX775" s="12" t="str">
        <f t="shared" si="607"/>
        <v/>
      </c>
      <c r="CY775" s="12" t="str">
        <f t="shared" si="608"/>
        <v/>
      </c>
      <c r="CZ775" s="12" t="str">
        <f t="shared" si="609"/>
        <v/>
      </c>
      <c r="DA775" s="12" t="str">
        <f t="shared" si="610"/>
        <v/>
      </c>
      <c r="DB775" s="12" t="str">
        <f t="shared" si="611"/>
        <v/>
      </c>
      <c r="DC775" s="12" t="str">
        <f t="shared" si="612"/>
        <v/>
      </c>
      <c r="DD775" s="12" t="str">
        <f t="shared" si="613"/>
        <v/>
      </c>
      <c r="DE775" s="12" t="str">
        <f t="shared" si="614"/>
        <v/>
      </c>
      <c r="DF775" s="12" t="str">
        <f t="shared" si="615"/>
        <v/>
      </c>
      <c r="DG775" s="12" t="str">
        <f t="shared" si="616"/>
        <v/>
      </c>
      <c r="DH775" s="12" t="str">
        <f t="shared" si="617"/>
        <v/>
      </c>
      <c r="DI775" s="12" t="str">
        <f t="shared" si="618"/>
        <v/>
      </c>
      <c r="DJ775" s="12" t="str">
        <f t="shared" si="619"/>
        <v/>
      </c>
      <c r="DK775" s="12" t="str">
        <f t="shared" si="620"/>
        <v/>
      </c>
      <c r="DL775" s="12" t="str">
        <f t="shared" si="621"/>
        <v/>
      </c>
      <c r="DM775" s="12" t="str">
        <f t="shared" si="622"/>
        <v/>
      </c>
      <c r="DN775" s="12" t="str">
        <f t="shared" si="623"/>
        <v/>
      </c>
      <c r="DO775" s="12" t="str">
        <f t="shared" si="624"/>
        <v/>
      </c>
      <c r="DP775" s="12" t="str">
        <f t="shared" si="625"/>
        <v/>
      </c>
      <c r="DQ775" s="12" t="str">
        <f t="shared" si="626"/>
        <v/>
      </c>
      <c r="DR775" s="12" t="str">
        <f t="shared" si="588"/>
        <v/>
      </c>
      <c r="DS775" s="12" t="str">
        <f t="shared" si="589"/>
        <v/>
      </c>
      <c r="DT775" s="12" t="str">
        <f t="shared" si="590"/>
        <v/>
      </c>
      <c r="DU775" s="12" t="str">
        <f t="shared" si="591"/>
        <v/>
      </c>
      <c r="DV775" s="12" t="str">
        <f t="shared" si="592"/>
        <v/>
      </c>
      <c r="DW775" s="12" t="str">
        <f t="shared" si="593"/>
        <v/>
      </c>
      <c r="DX775" s="12" t="str">
        <f t="shared" si="594"/>
        <v/>
      </c>
      <c r="DY775" s="12" t="str">
        <f t="shared" si="595"/>
        <v/>
      </c>
      <c r="DZ775" s="12" t="str">
        <f t="shared" si="596"/>
        <v/>
      </c>
      <c r="EA775" s="12" t="str">
        <f t="shared" si="597"/>
        <v/>
      </c>
      <c r="EB775" s="12" t="str">
        <f t="shared" si="598"/>
        <v/>
      </c>
      <c r="EC775" s="12" t="str">
        <f t="shared" si="599"/>
        <v/>
      </c>
      <c r="ED775" s="12" t="str">
        <f t="shared" si="600"/>
        <v/>
      </c>
      <c r="EE775" s="12" t="str">
        <f t="shared" si="601"/>
        <v/>
      </c>
      <c r="EF775" s="12" t="str">
        <f t="shared" si="602"/>
        <v/>
      </c>
      <c r="EG775" s="12" t="str">
        <f t="shared" si="603"/>
        <v/>
      </c>
      <c r="EH775" s="12" t="str">
        <f t="shared" si="604"/>
        <v/>
      </c>
      <c r="EI775" s="12" t="str">
        <f t="shared" si="605"/>
        <v/>
      </c>
      <c r="EK775" s="83" t="str">
        <f t="shared" si="585"/>
        <v/>
      </c>
      <c r="EM775" s="12" t="str">
        <f t="shared" si="586"/>
        <v/>
      </c>
      <c r="EO775" s="12" t="str">
        <f t="shared" si="587"/>
        <v/>
      </c>
      <c r="EQ775" s="12" t="str">
        <f>IF($EO775="", "", IF($EQ$8=$EQ$6, COUNTIF($EO$11:$EO$2510, "&gt;"&amp;$EO775)+1+COUNTIF($EO$11:$EO775, $EO775)-1, COUNTIF($EO$11:$EO$2510, "&lt;"&amp;$EO775)+1+COUNTIF($EO$11:$EO775, $EO775)-1))</f>
        <v/>
      </c>
    </row>
    <row r="776" spans="1:147" x14ac:dyDescent="0.55000000000000004">
      <c r="A776" s="8"/>
      <c r="B776" s="12" t="str">
        <f>IF($D776="", "", COUNTIF($D$11:$D776, $D776))</f>
        <v/>
      </c>
      <c r="C776" s="8"/>
      <c r="D776" s="45"/>
      <c r="E776" s="46"/>
      <c r="F776" s="47"/>
      <c r="G776" s="54"/>
      <c r="H776" s="54"/>
      <c r="I776" s="48"/>
      <c r="J776" s="49"/>
      <c r="K776" s="50"/>
      <c r="L776" s="50"/>
      <c r="M776" s="50"/>
      <c r="N776" s="50"/>
      <c r="O776" s="50"/>
      <c r="P776" s="50"/>
      <c r="Q776" s="50"/>
      <c r="R776" s="50"/>
      <c r="S776" s="50"/>
      <c r="T776" s="50"/>
      <c r="U776" s="51"/>
      <c r="V776" s="52"/>
      <c r="W776" s="53"/>
      <c r="X776" s="53"/>
      <c r="Y776" s="53"/>
      <c r="Z776" s="53"/>
      <c r="AA776" s="48"/>
      <c r="AB776" s="54"/>
      <c r="AC776" s="54"/>
      <c r="AD776" s="54"/>
      <c r="AE776" s="54"/>
      <c r="AF776" s="54"/>
      <c r="AG776" s="54"/>
      <c r="AH776" s="54"/>
      <c r="AI776" s="54"/>
      <c r="AJ776" s="49"/>
      <c r="AK776" s="48"/>
      <c r="AL776" s="54"/>
      <c r="AM776" s="54"/>
      <c r="AN776" s="54"/>
      <c r="AO776" s="54"/>
      <c r="AP776" s="54"/>
      <c r="AQ776" s="54"/>
      <c r="AR776" s="54"/>
      <c r="AS776" s="54"/>
      <c r="AT776" s="54"/>
      <c r="AU776" s="54"/>
      <c r="AV776" s="54"/>
      <c r="AW776" s="54"/>
      <c r="AX776" s="54"/>
      <c r="AY776" s="54"/>
      <c r="AZ776" s="54"/>
      <c r="BA776" s="54"/>
      <c r="BB776" s="54"/>
      <c r="BC776" s="54"/>
      <c r="BD776" s="54"/>
      <c r="BE776" s="54"/>
      <c r="BF776" s="54"/>
      <c r="BG776" s="54"/>
      <c r="BH776" s="54"/>
      <c r="BI776" s="54"/>
      <c r="BJ776" s="54"/>
      <c r="BK776" s="54"/>
      <c r="BL776" s="54"/>
      <c r="BM776" s="54"/>
      <c r="BN776" s="54"/>
      <c r="BO776" s="54"/>
      <c r="BP776" s="54"/>
      <c r="BQ776" s="54"/>
      <c r="BR776" s="54"/>
      <c r="BS776" s="54"/>
      <c r="BT776" s="54"/>
      <c r="BU776" s="54"/>
      <c r="BV776" s="54"/>
      <c r="BW776" s="54"/>
      <c r="BX776" s="49"/>
      <c r="BY776" s="55"/>
      <c r="BZ776" s="8"/>
      <c r="CE776" s="12" t="str">
        <f t="shared" si="575"/>
        <v/>
      </c>
      <c r="CG776" s="77" t="str">
        <f t="shared" si="576"/>
        <v/>
      </c>
      <c r="CH776" s="80" t="str">
        <f t="shared" si="577"/>
        <v/>
      </c>
      <c r="CL776" s="12" t="str">
        <f t="shared" si="578"/>
        <v/>
      </c>
      <c r="CM776" s="12" t="str">
        <f t="shared" si="579"/>
        <v/>
      </c>
      <c r="CN776" s="12" t="str" cm="1">
        <f t="array" ref="CN776">IF(OR($CE776="", $CG$3=""), "", IF(IFERROR(INDEX($K776:$T776, $CK776, MATCH(CN$3, $K$3:$T$3, 0)), "")="", $CC$4, $CC$3))</f>
        <v/>
      </c>
      <c r="CO776" s="12" t="str" cm="1">
        <f t="array" ref="CO776">IF(OR($CE776="", $CG$3=""), "", IF(IFERROR(INDEX($AA776:$AJ776, $CK776, MATCH(CO$3, $AA$3:$AJ$3, 0)), "")="", $CC$4, $CC$3))</f>
        <v/>
      </c>
      <c r="CP776" s="12" t="str">
        <f>IF(OR($CE776="", $CG$3=""), "", IF(CP$3='Property List &amp; Features'!$BG$9, $CC$3, IF(CP$3=$I776, $CC$3, $CC$4)))</f>
        <v/>
      </c>
      <c r="CQ776" s="12" t="str">
        <f>IF(OR($CE776="", $CG$3=""), "", IF(CQ$3='Property List &amp; Features'!$BG$9, $CC$3, IF(CQ$3=$J776, $CC$3, $CC$4)))</f>
        <v/>
      </c>
      <c r="CR776" s="12" t="str">
        <f t="shared" si="580"/>
        <v/>
      </c>
      <c r="CS776" s="12" t="str">
        <f t="shared" si="581"/>
        <v/>
      </c>
      <c r="CT776" s="12" t="str">
        <f t="shared" si="582"/>
        <v/>
      </c>
      <c r="CU776" s="12" t="str">
        <f t="shared" si="583"/>
        <v/>
      </c>
      <c r="CV776" s="12" t="str">
        <f t="shared" si="584"/>
        <v/>
      </c>
      <c r="CW776" s="12" t="str">
        <f t="shared" si="606"/>
        <v/>
      </c>
      <c r="CX776" s="12" t="str">
        <f t="shared" si="607"/>
        <v/>
      </c>
      <c r="CY776" s="12" t="str">
        <f t="shared" si="608"/>
        <v/>
      </c>
      <c r="CZ776" s="12" t="str">
        <f t="shared" si="609"/>
        <v/>
      </c>
      <c r="DA776" s="12" t="str">
        <f t="shared" si="610"/>
        <v/>
      </c>
      <c r="DB776" s="12" t="str">
        <f t="shared" si="611"/>
        <v/>
      </c>
      <c r="DC776" s="12" t="str">
        <f t="shared" si="612"/>
        <v/>
      </c>
      <c r="DD776" s="12" t="str">
        <f t="shared" si="613"/>
        <v/>
      </c>
      <c r="DE776" s="12" t="str">
        <f t="shared" si="614"/>
        <v/>
      </c>
      <c r="DF776" s="12" t="str">
        <f t="shared" si="615"/>
        <v/>
      </c>
      <c r="DG776" s="12" t="str">
        <f t="shared" si="616"/>
        <v/>
      </c>
      <c r="DH776" s="12" t="str">
        <f t="shared" si="617"/>
        <v/>
      </c>
      <c r="DI776" s="12" t="str">
        <f t="shared" si="618"/>
        <v/>
      </c>
      <c r="DJ776" s="12" t="str">
        <f t="shared" si="619"/>
        <v/>
      </c>
      <c r="DK776" s="12" t="str">
        <f t="shared" si="620"/>
        <v/>
      </c>
      <c r="DL776" s="12" t="str">
        <f t="shared" si="621"/>
        <v/>
      </c>
      <c r="DM776" s="12" t="str">
        <f t="shared" si="622"/>
        <v/>
      </c>
      <c r="DN776" s="12" t="str">
        <f t="shared" si="623"/>
        <v/>
      </c>
      <c r="DO776" s="12" t="str">
        <f t="shared" si="624"/>
        <v/>
      </c>
      <c r="DP776" s="12" t="str">
        <f t="shared" si="625"/>
        <v/>
      </c>
      <c r="DQ776" s="12" t="str">
        <f t="shared" si="626"/>
        <v/>
      </c>
      <c r="DR776" s="12" t="str">
        <f t="shared" si="588"/>
        <v/>
      </c>
      <c r="DS776" s="12" t="str">
        <f t="shared" si="589"/>
        <v/>
      </c>
      <c r="DT776" s="12" t="str">
        <f t="shared" si="590"/>
        <v/>
      </c>
      <c r="DU776" s="12" t="str">
        <f t="shared" si="591"/>
        <v/>
      </c>
      <c r="DV776" s="12" t="str">
        <f t="shared" si="592"/>
        <v/>
      </c>
      <c r="DW776" s="12" t="str">
        <f t="shared" si="593"/>
        <v/>
      </c>
      <c r="DX776" s="12" t="str">
        <f t="shared" si="594"/>
        <v/>
      </c>
      <c r="DY776" s="12" t="str">
        <f t="shared" si="595"/>
        <v/>
      </c>
      <c r="DZ776" s="12" t="str">
        <f t="shared" si="596"/>
        <v/>
      </c>
      <c r="EA776" s="12" t="str">
        <f t="shared" si="597"/>
        <v/>
      </c>
      <c r="EB776" s="12" t="str">
        <f t="shared" si="598"/>
        <v/>
      </c>
      <c r="EC776" s="12" t="str">
        <f t="shared" si="599"/>
        <v/>
      </c>
      <c r="ED776" s="12" t="str">
        <f t="shared" si="600"/>
        <v/>
      </c>
      <c r="EE776" s="12" t="str">
        <f t="shared" si="601"/>
        <v/>
      </c>
      <c r="EF776" s="12" t="str">
        <f t="shared" si="602"/>
        <v/>
      </c>
      <c r="EG776" s="12" t="str">
        <f t="shared" si="603"/>
        <v/>
      </c>
      <c r="EH776" s="12" t="str">
        <f t="shared" si="604"/>
        <v/>
      </c>
      <c r="EI776" s="12" t="str">
        <f t="shared" si="605"/>
        <v/>
      </c>
      <c r="EK776" s="83" t="str">
        <f t="shared" si="585"/>
        <v/>
      </c>
      <c r="EM776" s="12" t="str">
        <f t="shared" si="586"/>
        <v/>
      </c>
      <c r="EO776" s="12" t="str">
        <f t="shared" si="587"/>
        <v/>
      </c>
      <c r="EQ776" s="12" t="str">
        <f>IF($EO776="", "", IF($EQ$8=$EQ$6, COUNTIF($EO$11:$EO$2510, "&gt;"&amp;$EO776)+1+COUNTIF($EO$11:$EO776, $EO776)-1, COUNTIF($EO$11:$EO$2510, "&lt;"&amp;$EO776)+1+COUNTIF($EO$11:$EO776, $EO776)-1))</f>
        <v/>
      </c>
    </row>
    <row r="777" spans="1:147" x14ac:dyDescent="0.55000000000000004">
      <c r="A777" s="8"/>
      <c r="B777" s="12" t="str">
        <f>IF($D777="", "", COUNTIF($D$11:$D777, $D777))</f>
        <v/>
      </c>
      <c r="C777" s="8"/>
      <c r="D777" s="45"/>
      <c r="E777" s="46"/>
      <c r="F777" s="47"/>
      <c r="G777" s="54"/>
      <c r="H777" s="54"/>
      <c r="I777" s="48"/>
      <c r="J777" s="49"/>
      <c r="K777" s="50"/>
      <c r="L777" s="50"/>
      <c r="M777" s="50"/>
      <c r="N777" s="50"/>
      <c r="O777" s="50"/>
      <c r="P777" s="50"/>
      <c r="Q777" s="50"/>
      <c r="R777" s="50"/>
      <c r="S777" s="50"/>
      <c r="T777" s="50"/>
      <c r="U777" s="51"/>
      <c r="V777" s="52"/>
      <c r="W777" s="53"/>
      <c r="X777" s="53"/>
      <c r="Y777" s="53"/>
      <c r="Z777" s="53"/>
      <c r="AA777" s="48"/>
      <c r="AB777" s="54"/>
      <c r="AC777" s="54"/>
      <c r="AD777" s="54"/>
      <c r="AE777" s="54"/>
      <c r="AF777" s="54"/>
      <c r="AG777" s="54"/>
      <c r="AH777" s="54"/>
      <c r="AI777" s="54"/>
      <c r="AJ777" s="49"/>
      <c r="AK777" s="48"/>
      <c r="AL777" s="54"/>
      <c r="AM777" s="54"/>
      <c r="AN777" s="54"/>
      <c r="AO777" s="54"/>
      <c r="AP777" s="54"/>
      <c r="AQ777" s="54"/>
      <c r="AR777" s="54"/>
      <c r="AS777" s="54"/>
      <c r="AT777" s="54"/>
      <c r="AU777" s="54"/>
      <c r="AV777" s="54"/>
      <c r="AW777" s="54"/>
      <c r="AX777" s="54"/>
      <c r="AY777" s="54"/>
      <c r="AZ777" s="54"/>
      <c r="BA777" s="54"/>
      <c r="BB777" s="54"/>
      <c r="BC777" s="54"/>
      <c r="BD777" s="54"/>
      <c r="BE777" s="54"/>
      <c r="BF777" s="54"/>
      <c r="BG777" s="54"/>
      <c r="BH777" s="54"/>
      <c r="BI777" s="54"/>
      <c r="BJ777" s="54"/>
      <c r="BK777" s="54"/>
      <c r="BL777" s="54"/>
      <c r="BM777" s="54"/>
      <c r="BN777" s="54"/>
      <c r="BO777" s="54"/>
      <c r="BP777" s="54"/>
      <c r="BQ777" s="54"/>
      <c r="BR777" s="54"/>
      <c r="BS777" s="54"/>
      <c r="BT777" s="54"/>
      <c r="BU777" s="54"/>
      <c r="BV777" s="54"/>
      <c r="BW777" s="54"/>
      <c r="BX777" s="49"/>
      <c r="BY777" s="55"/>
      <c r="BZ777" s="8"/>
      <c r="CE777" s="12" t="str">
        <f t="shared" si="575"/>
        <v/>
      </c>
      <c r="CG777" s="77" t="str">
        <f t="shared" si="576"/>
        <v/>
      </c>
      <c r="CH777" s="80" t="str">
        <f t="shared" si="577"/>
        <v/>
      </c>
      <c r="CL777" s="12" t="str">
        <f t="shared" si="578"/>
        <v/>
      </c>
      <c r="CM777" s="12" t="str">
        <f t="shared" si="579"/>
        <v/>
      </c>
      <c r="CN777" s="12" t="str" cm="1">
        <f t="array" ref="CN777">IF(OR($CE777="", $CG$3=""), "", IF(IFERROR(INDEX($K777:$T777, $CK777, MATCH(CN$3, $K$3:$T$3, 0)), "")="", $CC$4, $CC$3))</f>
        <v/>
      </c>
      <c r="CO777" s="12" t="str" cm="1">
        <f t="array" ref="CO777">IF(OR($CE777="", $CG$3=""), "", IF(IFERROR(INDEX($AA777:$AJ777, $CK777, MATCH(CO$3, $AA$3:$AJ$3, 0)), "")="", $CC$4, $CC$3))</f>
        <v/>
      </c>
      <c r="CP777" s="12" t="str">
        <f>IF(OR($CE777="", $CG$3=""), "", IF(CP$3='Property List &amp; Features'!$BG$9, $CC$3, IF(CP$3=$I777, $CC$3, $CC$4)))</f>
        <v/>
      </c>
      <c r="CQ777" s="12" t="str">
        <f>IF(OR($CE777="", $CG$3=""), "", IF(CQ$3='Property List &amp; Features'!$BG$9, $CC$3, IF(CQ$3=$J777, $CC$3, $CC$4)))</f>
        <v/>
      </c>
      <c r="CR777" s="12" t="str">
        <f t="shared" si="580"/>
        <v/>
      </c>
      <c r="CS777" s="12" t="str">
        <f t="shared" si="581"/>
        <v/>
      </c>
      <c r="CT777" s="12" t="str">
        <f t="shared" si="582"/>
        <v/>
      </c>
      <c r="CU777" s="12" t="str">
        <f t="shared" si="583"/>
        <v/>
      </c>
      <c r="CV777" s="12" t="str">
        <f t="shared" si="584"/>
        <v/>
      </c>
      <c r="CW777" s="12" t="str">
        <f t="shared" si="606"/>
        <v/>
      </c>
      <c r="CX777" s="12" t="str">
        <f t="shared" si="607"/>
        <v/>
      </c>
      <c r="CY777" s="12" t="str">
        <f t="shared" si="608"/>
        <v/>
      </c>
      <c r="CZ777" s="12" t="str">
        <f t="shared" si="609"/>
        <v/>
      </c>
      <c r="DA777" s="12" t="str">
        <f t="shared" si="610"/>
        <v/>
      </c>
      <c r="DB777" s="12" t="str">
        <f t="shared" si="611"/>
        <v/>
      </c>
      <c r="DC777" s="12" t="str">
        <f t="shared" si="612"/>
        <v/>
      </c>
      <c r="DD777" s="12" t="str">
        <f t="shared" si="613"/>
        <v/>
      </c>
      <c r="DE777" s="12" t="str">
        <f t="shared" si="614"/>
        <v/>
      </c>
      <c r="DF777" s="12" t="str">
        <f t="shared" si="615"/>
        <v/>
      </c>
      <c r="DG777" s="12" t="str">
        <f t="shared" si="616"/>
        <v/>
      </c>
      <c r="DH777" s="12" t="str">
        <f t="shared" si="617"/>
        <v/>
      </c>
      <c r="DI777" s="12" t="str">
        <f t="shared" si="618"/>
        <v/>
      </c>
      <c r="DJ777" s="12" t="str">
        <f t="shared" si="619"/>
        <v/>
      </c>
      <c r="DK777" s="12" t="str">
        <f t="shared" si="620"/>
        <v/>
      </c>
      <c r="DL777" s="12" t="str">
        <f t="shared" si="621"/>
        <v/>
      </c>
      <c r="DM777" s="12" t="str">
        <f t="shared" si="622"/>
        <v/>
      </c>
      <c r="DN777" s="12" t="str">
        <f t="shared" si="623"/>
        <v/>
      </c>
      <c r="DO777" s="12" t="str">
        <f t="shared" si="624"/>
        <v/>
      </c>
      <c r="DP777" s="12" t="str">
        <f t="shared" si="625"/>
        <v/>
      </c>
      <c r="DQ777" s="12" t="str">
        <f t="shared" si="626"/>
        <v/>
      </c>
      <c r="DR777" s="12" t="str">
        <f t="shared" si="588"/>
        <v/>
      </c>
      <c r="DS777" s="12" t="str">
        <f t="shared" si="589"/>
        <v/>
      </c>
      <c r="DT777" s="12" t="str">
        <f t="shared" si="590"/>
        <v/>
      </c>
      <c r="DU777" s="12" t="str">
        <f t="shared" si="591"/>
        <v/>
      </c>
      <c r="DV777" s="12" t="str">
        <f t="shared" si="592"/>
        <v/>
      </c>
      <c r="DW777" s="12" t="str">
        <f t="shared" si="593"/>
        <v/>
      </c>
      <c r="DX777" s="12" t="str">
        <f t="shared" si="594"/>
        <v/>
      </c>
      <c r="DY777" s="12" t="str">
        <f t="shared" si="595"/>
        <v/>
      </c>
      <c r="DZ777" s="12" t="str">
        <f t="shared" si="596"/>
        <v/>
      </c>
      <c r="EA777" s="12" t="str">
        <f t="shared" si="597"/>
        <v/>
      </c>
      <c r="EB777" s="12" t="str">
        <f t="shared" si="598"/>
        <v/>
      </c>
      <c r="EC777" s="12" t="str">
        <f t="shared" si="599"/>
        <v/>
      </c>
      <c r="ED777" s="12" t="str">
        <f t="shared" si="600"/>
        <v/>
      </c>
      <c r="EE777" s="12" t="str">
        <f t="shared" si="601"/>
        <v/>
      </c>
      <c r="EF777" s="12" t="str">
        <f t="shared" si="602"/>
        <v/>
      </c>
      <c r="EG777" s="12" t="str">
        <f t="shared" si="603"/>
        <v/>
      </c>
      <c r="EH777" s="12" t="str">
        <f t="shared" si="604"/>
        <v/>
      </c>
      <c r="EI777" s="12" t="str">
        <f t="shared" si="605"/>
        <v/>
      </c>
      <c r="EK777" s="83" t="str">
        <f t="shared" si="585"/>
        <v/>
      </c>
      <c r="EM777" s="12" t="str">
        <f t="shared" si="586"/>
        <v/>
      </c>
      <c r="EO777" s="12" t="str">
        <f t="shared" si="587"/>
        <v/>
      </c>
      <c r="EQ777" s="12" t="str">
        <f>IF($EO777="", "", IF($EQ$8=$EQ$6, COUNTIF($EO$11:$EO$2510, "&gt;"&amp;$EO777)+1+COUNTIF($EO$11:$EO777, $EO777)-1, COUNTIF($EO$11:$EO$2510, "&lt;"&amp;$EO777)+1+COUNTIF($EO$11:$EO777, $EO777)-1))</f>
        <v/>
      </c>
    </row>
    <row r="778" spans="1:147" x14ac:dyDescent="0.55000000000000004">
      <c r="A778" s="8"/>
      <c r="B778" s="12" t="str">
        <f>IF($D778="", "", COUNTIF($D$11:$D778, $D778))</f>
        <v/>
      </c>
      <c r="C778" s="8"/>
      <c r="D778" s="45"/>
      <c r="E778" s="46"/>
      <c r="F778" s="47"/>
      <c r="G778" s="54"/>
      <c r="H778" s="54"/>
      <c r="I778" s="48"/>
      <c r="J778" s="49"/>
      <c r="K778" s="50"/>
      <c r="L778" s="50"/>
      <c r="M778" s="50"/>
      <c r="N778" s="50"/>
      <c r="O778" s="50"/>
      <c r="P778" s="50"/>
      <c r="Q778" s="50"/>
      <c r="R778" s="50"/>
      <c r="S778" s="50"/>
      <c r="T778" s="50"/>
      <c r="U778" s="51"/>
      <c r="V778" s="52"/>
      <c r="W778" s="53"/>
      <c r="X778" s="53"/>
      <c r="Y778" s="53"/>
      <c r="Z778" s="53"/>
      <c r="AA778" s="48"/>
      <c r="AB778" s="54"/>
      <c r="AC778" s="54"/>
      <c r="AD778" s="54"/>
      <c r="AE778" s="54"/>
      <c r="AF778" s="54"/>
      <c r="AG778" s="54"/>
      <c r="AH778" s="54"/>
      <c r="AI778" s="54"/>
      <c r="AJ778" s="49"/>
      <c r="AK778" s="48"/>
      <c r="AL778" s="54"/>
      <c r="AM778" s="54"/>
      <c r="AN778" s="54"/>
      <c r="AO778" s="54"/>
      <c r="AP778" s="54"/>
      <c r="AQ778" s="54"/>
      <c r="AR778" s="54"/>
      <c r="AS778" s="54"/>
      <c r="AT778" s="54"/>
      <c r="AU778" s="54"/>
      <c r="AV778" s="54"/>
      <c r="AW778" s="54"/>
      <c r="AX778" s="54"/>
      <c r="AY778" s="54"/>
      <c r="AZ778" s="54"/>
      <c r="BA778" s="54"/>
      <c r="BB778" s="54"/>
      <c r="BC778" s="54"/>
      <c r="BD778" s="54"/>
      <c r="BE778" s="54"/>
      <c r="BF778" s="54"/>
      <c r="BG778" s="54"/>
      <c r="BH778" s="54"/>
      <c r="BI778" s="54"/>
      <c r="BJ778" s="54"/>
      <c r="BK778" s="54"/>
      <c r="BL778" s="54"/>
      <c r="BM778" s="54"/>
      <c r="BN778" s="54"/>
      <c r="BO778" s="54"/>
      <c r="BP778" s="54"/>
      <c r="BQ778" s="54"/>
      <c r="BR778" s="54"/>
      <c r="BS778" s="54"/>
      <c r="BT778" s="54"/>
      <c r="BU778" s="54"/>
      <c r="BV778" s="54"/>
      <c r="BW778" s="54"/>
      <c r="BX778" s="49"/>
      <c r="BY778" s="55"/>
      <c r="BZ778" s="8"/>
      <c r="CE778" s="12" t="str">
        <f t="shared" si="575"/>
        <v/>
      </c>
      <c r="CG778" s="77" t="str">
        <f t="shared" si="576"/>
        <v/>
      </c>
      <c r="CH778" s="80" t="str">
        <f t="shared" si="577"/>
        <v/>
      </c>
      <c r="CL778" s="12" t="str">
        <f t="shared" si="578"/>
        <v/>
      </c>
      <c r="CM778" s="12" t="str">
        <f t="shared" si="579"/>
        <v/>
      </c>
      <c r="CN778" s="12" t="str" cm="1">
        <f t="array" ref="CN778">IF(OR($CE778="", $CG$3=""), "", IF(IFERROR(INDEX($K778:$T778, $CK778, MATCH(CN$3, $K$3:$T$3, 0)), "")="", $CC$4, $CC$3))</f>
        <v/>
      </c>
      <c r="CO778" s="12" t="str" cm="1">
        <f t="array" ref="CO778">IF(OR($CE778="", $CG$3=""), "", IF(IFERROR(INDEX($AA778:$AJ778, $CK778, MATCH(CO$3, $AA$3:$AJ$3, 0)), "")="", $CC$4, $CC$3))</f>
        <v/>
      </c>
      <c r="CP778" s="12" t="str">
        <f>IF(OR($CE778="", $CG$3=""), "", IF(CP$3='Property List &amp; Features'!$BG$9, $CC$3, IF(CP$3=$I778, $CC$3, $CC$4)))</f>
        <v/>
      </c>
      <c r="CQ778" s="12" t="str">
        <f>IF(OR($CE778="", $CG$3=""), "", IF(CQ$3='Property List &amp; Features'!$BG$9, $CC$3, IF(CQ$3=$J778, $CC$3, $CC$4)))</f>
        <v/>
      </c>
      <c r="CR778" s="12" t="str">
        <f t="shared" si="580"/>
        <v/>
      </c>
      <c r="CS778" s="12" t="str">
        <f t="shared" si="581"/>
        <v/>
      </c>
      <c r="CT778" s="12" t="str">
        <f t="shared" si="582"/>
        <v/>
      </c>
      <c r="CU778" s="12" t="str">
        <f t="shared" si="583"/>
        <v/>
      </c>
      <c r="CV778" s="12" t="str">
        <f t="shared" si="584"/>
        <v/>
      </c>
      <c r="CW778" s="12" t="str">
        <f t="shared" si="606"/>
        <v/>
      </c>
      <c r="CX778" s="12" t="str">
        <f t="shared" si="607"/>
        <v/>
      </c>
      <c r="CY778" s="12" t="str">
        <f t="shared" si="608"/>
        <v/>
      </c>
      <c r="CZ778" s="12" t="str">
        <f t="shared" si="609"/>
        <v/>
      </c>
      <c r="DA778" s="12" t="str">
        <f t="shared" si="610"/>
        <v/>
      </c>
      <c r="DB778" s="12" t="str">
        <f t="shared" si="611"/>
        <v/>
      </c>
      <c r="DC778" s="12" t="str">
        <f t="shared" si="612"/>
        <v/>
      </c>
      <c r="DD778" s="12" t="str">
        <f t="shared" si="613"/>
        <v/>
      </c>
      <c r="DE778" s="12" t="str">
        <f t="shared" si="614"/>
        <v/>
      </c>
      <c r="DF778" s="12" t="str">
        <f t="shared" si="615"/>
        <v/>
      </c>
      <c r="DG778" s="12" t="str">
        <f t="shared" si="616"/>
        <v/>
      </c>
      <c r="DH778" s="12" t="str">
        <f t="shared" si="617"/>
        <v/>
      </c>
      <c r="DI778" s="12" t="str">
        <f t="shared" si="618"/>
        <v/>
      </c>
      <c r="DJ778" s="12" t="str">
        <f t="shared" si="619"/>
        <v/>
      </c>
      <c r="DK778" s="12" t="str">
        <f t="shared" si="620"/>
        <v/>
      </c>
      <c r="DL778" s="12" t="str">
        <f t="shared" si="621"/>
        <v/>
      </c>
      <c r="DM778" s="12" t="str">
        <f t="shared" si="622"/>
        <v/>
      </c>
      <c r="DN778" s="12" t="str">
        <f t="shared" si="623"/>
        <v/>
      </c>
      <c r="DO778" s="12" t="str">
        <f t="shared" si="624"/>
        <v/>
      </c>
      <c r="DP778" s="12" t="str">
        <f t="shared" si="625"/>
        <v/>
      </c>
      <c r="DQ778" s="12" t="str">
        <f t="shared" si="626"/>
        <v/>
      </c>
      <c r="DR778" s="12" t="str">
        <f t="shared" si="588"/>
        <v/>
      </c>
      <c r="DS778" s="12" t="str">
        <f t="shared" si="589"/>
        <v/>
      </c>
      <c r="DT778" s="12" t="str">
        <f t="shared" si="590"/>
        <v/>
      </c>
      <c r="DU778" s="12" t="str">
        <f t="shared" si="591"/>
        <v/>
      </c>
      <c r="DV778" s="12" t="str">
        <f t="shared" si="592"/>
        <v/>
      </c>
      <c r="DW778" s="12" t="str">
        <f t="shared" si="593"/>
        <v/>
      </c>
      <c r="DX778" s="12" t="str">
        <f t="shared" si="594"/>
        <v/>
      </c>
      <c r="DY778" s="12" t="str">
        <f t="shared" si="595"/>
        <v/>
      </c>
      <c r="DZ778" s="12" t="str">
        <f t="shared" si="596"/>
        <v/>
      </c>
      <c r="EA778" s="12" t="str">
        <f t="shared" si="597"/>
        <v/>
      </c>
      <c r="EB778" s="12" t="str">
        <f t="shared" si="598"/>
        <v/>
      </c>
      <c r="EC778" s="12" t="str">
        <f t="shared" si="599"/>
        <v/>
      </c>
      <c r="ED778" s="12" t="str">
        <f t="shared" si="600"/>
        <v/>
      </c>
      <c r="EE778" s="12" t="str">
        <f t="shared" si="601"/>
        <v/>
      </c>
      <c r="EF778" s="12" t="str">
        <f t="shared" si="602"/>
        <v/>
      </c>
      <c r="EG778" s="12" t="str">
        <f t="shared" si="603"/>
        <v/>
      </c>
      <c r="EH778" s="12" t="str">
        <f t="shared" si="604"/>
        <v/>
      </c>
      <c r="EI778" s="12" t="str">
        <f t="shared" si="605"/>
        <v/>
      </c>
      <c r="EK778" s="83" t="str">
        <f t="shared" si="585"/>
        <v/>
      </c>
      <c r="EM778" s="12" t="str">
        <f t="shared" si="586"/>
        <v/>
      </c>
      <c r="EO778" s="12" t="str">
        <f t="shared" si="587"/>
        <v/>
      </c>
      <c r="EQ778" s="12" t="str">
        <f>IF($EO778="", "", IF($EQ$8=$EQ$6, COUNTIF($EO$11:$EO$2510, "&gt;"&amp;$EO778)+1+COUNTIF($EO$11:$EO778, $EO778)-1, COUNTIF($EO$11:$EO$2510, "&lt;"&amp;$EO778)+1+COUNTIF($EO$11:$EO778, $EO778)-1))</f>
        <v/>
      </c>
    </row>
    <row r="779" spans="1:147" x14ac:dyDescent="0.55000000000000004">
      <c r="A779" s="8"/>
      <c r="B779" s="12" t="str">
        <f>IF($D779="", "", COUNTIF($D$11:$D779, $D779))</f>
        <v/>
      </c>
      <c r="C779" s="8"/>
      <c r="D779" s="45"/>
      <c r="E779" s="46"/>
      <c r="F779" s="47"/>
      <c r="G779" s="54"/>
      <c r="H779" s="54"/>
      <c r="I779" s="48"/>
      <c r="J779" s="49"/>
      <c r="K779" s="50"/>
      <c r="L779" s="50"/>
      <c r="M779" s="50"/>
      <c r="N779" s="50"/>
      <c r="O779" s="50"/>
      <c r="P779" s="50"/>
      <c r="Q779" s="50"/>
      <c r="R779" s="50"/>
      <c r="S779" s="50"/>
      <c r="T779" s="50"/>
      <c r="U779" s="51"/>
      <c r="V779" s="52"/>
      <c r="W779" s="53"/>
      <c r="X779" s="53"/>
      <c r="Y779" s="53"/>
      <c r="Z779" s="53"/>
      <c r="AA779" s="48"/>
      <c r="AB779" s="54"/>
      <c r="AC779" s="54"/>
      <c r="AD779" s="54"/>
      <c r="AE779" s="54"/>
      <c r="AF779" s="54"/>
      <c r="AG779" s="54"/>
      <c r="AH779" s="54"/>
      <c r="AI779" s="54"/>
      <c r="AJ779" s="49"/>
      <c r="AK779" s="48"/>
      <c r="AL779" s="54"/>
      <c r="AM779" s="54"/>
      <c r="AN779" s="54"/>
      <c r="AO779" s="54"/>
      <c r="AP779" s="54"/>
      <c r="AQ779" s="54"/>
      <c r="AR779" s="54"/>
      <c r="AS779" s="54"/>
      <c r="AT779" s="54"/>
      <c r="AU779" s="54"/>
      <c r="AV779" s="54"/>
      <c r="AW779" s="54"/>
      <c r="AX779" s="54"/>
      <c r="AY779" s="54"/>
      <c r="AZ779" s="54"/>
      <c r="BA779" s="54"/>
      <c r="BB779" s="54"/>
      <c r="BC779" s="54"/>
      <c r="BD779" s="54"/>
      <c r="BE779" s="54"/>
      <c r="BF779" s="54"/>
      <c r="BG779" s="54"/>
      <c r="BH779" s="54"/>
      <c r="BI779" s="54"/>
      <c r="BJ779" s="54"/>
      <c r="BK779" s="54"/>
      <c r="BL779" s="54"/>
      <c r="BM779" s="54"/>
      <c r="BN779" s="54"/>
      <c r="BO779" s="54"/>
      <c r="BP779" s="54"/>
      <c r="BQ779" s="54"/>
      <c r="BR779" s="54"/>
      <c r="BS779" s="54"/>
      <c r="BT779" s="54"/>
      <c r="BU779" s="54"/>
      <c r="BV779" s="54"/>
      <c r="BW779" s="54"/>
      <c r="BX779" s="49"/>
      <c r="BY779" s="55"/>
      <c r="BZ779" s="8"/>
      <c r="CE779" s="12" t="str">
        <f t="shared" si="575"/>
        <v/>
      </c>
      <c r="CG779" s="77" t="str">
        <f t="shared" si="576"/>
        <v/>
      </c>
      <c r="CH779" s="80" t="str">
        <f t="shared" si="577"/>
        <v/>
      </c>
      <c r="CL779" s="12" t="str">
        <f t="shared" si="578"/>
        <v/>
      </c>
      <c r="CM779" s="12" t="str">
        <f t="shared" si="579"/>
        <v/>
      </c>
      <c r="CN779" s="12" t="str" cm="1">
        <f t="array" ref="CN779">IF(OR($CE779="", $CG$3=""), "", IF(IFERROR(INDEX($K779:$T779, $CK779, MATCH(CN$3, $K$3:$T$3, 0)), "")="", $CC$4, $CC$3))</f>
        <v/>
      </c>
      <c r="CO779" s="12" t="str" cm="1">
        <f t="array" ref="CO779">IF(OR($CE779="", $CG$3=""), "", IF(IFERROR(INDEX($AA779:$AJ779, $CK779, MATCH(CO$3, $AA$3:$AJ$3, 0)), "")="", $CC$4, $CC$3))</f>
        <v/>
      </c>
      <c r="CP779" s="12" t="str">
        <f>IF(OR($CE779="", $CG$3=""), "", IF(CP$3='Property List &amp; Features'!$BG$9, $CC$3, IF(CP$3=$I779, $CC$3, $CC$4)))</f>
        <v/>
      </c>
      <c r="CQ779" s="12" t="str">
        <f>IF(OR($CE779="", $CG$3=""), "", IF(CQ$3='Property List &amp; Features'!$BG$9, $CC$3, IF(CQ$3=$J779, $CC$3, $CC$4)))</f>
        <v/>
      </c>
      <c r="CR779" s="12" t="str">
        <f t="shared" si="580"/>
        <v/>
      </c>
      <c r="CS779" s="12" t="str">
        <f t="shared" si="581"/>
        <v/>
      </c>
      <c r="CT779" s="12" t="str">
        <f t="shared" si="582"/>
        <v/>
      </c>
      <c r="CU779" s="12" t="str">
        <f t="shared" si="583"/>
        <v/>
      </c>
      <c r="CV779" s="12" t="str">
        <f t="shared" si="584"/>
        <v/>
      </c>
      <c r="CW779" s="12" t="str">
        <f t="shared" si="606"/>
        <v/>
      </c>
      <c r="CX779" s="12" t="str">
        <f t="shared" si="607"/>
        <v/>
      </c>
      <c r="CY779" s="12" t="str">
        <f t="shared" si="608"/>
        <v/>
      </c>
      <c r="CZ779" s="12" t="str">
        <f t="shared" si="609"/>
        <v/>
      </c>
      <c r="DA779" s="12" t="str">
        <f t="shared" si="610"/>
        <v/>
      </c>
      <c r="DB779" s="12" t="str">
        <f t="shared" si="611"/>
        <v/>
      </c>
      <c r="DC779" s="12" t="str">
        <f t="shared" si="612"/>
        <v/>
      </c>
      <c r="DD779" s="12" t="str">
        <f t="shared" si="613"/>
        <v/>
      </c>
      <c r="DE779" s="12" t="str">
        <f t="shared" si="614"/>
        <v/>
      </c>
      <c r="DF779" s="12" t="str">
        <f t="shared" si="615"/>
        <v/>
      </c>
      <c r="DG779" s="12" t="str">
        <f t="shared" si="616"/>
        <v/>
      </c>
      <c r="DH779" s="12" t="str">
        <f t="shared" si="617"/>
        <v/>
      </c>
      <c r="DI779" s="12" t="str">
        <f t="shared" si="618"/>
        <v/>
      </c>
      <c r="DJ779" s="12" t="str">
        <f t="shared" si="619"/>
        <v/>
      </c>
      <c r="DK779" s="12" t="str">
        <f t="shared" si="620"/>
        <v/>
      </c>
      <c r="DL779" s="12" t="str">
        <f t="shared" si="621"/>
        <v/>
      </c>
      <c r="DM779" s="12" t="str">
        <f t="shared" si="622"/>
        <v/>
      </c>
      <c r="DN779" s="12" t="str">
        <f t="shared" si="623"/>
        <v/>
      </c>
      <c r="DO779" s="12" t="str">
        <f t="shared" si="624"/>
        <v/>
      </c>
      <c r="DP779" s="12" t="str">
        <f t="shared" si="625"/>
        <v/>
      </c>
      <c r="DQ779" s="12" t="str">
        <f t="shared" si="626"/>
        <v/>
      </c>
      <c r="DR779" s="12" t="str">
        <f t="shared" si="588"/>
        <v/>
      </c>
      <c r="DS779" s="12" t="str">
        <f t="shared" si="589"/>
        <v/>
      </c>
      <c r="DT779" s="12" t="str">
        <f t="shared" si="590"/>
        <v/>
      </c>
      <c r="DU779" s="12" t="str">
        <f t="shared" si="591"/>
        <v/>
      </c>
      <c r="DV779" s="12" t="str">
        <f t="shared" si="592"/>
        <v/>
      </c>
      <c r="DW779" s="12" t="str">
        <f t="shared" si="593"/>
        <v/>
      </c>
      <c r="DX779" s="12" t="str">
        <f t="shared" si="594"/>
        <v/>
      </c>
      <c r="DY779" s="12" t="str">
        <f t="shared" si="595"/>
        <v/>
      </c>
      <c r="DZ779" s="12" t="str">
        <f t="shared" si="596"/>
        <v/>
      </c>
      <c r="EA779" s="12" t="str">
        <f t="shared" si="597"/>
        <v/>
      </c>
      <c r="EB779" s="12" t="str">
        <f t="shared" si="598"/>
        <v/>
      </c>
      <c r="EC779" s="12" t="str">
        <f t="shared" si="599"/>
        <v/>
      </c>
      <c r="ED779" s="12" t="str">
        <f t="shared" si="600"/>
        <v/>
      </c>
      <c r="EE779" s="12" t="str">
        <f t="shared" si="601"/>
        <v/>
      </c>
      <c r="EF779" s="12" t="str">
        <f t="shared" si="602"/>
        <v/>
      </c>
      <c r="EG779" s="12" t="str">
        <f t="shared" si="603"/>
        <v/>
      </c>
      <c r="EH779" s="12" t="str">
        <f t="shared" si="604"/>
        <v/>
      </c>
      <c r="EI779" s="12" t="str">
        <f t="shared" si="605"/>
        <v/>
      </c>
      <c r="EK779" s="83" t="str">
        <f t="shared" si="585"/>
        <v/>
      </c>
      <c r="EM779" s="12" t="str">
        <f t="shared" si="586"/>
        <v/>
      </c>
      <c r="EO779" s="12" t="str">
        <f t="shared" si="587"/>
        <v/>
      </c>
      <c r="EQ779" s="12" t="str">
        <f>IF($EO779="", "", IF($EQ$8=$EQ$6, COUNTIF($EO$11:$EO$2510, "&gt;"&amp;$EO779)+1+COUNTIF($EO$11:$EO779, $EO779)-1, COUNTIF($EO$11:$EO$2510, "&lt;"&amp;$EO779)+1+COUNTIF($EO$11:$EO779, $EO779)-1))</f>
        <v/>
      </c>
    </row>
    <row r="780" spans="1:147" x14ac:dyDescent="0.55000000000000004">
      <c r="A780" s="8"/>
      <c r="B780" s="12" t="str">
        <f>IF($D780="", "", COUNTIF($D$11:$D780, $D780))</f>
        <v/>
      </c>
      <c r="C780" s="8"/>
      <c r="D780" s="45"/>
      <c r="E780" s="46"/>
      <c r="F780" s="47"/>
      <c r="G780" s="54"/>
      <c r="H780" s="54"/>
      <c r="I780" s="48"/>
      <c r="J780" s="49"/>
      <c r="K780" s="50"/>
      <c r="L780" s="50"/>
      <c r="M780" s="50"/>
      <c r="N780" s="50"/>
      <c r="O780" s="50"/>
      <c r="P780" s="50"/>
      <c r="Q780" s="50"/>
      <c r="R780" s="50"/>
      <c r="S780" s="50"/>
      <c r="T780" s="50"/>
      <c r="U780" s="51"/>
      <c r="V780" s="52"/>
      <c r="W780" s="53"/>
      <c r="X780" s="53"/>
      <c r="Y780" s="53"/>
      <c r="Z780" s="53"/>
      <c r="AA780" s="48"/>
      <c r="AB780" s="54"/>
      <c r="AC780" s="54"/>
      <c r="AD780" s="54"/>
      <c r="AE780" s="54"/>
      <c r="AF780" s="54"/>
      <c r="AG780" s="54"/>
      <c r="AH780" s="54"/>
      <c r="AI780" s="54"/>
      <c r="AJ780" s="49"/>
      <c r="AK780" s="48"/>
      <c r="AL780" s="54"/>
      <c r="AM780" s="54"/>
      <c r="AN780" s="54"/>
      <c r="AO780" s="54"/>
      <c r="AP780" s="54"/>
      <c r="AQ780" s="54"/>
      <c r="AR780" s="54"/>
      <c r="AS780" s="54"/>
      <c r="AT780" s="54"/>
      <c r="AU780" s="54"/>
      <c r="AV780" s="54"/>
      <c r="AW780" s="54"/>
      <c r="AX780" s="54"/>
      <c r="AY780" s="54"/>
      <c r="AZ780" s="54"/>
      <c r="BA780" s="54"/>
      <c r="BB780" s="54"/>
      <c r="BC780" s="54"/>
      <c r="BD780" s="54"/>
      <c r="BE780" s="54"/>
      <c r="BF780" s="54"/>
      <c r="BG780" s="54"/>
      <c r="BH780" s="54"/>
      <c r="BI780" s="54"/>
      <c r="BJ780" s="54"/>
      <c r="BK780" s="54"/>
      <c r="BL780" s="54"/>
      <c r="BM780" s="54"/>
      <c r="BN780" s="54"/>
      <c r="BO780" s="54"/>
      <c r="BP780" s="54"/>
      <c r="BQ780" s="54"/>
      <c r="BR780" s="54"/>
      <c r="BS780" s="54"/>
      <c r="BT780" s="54"/>
      <c r="BU780" s="54"/>
      <c r="BV780" s="54"/>
      <c r="BW780" s="54"/>
      <c r="BX780" s="49"/>
      <c r="BY780" s="55"/>
      <c r="BZ780" s="8"/>
      <c r="CE780" s="12" t="str">
        <f t="shared" ref="CE780:CE843" si="627">IF($D780="", "", "X")</f>
        <v/>
      </c>
      <c r="CG780" s="77" t="str">
        <f t="shared" ref="CG780:CG843" si="628">IF($CE780="", "", IF(G780="", CG$8, G780))</f>
        <v/>
      </c>
      <c r="CH780" s="80" t="str">
        <f t="shared" ref="CH780:CH843" si="629">IF($CE780="", "", IF(H780="", CH$8, H780))</f>
        <v/>
      </c>
      <c r="CL780" s="12" t="str">
        <f t="shared" ref="CL780:CL843" si="630">IF(OR($CE780="", $CG$3=""), "", IF(AND(NOT(CL$3=""), $CH780=$CC$8), $CC$4, $CC$3))</f>
        <v/>
      </c>
      <c r="CM780" s="12" t="str">
        <f t="shared" ref="CM780:CM843" si="631">IF(OR($CE780="", $CG$3=""), "", IF(AND(NOT($U780=""), CM$3&lt;$U780), $CC$4, IF(AND(NOT($V780=""), CM$3&gt;$V780), $CC$4, $CC$3)))</f>
        <v/>
      </c>
      <c r="CN780" s="12" t="str" cm="1">
        <f t="array" ref="CN780">IF(OR($CE780="", $CG$3=""), "", IF(IFERROR(INDEX($K780:$T780, $CK780, MATCH(CN$3, $K$3:$T$3, 0)), "")="", $CC$4, $CC$3))</f>
        <v/>
      </c>
      <c r="CO780" s="12" t="str" cm="1">
        <f t="array" ref="CO780">IF(OR($CE780="", $CG$3=""), "", IF(IFERROR(INDEX($AA780:$AJ780, $CK780, MATCH(CO$3, $AA$3:$AJ$3, 0)), "")="", $CC$4, $CC$3))</f>
        <v/>
      </c>
      <c r="CP780" s="12" t="str">
        <f>IF(OR($CE780="", $CG$3=""), "", IF(CP$3='Property List &amp; Features'!$BG$9, $CC$3, IF(CP$3=$I780, $CC$3, $CC$4)))</f>
        <v/>
      </c>
      <c r="CQ780" s="12" t="str">
        <f>IF(OR($CE780="", $CG$3=""), "", IF(CQ$3='Property List &amp; Features'!$BG$9, $CC$3, IF(CQ$3=$J780, $CC$3, $CC$4)))</f>
        <v/>
      </c>
      <c r="CR780" s="12" t="str">
        <f t="shared" ref="CR780:CR843" si="632">IF(OR($CE780="", $CG$3=""), "", IF(W780&gt;CR$3, $CC$4, $CC$3))</f>
        <v/>
      </c>
      <c r="CS780" s="12" t="str">
        <f t="shared" ref="CS780:CS843" si="633">IF(OR($CE780="", $CG$3=""), "", IF(X780&gt;CS$3, $CC$4, $CC$3))</f>
        <v/>
      </c>
      <c r="CT780" s="12" t="str">
        <f t="shared" ref="CT780:CT843" si="634">IF(OR($CE780="", $CG$3=""), "", IF(Y780&gt;CT$3, $CC$4, $CC$3))</f>
        <v/>
      </c>
      <c r="CU780" s="12" t="str">
        <f t="shared" ref="CU780:CU843" si="635">IF(OR($CE780="", $CG$3=""), "", IF(SUM($X780:$Z780)&gt;CU$3, $CC$4, $CC$3))</f>
        <v/>
      </c>
      <c r="CV780" s="12" t="str">
        <f t="shared" ref="CV780:CV843" si="636">IF(OR($CE780="", $CG$3=""), "", IF(AK780="", $CC$3, IF(AK780=CV$3, $CC$3, $CC$4)))</f>
        <v/>
      </c>
      <c r="CW780" s="12" t="str">
        <f t="shared" si="606"/>
        <v/>
      </c>
      <c r="CX780" s="12" t="str">
        <f t="shared" si="607"/>
        <v/>
      </c>
      <c r="CY780" s="12" t="str">
        <f t="shared" si="608"/>
        <v/>
      </c>
      <c r="CZ780" s="12" t="str">
        <f t="shared" si="609"/>
        <v/>
      </c>
      <c r="DA780" s="12" t="str">
        <f t="shared" si="610"/>
        <v/>
      </c>
      <c r="DB780" s="12" t="str">
        <f t="shared" si="611"/>
        <v/>
      </c>
      <c r="DC780" s="12" t="str">
        <f t="shared" si="612"/>
        <v/>
      </c>
      <c r="DD780" s="12" t="str">
        <f t="shared" si="613"/>
        <v/>
      </c>
      <c r="DE780" s="12" t="str">
        <f t="shared" si="614"/>
        <v/>
      </c>
      <c r="DF780" s="12" t="str">
        <f t="shared" si="615"/>
        <v/>
      </c>
      <c r="DG780" s="12" t="str">
        <f t="shared" si="616"/>
        <v/>
      </c>
      <c r="DH780" s="12" t="str">
        <f t="shared" si="617"/>
        <v/>
      </c>
      <c r="DI780" s="12" t="str">
        <f t="shared" si="618"/>
        <v/>
      </c>
      <c r="DJ780" s="12" t="str">
        <f t="shared" si="619"/>
        <v/>
      </c>
      <c r="DK780" s="12" t="str">
        <f t="shared" si="620"/>
        <v/>
      </c>
      <c r="DL780" s="12" t="str">
        <f t="shared" si="621"/>
        <v/>
      </c>
      <c r="DM780" s="12" t="str">
        <f t="shared" si="622"/>
        <v/>
      </c>
      <c r="DN780" s="12" t="str">
        <f t="shared" si="623"/>
        <v/>
      </c>
      <c r="DO780" s="12" t="str">
        <f t="shared" si="624"/>
        <v/>
      </c>
      <c r="DP780" s="12" t="str">
        <f t="shared" si="625"/>
        <v/>
      </c>
      <c r="DQ780" s="12" t="str">
        <f t="shared" si="626"/>
        <v/>
      </c>
      <c r="DR780" s="12" t="str">
        <f t="shared" si="588"/>
        <v/>
      </c>
      <c r="DS780" s="12" t="str">
        <f t="shared" si="589"/>
        <v/>
      </c>
      <c r="DT780" s="12" t="str">
        <f t="shared" si="590"/>
        <v/>
      </c>
      <c r="DU780" s="12" t="str">
        <f t="shared" si="591"/>
        <v/>
      </c>
      <c r="DV780" s="12" t="str">
        <f t="shared" si="592"/>
        <v/>
      </c>
      <c r="DW780" s="12" t="str">
        <f t="shared" si="593"/>
        <v/>
      </c>
      <c r="DX780" s="12" t="str">
        <f t="shared" si="594"/>
        <v/>
      </c>
      <c r="DY780" s="12" t="str">
        <f t="shared" si="595"/>
        <v/>
      </c>
      <c r="DZ780" s="12" t="str">
        <f t="shared" si="596"/>
        <v/>
      </c>
      <c r="EA780" s="12" t="str">
        <f t="shared" si="597"/>
        <v/>
      </c>
      <c r="EB780" s="12" t="str">
        <f t="shared" si="598"/>
        <v/>
      </c>
      <c r="EC780" s="12" t="str">
        <f t="shared" si="599"/>
        <v/>
      </c>
      <c r="ED780" s="12" t="str">
        <f t="shared" si="600"/>
        <v/>
      </c>
      <c r="EE780" s="12" t="str">
        <f t="shared" si="601"/>
        <v/>
      </c>
      <c r="EF780" s="12" t="str">
        <f t="shared" si="602"/>
        <v/>
      </c>
      <c r="EG780" s="12" t="str">
        <f t="shared" si="603"/>
        <v/>
      </c>
      <c r="EH780" s="12" t="str">
        <f t="shared" si="604"/>
        <v/>
      </c>
      <c r="EI780" s="12" t="str">
        <f t="shared" si="605"/>
        <v/>
      </c>
      <c r="EK780" s="83" t="str">
        <f t="shared" ref="EK780:EK843" si="637">IF(OR($CG$3="", $CE780=""), "", IF(COUNTIF($CL780:$EI780, $CC$4)=0, "X", ""))</f>
        <v/>
      </c>
      <c r="EM780" s="12" t="str">
        <f t="shared" ref="EM780:EM843" si="638">IF($CE780="", "", 68-COUNTIF($I780:$BX780, ""))</f>
        <v/>
      </c>
      <c r="EO780" s="12" t="str">
        <f t="shared" ref="EO780:EO843" si="639">IF($EK780="", "", $EM780)</f>
        <v/>
      </c>
      <c r="EQ780" s="12" t="str">
        <f>IF($EO780="", "", IF($EQ$8=$EQ$6, COUNTIF($EO$11:$EO$2510, "&gt;"&amp;$EO780)+1+COUNTIF($EO$11:$EO780, $EO780)-1, COUNTIF($EO$11:$EO$2510, "&lt;"&amp;$EO780)+1+COUNTIF($EO$11:$EO780, $EO780)-1))</f>
        <v/>
      </c>
    </row>
    <row r="781" spans="1:147" x14ac:dyDescent="0.55000000000000004">
      <c r="A781" s="8"/>
      <c r="B781" s="12" t="str">
        <f>IF($D781="", "", COUNTIF($D$11:$D781, $D781))</f>
        <v/>
      </c>
      <c r="C781" s="8"/>
      <c r="D781" s="45"/>
      <c r="E781" s="46"/>
      <c r="F781" s="47"/>
      <c r="G781" s="54"/>
      <c r="H781" s="54"/>
      <c r="I781" s="48"/>
      <c r="J781" s="49"/>
      <c r="K781" s="50"/>
      <c r="L781" s="50"/>
      <c r="M781" s="50"/>
      <c r="N781" s="50"/>
      <c r="O781" s="50"/>
      <c r="P781" s="50"/>
      <c r="Q781" s="50"/>
      <c r="R781" s="50"/>
      <c r="S781" s="50"/>
      <c r="T781" s="50"/>
      <c r="U781" s="51"/>
      <c r="V781" s="52"/>
      <c r="W781" s="53"/>
      <c r="X781" s="53"/>
      <c r="Y781" s="53"/>
      <c r="Z781" s="53"/>
      <c r="AA781" s="48"/>
      <c r="AB781" s="54"/>
      <c r="AC781" s="54"/>
      <c r="AD781" s="54"/>
      <c r="AE781" s="54"/>
      <c r="AF781" s="54"/>
      <c r="AG781" s="54"/>
      <c r="AH781" s="54"/>
      <c r="AI781" s="54"/>
      <c r="AJ781" s="49"/>
      <c r="AK781" s="48"/>
      <c r="AL781" s="54"/>
      <c r="AM781" s="54"/>
      <c r="AN781" s="54"/>
      <c r="AO781" s="54"/>
      <c r="AP781" s="54"/>
      <c r="AQ781" s="54"/>
      <c r="AR781" s="54"/>
      <c r="AS781" s="54"/>
      <c r="AT781" s="54"/>
      <c r="AU781" s="54"/>
      <c r="AV781" s="54"/>
      <c r="AW781" s="54"/>
      <c r="AX781" s="54"/>
      <c r="AY781" s="54"/>
      <c r="AZ781" s="54"/>
      <c r="BA781" s="54"/>
      <c r="BB781" s="54"/>
      <c r="BC781" s="54"/>
      <c r="BD781" s="54"/>
      <c r="BE781" s="54"/>
      <c r="BF781" s="54"/>
      <c r="BG781" s="54"/>
      <c r="BH781" s="54"/>
      <c r="BI781" s="54"/>
      <c r="BJ781" s="54"/>
      <c r="BK781" s="54"/>
      <c r="BL781" s="54"/>
      <c r="BM781" s="54"/>
      <c r="BN781" s="54"/>
      <c r="BO781" s="54"/>
      <c r="BP781" s="54"/>
      <c r="BQ781" s="54"/>
      <c r="BR781" s="54"/>
      <c r="BS781" s="54"/>
      <c r="BT781" s="54"/>
      <c r="BU781" s="54"/>
      <c r="BV781" s="54"/>
      <c r="BW781" s="54"/>
      <c r="BX781" s="49"/>
      <c r="BY781" s="55"/>
      <c r="BZ781" s="8"/>
      <c r="CE781" s="12" t="str">
        <f t="shared" si="627"/>
        <v/>
      </c>
      <c r="CG781" s="77" t="str">
        <f t="shared" si="628"/>
        <v/>
      </c>
      <c r="CH781" s="80" t="str">
        <f t="shared" si="629"/>
        <v/>
      </c>
      <c r="CL781" s="12" t="str">
        <f t="shared" si="630"/>
        <v/>
      </c>
      <c r="CM781" s="12" t="str">
        <f t="shared" si="631"/>
        <v/>
      </c>
      <c r="CN781" s="12" t="str" cm="1">
        <f t="array" ref="CN781">IF(OR($CE781="", $CG$3=""), "", IF(IFERROR(INDEX($K781:$T781, $CK781, MATCH(CN$3, $K$3:$T$3, 0)), "")="", $CC$4, $CC$3))</f>
        <v/>
      </c>
      <c r="CO781" s="12" t="str" cm="1">
        <f t="array" ref="CO781">IF(OR($CE781="", $CG$3=""), "", IF(IFERROR(INDEX($AA781:$AJ781, $CK781, MATCH(CO$3, $AA$3:$AJ$3, 0)), "")="", $CC$4, $CC$3))</f>
        <v/>
      </c>
      <c r="CP781" s="12" t="str">
        <f>IF(OR($CE781="", $CG$3=""), "", IF(CP$3='Property List &amp; Features'!$BG$9, $CC$3, IF(CP$3=$I781, $CC$3, $CC$4)))</f>
        <v/>
      </c>
      <c r="CQ781" s="12" t="str">
        <f>IF(OR($CE781="", $CG$3=""), "", IF(CQ$3='Property List &amp; Features'!$BG$9, $CC$3, IF(CQ$3=$J781, $CC$3, $CC$4)))</f>
        <v/>
      </c>
      <c r="CR781" s="12" t="str">
        <f t="shared" si="632"/>
        <v/>
      </c>
      <c r="CS781" s="12" t="str">
        <f t="shared" si="633"/>
        <v/>
      </c>
      <c r="CT781" s="12" t="str">
        <f t="shared" si="634"/>
        <v/>
      </c>
      <c r="CU781" s="12" t="str">
        <f t="shared" si="635"/>
        <v/>
      </c>
      <c r="CV781" s="12" t="str">
        <f t="shared" si="636"/>
        <v/>
      </c>
      <c r="CW781" s="12" t="str">
        <f t="shared" si="606"/>
        <v/>
      </c>
      <c r="CX781" s="12" t="str">
        <f t="shared" si="607"/>
        <v/>
      </c>
      <c r="CY781" s="12" t="str">
        <f t="shared" si="608"/>
        <v/>
      </c>
      <c r="CZ781" s="12" t="str">
        <f t="shared" si="609"/>
        <v/>
      </c>
      <c r="DA781" s="12" t="str">
        <f t="shared" si="610"/>
        <v/>
      </c>
      <c r="DB781" s="12" t="str">
        <f t="shared" si="611"/>
        <v/>
      </c>
      <c r="DC781" s="12" t="str">
        <f t="shared" si="612"/>
        <v/>
      </c>
      <c r="DD781" s="12" t="str">
        <f t="shared" si="613"/>
        <v/>
      </c>
      <c r="DE781" s="12" t="str">
        <f t="shared" si="614"/>
        <v/>
      </c>
      <c r="DF781" s="12" t="str">
        <f t="shared" si="615"/>
        <v/>
      </c>
      <c r="DG781" s="12" t="str">
        <f t="shared" si="616"/>
        <v/>
      </c>
      <c r="DH781" s="12" t="str">
        <f t="shared" si="617"/>
        <v/>
      </c>
      <c r="DI781" s="12" t="str">
        <f t="shared" si="618"/>
        <v/>
      </c>
      <c r="DJ781" s="12" t="str">
        <f t="shared" si="619"/>
        <v/>
      </c>
      <c r="DK781" s="12" t="str">
        <f t="shared" si="620"/>
        <v/>
      </c>
      <c r="DL781" s="12" t="str">
        <f t="shared" si="621"/>
        <v/>
      </c>
      <c r="DM781" s="12" t="str">
        <f t="shared" si="622"/>
        <v/>
      </c>
      <c r="DN781" s="12" t="str">
        <f t="shared" si="623"/>
        <v/>
      </c>
      <c r="DO781" s="12" t="str">
        <f t="shared" si="624"/>
        <v/>
      </c>
      <c r="DP781" s="12" t="str">
        <f t="shared" si="625"/>
        <v/>
      </c>
      <c r="DQ781" s="12" t="str">
        <f t="shared" si="626"/>
        <v/>
      </c>
      <c r="DR781" s="12" t="str">
        <f t="shared" si="588"/>
        <v/>
      </c>
      <c r="DS781" s="12" t="str">
        <f t="shared" si="589"/>
        <v/>
      </c>
      <c r="DT781" s="12" t="str">
        <f t="shared" si="590"/>
        <v/>
      </c>
      <c r="DU781" s="12" t="str">
        <f t="shared" si="591"/>
        <v/>
      </c>
      <c r="DV781" s="12" t="str">
        <f t="shared" si="592"/>
        <v/>
      </c>
      <c r="DW781" s="12" t="str">
        <f t="shared" si="593"/>
        <v/>
      </c>
      <c r="DX781" s="12" t="str">
        <f t="shared" si="594"/>
        <v/>
      </c>
      <c r="DY781" s="12" t="str">
        <f t="shared" si="595"/>
        <v/>
      </c>
      <c r="DZ781" s="12" t="str">
        <f t="shared" si="596"/>
        <v/>
      </c>
      <c r="EA781" s="12" t="str">
        <f t="shared" si="597"/>
        <v/>
      </c>
      <c r="EB781" s="12" t="str">
        <f t="shared" si="598"/>
        <v/>
      </c>
      <c r="EC781" s="12" t="str">
        <f t="shared" si="599"/>
        <v/>
      </c>
      <c r="ED781" s="12" t="str">
        <f t="shared" si="600"/>
        <v/>
      </c>
      <c r="EE781" s="12" t="str">
        <f t="shared" si="601"/>
        <v/>
      </c>
      <c r="EF781" s="12" t="str">
        <f t="shared" si="602"/>
        <v/>
      </c>
      <c r="EG781" s="12" t="str">
        <f t="shared" si="603"/>
        <v/>
      </c>
      <c r="EH781" s="12" t="str">
        <f t="shared" si="604"/>
        <v/>
      </c>
      <c r="EI781" s="12" t="str">
        <f t="shared" si="605"/>
        <v/>
      </c>
      <c r="EK781" s="83" t="str">
        <f t="shared" si="637"/>
        <v/>
      </c>
      <c r="EM781" s="12" t="str">
        <f t="shared" si="638"/>
        <v/>
      </c>
      <c r="EO781" s="12" t="str">
        <f t="shared" si="639"/>
        <v/>
      </c>
      <c r="EQ781" s="12" t="str">
        <f>IF($EO781="", "", IF($EQ$8=$EQ$6, COUNTIF($EO$11:$EO$2510, "&gt;"&amp;$EO781)+1+COUNTIF($EO$11:$EO781, $EO781)-1, COUNTIF($EO$11:$EO$2510, "&lt;"&amp;$EO781)+1+COUNTIF($EO$11:$EO781, $EO781)-1))</f>
        <v/>
      </c>
    </row>
    <row r="782" spans="1:147" x14ac:dyDescent="0.55000000000000004">
      <c r="A782" s="8"/>
      <c r="B782" s="12" t="str">
        <f>IF($D782="", "", COUNTIF($D$11:$D782, $D782))</f>
        <v/>
      </c>
      <c r="C782" s="8"/>
      <c r="D782" s="45"/>
      <c r="E782" s="46"/>
      <c r="F782" s="47"/>
      <c r="G782" s="54"/>
      <c r="H782" s="54"/>
      <c r="I782" s="48"/>
      <c r="J782" s="49"/>
      <c r="K782" s="50"/>
      <c r="L782" s="50"/>
      <c r="M782" s="50"/>
      <c r="N782" s="50"/>
      <c r="O782" s="50"/>
      <c r="P782" s="50"/>
      <c r="Q782" s="50"/>
      <c r="R782" s="50"/>
      <c r="S782" s="50"/>
      <c r="T782" s="50"/>
      <c r="U782" s="51"/>
      <c r="V782" s="52"/>
      <c r="W782" s="53"/>
      <c r="X782" s="53"/>
      <c r="Y782" s="53"/>
      <c r="Z782" s="53"/>
      <c r="AA782" s="48"/>
      <c r="AB782" s="54"/>
      <c r="AC782" s="54"/>
      <c r="AD782" s="54"/>
      <c r="AE782" s="54"/>
      <c r="AF782" s="54"/>
      <c r="AG782" s="54"/>
      <c r="AH782" s="54"/>
      <c r="AI782" s="54"/>
      <c r="AJ782" s="49"/>
      <c r="AK782" s="48"/>
      <c r="AL782" s="54"/>
      <c r="AM782" s="54"/>
      <c r="AN782" s="54"/>
      <c r="AO782" s="54"/>
      <c r="AP782" s="54"/>
      <c r="AQ782" s="54"/>
      <c r="AR782" s="54"/>
      <c r="AS782" s="54"/>
      <c r="AT782" s="54"/>
      <c r="AU782" s="54"/>
      <c r="AV782" s="54"/>
      <c r="AW782" s="54"/>
      <c r="AX782" s="54"/>
      <c r="AY782" s="54"/>
      <c r="AZ782" s="54"/>
      <c r="BA782" s="54"/>
      <c r="BB782" s="54"/>
      <c r="BC782" s="54"/>
      <c r="BD782" s="54"/>
      <c r="BE782" s="54"/>
      <c r="BF782" s="54"/>
      <c r="BG782" s="54"/>
      <c r="BH782" s="54"/>
      <c r="BI782" s="54"/>
      <c r="BJ782" s="54"/>
      <c r="BK782" s="54"/>
      <c r="BL782" s="54"/>
      <c r="BM782" s="54"/>
      <c r="BN782" s="54"/>
      <c r="BO782" s="54"/>
      <c r="BP782" s="54"/>
      <c r="BQ782" s="54"/>
      <c r="BR782" s="54"/>
      <c r="BS782" s="54"/>
      <c r="BT782" s="54"/>
      <c r="BU782" s="54"/>
      <c r="BV782" s="54"/>
      <c r="BW782" s="54"/>
      <c r="BX782" s="49"/>
      <c r="BY782" s="55"/>
      <c r="BZ782" s="8"/>
      <c r="CE782" s="12" t="str">
        <f t="shared" si="627"/>
        <v/>
      </c>
      <c r="CG782" s="77" t="str">
        <f t="shared" si="628"/>
        <v/>
      </c>
      <c r="CH782" s="80" t="str">
        <f t="shared" si="629"/>
        <v/>
      </c>
      <c r="CL782" s="12" t="str">
        <f t="shared" si="630"/>
        <v/>
      </c>
      <c r="CM782" s="12" t="str">
        <f t="shared" si="631"/>
        <v/>
      </c>
      <c r="CN782" s="12" t="str" cm="1">
        <f t="array" ref="CN782">IF(OR($CE782="", $CG$3=""), "", IF(IFERROR(INDEX($K782:$T782, $CK782, MATCH(CN$3, $K$3:$T$3, 0)), "")="", $CC$4, $CC$3))</f>
        <v/>
      </c>
      <c r="CO782" s="12" t="str" cm="1">
        <f t="array" ref="CO782">IF(OR($CE782="", $CG$3=""), "", IF(IFERROR(INDEX($AA782:$AJ782, $CK782, MATCH(CO$3, $AA$3:$AJ$3, 0)), "")="", $CC$4, $CC$3))</f>
        <v/>
      </c>
      <c r="CP782" s="12" t="str">
        <f>IF(OR($CE782="", $CG$3=""), "", IF(CP$3='Property List &amp; Features'!$BG$9, $CC$3, IF(CP$3=$I782, $CC$3, $CC$4)))</f>
        <v/>
      </c>
      <c r="CQ782" s="12" t="str">
        <f>IF(OR($CE782="", $CG$3=""), "", IF(CQ$3='Property List &amp; Features'!$BG$9, $CC$3, IF(CQ$3=$J782, $CC$3, $CC$4)))</f>
        <v/>
      </c>
      <c r="CR782" s="12" t="str">
        <f t="shared" si="632"/>
        <v/>
      </c>
      <c r="CS782" s="12" t="str">
        <f t="shared" si="633"/>
        <v/>
      </c>
      <c r="CT782" s="12" t="str">
        <f t="shared" si="634"/>
        <v/>
      </c>
      <c r="CU782" s="12" t="str">
        <f t="shared" si="635"/>
        <v/>
      </c>
      <c r="CV782" s="12" t="str">
        <f t="shared" si="636"/>
        <v/>
      </c>
      <c r="CW782" s="12" t="str">
        <f t="shared" si="606"/>
        <v/>
      </c>
      <c r="CX782" s="12" t="str">
        <f t="shared" si="607"/>
        <v/>
      </c>
      <c r="CY782" s="12" t="str">
        <f t="shared" si="608"/>
        <v/>
      </c>
      <c r="CZ782" s="12" t="str">
        <f t="shared" si="609"/>
        <v/>
      </c>
      <c r="DA782" s="12" t="str">
        <f t="shared" si="610"/>
        <v/>
      </c>
      <c r="DB782" s="12" t="str">
        <f t="shared" si="611"/>
        <v/>
      </c>
      <c r="DC782" s="12" t="str">
        <f t="shared" si="612"/>
        <v/>
      </c>
      <c r="DD782" s="12" t="str">
        <f t="shared" si="613"/>
        <v/>
      </c>
      <c r="DE782" s="12" t="str">
        <f t="shared" si="614"/>
        <v/>
      </c>
      <c r="DF782" s="12" t="str">
        <f t="shared" si="615"/>
        <v/>
      </c>
      <c r="DG782" s="12" t="str">
        <f t="shared" si="616"/>
        <v/>
      </c>
      <c r="DH782" s="12" t="str">
        <f t="shared" si="617"/>
        <v/>
      </c>
      <c r="DI782" s="12" t="str">
        <f t="shared" si="618"/>
        <v/>
      </c>
      <c r="DJ782" s="12" t="str">
        <f t="shared" si="619"/>
        <v/>
      </c>
      <c r="DK782" s="12" t="str">
        <f t="shared" si="620"/>
        <v/>
      </c>
      <c r="DL782" s="12" t="str">
        <f t="shared" si="621"/>
        <v/>
      </c>
      <c r="DM782" s="12" t="str">
        <f t="shared" si="622"/>
        <v/>
      </c>
      <c r="DN782" s="12" t="str">
        <f t="shared" si="623"/>
        <v/>
      </c>
      <c r="DO782" s="12" t="str">
        <f t="shared" si="624"/>
        <v/>
      </c>
      <c r="DP782" s="12" t="str">
        <f t="shared" si="625"/>
        <v/>
      </c>
      <c r="DQ782" s="12" t="str">
        <f t="shared" si="626"/>
        <v/>
      </c>
      <c r="DR782" s="12" t="str">
        <f t="shared" si="588"/>
        <v/>
      </c>
      <c r="DS782" s="12" t="str">
        <f t="shared" si="589"/>
        <v/>
      </c>
      <c r="DT782" s="12" t="str">
        <f t="shared" si="590"/>
        <v/>
      </c>
      <c r="DU782" s="12" t="str">
        <f t="shared" si="591"/>
        <v/>
      </c>
      <c r="DV782" s="12" t="str">
        <f t="shared" si="592"/>
        <v/>
      </c>
      <c r="DW782" s="12" t="str">
        <f t="shared" si="593"/>
        <v/>
      </c>
      <c r="DX782" s="12" t="str">
        <f t="shared" si="594"/>
        <v/>
      </c>
      <c r="DY782" s="12" t="str">
        <f t="shared" si="595"/>
        <v/>
      </c>
      <c r="DZ782" s="12" t="str">
        <f t="shared" si="596"/>
        <v/>
      </c>
      <c r="EA782" s="12" t="str">
        <f t="shared" si="597"/>
        <v/>
      </c>
      <c r="EB782" s="12" t="str">
        <f t="shared" si="598"/>
        <v/>
      </c>
      <c r="EC782" s="12" t="str">
        <f t="shared" si="599"/>
        <v/>
      </c>
      <c r="ED782" s="12" t="str">
        <f t="shared" si="600"/>
        <v/>
      </c>
      <c r="EE782" s="12" t="str">
        <f t="shared" si="601"/>
        <v/>
      </c>
      <c r="EF782" s="12" t="str">
        <f t="shared" si="602"/>
        <v/>
      </c>
      <c r="EG782" s="12" t="str">
        <f t="shared" si="603"/>
        <v/>
      </c>
      <c r="EH782" s="12" t="str">
        <f t="shared" si="604"/>
        <v/>
      </c>
      <c r="EI782" s="12" t="str">
        <f t="shared" si="605"/>
        <v/>
      </c>
      <c r="EK782" s="83" t="str">
        <f t="shared" si="637"/>
        <v/>
      </c>
      <c r="EM782" s="12" t="str">
        <f t="shared" si="638"/>
        <v/>
      </c>
      <c r="EO782" s="12" t="str">
        <f t="shared" si="639"/>
        <v/>
      </c>
      <c r="EQ782" s="12" t="str">
        <f>IF($EO782="", "", IF($EQ$8=$EQ$6, COUNTIF($EO$11:$EO$2510, "&gt;"&amp;$EO782)+1+COUNTIF($EO$11:$EO782, $EO782)-1, COUNTIF($EO$11:$EO$2510, "&lt;"&amp;$EO782)+1+COUNTIF($EO$11:$EO782, $EO782)-1))</f>
        <v/>
      </c>
    </row>
    <row r="783" spans="1:147" x14ac:dyDescent="0.55000000000000004">
      <c r="A783" s="8"/>
      <c r="B783" s="12" t="str">
        <f>IF($D783="", "", COUNTIF($D$11:$D783, $D783))</f>
        <v/>
      </c>
      <c r="C783" s="8"/>
      <c r="D783" s="45"/>
      <c r="E783" s="46"/>
      <c r="F783" s="47"/>
      <c r="G783" s="54"/>
      <c r="H783" s="54"/>
      <c r="I783" s="48"/>
      <c r="J783" s="49"/>
      <c r="K783" s="50"/>
      <c r="L783" s="50"/>
      <c r="M783" s="50"/>
      <c r="N783" s="50"/>
      <c r="O783" s="50"/>
      <c r="P783" s="50"/>
      <c r="Q783" s="50"/>
      <c r="R783" s="50"/>
      <c r="S783" s="50"/>
      <c r="T783" s="50"/>
      <c r="U783" s="51"/>
      <c r="V783" s="52"/>
      <c r="W783" s="53"/>
      <c r="X783" s="53"/>
      <c r="Y783" s="53"/>
      <c r="Z783" s="53"/>
      <c r="AA783" s="48"/>
      <c r="AB783" s="54"/>
      <c r="AC783" s="54"/>
      <c r="AD783" s="54"/>
      <c r="AE783" s="54"/>
      <c r="AF783" s="54"/>
      <c r="AG783" s="54"/>
      <c r="AH783" s="54"/>
      <c r="AI783" s="54"/>
      <c r="AJ783" s="49"/>
      <c r="AK783" s="48"/>
      <c r="AL783" s="54"/>
      <c r="AM783" s="54"/>
      <c r="AN783" s="54"/>
      <c r="AO783" s="54"/>
      <c r="AP783" s="54"/>
      <c r="AQ783" s="54"/>
      <c r="AR783" s="54"/>
      <c r="AS783" s="54"/>
      <c r="AT783" s="54"/>
      <c r="AU783" s="54"/>
      <c r="AV783" s="54"/>
      <c r="AW783" s="54"/>
      <c r="AX783" s="54"/>
      <c r="AY783" s="54"/>
      <c r="AZ783" s="54"/>
      <c r="BA783" s="54"/>
      <c r="BB783" s="54"/>
      <c r="BC783" s="54"/>
      <c r="BD783" s="54"/>
      <c r="BE783" s="54"/>
      <c r="BF783" s="54"/>
      <c r="BG783" s="54"/>
      <c r="BH783" s="54"/>
      <c r="BI783" s="54"/>
      <c r="BJ783" s="54"/>
      <c r="BK783" s="54"/>
      <c r="BL783" s="54"/>
      <c r="BM783" s="54"/>
      <c r="BN783" s="54"/>
      <c r="BO783" s="54"/>
      <c r="BP783" s="54"/>
      <c r="BQ783" s="54"/>
      <c r="BR783" s="54"/>
      <c r="BS783" s="54"/>
      <c r="BT783" s="54"/>
      <c r="BU783" s="54"/>
      <c r="BV783" s="54"/>
      <c r="BW783" s="54"/>
      <c r="BX783" s="49"/>
      <c r="BY783" s="55"/>
      <c r="BZ783" s="8"/>
      <c r="CE783" s="12" t="str">
        <f t="shared" si="627"/>
        <v/>
      </c>
      <c r="CG783" s="77" t="str">
        <f t="shared" si="628"/>
        <v/>
      </c>
      <c r="CH783" s="80" t="str">
        <f t="shared" si="629"/>
        <v/>
      </c>
      <c r="CL783" s="12" t="str">
        <f t="shared" si="630"/>
        <v/>
      </c>
      <c r="CM783" s="12" t="str">
        <f t="shared" si="631"/>
        <v/>
      </c>
      <c r="CN783" s="12" t="str" cm="1">
        <f t="array" ref="CN783">IF(OR($CE783="", $CG$3=""), "", IF(IFERROR(INDEX($K783:$T783, $CK783, MATCH(CN$3, $K$3:$T$3, 0)), "")="", $CC$4, $CC$3))</f>
        <v/>
      </c>
      <c r="CO783" s="12" t="str" cm="1">
        <f t="array" ref="CO783">IF(OR($CE783="", $CG$3=""), "", IF(IFERROR(INDEX($AA783:$AJ783, $CK783, MATCH(CO$3, $AA$3:$AJ$3, 0)), "")="", $CC$4, $CC$3))</f>
        <v/>
      </c>
      <c r="CP783" s="12" t="str">
        <f>IF(OR($CE783="", $CG$3=""), "", IF(CP$3='Property List &amp; Features'!$BG$9, $CC$3, IF(CP$3=$I783, $CC$3, $CC$4)))</f>
        <v/>
      </c>
      <c r="CQ783" s="12" t="str">
        <f>IF(OR($CE783="", $CG$3=""), "", IF(CQ$3='Property List &amp; Features'!$BG$9, $CC$3, IF(CQ$3=$J783, $CC$3, $CC$4)))</f>
        <v/>
      </c>
      <c r="CR783" s="12" t="str">
        <f t="shared" si="632"/>
        <v/>
      </c>
      <c r="CS783" s="12" t="str">
        <f t="shared" si="633"/>
        <v/>
      </c>
      <c r="CT783" s="12" t="str">
        <f t="shared" si="634"/>
        <v/>
      </c>
      <c r="CU783" s="12" t="str">
        <f t="shared" si="635"/>
        <v/>
      </c>
      <c r="CV783" s="12" t="str">
        <f t="shared" si="636"/>
        <v/>
      </c>
      <c r="CW783" s="12" t="str">
        <f t="shared" si="606"/>
        <v/>
      </c>
      <c r="CX783" s="12" t="str">
        <f t="shared" si="607"/>
        <v/>
      </c>
      <c r="CY783" s="12" t="str">
        <f t="shared" si="608"/>
        <v/>
      </c>
      <c r="CZ783" s="12" t="str">
        <f t="shared" si="609"/>
        <v/>
      </c>
      <c r="DA783" s="12" t="str">
        <f t="shared" si="610"/>
        <v/>
      </c>
      <c r="DB783" s="12" t="str">
        <f t="shared" si="611"/>
        <v/>
      </c>
      <c r="DC783" s="12" t="str">
        <f t="shared" si="612"/>
        <v/>
      </c>
      <c r="DD783" s="12" t="str">
        <f t="shared" si="613"/>
        <v/>
      </c>
      <c r="DE783" s="12" t="str">
        <f t="shared" si="614"/>
        <v/>
      </c>
      <c r="DF783" s="12" t="str">
        <f t="shared" si="615"/>
        <v/>
      </c>
      <c r="DG783" s="12" t="str">
        <f t="shared" si="616"/>
        <v/>
      </c>
      <c r="DH783" s="12" t="str">
        <f t="shared" si="617"/>
        <v/>
      </c>
      <c r="DI783" s="12" t="str">
        <f t="shared" si="618"/>
        <v/>
      </c>
      <c r="DJ783" s="12" t="str">
        <f t="shared" si="619"/>
        <v/>
      </c>
      <c r="DK783" s="12" t="str">
        <f t="shared" si="620"/>
        <v/>
      </c>
      <c r="DL783" s="12" t="str">
        <f t="shared" si="621"/>
        <v/>
      </c>
      <c r="DM783" s="12" t="str">
        <f t="shared" si="622"/>
        <v/>
      </c>
      <c r="DN783" s="12" t="str">
        <f t="shared" si="623"/>
        <v/>
      </c>
      <c r="DO783" s="12" t="str">
        <f t="shared" si="624"/>
        <v/>
      </c>
      <c r="DP783" s="12" t="str">
        <f t="shared" si="625"/>
        <v/>
      </c>
      <c r="DQ783" s="12" t="str">
        <f t="shared" si="626"/>
        <v/>
      </c>
      <c r="DR783" s="12" t="str">
        <f t="shared" si="588"/>
        <v/>
      </c>
      <c r="DS783" s="12" t="str">
        <f t="shared" si="589"/>
        <v/>
      </c>
      <c r="DT783" s="12" t="str">
        <f t="shared" si="590"/>
        <v/>
      </c>
      <c r="DU783" s="12" t="str">
        <f t="shared" si="591"/>
        <v/>
      </c>
      <c r="DV783" s="12" t="str">
        <f t="shared" si="592"/>
        <v/>
      </c>
      <c r="DW783" s="12" t="str">
        <f t="shared" si="593"/>
        <v/>
      </c>
      <c r="DX783" s="12" t="str">
        <f t="shared" si="594"/>
        <v/>
      </c>
      <c r="DY783" s="12" t="str">
        <f t="shared" si="595"/>
        <v/>
      </c>
      <c r="DZ783" s="12" t="str">
        <f t="shared" si="596"/>
        <v/>
      </c>
      <c r="EA783" s="12" t="str">
        <f t="shared" si="597"/>
        <v/>
      </c>
      <c r="EB783" s="12" t="str">
        <f t="shared" si="598"/>
        <v/>
      </c>
      <c r="EC783" s="12" t="str">
        <f t="shared" si="599"/>
        <v/>
      </c>
      <c r="ED783" s="12" t="str">
        <f t="shared" si="600"/>
        <v/>
      </c>
      <c r="EE783" s="12" t="str">
        <f t="shared" si="601"/>
        <v/>
      </c>
      <c r="EF783" s="12" t="str">
        <f t="shared" si="602"/>
        <v/>
      </c>
      <c r="EG783" s="12" t="str">
        <f t="shared" si="603"/>
        <v/>
      </c>
      <c r="EH783" s="12" t="str">
        <f t="shared" si="604"/>
        <v/>
      </c>
      <c r="EI783" s="12" t="str">
        <f t="shared" si="605"/>
        <v/>
      </c>
      <c r="EK783" s="83" t="str">
        <f t="shared" si="637"/>
        <v/>
      </c>
      <c r="EM783" s="12" t="str">
        <f t="shared" si="638"/>
        <v/>
      </c>
      <c r="EO783" s="12" t="str">
        <f t="shared" si="639"/>
        <v/>
      </c>
      <c r="EQ783" s="12" t="str">
        <f>IF($EO783="", "", IF($EQ$8=$EQ$6, COUNTIF($EO$11:$EO$2510, "&gt;"&amp;$EO783)+1+COUNTIF($EO$11:$EO783, $EO783)-1, COUNTIF($EO$11:$EO$2510, "&lt;"&amp;$EO783)+1+COUNTIF($EO$11:$EO783, $EO783)-1))</f>
        <v/>
      </c>
    </row>
    <row r="784" spans="1:147" x14ac:dyDescent="0.55000000000000004">
      <c r="A784" s="8"/>
      <c r="B784" s="12" t="str">
        <f>IF($D784="", "", COUNTIF($D$11:$D784, $D784))</f>
        <v/>
      </c>
      <c r="C784" s="8"/>
      <c r="D784" s="45"/>
      <c r="E784" s="46"/>
      <c r="F784" s="47"/>
      <c r="G784" s="54"/>
      <c r="H784" s="54"/>
      <c r="I784" s="48"/>
      <c r="J784" s="49"/>
      <c r="K784" s="50"/>
      <c r="L784" s="50"/>
      <c r="M784" s="50"/>
      <c r="N784" s="50"/>
      <c r="O784" s="50"/>
      <c r="P784" s="50"/>
      <c r="Q784" s="50"/>
      <c r="R784" s="50"/>
      <c r="S784" s="50"/>
      <c r="T784" s="50"/>
      <c r="U784" s="51"/>
      <c r="V784" s="52"/>
      <c r="W784" s="53"/>
      <c r="X784" s="53"/>
      <c r="Y784" s="53"/>
      <c r="Z784" s="53"/>
      <c r="AA784" s="48"/>
      <c r="AB784" s="54"/>
      <c r="AC784" s="54"/>
      <c r="AD784" s="54"/>
      <c r="AE784" s="54"/>
      <c r="AF784" s="54"/>
      <c r="AG784" s="54"/>
      <c r="AH784" s="54"/>
      <c r="AI784" s="54"/>
      <c r="AJ784" s="49"/>
      <c r="AK784" s="48"/>
      <c r="AL784" s="54"/>
      <c r="AM784" s="54"/>
      <c r="AN784" s="54"/>
      <c r="AO784" s="54"/>
      <c r="AP784" s="54"/>
      <c r="AQ784" s="54"/>
      <c r="AR784" s="54"/>
      <c r="AS784" s="54"/>
      <c r="AT784" s="54"/>
      <c r="AU784" s="54"/>
      <c r="AV784" s="54"/>
      <c r="AW784" s="54"/>
      <c r="AX784" s="54"/>
      <c r="AY784" s="54"/>
      <c r="AZ784" s="54"/>
      <c r="BA784" s="54"/>
      <c r="BB784" s="54"/>
      <c r="BC784" s="54"/>
      <c r="BD784" s="54"/>
      <c r="BE784" s="54"/>
      <c r="BF784" s="54"/>
      <c r="BG784" s="54"/>
      <c r="BH784" s="54"/>
      <c r="BI784" s="54"/>
      <c r="BJ784" s="54"/>
      <c r="BK784" s="54"/>
      <c r="BL784" s="54"/>
      <c r="BM784" s="54"/>
      <c r="BN784" s="54"/>
      <c r="BO784" s="54"/>
      <c r="BP784" s="54"/>
      <c r="BQ784" s="54"/>
      <c r="BR784" s="54"/>
      <c r="BS784" s="54"/>
      <c r="BT784" s="54"/>
      <c r="BU784" s="54"/>
      <c r="BV784" s="54"/>
      <c r="BW784" s="54"/>
      <c r="BX784" s="49"/>
      <c r="BY784" s="55"/>
      <c r="BZ784" s="8"/>
      <c r="CE784" s="12" t="str">
        <f t="shared" si="627"/>
        <v/>
      </c>
      <c r="CG784" s="77" t="str">
        <f t="shared" si="628"/>
        <v/>
      </c>
      <c r="CH784" s="80" t="str">
        <f t="shared" si="629"/>
        <v/>
      </c>
      <c r="CL784" s="12" t="str">
        <f t="shared" si="630"/>
        <v/>
      </c>
      <c r="CM784" s="12" t="str">
        <f t="shared" si="631"/>
        <v/>
      </c>
      <c r="CN784" s="12" t="str" cm="1">
        <f t="array" ref="CN784">IF(OR($CE784="", $CG$3=""), "", IF(IFERROR(INDEX($K784:$T784, $CK784, MATCH(CN$3, $K$3:$T$3, 0)), "")="", $CC$4, $CC$3))</f>
        <v/>
      </c>
      <c r="CO784" s="12" t="str" cm="1">
        <f t="array" ref="CO784">IF(OR($CE784="", $CG$3=""), "", IF(IFERROR(INDEX($AA784:$AJ784, $CK784, MATCH(CO$3, $AA$3:$AJ$3, 0)), "")="", $CC$4, $CC$3))</f>
        <v/>
      </c>
      <c r="CP784" s="12" t="str">
        <f>IF(OR($CE784="", $CG$3=""), "", IF(CP$3='Property List &amp; Features'!$BG$9, $CC$3, IF(CP$3=$I784, $CC$3, $CC$4)))</f>
        <v/>
      </c>
      <c r="CQ784" s="12" t="str">
        <f>IF(OR($CE784="", $CG$3=""), "", IF(CQ$3='Property List &amp; Features'!$BG$9, $CC$3, IF(CQ$3=$J784, $CC$3, $CC$4)))</f>
        <v/>
      </c>
      <c r="CR784" s="12" t="str">
        <f t="shared" si="632"/>
        <v/>
      </c>
      <c r="CS784" s="12" t="str">
        <f t="shared" si="633"/>
        <v/>
      </c>
      <c r="CT784" s="12" t="str">
        <f t="shared" si="634"/>
        <v/>
      </c>
      <c r="CU784" s="12" t="str">
        <f t="shared" si="635"/>
        <v/>
      </c>
      <c r="CV784" s="12" t="str">
        <f t="shared" si="636"/>
        <v/>
      </c>
      <c r="CW784" s="12" t="str">
        <f t="shared" si="606"/>
        <v/>
      </c>
      <c r="CX784" s="12" t="str">
        <f t="shared" si="607"/>
        <v/>
      </c>
      <c r="CY784" s="12" t="str">
        <f t="shared" si="608"/>
        <v/>
      </c>
      <c r="CZ784" s="12" t="str">
        <f t="shared" si="609"/>
        <v/>
      </c>
      <c r="DA784" s="12" t="str">
        <f t="shared" si="610"/>
        <v/>
      </c>
      <c r="DB784" s="12" t="str">
        <f t="shared" si="611"/>
        <v/>
      </c>
      <c r="DC784" s="12" t="str">
        <f t="shared" si="612"/>
        <v/>
      </c>
      <c r="DD784" s="12" t="str">
        <f t="shared" si="613"/>
        <v/>
      </c>
      <c r="DE784" s="12" t="str">
        <f t="shared" si="614"/>
        <v/>
      </c>
      <c r="DF784" s="12" t="str">
        <f t="shared" si="615"/>
        <v/>
      </c>
      <c r="DG784" s="12" t="str">
        <f t="shared" si="616"/>
        <v/>
      </c>
      <c r="DH784" s="12" t="str">
        <f t="shared" si="617"/>
        <v/>
      </c>
      <c r="DI784" s="12" t="str">
        <f t="shared" si="618"/>
        <v/>
      </c>
      <c r="DJ784" s="12" t="str">
        <f t="shared" si="619"/>
        <v/>
      </c>
      <c r="DK784" s="12" t="str">
        <f t="shared" si="620"/>
        <v/>
      </c>
      <c r="DL784" s="12" t="str">
        <f t="shared" si="621"/>
        <v/>
      </c>
      <c r="DM784" s="12" t="str">
        <f t="shared" si="622"/>
        <v/>
      </c>
      <c r="DN784" s="12" t="str">
        <f t="shared" si="623"/>
        <v/>
      </c>
      <c r="DO784" s="12" t="str">
        <f t="shared" si="624"/>
        <v/>
      </c>
      <c r="DP784" s="12" t="str">
        <f t="shared" si="625"/>
        <v/>
      </c>
      <c r="DQ784" s="12" t="str">
        <f t="shared" si="626"/>
        <v/>
      </c>
      <c r="DR784" s="12" t="str">
        <f t="shared" si="588"/>
        <v/>
      </c>
      <c r="DS784" s="12" t="str">
        <f t="shared" si="589"/>
        <v/>
      </c>
      <c r="DT784" s="12" t="str">
        <f t="shared" si="590"/>
        <v/>
      </c>
      <c r="DU784" s="12" t="str">
        <f t="shared" si="591"/>
        <v/>
      </c>
      <c r="DV784" s="12" t="str">
        <f t="shared" si="592"/>
        <v/>
      </c>
      <c r="DW784" s="12" t="str">
        <f t="shared" si="593"/>
        <v/>
      </c>
      <c r="DX784" s="12" t="str">
        <f t="shared" si="594"/>
        <v/>
      </c>
      <c r="DY784" s="12" t="str">
        <f t="shared" si="595"/>
        <v/>
      </c>
      <c r="DZ784" s="12" t="str">
        <f t="shared" si="596"/>
        <v/>
      </c>
      <c r="EA784" s="12" t="str">
        <f t="shared" si="597"/>
        <v/>
      </c>
      <c r="EB784" s="12" t="str">
        <f t="shared" si="598"/>
        <v/>
      </c>
      <c r="EC784" s="12" t="str">
        <f t="shared" si="599"/>
        <v/>
      </c>
      <c r="ED784" s="12" t="str">
        <f t="shared" si="600"/>
        <v/>
      </c>
      <c r="EE784" s="12" t="str">
        <f t="shared" si="601"/>
        <v/>
      </c>
      <c r="EF784" s="12" t="str">
        <f t="shared" si="602"/>
        <v/>
      </c>
      <c r="EG784" s="12" t="str">
        <f t="shared" si="603"/>
        <v/>
      </c>
      <c r="EH784" s="12" t="str">
        <f t="shared" si="604"/>
        <v/>
      </c>
      <c r="EI784" s="12" t="str">
        <f t="shared" si="605"/>
        <v/>
      </c>
      <c r="EK784" s="83" t="str">
        <f t="shared" si="637"/>
        <v/>
      </c>
      <c r="EM784" s="12" t="str">
        <f t="shared" si="638"/>
        <v/>
      </c>
      <c r="EO784" s="12" t="str">
        <f t="shared" si="639"/>
        <v/>
      </c>
      <c r="EQ784" s="12" t="str">
        <f>IF($EO784="", "", IF($EQ$8=$EQ$6, COUNTIF($EO$11:$EO$2510, "&gt;"&amp;$EO784)+1+COUNTIF($EO$11:$EO784, $EO784)-1, COUNTIF($EO$11:$EO$2510, "&lt;"&amp;$EO784)+1+COUNTIF($EO$11:$EO784, $EO784)-1))</f>
        <v/>
      </c>
    </row>
    <row r="785" spans="1:147" x14ac:dyDescent="0.55000000000000004">
      <c r="A785" s="8"/>
      <c r="B785" s="12" t="str">
        <f>IF($D785="", "", COUNTIF($D$11:$D785, $D785))</f>
        <v/>
      </c>
      <c r="C785" s="8"/>
      <c r="D785" s="45"/>
      <c r="E785" s="46"/>
      <c r="F785" s="47"/>
      <c r="G785" s="54"/>
      <c r="H785" s="54"/>
      <c r="I785" s="48"/>
      <c r="J785" s="49"/>
      <c r="K785" s="50"/>
      <c r="L785" s="50"/>
      <c r="M785" s="50"/>
      <c r="N785" s="50"/>
      <c r="O785" s="50"/>
      <c r="P785" s="50"/>
      <c r="Q785" s="50"/>
      <c r="R785" s="50"/>
      <c r="S785" s="50"/>
      <c r="T785" s="50"/>
      <c r="U785" s="51"/>
      <c r="V785" s="52"/>
      <c r="W785" s="53"/>
      <c r="X785" s="53"/>
      <c r="Y785" s="53"/>
      <c r="Z785" s="53"/>
      <c r="AA785" s="48"/>
      <c r="AB785" s="54"/>
      <c r="AC785" s="54"/>
      <c r="AD785" s="54"/>
      <c r="AE785" s="54"/>
      <c r="AF785" s="54"/>
      <c r="AG785" s="54"/>
      <c r="AH785" s="54"/>
      <c r="AI785" s="54"/>
      <c r="AJ785" s="49"/>
      <c r="AK785" s="48"/>
      <c r="AL785" s="54"/>
      <c r="AM785" s="54"/>
      <c r="AN785" s="54"/>
      <c r="AO785" s="54"/>
      <c r="AP785" s="54"/>
      <c r="AQ785" s="54"/>
      <c r="AR785" s="54"/>
      <c r="AS785" s="54"/>
      <c r="AT785" s="54"/>
      <c r="AU785" s="54"/>
      <c r="AV785" s="54"/>
      <c r="AW785" s="54"/>
      <c r="AX785" s="54"/>
      <c r="AY785" s="54"/>
      <c r="AZ785" s="54"/>
      <c r="BA785" s="54"/>
      <c r="BB785" s="54"/>
      <c r="BC785" s="54"/>
      <c r="BD785" s="54"/>
      <c r="BE785" s="54"/>
      <c r="BF785" s="54"/>
      <c r="BG785" s="54"/>
      <c r="BH785" s="54"/>
      <c r="BI785" s="54"/>
      <c r="BJ785" s="54"/>
      <c r="BK785" s="54"/>
      <c r="BL785" s="54"/>
      <c r="BM785" s="54"/>
      <c r="BN785" s="54"/>
      <c r="BO785" s="54"/>
      <c r="BP785" s="54"/>
      <c r="BQ785" s="54"/>
      <c r="BR785" s="54"/>
      <c r="BS785" s="54"/>
      <c r="BT785" s="54"/>
      <c r="BU785" s="54"/>
      <c r="BV785" s="54"/>
      <c r="BW785" s="54"/>
      <c r="BX785" s="49"/>
      <c r="BY785" s="55"/>
      <c r="BZ785" s="8"/>
      <c r="CE785" s="12" t="str">
        <f t="shared" si="627"/>
        <v/>
      </c>
      <c r="CG785" s="77" t="str">
        <f t="shared" si="628"/>
        <v/>
      </c>
      <c r="CH785" s="80" t="str">
        <f t="shared" si="629"/>
        <v/>
      </c>
      <c r="CL785" s="12" t="str">
        <f t="shared" si="630"/>
        <v/>
      </c>
      <c r="CM785" s="12" t="str">
        <f t="shared" si="631"/>
        <v/>
      </c>
      <c r="CN785" s="12" t="str" cm="1">
        <f t="array" ref="CN785">IF(OR($CE785="", $CG$3=""), "", IF(IFERROR(INDEX($K785:$T785, $CK785, MATCH(CN$3, $K$3:$T$3, 0)), "")="", $CC$4, $CC$3))</f>
        <v/>
      </c>
      <c r="CO785" s="12" t="str" cm="1">
        <f t="array" ref="CO785">IF(OR($CE785="", $CG$3=""), "", IF(IFERROR(INDEX($AA785:$AJ785, $CK785, MATCH(CO$3, $AA$3:$AJ$3, 0)), "")="", $CC$4, $CC$3))</f>
        <v/>
      </c>
      <c r="CP785" s="12" t="str">
        <f>IF(OR($CE785="", $CG$3=""), "", IF(CP$3='Property List &amp; Features'!$BG$9, $CC$3, IF(CP$3=$I785, $CC$3, $CC$4)))</f>
        <v/>
      </c>
      <c r="CQ785" s="12" t="str">
        <f>IF(OR($CE785="", $CG$3=""), "", IF(CQ$3='Property List &amp; Features'!$BG$9, $CC$3, IF(CQ$3=$J785, $CC$3, $CC$4)))</f>
        <v/>
      </c>
      <c r="CR785" s="12" t="str">
        <f t="shared" si="632"/>
        <v/>
      </c>
      <c r="CS785" s="12" t="str">
        <f t="shared" si="633"/>
        <v/>
      </c>
      <c r="CT785" s="12" t="str">
        <f t="shared" si="634"/>
        <v/>
      </c>
      <c r="CU785" s="12" t="str">
        <f t="shared" si="635"/>
        <v/>
      </c>
      <c r="CV785" s="12" t="str">
        <f t="shared" si="636"/>
        <v/>
      </c>
      <c r="CW785" s="12" t="str">
        <f t="shared" si="606"/>
        <v/>
      </c>
      <c r="CX785" s="12" t="str">
        <f t="shared" si="607"/>
        <v/>
      </c>
      <c r="CY785" s="12" t="str">
        <f t="shared" si="608"/>
        <v/>
      </c>
      <c r="CZ785" s="12" t="str">
        <f t="shared" si="609"/>
        <v/>
      </c>
      <c r="DA785" s="12" t="str">
        <f t="shared" si="610"/>
        <v/>
      </c>
      <c r="DB785" s="12" t="str">
        <f t="shared" si="611"/>
        <v/>
      </c>
      <c r="DC785" s="12" t="str">
        <f t="shared" si="612"/>
        <v/>
      </c>
      <c r="DD785" s="12" t="str">
        <f t="shared" si="613"/>
        <v/>
      </c>
      <c r="DE785" s="12" t="str">
        <f t="shared" si="614"/>
        <v/>
      </c>
      <c r="DF785" s="12" t="str">
        <f t="shared" si="615"/>
        <v/>
      </c>
      <c r="DG785" s="12" t="str">
        <f t="shared" si="616"/>
        <v/>
      </c>
      <c r="DH785" s="12" t="str">
        <f t="shared" si="617"/>
        <v/>
      </c>
      <c r="DI785" s="12" t="str">
        <f t="shared" si="618"/>
        <v/>
      </c>
      <c r="DJ785" s="12" t="str">
        <f t="shared" si="619"/>
        <v/>
      </c>
      <c r="DK785" s="12" t="str">
        <f t="shared" si="620"/>
        <v/>
      </c>
      <c r="DL785" s="12" t="str">
        <f t="shared" si="621"/>
        <v/>
      </c>
      <c r="DM785" s="12" t="str">
        <f t="shared" si="622"/>
        <v/>
      </c>
      <c r="DN785" s="12" t="str">
        <f t="shared" si="623"/>
        <v/>
      </c>
      <c r="DO785" s="12" t="str">
        <f t="shared" si="624"/>
        <v/>
      </c>
      <c r="DP785" s="12" t="str">
        <f t="shared" si="625"/>
        <v/>
      </c>
      <c r="DQ785" s="12" t="str">
        <f t="shared" si="626"/>
        <v/>
      </c>
      <c r="DR785" s="12" t="str">
        <f t="shared" ref="DR785:DR848" si="640">IF(OR($CE785="", $CG$3=""), "", IF(BG785="", $CC$3, IF(BG785=DR$3, $CC$3, $CC$4)))</f>
        <v/>
      </c>
      <c r="DS785" s="12" t="str">
        <f t="shared" ref="DS785:DS848" si="641">IF(OR($CE785="", $CG$3=""), "", IF(BH785="", $CC$3, IF(BH785=DS$3, $CC$3, $CC$4)))</f>
        <v/>
      </c>
      <c r="DT785" s="12" t="str">
        <f t="shared" ref="DT785:DT848" si="642">IF(OR($CE785="", $CG$3=""), "", IF(BI785="", $CC$3, IF(BI785=DT$3, $CC$3, $CC$4)))</f>
        <v/>
      </c>
      <c r="DU785" s="12" t="str">
        <f t="shared" ref="DU785:DU848" si="643">IF(OR($CE785="", $CG$3=""), "", IF(BJ785="", $CC$3, IF(BJ785=DU$3, $CC$3, $CC$4)))</f>
        <v/>
      </c>
      <c r="DV785" s="12" t="str">
        <f t="shared" ref="DV785:DV848" si="644">IF(OR($CE785="", $CG$3=""), "", IF(BK785="", $CC$3, IF(BK785=DV$3, $CC$3, $CC$4)))</f>
        <v/>
      </c>
      <c r="DW785" s="12" t="str">
        <f t="shared" ref="DW785:DW848" si="645">IF(OR($CE785="", $CG$3=""), "", IF(BL785="", $CC$3, IF(BL785=DW$3, $CC$3, $CC$4)))</f>
        <v/>
      </c>
      <c r="DX785" s="12" t="str">
        <f t="shared" ref="DX785:DX848" si="646">IF(OR($CE785="", $CG$3=""), "", IF(BM785="", $CC$3, IF(BM785=DX$3, $CC$3, $CC$4)))</f>
        <v/>
      </c>
      <c r="DY785" s="12" t="str">
        <f t="shared" ref="DY785:DY848" si="647">IF(OR($CE785="", $CG$3=""), "", IF(BN785="", $CC$3, IF(BN785=DY$3, $CC$3, $CC$4)))</f>
        <v/>
      </c>
      <c r="DZ785" s="12" t="str">
        <f t="shared" ref="DZ785:DZ848" si="648">IF(OR($CE785="", $CG$3=""), "", IF(BO785="", $CC$3, IF(BO785=DZ$3, $CC$3, $CC$4)))</f>
        <v/>
      </c>
      <c r="EA785" s="12" t="str">
        <f t="shared" ref="EA785:EA848" si="649">IF(OR($CE785="", $CG$3=""), "", IF(BP785="", $CC$3, IF(BP785=EA$3, $CC$3, $CC$4)))</f>
        <v/>
      </c>
      <c r="EB785" s="12" t="str">
        <f t="shared" ref="EB785:EB848" si="650">IF(OR($CE785="", $CG$3=""), "", IF(BQ785="", $CC$3, IF(BQ785=EB$3, $CC$3, $CC$4)))</f>
        <v/>
      </c>
      <c r="EC785" s="12" t="str">
        <f t="shared" ref="EC785:EC848" si="651">IF(OR($CE785="", $CG$3=""), "", IF(BR785="", $CC$3, IF(BR785=EC$3, $CC$3, $CC$4)))</f>
        <v/>
      </c>
      <c r="ED785" s="12" t="str">
        <f t="shared" ref="ED785:ED848" si="652">IF(OR($CE785="", $CG$3=""), "", IF(BS785="", $CC$3, IF(BS785=ED$3, $CC$3, $CC$4)))</f>
        <v/>
      </c>
      <c r="EE785" s="12" t="str">
        <f t="shared" ref="EE785:EE848" si="653">IF(OR($CE785="", $CG$3=""), "", IF(BT785="", $CC$3, IF(BT785=EE$3, $CC$3, $CC$4)))</f>
        <v/>
      </c>
      <c r="EF785" s="12" t="str">
        <f t="shared" ref="EF785:EF848" si="654">IF(OR($CE785="", $CG$3=""), "", IF(BU785="", $CC$3, IF(BU785=EF$3, $CC$3, $CC$4)))</f>
        <v/>
      </c>
      <c r="EG785" s="12" t="str">
        <f t="shared" ref="EG785:EG848" si="655">IF(OR($CE785="", $CG$3=""), "", IF(BV785="", $CC$3, IF(BV785=EG$3, $CC$3, $CC$4)))</f>
        <v/>
      </c>
      <c r="EH785" s="12" t="str">
        <f t="shared" ref="EH785:EH848" si="656">IF(OR($CE785="", $CG$3=""), "", IF(BW785="", $CC$3, IF(BW785=EH$3, $CC$3, $CC$4)))</f>
        <v/>
      </c>
      <c r="EI785" s="12" t="str">
        <f t="shared" ref="EI785:EI848" si="657">IF(OR($CE785="", $CG$3=""), "", IF(BX785="", $CC$3, IF(BX785=EI$3, $CC$3, $CC$4)))</f>
        <v/>
      </c>
      <c r="EK785" s="83" t="str">
        <f t="shared" si="637"/>
        <v/>
      </c>
      <c r="EM785" s="12" t="str">
        <f t="shared" si="638"/>
        <v/>
      </c>
      <c r="EO785" s="12" t="str">
        <f t="shared" si="639"/>
        <v/>
      </c>
      <c r="EQ785" s="12" t="str">
        <f>IF($EO785="", "", IF($EQ$8=$EQ$6, COUNTIF($EO$11:$EO$2510, "&gt;"&amp;$EO785)+1+COUNTIF($EO$11:$EO785, $EO785)-1, COUNTIF($EO$11:$EO$2510, "&lt;"&amp;$EO785)+1+COUNTIF($EO$11:$EO785, $EO785)-1))</f>
        <v/>
      </c>
    </row>
    <row r="786" spans="1:147" x14ac:dyDescent="0.55000000000000004">
      <c r="A786" s="8"/>
      <c r="B786" s="12" t="str">
        <f>IF($D786="", "", COUNTIF($D$11:$D786, $D786))</f>
        <v/>
      </c>
      <c r="C786" s="8"/>
      <c r="D786" s="45"/>
      <c r="E786" s="46"/>
      <c r="F786" s="47"/>
      <c r="G786" s="54"/>
      <c r="H786" s="54"/>
      <c r="I786" s="48"/>
      <c r="J786" s="49"/>
      <c r="K786" s="50"/>
      <c r="L786" s="50"/>
      <c r="M786" s="50"/>
      <c r="N786" s="50"/>
      <c r="O786" s="50"/>
      <c r="P786" s="50"/>
      <c r="Q786" s="50"/>
      <c r="R786" s="50"/>
      <c r="S786" s="50"/>
      <c r="T786" s="50"/>
      <c r="U786" s="51"/>
      <c r="V786" s="52"/>
      <c r="W786" s="53"/>
      <c r="X786" s="53"/>
      <c r="Y786" s="53"/>
      <c r="Z786" s="53"/>
      <c r="AA786" s="48"/>
      <c r="AB786" s="54"/>
      <c r="AC786" s="54"/>
      <c r="AD786" s="54"/>
      <c r="AE786" s="54"/>
      <c r="AF786" s="54"/>
      <c r="AG786" s="54"/>
      <c r="AH786" s="54"/>
      <c r="AI786" s="54"/>
      <c r="AJ786" s="49"/>
      <c r="AK786" s="48"/>
      <c r="AL786" s="54"/>
      <c r="AM786" s="54"/>
      <c r="AN786" s="54"/>
      <c r="AO786" s="54"/>
      <c r="AP786" s="54"/>
      <c r="AQ786" s="54"/>
      <c r="AR786" s="54"/>
      <c r="AS786" s="54"/>
      <c r="AT786" s="54"/>
      <c r="AU786" s="54"/>
      <c r="AV786" s="54"/>
      <c r="AW786" s="54"/>
      <c r="AX786" s="54"/>
      <c r="AY786" s="54"/>
      <c r="AZ786" s="54"/>
      <c r="BA786" s="54"/>
      <c r="BB786" s="54"/>
      <c r="BC786" s="54"/>
      <c r="BD786" s="54"/>
      <c r="BE786" s="54"/>
      <c r="BF786" s="54"/>
      <c r="BG786" s="54"/>
      <c r="BH786" s="54"/>
      <c r="BI786" s="54"/>
      <c r="BJ786" s="54"/>
      <c r="BK786" s="54"/>
      <c r="BL786" s="54"/>
      <c r="BM786" s="54"/>
      <c r="BN786" s="54"/>
      <c r="BO786" s="54"/>
      <c r="BP786" s="54"/>
      <c r="BQ786" s="54"/>
      <c r="BR786" s="54"/>
      <c r="BS786" s="54"/>
      <c r="BT786" s="54"/>
      <c r="BU786" s="54"/>
      <c r="BV786" s="54"/>
      <c r="BW786" s="54"/>
      <c r="BX786" s="49"/>
      <c r="BY786" s="55"/>
      <c r="BZ786" s="8"/>
      <c r="CE786" s="12" t="str">
        <f t="shared" si="627"/>
        <v/>
      </c>
      <c r="CG786" s="77" t="str">
        <f t="shared" si="628"/>
        <v/>
      </c>
      <c r="CH786" s="80" t="str">
        <f t="shared" si="629"/>
        <v/>
      </c>
      <c r="CL786" s="12" t="str">
        <f t="shared" si="630"/>
        <v/>
      </c>
      <c r="CM786" s="12" t="str">
        <f t="shared" si="631"/>
        <v/>
      </c>
      <c r="CN786" s="12" t="str" cm="1">
        <f t="array" ref="CN786">IF(OR($CE786="", $CG$3=""), "", IF(IFERROR(INDEX($K786:$T786, $CK786, MATCH(CN$3, $K$3:$T$3, 0)), "")="", $CC$4, $CC$3))</f>
        <v/>
      </c>
      <c r="CO786" s="12" t="str" cm="1">
        <f t="array" ref="CO786">IF(OR($CE786="", $CG$3=""), "", IF(IFERROR(INDEX($AA786:$AJ786, $CK786, MATCH(CO$3, $AA$3:$AJ$3, 0)), "")="", $CC$4, $CC$3))</f>
        <v/>
      </c>
      <c r="CP786" s="12" t="str">
        <f>IF(OR($CE786="", $CG$3=""), "", IF(CP$3='Property List &amp; Features'!$BG$9, $CC$3, IF(CP$3=$I786, $CC$3, $CC$4)))</f>
        <v/>
      </c>
      <c r="CQ786" s="12" t="str">
        <f>IF(OR($CE786="", $CG$3=""), "", IF(CQ$3='Property List &amp; Features'!$BG$9, $CC$3, IF(CQ$3=$J786, $CC$3, $CC$4)))</f>
        <v/>
      </c>
      <c r="CR786" s="12" t="str">
        <f t="shared" si="632"/>
        <v/>
      </c>
      <c r="CS786" s="12" t="str">
        <f t="shared" si="633"/>
        <v/>
      </c>
      <c r="CT786" s="12" t="str">
        <f t="shared" si="634"/>
        <v/>
      </c>
      <c r="CU786" s="12" t="str">
        <f t="shared" si="635"/>
        <v/>
      </c>
      <c r="CV786" s="12" t="str">
        <f t="shared" si="636"/>
        <v/>
      </c>
      <c r="CW786" s="12" t="str">
        <f t="shared" ref="CW786:CW849" si="658">IF(OR($CE786="", $CG$3=""), "", IF(AL786="", $CC$3, IF(AL786=CW$3, $CC$3, $CC$4)))</f>
        <v/>
      </c>
      <c r="CX786" s="12" t="str">
        <f t="shared" ref="CX786:CX849" si="659">IF(OR($CE786="", $CG$3=""), "", IF(AM786="", $CC$3, IF(AM786=CX$3, $CC$3, $CC$4)))</f>
        <v/>
      </c>
      <c r="CY786" s="12" t="str">
        <f t="shared" ref="CY786:CY849" si="660">IF(OR($CE786="", $CG$3=""), "", IF(AN786="", $CC$3, IF(AN786=CY$3, $CC$3, $CC$4)))</f>
        <v/>
      </c>
      <c r="CZ786" s="12" t="str">
        <f t="shared" ref="CZ786:CZ849" si="661">IF(OR($CE786="", $CG$3=""), "", IF(AO786="", $CC$3, IF(AO786=CZ$3, $CC$3, $CC$4)))</f>
        <v/>
      </c>
      <c r="DA786" s="12" t="str">
        <f t="shared" ref="DA786:DA849" si="662">IF(OR($CE786="", $CG$3=""), "", IF(AP786="", $CC$3, IF(AP786=DA$3, $CC$3, $CC$4)))</f>
        <v/>
      </c>
      <c r="DB786" s="12" t="str">
        <f t="shared" ref="DB786:DB849" si="663">IF(OR($CE786="", $CG$3=""), "", IF(AQ786="", $CC$3, IF(AQ786=DB$3, $CC$3, $CC$4)))</f>
        <v/>
      </c>
      <c r="DC786" s="12" t="str">
        <f t="shared" ref="DC786:DC849" si="664">IF(OR($CE786="", $CG$3=""), "", IF(AR786="", $CC$3, IF(AR786=DC$3, $CC$3, $CC$4)))</f>
        <v/>
      </c>
      <c r="DD786" s="12" t="str">
        <f t="shared" ref="DD786:DD849" si="665">IF(OR($CE786="", $CG$3=""), "", IF(AS786="", $CC$3, IF(AS786=DD$3, $CC$3, $CC$4)))</f>
        <v/>
      </c>
      <c r="DE786" s="12" t="str">
        <f t="shared" ref="DE786:DE849" si="666">IF(OR($CE786="", $CG$3=""), "", IF(AT786="", $CC$3, IF(AT786=DE$3, $CC$3, $CC$4)))</f>
        <v/>
      </c>
      <c r="DF786" s="12" t="str">
        <f t="shared" ref="DF786:DF849" si="667">IF(OR($CE786="", $CG$3=""), "", IF(AU786="", $CC$3, IF(AU786=DF$3, $CC$3, $CC$4)))</f>
        <v/>
      </c>
      <c r="DG786" s="12" t="str">
        <f t="shared" ref="DG786:DG849" si="668">IF(OR($CE786="", $CG$3=""), "", IF(AV786="", $CC$3, IF(AV786=DG$3, $CC$3, $CC$4)))</f>
        <v/>
      </c>
      <c r="DH786" s="12" t="str">
        <f t="shared" ref="DH786:DH849" si="669">IF(OR($CE786="", $CG$3=""), "", IF(AW786="", $CC$3, IF(AW786=DH$3, $CC$3, $CC$4)))</f>
        <v/>
      </c>
      <c r="DI786" s="12" t="str">
        <f t="shared" ref="DI786:DI849" si="670">IF(OR($CE786="", $CG$3=""), "", IF(AX786="", $CC$3, IF(AX786=DI$3, $CC$3, $CC$4)))</f>
        <v/>
      </c>
      <c r="DJ786" s="12" t="str">
        <f t="shared" ref="DJ786:DJ849" si="671">IF(OR($CE786="", $CG$3=""), "", IF(AY786="", $CC$3, IF(AY786=DJ$3, $CC$3, $CC$4)))</f>
        <v/>
      </c>
      <c r="DK786" s="12" t="str">
        <f t="shared" ref="DK786:DK849" si="672">IF(OR($CE786="", $CG$3=""), "", IF(AZ786="", $CC$3, IF(AZ786=DK$3, $CC$3, $CC$4)))</f>
        <v/>
      </c>
      <c r="DL786" s="12" t="str">
        <f t="shared" ref="DL786:DL849" si="673">IF(OR($CE786="", $CG$3=""), "", IF(BA786="", $CC$3, IF(BA786=DL$3, $CC$3, $CC$4)))</f>
        <v/>
      </c>
      <c r="DM786" s="12" t="str">
        <f t="shared" ref="DM786:DM849" si="674">IF(OR($CE786="", $CG$3=""), "", IF(BB786="", $CC$3, IF(BB786=DM$3, $CC$3, $CC$4)))</f>
        <v/>
      </c>
      <c r="DN786" s="12" t="str">
        <f t="shared" ref="DN786:DN849" si="675">IF(OR($CE786="", $CG$3=""), "", IF(BC786="", $CC$3, IF(BC786=DN$3, $CC$3, $CC$4)))</f>
        <v/>
      </c>
      <c r="DO786" s="12" t="str">
        <f t="shared" ref="DO786:DO849" si="676">IF(OR($CE786="", $CG$3=""), "", IF(BD786="", $CC$3, IF(BD786=DO$3, $CC$3, $CC$4)))</f>
        <v/>
      </c>
      <c r="DP786" s="12" t="str">
        <f t="shared" ref="DP786:DP849" si="677">IF(OR($CE786="", $CG$3=""), "", IF(BE786="", $CC$3, IF(BE786=DP$3, $CC$3, $CC$4)))</f>
        <v/>
      </c>
      <c r="DQ786" s="12" t="str">
        <f t="shared" ref="DQ786:DQ849" si="678">IF(OR($CE786="", $CG$3=""), "", IF(BF786="", $CC$3, IF(BF786=DQ$3, $CC$3, $CC$4)))</f>
        <v/>
      </c>
      <c r="DR786" s="12" t="str">
        <f t="shared" si="640"/>
        <v/>
      </c>
      <c r="DS786" s="12" t="str">
        <f t="shared" si="641"/>
        <v/>
      </c>
      <c r="DT786" s="12" t="str">
        <f t="shared" si="642"/>
        <v/>
      </c>
      <c r="DU786" s="12" t="str">
        <f t="shared" si="643"/>
        <v/>
      </c>
      <c r="DV786" s="12" t="str">
        <f t="shared" si="644"/>
        <v/>
      </c>
      <c r="DW786" s="12" t="str">
        <f t="shared" si="645"/>
        <v/>
      </c>
      <c r="DX786" s="12" t="str">
        <f t="shared" si="646"/>
        <v/>
      </c>
      <c r="DY786" s="12" t="str">
        <f t="shared" si="647"/>
        <v/>
      </c>
      <c r="DZ786" s="12" t="str">
        <f t="shared" si="648"/>
        <v/>
      </c>
      <c r="EA786" s="12" t="str">
        <f t="shared" si="649"/>
        <v/>
      </c>
      <c r="EB786" s="12" t="str">
        <f t="shared" si="650"/>
        <v/>
      </c>
      <c r="EC786" s="12" t="str">
        <f t="shared" si="651"/>
        <v/>
      </c>
      <c r="ED786" s="12" t="str">
        <f t="shared" si="652"/>
        <v/>
      </c>
      <c r="EE786" s="12" t="str">
        <f t="shared" si="653"/>
        <v/>
      </c>
      <c r="EF786" s="12" t="str">
        <f t="shared" si="654"/>
        <v/>
      </c>
      <c r="EG786" s="12" t="str">
        <f t="shared" si="655"/>
        <v/>
      </c>
      <c r="EH786" s="12" t="str">
        <f t="shared" si="656"/>
        <v/>
      </c>
      <c r="EI786" s="12" t="str">
        <f t="shared" si="657"/>
        <v/>
      </c>
      <c r="EK786" s="83" t="str">
        <f t="shared" si="637"/>
        <v/>
      </c>
      <c r="EM786" s="12" t="str">
        <f t="shared" si="638"/>
        <v/>
      </c>
      <c r="EO786" s="12" t="str">
        <f t="shared" si="639"/>
        <v/>
      </c>
      <c r="EQ786" s="12" t="str">
        <f>IF($EO786="", "", IF($EQ$8=$EQ$6, COUNTIF($EO$11:$EO$2510, "&gt;"&amp;$EO786)+1+COUNTIF($EO$11:$EO786, $EO786)-1, COUNTIF($EO$11:$EO$2510, "&lt;"&amp;$EO786)+1+COUNTIF($EO$11:$EO786, $EO786)-1))</f>
        <v/>
      </c>
    </row>
    <row r="787" spans="1:147" x14ac:dyDescent="0.55000000000000004">
      <c r="A787" s="8"/>
      <c r="B787" s="12" t="str">
        <f>IF($D787="", "", COUNTIF($D$11:$D787, $D787))</f>
        <v/>
      </c>
      <c r="C787" s="8"/>
      <c r="D787" s="45"/>
      <c r="E787" s="46"/>
      <c r="F787" s="47"/>
      <c r="G787" s="54"/>
      <c r="H787" s="54"/>
      <c r="I787" s="48"/>
      <c r="J787" s="49"/>
      <c r="K787" s="50"/>
      <c r="L787" s="50"/>
      <c r="M787" s="50"/>
      <c r="N787" s="50"/>
      <c r="O787" s="50"/>
      <c r="P787" s="50"/>
      <c r="Q787" s="50"/>
      <c r="R787" s="50"/>
      <c r="S787" s="50"/>
      <c r="T787" s="50"/>
      <c r="U787" s="51"/>
      <c r="V787" s="52"/>
      <c r="W787" s="53"/>
      <c r="X787" s="53"/>
      <c r="Y787" s="53"/>
      <c r="Z787" s="53"/>
      <c r="AA787" s="48"/>
      <c r="AB787" s="54"/>
      <c r="AC787" s="54"/>
      <c r="AD787" s="54"/>
      <c r="AE787" s="54"/>
      <c r="AF787" s="54"/>
      <c r="AG787" s="54"/>
      <c r="AH787" s="54"/>
      <c r="AI787" s="54"/>
      <c r="AJ787" s="49"/>
      <c r="AK787" s="48"/>
      <c r="AL787" s="54"/>
      <c r="AM787" s="54"/>
      <c r="AN787" s="54"/>
      <c r="AO787" s="54"/>
      <c r="AP787" s="54"/>
      <c r="AQ787" s="54"/>
      <c r="AR787" s="54"/>
      <c r="AS787" s="54"/>
      <c r="AT787" s="54"/>
      <c r="AU787" s="54"/>
      <c r="AV787" s="54"/>
      <c r="AW787" s="54"/>
      <c r="AX787" s="54"/>
      <c r="AY787" s="54"/>
      <c r="AZ787" s="54"/>
      <c r="BA787" s="54"/>
      <c r="BB787" s="54"/>
      <c r="BC787" s="54"/>
      <c r="BD787" s="54"/>
      <c r="BE787" s="54"/>
      <c r="BF787" s="54"/>
      <c r="BG787" s="54"/>
      <c r="BH787" s="54"/>
      <c r="BI787" s="54"/>
      <c r="BJ787" s="54"/>
      <c r="BK787" s="54"/>
      <c r="BL787" s="54"/>
      <c r="BM787" s="54"/>
      <c r="BN787" s="54"/>
      <c r="BO787" s="54"/>
      <c r="BP787" s="54"/>
      <c r="BQ787" s="54"/>
      <c r="BR787" s="54"/>
      <c r="BS787" s="54"/>
      <c r="BT787" s="54"/>
      <c r="BU787" s="54"/>
      <c r="BV787" s="54"/>
      <c r="BW787" s="54"/>
      <c r="BX787" s="49"/>
      <c r="BY787" s="55"/>
      <c r="BZ787" s="8"/>
      <c r="CE787" s="12" t="str">
        <f t="shared" si="627"/>
        <v/>
      </c>
      <c r="CG787" s="77" t="str">
        <f t="shared" si="628"/>
        <v/>
      </c>
      <c r="CH787" s="80" t="str">
        <f t="shared" si="629"/>
        <v/>
      </c>
      <c r="CL787" s="12" t="str">
        <f t="shared" si="630"/>
        <v/>
      </c>
      <c r="CM787" s="12" t="str">
        <f t="shared" si="631"/>
        <v/>
      </c>
      <c r="CN787" s="12" t="str" cm="1">
        <f t="array" ref="CN787">IF(OR($CE787="", $CG$3=""), "", IF(IFERROR(INDEX($K787:$T787, $CK787, MATCH(CN$3, $K$3:$T$3, 0)), "")="", $CC$4, $CC$3))</f>
        <v/>
      </c>
      <c r="CO787" s="12" t="str" cm="1">
        <f t="array" ref="CO787">IF(OR($CE787="", $CG$3=""), "", IF(IFERROR(INDEX($AA787:$AJ787, $CK787, MATCH(CO$3, $AA$3:$AJ$3, 0)), "")="", $CC$4, $CC$3))</f>
        <v/>
      </c>
      <c r="CP787" s="12" t="str">
        <f>IF(OR($CE787="", $CG$3=""), "", IF(CP$3='Property List &amp; Features'!$BG$9, $CC$3, IF(CP$3=$I787, $CC$3, $CC$4)))</f>
        <v/>
      </c>
      <c r="CQ787" s="12" t="str">
        <f>IF(OR($CE787="", $CG$3=""), "", IF(CQ$3='Property List &amp; Features'!$BG$9, $CC$3, IF(CQ$3=$J787, $CC$3, $CC$4)))</f>
        <v/>
      </c>
      <c r="CR787" s="12" t="str">
        <f t="shared" si="632"/>
        <v/>
      </c>
      <c r="CS787" s="12" t="str">
        <f t="shared" si="633"/>
        <v/>
      </c>
      <c r="CT787" s="12" t="str">
        <f t="shared" si="634"/>
        <v/>
      </c>
      <c r="CU787" s="12" t="str">
        <f t="shared" si="635"/>
        <v/>
      </c>
      <c r="CV787" s="12" t="str">
        <f t="shared" si="636"/>
        <v/>
      </c>
      <c r="CW787" s="12" t="str">
        <f t="shared" si="658"/>
        <v/>
      </c>
      <c r="CX787" s="12" t="str">
        <f t="shared" si="659"/>
        <v/>
      </c>
      <c r="CY787" s="12" t="str">
        <f t="shared" si="660"/>
        <v/>
      </c>
      <c r="CZ787" s="12" t="str">
        <f t="shared" si="661"/>
        <v/>
      </c>
      <c r="DA787" s="12" t="str">
        <f t="shared" si="662"/>
        <v/>
      </c>
      <c r="DB787" s="12" t="str">
        <f t="shared" si="663"/>
        <v/>
      </c>
      <c r="DC787" s="12" t="str">
        <f t="shared" si="664"/>
        <v/>
      </c>
      <c r="DD787" s="12" t="str">
        <f t="shared" si="665"/>
        <v/>
      </c>
      <c r="DE787" s="12" t="str">
        <f t="shared" si="666"/>
        <v/>
      </c>
      <c r="DF787" s="12" t="str">
        <f t="shared" si="667"/>
        <v/>
      </c>
      <c r="DG787" s="12" t="str">
        <f t="shared" si="668"/>
        <v/>
      </c>
      <c r="DH787" s="12" t="str">
        <f t="shared" si="669"/>
        <v/>
      </c>
      <c r="DI787" s="12" t="str">
        <f t="shared" si="670"/>
        <v/>
      </c>
      <c r="DJ787" s="12" t="str">
        <f t="shared" si="671"/>
        <v/>
      </c>
      <c r="DK787" s="12" t="str">
        <f t="shared" si="672"/>
        <v/>
      </c>
      <c r="DL787" s="12" t="str">
        <f t="shared" si="673"/>
        <v/>
      </c>
      <c r="DM787" s="12" t="str">
        <f t="shared" si="674"/>
        <v/>
      </c>
      <c r="DN787" s="12" t="str">
        <f t="shared" si="675"/>
        <v/>
      </c>
      <c r="DO787" s="12" t="str">
        <f t="shared" si="676"/>
        <v/>
      </c>
      <c r="DP787" s="12" t="str">
        <f t="shared" si="677"/>
        <v/>
      </c>
      <c r="DQ787" s="12" t="str">
        <f t="shared" si="678"/>
        <v/>
      </c>
      <c r="DR787" s="12" t="str">
        <f t="shared" si="640"/>
        <v/>
      </c>
      <c r="DS787" s="12" t="str">
        <f t="shared" si="641"/>
        <v/>
      </c>
      <c r="DT787" s="12" t="str">
        <f t="shared" si="642"/>
        <v/>
      </c>
      <c r="DU787" s="12" t="str">
        <f t="shared" si="643"/>
        <v/>
      </c>
      <c r="DV787" s="12" t="str">
        <f t="shared" si="644"/>
        <v/>
      </c>
      <c r="DW787" s="12" t="str">
        <f t="shared" si="645"/>
        <v/>
      </c>
      <c r="DX787" s="12" t="str">
        <f t="shared" si="646"/>
        <v/>
      </c>
      <c r="DY787" s="12" t="str">
        <f t="shared" si="647"/>
        <v/>
      </c>
      <c r="DZ787" s="12" t="str">
        <f t="shared" si="648"/>
        <v/>
      </c>
      <c r="EA787" s="12" t="str">
        <f t="shared" si="649"/>
        <v/>
      </c>
      <c r="EB787" s="12" t="str">
        <f t="shared" si="650"/>
        <v/>
      </c>
      <c r="EC787" s="12" t="str">
        <f t="shared" si="651"/>
        <v/>
      </c>
      <c r="ED787" s="12" t="str">
        <f t="shared" si="652"/>
        <v/>
      </c>
      <c r="EE787" s="12" t="str">
        <f t="shared" si="653"/>
        <v/>
      </c>
      <c r="EF787" s="12" t="str">
        <f t="shared" si="654"/>
        <v/>
      </c>
      <c r="EG787" s="12" t="str">
        <f t="shared" si="655"/>
        <v/>
      </c>
      <c r="EH787" s="12" t="str">
        <f t="shared" si="656"/>
        <v/>
      </c>
      <c r="EI787" s="12" t="str">
        <f t="shared" si="657"/>
        <v/>
      </c>
      <c r="EK787" s="83" t="str">
        <f t="shared" si="637"/>
        <v/>
      </c>
      <c r="EM787" s="12" t="str">
        <f t="shared" si="638"/>
        <v/>
      </c>
      <c r="EO787" s="12" t="str">
        <f t="shared" si="639"/>
        <v/>
      </c>
      <c r="EQ787" s="12" t="str">
        <f>IF($EO787="", "", IF($EQ$8=$EQ$6, COUNTIF($EO$11:$EO$2510, "&gt;"&amp;$EO787)+1+COUNTIF($EO$11:$EO787, $EO787)-1, COUNTIF($EO$11:$EO$2510, "&lt;"&amp;$EO787)+1+COUNTIF($EO$11:$EO787, $EO787)-1))</f>
        <v/>
      </c>
    </row>
    <row r="788" spans="1:147" x14ac:dyDescent="0.55000000000000004">
      <c r="A788" s="8"/>
      <c r="B788" s="12" t="str">
        <f>IF($D788="", "", COUNTIF($D$11:$D788, $D788))</f>
        <v/>
      </c>
      <c r="C788" s="8"/>
      <c r="D788" s="45"/>
      <c r="E788" s="46"/>
      <c r="F788" s="47"/>
      <c r="G788" s="54"/>
      <c r="H788" s="54"/>
      <c r="I788" s="48"/>
      <c r="J788" s="49"/>
      <c r="K788" s="50"/>
      <c r="L788" s="50"/>
      <c r="M788" s="50"/>
      <c r="N788" s="50"/>
      <c r="O788" s="50"/>
      <c r="P788" s="50"/>
      <c r="Q788" s="50"/>
      <c r="R788" s="50"/>
      <c r="S788" s="50"/>
      <c r="T788" s="50"/>
      <c r="U788" s="51"/>
      <c r="V788" s="52"/>
      <c r="W788" s="53"/>
      <c r="X788" s="53"/>
      <c r="Y788" s="53"/>
      <c r="Z788" s="53"/>
      <c r="AA788" s="48"/>
      <c r="AB788" s="54"/>
      <c r="AC788" s="54"/>
      <c r="AD788" s="54"/>
      <c r="AE788" s="54"/>
      <c r="AF788" s="54"/>
      <c r="AG788" s="54"/>
      <c r="AH788" s="54"/>
      <c r="AI788" s="54"/>
      <c r="AJ788" s="49"/>
      <c r="AK788" s="48"/>
      <c r="AL788" s="54"/>
      <c r="AM788" s="54"/>
      <c r="AN788" s="54"/>
      <c r="AO788" s="54"/>
      <c r="AP788" s="54"/>
      <c r="AQ788" s="54"/>
      <c r="AR788" s="54"/>
      <c r="AS788" s="54"/>
      <c r="AT788" s="54"/>
      <c r="AU788" s="54"/>
      <c r="AV788" s="54"/>
      <c r="AW788" s="54"/>
      <c r="AX788" s="54"/>
      <c r="AY788" s="54"/>
      <c r="AZ788" s="54"/>
      <c r="BA788" s="54"/>
      <c r="BB788" s="54"/>
      <c r="BC788" s="54"/>
      <c r="BD788" s="54"/>
      <c r="BE788" s="54"/>
      <c r="BF788" s="54"/>
      <c r="BG788" s="54"/>
      <c r="BH788" s="54"/>
      <c r="BI788" s="54"/>
      <c r="BJ788" s="54"/>
      <c r="BK788" s="54"/>
      <c r="BL788" s="54"/>
      <c r="BM788" s="54"/>
      <c r="BN788" s="54"/>
      <c r="BO788" s="54"/>
      <c r="BP788" s="54"/>
      <c r="BQ788" s="54"/>
      <c r="BR788" s="54"/>
      <c r="BS788" s="54"/>
      <c r="BT788" s="54"/>
      <c r="BU788" s="54"/>
      <c r="BV788" s="54"/>
      <c r="BW788" s="54"/>
      <c r="BX788" s="49"/>
      <c r="BY788" s="55"/>
      <c r="BZ788" s="8"/>
      <c r="CE788" s="12" t="str">
        <f t="shared" si="627"/>
        <v/>
      </c>
      <c r="CG788" s="77" t="str">
        <f t="shared" si="628"/>
        <v/>
      </c>
      <c r="CH788" s="80" t="str">
        <f t="shared" si="629"/>
        <v/>
      </c>
      <c r="CL788" s="12" t="str">
        <f t="shared" si="630"/>
        <v/>
      </c>
      <c r="CM788" s="12" t="str">
        <f t="shared" si="631"/>
        <v/>
      </c>
      <c r="CN788" s="12" t="str" cm="1">
        <f t="array" ref="CN788">IF(OR($CE788="", $CG$3=""), "", IF(IFERROR(INDEX($K788:$T788, $CK788, MATCH(CN$3, $K$3:$T$3, 0)), "")="", $CC$4, $CC$3))</f>
        <v/>
      </c>
      <c r="CO788" s="12" t="str" cm="1">
        <f t="array" ref="CO788">IF(OR($CE788="", $CG$3=""), "", IF(IFERROR(INDEX($AA788:$AJ788, $CK788, MATCH(CO$3, $AA$3:$AJ$3, 0)), "")="", $CC$4, $CC$3))</f>
        <v/>
      </c>
      <c r="CP788" s="12" t="str">
        <f>IF(OR($CE788="", $CG$3=""), "", IF(CP$3='Property List &amp; Features'!$BG$9, $CC$3, IF(CP$3=$I788, $CC$3, $CC$4)))</f>
        <v/>
      </c>
      <c r="CQ788" s="12" t="str">
        <f>IF(OR($CE788="", $CG$3=""), "", IF(CQ$3='Property List &amp; Features'!$BG$9, $CC$3, IF(CQ$3=$J788, $CC$3, $CC$4)))</f>
        <v/>
      </c>
      <c r="CR788" s="12" t="str">
        <f t="shared" si="632"/>
        <v/>
      </c>
      <c r="CS788" s="12" t="str">
        <f t="shared" si="633"/>
        <v/>
      </c>
      <c r="CT788" s="12" t="str">
        <f t="shared" si="634"/>
        <v/>
      </c>
      <c r="CU788" s="12" t="str">
        <f t="shared" si="635"/>
        <v/>
      </c>
      <c r="CV788" s="12" t="str">
        <f t="shared" si="636"/>
        <v/>
      </c>
      <c r="CW788" s="12" t="str">
        <f t="shared" si="658"/>
        <v/>
      </c>
      <c r="CX788" s="12" t="str">
        <f t="shared" si="659"/>
        <v/>
      </c>
      <c r="CY788" s="12" t="str">
        <f t="shared" si="660"/>
        <v/>
      </c>
      <c r="CZ788" s="12" t="str">
        <f t="shared" si="661"/>
        <v/>
      </c>
      <c r="DA788" s="12" t="str">
        <f t="shared" si="662"/>
        <v/>
      </c>
      <c r="DB788" s="12" t="str">
        <f t="shared" si="663"/>
        <v/>
      </c>
      <c r="DC788" s="12" t="str">
        <f t="shared" si="664"/>
        <v/>
      </c>
      <c r="DD788" s="12" t="str">
        <f t="shared" si="665"/>
        <v/>
      </c>
      <c r="DE788" s="12" t="str">
        <f t="shared" si="666"/>
        <v/>
      </c>
      <c r="DF788" s="12" t="str">
        <f t="shared" si="667"/>
        <v/>
      </c>
      <c r="DG788" s="12" t="str">
        <f t="shared" si="668"/>
        <v/>
      </c>
      <c r="DH788" s="12" t="str">
        <f t="shared" si="669"/>
        <v/>
      </c>
      <c r="DI788" s="12" t="str">
        <f t="shared" si="670"/>
        <v/>
      </c>
      <c r="DJ788" s="12" t="str">
        <f t="shared" si="671"/>
        <v/>
      </c>
      <c r="DK788" s="12" t="str">
        <f t="shared" si="672"/>
        <v/>
      </c>
      <c r="DL788" s="12" t="str">
        <f t="shared" si="673"/>
        <v/>
      </c>
      <c r="DM788" s="12" t="str">
        <f t="shared" si="674"/>
        <v/>
      </c>
      <c r="DN788" s="12" t="str">
        <f t="shared" si="675"/>
        <v/>
      </c>
      <c r="DO788" s="12" t="str">
        <f t="shared" si="676"/>
        <v/>
      </c>
      <c r="DP788" s="12" t="str">
        <f t="shared" si="677"/>
        <v/>
      </c>
      <c r="DQ788" s="12" t="str">
        <f t="shared" si="678"/>
        <v/>
      </c>
      <c r="DR788" s="12" t="str">
        <f t="shared" si="640"/>
        <v/>
      </c>
      <c r="DS788" s="12" t="str">
        <f t="shared" si="641"/>
        <v/>
      </c>
      <c r="DT788" s="12" t="str">
        <f t="shared" si="642"/>
        <v/>
      </c>
      <c r="DU788" s="12" t="str">
        <f t="shared" si="643"/>
        <v/>
      </c>
      <c r="DV788" s="12" t="str">
        <f t="shared" si="644"/>
        <v/>
      </c>
      <c r="DW788" s="12" t="str">
        <f t="shared" si="645"/>
        <v/>
      </c>
      <c r="DX788" s="12" t="str">
        <f t="shared" si="646"/>
        <v/>
      </c>
      <c r="DY788" s="12" t="str">
        <f t="shared" si="647"/>
        <v/>
      </c>
      <c r="DZ788" s="12" t="str">
        <f t="shared" si="648"/>
        <v/>
      </c>
      <c r="EA788" s="12" t="str">
        <f t="shared" si="649"/>
        <v/>
      </c>
      <c r="EB788" s="12" t="str">
        <f t="shared" si="650"/>
        <v/>
      </c>
      <c r="EC788" s="12" t="str">
        <f t="shared" si="651"/>
        <v/>
      </c>
      <c r="ED788" s="12" t="str">
        <f t="shared" si="652"/>
        <v/>
      </c>
      <c r="EE788" s="12" t="str">
        <f t="shared" si="653"/>
        <v/>
      </c>
      <c r="EF788" s="12" t="str">
        <f t="shared" si="654"/>
        <v/>
      </c>
      <c r="EG788" s="12" t="str">
        <f t="shared" si="655"/>
        <v/>
      </c>
      <c r="EH788" s="12" t="str">
        <f t="shared" si="656"/>
        <v/>
      </c>
      <c r="EI788" s="12" t="str">
        <f t="shared" si="657"/>
        <v/>
      </c>
      <c r="EK788" s="83" t="str">
        <f t="shared" si="637"/>
        <v/>
      </c>
      <c r="EM788" s="12" t="str">
        <f t="shared" si="638"/>
        <v/>
      </c>
      <c r="EO788" s="12" t="str">
        <f t="shared" si="639"/>
        <v/>
      </c>
      <c r="EQ788" s="12" t="str">
        <f>IF($EO788="", "", IF($EQ$8=$EQ$6, COUNTIF($EO$11:$EO$2510, "&gt;"&amp;$EO788)+1+COUNTIF($EO$11:$EO788, $EO788)-1, COUNTIF($EO$11:$EO$2510, "&lt;"&amp;$EO788)+1+COUNTIF($EO$11:$EO788, $EO788)-1))</f>
        <v/>
      </c>
    </row>
    <row r="789" spans="1:147" x14ac:dyDescent="0.55000000000000004">
      <c r="A789" s="8"/>
      <c r="B789" s="12" t="str">
        <f>IF($D789="", "", COUNTIF($D$11:$D789, $D789))</f>
        <v/>
      </c>
      <c r="C789" s="8"/>
      <c r="D789" s="45"/>
      <c r="E789" s="46"/>
      <c r="F789" s="47"/>
      <c r="G789" s="54"/>
      <c r="H789" s="54"/>
      <c r="I789" s="48"/>
      <c r="J789" s="49"/>
      <c r="K789" s="50"/>
      <c r="L789" s="50"/>
      <c r="M789" s="50"/>
      <c r="N789" s="50"/>
      <c r="O789" s="50"/>
      <c r="P789" s="50"/>
      <c r="Q789" s="50"/>
      <c r="R789" s="50"/>
      <c r="S789" s="50"/>
      <c r="T789" s="50"/>
      <c r="U789" s="51"/>
      <c r="V789" s="52"/>
      <c r="W789" s="53"/>
      <c r="X789" s="53"/>
      <c r="Y789" s="53"/>
      <c r="Z789" s="53"/>
      <c r="AA789" s="48"/>
      <c r="AB789" s="54"/>
      <c r="AC789" s="54"/>
      <c r="AD789" s="54"/>
      <c r="AE789" s="54"/>
      <c r="AF789" s="54"/>
      <c r="AG789" s="54"/>
      <c r="AH789" s="54"/>
      <c r="AI789" s="54"/>
      <c r="AJ789" s="49"/>
      <c r="AK789" s="48"/>
      <c r="AL789" s="54"/>
      <c r="AM789" s="54"/>
      <c r="AN789" s="54"/>
      <c r="AO789" s="54"/>
      <c r="AP789" s="54"/>
      <c r="AQ789" s="54"/>
      <c r="AR789" s="54"/>
      <c r="AS789" s="54"/>
      <c r="AT789" s="54"/>
      <c r="AU789" s="54"/>
      <c r="AV789" s="54"/>
      <c r="AW789" s="54"/>
      <c r="AX789" s="54"/>
      <c r="AY789" s="54"/>
      <c r="AZ789" s="54"/>
      <c r="BA789" s="54"/>
      <c r="BB789" s="54"/>
      <c r="BC789" s="54"/>
      <c r="BD789" s="54"/>
      <c r="BE789" s="54"/>
      <c r="BF789" s="54"/>
      <c r="BG789" s="54"/>
      <c r="BH789" s="54"/>
      <c r="BI789" s="54"/>
      <c r="BJ789" s="54"/>
      <c r="BK789" s="54"/>
      <c r="BL789" s="54"/>
      <c r="BM789" s="54"/>
      <c r="BN789" s="54"/>
      <c r="BO789" s="54"/>
      <c r="BP789" s="54"/>
      <c r="BQ789" s="54"/>
      <c r="BR789" s="54"/>
      <c r="BS789" s="54"/>
      <c r="BT789" s="54"/>
      <c r="BU789" s="54"/>
      <c r="BV789" s="54"/>
      <c r="BW789" s="54"/>
      <c r="BX789" s="49"/>
      <c r="BY789" s="55"/>
      <c r="BZ789" s="8"/>
      <c r="CE789" s="12" t="str">
        <f t="shared" si="627"/>
        <v/>
      </c>
      <c r="CG789" s="77" t="str">
        <f t="shared" si="628"/>
        <v/>
      </c>
      <c r="CH789" s="80" t="str">
        <f t="shared" si="629"/>
        <v/>
      </c>
      <c r="CL789" s="12" t="str">
        <f t="shared" si="630"/>
        <v/>
      </c>
      <c r="CM789" s="12" t="str">
        <f t="shared" si="631"/>
        <v/>
      </c>
      <c r="CN789" s="12" t="str" cm="1">
        <f t="array" ref="CN789">IF(OR($CE789="", $CG$3=""), "", IF(IFERROR(INDEX($K789:$T789, $CK789, MATCH(CN$3, $K$3:$T$3, 0)), "")="", $CC$4, $CC$3))</f>
        <v/>
      </c>
      <c r="CO789" s="12" t="str" cm="1">
        <f t="array" ref="CO789">IF(OR($CE789="", $CG$3=""), "", IF(IFERROR(INDEX($AA789:$AJ789, $CK789, MATCH(CO$3, $AA$3:$AJ$3, 0)), "")="", $CC$4, $CC$3))</f>
        <v/>
      </c>
      <c r="CP789" s="12" t="str">
        <f>IF(OR($CE789="", $CG$3=""), "", IF(CP$3='Property List &amp; Features'!$BG$9, $CC$3, IF(CP$3=$I789, $CC$3, $CC$4)))</f>
        <v/>
      </c>
      <c r="CQ789" s="12" t="str">
        <f>IF(OR($CE789="", $CG$3=""), "", IF(CQ$3='Property List &amp; Features'!$BG$9, $CC$3, IF(CQ$3=$J789, $CC$3, $CC$4)))</f>
        <v/>
      </c>
      <c r="CR789" s="12" t="str">
        <f t="shared" si="632"/>
        <v/>
      </c>
      <c r="CS789" s="12" t="str">
        <f t="shared" si="633"/>
        <v/>
      </c>
      <c r="CT789" s="12" t="str">
        <f t="shared" si="634"/>
        <v/>
      </c>
      <c r="CU789" s="12" t="str">
        <f t="shared" si="635"/>
        <v/>
      </c>
      <c r="CV789" s="12" t="str">
        <f t="shared" si="636"/>
        <v/>
      </c>
      <c r="CW789" s="12" t="str">
        <f t="shared" si="658"/>
        <v/>
      </c>
      <c r="CX789" s="12" t="str">
        <f t="shared" si="659"/>
        <v/>
      </c>
      <c r="CY789" s="12" t="str">
        <f t="shared" si="660"/>
        <v/>
      </c>
      <c r="CZ789" s="12" t="str">
        <f t="shared" si="661"/>
        <v/>
      </c>
      <c r="DA789" s="12" t="str">
        <f t="shared" si="662"/>
        <v/>
      </c>
      <c r="DB789" s="12" t="str">
        <f t="shared" si="663"/>
        <v/>
      </c>
      <c r="DC789" s="12" t="str">
        <f t="shared" si="664"/>
        <v/>
      </c>
      <c r="DD789" s="12" t="str">
        <f t="shared" si="665"/>
        <v/>
      </c>
      <c r="DE789" s="12" t="str">
        <f t="shared" si="666"/>
        <v/>
      </c>
      <c r="DF789" s="12" t="str">
        <f t="shared" si="667"/>
        <v/>
      </c>
      <c r="DG789" s="12" t="str">
        <f t="shared" si="668"/>
        <v/>
      </c>
      <c r="DH789" s="12" t="str">
        <f t="shared" si="669"/>
        <v/>
      </c>
      <c r="DI789" s="12" t="str">
        <f t="shared" si="670"/>
        <v/>
      </c>
      <c r="DJ789" s="12" t="str">
        <f t="shared" si="671"/>
        <v/>
      </c>
      <c r="DK789" s="12" t="str">
        <f t="shared" si="672"/>
        <v/>
      </c>
      <c r="DL789" s="12" t="str">
        <f t="shared" si="673"/>
        <v/>
      </c>
      <c r="DM789" s="12" t="str">
        <f t="shared" si="674"/>
        <v/>
      </c>
      <c r="DN789" s="12" t="str">
        <f t="shared" si="675"/>
        <v/>
      </c>
      <c r="DO789" s="12" t="str">
        <f t="shared" si="676"/>
        <v/>
      </c>
      <c r="DP789" s="12" t="str">
        <f t="shared" si="677"/>
        <v/>
      </c>
      <c r="DQ789" s="12" t="str">
        <f t="shared" si="678"/>
        <v/>
      </c>
      <c r="DR789" s="12" t="str">
        <f t="shared" si="640"/>
        <v/>
      </c>
      <c r="DS789" s="12" t="str">
        <f t="shared" si="641"/>
        <v/>
      </c>
      <c r="DT789" s="12" t="str">
        <f t="shared" si="642"/>
        <v/>
      </c>
      <c r="DU789" s="12" t="str">
        <f t="shared" si="643"/>
        <v/>
      </c>
      <c r="DV789" s="12" t="str">
        <f t="shared" si="644"/>
        <v/>
      </c>
      <c r="DW789" s="12" t="str">
        <f t="shared" si="645"/>
        <v/>
      </c>
      <c r="DX789" s="12" t="str">
        <f t="shared" si="646"/>
        <v/>
      </c>
      <c r="DY789" s="12" t="str">
        <f t="shared" si="647"/>
        <v/>
      </c>
      <c r="DZ789" s="12" t="str">
        <f t="shared" si="648"/>
        <v/>
      </c>
      <c r="EA789" s="12" t="str">
        <f t="shared" si="649"/>
        <v/>
      </c>
      <c r="EB789" s="12" t="str">
        <f t="shared" si="650"/>
        <v/>
      </c>
      <c r="EC789" s="12" t="str">
        <f t="shared" si="651"/>
        <v/>
      </c>
      <c r="ED789" s="12" t="str">
        <f t="shared" si="652"/>
        <v/>
      </c>
      <c r="EE789" s="12" t="str">
        <f t="shared" si="653"/>
        <v/>
      </c>
      <c r="EF789" s="12" t="str">
        <f t="shared" si="654"/>
        <v/>
      </c>
      <c r="EG789" s="12" t="str">
        <f t="shared" si="655"/>
        <v/>
      </c>
      <c r="EH789" s="12" t="str">
        <f t="shared" si="656"/>
        <v/>
      </c>
      <c r="EI789" s="12" t="str">
        <f t="shared" si="657"/>
        <v/>
      </c>
      <c r="EK789" s="83" t="str">
        <f t="shared" si="637"/>
        <v/>
      </c>
      <c r="EM789" s="12" t="str">
        <f t="shared" si="638"/>
        <v/>
      </c>
      <c r="EO789" s="12" t="str">
        <f t="shared" si="639"/>
        <v/>
      </c>
      <c r="EQ789" s="12" t="str">
        <f>IF($EO789="", "", IF($EQ$8=$EQ$6, COUNTIF($EO$11:$EO$2510, "&gt;"&amp;$EO789)+1+COUNTIF($EO$11:$EO789, $EO789)-1, COUNTIF($EO$11:$EO$2510, "&lt;"&amp;$EO789)+1+COUNTIF($EO$11:$EO789, $EO789)-1))</f>
        <v/>
      </c>
    </row>
    <row r="790" spans="1:147" x14ac:dyDescent="0.55000000000000004">
      <c r="A790" s="8"/>
      <c r="B790" s="12" t="str">
        <f>IF($D790="", "", COUNTIF($D$11:$D790, $D790))</f>
        <v/>
      </c>
      <c r="C790" s="8"/>
      <c r="D790" s="45"/>
      <c r="E790" s="46"/>
      <c r="F790" s="47"/>
      <c r="G790" s="54"/>
      <c r="H790" s="54"/>
      <c r="I790" s="48"/>
      <c r="J790" s="49"/>
      <c r="K790" s="50"/>
      <c r="L790" s="50"/>
      <c r="M790" s="50"/>
      <c r="N790" s="50"/>
      <c r="O790" s="50"/>
      <c r="P790" s="50"/>
      <c r="Q790" s="50"/>
      <c r="R790" s="50"/>
      <c r="S790" s="50"/>
      <c r="T790" s="50"/>
      <c r="U790" s="51"/>
      <c r="V790" s="52"/>
      <c r="W790" s="53"/>
      <c r="X790" s="53"/>
      <c r="Y790" s="53"/>
      <c r="Z790" s="53"/>
      <c r="AA790" s="48"/>
      <c r="AB790" s="54"/>
      <c r="AC790" s="54"/>
      <c r="AD790" s="54"/>
      <c r="AE790" s="54"/>
      <c r="AF790" s="54"/>
      <c r="AG790" s="54"/>
      <c r="AH790" s="54"/>
      <c r="AI790" s="54"/>
      <c r="AJ790" s="49"/>
      <c r="AK790" s="48"/>
      <c r="AL790" s="54"/>
      <c r="AM790" s="54"/>
      <c r="AN790" s="54"/>
      <c r="AO790" s="54"/>
      <c r="AP790" s="54"/>
      <c r="AQ790" s="54"/>
      <c r="AR790" s="54"/>
      <c r="AS790" s="54"/>
      <c r="AT790" s="54"/>
      <c r="AU790" s="54"/>
      <c r="AV790" s="54"/>
      <c r="AW790" s="54"/>
      <c r="AX790" s="54"/>
      <c r="AY790" s="54"/>
      <c r="AZ790" s="54"/>
      <c r="BA790" s="54"/>
      <c r="BB790" s="54"/>
      <c r="BC790" s="54"/>
      <c r="BD790" s="54"/>
      <c r="BE790" s="54"/>
      <c r="BF790" s="54"/>
      <c r="BG790" s="54"/>
      <c r="BH790" s="54"/>
      <c r="BI790" s="54"/>
      <c r="BJ790" s="54"/>
      <c r="BK790" s="54"/>
      <c r="BL790" s="54"/>
      <c r="BM790" s="54"/>
      <c r="BN790" s="54"/>
      <c r="BO790" s="54"/>
      <c r="BP790" s="54"/>
      <c r="BQ790" s="54"/>
      <c r="BR790" s="54"/>
      <c r="BS790" s="54"/>
      <c r="BT790" s="54"/>
      <c r="BU790" s="54"/>
      <c r="BV790" s="54"/>
      <c r="BW790" s="54"/>
      <c r="BX790" s="49"/>
      <c r="BY790" s="55"/>
      <c r="BZ790" s="8"/>
      <c r="CE790" s="12" t="str">
        <f t="shared" si="627"/>
        <v/>
      </c>
      <c r="CG790" s="77" t="str">
        <f t="shared" si="628"/>
        <v/>
      </c>
      <c r="CH790" s="80" t="str">
        <f t="shared" si="629"/>
        <v/>
      </c>
      <c r="CL790" s="12" t="str">
        <f t="shared" si="630"/>
        <v/>
      </c>
      <c r="CM790" s="12" t="str">
        <f t="shared" si="631"/>
        <v/>
      </c>
      <c r="CN790" s="12" t="str" cm="1">
        <f t="array" ref="CN790">IF(OR($CE790="", $CG$3=""), "", IF(IFERROR(INDEX($K790:$T790, $CK790, MATCH(CN$3, $K$3:$T$3, 0)), "")="", $CC$4, $CC$3))</f>
        <v/>
      </c>
      <c r="CO790" s="12" t="str" cm="1">
        <f t="array" ref="CO790">IF(OR($CE790="", $CG$3=""), "", IF(IFERROR(INDEX($AA790:$AJ790, $CK790, MATCH(CO$3, $AA$3:$AJ$3, 0)), "")="", $CC$4, $CC$3))</f>
        <v/>
      </c>
      <c r="CP790" s="12" t="str">
        <f>IF(OR($CE790="", $CG$3=""), "", IF(CP$3='Property List &amp; Features'!$BG$9, $CC$3, IF(CP$3=$I790, $CC$3, $CC$4)))</f>
        <v/>
      </c>
      <c r="CQ790" s="12" t="str">
        <f>IF(OR($CE790="", $CG$3=""), "", IF(CQ$3='Property List &amp; Features'!$BG$9, $CC$3, IF(CQ$3=$J790, $CC$3, $CC$4)))</f>
        <v/>
      </c>
      <c r="CR790" s="12" t="str">
        <f t="shared" si="632"/>
        <v/>
      </c>
      <c r="CS790" s="12" t="str">
        <f t="shared" si="633"/>
        <v/>
      </c>
      <c r="CT790" s="12" t="str">
        <f t="shared" si="634"/>
        <v/>
      </c>
      <c r="CU790" s="12" t="str">
        <f t="shared" si="635"/>
        <v/>
      </c>
      <c r="CV790" s="12" t="str">
        <f t="shared" si="636"/>
        <v/>
      </c>
      <c r="CW790" s="12" t="str">
        <f t="shared" si="658"/>
        <v/>
      </c>
      <c r="CX790" s="12" t="str">
        <f t="shared" si="659"/>
        <v/>
      </c>
      <c r="CY790" s="12" t="str">
        <f t="shared" si="660"/>
        <v/>
      </c>
      <c r="CZ790" s="12" t="str">
        <f t="shared" si="661"/>
        <v/>
      </c>
      <c r="DA790" s="12" t="str">
        <f t="shared" si="662"/>
        <v/>
      </c>
      <c r="DB790" s="12" t="str">
        <f t="shared" si="663"/>
        <v/>
      </c>
      <c r="DC790" s="12" t="str">
        <f t="shared" si="664"/>
        <v/>
      </c>
      <c r="DD790" s="12" t="str">
        <f t="shared" si="665"/>
        <v/>
      </c>
      <c r="DE790" s="12" t="str">
        <f t="shared" si="666"/>
        <v/>
      </c>
      <c r="DF790" s="12" t="str">
        <f t="shared" si="667"/>
        <v/>
      </c>
      <c r="DG790" s="12" t="str">
        <f t="shared" si="668"/>
        <v/>
      </c>
      <c r="DH790" s="12" t="str">
        <f t="shared" si="669"/>
        <v/>
      </c>
      <c r="DI790" s="12" t="str">
        <f t="shared" si="670"/>
        <v/>
      </c>
      <c r="DJ790" s="12" t="str">
        <f t="shared" si="671"/>
        <v/>
      </c>
      <c r="DK790" s="12" t="str">
        <f t="shared" si="672"/>
        <v/>
      </c>
      <c r="DL790" s="12" t="str">
        <f t="shared" si="673"/>
        <v/>
      </c>
      <c r="DM790" s="12" t="str">
        <f t="shared" si="674"/>
        <v/>
      </c>
      <c r="DN790" s="12" t="str">
        <f t="shared" si="675"/>
        <v/>
      </c>
      <c r="DO790" s="12" t="str">
        <f t="shared" si="676"/>
        <v/>
      </c>
      <c r="DP790" s="12" t="str">
        <f t="shared" si="677"/>
        <v/>
      </c>
      <c r="DQ790" s="12" t="str">
        <f t="shared" si="678"/>
        <v/>
      </c>
      <c r="DR790" s="12" t="str">
        <f t="shared" si="640"/>
        <v/>
      </c>
      <c r="DS790" s="12" t="str">
        <f t="shared" si="641"/>
        <v/>
      </c>
      <c r="DT790" s="12" t="str">
        <f t="shared" si="642"/>
        <v/>
      </c>
      <c r="DU790" s="12" t="str">
        <f t="shared" si="643"/>
        <v/>
      </c>
      <c r="DV790" s="12" t="str">
        <f t="shared" si="644"/>
        <v/>
      </c>
      <c r="DW790" s="12" t="str">
        <f t="shared" si="645"/>
        <v/>
      </c>
      <c r="DX790" s="12" t="str">
        <f t="shared" si="646"/>
        <v/>
      </c>
      <c r="DY790" s="12" t="str">
        <f t="shared" si="647"/>
        <v/>
      </c>
      <c r="DZ790" s="12" t="str">
        <f t="shared" si="648"/>
        <v/>
      </c>
      <c r="EA790" s="12" t="str">
        <f t="shared" si="649"/>
        <v/>
      </c>
      <c r="EB790" s="12" t="str">
        <f t="shared" si="650"/>
        <v/>
      </c>
      <c r="EC790" s="12" t="str">
        <f t="shared" si="651"/>
        <v/>
      </c>
      <c r="ED790" s="12" t="str">
        <f t="shared" si="652"/>
        <v/>
      </c>
      <c r="EE790" s="12" t="str">
        <f t="shared" si="653"/>
        <v/>
      </c>
      <c r="EF790" s="12" t="str">
        <f t="shared" si="654"/>
        <v/>
      </c>
      <c r="EG790" s="12" t="str">
        <f t="shared" si="655"/>
        <v/>
      </c>
      <c r="EH790" s="12" t="str">
        <f t="shared" si="656"/>
        <v/>
      </c>
      <c r="EI790" s="12" t="str">
        <f t="shared" si="657"/>
        <v/>
      </c>
      <c r="EK790" s="83" t="str">
        <f t="shared" si="637"/>
        <v/>
      </c>
      <c r="EM790" s="12" t="str">
        <f t="shared" si="638"/>
        <v/>
      </c>
      <c r="EO790" s="12" t="str">
        <f t="shared" si="639"/>
        <v/>
      </c>
      <c r="EQ790" s="12" t="str">
        <f>IF($EO790="", "", IF($EQ$8=$EQ$6, COUNTIF($EO$11:$EO$2510, "&gt;"&amp;$EO790)+1+COUNTIF($EO$11:$EO790, $EO790)-1, COUNTIF($EO$11:$EO$2510, "&lt;"&amp;$EO790)+1+COUNTIF($EO$11:$EO790, $EO790)-1))</f>
        <v/>
      </c>
    </row>
    <row r="791" spans="1:147" x14ac:dyDescent="0.55000000000000004">
      <c r="A791" s="8"/>
      <c r="B791" s="12" t="str">
        <f>IF($D791="", "", COUNTIF($D$11:$D791, $D791))</f>
        <v/>
      </c>
      <c r="C791" s="8"/>
      <c r="D791" s="45"/>
      <c r="E791" s="46"/>
      <c r="F791" s="47"/>
      <c r="G791" s="54"/>
      <c r="H791" s="54"/>
      <c r="I791" s="48"/>
      <c r="J791" s="49"/>
      <c r="K791" s="50"/>
      <c r="L791" s="50"/>
      <c r="M791" s="50"/>
      <c r="N791" s="50"/>
      <c r="O791" s="50"/>
      <c r="P791" s="50"/>
      <c r="Q791" s="50"/>
      <c r="R791" s="50"/>
      <c r="S791" s="50"/>
      <c r="T791" s="50"/>
      <c r="U791" s="51"/>
      <c r="V791" s="52"/>
      <c r="W791" s="53"/>
      <c r="X791" s="53"/>
      <c r="Y791" s="53"/>
      <c r="Z791" s="53"/>
      <c r="AA791" s="48"/>
      <c r="AB791" s="54"/>
      <c r="AC791" s="54"/>
      <c r="AD791" s="54"/>
      <c r="AE791" s="54"/>
      <c r="AF791" s="54"/>
      <c r="AG791" s="54"/>
      <c r="AH791" s="54"/>
      <c r="AI791" s="54"/>
      <c r="AJ791" s="49"/>
      <c r="AK791" s="48"/>
      <c r="AL791" s="54"/>
      <c r="AM791" s="54"/>
      <c r="AN791" s="54"/>
      <c r="AO791" s="54"/>
      <c r="AP791" s="54"/>
      <c r="AQ791" s="54"/>
      <c r="AR791" s="54"/>
      <c r="AS791" s="54"/>
      <c r="AT791" s="54"/>
      <c r="AU791" s="54"/>
      <c r="AV791" s="54"/>
      <c r="AW791" s="54"/>
      <c r="AX791" s="54"/>
      <c r="AY791" s="54"/>
      <c r="AZ791" s="54"/>
      <c r="BA791" s="54"/>
      <c r="BB791" s="54"/>
      <c r="BC791" s="54"/>
      <c r="BD791" s="54"/>
      <c r="BE791" s="54"/>
      <c r="BF791" s="54"/>
      <c r="BG791" s="54"/>
      <c r="BH791" s="54"/>
      <c r="BI791" s="54"/>
      <c r="BJ791" s="54"/>
      <c r="BK791" s="54"/>
      <c r="BL791" s="54"/>
      <c r="BM791" s="54"/>
      <c r="BN791" s="54"/>
      <c r="BO791" s="54"/>
      <c r="BP791" s="54"/>
      <c r="BQ791" s="54"/>
      <c r="BR791" s="54"/>
      <c r="BS791" s="54"/>
      <c r="BT791" s="54"/>
      <c r="BU791" s="54"/>
      <c r="BV791" s="54"/>
      <c r="BW791" s="54"/>
      <c r="BX791" s="49"/>
      <c r="BY791" s="55"/>
      <c r="BZ791" s="8"/>
      <c r="CE791" s="12" t="str">
        <f t="shared" si="627"/>
        <v/>
      </c>
      <c r="CG791" s="77" t="str">
        <f t="shared" si="628"/>
        <v/>
      </c>
      <c r="CH791" s="80" t="str">
        <f t="shared" si="629"/>
        <v/>
      </c>
      <c r="CL791" s="12" t="str">
        <f t="shared" si="630"/>
        <v/>
      </c>
      <c r="CM791" s="12" t="str">
        <f t="shared" si="631"/>
        <v/>
      </c>
      <c r="CN791" s="12" t="str" cm="1">
        <f t="array" ref="CN791">IF(OR($CE791="", $CG$3=""), "", IF(IFERROR(INDEX($K791:$T791, $CK791, MATCH(CN$3, $K$3:$T$3, 0)), "")="", $CC$4, $CC$3))</f>
        <v/>
      </c>
      <c r="CO791" s="12" t="str" cm="1">
        <f t="array" ref="CO791">IF(OR($CE791="", $CG$3=""), "", IF(IFERROR(INDEX($AA791:$AJ791, $CK791, MATCH(CO$3, $AA$3:$AJ$3, 0)), "")="", $CC$4, $CC$3))</f>
        <v/>
      </c>
      <c r="CP791" s="12" t="str">
        <f>IF(OR($CE791="", $CG$3=""), "", IF(CP$3='Property List &amp; Features'!$BG$9, $CC$3, IF(CP$3=$I791, $CC$3, $CC$4)))</f>
        <v/>
      </c>
      <c r="CQ791" s="12" t="str">
        <f>IF(OR($CE791="", $CG$3=""), "", IF(CQ$3='Property List &amp; Features'!$BG$9, $CC$3, IF(CQ$3=$J791, $CC$3, $CC$4)))</f>
        <v/>
      </c>
      <c r="CR791" s="12" t="str">
        <f t="shared" si="632"/>
        <v/>
      </c>
      <c r="CS791" s="12" t="str">
        <f t="shared" si="633"/>
        <v/>
      </c>
      <c r="CT791" s="12" t="str">
        <f t="shared" si="634"/>
        <v/>
      </c>
      <c r="CU791" s="12" t="str">
        <f t="shared" si="635"/>
        <v/>
      </c>
      <c r="CV791" s="12" t="str">
        <f t="shared" si="636"/>
        <v/>
      </c>
      <c r="CW791" s="12" t="str">
        <f t="shared" si="658"/>
        <v/>
      </c>
      <c r="CX791" s="12" t="str">
        <f t="shared" si="659"/>
        <v/>
      </c>
      <c r="CY791" s="12" t="str">
        <f t="shared" si="660"/>
        <v/>
      </c>
      <c r="CZ791" s="12" t="str">
        <f t="shared" si="661"/>
        <v/>
      </c>
      <c r="DA791" s="12" t="str">
        <f t="shared" si="662"/>
        <v/>
      </c>
      <c r="DB791" s="12" t="str">
        <f t="shared" si="663"/>
        <v/>
      </c>
      <c r="DC791" s="12" t="str">
        <f t="shared" si="664"/>
        <v/>
      </c>
      <c r="DD791" s="12" t="str">
        <f t="shared" si="665"/>
        <v/>
      </c>
      <c r="DE791" s="12" t="str">
        <f t="shared" si="666"/>
        <v/>
      </c>
      <c r="DF791" s="12" t="str">
        <f t="shared" si="667"/>
        <v/>
      </c>
      <c r="DG791" s="12" t="str">
        <f t="shared" si="668"/>
        <v/>
      </c>
      <c r="DH791" s="12" t="str">
        <f t="shared" si="669"/>
        <v/>
      </c>
      <c r="DI791" s="12" t="str">
        <f t="shared" si="670"/>
        <v/>
      </c>
      <c r="DJ791" s="12" t="str">
        <f t="shared" si="671"/>
        <v/>
      </c>
      <c r="DK791" s="12" t="str">
        <f t="shared" si="672"/>
        <v/>
      </c>
      <c r="DL791" s="12" t="str">
        <f t="shared" si="673"/>
        <v/>
      </c>
      <c r="DM791" s="12" t="str">
        <f t="shared" si="674"/>
        <v/>
      </c>
      <c r="DN791" s="12" t="str">
        <f t="shared" si="675"/>
        <v/>
      </c>
      <c r="DO791" s="12" t="str">
        <f t="shared" si="676"/>
        <v/>
      </c>
      <c r="DP791" s="12" t="str">
        <f t="shared" si="677"/>
        <v/>
      </c>
      <c r="DQ791" s="12" t="str">
        <f t="shared" si="678"/>
        <v/>
      </c>
      <c r="DR791" s="12" t="str">
        <f t="shared" si="640"/>
        <v/>
      </c>
      <c r="DS791" s="12" t="str">
        <f t="shared" si="641"/>
        <v/>
      </c>
      <c r="DT791" s="12" t="str">
        <f t="shared" si="642"/>
        <v/>
      </c>
      <c r="DU791" s="12" t="str">
        <f t="shared" si="643"/>
        <v/>
      </c>
      <c r="DV791" s="12" t="str">
        <f t="shared" si="644"/>
        <v/>
      </c>
      <c r="DW791" s="12" t="str">
        <f t="shared" si="645"/>
        <v/>
      </c>
      <c r="DX791" s="12" t="str">
        <f t="shared" si="646"/>
        <v/>
      </c>
      <c r="DY791" s="12" t="str">
        <f t="shared" si="647"/>
        <v/>
      </c>
      <c r="DZ791" s="12" t="str">
        <f t="shared" si="648"/>
        <v/>
      </c>
      <c r="EA791" s="12" t="str">
        <f t="shared" si="649"/>
        <v/>
      </c>
      <c r="EB791" s="12" t="str">
        <f t="shared" si="650"/>
        <v/>
      </c>
      <c r="EC791" s="12" t="str">
        <f t="shared" si="651"/>
        <v/>
      </c>
      <c r="ED791" s="12" t="str">
        <f t="shared" si="652"/>
        <v/>
      </c>
      <c r="EE791" s="12" t="str">
        <f t="shared" si="653"/>
        <v/>
      </c>
      <c r="EF791" s="12" t="str">
        <f t="shared" si="654"/>
        <v/>
      </c>
      <c r="EG791" s="12" t="str">
        <f t="shared" si="655"/>
        <v/>
      </c>
      <c r="EH791" s="12" t="str">
        <f t="shared" si="656"/>
        <v/>
      </c>
      <c r="EI791" s="12" t="str">
        <f t="shared" si="657"/>
        <v/>
      </c>
      <c r="EK791" s="83" t="str">
        <f t="shared" si="637"/>
        <v/>
      </c>
      <c r="EM791" s="12" t="str">
        <f t="shared" si="638"/>
        <v/>
      </c>
      <c r="EO791" s="12" t="str">
        <f t="shared" si="639"/>
        <v/>
      </c>
      <c r="EQ791" s="12" t="str">
        <f>IF($EO791="", "", IF($EQ$8=$EQ$6, COUNTIF($EO$11:$EO$2510, "&gt;"&amp;$EO791)+1+COUNTIF($EO$11:$EO791, $EO791)-1, COUNTIF($EO$11:$EO$2510, "&lt;"&amp;$EO791)+1+COUNTIF($EO$11:$EO791, $EO791)-1))</f>
        <v/>
      </c>
    </row>
    <row r="792" spans="1:147" x14ac:dyDescent="0.55000000000000004">
      <c r="A792" s="8"/>
      <c r="B792" s="12" t="str">
        <f>IF($D792="", "", COUNTIF($D$11:$D792, $D792))</f>
        <v/>
      </c>
      <c r="C792" s="8"/>
      <c r="D792" s="45"/>
      <c r="E792" s="46"/>
      <c r="F792" s="47"/>
      <c r="G792" s="54"/>
      <c r="H792" s="54"/>
      <c r="I792" s="48"/>
      <c r="J792" s="49"/>
      <c r="K792" s="50"/>
      <c r="L792" s="50"/>
      <c r="M792" s="50"/>
      <c r="N792" s="50"/>
      <c r="O792" s="50"/>
      <c r="P792" s="50"/>
      <c r="Q792" s="50"/>
      <c r="R792" s="50"/>
      <c r="S792" s="50"/>
      <c r="T792" s="50"/>
      <c r="U792" s="51"/>
      <c r="V792" s="52"/>
      <c r="W792" s="53"/>
      <c r="X792" s="53"/>
      <c r="Y792" s="53"/>
      <c r="Z792" s="53"/>
      <c r="AA792" s="48"/>
      <c r="AB792" s="54"/>
      <c r="AC792" s="54"/>
      <c r="AD792" s="54"/>
      <c r="AE792" s="54"/>
      <c r="AF792" s="54"/>
      <c r="AG792" s="54"/>
      <c r="AH792" s="54"/>
      <c r="AI792" s="54"/>
      <c r="AJ792" s="49"/>
      <c r="AK792" s="48"/>
      <c r="AL792" s="54"/>
      <c r="AM792" s="54"/>
      <c r="AN792" s="54"/>
      <c r="AO792" s="54"/>
      <c r="AP792" s="54"/>
      <c r="AQ792" s="54"/>
      <c r="AR792" s="54"/>
      <c r="AS792" s="54"/>
      <c r="AT792" s="54"/>
      <c r="AU792" s="54"/>
      <c r="AV792" s="54"/>
      <c r="AW792" s="54"/>
      <c r="AX792" s="54"/>
      <c r="AY792" s="54"/>
      <c r="AZ792" s="54"/>
      <c r="BA792" s="54"/>
      <c r="BB792" s="54"/>
      <c r="BC792" s="54"/>
      <c r="BD792" s="54"/>
      <c r="BE792" s="54"/>
      <c r="BF792" s="54"/>
      <c r="BG792" s="54"/>
      <c r="BH792" s="54"/>
      <c r="BI792" s="54"/>
      <c r="BJ792" s="54"/>
      <c r="BK792" s="54"/>
      <c r="BL792" s="54"/>
      <c r="BM792" s="54"/>
      <c r="BN792" s="54"/>
      <c r="BO792" s="54"/>
      <c r="BP792" s="54"/>
      <c r="BQ792" s="54"/>
      <c r="BR792" s="54"/>
      <c r="BS792" s="54"/>
      <c r="BT792" s="54"/>
      <c r="BU792" s="54"/>
      <c r="BV792" s="54"/>
      <c r="BW792" s="54"/>
      <c r="BX792" s="49"/>
      <c r="BY792" s="55"/>
      <c r="BZ792" s="8"/>
      <c r="CE792" s="12" t="str">
        <f t="shared" si="627"/>
        <v/>
      </c>
      <c r="CG792" s="77" t="str">
        <f t="shared" si="628"/>
        <v/>
      </c>
      <c r="CH792" s="80" t="str">
        <f t="shared" si="629"/>
        <v/>
      </c>
      <c r="CL792" s="12" t="str">
        <f t="shared" si="630"/>
        <v/>
      </c>
      <c r="CM792" s="12" t="str">
        <f t="shared" si="631"/>
        <v/>
      </c>
      <c r="CN792" s="12" t="str" cm="1">
        <f t="array" ref="CN792">IF(OR($CE792="", $CG$3=""), "", IF(IFERROR(INDEX($K792:$T792, $CK792, MATCH(CN$3, $K$3:$T$3, 0)), "")="", $CC$4, $CC$3))</f>
        <v/>
      </c>
      <c r="CO792" s="12" t="str" cm="1">
        <f t="array" ref="CO792">IF(OR($CE792="", $CG$3=""), "", IF(IFERROR(INDEX($AA792:$AJ792, $CK792, MATCH(CO$3, $AA$3:$AJ$3, 0)), "")="", $CC$4, $CC$3))</f>
        <v/>
      </c>
      <c r="CP792" s="12" t="str">
        <f>IF(OR($CE792="", $CG$3=""), "", IF(CP$3='Property List &amp; Features'!$BG$9, $CC$3, IF(CP$3=$I792, $CC$3, $CC$4)))</f>
        <v/>
      </c>
      <c r="CQ792" s="12" t="str">
        <f>IF(OR($CE792="", $CG$3=""), "", IF(CQ$3='Property List &amp; Features'!$BG$9, $CC$3, IF(CQ$3=$J792, $CC$3, $CC$4)))</f>
        <v/>
      </c>
      <c r="CR792" s="12" t="str">
        <f t="shared" si="632"/>
        <v/>
      </c>
      <c r="CS792" s="12" t="str">
        <f t="shared" si="633"/>
        <v/>
      </c>
      <c r="CT792" s="12" t="str">
        <f t="shared" si="634"/>
        <v/>
      </c>
      <c r="CU792" s="12" t="str">
        <f t="shared" si="635"/>
        <v/>
      </c>
      <c r="CV792" s="12" t="str">
        <f t="shared" si="636"/>
        <v/>
      </c>
      <c r="CW792" s="12" t="str">
        <f t="shared" si="658"/>
        <v/>
      </c>
      <c r="CX792" s="12" t="str">
        <f t="shared" si="659"/>
        <v/>
      </c>
      <c r="CY792" s="12" t="str">
        <f t="shared" si="660"/>
        <v/>
      </c>
      <c r="CZ792" s="12" t="str">
        <f t="shared" si="661"/>
        <v/>
      </c>
      <c r="DA792" s="12" t="str">
        <f t="shared" si="662"/>
        <v/>
      </c>
      <c r="DB792" s="12" t="str">
        <f t="shared" si="663"/>
        <v/>
      </c>
      <c r="DC792" s="12" t="str">
        <f t="shared" si="664"/>
        <v/>
      </c>
      <c r="DD792" s="12" t="str">
        <f t="shared" si="665"/>
        <v/>
      </c>
      <c r="DE792" s="12" t="str">
        <f t="shared" si="666"/>
        <v/>
      </c>
      <c r="DF792" s="12" t="str">
        <f t="shared" si="667"/>
        <v/>
      </c>
      <c r="DG792" s="12" t="str">
        <f t="shared" si="668"/>
        <v/>
      </c>
      <c r="DH792" s="12" t="str">
        <f t="shared" si="669"/>
        <v/>
      </c>
      <c r="DI792" s="12" t="str">
        <f t="shared" si="670"/>
        <v/>
      </c>
      <c r="DJ792" s="12" t="str">
        <f t="shared" si="671"/>
        <v/>
      </c>
      <c r="DK792" s="12" t="str">
        <f t="shared" si="672"/>
        <v/>
      </c>
      <c r="DL792" s="12" t="str">
        <f t="shared" si="673"/>
        <v/>
      </c>
      <c r="DM792" s="12" t="str">
        <f t="shared" si="674"/>
        <v/>
      </c>
      <c r="DN792" s="12" t="str">
        <f t="shared" si="675"/>
        <v/>
      </c>
      <c r="DO792" s="12" t="str">
        <f t="shared" si="676"/>
        <v/>
      </c>
      <c r="DP792" s="12" t="str">
        <f t="shared" si="677"/>
        <v/>
      </c>
      <c r="DQ792" s="12" t="str">
        <f t="shared" si="678"/>
        <v/>
      </c>
      <c r="DR792" s="12" t="str">
        <f t="shared" si="640"/>
        <v/>
      </c>
      <c r="DS792" s="12" t="str">
        <f t="shared" si="641"/>
        <v/>
      </c>
      <c r="DT792" s="12" t="str">
        <f t="shared" si="642"/>
        <v/>
      </c>
      <c r="DU792" s="12" t="str">
        <f t="shared" si="643"/>
        <v/>
      </c>
      <c r="DV792" s="12" t="str">
        <f t="shared" si="644"/>
        <v/>
      </c>
      <c r="DW792" s="12" t="str">
        <f t="shared" si="645"/>
        <v/>
      </c>
      <c r="DX792" s="12" t="str">
        <f t="shared" si="646"/>
        <v/>
      </c>
      <c r="DY792" s="12" t="str">
        <f t="shared" si="647"/>
        <v/>
      </c>
      <c r="DZ792" s="12" t="str">
        <f t="shared" si="648"/>
        <v/>
      </c>
      <c r="EA792" s="12" t="str">
        <f t="shared" si="649"/>
        <v/>
      </c>
      <c r="EB792" s="12" t="str">
        <f t="shared" si="650"/>
        <v/>
      </c>
      <c r="EC792" s="12" t="str">
        <f t="shared" si="651"/>
        <v/>
      </c>
      <c r="ED792" s="12" t="str">
        <f t="shared" si="652"/>
        <v/>
      </c>
      <c r="EE792" s="12" t="str">
        <f t="shared" si="653"/>
        <v/>
      </c>
      <c r="EF792" s="12" t="str">
        <f t="shared" si="654"/>
        <v/>
      </c>
      <c r="EG792" s="12" t="str">
        <f t="shared" si="655"/>
        <v/>
      </c>
      <c r="EH792" s="12" t="str">
        <f t="shared" si="656"/>
        <v/>
      </c>
      <c r="EI792" s="12" t="str">
        <f t="shared" si="657"/>
        <v/>
      </c>
      <c r="EK792" s="83" t="str">
        <f t="shared" si="637"/>
        <v/>
      </c>
      <c r="EM792" s="12" t="str">
        <f t="shared" si="638"/>
        <v/>
      </c>
      <c r="EO792" s="12" t="str">
        <f t="shared" si="639"/>
        <v/>
      </c>
      <c r="EQ792" s="12" t="str">
        <f>IF($EO792="", "", IF($EQ$8=$EQ$6, COUNTIF($EO$11:$EO$2510, "&gt;"&amp;$EO792)+1+COUNTIF($EO$11:$EO792, $EO792)-1, COUNTIF($EO$11:$EO$2510, "&lt;"&amp;$EO792)+1+COUNTIF($EO$11:$EO792, $EO792)-1))</f>
        <v/>
      </c>
    </row>
    <row r="793" spans="1:147" x14ac:dyDescent="0.55000000000000004">
      <c r="A793" s="8"/>
      <c r="B793" s="12" t="str">
        <f>IF($D793="", "", COUNTIF($D$11:$D793, $D793))</f>
        <v/>
      </c>
      <c r="C793" s="8"/>
      <c r="D793" s="45"/>
      <c r="E793" s="46"/>
      <c r="F793" s="47"/>
      <c r="G793" s="54"/>
      <c r="H793" s="54"/>
      <c r="I793" s="48"/>
      <c r="J793" s="49"/>
      <c r="K793" s="50"/>
      <c r="L793" s="50"/>
      <c r="M793" s="50"/>
      <c r="N793" s="50"/>
      <c r="O793" s="50"/>
      <c r="P793" s="50"/>
      <c r="Q793" s="50"/>
      <c r="R793" s="50"/>
      <c r="S793" s="50"/>
      <c r="T793" s="50"/>
      <c r="U793" s="51"/>
      <c r="V793" s="52"/>
      <c r="W793" s="53"/>
      <c r="X793" s="53"/>
      <c r="Y793" s="53"/>
      <c r="Z793" s="53"/>
      <c r="AA793" s="48"/>
      <c r="AB793" s="54"/>
      <c r="AC793" s="54"/>
      <c r="AD793" s="54"/>
      <c r="AE793" s="54"/>
      <c r="AF793" s="54"/>
      <c r="AG793" s="54"/>
      <c r="AH793" s="54"/>
      <c r="AI793" s="54"/>
      <c r="AJ793" s="49"/>
      <c r="AK793" s="48"/>
      <c r="AL793" s="54"/>
      <c r="AM793" s="54"/>
      <c r="AN793" s="54"/>
      <c r="AO793" s="54"/>
      <c r="AP793" s="54"/>
      <c r="AQ793" s="54"/>
      <c r="AR793" s="54"/>
      <c r="AS793" s="54"/>
      <c r="AT793" s="54"/>
      <c r="AU793" s="54"/>
      <c r="AV793" s="54"/>
      <c r="AW793" s="54"/>
      <c r="AX793" s="54"/>
      <c r="AY793" s="54"/>
      <c r="AZ793" s="54"/>
      <c r="BA793" s="54"/>
      <c r="BB793" s="54"/>
      <c r="BC793" s="54"/>
      <c r="BD793" s="54"/>
      <c r="BE793" s="54"/>
      <c r="BF793" s="54"/>
      <c r="BG793" s="54"/>
      <c r="BH793" s="54"/>
      <c r="BI793" s="54"/>
      <c r="BJ793" s="54"/>
      <c r="BK793" s="54"/>
      <c r="BL793" s="54"/>
      <c r="BM793" s="54"/>
      <c r="BN793" s="54"/>
      <c r="BO793" s="54"/>
      <c r="BP793" s="54"/>
      <c r="BQ793" s="54"/>
      <c r="BR793" s="54"/>
      <c r="BS793" s="54"/>
      <c r="BT793" s="54"/>
      <c r="BU793" s="54"/>
      <c r="BV793" s="54"/>
      <c r="BW793" s="54"/>
      <c r="BX793" s="49"/>
      <c r="BY793" s="55"/>
      <c r="BZ793" s="8"/>
      <c r="CE793" s="12" t="str">
        <f t="shared" si="627"/>
        <v/>
      </c>
      <c r="CG793" s="77" t="str">
        <f t="shared" si="628"/>
        <v/>
      </c>
      <c r="CH793" s="80" t="str">
        <f t="shared" si="629"/>
        <v/>
      </c>
      <c r="CL793" s="12" t="str">
        <f t="shared" si="630"/>
        <v/>
      </c>
      <c r="CM793" s="12" t="str">
        <f t="shared" si="631"/>
        <v/>
      </c>
      <c r="CN793" s="12" t="str" cm="1">
        <f t="array" ref="CN793">IF(OR($CE793="", $CG$3=""), "", IF(IFERROR(INDEX($K793:$T793, $CK793, MATCH(CN$3, $K$3:$T$3, 0)), "")="", $CC$4, $CC$3))</f>
        <v/>
      </c>
      <c r="CO793" s="12" t="str" cm="1">
        <f t="array" ref="CO793">IF(OR($CE793="", $CG$3=""), "", IF(IFERROR(INDEX($AA793:$AJ793, $CK793, MATCH(CO$3, $AA$3:$AJ$3, 0)), "")="", $CC$4, $CC$3))</f>
        <v/>
      </c>
      <c r="CP793" s="12" t="str">
        <f>IF(OR($CE793="", $CG$3=""), "", IF(CP$3='Property List &amp; Features'!$BG$9, $CC$3, IF(CP$3=$I793, $CC$3, $CC$4)))</f>
        <v/>
      </c>
      <c r="CQ793" s="12" t="str">
        <f>IF(OR($CE793="", $CG$3=""), "", IF(CQ$3='Property List &amp; Features'!$BG$9, $CC$3, IF(CQ$3=$J793, $CC$3, $CC$4)))</f>
        <v/>
      </c>
      <c r="CR793" s="12" t="str">
        <f t="shared" si="632"/>
        <v/>
      </c>
      <c r="CS793" s="12" t="str">
        <f t="shared" si="633"/>
        <v/>
      </c>
      <c r="CT793" s="12" t="str">
        <f t="shared" si="634"/>
        <v/>
      </c>
      <c r="CU793" s="12" t="str">
        <f t="shared" si="635"/>
        <v/>
      </c>
      <c r="CV793" s="12" t="str">
        <f t="shared" si="636"/>
        <v/>
      </c>
      <c r="CW793" s="12" t="str">
        <f t="shared" si="658"/>
        <v/>
      </c>
      <c r="CX793" s="12" t="str">
        <f t="shared" si="659"/>
        <v/>
      </c>
      <c r="CY793" s="12" t="str">
        <f t="shared" si="660"/>
        <v/>
      </c>
      <c r="CZ793" s="12" t="str">
        <f t="shared" si="661"/>
        <v/>
      </c>
      <c r="DA793" s="12" t="str">
        <f t="shared" si="662"/>
        <v/>
      </c>
      <c r="DB793" s="12" t="str">
        <f t="shared" si="663"/>
        <v/>
      </c>
      <c r="DC793" s="12" t="str">
        <f t="shared" si="664"/>
        <v/>
      </c>
      <c r="DD793" s="12" t="str">
        <f t="shared" si="665"/>
        <v/>
      </c>
      <c r="DE793" s="12" t="str">
        <f t="shared" si="666"/>
        <v/>
      </c>
      <c r="DF793" s="12" t="str">
        <f t="shared" si="667"/>
        <v/>
      </c>
      <c r="DG793" s="12" t="str">
        <f t="shared" si="668"/>
        <v/>
      </c>
      <c r="DH793" s="12" t="str">
        <f t="shared" si="669"/>
        <v/>
      </c>
      <c r="DI793" s="12" t="str">
        <f t="shared" si="670"/>
        <v/>
      </c>
      <c r="DJ793" s="12" t="str">
        <f t="shared" si="671"/>
        <v/>
      </c>
      <c r="DK793" s="12" t="str">
        <f t="shared" si="672"/>
        <v/>
      </c>
      <c r="DL793" s="12" t="str">
        <f t="shared" si="673"/>
        <v/>
      </c>
      <c r="DM793" s="12" t="str">
        <f t="shared" si="674"/>
        <v/>
      </c>
      <c r="DN793" s="12" t="str">
        <f t="shared" si="675"/>
        <v/>
      </c>
      <c r="DO793" s="12" t="str">
        <f t="shared" si="676"/>
        <v/>
      </c>
      <c r="DP793" s="12" t="str">
        <f t="shared" si="677"/>
        <v/>
      </c>
      <c r="DQ793" s="12" t="str">
        <f t="shared" si="678"/>
        <v/>
      </c>
      <c r="DR793" s="12" t="str">
        <f t="shared" si="640"/>
        <v/>
      </c>
      <c r="DS793" s="12" t="str">
        <f t="shared" si="641"/>
        <v/>
      </c>
      <c r="DT793" s="12" t="str">
        <f t="shared" si="642"/>
        <v/>
      </c>
      <c r="DU793" s="12" t="str">
        <f t="shared" si="643"/>
        <v/>
      </c>
      <c r="DV793" s="12" t="str">
        <f t="shared" si="644"/>
        <v/>
      </c>
      <c r="DW793" s="12" t="str">
        <f t="shared" si="645"/>
        <v/>
      </c>
      <c r="DX793" s="12" t="str">
        <f t="shared" si="646"/>
        <v/>
      </c>
      <c r="DY793" s="12" t="str">
        <f t="shared" si="647"/>
        <v/>
      </c>
      <c r="DZ793" s="12" t="str">
        <f t="shared" si="648"/>
        <v/>
      </c>
      <c r="EA793" s="12" t="str">
        <f t="shared" si="649"/>
        <v/>
      </c>
      <c r="EB793" s="12" t="str">
        <f t="shared" si="650"/>
        <v/>
      </c>
      <c r="EC793" s="12" t="str">
        <f t="shared" si="651"/>
        <v/>
      </c>
      <c r="ED793" s="12" t="str">
        <f t="shared" si="652"/>
        <v/>
      </c>
      <c r="EE793" s="12" t="str">
        <f t="shared" si="653"/>
        <v/>
      </c>
      <c r="EF793" s="12" t="str">
        <f t="shared" si="654"/>
        <v/>
      </c>
      <c r="EG793" s="12" t="str">
        <f t="shared" si="655"/>
        <v/>
      </c>
      <c r="EH793" s="12" t="str">
        <f t="shared" si="656"/>
        <v/>
      </c>
      <c r="EI793" s="12" t="str">
        <f t="shared" si="657"/>
        <v/>
      </c>
      <c r="EK793" s="83" t="str">
        <f t="shared" si="637"/>
        <v/>
      </c>
      <c r="EM793" s="12" t="str">
        <f t="shared" si="638"/>
        <v/>
      </c>
      <c r="EO793" s="12" t="str">
        <f t="shared" si="639"/>
        <v/>
      </c>
      <c r="EQ793" s="12" t="str">
        <f>IF($EO793="", "", IF($EQ$8=$EQ$6, COUNTIF($EO$11:$EO$2510, "&gt;"&amp;$EO793)+1+COUNTIF($EO$11:$EO793, $EO793)-1, COUNTIF($EO$11:$EO$2510, "&lt;"&amp;$EO793)+1+COUNTIF($EO$11:$EO793, $EO793)-1))</f>
        <v/>
      </c>
    </row>
    <row r="794" spans="1:147" x14ac:dyDescent="0.55000000000000004">
      <c r="A794" s="8"/>
      <c r="B794" s="12" t="str">
        <f>IF($D794="", "", COUNTIF($D$11:$D794, $D794))</f>
        <v/>
      </c>
      <c r="C794" s="8"/>
      <c r="D794" s="45"/>
      <c r="E794" s="46"/>
      <c r="F794" s="47"/>
      <c r="G794" s="54"/>
      <c r="H794" s="54"/>
      <c r="I794" s="48"/>
      <c r="J794" s="49"/>
      <c r="K794" s="50"/>
      <c r="L794" s="50"/>
      <c r="M794" s="50"/>
      <c r="N794" s="50"/>
      <c r="O794" s="50"/>
      <c r="P794" s="50"/>
      <c r="Q794" s="50"/>
      <c r="R794" s="50"/>
      <c r="S794" s="50"/>
      <c r="T794" s="50"/>
      <c r="U794" s="51"/>
      <c r="V794" s="52"/>
      <c r="W794" s="53"/>
      <c r="X794" s="53"/>
      <c r="Y794" s="53"/>
      <c r="Z794" s="53"/>
      <c r="AA794" s="48"/>
      <c r="AB794" s="54"/>
      <c r="AC794" s="54"/>
      <c r="AD794" s="54"/>
      <c r="AE794" s="54"/>
      <c r="AF794" s="54"/>
      <c r="AG794" s="54"/>
      <c r="AH794" s="54"/>
      <c r="AI794" s="54"/>
      <c r="AJ794" s="49"/>
      <c r="AK794" s="48"/>
      <c r="AL794" s="54"/>
      <c r="AM794" s="54"/>
      <c r="AN794" s="54"/>
      <c r="AO794" s="54"/>
      <c r="AP794" s="54"/>
      <c r="AQ794" s="54"/>
      <c r="AR794" s="54"/>
      <c r="AS794" s="54"/>
      <c r="AT794" s="54"/>
      <c r="AU794" s="54"/>
      <c r="AV794" s="54"/>
      <c r="AW794" s="54"/>
      <c r="AX794" s="54"/>
      <c r="AY794" s="54"/>
      <c r="AZ794" s="54"/>
      <c r="BA794" s="54"/>
      <c r="BB794" s="54"/>
      <c r="BC794" s="54"/>
      <c r="BD794" s="54"/>
      <c r="BE794" s="54"/>
      <c r="BF794" s="54"/>
      <c r="BG794" s="54"/>
      <c r="BH794" s="54"/>
      <c r="BI794" s="54"/>
      <c r="BJ794" s="54"/>
      <c r="BK794" s="54"/>
      <c r="BL794" s="54"/>
      <c r="BM794" s="54"/>
      <c r="BN794" s="54"/>
      <c r="BO794" s="54"/>
      <c r="BP794" s="54"/>
      <c r="BQ794" s="54"/>
      <c r="BR794" s="54"/>
      <c r="BS794" s="54"/>
      <c r="BT794" s="54"/>
      <c r="BU794" s="54"/>
      <c r="BV794" s="54"/>
      <c r="BW794" s="54"/>
      <c r="BX794" s="49"/>
      <c r="BY794" s="55"/>
      <c r="BZ794" s="8"/>
      <c r="CE794" s="12" t="str">
        <f t="shared" si="627"/>
        <v/>
      </c>
      <c r="CG794" s="77" t="str">
        <f t="shared" si="628"/>
        <v/>
      </c>
      <c r="CH794" s="80" t="str">
        <f t="shared" si="629"/>
        <v/>
      </c>
      <c r="CL794" s="12" t="str">
        <f t="shared" si="630"/>
        <v/>
      </c>
      <c r="CM794" s="12" t="str">
        <f t="shared" si="631"/>
        <v/>
      </c>
      <c r="CN794" s="12" t="str" cm="1">
        <f t="array" ref="CN794">IF(OR($CE794="", $CG$3=""), "", IF(IFERROR(INDEX($K794:$T794, $CK794, MATCH(CN$3, $K$3:$T$3, 0)), "")="", $CC$4, $CC$3))</f>
        <v/>
      </c>
      <c r="CO794" s="12" t="str" cm="1">
        <f t="array" ref="CO794">IF(OR($CE794="", $CG$3=""), "", IF(IFERROR(INDEX($AA794:$AJ794, $CK794, MATCH(CO$3, $AA$3:$AJ$3, 0)), "")="", $CC$4, $CC$3))</f>
        <v/>
      </c>
      <c r="CP794" s="12" t="str">
        <f>IF(OR($CE794="", $CG$3=""), "", IF(CP$3='Property List &amp; Features'!$BG$9, $CC$3, IF(CP$3=$I794, $CC$3, $CC$4)))</f>
        <v/>
      </c>
      <c r="CQ794" s="12" t="str">
        <f>IF(OR($CE794="", $CG$3=""), "", IF(CQ$3='Property List &amp; Features'!$BG$9, $CC$3, IF(CQ$3=$J794, $CC$3, $CC$4)))</f>
        <v/>
      </c>
      <c r="CR794" s="12" t="str">
        <f t="shared" si="632"/>
        <v/>
      </c>
      <c r="CS794" s="12" t="str">
        <f t="shared" si="633"/>
        <v/>
      </c>
      <c r="CT794" s="12" t="str">
        <f t="shared" si="634"/>
        <v/>
      </c>
      <c r="CU794" s="12" t="str">
        <f t="shared" si="635"/>
        <v/>
      </c>
      <c r="CV794" s="12" t="str">
        <f t="shared" si="636"/>
        <v/>
      </c>
      <c r="CW794" s="12" t="str">
        <f t="shared" si="658"/>
        <v/>
      </c>
      <c r="CX794" s="12" t="str">
        <f t="shared" si="659"/>
        <v/>
      </c>
      <c r="CY794" s="12" t="str">
        <f t="shared" si="660"/>
        <v/>
      </c>
      <c r="CZ794" s="12" t="str">
        <f t="shared" si="661"/>
        <v/>
      </c>
      <c r="DA794" s="12" t="str">
        <f t="shared" si="662"/>
        <v/>
      </c>
      <c r="DB794" s="12" t="str">
        <f t="shared" si="663"/>
        <v/>
      </c>
      <c r="DC794" s="12" t="str">
        <f t="shared" si="664"/>
        <v/>
      </c>
      <c r="DD794" s="12" t="str">
        <f t="shared" si="665"/>
        <v/>
      </c>
      <c r="DE794" s="12" t="str">
        <f t="shared" si="666"/>
        <v/>
      </c>
      <c r="DF794" s="12" t="str">
        <f t="shared" si="667"/>
        <v/>
      </c>
      <c r="DG794" s="12" t="str">
        <f t="shared" si="668"/>
        <v/>
      </c>
      <c r="DH794" s="12" t="str">
        <f t="shared" si="669"/>
        <v/>
      </c>
      <c r="DI794" s="12" t="str">
        <f t="shared" si="670"/>
        <v/>
      </c>
      <c r="DJ794" s="12" t="str">
        <f t="shared" si="671"/>
        <v/>
      </c>
      <c r="DK794" s="12" t="str">
        <f t="shared" si="672"/>
        <v/>
      </c>
      <c r="DL794" s="12" t="str">
        <f t="shared" si="673"/>
        <v/>
      </c>
      <c r="DM794" s="12" t="str">
        <f t="shared" si="674"/>
        <v/>
      </c>
      <c r="DN794" s="12" t="str">
        <f t="shared" si="675"/>
        <v/>
      </c>
      <c r="DO794" s="12" t="str">
        <f t="shared" si="676"/>
        <v/>
      </c>
      <c r="DP794" s="12" t="str">
        <f t="shared" si="677"/>
        <v/>
      </c>
      <c r="DQ794" s="12" t="str">
        <f t="shared" si="678"/>
        <v/>
      </c>
      <c r="DR794" s="12" t="str">
        <f t="shared" si="640"/>
        <v/>
      </c>
      <c r="DS794" s="12" t="str">
        <f t="shared" si="641"/>
        <v/>
      </c>
      <c r="DT794" s="12" t="str">
        <f t="shared" si="642"/>
        <v/>
      </c>
      <c r="DU794" s="12" t="str">
        <f t="shared" si="643"/>
        <v/>
      </c>
      <c r="DV794" s="12" t="str">
        <f t="shared" si="644"/>
        <v/>
      </c>
      <c r="DW794" s="12" t="str">
        <f t="shared" si="645"/>
        <v/>
      </c>
      <c r="DX794" s="12" t="str">
        <f t="shared" si="646"/>
        <v/>
      </c>
      <c r="DY794" s="12" t="str">
        <f t="shared" si="647"/>
        <v/>
      </c>
      <c r="DZ794" s="12" t="str">
        <f t="shared" si="648"/>
        <v/>
      </c>
      <c r="EA794" s="12" t="str">
        <f t="shared" si="649"/>
        <v/>
      </c>
      <c r="EB794" s="12" t="str">
        <f t="shared" si="650"/>
        <v/>
      </c>
      <c r="EC794" s="12" t="str">
        <f t="shared" si="651"/>
        <v/>
      </c>
      <c r="ED794" s="12" t="str">
        <f t="shared" si="652"/>
        <v/>
      </c>
      <c r="EE794" s="12" t="str">
        <f t="shared" si="653"/>
        <v/>
      </c>
      <c r="EF794" s="12" t="str">
        <f t="shared" si="654"/>
        <v/>
      </c>
      <c r="EG794" s="12" t="str">
        <f t="shared" si="655"/>
        <v/>
      </c>
      <c r="EH794" s="12" t="str">
        <f t="shared" si="656"/>
        <v/>
      </c>
      <c r="EI794" s="12" t="str">
        <f t="shared" si="657"/>
        <v/>
      </c>
      <c r="EK794" s="83" t="str">
        <f t="shared" si="637"/>
        <v/>
      </c>
      <c r="EM794" s="12" t="str">
        <f t="shared" si="638"/>
        <v/>
      </c>
      <c r="EO794" s="12" t="str">
        <f t="shared" si="639"/>
        <v/>
      </c>
      <c r="EQ794" s="12" t="str">
        <f>IF($EO794="", "", IF($EQ$8=$EQ$6, COUNTIF($EO$11:$EO$2510, "&gt;"&amp;$EO794)+1+COUNTIF($EO$11:$EO794, $EO794)-1, COUNTIF($EO$11:$EO$2510, "&lt;"&amp;$EO794)+1+COUNTIF($EO$11:$EO794, $EO794)-1))</f>
        <v/>
      </c>
    </row>
    <row r="795" spans="1:147" x14ac:dyDescent="0.55000000000000004">
      <c r="A795" s="8"/>
      <c r="B795" s="12" t="str">
        <f>IF($D795="", "", COUNTIF($D$11:$D795, $D795))</f>
        <v/>
      </c>
      <c r="C795" s="8"/>
      <c r="D795" s="45"/>
      <c r="E795" s="46"/>
      <c r="F795" s="47"/>
      <c r="G795" s="54"/>
      <c r="H795" s="54"/>
      <c r="I795" s="48"/>
      <c r="J795" s="49"/>
      <c r="K795" s="50"/>
      <c r="L795" s="50"/>
      <c r="M795" s="50"/>
      <c r="N795" s="50"/>
      <c r="O795" s="50"/>
      <c r="P795" s="50"/>
      <c r="Q795" s="50"/>
      <c r="R795" s="50"/>
      <c r="S795" s="50"/>
      <c r="T795" s="50"/>
      <c r="U795" s="51"/>
      <c r="V795" s="52"/>
      <c r="W795" s="53"/>
      <c r="X795" s="53"/>
      <c r="Y795" s="53"/>
      <c r="Z795" s="53"/>
      <c r="AA795" s="48"/>
      <c r="AB795" s="54"/>
      <c r="AC795" s="54"/>
      <c r="AD795" s="54"/>
      <c r="AE795" s="54"/>
      <c r="AF795" s="54"/>
      <c r="AG795" s="54"/>
      <c r="AH795" s="54"/>
      <c r="AI795" s="54"/>
      <c r="AJ795" s="49"/>
      <c r="AK795" s="48"/>
      <c r="AL795" s="54"/>
      <c r="AM795" s="54"/>
      <c r="AN795" s="54"/>
      <c r="AO795" s="54"/>
      <c r="AP795" s="54"/>
      <c r="AQ795" s="54"/>
      <c r="AR795" s="54"/>
      <c r="AS795" s="54"/>
      <c r="AT795" s="54"/>
      <c r="AU795" s="54"/>
      <c r="AV795" s="54"/>
      <c r="AW795" s="54"/>
      <c r="AX795" s="54"/>
      <c r="AY795" s="54"/>
      <c r="AZ795" s="54"/>
      <c r="BA795" s="54"/>
      <c r="BB795" s="54"/>
      <c r="BC795" s="54"/>
      <c r="BD795" s="54"/>
      <c r="BE795" s="54"/>
      <c r="BF795" s="54"/>
      <c r="BG795" s="54"/>
      <c r="BH795" s="54"/>
      <c r="BI795" s="54"/>
      <c r="BJ795" s="54"/>
      <c r="BK795" s="54"/>
      <c r="BL795" s="54"/>
      <c r="BM795" s="54"/>
      <c r="BN795" s="54"/>
      <c r="BO795" s="54"/>
      <c r="BP795" s="54"/>
      <c r="BQ795" s="54"/>
      <c r="BR795" s="54"/>
      <c r="BS795" s="54"/>
      <c r="BT795" s="54"/>
      <c r="BU795" s="54"/>
      <c r="BV795" s="54"/>
      <c r="BW795" s="54"/>
      <c r="BX795" s="49"/>
      <c r="BY795" s="55"/>
      <c r="BZ795" s="8"/>
      <c r="CE795" s="12" t="str">
        <f t="shared" si="627"/>
        <v/>
      </c>
      <c r="CG795" s="77" t="str">
        <f t="shared" si="628"/>
        <v/>
      </c>
      <c r="CH795" s="80" t="str">
        <f t="shared" si="629"/>
        <v/>
      </c>
      <c r="CL795" s="12" t="str">
        <f t="shared" si="630"/>
        <v/>
      </c>
      <c r="CM795" s="12" t="str">
        <f t="shared" si="631"/>
        <v/>
      </c>
      <c r="CN795" s="12" t="str" cm="1">
        <f t="array" ref="CN795">IF(OR($CE795="", $CG$3=""), "", IF(IFERROR(INDEX($K795:$T795, $CK795, MATCH(CN$3, $K$3:$T$3, 0)), "")="", $CC$4, $CC$3))</f>
        <v/>
      </c>
      <c r="CO795" s="12" t="str" cm="1">
        <f t="array" ref="CO795">IF(OR($CE795="", $CG$3=""), "", IF(IFERROR(INDEX($AA795:$AJ795, $CK795, MATCH(CO$3, $AA$3:$AJ$3, 0)), "")="", $CC$4, $CC$3))</f>
        <v/>
      </c>
      <c r="CP795" s="12" t="str">
        <f>IF(OR($CE795="", $CG$3=""), "", IF(CP$3='Property List &amp; Features'!$BG$9, $CC$3, IF(CP$3=$I795, $CC$3, $CC$4)))</f>
        <v/>
      </c>
      <c r="CQ795" s="12" t="str">
        <f>IF(OR($CE795="", $CG$3=""), "", IF(CQ$3='Property List &amp; Features'!$BG$9, $CC$3, IF(CQ$3=$J795, $CC$3, $CC$4)))</f>
        <v/>
      </c>
      <c r="CR795" s="12" t="str">
        <f t="shared" si="632"/>
        <v/>
      </c>
      <c r="CS795" s="12" t="str">
        <f t="shared" si="633"/>
        <v/>
      </c>
      <c r="CT795" s="12" t="str">
        <f t="shared" si="634"/>
        <v/>
      </c>
      <c r="CU795" s="12" t="str">
        <f t="shared" si="635"/>
        <v/>
      </c>
      <c r="CV795" s="12" t="str">
        <f t="shared" si="636"/>
        <v/>
      </c>
      <c r="CW795" s="12" t="str">
        <f t="shared" si="658"/>
        <v/>
      </c>
      <c r="CX795" s="12" t="str">
        <f t="shared" si="659"/>
        <v/>
      </c>
      <c r="CY795" s="12" t="str">
        <f t="shared" si="660"/>
        <v/>
      </c>
      <c r="CZ795" s="12" t="str">
        <f t="shared" si="661"/>
        <v/>
      </c>
      <c r="DA795" s="12" t="str">
        <f t="shared" si="662"/>
        <v/>
      </c>
      <c r="DB795" s="12" t="str">
        <f t="shared" si="663"/>
        <v/>
      </c>
      <c r="DC795" s="12" t="str">
        <f t="shared" si="664"/>
        <v/>
      </c>
      <c r="DD795" s="12" t="str">
        <f t="shared" si="665"/>
        <v/>
      </c>
      <c r="DE795" s="12" t="str">
        <f t="shared" si="666"/>
        <v/>
      </c>
      <c r="DF795" s="12" t="str">
        <f t="shared" si="667"/>
        <v/>
      </c>
      <c r="DG795" s="12" t="str">
        <f t="shared" si="668"/>
        <v/>
      </c>
      <c r="DH795" s="12" t="str">
        <f t="shared" si="669"/>
        <v/>
      </c>
      <c r="DI795" s="12" t="str">
        <f t="shared" si="670"/>
        <v/>
      </c>
      <c r="DJ795" s="12" t="str">
        <f t="shared" si="671"/>
        <v/>
      </c>
      <c r="DK795" s="12" t="str">
        <f t="shared" si="672"/>
        <v/>
      </c>
      <c r="DL795" s="12" t="str">
        <f t="shared" si="673"/>
        <v/>
      </c>
      <c r="DM795" s="12" t="str">
        <f t="shared" si="674"/>
        <v/>
      </c>
      <c r="DN795" s="12" t="str">
        <f t="shared" si="675"/>
        <v/>
      </c>
      <c r="DO795" s="12" t="str">
        <f t="shared" si="676"/>
        <v/>
      </c>
      <c r="DP795" s="12" t="str">
        <f t="shared" si="677"/>
        <v/>
      </c>
      <c r="DQ795" s="12" t="str">
        <f t="shared" si="678"/>
        <v/>
      </c>
      <c r="DR795" s="12" t="str">
        <f t="shared" si="640"/>
        <v/>
      </c>
      <c r="DS795" s="12" t="str">
        <f t="shared" si="641"/>
        <v/>
      </c>
      <c r="DT795" s="12" t="str">
        <f t="shared" si="642"/>
        <v/>
      </c>
      <c r="DU795" s="12" t="str">
        <f t="shared" si="643"/>
        <v/>
      </c>
      <c r="DV795" s="12" t="str">
        <f t="shared" si="644"/>
        <v/>
      </c>
      <c r="DW795" s="12" t="str">
        <f t="shared" si="645"/>
        <v/>
      </c>
      <c r="DX795" s="12" t="str">
        <f t="shared" si="646"/>
        <v/>
      </c>
      <c r="DY795" s="12" t="str">
        <f t="shared" si="647"/>
        <v/>
      </c>
      <c r="DZ795" s="12" t="str">
        <f t="shared" si="648"/>
        <v/>
      </c>
      <c r="EA795" s="12" t="str">
        <f t="shared" si="649"/>
        <v/>
      </c>
      <c r="EB795" s="12" t="str">
        <f t="shared" si="650"/>
        <v/>
      </c>
      <c r="EC795" s="12" t="str">
        <f t="shared" si="651"/>
        <v/>
      </c>
      <c r="ED795" s="12" t="str">
        <f t="shared" si="652"/>
        <v/>
      </c>
      <c r="EE795" s="12" t="str">
        <f t="shared" si="653"/>
        <v/>
      </c>
      <c r="EF795" s="12" t="str">
        <f t="shared" si="654"/>
        <v/>
      </c>
      <c r="EG795" s="12" t="str">
        <f t="shared" si="655"/>
        <v/>
      </c>
      <c r="EH795" s="12" t="str">
        <f t="shared" si="656"/>
        <v/>
      </c>
      <c r="EI795" s="12" t="str">
        <f t="shared" si="657"/>
        <v/>
      </c>
      <c r="EK795" s="83" t="str">
        <f t="shared" si="637"/>
        <v/>
      </c>
      <c r="EM795" s="12" t="str">
        <f t="shared" si="638"/>
        <v/>
      </c>
      <c r="EO795" s="12" t="str">
        <f t="shared" si="639"/>
        <v/>
      </c>
      <c r="EQ795" s="12" t="str">
        <f>IF($EO795="", "", IF($EQ$8=$EQ$6, COUNTIF($EO$11:$EO$2510, "&gt;"&amp;$EO795)+1+COUNTIF($EO$11:$EO795, $EO795)-1, COUNTIF($EO$11:$EO$2510, "&lt;"&amp;$EO795)+1+COUNTIF($EO$11:$EO795, $EO795)-1))</f>
        <v/>
      </c>
    </row>
    <row r="796" spans="1:147" x14ac:dyDescent="0.55000000000000004">
      <c r="A796" s="8"/>
      <c r="B796" s="12" t="str">
        <f>IF($D796="", "", COUNTIF($D$11:$D796, $D796))</f>
        <v/>
      </c>
      <c r="C796" s="8"/>
      <c r="D796" s="45"/>
      <c r="E796" s="46"/>
      <c r="F796" s="47"/>
      <c r="G796" s="54"/>
      <c r="H796" s="54"/>
      <c r="I796" s="48"/>
      <c r="J796" s="49"/>
      <c r="K796" s="50"/>
      <c r="L796" s="50"/>
      <c r="M796" s="50"/>
      <c r="N796" s="50"/>
      <c r="O796" s="50"/>
      <c r="P796" s="50"/>
      <c r="Q796" s="50"/>
      <c r="R796" s="50"/>
      <c r="S796" s="50"/>
      <c r="T796" s="50"/>
      <c r="U796" s="51"/>
      <c r="V796" s="52"/>
      <c r="W796" s="53"/>
      <c r="X796" s="53"/>
      <c r="Y796" s="53"/>
      <c r="Z796" s="53"/>
      <c r="AA796" s="48"/>
      <c r="AB796" s="54"/>
      <c r="AC796" s="54"/>
      <c r="AD796" s="54"/>
      <c r="AE796" s="54"/>
      <c r="AF796" s="54"/>
      <c r="AG796" s="54"/>
      <c r="AH796" s="54"/>
      <c r="AI796" s="54"/>
      <c r="AJ796" s="49"/>
      <c r="AK796" s="48"/>
      <c r="AL796" s="54"/>
      <c r="AM796" s="54"/>
      <c r="AN796" s="54"/>
      <c r="AO796" s="54"/>
      <c r="AP796" s="54"/>
      <c r="AQ796" s="54"/>
      <c r="AR796" s="54"/>
      <c r="AS796" s="54"/>
      <c r="AT796" s="54"/>
      <c r="AU796" s="54"/>
      <c r="AV796" s="54"/>
      <c r="AW796" s="54"/>
      <c r="AX796" s="54"/>
      <c r="AY796" s="54"/>
      <c r="AZ796" s="54"/>
      <c r="BA796" s="54"/>
      <c r="BB796" s="54"/>
      <c r="BC796" s="54"/>
      <c r="BD796" s="54"/>
      <c r="BE796" s="54"/>
      <c r="BF796" s="54"/>
      <c r="BG796" s="54"/>
      <c r="BH796" s="54"/>
      <c r="BI796" s="54"/>
      <c r="BJ796" s="54"/>
      <c r="BK796" s="54"/>
      <c r="BL796" s="54"/>
      <c r="BM796" s="54"/>
      <c r="BN796" s="54"/>
      <c r="BO796" s="54"/>
      <c r="BP796" s="54"/>
      <c r="BQ796" s="54"/>
      <c r="BR796" s="54"/>
      <c r="BS796" s="54"/>
      <c r="BT796" s="54"/>
      <c r="BU796" s="54"/>
      <c r="BV796" s="54"/>
      <c r="BW796" s="54"/>
      <c r="BX796" s="49"/>
      <c r="BY796" s="55"/>
      <c r="BZ796" s="8"/>
      <c r="CE796" s="12" t="str">
        <f t="shared" si="627"/>
        <v/>
      </c>
      <c r="CG796" s="77" t="str">
        <f t="shared" si="628"/>
        <v/>
      </c>
      <c r="CH796" s="80" t="str">
        <f t="shared" si="629"/>
        <v/>
      </c>
      <c r="CL796" s="12" t="str">
        <f t="shared" si="630"/>
        <v/>
      </c>
      <c r="CM796" s="12" t="str">
        <f t="shared" si="631"/>
        <v/>
      </c>
      <c r="CN796" s="12" t="str" cm="1">
        <f t="array" ref="CN796">IF(OR($CE796="", $CG$3=""), "", IF(IFERROR(INDEX($K796:$T796, $CK796, MATCH(CN$3, $K$3:$T$3, 0)), "")="", $CC$4, $CC$3))</f>
        <v/>
      </c>
      <c r="CO796" s="12" t="str" cm="1">
        <f t="array" ref="CO796">IF(OR($CE796="", $CG$3=""), "", IF(IFERROR(INDEX($AA796:$AJ796, $CK796, MATCH(CO$3, $AA$3:$AJ$3, 0)), "")="", $CC$4, $CC$3))</f>
        <v/>
      </c>
      <c r="CP796" s="12" t="str">
        <f>IF(OR($CE796="", $CG$3=""), "", IF(CP$3='Property List &amp; Features'!$BG$9, $CC$3, IF(CP$3=$I796, $CC$3, $CC$4)))</f>
        <v/>
      </c>
      <c r="CQ796" s="12" t="str">
        <f>IF(OR($CE796="", $CG$3=""), "", IF(CQ$3='Property List &amp; Features'!$BG$9, $CC$3, IF(CQ$3=$J796, $CC$3, $CC$4)))</f>
        <v/>
      </c>
      <c r="CR796" s="12" t="str">
        <f t="shared" si="632"/>
        <v/>
      </c>
      <c r="CS796" s="12" t="str">
        <f t="shared" si="633"/>
        <v/>
      </c>
      <c r="CT796" s="12" t="str">
        <f t="shared" si="634"/>
        <v/>
      </c>
      <c r="CU796" s="12" t="str">
        <f t="shared" si="635"/>
        <v/>
      </c>
      <c r="CV796" s="12" t="str">
        <f t="shared" si="636"/>
        <v/>
      </c>
      <c r="CW796" s="12" t="str">
        <f t="shared" si="658"/>
        <v/>
      </c>
      <c r="CX796" s="12" t="str">
        <f t="shared" si="659"/>
        <v/>
      </c>
      <c r="CY796" s="12" t="str">
        <f t="shared" si="660"/>
        <v/>
      </c>
      <c r="CZ796" s="12" t="str">
        <f t="shared" si="661"/>
        <v/>
      </c>
      <c r="DA796" s="12" t="str">
        <f t="shared" si="662"/>
        <v/>
      </c>
      <c r="DB796" s="12" t="str">
        <f t="shared" si="663"/>
        <v/>
      </c>
      <c r="DC796" s="12" t="str">
        <f t="shared" si="664"/>
        <v/>
      </c>
      <c r="DD796" s="12" t="str">
        <f t="shared" si="665"/>
        <v/>
      </c>
      <c r="DE796" s="12" t="str">
        <f t="shared" si="666"/>
        <v/>
      </c>
      <c r="DF796" s="12" t="str">
        <f t="shared" si="667"/>
        <v/>
      </c>
      <c r="DG796" s="12" t="str">
        <f t="shared" si="668"/>
        <v/>
      </c>
      <c r="DH796" s="12" t="str">
        <f t="shared" si="669"/>
        <v/>
      </c>
      <c r="DI796" s="12" t="str">
        <f t="shared" si="670"/>
        <v/>
      </c>
      <c r="DJ796" s="12" t="str">
        <f t="shared" si="671"/>
        <v/>
      </c>
      <c r="DK796" s="12" t="str">
        <f t="shared" si="672"/>
        <v/>
      </c>
      <c r="DL796" s="12" t="str">
        <f t="shared" si="673"/>
        <v/>
      </c>
      <c r="DM796" s="12" t="str">
        <f t="shared" si="674"/>
        <v/>
      </c>
      <c r="DN796" s="12" t="str">
        <f t="shared" si="675"/>
        <v/>
      </c>
      <c r="DO796" s="12" t="str">
        <f t="shared" si="676"/>
        <v/>
      </c>
      <c r="DP796" s="12" t="str">
        <f t="shared" si="677"/>
        <v/>
      </c>
      <c r="DQ796" s="12" t="str">
        <f t="shared" si="678"/>
        <v/>
      </c>
      <c r="DR796" s="12" t="str">
        <f t="shared" si="640"/>
        <v/>
      </c>
      <c r="DS796" s="12" t="str">
        <f t="shared" si="641"/>
        <v/>
      </c>
      <c r="DT796" s="12" t="str">
        <f t="shared" si="642"/>
        <v/>
      </c>
      <c r="DU796" s="12" t="str">
        <f t="shared" si="643"/>
        <v/>
      </c>
      <c r="DV796" s="12" t="str">
        <f t="shared" si="644"/>
        <v/>
      </c>
      <c r="DW796" s="12" t="str">
        <f t="shared" si="645"/>
        <v/>
      </c>
      <c r="DX796" s="12" t="str">
        <f t="shared" si="646"/>
        <v/>
      </c>
      <c r="DY796" s="12" t="str">
        <f t="shared" si="647"/>
        <v/>
      </c>
      <c r="DZ796" s="12" t="str">
        <f t="shared" si="648"/>
        <v/>
      </c>
      <c r="EA796" s="12" t="str">
        <f t="shared" si="649"/>
        <v/>
      </c>
      <c r="EB796" s="12" t="str">
        <f t="shared" si="650"/>
        <v/>
      </c>
      <c r="EC796" s="12" t="str">
        <f t="shared" si="651"/>
        <v/>
      </c>
      <c r="ED796" s="12" t="str">
        <f t="shared" si="652"/>
        <v/>
      </c>
      <c r="EE796" s="12" t="str">
        <f t="shared" si="653"/>
        <v/>
      </c>
      <c r="EF796" s="12" t="str">
        <f t="shared" si="654"/>
        <v/>
      </c>
      <c r="EG796" s="12" t="str">
        <f t="shared" si="655"/>
        <v/>
      </c>
      <c r="EH796" s="12" t="str">
        <f t="shared" si="656"/>
        <v/>
      </c>
      <c r="EI796" s="12" t="str">
        <f t="shared" si="657"/>
        <v/>
      </c>
      <c r="EK796" s="83" t="str">
        <f t="shared" si="637"/>
        <v/>
      </c>
      <c r="EM796" s="12" t="str">
        <f t="shared" si="638"/>
        <v/>
      </c>
      <c r="EO796" s="12" t="str">
        <f t="shared" si="639"/>
        <v/>
      </c>
      <c r="EQ796" s="12" t="str">
        <f>IF($EO796="", "", IF($EQ$8=$EQ$6, COUNTIF($EO$11:$EO$2510, "&gt;"&amp;$EO796)+1+COUNTIF($EO$11:$EO796, $EO796)-1, COUNTIF($EO$11:$EO$2510, "&lt;"&amp;$EO796)+1+COUNTIF($EO$11:$EO796, $EO796)-1))</f>
        <v/>
      </c>
    </row>
    <row r="797" spans="1:147" x14ac:dyDescent="0.55000000000000004">
      <c r="A797" s="8"/>
      <c r="B797" s="12" t="str">
        <f>IF($D797="", "", COUNTIF($D$11:$D797, $D797))</f>
        <v/>
      </c>
      <c r="C797" s="8"/>
      <c r="D797" s="45"/>
      <c r="E797" s="46"/>
      <c r="F797" s="47"/>
      <c r="G797" s="54"/>
      <c r="H797" s="54"/>
      <c r="I797" s="48"/>
      <c r="J797" s="49"/>
      <c r="K797" s="50"/>
      <c r="L797" s="50"/>
      <c r="M797" s="50"/>
      <c r="N797" s="50"/>
      <c r="O797" s="50"/>
      <c r="P797" s="50"/>
      <c r="Q797" s="50"/>
      <c r="R797" s="50"/>
      <c r="S797" s="50"/>
      <c r="T797" s="50"/>
      <c r="U797" s="51"/>
      <c r="V797" s="52"/>
      <c r="W797" s="53"/>
      <c r="X797" s="53"/>
      <c r="Y797" s="53"/>
      <c r="Z797" s="53"/>
      <c r="AA797" s="48"/>
      <c r="AB797" s="54"/>
      <c r="AC797" s="54"/>
      <c r="AD797" s="54"/>
      <c r="AE797" s="54"/>
      <c r="AF797" s="54"/>
      <c r="AG797" s="54"/>
      <c r="AH797" s="54"/>
      <c r="AI797" s="54"/>
      <c r="AJ797" s="49"/>
      <c r="AK797" s="48"/>
      <c r="AL797" s="54"/>
      <c r="AM797" s="54"/>
      <c r="AN797" s="54"/>
      <c r="AO797" s="54"/>
      <c r="AP797" s="54"/>
      <c r="AQ797" s="54"/>
      <c r="AR797" s="54"/>
      <c r="AS797" s="54"/>
      <c r="AT797" s="54"/>
      <c r="AU797" s="54"/>
      <c r="AV797" s="54"/>
      <c r="AW797" s="54"/>
      <c r="AX797" s="54"/>
      <c r="AY797" s="54"/>
      <c r="AZ797" s="54"/>
      <c r="BA797" s="54"/>
      <c r="BB797" s="54"/>
      <c r="BC797" s="54"/>
      <c r="BD797" s="54"/>
      <c r="BE797" s="54"/>
      <c r="BF797" s="54"/>
      <c r="BG797" s="54"/>
      <c r="BH797" s="54"/>
      <c r="BI797" s="54"/>
      <c r="BJ797" s="54"/>
      <c r="BK797" s="54"/>
      <c r="BL797" s="54"/>
      <c r="BM797" s="54"/>
      <c r="BN797" s="54"/>
      <c r="BO797" s="54"/>
      <c r="BP797" s="54"/>
      <c r="BQ797" s="54"/>
      <c r="BR797" s="54"/>
      <c r="BS797" s="54"/>
      <c r="BT797" s="54"/>
      <c r="BU797" s="54"/>
      <c r="BV797" s="54"/>
      <c r="BW797" s="54"/>
      <c r="BX797" s="49"/>
      <c r="BY797" s="55"/>
      <c r="BZ797" s="8"/>
      <c r="CE797" s="12" t="str">
        <f t="shared" si="627"/>
        <v/>
      </c>
      <c r="CG797" s="77" t="str">
        <f t="shared" si="628"/>
        <v/>
      </c>
      <c r="CH797" s="80" t="str">
        <f t="shared" si="629"/>
        <v/>
      </c>
      <c r="CL797" s="12" t="str">
        <f t="shared" si="630"/>
        <v/>
      </c>
      <c r="CM797" s="12" t="str">
        <f t="shared" si="631"/>
        <v/>
      </c>
      <c r="CN797" s="12" t="str" cm="1">
        <f t="array" ref="CN797">IF(OR($CE797="", $CG$3=""), "", IF(IFERROR(INDEX($K797:$T797, $CK797, MATCH(CN$3, $K$3:$T$3, 0)), "")="", $CC$4, $CC$3))</f>
        <v/>
      </c>
      <c r="CO797" s="12" t="str" cm="1">
        <f t="array" ref="CO797">IF(OR($CE797="", $CG$3=""), "", IF(IFERROR(INDEX($AA797:$AJ797, $CK797, MATCH(CO$3, $AA$3:$AJ$3, 0)), "")="", $CC$4, $CC$3))</f>
        <v/>
      </c>
      <c r="CP797" s="12" t="str">
        <f>IF(OR($CE797="", $CG$3=""), "", IF(CP$3='Property List &amp; Features'!$BG$9, $CC$3, IF(CP$3=$I797, $CC$3, $CC$4)))</f>
        <v/>
      </c>
      <c r="CQ797" s="12" t="str">
        <f>IF(OR($CE797="", $CG$3=""), "", IF(CQ$3='Property List &amp; Features'!$BG$9, $CC$3, IF(CQ$3=$J797, $CC$3, $CC$4)))</f>
        <v/>
      </c>
      <c r="CR797" s="12" t="str">
        <f t="shared" si="632"/>
        <v/>
      </c>
      <c r="CS797" s="12" t="str">
        <f t="shared" si="633"/>
        <v/>
      </c>
      <c r="CT797" s="12" t="str">
        <f t="shared" si="634"/>
        <v/>
      </c>
      <c r="CU797" s="12" t="str">
        <f t="shared" si="635"/>
        <v/>
      </c>
      <c r="CV797" s="12" t="str">
        <f t="shared" si="636"/>
        <v/>
      </c>
      <c r="CW797" s="12" t="str">
        <f t="shared" si="658"/>
        <v/>
      </c>
      <c r="CX797" s="12" t="str">
        <f t="shared" si="659"/>
        <v/>
      </c>
      <c r="CY797" s="12" t="str">
        <f t="shared" si="660"/>
        <v/>
      </c>
      <c r="CZ797" s="12" t="str">
        <f t="shared" si="661"/>
        <v/>
      </c>
      <c r="DA797" s="12" t="str">
        <f t="shared" si="662"/>
        <v/>
      </c>
      <c r="DB797" s="12" t="str">
        <f t="shared" si="663"/>
        <v/>
      </c>
      <c r="DC797" s="12" t="str">
        <f t="shared" si="664"/>
        <v/>
      </c>
      <c r="DD797" s="12" t="str">
        <f t="shared" si="665"/>
        <v/>
      </c>
      <c r="DE797" s="12" t="str">
        <f t="shared" si="666"/>
        <v/>
      </c>
      <c r="DF797" s="12" t="str">
        <f t="shared" si="667"/>
        <v/>
      </c>
      <c r="DG797" s="12" t="str">
        <f t="shared" si="668"/>
        <v/>
      </c>
      <c r="DH797" s="12" t="str">
        <f t="shared" si="669"/>
        <v/>
      </c>
      <c r="DI797" s="12" t="str">
        <f t="shared" si="670"/>
        <v/>
      </c>
      <c r="DJ797" s="12" t="str">
        <f t="shared" si="671"/>
        <v/>
      </c>
      <c r="DK797" s="12" t="str">
        <f t="shared" si="672"/>
        <v/>
      </c>
      <c r="DL797" s="12" t="str">
        <f t="shared" si="673"/>
        <v/>
      </c>
      <c r="DM797" s="12" t="str">
        <f t="shared" si="674"/>
        <v/>
      </c>
      <c r="DN797" s="12" t="str">
        <f t="shared" si="675"/>
        <v/>
      </c>
      <c r="DO797" s="12" t="str">
        <f t="shared" si="676"/>
        <v/>
      </c>
      <c r="DP797" s="12" t="str">
        <f t="shared" si="677"/>
        <v/>
      </c>
      <c r="DQ797" s="12" t="str">
        <f t="shared" si="678"/>
        <v/>
      </c>
      <c r="DR797" s="12" t="str">
        <f t="shared" si="640"/>
        <v/>
      </c>
      <c r="DS797" s="12" t="str">
        <f t="shared" si="641"/>
        <v/>
      </c>
      <c r="DT797" s="12" t="str">
        <f t="shared" si="642"/>
        <v/>
      </c>
      <c r="DU797" s="12" t="str">
        <f t="shared" si="643"/>
        <v/>
      </c>
      <c r="DV797" s="12" t="str">
        <f t="shared" si="644"/>
        <v/>
      </c>
      <c r="DW797" s="12" t="str">
        <f t="shared" si="645"/>
        <v/>
      </c>
      <c r="DX797" s="12" t="str">
        <f t="shared" si="646"/>
        <v/>
      </c>
      <c r="DY797" s="12" t="str">
        <f t="shared" si="647"/>
        <v/>
      </c>
      <c r="DZ797" s="12" t="str">
        <f t="shared" si="648"/>
        <v/>
      </c>
      <c r="EA797" s="12" t="str">
        <f t="shared" si="649"/>
        <v/>
      </c>
      <c r="EB797" s="12" t="str">
        <f t="shared" si="650"/>
        <v/>
      </c>
      <c r="EC797" s="12" t="str">
        <f t="shared" si="651"/>
        <v/>
      </c>
      <c r="ED797" s="12" t="str">
        <f t="shared" si="652"/>
        <v/>
      </c>
      <c r="EE797" s="12" t="str">
        <f t="shared" si="653"/>
        <v/>
      </c>
      <c r="EF797" s="12" t="str">
        <f t="shared" si="654"/>
        <v/>
      </c>
      <c r="EG797" s="12" t="str">
        <f t="shared" si="655"/>
        <v/>
      </c>
      <c r="EH797" s="12" t="str">
        <f t="shared" si="656"/>
        <v/>
      </c>
      <c r="EI797" s="12" t="str">
        <f t="shared" si="657"/>
        <v/>
      </c>
      <c r="EK797" s="83" t="str">
        <f t="shared" si="637"/>
        <v/>
      </c>
      <c r="EM797" s="12" t="str">
        <f t="shared" si="638"/>
        <v/>
      </c>
      <c r="EO797" s="12" t="str">
        <f t="shared" si="639"/>
        <v/>
      </c>
      <c r="EQ797" s="12" t="str">
        <f>IF($EO797="", "", IF($EQ$8=$EQ$6, COUNTIF($EO$11:$EO$2510, "&gt;"&amp;$EO797)+1+COUNTIF($EO$11:$EO797, $EO797)-1, COUNTIF($EO$11:$EO$2510, "&lt;"&amp;$EO797)+1+COUNTIF($EO$11:$EO797, $EO797)-1))</f>
        <v/>
      </c>
    </row>
    <row r="798" spans="1:147" x14ac:dyDescent="0.55000000000000004">
      <c r="A798" s="8"/>
      <c r="B798" s="12" t="str">
        <f>IF($D798="", "", COUNTIF($D$11:$D798, $D798))</f>
        <v/>
      </c>
      <c r="C798" s="8"/>
      <c r="D798" s="45"/>
      <c r="E798" s="46"/>
      <c r="F798" s="47"/>
      <c r="G798" s="54"/>
      <c r="H798" s="54"/>
      <c r="I798" s="48"/>
      <c r="J798" s="49"/>
      <c r="K798" s="50"/>
      <c r="L798" s="50"/>
      <c r="M798" s="50"/>
      <c r="N798" s="50"/>
      <c r="O798" s="50"/>
      <c r="P798" s="50"/>
      <c r="Q798" s="50"/>
      <c r="R798" s="50"/>
      <c r="S798" s="50"/>
      <c r="T798" s="50"/>
      <c r="U798" s="51"/>
      <c r="V798" s="52"/>
      <c r="W798" s="53"/>
      <c r="X798" s="53"/>
      <c r="Y798" s="53"/>
      <c r="Z798" s="53"/>
      <c r="AA798" s="48"/>
      <c r="AB798" s="54"/>
      <c r="AC798" s="54"/>
      <c r="AD798" s="54"/>
      <c r="AE798" s="54"/>
      <c r="AF798" s="54"/>
      <c r="AG798" s="54"/>
      <c r="AH798" s="54"/>
      <c r="AI798" s="54"/>
      <c r="AJ798" s="49"/>
      <c r="AK798" s="48"/>
      <c r="AL798" s="54"/>
      <c r="AM798" s="54"/>
      <c r="AN798" s="54"/>
      <c r="AO798" s="54"/>
      <c r="AP798" s="54"/>
      <c r="AQ798" s="54"/>
      <c r="AR798" s="54"/>
      <c r="AS798" s="54"/>
      <c r="AT798" s="54"/>
      <c r="AU798" s="54"/>
      <c r="AV798" s="54"/>
      <c r="AW798" s="54"/>
      <c r="AX798" s="54"/>
      <c r="AY798" s="54"/>
      <c r="AZ798" s="54"/>
      <c r="BA798" s="54"/>
      <c r="BB798" s="54"/>
      <c r="BC798" s="54"/>
      <c r="BD798" s="54"/>
      <c r="BE798" s="54"/>
      <c r="BF798" s="54"/>
      <c r="BG798" s="54"/>
      <c r="BH798" s="54"/>
      <c r="BI798" s="54"/>
      <c r="BJ798" s="54"/>
      <c r="BK798" s="54"/>
      <c r="BL798" s="54"/>
      <c r="BM798" s="54"/>
      <c r="BN798" s="54"/>
      <c r="BO798" s="54"/>
      <c r="BP798" s="54"/>
      <c r="BQ798" s="54"/>
      <c r="BR798" s="54"/>
      <c r="BS798" s="54"/>
      <c r="BT798" s="54"/>
      <c r="BU798" s="54"/>
      <c r="BV798" s="54"/>
      <c r="BW798" s="54"/>
      <c r="BX798" s="49"/>
      <c r="BY798" s="55"/>
      <c r="BZ798" s="8"/>
      <c r="CE798" s="12" t="str">
        <f t="shared" si="627"/>
        <v/>
      </c>
      <c r="CG798" s="77" t="str">
        <f t="shared" si="628"/>
        <v/>
      </c>
      <c r="CH798" s="80" t="str">
        <f t="shared" si="629"/>
        <v/>
      </c>
      <c r="CL798" s="12" t="str">
        <f t="shared" si="630"/>
        <v/>
      </c>
      <c r="CM798" s="12" t="str">
        <f t="shared" si="631"/>
        <v/>
      </c>
      <c r="CN798" s="12" t="str" cm="1">
        <f t="array" ref="CN798">IF(OR($CE798="", $CG$3=""), "", IF(IFERROR(INDEX($K798:$T798, $CK798, MATCH(CN$3, $K$3:$T$3, 0)), "")="", $CC$4, $CC$3))</f>
        <v/>
      </c>
      <c r="CO798" s="12" t="str" cm="1">
        <f t="array" ref="CO798">IF(OR($CE798="", $CG$3=""), "", IF(IFERROR(INDEX($AA798:$AJ798, $CK798, MATCH(CO$3, $AA$3:$AJ$3, 0)), "")="", $CC$4, $CC$3))</f>
        <v/>
      </c>
      <c r="CP798" s="12" t="str">
        <f>IF(OR($CE798="", $CG$3=""), "", IF(CP$3='Property List &amp; Features'!$BG$9, $CC$3, IF(CP$3=$I798, $CC$3, $CC$4)))</f>
        <v/>
      </c>
      <c r="CQ798" s="12" t="str">
        <f>IF(OR($CE798="", $CG$3=""), "", IF(CQ$3='Property List &amp; Features'!$BG$9, $CC$3, IF(CQ$3=$J798, $CC$3, $CC$4)))</f>
        <v/>
      </c>
      <c r="CR798" s="12" t="str">
        <f t="shared" si="632"/>
        <v/>
      </c>
      <c r="CS798" s="12" t="str">
        <f t="shared" si="633"/>
        <v/>
      </c>
      <c r="CT798" s="12" t="str">
        <f t="shared" si="634"/>
        <v/>
      </c>
      <c r="CU798" s="12" t="str">
        <f t="shared" si="635"/>
        <v/>
      </c>
      <c r="CV798" s="12" t="str">
        <f t="shared" si="636"/>
        <v/>
      </c>
      <c r="CW798" s="12" t="str">
        <f t="shared" si="658"/>
        <v/>
      </c>
      <c r="CX798" s="12" t="str">
        <f t="shared" si="659"/>
        <v/>
      </c>
      <c r="CY798" s="12" t="str">
        <f t="shared" si="660"/>
        <v/>
      </c>
      <c r="CZ798" s="12" t="str">
        <f t="shared" si="661"/>
        <v/>
      </c>
      <c r="DA798" s="12" t="str">
        <f t="shared" si="662"/>
        <v/>
      </c>
      <c r="DB798" s="12" t="str">
        <f t="shared" si="663"/>
        <v/>
      </c>
      <c r="DC798" s="12" t="str">
        <f t="shared" si="664"/>
        <v/>
      </c>
      <c r="DD798" s="12" t="str">
        <f t="shared" si="665"/>
        <v/>
      </c>
      <c r="DE798" s="12" t="str">
        <f t="shared" si="666"/>
        <v/>
      </c>
      <c r="DF798" s="12" t="str">
        <f t="shared" si="667"/>
        <v/>
      </c>
      <c r="DG798" s="12" t="str">
        <f t="shared" si="668"/>
        <v/>
      </c>
      <c r="DH798" s="12" t="str">
        <f t="shared" si="669"/>
        <v/>
      </c>
      <c r="DI798" s="12" t="str">
        <f t="shared" si="670"/>
        <v/>
      </c>
      <c r="DJ798" s="12" t="str">
        <f t="shared" si="671"/>
        <v/>
      </c>
      <c r="DK798" s="12" t="str">
        <f t="shared" si="672"/>
        <v/>
      </c>
      <c r="DL798" s="12" t="str">
        <f t="shared" si="673"/>
        <v/>
      </c>
      <c r="DM798" s="12" t="str">
        <f t="shared" si="674"/>
        <v/>
      </c>
      <c r="DN798" s="12" t="str">
        <f t="shared" si="675"/>
        <v/>
      </c>
      <c r="DO798" s="12" t="str">
        <f t="shared" si="676"/>
        <v/>
      </c>
      <c r="DP798" s="12" t="str">
        <f t="shared" si="677"/>
        <v/>
      </c>
      <c r="DQ798" s="12" t="str">
        <f t="shared" si="678"/>
        <v/>
      </c>
      <c r="DR798" s="12" t="str">
        <f t="shared" si="640"/>
        <v/>
      </c>
      <c r="DS798" s="12" t="str">
        <f t="shared" si="641"/>
        <v/>
      </c>
      <c r="DT798" s="12" t="str">
        <f t="shared" si="642"/>
        <v/>
      </c>
      <c r="DU798" s="12" t="str">
        <f t="shared" si="643"/>
        <v/>
      </c>
      <c r="DV798" s="12" t="str">
        <f t="shared" si="644"/>
        <v/>
      </c>
      <c r="DW798" s="12" t="str">
        <f t="shared" si="645"/>
        <v/>
      </c>
      <c r="DX798" s="12" t="str">
        <f t="shared" si="646"/>
        <v/>
      </c>
      <c r="DY798" s="12" t="str">
        <f t="shared" si="647"/>
        <v/>
      </c>
      <c r="DZ798" s="12" t="str">
        <f t="shared" si="648"/>
        <v/>
      </c>
      <c r="EA798" s="12" t="str">
        <f t="shared" si="649"/>
        <v/>
      </c>
      <c r="EB798" s="12" t="str">
        <f t="shared" si="650"/>
        <v/>
      </c>
      <c r="EC798" s="12" t="str">
        <f t="shared" si="651"/>
        <v/>
      </c>
      <c r="ED798" s="12" t="str">
        <f t="shared" si="652"/>
        <v/>
      </c>
      <c r="EE798" s="12" t="str">
        <f t="shared" si="653"/>
        <v/>
      </c>
      <c r="EF798" s="12" t="str">
        <f t="shared" si="654"/>
        <v/>
      </c>
      <c r="EG798" s="12" t="str">
        <f t="shared" si="655"/>
        <v/>
      </c>
      <c r="EH798" s="12" t="str">
        <f t="shared" si="656"/>
        <v/>
      </c>
      <c r="EI798" s="12" t="str">
        <f t="shared" si="657"/>
        <v/>
      </c>
      <c r="EK798" s="83" t="str">
        <f t="shared" si="637"/>
        <v/>
      </c>
      <c r="EM798" s="12" t="str">
        <f t="shared" si="638"/>
        <v/>
      </c>
      <c r="EO798" s="12" t="str">
        <f t="shared" si="639"/>
        <v/>
      </c>
      <c r="EQ798" s="12" t="str">
        <f>IF($EO798="", "", IF($EQ$8=$EQ$6, COUNTIF($EO$11:$EO$2510, "&gt;"&amp;$EO798)+1+COUNTIF($EO$11:$EO798, $EO798)-1, COUNTIF($EO$11:$EO$2510, "&lt;"&amp;$EO798)+1+COUNTIF($EO$11:$EO798, $EO798)-1))</f>
        <v/>
      </c>
    </row>
    <row r="799" spans="1:147" x14ac:dyDescent="0.55000000000000004">
      <c r="A799" s="8"/>
      <c r="B799" s="12" t="str">
        <f>IF($D799="", "", COUNTIF($D$11:$D799, $D799))</f>
        <v/>
      </c>
      <c r="C799" s="8"/>
      <c r="D799" s="45"/>
      <c r="E799" s="46"/>
      <c r="F799" s="47"/>
      <c r="G799" s="54"/>
      <c r="H799" s="54"/>
      <c r="I799" s="48"/>
      <c r="J799" s="49"/>
      <c r="K799" s="50"/>
      <c r="L799" s="50"/>
      <c r="M799" s="50"/>
      <c r="N799" s="50"/>
      <c r="O799" s="50"/>
      <c r="P799" s="50"/>
      <c r="Q799" s="50"/>
      <c r="R799" s="50"/>
      <c r="S799" s="50"/>
      <c r="T799" s="50"/>
      <c r="U799" s="51"/>
      <c r="V799" s="52"/>
      <c r="W799" s="53"/>
      <c r="X799" s="53"/>
      <c r="Y799" s="53"/>
      <c r="Z799" s="53"/>
      <c r="AA799" s="48"/>
      <c r="AB799" s="54"/>
      <c r="AC799" s="54"/>
      <c r="AD799" s="54"/>
      <c r="AE799" s="54"/>
      <c r="AF799" s="54"/>
      <c r="AG799" s="54"/>
      <c r="AH799" s="54"/>
      <c r="AI799" s="54"/>
      <c r="AJ799" s="49"/>
      <c r="AK799" s="48"/>
      <c r="AL799" s="54"/>
      <c r="AM799" s="54"/>
      <c r="AN799" s="54"/>
      <c r="AO799" s="54"/>
      <c r="AP799" s="54"/>
      <c r="AQ799" s="54"/>
      <c r="AR799" s="54"/>
      <c r="AS799" s="54"/>
      <c r="AT799" s="54"/>
      <c r="AU799" s="54"/>
      <c r="AV799" s="54"/>
      <c r="AW799" s="54"/>
      <c r="AX799" s="54"/>
      <c r="AY799" s="54"/>
      <c r="AZ799" s="54"/>
      <c r="BA799" s="54"/>
      <c r="BB799" s="54"/>
      <c r="BC799" s="54"/>
      <c r="BD799" s="54"/>
      <c r="BE799" s="54"/>
      <c r="BF799" s="54"/>
      <c r="BG799" s="54"/>
      <c r="BH799" s="54"/>
      <c r="BI799" s="54"/>
      <c r="BJ799" s="54"/>
      <c r="BK799" s="54"/>
      <c r="BL799" s="54"/>
      <c r="BM799" s="54"/>
      <c r="BN799" s="54"/>
      <c r="BO799" s="54"/>
      <c r="BP799" s="54"/>
      <c r="BQ799" s="54"/>
      <c r="BR799" s="54"/>
      <c r="BS799" s="54"/>
      <c r="BT799" s="54"/>
      <c r="BU799" s="54"/>
      <c r="BV799" s="54"/>
      <c r="BW799" s="54"/>
      <c r="BX799" s="49"/>
      <c r="BY799" s="55"/>
      <c r="BZ799" s="8"/>
      <c r="CE799" s="12" t="str">
        <f t="shared" si="627"/>
        <v/>
      </c>
      <c r="CG799" s="77" t="str">
        <f t="shared" si="628"/>
        <v/>
      </c>
      <c r="CH799" s="80" t="str">
        <f t="shared" si="629"/>
        <v/>
      </c>
      <c r="CL799" s="12" t="str">
        <f t="shared" si="630"/>
        <v/>
      </c>
      <c r="CM799" s="12" t="str">
        <f t="shared" si="631"/>
        <v/>
      </c>
      <c r="CN799" s="12" t="str" cm="1">
        <f t="array" ref="CN799">IF(OR($CE799="", $CG$3=""), "", IF(IFERROR(INDEX($K799:$T799, $CK799, MATCH(CN$3, $K$3:$T$3, 0)), "")="", $CC$4, $CC$3))</f>
        <v/>
      </c>
      <c r="CO799" s="12" t="str" cm="1">
        <f t="array" ref="CO799">IF(OR($CE799="", $CG$3=""), "", IF(IFERROR(INDEX($AA799:$AJ799, $CK799, MATCH(CO$3, $AA$3:$AJ$3, 0)), "")="", $CC$4, $CC$3))</f>
        <v/>
      </c>
      <c r="CP799" s="12" t="str">
        <f>IF(OR($CE799="", $CG$3=""), "", IF(CP$3='Property List &amp; Features'!$BG$9, $CC$3, IF(CP$3=$I799, $CC$3, $CC$4)))</f>
        <v/>
      </c>
      <c r="CQ799" s="12" t="str">
        <f>IF(OR($CE799="", $CG$3=""), "", IF(CQ$3='Property List &amp; Features'!$BG$9, $CC$3, IF(CQ$3=$J799, $CC$3, $CC$4)))</f>
        <v/>
      </c>
      <c r="CR799" s="12" t="str">
        <f t="shared" si="632"/>
        <v/>
      </c>
      <c r="CS799" s="12" t="str">
        <f t="shared" si="633"/>
        <v/>
      </c>
      <c r="CT799" s="12" t="str">
        <f t="shared" si="634"/>
        <v/>
      </c>
      <c r="CU799" s="12" t="str">
        <f t="shared" si="635"/>
        <v/>
      </c>
      <c r="CV799" s="12" t="str">
        <f t="shared" si="636"/>
        <v/>
      </c>
      <c r="CW799" s="12" t="str">
        <f t="shared" si="658"/>
        <v/>
      </c>
      <c r="CX799" s="12" t="str">
        <f t="shared" si="659"/>
        <v/>
      </c>
      <c r="CY799" s="12" t="str">
        <f t="shared" si="660"/>
        <v/>
      </c>
      <c r="CZ799" s="12" t="str">
        <f t="shared" si="661"/>
        <v/>
      </c>
      <c r="DA799" s="12" t="str">
        <f t="shared" si="662"/>
        <v/>
      </c>
      <c r="DB799" s="12" t="str">
        <f t="shared" si="663"/>
        <v/>
      </c>
      <c r="DC799" s="12" t="str">
        <f t="shared" si="664"/>
        <v/>
      </c>
      <c r="DD799" s="12" t="str">
        <f t="shared" si="665"/>
        <v/>
      </c>
      <c r="DE799" s="12" t="str">
        <f t="shared" si="666"/>
        <v/>
      </c>
      <c r="DF799" s="12" t="str">
        <f t="shared" si="667"/>
        <v/>
      </c>
      <c r="DG799" s="12" t="str">
        <f t="shared" si="668"/>
        <v/>
      </c>
      <c r="DH799" s="12" t="str">
        <f t="shared" si="669"/>
        <v/>
      </c>
      <c r="DI799" s="12" t="str">
        <f t="shared" si="670"/>
        <v/>
      </c>
      <c r="DJ799" s="12" t="str">
        <f t="shared" si="671"/>
        <v/>
      </c>
      <c r="DK799" s="12" t="str">
        <f t="shared" si="672"/>
        <v/>
      </c>
      <c r="DL799" s="12" t="str">
        <f t="shared" si="673"/>
        <v/>
      </c>
      <c r="DM799" s="12" t="str">
        <f t="shared" si="674"/>
        <v/>
      </c>
      <c r="DN799" s="12" t="str">
        <f t="shared" si="675"/>
        <v/>
      </c>
      <c r="DO799" s="12" t="str">
        <f t="shared" si="676"/>
        <v/>
      </c>
      <c r="DP799" s="12" t="str">
        <f t="shared" si="677"/>
        <v/>
      </c>
      <c r="DQ799" s="12" t="str">
        <f t="shared" si="678"/>
        <v/>
      </c>
      <c r="DR799" s="12" t="str">
        <f t="shared" si="640"/>
        <v/>
      </c>
      <c r="DS799" s="12" t="str">
        <f t="shared" si="641"/>
        <v/>
      </c>
      <c r="DT799" s="12" t="str">
        <f t="shared" si="642"/>
        <v/>
      </c>
      <c r="DU799" s="12" t="str">
        <f t="shared" si="643"/>
        <v/>
      </c>
      <c r="DV799" s="12" t="str">
        <f t="shared" si="644"/>
        <v/>
      </c>
      <c r="DW799" s="12" t="str">
        <f t="shared" si="645"/>
        <v/>
      </c>
      <c r="DX799" s="12" t="str">
        <f t="shared" si="646"/>
        <v/>
      </c>
      <c r="DY799" s="12" t="str">
        <f t="shared" si="647"/>
        <v/>
      </c>
      <c r="DZ799" s="12" t="str">
        <f t="shared" si="648"/>
        <v/>
      </c>
      <c r="EA799" s="12" t="str">
        <f t="shared" si="649"/>
        <v/>
      </c>
      <c r="EB799" s="12" t="str">
        <f t="shared" si="650"/>
        <v/>
      </c>
      <c r="EC799" s="12" t="str">
        <f t="shared" si="651"/>
        <v/>
      </c>
      <c r="ED799" s="12" t="str">
        <f t="shared" si="652"/>
        <v/>
      </c>
      <c r="EE799" s="12" t="str">
        <f t="shared" si="653"/>
        <v/>
      </c>
      <c r="EF799" s="12" t="str">
        <f t="shared" si="654"/>
        <v/>
      </c>
      <c r="EG799" s="12" t="str">
        <f t="shared" si="655"/>
        <v/>
      </c>
      <c r="EH799" s="12" t="str">
        <f t="shared" si="656"/>
        <v/>
      </c>
      <c r="EI799" s="12" t="str">
        <f t="shared" si="657"/>
        <v/>
      </c>
      <c r="EK799" s="83" t="str">
        <f t="shared" si="637"/>
        <v/>
      </c>
      <c r="EM799" s="12" t="str">
        <f t="shared" si="638"/>
        <v/>
      </c>
      <c r="EO799" s="12" t="str">
        <f t="shared" si="639"/>
        <v/>
      </c>
      <c r="EQ799" s="12" t="str">
        <f>IF($EO799="", "", IF($EQ$8=$EQ$6, COUNTIF($EO$11:$EO$2510, "&gt;"&amp;$EO799)+1+COUNTIF($EO$11:$EO799, $EO799)-1, COUNTIF($EO$11:$EO$2510, "&lt;"&amp;$EO799)+1+COUNTIF($EO$11:$EO799, $EO799)-1))</f>
        <v/>
      </c>
    </row>
    <row r="800" spans="1:147" x14ac:dyDescent="0.55000000000000004">
      <c r="A800" s="8"/>
      <c r="B800" s="12" t="str">
        <f>IF($D800="", "", COUNTIF($D$11:$D800, $D800))</f>
        <v/>
      </c>
      <c r="C800" s="8"/>
      <c r="D800" s="45"/>
      <c r="E800" s="46"/>
      <c r="F800" s="47"/>
      <c r="G800" s="54"/>
      <c r="H800" s="54"/>
      <c r="I800" s="48"/>
      <c r="J800" s="49"/>
      <c r="K800" s="50"/>
      <c r="L800" s="50"/>
      <c r="M800" s="50"/>
      <c r="N800" s="50"/>
      <c r="O800" s="50"/>
      <c r="P800" s="50"/>
      <c r="Q800" s="50"/>
      <c r="R800" s="50"/>
      <c r="S800" s="50"/>
      <c r="T800" s="50"/>
      <c r="U800" s="51"/>
      <c r="V800" s="52"/>
      <c r="W800" s="53"/>
      <c r="X800" s="53"/>
      <c r="Y800" s="53"/>
      <c r="Z800" s="53"/>
      <c r="AA800" s="48"/>
      <c r="AB800" s="54"/>
      <c r="AC800" s="54"/>
      <c r="AD800" s="54"/>
      <c r="AE800" s="54"/>
      <c r="AF800" s="54"/>
      <c r="AG800" s="54"/>
      <c r="AH800" s="54"/>
      <c r="AI800" s="54"/>
      <c r="AJ800" s="49"/>
      <c r="AK800" s="48"/>
      <c r="AL800" s="54"/>
      <c r="AM800" s="54"/>
      <c r="AN800" s="54"/>
      <c r="AO800" s="54"/>
      <c r="AP800" s="54"/>
      <c r="AQ800" s="54"/>
      <c r="AR800" s="54"/>
      <c r="AS800" s="54"/>
      <c r="AT800" s="54"/>
      <c r="AU800" s="54"/>
      <c r="AV800" s="54"/>
      <c r="AW800" s="54"/>
      <c r="AX800" s="54"/>
      <c r="AY800" s="54"/>
      <c r="AZ800" s="54"/>
      <c r="BA800" s="54"/>
      <c r="BB800" s="54"/>
      <c r="BC800" s="54"/>
      <c r="BD800" s="54"/>
      <c r="BE800" s="54"/>
      <c r="BF800" s="54"/>
      <c r="BG800" s="54"/>
      <c r="BH800" s="54"/>
      <c r="BI800" s="54"/>
      <c r="BJ800" s="54"/>
      <c r="BK800" s="54"/>
      <c r="BL800" s="54"/>
      <c r="BM800" s="54"/>
      <c r="BN800" s="54"/>
      <c r="BO800" s="54"/>
      <c r="BP800" s="54"/>
      <c r="BQ800" s="54"/>
      <c r="BR800" s="54"/>
      <c r="BS800" s="54"/>
      <c r="BT800" s="54"/>
      <c r="BU800" s="54"/>
      <c r="BV800" s="54"/>
      <c r="BW800" s="54"/>
      <c r="BX800" s="49"/>
      <c r="BY800" s="55"/>
      <c r="BZ800" s="8"/>
      <c r="CE800" s="12" t="str">
        <f t="shared" si="627"/>
        <v/>
      </c>
      <c r="CG800" s="77" t="str">
        <f t="shared" si="628"/>
        <v/>
      </c>
      <c r="CH800" s="80" t="str">
        <f t="shared" si="629"/>
        <v/>
      </c>
      <c r="CL800" s="12" t="str">
        <f t="shared" si="630"/>
        <v/>
      </c>
      <c r="CM800" s="12" t="str">
        <f t="shared" si="631"/>
        <v/>
      </c>
      <c r="CN800" s="12" t="str" cm="1">
        <f t="array" ref="CN800">IF(OR($CE800="", $CG$3=""), "", IF(IFERROR(INDEX($K800:$T800, $CK800, MATCH(CN$3, $K$3:$T$3, 0)), "")="", $CC$4, $CC$3))</f>
        <v/>
      </c>
      <c r="CO800" s="12" t="str" cm="1">
        <f t="array" ref="CO800">IF(OR($CE800="", $CG$3=""), "", IF(IFERROR(INDEX($AA800:$AJ800, $CK800, MATCH(CO$3, $AA$3:$AJ$3, 0)), "")="", $CC$4, $CC$3))</f>
        <v/>
      </c>
      <c r="CP800" s="12" t="str">
        <f>IF(OR($CE800="", $CG$3=""), "", IF(CP$3='Property List &amp; Features'!$BG$9, $CC$3, IF(CP$3=$I800, $CC$3, $CC$4)))</f>
        <v/>
      </c>
      <c r="CQ800" s="12" t="str">
        <f>IF(OR($CE800="", $CG$3=""), "", IF(CQ$3='Property List &amp; Features'!$BG$9, $CC$3, IF(CQ$3=$J800, $CC$3, $CC$4)))</f>
        <v/>
      </c>
      <c r="CR800" s="12" t="str">
        <f t="shared" si="632"/>
        <v/>
      </c>
      <c r="CS800" s="12" t="str">
        <f t="shared" si="633"/>
        <v/>
      </c>
      <c r="CT800" s="12" t="str">
        <f t="shared" si="634"/>
        <v/>
      </c>
      <c r="CU800" s="12" t="str">
        <f t="shared" si="635"/>
        <v/>
      </c>
      <c r="CV800" s="12" t="str">
        <f t="shared" si="636"/>
        <v/>
      </c>
      <c r="CW800" s="12" t="str">
        <f t="shared" si="658"/>
        <v/>
      </c>
      <c r="CX800" s="12" t="str">
        <f t="shared" si="659"/>
        <v/>
      </c>
      <c r="CY800" s="12" t="str">
        <f t="shared" si="660"/>
        <v/>
      </c>
      <c r="CZ800" s="12" t="str">
        <f t="shared" si="661"/>
        <v/>
      </c>
      <c r="DA800" s="12" t="str">
        <f t="shared" si="662"/>
        <v/>
      </c>
      <c r="DB800" s="12" t="str">
        <f t="shared" si="663"/>
        <v/>
      </c>
      <c r="DC800" s="12" t="str">
        <f t="shared" si="664"/>
        <v/>
      </c>
      <c r="DD800" s="12" t="str">
        <f t="shared" si="665"/>
        <v/>
      </c>
      <c r="DE800" s="12" t="str">
        <f t="shared" si="666"/>
        <v/>
      </c>
      <c r="DF800" s="12" t="str">
        <f t="shared" si="667"/>
        <v/>
      </c>
      <c r="DG800" s="12" t="str">
        <f t="shared" si="668"/>
        <v/>
      </c>
      <c r="DH800" s="12" t="str">
        <f t="shared" si="669"/>
        <v/>
      </c>
      <c r="DI800" s="12" t="str">
        <f t="shared" si="670"/>
        <v/>
      </c>
      <c r="DJ800" s="12" t="str">
        <f t="shared" si="671"/>
        <v/>
      </c>
      <c r="DK800" s="12" t="str">
        <f t="shared" si="672"/>
        <v/>
      </c>
      <c r="DL800" s="12" t="str">
        <f t="shared" si="673"/>
        <v/>
      </c>
      <c r="DM800" s="12" t="str">
        <f t="shared" si="674"/>
        <v/>
      </c>
      <c r="DN800" s="12" t="str">
        <f t="shared" si="675"/>
        <v/>
      </c>
      <c r="DO800" s="12" t="str">
        <f t="shared" si="676"/>
        <v/>
      </c>
      <c r="DP800" s="12" t="str">
        <f t="shared" si="677"/>
        <v/>
      </c>
      <c r="DQ800" s="12" t="str">
        <f t="shared" si="678"/>
        <v/>
      </c>
      <c r="DR800" s="12" t="str">
        <f t="shared" si="640"/>
        <v/>
      </c>
      <c r="DS800" s="12" t="str">
        <f t="shared" si="641"/>
        <v/>
      </c>
      <c r="DT800" s="12" t="str">
        <f t="shared" si="642"/>
        <v/>
      </c>
      <c r="DU800" s="12" t="str">
        <f t="shared" si="643"/>
        <v/>
      </c>
      <c r="DV800" s="12" t="str">
        <f t="shared" si="644"/>
        <v/>
      </c>
      <c r="DW800" s="12" t="str">
        <f t="shared" si="645"/>
        <v/>
      </c>
      <c r="DX800" s="12" t="str">
        <f t="shared" si="646"/>
        <v/>
      </c>
      <c r="DY800" s="12" t="str">
        <f t="shared" si="647"/>
        <v/>
      </c>
      <c r="DZ800" s="12" t="str">
        <f t="shared" si="648"/>
        <v/>
      </c>
      <c r="EA800" s="12" t="str">
        <f t="shared" si="649"/>
        <v/>
      </c>
      <c r="EB800" s="12" t="str">
        <f t="shared" si="650"/>
        <v/>
      </c>
      <c r="EC800" s="12" t="str">
        <f t="shared" si="651"/>
        <v/>
      </c>
      <c r="ED800" s="12" t="str">
        <f t="shared" si="652"/>
        <v/>
      </c>
      <c r="EE800" s="12" t="str">
        <f t="shared" si="653"/>
        <v/>
      </c>
      <c r="EF800" s="12" t="str">
        <f t="shared" si="654"/>
        <v/>
      </c>
      <c r="EG800" s="12" t="str">
        <f t="shared" si="655"/>
        <v/>
      </c>
      <c r="EH800" s="12" t="str">
        <f t="shared" si="656"/>
        <v/>
      </c>
      <c r="EI800" s="12" t="str">
        <f t="shared" si="657"/>
        <v/>
      </c>
      <c r="EK800" s="83" t="str">
        <f t="shared" si="637"/>
        <v/>
      </c>
      <c r="EM800" s="12" t="str">
        <f t="shared" si="638"/>
        <v/>
      </c>
      <c r="EO800" s="12" t="str">
        <f t="shared" si="639"/>
        <v/>
      </c>
      <c r="EQ800" s="12" t="str">
        <f>IF($EO800="", "", IF($EQ$8=$EQ$6, COUNTIF($EO$11:$EO$2510, "&gt;"&amp;$EO800)+1+COUNTIF($EO$11:$EO800, $EO800)-1, COUNTIF($EO$11:$EO$2510, "&lt;"&amp;$EO800)+1+COUNTIF($EO$11:$EO800, $EO800)-1))</f>
        <v/>
      </c>
    </row>
    <row r="801" spans="1:147" x14ac:dyDescent="0.55000000000000004">
      <c r="A801" s="8"/>
      <c r="B801" s="12" t="str">
        <f>IF($D801="", "", COUNTIF($D$11:$D801, $D801))</f>
        <v/>
      </c>
      <c r="C801" s="8"/>
      <c r="D801" s="45"/>
      <c r="E801" s="46"/>
      <c r="F801" s="47"/>
      <c r="G801" s="54"/>
      <c r="H801" s="54"/>
      <c r="I801" s="48"/>
      <c r="J801" s="49"/>
      <c r="K801" s="50"/>
      <c r="L801" s="50"/>
      <c r="M801" s="50"/>
      <c r="N801" s="50"/>
      <c r="O801" s="50"/>
      <c r="P801" s="50"/>
      <c r="Q801" s="50"/>
      <c r="R801" s="50"/>
      <c r="S801" s="50"/>
      <c r="T801" s="50"/>
      <c r="U801" s="51"/>
      <c r="V801" s="52"/>
      <c r="W801" s="53"/>
      <c r="X801" s="53"/>
      <c r="Y801" s="53"/>
      <c r="Z801" s="53"/>
      <c r="AA801" s="48"/>
      <c r="AB801" s="54"/>
      <c r="AC801" s="54"/>
      <c r="AD801" s="54"/>
      <c r="AE801" s="54"/>
      <c r="AF801" s="54"/>
      <c r="AG801" s="54"/>
      <c r="AH801" s="54"/>
      <c r="AI801" s="54"/>
      <c r="AJ801" s="49"/>
      <c r="AK801" s="48"/>
      <c r="AL801" s="54"/>
      <c r="AM801" s="54"/>
      <c r="AN801" s="54"/>
      <c r="AO801" s="54"/>
      <c r="AP801" s="54"/>
      <c r="AQ801" s="54"/>
      <c r="AR801" s="54"/>
      <c r="AS801" s="54"/>
      <c r="AT801" s="54"/>
      <c r="AU801" s="54"/>
      <c r="AV801" s="54"/>
      <c r="AW801" s="54"/>
      <c r="AX801" s="54"/>
      <c r="AY801" s="54"/>
      <c r="AZ801" s="54"/>
      <c r="BA801" s="54"/>
      <c r="BB801" s="54"/>
      <c r="BC801" s="54"/>
      <c r="BD801" s="54"/>
      <c r="BE801" s="54"/>
      <c r="BF801" s="54"/>
      <c r="BG801" s="54"/>
      <c r="BH801" s="54"/>
      <c r="BI801" s="54"/>
      <c r="BJ801" s="54"/>
      <c r="BK801" s="54"/>
      <c r="BL801" s="54"/>
      <c r="BM801" s="54"/>
      <c r="BN801" s="54"/>
      <c r="BO801" s="54"/>
      <c r="BP801" s="54"/>
      <c r="BQ801" s="54"/>
      <c r="BR801" s="54"/>
      <c r="BS801" s="54"/>
      <c r="BT801" s="54"/>
      <c r="BU801" s="54"/>
      <c r="BV801" s="54"/>
      <c r="BW801" s="54"/>
      <c r="BX801" s="49"/>
      <c r="BY801" s="55"/>
      <c r="BZ801" s="8"/>
      <c r="CE801" s="12" t="str">
        <f t="shared" si="627"/>
        <v/>
      </c>
      <c r="CG801" s="77" t="str">
        <f t="shared" si="628"/>
        <v/>
      </c>
      <c r="CH801" s="80" t="str">
        <f t="shared" si="629"/>
        <v/>
      </c>
      <c r="CL801" s="12" t="str">
        <f t="shared" si="630"/>
        <v/>
      </c>
      <c r="CM801" s="12" t="str">
        <f t="shared" si="631"/>
        <v/>
      </c>
      <c r="CN801" s="12" t="str" cm="1">
        <f t="array" ref="CN801">IF(OR($CE801="", $CG$3=""), "", IF(IFERROR(INDEX($K801:$T801, $CK801, MATCH(CN$3, $K$3:$T$3, 0)), "")="", $CC$4, $CC$3))</f>
        <v/>
      </c>
      <c r="CO801" s="12" t="str" cm="1">
        <f t="array" ref="CO801">IF(OR($CE801="", $CG$3=""), "", IF(IFERROR(INDEX($AA801:$AJ801, $CK801, MATCH(CO$3, $AA$3:$AJ$3, 0)), "")="", $CC$4, $CC$3))</f>
        <v/>
      </c>
      <c r="CP801" s="12" t="str">
        <f>IF(OR($CE801="", $CG$3=""), "", IF(CP$3='Property List &amp; Features'!$BG$9, $CC$3, IF(CP$3=$I801, $CC$3, $CC$4)))</f>
        <v/>
      </c>
      <c r="CQ801" s="12" t="str">
        <f>IF(OR($CE801="", $CG$3=""), "", IF(CQ$3='Property List &amp; Features'!$BG$9, $CC$3, IF(CQ$3=$J801, $CC$3, $CC$4)))</f>
        <v/>
      </c>
      <c r="CR801" s="12" t="str">
        <f t="shared" si="632"/>
        <v/>
      </c>
      <c r="CS801" s="12" t="str">
        <f t="shared" si="633"/>
        <v/>
      </c>
      <c r="CT801" s="12" t="str">
        <f t="shared" si="634"/>
        <v/>
      </c>
      <c r="CU801" s="12" t="str">
        <f t="shared" si="635"/>
        <v/>
      </c>
      <c r="CV801" s="12" t="str">
        <f t="shared" si="636"/>
        <v/>
      </c>
      <c r="CW801" s="12" t="str">
        <f t="shared" si="658"/>
        <v/>
      </c>
      <c r="CX801" s="12" t="str">
        <f t="shared" si="659"/>
        <v/>
      </c>
      <c r="CY801" s="12" t="str">
        <f t="shared" si="660"/>
        <v/>
      </c>
      <c r="CZ801" s="12" t="str">
        <f t="shared" si="661"/>
        <v/>
      </c>
      <c r="DA801" s="12" t="str">
        <f t="shared" si="662"/>
        <v/>
      </c>
      <c r="DB801" s="12" t="str">
        <f t="shared" si="663"/>
        <v/>
      </c>
      <c r="DC801" s="12" t="str">
        <f t="shared" si="664"/>
        <v/>
      </c>
      <c r="DD801" s="12" t="str">
        <f t="shared" si="665"/>
        <v/>
      </c>
      <c r="DE801" s="12" t="str">
        <f t="shared" si="666"/>
        <v/>
      </c>
      <c r="DF801" s="12" t="str">
        <f t="shared" si="667"/>
        <v/>
      </c>
      <c r="DG801" s="12" t="str">
        <f t="shared" si="668"/>
        <v/>
      </c>
      <c r="DH801" s="12" t="str">
        <f t="shared" si="669"/>
        <v/>
      </c>
      <c r="DI801" s="12" t="str">
        <f t="shared" si="670"/>
        <v/>
      </c>
      <c r="DJ801" s="12" t="str">
        <f t="shared" si="671"/>
        <v/>
      </c>
      <c r="DK801" s="12" t="str">
        <f t="shared" si="672"/>
        <v/>
      </c>
      <c r="DL801" s="12" t="str">
        <f t="shared" si="673"/>
        <v/>
      </c>
      <c r="DM801" s="12" t="str">
        <f t="shared" si="674"/>
        <v/>
      </c>
      <c r="DN801" s="12" t="str">
        <f t="shared" si="675"/>
        <v/>
      </c>
      <c r="DO801" s="12" t="str">
        <f t="shared" si="676"/>
        <v/>
      </c>
      <c r="DP801" s="12" t="str">
        <f t="shared" si="677"/>
        <v/>
      </c>
      <c r="DQ801" s="12" t="str">
        <f t="shared" si="678"/>
        <v/>
      </c>
      <c r="DR801" s="12" t="str">
        <f t="shared" si="640"/>
        <v/>
      </c>
      <c r="DS801" s="12" t="str">
        <f t="shared" si="641"/>
        <v/>
      </c>
      <c r="DT801" s="12" t="str">
        <f t="shared" si="642"/>
        <v/>
      </c>
      <c r="DU801" s="12" t="str">
        <f t="shared" si="643"/>
        <v/>
      </c>
      <c r="DV801" s="12" t="str">
        <f t="shared" si="644"/>
        <v/>
      </c>
      <c r="DW801" s="12" t="str">
        <f t="shared" si="645"/>
        <v/>
      </c>
      <c r="DX801" s="12" t="str">
        <f t="shared" si="646"/>
        <v/>
      </c>
      <c r="DY801" s="12" t="str">
        <f t="shared" si="647"/>
        <v/>
      </c>
      <c r="DZ801" s="12" t="str">
        <f t="shared" si="648"/>
        <v/>
      </c>
      <c r="EA801" s="12" t="str">
        <f t="shared" si="649"/>
        <v/>
      </c>
      <c r="EB801" s="12" t="str">
        <f t="shared" si="650"/>
        <v/>
      </c>
      <c r="EC801" s="12" t="str">
        <f t="shared" si="651"/>
        <v/>
      </c>
      <c r="ED801" s="12" t="str">
        <f t="shared" si="652"/>
        <v/>
      </c>
      <c r="EE801" s="12" t="str">
        <f t="shared" si="653"/>
        <v/>
      </c>
      <c r="EF801" s="12" t="str">
        <f t="shared" si="654"/>
        <v/>
      </c>
      <c r="EG801" s="12" t="str">
        <f t="shared" si="655"/>
        <v/>
      </c>
      <c r="EH801" s="12" t="str">
        <f t="shared" si="656"/>
        <v/>
      </c>
      <c r="EI801" s="12" t="str">
        <f t="shared" si="657"/>
        <v/>
      </c>
      <c r="EK801" s="83" t="str">
        <f t="shared" si="637"/>
        <v/>
      </c>
      <c r="EM801" s="12" t="str">
        <f t="shared" si="638"/>
        <v/>
      </c>
      <c r="EO801" s="12" t="str">
        <f t="shared" si="639"/>
        <v/>
      </c>
      <c r="EQ801" s="12" t="str">
        <f>IF($EO801="", "", IF($EQ$8=$EQ$6, COUNTIF($EO$11:$EO$2510, "&gt;"&amp;$EO801)+1+COUNTIF($EO$11:$EO801, $EO801)-1, COUNTIF($EO$11:$EO$2510, "&lt;"&amp;$EO801)+1+COUNTIF($EO$11:$EO801, $EO801)-1))</f>
        <v/>
      </c>
    </row>
    <row r="802" spans="1:147" x14ac:dyDescent="0.55000000000000004">
      <c r="A802" s="8"/>
      <c r="B802" s="12" t="str">
        <f>IF($D802="", "", COUNTIF($D$11:$D802, $D802))</f>
        <v/>
      </c>
      <c r="C802" s="8"/>
      <c r="D802" s="45"/>
      <c r="E802" s="46"/>
      <c r="F802" s="47"/>
      <c r="G802" s="54"/>
      <c r="H802" s="54"/>
      <c r="I802" s="48"/>
      <c r="J802" s="49"/>
      <c r="K802" s="50"/>
      <c r="L802" s="50"/>
      <c r="M802" s="50"/>
      <c r="N802" s="50"/>
      <c r="O802" s="50"/>
      <c r="P802" s="50"/>
      <c r="Q802" s="50"/>
      <c r="R802" s="50"/>
      <c r="S802" s="50"/>
      <c r="T802" s="50"/>
      <c r="U802" s="51"/>
      <c r="V802" s="52"/>
      <c r="W802" s="53"/>
      <c r="X802" s="53"/>
      <c r="Y802" s="53"/>
      <c r="Z802" s="53"/>
      <c r="AA802" s="48"/>
      <c r="AB802" s="54"/>
      <c r="AC802" s="54"/>
      <c r="AD802" s="54"/>
      <c r="AE802" s="54"/>
      <c r="AF802" s="54"/>
      <c r="AG802" s="54"/>
      <c r="AH802" s="54"/>
      <c r="AI802" s="54"/>
      <c r="AJ802" s="49"/>
      <c r="AK802" s="48"/>
      <c r="AL802" s="54"/>
      <c r="AM802" s="54"/>
      <c r="AN802" s="54"/>
      <c r="AO802" s="54"/>
      <c r="AP802" s="54"/>
      <c r="AQ802" s="54"/>
      <c r="AR802" s="54"/>
      <c r="AS802" s="54"/>
      <c r="AT802" s="54"/>
      <c r="AU802" s="54"/>
      <c r="AV802" s="54"/>
      <c r="AW802" s="54"/>
      <c r="AX802" s="54"/>
      <c r="AY802" s="54"/>
      <c r="AZ802" s="54"/>
      <c r="BA802" s="54"/>
      <c r="BB802" s="54"/>
      <c r="BC802" s="54"/>
      <c r="BD802" s="54"/>
      <c r="BE802" s="54"/>
      <c r="BF802" s="54"/>
      <c r="BG802" s="54"/>
      <c r="BH802" s="54"/>
      <c r="BI802" s="54"/>
      <c r="BJ802" s="54"/>
      <c r="BK802" s="54"/>
      <c r="BL802" s="54"/>
      <c r="BM802" s="54"/>
      <c r="BN802" s="54"/>
      <c r="BO802" s="54"/>
      <c r="BP802" s="54"/>
      <c r="BQ802" s="54"/>
      <c r="BR802" s="54"/>
      <c r="BS802" s="54"/>
      <c r="BT802" s="54"/>
      <c r="BU802" s="54"/>
      <c r="BV802" s="54"/>
      <c r="BW802" s="54"/>
      <c r="BX802" s="49"/>
      <c r="BY802" s="55"/>
      <c r="BZ802" s="8"/>
      <c r="CE802" s="12" t="str">
        <f t="shared" si="627"/>
        <v/>
      </c>
      <c r="CG802" s="77" t="str">
        <f t="shared" si="628"/>
        <v/>
      </c>
      <c r="CH802" s="80" t="str">
        <f t="shared" si="629"/>
        <v/>
      </c>
      <c r="CL802" s="12" t="str">
        <f t="shared" si="630"/>
        <v/>
      </c>
      <c r="CM802" s="12" t="str">
        <f t="shared" si="631"/>
        <v/>
      </c>
      <c r="CN802" s="12" t="str" cm="1">
        <f t="array" ref="CN802">IF(OR($CE802="", $CG$3=""), "", IF(IFERROR(INDEX($K802:$T802, $CK802, MATCH(CN$3, $K$3:$T$3, 0)), "")="", $CC$4, $CC$3))</f>
        <v/>
      </c>
      <c r="CO802" s="12" t="str" cm="1">
        <f t="array" ref="CO802">IF(OR($CE802="", $CG$3=""), "", IF(IFERROR(INDEX($AA802:$AJ802, $CK802, MATCH(CO$3, $AA$3:$AJ$3, 0)), "")="", $CC$4, $CC$3))</f>
        <v/>
      </c>
      <c r="CP802" s="12" t="str">
        <f>IF(OR($CE802="", $CG$3=""), "", IF(CP$3='Property List &amp; Features'!$BG$9, $CC$3, IF(CP$3=$I802, $CC$3, $CC$4)))</f>
        <v/>
      </c>
      <c r="CQ802" s="12" t="str">
        <f>IF(OR($CE802="", $CG$3=""), "", IF(CQ$3='Property List &amp; Features'!$BG$9, $CC$3, IF(CQ$3=$J802, $CC$3, $CC$4)))</f>
        <v/>
      </c>
      <c r="CR802" s="12" t="str">
        <f t="shared" si="632"/>
        <v/>
      </c>
      <c r="CS802" s="12" t="str">
        <f t="shared" si="633"/>
        <v/>
      </c>
      <c r="CT802" s="12" t="str">
        <f t="shared" si="634"/>
        <v/>
      </c>
      <c r="CU802" s="12" t="str">
        <f t="shared" si="635"/>
        <v/>
      </c>
      <c r="CV802" s="12" t="str">
        <f t="shared" si="636"/>
        <v/>
      </c>
      <c r="CW802" s="12" t="str">
        <f t="shared" si="658"/>
        <v/>
      </c>
      <c r="CX802" s="12" t="str">
        <f t="shared" si="659"/>
        <v/>
      </c>
      <c r="CY802" s="12" t="str">
        <f t="shared" si="660"/>
        <v/>
      </c>
      <c r="CZ802" s="12" t="str">
        <f t="shared" si="661"/>
        <v/>
      </c>
      <c r="DA802" s="12" t="str">
        <f t="shared" si="662"/>
        <v/>
      </c>
      <c r="DB802" s="12" t="str">
        <f t="shared" si="663"/>
        <v/>
      </c>
      <c r="DC802" s="12" t="str">
        <f t="shared" si="664"/>
        <v/>
      </c>
      <c r="DD802" s="12" t="str">
        <f t="shared" si="665"/>
        <v/>
      </c>
      <c r="DE802" s="12" t="str">
        <f t="shared" si="666"/>
        <v/>
      </c>
      <c r="DF802" s="12" t="str">
        <f t="shared" si="667"/>
        <v/>
      </c>
      <c r="DG802" s="12" t="str">
        <f t="shared" si="668"/>
        <v/>
      </c>
      <c r="DH802" s="12" t="str">
        <f t="shared" si="669"/>
        <v/>
      </c>
      <c r="DI802" s="12" t="str">
        <f t="shared" si="670"/>
        <v/>
      </c>
      <c r="DJ802" s="12" t="str">
        <f t="shared" si="671"/>
        <v/>
      </c>
      <c r="DK802" s="12" t="str">
        <f t="shared" si="672"/>
        <v/>
      </c>
      <c r="DL802" s="12" t="str">
        <f t="shared" si="673"/>
        <v/>
      </c>
      <c r="DM802" s="12" t="str">
        <f t="shared" si="674"/>
        <v/>
      </c>
      <c r="DN802" s="12" t="str">
        <f t="shared" si="675"/>
        <v/>
      </c>
      <c r="DO802" s="12" t="str">
        <f t="shared" si="676"/>
        <v/>
      </c>
      <c r="DP802" s="12" t="str">
        <f t="shared" si="677"/>
        <v/>
      </c>
      <c r="DQ802" s="12" t="str">
        <f t="shared" si="678"/>
        <v/>
      </c>
      <c r="DR802" s="12" t="str">
        <f t="shared" si="640"/>
        <v/>
      </c>
      <c r="DS802" s="12" t="str">
        <f t="shared" si="641"/>
        <v/>
      </c>
      <c r="DT802" s="12" t="str">
        <f t="shared" si="642"/>
        <v/>
      </c>
      <c r="DU802" s="12" t="str">
        <f t="shared" si="643"/>
        <v/>
      </c>
      <c r="DV802" s="12" t="str">
        <f t="shared" si="644"/>
        <v/>
      </c>
      <c r="DW802" s="12" t="str">
        <f t="shared" si="645"/>
        <v/>
      </c>
      <c r="DX802" s="12" t="str">
        <f t="shared" si="646"/>
        <v/>
      </c>
      <c r="DY802" s="12" t="str">
        <f t="shared" si="647"/>
        <v/>
      </c>
      <c r="DZ802" s="12" t="str">
        <f t="shared" si="648"/>
        <v/>
      </c>
      <c r="EA802" s="12" t="str">
        <f t="shared" si="649"/>
        <v/>
      </c>
      <c r="EB802" s="12" t="str">
        <f t="shared" si="650"/>
        <v/>
      </c>
      <c r="EC802" s="12" t="str">
        <f t="shared" si="651"/>
        <v/>
      </c>
      <c r="ED802" s="12" t="str">
        <f t="shared" si="652"/>
        <v/>
      </c>
      <c r="EE802" s="12" t="str">
        <f t="shared" si="653"/>
        <v/>
      </c>
      <c r="EF802" s="12" t="str">
        <f t="shared" si="654"/>
        <v/>
      </c>
      <c r="EG802" s="12" t="str">
        <f t="shared" si="655"/>
        <v/>
      </c>
      <c r="EH802" s="12" t="str">
        <f t="shared" si="656"/>
        <v/>
      </c>
      <c r="EI802" s="12" t="str">
        <f t="shared" si="657"/>
        <v/>
      </c>
      <c r="EK802" s="83" t="str">
        <f t="shared" si="637"/>
        <v/>
      </c>
      <c r="EM802" s="12" t="str">
        <f t="shared" si="638"/>
        <v/>
      </c>
      <c r="EO802" s="12" t="str">
        <f t="shared" si="639"/>
        <v/>
      </c>
      <c r="EQ802" s="12" t="str">
        <f>IF($EO802="", "", IF($EQ$8=$EQ$6, COUNTIF($EO$11:$EO$2510, "&gt;"&amp;$EO802)+1+COUNTIF($EO$11:$EO802, $EO802)-1, COUNTIF($EO$11:$EO$2510, "&lt;"&amp;$EO802)+1+COUNTIF($EO$11:$EO802, $EO802)-1))</f>
        <v/>
      </c>
    </row>
    <row r="803" spans="1:147" x14ac:dyDescent="0.55000000000000004">
      <c r="A803" s="8"/>
      <c r="B803" s="12" t="str">
        <f>IF($D803="", "", COUNTIF($D$11:$D803, $D803))</f>
        <v/>
      </c>
      <c r="C803" s="8"/>
      <c r="D803" s="45"/>
      <c r="E803" s="46"/>
      <c r="F803" s="47"/>
      <c r="G803" s="54"/>
      <c r="H803" s="54"/>
      <c r="I803" s="48"/>
      <c r="J803" s="49"/>
      <c r="K803" s="50"/>
      <c r="L803" s="50"/>
      <c r="M803" s="50"/>
      <c r="N803" s="50"/>
      <c r="O803" s="50"/>
      <c r="P803" s="50"/>
      <c r="Q803" s="50"/>
      <c r="R803" s="50"/>
      <c r="S803" s="50"/>
      <c r="T803" s="50"/>
      <c r="U803" s="51"/>
      <c r="V803" s="52"/>
      <c r="W803" s="53"/>
      <c r="X803" s="53"/>
      <c r="Y803" s="53"/>
      <c r="Z803" s="53"/>
      <c r="AA803" s="48"/>
      <c r="AB803" s="54"/>
      <c r="AC803" s="54"/>
      <c r="AD803" s="54"/>
      <c r="AE803" s="54"/>
      <c r="AF803" s="54"/>
      <c r="AG803" s="54"/>
      <c r="AH803" s="54"/>
      <c r="AI803" s="54"/>
      <c r="AJ803" s="49"/>
      <c r="AK803" s="48"/>
      <c r="AL803" s="54"/>
      <c r="AM803" s="54"/>
      <c r="AN803" s="54"/>
      <c r="AO803" s="54"/>
      <c r="AP803" s="54"/>
      <c r="AQ803" s="54"/>
      <c r="AR803" s="54"/>
      <c r="AS803" s="54"/>
      <c r="AT803" s="54"/>
      <c r="AU803" s="54"/>
      <c r="AV803" s="54"/>
      <c r="AW803" s="54"/>
      <c r="AX803" s="54"/>
      <c r="AY803" s="54"/>
      <c r="AZ803" s="54"/>
      <c r="BA803" s="54"/>
      <c r="BB803" s="54"/>
      <c r="BC803" s="54"/>
      <c r="BD803" s="54"/>
      <c r="BE803" s="54"/>
      <c r="BF803" s="54"/>
      <c r="BG803" s="54"/>
      <c r="BH803" s="54"/>
      <c r="BI803" s="54"/>
      <c r="BJ803" s="54"/>
      <c r="BK803" s="54"/>
      <c r="BL803" s="54"/>
      <c r="BM803" s="54"/>
      <c r="BN803" s="54"/>
      <c r="BO803" s="54"/>
      <c r="BP803" s="54"/>
      <c r="BQ803" s="54"/>
      <c r="BR803" s="54"/>
      <c r="BS803" s="54"/>
      <c r="BT803" s="54"/>
      <c r="BU803" s="54"/>
      <c r="BV803" s="54"/>
      <c r="BW803" s="54"/>
      <c r="BX803" s="49"/>
      <c r="BY803" s="55"/>
      <c r="BZ803" s="8"/>
      <c r="CE803" s="12" t="str">
        <f t="shared" si="627"/>
        <v/>
      </c>
      <c r="CG803" s="77" t="str">
        <f t="shared" si="628"/>
        <v/>
      </c>
      <c r="CH803" s="80" t="str">
        <f t="shared" si="629"/>
        <v/>
      </c>
      <c r="CL803" s="12" t="str">
        <f t="shared" si="630"/>
        <v/>
      </c>
      <c r="CM803" s="12" t="str">
        <f t="shared" si="631"/>
        <v/>
      </c>
      <c r="CN803" s="12" t="str" cm="1">
        <f t="array" ref="CN803">IF(OR($CE803="", $CG$3=""), "", IF(IFERROR(INDEX($K803:$T803, $CK803, MATCH(CN$3, $K$3:$T$3, 0)), "")="", $CC$4, $CC$3))</f>
        <v/>
      </c>
      <c r="CO803" s="12" t="str" cm="1">
        <f t="array" ref="CO803">IF(OR($CE803="", $CG$3=""), "", IF(IFERROR(INDEX($AA803:$AJ803, $CK803, MATCH(CO$3, $AA$3:$AJ$3, 0)), "")="", $CC$4, $CC$3))</f>
        <v/>
      </c>
      <c r="CP803" s="12" t="str">
        <f>IF(OR($CE803="", $CG$3=""), "", IF(CP$3='Property List &amp; Features'!$BG$9, $CC$3, IF(CP$3=$I803, $CC$3, $CC$4)))</f>
        <v/>
      </c>
      <c r="CQ803" s="12" t="str">
        <f>IF(OR($CE803="", $CG$3=""), "", IF(CQ$3='Property List &amp; Features'!$BG$9, $CC$3, IF(CQ$3=$J803, $CC$3, $CC$4)))</f>
        <v/>
      </c>
      <c r="CR803" s="12" t="str">
        <f t="shared" si="632"/>
        <v/>
      </c>
      <c r="CS803" s="12" t="str">
        <f t="shared" si="633"/>
        <v/>
      </c>
      <c r="CT803" s="12" t="str">
        <f t="shared" si="634"/>
        <v/>
      </c>
      <c r="CU803" s="12" t="str">
        <f t="shared" si="635"/>
        <v/>
      </c>
      <c r="CV803" s="12" t="str">
        <f t="shared" si="636"/>
        <v/>
      </c>
      <c r="CW803" s="12" t="str">
        <f t="shared" si="658"/>
        <v/>
      </c>
      <c r="CX803" s="12" t="str">
        <f t="shared" si="659"/>
        <v/>
      </c>
      <c r="CY803" s="12" t="str">
        <f t="shared" si="660"/>
        <v/>
      </c>
      <c r="CZ803" s="12" t="str">
        <f t="shared" si="661"/>
        <v/>
      </c>
      <c r="DA803" s="12" t="str">
        <f t="shared" si="662"/>
        <v/>
      </c>
      <c r="DB803" s="12" t="str">
        <f t="shared" si="663"/>
        <v/>
      </c>
      <c r="DC803" s="12" t="str">
        <f t="shared" si="664"/>
        <v/>
      </c>
      <c r="DD803" s="12" t="str">
        <f t="shared" si="665"/>
        <v/>
      </c>
      <c r="DE803" s="12" t="str">
        <f t="shared" si="666"/>
        <v/>
      </c>
      <c r="DF803" s="12" t="str">
        <f t="shared" si="667"/>
        <v/>
      </c>
      <c r="DG803" s="12" t="str">
        <f t="shared" si="668"/>
        <v/>
      </c>
      <c r="DH803" s="12" t="str">
        <f t="shared" si="669"/>
        <v/>
      </c>
      <c r="DI803" s="12" t="str">
        <f t="shared" si="670"/>
        <v/>
      </c>
      <c r="DJ803" s="12" t="str">
        <f t="shared" si="671"/>
        <v/>
      </c>
      <c r="DK803" s="12" t="str">
        <f t="shared" si="672"/>
        <v/>
      </c>
      <c r="DL803" s="12" t="str">
        <f t="shared" si="673"/>
        <v/>
      </c>
      <c r="DM803" s="12" t="str">
        <f t="shared" si="674"/>
        <v/>
      </c>
      <c r="DN803" s="12" t="str">
        <f t="shared" si="675"/>
        <v/>
      </c>
      <c r="DO803" s="12" t="str">
        <f t="shared" si="676"/>
        <v/>
      </c>
      <c r="DP803" s="12" t="str">
        <f t="shared" si="677"/>
        <v/>
      </c>
      <c r="DQ803" s="12" t="str">
        <f t="shared" si="678"/>
        <v/>
      </c>
      <c r="DR803" s="12" t="str">
        <f t="shared" si="640"/>
        <v/>
      </c>
      <c r="DS803" s="12" t="str">
        <f t="shared" si="641"/>
        <v/>
      </c>
      <c r="DT803" s="12" t="str">
        <f t="shared" si="642"/>
        <v/>
      </c>
      <c r="DU803" s="12" t="str">
        <f t="shared" si="643"/>
        <v/>
      </c>
      <c r="DV803" s="12" t="str">
        <f t="shared" si="644"/>
        <v/>
      </c>
      <c r="DW803" s="12" t="str">
        <f t="shared" si="645"/>
        <v/>
      </c>
      <c r="DX803" s="12" t="str">
        <f t="shared" si="646"/>
        <v/>
      </c>
      <c r="DY803" s="12" t="str">
        <f t="shared" si="647"/>
        <v/>
      </c>
      <c r="DZ803" s="12" t="str">
        <f t="shared" si="648"/>
        <v/>
      </c>
      <c r="EA803" s="12" t="str">
        <f t="shared" si="649"/>
        <v/>
      </c>
      <c r="EB803" s="12" t="str">
        <f t="shared" si="650"/>
        <v/>
      </c>
      <c r="EC803" s="12" t="str">
        <f t="shared" si="651"/>
        <v/>
      </c>
      <c r="ED803" s="12" t="str">
        <f t="shared" si="652"/>
        <v/>
      </c>
      <c r="EE803" s="12" t="str">
        <f t="shared" si="653"/>
        <v/>
      </c>
      <c r="EF803" s="12" t="str">
        <f t="shared" si="654"/>
        <v/>
      </c>
      <c r="EG803" s="12" t="str">
        <f t="shared" si="655"/>
        <v/>
      </c>
      <c r="EH803" s="12" t="str">
        <f t="shared" si="656"/>
        <v/>
      </c>
      <c r="EI803" s="12" t="str">
        <f t="shared" si="657"/>
        <v/>
      </c>
      <c r="EK803" s="83" t="str">
        <f t="shared" si="637"/>
        <v/>
      </c>
      <c r="EM803" s="12" t="str">
        <f t="shared" si="638"/>
        <v/>
      </c>
      <c r="EO803" s="12" t="str">
        <f t="shared" si="639"/>
        <v/>
      </c>
      <c r="EQ803" s="12" t="str">
        <f>IF($EO803="", "", IF($EQ$8=$EQ$6, COUNTIF($EO$11:$EO$2510, "&gt;"&amp;$EO803)+1+COUNTIF($EO$11:$EO803, $EO803)-1, COUNTIF($EO$11:$EO$2510, "&lt;"&amp;$EO803)+1+COUNTIF($EO$11:$EO803, $EO803)-1))</f>
        <v/>
      </c>
    </row>
    <row r="804" spans="1:147" x14ac:dyDescent="0.55000000000000004">
      <c r="A804" s="8"/>
      <c r="B804" s="12" t="str">
        <f>IF($D804="", "", COUNTIF($D$11:$D804, $D804))</f>
        <v/>
      </c>
      <c r="C804" s="8"/>
      <c r="D804" s="45"/>
      <c r="E804" s="46"/>
      <c r="F804" s="47"/>
      <c r="G804" s="54"/>
      <c r="H804" s="54"/>
      <c r="I804" s="48"/>
      <c r="J804" s="49"/>
      <c r="K804" s="50"/>
      <c r="L804" s="50"/>
      <c r="M804" s="50"/>
      <c r="N804" s="50"/>
      <c r="O804" s="50"/>
      <c r="P804" s="50"/>
      <c r="Q804" s="50"/>
      <c r="R804" s="50"/>
      <c r="S804" s="50"/>
      <c r="T804" s="50"/>
      <c r="U804" s="51"/>
      <c r="V804" s="52"/>
      <c r="W804" s="53"/>
      <c r="X804" s="53"/>
      <c r="Y804" s="53"/>
      <c r="Z804" s="53"/>
      <c r="AA804" s="48"/>
      <c r="AB804" s="54"/>
      <c r="AC804" s="54"/>
      <c r="AD804" s="54"/>
      <c r="AE804" s="54"/>
      <c r="AF804" s="54"/>
      <c r="AG804" s="54"/>
      <c r="AH804" s="54"/>
      <c r="AI804" s="54"/>
      <c r="AJ804" s="49"/>
      <c r="AK804" s="48"/>
      <c r="AL804" s="54"/>
      <c r="AM804" s="54"/>
      <c r="AN804" s="54"/>
      <c r="AO804" s="54"/>
      <c r="AP804" s="54"/>
      <c r="AQ804" s="54"/>
      <c r="AR804" s="54"/>
      <c r="AS804" s="54"/>
      <c r="AT804" s="54"/>
      <c r="AU804" s="54"/>
      <c r="AV804" s="54"/>
      <c r="AW804" s="54"/>
      <c r="AX804" s="54"/>
      <c r="AY804" s="54"/>
      <c r="AZ804" s="54"/>
      <c r="BA804" s="54"/>
      <c r="BB804" s="54"/>
      <c r="BC804" s="54"/>
      <c r="BD804" s="54"/>
      <c r="BE804" s="54"/>
      <c r="BF804" s="54"/>
      <c r="BG804" s="54"/>
      <c r="BH804" s="54"/>
      <c r="BI804" s="54"/>
      <c r="BJ804" s="54"/>
      <c r="BK804" s="54"/>
      <c r="BL804" s="54"/>
      <c r="BM804" s="54"/>
      <c r="BN804" s="54"/>
      <c r="BO804" s="54"/>
      <c r="BP804" s="54"/>
      <c r="BQ804" s="54"/>
      <c r="BR804" s="54"/>
      <c r="BS804" s="54"/>
      <c r="BT804" s="54"/>
      <c r="BU804" s="54"/>
      <c r="BV804" s="54"/>
      <c r="BW804" s="54"/>
      <c r="BX804" s="49"/>
      <c r="BY804" s="55"/>
      <c r="BZ804" s="8"/>
      <c r="CE804" s="12" t="str">
        <f t="shared" si="627"/>
        <v/>
      </c>
      <c r="CG804" s="77" t="str">
        <f t="shared" si="628"/>
        <v/>
      </c>
      <c r="CH804" s="80" t="str">
        <f t="shared" si="629"/>
        <v/>
      </c>
      <c r="CL804" s="12" t="str">
        <f t="shared" si="630"/>
        <v/>
      </c>
      <c r="CM804" s="12" t="str">
        <f t="shared" si="631"/>
        <v/>
      </c>
      <c r="CN804" s="12" t="str" cm="1">
        <f t="array" ref="CN804">IF(OR($CE804="", $CG$3=""), "", IF(IFERROR(INDEX($K804:$T804, $CK804, MATCH(CN$3, $K$3:$T$3, 0)), "")="", $CC$4, $CC$3))</f>
        <v/>
      </c>
      <c r="CO804" s="12" t="str" cm="1">
        <f t="array" ref="CO804">IF(OR($CE804="", $CG$3=""), "", IF(IFERROR(INDEX($AA804:$AJ804, $CK804, MATCH(CO$3, $AA$3:$AJ$3, 0)), "")="", $CC$4, $CC$3))</f>
        <v/>
      </c>
      <c r="CP804" s="12" t="str">
        <f>IF(OR($CE804="", $CG$3=""), "", IF(CP$3='Property List &amp; Features'!$BG$9, $CC$3, IF(CP$3=$I804, $CC$3, $CC$4)))</f>
        <v/>
      </c>
      <c r="CQ804" s="12" t="str">
        <f>IF(OR($CE804="", $CG$3=""), "", IF(CQ$3='Property List &amp; Features'!$BG$9, $CC$3, IF(CQ$3=$J804, $CC$3, $CC$4)))</f>
        <v/>
      </c>
      <c r="CR804" s="12" t="str">
        <f t="shared" si="632"/>
        <v/>
      </c>
      <c r="CS804" s="12" t="str">
        <f t="shared" si="633"/>
        <v/>
      </c>
      <c r="CT804" s="12" t="str">
        <f t="shared" si="634"/>
        <v/>
      </c>
      <c r="CU804" s="12" t="str">
        <f t="shared" si="635"/>
        <v/>
      </c>
      <c r="CV804" s="12" t="str">
        <f t="shared" si="636"/>
        <v/>
      </c>
      <c r="CW804" s="12" t="str">
        <f t="shared" si="658"/>
        <v/>
      </c>
      <c r="CX804" s="12" t="str">
        <f t="shared" si="659"/>
        <v/>
      </c>
      <c r="CY804" s="12" t="str">
        <f t="shared" si="660"/>
        <v/>
      </c>
      <c r="CZ804" s="12" t="str">
        <f t="shared" si="661"/>
        <v/>
      </c>
      <c r="DA804" s="12" t="str">
        <f t="shared" si="662"/>
        <v/>
      </c>
      <c r="DB804" s="12" t="str">
        <f t="shared" si="663"/>
        <v/>
      </c>
      <c r="DC804" s="12" t="str">
        <f t="shared" si="664"/>
        <v/>
      </c>
      <c r="DD804" s="12" t="str">
        <f t="shared" si="665"/>
        <v/>
      </c>
      <c r="DE804" s="12" t="str">
        <f t="shared" si="666"/>
        <v/>
      </c>
      <c r="DF804" s="12" t="str">
        <f t="shared" si="667"/>
        <v/>
      </c>
      <c r="DG804" s="12" t="str">
        <f t="shared" si="668"/>
        <v/>
      </c>
      <c r="DH804" s="12" t="str">
        <f t="shared" si="669"/>
        <v/>
      </c>
      <c r="DI804" s="12" t="str">
        <f t="shared" si="670"/>
        <v/>
      </c>
      <c r="DJ804" s="12" t="str">
        <f t="shared" si="671"/>
        <v/>
      </c>
      <c r="DK804" s="12" t="str">
        <f t="shared" si="672"/>
        <v/>
      </c>
      <c r="DL804" s="12" t="str">
        <f t="shared" si="673"/>
        <v/>
      </c>
      <c r="DM804" s="12" t="str">
        <f t="shared" si="674"/>
        <v/>
      </c>
      <c r="DN804" s="12" t="str">
        <f t="shared" si="675"/>
        <v/>
      </c>
      <c r="DO804" s="12" t="str">
        <f t="shared" si="676"/>
        <v/>
      </c>
      <c r="DP804" s="12" t="str">
        <f t="shared" si="677"/>
        <v/>
      </c>
      <c r="DQ804" s="12" t="str">
        <f t="shared" si="678"/>
        <v/>
      </c>
      <c r="DR804" s="12" t="str">
        <f t="shared" si="640"/>
        <v/>
      </c>
      <c r="DS804" s="12" t="str">
        <f t="shared" si="641"/>
        <v/>
      </c>
      <c r="DT804" s="12" t="str">
        <f t="shared" si="642"/>
        <v/>
      </c>
      <c r="DU804" s="12" t="str">
        <f t="shared" si="643"/>
        <v/>
      </c>
      <c r="DV804" s="12" t="str">
        <f t="shared" si="644"/>
        <v/>
      </c>
      <c r="DW804" s="12" t="str">
        <f t="shared" si="645"/>
        <v/>
      </c>
      <c r="DX804" s="12" t="str">
        <f t="shared" si="646"/>
        <v/>
      </c>
      <c r="DY804" s="12" t="str">
        <f t="shared" si="647"/>
        <v/>
      </c>
      <c r="DZ804" s="12" t="str">
        <f t="shared" si="648"/>
        <v/>
      </c>
      <c r="EA804" s="12" t="str">
        <f t="shared" si="649"/>
        <v/>
      </c>
      <c r="EB804" s="12" t="str">
        <f t="shared" si="650"/>
        <v/>
      </c>
      <c r="EC804" s="12" t="str">
        <f t="shared" si="651"/>
        <v/>
      </c>
      <c r="ED804" s="12" t="str">
        <f t="shared" si="652"/>
        <v/>
      </c>
      <c r="EE804" s="12" t="str">
        <f t="shared" si="653"/>
        <v/>
      </c>
      <c r="EF804" s="12" t="str">
        <f t="shared" si="654"/>
        <v/>
      </c>
      <c r="EG804" s="12" t="str">
        <f t="shared" si="655"/>
        <v/>
      </c>
      <c r="EH804" s="12" t="str">
        <f t="shared" si="656"/>
        <v/>
      </c>
      <c r="EI804" s="12" t="str">
        <f t="shared" si="657"/>
        <v/>
      </c>
      <c r="EK804" s="83" t="str">
        <f t="shared" si="637"/>
        <v/>
      </c>
      <c r="EM804" s="12" t="str">
        <f t="shared" si="638"/>
        <v/>
      </c>
      <c r="EO804" s="12" t="str">
        <f t="shared" si="639"/>
        <v/>
      </c>
      <c r="EQ804" s="12" t="str">
        <f>IF($EO804="", "", IF($EQ$8=$EQ$6, COUNTIF($EO$11:$EO$2510, "&gt;"&amp;$EO804)+1+COUNTIF($EO$11:$EO804, $EO804)-1, COUNTIF($EO$11:$EO$2510, "&lt;"&amp;$EO804)+1+COUNTIF($EO$11:$EO804, $EO804)-1))</f>
        <v/>
      </c>
    </row>
    <row r="805" spans="1:147" x14ac:dyDescent="0.55000000000000004">
      <c r="A805" s="8"/>
      <c r="B805" s="12" t="str">
        <f>IF($D805="", "", COUNTIF($D$11:$D805, $D805))</f>
        <v/>
      </c>
      <c r="C805" s="8"/>
      <c r="D805" s="45"/>
      <c r="E805" s="46"/>
      <c r="F805" s="47"/>
      <c r="G805" s="54"/>
      <c r="H805" s="54"/>
      <c r="I805" s="48"/>
      <c r="J805" s="49"/>
      <c r="K805" s="50"/>
      <c r="L805" s="50"/>
      <c r="M805" s="50"/>
      <c r="N805" s="50"/>
      <c r="O805" s="50"/>
      <c r="P805" s="50"/>
      <c r="Q805" s="50"/>
      <c r="R805" s="50"/>
      <c r="S805" s="50"/>
      <c r="T805" s="50"/>
      <c r="U805" s="51"/>
      <c r="V805" s="52"/>
      <c r="W805" s="53"/>
      <c r="X805" s="53"/>
      <c r="Y805" s="53"/>
      <c r="Z805" s="53"/>
      <c r="AA805" s="48"/>
      <c r="AB805" s="54"/>
      <c r="AC805" s="54"/>
      <c r="AD805" s="54"/>
      <c r="AE805" s="54"/>
      <c r="AF805" s="54"/>
      <c r="AG805" s="54"/>
      <c r="AH805" s="54"/>
      <c r="AI805" s="54"/>
      <c r="AJ805" s="49"/>
      <c r="AK805" s="48"/>
      <c r="AL805" s="54"/>
      <c r="AM805" s="54"/>
      <c r="AN805" s="54"/>
      <c r="AO805" s="54"/>
      <c r="AP805" s="54"/>
      <c r="AQ805" s="54"/>
      <c r="AR805" s="54"/>
      <c r="AS805" s="54"/>
      <c r="AT805" s="54"/>
      <c r="AU805" s="54"/>
      <c r="AV805" s="54"/>
      <c r="AW805" s="54"/>
      <c r="AX805" s="54"/>
      <c r="AY805" s="54"/>
      <c r="AZ805" s="54"/>
      <c r="BA805" s="54"/>
      <c r="BB805" s="54"/>
      <c r="BC805" s="54"/>
      <c r="BD805" s="54"/>
      <c r="BE805" s="54"/>
      <c r="BF805" s="54"/>
      <c r="BG805" s="54"/>
      <c r="BH805" s="54"/>
      <c r="BI805" s="54"/>
      <c r="BJ805" s="54"/>
      <c r="BK805" s="54"/>
      <c r="BL805" s="54"/>
      <c r="BM805" s="54"/>
      <c r="BN805" s="54"/>
      <c r="BO805" s="54"/>
      <c r="BP805" s="54"/>
      <c r="BQ805" s="54"/>
      <c r="BR805" s="54"/>
      <c r="BS805" s="54"/>
      <c r="BT805" s="54"/>
      <c r="BU805" s="54"/>
      <c r="BV805" s="54"/>
      <c r="BW805" s="54"/>
      <c r="BX805" s="49"/>
      <c r="BY805" s="55"/>
      <c r="BZ805" s="8"/>
      <c r="CE805" s="12" t="str">
        <f t="shared" si="627"/>
        <v/>
      </c>
      <c r="CG805" s="77" t="str">
        <f t="shared" si="628"/>
        <v/>
      </c>
      <c r="CH805" s="80" t="str">
        <f t="shared" si="629"/>
        <v/>
      </c>
      <c r="CL805" s="12" t="str">
        <f t="shared" si="630"/>
        <v/>
      </c>
      <c r="CM805" s="12" t="str">
        <f t="shared" si="631"/>
        <v/>
      </c>
      <c r="CN805" s="12" t="str" cm="1">
        <f t="array" ref="CN805">IF(OR($CE805="", $CG$3=""), "", IF(IFERROR(INDEX($K805:$T805, $CK805, MATCH(CN$3, $K$3:$T$3, 0)), "")="", $CC$4, $CC$3))</f>
        <v/>
      </c>
      <c r="CO805" s="12" t="str" cm="1">
        <f t="array" ref="CO805">IF(OR($CE805="", $CG$3=""), "", IF(IFERROR(INDEX($AA805:$AJ805, $CK805, MATCH(CO$3, $AA$3:$AJ$3, 0)), "")="", $CC$4, $CC$3))</f>
        <v/>
      </c>
      <c r="CP805" s="12" t="str">
        <f>IF(OR($CE805="", $CG$3=""), "", IF(CP$3='Property List &amp; Features'!$BG$9, $CC$3, IF(CP$3=$I805, $CC$3, $CC$4)))</f>
        <v/>
      </c>
      <c r="CQ805" s="12" t="str">
        <f>IF(OR($CE805="", $CG$3=""), "", IF(CQ$3='Property List &amp; Features'!$BG$9, $CC$3, IF(CQ$3=$J805, $CC$3, $CC$4)))</f>
        <v/>
      </c>
      <c r="CR805" s="12" t="str">
        <f t="shared" si="632"/>
        <v/>
      </c>
      <c r="CS805" s="12" t="str">
        <f t="shared" si="633"/>
        <v/>
      </c>
      <c r="CT805" s="12" t="str">
        <f t="shared" si="634"/>
        <v/>
      </c>
      <c r="CU805" s="12" t="str">
        <f t="shared" si="635"/>
        <v/>
      </c>
      <c r="CV805" s="12" t="str">
        <f t="shared" si="636"/>
        <v/>
      </c>
      <c r="CW805" s="12" t="str">
        <f t="shared" si="658"/>
        <v/>
      </c>
      <c r="CX805" s="12" t="str">
        <f t="shared" si="659"/>
        <v/>
      </c>
      <c r="CY805" s="12" t="str">
        <f t="shared" si="660"/>
        <v/>
      </c>
      <c r="CZ805" s="12" t="str">
        <f t="shared" si="661"/>
        <v/>
      </c>
      <c r="DA805" s="12" t="str">
        <f t="shared" si="662"/>
        <v/>
      </c>
      <c r="DB805" s="12" t="str">
        <f t="shared" si="663"/>
        <v/>
      </c>
      <c r="DC805" s="12" t="str">
        <f t="shared" si="664"/>
        <v/>
      </c>
      <c r="DD805" s="12" t="str">
        <f t="shared" si="665"/>
        <v/>
      </c>
      <c r="DE805" s="12" t="str">
        <f t="shared" si="666"/>
        <v/>
      </c>
      <c r="DF805" s="12" t="str">
        <f t="shared" si="667"/>
        <v/>
      </c>
      <c r="DG805" s="12" t="str">
        <f t="shared" si="668"/>
        <v/>
      </c>
      <c r="DH805" s="12" t="str">
        <f t="shared" si="669"/>
        <v/>
      </c>
      <c r="DI805" s="12" t="str">
        <f t="shared" si="670"/>
        <v/>
      </c>
      <c r="DJ805" s="12" t="str">
        <f t="shared" si="671"/>
        <v/>
      </c>
      <c r="DK805" s="12" t="str">
        <f t="shared" si="672"/>
        <v/>
      </c>
      <c r="DL805" s="12" t="str">
        <f t="shared" si="673"/>
        <v/>
      </c>
      <c r="DM805" s="12" t="str">
        <f t="shared" si="674"/>
        <v/>
      </c>
      <c r="DN805" s="12" t="str">
        <f t="shared" si="675"/>
        <v/>
      </c>
      <c r="DO805" s="12" t="str">
        <f t="shared" si="676"/>
        <v/>
      </c>
      <c r="DP805" s="12" t="str">
        <f t="shared" si="677"/>
        <v/>
      </c>
      <c r="DQ805" s="12" t="str">
        <f t="shared" si="678"/>
        <v/>
      </c>
      <c r="DR805" s="12" t="str">
        <f t="shared" si="640"/>
        <v/>
      </c>
      <c r="DS805" s="12" t="str">
        <f t="shared" si="641"/>
        <v/>
      </c>
      <c r="DT805" s="12" t="str">
        <f t="shared" si="642"/>
        <v/>
      </c>
      <c r="DU805" s="12" t="str">
        <f t="shared" si="643"/>
        <v/>
      </c>
      <c r="DV805" s="12" t="str">
        <f t="shared" si="644"/>
        <v/>
      </c>
      <c r="DW805" s="12" t="str">
        <f t="shared" si="645"/>
        <v/>
      </c>
      <c r="DX805" s="12" t="str">
        <f t="shared" si="646"/>
        <v/>
      </c>
      <c r="DY805" s="12" t="str">
        <f t="shared" si="647"/>
        <v/>
      </c>
      <c r="DZ805" s="12" t="str">
        <f t="shared" si="648"/>
        <v/>
      </c>
      <c r="EA805" s="12" t="str">
        <f t="shared" si="649"/>
        <v/>
      </c>
      <c r="EB805" s="12" t="str">
        <f t="shared" si="650"/>
        <v/>
      </c>
      <c r="EC805" s="12" t="str">
        <f t="shared" si="651"/>
        <v/>
      </c>
      <c r="ED805" s="12" t="str">
        <f t="shared" si="652"/>
        <v/>
      </c>
      <c r="EE805" s="12" t="str">
        <f t="shared" si="653"/>
        <v/>
      </c>
      <c r="EF805" s="12" t="str">
        <f t="shared" si="654"/>
        <v/>
      </c>
      <c r="EG805" s="12" t="str">
        <f t="shared" si="655"/>
        <v/>
      </c>
      <c r="EH805" s="12" t="str">
        <f t="shared" si="656"/>
        <v/>
      </c>
      <c r="EI805" s="12" t="str">
        <f t="shared" si="657"/>
        <v/>
      </c>
      <c r="EK805" s="83" t="str">
        <f t="shared" si="637"/>
        <v/>
      </c>
      <c r="EM805" s="12" t="str">
        <f t="shared" si="638"/>
        <v/>
      </c>
      <c r="EO805" s="12" t="str">
        <f t="shared" si="639"/>
        <v/>
      </c>
      <c r="EQ805" s="12" t="str">
        <f>IF($EO805="", "", IF($EQ$8=$EQ$6, COUNTIF($EO$11:$EO$2510, "&gt;"&amp;$EO805)+1+COUNTIF($EO$11:$EO805, $EO805)-1, COUNTIF($EO$11:$EO$2510, "&lt;"&amp;$EO805)+1+COUNTIF($EO$11:$EO805, $EO805)-1))</f>
        <v/>
      </c>
    </row>
    <row r="806" spans="1:147" x14ac:dyDescent="0.55000000000000004">
      <c r="A806" s="8"/>
      <c r="B806" s="12" t="str">
        <f>IF($D806="", "", COUNTIF($D$11:$D806, $D806))</f>
        <v/>
      </c>
      <c r="C806" s="8"/>
      <c r="D806" s="45"/>
      <c r="E806" s="46"/>
      <c r="F806" s="47"/>
      <c r="G806" s="54"/>
      <c r="H806" s="54"/>
      <c r="I806" s="48"/>
      <c r="J806" s="49"/>
      <c r="K806" s="50"/>
      <c r="L806" s="50"/>
      <c r="M806" s="50"/>
      <c r="N806" s="50"/>
      <c r="O806" s="50"/>
      <c r="P806" s="50"/>
      <c r="Q806" s="50"/>
      <c r="R806" s="50"/>
      <c r="S806" s="50"/>
      <c r="T806" s="50"/>
      <c r="U806" s="51"/>
      <c r="V806" s="52"/>
      <c r="W806" s="53"/>
      <c r="X806" s="53"/>
      <c r="Y806" s="53"/>
      <c r="Z806" s="53"/>
      <c r="AA806" s="48"/>
      <c r="AB806" s="54"/>
      <c r="AC806" s="54"/>
      <c r="AD806" s="54"/>
      <c r="AE806" s="54"/>
      <c r="AF806" s="54"/>
      <c r="AG806" s="54"/>
      <c r="AH806" s="54"/>
      <c r="AI806" s="54"/>
      <c r="AJ806" s="49"/>
      <c r="AK806" s="48"/>
      <c r="AL806" s="54"/>
      <c r="AM806" s="54"/>
      <c r="AN806" s="54"/>
      <c r="AO806" s="54"/>
      <c r="AP806" s="54"/>
      <c r="AQ806" s="54"/>
      <c r="AR806" s="54"/>
      <c r="AS806" s="54"/>
      <c r="AT806" s="54"/>
      <c r="AU806" s="54"/>
      <c r="AV806" s="54"/>
      <c r="AW806" s="54"/>
      <c r="AX806" s="54"/>
      <c r="AY806" s="54"/>
      <c r="AZ806" s="54"/>
      <c r="BA806" s="54"/>
      <c r="BB806" s="54"/>
      <c r="BC806" s="54"/>
      <c r="BD806" s="54"/>
      <c r="BE806" s="54"/>
      <c r="BF806" s="54"/>
      <c r="BG806" s="54"/>
      <c r="BH806" s="54"/>
      <c r="BI806" s="54"/>
      <c r="BJ806" s="54"/>
      <c r="BK806" s="54"/>
      <c r="BL806" s="54"/>
      <c r="BM806" s="54"/>
      <c r="BN806" s="54"/>
      <c r="BO806" s="54"/>
      <c r="BP806" s="54"/>
      <c r="BQ806" s="54"/>
      <c r="BR806" s="54"/>
      <c r="BS806" s="54"/>
      <c r="BT806" s="54"/>
      <c r="BU806" s="54"/>
      <c r="BV806" s="54"/>
      <c r="BW806" s="54"/>
      <c r="BX806" s="49"/>
      <c r="BY806" s="55"/>
      <c r="BZ806" s="8"/>
      <c r="CE806" s="12" t="str">
        <f t="shared" si="627"/>
        <v/>
      </c>
      <c r="CG806" s="77" t="str">
        <f t="shared" si="628"/>
        <v/>
      </c>
      <c r="CH806" s="80" t="str">
        <f t="shared" si="629"/>
        <v/>
      </c>
      <c r="CL806" s="12" t="str">
        <f t="shared" si="630"/>
        <v/>
      </c>
      <c r="CM806" s="12" t="str">
        <f t="shared" si="631"/>
        <v/>
      </c>
      <c r="CN806" s="12" t="str" cm="1">
        <f t="array" ref="CN806">IF(OR($CE806="", $CG$3=""), "", IF(IFERROR(INDEX($K806:$T806, $CK806, MATCH(CN$3, $K$3:$T$3, 0)), "")="", $CC$4, $CC$3))</f>
        <v/>
      </c>
      <c r="CO806" s="12" t="str" cm="1">
        <f t="array" ref="CO806">IF(OR($CE806="", $CG$3=""), "", IF(IFERROR(INDEX($AA806:$AJ806, $CK806, MATCH(CO$3, $AA$3:$AJ$3, 0)), "")="", $CC$4, $CC$3))</f>
        <v/>
      </c>
      <c r="CP806" s="12" t="str">
        <f>IF(OR($CE806="", $CG$3=""), "", IF(CP$3='Property List &amp; Features'!$BG$9, $CC$3, IF(CP$3=$I806, $CC$3, $CC$4)))</f>
        <v/>
      </c>
      <c r="CQ806" s="12" t="str">
        <f>IF(OR($CE806="", $CG$3=""), "", IF(CQ$3='Property List &amp; Features'!$BG$9, $CC$3, IF(CQ$3=$J806, $CC$3, $CC$4)))</f>
        <v/>
      </c>
      <c r="CR806" s="12" t="str">
        <f t="shared" si="632"/>
        <v/>
      </c>
      <c r="CS806" s="12" t="str">
        <f t="shared" si="633"/>
        <v/>
      </c>
      <c r="CT806" s="12" t="str">
        <f t="shared" si="634"/>
        <v/>
      </c>
      <c r="CU806" s="12" t="str">
        <f t="shared" si="635"/>
        <v/>
      </c>
      <c r="CV806" s="12" t="str">
        <f t="shared" si="636"/>
        <v/>
      </c>
      <c r="CW806" s="12" t="str">
        <f t="shared" si="658"/>
        <v/>
      </c>
      <c r="CX806" s="12" t="str">
        <f t="shared" si="659"/>
        <v/>
      </c>
      <c r="CY806" s="12" t="str">
        <f t="shared" si="660"/>
        <v/>
      </c>
      <c r="CZ806" s="12" t="str">
        <f t="shared" si="661"/>
        <v/>
      </c>
      <c r="DA806" s="12" t="str">
        <f t="shared" si="662"/>
        <v/>
      </c>
      <c r="DB806" s="12" t="str">
        <f t="shared" si="663"/>
        <v/>
      </c>
      <c r="DC806" s="12" t="str">
        <f t="shared" si="664"/>
        <v/>
      </c>
      <c r="DD806" s="12" t="str">
        <f t="shared" si="665"/>
        <v/>
      </c>
      <c r="DE806" s="12" t="str">
        <f t="shared" si="666"/>
        <v/>
      </c>
      <c r="DF806" s="12" t="str">
        <f t="shared" si="667"/>
        <v/>
      </c>
      <c r="DG806" s="12" t="str">
        <f t="shared" si="668"/>
        <v/>
      </c>
      <c r="DH806" s="12" t="str">
        <f t="shared" si="669"/>
        <v/>
      </c>
      <c r="DI806" s="12" t="str">
        <f t="shared" si="670"/>
        <v/>
      </c>
      <c r="DJ806" s="12" t="str">
        <f t="shared" si="671"/>
        <v/>
      </c>
      <c r="DK806" s="12" t="str">
        <f t="shared" si="672"/>
        <v/>
      </c>
      <c r="DL806" s="12" t="str">
        <f t="shared" si="673"/>
        <v/>
      </c>
      <c r="DM806" s="12" t="str">
        <f t="shared" si="674"/>
        <v/>
      </c>
      <c r="DN806" s="12" t="str">
        <f t="shared" si="675"/>
        <v/>
      </c>
      <c r="DO806" s="12" t="str">
        <f t="shared" si="676"/>
        <v/>
      </c>
      <c r="DP806" s="12" t="str">
        <f t="shared" si="677"/>
        <v/>
      </c>
      <c r="DQ806" s="12" t="str">
        <f t="shared" si="678"/>
        <v/>
      </c>
      <c r="DR806" s="12" t="str">
        <f t="shared" si="640"/>
        <v/>
      </c>
      <c r="DS806" s="12" t="str">
        <f t="shared" si="641"/>
        <v/>
      </c>
      <c r="DT806" s="12" t="str">
        <f t="shared" si="642"/>
        <v/>
      </c>
      <c r="DU806" s="12" t="str">
        <f t="shared" si="643"/>
        <v/>
      </c>
      <c r="DV806" s="12" t="str">
        <f t="shared" si="644"/>
        <v/>
      </c>
      <c r="DW806" s="12" t="str">
        <f t="shared" si="645"/>
        <v/>
      </c>
      <c r="DX806" s="12" t="str">
        <f t="shared" si="646"/>
        <v/>
      </c>
      <c r="DY806" s="12" t="str">
        <f t="shared" si="647"/>
        <v/>
      </c>
      <c r="DZ806" s="12" t="str">
        <f t="shared" si="648"/>
        <v/>
      </c>
      <c r="EA806" s="12" t="str">
        <f t="shared" si="649"/>
        <v/>
      </c>
      <c r="EB806" s="12" t="str">
        <f t="shared" si="650"/>
        <v/>
      </c>
      <c r="EC806" s="12" t="str">
        <f t="shared" si="651"/>
        <v/>
      </c>
      <c r="ED806" s="12" t="str">
        <f t="shared" si="652"/>
        <v/>
      </c>
      <c r="EE806" s="12" t="str">
        <f t="shared" si="653"/>
        <v/>
      </c>
      <c r="EF806" s="12" t="str">
        <f t="shared" si="654"/>
        <v/>
      </c>
      <c r="EG806" s="12" t="str">
        <f t="shared" si="655"/>
        <v/>
      </c>
      <c r="EH806" s="12" t="str">
        <f t="shared" si="656"/>
        <v/>
      </c>
      <c r="EI806" s="12" t="str">
        <f t="shared" si="657"/>
        <v/>
      </c>
      <c r="EK806" s="83" t="str">
        <f t="shared" si="637"/>
        <v/>
      </c>
      <c r="EM806" s="12" t="str">
        <f t="shared" si="638"/>
        <v/>
      </c>
      <c r="EO806" s="12" t="str">
        <f t="shared" si="639"/>
        <v/>
      </c>
      <c r="EQ806" s="12" t="str">
        <f>IF($EO806="", "", IF($EQ$8=$EQ$6, COUNTIF($EO$11:$EO$2510, "&gt;"&amp;$EO806)+1+COUNTIF($EO$11:$EO806, $EO806)-1, COUNTIF($EO$11:$EO$2510, "&lt;"&amp;$EO806)+1+COUNTIF($EO$11:$EO806, $EO806)-1))</f>
        <v/>
      </c>
    </row>
    <row r="807" spans="1:147" x14ac:dyDescent="0.55000000000000004">
      <c r="A807" s="8"/>
      <c r="B807" s="12" t="str">
        <f>IF($D807="", "", COUNTIF($D$11:$D807, $D807))</f>
        <v/>
      </c>
      <c r="C807" s="8"/>
      <c r="D807" s="45"/>
      <c r="E807" s="46"/>
      <c r="F807" s="47"/>
      <c r="G807" s="54"/>
      <c r="H807" s="54"/>
      <c r="I807" s="48"/>
      <c r="J807" s="49"/>
      <c r="K807" s="50"/>
      <c r="L807" s="50"/>
      <c r="M807" s="50"/>
      <c r="N807" s="50"/>
      <c r="O807" s="50"/>
      <c r="P807" s="50"/>
      <c r="Q807" s="50"/>
      <c r="R807" s="50"/>
      <c r="S807" s="50"/>
      <c r="T807" s="50"/>
      <c r="U807" s="51"/>
      <c r="V807" s="52"/>
      <c r="W807" s="53"/>
      <c r="X807" s="53"/>
      <c r="Y807" s="53"/>
      <c r="Z807" s="53"/>
      <c r="AA807" s="48"/>
      <c r="AB807" s="54"/>
      <c r="AC807" s="54"/>
      <c r="AD807" s="54"/>
      <c r="AE807" s="54"/>
      <c r="AF807" s="54"/>
      <c r="AG807" s="54"/>
      <c r="AH807" s="54"/>
      <c r="AI807" s="54"/>
      <c r="AJ807" s="49"/>
      <c r="AK807" s="48"/>
      <c r="AL807" s="54"/>
      <c r="AM807" s="54"/>
      <c r="AN807" s="54"/>
      <c r="AO807" s="54"/>
      <c r="AP807" s="54"/>
      <c r="AQ807" s="54"/>
      <c r="AR807" s="54"/>
      <c r="AS807" s="54"/>
      <c r="AT807" s="54"/>
      <c r="AU807" s="54"/>
      <c r="AV807" s="54"/>
      <c r="AW807" s="54"/>
      <c r="AX807" s="54"/>
      <c r="AY807" s="54"/>
      <c r="AZ807" s="54"/>
      <c r="BA807" s="54"/>
      <c r="BB807" s="54"/>
      <c r="BC807" s="54"/>
      <c r="BD807" s="54"/>
      <c r="BE807" s="54"/>
      <c r="BF807" s="54"/>
      <c r="BG807" s="54"/>
      <c r="BH807" s="54"/>
      <c r="BI807" s="54"/>
      <c r="BJ807" s="54"/>
      <c r="BK807" s="54"/>
      <c r="BL807" s="54"/>
      <c r="BM807" s="54"/>
      <c r="BN807" s="54"/>
      <c r="BO807" s="54"/>
      <c r="BP807" s="54"/>
      <c r="BQ807" s="54"/>
      <c r="BR807" s="54"/>
      <c r="BS807" s="54"/>
      <c r="BT807" s="54"/>
      <c r="BU807" s="54"/>
      <c r="BV807" s="54"/>
      <c r="BW807" s="54"/>
      <c r="BX807" s="49"/>
      <c r="BY807" s="55"/>
      <c r="BZ807" s="8"/>
      <c r="CE807" s="12" t="str">
        <f t="shared" si="627"/>
        <v/>
      </c>
      <c r="CG807" s="77" t="str">
        <f t="shared" si="628"/>
        <v/>
      </c>
      <c r="CH807" s="80" t="str">
        <f t="shared" si="629"/>
        <v/>
      </c>
      <c r="CL807" s="12" t="str">
        <f t="shared" si="630"/>
        <v/>
      </c>
      <c r="CM807" s="12" t="str">
        <f t="shared" si="631"/>
        <v/>
      </c>
      <c r="CN807" s="12" t="str" cm="1">
        <f t="array" ref="CN807">IF(OR($CE807="", $CG$3=""), "", IF(IFERROR(INDEX($K807:$T807, $CK807, MATCH(CN$3, $K$3:$T$3, 0)), "")="", $CC$4, $CC$3))</f>
        <v/>
      </c>
      <c r="CO807" s="12" t="str" cm="1">
        <f t="array" ref="CO807">IF(OR($CE807="", $CG$3=""), "", IF(IFERROR(INDEX($AA807:$AJ807, $CK807, MATCH(CO$3, $AA$3:$AJ$3, 0)), "")="", $CC$4, $CC$3))</f>
        <v/>
      </c>
      <c r="CP807" s="12" t="str">
        <f>IF(OR($CE807="", $CG$3=""), "", IF(CP$3='Property List &amp; Features'!$BG$9, $CC$3, IF(CP$3=$I807, $CC$3, $CC$4)))</f>
        <v/>
      </c>
      <c r="CQ807" s="12" t="str">
        <f>IF(OR($CE807="", $CG$3=""), "", IF(CQ$3='Property List &amp; Features'!$BG$9, $CC$3, IF(CQ$3=$J807, $CC$3, $CC$4)))</f>
        <v/>
      </c>
      <c r="CR807" s="12" t="str">
        <f t="shared" si="632"/>
        <v/>
      </c>
      <c r="CS807" s="12" t="str">
        <f t="shared" si="633"/>
        <v/>
      </c>
      <c r="CT807" s="12" t="str">
        <f t="shared" si="634"/>
        <v/>
      </c>
      <c r="CU807" s="12" t="str">
        <f t="shared" si="635"/>
        <v/>
      </c>
      <c r="CV807" s="12" t="str">
        <f t="shared" si="636"/>
        <v/>
      </c>
      <c r="CW807" s="12" t="str">
        <f t="shared" si="658"/>
        <v/>
      </c>
      <c r="CX807" s="12" t="str">
        <f t="shared" si="659"/>
        <v/>
      </c>
      <c r="CY807" s="12" t="str">
        <f t="shared" si="660"/>
        <v/>
      </c>
      <c r="CZ807" s="12" t="str">
        <f t="shared" si="661"/>
        <v/>
      </c>
      <c r="DA807" s="12" t="str">
        <f t="shared" si="662"/>
        <v/>
      </c>
      <c r="DB807" s="12" t="str">
        <f t="shared" si="663"/>
        <v/>
      </c>
      <c r="DC807" s="12" t="str">
        <f t="shared" si="664"/>
        <v/>
      </c>
      <c r="DD807" s="12" t="str">
        <f t="shared" si="665"/>
        <v/>
      </c>
      <c r="DE807" s="12" t="str">
        <f t="shared" si="666"/>
        <v/>
      </c>
      <c r="DF807" s="12" t="str">
        <f t="shared" si="667"/>
        <v/>
      </c>
      <c r="DG807" s="12" t="str">
        <f t="shared" si="668"/>
        <v/>
      </c>
      <c r="DH807" s="12" t="str">
        <f t="shared" si="669"/>
        <v/>
      </c>
      <c r="DI807" s="12" t="str">
        <f t="shared" si="670"/>
        <v/>
      </c>
      <c r="DJ807" s="12" t="str">
        <f t="shared" si="671"/>
        <v/>
      </c>
      <c r="DK807" s="12" t="str">
        <f t="shared" si="672"/>
        <v/>
      </c>
      <c r="DL807" s="12" t="str">
        <f t="shared" si="673"/>
        <v/>
      </c>
      <c r="DM807" s="12" t="str">
        <f t="shared" si="674"/>
        <v/>
      </c>
      <c r="DN807" s="12" t="str">
        <f t="shared" si="675"/>
        <v/>
      </c>
      <c r="DO807" s="12" t="str">
        <f t="shared" si="676"/>
        <v/>
      </c>
      <c r="DP807" s="12" t="str">
        <f t="shared" si="677"/>
        <v/>
      </c>
      <c r="DQ807" s="12" t="str">
        <f t="shared" si="678"/>
        <v/>
      </c>
      <c r="DR807" s="12" t="str">
        <f t="shared" si="640"/>
        <v/>
      </c>
      <c r="DS807" s="12" t="str">
        <f t="shared" si="641"/>
        <v/>
      </c>
      <c r="DT807" s="12" t="str">
        <f t="shared" si="642"/>
        <v/>
      </c>
      <c r="DU807" s="12" t="str">
        <f t="shared" si="643"/>
        <v/>
      </c>
      <c r="DV807" s="12" t="str">
        <f t="shared" si="644"/>
        <v/>
      </c>
      <c r="DW807" s="12" t="str">
        <f t="shared" si="645"/>
        <v/>
      </c>
      <c r="DX807" s="12" t="str">
        <f t="shared" si="646"/>
        <v/>
      </c>
      <c r="DY807" s="12" t="str">
        <f t="shared" si="647"/>
        <v/>
      </c>
      <c r="DZ807" s="12" t="str">
        <f t="shared" si="648"/>
        <v/>
      </c>
      <c r="EA807" s="12" t="str">
        <f t="shared" si="649"/>
        <v/>
      </c>
      <c r="EB807" s="12" t="str">
        <f t="shared" si="650"/>
        <v/>
      </c>
      <c r="EC807" s="12" t="str">
        <f t="shared" si="651"/>
        <v/>
      </c>
      <c r="ED807" s="12" t="str">
        <f t="shared" si="652"/>
        <v/>
      </c>
      <c r="EE807" s="12" t="str">
        <f t="shared" si="653"/>
        <v/>
      </c>
      <c r="EF807" s="12" t="str">
        <f t="shared" si="654"/>
        <v/>
      </c>
      <c r="EG807" s="12" t="str">
        <f t="shared" si="655"/>
        <v/>
      </c>
      <c r="EH807" s="12" t="str">
        <f t="shared" si="656"/>
        <v/>
      </c>
      <c r="EI807" s="12" t="str">
        <f t="shared" si="657"/>
        <v/>
      </c>
      <c r="EK807" s="83" t="str">
        <f t="shared" si="637"/>
        <v/>
      </c>
      <c r="EM807" s="12" t="str">
        <f t="shared" si="638"/>
        <v/>
      </c>
      <c r="EO807" s="12" t="str">
        <f t="shared" si="639"/>
        <v/>
      </c>
      <c r="EQ807" s="12" t="str">
        <f>IF($EO807="", "", IF($EQ$8=$EQ$6, COUNTIF($EO$11:$EO$2510, "&gt;"&amp;$EO807)+1+COUNTIF($EO$11:$EO807, $EO807)-1, COUNTIF($EO$11:$EO$2510, "&lt;"&amp;$EO807)+1+COUNTIF($EO$11:$EO807, $EO807)-1))</f>
        <v/>
      </c>
    </row>
    <row r="808" spans="1:147" x14ac:dyDescent="0.55000000000000004">
      <c r="A808" s="8"/>
      <c r="B808" s="12" t="str">
        <f>IF($D808="", "", COUNTIF($D$11:$D808, $D808))</f>
        <v/>
      </c>
      <c r="C808" s="8"/>
      <c r="D808" s="45"/>
      <c r="E808" s="46"/>
      <c r="F808" s="47"/>
      <c r="G808" s="54"/>
      <c r="H808" s="54"/>
      <c r="I808" s="48"/>
      <c r="J808" s="49"/>
      <c r="K808" s="50"/>
      <c r="L808" s="50"/>
      <c r="M808" s="50"/>
      <c r="N808" s="50"/>
      <c r="O808" s="50"/>
      <c r="P808" s="50"/>
      <c r="Q808" s="50"/>
      <c r="R808" s="50"/>
      <c r="S808" s="50"/>
      <c r="T808" s="50"/>
      <c r="U808" s="51"/>
      <c r="V808" s="52"/>
      <c r="W808" s="53"/>
      <c r="X808" s="53"/>
      <c r="Y808" s="53"/>
      <c r="Z808" s="53"/>
      <c r="AA808" s="48"/>
      <c r="AB808" s="54"/>
      <c r="AC808" s="54"/>
      <c r="AD808" s="54"/>
      <c r="AE808" s="54"/>
      <c r="AF808" s="54"/>
      <c r="AG808" s="54"/>
      <c r="AH808" s="54"/>
      <c r="AI808" s="54"/>
      <c r="AJ808" s="49"/>
      <c r="AK808" s="48"/>
      <c r="AL808" s="54"/>
      <c r="AM808" s="54"/>
      <c r="AN808" s="54"/>
      <c r="AO808" s="54"/>
      <c r="AP808" s="54"/>
      <c r="AQ808" s="54"/>
      <c r="AR808" s="54"/>
      <c r="AS808" s="54"/>
      <c r="AT808" s="54"/>
      <c r="AU808" s="54"/>
      <c r="AV808" s="54"/>
      <c r="AW808" s="54"/>
      <c r="AX808" s="54"/>
      <c r="AY808" s="54"/>
      <c r="AZ808" s="54"/>
      <c r="BA808" s="54"/>
      <c r="BB808" s="54"/>
      <c r="BC808" s="54"/>
      <c r="BD808" s="54"/>
      <c r="BE808" s="54"/>
      <c r="BF808" s="54"/>
      <c r="BG808" s="54"/>
      <c r="BH808" s="54"/>
      <c r="BI808" s="54"/>
      <c r="BJ808" s="54"/>
      <c r="BK808" s="54"/>
      <c r="BL808" s="54"/>
      <c r="BM808" s="54"/>
      <c r="BN808" s="54"/>
      <c r="BO808" s="54"/>
      <c r="BP808" s="54"/>
      <c r="BQ808" s="54"/>
      <c r="BR808" s="54"/>
      <c r="BS808" s="54"/>
      <c r="BT808" s="54"/>
      <c r="BU808" s="54"/>
      <c r="BV808" s="54"/>
      <c r="BW808" s="54"/>
      <c r="BX808" s="49"/>
      <c r="BY808" s="55"/>
      <c r="BZ808" s="8"/>
      <c r="CE808" s="12" t="str">
        <f t="shared" si="627"/>
        <v/>
      </c>
      <c r="CG808" s="77" t="str">
        <f t="shared" si="628"/>
        <v/>
      </c>
      <c r="CH808" s="80" t="str">
        <f t="shared" si="629"/>
        <v/>
      </c>
      <c r="CL808" s="12" t="str">
        <f t="shared" si="630"/>
        <v/>
      </c>
      <c r="CM808" s="12" t="str">
        <f t="shared" si="631"/>
        <v/>
      </c>
      <c r="CN808" s="12" t="str" cm="1">
        <f t="array" ref="CN808">IF(OR($CE808="", $CG$3=""), "", IF(IFERROR(INDEX($K808:$T808, $CK808, MATCH(CN$3, $K$3:$T$3, 0)), "")="", $CC$4, $CC$3))</f>
        <v/>
      </c>
      <c r="CO808" s="12" t="str" cm="1">
        <f t="array" ref="CO808">IF(OR($CE808="", $CG$3=""), "", IF(IFERROR(INDEX($AA808:$AJ808, $CK808, MATCH(CO$3, $AA$3:$AJ$3, 0)), "")="", $CC$4, $CC$3))</f>
        <v/>
      </c>
      <c r="CP808" s="12" t="str">
        <f>IF(OR($CE808="", $CG$3=""), "", IF(CP$3='Property List &amp; Features'!$BG$9, $CC$3, IF(CP$3=$I808, $CC$3, $CC$4)))</f>
        <v/>
      </c>
      <c r="CQ808" s="12" t="str">
        <f>IF(OR($CE808="", $CG$3=""), "", IF(CQ$3='Property List &amp; Features'!$BG$9, $CC$3, IF(CQ$3=$J808, $CC$3, $CC$4)))</f>
        <v/>
      </c>
      <c r="CR808" s="12" t="str">
        <f t="shared" si="632"/>
        <v/>
      </c>
      <c r="CS808" s="12" t="str">
        <f t="shared" si="633"/>
        <v/>
      </c>
      <c r="CT808" s="12" t="str">
        <f t="shared" si="634"/>
        <v/>
      </c>
      <c r="CU808" s="12" t="str">
        <f t="shared" si="635"/>
        <v/>
      </c>
      <c r="CV808" s="12" t="str">
        <f t="shared" si="636"/>
        <v/>
      </c>
      <c r="CW808" s="12" t="str">
        <f t="shared" si="658"/>
        <v/>
      </c>
      <c r="CX808" s="12" t="str">
        <f t="shared" si="659"/>
        <v/>
      </c>
      <c r="CY808" s="12" t="str">
        <f t="shared" si="660"/>
        <v/>
      </c>
      <c r="CZ808" s="12" t="str">
        <f t="shared" si="661"/>
        <v/>
      </c>
      <c r="DA808" s="12" t="str">
        <f t="shared" si="662"/>
        <v/>
      </c>
      <c r="DB808" s="12" t="str">
        <f t="shared" si="663"/>
        <v/>
      </c>
      <c r="DC808" s="12" t="str">
        <f t="shared" si="664"/>
        <v/>
      </c>
      <c r="DD808" s="12" t="str">
        <f t="shared" si="665"/>
        <v/>
      </c>
      <c r="DE808" s="12" t="str">
        <f t="shared" si="666"/>
        <v/>
      </c>
      <c r="DF808" s="12" t="str">
        <f t="shared" si="667"/>
        <v/>
      </c>
      <c r="DG808" s="12" t="str">
        <f t="shared" si="668"/>
        <v/>
      </c>
      <c r="DH808" s="12" t="str">
        <f t="shared" si="669"/>
        <v/>
      </c>
      <c r="DI808" s="12" t="str">
        <f t="shared" si="670"/>
        <v/>
      </c>
      <c r="DJ808" s="12" t="str">
        <f t="shared" si="671"/>
        <v/>
      </c>
      <c r="DK808" s="12" t="str">
        <f t="shared" si="672"/>
        <v/>
      </c>
      <c r="DL808" s="12" t="str">
        <f t="shared" si="673"/>
        <v/>
      </c>
      <c r="DM808" s="12" t="str">
        <f t="shared" si="674"/>
        <v/>
      </c>
      <c r="DN808" s="12" t="str">
        <f t="shared" si="675"/>
        <v/>
      </c>
      <c r="DO808" s="12" t="str">
        <f t="shared" si="676"/>
        <v/>
      </c>
      <c r="DP808" s="12" t="str">
        <f t="shared" si="677"/>
        <v/>
      </c>
      <c r="DQ808" s="12" t="str">
        <f t="shared" si="678"/>
        <v/>
      </c>
      <c r="DR808" s="12" t="str">
        <f t="shared" si="640"/>
        <v/>
      </c>
      <c r="DS808" s="12" t="str">
        <f t="shared" si="641"/>
        <v/>
      </c>
      <c r="DT808" s="12" t="str">
        <f t="shared" si="642"/>
        <v/>
      </c>
      <c r="DU808" s="12" t="str">
        <f t="shared" si="643"/>
        <v/>
      </c>
      <c r="DV808" s="12" t="str">
        <f t="shared" si="644"/>
        <v/>
      </c>
      <c r="DW808" s="12" t="str">
        <f t="shared" si="645"/>
        <v/>
      </c>
      <c r="DX808" s="12" t="str">
        <f t="shared" si="646"/>
        <v/>
      </c>
      <c r="DY808" s="12" t="str">
        <f t="shared" si="647"/>
        <v/>
      </c>
      <c r="DZ808" s="12" t="str">
        <f t="shared" si="648"/>
        <v/>
      </c>
      <c r="EA808" s="12" t="str">
        <f t="shared" si="649"/>
        <v/>
      </c>
      <c r="EB808" s="12" t="str">
        <f t="shared" si="650"/>
        <v/>
      </c>
      <c r="EC808" s="12" t="str">
        <f t="shared" si="651"/>
        <v/>
      </c>
      <c r="ED808" s="12" t="str">
        <f t="shared" si="652"/>
        <v/>
      </c>
      <c r="EE808" s="12" t="str">
        <f t="shared" si="653"/>
        <v/>
      </c>
      <c r="EF808" s="12" t="str">
        <f t="shared" si="654"/>
        <v/>
      </c>
      <c r="EG808" s="12" t="str">
        <f t="shared" si="655"/>
        <v/>
      </c>
      <c r="EH808" s="12" t="str">
        <f t="shared" si="656"/>
        <v/>
      </c>
      <c r="EI808" s="12" t="str">
        <f t="shared" si="657"/>
        <v/>
      </c>
      <c r="EK808" s="83" t="str">
        <f t="shared" si="637"/>
        <v/>
      </c>
      <c r="EM808" s="12" t="str">
        <f t="shared" si="638"/>
        <v/>
      </c>
      <c r="EO808" s="12" t="str">
        <f t="shared" si="639"/>
        <v/>
      </c>
      <c r="EQ808" s="12" t="str">
        <f>IF($EO808="", "", IF($EQ$8=$EQ$6, COUNTIF($EO$11:$EO$2510, "&gt;"&amp;$EO808)+1+COUNTIF($EO$11:$EO808, $EO808)-1, COUNTIF($EO$11:$EO$2510, "&lt;"&amp;$EO808)+1+COUNTIF($EO$11:$EO808, $EO808)-1))</f>
        <v/>
      </c>
    </row>
    <row r="809" spans="1:147" x14ac:dyDescent="0.55000000000000004">
      <c r="A809" s="8"/>
      <c r="B809" s="12" t="str">
        <f>IF($D809="", "", COUNTIF($D$11:$D809, $D809))</f>
        <v/>
      </c>
      <c r="C809" s="8"/>
      <c r="D809" s="45"/>
      <c r="E809" s="46"/>
      <c r="F809" s="47"/>
      <c r="G809" s="54"/>
      <c r="H809" s="54"/>
      <c r="I809" s="48"/>
      <c r="J809" s="49"/>
      <c r="K809" s="50"/>
      <c r="L809" s="50"/>
      <c r="M809" s="50"/>
      <c r="N809" s="50"/>
      <c r="O809" s="50"/>
      <c r="P809" s="50"/>
      <c r="Q809" s="50"/>
      <c r="R809" s="50"/>
      <c r="S809" s="50"/>
      <c r="T809" s="50"/>
      <c r="U809" s="51"/>
      <c r="V809" s="52"/>
      <c r="W809" s="53"/>
      <c r="X809" s="53"/>
      <c r="Y809" s="53"/>
      <c r="Z809" s="53"/>
      <c r="AA809" s="48"/>
      <c r="AB809" s="54"/>
      <c r="AC809" s="54"/>
      <c r="AD809" s="54"/>
      <c r="AE809" s="54"/>
      <c r="AF809" s="54"/>
      <c r="AG809" s="54"/>
      <c r="AH809" s="54"/>
      <c r="AI809" s="54"/>
      <c r="AJ809" s="49"/>
      <c r="AK809" s="48"/>
      <c r="AL809" s="54"/>
      <c r="AM809" s="54"/>
      <c r="AN809" s="54"/>
      <c r="AO809" s="54"/>
      <c r="AP809" s="54"/>
      <c r="AQ809" s="54"/>
      <c r="AR809" s="54"/>
      <c r="AS809" s="54"/>
      <c r="AT809" s="54"/>
      <c r="AU809" s="54"/>
      <c r="AV809" s="54"/>
      <c r="AW809" s="54"/>
      <c r="AX809" s="54"/>
      <c r="AY809" s="54"/>
      <c r="AZ809" s="54"/>
      <c r="BA809" s="54"/>
      <c r="BB809" s="54"/>
      <c r="BC809" s="54"/>
      <c r="BD809" s="54"/>
      <c r="BE809" s="54"/>
      <c r="BF809" s="54"/>
      <c r="BG809" s="54"/>
      <c r="BH809" s="54"/>
      <c r="BI809" s="54"/>
      <c r="BJ809" s="54"/>
      <c r="BK809" s="54"/>
      <c r="BL809" s="54"/>
      <c r="BM809" s="54"/>
      <c r="BN809" s="54"/>
      <c r="BO809" s="54"/>
      <c r="BP809" s="54"/>
      <c r="BQ809" s="54"/>
      <c r="BR809" s="54"/>
      <c r="BS809" s="54"/>
      <c r="BT809" s="54"/>
      <c r="BU809" s="54"/>
      <c r="BV809" s="54"/>
      <c r="BW809" s="54"/>
      <c r="BX809" s="49"/>
      <c r="BY809" s="55"/>
      <c r="BZ809" s="8"/>
      <c r="CE809" s="12" t="str">
        <f t="shared" si="627"/>
        <v/>
      </c>
      <c r="CG809" s="77" t="str">
        <f t="shared" si="628"/>
        <v/>
      </c>
      <c r="CH809" s="80" t="str">
        <f t="shared" si="629"/>
        <v/>
      </c>
      <c r="CL809" s="12" t="str">
        <f t="shared" si="630"/>
        <v/>
      </c>
      <c r="CM809" s="12" t="str">
        <f t="shared" si="631"/>
        <v/>
      </c>
      <c r="CN809" s="12" t="str" cm="1">
        <f t="array" ref="CN809">IF(OR($CE809="", $CG$3=""), "", IF(IFERROR(INDEX($K809:$T809, $CK809, MATCH(CN$3, $K$3:$T$3, 0)), "")="", $CC$4, $CC$3))</f>
        <v/>
      </c>
      <c r="CO809" s="12" t="str" cm="1">
        <f t="array" ref="CO809">IF(OR($CE809="", $CG$3=""), "", IF(IFERROR(INDEX($AA809:$AJ809, $CK809, MATCH(CO$3, $AA$3:$AJ$3, 0)), "")="", $CC$4, $CC$3))</f>
        <v/>
      </c>
      <c r="CP809" s="12" t="str">
        <f>IF(OR($CE809="", $CG$3=""), "", IF(CP$3='Property List &amp; Features'!$BG$9, $CC$3, IF(CP$3=$I809, $CC$3, $CC$4)))</f>
        <v/>
      </c>
      <c r="CQ809" s="12" t="str">
        <f>IF(OR($CE809="", $CG$3=""), "", IF(CQ$3='Property List &amp; Features'!$BG$9, $CC$3, IF(CQ$3=$J809, $CC$3, $CC$4)))</f>
        <v/>
      </c>
      <c r="CR809" s="12" t="str">
        <f t="shared" si="632"/>
        <v/>
      </c>
      <c r="CS809" s="12" t="str">
        <f t="shared" si="633"/>
        <v/>
      </c>
      <c r="CT809" s="12" t="str">
        <f t="shared" si="634"/>
        <v/>
      </c>
      <c r="CU809" s="12" t="str">
        <f t="shared" si="635"/>
        <v/>
      </c>
      <c r="CV809" s="12" t="str">
        <f t="shared" si="636"/>
        <v/>
      </c>
      <c r="CW809" s="12" t="str">
        <f t="shared" si="658"/>
        <v/>
      </c>
      <c r="CX809" s="12" t="str">
        <f t="shared" si="659"/>
        <v/>
      </c>
      <c r="CY809" s="12" t="str">
        <f t="shared" si="660"/>
        <v/>
      </c>
      <c r="CZ809" s="12" t="str">
        <f t="shared" si="661"/>
        <v/>
      </c>
      <c r="DA809" s="12" t="str">
        <f t="shared" si="662"/>
        <v/>
      </c>
      <c r="DB809" s="12" t="str">
        <f t="shared" si="663"/>
        <v/>
      </c>
      <c r="DC809" s="12" t="str">
        <f t="shared" si="664"/>
        <v/>
      </c>
      <c r="DD809" s="12" t="str">
        <f t="shared" si="665"/>
        <v/>
      </c>
      <c r="DE809" s="12" t="str">
        <f t="shared" si="666"/>
        <v/>
      </c>
      <c r="DF809" s="12" t="str">
        <f t="shared" si="667"/>
        <v/>
      </c>
      <c r="DG809" s="12" t="str">
        <f t="shared" si="668"/>
        <v/>
      </c>
      <c r="DH809" s="12" t="str">
        <f t="shared" si="669"/>
        <v/>
      </c>
      <c r="DI809" s="12" t="str">
        <f t="shared" si="670"/>
        <v/>
      </c>
      <c r="DJ809" s="12" t="str">
        <f t="shared" si="671"/>
        <v/>
      </c>
      <c r="DK809" s="12" t="str">
        <f t="shared" si="672"/>
        <v/>
      </c>
      <c r="DL809" s="12" t="str">
        <f t="shared" si="673"/>
        <v/>
      </c>
      <c r="DM809" s="12" t="str">
        <f t="shared" si="674"/>
        <v/>
      </c>
      <c r="DN809" s="12" t="str">
        <f t="shared" si="675"/>
        <v/>
      </c>
      <c r="DO809" s="12" t="str">
        <f t="shared" si="676"/>
        <v/>
      </c>
      <c r="DP809" s="12" t="str">
        <f t="shared" si="677"/>
        <v/>
      </c>
      <c r="DQ809" s="12" t="str">
        <f t="shared" si="678"/>
        <v/>
      </c>
      <c r="DR809" s="12" t="str">
        <f t="shared" si="640"/>
        <v/>
      </c>
      <c r="DS809" s="12" t="str">
        <f t="shared" si="641"/>
        <v/>
      </c>
      <c r="DT809" s="12" t="str">
        <f t="shared" si="642"/>
        <v/>
      </c>
      <c r="DU809" s="12" t="str">
        <f t="shared" si="643"/>
        <v/>
      </c>
      <c r="DV809" s="12" t="str">
        <f t="shared" si="644"/>
        <v/>
      </c>
      <c r="DW809" s="12" t="str">
        <f t="shared" si="645"/>
        <v/>
      </c>
      <c r="DX809" s="12" t="str">
        <f t="shared" si="646"/>
        <v/>
      </c>
      <c r="DY809" s="12" t="str">
        <f t="shared" si="647"/>
        <v/>
      </c>
      <c r="DZ809" s="12" t="str">
        <f t="shared" si="648"/>
        <v/>
      </c>
      <c r="EA809" s="12" t="str">
        <f t="shared" si="649"/>
        <v/>
      </c>
      <c r="EB809" s="12" t="str">
        <f t="shared" si="650"/>
        <v/>
      </c>
      <c r="EC809" s="12" t="str">
        <f t="shared" si="651"/>
        <v/>
      </c>
      <c r="ED809" s="12" t="str">
        <f t="shared" si="652"/>
        <v/>
      </c>
      <c r="EE809" s="12" t="str">
        <f t="shared" si="653"/>
        <v/>
      </c>
      <c r="EF809" s="12" t="str">
        <f t="shared" si="654"/>
        <v/>
      </c>
      <c r="EG809" s="12" t="str">
        <f t="shared" si="655"/>
        <v/>
      </c>
      <c r="EH809" s="12" t="str">
        <f t="shared" si="656"/>
        <v/>
      </c>
      <c r="EI809" s="12" t="str">
        <f t="shared" si="657"/>
        <v/>
      </c>
      <c r="EK809" s="83" t="str">
        <f t="shared" si="637"/>
        <v/>
      </c>
      <c r="EM809" s="12" t="str">
        <f t="shared" si="638"/>
        <v/>
      </c>
      <c r="EO809" s="12" t="str">
        <f t="shared" si="639"/>
        <v/>
      </c>
      <c r="EQ809" s="12" t="str">
        <f>IF($EO809="", "", IF($EQ$8=$EQ$6, COUNTIF($EO$11:$EO$2510, "&gt;"&amp;$EO809)+1+COUNTIF($EO$11:$EO809, $EO809)-1, COUNTIF($EO$11:$EO$2510, "&lt;"&amp;$EO809)+1+COUNTIF($EO$11:$EO809, $EO809)-1))</f>
        <v/>
      </c>
    </row>
    <row r="810" spans="1:147" x14ac:dyDescent="0.55000000000000004">
      <c r="A810" s="8"/>
      <c r="B810" s="12" t="str">
        <f>IF($D810="", "", COUNTIF($D$11:$D810, $D810))</f>
        <v/>
      </c>
      <c r="C810" s="8"/>
      <c r="D810" s="45"/>
      <c r="E810" s="46"/>
      <c r="F810" s="47"/>
      <c r="G810" s="54"/>
      <c r="H810" s="54"/>
      <c r="I810" s="48"/>
      <c r="J810" s="49"/>
      <c r="K810" s="50"/>
      <c r="L810" s="50"/>
      <c r="M810" s="50"/>
      <c r="N810" s="50"/>
      <c r="O810" s="50"/>
      <c r="P810" s="50"/>
      <c r="Q810" s="50"/>
      <c r="R810" s="50"/>
      <c r="S810" s="50"/>
      <c r="T810" s="50"/>
      <c r="U810" s="51"/>
      <c r="V810" s="52"/>
      <c r="W810" s="53"/>
      <c r="X810" s="53"/>
      <c r="Y810" s="53"/>
      <c r="Z810" s="53"/>
      <c r="AA810" s="48"/>
      <c r="AB810" s="54"/>
      <c r="AC810" s="54"/>
      <c r="AD810" s="54"/>
      <c r="AE810" s="54"/>
      <c r="AF810" s="54"/>
      <c r="AG810" s="54"/>
      <c r="AH810" s="54"/>
      <c r="AI810" s="54"/>
      <c r="AJ810" s="49"/>
      <c r="AK810" s="48"/>
      <c r="AL810" s="54"/>
      <c r="AM810" s="54"/>
      <c r="AN810" s="54"/>
      <c r="AO810" s="54"/>
      <c r="AP810" s="54"/>
      <c r="AQ810" s="54"/>
      <c r="AR810" s="54"/>
      <c r="AS810" s="54"/>
      <c r="AT810" s="54"/>
      <c r="AU810" s="54"/>
      <c r="AV810" s="54"/>
      <c r="AW810" s="54"/>
      <c r="AX810" s="54"/>
      <c r="AY810" s="54"/>
      <c r="AZ810" s="54"/>
      <c r="BA810" s="54"/>
      <c r="BB810" s="54"/>
      <c r="BC810" s="54"/>
      <c r="BD810" s="54"/>
      <c r="BE810" s="54"/>
      <c r="BF810" s="54"/>
      <c r="BG810" s="54"/>
      <c r="BH810" s="54"/>
      <c r="BI810" s="54"/>
      <c r="BJ810" s="54"/>
      <c r="BK810" s="54"/>
      <c r="BL810" s="54"/>
      <c r="BM810" s="54"/>
      <c r="BN810" s="54"/>
      <c r="BO810" s="54"/>
      <c r="BP810" s="54"/>
      <c r="BQ810" s="54"/>
      <c r="BR810" s="54"/>
      <c r="BS810" s="54"/>
      <c r="BT810" s="54"/>
      <c r="BU810" s="54"/>
      <c r="BV810" s="54"/>
      <c r="BW810" s="54"/>
      <c r="BX810" s="49"/>
      <c r="BY810" s="55"/>
      <c r="BZ810" s="8"/>
      <c r="CE810" s="12" t="str">
        <f t="shared" si="627"/>
        <v/>
      </c>
      <c r="CG810" s="77" t="str">
        <f t="shared" si="628"/>
        <v/>
      </c>
      <c r="CH810" s="80" t="str">
        <f t="shared" si="629"/>
        <v/>
      </c>
      <c r="CL810" s="12" t="str">
        <f t="shared" si="630"/>
        <v/>
      </c>
      <c r="CM810" s="12" t="str">
        <f t="shared" si="631"/>
        <v/>
      </c>
      <c r="CN810" s="12" t="str" cm="1">
        <f t="array" ref="CN810">IF(OR($CE810="", $CG$3=""), "", IF(IFERROR(INDEX($K810:$T810, $CK810, MATCH(CN$3, $K$3:$T$3, 0)), "")="", $CC$4, $CC$3))</f>
        <v/>
      </c>
      <c r="CO810" s="12" t="str" cm="1">
        <f t="array" ref="CO810">IF(OR($CE810="", $CG$3=""), "", IF(IFERROR(INDEX($AA810:$AJ810, $CK810, MATCH(CO$3, $AA$3:$AJ$3, 0)), "")="", $CC$4, $CC$3))</f>
        <v/>
      </c>
      <c r="CP810" s="12" t="str">
        <f>IF(OR($CE810="", $CG$3=""), "", IF(CP$3='Property List &amp; Features'!$BG$9, $CC$3, IF(CP$3=$I810, $CC$3, $CC$4)))</f>
        <v/>
      </c>
      <c r="CQ810" s="12" t="str">
        <f>IF(OR($CE810="", $CG$3=""), "", IF(CQ$3='Property List &amp; Features'!$BG$9, $CC$3, IF(CQ$3=$J810, $CC$3, $CC$4)))</f>
        <v/>
      </c>
      <c r="CR810" s="12" t="str">
        <f t="shared" si="632"/>
        <v/>
      </c>
      <c r="CS810" s="12" t="str">
        <f t="shared" si="633"/>
        <v/>
      </c>
      <c r="CT810" s="12" t="str">
        <f t="shared" si="634"/>
        <v/>
      </c>
      <c r="CU810" s="12" t="str">
        <f t="shared" si="635"/>
        <v/>
      </c>
      <c r="CV810" s="12" t="str">
        <f t="shared" si="636"/>
        <v/>
      </c>
      <c r="CW810" s="12" t="str">
        <f t="shared" si="658"/>
        <v/>
      </c>
      <c r="CX810" s="12" t="str">
        <f t="shared" si="659"/>
        <v/>
      </c>
      <c r="CY810" s="12" t="str">
        <f t="shared" si="660"/>
        <v/>
      </c>
      <c r="CZ810" s="12" t="str">
        <f t="shared" si="661"/>
        <v/>
      </c>
      <c r="DA810" s="12" t="str">
        <f t="shared" si="662"/>
        <v/>
      </c>
      <c r="DB810" s="12" t="str">
        <f t="shared" si="663"/>
        <v/>
      </c>
      <c r="DC810" s="12" t="str">
        <f t="shared" si="664"/>
        <v/>
      </c>
      <c r="DD810" s="12" t="str">
        <f t="shared" si="665"/>
        <v/>
      </c>
      <c r="DE810" s="12" t="str">
        <f t="shared" si="666"/>
        <v/>
      </c>
      <c r="DF810" s="12" t="str">
        <f t="shared" si="667"/>
        <v/>
      </c>
      <c r="DG810" s="12" t="str">
        <f t="shared" si="668"/>
        <v/>
      </c>
      <c r="DH810" s="12" t="str">
        <f t="shared" si="669"/>
        <v/>
      </c>
      <c r="DI810" s="12" t="str">
        <f t="shared" si="670"/>
        <v/>
      </c>
      <c r="DJ810" s="12" t="str">
        <f t="shared" si="671"/>
        <v/>
      </c>
      <c r="DK810" s="12" t="str">
        <f t="shared" si="672"/>
        <v/>
      </c>
      <c r="DL810" s="12" t="str">
        <f t="shared" si="673"/>
        <v/>
      </c>
      <c r="DM810" s="12" t="str">
        <f t="shared" si="674"/>
        <v/>
      </c>
      <c r="DN810" s="12" t="str">
        <f t="shared" si="675"/>
        <v/>
      </c>
      <c r="DO810" s="12" t="str">
        <f t="shared" si="676"/>
        <v/>
      </c>
      <c r="DP810" s="12" t="str">
        <f t="shared" si="677"/>
        <v/>
      </c>
      <c r="DQ810" s="12" t="str">
        <f t="shared" si="678"/>
        <v/>
      </c>
      <c r="DR810" s="12" t="str">
        <f t="shared" si="640"/>
        <v/>
      </c>
      <c r="DS810" s="12" t="str">
        <f t="shared" si="641"/>
        <v/>
      </c>
      <c r="DT810" s="12" t="str">
        <f t="shared" si="642"/>
        <v/>
      </c>
      <c r="DU810" s="12" t="str">
        <f t="shared" si="643"/>
        <v/>
      </c>
      <c r="DV810" s="12" t="str">
        <f t="shared" si="644"/>
        <v/>
      </c>
      <c r="DW810" s="12" t="str">
        <f t="shared" si="645"/>
        <v/>
      </c>
      <c r="DX810" s="12" t="str">
        <f t="shared" si="646"/>
        <v/>
      </c>
      <c r="DY810" s="12" t="str">
        <f t="shared" si="647"/>
        <v/>
      </c>
      <c r="DZ810" s="12" t="str">
        <f t="shared" si="648"/>
        <v/>
      </c>
      <c r="EA810" s="12" t="str">
        <f t="shared" si="649"/>
        <v/>
      </c>
      <c r="EB810" s="12" t="str">
        <f t="shared" si="650"/>
        <v/>
      </c>
      <c r="EC810" s="12" t="str">
        <f t="shared" si="651"/>
        <v/>
      </c>
      <c r="ED810" s="12" t="str">
        <f t="shared" si="652"/>
        <v/>
      </c>
      <c r="EE810" s="12" t="str">
        <f t="shared" si="653"/>
        <v/>
      </c>
      <c r="EF810" s="12" t="str">
        <f t="shared" si="654"/>
        <v/>
      </c>
      <c r="EG810" s="12" t="str">
        <f t="shared" si="655"/>
        <v/>
      </c>
      <c r="EH810" s="12" t="str">
        <f t="shared" si="656"/>
        <v/>
      </c>
      <c r="EI810" s="12" t="str">
        <f t="shared" si="657"/>
        <v/>
      </c>
      <c r="EK810" s="83" t="str">
        <f t="shared" si="637"/>
        <v/>
      </c>
      <c r="EM810" s="12" t="str">
        <f t="shared" si="638"/>
        <v/>
      </c>
      <c r="EO810" s="12" t="str">
        <f t="shared" si="639"/>
        <v/>
      </c>
      <c r="EQ810" s="12" t="str">
        <f>IF($EO810="", "", IF($EQ$8=$EQ$6, COUNTIF($EO$11:$EO$2510, "&gt;"&amp;$EO810)+1+COUNTIF($EO$11:$EO810, $EO810)-1, COUNTIF($EO$11:$EO$2510, "&lt;"&amp;$EO810)+1+COUNTIF($EO$11:$EO810, $EO810)-1))</f>
        <v/>
      </c>
    </row>
    <row r="811" spans="1:147" x14ac:dyDescent="0.55000000000000004">
      <c r="A811" s="8"/>
      <c r="B811" s="12" t="str">
        <f>IF($D811="", "", COUNTIF($D$11:$D811, $D811))</f>
        <v/>
      </c>
      <c r="C811" s="8"/>
      <c r="D811" s="45"/>
      <c r="E811" s="46"/>
      <c r="F811" s="47"/>
      <c r="G811" s="54"/>
      <c r="H811" s="54"/>
      <c r="I811" s="48"/>
      <c r="J811" s="49"/>
      <c r="K811" s="50"/>
      <c r="L811" s="50"/>
      <c r="M811" s="50"/>
      <c r="N811" s="50"/>
      <c r="O811" s="50"/>
      <c r="P811" s="50"/>
      <c r="Q811" s="50"/>
      <c r="R811" s="50"/>
      <c r="S811" s="50"/>
      <c r="T811" s="50"/>
      <c r="U811" s="51"/>
      <c r="V811" s="52"/>
      <c r="W811" s="53"/>
      <c r="X811" s="53"/>
      <c r="Y811" s="53"/>
      <c r="Z811" s="53"/>
      <c r="AA811" s="48"/>
      <c r="AB811" s="54"/>
      <c r="AC811" s="54"/>
      <c r="AD811" s="54"/>
      <c r="AE811" s="54"/>
      <c r="AF811" s="54"/>
      <c r="AG811" s="54"/>
      <c r="AH811" s="54"/>
      <c r="AI811" s="54"/>
      <c r="AJ811" s="49"/>
      <c r="AK811" s="48"/>
      <c r="AL811" s="54"/>
      <c r="AM811" s="54"/>
      <c r="AN811" s="54"/>
      <c r="AO811" s="54"/>
      <c r="AP811" s="54"/>
      <c r="AQ811" s="54"/>
      <c r="AR811" s="54"/>
      <c r="AS811" s="54"/>
      <c r="AT811" s="54"/>
      <c r="AU811" s="54"/>
      <c r="AV811" s="54"/>
      <c r="AW811" s="54"/>
      <c r="AX811" s="54"/>
      <c r="AY811" s="54"/>
      <c r="AZ811" s="54"/>
      <c r="BA811" s="54"/>
      <c r="BB811" s="54"/>
      <c r="BC811" s="54"/>
      <c r="BD811" s="54"/>
      <c r="BE811" s="54"/>
      <c r="BF811" s="54"/>
      <c r="BG811" s="54"/>
      <c r="BH811" s="54"/>
      <c r="BI811" s="54"/>
      <c r="BJ811" s="54"/>
      <c r="BK811" s="54"/>
      <c r="BL811" s="54"/>
      <c r="BM811" s="54"/>
      <c r="BN811" s="54"/>
      <c r="BO811" s="54"/>
      <c r="BP811" s="54"/>
      <c r="BQ811" s="54"/>
      <c r="BR811" s="54"/>
      <c r="BS811" s="54"/>
      <c r="BT811" s="54"/>
      <c r="BU811" s="54"/>
      <c r="BV811" s="54"/>
      <c r="BW811" s="54"/>
      <c r="BX811" s="49"/>
      <c r="BY811" s="55"/>
      <c r="BZ811" s="8"/>
      <c r="CE811" s="12" t="str">
        <f t="shared" si="627"/>
        <v/>
      </c>
      <c r="CG811" s="77" t="str">
        <f t="shared" si="628"/>
        <v/>
      </c>
      <c r="CH811" s="80" t="str">
        <f t="shared" si="629"/>
        <v/>
      </c>
      <c r="CL811" s="12" t="str">
        <f t="shared" si="630"/>
        <v/>
      </c>
      <c r="CM811" s="12" t="str">
        <f t="shared" si="631"/>
        <v/>
      </c>
      <c r="CN811" s="12" t="str" cm="1">
        <f t="array" ref="CN811">IF(OR($CE811="", $CG$3=""), "", IF(IFERROR(INDEX($K811:$T811, $CK811, MATCH(CN$3, $K$3:$T$3, 0)), "")="", $CC$4, $CC$3))</f>
        <v/>
      </c>
      <c r="CO811" s="12" t="str" cm="1">
        <f t="array" ref="CO811">IF(OR($CE811="", $CG$3=""), "", IF(IFERROR(INDEX($AA811:$AJ811, $CK811, MATCH(CO$3, $AA$3:$AJ$3, 0)), "")="", $CC$4, $CC$3))</f>
        <v/>
      </c>
      <c r="CP811" s="12" t="str">
        <f>IF(OR($CE811="", $CG$3=""), "", IF(CP$3='Property List &amp; Features'!$BG$9, $CC$3, IF(CP$3=$I811, $CC$3, $CC$4)))</f>
        <v/>
      </c>
      <c r="CQ811" s="12" t="str">
        <f>IF(OR($CE811="", $CG$3=""), "", IF(CQ$3='Property List &amp; Features'!$BG$9, $CC$3, IF(CQ$3=$J811, $CC$3, $CC$4)))</f>
        <v/>
      </c>
      <c r="CR811" s="12" t="str">
        <f t="shared" si="632"/>
        <v/>
      </c>
      <c r="CS811" s="12" t="str">
        <f t="shared" si="633"/>
        <v/>
      </c>
      <c r="CT811" s="12" t="str">
        <f t="shared" si="634"/>
        <v/>
      </c>
      <c r="CU811" s="12" t="str">
        <f t="shared" si="635"/>
        <v/>
      </c>
      <c r="CV811" s="12" t="str">
        <f t="shared" si="636"/>
        <v/>
      </c>
      <c r="CW811" s="12" t="str">
        <f t="shared" si="658"/>
        <v/>
      </c>
      <c r="CX811" s="12" t="str">
        <f t="shared" si="659"/>
        <v/>
      </c>
      <c r="CY811" s="12" t="str">
        <f t="shared" si="660"/>
        <v/>
      </c>
      <c r="CZ811" s="12" t="str">
        <f t="shared" si="661"/>
        <v/>
      </c>
      <c r="DA811" s="12" t="str">
        <f t="shared" si="662"/>
        <v/>
      </c>
      <c r="DB811" s="12" t="str">
        <f t="shared" si="663"/>
        <v/>
      </c>
      <c r="DC811" s="12" t="str">
        <f t="shared" si="664"/>
        <v/>
      </c>
      <c r="DD811" s="12" t="str">
        <f t="shared" si="665"/>
        <v/>
      </c>
      <c r="DE811" s="12" t="str">
        <f t="shared" si="666"/>
        <v/>
      </c>
      <c r="DF811" s="12" t="str">
        <f t="shared" si="667"/>
        <v/>
      </c>
      <c r="DG811" s="12" t="str">
        <f t="shared" si="668"/>
        <v/>
      </c>
      <c r="DH811" s="12" t="str">
        <f t="shared" si="669"/>
        <v/>
      </c>
      <c r="DI811" s="12" t="str">
        <f t="shared" si="670"/>
        <v/>
      </c>
      <c r="DJ811" s="12" t="str">
        <f t="shared" si="671"/>
        <v/>
      </c>
      <c r="DK811" s="12" t="str">
        <f t="shared" si="672"/>
        <v/>
      </c>
      <c r="DL811" s="12" t="str">
        <f t="shared" si="673"/>
        <v/>
      </c>
      <c r="DM811" s="12" t="str">
        <f t="shared" si="674"/>
        <v/>
      </c>
      <c r="DN811" s="12" t="str">
        <f t="shared" si="675"/>
        <v/>
      </c>
      <c r="DO811" s="12" t="str">
        <f t="shared" si="676"/>
        <v/>
      </c>
      <c r="DP811" s="12" t="str">
        <f t="shared" si="677"/>
        <v/>
      </c>
      <c r="DQ811" s="12" t="str">
        <f t="shared" si="678"/>
        <v/>
      </c>
      <c r="DR811" s="12" t="str">
        <f t="shared" si="640"/>
        <v/>
      </c>
      <c r="DS811" s="12" t="str">
        <f t="shared" si="641"/>
        <v/>
      </c>
      <c r="DT811" s="12" t="str">
        <f t="shared" si="642"/>
        <v/>
      </c>
      <c r="DU811" s="12" t="str">
        <f t="shared" si="643"/>
        <v/>
      </c>
      <c r="DV811" s="12" t="str">
        <f t="shared" si="644"/>
        <v/>
      </c>
      <c r="DW811" s="12" t="str">
        <f t="shared" si="645"/>
        <v/>
      </c>
      <c r="DX811" s="12" t="str">
        <f t="shared" si="646"/>
        <v/>
      </c>
      <c r="DY811" s="12" t="str">
        <f t="shared" si="647"/>
        <v/>
      </c>
      <c r="DZ811" s="12" t="str">
        <f t="shared" si="648"/>
        <v/>
      </c>
      <c r="EA811" s="12" t="str">
        <f t="shared" si="649"/>
        <v/>
      </c>
      <c r="EB811" s="12" t="str">
        <f t="shared" si="650"/>
        <v/>
      </c>
      <c r="EC811" s="12" t="str">
        <f t="shared" si="651"/>
        <v/>
      </c>
      <c r="ED811" s="12" t="str">
        <f t="shared" si="652"/>
        <v/>
      </c>
      <c r="EE811" s="12" t="str">
        <f t="shared" si="653"/>
        <v/>
      </c>
      <c r="EF811" s="12" t="str">
        <f t="shared" si="654"/>
        <v/>
      </c>
      <c r="EG811" s="12" t="str">
        <f t="shared" si="655"/>
        <v/>
      </c>
      <c r="EH811" s="12" t="str">
        <f t="shared" si="656"/>
        <v/>
      </c>
      <c r="EI811" s="12" t="str">
        <f t="shared" si="657"/>
        <v/>
      </c>
      <c r="EK811" s="83" t="str">
        <f t="shared" si="637"/>
        <v/>
      </c>
      <c r="EM811" s="12" t="str">
        <f t="shared" si="638"/>
        <v/>
      </c>
      <c r="EO811" s="12" t="str">
        <f t="shared" si="639"/>
        <v/>
      </c>
      <c r="EQ811" s="12" t="str">
        <f>IF($EO811="", "", IF($EQ$8=$EQ$6, COUNTIF($EO$11:$EO$2510, "&gt;"&amp;$EO811)+1+COUNTIF($EO$11:$EO811, $EO811)-1, COUNTIF($EO$11:$EO$2510, "&lt;"&amp;$EO811)+1+COUNTIF($EO$11:$EO811, $EO811)-1))</f>
        <v/>
      </c>
    </row>
    <row r="812" spans="1:147" x14ac:dyDescent="0.55000000000000004">
      <c r="A812" s="8"/>
      <c r="B812" s="12" t="str">
        <f>IF($D812="", "", COUNTIF($D$11:$D812, $D812))</f>
        <v/>
      </c>
      <c r="C812" s="8"/>
      <c r="D812" s="45"/>
      <c r="E812" s="46"/>
      <c r="F812" s="47"/>
      <c r="G812" s="54"/>
      <c r="H812" s="54"/>
      <c r="I812" s="48"/>
      <c r="J812" s="49"/>
      <c r="K812" s="50"/>
      <c r="L812" s="50"/>
      <c r="M812" s="50"/>
      <c r="N812" s="50"/>
      <c r="O812" s="50"/>
      <c r="P812" s="50"/>
      <c r="Q812" s="50"/>
      <c r="R812" s="50"/>
      <c r="S812" s="50"/>
      <c r="T812" s="50"/>
      <c r="U812" s="51"/>
      <c r="V812" s="52"/>
      <c r="W812" s="53"/>
      <c r="X812" s="53"/>
      <c r="Y812" s="53"/>
      <c r="Z812" s="53"/>
      <c r="AA812" s="48"/>
      <c r="AB812" s="54"/>
      <c r="AC812" s="54"/>
      <c r="AD812" s="54"/>
      <c r="AE812" s="54"/>
      <c r="AF812" s="54"/>
      <c r="AG812" s="54"/>
      <c r="AH812" s="54"/>
      <c r="AI812" s="54"/>
      <c r="AJ812" s="49"/>
      <c r="AK812" s="48"/>
      <c r="AL812" s="54"/>
      <c r="AM812" s="54"/>
      <c r="AN812" s="54"/>
      <c r="AO812" s="54"/>
      <c r="AP812" s="54"/>
      <c r="AQ812" s="54"/>
      <c r="AR812" s="54"/>
      <c r="AS812" s="54"/>
      <c r="AT812" s="54"/>
      <c r="AU812" s="54"/>
      <c r="AV812" s="54"/>
      <c r="AW812" s="54"/>
      <c r="AX812" s="54"/>
      <c r="AY812" s="54"/>
      <c r="AZ812" s="54"/>
      <c r="BA812" s="54"/>
      <c r="BB812" s="54"/>
      <c r="BC812" s="54"/>
      <c r="BD812" s="54"/>
      <c r="BE812" s="54"/>
      <c r="BF812" s="54"/>
      <c r="BG812" s="54"/>
      <c r="BH812" s="54"/>
      <c r="BI812" s="54"/>
      <c r="BJ812" s="54"/>
      <c r="BK812" s="54"/>
      <c r="BL812" s="54"/>
      <c r="BM812" s="54"/>
      <c r="BN812" s="54"/>
      <c r="BO812" s="54"/>
      <c r="BP812" s="54"/>
      <c r="BQ812" s="54"/>
      <c r="BR812" s="54"/>
      <c r="BS812" s="54"/>
      <c r="BT812" s="54"/>
      <c r="BU812" s="54"/>
      <c r="BV812" s="54"/>
      <c r="BW812" s="54"/>
      <c r="BX812" s="49"/>
      <c r="BY812" s="55"/>
      <c r="BZ812" s="8"/>
      <c r="CE812" s="12" t="str">
        <f t="shared" si="627"/>
        <v/>
      </c>
      <c r="CG812" s="77" t="str">
        <f t="shared" si="628"/>
        <v/>
      </c>
      <c r="CH812" s="80" t="str">
        <f t="shared" si="629"/>
        <v/>
      </c>
      <c r="CL812" s="12" t="str">
        <f t="shared" si="630"/>
        <v/>
      </c>
      <c r="CM812" s="12" t="str">
        <f t="shared" si="631"/>
        <v/>
      </c>
      <c r="CN812" s="12" t="str" cm="1">
        <f t="array" ref="CN812">IF(OR($CE812="", $CG$3=""), "", IF(IFERROR(INDEX($K812:$T812, $CK812, MATCH(CN$3, $K$3:$T$3, 0)), "")="", $CC$4, $CC$3))</f>
        <v/>
      </c>
      <c r="CO812" s="12" t="str" cm="1">
        <f t="array" ref="CO812">IF(OR($CE812="", $CG$3=""), "", IF(IFERROR(INDEX($AA812:$AJ812, $CK812, MATCH(CO$3, $AA$3:$AJ$3, 0)), "")="", $CC$4, $CC$3))</f>
        <v/>
      </c>
      <c r="CP812" s="12" t="str">
        <f>IF(OR($CE812="", $CG$3=""), "", IF(CP$3='Property List &amp; Features'!$BG$9, $CC$3, IF(CP$3=$I812, $CC$3, $CC$4)))</f>
        <v/>
      </c>
      <c r="CQ812" s="12" t="str">
        <f>IF(OR($CE812="", $CG$3=""), "", IF(CQ$3='Property List &amp; Features'!$BG$9, $CC$3, IF(CQ$3=$J812, $CC$3, $CC$4)))</f>
        <v/>
      </c>
      <c r="CR812" s="12" t="str">
        <f t="shared" si="632"/>
        <v/>
      </c>
      <c r="CS812" s="12" t="str">
        <f t="shared" si="633"/>
        <v/>
      </c>
      <c r="CT812" s="12" t="str">
        <f t="shared" si="634"/>
        <v/>
      </c>
      <c r="CU812" s="12" t="str">
        <f t="shared" si="635"/>
        <v/>
      </c>
      <c r="CV812" s="12" t="str">
        <f t="shared" si="636"/>
        <v/>
      </c>
      <c r="CW812" s="12" t="str">
        <f t="shared" si="658"/>
        <v/>
      </c>
      <c r="CX812" s="12" t="str">
        <f t="shared" si="659"/>
        <v/>
      </c>
      <c r="CY812" s="12" t="str">
        <f t="shared" si="660"/>
        <v/>
      </c>
      <c r="CZ812" s="12" t="str">
        <f t="shared" si="661"/>
        <v/>
      </c>
      <c r="DA812" s="12" t="str">
        <f t="shared" si="662"/>
        <v/>
      </c>
      <c r="DB812" s="12" t="str">
        <f t="shared" si="663"/>
        <v/>
      </c>
      <c r="DC812" s="12" t="str">
        <f t="shared" si="664"/>
        <v/>
      </c>
      <c r="DD812" s="12" t="str">
        <f t="shared" si="665"/>
        <v/>
      </c>
      <c r="DE812" s="12" t="str">
        <f t="shared" si="666"/>
        <v/>
      </c>
      <c r="DF812" s="12" t="str">
        <f t="shared" si="667"/>
        <v/>
      </c>
      <c r="DG812" s="12" t="str">
        <f t="shared" si="668"/>
        <v/>
      </c>
      <c r="DH812" s="12" t="str">
        <f t="shared" si="669"/>
        <v/>
      </c>
      <c r="DI812" s="12" t="str">
        <f t="shared" si="670"/>
        <v/>
      </c>
      <c r="DJ812" s="12" t="str">
        <f t="shared" si="671"/>
        <v/>
      </c>
      <c r="DK812" s="12" t="str">
        <f t="shared" si="672"/>
        <v/>
      </c>
      <c r="DL812" s="12" t="str">
        <f t="shared" si="673"/>
        <v/>
      </c>
      <c r="DM812" s="12" t="str">
        <f t="shared" si="674"/>
        <v/>
      </c>
      <c r="DN812" s="12" t="str">
        <f t="shared" si="675"/>
        <v/>
      </c>
      <c r="DO812" s="12" t="str">
        <f t="shared" si="676"/>
        <v/>
      </c>
      <c r="DP812" s="12" t="str">
        <f t="shared" si="677"/>
        <v/>
      </c>
      <c r="DQ812" s="12" t="str">
        <f t="shared" si="678"/>
        <v/>
      </c>
      <c r="DR812" s="12" t="str">
        <f t="shared" si="640"/>
        <v/>
      </c>
      <c r="DS812" s="12" t="str">
        <f t="shared" si="641"/>
        <v/>
      </c>
      <c r="DT812" s="12" t="str">
        <f t="shared" si="642"/>
        <v/>
      </c>
      <c r="DU812" s="12" t="str">
        <f t="shared" si="643"/>
        <v/>
      </c>
      <c r="DV812" s="12" t="str">
        <f t="shared" si="644"/>
        <v/>
      </c>
      <c r="DW812" s="12" t="str">
        <f t="shared" si="645"/>
        <v/>
      </c>
      <c r="DX812" s="12" t="str">
        <f t="shared" si="646"/>
        <v/>
      </c>
      <c r="DY812" s="12" t="str">
        <f t="shared" si="647"/>
        <v/>
      </c>
      <c r="DZ812" s="12" t="str">
        <f t="shared" si="648"/>
        <v/>
      </c>
      <c r="EA812" s="12" t="str">
        <f t="shared" si="649"/>
        <v/>
      </c>
      <c r="EB812" s="12" t="str">
        <f t="shared" si="650"/>
        <v/>
      </c>
      <c r="EC812" s="12" t="str">
        <f t="shared" si="651"/>
        <v/>
      </c>
      <c r="ED812" s="12" t="str">
        <f t="shared" si="652"/>
        <v/>
      </c>
      <c r="EE812" s="12" t="str">
        <f t="shared" si="653"/>
        <v/>
      </c>
      <c r="EF812" s="12" t="str">
        <f t="shared" si="654"/>
        <v/>
      </c>
      <c r="EG812" s="12" t="str">
        <f t="shared" si="655"/>
        <v/>
      </c>
      <c r="EH812" s="12" t="str">
        <f t="shared" si="656"/>
        <v/>
      </c>
      <c r="EI812" s="12" t="str">
        <f t="shared" si="657"/>
        <v/>
      </c>
      <c r="EK812" s="83" t="str">
        <f t="shared" si="637"/>
        <v/>
      </c>
      <c r="EM812" s="12" t="str">
        <f t="shared" si="638"/>
        <v/>
      </c>
      <c r="EO812" s="12" t="str">
        <f t="shared" si="639"/>
        <v/>
      </c>
      <c r="EQ812" s="12" t="str">
        <f>IF($EO812="", "", IF($EQ$8=$EQ$6, COUNTIF($EO$11:$EO$2510, "&gt;"&amp;$EO812)+1+COUNTIF($EO$11:$EO812, $EO812)-1, COUNTIF($EO$11:$EO$2510, "&lt;"&amp;$EO812)+1+COUNTIF($EO$11:$EO812, $EO812)-1))</f>
        <v/>
      </c>
    </row>
    <row r="813" spans="1:147" x14ac:dyDescent="0.55000000000000004">
      <c r="A813" s="8"/>
      <c r="B813" s="12" t="str">
        <f>IF($D813="", "", COUNTIF($D$11:$D813, $D813))</f>
        <v/>
      </c>
      <c r="C813" s="8"/>
      <c r="D813" s="45"/>
      <c r="E813" s="46"/>
      <c r="F813" s="47"/>
      <c r="G813" s="54"/>
      <c r="H813" s="54"/>
      <c r="I813" s="48"/>
      <c r="J813" s="49"/>
      <c r="K813" s="50"/>
      <c r="L813" s="50"/>
      <c r="M813" s="50"/>
      <c r="N813" s="50"/>
      <c r="O813" s="50"/>
      <c r="P813" s="50"/>
      <c r="Q813" s="50"/>
      <c r="R813" s="50"/>
      <c r="S813" s="50"/>
      <c r="T813" s="50"/>
      <c r="U813" s="51"/>
      <c r="V813" s="52"/>
      <c r="W813" s="53"/>
      <c r="X813" s="53"/>
      <c r="Y813" s="53"/>
      <c r="Z813" s="53"/>
      <c r="AA813" s="48"/>
      <c r="AB813" s="54"/>
      <c r="AC813" s="54"/>
      <c r="AD813" s="54"/>
      <c r="AE813" s="54"/>
      <c r="AF813" s="54"/>
      <c r="AG813" s="54"/>
      <c r="AH813" s="54"/>
      <c r="AI813" s="54"/>
      <c r="AJ813" s="49"/>
      <c r="AK813" s="48"/>
      <c r="AL813" s="54"/>
      <c r="AM813" s="54"/>
      <c r="AN813" s="54"/>
      <c r="AO813" s="54"/>
      <c r="AP813" s="54"/>
      <c r="AQ813" s="54"/>
      <c r="AR813" s="54"/>
      <c r="AS813" s="54"/>
      <c r="AT813" s="54"/>
      <c r="AU813" s="54"/>
      <c r="AV813" s="54"/>
      <c r="AW813" s="54"/>
      <c r="AX813" s="54"/>
      <c r="AY813" s="54"/>
      <c r="AZ813" s="54"/>
      <c r="BA813" s="54"/>
      <c r="BB813" s="54"/>
      <c r="BC813" s="54"/>
      <c r="BD813" s="54"/>
      <c r="BE813" s="54"/>
      <c r="BF813" s="54"/>
      <c r="BG813" s="54"/>
      <c r="BH813" s="54"/>
      <c r="BI813" s="54"/>
      <c r="BJ813" s="54"/>
      <c r="BK813" s="54"/>
      <c r="BL813" s="54"/>
      <c r="BM813" s="54"/>
      <c r="BN813" s="54"/>
      <c r="BO813" s="54"/>
      <c r="BP813" s="54"/>
      <c r="BQ813" s="54"/>
      <c r="BR813" s="54"/>
      <c r="BS813" s="54"/>
      <c r="BT813" s="54"/>
      <c r="BU813" s="54"/>
      <c r="BV813" s="54"/>
      <c r="BW813" s="54"/>
      <c r="BX813" s="49"/>
      <c r="BY813" s="55"/>
      <c r="BZ813" s="8"/>
      <c r="CE813" s="12" t="str">
        <f t="shared" si="627"/>
        <v/>
      </c>
      <c r="CG813" s="77" t="str">
        <f t="shared" si="628"/>
        <v/>
      </c>
      <c r="CH813" s="80" t="str">
        <f t="shared" si="629"/>
        <v/>
      </c>
      <c r="CL813" s="12" t="str">
        <f t="shared" si="630"/>
        <v/>
      </c>
      <c r="CM813" s="12" t="str">
        <f t="shared" si="631"/>
        <v/>
      </c>
      <c r="CN813" s="12" t="str" cm="1">
        <f t="array" ref="CN813">IF(OR($CE813="", $CG$3=""), "", IF(IFERROR(INDEX($K813:$T813, $CK813, MATCH(CN$3, $K$3:$T$3, 0)), "")="", $CC$4, $CC$3))</f>
        <v/>
      </c>
      <c r="CO813" s="12" t="str" cm="1">
        <f t="array" ref="CO813">IF(OR($CE813="", $CG$3=""), "", IF(IFERROR(INDEX($AA813:$AJ813, $CK813, MATCH(CO$3, $AA$3:$AJ$3, 0)), "")="", $CC$4, $CC$3))</f>
        <v/>
      </c>
      <c r="CP813" s="12" t="str">
        <f>IF(OR($CE813="", $CG$3=""), "", IF(CP$3='Property List &amp; Features'!$BG$9, $CC$3, IF(CP$3=$I813, $CC$3, $CC$4)))</f>
        <v/>
      </c>
      <c r="CQ813" s="12" t="str">
        <f>IF(OR($CE813="", $CG$3=""), "", IF(CQ$3='Property List &amp; Features'!$BG$9, $CC$3, IF(CQ$3=$J813, $CC$3, $CC$4)))</f>
        <v/>
      </c>
      <c r="CR813" s="12" t="str">
        <f t="shared" si="632"/>
        <v/>
      </c>
      <c r="CS813" s="12" t="str">
        <f t="shared" si="633"/>
        <v/>
      </c>
      <c r="CT813" s="12" t="str">
        <f t="shared" si="634"/>
        <v/>
      </c>
      <c r="CU813" s="12" t="str">
        <f t="shared" si="635"/>
        <v/>
      </c>
      <c r="CV813" s="12" t="str">
        <f t="shared" si="636"/>
        <v/>
      </c>
      <c r="CW813" s="12" t="str">
        <f t="shared" si="658"/>
        <v/>
      </c>
      <c r="CX813" s="12" t="str">
        <f t="shared" si="659"/>
        <v/>
      </c>
      <c r="CY813" s="12" t="str">
        <f t="shared" si="660"/>
        <v/>
      </c>
      <c r="CZ813" s="12" t="str">
        <f t="shared" si="661"/>
        <v/>
      </c>
      <c r="DA813" s="12" t="str">
        <f t="shared" si="662"/>
        <v/>
      </c>
      <c r="DB813" s="12" t="str">
        <f t="shared" si="663"/>
        <v/>
      </c>
      <c r="DC813" s="12" t="str">
        <f t="shared" si="664"/>
        <v/>
      </c>
      <c r="DD813" s="12" t="str">
        <f t="shared" si="665"/>
        <v/>
      </c>
      <c r="DE813" s="12" t="str">
        <f t="shared" si="666"/>
        <v/>
      </c>
      <c r="DF813" s="12" t="str">
        <f t="shared" si="667"/>
        <v/>
      </c>
      <c r="DG813" s="12" t="str">
        <f t="shared" si="668"/>
        <v/>
      </c>
      <c r="DH813" s="12" t="str">
        <f t="shared" si="669"/>
        <v/>
      </c>
      <c r="DI813" s="12" t="str">
        <f t="shared" si="670"/>
        <v/>
      </c>
      <c r="DJ813" s="12" t="str">
        <f t="shared" si="671"/>
        <v/>
      </c>
      <c r="DK813" s="12" t="str">
        <f t="shared" si="672"/>
        <v/>
      </c>
      <c r="DL813" s="12" t="str">
        <f t="shared" si="673"/>
        <v/>
      </c>
      <c r="DM813" s="12" t="str">
        <f t="shared" si="674"/>
        <v/>
      </c>
      <c r="DN813" s="12" t="str">
        <f t="shared" si="675"/>
        <v/>
      </c>
      <c r="DO813" s="12" t="str">
        <f t="shared" si="676"/>
        <v/>
      </c>
      <c r="DP813" s="12" t="str">
        <f t="shared" si="677"/>
        <v/>
      </c>
      <c r="DQ813" s="12" t="str">
        <f t="shared" si="678"/>
        <v/>
      </c>
      <c r="DR813" s="12" t="str">
        <f t="shared" si="640"/>
        <v/>
      </c>
      <c r="DS813" s="12" t="str">
        <f t="shared" si="641"/>
        <v/>
      </c>
      <c r="DT813" s="12" t="str">
        <f t="shared" si="642"/>
        <v/>
      </c>
      <c r="DU813" s="12" t="str">
        <f t="shared" si="643"/>
        <v/>
      </c>
      <c r="DV813" s="12" t="str">
        <f t="shared" si="644"/>
        <v/>
      </c>
      <c r="DW813" s="12" t="str">
        <f t="shared" si="645"/>
        <v/>
      </c>
      <c r="DX813" s="12" t="str">
        <f t="shared" si="646"/>
        <v/>
      </c>
      <c r="DY813" s="12" t="str">
        <f t="shared" si="647"/>
        <v/>
      </c>
      <c r="DZ813" s="12" t="str">
        <f t="shared" si="648"/>
        <v/>
      </c>
      <c r="EA813" s="12" t="str">
        <f t="shared" si="649"/>
        <v/>
      </c>
      <c r="EB813" s="12" t="str">
        <f t="shared" si="650"/>
        <v/>
      </c>
      <c r="EC813" s="12" t="str">
        <f t="shared" si="651"/>
        <v/>
      </c>
      <c r="ED813" s="12" t="str">
        <f t="shared" si="652"/>
        <v/>
      </c>
      <c r="EE813" s="12" t="str">
        <f t="shared" si="653"/>
        <v/>
      </c>
      <c r="EF813" s="12" t="str">
        <f t="shared" si="654"/>
        <v/>
      </c>
      <c r="EG813" s="12" t="str">
        <f t="shared" si="655"/>
        <v/>
      </c>
      <c r="EH813" s="12" t="str">
        <f t="shared" si="656"/>
        <v/>
      </c>
      <c r="EI813" s="12" t="str">
        <f t="shared" si="657"/>
        <v/>
      </c>
      <c r="EK813" s="83" t="str">
        <f t="shared" si="637"/>
        <v/>
      </c>
      <c r="EM813" s="12" t="str">
        <f t="shared" si="638"/>
        <v/>
      </c>
      <c r="EO813" s="12" t="str">
        <f t="shared" si="639"/>
        <v/>
      </c>
      <c r="EQ813" s="12" t="str">
        <f>IF($EO813="", "", IF($EQ$8=$EQ$6, COUNTIF($EO$11:$EO$2510, "&gt;"&amp;$EO813)+1+COUNTIF($EO$11:$EO813, $EO813)-1, COUNTIF($EO$11:$EO$2510, "&lt;"&amp;$EO813)+1+COUNTIF($EO$11:$EO813, $EO813)-1))</f>
        <v/>
      </c>
    </row>
    <row r="814" spans="1:147" x14ac:dyDescent="0.55000000000000004">
      <c r="A814" s="8"/>
      <c r="B814" s="12" t="str">
        <f>IF($D814="", "", COUNTIF($D$11:$D814, $D814))</f>
        <v/>
      </c>
      <c r="C814" s="8"/>
      <c r="D814" s="45"/>
      <c r="E814" s="46"/>
      <c r="F814" s="47"/>
      <c r="G814" s="54"/>
      <c r="H814" s="54"/>
      <c r="I814" s="48"/>
      <c r="J814" s="49"/>
      <c r="K814" s="50"/>
      <c r="L814" s="50"/>
      <c r="M814" s="50"/>
      <c r="N814" s="50"/>
      <c r="O814" s="50"/>
      <c r="P814" s="50"/>
      <c r="Q814" s="50"/>
      <c r="R814" s="50"/>
      <c r="S814" s="50"/>
      <c r="T814" s="50"/>
      <c r="U814" s="51"/>
      <c r="V814" s="52"/>
      <c r="W814" s="53"/>
      <c r="X814" s="53"/>
      <c r="Y814" s="53"/>
      <c r="Z814" s="53"/>
      <c r="AA814" s="48"/>
      <c r="AB814" s="54"/>
      <c r="AC814" s="54"/>
      <c r="AD814" s="54"/>
      <c r="AE814" s="54"/>
      <c r="AF814" s="54"/>
      <c r="AG814" s="54"/>
      <c r="AH814" s="54"/>
      <c r="AI814" s="54"/>
      <c r="AJ814" s="49"/>
      <c r="AK814" s="48"/>
      <c r="AL814" s="54"/>
      <c r="AM814" s="54"/>
      <c r="AN814" s="54"/>
      <c r="AO814" s="54"/>
      <c r="AP814" s="54"/>
      <c r="AQ814" s="54"/>
      <c r="AR814" s="54"/>
      <c r="AS814" s="54"/>
      <c r="AT814" s="54"/>
      <c r="AU814" s="54"/>
      <c r="AV814" s="54"/>
      <c r="AW814" s="54"/>
      <c r="AX814" s="54"/>
      <c r="AY814" s="54"/>
      <c r="AZ814" s="54"/>
      <c r="BA814" s="54"/>
      <c r="BB814" s="54"/>
      <c r="BC814" s="54"/>
      <c r="BD814" s="54"/>
      <c r="BE814" s="54"/>
      <c r="BF814" s="54"/>
      <c r="BG814" s="54"/>
      <c r="BH814" s="54"/>
      <c r="BI814" s="54"/>
      <c r="BJ814" s="54"/>
      <c r="BK814" s="54"/>
      <c r="BL814" s="54"/>
      <c r="BM814" s="54"/>
      <c r="BN814" s="54"/>
      <c r="BO814" s="54"/>
      <c r="BP814" s="54"/>
      <c r="BQ814" s="54"/>
      <c r="BR814" s="54"/>
      <c r="BS814" s="54"/>
      <c r="BT814" s="54"/>
      <c r="BU814" s="54"/>
      <c r="BV814" s="54"/>
      <c r="BW814" s="54"/>
      <c r="BX814" s="49"/>
      <c r="BY814" s="55"/>
      <c r="BZ814" s="8"/>
      <c r="CE814" s="12" t="str">
        <f t="shared" si="627"/>
        <v/>
      </c>
      <c r="CG814" s="77" t="str">
        <f t="shared" si="628"/>
        <v/>
      </c>
      <c r="CH814" s="80" t="str">
        <f t="shared" si="629"/>
        <v/>
      </c>
      <c r="CL814" s="12" t="str">
        <f t="shared" si="630"/>
        <v/>
      </c>
      <c r="CM814" s="12" t="str">
        <f t="shared" si="631"/>
        <v/>
      </c>
      <c r="CN814" s="12" t="str" cm="1">
        <f t="array" ref="CN814">IF(OR($CE814="", $CG$3=""), "", IF(IFERROR(INDEX($K814:$T814, $CK814, MATCH(CN$3, $K$3:$T$3, 0)), "")="", $CC$4, $CC$3))</f>
        <v/>
      </c>
      <c r="CO814" s="12" t="str" cm="1">
        <f t="array" ref="CO814">IF(OR($CE814="", $CG$3=""), "", IF(IFERROR(INDEX($AA814:$AJ814, $CK814, MATCH(CO$3, $AA$3:$AJ$3, 0)), "")="", $CC$4, $CC$3))</f>
        <v/>
      </c>
      <c r="CP814" s="12" t="str">
        <f>IF(OR($CE814="", $CG$3=""), "", IF(CP$3='Property List &amp; Features'!$BG$9, $CC$3, IF(CP$3=$I814, $CC$3, $CC$4)))</f>
        <v/>
      </c>
      <c r="CQ814" s="12" t="str">
        <f>IF(OR($CE814="", $CG$3=""), "", IF(CQ$3='Property List &amp; Features'!$BG$9, $CC$3, IF(CQ$3=$J814, $CC$3, $CC$4)))</f>
        <v/>
      </c>
      <c r="CR814" s="12" t="str">
        <f t="shared" si="632"/>
        <v/>
      </c>
      <c r="CS814" s="12" t="str">
        <f t="shared" si="633"/>
        <v/>
      </c>
      <c r="CT814" s="12" t="str">
        <f t="shared" si="634"/>
        <v/>
      </c>
      <c r="CU814" s="12" t="str">
        <f t="shared" si="635"/>
        <v/>
      </c>
      <c r="CV814" s="12" t="str">
        <f t="shared" si="636"/>
        <v/>
      </c>
      <c r="CW814" s="12" t="str">
        <f t="shared" si="658"/>
        <v/>
      </c>
      <c r="CX814" s="12" t="str">
        <f t="shared" si="659"/>
        <v/>
      </c>
      <c r="CY814" s="12" t="str">
        <f t="shared" si="660"/>
        <v/>
      </c>
      <c r="CZ814" s="12" t="str">
        <f t="shared" si="661"/>
        <v/>
      </c>
      <c r="DA814" s="12" t="str">
        <f t="shared" si="662"/>
        <v/>
      </c>
      <c r="DB814" s="12" t="str">
        <f t="shared" si="663"/>
        <v/>
      </c>
      <c r="DC814" s="12" t="str">
        <f t="shared" si="664"/>
        <v/>
      </c>
      <c r="DD814" s="12" t="str">
        <f t="shared" si="665"/>
        <v/>
      </c>
      <c r="DE814" s="12" t="str">
        <f t="shared" si="666"/>
        <v/>
      </c>
      <c r="DF814" s="12" t="str">
        <f t="shared" si="667"/>
        <v/>
      </c>
      <c r="DG814" s="12" t="str">
        <f t="shared" si="668"/>
        <v/>
      </c>
      <c r="DH814" s="12" t="str">
        <f t="shared" si="669"/>
        <v/>
      </c>
      <c r="DI814" s="12" t="str">
        <f t="shared" si="670"/>
        <v/>
      </c>
      <c r="DJ814" s="12" t="str">
        <f t="shared" si="671"/>
        <v/>
      </c>
      <c r="DK814" s="12" t="str">
        <f t="shared" si="672"/>
        <v/>
      </c>
      <c r="DL814" s="12" t="str">
        <f t="shared" si="673"/>
        <v/>
      </c>
      <c r="DM814" s="12" t="str">
        <f t="shared" si="674"/>
        <v/>
      </c>
      <c r="DN814" s="12" t="str">
        <f t="shared" si="675"/>
        <v/>
      </c>
      <c r="DO814" s="12" t="str">
        <f t="shared" si="676"/>
        <v/>
      </c>
      <c r="DP814" s="12" t="str">
        <f t="shared" si="677"/>
        <v/>
      </c>
      <c r="DQ814" s="12" t="str">
        <f t="shared" si="678"/>
        <v/>
      </c>
      <c r="DR814" s="12" t="str">
        <f t="shared" si="640"/>
        <v/>
      </c>
      <c r="DS814" s="12" t="str">
        <f t="shared" si="641"/>
        <v/>
      </c>
      <c r="DT814" s="12" t="str">
        <f t="shared" si="642"/>
        <v/>
      </c>
      <c r="DU814" s="12" t="str">
        <f t="shared" si="643"/>
        <v/>
      </c>
      <c r="DV814" s="12" t="str">
        <f t="shared" si="644"/>
        <v/>
      </c>
      <c r="DW814" s="12" t="str">
        <f t="shared" si="645"/>
        <v/>
      </c>
      <c r="DX814" s="12" t="str">
        <f t="shared" si="646"/>
        <v/>
      </c>
      <c r="DY814" s="12" t="str">
        <f t="shared" si="647"/>
        <v/>
      </c>
      <c r="DZ814" s="12" t="str">
        <f t="shared" si="648"/>
        <v/>
      </c>
      <c r="EA814" s="12" t="str">
        <f t="shared" si="649"/>
        <v/>
      </c>
      <c r="EB814" s="12" t="str">
        <f t="shared" si="650"/>
        <v/>
      </c>
      <c r="EC814" s="12" t="str">
        <f t="shared" si="651"/>
        <v/>
      </c>
      <c r="ED814" s="12" t="str">
        <f t="shared" si="652"/>
        <v/>
      </c>
      <c r="EE814" s="12" t="str">
        <f t="shared" si="653"/>
        <v/>
      </c>
      <c r="EF814" s="12" t="str">
        <f t="shared" si="654"/>
        <v/>
      </c>
      <c r="EG814" s="12" t="str">
        <f t="shared" si="655"/>
        <v/>
      </c>
      <c r="EH814" s="12" t="str">
        <f t="shared" si="656"/>
        <v/>
      </c>
      <c r="EI814" s="12" t="str">
        <f t="shared" si="657"/>
        <v/>
      </c>
      <c r="EK814" s="83" t="str">
        <f t="shared" si="637"/>
        <v/>
      </c>
      <c r="EM814" s="12" t="str">
        <f t="shared" si="638"/>
        <v/>
      </c>
      <c r="EO814" s="12" t="str">
        <f t="shared" si="639"/>
        <v/>
      </c>
      <c r="EQ814" s="12" t="str">
        <f>IF($EO814="", "", IF($EQ$8=$EQ$6, COUNTIF($EO$11:$EO$2510, "&gt;"&amp;$EO814)+1+COUNTIF($EO$11:$EO814, $EO814)-1, COUNTIF($EO$11:$EO$2510, "&lt;"&amp;$EO814)+1+COUNTIF($EO$11:$EO814, $EO814)-1))</f>
        <v/>
      </c>
    </row>
    <row r="815" spans="1:147" x14ac:dyDescent="0.55000000000000004">
      <c r="A815" s="8"/>
      <c r="B815" s="12" t="str">
        <f>IF($D815="", "", COUNTIF($D$11:$D815, $D815))</f>
        <v/>
      </c>
      <c r="C815" s="8"/>
      <c r="D815" s="45"/>
      <c r="E815" s="46"/>
      <c r="F815" s="47"/>
      <c r="G815" s="54"/>
      <c r="H815" s="54"/>
      <c r="I815" s="48"/>
      <c r="J815" s="49"/>
      <c r="K815" s="50"/>
      <c r="L815" s="50"/>
      <c r="M815" s="50"/>
      <c r="N815" s="50"/>
      <c r="O815" s="50"/>
      <c r="P815" s="50"/>
      <c r="Q815" s="50"/>
      <c r="R815" s="50"/>
      <c r="S815" s="50"/>
      <c r="T815" s="50"/>
      <c r="U815" s="51"/>
      <c r="V815" s="52"/>
      <c r="W815" s="53"/>
      <c r="X815" s="53"/>
      <c r="Y815" s="53"/>
      <c r="Z815" s="53"/>
      <c r="AA815" s="48"/>
      <c r="AB815" s="54"/>
      <c r="AC815" s="54"/>
      <c r="AD815" s="54"/>
      <c r="AE815" s="54"/>
      <c r="AF815" s="54"/>
      <c r="AG815" s="54"/>
      <c r="AH815" s="54"/>
      <c r="AI815" s="54"/>
      <c r="AJ815" s="49"/>
      <c r="AK815" s="48"/>
      <c r="AL815" s="54"/>
      <c r="AM815" s="54"/>
      <c r="AN815" s="54"/>
      <c r="AO815" s="54"/>
      <c r="AP815" s="54"/>
      <c r="AQ815" s="54"/>
      <c r="AR815" s="54"/>
      <c r="AS815" s="54"/>
      <c r="AT815" s="54"/>
      <c r="AU815" s="54"/>
      <c r="AV815" s="54"/>
      <c r="AW815" s="54"/>
      <c r="AX815" s="54"/>
      <c r="AY815" s="54"/>
      <c r="AZ815" s="54"/>
      <c r="BA815" s="54"/>
      <c r="BB815" s="54"/>
      <c r="BC815" s="54"/>
      <c r="BD815" s="54"/>
      <c r="BE815" s="54"/>
      <c r="BF815" s="54"/>
      <c r="BG815" s="54"/>
      <c r="BH815" s="54"/>
      <c r="BI815" s="54"/>
      <c r="BJ815" s="54"/>
      <c r="BK815" s="54"/>
      <c r="BL815" s="54"/>
      <c r="BM815" s="54"/>
      <c r="BN815" s="54"/>
      <c r="BO815" s="54"/>
      <c r="BP815" s="54"/>
      <c r="BQ815" s="54"/>
      <c r="BR815" s="54"/>
      <c r="BS815" s="54"/>
      <c r="BT815" s="54"/>
      <c r="BU815" s="54"/>
      <c r="BV815" s="54"/>
      <c r="BW815" s="54"/>
      <c r="BX815" s="49"/>
      <c r="BY815" s="55"/>
      <c r="BZ815" s="8"/>
      <c r="CE815" s="12" t="str">
        <f t="shared" si="627"/>
        <v/>
      </c>
      <c r="CG815" s="77" t="str">
        <f t="shared" si="628"/>
        <v/>
      </c>
      <c r="CH815" s="80" t="str">
        <f t="shared" si="629"/>
        <v/>
      </c>
      <c r="CL815" s="12" t="str">
        <f t="shared" si="630"/>
        <v/>
      </c>
      <c r="CM815" s="12" t="str">
        <f t="shared" si="631"/>
        <v/>
      </c>
      <c r="CN815" s="12" t="str" cm="1">
        <f t="array" ref="CN815">IF(OR($CE815="", $CG$3=""), "", IF(IFERROR(INDEX($K815:$T815, $CK815, MATCH(CN$3, $K$3:$T$3, 0)), "")="", $CC$4, $CC$3))</f>
        <v/>
      </c>
      <c r="CO815" s="12" t="str" cm="1">
        <f t="array" ref="CO815">IF(OR($CE815="", $CG$3=""), "", IF(IFERROR(INDEX($AA815:$AJ815, $CK815, MATCH(CO$3, $AA$3:$AJ$3, 0)), "")="", $CC$4, $CC$3))</f>
        <v/>
      </c>
      <c r="CP815" s="12" t="str">
        <f>IF(OR($CE815="", $CG$3=""), "", IF(CP$3='Property List &amp; Features'!$BG$9, $CC$3, IF(CP$3=$I815, $CC$3, $CC$4)))</f>
        <v/>
      </c>
      <c r="CQ815" s="12" t="str">
        <f>IF(OR($CE815="", $CG$3=""), "", IF(CQ$3='Property List &amp; Features'!$BG$9, $CC$3, IF(CQ$3=$J815, $CC$3, $CC$4)))</f>
        <v/>
      </c>
      <c r="CR815" s="12" t="str">
        <f t="shared" si="632"/>
        <v/>
      </c>
      <c r="CS815" s="12" t="str">
        <f t="shared" si="633"/>
        <v/>
      </c>
      <c r="CT815" s="12" t="str">
        <f t="shared" si="634"/>
        <v/>
      </c>
      <c r="CU815" s="12" t="str">
        <f t="shared" si="635"/>
        <v/>
      </c>
      <c r="CV815" s="12" t="str">
        <f t="shared" si="636"/>
        <v/>
      </c>
      <c r="CW815" s="12" t="str">
        <f t="shared" si="658"/>
        <v/>
      </c>
      <c r="CX815" s="12" t="str">
        <f t="shared" si="659"/>
        <v/>
      </c>
      <c r="CY815" s="12" t="str">
        <f t="shared" si="660"/>
        <v/>
      </c>
      <c r="CZ815" s="12" t="str">
        <f t="shared" si="661"/>
        <v/>
      </c>
      <c r="DA815" s="12" t="str">
        <f t="shared" si="662"/>
        <v/>
      </c>
      <c r="DB815" s="12" t="str">
        <f t="shared" si="663"/>
        <v/>
      </c>
      <c r="DC815" s="12" t="str">
        <f t="shared" si="664"/>
        <v/>
      </c>
      <c r="DD815" s="12" t="str">
        <f t="shared" si="665"/>
        <v/>
      </c>
      <c r="DE815" s="12" t="str">
        <f t="shared" si="666"/>
        <v/>
      </c>
      <c r="DF815" s="12" t="str">
        <f t="shared" si="667"/>
        <v/>
      </c>
      <c r="DG815" s="12" t="str">
        <f t="shared" si="668"/>
        <v/>
      </c>
      <c r="DH815" s="12" t="str">
        <f t="shared" si="669"/>
        <v/>
      </c>
      <c r="DI815" s="12" t="str">
        <f t="shared" si="670"/>
        <v/>
      </c>
      <c r="DJ815" s="12" t="str">
        <f t="shared" si="671"/>
        <v/>
      </c>
      <c r="DK815" s="12" t="str">
        <f t="shared" si="672"/>
        <v/>
      </c>
      <c r="DL815" s="12" t="str">
        <f t="shared" si="673"/>
        <v/>
      </c>
      <c r="DM815" s="12" t="str">
        <f t="shared" si="674"/>
        <v/>
      </c>
      <c r="DN815" s="12" t="str">
        <f t="shared" si="675"/>
        <v/>
      </c>
      <c r="DO815" s="12" t="str">
        <f t="shared" si="676"/>
        <v/>
      </c>
      <c r="DP815" s="12" t="str">
        <f t="shared" si="677"/>
        <v/>
      </c>
      <c r="DQ815" s="12" t="str">
        <f t="shared" si="678"/>
        <v/>
      </c>
      <c r="DR815" s="12" t="str">
        <f t="shared" si="640"/>
        <v/>
      </c>
      <c r="DS815" s="12" t="str">
        <f t="shared" si="641"/>
        <v/>
      </c>
      <c r="DT815" s="12" t="str">
        <f t="shared" si="642"/>
        <v/>
      </c>
      <c r="DU815" s="12" t="str">
        <f t="shared" si="643"/>
        <v/>
      </c>
      <c r="DV815" s="12" t="str">
        <f t="shared" si="644"/>
        <v/>
      </c>
      <c r="DW815" s="12" t="str">
        <f t="shared" si="645"/>
        <v/>
      </c>
      <c r="DX815" s="12" t="str">
        <f t="shared" si="646"/>
        <v/>
      </c>
      <c r="DY815" s="12" t="str">
        <f t="shared" si="647"/>
        <v/>
      </c>
      <c r="DZ815" s="12" t="str">
        <f t="shared" si="648"/>
        <v/>
      </c>
      <c r="EA815" s="12" t="str">
        <f t="shared" si="649"/>
        <v/>
      </c>
      <c r="EB815" s="12" t="str">
        <f t="shared" si="650"/>
        <v/>
      </c>
      <c r="EC815" s="12" t="str">
        <f t="shared" si="651"/>
        <v/>
      </c>
      <c r="ED815" s="12" t="str">
        <f t="shared" si="652"/>
        <v/>
      </c>
      <c r="EE815" s="12" t="str">
        <f t="shared" si="653"/>
        <v/>
      </c>
      <c r="EF815" s="12" t="str">
        <f t="shared" si="654"/>
        <v/>
      </c>
      <c r="EG815" s="12" t="str">
        <f t="shared" si="655"/>
        <v/>
      </c>
      <c r="EH815" s="12" t="str">
        <f t="shared" si="656"/>
        <v/>
      </c>
      <c r="EI815" s="12" t="str">
        <f t="shared" si="657"/>
        <v/>
      </c>
      <c r="EK815" s="83" t="str">
        <f t="shared" si="637"/>
        <v/>
      </c>
      <c r="EM815" s="12" t="str">
        <f t="shared" si="638"/>
        <v/>
      </c>
      <c r="EO815" s="12" t="str">
        <f t="shared" si="639"/>
        <v/>
      </c>
      <c r="EQ815" s="12" t="str">
        <f>IF($EO815="", "", IF($EQ$8=$EQ$6, COUNTIF($EO$11:$EO$2510, "&gt;"&amp;$EO815)+1+COUNTIF($EO$11:$EO815, $EO815)-1, COUNTIF($EO$11:$EO$2510, "&lt;"&amp;$EO815)+1+COUNTIF($EO$11:$EO815, $EO815)-1))</f>
        <v/>
      </c>
    </row>
    <row r="816" spans="1:147" x14ac:dyDescent="0.55000000000000004">
      <c r="A816" s="8"/>
      <c r="B816" s="12" t="str">
        <f>IF($D816="", "", COUNTIF($D$11:$D816, $D816))</f>
        <v/>
      </c>
      <c r="C816" s="8"/>
      <c r="D816" s="45"/>
      <c r="E816" s="46"/>
      <c r="F816" s="47"/>
      <c r="G816" s="54"/>
      <c r="H816" s="54"/>
      <c r="I816" s="48"/>
      <c r="J816" s="49"/>
      <c r="K816" s="50"/>
      <c r="L816" s="50"/>
      <c r="M816" s="50"/>
      <c r="N816" s="50"/>
      <c r="O816" s="50"/>
      <c r="P816" s="50"/>
      <c r="Q816" s="50"/>
      <c r="R816" s="50"/>
      <c r="S816" s="50"/>
      <c r="T816" s="50"/>
      <c r="U816" s="51"/>
      <c r="V816" s="52"/>
      <c r="W816" s="53"/>
      <c r="X816" s="53"/>
      <c r="Y816" s="53"/>
      <c r="Z816" s="53"/>
      <c r="AA816" s="48"/>
      <c r="AB816" s="54"/>
      <c r="AC816" s="54"/>
      <c r="AD816" s="54"/>
      <c r="AE816" s="54"/>
      <c r="AF816" s="54"/>
      <c r="AG816" s="54"/>
      <c r="AH816" s="54"/>
      <c r="AI816" s="54"/>
      <c r="AJ816" s="49"/>
      <c r="AK816" s="48"/>
      <c r="AL816" s="54"/>
      <c r="AM816" s="54"/>
      <c r="AN816" s="54"/>
      <c r="AO816" s="54"/>
      <c r="AP816" s="54"/>
      <c r="AQ816" s="54"/>
      <c r="AR816" s="54"/>
      <c r="AS816" s="54"/>
      <c r="AT816" s="54"/>
      <c r="AU816" s="54"/>
      <c r="AV816" s="54"/>
      <c r="AW816" s="54"/>
      <c r="AX816" s="54"/>
      <c r="AY816" s="54"/>
      <c r="AZ816" s="54"/>
      <c r="BA816" s="54"/>
      <c r="BB816" s="54"/>
      <c r="BC816" s="54"/>
      <c r="BD816" s="54"/>
      <c r="BE816" s="54"/>
      <c r="BF816" s="54"/>
      <c r="BG816" s="54"/>
      <c r="BH816" s="54"/>
      <c r="BI816" s="54"/>
      <c r="BJ816" s="54"/>
      <c r="BK816" s="54"/>
      <c r="BL816" s="54"/>
      <c r="BM816" s="54"/>
      <c r="BN816" s="54"/>
      <c r="BO816" s="54"/>
      <c r="BP816" s="54"/>
      <c r="BQ816" s="54"/>
      <c r="BR816" s="54"/>
      <c r="BS816" s="54"/>
      <c r="BT816" s="54"/>
      <c r="BU816" s="54"/>
      <c r="BV816" s="54"/>
      <c r="BW816" s="54"/>
      <c r="BX816" s="49"/>
      <c r="BY816" s="55"/>
      <c r="BZ816" s="8"/>
      <c r="CE816" s="12" t="str">
        <f t="shared" si="627"/>
        <v/>
      </c>
      <c r="CG816" s="77" t="str">
        <f t="shared" si="628"/>
        <v/>
      </c>
      <c r="CH816" s="80" t="str">
        <f t="shared" si="629"/>
        <v/>
      </c>
      <c r="CL816" s="12" t="str">
        <f t="shared" si="630"/>
        <v/>
      </c>
      <c r="CM816" s="12" t="str">
        <f t="shared" si="631"/>
        <v/>
      </c>
      <c r="CN816" s="12" t="str" cm="1">
        <f t="array" ref="CN816">IF(OR($CE816="", $CG$3=""), "", IF(IFERROR(INDEX($K816:$T816, $CK816, MATCH(CN$3, $K$3:$T$3, 0)), "")="", $CC$4, $CC$3))</f>
        <v/>
      </c>
      <c r="CO816" s="12" t="str" cm="1">
        <f t="array" ref="CO816">IF(OR($CE816="", $CG$3=""), "", IF(IFERROR(INDEX($AA816:$AJ816, $CK816, MATCH(CO$3, $AA$3:$AJ$3, 0)), "")="", $CC$4, $CC$3))</f>
        <v/>
      </c>
      <c r="CP816" s="12" t="str">
        <f>IF(OR($CE816="", $CG$3=""), "", IF(CP$3='Property List &amp; Features'!$BG$9, $CC$3, IF(CP$3=$I816, $CC$3, $CC$4)))</f>
        <v/>
      </c>
      <c r="CQ816" s="12" t="str">
        <f>IF(OR($CE816="", $CG$3=""), "", IF(CQ$3='Property List &amp; Features'!$BG$9, $CC$3, IF(CQ$3=$J816, $CC$3, $CC$4)))</f>
        <v/>
      </c>
      <c r="CR816" s="12" t="str">
        <f t="shared" si="632"/>
        <v/>
      </c>
      <c r="CS816" s="12" t="str">
        <f t="shared" si="633"/>
        <v/>
      </c>
      <c r="CT816" s="12" t="str">
        <f t="shared" si="634"/>
        <v/>
      </c>
      <c r="CU816" s="12" t="str">
        <f t="shared" si="635"/>
        <v/>
      </c>
      <c r="CV816" s="12" t="str">
        <f t="shared" si="636"/>
        <v/>
      </c>
      <c r="CW816" s="12" t="str">
        <f t="shared" si="658"/>
        <v/>
      </c>
      <c r="CX816" s="12" t="str">
        <f t="shared" si="659"/>
        <v/>
      </c>
      <c r="CY816" s="12" t="str">
        <f t="shared" si="660"/>
        <v/>
      </c>
      <c r="CZ816" s="12" t="str">
        <f t="shared" si="661"/>
        <v/>
      </c>
      <c r="DA816" s="12" t="str">
        <f t="shared" si="662"/>
        <v/>
      </c>
      <c r="DB816" s="12" t="str">
        <f t="shared" si="663"/>
        <v/>
      </c>
      <c r="DC816" s="12" t="str">
        <f t="shared" si="664"/>
        <v/>
      </c>
      <c r="DD816" s="12" t="str">
        <f t="shared" si="665"/>
        <v/>
      </c>
      <c r="DE816" s="12" t="str">
        <f t="shared" si="666"/>
        <v/>
      </c>
      <c r="DF816" s="12" t="str">
        <f t="shared" si="667"/>
        <v/>
      </c>
      <c r="DG816" s="12" t="str">
        <f t="shared" si="668"/>
        <v/>
      </c>
      <c r="DH816" s="12" t="str">
        <f t="shared" si="669"/>
        <v/>
      </c>
      <c r="DI816" s="12" t="str">
        <f t="shared" si="670"/>
        <v/>
      </c>
      <c r="DJ816" s="12" t="str">
        <f t="shared" si="671"/>
        <v/>
      </c>
      <c r="DK816" s="12" t="str">
        <f t="shared" si="672"/>
        <v/>
      </c>
      <c r="DL816" s="12" t="str">
        <f t="shared" si="673"/>
        <v/>
      </c>
      <c r="DM816" s="12" t="str">
        <f t="shared" si="674"/>
        <v/>
      </c>
      <c r="DN816" s="12" t="str">
        <f t="shared" si="675"/>
        <v/>
      </c>
      <c r="DO816" s="12" t="str">
        <f t="shared" si="676"/>
        <v/>
      </c>
      <c r="DP816" s="12" t="str">
        <f t="shared" si="677"/>
        <v/>
      </c>
      <c r="DQ816" s="12" t="str">
        <f t="shared" si="678"/>
        <v/>
      </c>
      <c r="DR816" s="12" t="str">
        <f t="shared" si="640"/>
        <v/>
      </c>
      <c r="DS816" s="12" t="str">
        <f t="shared" si="641"/>
        <v/>
      </c>
      <c r="DT816" s="12" t="str">
        <f t="shared" si="642"/>
        <v/>
      </c>
      <c r="DU816" s="12" t="str">
        <f t="shared" si="643"/>
        <v/>
      </c>
      <c r="DV816" s="12" t="str">
        <f t="shared" si="644"/>
        <v/>
      </c>
      <c r="DW816" s="12" t="str">
        <f t="shared" si="645"/>
        <v/>
      </c>
      <c r="DX816" s="12" t="str">
        <f t="shared" si="646"/>
        <v/>
      </c>
      <c r="DY816" s="12" t="str">
        <f t="shared" si="647"/>
        <v/>
      </c>
      <c r="DZ816" s="12" t="str">
        <f t="shared" si="648"/>
        <v/>
      </c>
      <c r="EA816" s="12" t="str">
        <f t="shared" si="649"/>
        <v/>
      </c>
      <c r="EB816" s="12" t="str">
        <f t="shared" si="650"/>
        <v/>
      </c>
      <c r="EC816" s="12" t="str">
        <f t="shared" si="651"/>
        <v/>
      </c>
      <c r="ED816" s="12" t="str">
        <f t="shared" si="652"/>
        <v/>
      </c>
      <c r="EE816" s="12" t="str">
        <f t="shared" si="653"/>
        <v/>
      </c>
      <c r="EF816" s="12" t="str">
        <f t="shared" si="654"/>
        <v/>
      </c>
      <c r="EG816" s="12" t="str">
        <f t="shared" si="655"/>
        <v/>
      </c>
      <c r="EH816" s="12" t="str">
        <f t="shared" si="656"/>
        <v/>
      </c>
      <c r="EI816" s="12" t="str">
        <f t="shared" si="657"/>
        <v/>
      </c>
      <c r="EK816" s="83" t="str">
        <f t="shared" si="637"/>
        <v/>
      </c>
      <c r="EM816" s="12" t="str">
        <f t="shared" si="638"/>
        <v/>
      </c>
      <c r="EO816" s="12" t="str">
        <f t="shared" si="639"/>
        <v/>
      </c>
      <c r="EQ816" s="12" t="str">
        <f>IF($EO816="", "", IF($EQ$8=$EQ$6, COUNTIF($EO$11:$EO$2510, "&gt;"&amp;$EO816)+1+COUNTIF($EO$11:$EO816, $EO816)-1, COUNTIF($EO$11:$EO$2510, "&lt;"&amp;$EO816)+1+COUNTIF($EO$11:$EO816, $EO816)-1))</f>
        <v/>
      </c>
    </row>
    <row r="817" spans="1:147" x14ac:dyDescent="0.55000000000000004">
      <c r="A817" s="8"/>
      <c r="B817" s="12" t="str">
        <f>IF($D817="", "", COUNTIF($D$11:$D817, $D817))</f>
        <v/>
      </c>
      <c r="C817" s="8"/>
      <c r="D817" s="45"/>
      <c r="E817" s="46"/>
      <c r="F817" s="47"/>
      <c r="G817" s="54"/>
      <c r="H817" s="54"/>
      <c r="I817" s="48"/>
      <c r="J817" s="49"/>
      <c r="K817" s="50"/>
      <c r="L817" s="50"/>
      <c r="M817" s="50"/>
      <c r="N817" s="50"/>
      <c r="O817" s="50"/>
      <c r="P817" s="50"/>
      <c r="Q817" s="50"/>
      <c r="R817" s="50"/>
      <c r="S817" s="50"/>
      <c r="T817" s="50"/>
      <c r="U817" s="51"/>
      <c r="V817" s="52"/>
      <c r="W817" s="53"/>
      <c r="X817" s="53"/>
      <c r="Y817" s="53"/>
      <c r="Z817" s="53"/>
      <c r="AA817" s="48"/>
      <c r="AB817" s="54"/>
      <c r="AC817" s="54"/>
      <c r="AD817" s="54"/>
      <c r="AE817" s="54"/>
      <c r="AF817" s="54"/>
      <c r="AG817" s="54"/>
      <c r="AH817" s="54"/>
      <c r="AI817" s="54"/>
      <c r="AJ817" s="49"/>
      <c r="AK817" s="48"/>
      <c r="AL817" s="54"/>
      <c r="AM817" s="54"/>
      <c r="AN817" s="54"/>
      <c r="AO817" s="54"/>
      <c r="AP817" s="54"/>
      <c r="AQ817" s="54"/>
      <c r="AR817" s="54"/>
      <c r="AS817" s="54"/>
      <c r="AT817" s="54"/>
      <c r="AU817" s="54"/>
      <c r="AV817" s="54"/>
      <c r="AW817" s="54"/>
      <c r="AX817" s="54"/>
      <c r="AY817" s="54"/>
      <c r="AZ817" s="54"/>
      <c r="BA817" s="54"/>
      <c r="BB817" s="54"/>
      <c r="BC817" s="54"/>
      <c r="BD817" s="54"/>
      <c r="BE817" s="54"/>
      <c r="BF817" s="54"/>
      <c r="BG817" s="54"/>
      <c r="BH817" s="54"/>
      <c r="BI817" s="54"/>
      <c r="BJ817" s="54"/>
      <c r="BK817" s="54"/>
      <c r="BL817" s="54"/>
      <c r="BM817" s="54"/>
      <c r="BN817" s="54"/>
      <c r="BO817" s="54"/>
      <c r="BP817" s="54"/>
      <c r="BQ817" s="54"/>
      <c r="BR817" s="54"/>
      <c r="BS817" s="54"/>
      <c r="BT817" s="54"/>
      <c r="BU817" s="54"/>
      <c r="BV817" s="54"/>
      <c r="BW817" s="54"/>
      <c r="BX817" s="49"/>
      <c r="BY817" s="55"/>
      <c r="BZ817" s="8"/>
      <c r="CE817" s="12" t="str">
        <f t="shared" si="627"/>
        <v/>
      </c>
      <c r="CG817" s="77" t="str">
        <f t="shared" si="628"/>
        <v/>
      </c>
      <c r="CH817" s="80" t="str">
        <f t="shared" si="629"/>
        <v/>
      </c>
      <c r="CL817" s="12" t="str">
        <f t="shared" si="630"/>
        <v/>
      </c>
      <c r="CM817" s="12" t="str">
        <f t="shared" si="631"/>
        <v/>
      </c>
      <c r="CN817" s="12" t="str" cm="1">
        <f t="array" ref="CN817">IF(OR($CE817="", $CG$3=""), "", IF(IFERROR(INDEX($K817:$T817, $CK817, MATCH(CN$3, $K$3:$T$3, 0)), "")="", $CC$4, $CC$3))</f>
        <v/>
      </c>
      <c r="CO817" s="12" t="str" cm="1">
        <f t="array" ref="CO817">IF(OR($CE817="", $CG$3=""), "", IF(IFERROR(INDEX($AA817:$AJ817, $CK817, MATCH(CO$3, $AA$3:$AJ$3, 0)), "")="", $CC$4, $CC$3))</f>
        <v/>
      </c>
      <c r="CP817" s="12" t="str">
        <f>IF(OR($CE817="", $CG$3=""), "", IF(CP$3='Property List &amp; Features'!$BG$9, $CC$3, IF(CP$3=$I817, $CC$3, $CC$4)))</f>
        <v/>
      </c>
      <c r="CQ817" s="12" t="str">
        <f>IF(OR($CE817="", $CG$3=""), "", IF(CQ$3='Property List &amp; Features'!$BG$9, $CC$3, IF(CQ$3=$J817, $CC$3, $CC$4)))</f>
        <v/>
      </c>
      <c r="CR817" s="12" t="str">
        <f t="shared" si="632"/>
        <v/>
      </c>
      <c r="CS817" s="12" t="str">
        <f t="shared" si="633"/>
        <v/>
      </c>
      <c r="CT817" s="12" t="str">
        <f t="shared" si="634"/>
        <v/>
      </c>
      <c r="CU817" s="12" t="str">
        <f t="shared" si="635"/>
        <v/>
      </c>
      <c r="CV817" s="12" t="str">
        <f t="shared" si="636"/>
        <v/>
      </c>
      <c r="CW817" s="12" t="str">
        <f t="shared" si="658"/>
        <v/>
      </c>
      <c r="CX817" s="12" t="str">
        <f t="shared" si="659"/>
        <v/>
      </c>
      <c r="CY817" s="12" t="str">
        <f t="shared" si="660"/>
        <v/>
      </c>
      <c r="CZ817" s="12" t="str">
        <f t="shared" si="661"/>
        <v/>
      </c>
      <c r="DA817" s="12" t="str">
        <f t="shared" si="662"/>
        <v/>
      </c>
      <c r="DB817" s="12" t="str">
        <f t="shared" si="663"/>
        <v/>
      </c>
      <c r="DC817" s="12" t="str">
        <f t="shared" si="664"/>
        <v/>
      </c>
      <c r="DD817" s="12" t="str">
        <f t="shared" si="665"/>
        <v/>
      </c>
      <c r="DE817" s="12" t="str">
        <f t="shared" si="666"/>
        <v/>
      </c>
      <c r="DF817" s="12" t="str">
        <f t="shared" si="667"/>
        <v/>
      </c>
      <c r="DG817" s="12" t="str">
        <f t="shared" si="668"/>
        <v/>
      </c>
      <c r="DH817" s="12" t="str">
        <f t="shared" si="669"/>
        <v/>
      </c>
      <c r="DI817" s="12" t="str">
        <f t="shared" si="670"/>
        <v/>
      </c>
      <c r="DJ817" s="12" t="str">
        <f t="shared" si="671"/>
        <v/>
      </c>
      <c r="DK817" s="12" t="str">
        <f t="shared" si="672"/>
        <v/>
      </c>
      <c r="DL817" s="12" t="str">
        <f t="shared" si="673"/>
        <v/>
      </c>
      <c r="DM817" s="12" t="str">
        <f t="shared" si="674"/>
        <v/>
      </c>
      <c r="DN817" s="12" t="str">
        <f t="shared" si="675"/>
        <v/>
      </c>
      <c r="DO817" s="12" t="str">
        <f t="shared" si="676"/>
        <v/>
      </c>
      <c r="DP817" s="12" t="str">
        <f t="shared" si="677"/>
        <v/>
      </c>
      <c r="DQ817" s="12" t="str">
        <f t="shared" si="678"/>
        <v/>
      </c>
      <c r="DR817" s="12" t="str">
        <f t="shared" si="640"/>
        <v/>
      </c>
      <c r="DS817" s="12" t="str">
        <f t="shared" si="641"/>
        <v/>
      </c>
      <c r="DT817" s="12" t="str">
        <f t="shared" si="642"/>
        <v/>
      </c>
      <c r="DU817" s="12" t="str">
        <f t="shared" si="643"/>
        <v/>
      </c>
      <c r="DV817" s="12" t="str">
        <f t="shared" si="644"/>
        <v/>
      </c>
      <c r="DW817" s="12" t="str">
        <f t="shared" si="645"/>
        <v/>
      </c>
      <c r="DX817" s="12" t="str">
        <f t="shared" si="646"/>
        <v/>
      </c>
      <c r="DY817" s="12" t="str">
        <f t="shared" si="647"/>
        <v/>
      </c>
      <c r="DZ817" s="12" t="str">
        <f t="shared" si="648"/>
        <v/>
      </c>
      <c r="EA817" s="12" t="str">
        <f t="shared" si="649"/>
        <v/>
      </c>
      <c r="EB817" s="12" t="str">
        <f t="shared" si="650"/>
        <v/>
      </c>
      <c r="EC817" s="12" t="str">
        <f t="shared" si="651"/>
        <v/>
      </c>
      <c r="ED817" s="12" t="str">
        <f t="shared" si="652"/>
        <v/>
      </c>
      <c r="EE817" s="12" t="str">
        <f t="shared" si="653"/>
        <v/>
      </c>
      <c r="EF817" s="12" t="str">
        <f t="shared" si="654"/>
        <v/>
      </c>
      <c r="EG817" s="12" t="str">
        <f t="shared" si="655"/>
        <v/>
      </c>
      <c r="EH817" s="12" t="str">
        <f t="shared" si="656"/>
        <v/>
      </c>
      <c r="EI817" s="12" t="str">
        <f t="shared" si="657"/>
        <v/>
      </c>
      <c r="EK817" s="83" t="str">
        <f t="shared" si="637"/>
        <v/>
      </c>
      <c r="EM817" s="12" t="str">
        <f t="shared" si="638"/>
        <v/>
      </c>
      <c r="EO817" s="12" t="str">
        <f t="shared" si="639"/>
        <v/>
      </c>
      <c r="EQ817" s="12" t="str">
        <f>IF($EO817="", "", IF($EQ$8=$EQ$6, COUNTIF($EO$11:$EO$2510, "&gt;"&amp;$EO817)+1+COUNTIF($EO$11:$EO817, $EO817)-1, COUNTIF($EO$11:$EO$2510, "&lt;"&amp;$EO817)+1+COUNTIF($EO$11:$EO817, $EO817)-1))</f>
        <v/>
      </c>
    </row>
    <row r="818" spans="1:147" x14ac:dyDescent="0.55000000000000004">
      <c r="A818" s="8"/>
      <c r="B818" s="12" t="str">
        <f>IF($D818="", "", COUNTIF($D$11:$D818, $D818))</f>
        <v/>
      </c>
      <c r="C818" s="8"/>
      <c r="D818" s="45"/>
      <c r="E818" s="46"/>
      <c r="F818" s="47"/>
      <c r="G818" s="54"/>
      <c r="H818" s="54"/>
      <c r="I818" s="48"/>
      <c r="J818" s="49"/>
      <c r="K818" s="50"/>
      <c r="L818" s="50"/>
      <c r="M818" s="50"/>
      <c r="N818" s="50"/>
      <c r="O818" s="50"/>
      <c r="P818" s="50"/>
      <c r="Q818" s="50"/>
      <c r="R818" s="50"/>
      <c r="S818" s="50"/>
      <c r="T818" s="50"/>
      <c r="U818" s="51"/>
      <c r="V818" s="52"/>
      <c r="W818" s="53"/>
      <c r="X818" s="53"/>
      <c r="Y818" s="53"/>
      <c r="Z818" s="53"/>
      <c r="AA818" s="48"/>
      <c r="AB818" s="54"/>
      <c r="AC818" s="54"/>
      <c r="AD818" s="54"/>
      <c r="AE818" s="54"/>
      <c r="AF818" s="54"/>
      <c r="AG818" s="54"/>
      <c r="AH818" s="54"/>
      <c r="AI818" s="54"/>
      <c r="AJ818" s="49"/>
      <c r="AK818" s="48"/>
      <c r="AL818" s="54"/>
      <c r="AM818" s="54"/>
      <c r="AN818" s="54"/>
      <c r="AO818" s="54"/>
      <c r="AP818" s="54"/>
      <c r="AQ818" s="54"/>
      <c r="AR818" s="54"/>
      <c r="AS818" s="54"/>
      <c r="AT818" s="54"/>
      <c r="AU818" s="54"/>
      <c r="AV818" s="54"/>
      <c r="AW818" s="54"/>
      <c r="AX818" s="54"/>
      <c r="AY818" s="54"/>
      <c r="AZ818" s="54"/>
      <c r="BA818" s="54"/>
      <c r="BB818" s="54"/>
      <c r="BC818" s="54"/>
      <c r="BD818" s="54"/>
      <c r="BE818" s="54"/>
      <c r="BF818" s="54"/>
      <c r="BG818" s="54"/>
      <c r="BH818" s="54"/>
      <c r="BI818" s="54"/>
      <c r="BJ818" s="54"/>
      <c r="BK818" s="54"/>
      <c r="BL818" s="54"/>
      <c r="BM818" s="54"/>
      <c r="BN818" s="54"/>
      <c r="BO818" s="54"/>
      <c r="BP818" s="54"/>
      <c r="BQ818" s="54"/>
      <c r="BR818" s="54"/>
      <c r="BS818" s="54"/>
      <c r="BT818" s="54"/>
      <c r="BU818" s="54"/>
      <c r="BV818" s="54"/>
      <c r="BW818" s="54"/>
      <c r="BX818" s="49"/>
      <c r="BY818" s="55"/>
      <c r="BZ818" s="8"/>
      <c r="CE818" s="12" t="str">
        <f t="shared" si="627"/>
        <v/>
      </c>
      <c r="CG818" s="77" t="str">
        <f t="shared" si="628"/>
        <v/>
      </c>
      <c r="CH818" s="80" t="str">
        <f t="shared" si="629"/>
        <v/>
      </c>
      <c r="CL818" s="12" t="str">
        <f t="shared" si="630"/>
        <v/>
      </c>
      <c r="CM818" s="12" t="str">
        <f t="shared" si="631"/>
        <v/>
      </c>
      <c r="CN818" s="12" t="str" cm="1">
        <f t="array" ref="CN818">IF(OR($CE818="", $CG$3=""), "", IF(IFERROR(INDEX($K818:$T818, $CK818, MATCH(CN$3, $K$3:$T$3, 0)), "")="", $CC$4, $CC$3))</f>
        <v/>
      </c>
      <c r="CO818" s="12" t="str" cm="1">
        <f t="array" ref="CO818">IF(OR($CE818="", $CG$3=""), "", IF(IFERROR(INDEX($AA818:$AJ818, $CK818, MATCH(CO$3, $AA$3:$AJ$3, 0)), "")="", $CC$4, $CC$3))</f>
        <v/>
      </c>
      <c r="CP818" s="12" t="str">
        <f>IF(OR($CE818="", $CG$3=""), "", IF(CP$3='Property List &amp; Features'!$BG$9, $CC$3, IF(CP$3=$I818, $CC$3, $CC$4)))</f>
        <v/>
      </c>
      <c r="CQ818" s="12" t="str">
        <f>IF(OR($CE818="", $CG$3=""), "", IF(CQ$3='Property List &amp; Features'!$BG$9, $CC$3, IF(CQ$3=$J818, $CC$3, $CC$4)))</f>
        <v/>
      </c>
      <c r="CR818" s="12" t="str">
        <f t="shared" si="632"/>
        <v/>
      </c>
      <c r="CS818" s="12" t="str">
        <f t="shared" si="633"/>
        <v/>
      </c>
      <c r="CT818" s="12" t="str">
        <f t="shared" si="634"/>
        <v/>
      </c>
      <c r="CU818" s="12" t="str">
        <f t="shared" si="635"/>
        <v/>
      </c>
      <c r="CV818" s="12" t="str">
        <f t="shared" si="636"/>
        <v/>
      </c>
      <c r="CW818" s="12" t="str">
        <f t="shared" si="658"/>
        <v/>
      </c>
      <c r="CX818" s="12" t="str">
        <f t="shared" si="659"/>
        <v/>
      </c>
      <c r="CY818" s="12" t="str">
        <f t="shared" si="660"/>
        <v/>
      </c>
      <c r="CZ818" s="12" t="str">
        <f t="shared" si="661"/>
        <v/>
      </c>
      <c r="DA818" s="12" t="str">
        <f t="shared" si="662"/>
        <v/>
      </c>
      <c r="DB818" s="12" t="str">
        <f t="shared" si="663"/>
        <v/>
      </c>
      <c r="DC818" s="12" t="str">
        <f t="shared" si="664"/>
        <v/>
      </c>
      <c r="DD818" s="12" t="str">
        <f t="shared" si="665"/>
        <v/>
      </c>
      <c r="DE818" s="12" t="str">
        <f t="shared" si="666"/>
        <v/>
      </c>
      <c r="DF818" s="12" t="str">
        <f t="shared" si="667"/>
        <v/>
      </c>
      <c r="DG818" s="12" t="str">
        <f t="shared" si="668"/>
        <v/>
      </c>
      <c r="DH818" s="12" t="str">
        <f t="shared" si="669"/>
        <v/>
      </c>
      <c r="DI818" s="12" t="str">
        <f t="shared" si="670"/>
        <v/>
      </c>
      <c r="DJ818" s="12" t="str">
        <f t="shared" si="671"/>
        <v/>
      </c>
      <c r="DK818" s="12" t="str">
        <f t="shared" si="672"/>
        <v/>
      </c>
      <c r="DL818" s="12" t="str">
        <f t="shared" si="673"/>
        <v/>
      </c>
      <c r="DM818" s="12" t="str">
        <f t="shared" si="674"/>
        <v/>
      </c>
      <c r="DN818" s="12" t="str">
        <f t="shared" si="675"/>
        <v/>
      </c>
      <c r="DO818" s="12" t="str">
        <f t="shared" si="676"/>
        <v/>
      </c>
      <c r="DP818" s="12" t="str">
        <f t="shared" si="677"/>
        <v/>
      </c>
      <c r="DQ818" s="12" t="str">
        <f t="shared" si="678"/>
        <v/>
      </c>
      <c r="DR818" s="12" t="str">
        <f t="shared" si="640"/>
        <v/>
      </c>
      <c r="DS818" s="12" t="str">
        <f t="shared" si="641"/>
        <v/>
      </c>
      <c r="DT818" s="12" t="str">
        <f t="shared" si="642"/>
        <v/>
      </c>
      <c r="DU818" s="12" t="str">
        <f t="shared" si="643"/>
        <v/>
      </c>
      <c r="DV818" s="12" t="str">
        <f t="shared" si="644"/>
        <v/>
      </c>
      <c r="DW818" s="12" t="str">
        <f t="shared" si="645"/>
        <v/>
      </c>
      <c r="DX818" s="12" t="str">
        <f t="shared" si="646"/>
        <v/>
      </c>
      <c r="DY818" s="12" t="str">
        <f t="shared" si="647"/>
        <v/>
      </c>
      <c r="DZ818" s="12" t="str">
        <f t="shared" si="648"/>
        <v/>
      </c>
      <c r="EA818" s="12" t="str">
        <f t="shared" si="649"/>
        <v/>
      </c>
      <c r="EB818" s="12" t="str">
        <f t="shared" si="650"/>
        <v/>
      </c>
      <c r="EC818" s="12" t="str">
        <f t="shared" si="651"/>
        <v/>
      </c>
      <c r="ED818" s="12" t="str">
        <f t="shared" si="652"/>
        <v/>
      </c>
      <c r="EE818" s="12" t="str">
        <f t="shared" si="653"/>
        <v/>
      </c>
      <c r="EF818" s="12" t="str">
        <f t="shared" si="654"/>
        <v/>
      </c>
      <c r="EG818" s="12" t="str">
        <f t="shared" si="655"/>
        <v/>
      </c>
      <c r="EH818" s="12" t="str">
        <f t="shared" si="656"/>
        <v/>
      </c>
      <c r="EI818" s="12" t="str">
        <f t="shared" si="657"/>
        <v/>
      </c>
      <c r="EK818" s="83" t="str">
        <f t="shared" si="637"/>
        <v/>
      </c>
      <c r="EM818" s="12" t="str">
        <f t="shared" si="638"/>
        <v/>
      </c>
      <c r="EO818" s="12" t="str">
        <f t="shared" si="639"/>
        <v/>
      </c>
      <c r="EQ818" s="12" t="str">
        <f>IF($EO818="", "", IF($EQ$8=$EQ$6, COUNTIF($EO$11:$EO$2510, "&gt;"&amp;$EO818)+1+COUNTIF($EO$11:$EO818, $EO818)-1, COUNTIF($EO$11:$EO$2510, "&lt;"&amp;$EO818)+1+COUNTIF($EO$11:$EO818, $EO818)-1))</f>
        <v/>
      </c>
    </row>
    <row r="819" spans="1:147" x14ac:dyDescent="0.55000000000000004">
      <c r="A819" s="8"/>
      <c r="B819" s="12" t="str">
        <f>IF($D819="", "", COUNTIF($D$11:$D819, $D819))</f>
        <v/>
      </c>
      <c r="C819" s="8"/>
      <c r="D819" s="45"/>
      <c r="E819" s="46"/>
      <c r="F819" s="47"/>
      <c r="G819" s="54"/>
      <c r="H819" s="54"/>
      <c r="I819" s="48"/>
      <c r="J819" s="49"/>
      <c r="K819" s="50"/>
      <c r="L819" s="50"/>
      <c r="M819" s="50"/>
      <c r="N819" s="50"/>
      <c r="O819" s="50"/>
      <c r="P819" s="50"/>
      <c r="Q819" s="50"/>
      <c r="R819" s="50"/>
      <c r="S819" s="50"/>
      <c r="T819" s="50"/>
      <c r="U819" s="51"/>
      <c r="V819" s="52"/>
      <c r="W819" s="53"/>
      <c r="X819" s="53"/>
      <c r="Y819" s="53"/>
      <c r="Z819" s="53"/>
      <c r="AA819" s="48"/>
      <c r="AB819" s="54"/>
      <c r="AC819" s="54"/>
      <c r="AD819" s="54"/>
      <c r="AE819" s="54"/>
      <c r="AF819" s="54"/>
      <c r="AG819" s="54"/>
      <c r="AH819" s="54"/>
      <c r="AI819" s="54"/>
      <c r="AJ819" s="49"/>
      <c r="AK819" s="48"/>
      <c r="AL819" s="54"/>
      <c r="AM819" s="54"/>
      <c r="AN819" s="54"/>
      <c r="AO819" s="54"/>
      <c r="AP819" s="54"/>
      <c r="AQ819" s="54"/>
      <c r="AR819" s="54"/>
      <c r="AS819" s="54"/>
      <c r="AT819" s="54"/>
      <c r="AU819" s="54"/>
      <c r="AV819" s="54"/>
      <c r="AW819" s="54"/>
      <c r="AX819" s="54"/>
      <c r="AY819" s="54"/>
      <c r="AZ819" s="54"/>
      <c r="BA819" s="54"/>
      <c r="BB819" s="54"/>
      <c r="BC819" s="54"/>
      <c r="BD819" s="54"/>
      <c r="BE819" s="54"/>
      <c r="BF819" s="54"/>
      <c r="BG819" s="54"/>
      <c r="BH819" s="54"/>
      <c r="BI819" s="54"/>
      <c r="BJ819" s="54"/>
      <c r="BK819" s="54"/>
      <c r="BL819" s="54"/>
      <c r="BM819" s="54"/>
      <c r="BN819" s="54"/>
      <c r="BO819" s="54"/>
      <c r="BP819" s="54"/>
      <c r="BQ819" s="54"/>
      <c r="BR819" s="54"/>
      <c r="BS819" s="54"/>
      <c r="BT819" s="54"/>
      <c r="BU819" s="54"/>
      <c r="BV819" s="54"/>
      <c r="BW819" s="54"/>
      <c r="BX819" s="49"/>
      <c r="BY819" s="55"/>
      <c r="BZ819" s="8"/>
      <c r="CE819" s="12" t="str">
        <f t="shared" si="627"/>
        <v/>
      </c>
      <c r="CG819" s="77" t="str">
        <f t="shared" si="628"/>
        <v/>
      </c>
      <c r="CH819" s="80" t="str">
        <f t="shared" si="629"/>
        <v/>
      </c>
      <c r="CL819" s="12" t="str">
        <f t="shared" si="630"/>
        <v/>
      </c>
      <c r="CM819" s="12" t="str">
        <f t="shared" si="631"/>
        <v/>
      </c>
      <c r="CN819" s="12" t="str" cm="1">
        <f t="array" ref="CN819">IF(OR($CE819="", $CG$3=""), "", IF(IFERROR(INDEX($K819:$T819, $CK819, MATCH(CN$3, $K$3:$T$3, 0)), "")="", $CC$4, $CC$3))</f>
        <v/>
      </c>
      <c r="CO819" s="12" t="str" cm="1">
        <f t="array" ref="CO819">IF(OR($CE819="", $CG$3=""), "", IF(IFERROR(INDEX($AA819:$AJ819, $CK819, MATCH(CO$3, $AA$3:$AJ$3, 0)), "")="", $CC$4, $CC$3))</f>
        <v/>
      </c>
      <c r="CP819" s="12" t="str">
        <f>IF(OR($CE819="", $CG$3=""), "", IF(CP$3='Property List &amp; Features'!$BG$9, $CC$3, IF(CP$3=$I819, $CC$3, $CC$4)))</f>
        <v/>
      </c>
      <c r="CQ819" s="12" t="str">
        <f>IF(OR($CE819="", $CG$3=""), "", IF(CQ$3='Property List &amp; Features'!$BG$9, $CC$3, IF(CQ$3=$J819, $CC$3, $CC$4)))</f>
        <v/>
      </c>
      <c r="CR819" s="12" t="str">
        <f t="shared" si="632"/>
        <v/>
      </c>
      <c r="CS819" s="12" t="str">
        <f t="shared" si="633"/>
        <v/>
      </c>
      <c r="CT819" s="12" t="str">
        <f t="shared" si="634"/>
        <v/>
      </c>
      <c r="CU819" s="12" t="str">
        <f t="shared" si="635"/>
        <v/>
      </c>
      <c r="CV819" s="12" t="str">
        <f t="shared" si="636"/>
        <v/>
      </c>
      <c r="CW819" s="12" t="str">
        <f t="shared" si="658"/>
        <v/>
      </c>
      <c r="CX819" s="12" t="str">
        <f t="shared" si="659"/>
        <v/>
      </c>
      <c r="CY819" s="12" t="str">
        <f t="shared" si="660"/>
        <v/>
      </c>
      <c r="CZ819" s="12" t="str">
        <f t="shared" si="661"/>
        <v/>
      </c>
      <c r="DA819" s="12" t="str">
        <f t="shared" si="662"/>
        <v/>
      </c>
      <c r="DB819" s="12" t="str">
        <f t="shared" si="663"/>
        <v/>
      </c>
      <c r="DC819" s="12" t="str">
        <f t="shared" si="664"/>
        <v/>
      </c>
      <c r="DD819" s="12" t="str">
        <f t="shared" si="665"/>
        <v/>
      </c>
      <c r="DE819" s="12" t="str">
        <f t="shared" si="666"/>
        <v/>
      </c>
      <c r="DF819" s="12" t="str">
        <f t="shared" si="667"/>
        <v/>
      </c>
      <c r="DG819" s="12" t="str">
        <f t="shared" si="668"/>
        <v/>
      </c>
      <c r="DH819" s="12" t="str">
        <f t="shared" si="669"/>
        <v/>
      </c>
      <c r="DI819" s="12" t="str">
        <f t="shared" si="670"/>
        <v/>
      </c>
      <c r="DJ819" s="12" t="str">
        <f t="shared" si="671"/>
        <v/>
      </c>
      <c r="DK819" s="12" t="str">
        <f t="shared" si="672"/>
        <v/>
      </c>
      <c r="DL819" s="12" t="str">
        <f t="shared" si="673"/>
        <v/>
      </c>
      <c r="DM819" s="12" t="str">
        <f t="shared" si="674"/>
        <v/>
      </c>
      <c r="DN819" s="12" t="str">
        <f t="shared" si="675"/>
        <v/>
      </c>
      <c r="DO819" s="12" t="str">
        <f t="shared" si="676"/>
        <v/>
      </c>
      <c r="DP819" s="12" t="str">
        <f t="shared" si="677"/>
        <v/>
      </c>
      <c r="DQ819" s="12" t="str">
        <f t="shared" si="678"/>
        <v/>
      </c>
      <c r="DR819" s="12" t="str">
        <f t="shared" si="640"/>
        <v/>
      </c>
      <c r="DS819" s="12" t="str">
        <f t="shared" si="641"/>
        <v/>
      </c>
      <c r="DT819" s="12" t="str">
        <f t="shared" si="642"/>
        <v/>
      </c>
      <c r="DU819" s="12" t="str">
        <f t="shared" si="643"/>
        <v/>
      </c>
      <c r="DV819" s="12" t="str">
        <f t="shared" si="644"/>
        <v/>
      </c>
      <c r="DW819" s="12" t="str">
        <f t="shared" si="645"/>
        <v/>
      </c>
      <c r="DX819" s="12" t="str">
        <f t="shared" si="646"/>
        <v/>
      </c>
      <c r="DY819" s="12" t="str">
        <f t="shared" si="647"/>
        <v/>
      </c>
      <c r="DZ819" s="12" t="str">
        <f t="shared" si="648"/>
        <v/>
      </c>
      <c r="EA819" s="12" t="str">
        <f t="shared" si="649"/>
        <v/>
      </c>
      <c r="EB819" s="12" t="str">
        <f t="shared" si="650"/>
        <v/>
      </c>
      <c r="EC819" s="12" t="str">
        <f t="shared" si="651"/>
        <v/>
      </c>
      <c r="ED819" s="12" t="str">
        <f t="shared" si="652"/>
        <v/>
      </c>
      <c r="EE819" s="12" t="str">
        <f t="shared" si="653"/>
        <v/>
      </c>
      <c r="EF819" s="12" t="str">
        <f t="shared" si="654"/>
        <v/>
      </c>
      <c r="EG819" s="12" t="str">
        <f t="shared" si="655"/>
        <v/>
      </c>
      <c r="EH819" s="12" t="str">
        <f t="shared" si="656"/>
        <v/>
      </c>
      <c r="EI819" s="12" t="str">
        <f t="shared" si="657"/>
        <v/>
      </c>
      <c r="EK819" s="83" t="str">
        <f t="shared" si="637"/>
        <v/>
      </c>
      <c r="EM819" s="12" t="str">
        <f t="shared" si="638"/>
        <v/>
      </c>
      <c r="EO819" s="12" t="str">
        <f t="shared" si="639"/>
        <v/>
      </c>
      <c r="EQ819" s="12" t="str">
        <f>IF($EO819="", "", IF($EQ$8=$EQ$6, COUNTIF($EO$11:$EO$2510, "&gt;"&amp;$EO819)+1+COUNTIF($EO$11:$EO819, $EO819)-1, COUNTIF($EO$11:$EO$2510, "&lt;"&amp;$EO819)+1+COUNTIF($EO$11:$EO819, $EO819)-1))</f>
        <v/>
      </c>
    </row>
    <row r="820" spans="1:147" x14ac:dyDescent="0.55000000000000004">
      <c r="A820" s="8"/>
      <c r="B820" s="12" t="str">
        <f>IF($D820="", "", COUNTIF($D$11:$D820, $D820))</f>
        <v/>
      </c>
      <c r="C820" s="8"/>
      <c r="D820" s="45"/>
      <c r="E820" s="46"/>
      <c r="F820" s="47"/>
      <c r="G820" s="54"/>
      <c r="H820" s="54"/>
      <c r="I820" s="48"/>
      <c r="J820" s="49"/>
      <c r="K820" s="50"/>
      <c r="L820" s="50"/>
      <c r="M820" s="50"/>
      <c r="N820" s="50"/>
      <c r="O820" s="50"/>
      <c r="P820" s="50"/>
      <c r="Q820" s="50"/>
      <c r="R820" s="50"/>
      <c r="S820" s="50"/>
      <c r="T820" s="50"/>
      <c r="U820" s="51"/>
      <c r="V820" s="52"/>
      <c r="W820" s="53"/>
      <c r="X820" s="53"/>
      <c r="Y820" s="53"/>
      <c r="Z820" s="53"/>
      <c r="AA820" s="48"/>
      <c r="AB820" s="54"/>
      <c r="AC820" s="54"/>
      <c r="AD820" s="54"/>
      <c r="AE820" s="54"/>
      <c r="AF820" s="54"/>
      <c r="AG820" s="54"/>
      <c r="AH820" s="54"/>
      <c r="AI820" s="54"/>
      <c r="AJ820" s="49"/>
      <c r="AK820" s="48"/>
      <c r="AL820" s="54"/>
      <c r="AM820" s="54"/>
      <c r="AN820" s="54"/>
      <c r="AO820" s="54"/>
      <c r="AP820" s="54"/>
      <c r="AQ820" s="54"/>
      <c r="AR820" s="54"/>
      <c r="AS820" s="54"/>
      <c r="AT820" s="54"/>
      <c r="AU820" s="54"/>
      <c r="AV820" s="54"/>
      <c r="AW820" s="54"/>
      <c r="AX820" s="54"/>
      <c r="AY820" s="54"/>
      <c r="AZ820" s="54"/>
      <c r="BA820" s="54"/>
      <c r="BB820" s="54"/>
      <c r="BC820" s="54"/>
      <c r="BD820" s="54"/>
      <c r="BE820" s="54"/>
      <c r="BF820" s="54"/>
      <c r="BG820" s="54"/>
      <c r="BH820" s="54"/>
      <c r="BI820" s="54"/>
      <c r="BJ820" s="54"/>
      <c r="BK820" s="54"/>
      <c r="BL820" s="54"/>
      <c r="BM820" s="54"/>
      <c r="BN820" s="54"/>
      <c r="BO820" s="54"/>
      <c r="BP820" s="54"/>
      <c r="BQ820" s="54"/>
      <c r="BR820" s="54"/>
      <c r="BS820" s="54"/>
      <c r="BT820" s="54"/>
      <c r="BU820" s="54"/>
      <c r="BV820" s="54"/>
      <c r="BW820" s="54"/>
      <c r="BX820" s="49"/>
      <c r="BY820" s="55"/>
      <c r="BZ820" s="8"/>
      <c r="CE820" s="12" t="str">
        <f t="shared" si="627"/>
        <v/>
      </c>
      <c r="CG820" s="77" t="str">
        <f t="shared" si="628"/>
        <v/>
      </c>
      <c r="CH820" s="80" t="str">
        <f t="shared" si="629"/>
        <v/>
      </c>
      <c r="CL820" s="12" t="str">
        <f t="shared" si="630"/>
        <v/>
      </c>
      <c r="CM820" s="12" t="str">
        <f t="shared" si="631"/>
        <v/>
      </c>
      <c r="CN820" s="12" t="str" cm="1">
        <f t="array" ref="CN820">IF(OR($CE820="", $CG$3=""), "", IF(IFERROR(INDEX($K820:$T820, $CK820, MATCH(CN$3, $K$3:$T$3, 0)), "")="", $CC$4, $CC$3))</f>
        <v/>
      </c>
      <c r="CO820" s="12" t="str" cm="1">
        <f t="array" ref="CO820">IF(OR($CE820="", $CG$3=""), "", IF(IFERROR(INDEX($AA820:$AJ820, $CK820, MATCH(CO$3, $AA$3:$AJ$3, 0)), "")="", $CC$4, $CC$3))</f>
        <v/>
      </c>
      <c r="CP820" s="12" t="str">
        <f>IF(OR($CE820="", $CG$3=""), "", IF(CP$3='Property List &amp; Features'!$BG$9, $CC$3, IF(CP$3=$I820, $CC$3, $CC$4)))</f>
        <v/>
      </c>
      <c r="CQ820" s="12" t="str">
        <f>IF(OR($CE820="", $CG$3=""), "", IF(CQ$3='Property List &amp; Features'!$BG$9, $CC$3, IF(CQ$3=$J820, $CC$3, $CC$4)))</f>
        <v/>
      </c>
      <c r="CR820" s="12" t="str">
        <f t="shared" si="632"/>
        <v/>
      </c>
      <c r="CS820" s="12" t="str">
        <f t="shared" si="633"/>
        <v/>
      </c>
      <c r="CT820" s="12" t="str">
        <f t="shared" si="634"/>
        <v/>
      </c>
      <c r="CU820" s="12" t="str">
        <f t="shared" si="635"/>
        <v/>
      </c>
      <c r="CV820" s="12" t="str">
        <f t="shared" si="636"/>
        <v/>
      </c>
      <c r="CW820" s="12" t="str">
        <f t="shared" si="658"/>
        <v/>
      </c>
      <c r="CX820" s="12" t="str">
        <f t="shared" si="659"/>
        <v/>
      </c>
      <c r="CY820" s="12" t="str">
        <f t="shared" si="660"/>
        <v/>
      </c>
      <c r="CZ820" s="12" t="str">
        <f t="shared" si="661"/>
        <v/>
      </c>
      <c r="DA820" s="12" t="str">
        <f t="shared" si="662"/>
        <v/>
      </c>
      <c r="DB820" s="12" t="str">
        <f t="shared" si="663"/>
        <v/>
      </c>
      <c r="DC820" s="12" t="str">
        <f t="shared" si="664"/>
        <v/>
      </c>
      <c r="DD820" s="12" t="str">
        <f t="shared" si="665"/>
        <v/>
      </c>
      <c r="DE820" s="12" t="str">
        <f t="shared" si="666"/>
        <v/>
      </c>
      <c r="DF820" s="12" t="str">
        <f t="shared" si="667"/>
        <v/>
      </c>
      <c r="DG820" s="12" t="str">
        <f t="shared" si="668"/>
        <v/>
      </c>
      <c r="DH820" s="12" t="str">
        <f t="shared" si="669"/>
        <v/>
      </c>
      <c r="DI820" s="12" t="str">
        <f t="shared" si="670"/>
        <v/>
      </c>
      <c r="DJ820" s="12" t="str">
        <f t="shared" si="671"/>
        <v/>
      </c>
      <c r="DK820" s="12" t="str">
        <f t="shared" si="672"/>
        <v/>
      </c>
      <c r="DL820" s="12" t="str">
        <f t="shared" si="673"/>
        <v/>
      </c>
      <c r="DM820" s="12" t="str">
        <f t="shared" si="674"/>
        <v/>
      </c>
      <c r="DN820" s="12" t="str">
        <f t="shared" si="675"/>
        <v/>
      </c>
      <c r="DO820" s="12" t="str">
        <f t="shared" si="676"/>
        <v/>
      </c>
      <c r="DP820" s="12" t="str">
        <f t="shared" si="677"/>
        <v/>
      </c>
      <c r="DQ820" s="12" t="str">
        <f t="shared" si="678"/>
        <v/>
      </c>
      <c r="DR820" s="12" t="str">
        <f t="shared" si="640"/>
        <v/>
      </c>
      <c r="DS820" s="12" t="str">
        <f t="shared" si="641"/>
        <v/>
      </c>
      <c r="DT820" s="12" t="str">
        <f t="shared" si="642"/>
        <v/>
      </c>
      <c r="DU820" s="12" t="str">
        <f t="shared" si="643"/>
        <v/>
      </c>
      <c r="DV820" s="12" t="str">
        <f t="shared" si="644"/>
        <v/>
      </c>
      <c r="DW820" s="12" t="str">
        <f t="shared" si="645"/>
        <v/>
      </c>
      <c r="DX820" s="12" t="str">
        <f t="shared" si="646"/>
        <v/>
      </c>
      <c r="DY820" s="12" t="str">
        <f t="shared" si="647"/>
        <v/>
      </c>
      <c r="DZ820" s="12" t="str">
        <f t="shared" si="648"/>
        <v/>
      </c>
      <c r="EA820" s="12" t="str">
        <f t="shared" si="649"/>
        <v/>
      </c>
      <c r="EB820" s="12" t="str">
        <f t="shared" si="650"/>
        <v/>
      </c>
      <c r="EC820" s="12" t="str">
        <f t="shared" si="651"/>
        <v/>
      </c>
      <c r="ED820" s="12" t="str">
        <f t="shared" si="652"/>
        <v/>
      </c>
      <c r="EE820" s="12" t="str">
        <f t="shared" si="653"/>
        <v/>
      </c>
      <c r="EF820" s="12" t="str">
        <f t="shared" si="654"/>
        <v/>
      </c>
      <c r="EG820" s="12" t="str">
        <f t="shared" si="655"/>
        <v/>
      </c>
      <c r="EH820" s="12" t="str">
        <f t="shared" si="656"/>
        <v/>
      </c>
      <c r="EI820" s="12" t="str">
        <f t="shared" si="657"/>
        <v/>
      </c>
      <c r="EK820" s="83" t="str">
        <f t="shared" si="637"/>
        <v/>
      </c>
      <c r="EM820" s="12" t="str">
        <f t="shared" si="638"/>
        <v/>
      </c>
      <c r="EO820" s="12" t="str">
        <f t="shared" si="639"/>
        <v/>
      </c>
      <c r="EQ820" s="12" t="str">
        <f>IF($EO820="", "", IF($EQ$8=$EQ$6, COUNTIF($EO$11:$EO$2510, "&gt;"&amp;$EO820)+1+COUNTIF($EO$11:$EO820, $EO820)-1, COUNTIF($EO$11:$EO$2510, "&lt;"&amp;$EO820)+1+COUNTIF($EO$11:$EO820, $EO820)-1))</f>
        <v/>
      </c>
    </row>
    <row r="821" spans="1:147" x14ac:dyDescent="0.55000000000000004">
      <c r="A821" s="8"/>
      <c r="B821" s="12" t="str">
        <f>IF($D821="", "", COUNTIF($D$11:$D821, $D821))</f>
        <v/>
      </c>
      <c r="C821" s="8"/>
      <c r="D821" s="45"/>
      <c r="E821" s="46"/>
      <c r="F821" s="47"/>
      <c r="G821" s="54"/>
      <c r="H821" s="54"/>
      <c r="I821" s="48"/>
      <c r="J821" s="49"/>
      <c r="K821" s="50"/>
      <c r="L821" s="50"/>
      <c r="M821" s="50"/>
      <c r="N821" s="50"/>
      <c r="O821" s="50"/>
      <c r="P821" s="50"/>
      <c r="Q821" s="50"/>
      <c r="R821" s="50"/>
      <c r="S821" s="50"/>
      <c r="T821" s="50"/>
      <c r="U821" s="51"/>
      <c r="V821" s="52"/>
      <c r="W821" s="53"/>
      <c r="X821" s="53"/>
      <c r="Y821" s="53"/>
      <c r="Z821" s="53"/>
      <c r="AA821" s="48"/>
      <c r="AB821" s="54"/>
      <c r="AC821" s="54"/>
      <c r="AD821" s="54"/>
      <c r="AE821" s="54"/>
      <c r="AF821" s="54"/>
      <c r="AG821" s="54"/>
      <c r="AH821" s="54"/>
      <c r="AI821" s="54"/>
      <c r="AJ821" s="49"/>
      <c r="AK821" s="48"/>
      <c r="AL821" s="54"/>
      <c r="AM821" s="54"/>
      <c r="AN821" s="54"/>
      <c r="AO821" s="54"/>
      <c r="AP821" s="54"/>
      <c r="AQ821" s="54"/>
      <c r="AR821" s="54"/>
      <c r="AS821" s="54"/>
      <c r="AT821" s="54"/>
      <c r="AU821" s="54"/>
      <c r="AV821" s="54"/>
      <c r="AW821" s="54"/>
      <c r="AX821" s="54"/>
      <c r="AY821" s="54"/>
      <c r="AZ821" s="54"/>
      <c r="BA821" s="54"/>
      <c r="BB821" s="54"/>
      <c r="BC821" s="54"/>
      <c r="BD821" s="54"/>
      <c r="BE821" s="54"/>
      <c r="BF821" s="54"/>
      <c r="BG821" s="54"/>
      <c r="BH821" s="54"/>
      <c r="BI821" s="54"/>
      <c r="BJ821" s="54"/>
      <c r="BK821" s="54"/>
      <c r="BL821" s="54"/>
      <c r="BM821" s="54"/>
      <c r="BN821" s="54"/>
      <c r="BO821" s="54"/>
      <c r="BP821" s="54"/>
      <c r="BQ821" s="54"/>
      <c r="BR821" s="54"/>
      <c r="BS821" s="54"/>
      <c r="BT821" s="54"/>
      <c r="BU821" s="54"/>
      <c r="BV821" s="54"/>
      <c r="BW821" s="54"/>
      <c r="BX821" s="49"/>
      <c r="BY821" s="55"/>
      <c r="BZ821" s="8"/>
      <c r="CE821" s="12" t="str">
        <f t="shared" si="627"/>
        <v/>
      </c>
      <c r="CG821" s="77" t="str">
        <f t="shared" si="628"/>
        <v/>
      </c>
      <c r="CH821" s="80" t="str">
        <f t="shared" si="629"/>
        <v/>
      </c>
      <c r="CL821" s="12" t="str">
        <f t="shared" si="630"/>
        <v/>
      </c>
      <c r="CM821" s="12" t="str">
        <f t="shared" si="631"/>
        <v/>
      </c>
      <c r="CN821" s="12" t="str" cm="1">
        <f t="array" ref="CN821">IF(OR($CE821="", $CG$3=""), "", IF(IFERROR(INDEX($K821:$T821, $CK821, MATCH(CN$3, $K$3:$T$3, 0)), "")="", $CC$4, $CC$3))</f>
        <v/>
      </c>
      <c r="CO821" s="12" t="str" cm="1">
        <f t="array" ref="CO821">IF(OR($CE821="", $CG$3=""), "", IF(IFERROR(INDEX($AA821:$AJ821, $CK821, MATCH(CO$3, $AA$3:$AJ$3, 0)), "")="", $CC$4, $CC$3))</f>
        <v/>
      </c>
      <c r="CP821" s="12" t="str">
        <f>IF(OR($CE821="", $CG$3=""), "", IF(CP$3='Property List &amp; Features'!$BG$9, $CC$3, IF(CP$3=$I821, $CC$3, $CC$4)))</f>
        <v/>
      </c>
      <c r="CQ821" s="12" t="str">
        <f>IF(OR($CE821="", $CG$3=""), "", IF(CQ$3='Property List &amp; Features'!$BG$9, $CC$3, IF(CQ$3=$J821, $CC$3, $CC$4)))</f>
        <v/>
      </c>
      <c r="CR821" s="12" t="str">
        <f t="shared" si="632"/>
        <v/>
      </c>
      <c r="CS821" s="12" t="str">
        <f t="shared" si="633"/>
        <v/>
      </c>
      <c r="CT821" s="12" t="str">
        <f t="shared" si="634"/>
        <v/>
      </c>
      <c r="CU821" s="12" t="str">
        <f t="shared" si="635"/>
        <v/>
      </c>
      <c r="CV821" s="12" t="str">
        <f t="shared" si="636"/>
        <v/>
      </c>
      <c r="CW821" s="12" t="str">
        <f t="shared" si="658"/>
        <v/>
      </c>
      <c r="CX821" s="12" t="str">
        <f t="shared" si="659"/>
        <v/>
      </c>
      <c r="CY821" s="12" t="str">
        <f t="shared" si="660"/>
        <v/>
      </c>
      <c r="CZ821" s="12" t="str">
        <f t="shared" si="661"/>
        <v/>
      </c>
      <c r="DA821" s="12" t="str">
        <f t="shared" si="662"/>
        <v/>
      </c>
      <c r="DB821" s="12" t="str">
        <f t="shared" si="663"/>
        <v/>
      </c>
      <c r="DC821" s="12" t="str">
        <f t="shared" si="664"/>
        <v/>
      </c>
      <c r="DD821" s="12" t="str">
        <f t="shared" si="665"/>
        <v/>
      </c>
      <c r="DE821" s="12" t="str">
        <f t="shared" si="666"/>
        <v/>
      </c>
      <c r="DF821" s="12" t="str">
        <f t="shared" si="667"/>
        <v/>
      </c>
      <c r="DG821" s="12" t="str">
        <f t="shared" si="668"/>
        <v/>
      </c>
      <c r="DH821" s="12" t="str">
        <f t="shared" si="669"/>
        <v/>
      </c>
      <c r="DI821" s="12" t="str">
        <f t="shared" si="670"/>
        <v/>
      </c>
      <c r="DJ821" s="12" t="str">
        <f t="shared" si="671"/>
        <v/>
      </c>
      <c r="DK821" s="12" t="str">
        <f t="shared" si="672"/>
        <v/>
      </c>
      <c r="DL821" s="12" t="str">
        <f t="shared" si="673"/>
        <v/>
      </c>
      <c r="DM821" s="12" t="str">
        <f t="shared" si="674"/>
        <v/>
      </c>
      <c r="DN821" s="12" t="str">
        <f t="shared" si="675"/>
        <v/>
      </c>
      <c r="DO821" s="12" t="str">
        <f t="shared" si="676"/>
        <v/>
      </c>
      <c r="DP821" s="12" t="str">
        <f t="shared" si="677"/>
        <v/>
      </c>
      <c r="DQ821" s="12" t="str">
        <f t="shared" si="678"/>
        <v/>
      </c>
      <c r="DR821" s="12" t="str">
        <f t="shared" si="640"/>
        <v/>
      </c>
      <c r="DS821" s="12" t="str">
        <f t="shared" si="641"/>
        <v/>
      </c>
      <c r="DT821" s="12" t="str">
        <f t="shared" si="642"/>
        <v/>
      </c>
      <c r="DU821" s="12" t="str">
        <f t="shared" si="643"/>
        <v/>
      </c>
      <c r="DV821" s="12" t="str">
        <f t="shared" si="644"/>
        <v/>
      </c>
      <c r="DW821" s="12" t="str">
        <f t="shared" si="645"/>
        <v/>
      </c>
      <c r="DX821" s="12" t="str">
        <f t="shared" si="646"/>
        <v/>
      </c>
      <c r="DY821" s="12" t="str">
        <f t="shared" si="647"/>
        <v/>
      </c>
      <c r="DZ821" s="12" t="str">
        <f t="shared" si="648"/>
        <v/>
      </c>
      <c r="EA821" s="12" t="str">
        <f t="shared" si="649"/>
        <v/>
      </c>
      <c r="EB821" s="12" t="str">
        <f t="shared" si="650"/>
        <v/>
      </c>
      <c r="EC821" s="12" t="str">
        <f t="shared" si="651"/>
        <v/>
      </c>
      <c r="ED821" s="12" t="str">
        <f t="shared" si="652"/>
        <v/>
      </c>
      <c r="EE821" s="12" t="str">
        <f t="shared" si="653"/>
        <v/>
      </c>
      <c r="EF821" s="12" t="str">
        <f t="shared" si="654"/>
        <v/>
      </c>
      <c r="EG821" s="12" t="str">
        <f t="shared" si="655"/>
        <v/>
      </c>
      <c r="EH821" s="12" t="str">
        <f t="shared" si="656"/>
        <v/>
      </c>
      <c r="EI821" s="12" t="str">
        <f t="shared" si="657"/>
        <v/>
      </c>
      <c r="EK821" s="83" t="str">
        <f t="shared" si="637"/>
        <v/>
      </c>
      <c r="EM821" s="12" t="str">
        <f t="shared" si="638"/>
        <v/>
      </c>
      <c r="EO821" s="12" t="str">
        <f t="shared" si="639"/>
        <v/>
      </c>
      <c r="EQ821" s="12" t="str">
        <f>IF($EO821="", "", IF($EQ$8=$EQ$6, COUNTIF($EO$11:$EO$2510, "&gt;"&amp;$EO821)+1+COUNTIF($EO$11:$EO821, $EO821)-1, COUNTIF($EO$11:$EO$2510, "&lt;"&amp;$EO821)+1+COUNTIF($EO$11:$EO821, $EO821)-1))</f>
        <v/>
      </c>
    </row>
    <row r="822" spans="1:147" x14ac:dyDescent="0.55000000000000004">
      <c r="A822" s="8"/>
      <c r="B822" s="12" t="str">
        <f>IF($D822="", "", COUNTIF($D$11:$D822, $D822))</f>
        <v/>
      </c>
      <c r="C822" s="8"/>
      <c r="D822" s="45"/>
      <c r="E822" s="46"/>
      <c r="F822" s="47"/>
      <c r="G822" s="54"/>
      <c r="H822" s="54"/>
      <c r="I822" s="48"/>
      <c r="J822" s="49"/>
      <c r="K822" s="50"/>
      <c r="L822" s="50"/>
      <c r="M822" s="50"/>
      <c r="N822" s="50"/>
      <c r="O822" s="50"/>
      <c r="P822" s="50"/>
      <c r="Q822" s="50"/>
      <c r="R822" s="50"/>
      <c r="S822" s="50"/>
      <c r="T822" s="50"/>
      <c r="U822" s="51"/>
      <c r="V822" s="52"/>
      <c r="W822" s="53"/>
      <c r="X822" s="53"/>
      <c r="Y822" s="53"/>
      <c r="Z822" s="53"/>
      <c r="AA822" s="48"/>
      <c r="AB822" s="54"/>
      <c r="AC822" s="54"/>
      <c r="AD822" s="54"/>
      <c r="AE822" s="54"/>
      <c r="AF822" s="54"/>
      <c r="AG822" s="54"/>
      <c r="AH822" s="54"/>
      <c r="AI822" s="54"/>
      <c r="AJ822" s="49"/>
      <c r="AK822" s="48"/>
      <c r="AL822" s="54"/>
      <c r="AM822" s="54"/>
      <c r="AN822" s="54"/>
      <c r="AO822" s="54"/>
      <c r="AP822" s="54"/>
      <c r="AQ822" s="54"/>
      <c r="AR822" s="54"/>
      <c r="AS822" s="54"/>
      <c r="AT822" s="54"/>
      <c r="AU822" s="54"/>
      <c r="AV822" s="54"/>
      <c r="AW822" s="54"/>
      <c r="AX822" s="54"/>
      <c r="AY822" s="54"/>
      <c r="AZ822" s="54"/>
      <c r="BA822" s="54"/>
      <c r="BB822" s="54"/>
      <c r="BC822" s="54"/>
      <c r="BD822" s="54"/>
      <c r="BE822" s="54"/>
      <c r="BF822" s="54"/>
      <c r="BG822" s="54"/>
      <c r="BH822" s="54"/>
      <c r="BI822" s="54"/>
      <c r="BJ822" s="54"/>
      <c r="BK822" s="54"/>
      <c r="BL822" s="54"/>
      <c r="BM822" s="54"/>
      <c r="BN822" s="54"/>
      <c r="BO822" s="54"/>
      <c r="BP822" s="54"/>
      <c r="BQ822" s="54"/>
      <c r="BR822" s="54"/>
      <c r="BS822" s="54"/>
      <c r="BT822" s="54"/>
      <c r="BU822" s="54"/>
      <c r="BV822" s="54"/>
      <c r="BW822" s="54"/>
      <c r="BX822" s="49"/>
      <c r="BY822" s="55"/>
      <c r="BZ822" s="8"/>
      <c r="CE822" s="12" t="str">
        <f t="shared" si="627"/>
        <v/>
      </c>
      <c r="CG822" s="77" t="str">
        <f t="shared" si="628"/>
        <v/>
      </c>
      <c r="CH822" s="80" t="str">
        <f t="shared" si="629"/>
        <v/>
      </c>
      <c r="CL822" s="12" t="str">
        <f t="shared" si="630"/>
        <v/>
      </c>
      <c r="CM822" s="12" t="str">
        <f t="shared" si="631"/>
        <v/>
      </c>
      <c r="CN822" s="12" t="str" cm="1">
        <f t="array" ref="CN822">IF(OR($CE822="", $CG$3=""), "", IF(IFERROR(INDEX($K822:$T822, $CK822, MATCH(CN$3, $K$3:$T$3, 0)), "")="", $CC$4, $CC$3))</f>
        <v/>
      </c>
      <c r="CO822" s="12" t="str" cm="1">
        <f t="array" ref="CO822">IF(OR($CE822="", $CG$3=""), "", IF(IFERROR(INDEX($AA822:$AJ822, $CK822, MATCH(CO$3, $AA$3:$AJ$3, 0)), "")="", $CC$4, $CC$3))</f>
        <v/>
      </c>
      <c r="CP822" s="12" t="str">
        <f>IF(OR($CE822="", $CG$3=""), "", IF(CP$3='Property List &amp; Features'!$BG$9, $CC$3, IF(CP$3=$I822, $CC$3, $CC$4)))</f>
        <v/>
      </c>
      <c r="CQ822" s="12" t="str">
        <f>IF(OR($CE822="", $CG$3=""), "", IF(CQ$3='Property List &amp; Features'!$BG$9, $CC$3, IF(CQ$3=$J822, $CC$3, $CC$4)))</f>
        <v/>
      </c>
      <c r="CR822" s="12" t="str">
        <f t="shared" si="632"/>
        <v/>
      </c>
      <c r="CS822" s="12" t="str">
        <f t="shared" si="633"/>
        <v/>
      </c>
      <c r="CT822" s="12" t="str">
        <f t="shared" si="634"/>
        <v/>
      </c>
      <c r="CU822" s="12" t="str">
        <f t="shared" si="635"/>
        <v/>
      </c>
      <c r="CV822" s="12" t="str">
        <f t="shared" si="636"/>
        <v/>
      </c>
      <c r="CW822" s="12" t="str">
        <f t="shared" si="658"/>
        <v/>
      </c>
      <c r="CX822" s="12" t="str">
        <f t="shared" si="659"/>
        <v/>
      </c>
      <c r="CY822" s="12" t="str">
        <f t="shared" si="660"/>
        <v/>
      </c>
      <c r="CZ822" s="12" t="str">
        <f t="shared" si="661"/>
        <v/>
      </c>
      <c r="DA822" s="12" t="str">
        <f t="shared" si="662"/>
        <v/>
      </c>
      <c r="DB822" s="12" t="str">
        <f t="shared" si="663"/>
        <v/>
      </c>
      <c r="DC822" s="12" t="str">
        <f t="shared" si="664"/>
        <v/>
      </c>
      <c r="DD822" s="12" t="str">
        <f t="shared" si="665"/>
        <v/>
      </c>
      <c r="DE822" s="12" t="str">
        <f t="shared" si="666"/>
        <v/>
      </c>
      <c r="DF822" s="12" t="str">
        <f t="shared" si="667"/>
        <v/>
      </c>
      <c r="DG822" s="12" t="str">
        <f t="shared" si="668"/>
        <v/>
      </c>
      <c r="DH822" s="12" t="str">
        <f t="shared" si="669"/>
        <v/>
      </c>
      <c r="DI822" s="12" t="str">
        <f t="shared" si="670"/>
        <v/>
      </c>
      <c r="DJ822" s="12" t="str">
        <f t="shared" si="671"/>
        <v/>
      </c>
      <c r="DK822" s="12" t="str">
        <f t="shared" si="672"/>
        <v/>
      </c>
      <c r="DL822" s="12" t="str">
        <f t="shared" si="673"/>
        <v/>
      </c>
      <c r="DM822" s="12" t="str">
        <f t="shared" si="674"/>
        <v/>
      </c>
      <c r="DN822" s="12" t="str">
        <f t="shared" si="675"/>
        <v/>
      </c>
      <c r="DO822" s="12" t="str">
        <f t="shared" si="676"/>
        <v/>
      </c>
      <c r="DP822" s="12" t="str">
        <f t="shared" si="677"/>
        <v/>
      </c>
      <c r="DQ822" s="12" t="str">
        <f t="shared" si="678"/>
        <v/>
      </c>
      <c r="DR822" s="12" t="str">
        <f t="shared" si="640"/>
        <v/>
      </c>
      <c r="DS822" s="12" t="str">
        <f t="shared" si="641"/>
        <v/>
      </c>
      <c r="DT822" s="12" t="str">
        <f t="shared" si="642"/>
        <v/>
      </c>
      <c r="DU822" s="12" t="str">
        <f t="shared" si="643"/>
        <v/>
      </c>
      <c r="DV822" s="12" t="str">
        <f t="shared" si="644"/>
        <v/>
      </c>
      <c r="DW822" s="12" t="str">
        <f t="shared" si="645"/>
        <v/>
      </c>
      <c r="DX822" s="12" t="str">
        <f t="shared" si="646"/>
        <v/>
      </c>
      <c r="DY822" s="12" t="str">
        <f t="shared" si="647"/>
        <v/>
      </c>
      <c r="DZ822" s="12" t="str">
        <f t="shared" si="648"/>
        <v/>
      </c>
      <c r="EA822" s="12" t="str">
        <f t="shared" si="649"/>
        <v/>
      </c>
      <c r="EB822" s="12" t="str">
        <f t="shared" si="650"/>
        <v/>
      </c>
      <c r="EC822" s="12" t="str">
        <f t="shared" si="651"/>
        <v/>
      </c>
      <c r="ED822" s="12" t="str">
        <f t="shared" si="652"/>
        <v/>
      </c>
      <c r="EE822" s="12" t="str">
        <f t="shared" si="653"/>
        <v/>
      </c>
      <c r="EF822" s="12" t="str">
        <f t="shared" si="654"/>
        <v/>
      </c>
      <c r="EG822" s="12" t="str">
        <f t="shared" si="655"/>
        <v/>
      </c>
      <c r="EH822" s="12" t="str">
        <f t="shared" si="656"/>
        <v/>
      </c>
      <c r="EI822" s="12" t="str">
        <f t="shared" si="657"/>
        <v/>
      </c>
      <c r="EK822" s="83" t="str">
        <f t="shared" si="637"/>
        <v/>
      </c>
      <c r="EM822" s="12" t="str">
        <f t="shared" si="638"/>
        <v/>
      </c>
      <c r="EO822" s="12" t="str">
        <f t="shared" si="639"/>
        <v/>
      </c>
      <c r="EQ822" s="12" t="str">
        <f>IF($EO822="", "", IF($EQ$8=$EQ$6, COUNTIF($EO$11:$EO$2510, "&gt;"&amp;$EO822)+1+COUNTIF($EO$11:$EO822, $EO822)-1, COUNTIF($EO$11:$EO$2510, "&lt;"&amp;$EO822)+1+COUNTIF($EO$11:$EO822, $EO822)-1))</f>
        <v/>
      </c>
    </row>
    <row r="823" spans="1:147" x14ac:dyDescent="0.55000000000000004">
      <c r="A823" s="8"/>
      <c r="B823" s="12" t="str">
        <f>IF($D823="", "", COUNTIF($D$11:$D823, $D823))</f>
        <v/>
      </c>
      <c r="C823" s="8"/>
      <c r="D823" s="45"/>
      <c r="E823" s="46"/>
      <c r="F823" s="47"/>
      <c r="G823" s="54"/>
      <c r="H823" s="54"/>
      <c r="I823" s="48"/>
      <c r="J823" s="49"/>
      <c r="K823" s="50"/>
      <c r="L823" s="50"/>
      <c r="M823" s="50"/>
      <c r="N823" s="50"/>
      <c r="O823" s="50"/>
      <c r="P823" s="50"/>
      <c r="Q823" s="50"/>
      <c r="R823" s="50"/>
      <c r="S823" s="50"/>
      <c r="T823" s="50"/>
      <c r="U823" s="51"/>
      <c r="V823" s="52"/>
      <c r="W823" s="53"/>
      <c r="X823" s="53"/>
      <c r="Y823" s="53"/>
      <c r="Z823" s="53"/>
      <c r="AA823" s="48"/>
      <c r="AB823" s="54"/>
      <c r="AC823" s="54"/>
      <c r="AD823" s="54"/>
      <c r="AE823" s="54"/>
      <c r="AF823" s="54"/>
      <c r="AG823" s="54"/>
      <c r="AH823" s="54"/>
      <c r="AI823" s="54"/>
      <c r="AJ823" s="49"/>
      <c r="AK823" s="48"/>
      <c r="AL823" s="54"/>
      <c r="AM823" s="54"/>
      <c r="AN823" s="54"/>
      <c r="AO823" s="54"/>
      <c r="AP823" s="54"/>
      <c r="AQ823" s="54"/>
      <c r="AR823" s="54"/>
      <c r="AS823" s="54"/>
      <c r="AT823" s="54"/>
      <c r="AU823" s="54"/>
      <c r="AV823" s="54"/>
      <c r="AW823" s="54"/>
      <c r="AX823" s="54"/>
      <c r="AY823" s="54"/>
      <c r="AZ823" s="54"/>
      <c r="BA823" s="54"/>
      <c r="BB823" s="54"/>
      <c r="BC823" s="54"/>
      <c r="BD823" s="54"/>
      <c r="BE823" s="54"/>
      <c r="BF823" s="54"/>
      <c r="BG823" s="54"/>
      <c r="BH823" s="54"/>
      <c r="BI823" s="54"/>
      <c r="BJ823" s="54"/>
      <c r="BK823" s="54"/>
      <c r="BL823" s="54"/>
      <c r="BM823" s="54"/>
      <c r="BN823" s="54"/>
      <c r="BO823" s="54"/>
      <c r="BP823" s="54"/>
      <c r="BQ823" s="54"/>
      <c r="BR823" s="54"/>
      <c r="BS823" s="54"/>
      <c r="BT823" s="54"/>
      <c r="BU823" s="54"/>
      <c r="BV823" s="54"/>
      <c r="BW823" s="54"/>
      <c r="BX823" s="49"/>
      <c r="BY823" s="55"/>
      <c r="BZ823" s="8"/>
      <c r="CE823" s="12" t="str">
        <f t="shared" si="627"/>
        <v/>
      </c>
      <c r="CG823" s="77" t="str">
        <f t="shared" si="628"/>
        <v/>
      </c>
      <c r="CH823" s="80" t="str">
        <f t="shared" si="629"/>
        <v/>
      </c>
      <c r="CL823" s="12" t="str">
        <f t="shared" si="630"/>
        <v/>
      </c>
      <c r="CM823" s="12" t="str">
        <f t="shared" si="631"/>
        <v/>
      </c>
      <c r="CN823" s="12" t="str" cm="1">
        <f t="array" ref="CN823">IF(OR($CE823="", $CG$3=""), "", IF(IFERROR(INDEX($K823:$T823, $CK823, MATCH(CN$3, $K$3:$T$3, 0)), "")="", $CC$4, $CC$3))</f>
        <v/>
      </c>
      <c r="CO823" s="12" t="str" cm="1">
        <f t="array" ref="CO823">IF(OR($CE823="", $CG$3=""), "", IF(IFERROR(INDEX($AA823:$AJ823, $CK823, MATCH(CO$3, $AA$3:$AJ$3, 0)), "")="", $CC$4, $CC$3))</f>
        <v/>
      </c>
      <c r="CP823" s="12" t="str">
        <f>IF(OR($CE823="", $CG$3=""), "", IF(CP$3='Property List &amp; Features'!$BG$9, $CC$3, IF(CP$3=$I823, $CC$3, $CC$4)))</f>
        <v/>
      </c>
      <c r="CQ823" s="12" t="str">
        <f>IF(OR($CE823="", $CG$3=""), "", IF(CQ$3='Property List &amp; Features'!$BG$9, $CC$3, IF(CQ$3=$J823, $CC$3, $CC$4)))</f>
        <v/>
      </c>
      <c r="CR823" s="12" t="str">
        <f t="shared" si="632"/>
        <v/>
      </c>
      <c r="CS823" s="12" t="str">
        <f t="shared" si="633"/>
        <v/>
      </c>
      <c r="CT823" s="12" t="str">
        <f t="shared" si="634"/>
        <v/>
      </c>
      <c r="CU823" s="12" t="str">
        <f t="shared" si="635"/>
        <v/>
      </c>
      <c r="CV823" s="12" t="str">
        <f t="shared" si="636"/>
        <v/>
      </c>
      <c r="CW823" s="12" t="str">
        <f t="shared" si="658"/>
        <v/>
      </c>
      <c r="CX823" s="12" t="str">
        <f t="shared" si="659"/>
        <v/>
      </c>
      <c r="CY823" s="12" t="str">
        <f t="shared" si="660"/>
        <v/>
      </c>
      <c r="CZ823" s="12" t="str">
        <f t="shared" si="661"/>
        <v/>
      </c>
      <c r="DA823" s="12" t="str">
        <f t="shared" si="662"/>
        <v/>
      </c>
      <c r="DB823" s="12" t="str">
        <f t="shared" si="663"/>
        <v/>
      </c>
      <c r="DC823" s="12" t="str">
        <f t="shared" si="664"/>
        <v/>
      </c>
      <c r="DD823" s="12" t="str">
        <f t="shared" si="665"/>
        <v/>
      </c>
      <c r="DE823" s="12" t="str">
        <f t="shared" si="666"/>
        <v/>
      </c>
      <c r="DF823" s="12" t="str">
        <f t="shared" si="667"/>
        <v/>
      </c>
      <c r="DG823" s="12" t="str">
        <f t="shared" si="668"/>
        <v/>
      </c>
      <c r="DH823" s="12" t="str">
        <f t="shared" si="669"/>
        <v/>
      </c>
      <c r="DI823" s="12" t="str">
        <f t="shared" si="670"/>
        <v/>
      </c>
      <c r="DJ823" s="12" t="str">
        <f t="shared" si="671"/>
        <v/>
      </c>
      <c r="DK823" s="12" t="str">
        <f t="shared" si="672"/>
        <v/>
      </c>
      <c r="DL823" s="12" t="str">
        <f t="shared" si="673"/>
        <v/>
      </c>
      <c r="DM823" s="12" t="str">
        <f t="shared" si="674"/>
        <v/>
      </c>
      <c r="DN823" s="12" t="str">
        <f t="shared" si="675"/>
        <v/>
      </c>
      <c r="DO823" s="12" t="str">
        <f t="shared" si="676"/>
        <v/>
      </c>
      <c r="DP823" s="12" t="str">
        <f t="shared" si="677"/>
        <v/>
      </c>
      <c r="DQ823" s="12" t="str">
        <f t="shared" si="678"/>
        <v/>
      </c>
      <c r="DR823" s="12" t="str">
        <f t="shared" si="640"/>
        <v/>
      </c>
      <c r="DS823" s="12" t="str">
        <f t="shared" si="641"/>
        <v/>
      </c>
      <c r="DT823" s="12" t="str">
        <f t="shared" si="642"/>
        <v/>
      </c>
      <c r="DU823" s="12" t="str">
        <f t="shared" si="643"/>
        <v/>
      </c>
      <c r="DV823" s="12" t="str">
        <f t="shared" si="644"/>
        <v/>
      </c>
      <c r="DW823" s="12" t="str">
        <f t="shared" si="645"/>
        <v/>
      </c>
      <c r="DX823" s="12" t="str">
        <f t="shared" si="646"/>
        <v/>
      </c>
      <c r="DY823" s="12" t="str">
        <f t="shared" si="647"/>
        <v/>
      </c>
      <c r="DZ823" s="12" t="str">
        <f t="shared" si="648"/>
        <v/>
      </c>
      <c r="EA823" s="12" t="str">
        <f t="shared" si="649"/>
        <v/>
      </c>
      <c r="EB823" s="12" t="str">
        <f t="shared" si="650"/>
        <v/>
      </c>
      <c r="EC823" s="12" t="str">
        <f t="shared" si="651"/>
        <v/>
      </c>
      <c r="ED823" s="12" t="str">
        <f t="shared" si="652"/>
        <v/>
      </c>
      <c r="EE823" s="12" t="str">
        <f t="shared" si="653"/>
        <v/>
      </c>
      <c r="EF823" s="12" t="str">
        <f t="shared" si="654"/>
        <v/>
      </c>
      <c r="EG823" s="12" t="str">
        <f t="shared" si="655"/>
        <v/>
      </c>
      <c r="EH823" s="12" t="str">
        <f t="shared" si="656"/>
        <v/>
      </c>
      <c r="EI823" s="12" t="str">
        <f t="shared" si="657"/>
        <v/>
      </c>
      <c r="EK823" s="83" t="str">
        <f t="shared" si="637"/>
        <v/>
      </c>
      <c r="EM823" s="12" t="str">
        <f t="shared" si="638"/>
        <v/>
      </c>
      <c r="EO823" s="12" t="str">
        <f t="shared" si="639"/>
        <v/>
      </c>
      <c r="EQ823" s="12" t="str">
        <f>IF($EO823="", "", IF($EQ$8=$EQ$6, COUNTIF($EO$11:$EO$2510, "&gt;"&amp;$EO823)+1+COUNTIF($EO$11:$EO823, $EO823)-1, COUNTIF($EO$11:$EO$2510, "&lt;"&amp;$EO823)+1+COUNTIF($EO$11:$EO823, $EO823)-1))</f>
        <v/>
      </c>
    </row>
    <row r="824" spans="1:147" x14ac:dyDescent="0.55000000000000004">
      <c r="A824" s="8"/>
      <c r="B824" s="12" t="str">
        <f>IF($D824="", "", COUNTIF($D$11:$D824, $D824))</f>
        <v/>
      </c>
      <c r="C824" s="8"/>
      <c r="D824" s="45"/>
      <c r="E824" s="46"/>
      <c r="F824" s="47"/>
      <c r="G824" s="54"/>
      <c r="H824" s="54"/>
      <c r="I824" s="48"/>
      <c r="J824" s="49"/>
      <c r="K824" s="50"/>
      <c r="L824" s="50"/>
      <c r="M824" s="50"/>
      <c r="N824" s="50"/>
      <c r="O824" s="50"/>
      <c r="P824" s="50"/>
      <c r="Q824" s="50"/>
      <c r="R824" s="50"/>
      <c r="S824" s="50"/>
      <c r="T824" s="50"/>
      <c r="U824" s="51"/>
      <c r="V824" s="52"/>
      <c r="W824" s="53"/>
      <c r="X824" s="53"/>
      <c r="Y824" s="53"/>
      <c r="Z824" s="53"/>
      <c r="AA824" s="48"/>
      <c r="AB824" s="54"/>
      <c r="AC824" s="54"/>
      <c r="AD824" s="54"/>
      <c r="AE824" s="54"/>
      <c r="AF824" s="54"/>
      <c r="AG824" s="54"/>
      <c r="AH824" s="54"/>
      <c r="AI824" s="54"/>
      <c r="AJ824" s="49"/>
      <c r="AK824" s="48"/>
      <c r="AL824" s="54"/>
      <c r="AM824" s="54"/>
      <c r="AN824" s="54"/>
      <c r="AO824" s="54"/>
      <c r="AP824" s="54"/>
      <c r="AQ824" s="54"/>
      <c r="AR824" s="54"/>
      <c r="AS824" s="54"/>
      <c r="AT824" s="54"/>
      <c r="AU824" s="54"/>
      <c r="AV824" s="54"/>
      <c r="AW824" s="54"/>
      <c r="AX824" s="54"/>
      <c r="AY824" s="54"/>
      <c r="AZ824" s="54"/>
      <c r="BA824" s="54"/>
      <c r="BB824" s="54"/>
      <c r="BC824" s="54"/>
      <c r="BD824" s="54"/>
      <c r="BE824" s="54"/>
      <c r="BF824" s="54"/>
      <c r="BG824" s="54"/>
      <c r="BH824" s="54"/>
      <c r="BI824" s="54"/>
      <c r="BJ824" s="54"/>
      <c r="BK824" s="54"/>
      <c r="BL824" s="54"/>
      <c r="BM824" s="54"/>
      <c r="BN824" s="54"/>
      <c r="BO824" s="54"/>
      <c r="BP824" s="54"/>
      <c r="BQ824" s="54"/>
      <c r="BR824" s="54"/>
      <c r="BS824" s="54"/>
      <c r="BT824" s="54"/>
      <c r="BU824" s="54"/>
      <c r="BV824" s="54"/>
      <c r="BW824" s="54"/>
      <c r="BX824" s="49"/>
      <c r="BY824" s="55"/>
      <c r="BZ824" s="8"/>
      <c r="CE824" s="12" t="str">
        <f t="shared" si="627"/>
        <v/>
      </c>
      <c r="CG824" s="77" t="str">
        <f t="shared" si="628"/>
        <v/>
      </c>
      <c r="CH824" s="80" t="str">
        <f t="shared" si="629"/>
        <v/>
      </c>
      <c r="CL824" s="12" t="str">
        <f t="shared" si="630"/>
        <v/>
      </c>
      <c r="CM824" s="12" t="str">
        <f t="shared" si="631"/>
        <v/>
      </c>
      <c r="CN824" s="12" t="str" cm="1">
        <f t="array" ref="CN824">IF(OR($CE824="", $CG$3=""), "", IF(IFERROR(INDEX($K824:$T824, $CK824, MATCH(CN$3, $K$3:$T$3, 0)), "")="", $CC$4, $CC$3))</f>
        <v/>
      </c>
      <c r="CO824" s="12" t="str" cm="1">
        <f t="array" ref="CO824">IF(OR($CE824="", $CG$3=""), "", IF(IFERROR(INDEX($AA824:$AJ824, $CK824, MATCH(CO$3, $AA$3:$AJ$3, 0)), "")="", $CC$4, $CC$3))</f>
        <v/>
      </c>
      <c r="CP824" s="12" t="str">
        <f>IF(OR($CE824="", $CG$3=""), "", IF(CP$3='Property List &amp; Features'!$BG$9, $CC$3, IF(CP$3=$I824, $CC$3, $CC$4)))</f>
        <v/>
      </c>
      <c r="CQ824" s="12" t="str">
        <f>IF(OR($CE824="", $CG$3=""), "", IF(CQ$3='Property List &amp; Features'!$BG$9, $CC$3, IF(CQ$3=$J824, $CC$3, $CC$4)))</f>
        <v/>
      </c>
      <c r="CR824" s="12" t="str">
        <f t="shared" si="632"/>
        <v/>
      </c>
      <c r="CS824" s="12" t="str">
        <f t="shared" si="633"/>
        <v/>
      </c>
      <c r="CT824" s="12" t="str">
        <f t="shared" si="634"/>
        <v/>
      </c>
      <c r="CU824" s="12" t="str">
        <f t="shared" si="635"/>
        <v/>
      </c>
      <c r="CV824" s="12" t="str">
        <f t="shared" si="636"/>
        <v/>
      </c>
      <c r="CW824" s="12" t="str">
        <f t="shared" si="658"/>
        <v/>
      </c>
      <c r="CX824" s="12" t="str">
        <f t="shared" si="659"/>
        <v/>
      </c>
      <c r="CY824" s="12" t="str">
        <f t="shared" si="660"/>
        <v/>
      </c>
      <c r="CZ824" s="12" t="str">
        <f t="shared" si="661"/>
        <v/>
      </c>
      <c r="DA824" s="12" t="str">
        <f t="shared" si="662"/>
        <v/>
      </c>
      <c r="DB824" s="12" t="str">
        <f t="shared" si="663"/>
        <v/>
      </c>
      <c r="DC824" s="12" t="str">
        <f t="shared" si="664"/>
        <v/>
      </c>
      <c r="DD824" s="12" t="str">
        <f t="shared" si="665"/>
        <v/>
      </c>
      <c r="DE824" s="12" t="str">
        <f t="shared" si="666"/>
        <v/>
      </c>
      <c r="DF824" s="12" t="str">
        <f t="shared" si="667"/>
        <v/>
      </c>
      <c r="DG824" s="12" t="str">
        <f t="shared" si="668"/>
        <v/>
      </c>
      <c r="DH824" s="12" t="str">
        <f t="shared" si="669"/>
        <v/>
      </c>
      <c r="DI824" s="12" t="str">
        <f t="shared" si="670"/>
        <v/>
      </c>
      <c r="DJ824" s="12" t="str">
        <f t="shared" si="671"/>
        <v/>
      </c>
      <c r="DK824" s="12" t="str">
        <f t="shared" si="672"/>
        <v/>
      </c>
      <c r="DL824" s="12" t="str">
        <f t="shared" si="673"/>
        <v/>
      </c>
      <c r="DM824" s="12" t="str">
        <f t="shared" si="674"/>
        <v/>
      </c>
      <c r="DN824" s="12" t="str">
        <f t="shared" si="675"/>
        <v/>
      </c>
      <c r="DO824" s="12" t="str">
        <f t="shared" si="676"/>
        <v/>
      </c>
      <c r="DP824" s="12" t="str">
        <f t="shared" si="677"/>
        <v/>
      </c>
      <c r="DQ824" s="12" t="str">
        <f t="shared" si="678"/>
        <v/>
      </c>
      <c r="DR824" s="12" t="str">
        <f t="shared" si="640"/>
        <v/>
      </c>
      <c r="DS824" s="12" t="str">
        <f t="shared" si="641"/>
        <v/>
      </c>
      <c r="DT824" s="12" t="str">
        <f t="shared" si="642"/>
        <v/>
      </c>
      <c r="DU824" s="12" t="str">
        <f t="shared" si="643"/>
        <v/>
      </c>
      <c r="DV824" s="12" t="str">
        <f t="shared" si="644"/>
        <v/>
      </c>
      <c r="DW824" s="12" t="str">
        <f t="shared" si="645"/>
        <v/>
      </c>
      <c r="DX824" s="12" t="str">
        <f t="shared" si="646"/>
        <v/>
      </c>
      <c r="DY824" s="12" t="str">
        <f t="shared" si="647"/>
        <v/>
      </c>
      <c r="DZ824" s="12" t="str">
        <f t="shared" si="648"/>
        <v/>
      </c>
      <c r="EA824" s="12" t="str">
        <f t="shared" si="649"/>
        <v/>
      </c>
      <c r="EB824" s="12" t="str">
        <f t="shared" si="650"/>
        <v/>
      </c>
      <c r="EC824" s="12" t="str">
        <f t="shared" si="651"/>
        <v/>
      </c>
      <c r="ED824" s="12" t="str">
        <f t="shared" si="652"/>
        <v/>
      </c>
      <c r="EE824" s="12" t="str">
        <f t="shared" si="653"/>
        <v/>
      </c>
      <c r="EF824" s="12" t="str">
        <f t="shared" si="654"/>
        <v/>
      </c>
      <c r="EG824" s="12" t="str">
        <f t="shared" si="655"/>
        <v/>
      </c>
      <c r="EH824" s="12" t="str">
        <f t="shared" si="656"/>
        <v/>
      </c>
      <c r="EI824" s="12" t="str">
        <f t="shared" si="657"/>
        <v/>
      </c>
      <c r="EK824" s="83" t="str">
        <f t="shared" si="637"/>
        <v/>
      </c>
      <c r="EM824" s="12" t="str">
        <f t="shared" si="638"/>
        <v/>
      </c>
      <c r="EO824" s="12" t="str">
        <f t="shared" si="639"/>
        <v/>
      </c>
      <c r="EQ824" s="12" t="str">
        <f>IF($EO824="", "", IF($EQ$8=$EQ$6, COUNTIF($EO$11:$EO$2510, "&gt;"&amp;$EO824)+1+COUNTIF($EO$11:$EO824, $EO824)-1, COUNTIF($EO$11:$EO$2510, "&lt;"&amp;$EO824)+1+COUNTIF($EO$11:$EO824, $EO824)-1))</f>
        <v/>
      </c>
    </row>
    <row r="825" spans="1:147" x14ac:dyDescent="0.55000000000000004">
      <c r="A825" s="8"/>
      <c r="B825" s="12" t="str">
        <f>IF($D825="", "", COUNTIF($D$11:$D825, $D825))</f>
        <v/>
      </c>
      <c r="C825" s="8"/>
      <c r="D825" s="45"/>
      <c r="E825" s="46"/>
      <c r="F825" s="47"/>
      <c r="G825" s="54"/>
      <c r="H825" s="54"/>
      <c r="I825" s="48"/>
      <c r="J825" s="49"/>
      <c r="K825" s="50"/>
      <c r="L825" s="50"/>
      <c r="M825" s="50"/>
      <c r="N825" s="50"/>
      <c r="O825" s="50"/>
      <c r="P825" s="50"/>
      <c r="Q825" s="50"/>
      <c r="R825" s="50"/>
      <c r="S825" s="50"/>
      <c r="T825" s="50"/>
      <c r="U825" s="51"/>
      <c r="V825" s="52"/>
      <c r="W825" s="53"/>
      <c r="X825" s="53"/>
      <c r="Y825" s="53"/>
      <c r="Z825" s="53"/>
      <c r="AA825" s="48"/>
      <c r="AB825" s="54"/>
      <c r="AC825" s="54"/>
      <c r="AD825" s="54"/>
      <c r="AE825" s="54"/>
      <c r="AF825" s="54"/>
      <c r="AG825" s="54"/>
      <c r="AH825" s="54"/>
      <c r="AI825" s="54"/>
      <c r="AJ825" s="49"/>
      <c r="AK825" s="48"/>
      <c r="AL825" s="54"/>
      <c r="AM825" s="54"/>
      <c r="AN825" s="54"/>
      <c r="AO825" s="54"/>
      <c r="AP825" s="54"/>
      <c r="AQ825" s="54"/>
      <c r="AR825" s="54"/>
      <c r="AS825" s="54"/>
      <c r="AT825" s="54"/>
      <c r="AU825" s="54"/>
      <c r="AV825" s="54"/>
      <c r="AW825" s="54"/>
      <c r="AX825" s="54"/>
      <c r="AY825" s="54"/>
      <c r="AZ825" s="54"/>
      <c r="BA825" s="54"/>
      <c r="BB825" s="54"/>
      <c r="BC825" s="54"/>
      <c r="BD825" s="54"/>
      <c r="BE825" s="54"/>
      <c r="BF825" s="54"/>
      <c r="BG825" s="54"/>
      <c r="BH825" s="54"/>
      <c r="BI825" s="54"/>
      <c r="BJ825" s="54"/>
      <c r="BK825" s="54"/>
      <c r="BL825" s="54"/>
      <c r="BM825" s="54"/>
      <c r="BN825" s="54"/>
      <c r="BO825" s="54"/>
      <c r="BP825" s="54"/>
      <c r="BQ825" s="54"/>
      <c r="BR825" s="54"/>
      <c r="BS825" s="54"/>
      <c r="BT825" s="54"/>
      <c r="BU825" s="54"/>
      <c r="BV825" s="54"/>
      <c r="BW825" s="54"/>
      <c r="BX825" s="49"/>
      <c r="BY825" s="55"/>
      <c r="BZ825" s="8"/>
      <c r="CE825" s="12" t="str">
        <f t="shared" si="627"/>
        <v/>
      </c>
      <c r="CG825" s="77" t="str">
        <f t="shared" si="628"/>
        <v/>
      </c>
      <c r="CH825" s="80" t="str">
        <f t="shared" si="629"/>
        <v/>
      </c>
      <c r="CL825" s="12" t="str">
        <f t="shared" si="630"/>
        <v/>
      </c>
      <c r="CM825" s="12" t="str">
        <f t="shared" si="631"/>
        <v/>
      </c>
      <c r="CN825" s="12" t="str" cm="1">
        <f t="array" ref="CN825">IF(OR($CE825="", $CG$3=""), "", IF(IFERROR(INDEX($K825:$T825, $CK825, MATCH(CN$3, $K$3:$T$3, 0)), "")="", $CC$4, $CC$3))</f>
        <v/>
      </c>
      <c r="CO825" s="12" t="str" cm="1">
        <f t="array" ref="CO825">IF(OR($CE825="", $CG$3=""), "", IF(IFERROR(INDEX($AA825:$AJ825, $CK825, MATCH(CO$3, $AA$3:$AJ$3, 0)), "")="", $CC$4, $CC$3))</f>
        <v/>
      </c>
      <c r="CP825" s="12" t="str">
        <f>IF(OR($CE825="", $CG$3=""), "", IF(CP$3='Property List &amp; Features'!$BG$9, $CC$3, IF(CP$3=$I825, $CC$3, $CC$4)))</f>
        <v/>
      </c>
      <c r="CQ825" s="12" t="str">
        <f>IF(OR($CE825="", $CG$3=""), "", IF(CQ$3='Property List &amp; Features'!$BG$9, $CC$3, IF(CQ$3=$J825, $CC$3, $CC$4)))</f>
        <v/>
      </c>
      <c r="CR825" s="12" t="str">
        <f t="shared" si="632"/>
        <v/>
      </c>
      <c r="CS825" s="12" t="str">
        <f t="shared" si="633"/>
        <v/>
      </c>
      <c r="CT825" s="12" t="str">
        <f t="shared" si="634"/>
        <v/>
      </c>
      <c r="CU825" s="12" t="str">
        <f t="shared" si="635"/>
        <v/>
      </c>
      <c r="CV825" s="12" t="str">
        <f t="shared" si="636"/>
        <v/>
      </c>
      <c r="CW825" s="12" t="str">
        <f t="shared" si="658"/>
        <v/>
      </c>
      <c r="CX825" s="12" t="str">
        <f t="shared" si="659"/>
        <v/>
      </c>
      <c r="CY825" s="12" t="str">
        <f t="shared" si="660"/>
        <v/>
      </c>
      <c r="CZ825" s="12" t="str">
        <f t="shared" si="661"/>
        <v/>
      </c>
      <c r="DA825" s="12" t="str">
        <f t="shared" si="662"/>
        <v/>
      </c>
      <c r="DB825" s="12" t="str">
        <f t="shared" si="663"/>
        <v/>
      </c>
      <c r="DC825" s="12" t="str">
        <f t="shared" si="664"/>
        <v/>
      </c>
      <c r="DD825" s="12" t="str">
        <f t="shared" si="665"/>
        <v/>
      </c>
      <c r="DE825" s="12" t="str">
        <f t="shared" si="666"/>
        <v/>
      </c>
      <c r="DF825" s="12" t="str">
        <f t="shared" si="667"/>
        <v/>
      </c>
      <c r="DG825" s="12" t="str">
        <f t="shared" si="668"/>
        <v/>
      </c>
      <c r="DH825" s="12" t="str">
        <f t="shared" si="669"/>
        <v/>
      </c>
      <c r="DI825" s="12" t="str">
        <f t="shared" si="670"/>
        <v/>
      </c>
      <c r="DJ825" s="12" t="str">
        <f t="shared" si="671"/>
        <v/>
      </c>
      <c r="DK825" s="12" t="str">
        <f t="shared" si="672"/>
        <v/>
      </c>
      <c r="DL825" s="12" t="str">
        <f t="shared" si="673"/>
        <v/>
      </c>
      <c r="DM825" s="12" t="str">
        <f t="shared" si="674"/>
        <v/>
      </c>
      <c r="DN825" s="12" t="str">
        <f t="shared" si="675"/>
        <v/>
      </c>
      <c r="DO825" s="12" t="str">
        <f t="shared" si="676"/>
        <v/>
      </c>
      <c r="DP825" s="12" t="str">
        <f t="shared" si="677"/>
        <v/>
      </c>
      <c r="DQ825" s="12" t="str">
        <f t="shared" si="678"/>
        <v/>
      </c>
      <c r="DR825" s="12" t="str">
        <f t="shared" si="640"/>
        <v/>
      </c>
      <c r="DS825" s="12" t="str">
        <f t="shared" si="641"/>
        <v/>
      </c>
      <c r="DT825" s="12" t="str">
        <f t="shared" si="642"/>
        <v/>
      </c>
      <c r="DU825" s="12" t="str">
        <f t="shared" si="643"/>
        <v/>
      </c>
      <c r="DV825" s="12" t="str">
        <f t="shared" si="644"/>
        <v/>
      </c>
      <c r="DW825" s="12" t="str">
        <f t="shared" si="645"/>
        <v/>
      </c>
      <c r="DX825" s="12" t="str">
        <f t="shared" si="646"/>
        <v/>
      </c>
      <c r="DY825" s="12" t="str">
        <f t="shared" si="647"/>
        <v/>
      </c>
      <c r="DZ825" s="12" t="str">
        <f t="shared" si="648"/>
        <v/>
      </c>
      <c r="EA825" s="12" t="str">
        <f t="shared" si="649"/>
        <v/>
      </c>
      <c r="EB825" s="12" t="str">
        <f t="shared" si="650"/>
        <v/>
      </c>
      <c r="EC825" s="12" t="str">
        <f t="shared" si="651"/>
        <v/>
      </c>
      <c r="ED825" s="12" t="str">
        <f t="shared" si="652"/>
        <v/>
      </c>
      <c r="EE825" s="12" t="str">
        <f t="shared" si="653"/>
        <v/>
      </c>
      <c r="EF825" s="12" t="str">
        <f t="shared" si="654"/>
        <v/>
      </c>
      <c r="EG825" s="12" t="str">
        <f t="shared" si="655"/>
        <v/>
      </c>
      <c r="EH825" s="12" t="str">
        <f t="shared" si="656"/>
        <v/>
      </c>
      <c r="EI825" s="12" t="str">
        <f t="shared" si="657"/>
        <v/>
      </c>
      <c r="EK825" s="83" t="str">
        <f t="shared" si="637"/>
        <v/>
      </c>
      <c r="EM825" s="12" t="str">
        <f t="shared" si="638"/>
        <v/>
      </c>
      <c r="EO825" s="12" t="str">
        <f t="shared" si="639"/>
        <v/>
      </c>
      <c r="EQ825" s="12" t="str">
        <f>IF($EO825="", "", IF($EQ$8=$EQ$6, COUNTIF($EO$11:$EO$2510, "&gt;"&amp;$EO825)+1+COUNTIF($EO$11:$EO825, $EO825)-1, COUNTIF($EO$11:$EO$2510, "&lt;"&amp;$EO825)+1+COUNTIF($EO$11:$EO825, $EO825)-1))</f>
        <v/>
      </c>
    </row>
    <row r="826" spans="1:147" x14ac:dyDescent="0.55000000000000004">
      <c r="A826" s="8"/>
      <c r="B826" s="12" t="str">
        <f>IF($D826="", "", COUNTIF($D$11:$D826, $D826))</f>
        <v/>
      </c>
      <c r="C826" s="8"/>
      <c r="D826" s="45"/>
      <c r="E826" s="46"/>
      <c r="F826" s="47"/>
      <c r="G826" s="54"/>
      <c r="H826" s="54"/>
      <c r="I826" s="48"/>
      <c r="J826" s="49"/>
      <c r="K826" s="50"/>
      <c r="L826" s="50"/>
      <c r="M826" s="50"/>
      <c r="N826" s="50"/>
      <c r="O826" s="50"/>
      <c r="P826" s="50"/>
      <c r="Q826" s="50"/>
      <c r="R826" s="50"/>
      <c r="S826" s="50"/>
      <c r="T826" s="50"/>
      <c r="U826" s="51"/>
      <c r="V826" s="52"/>
      <c r="W826" s="53"/>
      <c r="X826" s="53"/>
      <c r="Y826" s="53"/>
      <c r="Z826" s="53"/>
      <c r="AA826" s="48"/>
      <c r="AB826" s="54"/>
      <c r="AC826" s="54"/>
      <c r="AD826" s="54"/>
      <c r="AE826" s="54"/>
      <c r="AF826" s="54"/>
      <c r="AG826" s="54"/>
      <c r="AH826" s="54"/>
      <c r="AI826" s="54"/>
      <c r="AJ826" s="49"/>
      <c r="AK826" s="48"/>
      <c r="AL826" s="54"/>
      <c r="AM826" s="54"/>
      <c r="AN826" s="54"/>
      <c r="AO826" s="54"/>
      <c r="AP826" s="54"/>
      <c r="AQ826" s="54"/>
      <c r="AR826" s="54"/>
      <c r="AS826" s="54"/>
      <c r="AT826" s="54"/>
      <c r="AU826" s="54"/>
      <c r="AV826" s="54"/>
      <c r="AW826" s="54"/>
      <c r="AX826" s="54"/>
      <c r="AY826" s="54"/>
      <c r="AZ826" s="54"/>
      <c r="BA826" s="54"/>
      <c r="BB826" s="54"/>
      <c r="BC826" s="54"/>
      <c r="BD826" s="54"/>
      <c r="BE826" s="54"/>
      <c r="BF826" s="54"/>
      <c r="BG826" s="54"/>
      <c r="BH826" s="54"/>
      <c r="BI826" s="54"/>
      <c r="BJ826" s="54"/>
      <c r="BK826" s="54"/>
      <c r="BL826" s="54"/>
      <c r="BM826" s="54"/>
      <c r="BN826" s="54"/>
      <c r="BO826" s="54"/>
      <c r="BP826" s="54"/>
      <c r="BQ826" s="54"/>
      <c r="BR826" s="54"/>
      <c r="BS826" s="54"/>
      <c r="BT826" s="54"/>
      <c r="BU826" s="54"/>
      <c r="BV826" s="54"/>
      <c r="BW826" s="54"/>
      <c r="BX826" s="49"/>
      <c r="BY826" s="55"/>
      <c r="BZ826" s="8"/>
      <c r="CE826" s="12" t="str">
        <f t="shared" si="627"/>
        <v/>
      </c>
      <c r="CG826" s="77" t="str">
        <f t="shared" si="628"/>
        <v/>
      </c>
      <c r="CH826" s="80" t="str">
        <f t="shared" si="629"/>
        <v/>
      </c>
      <c r="CL826" s="12" t="str">
        <f t="shared" si="630"/>
        <v/>
      </c>
      <c r="CM826" s="12" t="str">
        <f t="shared" si="631"/>
        <v/>
      </c>
      <c r="CN826" s="12" t="str" cm="1">
        <f t="array" ref="CN826">IF(OR($CE826="", $CG$3=""), "", IF(IFERROR(INDEX($K826:$T826, $CK826, MATCH(CN$3, $K$3:$T$3, 0)), "")="", $CC$4, $CC$3))</f>
        <v/>
      </c>
      <c r="CO826" s="12" t="str" cm="1">
        <f t="array" ref="CO826">IF(OR($CE826="", $CG$3=""), "", IF(IFERROR(INDEX($AA826:$AJ826, $CK826, MATCH(CO$3, $AA$3:$AJ$3, 0)), "")="", $CC$4, $CC$3))</f>
        <v/>
      </c>
      <c r="CP826" s="12" t="str">
        <f>IF(OR($CE826="", $CG$3=""), "", IF(CP$3='Property List &amp; Features'!$BG$9, $CC$3, IF(CP$3=$I826, $CC$3, $CC$4)))</f>
        <v/>
      </c>
      <c r="CQ826" s="12" t="str">
        <f>IF(OR($CE826="", $CG$3=""), "", IF(CQ$3='Property List &amp; Features'!$BG$9, $CC$3, IF(CQ$3=$J826, $CC$3, $CC$4)))</f>
        <v/>
      </c>
      <c r="CR826" s="12" t="str">
        <f t="shared" si="632"/>
        <v/>
      </c>
      <c r="CS826" s="12" t="str">
        <f t="shared" si="633"/>
        <v/>
      </c>
      <c r="CT826" s="12" t="str">
        <f t="shared" si="634"/>
        <v/>
      </c>
      <c r="CU826" s="12" t="str">
        <f t="shared" si="635"/>
        <v/>
      </c>
      <c r="CV826" s="12" t="str">
        <f t="shared" si="636"/>
        <v/>
      </c>
      <c r="CW826" s="12" t="str">
        <f t="shared" si="658"/>
        <v/>
      </c>
      <c r="CX826" s="12" t="str">
        <f t="shared" si="659"/>
        <v/>
      </c>
      <c r="CY826" s="12" t="str">
        <f t="shared" si="660"/>
        <v/>
      </c>
      <c r="CZ826" s="12" t="str">
        <f t="shared" si="661"/>
        <v/>
      </c>
      <c r="DA826" s="12" t="str">
        <f t="shared" si="662"/>
        <v/>
      </c>
      <c r="DB826" s="12" t="str">
        <f t="shared" si="663"/>
        <v/>
      </c>
      <c r="DC826" s="12" t="str">
        <f t="shared" si="664"/>
        <v/>
      </c>
      <c r="DD826" s="12" t="str">
        <f t="shared" si="665"/>
        <v/>
      </c>
      <c r="DE826" s="12" t="str">
        <f t="shared" si="666"/>
        <v/>
      </c>
      <c r="DF826" s="12" t="str">
        <f t="shared" si="667"/>
        <v/>
      </c>
      <c r="DG826" s="12" t="str">
        <f t="shared" si="668"/>
        <v/>
      </c>
      <c r="DH826" s="12" t="str">
        <f t="shared" si="669"/>
        <v/>
      </c>
      <c r="DI826" s="12" t="str">
        <f t="shared" si="670"/>
        <v/>
      </c>
      <c r="DJ826" s="12" t="str">
        <f t="shared" si="671"/>
        <v/>
      </c>
      <c r="DK826" s="12" t="str">
        <f t="shared" si="672"/>
        <v/>
      </c>
      <c r="DL826" s="12" t="str">
        <f t="shared" si="673"/>
        <v/>
      </c>
      <c r="DM826" s="12" t="str">
        <f t="shared" si="674"/>
        <v/>
      </c>
      <c r="DN826" s="12" t="str">
        <f t="shared" si="675"/>
        <v/>
      </c>
      <c r="DO826" s="12" t="str">
        <f t="shared" si="676"/>
        <v/>
      </c>
      <c r="DP826" s="12" t="str">
        <f t="shared" si="677"/>
        <v/>
      </c>
      <c r="DQ826" s="12" t="str">
        <f t="shared" si="678"/>
        <v/>
      </c>
      <c r="DR826" s="12" t="str">
        <f t="shared" si="640"/>
        <v/>
      </c>
      <c r="DS826" s="12" t="str">
        <f t="shared" si="641"/>
        <v/>
      </c>
      <c r="DT826" s="12" t="str">
        <f t="shared" si="642"/>
        <v/>
      </c>
      <c r="DU826" s="12" t="str">
        <f t="shared" si="643"/>
        <v/>
      </c>
      <c r="DV826" s="12" t="str">
        <f t="shared" si="644"/>
        <v/>
      </c>
      <c r="DW826" s="12" t="str">
        <f t="shared" si="645"/>
        <v/>
      </c>
      <c r="DX826" s="12" t="str">
        <f t="shared" si="646"/>
        <v/>
      </c>
      <c r="DY826" s="12" t="str">
        <f t="shared" si="647"/>
        <v/>
      </c>
      <c r="DZ826" s="12" t="str">
        <f t="shared" si="648"/>
        <v/>
      </c>
      <c r="EA826" s="12" t="str">
        <f t="shared" si="649"/>
        <v/>
      </c>
      <c r="EB826" s="12" t="str">
        <f t="shared" si="650"/>
        <v/>
      </c>
      <c r="EC826" s="12" t="str">
        <f t="shared" si="651"/>
        <v/>
      </c>
      <c r="ED826" s="12" t="str">
        <f t="shared" si="652"/>
        <v/>
      </c>
      <c r="EE826" s="12" t="str">
        <f t="shared" si="653"/>
        <v/>
      </c>
      <c r="EF826" s="12" t="str">
        <f t="shared" si="654"/>
        <v/>
      </c>
      <c r="EG826" s="12" t="str">
        <f t="shared" si="655"/>
        <v/>
      </c>
      <c r="EH826" s="12" t="str">
        <f t="shared" si="656"/>
        <v/>
      </c>
      <c r="EI826" s="12" t="str">
        <f t="shared" si="657"/>
        <v/>
      </c>
      <c r="EK826" s="83" t="str">
        <f t="shared" si="637"/>
        <v/>
      </c>
      <c r="EM826" s="12" t="str">
        <f t="shared" si="638"/>
        <v/>
      </c>
      <c r="EO826" s="12" t="str">
        <f t="shared" si="639"/>
        <v/>
      </c>
      <c r="EQ826" s="12" t="str">
        <f>IF($EO826="", "", IF($EQ$8=$EQ$6, COUNTIF($EO$11:$EO$2510, "&gt;"&amp;$EO826)+1+COUNTIF($EO$11:$EO826, $EO826)-1, COUNTIF($EO$11:$EO$2510, "&lt;"&amp;$EO826)+1+COUNTIF($EO$11:$EO826, $EO826)-1))</f>
        <v/>
      </c>
    </row>
    <row r="827" spans="1:147" x14ac:dyDescent="0.55000000000000004">
      <c r="A827" s="8"/>
      <c r="B827" s="12" t="str">
        <f>IF($D827="", "", COUNTIF($D$11:$D827, $D827))</f>
        <v/>
      </c>
      <c r="C827" s="8"/>
      <c r="D827" s="45"/>
      <c r="E827" s="46"/>
      <c r="F827" s="47"/>
      <c r="G827" s="54"/>
      <c r="H827" s="54"/>
      <c r="I827" s="48"/>
      <c r="J827" s="49"/>
      <c r="K827" s="50"/>
      <c r="L827" s="50"/>
      <c r="M827" s="50"/>
      <c r="N827" s="50"/>
      <c r="O827" s="50"/>
      <c r="P827" s="50"/>
      <c r="Q827" s="50"/>
      <c r="R827" s="50"/>
      <c r="S827" s="50"/>
      <c r="T827" s="50"/>
      <c r="U827" s="51"/>
      <c r="V827" s="52"/>
      <c r="W827" s="53"/>
      <c r="X827" s="53"/>
      <c r="Y827" s="53"/>
      <c r="Z827" s="53"/>
      <c r="AA827" s="48"/>
      <c r="AB827" s="54"/>
      <c r="AC827" s="54"/>
      <c r="AD827" s="54"/>
      <c r="AE827" s="54"/>
      <c r="AF827" s="54"/>
      <c r="AG827" s="54"/>
      <c r="AH827" s="54"/>
      <c r="AI827" s="54"/>
      <c r="AJ827" s="49"/>
      <c r="AK827" s="48"/>
      <c r="AL827" s="54"/>
      <c r="AM827" s="54"/>
      <c r="AN827" s="54"/>
      <c r="AO827" s="54"/>
      <c r="AP827" s="54"/>
      <c r="AQ827" s="54"/>
      <c r="AR827" s="54"/>
      <c r="AS827" s="54"/>
      <c r="AT827" s="54"/>
      <c r="AU827" s="54"/>
      <c r="AV827" s="54"/>
      <c r="AW827" s="54"/>
      <c r="AX827" s="54"/>
      <c r="AY827" s="54"/>
      <c r="AZ827" s="54"/>
      <c r="BA827" s="54"/>
      <c r="BB827" s="54"/>
      <c r="BC827" s="54"/>
      <c r="BD827" s="54"/>
      <c r="BE827" s="54"/>
      <c r="BF827" s="54"/>
      <c r="BG827" s="54"/>
      <c r="BH827" s="54"/>
      <c r="BI827" s="54"/>
      <c r="BJ827" s="54"/>
      <c r="BK827" s="54"/>
      <c r="BL827" s="54"/>
      <c r="BM827" s="54"/>
      <c r="BN827" s="54"/>
      <c r="BO827" s="54"/>
      <c r="BP827" s="54"/>
      <c r="BQ827" s="54"/>
      <c r="BR827" s="54"/>
      <c r="BS827" s="54"/>
      <c r="BT827" s="54"/>
      <c r="BU827" s="54"/>
      <c r="BV827" s="54"/>
      <c r="BW827" s="54"/>
      <c r="BX827" s="49"/>
      <c r="BY827" s="55"/>
      <c r="BZ827" s="8"/>
      <c r="CE827" s="12" t="str">
        <f t="shared" si="627"/>
        <v/>
      </c>
      <c r="CG827" s="77" t="str">
        <f t="shared" si="628"/>
        <v/>
      </c>
      <c r="CH827" s="80" t="str">
        <f t="shared" si="629"/>
        <v/>
      </c>
      <c r="CL827" s="12" t="str">
        <f t="shared" si="630"/>
        <v/>
      </c>
      <c r="CM827" s="12" t="str">
        <f t="shared" si="631"/>
        <v/>
      </c>
      <c r="CN827" s="12" t="str" cm="1">
        <f t="array" ref="CN827">IF(OR($CE827="", $CG$3=""), "", IF(IFERROR(INDEX($K827:$T827, $CK827, MATCH(CN$3, $K$3:$T$3, 0)), "")="", $CC$4, $CC$3))</f>
        <v/>
      </c>
      <c r="CO827" s="12" t="str" cm="1">
        <f t="array" ref="CO827">IF(OR($CE827="", $CG$3=""), "", IF(IFERROR(INDEX($AA827:$AJ827, $CK827, MATCH(CO$3, $AA$3:$AJ$3, 0)), "")="", $CC$4, $CC$3))</f>
        <v/>
      </c>
      <c r="CP827" s="12" t="str">
        <f>IF(OR($CE827="", $CG$3=""), "", IF(CP$3='Property List &amp; Features'!$BG$9, $CC$3, IF(CP$3=$I827, $CC$3, $CC$4)))</f>
        <v/>
      </c>
      <c r="CQ827" s="12" t="str">
        <f>IF(OR($CE827="", $CG$3=""), "", IF(CQ$3='Property List &amp; Features'!$BG$9, $CC$3, IF(CQ$3=$J827, $CC$3, $CC$4)))</f>
        <v/>
      </c>
      <c r="CR827" s="12" t="str">
        <f t="shared" si="632"/>
        <v/>
      </c>
      <c r="CS827" s="12" t="str">
        <f t="shared" si="633"/>
        <v/>
      </c>
      <c r="CT827" s="12" t="str">
        <f t="shared" si="634"/>
        <v/>
      </c>
      <c r="CU827" s="12" t="str">
        <f t="shared" si="635"/>
        <v/>
      </c>
      <c r="CV827" s="12" t="str">
        <f t="shared" si="636"/>
        <v/>
      </c>
      <c r="CW827" s="12" t="str">
        <f t="shared" si="658"/>
        <v/>
      </c>
      <c r="CX827" s="12" t="str">
        <f t="shared" si="659"/>
        <v/>
      </c>
      <c r="CY827" s="12" t="str">
        <f t="shared" si="660"/>
        <v/>
      </c>
      <c r="CZ827" s="12" t="str">
        <f t="shared" si="661"/>
        <v/>
      </c>
      <c r="DA827" s="12" t="str">
        <f t="shared" si="662"/>
        <v/>
      </c>
      <c r="DB827" s="12" t="str">
        <f t="shared" si="663"/>
        <v/>
      </c>
      <c r="DC827" s="12" t="str">
        <f t="shared" si="664"/>
        <v/>
      </c>
      <c r="DD827" s="12" t="str">
        <f t="shared" si="665"/>
        <v/>
      </c>
      <c r="DE827" s="12" t="str">
        <f t="shared" si="666"/>
        <v/>
      </c>
      <c r="DF827" s="12" t="str">
        <f t="shared" si="667"/>
        <v/>
      </c>
      <c r="DG827" s="12" t="str">
        <f t="shared" si="668"/>
        <v/>
      </c>
      <c r="DH827" s="12" t="str">
        <f t="shared" si="669"/>
        <v/>
      </c>
      <c r="DI827" s="12" t="str">
        <f t="shared" si="670"/>
        <v/>
      </c>
      <c r="DJ827" s="12" t="str">
        <f t="shared" si="671"/>
        <v/>
      </c>
      <c r="DK827" s="12" t="str">
        <f t="shared" si="672"/>
        <v/>
      </c>
      <c r="DL827" s="12" t="str">
        <f t="shared" si="673"/>
        <v/>
      </c>
      <c r="DM827" s="12" t="str">
        <f t="shared" si="674"/>
        <v/>
      </c>
      <c r="DN827" s="12" t="str">
        <f t="shared" si="675"/>
        <v/>
      </c>
      <c r="DO827" s="12" t="str">
        <f t="shared" si="676"/>
        <v/>
      </c>
      <c r="DP827" s="12" t="str">
        <f t="shared" si="677"/>
        <v/>
      </c>
      <c r="DQ827" s="12" t="str">
        <f t="shared" si="678"/>
        <v/>
      </c>
      <c r="DR827" s="12" t="str">
        <f t="shared" si="640"/>
        <v/>
      </c>
      <c r="DS827" s="12" t="str">
        <f t="shared" si="641"/>
        <v/>
      </c>
      <c r="DT827" s="12" t="str">
        <f t="shared" si="642"/>
        <v/>
      </c>
      <c r="DU827" s="12" t="str">
        <f t="shared" si="643"/>
        <v/>
      </c>
      <c r="DV827" s="12" t="str">
        <f t="shared" si="644"/>
        <v/>
      </c>
      <c r="DW827" s="12" t="str">
        <f t="shared" si="645"/>
        <v/>
      </c>
      <c r="DX827" s="12" t="str">
        <f t="shared" si="646"/>
        <v/>
      </c>
      <c r="DY827" s="12" t="str">
        <f t="shared" si="647"/>
        <v/>
      </c>
      <c r="DZ827" s="12" t="str">
        <f t="shared" si="648"/>
        <v/>
      </c>
      <c r="EA827" s="12" t="str">
        <f t="shared" si="649"/>
        <v/>
      </c>
      <c r="EB827" s="12" t="str">
        <f t="shared" si="650"/>
        <v/>
      </c>
      <c r="EC827" s="12" t="str">
        <f t="shared" si="651"/>
        <v/>
      </c>
      <c r="ED827" s="12" t="str">
        <f t="shared" si="652"/>
        <v/>
      </c>
      <c r="EE827" s="12" t="str">
        <f t="shared" si="653"/>
        <v/>
      </c>
      <c r="EF827" s="12" t="str">
        <f t="shared" si="654"/>
        <v/>
      </c>
      <c r="EG827" s="12" t="str">
        <f t="shared" si="655"/>
        <v/>
      </c>
      <c r="EH827" s="12" t="str">
        <f t="shared" si="656"/>
        <v/>
      </c>
      <c r="EI827" s="12" t="str">
        <f t="shared" si="657"/>
        <v/>
      </c>
      <c r="EK827" s="83" t="str">
        <f t="shared" si="637"/>
        <v/>
      </c>
      <c r="EM827" s="12" t="str">
        <f t="shared" si="638"/>
        <v/>
      </c>
      <c r="EO827" s="12" t="str">
        <f t="shared" si="639"/>
        <v/>
      </c>
      <c r="EQ827" s="12" t="str">
        <f>IF($EO827="", "", IF($EQ$8=$EQ$6, COUNTIF($EO$11:$EO$2510, "&gt;"&amp;$EO827)+1+COUNTIF($EO$11:$EO827, $EO827)-1, COUNTIF($EO$11:$EO$2510, "&lt;"&amp;$EO827)+1+COUNTIF($EO$11:$EO827, $EO827)-1))</f>
        <v/>
      </c>
    </row>
    <row r="828" spans="1:147" x14ac:dyDescent="0.55000000000000004">
      <c r="A828" s="8"/>
      <c r="B828" s="12" t="str">
        <f>IF($D828="", "", COUNTIF($D$11:$D828, $D828))</f>
        <v/>
      </c>
      <c r="C828" s="8"/>
      <c r="D828" s="45"/>
      <c r="E828" s="46"/>
      <c r="F828" s="47"/>
      <c r="G828" s="54"/>
      <c r="H828" s="54"/>
      <c r="I828" s="48"/>
      <c r="J828" s="49"/>
      <c r="K828" s="50"/>
      <c r="L828" s="50"/>
      <c r="M828" s="50"/>
      <c r="N828" s="50"/>
      <c r="O828" s="50"/>
      <c r="P828" s="50"/>
      <c r="Q828" s="50"/>
      <c r="R828" s="50"/>
      <c r="S828" s="50"/>
      <c r="T828" s="50"/>
      <c r="U828" s="51"/>
      <c r="V828" s="52"/>
      <c r="W828" s="53"/>
      <c r="X828" s="53"/>
      <c r="Y828" s="53"/>
      <c r="Z828" s="53"/>
      <c r="AA828" s="48"/>
      <c r="AB828" s="54"/>
      <c r="AC828" s="54"/>
      <c r="AD828" s="54"/>
      <c r="AE828" s="54"/>
      <c r="AF828" s="54"/>
      <c r="AG828" s="54"/>
      <c r="AH828" s="54"/>
      <c r="AI828" s="54"/>
      <c r="AJ828" s="49"/>
      <c r="AK828" s="48"/>
      <c r="AL828" s="54"/>
      <c r="AM828" s="54"/>
      <c r="AN828" s="54"/>
      <c r="AO828" s="54"/>
      <c r="AP828" s="54"/>
      <c r="AQ828" s="54"/>
      <c r="AR828" s="54"/>
      <c r="AS828" s="54"/>
      <c r="AT828" s="54"/>
      <c r="AU828" s="54"/>
      <c r="AV828" s="54"/>
      <c r="AW828" s="54"/>
      <c r="AX828" s="54"/>
      <c r="AY828" s="54"/>
      <c r="AZ828" s="54"/>
      <c r="BA828" s="54"/>
      <c r="BB828" s="54"/>
      <c r="BC828" s="54"/>
      <c r="BD828" s="54"/>
      <c r="BE828" s="54"/>
      <c r="BF828" s="54"/>
      <c r="BG828" s="54"/>
      <c r="BH828" s="54"/>
      <c r="BI828" s="54"/>
      <c r="BJ828" s="54"/>
      <c r="BK828" s="54"/>
      <c r="BL828" s="54"/>
      <c r="BM828" s="54"/>
      <c r="BN828" s="54"/>
      <c r="BO828" s="54"/>
      <c r="BP828" s="54"/>
      <c r="BQ828" s="54"/>
      <c r="BR828" s="54"/>
      <c r="BS828" s="54"/>
      <c r="BT828" s="54"/>
      <c r="BU828" s="54"/>
      <c r="BV828" s="54"/>
      <c r="BW828" s="54"/>
      <c r="BX828" s="49"/>
      <c r="BY828" s="55"/>
      <c r="BZ828" s="8"/>
      <c r="CE828" s="12" t="str">
        <f t="shared" si="627"/>
        <v/>
      </c>
      <c r="CG828" s="77" t="str">
        <f t="shared" si="628"/>
        <v/>
      </c>
      <c r="CH828" s="80" t="str">
        <f t="shared" si="629"/>
        <v/>
      </c>
      <c r="CL828" s="12" t="str">
        <f t="shared" si="630"/>
        <v/>
      </c>
      <c r="CM828" s="12" t="str">
        <f t="shared" si="631"/>
        <v/>
      </c>
      <c r="CN828" s="12" t="str" cm="1">
        <f t="array" ref="CN828">IF(OR($CE828="", $CG$3=""), "", IF(IFERROR(INDEX($K828:$T828, $CK828, MATCH(CN$3, $K$3:$T$3, 0)), "")="", $CC$4, $CC$3))</f>
        <v/>
      </c>
      <c r="CO828" s="12" t="str" cm="1">
        <f t="array" ref="CO828">IF(OR($CE828="", $CG$3=""), "", IF(IFERROR(INDEX($AA828:$AJ828, $CK828, MATCH(CO$3, $AA$3:$AJ$3, 0)), "")="", $CC$4, $CC$3))</f>
        <v/>
      </c>
      <c r="CP828" s="12" t="str">
        <f>IF(OR($CE828="", $CG$3=""), "", IF(CP$3='Property List &amp; Features'!$BG$9, $CC$3, IF(CP$3=$I828, $CC$3, $CC$4)))</f>
        <v/>
      </c>
      <c r="CQ828" s="12" t="str">
        <f>IF(OR($CE828="", $CG$3=""), "", IF(CQ$3='Property List &amp; Features'!$BG$9, $CC$3, IF(CQ$3=$J828, $CC$3, $CC$4)))</f>
        <v/>
      </c>
      <c r="CR828" s="12" t="str">
        <f t="shared" si="632"/>
        <v/>
      </c>
      <c r="CS828" s="12" t="str">
        <f t="shared" si="633"/>
        <v/>
      </c>
      <c r="CT828" s="12" t="str">
        <f t="shared" si="634"/>
        <v/>
      </c>
      <c r="CU828" s="12" t="str">
        <f t="shared" si="635"/>
        <v/>
      </c>
      <c r="CV828" s="12" t="str">
        <f t="shared" si="636"/>
        <v/>
      </c>
      <c r="CW828" s="12" t="str">
        <f t="shared" si="658"/>
        <v/>
      </c>
      <c r="CX828" s="12" t="str">
        <f t="shared" si="659"/>
        <v/>
      </c>
      <c r="CY828" s="12" t="str">
        <f t="shared" si="660"/>
        <v/>
      </c>
      <c r="CZ828" s="12" t="str">
        <f t="shared" si="661"/>
        <v/>
      </c>
      <c r="DA828" s="12" t="str">
        <f t="shared" si="662"/>
        <v/>
      </c>
      <c r="DB828" s="12" t="str">
        <f t="shared" si="663"/>
        <v/>
      </c>
      <c r="DC828" s="12" t="str">
        <f t="shared" si="664"/>
        <v/>
      </c>
      <c r="DD828" s="12" t="str">
        <f t="shared" si="665"/>
        <v/>
      </c>
      <c r="DE828" s="12" t="str">
        <f t="shared" si="666"/>
        <v/>
      </c>
      <c r="DF828" s="12" t="str">
        <f t="shared" si="667"/>
        <v/>
      </c>
      <c r="DG828" s="12" t="str">
        <f t="shared" si="668"/>
        <v/>
      </c>
      <c r="DH828" s="12" t="str">
        <f t="shared" si="669"/>
        <v/>
      </c>
      <c r="DI828" s="12" t="str">
        <f t="shared" si="670"/>
        <v/>
      </c>
      <c r="DJ828" s="12" t="str">
        <f t="shared" si="671"/>
        <v/>
      </c>
      <c r="DK828" s="12" t="str">
        <f t="shared" si="672"/>
        <v/>
      </c>
      <c r="DL828" s="12" t="str">
        <f t="shared" si="673"/>
        <v/>
      </c>
      <c r="DM828" s="12" t="str">
        <f t="shared" si="674"/>
        <v/>
      </c>
      <c r="DN828" s="12" t="str">
        <f t="shared" si="675"/>
        <v/>
      </c>
      <c r="DO828" s="12" t="str">
        <f t="shared" si="676"/>
        <v/>
      </c>
      <c r="DP828" s="12" t="str">
        <f t="shared" si="677"/>
        <v/>
      </c>
      <c r="DQ828" s="12" t="str">
        <f t="shared" si="678"/>
        <v/>
      </c>
      <c r="DR828" s="12" t="str">
        <f t="shared" si="640"/>
        <v/>
      </c>
      <c r="DS828" s="12" t="str">
        <f t="shared" si="641"/>
        <v/>
      </c>
      <c r="DT828" s="12" t="str">
        <f t="shared" si="642"/>
        <v/>
      </c>
      <c r="DU828" s="12" t="str">
        <f t="shared" si="643"/>
        <v/>
      </c>
      <c r="DV828" s="12" t="str">
        <f t="shared" si="644"/>
        <v/>
      </c>
      <c r="DW828" s="12" t="str">
        <f t="shared" si="645"/>
        <v/>
      </c>
      <c r="DX828" s="12" t="str">
        <f t="shared" si="646"/>
        <v/>
      </c>
      <c r="DY828" s="12" t="str">
        <f t="shared" si="647"/>
        <v/>
      </c>
      <c r="DZ828" s="12" t="str">
        <f t="shared" si="648"/>
        <v/>
      </c>
      <c r="EA828" s="12" t="str">
        <f t="shared" si="649"/>
        <v/>
      </c>
      <c r="EB828" s="12" t="str">
        <f t="shared" si="650"/>
        <v/>
      </c>
      <c r="EC828" s="12" t="str">
        <f t="shared" si="651"/>
        <v/>
      </c>
      <c r="ED828" s="12" t="str">
        <f t="shared" si="652"/>
        <v/>
      </c>
      <c r="EE828" s="12" t="str">
        <f t="shared" si="653"/>
        <v/>
      </c>
      <c r="EF828" s="12" t="str">
        <f t="shared" si="654"/>
        <v/>
      </c>
      <c r="EG828" s="12" t="str">
        <f t="shared" si="655"/>
        <v/>
      </c>
      <c r="EH828" s="12" t="str">
        <f t="shared" si="656"/>
        <v/>
      </c>
      <c r="EI828" s="12" t="str">
        <f t="shared" si="657"/>
        <v/>
      </c>
      <c r="EK828" s="83" t="str">
        <f t="shared" si="637"/>
        <v/>
      </c>
      <c r="EM828" s="12" t="str">
        <f t="shared" si="638"/>
        <v/>
      </c>
      <c r="EO828" s="12" t="str">
        <f t="shared" si="639"/>
        <v/>
      </c>
      <c r="EQ828" s="12" t="str">
        <f>IF($EO828="", "", IF($EQ$8=$EQ$6, COUNTIF($EO$11:$EO$2510, "&gt;"&amp;$EO828)+1+COUNTIF($EO$11:$EO828, $EO828)-1, COUNTIF($EO$11:$EO$2510, "&lt;"&amp;$EO828)+1+COUNTIF($EO$11:$EO828, $EO828)-1))</f>
        <v/>
      </c>
    </row>
    <row r="829" spans="1:147" x14ac:dyDescent="0.55000000000000004">
      <c r="A829" s="8"/>
      <c r="B829" s="12" t="str">
        <f>IF($D829="", "", COUNTIF($D$11:$D829, $D829))</f>
        <v/>
      </c>
      <c r="C829" s="8"/>
      <c r="D829" s="45"/>
      <c r="E829" s="46"/>
      <c r="F829" s="47"/>
      <c r="G829" s="54"/>
      <c r="H829" s="54"/>
      <c r="I829" s="48"/>
      <c r="J829" s="49"/>
      <c r="K829" s="50"/>
      <c r="L829" s="50"/>
      <c r="M829" s="50"/>
      <c r="N829" s="50"/>
      <c r="O829" s="50"/>
      <c r="P829" s="50"/>
      <c r="Q829" s="50"/>
      <c r="R829" s="50"/>
      <c r="S829" s="50"/>
      <c r="T829" s="50"/>
      <c r="U829" s="51"/>
      <c r="V829" s="52"/>
      <c r="W829" s="53"/>
      <c r="X829" s="53"/>
      <c r="Y829" s="53"/>
      <c r="Z829" s="53"/>
      <c r="AA829" s="48"/>
      <c r="AB829" s="54"/>
      <c r="AC829" s="54"/>
      <c r="AD829" s="54"/>
      <c r="AE829" s="54"/>
      <c r="AF829" s="54"/>
      <c r="AG829" s="54"/>
      <c r="AH829" s="54"/>
      <c r="AI829" s="54"/>
      <c r="AJ829" s="49"/>
      <c r="AK829" s="48"/>
      <c r="AL829" s="54"/>
      <c r="AM829" s="54"/>
      <c r="AN829" s="54"/>
      <c r="AO829" s="54"/>
      <c r="AP829" s="54"/>
      <c r="AQ829" s="54"/>
      <c r="AR829" s="54"/>
      <c r="AS829" s="54"/>
      <c r="AT829" s="54"/>
      <c r="AU829" s="54"/>
      <c r="AV829" s="54"/>
      <c r="AW829" s="54"/>
      <c r="AX829" s="54"/>
      <c r="AY829" s="54"/>
      <c r="AZ829" s="54"/>
      <c r="BA829" s="54"/>
      <c r="BB829" s="54"/>
      <c r="BC829" s="54"/>
      <c r="BD829" s="54"/>
      <c r="BE829" s="54"/>
      <c r="BF829" s="54"/>
      <c r="BG829" s="54"/>
      <c r="BH829" s="54"/>
      <c r="BI829" s="54"/>
      <c r="BJ829" s="54"/>
      <c r="BK829" s="54"/>
      <c r="BL829" s="54"/>
      <c r="BM829" s="54"/>
      <c r="BN829" s="54"/>
      <c r="BO829" s="54"/>
      <c r="BP829" s="54"/>
      <c r="BQ829" s="54"/>
      <c r="BR829" s="54"/>
      <c r="BS829" s="54"/>
      <c r="BT829" s="54"/>
      <c r="BU829" s="54"/>
      <c r="BV829" s="54"/>
      <c r="BW829" s="54"/>
      <c r="BX829" s="49"/>
      <c r="BY829" s="55"/>
      <c r="BZ829" s="8"/>
      <c r="CE829" s="12" t="str">
        <f t="shared" si="627"/>
        <v/>
      </c>
      <c r="CG829" s="77" t="str">
        <f t="shared" si="628"/>
        <v/>
      </c>
      <c r="CH829" s="80" t="str">
        <f t="shared" si="629"/>
        <v/>
      </c>
      <c r="CL829" s="12" t="str">
        <f t="shared" si="630"/>
        <v/>
      </c>
      <c r="CM829" s="12" t="str">
        <f t="shared" si="631"/>
        <v/>
      </c>
      <c r="CN829" s="12" t="str" cm="1">
        <f t="array" ref="CN829">IF(OR($CE829="", $CG$3=""), "", IF(IFERROR(INDEX($K829:$T829, $CK829, MATCH(CN$3, $K$3:$T$3, 0)), "")="", $CC$4, $CC$3))</f>
        <v/>
      </c>
      <c r="CO829" s="12" t="str" cm="1">
        <f t="array" ref="CO829">IF(OR($CE829="", $CG$3=""), "", IF(IFERROR(INDEX($AA829:$AJ829, $CK829, MATCH(CO$3, $AA$3:$AJ$3, 0)), "")="", $CC$4, $CC$3))</f>
        <v/>
      </c>
      <c r="CP829" s="12" t="str">
        <f>IF(OR($CE829="", $CG$3=""), "", IF(CP$3='Property List &amp; Features'!$BG$9, $CC$3, IF(CP$3=$I829, $CC$3, $CC$4)))</f>
        <v/>
      </c>
      <c r="CQ829" s="12" t="str">
        <f>IF(OR($CE829="", $CG$3=""), "", IF(CQ$3='Property List &amp; Features'!$BG$9, $CC$3, IF(CQ$3=$J829, $CC$3, $CC$4)))</f>
        <v/>
      </c>
      <c r="CR829" s="12" t="str">
        <f t="shared" si="632"/>
        <v/>
      </c>
      <c r="CS829" s="12" t="str">
        <f t="shared" si="633"/>
        <v/>
      </c>
      <c r="CT829" s="12" t="str">
        <f t="shared" si="634"/>
        <v/>
      </c>
      <c r="CU829" s="12" t="str">
        <f t="shared" si="635"/>
        <v/>
      </c>
      <c r="CV829" s="12" t="str">
        <f t="shared" si="636"/>
        <v/>
      </c>
      <c r="CW829" s="12" t="str">
        <f t="shared" si="658"/>
        <v/>
      </c>
      <c r="CX829" s="12" t="str">
        <f t="shared" si="659"/>
        <v/>
      </c>
      <c r="CY829" s="12" t="str">
        <f t="shared" si="660"/>
        <v/>
      </c>
      <c r="CZ829" s="12" t="str">
        <f t="shared" si="661"/>
        <v/>
      </c>
      <c r="DA829" s="12" t="str">
        <f t="shared" si="662"/>
        <v/>
      </c>
      <c r="DB829" s="12" t="str">
        <f t="shared" si="663"/>
        <v/>
      </c>
      <c r="DC829" s="12" t="str">
        <f t="shared" si="664"/>
        <v/>
      </c>
      <c r="DD829" s="12" t="str">
        <f t="shared" si="665"/>
        <v/>
      </c>
      <c r="DE829" s="12" t="str">
        <f t="shared" si="666"/>
        <v/>
      </c>
      <c r="DF829" s="12" t="str">
        <f t="shared" si="667"/>
        <v/>
      </c>
      <c r="DG829" s="12" t="str">
        <f t="shared" si="668"/>
        <v/>
      </c>
      <c r="DH829" s="12" t="str">
        <f t="shared" si="669"/>
        <v/>
      </c>
      <c r="DI829" s="12" t="str">
        <f t="shared" si="670"/>
        <v/>
      </c>
      <c r="DJ829" s="12" t="str">
        <f t="shared" si="671"/>
        <v/>
      </c>
      <c r="DK829" s="12" t="str">
        <f t="shared" si="672"/>
        <v/>
      </c>
      <c r="DL829" s="12" t="str">
        <f t="shared" si="673"/>
        <v/>
      </c>
      <c r="DM829" s="12" t="str">
        <f t="shared" si="674"/>
        <v/>
      </c>
      <c r="DN829" s="12" t="str">
        <f t="shared" si="675"/>
        <v/>
      </c>
      <c r="DO829" s="12" t="str">
        <f t="shared" si="676"/>
        <v/>
      </c>
      <c r="DP829" s="12" t="str">
        <f t="shared" si="677"/>
        <v/>
      </c>
      <c r="DQ829" s="12" t="str">
        <f t="shared" si="678"/>
        <v/>
      </c>
      <c r="DR829" s="12" t="str">
        <f t="shared" si="640"/>
        <v/>
      </c>
      <c r="DS829" s="12" t="str">
        <f t="shared" si="641"/>
        <v/>
      </c>
      <c r="DT829" s="12" t="str">
        <f t="shared" si="642"/>
        <v/>
      </c>
      <c r="DU829" s="12" t="str">
        <f t="shared" si="643"/>
        <v/>
      </c>
      <c r="DV829" s="12" t="str">
        <f t="shared" si="644"/>
        <v/>
      </c>
      <c r="DW829" s="12" t="str">
        <f t="shared" si="645"/>
        <v/>
      </c>
      <c r="DX829" s="12" t="str">
        <f t="shared" si="646"/>
        <v/>
      </c>
      <c r="DY829" s="12" t="str">
        <f t="shared" si="647"/>
        <v/>
      </c>
      <c r="DZ829" s="12" t="str">
        <f t="shared" si="648"/>
        <v/>
      </c>
      <c r="EA829" s="12" t="str">
        <f t="shared" si="649"/>
        <v/>
      </c>
      <c r="EB829" s="12" t="str">
        <f t="shared" si="650"/>
        <v/>
      </c>
      <c r="EC829" s="12" t="str">
        <f t="shared" si="651"/>
        <v/>
      </c>
      <c r="ED829" s="12" t="str">
        <f t="shared" si="652"/>
        <v/>
      </c>
      <c r="EE829" s="12" t="str">
        <f t="shared" si="653"/>
        <v/>
      </c>
      <c r="EF829" s="12" t="str">
        <f t="shared" si="654"/>
        <v/>
      </c>
      <c r="EG829" s="12" t="str">
        <f t="shared" si="655"/>
        <v/>
      </c>
      <c r="EH829" s="12" t="str">
        <f t="shared" si="656"/>
        <v/>
      </c>
      <c r="EI829" s="12" t="str">
        <f t="shared" si="657"/>
        <v/>
      </c>
      <c r="EK829" s="83" t="str">
        <f t="shared" si="637"/>
        <v/>
      </c>
      <c r="EM829" s="12" t="str">
        <f t="shared" si="638"/>
        <v/>
      </c>
      <c r="EO829" s="12" t="str">
        <f t="shared" si="639"/>
        <v/>
      </c>
      <c r="EQ829" s="12" t="str">
        <f>IF($EO829="", "", IF($EQ$8=$EQ$6, COUNTIF($EO$11:$EO$2510, "&gt;"&amp;$EO829)+1+COUNTIF($EO$11:$EO829, $EO829)-1, COUNTIF($EO$11:$EO$2510, "&lt;"&amp;$EO829)+1+COUNTIF($EO$11:$EO829, $EO829)-1))</f>
        <v/>
      </c>
    </row>
    <row r="830" spans="1:147" x14ac:dyDescent="0.55000000000000004">
      <c r="A830" s="8"/>
      <c r="B830" s="12" t="str">
        <f>IF($D830="", "", COUNTIF($D$11:$D830, $D830))</f>
        <v/>
      </c>
      <c r="C830" s="8"/>
      <c r="D830" s="45"/>
      <c r="E830" s="46"/>
      <c r="F830" s="47"/>
      <c r="G830" s="54"/>
      <c r="H830" s="54"/>
      <c r="I830" s="48"/>
      <c r="J830" s="49"/>
      <c r="K830" s="50"/>
      <c r="L830" s="50"/>
      <c r="M830" s="50"/>
      <c r="N830" s="50"/>
      <c r="O830" s="50"/>
      <c r="P830" s="50"/>
      <c r="Q830" s="50"/>
      <c r="R830" s="50"/>
      <c r="S830" s="50"/>
      <c r="T830" s="50"/>
      <c r="U830" s="51"/>
      <c r="V830" s="52"/>
      <c r="W830" s="53"/>
      <c r="X830" s="53"/>
      <c r="Y830" s="53"/>
      <c r="Z830" s="53"/>
      <c r="AA830" s="48"/>
      <c r="AB830" s="54"/>
      <c r="AC830" s="54"/>
      <c r="AD830" s="54"/>
      <c r="AE830" s="54"/>
      <c r="AF830" s="54"/>
      <c r="AG830" s="54"/>
      <c r="AH830" s="54"/>
      <c r="AI830" s="54"/>
      <c r="AJ830" s="49"/>
      <c r="AK830" s="48"/>
      <c r="AL830" s="54"/>
      <c r="AM830" s="54"/>
      <c r="AN830" s="54"/>
      <c r="AO830" s="54"/>
      <c r="AP830" s="54"/>
      <c r="AQ830" s="54"/>
      <c r="AR830" s="54"/>
      <c r="AS830" s="54"/>
      <c r="AT830" s="54"/>
      <c r="AU830" s="54"/>
      <c r="AV830" s="54"/>
      <c r="AW830" s="54"/>
      <c r="AX830" s="54"/>
      <c r="AY830" s="54"/>
      <c r="AZ830" s="54"/>
      <c r="BA830" s="54"/>
      <c r="BB830" s="54"/>
      <c r="BC830" s="54"/>
      <c r="BD830" s="54"/>
      <c r="BE830" s="54"/>
      <c r="BF830" s="54"/>
      <c r="BG830" s="54"/>
      <c r="BH830" s="54"/>
      <c r="BI830" s="54"/>
      <c r="BJ830" s="54"/>
      <c r="BK830" s="54"/>
      <c r="BL830" s="54"/>
      <c r="BM830" s="54"/>
      <c r="BN830" s="54"/>
      <c r="BO830" s="54"/>
      <c r="BP830" s="54"/>
      <c r="BQ830" s="54"/>
      <c r="BR830" s="54"/>
      <c r="BS830" s="54"/>
      <c r="BT830" s="54"/>
      <c r="BU830" s="54"/>
      <c r="BV830" s="54"/>
      <c r="BW830" s="54"/>
      <c r="BX830" s="49"/>
      <c r="BY830" s="55"/>
      <c r="BZ830" s="8"/>
      <c r="CE830" s="12" t="str">
        <f t="shared" si="627"/>
        <v/>
      </c>
      <c r="CG830" s="77" t="str">
        <f t="shared" si="628"/>
        <v/>
      </c>
      <c r="CH830" s="80" t="str">
        <f t="shared" si="629"/>
        <v/>
      </c>
      <c r="CL830" s="12" t="str">
        <f t="shared" si="630"/>
        <v/>
      </c>
      <c r="CM830" s="12" t="str">
        <f t="shared" si="631"/>
        <v/>
      </c>
      <c r="CN830" s="12" t="str" cm="1">
        <f t="array" ref="CN830">IF(OR($CE830="", $CG$3=""), "", IF(IFERROR(INDEX($K830:$T830, $CK830, MATCH(CN$3, $K$3:$T$3, 0)), "")="", $CC$4, $CC$3))</f>
        <v/>
      </c>
      <c r="CO830" s="12" t="str" cm="1">
        <f t="array" ref="CO830">IF(OR($CE830="", $CG$3=""), "", IF(IFERROR(INDEX($AA830:$AJ830, $CK830, MATCH(CO$3, $AA$3:$AJ$3, 0)), "")="", $CC$4, $CC$3))</f>
        <v/>
      </c>
      <c r="CP830" s="12" t="str">
        <f>IF(OR($CE830="", $CG$3=""), "", IF(CP$3='Property List &amp; Features'!$BG$9, $CC$3, IF(CP$3=$I830, $CC$3, $CC$4)))</f>
        <v/>
      </c>
      <c r="CQ830" s="12" t="str">
        <f>IF(OR($CE830="", $CG$3=""), "", IF(CQ$3='Property List &amp; Features'!$BG$9, $CC$3, IF(CQ$3=$J830, $CC$3, $CC$4)))</f>
        <v/>
      </c>
      <c r="CR830" s="12" t="str">
        <f t="shared" si="632"/>
        <v/>
      </c>
      <c r="CS830" s="12" t="str">
        <f t="shared" si="633"/>
        <v/>
      </c>
      <c r="CT830" s="12" t="str">
        <f t="shared" si="634"/>
        <v/>
      </c>
      <c r="CU830" s="12" t="str">
        <f t="shared" si="635"/>
        <v/>
      </c>
      <c r="CV830" s="12" t="str">
        <f t="shared" si="636"/>
        <v/>
      </c>
      <c r="CW830" s="12" t="str">
        <f t="shared" si="658"/>
        <v/>
      </c>
      <c r="CX830" s="12" t="str">
        <f t="shared" si="659"/>
        <v/>
      </c>
      <c r="CY830" s="12" t="str">
        <f t="shared" si="660"/>
        <v/>
      </c>
      <c r="CZ830" s="12" t="str">
        <f t="shared" si="661"/>
        <v/>
      </c>
      <c r="DA830" s="12" t="str">
        <f t="shared" si="662"/>
        <v/>
      </c>
      <c r="DB830" s="12" t="str">
        <f t="shared" si="663"/>
        <v/>
      </c>
      <c r="DC830" s="12" t="str">
        <f t="shared" si="664"/>
        <v/>
      </c>
      <c r="DD830" s="12" t="str">
        <f t="shared" si="665"/>
        <v/>
      </c>
      <c r="DE830" s="12" t="str">
        <f t="shared" si="666"/>
        <v/>
      </c>
      <c r="DF830" s="12" t="str">
        <f t="shared" si="667"/>
        <v/>
      </c>
      <c r="DG830" s="12" t="str">
        <f t="shared" si="668"/>
        <v/>
      </c>
      <c r="DH830" s="12" t="str">
        <f t="shared" si="669"/>
        <v/>
      </c>
      <c r="DI830" s="12" t="str">
        <f t="shared" si="670"/>
        <v/>
      </c>
      <c r="DJ830" s="12" t="str">
        <f t="shared" si="671"/>
        <v/>
      </c>
      <c r="DK830" s="12" t="str">
        <f t="shared" si="672"/>
        <v/>
      </c>
      <c r="DL830" s="12" t="str">
        <f t="shared" si="673"/>
        <v/>
      </c>
      <c r="DM830" s="12" t="str">
        <f t="shared" si="674"/>
        <v/>
      </c>
      <c r="DN830" s="12" t="str">
        <f t="shared" si="675"/>
        <v/>
      </c>
      <c r="DO830" s="12" t="str">
        <f t="shared" si="676"/>
        <v/>
      </c>
      <c r="DP830" s="12" t="str">
        <f t="shared" si="677"/>
        <v/>
      </c>
      <c r="DQ830" s="12" t="str">
        <f t="shared" si="678"/>
        <v/>
      </c>
      <c r="DR830" s="12" t="str">
        <f t="shared" si="640"/>
        <v/>
      </c>
      <c r="DS830" s="12" t="str">
        <f t="shared" si="641"/>
        <v/>
      </c>
      <c r="DT830" s="12" t="str">
        <f t="shared" si="642"/>
        <v/>
      </c>
      <c r="DU830" s="12" t="str">
        <f t="shared" si="643"/>
        <v/>
      </c>
      <c r="DV830" s="12" t="str">
        <f t="shared" si="644"/>
        <v/>
      </c>
      <c r="DW830" s="12" t="str">
        <f t="shared" si="645"/>
        <v/>
      </c>
      <c r="DX830" s="12" t="str">
        <f t="shared" si="646"/>
        <v/>
      </c>
      <c r="DY830" s="12" t="str">
        <f t="shared" si="647"/>
        <v/>
      </c>
      <c r="DZ830" s="12" t="str">
        <f t="shared" si="648"/>
        <v/>
      </c>
      <c r="EA830" s="12" t="str">
        <f t="shared" si="649"/>
        <v/>
      </c>
      <c r="EB830" s="12" t="str">
        <f t="shared" si="650"/>
        <v/>
      </c>
      <c r="EC830" s="12" t="str">
        <f t="shared" si="651"/>
        <v/>
      </c>
      <c r="ED830" s="12" t="str">
        <f t="shared" si="652"/>
        <v/>
      </c>
      <c r="EE830" s="12" t="str">
        <f t="shared" si="653"/>
        <v/>
      </c>
      <c r="EF830" s="12" t="str">
        <f t="shared" si="654"/>
        <v/>
      </c>
      <c r="EG830" s="12" t="str">
        <f t="shared" si="655"/>
        <v/>
      </c>
      <c r="EH830" s="12" t="str">
        <f t="shared" si="656"/>
        <v/>
      </c>
      <c r="EI830" s="12" t="str">
        <f t="shared" si="657"/>
        <v/>
      </c>
      <c r="EK830" s="83" t="str">
        <f t="shared" si="637"/>
        <v/>
      </c>
      <c r="EM830" s="12" t="str">
        <f t="shared" si="638"/>
        <v/>
      </c>
      <c r="EO830" s="12" t="str">
        <f t="shared" si="639"/>
        <v/>
      </c>
      <c r="EQ830" s="12" t="str">
        <f>IF($EO830="", "", IF($EQ$8=$EQ$6, COUNTIF($EO$11:$EO$2510, "&gt;"&amp;$EO830)+1+COUNTIF($EO$11:$EO830, $EO830)-1, COUNTIF($EO$11:$EO$2510, "&lt;"&amp;$EO830)+1+COUNTIF($EO$11:$EO830, $EO830)-1))</f>
        <v/>
      </c>
    </row>
    <row r="831" spans="1:147" x14ac:dyDescent="0.55000000000000004">
      <c r="A831" s="8"/>
      <c r="B831" s="12" t="str">
        <f>IF($D831="", "", COUNTIF($D$11:$D831, $D831))</f>
        <v/>
      </c>
      <c r="C831" s="8"/>
      <c r="D831" s="45"/>
      <c r="E831" s="46"/>
      <c r="F831" s="47"/>
      <c r="G831" s="54"/>
      <c r="H831" s="54"/>
      <c r="I831" s="48"/>
      <c r="J831" s="49"/>
      <c r="K831" s="50"/>
      <c r="L831" s="50"/>
      <c r="M831" s="50"/>
      <c r="N831" s="50"/>
      <c r="O831" s="50"/>
      <c r="P831" s="50"/>
      <c r="Q831" s="50"/>
      <c r="R831" s="50"/>
      <c r="S831" s="50"/>
      <c r="T831" s="50"/>
      <c r="U831" s="51"/>
      <c r="V831" s="52"/>
      <c r="W831" s="53"/>
      <c r="X831" s="53"/>
      <c r="Y831" s="53"/>
      <c r="Z831" s="53"/>
      <c r="AA831" s="48"/>
      <c r="AB831" s="54"/>
      <c r="AC831" s="54"/>
      <c r="AD831" s="54"/>
      <c r="AE831" s="54"/>
      <c r="AF831" s="54"/>
      <c r="AG831" s="54"/>
      <c r="AH831" s="54"/>
      <c r="AI831" s="54"/>
      <c r="AJ831" s="49"/>
      <c r="AK831" s="48"/>
      <c r="AL831" s="54"/>
      <c r="AM831" s="54"/>
      <c r="AN831" s="54"/>
      <c r="AO831" s="54"/>
      <c r="AP831" s="54"/>
      <c r="AQ831" s="54"/>
      <c r="AR831" s="54"/>
      <c r="AS831" s="54"/>
      <c r="AT831" s="54"/>
      <c r="AU831" s="54"/>
      <c r="AV831" s="54"/>
      <c r="AW831" s="54"/>
      <c r="AX831" s="54"/>
      <c r="AY831" s="54"/>
      <c r="AZ831" s="54"/>
      <c r="BA831" s="54"/>
      <c r="BB831" s="54"/>
      <c r="BC831" s="54"/>
      <c r="BD831" s="54"/>
      <c r="BE831" s="54"/>
      <c r="BF831" s="54"/>
      <c r="BG831" s="54"/>
      <c r="BH831" s="54"/>
      <c r="BI831" s="54"/>
      <c r="BJ831" s="54"/>
      <c r="BK831" s="54"/>
      <c r="BL831" s="54"/>
      <c r="BM831" s="54"/>
      <c r="BN831" s="54"/>
      <c r="BO831" s="54"/>
      <c r="BP831" s="54"/>
      <c r="BQ831" s="54"/>
      <c r="BR831" s="54"/>
      <c r="BS831" s="54"/>
      <c r="BT831" s="54"/>
      <c r="BU831" s="54"/>
      <c r="BV831" s="54"/>
      <c r="BW831" s="54"/>
      <c r="BX831" s="49"/>
      <c r="BY831" s="55"/>
      <c r="BZ831" s="8"/>
      <c r="CE831" s="12" t="str">
        <f t="shared" si="627"/>
        <v/>
      </c>
      <c r="CG831" s="77" t="str">
        <f t="shared" si="628"/>
        <v/>
      </c>
      <c r="CH831" s="80" t="str">
        <f t="shared" si="629"/>
        <v/>
      </c>
      <c r="CL831" s="12" t="str">
        <f t="shared" si="630"/>
        <v/>
      </c>
      <c r="CM831" s="12" t="str">
        <f t="shared" si="631"/>
        <v/>
      </c>
      <c r="CN831" s="12" t="str" cm="1">
        <f t="array" ref="CN831">IF(OR($CE831="", $CG$3=""), "", IF(IFERROR(INDEX($K831:$T831, $CK831, MATCH(CN$3, $K$3:$T$3, 0)), "")="", $CC$4, $CC$3))</f>
        <v/>
      </c>
      <c r="CO831" s="12" t="str" cm="1">
        <f t="array" ref="CO831">IF(OR($CE831="", $CG$3=""), "", IF(IFERROR(INDEX($AA831:$AJ831, $CK831, MATCH(CO$3, $AA$3:$AJ$3, 0)), "")="", $CC$4, $CC$3))</f>
        <v/>
      </c>
      <c r="CP831" s="12" t="str">
        <f>IF(OR($CE831="", $CG$3=""), "", IF(CP$3='Property List &amp; Features'!$BG$9, $CC$3, IF(CP$3=$I831, $CC$3, $CC$4)))</f>
        <v/>
      </c>
      <c r="CQ831" s="12" t="str">
        <f>IF(OR($CE831="", $CG$3=""), "", IF(CQ$3='Property List &amp; Features'!$BG$9, $CC$3, IF(CQ$3=$J831, $CC$3, $CC$4)))</f>
        <v/>
      </c>
      <c r="CR831" s="12" t="str">
        <f t="shared" si="632"/>
        <v/>
      </c>
      <c r="CS831" s="12" t="str">
        <f t="shared" si="633"/>
        <v/>
      </c>
      <c r="CT831" s="12" t="str">
        <f t="shared" si="634"/>
        <v/>
      </c>
      <c r="CU831" s="12" t="str">
        <f t="shared" si="635"/>
        <v/>
      </c>
      <c r="CV831" s="12" t="str">
        <f t="shared" si="636"/>
        <v/>
      </c>
      <c r="CW831" s="12" t="str">
        <f t="shared" si="658"/>
        <v/>
      </c>
      <c r="CX831" s="12" t="str">
        <f t="shared" si="659"/>
        <v/>
      </c>
      <c r="CY831" s="12" t="str">
        <f t="shared" si="660"/>
        <v/>
      </c>
      <c r="CZ831" s="12" t="str">
        <f t="shared" si="661"/>
        <v/>
      </c>
      <c r="DA831" s="12" t="str">
        <f t="shared" si="662"/>
        <v/>
      </c>
      <c r="DB831" s="12" t="str">
        <f t="shared" si="663"/>
        <v/>
      </c>
      <c r="DC831" s="12" t="str">
        <f t="shared" si="664"/>
        <v/>
      </c>
      <c r="DD831" s="12" t="str">
        <f t="shared" si="665"/>
        <v/>
      </c>
      <c r="DE831" s="12" t="str">
        <f t="shared" si="666"/>
        <v/>
      </c>
      <c r="DF831" s="12" t="str">
        <f t="shared" si="667"/>
        <v/>
      </c>
      <c r="DG831" s="12" t="str">
        <f t="shared" si="668"/>
        <v/>
      </c>
      <c r="DH831" s="12" t="str">
        <f t="shared" si="669"/>
        <v/>
      </c>
      <c r="DI831" s="12" t="str">
        <f t="shared" si="670"/>
        <v/>
      </c>
      <c r="DJ831" s="12" t="str">
        <f t="shared" si="671"/>
        <v/>
      </c>
      <c r="DK831" s="12" t="str">
        <f t="shared" si="672"/>
        <v/>
      </c>
      <c r="DL831" s="12" t="str">
        <f t="shared" si="673"/>
        <v/>
      </c>
      <c r="DM831" s="12" t="str">
        <f t="shared" si="674"/>
        <v/>
      </c>
      <c r="DN831" s="12" t="str">
        <f t="shared" si="675"/>
        <v/>
      </c>
      <c r="DO831" s="12" t="str">
        <f t="shared" si="676"/>
        <v/>
      </c>
      <c r="DP831" s="12" t="str">
        <f t="shared" si="677"/>
        <v/>
      </c>
      <c r="DQ831" s="12" t="str">
        <f t="shared" si="678"/>
        <v/>
      </c>
      <c r="DR831" s="12" t="str">
        <f t="shared" si="640"/>
        <v/>
      </c>
      <c r="DS831" s="12" t="str">
        <f t="shared" si="641"/>
        <v/>
      </c>
      <c r="DT831" s="12" t="str">
        <f t="shared" si="642"/>
        <v/>
      </c>
      <c r="DU831" s="12" t="str">
        <f t="shared" si="643"/>
        <v/>
      </c>
      <c r="DV831" s="12" t="str">
        <f t="shared" si="644"/>
        <v/>
      </c>
      <c r="DW831" s="12" t="str">
        <f t="shared" si="645"/>
        <v/>
      </c>
      <c r="DX831" s="12" t="str">
        <f t="shared" si="646"/>
        <v/>
      </c>
      <c r="DY831" s="12" t="str">
        <f t="shared" si="647"/>
        <v/>
      </c>
      <c r="DZ831" s="12" t="str">
        <f t="shared" si="648"/>
        <v/>
      </c>
      <c r="EA831" s="12" t="str">
        <f t="shared" si="649"/>
        <v/>
      </c>
      <c r="EB831" s="12" t="str">
        <f t="shared" si="650"/>
        <v/>
      </c>
      <c r="EC831" s="12" t="str">
        <f t="shared" si="651"/>
        <v/>
      </c>
      <c r="ED831" s="12" t="str">
        <f t="shared" si="652"/>
        <v/>
      </c>
      <c r="EE831" s="12" t="str">
        <f t="shared" si="653"/>
        <v/>
      </c>
      <c r="EF831" s="12" t="str">
        <f t="shared" si="654"/>
        <v/>
      </c>
      <c r="EG831" s="12" t="str">
        <f t="shared" si="655"/>
        <v/>
      </c>
      <c r="EH831" s="12" t="str">
        <f t="shared" si="656"/>
        <v/>
      </c>
      <c r="EI831" s="12" t="str">
        <f t="shared" si="657"/>
        <v/>
      </c>
      <c r="EK831" s="83" t="str">
        <f t="shared" si="637"/>
        <v/>
      </c>
      <c r="EM831" s="12" t="str">
        <f t="shared" si="638"/>
        <v/>
      </c>
      <c r="EO831" s="12" t="str">
        <f t="shared" si="639"/>
        <v/>
      </c>
      <c r="EQ831" s="12" t="str">
        <f>IF($EO831="", "", IF($EQ$8=$EQ$6, COUNTIF($EO$11:$EO$2510, "&gt;"&amp;$EO831)+1+COUNTIF($EO$11:$EO831, $EO831)-1, COUNTIF($EO$11:$EO$2510, "&lt;"&amp;$EO831)+1+COUNTIF($EO$11:$EO831, $EO831)-1))</f>
        <v/>
      </c>
    </row>
    <row r="832" spans="1:147" x14ac:dyDescent="0.55000000000000004">
      <c r="A832" s="8"/>
      <c r="B832" s="12" t="str">
        <f>IF($D832="", "", COUNTIF($D$11:$D832, $D832))</f>
        <v/>
      </c>
      <c r="C832" s="8"/>
      <c r="D832" s="45"/>
      <c r="E832" s="46"/>
      <c r="F832" s="47"/>
      <c r="G832" s="54"/>
      <c r="H832" s="54"/>
      <c r="I832" s="48"/>
      <c r="J832" s="49"/>
      <c r="K832" s="50"/>
      <c r="L832" s="50"/>
      <c r="M832" s="50"/>
      <c r="N832" s="50"/>
      <c r="O832" s="50"/>
      <c r="P832" s="50"/>
      <c r="Q832" s="50"/>
      <c r="R832" s="50"/>
      <c r="S832" s="50"/>
      <c r="T832" s="50"/>
      <c r="U832" s="51"/>
      <c r="V832" s="52"/>
      <c r="W832" s="53"/>
      <c r="X832" s="53"/>
      <c r="Y832" s="53"/>
      <c r="Z832" s="53"/>
      <c r="AA832" s="48"/>
      <c r="AB832" s="54"/>
      <c r="AC832" s="54"/>
      <c r="AD832" s="54"/>
      <c r="AE832" s="54"/>
      <c r="AF832" s="54"/>
      <c r="AG832" s="54"/>
      <c r="AH832" s="54"/>
      <c r="AI832" s="54"/>
      <c r="AJ832" s="49"/>
      <c r="AK832" s="48"/>
      <c r="AL832" s="54"/>
      <c r="AM832" s="54"/>
      <c r="AN832" s="54"/>
      <c r="AO832" s="54"/>
      <c r="AP832" s="54"/>
      <c r="AQ832" s="54"/>
      <c r="AR832" s="54"/>
      <c r="AS832" s="54"/>
      <c r="AT832" s="54"/>
      <c r="AU832" s="54"/>
      <c r="AV832" s="54"/>
      <c r="AW832" s="54"/>
      <c r="AX832" s="54"/>
      <c r="AY832" s="54"/>
      <c r="AZ832" s="54"/>
      <c r="BA832" s="54"/>
      <c r="BB832" s="54"/>
      <c r="BC832" s="54"/>
      <c r="BD832" s="54"/>
      <c r="BE832" s="54"/>
      <c r="BF832" s="54"/>
      <c r="BG832" s="54"/>
      <c r="BH832" s="54"/>
      <c r="BI832" s="54"/>
      <c r="BJ832" s="54"/>
      <c r="BK832" s="54"/>
      <c r="BL832" s="54"/>
      <c r="BM832" s="54"/>
      <c r="BN832" s="54"/>
      <c r="BO832" s="54"/>
      <c r="BP832" s="54"/>
      <c r="BQ832" s="54"/>
      <c r="BR832" s="54"/>
      <c r="BS832" s="54"/>
      <c r="BT832" s="54"/>
      <c r="BU832" s="54"/>
      <c r="BV832" s="54"/>
      <c r="BW832" s="54"/>
      <c r="BX832" s="49"/>
      <c r="BY832" s="55"/>
      <c r="BZ832" s="8"/>
      <c r="CE832" s="12" t="str">
        <f t="shared" si="627"/>
        <v/>
      </c>
      <c r="CG832" s="77" t="str">
        <f t="shared" si="628"/>
        <v/>
      </c>
      <c r="CH832" s="80" t="str">
        <f t="shared" si="629"/>
        <v/>
      </c>
      <c r="CL832" s="12" t="str">
        <f t="shared" si="630"/>
        <v/>
      </c>
      <c r="CM832" s="12" t="str">
        <f t="shared" si="631"/>
        <v/>
      </c>
      <c r="CN832" s="12" t="str" cm="1">
        <f t="array" ref="CN832">IF(OR($CE832="", $CG$3=""), "", IF(IFERROR(INDEX($K832:$T832, $CK832, MATCH(CN$3, $K$3:$T$3, 0)), "")="", $CC$4, $CC$3))</f>
        <v/>
      </c>
      <c r="CO832" s="12" t="str" cm="1">
        <f t="array" ref="CO832">IF(OR($CE832="", $CG$3=""), "", IF(IFERROR(INDEX($AA832:$AJ832, $CK832, MATCH(CO$3, $AA$3:$AJ$3, 0)), "")="", $CC$4, $CC$3))</f>
        <v/>
      </c>
      <c r="CP832" s="12" t="str">
        <f>IF(OR($CE832="", $CG$3=""), "", IF(CP$3='Property List &amp; Features'!$BG$9, $CC$3, IF(CP$3=$I832, $CC$3, $CC$4)))</f>
        <v/>
      </c>
      <c r="CQ832" s="12" t="str">
        <f>IF(OR($CE832="", $CG$3=""), "", IF(CQ$3='Property List &amp; Features'!$BG$9, $CC$3, IF(CQ$3=$J832, $CC$3, $CC$4)))</f>
        <v/>
      </c>
      <c r="CR832" s="12" t="str">
        <f t="shared" si="632"/>
        <v/>
      </c>
      <c r="CS832" s="12" t="str">
        <f t="shared" si="633"/>
        <v/>
      </c>
      <c r="CT832" s="12" t="str">
        <f t="shared" si="634"/>
        <v/>
      </c>
      <c r="CU832" s="12" t="str">
        <f t="shared" si="635"/>
        <v/>
      </c>
      <c r="CV832" s="12" t="str">
        <f t="shared" si="636"/>
        <v/>
      </c>
      <c r="CW832" s="12" t="str">
        <f t="shared" si="658"/>
        <v/>
      </c>
      <c r="CX832" s="12" t="str">
        <f t="shared" si="659"/>
        <v/>
      </c>
      <c r="CY832" s="12" t="str">
        <f t="shared" si="660"/>
        <v/>
      </c>
      <c r="CZ832" s="12" t="str">
        <f t="shared" si="661"/>
        <v/>
      </c>
      <c r="DA832" s="12" t="str">
        <f t="shared" si="662"/>
        <v/>
      </c>
      <c r="DB832" s="12" t="str">
        <f t="shared" si="663"/>
        <v/>
      </c>
      <c r="DC832" s="12" t="str">
        <f t="shared" si="664"/>
        <v/>
      </c>
      <c r="DD832" s="12" t="str">
        <f t="shared" si="665"/>
        <v/>
      </c>
      <c r="DE832" s="12" t="str">
        <f t="shared" si="666"/>
        <v/>
      </c>
      <c r="DF832" s="12" t="str">
        <f t="shared" si="667"/>
        <v/>
      </c>
      <c r="DG832" s="12" t="str">
        <f t="shared" si="668"/>
        <v/>
      </c>
      <c r="DH832" s="12" t="str">
        <f t="shared" si="669"/>
        <v/>
      </c>
      <c r="DI832" s="12" t="str">
        <f t="shared" si="670"/>
        <v/>
      </c>
      <c r="DJ832" s="12" t="str">
        <f t="shared" si="671"/>
        <v/>
      </c>
      <c r="DK832" s="12" t="str">
        <f t="shared" si="672"/>
        <v/>
      </c>
      <c r="DL832" s="12" t="str">
        <f t="shared" si="673"/>
        <v/>
      </c>
      <c r="DM832" s="12" t="str">
        <f t="shared" si="674"/>
        <v/>
      </c>
      <c r="DN832" s="12" t="str">
        <f t="shared" si="675"/>
        <v/>
      </c>
      <c r="DO832" s="12" t="str">
        <f t="shared" si="676"/>
        <v/>
      </c>
      <c r="DP832" s="12" t="str">
        <f t="shared" si="677"/>
        <v/>
      </c>
      <c r="DQ832" s="12" t="str">
        <f t="shared" si="678"/>
        <v/>
      </c>
      <c r="DR832" s="12" t="str">
        <f t="shared" si="640"/>
        <v/>
      </c>
      <c r="DS832" s="12" t="str">
        <f t="shared" si="641"/>
        <v/>
      </c>
      <c r="DT832" s="12" t="str">
        <f t="shared" si="642"/>
        <v/>
      </c>
      <c r="DU832" s="12" t="str">
        <f t="shared" si="643"/>
        <v/>
      </c>
      <c r="DV832" s="12" t="str">
        <f t="shared" si="644"/>
        <v/>
      </c>
      <c r="DW832" s="12" t="str">
        <f t="shared" si="645"/>
        <v/>
      </c>
      <c r="DX832" s="12" t="str">
        <f t="shared" si="646"/>
        <v/>
      </c>
      <c r="DY832" s="12" t="str">
        <f t="shared" si="647"/>
        <v/>
      </c>
      <c r="DZ832" s="12" t="str">
        <f t="shared" si="648"/>
        <v/>
      </c>
      <c r="EA832" s="12" t="str">
        <f t="shared" si="649"/>
        <v/>
      </c>
      <c r="EB832" s="12" t="str">
        <f t="shared" si="650"/>
        <v/>
      </c>
      <c r="EC832" s="12" t="str">
        <f t="shared" si="651"/>
        <v/>
      </c>
      <c r="ED832" s="12" t="str">
        <f t="shared" si="652"/>
        <v/>
      </c>
      <c r="EE832" s="12" t="str">
        <f t="shared" si="653"/>
        <v/>
      </c>
      <c r="EF832" s="12" t="str">
        <f t="shared" si="654"/>
        <v/>
      </c>
      <c r="EG832" s="12" t="str">
        <f t="shared" si="655"/>
        <v/>
      </c>
      <c r="EH832" s="12" t="str">
        <f t="shared" si="656"/>
        <v/>
      </c>
      <c r="EI832" s="12" t="str">
        <f t="shared" si="657"/>
        <v/>
      </c>
      <c r="EK832" s="83" t="str">
        <f t="shared" si="637"/>
        <v/>
      </c>
      <c r="EM832" s="12" t="str">
        <f t="shared" si="638"/>
        <v/>
      </c>
      <c r="EO832" s="12" t="str">
        <f t="shared" si="639"/>
        <v/>
      </c>
      <c r="EQ832" s="12" t="str">
        <f>IF($EO832="", "", IF($EQ$8=$EQ$6, COUNTIF($EO$11:$EO$2510, "&gt;"&amp;$EO832)+1+COUNTIF($EO$11:$EO832, $EO832)-1, COUNTIF($EO$11:$EO$2510, "&lt;"&amp;$EO832)+1+COUNTIF($EO$11:$EO832, $EO832)-1))</f>
        <v/>
      </c>
    </row>
    <row r="833" spans="1:147" x14ac:dyDescent="0.55000000000000004">
      <c r="A833" s="8"/>
      <c r="B833" s="12" t="str">
        <f>IF($D833="", "", COUNTIF($D$11:$D833, $D833))</f>
        <v/>
      </c>
      <c r="C833" s="8"/>
      <c r="D833" s="45"/>
      <c r="E833" s="46"/>
      <c r="F833" s="47"/>
      <c r="G833" s="54"/>
      <c r="H833" s="54"/>
      <c r="I833" s="48"/>
      <c r="J833" s="49"/>
      <c r="K833" s="50"/>
      <c r="L833" s="50"/>
      <c r="M833" s="50"/>
      <c r="N833" s="50"/>
      <c r="O833" s="50"/>
      <c r="P833" s="50"/>
      <c r="Q833" s="50"/>
      <c r="R833" s="50"/>
      <c r="S833" s="50"/>
      <c r="T833" s="50"/>
      <c r="U833" s="51"/>
      <c r="V833" s="52"/>
      <c r="W833" s="53"/>
      <c r="X833" s="53"/>
      <c r="Y833" s="53"/>
      <c r="Z833" s="53"/>
      <c r="AA833" s="48"/>
      <c r="AB833" s="54"/>
      <c r="AC833" s="54"/>
      <c r="AD833" s="54"/>
      <c r="AE833" s="54"/>
      <c r="AF833" s="54"/>
      <c r="AG833" s="54"/>
      <c r="AH833" s="54"/>
      <c r="AI833" s="54"/>
      <c r="AJ833" s="49"/>
      <c r="AK833" s="48"/>
      <c r="AL833" s="54"/>
      <c r="AM833" s="54"/>
      <c r="AN833" s="54"/>
      <c r="AO833" s="54"/>
      <c r="AP833" s="54"/>
      <c r="AQ833" s="54"/>
      <c r="AR833" s="54"/>
      <c r="AS833" s="54"/>
      <c r="AT833" s="54"/>
      <c r="AU833" s="54"/>
      <c r="AV833" s="54"/>
      <c r="AW833" s="54"/>
      <c r="AX833" s="54"/>
      <c r="AY833" s="54"/>
      <c r="AZ833" s="54"/>
      <c r="BA833" s="54"/>
      <c r="BB833" s="54"/>
      <c r="BC833" s="54"/>
      <c r="BD833" s="54"/>
      <c r="BE833" s="54"/>
      <c r="BF833" s="54"/>
      <c r="BG833" s="54"/>
      <c r="BH833" s="54"/>
      <c r="BI833" s="54"/>
      <c r="BJ833" s="54"/>
      <c r="BK833" s="54"/>
      <c r="BL833" s="54"/>
      <c r="BM833" s="54"/>
      <c r="BN833" s="54"/>
      <c r="BO833" s="54"/>
      <c r="BP833" s="54"/>
      <c r="BQ833" s="54"/>
      <c r="BR833" s="54"/>
      <c r="BS833" s="54"/>
      <c r="BT833" s="54"/>
      <c r="BU833" s="54"/>
      <c r="BV833" s="54"/>
      <c r="BW833" s="54"/>
      <c r="BX833" s="49"/>
      <c r="BY833" s="55"/>
      <c r="BZ833" s="8"/>
      <c r="CE833" s="12" t="str">
        <f t="shared" si="627"/>
        <v/>
      </c>
      <c r="CG833" s="77" t="str">
        <f t="shared" si="628"/>
        <v/>
      </c>
      <c r="CH833" s="80" t="str">
        <f t="shared" si="629"/>
        <v/>
      </c>
      <c r="CL833" s="12" t="str">
        <f t="shared" si="630"/>
        <v/>
      </c>
      <c r="CM833" s="12" t="str">
        <f t="shared" si="631"/>
        <v/>
      </c>
      <c r="CN833" s="12" t="str" cm="1">
        <f t="array" ref="CN833">IF(OR($CE833="", $CG$3=""), "", IF(IFERROR(INDEX($K833:$T833, $CK833, MATCH(CN$3, $K$3:$T$3, 0)), "")="", $CC$4, $CC$3))</f>
        <v/>
      </c>
      <c r="CO833" s="12" t="str" cm="1">
        <f t="array" ref="CO833">IF(OR($CE833="", $CG$3=""), "", IF(IFERROR(INDEX($AA833:$AJ833, $CK833, MATCH(CO$3, $AA$3:$AJ$3, 0)), "")="", $CC$4, $CC$3))</f>
        <v/>
      </c>
      <c r="CP833" s="12" t="str">
        <f>IF(OR($CE833="", $CG$3=""), "", IF(CP$3='Property List &amp; Features'!$BG$9, $CC$3, IF(CP$3=$I833, $CC$3, $CC$4)))</f>
        <v/>
      </c>
      <c r="CQ833" s="12" t="str">
        <f>IF(OR($CE833="", $CG$3=""), "", IF(CQ$3='Property List &amp; Features'!$BG$9, $CC$3, IF(CQ$3=$J833, $CC$3, $CC$4)))</f>
        <v/>
      </c>
      <c r="CR833" s="12" t="str">
        <f t="shared" si="632"/>
        <v/>
      </c>
      <c r="CS833" s="12" t="str">
        <f t="shared" si="633"/>
        <v/>
      </c>
      <c r="CT833" s="12" t="str">
        <f t="shared" si="634"/>
        <v/>
      </c>
      <c r="CU833" s="12" t="str">
        <f t="shared" si="635"/>
        <v/>
      </c>
      <c r="CV833" s="12" t="str">
        <f t="shared" si="636"/>
        <v/>
      </c>
      <c r="CW833" s="12" t="str">
        <f t="shared" si="658"/>
        <v/>
      </c>
      <c r="CX833" s="12" t="str">
        <f t="shared" si="659"/>
        <v/>
      </c>
      <c r="CY833" s="12" t="str">
        <f t="shared" si="660"/>
        <v/>
      </c>
      <c r="CZ833" s="12" t="str">
        <f t="shared" si="661"/>
        <v/>
      </c>
      <c r="DA833" s="12" t="str">
        <f t="shared" si="662"/>
        <v/>
      </c>
      <c r="DB833" s="12" t="str">
        <f t="shared" si="663"/>
        <v/>
      </c>
      <c r="DC833" s="12" t="str">
        <f t="shared" si="664"/>
        <v/>
      </c>
      <c r="DD833" s="12" t="str">
        <f t="shared" si="665"/>
        <v/>
      </c>
      <c r="DE833" s="12" t="str">
        <f t="shared" si="666"/>
        <v/>
      </c>
      <c r="DF833" s="12" t="str">
        <f t="shared" si="667"/>
        <v/>
      </c>
      <c r="DG833" s="12" t="str">
        <f t="shared" si="668"/>
        <v/>
      </c>
      <c r="DH833" s="12" t="str">
        <f t="shared" si="669"/>
        <v/>
      </c>
      <c r="DI833" s="12" t="str">
        <f t="shared" si="670"/>
        <v/>
      </c>
      <c r="DJ833" s="12" t="str">
        <f t="shared" si="671"/>
        <v/>
      </c>
      <c r="DK833" s="12" t="str">
        <f t="shared" si="672"/>
        <v/>
      </c>
      <c r="DL833" s="12" t="str">
        <f t="shared" si="673"/>
        <v/>
      </c>
      <c r="DM833" s="12" t="str">
        <f t="shared" si="674"/>
        <v/>
      </c>
      <c r="DN833" s="12" t="str">
        <f t="shared" si="675"/>
        <v/>
      </c>
      <c r="DO833" s="12" t="str">
        <f t="shared" si="676"/>
        <v/>
      </c>
      <c r="DP833" s="12" t="str">
        <f t="shared" si="677"/>
        <v/>
      </c>
      <c r="DQ833" s="12" t="str">
        <f t="shared" si="678"/>
        <v/>
      </c>
      <c r="DR833" s="12" t="str">
        <f t="shared" si="640"/>
        <v/>
      </c>
      <c r="DS833" s="12" t="str">
        <f t="shared" si="641"/>
        <v/>
      </c>
      <c r="DT833" s="12" t="str">
        <f t="shared" si="642"/>
        <v/>
      </c>
      <c r="DU833" s="12" t="str">
        <f t="shared" si="643"/>
        <v/>
      </c>
      <c r="DV833" s="12" t="str">
        <f t="shared" si="644"/>
        <v/>
      </c>
      <c r="DW833" s="12" t="str">
        <f t="shared" si="645"/>
        <v/>
      </c>
      <c r="DX833" s="12" t="str">
        <f t="shared" si="646"/>
        <v/>
      </c>
      <c r="DY833" s="12" t="str">
        <f t="shared" si="647"/>
        <v/>
      </c>
      <c r="DZ833" s="12" t="str">
        <f t="shared" si="648"/>
        <v/>
      </c>
      <c r="EA833" s="12" t="str">
        <f t="shared" si="649"/>
        <v/>
      </c>
      <c r="EB833" s="12" t="str">
        <f t="shared" si="650"/>
        <v/>
      </c>
      <c r="EC833" s="12" t="str">
        <f t="shared" si="651"/>
        <v/>
      </c>
      <c r="ED833" s="12" t="str">
        <f t="shared" si="652"/>
        <v/>
      </c>
      <c r="EE833" s="12" t="str">
        <f t="shared" si="653"/>
        <v/>
      </c>
      <c r="EF833" s="12" t="str">
        <f t="shared" si="654"/>
        <v/>
      </c>
      <c r="EG833" s="12" t="str">
        <f t="shared" si="655"/>
        <v/>
      </c>
      <c r="EH833" s="12" t="str">
        <f t="shared" si="656"/>
        <v/>
      </c>
      <c r="EI833" s="12" t="str">
        <f t="shared" si="657"/>
        <v/>
      </c>
      <c r="EK833" s="83" t="str">
        <f t="shared" si="637"/>
        <v/>
      </c>
      <c r="EM833" s="12" t="str">
        <f t="shared" si="638"/>
        <v/>
      </c>
      <c r="EO833" s="12" t="str">
        <f t="shared" si="639"/>
        <v/>
      </c>
      <c r="EQ833" s="12" t="str">
        <f>IF($EO833="", "", IF($EQ$8=$EQ$6, COUNTIF($EO$11:$EO$2510, "&gt;"&amp;$EO833)+1+COUNTIF($EO$11:$EO833, $EO833)-1, COUNTIF($EO$11:$EO$2510, "&lt;"&amp;$EO833)+1+COUNTIF($EO$11:$EO833, $EO833)-1))</f>
        <v/>
      </c>
    </row>
    <row r="834" spans="1:147" x14ac:dyDescent="0.55000000000000004">
      <c r="A834" s="8"/>
      <c r="B834" s="12" t="str">
        <f>IF($D834="", "", COUNTIF($D$11:$D834, $D834))</f>
        <v/>
      </c>
      <c r="C834" s="8"/>
      <c r="D834" s="45"/>
      <c r="E834" s="46"/>
      <c r="F834" s="47"/>
      <c r="G834" s="54"/>
      <c r="H834" s="54"/>
      <c r="I834" s="48"/>
      <c r="J834" s="49"/>
      <c r="K834" s="50"/>
      <c r="L834" s="50"/>
      <c r="M834" s="50"/>
      <c r="N834" s="50"/>
      <c r="O834" s="50"/>
      <c r="P834" s="50"/>
      <c r="Q834" s="50"/>
      <c r="R834" s="50"/>
      <c r="S834" s="50"/>
      <c r="T834" s="50"/>
      <c r="U834" s="51"/>
      <c r="V834" s="52"/>
      <c r="W834" s="53"/>
      <c r="X834" s="53"/>
      <c r="Y834" s="53"/>
      <c r="Z834" s="53"/>
      <c r="AA834" s="48"/>
      <c r="AB834" s="54"/>
      <c r="AC834" s="54"/>
      <c r="AD834" s="54"/>
      <c r="AE834" s="54"/>
      <c r="AF834" s="54"/>
      <c r="AG834" s="54"/>
      <c r="AH834" s="54"/>
      <c r="AI834" s="54"/>
      <c r="AJ834" s="49"/>
      <c r="AK834" s="48"/>
      <c r="AL834" s="54"/>
      <c r="AM834" s="54"/>
      <c r="AN834" s="54"/>
      <c r="AO834" s="54"/>
      <c r="AP834" s="54"/>
      <c r="AQ834" s="54"/>
      <c r="AR834" s="54"/>
      <c r="AS834" s="54"/>
      <c r="AT834" s="54"/>
      <c r="AU834" s="54"/>
      <c r="AV834" s="54"/>
      <c r="AW834" s="54"/>
      <c r="AX834" s="54"/>
      <c r="AY834" s="54"/>
      <c r="AZ834" s="54"/>
      <c r="BA834" s="54"/>
      <c r="BB834" s="54"/>
      <c r="BC834" s="54"/>
      <c r="BD834" s="54"/>
      <c r="BE834" s="54"/>
      <c r="BF834" s="54"/>
      <c r="BG834" s="54"/>
      <c r="BH834" s="54"/>
      <c r="BI834" s="54"/>
      <c r="BJ834" s="54"/>
      <c r="BK834" s="54"/>
      <c r="BL834" s="54"/>
      <c r="BM834" s="54"/>
      <c r="BN834" s="54"/>
      <c r="BO834" s="54"/>
      <c r="BP834" s="54"/>
      <c r="BQ834" s="54"/>
      <c r="BR834" s="54"/>
      <c r="BS834" s="54"/>
      <c r="BT834" s="54"/>
      <c r="BU834" s="54"/>
      <c r="BV834" s="54"/>
      <c r="BW834" s="54"/>
      <c r="BX834" s="49"/>
      <c r="BY834" s="55"/>
      <c r="BZ834" s="8"/>
      <c r="CE834" s="12" t="str">
        <f t="shared" si="627"/>
        <v/>
      </c>
      <c r="CG834" s="77" t="str">
        <f t="shared" si="628"/>
        <v/>
      </c>
      <c r="CH834" s="80" t="str">
        <f t="shared" si="629"/>
        <v/>
      </c>
      <c r="CL834" s="12" t="str">
        <f t="shared" si="630"/>
        <v/>
      </c>
      <c r="CM834" s="12" t="str">
        <f t="shared" si="631"/>
        <v/>
      </c>
      <c r="CN834" s="12" t="str" cm="1">
        <f t="array" ref="CN834">IF(OR($CE834="", $CG$3=""), "", IF(IFERROR(INDEX($K834:$T834, $CK834, MATCH(CN$3, $K$3:$T$3, 0)), "")="", $CC$4, $CC$3))</f>
        <v/>
      </c>
      <c r="CO834" s="12" t="str" cm="1">
        <f t="array" ref="CO834">IF(OR($CE834="", $CG$3=""), "", IF(IFERROR(INDEX($AA834:$AJ834, $CK834, MATCH(CO$3, $AA$3:$AJ$3, 0)), "")="", $CC$4, $CC$3))</f>
        <v/>
      </c>
      <c r="CP834" s="12" t="str">
        <f>IF(OR($CE834="", $CG$3=""), "", IF(CP$3='Property List &amp; Features'!$BG$9, $CC$3, IF(CP$3=$I834, $CC$3, $CC$4)))</f>
        <v/>
      </c>
      <c r="CQ834" s="12" t="str">
        <f>IF(OR($CE834="", $CG$3=""), "", IF(CQ$3='Property List &amp; Features'!$BG$9, $CC$3, IF(CQ$3=$J834, $CC$3, $CC$4)))</f>
        <v/>
      </c>
      <c r="CR834" s="12" t="str">
        <f t="shared" si="632"/>
        <v/>
      </c>
      <c r="CS834" s="12" t="str">
        <f t="shared" si="633"/>
        <v/>
      </c>
      <c r="CT834" s="12" t="str">
        <f t="shared" si="634"/>
        <v/>
      </c>
      <c r="CU834" s="12" t="str">
        <f t="shared" si="635"/>
        <v/>
      </c>
      <c r="CV834" s="12" t="str">
        <f t="shared" si="636"/>
        <v/>
      </c>
      <c r="CW834" s="12" t="str">
        <f t="shared" si="658"/>
        <v/>
      </c>
      <c r="CX834" s="12" t="str">
        <f t="shared" si="659"/>
        <v/>
      </c>
      <c r="CY834" s="12" t="str">
        <f t="shared" si="660"/>
        <v/>
      </c>
      <c r="CZ834" s="12" t="str">
        <f t="shared" si="661"/>
        <v/>
      </c>
      <c r="DA834" s="12" t="str">
        <f t="shared" si="662"/>
        <v/>
      </c>
      <c r="DB834" s="12" t="str">
        <f t="shared" si="663"/>
        <v/>
      </c>
      <c r="DC834" s="12" t="str">
        <f t="shared" si="664"/>
        <v/>
      </c>
      <c r="DD834" s="12" t="str">
        <f t="shared" si="665"/>
        <v/>
      </c>
      <c r="DE834" s="12" t="str">
        <f t="shared" si="666"/>
        <v/>
      </c>
      <c r="DF834" s="12" t="str">
        <f t="shared" si="667"/>
        <v/>
      </c>
      <c r="DG834" s="12" t="str">
        <f t="shared" si="668"/>
        <v/>
      </c>
      <c r="DH834" s="12" t="str">
        <f t="shared" si="669"/>
        <v/>
      </c>
      <c r="DI834" s="12" t="str">
        <f t="shared" si="670"/>
        <v/>
      </c>
      <c r="DJ834" s="12" t="str">
        <f t="shared" si="671"/>
        <v/>
      </c>
      <c r="DK834" s="12" t="str">
        <f t="shared" si="672"/>
        <v/>
      </c>
      <c r="DL834" s="12" t="str">
        <f t="shared" si="673"/>
        <v/>
      </c>
      <c r="DM834" s="12" t="str">
        <f t="shared" si="674"/>
        <v/>
      </c>
      <c r="DN834" s="12" t="str">
        <f t="shared" si="675"/>
        <v/>
      </c>
      <c r="DO834" s="12" t="str">
        <f t="shared" si="676"/>
        <v/>
      </c>
      <c r="DP834" s="12" t="str">
        <f t="shared" si="677"/>
        <v/>
      </c>
      <c r="DQ834" s="12" t="str">
        <f t="shared" si="678"/>
        <v/>
      </c>
      <c r="DR834" s="12" t="str">
        <f t="shared" si="640"/>
        <v/>
      </c>
      <c r="DS834" s="12" t="str">
        <f t="shared" si="641"/>
        <v/>
      </c>
      <c r="DT834" s="12" t="str">
        <f t="shared" si="642"/>
        <v/>
      </c>
      <c r="DU834" s="12" t="str">
        <f t="shared" si="643"/>
        <v/>
      </c>
      <c r="DV834" s="12" t="str">
        <f t="shared" si="644"/>
        <v/>
      </c>
      <c r="DW834" s="12" t="str">
        <f t="shared" si="645"/>
        <v/>
      </c>
      <c r="DX834" s="12" t="str">
        <f t="shared" si="646"/>
        <v/>
      </c>
      <c r="DY834" s="12" t="str">
        <f t="shared" si="647"/>
        <v/>
      </c>
      <c r="DZ834" s="12" t="str">
        <f t="shared" si="648"/>
        <v/>
      </c>
      <c r="EA834" s="12" t="str">
        <f t="shared" si="649"/>
        <v/>
      </c>
      <c r="EB834" s="12" t="str">
        <f t="shared" si="650"/>
        <v/>
      </c>
      <c r="EC834" s="12" t="str">
        <f t="shared" si="651"/>
        <v/>
      </c>
      <c r="ED834" s="12" t="str">
        <f t="shared" si="652"/>
        <v/>
      </c>
      <c r="EE834" s="12" t="str">
        <f t="shared" si="653"/>
        <v/>
      </c>
      <c r="EF834" s="12" t="str">
        <f t="shared" si="654"/>
        <v/>
      </c>
      <c r="EG834" s="12" t="str">
        <f t="shared" si="655"/>
        <v/>
      </c>
      <c r="EH834" s="12" t="str">
        <f t="shared" si="656"/>
        <v/>
      </c>
      <c r="EI834" s="12" t="str">
        <f t="shared" si="657"/>
        <v/>
      </c>
      <c r="EK834" s="83" t="str">
        <f t="shared" si="637"/>
        <v/>
      </c>
      <c r="EM834" s="12" t="str">
        <f t="shared" si="638"/>
        <v/>
      </c>
      <c r="EO834" s="12" t="str">
        <f t="shared" si="639"/>
        <v/>
      </c>
      <c r="EQ834" s="12" t="str">
        <f>IF($EO834="", "", IF($EQ$8=$EQ$6, COUNTIF($EO$11:$EO$2510, "&gt;"&amp;$EO834)+1+COUNTIF($EO$11:$EO834, $EO834)-1, COUNTIF($EO$11:$EO$2510, "&lt;"&amp;$EO834)+1+COUNTIF($EO$11:$EO834, $EO834)-1))</f>
        <v/>
      </c>
    </row>
    <row r="835" spans="1:147" x14ac:dyDescent="0.55000000000000004">
      <c r="A835" s="8"/>
      <c r="B835" s="12" t="str">
        <f>IF($D835="", "", COUNTIF($D$11:$D835, $D835))</f>
        <v/>
      </c>
      <c r="C835" s="8"/>
      <c r="D835" s="45"/>
      <c r="E835" s="46"/>
      <c r="F835" s="47"/>
      <c r="G835" s="54"/>
      <c r="H835" s="54"/>
      <c r="I835" s="48"/>
      <c r="J835" s="49"/>
      <c r="K835" s="50"/>
      <c r="L835" s="50"/>
      <c r="M835" s="50"/>
      <c r="N835" s="50"/>
      <c r="O835" s="50"/>
      <c r="P835" s="50"/>
      <c r="Q835" s="50"/>
      <c r="R835" s="50"/>
      <c r="S835" s="50"/>
      <c r="T835" s="50"/>
      <c r="U835" s="51"/>
      <c r="V835" s="52"/>
      <c r="W835" s="53"/>
      <c r="X835" s="53"/>
      <c r="Y835" s="53"/>
      <c r="Z835" s="53"/>
      <c r="AA835" s="48"/>
      <c r="AB835" s="54"/>
      <c r="AC835" s="54"/>
      <c r="AD835" s="54"/>
      <c r="AE835" s="54"/>
      <c r="AF835" s="54"/>
      <c r="AG835" s="54"/>
      <c r="AH835" s="54"/>
      <c r="AI835" s="54"/>
      <c r="AJ835" s="49"/>
      <c r="AK835" s="48"/>
      <c r="AL835" s="54"/>
      <c r="AM835" s="54"/>
      <c r="AN835" s="54"/>
      <c r="AO835" s="54"/>
      <c r="AP835" s="54"/>
      <c r="AQ835" s="54"/>
      <c r="AR835" s="54"/>
      <c r="AS835" s="54"/>
      <c r="AT835" s="54"/>
      <c r="AU835" s="54"/>
      <c r="AV835" s="54"/>
      <c r="AW835" s="54"/>
      <c r="AX835" s="54"/>
      <c r="AY835" s="54"/>
      <c r="AZ835" s="54"/>
      <c r="BA835" s="54"/>
      <c r="BB835" s="54"/>
      <c r="BC835" s="54"/>
      <c r="BD835" s="54"/>
      <c r="BE835" s="54"/>
      <c r="BF835" s="54"/>
      <c r="BG835" s="54"/>
      <c r="BH835" s="54"/>
      <c r="BI835" s="54"/>
      <c r="BJ835" s="54"/>
      <c r="BK835" s="54"/>
      <c r="BL835" s="54"/>
      <c r="BM835" s="54"/>
      <c r="BN835" s="54"/>
      <c r="BO835" s="54"/>
      <c r="BP835" s="54"/>
      <c r="BQ835" s="54"/>
      <c r="BR835" s="54"/>
      <c r="BS835" s="54"/>
      <c r="BT835" s="54"/>
      <c r="BU835" s="54"/>
      <c r="BV835" s="54"/>
      <c r="BW835" s="54"/>
      <c r="BX835" s="49"/>
      <c r="BY835" s="55"/>
      <c r="BZ835" s="8"/>
      <c r="CE835" s="12" t="str">
        <f t="shared" si="627"/>
        <v/>
      </c>
      <c r="CG835" s="77" t="str">
        <f t="shared" si="628"/>
        <v/>
      </c>
      <c r="CH835" s="80" t="str">
        <f t="shared" si="629"/>
        <v/>
      </c>
      <c r="CL835" s="12" t="str">
        <f t="shared" si="630"/>
        <v/>
      </c>
      <c r="CM835" s="12" t="str">
        <f t="shared" si="631"/>
        <v/>
      </c>
      <c r="CN835" s="12" t="str" cm="1">
        <f t="array" ref="CN835">IF(OR($CE835="", $CG$3=""), "", IF(IFERROR(INDEX($K835:$T835, $CK835, MATCH(CN$3, $K$3:$T$3, 0)), "")="", $CC$4, $CC$3))</f>
        <v/>
      </c>
      <c r="CO835" s="12" t="str" cm="1">
        <f t="array" ref="CO835">IF(OR($CE835="", $CG$3=""), "", IF(IFERROR(INDEX($AA835:$AJ835, $CK835, MATCH(CO$3, $AA$3:$AJ$3, 0)), "")="", $CC$4, $CC$3))</f>
        <v/>
      </c>
      <c r="CP835" s="12" t="str">
        <f>IF(OR($CE835="", $CG$3=""), "", IF(CP$3='Property List &amp; Features'!$BG$9, $CC$3, IF(CP$3=$I835, $CC$3, $CC$4)))</f>
        <v/>
      </c>
      <c r="CQ835" s="12" t="str">
        <f>IF(OR($CE835="", $CG$3=""), "", IF(CQ$3='Property List &amp; Features'!$BG$9, $CC$3, IF(CQ$3=$J835, $CC$3, $CC$4)))</f>
        <v/>
      </c>
      <c r="CR835" s="12" t="str">
        <f t="shared" si="632"/>
        <v/>
      </c>
      <c r="CS835" s="12" t="str">
        <f t="shared" si="633"/>
        <v/>
      </c>
      <c r="CT835" s="12" t="str">
        <f t="shared" si="634"/>
        <v/>
      </c>
      <c r="CU835" s="12" t="str">
        <f t="shared" si="635"/>
        <v/>
      </c>
      <c r="CV835" s="12" t="str">
        <f t="shared" si="636"/>
        <v/>
      </c>
      <c r="CW835" s="12" t="str">
        <f t="shared" si="658"/>
        <v/>
      </c>
      <c r="CX835" s="12" t="str">
        <f t="shared" si="659"/>
        <v/>
      </c>
      <c r="CY835" s="12" t="str">
        <f t="shared" si="660"/>
        <v/>
      </c>
      <c r="CZ835" s="12" t="str">
        <f t="shared" si="661"/>
        <v/>
      </c>
      <c r="DA835" s="12" t="str">
        <f t="shared" si="662"/>
        <v/>
      </c>
      <c r="DB835" s="12" t="str">
        <f t="shared" si="663"/>
        <v/>
      </c>
      <c r="DC835" s="12" t="str">
        <f t="shared" si="664"/>
        <v/>
      </c>
      <c r="DD835" s="12" t="str">
        <f t="shared" si="665"/>
        <v/>
      </c>
      <c r="DE835" s="12" t="str">
        <f t="shared" si="666"/>
        <v/>
      </c>
      <c r="DF835" s="12" t="str">
        <f t="shared" si="667"/>
        <v/>
      </c>
      <c r="DG835" s="12" t="str">
        <f t="shared" si="668"/>
        <v/>
      </c>
      <c r="DH835" s="12" t="str">
        <f t="shared" si="669"/>
        <v/>
      </c>
      <c r="DI835" s="12" t="str">
        <f t="shared" si="670"/>
        <v/>
      </c>
      <c r="DJ835" s="12" t="str">
        <f t="shared" si="671"/>
        <v/>
      </c>
      <c r="DK835" s="12" t="str">
        <f t="shared" si="672"/>
        <v/>
      </c>
      <c r="DL835" s="12" t="str">
        <f t="shared" si="673"/>
        <v/>
      </c>
      <c r="DM835" s="12" t="str">
        <f t="shared" si="674"/>
        <v/>
      </c>
      <c r="DN835" s="12" t="str">
        <f t="shared" si="675"/>
        <v/>
      </c>
      <c r="DO835" s="12" t="str">
        <f t="shared" si="676"/>
        <v/>
      </c>
      <c r="DP835" s="12" t="str">
        <f t="shared" si="677"/>
        <v/>
      </c>
      <c r="DQ835" s="12" t="str">
        <f t="shared" si="678"/>
        <v/>
      </c>
      <c r="DR835" s="12" t="str">
        <f t="shared" si="640"/>
        <v/>
      </c>
      <c r="DS835" s="12" t="str">
        <f t="shared" si="641"/>
        <v/>
      </c>
      <c r="DT835" s="12" t="str">
        <f t="shared" si="642"/>
        <v/>
      </c>
      <c r="DU835" s="12" t="str">
        <f t="shared" si="643"/>
        <v/>
      </c>
      <c r="DV835" s="12" t="str">
        <f t="shared" si="644"/>
        <v/>
      </c>
      <c r="DW835" s="12" t="str">
        <f t="shared" si="645"/>
        <v/>
      </c>
      <c r="DX835" s="12" t="str">
        <f t="shared" si="646"/>
        <v/>
      </c>
      <c r="DY835" s="12" t="str">
        <f t="shared" si="647"/>
        <v/>
      </c>
      <c r="DZ835" s="12" t="str">
        <f t="shared" si="648"/>
        <v/>
      </c>
      <c r="EA835" s="12" t="str">
        <f t="shared" si="649"/>
        <v/>
      </c>
      <c r="EB835" s="12" t="str">
        <f t="shared" si="650"/>
        <v/>
      </c>
      <c r="EC835" s="12" t="str">
        <f t="shared" si="651"/>
        <v/>
      </c>
      <c r="ED835" s="12" t="str">
        <f t="shared" si="652"/>
        <v/>
      </c>
      <c r="EE835" s="12" t="str">
        <f t="shared" si="653"/>
        <v/>
      </c>
      <c r="EF835" s="12" t="str">
        <f t="shared" si="654"/>
        <v/>
      </c>
      <c r="EG835" s="12" t="str">
        <f t="shared" si="655"/>
        <v/>
      </c>
      <c r="EH835" s="12" t="str">
        <f t="shared" si="656"/>
        <v/>
      </c>
      <c r="EI835" s="12" t="str">
        <f t="shared" si="657"/>
        <v/>
      </c>
      <c r="EK835" s="83" t="str">
        <f t="shared" si="637"/>
        <v/>
      </c>
      <c r="EM835" s="12" t="str">
        <f t="shared" si="638"/>
        <v/>
      </c>
      <c r="EO835" s="12" t="str">
        <f t="shared" si="639"/>
        <v/>
      </c>
      <c r="EQ835" s="12" t="str">
        <f>IF($EO835="", "", IF($EQ$8=$EQ$6, COUNTIF($EO$11:$EO$2510, "&gt;"&amp;$EO835)+1+COUNTIF($EO$11:$EO835, $EO835)-1, COUNTIF($EO$11:$EO$2510, "&lt;"&amp;$EO835)+1+COUNTIF($EO$11:$EO835, $EO835)-1))</f>
        <v/>
      </c>
    </row>
    <row r="836" spans="1:147" x14ac:dyDescent="0.55000000000000004">
      <c r="A836" s="8"/>
      <c r="B836" s="12" t="str">
        <f>IF($D836="", "", COUNTIF($D$11:$D836, $D836))</f>
        <v/>
      </c>
      <c r="C836" s="8"/>
      <c r="D836" s="45"/>
      <c r="E836" s="46"/>
      <c r="F836" s="47"/>
      <c r="G836" s="54"/>
      <c r="H836" s="54"/>
      <c r="I836" s="48"/>
      <c r="J836" s="49"/>
      <c r="K836" s="50"/>
      <c r="L836" s="50"/>
      <c r="M836" s="50"/>
      <c r="N836" s="50"/>
      <c r="O836" s="50"/>
      <c r="P836" s="50"/>
      <c r="Q836" s="50"/>
      <c r="R836" s="50"/>
      <c r="S836" s="50"/>
      <c r="T836" s="50"/>
      <c r="U836" s="51"/>
      <c r="V836" s="52"/>
      <c r="W836" s="53"/>
      <c r="X836" s="53"/>
      <c r="Y836" s="53"/>
      <c r="Z836" s="53"/>
      <c r="AA836" s="48"/>
      <c r="AB836" s="54"/>
      <c r="AC836" s="54"/>
      <c r="AD836" s="54"/>
      <c r="AE836" s="54"/>
      <c r="AF836" s="54"/>
      <c r="AG836" s="54"/>
      <c r="AH836" s="54"/>
      <c r="AI836" s="54"/>
      <c r="AJ836" s="49"/>
      <c r="AK836" s="48"/>
      <c r="AL836" s="54"/>
      <c r="AM836" s="54"/>
      <c r="AN836" s="54"/>
      <c r="AO836" s="54"/>
      <c r="AP836" s="54"/>
      <c r="AQ836" s="54"/>
      <c r="AR836" s="54"/>
      <c r="AS836" s="54"/>
      <c r="AT836" s="54"/>
      <c r="AU836" s="54"/>
      <c r="AV836" s="54"/>
      <c r="AW836" s="54"/>
      <c r="AX836" s="54"/>
      <c r="AY836" s="54"/>
      <c r="AZ836" s="54"/>
      <c r="BA836" s="54"/>
      <c r="BB836" s="54"/>
      <c r="BC836" s="54"/>
      <c r="BD836" s="54"/>
      <c r="BE836" s="54"/>
      <c r="BF836" s="54"/>
      <c r="BG836" s="54"/>
      <c r="BH836" s="54"/>
      <c r="BI836" s="54"/>
      <c r="BJ836" s="54"/>
      <c r="BK836" s="54"/>
      <c r="BL836" s="54"/>
      <c r="BM836" s="54"/>
      <c r="BN836" s="54"/>
      <c r="BO836" s="54"/>
      <c r="BP836" s="54"/>
      <c r="BQ836" s="54"/>
      <c r="BR836" s="54"/>
      <c r="BS836" s="54"/>
      <c r="BT836" s="54"/>
      <c r="BU836" s="54"/>
      <c r="BV836" s="54"/>
      <c r="BW836" s="54"/>
      <c r="BX836" s="49"/>
      <c r="BY836" s="55"/>
      <c r="BZ836" s="8"/>
      <c r="CE836" s="12" t="str">
        <f t="shared" si="627"/>
        <v/>
      </c>
      <c r="CG836" s="77" t="str">
        <f t="shared" si="628"/>
        <v/>
      </c>
      <c r="CH836" s="80" t="str">
        <f t="shared" si="629"/>
        <v/>
      </c>
      <c r="CL836" s="12" t="str">
        <f t="shared" si="630"/>
        <v/>
      </c>
      <c r="CM836" s="12" t="str">
        <f t="shared" si="631"/>
        <v/>
      </c>
      <c r="CN836" s="12" t="str" cm="1">
        <f t="array" ref="CN836">IF(OR($CE836="", $CG$3=""), "", IF(IFERROR(INDEX($K836:$T836, $CK836, MATCH(CN$3, $K$3:$T$3, 0)), "")="", $CC$4, $CC$3))</f>
        <v/>
      </c>
      <c r="CO836" s="12" t="str" cm="1">
        <f t="array" ref="CO836">IF(OR($CE836="", $CG$3=""), "", IF(IFERROR(INDEX($AA836:$AJ836, $CK836, MATCH(CO$3, $AA$3:$AJ$3, 0)), "")="", $CC$4, $CC$3))</f>
        <v/>
      </c>
      <c r="CP836" s="12" t="str">
        <f>IF(OR($CE836="", $CG$3=""), "", IF(CP$3='Property List &amp; Features'!$BG$9, $CC$3, IF(CP$3=$I836, $CC$3, $CC$4)))</f>
        <v/>
      </c>
      <c r="CQ836" s="12" t="str">
        <f>IF(OR($CE836="", $CG$3=""), "", IF(CQ$3='Property List &amp; Features'!$BG$9, $CC$3, IF(CQ$3=$J836, $CC$3, $CC$4)))</f>
        <v/>
      </c>
      <c r="CR836" s="12" t="str">
        <f t="shared" si="632"/>
        <v/>
      </c>
      <c r="CS836" s="12" t="str">
        <f t="shared" si="633"/>
        <v/>
      </c>
      <c r="CT836" s="12" t="str">
        <f t="shared" si="634"/>
        <v/>
      </c>
      <c r="CU836" s="12" t="str">
        <f t="shared" si="635"/>
        <v/>
      </c>
      <c r="CV836" s="12" t="str">
        <f t="shared" si="636"/>
        <v/>
      </c>
      <c r="CW836" s="12" t="str">
        <f t="shared" si="658"/>
        <v/>
      </c>
      <c r="CX836" s="12" t="str">
        <f t="shared" si="659"/>
        <v/>
      </c>
      <c r="CY836" s="12" t="str">
        <f t="shared" si="660"/>
        <v/>
      </c>
      <c r="CZ836" s="12" t="str">
        <f t="shared" si="661"/>
        <v/>
      </c>
      <c r="DA836" s="12" t="str">
        <f t="shared" si="662"/>
        <v/>
      </c>
      <c r="DB836" s="12" t="str">
        <f t="shared" si="663"/>
        <v/>
      </c>
      <c r="DC836" s="12" t="str">
        <f t="shared" si="664"/>
        <v/>
      </c>
      <c r="DD836" s="12" t="str">
        <f t="shared" si="665"/>
        <v/>
      </c>
      <c r="DE836" s="12" t="str">
        <f t="shared" si="666"/>
        <v/>
      </c>
      <c r="DF836" s="12" t="str">
        <f t="shared" si="667"/>
        <v/>
      </c>
      <c r="DG836" s="12" t="str">
        <f t="shared" si="668"/>
        <v/>
      </c>
      <c r="DH836" s="12" t="str">
        <f t="shared" si="669"/>
        <v/>
      </c>
      <c r="DI836" s="12" t="str">
        <f t="shared" si="670"/>
        <v/>
      </c>
      <c r="DJ836" s="12" t="str">
        <f t="shared" si="671"/>
        <v/>
      </c>
      <c r="DK836" s="12" t="str">
        <f t="shared" si="672"/>
        <v/>
      </c>
      <c r="DL836" s="12" t="str">
        <f t="shared" si="673"/>
        <v/>
      </c>
      <c r="DM836" s="12" t="str">
        <f t="shared" si="674"/>
        <v/>
      </c>
      <c r="DN836" s="12" t="str">
        <f t="shared" si="675"/>
        <v/>
      </c>
      <c r="DO836" s="12" t="str">
        <f t="shared" si="676"/>
        <v/>
      </c>
      <c r="DP836" s="12" t="str">
        <f t="shared" si="677"/>
        <v/>
      </c>
      <c r="DQ836" s="12" t="str">
        <f t="shared" si="678"/>
        <v/>
      </c>
      <c r="DR836" s="12" t="str">
        <f t="shared" si="640"/>
        <v/>
      </c>
      <c r="DS836" s="12" t="str">
        <f t="shared" si="641"/>
        <v/>
      </c>
      <c r="DT836" s="12" t="str">
        <f t="shared" si="642"/>
        <v/>
      </c>
      <c r="DU836" s="12" t="str">
        <f t="shared" si="643"/>
        <v/>
      </c>
      <c r="DV836" s="12" t="str">
        <f t="shared" si="644"/>
        <v/>
      </c>
      <c r="DW836" s="12" t="str">
        <f t="shared" si="645"/>
        <v/>
      </c>
      <c r="DX836" s="12" t="str">
        <f t="shared" si="646"/>
        <v/>
      </c>
      <c r="DY836" s="12" t="str">
        <f t="shared" si="647"/>
        <v/>
      </c>
      <c r="DZ836" s="12" t="str">
        <f t="shared" si="648"/>
        <v/>
      </c>
      <c r="EA836" s="12" t="str">
        <f t="shared" si="649"/>
        <v/>
      </c>
      <c r="EB836" s="12" t="str">
        <f t="shared" si="650"/>
        <v/>
      </c>
      <c r="EC836" s="12" t="str">
        <f t="shared" si="651"/>
        <v/>
      </c>
      <c r="ED836" s="12" t="str">
        <f t="shared" si="652"/>
        <v/>
      </c>
      <c r="EE836" s="12" t="str">
        <f t="shared" si="653"/>
        <v/>
      </c>
      <c r="EF836" s="12" t="str">
        <f t="shared" si="654"/>
        <v/>
      </c>
      <c r="EG836" s="12" t="str">
        <f t="shared" si="655"/>
        <v/>
      </c>
      <c r="EH836" s="12" t="str">
        <f t="shared" si="656"/>
        <v/>
      </c>
      <c r="EI836" s="12" t="str">
        <f t="shared" si="657"/>
        <v/>
      </c>
      <c r="EK836" s="83" t="str">
        <f t="shared" si="637"/>
        <v/>
      </c>
      <c r="EM836" s="12" t="str">
        <f t="shared" si="638"/>
        <v/>
      </c>
      <c r="EO836" s="12" t="str">
        <f t="shared" si="639"/>
        <v/>
      </c>
      <c r="EQ836" s="12" t="str">
        <f>IF($EO836="", "", IF($EQ$8=$EQ$6, COUNTIF($EO$11:$EO$2510, "&gt;"&amp;$EO836)+1+COUNTIF($EO$11:$EO836, $EO836)-1, COUNTIF($EO$11:$EO$2510, "&lt;"&amp;$EO836)+1+COUNTIF($EO$11:$EO836, $EO836)-1))</f>
        <v/>
      </c>
    </row>
    <row r="837" spans="1:147" x14ac:dyDescent="0.55000000000000004">
      <c r="A837" s="8"/>
      <c r="B837" s="12" t="str">
        <f>IF($D837="", "", COUNTIF($D$11:$D837, $D837))</f>
        <v/>
      </c>
      <c r="C837" s="8"/>
      <c r="D837" s="45"/>
      <c r="E837" s="46"/>
      <c r="F837" s="47"/>
      <c r="G837" s="54"/>
      <c r="H837" s="54"/>
      <c r="I837" s="48"/>
      <c r="J837" s="49"/>
      <c r="K837" s="50"/>
      <c r="L837" s="50"/>
      <c r="M837" s="50"/>
      <c r="N837" s="50"/>
      <c r="O837" s="50"/>
      <c r="P837" s="50"/>
      <c r="Q837" s="50"/>
      <c r="R837" s="50"/>
      <c r="S837" s="50"/>
      <c r="T837" s="50"/>
      <c r="U837" s="51"/>
      <c r="V837" s="52"/>
      <c r="W837" s="53"/>
      <c r="X837" s="53"/>
      <c r="Y837" s="53"/>
      <c r="Z837" s="53"/>
      <c r="AA837" s="48"/>
      <c r="AB837" s="54"/>
      <c r="AC837" s="54"/>
      <c r="AD837" s="54"/>
      <c r="AE837" s="54"/>
      <c r="AF837" s="54"/>
      <c r="AG837" s="54"/>
      <c r="AH837" s="54"/>
      <c r="AI837" s="54"/>
      <c r="AJ837" s="49"/>
      <c r="AK837" s="48"/>
      <c r="AL837" s="54"/>
      <c r="AM837" s="54"/>
      <c r="AN837" s="54"/>
      <c r="AO837" s="54"/>
      <c r="AP837" s="54"/>
      <c r="AQ837" s="54"/>
      <c r="AR837" s="54"/>
      <c r="AS837" s="54"/>
      <c r="AT837" s="54"/>
      <c r="AU837" s="54"/>
      <c r="AV837" s="54"/>
      <c r="AW837" s="54"/>
      <c r="AX837" s="54"/>
      <c r="AY837" s="54"/>
      <c r="AZ837" s="54"/>
      <c r="BA837" s="54"/>
      <c r="BB837" s="54"/>
      <c r="BC837" s="54"/>
      <c r="BD837" s="54"/>
      <c r="BE837" s="54"/>
      <c r="BF837" s="54"/>
      <c r="BG837" s="54"/>
      <c r="BH837" s="54"/>
      <c r="BI837" s="54"/>
      <c r="BJ837" s="54"/>
      <c r="BK837" s="54"/>
      <c r="BL837" s="54"/>
      <c r="BM837" s="54"/>
      <c r="BN837" s="54"/>
      <c r="BO837" s="54"/>
      <c r="BP837" s="54"/>
      <c r="BQ837" s="54"/>
      <c r="BR837" s="54"/>
      <c r="BS837" s="54"/>
      <c r="BT837" s="54"/>
      <c r="BU837" s="54"/>
      <c r="BV837" s="54"/>
      <c r="BW837" s="54"/>
      <c r="BX837" s="49"/>
      <c r="BY837" s="55"/>
      <c r="BZ837" s="8"/>
      <c r="CE837" s="12" t="str">
        <f t="shared" si="627"/>
        <v/>
      </c>
      <c r="CG837" s="77" t="str">
        <f t="shared" si="628"/>
        <v/>
      </c>
      <c r="CH837" s="80" t="str">
        <f t="shared" si="629"/>
        <v/>
      </c>
      <c r="CL837" s="12" t="str">
        <f t="shared" si="630"/>
        <v/>
      </c>
      <c r="CM837" s="12" t="str">
        <f t="shared" si="631"/>
        <v/>
      </c>
      <c r="CN837" s="12" t="str" cm="1">
        <f t="array" ref="CN837">IF(OR($CE837="", $CG$3=""), "", IF(IFERROR(INDEX($K837:$T837, $CK837, MATCH(CN$3, $K$3:$T$3, 0)), "")="", $CC$4, $CC$3))</f>
        <v/>
      </c>
      <c r="CO837" s="12" t="str" cm="1">
        <f t="array" ref="CO837">IF(OR($CE837="", $CG$3=""), "", IF(IFERROR(INDEX($AA837:$AJ837, $CK837, MATCH(CO$3, $AA$3:$AJ$3, 0)), "")="", $CC$4, $CC$3))</f>
        <v/>
      </c>
      <c r="CP837" s="12" t="str">
        <f>IF(OR($CE837="", $CG$3=""), "", IF(CP$3='Property List &amp; Features'!$BG$9, $CC$3, IF(CP$3=$I837, $CC$3, $CC$4)))</f>
        <v/>
      </c>
      <c r="CQ837" s="12" t="str">
        <f>IF(OR($CE837="", $CG$3=""), "", IF(CQ$3='Property List &amp; Features'!$BG$9, $CC$3, IF(CQ$3=$J837, $CC$3, $CC$4)))</f>
        <v/>
      </c>
      <c r="CR837" s="12" t="str">
        <f t="shared" si="632"/>
        <v/>
      </c>
      <c r="CS837" s="12" t="str">
        <f t="shared" si="633"/>
        <v/>
      </c>
      <c r="CT837" s="12" t="str">
        <f t="shared" si="634"/>
        <v/>
      </c>
      <c r="CU837" s="12" t="str">
        <f t="shared" si="635"/>
        <v/>
      </c>
      <c r="CV837" s="12" t="str">
        <f t="shared" si="636"/>
        <v/>
      </c>
      <c r="CW837" s="12" t="str">
        <f t="shared" si="658"/>
        <v/>
      </c>
      <c r="CX837" s="12" t="str">
        <f t="shared" si="659"/>
        <v/>
      </c>
      <c r="CY837" s="12" t="str">
        <f t="shared" si="660"/>
        <v/>
      </c>
      <c r="CZ837" s="12" t="str">
        <f t="shared" si="661"/>
        <v/>
      </c>
      <c r="DA837" s="12" t="str">
        <f t="shared" si="662"/>
        <v/>
      </c>
      <c r="DB837" s="12" t="str">
        <f t="shared" si="663"/>
        <v/>
      </c>
      <c r="DC837" s="12" t="str">
        <f t="shared" si="664"/>
        <v/>
      </c>
      <c r="DD837" s="12" t="str">
        <f t="shared" si="665"/>
        <v/>
      </c>
      <c r="DE837" s="12" t="str">
        <f t="shared" si="666"/>
        <v/>
      </c>
      <c r="DF837" s="12" t="str">
        <f t="shared" si="667"/>
        <v/>
      </c>
      <c r="DG837" s="12" t="str">
        <f t="shared" si="668"/>
        <v/>
      </c>
      <c r="DH837" s="12" t="str">
        <f t="shared" si="669"/>
        <v/>
      </c>
      <c r="DI837" s="12" t="str">
        <f t="shared" si="670"/>
        <v/>
      </c>
      <c r="DJ837" s="12" t="str">
        <f t="shared" si="671"/>
        <v/>
      </c>
      <c r="DK837" s="12" t="str">
        <f t="shared" si="672"/>
        <v/>
      </c>
      <c r="DL837" s="12" t="str">
        <f t="shared" si="673"/>
        <v/>
      </c>
      <c r="DM837" s="12" t="str">
        <f t="shared" si="674"/>
        <v/>
      </c>
      <c r="DN837" s="12" t="str">
        <f t="shared" si="675"/>
        <v/>
      </c>
      <c r="DO837" s="12" t="str">
        <f t="shared" si="676"/>
        <v/>
      </c>
      <c r="DP837" s="12" t="str">
        <f t="shared" si="677"/>
        <v/>
      </c>
      <c r="DQ837" s="12" t="str">
        <f t="shared" si="678"/>
        <v/>
      </c>
      <c r="DR837" s="12" t="str">
        <f t="shared" si="640"/>
        <v/>
      </c>
      <c r="DS837" s="12" t="str">
        <f t="shared" si="641"/>
        <v/>
      </c>
      <c r="DT837" s="12" t="str">
        <f t="shared" si="642"/>
        <v/>
      </c>
      <c r="DU837" s="12" t="str">
        <f t="shared" si="643"/>
        <v/>
      </c>
      <c r="DV837" s="12" t="str">
        <f t="shared" si="644"/>
        <v/>
      </c>
      <c r="DW837" s="12" t="str">
        <f t="shared" si="645"/>
        <v/>
      </c>
      <c r="DX837" s="12" t="str">
        <f t="shared" si="646"/>
        <v/>
      </c>
      <c r="DY837" s="12" t="str">
        <f t="shared" si="647"/>
        <v/>
      </c>
      <c r="DZ837" s="12" t="str">
        <f t="shared" si="648"/>
        <v/>
      </c>
      <c r="EA837" s="12" t="str">
        <f t="shared" si="649"/>
        <v/>
      </c>
      <c r="EB837" s="12" t="str">
        <f t="shared" si="650"/>
        <v/>
      </c>
      <c r="EC837" s="12" t="str">
        <f t="shared" si="651"/>
        <v/>
      </c>
      <c r="ED837" s="12" t="str">
        <f t="shared" si="652"/>
        <v/>
      </c>
      <c r="EE837" s="12" t="str">
        <f t="shared" si="653"/>
        <v/>
      </c>
      <c r="EF837" s="12" t="str">
        <f t="shared" si="654"/>
        <v/>
      </c>
      <c r="EG837" s="12" t="str">
        <f t="shared" si="655"/>
        <v/>
      </c>
      <c r="EH837" s="12" t="str">
        <f t="shared" si="656"/>
        <v/>
      </c>
      <c r="EI837" s="12" t="str">
        <f t="shared" si="657"/>
        <v/>
      </c>
      <c r="EK837" s="83" t="str">
        <f t="shared" si="637"/>
        <v/>
      </c>
      <c r="EM837" s="12" t="str">
        <f t="shared" si="638"/>
        <v/>
      </c>
      <c r="EO837" s="12" t="str">
        <f t="shared" si="639"/>
        <v/>
      </c>
      <c r="EQ837" s="12" t="str">
        <f>IF($EO837="", "", IF($EQ$8=$EQ$6, COUNTIF($EO$11:$EO$2510, "&gt;"&amp;$EO837)+1+COUNTIF($EO$11:$EO837, $EO837)-1, COUNTIF($EO$11:$EO$2510, "&lt;"&amp;$EO837)+1+COUNTIF($EO$11:$EO837, $EO837)-1))</f>
        <v/>
      </c>
    </row>
    <row r="838" spans="1:147" x14ac:dyDescent="0.55000000000000004">
      <c r="A838" s="8"/>
      <c r="B838" s="12" t="str">
        <f>IF($D838="", "", COUNTIF($D$11:$D838, $D838))</f>
        <v/>
      </c>
      <c r="C838" s="8"/>
      <c r="D838" s="45"/>
      <c r="E838" s="46"/>
      <c r="F838" s="47"/>
      <c r="G838" s="54"/>
      <c r="H838" s="54"/>
      <c r="I838" s="48"/>
      <c r="J838" s="49"/>
      <c r="K838" s="50"/>
      <c r="L838" s="50"/>
      <c r="M838" s="50"/>
      <c r="N838" s="50"/>
      <c r="O838" s="50"/>
      <c r="P838" s="50"/>
      <c r="Q838" s="50"/>
      <c r="R838" s="50"/>
      <c r="S838" s="50"/>
      <c r="T838" s="50"/>
      <c r="U838" s="51"/>
      <c r="V838" s="52"/>
      <c r="W838" s="53"/>
      <c r="X838" s="53"/>
      <c r="Y838" s="53"/>
      <c r="Z838" s="53"/>
      <c r="AA838" s="48"/>
      <c r="AB838" s="54"/>
      <c r="AC838" s="54"/>
      <c r="AD838" s="54"/>
      <c r="AE838" s="54"/>
      <c r="AF838" s="54"/>
      <c r="AG838" s="54"/>
      <c r="AH838" s="54"/>
      <c r="AI838" s="54"/>
      <c r="AJ838" s="49"/>
      <c r="AK838" s="48"/>
      <c r="AL838" s="54"/>
      <c r="AM838" s="54"/>
      <c r="AN838" s="54"/>
      <c r="AO838" s="54"/>
      <c r="AP838" s="54"/>
      <c r="AQ838" s="54"/>
      <c r="AR838" s="54"/>
      <c r="AS838" s="54"/>
      <c r="AT838" s="54"/>
      <c r="AU838" s="54"/>
      <c r="AV838" s="54"/>
      <c r="AW838" s="54"/>
      <c r="AX838" s="54"/>
      <c r="AY838" s="54"/>
      <c r="AZ838" s="54"/>
      <c r="BA838" s="54"/>
      <c r="BB838" s="54"/>
      <c r="BC838" s="54"/>
      <c r="BD838" s="54"/>
      <c r="BE838" s="54"/>
      <c r="BF838" s="54"/>
      <c r="BG838" s="54"/>
      <c r="BH838" s="54"/>
      <c r="BI838" s="54"/>
      <c r="BJ838" s="54"/>
      <c r="BK838" s="54"/>
      <c r="BL838" s="54"/>
      <c r="BM838" s="54"/>
      <c r="BN838" s="54"/>
      <c r="BO838" s="54"/>
      <c r="BP838" s="54"/>
      <c r="BQ838" s="54"/>
      <c r="BR838" s="54"/>
      <c r="BS838" s="54"/>
      <c r="BT838" s="54"/>
      <c r="BU838" s="54"/>
      <c r="BV838" s="54"/>
      <c r="BW838" s="54"/>
      <c r="BX838" s="49"/>
      <c r="BY838" s="55"/>
      <c r="BZ838" s="8"/>
      <c r="CE838" s="12" t="str">
        <f t="shared" si="627"/>
        <v/>
      </c>
      <c r="CG838" s="77" t="str">
        <f t="shared" si="628"/>
        <v/>
      </c>
      <c r="CH838" s="80" t="str">
        <f t="shared" si="629"/>
        <v/>
      </c>
      <c r="CL838" s="12" t="str">
        <f t="shared" si="630"/>
        <v/>
      </c>
      <c r="CM838" s="12" t="str">
        <f t="shared" si="631"/>
        <v/>
      </c>
      <c r="CN838" s="12" t="str" cm="1">
        <f t="array" ref="CN838">IF(OR($CE838="", $CG$3=""), "", IF(IFERROR(INDEX($K838:$T838, $CK838, MATCH(CN$3, $K$3:$T$3, 0)), "")="", $CC$4, $CC$3))</f>
        <v/>
      </c>
      <c r="CO838" s="12" t="str" cm="1">
        <f t="array" ref="CO838">IF(OR($CE838="", $CG$3=""), "", IF(IFERROR(INDEX($AA838:$AJ838, $CK838, MATCH(CO$3, $AA$3:$AJ$3, 0)), "")="", $CC$4, $CC$3))</f>
        <v/>
      </c>
      <c r="CP838" s="12" t="str">
        <f>IF(OR($CE838="", $CG$3=""), "", IF(CP$3='Property List &amp; Features'!$BG$9, $CC$3, IF(CP$3=$I838, $CC$3, $CC$4)))</f>
        <v/>
      </c>
      <c r="CQ838" s="12" t="str">
        <f>IF(OR($CE838="", $CG$3=""), "", IF(CQ$3='Property List &amp; Features'!$BG$9, $CC$3, IF(CQ$3=$J838, $CC$3, $CC$4)))</f>
        <v/>
      </c>
      <c r="CR838" s="12" t="str">
        <f t="shared" si="632"/>
        <v/>
      </c>
      <c r="CS838" s="12" t="str">
        <f t="shared" si="633"/>
        <v/>
      </c>
      <c r="CT838" s="12" t="str">
        <f t="shared" si="634"/>
        <v/>
      </c>
      <c r="CU838" s="12" t="str">
        <f t="shared" si="635"/>
        <v/>
      </c>
      <c r="CV838" s="12" t="str">
        <f t="shared" si="636"/>
        <v/>
      </c>
      <c r="CW838" s="12" t="str">
        <f t="shared" si="658"/>
        <v/>
      </c>
      <c r="CX838" s="12" t="str">
        <f t="shared" si="659"/>
        <v/>
      </c>
      <c r="CY838" s="12" t="str">
        <f t="shared" si="660"/>
        <v/>
      </c>
      <c r="CZ838" s="12" t="str">
        <f t="shared" si="661"/>
        <v/>
      </c>
      <c r="DA838" s="12" t="str">
        <f t="shared" si="662"/>
        <v/>
      </c>
      <c r="DB838" s="12" t="str">
        <f t="shared" si="663"/>
        <v/>
      </c>
      <c r="DC838" s="12" t="str">
        <f t="shared" si="664"/>
        <v/>
      </c>
      <c r="DD838" s="12" t="str">
        <f t="shared" si="665"/>
        <v/>
      </c>
      <c r="DE838" s="12" t="str">
        <f t="shared" si="666"/>
        <v/>
      </c>
      <c r="DF838" s="12" t="str">
        <f t="shared" si="667"/>
        <v/>
      </c>
      <c r="DG838" s="12" t="str">
        <f t="shared" si="668"/>
        <v/>
      </c>
      <c r="DH838" s="12" t="str">
        <f t="shared" si="669"/>
        <v/>
      </c>
      <c r="DI838" s="12" t="str">
        <f t="shared" si="670"/>
        <v/>
      </c>
      <c r="DJ838" s="12" t="str">
        <f t="shared" si="671"/>
        <v/>
      </c>
      <c r="DK838" s="12" t="str">
        <f t="shared" si="672"/>
        <v/>
      </c>
      <c r="DL838" s="12" t="str">
        <f t="shared" si="673"/>
        <v/>
      </c>
      <c r="DM838" s="12" t="str">
        <f t="shared" si="674"/>
        <v/>
      </c>
      <c r="DN838" s="12" t="str">
        <f t="shared" si="675"/>
        <v/>
      </c>
      <c r="DO838" s="12" t="str">
        <f t="shared" si="676"/>
        <v/>
      </c>
      <c r="DP838" s="12" t="str">
        <f t="shared" si="677"/>
        <v/>
      </c>
      <c r="DQ838" s="12" t="str">
        <f t="shared" si="678"/>
        <v/>
      </c>
      <c r="DR838" s="12" t="str">
        <f t="shared" si="640"/>
        <v/>
      </c>
      <c r="DS838" s="12" t="str">
        <f t="shared" si="641"/>
        <v/>
      </c>
      <c r="DT838" s="12" t="str">
        <f t="shared" si="642"/>
        <v/>
      </c>
      <c r="DU838" s="12" t="str">
        <f t="shared" si="643"/>
        <v/>
      </c>
      <c r="DV838" s="12" t="str">
        <f t="shared" si="644"/>
        <v/>
      </c>
      <c r="DW838" s="12" t="str">
        <f t="shared" si="645"/>
        <v/>
      </c>
      <c r="DX838" s="12" t="str">
        <f t="shared" si="646"/>
        <v/>
      </c>
      <c r="DY838" s="12" t="str">
        <f t="shared" si="647"/>
        <v/>
      </c>
      <c r="DZ838" s="12" t="str">
        <f t="shared" si="648"/>
        <v/>
      </c>
      <c r="EA838" s="12" t="str">
        <f t="shared" si="649"/>
        <v/>
      </c>
      <c r="EB838" s="12" t="str">
        <f t="shared" si="650"/>
        <v/>
      </c>
      <c r="EC838" s="12" t="str">
        <f t="shared" si="651"/>
        <v/>
      </c>
      <c r="ED838" s="12" t="str">
        <f t="shared" si="652"/>
        <v/>
      </c>
      <c r="EE838" s="12" t="str">
        <f t="shared" si="653"/>
        <v/>
      </c>
      <c r="EF838" s="12" t="str">
        <f t="shared" si="654"/>
        <v/>
      </c>
      <c r="EG838" s="12" t="str">
        <f t="shared" si="655"/>
        <v/>
      </c>
      <c r="EH838" s="12" t="str">
        <f t="shared" si="656"/>
        <v/>
      </c>
      <c r="EI838" s="12" t="str">
        <f t="shared" si="657"/>
        <v/>
      </c>
      <c r="EK838" s="83" t="str">
        <f t="shared" si="637"/>
        <v/>
      </c>
      <c r="EM838" s="12" t="str">
        <f t="shared" si="638"/>
        <v/>
      </c>
      <c r="EO838" s="12" t="str">
        <f t="shared" si="639"/>
        <v/>
      </c>
      <c r="EQ838" s="12" t="str">
        <f>IF($EO838="", "", IF($EQ$8=$EQ$6, COUNTIF($EO$11:$EO$2510, "&gt;"&amp;$EO838)+1+COUNTIF($EO$11:$EO838, $EO838)-1, COUNTIF($EO$11:$EO$2510, "&lt;"&amp;$EO838)+1+COUNTIF($EO$11:$EO838, $EO838)-1))</f>
        <v/>
      </c>
    </row>
    <row r="839" spans="1:147" x14ac:dyDescent="0.55000000000000004">
      <c r="A839" s="8"/>
      <c r="B839" s="12" t="str">
        <f>IF($D839="", "", COUNTIF($D$11:$D839, $D839))</f>
        <v/>
      </c>
      <c r="C839" s="8"/>
      <c r="D839" s="45"/>
      <c r="E839" s="46"/>
      <c r="F839" s="47"/>
      <c r="G839" s="54"/>
      <c r="H839" s="54"/>
      <c r="I839" s="48"/>
      <c r="J839" s="49"/>
      <c r="K839" s="50"/>
      <c r="L839" s="50"/>
      <c r="M839" s="50"/>
      <c r="N839" s="50"/>
      <c r="O839" s="50"/>
      <c r="P839" s="50"/>
      <c r="Q839" s="50"/>
      <c r="R839" s="50"/>
      <c r="S839" s="50"/>
      <c r="T839" s="50"/>
      <c r="U839" s="51"/>
      <c r="V839" s="52"/>
      <c r="W839" s="53"/>
      <c r="X839" s="53"/>
      <c r="Y839" s="53"/>
      <c r="Z839" s="53"/>
      <c r="AA839" s="48"/>
      <c r="AB839" s="54"/>
      <c r="AC839" s="54"/>
      <c r="AD839" s="54"/>
      <c r="AE839" s="54"/>
      <c r="AF839" s="54"/>
      <c r="AG839" s="54"/>
      <c r="AH839" s="54"/>
      <c r="AI839" s="54"/>
      <c r="AJ839" s="49"/>
      <c r="AK839" s="48"/>
      <c r="AL839" s="54"/>
      <c r="AM839" s="54"/>
      <c r="AN839" s="54"/>
      <c r="AO839" s="54"/>
      <c r="AP839" s="54"/>
      <c r="AQ839" s="54"/>
      <c r="AR839" s="54"/>
      <c r="AS839" s="54"/>
      <c r="AT839" s="54"/>
      <c r="AU839" s="54"/>
      <c r="AV839" s="54"/>
      <c r="AW839" s="54"/>
      <c r="AX839" s="54"/>
      <c r="AY839" s="54"/>
      <c r="AZ839" s="54"/>
      <c r="BA839" s="54"/>
      <c r="BB839" s="54"/>
      <c r="BC839" s="54"/>
      <c r="BD839" s="54"/>
      <c r="BE839" s="54"/>
      <c r="BF839" s="54"/>
      <c r="BG839" s="54"/>
      <c r="BH839" s="54"/>
      <c r="BI839" s="54"/>
      <c r="BJ839" s="54"/>
      <c r="BK839" s="54"/>
      <c r="BL839" s="54"/>
      <c r="BM839" s="54"/>
      <c r="BN839" s="54"/>
      <c r="BO839" s="54"/>
      <c r="BP839" s="54"/>
      <c r="BQ839" s="54"/>
      <c r="BR839" s="54"/>
      <c r="BS839" s="54"/>
      <c r="BT839" s="54"/>
      <c r="BU839" s="54"/>
      <c r="BV839" s="54"/>
      <c r="BW839" s="54"/>
      <c r="BX839" s="49"/>
      <c r="BY839" s="55"/>
      <c r="BZ839" s="8"/>
      <c r="CE839" s="12" t="str">
        <f t="shared" si="627"/>
        <v/>
      </c>
      <c r="CG839" s="77" t="str">
        <f t="shared" si="628"/>
        <v/>
      </c>
      <c r="CH839" s="80" t="str">
        <f t="shared" si="629"/>
        <v/>
      </c>
      <c r="CL839" s="12" t="str">
        <f t="shared" si="630"/>
        <v/>
      </c>
      <c r="CM839" s="12" t="str">
        <f t="shared" si="631"/>
        <v/>
      </c>
      <c r="CN839" s="12" t="str" cm="1">
        <f t="array" ref="CN839">IF(OR($CE839="", $CG$3=""), "", IF(IFERROR(INDEX($K839:$T839, $CK839, MATCH(CN$3, $K$3:$T$3, 0)), "")="", $CC$4, $CC$3))</f>
        <v/>
      </c>
      <c r="CO839" s="12" t="str" cm="1">
        <f t="array" ref="CO839">IF(OR($CE839="", $CG$3=""), "", IF(IFERROR(INDEX($AA839:$AJ839, $CK839, MATCH(CO$3, $AA$3:$AJ$3, 0)), "")="", $CC$4, $CC$3))</f>
        <v/>
      </c>
      <c r="CP839" s="12" t="str">
        <f>IF(OR($CE839="", $CG$3=""), "", IF(CP$3='Property List &amp; Features'!$BG$9, $CC$3, IF(CP$3=$I839, $CC$3, $CC$4)))</f>
        <v/>
      </c>
      <c r="CQ839" s="12" t="str">
        <f>IF(OR($CE839="", $CG$3=""), "", IF(CQ$3='Property List &amp; Features'!$BG$9, $CC$3, IF(CQ$3=$J839, $CC$3, $CC$4)))</f>
        <v/>
      </c>
      <c r="CR839" s="12" t="str">
        <f t="shared" si="632"/>
        <v/>
      </c>
      <c r="CS839" s="12" t="str">
        <f t="shared" si="633"/>
        <v/>
      </c>
      <c r="CT839" s="12" t="str">
        <f t="shared" si="634"/>
        <v/>
      </c>
      <c r="CU839" s="12" t="str">
        <f t="shared" si="635"/>
        <v/>
      </c>
      <c r="CV839" s="12" t="str">
        <f t="shared" si="636"/>
        <v/>
      </c>
      <c r="CW839" s="12" t="str">
        <f t="shared" si="658"/>
        <v/>
      </c>
      <c r="CX839" s="12" t="str">
        <f t="shared" si="659"/>
        <v/>
      </c>
      <c r="CY839" s="12" t="str">
        <f t="shared" si="660"/>
        <v/>
      </c>
      <c r="CZ839" s="12" t="str">
        <f t="shared" si="661"/>
        <v/>
      </c>
      <c r="DA839" s="12" t="str">
        <f t="shared" si="662"/>
        <v/>
      </c>
      <c r="DB839" s="12" t="str">
        <f t="shared" si="663"/>
        <v/>
      </c>
      <c r="DC839" s="12" t="str">
        <f t="shared" si="664"/>
        <v/>
      </c>
      <c r="DD839" s="12" t="str">
        <f t="shared" si="665"/>
        <v/>
      </c>
      <c r="DE839" s="12" t="str">
        <f t="shared" si="666"/>
        <v/>
      </c>
      <c r="DF839" s="12" t="str">
        <f t="shared" si="667"/>
        <v/>
      </c>
      <c r="DG839" s="12" t="str">
        <f t="shared" si="668"/>
        <v/>
      </c>
      <c r="DH839" s="12" t="str">
        <f t="shared" si="669"/>
        <v/>
      </c>
      <c r="DI839" s="12" t="str">
        <f t="shared" si="670"/>
        <v/>
      </c>
      <c r="DJ839" s="12" t="str">
        <f t="shared" si="671"/>
        <v/>
      </c>
      <c r="DK839" s="12" t="str">
        <f t="shared" si="672"/>
        <v/>
      </c>
      <c r="DL839" s="12" t="str">
        <f t="shared" si="673"/>
        <v/>
      </c>
      <c r="DM839" s="12" t="str">
        <f t="shared" si="674"/>
        <v/>
      </c>
      <c r="DN839" s="12" t="str">
        <f t="shared" si="675"/>
        <v/>
      </c>
      <c r="DO839" s="12" t="str">
        <f t="shared" si="676"/>
        <v/>
      </c>
      <c r="DP839" s="12" t="str">
        <f t="shared" si="677"/>
        <v/>
      </c>
      <c r="DQ839" s="12" t="str">
        <f t="shared" si="678"/>
        <v/>
      </c>
      <c r="DR839" s="12" t="str">
        <f t="shared" si="640"/>
        <v/>
      </c>
      <c r="DS839" s="12" t="str">
        <f t="shared" si="641"/>
        <v/>
      </c>
      <c r="DT839" s="12" t="str">
        <f t="shared" si="642"/>
        <v/>
      </c>
      <c r="DU839" s="12" t="str">
        <f t="shared" si="643"/>
        <v/>
      </c>
      <c r="DV839" s="12" t="str">
        <f t="shared" si="644"/>
        <v/>
      </c>
      <c r="DW839" s="12" t="str">
        <f t="shared" si="645"/>
        <v/>
      </c>
      <c r="DX839" s="12" t="str">
        <f t="shared" si="646"/>
        <v/>
      </c>
      <c r="DY839" s="12" t="str">
        <f t="shared" si="647"/>
        <v/>
      </c>
      <c r="DZ839" s="12" t="str">
        <f t="shared" si="648"/>
        <v/>
      </c>
      <c r="EA839" s="12" t="str">
        <f t="shared" si="649"/>
        <v/>
      </c>
      <c r="EB839" s="12" t="str">
        <f t="shared" si="650"/>
        <v/>
      </c>
      <c r="EC839" s="12" t="str">
        <f t="shared" si="651"/>
        <v/>
      </c>
      <c r="ED839" s="12" t="str">
        <f t="shared" si="652"/>
        <v/>
      </c>
      <c r="EE839" s="12" t="str">
        <f t="shared" si="653"/>
        <v/>
      </c>
      <c r="EF839" s="12" t="str">
        <f t="shared" si="654"/>
        <v/>
      </c>
      <c r="EG839" s="12" t="str">
        <f t="shared" si="655"/>
        <v/>
      </c>
      <c r="EH839" s="12" t="str">
        <f t="shared" si="656"/>
        <v/>
      </c>
      <c r="EI839" s="12" t="str">
        <f t="shared" si="657"/>
        <v/>
      </c>
      <c r="EK839" s="83" t="str">
        <f t="shared" si="637"/>
        <v/>
      </c>
      <c r="EM839" s="12" t="str">
        <f t="shared" si="638"/>
        <v/>
      </c>
      <c r="EO839" s="12" t="str">
        <f t="shared" si="639"/>
        <v/>
      </c>
      <c r="EQ839" s="12" t="str">
        <f>IF($EO839="", "", IF($EQ$8=$EQ$6, COUNTIF($EO$11:$EO$2510, "&gt;"&amp;$EO839)+1+COUNTIF($EO$11:$EO839, $EO839)-1, COUNTIF($EO$11:$EO$2510, "&lt;"&amp;$EO839)+1+COUNTIF($EO$11:$EO839, $EO839)-1))</f>
        <v/>
      </c>
    </row>
    <row r="840" spans="1:147" x14ac:dyDescent="0.55000000000000004">
      <c r="A840" s="8"/>
      <c r="B840" s="12" t="str">
        <f>IF($D840="", "", COUNTIF($D$11:$D840, $D840))</f>
        <v/>
      </c>
      <c r="C840" s="8"/>
      <c r="D840" s="45"/>
      <c r="E840" s="46"/>
      <c r="F840" s="47"/>
      <c r="G840" s="54"/>
      <c r="H840" s="54"/>
      <c r="I840" s="48"/>
      <c r="J840" s="49"/>
      <c r="K840" s="50"/>
      <c r="L840" s="50"/>
      <c r="M840" s="50"/>
      <c r="N840" s="50"/>
      <c r="O840" s="50"/>
      <c r="P840" s="50"/>
      <c r="Q840" s="50"/>
      <c r="R840" s="50"/>
      <c r="S840" s="50"/>
      <c r="T840" s="50"/>
      <c r="U840" s="51"/>
      <c r="V840" s="52"/>
      <c r="W840" s="53"/>
      <c r="X840" s="53"/>
      <c r="Y840" s="53"/>
      <c r="Z840" s="53"/>
      <c r="AA840" s="48"/>
      <c r="AB840" s="54"/>
      <c r="AC840" s="54"/>
      <c r="AD840" s="54"/>
      <c r="AE840" s="54"/>
      <c r="AF840" s="54"/>
      <c r="AG840" s="54"/>
      <c r="AH840" s="54"/>
      <c r="AI840" s="54"/>
      <c r="AJ840" s="49"/>
      <c r="AK840" s="48"/>
      <c r="AL840" s="54"/>
      <c r="AM840" s="54"/>
      <c r="AN840" s="54"/>
      <c r="AO840" s="54"/>
      <c r="AP840" s="54"/>
      <c r="AQ840" s="54"/>
      <c r="AR840" s="54"/>
      <c r="AS840" s="54"/>
      <c r="AT840" s="54"/>
      <c r="AU840" s="54"/>
      <c r="AV840" s="54"/>
      <c r="AW840" s="54"/>
      <c r="AX840" s="54"/>
      <c r="AY840" s="54"/>
      <c r="AZ840" s="54"/>
      <c r="BA840" s="54"/>
      <c r="BB840" s="54"/>
      <c r="BC840" s="54"/>
      <c r="BD840" s="54"/>
      <c r="BE840" s="54"/>
      <c r="BF840" s="54"/>
      <c r="BG840" s="54"/>
      <c r="BH840" s="54"/>
      <c r="BI840" s="54"/>
      <c r="BJ840" s="54"/>
      <c r="BK840" s="54"/>
      <c r="BL840" s="54"/>
      <c r="BM840" s="54"/>
      <c r="BN840" s="54"/>
      <c r="BO840" s="54"/>
      <c r="BP840" s="54"/>
      <c r="BQ840" s="54"/>
      <c r="BR840" s="54"/>
      <c r="BS840" s="54"/>
      <c r="BT840" s="54"/>
      <c r="BU840" s="54"/>
      <c r="BV840" s="54"/>
      <c r="BW840" s="54"/>
      <c r="BX840" s="49"/>
      <c r="BY840" s="55"/>
      <c r="BZ840" s="8"/>
      <c r="CE840" s="12" t="str">
        <f t="shared" si="627"/>
        <v/>
      </c>
      <c r="CG840" s="77" t="str">
        <f t="shared" si="628"/>
        <v/>
      </c>
      <c r="CH840" s="80" t="str">
        <f t="shared" si="629"/>
        <v/>
      </c>
      <c r="CL840" s="12" t="str">
        <f t="shared" si="630"/>
        <v/>
      </c>
      <c r="CM840" s="12" t="str">
        <f t="shared" si="631"/>
        <v/>
      </c>
      <c r="CN840" s="12" t="str" cm="1">
        <f t="array" ref="CN840">IF(OR($CE840="", $CG$3=""), "", IF(IFERROR(INDEX($K840:$T840, $CK840, MATCH(CN$3, $K$3:$T$3, 0)), "")="", $CC$4, $CC$3))</f>
        <v/>
      </c>
      <c r="CO840" s="12" t="str" cm="1">
        <f t="array" ref="CO840">IF(OR($CE840="", $CG$3=""), "", IF(IFERROR(INDEX($AA840:$AJ840, $CK840, MATCH(CO$3, $AA$3:$AJ$3, 0)), "")="", $CC$4, $CC$3))</f>
        <v/>
      </c>
      <c r="CP840" s="12" t="str">
        <f>IF(OR($CE840="", $CG$3=""), "", IF(CP$3='Property List &amp; Features'!$BG$9, $CC$3, IF(CP$3=$I840, $CC$3, $CC$4)))</f>
        <v/>
      </c>
      <c r="CQ840" s="12" t="str">
        <f>IF(OR($CE840="", $CG$3=""), "", IF(CQ$3='Property List &amp; Features'!$BG$9, $CC$3, IF(CQ$3=$J840, $CC$3, $CC$4)))</f>
        <v/>
      </c>
      <c r="CR840" s="12" t="str">
        <f t="shared" si="632"/>
        <v/>
      </c>
      <c r="CS840" s="12" t="str">
        <f t="shared" si="633"/>
        <v/>
      </c>
      <c r="CT840" s="12" t="str">
        <f t="shared" si="634"/>
        <v/>
      </c>
      <c r="CU840" s="12" t="str">
        <f t="shared" si="635"/>
        <v/>
      </c>
      <c r="CV840" s="12" t="str">
        <f t="shared" si="636"/>
        <v/>
      </c>
      <c r="CW840" s="12" t="str">
        <f t="shared" si="658"/>
        <v/>
      </c>
      <c r="CX840" s="12" t="str">
        <f t="shared" si="659"/>
        <v/>
      </c>
      <c r="CY840" s="12" t="str">
        <f t="shared" si="660"/>
        <v/>
      </c>
      <c r="CZ840" s="12" t="str">
        <f t="shared" si="661"/>
        <v/>
      </c>
      <c r="DA840" s="12" t="str">
        <f t="shared" si="662"/>
        <v/>
      </c>
      <c r="DB840" s="12" t="str">
        <f t="shared" si="663"/>
        <v/>
      </c>
      <c r="DC840" s="12" t="str">
        <f t="shared" si="664"/>
        <v/>
      </c>
      <c r="DD840" s="12" t="str">
        <f t="shared" si="665"/>
        <v/>
      </c>
      <c r="DE840" s="12" t="str">
        <f t="shared" si="666"/>
        <v/>
      </c>
      <c r="DF840" s="12" t="str">
        <f t="shared" si="667"/>
        <v/>
      </c>
      <c r="DG840" s="12" t="str">
        <f t="shared" si="668"/>
        <v/>
      </c>
      <c r="DH840" s="12" t="str">
        <f t="shared" si="669"/>
        <v/>
      </c>
      <c r="DI840" s="12" t="str">
        <f t="shared" si="670"/>
        <v/>
      </c>
      <c r="DJ840" s="12" t="str">
        <f t="shared" si="671"/>
        <v/>
      </c>
      <c r="DK840" s="12" t="str">
        <f t="shared" si="672"/>
        <v/>
      </c>
      <c r="DL840" s="12" t="str">
        <f t="shared" si="673"/>
        <v/>
      </c>
      <c r="DM840" s="12" t="str">
        <f t="shared" si="674"/>
        <v/>
      </c>
      <c r="DN840" s="12" t="str">
        <f t="shared" si="675"/>
        <v/>
      </c>
      <c r="DO840" s="12" t="str">
        <f t="shared" si="676"/>
        <v/>
      </c>
      <c r="DP840" s="12" t="str">
        <f t="shared" si="677"/>
        <v/>
      </c>
      <c r="DQ840" s="12" t="str">
        <f t="shared" si="678"/>
        <v/>
      </c>
      <c r="DR840" s="12" t="str">
        <f t="shared" si="640"/>
        <v/>
      </c>
      <c r="DS840" s="12" t="str">
        <f t="shared" si="641"/>
        <v/>
      </c>
      <c r="DT840" s="12" t="str">
        <f t="shared" si="642"/>
        <v/>
      </c>
      <c r="DU840" s="12" t="str">
        <f t="shared" si="643"/>
        <v/>
      </c>
      <c r="DV840" s="12" t="str">
        <f t="shared" si="644"/>
        <v/>
      </c>
      <c r="DW840" s="12" t="str">
        <f t="shared" si="645"/>
        <v/>
      </c>
      <c r="DX840" s="12" t="str">
        <f t="shared" si="646"/>
        <v/>
      </c>
      <c r="DY840" s="12" t="str">
        <f t="shared" si="647"/>
        <v/>
      </c>
      <c r="DZ840" s="12" t="str">
        <f t="shared" si="648"/>
        <v/>
      </c>
      <c r="EA840" s="12" t="str">
        <f t="shared" si="649"/>
        <v/>
      </c>
      <c r="EB840" s="12" t="str">
        <f t="shared" si="650"/>
        <v/>
      </c>
      <c r="EC840" s="12" t="str">
        <f t="shared" si="651"/>
        <v/>
      </c>
      <c r="ED840" s="12" t="str">
        <f t="shared" si="652"/>
        <v/>
      </c>
      <c r="EE840" s="12" t="str">
        <f t="shared" si="653"/>
        <v/>
      </c>
      <c r="EF840" s="12" t="str">
        <f t="shared" si="654"/>
        <v/>
      </c>
      <c r="EG840" s="12" t="str">
        <f t="shared" si="655"/>
        <v/>
      </c>
      <c r="EH840" s="12" t="str">
        <f t="shared" si="656"/>
        <v/>
      </c>
      <c r="EI840" s="12" t="str">
        <f t="shared" si="657"/>
        <v/>
      </c>
      <c r="EK840" s="83" t="str">
        <f t="shared" si="637"/>
        <v/>
      </c>
      <c r="EM840" s="12" t="str">
        <f t="shared" si="638"/>
        <v/>
      </c>
      <c r="EO840" s="12" t="str">
        <f t="shared" si="639"/>
        <v/>
      </c>
      <c r="EQ840" s="12" t="str">
        <f>IF($EO840="", "", IF($EQ$8=$EQ$6, COUNTIF($EO$11:$EO$2510, "&gt;"&amp;$EO840)+1+COUNTIF($EO$11:$EO840, $EO840)-1, COUNTIF($EO$11:$EO$2510, "&lt;"&amp;$EO840)+1+COUNTIF($EO$11:$EO840, $EO840)-1))</f>
        <v/>
      </c>
    </row>
    <row r="841" spans="1:147" x14ac:dyDescent="0.55000000000000004">
      <c r="A841" s="8"/>
      <c r="B841" s="12" t="str">
        <f>IF($D841="", "", COUNTIF($D$11:$D841, $D841))</f>
        <v/>
      </c>
      <c r="C841" s="8"/>
      <c r="D841" s="45"/>
      <c r="E841" s="46"/>
      <c r="F841" s="47"/>
      <c r="G841" s="54"/>
      <c r="H841" s="54"/>
      <c r="I841" s="48"/>
      <c r="J841" s="49"/>
      <c r="K841" s="50"/>
      <c r="L841" s="50"/>
      <c r="M841" s="50"/>
      <c r="N841" s="50"/>
      <c r="O841" s="50"/>
      <c r="P841" s="50"/>
      <c r="Q841" s="50"/>
      <c r="R841" s="50"/>
      <c r="S841" s="50"/>
      <c r="T841" s="50"/>
      <c r="U841" s="51"/>
      <c r="V841" s="52"/>
      <c r="W841" s="53"/>
      <c r="X841" s="53"/>
      <c r="Y841" s="53"/>
      <c r="Z841" s="53"/>
      <c r="AA841" s="48"/>
      <c r="AB841" s="54"/>
      <c r="AC841" s="54"/>
      <c r="AD841" s="54"/>
      <c r="AE841" s="54"/>
      <c r="AF841" s="54"/>
      <c r="AG841" s="54"/>
      <c r="AH841" s="54"/>
      <c r="AI841" s="54"/>
      <c r="AJ841" s="49"/>
      <c r="AK841" s="48"/>
      <c r="AL841" s="54"/>
      <c r="AM841" s="54"/>
      <c r="AN841" s="54"/>
      <c r="AO841" s="54"/>
      <c r="AP841" s="54"/>
      <c r="AQ841" s="54"/>
      <c r="AR841" s="54"/>
      <c r="AS841" s="54"/>
      <c r="AT841" s="54"/>
      <c r="AU841" s="54"/>
      <c r="AV841" s="54"/>
      <c r="AW841" s="54"/>
      <c r="AX841" s="54"/>
      <c r="AY841" s="54"/>
      <c r="AZ841" s="54"/>
      <c r="BA841" s="54"/>
      <c r="BB841" s="54"/>
      <c r="BC841" s="54"/>
      <c r="BD841" s="54"/>
      <c r="BE841" s="54"/>
      <c r="BF841" s="54"/>
      <c r="BG841" s="54"/>
      <c r="BH841" s="54"/>
      <c r="BI841" s="54"/>
      <c r="BJ841" s="54"/>
      <c r="BK841" s="54"/>
      <c r="BL841" s="54"/>
      <c r="BM841" s="54"/>
      <c r="BN841" s="54"/>
      <c r="BO841" s="54"/>
      <c r="BP841" s="54"/>
      <c r="BQ841" s="54"/>
      <c r="BR841" s="54"/>
      <c r="BS841" s="54"/>
      <c r="BT841" s="54"/>
      <c r="BU841" s="54"/>
      <c r="BV841" s="54"/>
      <c r="BW841" s="54"/>
      <c r="BX841" s="49"/>
      <c r="BY841" s="55"/>
      <c r="BZ841" s="8"/>
      <c r="CE841" s="12" t="str">
        <f t="shared" si="627"/>
        <v/>
      </c>
      <c r="CG841" s="77" t="str">
        <f t="shared" si="628"/>
        <v/>
      </c>
      <c r="CH841" s="80" t="str">
        <f t="shared" si="629"/>
        <v/>
      </c>
      <c r="CL841" s="12" t="str">
        <f t="shared" si="630"/>
        <v/>
      </c>
      <c r="CM841" s="12" t="str">
        <f t="shared" si="631"/>
        <v/>
      </c>
      <c r="CN841" s="12" t="str" cm="1">
        <f t="array" ref="CN841">IF(OR($CE841="", $CG$3=""), "", IF(IFERROR(INDEX($K841:$T841, $CK841, MATCH(CN$3, $K$3:$T$3, 0)), "")="", $CC$4, $CC$3))</f>
        <v/>
      </c>
      <c r="CO841" s="12" t="str" cm="1">
        <f t="array" ref="CO841">IF(OR($CE841="", $CG$3=""), "", IF(IFERROR(INDEX($AA841:$AJ841, $CK841, MATCH(CO$3, $AA$3:$AJ$3, 0)), "")="", $CC$4, $CC$3))</f>
        <v/>
      </c>
      <c r="CP841" s="12" t="str">
        <f>IF(OR($CE841="", $CG$3=""), "", IF(CP$3='Property List &amp; Features'!$BG$9, $CC$3, IF(CP$3=$I841, $CC$3, $CC$4)))</f>
        <v/>
      </c>
      <c r="CQ841" s="12" t="str">
        <f>IF(OR($CE841="", $CG$3=""), "", IF(CQ$3='Property List &amp; Features'!$BG$9, $CC$3, IF(CQ$3=$J841, $CC$3, $CC$4)))</f>
        <v/>
      </c>
      <c r="CR841" s="12" t="str">
        <f t="shared" si="632"/>
        <v/>
      </c>
      <c r="CS841" s="12" t="str">
        <f t="shared" si="633"/>
        <v/>
      </c>
      <c r="CT841" s="12" t="str">
        <f t="shared" si="634"/>
        <v/>
      </c>
      <c r="CU841" s="12" t="str">
        <f t="shared" si="635"/>
        <v/>
      </c>
      <c r="CV841" s="12" t="str">
        <f t="shared" si="636"/>
        <v/>
      </c>
      <c r="CW841" s="12" t="str">
        <f t="shared" si="658"/>
        <v/>
      </c>
      <c r="CX841" s="12" t="str">
        <f t="shared" si="659"/>
        <v/>
      </c>
      <c r="CY841" s="12" t="str">
        <f t="shared" si="660"/>
        <v/>
      </c>
      <c r="CZ841" s="12" t="str">
        <f t="shared" si="661"/>
        <v/>
      </c>
      <c r="DA841" s="12" t="str">
        <f t="shared" si="662"/>
        <v/>
      </c>
      <c r="DB841" s="12" t="str">
        <f t="shared" si="663"/>
        <v/>
      </c>
      <c r="DC841" s="12" t="str">
        <f t="shared" si="664"/>
        <v/>
      </c>
      <c r="DD841" s="12" t="str">
        <f t="shared" si="665"/>
        <v/>
      </c>
      <c r="DE841" s="12" t="str">
        <f t="shared" si="666"/>
        <v/>
      </c>
      <c r="DF841" s="12" t="str">
        <f t="shared" si="667"/>
        <v/>
      </c>
      <c r="DG841" s="12" t="str">
        <f t="shared" si="668"/>
        <v/>
      </c>
      <c r="DH841" s="12" t="str">
        <f t="shared" si="669"/>
        <v/>
      </c>
      <c r="DI841" s="12" t="str">
        <f t="shared" si="670"/>
        <v/>
      </c>
      <c r="DJ841" s="12" t="str">
        <f t="shared" si="671"/>
        <v/>
      </c>
      <c r="DK841" s="12" t="str">
        <f t="shared" si="672"/>
        <v/>
      </c>
      <c r="DL841" s="12" t="str">
        <f t="shared" si="673"/>
        <v/>
      </c>
      <c r="DM841" s="12" t="str">
        <f t="shared" si="674"/>
        <v/>
      </c>
      <c r="DN841" s="12" t="str">
        <f t="shared" si="675"/>
        <v/>
      </c>
      <c r="DO841" s="12" t="str">
        <f t="shared" si="676"/>
        <v/>
      </c>
      <c r="DP841" s="12" t="str">
        <f t="shared" si="677"/>
        <v/>
      </c>
      <c r="DQ841" s="12" t="str">
        <f t="shared" si="678"/>
        <v/>
      </c>
      <c r="DR841" s="12" t="str">
        <f t="shared" si="640"/>
        <v/>
      </c>
      <c r="DS841" s="12" t="str">
        <f t="shared" si="641"/>
        <v/>
      </c>
      <c r="DT841" s="12" t="str">
        <f t="shared" si="642"/>
        <v/>
      </c>
      <c r="DU841" s="12" t="str">
        <f t="shared" si="643"/>
        <v/>
      </c>
      <c r="DV841" s="12" t="str">
        <f t="shared" si="644"/>
        <v/>
      </c>
      <c r="DW841" s="12" t="str">
        <f t="shared" si="645"/>
        <v/>
      </c>
      <c r="DX841" s="12" t="str">
        <f t="shared" si="646"/>
        <v/>
      </c>
      <c r="DY841" s="12" t="str">
        <f t="shared" si="647"/>
        <v/>
      </c>
      <c r="DZ841" s="12" t="str">
        <f t="shared" si="648"/>
        <v/>
      </c>
      <c r="EA841" s="12" t="str">
        <f t="shared" si="649"/>
        <v/>
      </c>
      <c r="EB841" s="12" t="str">
        <f t="shared" si="650"/>
        <v/>
      </c>
      <c r="EC841" s="12" t="str">
        <f t="shared" si="651"/>
        <v/>
      </c>
      <c r="ED841" s="12" t="str">
        <f t="shared" si="652"/>
        <v/>
      </c>
      <c r="EE841" s="12" t="str">
        <f t="shared" si="653"/>
        <v/>
      </c>
      <c r="EF841" s="12" t="str">
        <f t="shared" si="654"/>
        <v/>
      </c>
      <c r="EG841" s="12" t="str">
        <f t="shared" si="655"/>
        <v/>
      </c>
      <c r="EH841" s="12" t="str">
        <f t="shared" si="656"/>
        <v/>
      </c>
      <c r="EI841" s="12" t="str">
        <f t="shared" si="657"/>
        <v/>
      </c>
      <c r="EK841" s="83" t="str">
        <f t="shared" si="637"/>
        <v/>
      </c>
      <c r="EM841" s="12" t="str">
        <f t="shared" si="638"/>
        <v/>
      </c>
      <c r="EO841" s="12" t="str">
        <f t="shared" si="639"/>
        <v/>
      </c>
      <c r="EQ841" s="12" t="str">
        <f>IF($EO841="", "", IF($EQ$8=$EQ$6, COUNTIF($EO$11:$EO$2510, "&gt;"&amp;$EO841)+1+COUNTIF($EO$11:$EO841, $EO841)-1, COUNTIF($EO$11:$EO$2510, "&lt;"&amp;$EO841)+1+COUNTIF($EO$11:$EO841, $EO841)-1))</f>
        <v/>
      </c>
    </row>
    <row r="842" spans="1:147" x14ac:dyDescent="0.55000000000000004">
      <c r="A842" s="8"/>
      <c r="B842" s="12" t="str">
        <f>IF($D842="", "", COUNTIF($D$11:$D842, $D842))</f>
        <v/>
      </c>
      <c r="C842" s="8"/>
      <c r="D842" s="45"/>
      <c r="E842" s="46"/>
      <c r="F842" s="47"/>
      <c r="G842" s="54"/>
      <c r="H842" s="54"/>
      <c r="I842" s="48"/>
      <c r="J842" s="49"/>
      <c r="K842" s="50"/>
      <c r="L842" s="50"/>
      <c r="M842" s="50"/>
      <c r="N842" s="50"/>
      <c r="O842" s="50"/>
      <c r="P842" s="50"/>
      <c r="Q842" s="50"/>
      <c r="R842" s="50"/>
      <c r="S842" s="50"/>
      <c r="T842" s="50"/>
      <c r="U842" s="51"/>
      <c r="V842" s="52"/>
      <c r="W842" s="53"/>
      <c r="X842" s="53"/>
      <c r="Y842" s="53"/>
      <c r="Z842" s="53"/>
      <c r="AA842" s="48"/>
      <c r="AB842" s="54"/>
      <c r="AC842" s="54"/>
      <c r="AD842" s="54"/>
      <c r="AE842" s="54"/>
      <c r="AF842" s="54"/>
      <c r="AG842" s="54"/>
      <c r="AH842" s="54"/>
      <c r="AI842" s="54"/>
      <c r="AJ842" s="49"/>
      <c r="AK842" s="48"/>
      <c r="AL842" s="54"/>
      <c r="AM842" s="54"/>
      <c r="AN842" s="54"/>
      <c r="AO842" s="54"/>
      <c r="AP842" s="54"/>
      <c r="AQ842" s="54"/>
      <c r="AR842" s="54"/>
      <c r="AS842" s="54"/>
      <c r="AT842" s="54"/>
      <c r="AU842" s="54"/>
      <c r="AV842" s="54"/>
      <c r="AW842" s="54"/>
      <c r="AX842" s="54"/>
      <c r="AY842" s="54"/>
      <c r="AZ842" s="54"/>
      <c r="BA842" s="54"/>
      <c r="BB842" s="54"/>
      <c r="BC842" s="54"/>
      <c r="BD842" s="54"/>
      <c r="BE842" s="54"/>
      <c r="BF842" s="54"/>
      <c r="BG842" s="54"/>
      <c r="BH842" s="54"/>
      <c r="BI842" s="54"/>
      <c r="BJ842" s="54"/>
      <c r="BK842" s="54"/>
      <c r="BL842" s="54"/>
      <c r="BM842" s="54"/>
      <c r="BN842" s="54"/>
      <c r="BO842" s="54"/>
      <c r="BP842" s="54"/>
      <c r="BQ842" s="54"/>
      <c r="BR842" s="54"/>
      <c r="BS842" s="54"/>
      <c r="BT842" s="54"/>
      <c r="BU842" s="54"/>
      <c r="BV842" s="54"/>
      <c r="BW842" s="54"/>
      <c r="BX842" s="49"/>
      <c r="BY842" s="55"/>
      <c r="BZ842" s="8"/>
      <c r="CE842" s="12" t="str">
        <f t="shared" si="627"/>
        <v/>
      </c>
      <c r="CG842" s="77" t="str">
        <f t="shared" si="628"/>
        <v/>
      </c>
      <c r="CH842" s="80" t="str">
        <f t="shared" si="629"/>
        <v/>
      </c>
      <c r="CL842" s="12" t="str">
        <f t="shared" si="630"/>
        <v/>
      </c>
      <c r="CM842" s="12" t="str">
        <f t="shared" si="631"/>
        <v/>
      </c>
      <c r="CN842" s="12" t="str" cm="1">
        <f t="array" ref="CN842">IF(OR($CE842="", $CG$3=""), "", IF(IFERROR(INDEX($K842:$T842, $CK842, MATCH(CN$3, $K$3:$T$3, 0)), "")="", $CC$4, $CC$3))</f>
        <v/>
      </c>
      <c r="CO842" s="12" t="str" cm="1">
        <f t="array" ref="CO842">IF(OR($CE842="", $CG$3=""), "", IF(IFERROR(INDEX($AA842:$AJ842, $CK842, MATCH(CO$3, $AA$3:$AJ$3, 0)), "")="", $CC$4, $CC$3))</f>
        <v/>
      </c>
      <c r="CP842" s="12" t="str">
        <f>IF(OR($CE842="", $CG$3=""), "", IF(CP$3='Property List &amp; Features'!$BG$9, $CC$3, IF(CP$3=$I842, $CC$3, $CC$4)))</f>
        <v/>
      </c>
      <c r="CQ842" s="12" t="str">
        <f>IF(OR($CE842="", $CG$3=""), "", IF(CQ$3='Property List &amp; Features'!$BG$9, $CC$3, IF(CQ$3=$J842, $CC$3, $CC$4)))</f>
        <v/>
      </c>
      <c r="CR842" s="12" t="str">
        <f t="shared" si="632"/>
        <v/>
      </c>
      <c r="CS842" s="12" t="str">
        <f t="shared" si="633"/>
        <v/>
      </c>
      <c r="CT842" s="12" t="str">
        <f t="shared" si="634"/>
        <v/>
      </c>
      <c r="CU842" s="12" t="str">
        <f t="shared" si="635"/>
        <v/>
      </c>
      <c r="CV842" s="12" t="str">
        <f t="shared" si="636"/>
        <v/>
      </c>
      <c r="CW842" s="12" t="str">
        <f t="shared" si="658"/>
        <v/>
      </c>
      <c r="CX842" s="12" t="str">
        <f t="shared" si="659"/>
        <v/>
      </c>
      <c r="CY842" s="12" t="str">
        <f t="shared" si="660"/>
        <v/>
      </c>
      <c r="CZ842" s="12" t="str">
        <f t="shared" si="661"/>
        <v/>
      </c>
      <c r="DA842" s="12" t="str">
        <f t="shared" si="662"/>
        <v/>
      </c>
      <c r="DB842" s="12" t="str">
        <f t="shared" si="663"/>
        <v/>
      </c>
      <c r="DC842" s="12" t="str">
        <f t="shared" si="664"/>
        <v/>
      </c>
      <c r="DD842" s="12" t="str">
        <f t="shared" si="665"/>
        <v/>
      </c>
      <c r="DE842" s="12" t="str">
        <f t="shared" si="666"/>
        <v/>
      </c>
      <c r="DF842" s="12" t="str">
        <f t="shared" si="667"/>
        <v/>
      </c>
      <c r="DG842" s="12" t="str">
        <f t="shared" si="668"/>
        <v/>
      </c>
      <c r="DH842" s="12" t="str">
        <f t="shared" si="669"/>
        <v/>
      </c>
      <c r="DI842" s="12" t="str">
        <f t="shared" si="670"/>
        <v/>
      </c>
      <c r="DJ842" s="12" t="str">
        <f t="shared" si="671"/>
        <v/>
      </c>
      <c r="DK842" s="12" t="str">
        <f t="shared" si="672"/>
        <v/>
      </c>
      <c r="DL842" s="12" t="str">
        <f t="shared" si="673"/>
        <v/>
      </c>
      <c r="DM842" s="12" t="str">
        <f t="shared" si="674"/>
        <v/>
      </c>
      <c r="DN842" s="12" t="str">
        <f t="shared" si="675"/>
        <v/>
      </c>
      <c r="DO842" s="12" t="str">
        <f t="shared" si="676"/>
        <v/>
      </c>
      <c r="DP842" s="12" t="str">
        <f t="shared" si="677"/>
        <v/>
      </c>
      <c r="DQ842" s="12" t="str">
        <f t="shared" si="678"/>
        <v/>
      </c>
      <c r="DR842" s="12" t="str">
        <f t="shared" si="640"/>
        <v/>
      </c>
      <c r="DS842" s="12" t="str">
        <f t="shared" si="641"/>
        <v/>
      </c>
      <c r="DT842" s="12" t="str">
        <f t="shared" si="642"/>
        <v/>
      </c>
      <c r="DU842" s="12" t="str">
        <f t="shared" si="643"/>
        <v/>
      </c>
      <c r="DV842" s="12" t="str">
        <f t="shared" si="644"/>
        <v/>
      </c>
      <c r="DW842" s="12" t="str">
        <f t="shared" si="645"/>
        <v/>
      </c>
      <c r="DX842" s="12" t="str">
        <f t="shared" si="646"/>
        <v/>
      </c>
      <c r="DY842" s="12" t="str">
        <f t="shared" si="647"/>
        <v/>
      </c>
      <c r="DZ842" s="12" t="str">
        <f t="shared" si="648"/>
        <v/>
      </c>
      <c r="EA842" s="12" t="str">
        <f t="shared" si="649"/>
        <v/>
      </c>
      <c r="EB842" s="12" t="str">
        <f t="shared" si="650"/>
        <v/>
      </c>
      <c r="EC842" s="12" t="str">
        <f t="shared" si="651"/>
        <v/>
      </c>
      <c r="ED842" s="12" t="str">
        <f t="shared" si="652"/>
        <v/>
      </c>
      <c r="EE842" s="12" t="str">
        <f t="shared" si="653"/>
        <v/>
      </c>
      <c r="EF842" s="12" t="str">
        <f t="shared" si="654"/>
        <v/>
      </c>
      <c r="EG842" s="12" t="str">
        <f t="shared" si="655"/>
        <v/>
      </c>
      <c r="EH842" s="12" t="str">
        <f t="shared" si="656"/>
        <v/>
      </c>
      <c r="EI842" s="12" t="str">
        <f t="shared" si="657"/>
        <v/>
      </c>
      <c r="EK842" s="83" t="str">
        <f t="shared" si="637"/>
        <v/>
      </c>
      <c r="EM842" s="12" t="str">
        <f t="shared" si="638"/>
        <v/>
      </c>
      <c r="EO842" s="12" t="str">
        <f t="shared" si="639"/>
        <v/>
      </c>
      <c r="EQ842" s="12" t="str">
        <f>IF($EO842="", "", IF($EQ$8=$EQ$6, COUNTIF($EO$11:$EO$2510, "&gt;"&amp;$EO842)+1+COUNTIF($EO$11:$EO842, $EO842)-1, COUNTIF($EO$11:$EO$2510, "&lt;"&amp;$EO842)+1+COUNTIF($EO$11:$EO842, $EO842)-1))</f>
        <v/>
      </c>
    </row>
    <row r="843" spans="1:147" x14ac:dyDescent="0.55000000000000004">
      <c r="A843" s="8"/>
      <c r="B843" s="12" t="str">
        <f>IF($D843="", "", COUNTIF($D$11:$D843, $D843))</f>
        <v/>
      </c>
      <c r="C843" s="8"/>
      <c r="D843" s="45"/>
      <c r="E843" s="46"/>
      <c r="F843" s="47"/>
      <c r="G843" s="54"/>
      <c r="H843" s="54"/>
      <c r="I843" s="48"/>
      <c r="J843" s="49"/>
      <c r="K843" s="50"/>
      <c r="L843" s="50"/>
      <c r="M843" s="50"/>
      <c r="N843" s="50"/>
      <c r="O843" s="50"/>
      <c r="P843" s="50"/>
      <c r="Q843" s="50"/>
      <c r="R843" s="50"/>
      <c r="S843" s="50"/>
      <c r="T843" s="50"/>
      <c r="U843" s="51"/>
      <c r="V843" s="52"/>
      <c r="W843" s="53"/>
      <c r="X843" s="53"/>
      <c r="Y843" s="53"/>
      <c r="Z843" s="53"/>
      <c r="AA843" s="48"/>
      <c r="AB843" s="54"/>
      <c r="AC843" s="54"/>
      <c r="AD843" s="54"/>
      <c r="AE843" s="54"/>
      <c r="AF843" s="54"/>
      <c r="AG843" s="54"/>
      <c r="AH843" s="54"/>
      <c r="AI843" s="54"/>
      <c r="AJ843" s="49"/>
      <c r="AK843" s="48"/>
      <c r="AL843" s="54"/>
      <c r="AM843" s="54"/>
      <c r="AN843" s="54"/>
      <c r="AO843" s="54"/>
      <c r="AP843" s="54"/>
      <c r="AQ843" s="54"/>
      <c r="AR843" s="54"/>
      <c r="AS843" s="54"/>
      <c r="AT843" s="54"/>
      <c r="AU843" s="54"/>
      <c r="AV843" s="54"/>
      <c r="AW843" s="54"/>
      <c r="AX843" s="54"/>
      <c r="AY843" s="54"/>
      <c r="AZ843" s="54"/>
      <c r="BA843" s="54"/>
      <c r="BB843" s="54"/>
      <c r="BC843" s="54"/>
      <c r="BD843" s="54"/>
      <c r="BE843" s="54"/>
      <c r="BF843" s="54"/>
      <c r="BG843" s="54"/>
      <c r="BH843" s="54"/>
      <c r="BI843" s="54"/>
      <c r="BJ843" s="54"/>
      <c r="BK843" s="54"/>
      <c r="BL843" s="54"/>
      <c r="BM843" s="54"/>
      <c r="BN843" s="54"/>
      <c r="BO843" s="54"/>
      <c r="BP843" s="54"/>
      <c r="BQ843" s="54"/>
      <c r="BR843" s="54"/>
      <c r="BS843" s="54"/>
      <c r="BT843" s="54"/>
      <c r="BU843" s="54"/>
      <c r="BV843" s="54"/>
      <c r="BW843" s="54"/>
      <c r="BX843" s="49"/>
      <c r="BY843" s="55"/>
      <c r="BZ843" s="8"/>
      <c r="CE843" s="12" t="str">
        <f t="shared" si="627"/>
        <v/>
      </c>
      <c r="CG843" s="77" t="str">
        <f t="shared" si="628"/>
        <v/>
      </c>
      <c r="CH843" s="80" t="str">
        <f t="shared" si="629"/>
        <v/>
      </c>
      <c r="CL843" s="12" t="str">
        <f t="shared" si="630"/>
        <v/>
      </c>
      <c r="CM843" s="12" t="str">
        <f t="shared" si="631"/>
        <v/>
      </c>
      <c r="CN843" s="12" t="str" cm="1">
        <f t="array" ref="CN843">IF(OR($CE843="", $CG$3=""), "", IF(IFERROR(INDEX($K843:$T843, $CK843, MATCH(CN$3, $K$3:$T$3, 0)), "")="", $CC$4, $CC$3))</f>
        <v/>
      </c>
      <c r="CO843" s="12" t="str" cm="1">
        <f t="array" ref="CO843">IF(OR($CE843="", $CG$3=""), "", IF(IFERROR(INDEX($AA843:$AJ843, $CK843, MATCH(CO$3, $AA$3:$AJ$3, 0)), "")="", $CC$4, $CC$3))</f>
        <v/>
      </c>
      <c r="CP843" s="12" t="str">
        <f>IF(OR($CE843="", $CG$3=""), "", IF(CP$3='Property List &amp; Features'!$BG$9, $CC$3, IF(CP$3=$I843, $CC$3, $CC$4)))</f>
        <v/>
      </c>
      <c r="CQ843" s="12" t="str">
        <f>IF(OR($CE843="", $CG$3=""), "", IF(CQ$3='Property List &amp; Features'!$BG$9, $CC$3, IF(CQ$3=$J843, $CC$3, $CC$4)))</f>
        <v/>
      </c>
      <c r="CR843" s="12" t="str">
        <f t="shared" si="632"/>
        <v/>
      </c>
      <c r="CS843" s="12" t="str">
        <f t="shared" si="633"/>
        <v/>
      </c>
      <c r="CT843" s="12" t="str">
        <f t="shared" si="634"/>
        <v/>
      </c>
      <c r="CU843" s="12" t="str">
        <f t="shared" si="635"/>
        <v/>
      </c>
      <c r="CV843" s="12" t="str">
        <f t="shared" si="636"/>
        <v/>
      </c>
      <c r="CW843" s="12" t="str">
        <f t="shared" si="658"/>
        <v/>
      </c>
      <c r="CX843" s="12" t="str">
        <f t="shared" si="659"/>
        <v/>
      </c>
      <c r="CY843" s="12" t="str">
        <f t="shared" si="660"/>
        <v/>
      </c>
      <c r="CZ843" s="12" t="str">
        <f t="shared" si="661"/>
        <v/>
      </c>
      <c r="DA843" s="12" t="str">
        <f t="shared" si="662"/>
        <v/>
      </c>
      <c r="DB843" s="12" t="str">
        <f t="shared" si="663"/>
        <v/>
      </c>
      <c r="DC843" s="12" t="str">
        <f t="shared" si="664"/>
        <v/>
      </c>
      <c r="DD843" s="12" t="str">
        <f t="shared" si="665"/>
        <v/>
      </c>
      <c r="DE843" s="12" t="str">
        <f t="shared" si="666"/>
        <v/>
      </c>
      <c r="DF843" s="12" t="str">
        <f t="shared" si="667"/>
        <v/>
      </c>
      <c r="DG843" s="12" t="str">
        <f t="shared" si="668"/>
        <v/>
      </c>
      <c r="DH843" s="12" t="str">
        <f t="shared" si="669"/>
        <v/>
      </c>
      <c r="DI843" s="12" t="str">
        <f t="shared" si="670"/>
        <v/>
      </c>
      <c r="DJ843" s="12" t="str">
        <f t="shared" si="671"/>
        <v/>
      </c>
      <c r="DK843" s="12" t="str">
        <f t="shared" si="672"/>
        <v/>
      </c>
      <c r="DL843" s="12" t="str">
        <f t="shared" si="673"/>
        <v/>
      </c>
      <c r="DM843" s="12" t="str">
        <f t="shared" si="674"/>
        <v/>
      </c>
      <c r="DN843" s="12" t="str">
        <f t="shared" si="675"/>
        <v/>
      </c>
      <c r="DO843" s="12" t="str">
        <f t="shared" si="676"/>
        <v/>
      </c>
      <c r="DP843" s="12" t="str">
        <f t="shared" si="677"/>
        <v/>
      </c>
      <c r="DQ843" s="12" t="str">
        <f t="shared" si="678"/>
        <v/>
      </c>
      <c r="DR843" s="12" t="str">
        <f t="shared" si="640"/>
        <v/>
      </c>
      <c r="DS843" s="12" t="str">
        <f t="shared" si="641"/>
        <v/>
      </c>
      <c r="DT843" s="12" t="str">
        <f t="shared" si="642"/>
        <v/>
      </c>
      <c r="DU843" s="12" t="str">
        <f t="shared" si="643"/>
        <v/>
      </c>
      <c r="DV843" s="12" t="str">
        <f t="shared" si="644"/>
        <v/>
      </c>
      <c r="DW843" s="12" t="str">
        <f t="shared" si="645"/>
        <v/>
      </c>
      <c r="DX843" s="12" t="str">
        <f t="shared" si="646"/>
        <v/>
      </c>
      <c r="DY843" s="12" t="str">
        <f t="shared" si="647"/>
        <v/>
      </c>
      <c r="DZ843" s="12" t="str">
        <f t="shared" si="648"/>
        <v/>
      </c>
      <c r="EA843" s="12" t="str">
        <f t="shared" si="649"/>
        <v/>
      </c>
      <c r="EB843" s="12" t="str">
        <f t="shared" si="650"/>
        <v/>
      </c>
      <c r="EC843" s="12" t="str">
        <f t="shared" si="651"/>
        <v/>
      </c>
      <c r="ED843" s="12" t="str">
        <f t="shared" si="652"/>
        <v/>
      </c>
      <c r="EE843" s="12" t="str">
        <f t="shared" si="653"/>
        <v/>
      </c>
      <c r="EF843" s="12" t="str">
        <f t="shared" si="654"/>
        <v/>
      </c>
      <c r="EG843" s="12" t="str">
        <f t="shared" si="655"/>
        <v/>
      </c>
      <c r="EH843" s="12" t="str">
        <f t="shared" si="656"/>
        <v/>
      </c>
      <c r="EI843" s="12" t="str">
        <f t="shared" si="657"/>
        <v/>
      </c>
      <c r="EK843" s="83" t="str">
        <f t="shared" si="637"/>
        <v/>
      </c>
      <c r="EM843" s="12" t="str">
        <f t="shared" si="638"/>
        <v/>
      </c>
      <c r="EO843" s="12" t="str">
        <f t="shared" si="639"/>
        <v/>
      </c>
      <c r="EQ843" s="12" t="str">
        <f>IF($EO843="", "", IF($EQ$8=$EQ$6, COUNTIF($EO$11:$EO$2510, "&gt;"&amp;$EO843)+1+COUNTIF($EO$11:$EO843, $EO843)-1, COUNTIF($EO$11:$EO$2510, "&lt;"&amp;$EO843)+1+COUNTIF($EO$11:$EO843, $EO843)-1))</f>
        <v/>
      </c>
    </row>
    <row r="844" spans="1:147" x14ac:dyDescent="0.55000000000000004">
      <c r="A844" s="8"/>
      <c r="B844" s="12" t="str">
        <f>IF($D844="", "", COUNTIF($D$11:$D844, $D844))</f>
        <v/>
      </c>
      <c r="C844" s="8"/>
      <c r="D844" s="45"/>
      <c r="E844" s="46"/>
      <c r="F844" s="47"/>
      <c r="G844" s="54"/>
      <c r="H844" s="54"/>
      <c r="I844" s="48"/>
      <c r="J844" s="49"/>
      <c r="K844" s="50"/>
      <c r="L844" s="50"/>
      <c r="M844" s="50"/>
      <c r="N844" s="50"/>
      <c r="O844" s="50"/>
      <c r="P844" s="50"/>
      <c r="Q844" s="50"/>
      <c r="R844" s="50"/>
      <c r="S844" s="50"/>
      <c r="T844" s="50"/>
      <c r="U844" s="51"/>
      <c r="V844" s="52"/>
      <c r="W844" s="53"/>
      <c r="X844" s="53"/>
      <c r="Y844" s="53"/>
      <c r="Z844" s="53"/>
      <c r="AA844" s="48"/>
      <c r="AB844" s="54"/>
      <c r="AC844" s="54"/>
      <c r="AD844" s="54"/>
      <c r="AE844" s="54"/>
      <c r="AF844" s="54"/>
      <c r="AG844" s="54"/>
      <c r="AH844" s="54"/>
      <c r="AI844" s="54"/>
      <c r="AJ844" s="49"/>
      <c r="AK844" s="48"/>
      <c r="AL844" s="54"/>
      <c r="AM844" s="54"/>
      <c r="AN844" s="54"/>
      <c r="AO844" s="54"/>
      <c r="AP844" s="54"/>
      <c r="AQ844" s="54"/>
      <c r="AR844" s="54"/>
      <c r="AS844" s="54"/>
      <c r="AT844" s="54"/>
      <c r="AU844" s="54"/>
      <c r="AV844" s="54"/>
      <c r="AW844" s="54"/>
      <c r="AX844" s="54"/>
      <c r="AY844" s="54"/>
      <c r="AZ844" s="54"/>
      <c r="BA844" s="54"/>
      <c r="BB844" s="54"/>
      <c r="BC844" s="54"/>
      <c r="BD844" s="54"/>
      <c r="BE844" s="54"/>
      <c r="BF844" s="54"/>
      <c r="BG844" s="54"/>
      <c r="BH844" s="54"/>
      <c r="BI844" s="54"/>
      <c r="BJ844" s="54"/>
      <c r="BK844" s="54"/>
      <c r="BL844" s="54"/>
      <c r="BM844" s="54"/>
      <c r="BN844" s="54"/>
      <c r="BO844" s="54"/>
      <c r="BP844" s="54"/>
      <c r="BQ844" s="54"/>
      <c r="BR844" s="54"/>
      <c r="BS844" s="54"/>
      <c r="BT844" s="54"/>
      <c r="BU844" s="54"/>
      <c r="BV844" s="54"/>
      <c r="BW844" s="54"/>
      <c r="BX844" s="49"/>
      <c r="BY844" s="55"/>
      <c r="BZ844" s="8"/>
      <c r="CE844" s="12" t="str">
        <f t="shared" ref="CE844:CE907" si="679">IF($D844="", "", "X")</f>
        <v/>
      </c>
      <c r="CG844" s="77" t="str">
        <f t="shared" ref="CG844:CG907" si="680">IF($CE844="", "", IF(G844="", CG$8, G844))</f>
        <v/>
      </c>
      <c r="CH844" s="80" t="str">
        <f t="shared" ref="CH844:CH907" si="681">IF($CE844="", "", IF(H844="", CH$8, H844))</f>
        <v/>
      </c>
      <c r="CL844" s="12" t="str">
        <f t="shared" ref="CL844:CL907" si="682">IF(OR($CE844="", $CG$3=""), "", IF(AND(NOT(CL$3=""), $CH844=$CC$8), $CC$4, $CC$3))</f>
        <v/>
      </c>
      <c r="CM844" s="12" t="str">
        <f t="shared" ref="CM844:CM907" si="683">IF(OR($CE844="", $CG$3=""), "", IF(AND(NOT($U844=""), CM$3&lt;$U844), $CC$4, IF(AND(NOT($V844=""), CM$3&gt;$V844), $CC$4, $CC$3)))</f>
        <v/>
      </c>
      <c r="CN844" s="12" t="str" cm="1">
        <f t="array" ref="CN844">IF(OR($CE844="", $CG$3=""), "", IF(IFERROR(INDEX($K844:$T844, $CK844, MATCH(CN$3, $K$3:$T$3, 0)), "")="", $CC$4, $CC$3))</f>
        <v/>
      </c>
      <c r="CO844" s="12" t="str" cm="1">
        <f t="array" ref="CO844">IF(OR($CE844="", $CG$3=""), "", IF(IFERROR(INDEX($AA844:$AJ844, $CK844, MATCH(CO$3, $AA$3:$AJ$3, 0)), "")="", $CC$4, $CC$3))</f>
        <v/>
      </c>
      <c r="CP844" s="12" t="str">
        <f>IF(OR($CE844="", $CG$3=""), "", IF(CP$3='Property List &amp; Features'!$BG$9, $CC$3, IF(CP$3=$I844, $CC$3, $CC$4)))</f>
        <v/>
      </c>
      <c r="CQ844" s="12" t="str">
        <f>IF(OR($CE844="", $CG$3=""), "", IF(CQ$3='Property List &amp; Features'!$BG$9, $CC$3, IF(CQ$3=$J844, $CC$3, $CC$4)))</f>
        <v/>
      </c>
      <c r="CR844" s="12" t="str">
        <f t="shared" ref="CR844:CR907" si="684">IF(OR($CE844="", $CG$3=""), "", IF(W844&gt;CR$3, $CC$4, $CC$3))</f>
        <v/>
      </c>
      <c r="CS844" s="12" t="str">
        <f t="shared" ref="CS844:CS907" si="685">IF(OR($CE844="", $CG$3=""), "", IF(X844&gt;CS$3, $CC$4, $CC$3))</f>
        <v/>
      </c>
      <c r="CT844" s="12" t="str">
        <f t="shared" ref="CT844:CT907" si="686">IF(OR($CE844="", $CG$3=""), "", IF(Y844&gt;CT$3, $CC$4, $CC$3))</f>
        <v/>
      </c>
      <c r="CU844" s="12" t="str">
        <f t="shared" ref="CU844:CU907" si="687">IF(OR($CE844="", $CG$3=""), "", IF(SUM($X844:$Z844)&gt;CU$3, $CC$4, $CC$3))</f>
        <v/>
      </c>
      <c r="CV844" s="12" t="str">
        <f t="shared" ref="CV844:CV907" si="688">IF(OR($CE844="", $CG$3=""), "", IF(AK844="", $CC$3, IF(AK844=CV$3, $CC$3, $CC$4)))</f>
        <v/>
      </c>
      <c r="CW844" s="12" t="str">
        <f t="shared" si="658"/>
        <v/>
      </c>
      <c r="CX844" s="12" t="str">
        <f t="shared" si="659"/>
        <v/>
      </c>
      <c r="CY844" s="12" t="str">
        <f t="shared" si="660"/>
        <v/>
      </c>
      <c r="CZ844" s="12" t="str">
        <f t="shared" si="661"/>
        <v/>
      </c>
      <c r="DA844" s="12" t="str">
        <f t="shared" si="662"/>
        <v/>
      </c>
      <c r="DB844" s="12" t="str">
        <f t="shared" si="663"/>
        <v/>
      </c>
      <c r="DC844" s="12" t="str">
        <f t="shared" si="664"/>
        <v/>
      </c>
      <c r="DD844" s="12" t="str">
        <f t="shared" si="665"/>
        <v/>
      </c>
      <c r="DE844" s="12" t="str">
        <f t="shared" si="666"/>
        <v/>
      </c>
      <c r="DF844" s="12" t="str">
        <f t="shared" si="667"/>
        <v/>
      </c>
      <c r="DG844" s="12" t="str">
        <f t="shared" si="668"/>
        <v/>
      </c>
      <c r="DH844" s="12" t="str">
        <f t="shared" si="669"/>
        <v/>
      </c>
      <c r="DI844" s="12" t="str">
        <f t="shared" si="670"/>
        <v/>
      </c>
      <c r="DJ844" s="12" t="str">
        <f t="shared" si="671"/>
        <v/>
      </c>
      <c r="DK844" s="12" t="str">
        <f t="shared" si="672"/>
        <v/>
      </c>
      <c r="DL844" s="12" t="str">
        <f t="shared" si="673"/>
        <v/>
      </c>
      <c r="DM844" s="12" t="str">
        <f t="shared" si="674"/>
        <v/>
      </c>
      <c r="DN844" s="12" t="str">
        <f t="shared" si="675"/>
        <v/>
      </c>
      <c r="DO844" s="12" t="str">
        <f t="shared" si="676"/>
        <v/>
      </c>
      <c r="DP844" s="12" t="str">
        <f t="shared" si="677"/>
        <v/>
      </c>
      <c r="DQ844" s="12" t="str">
        <f t="shared" si="678"/>
        <v/>
      </c>
      <c r="DR844" s="12" t="str">
        <f t="shared" si="640"/>
        <v/>
      </c>
      <c r="DS844" s="12" t="str">
        <f t="shared" si="641"/>
        <v/>
      </c>
      <c r="DT844" s="12" t="str">
        <f t="shared" si="642"/>
        <v/>
      </c>
      <c r="DU844" s="12" t="str">
        <f t="shared" si="643"/>
        <v/>
      </c>
      <c r="DV844" s="12" t="str">
        <f t="shared" si="644"/>
        <v/>
      </c>
      <c r="DW844" s="12" t="str">
        <f t="shared" si="645"/>
        <v/>
      </c>
      <c r="DX844" s="12" t="str">
        <f t="shared" si="646"/>
        <v/>
      </c>
      <c r="DY844" s="12" t="str">
        <f t="shared" si="647"/>
        <v/>
      </c>
      <c r="DZ844" s="12" t="str">
        <f t="shared" si="648"/>
        <v/>
      </c>
      <c r="EA844" s="12" t="str">
        <f t="shared" si="649"/>
        <v/>
      </c>
      <c r="EB844" s="12" t="str">
        <f t="shared" si="650"/>
        <v/>
      </c>
      <c r="EC844" s="12" t="str">
        <f t="shared" si="651"/>
        <v/>
      </c>
      <c r="ED844" s="12" t="str">
        <f t="shared" si="652"/>
        <v/>
      </c>
      <c r="EE844" s="12" t="str">
        <f t="shared" si="653"/>
        <v/>
      </c>
      <c r="EF844" s="12" t="str">
        <f t="shared" si="654"/>
        <v/>
      </c>
      <c r="EG844" s="12" t="str">
        <f t="shared" si="655"/>
        <v/>
      </c>
      <c r="EH844" s="12" t="str">
        <f t="shared" si="656"/>
        <v/>
      </c>
      <c r="EI844" s="12" t="str">
        <f t="shared" si="657"/>
        <v/>
      </c>
      <c r="EK844" s="83" t="str">
        <f t="shared" ref="EK844:EK907" si="689">IF(OR($CG$3="", $CE844=""), "", IF(COUNTIF($CL844:$EI844, $CC$4)=0, "X", ""))</f>
        <v/>
      </c>
      <c r="EM844" s="12" t="str">
        <f t="shared" ref="EM844:EM907" si="690">IF($CE844="", "", 68-COUNTIF($I844:$BX844, ""))</f>
        <v/>
      </c>
      <c r="EO844" s="12" t="str">
        <f t="shared" ref="EO844:EO907" si="691">IF($EK844="", "", $EM844)</f>
        <v/>
      </c>
      <c r="EQ844" s="12" t="str">
        <f>IF($EO844="", "", IF($EQ$8=$EQ$6, COUNTIF($EO$11:$EO$2510, "&gt;"&amp;$EO844)+1+COUNTIF($EO$11:$EO844, $EO844)-1, COUNTIF($EO$11:$EO$2510, "&lt;"&amp;$EO844)+1+COUNTIF($EO$11:$EO844, $EO844)-1))</f>
        <v/>
      </c>
    </row>
    <row r="845" spans="1:147" x14ac:dyDescent="0.55000000000000004">
      <c r="A845" s="8"/>
      <c r="B845" s="12" t="str">
        <f>IF($D845="", "", COUNTIF($D$11:$D845, $D845))</f>
        <v/>
      </c>
      <c r="C845" s="8"/>
      <c r="D845" s="45"/>
      <c r="E845" s="46"/>
      <c r="F845" s="47"/>
      <c r="G845" s="54"/>
      <c r="H845" s="54"/>
      <c r="I845" s="48"/>
      <c r="J845" s="49"/>
      <c r="K845" s="50"/>
      <c r="L845" s="50"/>
      <c r="M845" s="50"/>
      <c r="N845" s="50"/>
      <c r="O845" s="50"/>
      <c r="P845" s="50"/>
      <c r="Q845" s="50"/>
      <c r="R845" s="50"/>
      <c r="S845" s="50"/>
      <c r="T845" s="50"/>
      <c r="U845" s="51"/>
      <c r="V845" s="52"/>
      <c r="W845" s="53"/>
      <c r="X845" s="53"/>
      <c r="Y845" s="53"/>
      <c r="Z845" s="53"/>
      <c r="AA845" s="48"/>
      <c r="AB845" s="54"/>
      <c r="AC845" s="54"/>
      <c r="AD845" s="54"/>
      <c r="AE845" s="54"/>
      <c r="AF845" s="54"/>
      <c r="AG845" s="54"/>
      <c r="AH845" s="54"/>
      <c r="AI845" s="54"/>
      <c r="AJ845" s="49"/>
      <c r="AK845" s="48"/>
      <c r="AL845" s="54"/>
      <c r="AM845" s="54"/>
      <c r="AN845" s="54"/>
      <c r="AO845" s="54"/>
      <c r="AP845" s="54"/>
      <c r="AQ845" s="54"/>
      <c r="AR845" s="54"/>
      <c r="AS845" s="54"/>
      <c r="AT845" s="54"/>
      <c r="AU845" s="54"/>
      <c r="AV845" s="54"/>
      <c r="AW845" s="54"/>
      <c r="AX845" s="54"/>
      <c r="AY845" s="54"/>
      <c r="AZ845" s="54"/>
      <c r="BA845" s="54"/>
      <c r="BB845" s="54"/>
      <c r="BC845" s="54"/>
      <c r="BD845" s="54"/>
      <c r="BE845" s="54"/>
      <c r="BF845" s="54"/>
      <c r="BG845" s="54"/>
      <c r="BH845" s="54"/>
      <c r="BI845" s="54"/>
      <c r="BJ845" s="54"/>
      <c r="BK845" s="54"/>
      <c r="BL845" s="54"/>
      <c r="BM845" s="54"/>
      <c r="BN845" s="54"/>
      <c r="BO845" s="54"/>
      <c r="BP845" s="54"/>
      <c r="BQ845" s="54"/>
      <c r="BR845" s="54"/>
      <c r="BS845" s="54"/>
      <c r="BT845" s="54"/>
      <c r="BU845" s="54"/>
      <c r="BV845" s="54"/>
      <c r="BW845" s="54"/>
      <c r="BX845" s="49"/>
      <c r="BY845" s="55"/>
      <c r="BZ845" s="8"/>
      <c r="CE845" s="12" t="str">
        <f t="shared" si="679"/>
        <v/>
      </c>
      <c r="CG845" s="77" t="str">
        <f t="shared" si="680"/>
        <v/>
      </c>
      <c r="CH845" s="80" t="str">
        <f t="shared" si="681"/>
        <v/>
      </c>
      <c r="CL845" s="12" t="str">
        <f t="shared" si="682"/>
        <v/>
      </c>
      <c r="CM845" s="12" t="str">
        <f t="shared" si="683"/>
        <v/>
      </c>
      <c r="CN845" s="12" t="str" cm="1">
        <f t="array" ref="CN845">IF(OR($CE845="", $CG$3=""), "", IF(IFERROR(INDEX($K845:$T845, $CK845, MATCH(CN$3, $K$3:$T$3, 0)), "")="", $CC$4, $CC$3))</f>
        <v/>
      </c>
      <c r="CO845" s="12" t="str" cm="1">
        <f t="array" ref="CO845">IF(OR($CE845="", $CG$3=""), "", IF(IFERROR(INDEX($AA845:$AJ845, $CK845, MATCH(CO$3, $AA$3:$AJ$3, 0)), "")="", $CC$4, $CC$3))</f>
        <v/>
      </c>
      <c r="CP845" s="12" t="str">
        <f>IF(OR($CE845="", $CG$3=""), "", IF(CP$3='Property List &amp; Features'!$BG$9, $CC$3, IF(CP$3=$I845, $CC$3, $CC$4)))</f>
        <v/>
      </c>
      <c r="CQ845" s="12" t="str">
        <f>IF(OR($CE845="", $CG$3=""), "", IF(CQ$3='Property List &amp; Features'!$BG$9, $CC$3, IF(CQ$3=$J845, $CC$3, $CC$4)))</f>
        <v/>
      </c>
      <c r="CR845" s="12" t="str">
        <f t="shared" si="684"/>
        <v/>
      </c>
      <c r="CS845" s="12" t="str">
        <f t="shared" si="685"/>
        <v/>
      </c>
      <c r="CT845" s="12" t="str">
        <f t="shared" si="686"/>
        <v/>
      </c>
      <c r="CU845" s="12" t="str">
        <f t="shared" si="687"/>
        <v/>
      </c>
      <c r="CV845" s="12" t="str">
        <f t="shared" si="688"/>
        <v/>
      </c>
      <c r="CW845" s="12" t="str">
        <f t="shared" si="658"/>
        <v/>
      </c>
      <c r="CX845" s="12" t="str">
        <f t="shared" si="659"/>
        <v/>
      </c>
      <c r="CY845" s="12" t="str">
        <f t="shared" si="660"/>
        <v/>
      </c>
      <c r="CZ845" s="12" t="str">
        <f t="shared" si="661"/>
        <v/>
      </c>
      <c r="DA845" s="12" t="str">
        <f t="shared" si="662"/>
        <v/>
      </c>
      <c r="DB845" s="12" t="str">
        <f t="shared" si="663"/>
        <v/>
      </c>
      <c r="DC845" s="12" t="str">
        <f t="shared" si="664"/>
        <v/>
      </c>
      <c r="DD845" s="12" t="str">
        <f t="shared" si="665"/>
        <v/>
      </c>
      <c r="DE845" s="12" t="str">
        <f t="shared" si="666"/>
        <v/>
      </c>
      <c r="DF845" s="12" t="str">
        <f t="shared" si="667"/>
        <v/>
      </c>
      <c r="DG845" s="12" t="str">
        <f t="shared" si="668"/>
        <v/>
      </c>
      <c r="DH845" s="12" t="str">
        <f t="shared" si="669"/>
        <v/>
      </c>
      <c r="DI845" s="12" t="str">
        <f t="shared" si="670"/>
        <v/>
      </c>
      <c r="DJ845" s="12" t="str">
        <f t="shared" si="671"/>
        <v/>
      </c>
      <c r="DK845" s="12" t="str">
        <f t="shared" si="672"/>
        <v/>
      </c>
      <c r="DL845" s="12" t="str">
        <f t="shared" si="673"/>
        <v/>
      </c>
      <c r="DM845" s="12" t="str">
        <f t="shared" si="674"/>
        <v/>
      </c>
      <c r="DN845" s="12" t="str">
        <f t="shared" si="675"/>
        <v/>
      </c>
      <c r="DO845" s="12" t="str">
        <f t="shared" si="676"/>
        <v/>
      </c>
      <c r="DP845" s="12" t="str">
        <f t="shared" si="677"/>
        <v/>
      </c>
      <c r="DQ845" s="12" t="str">
        <f t="shared" si="678"/>
        <v/>
      </c>
      <c r="DR845" s="12" t="str">
        <f t="shared" si="640"/>
        <v/>
      </c>
      <c r="DS845" s="12" t="str">
        <f t="shared" si="641"/>
        <v/>
      </c>
      <c r="DT845" s="12" t="str">
        <f t="shared" si="642"/>
        <v/>
      </c>
      <c r="DU845" s="12" t="str">
        <f t="shared" si="643"/>
        <v/>
      </c>
      <c r="DV845" s="12" t="str">
        <f t="shared" si="644"/>
        <v/>
      </c>
      <c r="DW845" s="12" t="str">
        <f t="shared" si="645"/>
        <v/>
      </c>
      <c r="DX845" s="12" t="str">
        <f t="shared" si="646"/>
        <v/>
      </c>
      <c r="DY845" s="12" t="str">
        <f t="shared" si="647"/>
        <v/>
      </c>
      <c r="DZ845" s="12" t="str">
        <f t="shared" si="648"/>
        <v/>
      </c>
      <c r="EA845" s="12" t="str">
        <f t="shared" si="649"/>
        <v/>
      </c>
      <c r="EB845" s="12" t="str">
        <f t="shared" si="650"/>
        <v/>
      </c>
      <c r="EC845" s="12" t="str">
        <f t="shared" si="651"/>
        <v/>
      </c>
      <c r="ED845" s="12" t="str">
        <f t="shared" si="652"/>
        <v/>
      </c>
      <c r="EE845" s="12" t="str">
        <f t="shared" si="653"/>
        <v/>
      </c>
      <c r="EF845" s="12" t="str">
        <f t="shared" si="654"/>
        <v/>
      </c>
      <c r="EG845" s="12" t="str">
        <f t="shared" si="655"/>
        <v/>
      </c>
      <c r="EH845" s="12" t="str">
        <f t="shared" si="656"/>
        <v/>
      </c>
      <c r="EI845" s="12" t="str">
        <f t="shared" si="657"/>
        <v/>
      </c>
      <c r="EK845" s="83" t="str">
        <f t="shared" si="689"/>
        <v/>
      </c>
      <c r="EM845" s="12" t="str">
        <f t="shared" si="690"/>
        <v/>
      </c>
      <c r="EO845" s="12" t="str">
        <f t="shared" si="691"/>
        <v/>
      </c>
      <c r="EQ845" s="12" t="str">
        <f>IF($EO845="", "", IF($EQ$8=$EQ$6, COUNTIF($EO$11:$EO$2510, "&gt;"&amp;$EO845)+1+COUNTIF($EO$11:$EO845, $EO845)-1, COUNTIF($EO$11:$EO$2510, "&lt;"&amp;$EO845)+1+COUNTIF($EO$11:$EO845, $EO845)-1))</f>
        <v/>
      </c>
    </row>
    <row r="846" spans="1:147" x14ac:dyDescent="0.55000000000000004">
      <c r="A846" s="8"/>
      <c r="B846" s="12" t="str">
        <f>IF($D846="", "", COUNTIF($D$11:$D846, $D846))</f>
        <v/>
      </c>
      <c r="C846" s="8"/>
      <c r="D846" s="45"/>
      <c r="E846" s="46"/>
      <c r="F846" s="47"/>
      <c r="G846" s="54"/>
      <c r="H846" s="54"/>
      <c r="I846" s="48"/>
      <c r="J846" s="49"/>
      <c r="K846" s="50"/>
      <c r="L846" s="50"/>
      <c r="M846" s="50"/>
      <c r="N846" s="50"/>
      <c r="O846" s="50"/>
      <c r="P846" s="50"/>
      <c r="Q846" s="50"/>
      <c r="R846" s="50"/>
      <c r="S846" s="50"/>
      <c r="T846" s="50"/>
      <c r="U846" s="51"/>
      <c r="V846" s="52"/>
      <c r="W846" s="53"/>
      <c r="X846" s="53"/>
      <c r="Y846" s="53"/>
      <c r="Z846" s="53"/>
      <c r="AA846" s="48"/>
      <c r="AB846" s="54"/>
      <c r="AC846" s="54"/>
      <c r="AD846" s="54"/>
      <c r="AE846" s="54"/>
      <c r="AF846" s="54"/>
      <c r="AG846" s="54"/>
      <c r="AH846" s="54"/>
      <c r="AI846" s="54"/>
      <c r="AJ846" s="49"/>
      <c r="AK846" s="48"/>
      <c r="AL846" s="54"/>
      <c r="AM846" s="54"/>
      <c r="AN846" s="54"/>
      <c r="AO846" s="54"/>
      <c r="AP846" s="54"/>
      <c r="AQ846" s="54"/>
      <c r="AR846" s="54"/>
      <c r="AS846" s="54"/>
      <c r="AT846" s="54"/>
      <c r="AU846" s="54"/>
      <c r="AV846" s="54"/>
      <c r="AW846" s="54"/>
      <c r="AX846" s="54"/>
      <c r="AY846" s="54"/>
      <c r="AZ846" s="54"/>
      <c r="BA846" s="54"/>
      <c r="BB846" s="54"/>
      <c r="BC846" s="54"/>
      <c r="BD846" s="54"/>
      <c r="BE846" s="54"/>
      <c r="BF846" s="54"/>
      <c r="BG846" s="54"/>
      <c r="BH846" s="54"/>
      <c r="BI846" s="54"/>
      <c r="BJ846" s="54"/>
      <c r="BK846" s="54"/>
      <c r="BL846" s="54"/>
      <c r="BM846" s="54"/>
      <c r="BN846" s="54"/>
      <c r="BO846" s="54"/>
      <c r="BP846" s="54"/>
      <c r="BQ846" s="54"/>
      <c r="BR846" s="54"/>
      <c r="BS846" s="54"/>
      <c r="BT846" s="54"/>
      <c r="BU846" s="54"/>
      <c r="BV846" s="54"/>
      <c r="BW846" s="54"/>
      <c r="BX846" s="49"/>
      <c r="BY846" s="55"/>
      <c r="BZ846" s="8"/>
      <c r="CE846" s="12" t="str">
        <f t="shared" si="679"/>
        <v/>
      </c>
      <c r="CG846" s="77" t="str">
        <f t="shared" si="680"/>
        <v/>
      </c>
      <c r="CH846" s="80" t="str">
        <f t="shared" si="681"/>
        <v/>
      </c>
      <c r="CL846" s="12" t="str">
        <f t="shared" si="682"/>
        <v/>
      </c>
      <c r="CM846" s="12" t="str">
        <f t="shared" si="683"/>
        <v/>
      </c>
      <c r="CN846" s="12" t="str" cm="1">
        <f t="array" ref="CN846">IF(OR($CE846="", $CG$3=""), "", IF(IFERROR(INDEX($K846:$T846, $CK846, MATCH(CN$3, $K$3:$T$3, 0)), "")="", $CC$4, $CC$3))</f>
        <v/>
      </c>
      <c r="CO846" s="12" t="str" cm="1">
        <f t="array" ref="CO846">IF(OR($CE846="", $CG$3=""), "", IF(IFERROR(INDEX($AA846:$AJ846, $CK846, MATCH(CO$3, $AA$3:$AJ$3, 0)), "")="", $CC$4, $CC$3))</f>
        <v/>
      </c>
      <c r="CP846" s="12" t="str">
        <f>IF(OR($CE846="", $CG$3=""), "", IF(CP$3='Property List &amp; Features'!$BG$9, $CC$3, IF(CP$3=$I846, $CC$3, $CC$4)))</f>
        <v/>
      </c>
      <c r="CQ846" s="12" t="str">
        <f>IF(OR($CE846="", $CG$3=""), "", IF(CQ$3='Property List &amp; Features'!$BG$9, $CC$3, IF(CQ$3=$J846, $CC$3, $CC$4)))</f>
        <v/>
      </c>
      <c r="CR846" s="12" t="str">
        <f t="shared" si="684"/>
        <v/>
      </c>
      <c r="CS846" s="12" t="str">
        <f t="shared" si="685"/>
        <v/>
      </c>
      <c r="CT846" s="12" t="str">
        <f t="shared" si="686"/>
        <v/>
      </c>
      <c r="CU846" s="12" t="str">
        <f t="shared" si="687"/>
        <v/>
      </c>
      <c r="CV846" s="12" t="str">
        <f t="shared" si="688"/>
        <v/>
      </c>
      <c r="CW846" s="12" t="str">
        <f t="shared" si="658"/>
        <v/>
      </c>
      <c r="CX846" s="12" t="str">
        <f t="shared" si="659"/>
        <v/>
      </c>
      <c r="CY846" s="12" t="str">
        <f t="shared" si="660"/>
        <v/>
      </c>
      <c r="CZ846" s="12" t="str">
        <f t="shared" si="661"/>
        <v/>
      </c>
      <c r="DA846" s="12" t="str">
        <f t="shared" si="662"/>
        <v/>
      </c>
      <c r="DB846" s="12" t="str">
        <f t="shared" si="663"/>
        <v/>
      </c>
      <c r="DC846" s="12" t="str">
        <f t="shared" si="664"/>
        <v/>
      </c>
      <c r="DD846" s="12" t="str">
        <f t="shared" si="665"/>
        <v/>
      </c>
      <c r="DE846" s="12" t="str">
        <f t="shared" si="666"/>
        <v/>
      </c>
      <c r="DF846" s="12" t="str">
        <f t="shared" si="667"/>
        <v/>
      </c>
      <c r="DG846" s="12" t="str">
        <f t="shared" si="668"/>
        <v/>
      </c>
      <c r="DH846" s="12" t="str">
        <f t="shared" si="669"/>
        <v/>
      </c>
      <c r="DI846" s="12" t="str">
        <f t="shared" si="670"/>
        <v/>
      </c>
      <c r="DJ846" s="12" t="str">
        <f t="shared" si="671"/>
        <v/>
      </c>
      <c r="DK846" s="12" t="str">
        <f t="shared" si="672"/>
        <v/>
      </c>
      <c r="DL846" s="12" t="str">
        <f t="shared" si="673"/>
        <v/>
      </c>
      <c r="DM846" s="12" t="str">
        <f t="shared" si="674"/>
        <v/>
      </c>
      <c r="DN846" s="12" t="str">
        <f t="shared" si="675"/>
        <v/>
      </c>
      <c r="DO846" s="12" t="str">
        <f t="shared" si="676"/>
        <v/>
      </c>
      <c r="DP846" s="12" t="str">
        <f t="shared" si="677"/>
        <v/>
      </c>
      <c r="DQ846" s="12" t="str">
        <f t="shared" si="678"/>
        <v/>
      </c>
      <c r="DR846" s="12" t="str">
        <f t="shared" si="640"/>
        <v/>
      </c>
      <c r="DS846" s="12" t="str">
        <f t="shared" si="641"/>
        <v/>
      </c>
      <c r="DT846" s="12" t="str">
        <f t="shared" si="642"/>
        <v/>
      </c>
      <c r="DU846" s="12" t="str">
        <f t="shared" si="643"/>
        <v/>
      </c>
      <c r="DV846" s="12" t="str">
        <f t="shared" si="644"/>
        <v/>
      </c>
      <c r="DW846" s="12" t="str">
        <f t="shared" si="645"/>
        <v/>
      </c>
      <c r="DX846" s="12" t="str">
        <f t="shared" si="646"/>
        <v/>
      </c>
      <c r="DY846" s="12" t="str">
        <f t="shared" si="647"/>
        <v/>
      </c>
      <c r="DZ846" s="12" t="str">
        <f t="shared" si="648"/>
        <v/>
      </c>
      <c r="EA846" s="12" t="str">
        <f t="shared" si="649"/>
        <v/>
      </c>
      <c r="EB846" s="12" t="str">
        <f t="shared" si="650"/>
        <v/>
      </c>
      <c r="EC846" s="12" t="str">
        <f t="shared" si="651"/>
        <v/>
      </c>
      <c r="ED846" s="12" t="str">
        <f t="shared" si="652"/>
        <v/>
      </c>
      <c r="EE846" s="12" t="str">
        <f t="shared" si="653"/>
        <v/>
      </c>
      <c r="EF846" s="12" t="str">
        <f t="shared" si="654"/>
        <v/>
      </c>
      <c r="EG846" s="12" t="str">
        <f t="shared" si="655"/>
        <v/>
      </c>
      <c r="EH846" s="12" t="str">
        <f t="shared" si="656"/>
        <v/>
      </c>
      <c r="EI846" s="12" t="str">
        <f t="shared" si="657"/>
        <v/>
      </c>
      <c r="EK846" s="83" t="str">
        <f t="shared" si="689"/>
        <v/>
      </c>
      <c r="EM846" s="12" t="str">
        <f t="shared" si="690"/>
        <v/>
      </c>
      <c r="EO846" s="12" t="str">
        <f t="shared" si="691"/>
        <v/>
      </c>
      <c r="EQ846" s="12" t="str">
        <f>IF($EO846="", "", IF($EQ$8=$EQ$6, COUNTIF($EO$11:$EO$2510, "&gt;"&amp;$EO846)+1+COUNTIF($EO$11:$EO846, $EO846)-1, COUNTIF($EO$11:$EO$2510, "&lt;"&amp;$EO846)+1+COUNTIF($EO$11:$EO846, $EO846)-1))</f>
        <v/>
      </c>
    </row>
    <row r="847" spans="1:147" x14ac:dyDescent="0.55000000000000004">
      <c r="A847" s="8"/>
      <c r="B847" s="12" t="str">
        <f>IF($D847="", "", COUNTIF($D$11:$D847, $D847))</f>
        <v/>
      </c>
      <c r="C847" s="8"/>
      <c r="D847" s="45"/>
      <c r="E847" s="46"/>
      <c r="F847" s="47"/>
      <c r="G847" s="54"/>
      <c r="H847" s="54"/>
      <c r="I847" s="48"/>
      <c r="J847" s="49"/>
      <c r="K847" s="50"/>
      <c r="L847" s="50"/>
      <c r="M847" s="50"/>
      <c r="N847" s="50"/>
      <c r="O847" s="50"/>
      <c r="P847" s="50"/>
      <c r="Q847" s="50"/>
      <c r="R847" s="50"/>
      <c r="S847" s="50"/>
      <c r="T847" s="50"/>
      <c r="U847" s="51"/>
      <c r="V847" s="52"/>
      <c r="W847" s="53"/>
      <c r="X847" s="53"/>
      <c r="Y847" s="53"/>
      <c r="Z847" s="53"/>
      <c r="AA847" s="48"/>
      <c r="AB847" s="54"/>
      <c r="AC847" s="54"/>
      <c r="AD847" s="54"/>
      <c r="AE847" s="54"/>
      <c r="AF847" s="54"/>
      <c r="AG847" s="54"/>
      <c r="AH847" s="54"/>
      <c r="AI847" s="54"/>
      <c r="AJ847" s="49"/>
      <c r="AK847" s="48"/>
      <c r="AL847" s="54"/>
      <c r="AM847" s="54"/>
      <c r="AN847" s="54"/>
      <c r="AO847" s="54"/>
      <c r="AP847" s="54"/>
      <c r="AQ847" s="54"/>
      <c r="AR847" s="54"/>
      <c r="AS847" s="54"/>
      <c r="AT847" s="54"/>
      <c r="AU847" s="54"/>
      <c r="AV847" s="54"/>
      <c r="AW847" s="54"/>
      <c r="AX847" s="54"/>
      <c r="AY847" s="54"/>
      <c r="AZ847" s="54"/>
      <c r="BA847" s="54"/>
      <c r="BB847" s="54"/>
      <c r="BC847" s="54"/>
      <c r="BD847" s="54"/>
      <c r="BE847" s="54"/>
      <c r="BF847" s="54"/>
      <c r="BG847" s="54"/>
      <c r="BH847" s="54"/>
      <c r="BI847" s="54"/>
      <c r="BJ847" s="54"/>
      <c r="BK847" s="54"/>
      <c r="BL847" s="54"/>
      <c r="BM847" s="54"/>
      <c r="BN847" s="54"/>
      <c r="BO847" s="54"/>
      <c r="BP847" s="54"/>
      <c r="BQ847" s="54"/>
      <c r="BR847" s="54"/>
      <c r="BS847" s="54"/>
      <c r="BT847" s="54"/>
      <c r="BU847" s="54"/>
      <c r="BV847" s="54"/>
      <c r="BW847" s="54"/>
      <c r="BX847" s="49"/>
      <c r="BY847" s="55"/>
      <c r="BZ847" s="8"/>
      <c r="CE847" s="12" t="str">
        <f t="shared" si="679"/>
        <v/>
      </c>
      <c r="CG847" s="77" t="str">
        <f t="shared" si="680"/>
        <v/>
      </c>
      <c r="CH847" s="80" t="str">
        <f t="shared" si="681"/>
        <v/>
      </c>
      <c r="CL847" s="12" t="str">
        <f t="shared" si="682"/>
        <v/>
      </c>
      <c r="CM847" s="12" t="str">
        <f t="shared" si="683"/>
        <v/>
      </c>
      <c r="CN847" s="12" t="str" cm="1">
        <f t="array" ref="CN847">IF(OR($CE847="", $CG$3=""), "", IF(IFERROR(INDEX($K847:$T847, $CK847, MATCH(CN$3, $K$3:$T$3, 0)), "")="", $CC$4, $CC$3))</f>
        <v/>
      </c>
      <c r="CO847" s="12" t="str" cm="1">
        <f t="array" ref="CO847">IF(OR($CE847="", $CG$3=""), "", IF(IFERROR(INDEX($AA847:$AJ847, $CK847, MATCH(CO$3, $AA$3:$AJ$3, 0)), "")="", $CC$4, $CC$3))</f>
        <v/>
      </c>
      <c r="CP847" s="12" t="str">
        <f>IF(OR($CE847="", $CG$3=""), "", IF(CP$3='Property List &amp; Features'!$BG$9, $CC$3, IF(CP$3=$I847, $CC$3, $CC$4)))</f>
        <v/>
      </c>
      <c r="CQ847" s="12" t="str">
        <f>IF(OR($CE847="", $CG$3=""), "", IF(CQ$3='Property List &amp; Features'!$BG$9, $CC$3, IF(CQ$3=$J847, $CC$3, $CC$4)))</f>
        <v/>
      </c>
      <c r="CR847" s="12" t="str">
        <f t="shared" si="684"/>
        <v/>
      </c>
      <c r="CS847" s="12" t="str">
        <f t="shared" si="685"/>
        <v/>
      </c>
      <c r="CT847" s="12" t="str">
        <f t="shared" si="686"/>
        <v/>
      </c>
      <c r="CU847" s="12" t="str">
        <f t="shared" si="687"/>
        <v/>
      </c>
      <c r="CV847" s="12" t="str">
        <f t="shared" si="688"/>
        <v/>
      </c>
      <c r="CW847" s="12" t="str">
        <f t="shared" si="658"/>
        <v/>
      </c>
      <c r="CX847" s="12" t="str">
        <f t="shared" si="659"/>
        <v/>
      </c>
      <c r="CY847" s="12" t="str">
        <f t="shared" si="660"/>
        <v/>
      </c>
      <c r="CZ847" s="12" t="str">
        <f t="shared" si="661"/>
        <v/>
      </c>
      <c r="DA847" s="12" t="str">
        <f t="shared" si="662"/>
        <v/>
      </c>
      <c r="DB847" s="12" t="str">
        <f t="shared" si="663"/>
        <v/>
      </c>
      <c r="DC847" s="12" t="str">
        <f t="shared" si="664"/>
        <v/>
      </c>
      <c r="DD847" s="12" t="str">
        <f t="shared" si="665"/>
        <v/>
      </c>
      <c r="DE847" s="12" t="str">
        <f t="shared" si="666"/>
        <v/>
      </c>
      <c r="DF847" s="12" t="str">
        <f t="shared" si="667"/>
        <v/>
      </c>
      <c r="DG847" s="12" t="str">
        <f t="shared" si="668"/>
        <v/>
      </c>
      <c r="DH847" s="12" t="str">
        <f t="shared" si="669"/>
        <v/>
      </c>
      <c r="DI847" s="12" t="str">
        <f t="shared" si="670"/>
        <v/>
      </c>
      <c r="DJ847" s="12" t="str">
        <f t="shared" si="671"/>
        <v/>
      </c>
      <c r="DK847" s="12" t="str">
        <f t="shared" si="672"/>
        <v/>
      </c>
      <c r="DL847" s="12" t="str">
        <f t="shared" si="673"/>
        <v/>
      </c>
      <c r="DM847" s="12" t="str">
        <f t="shared" si="674"/>
        <v/>
      </c>
      <c r="DN847" s="12" t="str">
        <f t="shared" si="675"/>
        <v/>
      </c>
      <c r="DO847" s="12" t="str">
        <f t="shared" si="676"/>
        <v/>
      </c>
      <c r="DP847" s="12" t="str">
        <f t="shared" si="677"/>
        <v/>
      </c>
      <c r="DQ847" s="12" t="str">
        <f t="shared" si="678"/>
        <v/>
      </c>
      <c r="DR847" s="12" t="str">
        <f t="shared" si="640"/>
        <v/>
      </c>
      <c r="DS847" s="12" t="str">
        <f t="shared" si="641"/>
        <v/>
      </c>
      <c r="DT847" s="12" t="str">
        <f t="shared" si="642"/>
        <v/>
      </c>
      <c r="DU847" s="12" t="str">
        <f t="shared" si="643"/>
        <v/>
      </c>
      <c r="DV847" s="12" t="str">
        <f t="shared" si="644"/>
        <v/>
      </c>
      <c r="DW847" s="12" t="str">
        <f t="shared" si="645"/>
        <v/>
      </c>
      <c r="DX847" s="12" t="str">
        <f t="shared" si="646"/>
        <v/>
      </c>
      <c r="DY847" s="12" t="str">
        <f t="shared" si="647"/>
        <v/>
      </c>
      <c r="DZ847" s="12" t="str">
        <f t="shared" si="648"/>
        <v/>
      </c>
      <c r="EA847" s="12" t="str">
        <f t="shared" si="649"/>
        <v/>
      </c>
      <c r="EB847" s="12" t="str">
        <f t="shared" si="650"/>
        <v/>
      </c>
      <c r="EC847" s="12" t="str">
        <f t="shared" si="651"/>
        <v/>
      </c>
      <c r="ED847" s="12" t="str">
        <f t="shared" si="652"/>
        <v/>
      </c>
      <c r="EE847" s="12" t="str">
        <f t="shared" si="653"/>
        <v/>
      </c>
      <c r="EF847" s="12" t="str">
        <f t="shared" si="654"/>
        <v/>
      </c>
      <c r="EG847" s="12" t="str">
        <f t="shared" si="655"/>
        <v/>
      </c>
      <c r="EH847" s="12" t="str">
        <f t="shared" si="656"/>
        <v/>
      </c>
      <c r="EI847" s="12" t="str">
        <f t="shared" si="657"/>
        <v/>
      </c>
      <c r="EK847" s="83" t="str">
        <f t="shared" si="689"/>
        <v/>
      </c>
      <c r="EM847" s="12" t="str">
        <f t="shared" si="690"/>
        <v/>
      </c>
      <c r="EO847" s="12" t="str">
        <f t="shared" si="691"/>
        <v/>
      </c>
      <c r="EQ847" s="12" t="str">
        <f>IF($EO847="", "", IF($EQ$8=$EQ$6, COUNTIF($EO$11:$EO$2510, "&gt;"&amp;$EO847)+1+COUNTIF($EO$11:$EO847, $EO847)-1, COUNTIF($EO$11:$EO$2510, "&lt;"&amp;$EO847)+1+COUNTIF($EO$11:$EO847, $EO847)-1))</f>
        <v/>
      </c>
    </row>
    <row r="848" spans="1:147" x14ac:dyDescent="0.55000000000000004">
      <c r="A848" s="8"/>
      <c r="B848" s="12" t="str">
        <f>IF($D848="", "", COUNTIF($D$11:$D848, $D848))</f>
        <v/>
      </c>
      <c r="C848" s="8"/>
      <c r="D848" s="45"/>
      <c r="E848" s="46"/>
      <c r="F848" s="47"/>
      <c r="G848" s="54"/>
      <c r="H848" s="54"/>
      <c r="I848" s="48"/>
      <c r="J848" s="49"/>
      <c r="K848" s="50"/>
      <c r="L848" s="50"/>
      <c r="M848" s="50"/>
      <c r="N848" s="50"/>
      <c r="O848" s="50"/>
      <c r="P848" s="50"/>
      <c r="Q848" s="50"/>
      <c r="R848" s="50"/>
      <c r="S848" s="50"/>
      <c r="T848" s="50"/>
      <c r="U848" s="51"/>
      <c r="V848" s="52"/>
      <c r="W848" s="53"/>
      <c r="X848" s="53"/>
      <c r="Y848" s="53"/>
      <c r="Z848" s="53"/>
      <c r="AA848" s="48"/>
      <c r="AB848" s="54"/>
      <c r="AC848" s="54"/>
      <c r="AD848" s="54"/>
      <c r="AE848" s="54"/>
      <c r="AF848" s="54"/>
      <c r="AG848" s="54"/>
      <c r="AH848" s="54"/>
      <c r="AI848" s="54"/>
      <c r="AJ848" s="49"/>
      <c r="AK848" s="48"/>
      <c r="AL848" s="54"/>
      <c r="AM848" s="54"/>
      <c r="AN848" s="54"/>
      <c r="AO848" s="54"/>
      <c r="AP848" s="54"/>
      <c r="AQ848" s="54"/>
      <c r="AR848" s="54"/>
      <c r="AS848" s="54"/>
      <c r="AT848" s="54"/>
      <c r="AU848" s="54"/>
      <c r="AV848" s="54"/>
      <c r="AW848" s="54"/>
      <c r="AX848" s="54"/>
      <c r="AY848" s="54"/>
      <c r="AZ848" s="54"/>
      <c r="BA848" s="54"/>
      <c r="BB848" s="54"/>
      <c r="BC848" s="54"/>
      <c r="BD848" s="54"/>
      <c r="BE848" s="54"/>
      <c r="BF848" s="54"/>
      <c r="BG848" s="54"/>
      <c r="BH848" s="54"/>
      <c r="BI848" s="54"/>
      <c r="BJ848" s="54"/>
      <c r="BK848" s="54"/>
      <c r="BL848" s="54"/>
      <c r="BM848" s="54"/>
      <c r="BN848" s="54"/>
      <c r="BO848" s="54"/>
      <c r="BP848" s="54"/>
      <c r="BQ848" s="54"/>
      <c r="BR848" s="54"/>
      <c r="BS848" s="54"/>
      <c r="BT848" s="54"/>
      <c r="BU848" s="54"/>
      <c r="BV848" s="54"/>
      <c r="BW848" s="54"/>
      <c r="BX848" s="49"/>
      <c r="BY848" s="55"/>
      <c r="BZ848" s="8"/>
      <c r="CE848" s="12" t="str">
        <f t="shared" si="679"/>
        <v/>
      </c>
      <c r="CG848" s="77" t="str">
        <f t="shared" si="680"/>
        <v/>
      </c>
      <c r="CH848" s="80" t="str">
        <f t="shared" si="681"/>
        <v/>
      </c>
      <c r="CL848" s="12" t="str">
        <f t="shared" si="682"/>
        <v/>
      </c>
      <c r="CM848" s="12" t="str">
        <f t="shared" si="683"/>
        <v/>
      </c>
      <c r="CN848" s="12" t="str" cm="1">
        <f t="array" ref="CN848">IF(OR($CE848="", $CG$3=""), "", IF(IFERROR(INDEX($K848:$T848, $CK848, MATCH(CN$3, $K$3:$T$3, 0)), "")="", $CC$4, $CC$3))</f>
        <v/>
      </c>
      <c r="CO848" s="12" t="str" cm="1">
        <f t="array" ref="CO848">IF(OR($CE848="", $CG$3=""), "", IF(IFERROR(INDEX($AA848:$AJ848, $CK848, MATCH(CO$3, $AA$3:$AJ$3, 0)), "")="", $CC$4, $CC$3))</f>
        <v/>
      </c>
      <c r="CP848" s="12" t="str">
        <f>IF(OR($CE848="", $CG$3=""), "", IF(CP$3='Property List &amp; Features'!$BG$9, $CC$3, IF(CP$3=$I848, $CC$3, $CC$4)))</f>
        <v/>
      </c>
      <c r="CQ848" s="12" t="str">
        <f>IF(OR($CE848="", $CG$3=""), "", IF(CQ$3='Property List &amp; Features'!$BG$9, $CC$3, IF(CQ$3=$J848, $CC$3, $CC$4)))</f>
        <v/>
      </c>
      <c r="CR848" s="12" t="str">
        <f t="shared" si="684"/>
        <v/>
      </c>
      <c r="CS848" s="12" t="str">
        <f t="shared" si="685"/>
        <v/>
      </c>
      <c r="CT848" s="12" t="str">
        <f t="shared" si="686"/>
        <v/>
      </c>
      <c r="CU848" s="12" t="str">
        <f t="shared" si="687"/>
        <v/>
      </c>
      <c r="CV848" s="12" t="str">
        <f t="shared" si="688"/>
        <v/>
      </c>
      <c r="CW848" s="12" t="str">
        <f t="shared" si="658"/>
        <v/>
      </c>
      <c r="CX848" s="12" t="str">
        <f t="shared" si="659"/>
        <v/>
      </c>
      <c r="CY848" s="12" t="str">
        <f t="shared" si="660"/>
        <v/>
      </c>
      <c r="CZ848" s="12" t="str">
        <f t="shared" si="661"/>
        <v/>
      </c>
      <c r="DA848" s="12" t="str">
        <f t="shared" si="662"/>
        <v/>
      </c>
      <c r="DB848" s="12" t="str">
        <f t="shared" si="663"/>
        <v/>
      </c>
      <c r="DC848" s="12" t="str">
        <f t="shared" si="664"/>
        <v/>
      </c>
      <c r="DD848" s="12" t="str">
        <f t="shared" si="665"/>
        <v/>
      </c>
      <c r="DE848" s="12" t="str">
        <f t="shared" si="666"/>
        <v/>
      </c>
      <c r="DF848" s="12" t="str">
        <f t="shared" si="667"/>
        <v/>
      </c>
      <c r="DG848" s="12" t="str">
        <f t="shared" si="668"/>
        <v/>
      </c>
      <c r="DH848" s="12" t="str">
        <f t="shared" si="669"/>
        <v/>
      </c>
      <c r="DI848" s="12" t="str">
        <f t="shared" si="670"/>
        <v/>
      </c>
      <c r="DJ848" s="12" t="str">
        <f t="shared" si="671"/>
        <v/>
      </c>
      <c r="DK848" s="12" t="str">
        <f t="shared" si="672"/>
        <v/>
      </c>
      <c r="DL848" s="12" t="str">
        <f t="shared" si="673"/>
        <v/>
      </c>
      <c r="DM848" s="12" t="str">
        <f t="shared" si="674"/>
        <v/>
      </c>
      <c r="DN848" s="12" t="str">
        <f t="shared" si="675"/>
        <v/>
      </c>
      <c r="DO848" s="12" t="str">
        <f t="shared" si="676"/>
        <v/>
      </c>
      <c r="DP848" s="12" t="str">
        <f t="shared" si="677"/>
        <v/>
      </c>
      <c r="DQ848" s="12" t="str">
        <f t="shared" si="678"/>
        <v/>
      </c>
      <c r="DR848" s="12" t="str">
        <f t="shared" si="640"/>
        <v/>
      </c>
      <c r="DS848" s="12" t="str">
        <f t="shared" si="641"/>
        <v/>
      </c>
      <c r="DT848" s="12" t="str">
        <f t="shared" si="642"/>
        <v/>
      </c>
      <c r="DU848" s="12" t="str">
        <f t="shared" si="643"/>
        <v/>
      </c>
      <c r="DV848" s="12" t="str">
        <f t="shared" si="644"/>
        <v/>
      </c>
      <c r="DW848" s="12" t="str">
        <f t="shared" si="645"/>
        <v/>
      </c>
      <c r="DX848" s="12" t="str">
        <f t="shared" si="646"/>
        <v/>
      </c>
      <c r="DY848" s="12" t="str">
        <f t="shared" si="647"/>
        <v/>
      </c>
      <c r="DZ848" s="12" t="str">
        <f t="shared" si="648"/>
        <v/>
      </c>
      <c r="EA848" s="12" t="str">
        <f t="shared" si="649"/>
        <v/>
      </c>
      <c r="EB848" s="12" t="str">
        <f t="shared" si="650"/>
        <v/>
      </c>
      <c r="EC848" s="12" t="str">
        <f t="shared" si="651"/>
        <v/>
      </c>
      <c r="ED848" s="12" t="str">
        <f t="shared" si="652"/>
        <v/>
      </c>
      <c r="EE848" s="12" t="str">
        <f t="shared" si="653"/>
        <v/>
      </c>
      <c r="EF848" s="12" t="str">
        <f t="shared" si="654"/>
        <v/>
      </c>
      <c r="EG848" s="12" t="str">
        <f t="shared" si="655"/>
        <v/>
      </c>
      <c r="EH848" s="12" t="str">
        <f t="shared" si="656"/>
        <v/>
      </c>
      <c r="EI848" s="12" t="str">
        <f t="shared" si="657"/>
        <v/>
      </c>
      <c r="EK848" s="83" t="str">
        <f t="shared" si="689"/>
        <v/>
      </c>
      <c r="EM848" s="12" t="str">
        <f t="shared" si="690"/>
        <v/>
      </c>
      <c r="EO848" s="12" t="str">
        <f t="shared" si="691"/>
        <v/>
      </c>
      <c r="EQ848" s="12" t="str">
        <f>IF($EO848="", "", IF($EQ$8=$EQ$6, COUNTIF($EO$11:$EO$2510, "&gt;"&amp;$EO848)+1+COUNTIF($EO$11:$EO848, $EO848)-1, COUNTIF($EO$11:$EO$2510, "&lt;"&amp;$EO848)+1+COUNTIF($EO$11:$EO848, $EO848)-1))</f>
        <v/>
      </c>
    </row>
    <row r="849" spans="1:147" x14ac:dyDescent="0.55000000000000004">
      <c r="A849" s="8"/>
      <c r="B849" s="12" t="str">
        <f>IF($D849="", "", COUNTIF($D$11:$D849, $D849))</f>
        <v/>
      </c>
      <c r="C849" s="8"/>
      <c r="D849" s="45"/>
      <c r="E849" s="46"/>
      <c r="F849" s="47"/>
      <c r="G849" s="54"/>
      <c r="H849" s="54"/>
      <c r="I849" s="48"/>
      <c r="J849" s="49"/>
      <c r="K849" s="50"/>
      <c r="L849" s="50"/>
      <c r="M849" s="50"/>
      <c r="N849" s="50"/>
      <c r="O849" s="50"/>
      <c r="P849" s="50"/>
      <c r="Q849" s="50"/>
      <c r="R849" s="50"/>
      <c r="S849" s="50"/>
      <c r="T849" s="50"/>
      <c r="U849" s="51"/>
      <c r="V849" s="52"/>
      <c r="W849" s="53"/>
      <c r="X849" s="53"/>
      <c r="Y849" s="53"/>
      <c r="Z849" s="53"/>
      <c r="AA849" s="48"/>
      <c r="AB849" s="54"/>
      <c r="AC849" s="54"/>
      <c r="AD849" s="54"/>
      <c r="AE849" s="54"/>
      <c r="AF849" s="54"/>
      <c r="AG849" s="54"/>
      <c r="AH849" s="54"/>
      <c r="AI849" s="54"/>
      <c r="AJ849" s="49"/>
      <c r="AK849" s="48"/>
      <c r="AL849" s="54"/>
      <c r="AM849" s="54"/>
      <c r="AN849" s="54"/>
      <c r="AO849" s="54"/>
      <c r="AP849" s="54"/>
      <c r="AQ849" s="54"/>
      <c r="AR849" s="54"/>
      <c r="AS849" s="54"/>
      <c r="AT849" s="54"/>
      <c r="AU849" s="54"/>
      <c r="AV849" s="54"/>
      <c r="AW849" s="54"/>
      <c r="AX849" s="54"/>
      <c r="AY849" s="54"/>
      <c r="AZ849" s="54"/>
      <c r="BA849" s="54"/>
      <c r="BB849" s="54"/>
      <c r="BC849" s="54"/>
      <c r="BD849" s="54"/>
      <c r="BE849" s="54"/>
      <c r="BF849" s="54"/>
      <c r="BG849" s="54"/>
      <c r="BH849" s="54"/>
      <c r="BI849" s="54"/>
      <c r="BJ849" s="54"/>
      <c r="BK849" s="54"/>
      <c r="BL849" s="54"/>
      <c r="BM849" s="54"/>
      <c r="BN849" s="54"/>
      <c r="BO849" s="54"/>
      <c r="BP849" s="54"/>
      <c r="BQ849" s="54"/>
      <c r="BR849" s="54"/>
      <c r="BS849" s="54"/>
      <c r="BT849" s="54"/>
      <c r="BU849" s="54"/>
      <c r="BV849" s="54"/>
      <c r="BW849" s="54"/>
      <c r="BX849" s="49"/>
      <c r="BY849" s="55"/>
      <c r="BZ849" s="8"/>
      <c r="CE849" s="12" t="str">
        <f t="shared" si="679"/>
        <v/>
      </c>
      <c r="CG849" s="77" t="str">
        <f t="shared" si="680"/>
        <v/>
      </c>
      <c r="CH849" s="80" t="str">
        <f t="shared" si="681"/>
        <v/>
      </c>
      <c r="CL849" s="12" t="str">
        <f t="shared" si="682"/>
        <v/>
      </c>
      <c r="CM849" s="12" t="str">
        <f t="shared" si="683"/>
        <v/>
      </c>
      <c r="CN849" s="12" t="str" cm="1">
        <f t="array" ref="CN849">IF(OR($CE849="", $CG$3=""), "", IF(IFERROR(INDEX($K849:$T849, $CK849, MATCH(CN$3, $K$3:$T$3, 0)), "")="", $CC$4, $CC$3))</f>
        <v/>
      </c>
      <c r="CO849" s="12" t="str" cm="1">
        <f t="array" ref="CO849">IF(OR($CE849="", $CG$3=""), "", IF(IFERROR(INDEX($AA849:$AJ849, $CK849, MATCH(CO$3, $AA$3:$AJ$3, 0)), "")="", $CC$4, $CC$3))</f>
        <v/>
      </c>
      <c r="CP849" s="12" t="str">
        <f>IF(OR($CE849="", $CG$3=""), "", IF(CP$3='Property List &amp; Features'!$BG$9, $CC$3, IF(CP$3=$I849, $CC$3, $CC$4)))</f>
        <v/>
      </c>
      <c r="CQ849" s="12" t="str">
        <f>IF(OR($CE849="", $CG$3=""), "", IF(CQ$3='Property List &amp; Features'!$BG$9, $CC$3, IF(CQ$3=$J849, $CC$3, $CC$4)))</f>
        <v/>
      </c>
      <c r="CR849" s="12" t="str">
        <f t="shared" si="684"/>
        <v/>
      </c>
      <c r="CS849" s="12" t="str">
        <f t="shared" si="685"/>
        <v/>
      </c>
      <c r="CT849" s="12" t="str">
        <f t="shared" si="686"/>
        <v/>
      </c>
      <c r="CU849" s="12" t="str">
        <f t="shared" si="687"/>
        <v/>
      </c>
      <c r="CV849" s="12" t="str">
        <f t="shared" si="688"/>
        <v/>
      </c>
      <c r="CW849" s="12" t="str">
        <f t="shared" si="658"/>
        <v/>
      </c>
      <c r="CX849" s="12" t="str">
        <f t="shared" si="659"/>
        <v/>
      </c>
      <c r="CY849" s="12" t="str">
        <f t="shared" si="660"/>
        <v/>
      </c>
      <c r="CZ849" s="12" t="str">
        <f t="shared" si="661"/>
        <v/>
      </c>
      <c r="DA849" s="12" t="str">
        <f t="shared" si="662"/>
        <v/>
      </c>
      <c r="DB849" s="12" t="str">
        <f t="shared" si="663"/>
        <v/>
      </c>
      <c r="DC849" s="12" t="str">
        <f t="shared" si="664"/>
        <v/>
      </c>
      <c r="DD849" s="12" t="str">
        <f t="shared" si="665"/>
        <v/>
      </c>
      <c r="DE849" s="12" t="str">
        <f t="shared" si="666"/>
        <v/>
      </c>
      <c r="DF849" s="12" t="str">
        <f t="shared" si="667"/>
        <v/>
      </c>
      <c r="DG849" s="12" t="str">
        <f t="shared" si="668"/>
        <v/>
      </c>
      <c r="DH849" s="12" t="str">
        <f t="shared" si="669"/>
        <v/>
      </c>
      <c r="DI849" s="12" t="str">
        <f t="shared" si="670"/>
        <v/>
      </c>
      <c r="DJ849" s="12" t="str">
        <f t="shared" si="671"/>
        <v/>
      </c>
      <c r="DK849" s="12" t="str">
        <f t="shared" si="672"/>
        <v/>
      </c>
      <c r="DL849" s="12" t="str">
        <f t="shared" si="673"/>
        <v/>
      </c>
      <c r="DM849" s="12" t="str">
        <f t="shared" si="674"/>
        <v/>
      </c>
      <c r="DN849" s="12" t="str">
        <f t="shared" si="675"/>
        <v/>
      </c>
      <c r="DO849" s="12" t="str">
        <f t="shared" si="676"/>
        <v/>
      </c>
      <c r="DP849" s="12" t="str">
        <f t="shared" si="677"/>
        <v/>
      </c>
      <c r="DQ849" s="12" t="str">
        <f t="shared" si="678"/>
        <v/>
      </c>
      <c r="DR849" s="12" t="str">
        <f t="shared" ref="DR849:DR912" si="692">IF(OR($CE849="", $CG$3=""), "", IF(BG849="", $CC$3, IF(BG849=DR$3, $CC$3, $CC$4)))</f>
        <v/>
      </c>
      <c r="DS849" s="12" t="str">
        <f t="shared" ref="DS849:DS912" si="693">IF(OR($CE849="", $CG$3=""), "", IF(BH849="", $CC$3, IF(BH849=DS$3, $CC$3, $CC$4)))</f>
        <v/>
      </c>
      <c r="DT849" s="12" t="str">
        <f t="shared" ref="DT849:DT912" si="694">IF(OR($CE849="", $CG$3=""), "", IF(BI849="", $CC$3, IF(BI849=DT$3, $CC$3, $CC$4)))</f>
        <v/>
      </c>
      <c r="DU849" s="12" t="str">
        <f t="shared" ref="DU849:DU912" si="695">IF(OR($CE849="", $CG$3=""), "", IF(BJ849="", $CC$3, IF(BJ849=DU$3, $CC$3, $CC$4)))</f>
        <v/>
      </c>
      <c r="DV849" s="12" t="str">
        <f t="shared" ref="DV849:DV912" si="696">IF(OR($CE849="", $CG$3=""), "", IF(BK849="", $CC$3, IF(BK849=DV$3, $CC$3, $CC$4)))</f>
        <v/>
      </c>
      <c r="DW849" s="12" t="str">
        <f t="shared" ref="DW849:DW912" si="697">IF(OR($CE849="", $CG$3=""), "", IF(BL849="", $CC$3, IF(BL849=DW$3, $CC$3, $CC$4)))</f>
        <v/>
      </c>
      <c r="DX849" s="12" t="str">
        <f t="shared" ref="DX849:DX912" si="698">IF(OR($CE849="", $CG$3=""), "", IF(BM849="", $CC$3, IF(BM849=DX$3, $CC$3, $CC$4)))</f>
        <v/>
      </c>
      <c r="DY849" s="12" t="str">
        <f t="shared" ref="DY849:DY912" si="699">IF(OR($CE849="", $CG$3=""), "", IF(BN849="", $CC$3, IF(BN849=DY$3, $CC$3, $CC$4)))</f>
        <v/>
      </c>
      <c r="DZ849" s="12" t="str">
        <f t="shared" ref="DZ849:DZ912" si="700">IF(OR($CE849="", $CG$3=""), "", IF(BO849="", $CC$3, IF(BO849=DZ$3, $CC$3, $CC$4)))</f>
        <v/>
      </c>
      <c r="EA849" s="12" t="str">
        <f t="shared" ref="EA849:EA912" si="701">IF(OR($CE849="", $CG$3=""), "", IF(BP849="", $CC$3, IF(BP849=EA$3, $CC$3, $CC$4)))</f>
        <v/>
      </c>
      <c r="EB849" s="12" t="str">
        <f t="shared" ref="EB849:EB912" si="702">IF(OR($CE849="", $CG$3=""), "", IF(BQ849="", $CC$3, IF(BQ849=EB$3, $CC$3, $CC$4)))</f>
        <v/>
      </c>
      <c r="EC849" s="12" t="str">
        <f t="shared" ref="EC849:EC912" si="703">IF(OR($CE849="", $CG$3=""), "", IF(BR849="", $CC$3, IF(BR849=EC$3, $CC$3, $CC$4)))</f>
        <v/>
      </c>
      <c r="ED849" s="12" t="str">
        <f t="shared" ref="ED849:ED912" si="704">IF(OR($CE849="", $CG$3=""), "", IF(BS849="", $CC$3, IF(BS849=ED$3, $CC$3, $CC$4)))</f>
        <v/>
      </c>
      <c r="EE849" s="12" t="str">
        <f t="shared" ref="EE849:EE912" si="705">IF(OR($CE849="", $CG$3=""), "", IF(BT849="", $CC$3, IF(BT849=EE$3, $CC$3, $CC$4)))</f>
        <v/>
      </c>
      <c r="EF849" s="12" t="str">
        <f t="shared" ref="EF849:EF912" si="706">IF(OR($CE849="", $CG$3=""), "", IF(BU849="", $CC$3, IF(BU849=EF$3, $CC$3, $CC$4)))</f>
        <v/>
      </c>
      <c r="EG849" s="12" t="str">
        <f t="shared" ref="EG849:EG912" si="707">IF(OR($CE849="", $CG$3=""), "", IF(BV849="", $CC$3, IF(BV849=EG$3, $CC$3, $CC$4)))</f>
        <v/>
      </c>
      <c r="EH849" s="12" t="str">
        <f t="shared" ref="EH849:EH912" si="708">IF(OR($CE849="", $CG$3=""), "", IF(BW849="", $CC$3, IF(BW849=EH$3, $CC$3, $CC$4)))</f>
        <v/>
      </c>
      <c r="EI849" s="12" t="str">
        <f t="shared" ref="EI849:EI912" si="709">IF(OR($CE849="", $CG$3=""), "", IF(BX849="", $CC$3, IF(BX849=EI$3, $CC$3, $CC$4)))</f>
        <v/>
      </c>
      <c r="EK849" s="83" t="str">
        <f t="shared" si="689"/>
        <v/>
      </c>
      <c r="EM849" s="12" t="str">
        <f t="shared" si="690"/>
        <v/>
      </c>
      <c r="EO849" s="12" t="str">
        <f t="shared" si="691"/>
        <v/>
      </c>
      <c r="EQ849" s="12" t="str">
        <f>IF($EO849="", "", IF($EQ$8=$EQ$6, COUNTIF($EO$11:$EO$2510, "&gt;"&amp;$EO849)+1+COUNTIF($EO$11:$EO849, $EO849)-1, COUNTIF($EO$11:$EO$2510, "&lt;"&amp;$EO849)+1+COUNTIF($EO$11:$EO849, $EO849)-1))</f>
        <v/>
      </c>
    </row>
    <row r="850" spans="1:147" x14ac:dyDescent="0.55000000000000004">
      <c r="A850" s="8"/>
      <c r="B850" s="12" t="str">
        <f>IF($D850="", "", COUNTIF($D$11:$D850, $D850))</f>
        <v/>
      </c>
      <c r="C850" s="8"/>
      <c r="D850" s="45"/>
      <c r="E850" s="46"/>
      <c r="F850" s="47"/>
      <c r="G850" s="54"/>
      <c r="H850" s="54"/>
      <c r="I850" s="48"/>
      <c r="J850" s="49"/>
      <c r="K850" s="50"/>
      <c r="L850" s="50"/>
      <c r="M850" s="50"/>
      <c r="N850" s="50"/>
      <c r="O850" s="50"/>
      <c r="P850" s="50"/>
      <c r="Q850" s="50"/>
      <c r="R850" s="50"/>
      <c r="S850" s="50"/>
      <c r="T850" s="50"/>
      <c r="U850" s="51"/>
      <c r="V850" s="52"/>
      <c r="W850" s="53"/>
      <c r="X850" s="53"/>
      <c r="Y850" s="53"/>
      <c r="Z850" s="53"/>
      <c r="AA850" s="48"/>
      <c r="AB850" s="54"/>
      <c r="AC850" s="54"/>
      <c r="AD850" s="54"/>
      <c r="AE850" s="54"/>
      <c r="AF850" s="54"/>
      <c r="AG850" s="54"/>
      <c r="AH850" s="54"/>
      <c r="AI850" s="54"/>
      <c r="AJ850" s="49"/>
      <c r="AK850" s="48"/>
      <c r="AL850" s="54"/>
      <c r="AM850" s="54"/>
      <c r="AN850" s="54"/>
      <c r="AO850" s="54"/>
      <c r="AP850" s="54"/>
      <c r="AQ850" s="54"/>
      <c r="AR850" s="54"/>
      <c r="AS850" s="54"/>
      <c r="AT850" s="54"/>
      <c r="AU850" s="54"/>
      <c r="AV850" s="54"/>
      <c r="AW850" s="54"/>
      <c r="AX850" s="54"/>
      <c r="AY850" s="54"/>
      <c r="AZ850" s="54"/>
      <c r="BA850" s="54"/>
      <c r="BB850" s="54"/>
      <c r="BC850" s="54"/>
      <c r="BD850" s="54"/>
      <c r="BE850" s="54"/>
      <c r="BF850" s="54"/>
      <c r="BG850" s="54"/>
      <c r="BH850" s="54"/>
      <c r="BI850" s="54"/>
      <c r="BJ850" s="54"/>
      <c r="BK850" s="54"/>
      <c r="BL850" s="54"/>
      <c r="BM850" s="54"/>
      <c r="BN850" s="54"/>
      <c r="BO850" s="54"/>
      <c r="BP850" s="54"/>
      <c r="BQ850" s="54"/>
      <c r="BR850" s="54"/>
      <c r="BS850" s="54"/>
      <c r="BT850" s="54"/>
      <c r="BU850" s="54"/>
      <c r="BV850" s="54"/>
      <c r="BW850" s="54"/>
      <c r="BX850" s="49"/>
      <c r="BY850" s="55"/>
      <c r="BZ850" s="8"/>
      <c r="CE850" s="12" t="str">
        <f t="shared" si="679"/>
        <v/>
      </c>
      <c r="CG850" s="77" t="str">
        <f t="shared" si="680"/>
        <v/>
      </c>
      <c r="CH850" s="80" t="str">
        <f t="shared" si="681"/>
        <v/>
      </c>
      <c r="CL850" s="12" t="str">
        <f t="shared" si="682"/>
        <v/>
      </c>
      <c r="CM850" s="12" t="str">
        <f t="shared" si="683"/>
        <v/>
      </c>
      <c r="CN850" s="12" t="str" cm="1">
        <f t="array" ref="CN850">IF(OR($CE850="", $CG$3=""), "", IF(IFERROR(INDEX($K850:$T850, $CK850, MATCH(CN$3, $K$3:$T$3, 0)), "")="", $CC$4, $CC$3))</f>
        <v/>
      </c>
      <c r="CO850" s="12" t="str" cm="1">
        <f t="array" ref="CO850">IF(OR($CE850="", $CG$3=""), "", IF(IFERROR(INDEX($AA850:$AJ850, $CK850, MATCH(CO$3, $AA$3:$AJ$3, 0)), "")="", $CC$4, $CC$3))</f>
        <v/>
      </c>
      <c r="CP850" s="12" t="str">
        <f>IF(OR($CE850="", $CG$3=""), "", IF(CP$3='Property List &amp; Features'!$BG$9, $CC$3, IF(CP$3=$I850, $CC$3, $CC$4)))</f>
        <v/>
      </c>
      <c r="CQ850" s="12" t="str">
        <f>IF(OR($CE850="", $CG$3=""), "", IF(CQ$3='Property List &amp; Features'!$BG$9, $CC$3, IF(CQ$3=$J850, $CC$3, $CC$4)))</f>
        <v/>
      </c>
      <c r="CR850" s="12" t="str">
        <f t="shared" si="684"/>
        <v/>
      </c>
      <c r="CS850" s="12" t="str">
        <f t="shared" si="685"/>
        <v/>
      </c>
      <c r="CT850" s="12" t="str">
        <f t="shared" si="686"/>
        <v/>
      </c>
      <c r="CU850" s="12" t="str">
        <f t="shared" si="687"/>
        <v/>
      </c>
      <c r="CV850" s="12" t="str">
        <f t="shared" si="688"/>
        <v/>
      </c>
      <c r="CW850" s="12" t="str">
        <f t="shared" ref="CW850:CW913" si="710">IF(OR($CE850="", $CG$3=""), "", IF(AL850="", $CC$3, IF(AL850=CW$3, $CC$3, $CC$4)))</f>
        <v/>
      </c>
      <c r="CX850" s="12" t="str">
        <f t="shared" ref="CX850:CX913" si="711">IF(OR($CE850="", $CG$3=""), "", IF(AM850="", $CC$3, IF(AM850=CX$3, $CC$3, $CC$4)))</f>
        <v/>
      </c>
      <c r="CY850" s="12" t="str">
        <f t="shared" ref="CY850:CY913" si="712">IF(OR($CE850="", $CG$3=""), "", IF(AN850="", $CC$3, IF(AN850=CY$3, $CC$3, $CC$4)))</f>
        <v/>
      </c>
      <c r="CZ850" s="12" t="str">
        <f t="shared" ref="CZ850:CZ913" si="713">IF(OR($CE850="", $CG$3=""), "", IF(AO850="", $CC$3, IF(AO850=CZ$3, $CC$3, $CC$4)))</f>
        <v/>
      </c>
      <c r="DA850" s="12" t="str">
        <f t="shared" ref="DA850:DA913" si="714">IF(OR($CE850="", $CG$3=""), "", IF(AP850="", $CC$3, IF(AP850=DA$3, $CC$3, $CC$4)))</f>
        <v/>
      </c>
      <c r="DB850" s="12" t="str">
        <f t="shared" ref="DB850:DB913" si="715">IF(OR($CE850="", $CG$3=""), "", IF(AQ850="", $CC$3, IF(AQ850=DB$3, $CC$3, $CC$4)))</f>
        <v/>
      </c>
      <c r="DC850" s="12" t="str">
        <f t="shared" ref="DC850:DC913" si="716">IF(OR($CE850="", $CG$3=""), "", IF(AR850="", $CC$3, IF(AR850=DC$3, $CC$3, $CC$4)))</f>
        <v/>
      </c>
      <c r="DD850" s="12" t="str">
        <f t="shared" ref="DD850:DD913" si="717">IF(OR($CE850="", $CG$3=""), "", IF(AS850="", $CC$3, IF(AS850=DD$3, $CC$3, $CC$4)))</f>
        <v/>
      </c>
      <c r="DE850" s="12" t="str">
        <f t="shared" ref="DE850:DE913" si="718">IF(OR($CE850="", $CG$3=""), "", IF(AT850="", $CC$3, IF(AT850=DE$3, $CC$3, $CC$4)))</f>
        <v/>
      </c>
      <c r="DF850" s="12" t="str">
        <f t="shared" ref="DF850:DF913" si="719">IF(OR($CE850="", $CG$3=""), "", IF(AU850="", $CC$3, IF(AU850=DF$3, $CC$3, $CC$4)))</f>
        <v/>
      </c>
      <c r="DG850" s="12" t="str">
        <f t="shared" ref="DG850:DG913" si="720">IF(OR($CE850="", $CG$3=""), "", IF(AV850="", $CC$3, IF(AV850=DG$3, $CC$3, $CC$4)))</f>
        <v/>
      </c>
      <c r="DH850" s="12" t="str">
        <f t="shared" ref="DH850:DH913" si="721">IF(OR($CE850="", $CG$3=""), "", IF(AW850="", $CC$3, IF(AW850=DH$3, $CC$3, $CC$4)))</f>
        <v/>
      </c>
      <c r="DI850" s="12" t="str">
        <f t="shared" ref="DI850:DI913" si="722">IF(OR($CE850="", $CG$3=""), "", IF(AX850="", $CC$3, IF(AX850=DI$3, $CC$3, $CC$4)))</f>
        <v/>
      </c>
      <c r="DJ850" s="12" t="str">
        <f t="shared" ref="DJ850:DJ913" si="723">IF(OR($CE850="", $CG$3=""), "", IF(AY850="", $CC$3, IF(AY850=DJ$3, $CC$3, $CC$4)))</f>
        <v/>
      </c>
      <c r="DK850" s="12" t="str">
        <f t="shared" ref="DK850:DK913" si="724">IF(OR($CE850="", $CG$3=""), "", IF(AZ850="", $CC$3, IF(AZ850=DK$3, $CC$3, $CC$4)))</f>
        <v/>
      </c>
      <c r="DL850" s="12" t="str">
        <f t="shared" ref="DL850:DL913" si="725">IF(OR($CE850="", $CG$3=""), "", IF(BA850="", $CC$3, IF(BA850=DL$3, $CC$3, $CC$4)))</f>
        <v/>
      </c>
      <c r="DM850" s="12" t="str">
        <f t="shared" ref="DM850:DM913" si="726">IF(OR($CE850="", $CG$3=""), "", IF(BB850="", $CC$3, IF(BB850=DM$3, $CC$3, $CC$4)))</f>
        <v/>
      </c>
      <c r="DN850" s="12" t="str">
        <f t="shared" ref="DN850:DN913" si="727">IF(OR($CE850="", $CG$3=""), "", IF(BC850="", $CC$3, IF(BC850=DN$3, $CC$3, $CC$4)))</f>
        <v/>
      </c>
      <c r="DO850" s="12" t="str">
        <f t="shared" ref="DO850:DO913" si="728">IF(OR($CE850="", $CG$3=""), "", IF(BD850="", $CC$3, IF(BD850=DO$3, $CC$3, $CC$4)))</f>
        <v/>
      </c>
      <c r="DP850" s="12" t="str">
        <f t="shared" ref="DP850:DP913" si="729">IF(OR($CE850="", $CG$3=""), "", IF(BE850="", $CC$3, IF(BE850=DP$3, $CC$3, $CC$4)))</f>
        <v/>
      </c>
      <c r="DQ850" s="12" t="str">
        <f t="shared" ref="DQ850:DQ913" si="730">IF(OR($CE850="", $CG$3=""), "", IF(BF850="", $CC$3, IF(BF850=DQ$3, $CC$3, $CC$4)))</f>
        <v/>
      </c>
      <c r="DR850" s="12" t="str">
        <f t="shared" si="692"/>
        <v/>
      </c>
      <c r="DS850" s="12" t="str">
        <f t="shared" si="693"/>
        <v/>
      </c>
      <c r="DT850" s="12" t="str">
        <f t="shared" si="694"/>
        <v/>
      </c>
      <c r="DU850" s="12" t="str">
        <f t="shared" si="695"/>
        <v/>
      </c>
      <c r="DV850" s="12" t="str">
        <f t="shared" si="696"/>
        <v/>
      </c>
      <c r="DW850" s="12" t="str">
        <f t="shared" si="697"/>
        <v/>
      </c>
      <c r="DX850" s="12" t="str">
        <f t="shared" si="698"/>
        <v/>
      </c>
      <c r="DY850" s="12" t="str">
        <f t="shared" si="699"/>
        <v/>
      </c>
      <c r="DZ850" s="12" t="str">
        <f t="shared" si="700"/>
        <v/>
      </c>
      <c r="EA850" s="12" t="str">
        <f t="shared" si="701"/>
        <v/>
      </c>
      <c r="EB850" s="12" t="str">
        <f t="shared" si="702"/>
        <v/>
      </c>
      <c r="EC850" s="12" t="str">
        <f t="shared" si="703"/>
        <v/>
      </c>
      <c r="ED850" s="12" t="str">
        <f t="shared" si="704"/>
        <v/>
      </c>
      <c r="EE850" s="12" t="str">
        <f t="shared" si="705"/>
        <v/>
      </c>
      <c r="EF850" s="12" t="str">
        <f t="shared" si="706"/>
        <v/>
      </c>
      <c r="EG850" s="12" t="str">
        <f t="shared" si="707"/>
        <v/>
      </c>
      <c r="EH850" s="12" t="str">
        <f t="shared" si="708"/>
        <v/>
      </c>
      <c r="EI850" s="12" t="str">
        <f t="shared" si="709"/>
        <v/>
      </c>
      <c r="EK850" s="83" t="str">
        <f t="shared" si="689"/>
        <v/>
      </c>
      <c r="EM850" s="12" t="str">
        <f t="shared" si="690"/>
        <v/>
      </c>
      <c r="EO850" s="12" t="str">
        <f t="shared" si="691"/>
        <v/>
      </c>
      <c r="EQ850" s="12" t="str">
        <f>IF($EO850="", "", IF($EQ$8=$EQ$6, COUNTIF($EO$11:$EO$2510, "&gt;"&amp;$EO850)+1+COUNTIF($EO$11:$EO850, $EO850)-1, COUNTIF($EO$11:$EO$2510, "&lt;"&amp;$EO850)+1+COUNTIF($EO$11:$EO850, $EO850)-1))</f>
        <v/>
      </c>
    </row>
    <row r="851" spans="1:147" x14ac:dyDescent="0.55000000000000004">
      <c r="A851" s="8"/>
      <c r="B851" s="12" t="str">
        <f>IF($D851="", "", COUNTIF($D$11:$D851, $D851))</f>
        <v/>
      </c>
      <c r="C851" s="8"/>
      <c r="D851" s="45"/>
      <c r="E851" s="46"/>
      <c r="F851" s="47"/>
      <c r="G851" s="54"/>
      <c r="H851" s="54"/>
      <c r="I851" s="48"/>
      <c r="J851" s="49"/>
      <c r="K851" s="50"/>
      <c r="L851" s="50"/>
      <c r="M851" s="50"/>
      <c r="N851" s="50"/>
      <c r="O851" s="50"/>
      <c r="P851" s="50"/>
      <c r="Q851" s="50"/>
      <c r="R851" s="50"/>
      <c r="S851" s="50"/>
      <c r="T851" s="50"/>
      <c r="U851" s="51"/>
      <c r="V851" s="52"/>
      <c r="W851" s="53"/>
      <c r="X851" s="53"/>
      <c r="Y851" s="53"/>
      <c r="Z851" s="53"/>
      <c r="AA851" s="48"/>
      <c r="AB851" s="54"/>
      <c r="AC851" s="54"/>
      <c r="AD851" s="54"/>
      <c r="AE851" s="54"/>
      <c r="AF851" s="54"/>
      <c r="AG851" s="54"/>
      <c r="AH851" s="54"/>
      <c r="AI851" s="54"/>
      <c r="AJ851" s="49"/>
      <c r="AK851" s="48"/>
      <c r="AL851" s="54"/>
      <c r="AM851" s="54"/>
      <c r="AN851" s="54"/>
      <c r="AO851" s="54"/>
      <c r="AP851" s="54"/>
      <c r="AQ851" s="54"/>
      <c r="AR851" s="54"/>
      <c r="AS851" s="54"/>
      <c r="AT851" s="54"/>
      <c r="AU851" s="54"/>
      <c r="AV851" s="54"/>
      <c r="AW851" s="54"/>
      <c r="AX851" s="54"/>
      <c r="AY851" s="54"/>
      <c r="AZ851" s="54"/>
      <c r="BA851" s="54"/>
      <c r="BB851" s="54"/>
      <c r="BC851" s="54"/>
      <c r="BD851" s="54"/>
      <c r="BE851" s="54"/>
      <c r="BF851" s="54"/>
      <c r="BG851" s="54"/>
      <c r="BH851" s="54"/>
      <c r="BI851" s="54"/>
      <c r="BJ851" s="54"/>
      <c r="BK851" s="54"/>
      <c r="BL851" s="54"/>
      <c r="BM851" s="54"/>
      <c r="BN851" s="54"/>
      <c r="BO851" s="54"/>
      <c r="BP851" s="54"/>
      <c r="BQ851" s="54"/>
      <c r="BR851" s="54"/>
      <c r="BS851" s="54"/>
      <c r="BT851" s="54"/>
      <c r="BU851" s="54"/>
      <c r="BV851" s="54"/>
      <c r="BW851" s="54"/>
      <c r="BX851" s="49"/>
      <c r="BY851" s="55"/>
      <c r="BZ851" s="8"/>
      <c r="CE851" s="12" t="str">
        <f t="shared" si="679"/>
        <v/>
      </c>
      <c r="CG851" s="77" t="str">
        <f t="shared" si="680"/>
        <v/>
      </c>
      <c r="CH851" s="80" t="str">
        <f t="shared" si="681"/>
        <v/>
      </c>
      <c r="CL851" s="12" t="str">
        <f t="shared" si="682"/>
        <v/>
      </c>
      <c r="CM851" s="12" t="str">
        <f t="shared" si="683"/>
        <v/>
      </c>
      <c r="CN851" s="12" t="str" cm="1">
        <f t="array" ref="CN851">IF(OR($CE851="", $CG$3=""), "", IF(IFERROR(INDEX($K851:$T851, $CK851, MATCH(CN$3, $K$3:$T$3, 0)), "")="", $CC$4, $CC$3))</f>
        <v/>
      </c>
      <c r="CO851" s="12" t="str" cm="1">
        <f t="array" ref="CO851">IF(OR($CE851="", $CG$3=""), "", IF(IFERROR(INDEX($AA851:$AJ851, $CK851, MATCH(CO$3, $AA$3:$AJ$3, 0)), "")="", $CC$4, $CC$3))</f>
        <v/>
      </c>
      <c r="CP851" s="12" t="str">
        <f>IF(OR($CE851="", $CG$3=""), "", IF(CP$3='Property List &amp; Features'!$BG$9, $CC$3, IF(CP$3=$I851, $CC$3, $CC$4)))</f>
        <v/>
      </c>
      <c r="CQ851" s="12" t="str">
        <f>IF(OR($CE851="", $CG$3=""), "", IF(CQ$3='Property List &amp; Features'!$BG$9, $CC$3, IF(CQ$3=$J851, $CC$3, $CC$4)))</f>
        <v/>
      </c>
      <c r="CR851" s="12" t="str">
        <f t="shared" si="684"/>
        <v/>
      </c>
      <c r="CS851" s="12" t="str">
        <f t="shared" si="685"/>
        <v/>
      </c>
      <c r="CT851" s="12" t="str">
        <f t="shared" si="686"/>
        <v/>
      </c>
      <c r="CU851" s="12" t="str">
        <f t="shared" si="687"/>
        <v/>
      </c>
      <c r="CV851" s="12" t="str">
        <f t="shared" si="688"/>
        <v/>
      </c>
      <c r="CW851" s="12" t="str">
        <f t="shared" si="710"/>
        <v/>
      </c>
      <c r="CX851" s="12" t="str">
        <f t="shared" si="711"/>
        <v/>
      </c>
      <c r="CY851" s="12" t="str">
        <f t="shared" si="712"/>
        <v/>
      </c>
      <c r="CZ851" s="12" t="str">
        <f t="shared" si="713"/>
        <v/>
      </c>
      <c r="DA851" s="12" t="str">
        <f t="shared" si="714"/>
        <v/>
      </c>
      <c r="DB851" s="12" t="str">
        <f t="shared" si="715"/>
        <v/>
      </c>
      <c r="DC851" s="12" t="str">
        <f t="shared" si="716"/>
        <v/>
      </c>
      <c r="DD851" s="12" t="str">
        <f t="shared" si="717"/>
        <v/>
      </c>
      <c r="DE851" s="12" t="str">
        <f t="shared" si="718"/>
        <v/>
      </c>
      <c r="DF851" s="12" t="str">
        <f t="shared" si="719"/>
        <v/>
      </c>
      <c r="DG851" s="12" t="str">
        <f t="shared" si="720"/>
        <v/>
      </c>
      <c r="DH851" s="12" t="str">
        <f t="shared" si="721"/>
        <v/>
      </c>
      <c r="DI851" s="12" t="str">
        <f t="shared" si="722"/>
        <v/>
      </c>
      <c r="DJ851" s="12" t="str">
        <f t="shared" si="723"/>
        <v/>
      </c>
      <c r="DK851" s="12" t="str">
        <f t="shared" si="724"/>
        <v/>
      </c>
      <c r="DL851" s="12" t="str">
        <f t="shared" si="725"/>
        <v/>
      </c>
      <c r="DM851" s="12" t="str">
        <f t="shared" si="726"/>
        <v/>
      </c>
      <c r="DN851" s="12" t="str">
        <f t="shared" si="727"/>
        <v/>
      </c>
      <c r="DO851" s="12" t="str">
        <f t="shared" si="728"/>
        <v/>
      </c>
      <c r="DP851" s="12" t="str">
        <f t="shared" si="729"/>
        <v/>
      </c>
      <c r="DQ851" s="12" t="str">
        <f t="shared" si="730"/>
        <v/>
      </c>
      <c r="DR851" s="12" t="str">
        <f t="shared" si="692"/>
        <v/>
      </c>
      <c r="DS851" s="12" t="str">
        <f t="shared" si="693"/>
        <v/>
      </c>
      <c r="DT851" s="12" t="str">
        <f t="shared" si="694"/>
        <v/>
      </c>
      <c r="DU851" s="12" t="str">
        <f t="shared" si="695"/>
        <v/>
      </c>
      <c r="DV851" s="12" t="str">
        <f t="shared" si="696"/>
        <v/>
      </c>
      <c r="DW851" s="12" t="str">
        <f t="shared" si="697"/>
        <v/>
      </c>
      <c r="DX851" s="12" t="str">
        <f t="shared" si="698"/>
        <v/>
      </c>
      <c r="DY851" s="12" t="str">
        <f t="shared" si="699"/>
        <v/>
      </c>
      <c r="DZ851" s="12" t="str">
        <f t="shared" si="700"/>
        <v/>
      </c>
      <c r="EA851" s="12" t="str">
        <f t="shared" si="701"/>
        <v/>
      </c>
      <c r="EB851" s="12" t="str">
        <f t="shared" si="702"/>
        <v/>
      </c>
      <c r="EC851" s="12" t="str">
        <f t="shared" si="703"/>
        <v/>
      </c>
      <c r="ED851" s="12" t="str">
        <f t="shared" si="704"/>
        <v/>
      </c>
      <c r="EE851" s="12" t="str">
        <f t="shared" si="705"/>
        <v/>
      </c>
      <c r="EF851" s="12" t="str">
        <f t="shared" si="706"/>
        <v/>
      </c>
      <c r="EG851" s="12" t="str">
        <f t="shared" si="707"/>
        <v/>
      </c>
      <c r="EH851" s="12" t="str">
        <f t="shared" si="708"/>
        <v/>
      </c>
      <c r="EI851" s="12" t="str">
        <f t="shared" si="709"/>
        <v/>
      </c>
      <c r="EK851" s="83" t="str">
        <f t="shared" si="689"/>
        <v/>
      </c>
      <c r="EM851" s="12" t="str">
        <f t="shared" si="690"/>
        <v/>
      </c>
      <c r="EO851" s="12" t="str">
        <f t="shared" si="691"/>
        <v/>
      </c>
      <c r="EQ851" s="12" t="str">
        <f>IF($EO851="", "", IF($EQ$8=$EQ$6, COUNTIF($EO$11:$EO$2510, "&gt;"&amp;$EO851)+1+COUNTIF($EO$11:$EO851, $EO851)-1, COUNTIF($EO$11:$EO$2510, "&lt;"&amp;$EO851)+1+COUNTIF($EO$11:$EO851, $EO851)-1))</f>
        <v/>
      </c>
    </row>
    <row r="852" spans="1:147" x14ac:dyDescent="0.55000000000000004">
      <c r="A852" s="8"/>
      <c r="B852" s="12" t="str">
        <f>IF($D852="", "", COUNTIF($D$11:$D852, $D852))</f>
        <v/>
      </c>
      <c r="C852" s="8"/>
      <c r="D852" s="45"/>
      <c r="E852" s="46"/>
      <c r="F852" s="47"/>
      <c r="G852" s="54"/>
      <c r="H852" s="54"/>
      <c r="I852" s="48"/>
      <c r="J852" s="49"/>
      <c r="K852" s="50"/>
      <c r="L852" s="50"/>
      <c r="M852" s="50"/>
      <c r="N852" s="50"/>
      <c r="O852" s="50"/>
      <c r="P852" s="50"/>
      <c r="Q852" s="50"/>
      <c r="R852" s="50"/>
      <c r="S852" s="50"/>
      <c r="T852" s="50"/>
      <c r="U852" s="51"/>
      <c r="V852" s="52"/>
      <c r="W852" s="53"/>
      <c r="X852" s="53"/>
      <c r="Y852" s="53"/>
      <c r="Z852" s="53"/>
      <c r="AA852" s="48"/>
      <c r="AB852" s="54"/>
      <c r="AC852" s="54"/>
      <c r="AD852" s="54"/>
      <c r="AE852" s="54"/>
      <c r="AF852" s="54"/>
      <c r="AG852" s="54"/>
      <c r="AH852" s="54"/>
      <c r="AI852" s="54"/>
      <c r="AJ852" s="49"/>
      <c r="AK852" s="48"/>
      <c r="AL852" s="54"/>
      <c r="AM852" s="54"/>
      <c r="AN852" s="54"/>
      <c r="AO852" s="54"/>
      <c r="AP852" s="54"/>
      <c r="AQ852" s="54"/>
      <c r="AR852" s="54"/>
      <c r="AS852" s="54"/>
      <c r="AT852" s="54"/>
      <c r="AU852" s="54"/>
      <c r="AV852" s="54"/>
      <c r="AW852" s="54"/>
      <c r="AX852" s="54"/>
      <c r="AY852" s="54"/>
      <c r="AZ852" s="54"/>
      <c r="BA852" s="54"/>
      <c r="BB852" s="54"/>
      <c r="BC852" s="54"/>
      <c r="BD852" s="54"/>
      <c r="BE852" s="54"/>
      <c r="BF852" s="54"/>
      <c r="BG852" s="54"/>
      <c r="BH852" s="54"/>
      <c r="BI852" s="54"/>
      <c r="BJ852" s="54"/>
      <c r="BK852" s="54"/>
      <c r="BL852" s="54"/>
      <c r="BM852" s="54"/>
      <c r="BN852" s="54"/>
      <c r="BO852" s="54"/>
      <c r="BP852" s="54"/>
      <c r="BQ852" s="54"/>
      <c r="BR852" s="54"/>
      <c r="BS852" s="54"/>
      <c r="BT852" s="54"/>
      <c r="BU852" s="54"/>
      <c r="BV852" s="54"/>
      <c r="BW852" s="54"/>
      <c r="BX852" s="49"/>
      <c r="BY852" s="55"/>
      <c r="BZ852" s="8"/>
      <c r="CE852" s="12" t="str">
        <f t="shared" si="679"/>
        <v/>
      </c>
      <c r="CG852" s="77" t="str">
        <f t="shared" si="680"/>
        <v/>
      </c>
      <c r="CH852" s="80" t="str">
        <f t="shared" si="681"/>
        <v/>
      </c>
      <c r="CL852" s="12" t="str">
        <f t="shared" si="682"/>
        <v/>
      </c>
      <c r="CM852" s="12" t="str">
        <f t="shared" si="683"/>
        <v/>
      </c>
      <c r="CN852" s="12" t="str" cm="1">
        <f t="array" ref="CN852">IF(OR($CE852="", $CG$3=""), "", IF(IFERROR(INDEX($K852:$T852, $CK852, MATCH(CN$3, $K$3:$T$3, 0)), "")="", $CC$4, $CC$3))</f>
        <v/>
      </c>
      <c r="CO852" s="12" t="str" cm="1">
        <f t="array" ref="CO852">IF(OR($CE852="", $CG$3=""), "", IF(IFERROR(INDEX($AA852:$AJ852, $CK852, MATCH(CO$3, $AA$3:$AJ$3, 0)), "")="", $CC$4, $CC$3))</f>
        <v/>
      </c>
      <c r="CP852" s="12" t="str">
        <f>IF(OR($CE852="", $CG$3=""), "", IF(CP$3='Property List &amp; Features'!$BG$9, $CC$3, IF(CP$3=$I852, $CC$3, $CC$4)))</f>
        <v/>
      </c>
      <c r="CQ852" s="12" t="str">
        <f>IF(OR($CE852="", $CG$3=""), "", IF(CQ$3='Property List &amp; Features'!$BG$9, $CC$3, IF(CQ$3=$J852, $CC$3, $CC$4)))</f>
        <v/>
      </c>
      <c r="CR852" s="12" t="str">
        <f t="shared" si="684"/>
        <v/>
      </c>
      <c r="CS852" s="12" t="str">
        <f t="shared" si="685"/>
        <v/>
      </c>
      <c r="CT852" s="12" t="str">
        <f t="shared" si="686"/>
        <v/>
      </c>
      <c r="CU852" s="12" t="str">
        <f t="shared" si="687"/>
        <v/>
      </c>
      <c r="CV852" s="12" t="str">
        <f t="shared" si="688"/>
        <v/>
      </c>
      <c r="CW852" s="12" t="str">
        <f t="shared" si="710"/>
        <v/>
      </c>
      <c r="CX852" s="12" t="str">
        <f t="shared" si="711"/>
        <v/>
      </c>
      <c r="CY852" s="12" t="str">
        <f t="shared" si="712"/>
        <v/>
      </c>
      <c r="CZ852" s="12" t="str">
        <f t="shared" si="713"/>
        <v/>
      </c>
      <c r="DA852" s="12" t="str">
        <f t="shared" si="714"/>
        <v/>
      </c>
      <c r="DB852" s="12" t="str">
        <f t="shared" si="715"/>
        <v/>
      </c>
      <c r="DC852" s="12" t="str">
        <f t="shared" si="716"/>
        <v/>
      </c>
      <c r="DD852" s="12" t="str">
        <f t="shared" si="717"/>
        <v/>
      </c>
      <c r="DE852" s="12" t="str">
        <f t="shared" si="718"/>
        <v/>
      </c>
      <c r="DF852" s="12" t="str">
        <f t="shared" si="719"/>
        <v/>
      </c>
      <c r="DG852" s="12" t="str">
        <f t="shared" si="720"/>
        <v/>
      </c>
      <c r="DH852" s="12" t="str">
        <f t="shared" si="721"/>
        <v/>
      </c>
      <c r="DI852" s="12" t="str">
        <f t="shared" si="722"/>
        <v/>
      </c>
      <c r="DJ852" s="12" t="str">
        <f t="shared" si="723"/>
        <v/>
      </c>
      <c r="DK852" s="12" t="str">
        <f t="shared" si="724"/>
        <v/>
      </c>
      <c r="DL852" s="12" t="str">
        <f t="shared" si="725"/>
        <v/>
      </c>
      <c r="DM852" s="12" t="str">
        <f t="shared" si="726"/>
        <v/>
      </c>
      <c r="DN852" s="12" t="str">
        <f t="shared" si="727"/>
        <v/>
      </c>
      <c r="DO852" s="12" t="str">
        <f t="shared" si="728"/>
        <v/>
      </c>
      <c r="DP852" s="12" t="str">
        <f t="shared" si="729"/>
        <v/>
      </c>
      <c r="DQ852" s="12" t="str">
        <f t="shared" si="730"/>
        <v/>
      </c>
      <c r="DR852" s="12" t="str">
        <f t="shared" si="692"/>
        <v/>
      </c>
      <c r="DS852" s="12" t="str">
        <f t="shared" si="693"/>
        <v/>
      </c>
      <c r="DT852" s="12" t="str">
        <f t="shared" si="694"/>
        <v/>
      </c>
      <c r="DU852" s="12" t="str">
        <f t="shared" si="695"/>
        <v/>
      </c>
      <c r="DV852" s="12" t="str">
        <f t="shared" si="696"/>
        <v/>
      </c>
      <c r="DW852" s="12" t="str">
        <f t="shared" si="697"/>
        <v/>
      </c>
      <c r="DX852" s="12" t="str">
        <f t="shared" si="698"/>
        <v/>
      </c>
      <c r="DY852" s="12" t="str">
        <f t="shared" si="699"/>
        <v/>
      </c>
      <c r="DZ852" s="12" t="str">
        <f t="shared" si="700"/>
        <v/>
      </c>
      <c r="EA852" s="12" t="str">
        <f t="shared" si="701"/>
        <v/>
      </c>
      <c r="EB852" s="12" t="str">
        <f t="shared" si="702"/>
        <v/>
      </c>
      <c r="EC852" s="12" t="str">
        <f t="shared" si="703"/>
        <v/>
      </c>
      <c r="ED852" s="12" t="str">
        <f t="shared" si="704"/>
        <v/>
      </c>
      <c r="EE852" s="12" t="str">
        <f t="shared" si="705"/>
        <v/>
      </c>
      <c r="EF852" s="12" t="str">
        <f t="shared" si="706"/>
        <v/>
      </c>
      <c r="EG852" s="12" t="str">
        <f t="shared" si="707"/>
        <v/>
      </c>
      <c r="EH852" s="12" t="str">
        <f t="shared" si="708"/>
        <v/>
      </c>
      <c r="EI852" s="12" t="str">
        <f t="shared" si="709"/>
        <v/>
      </c>
      <c r="EK852" s="83" t="str">
        <f t="shared" si="689"/>
        <v/>
      </c>
      <c r="EM852" s="12" t="str">
        <f t="shared" si="690"/>
        <v/>
      </c>
      <c r="EO852" s="12" t="str">
        <f t="shared" si="691"/>
        <v/>
      </c>
      <c r="EQ852" s="12" t="str">
        <f>IF($EO852="", "", IF($EQ$8=$EQ$6, COUNTIF($EO$11:$EO$2510, "&gt;"&amp;$EO852)+1+COUNTIF($EO$11:$EO852, $EO852)-1, COUNTIF($EO$11:$EO$2510, "&lt;"&amp;$EO852)+1+COUNTIF($EO$11:$EO852, $EO852)-1))</f>
        <v/>
      </c>
    </row>
    <row r="853" spans="1:147" x14ac:dyDescent="0.55000000000000004">
      <c r="A853" s="8"/>
      <c r="B853" s="12" t="str">
        <f>IF($D853="", "", COUNTIF($D$11:$D853, $D853))</f>
        <v/>
      </c>
      <c r="C853" s="8"/>
      <c r="D853" s="45"/>
      <c r="E853" s="46"/>
      <c r="F853" s="47"/>
      <c r="G853" s="54"/>
      <c r="H853" s="54"/>
      <c r="I853" s="48"/>
      <c r="J853" s="49"/>
      <c r="K853" s="50"/>
      <c r="L853" s="50"/>
      <c r="M853" s="50"/>
      <c r="N853" s="50"/>
      <c r="O853" s="50"/>
      <c r="P853" s="50"/>
      <c r="Q853" s="50"/>
      <c r="R853" s="50"/>
      <c r="S853" s="50"/>
      <c r="T853" s="50"/>
      <c r="U853" s="51"/>
      <c r="V853" s="52"/>
      <c r="W853" s="53"/>
      <c r="X853" s="53"/>
      <c r="Y853" s="53"/>
      <c r="Z853" s="53"/>
      <c r="AA853" s="48"/>
      <c r="AB853" s="54"/>
      <c r="AC853" s="54"/>
      <c r="AD853" s="54"/>
      <c r="AE853" s="54"/>
      <c r="AF853" s="54"/>
      <c r="AG853" s="54"/>
      <c r="AH853" s="54"/>
      <c r="AI853" s="54"/>
      <c r="AJ853" s="49"/>
      <c r="AK853" s="48"/>
      <c r="AL853" s="54"/>
      <c r="AM853" s="54"/>
      <c r="AN853" s="54"/>
      <c r="AO853" s="54"/>
      <c r="AP853" s="54"/>
      <c r="AQ853" s="54"/>
      <c r="AR853" s="54"/>
      <c r="AS853" s="54"/>
      <c r="AT853" s="54"/>
      <c r="AU853" s="54"/>
      <c r="AV853" s="54"/>
      <c r="AW853" s="54"/>
      <c r="AX853" s="54"/>
      <c r="AY853" s="54"/>
      <c r="AZ853" s="54"/>
      <c r="BA853" s="54"/>
      <c r="BB853" s="54"/>
      <c r="BC853" s="54"/>
      <c r="BD853" s="54"/>
      <c r="BE853" s="54"/>
      <c r="BF853" s="54"/>
      <c r="BG853" s="54"/>
      <c r="BH853" s="54"/>
      <c r="BI853" s="54"/>
      <c r="BJ853" s="54"/>
      <c r="BK853" s="54"/>
      <c r="BL853" s="54"/>
      <c r="BM853" s="54"/>
      <c r="BN853" s="54"/>
      <c r="BO853" s="54"/>
      <c r="BP853" s="54"/>
      <c r="BQ853" s="54"/>
      <c r="BR853" s="54"/>
      <c r="BS853" s="54"/>
      <c r="BT853" s="54"/>
      <c r="BU853" s="54"/>
      <c r="BV853" s="54"/>
      <c r="BW853" s="54"/>
      <c r="BX853" s="49"/>
      <c r="BY853" s="55"/>
      <c r="BZ853" s="8"/>
      <c r="CE853" s="12" t="str">
        <f t="shared" si="679"/>
        <v/>
      </c>
      <c r="CG853" s="77" t="str">
        <f t="shared" si="680"/>
        <v/>
      </c>
      <c r="CH853" s="80" t="str">
        <f t="shared" si="681"/>
        <v/>
      </c>
      <c r="CL853" s="12" t="str">
        <f t="shared" si="682"/>
        <v/>
      </c>
      <c r="CM853" s="12" t="str">
        <f t="shared" si="683"/>
        <v/>
      </c>
      <c r="CN853" s="12" t="str" cm="1">
        <f t="array" ref="CN853">IF(OR($CE853="", $CG$3=""), "", IF(IFERROR(INDEX($K853:$T853, $CK853, MATCH(CN$3, $K$3:$T$3, 0)), "")="", $CC$4, $CC$3))</f>
        <v/>
      </c>
      <c r="CO853" s="12" t="str" cm="1">
        <f t="array" ref="CO853">IF(OR($CE853="", $CG$3=""), "", IF(IFERROR(INDEX($AA853:$AJ853, $CK853, MATCH(CO$3, $AA$3:$AJ$3, 0)), "")="", $CC$4, $CC$3))</f>
        <v/>
      </c>
      <c r="CP853" s="12" t="str">
        <f>IF(OR($CE853="", $CG$3=""), "", IF(CP$3='Property List &amp; Features'!$BG$9, $CC$3, IF(CP$3=$I853, $CC$3, $CC$4)))</f>
        <v/>
      </c>
      <c r="CQ853" s="12" t="str">
        <f>IF(OR($CE853="", $CG$3=""), "", IF(CQ$3='Property List &amp; Features'!$BG$9, $CC$3, IF(CQ$3=$J853, $CC$3, $CC$4)))</f>
        <v/>
      </c>
      <c r="CR853" s="12" t="str">
        <f t="shared" si="684"/>
        <v/>
      </c>
      <c r="CS853" s="12" t="str">
        <f t="shared" si="685"/>
        <v/>
      </c>
      <c r="CT853" s="12" t="str">
        <f t="shared" si="686"/>
        <v/>
      </c>
      <c r="CU853" s="12" t="str">
        <f t="shared" si="687"/>
        <v/>
      </c>
      <c r="CV853" s="12" t="str">
        <f t="shared" si="688"/>
        <v/>
      </c>
      <c r="CW853" s="12" t="str">
        <f t="shared" si="710"/>
        <v/>
      </c>
      <c r="CX853" s="12" t="str">
        <f t="shared" si="711"/>
        <v/>
      </c>
      <c r="CY853" s="12" t="str">
        <f t="shared" si="712"/>
        <v/>
      </c>
      <c r="CZ853" s="12" t="str">
        <f t="shared" si="713"/>
        <v/>
      </c>
      <c r="DA853" s="12" t="str">
        <f t="shared" si="714"/>
        <v/>
      </c>
      <c r="DB853" s="12" t="str">
        <f t="shared" si="715"/>
        <v/>
      </c>
      <c r="DC853" s="12" t="str">
        <f t="shared" si="716"/>
        <v/>
      </c>
      <c r="DD853" s="12" t="str">
        <f t="shared" si="717"/>
        <v/>
      </c>
      <c r="DE853" s="12" t="str">
        <f t="shared" si="718"/>
        <v/>
      </c>
      <c r="DF853" s="12" t="str">
        <f t="shared" si="719"/>
        <v/>
      </c>
      <c r="DG853" s="12" t="str">
        <f t="shared" si="720"/>
        <v/>
      </c>
      <c r="DH853" s="12" t="str">
        <f t="shared" si="721"/>
        <v/>
      </c>
      <c r="DI853" s="12" t="str">
        <f t="shared" si="722"/>
        <v/>
      </c>
      <c r="DJ853" s="12" t="str">
        <f t="shared" si="723"/>
        <v/>
      </c>
      <c r="DK853" s="12" t="str">
        <f t="shared" si="724"/>
        <v/>
      </c>
      <c r="DL853" s="12" t="str">
        <f t="shared" si="725"/>
        <v/>
      </c>
      <c r="DM853" s="12" t="str">
        <f t="shared" si="726"/>
        <v/>
      </c>
      <c r="DN853" s="12" t="str">
        <f t="shared" si="727"/>
        <v/>
      </c>
      <c r="DO853" s="12" t="str">
        <f t="shared" si="728"/>
        <v/>
      </c>
      <c r="DP853" s="12" t="str">
        <f t="shared" si="729"/>
        <v/>
      </c>
      <c r="DQ853" s="12" t="str">
        <f t="shared" si="730"/>
        <v/>
      </c>
      <c r="DR853" s="12" t="str">
        <f t="shared" si="692"/>
        <v/>
      </c>
      <c r="DS853" s="12" t="str">
        <f t="shared" si="693"/>
        <v/>
      </c>
      <c r="DT853" s="12" t="str">
        <f t="shared" si="694"/>
        <v/>
      </c>
      <c r="DU853" s="12" t="str">
        <f t="shared" si="695"/>
        <v/>
      </c>
      <c r="DV853" s="12" t="str">
        <f t="shared" si="696"/>
        <v/>
      </c>
      <c r="DW853" s="12" t="str">
        <f t="shared" si="697"/>
        <v/>
      </c>
      <c r="DX853" s="12" t="str">
        <f t="shared" si="698"/>
        <v/>
      </c>
      <c r="DY853" s="12" t="str">
        <f t="shared" si="699"/>
        <v/>
      </c>
      <c r="DZ853" s="12" t="str">
        <f t="shared" si="700"/>
        <v/>
      </c>
      <c r="EA853" s="12" t="str">
        <f t="shared" si="701"/>
        <v/>
      </c>
      <c r="EB853" s="12" t="str">
        <f t="shared" si="702"/>
        <v/>
      </c>
      <c r="EC853" s="12" t="str">
        <f t="shared" si="703"/>
        <v/>
      </c>
      <c r="ED853" s="12" t="str">
        <f t="shared" si="704"/>
        <v/>
      </c>
      <c r="EE853" s="12" t="str">
        <f t="shared" si="705"/>
        <v/>
      </c>
      <c r="EF853" s="12" t="str">
        <f t="shared" si="706"/>
        <v/>
      </c>
      <c r="EG853" s="12" t="str">
        <f t="shared" si="707"/>
        <v/>
      </c>
      <c r="EH853" s="12" t="str">
        <f t="shared" si="708"/>
        <v/>
      </c>
      <c r="EI853" s="12" t="str">
        <f t="shared" si="709"/>
        <v/>
      </c>
      <c r="EK853" s="83" t="str">
        <f t="shared" si="689"/>
        <v/>
      </c>
      <c r="EM853" s="12" t="str">
        <f t="shared" si="690"/>
        <v/>
      </c>
      <c r="EO853" s="12" t="str">
        <f t="shared" si="691"/>
        <v/>
      </c>
      <c r="EQ853" s="12" t="str">
        <f>IF($EO853="", "", IF($EQ$8=$EQ$6, COUNTIF($EO$11:$EO$2510, "&gt;"&amp;$EO853)+1+COUNTIF($EO$11:$EO853, $EO853)-1, COUNTIF($EO$11:$EO$2510, "&lt;"&amp;$EO853)+1+COUNTIF($EO$11:$EO853, $EO853)-1))</f>
        <v/>
      </c>
    </row>
    <row r="854" spans="1:147" x14ac:dyDescent="0.55000000000000004">
      <c r="A854" s="8"/>
      <c r="B854" s="12" t="str">
        <f>IF($D854="", "", COUNTIF($D$11:$D854, $D854))</f>
        <v/>
      </c>
      <c r="C854" s="8"/>
      <c r="D854" s="45"/>
      <c r="E854" s="46"/>
      <c r="F854" s="47"/>
      <c r="G854" s="54"/>
      <c r="H854" s="54"/>
      <c r="I854" s="48"/>
      <c r="J854" s="49"/>
      <c r="K854" s="50"/>
      <c r="L854" s="50"/>
      <c r="M854" s="50"/>
      <c r="N854" s="50"/>
      <c r="O854" s="50"/>
      <c r="P854" s="50"/>
      <c r="Q854" s="50"/>
      <c r="R854" s="50"/>
      <c r="S854" s="50"/>
      <c r="T854" s="50"/>
      <c r="U854" s="51"/>
      <c r="V854" s="52"/>
      <c r="W854" s="53"/>
      <c r="X854" s="53"/>
      <c r="Y854" s="53"/>
      <c r="Z854" s="53"/>
      <c r="AA854" s="48"/>
      <c r="AB854" s="54"/>
      <c r="AC854" s="54"/>
      <c r="AD854" s="54"/>
      <c r="AE854" s="54"/>
      <c r="AF854" s="54"/>
      <c r="AG854" s="54"/>
      <c r="AH854" s="54"/>
      <c r="AI854" s="54"/>
      <c r="AJ854" s="49"/>
      <c r="AK854" s="48"/>
      <c r="AL854" s="54"/>
      <c r="AM854" s="54"/>
      <c r="AN854" s="54"/>
      <c r="AO854" s="54"/>
      <c r="AP854" s="54"/>
      <c r="AQ854" s="54"/>
      <c r="AR854" s="54"/>
      <c r="AS854" s="54"/>
      <c r="AT854" s="54"/>
      <c r="AU854" s="54"/>
      <c r="AV854" s="54"/>
      <c r="AW854" s="54"/>
      <c r="AX854" s="54"/>
      <c r="AY854" s="54"/>
      <c r="AZ854" s="54"/>
      <c r="BA854" s="54"/>
      <c r="BB854" s="54"/>
      <c r="BC854" s="54"/>
      <c r="BD854" s="54"/>
      <c r="BE854" s="54"/>
      <c r="BF854" s="54"/>
      <c r="BG854" s="54"/>
      <c r="BH854" s="54"/>
      <c r="BI854" s="54"/>
      <c r="BJ854" s="54"/>
      <c r="BK854" s="54"/>
      <c r="BL854" s="54"/>
      <c r="BM854" s="54"/>
      <c r="BN854" s="54"/>
      <c r="BO854" s="54"/>
      <c r="BP854" s="54"/>
      <c r="BQ854" s="54"/>
      <c r="BR854" s="54"/>
      <c r="BS854" s="54"/>
      <c r="BT854" s="54"/>
      <c r="BU854" s="54"/>
      <c r="BV854" s="54"/>
      <c r="BW854" s="54"/>
      <c r="BX854" s="49"/>
      <c r="BY854" s="55"/>
      <c r="BZ854" s="8"/>
      <c r="CE854" s="12" t="str">
        <f t="shared" si="679"/>
        <v/>
      </c>
      <c r="CG854" s="77" t="str">
        <f t="shared" si="680"/>
        <v/>
      </c>
      <c r="CH854" s="80" t="str">
        <f t="shared" si="681"/>
        <v/>
      </c>
      <c r="CL854" s="12" t="str">
        <f t="shared" si="682"/>
        <v/>
      </c>
      <c r="CM854" s="12" t="str">
        <f t="shared" si="683"/>
        <v/>
      </c>
      <c r="CN854" s="12" t="str" cm="1">
        <f t="array" ref="CN854">IF(OR($CE854="", $CG$3=""), "", IF(IFERROR(INDEX($K854:$T854, $CK854, MATCH(CN$3, $K$3:$T$3, 0)), "")="", $CC$4, $CC$3))</f>
        <v/>
      </c>
      <c r="CO854" s="12" t="str" cm="1">
        <f t="array" ref="CO854">IF(OR($CE854="", $CG$3=""), "", IF(IFERROR(INDEX($AA854:$AJ854, $CK854, MATCH(CO$3, $AA$3:$AJ$3, 0)), "")="", $CC$4, $CC$3))</f>
        <v/>
      </c>
      <c r="CP854" s="12" t="str">
        <f>IF(OR($CE854="", $CG$3=""), "", IF(CP$3='Property List &amp; Features'!$BG$9, $CC$3, IF(CP$3=$I854, $CC$3, $CC$4)))</f>
        <v/>
      </c>
      <c r="CQ854" s="12" t="str">
        <f>IF(OR($CE854="", $CG$3=""), "", IF(CQ$3='Property List &amp; Features'!$BG$9, $CC$3, IF(CQ$3=$J854, $CC$3, $CC$4)))</f>
        <v/>
      </c>
      <c r="CR854" s="12" t="str">
        <f t="shared" si="684"/>
        <v/>
      </c>
      <c r="CS854" s="12" t="str">
        <f t="shared" si="685"/>
        <v/>
      </c>
      <c r="CT854" s="12" t="str">
        <f t="shared" si="686"/>
        <v/>
      </c>
      <c r="CU854" s="12" t="str">
        <f t="shared" si="687"/>
        <v/>
      </c>
      <c r="CV854" s="12" t="str">
        <f t="shared" si="688"/>
        <v/>
      </c>
      <c r="CW854" s="12" t="str">
        <f t="shared" si="710"/>
        <v/>
      </c>
      <c r="CX854" s="12" t="str">
        <f t="shared" si="711"/>
        <v/>
      </c>
      <c r="CY854" s="12" t="str">
        <f t="shared" si="712"/>
        <v/>
      </c>
      <c r="CZ854" s="12" t="str">
        <f t="shared" si="713"/>
        <v/>
      </c>
      <c r="DA854" s="12" t="str">
        <f t="shared" si="714"/>
        <v/>
      </c>
      <c r="DB854" s="12" t="str">
        <f t="shared" si="715"/>
        <v/>
      </c>
      <c r="DC854" s="12" t="str">
        <f t="shared" si="716"/>
        <v/>
      </c>
      <c r="DD854" s="12" t="str">
        <f t="shared" si="717"/>
        <v/>
      </c>
      <c r="DE854" s="12" t="str">
        <f t="shared" si="718"/>
        <v/>
      </c>
      <c r="DF854" s="12" t="str">
        <f t="shared" si="719"/>
        <v/>
      </c>
      <c r="DG854" s="12" t="str">
        <f t="shared" si="720"/>
        <v/>
      </c>
      <c r="DH854" s="12" t="str">
        <f t="shared" si="721"/>
        <v/>
      </c>
      <c r="DI854" s="12" t="str">
        <f t="shared" si="722"/>
        <v/>
      </c>
      <c r="DJ854" s="12" t="str">
        <f t="shared" si="723"/>
        <v/>
      </c>
      <c r="DK854" s="12" t="str">
        <f t="shared" si="724"/>
        <v/>
      </c>
      <c r="DL854" s="12" t="str">
        <f t="shared" si="725"/>
        <v/>
      </c>
      <c r="DM854" s="12" t="str">
        <f t="shared" si="726"/>
        <v/>
      </c>
      <c r="DN854" s="12" t="str">
        <f t="shared" si="727"/>
        <v/>
      </c>
      <c r="DO854" s="12" t="str">
        <f t="shared" si="728"/>
        <v/>
      </c>
      <c r="DP854" s="12" t="str">
        <f t="shared" si="729"/>
        <v/>
      </c>
      <c r="DQ854" s="12" t="str">
        <f t="shared" si="730"/>
        <v/>
      </c>
      <c r="DR854" s="12" t="str">
        <f t="shared" si="692"/>
        <v/>
      </c>
      <c r="DS854" s="12" t="str">
        <f t="shared" si="693"/>
        <v/>
      </c>
      <c r="DT854" s="12" t="str">
        <f t="shared" si="694"/>
        <v/>
      </c>
      <c r="DU854" s="12" t="str">
        <f t="shared" si="695"/>
        <v/>
      </c>
      <c r="DV854" s="12" t="str">
        <f t="shared" si="696"/>
        <v/>
      </c>
      <c r="DW854" s="12" t="str">
        <f t="shared" si="697"/>
        <v/>
      </c>
      <c r="DX854" s="12" t="str">
        <f t="shared" si="698"/>
        <v/>
      </c>
      <c r="DY854" s="12" t="str">
        <f t="shared" si="699"/>
        <v/>
      </c>
      <c r="DZ854" s="12" t="str">
        <f t="shared" si="700"/>
        <v/>
      </c>
      <c r="EA854" s="12" t="str">
        <f t="shared" si="701"/>
        <v/>
      </c>
      <c r="EB854" s="12" t="str">
        <f t="shared" si="702"/>
        <v/>
      </c>
      <c r="EC854" s="12" t="str">
        <f t="shared" si="703"/>
        <v/>
      </c>
      <c r="ED854" s="12" t="str">
        <f t="shared" si="704"/>
        <v/>
      </c>
      <c r="EE854" s="12" t="str">
        <f t="shared" si="705"/>
        <v/>
      </c>
      <c r="EF854" s="12" t="str">
        <f t="shared" si="706"/>
        <v/>
      </c>
      <c r="EG854" s="12" t="str">
        <f t="shared" si="707"/>
        <v/>
      </c>
      <c r="EH854" s="12" t="str">
        <f t="shared" si="708"/>
        <v/>
      </c>
      <c r="EI854" s="12" t="str">
        <f t="shared" si="709"/>
        <v/>
      </c>
      <c r="EK854" s="83" t="str">
        <f t="shared" si="689"/>
        <v/>
      </c>
      <c r="EM854" s="12" t="str">
        <f t="shared" si="690"/>
        <v/>
      </c>
      <c r="EO854" s="12" t="str">
        <f t="shared" si="691"/>
        <v/>
      </c>
      <c r="EQ854" s="12" t="str">
        <f>IF($EO854="", "", IF($EQ$8=$EQ$6, COUNTIF($EO$11:$EO$2510, "&gt;"&amp;$EO854)+1+COUNTIF($EO$11:$EO854, $EO854)-1, COUNTIF($EO$11:$EO$2510, "&lt;"&amp;$EO854)+1+COUNTIF($EO$11:$EO854, $EO854)-1))</f>
        <v/>
      </c>
    </row>
    <row r="855" spans="1:147" x14ac:dyDescent="0.55000000000000004">
      <c r="A855" s="8"/>
      <c r="B855" s="12" t="str">
        <f>IF($D855="", "", COUNTIF($D$11:$D855, $D855))</f>
        <v/>
      </c>
      <c r="C855" s="8"/>
      <c r="D855" s="45"/>
      <c r="E855" s="46"/>
      <c r="F855" s="47"/>
      <c r="G855" s="54"/>
      <c r="H855" s="54"/>
      <c r="I855" s="48"/>
      <c r="J855" s="49"/>
      <c r="K855" s="50"/>
      <c r="L855" s="50"/>
      <c r="M855" s="50"/>
      <c r="N855" s="50"/>
      <c r="O855" s="50"/>
      <c r="P855" s="50"/>
      <c r="Q855" s="50"/>
      <c r="R855" s="50"/>
      <c r="S855" s="50"/>
      <c r="T855" s="50"/>
      <c r="U855" s="51"/>
      <c r="V855" s="52"/>
      <c r="W855" s="53"/>
      <c r="X855" s="53"/>
      <c r="Y855" s="53"/>
      <c r="Z855" s="53"/>
      <c r="AA855" s="48"/>
      <c r="AB855" s="54"/>
      <c r="AC855" s="54"/>
      <c r="AD855" s="54"/>
      <c r="AE855" s="54"/>
      <c r="AF855" s="54"/>
      <c r="AG855" s="54"/>
      <c r="AH855" s="54"/>
      <c r="AI855" s="54"/>
      <c r="AJ855" s="49"/>
      <c r="AK855" s="48"/>
      <c r="AL855" s="54"/>
      <c r="AM855" s="54"/>
      <c r="AN855" s="54"/>
      <c r="AO855" s="54"/>
      <c r="AP855" s="54"/>
      <c r="AQ855" s="54"/>
      <c r="AR855" s="54"/>
      <c r="AS855" s="54"/>
      <c r="AT855" s="54"/>
      <c r="AU855" s="54"/>
      <c r="AV855" s="54"/>
      <c r="AW855" s="54"/>
      <c r="AX855" s="54"/>
      <c r="AY855" s="54"/>
      <c r="AZ855" s="54"/>
      <c r="BA855" s="54"/>
      <c r="BB855" s="54"/>
      <c r="BC855" s="54"/>
      <c r="BD855" s="54"/>
      <c r="BE855" s="54"/>
      <c r="BF855" s="54"/>
      <c r="BG855" s="54"/>
      <c r="BH855" s="54"/>
      <c r="BI855" s="54"/>
      <c r="BJ855" s="54"/>
      <c r="BK855" s="54"/>
      <c r="BL855" s="54"/>
      <c r="BM855" s="54"/>
      <c r="BN855" s="54"/>
      <c r="BO855" s="54"/>
      <c r="BP855" s="54"/>
      <c r="BQ855" s="54"/>
      <c r="BR855" s="54"/>
      <c r="BS855" s="54"/>
      <c r="BT855" s="54"/>
      <c r="BU855" s="54"/>
      <c r="BV855" s="54"/>
      <c r="BW855" s="54"/>
      <c r="BX855" s="49"/>
      <c r="BY855" s="55"/>
      <c r="BZ855" s="8"/>
      <c r="CE855" s="12" t="str">
        <f t="shared" si="679"/>
        <v/>
      </c>
      <c r="CG855" s="77" t="str">
        <f t="shared" si="680"/>
        <v/>
      </c>
      <c r="CH855" s="80" t="str">
        <f t="shared" si="681"/>
        <v/>
      </c>
      <c r="CL855" s="12" t="str">
        <f t="shared" si="682"/>
        <v/>
      </c>
      <c r="CM855" s="12" t="str">
        <f t="shared" si="683"/>
        <v/>
      </c>
      <c r="CN855" s="12" t="str" cm="1">
        <f t="array" ref="CN855">IF(OR($CE855="", $CG$3=""), "", IF(IFERROR(INDEX($K855:$T855, $CK855, MATCH(CN$3, $K$3:$T$3, 0)), "")="", $CC$4, $CC$3))</f>
        <v/>
      </c>
      <c r="CO855" s="12" t="str" cm="1">
        <f t="array" ref="CO855">IF(OR($CE855="", $CG$3=""), "", IF(IFERROR(INDEX($AA855:$AJ855, $CK855, MATCH(CO$3, $AA$3:$AJ$3, 0)), "")="", $CC$4, $CC$3))</f>
        <v/>
      </c>
      <c r="CP855" s="12" t="str">
        <f>IF(OR($CE855="", $CG$3=""), "", IF(CP$3='Property List &amp; Features'!$BG$9, $CC$3, IF(CP$3=$I855, $CC$3, $CC$4)))</f>
        <v/>
      </c>
      <c r="CQ855" s="12" t="str">
        <f>IF(OR($CE855="", $CG$3=""), "", IF(CQ$3='Property List &amp; Features'!$BG$9, $CC$3, IF(CQ$3=$J855, $CC$3, $CC$4)))</f>
        <v/>
      </c>
      <c r="CR855" s="12" t="str">
        <f t="shared" si="684"/>
        <v/>
      </c>
      <c r="CS855" s="12" t="str">
        <f t="shared" si="685"/>
        <v/>
      </c>
      <c r="CT855" s="12" t="str">
        <f t="shared" si="686"/>
        <v/>
      </c>
      <c r="CU855" s="12" t="str">
        <f t="shared" si="687"/>
        <v/>
      </c>
      <c r="CV855" s="12" t="str">
        <f t="shared" si="688"/>
        <v/>
      </c>
      <c r="CW855" s="12" t="str">
        <f t="shared" si="710"/>
        <v/>
      </c>
      <c r="CX855" s="12" t="str">
        <f t="shared" si="711"/>
        <v/>
      </c>
      <c r="CY855" s="12" t="str">
        <f t="shared" si="712"/>
        <v/>
      </c>
      <c r="CZ855" s="12" t="str">
        <f t="shared" si="713"/>
        <v/>
      </c>
      <c r="DA855" s="12" t="str">
        <f t="shared" si="714"/>
        <v/>
      </c>
      <c r="DB855" s="12" t="str">
        <f t="shared" si="715"/>
        <v/>
      </c>
      <c r="DC855" s="12" t="str">
        <f t="shared" si="716"/>
        <v/>
      </c>
      <c r="DD855" s="12" t="str">
        <f t="shared" si="717"/>
        <v/>
      </c>
      <c r="DE855" s="12" t="str">
        <f t="shared" si="718"/>
        <v/>
      </c>
      <c r="DF855" s="12" t="str">
        <f t="shared" si="719"/>
        <v/>
      </c>
      <c r="DG855" s="12" t="str">
        <f t="shared" si="720"/>
        <v/>
      </c>
      <c r="DH855" s="12" t="str">
        <f t="shared" si="721"/>
        <v/>
      </c>
      <c r="DI855" s="12" t="str">
        <f t="shared" si="722"/>
        <v/>
      </c>
      <c r="DJ855" s="12" t="str">
        <f t="shared" si="723"/>
        <v/>
      </c>
      <c r="DK855" s="12" t="str">
        <f t="shared" si="724"/>
        <v/>
      </c>
      <c r="DL855" s="12" t="str">
        <f t="shared" si="725"/>
        <v/>
      </c>
      <c r="DM855" s="12" t="str">
        <f t="shared" si="726"/>
        <v/>
      </c>
      <c r="DN855" s="12" t="str">
        <f t="shared" si="727"/>
        <v/>
      </c>
      <c r="DO855" s="12" t="str">
        <f t="shared" si="728"/>
        <v/>
      </c>
      <c r="DP855" s="12" t="str">
        <f t="shared" si="729"/>
        <v/>
      </c>
      <c r="DQ855" s="12" t="str">
        <f t="shared" si="730"/>
        <v/>
      </c>
      <c r="DR855" s="12" t="str">
        <f t="shared" si="692"/>
        <v/>
      </c>
      <c r="DS855" s="12" t="str">
        <f t="shared" si="693"/>
        <v/>
      </c>
      <c r="DT855" s="12" t="str">
        <f t="shared" si="694"/>
        <v/>
      </c>
      <c r="DU855" s="12" t="str">
        <f t="shared" si="695"/>
        <v/>
      </c>
      <c r="DV855" s="12" t="str">
        <f t="shared" si="696"/>
        <v/>
      </c>
      <c r="DW855" s="12" t="str">
        <f t="shared" si="697"/>
        <v/>
      </c>
      <c r="DX855" s="12" t="str">
        <f t="shared" si="698"/>
        <v/>
      </c>
      <c r="DY855" s="12" t="str">
        <f t="shared" si="699"/>
        <v/>
      </c>
      <c r="DZ855" s="12" t="str">
        <f t="shared" si="700"/>
        <v/>
      </c>
      <c r="EA855" s="12" t="str">
        <f t="shared" si="701"/>
        <v/>
      </c>
      <c r="EB855" s="12" t="str">
        <f t="shared" si="702"/>
        <v/>
      </c>
      <c r="EC855" s="12" t="str">
        <f t="shared" si="703"/>
        <v/>
      </c>
      <c r="ED855" s="12" t="str">
        <f t="shared" si="704"/>
        <v/>
      </c>
      <c r="EE855" s="12" t="str">
        <f t="shared" si="705"/>
        <v/>
      </c>
      <c r="EF855" s="12" t="str">
        <f t="shared" si="706"/>
        <v/>
      </c>
      <c r="EG855" s="12" t="str">
        <f t="shared" si="707"/>
        <v/>
      </c>
      <c r="EH855" s="12" t="str">
        <f t="shared" si="708"/>
        <v/>
      </c>
      <c r="EI855" s="12" t="str">
        <f t="shared" si="709"/>
        <v/>
      </c>
      <c r="EK855" s="83" t="str">
        <f t="shared" si="689"/>
        <v/>
      </c>
      <c r="EM855" s="12" t="str">
        <f t="shared" si="690"/>
        <v/>
      </c>
      <c r="EO855" s="12" t="str">
        <f t="shared" si="691"/>
        <v/>
      </c>
      <c r="EQ855" s="12" t="str">
        <f>IF($EO855="", "", IF($EQ$8=$EQ$6, COUNTIF($EO$11:$EO$2510, "&gt;"&amp;$EO855)+1+COUNTIF($EO$11:$EO855, $EO855)-1, COUNTIF($EO$11:$EO$2510, "&lt;"&amp;$EO855)+1+COUNTIF($EO$11:$EO855, $EO855)-1))</f>
        <v/>
      </c>
    </row>
    <row r="856" spans="1:147" x14ac:dyDescent="0.55000000000000004">
      <c r="A856" s="8"/>
      <c r="B856" s="12" t="str">
        <f>IF($D856="", "", COUNTIF($D$11:$D856, $D856))</f>
        <v/>
      </c>
      <c r="C856" s="8"/>
      <c r="D856" s="45"/>
      <c r="E856" s="46"/>
      <c r="F856" s="47"/>
      <c r="G856" s="54"/>
      <c r="H856" s="54"/>
      <c r="I856" s="48"/>
      <c r="J856" s="49"/>
      <c r="K856" s="50"/>
      <c r="L856" s="50"/>
      <c r="M856" s="50"/>
      <c r="N856" s="50"/>
      <c r="O856" s="50"/>
      <c r="P856" s="50"/>
      <c r="Q856" s="50"/>
      <c r="R856" s="50"/>
      <c r="S856" s="50"/>
      <c r="T856" s="50"/>
      <c r="U856" s="51"/>
      <c r="V856" s="52"/>
      <c r="W856" s="53"/>
      <c r="X856" s="53"/>
      <c r="Y856" s="53"/>
      <c r="Z856" s="53"/>
      <c r="AA856" s="48"/>
      <c r="AB856" s="54"/>
      <c r="AC856" s="54"/>
      <c r="AD856" s="54"/>
      <c r="AE856" s="54"/>
      <c r="AF856" s="54"/>
      <c r="AG856" s="54"/>
      <c r="AH856" s="54"/>
      <c r="AI856" s="54"/>
      <c r="AJ856" s="49"/>
      <c r="AK856" s="48"/>
      <c r="AL856" s="54"/>
      <c r="AM856" s="54"/>
      <c r="AN856" s="54"/>
      <c r="AO856" s="54"/>
      <c r="AP856" s="54"/>
      <c r="AQ856" s="54"/>
      <c r="AR856" s="54"/>
      <c r="AS856" s="54"/>
      <c r="AT856" s="54"/>
      <c r="AU856" s="54"/>
      <c r="AV856" s="54"/>
      <c r="AW856" s="54"/>
      <c r="AX856" s="54"/>
      <c r="AY856" s="54"/>
      <c r="AZ856" s="54"/>
      <c r="BA856" s="54"/>
      <c r="BB856" s="54"/>
      <c r="BC856" s="54"/>
      <c r="BD856" s="54"/>
      <c r="BE856" s="54"/>
      <c r="BF856" s="54"/>
      <c r="BG856" s="54"/>
      <c r="BH856" s="54"/>
      <c r="BI856" s="54"/>
      <c r="BJ856" s="54"/>
      <c r="BK856" s="54"/>
      <c r="BL856" s="54"/>
      <c r="BM856" s="54"/>
      <c r="BN856" s="54"/>
      <c r="BO856" s="54"/>
      <c r="BP856" s="54"/>
      <c r="BQ856" s="54"/>
      <c r="BR856" s="54"/>
      <c r="BS856" s="54"/>
      <c r="BT856" s="54"/>
      <c r="BU856" s="54"/>
      <c r="BV856" s="54"/>
      <c r="BW856" s="54"/>
      <c r="BX856" s="49"/>
      <c r="BY856" s="55"/>
      <c r="BZ856" s="8"/>
      <c r="CE856" s="12" t="str">
        <f t="shared" si="679"/>
        <v/>
      </c>
      <c r="CG856" s="77" t="str">
        <f t="shared" si="680"/>
        <v/>
      </c>
      <c r="CH856" s="80" t="str">
        <f t="shared" si="681"/>
        <v/>
      </c>
      <c r="CL856" s="12" t="str">
        <f t="shared" si="682"/>
        <v/>
      </c>
      <c r="CM856" s="12" t="str">
        <f t="shared" si="683"/>
        <v/>
      </c>
      <c r="CN856" s="12" t="str" cm="1">
        <f t="array" ref="CN856">IF(OR($CE856="", $CG$3=""), "", IF(IFERROR(INDEX($K856:$T856, $CK856, MATCH(CN$3, $K$3:$T$3, 0)), "")="", $CC$4, $CC$3))</f>
        <v/>
      </c>
      <c r="CO856" s="12" t="str" cm="1">
        <f t="array" ref="CO856">IF(OR($CE856="", $CG$3=""), "", IF(IFERROR(INDEX($AA856:$AJ856, $CK856, MATCH(CO$3, $AA$3:$AJ$3, 0)), "")="", $CC$4, $CC$3))</f>
        <v/>
      </c>
      <c r="CP856" s="12" t="str">
        <f>IF(OR($CE856="", $CG$3=""), "", IF(CP$3='Property List &amp; Features'!$BG$9, $CC$3, IF(CP$3=$I856, $CC$3, $CC$4)))</f>
        <v/>
      </c>
      <c r="CQ856" s="12" t="str">
        <f>IF(OR($CE856="", $CG$3=""), "", IF(CQ$3='Property List &amp; Features'!$BG$9, $CC$3, IF(CQ$3=$J856, $CC$3, $CC$4)))</f>
        <v/>
      </c>
      <c r="CR856" s="12" t="str">
        <f t="shared" si="684"/>
        <v/>
      </c>
      <c r="CS856" s="12" t="str">
        <f t="shared" si="685"/>
        <v/>
      </c>
      <c r="CT856" s="12" t="str">
        <f t="shared" si="686"/>
        <v/>
      </c>
      <c r="CU856" s="12" t="str">
        <f t="shared" si="687"/>
        <v/>
      </c>
      <c r="CV856" s="12" t="str">
        <f t="shared" si="688"/>
        <v/>
      </c>
      <c r="CW856" s="12" t="str">
        <f t="shared" si="710"/>
        <v/>
      </c>
      <c r="CX856" s="12" t="str">
        <f t="shared" si="711"/>
        <v/>
      </c>
      <c r="CY856" s="12" t="str">
        <f t="shared" si="712"/>
        <v/>
      </c>
      <c r="CZ856" s="12" t="str">
        <f t="shared" si="713"/>
        <v/>
      </c>
      <c r="DA856" s="12" t="str">
        <f t="shared" si="714"/>
        <v/>
      </c>
      <c r="DB856" s="12" t="str">
        <f t="shared" si="715"/>
        <v/>
      </c>
      <c r="DC856" s="12" t="str">
        <f t="shared" si="716"/>
        <v/>
      </c>
      <c r="DD856" s="12" t="str">
        <f t="shared" si="717"/>
        <v/>
      </c>
      <c r="DE856" s="12" t="str">
        <f t="shared" si="718"/>
        <v/>
      </c>
      <c r="DF856" s="12" t="str">
        <f t="shared" si="719"/>
        <v/>
      </c>
      <c r="DG856" s="12" t="str">
        <f t="shared" si="720"/>
        <v/>
      </c>
      <c r="DH856" s="12" t="str">
        <f t="shared" si="721"/>
        <v/>
      </c>
      <c r="DI856" s="12" t="str">
        <f t="shared" si="722"/>
        <v/>
      </c>
      <c r="DJ856" s="12" t="str">
        <f t="shared" si="723"/>
        <v/>
      </c>
      <c r="DK856" s="12" t="str">
        <f t="shared" si="724"/>
        <v/>
      </c>
      <c r="DL856" s="12" t="str">
        <f t="shared" si="725"/>
        <v/>
      </c>
      <c r="DM856" s="12" t="str">
        <f t="shared" si="726"/>
        <v/>
      </c>
      <c r="DN856" s="12" t="str">
        <f t="shared" si="727"/>
        <v/>
      </c>
      <c r="DO856" s="12" t="str">
        <f t="shared" si="728"/>
        <v/>
      </c>
      <c r="DP856" s="12" t="str">
        <f t="shared" si="729"/>
        <v/>
      </c>
      <c r="DQ856" s="12" t="str">
        <f t="shared" si="730"/>
        <v/>
      </c>
      <c r="DR856" s="12" t="str">
        <f t="shared" si="692"/>
        <v/>
      </c>
      <c r="DS856" s="12" t="str">
        <f t="shared" si="693"/>
        <v/>
      </c>
      <c r="DT856" s="12" t="str">
        <f t="shared" si="694"/>
        <v/>
      </c>
      <c r="DU856" s="12" t="str">
        <f t="shared" si="695"/>
        <v/>
      </c>
      <c r="DV856" s="12" t="str">
        <f t="shared" si="696"/>
        <v/>
      </c>
      <c r="DW856" s="12" t="str">
        <f t="shared" si="697"/>
        <v/>
      </c>
      <c r="DX856" s="12" t="str">
        <f t="shared" si="698"/>
        <v/>
      </c>
      <c r="DY856" s="12" t="str">
        <f t="shared" si="699"/>
        <v/>
      </c>
      <c r="DZ856" s="12" t="str">
        <f t="shared" si="700"/>
        <v/>
      </c>
      <c r="EA856" s="12" t="str">
        <f t="shared" si="701"/>
        <v/>
      </c>
      <c r="EB856" s="12" t="str">
        <f t="shared" si="702"/>
        <v/>
      </c>
      <c r="EC856" s="12" t="str">
        <f t="shared" si="703"/>
        <v/>
      </c>
      <c r="ED856" s="12" t="str">
        <f t="shared" si="704"/>
        <v/>
      </c>
      <c r="EE856" s="12" t="str">
        <f t="shared" si="705"/>
        <v/>
      </c>
      <c r="EF856" s="12" t="str">
        <f t="shared" si="706"/>
        <v/>
      </c>
      <c r="EG856" s="12" t="str">
        <f t="shared" si="707"/>
        <v/>
      </c>
      <c r="EH856" s="12" t="str">
        <f t="shared" si="708"/>
        <v/>
      </c>
      <c r="EI856" s="12" t="str">
        <f t="shared" si="709"/>
        <v/>
      </c>
      <c r="EK856" s="83" t="str">
        <f t="shared" si="689"/>
        <v/>
      </c>
      <c r="EM856" s="12" t="str">
        <f t="shared" si="690"/>
        <v/>
      </c>
      <c r="EO856" s="12" t="str">
        <f t="shared" si="691"/>
        <v/>
      </c>
      <c r="EQ856" s="12" t="str">
        <f>IF($EO856="", "", IF($EQ$8=$EQ$6, COUNTIF($EO$11:$EO$2510, "&gt;"&amp;$EO856)+1+COUNTIF($EO$11:$EO856, $EO856)-1, COUNTIF($EO$11:$EO$2510, "&lt;"&amp;$EO856)+1+COUNTIF($EO$11:$EO856, $EO856)-1))</f>
        <v/>
      </c>
    </row>
    <row r="857" spans="1:147" x14ac:dyDescent="0.55000000000000004">
      <c r="A857" s="8"/>
      <c r="B857" s="12" t="str">
        <f>IF($D857="", "", COUNTIF($D$11:$D857, $D857))</f>
        <v/>
      </c>
      <c r="C857" s="8"/>
      <c r="D857" s="45"/>
      <c r="E857" s="46"/>
      <c r="F857" s="47"/>
      <c r="G857" s="54"/>
      <c r="H857" s="54"/>
      <c r="I857" s="48"/>
      <c r="J857" s="49"/>
      <c r="K857" s="50"/>
      <c r="L857" s="50"/>
      <c r="M857" s="50"/>
      <c r="N857" s="50"/>
      <c r="O857" s="50"/>
      <c r="P857" s="50"/>
      <c r="Q857" s="50"/>
      <c r="R857" s="50"/>
      <c r="S857" s="50"/>
      <c r="T857" s="50"/>
      <c r="U857" s="51"/>
      <c r="V857" s="52"/>
      <c r="W857" s="53"/>
      <c r="X857" s="53"/>
      <c r="Y857" s="53"/>
      <c r="Z857" s="53"/>
      <c r="AA857" s="48"/>
      <c r="AB857" s="54"/>
      <c r="AC857" s="54"/>
      <c r="AD857" s="54"/>
      <c r="AE857" s="54"/>
      <c r="AF857" s="54"/>
      <c r="AG857" s="54"/>
      <c r="AH857" s="54"/>
      <c r="AI857" s="54"/>
      <c r="AJ857" s="49"/>
      <c r="AK857" s="48"/>
      <c r="AL857" s="54"/>
      <c r="AM857" s="54"/>
      <c r="AN857" s="54"/>
      <c r="AO857" s="54"/>
      <c r="AP857" s="54"/>
      <c r="AQ857" s="54"/>
      <c r="AR857" s="54"/>
      <c r="AS857" s="54"/>
      <c r="AT857" s="54"/>
      <c r="AU857" s="54"/>
      <c r="AV857" s="54"/>
      <c r="AW857" s="54"/>
      <c r="AX857" s="54"/>
      <c r="AY857" s="54"/>
      <c r="AZ857" s="54"/>
      <c r="BA857" s="54"/>
      <c r="BB857" s="54"/>
      <c r="BC857" s="54"/>
      <c r="BD857" s="54"/>
      <c r="BE857" s="54"/>
      <c r="BF857" s="54"/>
      <c r="BG857" s="54"/>
      <c r="BH857" s="54"/>
      <c r="BI857" s="54"/>
      <c r="BJ857" s="54"/>
      <c r="BK857" s="54"/>
      <c r="BL857" s="54"/>
      <c r="BM857" s="54"/>
      <c r="BN857" s="54"/>
      <c r="BO857" s="54"/>
      <c r="BP857" s="54"/>
      <c r="BQ857" s="54"/>
      <c r="BR857" s="54"/>
      <c r="BS857" s="54"/>
      <c r="BT857" s="54"/>
      <c r="BU857" s="54"/>
      <c r="BV857" s="54"/>
      <c r="BW857" s="54"/>
      <c r="BX857" s="49"/>
      <c r="BY857" s="55"/>
      <c r="BZ857" s="8"/>
      <c r="CE857" s="12" t="str">
        <f t="shared" si="679"/>
        <v/>
      </c>
      <c r="CG857" s="77" t="str">
        <f t="shared" si="680"/>
        <v/>
      </c>
      <c r="CH857" s="80" t="str">
        <f t="shared" si="681"/>
        <v/>
      </c>
      <c r="CL857" s="12" t="str">
        <f t="shared" si="682"/>
        <v/>
      </c>
      <c r="CM857" s="12" t="str">
        <f t="shared" si="683"/>
        <v/>
      </c>
      <c r="CN857" s="12" t="str" cm="1">
        <f t="array" ref="CN857">IF(OR($CE857="", $CG$3=""), "", IF(IFERROR(INDEX($K857:$T857, $CK857, MATCH(CN$3, $K$3:$T$3, 0)), "")="", $CC$4, $CC$3))</f>
        <v/>
      </c>
      <c r="CO857" s="12" t="str" cm="1">
        <f t="array" ref="CO857">IF(OR($CE857="", $CG$3=""), "", IF(IFERROR(INDEX($AA857:$AJ857, $CK857, MATCH(CO$3, $AA$3:$AJ$3, 0)), "")="", $CC$4, $CC$3))</f>
        <v/>
      </c>
      <c r="CP857" s="12" t="str">
        <f>IF(OR($CE857="", $CG$3=""), "", IF(CP$3='Property List &amp; Features'!$BG$9, $CC$3, IF(CP$3=$I857, $CC$3, $CC$4)))</f>
        <v/>
      </c>
      <c r="CQ857" s="12" t="str">
        <f>IF(OR($CE857="", $CG$3=""), "", IF(CQ$3='Property List &amp; Features'!$BG$9, $CC$3, IF(CQ$3=$J857, $CC$3, $CC$4)))</f>
        <v/>
      </c>
      <c r="CR857" s="12" t="str">
        <f t="shared" si="684"/>
        <v/>
      </c>
      <c r="CS857" s="12" t="str">
        <f t="shared" si="685"/>
        <v/>
      </c>
      <c r="CT857" s="12" t="str">
        <f t="shared" si="686"/>
        <v/>
      </c>
      <c r="CU857" s="12" t="str">
        <f t="shared" si="687"/>
        <v/>
      </c>
      <c r="CV857" s="12" t="str">
        <f t="shared" si="688"/>
        <v/>
      </c>
      <c r="CW857" s="12" t="str">
        <f t="shared" si="710"/>
        <v/>
      </c>
      <c r="CX857" s="12" t="str">
        <f t="shared" si="711"/>
        <v/>
      </c>
      <c r="CY857" s="12" t="str">
        <f t="shared" si="712"/>
        <v/>
      </c>
      <c r="CZ857" s="12" t="str">
        <f t="shared" si="713"/>
        <v/>
      </c>
      <c r="DA857" s="12" t="str">
        <f t="shared" si="714"/>
        <v/>
      </c>
      <c r="DB857" s="12" t="str">
        <f t="shared" si="715"/>
        <v/>
      </c>
      <c r="DC857" s="12" t="str">
        <f t="shared" si="716"/>
        <v/>
      </c>
      <c r="DD857" s="12" t="str">
        <f t="shared" si="717"/>
        <v/>
      </c>
      <c r="DE857" s="12" t="str">
        <f t="shared" si="718"/>
        <v/>
      </c>
      <c r="DF857" s="12" t="str">
        <f t="shared" si="719"/>
        <v/>
      </c>
      <c r="DG857" s="12" t="str">
        <f t="shared" si="720"/>
        <v/>
      </c>
      <c r="DH857" s="12" t="str">
        <f t="shared" si="721"/>
        <v/>
      </c>
      <c r="DI857" s="12" t="str">
        <f t="shared" si="722"/>
        <v/>
      </c>
      <c r="DJ857" s="12" t="str">
        <f t="shared" si="723"/>
        <v/>
      </c>
      <c r="DK857" s="12" t="str">
        <f t="shared" si="724"/>
        <v/>
      </c>
      <c r="DL857" s="12" t="str">
        <f t="shared" si="725"/>
        <v/>
      </c>
      <c r="DM857" s="12" t="str">
        <f t="shared" si="726"/>
        <v/>
      </c>
      <c r="DN857" s="12" t="str">
        <f t="shared" si="727"/>
        <v/>
      </c>
      <c r="DO857" s="12" t="str">
        <f t="shared" si="728"/>
        <v/>
      </c>
      <c r="DP857" s="12" t="str">
        <f t="shared" si="729"/>
        <v/>
      </c>
      <c r="DQ857" s="12" t="str">
        <f t="shared" si="730"/>
        <v/>
      </c>
      <c r="DR857" s="12" t="str">
        <f t="shared" si="692"/>
        <v/>
      </c>
      <c r="DS857" s="12" t="str">
        <f t="shared" si="693"/>
        <v/>
      </c>
      <c r="DT857" s="12" t="str">
        <f t="shared" si="694"/>
        <v/>
      </c>
      <c r="DU857" s="12" t="str">
        <f t="shared" si="695"/>
        <v/>
      </c>
      <c r="DV857" s="12" t="str">
        <f t="shared" si="696"/>
        <v/>
      </c>
      <c r="DW857" s="12" t="str">
        <f t="shared" si="697"/>
        <v/>
      </c>
      <c r="DX857" s="12" t="str">
        <f t="shared" si="698"/>
        <v/>
      </c>
      <c r="DY857" s="12" t="str">
        <f t="shared" si="699"/>
        <v/>
      </c>
      <c r="DZ857" s="12" t="str">
        <f t="shared" si="700"/>
        <v/>
      </c>
      <c r="EA857" s="12" t="str">
        <f t="shared" si="701"/>
        <v/>
      </c>
      <c r="EB857" s="12" t="str">
        <f t="shared" si="702"/>
        <v/>
      </c>
      <c r="EC857" s="12" t="str">
        <f t="shared" si="703"/>
        <v/>
      </c>
      <c r="ED857" s="12" t="str">
        <f t="shared" si="704"/>
        <v/>
      </c>
      <c r="EE857" s="12" t="str">
        <f t="shared" si="705"/>
        <v/>
      </c>
      <c r="EF857" s="12" t="str">
        <f t="shared" si="706"/>
        <v/>
      </c>
      <c r="EG857" s="12" t="str">
        <f t="shared" si="707"/>
        <v/>
      </c>
      <c r="EH857" s="12" t="str">
        <f t="shared" si="708"/>
        <v/>
      </c>
      <c r="EI857" s="12" t="str">
        <f t="shared" si="709"/>
        <v/>
      </c>
      <c r="EK857" s="83" t="str">
        <f t="shared" si="689"/>
        <v/>
      </c>
      <c r="EM857" s="12" t="str">
        <f t="shared" si="690"/>
        <v/>
      </c>
      <c r="EO857" s="12" t="str">
        <f t="shared" si="691"/>
        <v/>
      </c>
      <c r="EQ857" s="12" t="str">
        <f>IF($EO857="", "", IF($EQ$8=$EQ$6, COUNTIF($EO$11:$EO$2510, "&gt;"&amp;$EO857)+1+COUNTIF($EO$11:$EO857, $EO857)-1, COUNTIF($EO$11:$EO$2510, "&lt;"&amp;$EO857)+1+COUNTIF($EO$11:$EO857, $EO857)-1))</f>
        <v/>
      </c>
    </row>
    <row r="858" spans="1:147" x14ac:dyDescent="0.55000000000000004">
      <c r="A858" s="8"/>
      <c r="B858" s="12" t="str">
        <f>IF($D858="", "", COUNTIF($D$11:$D858, $D858))</f>
        <v/>
      </c>
      <c r="C858" s="8"/>
      <c r="D858" s="45"/>
      <c r="E858" s="46"/>
      <c r="F858" s="47"/>
      <c r="G858" s="54"/>
      <c r="H858" s="54"/>
      <c r="I858" s="48"/>
      <c r="J858" s="49"/>
      <c r="K858" s="50"/>
      <c r="L858" s="50"/>
      <c r="M858" s="50"/>
      <c r="N858" s="50"/>
      <c r="O858" s="50"/>
      <c r="P858" s="50"/>
      <c r="Q858" s="50"/>
      <c r="R858" s="50"/>
      <c r="S858" s="50"/>
      <c r="T858" s="50"/>
      <c r="U858" s="51"/>
      <c r="V858" s="52"/>
      <c r="W858" s="53"/>
      <c r="X858" s="53"/>
      <c r="Y858" s="53"/>
      <c r="Z858" s="53"/>
      <c r="AA858" s="48"/>
      <c r="AB858" s="54"/>
      <c r="AC858" s="54"/>
      <c r="AD858" s="54"/>
      <c r="AE858" s="54"/>
      <c r="AF858" s="54"/>
      <c r="AG858" s="54"/>
      <c r="AH858" s="54"/>
      <c r="AI858" s="54"/>
      <c r="AJ858" s="49"/>
      <c r="AK858" s="48"/>
      <c r="AL858" s="54"/>
      <c r="AM858" s="54"/>
      <c r="AN858" s="54"/>
      <c r="AO858" s="54"/>
      <c r="AP858" s="54"/>
      <c r="AQ858" s="54"/>
      <c r="AR858" s="54"/>
      <c r="AS858" s="54"/>
      <c r="AT858" s="54"/>
      <c r="AU858" s="54"/>
      <c r="AV858" s="54"/>
      <c r="AW858" s="54"/>
      <c r="AX858" s="54"/>
      <c r="AY858" s="54"/>
      <c r="AZ858" s="54"/>
      <c r="BA858" s="54"/>
      <c r="BB858" s="54"/>
      <c r="BC858" s="54"/>
      <c r="BD858" s="54"/>
      <c r="BE858" s="54"/>
      <c r="BF858" s="54"/>
      <c r="BG858" s="54"/>
      <c r="BH858" s="54"/>
      <c r="BI858" s="54"/>
      <c r="BJ858" s="54"/>
      <c r="BK858" s="54"/>
      <c r="BL858" s="54"/>
      <c r="BM858" s="54"/>
      <c r="BN858" s="54"/>
      <c r="BO858" s="54"/>
      <c r="BP858" s="54"/>
      <c r="BQ858" s="54"/>
      <c r="BR858" s="54"/>
      <c r="BS858" s="54"/>
      <c r="BT858" s="54"/>
      <c r="BU858" s="54"/>
      <c r="BV858" s="54"/>
      <c r="BW858" s="54"/>
      <c r="BX858" s="49"/>
      <c r="BY858" s="55"/>
      <c r="BZ858" s="8"/>
      <c r="CE858" s="12" t="str">
        <f t="shared" si="679"/>
        <v/>
      </c>
      <c r="CG858" s="77" t="str">
        <f t="shared" si="680"/>
        <v/>
      </c>
      <c r="CH858" s="80" t="str">
        <f t="shared" si="681"/>
        <v/>
      </c>
      <c r="CL858" s="12" t="str">
        <f t="shared" si="682"/>
        <v/>
      </c>
      <c r="CM858" s="12" t="str">
        <f t="shared" si="683"/>
        <v/>
      </c>
      <c r="CN858" s="12" t="str" cm="1">
        <f t="array" ref="CN858">IF(OR($CE858="", $CG$3=""), "", IF(IFERROR(INDEX($K858:$T858, $CK858, MATCH(CN$3, $K$3:$T$3, 0)), "")="", $CC$4, $CC$3))</f>
        <v/>
      </c>
      <c r="CO858" s="12" t="str" cm="1">
        <f t="array" ref="CO858">IF(OR($CE858="", $CG$3=""), "", IF(IFERROR(INDEX($AA858:$AJ858, $CK858, MATCH(CO$3, $AA$3:$AJ$3, 0)), "")="", $CC$4, $CC$3))</f>
        <v/>
      </c>
      <c r="CP858" s="12" t="str">
        <f>IF(OR($CE858="", $CG$3=""), "", IF(CP$3='Property List &amp; Features'!$BG$9, $CC$3, IF(CP$3=$I858, $CC$3, $CC$4)))</f>
        <v/>
      </c>
      <c r="CQ858" s="12" t="str">
        <f>IF(OR($CE858="", $CG$3=""), "", IF(CQ$3='Property List &amp; Features'!$BG$9, $CC$3, IF(CQ$3=$J858, $CC$3, $CC$4)))</f>
        <v/>
      </c>
      <c r="CR858" s="12" t="str">
        <f t="shared" si="684"/>
        <v/>
      </c>
      <c r="CS858" s="12" t="str">
        <f t="shared" si="685"/>
        <v/>
      </c>
      <c r="CT858" s="12" t="str">
        <f t="shared" si="686"/>
        <v/>
      </c>
      <c r="CU858" s="12" t="str">
        <f t="shared" si="687"/>
        <v/>
      </c>
      <c r="CV858" s="12" t="str">
        <f t="shared" si="688"/>
        <v/>
      </c>
      <c r="CW858" s="12" t="str">
        <f t="shared" si="710"/>
        <v/>
      </c>
      <c r="CX858" s="12" t="str">
        <f t="shared" si="711"/>
        <v/>
      </c>
      <c r="CY858" s="12" t="str">
        <f t="shared" si="712"/>
        <v/>
      </c>
      <c r="CZ858" s="12" t="str">
        <f t="shared" si="713"/>
        <v/>
      </c>
      <c r="DA858" s="12" t="str">
        <f t="shared" si="714"/>
        <v/>
      </c>
      <c r="DB858" s="12" t="str">
        <f t="shared" si="715"/>
        <v/>
      </c>
      <c r="DC858" s="12" t="str">
        <f t="shared" si="716"/>
        <v/>
      </c>
      <c r="DD858" s="12" t="str">
        <f t="shared" si="717"/>
        <v/>
      </c>
      <c r="DE858" s="12" t="str">
        <f t="shared" si="718"/>
        <v/>
      </c>
      <c r="DF858" s="12" t="str">
        <f t="shared" si="719"/>
        <v/>
      </c>
      <c r="DG858" s="12" t="str">
        <f t="shared" si="720"/>
        <v/>
      </c>
      <c r="DH858" s="12" t="str">
        <f t="shared" si="721"/>
        <v/>
      </c>
      <c r="DI858" s="12" t="str">
        <f t="shared" si="722"/>
        <v/>
      </c>
      <c r="DJ858" s="12" t="str">
        <f t="shared" si="723"/>
        <v/>
      </c>
      <c r="DK858" s="12" t="str">
        <f t="shared" si="724"/>
        <v/>
      </c>
      <c r="DL858" s="12" t="str">
        <f t="shared" si="725"/>
        <v/>
      </c>
      <c r="DM858" s="12" t="str">
        <f t="shared" si="726"/>
        <v/>
      </c>
      <c r="DN858" s="12" t="str">
        <f t="shared" si="727"/>
        <v/>
      </c>
      <c r="DO858" s="12" t="str">
        <f t="shared" si="728"/>
        <v/>
      </c>
      <c r="DP858" s="12" t="str">
        <f t="shared" si="729"/>
        <v/>
      </c>
      <c r="DQ858" s="12" t="str">
        <f t="shared" si="730"/>
        <v/>
      </c>
      <c r="DR858" s="12" t="str">
        <f t="shared" si="692"/>
        <v/>
      </c>
      <c r="DS858" s="12" t="str">
        <f t="shared" si="693"/>
        <v/>
      </c>
      <c r="DT858" s="12" t="str">
        <f t="shared" si="694"/>
        <v/>
      </c>
      <c r="DU858" s="12" t="str">
        <f t="shared" si="695"/>
        <v/>
      </c>
      <c r="DV858" s="12" t="str">
        <f t="shared" si="696"/>
        <v/>
      </c>
      <c r="DW858" s="12" t="str">
        <f t="shared" si="697"/>
        <v/>
      </c>
      <c r="DX858" s="12" t="str">
        <f t="shared" si="698"/>
        <v/>
      </c>
      <c r="DY858" s="12" t="str">
        <f t="shared" si="699"/>
        <v/>
      </c>
      <c r="DZ858" s="12" t="str">
        <f t="shared" si="700"/>
        <v/>
      </c>
      <c r="EA858" s="12" t="str">
        <f t="shared" si="701"/>
        <v/>
      </c>
      <c r="EB858" s="12" t="str">
        <f t="shared" si="702"/>
        <v/>
      </c>
      <c r="EC858" s="12" t="str">
        <f t="shared" si="703"/>
        <v/>
      </c>
      <c r="ED858" s="12" t="str">
        <f t="shared" si="704"/>
        <v/>
      </c>
      <c r="EE858" s="12" t="str">
        <f t="shared" si="705"/>
        <v/>
      </c>
      <c r="EF858" s="12" t="str">
        <f t="shared" si="706"/>
        <v/>
      </c>
      <c r="EG858" s="12" t="str">
        <f t="shared" si="707"/>
        <v/>
      </c>
      <c r="EH858" s="12" t="str">
        <f t="shared" si="708"/>
        <v/>
      </c>
      <c r="EI858" s="12" t="str">
        <f t="shared" si="709"/>
        <v/>
      </c>
      <c r="EK858" s="83" t="str">
        <f t="shared" si="689"/>
        <v/>
      </c>
      <c r="EM858" s="12" t="str">
        <f t="shared" si="690"/>
        <v/>
      </c>
      <c r="EO858" s="12" t="str">
        <f t="shared" si="691"/>
        <v/>
      </c>
      <c r="EQ858" s="12" t="str">
        <f>IF($EO858="", "", IF($EQ$8=$EQ$6, COUNTIF($EO$11:$EO$2510, "&gt;"&amp;$EO858)+1+COUNTIF($EO$11:$EO858, $EO858)-1, COUNTIF($EO$11:$EO$2510, "&lt;"&amp;$EO858)+1+COUNTIF($EO$11:$EO858, $EO858)-1))</f>
        <v/>
      </c>
    </row>
    <row r="859" spans="1:147" x14ac:dyDescent="0.55000000000000004">
      <c r="A859" s="8"/>
      <c r="B859" s="12" t="str">
        <f>IF($D859="", "", COUNTIF($D$11:$D859, $D859))</f>
        <v/>
      </c>
      <c r="C859" s="8"/>
      <c r="D859" s="45"/>
      <c r="E859" s="46"/>
      <c r="F859" s="47"/>
      <c r="G859" s="54"/>
      <c r="H859" s="54"/>
      <c r="I859" s="48"/>
      <c r="J859" s="49"/>
      <c r="K859" s="50"/>
      <c r="L859" s="50"/>
      <c r="M859" s="50"/>
      <c r="N859" s="50"/>
      <c r="O859" s="50"/>
      <c r="P859" s="50"/>
      <c r="Q859" s="50"/>
      <c r="R859" s="50"/>
      <c r="S859" s="50"/>
      <c r="T859" s="50"/>
      <c r="U859" s="51"/>
      <c r="V859" s="52"/>
      <c r="W859" s="53"/>
      <c r="X859" s="53"/>
      <c r="Y859" s="53"/>
      <c r="Z859" s="53"/>
      <c r="AA859" s="48"/>
      <c r="AB859" s="54"/>
      <c r="AC859" s="54"/>
      <c r="AD859" s="54"/>
      <c r="AE859" s="54"/>
      <c r="AF859" s="54"/>
      <c r="AG859" s="54"/>
      <c r="AH859" s="54"/>
      <c r="AI859" s="54"/>
      <c r="AJ859" s="49"/>
      <c r="AK859" s="48"/>
      <c r="AL859" s="54"/>
      <c r="AM859" s="54"/>
      <c r="AN859" s="54"/>
      <c r="AO859" s="54"/>
      <c r="AP859" s="54"/>
      <c r="AQ859" s="54"/>
      <c r="AR859" s="54"/>
      <c r="AS859" s="54"/>
      <c r="AT859" s="54"/>
      <c r="AU859" s="54"/>
      <c r="AV859" s="54"/>
      <c r="AW859" s="54"/>
      <c r="AX859" s="54"/>
      <c r="AY859" s="54"/>
      <c r="AZ859" s="54"/>
      <c r="BA859" s="54"/>
      <c r="BB859" s="54"/>
      <c r="BC859" s="54"/>
      <c r="BD859" s="54"/>
      <c r="BE859" s="54"/>
      <c r="BF859" s="54"/>
      <c r="BG859" s="54"/>
      <c r="BH859" s="54"/>
      <c r="BI859" s="54"/>
      <c r="BJ859" s="54"/>
      <c r="BK859" s="54"/>
      <c r="BL859" s="54"/>
      <c r="BM859" s="54"/>
      <c r="BN859" s="54"/>
      <c r="BO859" s="54"/>
      <c r="BP859" s="54"/>
      <c r="BQ859" s="54"/>
      <c r="BR859" s="54"/>
      <c r="BS859" s="54"/>
      <c r="BT859" s="54"/>
      <c r="BU859" s="54"/>
      <c r="BV859" s="54"/>
      <c r="BW859" s="54"/>
      <c r="BX859" s="49"/>
      <c r="BY859" s="55"/>
      <c r="BZ859" s="8"/>
      <c r="CE859" s="12" t="str">
        <f t="shared" si="679"/>
        <v/>
      </c>
      <c r="CG859" s="77" t="str">
        <f t="shared" si="680"/>
        <v/>
      </c>
      <c r="CH859" s="80" t="str">
        <f t="shared" si="681"/>
        <v/>
      </c>
      <c r="CL859" s="12" t="str">
        <f t="shared" si="682"/>
        <v/>
      </c>
      <c r="CM859" s="12" t="str">
        <f t="shared" si="683"/>
        <v/>
      </c>
      <c r="CN859" s="12" t="str" cm="1">
        <f t="array" ref="CN859">IF(OR($CE859="", $CG$3=""), "", IF(IFERROR(INDEX($K859:$T859, $CK859, MATCH(CN$3, $K$3:$T$3, 0)), "")="", $CC$4, $CC$3))</f>
        <v/>
      </c>
      <c r="CO859" s="12" t="str" cm="1">
        <f t="array" ref="CO859">IF(OR($CE859="", $CG$3=""), "", IF(IFERROR(INDEX($AA859:$AJ859, $CK859, MATCH(CO$3, $AA$3:$AJ$3, 0)), "")="", $CC$4, $CC$3))</f>
        <v/>
      </c>
      <c r="CP859" s="12" t="str">
        <f>IF(OR($CE859="", $CG$3=""), "", IF(CP$3='Property List &amp; Features'!$BG$9, $CC$3, IF(CP$3=$I859, $CC$3, $CC$4)))</f>
        <v/>
      </c>
      <c r="CQ859" s="12" t="str">
        <f>IF(OR($CE859="", $CG$3=""), "", IF(CQ$3='Property List &amp; Features'!$BG$9, $CC$3, IF(CQ$3=$J859, $CC$3, $CC$4)))</f>
        <v/>
      </c>
      <c r="CR859" s="12" t="str">
        <f t="shared" si="684"/>
        <v/>
      </c>
      <c r="CS859" s="12" t="str">
        <f t="shared" si="685"/>
        <v/>
      </c>
      <c r="CT859" s="12" t="str">
        <f t="shared" si="686"/>
        <v/>
      </c>
      <c r="CU859" s="12" t="str">
        <f t="shared" si="687"/>
        <v/>
      </c>
      <c r="CV859" s="12" t="str">
        <f t="shared" si="688"/>
        <v/>
      </c>
      <c r="CW859" s="12" t="str">
        <f t="shared" si="710"/>
        <v/>
      </c>
      <c r="CX859" s="12" t="str">
        <f t="shared" si="711"/>
        <v/>
      </c>
      <c r="CY859" s="12" t="str">
        <f t="shared" si="712"/>
        <v/>
      </c>
      <c r="CZ859" s="12" t="str">
        <f t="shared" si="713"/>
        <v/>
      </c>
      <c r="DA859" s="12" t="str">
        <f t="shared" si="714"/>
        <v/>
      </c>
      <c r="DB859" s="12" t="str">
        <f t="shared" si="715"/>
        <v/>
      </c>
      <c r="DC859" s="12" t="str">
        <f t="shared" si="716"/>
        <v/>
      </c>
      <c r="DD859" s="12" t="str">
        <f t="shared" si="717"/>
        <v/>
      </c>
      <c r="DE859" s="12" t="str">
        <f t="shared" si="718"/>
        <v/>
      </c>
      <c r="DF859" s="12" t="str">
        <f t="shared" si="719"/>
        <v/>
      </c>
      <c r="DG859" s="12" t="str">
        <f t="shared" si="720"/>
        <v/>
      </c>
      <c r="DH859" s="12" t="str">
        <f t="shared" si="721"/>
        <v/>
      </c>
      <c r="DI859" s="12" t="str">
        <f t="shared" si="722"/>
        <v/>
      </c>
      <c r="DJ859" s="12" t="str">
        <f t="shared" si="723"/>
        <v/>
      </c>
      <c r="DK859" s="12" t="str">
        <f t="shared" si="724"/>
        <v/>
      </c>
      <c r="DL859" s="12" t="str">
        <f t="shared" si="725"/>
        <v/>
      </c>
      <c r="DM859" s="12" t="str">
        <f t="shared" si="726"/>
        <v/>
      </c>
      <c r="DN859" s="12" t="str">
        <f t="shared" si="727"/>
        <v/>
      </c>
      <c r="DO859" s="12" t="str">
        <f t="shared" si="728"/>
        <v/>
      </c>
      <c r="DP859" s="12" t="str">
        <f t="shared" si="729"/>
        <v/>
      </c>
      <c r="DQ859" s="12" t="str">
        <f t="shared" si="730"/>
        <v/>
      </c>
      <c r="DR859" s="12" t="str">
        <f t="shared" si="692"/>
        <v/>
      </c>
      <c r="DS859" s="12" t="str">
        <f t="shared" si="693"/>
        <v/>
      </c>
      <c r="DT859" s="12" t="str">
        <f t="shared" si="694"/>
        <v/>
      </c>
      <c r="DU859" s="12" t="str">
        <f t="shared" si="695"/>
        <v/>
      </c>
      <c r="DV859" s="12" t="str">
        <f t="shared" si="696"/>
        <v/>
      </c>
      <c r="DW859" s="12" t="str">
        <f t="shared" si="697"/>
        <v/>
      </c>
      <c r="DX859" s="12" t="str">
        <f t="shared" si="698"/>
        <v/>
      </c>
      <c r="DY859" s="12" t="str">
        <f t="shared" si="699"/>
        <v/>
      </c>
      <c r="DZ859" s="12" t="str">
        <f t="shared" si="700"/>
        <v/>
      </c>
      <c r="EA859" s="12" t="str">
        <f t="shared" si="701"/>
        <v/>
      </c>
      <c r="EB859" s="12" t="str">
        <f t="shared" si="702"/>
        <v/>
      </c>
      <c r="EC859" s="12" t="str">
        <f t="shared" si="703"/>
        <v/>
      </c>
      <c r="ED859" s="12" t="str">
        <f t="shared" si="704"/>
        <v/>
      </c>
      <c r="EE859" s="12" t="str">
        <f t="shared" si="705"/>
        <v/>
      </c>
      <c r="EF859" s="12" t="str">
        <f t="shared" si="706"/>
        <v/>
      </c>
      <c r="EG859" s="12" t="str">
        <f t="shared" si="707"/>
        <v/>
      </c>
      <c r="EH859" s="12" t="str">
        <f t="shared" si="708"/>
        <v/>
      </c>
      <c r="EI859" s="12" t="str">
        <f t="shared" si="709"/>
        <v/>
      </c>
      <c r="EK859" s="83" t="str">
        <f t="shared" si="689"/>
        <v/>
      </c>
      <c r="EM859" s="12" t="str">
        <f t="shared" si="690"/>
        <v/>
      </c>
      <c r="EO859" s="12" t="str">
        <f t="shared" si="691"/>
        <v/>
      </c>
      <c r="EQ859" s="12" t="str">
        <f>IF($EO859="", "", IF($EQ$8=$EQ$6, COUNTIF($EO$11:$EO$2510, "&gt;"&amp;$EO859)+1+COUNTIF($EO$11:$EO859, $EO859)-1, COUNTIF($EO$11:$EO$2510, "&lt;"&amp;$EO859)+1+COUNTIF($EO$11:$EO859, $EO859)-1))</f>
        <v/>
      </c>
    </row>
    <row r="860" spans="1:147" x14ac:dyDescent="0.55000000000000004">
      <c r="A860" s="8"/>
      <c r="B860" s="12" t="str">
        <f>IF($D860="", "", COUNTIF($D$11:$D860, $D860))</f>
        <v/>
      </c>
      <c r="C860" s="8"/>
      <c r="D860" s="45"/>
      <c r="E860" s="46"/>
      <c r="F860" s="47"/>
      <c r="G860" s="54"/>
      <c r="H860" s="54"/>
      <c r="I860" s="48"/>
      <c r="J860" s="49"/>
      <c r="K860" s="50"/>
      <c r="L860" s="50"/>
      <c r="M860" s="50"/>
      <c r="N860" s="50"/>
      <c r="O860" s="50"/>
      <c r="P860" s="50"/>
      <c r="Q860" s="50"/>
      <c r="R860" s="50"/>
      <c r="S860" s="50"/>
      <c r="T860" s="50"/>
      <c r="U860" s="51"/>
      <c r="V860" s="52"/>
      <c r="W860" s="53"/>
      <c r="X860" s="53"/>
      <c r="Y860" s="53"/>
      <c r="Z860" s="53"/>
      <c r="AA860" s="48"/>
      <c r="AB860" s="54"/>
      <c r="AC860" s="54"/>
      <c r="AD860" s="54"/>
      <c r="AE860" s="54"/>
      <c r="AF860" s="54"/>
      <c r="AG860" s="54"/>
      <c r="AH860" s="54"/>
      <c r="AI860" s="54"/>
      <c r="AJ860" s="49"/>
      <c r="AK860" s="48"/>
      <c r="AL860" s="54"/>
      <c r="AM860" s="54"/>
      <c r="AN860" s="54"/>
      <c r="AO860" s="54"/>
      <c r="AP860" s="54"/>
      <c r="AQ860" s="54"/>
      <c r="AR860" s="54"/>
      <c r="AS860" s="54"/>
      <c r="AT860" s="54"/>
      <c r="AU860" s="54"/>
      <c r="AV860" s="54"/>
      <c r="AW860" s="54"/>
      <c r="AX860" s="54"/>
      <c r="AY860" s="54"/>
      <c r="AZ860" s="54"/>
      <c r="BA860" s="54"/>
      <c r="BB860" s="54"/>
      <c r="BC860" s="54"/>
      <c r="BD860" s="54"/>
      <c r="BE860" s="54"/>
      <c r="BF860" s="54"/>
      <c r="BG860" s="54"/>
      <c r="BH860" s="54"/>
      <c r="BI860" s="54"/>
      <c r="BJ860" s="54"/>
      <c r="BK860" s="54"/>
      <c r="BL860" s="54"/>
      <c r="BM860" s="54"/>
      <c r="BN860" s="54"/>
      <c r="BO860" s="54"/>
      <c r="BP860" s="54"/>
      <c r="BQ860" s="54"/>
      <c r="BR860" s="54"/>
      <c r="BS860" s="54"/>
      <c r="BT860" s="54"/>
      <c r="BU860" s="54"/>
      <c r="BV860" s="54"/>
      <c r="BW860" s="54"/>
      <c r="BX860" s="49"/>
      <c r="BY860" s="55"/>
      <c r="BZ860" s="8"/>
      <c r="CE860" s="12" t="str">
        <f t="shared" si="679"/>
        <v/>
      </c>
      <c r="CG860" s="77" t="str">
        <f t="shared" si="680"/>
        <v/>
      </c>
      <c r="CH860" s="80" t="str">
        <f t="shared" si="681"/>
        <v/>
      </c>
      <c r="CL860" s="12" t="str">
        <f t="shared" si="682"/>
        <v/>
      </c>
      <c r="CM860" s="12" t="str">
        <f t="shared" si="683"/>
        <v/>
      </c>
      <c r="CN860" s="12" t="str" cm="1">
        <f t="array" ref="CN860">IF(OR($CE860="", $CG$3=""), "", IF(IFERROR(INDEX($K860:$T860, $CK860, MATCH(CN$3, $K$3:$T$3, 0)), "")="", $CC$4, $CC$3))</f>
        <v/>
      </c>
      <c r="CO860" s="12" t="str" cm="1">
        <f t="array" ref="CO860">IF(OR($CE860="", $CG$3=""), "", IF(IFERROR(INDEX($AA860:$AJ860, $CK860, MATCH(CO$3, $AA$3:$AJ$3, 0)), "")="", $CC$4, $CC$3))</f>
        <v/>
      </c>
      <c r="CP860" s="12" t="str">
        <f>IF(OR($CE860="", $CG$3=""), "", IF(CP$3='Property List &amp; Features'!$BG$9, $CC$3, IF(CP$3=$I860, $CC$3, $CC$4)))</f>
        <v/>
      </c>
      <c r="CQ860" s="12" t="str">
        <f>IF(OR($CE860="", $CG$3=""), "", IF(CQ$3='Property List &amp; Features'!$BG$9, $CC$3, IF(CQ$3=$J860, $CC$3, $CC$4)))</f>
        <v/>
      </c>
      <c r="CR860" s="12" t="str">
        <f t="shared" si="684"/>
        <v/>
      </c>
      <c r="CS860" s="12" t="str">
        <f t="shared" si="685"/>
        <v/>
      </c>
      <c r="CT860" s="12" t="str">
        <f t="shared" si="686"/>
        <v/>
      </c>
      <c r="CU860" s="12" t="str">
        <f t="shared" si="687"/>
        <v/>
      </c>
      <c r="CV860" s="12" t="str">
        <f t="shared" si="688"/>
        <v/>
      </c>
      <c r="CW860" s="12" t="str">
        <f t="shared" si="710"/>
        <v/>
      </c>
      <c r="CX860" s="12" t="str">
        <f t="shared" si="711"/>
        <v/>
      </c>
      <c r="CY860" s="12" t="str">
        <f t="shared" si="712"/>
        <v/>
      </c>
      <c r="CZ860" s="12" t="str">
        <f t="shared" si="713"/>
        <v/>
      </c>
      <c r="DA860" s="12" t="str">
        <f t="shared" si="714"/>
        <v/>
      </c>
      <c r="DB860" s="12" t="str">
        <f t="shared" si="715"/>
        <v/>
      </c>
      <c r="DC860" s="12" t="str">
        <f t="shared" si="716"/>
        <v/>
      </c>
      <c r="DD860" s="12" t="str">
        <f t="shared" si="717"/>
        <v/>
      </c>
      <c r="DE860" s="12" t="str">
        <f t="shared" si="718"/>
        <v/>
      </c>
      <c r="DF860" s="12" t="str">
        <f t="shared" si="719"/>
        <v/>
      </c>
      <c r="DG860" s="12" t="str">
        <f t="shared" si="720"/>
        <v/>
      </c>
      <c r="DH860" s="12" t="str">
        <f t="shared" si="721"/>
        <v/>
      </c>
      <c r="DI860" s="12" t="str">
        <f t="shared" si="722"/>
        <v/>
      </c>
      <c r="DJ860" s="12" t="str">
        <f t="shared" si="723"/>
        <v/>
      </c>
      <c r="DK860" s="12" t="str">
        <f t="shared" si="724"/>
        <v/>
      </c>
      <c r="DL860" s="12" t="str">
        <f t="shared" si="725"/>
        <v/>
      </c>
      <c r="DM860" s="12" t="str">
        <f t="shared" si="726"/>
        <v/>
      </c>
      <c r="DN860" s="12" t="str">
        <f t="shared" si="727"/>
        <v/>
      </c>
      <c r="DO860" s="12" t="str">
        <f t="shared" si="728"/>
        <v/>
      </c>
      <c r="DP860" s="12" t="str">
        <f t="shared" si="729"/>
        <v/>
      </c>
      <c r="DQ860" s="12" t="str">
        <f t="shared" si="730"/>
        <v/>
      </c>
      <c r="DR860" s="12" t="str">
        <f t="shared" si="692"/>
        <v/>
      </c>
      <c r="DS860" s="12" t="str">
        <f t="shared" si="693"/>
        <v/>
      </c>
      <c r="DT860" s="12" t="str">
        <f t="shared" si="694"/>
        <v/>
      </c>
      <c r="DU860" s="12" t="str">
        <f t="shared" si="695"/>
        <v/>
      </c>
      <c r="DV860" s="12" t="str">
        <f t="shared" si="696"/>
        <v/>
      </c>
      <c r="DW860" s="12" t="str">
        <f t="shared" si="697"/>
        <v/>
      </c>
      <c r="DX860" s="12" t="str">
        <f t="shared" si="698"/>
        <v/>
      </c>
      <c r="DY860" s="12" t="str">
        <f t="shared" si="699"/>
        <v/>
      </c>
      <c r="DZ860" s="12" t="str">
        <f t="shared" si="700"/>
        <v/>
      </c>
      <c r="EA860" s="12" t="str">
        <f t="shared" si="701"/>
        <v/>
      </c>
      <c r="EB860" s="12" t="str">
        <f t="shared" si="702"/>
        <v/>
      </c>
      <c r="EC860" s="12" t="str">
        <f t="shared" si="703"/>
        <v/>
      </c>
      <c r="ED860" s="12" t="str">
        <f t="shared" si="704"/>
        <v/>
      </c>
      <c r="EE860" s="12" t="str">
        <f t="shared" si="705"/>
        <v/>
      </c>
      <c r="EF860" s="12" t="str">
        <f t="shared" si="706"/>
        <v/>
      </c>
      <c r="EG860" s="12" t="str">
        <f t="shared" si="707"/>
        <v/>
      </c>
      <c r="EH860" s="12" t="str">
        <f t="shared" si="708"/>
        <v/>
      </c>
      <c r="EI860" s="12" t="str">
        <f t="shared" si="709"/>
        <v/>
      </c>
      <c r="EK860" s="83" t="str">
        <f t="shared" si="689"/>
        <v/>
      </c>
      <c r="EM860" s="12" t="str">
        <f t="shared" si="690"/>
        <v/>
      </c>
      <c r="EO860" s="12" t="str">
        <f t="shared" si="691"/>
        <v/>
      </c>
      <c r="EQ860" s="12" t="str">
        <f>IF($EO860="", "", IF($EQ$8=$EQ$6, COUNTIF($EO$11:$EO$2510, "&gt;"&amp;$EO860)+1+COUNTIF($EO$11:$EO860, $EO860)-1, COUNTIF($EO$11:$EO$2510, "&lt;"&amp;$EO860)+1+COUNTIF($EO$11:$EO860, $EO860)-1))</f>
        <v/>
      </c>
    </row>
    <row r="861" spans="1:147" x14ac:dyDescent="0.55000000000000004">
      <c r="A861" s="8"/>
      <c r="B861" s="12" t="str">
        <f>IF($D861="", "", COUNTIF($D$11:$D861, $D861))</f>
        <v/>
      </c>
      <c r="C861" s="8"/>
      <c r="D861" s="45"/>
      <c r="E861" s="46"/>
      <c r="F861" s="47"/>
      <c r="G861" s="54"/>
      <c r="H861" s="54"/>
      <c r="I861" s="48"/>
      <c r="J861" s="49"/>
      <c r="K861" s="50"/>
      <c r="L861" s="50"/>
      <c r="M861" s="50"/>
      <c r="N861" s="50"/>
      <c r="O861" s="50"/>
      <c r="P861" s="50"/>
      <c r="Q861" s="50"/>
      <c r="R861" s="50"/>
      <c r="S861" s="50"/>
      <c r="T861" s="50"/>
      <c r="U861" s="51"/>
      <c r="V861" s="52"/>
      <c r="W861" s="53"/>
      <c r="X861" s="53"/>
      <c r="Y861" s="53"/>
      <c r="Z861" s="53"/>
      <c r="AA861" s="48"/>
      <c r="AB861" s="54"/>
      <c r="AC861" s="54"/>
      <c r="AD861" s="54"/>
      <c r="AE861" s="54"/>
      <c r="AF861" s="54"/>
      <c r="AG861" s="54"/>
      <c r="AH861" s="54"/>
      <c r="AI861" s="54"/>
      <c r="AJ861" s="49"/>
      <c r="AK861" s="48"/>
      <c r="AL861" s="54"/>
      <c r="AM861" s="54"/>
      <c r="AN861" s="54"/>
      <c r="AO861" s="54"/>
      <c r="AP861" s="54"/>
      <c r="AQ861" s="54"/>
      <c r="AR861" s="54"/>
      <c r="AS861" s="54"/>
      <c r="AT861" s="54"/>
      <c r="AU861" s="54"/>
      <c r="AV861" s="54"/>
      <c r="AW861" s="54"/>
      <c r="AX861" s="54"/>
      <c r="AY861" s="54"/>
      <c r="AZ861" s="54"/>
      <c r="BA861" s="54"/>
      <c r="BB861" s="54"/>
      <c r="BC861" s="54"/>
      <c r="BD861" s="54"/>
      <c r="BE861" s="54"/>
      <c r="BF861" s="54"/>
      <c r="BG861" s="54"/>
      <c r="BH861" s="54"/>
      <c r="BI861" s="54"/>
      <c r="BJ861" s="54"/>
      <c r="BK861" s="54"/>
      <c r="BL861" s="54"/>
      <c r="BM861" s="54"/>
      <c r="BN861" s="54"/>
      <c r="BO861" s="54"/>
      <c r="BP861" s="54"/>
      <c r="BQ861" s="54"/>
      <c r="BR861" s="54"/>
      <c r="BS861" s="54"/>
      <c r="BT861" s="54"/>
      <c r="BU861" s="54"/>
      <c r="BV861" s="54"/>
      <c r="BW861" s="54"/>
      <c r="BX861" s="49"/>
      <c r="BY861" s="55"/>
      <c r="BZ861" s="8"/>
      <c r="CE861" s="12" t="str">
        <f t="shared" si="679"/>
        <v/>
      </c>
      <c r="CG861" s="77" t="str">
        <f t="shared" si="680"/>
        <v/>
      </c>
      <c r="CH861" s="80" t="str">
        <f t="shared" si="681"/>
        <v/>
      </c>
      <c r="CL861" s="12" t="str">
        <f t="shared" si="682"/>
        <v/>
      </c>
      <c r="CM861" s="12" t="str">
        <f t="shared" si="683"/>
        <v/>
      </c>
      <c r="CN861" s="12" t="str" cm="1">
        <f t="array" ref="CN861">IF(OR($CE861="", $CG$3=""), "", IF(IFERROR(INDEX($K861:$T861, $CK861, MATCH(CN$3, $K$3:$T$3, 0)), "")="", $CC$4, $CC$3))</f>
        <v/>
      </c>
      <c r="CO861" s="12" t="str" cm="1">
        <f t="array" ref="CO861">IF(OR($CE861="", $CG$3=""), "", IF(IFERROR(INDEX($AA861:$AJ861, $CK861, MATCH(CO$3, $AA$3:$AJ$3, 0)), "")="", $CC$4, $CC$3))</f>
        <v/>
      </c>
      <c r="CP861" s="12" t="str">
        <f>IF(OR($CE861="", $CG$3=""), "", IF(CP$3='Property List &amp; Features'!$BG$9, $CC$3, IF(CP$3=$I861, $CC$3, $CC$4)))</f>
        <v/>
      </c>
      <c r="CQ861" s="12" t="str">
        <f>IF(OR($CE861="", $CG$3=""), "", IF(CQ$3='Property List &amp; Features'!$BG$9, $CC$3, IF(CQ$3=$J861, $CC$3, $CC$4)))</f>
        <v/>
      </c>
      <c r="CR861" s="12" t="str">
        <f t="shared" si="684"/>
        <v/>
      </c>
      <c r="CS861" s="12" t="str">
        <f t="shared" si="685"/>
        <v/>
      </c>
      <c r="CT861" s="12" t="str">
        <f t="shared" si="686"/>
        <v/>
      </c>
      <c r="CU861" s="12" t="str">
        <f t="shared" si="687"/>
        <v/>
      </c>
      <c r="CV861" s="12" t="str">
        <f t="shared" si="688"/>
        <v/>
      </c>
      <c r="CW861" s="12" t="str">
        <f t="shared" si="710"/>
        <v/>
      </c>
      <c r="CX861" s="12" t="str">
        <f t="shared" si="711"/>
        <v/>
      </c>
      <c r="CY861" s="12" t="str">
        <f t="shared" si="712"/>
        <v/>
      </c>
      <c r="CZ861" s="12" t="str">
        <f t="shared" si="713"/>
        <v/>
      </c>
      <c r="DA861" s="12" t="str">
        <f t="shared" si="714"/>
        <v/>
      </c>
      <c r="DB861" s="12" t="str">
        <f t="shared" si="715"/>
        <v/>
      </c>
      <c r="DC861" s="12" t="str">
        <f t="shared" si="716"/>
        <v/>
      </c>
      <c r="DD861" s="12" t="str">
        <f t="shared" si="717"/>
        <v/>
      </c>
      <c r="DE861" s="12" t="str">
        <f t="shared" si="718"/>
        <v/>
      </c>
      <c r="DF861" s="12" t="str">
        <f t="shared" si="719"/>
        <v/>
      </c>
      <c r="DG861" s="12" t="str">
        <f t="shared" si="720"/>
        <v/>
      </c>
      <c r="DH861" s="12" t="str">
        <f t="shared" si="721"/>
        <v/>
      </c>
      <c r="DI861" s="12" t="str">
        <f t="shared" si="722"/>
        <v/>
      </c>
      <c r="DJ861" s="12" t="str">
        <f t="shared" si="723"/>
        <v/>
      </c>
      <c r="DK861" s="12" t="str">
        <f t="shared" si="724"/>
        <v/>
      </c>
      <c r="DL861" s="12" t="str">
        <f t="shared" si="725"/>
        <v/>
      </c>
      <c r="DM861" s="12" t="str">
        <f t="shared" si="726"/>
        <v/>
      </c>
      <c r="DN861" s="12" t="str">
        <f t="shared" si="727"/>
        <v/>
      </c>
      <c r="DO861" s="12" t="str">
        <f t="shared" si="728"/>
        <v/>
      </c>
      <c r="DP861" s="12" t="str">
        <f t="shared" si="729"/>
        <v/>
      </c>
      <c r="DQ861" s="12" t="str">
        <f t="shared" si="730"/>
        <v/>
      </c>
      <c r="DR861" s="12" t="str">
        <f t="shared" si="692"/>
        <v/>
      </c>
      <c r="DS861" s="12" t="str">
        <f t="shared" si="693"/>
        <v/>
      </c>
      <c r="DT861" s="12" t="str">
        <f t="shared" si="694"/>
        <v/>
      </c>
      <c r="DU861" s="12" t="str">
        <f t="shared" si="695"/>
        <v/>
      </c>
      <c r="DV861" s="12" t="str">
        <f t="shared" si="696"/>
        <v/>
      </c>
      <c r="DW861" s="12" t="str">
        <f t="shared" si="697"/>
        <v/>
      </c>
      <c r="DX861" s="12" t="str">
        <f t="shared" si="698"/>
        <v/>
      </c>
      <c r="DY861" s="12" t="str">
        <f t="shared" si="699"/>
        <v/>
      </c>
      <c r="DZ861" s="12" t="str">
        <f t="shared" si="700"/>
        <v/>
      </c>
      <c r="EA861" s="12" t="str">
        <f t="shared" si="701"/>
        <v/>
      </c>
      <c r="EB861" s="12" t="str">
        <f t="shared" si="702"/>
        <v/>
      </c>
      <c r="EC861" s="12" t="str">
        <f t="shared" si="703"/>
        <v/>
      </c>
      <c r="ED861" s="12" t="str">
        <f t="shared" si="704"/>
        <v/>
      </c>
      <c r="EE861" s="12" t="str">
        <f t="shared" si="705"/>
        <v/>
      </c>
      <c r="EF861" s="12" t="str">
        <f t="shared" si="706"/>
        <v/>
      </c>
      <c r="EG861" s="12" t="str">
        <f t="shared" si="707"/>
        <v/>
      </c>
      <c r="EH861" s="12" t="str">
        <f t="shared" si="708"/>
        <v/>
      </c>
      <c r="EI861" s="12" t="str">
        <f t="shared" si="709"/>
        <v/>
      </c>
      <c r="EK861" s="83" t="str">
        <f t="shared" si="689"/>
        <v/>
      </c>
      <c r="EM861" s="12" t="str">
        <f t="shared" si="690"/>
        <v/>
      </c>
      <c r="EO861" s="12" t="str">
        <f t="shared" si="691"/>
        <v/>
      </c>
      <c r="EQ861" s="12" t="str">
        <f>IF($EO861="", "", IF($EQ$8=$EQ$6, COUNTIF($EO$11:$EO$2510, "&gt;"&amp;$EO861)+1+COUNTIF($EO$11:$EO861, $EO861)-1, COUNTIF($EO$11:$EO$2510, "&lt;"&amp;$EO861)+1+COUNTIF($EO$11:$EO861, $EO861)-1))</f>
        <v/>
      </c>
    </row>
    <row r="862" spans="1:147" x14ac:dyDescent="0.55000000000000004">
      <c r="A862" s="8"/>
      <c r="B862" s="12" t="str">
        <f>IF($D862="", "", COUNTIF($D$11:$D862, $D862))</f>
        <v/>
      </c>
      <c r="C862" s="8"/>
      <c r="D862" s="45"/>
      <c r="E862" s="46"/>
      <c r="F862" s="47"/>
      <c r="G862" s="54"/>
      <c r="H862" s="54"/>
      <c r="I862" s="48"/>
      <c r="J862" s="49"/>
      <c r="K862" s="50"/>
      <c r="L862" s="50"/>
      <c r="M862" s="50"/>
      <c r="N862" s="50"/>
      <c r="O862" s="50"/>
      <c r="P862" s="50"/>
      <c r="Q862" s="50"/>
      <c r="R862" s="50"/>
      <c r="S862" s="50"/>
      <c r="T862" s="50"/>
      <c r="U862" s="51"/>
      <c r="V862" s="52"/>
      <c r="W862" s="53"/>
      <c r="X862" s="53"/>
      <c r="Y862" s="53"/>
      <c r="Z862" s="53"/>
      <c r="AA862" s="48"/>
      <c r="AB862" s="54"/>
      <c r="AC862" s="54"/>
      <c r="AD862" s="54"/>
      <c r="AE862" s="54"/>
      <c r="AF862" s="54"/>
      <c r="AG862" s="54"/>
      <c r="AH862" s="54"/>
      <c r="AI862" s="54"/>
      <c r="AJ862" s="49"/>
      <c r="AK862" s="48"/>
      <c r="AL862" s="54"/>
      <c r="AM862" s="54"/>
      <c r="AN862" s="54"/>
      <c r="AO862" s="54"/>
      <c r="AP862" s="54"/>
      <c r="AQ862" s="54"/>
      <c r="AR862" s="54"/>
      <c r="AS862" s="54"/>
      <c r="AT862" s="54"/>
      <c r="AU862" s="54"/>
      <c r="AV862" s="54"/>
      <c r="AW862" s="54"/>
      <c r="AX862" s="54"/>
      <c r="AY862" s="54"/>
      <c r="AZ862" s="54"/>
      <c r="BA862" s="54"/>
      <c r="BB862" s="54"/>
      <c r="BC862" s="54"/>
      <c r="BD862" s="54"/>
      <c r="BE862" s="54"/>
      <c r="BF862" s="54"/>
      <c r="BG862" s="54"/>
      <c r="BH862" s="54"/>
      <c r="BI862" s="54"/>
      <c r="BJ862" s="54"/>
      <c r="BK862" s="54"/>
      <c r="BL862" s="54"/>
      <c r="BM862" s="54"/>
      <c r="BN862" s="54"/>
      <c r="BO862" s="54"/>
      <c r="BP862" s="54"/>
      <c r="BQ862" s="54"/>
      <c r="BR862" s="54"/>
      <c r="BS862" s="54"/>
      <c r="BT862" s="54"/>
      <c r="BU862" s="54"/>
      <c r="BV862" s="54"/>
      <c r="BW862" s="54"/>
      <c r="BX862" s="49"/>
      <c r="BY862" s="55"/>
      <c r="BZ862" s="8"/>
      <c r="CE862" s="12" t="str">
        <f t="shared" si="679"/>
        <v/>
      </c>
      <c r="CG862" s="77" t="str">
        <f t="shared" si="680"/>
        <v/>
      </c>
      <c r="CH862" s="80" t="str">
        <f t="shared" si="681"/>
        <v/>
      </c>
      <c r="CL862" s="12" t="str">
        <f t="shared" si="682"/>
        <v/>
      </c>
      <c r="CM862" s="12" t="str">
        <f t="shared" si="683"/>
        <v/>
      </c>
      <c r="CN862" s="12" t="str" cm="1">
        <f t="array" ref="CN862">IF(OR($CE862="", $CG$3=""), "", IF(IFERROR(INDEX($K862:$T862, $CK862, MATCH(CN$3, $K$3:$T$3, 0)), "")="", $CC$4, $CC$3))</f>
        <v/>
      </c>
      <c r="CO862" s="12" t="str" cm="1">
        <f t="array" ref="CO862">IF(OR($CE862="", $CG$3=""), "", IF(IFERROR(INDEX($AA862:$AJ862, $CK862, MATCH(CO$3, $AA$3:$AJ$3, 0)), "")="", $CC$4, $CC$3))</f>
        <v/>
      </c>
      <c r="CP862" s="12" t="str">
        <f>IF(OR($CE862="", $CG$3=""), "", IF(CP$3='Property List &amp; Features'!$BG$9, $CC$3, IF(CP$3=$I862, $CC$3, $CC$4)))</f>
        <v/>
      </c>
      <c r="CQ862" s="12" t="str">
        <f>IF(OR($CE862="", $CG$3=""), "", IF(CQ$3='Property List &amp; Features'!$BG$9, $CC$3, IF(CQ$3=$J862, $CC$3, $CC$4)))</f>
        <v/>
      </c>
      <c r="CR862" s="12" t="str">
        <f t="shared" si="684"/>
        <v/>
      </c>
      <c r="CS862" s="12" t="str">
        <f t="shared" si="685"/>
        <v/>
      </c>
      <c r="CT862" s="12" t="str">
        <f t="shared" si="686"/>
        <v/>
      </c>
      <c r="CU862" s="12" t="str">
        <f t="shared" si="687"/>
        <v/>
      </c>
      <c r="CV862" s="12" t="str">
        <f t="shared" si="688"/>
        <v/>
      </c>
      <c r="CW862" s="12" t="str">
        <f t="shared" si="710"/>
        <v/>
      </c>
      <c r="CX862" s="12" t="str">
        <f t="shared" si="711"/>
        <v/>
      </c>
      <c r="CY862" s="12" t="str">
        <f t="shared" si="712"/>
        <v/>
      </c>
      <c r="CZ862" s="12" t="str">
        <f t="shared" si="713"/>
        <v/>
      </c>
      <c r="DA862" s="12" t="str">
        <f t="shared" si="714"/>
        <v/>
      </c>
      <c r="DB862" s="12" t="str">
        <f t="shared" si="715"/>
        <v/>
      </c>
      <c r="DC862" s="12" t="str">
        <f t="shared" si="716"/>
        <v/>
      </c>
      <c r="DD862" s="12" t="str">
        <f t="shared" si="717"/>
        <v/>
      </c>
      <c r="DE862" s="12" t="str">
        <f t="shared" si="718"/>
        <v/>
      </c>
      <c r="DF862" s="12" t="str">
        <f t="shared" si="719"/>
        <v/>
      </c>
      <c r="DG862" s="12" t="str">
        <f t="shared" si="720"/>
        <v/>
      </c>
      <c r="DH862" s="12" t="str">
        <f t="shared" si="721"/>
        <v/>
      </c>
      <c r="DI862" s="12" t="str">
        <f t="shared" si="722"/>
        <v/>
      </c>
      <c r="DJ862" s="12" t="str">
        <f t="shared" si="723"/>
        <v/>
      </c>
      <c r="DK862" s="12" t="str">
        <f t="shared" si="724"/>
        <v/>
      </c>
      <c r="DL862" s="12" t="str">
        <f t="shared" si="725"/>
        <v/>
      </c>
      <c r="DM862" s="12" t="str">
        <f t="shared" si="726"/>
        <v/>
      </c>
      <c r="DN862" s="12" t="str">
        <f t="shared" si="727"/>
        <v/>
      </c>
      <c r="DO862" s="12" t="str">
        <f t="shared" si="728"/>
        <v/>
      </c>
      <c r="DP862" s="12" t="str">
        <f t="shared" si="729"/>
        <v/>
      </c>
      <c r="DQ862" s="12" t="str">
        <f t="shared" si="730"/>
        <v/>
      </c>
      <c r="DR862" s="12" t="str">
        <f t="shared" si="692"/>
        <v/>
      </c>
      <c r="DS862" s="12" t="str">
        <f t="shared" si="693"/>
        <v/>
      </c>
      <c r="DT862" s="12" t="str">
        <f t="shared" si="694"/>
        <v/>
      </c>
      <c r="DU862" s="12" t="str">
        <f t="shared" si="695"/>
        <v/>
      </c>
      <c r="DV862" s="12" t="str">
        <f t="shared" si="696"/>
        <v/>
      </c>
      <c r="DW862" s="12" t="str">
        <f t="shared" si="697"/>
        <v/>
      </c>
      <c r="DX862" s="12" t="str">
        <f t="shared" si="698"/>
        <v/>
      </c>
      <c r="DY862" s="12" t="str">
        <f t="shared" si="699"/>
        <v/>
      </c>
      <c r="DZ862" s="12" t="str">
        <f t="shared" si="700"/>
        <v/>
      </c>
      <c r="EA862" s="12" t="str">
        <f t="shared" si="701"/>
        <v/>
      </c>
      <c r="EB862" s="12" t="str">
        <f t="shared" si="702"/>
        <v/>
      </c>
      <c r="EC862" s="12" t="str">
        <f t="shared" si="703"/>
        <v/>
      </c>
      <c r="ED862" s="12" t="str">
        <f t="shared" si="704"/>
        <v/>
      </c>
      <c r="EE862" s="12" t="str">
        <f t="shared" si="705"/>
        <v/>
      </c>
      <c r="EF862" s="12" t="str">
        <f t="shared" si="706"/>
        <v/>
      </c>
      <c r="EG862" s="12" t="str">
        <f t="shared" si="707"/>
        <v/>
      </c>
      <c r="EH862" s="12" t="str">
        <f t="shared" si="708"/>
        <v/>
      </c>
      <c r="EI862" s="12" t="str">
        <f t="shared" si="709"/>
        <v/>
      </c>
      <c r="EK862" s="83" t="str">
        <f t="shared" si="689"/>
        <v/>
      </c>
      <c r="EM862" s="12" t="str">
        <f t="shared" si="690"/>
        <v/>
      </c>
      <c r="EO862" s="12" t="str">
        <f t="shared" si="691"/>
        <v/>
      </c>
      <c r="EQ862" s="12" t="str">
        <f>IF($EO862="", "", IF($EQ$8=$EQ$6, COUNTIF($EO$11:$EO$2510, "&gt;"&amp;$EO862)+1+COUNTIF($EO$11:$EO862, $EO862)-1, COUNTIF($EO$11:$EO$2510, "&lt;"&amp;$EO862)+1+COUNTIF($EO$11:$EO862, $EO862)-1))</f>
        <v/>
      </c>
    </row>
    <row r="863" spans="1:147" x14ac:dyDescent="0.55000000000000004">
      <c r="A863" s="8"/>
      <c r="B863" s="12" t="str">
        <f>IF($D863="", "", COUNTIF($D$11:$D863, $D863))</f>
        <v/>
      </c>
      <c r="C863" s="8"/>
      <c r="D863" s="45"/>
      <c r="E863" s="46"/>
      <c r="F863" s="47"/>
      <c r="G863" s="54"/>
      <c r="H863" s="54"/>
      <c r="I863" s="48"/>
      <c r="J863" s="49"/>
      <c r="K863" s="50"/>
      <c r="L863" s="50"/>
      <c r="M863" s="50"/>
      <c r="N863" s="50"/>
      <c r="O863" s="50"/>
      <c r="P863" s="50"/>
      <c r="Q863" s="50"/>
      <c r="R863" s="50"/>
      <c r="S863" s="50"/>
      <c r="T863" s="50"/>
      <c r="U863" s="51"/>
      <c r="V863" s="52"/>
      <c r="W863" s="53"/>
      <c r="X863" s="53"/>
      <c r="Y863" s="53"/>
      <c r="Z863" s="53"/>
      <c r="AA863" s="48"/>
      <c r="AB863" s="54"/>
      <c r="AC863" s="54"/>
      <c r="AD863" s="54"/>
      <c r="AE863" s="54"/>
      <c r="AF863" s="54"/>
      <c r="AG863" s="54"/>
      <c r="AH863" s="54"/>
      <c r="AI863" s="54"/>
      <c r="AJ863" s="49"/>
      <c r="AK863" s="48"/>
      <c r="AL863" s="54"/>
      <c r="AM863" s="54"/>
      <c r="AN863" s="54"/>
      <c r="AO863" s="54"/>
      <c r="AP863" s="54"/>
      <c r="AQ863" s="54"/>
      <c r="AR863" s="54"/>
      <c r="AS863" s="54"/>
      <c r="AT863" s="54"/>
      <c r="AU863" s="54"/>
      <c r="AV863" s="54"/>
      <c r="AW863" s="54"/>
      <c r="AX863" s="54"/>
      <c r="AY863" s="54"/>
      <c r="AZ863" s="54"/>
      <c r="BA863" s="54"/>
      <c r="BB863" s="54"/>
      <c r="BC863" s="54"/>
      <c r="BD863" s="54"/>
      <c r="BE863" s="54"/>
      <c r="BF863" s="54"/>
      <c r="BG863" s="54"/>
      <c r="BH863" s="54"/>
      <c r="BI863" s="54"/>
      <c r="BJ863" s="54"/>
      <c r="BK863" s="54"/>
      <c r="BL863" s="54"/>
      <c r="BM863" s="54"/>
      <c r="BN863" s="54"/>
      <c r="BO863" s="54"/>
      <c r="BP863" s="54"/>
      <c r="BQ863" s="54"/>
      <c r="BR863" s="54"/>
      <c r="BS863" s="54"/>
      <c r="BT863" s="54"/>
      <c r="BU863" s="54"/>
      <c r="BV863" s="54"/>
      <c r="BW863" s="54"/>
      <c r="BX863" s="49"/>
      <c r="BY863" s="55"/>
      <c r="BZ863" s="8"/>
      <c r="CE863" s="12" t="str">
        <f t="shared" si="679"/>
        <v/>
      </c>
      <c r="CG863" s="77" t="str">
        <f t="shared" si="680"/>
        <v/>
      </c>
      <c r="CH863" s="80" t="str">
        <f t="shared" si="681"/>
        <v/>
      </c>
      <c r="CL863" s="12" t="str">
        <f t="shared" si="682"/>
        <v/>
      </c>
      <c r="CM863" s="12" t="str">
        <f t="shared" si="683"/>
        <v/>
      </c>
      <c r="CN863" s="12" t="str" cm="1">
        <f t="array" ref="CN863">IF(OR($CE863="", $CG$3=""), "", IF(IFERROR(INDEX($K863:$T863, $CK863, MATCH(CN$3, $K$3:$T$3, 0)), "")="", $CC$4, $CC$3))</f>
        <v/>
      </c>
      <c r="CO863" s="12" t="str" cm="1">
        <f t="array" ref="CO863">IF(OR($CE863="", $CG$3=""), "", IF(IFERROR(INDEX($AA863:$AJ863, $CK863, MATCH(CO$3, $AA$3:$AJ$3, 0)), "")="", $CC$4, $CC$3))</f>
        <v/>
      </c>
      <c r="CP863" s="12" t="str">
        <f>IF(OR($CE863="", $CG$3=""), "", IF(CP$3='Property List &amp; Features'!$BG$9, $CC$3, IF(CP$3=$I863, $CC$3, $CC$4)))</f>
        <v/>
      </c>
      <c r="CQ863" s="12" t="str">
        <f>IF(OR($CE863="", $CG$3=""), "", IF(CQ$3='Property List &amp; Features'!$BG$9, $CC$3, IF(CQ$3=$J863, $CC$3, $CC$4)))</f>
        <v/>
      </c>
      <c r="CR863" s="12" t="str">
        <f t="shared" si="684"/>
        <v/>
      </c>
      <c r="CS863" s="12" t="str">
        <f t="shared" si="685"/>
        <v/>
      </c>
      <c r="CT863" s="12" t="str">
        <f t="shared" si="686"/>
        <v/>
      </c>
      <c r="CU863" s="12" t="str">
        <f t="shared" si="687"/>
        <v/>
      </c>
      <c r="CV863" s="12" t="str">
        <f t="shared" si="688"/>
        <v/>
      </c>
      <c r="CW863" s="12" t="str">
        <f t="shared" si="710"/>
        <v/>
      </c>
      <c r="CX863" s="12" t="str">
        <f t="shared" si="711"/>
        <v/>
      </c>
      <c r="CY863" s="12" t="str">
        <f t="shared" si="712"/>
        <v/>
      </c>
      <c r="CZ863" s="12" t="str">
        <f t="shared" si="713"/>
        <v/>
      </c>
      <c r="DA863" s="12" t="str">
        <f t="shared" si="714"/>
        <v/>
      </c>
      <c r="DB863" s="12" t="str">
        <f t="shared" si="715"/>
        <v/>
      </c>
      <c r="DC863" s="12" t="str">
        <f t="shared" si="716"/>
        <v/>
      </c>
      <c r="DD863" s="12" t="str">
        <f t="shared" si="717"/>
        <v/>
      </c>
      <c r="DE863" s="12" t="str">
        <f t="shared" si="718"/>
        <v/>
      </c>
      <c r="DF863" s="12" t="str">
        <f t="shared" si="719"/>
        <v/>
      </c>
      <c r="DG863" s="12" t="str">
        <f t="shared" si="720"/>
        <v/>
      </c>
      <c r="DH863" s="12" t="str">
        <f t="shared" si="721"/>
        <v/>
      </c>
      <c r="DI863" s="12" t="str">
        <f t="shared" si="722"/>
        <v/>
      </c>
      <c r="DJ863" s="12" t="str">
        <f t="shared" si="723"/>
        <v/>
      </c>
      <c r="DK863" s="12" t="str">
        <f t="shared" si="724"/>
        <v/>
      </c>
      <c r="DL863" s="12" t="str">
        <f t="shared" si="725"/>
        <v/>
      </c>
      <c r="DM863" s="12" t="str">
        <f t="shared" si="726"/>
        <v/>
      </c>
      <c r="DN863" s="12" t="str">
        <f t="shared" si="727"/>
        <v/>
      </c>
      <c r="DO863" s="12" t="str">
        <f t="shared" si="728"/>
        <v/>
      </c>
      <c r="DP863" s="12" t="str">
        <f t="shared" si="729"/>
        <v/>
      </c>
      <c r="DQ863" s="12" t="str">
        <f t="shared" si="730"/>
        <v/>
      </c>
      <c r="DR863" s="12" t="str">
        <f t="shared" si="692"/>
        <v/>
      </c>
      <c r="DS863" s="12" t="str">
        <f t="shared" si="693"/>
        <v/>
      </c>
      <c r="DT863" s="12" t="str">
        <f t="shared" si="694"/>
        <v/>
      </c>
      <c r="DU863" s="12" t="str">
        <f t="shared" si="695"/>
        <v/>
      </c>
      <c r="DV863" s="12" t="str">
        <f t="shared" si="696"/>
        <v/>
      </c>
      <c r="DW863" s="12" t="str">
        <f t="shared" si="697"/>
        <v/>
      </c>
      <c r="DX863" s="12" t="str">
        <f t="shared" si="698"/>
        <v/>
      </c>
      <c r="DY863" s="12" t="str">
        <f t="shared" si="699"/>
        <v/>
      </c>
      <c r="DZ863" s="12" t="str">
        <f t="shared" si="700"/>
        <v/>
      </c>
      <c r="EA863" s="12" t="str">
        <f t="shared" si="701"/>
        <v/>
      </c>
      <c r="EB863" s="12" t="str">
        <f t="shared" si="702"/>
        <v/>
      </c>
      <c r="EC863" s="12" t="str">
        <f t="shared" si="703"/>
        <v/>
      </c>
      <c r="ED863" s="12" t="str">
        <f t="shared" si="704"/>
        <v/>
      </c>
      <c r="EE863" s="12" t="str">
        <f t="shared" si="705"/>
        <v/>
      </c>
      <c r="EF863" s="12" t="str">
        <f t="shared" si="706"/>
        <v/>
      </c>
      <c r="EG863" s="12" t="str">
        <f t="shared" si="707"/>
        <v/>
      </c>
      <c r="EH863" s="12" t="str">
        <f t="shared" si="708"/>
        <v/>
      </c>
      <c r="EI863" s="12" t="str">
        <f t="shared" si="709"/>
        <v/>
      </c>
      <c r="EK863" s="83" t="str">
        <f t="shared" si="689"/>
        <v/>
      </c>
      <c r="EM863" s="12" t="str">
        <f t="shared" si="690"/>
        <v/>
      </c>
      <c r="EO863" s="12" t="str">
        <f t="shared" si="691"/>
        <v/>
      </c>
      <c r="EQ863" s="12" t="str">
        <f>IF($EO863="", "", IF($EQ$8=$EQ$6, COUNTIF($EO$11:$EO$2510, "&gt;"&amp;$EO863)+1+COUNTIF($EO$11:$EO863, $EO863)-1, COUNTIF($EO$11:$EO$2510, "&lt;"&amp;$EO863)+1+COUNTIF($EO$11:$EO863, $EO863)-1))</f>
        <v/>
      </c>
    </row>
    <row r="864" spans="1:147" x14ac:dyDescent="0.55000000000000004">
      <c r="A864" s="8"/>
      <c r="B864" s="12" t="str">
        <f>IF($D864="", "", COUNTIF($D$11:$D864, $D864))</f>
        <v/>
      </c>
      <c r="C864" s="8"/>
      <c r="D864" s="45"/>
      <c r="E864" s="46"/>
      <c r="F864" s="47"/>
      <c r="G864" s="54"/>
      <c r="H864" s="54"/>
      <c r="I864" s="48"/>
      <c r="J864" s="49"/>
      <c r="K864" s="50"/>
      <c r="L864" s="50"/>
      <c r="M864" s="50"/>
      <c r="N864" s="50"/>
      <c r="O864" s="50"/>
      <c r="P864" s="50"/>
      <c r="Q864" s="50"/>
      <c r="R864" s="50"/>
      <c r="S864" s="50"/>
      <c r="T864" s="50"/>
      <c r="U864" s="51"/>
      <c r="V864" s="52"/>
      <c r="W864" s="53"/>
      <c r="X864" s="53"/>
      <c r="Y864" s="53"/>
      <c r="Z864" s="53"/>
      <c r="AA864" s="48"/>
      <c r="AB864" s="54"/>
      <c r="AC864" s="54"/>
      <c r="AD864" s="54"/>
      <c r="AE864" s="54"/>
      <c r="AF864" s="54"/>
      <c r="AG864" s="54"/>
      <c r="AH864" s="54"/>
      <c r="AI864" s="54"/>
      <c r="AJ864" s="49"/>
      <c r="AK864" s="48"/>
      <c r="AL864" s="54"/>
      <c r="AM864" s="54"/>
      <c r="AN864" s="54"/>
      <c r="AO864" s="54"/>
      <c r="AP864" s="54"/>
      <c r="AQ864" s="54"/>
      <c r="AR864" s="54"/>
      <c r="AS864" s="54"/>
      <c r="AT864" s="54"/>
      <c r="AU864" s="54"/>
      <c r="AV864" s="54"/>
      <c r="AW864" s="54"/>
      <c r="AX864" s="54"/>
      <c r="AY864" s="54"/>
      <c r="AZ864" s="54"/>
      <c r="BA864" s="54"/>
      <c r="BB864" s="54"/>
      <c r="BC864" s="54"/>
      <c r="BD864" s="54"/>
      <c r="BE864" s="54"/>
      <c r="BF864" s="54"/>
      <c r="BG864" s="54"/>
      <c r="BH864" s="54"/>
      <c r="BI864" s="54"/>
      <c r="BJ864" s="54"/>
      <c r="BK864" s="54"/>
      <c r="BL864" s="54"/>
      <c r="BM864" s="54"/>
      <c r="BN864" s="54"/>
      <c r="BO864" s="54"/>
      <c r="BP864" s="54"/>
      <c r="BQ864" s="54"/>
      <c r="BR864" s="54"/>
      <c r="BS864" s="54"/>
      <c r="BT864" s="54"/>
      <c r="BU864" s="54"/>
      <c r="BV864" s="54"/>
      <c r="BW864" s="54"/>
      <c r="BX864" s="49"/>
      <c r="BY864" s="55"/>
      <c r="BZ864" s="8"/>
      <c r="CE864" s="12" t="str">
        <f t="shared" si="679"/>
        <v/>
      </c>
      <c r="CG864" s="77" t="str">
        <f t="shared" si="680"/>
        <v/>
      </c>
      <c r="CH864" s="80" t="str">
        <f t="shared" si="681"/>
        <v/>
      </c>
      <c r="CL864" s="12" t="str">
        <f t="shared" si="682"/>
        <v/>
      </c>
      <c r="CM864" s="12" t="str">
        <f t="shared" si="683"/>
        <v/>
      </c>
      <c r="CN864" s="12" t="str" cm="1">
        <f t="array" ref="CN864">IF(OR($CE864="", $CG$3=""), "", IF(IFERROR(INDEX($K864:$T864, $CK864, MATCH(CN$3, $K$3:$T$3, 0)), "")="", $CC$4, $CC$3))</f>
        <v/>
      </c>
      <c r="CO864" s="12" t="str" cm="1">
        <f t="array" ref="CO864">IF(OR($CE864="", $CG$3=""), "", IF(IFERROR(INDEX($AA864:$AJ864, $CK864, MATCH(CO$3, $AA$3:$AJ$3, 0)), "")="", $CC$4, $CC$3))</f>
        <v/>
      </c>
      <c r="CP864" s="12" t="str">
        <f>IF(OR($CE864="", $CG$3=""), "", IF(CP$3='Property List &amp; Features'!$BG$9, $CC$3, IF(CP$3=$I864, $CC$3, $CC$4)))</f>
        <v/>
      </c>
      <c r="CQ864" s="12" t="str">
        <f>IF(OR($CE864="", $CG$3=""), "", IF(CQ$3='Property List &amp; Features'!$BG$9, $CC$3, IF(CQ$3=$J864, $CC$3, $CC$4)))</f>
        <v/>
      </c>
      <c r="CR864" s="12" t="str">
        <f t="shared" si="684"/>
        <v/>
      </c>
      <c r="CS864" s="12" t="str">
        <f t="shared" si="685"/>
        <v/>
      </c>
      <c r="CT864" s="12" t="str">
        <f t="shared" si="686"/>
        <v/>
      </c>
      <c r="CU864" s="12" t="str">
        <f t="shared" si="687"/>
        <v/>
      </c>
      <c r="CV864" s="12" t="str">
        <f t="shared" si="688"/>
        <v/>
      </c>
      <c r="CW864" s="12" t="str">
        <f t="shared" si="710"/>
        <v/>
      </c>
      <c r="CX864" s="12" t="str">
        <f t="shared" si="711"/>
        <v/>
      </c>
      <c r="CY864" s="12" t="str">
        <f t="shared" si="712"/>
        <v/>
      </c>
      <c r="CZ864" s="12" t="str">
        <f t="shared" si="713"/>
        <v/>
      </c>
      <c r="DA864" s="12" t="str">
        <f t="shared" si="714"/>
        <v/>
      </c>
      <c r="DB864" s="12" t="str">
        <f t="shared" si="715"/>
        <v/>
      </c>
      <c r="DC864" s="12" t="str">
        <f t="shared" si="716"/>
        <v/>
      </c>
      <c r="DD864" s="12" t="str">
        <f t="shared" si="717"/>
        <v/>
      </c>
      <c r="DE864" s="12" t="str">
        <f t="shared" si="718"/>
        <v/>
      </c>
      <c r="DF864" s="12" t="str">
        <f t="shared" si="719"/>
        <v/>
      </c>
      <c r="DG864" s="12" t="str">
        <f t="shared" si="720"/>
        <v/>
      </c>
      <c r="DH864" s="12" t="str">
        <f t="shared" si="721"/>
        <v/>
      </c>
      <c r="DI864" s="12" t="str">
        <f t="shared" si="722"/>
        <v/>
      </c>
      <c r="DJ864" s="12" t="str">
        <f t="shared" si="723"/>
        <v/>
      </c>
      <c r="DK864" s="12" t="str">
        <f t="shared" si="724"/>
        <v/>
      </c>
      <c r="DL864" s="12" t="str">
        <f t="shared" si="725"/>
        <v/>
      </c>
      <c r="DM864" s="12" t="str">
        <f t="shared" si="726"/>
        <v/>
      </c>
      <c r="DN864" s="12" t="str">
        <f t="shared" si="727"/>
        <v/>
      </c>
      <c r="DO864" s="12" t="str">
        <f t="shared" si="728"/>
        <v/>
      </c>
      <c r="DP864" s="12" t="str">
        <f t="shared" si="729"/>
        <v/>
      </c>
      <c r="DQ864" s="12" t="str">
        <f t="shared" si="730"/>
        <v/>
      </c>
      <c r="DR864" s="12" t="str">
        <f t="shared" si="692"/>
        <v/>
      </c>
      <c r="DS864" s="12" t="str">
        <f t="shared" si="693"/>
        <v/>
      </c>
      <c r="DT864" s="12" t="str">
        <f t="shared" si="694"/>
        <v/>
      </c>
      <c r="DU864" s="12" t="str">
        <f t="shared" si="695"/>
        <v/>
      </c>
      <c r="DV864" s="12" t="str">
        <f t="shared" si="696"/>
        <v/>
      </c>
      <c r="DW864" s="12" t="str">
        <f t="shared" si="697"/>
        <v/>
      </c>
      <c r="DX864" s="12" t="str">
        <f t="shared" si="698"/>
        <v/>
      </c>
      <c r="DY864" s="12" t="str">
        <f t="shared" si="699"/>
        <v/>
      </c>
      <c r="DZ864" s="12" t="str">
        <f t="shared" si="700"/>
        <v/>
      </c>
      <c r="EA864" s="12" t="str">
        <f t="shared" si="701"/>
        <v/>
      </c>
      <c r="EB864" s="12" t="str">
        <f t="shared" si="702"/>
        <v/>
      </c>
      <c r="EC864" s="12" t="str">
        <f t="shared" si="703"/>
        <v/>
      </c>
      <c r="ED864" s="12" t="str">
        <f t="shared" si="704"/>
        <v/>
      </c>
      <c r="EE864" s="12" t="str">
        <f t="shared" si="705"/>
        <v/>
      </c>
      <c r="EF864" s="12" t="str">
        <f t="shared" si="706"/>
        <v/>
      </c>
      <c r="EG864" s="12" t="str">
        <f t="shared" si="707"/>
        <v/>
      </c>
      <c r="EH864" s="12" t="str">
        <f t="shared" si="708"/>
        <v/>
      </c>
      <c r="EI864" s="12" t="str">
        <f t="shared" si="709"/>
        <v/>
      </c>
      <c r="EK864" s="83" t="str">
        <f t="shared" si="689"/>
        <v/>
      </c>
      <c r="EM864" s="12" t="str">
        <f t="shared" si="690"/>
        <v/>
      </c>
      <c r="EO864" s="12" t="str">
        <f t="shared" si="691"/>
        <v/>
      </c>
      <c r="EQ864" s="12" t="str">
        <f>IF($EO864="", "", IF($EQ$8=$EQ$6, COUNTIF($EO$11:$EO$2510, "&gt;"&amp;$EO864)+1+COUNTIF($EO$11:$EO864, $EO864)-1, COUNTIF($EO$11:$EO$2510, "&lt;"&amp;$EO864)+1+COUNTIF($EO$11:$EO864, $EO864)-1))</f>
        <v/>
      </c>
    </row>
    <row r="865" spans="1:147" x14ac:dyDescent="0.55000000000000004">
      <c r="A865" s="8"/>
      <c r="B865" s="12" t="str">
        <f>IF($D865="", "", COUNTIF($D$11:$D865, $D865))</f>
        <v/>
      </c>
      <c r="C865" s="8"/>
      <c r="D865" s="45"/>
      <c r="E865" s="46"/>
      <c r="F865" s="47"/>
      <c r="G865" s="54"/>
      <c r="H865" s="54"/>
      <c r="I865" s="48"/>
      <c r="J865" s="49"/>
      <c r="K865" s="50"/>
      <c r="L865" s="50"/>
      <c r="M865" s="50"/>
      <c r="N865" s="50"/>
      <c r="O865" s="50"/>
      <c r="P865" s="50"/>
      <c r="Q865" s="50"/>
      <c r="R865" s="50"/>
      <c r="S865" s="50"/>
      <c r="T865" s="50"/>
      <c r="U865" s="51"/>
      <c r="V865" s="52"/>
      <c r="W865" s="53"/>
      <c r="X865" s="53"/>
      <c r="Y865" s="53"/>
      <c r="Z865" s="53"/>
      <c r="AA865" s="48"/>
      <c r="AB865" s="54"/>
      <c r="AC865" s="54"/>
      <c r="AD865" s="54"/>
      <c r="AE865" s="54"/>
      <c r="AF865" s="54"/>
      <c r="AG865" s="54"/>
      <c r="AH865" s="54"/>
      <c r="AI865" s="54"/>
      <c r="AJ865" s="49"/>
      <c r="AK865" s="48"/>
      <c r="AL865" s="54"/>
      <c r="AM865" s="54"/>
      <c r="AN865" s="54"/>
      <c r="AO865" s="54"/>
      <c r="AP865" s="54"/>
      <c r="AQ865" s="54"/>
      <c r="AR865" s="54"/>
      <c r="AS865" s="54"/>
      <c r="AT865" s="54"/>
      <c r="AU865" s="54"/>
      <c r="AV865" s="54"/>
      <c r="AW865" s="54"/>
      <c r="AX865" s="54"/>
      <c r="AY865" s="54"/>
      <c r="AZ865" s="54"/>
      <c r="BA865" s="54"/>
      <c r="BB865" s="54"/>
      <c r="BC865" s="54"/>
      <c r="BD865" s="54"/>
      <c r="BE865" s="54"/>
      <c r="BF865" s="54"/>
      <c r="BG865" s="54"/>
      <c r="BH865" s="54"/>
      <c r="BI865" s="54"/>
      <c r="BJ865" s="54"/>
      <c r="BK865" s="54"/>
      <c r="BL865" s="54"/>
      <c r="BM865" s="54"/>
      <c r="BN865" s="54"/>
      <c r="BO865" s="54"/>
      <c r="BP865" s="54"/>
      <c r="BQ865" s="54"/>
      <c r="BR865" s="54"/>
      <c r="BS865" s="54"/>
      <c r="BT865" s="54"/>
      <c r="BU865" s="54"/>
      <c r="BV865" s="54"/>
      <c r="BW865" s="54"/>
      <c r="BX865" s="49"/>
      <c r="BY865" s="55"/>
      <c r="BZ865" s="8"/>
      <c r="CE865" s="12" t="str">
        <f t="shared" si="679"/>
        <v/>
      </c>
      <c r="CG865" s="77" t="str">
        <f t="shared" si="680"/>
        <v/>
      </c>
      <c r="CH865" s="80" t="str">
        <f t="shared" si="681"/>
        <v/>
      </c>
      <c r="CL865" s="12" t="str">
        <f t="shared" si="682"/>
        <v/>
      </c>
      <c r="CM865" s="12" t="str">
        <f t="shared" si="683"/>
        <v/>
      </c>
      <c r="CN865" s="12" t="str" cm="1">
        <f t="array" ref="CN865">IF(OR($CE865="", $CG$3=""), "", IF(IFERROR(INDEX($K865:$T865, $CK865, MATCH(CN$3, $K$3:$T$3, 0)), "")="", $CC$4, $CC$3))</f>
        <v/>
      </c>
      <c r="CO865" s="12" t="str" cm="1">
        <f t="array" ref="CO865">IF(OR($CE865="", $CG$3=""), "", IF(IFERROR(INDEX($AA865:$AJ865, $CK865, MATCH(CO$3, $AA$3:$AJ$3, 0)), "")="", $CC$4, $CC$3))</f>
        <v/>
      </c>
      <c r="CP865" s="12" t="str">
        <f>IF(OR($CE865="", $CG$3=""), "", IF(CP$3='Property List &amp; Features'!$BG$9, $CC$3, IF(CP$3=$I865, $CC$3, $CC$4)))</f>
        <v/>
      </c>
      <c r="CQ865" s="12" t="str">
        <f>IF(OR($CE865="", $CG$3=""), "", IF(CQ$3='Property List &amp; Features'!$BG$9, $CC$3, IF(CQ$3=$J865, $CC$3, $CC$4)))</f>
        <v/>
      </c>
      <c r="CR865" s="12" t="str">
        <f t="shared" si="684"/>
        <v/>
      </c>
      <c r="CS865" s="12" t="str">
        <f t="shared" si="685"/>
        <v/>
      </c>
      <c r="CT865" s="12" t="str">
        <f t="shared" si="686"/>
        <v/>
      </c>
      <c r="CU865" s="12" t="str">
        <f t="shared" si="687"/>
        <v/>
      </c>
      <c r="CV865" s="12" t="str">
        <f t="shared" si="688"/>
        <v/>
      </c>
      <c r="CW865" s="12" t="str">
        <f t="shared" si="710"/>
        <v/>
      </c>
      <c r="CX865" s="12" t="str">
        <f t="shared" si="711"/>
        <v/>
      </c>
      <c r="CY865" s="12" t="str">
        <f t="shared" si="712"/>
        <v/>
      </c>
      <c r="CZ865" s="12" t="str">
        <f t="shared" si="713"/>
        <v/>
      </c>
      <c r="DA865" s="12" t="str">
        <f t="shared" si="714"/>
        <v/>
      </c>
      <c r="DB865" s="12" t="str">
        <f t="shared" si="715"/>
        <v/>
      </c>
      <c r="DC865" s="12" t="str">
        <f t="shared" si="716"/>
        <v/>
      </c>
      <c r="DD865" s="12" t="str">
        <f t="shared" si="717"/>
        <v/>
      </c>
      <c r="DE865" s="12" t="str">
        <f t="shared" si="718"/>
        <v/>
      </c>
      <c r="DF865" s="12" t="str">
        <f t="shared" si="719"/>
        <v/>
      </c>
      <c r="DG865" s="12" t="str">
        <f t="shared" si="720"/>
        <v/>
      </c>
      <c r="DH865" s="12" t="str">
        <f t="shared" si="721"/>
        <v/>
      </c>
      <c r="DI865" s="12" t="str">
        <f t="shared" si="722"/>
        <v/>
      </c>
      <c r="DJ865" s="12" t="str">
        <f t="shared" si="723"/>
        <v/>
      </c>
      <c r="DK865" s="12" t="str">
        <f t="shared" si="724"/>
        <v/>
      </c>
      <c r="DL865" s="12" t="str">
        <f t="shared" si="725"/>
        <v/>
      </c>
      <c r="DM865" s="12" t="str">
        <f t="shared" si="726"/>
        <v/>
      </c>
      <c r="DN865" s="12" t="str">
        <f t="shared" si="727"/>
        <v/>
      </c>
      <c r="DO865" s="12" t="str">
        <f t="shared" si="728"/>
        <v/>
      </c>
      <c r="DP865" s="12" t="str">
        <f t="shared" si="729"/>
        <v/>
      </c>
      <c r="DQ865" s="12" t="str">
        <f t="shared" si="730"/>
        <v/>
      </c>
      <c r="DR865" s="12" t="str">
        <f t="shared" si="692"/>
        <v/>
      </c>
      <c r="DS865" s="12" t="str">
        <f t="shared" si="693"/>
        <v/>
      </c>
      <c r="DT865" s="12" t="str">
        <f t="shared" si="694"/>
        <v/>
      </c>
      <c r="DU865" s="12" t="str">
        <f t="shared" si="695"/>
        <v/>
      </c>
      <c r="DV865" s="12" t="str">
        <f t="shared" si="696"/>
        <v/>
      </c>
      <c r="DW865" s="12" t="str">
        <f t="shared" si="697"/>
        <v/>
      </c>
      <c r="DX865" s="12" t="str">
        <f t="shared" si="698"/>
        <v/>
      </c>
      <c r="DY865" s="12" t="str">
        <f t="shared" si="699"/>
        <v/>
      </c>
      <c r="DZ865" s="12" t="str">
        <f t="shared" si="700"/>
        <v/>
      </c>
      <c r="EA865" s="12" t="str">
        <f t="shared" si="701"/>
        <v/>
      </c>
      <c r="EB865" s="12" t="str">
        <f t="shared" si="702"/>
        <v/>
      </c>
      <c r="EC865" s="12" t="str">
        <f t="shared" si="703"/>
        <v/>
      </c>
      <c r="ED865" s="12" t="str">
        <f t="shared" si="704"/>
        <v/>
      </c>
      <c r="EE865" s="12" t="str">
        <f t="shared" si="705"/>
        <v/>
      </c>
      <c r="EF865" s="12" t="str">
        <f t="shared" si="706"/>
        <v/>
      </c>
      <c r="EG865" s="12" t="str">
        <f t="shared" si="707"/>
        <v/>
      </c>
      <c r="EH865" s="12" t="str">
        <f t="shared" si="708"/>
        <v/>
      </c>
      <c r="EI865" s="12" t="str">
        <f t="shared" si="709"/>
        <v/>
      </c>
      <c r="EK865" s="83" t="str">
        <f t="shared" si="689"/>
        <v/>
      </c>
      <c r="EM865" s="12" t="str">
        <f t="shared" si="690"/>
        <v/>
      </c>
      <c r="EO865" s="12" t="str">
        <f t="shared" si="691"/>
        <v/>
      </c>
      <c r="EQ865" s="12" t="str">
        <f>IF($EO865="", "", IF($EQ$8=$EQ$6, COUNTIF($EO$11:$EO$2510, "&gt;"&amp;$EO865)+1+COUNTIF($EO$11:$EO865, $EO865)-1, COUNTIF($EO$11:$EO$2510, "&lt;"&amp;$EO865)+1+COUNTIF($EO$11:$EO865, $EO865)-1))</f>
        <v/>
      </c>
    </row>
    <row r="866" spans="1:147" x14ac:dyDescent="0.55000000000000004">
      <c r="A866" s="8"/>
      <c r="B866" s="12" t="str">
        <f>IF($D866="", "", COUNTIF($D$11:$D866, $D866))</f>
        <v/>
      </c>
      <c r="C866" s="8"/>
      <c r="D866" s="45"/>
      <c r="E866" s="46"/>
      <c r="F866" s="47"/>
      <c r="G866" s="54"/>
      <c r="H866" s="54"/>
      <c r="I866" s="48"/>
      <c r="J866" s="49"/>
      <c r="K866" s="50"/>
      <c r="L866" s="50"/>
      <c r="M866" s="50"/>
      <c r="N866" s="50"/>
      <c r="O866" s="50"/>
      <c r="P866" s="50"/>
      <c r="Q866" s="50"/>
      <c r="R866" s="50"/>
      <c r="S866" s="50"/>
      <c r="T866" s="50"/>
      <c r="U866" s="51"/>
      <c r="V866" s="52"/>
      <c r="W866" s="53"/>
      <c r="X866" s="53"/>
      <c r="Y866" s="53"/>
      <c r="Z866" s="53"/>
      <c r="AA866" s="48"/>
      <c r="AB866" s="54"/>
      <c r="AC866" s="54"/>
      <c r="AD866" s="54"/>
      <c r="AE866" s="54"/>
      <c r="AF866" s="54"/>
      <c r="AG866" s="54"/>
      <c r="AH866" s="54"/>
      <c r="AI866" s="54"/>
      <c r="AJ866" s="49"/>
      <c r="AK866" s="48"/>
      <c r="AL866" s="54"/>
      <c r="AM866" s="54"/>
      <c r="AN866" s="54"/>
      <c r="AO866" s="54"/>
      <c r="AP866" s="54"/>
      <c r="AQ866" s="54"/>
      <c r="AR866" s="54"/>
      <c r="AS866" s="54"/>
      <c r="AT866" s="54"/>
      <c r="AU866" s="54"/>
      <c r="AV866" s="54"/>
      <c r="AW866" s="54"/>
      <c r="AX866" s="54"/>
      <c r="AY866" s="54"/>
      <c r="AZ866" s="54"/>
      <c r="BA866" s="54"/>
      <c r="BB866" s="54"/>
      <c r="BC866" s="54"/>
      <c r="BD866" s="54"/>
      <c r="BE866" s="54"/>
      <c r="BF866" s="54"/>
      <c r="BG866" s="54"/>
      <c r="BH866" s="54"/>
      <c r="BI866" s="54"/>
      <c r="BJ866" s="54"/>
      <c r="BK866" s="54"/>
      <c r="BL866" s="54"/>
      <c r="BM866" s="54"/>
      <c r="BN866" s="54"/>
      <c r="BO866" s="54"/>
      <c r="BP866" s="54"/>
      <c r="BQ866" s="54"/>
      <c r="BR866" s="54"/>
      <c r="BS866" s="54"/>
      <c r="BT866" s="54"/>
      <c r="BU866" s="54"/>
      <c r="BV866" s="54"/>
      <c r="BW866" s="54"/>
      <c r="BX866" s="49"/>
      <c r="BY866" s="55"/>
      <c r="BZ866" s="8"/>
      <c r="CE866" s="12" t="str">
        <f t="shared" si="679"/>
        <v/>
      </c>
      <c r="CG866" s="77" t="str">
        <f t="shared" si="680"/>
        <v/>
      </c>
      <c r="CH866" s="80" t="str">
        <f t="shared" si="681"/>
        <v/>
      </c>
      <c r="CL866" s="12" t="str">
        <f t="shared" si="682"/>
        <v/>
      </c>
      <c r="CM866" s="12" t="str">
        <f t="shared" si="683"/>
        <v/>
      </c>
      <c r="CN866" s="12" t="str" cm="1">
        <f t="array" ref="CN866">IF(OR($CE866="", $CG$3=""), "", IF(IFERROR(INDEX($K866:$T866, $CK866, MATCH(CN$3, $K$3:$T$3, 0)), "")="", $CC$4, $CC$3))</f>
        <v/>
      </c>
      <c r="CO866" s="12" t="str" cm="1">
        <f t="array" ref="CO866">IF(OR($CE866="", $CG$3=""), "", IF(IFERROR(INDEX($AA866:$AJ866, $CK866, MATCH(CO$3, $AA$3:$AJ$3, 0)), "")="", $CC$4, $CC$3))</f>
        <v/>
      </c>
      <c r="CP866" s="12" t="str">
        <f>IF(OR($CE866="", $CG$3=""), "", IF(CP$3='Property List &amp; Features'!$BG$9, $CC$3, IF(CP$3=$I866, $CC$3, $CC$4)))</f>
        <v/>
      </c>
      <c r="CQ866" s="12" t="str">
        <f>IF(OR($CE866="", $CG$3=""), "", IF(CQ$3='Property List &amp; Features'!$BG$9, $CC$3, IF(CQ$3=$J866, $CC$3, $CC$4)))</f>
        <v/>
      </c>
      <c r="CR866" s="12" t="str">
        <f t="shared" si="684"/>
        <v/>
      </c>
      <c r="CS866" s="12" t="str">
        <f t="shared" si="685"/>
        <v/>
      </c>
      <c r="CT866" s="12" t="str">
        <f t="shared" si="686"/>
        <v/>
      </c>
      <c r="CU866" s="12" t="str">
        <f t="shared" si="687"/>
        <v/>
      </c>
      <c r="CV866" s="12" t="str">
        <f t="shared" si="688"/>
        <v/>
      </c>
      <c r="CW866" s="12" t="str">
        <f t="shared" si="710"/>
        <v/>
      </c>
      <c r="CX866" s="12" t="str">
        <f t="shared" si="711"/>
        <v/>
      </c>
      <c r="CY866" s="12" t="str">
        <f t="shared" si="712"/>
        <v/>
      </c>
      <c r="CZ866" s="12" t="str">
        <f t="shared" si="713"/>
        <v/>
      </c>
      <c r="DA866" s="12" t="str">
        <f t="shared" si="714"/>
        <v/>
      </c>
      <c r="DB866" s="12" t="str">
        <f t="shared" si="715"/>
        <v/>
      </c>
      <c r="DC866" s="12" t="str">
        <f t="shared" si="716"/>
        <v/>
      </c>
      <c r="DD866" s="12" t="str">
        <f t="shared" si="717"/>
        <v/>
      </c>
      <c r="DE866" s="12" t="str">
        <f t="shared" si="718"/>
        <v/>
      </c>
      <c r="DF866" s="12" t="str">
        <f t="shared" si="719"/>
        <v/>
      </c>
      <c r="DG866" s="12" t="str">
        <f t="shared" si="720"/>
        <v/>
      </c>
      <c r="DH866" s="12" t="str">
        <f t="shared" si="721"/>
        <v/>
      </c>
      <c r="DI866" s="12" t="str">
        <f t="shared" si="722"/>
        <v/>
      </c>
      <c r="DJ866" s="12" t="str">
        <f t="shared" si="723"/>
        <v/>
      </c>
      <c r="DK866" s="12" t="str">
        <f t="shared" si="724"/>
        <v/>
      </c>
      <c r="DL866" s="12" t="str">
        <f t="shared" si="725"/>
        <v/>
      </c>
      <c r="DM866" s="12" t="str">
        <f t="shared" si="726"/>
        <v/>
      </c>
      <c r="DN866" s="12" t="str">
        <f t="shared" si="727"/>
        <v/>
      </c>
      <c r="DO866" s="12" t="str">
        <f t="shared" si="728"/>
        <v/>
      </c>
      <c r="DP866" s="12" t="str">
        <f t="shared" si="729"/>
        <v/>
      </c>
      <c r="DQ866" s="12" t="str">
        <f t="shared" si="730"/>
        <v/>
      </c>
      <c r="DR866" s="12" t="str">
        <f t="shared" si="692"/>
        <v/>
      </c>
      <c r="DS866" s="12" t="str">
        <f t="shared" si="693"/>
        <v/>
      </c>
      <c r="DT866" s="12" t="str">
        <f t="shared" si="694"/>
        <v/>
      </c>
      <c r="DU866" s="12" t="str">
        <f t="shared" si="695"/>
        <v/>
      </c>
      <c r="DV866" s="12" t="str">
        <f t="shared" si="696"/>
        <v/>
      </c>
      <c r="DW866" s="12" t="str">
        <f t="shared" si="697"/>
        <v/>
      </c>
      <c r="DX866" s="12" t="str">
        <f t="shared" si="698"/>
        <v/>
      </c>
      <c r="DY866" s="12" t="str">
        <f t="shared" si="699"/>
        <v/>
      </c>
      <c r="DZ866" s="12" t="str">
        <f t="shared" si="700"/>
        <v/>
      </c>
      <c r="EA866" s="12" t="str">
        <f t="shared" si="701"/>
        <v/>
      </c>
      <c r="EB866" s="12" t="str">
        <f t="shared" si="702"/>
        <v/>
      </c>
      <c r="EC866" s="12" t="str">
        <f t="shared" si="703"/>
        <v/>
      </c>
      <c r="ED866" s="12" t="str">
        <f t="shared" si="704"/>
        <v/>
      </c>
      <c r="EE866" s="12" t="str">
        <f t="shared" si="705"/>
        <v/>
      </c>
      <c r="EF866" s="12" t="str">
        <f t="shared" si="706"/>
        <v/>
      </c>
      <c r="EG866" s="12" t="str">
        <f t="shared" si="707"/>
        <v/>
      </c>
      <c r="EH866" s="12" t="str">
        <f t="shared" si="708"/>
        <v/>
      </c>
      <c r="EI866" s="12" t="str">
        <f t="shared" si="709"/>
        <v/>
      </c>
      <c r="EK866" s="83" t="str">
        <f t="shared" si="689"/>
        <v/>
      </c>
      <c r="EM866" s="12" t="str">
        <f t="shared" si="690"/>
        <v/>
      </c>
      <c r="EO866" s="12" t="str">
        <f t="shared" si="691"/>
        <v/>
      </c>
      <c r="EQ866" s="12" t="str">
        <f>IF($EO866="", "", IF($EQ$8=$EQ$6, COUNTIF($EO$11:$EO$2510, "&gt;"&amp;$EO866)+1+COUNTIF($EO$11:$EO866, $EO866)-1, COUNTIF($EO$11:$EO$2510, "&lt;"&amp;$EO866)+1+COUNTIF($EO$11:$EO866, $EO866)-1))</f>
        <v/>
      </c>
    </row>
    <row r="867" spans="1:147" x14ac:dyDescent="0.55000000000000004">
      <c r="A867" s="8"/>
      <c r="B867" s="12" t="str">
        <f>IF($D867="", "", COUNTIF($D$11:$D867, $D867))</f>
        <v/>
      </c>
      <c r="C867" s="8"/>
      <c r="D867" s="45"/>
      <c r="E867" s="46"/>
      <c r="F867" s="47"/>
      <c r="G867" s="54"/>
      <c r="H867" s="54"/>
      <c r="I867" s="48"/>
      <c r="J867" s="49"/>
      <c r="K867" s="50"/>
      <c r="L867" s="50"/>
      <c r="M867" s="50"/>
      <c r="N867" s="50"/>
      <c r="O867" s="50"/>
      <c r="P867" s="50"/>
      <c r="Q867" s="50"/>
      <c r="R867" s="50"/>
      <c r="S867" s="50"/>
      <c r="T867" s="50"/>
      <c r="U867" s="51"/>
      <c r="V867" s="52"/>
      <c r="W867" s="53"/>
      <c r="X867" s="53"/>
      <c r="Y867" s="53"/>
      <c r="Z867" s="53"/>
      <c r="AA867" s="48"/>
      <c r="AB867" s="54"/>
      <c r="AC867" s="54"/>
      <c r="AD867" s="54"/>
      <c r="AE867" s="54"/>
      <c r="AF867" s="54"/>
      <c r="AG867" s="54"/>
      <c r="AH867" s="54"/>
      <c r="AI867" s="54"/>
      <c r="AJ867" s="49"/>
      <c r="AK867" s="48"/>
      <c r="AL867" s="54"/>
      <c r="AM867" s="54"/>
      <c r="AN867" s="54"/>
      <c r="AO867" s="54"/>
      <c r="AP867" s="54"/>
      <c r="AQ867" s="54"/>
      <c r="AR867" s="54"/>
      <c r="AS867" s="54"/>
      <c r="AT867" s="54"/>
      <c r="AU867" s="54"/>
      <c r="AV867" s="54"/>
      <c r="AW867" s="54"/>
      <c r="AX867" s="54"/>
      <c r="AY867" s="54"/>
      <c r="AZ867" s="54"/>
      <c r="BA867" s="54"/>
      <c r="BB867" s="54"/>
      <c r="BC867" s="54"/>
      <c r="BD867" s="54"/>
      <c r="BE867" s="54"/>
      <c r="BF867" s="54"/>
      <c r="BG867" s="54"/>
      <c r="BH867" s="54"/>
      <c r="BI867" s="54"/>
      <c r="BJ867" s="54"/>
      <c r="BK867" s="54"/>
      <c r="BL867" s="54"/>
      <c r="BM867" s="54"/>
      <c r="BN867" s="54"/>
      <c r="BO867" s="54"/>
      <c r="BP867" s="54"/>
      <c r="BQ867" s="54"/>
      <c r="BR867" s="54"/>
      <c r="BS867" s="54"/>
      <c r="BT867" s="54"/>
      <c r="BU867" s="54"/>
      <c r="BV867" s="54"/>
      <c r="BW867" s="54"/>
      <c r="BX867" s="49"/>
      <c r="BY867" s="55"/>
      <c r="BZ867" s="8"/>
      <c r="CE867" s="12" t="str">
        <f t="shared" si="679"/>
        <v/>
      </c>
      <c r="CG867" s="77" t="str">
        <f t="shared" si="680"/>
        <v/>
      </c>
      <c r="CH867" s="80" t="str">
        <f t="shared" si="681"/>
        <v/>
      </c>
      <c r="CL867" s="12" t="str">
        <f t="shared" si="682"/>
        <v/>
      </c>
      <c r="CM867" s="12" t="str">
        <f t="shared" si="683"/>
        <v/>
      </c>
      <c r="CN867" s="12" t="str" cm="1">
        <f t="array" ref="CN867">IF(OR($CE867="", $CG$3=""), "", IF(IFERROR(INDEX($K867:$T867, $CK867, MATCH(CN$3, $K$3:$T$3, 0)), "")="", $CC$4, $CC$3))</f>
        <v/>
      </c>
      <c r="CO867" s="12" t="str" cm="1">
        <f t="array" ref="CO867">IF(OR($CE867="", $CG$3=""), "", IF(IFERROR(INDEX($AA867:$AJ867, $CK867, MATCH(CO$3, $AA$3:$AJ$3, 0)), "")="", $CC$4, $CC$3))</f>
        <v/>
      </c>
      <c r="CP867" s="12" t="str">
        <f>IF(OR($CE867="", $CG$3=""), "", IF(CP$3='Property List &amp; Features'!$BG$9, $CC$3, IF(CP$3=$I867, $CC$3, $CC$4)))</f>
        <v/>
      </c>
      <c r="CQ867" s="12" t="str">
        <f>IF(OR($CE867="", $CG$3=""), "", IF(CQ$3='Property List &amp; Features'!$BG$9, $CC$3, IF(CQ$3=$J867, $CC$3, $CC$4)))</f>
        <v/>
      </c>
      <c r="CR867" s="12" t="str">
        <f t="shared" si="684"/>
        <v/>
      </c>
      <c r="CS867" s="12" t="str">
        <f t="shared" si="685"/>
        <v/>
      </c>
      <c r="CT867" s="12" t="str">
        <f t="shared" si="686"/>
        <v/>
      </c>
      <c r="CU867" s="12" t="str">
        <f t="shared" si="687"/>
        <v/>
      </c>
      <c r="CV867" s="12" t="str">
        <f t="shared" si="688"/>
        <v/>
      </c>
      <c r="CW867" s="12" t="str">
        <f t="shared" si="710"/>
        <v/>
      </c>
      <c r="CX867" s="12" t="str">
        <f t="shared" si="711"/>
        <v/>
      </c>
      <c r="CY867" s="12" t="str">
        <f t="shared" si="712"/>
        <v/>
      </c>
      <c r="CZ867" s="12" t="str">
        <f t="shared" si="713"/>
        <v/>
      </c>
      <c r="DA867" s="12" t="str">
        <f t="shared" si="714"/>
        <v/>
      </c>
      <c r="DB867" s="12" t="str">
        <f t="shared" si="715"/>
        <v/>
      </c>
      <c r="DC867" s="12" t="str">
        <f t="shared" si="716"/>
        <v/>
      </c>
      <c r="DD867" s="12" t="str">
        <f t="shared" si="717"/>
        <v/>
      </c>
      <c r="DE867" s="12" t="str">
        <f t="shared" si="718"/>
        <v/>
      </c>
      <c r="DF867" s="12" t="str">
        <f t="shared" si="719"/>
        <v/>
      </c>
      <c r="DG867" s="12" t="str">
        <f t="shared" si="720"/>
        <v/>
      </c>
      <c r="DH867" s="12" t="str">
        <f t="shared" si="721"/>
        <v/>
      </c>
      <c r="DI867" s="12" t="str">
        <f t="shared" si="722"/>
        <v/>
      </c>
      <c r="DJ867" s="12" t="str">
        <f t="shared" si="723"/>
        <v/>
      </c>
      <c r="DK867" s="12" t="str">
        <f t="shared" si="724"/>
        <v/>
      </c>
      <c r="DL867" s="12" t="str">
        <f t="shared" si="725"/>
        <v/>
      </c>
      <c r="DM867" s="12" t="str">
        <f t="shared" si="726"/>
        <v/>
      </c>
      <c r="DN867" s="12" t="str">
        <f t="shared" si="727"/>
        <v/>
      </c>
      <c r="DO867" s="12" t="str">
        <f t="shared" si="728"/>
        <v/>
      </c>
      <c r="DP867" s="12" t="str">
        <f t="shared" si="729"/>
        <v/>
      </c>
      <c r="DQ867" s="12" t="str">
        <f t="shared" si="730"/>
        <v/>
      </c>
      <c r="DR867" s="12" t="str">
        <f t="shared" si="692"/>
        <v/>
      </c>
      <c r="DS867" s="12" t="str">
        <f t="shared" si="693"/>
        <v/>
      </c>
      <c r="DT867" s="12" t="str">
        <f t="shared" si="694"/>
        <v/>
      </c>
      <c r="DU867" s="12" t="str">
        <f t="shared" si="695"/>
        <v/>
      </c>
      <c r="DV867" s="12" t="str">
        <f t="shared" si="696"/>
        <v/>
      </c>
      <c r="DW867" s="12" t="str">
        <f t="shared" si="697"/>
        <v/>
      </c>
      <c r="DX867" s="12" t="str">
        <f t="shared" si="698"/>
        <v/>
      </c>
      <c r="DY867" s="12" t="str">
        <f t="shared" si="699"/>
        <v/>
      </c>
      <c r="DZ867" s="12" t="str">
        <f t="shared" si="700"/>
        <v/>
      </c>
      <c r="EA867" s="12" t="str">
        <f t="shared" si="701"/>
        <v/>
      </c>
      <c r="EB867" s="12" t="str">
        <f t="shared" si="702"/>
        <v/>
      </c>
      <c r="EC867" s="12" t="str">
        <f t="shared" si="703"/>
        <v/>
      </c>
      <c r="ED867" s="12" t="str">
        <f t="shared" si="704"/>
        <v/>
      </c>
      <c r="EE867" s="12" t="str">
        <f t="shared" si="705"/>
        <v/>
      </c>
      <c r="EF867" s="12" t="str">
        <f t="shared" si="706"/>
        <v/>
      </c>
      <c r="EG867" s="12" t="str">
        <f t="shared" si="707"/>
        <v/>
      </c>
      <c r="EH867" s="12" t="str">
        <f t="shared" si="708"/>
        <v/>
      </c>
      <c r="EI867" s="12" t="str">
        <f t="shared" si="709"/>
        <v/>
      </c>
      <c r="EK867" s="83" t="str">
        <f t="shared" si="689"/>
        <v/>
      </c>
      <c r="EM867" s="12" t="str">
        <f t="shared" si="690"/>
        <v/>
      </c>
      <c r="EO867" s="12" t="str">
        <f t="shared" si="691"/>
        <v/>
      </c>
      <c r="EQ867" s="12" t="str">
        <f>IF($EO867="", "", IF($EQ$8=$EQ$6, COUNTIF($EO$11:$EO$2510, "&gt;"&amp;$EO867)+1+COUNTIF($EO$11:$EO867, $EO867)-1, COUNTIF($EO$11:$EO$2510, "&lt;"&amp;$EO867)+1+COUNTIF($EO$11:$EO867, $EO867)-1))</f>
        <v/>
      </c>
    </row>
    <row r="868" spans="1:147" x14ac:dyDescent="0.55000000000000004">
      <c r="A868" s="8"/>
      <c r="B868" s="12" t="str">
        <f>IF($D868="", "", COUNTIF($D$11:$D868, $D868))</f>
        <v/>
      </c>
      <c r="C868" s="8"/>
      <c r="D868" s="45"/>
      <c r="E868" s="46"/>
      <c r="F868" s="47"/>
      <c r="G868" s="54"/>
      <c r="H868" s="54"/>
      <c r="I868" s="48"/>
      <c r="J868" s="49"/>
      <c r="K868" s="50"/>
      <c r="L868" s="50"/>
      <c r="M868" s="50"/>
      <c r="N868" s="50"/>
      <c r="O868" s="50"/>
      <c r="P868" s="50"/>
      <c r="Q868" s="50"/>
      <c r="R868" s="50"/>
      <c r="S868" s="50"/>
      <c r="T868" s="50"/>
      <c r="U868" s="51"/>
      <c r="V868" s="52"/>
      <c r="W868" s="53"/>
      <c r="X868" s="53"/>
      <c r="Y868" s="53"/>
      <c r="Z868" s="53"/>
      <c r="AA868" s="48"/>
      <c r="AB868" s="54"/>
      <c r="AC868" s="54"/>
      <c r="AD868" s="54"/>
      <c r="AE868" s="54"/>
      <c r="AF868" s="54"/>
      <c r="AG868" s="54"/>
      <c r="AH868" s="54"/>
      <c r="AI868" s="54"/>
      <c r="AJ868" s="49"/>
      <c r="AK868" s="48"/>
      <c r="AL868" s="54"/>
      <c r="AM868" s="54"/>
      <c r="AN868" s="54"/>
      <c r="AO868" s="54"/>
      <c r="AP868" s="54"/>
      <c r="AQ868" s="54"/>
      <c r="AR868" s="54"/>
      <c r="AS868" s="54"/>
      <c r="AT868" s="54"/>
      <c r="AU868" s="54"/>
      <c r="AV868" s="54"/>
      <c r="AW868" s="54"/>
      <c r="AX868" s="54"/>
      <c r="AY868" s="54"/>
      <c r="AZ868" s="54"/>
      <c r="BA868" s="54"/>
      <c r="BB868" s="54"/>
      <c r="BC868" s="54"/>
      <c r="BD868" s="54"/>
      <c r="BE868" s="54"/>
      <c r="BF868" s="54"/>
      <c r="BG868" s="54"/>
      <c r="BH868" s="54"/>
      <c r="BI868" s="54"/>
      <c r="BJ868" s="54"/>
      <c r="BK868" s="54"/>
      <c r="BL868" s="54"/>
      <c r="BM868" s="54"/>
      <c r="BN868" s="54"/>
      <c r="BO868" s="54"/>
      <c r="BP868" s="54"/>
      <c r="BQ868" s="54"/>
      <c r="BR868" s="54"/>
      <c r="BS868" s="54"/>
      <c r="BT868" s="54"/>
      <c r="BU868" s="54"/>
      <c r="BV868" s="54"/>
      <c r="BW868" s="54"/>
      <c r="BX868" s="49"/>
      <c r="BY868" s="55"/>
      <c r="BZ868" s="8"/>
      <c r="CE868" s="12" t="str">
        <f t="shared" si="679"/>
        <v/>
      </c>
      <c r="CG868" s="77" t="str">
        <f t="shared" si="680"/>
        <v/>
      </c>
      <c r="CH868" s="80" t="str">
        <f t="shared" si="681"/>
        <v/>
      </c>
      <c r="CL868" s="12" t="str">
        <f t="shared" si="682"/>
        <v/>
      </c>
      <c r="CM868" s="12" t="str">
        <f t="shared" si="683"/>
        <v/>
      </c>
      <c r="CN868" s="12" t="str" cm="1">
        <f t="array" ref="CN868">IF(OR($CE868="", $CG$3=""), "", IF(IFERROR(INDEX($K868:$T868, $CK868, MATCH(CN$3, $K$3:$T$3, 0)), "")="", $CC$4, $CC$3))</f>
        <v/>
      </c>
      <c r="CO868" s="12" t="str" cm="1">
        <f t="array" ref="CO868">IF(OR($CE868="", $CG$3=""), "", IF(IFERROR(INDEX($AA868:$AJ868, $CK868, MATCH(CO$3, $AA$3:$AJ$3, 0)), "")="", $CC$4, $CC$3))</f>
        <v/>
      </c>
      <c r="CP868" s="12" t="str">
        <f>IF(OR($CE868="", $CG$3=""), "", IF(CP$3='Property List &amp; Features'!$BG$9, $CC$3, IF(CP$3=$I868, $CC$3, $CC$4)))</f>
        <v/>
      </c>
      <c r="CQ868" s="12" t="str">
        <f>IF(OR($CE868="", $CG$3=""), "", IF(CQ$3='Property List &amp; Features'!$BG$9, $CC$3, IF(CQ$3=$J868, $CC$3, $CC$4)))</f>
        <v/>
      </c>
      <c r="CR868" s="12" t="str">
        <f t="shared" si="684"/>
        <v/>
      </c>
      <c r="CS868" s="12" t="str">
        <f t="shared" si="685"/>
        <v/>
      </c>
      <c r="CT868" s="12" t="str">
        <f t="shared" si="686"/>
        <v/>
      </c>
      <c r="CU868" s="12" t="str">
        <f t="shared" si="687"/>
        <v/>
      </c>
      <c r="CV868" s="12" t="str">
        <f t="shared" si="688"/>
        <v/>
      </c>
      <c r="CW868" s="12" t="str">
        <f t="shared" si="710"/>
        <v/>
      </c>
      <c r="CX868" s="12" t="str">
        <f t="shared" si="711"/>
        <v/>
      </c>
      <c r="CY868" s="12" t="str">
        <f t="shared" si="712"/>
        <v/>
      </c>
      <c r="CZ868" s="12" t="str">
        <f t="shared" si="713"/>
        <v/>
      </c>
      <c r="DA868" s="12" t="str">
        <f t="shared" si="714"/>
        <v/>
      </c>
      <c r="DB868" s="12" t="str">
        <f t="shared" si="715"/>
        <v/>
      </c>
      <c r="DC868" s="12" t="str">
        <f t="shared" si="716"/>
        <v/>
      </c>
      <c r="DD868" s="12" t="str">
        <f t="shared" si="717"/>
        <v/>
      </c>
      <c r="DE868" s="12" t="str">
        <f t="shared" si="718"/>
        <v/>
      </c>
      <c r="DF868" s="12" t="str">
        <f t="shared" si="719"/>
        <v/>
      </c>
      <c r="DG868" s="12" t="str">
        <f t="shared" si="720"/>
        <v/>
      </c>
      <c r="DH868" s="12" t="str">
        <f t="shared" si="721"/>
        <v/>
      </c>
      <c r="DI868" s="12" t="str">
        <f t="shared" si="722"/>
        <v/>
      </c>
      <c r="DJ868" s="12" t="str">
        <f t="shared" si="723"/>
        <v/>
      </c>
      <c r="DK868" s="12" t="str">
        <f t="shared" si="724"/>
        <v/>
      </c>
      <c r="DL868" s="12" t="str">
        <f t="shared" si="725"/>
        <v/>
      </c>
      <c r="DM868" s="12" t="str">
        <f t="shared" si="726"/>
        <v/>
      </c>
      <c r="DN868" s="12" t="str">
        <f t="shared" si="727"/>
        <v/>
      </c>
      <c r="DO868" s="12" t="str">
        <f t="shared" si="728"/>
        <v/>
      </c>
      <c r="DP868" s="12" t="str">
        <f t="shared" si="729"/>
        <v/>
      </c>
      <c r="DQ868" s="12" t="str">
        <f t="shared" si="730"/>
        <v/>
      </c>
      <c r="DR868" s="12" t="str">
        <f t="shared" si="692"/>
        <v/>
      </c>
      <c r="DS868" s="12" t="str">
        <f t="shared" si="693"/>
        <v/>
      </c>
      <c r="DT868" s="12" t="str">
        <f t="shared" si="694"/>
        <v/>
      </c>
      <c r="DU868" s="12" t="str">
        <f t="shared" si="695"/>
        <v/>
      </c>
      <c r="DV868" s="12" t="str">
        <f t="shared" si="696"/>
        <v/>
      </c>
      <c r="DW868" s="12" t="str">
        <f t="shared" si="697"/>
        <v/>
      </c>
      <c r="DX868" s="12" t="str">
        <f t="shared" si="698"/>
        <v/>
      </c>
      <c r="DY868" s="12" t="str">
        <f t="shared" si="699"/>
        <v/>
      </c>
      <c r="DZ868" s="12" t="str">
        <f t="shared" si="700"/>
        <v/>
      </c>
      <c r="EA868" s="12" t="str">
        <f t="shared" si="701"/>
        <v/>
      </c>
      <c r="EB868" s="12" t="str">
        <f t="shared" si="702"/>
        <v/>
      </c>
      <c r="EC868" s="12" t="str">
        <f t="shared" si="703"/>
        <v/>
      </c>
      <c r="ED868" s="12" t="str">
        <f t="shared" si="704"/>
        <v/>
      </c>
      <c r="EE868" s="12" t="str">
        <f t="shared" si="705"/>
        <v/>
      </c>
      <c r="EF868" s="12" t="str">
        <f t="shared" si="706"/>
        <v/>
      </c>
      <c r="EG868" s="12" t="str">
        <f t="shared" si="707"/>
        <v/>
      </c>
      <c r="EH868" s="12" t="str">
        <f t="shared" si="708"/>
        <v/>
      </c>
      <c r="EI868" s="12" t="str">
        <f t="shared" si="709"/>
        <v/>
      </c>
      <c r="EK868" s="83" t="str">
        <f t="shared" si="689"/>
        <v/>
      </c>
      <c r="EM868" s="12" t="str">
        <f t="shared" si="690"/>
        <v/>
      </c>
      <c r="EO868" s="12" t="str">
        <f t="shared" si="691"/>
        <v/>
      </c>
      <c r="EQ868" s="12" t="str">
        <f>IF($EO868="", "", IF($EQ$8=$EQ$6, COUNTIF($EO$11:$EO$2510, "&gt;"&amp;$EO868)+1+COUNTIF($EO$11:$EO868, $EO868)-1, COUNTIF($EO$11:$EO$2510, "&lt;"&amp;$EO868)+1+COUNTIF($EO$11:$EO868, $EO868)-1))</f>
        <v/>
      </c>
    </row>
    <row r="869" spans="1:147" x14ac:dyDescent="0.55000000000000004">
      <c r="A869" s="8"/>
      <c r="B869" s="12" t="str">
        <f>IF($D869="", "", COUNTIF($D$11:$D869, $D869))</f>
        <v/>
      </c>
      <c r="C869" s="8"/>
      <c r="D869" s="45"/>
      <c r="E869" s="46"/>
      <c r="F869" s="47"/>
      <c r="G869" s="54"/>
      <c r="H869" s="54"/>
      <c r="I869" s="48"/>
      <c r="J869" s="49"/>
      <c r="K869" s="50"/>
      <c r="L869" s="50"/>
      <c r="M869" s="50"/>
      <c r="N869" s="50"/>
      <c r="O869" s="50"/>
      <c r="P869" s="50"/>
      <c r="Q869" s="50"/>
      <c r="R869" s="50"/>
      <c r="S869" s="50"/>
      <c r="T869" s="50"/>
      <c r="U869" s="51"/>
      <c r="V869" s="52"/>
      <c r="W869" s="53"/>
      <c r="X869" s="53"/>
      <c r="Y869" s="53"/>
      <c r="Z869" s="53"/>
      <c r="AA869" s="48"/>
      <c r="AB869" s="54"/>
      <c r="AC869" s="54"/>
      <c r="AD869" s="54"/>
      <c r="AE869" s="54"/>
      <c r="AF869" s="54"/>
      <c r="AG869" s="54"/>
      <c r="AH869" s="54"/>
      <c r="AI869" s="54"/>
      <c r="AJ869" s="49"/>
      <c r="AK869" s="48"/>
      <c r="AL869" s="54"/>
      <c r="AM869" s="54"/>
      <c r="AN869" s="54"/>
      <c r="AO869" s="54"/>
      <c r="AP869" s="54"/>
      <c r="AQ869" s="54"/>
      <c r="AR869" s="54"/>
      <c r="AS869" s="54"/>
      <c r="AT869" s="54"/>
      <c r="AU869" s="54"/>
      <c r="AV869" s="54"/>
      <c r="AW869" s="54"/>
      <c r="AX869" s="54"/>
      <c r="AY869" s="54"/>
      <c r="AZ869" s="54"/>
      <c r="BA869" s="54"/>
      <c r="BB869" s="54"/>
      <c r="BC869" s="54"/>
      <c r="BD869" s="54"/>
      <c r="BE869" s="54"/>
      <c r="BF869" s="54"/>
      <c r="BG869" s="54"/>
      <c r="BH869" s="54"/>
      <c r="BI869" s="54"/>
      <c r="BJ869" s="54"/>
      <c r="BK869" s="54"/>
      <c r="BL869" s="54"/>
      <c r="BM869" s="54"/>
      <c r="BN869" s="54"/>
      <c r="BO869" s="54"/>
      <c r="BP869" s="54"/>
      <c r="BQ869" s="54"/>
      <c r="BR869" s="54"/>
      <c r="BS869" s="54"/>
      <c r="BT869" s="54"/>
      <c r="BU869" s="54"/>
      <c r="BV869" s="54"/>
      <c r="BW869" s="54"/>
      <c r="BX869" s="49"/>
      <c r="BY869" s="55"/>
      <c r="BZ869" s="8"/>
      <c r="CE869" s="12" t="str">
        <f t="shared" si="679"/>
        <v/>
      </c>
      <c r="CG869" s="77" t="str">
        <f t="shared" si="680"/>
        <v/>
      </c>
      <c r="CH869" s="80" t="str">
        <f t="shared" si="681"/>
        <v/>
      </c>
      <c r="CL869" s="12" t="str">
        <f t="shared" si="682"/>
        <v/>
      </c>
      <c r="CM869" s="12" t="str">
        <f t="shared" si="683"/>
        <v/>
      </c>
      <c r="CN869" s="12" t="str" cm="1">
        <f t="array" ref="CN869">IF(OR($CE869="", $CG$3=""), "", IF(IFERROR(INDEX($K869:$T869, $CK869, MATCH(CN$3, $K$3:$T$3, 0)), "")="", $CC$4, $CC$3))</f>
        <v/>
      </c>
      <c r="CO869" s="12" t="str" cm="1">
        <f t="array" ref="CO869">IF(OR($CE869="", $CG$3=""), "", IF(IFERROR(INDEX($AA869:$AJ869, $CK869, MATCH(CO$3, $AA$3:$AJ$3, 0)), "")="", $CC$4, $CC$3))</f>
        <v/>
      </c>
      <c r="CP869" s="12" t="str">
        <f>IF(OR($CE869="", $CG$3=""), "", IF(CP$3='Property List &amp; Features'!$BG$9, $CC$3, IF(CP$3=$I869, $CC$3, $CC$4)))</f>
        <v/>
      </c>
      <c r="CQ869" s="12" t="str">
        <f>IF(OR($CE869="", $CG$3=""), "", IF(CQ$3='Property List &amp; Features'!$BG$9, $CC$3, IF(CQ$3=$J869, $CC$3, $CC$4)))</f>
        <v/>
      </c>
      <c r="CR869" s="12" t="str">
        <f t="shared" si="684"/>
        <v/>
      </c>
      <c r="CS869" s="12" t="str">
        <f t="shared" si="685"/>
        <v/>
      </c>
      <c r="CT869" s="12" t="str">
        <f t="shared" si="686"/>
        <v/>
      </c>
      <c r="CU869" s="12" t="str">
        <f t="shared" si="687"/>
        <v/>
      </c>
      <c r="CV869" s="12" t="str">
        <f t="shared" si="688"/>
        <v/>
      </c>
      <c r="CW869" s="12" t="str">
        <f t="shared" si="710"/>
        <v/>
      </c>
      <c r="CX869" s="12" t="str">
        <f t="shared" si="711"/>
        <v/>
      </c>
      <c r="CY869" s="12" t="str">
        <f t="shared" si="712"/>
        <v/>
      </c>
      <c r="CZ869" s="12" t="str">
        <f t="shared" si="713"/>
        <v/>
      </c>
      <c r="DA869" s="12" t="str">
        <f t="shared" si="714"/>
        <v/>
      </c>
      <c r="DB869" s="12" t="str">
        <f t="shared" si="715"/>
        <v/>
      </c>
      <c r="DC869" s="12" t="str">
        <f t="shared" si="716"/>
        <v/>
      </c>
      <c r="DD869" s="12" t="str">
        <f t="shared" si="717"/>
        <v/>
      </c>
      <c r="DE869" s="12" t="str">
        <f t="shared" si="718"/>
        <v/>
      </c>
      <c r="DF869" s="12" t="str">
        <f t="shared" si="719"/>
        <v/>
      </c>
      <c r="DG869" s="12" t="str">
        <f t="shared" si="720"/>
        <v/>
      </c>
      <c r="DH869" s="12" t="str">
        <f t="shared" si="721"/>
        <v/>
      </c>
      <c r="DI869" s="12" t="str">
        <f t="shared" si="722"/>
        <v/>
      </c>
      <c r="DJ869" s="12" t="str">
        <f t="shared" si="723"/>
        <v/>
      </c>
      <c r="DK869" s="12" t="str">
        <f t="shared" si="724"/>
        <v/>
      </c>
      <c r="DL869" s="12" t="str">
        <f t="shared" si="725"/>
        <v/>
      </c>
      <c r="DM869" s="12" t="str">
        <f t="shared" si="726"/>
        <v/>
      </c>
      <c r="DN869" s="12" t="str">
        <f t="shared" si="727"/>
        <v/>
      </c>
      <c r="DO869" s="12" t="str">
        <f t="shared" si="728"/>
        <v/>
      </c>
      <c r="DP869" s="12" t="str">
        <f t="shared" si="729"/>
        <v/>
      </c>
      <c r="DQ869" s="12" t="str">
        <f t="shared" si="730"/>
        <v/>
      </c>
      <c r="DR869" s="12" t="str">
        <f t="shared" si="692"/>
        <v/>
      </c>
      <c r="DS869" s="12" t="str">
        <f t="shared" si="693"/>
        <v/>
      </c>
      <c r="DT869" s="12" t="str">
        <f t="shared" si="694"/>
        <v/>
      </c>
      <c r="DU869" s="12" t="str">
        <f t="shared" si="695"/>
        <v/>
      </c>
      <c r="DV869" s="12" t="str">
        <f t="shared" si="696"/>
        <v/>
      </c>
      <c r="DW869" s="12" t="str">
        <f t="shared" si="697"/>
        <v/>
      </c>
      <c r="DX869" s="12" t="str">
        <f t="shared" si="698"/>
        <v/>
      </c>
      <c r="DY869" s="12" t="str">
        <f t="shared" si="699"/>
        <v/>
      </c>
      <c r="DZ869" s="12" t="str">
        <f t="shared" si="700"/>
        <v/>
      </c>
      <c r="EA869" s="12" t="str">
        <f t="shared" si="701"/>
        <v/>
      </c>
      <c r="EB869" s="12" t="str">
        <f t="shared" si="702"/>
        <v/>
      </c>
      <c r="EC869" s="12" t="str">
        <f t="shared" si="703"/>
        <v/>
      </c>
      <c r="ED869" s="12" t="str">
        <f t="shared" si="704"/>
        <v/>
      </c>
      <c r="EE869" s="12" t="str">
        <f t="shared" si="705"/>
        <v/>
      </c>
      <c r="EF869" s="12" t="str">
        <f t="shared" si="706"/>
        <v/>
      </c>
      <c r="EG869" s="12" t="str">
        <f t="shared" si="707"/>
        <v/>
      </c>
      <c r="EH869" s="12" t="str">
        <f t="shared" si="708"/>
        <v/>
      </c>
      <c r="EI869" s="12" t="str">
        <f t="shared" si="709"/>
        <v/>
      </c>
      <c r="EK869" s="83" t="str">
        <f t="shared" si="689"/>
        <v/>
      </c>
      <c r="EM869" s="12" t="str">
        <f t="shared" si="690"/>
        <v/>
      </c>
      <c r="EO869" s="12" t="str">
        <f t="shared" si="691"/>
        <v/>
      </c>
      <c r="EQ869" s="12" t="str">
        <f>IF($EO869="", "", IF($EQ$8=$EQ$6, COUNTIF($EO$11:$EO$2510, "&gt;"&amp;$EO869)+1+COUNTIF($EO$11:$EO869, $EO869)-1, COUNTIF($EO$11:$EO$2510, "&lt;"&amp;$EO869)+1+COUNTIF($EO$11:$EO869, $EO869)-1))</f>
        <v/>
      </c>
    </row>
    <row r="870" spans="1:147" x14ac:dyDescent="0.55000000000000004">
      <c r="A870" s="8"/>
      <c r="B870" s="12" t="str">
        <f>IF($D870="", "", COUNTIF($D$11:$D870, $D870))</f>
        <v/>
      </c>
      <c r="C870" s="8"/>
      <c r="D870" s="45"/>
      <c r="E870" s="46"/>
      <c r="F870" s="47"/>
      <c r="G870" s="54"/>
      <c r="H870" s="54"/>
      <c r="I870" s="48"/>
      <c r="J870" s="49"/>
      <c r="K870" s="50"/>
      <c r="L870" s="50"/>
      <c r="M870" s="50"/>
      <c r="N870" s="50"/>
      <c r="O870" s="50"/>
      <c r="P870" s="50"/>
      <c r="Q870" s="50"/>
      <c r="R870" s="50"/>
      <c r="S870" s="50"/>
      <c r="T870" s="50"/>
      <c r="U870" s="51"/>
      <c r="V870" s="52"/>
      <c r="W870" s="53"/>
      <c r="X870" s="53"/>
      <c r="Y870" s="53"/>
      <c r="Z870" s="53"/>
      <c r="AA870" s="48"/>
      <c r="AB870" s="54"/>
      <c r="AC870" s="54"/>
      <c r="AD870" s="54"/>
      <c r="AE870" s="54"/>
      <c r="AF870" s="54"/>
      <c r="AG870" s="54"/>
      <c r="AH870" s="54"/>
      <c r="AI870" s="54"/>
      <c r="AJ870" s="49"/>
      <c r="AK870" s="48"/>
      <c r="AL870" s="54"/>
      <c r="AM870" s="54"/>
      <c r="AN870" s="54"/>
      <c r="AO870" s="54"/>
      <c r="AP870" s="54"/>
      <c r="AQ870" s="54"/>
      <c r="AR870" s="54"/>
      <c r="AS870" s="54"/>
      <c r="AT870" s="54"/>
      <c r="AU870" s="54"/>
      <c r="AV870" s="54"/>
      <c r="AW870" s="54"/>
      <c r="AX870" s="54"/>
      <c r="AY870" s="54"/>
      <c r="AZ870" s="54"/>
      <c r="BA870" s="54"/>
      <c r="BB870" s="54"/>
      <c r="BC870" s="54"/>
      <c r="BD870" s="54"/>
      <c r="BE870" s="54"/>
      <c r="BF870" s="54"/>
      <c r="BG870" s="54"/>
      <c r="BH870" s="54"/>
      <c r="BI870" s="54"/>
      <c r="BJ870" s="54"/>
      <c r="BK870" s="54"/>
      <c r="BL870" s="54"/>
      <c r="BM870" s="54"/>
      <c r="BN870" s="54"/>
      <c r="BO870" s="54"/>
      <c r="BP870" s="54"/>
      <c r="BQ870" s="54"/>
      <c r="BR870" s="54"/>
      <c r="BS870" s="54"/>
      <c r="BT870" s="54"/>
      <c r="BU870" s="54"/>
      <c r="BV870" s="54"/>
      <c r="BW870" s="54"/>
      <c r="BX870" s="49"/>
      <c r="BY870" s="55"/>
      <c r="BZ870" s="8"/>
      <c r="CE870" s="12" t="str">
        <f t="shared" si="679"/>
        <v/>
      </c>
      <c r="CG870" s="77" t="str">
        <f t="shared" si="680"/>
        <v/>
      </c>
      <c r="CH870" s="80" t="str">
        <f t="shared" si="681"/>
        <v/>
      </c>
      <c r="CL870" s="12" t="str">
        <f t="shared" si="682"/>
        <v/>
      </c>
      <c r="CM870" s="12" t="str">
        <f t="shared" si="683"/>
        <v/>
      </c>
      <c r="CN870" s="12" t="str" cm="1">
        <f t="array" ref="CN870">IF(OR($CE870="", $CG$3=""), "", IF(IFERROR(INDEX($K870:$T870, $CK870, MATCH(CN$3, $K$3:$T$3, 0)), "")="", $CC$4, $CC$3))</f>
        <v/>
      </c>
      <c r="CO870" s="12" t="str" cm="1">
        <f t="array" ref="CO870">IF(OR($CE870="", $CG$3=""), "", IF(IFERROR(INDEX($AA870:$AJ870, $CK870, MATCH(CO$3, $AA$3:$AJ$3, 0)), "")="", $CC$4, $CC$3))</f>
        <v/>
      </c>
      <c r="CP870" s="12" t="str">
        <f>IF(OR($CE870="", $CG$3=""), "", IF(CP$3='Property List &amp; Features'!$BG$9, $CC$3, IF(CP$3=$I870, $CC$3, $CC$4)))</f>
        <v/>
      </c>
      <c r="CQ870" s="12" t="str">
        <f>IF(OR($CE870="", $CG$3=""), "", IF(CQ$3='Property List &amp; Features'!$BG$9, $CC$3, IF(CQ$3=$J870, $CC$3, $CC$4)))</f>
        <v/>
      </c>
      <c r="CR870" s="12" t="str">
        <f t="shared" si="684"/>
        <v/>
      </c>
      <c r="CS870" s="12" t="str">
        <f t="shared" si="685"/>
        <v/>
      </c>
      <c r="CT870" s="12" t="str">
        <f t="shared" si="686"/>
        <v/>
      </c>
      <c r="CU870" s="12" t="str">
        <f t="shared" si="687"/>
        <v/>
      </c>
      <c r="CV870" s="12" t="str">
        <f t="shared" si="688"/>
        <v/>
      </c>
      <c r="CW870" s="12" t="str">
        <f t="shared" si="710"/>
        <v/>
      </c>
      <c r="CX870" s="12" t="str">
        <f t="shared" si="711"/>
        <v/>
      </c>
      <c r="CY870" s="12" t="str">
        <f t="shared" si="712"/>
        <v/>
      </c>
      <c r="CZ870" s="12" t="str">
        <f t="shared" si="713"/>
        <v/>
      </c>
      <c r="DA870" s="12" t="str">
        <f t="shared" si="714"/>
        <v/>
      </c>
      <c r="DB870" s="12" t="str">
        <f t="shared" si="715"/>
        <v/>
      </c>
      <c r="DC870" s="12" t="str">
        <f t="shared" si="716"/>
        <v/>
      </c>
      <c r="DD870" s="12" t="str">
        <f t="shared" si="717"/>
        <v/>
      </c>
      <c r="DE870" s="12" t="str">
        <f t="shared" si="718"/>
        <v/>
      </c>
      <c r="DF870" s="12" t="str">
        <f t="shared" si="719"/>
        <v/>
      </c>
      <c r="DG870" s="12" t="str">
        <f t="shared" si="720"/>
        <v/>
      </c>
      <c r="DH870" s="12" t="str">
        <f t="shared" si="721"/>
        <v/>
      </c>
      <c r="DI870" s="12" t="str">
        <f t="shared" si="722"/>
        <v/>
      </c>
      <c r="DJ870" s="12" t="str">
        <f t="shared" si="723"/>
        <v/>
      </c>
      <c r="DK870" s="12" t="str">
        <f t="shared" si="724"/>
        <v/>
      </c>
      <c r="DL870" s="12" t="str">
        <f t="shared" si="725"/>
        <v/>
      </c>
      <c r="DM870" s="12" t="str">
        <f t="shared" si="726"/>
        <v/>
      </c>
      <c r="DN870" s="12" t="str">
        <f t="shared" si="727"/>
        <v/>
      </c>
      <c r="DO870" s="12" t="str">
        <f t="shared" si="728"/>
        <v/>
      </c>
      <c r="DP870" s="12" t="str">
        <f t="shared" si="729"/>
        <v/>
      </c>
      <c r="DQ870" s="12" t="str">
        <f t="shared" si="730"/>
        <v/>
      </c>
      <c r="DR870" s="12" t="str">
        <f t="shared" si="692"/>
        <v/>
      </c>
      <c r="DS870" s="12" t="str">
        <f t="shared" si="693"/>
        <v/>
      </c>
      <c r="DT870" s="12" t="str">
        <f t="shared" si="694"/>
        <v/>
      </c>
      <c r="DU870" s="12" t="str">
        <f t="shared" si="695"/>
        <v/>
      </c>
      <c r="DV870" s="12" t="str">
        <f t="shared" si="696"/>
        <v/>
      </c>
      <c r="DW870" s="12" t="str">
        <f t="shared" si="697"/>
        <v/>
      </c>
      <c r="DX870" s="12" t="str">
        <f t="shared" si="698"/>
        <v/>
      </c>
      <c r="DY870" s="12" t="str">
        <f t="shared" si="699"/>
        <v/>
      </c>
      <c r="DZ870" s="12" t="str">
        <f t="shared" si="700"/>
        <v/>
      </c>
      <c r="EA870" s="12" t="str">
        <f t="shared" si="701"/>
        <v/>
      </c>
      <c r="EB870" s="12" t="str">
        <f t="shared" si="702"/>
        <v/>
      </c>
      <c r="EC870" s="12" t="str">
        <f t="shared" si="703"/>
        <v/>
      </c>
      <c r="ED870" s="12" t="str">
        <f t="shared" si="704"/>
        <v/>
      </c>
      <c r="EE870" s="12" t="str">
        <f t="shared" si="705"/>
        <v/>
      </c>
      <c r="EF870" s="12" t="str">
        <f t="shared" si="706"/>
        <v/>
      </c>
      <c r="EG870" s="12" t="str">
        <f t="shared" si="707"/>
        <v/>
      </c>
      <c r="EH870" s="12" t="str">
        <f t="shared" si="708"/>
        <v/>
      </c>
      <c r="EI870" s="12" t="str">
        <f t="shared" si="709"/>
        <v/>
      </c>
      <c r="EK870" s="83" t="str">
        <f t="shared" si="689"/>
        <v/>
      </c>
      <c r="EM870" s="12" t="str">
        <f t="shared" si="690"/>
        <v/>
      </c>
      <c r="EO870" s="12" t="str">
        <f t="shared" si="691"/>
        <v/>
      </c>
      <c r="EQ870" s="12" t="str">
        <f>IF($EO870="", "", IF($EQ$8=$EQ$6, COUNTIF($EO$11:$EO$2510, "&gt;"&amp;$EO870)+1+COUNTIF($EO$11:$EO870, $EO870)-1, COUNTIF($EO$11:$EO$2510, "&lt;"&amp;$EO870)+1+COUNTIF($EO$11:$EO870, $EO870)-1))</f>
        <v/>
      </c>
    </row>
    <row r="871" spans="1:147" x14ac:dyDescent="0.55000000000000004">
      <c r="A871" s="8"/>
      <c r="B871" s="12" t="str">
        <f>IF($D871="", "", COUNTIF($D$11:$D871, $D871))</f>
        <v/>
      </c>
      <c r="C871" s="8"/>
      <c r="D871" s="45"/>
      <c r="E871" s="46"/>
      <c r="F871" s="47"/>
      <c r="G871" s="54"/>
      <c r="H871" s="54"/>
      <c r="I871" s="48"/>
      <c r="J871" s="49"/>
      <c r="K871" s="50"/>
      <c r="L871" s="50"/>
      <c r="M871" s="50"/>
      <c r="N871" s="50"/>
      <c r="O871" s="50"/>
      <c r="P871" s="50"/>
      <c r="Q871" s="50"/>
      <c r="R871" s="50"/>
      <c r="S871" s="50"/>
      <c r="T871" s="50"/>
      <c r="U871" s="51"/>
      <c r="V871" s="52"/>
      <c r="W871" s="53"/>
      <c r="X871" s="53"/>
      <c r="Y871" s="53"/>
      <c r="Z871" s="53"/>
      <c r="AA871" s="48"/>
      <c r="AB871" s="54"/>
      <c r="AC871" s="54"/>
      <c r="AD871" s="54"/>
      <c r="AE871" s="54"/>
      <c r="AF871" s="54"/>
      <c r="AG871" s="54"/>
      <c r="AH871" s="54"/>
      <c r="AI871" s="54"/>
      <c r="AJ871" s="49"/>
      <c r="AK871" s="48"/>
      <c r="AL871" s="54"/>
      <c r="AM871" s="54"/>
      <c r="AN871" s="54"/>
      <c r="AO871" s="54"/>
      <c r="AP871" s="54"/>
      <c r="AQ871" s="54"/>
      <c r="AR871" s="54"/>
      <c r="AS871" s="54"/>
      <c r="AT871" s="54"/>
      <c r="AU871" s="54"/>
      <c r="AV871" s="54"/>
      <c r="AW871" s="54"/>
      <c r="AX871" s="54"/>
      <c r="AY871" s="54"/>
      <c r="AZ871" s="54"/>
      <c r="BA871" s="54"/>
      <c r="BB871" s="54"/>
      <c r="BC871" s="54"/>
      <c r="BD871" s="54"/>
      <c r="BE871" s="54"/>
      <c r="BF871" s="54"/>
      <c r="BG871" s="54"/>
      <c r="BH871" s="54"/>
      <c r="BI871" s="54"/>
      <c r="BJ871" s="54"/>
      <c r="BK871" s="54"/>
      <c r="BL871" s="54"/>
      <c r="BM871" s="54"/>
      <c r="BN871" s="54"/>
      <c r="BO871" s="54"/>
      <c r="BP871" s="54"/>
      <c r="BQ871" s="54"/>
      <c r="BR871" s="54"/>
      <c r="BS871" s="54"/>
      <c r="BT871" s="54"/>
      <c r="BU871" s="54"/>
      <c r="BV871" s="54"/>
      <c r="BW871" s="54"/>
      <c r="BX871" s="49"/>
      <c r="BY871" s="55"/>
      <c r="BZ871" s="8"/>
      <c r="CE871" s="12" t="str">
        <f t="shared" si="679"/>
        <v/>
      </c>
      <c r="CG871" s="77" t="str">
        <f t="shared" si="680"/>
        <v/>
      </c>
      <c r="CH871" s="80" t="str">
        <f t="shared" si="681"/>
        <v/>
      </c>
      <c r="CL871" s="12" t="str">
        <f t="shared" si="682"/>
        <v/>
      </c>
      <c r="CM871" s="12" t="str">
        <f t="shared" si="683"/>
        <v/>
      </c>
      <c r="CN871" s="12" t="str" cm="1">
        <f t="array" ref="CN871">IF(OR($CE871="", $CG$3=""), "", IF(IFERROR(INDEX($K871:$T871, $CK871, MATCH(CN$3, $K$3:$T$3, 0)), "")="", $CC$4, $CC$3))</f>
        <v/>
      </c>
      <c r="CO871" s="12" t="str" cm="1">
        <f t="array" ref="CO871">IF(OR($CE871="", $CG$3=""), "", IF(IFERROR(INDEX($AA871:$AJ871, $CK871, MATCH(CO$3, $AA$3:$AJ$3, 0)), "")="", $CC$4, $CC$3))</f>
        <v/>
      </c>
      <c r="CP871" s="12" t="str">
        <f>IF(OR($CE871="", $CG$3=""), "", IF(CP$3='Property List &amp; Features'!$BG$9, $CC$3, IF(CP$3=$I871, $CC$3, $CC$4)))</f>
        <v/>
      </c>
      <c r="CQ871" s="12" t="str">
        <f>IF(OR($CE871="", $CG$3=""), "", IF(CQ$3='Property List &amp; Features'!$BG$9, $CC$3, IF(CQ$3=$J871, $CC$3, $CC$4)))</f>
        <v/>
      </c>
      <c r="CR871" s="12" t="str">
        <f t="shared" si="684"/>
        <v/>
      </c>
      <c r="CS871" s="12" t="str">
        <f t="shared" si="685"/>
        <v/>
      </c>
      <c r="CT871" s="12" t="str">
        <f t="shared" si="686"/>
        <v/>
      </c>
      <c r="CU871" s="12" t="str">
        <f t="shared" si="687"/>
        <v/>
      </c>
      <c r="CV871" s="12" t="str">
        <f t="shared" si="688"/>
        <v/>
      </c>
      <c r="CW871" s="12" t="str">
        <f t="shared" si="710"/>
        <v/>
      </c>
      <c r="CX871" s="12" t="str">
        <f t="shared" si="711"/>
        <v/>
      </c>
      <c r="CY871" s="12" t="str">
        <f t="shared" si="712"/>
        <v/>
      </c>
      <c r="CZ871" s="12" t="str">
        <f t="shared" si="713"/>
        <v/>
      </c>
      <c r="DA871" s="12" t="str">
        <f t="shared" si="714"/>
        <v/>
      </c>
      <c r="DB871" s="12" t="str">
        <f t="shared" si="715"/>
        <v/>
      </c>
      <c r="DC871" s="12" t="str">
        <f t="shared" si="716"/>
        <v/>
      </c>
      <c r="DD871" s="12" t="str">
        <f t="shared" si="717"/>
        <v/>
      </c>
      <c r="DE871" s="12" t="str">
        <f t="shared" si="718"/>
        <v/>
      </c>
      <c r="DF871" s="12" t="str">
        <f t="shared" si="719"/>
        <v/>
      </c>
      <c r="DG871" s="12" t="str">
        <f t="shared" si="720"/>
        <v/>
      </c>
      <c r="DH871" s="12" t="str">
        <f t="shared" si="721"/>
        <v/>
      </c>
      <c r="DI871" s="12" t="str">
        <f t="shared" si="722"/>
        <v/>
      </c>
      <c r="DJ871" s="12" t="str">
        <f t="shared" si="723"/>
        <v/>
      </c>
      <c r="DK871" s="12" t="str">
        <f t="shared" si="724"/>
        <v/>
      </c>
      <c r="DL871" s="12" t="str">
        <f t="shared" si="725"/>
        <v/>
      </c>
      <c r="DM871" s="12" t="str">
        <f t="shared" si="726"/>
        <v/>
      </c>
      <c r="DN871" s="12" t="str">
        <f t="shared" si="727"/>
        <v/>
      </c>
      <c r="DO871" s="12" t="str">
        <f t="shared" si="728"/>
        <v/>
      </c>
      <c r="DP871" s="12" t="str">
        <f t="shared" si="729"/>
        <v/>
      </c>
      <c r="DQ871" s="12" t="str">
        <f t="shared" si="730"/>
        <v/>
      </c>
      <c r="DR871" s="12" t="str">
        <f t="shared" si="692"/>
        <v/>
      </c>
      <c r="DS871" s="12" t="str">
        <f t="shared" si="693"/>
        <v/>
      </c>
      <c r="DT871" s="12" t="str">
        <f t="shared" si="694"/>
        <v/>
      </c>
      <c r="DU871" s="12" t="str">
        <f t="shared" si="695"/>
        <v/>
      </c>
      <c r="DV871" s="12" t="str">
        <f t="shared" si="696"/>
        <v/>
      </c>
      <c r="DW871" s="12" t="str">
        <f t="shared" si="697"/>
        <v/>
      </c>
      <c r="DX871" s="12" t="str">
        <f t="shared" si="698"/>
        <v/>
      </c>
      <c r="DY871" s="12" t="str">
        <f t="shared" si="699"/>
        <v/>
      </c>
      <c r="DZ871" s="12" t="str">
        <f t="shared" si="700"/>
        <v/>
      </c>
      <c r="EA871" s="12" t="str">
        <f t="shared" si="701"/>
        <v/>
      </c>
      <c r="EB871" s="12" t="str">
        <f t="shared" si="702"/>
        <v/>
      </c>
      <c r="EC871" s="12" t="str">
        <f t="shared" si="703"/>
        <v/>
      </c>
      <c r="ED871" s="12" t="str">
        <f t="shared" si="704"/>
        <v/>
      </c>
      <c r="EE871" s="12" t="str">
        <f t="shared" si="705"/>
        <v/>
      </c>
      <c r="EF871" s="12" t="str">
        <f t="shared" si="706"/>
        <v/>
      </c>
      <c r="EG871" s="12" t="str">
        <f t="shared" si="707"/>
        <v/>
      </c>
      <c r="EH871" s="12" t="str">
        <f t="shared" si="708"/>
        <v/>
      </c>
      <c r="EI871" s="12" t="str">
        <f t="shared" si="709"/>
        <v/>
      </c>
      <c r="EK871" s="83" t="str">
        <f t="shared" si="689"/>
        <v/>
      </c>
      <c r="EM871" s="12" t="str">
        <f t="shared" si="690"/>
        <v/>
      </c>
      <c r="EO871" s="12" t="str">
        <f t="shared" si="691"/>
        <v/>
      </c>
      <c r="EQ871" s="12" t="str">
        <f>IF($EO871="", "", IF($EQ$8=$EQ$6, COUNTIF($EO$11:$EO$2510, "&gt;"&amp;$EO871)+1+COUNTIF($EO$11:$EO871, $EO871)-1, COUNTIF($EO$11:$EO$2510, "&lt;"&amp;$EO871)+1+COUNTIF($EO$11:$EO871, $EO871)-1))</f>
        <v/>
      </c>
    </row>
    <row r="872" spans="1:147" x14ac:dyDescent="0.55000000000000004">
      <c r="A872" s="8"/>
      <c r="B872" s="12" t="str">
        <f>IF($D872="", "", COUNTIF($D$11:$D872, $D872))</f>
        <v/>
      </c>
      <c r="C872" s="8"/>
      <c r="D872" s="45"/>
      <c r="E872" s="46"/>
      <c r="F872" s="47"/>
      <c r="G872" s="54"/>
      <c r="H872" s="54"/>
      <c r="I872" s="48"/>
      <c r="J872" s="49"/>
      <c r="K872" s="50"/>
      <c r="L872" s="50"/>
      <c r="M872" s="50"/>
      <c r="N872" s="50"/>
      <c r="O872" s="50"/>
      <c r="P872" s="50"/>
      <c r="Q872" s="50"/>
      <c r="R872" s="50"/>
      <c r="S872" s="50"/>
      <c r="T872" s="50"/>
      <c r="U872" s="51"/>
      <c r="V872" s="52"/>
      <c r="W872" s="53"/>
      <c r="X872" s="53"/>
      <c r="Y872" s="53"/>
      <c r="Z872" s="53"/>
      <c r="AA872" s="48"/>
      <c r="AB872" s="54"/>
      <c r="AC872" s="54"/>
      <c r="AD872" s="54"/>
      <c r="AE872" s="54"/>
      <c r="AF872" s="54"/>
      <c r="AG872" s="54"/>
      <c r="AH872" s="54"/>
      <c r="AI872" s="54"/>
      <c r="AJ872" s="49"/>
      <c r="AK872" s="48"/>
      <c r="AL872" s="54"/>
      <c r="AM872" s="54"/>
      <c r="AN872" s="54"/>
      <c r="AO872" s="54"/>
      <c r="AP872" s="54"/>
      <c r="AQ872" s="54"/>
      <c r="AR872" s="54"/>
      <c r="AS872" s="54"/>
      <c r="AT872" s="54"/>
      <c r="AU872" s="54"/>
      <c r="AV872" s="54"/>
      <c r="AW872" s="54"/>
      <c r="AX872" s="54"/>
      <c r="AY872" s="54"/>
      <c r="AZ872" s="54"/>
      <c r="BA872" s="54"/>
      <c r="BB872" s="54"/>
      <c r="BC872" s="54"/>
      <c r="BD872" s="54"/>
      <c r="BE872" s="54"/>
      <c r="BF872" s="54"/>
      <c r="BG872" s="54"/>
      <c r="BH872" s="54"/>
      <c r="BI872" s="54"/>
      <c r="BJ872" s="54"/>
      <c r="BK872" s="54"/>
      <c r="BL872" s="54"/>
      <c r="BM872" s="54"/>
      <c r="BN872" s="54"/>
      <c r="BO872" s="54"/>
      <c r="BP872" s="54"/>
      <c r="BQ872" s="54"/>
      <c r="BR872" s="54"/>
      <c r="BS872" s="54"/>
      <c r="BT872" s="54"/>
      <c r="BU872" s="54"/>
      <c r="BV872" s="54"/>
      <c r="BW872" s="54"/>
      <c r="BX872" s="49"/>
      <c r="BY872" s="55"/>
      <c r="BZ872" s="8"/>
      <c r="CE872" s="12" t="str">
        <f t="shared" si="679"/>
        <v/>
      </c>
      <c r="CG872" s="77" t="str">
        <f t="shared" si="680"/>
        <v/>
      </c>
      <c r="CH872" s="80" t="str">
        <f t="shared" si="681"/>
        <v/>
      </c>
      <c r="CL872" s="12" t="str">
        <f t="shared" si="682"/>
        <v/>
      </c>
      <c r="CM872" s="12" t="str">
        <f t="shared" si="683"/>
        <v/>
      </c>
      <c r="CN872" s="12" t="str" cm="1">
        <f t="array" ref="CN872">IF(OR($CE872="", $CG$3=""), "", IF(IFERROR(INDEX($K872:$T872, $CK872, MATCH(CN$3, $K$3:$T$3, 0)), "")="", $CC$4, $CC$3))</f>
        <v/>
      </c>
      <c r="CO872" s="12" t="str" cm="1">
        <f t="array" ref="CO872">IF(OR($CE872="", $CG$3=""), "", IF(IFERROR(INDEX($AA872:$AJ872, $CK872, MATCH(CO$3, $AA$3:$AJ$3, 0)), "")="", $CC$4, $CC$3))</f>
        <v/>
      </c>
      <c r="CP872" s="12" t="str">
        <f>IF(OR($CE872="", $CG$3=""), "", IF(CP$3='Property List &amp; Features'!$BG$9, $CC$3, IF(CP$3=$I872, $CC$3, $CC$4)))</f>
        <v/>
      </c>
      <c r="CQ872" s="12" t="str">
        <f>IF(OR($CE872="", $CG$3=""), "", IF(CQ$3='Property List &amp; Features'!$BG$9, $CC$3, IF(CQ$3=$J872, $CC$3, $CC$4)))</f>
        <v/>
      </c>
      <c r="CR872" s="12" t="str">
        <f t="shared" si="684"/>
        <v/>
      </c>
      <c r="CS872" s="12" t="str">
        <f t="shared" si="685"/>
        <v/>
      </c>
      <c r="CT872" s="12" t="str">
        <f t="shared" si="686"/>
        <v/>
      </c>
      <c r="CU872" s="12" t="str">
        <f t="shared" si="687"/>
        <v/>
      </c>
      <c r="CV872" s="12" t="str">
        <f t="shared" si="688"/>
        <v/>
      </c>
      <c r="CW872" s="12" t="str">
        <f t="shared" si="710"/>
        <v/>
      </c>
      <c r="CX872" s="12" t="str">
        <f t="shared" si="711"/>
        <v/>
      </c>
      <c r="CY872" s="12" t="str">
        <f t="shared" si="712"/>
        <v/>
      </c>
      <c r="CZ872" s="12" t="str">
        <f t="shared" si="713"/>
        <v/>
      </c>
      <c r="DA872" s="12" t="str">
        <f t="shared" si="714"/>
        <v/>
      </c>
      <c r="DB872" s="12" t="str">
        <f t="shared" si="715"/>
        <v/>
      </c>
      <c r="DC872" s="12" t="str">
        <f t="shared" si="716"/>
        <v/>
      </c>
      <c r="DD872" s="12" t="str">
        <f t="shared" si="717"/>
        <v/>
      </c>
      <c r="DE872" s="12" t="str">
        <f t="shared" si="718"/>
        <v/>
      </c>
      <c r="DF872" s="12" t="str">
        <f t="shared" si="719"/>
        <v/>
      </c>
      <c r="DG872" s="12" t="str">
        <f t="shared" si="720"/>
        <v/>
      </c>
      <c r="DH872" s="12" t="str">
        <f t="shared" si="721"/>
        <v/>
      </c>
      <c r="DI872" s="12" t="str">
        <f t="shared" si="722"/>
        <v/>
      </c>
      <c r="DJ872" s="12" t="str">
        <f t="shared" si="723"/>
        <v/>
      </c>
      <c r="DK872" s="12" t="str">
        <f t="shared" si="724"/>
        <v/>
      </c>
      <c r="DL872" s="12" t="str">
        <f t="shared" si="725"/>
        <v/>
      </c>
      <c r="DM872" s="12" t="str">
        <f t="shared" si="726"/>
        <v/>
      </c>
      <c r="DN872" s="12" t="str">
        <f t="shared" si="727"/>
        <v/>
      </c>
      <c r="DO872" s="12" t="str">
        <f t="shared" si="728"/>
        <v/>
      </c>
      <c r="DP872" s="12" t="str">
        <f t="shared" si="729"/>
        <v/>
      </c>
      <c r="DQ872" s="12" t="str">
        <f t="shared" si="730"/>
        <v/>
      </c>
      <c r="DR872" s="12" t="str">
        <f t="shared" si="692"/>
        <v/>
      </c>
      <c r="DS872" s="12" t="str">
        <f t="shared" si="693"/>
        <v/>
      </c>
      <c r="DT872" s="12" t="str">
        <f t="shared" si="694"/>
        <v/>
      </c>
      <c r="DU872" s="12" t="str">
        <f t="shared" si="695"/>
        <v/>
      </c>
      <c r="DV872" s="12" t="str">
        <f t="shared" si="696"/>
        <v/>
      </c>
      <c r="DW872" s="12" t="str">
        <f t="shared" si="697"/>
        <v/>
      </c>
      <c r="DX872" s="12" t="str">
        <f t="shared" si="698"/>
        <v/>
      </c>
      <c r="DY872" s="12" t="str">
        <f t="shared" si="699"/>
        <v/>
      </c>
      <c r="DZ872" s="12" t="str">
        <f t="shared" si="700"/>
        <v/>
      </c>
      <c r="EA872" s="12" t="str">
        <f t="shared" si="701"/>
        <v/>
      </c>
      <c r="EB872" s="12" t="str">
        <f t="shared" si="702"/>
        <v/>
      </c>
      <c r="EC872" s="12" t="str">
        <f t="shared" si="703"/>
        <v/>
      </c>
      <c r="ED872" s="12" t="str">
        <f t="shared" si="704"/>
        <v/>
      </c>
      <c r="EE872" s="12" t="str">
        <f t="shared" si="705"/>
        <v/>
      </c>
      <c r="EF872" s="12" t="str">
        <f t="shared" si="706"/>
        <v/>
      </c>
      <c r="EG872" s="12" t="str">
        <f t="shared" si="707"/>
        <v/>
      </c>
      <c r="EH872" s="12" t="str">
        <f t="shared" si="708"/>
        <v/>
      </c>
      <c r="EI872" s="12" t="str">
        <f t="shared" si="709"/>
        <v/>
      </c>
      <c r="EK872" s="83" t="str">
        <f t="shared" si="689"/>
        <v/>
      </c>
      <c r="EM872" s="12" t="str">
        <f t="shared" si="690"/>
        <v/>
      </c>
      <c r="EO872" s="12" t="str">
        <f t="shared" si="691"/>
        <v/>
      </c>
      <c r="EQ872" s="12" t="str">
        <f>IF($EO872="", "", IF($EQ$8=$EQ$6, COUNTIF($EO$11:$EO$2510, "&gt;"&amp;$EO872)+1+COUNTIF($EO$11:$EO872, $EO872)-1, COUNTIF($EO$11:$EO$2510, "&lt;"&amp;$EO872)+1+COUNTIF($EO$11:$EO872, $EO872)-1))</f>
        <v/>
      </c>
    </row>
    <row r="873" spans="1:147" x14ac:dyDescent="0.55000000000000004">
      <c r="A873" s="8"/>
      <c r="B873" s="12" t="str">
        <f>IF($D873="", "", COUNTIF($D$11:$D873, $D873))</f>
        <v/>
      </c>
      <c r="C873" s="8"/>
      <c r="D873" s="45"/>
      <c r="E873" s="46"/>
      <c r="F873" s="47"/>
      <c r="G873" s="54"/>
      <c r="H873" s="54"/>
      <c r="I873" s="48"/>
      <c r="J873" s="49"/>
      <c r="K873" s="50"/>
      <c r="L873" s="50"/>
      <c r="M873" s="50"/>
      <c r="N873" s="50"/>
      <c r="O873" s="50"/>
      <c r="P873" s="50"/>
      <c r="Q873" s="50"/>
      <c r="R873" s="50"/>
      <c r="S873" s="50"/>
      <c r="T873" s="50"/>
      <c r="U873" s="51"/>
      <c r="V873" s="52"/>
      <c r="W873" s="53"/>
      <c r="X873" s="53"/>
      <c r="Y873" s="53"/>
      <c r="Z873" s="53"/>
      <c r="AA873" s="48"/>
      <c r="AB873" s="54"/>
      <c r="AC873" s="54"/>
      <c r="AD873" s="54"/>
      <c r="AE873" s="54"/>
      <c r="AF873" s="54"/>
      <c r="AG873" s="54"/>
      <c r="AH873" s="54"/>
      <c r="AI873" s="54"/>
      <c r="AJ873" s="49"/>
      <c r="AK873" s="48"/>
      <c r="AL873" s="54"/>
      <c r="AM873" s="54"/>
      <c r="AN873" s="54"/>
      <c r="AO873" s="54"/>
      <c r="AP873" s="54"/>
      <c r="AQ873" s="54"/>
      <c r="AR873" s="54"/>
      <c r="AS873" s="54"/>
      <c r="AT873" s="54"/>
      <c r="AU873" s="54"/>
      <c r="AV873" s="54"/>
      <c r="AW873" s="54"/>
      <c r="AX873" s="54"/>
      <c r="AY873" s="54"/>
      <c r="AZ873" s="54"/>
      <c r="BA873" s="54"/>
      <c r="BB873" s="54"/>
      <c r="BC873" s="54"/>
      <c r="BD873" s="54"/>
      <c r="BE873" s="54"/>
      <c r="BF873" s="54"/>
      <c r="BG873" s="54"/>
      <c r="BH873" s="54"/>
      <c r="BI873" s="54"/>
      <c r="BJ873" s="54"/>
      <c r="BK873" s="54"/>
      <c r="BL873" s="54"/>
      <c r="BM873" s="54"/>
      <c r="BN873" s="54"/>
      <c r="BO873" s="54"/>
      <c r="BP873" s="54"/>
      <c r="BQ873" s="54"/>
      <c r="BR873" s="54"/>
      <c r="BS873" s="54"/>
      <c r="BT873" s="54"/>
      <c r="BU873" s="54"/>
      <c r="BV873" s="54"/>
      <c r="BW873" s="54"/>
      <c r="BX873" s="49"/>
      <c r="BY873" s="55"/>
      <c r="BZ873" s="8"/>
      <c r="CE873" s="12" t="str">
        <f t="shared" si="679"/>
        <v/>
      </c>
      <c r="CG873" s="77" t="str">
        <f t="shared" si="680"/>
        <v/>
      </c>
      <c r="CH873" s="80" t="str">
        <f t="shared" si="681"/>
        <v/>
      </c>
      <c r="CL873" s="12" t="str">
        <f t="shared" si="682"/>
        <v/>
      </c>
      <c r="CM873" s="12" t="str">
        <f t="shared" si="683"/>
        <v/>
      </c>
      <c r="CN873" s="12" t="str" cm="1">
        <f t="array" ref="CN873">IF(OR($CE873="", $CG$3=""), "", IF(IFERROR(INDEX($K873:$T873, $CK873, MATCH(CN$3, $K$3:$T$3, 0)), "")="", $CC$4, $CC$3))</f>
        <v/>
      </c>
      <c r="CO873" s="12" t="str" cm="1">
        <f t="array" ref="CO873">IF(OR($CE873="", $CG$3=""), "", IF(IFERROR(INDEX($AA873:$AJ873, $CK873, MATCH(CO$3, $AA$3:$AJ$3, 0)), "")="", $CC$4, $CC$3))</f>
        <v/>
      </c>
      <c r="CP873" s="12" t="str">
        <f>IF(OR($CE873="", $CG$3=""), "", IF(CP$3='Property List &amp; Features'!$BG$9, $CC$3, IF(CP$3=$I873, $CC$3, $CC$4)))</f>
        <v/>
      </c>
      <c r="CQ873" s="12" t="str">
        <f>IF(OR($CE873="", $CG$3=""), "", IF(CQ$3='Property List &amp; Features'!$BG$9, $CC$3, IF(CQ$3=$J873, $CC$3, $CC$4)))</f>
        <v/>
      </c>
      <c r="CR873" s="12" t="str">
        <f t="shared" si="684"/>
        <v/>
      </c>
      <c r="CS873" s="12" t="str">
        <f t="shared" si="685"/>
        <v/>
      </c>
      <c r="CT873" s="12" t="str">
        <f t="shared" si="686"/>
        <v/>
      </c>
      <c r="CU873" s="12" t="str">
        <f t="shared" si="687"/>
        <v/>
      </c>
      <c r="CV873" s="12" t="str">
        <f t="shared" si="688"/>
        <v/>
      </c>
      <c r="CW873" s="12" t="str">
        <f t="shared" si="710"/>
        <v/>
      </c>
      <c r="CX873" s="12" t="str">
        <f t="shared" si="711"/>
        <v/>
      </c>
      <c r="CY873" s="12" t="str">
        <f t="shared" si="712"/>
        <v/>
      </c>
      <c r="CZ873" s="12" t="str">
        <f t="shared" si="713"/>
        <v/>
      </c>
      <c r="DA873" s="12" t="str">
        <f t="shared" si="714"/>
        <v/>
      </c>
      <c r="DB873" s="12" t="str">
        <f t="shared" si="715"/>
        <v/>
      </c>
      <c r="DC873" s="12" t="str">
        <f t="shared" si="716"/>
        <v/>
      </c>
      <c r="DD873" s="12" t="str">
        <f t="shared" si="717"/>
        <v/>
      </c>
      <c r="DE873" s="12" t="str">
        <f t="shared" si="718"/>
        <v/>
      </c>
      <c r="DF873" s="12" t="str">
        <f t="shared" si="719"/>
        <v/>
      </c>
      <c r="DG873" s="12" t="str">
        <f t="shared" si="720"/>
        <v/>
      </c>
      <c r="DH873" s="12" t="str">
        <f t="shared" si="721"/>
        <v/>
      </c>
      <c r="DI873" s="12" t="str">
        <f t="shared" si="722"/>
        <v/>
      </c>
      <c r="DJ873" s="12" t="str">
        <f t="shared" si="723"/>
        <v/>
      </c>
      <c r="DK873" s="12" t="str">
        <f t="shared" si="724"/>
        <v/>
      </c>
      <c r="DL873" s="12" t="str">
        <f t="shared" si="725"/>
        <v/>
      </c>
      <c r="DM873" s="12" t="str">
        <f t="shared" si="726"/>
        <v/>
      </c>
      <c r="DN873" s="12" t="str">
        <f t="shared" si="727"/>
        <v/>
      </c>
      <c r="DO873" s="12" t="str">
        <f t="shared" si="728"/>
        <v/>
      </c>
      <c r="DP873" s="12" t="str">
        <f t="shared" si="729"/>
        <v/>
      </c>
      <c r="DQ873" s="12" t="str">
        <f t="shared" si="730"/>
        <v/>
      </c>
      <c r="DR873" s="12" t="str">
        <f t="shared" si="692"/>
        <v/>
      </c>
      <c r="DS873" s="12" t="str">
        <f t="shared" si="693"/>
        <v/>
      </c>
      <c r="DT873" s="12" t="str">
        <f t="shared" si="694"/>
        <v/>
      </c>
      <c r="DU873" s="12" t="str">
        <f t="shared" si="695"/>
        <v/>
      </c>
      <c r="DV873" s="12" t="str">
        <f t="shared" si="696"/>
        <v/>
      </c>
      <c r="DW873" s="12" t="str">
        <f t="shared" si="697"/>
        <v/>
      </c>
      <c r="DX873" s="12" t="str">
        <f t="shared" si="698"/>
        <v/>
      </c>
      <c r="DY873" s="12" t="str">
        <f t="shared" si="699"/>
        <v/>
      </c>
      <c r="DZ873" s="12" t="str">
        <f t="shared" si="700"/>
        <v/>
      </c>
      <c r="EA873" s="12" t="str">
        <f t="shared" si="701"/>
        <v/>
      </c>
      <c r="EB873" s="12" t="str">
        <f t="shared" si="702"/>
        <v/>
      </c>
      <c r="EC873" s="12" t="str">
        <f t="shared" si="703"/>
        <v/>
      </c>
      <c r="ED873" s="12" t="str">
        <f t="shared" si="704"/>
        <v/>
      </c>
      <c r="EE873" s="12" t="str">
        <f t="shared" si="705"/>
        <v/>
      </c>
      <c r="EF873" s="12" t="str">
        <f t="shared" si="706"/>
        <v/>
      </c>
      <c r="EG873" s="12" t="str">
        <f t="shared" si="707"/>
        <v/>
      </c>
      <c r="EH873" s="12" t="str">
        <f t="shared" si="708"/>
        <v/>
      </c>
      <c r="EI873" s="12" t="str">
        <f t="shared" si="709"/>
        <v/>
      </c>
      <c r="EK873" s="83" t="str">
        <f t="shared" si="689"/>
        <v/>
      </c>
      <c r="EM873" s="12" t="str">
        <f t="shared" si="690"/>
        <v/>
      </c>
      <c r="EO873" s="12" t="str">
        <f t="shared" si="691"/>
        <v/>
      </c>
      <c r="EQ873" s="12" t="str">
        <f>IF($EO873="", "", IF($EQ$8=$EQ$6, COUNTIF($EO$11:$EO$2510, "&gt;"&amp;$EO873)+1+COUNTIF($EO$11:$EO873, $EO873)-1, COUNTIF($EO$11:$EO$2510, "&lt;"&amp;$EO873)+1+COUNTIF($EO$11:$EO873, $EO873)-1))</f>
        <v/>
      </c>
    </row>
    <row r="874" spans="1:147" x14ac:dyDescent="0.55000000000000004">
      <c r="A874" s="8"/>
      <c r="B874" s="12" t="str">
        <f>IF($D874="", "", COUNTIF($D$11:$D874, $D874))</f>
        <v/>
      </c>
      <c r="C874" s="8"/>
      <c r="D874" s="45"/>
      <c r="E874" s="46"/>
      <c r="F874" s="47"/>
      <c r="G874" s="54"/>
      <c r="H874" s="54"/>
      <c r="I874" s="48"/>
      <c r="J874" s="49"/>
      <c r="K874" s="50"/>
      <c r="L874" s="50"/>
      <c r="M874" s="50"/>
      <c r="N874" s="50"/>
      <c r="O874" s="50"/>
      <c r="P874" s="50"/>
      <c r="Q874" s="50"/>
      <c r="R874" s="50"/>
      <c r="S874" s="50"/>
      <c r="T874" s="50"/>
      <c r="U874" s="51"/>
      <c r="V874" s="52"/>
      <c r="W874" s="53"/>
      <c r="X874" s="53"/>
      <c r="Y874" s="53"/>
      <c r="Z874" s="53"/>
      <c r="AA874" s="48"/>
      <c r="AB874" s="54"/>
      <c r="AC874" s="54"/>
      <c r="AD874" s="54"/>
      <c r="AE874" s="54"/>
      <c r="AF874" s="54"/>
      <c r="AG874" s="54"/>
      <c r="AH874" s="54"/>
      <c r="AI874" s="54"/>
      <c r="AJ874" s="49"/>
      <c r="AK874" s="48"/>
      <c r="AL874" s="54"/>
      <c r="AM874" s="54"/>
      <c r="AN874" s="54"/>
      <c r="AO874" s="54"/>
      <c r="AP874" s="54"/>
      <c r="AQ874" s="54"/>
      <c r="AR874" s="54"/>
      <c r="AS874" s="54"/>
      <c r="AT874" s="54"/>
      <c r="AU874" s="54"/>
      <c r="AV874" s="54"/>
      <c r="AW874" s="54"/>
      <c r="AX874" s="54"/>
      <c r="AY874" s="54"/>
      <c r="AZ874" s="54"/>
      <c r="BA874" s="54"/>
      <c r="BB874" s="54"/>
      <c r="BC874" s="54"/>
      <c r="BD874" s="54"/>
      <c r="BE874" s="54"/>
      <c r="BF874" s="54"/>
      <c r="BG874" s="54"/>
      <c r="BH874" s="54"/>
      <c r="BI874" s="54"/>
      <c r="BJ874" s="54"/>
      <c r="BK874" s="54"/>
      <c r="BL874" s="54"/>
      <c r="BM874" s="54"/>
      <c r="BN874" s="54"/>
      <c r="BO874" s="54"/>
      <c r="BP874" s="54"/>
      <c r="BQ874" s="54"/>
      <c r="BR874" s="54"/>
      <c r="BS874" s="54"/>
      <c r="BT874" s="54"/>
      <c r="BU874" s="54"/>
      <c r="BV874" s="54"/>
      <c r="BW874" s="54"/>
      <c r="BX874" s="49"/>
      <c r="BY874" s="55"/>
      <c r="BZ874" s="8"/>
      <c r="CE874" s="12" t="str">
        <f t="shared" si="679"/>
        <v/>
      </c>
      <c r="CG874" s="77" t="str">
        <f t="shared" si="680"/>
        <v/>
      </c>
      <c r="CH874" s="80" t="str">
        <f t="shared" si="681"/>
        <v/>
      </c>
      <c r="CL874" s="12" t="str">
        <f t="shared" si="682"/>
        <v/>
      </c>
      <c r="CM874" s="12" t="str">
        <f t="shared" si="683"/>
        <v/>
      </c>
      <c r="CN874" s="12" t="str" cm="1">
        <f t="array" ref="CN874">IF(OR($CE874="", $CG$3=""), "", IF(IFERROR(INDEX($K874:$T874, $CK874, MATCH(CN$3, $K$3:$T$3, 0)), "")="", $CC$4, $CC$3))</f>
        <v/>
      </c>
      <c r="CO874" s="12" t="str" cm="1">
        <f t="array" ref="CO874">IF(OR($CE874="", $CG$3=""), "", IF(IFERROR(INDEX($AA874:$AJ874, $CK874, MATCH(CO$3, $AA$3:$AJ$3, 0)), "")="", $CC$4, $CC$3))</f>
        <v/>
      </c>
      <c r="CP874" s="12" t="str">
        <f>IF(OR($CE874="", $CG$3=""), "", IF(CP$3='Property List &amp; Features'!$BG$9, $CC$3, IF(CP$3=$I874, $CC$3, $CC$4)))</f>
        <v/>
      </c>
      <c r="CQ874" s="12" t="str">
        <f>IF(OR($CE874="", $CG$3=""), "", IF(CQ$3='Property List &amp; Features'!$BG$9, $CC$3, IF(CQ$3=$J874, $CC$3, $CC$4)))</f>
        <v/>
      </c>
      <c r="CR874" s="12" t="str">
        <f t="shared" si="684"/>
        <v/>
      </c>
      <c r="CS874" s="12" t="str">
        <f t="shared" si="685"/>
        <v/>
      </c>
      <c r="CT874" s="12" t="str">
        <f t="shared" si="686"/>
        <v/>
      </c>
      <c r="CU874" s="12" t="str">
        <f t="shared" si="687"/>
        <v/>
      </c>
      <c r="CV874" s="12" t="str">
        <f t="shared" si="688"/>
        <v/>
      </c>
      <c r="CW874" s="12" t="str">
        <f t="shared" si="710"/>
        <v/>
      </c>
      <c r="CX874" s="12" t="str">
        <f t="shared" si="711"/>
        <v/>
      </c>
      <c r="CY874" s="12" t="str">
        <f t="shared" si="712"/>
        <v/>
      </c>
      <c r="CZ874" s="12" t="str">
        <f t="shared" si="713"/>
        <v/>
      </c>
      <c r="DA874" s="12" t="str">
        <f t="shared" si="714"/>
        <v/>
      </c>
      <c r="DB874" s="12" t="str">
        <f t="shared" si="715"/>
        <v/>
      </c>
      <c r="DC874" s="12" t="str">
        <f t="shared" si="716"/>
        <v/>
      </c>
      <c r="DD874" s="12" t="str">
        <f t="shared" si="717"/>
        <v/>
      </c>
      <c r="DE874" s="12" t="str">
        <f t="shared" si="718"/>
        <v/>
      </c>
      <c r="DF874" s="12" t="str">
        <f t="shared" si="719"/>
        <v/>
      </c>
      <c r="DG874" s="12" t="str">
        <f t="shared" si="720"/>
        <v/>
      </c>
      <c r="DH874" s="12" t="str">
        <f t="shared" si="721"/>
        <v/>
      </c>
      <c r="DI874" s="12" t="str">
        <f t="shared" si="722"/>
        <v/>
      </c>
      <c r="DJ874" s="12" t="str">
        <f t="shared" si="723"/>
        <v/>
      </c>
      <c r="DK874" s="12" t="str">
        <f t="shared" si="724"/>
        <v/>
      </c>
      <c r="DL874" s="12" t="str">
        <f t="shared" si="725"/>
        <v/>
      </c>
      <c r="DM874" s="12" t="str">
        <f t="shared" si="726"/>
        <v/>
      </c>
      <c r="DN874" s="12" t="str">
        <f t="shared" si="727"/>
        <v/>
      </c>
      <c r="DO874" s="12" t="str">
        <f t="shared" si="728"/>
        <v/>
      </c>
      <c r="DP874" s="12" t="str">
        <f t="shared" si="729"/>
        <v/>
      </c>
      <c r="DQ874" s="12" t="str">
        <f t="shared" si="730"/>
        <v/>
      </c>
      <c r="DR874" s="12" t="str">
        <f t="shared" si="692"/>
        <v/>
      </c>
      <c r="DS874" s="12" t="str">
        <f t="shared" si="693"/>
        <v/>
      </c>
      <c r="DT874" s="12" t="str">
        <f t="shared" si="694"/>
        <v/>
      </c>
      <c r="DU874" s="12" t="str">
        <f t="shared" si="695"/>
        <v/>
      </c>
      <c r="DV874" s="12" t="str">
        <f t="shared" si="696"/>
        <v/>
      </c>
      <c r="DW874" s="12" t="str">
        <f t="shared" si="697"/>
        <v/>
      </c>
      <c r="DX874" s="12" t="str">
        <f t="shared" si="698"/>
        <v/>
      </c>
      <c r="DY874" s="12" t="str">
        <f t="shared" si="699"/>
        <v/>
      </c>
      <c r="DZ874" s="12" t="str">
        <f t="shared" si="700"/>
        <v/>
      </c>
      <c r="EA874" s="12" t="str">
        <f t="shared" si="701"/>
        <v/>
      </c>
      <c r="EB874" s="12" t="str">
        <f t="shared" si="702"/>
        <v/>
      </c>
      <c r="EC874" s="12" t="str">
        <f t="shared" si="703"/>
        <v/>
      </c>
      <c r="ED874" s="12" t="str">
        <f t="shared" si="704"/>
        <v/>
      </c>
      <c r="EE874" s="12" t="str">
        <f t="shared" si="705"/>
        <v/>
      </c>
      <c r="EF874" s="12" t="str">
        <f t="shared" si="706"/>
        <v/>
      </c>
      <c r="EG874" s="12" t="str">
        <f t="shared" si="707"/>
        <v/>
      </c>
      <c r="EH874" s="12" t="str">
        <f t="shared" si="708"/>
        <v/>
      </c>
      <c r="EI874" s="12" t="str">
        <f t="shared" si="709"/>
        <v/>
      </c>
      <c r="EK874" s="83" t="str">
        <f t="shared" si="689"/>
        <v/>
      </c>
      <c r="EM874" s="12" t="str">
        <f t="shared" si="690"/>
        <v/>
      </c>
      <c r="EO874" s="12" t="str">
        <f t="shared" si="691"/>
        <v/>
      </c>
      <c r="EQ874" s="12" t="str">
        <f>IF($EO874="", "", IF($EQ$8=$EQ$6, COUNTIF($EO$11:$EO$2510, "&gt;"&amp;$EO874)+1+COUNTIF($EO$11:$EO874, $EO874)-1, COUNTIF($EO$11:$EO$2510, "&lt;"&amp;$EO874)+1+COUNTIF($EO$11:$EO874, $EO874)-1))</f>
        <v/>
      </c>
    </row>
    <row r="875" spans="1:147" x14ac:dyDescent="0.55000000000000004">
      <c r="A875" s="8"/>
      <c r="B875" s="12" t="str">
        <f>IF($D875="", "", COUNTIF($D$11:$D875, $D875))</f>
        <v/>
      </c>
      <c r="C875" s="8"/>
      <c r="D875" s="45"/>
      <c r="E875" s="46"/>
      <c r="F875" s="47"/>
      <c r="G875" s="54"/>
      <c r="H875" s="54"/>
      <c r="I875" s="48"/>
      <c r="J875" s="49"/>
      <c r="K875" s="50"/>
      <c r="L875" s="50"/>
      <c r="M875" s="50"/>
      <c r="N875" s="50"/>
      <c r="O875" s="50"/>
      <c r="P875" s="50"/>
      <c r="Q875" s="50"/>
      <c r="R875" s="50"/>
      <c r="S875" s="50"/>
      <c r="T875" s="50"/>
      <c r="U875" s="51"/>
      <c r="V875" s="52"/>
      <c r="W875" s="53"/>
      <c r="X875" s="53"/>
      <c r="Y875" s="53"/>
      <c r="Z875" s="53"/>
      <c r="AA875" s="48"/>
      <c r="AB875" s="54"/>
      <c r="AC875" s="54"/>
      <c r="AD875" s="54"/>
      <c r="AE875" s="54"/>
      <c r="AF875" s="54"/>
      <c r="AG875" s="54"/>
      <c r="AH875" s="54"/>
      <c r="AI875" s="54"/>
      <c r="AJ875" s="49"/>
      <c r="AK875" s="48"/>
      <c r="AL875" s="54"/>
      <c r="AM875" s="54"/>
      <c r="AN875" s="54"/>
      <c r="AO875" s="54"/>
      <c r="AP875" s="54"/>
      <c r="AQ875" s="54"/>
      <c r="AR875" s="54"/>
      <c r="AS875" s="54"/>
      <c r="AT875" s="54"/>
      <c r="AU875" s="54"/>
      <c r="AV875" s="54"/>
      <c r="AW875" s="54"/>
      <c r="AX875" s="54"/>
      <c r="AY875" s="54"/>
      <c r="AZ875" s="54"/>
      <c r="BA875" s="54"/>
      <c r="BB875" s="54"/>
      <c r="BC875" s="54"/>
      <c r="BD875" s="54"/>
      <c r="BE875" s="54"/>
      <c r="BF875" s="54"/>
      <c r="BG875" s="54"/>
      <c r="BH875" s="54"/>
      <c r="BI875" s="54"/>
      <c r="BJ875" s="54"/>
      <c r="BK875" s="54"/>
      <c r="BL875" s="54"/>
      <c r="BM875" s="54"/>
      <c r="BN875" s="54"/>
      <c r="BO875" s="54"/>
      <c r="BP875" s="54"/>
      <c r="BQ875" s="54"/>
      <c r="BR875" s="54"/>
      <c r="BS875" s="54"/>
      <c r="BT875" s="54"/>
      <c r="BU875" s="54"/>
      <c r="BV875" s="54"/>
      <c r="BW875" s="54"/>
      <c r="BX875" s="49"/>
      <c r="BY875" s="55"/>
      <c r="BZ875" s="8"/>
      <c r="CE875" s="12" t="str">
        <f t="shared" si="679"/>
        <v/>
      </c>
      <c r="CG875" s="77" t="str">
        <f t="shared" si="680"/>
        <v/>
      </c>
      <c r="CH875" s="80" t="str">
        <f t="shared" si="681"/>
        <v/>
      </c>
      <c r="CL875" s="12" t="str">
        <f t="shared" si="682"/>
        <v/>
      </c>
      <c r="CM875" s="12" t="str">
        <f t="shared" si="683"/>
        <v/>
      </c>
      <c r="CN875" s="12" t="str" cm="1">
        <f t="array" ref="CN875">IF(OR($CE875="", $CG$3=""), "", IF(IFERROR(INDEX($K875:$T875, $CK875, MATCH(CN$3, $K$3:$T$3, 0)), "")="", $CC$4, $CC$3))</f>
        <v/>
      </c>
      <c r="CO875" s="12" t="str" cm="1">
        <f t="array" ref="CO875">IF(OR($CE875="", $CG$3=""), "", IF(IFERROR(INDEX($AA875:$AJ875, $CK875, MATCH(CO$3, $AA$3:$AJ$3, 0)), "")="", $CC$4, $CC$3))</f>
        <v/>
      </c>
      <c r="CP875" s="12" t="str">
        <f>IF(OR($CE875="", $CG$3=""), "", IF(CP$3='Property List &amp; Features'!$BG$9, $CC$3, IF(CP$3=$I875, $CC$3, $CC$4)))</f>
        <v/>
      </c>
      <c r="CQ875" s="12" t="str">
        <f>IF(OR($CE875="", $CG$3=""), "", IF(CQ$3='Property List &amp; Features'!$BG$9, $CC$3, IF(CQ$3=$J875, $CC$3, $CC$4)))</f>
        <v/>
      </c>
      <c r="CR875" s="12" t="str">
        <f t="shared" si="684"/>
        <v/>
      </c>
      <c r="CS875" s="12" t="str">
        <f t="shared" si="685"/>
        <v/>
      </c>
      <c r="CT875" s="12" t="str">
        <f t="shared" si="686"/>
        <v/>
      </c>
      <c r="CU875" s="12" t="str">
        <f t="shared" si="687"/>
        <v/>
      </c>
      <c r="CV875" s="12" t="str">
        <f t="shared" si="688"/>
        <v/>
      </c>
      <c r="CW875" s="12" t="str">
        <f t="shared" si="710"/>
        <v/>
      </c>
      <c r="CX875" s="12" t="str">
        <f t="shared" si="711"/>
        <v/>
      </c>
      <c r="CY875" s="12" t="str">
        <f t="shared" si="712"/>
        <v/>
      </c>
      <c r="CZ875" s="12" t="str">
        <f t="shared" si="713"/>
        <v/>
      </c>
      <c r="DA875" s="12" t="str">
        <f t="shared" si="714"/>
        <v/>
      </c>
      <c r="DB875" s="12" t="str">
        <f t="shared" si="715"/>
        <v/>
      </c>
      <c r="DC875" s="12" t="str">
        <f t="shared" si="716"/>
        <v/>
      </c>
      <c r="DD875" s="12" t="str">
        <f t="shared" si="717"/>
        <v/>
      </c>
      <c r="DE875" s="12" t="str">
        <f t="shared" si="718"/>
        <v/>
      </c>
      <c r="DF875" s="12" t="str">
        <f t="shared" si="719"/>
        <v/>
      </c>
      <c r="DG875" s="12" t="str">
        <f t="shared" si="720"/>
        <v/>
      </c>
      <c r="DH875" s="12" t="str">
        <f t="shared" si="721"/>
        <v/>
      </c>
      <c r="DI875" s="12" t="str">
        <f t="shared" si="722"/>
        <v/>
      </c>
      <c r="DJ875" s="12" t="str">
        <f t="shared" si="723"/>
        <v/>
      </c>
      <c r="DK875" s="12" t="str">
        <f t="shared" si="724"/>
        <v/>
      </c>
      <c r="DL875" s="12" t="str">
        <f t="shared" si="725"/>
        <v/>
      </c>
      <c r="DM875" s="12" t="str">
        <f t="shared" si="726"/>
        <v/>
      </c>
      <c r="DN875" s="12" t="str">
        <f t="shared" si="727"/>
        <v/>
      </c>
      <c r="DO875" s="12" t="str">
        <f t="shared" si="728"/>
        <v/>
      </c>
      <c r="DP875" s="12" t="str">
        <f t="shared" si="729"/>
        <v/>
      </c>
      <c r="DQ875" s="12" t="str">
        <f t="shared" si="730"/>
        <v/>
      </c>
      <c r="DR875" s="12" t="str">
        <f t="shared" si="692"/>
        <v/>
      </c>
      <c r="DS875" s="12" t="str">
        <f t="shared" si="693"/>
        <v/>
      </c>
      <c r="DT875" s="12" t="str">
        <f t="shared" si="694"/>
        <v/>
      </c>
      <c r="DU875" s="12" t="str">
        <f t="shared" si="695"/>
        <v/>
      </c>
      <c r="DV875" s="12" t="str">
        <f t="shared" si="696"/>
        <v/>
      </c>
      <c r="DW875" s="12" t="str">
        <f t="shared" si="697"/>
        <v/>
      </c>
      <c r="DX875" s="12" t="str">
        <f t="shared" si="698"/>
        <v/>
      </c>
      <c r="DY875" s="12" t="str">
        <f t="shared" si="699"/>
        <v/>
      </c>
      <c r="DZ875" s="12" t="str">
        <f t="shared" si="700"/>
        <v/>
      </c>
      <c r="EA875" s="12" t="str">
        <f t="shared" si="701"/>
        <v/>
      </c>
      <c r="EB875" s="12" t="str">
        <f t="shared" si="702"/>
        <v/>
      </c>
      <c r="EC875" s="12" t="str">
        <f t="shared" si="703"/>
        <v/>
      </c>
      <c r="ED875" s="12" t="str">
        <f t="shared" si="704"/>
        <v/>
      </c>
      <c r="EE875" s="12" t="str">
        <f t="shared" si="705"/>
        <v/>
      </c>
      <c r="EF875" s="12" t="str">
        <f t="shared" si="706"/>
        <v/>
      </c>
      <c r="EG875" s="12" t="str">
        <f t="shared" si="707"/>
        <v/>
      </c>
      <c r="EH875" s="12" t="str">
        <f t="shared" si="708"/>
        <v/>
      </c>
      <c r="EI875" s="12" t="str">
        <f t="shared" si="709"/>
        <v/>
      </c>
      <c r="EK875" s="83" t="str">
        <f t="shared" si="689"/>
        <v/>
      </c>
      <c r="EM875" s="12" t="str">
        <f t="shared" si="690"/>
        <v/>
      </c>
      <c r="EO875" s="12" t="str">
        <f t="shared" si="691"/>
        <v/>
      </c>
      <c r="EQ875" s="12" t="str">
        <f>IF($EO875="", "", IF($EQ$8=$EQ$6, COUNTIF($EO$11:$EO$2510, "&gt;"&amp;$EO875)+1+COUNTIF($EO$11:$EO875, $EO875)-1, COUNTIF($EO$11:$EO$2510, "&lt;"&amp;$EO875)+1+COUNTIF($EO$11:$EO875, $EO875)-1))</f>
        <v/>
      </c>
    </row>
    <row r="876" spans="1:147" x14ac:dyDescent="0.55000000000000004">
      <c r="A876" s="8"/>
      <c r="B876" s="12" t="str">
        <f>IF($D876="", "", COUNTIF($D$11:$D876, $D876))</f>
        <v/>
      </c>
      <c r="C876" s="8"/>
      <c r="D876" s="45"/>
      <c r="E876" s="46"/>
      <c r="F876" s="47"/>
      <c r="G876" s="54"/>
      <c r="H876" s="54"/>
      <c r="I876" s="48"/>
      <c r="J876" s="49"/>
      <c r="K876" s="50"/>
      <c r="L876" s="50"/>
      <c r="M876" s="50"/>
      <c r="N876" s="50"/>
      <c r="O876" s="50"/>
      <c r="P876" s="50"/>
      <c r="Q876" s="50"/>
      <c r="R876" s="50"/>
      <c r="S876" s="50"/>
      <c r="T876" s="50"/>
      <c r="U876" s="51"/>
      <c r="V876" s="52"/>
      <c r="W876" s="53"/>
      <c r="X876" s="53"/>
      <c r="Y876" s="53"/>
      <c r="Z876" s="53"/>
      <c r="AA876" s="48"/>
      <c r="AB876" s="54"/>
      <c r="AC876" s="54"/>
      <c r="AD876" s="54"/>
      <c r="AE876" s="54"/>
      <c r="AF876" s="54"/>
      <c r="AG876" s="54"/>
      <c r="AH876" s="54"/>
      <c r="AI876" s="54"/>
      <c r="AJ876" s="49"/>
      <c r="AK876" s="48"/>
      <c r="AL876" s="54"/>
      <c r="AM876" s="54"/>
      <c r="AN876" s="54"/>
      <c r="AO876" s="54"/>
      <c r="AP876" s="54"/>
      <c r="AQ876" s="54"/>
      <c r="AR876" s="54"/>
      <c r="AS876" s="54"/>
      <c r="AT876" s="54"/>
      <c r="AU876" s="54"/>
      <c r="AV876" s="54"/>
      <c r="AW876" s="54"/>
      <c r="AX876" s="54"/>
      <c r="AY876" s="54"/>
      <c r="AZ876" s="54"/>
      <c r="BA876" s="54"/>
      <c r="BB876" s="54"/>
      <c r="BC876" s="54"/>
      <c r="BD876" s="54"/>
      <c r="BE876" s="54"/>
      <c r="BF876" s="54"/>
      <c r="BG876" s="54"/>
      <c r="BH876" s="54"/>
      <c r="BI876" s="54"/>
      <c r="BJ876" s="54"/>
      <c r="BK876" s="54"/>
      <c r="BL876" s="54"/>
      <c r="BM876" s="54"/>
      <c r="BN876" s="54"/>
      <c r="BO876" s="54"/>
      <c r="BP876" s="54"/>
      <c r="BQ876" s="54"/>
      <c r="BR876" s="54"/>
      <c r="BS876" s="54"/>
      <c r="BT876" s="54"/>
      <c r="BU876" s="54"/>
      <c r="BV876" s="54"/>
      <c r="BW876" s="54"/>
      <c r="BX876" s="49"/>
      <c r="BY876" s="55"/>
      <c r="BZ876" s="8"/>
      <c r="CE876" s="12" t="str">
        <f t="shared" si="679"/>
        <v/>
      </c>
      <c r="CG876" s="77" t="str">
        <f t="shared" si="680"/>
        <v/>
      </c>
      <c r="CH876" s="80" t="str">
        <f t="shared" si="681"/>
        <v/>
      </c>
      <c r="CL876" s="12" t="str">
        <f t="shared" si="682"/>
        <v/>
      </c>
      <c r="CM876" s="12" t="str">
        <f t="shared" si="683"/>
        <v/>
      </c>
      <c r="CN876" s="12" t="str" cm="1">
        <f t="array" ref="CN876">IF(OR($CE876="", $CG$3=""), "", IF(IFERROR(INDEX($K876:$T876, $CK876, MATCH(CN$3, $K$3:$T$3, 0)), "")="", $CC$4, $CC$3))</f>
        <v/>
      </c>
      <c r="CO876" s="12" t="str" cm="1">
        <f t="array" ref="CO876">IF(OR($CE876="", $CG$3=""), "", IF(IFERROR(INDEX($AA876:$AJ876, $CK876, MATCH(CO$3, $AA$3:$AJ$3, 0)), "")="", $CC$4, $CC$3))</f>
        <v/>
      </c>
      <c r="CP876" s="12" t="str">
        <f>IF(OR($CE876="", $CG$3=""), "", IF(CP$3='Property List &amp; Features'!$BG$9, $CC$3, IF(CP$3=$I876, $CC$3, $CC$4)))</f>
        <v/>
      </c>
      <c r="CQ876" s="12" t="str">
        <f>IF(OR($CE876="", $CG$3=""), "", IF(CQ$3='Property List &amp; Features'!$BG$9, $CC$3, IF(CQ$3=$J876, $CC$3, $CC$4)))</f>
        <v/>
      </c>
      <c r="CR876" s="12" t="str">
        <f t="shared" si="684"/>
        <v/>
      </c>
      <c r="CS876" s="12" t="str">
        <f t="shared" si="685"/>
        <v/>
      </c>
      <c r="CT876" s="12" t="str">
        <f t="shared" si="686"/>
        <v/>
      </c>
      <c r="CU876" s="12" t="str">
        <f t="shared" si="687"/>
        <v/>
      </c>
      <c r="CV876" s="12" t="str">
        <f t="shared" si="688"/>
        <v/>
      </c>
      <c r="CW876" s="12" t="str">
        <f t="shared" si="710"/>
        <v/>
      </c>
      <c r="CX876" s="12" t="str">
        <f t="shared" si="711"/>
        <v/>
      </c>
      <c r="CY876" s="12" t="str">
        <f t="shared" si="712"/>
        <v/>
      </c>
      <c r="CZ876" s="12" t="str">
        <f t="shared" si="713"/>
        <v/>
      </c>
      <c r="DA876" s="12" t="str">
        <f t="shared" si="714"/>
        <v/>
      </c>
      <c r="DB876" s="12" t="str">
        <f t="shared" si="715"/>
        <v/>
      </c>
      <c r="DC876" s="12" t="str">
        <f t="shared" si="716"/>
        <v/>
      </c>
      <c r="DD876" s="12" t="str">
        <f t="shared" si="717"/>
        <v/>
      </c>
      <c r="DE876" s="12" t="str">
        <f t="shared" si="718"/>
        <v/>
      </c>
      <c r="DF876" s="12" t="str">
        <f t="shared" si="719"/>
        <v/>
      </c>
      <c r="DG876" s="12" t="str">
        <f t="shared" si="720"/>
        <v/>
      </c>
      <c r="DH876" s="12" t="str">
        <f t="shared" si="721"/>
        <v/>
      </c>
      <c r="DI876" s="12" t="str">
        <f t="shared" si="722"/>
        <v/>
      </c>
      <c r="DJ876" s="12" t="str">
        <f t="shared" si="723"/>
        <v/>
      </c>
      <c r="DK876" s="12" t="str">
        <f t="shared" si="724"/>
        <v/>
      </c>
      <c r="DL876" s="12" t="str">
        <f t="shared" si="725"/>
        <v/>
      </c>
      <c r="DM876" s="12" t="str">
        <f t="shared" si="726"/>
        <v/>
      </c>
      <c r="DN876" s="12" t="str">
        <f t="shared" si="727"/>
        <v/>
      </c>
      <c r="DO876" s="12" t="str">
        <f t="shared" si="728"/>
        <v/>
      </c>
      <c r="DP876" s="12" t="str">
        <f t="shared" si="729"/>
        <v/>
      </c>
      <c r="DQ876" s="12" t="str">
        <f t="shared" si="730"/>
        <v/>
      </c>
      <c r="DR876" s="12" t="str">
        <f t="shared" si="692"/>
        <v/>
      </c>
      <c r="DS876" s="12" t="str">
        <f t="shared" si="693"/>
        <v/>
      </c>
      <c r="DT876" s="12" t="str">
        <f t="shared" si="694"/>
        <v/>
      </c>
      <c r="DU876" s="12" t="str">
        <f t="shared" si="695"/>
        <v/>
      </c>
      <c r="DV876" s="12" t="str">
        <f t="shared" si="696"/>
        <v/>
      </c>
      <c r="DW876" s="12" t="str">
        <f t="shared" si="697"/>
        <v/>
      </c>
      <c r="DX876" s="12" t="str">
        <f t="shared" si="698"/>
        <v/>
      </c>
      <c r="DY876" s="12" t="str">
        <f t="shared" si="699"/>
        <v/>
      </c>
      <c r="DZ876" s="12" t="str">
        <f t="shared" si="700"/>
        <v/>
      </c>
      <c r="EA876" s="12" t="str">
        <f t="shared" si="701"/>
        <v/>
      </c>
      <c r="EB876" s="12" t="str">
        <f t="shared" si="702"/>
        <v/>
      </c>
      <c r="EC876" s="12" t="str">
        <f t="shared" si="703"/>
        <v/>
      </c>
      <c r="ED876" s="12" t="str">
        <f t="shared" si="704"/>
        <v/>
      </c>
      <c r="EE876" s="12" t="str">
        <f t="shared" si="705"/>
        <v/>
      </c>
      <c r="EF876" s="12" t="str">
        <f t="shared" si="706"/>
        <v/>
      </c>
      <c r="EG876" s="12" t="str">
        <f t="shared" si="707"/>
        <v/>
      </c>
      <c r="EH876" s="12" t="str">
        <f t="shared" si="708"/>
        <v/>
      </c>
      <c r="EI876" s="12" t="str">
        <f t="shared" si="709"/>
        <v/>
      </c>
      <c r="EK876" s="83" t="str">
        <f t="shared" si="689"/>
        <v/>
      </c>
      <c r="EM876" s="12" t="str">
        <f t="shared" si="690"/>
        <v/>
      </c>
      <c r="EO876" s="12" t="str">
        <f t="shared" si="691"/>
        <v/>
      </c>
      <c r="EQ876" s="12" t="str">
        <f>IF($EO876="", "", IF($EQ$8=$EQ$6, COUNTIF($EO$11:$EO$2510, "&gt;"&amp;$EO876)+1+COUNTIF($EO$11:$EO876, $EO876)-1, COUNTIF($EO$11:$EO$2510, "&lt;"&amp;$EO876)+1+COUNTIF($EO$11:$EO876, $EO876)-1))</f>
        <v/>
      </c>
    </row>
    <row r="877" spans="1:147" x14ac:dyDescent="0.55000000000000004">
      <c r="A877" s="8"/>
      <c r="B877" s="12" t="str">
        <f>IF($D877="", "", COUNTIF($D$11:$D877, $D877))</f>
        <v/>
      </c>
      <c r="C877" s="8"/>
      <c r="D877" s="45"/>
      <c r="E877" s="46"/>
      <c r="F877" s="47"/>
      <c r="G877" s="54"/>
      <c r="H877" s="54"/>
      <c r="I877" s="48"/>
      <c r="J877" s="49"/>
      <c r="K877" s="50"/>
      <c r="L877" s="50"/>
      <c r="M877" s="50"/>
      <c r="N877" s="50"/>
      <c r="O877" s="50"/>
      <c r="P877" s="50"/>
      <c r="Q877" s="50"/>
      <c r="R877" s="50"/>
      <c r="S877" s="50"/>
      <c r="T877" s="50"/>
      <c r="U877" s="51"/>
      <c r="V877" s="52"/>
      <c r="W877" s="53"/>
      <c r="X877" s="53"/>
      <c r="Y877" s="53"/>
      <c r="Z877" s="53"/>
      <c r="AA877" s="48"/>
      <c r="AB877" s="54"/>
      <c r="AC877" s="54"/>
      <c r="AD877" s="54"/>
      <c r="AE877" s="54"/>
      <c r="AF877" s="54"/>
      <c r="AG877" s="54"/>
      <c r="AH877" s="54"/>
      <c r="AI877" s="54"/>
      <c r="AJ877" s="49"/>
      <c r="AK877" s="48"/>
      <c r="AL877" s="54"/>
      <c r="AM877" s="54"/>
      <c r="AN877" s="54"/>
      <c r="AO877" s="54"/>
      <c r="AP877" s="54"/>
      <c r="AQ877" s="54"/>
      <c r="AR877" s="54"/>
      <c r="AS877" s="54"/>
      <c r="AT877" s="54"/>
      <c r="AU877" s="54"/>
      <c r="AV877" s="54"/>
      <c r="AW877" s="54"/>
      <c r="AX877" s="54"/>
      <c r="AY877" s="54"/>
      <c r="AZ877" s="54"/>
      <c r="BA877" s="54"/>
      <c r="BB877" s="54"/>
      <c r="BC877" s="54"/>
      <c r="BD877" s="54"/>
      <c r="BE877" s="54"/>
      <c r="BF877" s="54"/>
      <c r="BG877" s="54"/>
      <c r="BH877" s="54"/>
      <c r="BI877" s="54"/>
      <c r="BJ877" s="54"/>
      <c r="BK877" s="54"/>
      <c r="BL877" s="54"/>
      <c r="BM877" s="54"/>
      <c r="BN877" s="54"/>
      <c r="BO877" s="54"/>
      <c r="BP877" s="54"/>
      <c r="BQ877" s="54"/>
      <c r="BR877" s="54"/>
      <c r="BS877" s="54"/>
      <c r="BT877" s="54"/>
      <c r="BU877" s="54"/>
      <c r="BV877" s="54"/>
      <c r="BW877" s="54"/>
      <c r="BX877" s="49"/>
      <c r="BY877" s="55"/>
      <c r="BZ877" s="8"/>
      <c r="CE877" s="12" t="str">
        <f t="shared" si="679"/>
        <v/>
      </c>
      <c r="CG877" s="77" t="str">
        <f t="shared" si="680"/>
        <v/>
      </c>
      <c r="CH877" s="80" t="str">
        <f t="shared" si="681"/>
        <v/>
      </c>
      <c r="CL877" s="12" t="str">
        <f t="shared" si="682"/>
        <v/>
      </c>
      <c r="CM877" s="12" t="str">
        <f t="shared" si="683"/>
        <v/>
      </c>
      <c r="CN877" s="12" t="str" cm="1">
        <f t="array" ref="CN877">IF(OR($CE877="", $CG$3=""), "", IF(IFERROR(INDEX($K877:$T877, $CK877, MATCH(CN$3, $K$3:$T$3, 0)), "")="", $CC$4, $CC$3))</f>
        <v/>
      </c>
      <c r="CO877" s="12" t="str" cm="1">
        <f t="array" ref="CO877">IF(OR($CE877="", $CG$3=""), "", IF(IFERROR(INDEX($AA877:$AJ877, $CK877, MATCH(CO$3, $AA$3:$AJ$3, 0)), "")="", $CC$4, $CC$3))</f>
        <v/>
      </c>
      <c r="CP877" s="12" t="str">
        <f>IF(OR($CE877="", $CG$3=""), "", IF(CP$3='Property List &amp; Features'!$BG$9, $CC$3, IF(CP$3=$I877, $CC$3, $CC$4)))</f>
        <v/>
      </c>
      <c r="CQ877" s="12" t="str">
        <f>IF(OR($CE877="", $CG$3=""), "", IF(CQ$3='Property List &amp; Features'!$BG$9, $CC$3, IF(CQ$3=$J877, $CC$3, $CC$4)))</f>
        <v/>
      </c>
      <c r="CR877" s="12" t="str">
        <f t="shared" si="684"/>
        <v/>
      </c>
      <c r="CS877" s="12" t="str">
        <f t="shared" si="685"/>
        <v/>
      </c>
      <c r="CT877" s="12" t="str">
        <f t="shared" si="686"/>
        <v/>
      </c>
      <c r="CU877" s="12" t="str">
        <f t="shared" si="687"/>
        <v/>
      </c>
      <c r="CV877" s="12" t="str">
        <f t="shared" si="688"/>
        <v/>
      </c>
      <c r="CW877" s="12" t="str">
        <f t="shared" si="710"/>
        <v/>
      </c>
      <c r="CX877" s="12" t="str">
        <f t="shared" si="711"/>
        <v/>
      </c>
      <c r="CY877" s="12" t="str">
        <f t="shared" si="712"/>
        <v/>
      </c>
      <c r="CZ877" s="12" t="str">
        <f t="shared" si="713"/>
        <v/>
      </c>
      <c r="DA877" s="12" t="str">
        <f t="shared" si="714"/>
        <v/>
      </c>
      <c r="DB877" s="12" t="str">
        <f t="shared" si="715"/>
        <v/>
      </c>
      <c r="DC877" s="12" t="str">
        <f t="shared" si="716"/>
        <v/>
      </c>
      <c r="DD877" s="12" t="str">
        <f t="shared" si="717"/>
        <v/>
      </c>
      <c r="DE877" s="12" t="str">
        <f t="shared" si="718"/>
        <v/>
      </c>
      <c r="DF877" s="12" t="str">
        <f t="shared" si="719"/>
        <v/>
      </c>
      <c r="DG877" s="12" t="str">
        <f t="shared" si="720"/>
        <v/>
      </c>
      <c r="DH877" s="12" t="str">
        <f t="shared" si="721"/>
        <v/>
      </c>
      <c r="DI877" s="12" t="str">
        <f t="shared" si="722"/>
        <v/>
      </c>
      <c r="DJ877" s="12" t="str">
        <f t="shared" si="723"/>
        <v/>
      </c>
      <c r="DK877" s="12" t="str">
        <f t="shared" si="724"/>
        <v/>
      </c>
      <c r="DL877" s="12" t="str">
        <f t="shared" si="725"/>
        <v/>
      </c>
      <c r="DM877" s="12" t="str">
        <f t="shared" si="726"/>
        <v/>
      </c>
      <c r="DN877" s="12" t="str">
        <f t="shared" si="727"/>
        <v/>
      </c>
      <c r="DO877" s="12" t="str">
        <f t="shared" si="728"/>
        <v/>
      </c>
      <c r="DP877" s="12" t="str">
        <f t="shared" si="729"/>
        <v/>
      </c>
      <c r="DQ877" s="12" t="str">
        <f t="shared" si="730"/>
        <v/>
      </c>
      <c r="DR877" s="12" t="str">
        <f t="shared" si="692"/>
        <v/>
      </c>
      <c r="DS877" s="12" t="str">
        <f t="shared" si="693"/>
        <v/>
      </c>
      <c r="DT877" s="12" t="str">
        <f t="shared" si="694"/>
        <v/>
      </c>
      <c r="DU877" s="12" t="str">
        <f t="shared" si="695"/>
        <v/>
      </c>
      <c r="DV877" s="12" t="str">
        <f t="shared" si="696"/>
        <v/>
      </c>
      <c r="DW877" s="12" t="str">
        <f t="shared" si="697"/>
        <v/>
      </c>
      <c r="DX877" s="12" t="str">
        <f t="shared" si="698"/>
        <v/>
      </c>
      <c r="DY877" s="12" t="str">
        <f t="shared" si="699"/>
        <v/>
      </c>
      <c r="DZ877" s="12" t="str">
        <f t="shared" si="700"/>
        <v/>
      </c>
      <c r="EA877" s="12" t="str">
        <f t="shared" si="701"/>
        <v/>
      </c>
      <c r="EB877" s="12" t="str">
        <f t="shared" si="702"/>
        <v/>
      </c>
      <c r="EC877" s="12" t="str">
        <f t="shared" si="703"/>
        <v/>
      </c>
      <c r="ED877" s="12" t="str">
        <f t="shared" si="704"/>
        <v/>
      </c>
      <c r="EE877" s="12" t="str">
        <f t="shared" si="705"/>
        <v/>
      </c>
      <c r="EF877" s="12" t="str">
        <f t="shared" si="706"/>
        <v/>
      </c>
      <c r="EG877" s="12" t="str">
        <f t="shared" si="707"/>
        <v/>
      </c>
      <c r="EH877" s="12" t="str">
        <f t="shared" si="708"/>
        <v/>
      </c>
      <c r="EI877" s="12" t="str">
        <f t="shared" si="709"/>
        <v/>
      </c>
      <c r="EK877" s="83" t="str">
        <f t="shared" si="689"/>
        <v/>
      </c>
      <c r="EM877" s="12" t="str">
        <f t="shared" si="690"/>
        <v/>
      </c>
      <c r="EO877" s="12" t="str">
        <f t="shared" si="691"/>
        <v/>
      </c>
      <c r="EQ877" s="12" t="str">
        <f>IF($EO877="", "", IF($EQ$8=$EQ$6, COUNTIF($EO$11:$EO$2510, "&gt;"&amp;$EO877)+1+COUNTIF($EO$11:$EO877, $EO877)-1, COUNTIF($EO$11:$EO$2510, "&lt;"&amp;$EO877)+1+COUNTIF($EO$11:$EO877, $EO877)-1))</f>
        <v/>
      </c>
    </row>
    <row r="878" spans="1:147" x14ac:dyDescent="0.55000000000000004">
      <c r="A878" s="8"/>
      <c r="B878" s="12" t="str">
        <f>IF($D878="", "", COUNTIF($D$11:$D878, $D878))</f>
        <v/>
      </c>
      <c r="C878" s="8"/>
      <c r="D878" s="45"/>
      <c r="E878" s="46"/>
      <c r="F878" s="47"/>
      <c r="G878" s="54"/>
      <c r="H878" s="54"/>
      <c r="I878" s="48"/>
      <c r="J878" s="49"/>
      <c r="K878" s="50"/>
      <c r="L878" s="50"/>
      <c r="M878" s="50"/>
      <c r="N878" s="50"/>
      <c r="O878" s="50"/>
      <c r="P878" s="50"/>
      <c r="Q878" s="50"/>
      <c r="R878" s="50"/>
      <c r="S878" s="50"/>
      <c r="T878" s="50"/>
      <c r="U878" s="51"/>
      <c r="V878" s="52"/>
      <c r="W878" s="53"/>
      <c r="X878" s="53"/>
      <c r="Y878" s="53"/>
      <c r="Z878" s="53"/>
      <c r="AA878" s="48"/>
      <c r="AB878" s="54"/>
      <c r="AC878" s="54"/>
      <c r="AD878" s="54"/>
      <c r="AE878" s="54"/>
      <c r="AF878" s="54"/>
      <c r="AG878" s="54"/>
      <c r="AH878" s="54"/>
      <c r="AI878" s="54"/>
      <c r="AJ878" s="49"/>
      <c r="AK878" s="48"/>
      <c r="AL878" s="54"/>
      <c r="AM878" s="54"/>
      <c r="AN878" s="54"/>
      <c r="AO878" s="54"/>
      <c r="AP878" s="54"/>
      <c r="AQ878" s="54"/>
      <c r="AR878" s="54"/>
      <c r="AS878" s="54"/>
      <c r="AT878" s="54"/>
      <c r="AU878" s="54"/>
      <c r="AV878" s="54"/>
      <c r="AW878" s="54"/>
      <c r="AX878" s="54"/>
      <c r="AY878" s="54"/>
      <c r="AZ878" s="54"/>
      <c r="BA878" s="54"/>
      <c r="BB878" s="54"/>
      <c r="BC878" s="54"/>
      <c r="BD878" s="54"/>
      <c r="BE878" s="54"/>
      <c r="BF878" s="54"/>
      <c r="BG878" s="54"/>
      <c r="BH878" s="54"/>
      <c r="BI878" s="54"/>
      <c r="BJ878" s="54"/>
      <c r="BK878" s="54"/>
      <c r="BL878" s="54"/>
      <c r="BM878" s="54"/>
      <c r="BN878" s="54"/>
      <c r="BO878" s="54"/>
      <c r="BP878" s="54"/>
      <c r="BQ878" s="54"/>
      <c r="BR878" s="54"/>
      <c r="BS878" s="54"/>
      <c r="BT878" s="54"/>
      <c r="BU878" s="54"/>
      <c r="BV878" s="54"/>
      <c r="BW878" s="54"/>
      <c r="BX878" s="49"/>
      <c r="BY878" s="55"/>
      <c r="BZ878" s="8"/>
      <c r="CE878" s="12" t="str">
        <f t="shared" si="679"/>
        <v/>
      </c>
      <c r="CG878" s="77" t="str">
        <f t="shared" si="680"/>
        <v/>
      </c>
      <c r="CH878" s="80" t="str">
        <f t="shared" si="681"/>
        <v/>
      </c>
      <c r="CL878" s="12" t="str">
        <f t="shared" si="682"/>
        <v/>
      </c>
      <c r="CM878" s="12" t="str">
        <f t="shared" si="683"/>
        <v/>
      </c>
      <c r="CN878" s="12" t="str" cm="1">
        <f t="array" ref="CN878">IF(OR($CE878="", $CG$3=""), "", IF(IFERROR(INDEX($K878:$T878, $CK878, MATCH(CN$3, $K$3:$T$3, 0)), "")="", $CC$4, $CC$3))</f>
        <v/>
      </c>
      <c r="CO878" s="12" t="str" cm="1">
        <f t="array" ref="CO878">IF(OR($CE878="", $CG$3=""), "", IF(IFERROR(INDEX($AA878:$AJ878, $CK878, MATCH(CO$3, $AA$3:$AJ$3, 0)), "")="", $CC$4, $CC$3))</f>
        <v/>
      </c>
      <c r="CP878" s="12" t="str">
        <f>IF(OR($CE878="", $CG$3=""), "", IF(CP$3='Property List &amp; Features'!$BG$9, $CC$3, IF(CP$3=$I878, $CC$3, $CC$4)))</f>
        <v/>
      </c>
      <c r="CQ878" s="12" t="str">
        <f>IF(OR($CE878="", $CG$3=""), "", IF(CQ$3='Property List &amp; Features'!$BG$9, $CC$3, IF(CQ$3=$J878, $CC$3, $CC$4)))</f>
        <v/>
      </c>
      <c r="CR878" s="12" t="str">
        <f t="shared" si="684"/>
        <v/>
      </c>
      <c r="CS878" s="12" t="str">
        <f t="shared" si="685"/>
        <v/>
      </c>
      <c r="CT878" s="12" t="str">
        <f t="shared" si="686"/>
        <v/>
      </c>
      <c r="CU878" s="12" t="str">
        <f t="shared" si="687"/>
        <v/>
      </c>
      <c r="CV878" s="12" t="str">
        <f t="shared" si="688"/>
        <v/>
      </c>
      <c r="CW878" s="12" t="str">
        <f t="shared" si="710"/>
        <v/>
      </c>
      <c r="CX878" s="12" t="str">
        <f t="shared" si="711"/>
        <v/>
      </c>
      <c r="CY878" s="12" t="str">
        <f t="shared" si="712"/>
        <v/>
      </c>
      <c r="CZ878" s="12" t="str">
        <f t="shared" si="713"/>
        <v/>
      </c>
      <c r="DA878" s="12" t="str">
        <f t="shared" si="714"/>
        <v/>
      </c>
      <c r="DB878" s="12" t="str">
        <f t="shared" si="715"/>
        <v/>
      </c>
      <c r="DC878" s="12" t="str">
        <f t="shared" si="716"/>
        <v/>
      </c>
      <c r="DD878" s="12" t="str">
        <f t="shared" si="717"/>
        <v/>
      </c>
      <c r="DE878" s="12" t="str">
        <f t="shared" si="718"/>
        <v/>
      </c>
      <c r="DF878" s="12" t="str">
        <f t="shared" si="719"/>
        <v/>
      </c>
      <c r="DG878" s="12" t="str">
        <f t="shared" si="720"/>
        <v/>
      </c>
      <c r="DH878" s="12" t="str">
        <f t="shared" si="721"/>
        <v/>
      </c>
      <c r="DI878" s="12" t="str">
        <f t="shared" si="722"/>
        <v/>
      </c>
      <c r="DJ878" s="12" t="str">
        <f t="shared" si="723"/>
        <v/>
      </c>
      <c r="DK878" s="12" t="str">
        <f t="shared" si="724"/>
        <v/>
      </c>
      <c r="DL878" s="12" t="str">
        <f t="shared" si="725"/>
        <v/>
      </c>
      <c r="DM878" s="12" t="str">
        <f t="shared" si="726"/>
        <v/>
      </c>
      <c r="DN878" s="12" t="str">
        <f t="shared" si="727"/>
        <v/>
      </c>
      <c r="DO878" s="12" t="str">
        <f t="shared" si="728"/>
        <v/>
      </c>
      <c r="DP878" s="12" t="str">
        <f t="shared" si="729"/>
        <v/>
      </c>
      <c r="DQ878" s="12" t="str">
        <f t="shared" si="730"/>
        <v/>
      </c>
      <c r="DR878" s="12" t="str">
        <f t="shared" si="692"/>
        <v/>
      </c>
      <c r="DS878" s="12" t="str">
        <f t="shared" si="693"/>
        <v/>
      </c>
      <c r="DT878" s="12" t="str">
        <f t="shared" si="694"/>
        <v/>
      </c>
      <c r="DU878" s="12" t="str">
        <f t="shared" si="695"/>
        <v/>
      </c>
      <c r="DV878" s="12" t="str">
        <f t="shared" si="696"/>
        <v/>
      </c>
      <c r="DW878" s="12" t="str">
        <f t="shared" si="697"/>
        <v/>
      </c>
      <c r="DX878" s="12" t="str">
        <f t="shared" si="698"/>
        <v/>
      </c>
      <c r="DY878" s="12" t="str">
        <f t="shared" si="699"/>
        <v/>
      </c>
      <c r="DZ878" s="12" t="str">
        <f t="shared" si="700"/>
        <v/>
      </c>
      <c r="EA878" s="12" t="str">
        <f t="shared" si="701"/>
        <v/>
      </c>
      <c r="EB878" s="12" t="str">
        <f t="shared" si="702"/>
        <v/>
      </c>
      <c r="EC878" s="12" t="str">
        <f t="shared" si="703"/>
        <v/>
      </c>
      <c r="ED878" s="12" t="str">
        <f t="shared" si="704"/>
        <v/>
      </c>
      <c r="EE878" s="12" t="str">
        <f t="shared" si="705"/>
        <v/>
      </c>
      <c r="EF878" s="12" t="str">
        <f t="shared" si="706"/>
        <v/>
      </c>
      <c r="EG878" s="12" t="str">
        <f t="shared" si="707"/>
        <v/>
      </c>
      <c r="EH878" s="12" t="str">
        <f t="shared" si="708"/>
        <v/>
      </c>
      <c r="EI878" s="12" t="str">
        <f t="shared" si="709"/>
        <v/>
      </c>
      <c r="EK878" s="83" t="str">
        <f t="shared" si="689"/>
        <v/>
      </c>
      <c r="EM878" s="12" t="str">
        <f t="shared" si="690"/>
        <v/>
      </c>
      <c r="EO878" s="12" t="str">
        <f t="shared" si="691"/>
        <v/>
      </c>
      <c r="EQ878" s="12" t="str">
        <f>IF($EO878="", "", IF($EQ$8=$EQ$6, COUNTIF($EO$11:$EO$2510, "&gt;"&amp;$EO878)+1+COUNTIF($EO$11:$EO878, $EO878)-1, COUNTIF($EO$11:$EO$2510, "&lt;"&amp;$EO878)+1+COUNTIF($EO$11:$EO878, $EO878)-1))</f>
        <v/>
      </c>
    </row>
    <row r="879" spans="1:147" x14ac:dyDescent="0.55000000000000004">
      <c r="A879" s="8"/>
      <c r="B879" s="12" t="str">
        <f>IF($D879="", "", COUNTIF($D$11:$D879, $D879))</f>
        <v/>
      </c>
      <c r="C879" s="8"/>
      <c r="D879" s="45"/>
      <c r="E879" s="46"/>
      <c r="F879" s="47"/>
      <c r="G879" s="54"/>
      <c r="H879" s="54"/>
      <c r="I879" s="48"/>
      <c r="J879" s="49"/>
      <c r="K879" s="50"/>
      <c r="L879" s="50"/>
      <c r="M879" s="50"/>
      <c r="N879" s="50"/>
      <c r="O879" s="50"/>
      <c r="P879" s="50"/>
      <c r="Q879" s="50"/>
      <c r="R879" s="50"/>
      <c r="S879" s="50"/>
      <c r="T879" s="50"/>
      <c r="U879" s="51"/>
      <c r="V879" s="52"/>
      <c r="W879" s="53"/>
      <c r="X879" s="53"/>
      <c r="Y879" s="53"/>
      <c r="Z879" s="53"/>
      <c r="AA879" s="48"/>
      <c r="AB879" s="54"/>
      <c r="AC879" s="54"/>
      <c r="AD879" s="54"/>
      <c r="AE879" s="54"/>
      <c r="AF879" s="54"/>
      <c r="AG879" s="54"/>
      <c r="AH879" s="54"/>
      <c r="AI879" s="54"/>
      <c r="AJ879" s="49"/>
      <c r="AK879" s="48"/>
      <c r="AL879" s="54"/>
      <c r="AM879" s="54"/>
      <c r="AN879" s="54"/>
      <c r="AO879" s="54"/>
      <c r="AP879" s="54"/>
      <c r="AQ879" s="54"/>
      <c r="AR879" s="54"/>
      <c r="AS879" s="54"/>
      <c r="AT879" s="54"/>
      <c r="AU879" s="54"/>
      <c r="AV879" s="54"/>
      <c r="AW879" s="54"/>
      <c r="AX879" s="54"/>
      <c r="AY879" s="54"/>
      <c r="AZ879" s="54"/>
      <c r="BA879" s="54"/>
      <c r="BB879" s="54"/>
      <c r="BC879" s="54"/>
      <c r="BD879" s="54"/>
      <c r="BE879" s="54"/>
      <c r="BF879" s="54"/>
      <c r="BG879" s="54"/>
      <c r="BH879" s="54"/>
      <c r="BI879" s="54"/>
      <c r="BJ879" s="54"/>
      <c r="BK879" s="54"/>
      <c r="BL879" s="54"/>
      <c r="BM879" s="54"/>
      <c r="BN879" s="54"/>
      <c r="BO879" s="54"/>
      <c r="BP879" s="54"/>
      <c r="BQ879" s="54"/>
      <c r="BR879" s="54"/>
      <c r="BS879" s="54"/>
      <c r="BT879" s="54"/>
      <c r="BU879" s="54"/>
      <c r="BV879" s="54"/>
      <c r="BW879" s="54"/>
      <c r="BX879" s="49"/>
      <c r="BY879" s="55"/>
      <c r="BZ879" s="8"/>
      <c r="CE879" s="12" t="str">
        <f t="shared" si="679"/>
        <v/>
      </c>
      <c r="CG879" s="77" t="str">
        <f t="shared" si="680"/>
        <v/>
      </c>
      <c r="CH879" s="80" t="str">
        <f t="shared" si="681"/>
        <v/>
      </c>
      <c r="CL879" s="12" t="str">
        <f t="shared" si="682"/>
        <v/>
      </c>
      <c r="CM879" s="12" t="str">
        <f t="shared" si="683"/>
        <v/>
      </c>
      <c r="CN879" s="12" t="str" cm="1">
        <f t="array" ref="CN879">IF(OR($CE879="", $CG$3=""), "", IF(IFERROR(INDEX($K879:$T879, $CK879, MATCH(CN$3, $K$3:$T$3, 0)), "")="", $CC$4, $CC$3))</f>
        <v/>
      </c>
      <c r="CO879" s="12" t="str" cm="1">
        <f t="array" ref="CO879">IF(OR($CE879="", $CG$3=""), "", IF(IFERROR(INDEX($AA879:$AJ879, $CK879, MATCH(CO$3, $AA$3:$AJ$3, 0)), "")="", $CC$4, $CC$3))</f>
        <v/>
      </c>
      <c r="CP879" s="12" t="str">
        <f>IF(OR($CE879="", $CG$3=""), "", IF(CP$3='Property List &amp; Features'!$BG$9, $CC$3, IF(CP$3=$I879, $CC$3, $CC$4)))</f>
        <v/>
      </c>
      <c r="CQ879" s="12" t="str">
        <f>IF(OR($CE879="", $CG$3=""), "", IF(CQ$3='Property List &amp; Features'!$BG$9, $CC$3, IF(CQ$3=$J879, $CC$3, $CC$4)))</f>
        <v/>
      </c>
      <c r="CR879" s="12" t="str">
        <f t="shared" si="684"/>
        <v/>
      </c>
      <c r="CS879" s="12" t="str">
        <f t="shared" si="685"/>
        <v/>
      </c>
      <c r="CT879" s="12" t="str">
        <f t="shared" si="686"/>
        <v/>
      </c>
      <c r="CU879" s="12" t="str">
        <f t="shared" si="687"/>
        <v/>
      </c>
      <c r="CV879" s="12" t="str">
        <f t="shared" si="688"/>
        <v/>
      </c>
      <c r="CW879" s="12" t="str">
        <f t="shared" si="710"/>
        <v/>
      </c>
      <c r="CX879" s="12" t="str">
        <f t="shared" si="711"/>
        <v/>
      </c>
      <c r="CY879" s="12" t="str">
        <f t="shared" si="712"/>
        <v/>
      </c>
      <c r="CZ879" s="12" t="str">
        <f t="shared" si="713"/>
        <v/>
      </c>
      <c r="DA879" s="12" t="str">
        <f t="shared" si="714"/>
        <v/>
      </c>
      <c r="DB879" s="12" t="str">
        <f t="shared" si="715"/>
        <v/>
      </c>
      <c r="DC879" s="12" t="str">
        <f t="shared" si="716"/>
        <v/>
      </c>
      <c r="DD879" s="12" t="str">
        <f t="shared" si="717"/>
        <v/>
      </c>
      <c r="DE879" s="12" t="str">
        <f t="shared" si="718"/>
        <v/>
      </c>
      <c r="DF879" s="12" t="str">
        <f t="shared" si="719"/>
        <v/>
      </c>
      <c r="DG879" s="12" t="str">
        <f t="shared" si="720"/>
        <v/>
      </c>
      <c r="DH879" s="12" t="str">
        <f t="shared" si="721"/>
        <v/>
      </c>
      <c r="DI879" s="12" t="str">
        <f t="shared" si="722"/>
        <v/>
      </c>
      <c r="DJ879" s="12" t="str">
        <f t="shared" si="723"/>
        <v/>
      </c>
      <c r="DK879" s="12" t="str">
        <f t="shared" si="724"/>
        <v/>
      </c>
      <c r="DL879" s="12" t="str">
        <f t="shared" si="725"/>
        <v/>
      </c>
      <c r="DM879" s="12" t="str">
        <f t="shared" si="726"/>
        <v/>
      </c>
      <c r="DN879" s="12" t="str">
        <f t="shared" si="727"/>
        <v/>
      </c>
      <c r="DO879" s="12" t="str">
        <f t="shared" si="728"/>
        <v/>
      </c>
      <c r="DP879" s="12" t="str">
        <f t="shared" si="729"/>
        <v/>
      </c>
      <c r="DQ879" s="12" t="str">
        <f t="shared" si="730"/>
        <v/>
      </c>
      <c r="DR879" s="12" t="str">
        <f t="shared" si="692"/>
        <v/>
      </c>
      <c r="DS879" s="12" t="str">
        <f t="shared" si="693"/>
        <v/>
      </c>
      <c r="DT879" s="12" t="str">
        <f t="shared" si="694"/>
        <v/>
      </c>
      <c r="DU879" s="12" t="str">
        <f t="shared" si="695"/>
        <v/>
      </c>
      <c r="DV879" s="12" t="str">
        <f t="shared" si="696"/>
        <v/>
      </c>
      <c r="DW879" s="12" t="str">
        <f t="shared" si="697"/>
        <v/>
      </c>
      <c r="DX879" s="12" t="str">
        <f t="shared" si="698"/>
        <v/>
      </c>
      <c r="DY879" s="12" t="str">
        <f t="shared" si="699"/>
        <v/>
      </c>
      <c r="DZ879" s="12" t="str">
        <f t="shared" si="700"/>
        <v/>
      </c>
      <c r="EA879" s="12" t="str">
        <f t="shared" si="701"/>
        <v/>
      </c>
      <c r="EB879" s="12" t="str">
        <f t="shared" si="702"/>
        <v/>
      </c>
      <c r="EC879" s="12" t="str">
        <f t="shared" si="703"/>
        <v/>
      </c>
      <c r="ED879" s="12" t="str">
        <f t="shared" si="704"/>
        <v/>
      </c>
      <c r="EE879" s="12" t="str">
        <f t="shared" si="705"/>
        <v/>
      </c>
      <c r="EF879" s="12" t="str">
        <f t="shared" si="706"/>
        <v/>
      </c>
      <c r="EG879" s="12" t="str">
        <f t="shared" si="707"/>
        <v/>
      </c>
      <c r="EH879" s="12" t="str">
        <f t="shared" si="708"/>
        <v/>
      </c>
      <c r="EI879" s="12" t="str">
        <f t="shared" si="709"/>
        <v/>
      </c>
      <c r="EK879" s="83" t="str">
        <f t="shared" si="689"/>
        <v/>
      </c>
      <c r="EM879" s="12" t="str">
        <f t="shared" si="690"/>
        <v/>
      </c>
      <c r="EO879" s="12" t="str">
        <f t="shared" si="691"/>
        <v/>
      </c>
      <c r="EQ879" s="12" t="str">
        <f>IF($EO879="", "", IF($EQ$8=$EQ$6, COUNTIF($EO$11:$EO$2510, "&gt;"&amp;$EO879)+1+COUNTIF($EO$11:$EO879, $EO879)-1, COUNTIF($EO$11:$EO$2510, "&lt;"&amp;$EO879)+1+COUNTIF($EO$11:$EO879, $EO879)-1))</f>
        <v/>
      </c>
    </row>
    <row r="880" spans="1:147" x14ac:dyDescent="0.55000000000000004">
      <c r="A880" s="8"/>
      <c r="B880" s="12" t="str">
        <f>IF($D880="", "", COUNTIF($D$11:$D880, $D880))</f>
        <v/>
      </c>
      <c r="C880" s="8"/>
      <c r="D880" s="45"/>
      <c r="E880" s="46"/>
      <c r="F880" s="47"/>
      <c r="G880" s="54"/>
      <c r="H880" s="54"/>
      <c r="I880" s="48"/>
      <c r="J880" s="49"/>
      <c r="K880" s="50"/>
      <c r="L880" s="50"/>
      <c r="M880" s="50"/>
      <c r="N880" s="50"/>
      <c r="O880" s="50"/>
      <c r="P880" s="50"/>
      <c r="Q880" s="50"/>
      <c r="R880" s="50"/>
      <c r="S880" s="50"/>
      <c r="T880" s="50"/>
      <c r="U880" s="51"/>
      <c r="V880" s="52"/>
      <c r="W880" s="53"/>
      <c r="X880" s="53"/>
      <c r="Y880" s="53"/>
      <c r="Z880" s="53"/>
      <c r="AA880" s="48"/>
      <c r="AB880" s="54"/>
      <c r="AC880" s="54"/>
      <c r="AD880" s="54"/>
      <c r="AE880" s="54"/>
      <c r="AF880" s="54"/>
      <c r="AG880" s="54"/>
      <c r="AH880" s="54"/>
      <c r="AI880" s="54"/>
      <c r="AJ880" s="49"/>
      <c r="AK880" s="48"/>
      <c r="AL880" s="54"/>
      <c r="AM880" s="54"/>
      <c r="AN880" s="54"/>
      <c r="AO880" s="54"/>
      <c r="AP880" s="54"/>
      <c r="AQ880" s="54"/>
      <c r="AR880" s="54"/>
      <c r="AS880" s="54"/>
      <c r="AT880" s="54"/>
      <c r="AU880" s="54"/>
      <c r="AV880" s="54"/>
      <c r="AW880" s="54"/>
      <c r="AX880" s="54"/>
      <c r="AY880" s="54"/>
      <c r="AZ880" s="54"/>
      <c r="BA880" s="54"/>
      <c r="BB880" s="54"/>
      <c r="BC880" s="54"/>
      <c r="BD880" s="54"/>
      <c r="BE880" s="54"/>
      <c r="BF880" s="54"/>
      <c r="BG880" s="54"/>
      <c r="BH880" s="54"/>
      <c r="BI880" s="54"/>
      <c r="BJ880" s="54"/>
      <c r="BK880" s="54"/>
      <c r="BL880" s="54"/>
      <c r="BM880" s="54"/>
      <c r="BN880" s="54"/>
      <c r="BO880" s="54"/>
      <c r="BP880" s="54"/>
      <c r="BQ880" s="54"/>
      <c r="BR880" s="54"/>
      <c r="BS880" s="54"/>
      <c r="BT880" s="54"/>
      <c r="BU880" s="54"/>
      <c r="BV880" s="54"/>
      <c r="BW880" s="54"/>
      <c r="BX880" s="49"/>
      <c r="BY880" s="55"/>
      <c r="BZ880" s="8"/>
      <c r="CE880" s="12" t="str">
        <f t="shared" si="679"/>
        <v/>
      </c>
      <c r="CG880" s="77" t="str">
        <f t="shared" si="680"/>
        <v/>
      </c>
      <c r="CH880" s="80" t="str">
        <f t="shared" si="681"/>
        <v/>
      </c>
      <c r="CL880" s="12" t="str">
        <f t="shared" si="682"/>
        <v/>
      </c>
      <c r="CM880" s="12" t="str">
        <f t="shared" si="683"/>
        <v/>
      </c>
      <c r="CN880" s="12" t="str" cm="1">
        <f t="array" ref="CN880">IF(OR($CE880="", $CG$3=""), "", IF(IFERROR(INDEX($K880:$T880, $CK880, MATCH(CN$3, $K$3:$T$3, 0)), "")="", $CC$4, $CC$3))</f>
        <v/>
      </c>
      <c r="CO880" s="12" t="str" cm="1">
        <f t="array" ref="CO880">IF(OR($CE880="", $CG$3=""), "", IF(IFERROR(INDEX($AA880:$AJ880, $CK880, MATCH(CO$3, $AA$3:$AJ$3, 0)), "")="", $CC$4, $CC$3))</f>
        <v/>
      </c>
      <c r="CP880" s="12" t="str">
        <f>IF(OR($CE880="", $CG$3=""), "", IF(CP$3='Property List &amp; Features'!$BG$9, $CC$3, IF(CP$3=$I880, $CC$3, $CC$4)))</f>
        <v/>
      </c>
      <c r="CQ880" s="12" t="str">
        <f>IF(OR($CE880="", $CG$3=""), "", IF(CQ$3='Property List &amp; Features'!$BG$9, $CC$3, IF(CQ$3=$J880, $CC$3, $CC$4)))</f>
        <v/>
      </c>
      <c r="CR880" s="12" t="str">
        <f t="shared" si="684"/>
        <v/>
      </c>
      <c r="CS880" s="12" t="str">
        <f t="shared" si="685"/>
        <v/>
      </c>
      <c r="CT880" s="12" t="str">
        <f t="shared" si="686"/>
        <v/>
      </c>
      <c r="CU880" s="12" t="str">
        <f t="shared" si="687"/>
        <v/>
      </c>
      <c r="CV880" s="12" t="str">
        <f t="shared" si="688"/>
        <v/>
      </c>
      <c r="CW880" s="12" t="str">
        <f t="shared" si="710"/>
        <v/>
      </c>
      <c r="CX880" s="12" t="str">
        <f t="shared" si="711"/>
        <v/>
      </c>
      <c r="CY880" s="12" t="str">
        <f t="shared" si="712"/>
        <v/>
      </c>
      <c r="CZ880" s="12" t="str">
        <f t="shared" si="713"/>
        <v/>
      </c>
      <c r="DA880" s="12" t="str">
        <f t="shared" si="714"/>
        <v/>
      </c>
      <c r="DB880" s="12" t="str">
        <f t="shared" si="715"/>
        <v/>
      </c>
      <c r="DC880" s="12" t="str">
        <f t="shared" si="716"/>
        <v/>
      </c>
      <c r="DD880" s="12" t="str">
        <f t="shared" si="717"/>
        <v/>
      </c>
      <c r="DE880" s="12" t="str">
        <f t="shared" si="718"/>
        <v/>
      </c>
      <c r="DF880" s="12" t="str">
        <f t="shared" si="719"/>
        <v/>
      </c>
      <c r="DG880" s="12" t="str">
        <f t="shared" si="720"/>
        <v/>
      </c>
      <c r="DH880" s="12" t="str">
        <f t="shared" si="721"/>
        <v/>
      </c>
      <c r="DI880" s="12" t="str">
        <f t="shared" si="722"/>
        <v/>
      </c>
      <c r="DJ880" s="12" t="str">
        <f t="shared" si="723"/>
        <v/>
      </c>
      <c r="DK880" s="12" t="str">
        <f t="shared" si="724"/>
        <v/>
      </c>
      <c r="DL880" s="12" t="str">
        <f t="shared" si="725"/>
        <v/>
      </c>
      <c r="DM880" s="12" t="str">
        <f t="shared" si="726"/>
        <v/>
      </c>
      <c r="DN880" s="12" t="str">
        <f t="shared" si="727"/>
        <v/>
      </c>
      <c r="DO880" s="12" t="str">
        <f t="shared" si="728"/>
        <v/>
      </c>
      <c r="DP880" s="12" t="str">
        <f t="shared" si="729"/>
        <v/>
      </c>
      <c r="DQ880" s="12" t="str">
        <f t="shared" si="730"/>
        <v/>
      </c>
      <c r="DR880" s="12" t="str">
        <f t="shared" si="692"/>
        <v/>
      </c>
      <c r="DS880" s="12" t="str">
        <f t="shared" si="693"/>
        <v/>
      </c>
      <c r="DT880" s="12" t="str">
        <f t="shared" si="694"/>
        <v/>
      </c>
      <c r="DU880" s="12" t="str">
        <f t="shared" si="695"/>
        <v/>
      </c>
      <c r="DV880" s="12" t="str">
        <f t="shared" si="696"/>
        <v/>
      </c>
      <c r="DW880" s="12" t="str">
        <f t="shared" si="697"/>
        <v/>
      </c>
      <c r="DX880" s="12" t="str">
        <f t="shared" si="698"/>
        <v/>
      </c>
      <c r="DY880" s="12" t="str">
        <f t="shared" si="699"/>
        <v/>
      </c>
      <c r="DZ880" s="12" t="str">
        <f t="shared" si="700"/>
        <v/>
      </c>
      <c r="EA880" s="12" t="str">
        <f t="shared" si="701"/>
        <v/>
      </c>
      <c r="EB880" s="12" t="str">
        <f t="shared" si="702"/>
        <v/>
      </c>
      <c r="EC880" s="12" t="str">
        <f t="shared" si="703"/>
        <v/>
      </c>
      <c r="ED880" s="12" t="str">
        <f t="shared" si="704"/>
        <v/>
      </c>
      <c r="EE880" s="12" t="str">
        <f t="shared" si="705"/>
        <v/>
      </c>
      <c r="EF880" s="12" t="str">
        <f t="shared" si="706"/>
        <v/>
      </c>
      <c r="EG880" s="12" t="str">
        <f t="shared" si="707"/>
        <v/>
      </c>
      <c r="EH880" s="12" t="str">
        <f t="shared" si="708"/>
        <v/>
      </c>
      <c r="EI880" s="12" t="str">
        <f t="shared" si="709"/>
        <v/>
      </c>
      <c r="EK880" s="83" t="str">
        <f t="shared" si="689"/>
        <v/>
      </c>
      <c r="EM880" s="12" t="str">
        <f t="shared" si="690"/>
        <v/>
      </c>
      <c r="EO880" s="12" t="str">
        <f t="shared" si="691"/>
        <v/>
      </c>
      <c r="EQ880" s="12" t="str">
        <f>IF($EO880="", "", IF($EQ$8=$EQ$6, COUNTIF($EO$11:$EO$2510, "&gt;"&amp;$EO880)+1+COUNTIF($EO$11:$EO880, $EO880)-1, COUNTIF($EO$11:$EO$2510, "&lt;"&amp;$EO880)+1+COUNTIF($EO$11:$EO880, $EO880)-1))</f>
        <v/>
      </c>
    </row>
    <row r="881" spans="1:147" x14ac:dyDescent="0.55000000000000004">
      <c r="A881" s="8"/>
      <c r="B881" s="12" t="str">
        <f>IF($D881="", "", COUNTIF($D$11:$D881, $D881))</f>
        <v/>
      </c>
      <c r="C881" s="8"/>
      <c r="D881" s="45"/>
      <c r="E881" s="46"/>
      <c r="F881" s="47"/>
      <c r="G881" s="54"/>
      <c r="H881" s="54"/>
      <c r="I881" s="48"/>
      <c r="J881" s="49"/>
      <c r="K881" s="50"/>
      <c r="L881" s="50"/>
      <c r="M881" s="50"/>
      <c r="N881" s="50"/>
      <c r="O881" s="50"/>
      <c r="P881" s="50"/>
      <c r="Q881" s="50"/>
      <c r="R881" s="50"/>
      <c r="S881" s="50"/>
      <c r="T881" s="50"/>
      <c r="U881" s="51"/>
      <c r="V881" s="52"/>
      <c r="W881" s="53"/>
      <c r="X881" s="53"/>
      <c r="Y881" s="53"/>
      <c r="Z881" s="53"/>
      <c r="AA881" s="48"/>
      <c r="AB881" s="54"/>
      <c r="AC881" s="54"/>
      <c r="AD881" s="54"/>
      <c r="AE881" s="54"/>
      <c r="AF881" s="54"/>
      <c r="AG881" s="54"/>
      <c r="AH881" s="54"/>
      <c r="AI881" s="54"/>
      <c r="AJ881" s="49"/>
      <c r="AK881" s="48"/>
      <c r="AL881" s="54"/>
      <c r="AM881" s="54"/>
      <c r="AN881" s="54"/>
      <c r="AO881" s="54"/>
      <c r="AP881" s="54"/>
      <c r="AQ881" s="54"/>
      <c r="AR881" s="54"/>
      <c r="AS881" s="54"/>
      <c r="AT881" s="54"/>
      <c r="AU881" s="54"/>
      <c r="AV881" s="54"/>
      <c r="AW881" s="54"/>
      <c r="AX881" s="54"/>
      <c r="AY881" s="54"/>
      <c r="AZ881" s="54"/>
      <c r="BA881" s="54"/>
      <c r="BB881" s="54"/>
      <c r="BC881" s="54"/>
      <c r="BD881" s="54"/>
      <c r="BE881" s="54"/>
      <c r="BF881" s="54"/>
      <c r="BG881" s="54"/>
      <c r="BH881" s="54"/>
      <c r="BI881" s="54"/>
      <c r="BJ881" s="54"/>
      <c r="BK881" s="54"/>
      <c r="BL881" s="54"/>
      <c r="BM881" s="54"/>
      <c r="BN881" s="54"/>
      <c r="BO881" s="54"/>
      <c r="BP881" s="54"/>
      <c r="BQ881" s="54"/>
      <c r="BR881" s="54"/>
      <c r="BS881" s="54"/>
      <c r="BT881" s="54"/>
      <c r="BU881" s="54"/>
      <c r="BV881" s="54"/>
      <c r="BW881" s="54"/>
      <c r="BX881" s="49"/>
      <c r="BY881" s="55"/>
      <c r="BZ881" s="8"/>
      <c r="CE881" s="12" t="str">
        <f t="shared" si="679"/>
        <v/>
      </c>
      <c r="CG881" s="77" t="str">
        <f t="shared" si="680"/>
        <v/>
      </c>
      <c r="CH881" s="80" t="str">
        <f t="shared" si="681"/>
        <v/>
      </c>
      <c r="CL881" s="12" t="str">
        <f t="shared" si="682"/>
        <v/>
      </c>
      <c r="CM881" s="12" t="str">
        <f t="shared" si="683"/>
        <v/>
      </c>
      <c r="CN881" s="12" t="str" cm="1">
        <f t="array" ref="CN881">IF(OR($CE881="", $CG$3=""), "", IF(IFERROR(INDEX($K881:$T881, $CK881, MATCH(CN$3, $K$3:$T$3, 0)), "")="", $CC$4, $CC$3))</f>
        <v/>
      </c>
      <c r="CO881" s="12" t="str" cm="1">
        <f t="array" ref="CO881">IF(OR($CE881="", $CG$3=""), "", IF(IFERROR(INDEX($AA881:$AJ881, $CK881, MATCH(CO$3, $AA$3:$AJ$3, 0)), "")="", $CC$4, $CC$3))</f>
        <v/>
      </c>
      <c r="CP881" s="12" t="str">
        <f>IF(OR($CE881="", $CG$3=""), "", IF(CP$3='Property List &amp; Features'!$BG$9, $CC$3, IF(CP$3=$I881, $CC$3, $CC$4)))</f>
        <v/>
      </c>
      <c r="CQ881" s="12" t="str">
        <f>IF(OR($CE881="", $CG$3=""), "", IF(CQ$3='Property List &amp; Features'!$BG$9, $CC$3, IF(CQ$3=$J881, $CC$3, $CC$4)))</f>
        <v/>
      </c>
      <c r="CR881" s="12" t="str">
        <f t="shared" si="684"/>
        <v/>
      </c>
      <c r="CS881" s="12" t="str">
        <f t="shared" si="685"/>
        <v/>
      </c>
      <c r="CT881" s="12" t="str">
        <f t="shared" si="686"/>
        <v/>
      </c>
      <c r="CU881" s="12" t="str">
        <f t="shared" si="687"/>
        <v/>
      </c>
      <c r="CV881" s="12" t="str">
        <f t="shared" si="688"/>
        <v/>
      </c>
      <c r="CW881" s="12" t="str">
        <f t="shared" si="710"/>
        <v/>
      </c>
      <c r="CX881" s="12" t="str">
        <f t="shared" si="711"/>
        <v/>
      </c>
      <c r="CY881" s="12" t="str">
        <f t="shared" si="712"/>
        <v/>
      </c>
      <c r="CZ881" s="12" t="str">
        <f t="shared" si="713"/>
        <v/>
      </c>
      <c r="DA881" s="12" t="str">
        <f t="shared" si="714"/>
        <v/>
      </c>
      <c r="DB881" s="12" t="str">
        <f t="shared" si="715"/>
        <v/>
      </c>
      <c r="DC881" s="12" t="str">
        <f t="shared" si="716"/>
        <v/>
      </c>
      <c r="DD881" s="12" t="str">
        <f t="shared" si="717"/>
        <v/>
      </c>
      <c r="DE881" s="12" t="str">
        <f t="shared" si="718"/>
        <v/>
      </c>
      <c r="DF881" s="12" t="str">
        <f t="shared" si="719"/>
        <v/>
      </c>
      <c r="DG881" s="12" t="str">
        <f t="shared" si="720"/>
        <v/>
      </c>
      <c r="DH881" s="12" t="str">
        <f t="shared" si="721"/>
        <v/>
      </c>
      <c r="DI881" s="12" t="str">
        <f t="shared" si="722"/>
        <v/>
      </c>
      <c r="DJ881" s="12" t="str">
        <f t="shared" si="723"/>
        <v/>
      </c>
      <c r="DK881" s="12" t="str">
        <f t="shared" si="724"/>
        <v/>
      </c>
      <c r="DL881" s="12" t="str">
        <f t="shared" si="725"/>
        <v/>
      </c>
      <c r="DM881" s="12" t="str">
        <f t="shared" si="726"/>
        <v/>
      </c>
      <c r="DN881" s="12" t="str">
        <f t="shared" si="727"/>
        <v/>
      </c>
      <c r="DO881" s="12" t="str">
        <f t="shared" si="728"/>
        <v/>
      </c>
      <c r="DP881" s="12" t="str">
        <f t="shared" si="729"/>
        <v/>
      </c>
      <c r="DQ881" s="12" t="str">
        <f t="shared" si="730"/>
        <v/>
      </c>
      <c r="DR881" s="12" t="str">
        <f t="shared" si="692"/>
        <v/>
      </c>
      <c r="DS881" s="12" t="str">
        <f t="shared" si="693"/>
        <v/>
      </c>
      <c r="DT881" s="12" t="str">
        <f t="shared" si="694"/>
        <v/>
      </c>
      <c r="DU881" s="12" t="str">
        <f t="shared" si="695"/>
        <v/>
      </c>
      <c r="DV881" s="12" t="str">
        <f t="shared" si="696"/>
        <v/>
      </c>
      <c r="DW881" s="12" t="str">
        <f t="shared" si="697"/>
        <v/>
      </c>
      <c r="DX881" s="12" t="str">
        <f t="shared" si="698"/>
        <v/>
      </c>
      <c r="DY881" s="12" t="str">
        <f t="shared" si="699"/>
        <v/>
      </c>
      <c r="DZ881" s="12" t="str">
        <f t="shared" si="700"/>
        <v/>
      </c>
      <c r="EA881" s="12" t="str">
        <f t="shared" si="701"/>
        <v/>
      </c>
      <c r="EB881" s="12" t="str">
        <f t="shared" si="702"/>
        <v/>
      </c>
      <c r="EC881" s="12" t="str">
        <f t="shared" si="703"/>
        <v/>
      </c>
      <c r="ED881" s="12" t="str">
        <f t="shared" si="704"/>
        <v/>
      </c>
      <c r="EE881" s="12" t="str">
        <f t="shared" si="705"/>
        <v/>
      </c>
      <c r="EF881" s="12" t="str">
        <f t="shared" si="706"/>
        <v/>
      </c>
      <c r="EG881" s="12" t="str">
        <f t="shared" si="707"/>
        <v/>
      </c>
      <c r="EH881" s="12" t="str">
        <f t="shared" si="708"/>
        <v/>
      </c>
      <c r="EI881" s="12" t="str">
        <f t="shared" si="709"/>
        <v/>
      </c>
      <c r="EK881" s="83" t="str">
        <f t="shared" si="689"/>
        <v/>
      </c>
      <c r="EM881" s="12" t="str">
        <f t="shared" si="690"/>
        <v/>
      </c>
      <c r="EO881" s="12" t="str">
        <f t="shared" si="691"/>
        <v/>
      </c>
      <c r="EQ881" s="12" t="str">
        <f>IF($EO881="", "", IF($EQ$8=$EQ$6, COUNTIF($EO$11:$EO$2510, "&gt;"&amp;$EO881)+1+COUNTIF($EO$11:$EO881, $EO881)-1, COUNTIF($EO$11:$EO$2510, "&lt;"&amp;$EO881)+1+COUNTIF($EO$11:$EO881, $EO881)-1))</f>
        <v/>
      </c>
    </row>
    <row r="882" spans="1:147" x14ac:dyDescent="0.55000000000000004">
      <c r="A882" s="8"/>
      <c r="B882" s="12" t="str">
        <f>IF($D882="", "", COUNTIF($D$11:$D882, $D882))</f>
        <v/>
      </c>
      <c r="C882" s="8"/>
      <c r="D882" s="45"/>
      <c r="E882" s="46"/>
      <c r="F882" s="47"/>
      <c r="G882" s="54"/>
      <c r="H882" s="54"/>
      <c r="I882" s="48"/>
      <c r="J882" s="49"/>
      <c r="K882" s="50"/>
      <c r="L882" s="50"/>
      <c r="M882" s="50"/>
      <c r="N882" s="50"/>
      <c r="O882" s="50"/>
      <c r="P882" s="50"/>
      <c r="Q882" s="50"/>
      <c r="R882" s="50"/>
      <c r="S882" s="50"/>
      <c r="T882" s="50"/>
      <c r="U882" s="51"/>
      <c r="V882" s="52"/>
      <c r="W882" s="53"/>
      <c r="X882" s="53"/>
      <c r="Y882" s="53"/>
      <c r="Z882" s="53"/>
      <c r="AA882" s="48"/>
      <c r="AB882" s="54"/>
      <c r="AC882" s="54"/>
      <c r="AD882" s="54"/>
      <c r="AE882" s="54"/>
      <c r="AF882" s="54"/>
      <c r="AG882" s="54"/>
      <c r="AH882" s="54"/>
      <c r="AI882" s="54"/>
      <c r="AJ882" s="49"/>
      <c r="AK882" s="48"/>
      <c r="AL882" s="54"/>
      <c r="AM882" s="54"/>
      <c r="AN882" s="54"/>
      <c r="AO882" s="54"/>
      <c r="AP882" s="54"/>
      <c r="AQ882" s="54"/>
      <c r="AR882" s="54"/>
      <c r="AS882" s="54"/>
      <c r="AT882" s="54"/>
      <c r="AU882" s="54"/>
      <c r="AV882" s="54"/>
      <c r="AW882" s="54"/>
      <c r="AX882" s="54"/>
      <c r="AY882" s="54"/>
      <c r="AZ882" s="54"/>
      <c r="BA882" s="54"/>
      <c r="BB882" s="54"/>
      <c r="BC882" s="54"/>
      <c r="BD882" s="54"/>
      <c r="BE882" s="54"/>
      <c r="BF882" s="54"/>
      <c r="BG882" s="54"/>
      <c r="BH882" s="54"/>
      <c r="BI882" s="54"/>
      <c r="BJ882" s="54"/>
      <c r="BK882" s="54"/>
      <c r="BL882" s="54"/>
      <c r="BM882" s="54"/>
      <c r="BN882" s="54"/>
      <c r="BO882" s="54"/>
      <c r="BP882" s="54"/>
      <c r="BQ882" s="54"/>
      <c r="BR882" s="54"/>
      <c r="BS882" s="54"/>
      <c r="BT882" s="54"/>
      <c r="BU882" s="54"/>
      <c r="BV882" s="54"/>
      <c r="BW882" s="54"/>
      <c r="BX882" s="49"/>
      <c r="BY882" s="55"/>
      <c r="BZ882" s="8"/>
      <c r="CE882" s="12" t="str">
        <f t="shared" si="679"/>
        <v/>
      </c>
      <c r="CG882" s="77" t="str">
        <f t="shared" si="680"/>
        <v/>
      </c>
      <c r="CH882" s="80" t="str">
        <f t="shared" si="681"/>
        <v/>
      </c>
      <c r="CL882" s="12" t="str">
        <f t="shared" si="682"/>
        <v/>
      </c>
      <c r="CM882" s="12" t="str">
        <f t="shared" si="683"/>
        <v/>
      </c>
      <c r="CN882" s="12" t="str" cm="1">
        <f t="array" ref="CN882">IF(OR($CE882="", $CG$3=""), "", IF(IFERROR(INDEX($K882:$T882, $CK882, MATCH(CN$3, $K$3:$T$3, 0)), "")="", $CC$4, $CC$3))</f>
        <v/>
      </c>
      <c r="CO882" s="12" t="str" cm="1">
        <f t="array" ref="CO882">IF(OR($CE882="", $CG$3=""), "", IF(IFERROR(INDEX($AA882:$AJ882, $CK882, MATCH(CO$3, $AA$3:$AJ$3, 0)), "")="", $CC$4, $CC$3))</f>
        <v/>
      </c>
      <c r="CP882" s="12" t="str">
        <f>IF(OR($CE882="", $CG$3=""), "", IF(CP$3='Property List &amp; Features'!$BG$9, $CC$3, IF(CP$3=$I882, $CC$3, $CC$4)))</f>
        <v/>
      </c>
      <c r="CQ882" s="12" t="str">
        <f>IF(OR($CE882="", $CG$3=""), "", IF(CQ$3='Property List &amp; Features'!$BG$9, $CC$3, IF(CQ$3=$J882, $CC$3, $CC$4)))</f>
        <v/>
      </c>
      <c r="CR882" s="12" t="str">
        <f t="shared" si="684"/>
        <v/>
      </c>
      <c r="CS882" s="12" t="str">
        <f t="shared" si="685"/>
        <v/>
      </c>
      <c r="CT882" s="12" t="str">
        <f t="shared" si="686"/>
        <v/>
      </c>
      <c r="CU882" s="12" t="str">
        <f t="shared" si="687"/>
        <v/>
      </c>
      <c r="CV882" s="12" t="str">
        <f t="shared" si="688"/>
        <v/>
      </c>
      <c r="CW882" s="12" t="str">
        <f t="shared" si="710"/>
        <v/>
      </c>
      <c r="CX882" s="12" t="str">
        <f t="shared" si="711"/>
        <v/>
      </c>
      <c r="CY882" s="12" t="str">
        <f t="shared" si="712"/>
        <v/>
      </c>
      <c r="CZ882" s="12" t="str">
        <f t="shared" si="713"/>
        <v/>
      </c>
      <c r="DA882" s="12" t="str">
        <f t="shared" si="714"/>
        <v/>
      </c>
      <c r="DB882" s="12" t="str">
        <f t="shared" si="715"/>
        <v/>
      </c>
      <c r="DC882" s="12" t="str">
        <f t="shared" si="716"/>
        <v/>
      </c>
      <c r="DD882" s="12" t="str">
        <f t="shared" si="717"/>
        <v/>
      </c>
      <c r="DE882" s="12" t="str">
        <f t="shared" si="718"/>
        <v/>
      </c>
      <c r="DF882" s="12" t="str">
        <f t="shared" si="719"/>
        <v/>
      </c>
      <c r="DG882" s="12" t="str">
        <f t="shared" si="720"/>
        <v/>
      </c>
      <c r="DH882" s="12" t="str">
        <f t="shared" si="721"/>
        <v/>
      </c>
      <c r="DI882" s="12" t="str">
        <f t="shared" si="722"/>
        <v/>
      </c>
      <c r="DJ882" s="12" t="str">
        <f t="shared" si="723"/>
        <v/>
      </c>
      <c r="DK882" s="12" t="str">
        <f t="shared" si="724"/>
        <v/>
      </c>
      <c r="DL882" s="12" t="str">
        <f t="shared" si="725"/>
        <v/>
      </c>
      <c r="DM882" s="12" t="str">
        <f t="shared" si="726"/>
        <v/>
      </c>
      <c r="DN882" s="12" t="str">
        <f t="shared" si="727"/>
        <v/>
      </c>
      <c r="DO882" s="12" t="str">
        <f t="shared" si="728"/>
        <v/>
      </c>
      <c r="DP882" s="12" t="str">
        <f t="shared" si="729"/>
        <v/>
      </c>
      <c r="DQ882" s="12" t="str">
        <f t="shared" si="730"/>
        <v/>
      </c>
      <c r="DR882" s="12" t="str">
        <f t="shared" si="692"/>
        <v/>
      </c>
      <c r="DS882" s="12" t="str">
        <f t="shared" si="693"/>
        <v/>
      </c>
      <c r="DT882" s="12" t="str">
        <f t="shared" si="694"/>
        <v/>
      </c>
      <c r="DU882" s="12" t="str">
        <f t="shared" si="695"/>
        <v/>
      </c>
      <c r="DV882" s="12" t="str">
        <f t="shared" si="696"/>
        <v/>
      </c>
      <c r="DW882" s="12" t="str">
        <f t="shared" si="697"/>
        <v/>
      </c>
      <c r="DX882" s="12" t="str">
        <f t="shared" si="698"/>
        <v/>
      </c>
      <c r="DY882" s="12" t="str">
        <f t="shared" si="699"/>
        <v/>
      </c>
      <c r="DZ882" s="12" t="str">
        <f t="shared" si="700"/>
        <v/>
      </c>
      <c r="EA882" s="12" t="str">
        <f t="shared" si="701"/>
        <v/>
      </c>
      <c r="EB882" s="12" t="str">
        <f t="shared" si="702"/>
        <v/>
      </c>
      <c r="EC882" s="12" t="str">
        <f t="shared" si="703"/>
        <v/>
      </c>
      <c r="ED882" s="12" t="str">
        <f t="shared" si="704"/>
        <v/>
      </c>
      <c r="EE882" s="12" t="str">
        <f t="shared" si="705"/>
        <v/>
      </c>
      <c r="EF882" s="12" t="str">
        <f t="shared" si="706"/>
        <v/>
      </c>
      <c r="EG882" s="12" t="str">
        <f t="shared" si="707"/>
        <v/>
      </c>
      <c r="EH882" s="12" t="str">
        <f t="shared" si="708"/>
        <v/>
      </c>
      <c r="EI882" s="12" t="str">
        <f t="shared" si="709"/>
        <v/>
      </c>
      <c r="EK882" s="83" t="str">
        <f t="shared" si="689"/>
        <v/>
      </c>
      <c r="EM882" s="12" t="str">
        <f t="shared" si="690"/>
        <v/>
      </c>
      <c r="EO882" s="12" t="str">
        <f t="shared" si="691"/>
        <v/>
      </c>
      <c r="EQ882" s="12" t="str">
        <f>IF($EO882="", "", IF($EQ$8=$EQ$6, COUNTIF($EO$11:$EO$2510, "&gt;"&amp;$EO882)+1+COUNTIF($EO$11:$EO882, $EO882)-1, COUNTIF($EO$11:$EO$2510, "&lt;"&amp;$EO882)+1+COUNTIF($EO$11:$EO882, $EO882)-1))</f>
        <v/>
      </c>
    </row>
    <row r="883" spans="1:147" x14ac:dyDescent="0.55000000000000004">
      <c r="A883" s="8"/>
      <c r="B883" s="12" t="str">
        <f>IF($D883="", "", COUNTIF($D$11:$D883, $D883))</f>
        <v/>
      </c>
      <c r="C883" s="8"/>
      <c r="D883" s="45"/>
      <c r="E883" s="46"/>
      <c r="F883" s="47"/>
      <c r="G883" s="54"/>
      <c r="H883" s="54"/>
      <c r="I883" s="48"/>
      <c r="J883" s="49"/>
      <c r="K883" s="50"/>
      <c r="L883" s="50"/>
      <c r="M883" s="50"/>
      <c r="N883" s="50"/>
      <c r="O883" s="50"/>
      <c r="P883" s="50"/>
      <c r="Q883" s="50"/>
      <c r="R883" s="50"/>
      <c r="S883" s="50"/>
      <c r="T883" s="50"/>
      <c r="U883" s="51"/>
      <c r="V883" s="52"/>
      <c r="W883" s="53"/>
      <c r="X883" s="53"/>
      <c r="Y883" s="53"/>
      <c r="Z883" s="53"/>
      <c r="AA883" s="48"/>
      <c r="AB883" s="54"/>
      <c r="AC883" s="54"/>
      <c r="AD883" s="54"/>
      <c r="AE883" s="54"/>
      <c r="AF883" s="54"/>
      <c r="AG883" s="54"/>
      <c r="AH883" s="54"/>
      <c r="AI883" s="54"/>
      <c r="AJ883" s="49"/>
      <c r="AK883" s="48"/>
      <c r="AL883" s="54"/>
      <c r="AM883" s="54"/>
      <c r="AN883" s="54"/>
      <c r="AO883" s="54"/>
      <c r="AP883" s="54"/>
      <c r="AQ883" s="54"/>
      <c r="AR883" s="54"/>
      <c r="AS883" s="54"/>
      <c r="AT883" s="54"/>
      <c r="AU883" s="54"/>
      <c r="AV883" s="54"/>
      <c r="AW883" s="54"/>
      <c r="AX883" s="54"/>
      <c r="AY883" s="54"/>
      <c r="AZ883" s="54"/>
      <c r="BA883" s="54"/>
      <c r="BB883" s="54"/>
      <c r="BC883" s="54"/>
      <c r="BD883" s="54"/>
      <c r="BE883" s="54"/>
      <c r="BF883" s="54"/>
      <c r="BG883" s="54"/>
      <c r="BH883" s="54"/>
      <c r="BI883" s="54"/>
      <c r="BJ883" s="54"/>
      <c r="BK883" s="54"/>
      <c r="BL883" s="54"/>
      <c r="BM883" s="54"/>
      <c r="BN883" s="54"/>
      <c r="BO883" s="54"/>
      <c r="BP883" s="54"/>
      <c r="BQ883" s="54"/>
      <c r="BR883" s="54"/>
      <c r="BS883" s="54"/>
      <c r="BT883" s="54"/>
      <c r="BU883" s="54"/>
      <c r="BV883" s="54"/>
      <c r="BW883" s="54"/>
      <c r="BX883" s="49"/>
      <c r="BY883" s="55"/>
      <c r="BZ883" s="8"/>
      <c r="CE883" s="12" t="str">
        <f t="shared" si="679"/>
        <v/>
      </c>
      <c r="CG883" s="77" t="str">
        <f t="shared" si="680"/>
        <v/>
      </c>
      <c r="CH883" s="80" t="str">
        <f t="shared" si="681"/>
        <v/>
      </c>
      <c r="CL883" s="12" t="str">
        <f t="shared" si="682"/>
        <v/>
      </c>
      <c r="CM883" s="12" t="str">
        <f t="shared" si="683"/>
        <v/>
      </c>
      <c r="CN883" s="12" t="str" cm="1">
        <f t="array" ref="CN883">IF(OR($CE883="", $CG$3=""), "", IF(IFERROR(INDEX($K883:$T883, $CK883, MATCH(CN$3, $K$3:$T$3, 0)), "")="", $CC$4, $CC$3))</f>
        <v/>
      </c>
      <c r="CO883" s="12" t="str" cm="1">
        <f t="array" ref="CO883">IF(OR($CE883="", $CG$3=""), "", IF(IFERROR(INDEX($AA883:$AJ883, $CK883, MATCH(CO$3, $AA$3:$AJ$3, 0)), "")="", $CC$4, $CC$3))</f>
        <v/>
      </c>
      <c r="CP883" s="12" t="str">
        <f>IF(OR($CE883="", $CG$3=""), "", IF(CP$3='Property List &amp; Features'!$BG$9, $CC$3, IF(CP$3=$I883, $CC$3, $CC$4)))</f>
        <v/>
      </c>
      <c r="CQ883" s="12" t="str">
        <f>IF(OR($CE883="", $CG$3=""), "", IF(CQ$3='Property List &amp; Features'!$BG$9, $CC$3, IF(CQ$3=$J883, $CC$3, $CC$4)))</f>
        <v/>
      </c>
      <c r="CR883" s="12" t="str">
        <f t="shared" si="684"/>
        <v/>
      </c>
      <c r="CS883" s="12" t="str">
        <f t="shared" si="685"/>
        <v/>
      </c>
      <c r="CT883" s="12" t="str">
        <f t="shared" si="686"/>
        <v/>
      </c>
      <c r="CU883" s="12" t="str">
        <f t="shared" si="687"/>
        <v/>
      </c>
      <c r="CV883" s="12" t="str">
        <f t="shared" si="688"/>
        <v/>
      </c>
      <c r="CW883" s="12" t="str">
        <f t="shared" si="710"/>
        <v/>
      </c>
      <c r="CX883" s="12" t="str">
        <f t="shared" si="711"/>
        <v/>
      </c>
      <c r="CY883" s="12" t="str">
        <f t="shared" si="712"/>
        <v/>
      </c>
      <c r="CZ883" s="12" t="str">
        <f t="shared" si="713"/>
        <v/>
      </c>
      <c r="DA883" s="12" t="str">
        <f t="shared" si="714"/>
        <v/>
      </c>
      <c r="DB883" s="12" t="str">
        <f t="shared" si="715"/>
        <v/>
      </c>
      <c r="DC883" s="12" t="str">
        <f t="shared" si="716"/>
        <v/>
      </c>
      <c r="DD883" s="12" t="str">
        <f t="shared" si="717"/>
        <v/>
      </c>
      <c r="DE883" s="12" t="str">
        <f t="shared" si="718"/>
        <v/>
      </c>
      <c r="DF883" s="12" t="str">
        <f t="shared" si="719"/>
        <v/>
      </c>
      <c r="DG883" s="12" t="str">
        <f t="shared" si="720"/>
        <v/>
      </c>
      <c r="DH883" s="12" t="str">
        <f t="shared" si="721"/>
        <v/>
      </c>
      <c r="DI883" s="12" t="str">
        <f t="shared" si="722"/>
        <v/>
      </c>
      <c r="DJ883" s="12" t="str">
        <f t="shared" si="723"/>
        <v/>
      </c>
      <c r="DK883" s="12" t="str">
        <f t="shared" si="724"/>
        <v/>
      </c>
      <c r="DL883" s="12" t="str">
        <f t="shared" si="725"/>
        <v/>
      </c>
      <c r="DM883" s="12" t="str">
        <f t="shared" si="726"/>
        <v/>
      </c>
      <c r="DN883" s="12" t="str">
        <f t="shared" si="727"/>
        <v/>
      </c>
      <c r="DO883" s="12" t="str">
        <f t="shared" si="728"/>
        <v/>
      </c>
      <c r="DP883" s="12" t="str">
        <f t="shared" si="729"/>
        <v/>
      </c>
      <c r="DQ883" s="12" t="str">
        <f t="shared" si="730"/>
        <v/>
      </c>
      <c r="DR883" s="12" t="str">
        <f t="shared" si="692"/>
        <v/>
      </c>
      <c r="DS883" s="12" t="str">
        <f t="shared" si="693"/>
        <v/>
      </c>
      <c r="DT883" s="12" t="str">
        <f t="shared" si="694"/>
        <v/>
      </c>
      <c r="DU883" s="12" t="str">
        <f t="shared" si="695"/>
        <v/>
      </c>
      <c r="DV883" s="12" t="str">
        <f t="shared" si="696"/>
        <v/>
      </c>
      <c r="DW883" s="12" t="str">
        <f t="shared" si="697"/>
        <v/>
      </c>
      <c r="DX883" s="12" t="str">
        <f t="shared" si="698"/>
        <v/>
      </c>
      <c r="DY883" s="12" t="str">
        <f t="shared" si="699"/>
        <v/>
      </c>
      <c r="DZ883" s="12" t="str">
        <f t="shared" si="700"/>
        <v/>
      </c>
      <c r="EA883" s="12" t="str">
        <f t="shared" si="701"/>
        <v/>
      </c>
      <c r="EB883" s="12" t="str">
        <f t="shared" si="702"/>
        <v/>
      </c>
      <c r="EC883" s="12" t="str">
        <f t="shared" si="703"/>
        <v/>
      </c>
      <c r="ED883" s="12" t="str">
        <f t="shared" si="704"/>
        <v/>
      </c>
      <c r="EE883" s="12" t="str">
        <f t="shared" si="705"/>
        <v/>
      </c>
      <c r="EF883" s="12" t="str">
        <f t="shared" si="706"/>
        <v/>
      </c>
      <c r="EG883" s="12" t="str">
        <f t="shared" si="707"/>
        <v/>
      </c>
      <c r="EH883" s="12" t="str">
        <f t="shared" si="708"/>
        <v/>
      </c>
      <c r="EI883" s="12" t="str">
        <f t="shared" si="709"/>
        <v/>
      </c>
      <c r="EK883" s="83" t="str">
        <f t="shared" si="689"/>
        <v/>
      </c>
      <c r="EM883" s="12" t="str">
        <f t="shared" si="690"/>
        <v/>
      </c>
      <c r="EO883" s="12" t="str">
        <f t="shared" si="691"/>
        <v/>
      </c>
      <c r="EQ883" s="12" t="str">
        <f>IF($EO883="", "", IF($EQ$8=$EQ$6, COUNTIF($EO$11:$EO$2510, "&gt;"&amp;$EO883)+1+COUNTIF($EO$11:$EO883, $EO883)-1, COUNTIF($EO$11:$EO$2510, "&lt;"&amp;$EO883)+1+COUNTIF($EO$11:$EO883, $EO883)-1))</f>
        <v/>
      </c>
    </row>
    <row r="884" spans="1:147" x14ac:dyDescent="0.55000000000000004">
      <c r="A884" s="8"/>
      <c r="B884" s="12" t="str">
        <f>IF($D884="", "", COUNTIF($D$11:$D884, $D884))</f>
        <v/>
      </c>
      <c r="C884" s="8"/>
      <c r="D884" s="45"/>
      <c r="E884" s="46"/>
      <c r="F884" s="47"/>
      <c r="G884" s="54"/>
      <c r="H884" s="54"/>
      <c r="I884" s="48"/>
      <c r="J884" s="49"/>
      <c r="K884" s="50"/>
      <c r="L884" s="50"/>
      <c r="M884" s="50"/>
      <c r="N884" s="50"/>
      <c r="O884" s="50"/>
      <c r="P884" s="50"/>
      <c r="Q884" s="50"/>
      <c r="R884" s="50"/>
      <c r="S884" s="50"/>
      <c r="T884" s="50"/>
      <c r="U884" s="51"/>
      <c r="V884" s="52"/>
      <c r="W884" s="53"/>
      <c r="X884" s="53"/>
      <c r="Y884" s="53"/>
      <c r="Z884" s="53"/>
      <c r="AA884" s="48"/>
      <c r="AB884" s="54"/>
      <c r="AC884" s="54"/>
      <c r="AD884" s="54"/>
      <c r="AE884" s="54"/>
      <c r="AF884" s="54"/>
      <c r="AG884" s="54"/>
      <c r="AH884" s="54"/>
      <c r="AI884" s="54"/>
      <c r="AJ884" s="49"/>
      <c r="AK884" s="48"/>
      <c r="AL884" s="54"/>
      <c r="AM884" s="54"/>
      <c r="AN884" s="54"/>
      <c r="AO884" s="54"/>
      <c r="AP884" s="54"/>
      <c r="AQ884" s="54"/>
      <c r="AR884" s="54"/>
      <c r="AS884" s="54"/>
      <c r="AT884" s="54"/>
      <c r="AU884" s="54"/>
      <c r="AV884" s="54"/>
      <c r="AW884" s="54"/>
      <c r="AX884" s="54"/>
      <c r="AY884" s="54"/>
      <c r="AZ884" s="54"/>
      <c r="BA884" s="54"/>
      <c r="BB884" s="54"/>
      <c r="BC884" s="54"/>
      <c r="BD884" s="54"/>
      <c r="BE884" s="54"/>
      <c r="BF884" s="54"/>
      <c r="BG884" s="54"/>
      <c r="BH884" s="54"/>
      <c r="BI884" s="54"/>
      <c r="BJ884" s="54"/>
      <c r="BK884" s="54"/>
      <c r="BL884" s="54"/>
      <c r="BM884" s="54"/>
      <c r="BN884" s="54"/>
      <c r="BO884" s="54"/>
      <c r="BP884" s="54"/>
      <c r="BQ884" s="54"/>
      <c r="BR884" s="54"/>
      <c r="BS884" s="54"/>
      <c r="BT884" s="54"/>
      <c r="BU884" s="54"/>
      <c r="BV884" s="54"/>
      <c r="BW884" s="54"/>
      <c r="BX884" s="49"/>
      <c r="BY884" s="55"/>
      <c r="BZ884" s="8"/>
      <c r="CE884" s="12" t="str">
        <f t="shared" si="679"/>
        <v/>
      </c>
      <c r="CG884" s="77" t="str">
        <f t="shared" si="680"/>
        <v/>
      </c>
      <c r="CH884" s="80" t="str">
        <f t="shared" si="681"/>
        <v/>
      </c>
      <c r="CL884" s="12" t="str">
        <f t="shared" si="682"/>
        <v/>
      </c>
      <c r="CM884" s="12" t="str">
        <f t="shared" si="683"/>
        <v/>
      </c>
      <c r="CN884" s="12" t="str" cm="1">
        <f t="array" ref="CN884">IF(OR($CE884="", $CG$3=""), "", IF(IFERROR(INDEX($K884:$T884, $CK884, MATCH(CN$3, $K$3:$T$3, 0)), "")="", $CC$4, $CC$3))</f>
        <v/>
      </c>
      <c r="CO884" s="12" t="str" cm="1">
        <f t="array" ref="CO884">IF(OR($CE884="", $CG$3=""), "", IF(IFERROR(INDEX($AA884:$AJ884, $CK884, MATCH(CO$3, $AA$3:$AJ$3, 0)), "")="", $CC$4, $CC$3))</f>
        <v/>
      </c>
      <c r="CP884" s="12" t="str">
        <f>IF(OR($CE884="", $CG$3=""), "", IF(CP$3='Property List &amp; Features'!$BG$9, $CC$3, IF(CP$3=$I884, $CC$3, $CC$4)))</f>
        <v/>
      </c>
      <c r="CQ884" s="12" t="str">
        <f>IF(OR($CE884="", $CG$3=""), "", IF(CQ$3='Property List &amp; Features'!$BG$9, $CC$3, IF(CQ$3=$J884, $CC$3, $CC$4)))</f>
        <v/>
      </c>
      <c r="CR884" s="12" t="str">
        <f t="shared" si="684"/>
        <v/>
      </c>
      <c r="CS884" s="12" t="str">
        <f t="shared" si="685"/>
        <v/>
      </c>
      <c r="CT884" s="12" t="str">
        <f t="shared" si="686"/>
        <v/>
      </c>
      <c r="CU884" s="12" t="str">
        <f t="shared" si="687"/>
        <v/>
      </c>
      <c r="CV884" s="12" t="str">
        <f t="shared" si="688"/>
        <v/>
      </c>
      <c r="CW884" s="12" t="str">
        <f t="shared" si="710"/>
        <v/>
      </c>
      <c r="CX884" s="12" t="str">
        <f t="shared" si="711"/>
        <v/>
      </c>
      <c r="CY884" s="12" t="str">
        <f t="shared" si="712"/>
        <v/>
      </c>
      <c r="CZ884" s="12" t="str">
        <f t="shared" si="713"/>
        <v/>
      </c>
      <c r="DA884" s="12" t="str">
        <f t="shared" si="714"/>
        <v/>
      </c>
      <c r="DB884" s="12" t="str">
        <f t="shared" si="715"/>
        <v/>
      </c>
      <c r="DC884" s="12" t="str">
        <f t="shared" si="716"/>
        <v/>
      </c>
      <c r="DD884" s="12" t="str">
        <f t="shared" si="717"/>
        <v/>
      </c>
      <c r="DE884" s="12" t="str">
        <f t="shared" si="718"/>
        <v/>
      </c>
      <c r="DF884" s="12" t="str">
        <f t="shared" si="719"/>
        <v/>
      </c>
      <c r="DG884" s="12" t="str">
        <f t="shared" si="720"/>
        <v/>
      </c>
      <c r="DH884" s="12" t="str">
        <f t="shared" si="721"/>
        <v/>
      </c>
      <c r="DI884" s="12" t="str">
        <f t="shared" si="722"/>
        <v/>
      </c>
      <c r="DJ884" s="12" t="str">
        <f t="shared" si="723"/>
        <v/>
      </c>
      <c r="DK884" s="12" t="str">
        <f t="shared" si="724"/>
        <v/>
      </c>
      <c r="DL884" s="12" t="str">
        <f t="shared" si="725"/>
        <v/>
      </c>
      <c r="DM884" s="12" t="str">
        <f t="shared" si="726"/>
        <v/>
      </c>
      <c r="DN884" s="12" t="str">
        <f t="shared" si="727"/>
        <v/>
      </c>
      <c r="DO884" s="12" t="str">
        <f t="shared" si="728"/>
        <v/>
      </c>
      <c r="DP884" s="12" t="str">
        <f t="shared" si="729"/>
        <v/>
      </c>
      <c r="DQ884" s="12" t="str">
        <f t="shared" si="730"/>
        <v/>
      </c>
      <c r="DR884" s="12" t="str">
        <f t="shared" si="692"/>
        <v/>
      </c>
      <c r="DS884" s="12" t="str">
        <f t="shared" si="693"/>
        <v/>
      </c>
      <c r="DT884" s="12" t="str">
        <f t="shared" si="694"/>
        <v/>
      </c>
      <c r="DU884" s="12" t="str">
        <f t="shared" si="695"/>
        <v/>
      </c>
      <c r="DV884" s="12" t="str">
        <f t="shared" si="696"/>
        <v/>
      </c>
      <c r="DW884" s="12" t="str">
        <f t="shared" si="697"/>
        <v/>
      </c>
      <c r="DX884" s="12" t="str">
        <f t="shared" si="698"/>
        <v/>
      </c>
      <c r="DY884" s="12" t="str">
        <f t="shared" si="699"/>
        <v/>
      </c>
      <c r="DZ884" s="12" t="str">
        <f t="shared" si="700"/>
        <v/>
      </c>
      <c r="EA884" s="12" t="str">
        <f t="shared" si="701"/>
        <v/>
      </c>
      <c r="EB884" s="12" t="str">
        <f t="shared" si="702"/>
        <v/>
      </c>
      <c r="EC884" s="12" t="str">
        <f t="shared" si="703"/>
        <v/>
      </c>
      <c r="ED884" s="12" t="str">
        <f t="shared" si="704"/>
        <v/>
      </c>
      <c r="EE884" s="12" t="str">
        <f t="shared" si="705"/>
        <v/>
      </c>
      <c r="EF884" s="12" t="str">
        <f t="shared" si="706"/>
        <v/>
      </c>
      <c r="EG884" s="12" t="str">
        <f t="shared" si="707"/>
        <v/>
      </c>
      <c r="EH884" s="12" t="str">
        <f t="shared" si="708"/>
        <v/>
      </c>
      <c r="EI884" s="12" t="str">
        <f t="shared" si="709"/>
        <v/>
      </c>
      <c r="EK884" s="83" t="str">
        <f t="shared" si="689"/>
        <v/>
      </c>
      <c r="EM884" s="12" t="str">
        <f t="shared" si="690"/>
        <v/>
      </c>
      <c r="EO884" s="12" t="str">
        <f t="shared" si="691"/>
        <v/>
      </c>
      <c r="EQ884" s="12" t="str">
        <f>IF($EO884="", "", IF($EQ$8=$EQ$6, COUNTIF($EO$11:$EO$2510, "&gt;"&amp;$EO884)+1+COUNTIF($EO$11:$EO884, $EO884)-1, COUNTIF($EO$11:$EO$2510, "&lt;"&amp;$EO884)+1+COUNTIF($EO$11:$EO884, $EO884)-1))</f>
        <v/>
      </c>
    </row>
    <row r="885" spans="1:147" x14ac:dyDescent="0.55000000000000004">
      <c r="A885" s="8"/>
      <c r="B885" s="12" t="str">
        <f>IF($D885="", "", COUNTIF($D$11:$D885, $D885))</f>
        <v/>
      </c>
      <c r="C885" s="8"/>
      <c r="D885" s="45"/>
      <c r="E885" s="46"/>
      <c r="F885" s="47"/>
      <c r="G885" s="54"/>
      <c r="H885" s="54"/>
      <c r="I885" s="48"/>
      <c r="J885" s="49"/>
      <c r="K885" s="50"/>
      <c r="L885" s="50"/>
      <c r="M885" s="50"/>
      <c r="N885" s="50"/>
      <c r="O885" s="50"/>
      <c r="P885" s="50"/>
      <c r="Q885" s="50"/>
      <c r="R885" s="50"/>
      <c r="S885" s="50"/>
      <c r="T885" s="50"/>
      <c r="U885" s="51"/>
      <c r="V885" s="52"/>
      <c r="W885" s="53"/>
      <c r="X885" s="53"/>
      <c r="Y885" s="53"/>
      <c r="Z885" s="53"/>
      <c r="AA885" s="48"/>
      <c r="AB885" s="54"/>
      <c r="AC885" s="54"/>
      <c r="AD885" s="54"/>
      <c r="AE885" s="54"/>
      <c r="AF885" s="54"/>
      <c r="AG885" s="54"/>
      <c r="AH885" s="54"/>
      <c r="AI885" s="54"/>
      <c r="AJ885" s="49"/>
      <c r="AK885" s="48"/>
      <c r="AL885" s="54"/>
      <c r="AM885" s="54"/>
      <c r="AN885" s="54"/>
      <c r="AO885" s="54"/>
      <c r="AP885" s="54"/>
      <c r="AQ885" s="54"/>
      <c r="AR885" s="54"/>
      <c r="AS885" s="54"/>
      <c r="AT885" s="54"/>
      <c r="AU885" s="54"/>
      <c r="AV885" s="54"/>
      <c r="AW885" s="54"/>
      <c r="AX885" s="54"/>
      <c r="AY885" s="54"/>
      <c r="AZ885" s="54"/>
      <c r="BA885" s="54"/>
      <c r="BB885" s="54"/>
      <c r="BC885" s="54"/>
      <c r="BD885" s="54"/>
      <c r="BE885" s="54"/>
      <c r="BF885" s="54"/>
      <c r="BG885" s="54"/>
      <c r="BH885" s="54"/>
      <c r="BI885" s="54"/>
      <c r="BJ885" s="54"/>
      <c r="BK885" s="54"/>
      <c r="BL885" s="54"/>
      <c r="BM885" s="54"/>
      <c r="BN885" s="54"/>
      <c r="BO885" s="54"/>
      <c r="BP885" s="54"/>
      <c r="BQ885" s="54"/>
      <c r="BR885" s="54"/>
      <c r="BS885" s="54"/>
      <c r="BT885" s="54"/>
      <c r="BU885" s="54"/>
      <c r="BV885" s="54"/>
      <c r="BW885" s="54"/>
      <c r="BX885" s="49"/>
      <c r="BY885" s="55"/>
      <c r="BZ885" s="8"/>
      <c r="CE885" s="12" t="str">
        <f t="shared" si="679"/>
        <v/>
      </c>
      <c r="CG885" s="77" t="str">
        <f t="shared" si="680"/>
        <v/>
      </c>
      <c r="CH885" s="80" t="str">
        <f t="shared" si="681"/>
        <v/>
      </c>
      <c r="CL885" s="12" t="str">
        <f t="shared" si="682"/>
        <v/>
      </c>
      <c r="CM885" s="12" t="str">
        <f t="shared" si="683"/>
        <v/>
      </c>
      <c r="CN885" s="12" t="str" cm="1">
        <f t="array" ref="CN885">IF(OR($CE885="", $CG$3=""), "", IF(IFERROR(INDEX($K885:$T885, $CK885, MATCH(CN$3, $K$3:$T$3, 0)), "")="", $CC$4, $CC$3))</f>
        <v/>
      </c>
      <c r="CO885" s="12" t="str" cm="1">
        <f t="array" ref="CO885">IF(OR($CE885="", $CG$3=""), "", IF(IFERROR(INDEX($AA885:$AJ885, $CK885, MATCH(CO$3, $AA$3:$AJ$3, 0)), "")="", $CC$4, $CC$3))</f>
        <v/>
      </c>
      <c r="CP885" s="12" t="str">
        <f>IF(OR($CE885="", $CG$3=""), "", IF(CP$3='Property List &amp; Features'!$BG$9, $CC$3, IF(CP$3=$I885, $CC$3, $CC$4)))</f>
        <v/>
      </c>
      <c r="CQ885" s="12" t="str">
        <f>IF(OR($CE885="", $CG$3=""), "", IF(CQ$3='Property List &amp; Features'!$BG$9, $CC$3, IF(CQ$3=$J885, $CC$3, $CC$4)))</f>
        <v/>
      </c>
      <c r="CR885" s="12" t="str">
        <f t="shared" si="684"/>
        <v/>
      </c>
      <c r="CS885" s="12" t="str">
        <f t="shared" si="685"/>
        <v/>
      </c>
      <c r="CT885" s="12" t="str">
        <f t="shared" si="686"/>
        <v/>
      </c>
      <c r="CU885" s="12" t="str">
        <f t="shared" si="687"/>
        <v/>
      </c>
      <c r="CV885" s="12" t="str">
        <f t="shared" si="688"/>
        <v/>
      </c>
      <c r="CW885" s="12" t="str">
        <f t="shared" si="710"/>
        <v/>
      </c>
      <c r="CX885" s="12" t="str">
        <f t="shared" si="711"/>
        <v/>
      </c>
      <c r="CY885" s="12" t="str">
        <f t="shared" si="712"/>
        <v/>
      </c>
      <c r="CZ885" s="12" t="str">
        <f t="shared" si="713"/>
        <v/>
      </c>
      <c r="DA885" s="12" t="str">
        <f t="shared" si="714"/>
        <v/>
      </c>
      <c r="DB885" s="12" t="str">
        <f t="shared" si="715"/>
        <v/>
      </c>
      <c r="DC885" s="12" t="str">
        <f t="shared" si="716"/>
        <v/>
      </c>
      <c r="DD885" s="12" t="str">
        <f t="shared" si="717"/>
        <v/>
      </c>
      <c r="DE885" s="12" t="str">
        <f t="shared" si="718"/>
        <v/>
      </c>
      <c r="DF885" s="12" t="str">
        <f t="shared" si="719"/>
        <v/>
      </c>
      <c r="DG885" s="12" t="str">
        <f t="shared" si="720"/>
        <v/>
      </c>
      <c r="DH885" s="12" t="str">
        <f t="shared" si="721"/>
        <v/>
      </c>
      <c r="DI885" s="12" t="str">
        <f t="shared" si="722"/>
        <v/>
      </c>
      <c r="DJ885" s="12" t="str">
        <f t="shared" si="723"/>
        <v/>
      </c>
      <c r="DK885" s="12" t="str">
        <f t="shared" si="724"/>
        <v/>
      </c>
      <c r="DL885" s="12" t="str">
        <f t="shared" si="725"/>
        <v/>
      </c>
      <c r="DM885" s="12" t="str">
        <f t="shared" si="726"/>
        <v/>
      </c>
      <c r="DN885" s="12" t="str">
        <f t="shared" si="727"/>
        <v/>
      </c>
      <c r="DO885" s="12" t="str">
        <f t="shared" si="728"/>
        <v/>
      </c>
      <c r="DP885" s="12" t="str">
        <f t="shared" si="729"/>
        <v/>
      </c>
      <c r="DQ885" s="12" t="str">
        <f t="shared" si="730"/>
        <v/>
      </c>
      <c r="DR885" s="12" t="str">
        <f t="shared" si="692"/>
        <v/>
      </c>
      <c r="DS885" s="12" t="str">
        <f t="shared" si="693"/>
        <v/>
      </c>
      <c r="DT885" s="12" t="str">
        <f t="shared" si="694"/>
        <v/>
      </c>
      <c r="DU885" s="12" t="str">
        <f t="shared" si="695"/>
        <v/>
      </c>
      <c r="DV885" s="12" t="str">
        <f t="shared" si="696"/>
        <v/>
      </c>
      <c r="DW885" s="12" t="str">
        <f t="shared" si="697"/>
        <v/>
      </c>
      <c r="DX885" s="12" t="str">
        <f t="shared" si="698"/>
        <v/>
      </c>
      <c r="DY885" s="12" t="str">
        <f t="shared" si="699"/>
        <v/>
      </c>
      <c r="DZ885" s="12" t="str">
        <f t="shared" si="700"/>
        <v/>
      </c>
      <c r="EA885" s="12" t="str">
        <f t="shared" si="701"/>
        <v/>
      </c>
      <c r="EB885" s="12" t="str">
        <f t="shared" si="702"/>
        <v/>
      </c>
      <c r="EC885" s="12" t="str">
        <f t="shared" si="703"/>
        <v/>
      </c>
      <c r="ED885" s="12" t="str">
        <f t="shared" si="704"/>
        <v/>
      </c>
      <c r="EE885" s="12" t="str">
        <f t="shared" si="705"/>
        <v/>
      </c>
      <c r="EF885" s="12" t="str">
        <f t="shared" si="706"/>
        <v/>
      </c>
      <c r="EG885" s="12" t="str">
        <f t="shared" si="707"/>
        <v/>
      </c>
      <c r="EH885" s="12" t="str">
        <f t="shared" si="708"/>
        <v/>
      </c>
      <c r="EI885" s="12" t="str">
        <f t="shared" si="709"/>
        <v/>
      </c>
      <c r="EK885" s="83" t="str">
        <f t="shared" si="689"/>
        <v/>
      </c>
      <c r="EM885" s="12" t="str">
        <f t="shared" si="690"/>
        <v/>
      </c>
      <c r="EO885" s="12" t="str">
        <f t="shared" si="691"/>
        <v/>
      </c>
      <c r="EQ885" s="12" t="str">
        <f>IF($EO885="", "", IF($EQ$8=$EQ$6, COUNTIF($EO$11:$EO$2510, "&gt;"&amp;$EO885)+1+COUNTIF($EO$11:$EO885, $EO885)-1, COUNTIF($EO$11:$EO$2510, "&lt;"&amp;$EO885)+1+COUNTIF($EO$11:$EO885, $EO885)-1))</f>
        <v/>
      </c>
    </row>
    <row r="886" spans="1:147" x14ac:dyDescent="0.55000000000000004">
      <c r="A886" s="8"/>
      <c r="B886" s="12" t="str">
        <f>IF($D886="", "", COUNTIF($D$11:$D886, $D886))</f>
        <v/>
      </c>
      <c r="C886" s="8"/>
      <c r="D886" s="45"/>
      <c r="E886" s="46"/>
      <c r="F886" s="47"/>
      <c r="G886" s="54"/>
      <c r="H886" s="54"/>
      <c r="I886" s="48"/>
      <c r="J886" s="49"/>
      <c r="K886" s="50"/>
      <c r="L886" s="50"/>
      <c r="M886" s="50"/>
      <c r="N886" s="50"/>
      <c r="O886" s="50"/>
      <c r="P886" s="50"/>
      <c r="Q886" s="50"/>
      <c r="R886" s="50"/>
      <c r="S886" s="50"/>
      <c r="T886" s="50"/>
      <c r="U886" s="51"/>
      <c r="V886" s="52"/>
      <c r="W886" s="53"/>
      <c r="X886" s="53"/>
      <c r="Y886" s="53"/>
      <c r="Z886" s="53"/>
      <c r="AA886" s="48"/>
      <c r="AB886" s="54"/>
      <c r="AC886" s="54"/>
      <c r="AD886" s="54"/>
      <c r="AE886" s="54"/>
      <c r="AF886" s="54"/>
      <c r="AG886" s="54"/>
      <c r="AH886" s="54"/>
      <c r="AI886" s="54"/>
      <c r="AJ886" s="49"/>
      <c r="AK886" s="48"/>
      <c r="AL886" s="54"/>
      <c r="AM886" s="54"/>
      <c r="AN886" s="54"/>
      <c r="AO886" s="54"/>
      <c r="AP886" s="54"/>
      <c r="AQ886" s="54"/>
      <c r="AR886" s="54"/>
      <c r="AS886" s="54"/>
      <c r="AT886" s="54"/>
      <c r="AU886" s="54"/>
      <c r="AV886" s="54"/>
      <c r="AW886" s="54"/>
      <c r="AX886" s="54"/>
      <c r="AY886" s="54"/>
      <c r="AZ886" s="54"/>
      <c r="BA886" s="54"/>
      <c r="BB886" s="54"/>
      <c r="BC886" s="54"/>
      <c r="BD886" s="54"/>
      <c r="BE886" s="54"/>
      <c r="BF886" s="54"/>
      <c r="BG886" s="54"/>
      <c r="BH886" s="54"/>
      <c r="BI886" s="54"/>
      <c r="BJ886" s="54"/>
      <c r="BK886" s="54"/>
      <c r="BL886" s="54"/>
      <c r="BM886" s="54"/>
      <c r="BN886" s="54"/>
      <c r="BO886" s="54"/>
      <c r="BP886" s="54"/>
      <c r="BQ886" s="54"/>
      <c r="BR886" s="54"/>
      <c r="BS886" s="54"/>
      <c r="BT886" s="54"/>
      <c r="BU886" s="54"/>
      <c r="BV886" s="54"/>
      <c r="BW886" s="54"/>
      <c r="BX886" s="49"/>
      <c r="BY886" s="55"/>
      <c r="BZ886" s="8"/>
      <c r="CE886" s="12" t="str">
        <f t="shared" si="679"/>
        <v/>
      </c>
      <c r="CG886" s="77" t="str">
        <f t="shared" si="680"/>
        <v/>
      </c>
      <c r="CH886" s="80" t="str">
        <f t="shared" si="681"/>
        <v/>
      </c>
      <c r="CL886" s="12" t="str">
        <f t="shared" si="682"/>
        <v/>
      </c>
      <c r="CM886" s="12" t="str">
        <f t="shared" si="683"/>
        <v/>
      </c>
      <c r="CN886" s="12" t="str" cm="1">
        <f t="array" ref="CN886">IF(OR($CE886="", $CG$3=""), "", IF(IFERROR(INDEX($K886:$T886, $CK886, MATCH(CN$3, $K$3:$T$3, 0)), "")="", $CC$4, $CC$3))</f>
        <v/>
      </c>
      <c r="CO886" s="12" t="str" cm="1">
        <f t="array" ref="CO886">IF(OR($CE886="", $CG$3=""), "", IF(IFERROR(INDEX($AA886:$AJ886, $CK886, MATCH(CO$3, $AA$3:$AJ$3, 0)), "")="", $CC$4, $CC$3))</f>
        <v/>
      </c>
      <c r="CP886" s="12" t="str">
        <f>IF(OR($CE886="", $CG$3=""), "", IF(CP$3='Property List &amp; Features'!$BG$9, $CC$3, IF(CP$3=$I886, $CC$3, $CC$4)))</f>
        <v/>
      </c>
      <c r="CQ886" s="12" t="str">
        <f>IF(OR($CE886="", $CG$3=""), "", IF(CQ$3='Property List &amp; Features'!$BG$9, $CC$3, IF(CQ$3=$J886, $CC$3, $CC$4)))</f>
        <v/>
      </c>
      <c r="CR886" s="12" t="str">
        <f t="shared" si="684"/>
        <v/>
      </c>
      <c r="CS886" s="12" t="str">
        <f t="shared" si="685"/>
        <v/>
      </c>
      <c r="CT886" s="12" t="str">
        <f t="shared" si="686"/>
        <v/>
      </c>
      <c r="CU886" s="12" t="str">
        <f t="shared" si="687"/>
        <v/>
      </c>
      <c r="CV886" s="12" t="str">
        <f t="shared" si="688"/>
        <v/>
      </c>
      <c r="CW886" s="12" t="str">
        <f t="shared" si="710"/>
        <v/>
      </c>
      <c r="CX886" s="12" t="str">
        <f t="shared" si="711"/>
        <v/>
      </c>
      <c r="CY886" s="12" t="str">
        <f t="shared" si="712"/>
        <v/>
      </c>
      <c r="CZ886" s="12" t="str">
        <f t="shared" si="713"/>
        <v/>
      </c>
      <c r="DA886" s="12" t="str">
        <f t="shared" si="714"/>
        <v/>
      </c>
      <c r="DB886" s="12" t="str">
        <f t="shared" si="715"/>
        <v/>
      </c>
      <c r="DC886" s="12" t="str">
        <f t="shared" si="716"/>
        <v/>
      </c>
      <c r="DD886" s="12" t="str">
        <f t="shared" si="717"/>
        <v/>
      </c>
      <c r="DE886" s="12" t="str">
        <f t="shared" si="718"/>
        <v/>
      </c>
      <c r="DF886" s="12" t="str">
        <f t="shared" si="719"/>
        <v/>
      </c>
      <c r="DG886" s="12" t="str">
        <f t="shared" si="720"/>
        <v/>
      </c>
      <c r="DH886" s="12" t="str">
        <f t="shared" si="721"/>
        <v/>
      </c>
      <c r="DI886" s="12" t="str">
        <f t="shared" si="722"/>
        <v/>
      </c>
      <c r="DJ886" s="12" t="str">
        <f t="shared" si="723"/>
        <v/>
      </c>
      <c r="DK886" s="12" t="str">
        <f t="shared" si="724"/>
        <v/>
      </c>
      <c r="DL886" s="12" t="str">
        <f t="shared" si="725"/>
        <v/>
      </c>
      <c r="DM886" s="12" t="str">
        <f t="shared" si="726"/>
        <v/>
      </c>
      <c r="DN886" s="12" t="str">
        <f t="shared" si="727"/>
        <v/>
      </c>
      <c r="DO886" s="12" t="str">
        <f t="shared" si="728"/>
        <v/>
      </c>
      <c r="DP886" s="12" t="str">
        <f t="shared" si="729"/>
        <v/>
      </c>
      <c r="DQ886" s="12" t="str">
        <f t="shared" si="730"/>
        <v/>
      </c>
      <c r="DR886" s="12" t="str">
        <f t="shared" si="692"/>
        <v/>
      </c>
      <c r="DS886" s="12" t="str">
        <f t="shared" si="693"/>
        <v/>
      </c>
      <c r="DT886" s="12" t="str">
        <f t="shared" si="694"/>
        <v/>
      </c>
      <c r="DU886" s="12" t="str">
        <f t="shared" si="695"/>
        <v/>
      </c>
      <c r="DV886" s="12" t="str">
        <f t="shared" si="696"/>
        <v/>
      </c>
      <c r="DW886" s="12" t="str">
        <f t="shared" si="697"/>
        <v/>
      </c>
      <c r="DX886" s="12" t="str">
        <f t="shared" si="698"/>
        <v/>
      </c>
      <c r="DY886" s="12" t="str">
        <f t="shared" si="699"/>
        <v/>
      </c>
      <c r="DZ886" s="12" t="str">
        <f t="shared" si="700"/>
        <v/>
      </c>
      <c r="EA886" s="12" t="str">
        <f t="shared" si="701"/>
        <v/>
      </c>
      <c r="EB886" s="12" t="str">
        <f t="shared" si="702"/>
        <v/>
      </c>
      <c r="EC886" s="12" t="str">
        <f t="shared" si="703"/>
        <v/>
      </c>
      <c r="ED886" s="12" t="str">
        <f t="shared" si="704"/>
        <v/>
      </c>
      <c r="EE886" s="12" t="str">
        <f t="shared" si="705"/>
        <v/>
      </c>
      <c r="EF886" s="12" t="str">
        <f t="shared" si="706"/>
        <v/>
      </c>
      <c r="EG886" s="12" t="str">
        <f t="shared" si="707"/>
        <v/>
      </c>
      <c r="EH886" s="12" t="str">
        <f t="shared" si="708"/>
        <v/>
      </c>
      <c r="EI886" s="12" t="str">
        <f t="shared" si="709"/>
        <v/>
      </c>
      <c r="EK886" s="83" t="str">
        <f t="shared" si="689"/>
        <v/>
      </c>
      <c r="EM886" s="12" t="str">
        <f t="shared" si="690"/>
        <v/>
      </c>
      <c r="EO886" s="12" t="str">
        <f t="shared" si="691"/>
        <v/>
      </c>
      <c r="EQ886" s="12" t="str">
        <f>IF($EO886="", "", IF($EQ$8=$EQ$6, COUNTIF($EO$11:$EO$2510, "&gt;"&amp;$EO886)+1+COUNTIF($EO$11:$EO886, $EO886)-1, COUNTIF($EO$11:$EO$2510, "&lt;"&amp;$EO886)+1+COUNTIF($EO$11:$EO886, $EO886)-1))</f>
        <v/>
      </c>
    </row>
    <row r="887" spans="1:147" x14ac:dyDescent="0.55000000000000004">
      <c r="A887" s="8"/>
      <c r="B887" s="12" t="str">
        <f>IF($D887="", "", COUNTIF($D$11:$D887, $D887))</f>
        <v/>
      </c>
      <c r="C887" s="8"/>
      <c r="D887" s="45"/>
      <c r="E887" s="46"/>
      <c r="F887" s="47"/>
      <c r="G887" s="54"/>
      <c r="H887" s="54"/>
      <c r="I887" s="48"/>
      <c r="J887" s="49"/>
      <c r="K887" s="50"/>
      <c r="L887" s="50"/>
      <c r="M887" s="50"/>
      <c r="N887" s="50"/>
      <c r="O887" s="50"/>
      <c r="P887" s="50"/>
      <c r="Q887" s="50"/>
      <c r="R887" s="50"/>
      <c r="S887" s="50"/>
      <c r="T887" s="50"/>
      <c r="U887" s="51"/>
      <c r="V887" s="52"/>
      <c r="W887" s="53"/>
      <c r="X887" s="53"/>
      <c r="Y887" s="53"/>
      <c r="Z887" s="53"/>
      <c r="AA887" s="48"/>
      <c r="AB887" s="54"/>
      <c r="AC887" s="54"/>
      <c r="AD887" s="54"/>
      <c r="AE887" s="54"/>
      <c r="AF887" s="54"/>
      <c r="AG887" s="54"/>
      <c r="AH887" s="54"/>
      <c r="AI887" s="54"/>
      <c r="AJ887" s="49"/>
      <c r="AK887" s="48"/>
      <c r="AL887" s="54"/>
      <c r="AM887" s="54"/>
      <c r="AN887" s="54"/>
      <c r="AO887" s="54"/>
      <c r="AP887" s="54"/>
      <c r="AQ887" s="54"/>
      <c r="AR887" s="54"/>
      <c r="AS887" s="54"/>
      <c r="AT887" s="54"/>
      <c r="AU887" s="54"/>
      <c r="AV887" s="54"/>
      <c r="AW887" s="54"/>
      <c r="AX887" s="54"/>
      <c r="AY887" s="54"/>
      <c r="AZ887" s="54"/>
      <c r="BA887" s="54"/>
      <c r="BB887" s="54"/>
      <c r="BC887" s="54"/>
      <c r="BD887" s="54"/>
      <c r="BE887" s="54"/>
      <c r="BF887" s="54"/>
      <c r="BG887" s="54"/>
      <c r="BH887" s="54"/>
      <c r="BI887" s="54"/>
      <c r="BJ887" s="54"/>
      <c r="BK887" s="54"/>
      <c r="BL887" s="54"/>
      <c r="BM887" s="54"/>
      <c r="BN887" s="54"/>
      <c r="BO887" s="54"/>
      <c r="BP887" s="54"/>
      <c r="BQ887" s="54"/>
      <c r="BR887" s="54"/>
      <c r="BS887" s="54"/>
      <c r="BT887" s="54"/>
      <c r="BU887" s="54"/>
      <c r="BV887" s="54"/>
      <c r="BW887" s="54"/>
      <c r="BX887" s="49"/>
      <c r="BY887" s="55"/>
      <c r="BZ887" s="8"/>
      <c r="CE887" s="12" t="str">
        <f t="shared" si="679"/>
        <v/>
      </c>
      <c r="CG887" s="77" t="str">
        <f t="shared" si="680"/>
        <v/>
      </c>
      <c r="CH887" s="80" t="str">
        <f t="shared" si="681"/>
        <v/>
      </c>
      <c r="CL887" s="12" t="str">
        <f t="shared" si="682"/>
        <v/>
      </c>
      <c r="CM887" s="12" t="str">
        <f t="shared" si="683"/>
        <v/>
      </c>
      <c r="CN887" s="12" t="str" cm="1">
        <f t="array" ref="CN887">IF(OR($CE887="", $CG$3=""), "", IF(IFERROR(INDEX($K887:$T887, $CK887, MATCH(CN$3, $K$3:$T$3, 0)), "")="", $CC$4, $CC$3))</f>
        <v/>
      </c>
      <c r="CO887" s="12" t="str" cm="1">
        <f t="array" ref="CO887">IF(OR($CE887="", $CG$3=""), "", IF(IFERROR(INDEX($AA887:$AJ887, $CK887, MATCH(CO$3, $AA$3:$AJ$3, 0)), "")="", $CC$4, $CC$3))</f>
        <v/>
      </c>
      <c r="CP887" s="12" t="str">
        <f>IF(OR($CE887="", $CG$3=""), "", IF(CP$3='Property List &amp; Features'!$BG$9, $CC$3, IF(CP$3=$I887, $CC$3, $CC$4)))</f>
        <v/>
      </c>
      <c r="CQ887" s="12" t="str">
        <f>IF(OR($CE887="", $CG$3=""), "", IF(CQ$3='Property List &amp; Features'!$BG$9, $CC$3, IF(CQ$3=$J887, $CC$3, $CC$4)))</f>
        <v/>
      </c>
      <c r="CR887" s="12" t="str">
        <f t="shared" si="684"/>
        <v/>
      </c>
      <c r="CS887" s="12" t="str">
        <f t="shared" si="685"/>
        <v/>
      </c>
      <c r="CT887" s="12" t="str">
        <f t="shared" si="686"/>
        <v/>
      </c>
      <c r="CU887" s="12" t="str">
        <f t="shared" si="687"/>
        <v/>
      </c>
      <c r="CV887" s="12" t="str">
        <f t="shared" si="688"/>
        <v/>
      </c>
      <c r="CW887" s="12" t="str">
        <f t="shared" si="710"/>
        <v/>
      </c>
      <c r="CX887" s="12" t="str">
        <f t="shared" si="711"/>
        <v/>
      </c>
      <c r="CY887" s="12" t="str">
        <f t="shared" si="712"/>
        <v/>
      </c>
      <c r="CZ887" s="12" t="str">
        <f t="shared" si="713"/>
        <v/>
      </c>
      <c r="DA887" s="12" t="str">
        <f t="shared" si="714"/>
        <v/>
      </c>
      <c r="DB887" s="12" t="str">
        <f t="shared" si="715"/>
        <v/>
      </c>
      <c r="DC887" s="12" t="str">
        <f t="shared" si="716"/>
        <v/>
      </c>
      <c r="DD887" s="12" t="str">
        <f t="shared" si="717"/>
        <v/>
      </c>
      <c r="DE887" s="12" t="str">
        <f t="shared" si="718"/>
        <v/>
      </c>
      <c r="DF887" s="12" t="str">
        <f t="shared" si="719"/>
        <v/>
      </c>
      <c r="DG887" s="12" t="str">
        <f t="shared" si="720"/>
        <v/>
      </c>
      <c r="DH887" s="12" t="str">
        <f t="shared" si="721"/>
        <v/>
      </c>
      <c r="DI887" s="12" t="str">
        <f t="shared" si="722"/>
        <v/>
      </c>
      <c r="DJ887" s="12" t="str">
        <f t="shared" si="723"/>
        <v/>
      </c>
      <c r="DK887" s="12" t="str">
        <f t="shared" si="724"/>
        <v/>
      </c>
      <c r="DL887" s="12" t="str">
        <f t="shared" si="725"/>
        <v/>
      </c>
      <c r="DM887" s="12" t="str">
        <f t="shared" si="726"/>
        <v/>
      </c>
      <c r="DN887" s="12" t="str">
        <f t="shared" si="727"/>
        <v/>
      </c>
      <c r="DO887" s="12" t="str">
        <f t="shared" si="728"/>
        <v/>
      </c>
      <c r="DP887" s="12" t="str">
        <f t="shared" si="729"/>
        <v/>
      </c>
      <c r="DQ887" s="12" t="str">
        <f t="shared" si="730"/>
        <v/>
      </c>
      <c r="DR887" s="12" t="str">
        <f t="shared" si="692"/>
        <v/>
      </c>
      <c r="DS887" s="12" t="str">
        <f t="shared" si="693"/>
        <v/>
      </c>
      <c r="DT887" s="12" t="str">
        <f t="shared" si="694"/>
        <v/>
      </c>
      <c r="DU887" s="12" t="str">
        <f t="shared" si="695"/>
        <v/>
      </c>
      <c r="DV887" s="12" t="str">
        <f t="shared" si="696"/>
        <v/>
      </c>
      <c r="DW887" s="12" t="str">
        <f t="shared" si="697"/>
        <v/>
      </c>
      <c r="DX887" s="12" t="str">
        <f t="shared" si="698"/>
        <v/>
      </c>
      <c r="DY887" s="12" t="str">
        <f t="shared" si="699"/>
        <v/>
      </c>
      <c r="DZ887" s="12" t="str">
        <f t="shared" si="700"/>
        <v/>
      </c>
      <c r="EA887" s="12" t="str">
        <f t="shared" si="701"/>
        <v/>
      </c>
      <c r="EB887" s="12" t="str">
        <f t="shared" si="702"/>
        <v/>
      </c>
      <c r="EC887" s="12" t="str">
        <f t="shared" si="703"/>
        <v/>
      </c>
      <c r="ED887" s="12" t="str">
        <f t="shared" si="704"/>
        <v/>
      </c>
      <c r="EE887" s="12" t="str">
        <f t="shared" si="705"/>
        <v/>
      </c>
      <c r="EF887" s="12" t="str">
        <f t="shared" si="706"/>
        <v/>
      </c>
      <c r="EG887" s="12" t="str">
        <f t="shared" si="707"/>
        <v/>
      </c>
      <c r="EH887" s="12" t="str">
        <f t="shared" si="708"/>
        <v/>
      </c>
      <c r="EI887" s="12" t="str">
        <f t="shared" si="709"/>
        <v/>
      </c>
      <c r="EK887" s="83" t="str">
        <f t="shared" si="689"/>
        <v/>
      </c>
      <c r="EM887" s="12" t="str">
        <f t="shared" si="690"/>
        <v/>
      </c>
      <c r="EO887" s="12" t="str">
        <f t="shared" si="691"/>
        <v/>
      </c>
      <c r="EQ887" s="12" t="str">
        <f>IF($EO887="", "", IF($EQ$8=$EQ$6, COUNTIF($EO$11:$EO$2510, "&gt;"&amp;$EO887)+1+COUNTIF($EO$11:$EO887, $EO887)-1, COUNTIF($EO$11:$EO$2510, "&lt;"&amp;$EO887)+1+COUNTIF($EO$11:$EO887, $EO887)-1))</f>
        <v/>
      </c>
    </row>
    <row r="888" spans="1:147" x14ac:dyDescent="0.55000000000000004">
      <c r="A888" s="8"/>
      <c r="B888" s="12" t="str">
        <f>IF($D888="", "", COUNTIF($D$11:$D888, $D888))</f>
        <v/>
      </c>
      <c r="C888" s="8"/>
      <c r="D888" s="45"/>
      <c r="E888" s="46"/>
      <c r="F888" s="47"/>
      <c r="G888" s="54"/>
      <c r="H888" s="54"/>
      <c r="I888" s="48"/>
      <c r="J888" s="49"/>
      <c r="K888" s="50"/>
      <c r="L888" s="50"/>
      <c r="M888" s="50"/>
      <c r="N888" s="50"/>
      <c r="O888" s="50"/>
      <c r="P888" s="50"/>
      <c r="Q888" s="50"/>
      <c r="R888" s="50"/>
      <c r="S888" s="50"/>
      <c r="T888" s="50"/>
      <c r="U888" s="51"/>
      <c r="V888" s="52"/>
      <c r="W888" s="53"/>
      <c r="X888" s="53"/>
      <c r="Y888" s="53"/>
      <c r="Z888" s="53"/>
      <c r="AA888" s="48"/>
      <c r="AB888" s="54"/>
      <c r="AC888" s="54"/>
      <c r="AD888" s="54"/>
      <c r="AE888" s="54"/>
      <c r="AF888" s="54"/>
      <c r="AG888" s="54"/>
      <c r="AH888" s="54"/>
      <c r="AI888" s="54"/>
      <c r="AJ888" s="49"/>
      <c r="AK888" s="48"/>
      <c r="AL888" s="54"/>
      <c r="AM888" s="54"/>
      <c r="AN888" s="54"/>
      <c r="AO888" s="54"/>
      <c r="AP888" s="54"/>
      <c r="AQ888" s="54"/>
      <c r="AR888" s="54"/>
      <c r="AS888" s="54"/>
      <c r="AT888" s="54"/>
      <c r="AU888" s="54"/>
      <c r="AV888" s="54"/>
      <c r="AW888" s="54"/>
      <c r="AX888" s="54"/>
      <c r="AY888" s="54"/>
      <c r="AZ888" s="54"/>
      <c r="BA888" s="54"/>
      <c r="BB888" s="54"/>
      <c r="BC888" s="54"/>
      <c r="BD888" s="54"/>
      <c r="BE888" s="54"/>
      <c r="BF888" s="54"/>
      <c r="BG888" s="54"/>
      <c r="BH888" s="54"/>
      <c r="BI888" s="54"/>
      <c r="BJ888" s="54"/>
      <c r="BK888" s="54"/>
      <c r="BL888" s="54"/>
      <c r="BM888" s="54"/>
      <c r="BN888" s="54"/>
      <c r="BO888" s="54"/>
      <c r="BP888" s="54"/>
      <c r="BQ888" s="54"/>
      <c r="BR888" s="54"/>
      <c r="BS888" s="54"/>
      <c r="BT888" s="54"/>
      <c r="BU888" s="54"/>
      <c r="BV888" s="54"/>
      <c r="BW888" s="54"/>
      <c r="BX888" s="49"/>
      <c r="BY888" s="55"/>
      <c r="BZ888" s="8"/>
      <c r="CE888" s="12" t="str">
        <f t="shared" si="679"/>
        <v/>
      </c>
      <c r="CG888" s="77" t="str">
        <f t="shared" si="680"/>
        <v/>
      </c>
      <c r="CH888" s="80" t="str">
        <f t="shared" si="681"/>
        <v/>
      </c>
      <c r="CL888" s="12" t="str">
        <f t="shared" si="682"/>
        <v/>
      </c>
      <c r="CM888" s="12" t="str">
        <f t="shared" si="683"/>
        <v/>
      </c>
      <c r="CN888" s="12" t="str" cm="1">
        <f t="array" ref="CN888">IF(OR($CE888="", $CG$3=""), "", IF(IFERROR(INDEX($K888:$T888, $CK888, MATCH(CN$3, $K$3:$T$3, 0)), "")="", $CC$4, $CC$3))</f>
        <v/>
      </c>
      <c r="CO888" s="12" t="str" cm="1">
        <f t="array" ref="CO888">IF(OR($CE888="", $CG$3=""), "", IF(IFERROR(INDEX($AA888:$AJ888, $CK888, MATCH(CO$3, $AA$3:$AJ$3, 0)), "")="", $CC$4, $CC$3))</f>
        <v/>
      </c>
      <c r="CP888" s="12" t="str">
        <f>IF(OR($CE888="", $CG$3=""), "", IF(CP$3='Property List &amp; Features'!$BG$9, $CC$3, IF(CP$3=$I888, $CC$3, $CC$4)))</f>
        <v/>
      </c>
      <c r="CQ888" s="12" t="str">
        <f>IF(OR($CE888="", $CG$3=""), "", IF(CQ$3='Property List &amp; Features'!$BG$9, $CC$3, IF(CQ$3=$J888, $CC$3, $CC$4)))</f>
        <v/>
      </c>
      <c r="CR888" s="12" t="str">
        <f t="shared" si="684"/>
        <v/>
      </c>
      <c r="CS888" s="12" t="str">
        <f t="shared" si="685"/>
        <v/>
      </c>
      <c r="CT888" s="12" t="str">
        <f t="shared" si="686"/>
        <v/>
      </c>
      <c r="CU888" s="12" t="str">
        <f t="shared" si="687"/>
        <v/>
      </c>
      <c r="CV888" s="12" t="str">
        <f t="shared" si="688"/>
        <v/>
      </c>
      <c r="CW888" s="12" t="str">
        <f t="shared" si="710"/>
        <v/>
      </c>
      <c r="CX888" s="12" t="str">
        <f t="shared" si="711"/>
        <v/>
      </c>
      <c r="CY888" s="12" t="str">
        <f t="shared" si="712"/>
        <v/>
      </c>
      <c r="CZ888" s="12" t="str">
        <f t="shared" si="713"/>
        <v/>
      </c>
      <c r="DA888" s="12" t="str">
        <f t="shared" si="714"/>
        <v/>
      </c>
      <c r="DB888" s="12" t="str">
        <f t="shared" si="715"/>
        <v/>
      </c>
      <c r="DC888" s="12" t="str">
        <f t="shared" si="716"/>
        <v/>
      </c>
      <c r="DD888" s="12" t="str">
        <f t="shared" si="717"/>
        <v/>
      </c>
      <c r="DE888" s="12" t="str">
        <f t="shared" si="718"/>
        <v/>
      </c>
      <c r="DF888" s="12" t="str">
        <f t="shared" si="719"/>
        <v/>
      </c>
      <c r="DG888" s="12" t="str">
        <f t="shared" si="720"/>
        <v/>
      </c>
      <c r="DH888" s="12" t="str">
        <f t="shared" si="721"/>
        <v/>
      </c>
      <c r="DI888" s="12" t="str">
        <f t="shared" si="722"/>
        <v/>
      </c>
      <c r="DJ888" s="12" t="str">
        <f t="shared" si="723"/>
        <v/>
      </c>
      <c r="DK888" s="12" t="str">
        <f t="shared" si="724"/>
        <v/>
      </c>
      <c r="DL888" s="12" t="str">
        <f t="shared" si="725"/>
        <v/>
      </c>
      <c r="DM888" s="12" t="str">
        <f t="shared" si="726"/>
        <v/>
      </c>
      <c r="DN888" s="12" t="str">
        <f t="shared" si="727"/>
        <v/>
      </c>
      <c r="DO888" s="12" t="str">
        <f t="shared" si="728"/>
        <v/>
      </c>
      <c r="DP888" s="12" t="str">
        <f t="shared" si="729"/>
        <v/>
      </c>
      <c r="DQ888" s="12" t="str">
        <f t="shared" si="730"/>
        <v/>
      </c>
      <c r="DR888" s="12" t="str">
        <f t="shared" si="692"/>
        <v/>
      </c>
      <c r="DS888" s="12" t="str">
        <f t="shared" si="693"/>
        <v/>
      </c>
      <c r="DT888" s="12" t="str">
        <f t="shared" si="694"/>
        <v/>
      </c>
      <c r="DU888" s="12" t="str">
        <f t="shared" si="695"/>
        <v/>
      </c>
      <c r="DV888" s="12" t="str">
        <f t="shared" si="696"/>
        <v/>
      </c>
      <c r="DW888" s="12" t="str">
        <f t="shared" si="697"/>
        <v/>
      </c>
      <c r="DX888" s="12" t="str">
        <f t="shared" si="698"/>
        <v/>
      </c>
      <c r="DY888" s="12" t="str">
        <f t="shared" si="699"/>
        <v/>
      </c>
      <c r="DZ888" s="12" t="str">
        <f t="shared" si="700"/>
        <v/>
      </c>
      <c r="EA888" s="12" t="str">
        <f t="shared" si="701"/>
        <v/>
      </c>
      <c r="EB888" s="12" t="str">
        <f t="shared" si="702"/>
        <v/>
      </c>
      <c r="EC888" s="12" t="str">
        <f t="shared" si="703"/>
        <v/>
      </c>
      <c r="ED888" s="12" t="str">
        <f t="shared" si="704"/>
        <v/>
      </c>
      <c r="EE888" s="12" t="str">
        <f t="shared" si="705"/>
        <v/>
      </c>
      <c r="EF888" s="12" t="str">
        <f t="shared" si="706"/>
        <v/>
      </c>
      <c r="EG888" s="12" t="str">
        <f t="shared" si="707"/>
        <v/>
      </c>
      <c r="EH888" s="12" t="str">
        <f t="shared" si="708"/>
        <v/>
      </c>
      <c r="EI888" s="12" t="str">
        <f t="shared" si="709"/>
        <v/>
      </c>
      <c r="EK888" s="83" t="str">
        <f t="shared" si="689"/>
        <v/>
      </c>
      <c r="EM888" s="12" t="str">
        <f t="shared" si="690"/>
        <v/>
      </c>
      <c r="EO888" s="12" t="str">
        <f t="shared" si="691"/>
        <v/>
      </c>
      <c r="EQ888" s="12" t="str">
        <f>IF($EO888="", "", IF($EQ$8=$EQ$6, COUNTIF($EO$11:$EO$2510, "&gt;"&amp;$EO888)+1+COUNTIF($EO$11:$EO888, $EO888)-1, COUNTIF($EO$11:$EO$2510, "&lt;"&amp;$EO888)+1+COUNTIF($EO$11:$EO888, $EO888)-1))</f>
        <v/>
      </c>
    </row>
    <row r="889" spans="1:147" x14ac:dyDescent="0.55000000000000004">
      <c r="A889" s="8"/>
      <c r="B889" s="12" t="str">
        <f>IF($D889="", "", COUNTIF($D$11:$D889, $D889))</f>
        <v/>
      </c>
      <c r="C889" s="8"/>
      <c r="D889" s="45"/>
      <c r="E889" s="46"/>
      <c r="F889" s="47"/>
      <c r="G889" s="54"/>
      <c r="H889" s="54"/>
      <c r="I889" s="48"/>
      <c r="J889" s="49"/>
      <c r="K889" s="50"/>
      <c r="L889" s="50"/>
      <c r="M889" s="50"/>
      <c r="N889" s="50"/>
      <c r="O889" s="50"/>
      <c r="P889" s="50"/>
      <c r="Q889" s="50"/>
      <c r="R889" s="50"/>
      <c r="S889" s="50"/>
      <c r="T889" s="50"/>
      <c r="U889" s="51"/>
      <c r="V889" s="52"/>
      <c r="W889" s="53"/>
      <c r="X889" s="53"/>
      <c r="Y889" s="53"/>
      <c r="Z889" s="53"/>
      <c r="AA889" s="48"/>
      <c r="AB889" s="54"/>
      <c r="AC889" s="54"/>
      <c r="AD889" s="54"/>
      <c r="AE889" s="54"/>
      <c r="AF889" s="54"/>
      <c r="AG889" s="54"/>
      <c r="AH889" s="54"/>
      <c r="AI889" s="54"/>
      <c r="AJ889" s="49"/>
      <c r="AK889" s="48"/>
      <c r="AL889" s="54"/>
      <c r="AM889" s="54"/>
      <c r="AN889" s="54"/>
      <c r="AO889" s="54"/>
      <c r="AP889" s="54"/>
      <c r="AQ889" s="54"/>
      <c r="AR889" s="54"/>
      <c r="AS889" s="54"/>
      <c r="AT889" s="54"/>
      <c r="AU889" s="54"/>
      <c r="AV889" s="54"/>
      <c r="AW889" s="54"/>
      <c r="AX889" s="54"/>
      <c r="AY889" s="54"/>
      <c r="AZ889" s="54"/>
      <c r="BA889" s="54"/>
      <c r="BB889" s="54"/>
      <c r="BC889" s="54"/>
      <c r="BD889" s="54"/>
      <c r="BE889" s="54"/>
      <c r="BF889" s="54"/>
      <c r="BG889" s="54"/>
      <c r="BH889" s="54"/>
      <c r="BI889" s="54"/>
      <c r="BJ889" s="54"/>
      <c r="BK889" s="54"/>
      <c r="BL889" s="54"/>
      <c r="BM889" s="54"/>
      <c r="BN889" s="54"/>
      <c r="BO889" s="54"/>
      <c r="BP889" s="54"/>
      <c r="BQ889" s="54"/>
      <c r="BR889" s="54"/>
      <c r="BS889" s="54"/>
      <c r="BT889" s="54"/>
      <c r="BU889" s="54"/>
      <c r="BV889" s="54"/>
      <c r="BW889" s="54"/>
      <c r="BX889" s="49"/>
      <c r="BY889" s="55"/>
      <c r="BZ889" s="8"/>
      <c r="CE889" s="12" t="str">
        <f t="shared" si="679"/>
        <v/>
      </c>
      <c r="CG889" s="77" t="str">
        <f t="shared" si="680"/>
        <v/>
      </c>
      <c r="CH889" s="80" t="str">
        <f t="shared" si="681"/>
        <v/>
      </c>
      <c r="CL889" s="12" t="str">
        <f t="shared" si="682"/>
        <v/>
      </c>
      <c r="CM889" s="12" t="str">
        <f t="shared" si="683"/>
        <v/>
      </c>
      <c r="CN889" s="12" t="str" cm="1">
        <f t="array" ref="CN889">IF(OR($CE889="", $CG$3=""), "", IF(IFERROR(INDEX($K889:$T889, $CK889, MATCH(CN$3, $K$3:$T$3, 0)), "")="", $CC$4, $CC$3))</f>
        <v/>
      </c>
      <c r="CO889" s="12" t="str" cm="1">
        <f t="array" ref="CO889">IF(OR($CE889="", $CG$3=""), "", IF(IFERROR(INDEX($AA889:$AJ889, $CK889, MATCH(CO$3, $AA$3:$AJ$3, 0)), "")="", $CC$4, $CC$3))</f>
        <v/>
      </c>
      <c r="CP889" s="12" t="str">
        <f>IF(OR($CE889="", $CG$3=""), "", IF(CP$3='Property List &amp; Features'!$BG$9, $CC$3, IF(CP$3=$I889, $CC$3, $CC$4)))</f>
        <v/>
      </c>
      <c r="CQ889" s="12" t="str">
        <f>IF(OR($CE889="", $CG$3=""), "", IF(CQ$3='Property List &amp; Features'!$BG$9, $CC$3, IF(CQ$3=$J889, $CC$3, $CC$4)))</f>
        <v/>
      </c>
      <c r="CR889" s="12" t="str">
        <f t="shared" si="684"/>
        <v/>
      </c>
      <c r="CS889" s="12" t="str">
        <f t="shared" si="685"/>
        <v/>
      </c>
      <c r="CT889" s="12" t="str">
        <f t="shared" si="686"/>
        <v/>
      </c>
      <c r="CU889" s="12" t="str">
        <f t="shared" si="687"/>
        <v/>
      </c>
      <c r="CV889" s="12" t="str">
        <f t="shared" si="688"/>
        <v/>
      </c>
      <c r="CW889" s="12" t="str">
        <f t="shared" si="710"/>
        <v/>
      </c>
      <c r="CX889" s="12" t="str">
        <f t="shared" si="711"/>
        <v/>
      </c>
      <c r="CY889" s="12" t="str">
        <f t="shared" si="712"/>
        <v/>
      </c>
      <c r="CZ889" s="12" t="str">
        <f t="shared" si="713"/>
        <v/>
      </c>
      <c r="DA889" s="12" t="str">
        <f t="shared" si="714"/>
        <v/>
      </c>
      <c r="DB889" s="12" t="str">
        <f t="shared" si="715"/>
        <v/>
      </c>
      <c r="DC889" s="12" t="str">
        <f t="shared" si="716"/>
        <v/>
      </c>
      <c r="DD889" s="12" t="str">
        <f t="shared" si="717"/>
        <v/>
      </c>
      <c r="DE889" s="12" t="str">
        <f t="shared" si="718"/>
        <v/>
      </c>
      <c r="DF889" s="12" t="str">
        <f t="shared" si="719"/>
        <v/>
      </c>
      <c r="DG889" s="12" t="str">
        <f t="shared" si="720"/>
        <v/>
      </c>
      <c r="DH889" s="12" t="str">
        <f t="shared" si="721"/>
        <v/>
      </c>
      <c r="DI889" s="12" t="str">
        <f t="shared" si="722"/>
        <v/>
      </c>
      <c r="DJ889" s="12" t="str">
        <f t="shared" si="723"/>
        <v/>
      </c>
      <c r="DK889" s="12" t="str">
        <f t="shared" si="724"/>
        <v/>
      </c>
      <c r="DL889" s="12" t="str">
        <f t="shared" si="725"/>
        <v/>
      </c>
      <c r="DM889" s="12" t="str">
        <f t="shared" si="726"/>
        <v/>
      </c>
      <c r="DN889" s="12" t="str">
        <f t="shared" si="727"/>
        <v/>
      </c>
      <c r="DO889" s="12" t="str">
        <f t="shared" si="728"/>
        <v/>
      </c>
      <c r="DP889" s="12" t="str">
        <f t="shared" si="729"/>
        <v/>
      </c>
      <c r="DQ889" s="12" t="str">
        <f t="shared" si="730"/>
        <v/>
      </c>
      <c r="DR889" s="12" t="str">
        <f t="shared" si="692"/>
        <v/>
      </c>
      <c r="DS889" s="12" t="str">
        <f t="shared" si="693"/>
        <v/>
      </c>
      <c r="DT889" s="12" t="str">
        <f t="shared" si="694"/>
        <v/>
      </c>
      <c r="DU889" s="12" t="str">
        <f t="shared" si="695"/>
        <v/>
      </c>
      <c r="DV889" s="12" t="str">
        <f t="shared" si="696"/>
        <v/>
      </c>
      <c r="DW889" s="12" t="str">
        <f t="shared" si="697"/>
        <v/>
      </c>
      <c r="DX889" s="12" t="str">
        <f t="shared" si="698"/>
        <v/>
      </c>
      <c r="DY889" s="12" t="str">
        <f t="shared" si="699"/>
        <v/>
      </c>
      <c r="DZ889" s="12" t="str">
        <f t="shared" si="700"/>
        <v/>
      </c>
      <c r="EA889" s="12" t="str">
        <f t="shared" si="701"/>
        <v/>
      </c>
      <c r="EB889" s="12" t="str">
        <f t="shared" si="702"/>
        <v/>
      </c>
      <c r="EC889" s="12" t="str">
        <f t="shared" si="703"/>
        <v/>
      </c>
      <c r="ED889" s="12" t="str">
        <f t="shared" si="704"/>
        <v/>
      </c>
      <c r="EE889" s="12" t="str">
        <f t="shared" si="705"/>
        <v/>
      </c>
      <c r="EF889" s="12" t="str">
        <f t="shared" si="706"/>
        <v/>
      </c>
      <c r="EG889" s="12" t="str">
        <f t="shared" si="707"/>
        <v/>
      </c>
      <c r="EH889" s="12" t="str">
        <f t="shared" si="708"/>
        <v/>
      </c>
      <c r="EI889" s="12" t="str">
        <f t="shared" si="709"/>
        <v/>
      </c>
      <c r="EK889" s="83" t="str">
        <f t="shared" si="689"/>
        <v/>
      </c>
      <c r="EM889" s="12" t="str">
        <f t="shared" si="690"/>
        <v/>
      </c>
      <c r="EO889" s="12" t="str">
        <f t="shared" si="691"/>
        <v/>
      </c>
      <c r="EQ889" s="12" t="str">
        <f>IF($EO889="", "", IF($EQ$8=$EQ$6, COUNTIF($EO$11:$EO$2510, "&gt;"&amp;$EO889)+1+COUNTIF($EO$11:$EO889, $EO889)-1, COUNTIF($EO$11:$EO$2510, "&lt;"&amp;$EO889)+1+COUNTIF($EO$11:$EO889, $EO889)-1))</f>
        <v/>
      </c>
    </row>
    <row r="890" spans="1:147" x14ac:dyDescent="0.55000000000000004">
      <c r="A890" s="8"/>
      <c r="B890" s="12" t="str">
        <f>IF($D890="", "", COUNTIF($D$11:$D890, $D890))</f>
        <v/>
      </c>
      <c r="C890" s="8"/>
      <c r="D890" s="45"/>
      <c r="E890" s="46"/>
      <c r="F890" s="47"/>
      <c r="G890" s="54"/>
      <c r="H890" s="54"/>
      <c r="I890" s="48"/>
      <c r="J890" s="49"/>
      <c r="K890" s="50"/>
      <c r="L890" s="50"/>
      <c r="M890" s="50"/>
      <c r="N890" s="50"/>
      <c r="O890" s="50"/>
      <c r="P890" s="50"/>
      <c r="Q890" s="50"/>
      <c r="R890" s="50"/>
      <c r="S890" s="50"/>
      <c r="T890" s="50"/>
      <c r="U890" s="51"/>
      <c r="V890" s="52"/>
      <c r="W890" s="53"/>
      <c r="X890" s="53"/>
      <c r="Y890" s="53"/>
      <c r="Z890" s="53"/>
      <c r="AA890" s="48"/>
      <c r="AB890" s="54"/>
      <c r="AC890" s="54"/>
      <c r="AD890" s="54"/>
      <c r="AE890" s="54"/>
      <c r="AF890" s="54"/>
      <c r="AG890" s="54"/>
      <c r="AH890" s="54"/>
      <c r="AI890" s="54"/>
      <c r="AJ890" s="49"/>
      <c r="AK890" s="48"/>
      <c r="AL890" s="54"/>
      <c r="AM890" s="54"/>
      <c r="AN890" s="54"/>
      <c r="AO890" s="54"/>
      <c r="AP890" s="54"/>
      <c r="AQ890" s="54"/>
      <c r="AR890" s="54"/>
      <c r="AS890" s="54"/>
      <c r="AT890" s="54"/>
      <c r="AU890" s="54"/>
      <c r="AV890" s="54"/>
      <c r="AW890" s="54"/>
      <c r="AX890" s="54"/>
      <c r="AY890" s="54"/>
      <c r="AZ890" s="54"/>
      <c r="BA890" s="54"/>
      <c r="BB890" s="54"/>
      <c r="BC890" s="54"/>
      <c r="BD890" s="54"/>
      <c r="BE890" s="54"/>
      <c r="BF890" s="54"/>
      <c r="BG890" s="54"/>
      <c r="BH890" s="54"/>
      <c r="BI890" s="54"/>
      <c r="BJ890" s="54"/>
      <c r="BK890" s="54"/>
      <c r="BL890" s="54"/>
      <c r="BM890" s="54"/>
      <c r="BN890" s="54"/>
      <c r="BO890" s="54"/>
      <c r="BP890" s="54"/>
      <c r="BQ890" s="54"/>
      <c r="BR890" s="54"/>
      <c r="BS890" s="54"/>
      <c r="BT890" s="54"/>
      <c r="BU890" s="54"/>
      <c r="BV890" s="54"/>
      <c r="BW890" s="54"/>
      <c r="BX890" s="49"/>
      <c r="BY890" s="55"/>
      <c r="BZ890" s="8"/>
      <c r="CE890" s="12" t="str">
        <f t="shared" si="679"/>
        <v/>
      </c>
      <c r="CG890" s="77" t="str">
        <f t="shared" si="680"/>
        <v/>
      </c>
      <c r="CH890" s="80" t="str">
        <f t="shared" si="681"/>
        <v/>
      </c>
      <c r="CL890" s="12" t="str">
        <f t="shared" si="682"/>
        <v/>
      </c>
      <c r="CM890" s="12" t="str">
        <f t="shared" si="683"/>
        <v/>
      </c>
      <c r="CN890" s="12" t="str" cm="1">
        <f t="array" ref="CN890">IF(OR($CE890="", $CG$3=""), "", IF(IFERROR(INDEX($K890:$T890, $CK890, MATCH(CN$3, $K$3:$T$3, 0)), "")="", $CC$4, $CC$3))</f>
        <v/>
      </c>
      <c r="CO890" s="12" t="str" cm="1">
        <f t="array" ref="CO890">IF(OR($CE890="", $CG$3=""), "", IF(IFERROR(INDEX($AA890:$AJ890, $CK890, MATCH(CO$3, $AA$3:$AJ$3, 0)), "")="", $CC$4, $CC$3))</f>
        <v/>
      </c>
      <c r="CP890" s="12" t="str">
        <f>IF(OR($CE890="", $CG$3=""), "", IF(CP$3='Property List &amp; Features'!$BG$9, $CC$3, IF(CP$3=$I890, $CC$3, $CC$4)))</f>
        <v/>
      </c>
      <c r="CQ890" s="12" t="str">
        <f>IF(OR($CE890="", $CG$3=""), "", IF(CQ$3='Property List &amp; Features'!$BG$9, $CC$3, IF(CQ$3=$J890, $CC$3, $CC$4)))</f>
        <v/>
      </c>
      <c r="CR890" s="12" t="str">
        <f t="shared" si="684"/>
        <v/>
      </c>
      <c r="CS890" s="12" t="str">
        <f t="shared" si="685"/>
        <v/>
      </c>
      <c r="CT890" s="12" t="str">
        <f t="shared" si="686"/>
        <v/>
      </c>
      <c r="CU890" s="12" t="str">
        <f t="shared" si="687"/>
        <v/>
      </c>
      <c r="CV890" s="12" t="str">
        <f t="shared" si="688"/>
        <v/>
      </c>
      <c r="CW890" s="12" t="str">
        <f t="shared" si="710"/>
        <v/>
      </c>
      <c r="CX890" s="12" t="str">
        <f t="shared" si="711"/>
        <v/>
      </c>
      <c r="CY890" s="12" t="str">
        <f t="shared" si="712"/>
        <v/>
      </c>
      <c r="CZ890" s="12" t="str">
        <f t="shared" si="713"/>
        <v/>
      </c>
      <c r="DA890" s="12" t="str">
        <f t="shared" si="714"/>
        <v/>
      </c>
      <c r="DB890" s="12" t="str">
        <f t="shared" si="715"/>
        <v/>
      </c>
      <c r="DC890" s="12" t="str">
        <f t="shared" si="716"/>
        <v/>
      </c>
      <c r="DD890" s="12" t="str">
        <f t="shared" si="717"/>
        <v/>
      </c>
      <c r="DE890" s="12" t="str">
        <f t="shared" si="718"/>
        <v/>
      </c>
      <c r="DF890" s="12" t="str">
        <f t="shared" si="719"/>
        <v/>
      </c>
      <c r="DG890" s="12" t="str">
        <f t="shared" si="720"/>
        <v/>
      </c>
      <c r="DH890" s="12" t="str">
        <f t="shared" si="721"/>
        <v/>
      </c>
      <c r="DI890" s="12" t="str">
        <f t="shared" si="722"/>
        <v/>
      </c>
      <c r="DJ890" s="12" t="str">
        <f t="shared" si="723"/>
        <v/>
      </c>
      <c r="DK890" s="12" t="str">
        <f t="shared" si="724"/>
        <v/>
      </c>
      <c r="DL890" s="12" t="str">
        <f t="shared" si="725"/>
        <v/>
      </c>
      <c r="DM890" s="12" t="str">
        <f t="shared" si="726"/>
        <v/>
      </c>
      <c r="DN890" s="12" t="str">
        <f t="shared" si="727"/>
        <v/>
      </c>
      <c r="DO890" s="12" t="str">
        <f t="shared" si="728"/>
        <v/>
      </c>
      <c r="DP890" s="12" t="str">
        <f t="shared" si="729"/>
        <v/>
      </c>
      <c r="DQ890" s="12" t="str">
        <f t="shared" si="730"/>
        <v/>
      </c>
      <c r="DR890" s="12" t="str">
        <f t="shared" si="692"/>
        <v/>
      </c>
      <c r="DS890" s="12" t="str">
        <f t="shared" si="693"/>
        <v/>
      </c>
      <c r="DT890" s="12" t="str">
        <f t="shared" si="694"/>
        <v/>
      </c>
      <c r="DU890" s="12" t="str">
        <f t="shared" si="695"/>
        <v/>
      </c>
      <c r="DV890" s="12" t="str">
        <f t="shared" si="696"/>
        <v/>
      </c>
      <c r="DW890" s="12" t="str">
        <f t="shared" si="697"/>
        <v/>
      </c>
      <c r="DX890" s="12" t="str">
        <f t="shared" si="698"/>
        <v/>
      </c>
      <c r="DY890" s="12" t="str">
        <f t="shared" si="699"/>
        <v/>
      </c>
      <c r="DZ890" s="12" t="str">
        <f t="shared" si="700"/>
        <v/>
      </c>
      <c r="EA890" s="12" t="str">
        <f t="shared" si="701"/>
        <v/>
      </c>
      <c r="EB890" s="12" t="str">
        <f t="shared" si="702"/>
        <v/>
      </c>
      <c r="EC890" s="12" t="str">
        <f t="shared" si="703"/>
        <v/>
      </c>
      <c r="ED890" s="12" t="str">
        <f t="shared" si="704"/>
        <v/>
      </c>
      <c r="EE890" s="12" t="str">
        <f t="shared" si="705"/>
        <v/>
      </c>
      <c r="EF890" s="12" t="str">
        <f t="shared" si="706"/>
        <v/>
      </c>
      <c r="EG890" s="12" t="str">
        <f t="shared" si="707"/>
        <v/>
      </c>
      <c r="EH890" s="12" t="str">
        <f t="shared" si="708"/>
        <v/>
      </c>
      <c r="EI890" s="12" t="str">
        <f t="shared" si="709"/>
        <v/>
      </c>
      <c r="EK890" s="83" t="str">
        <f t="shared" si="689"/>
        <v/>
      </c>
      <c r="EM890" s="12" t="str">
        <f t="shared" si="690"/>
        <v/>
      </c>
      <c r="EO890" s="12" t="str">
        <f t="shared" si="691"/>
        <v/>
      </c>
      <c r="EQ890" s="12" t="str">
        <f>IF($EO890="", "", IF($EQ$8=$EQ$6, COUNTIF($EO$11:$EO$2510, "&gt;"&amp;$EO890)+1+COUNTIF($EO$11:$EO890, $EO890)-1, COUNTIF($EO$11:$EO$2510, "&lt;"&amp;$EO890)+1+COUNTIF($EO$11:$EO890, $EO890)-1))</f>
        <v/>
      </c>
    </row>
    <row r="891" spans="1:147" x14ac:dyDescent="0.55000000000000004">
      <c r="A891" s="8"/>
      <c r="B891" s="12" t="str">
        <f>IF($D891="", "", COUNTIF($D$11:$D891, $D891))</f>
        <v/>
      </c>
      <c r="C891" s="8"/>
      <c r="D891" s="45"/>
      <c r="E891" s="46"/>
      <c r="F891" s="47"/>
      <c r="G891" s="54"/>
      <c r="H891" s="54"/>
      <c r="I891" s="48"/>
      <c r="J891" s="49"/>
      <c r="K891" s="50"/>
      <c r="L891" s="50"/>
      <c r="M891" s="50"/>
      <c r="N891" s="50"/>
      <c r="O891" s="50"/>
      <c r="P891" s="50"/>
      <c r="Q891" s="50"/>
      <c r="R891" s="50"/>
      <c r="S891" s="50"/>
      <c r="T891" s="50"/>
      <c r="U891" s="51"/>
      <c r="V891" s="52"/>
      <c r="W891" s="53"/>
      <c r="X891" s="53"/>
      <c r="Y891" s="53"/>
      <c r="Z891" s="53"/>
      <c r="AA891" s="48"/>
      <c r="AB891" s="54"/>
      <c r="AC891" s="54"/>
      <c r="AD891" s="54"/>
      <c r="AE891" s="54"/>
      <c r="AF891" s="54"/>
      <c r="AG891" s="54"/>
      <c r="AH891" s="54"/>
      <c r="AI891" s="54"/>
      <c r="AJ891" s="49"/>
      <c r="AK891" s="48"/>
      <c r="AL891" s="54"/>
      <c r="AM891" s="54"/>
      <c r="AN891" s="54"/>
      <c r="AO891" s="54"/>
      <c r="AP891" s="54"/>
      <c r="AQ891" s="54"/>
      <c r="AR891" s="54"/>
      <c r="AS891" s="54"/>
      <c r="AT891" s="54"/>
      <c r="AU891" s="54"/>
      <c r="AV891" s="54"/>
      <c r="AW891" s="54"/>
      <c r="AX891" s="54"/>
      <c r="AY891" s="54"/>
      <c r="AZ891" s="54"/>
      <c r="BA891" s="54"/>
      <c r="BB891" s="54"/>
      <c r="BC891" s="54"/>
      <c r="BD891" s="54"/>
      <c r="BE891" s="54"/>
      <c r="BF891" s="54"/>
      <c r="BG891" s="54"/>
      <c r="BH891" s="54"/>
      <c r="BI891" s="54"/>
      <c r="BJ891" s="54"/>
      <c r="BK891" s="54"/>
      <c r="BL891" s="54"/>
      <c r="BM891" s="54"/>
      <c r="BN891" s="54"/>
      <c r="BO891" s="54"/>
      <c r="BP891" s="54"/>
      <c r="BQ891" s="54"/>
      <c r="BR891" s="54"/>
      <c r="BS891" s="54"/>
      <c r="BT891" s="54"/>
      <c r="BU891" s="54"/>
      <c r="BV891" s="54"/>
      <c r="BW891" s="54"/>
      <c r="BX891" s="49"/>
      <c r="BY891" s="55"/>
      <c r="BZ891" s="8"/>
      <c r="CE891" s="12" t="str">
        <f t="shared" si="679"/>
        <v/>
      </c>
      <c r="CG891" s="77" t="str">
        <f t="shared" si="680"/>
        <v/>
      </c>
      <c r="CH891" s="80" t="str">
        <f t="shared" si="681"/>
        <v/>
      </c>
      <c r="CL891" s="12" t="str">
        <f t="shared" si="682"/>
        <v/>
      </c>
      <c r="CM891" s="12" t="str">
        <f t="shared" si="683"/>
        <v/>
      </c>
      <c r="CN891" s="12" t="str" cm="1">
        <f t="array" ref="CN891">IF(OR($CE891="", $CG$3=""), "", IF(IFERROR(INDEX($K891:$T891, $CK891, MATCH(CN$3, $K$3:$T$3, 0)), "")="", $CC$4, $CC$3))</f>
        <v/>
      </c>
      <c r="CO891" s="12" t="str" cm="1">
        <f t="array" ref="CO891">IF(OR($CE891="", $CG$3=""), "", IF(IFERROR(INDEX($AA891:$AJ891, $CK891, MATCH(CO$3, $AA$3:$AJ$3, 0)), "")="", $CC$4, $CC$3))</f>
        <v/>
      </c>
      <c r="CP891" s="12" t="str">
        <f>IF(OR($CE891="", $CG$3=""), "", IF(CP$3='Property List &amp; Features'!$BG$9, $CC$3, IF(CP$3=$I891, $CC$3, $CC$4)))</f>
        <v/>
      </c>
      <c r="CQ891" s="12" t="str">
        <f>IF(OR($CE891="", $CG$3=""), "", IF(CQ$3='Property List &amp; Features'!$BG$9, $CC$3, IF(CQ$3=$J891, $CC$3, $CC$4)))</f>
        <v/>
      </c>
      <c r="CR891" s="12" t="str">
        <f t="shared" si="684"/>
        <v/>
      </c>
      <c r="CS891" s="12" t="str">
        <f t="shared" si="685"/>
        <v/>
      </c>
      <c r="CT891" s="12" t="str">
        <f t="shared" si="686"/>
        <v/>
      </c>
      <c r="CU891" s="12" t="str">
        <f t="shared" si="687"/>
        <v/>
      </c>
      <c r="CV891" s="12" t="str">
        <f t="shared" si="688"/>
        <v/>
      </c>
      <c r="CW891" s="12" t="str">
        <f t="shared" si="710"/>
        <v/>
      </c>
      <c r="CX891" s="12" t="str">
        <f t="shared" si="711"/>
        <v/>
      </c>
      <c r="CY891" s="12" t="str">
        <f t="shared" si="712"/>
        <v/>
      </c>
      <c r="CZ891" s="12" t="str">
        <f t="shared" si="713"/>
        <v/>
      </c>
      <c r="DA891" s="12" t="str">
        <f t="shared" si="714"/>
        <v/>
      </c>
      <c r="DB891" s="12" t="str">
        <f t="shared" si="715"/>
        <v/>
      </c>
      <c r="DC891" s="12" t="str">
        <f t="shared" si="716"/>
        <v/>
      </c>
      <c r="DD891" s="12" t="str">
        <f t="shared" si="717"/>
        <v/>
      </c>
      <c r="DE891" s="12" t="str">
        <f t="shared" si="718"/>
        <v/>
      </c>
      <c r="DF891" s="12" t="str">
        <f t="shared" si="719"/>
        <v/>
      </c>
      <c r="DG891" s="12" t="str">
        <f t="shared" si="720"/>
        <v/>
      </c>
      <c r="DH891" s="12" t="str">
        <f t="shared" si="721"/>
        <v/>
      </c>
      <c r="DI891" s="12" t="str">
        <f t="shared" si="722"/>
        <v/>
      </c>
      <c r="DJ891" s="12" t="str">
        <f t="shared" si="723"/>
        <v/>
      </c>
      <c r="DK891" s="12" t="str">
        <f t="shared" si="724"/>
        <v/>
      </c>
      <c r="DL891" s="12" t="str">
        <f t="shared" si="725"/>
        <v/>
      </c>
      <c r="DM891" s="12" t="str">
        <f t="shared" si="726"/>
        <v/>
      </c>
      <c r="DN891" s="12" t="str">
        <f t="shared" si="727"/>
        <v/>
      </c>
      <c r="DO891" s="12" t="str">
        <f t="shared" si="728"/>
        <v/>
      </c>
      <c r="DP891" s="12" t="str">
        <f t="shared" si="729"/>
        <v/>
      </c>
      <c r="DQ891" s="12" t="str">
        <f t="shared" si="730"/>
        <v/>
      </c>
      <c r="DR891" s="12" t="str">
        <f t="shared" si="692"/>
        <v/>
      </c>
      <c r="DS891" s="12" t="str">
        <f t="shared" si="693"/>
        <v/>
      </c>
      <c r="DT891" s="12" t="str">
        <f t="shared" si="694"/>
        <v/>
      </c>
      <c r="DU891" s="12" t="str">
        <f t="shared" si="695"/>
        <v/>
      </c>
      <c r="DV891" s="12" t="str">
        <f t="shared" si="696"/>
        <v/>
      </c>
      <c r="DW891" s="12" t="str">
        <f t="shared" si="697"/>
        <v/>
      </c>
      <c r="DX891" s="12" t="str">
        <f t="shared" si="698"/>
        <v/>
      </c>
      <c r="DY891" s="12" t="str">
        <f t="shared" si="699"/>
        <v/>
      </c>
      <c r="DZ891" s="12" t="str">
        <f t="shared" si="700"/>
        <v/>
      </c>
      <c r="EA891" s="12" t="str">
        <f t="shared" si="701"/>
        <v/>
      </c>
      <c r="EB891" s="12" t="str">
        <f t="shared" si="702"/>
        <v/>
      </c>
      <c r="EC891" s="12" t="str">
        <f t="shared" si="703"/>
        <v/>
      </c>
      <c r="ED891" s="12" t="str">
        <f t="shared" si="704"/>
        <v/>
      </c>
      <c r="EE891" s="12" t="str">
        <f t="shared" si="705"/>
        <v/>
      </c>
      <c r="EF891" s="12" t="str">
        <f t="shared" si="706"/>
        <v/>
      </c>
      <c r="EG891" s="12" t="str">
        <f t="shared" si="707"/>
        <v/>
      </c>
      <c r="EH891" s="12" t="str">
        <f t="shared" si="708"/>
        <v/>
      </c>
      <c r="EI891" s="12" t="str">
        <f t="shared" si="709"/>
        <v/>
      </c>
      <c r="EK891" s="83" t="str">
        <f t="shared" si="689"/>
        <v/>
      </c>
      <c r="EM891" s="12" t="str">
        <f t="shared" si="690"/>
        <v/>
      </c>
      <c r="EO891" s="12" t="str">
        <f t="shared" si="691"/>
        <v/>
      </c>
      <c r="EQ891" s="12" t="str">
        <f>IF($EO891="", "", IF($EQ$8=$EQ$6, COUNTIF($EO$11:$EO$2510, "&gt;"&amp;$EO891)+1+COUNTIF($EO$11:$EO891, $EO891)-1, COUNTIF($EO$11:$EO$2510, "&lt;"&amp;$EO891)+1+COUNTIF($EO$11:$EO891, $EO891)-1))</f>
        <v/>
      </c>
    </row>
    <row r="892" spans="1:147" x14ac:dyDescent="0.55000000000000004">
      <c r="A892" s="8"/>
      <c r="B892" s="12" t="str">
        <f>IF($D892="", "", COUNTIF($D$11:$D892, $D892))</f>
        <v/>
      </c>
      <c r="C892" s="8"/>
      <c r="D892" s="45"/>
      <c r="E892" s="46"/>
      <c r="F892" s="47"/>
      <c r="G892" s="54"/>
      <c r="H892" s="54"/>
      <c r="I892" s="48"/>
      <c r="J892" s="49"/>
      <c r="K892" s="50"/>
      <c r="L892" s="50"/>
      <c r="M892" s="50"/>
      <c r="N892" s="50"/>
      <c r="O892" s="50"/>
      <c r="P892" s="50"/>
      <c r="Q892" s="50"/>
      <c r="R892" s="50"/>
      <c r="S892" s="50"/>
      <c r="T892" s="50"/>
      <c r="U892" s="51"/>
      <c r="V892" s="52"/>
      <c r="W892" s="53"/>
      <c r="X892" s="53"/>
      <c r="Y892" s="53"/>
      <c r="Z892" s="53"/>
      <c r="AA892" s="48"/>
      <c r="AB892" s="54"/>
      <c r="AC892" s="54"/>
      <c r="AD892" s="54"/>
      <c r="AE892" s="54"/>
      <c r="AF892" s="54"/>
      <c r="AG892" s="54"/>
      <c r="AH892" s="54"/>
      <c r="AI892" s="54"/>
      <c r="AJ892" s="49"/>
      <c r="AK892" s="48"/>
      <c r="AL892" s="54"/>
      <c r="AM892" s="54"/>
      <c r="AN892" s="54"/>
      <c r="AO892" s="54"/>
      <c r="AP892" s="54"/>
      <c r="AQ892" s="54"/>
      <c r="AR892" s="54"/>
      <c r="AS892" s="54"/>
      <c r="AT892" s="54"/>
      <c r="AU892" s="54"/>
      <c r="AV892" s="54"/>
      <c r="AW892" s="54"/>
      <c r="AX892" s="54"/>
      <c r="AY892" s="54"/>
      <c r="AZ892" s="54"/>
      <c r="BA892" s="54"/>
      <c r="BB892" s="54"/>
      <c r="BC892" s="54"/>
      <c r="BD892" s="54"/>
      <c r="BE892" s="54"/>
      <c r="BF892" s="54"/>
      <c r="BG892" s="54"/>
      <c r="BH892" s="54"/>
      <c r="BI892" s="54"/>
      <c r="BJ892" s="54"/>
      <c r="BK892" s="54"/>
      <c r="BL892" s="54"/>
      <c r="BM892" s="54"/>
      <c r="BN892" s="54"/>
      <c r="BO892" s="54"/>
      <c r="BP892" s="54"/>
      <c r="BQ892" s="54"/>
      <c r="BR892" s="54"/>
      <c r="BS892" s="54"/>
      <c r="BT892" s="54"/>
      <c r="BU892" s="54"/>
      <c r="BV892" s="54"/>
      <c r="BW892" s="54"/>
      <c r="BX892" s="49"/>
      <c r="BY892" s="55"/>
      <c r="BZ892" s="8"/>
      <c r="CE892" s="12" t="str">
        <f t="shared" si="679"/>
        <v/>
      </c>
      <c r="CG892" s="77" t="str">
        <f t="shared" si="680"/>
        <v/>
      </c>
      <c r="CH892" s="80" t="str">
        <f t="shared" si="681"/>
        <v/>
      </c>
      <c r="CL892" s="12" t="str">
        <f t="shared" si="682"/>
        <v/>
      </c>
      <c r="CM892" s="12" t="str">
        <f t="shared" si="683"/>
        <v/>
      </c>
      <c r="CN892" s="12" t="str" cm="1">
        <f t="array" ref="CN892">IF(OR($CE892="", $CG$3=""), "", IF(IFERROR(INDEX($K892:$T892, $CK892, MATCH(CN$3, $K$3:$T$3, 0)), "")="", $CC$4, $CC$3))</f>
        <v/>
      </c>
      <c r="CO892" s="12" t="str" cm="1">
        <f t="array" ref="CO892">IF(OR($CE892="", $CG$3=""), "", IF(IFERROR(INDEX($AA892:$AJ892, $CK892, MATCH(CO$3, $AA$3:$AJ$3, 0)), "")="", $CC$4, $CC$3))</f>
        <v/>
      </c>
      <c r="CP892" s="12" t="str">
        <f>IF(OR($CE892="", $CG$3=""), "", IF(CP$3='Property List &amp; Features'!$BG$9, $CC$3, IF(CP$3=$I892, $CC$3, $CC$4)))</f>
        <v/>
      </c>
      <c r="CQ892" s="12" t="str">
        <f>IF(OR($CE892="", $CG$3=""), "", IF(CQ$3='Property List &amp; Features'!$BG$9, $CC$3, IF(CQ$3=$J892, $CC$3, $CC$4)))</f>
        <v/>
      </c>
      <c r="CR892" s="12" t="str">
        <f t="shared" si="684"/>
        <v/>
      </c>
      <c r="CS892" s="12" t="str">
        <f t="shared" si="685"/>
        <v/>
      </c>
      <c r="CT892" s="12" t="str">
        <f t="shared" si="686"/>
        <v/>
      </c>
      <c r="CU892" s="12" t="str">
        <f t="shared" si="687"/>
        <v/>
      </c>
      <c r="CV892" s="12" t="str">
        <f t="shared" si="688"/>
        <v/>
      </c>
      <c r="CW892" s="12" t="str">
        <f t="shared" si="710"/>
        <v/>
      </c>
      <c r="CX892" s="12" t="str">
        <f t="shared" si="711"/>
        <v/>
      </c>
      <c r="CY892" s="12" t="str">
        <f t="shared" si="712"/>
        <v/>
      </c>
      <c r="CZ892" s="12" t="str">
        <f t="shared" si="713"/>
        <v/>
      </c>
      <c r="DA892" s="12" t="str">
        <f t="shared" si="714"/>
        <v/>
      </c>
      <c r="DB892" s="12" t="str">
        <f t="shared" si="715"/>
        <v/>
      </c>
      <c r="DC892" s="12" t="str">
        <f t="shared" si="716"/>
        <v/>
      </c>
      <c r="DD892" s="12" t="str">
        <f t="shared" si="717"/>
        <v/>
      </c>
      <c r="DE892" s="12" t="str">
        <f t="shared" si="718"/>
        <v/>
      </c>
      <c r="DF892" s="12" t="str">
        <f t="shared" si="719"/>
        <v/>
      </c>
      <c r="DG892" s="12" t="str">
        <f t="shared" si="720"/>
        <v/>
      </c>
      <c r="DH892" s="12" t="str">
        <f t="shared" si="721"/>
        <v/>
      </c>
      <c r="DI892" s="12" t="str">
        <f t="shared" si="722"/>
        <v/>
      </c>
      <c r="DJ892" s="12" t="str">
        <f t="shared" si="723"/>
        <v/>
      </c>
      <c r="DK892" s="12" t="str">
        <f t="shared" si="724"/>
        <v/>
      </c>
      <c r="DL892" s="12" t="str">
        <f t="shared" si="725"/>
        <v/>
      </c>
      <c r="DM892" s="12" t="str">
        <f t="shared" si="726"/>
        <v/>
      </c>
      <c r="DN892" s="12" t="str">
        <f t="shared" si="727"/>
        <v/>
      </c>
      <c r="DO892" s="12" t="str">
        <f t="shared" si="728"/>
        <v/>
      </c>
      <c r="DP892" s="12" t="str">
        <f t="shared" si="729"/>
        <v/>
      </c>
      <c r="DQ892" s="12" t="str">
        <f t="shared" si="730"/>
        <v/>
      </c>
      <c r="DR892" s="12" t="str">
        <f t="shared" si="692"/>
        <v/>
      </c>
      <c r="DS892" s="12" t="str">
        <f t="shared" si="693"/>
        <v/>
      </c>
      <c r="DT892" s="12" t="str">
        <f t="shared" si="694"/>
        <v/>
      </c>
      <c r="DU892" s="12" t="str">
        <f t="shared" si="695"/>
        <v/>
      </c>
      <c r="DV892" s="12" t="str">
        <f t="shared" si="696"/>
        <v/>
      </c>
      <c r="DW892" s="12" t="str">
        <f t="shared" si="697"/>
        <v/>
      </c>
      <c r="DX892" s="12" t="str">
        <f t="shared" si="698"/>
        <v/>
      </c>
      <c r="DY892" s="12" t="str">
        <f t="shared" si="699"/>
        <v/>
      </c>
      <c r="DZ892" s="12" t="str">
        <f t="shared" si="700"/>
        <v/>
      </c>
      <c r="EA892" s="12" t="str">
        <f t="shared" si="701"/>
        <v/>
      </c>
      <c r="EB892" s="12" t="str">
        <f t="shared" si="702"/>
        <v/>
      </c>
      <c r="EC892" s="12" t="str">
        <f t="shared" si="703"/>
        <v/>
      </c>
      <c r="ED892" s="12" t="str">
        <f t="shared" si="704"/>
        <v/>
      </c>
      <c r="EE892" s="12" t="str">
        <f t="shared" si="705"/>
        <v/>
      </c>
      <c r="EF892" s="12" t="str">
        <f t="shared" si="706"/>
        <v/>
      </c>
      <c r="EG892" s="12" t="str">
        <f t="shared" si="707"/>
        <v/>
      </c>
      <c r="EH892" s="12" t="str">
        <f t="shared" si="708"/>
        <v/>
      </c>
      <c r="EI892" s="12" t="str">
        <f t="shared" si="709"/>
        <v/>
      </c>
      <c r="EK892" s="83" t="str">
        <f t="shared" si="689"/>
        <v/>
      </c>
      <c r="EM892" s="12" t="str">
        <f t="shared" si="690"/>
        <v/>
      </c>
      <c r="EO892" s="12" t="str">
        <f t="shared" si="691"/>
        <v/>
      </c>
      <c r="EQ892" s="12" t="str">
        <f>IF($EO892="", "", IF($EQ$8=$EQ$6, COUNTIF($EO$11:$EO$2510, "&gt;"&amp;$EO892)+1+COUNTIF($EO$11:$EO892, $EO892)-1, COUNTIF($EO$11:$EO$2510, "&lt;"&amp;$EO892)+1+COUNTIF($EO$11:$EO892, $EO892)-1))</f>
        <v/>
      </c>
    </row>
    <row r="893" spans="1:147" x14ac:dyDescent="0.55000000000000004">
      <c r="A893" s="8"/>
      <c r="B893" s="12" t="str">
        <f>IF($D893="", "", COUNTIF($D$11:$D893, $D893))</f>
        <v/>
      </c>
      <c r="C893" s="8"/>
      <c r="D893" s="45"/>
      <c r="E893" s="46"/>
      <c r="F893" s="47"/>
      <c r="G893" s="54"/>
      <c r="H893" s="54"/>
      <c r="I893" s="48"/>
      <c r="J893" s="49"/>
      <c r="K893" s="50"/>
      <c r="L893" s="50"/>
      <c r="M893" s="50"/>
      <c r="N893" s="50"/>
      <c r="O893" s="50"/>
      <c r="P893" s="50"/>
      <c r="Q893" s="50"/>
      <c r="R893" s="50"/>
      <c r="S893" s="50"/>
      <c r="T893" s="50"/>
      <c r="U893" s="51"/>
      <c r="V893" s="52"/>
      <c r="W893" s="53"/>
      <c r="X893" s="53"/>
      <c r="Y893" s="53"/>
      <c r="Z893" s="53"/>
      <c r="AA893" s="48"/>
      <c r="AB893" s="54"/>
      <c r="AC893" s="54"/>
      <c r="AD893" s="54"/>
      <c r="AE893" s="54"/>
      <c r="AF893" s="54"/>
      <c r="AG893" s="54"/>
      <c r="AH893" s="54"/>
      <c r="AI893" s="54"/>
      <c r="AJ893" s="49"/>
      <c r="AK893" s="48"/>
      <c r="AL893" s="54"/>
      <c r="AM893" s="54"/>
      <c r="AN893" s="54"/>
      <c r="AO893" s="54"/>
      <c r="AP893" s="54"/>
      <c r="AQ893" s="54"/>
      <c r="AR893" s="54"/>
      <c r="AS893" s="54"/>
      <c r="AT893" s="54"/>
      <c r="AU893" s="54"/>
      <c r="AV893" s="54"/>
      <c r="AW893" s="54"/>
      <c r="AX893" s="54"/>
      <c r="AY893" s="54"/>
      <c r="AZ893" s="54"/>
      <c r="BA893" s="54"/>
      <c r="BB893" s="54"/>
      <c r="BC893" s="54"/>
      <c r="BD893" s="54"/>
      <c r="BE893" s="54"/>
      <c r="BF893" s="54"/>
      <c r="BG893" s="54"/>
      <c r="BH893" s="54"/>
      <c r="BI893" s="54"/>
      <c r="BJ893" s="54"/>
      <c r="BK893" s="54"/>
      <c r="BL893" s="54"/>
      <c r="BM893" s="54"/>
      <c r="BN893" s="54"/>
      <c r="BO893" s="54"/>
      <c r="BP893" s="54"/>
      <c r="BQ893" s="54"/>
      <c r="BR893" s="54"/>
      <c r="BS893" s="54"/>
      <c r="BT893" s="54"/>
      <c r="BU893" s="54"/>
      <c r="BV893" s="54"/>
      <c r="BW893" s="54"/>
      <c r="BX893" s="49"/>
      <c r="BY893" s="55"/>
      <c r="BZ893" s="8"/>
      <c r="CE893" s="12" t="str">
        <f t="shared" si="679"/>
        <v/>
      </c>
      <c r="CG893" s="77" t="str">
        <f t="shared" si="680"/>
        <v/>
      </c>
      <c r="CH893" s="80" t="str">
        <f t="shared" si="681"/>
        <v/>
      </c>
      <c r="CL893" s="12" t="str">
        <f t="shared" si="682"/>
        <v/>
      </c>
      <c r="CM893" s="12" t="str">
        <f t="shared" si="683"/>
        <v/>
      </c>
      <c r="CN893" s="12" t="str" cm="1">
        <f t="array" ref="CN893">IF(OR($CE893="", $CG$3=""), "", IF(IFERROR(INDEX($K893:$T893, $CK893, MATCH(CN$3, $K$3:$T$3, 0)), "")="", $CC$4, $CC$3))</f>
        <v/>
      </c>
      <c r="CO893" s="12" t="str" cm="1">
        <f t="array" ref="CO893">IF(OR($CE893="", $CG$3=""), "", IF(IFERROR(INDEX($AA893:$AJ893, $CK893, MATCH(CO$3, $AA$3:$AJ$3, 0)), "")="", $CC$4, $CC$3))</f>
        <v/>
      </c>
      <c r="CP893" s="12" t="str">
        <f>IF(OR($CE893="", $CG$3=""), "", IF(CP$3='Property List &amp; Features'!$BG$9, $CC$3, IF(CP$3=$I893, $CC$3, $CC$4)))</f>
        <v/>
      </c>
      <c r="CQ893" s="12" t="str">
        <f>IF(OR($CE893="", $CG$3=""), "", IF(CQ$3='Property List &amp; Features'!$BG$9, $CC$3, IF(CQ$3=$J893, $CC$3, $CC$4)))</f>
        <v/>
      </c>
      <c r="CR893" s="12" t="str">
        <f t="shared" si="684"/>
        <v/>
      </c>
      <c r="CS893" s="12" t="str">
        <f t="shared" si="685"/>
        <v/>
      </c>
      <c r="CT893" s="12" t="str">
        <f t="shared" si="686"/>
        <v/>
      </c>
      <c r="CU893" s="12" t="str">
        <f t="shared" si="687"/>
        <v/>
      </c>
      <c r="CV893" s="12" t="str">
        <f t="shared" si="688"/>
        <v/>
      </c>
      <c r="CW893" s="12" t="str">
        <f t="shared" si="710"/>
        <v/>
      </c>
      <c r="CX893" s="12" t="str">
        <f t="shared" si="711"/>
        <v/>
      </c>
      <c r="CY893" s="12" t="str">
        <f t="shared" si="712"/>
        <v/>
      </c>
      <c r="CZ893" s="12" t="str">
        <f t="shared" si="713"/>
        <v/>
      </c>
      <c r="DA893" s="12" t="str">
        <f t="shared" si="714"/>
        <v/>
      </c>
      <c r="DB893" s="12" t="str">
        <f t="shared" si="715"/>
        <v/>
      </c>
      <c r="DC893" s="12" t="str">
        <f t="shared" si="716"/>
        <v/>
      </c>
      <c r="DD893" s="12" t="str">
        <f t="shared" si="717"/>
        <v/>
      </c>
      <c r="DE893" s="12" t="str">
        <f t="shared" si="718"/>
        <v/>
      </c>
      <c r="DF893" s="12" t="str">
        <f t="shared" si="719"/>
        <v/>
      </c>
      <c r="DG893" s="12" t="str">
        <f t="shared" si="720"/>
        <v/>
      </c>
      <c r="DH893" s="12" t="str">
        <f t="shared" si="721"/>
        <v/>
      </c>
      <c r="DI893" s="12" t="str">
        <f t="shared" si="722"/>
        <v/>
      </c>
      <c r="DJ893" s="12" t="str">
        <f t="shared" si="723"/>
        <v/>
      </c>
      <c r="DK893" s="12" t="str">
        <f t="shared" si="724"/>
        <v/>
      </c>
      <c r="DL893" s="12" t="str">
        <f t="shared" si="725"/>
        <v/>
      </c>
      <c r="DM893" s="12" t="str">
        <f t="shared" si="726"/>
        <v/>
      </c>
      <c r="DN893" s="12" t="str">
        <f t="shared" si="727"/>
        <v/>
      </c>
      <c r="DO893" s="12" t="str">
        <f t="shared" si="728"/>
        <v/>
      </c>
      <c r="DP893" s="12" t="str">
        <f t="shared" si="729"/>
        <v/>
      </c>
      <c r="DQ893" s="12" t="str">
        <f t="shared" si="730"/>
        <v/>
      </c>
      <c r="DR893" s="12" t="str">
        <f t="shared" si="692"/>
        <v/>
      </c>
      <c r="DS893" s="12" t="str">
        <f t="shared" si="693"/>
        <v/>
      </c>
      <c r="DT893" s="12" t="str">
        <f t="shared" si="694"/>
        <v/>
      </c>
      <c r="DU893" s="12" t="str">
        <f t="shared" si="695"/>
        <v/>
      </c>
      <c r="DV893" s="12" t="str">
        <f t="shared" si="696"/>
        <v/>
      </c>
      <c r="DW893" s="12" t="str">
        <f t="shared" si="697"/>
        <v/>
      </c>
      <c r="DX893" s="12" t="str">
        <f t="shared" si="698"/>
        <v/>
      </c>
      <c r="DY893" s="12" t="str">
        <f t="shared" si="699"/>
        <v/>
      </c>
      <c r="DZ893" s="12" t="str">
        <f t="shared" si="700"/>
        <v/>
      </c>
      <c r="EA893" s="12" t="str">
        <f t="shared" si="701"/>
        <v/>
      </c>
      <c r="EB893" s="12" t="str">
        <f t="shared" si="702"/>
        <v/>
      </c>
      <c r="EC893" s="12" t="str">
        <f t="shared" si="703"/>
        <v/>
      </c>
      <c r="ED893" s="12" t="str">
        <f t="shared" si="704"/>
        <v/>
      </c>
      <c r="EE893" s="12" t="str">
        <f t="shared" si="705"/>
        <v/>
      </c>
      <c r="EF893" s="12" t="str">
        <f t="shared" si="706"/>
        <v/>
      </c>
      <c r="EG893" s="12" t="str">
        <f t="shared" si="707"/>
        <v/>
      </c>
      <c r="EH893" s="12" t="str">
        <f t="shared" si="708"/>
        <v/>
      </c>
      <c r="EI893" s="12" t="str">
        <f t="shared" si="709"/>
        <v/>
      </c>
      <c r="EK893" s="83" t="str">
        <f t="shared" si="689"/>
        <v/>
      </c>
      <c r="EM893" s="12" t="str">
        <f t="shared" si="690"/>
        <v/>
      </c>
      <c r="EO893" s="12" t="str">
        <f t="shared" si="691"/>
        <v/>
      </c>
      <c r="EQ893" s="12" t="str">
        <f>IF($EO893="", "", IF($EQ$8=$EQ$6, COUNTIF($EO$11:$EO$2510, "&gt;"&amp;$EO893)+1+COUNTIF($EO$11:$EO893, $EO893)-1, COUNTIF($EO$11:$EO$2510, "&lt;"&amp;$EO893)+1+COUNTIF($EO$11:$EO893, $EO893)-1))</f>
        <v/>
      </c>
    </row>
    <row r="894" spans="1:147" x14ac:dyDescent="0.55000000000000004">
      <c r="A894" s="8"/>
      <c r="B894" s="12" t="str">
        <f>IF($D894="", "", COUNTIF($D$11:$D894, $D894))</f>
        <v/>
      </c>
      <c r="C894" s="8"/>
      <c r="D894" s="45"/>
      <c r="E894" s="46"/>
      <c r="F894" s="47"/>
      <c r="G894" s="54"/>
      <c r="H894" s="54"/>
      <c r="I894" s="48"/>
      <c r="J894" s="49"/>
      <c r="K894" s="50"/>
      <c r="L894" s="50"/>
      <c r="M894" s="50"/>
      <c r="N894" s="50"/>
      <c r="O894" s="50"/>
      <c r="P894" s="50"/>
      <c r="Q894" s="50"/>
      <c r="R894" s="50"/>
      <c r="S894" s="50"/>
      <c r="T894" s="50"/>
      <c r="U894" s="51"/>
      <c r="V894" s="52"/>
      <c r="W894" s="53"/>
      <c r="X894" s="53"/>
      <c r="Y894" s="53"/>
      <c r="Z894" s="53"/>
      <c r="AA894" s="48"/>
      <c r="AB894" s="54"/>
      <c r="AC894" s="54"/>
      <c r="AD894" s="54"/>
      <c r="AE894" s="54"/>
      <c r="AF894" s="54"/>
      <c r="AG894" s="54"/>
      <c r="AH894" s="54"/>
      <c r="AI894" s="54"/>
      <c r="AJ894" s="49"/>
      <c r="AK894" s="48"/>
      <c r="AL894" s="54"/>
      <c r="AM894" s="54"/>
      <c r="AN894" s="54"/>
      <c r="AO894" s="54"/>
      <c r="AP894" s="54"/>
      <c r="AQ894" s="54"/>
      <c r="AR894" s="54"/>
      <c r="AS894" s="54"/>
      <c r="AT894" s="54"/>
      <c r="AU894" s="54"/>
      <c r="AV894" s="54"/>
      <c r="AW894" s="54"/>
      <c r="AX894" s="54"/>
      <c r="AY894" s="54"/>
      <c r="AZ894" s="54"/>
      <c r="BA894" s="54"/>
      <c r="BB894" s="54"/>
      <c r="BC894" s="54"/>
      <c r="BD894" s="54"/>
      <c r="BE894" s="54"/>
      <c r="BF894" s="54"/>
      <c r="BG894" s="54"/>
      <c r="BH894" s="54"/>
      <c r="BI894" s="54"/>
      <c r="BJ894" s="54"/>
      <c r="BK894" s="54"/>
      <c r="BL894" s="54"/>
      <c r="BM894" s="54"/>
      <c r="BN894" s="54"/>
      <c r="BO894" s="54"/>
      <c r="BP894" s="54"/>
      <c r="BQ894" s="54"/>
      <c r="BR894" s="54"/>
      <c r="BS894" s="54"/>
      <c r="BT894" s="54"/>
      <c r="BU894" s="54"/>
      <c r="BV894" s="54"/>
      <c r="BW894" s="54"/>
      <c r="BX894" s="49"/>
      <c r="BY894" s="55"/>
      <c r="BZ894" s="8"/>
      <c r="CE894" s="12" t="str">
        <f t="shared" si="679"/>
        <v/>
      </c>
      <c r="CG894" s="77" t="str">
        <f t="shared" si="680"/>
        <v/>
      </c>
      <c r="CH894" s="80" t="str">
        <f t="shared" si="681"/>
        <v/>
      </c>
      <c r="CL894" s="12" t="str">
        <f t="shared" si="682"/>
        <v/>
      </c>
      <c r="CM894" s="12" t="str">
        <f t="shared" si="683"/>
        <v/>
      </c>
      <c r="CN894" s="12" t="str" cm="1">
        <f t="array" ref="CN894">IF(OR($CE894="", $CG$3=""), "", IF(IFERROR(INDEX($K894:$T894, $CK894, MATCH(CN$3, $K$3:$T$3, 0)), "")="", $CC$4, $CC$3))</f>
        <v/>
      </c>
      <c r="CO894" s="12" t="str" cm="1">
        <f t="array" ref="CO894">IF(OR($CE894="", $CG$3=""), "", IF(IFERROR(INDEX($AA894:$AJ894, $CK894, MATCH(CO$3, $AA$3:$AJ$3, 0)), "")="", $CC$4, $CC$3))</f>
        <v/>
      </c>
      <c r="CP894" s="12" t="str">
        <f>IF(OR($CE894="", $CG$3=""), "", IF(CP$3='Property List &amp; Features'!$BG$9, $CC$3, IF(CP$3=$I894, $CC$3, $CC$4)))</f>
        <v/>
      </c>
      <c r="CQ894" s="12" t="str">
        <f>IF(OR($CE894="", $CG$3=""), "", IF(CQ$3='Property List &amp; Features'!$BG$9, $CC$3, IF(CQ$3=$J894, $CC$3, $CC$4)))</f>
        <v/>
      </c>
      <c r="CR894" s="12" t="str">
        <f t="shared" si="684"/>
        <v/>
      </c>
      <c r="CS894" s="12" t="str">
        <f t="shared" si="685"/>
        <v/>
      </c>
      <c r="CT894" s="12" t="str">
        <f t="shared" si="686"/>
        <v/>
      </c>
      <c r="CU894" s="12" t="str">
        <f t="shared" si="687"/>
        <v/>
      </c>
      <c r="CV894" s="12" t="str">
        <f t="shared" si="688"/>
        <v/>
      </c>
      <c r="CW894" s="12" t="str">
        <f t="shared" si="710"/>
        <v/>
      </c>
      <c r="CX894" s="12" t="str">
        <f t="shared" si="711"/>
        <v/>
      </c>
      <c r="CY894" s="12" t="str">
        <f t="shared" si="712"/>
        <v/>
      </c>
      <c r="CZ894" s="12" t="str">
        <f t="shared" si="713"/>
        <v/>
      </c>
      <c r="DA894" s="12" t="str">
        <f t="shared" si="714"/>
        <v/>
      </c>
      <c r="DB894" s="12" t="str">
        <f t="shared" si="715"/>
        <v/>
      </c>
      <c r="DC894" s="12" t="str">
        <f t="shared" si="716"/>
        <v/>
      </c>
      <c r="DD894" s="12" t="str">
        <f t="shared" si="717"/>
        <v/>
      </c>
      <c r="DE894" s="12" t="str">
        <f t="shared" si="718"/>
        <v/>
      </c>
      <c r="DF894" s="12" t="str">
        <f t="shared" si="719"/>
        <v/>
      </c>
      <c r="DG894" s="12" t="str">
        <f t="shared" si="720"/>
        <v/>
      </c>
      <c r="DH894" s="12" t="str">
        <f t="shared" si="721"/>
        <v/>
      </c>
      <c r="DI894" s="12" t="str">
        <f t="shared" si="722"/>
        <v/>
      </c>
      <c r="DJ894" s="12" t="str">
        <f t="shared" si="723"/>
        <v/>
      </c>
      <c r="DK894" s="12" t="str">
        <f t="shared" si="724"/>
        <v/>
      </c>
      <c r="DL894" s="12" t="str">
        <f t="shared" si="725"/>
        <v/>
      </c>
      <c r="DM894" s="12" t="str">
        <f t="shared" si="726"/>
        <v/>
      </c>
      <c r="DN894" s="12" t="str">
        <f t="shared" si="727"/>
        <v/>
      </c>
      <c r="DO894" s="12" t="str">
        <f t="shared" si="728"/>
        <v/>
      </c>
      <c r="DP894" s="12" t="str">
        <f t="shared" si="729"/>
        <v/>
      </c>
      <c r="DQ894" s="12" t="str">
        <f t="shared" si="730"/>
        <v/>
      </c>
      <c r="DR894" s="12" t="str">
        <f t="shared" si="692"/>
        <v/>
      </c>
      <c r="DS894" s="12" t="str">
        <f t="shared" si="693"/>
        <v/>
      </c>
      <c r="DT894" s="12" t="str">
        <f t="shared" si="694"/>
        <v/>
      </c>
      <c r="DU894" s="12" t="str">
        <f t="shared" si="695"/>
        <v/>
      </c>
      <c r="DV894" s="12" t="str">
        <f t="shared" si="696"/>
        <v/>
      </c>
      <c r="DW894" s="12" t="str">
        <f t="shared" si="697"/>
        <v/>
      </c>
      <c r="DX894" s="12" t="str">
        <f t="shared" si="698"/>
        <v/>
      </c>
      <c r="DY894" s="12" t="str">
        <f t="shared" si="699"/>
        <v/>
      </c>
      <c r="DZ894" s="12" t="str">
        <f t="shared" si="700"/>
        <v/>
      </c>
      <c r="EA894" s="12" t="str">
        <f t="shared" si="701"/>
        <v/>
      </c>
      <c r="EB894" s="12" t="str">
        <f t="shared" si="702"/>
        <v/>
      </c>
      <c r="EC894" s="12" t="str">
        <f t="shared" si="703"/>
        <v/>
      </c>
      <c r="ED894" s="12" t="str">
        <f t="shared" si="704"/>
        <v/>
      </c>
      <c r="EE894" s="12" t="str">
        <f t="shared" si="705"/>
        <v/>
      </c>
      <c r="EF894" s="12" t="str">
        <f t="shared" si="706"/>
        <v/>
      </c>
      <c r="EG894" s="12" t="str">
        <f t="shared" si="707"/>
        <v/>
      </c>
      <c r="EH894" s="12" t="str">
        <f t="shared" si="708"/>
        <v/>
      </c>
      <c r="EI894" s="12" t="str">
        <f t="shared" si="709"/>
        <v/>
      </c>
      <c r="EK894" s="83" t="str">
        <f t="shared" si="689"/>
        <v/>
      </c>
      <c r="EM894" s="12" t="str">
        <f t="shared" si="690"/>
        <v/>
      </c>
      <c r="EO894" s="12" t="str">
        <f t="shared" si="691"/>
        <v/>
      </c>
      <c r="EQ894" s="12" t="str">
        <f>IF($EO894="", "", IF($EQ$8=$EQ$6, COUNTIF($EO$11:$EO$2510, "&gt;"&amp;$EO894)+1+COUNTIF($EO$11:$EO894, $EO894)-1, COUNTIF($EO$11:$EO$2510, "&lt;"&amp;$EO894)+1+COUNTIF($EO$11:$EO894, $EO894)-1))</f>
        <v/>
      </c>
    </row>
    <row r="895" spans="1:147" x14ac:dyDescent="0.55000000000000004">
      <c r="A895" s="8"/>
      <c r="B895" s="12" t="str">
        <f>IF($D895="", "", COUNTIF($D$11:$D895, $D895))</f>
        <v/>
      </c>
      <c r="C895" s="8"/>
      <c r="D895" s="45"/>
      <c r="E895" s="46"/>
      <c r="F895" s="47"/>
      <c r="G895" s="54"/>
      <c r="H895" s="54"/>
      <c r="I895" s="48"/>
      <c r="J895" s="49"/>
      <c r="K895" s="50"/>
      <c r="L895" s="50"/>
      <c r="M895" s="50"/>
      <c r="N895" s="50"/>
      <c r="O895" s="50"/>
      <c r="P895" s="50"/>
      <c r="Q895" s="50"/>
      <c r="R895" s="50"/>
      <c r="S895" s="50"/>
      <c r="T895" s="50"/>
      <c r="U895" s="51"/>
      <c r="V895" s="52"/>
      <c r="W895" s="53"/>
      <c r="X895" s="53"/>
      <c r="Y895" s="53"/>
      <c r="Z895" s="53"/>
      <c r="AA895" s="48"/>
      <c r="AB895" s="54"/>
      <c r="AC895" s="54"/>
      <c r="AD895" s="54"/>
      <c r="AE895" s="54"/>
      <c r="AF895" s="54"/>
      <c r="AG895" s="54"/>
      <c r="AH895" s="54"/>
      <c r="AI895" s="54"/>
      <c r="AJ895" s="49"/>
      <c r="AK895" s="48"/>
      <c r="AL895" s="54"/>
      <c r="AM895" s="54"/>
      <c r="AN895" s="54"/>
      <c r="AO895" s="54"/>
      <c r="AP895" s="54"/>
      <c r="AQ895" s="54"/>
      <c r="AR895" s="54"/>
      <c r="AS895" s="54"/>
      <c r="AT895" s="54"/>
      <c r="AU895" s="54"/>
      <c r="AV895" s="54"/>
      <c r="AW895" s="54"/>
      <c r="AX895" s="54"/>
      <c r="AY895" s="54"/>
      <c r="AZ895" s="54"/>
      <c r="BA895" s="54"/>
      <c r="BB895" s="54"/>
      <c r="BC895" s="54"/>
      <c r="BD895" s="54"/>
      <c r="BE895" s="54"/>
      <c r="BF895" s="54"/>
      <c r="BG895" s="54"/>
      <c r="BH895" s="54"/>
      <c r="BI895" s="54"/>
      <c r="BJ895" s="54"/>
      <c r="BK895" s="54"/>
      <c r="BL895" s="54"/>
      <c r="BM895" s="54"/>
      <c r="BN895" s="54"/>
      <c r="BO895" s="54"/>
      <c r="BP895" s="54"/>
      <c r="BQ895" s="54"/>
      <c r="BR895" s="54"/>
      <c r="BS895" s="54"/>
      <c r="BT895" s="54"/>
      <c r="BU895" s="54"/>
      <c r="BV895" s="54"/>
      <c r="BW895" s="54"/>
      <c r="BX895" s="49"/>
      <c r="BY895" s="55"/>
      <c r="BZ895" s="8"/>
      <c r="CE895" s="12" t="str">
        <f t="shared" si="679"/>
        <v/>
      </c>
      <c r="CG895" s="77" t="str">
        <f t="shared" si="680"/>
        <v/>
      </c>
      <c r="CH895" s="80" t="str">
        <f t="shared" si="681"/>
        <v/>
      </c>
      <c r="CL895" s="12" t="str">
        <f t="shared" si="682"/>
        <v/>
      </c>
      <c r="CM895" s="12" t="str">
        <f t="shared" si="683"/>
        <v/>
      </c>
      <c r="CN895" s="12" t="str" cm="1">
        <f t="array" ref="CN895">IF(OR($CE895="", $CG$3=""), "", IF(IFERROR(INDEX($K895:$T895, $CK895, MATCH(CN$3, $K$3:$T$3, 0)), "")="", $CC$4, $CC$3))</f>
        <v/>
      </c>
      <c r="CO895" s="12" t="str" cm="1">
        <f t="array" ref="CO895">IF(OR($CE895="", $CG$3=""), "", IF(IFERROR(INDEX($AA895:$AJ895, $CK895, MATCH(CO$3, $AA$3:$AJ$3, 0)), "")="", $CC$4, $CC$3))</f>
        <v/>
      </c>
      <c r="CP895" s="12" t="str">
        <f>IF(OR($CE895="", $CG$3=""), "", IF(CP$3='Property List &amp; Features'!$BG$9, $CC$3, IF(CP$3=$I895, $CC$3, $CC$4)))</f>
        <v/>
      </c>
      <c r="CQ895" s="12" t="str">
        <f>IF(OR($CE895="", $CG$3=""), "", IF(CQ$3='Property List &amp; Features'!$BG$9, $CC$3, IF(CQ$3=$J895, $CC$3, $CC$4)))</f>
        <v/>
      </c>
      <c r="CR895" s="12" t="str">
        <f t="shared" si="684"/>
        <v/>
      </c>
      <c r="CS895" s="12" t="str">
        <f t="shared" si="685"/>
        <v/>
      </c>
      <c r="CT895" s="12" t="str">
        <f t="shared" si="686"/>
        <v/>
      </c>
      <c r="CU895" s="12" t="str">
        <f t="shared" si="687"/>
        <v/>
      </c>
      <c r="CV895" s="12" t="str">
        <f t="shared" si="688"/>
        <v/>
      </c>
      <c r="CW895" s="12" t="str">
        <f t="shared" si="710"/>
        <v/>
      </c>
      <c r="CX895" s="12" t="str">
        <f t="shared" si="711"/>
        <v/>
      </c>
      <c r="CY895" s="12" t="str">
        <f t="shared" si="712"/>
        <v/>
      </c>
      <c r="CZ895" s="12" t="str">
        <f t="shared" si="713"/>
        <v/>
      </c>
      <c r="DA895" s="12" t="str">
        <f t="shared" si="714"/>
        <v/>
      </c>
      <c r="DB895" s="12" t="str">
        <f t="shared" si="715"/>
        <v/>
      </c>
      <c r="DC895" s="12" t="str">
        <f t="shared" si="716"/>
        <v/>
      </c>
      <c r="DD895" s="12" t="str">
        <f t="shared" si="717"/>
        <v/>
      </c>
      <c r="DE895" s="12" t="str">
        <f t="shared" si="718"/>
        <v/>
      </c>
      <c r="DF895" s="12" t="str">
        <f t="shared" si="719"/>
        <v/>
      </c>
      <c r="DG895" s="12" t="str">
        <f t="shared" si="720"/>
        <v/>
      </c>
      <c r="DH895" s="12" t="str">
        <f t="shared" si="721"/>
        <v/>
      </c>
      <c r="DI895" s="12" t="str">
        <f t="shared" si="722"/>
        <v/>
      </c>
      <c r="DJ895" s="12" t="str">
        <f t="shared" si="723"/>
        <v/>
      </c>
      <c r="DK895" s="12" t="str">
        <f t="shared" si="724"/>
        <v/>
      </c>
      <c r="DL895" s="12" t="str">
        <f t="shared" si="725"/>
        <v/>
      </c>
      <c r="DM895" s="12" t="str">
        <f t="shared" si="726"/>
        <v/>
      </c>
      <c r="DN895" s="12" t="str">
        <f t="shared" si="727"/>
        <v/>
      </c>
      <c r="DO895" s="12" t="str">
        <f t="shared" si="728"/>
        <v/>
      </c>
      <c r="DP895" s="12" t="str">
        <f t="shared" si="729"/>
        <v/>
      </c>
      <c r="DQ895" s="12" t="str">
        <f t="shared" si="730"/>
        <v/>
      </c>
      <c r="DR895" s="12" t="str">
        <f t="shared" si="692"/>
        <v/>
      </c>
      <c r="DS895" s="12" t="str">
        <f t="shared" si="693"/>
        <v/>
      </c>
      <c r="DT895" s="12" t="str">
        <f t="shared" si="694"/>
        <v/>
      </c>
      <c r="DU895" s="12" t="str">
        <f t="shared" si="695"/>
        <v/>
      </c>
      <c r="DV895" s="12" t="str">
        <f t="shared" si="696"/>
        <v/>
      </c>
      <c r="DW895" s="12" t="str">
        <f t="shared" si="697"/>
        <v/>
      </c>
      <c r="DX895" s="12" t="str">
        <f t="shared" si="698"/>
        <v/>
      </c>
      <c r="DY895" s="12" t="str">
        <f t="shared" si="699"/>
        <v/>
      </c>
      <c r="DZ895" s="12" t="str">
        <f t="shared" si="700"/>
        <v/>
      </c>
      <c r="EA895" s="12" t="str">
        <f t="shared" si="701"/>
        <v/>
      </c>
      <c r="EB895" s="12" t="str">
        <f t="shared" si="702"/>
        <v/>
      </c>
      <c r="EC895" s="12" t="str">
        <f t="shared" si="703"/>
        <v/>
      </c>
      <c r="ED895" s="12" t="str">
        <f t="shared" si="704"/>
        <v/>
      </c>
      <c r="EE895" s="12" t="str">
        <f t="shared" si="705"/>
        <v/>
      </c>
      <c r="EF895" s="12" t="str">
        <f t="shared" si="706"/>
        <v/>
      </c>
      <c r="EG895" s="12" t="str">
        <f t="shared" si="707"/>
        <v/>
      </c>
      <c r="EH895" s="12" t="str">
        <f t="shared" si="708"/>
        <v/>
      </c>
      <c r="EI895" s="12" t="str">
        <f t="shared" si="709"/>
        <v/>
      </c>
      <c r="EK895" s="83" t="str">
        <f t="shared" si="689"/>
        <v/>
      </c>
      <c r="EM895" s="12" t="str">
        <f t="shared" si="690"/>
        <v/>
      </c>
      <c r="EO895" s="12" t="str">
        <f t="shared" si="691"/>
        <v/>
      </c>
      <c r="EQ895" s="12" t="str">
        <f>IF($EO895="", "", IF($EQ$8=$EQ$6, COUNTIF($EO$11:$EO$2510, "&gt;"&amp;$EO895)+1+COUNTIF($EO$11:$EO895, $EO895)-1, COUNTIF($EO$11:$EO$2510, "&lt;"&amp;$EO895)+1+COUNTIF($EO$11:$EO895, $EO895)-1))</f>
        <v/>
      </c>
    </row>
    <row r="896" spans="1:147" x14ac:dyDescent="0.55000000000000004">
      <c r="A896" s="8"/>
      <c r="B896" s="12" t="str">
        <f>IF($D896="", "", COUNTIF($D$11:$D896, $D896))</f>
        <v/>
      </c>
      <c r="C896" s="8"/>
      <c r="D896" s="45"/>
      <c r="E896" s="46"/>
      <c r="F896" s="47"/>
      <c r="G896" s="54"/>
      <c r="H896" s="54"/>
      <c r="I896" s="48"/>
      <c r="J896" s="49"/>
      <c r="K896" s="50"/>
      <c r="L896" s="50"/>
      <c r="M896" s="50"/>
      <c r="N896" s="50"/>
      <c r="O896" s="50"/>
      <c r="P896" s="50"/>
      <c r="Q896" s="50"/>
      <c r="R896" s="50"/>
      <c r="S896" s="50"/>
      <c r="T896" s="50"/>
      <c r="U896" s="51"/>
      <c r="V896" s="52"/>
      <c r="W896" s="53"/>
      <c r="X896" s="53"/>
      <c r="Y896" s="53"/>
      <c r="Z896" s="53"/>
      <c r="AA896" s="48"/>
      <c r="AB896" s="54"/>
      <c r="AC896" s="54"/>
      <c r="AD896" s="54"/>
      <c r="AE896" s="54"/>
      <c r="AF896" s="54"/>
      <c r="AG896" s="54"/>
      <c r="AH896" s="54"/>
      <c r="AI896" s="54"/>
      <c r="AJ896" s="49"/>
      <c r="AK896" s="48"/>
      <c r="AL896" s="54"/>
      <c r="AM896" s="54"/>
      <c r="AN896" s="54"/>
      <c r="AO896" s="54"/>
      <c r="AP896" s="54"/>
      <c r="AQ896" s="54"/>
      <c r="AR896" s="54"/>
      <c r="AS896" s="54"/>
      <c r="AT896" s="54"/>
      <c r="AU896" s="54"/>
      <c r="AV896" s="54"/>
      <c r="AW896" s="54"/>
      <c r="AX896" s="54"/>
      <c r="AY896" s="54"/>
      <c r="AZ896" s="54"/>
      <c r="BA896" s="54"/>
      <c r="BB896" s="54"/>
      <c r="BC896" s="54"/>
      <c r="BD896" s="54"/>
      <c r="BE896" s="54"/>
      <c r="BF896" s="54"/>
      <c r="BG896" s="54"/>
      <c r="BH896" s="54"/>
      <c r="BI896" s="54"/>
      <c r="BJ896" s="54"/>
      <c r="BK896" s="54"/>
      <c r="BL896" s="54"/>
      <c r="BM896" s="54"/>
      <c r="BN896" s="54"/>
      <c r="BO896" s="54"/>
      <c r="BP896" s="54"/>
      <c r="BQ896" s="54"/>
      <c r="BR896" s="54"/>
      <c r="BS896" s="54"/>
      <c r="BT896" s="54"/>
      <c r="BU896" s="54"/>
      <c r="BV896" s="54"/>
      <c r="BW896" s="54"/>
      <c r="BX896" s="49"/>
      <c r="BY896" s="55"/>
      <c r="BZ896" s="8"/>
      <c r="CE896" s="12" t="str">
        <f t="shared" si="679"/>
        <v/>
      </c>
      <c r="CG896" s="77" t="str">
        <f t="shared" si="680"/>
        <v/>
      </c>
      <c r="CH896" s="80" t="str">
        <f t="shared" si="681"/>
        <v/>
      </c>
      <c r="CL896" s="12" t="str">
        <f t="shared" si="682"/>
        <v/>
      </c>
      <c r="CM896" s="12" t="str">
        <f t="shared" si="683"/>
        <v/>
      </c>
      <c r="CN896" s="12" t="str" cm="1">
        <f t="array" ref="CN896">IF(OR($CE896="", $CG$3=""), "", IF(IFERROR(INDEX($K896:$T896, $CK896, MATCH(CN$3, $K$3:$T$3, 0)), "")="", $CC$4, $CC$3))</f>
        <v/>
      </c>
      <c r="CO896" s="12" t="str" cm="1">
        <f t="array" ref="CO896">IF(OR($CE896="", $CG$3=""), "", IF(IFERROR(INDEX($AA896:$AJ896, $CK896, MATCH(CO$3, $AA$3:$AJ$3, 0)), "")="", $CC$4, $CC$3))</f>
        <v/>
      </c>
      <c r="CP896" s="12" t="str">
        <f>IF(OR($CE896="", $CG$3=""), "", IF(CP$3='Property List &amp; Features'!$BG$9, $CC$3, IF(CP$3=$I896, $CC$3, $CC$4)))</f>
        <v/>
      </c>
      <c r="CQ896" s="12" t="str">
        <f>IF(OR($CE896="", $CG$3=""), "", IF(CQ$3='Property List &amp; Features'!$BG$9, $CC$3, IF(CQ$3=$J896, $CC$3, $CC$4)))</f>
        <v/>
      </c>
      <c r="CR896" s="12" t="str">
        <f t="shared" si="684"/>
        <v/>
      </c>
      <c r="CS896" s="12" t="str">
        <f t="shared" si="685"/>
        <v/>
      </c>
      <c r="CT896" s="12" t="str">
        <f t="shared" si="686"/>
        <v/>
      </c>
      <c r="CU896" s="12" t="str">
        <f t="shared" si="687"/>
        <v/>
      </c>
      <c r="CV896" s="12" t="str">
        <f t="shared" si="688"/>
        <v/>
      </c>
      <c r="CW896" s="12" t="str">
        <f t="shared" si="710"/>
        <v/>
      </c>
      <c r="CX896" s="12" t="str">
        <f t="shared" si="711"/>
        <v/>
      </c>
      <c r="CY896" s="12" t="str">
        <f t="shared" si="712"/>
        <v/>
      </c>
      <c r="CZ896" s="12" t="str">
        <f t="shared" si="713"/>
        <v/>
      </c>
      <c r="DA896" s="12" t="str">
        <f t="shared" si="714"/>
        <v/>
      </c>
      <c r="DB896" s="12" t="str">
        <f t="shared" si="715"/>
        <v/>
      </c>
      <c r="DC896" s="12" t="str">
        <f t="shared" si="716"/>
        <v/>
      </c>
      <c r="DD896" s="12" t="str">
        <f t="shared" si="717"/>
        <v/>
      </c>
      <c r="DE896" s="12" t="str">
        <f t="shared" si="718"/>
        <v/>
      </c>
      <c r="DF896" s="12" t="str">
        <f t="shared" si="719"/>
        <v/>
      </c>
      <c r="DG896" s="12" t="str">
        <f t="shared" si="720"/>
        <v/>
      </c>
      <c r="DH896" s="12" t="str">
        <f t="shared" si="721"/>
        <v/>
      </c>
      <c r="DI896" s="12" t="str">
        <f t="shared" si="722"/>
        <v/>
      </c>
      <c r="DJ896" s="12" t="str">
        <f t="shared" si="723"/>
        <v/>
      </c>
      <c r="DK896" s="12" t="str">
        <f t="shared" si="724"/>
        <v/>
      </c>
      <c r="DL896" s="12" t="str">
        <f t="shared" si="725"/>
        <v/>
      </c>
      <c r="DM896" s="12" t="str">
        <f t="shared" si="726"/>
        <v/>
      </c>
      <c r="DN896" s="12" t="str">
        <f t="shared" si="727"/>
        <v/>
      </c>
      <c r="DO896" s="12" t="str">
        <f t="shared" si="728"/>
        <v/>
      </c>
      <c r="DP896" s="12" t="str">
        <f t="shared" si="729"/>
        <v/>
      </c>
      <c r="DQ896" s="12" t="str">
        <f t="shared" si="730"/>
        <v/>
      </c>
      <c r="DR896" s="12" t="str">
        <f t="shared" si="692"/>
        <v/>
      </c>
      <c r="DS896" s="12" t="str">
        <f t="shared" si="693"/>
        <v/>
      </c>
      <c r="DT896" s="12" t="str">
        <f t="shared" si="694"/>
        <v/>
      </c>
      <c r="DU896" s="12" t="str">
        <f t="shared" si="695"/>
        <v/>
      </c>
      <c r="DV896" s="12" t="str">
        <f t="shared" si="696"/>
        <v/>
      </c>
      <c r="DW896" s="12" t="str">
        <f t="shared" si="697"/>
        <v/>
      </c>
      <c r="DX896" s="12" t="str">
        <f t="shared" si="698"/>
        <v/>
      </c>
      <c r="DY896" s="12" t="str">
        <f t="shared" si="699"/>
        <v/>
      </c>
      <c r="DZ896" s="12" t="str">
        <f t="shared" si="700"/>
        <v/>
      </c>
      <c r="EA896" s="12" t="str">
        <f t="shared" si="701"/>
        <v/>
      </c>
      <c r="EB896" s="12" t="str">
        <f t="shared" si="702"/>
        <v/>
      </c>
      <c r="EC896" s="12" t="str">
        <f t="shared" si="703"/>
        <v/>
      </c>
      <c r="ED896" s="12" t="str">
        <f t="shared" si="704"/>
        <v/>
      </c>
      <c r="EE896" s="12" t="str">
        <f t="shared" si="705"/>
        <v/>
      </c>
      <c r="EF896" s="12" t="str">
        <f t="shared" si="706"/>
        <v/>
      </c>
      <c r="EG896" s="12" t="str">
        <f t="shared" si="707"/>
        <v/>
      </c>
      <c r="EH896" s="12" t="str">
        <f t="shared" si="708"/>
        <v/>
      </c>
      <c r="EI896" s="12" t="str">
        <f t="shared" si="709"/>
        <v/>
      </c>
      <c r="EK896" s="83" t="str">
        <f t="shared" si="689"/>
        <v/>
      </c>
      <c r="EM896" s="12" t="str">
        <f t="shared" si="690"/>
        <v/>
      </c>
      <c r="EO896" s="12" t="str">
        <f t="shared" si="691"/>
        <v/>
      </c>
      <c r="EQ896" s="12" t="str">
        <f>IF($EO896="", "", IF($EQ$8=$EQ$6, COUNTIF($EO$11:$EO$2510, "&gt;"&amp;$EO896)+1+COUNTIF($EO$11:$EO896, $EO896)-1, COUNTIF($EO$11:$EO$2510, "&lt;"&amp;$EO896)+1+COUNTIF($EO$11:$EO896, $EO896)-1))</f>
        <v/>
      </c>
    </row>
    <row r="897" spans="1:147" x14ac:dyDescent="0.55000000000000004">
      <c r="A897" s="8"/>
      <c r="B897" s="12" t="str">
        <f>IF($D897="", "", COUNTIF($D$11:$D897, $D897))</f>
        <v/>
      </c>
      <c r="C897" s="8"/>
      <c r="D897" s="45"/>
      <c r="E897" s="46"/>
      <c r="F897" s="47"/>
      <c r="G897" s="54"/>
      <c r="H897" s="54"/>
      <c r="I897" s="48"/>
      <c r="J897" s="49"/>
      <c r="K897" s="50"/>
      <c r="L897" s="50"/>
      <c r="M897" s="50"/>
      <c r="N897" s="50"/>
      <c r="O897" s="50"/>
      <c r="P897" s="50"/>
      <c r="Q897" s="50"/>
      <c r="R897" s="50"/>
      <c r="S897" s="50"/>
      <c r="T897" s="50"/>
      <c r="U897" s="51"/>
      <c r="V897" s="52"/>
      <c r="W897" s="53"/>
      <c r="X897" s="53"/>
      <c r="Y897" s="53"/>
      <c r="Z897" s="53"/>
      <c r="AA897" s="48"/>
      <c r="AB897" s="54"/>
      <c r="AC897" s="54"/>
      <c r="AD897" s="54"/>
      <c r="AE897" s="54"/>
      <c r="AF897" s="54"/>
      <c r="AG897" s="54"/>
      <c r="AH897" s="54"/>
      <c r="AI897" s="54"/>
      <c r="AJ897" s="49"/>
      <c r="AK897" s="48"/>
      <c r="AL897" s="54"/>
      <c r="AM897" s="54"/>
      <c r="AN897" s="54"/>
      <c r="AO897" s="54"/>
      <c r="AP897" s="54"/>
      <c r="AQ897" s="54"/>
      <c r="AR897" s="54"/>
      <c r="AS897" s="54"/>
      <c r="AT897" s="54"/>
      <c r="AU897" s="54"/>
      <c r="AV897" s="54"/>
      <c r="AW897" s="54"/>
      <c r="AX897" s="54"/>
      <c r="AY897" s="54"/>
      <c r="AZ897" s="54"/>
      <c r="BA897" s="54"/>
      <c r="BB897" s="54"/>
      <c r="BC897" s="54"/>
      <c r="BD897" s="54"/>
      <c r="BE897" s="54"/>
      <c r="BF897" s="54"/>
      <c r="BG897" s="54"/>
      <c r="BH897" s="54"/>
      <c r="BI897" s="54"/>
      <c r="BJ897" s="54"/>
      <c r="BK897" s="54"/>
      <c r="BL897" s="54"/>
      <c r="BM897" s="54"/>
      <c r="BN897" s="54"/>
      <c r="BO897" s="54"/>
      <c r="BP897" s="54"/>
      <c r="BQ897" s="54"/>
      <c r="BR897" s="54"/>
      <c r="BS897" s="54"/>
      <c r="BT897" s="54"/>
      <c r="BU897" s="54"/>
      <c r="BV897" s="54"/>
      <c r="BW897" s="54"/>
      <c r="BX897" s="49"/>
      <c r="BY897" s="55"/>
      <c r="BZ897" s="8"/>
      <c r="CE897" s="12" t="str">
        <f t="shared" si="679"/>
        <v/>
      </c>
      <c r="CG897" s="77" t="str">
        <f t="shared" si="680"/>
        <v/>
      </c>
      <c r="CH897" s="80" t="str">
        <f t="shared" si="681"/>
        <v/>
      </c>
      <c r="CL897" s="12" t="str">
        <f t="shared" si="682"/>
        <v/>
      </c>
      <c r="CM897" s="12" t="str">
        <f t="shared" si="683"/>
        <v/>
      </c>
      <c r="CN897" s="12" t="str" cm="1">
        <f t="array" ref="CN897">IF(OR($CE897="", $CG$3=""), "", IF(IFERROR(INDEX($K897:$T897, $CK897, MATCH(CN$3, $K$3:$T$3, 0)), "")="", $CC$4, $CC$3))</f>
        <v/>
      </c>
      <c r="CO897" s="12" t="str" cm="1">
        <f t="array" ref="CO897">IF(OR($CE897="", $CG$3=""), "", IF(IFERROR(INDEX($AA897:$AJ897, $CK897, MATCH(CO$3, $AA$3:$AJ$3, 0)), "")="", $CC$4, $CC$3))</f>
        <v/>
      </c>
      <c r="CP897" s="12" t="str">
        <f>IF(OR($CE897="", $CG$3=""), "", IF(CP$3='Property List &amp; Features'!$BG$9, $CC$3, IF(CP$3=$I897, $CC$3, $CC$4)))</f>
        <v/>
      </c>
      <c r="CQ897" s="12" t="str">
        <f>IF(OR($CE897="", $CG$3=""), "", IF(CQ$3='Property List &amp; Features'!$BG$9, $CC$3, IF(CQ$3=$J897, $CC$3, $CC$4)))</f>
        <v/>
      </c>
      <c r="CR897" s="12" t="str">
        <f t="shared" si="684"/>
        <v/>
      </c>
      <c r="CS897" s="12" t="str">
        <f t="shared" si="685"/>
        <v/>
      </c>
      <c r="CT897" s="12" t="str">
        <f t="shared" si="686"/>
        <v/>
      </c>
      <c r="CU897" s="12" t="str">
        <f t="shared" si="687"/>
        <v/>
      </c>
      <c r="CV897" s="12" t="str">
        <f t="shared" si="688"/>
        <v/>
      </c>
      <c r="CW897" s="12" t="str">
        <f t="shared" si="710"/>
        <v/>
      </c>
      <c r="CX897" s="12" t="str">
        <f t="shared" si="711"/>
        <v/>
      </c>
      <c r="CY897" s="12" t="str">
        <f t="shared" si="712"/>
        <v/>
      </c>
      <c r="CZ897" s="12" t="str">
        <f t="shared" si="713"/>
        <v/>
      </c>
      <c r="DA897" s="12" t="str">
        <f t="shared" si="714"/>
        <v/>
      </c>
      <c r="DB897" s="12" t="str">
        <f t="shared" si="715"/>
        <v/>
      </c>
      <c r="DC897" s="12" t="str">
        <f t="shared" si="716"/>
        <v/>
      </c>
      <c r="DD897" s="12" t="str">
        <f t="shared" si="717"/>
        <v/>
      </c>
      <c r="DE897" s="12" t="str">
        <f t="shared" si="718"/>
        <v/>
      </c>
      <c r="DF897" s="12" t="str">
        <f t="shared" si="719"/>
        <v/>
      </c>
      <c r="DG897" s="12" t="str">
        <f t="shared" si="720"/>
        <v/>
      </c>
      <c r="DH897" s="12" t="str">
        <f t="shared" si="721"/>
        <v/>
      </c>
      <c r="DI897" s="12" t="str">
        <f t="shared" si="722"/>
        <v/>
      </c>
      <c r="DJ897" s="12" t="str">
        <f t="shared" si="723"/>
        <v/>
      </c>
      <c r="DK897" s="12" t="str">
        <f t="shared" si="724"/>
        <v/>
      </c>
      <c r="DL897" s="12" t="str">
        <f t="shared" si="725"/>
        <v/>
      </c>
      <c r="DM897" s="12" t="str">
        <f t="shared" si="726"/>
        <v/>
      </c>
      <c r="DN897" s="12" t="str">
        <f t="shared" si="727"/>
        <v/>
      </c>
      <c r="DO897" s="12" t="str">
        <f t="shared" si="728"/>
        <v/>
      </c>
      <c r="DP897" s="12" t="str">
        <f t="shared" si="729"/>
        <v/>
      </c>
      <c r="DQ897" s="12" t="str">
        <f t="shared" si="730"/>
        <v/>
      </c>
      <c r="DR897" s="12" t="str">
        <f t="shared" si="692"/>
        <v/>
      </c>
      <c r="DS897" s="12" t="str">
        <f t="shared" si="693"/>
        <v/>
      </c>
      <c r="DT897" s="12" t="str">
        <f t="shared" si="694"/>
        <v/>
      </c>
      <c r="DU897" s="12" t="str">
        <f t="shared" si="695"/>
        <v/>
      </c>
      <c r="DV897" s="12" t="str">
        <f t="shared" si="696"/>
        <v/>
      </c>
      <c r="DW897" s="12" t="str">
        <f t="shared" si="697"/>
        <v/>
      </c>
      <c r="DX897" s="12" t="str">
        <f t="shared" si="698"/>
        <v/>
      </c>
      <c r="DY897" s="12" t="str">
        <f t="shared" si="699"/>
        <v/>
      </c>
      <c r="DZ897" s="12" t="str">
        <f t="shared" si="700"/>
        <v/>
      </c>
      <c r="EA897" s="12" t="str">
        <f t="shared" si="701"/>
        <v/>
      </c>
      <c r="EB897" s="12" t="str">
        <f t="shared" si="702"/>
        <v/>
      </c>
      <c r="EC897" s="12" t="str">
        <f t="shared" si="703"/>
        <v/>
      </c>
      <c r="ED897" s="12" t="str">
        <f t="shared" si="704"/>
        <v/>
      </c>
      <c r="EE897" s="12" t="str">
        <f t="shared" si="705"/>
        <v/>
      </c>
      <c r="EF897" s="12" t="str">
        <f t="shared" si="706"/>
        <v/>
      </c>
      <c r="EG897" s="12" t="str">
        <f t="shared" si="707"/>
        <v/>
      </c>
      <c r="EH897" s="12" t="str">
        <f t="shared" si="708"/>
        <v/>
      </c>
      <c r="EI897" s="12" t="str">
        <f t="shared" si="709"/>
        <v/>
      </c>
      <c r="EK897" s="83" t="str">
        <f t="shared" si="689"/>
        <v/>
      </c>
      <c r="EM897" s="12" t="str">
        <f t="shared" si="690"/>
        <v/>
      </c>
      <c r="EO897" s="12" t="str">
        <f t="shared" si="691"/>
        <v/>
      </c>
      <c r="EQ897" s="12" t="str">
        <f>IF($EO897="", "", IF($EQ$8=$EQ$6, COUNTIF($EO$11:$EO$2510, "&gt;"&amp;$EO897)+1+COUNTIF($EO$11:$EO897, $EO897)-1, COUNTIF($EO$11:$EO$2510, "&lt;"&amp;$EO897)+1+COUNTIF($EO$11:$EO897, $EO897)-1))</f>
        <v/>
      </c>
    </row>
    <row r="898" spans="1:147" x14ac:dyDescent="0.55000000000000004">
      <c r="A898" s="8"/>
      <c r="B898" s="12" t="str">
        <f>IF($D898="", "", COUNTIF($D$11:$D898, $D898))</f>
        <v/>
      </c>
      <c r="C898" s="8"/>
      <c r="D898" s="45"/>
      <c r="E898" s="46"/>
      <c r="F898" s="47"/>
      <c r="G898" s="54"/>
      <c r="H898" s="54"/>
      <c r="I898" s="48"/>
      <c r="J898" s="49"/>
      <c r="K898" s="50"/>
      <c r="L898" s="50"/>
      <c r="M898" s="50"/>
      <c r="N898" s="50"/>
      <c r="O898" s="50"/>
      <c r="P898" s="50"/>
      <c r="Q898" s="50"/>
      <c r="R898" s="50"/>
      <c r="S898" s="50"/>
      <c r="T898" s="50"/>
      <c r="U898" s="51"/>
      <c r="V898" s="52"/>
      <c r="W898" s="53"/>
      <c r="X898" s="53"/>
      <c r="Y898" s="53"/>
      <c r="Z898" s="53"/>
      <c r="AA898" s="48"/>
      <c r="AB898" s="54"/>
      <c r="AC898" s="54"/>
      <c r="AD898" s="54"/>
      <c r="AE898" s="54"/>
      <c r="AF898" s="54"/>
      <c r="AG898" s="54"/>
      <c r="AH898" s="54"/>
      <c r="AI898" s="54"/>
      <c r="AJ898" s="49"/>
      <c r="AK898" s="48"/>
      <c r="AL898" s="54"/>
      <c r="AM898" s="54"/>
      <c r="AN898" s="54"/>
      <c r="AO898" s="54"/>
      <c r="AP898" s="54"/>
      <c r="AQ898" s="54"/>
      <c r="AR898" s="54"/>
      <c r="AS898" s="54"/>
      <c r="AT898" s="54"/>
      <c r="AU898" s="54"/>
      <c r="AV898" s="54"/>
      <c r="AW898" s="54"/>
      <c r="AX898" s="54"/>
      <c r="AY898" s="54"/>
      <c r="AZ898" s="54"/>
      <c r="BA898" s="54"/>
      <c r="BB898" s="54"/>
      <c r="BC898" s="54"/>
      <c r="BD898" s="54"/>
      <c r="BE898" s="54"/>
      <c r="BF898" s="54"/>
      <c r="BG898" s="54"/>
      <c r="BH898" s="54"/>
      <c r="BI898" s="54"/>
      <c r="BJ898" s="54"/>
      <c r="BK898" s="54"/>
      <c r="BL898" s="54"/>
      <c r="BM898" s="54"/>
      <c r="BN898" s="54"/>
      <c r="BO898" s="54"/>
      <c r="BP898" s="54"/>
      <c r="BQ898" s="54"/>
      <c r="BR898" s="54"/>
      <c r="BS898" s="54"/>
      <c r="BT898" s="54"/>
      <c r="BU898" s="54"/>
      <c r="BV898" s="54"/>
      <c r="BW898" s="54"/>
      <c r="BX898" s="49"/>
      <c r="BY898" s="55"/>
      <c r="BZ898" s="8"/>
      <c r="CE898" s="12" t="str">
        <f t="shared" si="679"/>
        <v/>
      </c>
      <c r="CG898" s="77" t="str">
        <f t="shared" si="680"/>
        <v/>
      </c>
      <c r="CH898" s="80" t="str">
        <f t="shared" si="681"/>
        <v/>
      </c>
      <c r="CL898" s="12" t="str">
        <f t="shared" si="682"/>
        <v/>
      </c>
      <c r="CM898" s="12" t="str">
        <f t="shared" si="683"/>
        <v/>
      </c>
      <c r="CN898" s="12" t="str" cm="1">
        <f t="array" ref="CN898">IF(OR($CE898="", $CG$3=""), "", IF(IFERROR(INDEX($K898:$T898, $CK898, MATCH(CN$3, $K$3:$T$3, 0)), "")="", $CC$4, $CC$3))</f>
        <v/>
      </c>
      <c r="CO898" s="12" t="str" cm="1">
        <f t="array" ref="CO898">IF(OR($CE898="", $CG$3=""), "", IF(IFERROR(INDEX($AA898:$AJ898, $CK898, MATCH(CO$3, $AA$3:$AJ$3, 0)), "")="", $CC$4, $CC$3))</f>
        <v/>
      </c>
      <c r="CP898" s="12" t="str">
        <f>IF(OR($CE898="", $CG$3=""), "", IF(CP$3='Property List &amp; Features'!$BG$9, $CC$3, IF(CP$3=$I898, $CC$3, $CC$4)))</f>
        <v/>
      </c>
      <c r="CQ898" s="12" t="str">
        <f>IF(OR($CE898="", $CG$3=""), "", IF(CQ$3='Property List &amp; Features'!$BG$9, $CC$3, IF(CQ$3=$J898, $CC$3, $CC$4)))</f>
        <v/>
      </c>
      <c r="CR898" s="12" t="str">
        <f t="shared" si="684"/>
        <v/>
      </c>
      <c r="CS898" s="12" t="str">
        <f t="shared" si="685"/>
        <v/>
      </c>
      <c r="CT898" s="12" t="str">
        <f t="shared" si="686"/>
        <v/>
      </c>
      <c r="CU898" s="12" t="str">
        <f t="shared" si="687"/>
        <v/>
      </c>
      <c r="CV898" s="12" t="str">
        <f t="shared" si="688"/>
        <v/>
      </c>
      <c r="CW898" s="12" t="str">
        <f t="shared" si="710"/>
        <v/>
      </c>
      <c r="CX898" s="12" t="str">
        <f t="shared" si="711"/>
        <v/>
      </c>
      <c r="CY898" s="12" t="str">
        <f t="shared" si="712"/>
        <v/>
      </c>
      <c r="CZ898" s="12" t="str">
        <f t="shared" si="713"/>
        <v/>
      </c>
      <c r="DA898" s="12" t="str">
        <f t="shared" si="714"/>
        <v/>
      </c>
      <c r="DB898" s="12" t="str">
        <f t="shared" si="715"/>
        <v/>
      </c>
      <c r="DC898" s="12" t="str">
        <f t="shared" si="716"/>
        <v/>
      </c>
      <c r="DD898" s="12" t="str">
        <f t="shared" si="717"/>
        <v/>
      </c>
      <c r="DE898" s="12" t="str">
        <f t="shared" si="718"/>
        <v/>
      </c>
      <c r="DF898" s="12" t="str">
        <f t="shared" si="719"/>
        <v/>
      </c>
      <c r="DG898" s="12" t="str">
        <f t="shared" si="720"/>
        <v/>
      </c>
      <c r="DH898" s="12" t="str">
        <f t="shared" si="721"/>
        <v/>
      </c>
      <c r="DI898" s="12" t="str">
        <f t="shared" si="722"/>
        <v/>
      </c>
      <c r="DJ898" s="12" t="str">
        <f t="shared" si="723"/>
        <v/>
      </c>
      <c r="DK898" s="12" t="str">
        <f t="shared" si="724"/>
        <v/>
      </c>
      <c r="DL898" s="12" t="str">
        <f t="shared" si="725"/>
        <v/>
      </c>
      <c r="DM898" s="12" t="str">
        <f t="shared" si="726"/>
        <v/>
      </c>
      <c r="DN898" s="12" t="str">
        <f t="shared" si="727"/>
        <v/>
      </c>
      <c r="DO898" s="12" t="str">
        <f t="shared" si="728"/>
        <v/>
      </c>
      <c r="DP898" s="12" t="str">
        <f t="shared" si="729"/>
        <v/>
      </c>
      <c r="DQ898" s="12" t="str">
        <f t="shared" si="730"/>
        <v/>
      </c>
      <c r="DR898" s="12" t="str">
        <f t="shared" si="692"/>
        <v/>
      </c>
      <c r="DS898" s="12" t="str">
        <f t="shared" si="693"/>
        <v/>
      </c>
      <c r="DT898" s="12" t="str">
        <f t="shared" si="694"/>
        <v/>
      </c>
      <c r="DU898" s="12" t="str">
        <f t="shared" si="695"/>
        <v/>
      </c>
      <c r="DV898" s="12" t="str">
        <f t="shared" si="696"/>
        <v/>
      </c>
      <c r="DW898" s="12" t="str">
        <f t="shared" si="697"/>
        <v/>
      </c>
      <c r="DX898" s="12" t="str">
        <f t="shared" si="698"/>
        <v/>
      </c>
      <c r="DY898" s="12" t="str">
        <f t="shared" si="699"/>
        <v/>
      </c>
      <c r="DZ898" s="12" t="str">
        <f t="shared" si="700"/>
        <v/>
      </c>
      <c r="EA898" s="12" t="str">
        <f t="shared" si="701"/>
        <v/>
      </c>
      <c r="EB898" s="12" t="str">
        <f t="shared" si="702"/>
        <v/>
      </c>
      <c r="EC898" s="12" t="str">
        <f t="shared" si="703"/>
        <v/>
      </c>
      <c r="ED898" s="12" t="str">
        <f t="shared" si="704"/>
        <v/>
      </c>
      <c r="EE898" s="12" t="str">
        <f t="shared" si="705"/>
        <v/>
      </c>
      <c r="EF898" s="12" t="str">
        <f t="shared" si="706"/>
        <v/>
      </c>
      <c r="EG898" s="12" t="str">
        <f t="shared" si="707"/>
        <v/>
      </c>
      <c r="EH898" s="12" t="str">
        <f t="shared" si="708"/>
        <v/>
      </c>
      <c r="EI898" s="12" t="str">
        <f t="shared" si="709"/>
        <v/>
      </c>
      <c r="EK898" s="83" t="str">
        <f t="shared" si="689"/>
        <v/>
      </c>
      <c r="EM898" s="12" t="str">
        <f t="shared" si="690"/>
        <v/>
      </c>
      <c r="EO898" s="12" t="str">
        <f t="shared" si="691"/>
        <v/>
      </c>
      <c r="EQ898" s="12" t="str">
        <f>IF($EO898="", "", IF($EQ$8=$EQ$6, COUNTIF($EO$11:$EO$2510, "&gt;"&amp;$EO898)+1+COUNTIF($EO$11:$EO898, $EO898)-1, COUNTIF($EO$11:$EO$2510, "&lt;"&amp;$EO898)+1+COUNTIF($EO$11:$EO898, $EO898)-1))</f>
        <v/>
      </c>
    </row>
    <row r="899" spans="1:147" x14ac:dyDescent="0.55000000000000004">
      <c r="A899" s="8"/>
      <c r="B899" s="12" t="str">
        <f>IF($D899="", "", COUNTIF($D$11:$D899, $D899))</f>
        <v/>
      </c>
      <c r="C899" s="8"/>
      <c r="D899" s="45"/>
      <c r="E899" s="46"/>
      <c r="F899" s="47"/>
      <c r="G899" s="54"/>
      <c r="H899" s="54"/>
      <c r="I899" s="48"/>
      <c r="J899" s="49"/>
      <c r="K899" s="50"/>
      <c r="L899" s="50"/>
      <c r="M899" s="50"/>
      <c r="N899" s="50"/>
      <c r="O899" s="50"/>
      <c r="P899" s="50"/>
      <c r="Q899" s="50"/>
      <c r="R899" s="50"/>
      <c r="S899" s="50"/>
      <c r="T899" s="50"/>
      <c r="U899" s="51"/>
      <c r="V899" s="52"/>
      <c r="W899" s="53"/>
      <c r="X899" s="53"/>
      <c r="Y899" s="53"/>
      <c r="Z899" s="53"/>
      <c r="AA899" s="48"/>
      <c r="AB899" s="54"/>
      <c r="AC899" s="54"/>
      <c r="AD899" s="54"/>
      <c r="AE899" s="54"/>
      <c r="AF899" s="54"/>
      <c r="AG899" s="54"/>
      <c r="AH899" s="54"/>
      <c r="AI899" s="54"/>
      <c r="AJ899" s="49"/>
      <c r="AK899" s="48"/>
      <c r="AL899" s="54"/>
      <c r="AM899" s="54"/>
      <c r="AN899" s="54"/>
      <c r="AO899" s="54"/>
      <c r="AP899" s="54"/>
      <c r="AQ899" s="54"/>
      <c r="AR899" s="54"/>
      <c r="AS899" s="54"/>
      <c r="AT899" s="54"/>
      <c r="AU899" s="54"/>
      <c r="AV899" s="54"/>
      <c r="AW899" s="54"/>
      <c r="AX899" s="54"/>
      <c r="AY899" s="54"/>
      <c r="AZ899" s="54"/>
      <c r="BA899" s="54"/>
      <c r="BB899" s="54"/>
      <c r="BC899" s="54"/>
      <c r="BD899" s="54"/>
      <c r="BE899" s="54"/>
      <c r="BF899" s="54"/>
      <c r="BG899" s="54"/>
      <c r="BH899" s="54"/>
      <c r="BI899" s="54"/>
      <c r="BJ899" s="54"/>
      <c r="BK899" s="54"/>
      <c r="BL899" s="54"/>
      <c r="BM899" s="54"/>
      <c r="BN899" s="54"/>
      <c r="BO899" s="54"/>
      <c r="BP899" s="54"/>
      <c r="BQ899" s="54"/>
      <c r="BR899" s="54"/>
      <c r="BS899" s="54"/>
      <c r="BT899" s="54"/>
      <c r="BU899" s="54"/>
      <c r="BV899" s="54"/>
      <c r="BW899" s="54"/>
      <c r="BX899" s="49"/>
      <c r="BY899" s="55"/>
      <c r="BZ899" s="8"/>
      <c r="CE899" s="12" t="str">
        <f t="shared" si="679"/>
        <v/>
      </c>
      <c r="CG899" s="77" t="str">
        <f t="shared" si="680"/>
        <v/>
      </c>
      <c r="CH899" s="80" t="str">
        <f t="shared" si="681"/>
        <v/>
      </c>
      <c r="CL899" s="12" t="str">
        <f t="shared" si="682"/>
        <v/>
      </c>
      <c r="CM899" s="12" t="str">
        <f t="shared" si="683"/>
        <v/>
      </c>
      <c r="CN899" s="12" t="str" cm="1">
        <f t="array" ref="CN899">IF(OR($CE899="", $CG$3=""), "", IF(IFERROR(INDEX($K899:$T899, $CK899, MATCH(CN$3, $K$3:$T$3, 0)), "")="", $CC$4, $CC$3))</f>
        <v/>
      </c>
      <c r="CO899" s="12" t="str" cm="1">
        <f t="array" ref="CO899">IF(OR($CE899="", $CG$3=""), "", IF(IFERROR(INDEX($AA899:$AJ899, $CK899, MATCH(CO$3, $AA$3:$AJ$3, 0)), "")="", $CC$4, $CC$3))</f>
        <v/>
      </c>
      <c r="CP899" s="12" t="str">
        <f>IF(OR($CE899="", $CG$3=""), "", IF(CP$3='Property List &amp; Features'!$BG$9, $CC$3, IF(CP$3=$I899, $CC$3, $CC$4)))</f>
        <v/>
      </c>
      <c r="CQ899" s="12" t="str">
        <f>IF(OR($CE899="", $CG$3=""), "", IF(CQ$3='Property List &amp; Features'!$BG$9, $CC$3, IF(CQ$3=$J899, $CC$3, $CC$4)))</f>
        <v/>
      </c>
      <c r="CR899" s="12" t="str">
        <f t="shared" si="684"/>
        <v/>
      </c>
      <c r="CS899" s="12" t="str">
        <f t="shared" si="685"/>
        <v/>
      </c>
      <c r="CT899" s="12" t="str">
        <f t="shared" si="686"/>
        <v/>
      </c>
      <c r="CU899" s="12" t="str">
        <f t="shared" si="687"/>
        <v/>
      </c>
      <c r="CV899" s="12" t="str">
        <f t="shared" si="688"/>
        <v/>
      </c>
      <c r="CW899" s="12" t="str">
        <f t="shared" si="710"/>
        <v/>
      </c>
      <c r="CX899" s="12" t="str">
        <f t="shared" si="711"/>
        <v/>
      </c>
      <c r="CY899" s="12" t="str">
        <f t="shared" si="712"/>
        <v/>
      </c>
      <c r="CZ899" s="12" t="str">
        <f t="shared" si="713"/>
        <v/>
      </c>
      <c r="DA899" s="12" t="str">
        <f t="shared" si="714"/>
        <v/>
      </c>
      <c r="DB899" s="12" t="str">
        <f t="shared" si="715"/>
        <v/>
      </c>
      <c r="DC899" s="12" t="str">
        <f t="shared" si="716"/>
        <v/>
      </c>
      <c r="DD899" s="12" t="str">
        <f t="shared" si="717"/>
        <v/>
      </c>
      <c r="DE899" s="12" t="str">
        <f t="shared" si="718"/>
        <v/>
      </c>
      <c r="DF899" s="12" t="str">
        <f t="shared" si="719"/>
        <v/>
      </c>
      <c r="DG899" s="12" t="str">
        <f t="shared" si="720"/>
        <v/>
      </c>
      <c r="DH899" s="12" t="str">
        <f t="shared" si="721"/>
        <v/>
      </c>
      <c r="DI899" s="12" t="str">
        <f t="shared" si="722"/>
        <v/>
      </c>
      <c r="DJ899" s="12" t="str">
        <f t="shared" si="723"/>
        <v/>
      </c>
      <c r="DK899" s="12" t="str">
        <f t="shared" si="724"/>
        <v/>
      </c>
      <c r="DL899" s="12" t="str">
        <f t="shared" si="725"/>
        <v/>
      </c>
      <c r="DM899" s="12" t="str">
        <f t="shared" si="726"/>
        <v/>
      </c>
      <c r="DN899" s="12" t="str">
        <f t="shared" si="727"/>
        <v/>
      </c>
      <c r="DO899" s="12" t="str">
        <f t="shared" si="728"/>
        <v/>
      </c>
      <c r="DP899" s="12" t="str">
        <f t="shared" si="729"/>
        <v/>
      </c>
      <c r="DQ899" s="12" t="str">
        <f t="shared" si="730"/>
        <v/>
      </c>
      <c r="DR899" s="12" t="str">
        <f t="shared" si="692"/>
        <v/>
      </c>
      <c r="DS899" s="12" t="str">
        <f t="shared" si="693"/>
        <v/>
      </c>
      <c r="DT899" s="12" t="str">
        <f t="shared" si="694"/>
        <v/>
      </c>
      <c r="DU899" s="12" t="str">
        <f t="shared" si="695"/>
        <v/>
      </c>
      <c r="DV899" s="12" t="str">
        <f t="shared" si="696"/>
        <v/>
      </c>
      <c r="DW899" s="12" t="str">
        <f t="shared" si="697"/>
        <v/>
      </c>
      <c r="DX899" s="12" t="str">
        <f t="shared" si="698"/>
        <v/>
      </c>
      <c r="DY899" s="12" t="str">
        <f t="shared" si="699"/>
        <v/>
      </c>
      <c r="DZ899" s="12" t="str">
        <f t="shared" si="700"/>
        <v/>
      </c>
      <c r="EA899" s="12" t="str">
        <f t="shared" si="701"/>
        <v/>
      </c>
      <c r="EB899" s="12" t="str">
        <f t="shared" si="702"/>
        <v/>
      </c>
      <c r="EC899" s="12" t="str">
        <f t="shared" si="703"/>
        <v/>
      </c>
      <c r="ED899" s="12" t="str">
        <f t="shared" si="704"/>
        <v/>
      </c>
      <c r="EE899" s="12" t="str">
        <f t="shared" si="705"/>
        <v/>
      </c>
      <c r="EF899" s="12" t="str">
        <f t="shared" si="706"/>
        <v/>
      </c>
      <c r="EG899" s="12" t="str">
        <f t="shared" si="707"/>
        <v/>
      </c>
      <c r="EH899" s="12" t="str">
        <f t="shared" si="708"/>
        <v/>
      </c>
      <c r="EI899" s="12" t="str">
        <f t="shared" si="709"/>
        <v/>
      </c>
      <c r="EK899" s="83" t="str">
        <f t="shared" si="689"/>
        <v/>
      </c>
      <c r="EM899" s="12" t="str">
        <f t="shared" si="690"/>
        <v/>
      </c>
      <c r="EO899" s="12" t="str">
        <f t="shared" si="691"/>
        <v/>
      </c>
      <c r="EQ899" s="12" t="str">
        <f>IF($EO899="", "", IF($EQ$8=$EQ$6, COUNTIF($EO$11:$EO$2510, "&gt;"&amp;$EO899)+1+COUNTIF($EO$11:$EO899, $EO899)-1, COUNTIF($EO$11:$EO$2510, "&lt;"&amp;$EO899)+1+COUNTIF($EO$11:$EO899, $EO899)-1))</f>
        <v/>
      </c>
    </row>
    <row r="900" spans="1:147" x14ac:dyDescent="0.55000000000000004">
      <c r="A900" s="8"/>
      <c r="B900" s="12" t="str">
        <f>IF($D900="", "", COUNTIF($D$11:$D900, $D900))</f>
        <v/>
      </c>
      <c r="C900" s="8"/>
      <c r="D900" s="45"/>
      <c r="E900" s="46"/>
      <c r="F900" s="47"/>
      <c r="G900" s="54"/>
      <c r="H900" s="54"/>
      <c r="I900" s="48"/>
      <c r="J900" s="49"/>
      <c r="K900" s="50"/>
      <c r="L900" s="50"/>
      <c r="M900" s="50"/>
      <c r="N900" s="50"/>
      <c r="O900" s="50"/>
      <c r="P900" s="50"/>
      <c r="Q900" s="50"/>
      <c r="R900" s="50"/>
      <c r="S900" s="50"/>
      <c r="T900" s="50"/>
      <c r="U900" s="51"/>
      <c r="V900" s="52"/>
      <c r="W900" s="53"/>
      <c r="X900" s="53"/>
      <c r="Y900" s="53"/>
      <c r="Z900" s="53"/>
      <c r="AA900" s="48"/>
      <c r="AB900" s="54"/>
      <c r="AC900" s="54"/>
      <c r="AD900" s="54"/>
      <c r="AE900" s="54"/>
      <c r="AF900" s="54"/>
      <c r="AG900" s="54"/>
      <c r="AH900" s="54"/>
      <c r="AI900" s="54"/>
      <c r="AJ900" s="49"/>
      <c r="AK900" s="48"/>
      <c r="AL900" s="54"/>
      <c r="AM900" s="54"/>
      <c r="AN900" s="54"/>
      <c r="AO900" s="54"/>
      <c r="AP900" s="54"/>
      <c r="AQ900" s="54"/>
      <c r="AR900" s="54"/>
      <c r="AS900" s="54"/>
      <c r="AT900" s="54"/>
      <c r="AU900" s="54"/>
      <c r="AV900" s="54"/>
      <c r="AW900" s="54"/>
      <c r="AX900" s="54"/>
      <c r="AY900" s="54"/>
      <c r="AZ900" s="54"/>
      <c r="BA900" s="54"/>
      <c r="BB900" s="54"/>
      <c r="BC900" s="54"/>
      <c r="BD900" s="54"/>
      <c r="BE900" s="54"/>
      <c r="BF900" s="54"/>
      <c r="BG900" s="54"/>
      <c r="BH900" s="54"/>
      <c r="BI900" s="54"/>
      <c r="BJ900" s="54"/>
      <c r="BK900" s="54"/>
      <c r="BL900" s="54"/>
      <c r="BM900" s="54"/>
      <c r="BN900" s="54"/>
      <c r="BO900" s="54"/>
      <c r="BP900" s="54"/>
      <c r="BQ900" s="54"/>
      <c r="BR900" s="54"/>
      <c r="BS900" s="54"/>
      <c r="BT900" s="54"/>
      <c r="BU900" s="54"/>
      <c r="BV900" s="54"/>
      <c r="BW900" s="54"/>
      <c r="BX900" s="49"/>
      <c r="BY900" s="55"/>
      <c r="BZ900" s="8"/>
      <c r="CE900" s="12" t="str">
        <f t="shared" si="679"/>
        <v/>
      </c>
      <c r="CG900" s="77" t="str">
        <f t="shared" si="680"/>
        <v/>
      </c>
      <c r="CH900" s="80" t="str">
        <f t="shared" si="681"/>
        <v/>
      </c>
      <c r="CL900" s="12" t="str">
        <f t="shared" si="682"/>
        <v/>
      </c>
      <c r="CM900" s="12" t="str">
        <f t="shared" si="683"/>
        <v/>
      </c>
      <c r="CN900" s="12" t="str" cm="1">
        <f t="array" ref="CN900">IF(OR($CE900="", $CG$3=""), "", IF(IFERROR(INDEX($K900:$T900, $CK900, MATCH(CN$3, $K$3:$T$3, 0)), "")="", $CC$4, $CC$3))</f>
        <v/>
      </c>
      <c r="CO900" s="12" t="str" cm="1">
        <f t="array" ref="CO900">IF(OR($CE900="", $CG$3=""), "", IF(IFERROR(INDEX($AA900:$AJ900, $CK900, MATCH(CO$3, $AA$3:$AJ$3, 0)), "")="", $CC$4, $CC$3))</f>
        <v/>
      </c>
      <c r="CP900" s="12" t="str">
        <f>IF(OR($CE900="", $CG$3=""), "", IF(CP$3='Property List &amp; Features'!$BG$9, $CC$3, IF(CP$3=$I900, $CC$3, $CC$4)))</f>
        <v/>
      </c>
      <c r="CQ900" s="12" t="str">
        <f>IF(OR($CE900="", $CG$3=""), "", IF(CQ$3='Property List &amp; Features'!$BG$9, $CC$3, IF(CQ$3=$J900, $CC$3, $CC$4)))</f>
        <v/>
      </c>
      <c r="CR900" s="12" t="str">
        <f t="shared" si="684"/>
        <v/>
      </c>
      <c r="CS900" s="12" t="str">
        <f t="shared" si="685"/>
        <v/>
      </c>
      <c r="CT900" s="12" t="str">
        <f t="shared" si="686"/>
        <v/>
      </c>
      <c r="CU900" s="12" t="str">
        <f t="shared" si="687"/>
        <v/>
      </c>
      <c r="CV900" s="12" t="str">
        <f t="shared" si="688"/>
        <v/>
      </c>
      <c r="CW900" s="12" t="str">
        <f t="shared" si="710"/>
        <v/>
      </c>
      <c r="CX900" s="12" t="str">
        <f t="shared" si="711"/>
        <v/>
      </c>
      <c r="CY900" s="12" t="str">
        <f t="shared" si="712"/>
        <v/>
      </c>
      <c r="CZ900" s="12" t="str">
        <f t="shared" si="713"/>
        <v/>
      </c>
      <c r="DA900" s="12" t="str">
        <f t="shared" si="714"/>
        <v/>
      </c>
      <c r="DB900" s="12" t="str">
        <f t="shared" si="715"/>
        <v/>
      </c>
      <c r="DC900" s="12" t="str">
        <f t="shared" si="716"/>
        <v/>
      </c>
      <c r="DD900" s="12" t="str">
        <f t="shared" si="717"/>
        <v/>
      </c>
      <c r="DE900" s="12" t="str">
        <f t="shared" si="718"/>
        <v/>
      </c>
      <c r="DF900" s="12" t="str">
        <f t="shared" si="719"/>
        <v/>
      </c>
      <c r="DG900" s="12" t="str">
        <f t="shared" si="720"/>
        <v/>
      </c>
      <c r="DH900" s="12" t="str">
        <f t="shared" si="721"/>
        <v/>
      </c>
      <c r="DI900" s="12" t="str">
        <f t="shared" si="722"/>
        <v/>
      </c>
      <c r="DJ900" s="12" t="str">
        <f t="shared" si="723"/>
        <v/>
      </c>
      <c r="DK900" s="12" t="str">
        <f t="shared" si="724"/>
        <v/>
      </c>
      <c r="DL900" s="12" t="str">
        <f t="shared" si="725"/>
        <v/>
      </c>
      <c r="DM900" s="12" t="str">
        <f t="shared" si="726"/>
        <v/>
      </c>
      <c r="DN900" s="12" t="str">
        <f t="shared" si="727"/>
        <v/>
      </c>
      <c r="DO900" s="12" t="str">
        <f t="shared" si="728"/>
        <v/>
      </c>
      <c r="DP900" s="12" t="str">
        <f t="shared" si="729"/>
        <v/>
      </c>
      <c r="DQ900" s="12" t="str">
        <f t="shared" si="730"/>
        <v/>
      </c>
      <c r="DR900" s="12" t="str">
        <f t="shared" si="692"/>
        <v/>
      </c>
      <c r="DS900" s="12" t="str">
        <f t="shared" si="693"/>
        <v/>
      </c>
      <c r="DT900" s="12" t="str">
        <f t="shared" si="694"/>
        <v/>
      </c>
      <c r="DU900" s="12" t="str">
        <f t="shared" si="695"/>
        <v/>
      </c>
      <c r="DV900" s="12" t="str">
        <f t="shared" si="696"/>
        <v/>
      </c>
      <c r="DW900" s="12" t="str">
        <f t="shared" si="697"/>
        <v/>
      </c>
      <c r="DX900" s="12" t="str">
        <f t="shared" si="698"/>
        <v/>
      </c>
      <c r="DY900" s="12" t="str">
        <f t="shared" si="699"/>
        <v/>
      </c>
      <c r="DZ900" s="12" t="str">
        <f t="shared" si="700"/>
        <v/>
      </c>
      <c r="EA900" s="12" t="str">
        <f t="shared" si="701"/>
        <v/>
      </c>
      <c r="EB900" s="12" t="str">
        <f t="shared" si="702"/>
        <v/>
      </c>
      <c r="EC900" s="12" t="str">
        <f t="shared" si="703"/>
        <v/>
      </c>
      <c r="ED900" s="12" t="str">
        <f t="shared" si="704"/>
        <v/>
      </c>
      <c r="EE900" s="12" t="str">
        <f t="shared" si="705"/>
        <v/>
      </c>
      <c r="EF900" s="12" t="str">
        <f t="shared" si="706"/>
        <v/>
      </c>
      <c r="EG900" s="12" t="str">
        <f t="shared" si="707"/>
        <v/>
      </c>
      <c r="EH900" s="12" t="str">
        <f t="shared" si="708"/>
        <v/>
      </c>
      <c r="EI900" s="12" t="str">
        <f t="shared" si="709"/>
        <v/>
      </c>
      <c r="EK900" s="83" t="str">
        <f t="shared" si="689"/>
        <v/>
      </c>
      <c r="EM900" s="12" t="str">
        <f t="shared" si="690"/>
        <v/>
      </c>
      <c r="EO900" s="12" t="str">
        <f t="shared" si="691"/>
        <v/>
      </c>
      <c r="EQ900" s="12" t="str">
        <f>IF($EO900="", "", IF($EQ$8=$EQ$6, COUNTIF($EO$11:$EO$2510, "&gt;"&amp;$EO900)+1+COUNTIF($EO$11:$EO900, $EO900)-1, COUNTIF($EO$11:$EO$2510, "&lt;"&amp;$EO900)+1+COUNTIF($EO$11:$EO900, $EO900)-1))</f>
        <v/>
      </c>
    </row>
    <row r="901" spans="1:147" x14ac:dyDescent="0.55000000000000004">
      <c r="A901" s="8"/>
      <c r="B901" s="12" t="str">
        <f>IF($D901="", "", COUNTIF($D$11:$D901, $D901))</f>
        <v/>
      </c>
      <c r="C901" s="8"/>
      <c r="D901" s="45"/>
      <c r="E901" s="46"/>
      <c r="F901" s="47"/>
      <c r="G901" s="54"/>
      <c r="H901" s="54"/>
      <c r="I901" s="48"/>
      <c r="J901" s="49"/>
      <c r="K901" s="50"/>
      <c r="L901" s="50"/>
      <c r="M901" s="50"/>
      <c r="N901" s="50"/>
      <c r="O901" s="50"/>
      <c r="P901" s="50"/>
      <c r="Q901" s="50"/>
      <c r="R901" s="50"/>
      <c r="S901" s="50"/>
      <c r="T901" s="50"/>
      <c r="U901" s="51"/>
      <c r="V901" s="52"/>
      <c r="W901" s="53"/>
      <c r="X901" s="53"/>
      <c r="Y901" s="53"/>
      <c r="Z901" s="53"/>
      <c r="AA901" s="48"/>
      <c r="AB901" s="54"/>
      <c r="AC901" s="54"/>
      <c r="AD901" s="54"/>
      <c r="AE901" s="54"/>
      <c r="AF901" s="54"/>
      <c r="AG901" s="54"/>
      <c r="AH901" s="54"/>
      <c r="AI901" s="54"/>
      <c r="AJ901" s="49"/>
      <c r="AK901" s="48"/>
      <c r="AL901" s="54"/>
      <c r="AM901" s="54"/>
      <c r="AN901" s="54"/>
      <c r="AO901" s="54"/>
      <c r="AP901" s="54"/>
      <c r="AQ901" s="54"/>
      <c r="AR901" s="54"/>
      <c r="AS901" s="54"/>
      <c r="AT901" s="54"/>
      <c r="AU901" s="54"/>
      <c r="AV901" s="54"/>
      <c r="AW901" s="54"/>
      <c r="AX901" s="54"/>
      <c r="AY901" s="54"/>
      <c r="AZ901" s="54"/>
      <c r="BA901" s="54"/>
      <c r="BB901" s="54"/>
      <c r="BC901" s="54"/>
      <c r="BD901" s="54"/>
      <c r="BE901" s="54"/>
      <c r="BF901" s="54"/>
      <c r="BG901" s="54"/>
      <c r="BH901" s="54"/>
      <c r="BI901" s="54"/>
      <c r="BJ901" s="54"/>
      <c r="BK901" s="54"/>
      <c r="BL901" s="54"/>
      <c r="BM901" s="54"/>
      <c r="BN901" s="54"/>
      <c r="BO901" s="54"/>
      <c r="BP901" s="54"/>
      <c r="BQ901" s="54"/>
      <c r="BR901" s="54"/>
      <c r="BS901" s="54"/>
      <c r="BT901" s="54"/>
      <c r="BU901" s="54"/>
      <c r="BV901" s="54"/>
      <c r="BW901" s="54"/>
      <c r="BX901" s="49"/>
      <c r="BY901" s="55"/>
      <c r="BZ901" s="8"/>
      <c r="CE901" s="12" t="str">
        <f t="shared" si="679"/>
        <v/>
      </c>
      <c r="CG901" s="77" t="str">
        <f t="shared" si="680"/>
        <v/>
      </c>
      <c r="CH901" s="80" t="str">
        <f t="shared" si="681"/>
        <v/>
      </c>
      <c r="CL901" s="12" t="str">
        <f t="shared" si="682"/>
        <v/>
      </c>
      <c r="CM901" s="12" t="str">
        <f t="shared" si="683"/>
        <v/>
      </c>
      <c r="CN901" s="12" t="str" cm="1">
        <f t="array" ref="CN901">IF(OR($CE901="", $CG$3=""), "", IF(IFERROR(INDEX($K901:$T901, $CK901, MATCH(CN$3, $K$3:$T$3, 0)), "")="", $CC$4, $CC$3))</f>
        <v/>
      </c>
      <c r="CO901" s="12" t="str" cm="1">
        <f t="array" ref="CO901">IF(OR($CE901="", $CG$3=""), "", IF(IFERROR(INDEX($AA901:$AJ901, $CK901, MATCH(CO$3, $AA$3:$AJ$3, 0)), "")="", $CC$4, $CC$3))</f>
        <v/>
      </c>
      <c r="CP901" s="12" t="str">
        <f>IF(OR($CE901="", $CG$3=""), "", IF(CP$3='Property List &amp; Features'!$BG$9, $CC$3, IF(CP$3=$I901, $CC$3, $CC$4)))</f>
        <v/>
      </c>
      <c r="CQ901" s="12" t="str">
        <f>IF(OR($CE901="", $CG$3=""), "", IF(CQ$3='Property List &amp; Features'!$BG$9, $CC$3, IF(CQ$3=$J901, $CC$3, $CC$4)))</f>
        <v/>
      </c>
      <c r="CR901" s="12" t="str">
        <f t="shared" si="684"/>
        <v/>
      </c>
      <c r="CS901" s="12" t="str">
        <f t="shared" si="685"/>
        <v/>
      </c>
      <c r="CT901" s="12" t="str">
        <f t="shared" si="686"/>
        <v/>
      </c>
      <c r="CU901" s="12" t="str">
        <f t="shared" si="687"/>
        <v/>
      </c>
      <c r="CV901" s="12" t="str">
        <f t="shared" si="688"/>
        <v/>
      </c>
      <c r="CW901" s="12" t="str">
        <f t="shared" si="710"/>
        <v/>
      </c>
      <c r="CX901" s="12" t="str">
        <f t="shared" si="711"/>
        <v/>
      </c>
      <c r="CY901" s="12" t="str">
        <f t="shared" si="712"/>
        <v/>
      </c>
      <c r="CZ901" s="12" t="str">
        <f t="shared" si="713"/>
        <v/>
      </c>
      <c r="DA901" s="12" t="str">
        <f t="shared" si="714"/>
        <v/>
      </c>
      <c r="DB901" s="12" t="str">
        <f t="shared" si="715"/>
        <v/>
      </c>
      <c r="DC901" s="12" t="str">
        <f t="shared" si="716"/>
        <v/>
      </c>
      <c r="DD901" s="12" t="str">
        <f t="shared" si="717"/>
        <v/>
      </c>
      <c r="DE901" s="12" t="str">
        <f t="shared" si="718"/>
        <v/>
      </c>
      <c r="DF901" s="12" t="str">
        <f t="shared" si="719"/>
        <v/>
      </c>
      <c r="DG901" s="12" t="str">
        <f t="shared" si="720"/>
        <v/>
      </c>
      <c r="DH901" s="12" t="str">
        <f t="shared" si="721"/>
        <v/>
      </c>
      <c r="DI901" s="12" t="str">
        <f t="shared" si="722"/>
        <v/>
      </c>
      <c r="DJ901" s="12" t="str">
        <f t="shared" si="723"/>
        <v/>
      </c>
      <c r="DK901" s="12" t="str">
        <f t="shared" si="724"/>
        <v/>
      </c>
      <c r="DL901" s="12" t="str">
        <f t="shared" si="725"/>
        <v/>
      </c>
      <c r="DM901" s="12" t="str">
        <f t="shared" si="726"/>
        <v/>
      </c>
      <c r="DN901" s="12" t="str">
        <f t="shared" si="727"/>
        <v/>
      </c>
      <c r="DO901" s="12" t="str">
        <f t="shared" si="728"/>
        <v/>
      </c>
      <c r="DP901" s="12" t="str">
        <f t="shared" si="729"/>
        <v/>
      </c>
      <c r="DQ901" s="12" t="str">
        <f t="shared" si="730"/>
        <v/>
      </c>
      <c r="DR901" s="12" t="str">
        <f t="shared" si="692"/>
        <v/>
      </c>
      <c r="DS901" s="12" t="str">
        <f t="shared" si="693"/>
        <v/>
      </c>
      <c r="DT901" s="12" t="str">
        <f t="shared" si="694"/>
        <v/>
      </c>
      <c r="DU901" s="12" t="str">
        <f t="shared" si="695"/>
        <v/>
      </c>
      <c r="DV901" s="12" t="str">
        <f t="shared" si="696"/>
        <v/>
      </c>
      <c r="DW901" s="12" t="str">
        <f t="shared" si="697"/>
        <v/>
      </c>
      <c r="DX901" s="12" t="str">
        <f t="shared" si="698"/>
        <v/>
      </c>
      <c r="DY901" s="12" t="str">
        <f t="shared" si="699"/>
        <v/>
      </c>
      <c r="DZ901" s="12" t="str">
        <f t="shared" si="700"/>
        <v/>
      </c>
      <c r="EA901" s="12" t="str">
        <f t="shared" si="701"/>
        <v/>
      </c>
      <c r="EB901" s="12" t="str">
        <f t="shared" si="702"/>
        <v/>
      </c>
      <c r="EC901" s="12" t="str">
        <f t="shared" si="703"/>
        <v/>
      </c>
      <c r="ED901" s="12" t="str">
        <f t="shared" si="704"/>
        <v/>
      </c>
      <c r="EE901" s="12" t="str">
        <f t="shared" si="705"/>
        <v/>
      </c>
      <c r="EF901" s="12" t="str">
        <f t="shared" si="706"/>
        <v/>
      </c>
      <c r="EG901" s="12" t="str">
        <f t="shared" si="707"/>
        <v/>
      </c>
      <c r="EH901" s="12" t="str">
        <f t="shared" si="708"/>
        <v/>
      </c>
      <c r="EI901" s="12" t="str">
        <f t="shared" si="709"/>
        <v/>
      </c>
      <c r="EK901" s="83" t="str">
        <f t="shared" si="689"/>
        <v/>
      </c>
      <c r="EM901" s="12" t="str">
        <f t="shared" si="690"/>
        <v/>
      </c>
      <c r="EO901" s="12" t="str">
        <f t="shared" si="691"/>
        <v/>
      </c>
      <c r="EQ901" s="12" t="str">
        <f>IF($EO901="", "", IF($EQ$8=$EQ$6, COUNTIF($EO$11:$EO$2510, "&gt;"&amp;$EO901)+1+COUNTIF($EO$11:$EO901, $EO901)-1, COUNTIF($EO$11:$EO$2510, "&lt;"&amp;$EO901)+1+COUNTIF($EO$11:$EO901, $EO901)-1))</f>
        <v/>
      </c>
    </row>
    <row r="902" spans="1:147" x14ac:dyDescent="0.55000000000000004">
      <c r="A902" s="8"/>
      <c r="B902" s="12" t="str">
        <f>IF($D902="", "", COUNTIF($D$11:$D902, $D902))</f>
        <v/>
      </c>
      <c r="C902" s="8"/>
      <c r="D902" s="45"/>
      <c r="E902" s="46"/>
      <c r="F902" s="47"/>
      <c r="G902" s="54"/>
      <c r="H902" s="54"/>
      <c r="I902" s="48"/>
      <c r="J902" s="49"/>
      <c r="K902" s="50"/>
      <c r="L902" s="50"/>
      <c r="M902" s="50"/>
      <c r="N902" s="50"/>
      <c r="O902" s="50"/>
      <c r="P902" s="50"/>
      <c r="Q902" s="50"/>
      <c r="R902" s="50"/>
      <c r="S902" s="50"/>
      <c r="T902" s="50"/>
      <c r="U902" s="51"/>
      <c r="V902" s="52"/>
      <c r="W902" s="53"/>
      <c r="X902" s="53"/>
      <c r="Y902" s="53"/>
      <c r="Z902" s="53"/>
      <c r="AA902" s="48"/>
      <c r="AB902" s="54"/>
      <c r="AC902" s="54"/>
      <c r="AD902" s="54"/>
      <c r="AE902" s="54"/>
      <c r="AF902" s="54"/>
      <c r="AG902" s="54"/>
      <c r="AH902" s="54"/>
      <c r="AI902" s="54"/>
      <c r="AJ902" s="49"/>
      <c r="AK902" s="48"/>
      <c r="AL902" s="54"/>
      <c r="AM902" s="54"/>
      <c r="AN902" s="54"/>
      <c r="AO902" s="54"/>
      <c r="AP902" s="54"/>
      <c r="AQ902" s="54"/>
      <c r="AR902" s="54"/>
      <c r="AS902" s="54"/>
      <c r="AT902" s="54"/>
      <c r="AU902" s="54"/>
      <c r="AV902" s="54"/>
      <c r="AW902" s="54"/>
      <c r="AX902" s="54"/>
      <c r="AY902" s="54"/>
      <c r="AZ902" s="54"/>
      <c r="BA902" s="54"/>
      <c r="BB902" s="54"/>
      <c r="BC902" s="54"/>
      <c r="BD902" s="54"/>
      <c r="BE902" s="54"/>
      <c r="BF902" s="54"/>
      <c r="BG902" s="54"/>
      <c r="BH902" s="54"/>
      <c r="BI902" s="54"/>
      <c r="BJ902" s="54"/>
      <c r="BK902" s="54"/>
      <c r="BL902" s="54"/>
      <c r="BM902" s="54"/>
      <c r="BN902" s="54"/>
      <c r="BO902" s="54"/>
      <c r="BP902" s="54"/>
      <c r="BQ902" s="54"/>
      <c r="BR902" s="54"/>
      <c r="BS902" s="54"/>
      <c r="BT902" s="54"/>
      <c r="BU902" s="54"/>
      <c r="BV902" s="54"/>
      <c r="BW902" s="54"/>
      <c r="BX902" s="49"/>
      <c r="BY902" s="55"/>
      <c r="BZ902" s="8"/>
      <c r="CE902" s="12" t="str">
        <f t="shared" si="679"/>
        <v/>
      </c>
      <c r="CG902" s="77" t="str">
        <f t="shared" si="680"/>
        <v/>
      </c>
      <c r="CH902" s="80" t="str">
        <f t="shared" si="681"/>
        <v/>
      </c>
      <c r="CL902" s="12" t="str">
        <f t="shared" si="682"/>
        <v/>
      </c>
      <c r="CM902" s="12" t="str">
        <f t="shared" si="683"/>
        <v/>
      </c>
      <c r="CN902" s="12" t="str" cm="1">
        <f t="array" ref="CN902">IF(OR($CE902="", $CG$3=""), "", IF(IFERROR(INDEX($K902:$T902, $CK902, MATCH(CN$3, $K$3:$T$3, 0)), "")="", $CC$4, $CC$3))</f>
        <v/>
      </c>
      <c r="CO902" s="12" t="str" cm="1">
        <f t="array" ref="CO902">IF(OR($CE902="", $CG$3=""), "", IF(IFERROR(INDEX($AA902:$AJ902, $CK902, MATCH(CO$3, $AA$3:$AJ$3, 0)), "")="", $CC$4, $CC$3))</f>
        <v/>
      </c>
      <c r="CP902" s="12" t="str">
        <f>IF(OR($CE902="", $CG$3=""), "", IF(CP$3='Property List &amp; Features'!$BG$9, $CC$3, IF(CP$3=$I902, $CC$3, $CC$4)))</f>
        <v/>
      </c>
      <c r="CQ902" s="12" t="str">
        <f>IF(OR($CE902="", $CG$3=""), "", IF(CQ$3='Property List &amp; Features'!$BG$9, $CC$3, IF(CQ$3=$J902, $CC$3, $CC$4)))</f>
        <v/>
      </c>
      <c r="CR902" s="12" t="str">
        <f t="shared" si="684"/>
        <v/>
      </c>
      <c r="CS902" s="12" t="str">
        <f t="shared" si="685"/>
        <v/>
      </c>
      <c r="CT902" s="12" t="str">
        <f t="shared" si="686"/>
        <v/>
      </c>
      <c r="CU902" s="12" t="str">
        <f t="shared" si="687"/>
        <v/>
      </c>
      <c r="CV902" s="12" t="str">
        <f t="shared" si="688"/>
        <v/>
      </c>
      <c r="CW902" s="12" t="str">
        <f t="shared" si="710"/>
        <v/>
      </c>
      <c r="CX902" s="12" t="str">
        <f t="shared" si="711"/>
        <v/>
      </c>
      <c r="CY902" s="12" t="str">
        <f t="shared" si="712"/>
        <v/>
      </c>
      <c r="CZ902" s="12" t="str">
        <f t="shared" si="713"/>
        <v/>
      </c>
      <c r="DA902" s="12" t="str">
        <f t="shared" si="714"/>
        <v/>
      </c>
      <c r="DB902" s="12" t="str">
        <f t="shared" si="715"/>
        <v/>
      </c>
      <c r="DC902" s="12" t="str">
        <f t="shared" si="716"/>
        <v/>
      </c>
      <c r="DD902" s="12" t="str">
        <f t="shared" si="717"/>
        <v/>
      </c>
      <c r="DE902" s="12" t="str">
        <f t="shared" si="718"/>
        <v/>
      </c>
      <c r="DF902" s="12" t="str">
        <f t="shared" si="719"/>
        <v/>
      </c>
      <c r="DG902" s="12" t="str">
        <f t="shared" si="720"/>
        <v/>
      </c>
      <c r="DH902" s="12" t="str">
        <f t="shared" si="721"/>
        <v/>
      </c>
      <c r="DI902" s="12" t="str">
        <f t="shared" si="722"/>
        <v/>
      </c>
      <c r="DJ902" s="12" t="str">
        <f t="shared" si="723"/>
        <v/>
      </c>
      <c r="DK902" s="12" t="str">
        <f t="shared" si="724"/>
        <v/>
      </c>
      <c r="DL902" s="12" t="str">
        <f t="shared" si="725"/>
        <v/>
      </c>
      <c r="DM902" s="12" t="str">
        <f t="shared" si="726"/>
        <v/>
      </c>
      <c r="DN902" s="12" t="str">
        <f t="shared" si="727"/>
        <v/>
      </c>
      <c r="DO902" s="12" t="str">
        <f t="shared" si="728"/>
        <v/>
      </c>
      <c r="DP902" s="12" t="str">
        <f t="shared" si="729"/>
        <v/>
      </c>
      <c r="DQ902" s="12" t="str">
        <f t="shared" si="730"/>
        <v/>
      </c>
      <c r="DR902" s="12" t="str">
        <f t="shared" si="692"/>
        <v/>
      </c>
      <c r="DS902" s="12" t="str">
        <f t="shared" si="693"/>
        <v/>
      </c>
      <c r="DT902" s="12" t="str">
        <f t="shared" si="694"/>
        <v/>
      </c>
      <c r="DU902" s="12" t="str">
        <f t="shared" si="695"/>
        <v/>
      </c>
      <c r="DV902" s="12" t="str">
        <f t="shared" si="696"/>
        <v/>
      </c>
      <c r="DW902" s="12" t="str">
        <f t="shared" si="697"/>
        <v/>
      </c>
      <c r="DX902" s="12" t="str">
        <f t="shared" si="698"/>
        <v/>
      </c>
      <c r="DY902" s="12" t="str">
        <f t="shared" si="699"/>
        <v/>
      </c>
      <c r="DZ902" s="12" t="str">
        <f t="shared" si="700"/>
        <v/>
      </c>
      <c r="EA902" s="12" t="str">
        <f t="shared" si="701"/>
        <v/>
      </c>
      <c r="EB902" s="12" t="str">
        <f t="shared" si="702"/>
        <v/>
      </c>
      <c r="EC902" s="12" t="str">
        <f t="shared" si="703"/>
        <v/>
      </c>
      <c r="ED902" s="12" t="str">
        <f t="shared" si="704"/>
        <v/>
      </c>
      <c r="EE902" s="12" t="str">
        <f t="shared" si="705"/>
        <v/>
      </c>
      <c r="EF902" s="12" t="str">
        <f t="shared" si="706"/>
        <v/>
      </c>
      <c r="EG902" s="12" t="str">
        <f t="shared" si="707"/>
        <v/>
      </c>
      <c r="EH902" s="12" t="str">
        <f t="shared" si="708"/>
        <v/>
      </c>
      <c r="EI902" s="12" t="str">
        <f t="shared" si="709"/>
        <v/>
      </c>
      <c r="EK902" s="83" t="str">
        <f t="shared" si="689"/>
        <v/>
      </c>
      <c r="EM902" s="12" t="str">
        <f t="shared" si="690"/>
        <v/>
      </c>
      <c r="EO902" s="12" t="str">
        <f t="shared" si="691"/>
        <v/>
      </c>
      <c r="EQ902" s="12" t="str">
        <f>IF($EO902="", "", IF($EQ$8=$EQ$6, COUNTIF($EO$11:$EO$2510, "&gt;"&amp;$EO902)+1+COUNTIF($EO$11:$EO902, $EO902)-1, COUNTIF($EO$11:$EO$2510, "&lt;"&amp;$EO902)+1+COUNTIF($EO$11:$EO902, $EO902)-1))</f>
        <v/>
      </c>
    </row>
    <row r="903" spans="1:147" x14ac:dyDescent="0.55000000000000004">
      <c r="A903" s="8"/>
      <c r="B903" s="12" t="str">
        <f>IF($D903="", "", COUNTIF($D$11:$D903, $D903))</f>
        <v/>
      </c>
      <c r="C903" s="8"/>
      <c r="D903" s="45"/>
      <c r="E903" s="46"/>
      <c r="F903" s="47"/>
      <c r="G903" s="54"/>
      <c r="H903" s="54"/>
      <c r="I903" s="48"/>
      <c r="J903" s="49"/>
      <c r="K903" s="50"/>
      <c r="L903" s="50"/>
      <c r="M903" s="50"/>
      <c r="N903" s="50"/>
      <c r="O903" s="50"/>
      <c r="P903" s="50"/>
      <c r="Q903" s="50"/>
      <c r="R903" s="50"/>
      <c r="S903" s="50"/>
      <c r="T903" s="50"/>
      <c r="U903" s="51"/>
      <c r="V903" s="52"/>
      <c r="W903" s="53"/>
      <c r="X903" s="53"/>
      <c r="Y903" s="53"/>
      <c r="Z903" s="53"/>
      <c r="AA903" s="48"/>
      <c r="AB903" s="54"/>
      <c r="AC903" s="54"/>
      <c r="AD903" s="54"/>
      <c r="AE903" s="54"/>
      <c r="AF903" s="54"/>
      <c r="AG903" s="54"/>
      <c r="AH903" s="54"/>
      <c r="AI903" s="54"/>
      <c r="AJ903" s="49"/>
      <c r="AK903" s="48"/>
      <c r="AL903" s="54"/>
      <c r="AM903" s="54"/>
      <c r="AN903" s="54"/>
      <c r="AO903" s="54"/>
      <c r="AP903" s="54"/>
      <c r="AQ903" s="54"/>
      <c r="AR903" s="54"/>
      <c r="AS903" s="54"/>
      <c r="AT903" s="54"/>
      <c r="AU903" s="54"/>
      <c r="AV903" s="54"/>
      <c r="AW903" s="54"/>
      <c r="AX903" s="54"/>
      <c r="AY903" s="54"/>
      <c r="AZ903" s="54"/>
      <c r="BA903" s="54"/>
      <c r="BB903" s="54"/>
      <c r="BC903" s="54"/>
      <c r="BD903" s="54"/>
      <c r="BE903" s="54"/>
      <c r="BF903" s="54"/>
      <c r="BG903" s="54"/>
      <c r="BH903" s="54"/>
      <c r="BI903" s="54"/>
      <c r="BJ903" s="54"/>
      <c r="BK903" s="54"/>
      <c r="BL903" s="54"/>
      <c r="BM903" s="54"/>
      <c r="BN903" s="54"/>
      <c r="BO903" s="54"/>
      <c r="BP903" s="54"/>
      <c r="BQ903" s="54"/>
      <c r="BR903" s="54"/>
      <c r="BS903" s="54"/>
      <c r="BT903" s="54"/>
      <c r="BU903" s="54"/>
      <c r="BV903" s="54"/>
      <c r="BW903" s="54"/>
      <c r="BX903" s="49"/>
      <c r="BY903" s="55"/>
      <c r="BZ903" s="8"/>
      <c r="CE903" s="12" t="str">
        <f t="shared" si="679"/>
        <v/>
      </c>
      <c r="CG903" s="77" t="str">
        <f t="shared" si="680"/>
        <v/>
      </c>
      <c r="CH903" s="80" t="str">
        <f t="shared" si="681"/>
        <v/>
      </c>
      <c r="CL903" s="12" t="str">
        <f t="shared" si="682"/>
        <v/>
      </c>
      <c r="CM903" s="12" t="str">
        <f t="shared" si="683"/>
        <v/>
      </c>
      <c r="CN903" s="12" t="str" cm="1">
        <f t="array" ref="CN903">IF(OR($CE903="", $CG$3=""), "", IF(IFERROR(INDEX($K903:$T903, $CK903, MATCH(CN$3, $K$3:$T$3, 0)), "")="", $CC$4, $CC$3))</f>
        <v/>
      </c>
      <c r="CO903" s="12" t="str" cm="1">
        <f t="array" ref="CO903">IF(OR($CE903="", $CG$3=""), "", IF(IFERROR(INDEX($AA903:$AJ903, $CK903, MATCH(CO$3, $AA$3:$AJ$3, 0)), "")="", $CC$4, $CC$3))</f>
        <v/>
      </c>
      <c r="CP903" s="12" t="str">
        <f>IF(OR($CE903="", $CG$3=""), "", IF(CP$3='Property List &amp; Features'!$BG$9, $CC$3, IF(CP$3=$I903, $CC$3, $CC$4)))</f>
        <v/>
      </c>
      <c r="CQ903" s="12" t="str">
        <f>IF(OR($CE903="", $CG$3=""), "", IF(CQ$3='Property List &amp; Features'!$BG$9, $CC$3, IF(CQ$3=$J903, $CC$3, $CC$4)))</f>
        <v/>
      </c>
      <c r="CR903" s="12" t="str">
        <f t="shared" si="684"/>
        <v/>
      </c>
      <c r="CS903" s="12" t="str">
        <f t="shared" si="685"/>
        <v/>
      </c>
      <c r="CT903" s="12" t="str">
        <f t="shared" si="686"/>
        <v/>
      </c>
      <c r="CU903" s="12" t="str">
        <f t="shared" si="687"/>
        <v/>
      </c>
      <c r="CV903" s="12" t="str">
        <f t="shared" si="688"/>
        <v/>
      </c>
      <c r="CW903" s="12" t="str">
        <f t="shared" si="710"/>
        <v/>
      </c>
      <c r="CX903" s="12" t="str">
        <f t="shared" si="711"/>
        <v/>
      </c>
      <c r="CY903" s="12" t="str">
        <f t="shared" si="712"/>
        <v/>
      </c>
      <c r="CZ903" s="12" t="str">
        <f t="shared" si="713"/>
        <v/>
      </c>
      <c r="DA903" s="12" t="str">
        <f t="shared" si="714"/>
        <v/>
      </c>
      <c r="DB903" s="12" t="str">
        <f t="shared" si="715"/>
        <v/>
      </c>
      <c r="DC903" s="12" t="str">
        <f t="shared" si="716"/>
        <v/>
      </c>
      <c r="DD903" s="12" t="str">
        <f t="shared" si="717"/>
        <v/>
      </c>
      <c r="DE903" s="12" t="str">
        <f t="shared" si="718"/>
        <v/>
      </c>
      <c r="DF903" s="12" t="str">
        <f t="shared" si="719"/>
        <v/>
      </c>
      <c r="DG903" s="12" t="str">
        <f t="shared" si="720"/>
        <v/>
      </c>
      <c r="DH903" s="12" t="str">
        <f t="shared" si="721"/>
        <v/>
      </c>
      <c r="DI903" s="12" t="str">
        <f t="shared" si="722"/>
        <v/>
      </c>
      <c r="DJ903" s="12" t="str">
        <f t="shared" si="723"/>
        <v/>
      </c>
      <c r="DK903" s="12" t="str">
        <f t="shared" si="724"/>
        <v/>
      </c>
      <c r="DL903" s="12" t="str">
        <f t="shared" si="725"/>
        <v/>
      </c>
      <c r="DM903" s="12" t="str">
        <f t="shared" si="726"/>
        <v/>
      </c>
      <c r="DN903" s="12" t="str">
        <f t="shared" si="727"/>
        <v/>
      </c>
      <c r="DO903" s="12" t="str">
        <f t="shared" si="728"/>
        <v/>
      </c>
      <c r="DP903" s="12" t="str">
        <f t="shared" si="729"/>
        <v/>
      </c>
      <c r="DQ903" s="12" t="str">
        <f t="shared" si="730"/>
        <v/>
      </c>
      <c r="DR903" s="12" t="str">
        <f t="shared" si="692"/>
        <v/>
      </c>
      <c r="DS903" s="12" t="str">
        <f t="shared" si="693"/>
        <v/>
      </c>
      <c r="DT903" s="12" t="str">
        <f t="shared" si="694"/>
        <v/>
      </c>
      <c r="DU903" s="12" t="str">
        <f t="shared" si="695"/>
        <v/>
      </c>
      <c r="DV903" s="12" t="str">
        <f t="shared" si="696"/>
        <v/>
      </c>
      <c r="DW903" s="12" t="str">
        <f t="shared" si="697"/>
        <v/>
      </c>
      <c r="DX903" s="12" t="str">
        <f t="shared" si="698"/>
        <v/>
      </c>
      <c r="DY903" s="12" t="str">
        <f t="shared" si="699"/>
        <v/>
      </c>
      <c r="DZ903" s="12" t="str">
        <f t="shared" si="700"/>
        <v/>
      </c>
      <c r="EA903" s="12" t="str">
        <f t="shared" si="701"/>
        <v/>
      </c>
      <c r="EB903" s="12" t="str">
        <f t="shared" si="702"/>
        <v/>
      </c>
      <c r="EC903" s="12" t="str">
        <f t="shared" si="703"/>
        <v/>
      </c>
      <c r="ED903" s="12" t="str">
        <f t="shared" si="704"/>
        <v/>
      </c>
      <c r="EE903" s="12" t="str">
        <f t="shared" si="705"/>
        <v/>
      </c>
      <c r="EF903" s="12" t="str">
        <f t="shared" si="706"/>
        <v/>
      </c>
      <c r="EG903" s="12" t="str">
        <f t="shared" si="707"/>
        <v/>
      </c>
      <c r="EH903" s="12" t="str">
        <f t="shared" si="708"/>
        <v/>
      </c>
      <c r="EI903" s="12" t="str">
        <f t="shared" si="709"/>
        <v/>
      </c>
      <c r="EK903" s="83" t="str">
        <f t="shared" si="689"/>
        <v/>
      </c>
      <c r="EM903" s="12" t="str">
        <f t="shared" si="690"/>
        <v/>
      </c>
      <c r="EO903" s="12" t="str">
        <f t="shared" si="691"/>
        <v/>
      </c>
      <c r="EQ903" s="12" t="str">
        <f>IF($EO903="", "", IF($EQ$8=$EQ$6, COUNTIF($EO$11:$EO$2510, "&gt;"&amp;$EO903)+1+COUNTIF($EO$11:$EO903, $EO903)-1, COUNTIF($EO$11:$EO$2510, "&lt;"&amp;$EO903)+1+COUNTIF($EO$11:$EO903, $EO903)-1))</f>
        <v/>
      </c>
    </row>
    <row r="904" spans="1:147" x14ac:dyDescent="0.55000000000000004">
      <c r="A904" s="8"/>
      <c r="B904" s="12" t="str">
        <f>IF($D904="", "", COUNTIF($D$11:$D904, $D904))</f>
        <v/>
      </c>
      <c r="C904" s="8"/>
      <c r="D904" s="45"/>
      <c r="E904" s="46"/>
      <c r="F904" s="47"/>
      <c r="G904" s="54"/>
      <c r="H904" s="54"/>
      <c r="I904" s="48"/>
      <c r="J904" s="49"/>
      <c r="K904" s="50"/>
      <c r="L904" s="50"/>
      <c r="M904" s="50"/>
      <c r="N904" s="50"/>
      <c r="O904" s="50"/>
      <c r="P904" s="50"/>
      <c r="Q904" s="50"/>
      <c r="R904" s="50"/>
      <c r="S904" s="50"/>
      <c r="T904" s="50"/>
      <c r="U904" s="51"/>
      <c r="V904" s="52"/>
      <c r="W904" s="53"/>
      <c r="X904" s="53"/>
      <c r="Y904" s="53"/>
      <c r="Z904" s="53"/>
      <c r="AA904" s="48"/>
      <c r="AB904" s="54"/>
      <c r="AC904" s="54"/>
      <c r="AD904" s="54"/>
      <c r="AE904" s="54"/>
      <c r="AF904" s="54"/>
      <c r="AG904" s="54"/>
      <c r="AH904" s="54"/>
      <c r="AI904" s="54"/>
      <c r="AJ904" s="49"/>
      <c r="AK904" s="48"/>
      <c r="AL904" s="54"/>
      <c r="AM904" s="54"/>
      <c r="AN904" s="54"/>
      <c r="AO904" s="54"/>
      <c r="AP904" s="54"/>
      <c r="AQ904" s="54"/>
      <c r="AR904" s="54"/>
      <c r="AS904" s="54"/>
      <c r="AT904" s="54"/>
      <c r="AU904" s="54"/>
      <c r="AV904" s="54"/>
      <c r="AW904" s="54"/>
      <c r="AX904" s="54"/>
      <c r="AY904" s="54"/>
      <c r="AZ904" s="54"/>
      <c r="BA904" s="54"/>
      <c r="BB904" s="54"/>
      <c r="BC904" s="54"/>
      <c r="BD904" s="54"/>
      <c r="BE904" s="54"/>
      <c r="BF904" s="54"/>
      <c r="BG904" s="54"/>
      <c r="BH904" s="54"/>
      <c r="BI904" s="54"/>
      <c r="BJ904" s="54"/>
      <c r="BK904" s="54"/>
      <c r="BL904" s="54"/>
      <c r="BM904" s="54"/>
      <c r="BN904" s="54"/>
      <c r="BO904" s="54"/>
      <c r="BP904" s="54"/>
      <c r="BQ904" s="54"/>
      <c r="BR904" s="54"/>
      <c r="BS904" s="54"/>
      <c r="BT904" s="54"/>
      <c r="BU904" s="54"/>
      <c r="BV904" s="54"/>
      <c r="BW904" s="54"/>
      <c r="BX904" s="49"/>
      <c r="BY904" s="55"/>
      <c r="BZ904" s="8"/>
      <c r="CE904" s="12" t="str">
        <f t="shared" si="679"/>
        <v/>
      </c>
      <c r="CG904" s="77" t="str">
        <f t="shared" si="680"/>
        <v/>
      </c>
      <c r="CH904" s="80" t="str">
        <f t="shared" si="681"/>
        <v/>
      </c>
      <c r="CL904" s="12" t="str">
        <f t="shared" si="682"/>
        <v/>
      </c>
      <c r="CM904" s="12" t="str">
        <f t="shared" si="683"/>
        <v/>
      </c>
      <c r="CN904" s="12" t="str" cm="1">
        <f t="array" ref="CN904">IF(OR($CE904="", $CG$3=""), "", IF(IFERROR(INDEX($K904:$T904, $CK904, MATCH(CN$3, $K$3:$T$3, 0)), "")="", $CC$4, $CC$3))</f>
        <v/>
      </c>
      <c r="CO904" s="12" t="str" cm="1">
        <f t="array" ref="CO904">IF(OR($CE904="", $CG$3=""), "", IF(IFERROR(INDEX($AA904:$AJ904, $CK904, MATCH(CO$3, $AA$3:$AJ$3, 0)), "")="", $CC$4, $CC$3))</f>
        <v/>
      </c>
      <c r="CP904" s="12" t="str">
        <f>IF(OR($CE904="", $CG$3=""), "", IF(CP$3='Property List &amp; Features'!$BG$9, $CC$3, IF(CP$3=$I904, $CC$3, $CC$4)))</f>
        <v/>
      </c>
      <c r="CQ904" s="12" t="str">
        <f>IF(OR($CE904="", $CG$3=""), "", IF(CQ$3='Property List &amp; Features'!$BG$9, $CC$3, IF(CQ$3=$J904, $CC$3, $CC$4)))</f>
        <v/>
      </c>
      <c r="CR904" s="12" t="str">
        <f t="shared" si="684"/>
        <v/>
      </c>
      <c r="CS904" s="12" t="str">
        <f t="shared" si="685"/>
        <v/>
      </c>
      <c r="CT904" s="12" t="str">
        <f t="shared" si="686"/>
        <v/>
      </c>
      <c r="CU904" s="12" t="str">
        <f t="shared" si="687"/>
        <v/>
      </c>
      <c r="CV904" s="12" t="str">
        <f t="shared" si="688"/>
        <v/>
      </c>
      <c r="CW904" s="12" t="str">
        <f t="shared" si="710"/>
        <v/>
      </c>
      <c r="CX904" s="12" t="str">
        <f t="shared" si="711"/>
        <v/>
      </c>
      <c r="CY904" s="12" t="str">
        <f t="shared" si="712"/>
        <v/>
      </c>
      <c r="CZ904" s="12" t="str">
        <f t="shared" si="713"/>
        <v/>
      </c>
      <c r="DA904" s="12" t="str">
        <f t="shared" si="714"/>
        <v/>
      </c>
      <c r="DB904" s="12" t="str">
        <f t="shared" si="715"/>
        <v/>
      </c>
      <c r="DC904" s="12" t="str">
        <f t="shared" si="716"/>
        <v/>
      </c>
      <c r="DD904" s="12" t="str">
        <f t="shared" si="717"/>
        <v/>
      </c>
      <c r="DE904" s="12" t="str">
        <f t="shared" si="718"/>
        <v/>
      </c>
      <c r="DF904" s="12" t="str">
        <f t="shared" si="719"/>
        <v/>
      </c>
      <c r="DG904" s="12" t="str">
        <f t="shared" si="720"/>
        <v/>
      </c>
      <c r="DH904" s="12" t="str">
        <f t="shared" si="721"/>
        <v/>
      </c>
      <c r="DI904" s="12" t="str">
        <f t="shared" si="722"/>
        <v/>
      </c>
      <c r="DJ904" s="12" t="str">
        <f t="shared" si="723"/>
        <v/>
      </c>
      <c r="DK904" s="12" t="str">
        <f t="shared" si="724"/>
        <v/>
      </c>
      <c r="DL904" s="12" t="str">
        <f t="shared" si="725"/>
        <v/>
      </c>
      <c r="DM904" s="12" t="str">
        <f t="shared" si="726"/>
        <v/>
      </c>
      <c r="DN904" s="12" t="str">
        <f t="shared" si="727"/>
        <v/>
      </c>
      <c r="DO904" s="12" t="str">
        <f t="shared" si="728"/>
        <v/>
      </c>
      <c r="DP904" s="12" t="str">
        <f t="shared" si="729"/>
        <v/>
      </c>
      <c r="DQ904" s="12" t="str">
        <f t="shared" si="730"/>
        <v/>
      </c>
      <c r="DR904" s="12" t="str">
        <f t="shared" si="692"/>
        <v/>
      </c>
      <c r="DS904" s="12" t="str">
        <f t="shared" si="693"/>
        <v/>
      </c>
      <c r="DT904" s="12" t="str">
        <f t="shared" si="694"/>
        <v/>
      </c>
      <c r="DU904" s="12" t="str">
        <f t="shared" si="695"/>
        <v/>
      </c>
      <c r="DV904" s="12" t="str">
        <f t="shared" si="696"/>
        <v/>
      </c>
      <c r="DW904" s="12" t="str">
        <f t="shared" si="697"/>
        <v/>
      </c>
      <c r="DX904" s="12" t="str">
        <f t="shared" si="698"/>
        <v/>
      </c>
      <c r="DY904" s="12" t="str">
        <f t="shared" si="699"/>
        <v/>
      </c>
      <c r="DZ904" s="12" t="str">
        <f t="shared" si="700"/>
        <v/>
      </c>
      <c r="EA904" s="12" t="str">
        <f t="shared" si="701"/>
        <v/>
      </c>
      <c r="EB904" s="12" t="str">
        <f t="shared" si="702"/>
        <v/>
      </c>
      <c r="EC904" s="12" t="str">
        <f t="shared" si="703"/>
        <v/>
      </c>
      <c r="ED904" s="12" t="str">
        <f t="shared" si="704"/>
        <v/>
      </c>
      <c r="EE904" s="12" t="str">
        <f t="shared" si="705"/>
        <v/>
      </c>
      <c r="EF904" s="12" t="str">
        <f t="shared" si="706"/>
        <v/>
      </c>
      <c r="EG904" s="12" t="str">
        <f t="shared" si="707"/>
        <v/>
      </c>
      <c r="EH904" s="12" t="str">
        <f t="shared" si="708"/>
        <v/>
      </c>
      <c r="EI904" s="12" t="str">
        <f t="shared" si="709"/>
        <v/>
      </c>
      <c r="EK904" s="83" t="str">
        <f t="shared" si="689"/>
        <v/>
      </c>
      <c r="EM904" s="12" t="str">
        <f t="shared" si="690"/>
        <v/>
      </c>
      <c r="EO904" s="12" t="str">
        <f t="shared" si="691"/>
        <v/>
      </c>
      <c r="EQ904" s="12" t="str">
        <f>IF($EO904="", "", IF($EQ$8=$EQ$6, COUNTIF($EO$11:$EO$2510, "&gt;"&amp;$EO904)+1+COUNTIF($EO$11:$EO904, $EO904)-1, COUNTIF($EO$11:$EO$2510, "&lt;"&amp;$EO904)+1+COUNTIF($EO$11:$EO904, $EO904)-1))</f>
        <v/>
      </c>
    </row>
    <row r="905" spans="1:147" x14ac:dyDescent="0.55000000000000004">
      <c r="A905" s="8"/>
      <c r="B905" s="12" t="str">
        <f>IF($D905="", "", COUNTIF($D$11:$D905, $D905))</f>
        <v/>
      </c>
      <c r="C905" s="8"/>
      <c r="D905" s="45"/>
      <c r="E905" s="46"/>
      <c r="F905" s="47"/>
      <c r="G905" s="54"/>
      <c r="H905" s="54"/>
      <c r="I905" s="48"/>
      <c r="J905" s="49"/>
      <c r="K905" s="50"/>
      <c r="L905" s="50"/>
      <c r="M905" s="50"/>
      <c r="N905" s="50"/>
      <c r="O905" s="50"/>
      <c r="P905" s="50"/>
      <c r="Q905" s="50"/>
      <c r="R905" s="50"/>
      <c r="S905" s="50"/>
      <c r="T905" s="50"/>
      <c r="U905" s="51"/>
      <c r="V905" s="52"/>
      <c r="W905" s="53"/>
      <c r="X905" s="53"/>
      <c r="Y905" s="53"/>
      <c r="Z905" s="53"/>
      <c r="AA905" s="48"/>
      <c r="AB905" s="54"/>
      <c r="AC905" s="54"/>
      <c r="AD905" s="54"/>
      <c r="AE905" s="54"/>
      <c r="AF905" s="54"/>
      <c r="AG905" s="54"/>
      <c r="AH905" s="54"/>
      <c r="AI905" s="54"/>
      <c r="AJ905" s="49"/>
      <c r="AK905" s="48"/>
      <c r="AL905" s="54"/>
      <c r="AM905" s="54"/>
      <c r="AN905" s="54"/>
      <c r="AO905" s="54"/>
      <c r="AP905" s="54"/>
      <c r="AQ905" s="54"/>
      <c r="AR905" s="54"/>
      <c r="AS905" s="54"/>
      <c r="AT905" s="54"/>
      <c r="AU905" s="54"/>
      <c r="AV905" s="54"/>
      <c r="AW905" s="54"/>
      <c r="AX905" s="54"/>
      <c r="AY905" s="54"/>
      <c r="AZ905" s="54"/>
      <c r="BA905" s="54"/>
      <c r="BB905" s="54"/>
      <c r="BC905" s="54"/>
      <c r="BD905" s="54"/>
      <c r="BE905" s="54"/>
      <c r="BF905" s="54"/>
      <c r="BG905" s="54"/>
      <c r="BH905" s="54"/>
      <c r="BI905" s="54"/>
      <c r="BJ905" s="54"/>
      <c r="BK905" s="54"/>
      <c r="BL905" s="54"/>
      <c r="BM905" s="54"/>
      <c r="BN905" s="54"/>
      <c r="BO905" s="54"/>
      <c r="BP905" s="54"/>
      <c r="BQ905" s="54"/>
      <c r="BR905" s="54"/>
      <c r="BS905" s="54"/>
      <c r="BT905" s="54"/>
      <c r="BU905" s="54"/>
      <c r="BV905" s="54"/>
      <c r="BW905" s="54"/>
      <c r="BX905" s="49"/>
      <c r="BY905" s="55"/>
      <c r="BZ905" s="8"/>
      <c r="CE905" s="12" t="str">
        <f t="shared" si="679"/>
        <v/>
      </c>
      <c r="CG905" s="77" t="str">
        <f t="shared" si="680"/>
        <v/>
      </c>
      <c r="CH905" s="80" t="str">
        <f t="shared" si="681"/>
        <v/>
      </c>
      <c r="CL905" s="12" t="str">
        <f t="shared" si="682"/>
        <v/>
      </c>
      <c r="CM905" s="12" t="str">
        <f t="shared" si="683"/>
        <v/>
      </c>
      <c r="CN905" s="12" t="str" cm="1">
        <f t="array" ref="CN905">IF(OR($CE905="", $CG$3=""), "", IF(IFERROR(INDEX($K905:$T905, $CK905, MATCH(CN$3, $K$3:$T$3, 0)), "")="", $CC$4, $CC$3))</f>
        <v/>
      </c>
      <c r="CO905" s="12" t="str" cm="1">
        <f t="array" ref="CO905">IF(OR($CE905="", $CG$3=""), "", IF(IFERROR(INDEX($AA905:$AJ905, $CK905, MATCH(CO$3, $AA$3:$AJ$3, 0)), "")="", $CC$4, $CC$3))</f>
        <v/>
      </c>
      <c r="CP905" s="12" t="str">
        <f>IF(OR($CE905="", $CG$3=""), "", IF(CP$3='Property List &amp; Features'!$BG$9, $CC$3, IF(CP$3=$I905, $CC$3, $CC$4)))</f>
        <v/>
      </c>
      <c r="CQ905" s="12" t="str">
        <f>IF(OR($CE905="", $CG$3=""), "", IF(CQ$3='Property List &amp; Features'!$BG$9, $CC$3, IF(CQ$3=$J905, $CC$3, $CC$4)))</f>
        <v/>
      </c>
      <c r="CR905" s="12" t="str">
        <f t="shared" si="684"/>
        <v/>
      </c>
      <c r="CS905" s="12" t="str">
        <f t="shared" si="685"/>
        <v/>
      </c>
      <c r="CT905" s="12" t="str">
        <f t="shared" si="686"/>
        <v/>
      </c>
      <c r="CU905" s="12" t="str">
        <f t="shared" si="687"/>
        <v/>
      </c>
      <c r="CV905" s="12" t="str">
        <f t="shared" si="688"/>
        <v/>
      </c>
      <c r="CW905" s="12" t="str">
        <f t="shared" si="710"/>
        <v/>
      </c>
      <c r="CX905" s="12" t="str">
        <f t="shared" si="711"/>
        <v/>
      </c>
      <c r="CY905" s="12" t="str">
        <f t="shared" si="712"/>
        <v/>
      </c>
      <c r="CZ905" s="12" t="str">
        <f t="shared" si="713"/>
        <v/>
      </c>
      <c r="DA905" s="12" t="str">
        <f t="shared" si="714"/>
        <v/>
      </c>
      <c r="DB905" s="12" t="str">
        <f t="shared" si="715"/>
        <v/>
      </c>
      <c r="DC905" s="12" t="str">
        <f t="shared" si="716"/>
        <v/>
      </c>
      <c r="DD905" s="12" t="str">
        <f t="shared" si="717"/>
        <v/>
      </c>
      <c r="DE905" s="12" t="str">
        <f t="shared" si="718"/>
        <v/>
      </c>
      <c r="DF905" s="12" t="str">
        <f t="shared" si="719"/>
        <v/>
      </c>
      <c r="DG905" s="12" t="str">
        <f t="shared" si="720"/>
        <v/>
      </c>
      <c r="DH905" s="12" t="str">
        <f t="shared" si="721"/>
        <v/>
      </c>
      <c r="DI905" s="12" t="str">
        <f t="shared" si="722"/>
        <v/>
      </c>
      <c r="DJ905" s="12" t="str">
        <f t="shared" si="723"/>
        <v/>
      </c>
      <c r="DK905" s="12" t="str">
        <f t="shared" si="724"/>
        <v/>
      </c>
      <c r="DL905" s="12" t="str">
        <f t="shared" si="725"/>
        <v/>
      </c>
      <c r="DM905" s="12" t="str">
        <f t="shared" si="726"/>
        <v/>
      </c>
      <c r="DN905" s="12" t="str">
        <f t="shared" si="727"/>
        <v/>
      </c>
      <c r="DO905" s="12" t="str">
        <f t="shared" si="728"/>
        <v/>
      </c>
      <c r="DP905" s="12" t="str">
        <f t="shared" si="729"/>
        <v/>
      </c>
      <c r="DQ905" s="12" t="str">
        <f t="shared" si="730"/>
        <v/>
      </c>
      <c r="DR905" s="12" t="str">
        <f t="shared" si="692"/>
        <v/>
      </c>
      <c r="DS905" s="12" t="str">
        <f t="shared" si="693"/>
        <v/>
      </c>
      <c r="DT905" s="12" t="str">
        <f t="shared" si="694"/>
        <v/>
      </c>
      <c r="DU905" s="12" t="str">
        <f t="shared" si="695"/>
        <v/>
      </c>
      <c r="DV905" s="12" t="str">
        <f t="shared" si="696"/>
        <v/>
      </c>
      <c r="DW905" s="12" t="str">
        <f t="shared" si="697"/>
        <v/>
      </c>
      <c r="DX905" s="12" t="str">
        <f t="shared" si="698"/>
        <v/>
      </c>
      <c r="DY905" s="12" t="str">
        <f t="shared" si="699"/>
        <v/>
      </c>
      <c r="DZ905" s="12" t="str">
        <f t="shared" si="700"/>
        <v/>
      </c>
      <c r="EA905" s="12" t="str">
        <f t="shared" si="701"/>
        <v/>
      </c>
      <c r="EB905" s="12" t="str">
        <f t="shared" si="702"/>
        <v/>
      </c>
      <c r="EC905" s="12" t="str">
        <f t="shared" si="703"/>
        <v/>
      </c>
      <c r="ED905" s="12" t="str">
        <f t="shared" si="704"/>
        <v/>
      </c>
      <c r="EE905" s="12" t="str">
        <f t="shared" si="705"/>
        <v/>
      </c>
      <c r="EF905" s="12" t="str">
        <f t="shared" si="706"/>
        <v/>
      </c>
      <c r="EG905" s="12" t="str">
        <f t="shared" si="707"/>
        <v/>
      </c>
      <c r="EH905" s="12" t="str">
        <f t="shared" si="708"/>
        <v/>
      </c>
      <c r="EI905" s="12" t="str">
        <f t="shared" si="709"/>
        <v/>
      </c>
      <c r="EK905" s="83" t="str">
        <f t="shared" si="689"/>
        <v/>
      </c>
      <c r="EM905" s="12" t="str">
        <f t="shared" si="690"/>
        <v/>
      </c>
      <c r="EO905" s="12" t="str">
        <f t="shared" si="691"/>
        <v/>
      </c>
      <c r="EQ905" s="12" t="str">
        <f>IF($EO905="", "", IF($EQ$8=$EQ$6, COUNTIF($EO$11:$EO$2510, "&gt;"&amp;$EO905)+1+COUNTIF($EO$11:$EO905, $EO905)-1, COUNTIF($EO$11:$EO$2510, "&lt;"&amp;$EO905)+1+COUNTIF($EO$11:$EO905, $EO905)-1))</f>
        <v/>
      </c>
    </row>
    <row r="906" spans="1:147" x14ac:dyDescent="0.55000000000000004">
      <c r="A906" s="8"/>
      <c r="B906" s="12" t="str">
        <f>IF($D906="", "", COUNTIF($D$11:$D906, $D906))</f>
        <v/>
      </c>
      <c r="C906" s="8"/>
      <c r="D906" s="45"/>
      <c r="E906" s="46"/>
      <c r="F906" s="47"/>
      <c r="G906" s="54"/>
      <c r="H906" s="54"/>
      <c r="I906" s="48"/>
      <c r="J906" s="49"/>
      <c r="K906" s="50"/>
      <c r="L906" s="50"/>
      <c r="M906" s="50"/>
      <c r="N906" s="50"/>
      <c r="O906" s="50"/>
      <c r="P906" s="50"/>
      <c r="Q906" s="50"/>
      <c r="R906" s="50"/>
      <c r="S906" s="50"/>
      <c r="T906" s="50"/>
      <c r="U906" s="51"/>
      <c r="V906" s="52"/>
      <c r="W906" s="53"/>
      <c r="X906" s="53"/>
      <c r="Y906" s="53"/>
      <c r="Z906" s="53"/>
      <c r="AA906" s="48"/>
      <c r="AB906" s="54"/>
      <c r="AC906" s="54"/>
      <c r="AD906" s="54"/>
      <c r="AE906" s="54"/>
      <c r="AF906" s="54"/>
      <c r="AG906" s="54"/>
      <c r="AH906" s="54"/>
      <c r="AI906" s="54"/>
      <c r="AJ906" s="49"/>
      <c r="AK906" s="48"/>
      <c r="AL906" s="54"/>
      <c r="AM906" s="54"/>
      <c r="AN906" s="54"/>
      <c r="AO906" s="54"/>
      <c r="AP906" s="54"/>
      <c r="AQ906" s="54"/>
      <c r="AR906" s="54"/>
      <c r="AS906" s="54"/>
      <c r="AT906" s="54"/>
      <c r="AU906" s="54"/>
      <c r="AV906" s="54"/>
      <c r="AW906" s="54"/>
      <c r="AX906" s="54"/>
      <c r="AY906" s="54"/>
      <c r="AZ906" s="54"/>
      <c r="BA906" s="54"/>
      <c r="BB906" s="54"/>
      <c r="BC906" s="54"/>
      <c r="BD906" s="54"/>
      <c r="BE906" s="54"/>
      <c r="BF906" s="54"/>
      <c r="BG906" s="54"/>
      <c r="BH906" s="54"/>
      <c r="BI906" s="54"/>
      <c r="BJ906" s="54"/>
      <c r="BK906" s="54"/>
      <c r="BL906" s="54"/>
      <c r="BM906" s="54"/>
      <c r="BN906" s="54"/>
      <c r="BO906" s="54"/>
      <c r="BP906" s="54"/>
      <c r="BQ906" s="54"/>
      <c r="BR906" s="54"/>
      <c r="BS906" s="54"/>
      <c r="BT906" s="54"/>
      <c r="BU906" s="54"/>
      <c r="BV906" s="54"/>
      <c r="BW906" s="54"/>
      <c r="BX906" s="49"/>
      <c r="BY906" s="55"/>
      <c r="BZ906" s="8"/>
      <c r="CE906" s="12" t="str">
        <f t="shared" si="679"/>
        <v/>
      </c>
      <c r="CG906" s="77" t="str">
        <f t="shared" si="680"/>
        <v/>
      </c>
      <c r="CH906" s="80" t="str">
        <f t="shared" si="681"/>
        <v/>
      </c>
      <c r="CL906" s="12" t="str">
        <f t="shared" si="682"/>
        <v/>
      </c>
      <c r="CM906" s="12" t="str">
        <f t="shared" si="683"/>
        <v/>
      </c>
      <c r="CN906" s="12" t="str" cm="1">
        <f t="array" ref="CN906">IF(OR($CE906="", $CG$3=""), "", IF(IFERROR(INDEX($K906:$T906, $CK906, MATCH(CN$3, $K$3:$T$3, 0)), "")="", $CC$4, $CC$3))</f>
        <v/>
      </c>
      <c r="CO906" s="12" t="str" cm="1">
        <f t="array" ref="CO906">IF(OR($CE906="", $CG$3=""), "", IF(IFERROR(INDEX($AA906:$AJ906, $CK906, MATCH(CO$3, $AA$3:$AJ$3, 0)), "")="", $CC$4, $CC$3))</f>
        <v/>
      </c>
      <c r="CP906" s="12" t="str">
        <f>IF(OR($CE906="", $CG$3=""), "", IF(CP$3='Property List &amp; Features'!$BG$9, $CC$3, IF(CP$3=$I906, $CC$3, $CC$4)))</f>
        <v/>
      </c>
      <c r="CQ906" s="12" t="str">
        <f>IF(OR($CE906="", $CG$3=""), "", IF(CQ$3='Property List &amp; Features'!$BG$9, $CC$3, IF(CQ$3=$J906, $CC$3, $CC$4)))</f>
        <v/>
      </c>
      <c r="CR906" s="12" t="str">
        <f t="shared" si="684"/>
        <v/>
      </c>
      <c r="CS906" s="12" t="str">
        <f t="shared" si="685"/>
        <v/>
      </c>
      <c r="CT906" s="12" t="str">
        <f t="shared" si="686"/>
        <v/>
      </c>
      <c r="CU906" s="12" t="str">
        <f t="shared" si="687"/>
        <v/>
      </c>
      <c r="CV906" s="12" t="str">
        <f t="shared" si="688"/>
        <v/>
      </c>
      <c r="CW906" s="12" t="str">
        <f t="shared" si="710"/>
        <v/>
      </c>
      <c r="CX906" s="12" t="str">
        <f t="shared" si="711"/>
        <v/>
      </c>
      <c r="CY906" s="12" t="str">
        <f t="shared" si="712"/>
        <v/>
      </c>
      <c r="CZ906" s="12" t="str">
        <f t="shared" si="713"/>
        <v/>
      </c>
      <c r="DA906" s="12" t="str">
        <f t="shared" si="714"/>
        <v/>
      </c>
      <c r="DB906" s="12" t="str">
        <f t="shared" si="715"/>
        <v/>
      </c>
      <c r="DC906" s="12" t="str">
        <f t="shared" si="716"/>
        <v/>
      </c>
      <c r="DD906" s="12" t="str">
        <f t="shared" si="717"/>
        <v/>
      </c>
      <c r="DE906" s="12" t="str">
        <f t="shared" si="718"/>
        <v/>
      </c>
      <c r="DF906" s="12" t="str">
        <f t="shared" si="719"/>
        <v/>
      </c>
      <c r="DG906" s="12" t="str">
        <f t="shared" si="720"/>
        <v/>
      </c>
      <c r="DH906" s="12" t="str">
        <f t="shared" si="721"/>
        <v/>
      </c>
      <c r="DI906" s="12" t="str">
        <f t="shared" si="722"/>
        <v/>
      </c>
      <c r="DJ906" s="12" t="str">
        <f t="shared" si="723"/>
        <v/>
      </c>
      <c r="DK906" s="12" t="str">
        <f t="shared" si="724"/>
        <v/>
      </c>
      <c r="DL906" s="12" t="str">
        <f t="shared" si="725"/>
        <v/>
      </c>
      <c r="DM906" s="12" t="str">
        <f t="shared" si="726"/>
        <v/>
      </c>
      <c r="DN906" s="12" t="str">
        <f t="shared" si="727"/>
        <v/>
      </c>
      <c r="DO906" s="12" t="str">
        <f t="shared" si="728"/>
        <v/>
      </c>
      <c r="DP906" s="12" t="str">
        <f t="shared" si="729"/>
        <v/>
      </c>
      <c r="DQ906" s="12" t="str">
        <f t="shared" si="730"/>
        <v/>
      </c>
      <c r="DR906" s="12" t="str">
        <f t="shared" si="692"/>
        <v/>
      </c>
      <c r="DS906" s="12" t="str">
        <f t="shared" si="693"/>
        <v/>
      </c>
      <c r="DT906" s="12" t="str">
        <f t="shared" si="694"/>
        <v/>
      </c>
      <c r="DU906" s="12" t="str">
        <f t="shared" si="695"/>
        <v/>
      </c>
      <c r="DV906" s="12" t="str">
        <f t="shared" si="696"/>
        <v/>
      </c>
      <c r="DW906" s="12" t="str">
        <f t="shared" si="697"/>
        <v/>
      </c>
      <c r="DX906" s="12" t="str">
        <f t="shared" si="698"/>
        <v/>
      </c>
      <c r="DY906" s="12" t="str">
        <f t="shared" si="699"/>
        <v/>
      </c>
      <c r="DZ906" s="12" t="str">
        <f t="shared" si="700"/>
        <v/>
      </c>
      <c r="EA906" s="12" t="str">
        <f t="shared" si="701"/>
        <v/>
      </c>
      <c r="EB906" s="12" t="str">
        <f t="shared" si="702"/>
        <v/>
      </c>
      <c r="EC906" s="12" t="str">
        <f t="shared" si="703"/>
        <v/>
      </c>
      <c r="ED906" s="12" t="str">
        <f t="shared" si="704"/>
        <v/>
      </c>
      <c r="EE906" s="12" t="str">
        <f t="shared" si="705"/>
        <v/>
      </c>
      <c r="EF906" s="12" t="str">
        <f t="shared" si="706"/>
        <v/>
      </c>
      <c r="EG906" s="12" t="str">
        <f t="shared" si="707"/>
        <v/>
      </c>
      <c r="EH906" s="12" t="str">
        <f t="shared" si="708"/>
        <v/>
      </c>
      <c r="EI906" s="12" t="str">
        <f t="shared" si="709"/>
        <v/>
      </c>
      <c r="EK906" s="83" t="str">
        <f t="shared" si="689"/>
        <v/>
      </c>
      <c r="EM906" s="12" t="str">
        <f t="shared" si="690"/>
        <v/>
      </c>
      <c r="EO906" s="12" t="str">
        <f t="shared" si="691"/>
        <v/>
      </c>
      <c r="EQ906" s="12" t="str">
        <f>IF($EO906="", "", IF($EQ$8=$EQ$6, COUNTIF($EO$11:$EO$2510, "&gt;"&amp;$EO906)+1+COUNTIF($EO$11:$EO906, $EO906)-1, COUNTIF($EO$11:$EO$2510, "&lt;"&amp;$EO906)+1+COUNTIF($EO$11:$EO906, $EO906)-1))</f>
        <v/>
      </c>
    </row>
    <row r="907" spans="1:147" x14ac:dyDescent="0.55000000000000004">
      <c r="A907" s="8"/>
      <c r="B907" s="12" t="str">
        <f>IF($D907="", "", COUNTIF($D$11:$D907, $D907))</f>
        <v/>
      </c>
      <c r="C907" s="8"/>
      <c r="D907" s="45"/>
      <c r="E907" s="46"/>
      <c r="F907" s="47"/>
      <c r="G907" s="54"/>
      <c r="H907" s="54"/>
      <c r="I907" s="48"/>
      <c r="J907" s="49"/>
      <c r="K907" s="50"/>
      <c r="L907" s="50"/>
      <c r="M907" s="50"/>
      <c r="N907" s="50"/>
      <c r="O907" s="50"/>
      <c r="P907" s="50"/>
      <c r="Q907" s="50"/>
      <c r="R907" s="50"/>
      <c r="S907" s="50"/>
      <c r="T907" s="50"/>
      <c r="U907" s="51"/>
      <c r="V907" s="52"/>
      <c r="W907" s="53"/>
      <c r="X907" s="53"/>
      <c r="Y907" s="53"/>
      <c r="Z907" s="53"/>
      <c r="AA907" s="48"/>
      <c r="AB907" s="54"/>
      <c r="AC907" s="54"/>
      <c r="AD907" s="54"/>
      <c r="AE907" s="54"/>
      <c r="AF907" s="54"/>
      <c r="AG907" s="54"/>
      <c r="AH907" s="54"/>
      <c r="AI907" s="54"/>
      <c r="AJ907" s="49"/>
      <c r="AK907" s="48"/>
      <c r="AL907" s="54"/>
      <c r="AM907" s="54"/>
      <c r="AN907" s="54"/>
      <c r="AO907" s="54"/>
      <c r="AP907" s="54"/>
      <c r="AQ907" s="54"/>
      <c r="AR907" s="54"/>
      <c r="AS907" s="54"/>
      <c r="AT907" s="54"/>
      <c r="AU907" s="54"/>
      <c r="AV907" s="54"/>
      <c r="AW907" s="54"/>
      <c r="AX907" s="54"/>
      <c r="AY907" s="54"/>
      <c r="AZ907" s="54"/>
      <c r="BA907" s="54"/>
      <c r="BB907" s="54"/>
      <c r="BC907" s="54"/>
      <c r="BD907" s="54"/>
      <c r="BE907" s="54"/>
      <c r="BF907" s="54"/>
      <c r="BG907" s="54"/>
      <c r="BH907" s="54"/>
      <c r="BI907" s="54"/>
      <c r="BJ907" s="54"/>
      <c r="BK907" s="54"/>
      <c r="BL907" s="54"/>
      <c r="BM907" s="54"/>
      <c r="BN907" s="54"/>
      <c r="BO907" s="54"/>
      <c r="BP907" s="54"/>
      <c r="BQ907" s="54"/>
      <c r="BR907" s="54"/>
      <c r="BS907" s="54"/>
      <c r="BT907" s="54"/>
      <c r="BU907" s="54"/>
      <c r="BV907" s="54"/>
      <c r="BW907" s="54"/>
      <c r="BX907" s="49"/>
      <c r="BY907" s="55"/>
      <c r="BZ907" s="8"/>
      <c r="CE907" s="12" t="str">
        <f t="shared" si="679"/>
        <v/>
      </c>
      <c r="CG907" s="77" t="str">
        <f t="shared" si="680"/>
        <v/>
      </c>
      <c r="CH907" s="80" t="str">
        <f t="shared" si="681"/>
        <v/>
      </c>
      <c r="CL907" s="12" t="str">
        <f t="shared" si="682"/>
        <v/>
      </c>
      <c r="CM907" s="12" t="str">
        <f t="shared" si="683"/>
        <v/>
      </c>
      <c r="CN907" s="12" t="str" cm="1">
        <f t="array" ref="CN907">IF(OR($CE907="", $CG$3=""), "", IF(IFERROR(INDEX($K907:$T907, $CK907, MATCH(CN$3, $K$3:$T$3, 0)), "")="", $CC$4, $CC$3))</f>
        <v/>
      </c>
      <c r="CO907" s="12" t="str" cm="1">
        <f t="array" ref="CO907">IF(OR($CE907="", $CG$3=""), "", IF(IFERROR(INDEX($AA907:$AJ907, $CK907, MATCH(CO$3, $AA$3:$AJ$3, 0)), "")="", $CC$4, $CC$3))</f>
        <v/>
      </c>
      <c r="CP907" s="12" t="str">
        <f>IF(OR($CE907="", $CG$3=""), "", IF(CP$3='Property List &amp; Features'!$BG$9, $CC$3, IF(CP$3=$I907, $CC$3, $CC$4)))</f>
        <v/>
      </c>
      <c r="CQ907" s="12" t="str">
        <f>IF(OR($CE907="", $CG$3=""), "", IF(CQ$3='Property List &amp; Features'!$BG$9, $CC$3, IF(CQ$3=$J907, $CC$3, $CC$4)))</f>
        <v/>
      </c>
      <c r="CR907" s="12" t="str">
        <f t="shared" si="684"/>
        <v/>
      </c>
      <c r="CS907" s="12" t="str">
        <f t="shared" si="685"/>
        <v/>
      </c>
      <c r="CT907" s="12" t="str">
        <f t="shared" si="686"/>
        <v/>
      </c>
      <c r="CU907" s="12" t="str">
        <f t="shared" si="687"/>
        <v/>
      </c>
      <c r="CV907" s="12" t="str">
        <f t="shared" si="688"/>
        <v/>
      </c>
      <c r="CW907" s="12" t="str">
        <f t="shared" si="710"/>
        <v/>
      </c>
      <c r="CX907" s="12" t="str">
        <f t="shared" si="711"/>
        <v/>
      </c>
      <c r="CY907" s="12" t="str">
        <f t="shared" si="712"/>
        <v/>
      </c>
      <c r="CZ907" s="12" t="str">
        <f t="shared" si="713"/>
        <v/>
      </c>
      <c r="DA907" s="12" t="str">
        <f t="shared" si="714"/>
        <v/>
      </c>
      <c r="DB907" s="12" t="str">
        <f t="shared" si="715"/>
        <v/>
      </c>
      <c r="DC907" s="12" t="str">
        <f t="shared" si="716"/>
        <v/>
      </c>
      <c r="DD907" s="12" t="str">
        <f t="shared" si="717"/>
        <v/>
      </c>
      <c r="DE907" s="12" t="str">
        <f t="shared" si="718"/>
        <v/>
      </c>
      <c r="DF907" s="12" t="str">
        <f t="shared" si="719"/>
        <v/>
      </c>
      <c r="DG907" s="12" t="str">
        <f t="shared" si="720"/>
        <v/>
      </c>
      <c r="DH907" s="12" t="str">
        <f t="shared" si="721"/>
        <v/>
      </c>
      <c r="DI907" s="12" t="str">
        <f t="shared" si="722"/>
        <v/>
      </c>
      <c r="DJ907" s="12" t="str">
        <f t="shared" si="723"/>
        <v/>
      </c>
      <c r="DK907" s="12" t="str">
        <f t="shared" si="724"/>
        <v/>
      </c>
      <c r="DL907" s="12" t="str">
        <f t="shared" si="725"/>
        <v/>
      </c>
      <c r="DM907" s="12" t="str">
        <f t="shared" si="726"/>
        <v/>
      </c>
      <c r="DN907" s="12" t="str">
        <f t="shared" si="727"/>
        <v/>
      </c>
      <c r="DO907" s="12" t="str">
        <f t="shared" si="728"/>
        <v/>
      </c>
      <c r="DP907" s="12" t="str">
        <f t="shared" si="729"/>
        <v/>
      </c>
      <c r="DQ907" s="12" t="str">
        <f t="shared" si="730"/>
        <v/>
      </c>
      <c r="DR907" s="12" t="str">
        <f t="shared" si="692"/>
        <v/>
      </c>
      <c r="DS907" s="12" t="str">
        <f t="shared" si="693"/>
        <v/>
      </c>
      <c r="DT907" s="12" t="str">
        <f t="shared" si="694"/>
        <v/>
      </c>
      <c r="DU907" s="12" t="str">
        <f t="shared" si="695"/>
        <v/>
      </c>
      <c r="DV907" s="12" t="str">
        <f t="shared" si="696"/>
        <v/>
      </c>
      <c r="DW907" s="12" t="str">
        <f t="shared" si="697"/>
        <v/>
      </c>
      <c r="DX907" s="12" t="str">
        <f t="shared" si="698"/>
        <v/>
      </c>
      <c r="DY907" s="12" t="str">
        <f t="shared" si="699"/>
        <v/>
      </c>
      <c r="DZ907" s="12" t="str">
        <f t="shared" si="700"/>
        <v/>
      </c>
      <c r="EA907" s="12" t="str">
        <f t="shared" si="701"/>
        <v/>
      </c>
      <c r="EB907" s="12" t="str">
        <f t="shared" si="702"/>
        <v/>
      </c>
      <c r="EC907" s="12" t="str">
        <f t="shared" si="703"/>
        <v/>
      </c>
      <c r="ED907" s="12" t="str">
        <f t="shared" si="704"/>
        <v/>
      </c>
      <c r="EE907" s="12" t="str">
        <f t="shared" si="705"/>
        <v/>
      </c>
      <c r="EF907" s="12" t="str">
        <f t="shared" si="706"/>
        <v/>
      </c>
      <c r="EG907" s="12" t="str">
        <f t="shared" si="707"/>
        <v/>
      </c>
      <c r="EH907" s="12" t="str">
        <f t="shared" si="708"/>
        <v/>
      </c>
      <c r="EI907" s="12" t="str">
        <f t="shared" si="709"/>
        <v/>
      </c>
      <c r="EK907" s="83" t="str">
        <f t="shared" si="689"/>
        <v/>
      </c>
      <c r="EM907" s="12" t="str">
        <f t="shared" si="690"/>
        <v/>
      </c>
      <c r="EO907" s="12" t="str">
        <f t="shared" si="691"/>
        <v/>
      </c>
      <c r="EQ907" s="12" t="str">
        <f>IF($EO907="", "", IF($EQ$8=$EQ$6, COUNTIF($EO$11:$EO$2510, "&gt;"&amp;$EO907)+1+COUNTIF($EO$11:$EO907, $EO907)-1, COUNTIF($EO$11:$EO$2510, "&lt;"&amp;$EO907)+1+COUNTIF($EO$11:$EO907, $EO907)-1))</f>
        <v/>
      </c>
    </row>
    <row r="908" spans="1:147" x14ac:dyDescent="0.55000000000000004">
      <c r="A908" s="8"/>
      <c r="B908" s="12" t="str">
        <f>IF($D908="", "", COUNTIF($D$11:$D908, $D908))</f>
        <v/>
      </c>
      <c r="C908" s="8"/>
      <c r="D908" s="45"/>
      <c r="E908" s="46"/>
      <c r="F908" s="47"/>
      <c r="G908" s="54"/>
      <c r="H908" s="54"/>
      <c r="I908" s="48"/>
      <c r="J908" s="49"/>
      <c r="K908" s="50"/>
      <c r="L908" s="50"/>
      <c r="M908" s="50"/>
      <c r="N908" s="50"/>
      <c r="O908" s="50"/>
      <c r="P908" s="50"/>
      <c r="Q908" s="50"/>
      <c r="R908" s="50"/>
      <c r="S908" s="50"/>
      <c r="T908" s="50"/>
      <c r="U908" s="51"/>
      <c r="V908" s="52"/>
      <c r="W908" s="53"/>
      <c r="X908" s="53"/>
      <c r="Y908" s="53"/>
      <c r="Z908" s="53"/>
      <c r="AA908" s="48"/>
      <c r="AB908" s="54"/>
      <c r="AC908" s="54"/>
      <c r="AD908" s="54"/>
      <c r="AE908" s="54"/>
      <c r="AF908" s="54"/>
      <c r="AG908" s="54"/>
      <c r="AH908" s="54"/>
      <c r="AI908" s="54"/>
      <c r="AJ908" s="49"/>
      <c r="AK908" s="48"/>
      <c r="AL908" s="54"/>
      <c r="AM908" s="54"/>
      <c r="AN908" s="54"/>
      <c r="AO908" s="54"/>
      <c r="AP908" s="54"/>
      <c r="AQ908" s="54"/>
      <c r="AR908" s="54"/>
      <c r="AS908" s="54"/>
      <c r="AT908" s="54"/>
      <c r="AU908" s="54"/>
      <c r="AV908" s="54"/>
      <c r="AW908" s="54"/>
      <c r="AX908" s="54"/>
      <c r="AY908" s="54"/>
      <c r="AZ908" s="54"/>
      <c r="BA908" s="54"/>
      <c r="BB908" s="54"/>
      <c r="BC908" s="54"/>
      <c r="BD908" s="54"/>
      <c r="BE908" s="54"/>
      <c r="BF908" s="54"/>
      <c r="BG908" s="54"/>
      <c r="BH908" s="54"/>
      <c r="BI908" s="54"/>
      <c r="BJ908" s="54"/>
      <c r="BK908" s="54"/>
      <c r="BL908" s="54"/>
      <c r="BM908" s="54"/>
      <c r="BN908" s="54"/>
      <c r="BO908" s="54"/>
      <c r="BP908" s="54"/>
      <c r="BQ908" s="54"/>
      <c r="BR908" s="54"/>
      <c r="BS908" s="54"/>
      <c r="BT908" s="54"/>
      <c r="BU908" s="54"/>
      <c r="BV908" s="54"/>
      <c r="BW908" s="54"/>
      <c r="BX908" s="49"/>
      <c r="BY908" s="55"/>
      <c r="BZ908" s="8"/>
      <c r="CE908" s="12" t="str">
        <f t="shared" ref="CE908:CE971" si="731">IF($D908="", "", "X")</f>
        <v/>
      </c>
      <c r="CG908" s="77" t="str">
        <f t="shared" ref="CG908:CG971" si="732">IF($CE908="", "", IF(G908="", CG$8, G908))</f>
        <v/>
      </c>
      <c r="CH908" s="80" t="str">
        <f t="shared" ref="CH908:CH971" si="733">IF($CE908="", "", IF(H908="", CH$8, H908))</f>
        <v/>
      </c>
      <c r="CL908" s="12" t="str">
        <f t="shared" ref="CL908:CL971" si="734">IF(OR($CE908="", $CG$3=""), "", IF(AND(NOT(CL$3=""), $CH908=$CC$8), $CC$4, $CC$3))</f>
        <v/>
      </c>
      <c r="CM908" s="12" t="str">
        <f t="shared" ref="CM908:CM971" si="735">IF(OR($CE908="", $CG$3=""), "", IF(AND(NOT($U908=""), CM$3&lt;$U908), $CC$4, IF(AND(NOT($V908=""), CM$3&gt;$V908), $CC$4, $CC$3)))</f>
        <v/>
      </c>
      <c r="CN908" s="12" t="str" cm="1">
        <f t="array" ref="CN908">IF(OR($CE908="", $CG$3=""), "", IF(IFERROR(INDEX($K908:$T908, $CK908, MATCH(CN$3, $K$3:$T$3, 0)), "")="", $CC$4, $CC$3))</f>
        <v/>
      </c>
      <c r="CO908" s="12" t="str" cm="1">
        <f t="array" ref="CO908">IF(OR($CE908="", $CG$3=""), "", IF(IFERROR(INDEX($AA908:$AJ908, $CK908, MATCH(CO$3, $AA$3:$AJ$3, 0)), "")="", $CC$4, $CC$3))</f>
        <v/>
      </c>
      <c r="CP908" s="12" t="str">
        <f>IF(OR($CE908="", $CG$3=""), "", IF(CP$3='Property List &amp; Features'!$BG$9, $CC$3, IF(CP$3=$I908, $CC$3, $CC$4)))</f>
        <v/>
      </c>
      <c r="CQ908" s="12" t="str">
        <f>IF(OR($CE908="", $CG$3=""), "", IF(CQ$3='Property List &amp; Features'!$BG$9, $CC$3, IF(CQ$3=$J908, $CC$3, $CC$4)))</f>
        <v/>
      </c>
      <c r="CR908" s="12" t="str">
        <f t="shared" ref="CR908:CR971" si="736">IF(OR($CE908="", $CG$3=""), "", IF(W908&gt;CR$3, $CC$4, $CC$3))</f>
        <v/>
      </c>
      <c r="CS908" s="12" t="str">
        <f t="shared" ref="CS908:CS971" si="737">IF(OR($CE908="", $CG$3=""), "", IF(X908&gt;CS$3, $CC$4, $CC$3))</f>
        <v/>
      </c>
      <c r="CT908" s="12" t="str">
        <f t="shared" ref="CT908:CT971" si="738">IF(OR($CE908="", $CG$3=""), "", IF(Y908&gt;CT$3, $CC$4, $CC$3))</f>
        <v/>
      </c>
      <c r="CU908" s="12" t="str">
        <f t="shared" ref="CU908:CU971" si="739">IF(OR($CE908="", $CG$3=""), "", IF(SUM($X908:$Z908)&gt;CU$3, $CC$4, $CC$3))</f>
        <v/>
      </c>
      <c r="CV908" s="12" t="str">
        <f t="shared" ref="CV908:CV971" si="740">IF(OR($CE908="", $CG$3=""), "", IF(AK908="", $CC$3, IF(AK908=CV$3, $CC$3, $CC$4)))</f>
        <v/>
      </c>
      <c r="CW908" s="12" t="str">
        <f t="shared" si="710"/>
        <v/>
      </c>
      <c r="CX908" s="12" t="str">
        <f t="shared" si="711"/>
        <v/>
      </c>
      <c r="CY908" s="12" t="str">
        <f t="shared" si="712"/>
        <v/>
      </c>
      <c r="CZ908" s="12" t="str">
        <f t="shared" si="713"/>
        <v/>
      </c>
      <c r="DA908" s="12" t="str">
        <f t="shared" si="714"/>
        <v/>
      </c>
      <c r="DB908" s="12" t="str">
        <f t="shared" si="715"/>
        <v/>
      </c>
      <c r="DC908" s="12" t="str">
        <f t="shared" si="716"/>
        <v/>
      </c>
      <c r="DD908" s="12" t="str">
        <f t="shared" si="717"/>
        <v/>
      </c>
      <c r="DE908" s="12" t="str">
        <f t="shared" si="718"/>
        <v/>
      </c>
      <c r="DF908" s="12" t="str">
        <f t="shared" si="719"/>
        <v/>
      </c>
      <c r="DG908" s="12" t="str">
        <f t="shared" si="720"/>
        <v/>
      </c>
      <c r="DH908" s="12" t="str">
        <f t="shared" si="721"/>
        <v/>
      </c>
      <c r="DI908" s="12" t="str">
        <f t="shared" si="722"/>
        <v/>
      </c>
      <c r="DJ908" s="12" t="str">
        <f t="shared" si="723"/>
        <v/>
      </c>
      <c r="DK908" s="12" t="str">
        <f t="shared" si="724"/>
        <v/>
      </c>
      <c r="DL908" s="12" t="str">
        <f t="shared" si="725"/>
        <v/>
      </c>
      <c r="DM908" s="12" t="str">
        <f t="shared" si="726"/>
        <v/>
      </c>
      <c r="DN908" s="12" t="str">
        <f t="shared" si="727"/>
        <v/>
      </c>
      <c r="DO908" s="12" t="str">
        <f t="shared" si="728"/>
        <v/>
      </c>
      <c r="DP908" s="12" t="str">
        <f t="shared" si="729"/>
        <v/>
      </c>
      <c r="DQ908" s="12" t="str">
        <f t="shared" si="730"/>
        <v/>
      </c>
      <c r="DR908" s="12" t="str">
        <f t="shared" si="692"/>
        <v/>
      </c>
      <c r="DS908" s="12" t="str">
        <f t="shared" si="693"/>
        <v/>
      </c>
      <c r="DT908" s="12" t="str">
        <f t="shared" si="694"/>
        <v/>
      </c>
      <c r="DU908" s="12" t="str">
        <f t="shared" si="695"/>
        <v/>
      </c>
      <c r="DV908" s="12" t="str">
        <f t="shared" si="696"/>
        <v/>
      </c>
      <c r="DW908" s="12" t="str">
        <f t="shared" si="697"/>
        <v/>
      </c>
      <c r="DX908" s="12" t="str">
        <f t="shared" si="698"/>
        <v/>
      </c>
      <c r="DY908" s="12" t="str">
        <f t="shared" si="699"/>
        <v/>
      </c>
      <c r="DZ908" s="12" t="str">
        <f t="shared" si="700"/>
        <v/>
      </c>
      <c r="EA908" s="12" t="str">
        <f t="shared" si="701"/>
        <v/>
      </c>
      <c r="EB908" s="12" t="str">
        <f t="shared" si="702"/>
        <v/>
      </c>
      <c r="EC908" s="12" t="str">
        <f t="shared" si="703"/>
        <v/>
      </c>
      <c r="ED908" s="12" t="str">
        <f t="shared" si="704"/>
        <v/>
      </c>
      <c r="EE908" s="12" t="str">
        <f t="shared" si="705"/>
        <v/>
      </c>
      <c r="EF908" s="12" t="str">
        <f t="shared" si="706"/>
        <v/>
      </c>
      <c r="EG908" s="12" t="str">
        <f t="shared" si="707"/>
        <v/>
      </c>
      <c r="EH908" s="12" t="str">
        <f t="shared" si="708"/>
        <v/>
      </c>
      <c r="EI908" s="12" t="str">
        <f t="shared" si="709"/>
        <v/>
      </c>
      <c r="EK908" s="83" t="str">
        <f t="shared" ref="EK908:EK971" si="741">IF(OR($CG$3="", $CE908=""), "", IF(COUNTIF($CL908:$EI908, $CC$4)=0, "X", ""))</f>
        <v/>
      </c>
      <c r="EM908" s="12" t="str">
        <f t="shared" ref="EM908:EM971" si="742">IF($CE908="", "", 68-COUNTIF($I908:$BX908, ""))</f>
        <v/>
      </c>
      <c r="EO908" s="12" t="str">
        <f t="shared" ref="EO908:EO971" si="743">IF($EK908="", "", $EM908)</f>
        <v/>
      </c>
      <c r="EQ908" s="12" t="str">
        <f>IF($EO908="", "", IF($EQ$8=$EQ$6, COUNTIF($EO$11:$EO$2510, "&gt;"&amp;$EO908)+1+COUNTIF($EO$11:$EO908, $EO908)-1, COUNTIF($EO$11:$EO$2510, "&lt;"&amp;$EO908)+1+COUNTIF($EO$11:$EO908, $EO908)-1))</f>
        <v/>
      </c>
    </row>
    <row r="909" spans="1:147" x14ac:dyDescent="0.55000000000000004">
      <c r="A909" s="8"/>
      <c r="B909" s="12" t="str">
        <f>IF($D909="", "", COUNTIF($D$11:$D909, $D909))</f>
        <v/>
      </c>
      <c r="C909" s="8"/>
      <c r="D909" s="45"/>
      <c r="E909" s="46"/>
      <c r="F909" s="47"/>
      <c r="G909" s="54"/>
      <c r="H909" s="54"/>
      <c r="I909" s="48"/>
      <c r="J909" s="49"/>
      <c r="K909" s="50"/>
      <c r="L909" s="50"/>
      <c r="M909" s="50"/>
      <c r="N909" s="50"/>
      <c r="O909" s="50"/>
      <c r="P909" s="50"/>
      <c r="Q909" s="50"/>
      <c r="R909" s="50"/>
      <c r="S909" s="50"/>
      <c r="T909" s="50"/>
      <c r="U909" s="51"/>
      <c r="V909" s="52"/>
      <c r="W909" s="53"/>
      <c r="X909" s="53"/>
      <c r="Y909" s="53"/>
      <c r="Z909" s="53"/>
      <c r="AA909" s="48"/>
      <c r="AB909" s="54"/>
      <c r="AC909" s="54"/>
      <c r="AD909" s="54"/>
      <c r="AE909" s="54"/>
      <c r="AF909" s="54"/>
      <c r="AG909" s="54"/>
      <c r="AH909" s="54"/>
      <c r="AI909" s="54"/>
      <c r="AJ909" s="49"/>
      <c r="AK909" s="48"/>
      <c r="AL909" s="54"/>
      <c r="AM909" s="54"/>
      <c r="AN909" s="54"/>
      <c r="AO909" s="54"/>
      <c r="AP909" s="54"/>
      <c r="AQ909" s="54"/>
      <c r="AR909" s="54"/>
      <c r="AS909" s="54"/>
      <c r="AT909" s="54"/>
      <c r="AU909" s="54"/>
      <c r="AV909" s="54"/>
      <c r="AW909" s="54"/>
      <c r="AX909" s="54"/>
      <c r="AY909" s="54"/>
      <c r="AZ909" s="54"/>
      <c r="BA909" s="54"/>
      <c r="BB909" s="54"/>
      <c r="BC909" s="54"/>
      <c r="BD909" s="54"/>
      <c r="BE909" s="54"/>
      <c r="BF909" s="54"/>
      <c r="BG909" s="54"/>
      <c r="BH909" s="54"/>
      <c r="BI909" s="54"/>
      <c r="BJ909" s="54"/>
      <c r="BK909" s="54"/>
      <c r="BL909" s="54"/>
      <c r="BM909" s="54"/>
      <c r="BN909" s="54"/>
      <c r="BO909" s="54"/>
      <c r="BP909" s="54"/>
      <c r="BQ909" s="54"/>
      <c r="BR909" s="54"/>
      <c r="BS909" s="54"/>
      <c r="BT909" s="54"/>
      <c r="BU909" s="54"/>
      <c r="BV909" s="54"/>
      <c r="BW909" s="54"/>
      <c r="BX909" s="49"/>
      <c r="BY909" s="55"/>
      <c r="BZ909" s="8"/>
      <c r="CE909" s="12" t="str">
        <f t="shared" si="731"/>
        <v/>
      </c>
      <c r="CG909" s="77" t="str">
        <f t="shared" si="732"/>
        <v/>
      </c>
      <c r="CH909" s="80" t="str">
        <f t="shared" si="733"/>
        <v/>
      </c>
      <c r="CL909" s="12" t="str">
        <f t="shared" si="734"/>
        <v/>
      </c>
      <c r="CM909" s="12" t="str">
        <f t="shared" si="735"/>
        <v/>
      </c>
      <c r="CN909" s="12" t="str" cm="1">
        <f t="array" ref="CN909">IF(OR($CE909="", $CG$3=""), "", IF(IFERROR(INDEX($K909:$T909, $CK909, MATCH(CN$3, $K$3:$T$3, 0)), "")="", $CC$4, $CC$3))</f>
        <v/>
      </c>
      <c r="CO909" s="12" t="str" cm="1">
        <f t="array" ref="CO909">IF(OR($CE909="", $CG$3=""), "", IF(IFERROR(INDEX($AA909:$AJ909, $CK909, MATCH(CO$3, $AA$3:$AJ$3, 0)), "")="", $CC$4, $CC$3))</f>
        <v/>
      </c>
      <c r="CP909" s="12" t="str">
        <f>IF(OR($CE909="", $CG$3=""), "", IF(CP$3='Property List &amp; Features'!$BG$9, $CC$3, IF(CP$3=$I909, $CC$3, $CC$4)))</f>
        <v/>
      </c>
      <c r="CQ909" s="12" t="str">
        <f>IF(OR($CE909="", $CG$3=""), "", IF(CQ$3='Property List &amp; Features'!$BG$9, $CC$3, IF(CQ$3=$J909, $CC$3, $CC$4)))</f>
        <v/>
      </c>
      <c r="CR909" s="12" t="str">
        <f t="shared" si="736"/>
        <v/>
      </c>
      <c r="CS909" s="12" t="str">
        <f t="shared" si="737"/>
        <v/>
      </c>
      <c r="CT909" s="12" t="str">
        <f t="shared" si="738"/>
        <v/>
      </c>
      <c r="CU909" s="12" t="str">
        <f t="shared" si="739"/>
        <v/>
      </c>
      <c r="CV909" s="12" t="str">
        <f t="shared" si="740"/>
        <v/>
      </c>
      <c r="CW909" s="12" t="str">
        <f t="shared" si="710"/>
        <v/>
      </c>
      <c r="CX909" s="12" t="str">
        <f t="shared" si="711"/>
        <v/>
      </c>
      <c r="CY909" s="12" t="str">
        <f t="shared" si="712"/>
        <v/>
      </c>
      <c r="CZ909" s="12" t="str">
        <f t="shared" si="713"/>
        <v/>
      </c>
      <c r="DA909" s="12" t="str">
        <f t="shared" si="714"/>
        <v/>
      </c>
      <c r="DB909" s="12" t="str">
        <f t="shared" si="715"/>
        <v/>
      </c>
      <c r="DC909" s="12" t="str">
        <f t="shared" si="716"/>
        <v/>
      </c>
      <c r="DD909" s="12" t="str">
        <f t="shared" si="717"/>
        <v/>
      </c>
      <c r="DE909" s="12" t="str">
        <f t="shared" si="718"/>
        <v/>
      </c>
      <c r="DF909" s="12" t="str">
        <f t="shared" si="719"/>
        <v/>
      </c>
      <c r="DG909" s="12" t="str">
        <f t="shared" si="720"/>
        <v/>
      </c>
      <c r="DH909" s="12" t="str">
        <f t="shared" si="721"/>
        <v/>
      </c>
      <c r="DI909" s="12" t="str">
        <f t="shared" si="722"/>
        <v/>
      </c>
      <c r="DJ909" s="12" t="str">
        <f t="shared" si="723"/>
        <v/>
      </c>
      <c r="DK909" s="12" t="str">
        <f t="shared" si="724"/>
        <v/>
      </c>
      <c r="DL909" s="12" t="str">
        <f t="shared" si="725"/>
        <v/>
      </c>
      <c r="DM909" s="12" t="str">
        <f t="shared" si="726"/>
        <v/>
      </c>
      <c r="DN909" s="12" t="str">
        <f t="shared" si="727"/>
        <v/>
      </c>
      <c r="DO909" s="12" t="str">
        <f t="shared" si="728"/>
        <v/>
      </c>
      <c r="DP909" s="12" t="str">
        <f t="shared" si="729"/>
        <v/>
      </c>
      <c r="DQ909" s="12" t="str">
        <f t="shared" si="730"/>
        <v/>
      </c>
      <c r="DR909" s="12" t="str">
        <f t="shared" si="692"/>
        <v/>
      </c>
      <c r="DS909" s="12" t="str">
        <f t="shared" si="693"/>
        <v/>
      </c>
      <c r="DT909" s="12" t="str">
        <f t="shared" si="694"/>
        <v/>
      </c>
      <c r="DU909" s="12" t="str">
        <f t="shared" si="695"/>
        <v/>
      </c>
      <c r="DV909" s="12" t="str">
        <f t="shared" si="696"/>
        <v/>
      </c>
      <c r="DW909" s="12" t="str">
        <f t="shared" si="697"/>
        <v/>
      </c>
      <c r="DX909" s="12" t="str">
        <f t="shared" si="698"/>
        <v/>
      </c>
      <c r="DY909" s="12" t="str">
        <f t="shared" si="699"/>
        <v/>
      </c>
      <c r="DZ909" s="12" t="str">
        <f t="shared" si="700"/>
        <v/>
      </c>
      <c r="EA909" s="12" t="str">
        <f t="shared" si="701"/>
        <v/>
      </c>
      <c r="EB909" s="12" t="str">
        <f t="shared" si="702"/>
        <v/>
      </c>
      <c r="EC909" s="12" t="str">
        <f t="shared" si="703"/>
        <v/>
      </c>
      <c r="ED909" s="12" t="str">
        <f t="shared" si="704"/>
        <v/>
      </c>
      <c r="EE909" s="12" t="str">
        <f t="shared" si="705"/>
        <v/>
      </c>
      <c r="EF909" s="12" t="str">
        <f t="shared" si="706"/>
        <v/>
      </c>
      <c r="EG909" s="12" t="str">
        <f t="shared" si="707"/>
        <v/>
      </c>
      <c r="EH909" s="12" t="str">
        <f t="shared" si="708"/>
        <v/>
      </c>
      <c r="EI909" s="12" t="str">
        <f t="shared" si="709"/>
        <v/>
      </c>
      <c r="EK909" s="83" t="str">
        <f t="shared" si="741"/>
        <v/>
      </c>
      <c r="EM909" s="12" t="str">
        <f t="shared" si="742"/>
        <v/>
      </c>
      <c r="EO909" s="12" t="str">
        <f t="shared" si="743"/>
        <v/>
      </c>
      <c r="EQ909" s="12" t="str">
        <f>IF($EO909="", "", IF($EQ$8=$EQ$6, COUNTIF($EO$11:$EO$2510, "&gt;"&amp;$EO909)+1+COUNTIF($EO$11:$EO909, $EO909)-1, COUNTIF($EO$11:$EO$2510, "&lt;"&amp;$EO909)+1+COUNTIF($EO$11:$EO909, $EO909)-1))</f>
        <v/>
      </c>
    </row>
    <row r="910" spans="1:147" x14ac:dyDescent="0.55000000000000004">
      <c r="A910" s="8"/>
      <c r="B910" s="12" t="str">
        <f>IF($D910="", "", COUNTIF($D$11:$D910, $D910))</f>
        <v/>
      </c>
      <c r="C910" s="8"/>
      <c r="D910" s="45"/>
      <c r="E910" s="46"/>
      <c r="F910" s="47"/>
      <c r="G910" s="54"/>
      <c r="H910" s="54"/>
      <c r="I910" s="48"/>
      <c r="J910" s="49"/>
      <c r="K910" s="50"/>
      <c r="L910" s="50"/>
      <c r="M910" s="50"/>
      <c r="N910" s="50"/>
      <c r="O910" s="50"/>
      <c r="P910" s="50"/>
      <c r="Q910" s="50"/>
      <c r="R910" s="50"/>
      <c r="S910" s="50"/>
      <c r="T910" s="50"/>
      <c r="U910" s="51"/>
      <c r="V910" s="52"/>
      <c r="W910" s="53"/>
      <c r="X910" s="53"/>
      <c r="Y910" s="53"/>
      <c r="Z910" s="53"/>
      <c r="AA910" s="48"/>
      <c r="AB910" s="54"/>
      <c r="AC910" s="54"/>
      <c r="AD910" s="54"/>
      <c r="AE910" s="54"/>
      <c r="AF910" s="54"/>
      <c r="AG910" s="54"/>
      <c r="AH910" s="54"/>
      <c r="AI910" s="54"/>
      <c r="AJ910" s="49"/>
      <c r="AK910" s="48"/>
      <c r="AL910" s="54"/>
      <c r="AM910" s="54"/>
      <c r="AN910" s="54"/>
      <c r="AO910" s="54"/>
      <c r="AP910" s="54"/>
      <c r="AQ910" s="54"/>
      <c r="AR910" s="54"/>
      <c r="AS910" s="54"/>
      <c r="AT910" s="54"/>
      <c r="AU910" s="54"/>
      <c r="AV910" s="54"/>
      <c r="AW910" s="54"/>
      <c r="AX910" s="54"/>
      <c r="AY910" s="54"/>
      <c r="AZ910" s="54"/>
      <c r="BA910" s="54"/>
      <c r="BB910" s="54"/>
      <c r="BC910" s="54"/>
      <c r="BD910" s="54"/>
      <c r="BE910" s="54"/>
      <c r="BF910" s="54"/>
      <c r="BG910" s="54"/>
      <c r="BH910" s="54"/>
      <c r="BI910" s="54"/>
      <c r="BJ910" s="54"/>
      <c r="BK910" s="54"/>
      <c r="BL910" s="54"/>
      <c r="BM910" s="54"/>
      <c r="BN910" s="54"/>
      <c r="BO910" s="54"/>
      <c r="BP910" s="54"/>
      <c r="BQ910" s="54"/>
      <c r="BR910" s="54"/>
      <c r="BS910" s="54"/>
      <c r="BT910" s="54"/>
      <c r="BU910" s="54"/>
      <c r="BV910" s="54"/>
      <c r="BW910" s="54"/>
      <c r="BX910" s="49"/>
      <c r="BY910" s="55"/>
      <c r="BZ910" s="8"/>
      <c r="CE910" s="12" t="str">
        <f t="shared" si="731"/>
        <v/>
      </c>
      <c r="CG910" s="77" t="str">
        <f t="shared" si="732"/>
        <v/>
      </c>
      <c r="CH910" s="80" t="str">
        <f t="shared" si="733"/>
        <v/>
      </c>
      <c r="CL910" s="12" t="str">
        <f t="shared" si="734"/>
        <v/>
      </c>
      <c r="CM910" s="12" t="str">
        <f t="shared" si="735"/>
        <v/>
      </c>
      <c r="CN910" s="12" t="str" cm="1">
        <f t="array" ref="CN910">IF(OR($CE910="", $CG$3=""), "", IF(IFERROR(INDEX($K910:$T910, $CK910, MATCH(CN$3, $K$3:$T$3, 0)), "")="", $CC$4, $CC$3))</f>
        <v/>
      </c>
      <c r="CO910" s="12" t="str" cm="1">
        <f t="array" ref="CO910">IF(OR($CE910="", $CG$3=""), "", IF(IFERROR(INDEX($AA910:$AJ910, $CK910, MATCH(CO$3, $AA$3:$AJ$3, 0)), "")="", $CC$4, $CC$3))</f>
        <v/>
      </c>
      <c r="CP910" s="12" t="str">
        <f>IF(OR($CE910="", $CG$3=""), "", IF(CP$3='Property List &amp; Features'!$BG$9, $CC$3, IF(CP$3=$I910, $CC$3, $CC$4)))</f>
        <v/>
      </c>
      <c r="CQ910" s="12" t="str">
        <f>IF(OR($CE910="", $CG$3=""), "", IF(CQ$3='Property List &amp; Features'!$BG$9, $CC$3, IF(CQ$3=$J910, $CC$3, $CC$4)))</f>
        <v/>
      </c>
      <c r="CR910" s="12" t="str">
        <f t="shared" si="736"/>
        <v/>
      </c>
      <c r="CS910" s="12" t="str">
        <f t="shared" si="737"/>
        <v/>
      </c>
      <c r="CT910" s="12" t="str">
        <f t="shared" si="738"/>
        <v/>
      </c>
      <c r="CU910" s="12" t="str">
        <f t="shared" si="739"/>
        <v/>
      </c>
      <c r="CV910" s="12" t="str">
        <f t="shared" si="740"/>
        <v/>
      </c>
      <c r="CW910" s="12" t="str">
        <f t="shared" si="710"/>
        <v/>
      </c>
      <c r="CX910" s="12" t="str">
        <f t="shared" si="711"/>
        <v/>
      </c>
      <c r="CY910" s="12" t="str">
        <f t="shared" si="712"/>
        <v/>
      </c>
      <c r="CZ910" s="12" t="str">
        <f t="shared" si="713"/>
        <v/>
      </c>
      <c r="DA910" s="12" t="str">
        <f t="shared" si="714"/>
        <v/>
      </c>
      <c r="DB910" s="12" t="str">
        <f t="shared" si="715"/>
        <v/>
      </c>
      <c r="DC910" s="12" t="str">
        <f t="shared" si="716"/>
        <v/>
      </c>
      <c r="DD910" s="12" t="str">
        <f t="shared" si="717"/>
        <v/>
      </c>
      <c r="DE910" s="12" t="str">
        <f t="shared" si="718"/>
        <v/>
      </c>
      <c r="DF910" s="12" t="str">
        <f t="shared" si="719"/>
        <v/>
      </c>
      <c r="DG910" s="12" t="str">
        <f t="shared" si="720"/>
        <v/>
      </c>
      <c r="DH910" s="12" t="str">
        <f t="shared" si="721"/>
        <v/>
      </c>
      <c r="DI910" s="12" t="str">
        <f t="shared" si="722"/>
        <v/>
      </c>
      <c r="DJ910" s="12" t="str">
        <f t="shared" si="723"/>
        <v/>
      </c>
      <c r="DK910" s="12" t="str">
        <f t="shared" si="724"/>
        <v/>
      </c>
      <c r="DL910" s="12" t="str">
        <f t="shared" si="725"/>
        <v/>
      </c>
      <c r="DM910" s="12" t="str">
        <f t="shared" si="726"/>
        <v/>
      </c>
      <c r="DN910" s="12" t="str">
        <f t="shared" si="727"/>
        <v/>
      </c>
      <c r="DO910" s="12" t="str">
        <f t="shared" si="728"/>
        <v/>
      </c>
      <c r="DP910" s="12" t="str">
        <f t="shared" si="729"/>
        <v/>
      </c>
      <c r="DQ910" s="12" t="str">
        <f t="shared" si="730"/>
        <v/>
      </c>
      <c r="DR910" s="12" t="str">
        <f t="shared" si="692"/>
        <v/>
      </c>
      <c r="DS910" s="12" t="str">
        <f t="shared" si="693"/>
        <v/>
      </c>
      <c r="DT910" s="12" t="str">
        <f t="shared" si="694"/>
        <v/>
      </c>
      <c r="DU910" s="12" t="str">
        <f t="shared" si="695"/>
        <v/>
      </c>
      <c r="DV910" s="12" t="str">
        <f t="shared" si="696"/>
        <v/>
      </c>
      <c r="DW910" s="12" t="str">
        <f t="shared" si="697"/>
        <v/>
      </c>
      <c r="DX910" s="12" t="str">
        <f t="shared" si="698"/>
        <v/>
      </c>
      <c r="DY910" s="12" t="str">
        <f t="shared" si="699"/>
        <v/>
      </c>
      <c r="DZ910" s="12" t="str">
        <f t="shared" si="700"/>
        <v/>
      </c>
      <c r="EA910" s="12" t="str">
        <f t="shared" si="701"/>
        <v/>
      </c>
      <c r="EB910" s="12" t="str">
        <f t="shared" si="702"/>
        <v/>
      </c>
      <c r="EC910" s="12" t="str">
        <f t="shared" si="703"/>
        <v/>
      </c>
      <c r="ED910" s="12" t="str">
        <f t="shared" si="704"/>
        <v/>
      </c>
      <c r="EE910" s="12" t="str">
        <f t="shared" si="705"/>
        <v/>
      </c>
      <c r="EF910" s="12" t="str">
        <f t="shared" si="706"/>
        <v/>
      </c>
      <c r="EG910" s="12" t="str">
        <f t="shared" si="707"/>
        <v/>
      </c>
      <c r="EH910" s="12" t="str">
        <f t="shared" si="708"/>
        <v/>
      </c>
      <c r="EI910" s="12" t="str">
        <f t="shared" si="709"/>
        <v/>
      </c>
      <c r="EK910" s="83" t="str">
        <f t="shared" si="741"/>
        <v/>
      </c>
      <c r="EM910" s="12" t="str">
        <f t="shared" si="742"/>
        <v/>
      </c>
      <c r="EO910" s="12" t="str">
        <f t="shared" si="743"/>
        <v/>
      </c>
      <c r="EQ910" s="12" t="str">
        <f>IF($EO910="", "", IF($EQ$8=$EQ$6, COUNTIF($EO$11:$EO$2510, "&gt;"&amp;$EO910)+1+COUNTIF($EO$11:$EO910, $EO910)-1, COUNTIF($EO$11:$EO$2510, "&lt;"&amp;$EO910)+1+COUNTIF($EO$11:$EO910, $EO910)-1))</f>
        <v/>
      </c>
    </row>
    <row r="911" spans="1:147" x14ac:dyDescent="0.55000000000000004">
      <c r="A911" s="8"/>
      <c r="B911" s="12" t="str">
        <f>IF($D911="", "", COUNTIF($D$11:$D911, $D911))</f>
        <v/>
      </c>
      <c r="C911" s="8"/>
      <c r="D911" s="45"/>
      <c r="E911" s="46"/>
      <c r="F911" s="47"/>
      <c r="G911" s="54"/>
      <c r="H911" s="54"/>
      <c r="I911" s="48"/>
      <c r="J911" s="49"/>
      <c r="K911" s="50"/>
      <c r="L911" s="50"/>
      <c r="M911" s="50"/>
      <c r="N911" s="50"/>
      <c r="O911" s="50"/>
      <c r="P911" s="50"/>
      <c r="Q911" s="50"/>
      <c r="R911" s="50"/>
      <c r="S911" s="50"/>
      <c r="T911" s="50"/>
      <c r="U911" s="51"/>
      <c r="V911" s="52"/>
      <c r="W911" s="53"/>
      <c r="X911" s="53"/>
      <c r="Y911" s="53"/>
      <c r="Z911" s="53"/>
      <c r="AA911" s="48"/>
      <c r="AB911" s="54"/>
      <c r="AC911" s="54"/>
      <c r="AD911" s="54"/>
      <c r="AE911" s="54"/>
      <c r="AF911" s="54"/>
      <c r="AG911" s="54"/>
      <c r="AH911" s="54"/>
      <c r="AI911" s="54"/>
      <c r="AJ911" s="49"/>
      <c r="AK911" s="48"/>
      <c r="AL911" s="54"/>
      <c r="AM911" s="54"/>
      <c r="AN911" s="54"/>
      <c r="AO911" s="54"/>
      <c r="AP911" s="54"/>
      <c r="AQ911" s="54"/>
      <c r="AR911" s="54"/>
      <c r="AS911" s="54"/>
      <c r="AT911" s="54"/>
      <c r="AU911" s="54"/>
      <c r="AV911" s="54"/>
      <c r="AW911" s="54"/>
      <c r="AX911" s="54"/>
      <c r="AY911" s="54"/>
      <c r="AZ911" s="54"/>
      <c r="BA911" s="54"/>
      <c r="BB911" s="54"/>
      <c r="BC911" s="54"/>
      <c r="BD911" s="54"/>
      <c r="BE911" s="54"/>
      <c r="BF911" s="54"/>
      <c r="BG911" s="54"/>
      <c r="BH911" s="54"/>
      <c r="BI911" s="54"/>
      <c r="BJ911" s="54"/>
      <c r="BK911" s="54"/>
      <c r="BL911" s="54"/>
      <c r="BM911" s="54"/>
      <c r="BN911" s="54"/>
      <c r="BO911" s="54"/>
      <c r="BP911" s="54"/>
      <c r="BQ911" s="54"/>
      <c r="BR911" s="54"/>
      <c r="BS911" s="54"/>
      <c r="BT911" s="54"/>
      <c r="BU911" s="54"/>
      <c r="BV911" s="54"/>
      <c r="BW911" s="54"/>
      <c r="BX911" s="49"/>
      <c r="BY911" s="55"/>
      <c r="BZ911" s="8"/>
      <c r="CE911" s="12" t="str">
        <f t="shared" si="731"/>
        <v/>
      </c>
      <c r="CG911" s="77" t="str">
        <f t="shared" si="732"/>
        <v/>
      </c>
      <c r="CH911" s="80" t="str">
        <f t="shared" si="733"/>
        <v/>
      </c>
      <c r="CL911" s="12" t="str">
        <f t="shared" si="734"/>
        <v/>
      </c>
      <c r="CM911" s="12" t="str">
        <f t="shared" si="735"/>
        <v/>
      </c>
      <c r="CN911" s="12" t="str" cm="1">
        <f t="array" ref="CN911">IF(OR($CE911="", $CG$3=""), "", IF(IFERROR(INDEX($K911:$T911, $CK911, MATCH(CN$3, $K$3:$T$3, 0)), "")="", $CC$4, $CC$3))</f>
        <v/>
      </c>
      <c r="CO911" s="12" t="str" cm="1">
        <f t="array" ref="CO911">IF(OR($CE911="", $CG$3=""), "", IF(IFERROR(INDEX($AA911:$AJ911, $CK911, MATCH(CO$3, $AA$3:$AJ$3, 0)), "")="", $CC$4, $CC$3))</f>
        <v/>
      </c>
      <c r="CP911" s="12" t="str">
        <f>IF(OR($CE911="", $CG$3=""), "", IF(CP$3='Property List &amp; Features'!$BG$9, $CC$3, IF(CP$3=$I911, $CC$3, $CC$4)))</f>
        <v/>
      </c>
      <c r="CQ911" s="12" t="str">
        <f>IF(OR($CE911="", $CG$3=""), "", IF(CQ$3='Property List &amp; Features'!$BG$9, $CC$3, IF(CQ$3=$J911, $CC$3, $CC$4)))</f>
        <v/>
      </c>
      <c r="CR911" s="12" t="str">
        <f t="shared" si="736"/>
        <v/>
      </c>
      <c r="CS911" s="12" t="str">
        <f t="shared" si="737"/>
        <v/>
      </c>
      <c r="CT911" s="12" t="str">
        <f t="shared" si="738"/>
        <v/>
      </c>
      <c r="CU911" s="12" t="str">
        <f t="shared" si="739"/>
        <v/>
      </c>
      <c r="CV911" s="12" t="str">
        <f t="shared" si="740"/>
        <v/>
      </c>
      <c r="CW911" s="12" t="str">
        <f t="shared" si="710"/>
        <v/>
      </c>
      <c r="CX911" s="12" t="str">
        <f t="shared" si="711"/>
        <v/>
      </c>
      <c r="CY911" s="12" t="str">
        <f t="shared" si="712"/>
        <v/>
      </c>
      <c r="CZ911" s="12" t="str">
        <f t="shared" si="713"/>
        <v/>
      </c>
      <c r="DA911" s="12" t="str">
        <f t="shared" si="714"/>
        <v/>
      </c>
      <c r="DB911" s="12" t="str">
        <f t="shared" si="715"/>
        <v/>
      </c>
      <c r="DC911" s="12" t="str">
        <f t="shared" si="716"/>
        <v/>
      </c>
      <c r="DD911" s="12" t="str">
        <f t="shared" si="717"/>
        <v/>
      </c>
      <c r="DE911" s="12" t="str">
        <f t="shared" si="718"/>
        <v/>
      </c>
      <c r="DF911" s="12" t="str">
        <f t="shared" si="719"/>
        <v/>
      </c>
      <c r="DG911" s="12" t="str">
        <f t="shared" si="720"/>
        <v/>
      </c>
      <c r="DH911" s="12" t="str">
        <f t="shared" si="721"/>
        <v/>
      </c>
      <c r="DI911" s="12" t="str">
        <f t="shared" si="722"/>
        <v/>
      </c>
      <c r="DJ911" s="12" t="str">
        <f t="shared" si="723"/>
        <v/>
      </c>
      <c r="DK911" s="12" t="str">
        <f t="shared" si="724"/>
        <v/>
      </c>
      <c r="DL911" s="12" t="str">
        <f t="shared" si="725"/>
        <v/>
      </c>
      <c r="DM911" s="12" t="str">
        <f t="shared" si="726"/>
        <v/>
      </c>
      <c r="DN911" s="12" t="str">
        <f t="shared" si="727"/>
        <v/>
      </c>
      <c r="DO911" s="12" t="str">
        <f t="shared" si="728"/>
        <v/>
      </c>
      <c r="DP911" s="12" t="str">
        <f t="shared" si="729"/>
        <v/>
      </c>
      <c r="DQ911" s="12" t="str">
        <f t="shared" si="730"/>
        <v/>
      </c>
      <c r="DR911" s="12" t="str">
        <f t="shared" si="692"/>
        <v/>
      </c>
      <c r="DS911" s="12" t="str">
        <f t="shared" si="693"/>
        <v/>
      </c>
      <c r="DT911" s="12" t="str">
        <f t="shared" si="694"/>
        <v/>
      </c>
      <c r="DU911" s="12" t="str">
        <f t="shared" si="695"/>
        <v/>
      </c>
      <c r="DV911" s="12" t="str">
        <f t="shared" si="696"/>
        <v/>
      </c>
      <c r="DW911" s="12" t="str">
        <f t="shared" si="697"/>
        <v/>
      </c>
      <c r="DX911" s="12" t="str">
        <f t="shared" si="698"/>
        <v/>
      </c>
      <c r="DY911" s="12" t="str">
        <f t="shared" si="699"/>
        <v/>
      </c>
      <c r="DZ911" s="12" t="str">
        <f t="shared" si="700"/>
        <v/>
      </c>
      <c r="EA911" s="12" t="str">
        <f t="shared" si="701"/>
        <v/>
      </c>
      <c r="EB911" s="12" t="str">
        <f t="shared" si="702"/>
        <v/>
      </c>
      <c r="EC911" s="12" t="str">
        <f t="shared" si="703"/>
        <v/>
      </c>
      <c r="ED911" s="12" t="str">
        <f t="shared" si="704"/>
        <v/>
      </c>
      <c r="EE911" s="12" t="str">
        <f t="shared" si="705"/>
        <v/>
      </c>
      <c r="EF911" s="12" t="str">
        <f t="shared" si="706"/>
        <v/>
      </c>
      <c r="EG911" s="12" t="str">
        <f t="shared" si="707"/>
        <v/>
      </c>
      <c r="EH911" s="12" t="str">
        <f t="shared" si="708"/>
        <v/>
      </c>
      <c r="EI911" s="12" t="str">
        <f t="shared" si="709"/>
        <v/>
      </c>
      <c r="EK911" s="83" t="str">
        <f t="shared" si="741"/>
        <v/>
      </c>
      <c r="EM911" s="12" t="str">
        <f t="shared" si="742"/>
        <v/>
      </c>
      <c r="EO911" s="12" t="str">
        <f t="shared" si="743"/>
        <v/>
      </c>
      <c r="EQ911" s="12" t="str">
        <f>IF($EO911="", "", IF($EQ$8=$EQ$6, COUNTIF($EO$11:$EO$2510, "&gt;"&amp;$EO911)+1+COUNTIF($EO$11:$EO911, $EO911)-1, COUNTIF($EO$11:$EO$2510, "&lt;"&amp;$EO911)+1+COUNTIF($EO$11:$EO911, $EO911)-1))</f>
        <v/>
      </c>
    </row>
    <row r="912" spans="1:147" x14ac:dyDescent="0.55000000000000004">
      <c r="A912" s="8"/>
      <c r="B912" s="12" t="str">
        <f>IF($D912="", "", COUNTIF($D$11:$D912, $D912))</f>
        <v/>
      </c>
      <c r="C912" s="8"/>
      <c r="D912" s="45"/>
      <c r="E912" s="46"/>
      <c r="F912" s="47"/>
      <c r="G912" s="54"/>
      <c r="H912" s="54"/>
      <c r="I912" s="48"/>
      <c r="J912" s="49"/>
      <c r="K912" s="50"/>
      <c r="L912" s="50"/>
      <c r="M912" s="50"/>
      <c r="N912" s="50"/>
      <c r="O912" s="50"/>
      <c r="P912" s="50"/>
      <c r="Q912" s="50"/>
      <c r="R912" s="50"/>
      <c r="S912" s="50"/>
      <c r="T912" s="50"/>
      <c r="U912" s="51"/>
      <c r="V912" s="52"/>
      <c r="W912" s="53"/>
      <c r="X912" s="53"/>
      <c r="Y912" s="53"/>
      <c r="Z912" s="53"/>
      <c r="AA912" s="48"/>
      <c r="AB912" s="54"/>
      <c r="AC912" s="54"/>
      <c r="AD912" s="54"/>
      <c r="AE912" s="54"/>
      <c r="AF912" s="54"/>
      <c r="AG912" s="54"/>
      <c r="AH912" s="54"/>
      <c r="AI912" s="54"/>
      <c r="AJ912" s="49"/>
      <c r="AK912" s="48"/>
      <c r="AL912" s="54"/>
      <c r="AM912" s="54"/>
      <c r="AN912" s="54"/>
      <c r="AO912" s="54"/>
      <c r="AP912" s="54"/>
      <c r="AQ912" s="54"/>
      <c r="AR912" s="54"/>
      <c r="AS912" s="54"/>
      <c r="AT912" s="54"/>
      <c r="AU912" s="54"/>
      <c r="AV912" s="54"/>
      <c r="AW912" s="54"/>
      <c r="AX912" s="54"/>
      <c r="AY912" s="54"/>
      <c r="AZ912" s="54"/>
      <c r="BA912" s="54"/>
      <c r="BB912" s="54"/>
      <c r="BC912" s="54"/>
      <c r="BD912" s="54"/>
      <c r="BE912" s="54"/>
      <c r="BF912" s="54"/>
      <c r="BG912" s="54"/>
      <c r="BH912" s="54"/>
      <c r="BI912" s="54"/>
      <c r="BJ912" s="54"/>
      <c r="BK912" s="54"/>
      <c r="BL912" s="54"/>
      <c r="BM912" s="54"/>
      <c r="BN912" s="54"/>
      <c r="BO912" s="54"/>
      <c r="BP912" s="54"/>
      <c r="BQ912" s="54"/>
      <c r="BR912" s="54"/>
      <c r="BS912" s="54"/>
      <c r="BT912" s="54"/>
      <c r="BU912" s="54"/>
      <c r="BV912" s="54"/>
      <c r="BW912" s="54"/>
      <c r="BX912" s="49"/>
      <c r="BY912" s="55"/>
      <c r="BZ912" s="8"/>
      <c r="CE912" s="12" t="str">
        <f t="shared" si="731"/>
        <v/>
      </c>
      <c r="CG912" s="77" t="str">
        <f t="shared" si="732"/>
        <v/>
      </c>
      <c r="CH912" s="80" t="str">
        <f t="shared" si="733"/>
        <v/>
      </c>
      <c r="CL912" s="12" t="str">
        <f t="shared" si="734"/>
        <v/>
      </c>
      <c r="CM912" s="12" t="str">
        <f t="shared" si="735"/>
        <v/>
      </c>
      <c r="CN912" s="12" t="str" cm="1">
        <f t="array" ref="CN912">IF(OR($CE912="", $CG$3=""), "", IF(IFERROR(INDEX($K912:$T912, $CK912, MATCH(CN$3, $K$3:$T$3, 0)), "")="", $CC$4, $CC$3))</f>
        <v/>
      </c>
      <c r="CO912" s="12" t="str" cm="1">
        <f t="array" ref="CO912">IF(OR($CE912="", $CG$3=""), "", IF(IFERROR(INDEX($AA912:$AJ912, $CK912, MATCH(CO$3, $AA$3:$AJ$3, 0)), "")="", $CC$4, $CC$3))</f>
        <v/>
      </c>
      <c r="CP912" s="12" t="str">
        <f>IF(OR($CE912="", $CG$3=""), "", IF(CP$3='Property List &amp; Features'!$BG$9, $CC$3, IF(CP$3=$I912, $CC$3, $CC$4)))</f>
        <v/>
      </c>
      <c r="CQ912" s="12" t="str">
        <f>IF(OR($CE912="", $CG$3=""), "", IF(CQ$3='Property List &amp; Features'!$BG$9, $CC$3, IF(CQ$3=$J912, $CC$3, $CC$4)))</f>
        <v/>
      </c>
      <c r="CR912" s="12" t="str">
        <f t="shared" si="736"/>
        <v/>
      </c>
      <c r="CS912" s="12" t="str">
        <f t="shared" si="737"/>
        <v/>
      </c>
      <c r="CT912" s="12" t="str">
        <f t="shared" si="738"/>
        <v/>
      </c>
      <c r="CU912" s="12" t="str">
        <f t="shared" si="739"/>
        <v/>
      </c>
      <c r="CV912" s="12" t="str">
        <f t="shared" si="740"/>
        <v/>
      </c>
      <c r="CW912" s="12" t="str">
        <f t="shared" si="710"/>
        <v/>
      </c>
      <c r="CX912" s="12" t="str">
        <f t="shared" si="711"/>
        <v/>
      </c>
      <c r="CY912" s="12" t="str">
        <f t="shared" si="712"/>
        <v/>
      </c>
      <c r="CZ912" s="12" t="str">
        <f t="shared" si="713"/>
        <v/>
      </c>
      <c r="DA912" s="12" t="str">
        <f t="shared" si="714"/>
        <v/>
      </c>
      <c r="DB912" s="12" t="str">
        <f t="shared" si="715"/>
        <v/>
      </c>
      <c r="DC912" s="12" t="str">
        <f t="shared" si="716"/>
        <v/>
      </c>
      <c r="DD912" s="12" t="str">
        <f t="shared" si="717"/>
        <v/>
      </c>
      <c r="DE912" s="12" t="str">
        <f t="shared" si="718"/>
        <v/>
      </c>
      <c r="DF912" s="12" t="str">
        <f t="shared" si="719"/>
        <v/>
      </c>
      <c r="DG912" s="12" t="str">
        <f t="shared" si="720"/>
        <v/>
      </c>
      <c r="DH912" s="12" t="str">
        <f t="shared" si="721"/>
        <v/>
      </c>
      <c r="DI912" s="12" t="str">
        <f t="shared" si="722"/>
        <v/>
      </c>
      <c r="DJ912" s="12" t="str">
        <f t="shared" si="723"/>
        <v/>
      </c>
      <c r="DK912" s="12" t="str">
        <f t="shared" si="724"/>
        <v/>
      </c>
      <c r="DL912" s="12" t="str">
        <f t="shared" si="725"/>
        <v/>
      </c>
      <c r="DM912" s="12" t="str">
        <f t="shared" si="726"/>
        <v/>
      </c>
      <c r="DN912" s="12" t="str">
        <f t="shared" si="727"/>
        <v/>
      </c>
      <c r="DO912" s="12" t="str">
        <f t="shared" si="728"/>
        <v/>
      </c>
      <c r="DP912" s="12" t="str">
        <f t="shared" si="729"/>
        <v/>
      </c>
      <c r="DQ912" s="12" t="str">
        <f t="shared" si="730"/>
        <v/>
      </c>
      <c r="DR912" s="12" t="str">
        <f t="shared" si="692"/>
        <v/>
      </c>
      <c r="DS912" s="12" t="str">
        <f t="shared" si="693"/>
        <v/>
      </c>
      <c r="DT912" s="12" t="str">
        <f t="shared" si="694"/>
        <v/>
      </c>
      <c r="DU912" s="12" t="str">
        <f t="shared" si="695"/>
        <v/>
      </c>
      <c r="DV912" s="12" t="str">
        <f t="shared" si="696"/>
        <v/>
      </c>
      <c r="DW912" s="12" t="str">
        <f t="shared" si="697"/>
        <v/>
      </c>
      <c r="DX912" s="12" t="str">
        <f t="shared" si="698"/>
        <v/>
      </c>
      <c r="DY912" s="12" t="str">
        <f t="shared" si="699"/>
        <v/>
      </c>
      <c r="DZ912" s="12" t="str">
        <f t="shared" si="700"/>
        <v/>
      </c>
      <c r="EA912" s="12" t="str">
        <f t="shared" si="701"/>
        <v/>
      </c>
      <c r="EB912" s="12" t="str">
        <f t="shared" si="702"/>
        <v/>
      </c>
      <c r="EC912" s="12" t="str">
        <f t="shared" si="703"/>
        <v/>
      </c>
      <c r="ED912" s="12" t="str">
        <f t="shared" si="704"/>
        <v/>
      </c>
      <c r="EE912" s="12" t="str">
        <f t="shared" si="705"/>
        <v/>
      </c>
      <c r="EF912" s="12" t="str">
        <f t="shared" si="706"/>
        <v/>
      </c>
      <c r="EG912" s="12" t="str">
        <f t="shared" si="707"/>
        <v/>
      </c>
      <c r="EH912" s="12" t="str">
        <f t="shared" si="708"/>
        <v/>
      </c>
      <c r="EI912" s="12" t="str">
        <f t="shared" si="709"/>
        <v/>
      </c>
      <c r="EK912" s="83" t="str">
        <f t="shared" si="741"/>
        <v/>
      </c>
      <c r="EM912" s="12" t="str">
        <f t="shared" si="742"/>
        <v/>
      </c>
      <c r="EO912" s="12" t="str">
        <f t="shared" si="743"/>
        <v/>
      </c>
      <c r="EQ912" s="12" t="str">
        <f>IF($EO912="", "", IF($EQ$8=$EQ$6, COUNTIF($EO$11:$EO$2510, "&gt;"&amp;$EO912)+1+COUNTIF($EO$11:$EO912, $EO912)-1, COUNTIF($EO$11:$EO$2510, "&lt;"&amp;$EO912)+1+COUNTIF($EO$11:$EO912, $EO912)-1))</f>
        <v/>
      </c>
    </row>
    <row r="913" spans="1:147" x14ac:dyDescent="0.55000000000000004">
      <c r="A913" s="8"/>
      <c r="B913" s="12" t="str">
        <f>IF($D913="", "", COUNTIF($D$11:$D913, $D913))</f>
        <v/>
      </c>
      <c r="C913" s="8"/>
      <c r="D913" s="45"/>
      <c r="E913" s="46"/>
      <c r="F913" s="47"/>
      <c r="G913" s="54"/>
      <c r="H913" s="54"/>
      <c r="I913" s="48"/>
      <c r="J913" s="49"/>
      <c r="K913" s="50"/>
      <c r="L913" s="50"/>
      <c r="M913" s="50"/>
      <c r="N913" s="50"/>
      <c r="O913" s="50"/>
      <c r="P913" s="50"/>
      <c r="Q913" s="50"/>
      <c r="R913" s="50"/>
      <c r="S913" s="50"/>
      <c r="T913" s="50"/>
      <c r="U913" s="51"/>
      <c r="V913" s="52"/>
      <c r="W913" s="53"/>
      <c r="X913" s="53"/>
      <c r="Y913" s="53"/>
      <c r="Z913" s="53"/>
      <c r="AA913" s="48"/>
      <c r="AB913" s="54"/>
      <c r="AC913" s="54"/>
      <c r="AD913" s="54"/>
      <c r="AE913" s="54"/>
      <c r="AF913" s="54"/>
      <c r="AG913" s="54"/>
      <c r="AH913" s="54"/>
      <c r="AI913" s="54"/>
      <c r="AJ913" s="49"/>
      <c r="AK913" s="48"/>
      <c r="AL913" s="54"/>
      <c r="AM913" s="54"/>
      <c r="AN913" s="54"/>
      <c r="AO913" s="54"/>
      <c r="AP913" s="54"/>
      <c r="AQ913" s="54"/>
      <c r="AR913" s="54"/>
      <c r="AS913" s="54"/>
      <c r="AT913" s="54"/>
      <c r="AU913" s="54"/>
      <c r="AV913" s="54"/>
      <c r="AW913" s="54"/>
      <c r="AX913" s="54"/>
      <c r="AY913" s="54"/>
      <c r="AZ913" s="54"/>
      <c r="BA913" s="54"/>
      <c r="BB913" s="54"/>
      <c r="BC913" s="54"/>
      <c r="BD913" s="54"/>
      <c r="BE913" s="54"/>
      <c r="BF913" s="54"/>
      <c r="BG913" s="54"/>
      <c r="BH913" s="54"/>
      <c r="BI913" s="54"/>
      <c r="BJ913" s="54"/>
      <c r="BK913" s="54"/>
      <c r="BL913" s="54"/>
      <c r="BM913" s="54"/>
      <c r="BN913" s="54"/>
      <c r="BO913" s="54"/>
      <c r="BP913" s="54"/>
      <c r="BQ913" s="54"/>
      <c r="BR913" s="54"/>
      <c r="BS913" s="54"/>
      <c r="BT913" s="54"/>
      <c r="BU913" s="54"/>
      <c r="BV913" s="54"/>
      <c r="BW913" s="54"/>
      <c r="BX913" s="49"/>
      <c r="BY913" s="55"/>
      <c r="BZ913" s="8"/>
      <c r="CE913" s="12" t="str">
        <f t="shared" si="731"/>
        <v/>
      </c>
      <c r="CG913" s="77" t="str">
        <f t="shared" si="732"/>
        <v/>
      </c>
      <c r="CH913" s="80" t="str">
        <f t="shared" si="733"/>
        <v/>
      </c>
      <c r="CL913" s="12" t="str">
        <f t="shared" si="734"/>
        <v/>
      </c>
      <c r="CM913" s="12" t="str">
        <f t="shared" si="735"/>
        <v/>
      </c>
      <c r="CN913" s="12" t="str" cm="1">
        <f t="array" ref="CN913">IF(OR($CE913="", $CG$3=""), "", IF(IFERROR(INDEX($K913:$T913, $CK913, MATCH(CN$3, $K$3:$T$3, 0)), "")="", $CC$4, $CC$3))</f>
        <v/>
      </c>
      <c r="CO913" s="12" t="str" cm="1">
        <f t="array" ref="CO913">IF(OR($CE913="", $CG$3=""), "", IF(IFERROR(INDEX($AA913:$AJ913, $CK913, MATCH(CO$3, $AA$3:$AJ$3, 0)), "")="", $CC$4, $CC$3))</f>
        <v/>
      </c>
      <c r="CP913" s="12" t="str">
        <f>IF(OR($CE913="", $CG$3=""), "", IF(CP$3='Property List &amp; Features'!$BG$9, $CC$3, IF(CP$3=$I913, $CC$3, $CC$4)))</f>
        <v/>
      </c>
      <c r="CQ913" s="12" t="str">
        <f>IF(OR($CE913="", $CG$3=""), "", IF(CQ$3='Property List &amp; Features'!$BG$9, $CC$3, IF(CQ$3=$J913, $CC$3, $CC$4)))</f>
        <v/>
      </c>
      <c r="CR913" s="12" t="str">
        <f t="shared" si="736"/>
        <v/>
      </c>
      <c r="CS913" s="12" t="str">
        <f t="shared" si="737"/>
        <v/>
      </c>
      <c r="CT913" s="12" t="str">
        <f t="shared" si="738"/>
        <v/>
      </c>
      <c r="CU913" s="12" t="str">
        <f t="shared" si="739"/>
        <v/>
      </c>
      <c r="CV913" s="12" t="str">
        <f t="shared" si="740"/>
        <v/>
      </c>
      <c r="CW913" s="12" t="str">
        <f t="shared" si="710"/>
        <v/>
      </c>
      <c r="CX913" s="12" t="str">
        <f t="shared" si="711"/>
        <v/>
      </c>
      <c r="CY913" s="12" t="str">
        <f t="shared" si="712"/>
        <v/>
      </c>
      <c r="CZ913" s="12" t="str">
        <f t="shared" si="713"/>
        <v/>
      </c>
      <c r="DA913" s="12" t="str">
        <f t="shared" si="714"/>
        <v/>
      </c>
      <c r="DB913" s="12" t="str">
        <f t="shared" si="715"/>
        <v/>
      </c>
      <c r="DC913" s="12" t="str">
        <f t="shared" si="716"/>
        <v/>
      </c>
      <c r="DD913" s="12" t="str">
        <f t="shared" si="717"/>
        <v/>
      </c>
      <c r="DE913" s="12" t="str">
        <f t="shared" si="718"/>
        <v/>
      </c>
      <c r="DF913" s="12" t="str">
        <f t="shared" si="719"/>
        <v/>
      </c>
      <c r="DG913" s="12" t="str">
        <f t="shared" si="720"/>
        <v/>
      </c>
      <c r="DH913" s="12" t="str">
        <f t="shared" si="721"/>
        <v/>
      </c>
      <c r="DI913" s="12" t="str">
        <f t="shared" si="722"/>
        <v/>
      </c>
      <c r="DJ913" s="12" t="str">
        <f t="shared" si="723"/>
        <v/>
      </c>
      <c r="DK913" s="12" t="str">
        <f t="shared" si="724"/>
        <v/>
      </c>
      <c r="DL913" s="12" t="str">
        <f t="shared" si="725"/>
        <v/>
      </c>
      <c r="DM913" s="12" t="str">
        <f t="shared" si="726"/>
        <v/>
      </c>
      <c r="DN913" s="12" t="str">
        <f t="shared" si="727"/>
        <v/>
      </c>
      <c r="DO913" s="12" t="str">
        <f t="shared" si="728"/>
        <v/>
      </c>
      <c r="DP913" s="12" t="str">
        <f t="shared" si="729"/>
        <v/>
      </c>
      <c r="DQ913" s="12" t="str">
        <f t="shared" si="730"/>
        <v/>
      </c>
      <c r="DR913" s="12" t="str">
        <f t="shared" ref="DR913:DR976" si="744">IF(OR($CE913="", $CG$3=""), "", IF(BG913="", $CC$3, IF(BG913=DR$3, $CC$3, $CC$4)))</f>
        <v/>
      </c>
      <c r="DS913" s="12" t="str">
        <f t="shared" ref="DS913:DS976" si="745">IF(OR($CE913="", $CG$3=""), "", IF(BH913="", $CC$3, IF(BH913=DS$3, $CC$3, $CC$4)))</f>
        <v/>
      </c>
      <c r="DT913" s="12" t="str">
        <f t="shared" ref="DT913:DT976" si="746">IF(OR($CE913="", $CG$3=""), "", IF(BI913="", $CC$3, IF(BI913=DT$3, $CC$3, $CC$4)))</f>
        <v/>
      </c>
      <c r="DU913" s="12" t="str">
        <f t="shared" ref="DU913:DU976" si="747">IF(OR($CE913="", $CG$3=""), "", IF(BJ913="", $CC$3, IF(BJ913=DU$3, $CC$3, $CC$4)))</f>
        <v/>
      </c>
      <c r="DV913" s="12" t="str">
        <f t="shared" ref="DV913:DV976" si="748">IF(OR($CE913="", $CG$3=""), "", IF(BK913="", $CC$3, IF(BK913=DV$3, $CC$3, $CC$4)))</f>
        <v/>
      </c>
      <c r="DW913" s="12" t="str">
        <f t="shared" ref="DW913:DW976" si="749">IF(OR($CE913="", $CG$3=""), "", IF(BL913="", $CC$3, IF(BL913=DW$3, $CC$3, $CC$4)))</f>
        <v/>
      </c>
      <c r="DX913" s="12" t="str">
        <f t="shared" ref="DX913:DX976" si="750">IF(OR($CE913="", $CG$3=""), "", IF(BM913="", $CC$3, IF(BM913=DX$3, $CC$3, $CC$4)))</f>
        <v/>
      </c>
      <c r="DY913" s="12" t="str">
        <f t="shared" ref="DY913:DY976" si="751">IF(OR($CE913="", $CG$3=""), "", IF(BN913="", $CC$3, IF(BN913=DY$3, $CC$3, $CC$4)))</f>
        <v/>
      </c>
      <c r="DZ913" s="12" t="str">
        <f t="shared" ref="DZ913:DZ976" si="752">IF(OR($CE913="", $CG$3=""), "", IF(BO913="", $CC$3, IF(BO913=DZ$3, $CC$3, $CC$4)))</f>
        <v/>
      </c>
      <c r="EA913" s="12" t="str">
        <f t="shared" ref="EA913:EA976" si="753">IF(OR($CE913="", $CG$3=""), "", IF(BP913="", $CC$3, IF(BP913=EA$3, $CC$3, $CC$4)))</f>
        <v/>
      </c>
      <c r="EB913" s="12" t="str">
        <f t="shared" ref="EB913:EB976" si="754">IF(OR($CE913="", $CG$3=""), "", IF(BQ913="", $CC$3, IF(BQ913=EB$3, $CC$3, $CC$4)))</f>
        <v/>
      </c>
      <c r="EC913" s="12" t="str">
        <f t="shared" ref="EC913:EC976" si="755">IF(OR($CE913="", $CG$3=""), "", IF(BR913="", $CC$3, IF(BR913=EC$3, $CC$3, $CC$4)))</f>
        <v/>
      </c>
      <c r="ED913" s="12" t="str">
        <f t="shared" ref="ED913:ED976" si="756">IF(OR($CE913="", $CG$3=""), "", IF(BS913="", $CC$3, IF(BS913=ED$3, $CC$3, $CC$4)))</f>
        <v/>
      </c>
      <c r="EE913" s="12" t="str">
        <f t="shared" ref="EE913:EE976" si="757">IF(OR($CE913="", $CG$3=""), "", IF(BT913="", $CC$3, IF(BT913=EE$3, $CC$3, $CC$4)))</f>
        <v/>
      </c>
      <c r="EF913" s="12" t="str">
        <f t="shared" ref="EF913:EF976" si="758">IF(OR($CE913="", $CG$3=""), "", IF(BU913="", $CC$3, IF(BU913=EF$3, $CC$3, $CC$4)))</f>
        <v/>
      </c>
      <c r="EG913" s="12" t="str">
        <f t="shared" ref="EG913:EG976" si="759">IF(OR($CE913="", $CG$3=""), "", IF(BV913="", $CC$3, IF(BV913=EG$3, $CC$3, $CC$4)))</f>
        <v/>
      </c>
      <c r="EH913" s="12" t="str">
        <f t="shared" ref="EH913:EH976" si="760">IF(OR($CE913="", $CG$3=""), "", IF(BW913="", $CC$3, IF(BW913=EH$3, $CC$3, $CC$4)))</f>
        <v/>
      </c>
      <c r="EI913" s="12" t="str">
        <f t="shared" ref="EI913:EI976" si="761">IF(OR($CE913="", $CG$3=""), "", IF(BX913="", $CC$3, IF(BX913=EI$3, $CC$3, $CC$4)))</f>
        <v/>
      </c>
      <c r="EK913" s="83" t="str">
        <f t="shared" si="741"/>
        <v/>
      </c>
      <c r="EM913" s="12" t="str">
        <f t="shared" si="742"/>
        <v/>
      </c>
      <c r="EO913" s="12" t="str">
        <f t="shared" si="743"/>
        <v/>
      </c>
      <c r="EQ913" s="12" t="str">
        <f>IF($EO913="", "", IF($EQ$8=$EQ$6, COUNTIF($EO$11:$EO$2510, "&gt;"&amp;$EO913)+1+COUNTIF($EO$11:$EO913, $EO913)-1, COUNTIF($EO$11:$EO$2510, "&lt;"&amp;$EO913)+1+COUNTIF($EO$11:$EO913, $EO913)-1))</f>
        <v/>
      </c>
    </row>
    <row r="914" spans="1:147" x14ac:dyDescent="0.55000000000000004">
      <c r="A914" s="8"/>
      <c r="B914" s="12" t="str">
        <f>IF($D914="", "", COUNTIF($D$11:$D914, $D914))</f>
        <v/>
      </c>
      <c r="C914" s="8"/>
      <c r="D914" s="45"/>
      <c r="E914" s="46"/>
      <c r="F914" s="47"/>
      <c r="G914" s="54"/>
      <c r="H914" s="54"/>
      <c r="I914" s="48"/>
      <c r="J914" s="49"/>
      <c r="K914" s="50"/>
      <c r="L914" s="50"/>
      <c r="M914" s="50"/>
      <c r="N914" s="50"/>
      <c r="O914" s="50"/>
      <c r="P914" s="50"/>
      <c r="Q914" s="50"/>
      <c r="R914" s="50"/>
      <c r="S914" s="50"/>
      <c r="T914" s="50"/>
      <c r="U914" s="51"/>
      <c r="V914" s="52"/>
      <c r="W914" s="53"/>
      <c r="X914" s="53"/>
      <c r="Y914" s="53"/>
      <c r="Z914" s="53"/>
      <c r="AA914" s="48"/>
      <c r="AB914" s="54"/>
      <c r="AC914" s="54"/>
      <c r="AD914" s="54"/>
      <c r="AE914" s="54"/>
      <c r="AF914" s="54"/>
      <c r="AG914" s="54"/>
      <c r="AH914" s="54"/>
      <c r="AI914" s="54"/>
      <c r="AJ914" s="49"/>
      <c r="AK914" s="48"/>
      <c r="AL914" s="54"/>
      <c r="AM914" s="54"/>
      <c r="AN914" s="54"/>
      <c r="AO914" s="54"/>
      <c r="AP914" s="54"/>
      <c r="AQ914" s="54"/>
      <c r="AR914" s="54"/>
      <c r="AS914" s="54"/>
      <c r="AT914" s="54"/>
      <c r="AU914" s="54"/>
      <c r="AV914" s="54"/>
      <c r="AW914" s="54"/>
      <c r="AX914" s="54"/>
      <c r="AY914" s="54"/>
      <c r="AZ914" s="54"/>
      <c r="BA914" s="54"/>
      <c r="BB914" s="54"/>
      <c r="BC914" s="54"/>
      <c r="BD914" s="54"/>
      <c r="BE914" s="54"/>
      <c r="BF914" s="54"/>
      <c r="BG914" s="54"/>
      <c r="BH914" s="54"/>
      <c r="BI914" s="54"/>
      <c r="BJ914" s="54"/>
      <c r="BK914" s="54"/>
      <c r="BL914" s="54"/>
      <c r="BM914" s="54"/>
      <c r="BN914" s="54"/>
      <c r="BO914" s="54"/>
      <c r="BP914" s="54"/>
      <c r="BQ914" s="54"/>
      <c r="BR914" s="54"/>
      <c r="BS914" s="54"/>
      <c r="BT914" s="54"/>
      <c r="BU914" s="54"/>
      <c r="BV914" s="54"/>
      <c r="BW914" s="54"/>
      <c r="BX914" s="49"/>
      <c r="BY914" s="55"/>
      <c r="BZ914" s="8"/>
      <c r="CE914" s="12" t="str">
        <f t="shared" si="731"/>
        <v/>
      </c>
      <c r="CG914" s="77" t="str">
        <f t="shared" si="732"/>
        <v/>
      </c>
      <c r="CH914" s="80" t="str">
        <f t="shared" si="733"/>
        <v/>
      </c>
      <c r="CL914" s="12" t="str">
        <f t="shared" si="734"/>
        <v/>
      </c>
      <c r="CM914" s="12" t="str">
        <f t="shared" si="735"/>
        <v/>
      </c>
      <c r="CN914" s="12" t="str" cm="1">
        <f t="array" ref="CN914">IF(OR($CE914="", $CG$3=""), "", IF(IFERROR(INDEX($K914:$T914, $CK914, MATCH(CN$3, $K$3:$T$3, 0)), "")="", $CC$4, $CC$3))</f>
        <v/>
      </c>
      <c r="CO914" s="12" t="str" cm="1">
        <f t="array" ref="CO914">IF(OR($CE914="", $CG$3=""), "", IF(IFERROR(INDEX($AA914:$AJ914, $CK914, MATCH(CO$3, $AA$3:$AJ$3, 0)), "")="", $CC$4, $CC$3))</f>
        <v/>
      </c>
      <c r="CP914" s="12" t="str">
        <f>IF(OR($CE914="", $CG$3=""), "", IF(CP$3='Property List &amp; Features'!$BG$9, $CC$3, IF(CP$3=$I914, $CC$3, $CC$4)))</f>
        <v/>
      </c>
      <c r="CQ914" s="12" t="str">
        <f>IF(OR($CE914="", $CG$3=""), "", IF(CQ$3='Property List &amp; Features'!$BG$9, $CC$3, IF(CQ$3=$J914, $CC$3, $CC$4)))</f>
        <v/>
      </c>
      <c r="CR914" s="12" t="str">
        <f t="shared" si="736"/>
        <v/>
      </c>
      <c r="CS914" s="12" t="str">
        <f t="shared" si="737"/>
        <v/>
      </c>
      <c r="CT914" s="12" t="str">
        <f t="shared" si="738"/>
        <v/>
      </c>
      <c r="CU914" s="12" t="str">
        <f t="shared" si="739"/>
        <v/>
      </c>
      <c r="CV914" s="12" t="str">
        <f t="shared" si="740"/>
        <v/>
      </c>
      <c r="CW914" s="12" t="str">
        <f t="shared" ref="CW914:CW977" si="762">IF(OR($CE914="", $CG$3=""), "", IF(AL914="", $CC$3, IF(AL914=CW$3, $CC$3, $CC$4)))</f>
        <v/>
      </c>
      <c r="CX914" s="12" t="str">
        <f t="shared" ref="CX914:CX977" si="763">IF(OR($CE914="", $CG$3=""), "", IF(AM914="", $CC$3, IF(AM914=CX$3, $CC$3, $CC$4)))</f>
        <v/>
      </c>
      <c r="CY914" s="12" t="str">
        <f t="shared" ref="CY914:CY977" si="764">IF(OR($CE914="", $CG$3=""), "", IF(AN914="", $CC$3, IF(AN914=CY$3, $CC$3, $CC$4)))</f>
        <v/>
      </c>
      <c r="CZ914" s="12" t="str">
        <f t="shared" ref="CZ914:CZ977" si="765">IF(OR($CE914="", $CG$3=""), "", IF(AO914="", $CC$3, IF(AO914=CZ$3, $CC$3, $CC$4)))</f>
        <v/>
      </c>
      <c r="DA914" s="12" t="str">
        <f t="shared" ref="DA914:DA977" si="766">IF(OR($CE914="", $CG$3=""), "", IF(AP914="", $CC$3, IF(AP914=DA$3, $CC$3, $CC$4)))</f>
        <v/>
      </c>
      <c r="DB914" s="12" t="str">
        <f t="shared" ref="DB914:DB977" si="767">IF(OR($CE914="", $CG$3=""), "", IF(AQ914="", $CC$3, IF(AQ914=DB$3, $CC$3, $CC$4)))</f>
        <v/>
      </c>
      <c r="DC914" s="12" t="str">
        <f t="shared" ref="DC914:DC977" si="768">IF(OR($CE914="", $CG$3=""), "", IF(AR914="", $CC$3, IF(AR914=DC$3, $CC$3, $CC$4)))</f>
        <v/>
      </c>
      <c r="DD914" s="12" t="str">
        <f t="shared" ref="DD914:DD977" si="769">IF(OR($CE914="", $CG$3=""), "", IF(AS914="", $CC$3, IF(AS914=DD$3, $CC$3, $CC$4)))</f>
        <v/>
      </c>
      <c r="DE914" s="12" t="str">
        <f t="shared" ref="DE914:DE977" si="770">IF(OR($CE914="", $CG$3=""), "", IF(AT914="", $CC$3, IF(AT914=DE$3, $CC$3, $CC$4)))</f>
        <v/>
      </c>
      <c r="DF914" s="12" t="str">
        <f t="shared" ref="DF914:DF977" si="771">IF(OR($CE914="", $CG$3=""), "", IF(AU914="", $CC$3, IF(AU914=DF$3, $CC$3, $CC$4)))</f>
        <v/>
      </c>
      <c r="DG914" s="12" t="str">
        <f t="shared" ref="DG914:DG977" si="772">IF(OR($CE914="", $CG$3=""), "", IF(AV914="", $CC$3, IF(AV914=DG$3, $CC$3, $CC$4)))</f>
        <v/>
      </c>
      <c r="DH914" s="12" t="str">
        <f t="shared" ref="DH914:DH977" si="773">IF(OR($CE914="", $CG$3=""), "", IF(AW914="", $CC$3, IF(AW914=DH$3, $CC$3, $CC$4)))</f>
        <v/>
      </c>
      <c r="DI914" s="12" t="str">
        <f t="shared" ref="DI914:DI977" si="774">IF(OR($CE914="", $CG$3=""), "", IF(AX914="", $CC$3, IF(AX914=DI$3, $CC$3, $CC$4)))</f>
        <v/>
      </c>
      <c r="DJ914" s="12" t="str">
        <f t="shared" ref="DJ914:DJ977" si="775">IF(OR($CE914="", $CG$3=""), "", IF(AY914="", $CC$3, IF(AY914=DJ$3, $CC$3, $CC$4)))</f>
        <v/>
      </c>
      <c r="DK914" s="12" t="str">
        <f t="shared" ref="DK914:DK977" si="776">IF(OR($CE914="", $CG$3=""), "", IF(AZ914="", $CC$3, IF(AZ914=DK$3, $CC$3, $CC$4)))</f>
        <v/>
      </c>
      <c r="DL914" s="12" t="str">
        <f t="shared" ref="DL914:DL977" si="777">IF(OR($CE914="", $CG$3=""), "", IF(BA914="", $CC$3, IF(BA914=DL$3, $CC$3, $CC$4)))</f>
        <v/>
      </c>
      <c r="DM914" s="12" t="str">
        <f t="shared" ref="DM914:DM977" si="778">IF(OR($CE914="", $CG$3=""), "", IF(BB914="", $CC$3, IF(BB914=DM$3, $CC$3, $CC$4)))</f>
        <v/>
      </c>
      <c r="DN914" s="12" t="str">
        <f t="shared" ref="DN914:DN977" si="779">IF(OR($CE914="", $CG$3=""), "", IF(BC914="", $CC$3, IF(BC914=DN$3, $CC$3, $CC$4)))</f>
        <v/>
      </c>
      <c r="DO914" s="12" t="str">
        <f t="shared" ref="DO914:DO977" si="780">IF(OR($CE914="", $CG$3=""), "", IF(BD914="", $CC$3, IF(BD914=DO$3, $CC$3, $CC$4)))</f>
        <v/>
      </c>
      <c r="DP914" s="12" t="str">
        <f t="shared" ref="DP914:DP977" si="781">IF(OR($CE914="", $CG$3=""), "", IF(BE914="", $CC$3, IF(BE914=DP$3, $CC$3, $CC$4)))</f>
        <v/>
      </c>
      <c r="DQ914" s="12" t="str">
        <f t="shared" ref="DQ914:DQ977" si="782">IF(OR($CE914="", $CG$3=""), "", IF(BF914="", $CC$3, IF(BF914=DQ$3, $CC$3, $CC$4)))</f>
        <v/>
      </c>
      <c r="DR914" s="12" t="str">
        <f t="shared" si="744"/>
        <v/>
      </c>
      <c r="DS914" s="12" t="str">
        <f t="shared" si="745"/>
        <v/>
      </c>
      <c r="DT914" s="12" t="str">
        <f t="shared" si="746"/>
        <v/>
      </c>
      <c r="DU914" s="12" t="str">
        <f t="shared" si="747"/>
        <v/>
      </c>
      <c r="DV914" s="12" t="str">
        <f t="shared" si="748"/>
        <v/>
      </c>
      <c r="DW914" s="12" t="str">
        <f t="shared" si="749"/>
        <v/>
      </c>
      <c r="DX914" s="12" t="str">
        <f t="shared" si="750"/>
        <v/>
      </c>
      <c r="DY914" s="12" t="str">
        <f t="shared" si="751"/>
        <v/>
      </c>
      <c r="DZ914" s="12" t="str">
        <f t="shared" si="752"/>
        <v/>
      </c>
      <c r="EA914" s="12" t="str">
        <f t="shared" si="753"/>
        <v/>
      </c>
      <c r="EB914" s="12" t="str">
        <f t="shared" si="754"/>
        <v/>
      </c>
      <c r="EC914" s="12" t="str">
        <f t="shared" si="755"/>
        <v/>
      </c>
      <c r="ED914" s="12" t="str">
        <f t="shared" si="756"/>
        <v/>
      </c>
      <c r="EE914" s="12" t="str">
        <f t="shared" si="757"/>
        <v/>
      </c>
      <c r="EF914" s="12" t="str">
        <f t="shared" si="758"/>
        <v/>
      </c>
      <c r="EG914" s="12" t="str">
        <f t="shared" si="759"/>
        <v/>
      </c>
      <c r="EH914" s="12" t="str">
        <f t="shared" si="760"/>
        <v/>
      </c>
      <c r="EI914" s="12" t="str">
        <f t="shared" si="761"/>
        <v/>
      </c>
      <c r="EK914" s="83" t="str">
        <f t="shared" si="741"/>
        <v/>
      </c>
      <c r="EM914" s="12" t="str">
        <f t="shared" si="742"/>
        <v/>
      </c>
      <c r="EO914" s="12" t="str">
        <f t="shared" si="743"/>
        <v/>
      </c>
      <c r="EQ914" s="12" t="str">
        <f>IF($EO914="", "", IF($EQ$8=$EQ$6, COUNTIF($EO$11:$EO$2510, "&gt;"&amp;$EO914)+1+COUNTIF($EO$11:$EO914, $EO914)-1, COUNTIF($EO$11:$EO$2510, "&lt;"&amp;$EO914)+1+COUNTIF($EO$11:$EO914, $EO914)-1))</f>
        <v/>
      </c>
    </row>
    <row r="915" spans="1:147" x14ac:dyDescent="0.55000000000000004">
      <c r="A915" s="8"/>
      <c r="B915" s="12" t="str">
        <f>IF($D915="", "", COUNTIF($D$11:$D915, $D915))</f>
        <v/>
      </c>
      <c r="C915" s="8"/>
      <c r="D915" s="45"/>
      <c r="E915" s="46"/>
      <c r="F915" s="47"/>
      <c r="G915" s="54"/>
      <c r="H915" s="54"/>
      <c r="I915" s="48"/>
      <c r="J915" s="49"/>
      <c r="K915" s="50"/>
      <c r="L915" s="50"/>
      <c r="M915" s="50"/>
      <c r="N915" s="50"/>
      <c r="O915" s="50"/>
      <c r="P915" s="50"/>
      <c r="Q915" s="50"/>
      <c r="R915" s="50"/>
      <c r="S915" s="50"/>
      <c r="T915" s="50"/>
      <c r="U915" s="51"/>
      <c r="V915" s="52"/>
      <c r="W915" s="53"/>
      <c r="X915" s="53"/>
      <c r="Y915" s="53"/>
      <c r="Z915" s="53"/>
      <c r="AA915" s="48"/>
      <c r="AB915" s="54"/>
      <c r="AC915" s="54"/>
      <c r="AD915" s="54"/>
      <c r="AE915" s="54"/>
      <c r="AF915" s="54"/>
      <c r="AG915" s="54"/>
      <c r="AH915" s="54"/>
      <c r="AI915" s="54"/>
      <c r="AJ915" s="49"/>
      <c r="AK915" s="48"/>
      <c r="AL915" s="54"/>
      <c r="AM915" s="54"/>
      <c r="AN915" s="54"/>
      <c r="AO915" s="54"/>
      <c r="AP915" s="54"/>
      <c r="AQ915" s="54"/>
      <c r="AR915" s="54"/>
      <c r="AS915" s="54"/>
      <c r="AT915" s="54"/>
      <c r="AU915" s="54"/>
      <c r="AV915" s="54"/>
      <c r="AW915" s="54"/>
      <c r="AX915" s="54"/>
      <c r="AY915" s="54"/>
      <c r="AZ915" s="54"/>
      <c r="BA915" s="54"/>
      <c r="BB915" s="54"/>
      <c r="BC915" s="54"/>
      <c r="BD915" s="54"/>
      <c r="BE915" s="54"/>
      <c r="BF915" s="54"/>
      <c r="BG915" s="54"/>
      <c r="BH915" s="54"/>
      <c r="BI915" s="54"/>
      <c r="BJ915" s="54"/>
      <c r="BK915" s="54"/>
      <c r="BL915" s="54"/>
      <c r="BM915" s="54"/>
      <c r="BN915" s="54"/>
      <c r="BO915" s="54"/>
      <c r="BP915" s="54"/>
      <c r="BQ915" s="54"/>
      <c r="BR915" s="54"/>
      <c r="BS915" s="54"/>
      <c r="BT915" s="54"/>
      <c r="BU915" s="54"/>
      <c r="BV915" s="54"/>
      <c r="BW915" s="54"/>
      <c r="BX915" s="49"/>
      <c r="BY915" s="55"/>
      <c r="BZ915" s="8"/>
      <c r="CE915" s="12" t="str">
        <f t="shared" si="731"/>
        <v/>
      </c>
      <c r="CG915" s="77" t="str">
        <f t="shared" si="732"/>
        <v/>
      </c>
      <c r="CH915" s="80" t="str">
        <f t="shared" si="733"/>
        <v/>
      </c>
      <c r="CL915" s="12" t="str">
        <f t="shared" si="734"/>
        <v/>
      </c>
      <c r="CM915" s="12" t="str">
        <f t="shared" si="735"/>
        <v/>
      </c>
      <c r="CN915" s="12" t="str" cm="1">
        <f t="array" ref="CN915">IF(OR($CE915="", $CG$3=""), "", IF(IFERROR(INDEX($K915:$T915, $CK915, MATCH(CN$3, $K$3:$T$3, 0)), "")="", $CC$4, $CC$3))</f>
        <v/>
      </c>
      <c r="CO915" s="12" t="str" cm="1">
        <f t="array" ref="CO915">IF(OR($CE915="", $CG$3=""), "", IF(IFERROR(INDEX($AA915:$AJ915, $CK915, MATCH(CO$3, $AA$3:$AJ$3, 0)), "")="", $CC$4, $CC$3))</f>
        <v/>
      </c>
      <c r="CP915" s="12" t="str">
        <f>IF(OR($CE915="", $CG$3=""), "", IF(CP$3='Property List &amp; Features'!$BG$9, $CC$3, IF(CP$3=$I915, $CC$3, $CC$4)))</f>
        <v/>
      </c>
      <c r="CQ915" s="12" t="str">
        <f>IF(OR($CE915="", $CG$3=""), "", IF(CQ$3='Property List &amp; Features'!$BG$9, $CC$3, IF(CQ$3=$J915, $CC$3, $CC$4)))</f>
        <v/>
      </c>
      <c r="CR915" s="12" t="str">
        <f t="shared" si="736"/>
        <v/>
      </c>
      <c r="CS915" s="12" t="str">
        <f t="shared" si="737"/>
        <v/>
      </c>
      <c r="CT915" s="12" t="str">
        <f t="shared" si="738"/>
        <v/>
      </c>
      <c r="CU915" s="12" t="str">
        <f t="shared" si="739"/>
        <v/>
      </c>
      <c r="CV915" s="12" t="str">
        <f t="shared" si="740"/>
        <v/>
      </c>
      <c r="CW915" s="12" t="str">
        <f t="shared" si="762"/>
        <v/>
      </c>
      <c r="CX915" s="12" t="str">
        <f t="shared" si="763"/>
        <v/>
      </c>
      <c r="CY915" s="12" t="str">
        <f t="shared" si="764"/>
        <v/>
      </c>
      <c r="CZ915" s="12" t="str">
        <f t="shared" si="765"/>
        <v/>
      </c>
      <c r="DA915" s="12" t="str">
        <f t="shared" si="766"/>
        <v/>
      </c>
      <c r="DB915" s="12" t="str">
        <f t="shared" si="767"/>
        <v/>
      </c>
      <c r="DC915" s="12" t="str">
        <f t="shared" si="768"/>
        <v/>
      </c>
      <c r="DD915" s="12" t="str">
        <f t="shared" si="769"/>
        <v/>
      </c>
      <c r="DE915" s="12" t="str">
        <f t="shared" si="770"/>
        <v/>
      </c>
      <c r="DF915" s="12" t="str">
        <f t="shared" si="771"/>
        <v/>
      </c>
      <c r="DG915" s="12" t="str">
        <f t="shared" si="772"/>
        <v/>
      </c>
      <c r="DH915" s="12" t="str">
        <f t="shared" si="773"/>
        <v/>
      </c>
      <c r="DI915" s="12" t="str">
        <f t="shared" si="774"/>
        <v/>
      </c>
      <c r="DJ915" s="12" t="str">
        <f t="shared" si="775"/>
        <v/>
      </c>
      <c r="DK915" s="12" t="str">
        <f t="shared" si="776"/>
        <v/>
      </c>
      <c r="DL915" s="12" t="str">
        <f t="shared" si="777"/>
        <v/>
      </c>
      <c r="DM915" s="12" t="str">
        <f t="shared" si="778"/>
        <v/>
      </c>
      <c r="DN915" s="12" t="str">
        <f t="shared" si="779"/>
        <v/>
      </c>
      <c r="DO915" s="12" t="str">
        <f t="shared" si="780"/>
        <v/>
      </c>
      <c r="DP915" s="12" t="str">
        <f t="shared" si="781"/>
        <v/>
      </c>
      <c r="DQ915" s="12" t="str">
        <f t="shared" si="782"/>
        <v/>
      </c>
      <c r="DR915" s="12" t="str">
        <f t="shared" si="744"/>
        <v/>
      </c>
      <c r="DS915" s="12" t="str">
        <f t="shared" si="745"/>
        <v/>
      </c>
      <c r="DT915" s="12" t="str">
        <f t="shared" si="746"/>
        <v/>
      </c>
      <c r="DU915" s="12" t="str">
        <f t="shared" si="747"/>
        <v/>
      </c>
      <c r="DV915" s="12" t="str">
        <f t="shared" si="748"/>
        <v/>
      </c>
      <c r="DW915" s="12" t="str">
        <f t="shared" si="749"/>
        <v/>
      </c>
      <c r="DX915" s="12" t="str">
        <f t="shared" si="750"/>
        <v/>
      </c>
      <c r="DY915" s="12" t="str">
        <f t="shared" si="751"/>
        <v/>
      </c>
      <c r="DZ915" s="12" t="str">
        <f t="shared" si="752"/>
        <v/>
      </c>
      <c r="EA915" s="12" t="str">
        <f t="shared" si="753"/>
        <v/>
      </c>
      <c r="EB915" s="12" t="str">
        <f t="shared" si="754"/>
        <v/>
      </c>
      <c r="EC915" s="12" t="str">
        <f t="shared" si="755"/>
        <v/>
      </c>
      <c r="ED915" s="12" t="str">
        <f t="shared" si="756"/>
        <v/>
      </c>
      <c r="EE915" s="12" t="str">
        <f t="shared" si="757"/>
        <v/>
      </c>
      <c r="EF915" s="12" t="str">
        <f t="shared" si="758"/>
        <v/>
      </c>
      <c r="EG915" s="12" t="str">
        <f t="shared" si="759"/>
        <v/>
      </c>
      <c r="EH915" s="12" t="str">
        <f t="shared" si="760"/>
        <v/>
      </c>
      <c r="EI915" s="12" t="str">
        <f t="shared" si="761"/>
        <v/>
      </c>
      <c r="EK915" s="83" t="str">
        <f t="shared" si="741"/>
        <v/>
      </c>
      <c r="EM915" s="12" t="str">
        <f t="shared" si="742"/>
        <v/>
      </c>
      <c r="EO915" s="12" t="str">
        <f t="shared" si="743"/>
        <v/>
      </c>
      <c r="EQ915" s="12" t="str">
        <f>IF($EO915="", "", IF($EQ$8=$EQ$6, COUNTIF($EO$11:$EO$2510, "&gt;"&amp;$EO915)+1+COUNTIF($EO$11:$EO915, $EO915)-1, COUNTIF($EO$11:$EO$2510, "&lt;"&amp;$EO915)+1+COUNTIF($EO$11:$EO915, $EO915)-1))</f>
        <v/>
      </c>
    </row>
    <row r="916" spans="1:147" x14ac:dyDescent="0.55000000000000004">
      <c r="A916" s="8"/>
      <c r="B916" s="12" t="str">
        <f>IF($D916="", "", COUNTIF($D$11:$D916, $D916))</f>
        <v/>
      </c>
      <c r="C916" s="8"/>
      <c r="D916" s="45"/>
      <c r="E916" s="46"/>
      <c r="F916" s="47"/>
      <c r="G916" s="54"/>
      <c r="H916" s="54"/>
      <c r="I916" s="48"/>
      <c r="J916" s="49"/>
      <c r="K916" s="50"/>
      <c r="L916" s="50"/>
      <c r="M916" s="50"/>
      <c r="N916" s="50"/>
      <c r="O916" s="50"/>
      <c r="P916" s="50"/>
      <c r="Q916" s="50"/>
      <c r="R916" s="50"/>
      <c r="S916" s="50"/>
      <c r="T916" s="50"/>
      <c r="U916" s="51"/>
      <c r="V916" s="52"/>
      <c r="W916" s="53"/>
      <c r="X916" s="53"/>
      <c r="Y916" s="53"/>
      <c r="Z916" s="53"/>
      <c r="AA916" s="48"/>
      <c r="AB916" s="54"/>
      <c r="AC916" s="54"/>
      <c r="AD916" s="54"/>
      <c r="AE916" s="54"/>
      <c r="AF916" s="54"/>
      <c r="AG916" s="54"/>
      <c r="AH916" s="54"/>
      <c r="AI916" s="54"/>
      <c r="AJ916" s="49"/>
      <c r="AK916" s="48"/>
      <c r="AL916" s="54"/>
      <c r="AM916" s="54"/>
      <c r="AN916" s="54"/>
      <c r="AO916" s="54"/>
      <c r="AP916" s="54"/>
      <c r="AQ916" s="54"/>
      <c r="AR916" s="54"/>
      <c r="AS916" s="54"/>
      <c r="AT916" s="54"/>
      <c r="AU916" s="54"/>
      <c r="AV916" s="54"/>
      <c r="AW916" s="54"/>
      <c r="AX916" s="54"/>
      <c r="AY916" s="54"/>
      <c r="AZ916" s="54"/>
      <c r="BA916" s="54"/>
      <c r="BB916" s="54"/>
      <c r="BC916" s="54"/>
      <c r="BD916" s="54"/>
      <c r="BE916" s="54"/>
      <c r="BF916" s="54"/>
      <c r="BG916" s="54"/>
      <c r="BH916" s="54"/>
      <c r="BI916" s="54"/>
      <c r="BJ916" s="54"/>
      <c r="BK916" s="54"/>
      <c r="BL916" s="54"/>
      <c r="BM916" s="54"/>
      <c r="BN916" s="54"/>
      <c r="BO916" s="54"/>
      <c r="BP916" s="54"/>
      <c r="BQ916" s="54"/>
      <c r="BR916" s="54"/>
      <c r="BS916" s="54"/>
      <c r="BT916" s="54"/>
      <c r="BU916" s="54"/>
      <c r="BV916" s="54"/>
      <c r="BW916" s="54"/>
      <c r="BX916" s="49"/>
      <c r="BY916" s="55"/>
      <c r="BZ916" s="8"/>
      <c r="CE916" s="12" t="str">
        <f t="shared" si="731"/>
        <v/>
      </c>
      <c r="CG916" s="77" t="str">
        <f t="shared" si="732"/>
        <v/>
      </c>
      <c r="CH916" s="80" t="str">
        <f t="shared" si="733"/>
        <v/>
      </c>
      <c r="CL916" s="12" t="str">
        <f t="shared" si="734"/>
        <v/>
      </c>
      <c r="CM916" s="12" t="str">
        <f t="shared" si="735"/>
        <v/>
      </c>
      <c r="CN916" s="12" t="str" cm="1">
        <f t="array" ref="CN916">IF(OR($CE916="", $CG$3=""), "", IF(IFERROR(INDEX($K916:$T916, $CK916, MATCH(CN$3, $K$3:$T$3, 0)), "")="", $CC$4, $CC$3))</f>
        <v/>
      </c>
      <c r="CO916" s="12" t="str" cm="1">
        <f t="array" ref="CO916">IF(OR($CE916="", $CG$3=""), "", IF(IFERROR(INDEX($AA916:$AJ916, $CK916, MATCH(CO$3, $AA$3:$AJ$3, 0)), "")="", $CC$4, $CC$3))</f>
        <v/>
      </c>
      <c r="CP916" s="12" t="str">
        <f>IF(OR($CE916="", $CG$3=""), "", IF(CP$3='Property List &amp; Features'!$BG$9, $CC$3, IF(CP$3=$I916, $CC$3, $CC$4)))</f>
        <v/>
      </c>
      <c r="CQ916" s="12" t="str">
        <f>IF(OR($CE916="", $CG$3=""), "", IF(CQ$3='Property List &amp; Features'!$BG$9, $CC$3, IF(CQ$3=$J916, $CC$3, $CC$4)))</f>
        <v/>
      </c>
      <c r="CR916" s="12" t="str">
        <f t="shared" si="736"/>
        <v/>
      </c>
      <c r="CS916" s="12" t="str">
        <f t="shared" si="737"/>
        <v/>
      </c>
      <c r="CT916" s="12" t="str">
        <f t="shared" si="738"/>
        <v/>
      </c>
      <c r="CU916" s="12" t="str">
        <f t="shared" si="739"/>
        <v/>
      </c>
      <c r="CV916" s="12" t="str">
        <f t="shared" si="740"/>
        <v/>
      </c>
      <c r="CW916" s="12" t="str">
        <f t="shared" si="762"/>
        <v/>
      </c>
      <c r="CX916" s="12" t="str">
        <f t="shared" si="763"/>
        <v/>
      </c>
      <c r="CY916" s="12" t="str">
        <f t="shared" si="764"/>
        <v/>
      </c>
      <c r="CZ916" s="12" t="str">
        <f t="shared" si="765"/>
        <v/>
      </c>
      <c r="DA916" s="12" t="str">
        <f t="shared" si="766"/>
        <v/>
      </c>
      <c r="DB916" s="12" t="str">
        <f t="shared" si="767"/>
        <v/>
      </c>
      <c r="DC916" s="12" t="str">
        <f t="shared" si="768"/>
        <v/>
      </c>
      <c r="DD916" s="12" t="str">
        <f t="shared" si="769"/>
        <v/>
      </c>
      <c r="DE916" s="12" t="str">
        <f t="shared" si="770"/>
        <v/>
      </c>
      <c r="DF916" s="12" t="str">
        <f t="shared" si="771"/>
        <v/>
      </c>
      <c r="DG916" s="12" t="str">
        <f t="shared" si="772"/>
        <v/>
      </c>
      <c r="DH916" s="12" t="str">
        <f t="shared" si="773"/>
        <v/>
      </c>
      <c r="DI916" s="12" t="str">
        <f t="shared" si="774"/>
        <v/>
      </c>
      <c r="DJ916" s="12" t="str">
        <f t="shared" si="775"/>
        <v/>
      </c>
      <c r="DK916" s="12" t="str">
        <f t="shared" si="776"/>
        <v/>
      </c>
      <c r="DL916" s="12" t="str">
        <f t="shared" si="777"/>
        <v/>
      </c>
      <c r="DM916" s="12" t="str">
        <f t="shared" si="778"/>
        <v/>
      </c>
      <c r="DN916" s="12" t="str">
        <f t="shared" si="779"/>
        <v/>
      </c>
      <c r="DO916" s="12" t="str">
        <f t="shared" si="780"/>
        <v/>
      </c>
      <c r="DP916" s="12" t="str">
        <f t="shared" si="781"/>
        <v/>
      </c>
      <c r="DQ916" s="12" t="str">
        <f t="shared" si="782"/>
        <v/>
      </c>
      <c r="DR916" s="12" t="str">
        <f t="shared" si="744"/>
        <v/>
      </c>
      <c r="DS916" s="12" t="str">
        <f t="shared" si="745"/>
        <v/>
      </c>
      <c r="DT916" s="12" t="str">
        <f t="shared" si="746"/>
        <v/>
      </c>
      <c r="DU916" s="12" t="str">
        <f t="shared" si="747"/>
        <v/>
      </c>
      <c r="DV916" s="12" t="str">
        <f t="shared" si="748"/>
        <v/>
      </c>
      <c r="DW916" s="12" t="str">
        <f t="shared" si="749"/>
        <v/>
      </c>
      <c r="DX916" s="12" t="str">
        <f t="shared" si="750"/>
        <v/>
      </c>
      <c r="DY916" s="12" t="str">
        <f t="shared" si="751"/>
        <v/>
      </c>
      <c r="DZ916" s="12" t="str">
        <f t="shared" si="752"/>
        <v/>
      </c>
      <c r="EA916" s="12" t="str">
        <f t="shared" si="753"/>
        <v/>
      </c>
      <c r="EB916" s="12" t="str">
        <f t="shared" si="754"/>
        <v/>
      </c>
      <c r="EC916" s="12" t="str">
        <f t="shared" si="755"/>
        <v/>
      </c>
      <c r="ED916" s="12" t="str">
        <f t="shared" si="756"/>
        <v/>
      </c>
      <c r="EE916" s="12" t="str">
        <f t="shared" si="757"/>
        <v/>
      </c>
      <c r="EF916" s="12" t="str">
        <f t="shared" si="758"/>
        <v/>
      </c>
      <c r="EG916" s="12" t="str">
        <f t="shared" si="759"/>
        <v/>
      </c>
      <c r="EH916" s="12" t="str">
        <f t="shared" si="760"/>
        <v/>
      </c>
      <c r="EI916" s="12" t="str">
        <f t="shared" si="761"/>
        <v/>
      </c>
      <c r="EK916" s="83" t="str">
        <f t="shared" si="741"/>
        <v/>
      </c>
      <c r="EM916" s="12" t="str">
        <f t="shared" si="742"/>
        <v/>
      </c>
      <c r="EO916" s="12" t="str">
        <f t="shared" si="743"/>
        <v/>
      </c>
      <c r="EQ916" s="12" t="str">
        <f>IF($EO916="", "", IF($EQ$8=$EQ$6, COUNTIF($EO$11:$EO$2510, "&gt;"&amp;$EO916)+1+COUNTIF($EO$11:$EO916, $EO916)-1, COUNTIF($EO$11:$EO$2510, "&lt;"&amp;$EO916)+1+COUNTIF($EO$11:$EO916, $EO916)-1))</f>
        <v/>
      </c>
    </row>
    <row r="917" spans="1:147" x14ac:dyDescent="0.55000000000000004">
      <c r="A917" s="8"/>
      <c r="B917" s="12" t="str">
        <f>IF($D917="", "", COUNTIF($D$11:$D917, $D917))</f>
        <v/>
      </c>
      <c r="C917" s="8"/>
      <c r="D917" s="45"/>
      <c r="E917" s="46"/>
      <c r="F917" s="47"/>
      <c r="G917" s="54"/>
      <c r="H917" s="54"/>
      <c r="I917" s="48"/>
      <c r="J917" s="49"/>
      <c r="K917" s="50"/>
      <c r="L917" s="50"/>
      <c r="M917" s="50"/>
      <c r="N917" s="50"/>
      <c r="O917" s="50"/>
      <c r="P917" s="50"/>
      <c r="Q917" s="50"/>
      <c r="R917" s="50"/>
      <c r="S917" s="50"/>
      <c r="T917" s="50"/>
      <c r="U917" s="51"/>
      <c r="V917" s="52"/>
      <c r="W917" s="53"/>
      <c r="X917" s="53"/>
      <c r="Y917" s="53"/>
      <c r="Z917" s="53"/>
      <c r="AA917" s="48"/>
      <c r="AB917" s="54"/>
      <c r="AC917" s="54"/>
      <c r="AD917" s="54"/>
      <c r="AE917" s="54"/>
      <c r="AF917" s="54"/>
      <c r="AG917" s="54"/>
      <c r="AH917" s="54"/>
      <c r="AI917" s="54"/>
      <c r="AJ917" s="49"/>
      <c r="AK917" s="48"/>
      <c r="AL917" s="54"/>
      <c r="AM917" s="54"/>
      <c r="AN917" s="54"/>
      <c r="AO917" s="54"/>
      <c r="AP917" s="54"/>
      <c r="AQ917" s="54"/>
      <c r="AR917" s="54"/>
      <c r="AS917" s="54"/>
      <c r="AT917" s="54"/>
      <c r="AU917" s="54"/>
      <c r="AV917" s="54"/>
      <c r="AW917" s="54"/>
      <c r="AX917" s="54"/>
      <c r="AY917" s="54"/>
      <c r="AZ917" s="54"/>
      <c r="BA917" s="54"/>
      <c r="BB917" s="54"/>
      <c r="BC917" s="54"/>
      <c r="BD917" s="54"/>
      <c r="BE917" s="54"/>
      <c r="BF917" s="54"/>
      <c r="BG917" s="54"/>
      <c r="BH917" s="54"/>
      <c r="BI917" s="54"/>
      <c r="BJ917" s="54"/>
      <c r="BK917" s="54"/>
      <c r="BL917" s="54"/>
      <c r="BM917" s="54"/>
      <c r="BN917" s="54"/>
      <c r="BO917" s="54"/>
      <c r="BP917" s="54"/>
      <c r="BQ917" s="54"/>
      <c r="BR917" s="54"/>
      <c r="BS917" s="54"/>
      <c r="BT917" s="54"/>
      <c r="BU917" s="54"/>
      <c r="BV917" s="54"/>
      <c r="BW917" s="54"/>
      <c r="BX917" s="49"/>
      <c r="BY917" s="55"/>
      <c r="BZ917" s="8"/>
      <c r="CE917" s="12" t="str">
        <f t="shared" si="731"/>
        <v/>
      </c>
      <c r="CG917" s="77" t="str">
        <f t="shared" si="732"/>
        <v/>
      </c>
      <c r="CH917" s="80" t="str">
        <f t="shared" si="733"/>
        <v/>
      </c>
      <c r="CL917" s="12" t="str">
        <f t="shared" si="734"/>
        <v/>
      </c>
      <c r="CM917" s="12" t="str">
        <f t="shared" si="735"/>
        <v/>
      </c>
      <c r="CN917" s="12" t="str" cm="1">
        <f t="array" ref="CN917">IF(OR($CE917="", $CG$3=""), "", IF(IFERROR(INDEX($K917:$T917, $CK917, MATCH(CN$3, $K$3:$T$3, 0)), "")="", $CC$4, $CC$3))</f>
        <v/>
      </c>
      <c r="CO917" s="12" t="str" cm="1">
        <f t="array" ref="CO917">IF(OR($CE917="", $CG$3=""), "", IF(IFERROR(INDEX($AA917:$AJ917, $CK917, MATCH(CO$3, $AA$3:$AJ$3, 0)), "")="", $CC$4, $CC$3))</f>
        <v/>
      </c>
      <c r="CP917" s="12" t="str">
        <f>IF(OR($CE917="", $CG$3=""), "", IF(CP$3='Property List &amp; Features'!$BG$9, $CC$3, IF(CP$3=$I917, $CC$3, $CC$4)))</f>
        <v/>
      </c>
      <c r="CQ917" s="12" t="str">
        <f>IF(OR($CE917="", $CG$3=""), "", IF(CQ$3='Property List &amp; Features'!$BG$9, $CC$3, IF(CQ$3=$J917, $CC$3, $CC$4)))</f>
        <v/>
      </c>
      <c r="CR917" s="12" t="str">
        <f t="shared" si="736"/>
        <v/>
      </c>
      <c r="CS917" s="12" t="str">
        <f t="shared" si="737"/>
        <v/>
      </c>
      <c r="CT917" s="12" t="str">
        <f t="shared" si="738"/>
        <v/>
      </c>
      <c r="CU917" s="12" t="str">
        <f t="shared" si="739"/>
        <v/>
      </c>
      <c r="CV917" s="12" t="str">
        <f t="shared" si="740"/>
        <v/>
      </c>
      <c r="CW917" s="12" t="str">
        <f t="shared" si="762"/>
        <v/>
      </c>
      <c r="CX917" s="12" t="str">
        <f t="shared" si="763"/>
        <v/>
      </c>
      <c r="CY917" s="12" t="str">
        <f t="shared" si="764"/>
        <v/>
      </c>
      <c r="CZ917" s="12" t="str">
        <f t="shared" si="765"/>
        <v/>
      </c>
      <c r="DA917" s="12" t="str">
        <f t="shared" si="766"/>
        <v/>
      </c>
      <c r="DB917" s="12" t="str">
        <f t="shared" si="767"/>
        <v/>
      </c>
      <c r="DC917" s="12" t="str">
        <f t="shared" si="768"/>
        <v/>
      </c>
      <c r="DD917" s="12" t="str">
        <f t="shared" si="769"/>
        <v/>
      </c>
      <c r="DE917" s="12" t="str">
        <f t="shared" si="770"/>
        <v/>
      </c>
      <c r="DF917" s="12" t="str">
        <f t="shared" si="771"/>
        <v/>
      </c>
      <c r="DG917" s="12" t="str">
        <f t="shared" si="772"/>
        <v/>
      </c>
      <c r="DH917" s="12" t="str">
        <f t="shared" si="773"/>
        <v/>
      </c>
      <c r="DI917" s="12" t="str">
        <f t="shared" si="774"/>
        <v/>
      </c>
      <c r="DJ917" s="12" t="str">
        <f t="shared" si="775"/>
        <v/>
      </c>
      <c r="DK917" s="12" t="str">
        <f t="shared" si="776"/>
        <v/>
      </c>
      <c r="DL917" s="12" t="str">
        <f t="shared" si="777"/>
        <v/>
      </c>
      <c r="DM917" s="12" t="str">
        <f t="shared" si="778"/>
        <v/>
      </c>
      <c r="DN917" s="12" t="str">
        <f t="shared" si="779"/>
        <v/>
      </c>
      <c r="DO917" s="12" t="str">
        <f t="shared" si="780"/>
        <v/>
      </c>
      <c r="DP917" s="12" t="str">
        <f t="shared" si="781"/>
        <v/>
      </c>
      <c r="DQ917" s="12" t="str">
        <f t="shared" si="782"/>
        <v/>
      </c>
      <c r="DR917" s="12" t="str">
        <f t="shared" si="744"/>
        <v/>
      </c>
      <c r="DS917" s="12" t="str">
        <f t="shared" si="745"/>
        <v/>
      </c>
      <c r="DT917" s="12" t="str">
        <f t="shared" si="746"/>
        <v/>
      </c>
      <c r="DU917" s="12" t="str">
        <f t="shared" si="747"/>
        <v/>
      </c>
      <c r="DV917" s="12" t="str">
        <f t="shared" si="748"/>
        <v/>
      </c>
      <c r="DW917" s="12" t="str">
        <f t="shared" si="749"/>
        <v/>
      </c>
      <c r="DX917" s="12" t="str">
        <f t="shared" si="750"/>
        <v/>
      </c>
      <c r="DY917" s="12" t="str">
        <f t="shared" si="751"/>
        <v/>
      </c>
      <c r="DZ917" s="12" t="str">
        <f t="shared" si="752"/>
        <v/>
      </c>
      <c r="EA917" s="12" t="str">
        <f t="shared" si="753"/>
        <v/>
      </c>
      <c r="EB917" s="12" t="str">
        <f t="shared" si="754"/>
        <v/>
      </c>
      <c r="EC917" s="12" t="str">
        <f t="shared" si="755"/>
        <v/>
      </c>
      <c r="ED917" s="12" t="str">
        <f t="shared" si="756"/>
        <v/>
      </c>
      <c r="EE917" s="12" t="str">
        <f t="shared" si="757"/>
        <v/>
      </c>
      <c r="EF917" s="12" t="str">
        <f t="shared" si="758"/>
        <v/>
      </c>
      <c r="EG917" s="12" t="str">
        <f t="shared" si="759"/>
        <v/>
      </c>
      <c r="EH917" s="12" t="str">
        <f t="shared" si="760"/>
        <v/>
      </c>
      <c r="EI917" s="12" t="str">
        <f t="shared" si="761"/>
        <v/>
      </c>
      <c r="EK917" s="83" t="str">
        <f t="shared" si="741"/>
        <v/>
      </c>
      <c r="EM917" s="12" t="str">
        <f t="shared" si="742"/>
        <v/>
      </c>
      <c r="EO917" s="12" t="str">
        <f t="shared" si="743"/>
        <v/>
      </c>
      <c r="EQ917" s="12" t="str">
        <f>IF($EO917="", "", IF($EQ$8=$EQ$6, COUNTIF($EO$11:$EO$2510, "&gt;"&amp;$EO917)+1+COUNTIF($EO$11:$EO917, $EO917)-1, COUNTIF($EO$11:$EO$2510, "&lt;"&amp;$EO917)+1+COUNTIF($EO$11:$EO917, $EO917)-1))</f>
        <v/>
      </c>
    </row>
    <row r="918" spans="1:147" x14ac:dyDescent="0.55000000000000004">
      <c r="A918" s="8"/>
      <c r="B918" s="12" t="str">
        <f>IF($D918="", "", COUNTIF($D$11:$D918, $D918))</f>
        <v/>
      </c>
      <c r="C918" s="8"/>
      <c r="D918" s="45"/>
      <c r="E918" s="46"/>
      <c r="F918" s="47"/>
      <c r="G918" s="54"/>
      <c r="H918" s="54"/>
      <c r="I918" s="48"/>
      <c r="J918" s="49"/>
      <c r="K918" s="50"/>
      <c r="L918" s="50"/>
      <c r="M918" s="50"/>
      <c r="N918" s="50"/>
      <c r="O918" s="50"/>
      <c r="P918" s="50"/>
      <c r="Q918" s="50"/>
      <c r="R918" s="50"/>
      <c r="S918" s="50"/>
      <c r="T918" s="50"/>
      <c r="U918" s="51"/>
      <c r="V918" s="52"/>
      <c r="W918" s="53"/>
      <c r="X918" s="53"/>
      <c r="Y918" s="53"/>
      <c r="Z918" s="53"/>
      <c r="AA918" s="48"/>
      <c r="AB918" s="54"/>
      <c r="AC918" s="54"/>
      <c r="AD918" s="54"/>
      <c r="AE918" s="54"/>
      <c r="AF918" s="54"/>
      <c r="AG918" s="54"/>
      <c r="AH918" s="54"/>
      <c r="AI918" s="54"/>
      <c r="AJ918" s="49"/>
      <c r="AK918" s="48"/>
      <c r="AL918" s="54"/>
      <c r="AM918" s="54"/>
      <c r="AN918" s="54"/>
      <c r="AO918" s="54"/>
      <c r="AP918" s="54"/>
      <c r="AQ918" s="54"/>
      <c r="AR918" s="54"/>
      <c r="AS918" s="54"/>
      <c r="AT918" s="54"/>
      <c r="AU918" s="54"/>
      <c r="AV918" s="54"/>
      <c r="AW918" s="54"/>
      <c r="AX918" s="54"/>
      <c r="AY918" s="54"/>
      <c r="AZ918" s="54"/>
      <c r="BA918" s="54"/>
      <c r="BB918" s="54"/>
      <c r="BC918" s="54"/>
      <c r="BD918" s="54"/>
      <c r="BE918" s="54"/>
      <c r="BF918" s="54"/>
      <c r="BG918" s="54"/>
      <c r="BH918" s="54"/>
      <c r="BI918" s="54"/>
      <c r="BJ918" s="54"/>
      <c r="BK918" s="54"/>
      <c r="BL918" s="54"/>
      <c r="BM918" s="54"/>
      <c r="BN918" s="54"/>
      <c r="BO918" s="54"/>
      <c r="BP918" s="54"/>
      <c r="BQ918" s="54"/>
      <c r="BR918" s="54"/>
      <c r="BS918" s="54"/>
      <c r="BT918" s="54"/>
      <c r="BU918" s="54"/>
      <c r="BV918" s="54"/>
      <c r="BW918" s="54"/>
      <c r="BX918" s="49"/>
      <c r="BY918" s="55"/>
      <c r="BZ918" s="8"/>
      <c r="CE918" s="12" t="str">
        <f t="shared" si="731"/>
        <v/>
      </c>
      <c r="CG918" s="77" t="str">
        <f t="shared" si="732"/>
        <v/>
      </c>
      <c r="CH918" s="80" t="str">
        <f t="shared" si="733"/>
        <v/>
      </c>
      <c r="CL918" s="12" t="str">
        <f t="shared" si="734"/>
        <v/>
      </c>
      <c r="CM918" s="12" t="str">
        <f t="shared" si="735"/>
        <v/>
      </c>
      <c r="CN918" s="12" t="str" cm="1">
        <f t="array" ref="CN918">IF(OR($CE918="", $CG$3=""), "", IF(IFERROR(INDEX($K918:$T918, $CK918, MATCH(CN$3, $K$3:$T$3, 0)), "")="", $CC$4, $CC$3))</f>
        <v/>
      </c>
      <c r="CO918" s="12" t="str" cm="1">
        <f t="array" ref="CO918">IF(OR($CE918="", $CG$3=""), "", IF(IFERROR(INDEX($AA918:$AJ918, $CK918, MATCH(CO$3, $AA$3:$AJ$3, 0)), "")="", $CC$4, $CC$3))</f>
        <v/>
      </c>
      <c r="CP918" s="12" t="str">
        <f>IF(OR($CE918="", $CG$3=""), "", IF(CP$3='Property List &amp; Features'!$BG$9, $CC$3, IF(CP$3=$I918, $CC$3, $CC$4)))</f>
        <v/>
      </c>
      <c r="CQ918" s="12" t="str">
        <f>IF(OR($CE918="", $CG$3=""), "", IF(CQ$3='Property List &amp; Features'!$BG$9, $CC$3, IF(CQ$3=$J918, $CC$3, $CC$4)))</f>
        <v/>
      </c>
      <c r="CR918" s="12" t="str">
        <f t="shared" si="736"/>
        <v/>
      </c>
      <c r="CS918" s="12" t="str">
        <f t="shared" si="737"/>
        <v/>
      </c>
      <c r="CT918" s="12" t="str">
        <f t="shared" si="738"/>
        <v/>
      </c>
      <c r="CU918" s="12" t="str">
        <f t="shared" si="739"/>
        <v/>
      </c>
      <c r="CV918" s="12" t="str">
        <f t="shared" si="740"/>
        <v/>
      </c>
      <c r="CW918" s="12" t="str">
        <f t="shared" si="762"/>
        <v/>
      </c>
      <c r="CX918" s="12" t="str">
        <f t="shared" si="763"/>
        <v/>
      </c>
      <c r="CY918" s="12" t="str">
        <f t="shared" si="764"/>
        <v/>
      </c>
      <c r="CZ918" s="12" t="str">
        <f t="shared" si="765"/>
        <v/>
      </c>
      <c r="DA918" s="12" t="str">
        <f t="shared" si="766"/>
        <v/>
      </c>
      <c r="DB918" s="12" t="str">
        <f t="shared" si="767"/>
        <v/>
      </c>
      <c r="DC918" s="12" t="str">
        <f t="shared" si="768"/>
        <v/>
      </c>
      <c r="DD918" s="12" t="str">
        <f t="shared" si="769"/>
        <v/>
      </c>
      <c r="DE918" s="12" t="str">
        <f t="shared" si="770"/>
        <v/>
      </c>
      <c r="DF918" s="12" t="str">
        <f t="shared" si="771"/>
        <v/>
      </c>
      <c r="DG918" s="12" t="str">
        <f t="shared" si="772"/>
        <v/>
      </c>
      <c r="DH918" s="12" t="str">
        <f t="shared" si="773"/>
        <v/>
      </c>
      <c r="DI918" s="12" t="str">
        <f t="shared" si="774"/>
        <v/>
      </c>
      <c r="DJ918" s="12" t="str">
        <f t="shared" si="775"/>
        <v/>
      </c>
      <c r="DK918" s="12" t="str">
        <f t="shared" si="776"/>
        <v/>
      </c>
      <c r="DL918" s="12" t="str">
        <f t="shared" si="777"/>
        <v/>
      </c>
      <c r="DM918" s="12" t="str">
        <f t="shared" si="778"/>
        <v/>
      </c>
      <c r="DN918" s="12" t="str">
        <f t="shared" si="779"/>
        <v/>
      </c>
      <c r="DO918" s="12" t="str">
        <f t="shared" si="780"/>
        <v/>
      </c>
      <c r="DP918" s="12" t="str">
        <f t="shared" si="781"/>
        <v/>
      </c>
      <c r="DQ918" s="12" t="str">
        <f t="shared" si="782"/>
        <v/>
      </c>
      <c r="DR918" s="12" t="str">
        <f t="shared" si="744"/>
        <v/>
      </c>
      <c r="DS918" s="12" t="str">
        <f t="shared" si="745"/>
        <v/>
      </c>
      <c r="DT918" s="12" t="str">
        <f t="shared" si="746"/>
        <v/>
      </c>
      <c r="DU918" s="12" t="str">
        <f t="shared" si="747"/>
        <v/>
      </c>
      <c r="DV918" s="12" t="str">
        <f t="shared" si="748"/>
        <v/>
      </c>
      <c r="DW918" s="12" t="str">
        <f t="shared" si="749"/>
        <v/>
      </c>
      <c r="DX918" s="12" t="str">
        <f t="shared" si="750"/>
        <v/>
      </c>
      <c r="DY918" s="12" t="str">
        <f t="shared" si="751"/>
        <v/>
      </c>
      <c r="DZ918" s="12" t="str">
        <f t="shared" si="752"/>
        <v/>
      </c>
      <c r="EA918" s="12" t="str">
        <f t="shared" si="753"/>
        <v/>
      </c>
      <c r="EB918" s="12" t="str">
        <f t="shared" si="754"/>
        <v/>
      </c>
      <c r="EC918" s="12" t="str">
        <f t="shared" si="755"/>
        <v/>
      </c>
      <c r="ED918" s="12" t="str">
        <f t="shared" si="756"/>
        <v/>
      </c>
      <c r="EE918" s="12" t="str">
        <f t="shared" si="757"/>
        <v/>
      </c>
      <c r="EF918" s="12" t="str">
        <f t="shared" si="758"/>
        <v/>
      </c>
      <c r="EG918" s="12" t="str">
        <f t="shared" si="759"/>
        <v/>
      </c>
      <c r="EH918" s="12" t="str">
        <f t="shared" si="760"/>
        <v/>
      </c>
      <c r="EI918" s="12" t="str">
        <f t="shared" si="761"/>
        <v/>
      </c>
      <c r="EK918" s="83" t="str">
        <f t="shared" si="741"/>
        <v/>
      </c>
      <c r="EM918" s="12" t="str">
        <f t="shared" si="742"/>
        <v/>
      </c>
      <c r="EO918" s="12" t="str">
        <f t="shared" si="743"/>
        <v/>
      </c>
      <c r="EQ918" s="12" t="str">
        <f>IF($EO918="", "", IF($EQ$8=$EQ$6, COUNTIF($EO$11:$EO$2510, "&gt;"&amp;$EO918)+1+COUNTIF($EO$11:$EO918, $EO918)-1, COUNTIF($EO$11:$EO$2510, "&lt;"&amp;$EO918)+1+COUNTIF($EO$11:$EO918, $EO918)-1))</f>
        <v/>
      </c>
    </row>
    <row r="919" spans="1:147" x14ac:dyDescent="0.55000000000000004">
      <c r="A919" s="8"/>
      <c r="B919" s="12" t="str">
        <f>IF($D919="", "", COUNTIF($D$11:$D919, $D919))</f>
        <v/>
      </c>
      <c r="C919" s="8"/>
      <c r="D919" s="45"/>
      <c r="E919" s="46"/>
      <c r="F919" s="47"/>
      <c r="G919" s="54"/>
      <c r="H919" s="54"/>
      <c r="I919" s="48"/>
      <c r="J919" s="49"/>
      <c r="K919" s="50"/>
      <c r="L919" s="50"/>
      <c r="M919" s="50"/>
      <c r="N919" s="50"/>
      <c r="O919" s="50"/>
      <c r="P919" s="50"/>
      <c r="Q919" s="50"/>
      <c r="R919" s="50"/>
      <c r="S919" s="50"/>
      <c r="T919" s="50"/>
      <c r="U919" s="51"/>
      <c r="V919" s="52"/>
      <c r="W919" s="53"/>
      <c r="X919" s="53"/>
      <c r="Y919" s="53"/>
      <c r="Z919" s="53"/>
      <c r="AA919" s="48"/>
      <c r="AB919" s="54"/>
      <c r="AC919" s="54"/>
      <c r="AD919" s="54"/>
      <c r="AE919" s="54"/>
      <c r="AF919" s="54"/>
      <c r="AG919" s="54"/>
      <c r="AH919" s="54"/>
      <c r="AI919" s="54"/>
      <c r="AJ919" s="49"/>
      <c r="AK919" s="48"/>
      <c r="AL919" s="54"/>
      <c r="AM919" s="54"/>
      <c r="AN919" s="54"/>
      <c r="AO919" s="54"/>
      <c r="AP919" s="54"/>
      <c r="AQ919" s="54"/>
      <c r="AR919" s="54"/>
      <c r="AS919" s="54"/>
      <c r="AT919" s="54"/>
      <c r="AU919" s="54"/>
      <c r="AV919" s="54"/>
      <c r="AW919" s="54"/>
      <c r="AX919" s="54"/>
      <c r="AY919" s="54"/>
      <c r="AZ919" s="54"/>
      <c r="BA919" s="54"/>
      <c r="BB919" s="54"/>
      <c r="BC919" s="54"/>
      <c r="BD919" s="54"/>
      <c r="BE919" s="54"/>
      <c r="BF919" s="54"/>
      <c r="BG919" s="54"/>
      <c r="BH919" s="54"/>
      <c r="BI919" s="54"/>
      <c r="BJ919" s="54"/>
      <c r="BK919" s="54"/>
      <c r="BL919" s="54"/>
      <c r="BM919" s="54"/>
      <c r="BN919" s="54"/>
      <c r="BO919" s="54"/>
      <c r="BP919" s="54"/>
      <c r="BQ919" s="54"/>
      <c r="BR919" s="54"/>
      <c r="BS919" s="54"/>
      <c r="BT919" s="54"/>
      <c r="BU919" s="54"/>
      <c r="BV919" s="54"/>
      <c r="BW919" s="54"/>
      <c r="BX919" s="49"/>
      <c r="BY919" s="55"/>
      <c r="BZ919" s="8"/>
      <c r="CE919" s="12" t="str">
        <f t="shared" si="731"/>
        <v/>
      </c>
      <c r="CG919" s="77" t="str">
        <f t="shared" si="732"/>
        <v/>
      </c>
      <c r="CH919" s="80" t="str">
        <f t="shared" si="733"/>
        <v/>
      </c>
      <c r="CL919" s="12" t="str">
        <f t="shared" si="734"/>
        <v/>
      </c>
      <c r="CM919" s="12" t="str">
        <f t="shared" si="735"/>
        <v/>
      </c>
      <c r="CN919" s="12" t="str" cm="1">
        <f t="array" ref="CN919">IF(OR($CE919="", $CG$3=""), "", IF(IFERROR(INDEX($K919:$T919, $CK919, MATCH(CN$3, $K$3:$T$3, 0)), "")="", $CC$4, $CC$3))</f>
        <v/>
      </c>
      <c r="CO919" s="12" t="str" cm="1">
        <f t="array" ref="CO919">IF(OR($CE919="", $CG$3=""), "", IF(IFERROR(INDEX($AA919:$AJ919, $CK919, MATCH(CO$3, $AA$3:$AJ$3, 0)), "")="", $CC$4, $CC$3))</f>
        <v/>
      </c>
      <c r="CP919" s="12" t="str">
        <f>IF(OR($CE919="", $CG$3=""), "", IF(CP$3='Property List &amp; Features'!$BG$9, $CC$3, IF(CP$3=$I919, $CC$3, $CC$4)))</f>
        <v/>
      </c>
      <c r="CQ919" s="12" t="str">
        <f>IF(OR($CE919="", $CG$3=""), "", IF(CQ$3='Property List &amp; Features'!$BG$9, $CC$3, IF(CQ$3=$J919, $CC$3, $CC$4)))</f>
        <v/>
      </c>
      <c r="CR919" s="12" t="str">
        <f t="shared" si="736"/>
        <v/>
      </c>
      <c r="CS919" s="12" t="str">
        <f t="shared" si="737"/>
        <v/>
      </c>
      <c r="CT919" s="12" t="str">
        <f t="shared" si="738"/>
        <v/>
      </c>
      <c r="CU919" s="12" t="str">
        <f t="shared" si="739"/>
        <v/>
      </c>
      <c r="CV919" s="12" t="str">
        <f t="shared" si="740"/>
        <v/>
      </c>
      <c r="CW919" s="12" t="str">
        <f t="shared" si="762"/>
        <v/>
      </c>
      <c r="CX919" s="12" t="str">
        <f t="shared" si="763"/>
        <v/>
      </c>
      <c r="CY919" s="12" t="str">
        <f t="shared" si="764"/>
        <v/>
      </c>
      <c r="CZ919" s="12" t="str">
        <f t="shared" si="765"/>
        <v/>
      </c>
      <c r="DA919" s="12" t="str">
        <f t="shared" si="766"/>
        <v/>
      </c>
      <c r="DB919" s="12" t="str">
        <f t="shared" si="767"/>
        <v/>
      </c>
      <c r="DC919" s="12" t="str">
        <f t="shared" si="768"/>
        <v/>
      </c>
      <c r="DD919" s="12" t="str">
        <f t="shared" si="769"/>
        <v/>
      </c>
      <c r="DE919" s="12" t="str">
        <f t="shared" si="770"/>
        <v/>
      </c>
      <c r="DF919" s="12" t="str">
        <f t="shared" si="771"/>
        <v/>
      </c>
      <c r="DG919" s="12" t="str">
        <f t="shared" si="772"/>
        <v/>
      </c>
      <c r="DH919" s="12" t="str">
        <f t="shared" si="773"/>
        <v/>
      </c>
      <c r="DI919" s="12" t="str">
        <f t="shared" si="774"/>
        <v/>
      </c>
      <c r="DJ919" s="12" t="str">
        <f t="shared" si="775"/>
        <v/>
      </c>
      <c r="DK919" s="12" t="str">
        <f t="shared" si="776"/>
        <v/>
      </c>
      <c r="DL919" s="12" t="str">
        <f t="shared" si="777"/>
        <v/>
      </c>
      <c r="DM919" s="12" t="str">
        <f t="shared" si="778"/>
        <v/>
      </c>
      <c r="DN919" s="12" t="str">
        <f t="shared" si="779"/>
        <v/>
      </c>
      <c r="DO919" s="12" t="str">
        <f t="shared" si="780"/>
        <v/>
      </c>
      <c r="DP919" s="12" t="str">
        <f t="shared" si="781"/>
        <v/>
      </c>
      <c r="DQ919" s="12" t="str">
        <f t="shared" si="782"/>
        <v/>
      </c>
      <c r="DR919" s="12" t="str">
        <f t="shared" si="744"/>
        <v/>
      </c>
      <c r="DS919" s="12" t="str">
        <f t="shared" si="745"/>
        <v/>
      </c>
      <c r="DT919" s="12" t="str">
        <f t="shared" si="746"/>
        <v/>
      </c>
      <c r="DU919" s="12" t="str">
        <f t="shared" si="747"/>
        <v/>
      </c>
      <c r="DV919" s="12" t="str">
        <f t="shared" si="748"/>
        <v/>
      </c>
      <c r="DW919" s="12" t="str">
        <f t="shared" si="749"/>
        <v/>
      </c>
      <c r="DX919" s="12" t="str">
        <f t="shared" si="750"/>
        <v/>
      </c>
      <c r="DY919" s="12" t="str">
        <f t="shared" si="751"/>
        <v/>
      </c>
      <c r="DZ919" s="12" t="str">
        <f t="shared" si="752"/>
        <v/>
      </c>
      <c r="EA919" s="12" t="str">
        <f t="shared" si="753"/>
        <v/>
      </c>
      <c r="EB919" s="12" t="str">
        <f t="shared" si="754"/>
        <v/>
      </c>
      <c r="EC919" s="12" t="str">
        <f t="shared" si="755"/>
        <v/>
      </c>
      <c r="ED919" s="12" t="str">
        <f t="shared" si="756"/>
        <v/>
      </c>
      <c r="EE919" s="12" t="str">
        <f t="shared" si="757"/>
        <v/>
      </c>
      <c r="EF919" s="12" t="str">
        <f t="shared" si="758"/>
        <v/>
      </c>
      <c r="EG919" s="12" t="str">
        <f t="shared" si="759"/>
        <v/>
      </c>
      <c r="EH919" s="12" t="str">
        <f t="shared" si="760"/>
        <v/>
      </c>
      <c r="EI919" s="12" t="str">
        <f t="shared" si="761"/>
        <v/>
      </c>
      <c r="EK919" s="83" t="str">
        <f t="shared" si="741"/>
        <v/>
      </c>
      <c r="EM919" s="12" t="str">
        <f t="shared" si="742"/>
        <v/>
      </c>
      <c r="EO919" s="12" t="str">
        <f t="shared" si="743"/>
        <v/>
      </c>
      <c r="EQ919" s="12" t="str">
        <f>IF($EO919="", "", IF($EQ$8=$EQ$6, COUNTIF($EO$11:$EO$2510, "&gt;"&amp;$EO919)+1+COUNTIF($EO$11:$EO919, $EO919)-1, COUNTIF($EO$11:$EO$2510, "&lt;"&amp;$EO919)+1+COUNTIF($EO$11:$EO919, $EO919)-1))</f>
        <v/>
      </c>
    </row>
    <row r="920" spans="1:147" x14ac:dyDescent="0.55000000000000004">
      <c r="A920" s="8"/>
      <c r="B920" s="12" t="str">
        <f>IF($D920="", "", COUNTIF($D$11:$D920, $D920))</f>
        <v/>
      </c>
      <c r="C920" s="8"/>
      <c r="D920" s="45"/>
      <c r="E920" s="46"/>
      <c r="F920" s="47"/>
      <c r="G920" s="54"/>
      <c r="H920" s="54"/>
      <c r="I920" s="48"/>
      <c r="J920" s="49"/>
      <c r="K920" s="50"/>
      <c r="L920" s="50"/>
      <c r="M920" s="50"/>
      <c r="N920" s="50"/>
      <c r="O920" s="50"/>
      <c r="P920" s="50"/>
      <c r="Q920" s="50"/>
      <c r="R920" s="50"/>
      <c r="S920" s="50"/>
      <c r="T920" s="50"/>
      <c r="U920" s="51"/>
      <c r="V920" s="52"/>
      <c r="W920" s="53"/>
      <c r="X920" s="53"/>
      <c r="Y920" s="53"/>
      <c r="Z920" s="53"/>
      <c r="AA920" s="48"/>
      <c r="AB920" s="54"/>
      <c r="AC920" s="54"/>
      <c r="AD920" s="54"/>
      <c r="AE920" s="54"/>
      <c r="AF920" s="54"/>
      <c r="AG920" s="54"/>
      <c r="AH920" s="54"/>
      <c r="AI920" s="54"/>
      <c r="AJ920" s="49"/>
      <c r="AK920" s="48"/>
      <c r="AL920" s="54"/>
      <c r="AM920" s="54"/>
      <c r="AN920" s="54"/>
      <c r="AO920" s="54"/>
      <c r="AP920" s="54"/>
      <c r="AQ920" s="54"/>
      <c r="AR920" s="54"/>
      <c r="AS920" s="54"/>
      <c r="AT920" s="54"/>
      <c r="AU920" s="54"/>
      <c r="AV920" s="54"/>
      <c r="AW920" s="54"/>
      <c r="AX920" s="54"/>
      <c r="AY920" s="54"/>
      <c r="AZ920" s="54"/>
      <c r="BA920" s="54"/>
      <c r="BB920" s="54"/>
      <c r="BC920" s="54"/>
      <c r="BD920" s="54"/>
      <c r="BE920" s="54"/>
      <c r="BF920" s="54"/>
      <c r="BG920" s="54"/>
      <c r="BH920" s="54"/>
      <c r="BI920" s="54"/>
      <c r="BJ920" s="54"/>
      <c r="BK920" s="54"/>
      <c r="BL920" s="54"/>
      <c r="BM920" s="54"/>
      <c r="BN920" s="54"/>
      <c r="BO920" s="54"/>
      <c r="BP920" s="54"/>
      <c r="BQ920" s="54"/>
      <c r="BR920" s="54"/>
      <c r="BS920" s="54"/>
      <c r="BT920" s="54"/>
      <c r="BU920" s="54"/>
      <c r="BV920" s="54"/>
      <c r="BW920" s="54"/>
      <c r="BX920" s="49"/>
      <c r="BY920" s="55"/>
      <c r="BZ920" s="8"/>
      <c r="CE920" s="12" t="str">
        <f t="shared" si="731"/>
        <v/>
      </c>
      <c r="CG920" s="77" t="str">
        <f t="shared" si="732"/>
        <v/>
      </c>
      <c r="CH920" s="80" t="str">
        <f t="shared" si="733"/>
        <v/>
      </c>
      <c r="CL920" s="12" t="str">
        <f t="shared" si="734"/>
        <v/>
      </c>
      <c r="CM920" s="12" t="str">
        <f t="shared" si="735"/>
        <v/>
      </c>
      <c r="CN920" s="12" t="str" cm="1">
        <f t="array" ref="CN920">IF(OR($CE920="", $CG$3=""), "", IF(IFERROR(INDEX($K920:$T920, $CK920, MATCH(CN$3, $K$3:$T$3, 0)), "")="", $CC$4, $CC$3))</f>
        <v/>
      </c>
      <c r="CO920" s="12" t="str" cm="1">
        <f t="array" ref="CO920">IF(OR($CE920="", $CG$3=""), "", IF(IFERROR(INDEX($AA920:$AJ920, $CK920, MATCH(CO$3, $AA$3:$AJ$3, 0)), "")="", $CC$4, $CC$3))</f>
        <v/>
      </c>
      <c r="CP920" s="12" t="str">
        <f>IF(OR($CE920="", $CG$3=""), "", IF(CP$3='Property List &amp; Features'!$BG$9, $CC$3, IF(CP$3=$I920, $CC$3, $CC$4)))</f>
        <v/>
      </c>
      <c r="CQ920" s="12" t="str">
        <f>IF(OR($CE920="", $CG$3=""), "", IF(CQ$3='Property List &amp; Features'!$BG$9, $CC$3, IF(CQ$3=$J920, $CC$3, $CC$4)))</f>
        <v/>
      </c>
      <c r="CR920" s="12" t="str">
        <f t="shared" si="736"/>
        <v/>
      </c>
      <c r="CS920" s="12" t="str">
        <f t="shared" si="737"/>
        <v/>
      </c>
      <c r="CT920" s="12" t="str">
        <f t="shared" si="738"/>
        <v/>
      </c>
      <c r="CU920" s="12" t="str">
        <f t="shared" si="739"/>
        <v/>
      </c>
      <c r="CV920" s="12" t="str">
        <f t="shared" si="740"/>
        <v/>
      </c>
      <c r="CW920" s="12" t="str">
        <f t="shared" si="762"/>
        <v/>
      </c>
      <c r="CX920" s="12" t="str">
        <f t="shared" si="763"/>
        <v/>
      </c>
      <c r="CY920" s="12" t="str">
        <f t="shared" si="764"/>
        <v/>
      </c>
      <c r="CZ920" s="12" t="str">
        <f t="shared" si="765"/>
        <v/>
      </c>
      <c r="DA920" s="12" t="str">
        <f t="shared" si="766"/>
        <v/>
      </c>
      <c r="DB920" s="12" t="str">
        <f t="shared" si="767"/>
        <v/>
      </c>
      <c r="DC920" s="12" t="str">
        <f t="shared" si="768"/>
        <v/>
      </c>
      <c r="DD920" s="12" t="str">
        <f t="shared" si="769"/>
        <v/>
      </c>
      <c r="DE920" s="12" t="str">
        <f t="shared" si="770"/>
        <v/>
      </c>
      <c r="DF920" s="12" t="str">
        <f t="shared" si="771"/>
        <v/>
      </c>
      <c r="DG920" s="12" t="str">
        <f t="shared" si="772"/>
        <v/>
      </c>
      <c r="DH920" s="12" t="str">
        <f t="shared" si="773"/>
        <v/>
      </c>
      <c r="DI920" s="12" t="str">
        <f t="shared" si="774"/>
        <v/>
      </c>
      <c r="DJ920" s="12" t="str">
        <f t="shared" si="775"/>
        <v/>
      </c>
      <c r="DK920" s="12" t="str">
        <f t="shared" si="776"/>
        <v/>
      </c>
      <c r="DL920" s="12" t="str">
        <f t="shared" si="777"/>
        <v/>
      </c>
      <c r="DM920" s="12" t="str">
        <f t="shared" si="778"/>
        <v/>
      </c>
      <c r="DN920" s="12" t="str">
        <f t="shared" si="779"/>
        <v/>
      </c>
      <c r="DO920" s="12" t="str">
        <f t="shared" si="780"/>
        <v/>
      </c>
      <c r="DP920" s="12" t="str">
        <f t="shared" si="781"/>
        <v/>
      </c>
      <c r="DQ920" s="12" t="str">
        <f t="shared" si="782"/>
        <v/>
      </c>
      <c r="DR920" s="12" t="str">
        <f t="shared" si="744"/>
        <v/>
      </c>
      <c r="DS920" s="12" t="str">
        <f t="shared" si="745"/>
        <v/>
      </c>
      <c r="DT920" s="12" t="str">
        <f t="shared" si="746"/>
        <v/>
      </c>
      <c r="DU920" s="12" t="str">
        <f t="shared" si="747"/>
        <v/>
      </c>
      <c r="DV920" s="12" t="str">
        <f t="shared" si="748"/>
        <v/>
      </c>
      <c r="DW920" s="12" t="str">
        <f t="shared" si="749"/>
        <v/>
      </c>
      <c r="DX920" s="12" t="str">
        <f t="shared" si="750"/>
        <v/>
      </c>
      <c r="DY920" s="12" t="str">
        <f t="shared" si="751"/>
        <v/>
      </c>
      <c r="DZ920" s="12" t="str">
        <f t="shared" si="752"/>
        <v/>
      </c>
      <c r="EA920" s="12" t="str">
        <f t="shared" si="753"/>
        <v/>
      </c>
      <c r="EB920" s="12" t="str">
        <f t="shared" si="754"/>
        <v/>
      </c>
      <c r="EC920" s="12" t="str">
        <f t="shared" si="755"/>
        <v/>
      </c>
      <c r="ED920" s="12" t="str">
        <f t="shared" si="756"/>
        <v/>
      </c>
      <c r="EE920" s="12" t="str">
        <f t="shared" si="757"/>
        <v/>
      </c>
      <c r="EF920" s="12" t="str">
        <f t="shared" si="758"/>
        <v/>
      </c>
      <c r="EG920" s="12" t="str">
        <f t="shared" si="759"/>
        <v/>
      </c>
      <c r="EH920" s="12" t="str">
        <f t="shared" si="760"/>
        <v/>
      </c>
      <c r="EI920" s="12" t="str">
        <f t="shared" si="761"/>
        <v/>
      </c>
      <c r="EK920" s="83" t="str">
        <f t="shared" si="741"/>
        <v/>
      </c>
      <c r="EM920" s="12" t="str">
        <f t="shared" si="742"/>
        <v/>
      </c>
      <c r="EO920" s="12" t="str">
        <f t="shared" si="743"/>
        <v/>
      </c>
      <c r="EQ920" s="12" t="str">
        <f>IF($EO920="", "", IF($EQ$8=$EQ$6, COUNTIF($EO$11:$EO$2510, "&gt;"&amp;$EO920)+1+COUNTIF($EO$11:$EO920, $EO920)-1, COUNTIF($EO$11:$EO$2510, "&lt;"&amp;$EO920)+1+COUNTIF($EO$11:$EO920, $EO920)-1))</f>
        <v/>
      </c>
    </row>
    <row r="921" spans="1:147" x14ac:dyDescent="0.55000000000000004">
      <c r="A921" s="8"/>
      <c r="B921" s="12" t="str">
        <f>IF($D921="", "", COUNTIF($D$11:$D921, $D921))</f>
        <v/>
      </c>
      <c r="C921" s="8"/>
      <c r="D921" s="45"/>
      <c r="E921" s="46"/>
      <c r="F921" s="47"/>
      <c r="G921" s="54"/>
      <c r="H921" s="54"/>
      <c r="I921" s="48"/>
      <c r="J921" s="49"/>
      <c r="K921" s="50"/>
      <c r="L921" s="50"/>
      <c r="M921" s="50"/>
      <c r="N921" s="50"/>
      <c r="O921" s="50"/>
      <c r="P921" s="50"/>
      <c r="Q921" s="50"/>
      <c r="R921" s="50"/>
      <c r="S921" s="50"/>
      <c r="T921" s="50"/>
      <c r="U921" s="51"/>
      <c r="V921" s="52"/>
      <c r="W921" s="53"/>
      <c r="X921" s="53"/>
      <c r="Y921" s="53"/>
      <c r="Z921" s="53"/>
      <c r="AA921" s="48"/>
      <c r="AB921" s="54"/>
      <c r="AC921" s="54"/>
      <c r="AD921" s="54"/>
      <c r="AE921" s="54"/>
      <c r="AF921" s="54"/>
      <c r="AG921" s="54"/>
      <c r="AH921" s="54"/>
      <c r="AI921" s="54"/>
      <c r="AJ921" s="49"/>
      <c r="AK921" s="48"/>
      <c r="AL921" s="54"/>
      <c r="AM921" s="54"/>
      <c r="AN921" s="54"/>
      <c r="AO921" s="54"/>
      <c r="AP921" s="54"/>
      <c r="AQ921" s="54"/>
      <c r="AR921" s="54"/>
      <c r="AS921" s="54"/>
      <c r="AT921" s="54"/>
      <c r="AU921" s="54"/>
      <c r="AV921" s="54"/>
      <c r="AW921" s="54"/>
      <c r="AX921" s="54"/>
      <c r="AY921" s="54"/>
      <c r="AZ921" s="54"/>
      <c r="BA921" s="54"/>
      <c r="BB921" s="54"/>
      <c r="BC921" s="54"/>
      <c r="BD921" s="54"/>
      <c r="BE921" s="54"/>
      <c r="BF921" s="54"/>
      <c r="BG921" s="54"/>
      <c r="BH921" s="54"/>
      <c r="BI921" s="54"/>
      <c r="BJ921" s="54"/>
      <c r="BK921" s="54"/>
      <c r="BL921" s="54"/>
      <c r="BM921" s="54"/>
      <c r="BN921" s="54"/>
      <c r="BO921" s="54"/>
      <c r="BP921" s="54"/>
      <c r="BQ921" s="54"/>
      <c r="BR921" s="54"/>
      <c r="BS921" s="54"/>
      <c r="BT921" s="54"/>
      <c r="BU921" s="54"/>
      <c r="BV921" s="54"/>
      <c r="BW921" s="54"/>
      <c r="BX921" s="49"/>
      <c r="BY921" s="55"/>
      <c r="BZ921" s="8"/>
      <c r="CE921" s="12" t="str">
        <f t="shared" si="731"/>
        <v/>
      </c>
      <c r="CG921" s="77" t="str">
        <f t="shared" si="732"/>
        <v/>
      </c>
      <c r="CH921" s="80" t="str">
        <f t="shared" si="733"/>
        <v/>
      </c>
      <c r="CL921" s="12" t="str">
        <f t="shared" si="734"/>
        <v/>
      </c>
      <c r="CM921" s="12" t="str">
        <f t="shared" si="735"/>
        <v/>
      </c>
      <c r="CN921" s="12" t="str" cm="1">
        <f t="array" ref="CN921">IF(OR($CE921="", $CG$3=""), "", IF(IFERROR(INDEX($K921:$T921, $CK921, MATCH(CN$3, $K$3:$T$3, 0)), "")="", $CC$4, $CC$3))</f>
        <v/>
      </c>
      <c r="CO921" s="12" t="str" cm="1">
        <f t="array" ref="CO921">IF(OR($CE921="", $CG$3=""), "", IF(IFERROR(INDEX($AA921:$AJ921, $CK921, MATCH(CO$3, $AA$3:$AJ$3, 0)), "")="", $CC$4, $CC$3))</f>
        <v/>
      </c>
      <c r="CP921" s="12" t="str">
        <f>IF(OR($CE921="", $CG$3=""), "", IF(CP$3='Property List &amp; Features'!$BG$9, $CC$3, IF(CP$3=$I921, $CC$3, $CC$4)))</f>
        <v/>
      </c>
      <c r="CQ921" s="12" t="str">
        <f>IF(OR($CE921="", $CG$3=""), "", IF(CQ$3='Property List &amp; Features'!$BG$9, $CC$3, IF(CQ$3=$J921, $CC$3, $CC$4)))</f>
        <v/>
      </c>
      <c r="CR921" s="12" t="str">
        <f t="shared" si="736"/>
        <v/>
      </c>
      <c r="CS921" s="12" t="str">
        <f t="shared" si="737"/>
        <v/>
      </c>
      <c r="CT921" s="12" t="str">
        <f t="shared" si="738"/>
        <v/>
      </c>
      <c r="CU921" s="12" t="str">
        <f t="shared" si="739"/>
        <v/>
      </c>
      <c r="CV921" s="12" t="str">
        <f t="shared" si="740"/>
        <v/>
      </c>
      <c r="CW921" s="12" t="str">
        <f t="shared" si="762"/>
        <v/>
      </c>
      <c r="CX921" s="12" t="str">
        <f t="shared" si="763"/>
        <v/>
      </c>
      <c r="CY921" s="12" t="str">
        <f t="shared" si="764"/>
        <v/>
      </c>
      <c r="CZ921" s="12" t="str">
        <f t="shared" si="765"/>
        <v/>
      </c>
      <c r="DA921" s="12" t="str">
        <f t="shared" si="766"/>
        <v/>
      </c>
      <c r="DB921" s="12" t="str">
        <f t="shared" si="767"/>
        <v/>
      </c>
      <c r="DC921" s="12" t="str">
        <f t="shared" si="768"/>
        <v/>
      </c>
      <c r="DD921" s="12" t="str">
        <f t="shared" si="769"/>
        <v/>
      </c>
      <c r="DE921" s="12" t="str">
        <f t="shared" si="770"/>
        <v/>
      </c>
      <c r="DF921" s="12" t="str">
        <f t="shared" si="771"/>
        <v/>
      </c>
      <c r="DG921" s="12" t="str">
        <f t="shared" si="772"/>
        <v/>
      </c>
      <c r="DH921" s="12" t="str">
        <f t="shared" si="773"/>
        <v/>
      </c>
      <c r="DI921" s="12" t="str">
        <f t="shared" si="774"/>
        <v/>
      </c>
      <c r="DJ921" s="12" t="str">
        <f t="shared" si="775"/>
        <v/>
      </c>
      <c r="DK921" s="12" t="str">
        <f t="shared" si="776"/>
        <v/>
      </c>
      <c r="DL921" s="12" t="str">
        <f t="shared" si="777"/>
        <v/>
      </c>
      <c r="DM921" s="12" t="str">
        <f t="shared" si="778"/>
        <v/>
      </c>
      <c r="DN921" s="12" t="str">
        <f t="shared" si="779"/>
        <v/>
      </c>
      <c r="DO921" s="12" t="str">
        <f t="shared" si="780"/>
        <v/>
      </c>
      <c r="DP921" s="12" t="str">
        <f t="shared" si="781"/>
        <v/>
      </c>
      <c r="DQ921" s="12" t="str">
        <f t="shared" si="782"/>
        <v/>
      </c>
      <c r="DR921" s="12" t="str">
        <f t="shared" si="744"/>
        <v/>
      </c>
      <c r="DS921" s="12" t="str">
        <f t="shared" si="745"/>
        <v/>
      </c>
      <c r="DT921" s="12" t="str">
        <f t="shared" si="746"/>
        <v/>
      </c>
      <c r="DU921" s="12" t="str">
        <f t="shared" si="747"/>
        <v/>
      </c>
      <c r="DV921" s="12" t="str">
        <f t="shared" si="748"/>
        <v/>
      </c>
      <c r="DW921" s="12" t="str">
        <f t="shared" si="749"/>
        <v/>
      </c>
      <c r="DX921" s="12" t="str">
        <f t="shared" si="750"/>
        <v/>
      </c>
      <c r="DY921" s="12" t="str">
        <f t="shared" si="751"/>
        <v/>
      </c>
      <c r="DZ921" s="12" t="str">
        <f t="shared" si="752"/>
        <v/>
      </c>
      <c r="EA921" s="12" t="str">
        <f t="shared" si="753"/>
        <v/>
      </c>
      <c r="EB921" s="12" t="str">
        <f t="shared" si="754"/>
        <v/>
      </c>
      <c r="EC921" s="12" t="str">
        <f t="shared" si="755"/>
        <v/>
      </c>
      <c r="ED921" s="12" t="str">
        <f t="shared" si="756"/>
        <v/>
      </c>
      <c r="EE921" s="12" t="str">
        <f t="shared" si="757"/>
        <v/>
      </c>
      <c r="EF921" s="12" t="str">
        <f t="shared" si="758"/>
        <v/>
      </c>
      <c r="EG921" s="12" t="str">
        <f t="shared" si="759"/>
        <v/>
      </c>
      <c r="EH921" s="12" t="str">
        <f t="shared" si="760"/>
        <v/>
      </c>
      <c r="EI921" s="12" t="str">
        <f t="shared" si="761"/>
        <v/>
      </c>
      <c r="EK921" s="83" t="str">
        <f t="shared" si="741"/>
        <v/>
      </c>
      <c r="EM921" s="12" t="str">
        <f t="shared" si="742"/>
        <v/>
      </c>
      <c r="EO921" s="12" t="str">
        <f t="shared" si="743"/>
        <v/>
      </c>
      <c r="EQ921" s="12" t="str">
        <f>IF($EO921="", "", IF($EQ$8=$EQ$6, COUNTIF($EO$11:$EO$2510, "&gt;"&amp;$EO921)+1+COUNTIF($EO$11:$EO921, $EO921)-1, COUNTIF($EO$11:$EO$2510, "&lt;"&amp;$EO921)+1+COUNTIF($EO$11:$EO921, $EO921)-1))</f>
        <v/>
      </c>
    </row>
    <row r="922" spans="1:147" x14ac:dyDescent="0.55000000000000004">
      <c r="A922" s="8"/>
      <c r="B922" s="12" t="str">
        <f>IF($D922="", "", COUNTIF($D$11:$D922, $D922))</f>
        <v/>
      </c>
      <c r="C922" s="8"/>
      <c r="D922" s="45"/>
      <c r="E922" s="46"/>
      <c r="F922" s="47"/>
      <c r="G922" s="54"/>
      <c r="H922" s="54"/>
      <c r="I922" s="48"/>
      <c r="J922" s="49"/>
      <c r="K922" s="50"/>
      <c r="L922" s="50"/>
      <c r="M922" s="50"/>
      <c r="N922" s="50"/>
      <c r="O922" s="50"/>
      <c r="P922" s="50"/>
      <c r="Q922" s="50"/>
      <c r="R922" s="50"/>
      <c r="S922" s="50"/>
      <c r="T922" s="50"/>
      <c r="U922" s="51"/>
      <c r="V922" s="52"/>
      <c r="W922" s="53"/>
      <c r="X922" s="53"/>
      <c r="Y922" s="53"/>
      <c r="Z922" s="53"/>
      <c r="AA922" s="48"/>
      <c r="AB922" s="54"/>
      <c r="AC922" s="54"/>
      <c r="AD922" s="54"/>
      <c r="AE922" s="54"/>
      <c r="AF922" s="54"/>
      <c r="AG922" s="54"/>
      <c r="AH922" s="54"/>
      <c r="AI922" s="54"/>
      <c r="AJ922" s="49"/>
      <c r="AK922" s="48"/>
      <c r="AL922" s="54"/>
      <c r="AM922" s="54"/>
      <c r="AN922" s="54"/>
      <c r="AO922" s="54"/>
      <c r="AP922" s="54"/>
      <c r="AQ922" s="54"/>
      <c r="AR922" s="54"/>
      <c r="AS922" s="54"/>
      <c r="AT922" s="54"/>
      <c r="AU922" s="54"/>
      <c r="AV922" s="54"/>
      <c r="AW922" s="54"/>
      <c r="AX922" s="54"/>
      <c r="AY922" s="54"/>
      <c r="AZ922" s="54"/>
      <c r="BA922" s="54"/>
      <c r="BB922" s="54"/>
      <c r="BC922" s="54"/>
      <c r="BD922" s="54"/>
      <c r="BE922" s="54"/>
      <c r="BF922" s="54"/>
      <c r="BG922" s="54"/>
      <c r="BH922" s="54"/>
      <c r="BI922" s="54"/>
      <c r="BJ922" s="54"/>
      <c r="BK922" s="54"/>
      <c r="BL922" s="54"/>
      <c r="BM922" s="54"/>
      <c r="BN922" s="54"/>
      <c r="BO922" s="54"/>
      <c r="BP922" s="54"/>
      <c r="BQ922" s="54"/>
      <c r="BR922" s="54"/>
      <c r="BS922" s="54"/>
      <c r="BT922" s="54"/>
      <c r="BU922" s="54"/>
      <c r="BV922" s="54"/>
      <c r="BW922" s="54"/>
      <c r="BX922" s="49"/>
      <c r="BY922" s="55"/>
      <c r="BZ922" s="8"/>
      <c r="CE922" s="12" t="str">
        <f t="shared" si="731"/>
        <v/>
      </c>
      <c r="CG922" s="77" t="str">
        <f t="shared" si="732"/>
        <v/>
      </c>
      <c r="CH922" s="80" t="str">
        <f t="shared" si="733"/>
        <v/>
      </c>
      <c r="CL922" s="12" t="str">
        <f t="shared" si="734"/>
        <v/>
      </c>
      <c r="CM922" s="12" t="str">
        <f t="shared" si="735"/>
        <v/>
      </c>
      <c r="CN922" s="12" t="str" cm="1">
        <f t="array" ref="CN922">IF(OR($CE922="", $CG$3=""), "", IF(IFERROR(INDEX($K922:$T922, $CK922, MATCH(CN$3, $K$3:$T$3, 0)), "")="", $CC$4, $CC$3))</f>
        <v/>
      </c>
      <c r="CO922" s="12" t="str" cm="1">
        <f t="array" ref="CO922">IF(OR($CE922="", $CG$3=""), "", IF(IFERROR(INDEX($AA922:$AJ922, $CK922, MATCH(CO$3, $AA$3:$AJ$3, 0)), "")="", $CC$4, $CC$3))</f>
        <v/>
      </c>
      <c r="CP922" s="12" t="str">
        <f>IF(OR($CE922="", $CG$3=""), "", IF(CP$3='Property List &amp; Features'!$BG$9, $CC$3, IF(CP$3=$I922, $CC$3, $CC$4)))</f>
        <v/>
      </c>
      <c r="CQ922" s="12" t="str">
        <f>IF(OR($CE922="", $CG$3=""), "", IF(CQ$3='Property List &amp; Features'!$BG$9, $CC$3, IF(CQ$3=$J922, $CC$3, $CC$4)))</f>
        <v/>
      </c>
      <c r="CR922" s="12" t="str">
        <f t="shared" si="736"/>
        <v/>
      </c>
      <c r="CS922" s="12" t="str">
        <f t="shared" si="737"/>
        <v/>
      </c>
      <c r="CT922" s="12" t="str">
        <f t="shared" si="738"/>
        <v/>
      </c>
      <c r="CU922" s="12" t="str">
        <f t="shared" si="739"/>
        <v/>
      </c>
      <c r="CV922" s="12" t="str">
        <f t="shared" si="740"/>
        <v/>
      </c>
      <c r="CW922" s="12" t="str">
        <f t="shared" si="762"/>
        <v/>
      </c>
      <c r="CX922" s="12" t="str">
        <f t="shared" si="763"/>
        <v/>
      </c>
      <c r="CY922" s="12" t="str">
        <f t="shared" si="764"/>
        <v/>
      </c>
      <c r="CZ922" s="12" t="str">
        <f t="shared" si="765"/>
        <v/>
      </c>
      <c r="DA922" s="12" t="str">
        <f t="shared" si="766"/>
        <v/>
      </c>
      <c r="DB922" s="12" t="str">
        <f t="shared" si="767"/>
        <v/>
      </c>
      <c r="DC922" s="12" t="str">
        <f t="shared" si="768"/>
        <v/>
      </c>
      <c r="DD922" s="12" t="str">
        <f t="shared" si="769"/>
        <v/>
      </c>
      <c r="DE922" s="12" t="str">
        <f t="shared" si="770"/>
        <v/>
      </c>
      <c r="DF922" s="12" t="str">
        <f t="shared" si="771"/>
        <v/>
      </c>
      <c r="DG922" s="12" t="str">
        <f t="shared" si="772"/>
        <v/>
      </c>
      <c r="DH922" s="12" t="str">
        <f t="shared" si="773"/>
        <v/>
      </c>
      <c r="DI922" s="12" t="str">
        <f t="shared" si="774"/>
        <v/>
      </c>
      <c r="DJ922" s="12" t="str">
        <f t="shared" si="775"/>
        <v/>
      </c>
      <c r="DK922" s="12" t="str">
        <f t="shared" si="776"/>
        <v/>
      </c>
      <c r="DL922" s="12" t="str">
        <f t="shared" si="777"/>
        <v/>
      </c>
      <c r="DM922" s="12" t="str">
        <f t="shared" si="778"/>
        <v/>
      </c>
      <c r="DN922" s="12" t="str">
        <f t="shared" si="779"/>
        <v/>
      </c>
      <c r="DO922" s="12" t="str">
        <f t="shared" si="780"/>
        <v/>
      </c>
      <c r="DP922" s="12" t="str">
        <f t="shared" si="781"/>
        <v/>
      </c>
      <c r="DQ922" s="12" t="str">
        <f t="shared" si="782"/>
        <v/>
      </c>
      <c r="DR922" s="12" t="str">
        <f t="shared" si="744"/>
        <v/>
      </c>
      <c r="DS922" s="12" t="str">
        <f t="shared" si="745"/>
        <v/>
      </c>
      <c r="DT922" s="12" t="str">
        <f t="shared" si="746"/>
        <v/>
      </c>
      <c r="DU922" s="12" t="str">
        <f t="shared" si="747"/>
        <v/>
      </c>
      <c r="DV922" s="12" t="str">
        <f t="shared" si="748"/>
        <v/>
      </c>
      <c r="DW922" s="12" t="str">
        <f t="shared" si="749"/>
        <v/>
      </c>
      <c r="DX922" s="12" t="str">
        <f t="shared" si="750"/>
        <v/>
      </c>
      <c r="DY922" s="12" t="str">
        <f t="shared" si="751"/>
        <v/>
      </c>
      <c r="DZ922" s="12" t="str">
        <f t="shared" si="752"/>
        <v/>
      </c>
      <c r="EA922" s="12" t="str">
        <f t="shared" si="753"/>
        <v/>
      </c>
      <c r="EB922" s="12" t="str">
        <f t="shared" si="754"/>
        <v/>
      </c>
      <c r="EC922" s="12" t="str">
        <f t="shared" si="755"/>
        <v/>
      </c>
      <c r="ED922" s="12" t="str">
        <f t="shared" si="756"/>
        <v/>
      </c>
      <c r="EE922" s="12" t="str">
        <f t="shared" si="757"/>
        <v/>
      </c>
      <c r="EF922" s="12" t="str">
        <f t="shared" si="758"/>
        <v/>
      </c>
      <c r="EG922" s="12" t="str">
        <f t="shared" si="759"/>
        <v/>
      </c>
      <c r="EH922" s="12" t="str">
        <f t="shared" si="760"/>
        <v/>
      </c>
      <c r="EI922" s="12" t="str">
        <f t="shared" si="761"/>
        <v/>
      </c>
      <c r="EK922" s="83" t="str">
        <f t="shared" si="741"/>
        <v/>
      </c>
      <c r="EM922" s="12" t="str">
        <f t="shared" si="742"/>
        <v/>
      </c>
      <c r="EO922" s="12" t="str">
        <f t="shared" si="743"/>
        <v/>
      </c>
      <c r="EQ922" s="12" t="str">
        <f>IF($EO922="", "", IF($EQ$8=$EQ$6, COUNTIF($EO$11:$EO$2510, "&gt;"&amp;$EO922)+1+COUNTIF($EO$11:$EO922, $EO922)-1, COUNTIF($EO$11:$EO$2510, "&lt;"&amp;$EO922)+1+COUNTIF($EO$11:$EO922, $EO922)-1))</f>
        <v/>
      </c>
    </row>
    <row r="923" spans="1:147" x14ac:dyDescent="0.55000000000000004">
      <c r="A923" s="8"/>
      <c r="B923" s="12" t="str">
        <f>IF($D923="", "", COUNTIF($D$11:$D923, $D923))</f>
        <v/>
      </c>
      <c r="C923" s="8"/>
      <c r="D923" s="45"/>
      <c r="E923" s="46"/>
      <c r="F923" s="47"/>
      <c r="G923" s="54"/>
      <c r="H923" s="54"/>
      <c r="I923" s="48"/>
      <c r="J923" s="49"/>
      <c r="K923" s="50"/>
      <c r="L923" s="50"/>
      <c r="M923" s="50"/>
      <c r="N923" s="50"/>
      <c r="O923" s="50"/>
      <c r="P923" s="50"/>
      <c r="Q923" s="50"/>
      <c r="R923" s="50"/>
      <c r="S923" s="50"/>
      <c r="T923" s="50"/>
      <c r="U923" s="51"/>
      <c r="V923" s="52"/>
      <c r="W923" s="53"/>
      <c r="X923" s="53"/>
      <c r="Y923" s="53"/>
      <c r="Z923" s="53"/>
      <c r="AA923" s="48"/>
      <c r="AB923" s="54"/>
      <c r="AC923" s="54"/>
      <c r="AD923" s="54"/>
      <c r="AE923" s="54"/>
      <c r="AF923" s="54"/>
      <c r="AG923" s="54"/>
      <c r="AH923" s="54"/>
      <c r="AI923" s="54"/>
      <c r="AJ923" s="49"/>
      <c r="AK923" s="48"/>
      <c r="AL923" s="54"/>
      <c r="AM923" s="54"/>
      <c r="AN923" s="54"/>
      <c r="AO923" s="54"/>
      <c r="AP923" s="54"/>
      <c r="AQ923" s="54"/>
      <c r="AR923" s="54"/>
      <c r="AS923" s="54"/>
      <c r="AT923" s="54"/>
      <c r="AU923" s="54"/>
      <c r="AV923" s="54"/>
      <c r="AW923" s="54"/>
      <c r="AX923" s="54"/>
      <c r="AY923" s="54"/>
      <c r="AZ923" s="54"/>
      <c r="BA923" s="54"/>
      <c r="BB923" s="54"/>
      <c r="BC923" s="54"/>
      <c r="BD923" s="54"/>
      <c r="BE923" s="54"/>
      <c r="BF923" s="54"/>
      <c r="BG923" s="54"/>
      <c r="BH923" s="54"/>
      <c r="BI923" s="54"/>
      <c r="BJ923" s="54"/>
      <c r="BK923" s="54"/>
      <c r="BL923" s="54"/>
      <c r="BM923" s="54"/>
      <c r="BN923" s="54"/>
      <c r="BO923" s="54"/>
      <c r="BP923" s="54"/>
      <c r="BQ923" s="54"/>
      <c r="BR923" s="54"/>
      <c r="BS923" s="54"/>
      <c r="BT923" s="54"/>
      <c r="BU923" s="54"/>
      <c r="BV923" s="54"/>
      <c r="BW923" s="54"/>
      <c r="BX923" s="49"/>
      <c r="BY923" s="55"/>
      <c r="BZ923" s="8"/>
      <c r="CE923" s="12" t="str">
        <f t="shared" si="731"/>
        <v/>
      </c>
      <c r="CG923" s="77" t="str">
        <f t="shared" si="732"/>
        <v/>
      </c>
      <c r="CH923" s="80" t="str">
        <f t="shared" si="733"/>
        <v/>
      </c>
      <c r="CL923" s="12" t="str">
        <f t="shared" si="734"/>
        <v/>
      </c>
      <c r="CM923" s="12" t="str">
        <f t="shared" si="735"/>
        <v/>
      </c>
      <c r="CN923" s="12" t="str" cm="1">
        <f t="array" ref="CN923">IF(OR($CE923="", $CG$3=""), "", IF(IFERROR(INDEX($K923:$T923, $CK923, MATCH(CN$3, $K$3:$T$3, 0)), "")="", $CC$4, $CC$3))</f>
        <v/>
      </c>
      <c r="CO923" s="12" t="str" cm="1">
        <f t="array" ref="CO923">IF(OR($CE923="", $CG$3=""), "", IF(IFERROR(INDEX($AA923:$AJ923, $CK923, MATCH(CO$3, $AA$3:$AJ$3, 0)), "")="", $CC$4, $CC$3))</f>
        <v/>
      </c>
      <c r="CP923" s="12" t="str">
        <f>IF(OR($CE923="", $CG$3=""), "", IF(CP$3='Property List &amp; Features'!$BG$9, $CC$3, IF(CP$3=$I923, $CC$3, $CC$4)))</f>
        <v/>
      </c>
      <c r="CQ923" s="12" t="str">
        <f>IF(OR($CE923="", $CG$3=""), "", IF(CQ$3='Property List &amp; Features'!$BG$9, $CC$3, IF(CQ$3=$J923, $CC$3, $CC$4)))</f>
        <v/>
      </c>
      <c r="CR923" s="12" t="str">
        <f t="shared" si="736"/>
        <v/>
      </c>
      <c r="CS923" s="12" t="str">
        <f t="shared" si="737"/>
        <v/>
      </c>
      <c r="CT923" s="12" t="str">
        <f t="shared" si="738"/>
        <v/>
      </c>
      <c r="CU923" s="12" t="str">
        <f t="shared" si="739"/>
        <v/>
      </c>
      <c r="CV923" s="12" t="str">
        <f t="shared" si="740"/>
        <v/>
      </c>
      <c r="CW923" s="12" t="str">
        <f t="shared" si="762"/>
        <v/>
      </c>
      <c r="CX923" s="12" t="str">
        <f t="shared" si="763"/>
        <v/>
      </c>
      <c r="CY923" s="12" t="str">
        <f t="shared" si="764"/>
        <v/>
      </c>
      <c r="CZ923" s="12" t="str">
        <f t="shared" si="765"/>
        <v/>
      </c>
      <c r="DA923" s="12" t="str">
        <f t="shared" si="766"/>
        <v/>
      </c>
      <c r="DB923" s="12" t="str">
        <f t="shared" si="767"/>
        <v/>
      </c>
      <c r="DC923" s="12" t="str">
        <f t="shared" si="768"/>
        <v/>
      </c>
      <c r="DD923" s="12" t="str">
        <f t="shared" si="769"/>
        <v/>
      </c>
      <c r="DE923" s="12" t="str">
        <f t="shared" si="770"/>
        <v/>
      </c>
      <c r="DF923" s="12" t="str">
        <f t="shared" si="771"/>
        <v/>
      </c>
      <c r="DG923" s="12" t="str">
        <f t="shared" si="772"/>
        <v/>
      </c>
      <c r="DH923" s="12" t="str">
        <f t="shared" si="773"/>
        <v/>
      </c>
      <c r="DI923" s="12" t="str">
        <f t="shared" si="774"/>
        <v/>
      </c>
      <c r="DJ923" s="12" t="str">
        <f t="shared" si="775"/>
        <v/>
      </c>
      <c r="DK923" s="12" t="str">
        <f t="shared" si="776"/>
        <v/>
      </c>
      <c r="DL923" s="12" t="str">
        <f t="shared" si="777"/>
        <v/>
      </c>
      <c r="DM923" s="12" t="str">
        <f t="shared" si="778"/>
        <v/>
      </c>
      <c r="DN923" s="12" t="str">
        <f t="shared" si="779"/>
        <v/>
      </c>
      <c r="DO923" s="12" t="str">
        <f t="shared" si="780"/>
        <v/>
      </c>
      <c r="DP923" s="12" t="str">
        <f t="shared" si="781"/>
        <v/>
      </c>
      <c r="DQ923" s="12" t="str">
        <f t="shared" si="782"/>
        <v/>
      </c>
      <c r="DR923" s="12" t="str">
        <f t="shared" si="744"/>
        <v/>
      </c>
      <c r="DS923" s="12" t="str">
        <f t="shared" si="745"/>
        <v/>
      </c>
      <c r="DT923" s="12" t="str">
        <f t="shared" si="746"/>
        <v/>
      </c>
      <c r="DU923" s="12" t="str">
        <f t="shared" si="747"/>
        <v/>
      </c>
      <c r="DV923" s="12" t="str">
        <f t="shared" si="748"/>
        <v/>
      </c>
      <c r="DW923" s="12" t="str">
        <f t="shared" si="749"/>
        <v/>
      </c>
      <c r="DX923" s="12" t="str">
        <f t="shared" si="750"/>
        <v/>
      </c>
      <c r="DY923" s="12" t="str">
        <f t="shared" si="751"/>
        <v/>
      </c>
      <c r="DZ923" s="12" t="str">
        <f t="shared" si="752"/>
        <v/>
      </c>
      <c r="EA923" s="12" t="str">
        <f t="shared" si="753"/>
        <v/>
      </c>
      <c r="EB923" s="12" t="str">
        <f t="shared" si="754"/>
        <v/>
      </c>
      <c r="EC923" s="12" t="str">
        <f t="shared" si="755"/>
        <v/>
      </c>
      <c r="ED923" s="12" t="str">
        <f t="shared" si="756"/>
        <v/>
      </c>
      <c r="EE923" s="12" t="str">
        <f t="shared" si="757"/>
        <v/>
      </c>
      <c r="EF923" s="12" t="str">
        <f t="shared" si="758"/>
        <v/>
      </c>
      <c r="EG923" s="12" t="str">
        <f t="shared" si="759"/>
        <v/>
      </c>
      <c r="EH923" s="12" t="str">
        <f t="shared" si="760"/>
        <v/>
      </c>
      <c r="EI923" s="12" t="str">
        <f t="shared" si="761"/>
        <v/>
      </c>
      <c r="EK923" s="83" t="str">
        <f t="shared" si="741"/>
        <v/>
      </c>
      <c r="EM923" s="12" t="str">
        <f t="shared" si="742"/>
        <v/>
      </c>
      <c r="EO923" s="12" t="str">
        <f t="shared" si="743"/>
        <v/>
      </c>
      <c r="EQ923" s="12" t="str">
        <f>IF($EO923="", "", IF($EQ$8=$EQ$6, COUNTIF($EO$11:$EO$2510, "&gt;"&amp;$EO923)+1+COUNTIF($EO$11:$EO923, $EO923)-1, COUNTIF($EO$11:$EO$2510, "&lt;"&amp;$EO923)+1+COUNTIF($EO$11:$EO923, $EO923)-1))</f>
        <v/>
      </c>
    </row>
    <row r="924" spans="1:147" x14ac:dyDescent="0.55000000000000004">
      <c r="A924" s="8"/>
      <c r="B924" s="12" t="str">
        <f>IF($D924="", "", COUNTIF($D$11:$D924, $D924))</f>
        <v/>
      </c>
      <c r="C924" s="8"/>
      <c r="D924" s="45"/>
      <c r="E924" s="46"/>
      <c r="F924" s="47"/>
      <c r="G924" s="54"/>
      <c r="H924" s="54"/>
      <c r="I924" s="48"/>
      <c r="J924" s="49"/>
      <c r="K924" s="50"/>
      <c r="L924" s="50"/>
      <c r="M924" s="50"/>
      <c r="N924" s="50"/>
      <c r="O924" s="50"/>
      <c r="P924" s="50"/>
      <c r="Q924" s="50"/>
      <c r="R924" s="50"/>
      <c r="S924" s="50"/>
      <c r="T924" s="50"/>
      <c r="U924" s="51"/>
      <c r="V924" s="52"/>
      <c r="W924" s="53"/>
      <c r="X924" s="53"/>
      <c r="Y924" s="53"/>
      <c r="Z924" s="53"/>
      <c r="AA924" s="48"/>
      <c r="AB924" s="54"/>
      <c r="AC924" s="54"/>
      <c r="AD924" s="54"/>
      <c r="AE924" s="54"/>
      <c r="AF924" s="54"/>
      <c r="AG924" s="54"/>
      <c r="AH924" s="54"/>
      <c r="AI924" s="54"/>
      <c r="AJ924" s="49"/>
      <c r="AK924" s="48"/>
      <c r="AL924" s="54"/>
      <c r="AM924" s="54"/>
      <c r="AN924" s="54"/>
      <c r="AO924" s="54"/>
      <c r="AP924" s="54"/>
      <c r="AQ924" s="54"/>
      <c r="AR924" s="54"/>
      <c r="AS924" s="54"/>
      <c r="AT924" s="54"/>
      <c r="AU924" s="54"/>
      <c r="AV924" s="54"/>
      <c r="AW924" s="54"/>
      <c r="AX924" s="54"/>
      <c r="AY924" s="54"/>
      <c r="AZ924" s="54"/>
      <c r="BA924" s="54"/>
      <c r="BB924" s="54"/>
      <c r="BC924" s="54"/>
      <c r="BD924" s="54"/>
      <c r="BE924" s="54"/>
      <c r="BF924" s="54"/>
      <c r="BG924" s="54"/>
      <c r="BH924" s="54"/>
      <c r="BI924" s="54"/>
      <c r="BJ924" s="54"/>
      <c r="BK924" s="54"/>
      <c r="BL924" s="54"/>
      <c r="BM924" s="54"/>
      <c r="BN924" s="54"/>
      <c r="BO924" s="54"/>
      <c r="BP924" s="54"/>
      <c r="BQ924" s="54"/>
      <c r="BR924" s="54"/>
      <c r="BS924" s="54"/>
      <c r="BT924" s="54"/>
      <c r="BU924" s="54"/>
      <c r="BV924" s="54"/>
      <c r="BW924" s="54"/>
      <c r="BX924" s="49"/>
      <c r="BY924" s="55"/>
      <c r="BZ924" s="8"/>
      <c r="CE924" s="12" t="str">
        <f t="shared" si="731"/>
        <v/>
      </c>
      <c r="CG924" s="77" t="str">
        <f t="shared" si="732"/>
        <v/>
      </c>
      <c r="CH924" s="80" t="str">
        <f t="shared" si="733"/>
        <v/>
      </c>
      <c r="CL924" s="12" t="str">
        <f t="shared" si="734"/>
        <v/>
      </c>
      <c r="CM924" s="12" t="str">
        <f t="shared" si="735"/>
        <v/>
      </c>
      <c r="CN924" s="12" t="str" cm="1">
        <f t="array" ref="CN924">IF(OR($CE924="", $CG$3=""), "", IF(IFERROR(INDEX($K924:$T924, $CK924, MATCH(CN$3, $K$3:$T$3, 0)), "")="", $CC$4, $CC$3))</f>
        <v/>
      </c>
      <c r="CO924" s="12" t="str" cm="1">
        <f t="array" ref="CO924">IF(OR($CE924="", $CG$3=""), "", IF(IFERROR(INDEX($AA924:$AJ924, $CK924, MATCH(CO$3, $AA$3:$AJ$3, 0)), "")="", $CC$4, $CC$3))</f>
        <v/>
      </c>
      <c r="CP924" s="12" t="str">
        <f>IF(OR($CE924="", $CG$3=""), "", IF(CP$3='Property List &amp; Features'!$BG$9, $CC$3, IF(CP$3=$I924, $CC$3, $CC$4)))</f>
        <v/>
      </c>
      <c r="CQ924" s="12" t="str">
        <f>IF(OR($CE924="", $CG$3=""), "", IF(CQ$3='Property List &amp; Features'!$BG$9, $CC$3, IF(CQ$3=$J924, $CC$3, $CC$4)))</f>
        <v/>
      </c>
      <c r="CR924" s="12" t="str">
        <f t="shared" si="736"/>
        <v/>
      </c>
      <c r="CS924" s="12" t="str">
        <f t="shared" si="737"/>
        <v/>
      </c>
      <c r="CT924" s="12" t="str">
        <f t="shared" si="738"/>
        <v/>
      </c>
      <c r="CU924" s="12" t="str">
        <f t="shared" si="739"/>
        <v/>
      </c>
      <c r="CV924" s="12" t="str">
        <f t="shared" si="740"/>
        <v/>
      </c>
      <c r="CW924" s="12" t="str">
        <f t="shared" si="762"/>
        <v/>
      </c>
      <c r="CX924" s="12" t="str">
        <f t="shared" si="763"/>
        <v/>
      </c>
      <c r="CY924" s="12" t="str">
        <f t="shared" si="764"/>
        <v/>
      </c>
      <c r="CZ924" s="12" t="str">
        <f t="shared" si="765"/>
        <v/>
      </c>
      <c r="DA924" s="12" t="str">
        <f t="shared" si="766"/>
        <v/>
      </c>
      <c r="DB924" s="12" t="str">
        <f t="shared" si="767"/>
        <v/>
      </c>
      <c r="DC924" s="12" t="str">
        <f t="shared" si="768"/>
        <v/>
      </c>
      <c r="DD924" s="12" t="str">
        <f t="shared" si="769"/>
        <v/>
      </c>
      <c r="DE924" s="12" t="str">
        <f t="shared" si="770"/>
        <v/>
      </c>
      <c r="DF924" s="12" t="str">
        <f t="shared" si="771"/>
        <v/>
      </c>
      <c r="DG924" s="12" t="str">
        <f t="shared" si="772"/>
        <v/>
      </c>
      <c r="DH924" s="12" t="str">
        <f t="shared" si="773"/>
        <v/>
      </c>
      <c r="DI924" s="12" t="str">
        <f t="shared" si="774"/>
        <v/>
      </c>
      <c r="DJ924" s="12" t="str">
        <f t="shared" si="775"/>
        <v/>
      </c>
      <c r="DK924" s="12" t="str">
        <f t="shared" si="776"/>
        <v/>
      </c>
      <c r="DL924" s="12" t="str">
        <f t="shared" si="777"/>
        <v/>
      </c>
      <c r="DM924" s="12" t="str">
        <f t="shared" si="778"/>
        <v/>
      </c>
      <c r="DN924" s="12" t="str">
        <f t="shared" si="779"/>
        <v/>
      </c>
      <c r="DO924" s="12" t="str">
        <f t="shared" si="780"/>
        <v/>
      </c>
      <c r="DP924" s="12" t="str">
        <f t="shared" si="781"/>
        <v/>
      </c>
      <c r="DQ924" s="12" t="str">
        <f t="shared" si="782"/>
        <v/>
      </c>
      <c r="DR924" s="12" t="str">
        <f t="shared" si="744"/>
        <v/>
      </c>
      <c r="DS924" s="12" t="str">
        <f t="shared" si="745"/>
        <v/>
      </c>
      <c r="DT924" s="12" t="str">
        <f t="shared" si="746"/>
        <v/>
      </c>
      <c r="DU924" s="12" t="str">
        <f t="shared" si="747"/>
        <v/>
      </c>
      <c r="DV924" s="12" t="str">
        <f t="shared" si="748"/>
        <v/>
      </c>
      <c r="DW924" s="12" t="str">
        <f t="shared" si="749"/>
        <v/>
      </c>
      <c r="DX924" s="12" t="str">
        <f t="shared" si="750"/>
        <v/>
      </c>
      <c r="DY924" s="12" t="str">
        <f t="shared" si="751"/>
        <v/>
      </c>
      <c r="DZ924" s="12" t="str">
        <f t="shared" si="752"/>
        <v/>
      </c>
      <c r="EA924" s="12" t="str">
        <f t="shared" si="753"/>
        <v/>
      </c>
      <c r="EB924" s="12" t="str">
        <f t="shared" si="754"/>
        <v/>
      </c>
      <c r="EC924" s="12" t="str">
        <f t="shared" si="755"/>
        <v/>
      </c>
      <c r="ED924" s="12" t="str">
        <f t="shared" si="756"/>
        <v/>
      </c>
      <c r="EE924" s="12" t="str">
        <f t="shared" si="757"/>
        <v/>
      </c>
      <c r="EF924" s="12" t="str">
        <f t="shared" si="758"/>
        <v/>
      </c>
      <c r="EG924" s="12" t="str">
        <f t="shared" si="759"/>
        <v/>
      </c>
      <c r="EH924" s="12" t="str">
        <f t="shared" si="760"/>
        <v/>
      </c>
      <c r="EI924" s="12" t="str">
        <f t="shared" si="761"/>
        <v/>
      </c>
      <c r="EK924" s="83" t="str">
        <f t="shared" si="741"/>
        <v/>
      </c>
      <c r="EM924" s="12" t="str">
        <f t="shared" si="742"/>
        <v/>
      </c>
      <c r="EO924" s="12" t="str">
        <f t="shared" si="743"/>
        <v/>
      </c>
      <c r="EQ924" s="12" t="str">
        <f>IF($EO924="", "", IF($EQ$8=$EQ$6, COUNTIF($EO$11:$EO$2510, "&gt;"&amp;$EO924)+1+COUNTIF($EO$11:$EO924, $EO924)-1, COUNTIF($EO$11:$EO$2510, "&lt;"&amp;$EO924)+1+COUNTIF($EO$11:$EO924, $EO924)-1))</f>
        <v/>
      </c>
    </row>
    <row r="925" spans="1:147" x14ac:dyDescent="0.55000000000000004">
      <c r="A925" s="8"/>
      <c r="B925" s="12" t="str">
        <f>IF($D925="", "", COUNTIF($D$11:$D925, $D925))</f>
        <v/>
      </c>
      <c r="C925" s="8"/>
      <c r="D925" s="45"/>
      <c r="E925" s="46"/>
      <c r="F925" s="47"/>
      <c r="G925" s="54"/>
      <c r="H925" s="54"/>
      <c r="I925" s="48"/>
      <c r="J925" s="49"/>
      <c r="K925" s="50"/>
      <c r="L925" s="50"/>
      <c r="M925" s="50"/>
      <c r="N925" s="50"/>
      <c r="O925" s="50"/>
      <c r="P925" s="50"/>
      <c r="Q925" s="50"/>
      <c r="R925" s="50"/>
      <c r="S925" s="50"/>
      <c r="T925" s="50"/>
      <c r="U925" s="51"/>
      <c r="V925" s="52"/>
      <c r="W925" s="53"/>
      <c r="X925" s="53"/>
      <c r="Y925" s="53"/>
      <c r="Z925" s="53"/>
      <c r="AA925" s="48"/>
      <c r="AB925" s="54"/>
      <c r="AC925" s="54"/>
      <c r="AD925" s="54"/>
      <c r="AE925" s="54"/>
      <c r="AF925" s="54"/>
      <c r="AG925" s="54"/>
      <c r="AH925" s="54"/>
      <c r="AI925" s="54"/>
      <c r="AJ925" s="49"/>
      <c r="AK925" s="48"/>
      <c r="AL925" s="54"/>
      <c r="AM925" s="54"/>
      <c r="AN925" s="54"/>
      <c r="AO925" s="54"/>
      <c r="AP925" s="54"/>
      <c r="AQ925" s="54"/>
      <c r="AR925" s="54"/>
      <c r="AS925" s="54"/>
      <c r="AT925" s="54"/>
      <c r="AU925" s="54"/>
      <c r="AV925" s="54"/>
      <c r="AW925" s="54"/>
      <c r="AX925" s="54"/>
      <c r="AY925" s="54"/>
      <c r="AZ925" s="54"/>
      <c r="BA925" s="54"/>
      <c r="BB925" s="54"/>
      <c r="BC925" s="54"/>
      <c r="BD925" s="54"/>
      <c r="BE925" s="54"/>
      <c r="BF925" s="54"/>
      <c r="BG925" s="54"/>
      <c r="BH925" s="54"/>
      <c r="BI925" s="54"/>
      <c r="BJ925" s="54"/>
      <c r="BK925" s="54"/>
      <c r="BL925" s="54"/>
      <c r="BM925" s="54"/>
      <c r="BN925" s="54"/>
      <c r="BO925" s="54"/>
      <c r="BP925" s="54"/>
      <c r="BQ925" s="54"/>
      <c r="BR925" s="54"/>
      <c r="BS925" s="54"/>
      <c r="BT925" s="54"/>
      <c r="BU925" s="54"/>
      <c r="BV925" s="54"/>
      <c r="BW925" s="54"/>
      <c r="BX925" s="49"/>
      <c r="BY925" s="55"/>
      <c r="BZ925" s="8"/>
      <c r="CE925" s="12" t="str">
        <f t="shared" si="731"/>
        <v/>
      </c>
      <c r="CG925" s="77" t="str">
        <f t="shared" si="732"/>
        <v/>
      </c>
      <c r="CH925" s="80" t="str">
        <f t="shared" si="733"/>
        <v/>
      </c>
      <c r="CL925" s="12" t="str">
        <f t="shared" si="734"/>
        <v/>
      </c>
      <c r="CM925" s="12" t="str">
        <f t="shared" si="735"/>
        <v/>
      </c>
      <c r="CN925" s="12" t="str" cm="1">
        <f t="array" ref="CN925">IF(OR($CE925="", $CG$3=""), "", IF(IFERROR(INDEX($K925:$T925, $CK925, MATCH(CN$3, $K$3:$T$3, 0)), "")="", $CC$4, $CC$3))</f>
        <v/>
      </c>
      <c r="CO925" s="12" t="str" cm="1">
        <f t="array" ref="CO925">IF(OR($CE925="", $CG$3=""), "", IF(IFERROR(INDEX($AA925:$AJ925, $CK925, MATCH(CO$3, $AA$3:$AJ$3, 0)), "")="", $CC$4, $CC$3))</f>
        <v/>
      </c>
      <c r="CP925" s="12" t="str">
        <f>IF(OR($CE925="", $CG$3=""), "", IF(CP$3='Property List &amp; Features'!$BG$9, $CC$3, IF(CP$3=$I925, $CC$3, $CC$4)))</f>
        <v/>
      </c>
      <c r="CQ925" s="12" t="str">
        <f>IF(OR($CE925="", $CG$3=""), "", IF(CQ$3='Property List &amp; Features'!$BG$9, $CC$3, IF(CQ$3=$J925, $CC$3, $CC$4)))</f>
        <v/>
      </c>
      <c r="CR925" s="12" t="str">
        <f t="shared" si="736"/>
        <v/>
      </c>
      <c r="CS925" s="12" t="str">
        <f t="shared" si="737"/>
        <v/>
      </c>
      <c r="CT925" s="12" t="str">
        <f t="shared" si="738"/>
        <v/>
      </c>
      <c r="CU925" s="12" t="str">
        <f t="shared" si="739"/>
        <v/>
      </c>
      <c r="CV925" s="12" t="str">
        <f t="shared" si="740"/>
        <v/>
      </c>
      <c r="CW925" s="12" t="str">
        <f t="shared" si="762"/>
        <v/>
      </c>
      <c r="CX925" s="12" t="str">
        <f t="shared" si="763"/>
        <v/>
      </c>
      <c r="CY925" s="12" t="str">
        <f t="shared" si="764"/>
        <v/>
      </c>
      <c r="CZ925" s="12" t="str">
        <f t="shared" si="765"/>
        <v/>
      </c>
      <c r="DA925" s="12" t="str">
        <f t="shared" si="766"/>
        <v/>
      </c>
      <c r="DB925" s="12" t="str">
        <f t="shared" si="767"/>
        <v/>
      </c>
      <c r="DC925" s="12" t="str">
        <f t="shared" si="768"/>
        <v/>
      </c>
      <c r="DD925" s="12" t="str">
        <f t="shared" si="769"/>
        <v/>
      </c>
      <c r="DE925" s="12" t="str">
        <f t="shared" si="770"/>
        <v/>
      </c>
      <c r="DF925" s="12" t="str">
        <f t="shared" si="771"/>
        <v/>
      </c>
      <c r="DG925" s="12" t="str">
        <f t="shared" si="772"/>
        <v/>
      </c>
      <c r="DH925" s="12" t="str">
        <f t="shared" si="773"/>
        <v/>
      </c>
      <c r="DI925" s="12" t="str">
        <f t="shared" si="774"/>
        <v/>
      </c>
      <c r="DJ925" s="12" t="str">
        <f t="shared" si="775"/>
        <v/>
      </c>
      <c r="DK925" s="12" t="str">
        <f t="shared" si="776"/>
        <v/>
      </c>
      <c r="DL925" s="12" t="str">
        <f t="shared" si="777"/>
        <v/>
      </c>
      <c r="DM925" s="12" t="str">
        <f t="shared" si="778"/>
        <v/>
      </c>
      <c r="DN925" s="12" t="str">
        <f t="shared" si="779"/>
        <v/>
      </c>
      <c r="DO925" s="12" t="str">
        <f t="shared" si="780"/>
        <v/>
      </c>
      <c r="DP925" s="12" t="str">
        <f t="shared" si="781"/>
        <v/>
      </c>
      <c r="DQ925" s="12" t="str">
        <f t="shared" si="782"/>
        <v/>
      </c>
      <c r="DR925" s="12" t="str">
        <f t="shared" si="744"/>
        <v/>
      </c>
      <c r="DS925" s="12" t="str">
        <f t="shared" si="745"/>
        <v/>
      </c>
      <c r="DT925" s="12" t="str">
        <f t="shared" si="746"/>
        <v/>
      </c>
      <c r="DU925" s="12" t="str">
        <f t="shared" si="747"/>
        <v/>
      </c>
      <c r="DV925" s="12" t="str">
        <f t="shared" si="748"/>
        <v/>
      </c>
      <c r="DW925" s="12" t="str">
        <f t="shared" si="749"/>
        <v/>
      </c>
      <c r="DX925" s="12" t="str">
        <f t="shared" si="750"/>
        <v/>
      </c>
      <c r="DY925" s="12" t="str">
        <f t="shared" si="751"/>
        <v/>
      </c>
      <c r="DZ925" s="12" t="str">
        <f t="shared" si="752"/>
        <v/>
      </c>
      <c r="EA925" s="12" t="str">
        <f t="shared" si="753"/>
        <v/>
      </c>
      <c r="EB925" s="12" t="str">
        <f t="shared" si="754"/>
        <v/>
      </c>
      <c r="EC925" s="12" t="str">
        <f t="shared" si="755"/>
        <v/>
      </c>
      <c r="ED925" s="12" t="str">
        <f t="shared" si="756"/>
        <v/>
      </c>
      <c r="EE925" s="12" t="str">
        <f t="shared" si="757"/>
        <v/>
      </c>
      <c r="EF925" s="12" t="str">
        <f t="shared" si="758"/>
        <v/>
      </c>
      <c r="EG925" s="12" t="str">
        <f t="shared" si="759"/>
        <v/>
      </c>
      <c r="EH925" s="12" t="str">
        <f t="shared" si="760"/>
        <v/>
      </c>
      <c r="EI925" s="12" t="str">
        <f t="shared" si="761"/>
        <v/>
      </c>
      <c r="EK925" s="83" t="str">
        <f t="shared" si="741"/>
        <v/>
      </c>
      <c r="EM925" s="12" t="str">
        <f t="shared" si="742"/>
        <v/>
      </c>
      <c r="EO925" s="12" t="str">
        <f t="shared" si="743"/>
        <v/>
      </c>
      <c r="EQ925" s="12" t="str">
        <f>IF($EO925="", "", IF($EQ$8=$EQ$6, COUNTIF($EO$11:$EO$2510, "&gt;"&amp;$EO925)+1+COUNTIF($EO$11:$EO925, $EO925)-1, COUNTIF($EO$11:$EO$2510, "&lt;"&amp;$EO925)+1+COUNTIF($EO$11:$EO925, $EO925)-1))</f>
        <v/>
      </c>
    </row>
    <row r="926" spans="1:147" x14ac:dyDescent="0.55000000000000004">
      <c r="A926" s="8"/>
      <c r="B926" s="12" t="str">
        <f>IF($D926="", "", COUNTIF($D$11:$D926, $D926))</f>
        <v/>
      </c>
      <c r="C926" s="8"/>
      <c r="D926" s="45"/>
      <c r="E926" s="46"/>
      <c r="F926" s="47"/>
      <c r="G926" s="54"/>
      <c r="H926" s="54"/>
      <c r="I926" s="48"/>
      <c r="J926" s="49"/>
      <c r="K926" s="50"/>
      <c r="L926" s="50"/>
      <c r="M926" s="50"/>
      <c r="N926" s="50"/>
      <c r="O926" s="50"/>
      <c r="P926" s="50"/>
      <c r="Q926" s="50"/>
      <c r="R926" s="50"/>
      <c r="S926" s="50"/>
      <c r="T926" s="50"/>
      <c r="U926" s="51"/>
      <c r="V926" s="52"/>
      <c r="W926" s="53"/>
      <c r="X926" s="53"/>
      <c r="Y926" s="53"/>
      <c r="Z926" s="53"/>
      <c r="AA926" s="48"/>
      <c r="AB926" s="54"/>
      <c r="AC926" s="54"/>
      <c r="AD926" s="54"/>
      <c r="AE926" s="54"/>
      <c r="AF926" s="54"/>
      <c r="AG926" s="54"/>
      <c r="AH926" s="54"/>
      <c r="AI926" s="54"/>
      <c r="AJ926" s="49"/>
      <c r="AK926" s="48"/>
      <c r="AL926" s="54"/>
      <c r="AM926" s="54"/>
      <c r="AN926" s="54"/>
      <c r="AO926" s="54"/>
      <c r="AP926" s="54"/>
      <c r="AQ926" s="54"/>
      <c r="AR926" s="54"/>
      <c r="AS926" s="54"/>
      <c r="AT926" s="54"/>
      <c r="AU926" s="54"/>
      <c r="AV926" s="54"/>
      <c r="AW926" s="54"/>
      <c r="AX926" s="54"/>
      <c r="AY926" s="54"/>
      <c r="AZ926" s="54"/>
      <c r="BA926" s="54"/>
      <c r="BB926" s="54"/>
      <c r="BC926" s="54"/>
      <c r="BD926" s="54"/>
      <c r="BE926" s="54"/>
      <c r="BF926" s="54"/>
      <c r="BG926" s="54"/>
      <c r="BH926" s="54"/>
      <c r="BI926" s="54"/>
      <c r="BJ926" s="54"/>
      <c r="BK926" s="54"/>
      <c r="BL926" s="54"/>
      <c r="BM926" s="54"/>
      <c r="BN926" s="54"/>
      <c r="BO926" s="54"/>
      <c r="BP926" s="54"/>
      <c r="BQ926" s="54"/>
      <c r="BR926" s="54"/>
      <c r="BS926" s="54"/>
      <c r="BT926" s="54"/>
      <c r="BU926" s="54"/>
      <c r="BV926" s="54"/>
      <c r="BW926" s="54"/>
      <c r="BX926" s="49"/>
      <c r="BY926" s="55"/>
      <c r="BZ926" s="8"/>
      <c r="CE926" s="12" t="str">
        <f t="shared" si="731"/>
        <v/>
      </c>
      <c r="CG926" s="77" t="str">
        <f t="shared" si="732"/>
        <v/>
      </c>
      <c r="CH926" s="80" t="str">
        <f t="shared" si="733"/>
        <v/>
      </c>
      <c r="CL926" s="12" t="str">
        <f t="shared" si="734"/>
        <v/>
      </c>
      <c r="CM926" s="12" t="str">
        <f t="shared" si="735"/>
        <v/>
      </c>
      <c r="CN926" s="12" t="str" cm="1">
        <f t="array" ref="CN926">IF(OR($CE926="", $CG$3=""), "", IF(IFERROR(INDEX($K926:$T926, $CK926, MATCH(CN$3, $K$3:$T$3, 0)), "")="", $CC$4, $CC$3))</f>
        <v/>
      </c>
      <c r="CO926" s="12" t="str" cm="1">
        <f t="array" ref="CO926">IF(OR($CE926="", $CG$3=""), "", IF(IFERROR(INDEX($AA926:$AJ926, $CK926, MATCH(CO$3, $AA$3:$AJ$3, 0)), "")="", $CC$4, $CC$3))</f>
        <v/>
      </c>
      <c r="CP926" s="12" t="str">
        <f>IF(OR($CE926="", $CG$3=""), "", IF(CP$3='Property List &amp; Features'!$BG$9, $CC$3, IF(CP$3=$I926, $CC$3, $CC$4)))</f>
        <v/>
      </c>
      <c r="CQ926" s="12" t="str">
        <f>IF(OR($CE926="", $CG$3=""), "", IF(CQ$3='Property List &amp; Features'!$BG$9, $CC$3, IF(CQ$3=$J926, $CC$3, $CC$4)))</f>
        <v/>
      </c>
      <c r="CR926" s="12" t="str">
        <f t="shared" si="736"/>
        <v/>
      </c>
      <c r="CS926" s="12" t="str">
        <f t="shared" si="737"/>
        <v/>
      </c>
      <c r="CT926" s="12" t="str">
        <f t="shared" si="738"/>
        <v/>
      </c>
      <c r="CU926" s="12" t="str">
        <f t="shared" si="739"/>
        <v/>
      </c>
      <c r="CV926" s="12" t="str">
        <f t="shared" si="740"/>
        <v/>
      </c>
      <c r="CW926" s="12" t="str">
        <f t="shared" si="762"/>
        <v/>
      </c>
      <c r="CX926" s="12" t="str">
        <f t="shared" si="763"/>
        <v/>
      </c>
      <c r="CY926" s="12" t="str">
        <f t="shared" si="764"/>
        <v/>
      </c>
      <c r="CZ926" s="12" t="str">
        <f t="shared" si="765"/>
        <v/>
      </c>
      <c r="DA926" s="12" t="str">
        <f t="shared" si="766"/>
        <v/>
      </c>
      <c r="DB926" s="12" t="str">
        <f t="shared" si="767"/>
        <v/>
      </c>
      <c r="DC926" s="12" t="str">
        <f t="shared" si="768"/>
        <v/>
      </c>
      <c r="DD926" s="12" t="str">
        <f t="shared" si="769"/>
        <v/>
      </c>
      <c r="DE926" s="12" t="str">
        <f t="shared" si="770"/>
        <v/>
      </c>
      <c r="DF926" s="12" t="str">
        <f t="shared" si="771"/>
        <v/>
      </c>
      <c r="DG926" s="12" t="str">
        <f t="shared" si="772"/>
        <v/>
      </c>
      <c r="DH926" s="12" t="str">
        <f t="shared" si="773"/>
        <v/>
      </c>
      <c r="DI926" s="12" t="str">
        <f t="shared" si="774"/>
        <v/>
      </c>
      <c r="DJ926" s="12" t="str">
        <f t="shared" si="775"/>
        <v/>
      </c>
      <c r="DK926" s="12" t="str">
        <f t="shared" si="776"/>
        <v/>
      </c>
      <c r="DL926" s="12" t="str">
        <f t="shared" si="777"/>
        <v/>
      </c>
      <c r="DM926" s="12" t="str">
        <f t="shared" si="778"/>
        <v/>
      </c>
      <c r="DN926" s="12" t="str">
        <f t="shared" si="779"/>
        <v/>
      </c>
      <c r="DO926" s="12" t="str">
        <f t="shared" si="780"/>
        <v/>
      </c>
      <c r="DP926" s="12" t="str">
        <f t="shared" si="781"/>
        <v/>
      </c>
      <c r="DQ926" s="12" t="str">
        <f t="shared" si="782"/>
        <v/>
      </c>
      <c r="DR926" s="12" t="str">
        <f t="shared" si="744"/>
        <v/>
      </c>
      <c r="DS926" s="12" t="str">
        <f t="shared" si="745"/>
        <v/>
      </c>
      <c r="DT926" s="12" t="str">
        <f t="shared" si="746"/>
        <v/>
      </c>
      <c r="DU926" s="12" t="str">
        <f t="shared" si="747"/>
        <v/>
      </c>
      <c r="DV926" s="12" t="str">
        <f t="shared" si="748"/>
        <v/>
      </c>
      <c r="DW926" s="12" t="str">
        <f t="shared" si="749"/>
        <v/>
      </c>
      <c r="DX926" s="12" t="str">
        <f t="shared" si="750"/>
        <v/>
      </c>
      <c r="DY926" s="12" t="str">
        <f t="shared" si="751"/>
        <v/>
      </c>
      <c r="DZ926" s="12" t="str">
        <f t="shared" si="752"/>
        <v/>
      </c>
      <c r="EA926" s="12" t="str">
        <f t="shared" si="753"/>
        <v/>
      </c>
      <c r="EB926" s="12" t="str">
        <f t="shared" si="754"/>
        <v/>
      </c>
      <c r="EC926" s="12" t="str">
        <f t="shared" si="755"/>
        <v/>
      </c>
      <c r="ED926" s="12" t="str">
        <f t="shared" si="756"/>
        <v/>
      </c>
      <c r="EE926" s="12" t="str">
        <f t="shared" si="757"/>
        <v/>
      </c>
      <c r="EF926" s="12" t="str">
        <f t="shared" si="758"/>
        <v/>
      </c>
      <c r="EG926" s="12" t="str">
        <f t="shared" si="759"/>
        <v/>
      </c>
      <c r="EH926" s="12" t="str">
        <f t="shared" si="760"/>
        <v/>
      </c>
      <c r="EI926" s="12" t="str">
        <f t="shared" si="761"/>
        <v/>
      </c>
      <c r="EK926" s="83" t="str">
        <f t="shared" si="741"/>
        <v/>
      </c>
      <c r="EM926" s="12" t="str">
        <f t="shared" si="742"/>
        <v/>
      </c>
      <c r="EO926" s="12" t="str">
        <f t="shared" si="743"/>
        <v/>
      </c>
      <c r="EQ926" s="12" t="str">
        <f>IF($EO926="", "", IF($EQ$8=$EQ$6, COUNTIF($EO$11:$EO$2510, "&gt;"&amp;$EO926)+1+COUNTIF($EO$11:$EO926, $EO926)-1, COUNTIF($EO$11:$EO$2510, "&lt;"&amp;$EO926)+1+COUNTIF($EO$11:$EO926, $EO926)-1))</f>
        <v/>
      </c>
    </row>
    <row r="927" spans="1:147" x14ac:dyDescent="0.55000000000000004">
      <c r="A927" s="8"/>
      <c r="B927" s="12" t="str">
        <f>IF($D927="", "", COUNTIF($D$11:$D927, $D927))</f>
        <v/>
      </c>
      <c r="C927" s="8"/>
      <c r="D927" s="45"/>
      <c r="E927" s="46"/>
      <c r="F927" s="47"/>
      <c r="G927" s="54"/>
      <c r="H927" s="54"/>
      <c r="I927" s="48"/>
      <c r="J927" s="49"/>
      <c r="K927" s="50"/>
      <c r="L927" s="50"/>
      <c r="M927" s="50"/>
      <c r="N927" s="50"/>
      <c r="O927" s="50"/>
      <c r="P927" s="50"/>
      <c r="Q927" s="50"/>
      <c r="R927" s="50"/>
      <c r="S927" s="50"/>
      <c r="T927" s="50"/>
      <c r="U927" s="51"/>
      <c r="V927" s="52"/>
      <c r="W927" s="53"/>
      <c r="X927" s="53"/>
      <c r="Y927" s="53"/>
      <c r="Z927" s="53"/>
      <c r="AA927" s="48"/>
      <c r="AB927" s="54"/>
      <c r="AC927" s="54"/>
      <c r="AD927" s="54"/>
      <c r="AE927" s="54"/>
      <c r="AF927" s="54"/>
      <c r="AG927" s="54"/>
      <c r="AH927" s="54"/>
      <c r="AI927" s="54"/>
      <c r="AJ927" s="49"/>
      <c r="AK927" s="48"/>
      <c r="AL927" s="54"/>
      <c r="AM927" s="54"/>
      <c r="AN927" s="54"/>
      <c r="AO927" s="54"/>
      <c r="AP927" s="54"/>
      <c r="AQ927" s="54"/>
      <c r="AR927" s="54"/>
      <c r="AS927" s="54"/>
      <c r="AT927" s="54"/>
      <c r="AU927" s="54"/>
      <c r="AV927" s="54"/>
      <c r="AW927" s="54"/>
      <c r="AX927" s="54"/>
      <c r="AY927" s="54"/>
      <c r="AZ927" s="54"/>
      <c r="BA927" s="54"/>
      <c r="BB927" s="54"/>
      <c r="BC927" s="54"/>
      <c r="BD927" s="54"/>
      <c r="BE927" s="54"/>
      <c r="BF927" s="54"/>
      <c r="BG927" s="54"/>
      <c r="BH927" s="54"/>
      <c r="BI927" s="54"/>
      <c r="BJ927" s="54"/>
      <c r="BK927" s="54"/>
      <c r="BL927" s="54"/>
      <c r="BM927" s="54"/>
      <c r="BN927" s="54"/>
      <c r="BO927" s="54"/>
      <c r="BP927" s="54"/>
      <c r="BQ927" s="54"/>
      <c r="BR927" s="54"/>
      <c r="BS927" s="54"/>
      <c r="BT927" s="54"/>
      <c r="BU927" s="54"/>
      <c r="BV927" s="54"/>
      <c r="BW927" s="54"/>
      <c r="BX927" s="49"/>
      <c r="BY927" s="55"/>
      <c r="BZ927" s="8"/>
      <c r="CE927" s="12" t="str">
        <f t="shared" si="731"/>
        <v/>
      </c>
      <c r="CG927" s="77" t="str">
        <f t="shared" si="732"/>
        <v/>
      </c>
      <c r="CH927" s="80" t="str">
        <f t="shared" si="733"/>
        <v/>
      </c>
      <c r="CL927" s="12" t="str">
        <f t="shared" si="734"/>
        <v/>
      </c>
      <c r="CM927" s="12" t="str">
        <f t="shared" si="735"/>
        <v/>
      </c>
      <c r="CN927" s="12" t="str" cm="1">
        <f t="array" ref="CN927">IF(OR($CE927="", $CG$3=""), "", IF(IFERROR(INDEX($K927:$T927, $CK927, MATCH(CN$3, $K$3:$T$3, 0)), "")="", $CC$4, $CC$3))</f>
        <v/>
      </c>
      <c r="CO927" s="12" t="str" cm="1">
        <f t="array" ref="CO927">IF(OR($CE927="", $CG$3=""), "", IF(IFERROR(INDEX($AA927:$AJ927, $CK927, MATCH(CO$3, $AA$3:$AJ$3, 0)), "")="", $CC$4, $CC$3))</f>
        <v/>
      </c>
      <c r="CP927" s="12" t="str">
        <f>IF(OR($CE927="", $CG$3=""), "", IF(CP$3='Property List &amp; Features'!$BG$9, $CC$3, IF(CP$3=$I927, $CC$3, $CC$4)))</f>
        <v/>
      </c>
      <c r="CQ927" s="12" t="str">
        <f>IF(OR($CE927="", $CG$3=""), "", IF(CQ$3='Property List &amp; Features'!$BG$9, $CC$3, IF(CQ$3=$J927, $CC$3, $CC$4)))</f>
        <v/>
      </c>
      <c r="CR927" s="12" t="str">
        <f t="shared" si="736"/>
        <v/>
      </c>
      <c r="CS927" s="12" t="str">
        <f t="shared" si="737"/>
        <v/>
      </c>
      <c r="CT927" s="12" t="str">
        <f t="shared" si="738"/>
        <v/>
      </c>
      <c r="CU927" s="12" t="str">
        <f t="shared" si="739"/>
        <v/>
      </c>
      <c r="CV927" s="12" t="str">
        <f t="shared" si="740"/>
        <v/>
      </c>
      <c r="CW927" s="12" t="str">
        <f t="shared" si="762"/>
        <v/>
      </c>
      <c r="CX927" s="12" t="str">
        <f t="shared" si="763"/>
        <v/>
      </c>
      <c r="CY927" s="12" t="str">
        <f t="shared" si="764"/>
        <v/>
      </c>
      <c r="CZ927" s="12" t="str">
        <f t="shared" si="765"/>
        <v/>
      </c>
      <c r="DA927" s="12" t="str">
        <f t="shared" si="766"/>
        <v/>
      </c>
      <c r="DB927" s="12" t="str">
        <f t="shared" si="767"/>
        <v/>
      </c>
      <c r="DC927" s="12" t="str">
        <f t="shared" si="768"/>
        <v/>
      </c>
      <c r="DD927" s="12" t="str">
        <f t="shared" si="769"/>
        <v/>
      </c>
      <c r="DE927" s="12" t="str">
        <f t="shared" si="770"/>
        <v/>
      </c>
      <c r="DF927" s="12" t="str">
        <f t="shared" si="771"/>
        <v/>
      </c>
      <c r="DG927" s="12" t="str">
        <f t="shared" si="772"/>
        <v/>
      </c>
      <c r="DH927" s="12" t="str">
        <f t="shared" si="773"/>
        <v/>
      </c>
      <c r="DI927" s="12" t="str">
        <f t="shared" si="774"/>
        <v/>
      </c>
      <c r="DJ927" s="12" t="str">
        <f t="shared" si="775"/>
        <v/>
      </c>
      <c r="DK927" s="12" t="str">
        <f t="shared" si="776"/>
        <v/>
      </c>
      <c r="DL927" s="12" t="str">
        <f t="shared" si="777"/>
        <v/>
      </c>
      <c r="DM927" s="12" t="str">
        <f t="shared" si="778"/>
        <v/>
      </c>
      <c r="DN927" s="12" t="str">
        <f t="shared" si="779"/>
        <v/>
      </c>
      <c r="DO927" s="12" t="str">
        <f t="shared" si="780"/>
        <v/>
      </c>
      <c r="DP927" s="12" t="str">
        <f t="shared" si="781"/>
        <v/>
      </c>
      <c r="DQ927" s="12" t="str">
        <f t="shared" si="782"/>
        <v/>
      </c>
      <c r="DR927" s="12" t="str">
        <f t="shared" si="744"/>
        <v/>
      </c>
      <c r="DS927" s="12" t="str">
        <f t="shared" si="745"/>
        <v/>
      </c>
      <c r="DT927" s="12" t="str">
        <f t="shared" si="746"/>
        <v/>
      </c>
      <c r="DU927" s="12" t="str">
        <f t="shared" si="747"/>
        <v/>
      </c>
      <c r="DV927" s="12" t="str">
        <f t="shared" si="748"/>
        <v/>
      </c>
      <c r="DW927" s="12" t="str">
        <f t="shared" si="749"/>
        <v/>
      </c>
      <c r="DX927" s="12" t="str">
        <f t="shared" si="750"/>
        <v/>
      </c>
      <c r="DY927" s="12" t="str">
        <f t="shared" si="751"/>
        <v/>
      </c>
      <c r="DZ927" s="12" t="str">
        <f t="shared" si="752"/>
        <v/>
      </c>
      <c r="EA927" s="12" t="str">
        <f t="shared" si="753"/>
        <v/>
      </c>
      <c r="EB927" s="12" t="str">
        <f t="shared" si="754"/>
        <v/>
      </c>
      <c r="EC927" s="12" t="str">
        <f t="shared" si="755"/>
        <v/>
      </c>
      <c r="ED927" s="12" t="str">
        <f t="shared" si="756"/>
        <v/>
      </c>
      <c r="EE927" s="12" t="str">
        <f t="shared" si="757"/>
        <v/>
      </c>
      <c r="EF927" s="12" t="str">
        <f t="shared" si="758"/>
        <v/>
      </c>
      <c r="EG927" s="12" t="str">
        <f t="shared" si="759"/>
        <v/>
      </c>
      <c r="EH927" s="12" t="str">
        <f t="shared" si="760"/>
        <v/>
      </c>
      <c r="EI927" s="12" t="str">
        <f t="shared" si="761"/>
        <v/>
      </c>
      <c r="EK927" s="83" t="str">
        <f t="shared" si="741"/>
        <v/>
      </c>
      <c r="EM927" s="12" t="str">
        <f t="shared" si="742"/>
        <v/>
      </c>
      <c r="EO927" s="12" t="str">
        <f t="shared" si="743"/>
        <v/>
      </c>
      <c r="EQ927" s="12" t="str">
        <f>IF($EO927="", "", IF($EQ$8=$EQ$6, COUNTIF($EO$11:$EO$2510, "&gt;"&amp;$EO927)+1+COUNTIF($EO$11:$EO927, $EO927)-1, COUNTIF($EO$11:$EO$2510, "&lt;"&amp;$EO927)+1+COUNTIF($EO$11:$EO927, $EO927)-1))</f>
        <v/>
      </c>
    </row>
    <row r="928" spans="1:147" x14ac:dyDescent="0.55000000000000004">
      <c r="A928" s="8"/>
      <c r="B928" s="12" t="str">
        <f>IF($D928="", "", COUNTIF($D$11:$D928, $D928))</f>
        <v/>
      </c>
      <c r="C928" s="8"/>
      <c r="D928" s="45"/>
      <c r="E928" s="46"/>
      <c r="F928" s="47"/>
      <c r="G928" s="54"/>
      <c r="H928" s="54"/>
      <c r="I928" s="48"/>
      <c r="J928" s="49"/>
      <c r="K928" s="50"/>
      <c r="L928" s="50"/>
      <c r="M928" s="50"/>
      <c r="N928" s="50"/>
      <c r="O928" s="50"/>
      <c r="P928" s="50"/>
      <c r="Q928" s="50"/>
      <c r="R928" s="50"/>
      <c r="S928" s="50"/>
      <c r="T928" s="50"/>
      <c r="U928" s="51"/>
      <c r="V928" s="52"/>
      <c r="W928" s="53"/>
      <c r="X928" s="53"/>
      <c r="Y928" s="53"/>
      <c r="Z928" s="53"/>
      <c r="AA928" s="48"/>
      <c r="AB928" s="54"/>
      <c r="AC928" s="54"/>
      <c r="AD928" s="54"/>
      <c r="AE928" s="54"/>
      <c r="AF928" s="54"/>
      <c r="AG928" s="54"/>
      <c r="AH928" s="54"/>
      <c r="AI928" s="54"/>
      <c r="AJ928" s="49"/>
      <c r="AK928" s="48"/>
      <c r="AL928" s="54"/>
      <c r="AM928" s="54"/>
      <c r="AN928" s="54"/>
      <c r="AO928" s="54"/>
      <c r="AP928" s="54"/>
      <c r="AQ928" s="54"/>
      <c r="AR928" s="54"/>
      <c r="AS928" s="54"/>
      <c r="AT928" s="54"/>
      <c r="AU928" s="54"/>
      <c r="AV928" s="54"/>
      <c r="AW928" s="54"/>
      <c r="AX928" s="54"/>
      <c r="AY928" s="54"/>
      <c r="AZ928" s="54"/>
      <c r="BA928" s="54"/>
      <c r="BB928" s="54"/>
      <c r="BC928" s="54"/>
      <c r="BD928" s="54"/>
      <c r="BE928" s="54"/>
      <c r="BF928" s="54"/>
      <c r="BG928" s="54"/>
      <c r="BH928" s="54"/>
      <c r="BI928" s="54"/>
      <c r="BJ928" s="54"/>
      <c r="BK928" s="54"/>
      <c r="BL928" s="54"/>
      <c r="BM928" s="54"/>
      <c r="BN928" s="54"/>
      <c r="BO928" s="54"/>
      <c r="BP928" s="54"/>
      <c r="BQ928" s="54"/>
      <c r="BR928" s="54"/>
      <c r="BS928" s="54"/>
      <c r="BT928" s="54"/>
      <c r="BU928" s="54"/>
      <c r="BV928" s="54"/>
      <c r="BW928" s="54"/>
      <c r="BX928" s="49"/>
      <c r="BY928" s="55"/>
      <c r="BZ928" s="8"/>
      <c r="CE928" s="12" t="str">
        <f t="shared" si="731"/>
        <v/>
      </c>
      <c r="CG928" s="77" t="str">
        <f t="shared" si="732"/>
        <v/>
      </c>
      <c r="CH928" s="80" t="str">
        <f t="shared" si="733"/>
        <v/>
      </c>
      <c r="CL928" s="12" t="str">
        <f t="shared" si="734"/>
        <v/>
      </c>
      <c r="CM928" s="12" t="str">
        <f t="shared" si="735"/>
        <v/>
      </c>
      <c r="CN928" s="12" t="str" cm="1">
        <f t="array" ref="CN928">IF(OR($CE928="", $CG$3=""), "", IF(IFERROR(INDEX($K928:$T928, $CK928, MATCH(CN$3, $K$3:$T$3, 0)), "")="", $CC$4, $CC$3))</f>
        <v/>
      </c>
      <c r="CO928" s="12" t="str" cm="1">
        <f t="array" ref="CO928">IF(OR($CE928="", $CG$3=""), "", IF(IFERROR(INDEX($AA928:$AJ928, $CK928, MATCH(CO$3, $AA$3:$AJ$3, 0)), "")="", $CC$4, $CC$3))</f>
        <v/>
      </c>
      <c r="CP928" s="12" t="str">
        <f>IF(OR($CE928="", $CG$3=""), "", IF(CP$3='Property List &amp; Features'!$BG$9, $CC$3, IF(CP$3=$I928, $CC$3, $CC$4)))</f>
        <v/>
      </c>
      <c r="CQ928" s="12" t="str">
        <f>IF(OR($CE928="", $CG$3=""), "", IF(CQ$3='Property List &amp; Features'!$BG$9, $CC$3, IF(CQ$3=$J928, $CC$3, $CC$4)))</f>
        <v/>
      </c>
      <c r="CR928" s="12" t="str">
        <f t="shared" si="736"/>
        <v/>
      </c>
      <c r="CS928" s="12" t="str">
        <f t="shared" si="737"/>
        <v/>
      </c>
      <c r="CT928" s="12" t="str">
        <f t="shared" si="738"/>
        <v/>
      </c>
      <c r="CU928" s="12" t="str">
        <f t="shared" si="739"/>
        <v/>
      </c>
      <c r="CV928" s="12" t="str">
        <f t="shared" si="740"/>
        <v/>
      </c>
      <c r="CW928" s="12" t="str">
        <f t="shared" si="762"/>
        <v/>
      </c>
      <c r="CX928" s="12" t="str">
        <f t="shared" si="763"/>
        <v/>
      </c>
      <c r="CY928" s="12" t="str">
        <f t="shared" si="764"/>
        <v/>
      </c>
      <c r="CZ928" s="12" t="str">
        <f t="shared" si="765"/>
        <v/>
      </c>
      <c r="DA928" s="12" t="str">
        <f t="shared" si="766"/>
        <v/>
      </c>
      <c r="DB928" s="12" t="str">
        <f t="shared" si="767"/>
        <v/>
      </c>
      <c r="DC928" s="12" t="str">
        <f t="shared" si="768"/>
        <v/>
      </c>
      <c r="DD928" s="12" t="str">
        <f t="shared" si="769"/>
        <v/>
      </c>
      <c r="DE928" s="12" t="str">
        <f t="shared" si="770"/>
        <v/>
      </c>
      <c r="DF928" s="12" t="str">
        <f t="shared" si="771"/>
        <v/>
      </c>
      <c r="DG928" s="12" t="str">
        <f t="shared" si="772"/>
        <v/>
      </c>
      <c r="DH928" s="12" t="str">
        <f t="shared" si="773"/>
        <v/>
      </c>
      <c r="DI928" s="12" t="str">
        <f t="shared" si="774"/>
        <v/>
      </c>
      <c r="DJ928" s="12" t="str">
        <f t="shared" si="775"/>
        <v/>
      </c>
      <c r="DK928" s="12" t="str">
        <f t="shared" si="776"/>
        <v/>
      </c>
      <c r="DL928" s="12" t="str">
        <f t="shared" si="777"/>
        <v/>
      </c>
      <c r="DM928" s="12" t="str">
        <f t="shared" si="778"/>
        <v/>
      </c>
      <c r="DN928" s="12" t="str">
        <f t="shared" si="779"/>
        <v/>
      </c>
      <c r="DO928" s="12" t="str">
        <f t="shared" si="780"/>
        <v/>
      </c>
      <c r="DP928" s="12" t="str">
        <f t="shared" si="781"/>
        <v/>
      </c>
      <c r="DQ928" s="12" t="str">
        <f t="shared" si="782"/>
        <v/>
      </c>
      <c r="DR928" s="12" t="str">
        <f t="shared" si="744"/>
        <v/>
      </c>
      <c r="DS928" s="12" t="str">
        <f t="shared" si="745"/>
        <v/>
      </c>
      <c r="DT928" s="12" t="str">
        <f t="shared" si="746"/>
        <v/>
      </c>
      <c r="DU928" s="12" t="str">
        <f t="shared" si="747"/>
        <v/>
      </c>
      <c r="DV928" s="12" t="str">
        <f t="shared" si="748"/>
        <v/>
      </c>
      <c r="DW928" s="12" t="str">
        <f t="shared" si="749"/>
        <v/>
      </c>
      <c r="DX928" s="12" t="str">
        <f t="shared" si="750"/>
        <v/>
      </c>
      <c r="DY928" s="12" t="str">
        <f t="shared" si="751"/>
        <v/>
      </c>
      <c r="DZ928" s="12" t="str">
        <f t="shared" si="752"/>
        <v/>
      </c>
      <c r="EA928" s="12" t="str">
        <f t="shared" si="753"/>
        <v/>
      </c>
      <c r="EB928" s="12" t="str">
        <f t="shared" si="754"/>
        <v/>
      </c>
      <c r="EC928" s="12" t="str">
        <f t="shared" si="755"/>
        <v/>
      </c>
      <c r="ED928" s="12" t="str">
        <f t="shared" si="756"/>
        <v/>
      </c>
      <c r="EE928" s="12" t="str">
        <f t="shared" si="757"/>
        <v/>
      </c>
      <c r="EF928" s="12" t="str">
        <f t="shared" si="758"/>
        <v/>
      </c>
      <c r="EG928" s="12" t="str">
        <f t="shared" si="759"/>
        <v/>
      </c>
      <c r="EH928" s="12" t="str">
        <f t="shared" si="760"/>
        <v/>
      </c>
      <c r="EI928" s="12" t="str">
        <f t="shared" si="761"/>
        <v/>
      </c>
      <c r="EK928" s="83" t="str">
        <f t="shared" si="741"/>
        <v/>
      </c>
      <c r="EM928" s="12" t="str">
        <f t="shared" si="742"/>
        <v/>
      </c>
      <c r="EO928" s="12" t="str">
        <f t="shared" si="743"/>
        <v/>
      </c>
      <c r="EQ928" s="12" t="str">
        <f>IF($EO928="", "", IF($EQ$8=$EQ$6, COUNTIF($EO$11:$EO$2510, "&gt;"&amp;$EO928)+1+COUNTIF($EO$11:$EO928, $EO928)-1, COUNTIF($EO$11:$EO$2510, "&lt;"&amp;$EO928)+1+COUNTIF($EO$11:$EO928, $EO928)-1))</f>
        <v/>
      </c>
    </row>
    <row r="929" spans="1:147" x14ac:dyDescent="0.55000000000000004">
      <c r="A929" s="8"/>
      <c r="B929" s="12" t="str">
        <f>IF($D929="", "", COUNTIF($D$11:$D929, $D929))</f>
        <v/>
      </c>
      <c r="C929" s="8"/>
      <c r="D929" s="45"/>
      <c r="E929" s="46"/>
      <c r="F929" s="47"/>
      <c r="G929" s="54"/>
      <c r="H929" s="54"/>
      <c r="I929" s="48"/>
      <c r="J929" s="49"/>
      <c r="K929" s="50"/>
      <c r="L929" s="50"/>
      <c r="M929" s="50"/>
      <c r="N929" s="50"/>
      <c r="O929" s="50"/>
      <c r="P929" s="50"/>
      <c r="Q929" s="50"/>
      <c r="R929" s="50"/>
      <c r="S929" s="50"/>
      <c r="T929" s="50"/>
      <c r="U929" s="51"/>
      <c r="V929" s="52"/>
      <c r="W929" s="53"/>
      <c r="X929" s="53"/>
      <c r="Y929" s="53"/>
      <c r="Z929" s="53"/>
      <c r="AA929" s="48"/>
      <c r="AB929" s="54"/>
      <c r="AC929" s="54"/>
      <c r="AD929" s="54"/>
      <c r="AE929" s="54"/>
      <c r="AF929" s="54"/>
      <c r="AG929" s="54"/>
      <c r="AH929" s="54"/>
      <c r="AI929" s="54"/>
      <c r="AJ929" s="49"/>
      <c r="AK929" s="48"/>
      <c r="AL929" s="54"/>
      <c r="AM929" s="54"/>
      <c r="AN929" s="54"/>
      <c r="AO929" s="54"/>
      <c r="AP929" s="54"/>
      <c r="AQ929" s="54"/>
      <c r="AR929" s="54"/>
      <c r="AS929" s="54"/>
      <c r="AT929" s="54"/>
      <c r="AU929" s="54"/>
      <c r="AV929" s="54"/>
      <c r="AW929" s="54"/>
      <c r="AX929" s="54"/>
      <c r="AY929" s="54"/>
      <c r="AZ929" s="54"/>
      <c r="BA929" s="54"/>
      <c r="BB929" s="54"/>
      <c r="BC929" s="54"/>
      <c r="BD929" s="54"/>
      <c r="BE929" s="54"/>
      <c r="BF929" s="54"/>
      <c r="BG929" s="54"/>
      <c r="BH929" s="54"/>
      <c r="BI929" s="54"/>
      <c r="BJ929" s="54"/>
      <c r="BK929" s="54"/>
      <c r="BL929" s="54"/>
      <c r="BM929" s="54"/>
      <c r="BN929" s="54"/>
      <c r="BO929" s="54"/>
      <c r="BP929" s="54"/>
      <c r="BQ929" s="54"/>
      <c r="BR929" s="54"/>
      <c r="BS929" s="54"/>
      <c r="BT929" s="54"/>
      <c r="BU929" s="54"/>
      <c r="BV929" s="54"/>
      <c r="BW929" s="54"/>
      <c r="BX929" s="49"/>
      <c r="BY929" s="55"/>
      <c r="BZ929" s="8"/>
      <c r="CE929" s="12" t="str">
        <f t="shared" si="731"/>
        <v/>
      </c>
      <c r="CG929" s="77" t="str">
        <f t="shared" si="732"/>
        <v/>
      </c>
      <c r="CH929" s="80" t="str">
        <f t="shared" si="733"/>
        <v/>
      </c>
      <c r="CL929" s="12" t="str">
        <f t="shared" si="734"/>
        <v/>
      </c>
      <c r="CM929" s="12" t="str">
        <f t="shared" si="735"/>
        <v/>
      </c>
      <c r="CN929" s="12" t="str" cm="1">
        <f t="array" ref="CN929">IF(OR($CE929="", $CG$3=""), "", IF(IFERROR(INDEX($K929:$T929, $CK929, MATCH(CN$3, $K$3:$T$3, 0)), "")="", $CC$4, $CC$3))</f>
        <v/>
      </c>
      <c r="CO929" s="12" t="str" cm="1">
        <f t="array" ref="CO929">IF(OR($CE929="", $CG$3=""), "", IF(IFERROR(INDEX($AA929:$AJ929, $CK929, MATCH(CO$3, $AA$3:$AJ$3, 0)), "")="", $CC$4, $CC$3))</f>
        <v/>
      </c>
      <c r="CP929" s="12" t="str">
        <f>IF(OR($CE929="", $CG$3=""), "", IF(CP$3='Property List &amp; Features'!$BG$9, $CC$3, IF(CP$3=$I929, $CC$3, $CC$4)))</f>
        <v/>
      </c>
      <c r="CQ929" s="12" t="str">
        <f>IF(OR($CE929="", $CG$3=""), "", IF(CQ$3='Property List &amp; Features'!$BG$9, $CC$3, IF(CQ$3=$J929, $CC$3, $CC$4)))</f>
        <v/>
      </c>
      <c r="CR929" s="12" t="str">
        <f t="shared" si="736"/>
        <v/>
      </c>
      <c r="CS929" s="12" t="str">
        <f t="shared" si="737"/>
        <v/>
      </c>
      <c r="CT929" s="12" t="str">
        <f t="shared" si="738"/>
        <v/>
      </c>
      <c r="CU929" s="12" t="str">
        <f t="shared" si="739"/>
        <v/>
      </c>
      <c r="CV929" s="12" t="str">
        <f t="shared" si="740"/>
        <v/>
      </c>
      <c r="CW929" s="12" t="str">
        <f t="shared" si="762"/>
        <v/>
      </c>
      <c r="CX929" s="12" t="str">
        <f t="shared" si="763"/>
        <v/>
      </c>
      <c r="CY929" s="12" t="str">
        <f t="shared" si="764"/>
        <v/>
      </c>
      <c r="CZ929" s="12" t="str">
        <f t="shared" si="765"/>
        <v/>
      </c>
      <c r="DA929" s="12" t="str">
        <f t="shared" si="766"/>
        <v/>
      </c>
      <c r="DB929" s="12" t="str">
        <f t="shared" si="767"/>
        <v/>
      </c>
      <c r="DC929" s="12" t="str">
        <f t="shared" si="768"/>
        <v/>
      </c>
      <c r="DD929" s="12" t="str">
        <f t="shared" si="769"/>
        <v/>
      </c>
      <c r="DE929" s="12" t="str">
        <f t="shared" si="770"/>
        <v/>
      </c>
      <c r="DF929" s="12" t="str">
        <f t="shared" si="771"/>
        <v/>
      </c>
      <c r="DG929" s="12" t="str">
        <f t="shared" si="772"/>
        <v/>
      </c>
      <c r="DH929" s="12" t="str">
        <f t="shared" si="773"/>
        <v/>
      </c>
      <c r="DI929" s="12" t="str">
        <f t="shared" si="774"/>
        <v/>
      </c>
      <c r="DJ929" s="12" t="str">
        <f t="shared" si="775"/>
        <v/>
      </c>
      <c r="DK929" s="12" t="str">
        <f t="shared" si="776"/>
        <v/>
      </c>
      <c r="DL929" s="12" t="str">
        <f t="shared" si="777"/>
        <v/>
      </c>
      <c r="DM929" s="12" t="str">
        <f t="shared" si="778"/>
        <v/>
      </c>
      <c r="DN929" s="12" t="str">
        <f t="shared" si="779"/>
        <v/>
      </c>
      <c r="DO929" s="12" t="str">
        <f t="shared" si="780"/>
        <v/>
      </c>
      <c r="DP929" s="12" t="str">
        <f t="shared" si="781"/>
        <v/>
      </c>
      <c r="DQ929" s="12" t="str">
        <f t="shared" si="782"/>
        <v/>
      </c>
      <c r="DR929" s="12" t="str">
        <f t="shared" si="744"/>
        <v/>
      </c>
      <c r="DS929" s="12" t="str">
        <f t="shared" si="745"/>
        <v/>
      </c>
      <c r="DT929" s="12" t="str">
        <f t="shared" si="746"/>
        <v/>
      </c>
      <c r="DU929" s="12" t="str">
        <f t="shared" si="747"/>
        <v/>
      </c>
      <c r="DV929" s="12" t="str">
        <f t="shared" si="748"/>
        <v/>
      </c>
      <c r="DW929" s="12" t="str">
        <f t="shared" si="749"/>
        <v/>
      </c>
      <c r="DX929" s="12" t="str">
        <f t="shared" si="750"/>
        <v/>
      </c>
      <c r="DY929" s="12" t="str">
        <f t="shared" si="751"/>
        <v/>
      </c>
      <c r="DZ929" s="12" t="str">
        <f t="shared" si="752"/>
        <v/>
      </c>
      <c r="EA929" s="12" t="str">
        <f t="shared" si="753"/>
        <v/>
      </c>
      <c r="EB929" s="12" t="str">
        <f t="shared" si="754"/>
        <v/>
      </c>
      <c r="EC929" s="12" t="str">
        <f t="shared" si="755"/>
        <v/>
      </c>
      <c r="ED929" s="12" t="str">
        <f t="shared" si="756"/>
        <v/>
      </c>
      <c r="EE929" s="12" t="str">
        <f t="shared" si="757"/>
        <v/>
      </c>
      <c r="EF929" s="12" t="str">
        <f t="shared" si="758"/>
        <v/>
      </c>
      <c r="EG929" s="12" t="str">
        <f t="shared" si="759"/>
        <v/>
      </c>
      <c r="EH929" s="12" t="str">
        <f t="shared" si="760"/>
        <v/>
      </c>
      <c r="EI929" s="12" t="str">
        <f t="shared" si="761"/>
        <v/>
      </c>
      <c r="EK929" s="83" t="str">
        <f t="shared" si="741"/>
        <v/>
      </c>
      <c r="EM929" s="12" t="str">
        <f t="shared" si="742"/>
        <v/>
      </c>
      <c r="EO929" s="12" t="str">
        <f t="shared" si="743"/>
        <v/>
      </c>
      <c r="EQ929" s="12" t="str">
        <f>IF($EO929="", "", IF($EQ$8=$EQ$6, COUNTIF($EO$11:$EO$2510, "&gt;"&amp;$EO929)+1+COUNTIF($EO$11:$EO929, $EO929)-1, COUNTIF($EO$11:$EO$2510, "&lt;"&amp;$EO929)+1+COUNTIF($EO$11:$EO929, $EO929)-1))</f>
        <v/>
      </c>
    </row>
    <row r="930" spans="1:147" x14ac:dyDescent="0.55000000000000004">
      <c r="A930" s="8"/>
      <c r="B930" s="12" t="str">
        <f>IF($D930="", "", COUNTIF($D$11:$D930, $D930))</f>
        <v/>
      </c>
      <c r="C930" s="8"/>
      <c r="D930" s="45"/>
      <c r="E930" s="46"/>
      <c r="F930" s="47"/>
      <c r="G930" s="54"/>
      <c r="H930" s="54"/>
      <c r="I930" s="48"/>
      <c r="J930" s="49"/>
      <c r="K930" s="50"/>
      <c r="L930" s="50"/>
      <c r="M930" s="50"/>
      <c r="N930" s="50"/>
      <c r="O930" s="50"/>
      <c r="P930" s="50"/>
      <c r="Q930" s="50"/>
      <c r="R930" s="50"/>
      <c r="S930" s="50"/>
      <c r="T930" s="50"/>
      <c r="U930" s="51"/>
      <c r="V930" s="52"/>
      <c r="W930" s="53"/>
      <c r="X930" s="53"/>
      <c r="Y930" s="53"/>
      <c r="Z930" s="53"/>
      <c r="AA930" s="48"/>
      <c r="AB930" s="54"/>
      <c r="AC930" s="54"/>
      <c r="AD930" s="54"/>
      <c r="AE930" s="54"/>
      <c r="AF930" s="54"/>
      <c r="AG930" s="54"/>
      <c r="AH930" s="54"/>
      <c r="AI930" s="54"/>
      <c r="AJ930" s="49"/>
      <c r="AK930" s="48"/>
      <c r="AL930" s="54"/>
      <c r="AM930" s="54"/>
      <c r="AN930" s="54"/>
      <c r="AO930" s="54"/>
      <c r="AP930" s="54"/>
      <c r="AQ930" s="54"/>
      <c r="AR930" s="54"/>
      <c r="AS930" s="54"/>
      <c r="AT930" s="54"/>
      <c r="AU930" s="54"/>
      <c r="AV930" s="54"/>
      <c r="AW930" s="54"/>
      <c r="AX930" s="54"/>
      <c r="AY930" s="54"/>
      <c r="AZ930" s="54"/>
      <c r="BA930" s="54"/>
      <c r="BB930" s="54"/>
      <c r="BC930" s="54"/>
      <c r="BD930" s="54"/>
      <c r="BE930" s="54"/>
      <c r="BF930" s="54"/>
      <c r="BG930" s="54"/>
      <c r="BH930" s="54"/>
      <c r="BI930" s="54"/>
      <c r="BJ930" s="54"/>
      <c r="BK930" s="54"/>
      <c r="BL930" s="54"/>
      <c r="BM930" s="54"/>
      <c r="BN930" s="54"/>
      <c r="BO930" s="54"/>
      <c r="BP930" s="54"/>
      <c r="BQ930" s="54"/>
      <c r="BR930" s="54"/>
      <c r="BS930" s="54"/>
      <c r="BT930" s="54"/>
      <c r="BU930" s="54"/>
      <c r="BV930" s="54"/>
      <c r="BW930" s="54"/>
      <c r="BX930" s="49"/>
      <c r="BY930" s="55"/>
      <c r="BZ930" s="8"/>
      <c r="CE930" s="12" t="str">
        <f t="shared" si="731"/>
        <v/>
      </c>
      <c r="CG930" s="77" t="str">
        <f t="shared" si="732"/>
        <v/>
      </c>
      <c r="CH930" s="80" t="str">
        <f t="shared" si="733"/>
        <v/>
      </c>
      <c r="CL930" s="12" t="str">
        <f t="shared" si="734"/>
        <v/>
      </c>
      <c r="CM930" s="12" t="str">
        <f t="shared" si="735"/>
        <v/>
      </c>
      <c r="CN930" s="12" t="str" cm="1">
        <f t="array" ref="CN930">IF(OR($CE930="", $CG$3=""), "", IF(IFERROR(INDEX($K930:$T930, $CK930, MATCH(CN$3, $K$3:$T$3, 0)), "")="", $CC$4, $CC$3))</f>
        <v/>
      </c>
      <c r="CO930" s="12" t="str" cm="1">
        <f t="array" ref="CO930">IF(OR($CE930="", $CG$3=""), "", IF(IFERROR(INDEX($AA930:$AJ930, $CK930, MATCH(CO$3, $AA$3:$AJ$3, 0)), "")="", $CC$4, $CC$3))</f>
        <v/>
      </c>
      <c r="CP930" s="12" t="str">
        <f>IF(OR($CE930="", $CG$3=""), "", IF(CP$3='Property List &amp; Features'!$BG$9, $CC$3, IF(CP$3=$I930, $CC$3, $CC$4)))</f>
        <v/>
      </c>
      <c r="CQ930" s="12" t="str">
        <f>IF(OR($CE930="", $CG$3=""), "", IF(CQ$3='Property List &amp; Features'!$BG$9, $CC$3, IF(CQ$3=$J930, $CC$3, $CC$4)))</f>
        <v/>
      </c>
      <c r="CR930" s="12" t="str">
        <f t="shared" si="736"/>
        <v/>
      </c>
      <c r="CS930" s="12" t="str">
        <f t="shared" si="737"/>
        <v/>
      </c>
      <c r="CT930" s="12" t="str">
        <f t="shared" si="738"/>
        <v/>
      </c>
      <c r="CU930" s="12" t="str">
        <f t="shared" si="739"/>
        <v/>
      </c>
      <c r="CV930" s="12" t="str">
        <f t="shared" si="740"/>
        <v/>
      </c>
      <c r="CW930" s="12" t="str">
        <f t="shared" si="762"/>
        <v/>
      </c>
      <c r="CX930" s="12" t="str">
        <f t="shared" si="763"/>
        <v/>
      </c>
      <c r="CY930" s="12" t="str">
        <f t="shared" si="764"/>
        <v/>
      </c>
      <c r="CZ930" s="12" t="str">
        <f t="shared" si="765"/>
        <v/>
      </c>
      <c r="DA930" s="12" t="str">
        <f t="shared" si="766"/>
        <v/>
      </c>
      <c r="DB930" s="12" t="str">
        <f t="shared" si="767"/>
        <v/>
      </c>
      <c r="DC930" s="12" t="str">
        <f t="shared" si="768"/>
        <v/>
      </c>
      <c r="DD930" s="12" t="str">
        <f t="shared" si="769"/>
        <v/>
      </c>
      <c r="DE930" s="12" t="str">
        <f t="shared" si="770"/>
        <v/>
      </c>
      <c r="DF930" s="12" t="str">
        <f t="shared" si="771"/>
        <v/>
      </c>
      <c r="DG930" s="12" t="str">
        <f t="shared" si="772"/>
        <v/>
      </c>
      <c r="DH930" s="12" t="str">
        <f t="shared" si="773"/>
        <v/>
      </c>
      <c r="DI930" s="12" t="str">
        <f t="shared" si="774"/>
        <v/>
      </c>
      <c r="DJ930" s="12" t="str">
        <f t="shared" si="775"/>
        <v/>
      </c>
      <c r="DK930" s="12" t="str">
        <f t="shared" si="776"/>
        <v/>
      </c>
      <c r="DL930" s="12" t="str">
        <f t="shared" si="777"/>
        <v/>
      </c>
      <c r="DM930" s="12" t="str">
        <f t="shared" si="778"/>
        <v/>
      </c>
      <c r="DN930" s="12" t="str">
        <f t="shared" si="779"/>
        <v/>
      </c>
      <c r="DO930" s="12" t="str">
        <f t="shared" si="780"/>
        <v/>
      </c>
      <c r="DP930" s="12" t="str">
        <f t="shared" si="781"/>
        <v/>
      </c>
      <c r="DQ930" s="12" t="str">
        <f t="shared" si="782"/>
        <v/>
      </c>
      <c r="DR930" s="12" t="str">
        <f t="shared" si="744"/>
        <v/>
      </c>
      <c r="DS930" s="12" t="str">
        <f t="shared" si="745"/>
        <v/>
      </c>
      <c r="DT930" s="12" t="str">
        <f t="shared" si="746"/>
        <v/>
      </c>
      <c r="DU930" s="12" t="str">
        <f t="shared" si="747"/>
        <v/>
      </c>
      <c r="DV930" s="12" t="str">
        <f t="shared" si="748"/>
        <v/>
      </c>
      <c r="DW930" s="12" t="str">
        <f t="shared" si="749"/>
        <v/>
      </c>
      <c r="DX930" s="12" t="str">
        <f t="shared" si="750"/>
        <v/>
      </c>
      <c r="DY930" s="12" t="str">
        <f t="shared" si="751"/>
        <v/>
      </c>
      <c r="DZ930" s="12" t="str">
        <f t="shared" si="752"/>
        <v/>
      </c>
      <c r="EA930" s="12" t="str">
        <f t="shared" si="753"/>
        <v/>
      </c>
      <c r="EB930" s="12" t="str">
        <f t="shared" si="754"/>
        <v/>
      </c>
      <c r="EC930" s="12" t="str">
        <f t="shared" si="755"/>
        <v/>
      </c>
      <c r="ED930" s="12" t="str">
        <f t="shared" si="756"/>
        <v/>
      </c>
      <c r="EE930" s="12" t="str">
        <f t="shared" si="757"/>
        <v/>
      </c>
      <c r="EF930" s="12" t="str">
        <f t="shared" si="758"/>
        <v/>
      </c>
      <c r="EG930" s="12" t="str">
        <f t="shared" si="759"/>
        <v/>
      </c>
      <c r="EH930" s="12" t="str">
        <f t="shared" si="760"/>
        <v/>
      </c>
      <c r="EI930" s="12" t="str">
        <f t="shared" si="761"/>
        <v/>
      </c>
      <c r="EK930" s="83" t="str">
        <f t="shared" si="741"/>
        <v/>
      </c>
      <c r="EM930" s="12" t="str">
        <f t="shared" si="742"/>
        <v/>
      </c>
      <c r="EO930" s="12" t="str">
        <f t="shared" si="743"/>
        <v/>
      </c>
      <c r="EQ930" s="12" t="str">
        <f>IF($EO930="", "", IF($EQ$8=$EQ$6, COUNTIF($EO$11:$EO$2510, "&gt;"&amp;$EO930)+1+COUNTIF($EO$11:$EO930, $EO930)-1, COUNTIF($EO$11:$EO$2510, "&lt;"&amp;$EO930)+1+COUNTIF($EO$11:$EO930, $EO930)-1))</f>
        <v/>
      </c>
    </row>
    <row r="931" spans="1:147" x14ac:dyDescent="0.55000000000000004">
      <c r="A931" s="8"/>
      <c r="B931" s="12" t="str">
        <f>IF($D931="", "", COUNTIF($D$11:$D931, $D931))</f>
        <v/>
      </c>
      <c r="C931" s="8"/>
      <c r="D931" s="45"/>
      <c r="E931" s="46"/>
      <c r="F931" s="47"/>
      <c r="G931" s="54"/>
      <c r="H931" s="54"/>
      <c r="I931" s="48"/>
      <c r="J931" s="49"/>
      <c r="K931" s="50"/>
      <c r="L931" s="50"/>
      <c r="M931" s="50"/>
      <c r="N931" s="50"/>
      <c r="O931" s="50"/>
      <c r="P931" s="50"/>
      <c r="Q931" s="50"/>
      <c r="R931" s="50"/>
      <c r="S931" s="50"/>
      <c r="T931" s="50"/>
      <c r="U931" s="51"/>
      <c r="V931" s="52"/>
      <c r="W931" s="53"/>
      <c r="X931" s="53"/>
      <c r="Y931" s="53"/>
      <c r="Z931" s="53"/>
      <c r="AA931" s="48"/>
      <c r="AB931" s="54"/>
      <c r="AC931" s="54"/>
      <c r="AD931" s="54"/>
      <c r="AE931" s="54"/>
      <c r="AF931" s="54"/>
      <c r="AG931" s="54"/>
      <c r="AH931" s="54"/>
      <c r="AI931" s="54"/>
      <c r="AJ931" s="49"/>
      <c r="AK931" s="48"/>
      <c r="AL931" s="54"/>
      <c r="AM931" s="54"/>
      <c r="AN931" s="54"/>
      <c r="AO931" s="54"/>
      <c r="AP931" s="54"/>
      <c r="AQ931" s="54"/>
      <c r="AR931" s="54"/>
      <c r="AS931" s="54"/>
      <c r="AT931" s="54"/>
      <c r="AU931" s="54"/>
      <c r="AV931" s="54"/>
      <c r="AW931" s="54"/>
      <c r="AX931" s="54"/>
      <c r="AY931" s="54"/>
      <c r="AZ931" s="54"/>
      <c r="BA931" s="54"/>
      <c r="BB931" s="54"/>
      <c r="BC931" s="54"/>
      <c r="BD931" s="54"/>
      <c r="BE931" s="54"/>
      <c r="BF931" s="54"/>
      <c r="BG931" s="54"/>
      <c r="BH931" s="54"/>
      <c r="BI931" s="54"/>
      <c r="BJ931" s="54"/>
      <c r="BK931" s="54"/>
      <c r="BL931" s="54"/>
      <c r="BM931" s="54"/>
      <c r="BN931" s="54"/>
      <c r="BO931" s="54"/>
      <c r="BP931" s="54"/>
      <c r="BQ931" s="54"/>
      <c r="BR931" s="54"/>
      <c r="BS931" s="54"/>
      <c r="BT931" s="54"/>
      <c r="BU931" s="54"/>
      <c r="BV931" s="54"/>
      <c r="BW931" s="54"/>
      <c r="BX931" s="49"/>
      <c r="BY931" s="55"/>
      <c r="BZ931" s="8"/>
      <c r="CE931" s="12" t="str">
        <f t="shared" si="731"/>
        <v/>
      </c>
      <c r="CG931" s="77" t="str">
        <f t="shared" si="732"/>
        <v/>
      </c>
      <c r="CH931" s="80" t="str">
        <f t="shared" si="733"/>
        <v/>
      </c>
      <c r="CL931" s="12" t="str">
        <f t="shared" si="734"/>
        <v/>
      </c>
      <c r="CM931" s="12" t="str">
        <f t="shared" si="735"/>
        <v/>
      </c>
      <c r="CN931" s="12" t="str" cm="1">
        <f t="array" ref="CN931">IF(OR($CE931="", $CG$3=""), "", IF(IFERROR(INDEX($K931:$T931, $CK931, MATCH(CN$3, $K$3:$T$3, 0)), "")="", $CC$4, $CC$3))</f>
        <v/>
      </c>
      <c r="CO931" s="12" t="str" cm="1">
        <f t="array" ref="CO931">IF(OR($CE931="", $CG$3=""), "", IF(IFERROR(INDEX($AA931:$AJ931, $CK931, MATCH(CO$3, $AA$3:$AJ$3, 0)), "")="", $CC$4, $CC$3))</f>
        <v/>
      </c>
      <c r="CP931" s="12" t="str">
        <f>IF(OR($CE931="", $CG$3=""), "", IF(CP$3='Property List &amp; Features'!$BG$9, $CC$3, IF(CP$3=$I931, $CC$3, $CC$4)))</f>
        <v/>
      </c>
      <c r="CQ931" s="12" t="str">
        <f>IF(OR($CE931="", $CG$3=""), "", IF(CQ$3='Property List &amp; Features'!$BG$9, $CC$3, IF(CQ$3=$J931, $CC$3, $CC$4)))</f>
        <v/>
      </c>
      <c r="CR931" s="12" t="str">
        <f t="shared" si="736"/>
        <v/>
      </c>
      <c r="CS931" s="12" t="str">
        <f t="shared" si="737"/>
        <v/>
      </c>
      <c r="CT931" s="12" t="str">
        <f t="shared" si="738"/>
        <v/>
      </c>
      <c r="CU931" s="12" t="str">
        <f t="shared" si="739"/>
        <v/>
      </c>
      <c r="CV931" s="12" t="str">
        <f t="shared" si="740"/>
        <v/>
      </c>
      <c r="CW931" s="12" t="str">
        <f t="shared" si="762"/>
        <v/>
      </c>
      <c r="CX931" s="12" t="str">
        <f t="shared" si="763"/>
        <v/>
      </c>
      <c r="CY931" s="12" t="str">
        <f t="shared" si="764"/>
        <v/>
      </c>
      <c r="CZ931" s="12" t="str">
        <f t="shared" si="765"/>
        <v/>
      </c>
      <c r="DA931" s="12" t="str">
        <f t="shared" si="766"/>
        <v/>
      </c>
      <c r="DB931" s="12" t="str">
        <f t="shared" si="767"/>
        <v/>
      </c>
      <c r="DC931" s="12" t="str">
        <f t="shared" si="768"/>
        <v/>
      </c>
      <c r="DD931" s="12" t="str">
        <f t="shared" si="769"/>
        <v/>
      </c>
      <c r="DE931" s="12" t="str">
        <f t="shared" si="770"/>
        <v/>
      </c>
      <c r="DF931" s="12" t="str">
        <f t="shared" si="771"/>
        <v/>
      </c>
      <c r="DG931" s="12" t="str">
        <f t="shared" si="772"/>
        <v/>
      </c>
      <c r="DH931" s="12" t="str">
        <f t="shared" si="773"/>
        <v/>
      </c>
      <c r="DI931" s="12" t="str">
        <f t="shared" si="774"/>
        <v/>
      </c>
      <c r="DJ931" s="12" t="str">
        <f t="shared" si="775"/>
        <v/>
      </c>
      <c r="DK931" s="12" t="str">
        <f t="shared" si="776"/>
        <v/>
      </c>
      <c r="DL931" s="12" t="str">
        <f t="shared" si="777"/>
        <v/>
      </c>
      <c r="DM931" s="12" t="str">
        <f t="shared" si="778"/>
        <v/>
      </c>
      <c r="DN931" s="12" t="str">
        <f t="shared" si="779"/>
        <v/>
      </c>
      <c r="DO931" s="12" t="str">
        <f t="shared" si="780"/>
        <v/>
      </c>
      <c r="DP931" s="12" t="str">
        <f t="shared" si="781"/>
        <v/>
      </c>
      <c r="DQ931" s="12" t="str">
        <f t="shared" si="782"/>
        <v/>
      </c>
      <c r="DR931" s="12" t="str">
        <f t="shared" si="744"/>
        <v/>
      </c>
      <c r="DS931" s="12" t="str">
        <f t="shared" si="745"/>
        <v/>
      </c>
      <c r="DT931" s="12" t="str">
        <f t="shared" si="746"/>
        <v/>
      </c>
      <c r="DU931" s="12" t="str">
        <f t="shared" si="747"/>
        <v/>
      </c>
      <c r="DV931" s="12" t="str">
        <f t="shared" si="748"/>
        <v/>
      </c>
      <c r="DW931" s="12" t="str">
        <f t="shared" si="749"/>
        <v/>
      </c>
      <c r="DX931" s="12" t="str">
        <f t="shared" si="750"/>
        <v/>
      </c>
      <c r="DY931" s="12" t="str">
        <f t="shared" si="751"/>
        <v/>
      </c>
      <c r="DZ931" s="12" t="str">
        <f t="shared" si="752"/>
        <v/>
      </c>
      <c r="EA931" s="12" t="str">
        <f t="shared" si="753"/>
        <v/>
      </c>
      <c r="EB931" s="12" t="str">
        <f t="shared" si="754"/>
        <v/>
      </c>
      <c r="EC931" s="12" t="str">
        <f t="shared" si="755"/>
        <v/>
      </c>
      <c r="ED931" s="12" t="str">
        <f t="shared" si="756"/>
        <v/>
      </c>
      <c r="EE931" s="12" t="str">
        <f t="shared" si="757"/>
        <v/>
      </c>
      <c r="EF931" s="12" t="str">
        <f t="shared" si="758"/>
        <v/>
      </c>
      <c r="EG931" s="12" t="str">
        <f t="shared" si="759"/>
        <v/>
      </c>
      <c r="EH931" s="12" t="str">
        <f t="shared" si="760"/>
        <v/>
      </c>
      <c r="EI931" s="12" t="str">
        <f t="shared" si="761"/>
        <v/>
      </c>
      <c r="EK931" s="83" t="str">
        <f t="shared" si="741"/>
        <v/>
      </c>
      <c r="EM931" s="12" t="str">
        <f t="shared" si="742"/>
        <v/>
      </c>
      <c r="EO931" s="12" t="str">
        <f t="shared" si="743"/>
        <v/>
      </c>
      <c r="EQ931" s="12" t="str">
        <f>IF($EO931="", "", IF($EQ$8=$EQ$6, COUNTIF($EO$11:$EO$2510, "&gt;"&amp;$EO931)+1+COUNTIF($EO$11:$EO931, $EO931)-1, COUNTIF($EO$11:$EO$2510, "&lt;"&amp;$EO931)+1+COUNTIF($EO$11:$EO931, $EO931)-1))</f>
        <v/>
      </c>
    </row>
    <row r="932" spans="1:147" x14ac:dyDescent="0.55000000000000004">
      <c r="A932" s="8"/>
      <c r="B932" s="12" t="str">
        <f>IF($D932="", "", COUNTIF($D$11:$D932, $D932))</f>
        <v/>
      </c>
      <c r="C932" s="8"/>
      <c r="D932" s="45"/>
      <c r="E932" s="46"/>
      <c r="F932" s="47"/>
      <c r="G932" s="54"/>
      <c r="H932" s="54"/>
      <c r="I932" s="48"/>
      <c r="J932" s="49"/>
      <c r="K932" s="50"/>
      <c r="L932" s="50"/>
      <c r="M932" s="50"/>
      <c r="N932" s="50"/>
      <c r="O932" s="50"/>
      <c r="P932" s="50"/>
      <c r="Q932" s="50"/>
      <c r="R932" s="50"/>
      <c r="S932" s="50"/>
      <c r="T932" s="50"/>
      <c r="U932" s="51"/>
      <c r="V932" s="52"/>
      <c r="W932" s="53"/>
      <c r="X932" s="53"/>
      <c r="Y932" s="53"/>
      <c r="Z932" s="53"/>
      <c r="AA932" s="48"/>
      <c r="AB932" s="54"/>
      <c r="AC932" s="54"/>
      <c r="AD932" s="54"/>
      <c r="AE932" s="54"/>
      <c r="AF932" s="54"/>
      <c r="AG932" s="54"/>
      <c r="AH932" s="54"/>
      <c r="AI932" s="54"/>
      <c r="AJ932" s="49"/>
      <c r="AK932" s="48"/>
      <c r="AL932" s="54"/>
      <c r="AM932" s="54"/>
      <c r="AN932" s="54"/>
      <c r="AO932" s="54"/>
      <c r="AP932" s="54"/>
      <c r="AQ932" s="54"/>
      <c r="AR932" s="54"/>
      <c r="AS932" s="54"/>
      <c r="AT932" s="54"/>
      <c r="AU932" s="54"/>
      <c r="AV932" s="54"/>
      <c r="AW932" s="54"/>
      <c r="AX932" s="54"/>
      <c r="AY932" s="54"/>
      <c r="AZ932" s="54"/>
      <c r="BA932" s="54"/>
      <c r="BB932" s="54"/>
      <c r="BC932" s="54"/>
      <c r="BD932" s="54"/>
      <c r="BE932" s="54"/>
      <c r="BF932" s="54"/>
      <c r="BG932" s="54"/>
      <c r="BH932" s="54"/>
      <c r="BI932" s="54"/>
      <c r="BJ932" s="54"/>
      <c r="BK932" s="54"/>
      <c r="BL932" s="54"/>
      <c r="BM932" s="54"/>
      <c r="BN932" s="54"/>
      <c r="BO932" s="54"/>
      <c r="BP932" s="54"/>
      <c r="BQ932" s="54"/>
      <c r="BR932" s="54"/>
      <c r="BS932" s="54"/>
      <c r="BT932" s="54"/>
      <c r="BU932" s="54"/>
      <c r="BV932" s="54"/>
      <c r="BW932" s="54"/>
      <c r="BX932" s="49"/>
      <c r="BY932" s="55"/>
      <c r="BZ932" s="8"/>
      <c r="CE932" s="12" t="str">
        <f t="shared" si="731"/>
        <v/>
      </c>
      <c r="CG932" s="77" t="str">
        <f t="shared" si="732"/>
        <v/>
      </c>
      <c r="CH932" s="80" t="str">
        <f t="shared" si="733"/>
        <v/>
      </c>
      <c r="CL932" s="12" t="str">
        <f t="shared" si="734"/>
        <v/>
      </c>
      <c r="CM932" s="12" t="str">
        <f t="shared" si="735"/>
        <v/>
      </c>
      <c r="CN932" s="12" t="str" cm="1">
        <f t="array" ref="CN932">IF(OR($CE932="", $CG$3=""), "", IF(IFERROR(INDEX($K932:$T932, $CK932, MATCH(CN$3, $K$3:$T$3, 0)), "")="", $CC$4, $CC$3))</f>
        <v/>
      </c>
      <c r="CO932" s="12" t="str" cm="1">
        <f t="array" ref="CO932">IF(OR($CE932="", $CG$3=""), "", IF(IFERROR(INDEX($AA932:$AJ932, $CK932, MATCH(CO$3, $AA$3:$AJ$3, 0)), "")="", $CC$4, $CC$3))</f>
        <v/>
      </c>
      <c r="CP932" s="12" t="str">
        <f>IF(OR($CE932="", $CG$3=""), "", IF(CP$3='Property List &amp; Features'!$BG$9, $CC$3, IF(CP$3=$I932, $CC$3, $CC$4)))</f>
        <v/>
      </c>
      <c r="CQ932" s="12" t="str">
        <f>IF(OR($CE932="", $CG$3=""), "", IF(CQ$3='Property List &amp; Features'!$BG$9, $CC$3, IF(CQ$3=$J932, $CC$3, $CC$4)))</f>
        <v/>
      </c>
      <c r="CR932" s="12" t="str">
        <f t="shared" si="736"/>
        <v/>
      </c>
      <c r="CS932" s="12" t="str">
        <f t="shared" si="737"/>
        <v/>
      </c>
      <c r="CT932" s="12" t="str">
        <f t="shared" si="738"/>
        <v/>
      </c>
      <c r="CU932" s="12" t="str">
        <f t="shared" si="739"/>
        <v/>
      </c>
      <c r="CV932" s="12" t="str">
        <f t="shared" si="740"/>
        <v/>
      </c>
      <c r="CW932" s="12" t="str">
        <f t="shared" si="762"/>
        <v/>
      </c>
      <c r="CX932" s="12" t="str">
        <f t="shared" si="763"/>
        <v/>
      </c>
      <c r="CY932" s="12" t="str">
        <f t="shared" si="764"/>
        <v/>
      </c>
      <c r="CZ932" s="12" t="str">
        <f t="shared" si="765"/>
        <v/>
      </c>
      <c r="DA932" s="12" t="str">
        <f t="shared" si="766"/>
        <v/>
      </c>
      <c r="DB932" s="12" t="str">
        <f t="shared" si="767"/>
        <v/>
      </c>
      <c r="DC932" s="12" t="str">
        <f t="shared" si="768"/>
        <v/>
      </c>
      <c r="DD932" s="12" t="str">
        <f t="shared" si="769"/>
        <v/>
      </c>
      <c r="DE932" s="12" t="str">
        <f t="shared" si="770"/>
        <v/>
      </c>
      <c r="DF932" s="12" t="str">
        <f t="shared" si="771"/>
        <v/>
      </c>
      <c r="DG932" s="12" t="str">
        <f t="shared" si="772"/>
        <v/>
      </c>
      <c r="DH932" s="12" t="str">
        <f t="shared" si="773"/>
        <v/>
      </c>
      <c r="DI932" s="12" t="str">
        <f t="shared" si="774"/>
        <v/>
      </c>
      <c r="DJ932" s="12" t="str">
        <f t="shared" si="775"/>
        <v/>
      </c>
      <c r="DK932" s="12" t="str">
        <f t="shared" si="776"/>
        <v/>
      </c>
      <c r="DL932" s="12" t="str">
        <f t="shared" si="777"/>
        <v/>
      </c>
      <c r="DM932" s="12" t="str">
        <f t="shared" si="778"/>
        <v/>
      </c>
      <c r="DN932" s="12" t="str">
        <f t="shared" si="779"/>
        <v/>
      </c>
      <c r="DO932" s="12" t="str">
        <f t="shared" si="780"/>
        <v/>
      </c>
      <c r="DP932" s="12" t="str">
        <f t="shared" si="781"/>
        <v/>
      </c>
      <c r="DQ932" s="12" t="str">
        <f t="shared" si="782"/>
        <v/>
      </c>
      <c r="DR932" s="12" t="str">
        <f t="shared" si="744"/>
        <v/>
      </c>
      <c r="DS932" s="12" t="str">
        <f t="shared" si="745"/>
        <v/>
      </c>
      <c r="DT932" s="12" t="str">
        <f t="shared" si="746"/>
        <v/>
      </c>
      <c r="DU932" s="12" t="str">
        <f t="shared" si="747"/>
        <v/>
      </c>
      <c r="DV932" s="12" t="str">
        <f t="shared" si="748"/>
        <v/>
      </c>
      <c r="DW932" s="12" t="str">
        <f t="shared" si="749"/>
        <v/>
      </c>
      <c r="DX932" s="12" t="str">
        <f t="shared" si="750"/>
        <v/>
      </c>
      <c r="DY932" s="12" t="str">
        <f t="shared" si="751"/>
        <v/>
      </c>
      <c r="DZ932" s="12" t="str">
        <f t="shared" si="752"/>
        <v/>
      </c>
      <c r="EA932" s="12" t="str">
        <f t="shared" si="753"/>
        <v/>
      </c>
      <c r="EB932" s="12" t="str">
        <f t="shared" si="754"/>
        <v/>
      </c>
      <c r="EC932" s="12" t="str">
        <f t="shared" si="755"/>
        <v/>
      </c>
      <c r="ED932" s="12" t="str">
        <f t="shared" si="756"/>
        <v/>
      </c>
      <c r="EE932" s="12" t="str">
        <f t="shared" si="757"/>
        <v/>
      </c>
      <c r="EF932" s="12" t="str">
        <f t="shared" si="758"/>
        <v/>
      </c>
      <c r="EG932" s="12" t="str">
        <f t="shared" si="759"/>
        <v/>
      </c>
      <c r="EH932" s="12" t="str">
        <f t="shared" si="760"/>
        <v/>
      </c>
      <c r="EI932" s="12" t="str">
        <f t="shared" si="761"/>
        <v/>
      </c>
      <c r="EK932" s="83" t="str">
        <f t="shared" si="741"/>
        <v/>
      </c>
      <c r="EM932" s="12" t="str">
        <f t="shared" si="742"/>
        <v/>
      </c>
      <c r="EO932" s="12" t="str">
        <f t="shared" si="743"/>
        <v/>
      </c>
      <c r="EQ932" s="12" t="str">
        <f>IF($EO932="", "", IF($EQ$8=$EQ$6, COUNTIF($EO$11:$EO$2510, "&gt;"&amp;$EO932)+1+COUNTIF($EO$11:$EO932, $EO932)-1, COUNTIF($EO$11:$EO$2510, "&lt;"&amp;$EO932)+1+COUNTIF($EO$11:$EO932, $EO932)-1))</f>
        <v/>
      </c>
    </row>
    <row r="933" spans="1:147" x14ac:dyDescent="0.55000000000000004">
      <c r="A933" s="8"/>
      <c r="B933" s="12" t="str">
        <f>IF($D933="", "", COUNTIF($D$11:$D933, $D933))</f>
        <v/>
      </c>
      <c r="C933" s="8"/>
      <c r="D933" s="45"/>
      <c r="E933" s="46"/>
      <c r="F933" s="47"/>
      <c r="G933" s="54"/>
      <c r="H933" s="54"/>
      <c r="I933" s="48"/>
      <c r="J933" s="49"/>
      <c r="K933" s="50"/>
      <c r="L933" s="50"/>
      <c r="M933" s="50"/>
      <c r="N933" s="50"/>
      <c r="O933" s="50"/>
      <c r="P933" s="50"/>
      <c r="Q933" s="50"/>
      <c r="R933" s="50"/>
      <c r="S933" s="50"/>
      <c r="T933" s="50"/>
      <c r="U933" s="51"/>
      <c r="V933" s="52"/>
      <c r="W933" s="53"/>
      <c r="X933" s="53"/>
      <c r="Y933" s="53"/>
      <c r="Z933" s="53"/>
      <c r="AA933" s="48"/>
      <c r="AB933" s="54"/>
      <c r="AC933" s="54"/>
      <c r="AD933" s="54"/>
      <c r="AE933" s="54"/>
      <c r="AF933" s="54"/>
      <c r="AG933" s="54"/>
      <c r="AH933" s="54"/>
      <c r="AI933" s="54"/>
      <c r="AJ933" s="49"/>
      <c r="AK933" s="48"/>
      <c r="AL933" s="54"/>
      <c r="AM933" s="54"/>
      <c r="AN933" s="54"/>
      <c r="AO933" s="54"/>
      <c r="AP933" s="54"/>
      <c r="AQ933" s="54"/>
      <c r="AR933" s="54"/>
      <c r="AS933" s="54"/>
      <c r="AT933" s="54"/>
      <c r="AU933" s="54"/>
      <c r="AV933" s="54"/>
      <c r="AW933" s="54"/>
      <c r="AX933" s="54"/>
      <c r="AY933" s="54"/>
      <c r="AZ933" s="54"/>
      <c r="BA933" s="54"/>
      <c r="BB933" s="54"/>
      <c r="BC933" s="54"/>
      <c r="BD933" s="54"/>
      <c r="BE933" s="54"/>
      <c r="BF933" s="54"/>
      <c r="BG933" s="54"/>
      <c r="BH933" s="54"/>
      <c r="BI933" s="54"/>
      <c r="BJ933" s="54"/>
      <c r="BK933" s="54"/>
      <c r="BL933" s="54"/>
      <c r="BM933" s="54"/>
      <c r="BN933" s="54"/>
      <c r="BO933" s="54"/>
      <c r="BP933" s="54"/>
      <c r="BQ933" s="54"/>
      <c r="BR933" s="54"/>
      <c r="BS933" s="54"/>
      <c r="BT933" s="54"/>
      <c r="BU933" s="54"/>
      <c r="BV933" s="54"/>
      <c r="BW933" s="54"/>
      <c r="BX933" s="49"/>
      <c r="BY933" s="55"/>
      <c r="BZ933" s="8"/>
      <c r="CE933" s="12" t="str">
        <f t="shared" si="731"/>
        <v/>
      </c>
      <c r="CG933" s="77" t="str">
        <f t="shared" si="732"/>
        <v/>
      </c>
      <c r="CH933" s="80" t="str">
        <f t="shared" si="733"/>
        <v/>
      </c>
      <c r="CL933" s="12" t="str">
        <f t="shared" si="734"/>
        <v/>
      </c>
      <c r="CM933" s="12" t="str">
        <f t="shared" si="735"/>
        <v/>
      </c>
      <c r="CN933" s="12" t="str" cm="1">
        <f t="array" ref="CN933">IF(OR($CE933="", $CG$3=""), "", IF(IFERROR(INDEX($K933:$T933, $CK933, MATCH(CN$3, $K$3:$T$3, 0)), "")="", $CC$4, $CC$3))</f>
        <v/>
      </c>
      <c r="CO933" s="12" t="str" cm="1">
        <f t="array" ref="CO933">IF(OR($CE933="", $CG$3=""), "", IF(IFERROR(INDEX($AA933:$AJ933, $CK933, MATCH(CO$3, $AA$3:$AJ$3, 0)), "")="", $CC$4, $CC$3))</f>
        <v/>
      </c>
      <c r="CP933" s="12" t="str">
        <f>IF(OR($CE933="", $CG$3=""), "", IF(CP$3='Property List &amp; Features'!$BG$9, $CC$3, IF(CP$3=$I933, $CC$3, $CC$4)))</f>
        <v/>
      </c>
      <c r="CQ933" s="12" t="str">
        <f>IF(OR($CE933="", $CG$3=""), "", IF(CQ$3='Property List &amp; Features'!$BG$9, $CC$3, IF(CQ$3=$J933, $CC$3, $CC$4)))</f>
        <v/>
      </c>
      <c r="CR933" s="12" t="str">
        <f t="shared" si="736"/>
        <v/>
      </c>
      <c r="CS933" s="12" t="str">
        <f t="shared" si="737"/>
        <v/>
      </c>
      <c r="CT933" s="12" t="str">
        <f t="shared" si="738"/>
        <v/>
      </c>
      <c r="CU933" s="12" t="str">
        <f t="shared" si="739"/>
        <v/>
      </c>
      <c r="CV933" s="12" t="str">
        <f t="shared" si="740"/>
        <v/>
      </c>
      <c r="CW933" s="12" t="str">
        <f t="shared" si="762"/>
        <v/>
      </c>
      <c r="CX933" s="12" t="str">
        <f t="shared" si="763"/>
        <v/>
      </c>
      <c r="CY933" s="12" t="str">
        <f t="shared" si="764"/>
        <v/>
      </c>
      <c r="CZ933" s="12" t="str">
        <f t="shared" si="765"/>
        <v/>
      </c>
      <c r="DA933" s="12" t="str">
        <f t="shared" si="766"/>
        <v/>
      </c>
      <c r="DB933" s="12" t="str">
        <f t="shared" si="767"/>
        <v/>
      </c>
      <c r="DC933" s="12" t="str">
        <f t="shared" si="768"/>
        <v/>
      </c>
      <c r="DD933" s="12" t="str">
        <f t="shared" si="769"/>
        <v/>
      </c>
      <c r="DE933" s="12" t="str">
        <f t="shared" si="770"/>
        <v/>
      </c>
      <c r="DF933" s="12" t="str">
        <f t="shared" si="771"/>
        <v/>
      </c>
      <c r="DG933" s="12" t="str">
        <f t="shared" si="772"/>
        <v/>
      </c>
      <c r="DH933" s="12" t="str">
        <f t="shared" si="773"/>
        <v/>
      </c>
      <c r="DI933" s="12" t="str">
        <f t="shared" si="774"/>
        <v/>
      </c>
      <c r="DJ933" s="12" t="str">
        <f t="shared" si="775"/>
        <v/>
      </c>
      <c r="DK933" s="12" t="str">
        <f t="shared" si="776"/>
        <v/>
      </c>
      <c r="DL933" s="12" t="str">
        <f t="shared" si="777"/>
        <v/>
      </c>
      <c r="DM933" s="12" t="str">
        <f t="shared" si="778"/>
        <v/>
      </c>
      <c r="DN933" s="12" t="str">
        <f t="shared" si="779"/>
        <v/>
      </c>
      <c r="DO933" s="12" t="str">
        <f t="shared" si="780"/>
        <v/>
      </c>
      <c r="DP933" s="12" t="str">
        <f t="shared" si="781"/>
        <v/>
      </c>
      <c r="DQ933" s="12" t="str">
        <f t="shared" si="782"/>
        <v/>
      </c>
      <c r="DR933" s="12" t="str">
        <f t="shared" si="744"/>
        <v/>
      </c>
      <c r="DS933" s="12" t="str">
        <f t="shared" si="745"/>
        <v/>
      </c>
      <c r="DT933" s="12" t="str">
        <f t="shared" si="746"/>
        <v/>
      </c>
      <c r="DU933" s="12" t="str">
        <f t="shared" si="747"/>
        <v/>
      </c>
      <c r="DV933" s="12" t="str">
        <f t="shared" si="748"/>
        <v/>
      </c>
      <c r="DW933" s="12" t="str">
        <f t="shared" si="749"/>
        <v/>
      </c>
      <c r="DX933" s="12" t="str">
        <f t="shared" si="750"/>
        <v/>
      </c>
      <c r="DY933" s="12" t="str">
        <f t="shared" si="751"/>
        <v/>
      </c>
      <c r="DZ933" s="12" t="str">
        <f t="shared" si="752"/>
        <v/>
      </c>
      <c r="EA933" s="12" t="str">
        <f t="shared" si="753"/>
        <v/>
      </c>
      <c r="EB933" s="12" t="str">
        <f t="shared" si="754"/>
        <v/>
      </c>
      <c r="EC933" s="12" t="str">
        <f t="shared" si="755"/>
        <v/>
      </c>
      <c r="ED933" s="12" t="str">
        <f t="shared" si="756"/>
        <v/>
      </c>
      <c r="EE933" s="12" t="str">
        <f t="shared" si="757"/>
        <v/>
      </c>
      <c r="EF933" s="12" t="str">
        <f t="shared" si="758"/>
        <v/>
      </c>
      <c r="EG933" s="12" t="str">
        <f t="shared" si="759"/>
        <v/>
      </c>
      <c r="EH933" s="12" t="str">
        <f t="shared" si="760"/>
        <v/>
      </c>
      <c r="EI933" s="12" t="str">
        <f t="shared" si="761"/>
        <v/>
      </c>
      <c r="EK933" s="83" t="str">
        <f t="shared" si="741"/>
        <v/>
      </c>
      <c r="EM933" s="12" t="str">
        <f t="shared" si="742"/>
        <v/>
      </c>
      <c r="EO933" s="12" t="str">
        <f t="shared" si="743"/>
        <v/>
      </c>
      <c r="EQ933" s="12" t="str">
        <f>IF($EO933="", "", IF($EQ$8=$EQ$6, COUNTIF($EO$11:$EO$2510, "&gt;"&amp;$EO933)+1+COUNTIF($EO$11:$EO933, $EO933)-1, COUNTIF($EO$11:$EO$2510, "&lt;"&amp;$EO933)+1+COUNTIF($EO$11:$EO933, $EO933)-1))</f>
        <v/>
      </c>
    </row>
    <row r="934" spans="1:147" x14ac:dyDescent="0.55000000000000004">
      <c r="A934" s="8"/>
      <c r="B934" s="12" t="str">
        <f>IF($D934="", "", COUNTIF($D$11:$D934, $D934))</f>
        <v/>
      </c>
      <c r="C934" s="8"/>
      <c r="D934" s="45"/>
      <c r="E934" s="46"/>
      <c r="F934" s="47"/>
      <c r="G934" s="54"/>
      <c r="H934" s="54"/>
      <c r="I934" s="48"/>
      <c r="J934" s="49"/>
      <c r="K934" s="50"/>
      <c r="L934" s="50"/>
      <c r="M934" s="50"/>
      <c r="N934" s="50"/>
      <c r="O934" s="50"/>
      <c r="P934" s="50"/>
      <c r="Q934" s="50"/>
      <c r="R934" s="50"/>
      <c r="S934" s="50"/>
      <c r="T934" s="50"/>
      <c r="U934" s="51"/>
      <c r="V934" s="52"/>
      <c r="W934" s="53"/>
      <c r="X934" s="53"/>
      <c r="Y934" s="53"/>
      <c r="Z934" s="53"/>
      <c r="AA934" s="48"/>
      <c r="AB934" s="54"/>
      <c r="AC934" s="54"/>
      <c r="AD934" s="54"/>
      <c r="AE934" s="54"/>
      <c r="AF934" s="54"/>
      <c r="AG934" s="54"/>
      <c r="AH934" s="54"/>
      <c r="AI934" s="54"/>
      <c r="AJ934" s="49"/>
      <c r="AK934" s="48"/>
      <c r="AL934" s="54"/>
      <c r="AM934" s="54"/>
      <c r="AN934" s="54"/>
      <c r="AO934" s="54"/>
      <c r="AP934" s="54"/>
      <c r="AQ934" s="54"/>
      <c r="AR934" s="54"/>
      <c r="AS934" s="54"/>
      <c r="AT934" s="54"/>
      <c r="AU934" s="54"/>
      <c r="AV934" s="54"/>
      <c r="AW934" s="54"/>
      <c r="AX934" s="54"/>
      <c r="AY934" s="54"/>
      <c r="AZ934" s="54"/>
      <c r="BA934" s="54"/>
      <c r="BB934" s="54"/>
      <c r="BC934" s="54"/>
      <c r="BD934" s="54"/>
      <c r="BE934" s="54"/>
      <c r="BF934" s="54"/>
      <c r="BG934" s="54"/>
      <c r="BH934" s="54"/>
      <c r="BI934" s="54"/>
      <c r="BJ934" s="54"/>
      <c r="BK934" s="54"/>
      <c r="BL934" s="54"/>
      <c r="BM934" s="54"/>
      <c r="BN934" s="54"/>
      <c r="BO934" s="54"/>
      <c r="BP934" s="54"/>
      <c r="BQ934" s="54"/>
      <c r="BR934" s="54"/>
      <c r="BS934" s="54"/>
      <c r="BT934" s="54"/>
      <c r="BU934" s="54"/>
      <c r="BV934" s="54"/>
      <c r="BW934" s="54"/>
      <c r="BX934" s="49"/>
      <c r="BY934" s="55"/>
      <c r="BZ934" s="8"/>
      <c r="CE934" s="12" t="str">
        <f t="shared" si="731"/>
        <v/>
      </c>
      <c r="CG934" s="77" t="str">
        <f t="shared" si="732"/>
        <v/>
      </c>
      <c r="CH934" s="80" t="str">
        <f t="shared" si="733"/>
        <v/>
      </c>
      <c r="CL934" s="12" t="str">
        <f t="shared" si="734"/>
        <v/>
      </c>
      <c r="CM934" s="12" t="str">
        <f t="shared" si="735"/>
        <v/>
      </c>
      <c r="CN934" s="12" t="str" cm="1">
        <f t="array" ref="CN934">IF(OR($CE934="", $CG$3=""), "", IF(IFERROR(INDEX($K934:$T934, $CK934, MATCH(CN$3, $K$3:$T$3, 0)), "")="", $CC$4, $CC$3))</f>
        <v/>
      </c>
      <c r="CO934" s="12" t="str" cm="1">
        <f t="array" ref="CO934">IF(OR($CE934="", $CG$3=""), "", IF(IFERROR(INDEX($AA934:$AJ934, $CK934, MATCH(CO$3, $AA$3:$AJ$3, 0)), "")="", $CC$4, $CC$3))</f>
        <v/>
      </c>
      <c r="CP934" s="12" t="str">
        <f>IF(OR($CE934="", $CG$3=""), "", IF(CP$3='Property List &amp; Features'!$BG$9, $CC$3, IF(CP$3=$I934, $CC$3, $CC$4)))</f>
        <v/>
      </c>
      <c r="CQ934" s="12" t="str">
        <f>IF(OR($CE934="", $CG$3=""), "", IF(CQ$3='Property List &amp; Features'!$BG$9, $CC$3, IF(CQ$3=$J934, $CC$3, $CC$4)))</f>
        <v/>
      </c>
      <c r="CR934" s="12" t="str">
        <f t="shared" si="736"/>
        <v/>
      </c>
      <c r="CS934" s="12" t="str">
        <f t="shared" si="737"/>
        <v/>
      </c>
      <c r="CT934" s="12" t="str">
        <f t="shared" si="738"/>
        <v/>
      </c>
      <c r="CU934" s="12" t="str">
        <f t="shared" si="739"/>
        <v/>
      </c>
      <c r="CV934" s="12" t="str">
        <f t="shared" si="740"/>
        <v/>
      </c>
      <c r="CW934" s="12" t="str">
        <f t="shared" si="762"/>
        <v/>
      </c>
      <c r="CX934" s="12" t="str">
        <f t="shared" si="763"/>
        <v/>
      </c>
      <c r="CY934" s="12" t="str">
        <f t="shared" si="764"/>
        <v/>
      </c>
      <c r="CZ934" s="12" t="str">
        <f t="shared" si="765"/>
        <v/>
      </c>
      <c r="DA934" s="12" t="str">
        <f t="shared" si="766"/>
        <v/>
      </c>
      <c r="DB934" s="12" t="str">
        <f t="shared" si="767"/>
        <v/>
      </c>
      <c r="DC934" s="12" t="str">
        <f t="shared" si="768"/>
        <v/>
      </c>
      <c r="DD934" s="12" t="str">
        <f t="shared" si="769"/>
        <v/>
      </c>
      <c r="DE934" s="12" t="str">
        <f t="shared" si="770"/>
        <v/>
      </c>
      <c r="DF934" s="12" t="str">
        <f t="shared" si="771"/>
        <v/>
      </c>
      <c r="DG934" s="12" t="str">
        <f t="shared" si="772"/>
        <v/>
      </c>
      <c r="DH934" s="12" t="str">
        <f t="shared" si="773"/>
        <v/>
      </c>
      <c r="DI934" s="12" t="str">
        <f t="shared" si="774"/>
        <v/>
      </c>
      <c r="DJ934" s="12" t="str">
        <f t="shared" si="775"/>
        <v/>
      </c>
      <c r="DK934" s="12" t="str">
        <f t="shared" si="776"/>
        <v/>
      </c>
      <c r="DL934" s="12" t="str">
        <f t="shared" si="777"/>
        <v/>
      </c>
      <c r="DM934" s="12" t="str">
        <f t="shared" si="778"/>
        <v/>
      </c>
      <c r="DN934" s="12" t="str">
        <f t="shared" si="779"/>
        <v/>
      </c>
      <c r="DO934" s="12" t="str">
        <f t="shared" si="780"/>
        <v/>
      </c>
      <c r="DP934" s="12" t="str">
        <f t="shared" si="781"/>
        <v/>
      </c>
      <c r="DQ934" s="12" t="str">
        <f t="shared" si="782"/>
        <v/>
      </c>
      <c r="DR934" s="12" t="str">
        <f t="shared" si="744"/>
        <v/>
      </c>
      <c r="DS934" s="12" t="str">
        <f t="shared" si="745"/>
        <v/>
      </c>
      <c r="DT934" s="12" t="str">
        <f t="shared" si="746"/>
        <v/>
      </c>
      <c r="DU934" s="12" t="str">
        <f t="shared" si="747"/>
        <v/>
      </c>
      <c r="DV934" s="12" t="str">
        <f t="shared" si="748"/>
        <v/>
      </c>
      <c r="DW934" s="12" t="str">
        <f t="shared" si="749"/>
        <v/>
      </c>
      <c r="DX934" s="12" t="str">
        <f t="shared" si="750"/>
        <v/>
      </c>
      <c r="DY934" s="12" t="str">
        <f t="shared" si="751"/>
        <v/>
      </c>
      <c r="DZ934" s="12" t="str">
        <f t="shared" si="752"/>
        <v/>
      </c>
      <c r="EA934" s="12" t="str">
        <f t="shared" si="753"/>
        <v/>
      </c>
      <c r="EB934" s="12" t="str">
        <f t="shared" si="754"/>
        <v/>
      </c>
      <c r="EC934" s="12" t="str">
        <f t="shared" si="755"/>
        <v/>
      </c>
      <c r="ED934" s="12" t="str">
        <f t="shared" si="756"/>
        <v/>
      </c>
      <c r="EE934" s="12" t="str">
        <f t="shared" si="757"/>
        <v/>
      </c>
      <c r="EF934" s="12" t="str">
        <f t="shared" si="758"/>
        <v/>
      </c>
      <c r="EG934" s="12" t="str">
        <f t="shared" si="759"/>
        <v/>
      </c>
      <c r="EH934" s="12" t="str">
        <f t="shared" si="760"/>
        <v/>
      </c>
      <c r="EI934" s="12" t="str">
        <f t="shared" si="761"/>
        <v/>
      </c>
      <c r="EK934" s="83" t="str">
        <f t="shared" si="741"/>
        <v/>
      </c>
      <c r="EM934" s="12" t="str">
        <f t="shared" si="742"/>
        <v/>
      </c>
      <c r="EO934" s="12" t="str">
        <f t="shared" si="743"/>
        <v/>
      </c>
      <c r="EQ934" s="12" t="str">
        <f>IF($EO934="", "", IF($EQ$8=$EQ$6, COUNTIF($EO$11:$EO$2510, "&gt;"&amp;$EO934)+1+COUNTIF($EO$11:$EO934, $EO934)-1, COUNTIF($EO$11:$EO$2510, "&lt;"&amp;$EO934)+1+COUNTIF($EO$11:$EO934, $EO934)-1))</f>
        <v/>
      </c>
    </row>
    <row r="935" spans="1:147" x14ac:dyDescent="0.55000000000000004">
      <c r="A935" s="8"/>
      <c r="B935" s="12" t="str">
        <f>IF($D935="", "", COUNTIF($D$11:$D935, $D935))</f>
        <v/>
      </c>
      <c r="C935" s="8"/>
      <c r="D935" s="45"/>
      <c r="E935" s="46"/>
      <c r="F935" s="47"/>
      <c r="G935" s="54"/>
      <c r="H935" s="54"/>
      <c r="I935" s="48"/>
      <c r="J935" s="49"/>
      <c r="K935" s="50"/>
      <c r="L935" s="50"/>
      <c r="M935" s="50"/>
      <c r="N935" s="50"/>
      <c r="O935" s="50"/>
      <c r="P935" s="50"/>
      <c r="Q935" s="50"/>
      <c r="R935" s="50"/>
      <c r="S935" s="50"/>
      <c r="T935" s="50"/>
      <c r="U935" s="51"/>
      <c r="V935" s="52"/>
      <c r="W935" s="53"/>
      <c r="X935" s="53"/>
      <c r="Y935" s="53"/>
      <c r="Z935" s="53"/>
      <c r="AA935" s="48"/>
      <c r="AB935" s="54"/>
      <c r="AC935" s="54"/>
      <c r="AD935" s="54"/>
      <c r="AE935" s="54"/>
      <c r="AF935" s="54"/>
      <c r="AG935" s="54"/>
      <c r="AH935" s="54"/>
      <c r="AI935" s="54"/>
      <c r="AJ935" s="49"/>
      <c r="AK935" s="48"/>
      <c r="AL935" s="54"/>
      <c r="AM935" s="54"/>
      <c r="AN935" s="54"/>
      <c r="AO935" s="54"/>
      <c r="AP935" s="54"/>
      <c r="AQ935" s="54"/>
      <c r="AR935" s="54"/>
      <c r="AS935" s="54"/>
      <c r="AT935" s="54"/>
      <c r="AU935" s="54"/>
      <c r="AV935" s="54"/>
      <c r="AW935" s="54"/>
      <c r="AX935" s="54"/>
      <c r="AY935" s="54"/>
      <c r="AZ935" s="54"/>
      <c r="BA935" s="54"/>
      <c r="BB935" s="54"/>
      <c r="BC935" s="54"/>
      <c r="BD935" s="54"/>
      <c r="BE935" s="54"/>
      <c r="BF935" s="54"/>
      <c r="BG935" s="54"/>
      <c r="BH935" s="54"/>
      <c r="BI935" s="54"/>
      <c r="BJ935" s="54"/>
      <c r="BK935" s="54"/>
      <c r="BL935" s="54"/>
      <c r="BM935" s="54"/>
      <c r="BN935" s="54"/>
      <c r="BO935" s="54"/>
      <c r="BP935" s="54"/>
      <c r="BQ935" s="54"/>
      <c r="BR935" s="54"/>
      <c r="BS935" s="54"/>
      <c r="BT935" s="54"/>
      <c r="BU935" s="54"/>
      <c r="BV935" s="54"/>
      <c r="BW935" s="54"/>
      <c r="BX935" s="49"/>
      <c r="BY935" s="55"/>
      <c r="BZ935" s="8"/>
      <c r="CE935" s="12" t="str">
        <f t="shared" si="731"/>
        <v/>
      </c>
      <c r="CG935" s="77" t="str">
        <f t="shared" si="732"/>
        <v/>
      </c>
      <c r="CH935" s="80" t="str">
        <f t="shared" si="733"/>
        <v/>
      </c>
      <c r="CL935" s="12" t="str">
        <f t="shared" si="734"/>
        <v/>
      </c>
      <c r="CM935" s="12" t="str">
        <f t="shared" si="735"/>
        <v/>
      </c>
      <c r="CN935" s="12" t="str" cm="1">
        <f t="array" ref="CN935">IF(OR($CE935="", $CG$3=""), "", IF(IFERROR(INDEX($K935:$T935, $CK935, MATCH(CN$3, $K$3:$T$3, 0)), "")="", $CC$4, $CC$3))</f>
        <v/>
      </c>
      <c r="CO935" s="12" t="str" cm="1">
        <f t="array" ref="CO935">IF(OR($CE935="", $CG$3=""), "", IF(IFERROR(INDEX($AA935:$AJ935, $CK935, MATCH(CO$3, $AA$3:$AJ$3, 0)), "")="", $CC$4, $CC$3))</f>
        <v/>
      </c>
      <c r="CP935" s="12" t="str">
        <f>IF(OR($CE935="", $CG$3=""), "", IF(CP$3='Property List &amp; Features'!$BG$9, $CC$3, IF(CP$3=$I935, $CC$3, $CC$4)))</f>
        <v/>
      </c>
      <c r="CQ935" s="12" t="str">
        <f>IF(OR($CE935="", $CG$3=""), "", IF(CQ$3='Property List &amp; Features'!$BG$9, $CC$3, IF(CQ$3=$J935, $CC$3, $CC$4)))</f>
        <v/>
      </c>
      <c r="CR935" s="12" t="str">
        <f t="shared" si="736"/>
        <v/>
      </c>
      <c r="CS935" s="12" t="str">
        <f t="shared" si="737"/>
        <v/>
      </c>
      <c r="CT935" s="12" t="str">
        <f t="shared" si="738"/>
        <v/>
      </c>
      <c r="CU935" s="12" t="str">
        <f t="shared" si="739"/>
        <v/>
      </c>
      <c r="CV935" s="12" t="str">
        <f t="shared" si="740"/>
        <v/>
      </c>
      <c r="CW935" s="12" t="str">
        <f t="shared" si="762"/>
        <v/>
      </c>
      <c r="CX935" s="12" t="str">
        <f t="shared" si="763"/>
        <v/>
      </c>
      <c r="CY935" s="12" t="str">
        <f t="shared" si="764"/>
        <v/>
      </c>
      <c r="CZ935" s="12" t="str">
        <f t="shared" si="765"/>
        <v/>
      </c>
      <c r="DA935" s="12" t="str">
        <f t="shared" si="766"/>
        <v/>
      </c>
      <c r="DB935" s="12" t="str">
        <f t="shared" si="767"/>
        <v/>
      </c>
      <c r="DC935" s="12" t="str">
        <f t="shared" si="768"/>
        <v/>
      </c>
      <c r="DD935" s="12" t="str">
        <f t="shared" si="769"/>
        <v/>
      </c>
      <c r="DE935" s="12" t="str">
        <f t="shared" si="770"/>
        <v/>
      </c>
      <c r="DF935" s="12" t="str">
        <f t="shared" si="771"/>
        <v/>
      </c>
      <c r="DG935" s="12" t="str">
        <f t="shared" si="772"/>
        <v/>
      </c>
      <c r="DH935" s="12" t="str">
        <f t="shared" si="773"/>
        <v/>
      </c>
      <c r="DI935" s="12" t="str">
        <f t="shared" si="774"/>
        <v/>
      </c>
      <c r="DJ935" s="12" t="str">
        <f t="shared" si="775"/>
        <v/>
      </c>
      <c r="DK935" s="12" t="str">
        <f t="shared" si="776"/>
        <v/>
      </c>
      <c r="DL935" s="12" t="str">
        <f t="shared" si="777"/>
        <v/>
      </c>
      <c r="DM935" s="12" t="str">
        <f t="shared" si="778"/>
        <v/>
      </c>
      <c r="DN935" s="12" t="str">
        <f t="shared" si="779"/>
        <v/>
      </c>
      <c r="DO935" s="12" t="str">
        <f t="shared" si="780"/>
        <v/>
      </c>
      <c r="DP935" s="12" t="str">
        <f t="shared" si="781"/>
        <v/>
      </c>
      <c r="DQ935" s="12" t="str">
        <f t="shared" si="782"/>
        <v/>
      </c>
      <c r="DR935" s="12" t="str">
        <f t="shared" si="744"/>
        <v/>
      </c>
      <c r="DS935" s="12" t="str">
        <f t="shared" si="745"/>
        <v/>
      </c>
      <c r="DT935" s="12" t="str">
        <f t="shared" si="746"/>
        <v/>
      </c>
      <c r="DU935" s="12" t="str">
        <f t="shared" si="747"/>
        <v/>
      </c>
      <c r="DV935" s="12" t="str">
        <f t="shared" si="748"/>
        <v/>
      </c>
      <c r="DW935" s="12" t="str">
        <f t="shared" si="749"/>
        <v/>
      </c>
      <c r="DX935" s="12" t="str">
        <f t="shared" si="750"/>
        <v/>
      </c>
      <c r="DY935" s="12" t="str">
        <f t="shared" si="751"/>
        <v/>
      </c>
      <c r="DZ935" s="12" t="str">
        <f t="shared" si="752"/>
        <v/>
      </c>
      <c r="EA935" s="12" t="str">
        <f t="shared" si="753"/>
        <v/>
      </c>
      <c r="EB935" s="12" t="str">
        <f t="shared" si="754"/>
        <v/>
      </c>
      <c r="EC935" s="12" t="str">
        <f t="shared" si="755"/>
        <v/>
      </c>
      <c r="ED935" s="12" t="str">
        <f t="shared" si="756"/>
        <v/>
      </c>
      <c r="EE935" s="12" t="str">
        <f t="shared" si="757"/>
        <v/>
      </c>
      <c r="EF935" s="12" t="str">
        <f t="shared" si="758"/>
        <v/>
      </c>
      <c r="EG935" s="12" t="str">
        <f t="shared" si="759"/>
        <v/>
      </c>
      <c r="EH935" s="12" t="str">
        <f t="shared" si="760"/>
        <v/>
      </c>
      <c r="EI935" s="12" t="str">
        <f t="shared" si="761"/>
        <v/>
      </c>
      <c r="EK935" s="83" t="str">
        <f t="shared" si="741"/>
        <v/>
      </c>
      <c r="EM935" s="12" t="str">
        <f t="shared" si="742"/>
        <v/>
      </c>
      <c r="EO935" s="12" t="str">
        <f t="shared" si="743"/>
        <v/>
      </c>
      <c r="EQ935" s="12" t="str">
        <f>IF($EO935="", "", IF($EQ$8=$EQ$6, COUNTIF($EO$11:$EO$2510, "&gt;"&amp;$EO935)+1+COUNTIF($EO$11:$EO935, $EO935)-1, COUNTIF($EO$11:$EO$2510, "&lt;"&amp;$EO935)+1+COUNTIF($EO$11:$EO935, $EO935)-1))</f>
        <v/>
      </c>
    </row>
    <row r="936" spans="1:147" x14ac:dyDescent="0.55000000000000004">
      <c r="A936" s="8"/>
      <c r="B936" s="12" t="str">
        <f>IF($D936="", "", COUNTIF($D$11:$D936, $D936))</f>
        <v/>
      </c>
      <c r="C936" s="8"/>
      <c r="D936" s="45"/>
      <c r="E936" s="46"/>
      <c r="F936" s="47"/>
      <c r="G936" s="54"/>
      <c r="H936" s="54"/>
      <c r="I936" s="48"/>
      <c r="J936" s="49"/>
      <c r="K936" s="50"/>
      <c r="L936" s="50"/>
      <c r="M936" s="50"/>
      <c r="N936" s="50"/>
      <c r="O936" s="50"/>
      <c r="P936" s="50"/>
      <c r="Q936" s="50"/>
      <c r="R936" s="50"/>
      <c r="S936" s="50"/>
      <c r="T936" s="50"/>
      <c r="U936" s="51"/>
      <c r="V936" s="52"/>
      <c r="W936" s="53"/>
      <c r="X936" s="53"/>
      <c r="Y936" s="53"/>
      <c r="Z936" s="53"/>
      <c r="AA936" s="48"/>
      <c r="AB936" s="54"/>
      <c r="AC936" s="54"/>
      <c r="AD936" s="54"/>
      <c r="AE936" s="54"/>
      <c r="AF936" s="54"/>
      <c r="AG936" s="54"/>
      <c r="AH936" s="54"/>
      <c r="AI936" s="54"/>
      <c r="AJ936" s="49"/>
      <c r="AK936" s="48"/>
      <c r="AL936" s="54"/>
      <c r="AM936" s="54"/>
      <c r="AN936" s="54"/>
      <c r="AO936" s="54"/>
      <c r="AP936" s="54"/>
      <c r="AQ936" s="54"/>
      <c r="AR936" s="54"/>
      <c r="AS936" s="54"/>
      <c r="AT936" s="54"/>
      <c r="AU936" s="54"/>
      <c r="AV936" s="54"/>
      <c r="AW936" s="54"/>
      <c r="AX936" s="54"/>
      <c r="AY936" s="54"/>
      <c r="AZ936" s="54"/>
      <c r="BA936" s="54"/>
      <c r="BB936" s="54"/>
      <c r="BC936" s="54"/>
      <c r="BD936" s="54"/>
      <c r="BE936" s="54"/>
      <c r="BF936" s="54"/>
      <c r="BG936" s="54"/>
      <c r="BH936" s="54"/>
      <c r="BI936" s="54"/>
      <c r="BJ936" s="54"/>
      <c r="BK936" s="54"/>
      <c r="BL936" s="54"/>
      <c r="BM936" s="54"/>
      <c r="BN936" s="54"/>
      <c r="BO936" s="54"/>
      <c r="BP936" s="54"/>
      <c r="BQ936" s="54"/>
      <c r="BR936" s="54"/>
      <c r="BS936" s="54"/>
      <c r="BT936" s="54"/>
      <c r="BU936" s="54"/>
      <c r="BV936" s="54"/>
      <c r="BW936" s="54"/>
      <c r="BX936" s="49"/>
      <c r="BY936" s="55"/>
      <c r="BZ936" s="8"/>
      <c r="CE936" s="12" t="str">
        <f t="shared" si="731"/>
        <v/>
      </c>
      <c r="CG936" s="77" t="str">
        <f t="shared" si="732"/>
        <v/>
      </c>
      <c r="CH936" s="80" t="str">
        <f t="shared" si="733"/>
        <v/>
      </c>
      <c r="CL936" s="12" t="str">
        <f t="shared" si="734"/>
        <v/>
      </c>
      <c r="CM936" s="12" t="str">
        <f t="shared" si="735"/>
        <v/>
      </c>
      <c r="CN936" s="12" t="str" cm="1">
        <f t="array" ref="CN936">IF(OR($CE936="", $CG$3=""), "", IF(IFERROR(INDEX($K936:$T936, $CK936, MATCH(CN$3, $K$3:$T$3, 0)), "")="", $CC$4, $CC$3))</f>
        <v/>
      </c>
      <c r="CO936" s="12" t="str" cm="1">
        <f t="array" ref="CO936">IF(OR($CE936="", $CG$3=""), "", IF(IFERROR(INDEX($AA936:$AJ936, $CK936, MATCH(CO$3, $AA$3:$AJ$3, 0)), "")="", $CC$4, $CC$3))</f>
        <v/>
      </c>
      <c r="CP936" s="12" t="str">
        <f>IF(OR($CE936="", $CG$3=""), "", IF(CP$3='Property List &amp; Features'!$BG$9, $CC$3, IF(CP$3=$I936, $CC$3, $CC$4)))</f>
        <v/>
      </c>
      <c r="CQ936" s="12" t="str">
        <f>IF(OR($CE936="", $CG$3=""), "", IF(CQ$3='Property List &amp; Features'!$BG$9, $CC$3, IF(CQ$3=$J936, $CC$3, $CC$4)))</f>
        <v/>
      </c>
      <c r="CR936" s="12" t="str">
        <f t="shared" si="736"/>
        <v/>
      </c>
      <c r="CS936" s="12" t="str">
        <f t="shared" si="737"/>
        <v/>
      </c>
      <c r="CT936" s="12" t="str">
        <f t="shared" si="738"/>
        <v/>
      </c>
      <c r="CU936" s="12" t="str">
        <f t="shared" si="739"/>
        <v/>
      </c>
      <c r="CV936" s="12" t="str">
        <f t="shared" si="740"/>
        <v/>
      </c>
      <c r="CW936" s="12" t="str">
        <f t="shared" si="762"/>
        <v/>
      </c>
      <c r="CX936" s="12" t="str">
        <f t="shared" si="763"/>
        <v/>
      </c>
      <c r="CY936" s="12" t="str">
        <f t="shared" si="764"/>
        <v/>
      </c>
      <c r="CZ936" s="12" t="str">
        <f t="shared" si="765"/>
        <v/>
      </c>
      <c r="DA936" s="12" t="str">
        <f t="shared" si="766"/>
        <v/>
      </c>
      <c r="DB936" s="12" t="str">
        <f t="shared" si="767"/>
        <v/>
      </c>
      <c r="DC936" s="12" t="str">
        <f t="shared" si="768"/>
        <v/>
      </c>
      <c r="DD936" s="12" t="str">
        <f t="shared" si="769"/>
        <v/>
      </c>
      <c r="DE936" s="12" t="str">
        <f t="shared" si="770"/>
        <v/>
      </c>
      <c r="DF936" s="12" t="str">
        <f t="shared" si="771"/>
        <v/>
      </c>
      <c r="DG936" s="12" t="str">
        <f t="shared" si="772"/>
        <v/>
      </c>
      <c r="DH936" s="12" t="str">
        <f t="shared" si="773"/>
        <v/>
      </c>
      <c r="DI936" s="12" t="str">
        <f t="shared" si="774"/>
        <v/>
      </c>
      <c r="DJ936" s="12" t="str">
        <f t="shared" si="775"/>
        <v/>
      </c>
      <c r="DK936" s="12" t="str">
        <f t="shared" si="776"/>
        <v/>
      </c>
      <c r="DL936" s="12" t="str">
        <f t="shared" si="777"/>
        <v/>
      </c>
      <c r="DM936" s="12" t="str">
        <f t="shared" si="778"/>
        <v/>
      </c>
      <c r="DN936" s="12" t="str">
        <f t="shared" si="779"/>
        <v/>
      </c>
      <c r="DO936" s="12" t="str">
        <f t="shared" si="780"/>
        <v/>
      </c>
      <c r="DP936" s="12" t="str">
        <f t="shared" si="781"/>
        <v/>
      </c>
      <c r="DQ936" s="12" t="str">
        <f t="shared" si="782"/>
        <v/>
      </c>
      <c r="DR936" s="12" t="str">
        <f t="shared" si="744"/>
        <v/>
      </c>
      <c r="DS936" s="12" t="str">
        <f t="shared" si="745"/>
        <v/>
      </c>
      <c r="DT936" s="12" t="str">
        <f t="shared" si="746"/>
        <v/>
      </c>
      <c r="DU936" s="12" t="str">
        <f t="shared" si="747"/>
        <v/>
      </c>
      <c r="DV936" s="12" t="str">
        <f t="shared" si="748"/>
        <v/>
      </c>
      <c r="DW936" s="12" t="str">
        <f t="shared" si="749"/>
        <v/>
      </c>
      <c r="DX936" s="12" t="str">
        <f t="shared" si="750"/>
        <v/>
      </c>
      <c r="DY936" s="12" t="str">
        <f t="shared" si="751"/>
        <v/>
      </c>
      <c r="DZ936" s="12" t="str">
        <f t="shared" si="752"/>
        <v/>
      </c>
      <c r="EA936" s="12" t="str">
        <f t="shared" si="753"/>
        <v/>
      </c>
      <c r="EB936" s="12" t="str">
        <f t="shared" si="754"/>
        <v/>
      </c>
      <c r="EC936" s="12" t="str">
        <f t="shared" si="755"/>
        <v/>
      </c>
      <c r="ED936" s="12" t="str">
        <f t="shared" si="756"/>
        <v/>
      </c>
      <c r="EE936" s="12" t="str">
        <f t="shared" si="757"/>
        <v/>
      </c>
      <c r="EF936" s="12" t="str">
        <f t="shared" si="758"/>
        <v/>
      </c>
      <c r="EG936" s="12" t="str">
        <f t="shared" si="759"/>
        <v/>
      </c>
      <c r="EH936" s="12" t="str">
        <f t="shared" si="760"/>
        <v/>
      </c>
      <c r="EI936" s="12" t="str">
        <f t="shared" si="761"/>
        <v/>
      </c>
      <c r="EK936" s="83" t="str">
        <f t="shared" si="741"/>
        <v/>
      </c>
      <c r="EM936" s="12" t="str">
        <f t="shared" si="742"/>
        <v/>
      </c>
      <c r="EO936" s="12" t="str">
        <f t="shared" si="743"/>
        <v/>
      </c>
      <c r="EQ936" s="12" t="str">
        <f>IF($EO936="", "", IF($EQ$8=$EQ$6, COUNTIF($EO$11:$EO$2510, "&gt;"&amp;$EO936)+1+COUNTIF($EO$11:$EO936, $EO936)-1, COUNTIF($EO$11:$EO$2510, "&lt;"&amp;$EO936)+1+COUNTIF($EO$11:$EO936, $EO936)-1))</f>
        <v/>
      </c>
    </row>
    <row r="937" spans="1:147" x14ac:dyDescent="0.55000000000000004">
      <c r="A937" s="8"/>
      <c r="B937" s="12" t="str">
        <f>IF($D937="", "", COUNTIF($D$11:$D937, $D937))</f>
        <v/>
      </c>
      <c r="C937" s="8"/>
      <c r="D937" s="45"/>
      <c r="E937" s="46"/>
      <c r="F937" s="47"/>
      <c r="G937" s="54"/>
      <c r="H937" s="54"/>
      <c r="I937" s="48"/>
      <c r="J937" s="49"/>
      <c r="K937" s="50"/>
      <c r="L937" s="50"/>
      <c r="M937" s="50"/>
      <c r="N937" s="50"/>
      <c r="O937" s="50"/>
      <c r="P937" s="50"/>
      <c r="Q937" s="50"/>
      <c r="R937" s="50"/>
      <c r="S937" s="50"/>
      <c r="T937" s="50"/>
      <c r="U937" s="51"/>
      <c r="V937" s="52"/>
      <c r="W937" s="53"/>
      <c r="X937" s="53"/>
      <c r="Y937" s="53"/>
      <c r="Z937" s="53"/>
      <c r="AA937" s="48"/>
      <c r="AB937" s="54"/>
      <c r="AC937" s="54"/>
      <c r="AD937" s="54"/>
      <c r="AE937" s="54"/>
      <c r="AF937" s="54"/>
      <c r="AG937" s="54"/>
      <c r="AH937" s="54"/>
      <c r="AI937" s="54"/>
      <c r="AJ937" s="49"/>
      <c r="AK937" s="48"/>
      <c r="AL937" s="54"/>
      <c r="AM937" s="54"/>
      <c r="AN937" s="54"/>
      <c r="AO937" s="54"/>
      <c r="AP937" s="54"/>
      <c r="AQ937" s="54"/>
      <c r="AR937" s="54"/>
      <c r="AS937" s="54"/>
      <c r="AT937" s="54"/>
      <c r="AU937" s="54"/>
      <c r="AV937" s="54"/>
      <c r="AW937" s="54"/>
      <c r="AX937" s="54"/>
      <c r="AY937" s="54"/>
      <c r="AZ937" s="54"/>
      <c r="BA937" s="54"/>
      <c r="BB937" s="54"/>
      <c r="BC937" s="54"/>
      <c r="BD937" s="54"/>
      <c r="BE937" s="54"/>
      <c r="BF937" s="54"/>
      <c r="BG937" s="54"/>
      <c r="BH937" s="54"/>
      <c r="BI937" s="54"/>
      <c r="BJ937" s="54"/>
      <c r="BK937" s="54"/>
      <c r="BL937" s="54"/>
      <c r="BM937" s="54"/>
      <c r="BN937" s="54"/>
      <c r="BO937" s="54"/>
      <c r="BP937" s="54"/>
      <c r="BQ937" s="54"/>
      <c r="BR937" s="54"/>
      <c r="BS937" s="54"/>
      <c r="BT937" s="54"/>
      <c r="BU937" s="54"/>
      <c r="BV937" s="54"/>
      <c r="BW937" s="54"/>
      <c r="BX937" s="49"/>
      <c r="BY937" s="55"/>
      <c r="BZ937" s="8"/>
      <c r="CE937" s="12" t="str">
        <f t="shared" si="731"/>
        <v/>
      </c>
      <c r="CG937" s="77" t="str">
        <f t="shared" si="732"/>
        <v/>
      </c>
      <c r="CH937" s="80" t="str">
        <f t="shared" si="733"/>
        <v/>
      </c>
      <c r="CL937" s="12" t="str">
        <f t="shared" si="734"/>
        <v/>
      </c>
      <c r="CM937" s="12" t="str">
        <f t="shared" si="735"/>
        <v/>
      </c>
      <c r="CN937" s="12" t="str" cm="1">
        <f t="array" ref="CN937">IF(OR($CE937="", $CG$3=""), "", IF(IFERROR(INDEX($K937:$T937, $CK937, MATCH(CN$3, $K$3:$T$3, 0)), "")="", $CC$4, $CC$3))</f>
        <v/>
      </c>
      <c r="CO937" s="12" t="str" cm="1">
        <f t="array" ref="CO937">IF(OR($CE937="", $CG$3=""), "", IF(IFERROR(INDEX($AA937:$AJ937, $CK937, MATCH(CO$3, $AA$3:$AJ$3, 0)), "")="", $CC$4, $CC$3))</f>
        <v/>
      </c>
      <c r="CP937" s="12" t="str">
        <f>IF(OR($CE937="", $CG$3=""), "", IF(CP$3='Property List &amp; Features'!$BG$9, $CC$3, IF(CP$3=$I937, $CC$3, $CC$4)))</f>
        <v/>
      </c>
      <c r="CQ937" s="12" t="str">
        <f>IF(OR($CE937="", $CG$3=""), "", IF(CQ$3='Property List &amp; Features'!$BG$9, $CC$3, IF(CQ$3=$J937, $CC$3, $CC$4)))</f>
        <v/>
      </c>
      <c r="CR937" s="12" t="str">
        <f t="shared" si="736"/>
        <v/>
      </c>
      <c r="CS937" s="12" t="str">
        <f t="shared" si="737"/>
        <v/>
      </c>
      <c r="CT937" s="12" t="str">
        <f t="shared" si="738"/>
        <v/>
      </c>
      <c r="CU937" s="12" t="str">
        <f t="shared" si="739"/>
        <v/>
      </c>
      <c r="CV937" s="12" t="str">
        <f t="shared" si="740"/>
        <v/>
      </c>
      <c r="CW937" s="12" t="str">
        <f t="shared" si="762"/>
        <v/>
      </c>
      <c r="CX937" s="12" t="str">
        <f t="shared" si="763"/>
        <v/>
      </c>
      <c r="CY937" s="12" t="str">
        <f t="shared" si="764"/>
        <v/>
      </c>
      <c r="CZ937" s="12" t="str">
        <f t="shared" si="765"/>
        <v/>
      </c>
      <c r="DA937" s="12" t="str">
        <f t="shared" si="766"/>
        <v/>
      </c>
      <c r="DB937" s="12" t="str">
        <f t="shared" si="767"/>
        <v/>
      </c>
      <c r="DC937" s="12" t="str">
        <f t="shared" si="768"/>
        <v/>
      </c>
      <c r="DD937" s="12" t="str">
        <f t="shared" si="769"/>
        <v/>
      </c>
      <c r="DE937" s="12" t="str">
        <f t="shared" si="770"/>
        <v/>
      </c>
      <c r="DF937" s="12" t="str">
        <f t="shared" si="771"/>
        <v/>
      </c>
      <c r="DG937" s="12" t="str">
        <f t="shared" si="772"/>
        <v/>
      </c>
      <c r="DH937" s="12" t="str">
        <f t="shared" si="773"/>
        <v/>
      </c>
      <c r="DI937" s="12" t="str">
        <f t="shared" si="774"/>
        <v/>
      </c>
      <c r="DJ937" s="12" t="str">
        <f t="shared" si="775"/>
        <v/>
      </c>
      <c r="DK937" s="12" t="str">
        <f t="shared" si="776"/>
        <v/>
      </c>
      <c r="DL937" s="12" t="str">
        <f t="shared" si="777"/>
        <v/>
      </c>
      <c r="DM937" s="12" t="str">
        <f t="shared" si="778"/>
        <v/>
      </c>
      <c r="DN937" s="12" t="str">
        <f t="shared" si="779"/>
        <v/>
      </c>
      <c r="DO937" s="12" t="str">
        <f t="shared" si="780"/>
        <v/>
      </c>
      <c r="DP937" s="12" t="str">
        <f t="shared" si="781"/>
        <v/>
      </c>
      <c r="DQ937" s="12" t="str">
        <f t="shared" si="782"/>
        <v/>
      </c>
      <c r="DR937" s="12" t="str">
        <f t="shared" si="744"/>
        <v/>
      </c>
      <c r="DS937" s="12" t="str">
        <f t="shared" si="745"/>
        <v/>
      </c>
      <c r="DT937" s="12" t="str">
        <f t="shared" si="746"/>
        <v/>
      </c>
      <c r="DU937" s="12" t="str">
        <f t="shared" si="747"/>
        <v/>
      </c>
      <c r="DV937" s="12" t="str">
        <f t="shared" si="748"/>
        <v/>
      </c>
      <c r="DW937" s="12" t="str">
        <f t="shared" si="749"/>
        <v/>
      </c>
      <c r="DX937" s="12" t="str">
        <f t="shared" si="750"/>
        <v/>
      </c>
      <c r="DY937" s="12" t="str">
        <f t="shared" si="751"/>
        <v/>
      </c>
      <c r="DZ937" s="12" t="str">
        <f t="shared" si="752"/>
        <v/>
      </c>
      <c r="EA937" s="12" t="str">
        <f t="shared" si="753"/>
        <v/>
      </c>
      <c r="EB937" s="12" t="str">
        <f t="shared" si="754"/>
        <v/>
      </c>
      <c r="EC937" s="12" t="str">
        <f t="shared" si="755"/>
        <v/>
      </c>
      <c r="ED937" s="12" t="str">
        <f t="shared" si="756"/>
        <v/>
      </c>
      <c r="EE937" s="12" t="str">
        <f t="shared" si="757"/>
        <v/>
      </c>
      <c r="EF937" s="12" t="str">
        <f t="shared" si="758"/>
        <v/>
      </c>
      <c r="EG937" s="12" t="str">
        <f t="shared" si="759"/>
        <v/>
      </c>
      <c r="EH937" s="12" t="str">
        <f t="shared" si="760"/>
        <v/>
      </c>
      <c r="EI937" s="12" t="str">
        <f t="shared" si="761"/>
        <v/>
      </c>
      <c r="EK937" s="83" t="str">
        <f t="shared" si="741"/>
        <v/>
      </c>
      <c r="EM937" s="12" t="str">
        <f t="shared" si="742"/>
        <v/>
      </c>
      <c r="EO937" s="12" t="str">
        <f t="shared" si="743"/>
        <v/>
      </c>
      <c r="EQ937" s="12" t="str">
        <f>IF($EO937="", "", IF($EQ$8=$EQ$6, COUNTIF($EO$11:$EO$2510, "&gt;"&amp;$EO937)+1+COUNTIF($EO$11:$EO937, $EO937)-1, COUNTIF($EO$11:$EO$2510, "&lt;"&amp;$EO937)+1+COUNTIF($EO$11:$EO937, $EO937)-1))</f>
        <v/>
      </c>
    </row>
    <row r="938" spans="1:147" x14ac:dyDescent="0.55000000000000004">
      <c r="A938" s="8"/>
      <c r="B938" s="12" t="str">
        <f>IF($D938="", "", COUNTIF($D$11:$D938, $D938))</f>
        <v/>
      </c>
      <c r="C938" s="8"/>
      <c r="D938" s="45"/>
      <c r="E938" s="46"/>
      <c r="F938" s="47"/>
      <c r="G938" s="54"/>
      <c r="H938" s="54"/>
      <c r="I938" s="48"/>
      <c r="J938" s="49"/>
      <c r="K938" s="50"/>
      <c r="L938" s="50"/>
      <c r="M938" s="50"/>
      <c r="N938" s="50"/>
      <c r="O938" s="50"/>
      <c r="P938" s="50"/>
      <c r="Q938" s="50"/>
      <c r="R938" s="50"/>
      <c r="S938" s="50"/>
      <c r="T938" s="50"/>
      <c r="U938" s="51"/>
      <c r="V938" s="52"/>
      <c r="W938" s="53"/>
      <c r="X938" s="53"/>
      <c r="Y938" s="53"/>
      <c r="Z938" s="53"/>
      <c r="AA938" s="48"/>
      <c r="AB938" s="54"/>
      <c r="AC938" s="54"/>
      <c r="AD938" s="54"/>
      <c r="AE938" s="54"/>
      <c r="AF938" s="54"/>
      <c r="AG938" s="54"/>
      <c r="AH938" s="54"/>
      <c r="AI938" s="54"/>
      <c r="AJ938" s="49"/>
      <c r="AK938" s="48"/>
      <c r="AL938" s="54"/>
      <c r="AM938" s="54"/>
      <c r="AN938" s="54"/>
      <c r="AO938" s="54"/>
      <c r="AP938" s="54"/>
      <c r="AQ938" s="54"/>
      <c r="AR938" s="54"/>
      <c r="AS938" s="54"/>
      <c r="AT938" s="54"/>
      <c r="AU938" s="54"/>
      <c r="AV938" s="54"/>
      <c r="AW938" s="54"/>
      <c r="AX938" s="54"/>
      <c r="AY938" s="54"/>
      <c r="AZ938" s="54"/>
      <c r="BA938" s="54"/>
      <c r="BB938" s="54"/>
      <c r="BC938" s="54"/>
      <c r="BD938" s="54"/>
      <c r="BE938" s="54"/>
      <c r="BF938" s="54"/>
      <c r="BG938" s="54"/>
      <c r="BH938" s="54"/>
      <c r="BI938" s="54"/>
      <c r="BJ938" s="54"/>
      <c r="BK938" s="54"/>
      <c r="BL938" s="54"/>
      <c r="BM938" s="54"/>
      <c r="BN938" s="54"/>
      <c r="BO938" s="54"/>
      <c r="BP938" s="54"/>
      <c r="BQ938" s="54"/>
      <c r="BR938" s="54"/>
      <c r="BS938" s="54"/>
      <c r="BT938" s="54"/>
      <c r="BU938" s="54"/>
      <c r="BV938" s="54"/>
      <c r="BW938" s="54"/>
      <c r="BX938" s="49"/>
      <c r="BY938" s="55"/>
      <c r="BZ938" s="8"/>
      <c r="CE938" s="12" t="str">
        <f t="shared" si="731"/>
        <v/>
      </c>
      <c r="CG938" s="77" t="str">
        <f t="shared" si="732"/>
        <v/>
      </c>
      <c r="CH938" s="80" t="str">
        <f t="shared" si="733"/>
        <v/>
      </c>
      <c r="CL938" s="12" t="str">
        <f t="shared" si="734"/>
        <v/>
      </c>
      <c r="CM938" s="12" t="str">
        <f t="shared" si="735"/>
        <v/>
      </c>
      <c r="CN938" s="12" t="str" cm="1">
        <f t="array" ref="CN938">IF(OR($CE938="", $CG$3=""), "", IF(IFERROR(INDEX($K938:$T938, $CK938, MATCH(CN$3, $K$3:$T$3, 0)), "")="", $CC$4, $CC$3))</f>
        <v/>
      </c>
      <c r="CO938" s="12" t="str" cm="1">
        <f t="array" ref="CO938">IF(OR($CE938="", $CG$3=""), "", IF(IFERROR(INDEX($AA938:$AJ938, $CK938, MATCH(CO$3, $AA$3:$AJ$3, 0)), "")="", $CC$4, $CC$3))</f>
        <v/>
      </c>
      <c r="CP938" s="12" t="str">
        <f>IF(OR($CE938="", $CG$3=""), "", IF(CP$3='Property List &amp; Features'!$BG$9, $CC$3, IF(CP$3=$I938, $CC$3, $CC$4)))</f>
        <v/>
      </c>
      <c r="CQ938" s="12" t="str">
        <f>IF(OR($CE938="", $CG$3=""), "", IF(CQ$3='Property List &amp; Features'!$BG$9, $CC$3, IF(CQ$3=$J938, $CC$3, $CC$4)))</f>
        <v/>
      </c>
      <c r="CR938" s="12" t="str">
        <f t="shared" si="736"/>
        <v/>
      </c>
      <c r="CS938" s="12" t="str">
        <f t="shared" si="737"/>
        <v/>
      </c>
      <c r="CT938" s="12" t="str">
        <f t="shared" si="738"/>
        <v/>
      </c>
      <c r="CU938" s="12" t="str">
        <f t="shared" si="739"/>
        <v/>
      </c>
      <c r="CV938" s="12" t="str">
        <f t="shared" si="740"/>
        <v/>
      </c>
      <c r="CW938" s="12" t="str">
        <f t="shared" si="762"/>
        <v/>
      </c>
      <c r="CX938" s="12" t="str">
        <f t="shared" si="763"/>
        <v/>
      </c>
      <c r="CY938" s="12" t="str">
        <f t="shared" si="764"/>
        <v/>
      </c>
      <c r="CZ938" s="12" t="str">
        <f t="shared" si="765"/>
        <v/>
      </c>
      <c r="DA938" s="12" t="str">
        <f t="shared" si="766"/>
        <v/>
      </c>
      <c r="DB938" s="12" t="str">
        <f t="shared" si="767"/>
        <v/>
      </c>
      <c r="DC938" s="12" t="str">
        <f t="shared" si="768"/>
        <v/>
      </c>
      <c r="DD938" s="12" t="str">
        <f t="shared" si="769"/>
        <v/>
      </c>
      <c r="DE938" s="12" t="str">
        <f t="shared" si="770"/>
        <v/>
      </c>
      <c r="DF938" s="12" t="str">
        <f t="shared" si="771"/>
        <v/>
      </c>
      <c r="DG938" s="12" t="str">
        <f t="shared" si="772"/>
        <v/>
      </c>
      <c r="DH938" s="12" t="str">
        <f t="shared" si="773"/>
        <v/>
      </c>
      <c r="DI938" s="12" t="str">
        <f t="shared" si="774"/>
        <v/>
      </c>
      <c r="DJ938" s="12" t="str">
        <f t="shared" si="775"/>
        <v/>
      </c>
      <c r="DK938" s="12" t="str">
        <f t="shared" si="776"/>
        <v/>
      </c>
      <c r="DL938" s="12" t="str">
        <f t="shared" si="777"/>
        <v/>
      </c>
      <c r="DM938" s="12" t="str">
        <f t="shared" si="778"/>
        <v/>
      </c>
      <c r="DN938" s="12" t="str">
        <f t="shared" si="779"/>
        <v/>
      </c>
      <c r="DO938" s="12" t="str">
        <f t="shared" si="780"/>
        <v/>
      </c>
      <c r="DP938" s="12" t="str">
        <f t="shared" si="781"/>
        <v/>
      </c>
      <c r="DQ938" s="12" t="str">
        <f t="shared" si="782"/>
        <v/>
      </c>
      <c r="DR938" s="12" t="str">
        <f t="shared" si="744"/>
        <v/>
      </c>
      <c r="DS938" s="12" t="str">
        <f t="shared" si="745"/>
        <v/>
      </c>
      <c r="DT938" s="12" t="str">
        <f t="shared" si="746"/>
        <v/>
      </c>
      <c r="DU938" s="12" t="str">
        <f t="shared" si="747"/>
        <v/>
      </c>
      <c r="DV938" s="12" t="str">
        <f t="shared" si="748"/>
        <v/>
      </c>
      <c r="DW938" s="12" t="str">
        <f t="shared" si="749"/>
        <v/>
      </c>
      <c r="DX938" s="12" t="str">
        <f t="shared" si="750"/>
        <v/>
      </c>
      <c r="DY938" s="12" t="str">
        <f t="shared" si="751"/>
        <v/>
      </c>
      <c r="DZ938" s="12" t="str">
        <f t="shared" si="752"/>
        <v/>
      </c>
      <c r="EA938" s="12" t="str">
        <f t="shared" si="753"/>
        <v/>
      </c>
      <c r="EB938" s="12" t="str">
        <f t="shared" si="754"/>
        <v/>
      </c>
      <c r="EC938" s="12" t="str">
        <f t="shared" si="755"/>
        <v/>
      </c>
      <c r="ED938" s="12" t="str">
        <f t="shared" si="756"/>
        <v/>
      </c>
      <c r="EE938" s="12" t="str">
        <f t="shared" si="757"/>
        <v/>
      </c>
      <c r="EF938" s="12" t="str">
        <f t="shared" si="758"/>
        <v/>
      </c>
      <c r="EG938" s="12" t="str">
        <f t="shared" si="759"/>
        <v/>
      </c>
      <c r="EH938" s="12" t="str">
        <f t="shared" si="760"/>
        <v/>
      </c>
      <c r="EI938" s="12" t="str">
        <f t="shared" si="761"/>
        <v/>
      </c>
      <c r="EK938" s="83" t="str">
        <f t="shared" si="741"/>
        <v/>
      </c>
      <c r="EM938" s="12" t="str">
        <f t="shared" si="742"/>
        <v/>
      </c>
      <c r="EO938" s="12" t="str">
        <f t="shared" si="743"/>
        <v/>
      </c>
      <c r="EQ938" s="12" t="str">
        <f>IF($EO938="", "", IF($EQ$8=$EQ$6, COUNTIF($EO$11:$EO$2510, "&gt;"&amp;$EO938)+1+COUNTIF($EO$11:$EO938, $EO938)-1, COUNTIF($EO$11:$EO$2510, "&lt;"&amp;$EO938)+1+COUNTIF($EO$11:$EO938, $EO938)-1))</f>
        <v/>
      </c>
    </row>
    <row r="939" spans="1:147" x14ac:dyDescent="0.55000000000000004">
      <c r="A939" s="8"/>
      <c r="B939" s="12" t="str">
        <f>IF($D939="", "", COUNTIF($D$11:$D939, $D939))</f>
        <v/>
      </c>
      <c r="C939" s="8"/>
      <c r="D939" s="45"/>
      <c r="E939" s="46"/>
      <c r="F939" s="47"/>
      <c r="G939" s="54"/>
      <c r="H939" s="54"/>
      <c r="I939" s="48"/>
      <c r="J939" s="49"/>
      <c r="K939" s="50"/>
      <c r="L939" s="50"/>
      <c r="M939" s="50"/>
      <c r="N939" s="50"/>
      <c r="O939" s="50"/>
      <c r="P939" s="50"/>
      <c r="Q939" s="50"/>
      <c r="R939" s="50"/>
      <c r="S939" s="50"/>
      <c r="T939" s="50"/>
      <c r="U939" s="51"/>
      <c r="V939" s="52"/>
      <c r="W939" s="53"/>
      <c r="X939" s="53"/>
      <c r="Y939" s="53"/>
      <c r="Z939" s="53"/>
      <c r="AA939" s="48"/>
      <c r="AB939" s="54"/>
      <c r="AC939" s="54"/>
      <c r="AD939" s="54"/>
      <c r="AE939" s="54"/>
      <c r="AF939" s="54"/>
      <c r="AG939" s="54"/>
      <c r="AH939" s="54"/>
      <c r="AI939" s="54"/>
      <c r="AJ939" s="49"/>
      <c r="AK939" s="48"/>
      <c r="AL939" s="54"/>
      <c r="AM939" s="54"/>
      <c r="AN939" s="54"/>
      <c r="AO939" s="54"/>
      <c r="AP939" s="54"/>
      <c r="AQ939" s="54"/>
      <c r="AR939" s="54"/>
      <c r="AS939" s="54"/>
      <c r="AT939" s="54"/>
      <c r="AU939" s="54"/>
      <c r="AV939" s="54"/>
      <c r="AW939" s="54"/>
      <c r="AX939" s="54"/>
      <c r="AY939" s="54"/>
      <c r="AZ939" s="54"/>
      <c r="BA939" s="54"/>
      <c r="BB939" s="54"/>
      <c r="BC939" s="54"/>
      <c r="BD939" s="54"/>
      <c r="BE939" s="54"/>
      <c r="BF939" s="54"/>
      <c r="BG939" s="54"/>
      <c r="BH939" s="54"/>
      <c r="BI939" s="54"/>
      <c r="BJ939" s="54"/>
      <c r="BK939" s="54"/>
      <c r="BL939" s="54"/>
      <c r="BM939" s="54"/>
      <c r="BN939" s="54"/>
      <c r="BO939" s="54"/>
      <c r="BP939" s="54"/>
      <c r="BQ939" s="54"/>
      <c r="BR939" s="54"/>
      <c r="BS939" s="54"/>
      <c r="BT939" s="54"/>
      <c r="BU939" s="54"/>
      <c r="BV939" s="54"/>
      <c r="BW939" s="54"/>
      <c r="BX939" s="49"/>
      <c r="BY939" s="55"/>
      <c r="BZ939" s="8"/>
      <c r="CE939" s="12" t="str">
        <f t="shared" si="731"/>
        <v/>
      </c>
      <c r="CG939" s="77" t="str">
        <f t="shared" si="732"/>
        <v/>
      </c>
      <c r="CH939" s="80" t="str">
        <f t="shared" si="733"/>
        <v/>
      </c>
      <c r="CL939" s="12" t="str">
        <f t="shared" si="734"/>
        <v/>
      </c>
      <c r="CM939" s="12" t="str">
        <f t="shared" si="735"/>
        <v/>
      </c>
      <c r="CN939" s="12" t="str" cm="1">
        <f t="array" ref="CN939">IF(OR($CE939="", $CG$3=""), "", IF(IFERROR(INDEX($K939:$T939, $CK939, MATCH(CN$3, $K$3:$T$3, 0)), "")="", $CC$4, $CC$3))</f>
        <v/>
      </c>
      <c r="CO939" s="12" t="str" cm="1">
        <f t="array" ref="CO939">IF(OR($CE939="", $CG$3=""), "", IF(IFERROR(INDEX($AA939:$AJ939, $CK939, MATCH(CO$3, $AA$3:$AJ$3, 0)), "")="", $CC$4, $CC$3))</f>
        <v/>
      </c>
      <c r="CP939" s="12" t="str">
        <f>IF(OR($CE939="", $CG$3=""), "", IF(CP$3='Property List &amp; Features'!$BG$9, $CC$3, IF(CP$3=$I939, $CC$3, $CC$4)))</f>
        <v/>
      </c>
      <c r="CQ939" s="12" t="str">
        <f>IF(OR($CE939="", $CG$3=""), "", IF(CQ$3='Property List &amp; Features'!$BG$9, $CC$3, IF(CQ$3=$J939, $CC$3, $CC$4)))</f>
        <v/>
      </c>
      <c r="CR939" s="12" t="str">
        <f t="shared" si="736"/>
        <v/>
      </c>
      <c r="CS939" s="12" t="str">
        <f t="shared" si="737"/>
        <v/>
      </c>
      <c r="CT939" s="12" t="str">
        <f t="shared" si="738"/>
        <v/>
      </c>
      <c r="CU939" s="12" t="str">
        <f t="shared" si="739"/>
        <v/>
      </c>
      <c r="CV939" s="12" t="str">
        <f t="shared" si="740"/>
        <v/>
      </c>
      <c r="CW939" s="12" t="str">
        <f t="shared" si="762"/>
        <v/>
      </c>
      <c r="CX939" s="12" t="str">
        <f t="shared" si="763"/>
        <v/>
      </c>
      <c r="CY939" s="12" t="str">
        <f t="shared" si="764"/>
        <v/>
      </c>
      <c r="CZ939" s="12" t="str">
        <f t="shared" si="765"/>
        <v/>
      </c>
      <c r="DA939" s="12" t="str">
        <f t="shared" si="766"/>
        <v/>
      </c>
      <c r="DB939" s="12" t="str">
        <f t="shared" si="767"/>
        <v/>
      </c>
      <c r="DC939" s="12" t="str">
        <f t="shared" si="768"/>
        <v/>
      </c>
      <c r="DD939" s="12" t="str">
        <f t="shared" si="769"/>
        <v/>
      </c>
      <c r="DE939" s="12" t="str">
        <f t="shared" si="770"/>
        <v/>
      </c>
      <c r="DF939" s="12" t="str">
        <f t="shared" si="771"/>
        <v/>
      </c>
      <c r="DG939" s="12" t="str">
        <f t="shared" si="772"/>
        <v/>
      </c>
      <c r="DH939" s="12" t="str">
        <f t="shared" si="773"/>
        <v/>
      </c>
      <c r="DI939" s="12" t="str">
        <f t="shared" si="774"/>
        <v/>
      </c>
      <c r="DJ939" s="12" t="str">
        <f t="shared" si="775"/>
        <v/>
      </c>
      <c r="DK939" s="12" t="str">
        <f t="shared" si="776"/>
        <v/>
      </c>
      <c r="DL939" s="12" t="str">
        <f t="shared" si="777"/>
        <v/>
      </c>
      <c r="DM939" s="12" t="str">
        <f t="shared" si="778"/>
        <v/>
      </c>
      <c r="DN939" s="12" t="str">
        <f t="shared" si="779"/>
        <v/>
      </c>
      <c r="DO939" s="12" t="str">
        <f t="shared" si="780"/>
        <v/>
      </c>
      <c r="DP939" s="12" t="str">
        <f t="shared" si="781"/>
        <v/>
      </c>
      <c r="DQ939" s="12" t="str">
        <f t="shared" si="782"/>
        <v/>
      </c>
      <c r="DR939" s="12" t="str">
        <f t="shared" si="744"/>
        <v/>
      </c>
      <c r="DS939" s="12" t="str">
        <f t="shared" si="745"/>
        <v/>
      </c>
      <c r="DT939" s="12" t="str">
        <f t="shared" si="746"/>
        <v/>
      </c>
      <c r="DU939" s="12" t="str">
        <f t="shared" si="747"/>
        <v/>
      </c>
      <c r="DV939" s="12" t="str">
        <f t="shared" si="748"/>
        <v/>
      </c>
      <c r="DW939" s="12" t="str">
        <f t="shared" si="749"/>
        <v/>
      </c>
      <c r="DX939" s="12" t="str">
        <f t="shared" si="750"/>
        <v/>
      </c>
      <c r="DY939" s="12" t="str">
        <f t="shared" si="751"/>
        <v/>
      </c>
      <c r="DZ939" s="12" t="str">
        <f t="shared" si="752"/>
        <v/>
      </c>
      <c r="EA939" s="12" t="str">
        <f t="shared" si="753"/>
        <v/>
      </c>
      <c r="EB939" s="12" t="str">
        <f t="shared" si="754"/>
        <v/>
      </c>
      <c r="EC939" s="12" t="str">
        <f t="shared" si="755"/>
        <v/>
      </c>
      <c r="ED939" s="12" t="str">
        <f t="shared" si="756"/>
        <v/>
      </c>
      <c r="EE939" s="12" t="str">
        <f t="shared" si="757"/>
        <v/>
      </c>
      <c r="EF939" s="12" t="str">
        <f t="shared" si="758"/>
        <v/>
      </c>
      <c r="EG939" s="12" t="str">
        <f t="shared" si="759"/>
        <v/>
      </c>
      <c r="EH939" s="12" t="str">
        <f t="shared" si="760"/>
        <v/>
      </c>
      <c r="EI939" s="12" t="str">
        <f t="shared" si="761"/>
        <v/>
      </c>
      <c r="EK939" s="83" t="str">
        <f t="shared" si="741"/>
        <v/>
      </c>
      <c r="EM939" s="12" t="str">
        <f t="shared" si="742"/>
        <v/>
      </c>
      <c r="EO939" s="12" t="str">
        <f t="shared" si="743"/>
        <v/>
      </c>
      <c r="EQ939" s="12" t="str">
        <f>IF($EO939="", "", IF($EQ$8=$EQ$6, COUNTIF($EO$11:$EO$2510, "&gt;"&amp;$EO939)+1+COUNTIF($EO$11:$EO939, $EO939)-1, COUNTIF($EO$11:$EO$2510, "&lt;"&amp;$EO939)+1+COUNTIF($EO$11:$EO939, $EO939)-1))</f>
        <v/>
      </c>
    </row>
    <row r="940" spans="1:147" x14ac:dyDescent="0.55000000000000004">
      <c r="A940" s="8"/>
      <c r="B940" s="12" t="str">
        <f>IF($D940="", "", COUNTIF($D$11:$D940, $D940))</f>
        <v/>
      </c>
      <c r="C940" s="8"/>
      <c r="D940" s="45"/>
      <c r="E940" s="46"/>
      <c r="F940" s="47"/>
      <c r="G940" s="54"/>
      <c r="H940" s="54"/>
      <c r="I940" s="48"/>
      <c r="J940" s="49"/>
      <c r="K940" s="50"/>
      <c r="L940" s="50"/>
      <c r="M940" s="50"/>
      <c r="N940" s="50"/>
      <c r="O940" s="50"/>
      <c r="P940" s="50"/>
      <c r="Q940" s="50"/>
      <c r="R940" s="50"/>
      <c r="S940" s="50"/>
      <c r="T940" s="50"/>
      <c r="U940" s="51"/>
      <c r="V940" s="52"/>
      <c r="W940" s="53"/>
      <c r="X940" s="53"/>
      <c r="Y940" s="53"/>
      <c r="Z940" s="53"/>
      <c r="AA940" s="48"/>
      <c r="AB940" s="54"/>
      <c r="AC940" s="54"/>
      <c r="AD940" s="54"/>
      <c r="AE940" s="54"/>
      <c r="AF940" s="54"/>
      <c r="AG940" s="54"/>
      <c r="AH940" s="54"/>
      <c r="AI940" s="54"/>
      <c r="AJ940" s="49"/>
      <c r="AK940" s="48"/>
      <c r="AL940" s="54"/>
      <c r="AM940" s="54"/>
      <c r="AN940" s="54"/>
      <c r="AO940" s="54"/>
      <c r="AP940" s="54"/>
      <c r="AQ940" s="54"/>
      <c r="AR940" s="54"/>
      <c r="AS940" s="54"/>
      <c r="AT940" s="54"/>
      <c r="AU940" s="54"/>
      <c r="AV940" s="54"/>
      <c r="AW940" s="54"/>
      <c r="AX940" s="54"/>
      <c r="AY940" s="54"/>
      <c r="AZ940" s="54"/>
      <c r="BA940" s="54"/>
      <c r="BB940" s="54"/>
      <c r="BC940" s="54"/>
      <c r="BD940" s="54"/>
      <c r="BE940" s="54"/>
      <c r="BF940" s="54"/>
      <c r="BG940" s="54"/>
      <c r="BH940" s="54"/>
      <c r="BI940" s="54"/>
      <c r="BJ940" s="54"/>
      <c r="BK940" s="54"/>
      <c r="BL940" s="54"/>
      <c r="BM940" s="54"/>
      <c r="BN940" s="54"/>
      <c r="BO940" s="54"/>
      <c r="BP940" s="54"/>
      <c r="BQ940" s="54"/>
      <c r="BR940" s="54"/>
      <c r="BS940" s="54"/>
      <c r="BT940" s="54"/>
      <c r="BU940" s="54"/>
      <c r="BV940" s="54"/>
      <c r="BW940" s="54"/>
      <c r="BX940" s="49"/>
      <c r="BY940" s="55"/>
      <c r="BZ940" s="8"/>
      <c r="CE940" s="12" t="str">
        <f t="shared" si="731"/>
        <v/>
      </c>
      <c r="CG940" s="77" t="str">
        <f t="shared" si="732"/>
        <v/>
      </c>
      <c r="CH940" s="80" t="str">
        <f t="shared" si="733"/>
        <v/>
      </c>
      <c r="CL940" s="12" t="str">
        <f t="shared" si="734"/>
        <v/>
      </c>
      <c r="CM940" s="12" t="str">
        <f t="shared" si="735"/>
        <v/>
      </c>
      <c r="CN940" s="12" t="str" cm="1">
        <f t="array" ref="CN940">IF(OR($CE940="", $CG$3=""), "", IF(IFERROR(INDEX($K940:$T940, $CK940, MATCH(CN$3, $K$3:$T$3, 0)), "")="", $CC$4, $CC$3))</f>
        <v/>
      </c>
      <c r="CO940" s="12" t="str" cm="1">
        <f t="array" ref="CO940">IF(OR($CE940="", $CG$3=""), "", IF(IFERROR(INDEX($AA940:$AJ940, $CK940, MATCH(CO$3, $AA$3:$AJ$3, 0)), "")="", $CC$4, $CC$3))</f>
        <v/>
      </c>
      <c r="CP940" s="12" t="str">
        <f>IF(OR($CE940="", $CG$3=""), "", IF(CP$3='Property List &amp; Features'!$BG$9, $CC$3, IF(CP$3=$I940, $CC$3, $CC$4)))</f>
        <v/>
      </c>
      <c r="CQ940" s="12" t="str">
        <f>IF(OR($CE940="", $CG$3=""), "", IF(CQ$3='Property List &amp; Features'!$BG$9, $CC$3, IF(CQ$3=$J940, $CC$3, $CC$4)))</f>
        <v/>
      </c>
      <c r="CR940" s="12" t="str">
        <f t="shared" si="736"/>
        <v/>
      </c>
      <c r="CS940" s="12" t="str">
        <f t="shared" si="737"/>
        <v/>
      </c>
      <c r="CT940" s="12" t="str">
        <f t="shared" si="738"/>
        <v/>
      </c>
      <c r="CU940" s="12" t="str">
        <f t="shared" si="739"/>
        <v/>
      </c>
      <c r="CV940" s="12" t="str">
        <f t="shared" si="740"/>
        <v/>
      </c>
      <c r="CW940" s="12" t="str">
        <f t="shared" si="762"/>
        <v/>
      </c>
      <c r="CX940" s="12" t="str">
        <f t="shared" si="763"/>
        <v/>
      </c>
      <c r="CY940" s="12" t="str">
        <f t="shared" si="764"/>
        <v/>
      </c>
      <c r="CZ940" s="12" t="str">
        <f t="shared" si="765"/>
        <v/>
      </c>
      <c r="DA940" s="12" t="str">
        <f t="shared" si="766"/>
        <v/>
      </c>
      <c r="DB940" s="12" t="str">
        <f t="shared" si="767"/>
        <v/>
      </c>
      <c r="DC940" s="12" t="str">
        <f t="shared" si="768"/>
        <v/>
      </c>
      <c r="DD940" s="12" t="str">
        <f t="shared" si="769"/>
        <v/>
      </c>
      <c r="DE940" s="12" t="str">
        <f t="shared" si="770"/>
        <v/>
      </c>
      <c r="DF940" s="12" t="str">
        <f t="shared" si="771"/>
        <v/>
      </c>
      <c r="DG940" s="12" t="str">
        <f t="shared" si="772"/>
        <v/>
      </c>
      <c r="DH940" s="12" t="str">
        <f t="shared" si="773"/>
        <v/>
      </c>
      <c r="DI940" s="12" t="str">
        <f t="shared" si="774"/>
        <v/>
      </c>
      <c r="DJ940" s="12" t="str">
        <f t="shared" si="775"/>
        <v/>
      </c>
      <c r="DK940" s="12" t="str">
        <f t="shared" si="776"/>
        <v/>
      </c>
      <c r="DL940" s="12" t="str">
        <f t="shared" si="777"/>
        <v/>
      </c>
      <c r="DM940" s="12" t="str">
        <f t="shared" si="778"/>
        <v/>
      </c>
      <c r="DN940" s="12" t="str">
        <f t="shared" si="779"/>
        <v/>
      </c>
      <c r="DO940" s="12" t="str">
        <f t="shared" si="780"/>
        <v/>
      </c>
      <c r="DP940" s="12" t="str">
        <f t="shared" si="781"/>
        <v/>
      </c>
      <c r="DQ940" s="12" t="str">
        <f t="shared" si="782"/>
        <v/>
      </c>
      <c r="DR940" s="12" t="str">
        <f t="shared" si="744"/>
        <v/>
      </c>
      <c r="DS940" s="12" t="str">
        <f t="shared" si="745"/>
        <v/>
      </c>
      <c r="DT940" s="12" t="str">
        <f t="shared" si="746"/>
        <v/>
      </c>
      <c r="DU940" s="12" t="str">
        <f t="shared" si="747"/>
        <v/>
      </c>
      <c r="DV940" s="12" t="str">
        <f t="shared" si="748"/>
        <v/>
      </c>
      <c r="DW940" s="12" t="str">
        <f t="shared" si="749"/>
        <v/>
      </c>
      <c r="DX940" s="12" t="str">
        <f t="shared" si="750"/>
        <v/>
      </c>
      <c r="DY940" s="12" t="str">
        <f t="shared" si="751"/>
        <v/>
      </c>
      <c r="DZ940" s="12" t="str">
        <f t="shared" si="752"/>
        <v/>
      </c>
      <c r="EA940" s="12" t="str">
        <f t="shared" si="753"/>
        <v/>
      </c>
      <c r="EB940" s="12" t="str">
        <f t="shared" si="754"/>
        <v/>
      </c>
      <c r="EC940" s="12" t="str">
        <f t="shared" si="755"/>
        <v/>
      </c>
      <c r="ED940" s="12" t="str">
        <f t="shared" si="756"/>
        <v/>
      </c>
      <c r="EE940" s="12" t="str">
        <f t="shared" si="757"/>
        <v/>
      </c>
      <c r="EF940" s="12" t="str">
        <f t="shared" si="758"/>
        <v/>
      </c>
      <c r="EG940" s="12" t="str">
        <f t="shared" si="759"/>
        <v/>
      </c>
      <c r="EH940" s="12" t="str">
        <f t="shared" si="760"/>
        <v/>
      </c>
      <c r="EI940" s="12" t="str">
        <f t="shared" si="761"/>
        <v/>
      </c>
      <c r="EK940" s="83" t="str">
        <f t="shared" si="741"/>
        <v/>
      </c>
      <c r="EM940" s="12" t="str">
        <f t="shared" si="742"/>
        <v/>
      </c>
      <c r="EO940" s="12" t="str">
        <f t="shared" si="743"/>
        <v/>
      </c>
      <c r="EQ940" s="12" t="str">
        <f>IF($EO940="", "", IF($EQ$8=$EQ$6, COUNTIF($EO$11:$EO$2510, "&gt;"&amp;$EO940)+1+COUNTIF($EO$11:$EO940, $EO940)-1, COUNTIF($EO$11:$EO$2510, "&lt;"&amp;$EO940)+1+COUNTIF($EO$11:$EO940, $EO940)-1))</f>
        <v/>
      </c>
    </row>
    <row r="941" spans="1:147" x14ac:dyDescent="0.55000000000000004">
      <c r="A941" s="8"/>
      <c r="B941" s="12" t="str">
        <f>IF($D941="", "", COUNTIF($D$11:$D941, $D941))</f>
        <v/>
      </c>
      <c r="C941" s="8"/>
      <c r="D941" s="45"/>
      <c r="E941" s="46"/>
      <c r="F941" s="47"/>
      <c r="G941" s="54"/>
      <c r="H941" s="54"/>
      <c r="I941" s="48"/>
      <c r="J941" s="49"/>
      <c r="K941" s="50"/>
      <c r="L941" s="50"/>
      <c r="M941" s="50"/>
      <c r="N941" s="50"/>
      <c r="O941" s="50"/>
      <c r="P941" s="50"/>
      <c r="Q941" s="50"/>
      <c r="R941" s="50"/>
      <c r="S941" s="50"/>
      <c r="T941" s="50"/>
      <c r="U941" s="51"/>
      <c r="V941" s="52"/>
      <c r="W941" s="53"/>
      <c r="X941" s="53"/>
      <c r="Y941" s="53"/>
      <c r="Z941" s="53"/>
      <c r="AA941" s="48"/>
      <c r="AB941" s="54"/>
      <c r="AC941" s="54"/>
      <c r="AD941" s="54"/>
      <c r="AE941" s="54"/>
      <c r="AF941" s="54"/>
      <c r="AG941" s="54"/>
      <c r="AH941" s="54"/>
      <c r="AI941" s="54"/>
      <c r="AJ941" s="49"/>
      <c r="AK941" s="48"/>
      <c r="AL941" s="54"/>
      <c r="AM941" s="54"/>
      <c r="AN941" s="54"/>
      <c r="AO941" s="54"/>
      <c r="AP941" s="54"/>
      <c r="AQ941" s="54"/>
      <c r="AR941" s="54"/>
      <c r="AS941" s="54"/>
      <c r="AT941" s="54"/>
      <c r="AU941" s="54"/>
      <c r="AV941" s="54"/>
      <c r="AW941" s="54"/>
      <c r="AX941" s="54"/>
      <c r="AY941" s="54"/>
      <c r="AZ941" s="54"/>
      <c r="BA941" s="54"/>
      <c r="BB941" s="54"/>
      <c r="BC941" s="54"/>
      <c r="BD941" s="54"/>
      <c r="BE941" s="54"/>
      <c r="BF941" s="54"/>
      <c r="BG941" s="54"/>
      <c r="BH941" s="54"/>
      <c r="BI941" s="54"/>
      <c r="BJ941" s="54"/>
      <c r="BK941" s="54"/>
      <c r="BL941" s="54"/>
      <c r="BM941" s="54"/>
      <c r="BN941" s="54"/>
      <c r="BO941" s="54"/>
      <c r="BP941" s="54"/>
      <c r="BQ941" s="54"/>
      <c r="BR941" s="54"/>
      <c r="BS941" s="54"/>
      <c r="BT941" s="54"/>
      <c r="BU941" s="54"/>
      <c r="BV941" s="54"/>
      <c r="BW941" s="54"/>
      <c r="BX941" s="49"/>
      <c r="BY941" s="55"/>
      <c r="BZ941" s="8"/>
      <c r="CE941" s="12" t="str">
        <f t="shared" si="731"/>
        <v/>
      </c>
      <c r="CG941" s="77" t="str">
        <f t="shared" si="732"/>
        <v/>
      </c>
      <c r="CH941" s="80" t="str">
        <f t="shared" si="733"/>
        <v/>
      </c>
      <c r="CL941" s="12" t="str">
        <f t="shared" si="734"/>
        <v/>
      </c>
      <c r="CM941" s="12" t="str">
        <f t="shared" si="735"/>
        <v/>
      </c>
      <c r="CN941" s="12" t="str" cm="1">
        <f t="array" ref="CN941">IF(OR($CE941="", $CG$3=""), "", IF(IFERROR(INDEX($K941:$T941, $CK941, MATCH(CN$3, $K$3:$T$3, 0)), "")="", $CC$4, $CC$3))</f>
        <v/>
      </c>
      <c r="CO941" s="12" t="str" cm="1">
        <f t="array" ref="CO941">IF(OR($CE941="", $CG$3=""), "", IF(IFERROR(INDEX($AA941:$AJ941, $CK941, MATCH(CO$3, $AA$3:$AJ$3, 0)), "")="", $CC$4, $CC$3))</f>
        <v/>
      </c>
      <c r="CP941" s="12" t="str">
        <f>IF(OR($CE941="", $CG$3=""), "", IF(CP$3='Property List &amp; Features'!$BG$9, $CC$3, IF(CP$3=$I941, $CC$3, $CC$4)))</f>
        <v/>
      </c>
      <c r="CQ941" s="12" t="str">
        <f>IF(OR($CE941="", $CG$3=""), "", IF(CQ$3='Property List &amp; Features'!$BG$9, $CC$3, IF(CQ$3=$J941, $CC$3, $CC$4)))</f>
        <v/>
      </c>
      <c r="CR941" s="12" t="str">
        <f t="shared" si="736"/>
        <v/>
      </c>
      <c r="CS941" s="12" t="str">
        <f t="shared" si="737"/>
        <v/>
      </c>
      <c r="CT941" s="12" t="str">
        <f t="shared" si="738"/>
        <v/>
      </c>
      <c r="CU941" s="12" t="str">
        <f t="shared" si="739"/>
        <v/>
      </c>
      <c r="CV941" s="12" t="str">
        <f t="shared" si="740"/>
        <v/>
      </c>
      <c r="CW941" s="12" t="str">
        <f t="shared" si="762"/>
        <v/>
      </c>
      <c r="CX941" s="12" t="str">
        <f t="shared" si="763"/>
        <v/>
      </c>
      <c r="CY941" s="12" t="str">
        <f t="shared" si="764"/>
        <v/>
      </c>
      <c r="CZ941" s="12" t="str">
        <f t="shared" si="765"/>
        <v/>
      </c>
      <c r="DA941" s="12" t="str">
        <f t="shared" si="766"/>
        <v/>
      </c>
      <c r="DB941" s="12" t="str">
        <f t="shared" si="767"/>
        <v/>
      </c>
      <c r="DC941" s="12" t="str">
        <f t="shared" si="768"/>
        <v/>
      </c>
      <c r="DD941" s="12" t="str">
        <f t="shared" si="769"/>
        <v/>
      </c>
      <c r="DE941" s="12" t="str">
        <f t="shared" si="770"/>
        <v/>
      </c>
      <c r="DF941" s="12" t="str">
        <f t="shared" si="771"/>
        <v/>
      </c>
      <c r="DG941" s="12" t="str">
        <f t="shared" si="772"/>
        <v/>
      </c>
      <c r="DH941" s="12" t="str">
        <f t="shared" si="773"/>
        <v/>
      </c>
      <c r="DI941" s="12" t="str">
        <f t="shared" si="774"/>
        <v/>
      </c>
      <c r="DJ941" s="12" t="str">
        <f t="shared" si="775"/>
        <v/>
      </c>
      <c r="DK941" s="12" t="str">
        <f t="shared" si="776"/>
        <v/>
      </c>
      <c r="DL941" s="12" t="str">
        <f t="shared" si="777"/>
        <v/>
      </c>
      <c r="DM941" s="12" t="str">
        <f t="shared" si="778"/>
        <v/>
      </c>
      <c r="DN941" s="12" t="str">
        <f t="shared" si="779"/>
        <v/>
      </c>
      <c r="DO941" s="12" t="str">
        <f t="shared" si="780"/>
        <v/>
      </c>
      <c r="DP941" s="12" t="str">
        <f t="shared" si="781"/>
        <v/>
      </c>
      <c r="DQ941" s="12" t="str">
        <f t="shared" si="782"/>
        <v/>
      </c>
      <c r="DR941" s="12" t="str">
        <f t="shared" si="744"/>
        <v/>
      </c>
      <c r="DS941" s="12" t="str">
        <f t="shared" si="745"/>
        <v/>
      </c>
      <c r="DT941" s="12" t="str">
        <f t="shared" si="746"/>
        <v/>
      </c>
      <c r="DU941" s="12" t="str">
        <f t="shared" si="747"/>
        <v/>
      </c>
      <c r="DV941" s="12" t="str">
        <f t="shared" si="748"/>
        <v/>
      </c>
      <c r="DW941" s="12" t="str">
        <f t="shared" si="749"/>
        <v/>
      </c>
      <c r="DX941" s="12" t="str">
        <f t="shared" si="750"/>
        <v/>
      </c>
      <c r="DY941" s="12" t="str">
        <f t="shared" si="751"/>
        <v/>
      </c>
      <c r="DZ941" s="12" t="str">
        <f t="shared" si="752"/>
        <v/>
      </c>
      <c r="EA941" s="12" t="str">
        <f t="shared" si="753"/>
        <v/>
      </c>
      <c r="EB941" s="12" t="str">
        <f t="shared" si="754"/>
        <v/>
      </c>
      <c r="EC941" s="12" t="str">
        <f t="shared" si="755"/>
        <v/>
      </c>
      <c r="ED941" s="12" t="str">
        <f t="shared" si="756"/>
        <v/>
      </c>
      <c r="EE941" s="12" t="str">
        <f t="shared" si="757"/>
        <v/>
      </c>
      <c r="EF941" s="12" t="str">
        <f t="shared" si="758"/>
        <v/>
      </c>
      <c r="EG941" s="12" t="str">
        <f t="shared" si="759"/>
        <v/>
      </c>
      <c r="EH941" s="12" t="str">
        <f t="shared" si="760"/>
        <v/>
      </c>
      <c r="EI941" s="12" t="str">
        <f t="shared" si="761"/>
        <v/>
      </c>
      <c r="EK941" s="83" t="str">
        <f t="shared" si="741"/>
        <v/>
      </c>
      <c r="EM941" s="12" t="str">
        <f t="shared" si="742"/>
        <v/>
      </c>
      <c r="EO941" s="12" t="str">
        <f t="shared" si="743"/>
        <v/>
      </c>
      <c r="EQ941" s="12" t="str">
        <f>IF($EO941="", "", IF($EQ$8=$EQ$6, COUNTIF($EO$11:$EO$2510, "&gt;"&amp;$EO941)+1+COUNTIF($EO$11:$EO941, $EO941)-1, COUNTIF($EO$11:$EO$2510, "&lt;"&amp;$EO941)+1+COUNTIF($EO$11:$EO941, $EO941)-1))</f>
        <v/>
      </c>
    </row>
    <row r="942" spans="1:147" x14ac:dyDescent="0.55000000000000004">
      <c r="A942" s="8"/>
      <c r="B942" s="12" t="str">
        <f>IF($D942="", "", COUNTIF($D$11:$D942, $D942))</f>
        <v/>
      </c>
      <c r="C942" s="8"/>
      <c r="D942" s="45"/>
      <c r="E942" s="46"/>
      <c r="F942" s="47"/>
      <c r="G942" s="54"/>
      <c r="H942" s="54"/>
      <c r="I942" s="48"/>
      <c r="J942" s="49"/>
      <c r="K942" s="50"/>
      <c r="L942" s="50"/>
      <c r="M942" s="50"/>
      <c r="N942" s="50"/>
      <c r="O942" s="50"/>
      <c r="P942" s="50"/>
      <c r="Q942" s="50"/>
      <c r="R942" s="50"/>
      <c r="S942" s="50"/>
      <c r="T942" s="50"/>
      <c r="U942" s="51"/>
      <c r="V942" s="52"/>
      <c r="W942" s="53"/>
      <c r="X942" s="53"/>
      <c r="Y942" s="53"/>
      <c r="Z942" s="53"/>
      <c r="AA942" s="48"/>
      <c r="AB942" s="54"/>
      <c r="AC942" s="54"/>
      <c r="AD942" s="54"/>
      <c r="AE942" s="54"/>
      <c r="AF942" s="54"/>
      <c r="AG942" s="54"/>
      <c r="AH942" s="54"/>
      <c r="AI942" s="54"/>
      <c r="AJ942" s="49"/>
      <c r="AK942" s="48"/>
      <c r="AL942" s="54"/>
      <c r="AM942" s="54"/>
      <c r="AN942" s="54"/>
      <c r="AO942" s="54"/>
      <c r="AP942" s="54"/>
      <c r="AQ942" s="54"/>
      <c r="AR942" s="54"/>
      <c r="AS942" s="54"/>
      <c r="AT942" s="54"/>
      <c r="AU942" s="54"/>
      <c r="AV942" s="54"/>
      <c r="AW942" s="54"/>
      <c r="AX942" s="54"/>
      <c r="AY942" s="54"/>
      <c r="AZ942" s="54"/>
      <c r="BA942" s="54"/>
      <c r="BB942" s="54"/>
      <c r="BC942" s="54"/>
      <c r="BD942" s="54"/>
      <c r="BE942" s="54"/>
      <c r="BF942" s="54"/>
      <c r="BG942" s="54"/>
      <c r="BH942" s="54"/>
      <c r="BI942" s="54"/>
      <c r="BJ942" s="54"/>
      <c r="BK942" s="54"/>
      <c r="BL942" s="54"/>
      <c r="BM942" s="54"/>
      <c r="BN942" s="54"/>
      <c r="BO942" s="54"/>
      <c r="BP942" s="54"/>
      <c r="BQ942" s="54"/>
      <c r="BR942" s="54"/>
      <c r="BS942" s="54"/>
      <c r="BT942" s="54"/>
      <c r="BU942" s="54"/>
      <c r="BV942" s="54"/>
      <c r="BW942" s="54"/>
      <c r="BX942" s="49"/>
      <c r="BY942" s="55"/>
      <c r="BZ942" s="8"/>
      <c r="CE942" s="12" t="str">
        <f t="shared" si="731"/>
        <v/>
      </c>
      <c r="CG942" s="77" t="str">
        <f t="shared" si="732"/>
        <v/>
      </c>
      <c r="CH942" s="80" t="str">
        <f t="shared" si="733"/>
        <v/>
      </c>
      <c r="CL942" s="12" t="str">
        <f t="shared" si="734"/>
        <v/>
      </c>
      <c r="CM942" s="12" t="str">
        <f t="shared" si="735"/>
        <v/>
      </c>
      <c r="CN942" s="12" t="str" cm="1">
        <f t="array" ref="CN942">IF(OR($CE942="", $CG$3=""), "", IF(IFERROR(INDEX($K942:$T942, $CK942, MATCH(CN$3, $K$3:$T$3, 0)), "")="", $CC$4, $CC$3))</f>
        <v/>
      </c>
      <c r="CO942" s="12" t="str" cm="1">
        <f t="array" ref="CO942">IF(OR($CE942="", $CG$3=""), "", IF(IFERROR(INDEX($AA942:$AJ942, $CK942, MATCH(CO$3, $AA$3:$AJ$3, 0)), "")="", $CC$4, $CC$3))</f>
        <v/>
      </c>
      <c r="CP942" s="12" t="str">
        <f>IF(OR($CE942="", $CG$3=""), "", IF(CP$3='Property List &amp; Features'!$BG$9, $CC$3, IF(CP$3=$I942, $CC$3, $CC$4)))</f>
        <v/>
      </c>
      <c r="CQ942" s="12" t="str">
        <f>IF(OR($CE942="", $CG$3=""), "", IF(CQ$3='Property List &amp; Features'!$BG$9, $CC$3, IF(CQ$3=$J942, $CC$3, $CC$4)))</f>
        <v/>
      </c>
      <c r="CR942" s="12" t="str">
        <f t="shared" si="736"/>
        <v/>
      </c>
      <c r="CS942" s="12" t="str">
        <f t="shared" si="737"/>
        <v/>
      </c>
      <c r="CT942" s="12" t="str">
        <f t="shared" si="738"/>
        <v/>
      </c>
      <c r="CU942" s="12" t="str">
        <f t="shared" si="739"/>
        <v/>
      </c>
      <c r="CV942" s="12" t="str">
        <f t="shared" si="740"/>
        <v/>
      </c>
      <c r="CW942" s="12" t="str">
        <f t="shared" si="762"/>
        <v/>
      </c>
      <c r="CX942" s="12" t="str">
        <f t="shared" si="763"/>
        <v/>
      </c>
      <c r="CY942" s="12" t="str">
        <f t="shared" si="764"/>
        <v/>
      </c>
      <c r="CZ942" s="12" t="str">
        <f t="shared" si="765"/>
        <v/>
      </c>
      <c r="DA942" s="12" t="str">
        <f t="shared" si="766"/>
        <v/>
      </c>
      <c r="DB942" s="12" t="str">
        <f t="shared" si="767"/>
        <v/>
      </c>
      <c r="DC942" s="12" t="str">
        <f t="shared" si="768"/>
        <v/>
      </c>
      <c r="DD942" s="12" t="str">
        <f t="shared" si="769"/>
        <v/>
      </c>
      <c r="DE942" s="12" t="str">
        <f t="shared" si="770"/>
        <v/>
      </c>
      <c r="DF942" s="12" t="str">
        <f t="shared" si="771"/>
        <v/>
      </c>
      <c r="DG942" s="12" t="str">
        <f t="shared" si="772"/>
        <v/>
      </c>
      <c r="DH942" s="12" t="str">
        <f t="shared" si="773"/>
        <v/>
      </c>
      <c r="DI942" s="12" t="str">
        <f t="shared" si="774"/>
        <v/>
      </c>
      <c r="DJ942" s="12" t="str">
        <f t="shared" si="775"/>
        <v/>
      </c>
      <c r="DK942" s="12" t="str">
        <f t="shared" si="776"/>
        <v/>
      </c>
      <c r="DL942" s="12" t="str">
        <f t="shared" si="777"/>
        <v/>
      </c>
      <c r="DM942" s="12" t="str">
        <f t="shared" si="778"/>
        <v/>
      </c>
      <c r="DN942" s="12" t="str">
        <f t="shared" si="779"/>
        <v/>
      </c>
      <c r="DO942" s="12" t="str">
        <f t="shared" si="780"/>
        <v/>
      </c>
      <c r="DP942" s="12" t="str">
        <f t="shared" si="781"/>
        <v/>
      </c>
      <c r="DQ942" s="12" t="str">
        <f t="shared" si="782"/>
        <v/>
      </c>
      <c r="DR942" s="12" t="str">
        <f t="shared" si="744"/>
        <v/>
      </c>
      <c r="DS942" s="12" t="str">
        <f t="shared" si="745"/>
        <v/>
      </c>
      <c r="DT942" s="12" t="str">
        <f t="shared" si="746"/>
        <v/>
      </c>
      <c r="DU942" s="12" t="str">
        <f t="shared" si="747"/>
        <v/>
      </c>
      <c r="DV942" s="12" t="str">
        <f t="shared" si="748"/>
        <v/>
      </c>
      <c r="DW942" s="12" t="str">
        <f t="shared" si="749"/>
        <v/>
      </c>
      <c r="DX942" s="12" t="str">
        <f t="shared" si="750"/>
        <v/>
      </c>
      <c r="DY942" s="12" t="str">
        <f t="shared" si="751"/>
        <v/>
      </c>
      <c r="DZ942" s="12" t="str">
        <f t="shared" si="752"/>
        <v/>
      </c>
      <c r="EA942" s="12" t="str">
        <f t="shared" si="753"/>
        <v/>
      </c>
      <c r="EB942" s="12" t="str">
        <f t="shared" si="754"/>
        <v/>
      </c>
      <c r="EC942" s="12" t="str">
        <f t="shared" si="755"/>
        <v/>
      </c>
      <c r="ED942" s="12" t="str">
        <f t="shared" si="756"/>
        <v/>
      </c>
      <c r="EE942" s="12" t="str">
        <f t="shared" si="757"/>
        <v/>
      </c>
      <c r="EF942" s="12" t="str">
        <f t="shared" si="758"/>
        <v/>
      </c>
      <c r="EG942" s="12" t="str">
        <f t="shared" si="759"/>
        <v/>
      </c>
      <c r="EH942" s="12" t="str">
        <f t="shared" si="760"/>
        <v/>
      </c>
      <c r="EI942" s="12" t="str">
        <f t="shared" si="761"/>
        <v/>
      </c>
      <c r="EK942" s="83" t="str">
        <f t="shared" si="741"/>
        <v/>
      </c>
      <c r="EM942" s="12" t="str">
        <f t="shared" si="742"/>
        <v/>
      </c>
      <c r="EO942" s="12" t="str">
        <f t="shared" si="743"/>
        <v/>
      </c>
      <c r="EQ942" s="12" t="str">
        <f>IF($EO942="", "", IF($EQ$8=$EQ$6, COUNTIF($EO$11:$EO$2510, "&gt;"&amp;$EO942)+1+COUNTIF($EO$11:$EO942, $EO942)-1, COUNTIF($EO$11:$EO$2510, "&lt;"&amp;$EO942)+1+COUNTIF($EO$11:$EO942, $EO942)-1))</f>
        <v/>
      </c>
    </row>
    <row r="943" spans="1:147" x14ac:dyDescent="0.55000000000000004">
      <c r="A943" s="8"/>
      <c r="B943" s="12" t="str">
        <f>IF($D943="", "", COUNTIF($D$11:$D943, $D943))</f>
        <v/>
      </c>
      <c r="C943" s="8"/>
      <c r="D943" s="45"/>
      <c r="E943" s="46"/>
      <c r="F943" s="47"/>
      <c r="G943" s="54"/>
      <c r="H943" s="54"/>
      <c r="I943" s="48"/>
      <c r="J943" s="49"/>
      <c r="K943" s="50"/>
      <c r="L943" s="50"/>
      <c r="M943" s="50"/>
      <c r="N943" s="50"/>
      <c r="O943" s="50"/>
      <c r="P943" s="50"/>
      <c r="Q943" s="50"/>
      <c r="R943" s="50"/>
      <c r="S943" s="50"/>
      <c r="T943" s="50"/>
      <c r="U943" s="51"/>
      <c r="V943" s="52"/>
      <c r="W943" s="53"/>
      <c r="X943" s="53"/>
      <c r="Y943" s="53"/>
      <c r="Z943" s="53"/>
      <c r="AA943" s="48"/>
      <c r="AB943" s="54"/>
      <c r="AC943" s="54"/>
      <c r="AD943" s="54"/>
      <c r="AE943" s="54"/>
      <c r="AF943" s="54"/>
      <c r="AG943" s="54"/>
      <c r="AH943" s="54"/>
      <c r="AI943" s="54"/>
      <c r="AJ943" s="49"/>
      <c r="AK943" s="48"/>
      <c r="AL943" s="54"/>
      <c r="AM943" s="54"/>
      <c r="AN943" s="54"/>
      <c r="AO943" s="54"/>
      <c r="AP943" s="54"/>
      <c r="AQ943" s="54"/>
      <c r="AR943" s="54"/>
      <c r="AS943" s="54"/>
      <c r="AT943" s="54"/>
      <c r="AU943" s="54"/>
      <c r="AV943" s="54"/>
      <c r="AW943" s="54"/>
      <c r="AX943" s="54"/>
      <c r="AY943" s="54"/>
      <c r="AZ943" s="54"/>
      <c r="BA943" s="54"/>
      <c r="BB943" s="54"/>
      <c r="BC943" s="54"/>
      <c r="BD943" s="54"/>
      <c r="BE943" s="54"/>
      <c r="BF943" s="54"/>
      <c r="BG943" s="54"/>
      <c r="BH943" s="54"/>
      <c r="BI943" s="54"/>
      <c r="BJ943" s="54"/>
      <c r="BK943" s="54"/>
      <c r="BL943" s="54"/>
      <c r="BM943" s="54"/>
      <c r="BN943" s="54"/>
      <c r="BO943" s="54"/>
      <c r="BP943" s="54"/>
      <c r="BQ943" s="54"/>
      <c r="BR943" s="54"/>
      <c r="BS943" s="54"/>
      <c r="BT943" s="54"/>
      <c r="BU943" s="54"/>
      <c r="BV943" s="54"/>
      <c r="BW943" s="54"/>
      <c r="BX943" s="49"/>
      <c r="BY943" s="55"/>
      <c r="BZ943" s="8"/>
      <c r="CE943" s="12" t="str">
        <f t="shared" si="731"/>
        <v/>
      </c>
      <c r="CG943" s="77" t="str">
        <f t="shared" si="732"/>
        <v/>
      </c>
      <c r="CH943" s="80" t="str">
        <f t="shared" si="733"/>
        <v/>
      </c>
      <c r="CL943" s="12" t="str">
        <f t="shared" si="734"/>
        <v/>
      </c>
      <c r="CM943" s="12" t="str">
        <f t="shared" si="735"/>
        <v/>
      </c>
      <c r="CN943" s="12" t="str" cm="1">
        <f t="array" ref="CN943">IF(OR($CE943="", $CG$3=""), "", IF(IFERROR(INDEX($K943:$T943, $CK943, MATCH(CN$3, $K$3:$T$3, 0)), "")="", $CC$4, $CC$3))</f>
        <v/>
      </c>
      <c r="CO943" s="12" t="str" cm="1">
        <f t="array" ref="CO943">IF(OR($CE943="", $CG$3=""), "", IF(IFERROR(INDEX($AA943:$AJ943, $CK943, MATCH(CO$3, $AA$3:$AJ$3, 0)), "")="", $CC$4, $CC$3))</f>
        <v/>
      </c>
      <c r="CP943" s="12" t="str">
        <f>IF(OR($CE943="", $CG$3=""), "", IF(CP$3='Property List &amp; Features'!$BG$9, $CC$3, IF(CP$3=$I943, $CC$3, $CC$4)))</f>
        <v/>
      </c>
      <c r="CQ943" s="12" t="str">
        <f>IF(OR($CE943="", $CG$3=""), "", IF(CQ$3='Property List &amp; Features'!$BG$9, $CC$3, IF(CQ$3=$J943, $CC$3, $CC$4)))</f>
        <v/>
      </c>
      <c r="CR943" s="12" t="str">
        <f t="shared" si="736"/>
        <v/>
      </c>
      <c r="CS943" s="12" t="str">
        <f t="shared" si="737"/>
        <v/>
      </c>
      <c r="CT943" s="12" t="str">
        <f t="shared" si="738"/>
        <v/>
      </c>
      <c r="CU943" s="12" t="str">
        <f t="shared" si="739"/>
        <v/>
      </c>
      <c r="CV943" s="12" t="str">
        <f t="shared" si="740"/>
        <v/>
      </c>
      <c r="CW943" s="12" t="str">
        <f t="shared" si="762"/>
        <v/>
      </c>
      <c r="CX943" s="12" t="str">
        <f t="shared" si="763"/>
        <v/>
      </c>
      <c r="CY943" s="12" t="str">
        <f t="shared" si="764"/>
        <v/>
      </c>
      <c r="CZ943" s="12" t="str">
        <f t="shared" si="765"/>
        <v/>
      </c>
      <c r="DA943" s="12" t="str">
        <f t="shared" si="766"/>
        <v/>
      </c>
      <c r="DB943" s="12" t="str">
        <f t="shared" si="767"/>
        <v/>
      </c>
      <c r="DC943" s="12" t="str">
        <f t="shared" si="768"/>
        <v/>
      </c>
      <c r="DD943" s="12" t="str">
        <f t="shared" si="769"/>
        <v/>
      </c>
      <c r="DE943" s="12" t="str">
        <f t="shared" si="770"/>
        <v/>
      </c>
      <c r="DF943" s="12" t="str">
        <f t="shared" si="771"/>
        <v/>
      </c>
      <c r="DG943" s="12" t="str">
        <f t="shared" si="772"/>
        <v/>
      </c>
      <c r="DH943" s="12" t="str">
        <f t="shared" si="773"/>
        <v/>
      </c>
      <c r="DI943" s="12" t="str">
        <f t="shared" si="774"/>
        <v/>
      </c>
      <c r="DJ943" s="12" t="str">
        <f t="shared" si="775"/>
        <v/>
      </c>
      <c r="DK943" s="12" t="str">
        <f t="shared" si="776"/>
        <v/>
      </c>
      <c r="DL943" s="12" t="str">
        <f t="shared" si="777"/>
        <v/>
      </c>
      <c r="DM943" s="12" t="str">
        <f t="shared" si="778"/>
        <v/>
      </c>
      <c r="DN943" s="12" t="str">
        <f t="shared" si="779"/>
        <v/>
      </c>
      <c r="DO943" s="12" t="str">
        <f t="shared" si="780"/>
        <v/>
      </c>
      <c r="DP943" s="12" t="str">
        <f t="shared" si="781"/>
        <v/>
      </c>
      <c r="DQ943" s="12" t="str">
        <f t="shared" si="782"/>
        <v/>
      </c>
      <c r="DR943" s="12" t="str">
        <f t="shared" si="744"/>
        <v/>
      </c>
      <c r="DS943" s="12" t="str">
        <f t="shared" si="745"/>
        <v/>
      </c>
      <c r="DT943" s="12" t="str">
        <f t="shared" si="746"/>
        <v/>
      </c>
      <c r="DU943" s="12" t="str">
        <f t="shared" si="747"/>
        <v/>
      </c>
      <c r="DV943" s="12" t="str">
        <f t="shared" si="748"/>
        <v/>
      </c>
      <c r="DW943" s="12" t="str">
        <f t="shared" si="749"/>
        <v/>
      </c>
      <c r="DX943" s="12" t="str">
        <f t="shared" si="750"/>
        <v/>
      </c>
      <c r="DY943" s="12" t="str">
        <f t="shared" si="751"/>
        <v/>
      </c>
      <c r="DZ943" s="12" t="str">
        <f t="shared" si="752"/>
        <v/>
      </c>
      <c r="EA943" s="12" t="str">
        <f t="shared" si="753"/>
        <v/>
      </c>
      <c r="EB943" s="12" t="str">
        <f t="shared" si="754"/>
        <v/>
      </c>
      <c r="EC943" s="12" t="str">
        <f t="shared" si="755"/>
        <v/>
      </c>
      <c r="ED943" s="12" t="str">
        <f t="shared" si="756"/>
        <v/>
      </c>
      <c r="EE943" s="12" t="str">
        <f t="shared" si="757"/>
        <v/>
      </c>
      <c r="EF943" s="12" t="str">
        <f t="shared" si="758"/>
        <v/>
      </c>
      <c r="EG943" s="12" t="str">
        <f t="shared" si="759"/>
        <v/>
      </c>
      <c r="EH943" s="12" t="str">
        <f t="shared" si="760"/>
        <v/>
      </c>
      <c r="EI943" s="12" t="str">
        <f t="shared" si="761"/>
        <v/>
      </c>
      <c r="EK943" s="83" t="str">
        <f t="shared" si="741"/>
        <v/>
      </c>
      <c r="EM943" s="12" t="str">
        <f t="shared" si="742"/>
        <v/>
      </c>
      <c r="EO943" s="12" t="str">
        <f t="shared" si="743"/>
        <v/>
      </c>
      <c r="EQ943" s="12" t="str">
        <f>IF($EO943="", "", IF($EQ$8=$EQ$6, COUNTIF($EO$11:$EO$2510, "&gt;"&amp;$EO943)+1+COUNTIF($EO$11:$EO943, $EO943)-1, COUNTIF($EO$11:$EO$2510, "&lt;"&amp;$EO943)+1+COUNTIF($EO$11:$EO943, $EO943)-1))</f>
        <v/>
      </c>
    </row>
    <row r="944" spans="1:147" x14ac:dyDescent="0.55000000000000004">
      <c r="A944" s="8"/>
      <c r="B944" s="12" t="str">
        <f>IF($D944="", "", COUNTIF($D$11:$D944, $D944))</f>
        <v/>
      </c>
      <c r="C944" s="8"/>
      <c r="D944" s="45"/>
      <c r="E944" s="46"/>
      <c r="F944" s="47"/>
      <c r="G944" s="54"/>
      <c r="H944" s="54"/>
      <c r="I944" s="48"/>
      <c r="J944" s="49"/>
      <c r="K944" s="50"/>
      <c r="L944" s="50"/>
      <c r="M944" s="50"/>
      <c r="N944" s="50"/>
      <c r="O944" s="50"/>
      <c r="P944" s="50"/>
      <c r="Q944" s="50"/>
      <c r="R944" s="50"/>
      <c r="S944" s="50"/>
      <c r="T944" s="50"/>
      <c r="U944" s="51"/>
      <c r="V944" s="52"/>
      <c r="W944" s="53"/>
      <c r="X944" s="53"/>
      <c r="Y944" s="53"/>
      <c r="Z944" s="53"/>
      <c r="AA944" s="48"/>
      <c r="AB944" s="54"/>
      <c r="AC944" s="54"/>
      <c r="AD944" s="54"/>
      <c r="AE944" s="54"/>
      <c r="AF944" s="54"/>
      <c r="AG944" s="54"/>
      <c r="AH944" s="54"/>
      <c r="AI944" s="54"/>
      <c r="AJ944" s="49"/>
      <c r="AK944" s="48"/>
      <c r="AL944" s="54"/>
      <c r="AM944" s="54"/>
      <c r="AN944" s="54"/>
      <c r="AO944" s="54"/>
      <c r="AP944" s="54"/>
      <c r="AQ944" s="54"/>
      <c r="AR944" s="54"/>
      <c r="AS944" s="54"/>
      <c r="AT944" s="54"/>
      <c r="AU944" s="54"/>
      <c r="AV944" s="54"/>
      <c r="AW944" s="54"/>
      <c r="AX944" s="54"/>
      <c r="AY944" s="54"/>
      <c r="AZ944" s="54"/>
      <c r="BA944" s="54"/>
      <c r="BB944" s="54"/>
      <c r="BC944" s="54"/>
      <c r="BD944" s="54"/>
      <c r="BE944" s="54"/>
      <c r="BF944" s="54"/>
      <c r="BG944" s="54"/>
      <c r="BH944" s="54"/>
      <c r="BI944" s="54"/>
      <c r="BJ944" s="54"/>
      <c r="BK944" s="54"/>
      <c r="BL944" s="54"/>
      <c r="BM944" s="54"/>
      <c r="BN944" s="54"/>
      <c r="BO944" s="54"/>
      <c r="BP944" s="54"/>
      <c r="BQ944" s="54"/>
      <c r="BR944" s="54"/>
      <c r="BS944" s="54"/>
      <c r="BT944" s="54"/>
      <c r="BU944" s="54"/>
      <c r="BV944" s="54"/>
      <c r="BW944" s="54"/>
      <c r="BX944" s="49"/>
      <c r="BY944" s="55"/>
      <c r="BZ944" s="8"/>
      <c r="CE944" s="12" t="str">
        <f t="shared" si="731"/>
        <v/>
      </c>
      <c r="CG944" s="77" t="str">
        <f t="shared" si="732"/>
        <v/>
      </c>
      <c r="CH944" s="80" t="str">
        <f t="shared" si="733"/>
        <v/>
      </c>
      <c r="CL944" s="12" t="str">
        <f t="shared" si="734"/>
        <v/>
      </c>
      <c r="CM944" s="12" t="str">
        <f t="shared" si="735"/>
        <v/>
      </c>
      <c r="CN944" s="12" t="str" cm="1">
        <f t="array" ref="CN944">IF(OR($CE944="", $CG$3=""), "", IF(IFERROR(INDEX($K944:$T944, $CK944, MATCH(CN$3, $K$3:$T$3, 0)), "")="", $CC$4, $CC$3))</f>
        <v/>
      </c>
      <c r="CO944" s="12" t="str" cm="1">
        <f t="array" ref="CO944">IF(OR($CE944="", $CG$3=""), "", IF(IFERROR(INDEX($AA944:$AJ944, $CK944, MATCH(CO$3, $AA$3:$AJ$3, 0)), "")="", $CC$4, $CC$3))</f>
        <v/>
      </c>
      <c r="CP944" s="12" t="str">
        <f>IF(OR($CE944="", $CG$3=""), "", IF(CP$3='Property List &amp; Features'!$BG$9, $CC$3, IF(CP$3=$I944, $CC$3, $CC$4)))</f>
        <v/>
      </c>
      <c r="CQ944" s="12" t="str">
        <f>IF(OR($CE944="", $CG$3=""), "", IF(CQ$3='Property List &amp; Features'!$BG$9, $CC$3, IF(CQ$3=$J944, $CC$3, $CC$4)))</f>
        <v/>
      </c>
      <c r="CR944" s="12" t="str">
        <f t="shared" si="736"/>
        <v/>
      </c>
      <c r="CS944" s="12" t="str">
        <f t="shared" si="737"/>
        <v/>
      </c>
      <c r="CT944" s="12" t="str">
        <f t="shared" si="738"/>
        <v/>
      </c>
      <c r="CU944" s="12" t="str">
        <f t="shared" si="739"/>
        <v/>
      </c>
      <c r="CV944" s="12" t="str">
        <f t="shared" si="740"/>
        <v/>
      </c>
      <c r="CW944" s="12" t="str">
        <f t="shared" si="762"/>
        <v/>
      </c>
      <c r="CX944" s="12" t="str">
        <f t="shared" si="763"/>
        <v/>
      </c>
      <c r="CY944" s="12" t="str">
        <f t="shared" si="764"/>
        <v/>
      </c>
      <c r="CZ944" s="12" t="str">
        <f t="shared" si="765"/>
        <v/>
      </c>
      <c r="DA944" s="12" t="str">
        <f t="shared" si="766"/>
        <v/>
      </c>
      <c r="DB944" s="12" t="str">
        <f t="shared" si="767"/>
        <v/>
      </c>
      <c r="DC944" s="12" t="str">
        <f t="shared" si="768"/>
        <v/>
      </c>
      <c r="DD944" s="12" t="str">
        <f t="shared" si="769"/>
        <v/>
      </c>
      <c r="DE944" s="12" t="str">
        <f t="shared" si="770"/>
        <v/>
      </c>
      <c r="DF944" s="12" t="str">
        <f t="shared" si="771"/>
        <v/>
      </c>
      <c r="DG944" s="12" t="str">
        <f t="shared" si="772"/>
        <v/>
      </c>
      <c r="DH944" s="12" t="str">
        <f t="shared" si="773"/>
        <v/>
      </c>
      <c r="DI944" s="12" t="str">
        <f t="shared" si="774"/>
        <v/>
      </c>
      <c r="DJ944" s="12" t="str">
        <f t="shared" si="775"/>
        <v/>
      </c>
      <c r="DK944" s="12" t="str">
        <f t="shared" si="776"/>
        <v/>
      </c>
      <c r="DL944" s="12" t="str">
        <f t="shared" si="777"/>
        <v/>
      </c>
      <c r="DM944" s="12" t="str">
        <f t="shared" si="778"/>
        <v/>
      </c>
      <c r="DN944" s="12" t="str">
        <f t="shared" si="779"/>
        <v/>
      </c>
      <c r="DO944" s="12" t="str">
        <f t="shared" si="780"/>
        <v/>
      </c>
      <c r="DP944" s="12" t="str">
        <f t="shared" si="781"/>
        <v/>
      </c>
      <c r="DQ944" s="12" t="str">
        <f t="shared" si="782"/>
        <v/>
      </c>
      <c r="DR944" s="12" t="str">
        <f t="shared" si="744"/>
        <v/>
      </c>
      <c r="DS944" s="12" t="str">
        <f t="shared" si="745"/>
        <v/>
      </c>
      <c r="DT944" s="12" t="str">
        <f t="shared" si="746"/>
        <v/>
      </c>
      <c r="DU944" s="12" t="str">
        <f t="shared" si="747"/>
        <v/>
      </c>
      <c r="DV944" s="12" t="str">
        <f t="shared" si="748"/>
        <v/>
      </c>
      <c r="DW944" s="12" t="str">
        <f t="shared" si="749"/>
        <v/>
      </c>
      <c r="DX944" s="12" t="str">
        <f t="shared" si="750"/>
        <v/>
      </c>
      <c r="DY944" s="12" t="str">
        <f t="shared" si="751"/>
        <v/>
      </c>
      <c r="DZ944" s="12" t="str">
        <f t="shared" si="752"/>
        <v/>
      </c>
      <c r="EA944" s="12" t="str">
        <f t="shared" si="753"/>
        <v/>
      </c>
      <c r="EB944" s="12" t="str">
        <f t="shared" si="754"/>
        <v/>
      </c>
      <c r="EC944" s="12" t="str">
        <f t="shared" si="755"/>
        <v/>
      </c>
      <c r="ED944" s="12" t="str">
        <f t="shared" si="756"/>
        <v/>
      </c>
      <c r="EE944" s="12" t="str">
        <f t="shared" si="757"/>
        <v/>
      </c>
      <c r="EF944" s="12" t="str">
        <f t="shared" si="758"/>
        <v/>
      </c>
      <c r="EG944" s="12" t="str">
        <f t="shared" si="759"/>
        <v/>
      </c>
      <c r="EH944" s="12" t="str">
        <f t="shared" si="760"/>
        <v/>
      </c>
      <c r="EI944" s="12" t="str">
        <f t="shared" si="761"/>
        <v/>
      </c>
      <c r="EK944" s="83" t="str">
        <f t="shared" si="741"/>
        <v/>
      </c>
      <c r="EM944" s="12" t="str">
        <f t="shared" si="742"/>
        <v/>
      </c>
      <c r="EO944" s="12" t="str">
        <f t="shared" si="743"/>
        <v/>
      </c>
      <c r="EQ944" s="12" t="str">
        <f>IF($EO944="", "", IF($EQ$8=$EQ$6, COUNTIF($EO$11:$EO$2510, "&gt;"&amp;$EO944)+1+COUNTIF($EO$11:$EO944, $EO944)-1, COUNTIF($EO$11:$EO$2510, "&lt;"&amp;$EO944)+1+COUNTIF($EO$11:$EO944, $EO944)-1))</f>
        <v/>
      </c>
    </row>
    <row r="945" spans="1:147" x14ac:dyDescent="0.55000000000000004">
      <c r="A945" s="8"/>
      <c r="B945" s="12" t="str">
        <f>IF($D945="", "", COUNTIF($D$11:$D945, $D945))</f>
        <v/>
      </c>
      <c r="C945" s="8"/>
      <c r="D945" s="45"/>
      <c r="E945" s="46"/>
      <c r="F945" s="47"/>
      <c r="G945" s="54"/>
      <c r="H945" s="54"/>
      <c r="I945" s="48"/>
      <c r="J945" s="49"/>
      <c r="K945" s="50"/>
      <c r="L945" s="50"/>
      <c r="M945" s="50"/>
      <c r="N945" s="50"/>
      <c r="O945" s="50"/>
      <c r="P945" s="50"/>
      <c r="Q945" s="50"/>
      <c r="R945" s="50"/>
      <c r="S945" s="50"/>
      <c r="T945" s="50"/>
      <c r="U945" s="51"/>
      <c r="V945" s="52"/>
      <c r="W945" s="53"/>
      <c r="X945" s="53"/>
      <c r="Y945" s="53"/>
      <c r="Z945" s="53"/>
      <c r="AA945" s="48"/>
      <c r="AB945" s="54"/>
      <c r="AC945" s="54"/>
      <c r="AD945" s="54"/>
      <c r="AE945" s="54"/>
      <c r="AF945" s="54"/>
      <c r="AG945" s="54"/>
      <c r="AH945" s="54"/>
      <c r="AI945" s="54"/>
      <c r="AJ945" s="49"/>
      <c r="AK945" s="48"/>
      <c r="AL945" s="54"/>
      <c r="AM945" s="54"/>
      <c r="AN945" s="54"/>
      <c r="AO945" s="54"/>
      <c r="AP945" s="54"/>
      <c r="AQ945" s="54"/>
      <c r="AR945" s="54"/>
      <c r="AS945" s="54"/>
      <c r="AT945" s="54"/>
      <c r="AU945" s="54"/>
      <c r="AV945" s="54"/>
      <c r="AW945" s="54"/>
      <c r="AX945" s="54"/>
      <c r="AY945" s="54"/>
      <c r="AZ945" s="54"/>
      <c r="BA945" s="54"/>
      <c r="BB945" s="54"/>
      <c r="BC945" s="54"/>
      <c r="BD945" s="54"/>
      <c r="BE945" s="54"/>
      <c r="BF945" s="54"/>
      <c r="BG945" s="54"/>
      <c r="BH945" s="54"/>
      <c r="BI945" s="54"/>
      <c r="BJ945" s="54"/>
      <c r="BK945" s="54"/>
      <c r="BL945" s="54"/>
      <c r="BM945" s="54"/>
      <c r="BN945" s="54"/>
      <c r="BO945" s="54"/>
      <c r="BP945" s="54"/>
      <c r="BQ945" s="54"/>
      <c r="BR945" s="54"/>
      <c r="BS945" s="54"/>
      <c r="BT945" s="54"/>
      <c r="BU945" s="54"/>
      <c r="BV945" s="54"/>
      <c r="BW945" s="54"/>
      <c r="BX945" s="49"/>
      <c r="BY945" s="55"/>
      <c r="BZ945" s="8"/>
      <c r="CE945" s="12" t="str">
        <f t="shared" si="731"/>
        <v/>
      </c>
      <c r="CG945" s="77" t="str">
        <f t="shared" si="732"/>
        <v/>
      </c>
      <c r="CH945" s="80" t="str">
        <f t="shared" si="733"/>
        <v/>
      </c>
      <c r="CL945" s="12" t="str">
        <f t="shared" si="734"/>
        <v/>
      </c>
      <c r="CM945" s="12" t="str">
        <f t="shared" si="735"/>
        <v/>
      </c>
      <c r="CN945" s="12" t="str" cm="1">
        <f t="array" ref="CN945">IF(OR($CE945="", $CG$3=""), "", IF(IFERROR(INDEX($K945:$T945, $CK945, MATCH(CN$3, $K$3:$T$3, 0)), "")="", $CC$4, $CC$3))</f>
        <v/>
      </c>
      <c r="CO945" s="12" t="str" cm="1">
        <f t="array" ref="CO945">IF(OR($CE945="", $CG$3=""), "", IF(IFERROR(INDEX($AA945:$AJ945, $CK945, MATCH(CO$3, $AA$3:$AJ$3, 0)), "")="", $CC$4, $CC$3))</f>
        <v/>
      </c>
      <c r="CP945" s="12" t="str">
        <f>IF(OR($CE945="", $CG$3=""), "", IF(CP$3='Property List &amp; Features'!$BG$9, $CC$3, IF(CP$3=$I945, $CC$3, $CC$4)))</f>
        <v/>
      </c>
      <c r="CQ945" s="12" t="str">
        <f>IF(OR($CE945="", $CG$3=""), "", IF(CQ$3='Property List &amp; Features'!$BG$9, $CC$3, IF(CQ$3=$J945, $CC$3, $CC$4)))</f>
        <v/>
      </c>
      <c r="CR945" s="12" t="str">
        <f t="shared" si="736"/>
        <v/>
      </c>
      <c r="CS945" s="12" t="str">
        <f t="shared" si="737"/>
        <v/>
      </c>
      <c r="CT945" s="12" t="str">
        <f t="shared" si="738"/>
        <v/>
      </c>
      <c r="CU945" s="12" t="str">
        <f t="shared" si="739"/>
        <v/>
      </c>
      <c r="CV945" s="12" t="str">
        <f t="shared" si="740"/>
        <v/>
      </c>
      <c r="CW945" s="12" t="str">
        <f t="shared" si="762"/>
        <v/>
      </c>
      <c r="CX945" s="12" t="str">
        <f t="shared" si="763"/>
        <v/>
      </c>
      <c r="CY945" s="12" t="str">
        <f t="shared" si="764"/>
        <v/>
      </c>
      <c r="CZ945" s="12" t="str">
        <f t="shared" si="765"/>
        <v/>
      </c>
      <c r="DA945" s="12" t="str">
        <f t="shared" si="766"/>
        <v/>
      </c>
      <c r="DB945" s="12" t="str">
        <f t="shared" si="767"/>
        <v/>
      </c>
      <c r="DC945" s="12" t="str">
        <f t="shared" si="768"/>
        <v/>
      </c>
      <c r="DD945" s="12" t="str">
        <f t="shared" si="769"/>
        <v/>
      </c>
      <c r="DE945" s="12" t="str">
        <f t="shared" si="770"/>
        <v/>
      </c>
      <c r="DF945" s="12" t="str">
        <f t="shared" si="771"/>
        <v/>
      </c>
      <c r="DG945" s="12" t="str">
        <f t="shared" si="772"/>
        <v/>
      </c>
      <c r="DH945" s="12" t="str">
        <f t="shared" si="773"/>
        <v/>
      </c>
      <c r="DI945" s="12" t="str">
        <f t="shared" si="774"/>
        <v/>
      </c>
      <c r="DJ945" s="12" t="str">
        <f t="shared" si="775"/>
        <v/>
      </c>
      <c r="DK945" s="12" t="str">
        <f t="shared" si="776"/>
        <v/>
      </c>
      <c r="DL945" s="12" t="str">
        <f t="shared" si="777"/>
        <v/>
      </c>
      <c r="DM945" s="12" t="str">
        <f t="shared" si="778"/>
        <v/>
      </c>
      <c r="DN945" s="12" t="str">
        <f t="shared" si="779"/>
        <v/>
      </c>
      <c r="DO945" s="12" t="str">
        <f t="shared" si="780"/>
        <v/>
      </c>
      <c r="DP945" s="12" t="str">
        <f t="shared" si="781"/>
        <v/>
      </c>
      <c r="DQ945" s="12" t="str">
        <f t="shared" si="782"/>
        <v/>
      </c>
      <c r="DR945" s="12" t="str">
        <f t="shared" si="744"/>
        <v/>
      </c>
      <c r="DS945" s="12" t="str">
        <f t="shared" si="745"/>
        <v/>
      </c>
      <c r="DT945" s="12" t="str">
        <f t="shared" si="746"/>
        <v/>
      </c>
      <c r="DU945" s="12" t="str">
        <f t="shared" si="747"/>
        <v/>
      </c>
      <c r="DV945" s="12" t="str">
        <f t="shared" si="748"/>
        <v/>
      </c>
      <c r="DW945" s="12" t="str">
        <f t="shared" si="749"/>
        <v/>
      </c>
      <c r="DX945" s="12" t="str">
        <f t="shared" si="750"/>
        <v/>
      </c>
      <c r="DY945" s="12" t="str">
        <f t="shared" si="751"/>
        <v/>
      </c>
      <c r="DZ945" s="12" t="str">
        <f t="shared" si="752"/>
        <v/>
      </c>
      <c r="EA945" s="12" t="str">
        <f t="shared" si="753"/>
        <v/>
      </c>
      <c r="EB945" s="12" t="str">
        <f t="shared" si="754"/>
        <v/>
      </c>
      <c r="EC945" s="12" t="str">
        <f t="shared" si="755"/>
        <v/>
      </c>
      <c r="ED945" s="12" t="str">
        <f t="shared" si="756"/>
        <v/>
      </c>
      <c r="EE945" s="12" t="str">
        <f t="shared" si="757"/>
        <v/>
      </c>
      <c r="EF945" s="12" t="str">
        <f t="shared" si="758"/>
        <v/>
      </c>
      <c r="EG945" s="12" t="str">
        <f t="shared" si="759"/>
        <v/>
      </c>
      <c r="EH945" s="12" t="str">
        <f t="shared" si="760"/>
        <v/>
      </c>
      <c r="EI945" s="12" t="str">
        <f t="shared" si="761"/>
        <v/>
      </c>
      <c r="EK945" s="83" t="str">
        <f t="shared" si="741"/>
        <v/>
      </c>
      <c r="EM945" s="12" t="str">
        <f t="shared" si="742"/>
        <v/>
      </c>
      <c r="EO945" s="12" t="str">
        <f t="shared" si="743"/>
        <v/>
      </c>
      <c r="EQ945" s="12" t="str">
        <f>IF($EO945="", "", IF($EQ$8=$EQ$6, COUNTIF($EO$11:$EO$2510, "&gt;"&amp;$EO945)+1+COUNTIF($EO$11:$EO945, $EO945)-1, COUNTIF($EO$11:$EO$2510, "&lt;"&amp;$EO945)+1+COUNTIF($EO$11:$EO945, $EO945)-1))</f>
        <v/>
      </c>
    </row>
    <row r="946" spans="1:147" x14ac:dyDescent="0.55000000000000004">
      <c r="A946" s="8"/>
      <c r="B946" s="12" t="str">
        <f>IF($D946="", "", COUNTIF($D$11:$D946, $D946))</f>
        <v/>
      </c>
      <c r="C946" s="8"/>
      <c r="D946" s="45"/>
      <c r="E946" s="46"/>
      <c r="F946" s="47"/>
      <c r="G946" s="54"/>
      <c r="H946" s="54"/>
      <c r="I946" s="48"/>
      <c r="J946" s="49"/>
      <c r="K946" s="50"/>
      <c r="L946" s="50"/>
      <c r="M946" s="50"/>
      <c r="N946" s="50"/>
      <c r="O946" s="50"/>
      <c r="P946" s="50"/>
      <c r="Q946" s="50"/>
      <c r="R946" s="50"/>
      <c r="S946" s="50"/>
      <c r="T946" s="50"/>
      <c r="U946" s="51"/>
      <c r="V946" s="52"/>
      <c r="W946" s="53"/>
      <c r="X946" s="53"/>
      <c r="Y946" s="53"/>
      <c r="Z946" s="53"/>
      <c r="AA946" s="48"/>
      <c r="AB946" s="54"/>
      <c r="AC946" s="54"/>
      <c r="AD946" s="54"/>
      <c r="AE946" s="54"/>
      <c r="AF946" s="54"/>
      <c r="AG946" s="54"/>
      <c r="AH946" s="54"/>
      <c r="AI946" s="54"/>
      <c r="AJ946" s="49"/>
      <c r="AK946" s="48"/>
      <c r="AL946" s="54"/>
      <c r="AM946" s="54"/>
      <c r="AN946" s="54"/>
      <c r="AO946" s="54"/>
      <c r="AP946" s="54"/>
      <c r="AQ946" s="54"/>
      <c r="AR946" s="54"/>
      <c r="AS946" s="54"/>
      <c r="AT946" s="54"/>
      <c r="AU946" s="54"/>
      <c r="AV946" s="54"/>
      <c r="AW946" s="54"/>
      <c r="AX946" s="54"/>
      <c r="AY946" s="54"/>
      <c r="AZ946" s="54"/>
      <c r="BA946" s="54"/>
      <c r="BB946" s="54"/>
      <c r="BC946" s="54"/>
      <c r="BD946" s="54"/>
      <c r="BE946" s="54"/>
      <c r="BF946" s="54"/>
      <c r="BG946" s="54"/>
      <c r="BH946" s="54"/>
      <c r="BI946" s="54"/>
      <c r="BJ946" s="54"/>
      <c r="BK946" s="54"/>
      <c r="BL946" s="54"/>
      <c r="BM946" s="54"/>
      <c r="BN946" s="54"/>
      <c r="BO946" s="54"/>
      <c r="BP946" s="54"/>
      <c r="BQ946" s="54"/>
      <c r="BR946" s="54"/>
      <c r="BS946" s="54"/>
      <c r="BT946" s="54"/>
      <c r="BU946" s="54"/>
      <c r="BV946" s="54"/>
      <c r="BW946" s="54"/>
      <c r="BX946" s="49"/>
      <c r="BY946" s="55"/>
      <c r="BZ946" s="8"/>
      <c r="CE946" s="12" t="str">
        <f t="shared" si="731"/>
        <v/>
      </c>
      <c r="CG946" s="77" t="str">
        <f t="shared" si="732"/>
        <v/>
      </c>
      <c r="CH946" s="80" t="str">
        <f t="shared" si="733"/>
        <v/>
      </c>
      <c r="CL946" s="12" t="str">
        <f t="shared" si="734"/>
        <v/>
      </c>
      <c r="CM946" s="12" t="str">
        <f t="shared" si="735"/>
        <v/>
      </c>
      <c r="CN946" s="12" t="str" cm="1">
        <f t="array" ref="CN946">IF(OR($CE946="", $CG$3=""), "", IF(IFERROR(INDEX($K946:$T946, $CK946, MATCH(CN$3, $K$3:$T$3, 0)), "")="", $CC$4, $CC$3))</f>
        <v/>
      </c>
      <c r="CO946" s="12" t="str" cm="1">
        <f t="array" ref="CO946">IF(OR($CE946="", $CG$3=""), "", IF(IFERROR(INDEX($AA946:$AJ946, $CK946, MATCH(CO$3, $AA$3:$AJ$3, 0)), "")="", $CC$4, $CC$3))</f>
        <v/>
      </c>
      <c r="CP946" s="12" t="str">
        <f>IF(OR($CE946="", $CG$3=""), "", IF(CP$3='Property List &amp; Features'!$BG$9, $CC$3, IF(CP$3=$I946, $CC$3, $CC$4)))</f>
        <v/>
      </c>
      <c r="CQ946" s="12" t="str">
        <f>IF(OR($CE946="", $CG$3=""), "", IF(CQ$3='Property List &amp; Features'!$BG$9, $CC$3, IF(CQ$3=$J946, $CC$3, $CC$4)))</f>
        <v/>
      </c>
      <c r="CR946" s="12" t="str">
        <f t="shared" si="736"/>
        <v/>
      </c>
      <c r="CS946" s="12" t="str">
        <f t="shared" si="737"/>
        <v/>
      </c>
      <c r="CT946" s="12" t="str">
        <f t="shared" si="738"/>
        <v/>
      </c>
      <c r="CU946" s="12" t="str">
        <f t="shared" si="739"/>
        <v/>
      </c>
      <c r="CV946" s="12" t="str">
        <f t="shared" si="740"/>
        <v/>
      </c>
      <c r="CW946" s="12" t="str">
        <f t="shared" si="762"/>
        <v/>
      </c>
      <c r="CX946" s="12" t="str">
        <f t="shared" si="763"/>
        <v/>
      </c>
      <c r="CY946" s="12" t="str">
        <f t="shared" si="764"/>
        <v/>
      </c>
      <c r="CZ946" s="12" t="str">
        <f t="shared" si="765"/>
        <v/>
      </c>
      <c r="DA946" s="12" t="str">
        <f t="shared" si="766"/>
        <v/>
      </c>
      <c r="DB946" s="12" t="str">
        <f t="shared" si="767"/>
        <v/>
      </c>
      <c r="DC946" s="12" t="str">
        <f t="shared" si="768"/>
        <v/>
      </c>
      <c r="DD946" s="12" t="str">
        <f t="shared" si="769"/>
        <v/>
      </c>
      <c r="DE946" s="12" t="str">
        <f t="shared" si="770"/>
        <v/>
      </c>
      <c r="DF946" s="12" t="str">
        <f t="shared" si="771"/>
        <v/>
      </c>
      <c r="DG946" s="12" t="str">
        <f t="shared" si="772"/>
        <v/>
      </c>
      <c r="DH946" s="12" t="str">
        <f t="shared" si="773"/>
        <v/>
      </c>
      <c r="DI946" s="12" t="str">
        <f t="shared" si="774"/>
        <v/>
      </c>
      <c r="DJ946" s="12" t="str">
        <f t="shared" si="775"/>
        <v/>
      </c>
      <c r="DK946" s="12" t="str">
        <f t="shared" si="776"/>
        <v/>
      </c>
      <c r="DL946" s="12" t="str">
        <f t="shared" si="777"/>
        <v/>
      </c>
      <c r="DM946" s="12" t="str">
        <f t="shared" si="778"/>
        <v/>
      </c>
      <c r="DN946" s="12" t="str">
        <f t="shared" si="779"/>
        <v/>
      </c>
      <c r="DO946" s="12" t="str">
        <f t="shared" si="780"/>
        <v/>
      </c>
      <c r="DP946" s="12" t="str">
        <f t="shared" si="781"/>
        <v/>
      </c>
      <c r="DQ946" s="12" t="str">
        <f t="shared" si="782"/>
        <v/>
      </c>
      <c r="DR946" s="12" t="str">
        <f t="shared" si="744"/>
        <v/>
      </c>
      <c r="DS946" s="12" t="str">
        <f t="shared" si="745"/>
        <v/>
      </c>
      <c r="DT946" s="12" t="str">
        <f t="shared" si="746"/>
        <v/>
      </c>
      <c r="DU946" s="12" t="str">
        <f t="shared" si="747"/>
        <v/>
      </c>
      <c r="DV946" s="12" t="str">
        <f t="shared" si="748"/>
        <v/>
      </c>
      <c r="DW946" s="12" t="str">
        <f t="shared" si="749"/>
        <v/>
      </c>
      <c r="DX946" s="12" t="str">
        <f t="shared" si="750"/>
        <v/>
      </c>
      <c r="DY946" s="12" t="str">
        <f t="shared" si="751"/>
        <v/>
      </c>
      <c r="DZ946" s="12" t="str">
        <f t="shared" si="752"/>
        <v/>
      </c>
      <c r="EA946" s="12" t="str">
        <f t="shared" si="753"/>
        <v/>
      </c>
      <c r="EB946" s="12" t="str">
        <f t="shared" si="754"/>
        <v/>
      </c>
      <c r="EC946" s="12" t="str">
        <f t="shared" si="755"/>
        <v/>
      </c>
      <c r="ED946" s="12" t="str">
        <f t="shared" si="756"/>
        <v/>
      </c>
      <c r="EE946" s="12" t="str">
        <f t="shared" si="757"/>
        <v/>
      </c>
      <c r="EF946" s="12" t="str">
        <f t="shared" si="758"/>
        <v/>
      </c>
      <c r="EG946" s="12" t="str">
        <f t="shared" si="759"/>
        <v/>
      </c>
      <c r="EH946" s="12" t="str">
        <f t="shared" si="760"/>
        <v/>
      </c>
      <c r="EI946" s="12" t="str">
        <f t="shared" si="761"/>
        <v/>
      </c>
      <c r="EK946" s="83" t="str">
        <f t="shared" si="741"/>
        <v/>
      </c>
      <c r="EM946" s="12" t="str">
        <f t="shared" si="742"/>
        <v/>
      </c>
      <c r="EO946" s="12" t="str">
        <f t="shared" si="743"/>
        <v/>
      </c>
      <c r="EQ946" s="12" t="str">
        <f>IF($EO946="", "", IF($EQ$8=$EQ$6, COUNTIF($EO$11:$EO$2510, "&gt;"&amp;$EO946)+1+COUNTIF($EO$11:$EO946, $EO946)-1, COUNTIF($EO$11:$EO$2510, "&lt;"&amp;$EO946)+1+COUNTIF($EO$11:$EO946, $EO946)-1))</f>
        <v/>
      </c>
    </row>
    <row r="947" spans="1:147" x14ac:dyDescent="0.55000000000000004">
      <c r="A947" s="8"/>
      <c r="B947" s="12" t="str">
        <f>IF($D947="", "", COUNTIF($D$11:$D947, $D947))</f>
        <v/>
      </c>
      <c r="C947" s="8"/>
      <c r="D947" s="45"/>
      <c r="E947" s="46"/>
      <c r="F947" s="47"/>
      <c r="G947" s="54"/>
      <c r="H947" s="54"/>
      <c r="I947" s="48"/>
      <c r="J947" s="49"/>
      <c r="K947" s="50"/>
      <c r="L947" s="50"/>
      <c r="M947" s="50"/>
      <c r="N947" s="50"/>
      <c r="O947" s="50"/>
      <c r="P947" s="50"/>
      <c r="Q947" s="50"/>
      <c r="R947" s="50"/>
      <c r="S947" s="50"/>
      <c r="T947" s="50"/>
      <c r="U947" s="51"/>
      <c r="V947" s="52"/>
      <c r="W947" s="53"/>
      <c r="X947" s="53"/>
      <c r="Y947" s="53"/>
      <c r="Z947" s="53"/>
      <c r="AA947" s="48"/>
      <c r="AB947" s="54"/>
      <c r="AC947" s="54"/>
      <c r="AD947" s="54"/>
      <c r="AE947" s="54"/>
      <c r="AF947" s="54"/>
      <c r="AG947" s="54"/>
      <c r="AH947" s="54"/>
      <c r="AI947" s="54"/>
      <c r="AJ947" s="49"/>
      <c r="AK947" s="48"/>
      <c r="AL947" s="54"/>
      <c r="AM947" s="54"/>
      <c r="AN947" s="54"/>
      <c r="AO947" s="54"/>
      <c r="AP947" s="54"/>
      <c r="AQ947" s="54"/>
      <c r="AR947" s="54"/>
      <c r="AS947" s="54"/>
      <c r="AT947" s="54"/>
      <c r="AU947" s="54"/>
      <c r="AV947" s="54"/>
      <c r="AW947" s="54"/>
      <c r="AX947" s="54"/>
      <c r="AY947" s="54"/>
      <c r="AZ947" s="54"/>
      <c r="BA947" s="54"/>
      <c r="BB947" s="54"/>
      <c r="BC947" s="54"/>
      <c r="BD947" s="54"/>
      <c r="BE947" s="54"/>
      <c r="BF947" s="54"/>
      <c r="BG947" s="54"/>
      <c r="BH947" s="54"/>
      <c r="BI947" s="54"/>
      <c r="BJ947" s="54"/>
      <c r="BK947" s="54"/>
      <c r="BL947" s="54"/>
      <c r="BM947" s="54"/>
      <c r="BN947" s="54"/>
      <c r="BO947" s="54"/>
      <c r="BP947" s="54"/>
      <c r="BQ947" s="54"/>
      <c r="BR947" s="54"/>
      <c r="BS947" s="54"/>
      <c r="BT947" s="54"/>
      <c r="BU947" s="54"/>
      <c r="BV947" s="54"/>
      <c r="BW947" s="54"/>
      <c r="BX947" s="49"/>
      <c r="BY947" s="55"/>
      <c r="BZ947" s="8"/>
      <c r="CE947" s="12" t="str">
        <f t="shared" si="731"/>
        <v/>
      </c>
      <c r="CG947" s="77" t="str">
        <f t="shared" si="732"/>
        <v/>
      </c>
      <c r="CH947" s="80" t="str">
        <f t="shared" si="733"/>
        <v/>
      </c>
      <c r="CL947" s="12" t="str">
        <f t="shared" si="734"/>
        <v/>
      </c>
      <c r="CM947" s="12" t="str">
        <f t="shared" si="735"/>
        <v/>
      </c>
      <c r="CN947" s="12" t="str" cm="1">
        <f t="array" ref="CN947">IF(OR($CE947="", $CG$3=""), "", IF(IFERROR(INDEX($K947:$T947, $CK947, MATCH(CN$3, $K$3:$T$3, 0)), "")="", $CC$4, $CC$3))</f>
        <v/>
      </c>
      <c r="CO947" s="12" t="str" cm="1">
        <f t="array" ref="CO947">IF(OR($CE947="", $CG$3=""), "", IF(IFERROR(INDEX($AA947:$AJ947, $CK947, MATCH(CO$3, $AA$3:$AJ$3, 0)), "")="", $CC$4, $CC$3))</f>
        <v/>
      </c>
      <c r="CP947" s="12" t="str">
        <f>IF(OR($CE947="", $CG$3=""), "", IF(CP$3='Property List &amp; Features'!$BG$9, $CC$3, IF(CP$3=$I947, $CC$3, $CC$4)))</f>
        <v/>
      </c>
      <c r="CQ947" s="12" t="str">
        <f>IF(OR($CE947="", $CG$3=""), "", IF(CQ$3='Property List &amp; Features'!$BG$9, $CC$3, IF(CQ$3=$J947, $CC$3, $CC$4)))</f>
        <v/>
      </c>
      <c r="CR947" s="12" t="str">
        <f t="shared" si="736"/>
        <v/>
      </c>
      <c r="CS947" s="12" t="str">
        <f t="shared" si="737"/>
        <v/>
      </c>
      <c r="CT947" s="12" t="str">
        <f t="shared" si="738"/>
        <v/>
      </c>
      <c r="CU947" s="12" t="str">
        <f t="shared" si="739"/>
        <v/>
      </c>
      <c r="CV947" s="12" t="str">
        <f t="shared" si="740"/>
        <v/>
      </c>
      <c r="CW947" s="12" t="str">
        <f t="shared" si="762"/>
        <v/>
      </c>
      <c r="CX947" s="12" t="str">
        <f t="shared" si="763"/>
        <v/>
      </c>
      <c r="CY947" s="12" t="str">
        <f t="shared" si="764"/>
        <v/>
      </c>
      <c r="CZ947" s="12" t="str">
        <f t="shared" si="765"/>
        <v/>
      </c>
      <c r="DA947" s="12" t="str">
        <f t="shared" si="766"/>
        <v/>
      </c>
      <c r="DB947" s="12" t="str">
        <f t="shared" si="767"/>
        <v/>
      </c>
      <c r="DC947" s="12" t="str">
        <f t="shared" si="768"/>
        <v/>
      </c>
      <c r="DD947" s="12" t="str">
        <f t="shared" si="769"/>
        <v/>
      </c>
      <c r="DE947" s="12" t="str">
        <f t="shared" si="770"/>
        <v/>
      </c>
      <c r="DF947" s="12" t="str">
        <f t="shared" si="771"/>
        <v/>
      </c>
      <c r="DG947" s="12" t="str">
        <f t="shared" si="772"/>
        <v/>
      </c>
      <c r="DH947" s="12" t="str">
        <f t="shared" si="773"/>
        <v/>
      </c>
      <c r="DI947" s="12" t="str">
        <f t="shared" si="774"/>
        <v/>
      </c>
      <c r="DJ947" s="12" t="str">
        <f t="shared" si="775"/>
        <v/>
      </c>
      <c r="DK947" s="12" t="str">
        <f t="shared" si="776"/>
        <v/>
      </c>
      <c r="DL947" s="12" t="str">
        <f t="shared" si="777"/>
        <v/>
      </c>
      <c r="DM947" s="12" t="str">
        <f t="shared" si="778"/>
        <v/>
      </c>
      <c r="DN947" s="12" t="str">
        <f t="shared" si="779"/>
        <v/>
      </c>
      <c r="DO947" s="12" t="str">
        <f t="shared" si="780"/>
        <v/>
      </c>
      <c r="DP947" s="12" t="str">
        <f t="shared" si="781"/>
        <v/>
      </c>
      <c r="DQ947" s="12" t="str">
        <f t="shared" si="782"/>
        <v/>
      </c>
      <c r="DR947" s="12" t="str">
        <f t="shared" si="744"/>
        <v/>
      </c>
      <c r="DS947" s="12" t="str">
        <f t="shared" si="745"/>
        <v/>
      </c>
      <c r="DT947" s="12" t="str">
        <f t="shared" si="746"/>
        <v/>
      </c>
      <c r="DU947" s="12" t="str">
        <f t="shared" si="747"/>
        <v/>
      </c>
      <c r="DV947" s="12" t="str">
        <f t="shared" si="748"/>
        <v/>
      </c>
      <c r="DW947" s="12" t="str">
        <f t="shared" si="749"/>
        <v/>
      </c>
      <c r="DX947" s="12" t="str">
        <f t="shared" si="750"/>
        <v/>
      </c>
      <c r="DY947" s="12" t="str">
        <f t="shared" si="751"/>
        <v/>
      </c>
      <c r="DZ947" s="12" t="str">
        <f t="shared" si="752"/>
        <v/>
      </c>
      <c r="EA947" s="12" t="str">
        <f t="shared" si="753"/>
        <v/>
      </c>
      <c r="EB947" s="12" t="str">
        <f t="shared" si="754"/>
        <v/>
      </c>
      <c r="EC947" s="12" t="str">
        <f t="shared" si="755"/>
        <v/>
      </c>
      <c r="ED947" s="12" t="str">
        <f t="shared" si="756"/>
        <v/>
      </c>
      <c r="EE947" s="12" t="str">
        <f t="shared" si="757"/>
        <v/>
      </c>
      <c r="EF947" s="12" t="str">
        <f t="shared" si="758"/>
        <v/>
      </c>
      <c r="EG947" s="12" t="str">
        <f t="shared" si="759"/>
        <v/>
      </c>
      <c r="EH947" s="12" t="str">
        <f t="shared" si="760"/>
        <v/>
      </c>
      <c r="EI947" s="12" t="str">
        <f t="shared" si="761"/>
        <v/>
      </c>
      <c r="EK947" s="83" t="str">
        <f t="shared" si="741"/>
        <v/>
      </c>
      <c r="EM947" s="12" t="str">
        <f t="shared" si="742"/>
        <v/>
      </c>
      <c r="EO947" s="12" t="str">
        <f t="shared" si="743"/>
        <v/>
      </c>
      <c r="EQ947" s="12" t="str">
        <f>IF($EO947="", "", IF($EQ$8=$EQ$6, COUNTIF($EO$11:$EO$2510, "&gt;"&amp;$EO947)+1+COUNTIF($EO$11:$EO947, $EO947)-1, COUNTIF($EO$11:$EO$2510, "&lt;"&amp;$EO947)+1+COUNTIF($EO$11:$EO947, $EO947)-1))</f>
        <v/>
      </c>
    </row>
    <row r="948" spans="1:147" x14ac:dyDescent="0.55000000000000004">
      <c r="A948" s="8"/>
      <c r="B948" s="12" t="str">
        <f>IF($D948="", "", COUNTIF($D$11:$D948, $D948))</f>
        <v/>
      </c>
      <c r="C948" s="8"/>
      <c r="D948" s="45"/>
      <c r="E948" s="46"/>
      <c r="F948" s="47"/>
      <c r="G948" s="54"/>
      <c r="H948" s="54"/>
      <c r="I948" s="48"/>
      <c r="J948" s="49"/>
      <c r="K948" s="50"/>
      <c r="L948" s="50"/>
      <c r="M948" s="50"/>
      <c r="N948" s="50"/>
      <c r="O948" s="50"/>
      <c r="P948" s="50"/>
      <c r="Q948" s="50"/>
      <c r="R948" s="50"/>
      <c r="S948" s="50"/>
      <c r="T948" s="50"/>
      <c r="U948" s="51"/>
      <c r="V948" s="52"/>
      <c r="W948" s="53"/>
      <c r="X948" s="53"/>
      <c r="Y948" s="53"/>
      <c r="Z948" s="53"/>
      <c r="AA948" s="48"/>
      <c r="AB948" s="54"/>
      <c r="AC948" s="54"/>
      <c r="AD948" s="54"/>
      <c r="AE948" s="54"/>
      <c r="AF948" s="54"/>
      <c r="AG948" s="54"/>
      <c r="AH948" s="54"/>
      <c r="AI948" s="54"/>
      <c r="AJ948" s="49"/>
      <c r="AK948" s="48"/>
      <c r="AL948" s="54"/>
      <c r="AM948" s="54"/>
      <c r="AN948" s="54"/>
      <c r="AO948" s="54"/>
      <c r="AP948" s="54"/>
      <c r="AQ948" s="54"/>
      <c r="AR948" s="54"/>
      <c r="AS948" s="54"/>
      <c r="AT948" s="54"/>
      <c r="AU948" s="54"/>
      <c r="AV948" s="54"/>
      <c r="AW948" s="54"/>
      <c r="AX948" s="54"/>
      <c r="AY948" s="54"/>
      <c r="AZ948" s="54"/>
      <c r="BA948" s="54"/>
      <c r="BB948" s="54"/>
      <c r="BC948" s="54"/>
      <c r="BD948" s="54"/>
      <c r="BE948" s="54"/>
      <c r="BF948" s="54"/>
      <c r="BG948" s="54"/>
      <c r="BH948" s="54"/>
      <c r="BI948" s="54"/>
      <c r="BJ948" s="54"/>
      <c r="BK948" s="54"/>
      <c r="BL948" s="54"/>
      <c r="BM948" s="54"/>
      <c r="BN948" s="54"/>
      <c r="BO948" s="54"/>
      <c r="BP948" s="54"/>
      <c r="BQ948" s="54"/>
      <c r="BR948" s="54"/>
      <c r="BS948" s="54"/>
      <c r="BT948" s="54"/>
      <c r="BU948" s="54"/>
      <c r="BV948" s="54"/>
      <c r="BW948" s="54"/>
      <c r="BX948" s="49"/>
      <c r="BY948" s="55"/>
      <c r="BZ948" s="8"/>
      <c r="CE948" s="12" t="str">
        <f t="shared" si="731"/>
        <v/>
      </c>
      <c r="CG948" s="77" t="str">
        <f t="shared" si="732"/>
        <v/>
      </c>
      <c r="CH948" s="80" t="str">
        <f t="shared" si="733"/>
        <v/>
      </c>
      <c r="CL948" s="12" t="str">
        <f t="shared" si="734"/>
        <v/>
      </c>
      <c r="CM948" s="12" t="str">
        <f t="shared" si="735"/>
        <v/>
      </c>
      <c r="CN948" s="12" t="str" cm="1">
        <f t="array" ref="CN948">IF(OR($CE948="", $CG$3=""), "", IF(IFERROR(INDEX($K948:$T948, $CK948, MATCH(CN$3, $K$3:$T$3, 0)), "")="", $CC$4, $CC$3))</f>
        <v/>
      </c>
      <c r="CO948" s="12" t="str" cm="1">
        <f t="array" ref="CO948">IF(OR($CE948="", $CG$3=""), "", IF(IFERROR(INDEX($AA948:$AJ948, $CK948, MATCH(CO$3, $AA$3:$AJ$3, 0)), "")="", $CC$4, $CC$3))</f>
        <v/>
      </c>
      <c r="CP948" s="12" t="str">
        <f>IF(OR($CE948="", $CG$3=""), "", IF(CP$3='Property List &amp; Features'!$BG$9, $CC$3, IF(CP$3=$I948, $CC$3, $CC$4)))</f>
        <v/>
      </c>
      <c r="CQ948" s="12" t="str">
        <f>IF(OR($CE948="", $CG$3=""), "", IF(CQ$3='Property List &amp; Features'!$BG$9, $CC$3, IF(CQ$3=$J948, $CC$3, $CC$4)))</f>
        <v/>
      </c>
      <c r="CR948" s="12" t="str">
        <f t="shared" si="736"/>
        <v/>
      </c>
      <c r="CS948" s="12" t="str">
        <f t="shared" si="737"/>
        <v/>
      </c>
      <c r="CT948" s="12" t="str">
        <f t="shared" si="738"/>
        <v/>
      </c>
      <c r="CU948" s="12" t="str">
        <f t="shared" si="739"/>
        <v/>
      </c>
      <c r="CV948" s="12" t="str">
        <f t="shared" si="740"/>
        <v/>
      </c>
      <c r="CW948" s="12" t="str">
        <f t="shared" si="762"/>
        <v/>
      </c>
      <c r="CX948" s="12" t="str">
        <f t="shared" si="763"/>
        <v/>
      </c>
      <c r="CY948" s="12" t="str">
        <f t="shared" si="764"/>
        <v/>
      </c>
      <c r="CZ948" s="12" t="str">
        <f t="shared" si="765"/>
        <v/>
      </c>
      <c r="DA948" s="12" t="str">
        <f t="shared" si="766"/>
        <v/>
      </c>
      <c r="DB948" s="12" t="str">
        <f t="shared" si="767"/>
        <v/>
      </c>
      <c r="DC948" s="12" t="str">
        <f t="shared" si="768"/>
        <v/>
      </c>
      <c r="DD948" s="12" t="str">
        <f t="shared" si="769"/>
        <v/>
      </c>
      <c r="DE948" s="12" t="str">
        <f t="shared" si="770"/>
        <v/>
      </c>
      <c r="DF948" s="12" t="str">
        <f t="shared" si="771"/>
        <v/>
      </c>
      <c r="DG948" s="12" t="str">
        <f t="shared" si="772"/>
        <v/>
      </c>
      <c r="DH948" s="12" t="str">
        <f t="shared" si="773"/>
        <v/>
      </c>
      <c r="DI948" s="12" t="str">
        <f t="shared" si="774"/>
        <v/>
      </c>
      <c r="DJ948" s="12" t="str">
        <f t="shared" si="775"/>
        <v/>
      </c>
      <c r="DK948" s="12" t="str">
        <f t="shared" si="776"/>
        <v/>
      </c>
      <c r="DL948" s="12" t="str">
        <f t="shared" si="777"/>
        <v/>
      </c>
      <c r="DM948" s="12" t="str">
        <f t="shared" si="778"/>
        <v/>
      </c>
      <c r="DN948" s="12" t="str">
        <f t="shared" si="779"/>
        <v/>
      </c>
      <c r="DO948" s="12" t="str">
        <f t="shared" si="780"/>
        <v/>
      </c>
      <c r="DP948" s="12" t="str">
        <f t="shared" si="781"/>
        <v/>
      </c>
      <c r="DQ948" s="12" t="str">
        <f t="shared" si="782"/>
        <v/>
      </c>
      <c r="DR948" s="12" t="str">
        <f t="shared" si="744"/>
        <v/>
      </c>
      <c r="DS948" s="12" t="str">
        <f t="shared" si="745"/>
        <v/>
      </c>
      <c r="DT948" s="12" t="str">
        <f t="shared" si="746"/>
        <v/>
      </c>
      <c r="DU948" s="12" t="str">
        <f t="shared" si="747"/>
        <v/>
      </c>
      <c r="DV948" s="12" t="str">
        <f t="shared" si="748"/>
        <v/>
      </c>
      <c r="DW948" s="12" t="str">
        <f t="shared" si="749"/>
        <v/>
      </c>
      <c r="DX948" s="12" t="str">
        <f t="shared" si="750"/>
        <v/>
      </c>
      <c r="DY948" s="12" t="str">
        <f t="shared" si="751"/>
        <v/>
      </c>
      <c r="DZ948" s="12" t="str">
        <f t="shared" si="752"/>
        <v/>
      </c>
      <c r="EA948" s="12" t="str">
        <f t="shared" si="753"/>
        <v/>
      </c>
      <c r="EB948" s="12" t="str">
        <f t="shared" si="754"/>
        <v/>
      </c>
      <c r="EC948" s="12" t="str">
        <f t="shared" si="755"/>
        <v/>
      </c>
      <c r="ED948" s="12" t="str">
        <f t="shared" si="756"/>
        <v/>
      </c>
      <c r="EE948" s="12" t="str">
        <f t="shared" si="757"/>
        <v/>
      </c>
      <c r="EF948" s="12" t="str">
        <f t="shared" si="758"/>
        <v/>
      </c>
      <c r="EG948" s="12" t="str">
        <f t="shared" si="759"/>
        <v/>
      </c>
      <c r="EH948" s="12" t="str">
        <f t="shared" si="760"/>
        <v/>
      </c>
      <c r="EI948" s="12" t="str">
        <f t="shared" si="761"/>
        <v/>
      </c>
      <c r="EK948" s="83" t="str">
        <f t="shared" si="741"/>
        <v/>
      </c>
      <c r="EM948" s="12" t="str">
        <f t="shared" si="742"/>
        <v/>
      </c>
      <c r="EO948" s="12" t="str">
        <f t="shared" si="743"/>
        <v/>
      </c>
      <c r="EQ948" s="12" t="str">
        <f>IF($EO948="", "", IF($EQ$8=$EQ$6, COUNTIF($EO$11:$EO$2510, "&gt;"&amp;$EO948)+1+COUNTIF($EO$11:$EO948, $EO948)-1, COUNTIF($EO$11:$EO$2510, "&lt;"&amp;$EO948)+1+COUNTIF($EO$11:$EO948, $EO948)-1))</f>
        <v/>
      </c>
    </row>
    <row r="949" spans="1:147" x14ac:dyDescent="0.55000000000000004">
      <c r="A949" s="8"/>
      <c r="B949" s="12" t="str">
        <f>IF($D949="", "", COUNTIF($D$11:$D949, $D949))</f>
        <v/>
      </c>
      <c r="C949" s="8"/>
      <c r="D949" s="45"/>
      <c r="E949" s="46"/>
      <c r="F949" s="47"/>
      <c r="G949" s="54"/>
      <c r="H949" s="54"/>
      <c r="I949" s="48"/>
      <c r="J949" s="49"/>
      <c r="K949" s="50"/>
      <c r="L949" s="50"/>
      <c r="M949" s="50"/>
      <c r="N949" s="50"/>
      <c r="O949" s="50"/>
      <c r="P949" s="50"/>
      <c r="Q949" s="50"/>
      <c r="R949" s="50"/>
      <c r="S949" s="50"/>
      <c r="T949" s="50"/>
      <c r="U949" s="51"/>
      <c r="V949" s="52"/>
      <c r="W949" s="53"/>
      <c r="X949" s="53"/>
      <c r="Y949" s="53"/>
      <c r="Z949" s="53"/>
      <c r="AA949" s="48"/>
      <c r="AB949" s="54"/>
      <c r="AC949" s="54"/>
      <c r="AD949" s="54"/>
      <c r="AE949" s="54"/>
      <c r="AF949" s="54"/>
      <c r="AG949" s="54"/>
      <c r="AH949" s="54"/>
      <c r="AI949" s="54"/>
      <c r="AJ949" s="49"/>
      <c r="AK949" s="48"/>
      <c r="AL949" s="54"/>
      <c r="AM949" s="54"/>
      <c r="AN949" s="54"/>
      <c r="AO949" s="54"/>
      <c r="AP949" s="54"/>
      <c r="AQ949" s="54"/>
      <c r="AR949" s="54"/>
      <c r="AS949" s="54"/>
      <c r="AT949" s="54"/>
      <c r="AU949" s="54"/>
      <c r="AV949" s="54"/>
      <c r="AW949" s="54"/>
      <c r="AX949" s="54"/>
      <c r="AY949" s="54"/>
      <c r="AZ949" s="54"/>
      <c r="BA949" s="54"/>
      <c r="BB949" s="54"/>
      <c r="BC949" s="54"/>
      <c r="BD949" s="54"/>
      <c r="BE949" s="54"/>
      <c r="BF949" s="54"/>
      <c r="BG949" s="54"/>
      <c r="BH949" s="54"/>
      <c r="BI949" s="54"/>
      <c r="BJ949" s="54"/>
      <c r="BK949" s="54"/>
      <c r="BL949" s="54"/>
      <c r="BM949" s="54"/>
      <c r="BN949" s="54"/>
      <c r="BO949" s="54"/>
      <c r="BP949" s="54"/>
      <c r="BQ949" s="54"/>
      <c r="BR949" s="54"/>
      <c r="BS949" s="54"/>
      <c r="BT949" s="54"/>
      <c r="BU949" s="54"/>
      <c r="BV949" s="54"/>
      <c r="BW949" s="54"/>
      <c r="BX949" s="49"/>
      <c r="BY949" s="55"/>
      <c r="BZ949" s="8"/>
      <c r="CE949" s="12" t="str">
        <f t="shared" si="731"/>
        <v/>
      </c>
      <c r="CG949" s="77" t="str">
        <f t="shared" si="732"/>
        <v/>
      </c>
      <c r="CH949" s="80" t="str">
        <f t="shared" si="733"/>
        <v/>
      </c>
      <c r="CL949" s="12" t="str">
        <f t="shared" si="734"/>
        <v/>
      </c>
      <c r="CM949" s="12" t="str">
        <f t="shared" si="735"/>
        <v/>
      </c>
      <c r="CN949" s="12" t="str" cm="1">
        <f t="array" ref="CN949">IF(OR($CE949="", $CG$3=""), "", IF(IFERROR(INDEX($K949:$T949, $CK949, MATCH(CN$3, $K$3:$T$3, 0)), "")="", $CC$4, $CC$3))</f>
        <v/>
      </c>
      <c r="CO949" s="12" t="str" cm="1">
        <f t="array" ref="CO949">IF(OR($CE949="", $CG$3=""), "", IF(IFERROR(INDEX($AA949:$AJ949, $CK949, MATCH(CO$3, $AA$3:$AJ$3, 0)), "")="", $CC$4, $CC$3))</f>
        <v/>
      </c>
      <c r="CP949" s="12" t="str">
        <f>IF(OR($CE949="", $CG$3=""), "", IF(CP$3='Property List &amp; Features'!$BG$9, $CC$3, IF(CP$3=$I949, $CC$3, $CC$4)))</f>
        <v/>
      </c>
      <c r="CQ949" s="12" t="str">
        <f>IF(OR($CE949="", $CG$3=""), "", IF(CQ$3='Property List &amp; Features'!$BG$9, $CC$3, IF(CQ$3=$J949, $CC$3, $CC$4)))</f>
        <v/>
      </c>
      <c r="CR949" s="12" t="str">
        <f t="shared" si="736"/>
        <v/>
      </c>
      <c r="CS949" s="12" t="str">
        <f t="shared" si="737"/>
        <v/>
      </c>
      <c r="CT949" s="12" t="str">
        <f t="shared" si="738"/>
        <v/>
      </c>
      <c r="CU949" s="12" t="str">
        <f t="shared" si="739"/>
        <v/>
      </c>
      <c r="CV949" s="12" t="str">
        <f t="shared" si="740"/>
        <v/>
      </c>
      <c r="CW949" s="12" t="str">
        <f t="shared" si="762"/>
        <v/>
      </c>
      <c r="CX949" s="12" t="str">
        <f t="shared" si="763"/>
        <v/>
      </c>
      <c r="CY949" s="12" t="str">
        <f t="shared" si="764"/>
        <v/>
      </c>
      <c r="CZ949" s="12" t="str">
        <f t="shared" si="765"/>
        <v/>
      </c>
      <c r="DA949" s="12" t="str">
        <f t="shared" si="766"/>
        <v/>
      </c>
      <c r="DB949" s="12" t="str">
        <f t="shared" si="767"/>
        <v/>
      </c>
      <c r="DC949" s="12" t="str">
        <f t="shared" si="768"/>
        <v/>
      </c>
      <c r="DD949" s="12" t="str">
        <f t="shared" si="769"/>
        <v/>
      </c>
      <c r="DE949" s="12" t="str">
        <f t="shared" si="770"/>
        <v/>
      </c>
      <c r="DF949" s="12" t="str">
        <f t="shared" si="771"/>
        <v/>
      </c>
      <c r="DG949" s="12" t="str">
        <f t="shared" si="772"/>
        <v/>
      </c>
      <c r="DH949" s="12" t="str">
        <f t="shared" si="773"/>
        <v/>
      </c>
      <c r="DI949" s="12" t="str">
        <f t="shared" si="774"/>
        <v/>
      </c>
      <c r="DJ949" s="12" t="str">
        <f t="shared" si="775"/>
        <v/>
      </c>
      <c r="DK949" s="12" t="str">
        <f t="shared" si="776"/>
        <v/>
      </c>
      <c r="DL949" s="12" t="str">
        <f t="shared" si="777"/>
        <v/>
      </c>
      <c r="DM949" s="12" t="str">
        <f t="shared" si="778"/>
        <v/>
      </c>
      <c r="DN949" s="12" t="str">
        <f t="shared" si="779"/>
        <v/>
      </c>
      <c r="DO949" s="12" t="str">
        <f t="shared" si="780"/>
        <v/>
      </c>
      <c r="DP949" s="12" t="str">
        <f t="shared" si="781"/>
        <v/>
      </c>
      <c r="DQ949" s="12" t="str">
        <f t="shared" si="782"/>
        <v/>
      </c>
      <c r="DR949" s="12" t="str">
        <f t="shared" si="744"/>
        <v/>
      </c>
      <c r="DS949" s="12" t="str">
        <f t="shared" si="745"/>
        <v/>
      </c>
      <c r="DT949" s="12" t="str">
        <f t="shared" si="746"/>
        <v/>
      </c>
      <c r="DU949" s="12" t="str">
        <f t="shared" si="747"/>
        <v/>
      </c>
      <c r="DV949" s="12" t="str">
        <f t="shared" si="748"/>
        <v/>
      </c>
      <c r="DW949" s="12" t="str">
        <f t="shared" si="749"/>
        <v/>
      </c>
      <c r="DX949" s="12" t="str">
        <f t="shared" si="750"/>
        <v/>
      </c>
      <c r="DY949" s="12" t="str">
        <f t="shared" si="751"/>
        <v/>
      </c>
      <c r="DZ949" s="12" t="str">
        <f t="shared" si="752"/>
        <v/>
      </c>
      <c r="EA949" s="12" t="str">
        <f t="shared" si="753"/>
        <v/>
      </c>
      <c r="EB949" s="12" t="str">
        <f t="shared" si="754"/>
        <v/>
      </c>
      <c r="EC949" s="12" t="str">
        <f t="shared" si="755"/>
        <v/>
      </c>
      <c r="ED949" s="12" t="str">
        <f t="shared" si="756"/>
        <v/>
      </c>
      <c r="EE949" s="12" t="str">
        <f t="shared" si="757"/>
        <v/>
      </c>
      <c r="EF949" s="12" t="str">
        <f t="shared" si="758"/>
        <v/>
      </c>
      <c r="EG949" s="12" t="str">
        <f t="shared" si="759"/>
        <v/>
      </c>
      <c r="EH949" s="12" t="str">
        <f t="shared" si="760"/>
        <v/>
      </c>
      <c r="EI949" s="12" t="str">
        <f t="shared" si="761"/>
        <v/>
      </c>
      <c r="EK949" s="83" t="str">
        <f t="shared" si="741"/>
        <v/>
      </c>
      <c r="EM949" s="12" t="str">
        <f t="shared" si="742"/>
        <v/>
      </c>
      <c r="EO949" s="12" t="str">
        <f t="shared" si="743"/>
        <v/>
      </c>
      <c r="EQ949" s="12" t="str">
        <f>IF($EO949="", "", IF($EQ$8=$EQ$6, COUNTIF($EO$11:$EO$2510, "&gt;"&amp;$EO949)+1+COUNTIF($EO$11:$EO949, $EO949)-1, COUNTIF($EO$11:$EO$2510, "&lt;"&amp;$EO949)+1+COUNTIF($EO$11:$EO949, $EO949)-1))</f>
        <v/>
      </c>
    </row>
    <row r="950" spans="1:147" x14ac:dyDescent="0.55000000000000004">
      <c r="A950" s="8"/>
      <c r="B950" s="12" t="str">
        <f>IF($D950="", "", COUNTIF($D$11:$D950, $D950))</f>
        <v/>
      </c>
      <c r="C950" s="8"/>
      <c r="D950" s="45"/>
      <c r="E950" s="46"/>
      <c r="F950" s="47"/>
      <c r="G950" s="54"/>
      <c r="H950" s="54"/>
      <c r="I950" s="48"/>
      <c r="J950" s="49"/>
      <c r="K950" s="50"/>
      <c r="L950" s="50"/>
      <c r="M950" s="50"/>
      <c r="N950" s="50"/>
      <c r="O950" s="50"/>
      <c r="P950" s="50"/>
      <c r="Q950" s="50"/>
      <c r="R950" s="50"/>
      <c r="S950" s="50"/>
      <c r="T950" s="50"/>
      <c r="U950" s="51"/>
      <c r="V950" s="52"/>
      <c r="W950" s="53"/>
      <c r="X950" s="53"/>
      <c r="Y950" s="53"/>
      <c r="Z950" s="53"/>
      <c r="AA950" s="48"/>
      <c r="AB950" s="54"/>
      <c r="AC950" s="54"/>
      <c r="AD950" s="54"/>
      <c r="AE950" s="54"/>
      <c r="AF950" s="54"/>
      <c r="AG950" s="54"/>
      <c r="AH950" s="54"/>
      <c r="AI950" s="54"/>
      <c r="AJ950" s="49"/>
      <c r="AK950" s="48"/>
      <c r="AL950" s="54"/>
      <c r="AM950" s="54"/>
      <c r="AN950" s="54"/>
      <c r="AO950" s="54"/>
      <c r="AP950" s="54"/>
      <c r="AQ950" s="54"/>
      <c r="AR950" s="54"/>
      <c r="AS950" s="54"/>
      <c r="AT950" s="54"/>
      <c r="AU950" s="54"/>
      <c r="AV950" s="54"/>
      <c r="AW950" s="54"/>
      <c r="AX950" s="54"/>
      <c r="AY950" s="54"/>
      <c r="AZ950" s="54"/>
      <c r="BA950" s="54"/>
      <c r="BB950" s="54"/>
      <c r="BC950" s="54"/>
      <c r="BD950" s="54"/>
      <c r="BE950" s="54"/>
      <c r="BF950" s="54"/>
      <c r="BG950" s="54"/>
      <c r="BH950" s="54"/>
      <c r="BI950" s="54"/>
      <c r="BJ950" s="54"/>
      <c r="BK950" s="54"/>
      <c r="BL950" s="54"/>
      <c r="BM950" s="54"/>
      <c r="BN950" s="54"/>
      <c r="BO950" s="54"/>
      <c r="BP950" s="54"/>
      <c r="BQ950" s="54"/>
      <c r="BR950" s="54"/>
      <c r="BS950" s="54"/>
      <c r="BT950" s="54"/>
      <c r="BU950" s="54"/>
      <c r="BV950" s="54"/>
      <c r="BW950" s="54"/>
      <c r="BX950" s="49"/>
      <c r="BY950" s="55"/>
      <c r="BZ950" s="8"/>
      <c r="CE950" s="12" t="str">
        <f t="shared" si="731"/>
        <v/>
      </c>
      <c r="CG950" s="77" t="str">
        <f t="shared" si="732"/>
        <v/>
      </c>
      <c r="CH950" s="80" t="str">
        <f t="shared" si="733"/>
        <v/>
      </c>
      <c r="CL950" s="12" t="str">
        <f t="shared" si="734"/>
        <v/>
      </c>
      <c r="CM950" s="12" t="str">
        <f t="shared" si="735"/>
        <v/>
      </c>
      <c r="CN950" s="12" t="str" cm="1">
        <f t="array" ref="CN950">IF(OR($CE950="", $CG$3=""), "", IF(IFERROR(INDEX($K950:$T950, $CK950, MATCH(CN$3, $K$3:$T$3, 0)), "")="", $CC$4, $CC$3))</f>
        <v/>
      </c>
      <c r="CO950" s="12" t="str" cm="1">
        <f t="array" ref="CO950">IF(OR($CE950="", $CG$3=""), "", IF(IFERROR(INDEX($AA950:$AJ950, $CK950, MATCH(CO$3, $AA$3:$AJ$3, 0)), "")="", $CC$4, $CC$3))</f>
        <v/>
      </c>
      <c r="CP950" s="12" t="str">
        <f>IF(OR($CE950="", $CG$3=""), "", IF(CP$3='Property List &amp; Features'!$BG$9, $CC$3, IF(CP$3=$I950, $CC$3, $CC$4)))</f>
        <v/>
      </c>
      <c r="CQ950" s="12" t="str">
        <f>IF(OR($CE950="", $CG$3=""), "", IF(CQ$3='Property List &amp; Features'!$BG$9, $CC$3, IF(CQ$3=$J950, $CC$3, $CC$4)))</f>
        <v/>
      </c>
      <c r="CR950" s="12" t="str">
        <f t="shared" si="736"/>
        <v/>
      </c>
      <c r="CS950" s="12" t="str">
        <f t="shared" si="737"/>
        <v/>
      </c>
      <c r="CT950" s="12" t="str">
        <f t="shared" si="738"/>
        <v/>
      </c>
      <c r="CU950" s="12" t="str">
        <f t="shared" si="739"/>
        <v/>
      </c>
      <c r="CV950" s="12" t="str">
        <f t="shared" si="740"/>
        <v/>
      </c>
      <c r="CW950" s="12" t="str">
        <f t="shared" si="762"/>
        <v/>
      </c>
      <c r="CX950" s="12" t="str">
        <f t="shared" si="763"/>
        <v/>
      </c>
      <c r="CY950" s="12" t="str">
        <f t="shared" si="764"/>
        <v/>
      </c>
      <c r="CZ950" s="12" t="str">
        <f t="shared" si="765"/>
        <v/>
      </c>
      <c r="DA950" s="12" t="str">
        <f t="shared" si="766"/>
        <v/>
      </c>
      <c r="DB950" s="12" t="str">
        <f t="shared" si="767"/>
        <v/>
      </c>
      <c r="DC950" s="12" t="str">
        <f t="shared" si="768"/>
        <v/>
      </c>
      <c r="DD950" s="12" t="str">
        <f t="shared" si="769"/>
        <v/>
      </c>
      <c r="DE950" s="12" t="str">
        <f t="shared" si="770"/>
        <v/>
      </c>
      <c r="DF950" s="12" t="str">
        <f t="shared" si="771"/>
        <v/>
      </c>
      <c r="DG950" s="12" t="str">
        <f t="shared" si="772"/>
        <v/>
      </c>
      <c r="DH950" s="12" t="str">
        <f t="shared" si="773"/>
        <v/>
      </c>
      <c r="DI950" s="12" t="str">
        <f t="shared" si="774"/>
        <v/>
      </c>
      <c r="DJ950" s="12" t="str">
        <f t="shared" si="775"/>
        <v/>
      </c>
      <c r="DK950" s="12" t="str">
        <f t="shared" si="776"/>
        <v/>
      </c>
      <c r="DL950" s="12" t="str">
        <f t="shared" si="777"/>
        <v/>
      </c>
      <c r="DM950" s="12" t="str">
        <f t="shared" si="778"/>
        <v/>
      </c>
      <c r="DN950" s="12" t="str">
        <f t="shared" si="779"/>
        <v/>
      </c>
      <c r="DO950" s="12" t="str">
        <f t="shared" si="780"/>
        <v/>
      </c>
      <c r="DP950" s="12" t="str">
        <f t="shared" si="781"/>
        <v/>
      </c>
      <c r="DQ950" s="12" t="str">
        <f t="shared" si="782"/>
        <v/>
      </c>
      <c r="DR950" s="12" t="str">
        <f t="shared" si="744"/>
        <v/>
      </c>
      <c r="DS950" s="12" t="str">
        <f t="shared" si="745"/>
        <v/>
      </c>
      <c r="DT950" s="12" t="str">
        <f t="shared" si="746"/>
        <v/>
      </c>
      <c r="DU950" s="12" t="str">
        <f t="shared" si="747"/>
        <v/>
      </c>
      <c r="DV950" s="12" t="str">
        <f t="shared" si="748"/>
        <v/>
      </c>
      <c r="DW950" s="12" t="str">
        <f t="shared" si="749"/>
        <v/>
      </c>
      <c r="DX950" s="12" t="str">
        <f t="shared" si="750"/>
        <v/>
      </c>
      <c r="DY950" s="12" t="str">
        <f t="shared" si="751"/>
        <v/>
      </c>
      <c r="DZ950" s="12" t="str">
        <f t="shared" si="752"/>
        <v/>
      </c>
      <c r="EA950" s="12" t="str">
        <f t="shared" si="753"/>
        <v/>
      </c>
      <c r="EB950" s="12" t="str">
        <f t="shared" si="754"/>
        <v/>
      </c>
      <c r="EC950" s="12" t="str">
        <f t="shared" si="755"/>
        <v/>
      </c>
      <c r="ED950" s="12" t="str">
        <f t="shared" si="756"/>
        <v/>
      </c>
      <c r="EE950" s="12" t="str">
        <f t="shared" si="757"/>
        <v/>
      </c>
      <c r="EF950" s="12" t="str">
        <f t="shared" si="758"/>
        <v/>
      </c>
      <c r="EG950" s="12" t="str">
        <f t="shared" si="759"/>
        <v/>
      </c>
      <c r="EH950" s="12" t="str">
        <f t="shared" si="760"/>
        <v/>
      </c>
      <c r="EI950" s="12" t="str">
        <f t="shared" si="761"/>
        <v/>
      </c>
      <c r="EK950" s="83" t="str">
        <f t="shared" si="741"/>
        <v/>
      </c>
      <c r="EM950" s="12" t="str">
        <f t="shared" si="742"/>
        <v/>
      </c>
      <c r="EO950" s="12" t="str">
        <f t="shared" si="743"/>
        <v/>
      </c>
      <c r="EQ950" s="12" t="str">
        <f>IF($EO950="", "", IF($EQ$8=$EQ$6, COUNTIF($EO$11:$EO$2510, "&gt;"&amp;$EO950)+1+COUNTIF($EO$11:$EO950, $EO950)-1, COUNTIF($EO$11:$EO$2510, "&lt;"&amp;$EO950)+1+COUNTIF($EO$11:$EO950, $EO950)-1))</f>
        <v/>
      </c>
    </row>
    <row r="951" spans="1:147" x14ac:dyDescent="0.55000000000000004">
      <c r="A951" s="8"/>
      <c r="B951" s="12" t="str">
        <f>IF($D951="", "", COUNTIF($D$11:$D951, $D951))</f>
        <v/>
      </c>
      <c r="C951" s="8"/>
      <c r="D951" s="45"/>
      <c r="E951" s="46"/>
      <c r="F951" s="47"/>
      <c r="G951" s="54"/>
      <c r="H951" s="54"/>
      <c r="I951" s="48"/>
      <c r="J951" s="49"/>
      <c r="K951" s="50"/>
      <c r="L951" s="50"/>
      <c r="M951" s="50"/>
      <c r="N951" s="50"/>
      <c r="O951" s="50"/>
      <c r="P951" s="50"/>
      <c r="Q951" s="50"/>
      <c r="R951" s="50"/>
      <c r="S951" s="50"/>
      <c r="T951" s="50"/>
      <c r="U951" s="51"/>
      <c r="V951" s="52"/>
      <c r="W951" s="53"/>
      <c r="X951" s="53"/>
      <c r="Y951" s="53"/>
      <c r="Z951" s="53"/>
      <c r="AA951" s="48"/>
      <c r="AB951" s="54"/>
      <c r="AC951" s="54"/>
      <c r="AD951" s="54"/>
      <c r="AE951" s="54"/>
      <c r="AF951" s="54"/>
      <c r="AG951" s="54"/>
      <c r="AH951" s="54"/>
      <c r="AI951" s="54"/>
      <c r="AJ951" s="49"/>
      <c r="AK951" s="48"/>
      <c r="AL951" s="54"/>
      <c r="AM951" s="54"/>
      <c r="AN951" s="54"/>
      <c r="AO951" s="54"/>
      <c r="AP951" s="54"/>
      <c r="AQ951" s="54"/>
      <c r="AR951" s="54"/>
      <c r="AS951" s="54"/>
      <c r="AT951" s="54"/>
      <c r="AU951" s="54"/>
      <c r="AV951" s="54"/>
      <c r="AW951" s="54"/>
      <c r="AX951" s="54"/>
      <c r="AY951" s="54"/>
      <c r="AZ951" s="54"/>
      <c r="BA951" s="54"/>
      <c r="BB951" s="54"/>
      <c r="BC951" s="54"/>
      <c r="BD951" s="54"/>
      <c r="BE951" s="54"/>
      <c r="BF951" s="54"/>
      <c r="BG951" s="54"/>
      <c r="BH951" s="54"/>
      <c r="BI951" s="54"/>
      <c r="BJ951" s="54"/>
      <c r="BK951" s="54"/>
      <c r="BL951" s="54"/>
      <c r="BM951" s="54"/>
      <c r="BN951" s="54"/>
      <c r="BO951" s="54"/>
      <c r="BP951" s="54"/>
      <c r="BQ951" s="54"/>
      <c r="BR951" s="54"/>
      <c r="BS951" s="54"/>
      <c r="BT951" s="54"/>
      <c r="BU951" s="54"/>
      <c r="BV951" s="54"/>
      <c r="BW951" s="54"/>
      <c r="BX951" s="49"/>
      <c r="BY951" s="55"/>
      <c r="BZ951" s="8"/>
      <c r="CE951" s="12" t="str">
        <f t="shared" si="731"/>
        <v/>
      </c>
      <c r="CG951" s="77" t="str">
        <f t="shared" si="732"/>
        <v/>
      </c>
      <c r="CH951" s="80" t="str">
        <f t="shared" si="733"/>
        <v/>
      </c>
      <c r="CL951" s="12" t="str">
        <f t="shared" si="734"/>
        <v/>
      </c>
      <c r="CM951" s="12" t="str">
        <f t="shared" si="735"/>
        <v/>
      </c>
      <c r="CN951" s="12" t="str" cm="1">
        <f t="array" ref="CN951">IF(OR($CE951="", $CG$3=""), "", IF(IFERROR(INDEX($K951:$T951, $CK951, MATCH(CN$3, $K$3:$T$3, 0)), "")="", $CC$4, $CC$3))</f>
        <v/>
      </c>
      <c r="CO951" s="12" t="str" cm="1">
        <f t="array" ref="CO951">IF(OR($CE951="", $CG$3=""), "", IF(IFERROR(INDEX($AA951:$AJ951, $CK951, MATCH(CO$3, $AA$3:$AJ$3, 0)), "")="", $CC$4, $CC$3))</f>
        <v/>
      </c>
      <c r="CP951" s="12" t="str">
        <f>IF(OR($CE951="", $CG$3=""), "", IF(CP$3='Property List &amp; Features'!$BG$9, $CC$3, IF(CP$3=$I951, $CC$3, $CC$4)))</f>
        <v/>
      </c>
      <c r="CQ951" s="12" t="str">
        <f>IF(OR($CE951="", $CG$3=""), "", IF(CQ$3='Property List &amp; Features'!$BG$9, $CC$3, IF(CQ$3=$J951, $CC$3, $CC$4)))</f>
        <v/>
      </c>
      <c r="CR951" s="12" t="str">
        <f t="shared" si="736"/>
        <v/>
      </c>
      <c r="CS951" s="12" t="str">
        <f t="shared" si="737"/>
        <v/>
      </c>
      <c r="CT951" s="12" t="str">
        <f t="shared" si="738"/>
        <v/>
      </c>
      <c r="CU951" s="12" t="str">
        <f t="shared" si="739"/>
        <v/>
      </c>
      <c r="CV951" s="12" t="str">
        <f t="shared" si="740"/>
        <v/>
      </c>
      <c r="CW951" s="12" t="str">
        <f t="shared" si="762"/>
        <v/>
      </c>
      <c r="CX951" s="12" t="str">
        <f t="shared" si="763"/>
        <v/>
      </c>
      <c r="CY951" s="12" t="str">
        <f t="shared" si="764"/>
        <v/>
      </c>
      <c r="CZ951" s="12" t="str">
        <f t="shared" si="765"/>
        <v/>
      </c>
      <c r="DA951" s="12" t="str">
        <f t="shared" si="766"/>
        <v/>
      </c>
      <c r="DB951" s="12" t="str">
        <f t="shared" si="767"/>
        <v/>
      </c>
      <c r="DC951" s="12" t="str">
        <f t="shared" si="768"/>
        <v/>
      </c>
      <c r="DD951" s="12" t="str">
        <f t="shared" si="769"/>
        <v/>
      </c>
      <c r="DE951" s="12" t="str">
        <f t="shared" si="770"/>
        <v/>
      </c>
      <c r="DF951" s="12" t="str">
        <f t="shared" si="771"/>
        <v/>
      </c>
      <c r="DG951" s="12" t="str">
        <f t="shared" si="772"/>
        <v/>
      </c>
      <c r="DH951" s="12" t="str">
        <f t="shared" si="773"/>
        <v/>
      </c>
      <c r="DI951" s="12" t="str">
        <f t="shared" si="774"/>
        <v/>
      </c>
      <c r="DJ951" s="12" t="str">
        <f t="shared" si="775"/>
        <v/>
      </c>
      <c r="DK951" s="12" t="str">
        <f t="shared" si="776"/>
        <v/>
      </c>
      <c r="DL951" s="12" t="str">
        <f t="shared" si="777"/>
        <v/>
      </c>
      <c r="DM951" s="12" t="str">
        <f t="shared" si="778"/>
        <v/>
      </c>
      <c r="DN951" s="12" t="str">
        <f t="shared" si="779"/>
        <v/>
      </c>
      <c r="DO951" s="12" t="str">
        <f t="shared" si="780"/>
        <v/>
      </c>
      <c r="DP951" s="12" t="str">
        <f t="shared" si="781"/>
        <v/>
      </c>
      <c r="DQ951" s="12" t="str">
        <f t="shared" si="782"/>
        <v/>
      </c>
      <c r="DR951" s="12" t="str">
        <f t="shared" si="744"/>
        <v/>
      </c>
      <c r="DS951" s="12" t="str">
        <f t="shared" si="745"/>
        <v/>
      </c>
      <c r="DT951" s="12" t="str">
        <f t="shared" si="746"/>
        <v/>
      </c>
      <c r="DU951" s="12" t="str">
        <f t="shared" si="747"/>
        <v/>
      </c>
      <c r="DV951" s="12" t="str">
        <f t="shared" si="748"/>
        <v/>
      </c>
      <c r="DW951" s="12" t="str">
        <f t="shared" si="749"/>
        <v/>
      </c>
      <c r="DX951" s="12" t="str">
        <f t="shared" si="750"/>
        <v/>
      </c>
      <c r="DY951" s="12" t="str">
        <f t="shared" si="751"/>
        <v/>
      </c>
      <c r="DZ951" s="12" t="str">
        <f t="shared" si="752"/>
        <v/>
      </c>
      <c r="EA951" s="12" t="str">
        <f t="shared" si="753"/>
        <v/>
      </c>
      <c r="EB951" s="12" t="str">
        <f t="shared" si="754"/>
        <v/>
      </c>
      <c r="EC951" s="12" t="str">
        <f t="shared" si="755"/>
        <v/>
      </c>
      <c r="ED951" s="12" t="str">
        <f t="shared" si="756"/>
        <v/>
      </c>
      <c r="EE951" s="12" t="str">
        <f t="shared" si="757"/>
        <v/>
      </c>
      <c r="EF951" s="12" t="str">
        <f t="shared" si="758"/>
        <v/>
      </c>
      <c r="EG951" s="12" t="str">
        <f t="shared" si="759"/>
        <v/>
      </c>
      <c r="EH951" s="12" t="str">
        <f t="shared" si="760"/>
        <v/>
      </c>
      <c r="EI951" s="12" t="str">
        <f t="shared" si="761"/>
        <v/>
      </c>
      <c r="EK951" s="83" t="str">
        <f t="shared" si="741"/>
        <v/>
      </c>
      <c r="EM951" s="12" t="str">
        <f t="shared" si="742"/>
        <v/>
      </c>
      <c r="EO951" s="12" t="str">
        <f t="shared" si="743"/>
        <v/>
      </c>
      <c r="EQ951" s="12" t="str">
        <f>IF($EO951="", "", IF($EQ$8=$EQ$6, COUNTIF($EO$11:$EO$2510, "&gt;"&amp;$EO951)+1+COUNTIF($EO$11:$EO951, $EO951)-1, COUNTIF($EO$11:$EO$2510, "&lt;"&amp;$EO951)+1+COUNTIF($EO$11:$EO951, $EO951)-1))</f>
        <v/>
      </c>
    </row>
    <row r="952" spans="1:147" x14ac:dyDescent="0.55000000000000004">
      <c r="A952" s="8"/>
      <c r="B952" s="12" t="str">
        <f>IF($D952="", "", COUNTIF($D$11:$D952, $D952))</f>
        <v/>
      </c>
      <c r="C952" s="8"/>
      <c r="D952" s="45"/>
      <c r="E952" s="46"/>
      <c r="F952" s="47"/>
      <c r="G952" s="54"/>
      <c r="H952" s="54"/>
      <c r="I952" s="48"/>
      <c r="J952" s="49"/>
      <c r="K952" s="50"/>
      <c r="L952" s="50"/>
      <c r="M952" s="50"/>
      <c r="N952" s="50"/>
      <c r="O952" s="50"/>
      <c r="P952" s="50"/>
      <c r="Q952" s="50"/>
      <c r="R952" s="50"/>
      <c r="S952" s="50"/>
      <c r="T952" s="50"/>
      <c r="U952" s="51"/>
      <c r="V952" s="52"/>
      <c r="W952" s="53"/>
      <c r="X952" s="53"/>
      <c r="Y952" s="53"/>
      <c r="Z952" s="53"/>
      <c r="AA952" s="48"/>
      <c r="AB952" s="54"/>
      <c r="AC952" s="54"/>
      <c r="AD952" s="54"/>
      <c r="AE952" s="54"/>
      <c r="AF952" s="54"/>
      <c r="AG952" s="54"/>
      <c r="AH952" s="54"/>
      <c r="AI952" s="54"/>
      <c r="AJ952" s="49"/>
      <c r="AK952" s="48"/>
      <c r="AL952" s="54"/>
      <c r="AM952" s="54"/>
      <c r="AN952" s="54"/>
      <c r="AO952" s="54"/>
      <c r="AP952" s="54"/>
      <c r="AQ952" s="54"/>
      <c r="AR952" s="54"/>
      <c r="AS952" s="54"/>
      <c r="AT952" s="54"/>
      <c r="AU952" s="54"/>
      <c r="AV952" s="54"/>
      <c r="AW952" s="54"/>
      <c r="AX952" s="54"/>
      <c r="AY952" s="54"/>
      <c r="AZ952" s="54"/>
      <c r="BA952" s="54"/>
      <c r="BB952" s="54"/>
      <c r="BC952" s="54"/>
      <c r="BD952" s="54"/>
      <c r="BE952" s="54"/>
      <c r="BF952" s="54"/>
      <c r="BG952" s="54"/>
      <c r="BH952" s="54"/>
      <c r="BI952" s="54"/>
      <c r="BJ952" s="54"/>
      <c r="BK952" s="54"/>
      <c r="BL952" s="54"/>
      <c r="BM952" s="54"/>
      <c r="BN952" s="54"/>
      <c r="BO952" s="54"/>
      <c r="BP952" s="54"/>
      <c r="BQ952" s="54"/>
      <c r="BR952" s="54"/>
      <c r="BS952" s="54"/>
      <c r="BT952" s="54"/>
      <c r="BU952" s="54"/>
      <c r="BV952" s="54"/>
      <c r="BW952" s="54"/>
      <c r="BX952" s="49"/>
      <c r="BY952" s="55"/>
      <c r="BZ952" s="8"/>
      <c r="CE952" s="12" t="str">
        <f t="shared" si="731"/>
        <v/>
      </c>
      <c r="CG952" s="77" t="str">
        <f t="shared" si="732"/>
        <v/>
      </c>
      <c r="CH952" s="80" t="str">
        <f t="shared" si="733"/>
        <v/>
      </c>
      <c r="CL952" s="12" t="str">
        <f t="shared" si="734"/>
        <v/>
      </c>
      <c r="CM952" s="12" t="str">
        <f t="shared" si="735"/>
        <v/>
      </c>
      <c r="CN952" s="12" t="str" cm="1">
        <f t="array" ref="CN952">IF(OR($CE952="", $CG$3=""), "", IF(IFERROR(INDEX($K952:$T952, $CK952, MATCH(CN$3, $K$3:$T$3, 0)), "")="", $CC$4, $CC$3))</f>
        <v/>
      </c>
      <c r="CO952" s="12" t="str" cm="1">
        <f t="array" ref="CO952">IF(OR($CE952="", $CG$3=""), "", IF(IFERROR(INDEX($AA952:$AJ952, $CK952, MATCH(CO$3, $AA$3:$AJ$3, 0)), "")="", $CC$4, $CC$3))</f>
        <v/>
      </c>
      <c r="CP952" s="12" t="str">
        <f>IF(OR($CE952="", $CG$3=""), "", IF(CP$3='Property List &amp; Features'!$BG$9, $CC$3, IF(CP$3=$I952, $CC$3, $CC$4)))</f>
        <v/>
      </c>
      <c r="CQ952" s="12" t="str">
        <f>IF(OR($CE952="", $CG$3=""), "", IF(CQ$3='Property List &amp; Features'!$BG$9, $CC$3, IF(CQ$3=$J952, $CC$3, $CC$4)))</f>
        <v/>
      </c>
      <c r="CR952" s="12" t="str">
        <f t="shared" si="736"/>
        <v/>
      </c>
      <c r="CS952" s="12" t="str">
        <f t="shared" si="737"/>
        <v/>
      </c>
      <c r="CT952" s="12" t="str">
        <f t="shared" si="738"/>
        <v/>
      </c>
      <c r="CU952" s="12" t="str">
        <f t="shared" si="739"/>
        <v/>
      </c>
      <c r="CV952" s="12" t="str">
        <f t="shared" si="740"/>
        <v/>
      </c>
      <c r="CW952" s="12" t="str">
        <f t="shared" si="762"/>
        <v/>
      </c>
      <c r="CX952" s="12" t="str">
        <f t="shared" si="763"/>
        <v/>
      </c>
      <c r="CY952" s="12" t="str">
        <f t="shared" si="764"/>
        <v/>
      </c>
      <c r="CZ952" s="12" t="str">
        <f t="shared" si="765"/>
        <v/>
      </c>
      <c r="DA952" s="12" t="str">
        <f t="shared" si="766"/>
        <v/>
      </c>
      <c r="DB952" s="12" t="str">
        <f t="shared" si="767"/>
        <v/>
      </c>
      <c r="DC952" s="12" t="str">
        <f t="shared" si="768"/>
        <v/>
      </c>
      <c r="DD952" s="12" t="str">
        <f t="shared" si="769"/>
        <v/>
      </c>
      <c r="DE952" s="12" t="str">
        <f t="shared" si="770"/>
        <v/>
      </c>
      <c r="DF952" s="12" t="str">
        <f t="shared" si="771"/>
        <v/>
      </c>
      <c r="DG952" s="12" t="str">
        <f t="shared" si="772"/>
        <v/>
      </c>
      <c r="DH952" s="12" t="str">
        <f t="shared" si="773"/>
        <v/>
      </c>
      <c r="DI952" s="12" t="str">
        <f t="shared" si="774"/>
        <v/>
      </c>
      <c r="DJ952" s="12" t="str">
        <f t="shared" si="775"/>
        <v/>
      </c>
      <c r="DK952" s="12" t="str">
        <f t="shared" si="776"/>
        <v/>
      </c>
      <c r="DL952" s="12" t="str">
        <f t="shared" si="777"/>
        <v/>
      </c>
      <c r="DM952" s="12" t="str">
        <f t="shared" si="778"/>
        <v/>
      </c>
      <c r="DN952" s="12" t="str">
        <f t="shared" si="779"/>
        <v/>
      </c>
      <c r="DO952" s="12" t="str">
        <f t="shared" si="780"/>
        <v/>
      </c>
      <c r="DP952" s="12" t="str">
        <f t="shared" si="781"/>
        <v/>
      </c>
      <c r="DQ952" s="12" t="str">
        <f t="shared" si="782"/>
        <v/>
      </c>
      <c r="DR952" s="12" t="str">
        <f t="shared" si="744"/>
        <v/>
      </c>
      <c r="DS952" s="12" t="str">
        <f t="shared" si="745"/>
        <v/>
      </c>
      <c r="DT952" s="12" t="str">
        <f t="shared" si="746"/>
        <v/>
      </c>
      <c r="DU952" s="12" t="str">
        <f t="shared" si="747"/>
        <v/>
      </c>
      <c r="DV952" s="12" t="str">
        <f t="shared" si="748"/>
        <v/>
      </c>
      <c r="DW952" s="12" t="str">
        <f t="shared" si="749"/>
        <v/>
      </c>
      <c r="DX952" s="12" t="str">
        <f t="shared" si="750"/>
        <v/>
      </c>
      <c r="DY952" s="12" t="str">
        <f t="shared" si="751"/>
        <v/>
      </c>
      <c r="DZ952" s="12" t="str">
        <f t="shared" si="752"/>
        <v/>
      </c>
      <c r="EA952" s="12" t="str">
        <f t="shared" si="753"/>
        <v/>
      </c>
      <c r="EB952" s="12" t="str">
        <f t="shared" si="754"/>
        <v/>
      </c>
      <c r="EC952" s="12" t="str">
        <f t="shared" si="755"/>
        <v/>
      </c>
      <c r="ED952" s="12" t="str">
        <f t="shared" si="756"/>
        <v/>
      </c>
      <c r="EE952" s="12" t="str">
        <f t="shared" si="757"/>
        <v/>
      </c>
      <c r="EF952" s="12" t="str">
        <f t="shared" si="758"/>
        <v/>
      </c>
      <c r="EG952" s="12" t="str">
        <f t="shared" si="759"/>
        <v/>
      </c>
      <c r="EH952" s="12" t="str">
        <f t="shared" si="760"/>
        <v/>
      </c>
      <c r="EI952" s="12" t="str">
        <f t="shared" si="761"/>
        <v/>
      </c>
      <c r="EK952" s="83" t="str">
        <f t="shared" si="741"/>
        <v/>
      </c>
      <c r="EM952" s="12" t="str">
        <f t="shared" si="742"/>
        <v/>
      </c>
      <c r="EO952" s="12" t="str">
        <f t="shared" si="743"/>
        <v/>
      </c>
      <c r="EQ952" s="12" t="str">
        <f>IF($EO952="", "", IF($EQ$8=$EQ$6, COUNTIF($EO$11:$EO$2510, "&gt;"&amp;$EO952)+1+COUNTIF($EO$11:$EO952, $EO952)-1, COUNTIF($EO$11:$EO$2510, "&lt;"&amp;$EO952)+1+COUNTIF($EO$11:$EO952, $EO952)-1))</f>
        <v/>
      </c>
    </row>
    <row r="953" spans="1:147" x14ac:dyDescent="0.55000000000000004">
      <c r="A953" s="8"/>
      <c r="B953" s="12" t="str">
        <f>IF($D953="", "", COUNTIF($D$11:$D953, $D953))</f>
        <v/>
      </c>
      <c r="C953" s="8"/>
      <c r="D953" s="45"/>
      <c r="E953" s="46"/>
      <c r="F953" s="47"/>
      <c r="G953" s="54"/>
      <c r="H953" s="54"/>
      <c r="I953" s="48"/>
      <c r="J953" s="49"/>
      <c r="K953" s="50"/>
      <c r="L953" s="50"/>
      <c r="M953" s="50"/>
      <c r="N953" s="50"/>
      <c r="O953" s="50"/>
      <c r="P953" s="50"/>
      <c r="Q953" s="50"/>
      <c r="R953" s="50"/>
      <c r="S953" s="50"/>
      <c r="T953" s="50"/>
      <c r="U953" s="51"/>
      <c r="V953" s="52"/>
      <c r="W953" s="53"/>
      <c r="X953" s="53"/>
      <c r="Y953" s="53"/>
      <c r="Z953" s="53"/>
      <c r="AA953" s="48"/>
      <c r="AB953" s="54"/>
      <c r="AC953" s="54"/>
      <c r="AD953" s="54"/>
      <c r="AE953" s="54"/>
      <c r="AF953" s="54"/>
      <c r="AG953" s="54"/>
      <c r="AH953" s="54"/>
      <c r="AI953" s="54"/>
      <c r="AJ953" s="49"/>
      <c r="AK953" s="48"/>
      <c r="AL953" s="54"/>
      <c r="AM953" s="54"/>
      <c r="AN953" s="54"/>
      <c r="AO953" s="54"/>
      <c r="AP953" s="54"/>
      <c r="AQ953" s="54"/>
      <c r="AR953" s="54"/>
      <c r="AS953" s="54"/>
      <c r="AT953" s="54"/>
      <c r="AU953" s="54"/>
      <c r="AV953" s="54"/>
      <c r="AW953" s="54"/>
      <c r="AX953" s="54"/>
      <c r="AY953" s="54"/>
      <c r="AZ953" s="54"/>
      <c r="BA953" s="54"/>
      <c r="BB953" s="54"/>
      <c r="BC953" s="54"/>
      <c r="BD953" s="54"/>
      <c r="BE953" s="54"/>
      <c r="BF953" s="54"/>
      <c r="BG953" s="54"/>
      <c r="BH953" s="54"/>
      <c r="BI953" s="54"/>
      <c r="BJ953" s="54"/>
      <c r="BK953" s="54"/>
      <c r="BL953" s="54"/>
      <c r="BM953" s="54"/>
      <c r="BN953" s="54"/>
      <c r="BO953" s="54"/>
      <c r="BP953" s="54"/>
      <c r="BQ953" s="54"/>
      <c r="BR953" s="54"/>
      <c r="BS953" s="54"/>
      <c r="BT953" s="54"/>
      <c r="BU953" s="54"/>
      <c r="BV953" s="54"/>
      <c r="BW953" s="54"/>
      <c r="BX953" s="49"/>
      <c r="BY953" s="55"/>
      <c r="BZ953" s="8"/>
      <c r="CE953" s="12" t="str">
        <f t="shared" si="731"/>
        <v/>
      </c>
      <c r="CG953" s="77" t="str">
        <f t="shared" si="732"/>
        <v/>
      </c>
      <c r="CH953" s="80" t="str">
        <f t="shared" si="733"/>
        <v/>
      </c>
      <c r="CL953" s="12" t="str">
        <f t="shared" si="734"/>
        <v/>
      </c>
      <c r="CM953" s="12" t="str">
        <f t="shared" si="735"/>
        <v/>
      </c>
      <c r="CN953" s="12" t="str" cm="1">
        <f t="array" ref="CN953">IF(OR($CE953="", $CG$3=""), "", IF(IFERROR(INDEX($K953:$T953, $CK953, MATCH(CN$3, $K$3:$T$3, 0)), "")="", $CC$4, $CC$3))</f>
        <v/>
      </c>
      <c r="CO953" s="12" t="str" cm="1">
        <f t="array" ref="CO953">IF(OR($CE953="", $CG$3=""), "", IF(IFERROR(INDEX($AA953:$AJ953, $CK953, MATCH(CO$3, $AA$3:$AJ$3, 0)), "")="", $CC$4, $CC$3))</f>
        <v/>
      </c>
      <c r="CP953" s="12" t="str">
        <f>IF(OR($CE953="", $CG$3=""), "", IF(CP$3='Property List &amp; Features'!$BG$9, $CC$3, IF(CP$3=$I953, $CC$3, $CC$4)))</f>
        <v/>
      </c>
      <c r="CQ953" s="12" t="str">
        <f>IF(OR($CE953="", $CG$3=""), "", IF(CQ$3='Property List &amp; Features'!$BG$9, $CC$3, IF(CQ$3=$J953, $CC$3, $CC$4)))</f>
        <v/>
      </c>
      <c r="CR953" s="12" t="str">
        <f t="shared" si="736"/>
        <v/>
      </c>
      <c r="CS953" s="12" t="str">
        <f t="shared" si="737"/>
        <v/>
      </c>
      <c r="CT953" s="12" t="str">
        <f t="shared" si="738"/>
        <v/>
      </c>
      <c r="CU953" s="12" t="str">
        <f t="shared" si="739"/>
        <v/>
      </c>
      <c r="CV953" s="12" t="str">
        <f t="shared" si="740"/>
        <v/>
      </c>
      <c r="CW953" s="12" t="str">
        <f t="shared" si="762"/>
        <v/>
      </c>
      <c r="CX953" s="12" t="str">
        <f t="shared" si="763"/>
        <v/>
      </c>
      <c r="CY953" s="12" t="str">
        <f t="shared" si="764"/>
        <v/>
      </c>
      <c r="CZ953" s="12" t="str">
        <f t="shared" si="765"/>
        <v/>
      </c>
      <c r="DA953" s="12" t="str">
        <f t="shared" si="766"/>
        <v/>
      </c>
      <c r="DB953" s="12" t="str">
        <f t="shared" si="767"/>
        <v/>
      </c>
      <c r="DC953" s="12" t="str">
        <f t="shared" si="768"/>
        <v/>
      </c>
      <c r="DD953" s="12" t="str">
        <f t="shared" si="769"/>
        <v/>
      </c>
      <c r="DE953" s="12" t="str">
        <f t="shared" si="770"/>
        <v/>
      </c>
      <c r="DF953" s="12" t="str">
        <f t="shared" si="771"/>
        <v/>
      </c>
      <c r="DG953" s="12" t="str">
        <f t="shared" si="772"/>
        <v/>
      </c>
      <c r="DH953" s="12" t="str">
        <f t="shared" si="773"/>
        <v/>
      </c>
      <c r="DI953" s="12" t="str">
        <f t="shared" si="774"/>
        <v/>
      </c>
      <c r="DJ953" s="12" t="str">
        <f t="shared" si="775"/>
        <v/>
      </c>
      <c r="DK953" s="12" t="str">
        <f t="shared" si="776"/>
        <v/>
      </c>
      <c r="DL953" s="12" t="str">
        <f t="shared" si="777"/>
        <v/>
      </c>
      <c r="DM953" s="12" t="str">
        <f t="shared" si="778"/>
        <v/>
      </c>
      <c r="DN953" s="12" t="str">
        <f t="shared" si="779"/>
        <v/>
      </c>
      <c r="DO953" s="12" t="str">
        <f t="shared" si="780"/>
        <v/>
      </c>
      <c r="DP953" s="12" t="str">
        <f t="shared" si="781"/>
        <v/>
      </c>
      <c r="DQ953" s="12" t="str">
        <f t="shared" si="782"/>
        <v/>
      </c>
      <c r="DR953" s="12" t="str">
        <f t="shared" si="744"/>
        <v/>
      </c>
      <c r="DS953" s="12" t="str">
        <f t="shared" si="745"/>
        <v/>
      </c>
      <c r="DT953" s="12" t="str">
        <f t="shared" si="746"/>
        <v/>
      </c>
      <c r="DU953" s="12" t="str">
        <f t="shared" si="747"/>
        <v/>
      </c>
      <c r="DV953" s="12" t="str">
        <f t="shared" si="748"/>
        <v/>
      </c>
      <c r="DW953" s="12" t="str">
        <f t="shared" si="749"/>
        <v/>
      </c>
      <c r="DX953" s="12" t="str">
        <f t="shared" si="750"/>
        <v/>
      </c>
      <c r="DY953" s="12" t="str">
        <f t="shared" si="751"/>
        <v/>
      </c>
      <c r="DZ953" s="12" t="str">
        <f t="shared" si="752"/>
        <v/>
      </c>
      <c r="EA953" s="12" t="str">
        <f t="shared" si="753"/>
        <v/>
      </c>
      <c r="EB953" s="12" t="str">
        <f t="shared" si="754"/>
        <v/>
      </c>
      <c r="EC953" s="12" t="str">
        <f t="shared" si="755"/>
        <v/>
      </c>
      <c r="ED953" s="12" t="str">
        <f t="shared" si="756"/>
        <v/>
      </c>
      <c r="EE953" s="12" t="str">
        <f t="shared" si="757"/>
        <v/>
      </c>
      <c r="EF953" s="12" t="str">
        <f t="shared" si="758"/>
        <v/>
      </c>
      <c r="EG953" s="12" t="str">
        <f t="shared" si="759"/>
        <v/>
      </c>
      <c r="EH953" s="12" t="str">
        <f t="shared" si="760"/>
        <v/>
      </c>
      <c r="EI953" s="12" t="str">
        <f t="shared" si="761"/>
        <v/>
      </c>
      <c r="EK953" s="83" t="str">
        <f t="shared" si="741"/>
        <v/>
      </c>
      <c r="EM953" s="12" t="str">
        <f t="shared" si="742"/>
        <v/>
      </c>
      <c r="EO953" s="12" t="str">
        <f t="shared" si="743"/>
        <v/>
      </c>
      <c r="EQ953" s="12" t="str">
        <f>IF($EO953="", "", IF($EQ$8=$EQ$6, COUNTIF($EO$11:$EO$2510, "&gt;"&amp;$EO953)+1+COUNTIF($EO$11:$EO953, $EO953)-1, COUNTIF($EO$11:$EO$2510, "&lt;"&amp;$EO953)+1+COUNTIF($EO$11:$EO953, $EO953)-1))</f>
        <v/>
      </c>
    </row>
    <row r="954" spans="1:147" x14ac:dyDescent="0.55000000000000004">
      <c r="A954" s="8"/>
      <c r="B954" s="12" t="str">
        <f>IF($D954="", "", COUNTIF($D$11:$D954, $D954))</f>
        <v/>
      </c>
      <c r="C954" s="8"/>
      <c r="D954" s="45"/>
      <c r="E954" s="46"/>
      <c r="F954" s="47"/>
      <c r="G954" s="54"/>
      <c r="H954" s="54"/>
      <c r="I954" s="48"/>
      <c r="J954" s="49"/>
      <c r="K954" s="50"/>
      <c r="L954" s="50"/>
      <c r="M954" s="50"/>
      <c r="N954" s="50"/>
      <c r="O954" s="50"/>
      <c r="P954" s="50"/>
      <c r="Q954" s="50"/>
      <c r="R954" s="50"/>
      <c r="S954" s="50"/>
      <c r="T954" s="50"/>
      <c r="U954" s="51"/>
      <c r="V954" s="52"/>
      <c r="W954" s="53"/>
      <c r="X954" s="53"/>
      <c r="Y954" s="53"/>
      <c r="Z954" s="53"/>
      <c r="AA954" s="48"/>
      <c r="AB954" s="54"/>
      <c r="AC954" s="54"/>
      <c r="AD954" s="54"/>
      <c r="AE954" s="54"/>
      <c r="AF954" s="54"/>
      <c r="AG954" s="54"/>
      <c r="AH954" s="54"/>
      <c r="AI954" s="54"/>
      <c r="AJ954" s="49"/>
      <c r="AK954" s="48"/>
      <c r="AL954" s="54"/>
      <c r="AM954" s="54"/>
      <c r="AN954" s="54"/>
      <c r="AO954" s="54"/>
      <c r="AP954" s="54"/>
      <c r="AQ954" s="54"/>
      <c r="AR954" s="54"/>
      <c r="AS954" s="54"/>
      <c r="AT954" s="54"/>
      <c r="AU954" s="54"/>
      <c r="AV954" s="54"/>
      <c r="AW954" s="54"/>
      <c r="AX954" s="54"/>
      <c r="AY954" s="54"/>
      <c r="AZ954" s="54"/>
      <c r="BA954" s="54"/>
      <c r="BB954" s="54"/>
      <c r="BC954" s="54"/>
      <c r="BD954" s="54"/>
      <c r="BE954" s="54"/>
      <c r="BF954" s="54"/>
      <c r="BG954" s="54"/>
      <c r="BH954" s="54"/>
      <c r="BI954" s="54"/>
      <c r="BJ954" s="54"/>
      <c r="BK954" s="54"/>
      <c r="BL954" s="54"/>
      <c r="BM954" s="54"/>
      <c r="BN954" s="54"/>
      <c r="BO954" s="54"/>
      <c r="BP954" s="54"/>
      <c r="BQ954" s="54"/>
      <c r="BR954" s="54"/>
      <c r="BS954" s="54"/>
      <c r="BT954" s="54"/>
      <c r="BU954" s="54"/>
      <c r="BV954" s="54"/>
      <c r="BW954" s="54"/>
      <c r="BX954" s="49"/>
      <c r="BY954" s="55"/>
      <c r="BZ954" s="8"/>
      <c r="CE954" s="12" t="str">
        <f t="shared" si="731"/>
        <v/>
      </c>
      <c r="CG954" s="77" t="str">
        <f t="shared" si="732"/>
        <v/>
      </c>
      <c r="CH954" s="80" t="str">
        <f t="shared" si="733"/>
        <v/>
      </c>
      <c r="CL954" s="12" t="str">
        <f t="shared" si="734"/>
        <v/>
      </c>
      <c r="CM954" s="12" t="str">
        <f t="shared" si="735"/>
        <v/>
      </c>
      <c r="CN954" s="12" t="str" cm="1">
        <f t="array" ref="CN954">IF(OR($CE954="", $CG$3=""), "", IF(IFERROR(INDEX($K954:$T954, $CK954, MATCH(CN$3, $K$3:$T$3, 0)), "")="", $CC$4, $CC$3))</f>
        <v/>
      </c>
      <c r="CO954" s="12" t="str" cm="1">
        <f t="array" ref="CO954">IF(OR($CE954="", $CG$3=""), "", IF(IFERROR(INDEX($AA954:$AJ954, $CK954, MATCH(CO$3, $AA$3:$AJ$3, 0)), "")="", $CC$4, $CC$3))</f>
        <v/>
      </c>
      <c r="CP954" s="12" t="str">
        <f>IF(OR($CE954="", $CG$3=""), "", IF(CP$3='Property List &amp; Features'!$BG$9, $CC$3, IF(CP$3=$I954, $CC$3, $CC$4)))</f>
        <v/>
      </c>
      <c r="CQ954" s="12" t="str">
        <f>IF(OR($CE954="", $CG$3=""), "", IF(CQ$3='Property List &amp; Features'!$BG$9, $CC$3, IF(CQ$3=$J954, $CC$3, $CC$4)))</f>
        <v/>
      </c>
      <c r="CR954" s="12" t="str">
        <f t="shared" si="736"/>
        <v/>
      </c>
      <c r="CS954" s="12" t="str">
        <f t="shared" si="737"/>
        <v/>
      </c>
      <c r="CT954" s="12" t="str">
        <f t="shared" si="738"/>
        <v/>
      </c>
      <c r="CU954" s="12" t="str">
        <f t="shared" si="739"/>
        <v/>
      </c>
      <c r="CV954" s="12" t="str">
        <f t="shared" si="740"/>
        <v/>
      </c>
      <c r="CW954" s="12" t="str">
        <f t="shared" si="762"/>
        <v/>
      </c>
      <c r="CX954" s="12" t="str">
        <f t="shared" si="763"/>
        <v/>
      </c>
      <c r="CY954" s="12" t="str">
        <f t="shared" si="764"/>
        <v/>
      </c>
      <c r="CZ954" s="12" t="str">
        <f t="shared" si="765"/>
        <v/>
      </c>
      <c r="DA954" s="12" t="str">
        <f t="shared" si="766"/>
        <v/>
      </c>
      <c r="DB954" s="12" t="str">
        <f t="shared" si="767"/>
        <v/>
      </c>
      <c r="DC954" s="12" t="str">
        <f t="shared" si="768"/>
        <v/>
      </c>
      <c r="DD954" s="12" t="str">
        <f t="shared" si="769"/>
        <v/>
      </c>
      <c r="DE954" s="12" t="str">
        <f t="shared" si="770"/>
        <v/>
      </c>
      <c r="DF954" s="12" t="str">
        <f t="shared" si="771"/>
        <v/>
      </c>
      <c r="DG954" s="12" t="str">
        <f t="shared" si="772"/>
        <v/>
      </c>
      <c r="DH954" s="12" t="str">
        <f t="shared" si="773"/>
        <v/>
      </c>
      <c r="DI954" s="12" t="str">
        <f t="shared" si="774"/>
        <v/>
      </c>
      <c r="DJ954" s="12" t="str">
        <f t="shared" si="775"/>
        <v/>
      </c>
      <c r="DK954" s="12" t="str">
        <f t="shared" si="776"/>
        <v/>
      </c>
      <c r="DL954" s="12" t="str">
        <f t="shared" si="777"/>
        <v/>
      </c>
      <c r="DM954" s="12" t="str">
        <f t="shared" si="778"/>
        <v/>
      </c>
      <c r="DN954" s="12" t="str">
        <f t="shared" si="779"/>
        <v/>
      </c>
      <c r="DO954" s="12" t="str">
        <f t="shared" si="780"/>
        <v/>
      </c>
      <c r="DP954" s="12" t="str">
        <f t="shared" si="781"/>
        <v/>
      </c>
      <c r="DQ954" s="12" t="str">
        <f t="shared" si="782"/>
        <v/>
      </c>
      <c r="DR954" s="12" t="str">
        <f t="shared" si="744"/>
        <v/>
      </c>
      <c r="DS954" s="12" t="str">
        <f t="shared" si="745"/>
        <v/>
      </c>
      <c r="DT954" s="12" t="str">
        <f t="shared" si="746"/>
        <v/>
      </c>
      <c r="DU954" s="12" t="str">
        <f t="shared" si="747"/>
        <v/>
      </c>
      <c r="DV954" s="12" t="str">
        <f t="shared" si="748"/>
        <v/>
      </c>
      <c r="DW954" s="12" t="str">
        <f t="shared" si="749"/>
        <v/>
      </c>
      <c r="DX954" s="12" t="str">
        <f t="shared" si="750"/>
        <v/>
      </c>
      <c r="DY954" s="12" t="str">
        <f t="shared" si="751"/>
        <v/>
      </c>
      <c r="DZ954" s="12" t="str">
        <f t="shared" si="752"/>
        <v/>
      </c>
      <c r="EA954" s="12" t="str">
        <f t="shared" si="753"/>
        <v/>
      </c>
      <c r="EB954" s="12" t="str">
        <f t="shared" si="754"/>
        <v/>
      </c>
      <c r="EC954" s="12" t="str">
        <f t="shared" si="755"/>
        <v/>
      </c>
      <c r="ED954" s="12" t="str">
        <f t="shared" si="756"/>
        <v/>
      </c>
      <c r="EE954" s="12" t="str">
        <f t="shared" si="757"/>
        <v/>
      </c>
      <c r="EF954" s="12" t="str">
        <f t="shared" si="758"/>
        <v/>
      </c>
      <c r="EG954" s="12" t="str">
        <f t="shared" si="759"/>
        <v/>
      </c>
      <c r="EH954" s="12" t="str">
        <f t="shared" si="760"/>
        <v/>
      </c>
      <c r="EI954" s="12" t="str">
        <f t="shared" si="761"/>
        <v/>
      </c>
      <c r="EK954" s="83" t="str">
        <f t="shared" si="741"/>
        <v/>
      </c>
      <c r="EM954" s="12" t="str">
        <f t="shared" si="742"/>
        <v/>
      </c>
      <c r="EO954" s="12" t="str">
        <f t="shared" si="743"/>
        <v/>
      </c>
      <c r="EQ954" s="12" t="str">
        <f>IF($EO954="", "", IF($EQ$8=$EQ$6, COUNTIF($EO$11:$EO$2510, "&gt;"&amp;$EO954)+1+COUNTIF($EO$11:$EO954, $EO954)-1, COUNTIF($EO$11:$EO$2510, "&lt;"&amp;$EO954)+1+COUNTIF($EO$11:$EO954, $EO954)-1))</f>
        <v/>
      </c>
    </row>
    <row r="955" spans="1:147" x14ac:dyDescent="0.55000000000000004">
      <c r="A955" s="8"/>
      <c r="B955" s="12" t="str">
        <f>IF($D955="", "", COUNTIF($D$11:$D955, $D955))</f>
        <v/>
      </c>
      <c r="C955" s="8"/>
      <c r="D955" s="45"/>
      <c r="E955" s="46"/>
      <c r="F955" s="47"/>
      <c r="G955" s="54"/>
      <c r="H955" s="54"/>
      <c r="I955" s="48"/>
      <c r="J955" s="49"/>
      <c r="K955" s="50"/>
      <c r="L955" s="50"/>
      <c r="M955" s="50"/>
      <c r="N955" s="50"/>
      <c r="O955" s="50"/>
      <c r="P955" s="50"/>
      <c r="Q955" s="50"/>
      <c r="R955" s="50"/>
      <c r="S955" s="50"/>
      <c r="T955" s="50"/>
      <c r="U955" s="51"/>
      <c r="V955" s="52"/>
      <c r="W955" s="53"/>
      <c r="X955" s="53"/>
      <c r="Y955" s="53"/>
      <c r="Z955" s="53"/>
      <c r="AA955" s="48"/>
      <c r="AB955" s="54"/>
      <c r="AC955" s="54"/>
      <c r="AD955" s="54"/>
      <c r="AE955" s="54"/>
      <c r="AF955" s="54"/>
      <c r="AG955" s="54"/>
      <c r="AH955" s="54"/>
      <c r="AI955" s="54"/>
      <c r="AJ955" s="49"/>
      <c r="AK955" s="48"/>
      <c r="AL955" s="54"/>
      <c r="AM955" s="54"/>
      <c r="AN955" s="54"/>
      <c r="AO955" s="54"/>
      <c r="AP955" s="54"/>
      <c r="AQ955" s="54"/>
      <c r="AR955" s="54"/>
      <c r="AS955" s="54"/>
      <c r="AT955" s="54"/>
      <c r="AU955" s="54"/>
      <c r="AV955" s="54"/>
      <c r="AW955" s="54"/>
      <c r="AX955" s="54"/>
      <c r="AY955" s="54"/>
      <c r="AZ955" s="54"/>
      <c r="BA955" s="54"/>
      <c r="BB955" s="54"/>
      <c r="BC955" s="54"/>
      <c r="BD955" s="54"/>
      <c r="BE955" s="54"/>
      <c r="BF955" s="54"/>
      <c r="BG955" s="54"/>
      <c r="BH955" s="54"/>
      <c r="BI955" s="54"/>
      <c r="BJ955" s="54"/>
      <c r="BK955" s="54"/>
      <c r="BL955" s="54"/>
      <c r="BM955" s="54"/>
      <c r="BN955" s="54"/>
      <c r="BO955" s="54"/>
      <c r="BP955" s="54"/>
      <c r="BQ955" s="54"/>
      <c r="BR955" s="54"/>
      <c r="BS955" s="54"/>
      <c r="BT955" s="54"/>
      <c r="BU955" s="54"/>
      <c r="BV955" s="54"/>
      <c r="BW955" s="54"/>
      <c r="BX955" s="49"/>
      <c r="BY955" s="55"/>
      <c r="BZ955" s="8"/>
      <c r="CE955" s="12" t="str">
        <f t="shared" si="731"/>
        <v/>
      </c>
      <c r="CG955" s="77" t="str">
        <f t="shared" si="732"/>
        <v/>
      </c>
      <c r="CH955" s="80" t="str">
        <f t="shared" si="733"/>
        <v/>
      </c>
      <c r="CL955" s="12" t="str">
        <f t="shared" si="734"/>
        <v/>
      </c>
      <c r="CM955" s="12" t="str">
        <f t="shared" si="735"/>
        <v/>
      </c>
      <c r="CN955" s="12" t="str" cm="1">
        <f t="array" ref="CN955">IF(OR($CE955="", $CG$3=""), "", IF(IFERROR(INDEX($K955:$T955, $CK955, MATCH(CN$3, $K$3:$T$3, 0)), "")="", $CC$4, $CC$3))</f>
        <v/>
      </c>
      <c r="CO955" s="12" t="str" cm="1">
        <f t="array" ref="CO955">IF(OR($CE955="", $CG$3=""), "", IF(IFERROR(INDEX($AA955:$AJ955, $CK955, MATCH(CO$3, $AA$3:$AJ$3, 0)), "")="", $CC$4, $CC$3))</f>
        <v/>
      </c>
      <c r="CP955" s="12" t="str">
        <f>IF(OR($CE955="", $CG$3=""), "", IF(CP$3='Property List &amp; Features'!$BG$9, $CC$3, IF(CP$3=$I955, $CC$3, $CC$4)))</f>
        <v/>
      </c>
      <c r="CQ955" s="12" t="str">
        <f>IF(OR($CE955="", $CG$3=""), "", IF(CQ$3='Property List &amp; Features'!$BG$9, $CC$3, IF(CQ$3=$J955, $CC$3, $CC$4)))</f>
        <v/>
      </c>
      <c r="CR955" s="12" t="str">
        <f t="shared" si="736"/>
        <v/>
      </c>
      <c r="CS955" s="12" t="str">
        <f t="shared" si="737"/>
        <v/>
      </c>
      <c r="CT955" s="12" t="str">
        <f t="shared" si="738"/>
        <v/>
      </c>
      <c r="CU955" s="12" t="str">
        <f t="shared" si="739"/>
        <v/>
      </c>
      <c r="CV955" s="12" t="str">
        <f t="shared" si="740"/>
        <v/>
      </c>
      <c r="CW955" s="12" t="str">
        <f t="shared" si="762"/>
        <v/>
      </c>
      <c r="CX955" s="12" t="str">
        <f t="shared" si="763"/>
        <v/>
      </c>
      <c r="CY955" s="12" t="str">
        <f t="shared" si="764"/>
        <v/>
      </c>
      <c r="CZ955" s="12" t="str">
        <f t="shared" si="765"/>
        <v/>
      </c>
      <c r="DA955" s="12" t="str">
        <f t="shared" si="766"/>
        <v/>
      </c>
      <c r="DB955" s="12" t="str">
        <f t="shared" si="767"/>
        <v/>
      </c>
      <c r="DC955" s="12" t="str">
        <f t="shared" si="768"/>
        <v/>
      </c>
      <c r="DD955" s="12" t="str">
        <f t="shared" si="769"/>
        <v/>
      </c>
      <c r="DE955" s="12" t="str">
        <f t="shared" si="770"/>
        <v/>
      </c>
      <c r="DF955" s="12" t="str">
        <f t="shared" si="771"/>
        <v/>
      </c>
      <c r="DG955" s="12" t="str">
        <f t="shared" si="772"/>
        <v/>
      </c>
      <c r="DH955" s="12" t="str">
        <f t="shared" si="773"/>
        <v/>
      </c>
      <c r="DI955" s="12" t="str">
        <f t="shared" si="774"/>
        <v/>
      </c>
      <c r="DJ955" s="12" t="str">
        <f t="shared" si="775"/>
        <v/>
      </c>
      <c r="DK955" s="12" t="str">
        <f t="shared" si="776"/>
        <v/>
      </c>
      <c r="DL955" s="12" t="str">
        <f t="shared" si="777"/>
        <v/>
      </c>
      <c r="DM955" s="12" t="str">
        <f t="shared" si="778"/>
        <v/>
      </c>
      <c r="DN955" s="12" t="str">
        <f t="shared" si="779"/>
        <v/>
      </c>
      <c r="DO955" s="12" t="str">
        <f t="shared" si="780"/>
        <v/>
      </c>
      <c r="DP955" s="12" t="str">
        <f t="shared" si="781"/>
        <v/>
      </c>
      <c r="DQ955" s="12" t="str">
        <f t="shared" si="782"/>
        <v/>
      </c>
      <c r="DR955" s="12" t="str">
        <f t="shared" si="744"/>
        <v/>
      </c>
      <c r="DS955" s="12" t="str">
        <f t="shared" si="745"/>
        <v/>
      </c>
      <c r="DT955" s="12" t="str">
        <f t="shared" si="746"/>
        <v/>
      </c>
      <c r="DU955" s="12" t="str">
        <f t="shared" si="747"/>
        <v/>
      </c>
      <c r="DV955" s="12" t="str">
        <f t="shared" si="748"/>
        <v/>
      </c>
      <c r="DW955" s="12" t="str">
        <f t="shared" si="749"/>
        <v/>
      </c>
      <c r="DX955" s="12" t="str">
        <f t="shared" si="750"/>
        <v/>
      </c>
      <c r="DY955" s="12" t="str">
        <f t="shared" si="751"/>
        <v/>
      </c>
      <c r="DZ955" s="12" t="str">
        <f t="shared" si="752"/>
        <v/>
      </c>
      <c r="EA955" s="12" t="str">
        <f t="shared" si="753"/>
        <v/>
      </c>
      <c r="EB955" s="12" t="str">
        <f t="shared" si="754"/>
        <v/>
      </c>
      <c r="EC955" s="12" t="str">
        <f t="shared" si="755"/>
        <v/>
      </c>
      <c r="ED955" s="12" t="str">
        <f t="shared" si="756"/>
        <v/>
      </c>
      <c r="EE955" s="12" t="str">
        <f t="shared" si="757"/>
        <v/>
      </c>
      <c r="EF955" s="12" t="str">
        <f t="shared" si="758"/>
        <v/>
      </c>
      <c r="EG955" s="12" t="str">
        <f t="shared" si="759"/>
        <v/>
      </c>
      <c r="EH955" s="12" t="str">
        <f t="shared" si="760"/>
        <v/>
      </c>
      <c r="EI955" s="12" t="str">
        <f t="shared" si="761"/>
        <v/>
      </c>
      <c r="EK955" s="83" t="str">
        <f t="shared" si="741"/>
        <v/>
      </c>
      <c r="EM955" s="12" t="str">
        <f t="shared" si="742"/>
        <v/>
      </c>
      <c r="EO955" s="12" t="str">
        <f t="shared" si="743"/>
        <v/>
      </c>
      <c r="EQ955" s="12" t="str">
        <f>IF($EO955="", "", IF($EQ$8=$EQ$6, COUNTIF($EO$11:$EO$2510, "&gt;"&amp;$EO955)+1+COUNTIF($EO$11:$EO955, $EO955)-1, COUNTIF($EO$11:$EO$2510, "&lt;"&amp;$EO955)+1+COUNTIF($EO$11:$EO955, $EO955)-1))</f>
        <v/>
      </c>
    </row>
    <row r="956" spans="1:147" x14ac:dyDescent="0.55000000000000004">
      <c r="A956" s="8"/>
      <c r="B956" s="12" t="str">
        <f>IF($D956="", "", COUNTIF($D$11:$D956, $D956))</f>
        <v/>
      </c>
      <c r="C956" s="8"/>
      <c r="D956" s="45"/>
      <c r="E956" s="46"/>
      <c r="F956" s="47"/>
      <c r="G956" s="54"/>
      <c r="H956" s="54"/>
      <c r="I956" s="48"/>
      <c r="J956" s="49"/>
      <c r="K956" s="50"/>
      <c r="L956" s="50"/>
      <c r="M956" s="50"/>
      <c r="N956" s="50"/>
      <c r="O956" s="50"/>
      <c r="P956" s="50"/>
      <c r="Q956" s="50"/>
      <c r="R956" s="50"/>
      <c r="S956" s="50"/>
      <c r="T956" s="50"/>
      <c r="U956" s="51"/>
      <c r="V956" s="52"/>
      <c r="W956" s="53"/>
      <c r="X956" s="53"/>
      <c r="Y956" s="53"/>
      <c r="Z956" s="53"/>
      <c r="AA956" s="48"/>
      <c r="AB956" s="54"/>
      <c r="AC956" s="54"/>
      <c r="AD956" s="54"/>
      <c r="AE956" s="54"/>
      <c r="AF956" s="54"/>
      <c r="AG956" s="54"/>
      <c r="AH956" s="54"/>
      <c r="AI956" s="54"/>
      <c r="AJ956" s="49"/>
      <c r="AK956" s="48"/>
      <c r="AL956" s="54"/>
      <c r="AM956" s="54"/>
      <c r="AN956" s="54"/>
      <c r="AO956" s="54"/>
      <c r="AP956" s="54"/>
      <c r="AQ956" s="54"/>
      <c r="AR956" s="54"/>
      <c r="AS956" s="54"/>
      <c r="AT956" s="54"/>
      <c r="AU956" s="54"/>
      <c r="AV956" s="54"/>
      <c r="AW956" s="54"/>
      <c r="AX956" s="54"/>
      <c r="AY956" s="54"/>
      <c r="AZ956" s="54"/>
      <c r="BA956" s="54"/>
      <c r="BB956" s="54"/>
      <c r="BC956" s="54"/>
      <c r="BD956" s="54"/>
      <c r="BE956" s="54"/>
      <c r="BF956" s="54"/>
      <c r="BG956" s="54"/>
      <c r="BH956" s="54"/>
      <c r="BI956" s="54"/>
      <c r="BJ956" s="54"/>
      <c r="BK956" s="54"/>
      <c r="BL956" s="54"/>
      <c r="BM956" s="54"/>
      <c r="BN956" s="54"/>
      <c r="BO956" s="54"/>
      <c r="BP956" s="54"/>
      <c r="BQ956" s="54"/>
      <c r="BR956" s="54"/>
      <c r="BS956" s="54"/>
      <c r="BT956" s="54"/>
      <c r="BU956" s="54"/>
      <c r="BV956" s="54"/>
      <c r="BW956" s="54"/>
      <c r="BX956" s="49"/>
      <c r="BY956" s="55"/>
      <c r="BZ956" s="8"/>
      <c r="CE956" s="12" t="str">
        <f t="shared" si="731"/>
        <v/>
      </c>
      <c r="CG956" s="77" t="str">
        <f t="shared" si="732"/>
        <v/>
      </c>
      <c r="CH956" s="80" t="str">
        <f t="shared" si="733"/>
        <v/>
      </c>
      <c r="CL956" s="12" t="str">
        <f t="shared" si="734"/>
        <v/>
      </c>
      <c r="CM956" s="12" t="str">
        <f t="shared" si="735"/>
        <v/>
      </c>
      <c r="CN956" s="12" t="str" cm="1">
        <f t="array" ref="CN956">IF(OR($CE956="", $CG$3=""), "", IF(IFERROR(INDEX($K956:$T956, $CK956, MATCH(CN$3, $K$3:$T$3, 0)), "")="", $CC$4, $CC$3))</f>
        <v/>
      </c>
      <c r="CO956" s="12" t="str" cm="1">
        <f t="array" ref="CO956">IF(OR($CE956="", $CG$3=""), "", IF(IFERROR(INDEX($AA956:$AJ956, $CK956, MATCH(CO$3, $AA$3:$AJ$3, 0)), "")="", $CC$4, $CC$3))</f>
        <v/>
      </c>
      <c r="CP956" s="12" t="str">
        <f>IF(OR($CE956="", $CG$3=""), "", IF(CP$3='Property List &amp; Features'!$BG$9, $CC$3, IF(CP$3=$I956, $CC$3, $CC$4)))</f>
        <v/>
      </c>
      <c r="CQ956" s="12" t="str">
        <f>IF(OR($CE956="", $CG$3=""), "", IF(CQ$3='Property List &amp; Features'!$BG$9, $CC$3, IF(CQ$3=$J956, $CC$3, $CC$4)))</f>
        <v/>
      </c>
      <c r="CR956" s="12" t="str">
        <f t="shared" si="736"/>
        <v/>
      </c>
      <c r="CS956" s="12" t="str">
        <f t="shared" si="737"/>
        <v/>
      </c>
      <c r="CT956" s="12" t="str">
        <f t="shared" si="738"/>
        <v/>
      </c>
      <c r="CU956" s="12" t="str">
        <f t="shared" si="739"/>
        <v/>
      </c>
      <c r="CV956" s="12" t="str">
        <f t="shared" si="740"/>
        <v/>
      </c>
      <c r="CW956" s="12" t="str">
        <f t="shared" si="762"/>
        <v/>
      </c>
      <c r="CX956" s="12" t="str">
        <f t="shared" si="763"/>
        <v/>
      </c>
      <c r="CY956" s="12" t="str">
        <f t="shared" si="764"/>
        <v/>
      </c>
      <c r="CZ956" s="12" t="str">
        <f t="shared" si="765"/>
        <v/>
      </c>
      <c r="DA956" s="12" t="str">
        <f t="shared" si="766"/>
        <v/>
      </c>
      <c r="DB956" s="12" t="str">
        <f t="shared" si="767"/>
        <v/>
      </c>
      <c r="DC956" s="12" t="str">
        <f t="shared" si="768"/>
        <v/>
      </c>
      <c r="DD956" s="12" t="str">
        <f t="shared" si="769"/>
        <v/>
      </c>
      <c r="DE956" s="12" t="str">
        <f t="shared" si="770"/>
        <v/>
      </c>
      <c r="DF956" s="12" t="str">
        <f t="shared" si="771"/>
        <v/>
      </c>
      <c r="DG956" s="12" t="str">
        <f t="shared" si="772"/>
        <v/>
      </c>
      <c r="DH956" s="12" t="str">
        <f t="shared" si="773"/>
        <v/>
      </c>
      <c r="DI956" s="12" t="str">
        <f t="shared" si="774"/>
        <v/>
      </c>
      <c r="DJ956" s="12" t="str">
        <f t="shared" si="775"/>
        <v/>
      </c>
      <c r="DK956" s="12" t="str">
        <f t="shared" si="776"/>
        <v/>
      </c>
      <c r="DL956" s="12" t="str">
        <f t="shared" si="777"/>
        <v/>
      </c>
      <c r="DM956" s="12" t="str">
        <f t="shared" si="778"/>
        <v/>
      </c>
      <c r="DN956" s="12" t="str">
        <f t="shared" si="779"/>
        <v/>
      </c>
      <c r="DO956" s="12" t="str">
        <f t="shared" si="780"/>
        <v/>
      </c>
      <c r="DP956" s="12" t="str">
        <f t="shared" si="781"/>
        <v/>
      </c>
      <c r="DQ956" s="12" t="str">
        <f t="shared" si="782"/>
        <v/>
      </c>
      <c r="DR956" s="12" t="str">
        <f t="shared" si="744"/>
        <v/>
      </c>
      <c r="DS956" s="12" t="str">
        <f t="shared" si="745"/>
        <v/>
      </c>
      <c r="DT956" s="12" t="str">
        <f t="shared" si="746"/>
        <v/>
      </c>
      <c r="DU956" s="12" t="str">
        <f t="shared" si="747"/>
        <v/>
      </c>
      <c r="DV956" s="12" t="str">
        <f t="shared" si="748"/>
        <v/>
      </c>
      <c r="DW956" s="12" t="str">
        <f t="shared" si="749"/>
        <v/>
      </c>
      <c r="DX956" s="12" t="str">
        <f t="shared" si="750"/>
        <v/>
      </c>
      <c r="DY956" s="12" t="str">
        <f t="shared" si="751"/>
        <v/>
      </c>
      <c r="DZ956" s="12" t="str">
        <f t="shared" si="752"/>
        <v/>
      </c>
      <c r="EA956" s="12" t="str">
        <f t="shared" si="753"/>
        <v/>
      </c>
      <c r="EB956" s="12" t="str">
        <f t="shared" si="754"/>
        <v/>
      </c>
      <c r="EC956" s="12" t="str">
        <f t="shared" si="755"/>
        <v/>
      </c>
      <c r="ED956" s="12" t="str">
        <f t="shared" si="756"/>
        <v/>
      </c>
      <c r="EE956" s="12" t="str">
        <f t="shared" si="757"/>
        <v/>
      </c>
      <c r="EF956" s="12" t="str">
        <f t="shared" si="758"/>
        <v/>
      </c>
      <c r="EG956" s="12" t="str">
        <f t="shared" si="759"/>
        <v/>
      </c>
      <c r="EH956" s="12" t="str">
        <f t="shared" si="760"/>
        <v/>
      </c>
      <c r="EI956" s="12" t="str">
        <f t="shared" si="761"/>
        <v/>
      </c>
      <c r="EK956" s="83" t="str">
        <f t="shared" si="741"/>
        <v/>
      </c>
      <c r="EM956" s="12" t="str">
        <f t="shared" si="742"/>
        <v/>
      </c>
      <c r="EO956" s="12" t="str">
        <f t="shared" si="743"/>
        <v/>
      </c>
      <c r="EQ956" s="12" t="str">
        <f>IF($EO956="", "", IF($EQ$8=$EQ$6, COUNTIF($EO$11:$EO$2510, "&gt;"&amp;$EO956)+1+COUNTIF($EO$11:$EO956, $EO956)-1, COUNTIF($EO$11:$EO$2510, "&lt;"&amp;$EO956)+1+COUNTIF($EO$11:$EO956, $EO956)-1))</f>
        <v/>
      </c>
    </row>
    <row r="957" spans="1:147" x14ac:dyDescent="0.55000000000000004">
      <c r="A957" s="8"/>
      <c r="B957" s="12" t="str">
        <f>IF($D957="", "", COUNTIF($D$11:$D957, $D957))</f>
        <v/>
      </c>
      <c r="C957" s="8"/>
      <c r="D957" s="45"/>
      <c r="E957" s="46"/>
      <c r="F957" s="47"/>
      <c r="G957" s="54"/>
      <c r="H957" s="54"/>
      <c r="I957" s="48"/>
      <c r="J957" s="49"/>
      <c r="K957" s="50"/>
      <c r="L957" s="50"/>
      <c r="M957" s="50"/>
      <c r="N957" s="50"/>
      <c r="O957" s="50"/>
      <c r="P957" s="50"/>
      <c r="Q957" s="50"/>
      <c r="R957" s="50"/>
      <c r="S957" s="50"/>
      <c r="T957" s="50"/>
      <c r="U957" s="51"/>
      <c r="V957" s="52"/>
      <c r="W957" s="53"/>
      <c r="X957" s="53"/>
      <c r="Y957" s="53"/>
      <c r="Z957" s="53"/>
      <c r="AA957" s="48"/>
      <c r="AB957" s="54"/>
      <c r="AC957" s="54"/>
      <c r="AD957" s="54"/>
      <c r="AE957" s="54"/>
      <c r="AF957" s="54"/>
      <c r="AG957" s="54"/>
      <c r="AH957" s="54"/>
      <c r="AI957" s="54"/>
      <c r="AJ957" s="49"/>
      <c r="AK957" s="48"/>
      <c r="AL957" s="54"/>
      <c r="AM957" s="54"/>
      <c r="AN957" s="54"/>
      <c r="AO957" s="54"/>
      <c r="AP957" s="54"/>
      <c r="AQ957" s="54"/>
      <c r="AR957" s="54"/>
      <c r="AS957" s="54"/>
      <c r="AT957" s="54"/>
      <c r="AU957" s="54"/>
      <c r="AV957" s="54"/>
      <c r="AW957" s="54"/>
      <c r="AX957" s="54"/>
      <c r="AY957" s="54"/>
      <c r="AZ957" s="54"/>
      <c r="BA957" s="54"/>
      <c r="BB957" s="54"/>
      <c r="BC957" s="54"/>
      <c r="BD957" s="54"/>
      <c r="BE957" s="54"/>
      <c r="BF957" s="54"/>
      <c r="BG957" s="54"/>
      <c r="BH957" s="54"/>
      <c r="BI957" s="54"/>
      <c r="BJ957" s="54"/>
      <c r="BK957" s="54"/>
      <c r="BL957" s="54"/>
      <c r="BM957" s="54"/>
      <c r="BN957" s="54"/>
      <c r="BO957" s="54"/>
      <c r="BP957" s="54"/>
      <c r="BQ957" s="54"/>
      <c r="BR957" s="54"/>
      <c r="BS957" s="54"/>
      <c r="BT957" s="54"/>
      <c r="BU957" s="54"/>
      <c r="BV957" s="54"/>
      <c r="BW957" s="54"/>
      <c r="BX957" s="49"/>
      <c r="BY957" s="55"/>
      <c r="BZ957" s="8"/>
      <c r="CE957" s="12" t="str">
        <f t="shared" si="731"/>
        <v/>
      </c>
      <c r="CG957" s="77" t="str">
        <f t="shared" si="732"/>
        <v/>
      </c>
      <c r="CH957" s="80" t="str">
        <f t="shared" si="733"/>
        <v/>
      </c>
      <c r="CL957" s="12" t="str">
        <f t="shared" si="734"/>
        <v/>
      </c>
      <c r="CM957" s="12" t="str">
        <f t="shared" si="735"/>
        <v/>
      </c>
      <c r="CN957" s="12" t="str" cm="1">
        <f t="array" ref="CN957">IF(OR($CE957="", $CG$3=""), "", IF(IFERROR(INDEX($K957:$T957, $CK957, MATCH(CN$3, $K$3:$T$3, 0)), "")="", $CC$4, $CC$3))</f>
        <v/>
      </c>
      <c r="CO957" s="12" t="str" cm="1">
        <f t="array" ref="CO957">IF(OR($CE957="", $CG$3=""), "", IF(IFERROR(INDEX($AA957:$AJ957, $CK957, MATCH(CO$3, $AA$3:$AJ$3, 0)), "")="", $CC$4, $CC$3))</f>
        <v/>
      </c>
      <c r="CP957" s="12" t="str">
        <f>IF(OR($CE957="", $CG$3=""), "", IF(CP$3='Property List &amp; Features'!$BG$9, $CC$3, IF(CP$3=$I957, $CC$3, $CC$4)))</f>
        <v/>
      </c>
      <c r="CQ957" s="12" t="str">
        <f>IF(OR($CE957="", $CG$3=""), "", IF(CQ$3='Property List &amp; Features'!$BG$9, $CC$3, IF(CQ$3=$J957, $CC$3, $CC$4)))</f>
        <v/>
      </c>
      <c r="CR957" s="12" t="str">
        <f t="shared" si="736"/>
        <v/>
      </c>
      <c r="CS957" s="12" t="str">
        <f t="shared" si="737"/>
        <v/>
      </c>
      <c r="CT957" s="12" t="str">
        <f t="shared" si="738"/>
        <v/>
      </c>
      <c r="CU957" s="12" t="str">
        <f t="shared" si="739"/>
        <v/>
      </c>
      <c r="CV957" s="12" t="str">
        <f t="shared" si="740"/>
        <v/>
      </c>
      <c r="CW957" s="12" t="str">
        <f t="shared" si="762"/>
        <v/>
      </c>
      <c r="CX957" s="12" t="str">
        <f t="shared" si="763"/>
        <v/>
      </c>
      <c r="CY957" s="12" t="str">
        <f t="shared" si="764"/>
        <v/>
      </c>
      <c r="CZ957" s="12" t="str">
        <f t="shared" si="765"/>
        <v/>
      </c>
      <c r="DA957" s="12" t="str">
        <f t="shared" si="766"/>
        <v/>
      </c>
      <c r="DB957" s="12" t="str">
        <f t="shared" si="767"/>
        <v/>
      </c>
      <c r="DC957" s="12" t="str">
        <f t="shared" si="768"/>
        <v/>
      </c>
      <c r="DD957" s="12" t="str">
        <f t="shared" si="769"/>
        <v/>
      </c>
      <c r="DE957" s="12" t="str">
        <f t="shared" si="770"/>
        <v/>
      </c>
      <c r="DF957" s="12" t="str">
        <f t="shared" si="771"/>
        <v/>
      </c>
      <c r="DG957" s="12" t="str">
        <f t="shared" si="772"/>
        <v/>
      </c>
      <c r="DH957" s="12" t="str">
        <f t="shared" si="773"/>
        <v/>
      </c>
      <c r="DI957" s="12" t="str">
        <f t="shared" si="774"/>
        <v/>
      </c>
      <c r="DJ957" s="12" t="str">
        <f t="shared" si="775"/>
        <v/>
      </c>
      <c r="DK957" s="12" t="str">
        <f t="shared" si="776"/>
        <v/>
      </c>
      <c r="DL957" s="12" t="str">
        <f t="shared" si="777"/>
        <v/>
      </c>
      <c r="DM957" s="12" t="str">
        <f t="shared" si="778"/>
        <v/>
      </c>
      <c r="DN957" s="12" t="str">
        <f t="shared" si="779"/>
        <v/>
      </c>
      <c r="DO957" s="12" t="str">
        <f t="shared" si="780"/>
        <v/>
      </c>
      <c r="DP957" s="12" t="str">
        <f t="shared" si="781"/>
        <v/>
      </c>
      <c r="DQ957" s="12" t="str">
        <f t="shared" si="782"/>
        <v/>
      </c>
      <c r="DR957" s="12" t="str">
        <f t="shared" si="744"/>
        <v/>
      </c>
      <c r="DS957" s="12" t="str">
        <f t="shared" si="745"/>
        <v/>
      </c>
      <c r="DT957" s="12" t="str">
        <f t="shared" si="746"/>
        <v/>
      </c>
      <c r="DU957" s="12" t="str">
        <f t="shared" si="747"/>
        <v/>
      </c>
      <c r="DV957" s="12" t="str">
        <f t="shared" si="748"/>
        <v/>
      </c>
      <c r="DW957" s="12" t="str">
        <f t="shared" si="749"/>
        <v/>
      </c>
      <c r="DX957" s="12" t="str">
        <f t="shared" si="750"/>
        <v/>
      </c>
      <c r="DY957" s="12" t="str">
        <f t="shared" si="751"/>
        <v/>
      </c>
      <c r="DZ957" s="12" t="str">
        <f t="shared" si="752"/>
        <v/>
      </c>
      <c r="EA957" s="12" t="str">
        <f t="shared" si="753"/>
        <v/>
      </c>
      <c r="EB957" s="12" t="str">
        <f t="shared" si="754"/>
        <v/>
      </c>
      <c r="EC957" s="12" t="str">
        <f t="shared" si="755"/>
        <v/>
      </c>
      <c r="ED957" s="12" t="str">
        <f t="shared" si="756"/>
        <v/>
      </c>
      <c r="EE957" s="12" t="str">
        <f t="shared" si="757"/>
        <v/>
      </c>
      <c r="EF957" s="12" t="str">
        <f t="shared" si="758"/>
        <v/>
      </c>
      <c r="EG957" s="12" t="str">
        <f t="shared" si="759"/>
        <v/>
      </c>
      <c r="EH957" s="12" t="str">
        <f t="shared" si="760"/>
        <v/>
      </c>
      <c r="EI957" s="12" t="str">
        <f t="shared" si="761"/>
        <v/>
      </c>
      <c r="EK957" s="83" t="str">
        <f t="shared" si="741"/>
        <v/>
      </c>
      <c r="EM957" s="12" t="str">
        <f t="shared" si="742"/>
        <v/>
      </c>
      <c r="EO957" s="12" t="str">
        <f t="shared" si="743"/>
        <v/>
      </c>
      <c r="EQ957" s="12" t="str">
        <f>IF($EO957="", "", IF($EQ$8=$EQ$6, COUNTIF($EO$11:$EO$2510, "&gt;"&amp;$EO957)+1+COUNTIF($EO$11:$EO957, $EO957)-1, COUNTIF($EO$11:$EO$2510, "&lt;"&amp;$EO957)+1+COUNTIF($EO$11:$EO957, $EO957)-1))</f>
        <v/>
      </c>
    </row>
    <row r="958" spans="1:147" x14ac:dyDescent="0.55000000000000004">
      <c r="A958" s="8"/>
      <c r="B958" s="12" t="str">
        <f>IF($D958="", "", COUNTIF($D$11:$D958, $D958))</f>
        <v/>
      </c>
      <c r="C958" s="8"/>
      <c r="D958" s="45"/>
      <c r="E958" s="46"/>
      <c r="F958" s="47"/>
      <c r="G958" s="54"/>
      <c r="H958" s="54"/>
      <c r="I958" s="48"/>
      <c r="J958" s="49"/>
      <c r="K958" s="50"/>
      <c r="L958" s="50"/>
      <c r="M958" s="50"/>
      <c r="N958" s="50"/>
      <c r="O958" s="50"/>
      <c r="P958" s="50"/>
      <c r="Q958" s="50"/>
      <c r="R958" s="50"/>
      <c r="S958" s="50"/>
      <c r="T958" s="50"/>
      <c r="U958" s="51"/>
      <c r="V958" s="52"/>
      <c r="W958" s="53"/>
      <c r="X958" s="53"/>
      <c r="Y958" s="53"/>
      <c r="Z958" s="53"/>
      <c r="AA958" s="48"/>
      <c r="AB958" s="54"/>
      <c r="AC958" s="54"/>
      <c r="AD958" s="54"/>
      <c r="AE958" s="54"/>
      <c r="AF958" s="54"/>
      <c r="AG958" s="54"/>
      <c r="AH958" s="54"/>
      <c r="AI958" s="54"/>
      <c r="AJ958" s="49"/>
      <c r="AK958" s="48"/>
      <c r="AL958" s="54"/>
      <c r="AM958" s="54"/>
      <c r="AN958" s="54"/>
      <c r="AO958" s="54"/>
      <c r="AP958" s="54"/>
      <c r="AQ958" s="54"/>
      <c r="AR958" s="54"/>
      <c r="AS958" s="54"/>
      <c r="AT958" s="54"/>
      <c r="AU958" s="54"/>
      <c r="AV958" s="54"/>
      <c r="AW958" s="54"/>
      <c r="AX958" s="54"/>
      <c r="AY958" s="54"/>
      <c r="AZ958" s="54"/>
      <c r="BA958" s="54"/>
      <c r="BB958" s="54"/>
      <c r="BC958" s="54"/>
      <c r="BD958" s="54"/>
      <c r="BE958" s="54"/>
      <c r="BF958" s="54"/>
      <c r="BG958" s="54"/>
      <c r="BH958" s="54"/>
      <c r="BI958" s="54"/>
      <c r="BJ958" s="54"/>
      <c r="BK958" s="54"/>
      <c r="BL958" s="54"/>
      <c r="BM958" s="54"/>
      <c r="BN958" s="54"/>
      <c r="BO958" s="54"/>
      <c r="BP958" s="54"/>
      <c r="BQ958" s="54"/>
      <c r="BR958" s="54"/>
      <c r="BS958" s="54"/>
      <c r="BT958" s="54"/>
      <c r="BU958" s="54"/>
      <c r="BV958" s="54"/>
      <c r="BW958" s="54"/>
      <c r="BX958" s="49"/>
      <c r="BY958" s="55"/>
      <c r="BZ958" s="8"/>
      <c r="CE958" s="12" t="str">
        <f t="shared" si="731"/>
        <v/>
      </c>
      <c r="CG958" s="77" t="str">
        <f t="shared" si="732"/>
        <v/>
      </c>
      <c r="CH958" s="80" t="str">
        <f t="shared" si="733"/>
        <v/>
      </c>
      <c r="CL958" s="12" t="str">
        <f t="shared" si="734"/>
        <v/>
      </c>
      <c r="CM958" s="12" t="str">
        <f t="shared" si="735"/>
        <v/>
      </c>
      <c r="CN958" s="12" t="str" cm="1">
        <f t="array" ref="CN958">IF(OR($CE958="", $CG$3=""), "", IF(IFERROR(INDEX($K958:$T958, $CK958, MATCH(CN$3, $K$3:$T$3, 0)), "")="", $CC$4, $CC$3))</f>
        <v/>
      </c>
      <c r="CO958" s="12" t="str" cm="1">
        <f t="array" ref="CO958">IF(OR($CE958="", $CG$3=""), "", IF(IFERROR(INDEX($AA958:$AJ958, $CK958, MATCH(CO$3, $AA$3:$AJ$3, 0)), "")="", $CC$4, $CC$3))</f>
        <v/>
      </c>
      <c r="CP958" s="12" t="str">
        <f>IF(OR($CE958="", $CG$3=""), "", IF(CP$3='Property List &amp; Features'!$BG$9, $CC$3, IF(CP$3=$I958, $CC$3, $CC$4)))</f>
        <v/>
      </c>
      <c r="CQ958" s="12" t="str">
        <f>IF(OR($CE958="", $CG$3=""), "", IF(CQ$3='Property List &amp; Features'!$BG$9, $CC$3, IF(CQ$3=$J958, $CC$3, $CC$4)))</f>
        <v/>
      </c>
      <c r="CR958" s="12" t="str">
        <f t="shared" si="736"/>
        <v/>
      </c>
      <c r="CS958" s="12" t="str">
        <f t="shared" si="737"/>
        <v/>
      </c>
      <c r="CT958" s="12" t="str">
        <f t="shared" si="738"/>
        <v/>
      </c>
      <c r="CU958" s="12" t="str">
        <f t="shared" si="739"/>
        <v/>
      </c>
      <c r="CV958" s="12" t="str">
        <f t="shared" si="740"/>
        <v/>
      </c>
      <c r="CW958" s="12" t="str">
        <f t="shared" si="762"/>
        <v/>
      </c>
      <c r="CX958" s="12" t="str">
        <f t="shared" si="763"/>
        <v/>
      </c>
      <c r="CY958" s="12" t="str">
        <f t="shared" si="764"/>
        <v/>
      </c>
      <c r="CZ958" s="12" t="str">
        <f t="shared" si="765"/>
        <v/>
      </c>
      <c r="DA958" s="12" t="str">
        <f t="shared" si="766"/>
        <v/>
      </c>
      <c r="DB958" s="12" t="str">
        <f t="shared" si="767"/>
        <v/>
      </c>
      <c r="DC958" s="12" t="str">
        <f t="shared" si="768"/>
        <v/>
      </c>
      <c r="DD958" s="12" t="str">
        <f t="shared" si="769"/>
        <v/>
      </c>
      <c r="DE958" s="12" t="str">
        <f t="shared" si="770"/>
        <v/>
      </c>
      <c r="DF958" s="12" t="str">
        <f t="shared" si="771"/>
        <v/>
      </c>
      <c r="DG958" s="12" t="str">
        <f t="shared" si="772"/>
        <v/>
      </c>
      <c r="DH958" s="12" t="str">
        <f t="shared" si="773"/>
        <v/>
      </c>
      <c r="DI958" s="12" t="str">
        <f t="shared" si="774"/>
        <v/>
      </c>
      <c r="DJ958" s="12" t="str">
        <f t="shared" si="775"/>
        <v/>
      </c>
      <c r="DK958" s="12" t="str">
        <f t="shared" si="776"/>
        <v/>
      </c>
      <c r="DL958" s="12" t="str">
        <f t="shared" si="777"/>
        <v/>
      </c>
      <c r="DM958" s="12" t="str">
        <f t="shared" si="778"/>
        <v/>
      </c>
      <c r="DN958" s="12" t="str">
        <f t="shared" si="779"/>
        <v/>
      </c>
      <c r="DO958" s="12" t="str">
        <f t="shared" si="780"/>
        <v/>
      </c>
      <c r="DP958" s="12" t="str">
        <f t="shared" si="781"/>
        <v/>
      </c>
      <c r="DQ958" s="12" t="str">
        <f t="shared" si="782"/>
        <v/>
      </c>
      <c r="DR958" s="12" t="str">
        <f t="shared" si="744"/>
        <v/>
      </c>
      <c r="DS958" s="12" t="str">
        <f t="shared" si="745"/>
        <v/>
      </c>
      <c r="DT958" s="12" t="str">
        <f t="shared" si="746"/>
        <v/>
      </c>
      <c r="DU958" s="12" t="str">
        <f t="shared" si="747"/>
        <v/>
      </c>
      <c r="DV958" s="12" t="str">
        <f t="shared" si="748"/>
        <v/>
      </c>
      <c r="DW958" s="12" t="str">
        <f t="shared" si="749"/>
        <v/>
      </c>
      <c r="DX958" s="12" t="str">
        <f t="shared" si="750"/>
        <v/>
      </c>
      <c r="DY958" s="12" t="str">
        <f t="shared" si="751"/>
        <v/>
      </c>
      <c r="DZ958" s="12" t="str">
        <f t="shared" si="752"/>
        <v/>
      </c>
      <c r="EA958" s="12" t="str">
        <f t="shared" si="753"/>
        <v/>
      </c>
      <c r="EB958" s="12" t="str">
        <f t="shared" si="754"/>
        <v/>
      </c>
      <c r="EC958" s="12" t="str">
        <f t="shared" si="755"/>
        <v/>
      </c>
      <c r="ED958" s="12" t="str">
        <f t="shared" si="756"/>
        <v/>
      </c>
      <c r="EE958" s="12" t="str">
        <f t="shared" si="757"/>
        <v/>
      </c>
      <c r="EF958" s="12" t="str">
        <f t="shared" si="758"/>
        <v/>
      </c>
      <c r="EG958" s="12" t="str">
        <f t="shared" si="759"/>
        <v/>
      </c>
      <c r="EH958" s="12" t="str">
        <f t="shared" si="760"/>
        <v/>
      </c>
      <c r="EI958" s="12" t="str">
        <f t="shared" si="761"/>
        <v/>
      </c>
      <c r="EK958" s="83" t="str">
        <f t="shared" si="741"/>
        <v/>
      </c>
      <c r="EM958" s="12" t="str">
        <f t="shared" si="742"/>
        <v/>
      </c>
      <c r="EO958" s="12" t="str">
        <f t="shared" si="743"/>
        <v/>
      </c>
      <c r="EQ958" s="12" t="str">
        <f>IF($EO958="", "", IF($EQ$8=$EQ$6, COUNTIF($EO$11:$EO$2510, "&gt;"&amp;$EO958)+1+COUNTIF($EO$11:$EO958, $EO958)-1, COUNTIF($EO$11:$EO$2510, "&lt;"&amp;$EO958)+1+COUNTIF($EO$11:$EO958, $EO958)-1))</f>
        <v/>
      </c>
    </row>
    <row r="959" spans="1:147" x14ac:dyDescent="0.55000000000000004">
      <c r="A959" s="8"/>
      <c r="B959" s="12" t="str">
        <f>IF($D959="", "", COUNTIF($D$11:$D959, $D959))</f>
        <v/>
      </c>
      <c r="C959" s="8"/>
      <c r="D959" s="45"/>
      <c r="E959" s="46"/>
      <c r="F959" s="47"/>
      <c r="G959" s="54"/>
      <c r="H959" s="54"/>
      <c r="I959" s="48"/>
      <c r="J959" s="49"/>
      <c r="K959" s="50"/>
      <c r="L959" s="50"/>
      <c r="M959" s="50"/>
      <c r="N959" s="50"/>
      <c r="O959" s="50"/>
      <c r="P959" s="50"/>
      <c r="Q959" s="50"/>
      <c r="R959" s="50"/>
      <c r="S959" s="50"/>
      <c r="T959" s="50"/>
      <c r="U959" s="51"/>
      <c r="V959" s="52"/>
      <c r="W959" s="53"/>
      <c r="X959" s="53"/>
      <c r="Y959" s="53"/>
      <c r="Z959" s="53"/>
      <c r="AA959" s="48"/>
      <c r="AB959" s="54"/>
      <c r="AC959" s="54"/>
      <c r="AD959" s="54"/>
      <c r="AE959" s="54"/>
      <c r="AF959" s="54"/>
      <c r="AG959" s="54"/>
      <c r="AH959" s="54"/>
      <c r="AI959" s="54"/>
      <c r="AJ959" s="49"/>
      <c r="AK959" s="48"/>
      <c r="AL959" s="54"/>
      <c r="AM959" s="54"/>
      <c r="AN959" s="54"/>
      <c r="AO959" s="54"/>
      <c r="AP959" s="54"/>
      <c r="AQ959" s="54"/>
      <c r="AR959" s="54"/>
      <c r="AS959" s="54"/>
      <c r="AT959" s="54"/>
      <c r="AU959" s="54"/>
      <c r="AV959" s="54"/>
      <c r="AW959" s="54"/>
      <c r="AX959" s="54"/>
      <c r="AY959" s="54"/>
      <c r="AZ959" s="54"/>
      <c r="BA959" s="54"/>
      <c r="BB959" s="54"/>
      <c r="BC959" s="54"/>
      <c r="BD959" s="54"/>
      <c r="BE959" s="54"/>
      <c r="BF959" s="54"/>
      <c r="BG959" s="54"/>
      <c r="BH959" s="54"/>
      <c r="BI959" s="54"/>
      <c r="BJ959" s="54"/>
      <c r="BK959" s="54"/>
      <c r="BL959" s="54"/>
      <c r="BM959" s="54"/>
      <c r="BN959" s="54"/>
      <c r="BO959" s="54"/>
      <c r="BP959" s="54"/>
      <c r="BQ959" s="54"/>
      <c r="BR959" s="54"/>
      <c r="BS959" s="54"/>
      <c r="BT959" s="54"/>
      <c r="BU959" s="54"/>
      <c r="BV959" s="54"/>
      <c r="BW959" s="54"/>
      <c r="BX959" s="49"/>
      <c r="BY959" s="55"/>
      <c r="BZ959" s="8"/>
      <c r="CE959" s="12" t="str">
        <f t="shared" si="731"/>
        <v/>
      </c>
      <c r="CG959" s="77" t="str">
        <f t="shared" si="732"/>
        <v/>
      </c>
      <c r="CH959" s="80" t="str">
        <f t="shared" si="733"/>
        <v/>
      </c>
      <c r="CL959" s="12" t="str">
        <f t="shared" si="734"/>
        <v/>
      </c>
      <c r="CM959" s="12" t="str">
        <f t="shared" si="735"/>
        <v/>
      </c>
      <c r="CN959" s="12" t="str" cm="1">
        <f t="array" ref="CN959">IF(OR($CE959="", $CG$3=""), "", IF(IFERROR(INDEX($K959:$T959, $CK959, MATCH(CN$3, $K$3:$T$3, 0)), "")="", $CC$4, $CC$3))</f>
        <v/>
      </c>
      <c r="CO959" s="12" t="str" cm="1">
        <f t="array" ref="CO959">IF(OR($CE959="", $CG$3=""), "", IF(IFERROR(INDEX($AA959:$AJ959, $CK959, MATCH(CO$3, $AA$3:$AJ$3, 0)), "")="", $CC$4, $CC$3))</f>
        <v/>
      </c>
      <c r="CP959" s="12" t="str">
        <f>IF(OR($CE959="", $CG$3=""), "", IF(CP$3='Property List &amp; Features'!$BG$9, $CC$3, IF(CP$3=$I959, $CC$3, $CC$4)))</f>
        <v/>
      </c>
      <c r="CQ959" s="12" t="str">
        <f>IF(OR($CE959="", $CG$3=""), "", IF(CQ$3='Property List &amp; Features'!$BG$9, $CC$3, IF(CQ$3=$J959, $CC$3, $CC$4)))</f>
        <v/>
      </c>
      <c r="CR959" s="12" t="str">
        <f t="shared" si="736"/>
        <v/>
      </c>
      <c r="CS959" s="12" t="str">
        <f t="shared" si="737"/>
        <v/>
      </c>
      <c r="CT959" s="12" t="str">
        <f t="shared" si="738"/>
        <v/>
      </c>
      <c r="CU959" s="12" t="str">
        <f t="shared" si="739"/>
        <v/>
      </c>
      <c r="CV959" s="12" t="str">
        <f t="shared" si="740"/>
        <v/>
      </c>
      <c r="CW959" s="12" t="str">
        <f t="shared" si="762"/>
        <v/>
      </c>
      <c r="CX959" s="12" t="str">
        <f t="shared" si="763"/>
        <v/>
      </c>
      <c r="CY959" s="12" t="str">
        <f t="shared" si="764"/>
        <v/>
      </c>
      <c r="CZ959" s="12" t="str">
        <f t="shared" si="765"/>
        <v/>
      </c>
      <c r="DA959" s="12" t="str">
        <f t="shared" si="766"/>
        <v/>
      </c>
      <c r="DB959" s="12" t="str">
        <f t="shared" si="767"/>
        <v/>
      </c>
      <c r="DC959" s="12" t="str">
        <f t="shared" si="768"/>
        <v/>
      </c>
      <c r="DD959" s="12" t="str">
        <f t="shared" si="769"/>
        <v/>
      </c>
      <c r="DE959" s="12" t="str">
        <f t="shared" si="770"/>
        <v/>
      </c>
      <c r="DF959" s="12" t="str">
        <f t="shared" si="771"/>
        <v/>
      </c>
      <c r="DG959" s="12" t="str">
        <f t="shared" si="772"/>
        <v/>
      </c>
      <c r="DH959" s="12" t="str">
        <f t="shared" si="773"/>
        <v/>
      </c>
      <c r="DI959" s="12" t="str">
        <f t="shared" si="774"/>
        <v/>
      </c>
      <c r="DJ959" s="12" t="str">
        <f t="shared" si="775"/>
        <v/>
      </c>
      <c r="DK959" s="12" t="str">
        <f t="shared" si="776"/>
        <v/>
      </c>
      <c r="DL959" s="12" t="str">
        <f t="shared" si="777"/>
        <v/>
      </c>
      <c r="DM959" s="12" t="str">
        <f t="shared" si="778"/>
        <v/>
      </c>
      <c r="DN959" s="12" t="str">
        <f t="shared" si="779"/>
        <v/>
      </c>
      <c r="DO959" s="12" t="str">
        <f t="shared" si="780"/>
        <v/>
      </c>
      <c r="DP959" s="12" t="str">
        <f t="shared" si="781"/>
        <v/>
      </c>
      <c r="DQ959" s="12" t="str">
        <f t="shared" si="782"/>
        <v/>
      </c>
      <c r="DR959" s="12" t="str">
        <f t="shared" si="744"/>
        <v/>
      </c>
      <c r="DS959" s="12" t="str">
        <f t="shared" si="745"/>
        <v/>
      </c>
      <c r="DT959" s="12" t="str">
        <f t="shared" si="746"/>
        <v/>
      </c>
      <c r="DU959" s="12" t="str">
        <f t="shared" si="747"/>
        <v/>
      </c>
      <c r="DV959" s="12" t="str">
        <f t="shared" si="748"/>
        <v/>
      </c>
      <c r="DW959" s="12" t="str">
        <f t="shared" si="749"/>
        <v/>
      </c>
      <c r="DX959" s="12" t="str">
        <f t="shared" si="750"/>
        <v/>
      </c>
      <c r="DY959" s="12" t="str">
        <f t="shared" si="751"/>
        <v/>
      </c>
      <c r="DZ959" s="12" t="str">
        <f t="shared" si="752"/>
        <v/>
      </c>
      <c r="EA959" s="12" t="str">
        <f t="shared" si="753"/>
        <v/>
      </c>
      <c r="EB959" s="12" t="str">
        <f t="shared" si="754"/>
        <v/>
      </c>
      <c r="EC959" s="12" t="str">
        <f t="shared" si="755"/>
        <v/>
      </c>
      <c r="ED959" s="12" t="str">
        <f t="shared" si="756"/>
        <v/>
      </c>
      <c r="EE959" s="12" t="str">
        <f t="shared" si="757"/>
        <v/>
      </c>
      <c r="EF959" s="12" t="str">
        <f t="shared" si="758"/>
        <v/>
      </c>
      <c r="EG959" s="12" t="str">
        <f t="shared" si="759"/>
        <v/>
      </c>
      <c r="EH959" s="12" t="str">
        <f t="shared" si="760"/>
        <v/>
      </c>
      <c r="EI959" s="12" t="str">
        <f t="shared" si="761"/>
        <v/>
      </c>
      <c r="EK959" s="83" t="str">
        <f t="shared" si="741"/>
        <v/>
      </c>
      <c r="EM959" s="12" t="str">
        <f t="shared" si="742"/>
        <v/>
      </c>
      <c r="EO959" s="12" t="str">
        <f t="shared" si="743"/>
        <v/>
      </c>
      <c r="EQ959" s="12" t="str">
        <f>IF($EO959="", "", IF($EQ$8=$EQ$6, COUNTIF($EO$11:$EO$2510, "&gt;"&amp;$EO959)+1+COUNTIF($EO$11:$EO959, $EO959)-1, COUNTIF($EO$11:$EO$2510, "&lt;"&amp;$EO959)+1+COUNTIF($EO$11:$EO959, $EO959)-1))</f>
        <v/>
      </c>
    </row>
    <row r="960" spans="1:147" x14ac:dyDescent="0.55000000000000004">
      <c r="A960" s="8"/>
      <c r="B960" s="12" t="str">
        <f>IF($D960="", "", COUNTIF($D$11:$D960, $D960))</f>
        <v/>
      </c>
      <c r="C960" s="8"/>
      <c r="D960" s="45"/>
      <c r="E960" s="46"/>
      <c r="F960" s="47"/>
      <c r="G960" s="54"/>
      <c r="H960" s="54"/>
      <c r="I960" s="48"/>
      <c r="J960" s="49"/>
      <c r="K960" s="50"/>
      <c r="L960" s="50"/>
      <c r="M960" s="50"/>
      <c r="N960" s="50"/>
      <c r="O960" s="50"/>
      <c r="P960" s="50"/>
      <c r="Q960" s="50"/>
      <c r="R960" s="50"/>
      <c r="S960" s="50"/>
      <c r="T960" s="50"/>
      <c r="U960" s="51"/>
      <c r="V960" s="52"/>
      <c r="W960" s="53"/>
      <c r="X960" s="53"/>
      <c r="Y960" s="53"/>
      <c r="Z960" s="53"/>
      <c r="AA960" s="48"/>
      <c r="AB960" s="54"/>
      <c r="AC960" s="54"/>
      <c r="AD960" s="54"/>
      <c r="AE960" s="54"/>
      <c r="AF960" s="54"/>
      <c r="AG960" s="54"/>
      <c r="AH960" s="54"/>
      <c r="AI960" s="54"/>
      <c r="AJ960" s="49"/>
      <c r="AK960" s="48"/>
      <c r="AL960" s="54"/>
      <c r="AM960" s="54"/>
      <c r="AN960" s="54"/>
      <c r="AO960" s="54"/>
      <c r="AP960" s="54"/>
      <c r="AQ960" s="54"/>
      <c r="AR960" s="54"/>
      <c r="AS960" s="54"/>
      <c r="AT960" s="54"/>
      <c r="AU960" s="54"/>
      <c r="AV960" s="54"/>
      <c r="AW960" s="54"/>
      <c r="AX960" s="54"/>
      <c r="AY960" s="54"/>
      <c r="AZ960" s="54"/>
      <c r="BA960" s="54"/>
      <c r="BB960" s="54"/>
      <c r="BC960" s="54"/>
      <c r="BD960" s="54"/>
      <c r="BE960" s="54"/>
      <c r="BF960" s="54"/>
      <c r="BG960" s="54"/>
      <c r="BH960" s="54"/>
      <c r="BI960" s="54"/>
      <c r="BJ960" s="54"/>
      <c r="BK960" s="54"/>
      <c r="BL960" s="54"/>
      <c r="BM960" s="54"/>
      <c r="BN960" s="54"/>
      <c r="BO960" s="54"/>
      <c r="BP960" s="54"/>
      <c r="BQ960" s="54"/>
      <c r="BR960" s="54"/>
      <c r="BS960" s="54"/>
      <c r="BT960" s="54"/>
      <c r="BU960" s="54"/>
      <c r="BV960" s="54"/>
      <c r="BW960" s="54"/>
      <c r="BX960" s="49"/>
      <c r="BY960" s="55"/>
      <c r="BZ960" s="8"/>
      <c r="CE960" s="12" t="str">
        <f t="shared" si="731"/>
        <v/>
      </c>
      <c r="CG960" s="77" t="str">
        <f t="shared" si="732"/>
        <v/>
      </c>
      <c r="CH960" s="80" t="str">
        <f t="shared" si="733"/>
        <v/>
      </c>
      <c r="CL960" s="12" t="str">
        <f t="shared" si="734"/>
        <v/>
      </c>
      <c r="CM960" s="12" t="str">
        <f t="shared" si="735"/>
        <v/>
      </c>
      <c r="CN960" s="12" t="str" cm="1">
        <f t="array" ref="CN960">IF(OR($CE960="", $CG$3=""), "", IF(IFERROR(INDEX($K960:$T960, $CK960, MATCH(CN$3, $K$3:$T$3, 0)), "")="", $CC$4, $CC$3))</f>
        <v/>
      </c>
      <c r="CO960" s="12" t="str" cm="1">
        <f t="array" ref="CO960">IF(OR($CE960="", $CG$3=""), "", IF(IFERROR(INDEX($AA960:$AJ960, $CK960, MATCH(CO$3, $AA$3:$AJ$3, 0)), "")="", $CC$4, $CC$3))</f>
        <v/>
      </c>
      <c r="CP960" s="12" t="str">
        <f>IF(OR($CE960="", $CG$3=""), "", IF(CP$3='Property List &amp; Features'!$BG$9, $CC$3, IF(CP$3=$I960, $CC$3, $CC$4)))</f>
        <v/>
      </c>
      <c r="CQ960" s="12" t="str">
        <f>IF(OR($CE960="", $CG$3=""), "", IF(CQ$3='Property List &amp; Features'!$BG$9, $CC$3, IF(CQ$3=$J960, $CC$3, $CC$4)))</f>
        <v/>
      </c>
      <c r="CR960" s="12" t="str">
        <f t="shared" si="736"/>
        <v/>
      </c>
      <c r="CS960" s="12" t="str">
        <f t="shared" si="737"/>
        <v/>
      </c>
      <c r="CT960" s="12" t="str">
        <f t="shared" si="738"/>
        <v/>
      </c>
      <c r="CU960" s="12" t="str">
        <f t="shared" si="739"/>
        <v/>
      </c>
      <c r="CV960" s="12" t="str">
        <f t="shared" si="740"/>
        <v/>
      </c>
      <c r="CW960" s="12" t="str">
        <f t="shared" si="762"/>
        <v/>
      </c>
      <c r="CX960" s="12" t="str">
        <f t="shared" si="763"/>
        <v/>
      </c>
      <c r="CY960" s="12" t="str">
        <f t="shared" si="764"/>
        <v/>
      </c>
      <c r="CZ960" s="12" t="str">
        <f t="shared" si="765"/>
        <v/>
      </c>
      <c r="DA960" s="12" t="str">
        <f t="shared" si="766"/>
        <v/>
      </c>
      <c r="DB960" s="12" t="str">
        <f t="shared" si="767"/>
        <v/>
      </c>
      <c r="DC960" s="12" t="str">
        <f t="shared" si="768"/>
        <v/>
      </c>
      <c r="DD960" s="12" t="str">
        <f t="shared" si="769"/>
        <v/>
      </c>
      <c r="DE960" s="12" t="str">
        <f t="shared" si="770"/>
        <v/>
      </c>
      <c r="DF960" s="12" t="str">
        <f t="shared" si="771"/>
        <v/>
      </c>
      <c r="DG960" s="12" t="str">
        <f t="shared" si="772"/>
        <v/>
      </c>
      <c r="DH960" s="12" t="str">
        <f t="shared" si="773"/>
        <v/>
      </c>
      <c r="DI960" s="12" t="str">
        <f t="shared" si="774"/>
        <v/>
      </c>
      <c r="DJ960" s="12" t="str">
        <f t="shared" si="775"/>
        <v/>
      </c>
      <c r="DK960" s="12" t="str">
        <f t="shared" si="776"/>
        <v/>
      </c>
      <c r="DL960" s="12" t="str">
        <f t="shared" si="777"/>
        <v/>
      </c>
      <c r="DM960" s="12" t="str">
        <f t="shared" si="778"/>
        <v/>
      </c>
      <c r="DN960" s="12" t="str">
        <f t="shared" si="779"/>
        <v/>
      </c>
      <c r="DO960" s="12" t="str">
        <f t="shared" si="780"/>
        <v/>
      </c>
      <c r="DP960" s="12" t="str">
        <f t="shared" si="781"/>
        <v/>
      </c>
      <c r="DQ960" s="12" t="str">
        <f t="shared" si="782"/>
        <v/>
      </c>
      <c r="DR960" s="12" t="str">
        <f t="shared" si="744"/>
        <v/>
      </c>
      <c r="DS960" s="12" t="str">
        <f t="shared" si="745"/>
        <v/>
      </c>
      <c r="DT960" s="12" t="str">
        <f t="shared" si="746"/>
        <v/>
      </c>
      <c r="DU960" s="12" t="str">
        <f t="shared" si="747"/>
        <v/>
      </c>
      <c r="DV960" s="12" t="str">
        <f t="shared" si="748"/>
        <v/>
      </c>
      <c r="DW960" s="12" t="str">
        <f t="shared" si="749"/>
        <v/>
      </c>
      <c r="DX960" s="12" t="str">
        <f t="shared" si="750"/>
        <v/>
      </c>
      <c r="DY960" s="12" t="str">
        <f t="shared" si="751"/>
        <v/>
      </c>
      <c r="DZ960" s="12" t="str">
        <f t="shared" si="752"/>
        <v/>
      </c>
      <c r="EA960" s="12" t="str">
        <f t="shared" si="753"/>
        <v/>
      </c>
      <c r="EB960" s="12" t="str">
        <f t="shared" si="754"/>
        <v/>
      </c>
      <c r="EC960" s="12" t="str">
        <f t="shared" si="755"/>
        <v/>
      </c>
      <c r="ED960" s="12" t="str">
        <f t="shared" si="756"/>
        <v/>
      </c>
      <c r="EE960" s="12" t="str">
        <f t="shared" si="757"/>
        <v/>
      </c>
      <c r="EF960" s="12" t="str">
        <f t="shared" si="758"/>
        <v/>
      </c>
      <c r="EG960" s="12" t="str">
        <f t="shared" si="759"/>
        <v/>
      </c>
      <c r="EH960" s="12" t="str">
        <f t="shared" si="760"/>
        <v/>
      </c>
      <c r="EI960" s="12" t="str">
        <f t="shared" si="761"/>
        <v/>
      </c>
      <c r="EK960" s="83" t="str">
        <f t="shared" si="741"/>
        <v/>
      </c>
      <c r="EM960" s="12" t="str">
        <f t="shared" si="742"/>
        <v/>
      </c>
      <c r="EO960" s="12" t="str">
        <f t="shared" si="743"/>
        <v/>
      </c>
      <c r="EQ960" s="12" t="str">
        <f>IF($EO960="", "", IF($EQ$8=$EQ$6, COUNTIF($EO$11:$EO$2510, "&gt;"&amp;$EO960)+1+COUNTIF($EO$11:$EO960, $EO960)-1, COUNTIF($EO$11:$EO$2510, "&lt;"&amp;$EO960)+1+COUNTIF($EO$11:$EO960, $EO960)-1))</f>
        <v/>
      </c>
    </row>
    <row r="961" spans="1:147" x14ac:dyDescent="0.55000000000000004">
      <c r="A961" s="8"/>
      <c r="B961" s="12" t="str">
        <f>IF($D961="", "", COUNTIF($D$11:$D961, $D961))</f>
        <v/>
      </c>
      <c r="C961" s="8"/>
      <c r="D961" s="45"/>
      <c r="E961" s="46"/>
      <c r="F961" s="47"/>
      <c r="G961" s="54"/>
      <c r="H961" s="54"/>
      <c r="I961" s="48"/>
      <c r="J961" s="49"/>
      <c r="K961" s="50"/>
      <c r="L961" s="50"/>
      <c r="M961" s="50"/>
      <c r="N961" s="50"/>
      <c r="O961" s="50"/>
      <c r="P961" s="50"/>
      <c r="Q961" s="50"/>
      <c r="R961" s="50"/>
      <c r="S961" s="50"/>
      <c r="T961" s="50"/>
      <c r="U961" s="51"/>
      <c r="V961" s="52"/>
      <c r="W961" s="53"/>
      <c r="X961" s="53"/>
      <c r="Y961" s="53"/>
      <c r="Z961" s="53"/>
      <c r="AA961" s="48"/>
      <c r="AB961" s="54"/>
      <c r="AC961" s="54"/>
      <c r="AD961" s="54"/>
      <c r="AE961" s="54"/>
      <c r="AF961" s="54"/>
      <c r="AG961" s="54"/>
      <c r="AH961" s="54"/>
      <c r="AI961" s="54"/>
      <c r="AJ961" s="49"/>
      <c r="AK961" s="48"/>
      <c r="AL961" s="54"/>
      <c r="AM961" s="54"/>
      <c r="AN961" s="54"/>
      <c r="AO961" s="54"/>
      <c r="AP961" s="54"/>
      <c r="AQ961" s="54"/>
      <c r="AR961" s="54"/>
      <c r="AS961" s="54"/>
      <c r="AT961" s="54"/>
      <c r="AU961" s="54"/>
      <c r="AV961" s="54"/>
      <c r="AW961" s="54"/>
      <c r="AX961" s="54"/>
      <c r="AY961" s="54"/>
      <c r="AZ961" s="54"/>
      <c r="BA961" s="54"/>
      <c r="BB961" s="54"/>
      <c r="BC961" s="54"/>
      <c r="BD961" s="54"/>
      <c r="BE961" s="54"/>
      <c r="BF961" s="54"/>
      <c r="BG961" s="54"/>
      <c r="BH961" s="54"/>
      <c r="BI961" s="54"/>
      <c r="BJ961" s="54"/>
      <c r="BK961" s="54"/>
      <c r="BL961" s="54"/>
      <c r="BM961" s="54"/>
      <c r="BN961" s="54"/>
      <c r="BO961" s="54"/>
      <c r="BP961" s="54"/>
      <c r="BQ961" s="54"/>
      <c r="BR961" s="54"/>
      <c r="BS961" s="54"/>
      <c r="BT961" s="54"/>
      <c r="BU961" s="54"/>
      <c r="BV961" s="54"/>
      <c r="BW961" s="54"/>
      <c r="BX961" s="49"/>
      <c r="BY961" s="55"/>
      <c r="BZ961" s="8"/>
      <c r="CE961" s="12" t="str">
        <f t="shared" si="731"/>
        <v/>
      </c>
      <c r="CG961" s="77" t="str">
        <f t="shared" si="732"/>
        <v/>
      </c>
      <c r="CH961" s="80" t="str">
        <f t="shared" si="733"/>
        <v/>
      </c>
      <c r="CL961" s="12" t="str">
        <f t="shared" si="734"/>
        <v/>
      </c>
      <c r="CM961" s="12" t="str">
        <f t="shared" si="735"/>
        <v/>
      </c>
      <c r="CN961" s="12" t="str" cm="1">
        <f t="array" ref="CN961">IF(OR($CE961="", $CG$3=""), "", IF(IFERROR(INDEX($K961:$T961, $CK961, MATCH(CN$3, $K$3:$T$3, 0)), "")="", $CC$4, $CC$3))</f>
        <v/>
      </c>
      <c r="CO961" s="12" t="str" cm="1">
        <f t="array" ref="CO961">IF(OR($CE961="", $CG$3=""), "", IF(IFERROR(INDEX($AA961:$AJ961, $CK961, MATCH(CO$3, $AA$3:$AJ$3, 0)), "")="", $CC$4, $CC$3))</f>
        <v/>
      </c>
      <c r="CP961" s="12" t="str">
        <f>IF(OR($CE961="", $CG$3=""), "", IF(CP$3='Property List &amp; Features'!$BG$9, $CC$3, IF(CP$3=$I961, $CC$3, $CC$4)))</f>
        <v/>
      </c>
      <c r="CQ961" s="12" t="str">
        <f>IF(OR($CE961="", $CG$3=""), "", IF(CQ$3='Property List &amp; Features'!$BG$9, $CC$3, IF(CQ$3=$J961, $CC$3, $CC$4)))</f>
        <v/>
      </c>
      <c r="CR961" s="12" t="str">
        <f t="shared" si="736"/>
        <v/>
      </c>
      <c r="CS961" s="12" t="str">
        <f t="shared" si="737"/>
        <v/>
      </c>
      <c r="CT961" s="12" t="str">
        <f t="shared" si="738"/>
        <v/>
      </c>
      <c r="CU961" s="12" t="str">
        <f t="shared" si="739"/>
        <v/>
      </c>
      <c r="CV961" s="12" t="str">
        <f t="shared" si="740"/>
        <v/>
      </c>
      <c r="CW961" s="12" t="str">
        <f t="shared" si="762"/>
        <v/>
      </c>
      <c r="CX961" s="12" t="str">
        <f t="shared" si="763"/>
        <v/>
      </c>
      <c r="CY961" s="12" t="str">
        <f t="shared" si="764"/>
        <v/>
      </c>
      <c r="CZ961" s="12" t="str">
        <f t="shared" si="765"/>
        <v/>
      </c>
      <c r="DA961" s="12" t="str">
        <f t="shared" si="766"/>
        <v/>
      </c>
      <c r="DB961" s="12" t="str">
        <f t="shared" si="767"/>
        <v/>
      </c>
      <c r="DC961" s="12" t="str">
        <f t="shared" si="768"/>
        <v/>
      </c>
      <c r="DD961" s="12" t="str">
        <f t="shared" si="769"/>
        <v/>
      </c>
      <c r="DE961" s="12" t="str">
        <f t="shared" si="770"/>
        <v/>
      </c>
      <c r="DF961" s="12" t="str">
        <f t="shared" si="771"/>
        <v/>
      </c>
      <c r="DG961" s="12" t="str">
        <f t="shared" si="772"/>
        <v/>
      </c>
      <c r="DH961" s="12" t="str">
        <f t="shared" si="773"/>
        <v/>
      </c>
      <c r="DI961" s="12" t="str">
        <f t="shared" si="774"/>
        <v/>
      </c>
      <c r="DJ961" s="12" t="str">
        <f t="shared" si="775"/>
        <v/>
      </c>
      <c r="DK961" s="12" t="str">
        <f t="shared" si="776"/>
        <v/>
      </c>
      <c r="DL961" s="12" t="str">
        <f t="shared" si="777"/>
        <v/>
      </c>
      <c r="DM961" s="12" t="str">
        <f t="shared" si="778"/>
        <v/>
      </c>
      <c r="DN961" s="12" t="str">
        <f t="shared" si="779"/>
        <v/>
      </c>
      <c r="DO961" s="12" t="str">
        <f t="shared" si="780"/>
        <v/>
      </c>
      <c r="DP961" s="12" t="str">
        <f t="shared" si="781"/>
        <v/>
      </c>
      <c r="DQ961" s="12" t="str">
        <f t="shared" si="782"/>
        <v/>
      </c>
      <c r="DR961" s="12" t="str">
        <f t="shared" si="744"/>
        <v/>
      </c>
      <c r="DS961" s="12" t="str">
        <f t="shared" si="745"/>
        <v/>
      </c>
      <c r="DT961" s="12" t="str">
        <f t="shared" si="746"/>
        <v/>
      </c>
      <c r="DU961" s="12" t="str">
        <f t="shared" si="747"/>
        <v/>
      </c>
      <c r="DV961" s="12" t="str">
        <f t="shared" si="748"/>
        <v/>
      </c>
      <c r="DW961" s="12" t="str">
        <f t="shared" si="749"/>
        <v/>
      </c>
      <c r="DX961" s="12" t="str">
        <f t="shared" si="750"/>
        <v/>
      </c>
      <c r="DY961" s="12" t="str">
        <f t="shared" si="751"/>
        <v/>
      </c>
      <c r="DZ961" s="12" t="str">
        <f t="shared" si="752"/>
        <v/>
      </c>
      <c r="EA961" s="12" t="str">
        <f t="shared" si="753"/>
        <v/>
      </c>
      <c r="EB961" s="12" t="str">
        <f t="shared" si="754"/>
        <v/>
      </c>
      <c r="EC961" s="12" t="str">
        <f t="shared" si="755"/>
        <v/>
      </c>
      <c r="ED961" s="12" t="str">
        <f t="shared" si="756"/>
        <v/>
      </c>
      <c r="EE961" s="12" t="str">
        <f t="shared" si="757"/>
        <v/>
      </c>
      <c r="EF961" s="12" t="str">
        <f t="shared" si="758"/>
        <v/>
      </c>
      <c r="EG961" s="12" t="str">
        <f t="shared" si="759"/>
        <v/>
      </c>
      <c r="EH961" s="12" t="str">
        <f t="shared" si="760"/>
        <v/>
      </c>
      <c r="EI961" s="12" t="str">
        <f t="shared" si="761"/>
        <v/>
      </c>
      <c r="EK961" s="83" t="str">
        <f t="shared" si="741"/>
        <v/>
      </c>
      <c r="EM961" s="12" t="str">
        <f t="shared" si="742"/>
        <v/>
      </c>
      <c r="EO961" s="12" t="str">
        <f t="shared" si="743"/>
        <v/>
      </c>
      <c r="EQ961" s="12" t="str">
        <f>IF($EO961="", "", IF($EQ$8=$EQ$6, COUNTIF($EO$11:$EO$2510, "&gt;"&amp;$EO961)+1+COUNTIF($EO$11:$EO961, $EO961)-1, COUNTIF($EO$11:$EO$2510, "&lt;"&amp;$EO961)+1+COUNTIF($EO$11:$EO961, $EO961)-1))</f>
        <v/>
      </c>
    </row>
    <row r="962" spans="1:147" x14ac:dyDescent="0.55000000000000004">
      <c r="A962" s="8"/>
      <c r="B962" s="12" t="str">
        <f>IF($D962="", "", COUNTIF($D$11:$D962, $D962))</f>
        <v/>
      </c>
      <c r="C962" s="8"/>
      <c r="D962" s="45"/>
      <c r="E962" s="46"/>
      <c r="F962" s="47"/>
      <c r="G962" s="54"/>
      <c r="H962" s="54"/>
      <c r="I962" s="48"/>
      <c r="J962" s="49"/>
      <c r="K962" s="50"/>
      <c r="L962" s="50"/>
      <c r="M962" s="50"/>
      <c r="N962" s="50"/>
      <c r="O962" s="50"/>
      <c r="P962" s="50"/>
      <c r="Q962" s="50"/>
      <c r="R962" s="50"/>
      <c r="S962" s="50"/>
      <c r="T962" s="50"/>
      <c r="U962" s="51"/>
      <c r="V962" s="52"/>
      <c r="W962" s="53"/>
      <c r="X962" s="53"/>
      <c r="Y962" s="53"/>
      <c r="Z962" s="53"/>
      <c r="AA962" s="48"/>
      <c r="AB962" s="54"/>
      <c r="AC962" s="54"/>
      <c r="AD962" s="54"/>
      <c r="AE962" s="54"/>
      <c r="AF962" s="54"/>
      <c r="AG962" s="54"/>
      <c r="AH962" s="54"/>
      <c r="AI962" s="54"/>
      <c r="AJ962" s="49"/>
      <c r="AK962" s="48"/>
      <c r="AL962" s="54"/>
      <c r="AM962" s="54"/>
      <c r="AN962" s="54"/>
      <c r="AO962" s="54"/>
      <c r="AP962" s="54"/>
      <c r="AQ962" s="54"/>
      <c r="AR962" s="54"/>
      <c r="AS962" s="54"/>
      <c r="AT962" s="54"/>
      <c r="AU962" s="54"/>
      <c r="AV962" s="54"/>
      <c r="AW962" s="54"/>
      <c r="AX962" s="54"/>
      <c r="AY962" s="54"/>
      <c r="AZ962" s="54"/>
      <c r="BA962" s="54"/>
      <c r="BB962" s="54"/>
      <c r="BC962" s="54"/>
      <c r="BD962" s="54"/>
      <c r="BE962" s="54"/>
      <c r="BF962" s="54"/>
      <c r="BG962" s="54"/>
      <c r="BH962" s="54"/>
      <c r="BI962" s="54"/>
      <c r="BJ962" s="54"/>
      <c r="BK962" s="54"/>
      <c r="BL962" s="54"/>
      <c r="BM962" s="54"/>
      <c r="BN962" s="54"/>
      <c r="BO962" s="54"/>
      <c r="BP962" s="54"/>
      <c r="BQ962" s="54"/>
      <c r="BR962" s="54"/>
      <c r="BS962" s="54"/>
      <c r="BT962" s="54"/>
      <c r="BU962" s="54"/>
      <c r="BV962" s="54"/>
      <c r="BW962" s="54"/>
      <c r="BX962" s="49"/>
      <c r="BY962" s="55"/>
      <c r="BZ962" s="8"/>
      <c r="CE962" s="12" t="str">
        <f t="shared" si="731"/>
        <v/>
      </c>
      <c r="CG962" s="77" t="str">
        <f t="shared" si="732"/>
        <v/>
      </c>
      <c r="CH962" s="80" t="str">
        <f t="shared" si="733"/>
        <v/>
      </c>
      <c r="CL962" s="12" t="str">
        <f t="shared" si="734"/>
        <v/>
      </c>
      <c r="CM962" s="12" t="str">
        <f t="shared" si="735"/>
        <v/>
      </c>
      <c r="CN962" s="12" t="str" cm="1">
        <f t="array" ref="CN962">IF(OR($CE962="", $CG$3=""), "", IF(IFERROR(INDEX($K962:$T962, $CK962, MATCH(CN$3, $K$3:$T$3, 0)), "")="", $CC$4, $CC$3))</f>
        <v/>
      </c>
      <c r="CO962" s="12" t="str" cm="1">
        <f t="array" ref="CO962">IF(OR($CE962="", $CG$3=""), "", IF(IFERROR(INDEX($AA962:$AJ962, $CK962, MATCH(CO$3, $AA$3:$AJ$3, 0)), "")="", $CC$4, $CC$3))</f>
        <v/>
      </c>
      <c r="CP962" s="12" t="str">
        <f>IF(OR($CE962="", $CG$3=""), "", IF(CP$3='Property List &amp; Features'!$BG$9, $CC$3, IF(CP$3=$I962, $CC$3, $CC$4)))</f>
        <v/>
      </c>
      <c r="CQ962" s="12" t="str">
        <f>IF(OR($CE962="", $CG$3=""), "", IF(CQ$3='Property List &amp; Features'!$BG$9, $CC$3, IF(CQ$3=$J962, $CC$3, $CC$4)))</f>
        <v/>
      </c>
      <c r="CR962" s="12" t="str">
        <f t="shared" si="736"/>
        <v/>
      </c>
      <c r="CS962" s="12" t="str">
        <f t="shared" si="737"/>
        <v/>
      </c>
      <c r="CT962" s="12" t="str">
        <f t="shared" si="738"/>
        <v/>
      </c>
      <c r="CU962" s="12" t="str">
        <f t="shared" si="739"/>
        <v/>
      </c>
      <c r="CV962" s="12" t="str">
        <f t="shared" si="740"/>
        <v/>
      </c>
      <c r="CW962" s="12" t="str">
        <f t="shared" si="762"/>
        <v/>
      </c>
      <c r="CX962" s="12" t="str">
        <f t="shared" si="763"/>
        <v/>
      </c>
      <c r="CY962" s="12" t="str">
        <f t="shared" si="764"/>
        <v/>
      </c>
      <c r="CZ962" s="12" t="str">
        <f t="shared" si="765"/>
        <v/>
      </c>
      <c r="DA962" s="12" t="str">
        <f t="shared" si="766"/>
        <v/>
      </c>
      <c r="DB962" s="12" t="str">
        <f t="shared" si="767"/>
        <v/>
      </c>
      <c r="DC962" s="12" t="str">
        <f t="shared" si="768"/>
        <v/>
      </c>
      <c r="DD962" s="12" t="str">
        <f t="shared" si="769"/>
        <v/>
      </c>
      <c r="DE962" s="12" t="str">
        <f t="shared" si="770"/>
        <v/>
      </c>
      <c r="DF962" s="12" t="str">
        <f t="shared" si="771"/>
        <v/>
      </c>
      <c r="DG962" s="12" t="str">
        <f t="shared" si="772"/>
        <v/>
      </c>
      <c r="DH962" s="12" t="str">
        <f t="shared" si="773"/>
        <v/>
      </c>
      <c r="DI962" s="12" t="str">
        <f t="shared" si="774"/>
        <v/>
      </c>
      <c r="DJ962" s="12" t="str">
        <f t="shared" si="775"/>
        <v/>
      </c>
      <c r="DK962" s="12" t="str">
        <f t="shared" si="776"/>
        <v/>
      </c>
      <c r="DL962" s="12" t="str">
        <f t="shared" si="777"/>
        <v/>
      </c>
      <c r="DM962" s="12" t="str">
        <f t="shared" si="778"/>
        <v/>
      </c>
      <c r="DN962" s="12" t="str">
        <f t="shared" si="779"/>
        <v/>
      </c>
      <c r="DO962" s="12" t="str">
        <f t="shared" si="780"/>
        <v/>
      </c>
      <c r="DP962" s="12" t="str">
        <f t="shared" si="781"/>
        <v/>
      </c>
      <c r="DQ962" s="12" t="str">
        <f t="shared" si="782"/>
        <v/>
      </c>
      <c r="DR962" s="12" t="str">
        <f t="shared" si="744"/>
        <v/>
      </c>
      <c r="DS962" s="12" t="str">
        <f t="shared" si="745"/>
        <v/>
      </c>
      <c r="DT962" s="12" t="str">
        <f t="shared" si="746"/>
        <v/>
      </c>
      <c r="DU962" s="12" t="str">
        <f t="shared" si="747"/>
        <v/>
      </c>
      <c r="DV962" s="12" t="str">
        <f t="shared" si="748"/>
        <v/>
      </c>
      <c r="DW962" s="12" t="str">
        <f t="shared" si="749"/>
        <v/>
      </c>
      <c r="DX962" s="12" t="str">
        <f t="shared" si="750"/>
        <v/>
      </c>
      <c r="DY962" s="12" t="str">
        <f t="shared" si="751"/>
        <v/>
      </c>
      <c r="DZ962" s="12" t="str">
        <f t="shared" si="752"/>
        <v/>
      </c>
      <c r="EA962" s="12" t="str">
        <f t="shared" si="753"/>
        <v/>
      </c>
      <c r="EB962" s="12" t="str">
        <f t="shared" si="754"/>
        <v/>
      </c>
      <c r="EC962" s="12" t="str">
        <f t="shared" si="755"/>
        <v/>
      </c>
      <c r="ED962" s="12" t="str">
        <f t="shared" si="756"/>
        <v/>
      </c>
      <c r="EE962" s="12" t="str">
        <f t="shared" si="757"/>
        <v/>
      </c>
      <c r="EF962" s="12" t="str">
        <f t="shared" si="758"/>
        <v/>
      </c>
      <c r="EG962" s="12" t="str">
        <f t="shared" si="759"/>
        <v/>
      </c>
      <c r="EH962" s="12" t="str">
        <f t="shared" si="760"/>
        <v/>
      </c>
      <c r="EI962" s="12" t="str">
        <f t="shared" si="761"/>
        <v/>
      </c>
      <c r="EK962" s="83" t="str">
        <f t="shared" si="741"/>
        <v/>
      </c>
      <c r="EM962" s="12" t="str">
        <f t="shared" si="742"/>
        <v/>
      </c>
      <c r="EO962" s="12" t="str">
        <f t="shared" si="743"/>
        <v/>
      </c>
      <c r="EQ962" s="12" t="str">
        <f>IF($EO962="", "", IF($EQ$8=$EQ$6, COUNTIF($EO$11:$EO$2510, "&gt;"&amp;$EO962)+1+COUNTIF($EO$11:$EO962, $EO962)-1, COUNTIF($EO$11:$EO$2510, "&lt;"&amp;$EO962)+1+COUNTIF($EO$11:$EO962, $EO962)-1))</f>
        <v/>
      </c>
    </row>
    <row r="963" spans="1:147" x14ac:dyDescent="0.55000000000000004">
      <c r="A963" s="8"/>
      <c r="B963" s="12" t="str">
        <f>IF($D963="", "", COUNTIF($D$11:$D963, $D963))</f>
        <v/>
      </c>
      <c r="C963" s="8"/>
      <c r="D963" s="45"/>
      <c r="E963" s="46"/>
      <c r="F963" s="47"/>
      <c r="G963" s="54"/>
      <c r="H963" s="54"/>
      <c r="I963" s="48"/>
      <c r="J963" s="49"/>
      <c r="K963" s="50"/>
      <c r="L963" s="50"/>
      <c r="M963" s="50"/>
      <c r="N963" s="50"/>
      <c r="O963" s="50"/>
      <c r="P963" s="50"/>
      <c r="Q963" s="50"/>
      <c r="R963" s="50"/>
      <c r="S963" s="50"/>
      <c r="T963" s="50"/>
      <c r="U963" s="51"/>
      <c r="V963" s="52"/>
      <c r="W963" s="53"/>
      <c r="X963" s="53"/>
      <c r="Y963" s="53"/>
      <c r="Z963" s="53"/>
      <c r="AA963" s="48"/>
      <c r="AB963" s="54"/>
      <c r="AC963" s="54"/>
      <c r="AD963" s="54"/>
      <c r="AE963" s="54"/>
      <c r="AF963" s="54"/>
      <c r="AG963" s="54"/>
      <c r="AH963" s="54"/>
      <c r="AI963" s="54"/>
      <c r="AJ963" s="49"/>
      <c r="AK963" s="48"/>
      <c r="AL963" s="54"/>
      <c r="AM963" s="54"/>
      <c r="AN963" s="54"/>
      <c r="AO963" s="54"/>
      <c r="AP963" s="54"/>
      <c r="AQ963" s="54"/>
      <c r="AR963" s="54"/>
      <c r="AS963" s="54"/>
      <c r="AT963" s="54"/>
      <c r="AU963" s="54"/>
      <c r="AV963" s="54"/>
      <c r="AW963" s="54"/>
      <c r="AX963" s="54"/>
      <c r="AY963" s="54"/>
      <c r="AZ963" s="54"/>
      <c r="BA963" s="54"/>
      <c r="BB963" s="54"/>
      <c r="BC963" s="54"/>
      <c r="BD963" s="54"/>
      <c r="BE963" s="54"/>
      <c r="BF963" s="54"/>
      <c r="BG963" s="54"/>
      <c r="BH963" s="54"/>
      <c r="BI963" s="54"/>
      <c r="BJ963" s="54"/>
      <c r="BK963" s="54"/>
      <c r="BL963" s="54"/>
      <c r="BM963" s="54"/>
      <c r="BN963" s="54"/>
      <c r="BO963" s="54"/>
      <c r="BP963" s="54"/>
      <c r="BQ963" s="54"/>
      <c r="BR963" s="54"/>
      <c r="BS963" s="54"/>
      <c r="BT963" s="54"/>
      <c r="BU963" s="54"/>
      <c r="BV963" s="54"/>
      <c r="BW963" s="54"/>
      <c r="BX963" s="49"/>
      <c r="BY963" s="55"/>
      <c r="BZ963" s="8"/>
      <c r="CE963" s="12" t="str">
        <f t="shared" si="731"/>
        <v/>
      </c>
      <c r="CG963" s="77" t="str">
        <f t="shared" si="732"/>
        <v/>
      </c>
      <c r="CH963" s="80" t="str">
        <f t="shared" si="733"/>
        <v/>
      </c>
      <c r="CL963" s="12" t="str">
        <f t="shared" si="734"/>
        <v/>
      </c>
      <c r="CM963" s="12" t="str">
        <f t="shared" si="735"/>
        <v/>
      </c>
      <c r="CN963" s="12" t="str" cm="1">
        <f t="array" ref="CN963">IF(OR($CE963="", $CG$3=""), "", IF(IFERROR(INDEX($K963:$T963, $CK963, MATCH(CN$3, $K$3:$T$3, 0)), "")="", $CC$4, $CC$3))</f>
        <v/>
      </c>
      <c r="CO963" s="12" t="str" cm="1">
        <f t="array" ref="CO963">IF(OR($CE963="", $CG$3=""), "", IF(IFERROR(INDEX($AA963:$AJ963, $CK963, MATCH(CO$3, $AA$3:$AJ$3, 0)), "")="", $CC$4, $CC$3))</f>
        <v/>
      </c>
      <c r="CP963" s="12" t="str">
        <f>IF(OR($CE963="", $CG$3=""), "", IF(CP$3='Property List &amp; Features'!$BG$9, $CC$3, IF(CP$3=$I963, $CC$3, $CC$4)))</f>
        <v/>
      </c>
      <c r="CQ963" s="12" t="str">
        <f>IF(OR($CE963="", $CG$3=""), "", IF(CQ$3='Property List &amp; Features'!$BG$9, $CC$3, IF(CQ$3=$J963, $CC$3, $CC$4)))</f>
        <v/>
      </c>
      <c r="CR963" s="12" t="str">
        <f t="shared" si="736"/>
        <v/>
      </c>
      <c r="CS963" s="12" t="str">
        <f t="shared" si="737"/>
        <v/>
      </c>
      <c r="CT963" s="12" t="str">
        <f t="shared" si="738"/>
        <v/>
      </c>
      <c r="CU963" s="12" t="str">
        <f t="shared" si="739"/>
        <v/>
      </c>
      <c r="CV963" s="12" t="str">
        <f t="shared" si="740"/>
        <v/>
      </c>
      <c r="CW963" s="12" t="str">
        <f t="shared" si="762"/>
        <v/>
      </c>
      <c r="CX963" s="12" t="str">
        <f t="shared" si="763"/>
        <v/>
      </c>
      <c r="CY963" s="12" t="str">
        <f t="shared" si="764"/>
        <v/>
      </c>
      <c r="CZ963" s="12" t="str">
        <f t="shared" si="765"/>
        <v/>
      </c>
      <c r="DA963" s="12" t="str">
        <f t="shared" si="766"/>
        <v/>
      </c>
      <c r="DB963" s="12" t="str">
        <f t="shared" si="767"/>
        <v/>
      </c>
      <c r="DC963" s="12" t="str">
        <f t="shared" si="768"/>
        <v/>
      </c>
      <c r="DD963" s="12" t="str">
        <f t="shared" si="769"/>
        <v/>
      </c>
      <c r="DE963" s="12" t="str">
        <f t="shared" si="770"/>
        <v/>
      </c>
      <c r="DF963" s="12" t="str">
        <f t="shared" si="771"/>
        <v/>
      </c>
      <c r="DG963" s="12" t="str">
        <f t="shared" si="772"/>
        <v/>
      </c>
      <c r="DH963" s="12" t="str">
        <f t="shared" si="773"/>
        <v/>
      </c>
      <c r="DI963" s="12" t="str">
        <f t="shared" si="774"/>
        <v/>
      </c>
      <c r="DJ963" s="12" t="str">
        <f t="shared" si="775"/>
        <v/>
      </c>
      <c r="DK963" s="12" t="str">
        <f t="shared" si="776"/>
        <v/>
      </c>
      <c r="DL963" s="12" t="str">
        <f t="shared" si="777"/>
        <v/>
      </c>
      <c r="DM963" s="12" t="str">
        <f t="shared" si="778"/>
        <v/>
      </c>
      <c r="DN963" s="12" t="str">
        <f t="shared" si="779"/>
        <v/>
      </c>
      <c r="DO963" s="12" t="str">
        <f t="shared" si="780"/>
        <v/>
      </c>
      <c r="DP963" s="12" t="str">
        <f t="shared" si="781"/>
        <v/>
      </c>
      <c r="DQ963" s="12" t="str">
        <f t="shared" si="782"/>
        <v/>
      </c>
      <c r="DR963" s="12" t="str">
        <f t="shared" si="744"/>
        <v/>
      </c>
      <c r="DS963" s="12" t="str">
        <f t="shared" si="745"/>
        <v/>
      </c>
      <c r="DT963" s="12" t="str">
        <f t="shared" si="746"/>
        <v/>
      </c>
      <c r="DU963" s="12" t="str">
        <f t="shared" si="747"/>
        <v/>
      </c>
      <c r="DV963" s="12" t="str">
        <f t="shared" si="748"/>
        <v/>
      </c>
      <c r="DW963" s="12" t="str">
        <f t="shared" si="749"/>
        <v/>
      </c>
      <c r="DX963" s="12" t="str">
        <f t="shared" si="750"/>
        <v/>
      </c>
      <c r="DY963" s="12" t="str">
        <f t="shared" si="751"/>
        <v/>
      </c>
      <c r="DZ963" s="12" t="str">
        <f t="shared" si="752"/>
        <v/>
      </c>
      <c r="EA963" s="12" t="str">
        <f t="shared" si="753"/>
        <v/>
      </c>
      <c r="EB963" s="12" t="str">
        <f t="shared" si="754"/>
        <v/>
      </c>
      <c r="EC963" s="12" t="str">
        <f t="shared" si="755"/>
        <v/>
      </c>
      <c r="ED963" s="12" t="str">
        <f t="shared" si="756"/>
        <v/>
      </c>
      <c r="EE963" s="12" t="str">
        <f t="shared" si="757"/>
        <v/>
      </c>
      <c r="EF963" s="12" t="str">
        <f t="shared" si="758"/>
        <v/>
      </c>
      <c r="EG963" s="12" t="str">
        <f t="shared" si="759"/>
        <v/>
      </c>
      <c r="EH963" s="12" t="str">
        <f t="shared" si="760"/>
        <v/>
      </c>
      <c r="EI963" s="12" t="str">
        <f t="shared" si="761"/>
        <v/>
      </c>
      <c r="EK963" s="83" t="str">
        <f t="shared" si="741"/>
        <v/>
      </c>
      <c r="EM963" s="12" t="str">
        <f t="shared" si="742"/>
        <v/>
      </c>
      <c r="EO963" s="12" t="str">
        <f t="shared" si="743"/>
        <v/>
      </c>
      <c r="EQ963" s="12" t="str">
        <f>IF($EO963="", "", IF($EQ$8=$EQ$6, COUNTIF($EO$11:$EO$2510, "&gt;"&amp;$EO963)+1+COUNTIF($EO$11:$EO963, $EO963)-1, COUNTIF($EO$11:$EO$2510, "&lt;"&amp;$EO963)+1+COUNTIF($EO$11:$EO963, $EO963)-1))</f>
        <v/>
      </c>
    </row>
    <row r="964" spans="1:147" x14ac:dyDescent="0.55000000000000004">
      <c r="A964" s="8"/>
      <c r="B964" s="12" t="str">
        <f>IF($D964="", "", COUNTIF($D$11:$D964, $D964))</f>
        <v/>
      </c>
      <c r="C964" s="8"/>
      <c r="D964" s="45"/>
      <c r="E964" s="46"/>
      <c r="F964" s="47"/>
      <c r="G964" s="54"/>
      <c r="H964" s="54"/>
      <c r="I964" s="48"/>
      <c r="J964" s="49"/>
      <c r="K964" s="50"/>
      <c r="L964" s="50"/>
      <c r="M964" s="50"/>
      <c r="N964" s="50"/>
      <c r="O964" s="50"/>
      <c r="P964" s="50"/>
      <c r="Q964" s="50"/>
      <c r="R964" s="50"/>
      <c r="S964" s="50"/>
      <c r="T964" s="50"/>
      <c r="U964" s="51"/>
      <c r="V964" s="52"/>
      <c r="W964" s="53"/>
      <c r="X964" s="53"/>
      <c r="Y964" s="53"/>
      <c r="Z964" s="53"/>
      <c r="AA964" s="48"/>
      <c r="AB964" s="54"/>
      <c r="AC964" s="54"/>
      <c r="AD964" s="54"/>
      <c r="AE964" s="54"/>
      <c r="AF964" s="54"/>
      <c r="AG964" s="54"/>
      <c r="AH964" s="54"/>
      <c r="AI964" s="54"/>
      <c r="AJ964" s="49"/>
      <c r="AK964" s="48"/>
      <c r="AL964" s="54"/>
      <c r="AM964" s="54"/>
      <c r="AN964" s="54"/>
      <c r="AO964" s="54"/>
      <c r="AP964" s="54"/>
      <c r="AQ964" s="54"/>
      <c r="AR964" s="54"/>
      <c r="AS964" s="54"/>
      <c r="AT964" s="54"/>
      <c r="AU964" s="54"/>
      <c r="AV964" s="54"/>
      <c r="AW964" s="54"/>
      <c r="AX964" s="54"/>
      <c r="AY964" s="54"/>
      <c r="AZ964" s="54"/>
      <c r="BA964" s="54"/>
      <c r="BB964" s="54"/>
      <c r="BC964" s="54"/>
      <c r="BD964" s="54"/>
      <c r="BE964" s="54"/>
      <c r="BF964" s="54"/>
      <c r="BG964" s="54"/>
      <c r="BH964" s="54"/>
      <c r="BI964" s="54"/>
      <c r="BJ964" s="54"/>
      <c r="BK964" s="54"/>
      <c r="BL964" s="54"/>
      <c r="BM964" s="54"/>
      <c r="BN964" s="54"/>
      <c r="BO964" s="54"/>
      <c r="BP964" s="54"/>
      <c r="BQ964" s="54"/>
      <c r="BR964" s="54"/>
      <c r="BS964" s="54"/>
      <c r="BT964" s="54"/>
      <c r="BU964" s="54"/>
      <c r="BV964" s="54"/>
      <c r="BW964" s="54"/>
      <c r="BX964" s="49"/>
      <c r="BY964" s="55"/>
      <c r="BZ964" s="8"/>
      <c r="CE964" s="12" t="str">
        <f t="shared" si="731"/>
        <v/>
      </c>
      <c r="CG964" s="77" t="str">
        <f t="shared" si="732"/>
        <v/>
      </c>
      <c r="CH964" s="80" t="str">
        <f t="shared" si="733"/>
        <v/>
      </c>
      <c r="CL964" s="12" t="str">
        <f t="shared" si="734"/>
        <v/>
      </c>
      <c r="CM964" s="12" t="str">
        <f t="shared" si="735"/>
        <v/>
      </c>
      <c r="CN964" s="12" t="str" cm="1">
        <f t="array" ref="CN964">IF(OR($CE964="", $CG$3=""), "", IF(IFERROR(INDEX($K964:$T964, $CK964, MATCH(CN$3, $K$3:$T$3, 0)), "")="", $CC$4, $CC$3))</f>
        <v/>
      </c>
      <c r="CO964" s="12" t="str" cm="1">
        <f t="array" ref="CO964">IF(OR($CE964="", $CG$3=""), "", IF(IFERROR(INDEX($AA964:$AJ964, $CK964, MATCH(CO$3, $AA$3:$AJ$3, 0)), "")="", $CC$4, $CC$3))</f>
        <v/>
      </c>
      <c r="CP964" s="12" t="str">
        <f>IF(OR($CE964="", $CG$3=""), "", IF(CP$3='Property List &amp; Features'!$BG$9, $CC$3, IF(CP$3=$I964, $CC$3, $CC$4)))</f>
        <v/>
      </c>
      <c r="CQ964" s="12" t="str">
        <f>IF(OR($CE964="", $CG$3=""), "", IF(CQ$3='Property List &amp; Features'!$BG$9, $CC$3, IF(CQ$3=$J964, $CC$3, $CC$4)))</f>
        <v/>
      </c>
      <c r="CR964" s="12" t="str">
        <f t="shared" si="736"/>
        <v/>
      </c>
      <c r="CS964" s="12" t="str">
        <f t="shared" si="737"/>
        <v/>
      </c>
      <c r="CT964" s="12" t="str">
        <f t="shared" si="738"/>
        <v/>
      </c>
      <c r="CU964" s="12" t="str">
        <f t="shared" si="739"/>
        <v/>
      </c>
      <c r="CV964" s="12" t="str">
        <f t="shared" si="740"/>
        <v/>
      </c>
      <c r="CW964" s="12" t="str">
        <f t="shared" si="762"/>
        <v/>
      </c>
      <c r="CX964" s="12" t="str">
        <f t="shared" si="763"/>
        <v/>
      </c>
      <c r="CY964" s="12" t="str">
        <f t="shared" si="764"/>
        <v/>
      </c>
      <c r="CZ964" s="12" t="str">
        <f t="shared" si="765"/>
        <v/>
      </c>
      <c r="DA964" s="12" t="str">
        <f t="shared" si="766"/>
        <v/>
      </c>
      <c r="DB964" s="12" t="str">
        <f t="shared" si="767"/>
        <v/>
      </c>
      <c r="DC964" s="12" t="str">
        <f t="shared" si="768"/>
        <v/>
      </c>
      <c r="DD964" s="12" t="str">
        <f t="shared" si="769"/>
        <v/>
      </c>
      <c r="DE964" s="12" t="str">
        <f t="shared" si="770"/>
        <v/>
      </c>
      <c r="DF964" s="12" t="str">
        <f t="shared" si="771"/>
        <v/>
      </c>
      <c r="DG964" s="12" t="str">
        <f t="shared" si="772"/>
        <v/>
      </c>
      <c r="DH964" s="12" t="str">
        <f t="shared" si="773"/>
        <v/>
      </c>
      <c r="DI964" s="12" t="str">
        <f t="shared" si="774"/>
        <v/>
      </c>
      <c r="DJ964" s="12" t="str">
        <f t="shared" si="775"/>
        <v/>
      </c>
      <c r="DK964" s="12" t="str">
        <f t="shared" si="776"/>
        <v/>
      </c>
      <c r="DL964" s="12" t="str">
        <f t="shared" si="777"/>
        <v/>
      </c>
      <c r="DM964" s="12" t="str">
        <f t="shared" si="778"/>
        <v/>
      </c>
      <c r="DN964" s="12" t="str">
        <f t="shared" si="779"/>
        <v/>
      </c>
      <c r="DO964" s="12" t="str">
        <f t="shared" si="780"/>
        <v/>
      </c>
      <c r="DP964" s="12" t="str">
        <f t="shared" si="781"/>
        <v/>
      </c>
      <c r="DQ964" s="12" t="str">
        <f t="shared" si="782"/>
        <v/>
      </c>
      <c r="DR964" s="12" t="str">
        <f t="shared" si="744"/>
        <v/>
      </c>
      <c r="DS964" s="12" t="str">
        <f t="shared" si="745"/>
        <v/>
      </c>
      <c r="DT964" s="12" t="str">
        <f t="shared" si="746"/>
        <v/>
      </c>
      <c r="DU964" s="12" t="str">
        <f t="shared" si="747"/>
        <v/>
      </c>
      <c r="DV964" s="12" t="str">
        <f t="shared" si="748"/>
        <v/>
      </c>
      <c r="DW964" s="12" t="str">
        <f t="shared" si="749"/>
        <v/>
      </c>
      <c r="DX964" s="12" t="str">
        <f t="shared" si="750"/>
        <v/>
      </c>
      <c r="DY964" s="12" t="str">
        <f t="shared" si="751"/>
        <v/>
      </c>
      <c r="DZ964" s="12" t="str">
        <f t="shared" si="752"/>
        <v/>
      </c>
      <c r="EA964" s="12" t="str">
        <f t="shared" si="753"/>
        <v/>
      </c>
      <c r="EB964" s="12" t="str">
        <f t="shared" si="754"/>
        <v/>
      </c>
      <c r="EC964" s="12" t="str">
        <f t="shared" si="755"/>
        <v/>
      </c>
      <c r="ED964" s="12" t="str">
        <f t="shared" si="756"/>
        <v/>
      </c>
      <c r="EE964" s="12" t="str">
        <f t="shared" si="757"/>
        <v/>
      </c>
      <c r="EF964" s="12" t="str">
        <f t="shared" si="758"/>
        <v/>
      </c>
      <c r="EG964" s="12" t="str">
        <f t="shared" si="759"/>
        <v/>
      </c>
      <c r="EH964" s="12" t="str">
        <f t="shared" si="760"/>
        <v/>
      </c>
      <c r="EI964" s="12" t="str">
        <f t="shared" si="761"/>
        <v/>
      </c>
      <c r="EK964" s="83" t="str">
        <f t="shared" si="741"/>
        <v/>
      </c>
      <c r="EM964" s="12" t="str">
        <f t="shared" si="742"/>
        <v/>
      </c>
      <c r="EO964" s="12" t="str">
        <f t="shared" si="743"/>
        <v/>
      </c>
      <c r="EQ964" s="12" t="str">
        <f>IF($EO964="", "", IF($EQ$8=$EQ$6, COUNTIF($EO$11:$EO$2510, "&gt;"&amp;$EO964)+1+COUNTIF($EO$11:$EO964, $EO964)-1, COUNTIF($EO$11:$EO$2510, "&lt;"&amp;$EO964)+1+COUNTIF($EO$11:$EO964, $EO964)-1))</f>
        <v/>
      </c>
    </row>
    <row r="965" spans="1:147" x14ac:dyDescent="0.55000000000000004">
      <c r="A965" s="8"/>
      <c r="B965" s="12" t="str">
        <f>IF($D965="", "", COUNTIF($D$11:$D965, $D965))</f>
        <v/>
      </c>
      <c r="C965" s="8"/>
      <c r="D965" s="45"/>
      <c r="E965" s="46"/>
      <c r="F965" s="47"/>
      <c r="G965" s="54"/>
      <c r="H965" s="54"/>
      <c r="I965" s="48"/>
      <c r="J965" s="49"/>
      <c r="K965" s="50"/>
      <c r="L965" s="50"/>
      <c r="M965" s="50"/>
      <c r="N965" s="50"/>
      <c r="O965" s="50"/>
      <c r="P965" s="50"/>
      <c r="Q965" s="50"/>
      <c r="R965" s="50"/>
      <c r="S965" s="50"/>
      <c r="T965" s="50"/>
      <c r="U965" s="51"/>
      <c r="V965" s="52"/>
      <c r="W965" s="53"/>
      <c r="X965" s="53"/>
      <c r="Y965" s="53"/>
      <c r="Z965" s="53"/>
      <c r="AA965" s="48"/>
      <c r="AB965" s="54"/>
      <c r="AC965" s="54"/>
      <c r="AD965" s="54"/>
      <c r="AE965" s="54"/>
      <c r="AF965" s="54"/>
      <c r="AG965" s="54"/>
      <c r="AH965" s="54"/>
      <c r="AI965" s="54"/>
      <c r="AJ965" s="49"/>
      <c r="AK965" s="48"/>
      <c r="AL965" s="54"/>
      <c r="AM965" s="54"/>
      <c r="AN965" s="54"/>
      <c r="AO965" s="54"/>
      <c r="AP965" s="54"/>
      <c r="AQ965" s="54"/>
      <c r="AR965" s="54"/>
      <c r="AS965" s="54"/>
      <c r="AT965" s="54"/>
      <c r="AU965" s="54"/>
      <c r="AV965" s="54"/>
      <c r="AW965" s="54"/>
      <c r="AX965" s="54"/>
      <c r="AY965" s="54"/>
      <c r="AZ965" s="54"/>
      <c r="BA965" s="54"/>
      <c r="BB965" s="54"/>
      <c r="BC965" s="54"/>
      <c r="BD965" s="54"/>
      <c r="BE965" s="54"/>
      <c r="BF965" s="54"/>
      <c r="BG965" s="54"/>
      <c r="BH965" s="54"/>
      <c r="BI965" s="54"/>
      <c r="BJ965" s="54"/>
      <c r="BK965" s="54"/>
      <c r="BL965" s="54"/>
      <c r="BM965" s="54"/>
      <c r="BN965" s="54"/>
      <c r="BO965" s="54"/>
      <c r="BP965" s="54"/>
      <c r="BQ965" s="54"/>
      <c r="BR965" s="54"/>
      <c r="BS965" s="54"/>
      <c r="BT965" s="54"/>
      <c r="BU965" s="54"/>
      <c r="BV965" s="54"/>
      <c r="BW965" s="54"/>
      <c r="BX965" s="49"/>
      <c r="BY965" s="55"/>
      <c r="BZ965" s="8"/>
      <c r="CE965" s="12" t="str">
        <f t="shared" si="731"/>
        <v/>
      </c>
      <c r="CG965" s="77" t="str">
        <f t="shared" si="732"/>
        <v/>
      </c>
      <c r="CH965" s="80" t="str">
        <f t="shared" si="733"/>
        <v/>
      </c>
      <c r="CL965" s="12" t="str">
        <f t="shared" si="734"/>
        <v/>
      </c>
      <c r="CM965" s="12" t="str">
        <f t="shared" si="735"/>
        <v/>
      </c>
      <c r="CN965" s="12" t="str" cm="1">
        <f t="array" ref="CN965">IF(OR($CE965="", $CG$3=""), "", IF(IFERROR(INDEX($K965:$T965, $CK965, MATCH(CN$3, $K$3:$T$3, 0)), "")="", $CC$4, $CC$3))</f>
        <v/>
      </c>
      <c r="CO965" s="12" t="str" cm="1">
        <f t="array" ref="CO965">IF(OR($CE965="", $CG$3=""), "", IF(IFERROR(INDEX($AA965:$AJ965, $CK965, MATCH(CO$3, $AA$3:$AJ$3, 0)), "")="", $CC$4, $CC$3))</f>
        <v/>
      </c>
      <c r="CP965" s="12" t="str">
        <f>IF(OR($CE965="", $CG$3=""), "", IF(CP$3='Property List &amp; Features'!$BG$9, $CC$3, IF(CP$3=$I965, $CC$3, $CC$4)))</f>
        <v/>
      </c>
      <c r="CQ965" s="12" t="str">
        <f>IF(OR($CE965="", $CG$3=""), "", IF(CQ$3='Property List &amp; Features'!$BG$9, $CC$3, IF(CQ$3=$J965, $CC$3, $CC$4)))</f>
        <v/>
      </c>
      <c r="CR965" s="12" t="str">
        <f t="shared" si="736"/>
        <v/>
      </c>
      <c r="CS965" s="12" t="str">
        <f t="shared" si="737"/>
        <v/>
      </c>
      <c r="CT965" s="12" t="str">
        <f t="shared" si="738"/>
        <v/>
      </c>
      <c r="CU965" s="12" t="str">
        <f t="shared" si="739"/>
        <v/>
      </c>
      <c r="CV965" s="12" t="str">
        <f t="shared" si="740"/>
        <v/>
      </c>
      <c r="CW965" s="12" t="str">
        <f t="shared" si="762"/>
        <v/>
      </c>
      <c r="CX965" s="12" t="str">
        <f t="shared" si="763"/>
        <v/>
      </c>
      <c r="CY965" s="12" t="str">
        <f t="shared" si="764"/>
        <v/>
      </c>
      <c r="CZ965" s="12" t="str">
        <f t="shared" si="765"/>
        <v/>
      </c>
      <c r="DA965" s="12" t="str">
        <f t="shared" si="766"/>
        <v/>
      </c>
      <c r="DB965" s="12" t="str">
        <f t="shared" si="767"/>
        <v/>
      </c>
      <c r="DC965" s="12" t="str">
        <f t="shared" si="768"/>
        <v/>
      </c>
      <c r="DD965" s="12" t="str">
        <f t="shared" si="769"/>
        <v/>
      </c>
      <c r="DE965" s="12" t="str">
        <f t="shared" si="770"/>
        <v/>
      </c>
      <c r="DF965" s="12" t="str">
        <f t="shared" si="771"/>
        <v/>
      </c>
      <c r="DG965" s="12" t="str">
        <f t="shared" si="772"/>
        <v/>
      </c>
      <c r="DH965" s="12" t="str">
        <f t="shared" si="773"/>
        <v/>
      </c>
      <c r="DI965" s="12" t="str">
        <f t="shared" si="774"/>
        <v/>
      </c>
      <c r="DJ965" s="12" t="str">
        <f t="shared" si="775"/>
        <v/>
      </c>
      <c r="DK965" s="12" t="str">
        <f t="shared" si="776"/>
        <v/>
      </c>
      <c r="DL965" s="12" t="str">
        <f t="shared" si="777"/>
        <v/>
      </c>
      <c r="DM965" s="12" t="str">
        <f t="shared" si="778"/>
        <v/>
      </c>
      <c r="DN965" s="12" t="str">
        <f t="shared" si="779"/>
        <v/>
      </c>
      <c r="DO965" s="12" t="str">
        <f t="shared" si="780"/>
        <v/>
      </c>
      <c r="DP965" s="12" t="str">
        <f t="shared" si="781"/>
        <v/>
      </c>
      <c r="DQ965" s="12" t="str">
        <f t="shared" si="782"/>
        <v/>
      </c>
      <c r="DR965" s="12" t="str">
        <f t="shared" si="744"/>
        <v/>
      </c>
      <c r="DS965" s="12" t="str">
        <f t="shared" si="745"/>
        <v/>
      </c>
      <c r="DT965" s="12" t="str">
        <f t="shared" si="746"/>
        <v/>
      </c>
      <c r="DU965" s="12" t="str">
        <f t="shared" si="747"/>
        <v/>
      </c>
      <c r="DV965" s="12" t="str">
        <f t="shared" si="748"/>
        <v/>
      </c>
      <c r="DW965" s="12" t="str">
        <f t="shared" si="749"/>
        <v/>
      </c>
      <c r="DX965" s="12" t="str">
        <f t="shared" si="750"/>
        <v/>
      </c>
      <c r="DY965" s="12" t="str">
        <f t="shared" si="751"/>
        <v/>
      </c>
      <c r="DZ965" s="12" t="str">
        <f t="shared" si="752"/>
        <v/>
      </c>
      <c r="EA965" s="12" t="str">
        <f t="shared" si="753"/>
        <v/>
      </c>
      <c r="EB965" s="12" t="str">
        <f t="shared" si="754"/>
        <v/>
      </c>
      <c r="EC965" s="12" t="str">
        <f t="shared" si="755"/>
        <v/>
      </c>
      <c r="ED965" s="12" t="str">
        <f t="shared" si="756"/>
        <v/>
      </c>
      <c r="EE965" s="12" t="str">
        <f t="shared" si="757"/>
        <v/>
      </c>
      <c r="EF965" s="12" t="str">
        <f t="shared" si="758"/>
        <v/>
      </c>
      <c r="EG965" s="12" t="str">
        <f t="shared" si="759"/>
        <v/>
      </c>
      <c r="EH965" s="12" t="str">
        <f t="shared" si="760"/>
        <v/>
      </c>
      <c r="EI965" s="12" t="str">
        <f t="shared" si="761"/>
        <v/>
      </c>
      <c r="EK965" s="83" t="str">
        <f t="shared" si="741"/>
        <v/>
      </c>
      <c r="EM965" s="12" t="str">
        <f t="shared" si="742"/>
        <v/>
      </c>
      <c r="EO965" s="12" t="str">
        <f t="shared" si="743"/>
        <v/>
      </c>
      <c r="EQ965" s="12" t="str">
        <f>IF($EO965="", "", IF($EQ$8=$EQ$6, COUNTIF($EO$11:$EO$2510, "&gt;"&amp;$EO965)+1+COUNTIF($EO$11:$EO965, $EO965)-1, COUNTIF($EO$11:$EO$2510, "&lt;"&amp;$EO965)+1+COUNTIF($EO$11:$EO965, $EO965)-1))</f>
        <v/>
      </c>
    </row>
    <row r="966" spans="1:147" x14ac:dyDescent="0.55000000000000004">
      <c r="A966" s="8"/>
      <c r="B966" s="12" t="str">
        <f>IF($D966="", "", COUNTIF($D$11:$D966, $D966))</f>
        <v/>
      </c>
      <c r="C966" s="8"/>
      <c r="D966" s="45"/>
      <c r="E966" s="46"/>
      <c r="F966" s="47"/>
      <c r="G966" s="54"/>
      <c r="H966" s="54"/>
      <c r="I966" s="48"/>
      <c r="J966" s="49"/>
      <c r="K966" s="50"/>
      <c r="L966" s="50"/>
      <c r="M966" s="50"/>
      <c r="N966" s="50"/>
      <c r="O966" s="50"/>
      <c r="P966" s="50"/>
      <c r="Q966" s="50"/>
      <c r="R966" s="50"/>
      <c r="S966" s="50"/>
      <c r="T966" s="50"/>
      <c r="U966" s="51"/>
      <c r="V966" s="52"/>
      <c r="W966" s="53"/>
      <c r="X966" s="53"/>
      <c r="Y966" s="53"/>
      <c r="Z966" s="53"/>
      <c r="AA966" s="48"/>
      <c r="AB966" s="54"/>
      <c r="AC966" s="54"/>
      <c r="AD966" s="54"/>
      <c r="AE966" s="54"/>
      <c r="AF966" s="54"/>
      <c r="AG966" s="54"/>
      <c r="AH966" s="54"/>
      <c r="AI966" s="54"/>
      <c r="AJ966" s="49"/>
      <c r="AK966" s="48"/>
      <c r="AL966" s="54"/>
      <c r="AM966" s="54"/>
      <c r="AN966" s="54"/>
      <c r="AO966" s="54"/>
      <c r="AP966" s="54"/>
      <c r="AQ966" s="54"/>
      <c r="AR966" s="54"/>
      <c r="AS966" s="54"/>
      <c r="AT966" s="54"/>
      <c r="AU966" s="54"/>
      <c r="AV966" s="54"/>
      <c r="AW966" s="54"/>
      <c r="AX966" s="54"/>
      <c r="AY966" s="54"/>
      <c r="AZ966" s="54"/>
      <c r="BA966" s="54"/>
      <c r="BB966" s="54"/>
      <c r="BC966" s="54"/>
      <c r="BD966" s="54"/>
      <c r="BE966" s="54"/>
      <c r="BF966" s="54"/>
      <c r="BG966" s="54"/>
      <c r="BH966" s="54"/>
      <c r="BI966" s="54"/>
      <c r="BJ966" s="54"/>
      <c r="BK966" s="54"/>
      <c r="BL966" s="54"/>
      <c r="BM966" s="54"/>
      <c r="BN966" s="54"/>
      <c r="BO966" s="54"/>
      <c r="BP966" s="54"/>
      <c r="BQ966" s="54"/>
      <c r="BR966" s="54"/>
      <c r="BS966" s="54"/>
      <c r="BT966" s="54"/>
      <c r="BU966" s="54"/>
      <c r="BV966" s="54"/>
      <c r="BW966" s="54"/>
      <c r="BX966" s="49"/>
      <c r="BY966" s="55"/>
      <c r="BZ966" s="8"/>
      <c r="CE966" s="12" t="str">
        <f t="shared" si="731"/>
        <v/>
      </c>
      <c r="CG966" s="77" t="str">
        <f t="shared" si="732"/>
        <v/>
      </c>
      <c r="CH966" s="80" t="str">
        <f t="shared" si="733"/>
        <v/>
      </c>
      <c r="CL966" s="12" t="str">
        <f t="shared" si="734"/>
        <v/>
      </c>
      <c r="CM966" s="12" t="str">
        <f t="shared" si="735"/>
        <v/>
      </c>
      <c r="CN966" s="12" t="str" cm="1">
        <f t="array" ref="CN966">IF(OR($CE966="", $CG$3=""), "", IF(IFERROR(INDEX($K966:$T966, $CK966, MATCH(CN$3, $K$3:$T$3, 0)), "")="", $CC$4, $CC$3))</f>
        <v/>
      </c>
      <c r="CO966" s="12" t="str" cm="1">
        <f t="array" ref="CO966">IF(OR($CE966="", $CG$3=""), "", IF(IFERROR(INDEX($AA966:$AJ966, $CK966, MATCH(CO$3, $AA$3:$AJ$3, 0)), "")="", $CC$4, $CC$3))</f>
        <v/>
      </c>
      <c r="CP966" s="12" t="str">
        <f>IF(OR($CE966="", $CG$3=""), "", IF(CP$3='Property List &amp; Features'!$BG$9, $CC$3, IF(CP$3=$I966, $CC$3, $CC$4)))</f>
        <v/>
      </c>
      <c r="CQ966" s="12" t="str">
        <f>IF(OR($CE966="", $CG$3=""), "", IF(CQ$3='Property List &amp; Features'!$BG$9, $CC$3, IF(CQ$3=$J966, $CC$3, $CC$4)))</f>
        <v/>
      </c>
      <c r="CR966" s="12" t="str">
        <f t="shared" si="736"/>
        <v/>
      </c>
      <c r="CS966" s="12" t="str">
        <f t="shared" si="737"/>
        <v/>
      </c>
      <c r="CT966" s="12" t="str">
        <f t="shared" si="738"/>
        <v/>
      </c>
      <c r="CU966" s="12" t="str">
        <f t="shared" si="739"/>
        <v/>
      </c>
      <c r="CV966" s="12" t="str">
        <f t="shared" si="740"/>
        <v/>
      </c>
      <c r="CW966" s="12" t="str">
        <f t="shared" si="762"/>
        <v/>
      </c>
      <c r="CX966" s="12" t="str">
        <f t="shared" si="763"/>
        <v/>
      </c>
      <c r="CY966" s="12" t="str">
        <f t="shared" si="764"/>
        <v/>
      </c>
      <c r="CZ966" s="12" t="str">
        <f t="shared" si="765"/>
        <v/>
      </c>
      <c r="DA966" s="12" t="str">
        <f t="shared" si="766"/>
        <v/>
      </c>
      <c r="DB966" s="12" t="str">
        <f t="shared" si="767"/>
        <v/>
      </c>
      <c r="DC966" s="12" t="str">
        <f t="shared" si="768"/>
        <v/>
      </c>
      <c r="DD966" s="12" t="str">
        <f t="shared" si="769"/>
        <v/>
      </c>
      <c r="DE966" s="12" t="str">
        <f t="shared" si="770"/>
        <v/>
      </c>
      <c r="DF966" s="12" t="str">
        <f t="shared" si="771"/>
        <v/>
      </c>
      <c r="DG966" s="12" t="str">
        <f t="shared" si="772"/>
        <v/>
      </c>
      <c r="DH966" s="12" t="str">
        <f t="shared" si="773"/>
        <v/>
      </c>
      <c r="DI966" s="12" t="str">
        <f t="shared" si="774"/>
        <v/>
      </c>
      <c r="DJ966" s="12" t="str">
        <f t="shared" si="775"/>
        <v/>
      </c>
      <c r="DK966" s="12" t="str">
        <f t="shared" si="776"/>
        <v/>
      </c>
      <c r="DL966" s="12" t="str">
        <f t="shared" si="777"/>
        <v/>
      </c>
      <c r="DM966" s="12" t="str">
        <f t="shared" si="778"/>
        <v/>
      </c>
      <c r="DN966" s="12" t="str">
        <f t="shared" si="779"/>
        <v/>
      </c>
      <c r="DO966" s="12" t="str">
        <f t="shared" si="780"/>
        <v/>
      </c>
      <c r="DP966" s="12" t="str">
        <f t="shared" si="781"/>
        <v/>
      </c>
      <c r="DQ966" s="12" t="str">
        <f t="shared" si="782"/>
        <v/>
      </c>
      <c r="DR966" s="12" t="str">
        <f t="shared" si="744"/>
        <v/>
      </c>
      <c r="DS966" s="12" t="str">
        <f t="shared" si="745"/>
        <v/>
      </c>
      <c r="DT966" s="12" t="str">
        <f t="shared" si="746"/>
        <v/>
      </c>
      <c r="DU966" s="12" t="str">
        <f t="shared" si="747"/>
        <v/>
      </c>
      <c r="DV966" s="12" t="str">
        <f t="shared" si="748"/>
        <v/>
      </c>
      <c r="DW966" s="12" t="str">
        <f t="shared" si="749"/>
        <v/>
      </c>
      <c r="DX966" s="12" t="str">
        <f t="shared" si="750"/>
        <v/>
      </c>
      <c r="DY966" s="12" t="str">
        <f t="shared" si="751"/>
        <v/>
      </c>
      <c r="DZ966" s="12" t="str">
        <f t="shared" si="752"/>
        <v/>
      </c>
      <c r="EA966" s="12" t="str">
        <f t="shared" si="753"/>
        <v/>
      </c>
      <c r="EB966" s="12" t="str">
        <f t="shared" si="754"/>
        <v/>
      </c>
      <c r="EC966" s="12" t="str">
        <f t="shared" si="755"/>
        <v/>
      </c>
      <c r="ED966" s="12" t="str">
        <f t="shared" si="756"/>
        <v/>
      </c>
      <c r="EE966" s="12" t="str">
        <f t="shared" si="757"/>
        <v/>
      </c>
      <c r="EF966" s="12" t="str">
        <f t="shared" si="758"/>
        <v/>
      </c>
      <c r="EG966" s="12" t="str">
        <f t="shared" si="759"/>
        <v/>
      </c>
      <c r="EH966" s="12" t="str">
        <f t="shared" si="760"/>
        <v/>
      </c>
      <c r="EI966" s="12" t="str">
        <f t="shared" si="761"/>
        <v/>
      </c>
      <c r="EK966" s="83" t="str">
        <f t="shared" si="741"/>
        <v/>
      </c>
      <c r="EM966" s="12" t="str">
        <f t="shared" si="742"/>
        <v/>
      </c>
      <c r="EO966" s="12" t="str">
        <f t="shared" si="743"/>
        <v/>
      </c>
      <c r="EQ966" s="12" t="str">
        <f>IF($EO966="", "", IF($EQ$8=$EQ$6, COUNTIF($EO$11:$EO$2510, "&gt;"&amp;$EO966)+1+COUNTIF($EO$11:$EO966, $EO966)-1, COUNTIF($EO$11:$EO$2510, "&lt;"&amp;$EO966)+1+COUNTIF($EO$11:$EO966, $EO966)-1))</f>
        <v/>
      </c>
    </row>
    <row r="967" spans="1:147" x14ac:dyDescent="0.55000000000000004">
      <c r="A967" s="8"/>
      <c r="B967" s="12" t="str">
        <f>IF($D967="", "", COUNTIF($D$11:$D967, $D967))</f>
        <v/>
      </c>
      <c r="C967" s="8"/>
      <c r="D967" s="45"/>
      <c r="E967" s="46"/>
      <c r="F967" s="47"/>
      <c r="G967" s="54"/>
      <c r="H967" s="54"/>
      <c r="I967" s="48"/>
      <c r="J967" s="49"/>
      <c r="K967" s="50"/>
      <c r="L967" s="50"/>
      <c r="M967" s="50"/>
      <c r="N967" s="50"/>
      <c r="O967" s="50"/>
      <c r="P967" s="50"/>
      <c r="Q967" s="50"/>
      <c r="R967" s="50"/>
      <c r="S967" s="50"/>
      <c r="T967" s="50"/>
      <c r="U967" s="51"/>
      <c r="V967" s="52"/>
      <c r="W967" s="53"/>
      <c r="X967" s="53"/>
      <c r="Y967" s="53"/>
      <c r="Z967" s="53"/>
      <c r="AA967" s="48"/>
      <c r="AB967" s="54"/>
      <c r="AC967" s="54"/>
      <c r="AD967" s="54"/>
      <c r="AE967" s="54"/>
      <c r="AF967" s="54"/>
      <c r="AG967" s="54"/>
      <c r="AH967" s="54"/>
      <c r="AI967" s="54"/>
      <c r="AJ967" s="49"/>
      <c r="AK967" s="48"/>
      <c r="AL967" s="54"/>
      <c r="AM967" s="54"/>
      <c r="AN967" s="54"/>
      <c r="AO967" s="54"/>
      <c r="AP967" s="54"/>
      <c r="AQ967" s="54"/>
      <c r="AR967" s="54"/>
      <c r="AS967" s="54"/>
      <c r="AT967" s="54"/>
      <c r="AU967" s="54"/>
      <c r="AV967" s="54"/>
      <c r="AW967" s="54"/>
      <c r="AX967" s="54"/>
      <c r="AY967" s="54"/>
      <c r="AZ967" s="54"/>
      <c r="BA967" s="54"/>
      <c r="BB967" s="54"/>
      <c r="BC967" s="54"/>
      <c r="BD967" s="54"/>
      <c r="BE967" s="54"/>
      <c r="BF967" s="54"/>
      <c r="BG967" s="54"/>
      <c r="BH967" s="54"/>
      <c r="BI967" s="54"/>
      <c r="BJ967" s="54"/>
      <c r="BK967" s="54"/>
      <c r="BL967" s="54"/>
      <c r="BM967" s="54"/>
      <c r="BN967" s="54"/>
      <c r="BO967" s="54"/>
      <c r="BP967" s="54"/>
      <c r="BQ967" s="54"/>
      <c r="BR967" s="54"/>
      <c r="BS967" s="54"/>
      <c r="BT967" s="54"/>
      <c r="BU967" s="54"/>
      <c r="BV967" s="54"/>
      <c r="BW967" s="54"/>
      <c r="BX967" s="49"/>
      <c r="BY967" s="55"/>
      <c r="BZ967" s="8"/>
      <c r="CE967" s="12" t="str">
        <f t="shared" si="731"/>
        <v/>
      </c>
      <c r="CG967" s="77" t="str">
        <f t="shared" si="732"/>
        <v/>
      </c>
      <c r="CH967" s="80" t="str">
        <f t="shared" si="733"/>
        <v/>
      </c>
      <c r="CL967" s="12" t="str">
        <f t="shared" si="734"/>
        <v/>
      </c>
      <c r="CM967" s="12" t="str">
        <f t="shared" si="735"/>
        <v/>
      </c>
      <c r="CN967" s="12" t="str" cm="1">
        <f t="array" ref="CN967">IF(OR($CE967="", $CG$3=""), "", IF(IFERROR(INDEX($K967:$T967, $CK967, MATCH(CN$3, $K$3:$T$3, 0)), "")="", $CC$4, $CC$3))</f>
        <v/>
      </c>
      <c r="CO967" s="12" t="str" cm="1">
        <f t="array" ref="CO967">IF(OR($CE967="", $CG$3=""), "", IF(IFERROR(INDEX($AA967:$AJ967, $CK967, MATCH(CO$3, $AA$3:$AJ$3, 0)), "")="", $CC$4, $CC$3))</f>
        <v/>
      </c>
      <c r="CP967" s="12" t="str">
        <f>IF(OR($CE967="", $CG$3=""), "", IF(CP$3='Property List &amp; Features'!$BG$9, $CC$3, IF(CP$3=$I967, $CC$3, $CC$4)))</f>
        <v/>
      </c>
      <c r="CQ967" s="12" t="str">
        <f>IF(OR($CE967="", $CG$3=""), "", IF(CQ$3='Property List &amp; Features'!$BG$9, $CC$3, IF(CQ$3=$J967, $CC$3, $CC$4)))</f>
        <v/>
      </c>
      <c r="CR967" s="12" t="str">
        <f t="shared" si="736"/>
        <v/>
      </c>
      <c r="CS967" s="12" t="str">
        <f t="shared" si="737"/>
        <v/>
      </c>
      <c r="CT967" s="12" t="str">
        <f t="shared" si="738"/>
        <v/>
      </c>
      <c r="CU967" s="12" t="str">
        <f t="shared" si="739"/>
        <v/>
      </c>
      <c r="CV967" s="12" t="str">
        <f t="shared" si="740"/>
        <v/>
      </c>
      <c r="CW967" s="12" t="str">
        <f t="shared" si="762"/>
        <v/>
      </c>
      <c r="CX967" s="12" t="str">
        <f t="shared" si="763"/>
        <v/>
      </c>
      <c r="CY967" s="12" t="str">
        <f t="shared" si="764"/>
        <v/>
      </c>
      <c r="CZ967" s="12" t="str">
        <f t="shared" si="765"/>
        <v/>
      </c>
      <c r="DA967" s="12" t="str">
        <f t="shared" si="766"/>
        <v/>
      </c>
      <c r="DB967" s="12" t="str">
        <f t="shared" si="767"/>
        <v/>
      </c>
      <c r="DC967" s="12" t="str">
        <f t="shared" si="768"/>
        <v/>
      </c>
      <c r="DD967" s="12" t="str">
        <f t="shared" si="769"/>
        <v/>
      </c>
      <c r="DE967" s="12" t="str">
        <f t="shared" si="770"/>
        <v/>
      </c>
      <c r="DF967" s="12" t="str">
        <f t="shared" si="771"/>
        <v/>
      </c>
      <c r="DG967" s="12" t="str">
        <f t="shared" si="772"/>
        <v/>
      </c>
      <c r="DH967" s="12" t="str">
        <f t="shared" si="773"/>
        <v/>
      </c>
      <c r="DI967" s="12" t="str">
        <f t="shared" si="774"/>
        <v/>
      </c>
      <c r="DJ967" s="12" t="str">
        <f t="shared" si="775"/>
        <v/>
      </c>
      <c r="DK967" s="12" t="str">
        <f t="shared" si="776"/>
        <v/>
      </c>
      <c r="DL967" s="12" t="str">
        <f t="shared" si="777"/>
        <v/>
      </c>
      <c r="DM967" s="12" t="str">
        <f t="shared" si="778"/>
        <v/>
      </c>
      <c r="DN967" s="12" t="str">
        <f t="shared" si="779"/>
        <v/>
      </c>
      <c r="DO967" s="12" t="str">
        <f t="shared" si="780"/>
        <v/>
      </c>
      <c r="DP967" s="12" t="str">
        <f t="shared" si="781"/>
        <v/>
      </c>
      <c r="DQ967" s="12" t="str">
        <f t="shared" si="782"/>
        <v/>
      </c>
      <c r="DR967" s="12" t="str">
        <f t="shared" si="744"/>
        <v/>
      </c>
      <c r="DS967" s="12" t="str">
        <f t="shared" si="745"/>
        <v/>
      </c>
      <c r="DT967" s="12" t="str">
        <f t="shared" si="746"/>
        <v/>
      </c>
      <c r="DU967" s="12" t="str">
        <f t="shared" si="747"/>
        <v/>
      </c>
      <c r="DV967" s="12" t="str">
        <f t="shared" si="748"/>
        <v/>
      </c>
      <c r="DW967" s="12" t="str">
        <f t="shared" si="749"/>
        <v/>
      </c>
      <c r="DX967" s="12" t="str">
        <f t="shared" si="750"/>
        <v/>
      </c>
      <c r="DY967" s="12" t="str">
        <f t="shared" si="751"/>
        <v/>
      </c>
      <c r="DZ967" s="12" t="str">
        <f t="shared" si="752"/>
        <v/>
      </c>
      <c r="EA967" s="12" t="str">
        <f t="shared" si="753"/>
        <v/>
      </c>
      <c r="EB967" s="12" t="str">
        <f t="shared" si="754"/>
        <v/>
      </c>
      <c r="EC967" s="12" t="str">
        <f t="shared" si="755"/>
        <v/>
      </c>
      <c r="ED967" s="12" t="str">
        <f t="shared" si="756"/>
        <v/>
      </c>
      <c r="EE967" s="12" t="str">
        <f t="shared" si="757"/>
        <v/>
      </c>
      <c r="EF967" s="12" t="str">
        <f t="shared" si="758"/>
        <v/>
      </c>
      <c r="EG967" s="12" t="str">
        <f t="shared" si="759"/>
        <v/>
      </c>
      <c r="EH967" s="12" t="str">
        <f t="shared" si="760"/>
        <v/>
      </c>
      <c r="EI967" s="12" t="str">
        <f t="shared" si="761"/>
        <v/>
      </c>
      <c r="EK967" s="83" t="str">
        <f t="shared" si="741"/>
        <v/>
      </c>
      <c r="EM967" s="12" t="str">
        <f t="shared" si="742"/>
        <v/>
      </c>
      <c r="EO967" s="12" t="str">
        <f t="shared" si="743"/>
        <v/>
      </c>
      <c r="EQ967" s="12" t="str">
        <f>IF($EO967="", "", IF($EQ$8=$EQ$6, COUNTIF($EO$11:$EO$2510, "&gt;"&amp;$EO967)+1+COUNTIF($EO$11:$EO967, $EO967)-1, COUNTIF($EO$11:$EO$2510, "&lt;"&amp;$EO967)+1+COUNTIF($EO$11:$EO967, $EO967)-1))</f>
        <v/>
      </c>
    </row>
    <row r="968" spans="1:147" x14ac:dyDescent="0.55000000000000004">
      <c r="A968" s="8"/>
      <c r="B968" s="12" t="str">
        <f>IF($D968="", "", COUNTIF($D$11:$D968, $D968))</f>
        <v/>
      </c>
      <c r="C968" s="8"/>
      <c r="D968" s="45"/>
      <c r="E968" s="46"/>
      <c r="F968" s="47"/>
      <c r="G968" s="54"/>
      <c r="H968" s="54"/>
      <c r="I968" s="48"/>
      <c r="J968" s="49"/>
      <c r="K968" s="50"/>
      <c r="L968" s="50"/>
      <c r="M968" s="50"/>
      <c r="N968" s="50"/>
      <c r="O968" s="50"/>
      <c r="P968" s="50"/>
      <c r="Q968" s="50"/>
      <c r="R968" s="50"/>
      <c r="S968" s="50"/>
      <c r="T968" s="50"/>
      <c r="U968" s="51"/>
      <c r="V968" s="52"/>
      <c r="W968" s="53"/>
      <c r="X968" s="53"/>
      <c r="Y968" s="53"/>
      <c r="Z968" s="53"/>
      <c r="AA968" s="48"/>
      <c r="AB968" s="54"/>
      <c r="AC968" s="54"/>
      <c r="AD968" s="54"/>
      <c r="AE968" s="54"/>
      <c r="AF968" s="54"/>
      <c r="AG968" s="54"/>
      <c r="AH968" s="54"/>
      <c r="AI968" s="54"/>
      <c r="AJ968" s="49"/>
      <c r="AK968" s="48"/>
      <c r="AL968" s="54"/>
      <c r="AM968" s="54"/>
      <c r="AN968" s="54"/>
      <c r="AO968" s="54"/>
      <c r="AP968" s="54"/>
      <c r="AQ968" s="54"/>
      <c r="AR968" s="54"/>
      <c r="AS968" s="54"/>
      <c r="AT968" s="54"/>
      <c r="AU968" s="54"/>
      <c r="AV968" s="54"/>
      <c r="AW968" s="54"/>
      <c r="AX968" s="54"/>
      <c r="AY968" s="54"/>
      <c r="AZ968" s="54"/>
      <c r="BA968" s="54"/>
      <c r="BB968" s="54"/>
      <c r="BC968" s="54"/>
      <c r="BD968" s="54"/>
      <c r="BE968" s="54"/>
      <c r="BF968" s="54"/>
      <c r="BG968" s="54"/>
      <c r="BH968" s="54"/>
      <c r="BI968" s="54"/>
      <c r="BJ968" s="54"/>
      <c r="BK968" s="54"/>
      <c r="BL968" s="54"/>
      <c r="BM968" s="54"/>
      <c r="BN968" s="54"/>
      <c r="BO968" s="54"/>
      <c r="BP968" s="54"/>
      <c r="BQ968" s="54"/>
      <c r="BR968" s="54"/>
      <c r="BS968" s="54"/>
      <c r="BT968" s="54"/>
      <c r="BU968" s="54"/>
      <c r="BV968" s="54"/>
      <c r="BW968" s="54"/>
      <c r="BX968" s="49"/>
      <c r="BY968" s="55"/>
      <c r="BZ968" s="8"/>
      <c r="CE968" s="12" t="str">
        <f t="shared" si="731"/>
        <v/>
      </c>
      <c r="CG968" s="77" t="str">
        <f t="shared" si="732"/>
        <v/>
      </c>
      <c r="CH968" s="80" t="str">
        <f t="shared" si="733"/>
        <v/>
      </c>
      <c r="CL968" s="12" t="str">
        <f t="shared" si="734"/>
        <v/>
      </c>
      <c r="CM968" s="12" t="str">
        <f t="shared" si="735"/>
        <v/>
      </c>
      <c r="CN968" s="12" t="str" cm="1">
        <f t="array" ref="CN968">IF(OR($CE968="", $CG$3=""), "", IF(IFERROR(INDEX($K968:$T968, $CK968, MATCH(CN$3, $K$3:$T$3, 0)), "")="", $CC$4, $CC$3))</f>
        <v/>
      </c>
      <c r="CO968" s="12" t="str" cm="1">
        <f t="array" ref="CO968">IF(OR($CE968="", $CG$3=""), "", IF(IFERROR(INDEX($AA968:$AJ968, $CK968, MATCH(CO$3, $AA$3:$AJ$3, 0)), "")="", $CC$4, $CC$3))</f>
        <v/>
      </c>
      <c r="CP968" s="12" t="str">
        <f>IF(OR($CE968="", $CG$3=""), "", IF(CP$3='Property List &amp; Features'!$BG$9, $CC$3, IF(CP$3=$I968, $CC$3, $CC$4)))</f>
        <v/>
      </c>
      <c r="CQ968" s="12" t="str">
        <f>IF(OR($CE968="", $CG$3=""), "", IF(CQ$3='Property List &amp; Features'!$BG$9, $CC$3, IF(CQ$3=$J968, $CC$3, $CC$4)))</f>
        <v/>
      </c>
      <c r="CR968" s="12" t="str">
        <f t="shared" si="736"/>
        <v/>
      </c>
      <c r="CS968" s="12" t="str">
        <f t="shared" si="737"/>
        <v/>
      </c>
      <c r="CT968" s="12" t="str">
        <f t="shared" si="738"/>
        <v/>
      </c>
      <c r="CU968" s="12" t="str">
        <f t="shared" si="739"/>
        <v/>
      </c>
      <c r="CV968" s="12" t="str">
        <f t="shared" si="740"/>
        <v/>
      </c>
      <c r="CW968" s="12" t="str">
        <f t="shared" si="762"/>
        <v/>
      </c>
      <c r="CX968" s="12" t="str">
        <f t="shared" si="763"/>
        <v/>
      </c>
      <c r="CY968" s="12" t="str">
        <f t="shared" si="764"/>
        <v/>
      </c>
      <c r="CZ968" s="12" t="str">
        <f t="shared" si="765"/>
        <v/>
      </c>
      <c r="DA968" s="12" t="str">
        <f t="shared" si="766"/>
        <v/>
      </c>
      <c r="DB968" s="12" t="str">
        <f t="shared" si="767"/>
        <v/>
      </c>
      <c r="DC968" s="12" t="str">
        <f t="shared" si="768"/>
        <v/>
      </c>
      <c r="DD968" s="12" t="str">
        <f t="shared" si="769"/>
        <v/>
      </c>
      <c r="DE968" s="12" t="str">
        <f t="shared" si="770"/>
        <v/>
      </c>
      <c r="DF968" s="12" t="str">
        <f t="shared" si="771"/>
        <v/>
      </c>
      <c r="DG968" s="12" t="str">
        <f t="shared" si="772"/>
        <v/>
      </c>
      <c r="DH968" s="12" t="str">
        <f t="shared" si="773"/>
        <v/>
      </c>
      <c r="DI968" s="12" t="str">
        <f t="shared" si="774"/>
        <v/>
      </c>
      <c r="DJ968" s="12" t="str">
        <f t="shared" si="775"/>
        <v/>
      </c>
      <c r="DK968" s="12" t="str">
        <f t="shared" si="776"/>
        <v/>
      </c>
      <c r="DL968" s="12" t="str">
        <f t="shared" si="777"/>
        <v/>
      </c>
      <c r="DM968" s="12" t="str">
        <f t="shared" si="778"/>
        <v/>
      </c>
      <c r="DN968" s="12" t="str">
        <f t="shared" si="779"/>
        <v/>
      </c>
      <c r="DO968" s="12" t="str">
        <f t="shared" si="780"/>
        <v/>
      </c>
      <c r="DP968" s="12" t="str">
        <f t="shared" si="781"/>
        <v/>
      </c>
      <c r="DQ968" s="12" t="str">
        <f t="shared" si="782"/>
        <v/>
      </c>
      <c r="DR968" s="12" t="str">
        <f t="shared" si="744"/>
        <v/>
      </c>
      <c r="DS968" s="12" t="str">
        <f t="shared" si="745"/>
        <v/>
      </c>
      <c r="DT968" s="12" t="str">
        <f t="shared" si="746"/>
        <v/>
      </c>
      <c r="DU968" s="12" t="str">
        <f t="shared" si="747"/>
        <v/>
      </c>
      <c r="DV968" s="12" t="str">
        <f t="shared" si="748"/>
        <v/>
      </c>
      <c r="DW968" s="12" t="str">
        <f t="shared" si="749"/>
        <v/>
      </c>
      <c r="DX968" s="12" t="str">
        <f t="shared" si="750"/>
        <v/>
      </c>
      <c r="DY968" s="12" t="str">
        <f t="shared" si="751"/>
        <v/>
      </c>
      <c r="DZ968" s="12" t="str">
        <f t="shared" si="752"/>
        <v/>
      </c>
      <c r="EA968" s="12" t="str">
        <f t="shared" si="753"/>
        <v/>
      </c>
      <c r="EB968" s="12" t="str">
        <f t="shared" si="754"/>
        <v/>
      </c>
      <c r="EC968" s="12" t="str">
        <f t="shared" si="755"/>
        <v/>
      </c>
      <c r="ED968" s="12" t="str">
        <f t="shared" si="756"/>
        <v/>
      </c>
      <c r="EE968" s="12" t="str">
        <f t="shared" si="757"/>
        <v/>
      </c>
      <c r="EF968" s="12" t="str">
        <f t="shared" si="758"/>
        <v/>
      </c>
      <c r="EG968" s="12" t="str">
        <f t="shared" si="759"/>
        <v/>
      </c>
      <c r="EH968" s="12" t="str">
        <f t="shared" si="760"/>
        <v/>
      </c>
      <c r="EI968" s="12" t="str">
        <f t="shared" si="761"/>
        <v/>
      </c>
      <c r="EK968" s="83" t="str">
        <f t="shared" si="741"/>
        <v/>
      </c>
      <c r="EM968" s="12" t="str">
        <f t="shared" si="742"/>
        <v/>
      </c>
      <c r="EO968" s="12" t="str">
        <f t="shared" si="743"/>
        <v/>
      </c>
      <c r="EQ968" s="12" t="str">
        <f>IF($EO968="", "", IF($EQ$8=$EQ$6, COUNTIF($EO$11:$EO$2510, "&gt;"&amp;$EO968)+1+COUNTIF($EO$11:$EO968, $EO968)-1, COUNTIF($EO$11:$EO$2510, "&lt;"&amp;$EO968)+1+COUNTIF($EO$11:$EO968, $EO968)-1))</f>
        <v/>
      </c>
    </row>
    <row r="969" spans="1:147" x14ac:dyDescent="0.55000000000000004">
      <c r="A969" s="8"/>
      <c r="B969" s="12" t="str">
        <f>IF($D969="", "", COUNTIF($D$11:$D969, $D969))</f>
        <v/>
      </c>
      <c r="C969" s="8"/>
      <c r="D969" s="45"/>
      <c r="E969" s="46"/>
      <c r="F969" s="47"/>
      <c r="G969" s="54"/>
      <c r="H969" s="54"/>
      <c r="I969" s="48"/>
      <c r="J969" s="49"/>
      <c r="K969" s="50"/>
      <c r="L969" s="50"/>
      <c r="M969" s="50"/>
      <c r="N969" s="50"/>
      <c r="O969" s="50"/>
      <c r="P969" s="50"/>
      <c r="Q969" s="50"/>
      <c r="R969" s="50"/>
      <c r="S969" s="50"/>
      <c r="T969" s="50"/>
      <c r="U969" s="51"/>
      <c r="V969" s="52"/>
      <c r="W969" s="53"/>
      <c r="X969" s="53"/>
      <c r="Y969" s="53"/>
      <c r="Z969" s="53"/>
      <c r="AA969" s="48"/>
      <c r="AB969" s="54"/>
      <c r="AC969" s="54"/>
      <c r="AD969" s="54"/>
      <c r="AE969" s="54"/>
      <c r="AF969" s="54"/>
      <c r="AG969" s="54"/>
      <c r="AH969" s="54"/>
      <c r="AI969" s="54"/>
      <c r="AJ969" s="49"/>
      <c r="AK969" s="48"/>
      <c r="AL969" s="54"/>
      <c r="AM969" s="54"/>
      <c r="AN969" s="54"/>
      <c r="AO969" s="54"/>
      <c r="AP969" s="54"/>
      <c r="AQ969" s="54"/>
      <c r="AR969" s="54"/>
      <c r="AS969" s="54"/>
      <c r="AT969" s="54"/>
      <c r="AU969" s="54"/>
      <c r="AV969" s="54"/>
      <c r="AW969" s="54"/>
      <c r="AX969" s="54"/>
      <c r="AY969" s="54"/>
      <c r="AZ969" s="54"/>
      <c r="BA969" s="54"/>
      <c r="BB969" s="54"/>
      <c r="BC969" s="54"/>
      <c r="BD969" s="54"/>
      <c r="BE969" s="54"/>
      <c r="BF969" s="54"/>
      <c r="BG969" s="54"/>
      <c r="BH969" s="54"/>
      <c r="BI969" s="54"/>
      <c r="BJ969" s="54"/>
      <c r="BK969" s="54"/>
      <c r="BL969" s="54"/>
      <c r="BM969" s="54"/>
      <c r="BN969" s="54"/>
      <c r="BO969" s="54"/>
      <c r="BP969" s="54"/>
      <c r="BQ969" s="54"/>
      <c r="BR969" s="54"/>
      <c r="BS969" s="54"/>
      <c r="BT969" s="54"/>
      <c r="BU969" s="54"/>
      <c r="BV969" s="54"/>
      <c r="BW969" s="54"/>
      <c r="BX969" s="49"/>
      <c r="BY969" s="55"/>
      <c r="BZ969" s="8"/>
      <c r="CE969" s="12" t="str">
        <f t="shared" si="731"/>
        <v/>
      </c>
      <c r="CG969" s="77" t="str">
        <f t="shared" si="732"/>
        <v/>
      </c>
      <c r="CH969" s="80" t="str">
        <f t="shared" si="733"/>
        <v/>
      </c>
      <c r="CL969" s="12" t="str">
        <f t="shared" si="734"/>
        <v/>
      </c>
      <c r="CM969" s="12" t="str">
        <f t="shared" si="735"/>
        <v/>
      </c>
      <c r="CN969" s="12" t="str" cm="1">
        <f t="array" ref="CN969">IF(OR($CE969="", $CG$3=""), "", IF(IFERROR(INDEX($K969:$T969, $CK969, MATCH(CN$3, $K$3:$T$3, 0)), "")="", $CC$4, $CC$3))</f>
        <v/>
      </c>
      <c r="CO969" s="12" t="str" cm="1">
        <f t="array" ref="CO969">IF(OR($CE969="", $CG$3=""), "", IF(IFERROR(INDEX($AA969:$AJ969, $CK969, MATCH(CO$3, $AA$3:$AJ$3, 0)), "")="", $CC$4, $CC$3))</f>
        <v/>
      </c>
      <c r="CP969" s="12" t="str">
        <f>IF(OR($CE969="", $CG$3=""), "", IF(CP$3='Property List &amp; Features'!$BG$9, $CC$3, IF(CP$3=$I969, $CC$3, $CC$4)))</f>
        <v/>
      </c>
      <c r="CQ969" s="12" t="str">
        <f>IF(OR($CE969="", $CG$3=""), "", IF(CQ$3='Property List &amp; Features'!$BG$9, $CC$3, IF(CQ$3=$J969, $CC$3, $CC$4)))</f>
        <v/>
      </c>
      <c r="CR969" s="12" t="str">
        <f t="shared" si="736"/>
        <v/>
      </c>
      <c r="CS969" s="12" t="str">
        <f t="shared" si="737"/>
        <v/>
      </c>
      <c r="CT969" s="12" t="str">
        <f t="shared" si="738"/>
        <v/>
      </c>
      <c r="CU969" s="12" t="str">
        <f t="shared" si="739"/>
        <v/>
      </c>
      <c r="CV969" s="12" t="str">
        <f t="shared" si="740"/>
        <v/>
      </c>
      <c r="CW969" s="12" t="str">
        <f t="shared" si="762"/>
        <v/>
      </c>
      <c r="CX969" s="12" t="str">
        <f t="shared" si="763"/>
        <v/>
      </c>
      <c r="CY969" s="12" t="str">
        <f t="shared" si="764"/>
        <v/>
      </c>
      <c r="CZ969" s="12" t="str">
        <f t="shared" si="765"/>
        <v/>
      </c>
      <c r="DA969" s="12" t="str">
        <f t="shared" si="766"/>
        <v/>
      </c>
      <c r="DB969" s="12" t="str">
        <f t="shared" si="767"/>
        <v/>
      </c>
      <c r="DC969" s="12" t="str">
        <f t="shared" si="768"/>
        <v/>
      </c>
      <c r="DD969" s="12" t="str">
        <f t="shared" si="769"/>
        <v/>
      </c>
      <c r="DE969" s="12" t="str">
        <f t="shared" si="770"/>
        <v/>
      </c>
      <c r="DF969" s="12" t="str">
        <f t="shared" si="771"/>
        <v/>
      </c>
      <c r="DG969" s="12" t="str">
        <f t="shared" si="772"/>
        <v/>
      </c>
      <c r="DH969" s="12" t="str">
        <f t="shared" si="773"/>
        <v/>
      </c>
      <c r="DI969" s="12" t="str">
        <f t="shared" si="774"/>
        <v/>
      </c>
      <c r="DJ969" s="12" t="str">
        <f t="shared" si="775"/>
        <v/>
      </c>
      <c r="DK969" s="12" t="str">
        <f t="shared" si="776"/>
        <v/>
      </c>
      <c r="DL969" s="12" t="str">
        <f t="shared" si="777"/>
        <v/>
      </c>
      <c r="DM969" s="12" t="str">
        <f t="shared" si="778"/>
        <v/>
      </c>
      <c r="DN969" s="12" t="str">
        <f t="shared" si="779"/>
        <v/>
      </c>
      <c r="DO969" s="12" t="str">
        <f t="shared" si="780"/>
        <v/>
      </c>
      <c r="DP969" s="12" t="str">
        <f t="shared" si="781"/>
        <v/>
      </c>
      <c r="DQ969" s="12" t="str">
        <f t="shared" si="782"/>
        <v/>
      </c>
      <c r="DR969" s="12" t="str">
        <f t="shared" si="744"/>
        <v/>
      </c>
      <c r="DS969" s="12" t="str">
        <f t="shared" si="745"/>
        <v/>
      </c>
      <c r="DT969" s="12" t="str">
        <f t="shared" si="746"/>
        <v/>
      </c>
      <c r="DU969" s="12" t="str">
        <f t="shared" si="747"/>
        <v/>
      </c>
      <c r="DV969" s="12" t="str">
        <f t="shared" si="748"/>
        <v/>
      </c>
      <c r="DW969" s="12" t="str">
        <f t="shared" si="749"/>
        <v/>
      </c>
      <c r="DX969" s="12" t="str">
        <f t="shared" si="750"/>
        <v/>
      </c>
      <c r="DY969" s="12" t="str">
        <f t="shared" si="751"/>
        <v/>
      </c>
      <c r="DZ969" s="12" t="str">
        <f t="shared" si="752"/>
        <v/>
      </c>
      <c r="EA969" s="12" t="str">
        <f t="shared" si="753"/>
        <v/>
      </c>
      <c r="EB969" s="12" t="str">
        <f t="shared" si="754"/>
        <v/>
      </c>
      <c r="EC969" s="12" t="str">
        <f t="shared" si="755"/>
        <v/>
      </c>
      <c r="ED969" s="12" t="str">
        <f t="shared" si="756"/>
        <v/>
      </c>
      <c r="EE969" s="12" t="str">
        <f t="shared" si="757"/>
        <v/>
      </c>
      <c r="EF969" s="12" t="str">
        <f t="shared" si="758"/>
        <v/>
      </c>
      <c r="EG969" s="12" t="str">
        <f t="shared" si="759"/>
        <v/>
      </c>
      <c r="EH969" s="12" t="str">
        <f t="shared" si="760"/>
        <v/>
      </c>
      <c r="EI969" s="12" t="str">
        <f t="shared" si="761"/>
        <v/>
      </c>
      <c r="EK969" s="83" t="str">
        <f t="shared" si="741"/>
        <v/>
      </c>
      <c r="EM969" s="12" t="str">
        <f t="shared" si="742"/>
        <v/>
      </c>
      <c r="EO969" s="12" t="str">
        <f t="shared" si="743"/>
        <v/>
      </c>
      <c r="EQ969" s="12" t="str">
        <f>IF($EO969="", "", IF($EQ$8=$EQ$6, COUNTIF($EO$11:$EO$2510, "&gt;"&amp;$EO969)+1+COUNTIF($EO$11:$EO969, $EO969)-1, COUNTIF($EO$11:$EO$2510, "&lt;"&amp;$EO969)+1+COUNTIF($EO$11:$EO969, $EO969)-1))</f>
        <v/>
      </c>
    </row>
    <row r="970" spans="1:147" x14ac:dyDescent="0.55000000000000004">
      <c r="A970" s="8"/>
      <c r="B970" s="12" t="str">
        <f>IF($D970="", "", COUNTIF($D$11:$D970, $D970))</f>
        <v/>
      </c>
      <c r="C970" s="8"/>
      <c r="D970" s="45"/>
      <c r="E970" s="46"/>
      <c r="F970" s="47"/>
      <c r="G970" s="54"/>
      <c r="H970" s="54"/>
      <c r="I970" s="48"/>
      <c r="J970" s="49"/>
      <c r="K970" s="50"/>
      <c r="L970" s="50"/>
      <c r="M970" s="50"/>
      <c r="N970" s="50"/>
      <c r="O970" s="50"/>
      <c r="P970" s="50"/>
      <c r="Q970" s="50"/>
      <c r="R970" s="50"/>
      <c r="S970" s="50"/>
      <c r="T970" s="50"/>
      <c r="U970" s="51"/>
      <c r="V970" s="52"/>
      <c r="W970" s="53"/>
      <c r="X970" s="53"/>
      <c r="Y970" s="53"/>
      <c r="Z970" s="53"/>
      <c r="AA970" s="48"/>
      <c r="AB970" s="54"/>
      <c r="AC970" s="54"/>
      <c r="AD970" s="54"/>
      <c r="AE970" s="54"/>
      <c r="AF970" s="54"/>
      <c r="AG970" s="54"/>
      <c r="AH970" s="54"/>
      <c r="AI970" s="54"/>
      <c r="AJ970" s="49"/>
      <c r="AK970" s="48"/>
      <c r="AL970" s="54"/>
      <c r="AM970" s="54"/>
      <c r="AN970" s="54"/>
      <c r="AO970" s="54"/>
      <c r="AP970" s="54"/>
      <c r="AQ970" s="54"/>
      <c r="AR970" s="54"/>
      <c r="AS970" s="54"/>
      <c r="AT970" s="54"/>
      <c r="AU970" s="54"/>
      <c r="AV970" s="54"/>
      <c r="AW970" s="54"/>
      <c r="AX970" s="54"/>
      <c r="AY970" s="54"/>
      <c r="AZ970" s="54"/>
      <c r="BA970" s="54"/>
      <c r="BB970" s="54"/>
      <c r="BC970" s="54"/>
      <c r="BD970" s="54"/>
      <c r="BE970" s="54"/>
      <c r="BF970" s="54"/>
      <c r="BG970" s="54"/>
      <c r="BH970" s="54"/>
      <c r="BI970" s="54"/>
      <c r="BJ970" s="54"/>
      <c r="BK970" s="54"/>
      <c r="BL970" s="54"/>
      <c r="BM970" s="54"/>
      <c r="BN970" s="54"/>
      <c r="BO970" s="54"/>
      <c r="BP970" s="54"/>
      <c r="BQ970" s="54"/>
      <c r="BR970" s="54"/>
      <c r="BS970" s="54"/>
      <c r="BT970" s="54"/>
      <c r="BU970" s="54"/>
      <c r="BV970" s="54"/>
      <c r="BW970" s="54"/>
      <c r="BX970" s="49"/>
      <c r="BY970" s="55"/>
      <c r="BZ970" s="8"/>
      <c r="CE970" s="12" t="str">
        <f t="shared" si="731"/>
        <v/>
      </c>
      <c r="CG970" s="77" t="str">
        <f t="shared" si="732"/>
        <v/>
      </c>
      <c r="CH970" s="80" t="str">
        <f t="shared" si="733"/>
        <v/>
      </c>
      <c r="CL970" s="12" t="str">
        <f t="shared" si="734"/>
        <v/>
      </c>
      <c r="CM970" s="12" t="str">
        <f t="shared" si="735"/>
        <v/>
      </c>
      <c r="CN970" s="12" t="str" cm="1">
        <f t="array" ref="CN970">IF(OR($CE970="", $CG$3=""), "", IF(IFERROR(INDEX($K970:$T970, $CK970, MATCH(CN$3, $K$3:$T$3, 0)), "")="", $CC$4, $CC$3))</f>
        <v/>
      </c>
      <c r="CO970" s="12" t="str" cm="1">
        <f t="array" ref="CO970">IF(OR($CE970="", $CG$3=""), "", IF(IFERROR(INDEX($AA970:$AJ970, $CK970, MATCH(CO$3, $AA$3:$AJ$3, 0)), "")="", $CC$4, $CC$3))</f>
        <v/>
      </c>
      <c r="CP970" s="12" t="str">
        <f>IF(OR($CE970="", $CG$3=""), "", IF(CP$3='Property List &amp; Features'!$BG$9, $CC$3, IF(CP$3=$I970, $CC$3, $CC$4)))</f>
        <v/>
      </c>
      <c r="CQ970" s="12" t="str">
        <f>IF(OR($CE970="", $CG$3=""), "", IF(CQ$3='Property List &amp; Features'!$BG$9, $CC$3, IF(CQ$3=$J970, $CC$3, $CC$4)))</f>
        <v/>
      </c>
      <c r="CR970" s="12" t="str">
        <f t="shared" si="736"/>
        <v/>
      </c>
      <c r="CS970" s="12" t="str">
        <f t="shared" si="737"/>
        <v/>
      </c>
      <c r="CT970" s="12" t="str">
        <f t="shared" si="738"/>
        <v/>
      </c>
      <c r="CU970" s="12" t="str">
        <f t="shared" si="739"/>
        <v/>
      </c>
      <c r="CV970" s="12" t="str">
        <f t="shared" si="740"/>
        <v/>
      </c>
      <c r="CW970" s="12" t="str">
        <f t="shared" si="762"/>
        <v/>
      </c>
      <c r="CX970" s="12" t="str">
        <f t="shared" si="763"/>
        <v/>
      </c>
      <c r="CY970" s="12" t="str">
        <f t="shared" si="764"/>
        <v/>
      </c>
      <c r="CZ970" s="12" t="str">
        <f t="shared" si="765"/>
        <v/>
      </c>
      <c r="DA970" s="12" t="str">
        <f t="shared" si="766"/>
        <v/>
      </c>
      <c r="DB970" s="12" t="str">
        <f t="shared" si="767"/>
        <v/>
      </c>
      <c r="DC970" s="12" t="str">
        <f t="shared" si="768"/>
        <v/>
      </c>
      <c r="DD970" s="12" t="str">
        <f t="shared" si="769"/>
        <v/>
      </c>
      <c r="DE970" s="12" t="str">
        <f t="shared" si="770"/>
        <v/>
      </c>
      <c r="DF970" s="12" t="str">
        <f t="shared" si="771"/>
        <v/>
      </c>
      <c r="DG970" s="12" t="str">
        <f t="shared" si="772"/>
        <v/>
      </c>
      <c r="DH970" s="12" t="str">
        <f t="shared" si="773"/>
        <v/>
      </c>
      <c r="DI970" s="12" t="str">
        <f t="shared" si="774"/>
        <v/>
      </c>
      <c r="DJ970" s="12" t="str">
        <f t="shared" si="775"/>
        <v/>
      </c>
      <c r="DK970" s="12" t="str">
        <f t="shared" si="776"/>
        <v/>
      </c>
      <c r="DL970" s="12" t="str">
        <f t="shared" si="777"/>
        <v/>
      </c>
      <c r="DM970" s="12" t="str">
        <f t="shared" si="778"/>
        <v/>
      </c>
      <c r="DN970" s="12" t="str">
        <f t="shared" si="779"/>
        <v/>
      </c>
      <c r="DO970" s="12" t="str">
        <f t="shared" si="780"/>
        <v/>
      </c>
      <c r="DP970" s="12" t="str">
        <f t="shared" si="781"/>
        <v/>
      </c>
      <c r="DQ970" s="12" t="str">
        <f t="shared" si="782"/>
        <v/>
      </c>
      <c r="DR970" s="12" t="str">
        <f t="shared" si="744"/>
        <v/>
      </c>
      <c r="DS970" s="12" t="str">
        <f t="shared" si="745"/>
        <v/>
      </c>
      <c r="DT970" s="12" t="str">
        <f t="shared" si="746"/>
        <v/>
      </c>
      <c r="DU970" s="12" t="str">
        <f t="shared" si="747"/>
        <v/>
      </c>
      <c r="DV970" s="12" t="str">
        <f t="shared" si="748"/>
        <v/>
      </c>
      <c r="DW970" s="12" t="str">
        <f t="shared" si="749"/>
        <v/>
      </c>
      <c r="DX970" s="12" t="str">
        <f t="shared" si="750"/>
        <v/>
      </c>
      <c r="DY970" s="12" t="str">
        <f t="shared" si="751"/>
        <v/>
      </c>
      <c r="DZ970" s="12" t="str">
        <f t="shared" si="752"/>
        <v/>
      </c>
      <c r="EA970" s="12" t="str">
        <f t="shared" si="753"/>
        <v/>
      </c>
      <c r="EB970" s="12" t="str">
        <f t="shared" si="754"/>
        <v/>
      </c>
      <c r="EC970" s="12" t="str">
        <f t="shared" si="755"/>
        <v/>
      </c>
      <c r="ED970" s="12" t="str">
        <f t="shared" si="756"/>
        <v/>
      </c>
      <c r="EE970" s="12" t="str">
        <f t="shared" si="757"/>
        <v/>
      </c>
      <c r="EF970" s="12" t="str">
        <f t="shared" si="758"/>
        <v/>
      </c>
      <c r="EG970" s="12" t="str">
        <f t="shared" si="759"/>
        <v/>
      </c>
      <c r="EH970" s="12" t="str">
        <f t="shared" si="760"/>
        <v/>
      </c>
      <c r="EI970" s="12" t="str">
        <f t="shared" si="761"/>
        <v/>
      </c>
      <c r="EK970" s="83" t="str">
        <f t="shared" si="741"/>
        <v/>
      </c>
      <c r="EM970" s="12" t="str">
        <f t="shared" si="742"/>
        <v/>
      </c>
      <c r="EO970" s="12" t="str">
        <f t="shared" si="743"/>
        <v/>
      </c>
      <c r="EQ970" s="12" t="str">
        <f>IF($EO970="", "", IF($EQ$8=$EQ$6, COUNTIF($EO$11:$EO$2510, "&gt;"&amp;$EO970)+1+COUNTIF($EO$11:$EO970, $EO970)-1, COUNTIF($EO$11:$EO$2510, "&lt;"&amp;$EO970)+1+COUNTIF($EO$11:$EO970, $EO970)-1))</f>
        <v/>
      </c>
    </row>
    <row r="971" spans="1:147" x14ac:dyDescent="0.55000000000000004">
      <c r="A971" s="8"/>
      <c r="B971" s="12" t="str">
        <f>IF($D971="", "", COUNTIF($D$11:$D971, $D971))</f>
        <v/>
      </c>
      <c r="C971" s="8"/>
      <c r="D971" s="45"/>
      <c r="E971" s="46"/>
      <c r="F971" s="47"/>
      <c r="G971" s="54"/>
      <c r="H971" s="54"/>
      <c r="I971" s="48"/>
      <c r="J971" s="49"/>
      <c r="K971" s="50"/>
      <c r="L971" s="50"/>
      <c r="M971" s="50"/>
      <c r="N971" s="50"/>
      <c r="O971" s="50"/>
      <c r="P971" s="50"/>
      <c r="Q971" s="50"/>
      <c r="R971" s="50"/>
      <c r="S971" s="50"/>
      <c r="T971" s="50"/>
      <c r="U971" s="51"/>
      <c r="V971" s="52"/>
      <c r="W971" s="53"/>
      <c r="X971" s="53"/>
      <c r="Y971" s="53"/>
      <c r="Z971" s="53"/>
      <c r="AA971" s="48"/>
      <c r="AB971" s="54"/>
      <c r="AC971" s="54"/>
      <c r="AD971" s="54"/>
      <c r="AE971" s="54"/>
      <c r="AF971" s="54"/>
      <c r="AG971" s="54"/>
      <c r="AH971" s="54"/>
      <c r="AI971" s="54"/>
      <c r="AJ971" s="49"/>
      <c r="AK971" s="48"/>
      <c r="AL971" s="54"/>
      <c r="AM971" s="54"/>
      <c r="AN971" s="54"/>
      <c r="AO971" s="54"/>
      <c r="AP971" s="54"/>
      <c r="AQ971" s="54"/>
      <c r="AR971" s="54"/>
      <c r="AS971" s="54"/>
      <c r="AT971" s="54"/>
      <c r="AU971" s="54"/>
      <c r="AV971" s="54"/>
      <c r="AW971" s="54"/>
      <c r="AX971" s="54"/>
      <c r="AY971" s="54"/>
      <c r="AZ971" s="54"/>
      <c r="BA971" s="54"/>
      <c r="BB971" s="54"/>
      <c r="BC971" s="54"/>
      <c r="BD971" s="54"/>
      <c r="BE971" s="54"/>
      <c r="BF971" s="54"/>
      <c r="BG971" s="54"/>
      <c r="BH971" s="54"/>
      <c r="BI971" s="54"/>
      <c r="BJ971" s="54"/>
      <c r="BK971" s="54"/>
      <c r="BL971" s="54"/>
      <c r="BM971" s="54"/>
      <c r="BN971" s="54"/>
      <c r="BO971" s="54"/>
      <c r="BP971" s="54"/>
      <c r="BQ971" s="54"/>
      <c r="BR971" s="54"/>
      <c r="BS971" s="54"/>
      <c r="BT971" s="54"/>
      <c r="BU971" s="54"/>
      <c r="BV971" s="54"/>
      <c r="BW971" s="54"/>
      <c r="BX971" s="49"/>
      <c r="BY971" s="55"/>
      <c r="BZ971" s="8"/>
      <c r="CE971" s="12" t="str">
        <f t="shared" si="731"/>
        <v/>
      </c>
      <c r="CG971" s="77" t="str">
        <f t="shared" si="732"/>
        <v/>
      </c>
      <c r="CH971" s="80" t="str">
        <f t="shared" si="733"/>
        <v/>
      </c>
      <c r="CL971" s="12" t="str">
        <f t="shared" si="734"/>
        <v/>
      </c>
      <c r="CM971" s="12" t="str">
        <f t="shared" si="735"/>
        <v/>
      </c>
      <c r="CN971" s="12" t="str" cm="1">
        <f t="array" ref="CN971">IF(OR($CE971="", $CG$3=""), "", IF(IFERROR(INDEX($K971:$T971, $CK971, MATCH(CN$3, $K$3:$T$3, 0)), "")="", $CC$4, $CC$3))</f>
        <v/>
      </c>
      <c r="CO971" s="12" t="str" cm="1">
        <f t="array" ref="CO971">IF(OR($CE971="", $CG$3=""), "", IF(IFERROR(INDEX($AA971:$AJ971, $CK971, MATCH(CO$3, $AA$3:$AJ$3, 0)), "")="", $CC$4, $CC$3))</f>
        <v/>
      </c>
      <c r="CP971" s="12" t="str">
        <f>IF(OR($CE971="", $CG$3=""), "", IF(CP$3='Property List &amp; Features'!$BG$9, $CC$3, IF(CP$3=$I971, $CC$3, $CC$4)))</f>
        <v/>
      </c>
      <c r="CQ971" s="12" t="str">
        <f>IF(OR($CE971="", $CG$3=""), "", IF(CQ$3='Property List &amp; Features'!$BG$9, $CC$3, IF(CQ$3=$J971, $CC$3, $CC$4)))</f>
        <v/>
      </c>
      <c r="CR971" s="12" t="str">
        <f t="shared" si="736"/>
        <v/>
      </c>
      <c r="CS971" s="12" t="str">
        <f t="shared" si="737"/>
        <v/>
      </c>
      <c r="CT971" s="12" t="str">
        <f t="shared" si="738"/>
        <v/>
      </c>
      <c r="CU971" s="12" t="str">
        <f t="shared" si="739"/>
        <v/>
      </c>
      <c r="CV971" s="12" t="str">
        <f t="shared" si="740"/>
        <v/>
      </c>
      <c r="CW971" s="12" t="str">
        <f t="shared" si="762"/>
        <v/>
      </c>
      <c r="CX971" s="12" t="str">
        <f t="shared" si="763"/>
        <v/>
      </c>
      <c r="CY971" s="12" t="str">
        <f t="shared" si="764"/>
        <v/>
      </c>
      <c r="CZ971" s="12" t="str">
        <f t="shared" si="765"/>
        <v/>
      </c>
      <c r="DA971" s="12" t="str">
        <f t="shared" si="766"/>
        <v/>
      </c>
      <c r="DB971" s="12" t="str">
        <f t="shared" si="767"/>
        <v/>
      </c>
      <c r="DC971" s="12" t="str">
        <f t="shared" si="768"/>
        <v/>
      </c>
      <c r="DD971" s="12" t="str">
        <f t="shared" si="769"/>
        <v/>
      </c>
      <c r="DE971" s="12" t="str">
        <f t="shared" si="770"/>
        <v/>
      </c>
      <c r="DF971" s="12" t="str">
        <f t="shared" si="771"/>
        <v/>
      </c>
      <c r="DG971" s="12" t="str">
        <f t="shared" si="772"/>
        <v/>
      </c>
      <c r="DH971" s="12" t="str">
        <f t="shared" si="773"/>
        <v/>
      </c>
      <c r="DI971" s="12" t="str">
        <f t="shared" si="774"/>
        <v/>
      </c>
      <c r="DJ971" s="12" t="str">
        <f t="shared" si="775"/>
        <v/>
      </c>
      <c r="DK971" s="12" t="str">
        <f t="shared" si="776"/>
        <v/>
      </c>
      <c r="DL971" s="12" t="str">
        <f t="shared" si="777"/>
        <v/>
      </c>
      <c r="DM971" s="12" t="str">
        <f t="shared" si="778"/>
        <v/>
      </c>
      <c r="DN971" s="12" t="str">
        <f t="shared" si="779"/>
        <v/>
      </c>
      <c r="DO971" s="12" t="str">
        <f t="shared" si="780"/>
        <v/>
      </c>
      <c r="DP971" s="12" t="str">
        <f t="shared" si="781"/>
        <v/>
      </c>
      <c r="DQ971" s="12" t="str">
        <f t="shared" si="782"/>
        <v/>
      </c>
      <c r="DR971" s="12" t="str">
        <f t="shared" si="744"/>
        <v/>
      </c>
      <c r="DS971" s="12" t="str">
        <f t="shared" si="745"/>
        <v/>
      </c>
      <c r="DT971" s="12" t="str">
        <f t="shared" si="746"/>
        <v/>
      </c>
      <c r="DU971" s="12" t="str">
        <f t="shared" si="747"/>
        <v/>
      </c>
      <c r="DV971" s="12" t="str">
        <f t="shared" si="748"/>
        <v/>
      </c>
      <c r="DW971" s="12" t="str">
        <f t="shared" si="749"/>
        <v/>
      </c>
      <c r="DX971" s="12" t="str">
        <f t="shared" si="750"/>
        <v/>
      </c>
      <c r="DY971" s="12" t="str">
        <f t="shared" si="751"/>
        <v/>
      </c>
      <c r="DZ971" s="12" t="str">
        <f t="shared" si="752"/>
        <v/>
      </c>
      <c r="EA971" s="12" t="str">
        <f t="shared" si="753"/>
        <v/>
      </c>
      <c r="EB971" s="12" t="str">
        <f t="shared" si="754"/>
        <v/>
      </c>
      <c r="EC971" s="12" t="str">
        <f t="shared" si="755"/>
        <v/>
      </c>
      <c r="ED971" s="12" t="str">
        <f t="shared" si="756"/>
        <v/>
      </c>
      <c r="EE971" s="12" t="str">
        <f t="shared" si="757"/>
        <v/>
      </c>
      <c r="EF971" s="12" t="str">
        <f t="shared" si="758"/>
        <v/>
      </c>
      <c r="EG971" s="12" t="str">
        <f t="shared" si="759"/>
        <v/>
      </c>
      <c r="EH971" s="12" t="str">
        <f t="shared" si="760"/>
        <v/>
      </c>
      <c r="EI971" s="12" t="str">
        <f t="shared" si="761"/>
        <v/>
      </c>
      <c r="EK971" s="83" t="str">
        <f t="shared" si="741"/>
        <v/>
      </c>
      <c r="EM971" s="12" t="str">
        <f t="shared" si="742"/>
        <v/>
      </c>
      <c r="EO971" s="12" t="str">
        <f t="shared" si="743"/>
        <v/>
      </c>
      <c r="EQ971" s="12" t="str">
        <f>IF($EO971="", "", IF($EQ$8=$EQ$6, COUNTIF($EO$11:$EO$2510, "&gt;"&amp;$EO971)+1+COUNTIF($EO$11:$EO971, $EO971)-1, COUNTIF($EO$11:$EO$2510, "&lt;"&amp;$EO971)+1+COUNTIF($EO$11:$EO971, $EO971)-1))</f>
        <v/>
      </c>
    </row>
    <row r="972" spans="1:147" x14ac:dyDescent="0.55000000000000004">
      <c r="A972" s="8"/>
      <c r="B972" s="12" t="str">
        <f>IF($D972="", "", COUNTIF($D$11:$D972, $D972))</f>
        <v/>
      </c>
      <c r="C972" s="8"/>
      <c r="D972" s="45"/>
      <c r="E972" s="46"/>
      <c r="F972" s="47"/>
      <c r="G972" s="54"/>
      <c r="H972" s="54"/>
      <c r="I972" s="48"/>
      <c r="J972" s="49"/>
      <c r="K972" s="50"/>
      <c r="L972" s="50"/>
      <c r="M972" s="50"/>
      <c r="N972" s="50"/>
      <c r="O972" s="50"/>
      <c r="P972" s="50"/>
      <c r="Q972" s="50"/>
      <c r="R972" s="50"/>
      <c r="S972" s="50"/>
      <c r="T972" s="50"/>
      <c r="U972" s="51"/>
      <c r="V972" s="52"/>
      <c r="W972" s="53"/>
      <c r="X972" s="53"/>
      <c r="Y972" s="53"/>
      <c r="Z972" s="53"/>
      <c r="AA972" s="48"/>
      <c r="AB972" s="54"/>
      <c r="AC972" s="54"/>
      <c r="AD972" s="54"/>
      <c r="AE972" s="54"/>
      <c r="AF972" s="54"/>
      <c r="AG972" s="54"/>
      <c r="AH972" s="54"/>
      <c r="AI972" s="54"/>
      <c r="AJ972" s="49"/>
      <c r="AK972" s="48"/>
      <c r="AL972" s="54"/>
      <c r="AM972" s="54"/>
      <c r="AN972" s="54"/>
      <c r="AO972" s="54"/>
      <c r="AP972" s="54"/>
      <c r="AQ972" s="54"/>
      <c r="AR972" s="54"/>
      <c r="AS972" s="54"/>
      <c r="AT972" s="54"/>
      <c r="AU972" s="54"/>
      <c r="AV972" s="54"/>
      <c r="AW972" s="54"/>
      <c r="AX972" s="54"/>
      <c r="AY972" s="54"/>
      <c r="AZ972" s="54"/>
      <c r="BA972" s="54"/>
      <c r="BB972" s="54"/>
      <c r="BC972" s="54"/>
      <c r="BD972" s="54"/>
      <c r="BE972" s="54"/>
      <c r="BF972" s="54"/>
      <c r="BG972" s="54"/>
      <c r="BH972" s="54"/>
      <c r="BI972" s="54"/>
      <c r="BJ972" s="54"/>
      <c r="BK972" s="54"/>
      <c r="BL972" s="54"/>
      <c r="BM972" s="54"/>
      <c r="BN972" s="54"/>
      <c r="BO972" s="54"/>
      <c r="BP972" s="54"/>
      <c r="BQ972" s="54"/>
      <c r="BR972" s="54"/>
      <c r="BS972" s="54"/>
      <c r="BT972" s="54"/>
      <c r="BU972" s="54"/>
      <c r="BV972" s="54"/>
      <c r="BW972" s="54"/>
      <c r="BX972" s="49"/>
      <c r="BY972" s="55"/>
      <c r="BZ972" s="8"/>
      <c r="CE972" s="12" t="str">
        <f t="shared" ref="CE972:CE1035" si="783">IF($D972="", "", "X")</f>
        <v/>
      </c>
      <c r="CG972" s="77" t="str">
        <f t="shared" ref="CG972:CG1035" si="784">IF($CE972="", "", IF(G972="", CG$8, G972))</f>
        <v/>
      </c>
      <c r="CH972" s="80" t="str">
        <f t="shared" ref="CH972:CH1035" si="785">IF($CE972="", "", IF(H972="", CH$8, H972))</f>
        <v/>
      </c>
      <c r="CL972" s="12" t="str">
        <f t="shared" ref="CL972:CL1035" si="786">IF(OR($CE972="", $CG$3=""), "", IF(AND(NOT(CL$3=""), $CH972=$CC$8), $CC$4, $CC$3))</f>
        <v/>
      </c>
      <c r="CM972" s="12" t="str">
        <f t="shared" ref="CM972:CM1035" si="787">IF(OR($CE972="", $CG$3=""), "", IF(AND(NOT($U972=""), CM$3&lt;$U972), $CC$4, IF(AND(NOT($V972=""), CM$3&gt;$V972), $CC$4, $CC$3)))</f>
        <v/>
      </c>
      <c r="CN972" s="12" t="str" cm="1">
        <f t="array" ref="CN972">IF(OR($CE972="", $CG$3=""), "", IF(IFERROR(INDEX($K972:$T972, $CK972, MATCH(CN$3, $K$3:$T$3, 0)), "")="", $CC$4, $CC$3))</f>
        <v/>
      </c>
      <c r="CO972" s="12" t="str" cm="1">
        <f t="array" ref="CO972">IF(OR($CE972="", $CG$3=""), "", IF(IFERROR(INDEX($AA972:$AJ972, $CK972, MATCH(CO$3, $AA$3:$AJ$3, 0)), "")="", $CC$4, $CC$3))</f>
        <v/>
      </c>
      <c r="CP972" s="12" t="str">
        <f>IF(OR($CE972="", $CG$3=""), "", IF(CP$3='Property List &amp; Features'!$BG$9, $CC$3, IF(CP$3=$I972, $CC$3, $CC$4)))</f>
        <v/>
      </c>
      <c r="CQ972" s="12" t="str">
        <f>IF(OR($CE972="", $CG$3=""), "", IF(CQ$3='Property List &amp; Features'!$BG$9, $CC$3, IF(CQ$3=$J972, $CC$3, $CC$4)))</f>
        <v/>
      </c>
      <c r="CR972" s="12" t="str">
        <f t="shared" ref="CR972:CR1035" si="788">IF(OR($CE972="", $CG$3=""), "", IF(W972&gt;CR$3, $CC$4, $CC$3))</f>
        <v/>
      </c>
      <c r="CS972" s="12" t="str">
        <f t="shared" ref="CS972:CS1035" si="789">IF(OR($CE972="", $CG$3=""), "", IF(X972&gt;CS$3, $CC$4, $CC$3))</f>
        <v/>
      </c>
      <c r="CT972" s="12" t="str">
        <f t="shared" ref="CT972:CT1035" si="790">IF(OR($CE972="", $CG$3=""), "", IF(Y972&gt;CT$3, $CC$4, $CC$3))</f>
        <v/>
      </c>
      <c r="CU972" s="12" t="str">
        <f t="shared" ref="CU972:CU1035" si="791">IF(OR($CE972="", $CG$3=""), "", IF(SUM($X972:$Z972)&gt;CU$3, $CC$4, $CC$3))</f>
        <v/>
      </c>
      <c r="CV972" s="12" t="str">
        <f t="shared" ref="CV972:CV1035" si="792">IF(OR($CE972="", $CG$3=""), "", IF(AK972="", $CC$3, IF(AK972=CV$3, $CC$3, $CC$4)))</f>
        <v/>
      </c>
      <c r="CW972" s="12" t="str">
        <f t="shared" si="762"/>
        <v/>
      </c>
      <c r="CX972" s="12" t="str">
        <f t="shared" si="763"/>
        <v/>
      </c>
      <c r="CY972" s="12" t="str">
        <f t="shared" si="764"/>
        <v/>
      </c>
      <c r="CZ972" s="12" t="str">
        <f t="shared" si="765"/>
        <v/>
      </c>
      <c r="DA972" s="12" t="str">
        <f t="shared" si="766"/>
        <v/>
      </c>
      <c r="DB972" s="12" t="str">
        <f t="shared" si="767"/>
        <v/>
      </c>
      <c r="DC972" s="12" t="str">
        <f t="shared" si="768"/>
        <v/>
      </c>
      <c r="DD972" s="12" t="str">
        <f t="shared" si="769"/>
        <v/>
      </c>
      <c r="DE972" s="12" t="str">
        <f t="shared" si="770"/>
        <v/>
      </c>
      <c r="DF972" s="12" t="str">
        <f t="shared" si="771"/>
        <v/>
      </c>
      <c r="DG972" s="12" t="str">
        <f t="shared" si="772"/>
        <v/>
      </c>
      <c r="DH972" s="12" t="str">
        <f t="shared" si="773"/>
        <v/>
      </c>
      <c r="DI972" s="12" t="str">
        <f t="shared" si="774"/>
        <v/>
      </c>
      <c r="DJ972" s="12" t="str">
        <f t="shared" si="775"/>
        <v/>
      </c>
      <c r="DK972" s="12" t="str">
        <f t="shared" si="776"/>
        <v/>
      </c>
      <c r="DL972" s="12" t="str">
        <f t="shared" si="777"/>
        <v/>
      </c>
      <c r="DM972" s="12" t="str">
        <f t="shared" si="778"/>
        <v/>
      </c>
      <c r="DN972" s="12" t="str">
        <f t="shared" si="779"/>
        <v/>
      </c>
      <c r="DO972" s="12" t="str">
        <f t="shared" si="780"/>
        <v/>
      </c>
      <c r="DP972" s="12" t="str">
        <f t="shared" si="781"/>
        <v/>
      </c>
      <c r="DQ972" s="12" t="str">
        <f t="shared" si="782"/>
        <v/>
      </c>
      <c r="DR972" s="12" t="str">
        <f t="shared" si="744"/>
        <v/>
      </c>
      <c r="DS972" s="12" t="str">
        <f t="shared" si="745"/>
        <v/>
      </c>
      <c r="DT972" s="12" t="str">
        <f t="shared" si="746"/>
        <v/>
      </c>
      <c r="DU972" s="12" t="str">
        <f t="shared" si="747"/>
        <v/>
      </c>
      <c r="DV972" s="12" t="str">
        <f t="shared" si="748"/>
        <v/>
      </c>
      <c r="DW972" s="12" t="str">
        <f t="shared" si="749"/>
        <v/>
      </c>
      <c r="DX972" s="12" t="str">
        <f t="shared" si="750"/>
        <v/>
      </c>
      <c r="DY972" s="12" t="str">
        <f t="shared" si="751"/>
        <v/>
      </c>
      <c r="DZ972" s="12" t="str">
        <f t="shared" si="752"/>
        <v/>
      </c>
      <c r="EA972" s="12" t="str">
        <f t="shared" si="753"/>
        <v/>
      </c>
      <c r="EB972" s="12" t="str">
        <f t="shared" si="754"/>
        <v/>
      </c>
      <c r="EC972" s="12" t="str">
        <f t="shared" si="755"/>
        <v/>
      </c>
      <c r="ED972" s="12" t="str">
        <f t="shared" si="756"/>
        <v/>
      </c>
      <c r="EE972" s="12" t="str">
        <f t="shared" si="757"/>
        <v/>
      </c>
      <c r="EF972" s="12" t="str">
        <f t="shared" si="758"/>
        <v/>
      </c>
      <c r="EG972" s="12" t="str">
        <f t="shared" si="759"/>
        <v/>
      </c>
      <c r="EH972" s="12" t="str">
        <f t="shared" si="760"/>
        <v/>
      </c>
      <c r="EI972" s="12" t="str">
        <f t="shared" si="761"/>
        <v/>
      </c>
      <c r="EK972" s="83" t="str">
        <f t="shared" ref="EK972:EK1035" si="793">IF(OR($CG$3="", $CE972=""), "", IF(COUNTIF($CL972:$EI972, $CC$4)=0, "X", ""))</f>
        <v/>
      </c>
      <c r="EM972" s="12" t="str">
        <f t="shared" ref="EM972:EM1035" si="794">IF($CE972="", "", 68-COUNTIF($I972:$BX972, ""))</f>
        <v/>
      </c>
      <c r="EO972" s="12" t="str">
        <f t="shared" ref="EO972:EO1035" si="795">IF($EK972="", "", $EM972)</f>
        <v/>
      </c>
      <c r="EQ972" s="12" t="str">
        <f>IF($EO972="", "", IF($EQ$8=$EQ$6, COUNTIF($EO$11:$EO$2510, "&gt;"&amp;$EO972)+1+COUNTIF($EO$11:$EO972, $EO972)-1, COUNTIF($EO$11:$EO$2510, "&lt;"&amp;$EO972)+1+COUNTIF($EO$11:$EO972, $EO972)-1))</f>
        <v/>
      </c>
    </row>
    <row r="973" spans="1:147" x14ac:dyDescent="0.55000000000000004">
      <c r="A973" s="8"/>
      <c r="B973" s="12" t="str">
        <f>IF($D973="", "", COUNTIF($D$11:$D973, $D973))</f>
        <v/>
      </c>
      <c r="C973" s="8"/>
      <c r="D973" s="45"/>
      <c r="E973" s="46"/>
      <c r="F973" s="47"/>
      <c r="G973" s="54"/>
      <c r="H973" s="54"/>
      <c r="I973" s="48"/>
      <c r="J973" s="49"/>
      <c r="K973" s="50"/>
      <c r="L973" s="50"/>
      <c r="M973" s="50"/>
      <c r="N973" s="50"/>
      <c r="O973" s="50"/>
      <c r="P973" s="50"/>
      <c r="Q973" s="50"/>
      <c r="R973" s="50"/>
      <c r="S973" s="50"/>
      <c r="T973" s="50"/>
      <c r="U973" s="51"/>
      <c r="V973" s="52"/>
      <c r="W973" s="53"/>
      <c r="X973" s="53"/>
      <c r="Y973" s="53"/>
      <c r="Z973" s="53"/>
      <c r="AA973" s="48"/>
      <c r="AB973" s="54"/>
      <c r="AC973" s="54"/>
      <c r="AD973" s="54"/>
      <c r="AE973" s="54"/>
      <c r="AF973" s="54"/>
      <c r="AG973" s="54"/>
      <c r="AH973" s="54"/>
      <c r="AI973" s="54"/>
      <c r="AJ973" s="49"/>
      <c r="AK973" s="48"/>
      <c r="AL973" s="54"/>
      <c r="AM973" s="54"/>
      <c r="AN973" s="54"/>
      <c r="AO973" s="54"/>
      <c r="AP973" s="54"/>
      <c r="AQ973" s="54"/>
      <c r="AR973" s="54"/>
      <c r="AS973" s="54"/>
      <c r="AT973" s="54"/>
      <c r="AU973" s="54"/>
      <c r="AV973" s="54"/>
      <c r="AW973" s="54"/>
      <c r="AX973" s="54"/>
      <c r="AY973" s="54"/>
      <c r="AZ973" s="54"/>
      <c r="BA973" s="54"/>
      <c r="BB973" s="54"/>
      <c r="BC973" s="54"/>
      <c r="BD973" s="54"/>
      <c r="BE973" s="54"/>
      <c r="BF973" s="54"/>
      <c r="BG973" s="54"/>
      <c r="BH973" s="54"/>
      <c r="BI973" s="54"/>
      <c r="BJ973" s="54"/>
      <c r="BK973" s="54"/>
      <c r="BL973" s="54"/>
      <c r="BM973" s="54"/>
      <c r="BN973" s="54"/>
      <c r="BO973" s="54"/>
      <c r="BP973" s="54"/>
      <c r="BQ973" s="54"/>
      <c r="BR973" s="54"/>
      <c r="BS973" s="54"/>
      <c r="BT973" s="54"/>
      <c r="BU973" s="54"/>
      <c r="BV973" s="54"/>
      <c r="BW973" s="54"/>
      <c r="BX973" s="49"/>
      <c r="BY973" s="55"/>
      <c r="BZ973" s="8"/>
      <c r="CE973" s="12" t="str">
        <f t="shared" si="783"/>
        <v/>
      </c>
      <c r="CG973" s="77" t="str">
        <f t="shared" si="784"/>
        <v/>
      </c>
      <c r="CH973" s="80" t="str">
        <f t="shared" si="785"/>
        <v/>
      </c>
      <c r="CL973" s="12" t="str">
        <f t="shared" si="786"/>
        <v/>
      </c>
      <c r="CM973" s="12" t="str">
        <f t="shared" si="787"/>
        <v/>
      </c>
      <c r="CN973" s="12" t="str" cm="1">
        <f t="array" ref="CN973">IF(OR($CE973="", $CG$3=""), "", IF(IFERROR(INDEX($K973:$T973, $CK973, MATCH(CN$3, $K$3:$T$3, 0)), "")="", $CC$4, $CC$3))</f>
        <v/>
      </c>
      <c r="CO973" s="12" t="str" cm="1">
        <f t="array" ref="CO973">IF(OR($CE973="", $CG$3=""), "", IF(IFERROR(INDEX($AA973:$AJ973, $CK973, MATCH(CO$3, $AA$3:$AJ$3, 0)), "")="", $CC$4, $CC$3))</f>
        <v/>
      </c>
      <c r="CP973" s="12" t="str">
        <f>IF(OR($CE973="", $CG$3=""), "", IF(CP$3='Property List &amp; Features'!$BG$9, $CC$3, IF(CP$3=$I973, $CC$3, $CC$4)))</f>
        <v/>
      </c>
      <c r="CQ973" s="12" t="str">
        <f>IF(OR($CE973="", $CG$3=""), "", IF(CQ$3='Property List &amp; Features'!$BG$9, $CC$3, IF(CQ$3=$J973, $CC$3, $CC$4)))</f>
        <v/>
      </c>
      <c r="CR973" s="12" t="str">
        <f t="shared" si="788"/>
        <v/>
      </c>
      <c r="CS973" s="12" t="str">
        <f t="shared" si="789"/>
        <v/>
      </c>
      <c r="CT973" s="12" t="str">
        <f t="shared" si="790"/>
        <v/>
      </c>
      <c r="CU973" s="12" t="str">
        <f t="shared" si="791"/>
        <v/>
      </c>
      <c r="CV973" s="12" t="str">
        <f t="shared" si="792"/>
        <v/>
      </c>
      <c r="CW973" s="12" t="str">
        <f t="shared" si="762"/>
        <v/>
      </c>
      <c r="CX973" s="12" t="str">
        <f t="shared" si="763"/>
        <v/>
      </c>
      <c r="CY973" s="12" t="str">
        <f t="shared" si="764"/>
        <v/>
      </c>
      <c r="CZ973" s="12" t="str">
        <f t="shared" si="765"/>
        <v/>
      </c>
      <c r="DA973" s="12" t="str">
        <f t="shared" si="766"/>
        <v/>
      </c>
      <c r="DB973" s="12" t="str">
        <f t="shared" si="767"/>
        <v/>
      </c>
      <c r="DC973" s="12" t="str">
        <f t="shared" si="768"/>
        <v/>
      </c>
      <c r="DD973" s="12" t="str">
        <f t="shared" si="769"/>
        <v/>
      </c>
      <c r="DE973" s="12" t="str">
        <f t="shared" si="770"/>
        <v/>
      </c>
      <c r="DF973" s="12" t="str">
        <f t="shared" si="771"/>
        <v/>
      </c>
      <c r="DG973" s="12" t="str">
        <f t="shared" si="772"/>
        <v/>
      </c>
      <c r="DH973" s="12" t="str">
        <f t="shared" si="773"/>
        <v/>
      </c>
      <c r="DI973" s="12" t="str">
        <f t="shared" si="774"/>
        <v/>
      </c>
      <c r="DJ973" s="12" t="str">
        <f t="shared" si="775"/>
        <v/>
      </c>
      <c r="DK973" s="12" t="str">
        <f t="shared" si="776"/>
        <v/>
      </c>
      <c r="DL973" s="12" t="str">
        <f t="shared" si="777"/>
        <v/>
      </c>
      <c r="DM973" s="12" t="str">
        <f t="shared" si="778"/>
        <v/>
      </c>
      <c r="DN973" s="12" t="str">
        <f t="shared" si="779"/>
        <v/>
      </c>
      <c r="DO973" s="12" t="str">
        <f t="shared" si="780"/>
        <v/>
      </c>
      <c r="DP973" s="12" t="str">
        <f t="shared" si="781"/>
        <v/>
      </c>
      <c r="DQ973" s="12" t="str">
        <f t="shared" si="782"/>
        <v/>
      </c>
      <c r="DR973" s="12" t="str">
        <f t="shared" si="744"/>
        <v/>
      </c>
      <c r="DS973" s="12" t="str">
        <f t="shared" si="745"/>
        <v/>
      </c>
      <c r="DT973" s="12" t="str">
        <f t="shared" si="746"/>
        <v/>
      </c>
      <c r="DU973" s="12" t="str">
        <f t="shared" si="747"/>
        <v/>
      </c>
      <c r="DV973" s="12" t="str">
        <f t="shared" si="748"/>
        <v/>
      </c>
      <c r="DW973" s="12" t="str">
        <f t="shared" si="749"/>
        <v/>
      </c>
      <c r="DX973" s="12" t="str">
        <f t="shared" si="750"/>
        <v/>
      </c>
      <c r="DY973" s="12" t="str">
        <f t="shared" si="751"/>
        <v/>
      </c>
      <c r="DZ973" s="12" t="str">
        <f t="shared" si="752"/>
        <v/>
      </c>
      <c r="EA973" s="12" t="str">
        <f t="shared" si="753"/>
        <v/>
      </c>
      <c r="EB973" s="12" t="str">
        <f t="shared" si="754"/>
        <v/>
      </c>
      <c r="EC973" s="12" t="str">
        <f t="shared" si="755"/>
        <v/>
      </c>
      <c r="ED973" s="12" t="str">
        <f t="shared" si="756"/>
        <v/>
      </c>
      <c r="EE973" s="12" t="str">
        <f t="shared" si="757"/>
        <v/>
      </c>
      <c r="EF973" s="12" t="str">
        <f t="shared" si="758"/>
        <v/>
      </c>
      <c r="EG973" s="12" t="str">
        <f t="shared" si="759"/>
        <v/>
      </c>
      <c r="EH973" s="12" t="str">
        <f t="shared" si="760"/>
        <v/>
      </c>
      <c r="EI973" s="12" t="str">
        <f t="shared" si="761"/>
        <v/>
      </c>
      <c r="EK973" s="83" t="str">
        <f t="shared" si="793"/>
        <v/>
      </c>
      <c r="EM973" s="12" t="str">
        <f t="shared" si="794"/>
        <v/>
      </c>
      <c r="EO973" s="12" t="str">
        <f t="shared" si="795"/>
        <v/>
      </c>
      <c r="EQ973" s="12" t="str">
        <f>IF($EO973="", "", IF($EQ$8=$EQ$6, COUNTIF($EO$11:$EO$2510, "&gt;"&amp;$EO973)+1+COUNTIF($EO$11:$EO973, $EO973)-1, COUNTIF($EO$11:$EO$2510, "&lt;"&amp;$EO973)+1+COUNTIF($EO$11:$EO973, $EO973)-1))</f>
        <v/>
      </c>
    </row>
    <row r="974" spans="1:147" x14ac:dyDescent="0.55000000000000004">
      <c r="A974" s="8"/>
      <c r="B974" s="12" t="str">
        <f>IF($D974="", "", COUNTIF($D$11:$D974, $D974))</f>
        <v/>
      </c>
      <c r="C974" s="8"/>
      <c r="D974" s="45"/>
      <c r="E974" s="46"/>
      <c r="F974" s="47"/>
      <c r="G974" s="54"/>
      <c r="H974" s="54"/>
      <c r="I974" s="48"/>
      <c r="J974" s="49"/>
      <c r="K974" s="50"/>
      <c r="L974" s="50"/>
      <c r="M974" s="50"/>
      <c r="N974" s="50"/>
      <c r="O974" s="50"/>
      <c r="P974" s="50"/>
      <c r="Q974" s="50"/>
      <c r="R974" s="50"/>
      <c r="S974" s="50"/>
      <c r="T974" s="50"/>
      <c r="U974" s="51"/>
      <c r="V974" s="52"/>
      <c r="W974" s="53"/>
      <c r="X974" s="53"/>
      <c r="Y974" s="53"/>
      <c r="Z974" s="53"/>
      <c r="AA974" s="48"/>
      <c r="AB974" s="54"/>
      <c r="AC974" s="54"/>
      <c r="AD974" s="54"/>
      <c r="AE974" s="54"/>
      <c r="AF974" s="54"/>
      <c r="AG974" s="54"/>
      <c r="AH974" s="54"/>
      <c r="AI974" s="54"/>
      <c r="AJ974" s="49"/>
      <c r="AK974" s="48"/>
      <c r="AL974" s="54"/>
      <c r="AM974" s="54"/>
      <c r="AN974" s="54"/>
      <c r="AO974" s="54"/>
      <c r="AP974" s="54"/>
      <c r="AQ974" s="54"/>
      <c r="AR974" s="54"/>
      <c r="AS974" s="54"/>
      <c r="AT974" s="54"/>
      <c r="AU974" s="54"/>
      <c r="AV974" s="54"/>
      <c r="AW974" s="54"/>
      <c r="AX974" s="54"/>
      <c r="AY974" s="54"/>
      <c r="AZ974" s="54"/>
      <c r="BA974" s="54"/>
      <c r="BB974" s="54"/>
      <c r="BC974" s="54"/>
      <c r="BD974" s="54"/>
      <c r="BE974" s="54"/>
      <c r="BF974" s="54"/>
      <c r="BG974" s="54"/>
      <c r="BH974" s="54"/>
      <c r="BI974" s="54"/>
      <c r="BJ974" s="54"/>
      <c r="BK974" s="54"/>
      <c r="BL974" s="54"/>
      <c r="BM974" s="54"/>
      <c r="BN974" s="54"/>
      <c r="BO974" s="54"/>
      <c r="BP974" s="54"/>
      <c r="BQ974" s="54"/>
      <c r="BR974" s="54"/>
      <c r="BS974" s="54"/>
      <c r="BT974" s="54"/>
      <c r="BU974" s="54"/>
      <c r="BV974" s="54"/>
      <c r="BW974" s="54"/>
      <c r="BX974" s="49"/>
      <c r="BY974" s="55"/>
      <c r="BZ974" s="8"/>
      <c r="CE974" s="12" t="str">
        <f t="shared" si="783"/>
        <v/>
      </c>
      <c r="CG974" s="77" t="str">
        <f t="shared" si="784"/>
        <v/>
      </c>
      <c r="CH974" s="80" t="str">
        <f t="shared" si="785"/>
        <v/>
      </c>
      <c r="CL974" s="12" t="str">
        <f t="shared" si="786"/>
        <v/>
      </c>
      <c r="CM974" s="12" t="str">
        <f t="shared" si="787"/>
        <v/>
      </c>
      <c r="CN974" s="12" t="str" cm="1">
        <f t="array" ref="CN974">IF(OR($CE974="", $CG$3=""), "", IF(IFERROR(INDEX($K974:$T974, $CK974, MATCH(CN$3, $K$3:$T$3, 0)), "")="", $CC$4, $CC$3))</f>
        <v/>
      </c>
      <c r="CO974" s="12" t="str" cm="1">
        <f t="array" ref="CO974">IF(OR($CE974="", $CG$3=""), "", IF(IFERROR(INDEX($AA974:$AJ974, $CK974, MATCH(CO$3, $AA$3:$AJ$3, 0)), "")="", $CC$4, $CC$3))</f>
        <v/>
      </c>
      <c r="CP974" s="12" t="str">
        <f>IF(OR($CE974="", $CG$3=""), "", IF(CP$3='Property List &amp; Features'!$BG$9, $CC$3, IF(CP$3=$I974, $CC$3, $CC$4)))</f>
        <v/>
      </c>
      <c r="CQ974" s="12" t="str">
        <f>IF(OR($CE974="", $CG$3=""), "", IF(CQ$3='Property List &amp; Features'!$BG$9, $CC$3, IF(CQ$3=$J974, $CC$3, $CC$4)))</f>
        <v/>
      </c>
      <c r="CR974" s="12" t="str">
        <f t="shared" si="788"/>
        <v/>
      </c>
      <c r="CS974" s="12" t="str">
        <f t="shared" si="789"/>
        <v/>
      </c>
      <c r="CT974" s="12" t="str">
        <f t="shared" si="790"/>
        <v/>
      </c>
      <c r="CU974" s="12" t="str">
        <f t="shared" si="791"/>
        <v/>
      </c>
      <c r="CV974" s="12" t="str">
        <f t="shared" si="792"/>
        <v/>
      </c>
      <c r="CW974" s="12" t="str">
        <f t="shared" si="762"/>
        <v/>
      </c>
      <c r="CX974" s="12" t="str">
        <f t="shared" si="763"/>
        <v/>
      </c>
      <c r="CY974" s="12" t="str">
        <f t="shared" si="764"/>
        <v/>
      </c>
      <c r="CZ974" s="12" t="str">
        <f t="shared" si="765"/>
        <v/>
      </c>
      <c r="DA974" s="12" t="str">
        <f t="shared" si="766"/>
        <v/>
      </c>
      <c r="DB974" s="12" t="str">
        <f t="shared" si="767"/>
        <v/>
      </c>
      <c r="DC974" s="12" t="str">
        <f t="shared" si="768"/>
        <v/>
      </c>
      <c r="DD974" s="12" t="str">
        <f t="shared" si="769"/>
        <v/>
      </c>
      <c r="DE974" s="12" t="str">
        <f t="shared" si="770"/>
        <v/>
      </c>
      <c r="DF974" s="12" t="str">
        <f t="shared" si="771"/>
        <v/>
      </c>
      <c r="DG974" s="12" t="str">
        <f t="shared" si="772"/>
        <v/>
      </c>
      <c r="DH974" s="12" t="str">
        <f t="shared" si="773"/>
        <v/>
      </c>
      <c r="DI974" s="12" t="str">
        <f t="shared" si="774"/>
        <v/>
      </c>
      <c r="DJ974" s="12" t="str">
        <f t="shared" si="775"/>
        <v/>
      </c>
      <c r="DK974" s="12" t="str">
        <f t="shared" si="776"/>
        <v/>
      </c>
      <c r="DL974" s="12" t="str">
        <f t="shared" si="777"/>
        <v/>
      </c>
      <c r="DM974" s="12" t="str">
        <f t="shared" si="778"/>
        <v/>
      </c>
      <c r="DN974" s="12" t="str">
        <f t="shared" si="779"/>
        <v/>
      </c>
      <c r="DO974" s="12" t="str">
        <f t="shared" si="780"/>
        <v/>
      </c>
      <c r="DP974" s="12" t="str">
        <f t="shared" si="781"/>
        <v/>
      </c>
      <c r="DQ974" s="12" t="str">
        <f t="shared" si="782"/>
        <v/>
      </c>
      <c r="DR974" s="12" t="str">
        <f t="shared" si="744"/>
        <v/>
      </c>
      <c r="DS974" s="12" t="str">
        <f t="shared" si="745"/>
        <v/>
      </c>
      <c r="DT974" s="12" t="str">
        <f t="shared" si="746"/>
        <v/>
      </c>
      <c r="DU974" s="12" t="str">
        <f t="shared" si="747"/>
        <v/>
      </c>
      <c r="DV974" s="12" t="str">
        <f t="shared" si="748"/>
        <v/>
      </c>
      <c r="DW974" s="12" t="str">
        <f t="shared" si="749"/>
        <v/>
      </c>
      <c r="DX974" s="12" t="str">
        <f t="shared" si="750"/>
        <v/>
      </c>
      <c r="DY974" s="12" t="str">
        <f t="shared" si="751"/>
        <v/>
      </c>
      <c r="DZ974" s="12" t="str">
        <f t="shared" si="752"/>
        <v/>
      </c>
      <c r="EA974" s="12" t="str">
        <f t="shared" si="753"/>
        <v/>
      </c>
      <c r="EB974" s="12" t="str">
        <f t="shared" si="754"/>
        <v/>
      </c>
      <c r="EC974" s="12" t="str">
        <f t="shared" si="755"/>
        <v/>
      </c>
      <c r="ED974" s="12" t="str">
        <f t="shared" si="756"/>
        <v/>
      </c>
      <c r="EE974" s="12" t="str">
        <f t="shared" si="757"/>
        <v/>
      </c>
      <c r="EF974" s="12" t="str">
        <f t="shared" si="758"/>
        <v/>
      </c>
      <c r="EG974" s="12" t="str">
        <f t="shared" si="759"/>
        <v/>
      </c>
      <c r="EH974" s="12" t="str">
        <f t="shared" si="760"/>
        <v/>
      </c>
      <c r="EI974" s="12" t="str">
        <f t="shared" si="761"/>
        <v/>
      </c>
      <c r="EK974" s="83" t="str">
        <f t="shared" si="793"/>
        <v/>
      </c>
      <c r="EM974" s="12" t="str">
        <f t="shared" si="794"/>
        <v/>
      </c>
      <c r="EO974" s="12" t="str">
        <f t="shared" si="795"/>
        <v/>
      </c>
      <c r="EQ974" s="12" t="str">
        <f>IF($EO974="", "", IF($EQ$8=$EQ$6, COUNTIF($EO$11:$EO$2510, "&gt;"&amp;$EO974)+1+COUNTIF($EO$11:$EO974, $EO974)-1, COUNTIF($EO$11:$EO$2510, "&lt;"&amp;$EO974)+1+COUNTIF($EO$11:$EO974, $EO974)-1))</f>
        <v/>
      </c>
    </row>
    <row r="975" spans="1:147" x14ac:dyDescent="0.55000000000000004">
      <c r="A975" s="8"/>
      <c r="B975" s="12" t="str">
        <f>IF($D975="", "", COUNTIF($D$11:$D975, $D975))</f>
        <v/>
      </c>
      <c r="C975" s="8"/>
      <c r="D975" s="45"/>
      <c r="E975" s="46"/>
      <c r="F975" s="47"/>
      <c r="G975" s="54"/>
      <c r="H975" s="54"/>
      <c r="I975" s="48"/>
      <c r="J975" s="49"/>
      <c r="K975" s="50"/>
      <c r="L975" s="50"/>
      <c r="M975" s="50"/>
      <c r="N975" s="50"/>
      <c r="O975" s="50"/>
      <c r="P975" s="50"/>
      <c r="Q975" s="50"/>
      <c r="R975" s="50"/>
      <c r="S975" s="50"/>
      <c r="T975" s="50"/>
      <c r="U975" s="51"/>
      <c r="V975" s="52"/>
      <c r="W975" s="53"/>
      <c r="X975" s="53"/>
      <c r="Y975" s="53"/>
      <c r="Z975" s="53"/>
      <c r="AA975" s="48"/>
      <c r="AB975" s="54"/>
      <c r="AC975" s="54"/>
      <c r="AD975" s="54"/>
      <c r="AE975" s="54"/>
      <c r="AF975" s="54"/>
      <c r="AG975" s="54"/>
      <c r="AH975" s="54"/>
      <c r="AI975" s="54"/>
      <c r="AJ975" s="49"/>
      <c r="AK975" s="48"/>
      <c r="AL975" s="54"/>
      <c r="AM975" s="54"/>
      <c r="AN975" s="54"/>
      <c r="AO975" s="54"/>
      <c r="AP975" s="54"/>
      <c r="AQ975" s="54"/>
      <c r="AR975" s="54"/>
      <c r="AS975" s="54"/>
      <c r="AT975" s="54"/>
      <c r="AU975" s="54"/>
      <c r="AV975" s="54"/>
      <c r="AW975" s="54"/>
      <c r="AX975" s="54"/>
      <c r="AY975" s="54"/>
      <c r="AZ975" s="54"/>
      <c r="BA975" s="54"/>
      <c r="BB975" s="54"/>
      <c r="BC975" s="54"/>
      <c r="BD975" s="54"/>
      <c r="BE975" s="54"/>
      <c r="BF975" s="54"/>
      <c r="BG975" s="54"/>
      <c r="BH975" s="54"/>
      <c r="BI975" s="54"/>
      <c r="BJ975" s="54"/>
      <c r="BK975" s="54"/>
      <c r="BL975" s="54"/>
      <c r="BM975" s="54"/>
      <c r="BN975" s="54"/>
      <c r="BO975" s="54"/>
      <c r="BP975" s="54"/>
      <c r="BQ975" s="54"/>
      <c r="BR975" s="54"/>
      <c r="BS975" s="54"/>
      <c r="BT975" s="54"/>
      <c r="BU975" s="54"/>
      <c r="BV975" s="54"/>
      <c r="BW975" s="54"/>
      <c r="BX975" s="49"/>
      <c r="BY975" s="55"/>
      <c r="BZ975" s="8"/>
      <c r="CE975" s="12" t="str">
        <f t="shared" si="783"/>
        <v/>
      </c>
      <c r="CG975" s="77" t="str">
        <f t="shared" si="784"/>
        <v/>
      </c>
      <c r="CH975" s="80" t="str">
        <f t="shared" si="785"/>
        <v/>
      </c>
      <c r="CL975" s="12" t="str">
        <f t="shared" si="786"/>
        <v/>
      </c>
      <c r="CM975" s="12" t="str">
        <f t="shared" si="787"/>
        <v/>
      </c>
      <c r="CN975" s="12" t="str" cm="1">
        <f t="array" ref="CN975">IF(OR($CE975="", $CG$3=""), "", IF(IFERROR(INDEX($K975:$T975, $CK975, MATCH(CN$3, $K$3:$T$3, 0)), "")="", $CC$4, $CC$3))</f>
        <v/>
      </c>
      <c r="CO975" s="12" t="str" cm="1">
        <f t="array" ref="CO975">IF(OR($CE975="", $CG$3=""), "", IF(IFERROR(INDEX($AA975:$AJ975, $CK975, MATCH(CO$3, $AA$3:$AJ$3, 0)), "")="", $CC$4, $CC$3))</f>
        <v/>
      </c>
      <c r="CP975" s="12" t="str">
        <f>IF(OR($CE975="", $CG$3=""), "", IF(CP$3='Property List &amp; Features'!$BG$9, $CC$3, IF(CP$3=$I975, $CC$3, $CC$4)))</f>
        <v/>
      </c>
      <c r="CQ975" s="12" t="str">
        <f>IF(OR($CE975="", $CG$3=""), "", IF(CQ$3='Property List &amp; Features'!$BG$9, $CC$3, IF(CQ$3=$J975, $CC$3, $CC$4)))</f>
        <v/>
      </c>
      <c r="CR975" s="12" t="str">
        <f t="shared" si="788"/>
        <v/>
      </c>
      <c r="CS975" s="12" t="str">
        <f t="shared" si="789"/>
        <v/>
      </c>
      <c r="CT975" s="12" t="str">
        <f t="shared" si="790"/>
        <v/>
      </c>
      <c r="CU975" s="12" t="str">
        <f t="shared" si="791"/>
        <v/>
      </c>
      <c r="CV975" s="12" t="str">
        <f t="shared" si="792"/>
        <v/>
      </c>
      <c r="CW975" s="12" t="str">
        <f t="shared" si="762"/>
        <v/>
      </c>
      <c r="CX975" s="12" t="str">
        <f t="shared" si="763"/>
        <v/>
      </c>
      <c r="CY975" s="12" t="str">
        <f t="shared" si="764"/>
        <v/>
      </c>
      <c r="CZ975" s="12" t="str">
        <f t="shared" si="765"/>
        <v/>
      </c>
      <c r="DA975" s="12" t="str">
        <f t="shared" si="766"/>
        <v/>
      </c>
      <c r="DB975" s="12" t="str">
        <f t="shared" si="767"/>
        <v/>
      </c>
      <c r="DC975" s="12" t="str">
        <f t="shared" si="768"/>
        <v/>
      </c>
      <c r="DD975" s="12" t="str">
        <f t="shared" si="769"/>
        <v/>
      </c>
      <c r="DE975" s="12" t="str">
        <f t="shared" si="770"/>
        <v/>
      </c>
      <c r="DF975" s="12" t="str">
        <f t="shared" si="771"/>
        <v/>
      </c>
      <c r="DG975" s="12" t="str">
        <f t="shared" si="772"/>
        <v/>
      </c>
      <c r="DH975" s="12" t="str">
        <f t="shared" si="773"/>
        <v/>
      </c>
      <c r="DI975" s="12" t="str">
        <f t="shared" si="774"/>
        <v/>
      </c>
      <c r="DJ975" s="12" t="str">
        <f t="shared" si="775"/>
        <v/>
      </c>
      <c r="DK975" s="12" t="str">
        <f t="shared" si="776"/>
        <v/>
      </c>
      <c r="DL975" s="12" t="str">
        <f t="shared" si="777"/>
        <v/>
      </c>
      <c r="DM975" s="12" t="str">
        <f t="shared" si="778"/>
        <v/>
      </c>
      <c r="DN975" s="12" t="str">
        <f t="shared" si="779"/>
        <v/>
      </c>
      <c r="DO975" s="12" t="str">
        <f t="shared" si="780"/>
        <v/>
      </c>
      <c r="DP975" s="12" t="str">
        <f t="shared" si="781"/>
        <v/>
      </c>
      <c r="DQ975" s="12" t="str">
        <f t="shared" si="782"/>
        <v/>
      </c>
      <c r="DR975" s="12" t="str">
        <f t="shared" si="744"/>
        <v/>
      </c>
      <c r="DS975" s="12" t="str">
        <f t="shared" si="745"/>
        <v/>
      </c>
      <c r="DT975" s="12" t="str">
        <f t="shared" si="746"/>
        <v/>
      </c>
      <c r="DU975" s="12" t="str">
        <f t="shared" si="747"/>
        <v/>
      </c>
      <c r="DV975" s="12" t="str">
        <f t="shared" si="748"/>
        <v/>
      </c>
      <c r="DW975" s="12" t="str">
        <f t="shared" si="749"/>
        <v/>
      </c>
      <c r="DX975" s="12" t="str">
        <f t="shared" si="750"/>
        <v/>
      </c>
      <c r="DY975" s="12" t="str">
        <f t="shared" si="751"/>
        <v/>
      </c>
      <c r="DZ975" s="12" t="str">
        <f t="shared" si="752"/>
        <v/>
      </c>
      <c r="EA975" s="12" t="str">
        <f t="shared" si="753"/>
        <v/>
      </c>
      <c r="EB975" s="12" t="str">
        <f t="shared" si="754"/>
        <v/>
      </c>
      <c r="EC975" s="12" t="str">
        <f t="shared" si="755"/>
        <v/>
      </c>
      <c r="ED975" s="12" t="str">
        <f t="shared" si="756"/>
        <v/>
      </c>
      <c r="EE975" s="12" t="str">
        <f t="shared" si="757"/>
        <v/>
      </c>
      <c r="EF975" s="12" t="str">
        <f t="shared" si="758"/>
        <v/>
      </c>
      <c r="EG975" s="12" t="str">
        <f t="shared" si="759"/>
        <v/>
      </c>
      <c r="EH975" s="12" t="str">
        <f t="shared" si="760"/>
        <v/>
      </c>
      <c r="EI975" s="12" t="str">
        <f t="shared" si="761"/>
        <v/>
      </c>
      <c r="EK975" s="83" t="str">
        <f t="shared" si="793"/>
        <v/>
      </c>
      <c r="EM975" s="12" t="str">
        <f t="shared" si="794"/>
        <v/>
      </c>
      <c r="EO975" s="12" t="str">
        <f t="shared" si="795"/>
        <v/>
      </c>
      <c r="EQ975" s="12" t="str">
        <f>IF($EO975="", "", IF($EQ$8=$EQ$6, COUNTIF($EO$11:$EO$2510, "&gt;"&amp;$EO975)+1+COUNTIF($EO$11:$EO975, $EO975)-1, COUNTIF($EO$11:$EO$2510, "&lt;"&amp;$EO975)+1+COUNTIF($EO$11:$EO975, $EO975)-1))</f>
        <v/>
      </c>
    </row>
    <row r="976" spans="1:147" x14ac:dyDescent="0.55000000000000004">
      <c r="A976" s="8"/>
      <c r="B976" s="12" t="str">
        <f>IF($D976="", "", COUNTIF($D$11:$D976, $D976))</f>
        <v/>
      </c>
      <c r="C976" s="8"/>
      <c r="D976" s="45"/>
      <c r="E976" s="46"/>
      <c r="F976" s="47"/>
      <c r="G976" s="54"/>
      <c r="H976" s="54"/>
      <c r="I976" s="48"/>
      <c r="J976" s="49"/>
      <c r="K976" s="50"/>
      <c r="L976" s="50"/>
      <c r="M976" s="50"/>
      <c r="N976" s="50"/>
      <c r="O976" s="50"/>
      <c r="P976" s="50"/>
      <c r="Q976" s="50"/>
      <c r="R976" s="50"/>
      <c r="S976" s="50"/>
      <c r="T976" s="50"/>
      <c r="U976" s="51"/>
      <c r="V976" s="52"/>
      <c r="W976" s="53"/>
      <c r="X976" s="53"/>
      <c r="Y976" s="53"/>
      <c r="Z976" s="53"/>
      <c r="AA976" s="48"/>
      <c r="AB976" s="54"/>
      <c r="AC976" s="54"/>
      <c r="AD976" s="54"/>
      <c r="AE976" s="54"/>
      <c r="AF976" s="54"/>
      <c r="AG976" s="54"/>
      <c r="AH976" s="54"/>
      <c r="AI976" s="54"/>
      <c r="AJ976" s="49"/>
      <c r="AK976" s="48"/>
      <c r="AL976" s="54"/>
      <c r="AM976" s="54"/>
      <c r="AN976" s="54"/>
      <c r="AO976" s="54"/>
      <c r="AP976" s="54"/>
      <c r="AQ976" s="54"/>
      <c r="AR976" s="54"/>
      <c r="AS976" s="54"/>
      <c r="AT976" s="54"/>
      <c r="AU976" s="54"/>
      <c r="AV976" s="54"/>
      <c r="AW976" s="54"/>
      <c r="AX976" s="54"/>
      <c r="AY976" s="54"/>
      <c r="AZ976" s="54"/>
      <c r="BA976" s="54"/>
      <c r="BB976" s="54"/>
      <c r="BC976" s="54"/>
      <c r="BD976" s="54"/>
      <c r="BE976" s="54"/>
      <c r="BF976" s="54"/>
      <c r="BG976" s="54"/>
      <c r="BH976" s="54"/>
      <c r="BI976" s="54"/>
      <c r="BJ976" s="54"/>
      <c r="BK976" s="54"/>
      <c r="BL976" s="54"/>
      <c r="BM976" s="54"/>
      <c r="BN976" s="54"/>
      <c r="BO976" s="54"/>
      <c r="BP976" s="54"/>
      <c r="BQ976" s="54"/>
      <c r="BR976" s="54"/>
      <c r="BS976" s="54"/>
      <c r="BT976" s="54"/>
      <c r="BU976" s="54"/>
      <c r="BV976" s="54"/>
      <c r="BW976" s="54"/>
      <c r="BX976" s="49"/>
      <c r="BY976" s="55"/>
      <c r="BZ976" s="8"/>
      <c r="CE976" s="12" t="str">
        <f t="shared" si="783"/>
        <v/>
      </c>
      <c r="CG976" s="77" t="str">
        <f t="shared" si="784"/>
        <v/>
      </c>
      <c r="CH976" s="80" t="str">
        <f t="shared" si="785"/>
        <v/>
      </c>
      <c r="CL976" s="12" t="str">
        <f t="shared" si="786"/>
        <v/>
      </c>
      <c r="CM976" s="12" t="str">
        <f t="shared" si="787"/>
        <v/>
      </c>
      <c r="CN976" s="12" t="str" cm="1">
        <f t="array" ref="CN976">IF(OR($CE976="", $CG$3=""), "", IF(IFERROR(INDEX($K976:$T976, $CK976, MATCH(CN$3, $K$3:$T$3, 0)), "")="", $CC$4, $CC$3))</f>
        <v/>
      </c>
      <c r="CO976" s="12" t="str" cm="1">
        <f t="array" ref="CO976">IF(OR($CE976="", $CG$3=""), "", IF(IFERROR(INDEX($AA976:$AJ976, $CK976, MATCH(CO$3, $AA$3:$AJ$3, 0)), "")="", $CC$4, $CC$3))</f>
        <v/>
      </c>
      <c r="CP976" s="12" t="str">
        <f>IF(OR($CE976="", $CG$3=""), "", IF(CP$3='Property List &amp; Features'!$BG$9, $CC$3, IF(CP$3=$I976, $CC$3, $CC$4)))</f>
        <v/>
      </c>
      <c r="CQ976" s="12" t="str">
        <f>IF(OR($CE976="", $CG$3=""), "", IF(CQ$3='Property List &amp; Features'!$BG$9, $CC$3, IF(CQ$3=$J976, $CC$3, $CC$4)))</f>
        <v/>
      </c>
      <c r="CR976" s="12" t="str">
        <f t="shared" si="788"/>
        <v/>
      </c>
      <c r="CS976" s="12" t="str">
        <f t="shared" si="789"/>
        <v/>
      </c>
      <c r="CT976" s="12" t="str">
        <f t="shared" si="790"/>
        <v/>
      </c>
      <c r="CU976" s="12" t="str">
        <f t="shared" si="791"/>
        <v/>
      </c>
      <c r="CV976" s="12" t="str">
        <f t="shared" si="792"/>
        <v/>
      </c>
      <c r="CW976" s="12" t="str">
        <f t="shared" si="762"/>
        <v/>
      </c>
      <c r="CX976" s="12" t="str">
        <f t="shared" si="763"/>
        <v/>
      </c>
      <c r="CY976" s="12" t="str">
        <f t="shared" si="764"/>
        <v/>
      </c>
      <c r="CZ976" s="12" t="str">
        <f t="shared" si="765"/>
        <v/>
      </c>
      <c r="DA976" s="12" t="str">
        <f t="shared" si="766"/>
        <v/>
      </c>
      <c r="DB976" s="12" t="str">
        <f t="shared" si="767"/>
        <v/>
      </c>
      <c r="DC976" s="12" t="str">
        <f t="shared" si="768"/>
        <v/>
      </c>
      <c r="DD976" s="12" t="str">
        <f t="shared" si="769"/>
        <v/>
      </c>
      <c r="DE976" s="12" t="str">
        <f t="shared" si="770"/>
        <v/>
      </c>
      <c r="DF976" s="12" t="str">
        <f t="shared" si="771"/>
        <v/>
      </c>
      <c r="DG976" s="12" t="str">
        <f t="shared" si="772"/>
        <v/>
      </c>
      <c r="DH976" s="12" t="str">
        <f t="shared" si="773"/>
        <v/>
      </c>
      <c r="DI976" s="12" t="str">
        <f t="shared" si="774"/>
        <v/>
      </c>
      <c r="DJ976" s="12" t="str">
        <f t="shared" si="775"/>
        <v/>
      </c>
      <c r="DK976" s="12" t="str">
        <f t="shared" si="776"/>
        <v/>
      </c>
      <c r="DL976" s="12" t="str">
        <f t="shared" si="777"/>
        <v/>
      </c>
      <c r="DM976" s="12" t="str">
        <f t="shared" si="778"/>
        <v/>
      </c>
      <c r="DN976" s="12" t="str">
        <f t="shared" si="779"/>
        <v/>
      </c>
      <c r="DO976" s="12" t="str">
        <f t="shared" si="780"/>
        <v/>
      </c>
      <c r="DP976" s="12" t="str">
        <f t="shared" si="781"/>
        <v/>
      </c>
      <c r="DQ976" s="12" t="str">
        <f t="shared" si="782"/>
        <v/>
      </c>
      <c r="DR976" s="12" t="str">
        <f t="shared" si="744"/>
        <v/>
      </c>
      <c r="DS976" s="12" t="str">
        <f t="shared" si="745"/>
        <v/>
      </c>
      <c r="DT976" s="12" t="str">
        <f t="shared" si="746"/>
        <v/>
      </c>
      <c r="DU976" s="12" t="str">
        <f t="shared" si="747"/>
        <v/>
      </c>
      <c r="DV976" s="12" t="str">
        <f t="shared" si="748"/>
        <v/>
      </c>
      <c r="DW976" s="12" t="str">
        <f t="shared" si="749"/>
        <v/>
      </c>
      <c r="DX976" s="12" t="str">
        <f t="shared" si="750"/>
        <v/>
      </c>
      <c r="DY976" s="12" t="str">
        <f t="shared" si="751"/>
        <v/>
      </c>
      <c r="DZ976" s="12" t="str">
        <f t="shared" si="752"/>
        <v/>
      </c>
      <c r="EA976" s="12" t="str">
        <f t="shared" si="753"/>
        <v/>
      </c>
      <c r="EB976" s="12" t="str">
        <f t="shared" si="754"/>
        <v/>
      </c>
      <c r="EC976" s="12" t="str">
        <f t="shared" si="755"/>
        <v/>
      </c>
      <c r="ED976" s="12" t="str">
        <f t="shared" si="756"/>
        <v/>
      </c>
      <c r="EE976" s="12" t="str">
        <f t="shared" si="757"/>
        <v/>
      </c>
      <c r="EF976" s="12" t="str">
        <f t="shared" si="758"/>
        <v/>
      </c>
      <c r="EG976" s="12" t="str">
        <f t="shared" si="759"/>
        <v/>
      </c>
      <c r="EH976" s="12" t="str">
        <f t="shared" si="760"/>
        <v/>
      </c>
      <c r="EI976" s="12" t="str">
        <f t="shared" si="761"/>
        <v/>
      </c>
      <c r="EK976" s="83" t="str">
        <f t="shared" si="793"/>
        <v/>
      </c>
      <c r="EM976" s="12" t="str">
        <f t="shared" si="794"/>
        <v/>
      </c>
      <c r="EO976" s="12" t="str">
        <f t="shared" si="795"/>
        <v/>
      </c>
      <c r="EQ976" s="12" t="str">
        <f>IF($EO976="", "", IF($EQ$8=$EQ$6, COUNTIF($EO$11:$EO$2510, "&gt;"&amp;$EO976)+1+COUNTIF($EO$11:$EO976, $EO976)-1, COUNTIF($EO$11:$EO$2510, "&lt;"&amp;$EO976)+1+COUNTIF($EO$11:$EO976, $EO976)-1))</f>
        <v/>
      </c>
    </row>
    <row r="977" spans="1:147" x14ac:dyDescent="0.55000000000000004">
      <c r="A977" s="8"/>
      <c r="B977" s="12" t="str">
        <f>IF($D977="", "", COUNTIF($D$11:$D977, $D977))</f>
        <v/>
      </c>
      <c r="C977" s="8"/>
      <c r="D977" s="45"/>
      <c r="E977" s="46"/>
      <c r="F977" s="47"/>
      <c r="G977" s="54"/>
      <c r="H977" s="54"/>
      <c r="I977" s="48"/>
      <c r="J977" s="49"/>
      <c r="K977" s="50"/>
      <c r="L977" s="50"/>
      <c r="M977" s="50"/>
      <c r="N977" s="50"/>
      <c r="O977" s="50"/>
      <c r="P977" s="50"/>
      <c r="Q977" s="50"/>
      <c r="R977" s="50"/>
      <c r="S977" s="50"/>
      <c r="T977" s="50"/>
      <c r="U977" s="51"/>
      <c r="V977" s="52"/>
      <c r="W977" s="53"/>
      <c r="X977" s="53"/>
      <c r="Y977" s="53"/>
      <c r="Z977" s="53"/>
      <c r="AA977" s="48"/>
      <c r="AB977" s="54"/>
      <c r="AC977" s="54"/>
      <c r="AD977" s="54"/>
      <c r="AE977" s="54"/>
      <c r="AF977" s="54"/>
      <c r="AG977" s="54"/>
      <c r="AH977" s="54"/>
      <c r="AI977" s="54"/>
      <c r="AJ977" s="49"/>
      <c r="AK977" s="48"/>
      <c r="AL977" s="54"/>
      <c r="AM977" s="54"/>
      <c r="AN977" s="54"/>
      <c r="AO977" s="54"/>
      <c r="AP977" s="54"/>
      <c r="AQ977" s="54"/>
      <c r="AR977" s="54"/>
      <c r="AS977" s="54"/>
      <c r="AT977" s="54"/>
      <c r="AU977" s="54"/>
      <c r="AV977" s="54"/>
      <c r="AW977" s="54"/>
      <c r="AX977" s="54"/>
      <c r="AY977" s="54"/>
      <c r="AZ977" s="54"/>
      <c r="BA977" s="54"/>
      <c r="BB977" s="54"/>
      <c r="BC977" s="54"/>
      <c r="BD977" s="54"/>
      <c r="BE977" s="54"/>
      <c r="BF977" s="54"/>
      <c r="BG977" s="54"/>
      <c r="BH977" s="54"/>
      <c r="BI977" s="54"/>
      <c r="BJ977" s="54"/>
      <c r="BK977" s="54"/>
      <c r="BL977" s="54"/>
      <c r="BM977" s="54"/>
      <c r="BN977" s="54"/>
      <c r="BO977" s="54"/>
      <c r="BP977" s="54"/>
      <c r="BQ977" s="54"/>
      <c r="BR977" s="54"/>
      <c r="BS977" s="54"/>
      <c r="BT977" s="54"/>
      <c r="BU977" s="54"/>
      <c r="BV977" s="54"/>
      <c r="BW977" s="54"/>
      <c r="BX977" s="49"/>
      <c r="BY977" s="55"/>
      <c r="BZ977" s="8"/>
      <c r="CE977" s="12" t="str">
        <f t="shared" si="783"/>
        <v/>
      </c>
      <c r="CG977" s="77" t="str">
        <f t="shared" si="784"/>
        <v/>
      </c>
      <c r="CH977" s="80" t="str">
        <f t="shared" si="785"/>
        <v/>
      </c>
      <c r="CL977" s="12" t="str">
        <f t="shared" si="786"/>
        <v/>
      </c>
      <c r="CM977" s="12" t="str">
        <f t="shared" si="787"/>
        <v/>
      </c>
      <c r="CN977" s="12" t="str" cm="1">
        <f t="array" ref="CN977">IF(OR($CE977="", $CG$3=""), "", IF(IFERROR(INDEX($K977:$T977, $CK977, MATCH(CN$3, $K$3:$T$3, 0)), "")="", $CC$4, $CC$3))</f>
        <v/>
      </c>
      <c r="CO977" s="12" t="str" cm="1">
        <f t="array" ref="CO977">IF(OR($CE977="", $CG$3=""), "", IF(IFERROR(INDEX($AA977:$AJ977, $CK977, MATCH(CO$3, $AA$3:$AJ$3, 0)), "")="", $CC$4, $CC$3))</f>
        <v/>
      </c>
      <c r="CP977" s="12" t="str">
        <f>IF(OR($CE977="", $CG$3=""), "", IF(CP$3='Property List &amp; Features'!$BG$9, $CC$3, IF(CP$3=$I977, $CC$3, $CC$4)))</f>
        <v/>
      </c>
      <c r="CQ977" s="12" t="str">
        <f>IF(OR($CE977="", $CG$3=""), "", IF(CQ$3='Property List &amp; Features'!$BG$9, $CC$3, IF(CQ$3=$J977, $CC$3, $CC$4)))</f>
        <v/>
      </c>
      <c r="CR977" s="12" t="str">
        <f t="shared" si="788"/>
        <v/>
      </c>
      <c r="CS977" s="12" t="str">
        <f t="shared" si="789"/>
        <v/>
      </c>
      <c r="CT977" s="12" t="str">
        <f t="shared" si="790"/>
        <v/>
      </c>
      <c r="CU977" s="12" t="str">
        <f t="shared" si="791"/>
        <v/>
      </c>
      <c r="CV977" s="12" t="str">
        <f t="shared" si="792"/>
        <v/>
      </c>
      <c r="CW977" s="12" t="str">
        <f t="shared" si="762"/>
        <v/>
      </c>
      <c r="CX977" s="12" t="str">
        <f t="shared" si="763"/>
        <v/>
      </c>
      <c r="CY977" s="12" t="str">
        <f t="shared" si="764"/>
        <v/>
      </c>
      <c r="CZ977" s="12" t="str">
        <f t="shared" si="765"/>
        <v/>
      </c>
      <c r="DA977" s="12" t="str">
        <f t="shared" si="766"/>
        <v/>
      </c>
      <c r="DB977" s="12" t="str">
        <f t="shared" si="767"/>
        <v/>
      </c>
      <c r="DC977" s="12" t="str">
        <f t="shared" si="768"/>
        <v/>
      </c>
      <c r="DD977" s="12" t="str">
        <f t="shared" si="769"/>
        <v/>
      </c>
      <c r="DE977" s="12" t="str">
        <f t="shared" si="770"/>
        <v/>
      </c>
      <c r="DF977" s="12" t="str">
        <f t="shared" si="771"/>
        <v/>
      </c>
      <c r="DG977" s="12" t="str">
        <f t="shared" si="772"/>
        <v/>
      </c>
      <c r="DH977" s="12" t="str">
        <f t="shared" si="773"/>
        <v/>
      </c>
      <c r="DI977" s="12" t="str">
        <f t="shared" si="774"/>
        <v/>
      </c>
      <c r="DJ977" s="12" t="str">
        <f t="shared" si="775"/>
        <v/>
      </c>
      <c r="DK977" s="12" t="str">
        <f t="shared" si="776"/>
        <v/>
      </c>
      <c r="DL977" s="12" t="str">
        <f t="shared" si="777"/>
        <v/>
      </c>
      <c r="DM977" s="12" t="str">
        <f t="shared" si="778"/>
        <v/>
      </c>
      <c r="DN977" s="12" t="str">
        <f t="shared" si="779"/>
        <v/>
      </c>
      <c r="DO977" s="12" t="str">
        <f t="shared" si="780"/>
        <v/>
      </c>
      <c r="DP977" s="12" t="str">
        <f t="shared" si="781"/>
        <v/>
      </c>
      <c r="DQ977" s="12" t="str">
        <f t="shared" si="782"/>
        <v/>
      </c>
      <c r="DR977" s="12" t="str">
        <f t="shared" ref="DR977:DR1040" si="796">IF(OR($CE977="", $CG$3=""), "", IF(BG977="", $CC$3, IF(BG977=DR$3, $CC$3, $CC$4)))</f>
        <v/>
      </c>
      <c r="DS977" s="12" t="str">
        <f t="shared" ref="DS977:DS1040" si="797">IF(OR($CE977="", $CG$3=""), "", IF(BH977="", $CC$3, IF(BH977=DS$3, $CC$3, $CC$4)))</f>
        <v/>
      </c>
      <c r="DT977" s="12" t="str">
        <f t="shared" ref="DT977:DT1040" si="798">IF(OR($CE977="", $CG$3=""), "", IF(BI977="", $CC$3, IF(BI977=DT$3, $CC$3, $CC$4)))</f>
        <v/>
      </c>
      <c r="DU977" s="12" t="str">
        <f t="shared" ref="DU977:DU1040" si="799">IF(OR($CE977="", $CG$3=""), "", IF(BJ977="", $CC$3, IF(BJ977=DU$3, $CC$3, $CC$4)))</f>
        <v/>
      </c>
      <c r="DV977" s="12" t="str">
        <f t="shared" ref="DV977:DV1040" si="800">IF(OR($CE977="", $CG$3=""), "", IF(BK977="", $CC$3, IF(BK977=DV$3, $CC$3, $CC$4)))</f>
        <v/>
      </c>
      <c r="DW977" s="12" t="str">
        <f t="shared" ref="DW977:DW1040" si="801">IF(OR($CE977="", $CG$3=""), "", IF(BL977="", $CC$3, IF(BL977=DW$3, $CC$3, $CC$4)))</f>
        <v/>
      </c>
      <c r="DX977" s="12" t="str">
        <f t="shared" ref="DX977:DX1040" si="802">IF(OR($CE977="", $CG$3=""), "", IF(BM977="", $CC$3, IF(BM977=DX$3, $CC$3, $CC$4)))</f>
        <v/>
      </c>
      <c r="DY977" s="12" t="str">
        <f t="shared" ref="DY977:DY1040" si="803">IF(OR($CE977="", $CG$3=""), "", IF(BN977="", $CC$3, IF(BN977=DY$3, $CC$3, $CC$4)))</f>
        <v/>
      </c>
      <c r="DZ977" s="12" t="str">
        <f t="shared" ref="DZ977:DZ1040" si="804">IF(OR($CE977="", $CG$3=""), "", IF(BO977="", $CC$3, IF(BO977=DZ$3, $CC$3, $CC$4)))</f>
        <v/>
      </c>
      <c r="EA977" s="12" t="str">
        <f t="shared" ref="EA977:EA1040" si="805">IF(OR($CE977="", $CG$3=""), "", IF(BP977="", $CC$3, IF(BP977=EA$3, $CC$3, $CC$4)))</f>
        <v/>
      </c>
      <c r="EB977" s="12" t="str">
        <f t="shared" ref="EB977:EB1040" si="806">IF(OR($CE977="", $CG$3=""), "", IF(BQ977="", $CC$3, IF(BQ977=EB$3, $CC$3, $CC$4)))</f>
        <v/>
      </c>
      <c r="EC977" s="12" t="str">
        <f t="shared" ref="EC977:EC1040" si="807">IF(OR($CE977="", $CG$3=""), "", IF(BR977="", $CC$3, IF(BR977=EC$3, $CC$3, $CC$4)))</f>
        <v/>
      </c>
      <c r="ED977" s="12" t="str">
        <f t="shared" ref="ED977:ED1040" si="808">IF(OR($CE977="", $CG$3=""), "", IF(BS977="", $CC$3, IF(BS977=ED$3, $CC$3, $CC$4)))</f>
        <v/>
      </c>
      <c r="EE977" s="12" t="str">
        <f t="shared" ref="EE977:EE1040" si="809">IF(OR($CE977="", $CG$3=""), "", IF(BT977="", $CC$3, IF(BT977=EE$3, $CC$3, $CC$4)))</f>
        <v/>
      </c>
      <c r="EF977" s="12" t="str">
        <f t="shared" ref="EF977:EF1040" si="810">IF(OR($CE977="", $CG$3=""), "", IF(BU977="", $CC$3, IF(BU977=EF$3, $CC$3, $CC$4)))</f>
        <v/>
      </c>
      <c r="EG977" s="12" t="str">
        <f t="shared" ref="EG977:EG1040" si="811">IF(OR($CE977="", $CG$3=""), "", IF(BV977="", $CC$3, IF(BV977=EG$3, $CC$3, $CC$4)))</f>
        <v/>
      </c>
      <c r="EH977" s="12" t="str">
        <f t="shared" ref="EH977:EH1040" si="812">IF(OR($CE977="", $CG$3=""), "", IF(BW977="", $CC$3, IF(BW977=EH$3, $CC$3, $CC$4)))</f>
        <v/>
      </c>
      <c r="EI977" s="12" t="str">
        <f t="shared" ref="EI977:EI1040" si="813">IF(OR($CE977="", $CG$3=""), "", IF(BX977="", $CC$3, IF(BX977=EI$3, $CC$3, $CC$4)))</f>
        <v/>
      </c>
      <c r="EK977" s="83" t="str">
        <f t="shared" si="793"/>
        <v/>
      </c>
      <c r="EM977" s="12" t="str">
        <f t="shared" si="794"/>
        <v/>
      </c>
      <c r="EO977" s="12" t="str">
        <f t="shared" si="795"/>
        <v/>
      </c>
      <c r="EQ977" s="12" t="str">
        <f>IF($EO977="", "", IF($EQ$8=$EQ$6, COUNTIF($EO$11:$EO$2510, "&gt;"&amp;$EO977)+1+COUNTIF($EO$11:$EO977, $EO977)-1, COUNTIF($EO$11:$EO$2510, "&lt;"&amp;$EO977)+1+COUNTIF($EO$11:$EO977, $EO977)-1))</f>
        <v/>
      </c>
    </row>
    <row r="978" spans="1:147" x14ac:dyDescent="0.55000000000000004">
      <c r="A978" s="8"/>
      <c r="B978" s="12" t="str">
        <f>IF($D978="", "", COUNTIF($D$11:$D978, $D978))</f>
        <v/>
      </c>
      <c r="C978" s="8"/>
      <c r="D978" s="45"/>
      <c r="E978" s="46"/>
      <c r="F978" s="47"/>
      <c r="G978" s="54"/>
      <c r="H978" s="54"/>
      <c r="I978" s="48"/>
      <c r="J978" s="49"/>
      <c r="K978" s="50"/>
      <c r="L978" s="50"/>
      <c r="M978" s="50"/>
      <c r="N978" s="50"/>
      <c r="O978" s="50"/>
      <c r="P978" s="50"/>
      <c r="Q978" s="50"/>
      <c r="R978" s="50"/>
      <c r="S978" s="50"/>
      <c r="T978" s="50"/>
      <c r="U978" s="51"/>
      <c r="V978" s="52"/>
      <c r="W978" s="53"/>
      <c r="X978" s="53"/>
      <c r="Y978" s="53"/>
      <c r="Z978" s="53"/>
      <c r="AA978" s="48"/>
      <c r="AB978" s="54"/>
      <c r="AC978" s="54"/>
      <c r="AD978" s="54"/>
      <c r="AE978" s="54"/>
      <c r="AF978" s="54"/>
      <c r="AG978" s="54"/>
      <c r="AH978" s="54"/>
      <c r="AI978" s="54"/>
      <c r="AJ978" s="49"/>
      <c r="AK978" s="48"/>
      <c r="AL978" s="54"/>
      <c r="AM978" s="54"/>
      <c r="AN978" s="54"/>
      <c r="AO978" s="54"/>
      <c r="AP978" s="54"/>
      <c r="AQ978" s="54"/>
      <c r="AR978" s="54"/>
      <c r="AS978" s="54"/>
      <c r="AT978" s="54"/>
      <c r="AU978" s="54"/>
      <c r="AV978" s="54"/>
      <c r="AW978" s="54"/>
      <c r="AX978" s="54"/>
      <c r="AY978" s="54"/>
      <c r="AZ978" s="54"/>
      <c r="BA978" s="54"/>
      <c r="BB978" s="54"/>
      <c r="BC978" s="54"/>
      <c r="BD978" s="54"/>
      <c r="BE978" s="54"/>
      <c r="BF978" s="54"/>
      <c r="BG978" s="54"/>
      <c r="BH978" s="54"/>
      <c r="BI978" s="54"/>
      <c r="BJ978" s="54"/>
      <c r="BK978" s="54"/>
      <c r="BL978" s="54"/>
      <c r="BM978" s="54"/>
      <c r="BN978" s="54"/>
      <c r="BO978" s="54"/>
      <c r="BP978" s="54"/>
      <c r="BQ978" s="54"/>
      <c r="BR978" s="54"/>
      <c r="BS978" s="54"/>
      <c r="BT978" s="54"/>
      <c r="BU978" s="54"/>
      <c r="BV978" s="54"/>
      <c r="BW978" s="54"/>
      <c r="BX978" s="49"/>
      <c r="BY978" s="55"/>
      <c r="BZ978" s="8"/>
      <c r="CE978" s="12" t="str">
        <f t="shared" si="783"/>
        <v/>
      </c>
      <c r="CG978" s="77" t="str">
        <f t="shared" si="784"/>
        <v/>
      </c>
      <c r="CH978" s="80" t="str">
        <f t="shared" si="785"/>
        <v/>
      </c>
      <c r="CL978" s="12" t="str">
        <f t="shared" si="786"/>
        <v/>
      </c>
      <c r="CM978" s="12" t="str">
        <f t="shared" si="787"/>
        <v/>
      </c>
      <c r="CN978" s="12" t="str" cm="1">
        <f t="array" ref="CN978">IF(OR($CE978="", $CG$3=""), "", IF(IFERROR(INDEX($K978:$T978, $CK978, MATCH(CN$3, $K$3:$T$3, 0)), "")="", $CC$4, $CC$3))</f>
        <v/>
      </c>
      <c r="CO978" s="12" t="str" cm="1">
        <f t="array" ref="CO978">IF(OR($CE978="", $CG$3=""), "", IF(IFERROR(INDEX($AA978:$AJ978, $CK978, MATCH(CO$3, $AA$3:$AJ$3, 0)), "")="", $CC$4, $CC$3))</f>
        <v/>
      </c>
      <c r="CP978" s="12" t="str">
        <f>IF(OR($CE978="", $CG$3=""), "", IF(CP$3='Property List &amp; Features'!$BG$9, $CC$3, IF(CP$3=$I978, $CC$3, $CC$4)))</f>
        <v/>
      </c>
      <c r="CQ978" s="12" t="str">
        <f>IF(OR($CE978="", $CG$3=""), "", IF(CQ$3='Property List &amp; Features'!$BG$9, $CC$3, IF(CQ$3=$J978, $CC$3, $CC$4)))</f>
        <v/>
      </c>
      <c r="CR978" s="12" t="str">
        <f t="shared" si="788"/>
        <v/>
      </c>
      <c r="CS978" s="12" t="str">
        <f t="shared" si="789"/>
        <v/>
      </c>
      <c r="CT978" s="12" t="str">
        <f t="shared" si="790"/>
        <v/>
      </c>
      <c r="CU978" s="12" t="str">
        <f t="shared" si="791"/>
        <v/>
      </c>
      <c r="CV978" s="12" t="str">
        <f t="shared" si="792"/>
        <v/>
      </c>
      <c r="CW978" s="12" t="str">
        <f t="shared" ref="CW978:CW1041" si="814">IF(OR($CE978="", $CG$3=""), "", IF(AL978="", $CC$3, IF(AL978=CW$3, $CC$3, $CC$4)))</f>
        <v/>
      </c>
      <c r="CX978" s="12" t="str">
        <f t="shared" ref="CX978:CX1041" si="815">IF(OR($CE978="", $CG$3=""), "", IF(AM978="", $CC$3, IF(AM978=CX$3, $CC$3, $CC$4)))</f>
        <v/>
      </c>
      <c r="CY978" s="12" t="str">
        <f t="shared" ref="CY978:CY1041" si="816">IF(OR($CE978="", $CG$3=""), "", IF(AN978="", $CC$3, IF(AN978=CY$3, $CC$3, $CC$4)))</f>
        <v/>
      </c>
      <c r="CZ978" s="12" t="str">
        <f t="shared" ref="CZ978:CZ1041" si="817">IF(OR($CE978="", $CG$3=""), "", IF(AO978="", $CC$3, IF(AO978=CZ$3, $CC$3, $CC$4)))</f>
        <v/>
      </c>
      <c r="DA978" s="12" t="str">
        <f t="shared" ref="DA978:DA1041" si="818">IF(OR($CE978="", $CG$3=""), "", IF(AP978="", $CC$3, IF(AP978=DA$3, $CC$3, $CC$4)))</f>
        <v/>
      </c>
      <c r="DB978" s="12" t="str">
        <f t="shared" ref="DB978:DB1041" si="819">IF(OR($CE978="", $CG$3=""), "", IF(AQ978="", $CC$3, IF(AQ978=DB$3, $CC$3, $CC$4)))</f>
        <v/>
      </c>
      <c r="DC978" s="12" t="str">
        <f t="shared" ref="DC978:DC1041" si="820">IF(OR($CE978="", $CG$3=""), "", IF(AR978="", $CC$3, IF(AR978=DC$3, $CC$3, $CC$4)))</f>
        <v/>
      </c>
      <c r="DD978" s="12" t="str">
        <f t="shared" ref="DD978:DD1041" si="821">IF(OR($CE978="", $CG$3=""), "", IF(AS978="", $CC$3, IF(AS978=DD$3, $CC$3, $CC$4)))</f>
        <v/>
      </c>
      <c r="DE978" s="12" t="str">
        <f t="shared" ref="DE978:DE1041" si="822">IF(OR($CE978="", $CG$3=""), "", IF(AT978="", $CC$3, IF(AT978=DE$3, $CC$3, $CC$4)))</f>
        <v/>
      </c>
      <c r="DF978" s="12" t="str">
        <f t="shared" ref="DF978:DF1041" si="823">IF(OR($CE978="", $CG$3=""), "", IF(AU978="", $CC$3, IF(AU978=DF$3, $CC$3, $CC$4)))</f>
        <v/>
      </c>
      <c r="DG978" s="12" t="str">
        <f t="shared" ref="DG978:DG1041" si="824">IF(OR($CE978="", $CG$3=""), "", IF(AV978="", $CC$3, IF(AV978=DG$3, $CC$3, $CC$4)))</f>
        <v/>
      </c>
      <c r="DH978" s="12" t="str">
        <f t="shared" ref="DH978:DH1041" si="825">IF(OR($CE978="", $CG$3=""), "", IF(AW978="", $CC$3, IF(AW978=DH$3, $CC$3, $CC$4)))</f>
        <v/>
      </c>
      <c r="DI978" s="12" t="str">
        <f t="shared" ref="DI978:DI1041" si="826">IF(OR($CE978="", $CG$3=""), "", IF(AX978="", $CC$3, IF(AX978=DI$3, $CC$3, $CC$4)))</f>
        <v/>
      </c>
      <c r="DJ978" s="12" t="str">
        <f t="shared" ref="DJ978:DJ1041" si="827">IF(OR($CE978="", $CG$3=""), "", IF(AY978="", $CC$3, IF(AY978=DJ$3, $CC$3, $CC$4)))</f>
        <v/>
      </c>
      <c r="DK978" s="12" t="str">
        <f t="shared" ref="DK978:DK1041" si="828">IF(OR($CE978="", $CG$3=""), "", IF(AZ978="", $CC$3, IF(AZ978=DK$3, $CC$3, $CC$4)))</f>
        <v/>
      </c>
      <c r="DL978" s="12" t="str">
        <f t="shared" ref="DL978:DL1041" si="829">IF(OR($CE978="", $CG$3=""), "", IF(BA978="", $CC$3, IF(BA978=DL$3, $CC$3, $CC$4)))</f>
        <v/>
      </c>
      <c r="DM978" s="12" t="str">
        <f t="shared" ref="DM978:DM1041" si="830">IF(OR($CE978="", $CG$3=""), "", IF(BB978="", $CC$3, IF(BB978=DM$3, $CC$3, $CC$4)))</f>
        <v/>
      </c>
      <c r="DN978" s="12" t="str">
        <f t="shared" ref="DN978:DN1041" si="831">IF(OR($CE978="", $CG$3=""), "", IF(BC978="", $CC$3, IF(BC978=DN$3, $CC$3, $CC$4)))</f>
        <v/>
      </c>
      <c r="DO978" s="12" t="str">
        <f t="shared" ref="DO978:DO1041" si="832">IF(OR($CE978="", $CG$3=""), "", IF(BD978="", $CC$3, IF(BD978=DO$3, $CC$3, $CC$4)))</f>
        <v/>
      </c>
      <c r="DP978" s="12" t="str">
        <f t="shared" ref="DP978:DP1041" si="833">IF(OR($CE978="", $CG$3=""), "", IF(BE978="", $CC$3, IF(BE978=DP$3, $CC$3, $CC$4)))</f>
        <v/>
      </c>
      <c r="DQ978" s="12" t="str">
        <f t="shared" ref="DQ978:DQ1041" si="834">IF(OR($CE978="", $CG$3=""), "", IF(BF978="", $CC$3, IF(BF978=DQ$3, $CC$3, $CC$4)))</f>
        <v/>
      </c>
      <c r="DR978" s="12" t="str">
        <f t="shared" si="796"/>
        <v/>
      </c>
      <c r="DS978" s="12" t="str">
        <f t="shared" si="797"/>
        <v/>
      </c>
      <c r="DT978" s="12" t="str">
        <f t="shared" si="798"/>
        <v/>
      </c>
      <c r="DU978" s="12" t="str">
        <f t="shared" si="799"/>
        <v/>
      </c>
      <c r="DV978" s="12" t="str">
        <f t="shared" si="800"/>
        <v/>
      </c>
      <c r="DW978" s="12" t="str">
        <f t="shared" si="801"/>
        <v/>
      </c>
      <c r="DX978" s="12" t="str">
        <f t="shared" si="802"/>
        <v/>
      </c>
      <c r="DY978" s="12" t="str">
        <f t="shared" si="803"/>
        <v/>
      </c>
      <c r="DZ978" s="12" t="str">
        <f t="shared" si="804"/>
        <v/>
      </c>
      <c r="EA978" s="12" t="str">
        <f t="shared" si="805"/>
        <v/>
      </c>
      <c r="EB978" s="12" t="str">
        <f t="shared" si="806"/>
        <v/>
      </c>
      <c r="EC978" s="12" t="str">
        <f t="shared" si="807"/>
        <v/>
      </c>
      <c r="ED978" s="12" t="str">
        <f t="shared" si="808"/>
        <v/>
      </c>
      <c r="EE978" s="12" t="str">
        <f t="shared" si="809"/>
        <v/>
      </c>
      <c r="EF978" s="12" t="str">
        <f t="shared" si="810"/>
        <v/>
      </c>
      <c r="EG978" s="12" t="str">
        <f t="shared" si="811"/>
        <v/>
      </c>
      <c r="EH978" s="12" t="str">
        <f t="shared" si="812"/>
        <v/>
      </c>
      <c r="EI978" s="12" t="str">
        <f t="shared" si="813"/>
        <v/>
      </c>
      <c r="EK978" s="83" t="str">
        <f t="shared" si="793"/>
        <v/>
      </c>
      <c r="EM978" s="12" t="str">
        <f t="shared" si="794"/>
        <v/>
      </c>
      <c r="EO978" s="12" t="str">
        <f t="shared" si="795"/>
        <v/>
      </c>
      <c r="EQ978" s="12" t="str">
        <f>IF($EO978="", "", IF($EQ$8=$EQ$6, COUNTIF($EO$11:$EO$2510, "&gt;"&amp;$EO978)+1+COUNTIF($EO$11:$EO978, $EO978)-1, COUNTIF($EO$11:$EO$2510, "&lt;"&amp;$EO978)+1+COUNTIF($EO$11:$EO978, $EO978)-1))</f>
        <v/>
      </c>
    </row>
    <row r="979" spans="1:147" x14ac:dyDescent="0.55000000000000004">
      <c r="A979" s="8"/>
      <c r="B979" s="12" t="str">
        <f>IF($D979="", "", COUNTIF($D$11:$D979, $D979))</f>
        <v/>
      </c>
      <c r="C979" s="8"/>
      <c r="D979" s="45"/>
      <c r="E979" s="46"/>
      <c r="F979" s="47"/>
      <c r="G979" s="54"/>
      <c r="H979" s="54"/>
      <c r="I979" s="48"/>
      <c r="J979" s="49"/>
      <c r="K979" s="50"/>
      <c r="L979" s="50"/>
      <c r="M979" s="50"/>
      <c r="N979" s="50"/>
      <c r="O979" s="50"/>
      <c r="P979" s="50"/>
      <c r="Q979" s="50"/>
      <c r="R979" s="50"/>
      <c r="S979" s="50"/>
      <c r="T979" s="50"/>
      <c r="U979" s="51"/>
      <c r="V979" s="52"/>
      <c r="W979" s="53"/>
      <c r="X979" s="53"/>
      <c r="Y979" s="53"/>
      <c r="Z979" s="53"/>
      <c r="AA979" s="48"/>
      <c r="AB979" s="54"/>
      <c r="AC979" s="54"/>
      <c r="AD979" s="54"/>
      <c r="AE979" s="54"/>
      <c r="AF979" s="54"/>
      <c r="AG979" s="54"/>
      <c r="AH979" s="54"/>
      <c r="AI979" s="54"/>
      <c r="AJ979" s="49"/>
      <c r="AK979" s="48"/>
      <c r="AL979" s="54"/>
      <c r="AM979" s="54"/>
      <c r="AN979" s="54"/>
      <c r="AO979" s="54"/>
      <c r="AP979" s="54"/>
      <c r="AQ979" s="54"/>
      <c r="AR979" s="54"/>
      <c r="AS979" s="54"/>
      <c r="AT979" s="54"/>
      <c r="AU979" s="54"/>
      <c r="AV979" s="54"/>
      <c r="AW979" s="54"/>
      <c r="AX979" s="54"/>
      <c r="AY979" s="54"/>
      <c r="AZ979" s="54"/>
      <c r="BA979" s="54"/>
      <c r="BB979" s="54"/>
      <c r="BC979" s="54"/>
      <c r="BD979" s="54"/>
      <c r="BE979" s="54"/>
      <c r="BF979" s="54"/>
      <c r="BG979" s="54"/>
      <c r="BH979" s="54"/>
      <c r="BI979" s="54"/>
      <c r="BJ979" s="54"/>
      <c r="BK979" s="54"/>
      <c r="BL979" s="54"/>
      <c r="BM979" s="54"/>
      <c r="BN979" s="54"/>
      <c r="BO979" s="54"/>
      <c r="BP979" s="54"/>
      <c r="BQ979" s="54"/>
      <c r="BR979" s="54"/>
      <c r="BS979" s="54"/>
      <c r="BT979" s="54"/>
      <c r="BU979" s="54"/>
      <c r="BV979" s="54"/>
      <c r="BW979" s="54"/>
      <c r="BX979" s="49"/>
      <c r="BY979" s="55"/>
      <c r="BZ979" s="8"/>
      <c r="CE979" s="12" t="str">
        <f t="shared" si="783"/>
        <v/>
      </c>
      <c r="CG979" s="77" t="str">
        <f t="shared" si="784"/>
        <v/>
      </c>
      <c r="CH979" s="80" t="str">
        <f t="shared" si="785"/>
        <v/>
      </c>
      <c r="CL979" s="12" t="str">
        <f t="shared" si="786"/>
        <v/>
      </c>
      <c r="CM979" s="12" t="str">
        <f t="shared" si="787"/>
        <v/>
      </c>
      <c r="CN979" s="12" t="str" cm="1">
        <f t="array" ref="CN979">IF(OR($CE979="", $CG$3=""), "", IF(IFERROR(INDEX($K979:$T979, $CK979, MATCH(CN$3, $K$3:$T$3, 0)), "")="", $CC$4, $CC$3))</f>
        <v/>
      </c>
      <c r="CO979" s="12" t="str" cm="1">
        <f t="array" ref="CO979">IF(OR($CE979="", $CG$3=""), "", IF(IFERROR(INDEX($AA979:$AJ979, $CK979, MATCH(CO$3, $AA$3:$AJ$3, 0)), "")="", $CC$4, $CC$3))</f>
        <v/>
      </c>
      <c r="CP979" s="12" t="str">
        <f>IF(OR($CE979="", $CG$3=""), "", IF(CP$3='Property List &amp; Features'!$BG$9, $CC$3, IF(CP$3=$I979, $CC$3, $CC$4)))</f>
        <v/>
      </c>
      <c r="CQ979" s="12" t="str">
        <f>IF(OR($CE979="", $CG$3=""), "", IF(CQ$3='Property List &amp; Features'!$BG$9, $CC$3, IF(CQ$3=$J979, $CC$3, $CC$4)))</f>
        <v/>
      </c>
      <c r="CR979" s="12" t="str">
        <f t="shared" si="788"/>
        <v/>
      </c>
      <c r="CS979" s="12" t="str">
        <f t="shared" si="789"/>
        <v/>
      </c>
      <c r="CT979" s="12" t="str">
        <f t="shared" si="790"/>
        <v/>
      </c>
      <c r="CU979" s="12" t="str">
        <f t="shared" si="791"/>
        <v/>
      </c>
      <c r="CV979" s="12" t="str">
        <f t="shared" si="792"/>
        <v/>
      </c>
      <c r="CW979" s="12" t="str">
        <f t="shared" si="814"/>
        <v/>
      </c>
      <c r="CX979" s="12" t="str">
        <f t="shared" si="815"/>
        <v/>
      </c>
      <c r="CY979" s="12" t="str">
        <f t="shared" si="816"/>
        <v/>
      </c>
      <c r="CZ979" s="12" t="str">
        <f t="shared" si="817"/>
        <v/>
      </c>
      <c r="DA979" s="12" t="str">
        <f t="shared" si="818"/>
        <v/>
      </c>
      <c r="DB979" s="12" t="str">
        <f t="shared" si="819"/>
        <v/>
      </c>
      <c r="DC979" s="12" t="str">
        <f t="shared" si="820"/>
        <v/>
      </c>
      <c r="DD979" s="12" t="str">
        <f t="shared" si="821"/>
        <v/>
      </c>
      <c r="DE979" s="12" t="str">
        <f t="shared" si="822"/>
        <v/>
      </c>
      <c r="DF979" s="12" t="str">
        <f t="shared" si="823"/>
        <v/>
      </c>
      <c r="DG979" s="12" t="str">
        <f t="shared" si="824"/>
        <v/>
      </c>
      <c r="DH979" s="12" t="str">
        <f t="shared" si="825"/>
        <v/>
      </c>
      <c r="DI979" s="12" t="str">
        <f t="shared" si="826"/>
        <v/>
      </c>
      <c r="DJ979" s="12" t="str">
        <f t="shared" si="827"/>
        <v/>
      </c>
      <c r="DK979" s="12" t="str">
        <f t="shared" si="828"/>
        <v/>
      </c>
      <c r="DL979" s="12" t="str">
        <f t="shared" si="829"/>
        <v/>
      </c>
      <c r="DM979" s="12" t="str">
        <f t="shared" si="830"/>
        <v/>
      </c>
      <c r="DN979" s="12" t="str">
        <f t="shared" si="831"/>
        <v/>
      </c>
      <c r="DO979" s="12" t="str">
        <f t="shared" si="832"/>
        <v/>
      </c>
      <c r="DP979" s="12" t="str">
        <f t="shared" si="833"/>
        <v/>
      </c>
      <c r="DQ979" s="12" t="str">
        <f t="shared" si="834"/>
        <v/>
      </c>
      <c r="DR979" s="12" t="str">
        <f t="shared" si="796"/>
        <v/>
      </c>
      <c r="DS979" s="12" t="str">
        <f t="shared" si="797"/>
        <v/>
      </c>
      <c r="DT979" s="12" t="str">
        <f t="shared" si="798"/>
        <v/>
      </c>
      <c r="DU979" s="12" t="str">
        <f t="shared" si="799"/>
        <v/>
      </c>
      <c r="DV979" s="12" t="str">
        <f t="shared" si="800"/>
        <v/>
      </c>
      <c r="DW979" s="12" t="str">
        <f t="shared" si="801"/>
        <v/>
      </c>
      <c r="DX979" s="12" t="str">
        <f t="shared" si="802"/>
        <v/>
      </c>
      <c r="DY979" s="12" t="str">
        <f t="shared" si="803"/>
        <v/>
      </c>
      <c r="DZ979" s="12" t="str">
        <f t="shared" si="804"/>
        <v/>
      </c>
      <c r="EA979" s="12" t="str">
        <f t="shared" si="805"/>
        <v/>
      </c>
      <c r="EB979" s="12" t="str">
        <f t="shared" si="806"/>
        <v/>
      </c>
      <c r="EC979" s="12" t="str">
        <f t="shared" si="807"/>
        <v/>
      </c>
      <c r="ED979" s="12" t="str">
        <f t="shared" si="808"/>
        <v/>
      </c>
      <c r="EE979" s="12" t="str">
        <f t="shared" si="809"/>
        <v/>
      </c>
      <c r="EF979" s="12" t="str">
        <f t="shared" si="810"/>
        <v/>
      </c>
      <c r="EG979" s="12" t="str">
        <f t="shared" si="811"/>
        <v/>
      </c>
      <c r="EH979" s="12" t="str">
        <f t="shared" si="812"/>
        <v/>
      </c>
      <c r="EI979" s="12" t="str">
        <f t="shared" si="813"/>
        <v/>
      </c>
      <c r="EK979" s="83" t="str">
        <f t="shared" si="793"/>
        <v/>
      </c>
      <c r="EM979" s="12" t="str">
        <f t="shared" si="794"/>
        <v/>
      </c>
      <c r="EO979" s="12" t="str">
        <f t="shared" si="795"/>
        <v/>
      </c>
      <c r="EQ979" s="12" t="str">
        <f>IF($EO979="", "", IF($EQ$8=$EQ$6, COUNTIF($EO$11:$EO$2510, "&gt;"&amp;$EO979)+1+COUNTIF($EO$11:$EO979, $EO979)-1, COUNTIF($EO$11:$EO$2510, "&lt;"&amp;$EO979)+1+COUNTIF($EO$11:$EO979, $EO979)-1))</f>
        <v/>
      </c>
    </row>
    <row r="980" spans="1:147" x14ac:dyDescent="0.55000000000000004">
      <c r="A980" s="8"/>
      <c r="B980" s="12" t="str">
        <f>IF($D980="", "", COUNTIF($D$11:$D980, $D980))</f>
        <v/>
      </c>
      <c r="C980" s="8"/>
      <c r="D980" s="45"/>
      <c r="E980" s="46"/>
      <c r="F980" s="47"/>
      <c r="G980" s="54"/>
      <c r="H980" s="54"/>
      <c r="I980" s="48"/>
      <c r="J980" s="49"/>
      <c r="K980" s="50"/>
      <c r="L980" s="50"/>
      <c r="M980" s="50"/>
      <c r="N980" s="50"/>
      <c r="O980" s="50"/>
      <c r="P980" s="50"/>
      <c r="Q980" s="50"/>
      <c r="R980" s="50"/>
      <c r="S980" s="50"/>
      <c r="T980" s="50"/>
      <c r="U980" s="51"/>
      <c r="V980" s="52"/>
      <c r="W980" s="53"/>
      <c r="X980" s="53"/>
      <c r="Y980" s="53"/>
      <c r="Z980" s="53"/>
      <c r="AA980" s="48"/>
      <c r="AB980" s="54"/>
      <c r="AC980" s="54"/>
      <c r="AD980" s="54"/>
      <c r="AE980" s="54"/>
      <c r="AF980" s="54"/>
      <c r="AG980" s="54"/>
      <c r="AH980" s="54"/>
      <c r="AI980" s="54"/>
      <c r="AJ980" s="49"/>
      <c r="AK980" s="48"/>
      <c r="AL980" s="54"/>
      <c r="AM980" s="54"/>
      <c r="AN980" s="54"/>
      <c r="AO980" s="54"/>
      <c r="AP980" s="54"/>
      <c r="AQ980" s="54"/>
      <c r="AR980" s="54"/>
      <c r="AS980" s="54"/>
      <c r="AT980" s="54"/>
      <c r="AU980" s="54"/>
      <c r="AV980" s="54"/>
      <c r="AW980" s="54"/>
      <c r="AX980" s="54"/>
      <c r="AY980" s="54"/>
      <c r="AZ980" s="54"/>
      <c r="BA980" s="54"/>
      <c r="BB980" s="54"/>
      <c r="BC980" s="54"/>
      <c r="BD980" s="54"/>
      <c r="BE980" s="54"/>
      <c r="BF980" s="54"/>
      <c r="BG980" s="54"/>
      <c r="BH980" s="54"/>
      <c r="BI980" s="54"/>
      <c r="BJ980" s="54"/>
      <c r="BK980" s="54"/>
      <c r="BL980" s="54"/>
      <c r="BM980" s="54"/>
      <c r="BN980" s="54"/>
      <c r="BO980" s="54"/>
      <c r="BP980" s="54"/>
      <c r="BQ980" s="54"/>
      <c r="BR980" s="54"/>
      <c r="BS980" s="54"/>
      <c r="BT980" s="54"/>
      <c r="BU980" s="54"/>
      <c r="BV980" s="54"/>
      <c r="BW980" s="54"/>
      <c r="BX980" s="49"/>
      <c r="BY980" s="55"/>
      <c r="BZ980" s="8"/>
      <c r="CE980" s="12" t="str">
        <f t="shared" si="783"/>
        <v/>
      </c>
      <c r="CG980" s="77" t="str">
        <f t="shared" si="784"/>
        <v/>
      </c>
      <c r="CH980" s="80" t="str">
        <f t="shared" si="785"/>
        <v/>
      </c>
      <c r="CL980" s="12" t="str">
        <f t="shared" si="786"/>
        <v/>
      </c>
      <c r="CM980" s="12" t="str">
        <f t="shared" si="787"/>
        <v/>
      </c>
      <c r="CN980" s="12" t="str" cm="1">
        <f t="array" ref="CN980">IF(OR($CE980="", $CG$3=""), "", IF(IFERROR(INDEX($K980:$T980, $CK980, MATCH(CN$3, $K$3:$T$3, 0)), "")="", $CC$4, $CC$3))</f>
        <v/>
      </c>
      <c r="CO980" s="12" t="str" cm="1">
        <f t="array" ref="CO980">IF(OR($CE980="", $CG$3=""), "", IF(IFERROR(INDEX($AA980:$AJ980, $CK980, MATCH(CO$3, $AA$3:$AJ$3, 0)), "")="", $CC$4, $CC$3))</f>
        <v/>
      </c>
      <c r="CP980" s="12" t="str">
        <f>IF(OR($CE980="", $CG$3=""), "", IF(CP$3='Property List &amp; Features'!$BG$9, $CC$3, IF(CP$3=$I980, $CC$3, $CC$4)))</f>
        <v/>
      </c>
      <c r="CQ980" s="12" t="str">
        <f>IF(OR($CE980="", $CG$3=""), "", IF(CQ$3='Property List &amp; Features'!$BG$9, $CC$3, IF(CQ$3=$J980, $CC$3, $CC$4)))</f>
        <v/>
      </c>
      <c r="CR980" s="12" t="str">
        <f t="shared" si="788"/>
        <v/>
      </c>
      <c r="CS980" s="12" t="str">
        <f t="shared" si="789"/>
        <v/>
      </c>
      <c r="CT980" s="12" t="str">
        <f t="shared" si="790"/>
        <v/>
      </c>
      <c r="CU980" s="12" t="str">
        <f t="shared" si="791"/>
        <v/>
      </c>
      <c r="CV980" s="12" t="str">
        <f t="shared" si="792"/>
        <v/>
      </c>
      <c r="CW980" s="12" t="str">
        <f t="shared" si="814"/>
        <v/>
      </c>
      <c r="CX980" s="12" t="str">
        <f t="shared" si="815"/>
        <v/>
      </c>
      <c r="CY980" s="12" t="str">
        <f t="shared" si="816"/>
        <v/>
      </c>
      <c r="CZ980" s="12" t="str">
        <f t="shared" si="817"/>
        <v/>
      </c>
      <c r="DA980" s="12" t="str">
        <f t="shared" si="818"/>
        <v/>
      </c>
      <c r="DB980" s="12" t="str">
        <f t="shared" si="819"/>
        <v/>
      </c>
      <c r="DC980" s="12" t="str">
        <f t="shared" si="820"/>
        <v/>
      </c>
      <c r="DD980" s="12" t="str">
        <f t="shared" si="821"/>
        <v/>
      </c>
      <c r="DE980" s="12" t="str">
        <f t="shared" si="822"/>
        <v/>
      </c>
      <c r="DF980" s="12" t="str">
        <f t="shared" si="823"/>
        <v/>
      </c>
      <c r="DG980" s="12" t="str">
        <f t="shared" si="824"/>
        <v/>
      </c>
      <c r="DH980" s="12" t="str">
        <f t="shared" si="825"/>
        <v/>
      </c>
      <c r="DI980" s="12" t="str">
        <f t="shared" si="826"/>
        <v/>
      </c>
      <c r="DJ980" s="12" t="str">
        <f t="shared" si="827"/>
        <v/>
      </c>
      <c r="DK980" s="12" t="str">
        <f t="shared" si="828"/>
        <v/>
      </c>
      <c r="DL980" s="12" t="str">
        <f t="shared" si="829"/>
        <v/>
      </c>
      <c r="DM980" s="12" t="str">
        <f t="shared" si="830"/>
        <v/>
      </c>
      <c r="DN980" s="12" t="str">
        <f t="shared" si="831"/>
        <v/>
      </c>
      <c r="DO980" s="12" t="str">
        <f t="shared" si="832"/>
        <v/>
      </c>
      <c r="DP980" s="12" t="str">
        <f t="shared" si="833"/>
        <v/>
      </c>
      <c r="DQ980" s="12" t="str">
        <f t="shared" si="834"/>
        <v/>
      </c>
      <c r="DR980" s="12" t="str">
        <f t="shared" si="796"/>
        <v/>
      </c>
      <c r="DS980" s="12" t="str">
        <f t="shared" si="797"/>
        <v/>
      </c>
      <c r="DT980" s="12" t="str">
        <f t="shared" si="798"/>
        <v/>
      </c>
      <c r="DU980" s="12" t="str">
        <f t="shared" si="799"/>
        <v/>
      </c>
      <c r="DV980" s="12" t="str">
        <f t="shared" si="800"/>
        <v/>
      </c>
      <c r="DW980" s="12" t="str">
        <f t="shared" si="801"/>
        <v/>
      </c>
      <c r="DX980" s="12" t="str">
        <f t="shared" si="802"/>
        <v/>
      </c>
      <c r="DY980" s="12" t="str">
        <f t="shared" si="803"/>
        <v/>
      </c>
      <c r="DZ980" s="12" t="str">
        <f t="shared" si="804"/>
        <v/>
      </c>
      <c r="EA980" s="12" t="str">
        <f t="shared" si="805"/>
        <v/>
      </c>
      <c r="EB980" s="12" t="str">
        <f t="shared" si="806"/>
        <v/>
      </c>
      <c r="EC980" s="12" t="str">
        <f t="shared" si="807"/>
        <v/>
      </c>
      <c r="ED980" s="12" t="str">
        <f t="shared" si="808"/>
        <v/>
      </c>
      <c r="EE980" s="12" t="str">
        <f t="shared" si="809"/>
        <v/>
      </c>
      <c r="EF980" s="12" t="str">
        <f t="shared" si="810"/>
        <v/>
      </c>
      <c r="EG980" s="12" t="str">
        <f t="shared" si="811"/>
        <v/>
      </c>
      <c r="EH980" s="12" t="str">
        <f t="shared" si="812"/>
        <v/>
      </c>
      <c r="EI980" s="12" t="str">
        <f t="shared" si="813"/>
        <v/>
      </c>
      <c r="EK980" s="83" t="str">
        <f t="shared" si="793"/>
        <v/>
      </c>
      <c r="EM980" s="12" t="str">
        <f t="shared" si="794"/>
        <v/>
      </c>
      <c r="EO980" s="12" t="str">
        <f t="shared" si="795"/>
        <v/>
      </c>
      <c r="EQ980" s="12" t="str">
        <f>IF($EO980="", "", IF($EQ$8=$EQ$6, COUNTIF($EO$11:$EO$2510, "&gt;"&amp;$EO980)+1+COUNTIF($EO$11:$EO980, $EO980)-1, COUNTIF($EO$11:$EO$2510, "&lt;"&amp;$EO980)+1+COUNTIF($EO$11:$EO980, $EO980)-1))</f>
        <v/>
      </c>
    </row>
    <row r="981" spans="1:147" x14ac:dyDescent="0.55000000000000004">
      <c r="A981" s="8"/>
      <c r="B981" s="12" t="str">
        <f>IF($D981="", "", COUNTIF($D$11:$D981, $D981))</f>
        <v/>
      </c>
      <c r="C981" s="8"/>
      <c r="D981" s="45"/>
      <c r="E981" s="46"/>
      <c r="F981" s="47"/>
      <c r="G981" s="54"/>
      <c r="H981" s="54"/>
      <c r="I981" s="48"/>
      <c r="J981" s="49"/>
      <c r="K981" s="50"/>
      <c r="L981" s="50"/>
      <c r="M981" s="50"/>
      <c r="N981" s="50"/>
      <c r="O981" s="50"/>
      <c r="P981" s="50"/>
      <c r="Q981" s="50"/>
      <c r="R981" s="50"/>
      <c r="S981" s="50"/>
      <c r="T981" s="50"/>
      <c r="U981" s="51"/>
      <c r="V981" s="52"/>
      <c r="W981" s="53"/>
      <c r="X981" s="53"/>
      <c r="Y981" s="53"/>
      <c r="Z981" s="53"/>
      <c r="AA981" s="48"/>
      <c r="AB981" s="54"/>
      <c r="AC981" s="54"/>
      <c r="AD981" s="54"/>
      <c r="AE981" s="54"/>
      <c r="AF981" s="54"/>
      <c r="AG981" s="54"/>
      <c r="AH981" s="54"/>
      <c r="AI981" s="54"/>
      <c r="AJ981" s="49"/>
      <c r="AK981" s="48"/>
      <c r="AL981" s="54"/>
      <c r="AM981" s="54"/>
      <c r="AN981" s="54"/>
      <c r="AO981" s="54"/>
      <c r="AP981" s="54"/>
      <c r="AQ981" s="54"/>
      <c r="AR981" s="54"/>
      <c r="AS981" s="54"/>
      <c r="AT981" s="54"/>
      <c r="AU981" s="54"/>
      <c r="AV981" s="54"/>
      <c r="AW981" s="54"/>
      <c r="AX981" s="54"/>
      <c r="AY981" s="54"/>
      <c r="AZ981" s="54"/>
      <c r="BA981" s="54"/>
      <c r="BB981" s="54"/>
      <c r="BC981" s="54"/>
      <c r="BD981" s="54"/>
      <c r="BE981" s="54"/>
      <c r="BF981" s="54"/>
      <c r="BG981" s="54"/>
      <c r="BH981" s="54"/>
      <c r="BI981" s="54"/>
      <c r="BJ981" s="54"/>
      <c r="BK981" s="54"/>
      <c r="BL981" s="54"/>
      <c r="BM981" s="54"/>
      <c r="BN981" s="54"/>
      <c r="BO981" s="54"/>
      <c r="BP981" s="54"/>
      <c r="BQ981" s="54"/>
      <c r="BR981" s="54"/>
      <c r="BS981" s="54"/>
      <c r="BT981" s="54"/>
      <c r="BU981" s="54"/>
      <c r="BV981" s="54"/>
      <c r="BW981" s="54"/>
      <c r="BX981" s="49"/>
      <c r="BY981" s="55"/>
      <c r="BZ981" s="8"/>
      <c r="CE981" s="12" t="str">
        <f t="shared" si="783"/>
        <v/>
      </c>
      <c r="CG981" s="77" t="str">
        <f t="shared" si="784"/>
        <v/>
      </c>
      <c r="CH981" s="80" t="str">
        <f t="shared" si="785"/>
        <v/>
      </c>
      <c r="CL981" s="12" t="str">
        <f t="shared" si="786"/>
        <v/>
      </c>
      <c r="CM981" s="12" t="str">
        <f t="shared" si="787"/>
        <v/>
      </c>
      <c r="CN981" s="12" t="str" cm="1">
        <f t="array" ref="CN981">IF(OR($CE981="", $CG$3=""), "", IF(IFERROR(INDEX($K981:$T981, $CK981, MATCH(CN$3, $K$3:$T$3, 0)), "")="", $CC$4, $CC$3))</f>
        <v/>
      </c>
      <c r="CO981" s="12" t="str" cm="1">
        <f t="array" ref="CO981">IF(OR($CE981="", $CG$3=""), "", IF(IFERROR(INDEX($AA981:$AJ981, $CK981, MATCH(CO$3, $AA$3:$AJ$3, 0)), "")="", $CC$4, $CC$3))</f>
        <v/>
      </c>
      <c r="CP981" s="12" t="str">
        <f>IF(OR($CE981="", $CG$3=""), "", IF(CP$3='Property List &amp; Features'!$BG$9, $CC$3, IF(CP$3=$I981, $CC$3, $CC$4)))</f>
        <v/>
      </c>
      <c r="CQ981" s="12" t="str">
        <f>IF(OR($CE981="", $CG$3=""), "", IF(CQ$3='Property List &amp; Features'!$BG$9, $CC$3, IF(CQ$3=$J981, $CC$3, $CC$4)))</f>
        <v/>
      </c>
      <c r="CR981" s="12" t="str">
        <f t="shared" si="788"/>
        <v/>
      </c>
      <c r="CS981" s="12" t="str">
        <f t="shared" si="789"/>
        <v/>
      </c>
      <c r="CT981" s="12" t="str">
        <f t="shared" si="790"/>
        <v/>
      </c>
      <c r="CU981" s="12" t="str">
        <f t="shared" si="791"/>
        <v/>
      </c>
      <c r="CV981" s="12" t="str">
        <f t="shared" si="792"/>
        <v/>
      </c>
      <c r="CW981" s="12" t="str">
        <f t="shared" si="814"/>
        <v/>
      </c>
      <c r="CX981" s="12" t="str">
        <f t="shared" si="815"/>
        <v/>
      </c>
      <c r="CY981" s="12" t="str">
        <f t="shared" si="816"/>
        <v/>
      </c>
      <c r="CZ981" s="12" t="str">
        <f t="shared" si="817"/>
        <v/>
      </c>
      <c r="DA981" s="12" t="str">
        <f t="shared" si="818"/>
        <v/>
      </c>
      <c r="DB981" s="12" t="str">
        <f t="shared" si="819"/>
        <v/>
      </c>
      <c r="DC981" s="12" t="str">
        <f t="shared" si="820"/>
        <v/>
      </c>
      <c r="DD981" s="12" t="str">
        <f t="shared" si="821"/>
        <v/>
      </c>
      <c r="DE981" s="12" t="str">
        <f t="shared" si="822"/>
        <v/>
      </c>
      <c r="DF981" s="12" t="str">
        <f t="shared" si="823"/>
        <v/>
      </c>
      <c r="DG981" s="12" t="str">
        <f t="shared" si="824"/>
        <v/>
      </c>
      <c r="DH981" s="12" t="str">
        <f t="shared" si="825"/>
        <v/>
      </c>
      <c r="DI981" s="12" t="str">
        <f t="shared" si="826"/>
        <v/>
      </c>
      <c r="DJ981" s="12" t="str">
        <f t="shared" si="827"/>
        <v/>
      </c>
      <c r="DK981" s="12" t="str">
        <f t="shared" si="828"/>
        <v/>
      </c>
      <c r="DL981" s="12" t="str">
        <f t="shared" si="829"/>
        <v/>
      </c>
      <c r="DM981" s="12" t="str">
        <f t="shared" si="830"/>
        <v/>
      </c>
      <c r="DN981" s="12" t="str">
        <f t="shared" si="831"/>
        <v/>
      </c>
      <c r="DO981" s="12" t="str">
        <f t="shared" si="832"/>
        <v/>
      </c>
      <c r="DP981" s="12" t="str">
        <f t="shared" si="833"/>
        <v/>
      </c>
      <c r="DQ981" s="12" t="str">
        <f t="shared" si="834"/>
        <v/>
      </c>
      <c r="DR981" s="12" t="str">
        <f t="shared" si="796"/>
        <v/>
      </c>
      <c r="DS981" s="12" t="str">
        <f t="shared" si="797"/>
        <v/>
      </c>
      <c r="DT981" s="12" t="str">
        <f t="shared" si="798"/>
        <v/>
      </c>
      <c r="DU981" s="12" t="str">
        <f t="shared" si="799"/>
        <v/>
      </c>
      <c r="DV981" s="12" t="str">
        <f t="shared" si="800"/>
        <v/>
      </c>
      <c r="DW981" s="12" t="str">
        <f t="shared" si="801"/>
        <v/>
      </c>
      <c r="DX981" s="12" t="str">
        <f t="shared" si="802"/>
        <v/>
      </c>
      <c r="DY981" s="12" t="str">
        <f t="shared" si="803"/>
        <v/>
      </c>
      <c r="DZ981" s="12" t="str">
        <f t="shared" si="804"/>
        <v/>
      </c>
      <c r="EA981" s="12" t="str">
        <f t="shared" si="805"/>
        <v/>
      </c>
      <c r="EB981" s="12" t="str">
        <f t="shared" si="806"/>
        <v/>
      </c>
      <c r="EC981" s="12" t="str">
        <f t="shared" si="807"/>
        <v/>
      </c>
      <c r="ED981" s="12" t="str">
        <f t="shared" si="808"/>
        <v/>
      </c>
      <c r="EE981" s="12" t="str">
        <f t="shared" si="809"/>
        <v/>
      </c>
      <c r="EF981" s="12" t="str">
        <f t="shared" si="810"/>
        <v/>
      </c>
      <c r="EG981" s="12" t="str">
        <f t="shared" si="811"/>
        <v/>
      </c>
      <c r="EH981" s="12" t="str">
        <f t="shared" si="812"/>
        <v/>
      </c>
      <c r="EI981" s="12" t="str">
        <f t="shared" si="813"/>
        <v/>
      </c>
      <c r="EK981" s="83" t="str">
        <f t="shared" si="793"/>
        <v/>
      </c>
      <c r="EM981" s="12" t="str">
        <f t="shared" si="794"/>
        <v/>
      </c>
      <c r="EO981" s="12" t="str">
        <f t="shared" si="795"/>
        <v/>
      </c>
      <c r="EQ981" s="12" t="str">
        <f>IF($EO981="", "", IF($EQ$8=$EQ$6, COUNTIF($EO$11:$EO$2510, "&gt;"&amp;$EO981)+1+COUNTIF($EO$11:$EO981, $EO981)-1, COUNTIF($EO$11:$EO$2510, "&lt;"&amp;$EO981)+1+COUNTIF($EO$11:$EO981, $EO981)-1))</f>
        <v/>
      </c>
    </row>
    <row r="982" spans="1:147" x14ac:dyDescent="0.55000000000000004">
      <c r="A982" s="8"/>
      <c r="B982" s="12" t="str">
        <f>IF($D982="", "", COUNTIF($D$11:$D982, $D982))</f>
        <v/>
      </c>
      <c r="C982" s="8"/>
      <c r="D982" s="45"/>
      <c r="E982" s="46"/>
      <c r="F982" s="47"/>
      <c r="G982" s="54"/>
      <c r="H982" s="54"/>
      <c r="I982" s="48"/>
      <c r="J982" s="49"/>
      <c r="K982" s="50"/>
      <c r="L982" s="50"/>
      <c r="M982" s="50"/>
      <c r="N982" s="50"/>
      <c r="O982" s="50"/>
      <c r="P982" s="50"/>
      <c r="Q982" s="50"/>
      <c r="R982" s="50"/>
      <c r="S982" s="50"/>
      <c r="T982" s="50"/>
      <c r="U982" s="51"/>
      <c r="V982" s="52"/>
      <c r="W982" s="53"/>
      <c r="X982" s="53"/>
      <c r="Y982" s="53"/>
      <c r="Z982" s="53"/>
      <c r="AA982" s="48"/>
      <c r="AB982" s="54"/>
      <c r="AC982" s="54"/>
      <c r="AD982" s="54"/>
      <c r="AE982" s="54"/>
      <c r="AF982" s="54"/>
      <c r="AG982" s="54"/>
      <c r="AH982" s="54"/>
      <c r="AI982" s="54"/>
      <c r="AJ982" s="49"/>
      <c r="AK982" s="48"/>
      <c r="AL982" s="54"/>
      <c r="AM982" s="54"/>
      <c r="AN982" s="54"/>
      <c r="AO982" s="54"/>
      <c r="AP982" s="54"/>
      <c r="AQ982" s="54"/>
      <c r="AR982" s="54"/>
      <c r="AS982" s="54"/>
      <c r="AT982" s="54"/>
      <c r="AU982" s="54"/>
      <c r="AV982" s="54"/>
      <c r="AW982" s="54"/>
      <c r="AX982" s="54"/>
      <c r="AY982" s="54"/>
      <c r="AZ982" s="54"/>
      <c r="BA982" s="54"/>
      <c r="BB982" s="54"/>
      <c r="BC982" s="54"/>
      <c r="BD982" s="54"/>
      <c r="BE982" s="54"/>
      <c r="BF982" s="54"/>
      <c r="BG982" s="54"/>
      <c r="BH982" s="54"/>
      <c r="BI982" s="54"/>
      <c r="BJ982" s="54"/>
      <c r="BK982" s="54"/>
      <c r="BL982" s="54"/>
      <c r="BM982" s="54"/>
      <c r="BN982" s="54"/>
      <c r="BO982" s="54"/>
      <c r="BP982" s="54"/>
      <c r="BQ982" s="54"/>
      <c r="BR982" s="54"/>
      <c r="BS982" s="54"/>
      <c r="BT982" s="54"/>
      <c r="BU982" s="54"/>
      <c r="BV982" s="54"/>
      <c r="BW982" s="54"/>
      <c r="BX982" s="49"/>
      <c r="BY982" s="55"/>
      <c r="BZ982" s="8"/>
      <c r="CE982" s="12" t="str">
        <f t="shared" si="783"/>
        <v/>
      </c>
      <c r="CG982" s="77" t="str">
        <f t="shared" si="784"/>
        <v/>
      </c>
      <c r="CH982" s="80" t="str">
        <f t="shared" si="785"/>
        <v/>
      </c>
      <c r="CL982" s="12" t="str">
        <f t="shared" si="786"/>
        <v/>
      </c>
      <c r="CM982" s="12" t="str">
        <f t="shared" si="787"/>
        <v/>
      </c>
      <c r="CN982" s="12" t="str" cm="1">
        <f t="array" ref="CN982">IF(OR($CE982="", $CG$3=""), "", IF(IFERROR(INDEX($K982:$T982, $CK982, MATCH(CN$3, $K$3:$T$3, 0)), "")="", $CC$4, $CC$3))</f>
        <v/>
      </c>
      <c r="CO982" s="12" t="str" cm="1">
        <f t="array" ref="CO982">IF(OR($CE982="", $CG$3=""), "", IF(IFERROR(INDEX($AA982:$AJ982, $CK982, MATCH(CO$3, $AA$3:$AJ$3, 0)), "")="", $CC$4, $CC$3))</f>
        <v/>
      </c>
      <c r="CP982" s="12" t="str">
        <f>IF(OR($CE982="", $CG$3=""), "", IF(CP$3='Property List &amp; Features'!$BG$9, $CC$3, IF(CP$3=$I982, $CC$3, $CC$4)))</f>
        <v/>
      </c>
      <c r="CQ982" s="12" t="str">
        <f>IF(OR($CE982="", $CG$3=""), "", IF(CQ$3='Property List &amp; Features'!$BG$9, $CC$3, IF(CQ$3=$J982, $CC$3, $CC$4)))</f>
        <v/>
      </c>
      <c r="CR982" s="12" t="str">
        <f t="shared" si="788"/>
        <v/>
      </c>
      <c r="CS982" s="12" t="str">
        <f t="shared" si="789"/>
        <v/>
      </c>
      <c r="CT982" s="12" t="str">
        <f t="shared" si="790"/>
        <v/>
      </c>
      <c r="CU982" s="12" t="str">
        <f t="shared" si="791"/>
        <v/>
      </c>
      <c r="CV982" s="12" t="str">
        <f t="shared" si="792"/>
        <v/>
      </c>
      <c r="CW982" s="12" t="str">
        <f t="shared" si="814"/>
        <v/>
      </c>
      <c r="CX982" s="12" t="str">
        <f t="shared" si="815"/>
        <v/>
      </c>
      <c r="CY982" s="12" t="str">
        <f t="shared" si="816"/>
        <v/>
      </c>
      <c r="CZ982" s="12" t="str">
        <f t="shared" si="817"/>
        <v/>
      </c>
      <c r="DA982" s="12" t="str">
        <f t="shared" si="818"/>
        <v/>
      </c>
      <c r="DB982" s="12" t="str">
        <f t="shared" si="819"/>
        <v/>
      </c>
      <c r="DC982" s="12" t="str">
        <f t="shared" si="820"/>
        <v/>
      </c>
      <c r="DD982" s="12" t="str">
        <f t="shared" si="821"/>
        <v/>
      </c>
      <c r="DE982" s="12" t="str">
        <f t="shared" si="822"/>
        <v/>
      </c>
      <c r="DF982" s="12" t="str">
        <f t="shared" si="823"/>
        <v/>
      </c>
      <c r="DG982" s="12" t="str">
        <f t="shared" si="824"/>
        <v/>
      </c>
      <c r="DH982" s="12" t="str">
        <f t="shared" si="825"/>
        <v/>
      </c>
      <c r="DI982" s="12" t="str">
        <f t="shared" si="826"/>
        <v/>
      </c>
      <c r="DJ982" s="12" t="str">
        <f t="shared" si="827"/>
        <v/>
      </c>
      <c r="DK982" s="12" t="str">
        <f t="shared" si="828"/>
        <v/>
      </c>
      <c r="DL982" s="12" t="str">
        <f t="shared" si="829"/>
        <v/>
      </c>
      <c r="DM982" s="12" t="str">
        <f t="shared" si="830"/>
        <v/>
      </c>
      <c r="DN982" s="12" t="str">
        <f t="shared" si="831"/>
        <v/>
      </c>
      <c r="DO982" s="12" t="str">
        <f t="shared" si="832"/>
        <v/>
      </c>
      <c r="DP982" s="12" t="str">
        <f t="shared" si="833"/>
        <v/>
      </c>
      <c r="DQ982" s="12" t="str">
        <f t="shared" si="834"/>
        <v/>
      </c>
      <c r="DR982" s="12" t="str">
        <f t="shared" si="796"/>
        <v/>
      </c>
      <c r="DS982" s="12" t="str">
        <f t="shared" si="797"/>
        <v/>
      </c>
      <c r="DT982" s="12" t="str">
        <f t="shared" si="798"/>
        <v/>
      </c>
      <c r="DU982" s="12" t="str">
        <f t="shared" si="799"/>
        <v/>
      </c>
      <c r="DV982" s="12" t="str">
        <f t="shared" si="800"/>
        <v/>
      </c>
      <c r="DW982" s="12" t="str">
        <f t="shared" si="801"/>
        <v/>
      </c>
      <c r="DX982" s="12" t="str">
        <f t="shared" si="802"/>
        <v/>
      </c>
      <c r="DY982" s="12" t="str">
        <f t="shared" si="803"/>
        <v/>
      </c>
      <c r="DZ982" s="12" t="str">
        <f t="shared" si="804"/>
        <v/>
      </c>
      <c r="EA982" s="12" t="str">
        <f t="shared" si="805"/>
        <v/>
      </c>
      <c r="EB982" s="12" t="str">
        <f t="shared" si="806"/>
        <v/>
      </c>
      <c r="EC982" s="12" t="str">
        <f t="shared" si="807"/>
        <v/>
      </c>
      <c r="ED982" s="12" t="str">
        <f t="shared" si="808"/>
        <v/>
      </c>
      <c r="EE982" s="12" t="str">
        <f t="shared" si="809"/>
        <v/>
      </c>
      <c r="EF982" s="12" t="str">
        <f t="shared" si="810"/>
        <v/>
      </c>
      <c r="EG982" s="12" t="str">
        <f t="shared" si="811"/>
        <v/>
      </c>
      <c r="EH982" s="12" t="str">
        <f t="shared" si="812"/>
        <v/>
      </c>
      <c r="EI982" s="12" t="str">
        <f t="shared" si="813"/>
        <v/>
      </c>
      <c r="EK982" s="83" t="str">
        <f t="shared" si="793"/>
        <v/>
      </c>
      <c r="EM982" s="12" t="str">
        <f t="shared" si="794"/>
        <v/>
      </c>
      <c r="EO982" s="12" t="str">
        <f t="shared" si="795"/>
        <v/>
      </c>
      <c r="EQ982" s="12" t="str">
        <f>IF($EO982="", "", IF($EQ$8=$EQ$6, COUNTIF($EO$11:$EO$2510, "&gt;"&amp;$EO982)+1+COUNTIF($EO$11:$EO982, $EO982)-1, COUNTIF($EO$11:$EO$2510, "&lt;"&amp;$EO982)+1+COUNTIF($EO$11:$EO982, $EO982)-1))</f>
        <v/>
      </c>
    </row>
    <row r="983" spans="1:147" x14ac:dyDescent="0.55000000000000004">
      <c r="A983" s="8"/>
      <c r="B983" s="12" t="str">
        <f>IF($D983="", "", COUNTIF($D$11:$D983, $D983))</f>
        <v/>
      </c>
      <c r="C983" s="8"/>
      <c r="D983" s="45"/>
      <c r="E983" s="46"/>
      <c r="F983" s="47"/>
      <c r="G983" s="54"/>
      <c r="H983" s="54"/>
      <c r="I983" s="48"/>
      <c r="J983" s="49"/>
      <c r="K983" s="50"/>
      <c r="L983" s="50"/>
      <c r="M983" s="50"/>
      <c r="N983" s="50"/>
      <c r="O983" s="50"/>
      <c r="P983" s="50"/>
      <c r="Q983" s="50"/>
      <c r="R983" s="50"/>
      <c r="S983" s="50"/>
      <c r="T983" s="50"/>
      <c r="U983" s="51"/>
      <c r="V983" s="52"/>
      <c r="W983" s="53"/>
      <c r="X983" s="53"/>
      <c r="Y983" s="53"/>
      <c r="Z983" s="53"/>
      <c r="AA983" s="48"/>
      <c r="AB983" s="54"/>
      <c r="AC983" s="54"/>
      <c r="AD983" s="54"/>
      <c r="AE983" s="54"/>
      <c r="AF983" s="54"/>
      <c r="AG983" s="54"/>
      <c r="AH983" s="54"/>
      <c r="AI983" s="54"/>
      <c r="AJ983" s="49"/>
      <c r="AK983" s="48"/>
      <c r="AL983" s="54"/>
      <c r="AM983" s="54"/>
      <c r="AN983" s="54"/>
      <c r="AO983" s="54"/>
      <c r="AP983" s="54"/>
      <c r="AQ983" s="54"/>
      <c r="AR983" s="54"/>
      <c r="AS983" s="54"/>
      <c r="AT983" s="54"/>
      <c r="AU983" s="54"/>
      <c r="AV983" s="54"/>
      <c r="AW983" s="54"/>
      <c r="AX983" s="54"/>
      <c r="AY983" s="54"/>
      <c r="AZ983" s="54"/>
      <c r="BA983" s="54"/>
      <c r="BB983" s="54"/>
      <c r="BC983" s="54"/>
      <c r="BD983" s="54"/>
      <c r="BE983" s="54"/>
      <c r="BF983" s="54"/>
      <c r="BG983" s="54"/>
      <c r="BH983" s="54"/>
      <c r="BI983" s="54"/>
      <c r="BJ983" s="54"/>
      <c r="BK983" s="54"/>
      <c r="BL983" s="54"/>
      <c r="BM983" s="54"/>
      <c r="BN983" s="54"/>
      <c r="BO983" s="54"/>
      <c r="BP983" s="54"/>
      <c r="BQ983" s="54"/>
      <c r="BR983" s="54"/>
      <c r="BS983" s="54"/>
      <c r="BT983" s="54"/>
      <c r="BU983" s="54"/>
      <c r="BV983" s="54"/>
      <c r="BW983" s="54"/>
      <c r="BX983" s="49"/>
      <c r="BY983" s="55"/>
      <c r="BZ983" s="8"/>
      <c r="CE983" s="12" t="str">
        <f t="shared" si="783"/>
        <v/>
      </c>
      <c r="CG983" s="77" t="str">
        <f t="shared" si="784"/>
        <v/>
      </c>
      <c r="CH983" s="80" t="str">
        <f t="shared" si="785"/>
        <v/>
      </c>
      <c r="CL983" s="12" t="str">
        <f t="shared" si="786"/>
        <v/>
      </c>
      <c r="CM983" s="12" t="str">
        <f t="shared" si="787"/>
        <v/>
      </c>
      <c r="CN983" s="12" t="str" cm="1">
        <f t="array" ref="CN983">IF(OR($CE983="", $CG$3=""), "", IF(IFERROR(INDEX($K983:$T983, $CK983, MATCH(CN$3, $K$3:$T$3, 0)), "")="", $CC$4, $CC$3))</f>
        <v/>
      </c>
      <c r="CO983" s="12" t="str" cm="1">
        <f t="array" ref="CO983">IF(OR($CE983="", $CG$3=""), "", IF(IFERROR(INDEX($AA983:$AJ983, $CK983, MATCH(CO$3, $AA$3:$AJ$3, 0)), "")="", $CC$4, $CC$3))</f>
        <v/>
      </c>
      <c r="CP983" s="12" t="str">
        <f>IF(OR($CE983="", $CG$3=""), "", IF(CP$3='Property List &amp; Features'!$BG$9, $CC$3, IF(CP$3=$I983, $CC$3, $CC$4)))</f>
        <v/>
      </c>
      <c r="CQ983" s="12" t="str">
        <f>IF(OR($CE983="", $CG$3=""), "", IF(CQ$3='Property List &amp; Features'!$BG$9, $CC$3, IF(CQ$3=$J983, $CC$3, $CC$4)))</f>
        <v/>
      </c>
      <c r="CR983" s="12" t="str">
        <f t="shared" si="788"/>
        <v/>
      </c>
      <c r="CS983" s="12" t="str">
        <f t="shared" si="789"/>
        <v/>
      </c>
      <c r="CT983" s="12" t="str">
        <f t="shared" si="790"/>
        <v/>
      </c>
      <c r="CU983" s="12" t="str">
        <f t="shared" si="791"/>
        <v/>
      </c>
      <c r="CV983" s="12" t="str">
        <f t="shared" si="792"/>
        <v/>
      </c>
      <c r="CW983" s="12" t="str">
        <f t="shared" si="814"/>
        <v/>
      </c>
      <c r="CX983" s="12" t="str">
        <f t="shared" si="815"/>
        <v/>
      </c>
      <c r="CY983" s="12" t="str">
        <f t="shared" si="816"/>
        <v/>
      </c>
      <c r="CZ983" s="12" t="str">
        <f t="shared" si="817"/>
        <v/>
      </c>
      <c r="DA983" s="12" t="str">
        <f t="shared" si="818"/>
        <v/>
      </c>
      <c r="DB983" s="12" t="str">
        <f t="shared" si="819"/>
        <v/>
      </c>
      <c r="DC983" s="12" t="str">
        <f t="shared" si="820"/>
        <v/>
      </c>
      <c r="DD983" s="12" t="str">
        <f t="shared" si="821"/>
        <v/>
      </c>
      <c r="DE983" s="12" t="str">
        <f t="shared" si="822"/>
        <v/>
      </c>
      <c r="DF983" s="12" t="str">
        <f t="shared" si="823"/>
        <v/>
      </c>
      <c r="DG983" s="12" t="str">
        <f t="shared" si="824"/>
        <v/>
      </c>
      <c r="DH983" s="12" t="str">
        <f t="shared" si="825"/>
        <v/>
      </c>
      <c r="DI983" s="12" t="str">
        <f t="shared" si="826"/>
        <v/>
      </c>
      <c r="DJ983" s="12" t="str">
        <f t="shared" si="827"/>
        <v/>
      </c>
      <c r="DK983" s="12" t="str">
        <f t="shared" si="828"/>
        <v/>
      </c>
      <c r="DL983" s="12" t="str">
        <f t="shared" si="829"/>
        <v/>
      </c>
      <c r="DM983" s="12" t="str">
        <f t="shared" si="830"/>
        <v/>
      </c>
      <c r="DN983" s="12" t="str">
        <f t="shared" si="831"/>
        <v/>
      </c>
      <c r="DO983" s="12" t="str">
        <f t="shared" si="832"/>
        <v/>
      </c>
      <c r="DP983" s="12" t="str">
        <f t="shared" si="833"/>
        <v/>
      </c>
      <c r="DQ983" s="12" t="str">
        <f t="shared" si="834"/>
        <v/>
      </c>
      <c r="DR983" s="12" t="str">
        <f t="shared" si="796"/>
        <v/>
      </c>
      <c r="DS983" s="12" t="str">
        <f t="shared" si="797"/>
        <v/>
      </c>
      <c r="DT983" s="12" t="str">
        <f t="shared" si="798"/>
        <v/>
      </c>
      <c r="DU983" s="12" t="str">
        <f t="shared" si="799"/>
        <v/>
      </c>
      <c r="DV983" s="12" t="str">
        <f t="shared" si="800"/>
        <v/>
      </c>
      <c r="DW983" s="12" t="str">
        <f t="shared" si="801"/>
        <v/>
      </c>
      <c r="DX983" s="12" t="str">
        <f t="shared" si="802"/>
        <v/>
      </c>
      <c r="DY983" s="12" t="str">
        <f t="shared" si="803"/>
        <v/>
      </c>
      <c r="DZ983" s="12" t="str">
        <f t="shared" si="804"/>
        <v/>
      </c>
      <c r="EA983" s="12" t="str">
        <f t="shared" si="805"/>
        <v/>
      </c>
      <c r="EB983" s="12" t="str">
        <f t="shared" si="806"/>
        <v/>
      </c>
      <c r="EC983" s="12" t="str">
        <f t="shared" si="807"/>
        <v/>
      </c>
      <c r="ED983" s="12" t="str">
        <f t="shared" si="808"/>
        <v/>
      </c>
      <c r="EE983" s="12" t="str">
        <f t="shared" si="809"/>
        <v/>
      </c>
      <c r="EF983" s="12" t="str">
        <f t="shared" si="810"/>
        <v/>
      </c>
      <c r="EG983" s="12" t="str">
        <f t="shared" si="811"/>
        <v/>
      </c>
      <c r="EH983" s="12" t="str">
        <f t="shared" si="812"/>
        <v/>
      </c>
      <c r="EI983" s="12" t="str">
        <f t="shared" si="813"/>
        <v/>
      </c>
      <c r="EK983" s="83" t="str">
        <f t="shared" si="793"/>
        <v/>
      </c>
      <c r="EM983" s="12" t="str">
        <f t="shared" si="794"/>
        <v/>
      </c>
      <c r="EO983" s="12" t="str">
        <f t="shared" si="795"/>
        <v/>
      </c>
      <c r="EQ983" s="12" t="str">
        <f>IF($EO983="", "", IF($EQ$8=$EQ$6, COUNTIF($EO$11:$EO$2510, "&gt;"&amp;$EO983)+1+COUNTIF($EO$11:$EO983, $EO983)-1, COUNTIF($EO$11:$EO$2510, "&lt;"&amp;$EO983)+1+COUNTIF($EO$11:$EO983, $EO983)-1))</f>
        <v/>
      </c>
    </row>
    <row r="984" spans="1:147" x14ac:dyDescent="0.55000000000000004">
      <c r="A984" s="8"/>
      <c r="B984" s="12" t="str">
        <f>IF($D984="", "", COUNTIF($D$11:$D984, $D984))</f>
        <v/>
      </c>
      <c r="C984" s="8"/>
      <c r="D984" s="45"/>
      <c r="E984" s="46"/>
      <c r="F984" s="47"/>
      <c r="G984" s="54"/>
      <c r="H984" s="54"/>
      <c r="I984" s="48"/>
      <c r="J984" s="49"/>
      <c r="K984" s="50"/>
      <c r="L984" s="50"/>
      <c r="M984" s="50"/>
      <c r="N984" s="50"/>
      <c r="O984" s="50"/>
      <c r="P984" s="50"/>
      <c r="Q984" s="50"/>
      <c r="R984" s="50"/>
      <c r="S984" s="50"/>
      <c r="T984" s="50"/>
      <c r="U984" s="51"/>
      <c r="V984" s="52"/>
      <c r="W984" s="53"/>
      <c r="X984" s="53"/>
      <c r="Y984" s="53"/>
      <c r="Z984" s="53"/>
      <c r="AA984" s="48"/>
      <c r="AB984" s="54"/>
      <c r="AC984" s="54"/>
      <c r="AD984" s="54"/>
      <c r="AE984" s="54"/>
      <c r="AF984" s="54"/>
      <c r="AG984" s="54"/>
      <c r="AH984" s="54"/>
      <c r="AI984" s="54"/>
      <c r="AJ984" s="49"/>
      <c r="AK984" s="48"/>
      <c r="AL984" s="54"/>
      <c r="AM984" s="54"/>
      <c r="AN984" s="54"/>
      <c r="AO984" s="54"/>
      <c r="AP984" s="54"/>
      <c r="AQ984" s="54"/>
      <c r="AR984" s="54"/>
      <c r="AS984" s="54"/>
      <c r="AT984" s="54"/>
      <c r="AU984" s="54"/>
      <c r="AV984" s="54"/>
      <c r="AW984" s="54"/>
      <c r="AX984" s="54"/>
      <c r="AY984" s="54"/>
      <c r="AZ984" s="54"/>
      <c r="BA984" s="54"/>
      <c r="BB984" s="54"/>
      <c r="BC984" s="54"/>
      <c r="BD984" s="54"/>
      <c r="BE984" s="54"/>
      <c r="BF984" s="54"/>
      <c r="BG984" s="54"/>
      <c r="BH984" s="54"/>
      <c r="BI984" s="54"/>
      <c r="BJ984" s="54"/>
      <c r="BK984" s="54"/>
      <c r="BL984" s="54"/>
      <c r="BM984" s="54"/>
      <c r="BN984" s="54"/>
      <c r="BO984" s="54"/>
      <c r="BP984" s="54"/>
      <c r="BQ984" s="54"/>
      <c r="BR984" s="54"/>
      <c r="BS984" s="54"/>
      <c r="BT984" s="54"/>
      <c r="BU984" s="54"/>
      <c r="BV984" s="54"/>
      <c r="BW984" s="54"/>
      <c r="BX984" s="49"/>
      <c r="BY984" s="55"/>
      <c r="BZ984" s="8"/>
      <c r="CE984" s="12" t="str">
        <f t="shared" si="783"/>
        <v/>
      </c>
      <c r="CG984" s="77" t="str">
        <f t="shared" si="784"/>
        <v/>
      </c>
      <c r="CH984" s="80" t="str">
        <f t="shared" si="785"/>
        <v/>
      </c>
      <c r="CL984" s="12" t="str">
        <f t="shared" si="786"/>
        <v/>
      </c>
      <c r="CM984" s="12" t="str">
        <f t="shared" si="787"/>
        <v/>
      </c>
      <c r="CN984" s="12" t="str" cm="1">
        <f t="array" ref="CN984">IF(OR($CE984="", $CG$3=""), "", IF(IFERROR(INDEX($K984:$T984, $CK984, MATCH(CN$3, $K$3:$T$3, 0)), "")="", $CC$4, $CC$3))</f>
        <v/>
      </c>
      <c r="CO984" s="12" t="str" cm="1">
        <f t="array" ref="CO984">IF(OR($CE984="", $CG$3=""), "", IF(IFERROR(INDEX($AA984:$AJ984, $CK984, MATCH(CO$3, $AA$3:$AJ$3, 0)), "")="", $CC$4, $CC$3))</f>
        <v/>
      </c>
      <c r="CP984" s="12" t="str">
        <f>IF(OR($CE984="", $CG$3=""), "", IF(CP$3='Property List &amp; Features'!$BG$9, $CC$3, IF(CP$3=$I984, $CC$3, $CC$4)))</f>
        <v/>
      </c>
      <c r="CQ984" s="12" t="str">
        <f>IF(OR($CE984="", $CG$3=""), "", IF(CQ$3='Property List &amp; Features'!$BG$9, $CC$3, IF(CQ$3=$J984, $CC$3, $CC$4)))</f>
        <v/>
      </c>
      <c r="CR984" s="12" t="str">
        <f t="shared" si="788"/>
        <v/>
      </c>
      <c r="CS984" s="12" t="str">
        <f t="shared" si="789"/>
        <v/>
      </c>
      <c r="CT984" s="12" t="str">
        <f t="shared" si="790"/>
        <v/>
      </c>
      <c r="CU984" s="12" t="str">
        <f t="shared" si="791"/>
        <v/>
      </c>
      <c r="CV984" s="12" t="str">
        <f t="shared" si="792"/>
        <v/>
      </c>
      <c r="CW984" s="12" t="str">
        <f t="shared" si="814"/>
        <v/>
      </c>
      <c r="CX984" s="12" t="str">
        <f t="shared" si="815"/>
        <v/>
      </c>
      <c r="CY984" s="12" t="str">
        <f t="shared" si="816"/>
        <v/>
      </c>
      <c r="CZ984" s="12" t="str">
        <f t="shared" si="817"/>
        <v/>
      </c>
      <c r="DA984" s="12" t="str">
        <f t="shared" si="818"/>
        <v/>
      </c>
      <c r="DB984" s="12" t="str">
        <f t="shared" si="819"/>
        <v/>
      </c>
      <c r="DC984" s="12" t="str">
        <f t="shared" si="820"/>
        <v/>
      </c>
      <c r="DD984" s="12" t="str">
        <f t="shared" si="821"/>
        <v/>
      </c>
      <c r="DE984" s="12" t="str">
        <f t="shared" si="822"/>
        <v/>
      </c>
      <c r="DF984" s="12" t="str">
        <f t="shared" si="823"/>
        <v/>
      </c>
      <c r="DG984" s="12" t="str">
        <f t="shared" si="824"/>
        <v/>
      </c>
      <c r="DH984" s="12" t="str">
        <f t="shared" si="825"/>
        <v/>
      </c>
      <c r="DI984" s="12" t="str">
        <f t="shared" si="826"/>
        <v/>
      </c>
      <c r="DJ984" s="12" t="str">
        <f t="shared" si="827"/>
        <v/>
      </c>
      <c r="DK984" s="12" t="str">
        <f t="shared" si="828"/>
        <v/>
      </c>
      <c r="DL984" s="12" t="str">
        <f t="shared" si="829"/>
        <v/>
      </c>
      <c r="DM984" s="12" t="str">
        <f t="shared" si="830"/>
        <v/>
      </c>
      <c r="DN984" s="12" t="str">
        <f t="shared" si="831"/>
        <v/>
      </c>
      <c r="DO984" s="12" t="str">
        <f t="shared" si="832"/>
        <v/>
      </c>
      <c r="DP984" s="12" t="str">
        <f t="shared" si="833"/>
        <v/>
      </c>
      <c r="DQ984" s="12" t="str">
        <f t="shared" si="834"/>
        <v/>
      </c>
      <c r="DR984" s="12" t="str">
        <f t="shared" si="796"/>
        <v/>
      </c>
      <c r="DS984" s="12" t="str">
        <f t="shared" si="797"/>
        <v/>
      </c>
      <c r="DT984" s="12" t="str">
        <f t="shared" si="798"/>
        <v/>
      </c>
      <c r="DU984" s="12" t="str">
        <f t="shared" si="799"/>
        <v/>
      </c>
      <c r="DV984" s="12" t="str">
        <f t="shared" si="800"/>
        <v/>
      </c>
      <c r="DW984" s="12" t="str">
        <f t="shared" si="801"/>
        <v/>
      </c>
      <c r="DX984" s="12" t="str">
        <f t="shared" si="802"/>
        <v/>
      </c>
      <c r="DY984" s="12" t="str">
        <f t="shared" si="803"/>
        <v/>
      </c>
      <c r="DZ984" s="12" t="str">
        <f t="shared" si="804"/>
        <v/>
      </c>
      <c r="EA984" s="12" t="str">
        <f t="shared" si="805"/>
        <v/>
      </c>
      <c r="EB984" s="12" t="str">
        <f t="shared" si="806"/>
        <v/>
      </c>
      <c r="EC984" s="12" t="str">
        <f t="shared" si="807"/>
        <v/>
      </c>
      <c r="ED984" s="12" t="str">
        <f t="shared" si="808"/>
        <v/>
      </c>
      <c r="EE984" s="12" t="str">
        <f t="shared" si="809"/>
        <v/>
      </c>
      <c r="EF984" s="12" t="str">
        <f t="shared" si="810"/>
        <v/>
      </c>
      <c r="EG984" s="12" t="str">
        <f t="shared" si="811"/>
        <v/>
      </c>
      <c r="EH984" s="12" t="str">
        <f t="shared" si="812"/>
        <v/>
      </c>
      <c r="EI984" s="12" t="str">
        <f t="shared" si="813"/>
        <v/>
      </c>
      <c r="EK984" s="83" t="str">
        <f t="shared" si="793"/>
        <v/>
      </c>
      <c r="EM984" s="12" t="str">
        <f t="shared" si="794"/>
        <v/>
      </c>
      <c r="EO984" s="12" t="str">
        <f t="shared" si="795"/>
        <v/>
      </c>
      <c r="EQ984" s="12" t="str">
        <f>IF($EO984="", "", IF($EQ$8=$EQ$6, COUNTIF($EO$11:$EO$2510, "&gt;"&amp;$EO984)+1+COUNTIF($EO$11:$EO984, $EO984)-1, COUNTIF($EO$11:$EO$2510, "&lt;"&amp;$EO984)+1+COUNTIF($EO$11:$EO984, $EO984)-1))</f>
        <v/>
      </c>
    </row>
    <row r="985" spans="1:147" x14ac:dyDescent="0.55000000000000004">
      <c r="A985" s="8"/>
      <c r="B985" s="12" t="str">
        <f>IF($D985="", "", COUNTIF($D$11:$D985, $D985))</f>
        <v/>
      </c>
      <c r="C985" s="8"/>
      <c r="D985" s="45"/>
      <c r="E985" s="46"/>
      <c r="F985" s="47"/>
      <c r="G985" s="54"/>
      <c r="H985" s="54"/>
      <c r="I985" s="48"/>
      <c r="J985" s="49"/>
      <c r="K985" s="50"/>
      <c r="L985" s="50"/>
      <c r="M985" s="50"/>
      <c r="N985" s="50"/>
      <c r="O985" s="50"/>
      <c r="P985" s="50"/>
      <c r="Q985" s="50"/>
      <c r="R985" s="50"/>
      <c r="S985" s="50"/>
      <c r="T985" s="50"/>
      <c r="U985" s="51"/>
      <c r="V985" s="52"/>
      <c r="W985" s="53"/>
      <c r="X985" s="53"/>
      <c r="Y985" s="53"/>
      <c r="Z985" s="53"/>
      <c r="AA985" s="48"/>
      <c r="AB985" s="54"/>
      <c r="AC985" s="54"/>
      <c r="AD985" s="54"/>
      <c r="AE985" s="54"/>
      <c r="AF985" s="54"/>
      <c r="AG985" s="54"/>
      <c r="AH985" s="54"/>
      <c r="AI985" s="54"/>
      <c r="AJ985" s="49"/>
      <c r="AK985" s="48"/>
      <c r="AL985" s="54"/>
      <c r="AM985" s="54"/>
      <c r="AN985" s="54"/>
      <c r="AO985" s="54"/>
      <c r="AP985" s="54"/>
      <c r="AQ985" s="54"/>
      <c r="AR985" s="54"/>
      <c r="AS985" s="54"/>
      <c r="AT985" s="54"/>
      <c r="AU985" s="54"/>
      <c r="AV985" s="54"/>
      <c r="AW985" s="54"/>
      <c r="AX985" s="54"/>
      <c r="AY985" s="54"/>
      <c r="AZ985" s="54"/>
      <c r="BA985" s="54"/>
      <c r="BB985" s="54"/>
      <c r="BC985" s="54"/>
      <c r="BD985" s="54"/>
      <c r="BE985" s="54"/>
      <c r="BF985" s="54"/>
      <c r="BG985" s="54"/>
      <c r="BH985" s="54"/>
      <c r="BI985" s="54"/>
      <c r="BJ985" s="54"/>
      <c r="BK985" s="54"/>
      <c r="BL985" s="54"/>
      <c r="BM985" s="54"/>
      <c r="BN985" s="54"/>
      <c r="BO985" s="54"/>
      <c r="BP985" s="54"/>
      <c r="BQ985" s="54"/>
      <c r="BR985" s="54"/>
      <c r="BS985" s="54"/>
      <c r="BT985" s="54"/>
      <c r="BU985" s="54"/>
      <c r="BV985" s="54"/>
      <c r="BW985" s="54"/>
      <c r="BX985" s="49"/>
      <c r="BY985" s="55"/>
      <c r="BZ985" s="8"/>
      <c r="CE985" s="12" t="str">
        <f t="shared" si="783"/>
        <v/>
      </c>
      <c r="CG985" s="77" t="str">
        <f t="shared" si="784"/>
        <v/>
      </c>
      <c r="CH985" s="80" t="str">
        <f t="shared" si="785"/>
        <v/>
      </c>
      <c r="CL985" s="12" t="str">
        <f t="shared" si="786"/>
        <v/>
      </c>
      <c r="CM985" s="12" t="str">
        <f t="shared" si="787"/>
        <v/>
      </c>
      <c r="CN985" s="12" t="str" cm="1">
        <f t="array" ref="CN985">IF(OR($CE985="", $CG$3=""), "", IF(IFERROR(INDEX($K985:$T985, $CK985, MATCH(CN$3, $K$3:$T$3, 0)), "")="", $CC$4, $CC$3))</f>
        <v/>
      </c>
      <c r="CO985" s="12" t="str" cm="1">
        <f t="array" ref="CO985">IF(OR($CE985="", $CG$3=""), "", IF(IFERROR(INDEX($AA985:$AJ985, $CK985, MATCH(CO$3, $AA$3:$AJ$3, 0)), "")="", $CC$4, $CC$3))</f>
        <v/>
      </c>
      <c r="CP985" s="12" t="str">
        <f>IF(OR($CE985="", $CG$3=""), "", IF(CP$3='Property List &amp; Features'!$BG$9, $CC$3, IF(CP$3=$I985, $CC$3, $CC$4)))</f>
        <v/>
      </c>
      <c r="CQ985" s="12" t="str">
        <f>IF(OR($CE985="", $CG$3=""), "", IF(CQ$3='Property List &amp; Features'!$BG$9, $CC$3, IF(CQ$3=$J985, $CC$3, $CC$4)))</f>
        <v/>
      </c>
      <c r="CR985" s="12" t="str">
        <f t="shared" si="788"/>
        <v/>
      </c>
      <c r="CS985" s="12" t="str">
        <f t="shared" si="789"/>
        <v/>
      </c>
      <c r="CT985" s="12" t="str">
        <f t="shared" si="790"/>
        <v/>
      </c>
      <c r="CU985" s="12" t="str">
        <f t="shared" si="791"/>
        <v/>
      </c>
      <c r="CV985" s="12" t="str">
        <f t="shared" si="792"/>
        <v/>
      </c>
      <c r="CW985" s="12" t="str">
        <f t="shared" si="814"/>
        <v/>
      </c>
      <c r="CX985" s="12" t="str">
        <f t="shared" si="815"/>
        <v/>
      </c>
      <c r="CY985" s="12" t="str">
        <f t="shared" si="816"/>
        <v/>
      </c>
      <c r="CZ985" s="12" t="str">
        <f t="shared" si="817"/>
        <v/>
      </c>
      <c r="DA985" s="12" t="str">
        <f t="shared" si="818"/>
        <v/>
      </c>
      <c r="DB985" s="12" t="str">
        <f t="shared" si="819"/>
        <v/>
      </c>
      <c r="DC985" s="12" t="str">
        <f t="shared" si="820"/>
        <v/>
      </c>
      <c r="DD985" s="12" t="str">
        <f t="shared" si="821"/>
        <v/>
      </c>
      <c r="DE985" s="12" t="str">
        <f t="shared" si="822"/>
        <v/>
      </c>
      <c r="DF985" s="12" t="str">
        <f t="shared" si="823"/>
        <v/>
      </c>
      <c r="DG985" s="12" t="str">
        <f t="shared" si="824"/>
        <v/>
      </c>
      <c r="DH985" s="12" t="str">
        <f t="shared" si="825"/>
        <v/>
      </c>
      <c r="DI985" s="12" t="str">
        <f t="shared" si="826"/>
        <v/>
      </c>
      <c r="DJ985" s="12" t="str">
        <f t="shared" si="827"/>
        <v/>
      </c>
      <c r="DK985" s="12" t="str">
        <f t="shared" si="828"/>
        <v/>
      </c>
      <c r="DL985" s="12" t="str">
        <f t="shared" si="829"/>
        <v/>
      </c>
      <c r="DM985" s="12" t="str">
        <f t="shared" si="830"/>
        <v/>
      </c>
      <c r="DN985" s="12" t="str">
        <f t="shared" si="831"/>
        <v/>
      </c>
      <c r="DO985" s="12" t="str">
        <f t="shared" si="832"/>
        <v/>
      </c>
      <c r="DP985" s="12" t="str">
        <f t="shared" si="833"/>
        <v/>
      </c>
      <c r="DQ985" s="12" t="str">
        <f t="shared" si="834"/>
        <v/>
      </c>
      <c r="DR985" s="12" t="str">
        <f t="shared" si="796"/>
        <v/>
      </c>
      <c r="DS985" s="12" t="str">
        <f t="shared" si="797"/>
        <v/>
      </c>
      <c r="DT985" s="12" t="str">
        <f t="shared" si="798"/>
        <v/>
      </c>
      <c r="DU985" s="12" t="str">
        <f t="shared" si="799"/>
        <v/>
      </c>
      <c r="DV985" s="12" t="str">
        <f t="shared" si="800"/>
        <v/>
      </c>
      <c r="DW985" s="12" t="str">
        <f t="shared" si="801"/>
        <v/>
      </c>
      <c r="DX985" s="12" t="str">
        <f t="shared" si="802"/>
        <v/>
      </c>
      <c r="DY985" s="12" t="str">
        <f t="shared" si="803"/>
        <v/>
      </c>
      <c r="DZ985" s="12" t="str">
        <f t="shared" si="804"/>
        <v/>
      </c>
      <c r="EA985" s="12" t="str">
        <f t="shared" si="805"/>
        <v/>
      </c>
      <c r="EB985" s="12" t="str">
        <f t="shared" si="806"/>
        <v/>
      </c>
      <c r="EC985" s="12" t="str">
        <f t="shared" si="807"/>
        <v/>
      </c>
      <c r="ED985" s="12" t="str">
        <f t="shared" si="808"/>
        <v/>
      </c>
      <c r="EE985" s="12" t="str">
        <f t="shared" si="809"/>
        <v/>
      </c>
      <c r="EF985" s="12" t="str">
        <f t="shared" si="810"/>
        <v/>
      </c>
      <c r="EG985" s="12" t="str">
        <f t="shared" si="811"/>
        <v/>
      </c>
      <c r="EH985" s="12" t="str">
        <f t="shared" si="812"/>
        <v/>
      </c>
      <c r="EI985" s="12" t="str">
        <f t="shared" si="813"/>
        <v/>
      </c>
      <c r="EK985" s="83" t="str">
        <f t="shared" si="793"/>
        <v/>
      </c>
      <c r="EM985" s="12" t="str">
        <f t="shared" si="794"/>
        <v/>
      </c>
      <c r="EO985" s="12" t="str">
        <f t="shared" si="795"/>
        <v/>
      </c>
      <c r="EQ985" s="12" t="str">
        <f>IF($EO985="", "", IF($EQ$8=$EQ$6, COUNTIF($EO$11:$EO$2510, "&gt;"&amp;$EO985)+1+COUNTIF($EO$11:$EO985, $EO985)-1, COUNTIF($EO$11:$EO$2510, "&lt;"&amp;$EO985)+1+COUNTIF($EO$11:$EO985, $EO985)-1))</f>
        <v/>
      </c>
    </row>
    <row r="986" spans="1:147" x14ac:dyDescent="0.55000000000000004">
      <c r="A986" s="8"/>
      <c r="B986" s="12" t="str">
        <f>IF($D986="", "", COUNTIF($D$11:$D986, $D986))</f>
        <v/>
      </c>
      <c r="C986" s="8"/>
      <c r="D986" s="45"/>
      <c r="E986" s="46"/>
      <c r="F986" s="47"/>
      <c r="G986" s="54"/>
      <c r="H986" s="54"/>
      <c r="I986" s="48"/>
      <c r="J986" s="49"/>
      <c r="K986" s="50"/>
      <c r="L986" s="50"/>
      <c r="M986" s="50"/>
      <c r="N986" s="50"/>
      <c r="O986" s="50"/>
      <c r="P986" s="50"/>
      <c r="Q986" s="50"/>
      <c r="R986" s="50"/>
      <c r="S986" s="50"/>
      <c r="T986" s="50"/>
      <c r="U986" s="51"/>
      <c r="V986" s="52"/>
      <c r="W986" s="53"/>
      <c r="X986" s="53"/>
      <c r="Y986" s="53"/>
      <c r="Z986" s="53"/>
      <c r="AA986" s="48"/>
      <c r="AB986" s="54"/>
      <c r="AC986" s="54"/>
      <c r="AD986" s="54"/>
      <c r="AE986" s="54"/>
      <c r="AF986" s="54"/>
      <c r="AG986" s="54"/>
      <c r="AH986" s="54"/>
      <c r="AI986" s="54"/>
      <c r="AJ986" s="49"/>
      <c r="AK986" s="48"/>
      <c r="AL986" s="54"/>
      <c r="AM986" s="54"/>
      <c r="AN986" s="54"/>
      <c r="AO986" s="54"/>
      <c r="AP986" s="54"/>
      <c r="AQ986" s="54"/>
      <c r="AR986" s="54"/>
      <c r="AS986" s="54"/>
      <c r="AT986" s="54"/>
      <c r="AU986" s="54"/>
      <c r="AV986" s="54"/>
      <c r="AW986" s="54"/>
      <c r="AX986" s="54"/>
      <c r="AY986" s="54"/>
      <c r="AZ986" s="54"/>
      <c r="BA986" s="54"/>
      <c r="BB986" s="54"/>
      <c r="BC986" s="54"/>
      <c r="BD986" s="54"/>
      <c r="BE986" s="54"/>
      <c r="BF986" s="54"/>
      <c r="BG986" s="54"/>
      <c r="BH986" s="54"/>
      <c r="BI986" s="54"/>
      <c r="BJ986" s="54"/>
      <c r="BK986" s="54"/>
      <c r="BL986" s="54"/>
      <c r="BM986" s="54"/>
      <c r="BN986" s="54"/>
      <c r="BO986" s="54"/>
      <c r="BP986" s="54"/>
      <c r="BQ986" s="54"/>
      <c r="BR986" s="54"/>
      <c r="BS986" s="54"/>
      <c r="BT986" s="54"/>
      <c r="BU986" s="54"/>
      <c r="BV986" s="54"/>
      <c r="BW986" s="54"/>
      <c r="BX986" s="49"/>
      <c r="BY986" s="55"/>
      <c r="BZ986" s="8"/>
      <c r="CE986" s="12" t="str">
        <f t="shared" si="783"/>
        <v/>
      </c>
      <c r="CG986" s="77" t="str">
        <f t="shared" si="784"/>
        <v/>
      </c>
      <c r="CH986" s="80" t="str">
        <f t="shared" si="785"/>
        <v/>
      </c>
      <c r="CL986" s="12" t="str">
        <f t="shared" si="786"/>
        <v/>
      </c>
      <c r="CM986" s="12" t="str">
        <f t="shared" si="787"/>
        <v/>
      </c>
      <c r="CN986" s="12" t="str" cm="1">
        <f t="array" ref="CN986">IF(OR($CE986="", $CG$3=""), "", IF(IFERROR(INDEX($K986:$T986, $CK986, MATCH(CN$3, $K$3:$T$3, 0)), "")="", $CC$4, $CC$3))</f>
        <v/>
      </c>
      <c r="CO986" s="12" t="str" cm="1">
        <f t="array" ref="CO986">IF(OR($CE986="", $CG$3=""), "", IF(IFERROR(INDEX($AA986:$AJ986, $CK986, MATCH(CO$3, $AA$3:$AJ$3, 0)), "")="", $CC$4, $CC$3))</f>
        <v/>
      </c>
      <c r="CP986" s="12" t="str">
        <f>IF(OR($CE986="", $CG$3=""), "", IF(CP$3='Property List &amp; Features'!$BG$9, $CC$3, IF(CP$3=$I986, $CC$3, $CC$4)))</f>
        <v/>
      </c>
      <c r="CQ986" s="12" t="str">
        <f>IF(OR($CE986="", $CG$3=""), "", IF(CQ$3='Property List &amp; Features'!$BG$9, $CC$3, IF(CQ$3=$J986, $CC$3, $CC$4)))</f>
        <v/>
      </c>
      <c r="CR986" s="12" t="str">
        <f t="shared" si="788"/>
        <v/>
      </c>
      <c r="CS986" s="12" t="str">
        <f t="shared" si="789"/>
        <v/>
      </c>
      <c r="CT986" s="12" t="str">
        <f t="shared" si="790"/>
        <v/>
      </c>
      <c r="CU986" s="12" t="str">
        <f t="shared" si="791"/>
        <v/>
      </c>
      <c r="CV986" s="12" t="str">
        <f t="shared" si="792"/>
        <v/>
      </c>
      <c r="CW986" s="12" t="str">
        <f t="shared" si="814"/>
        <v/>
      </c>
      <c r="CX986" s="12" t="str">
        <f t="shared" si="815"/>
        <v/>
      </c>
      <c r="CY986" s="12" t="str">
        <f t="shared" si="816"/>
        <v/>
      </c>
      <c r="CZ986" s="12" t="str">
        <f t="shared" si="817"/>
        <v/>
      </c>
      <c r="DA986" s="12" t="str">
        <f t="shared" si="818"/>
        <v/>
      </c>
      <c r="DB986" s="12" t="str">
        <f t="shared" si="819"/>
        <v/>
      </c>
      <c r="DC986" s="12" t="str">
        <f t="shared" si="820"/>
        <v/>
      </c>
      <c r="DD986" s="12" t="str">
        <f t="shared" si="821"/>
        <v/>
      </c>
      <c r="DE986" s="12" t="str">
        <f t="shared" si="822"/>
        <v/>
      </c>
      <c r="DF986" s="12" t="str">
        <f t="shared" si="823"/>
        <v/>
      </c>
      <c r="DG986" s="12" t="str">
        <f t="shared" si="824"/>
        <v/>
      </c>
      <c r="DH986" s="12" t="str">
        <f t="shared" si="825"/>
        <v/>
      </c>
      <c r="DI986" s="12" t="str">
        <f t="shared" si="826"/>
        <v/>
      </c>
      <c r="DJ986" s="12" t="str">
        <f t="shared" si="827"/>
        <v/>
      </c>
      <c r="DK986" s="12" t="str">
        <f t="shared" si="828"/>
        <v/>
      </c>
      <c r="DL986" s="12" t="str">
        <f t="shared" si="829"/>
        <v/>
      </c>
      <c r="DM986" s="12" t="str">
        <f t="shared" si="830"/>
        <v/>
      </c>
      <c r="DN986" s="12" t="str">
        <f t="shared" si="831"/>
        <v/>
      </c>
      <c r="DO986" s="12" t="str">
        <f t="shared" si="832"/>
        <v/>
      </c>
      <c r="DP986" s="12" t="str">
        <f t="shared" si="833"/>
        <v/>
      </c>
      <c r="DQ986" s="12" t="str">
        <f t="shared" si="834"/>
        <v/>
      </c>
      <c r="DR986" s="12" t="str">
        <f t="shared" si="796"/>
        <v/>
      </c>
      <c r="DS986" s="12" t="str">
        <f t="shared" si="797"/>
        <v/>
      </c>
      <c r="DT986" s="12" t="str">
        <f t="shared" si="798"/>
        <v/>
      </c>
      <c r="DU986" s="12" t="str">
        <f t="shared" si="799"/>
        <v/>
      </c>
      <c r="DV986" s="12" t="str">
        <f t="shared" si="800"/>
        <v/>
      </c>
      <c r="DW986" s="12" t="str">
        <f t="shared" si="801"/>
        <v/>
      </c>
      <c r="DX986" s="12" t="str">
        <f t="shared" si="802"/>
        <v/>
      </c>
      <c r="DY986" s="12" t="str">
        <f t="shared" si="803"/>
        <v/>
      </c>
      <c r="DZ986" s="12" t="str">
        <f t="shared" si="804"/>
        <v/>
      </c>
      <c r="EA986" s="12" t="str">
        <f t="shared" si="805"/>
        <v/>
      </c>
      <c r="EB986" s="12" t="str">
        <f t="shared" si="806"/>
        <v/>
      </c>
      <c r="EC986" s="12" t="str">
        <f t="shared" si="807"/>
        <v/>
      </c>
      <c r="ED986" s="12" t="str">
        <f t="shared" si="808"/>
        <v/>
      </c>
      <c r="EE986" s="12" t="str">
        <f t="shared" si="809"/>
        <v/>
      </c>
      <c r="EF986" s="12" t="str">
        <f t="shared" si="810"/>
        <v/>
      </c>
      <c r="EG986" s="12" t="str">
        <f t="shared" si="811"/>
        <v/>
      </c>
      <c r="EH986" s="12" t="str">
        <f t="shared" si="812"/>
        <v/>
      </c>
      <c r="EI986" s="12" t="str">
        <f t="shared" si="813"/>
        <v/>
      </c>
      <c r="EK986" s="83" t="str">
        <f t="shared" si="793"/>
        <v/>
      </c>
      <c r="EM986" s="12" t="str">
        <f t="shared" si="794"/>
        <v/>
      </c>
      <c r="EO986" s="12" t="str">
        <f t="shared" si="795"/>
        <v/>
      </c>
      <c r="EQ986" s="12" t="str">
        <f>IF($EO986="", "", IF($EQ$8=$EQ$6, COUNTIF($EO$11:$EO$2510, "&gt;"&amp;$EO986)+1+COUNTIF($EO$11:$EO986, $EO986)-1, COUNTIF($EO$11:$EO$2510, "&lt;"&amp;$EO986)+1+COUNTIF($EO$11:$EO986, $EO986)-1))</f>
        <v/>
      </c>
    </row>
    <row r="987" spans="1:147" x14ac:dyDescent="0.55000000000000004">
      <c r="A987" s="8"/>
      <c r="B987" s="12" t="str">
        <f>IF($D987="", "", COUNTIF($D$11:$D987, $D987))</f>
        <v/>
      </c>
      <c r="C987" s="8"/>
      <c r="D987" s="45"/>
      <c r="E987" s="46"/>
      <c r="F987" s="47"/>
      <c r="G987" s="54"/>
      <c r="H987" s="54"/>
      <c r="I987" s="48"/>
      <c r="J987" s="49"/>
      <c r="K987" s="50"/>
      <c r="L987" s="50"/>
      <c r="M987" s="50"/>
      <c r="N987" s="50"/>
      <c r="O987" s="50"/>
      <c r="P987" s="50"/>
      <c r="Q987" s="50"/>
      <c r="R987" s="50"/>
      <c r="S987" s="50"/>
      <c r="T987" s="50"/>
      <c r="U987" s="51"/>
      <c r="V987" s="52"/>
      <c r="W987" s="53"/>
      <c r="X987" s="53"/>
      <c r="Y987" s="53"/>
      <c r="Z987" s="53"/>
      <c r="AA987" s="48"/>
      <c r="AB987" s="54"/>
      <c r="AC987" s="54"/>
      <c r="AD987" s="54"/>
      <c r="AE987" s="54"/>
      <c r="AF987" s="54"/>
      <c r="AG987" s="54"/>
      <c r="AH987" s="54"/>
      <c r="AI987" s="54"/>
      <c r="AJ987" s="49"/>
      <c r="AK987" s="48"/>
      <c r="AL987" s="54"/>
      <c r="AM987" s="54"/>
      <c r="AN987" s="54"/>
      <c r="AO987" s="54"/>
      <c r="AP987" s="54"/>
      <c r="AQ987" s="54"/>
      <c r="AR987" s="54"/>
      <c r="AS987" s="54"/>
      <c r="AT987" s="54"/>
      <c r="AU987" s="54"/>
      <c r="AV987" s="54"/>
      <c r="AW987" s="54"/>
      <c r="AX987" s="54"/>
      <c r="AY987" s="54"/>
      <c r="AZ987" s="54"/>
      <c r="BA987" s="54"/>
      <c r="BB987" s="54"/>
      <c r="BC987" s="54"/>
      <c r="BD987" s="54"/>
      <c r="BE987" s="54"/>
      <c r="BF987" s="54"/>
      <c r="BG987" s="54"/>
      <c r="BH987" s="54"/>
      <c r="BI987" s="54"/>
      <c r="BJ987" s="54"/>
      <c r="BK987" s="54"/>
      <c r="BL987" s="54"/>
      <c r="BM987" s="54"/>
      <c r="BN987" s="54"/>
      <c r="BO987" s="54"/>
      <c r="BP987" s="54"/>
      <c r="BQ987" s="54"/>
      <c r="BR987" s="54"/>
      <c r="BS987" s="54"/>
      <c r="BT987" s="54"/>
      <c r="BU987" s="54"/>
      <c r="BV987" s="54"/>
      <c r="BW987" s="54"/>
      <c r="BX987" s="49"/>
      <c r="BY987" s="55"/>
      <c r="BZ987" s="8"/>
      <c r="CE987" s="12" t="str">
        <f t="shared" si="783"/>
        <v/>
      </c>
      <c r="CG987" s="77" t="str">
        <f t="shared" si="784"/>
        <v/>
      </c>
      <c r="CH987" s="80" t="str">
        <f t="shared" si="785"/>
        <v/>
      </c>
      <c r="CL987" s="12" t="str">
        <f t="shared" si="786"/>
        <v/>
      </c>
      <c r="CM987" s="12" t="str">
        <f t="shared" si="787"/>
        <v/>
      </c>
      <c r="CN987" s="12" t="str" cm="1">
        <f t="array" ref="CN987">IF(OR($CE987="", $CG$3=""), "", IF(IFERROR(INDEX($K987:$T987, $CK987, MATCH(CN$3, $K$3:$T$3, 0)), "")="", $CC$4, $CC$3))</f>
        <v/>
      </c>
      <c r="CO987" s="12" t="str" cm="1">
        <f t="array" ref="CO987">IF(OR($CE987="", $CG$3=""), "", IF(IFERROR(INDEX($AA987:$AJ987, $CK987, MATCH(CO$3, $AA$3:$AJ$3, 0)), "")="", $CC$4, $CC$3))</f>
        <v/>
      </c>
      <c r="CP987" s="12" t="str">
        <f>IF(OR($CE987="", $CG$3=""), "", IF(CP$3='Property List &amp; Features'!$BG$9, $CC$3, IF(CP$3=$I987, $CC$3, $CC$4)))</f>
        <v/>
      </c>
      <c r="CQ987" s="12" t="str">
        <f>IF(OR($CE987="", $CG$3=""), "", IF(CQ$3='Property List &amp; Features'!$BG$9, $CC$3, IF(CQ$3=$J987, $CC$3, $CC$4)))</f>
        <v/>
      </c>
      <c r="CR987" s="12" t="str">
        <f t="shared" si="788"/>
        <v/>
      </c>
      <c r="CS987" s="12" t="str">
        <f t="shared" si="789"/>
        <v/>
      </c>
      <c r="CT987" s="12" t="str">
        <f t="shared" si="790"/>
        <v/>
      </c>
      <c r="CU987" s="12" t="str">
        <f t="shared" si="791"/>
        <v/>
      </c>
      <c r="CV987" s="12" t="str">
        <f t="shared" si="792"/>
        <v/>
      </c>
      <c r="CW987" s="12" t="str">
        <f t="shared" si="814"/>
        <v/>
      </c>
      <c r="CX987" s="12" t="str">
        <f t="shared" si="815"/>
        <v/>
      </c>
      <c r="CY987" s="12" t="str">
        <f t="shared" si="816"/>
        <v/>
      </c>
      <c r="CZ987" s="12" t="str">
        <f t="shared" si="817"/>
        <v/>
      </c>
      <c r="DA987" s="12" t="str">
        <f t="shared" si="818"/>
        <v/>
      </c>
      <c r="DB987" s="12" t="str">
        <f t="shared" si="819"/>
        <v/>
      </c>
      <c r="DC987" s="12" t="str">
        <f t="shared" si="820"/>
        <v/>
      </c>
      <c r="DD987" s="12" t="str">
        <f t="shared" si="821"/>
        <v/>
      </c>
      <c r="DE987" s="12" t="str">
        <f t="shared" si="822"/>
        <v/>
      </c>
      <c r="DF987" s="12" t="str">
        <f t="shared" si="823"/>
        <v/>
      </c>
      <c r="DG987" s="12" t="str">
        <f t="shared" si="824"/>
        <v/>
      </c>
      <c r="DH987" s="12" t="str">
        <f t="shared" si="825"/>
        <v/>
      </c>
      <c r="DI987" s="12" t="str">
        <f t="shared" si="826"/>
        <v/>
      </c>
      <c r="DJ987" s="12" t="str">
        <f t="shared" si="827"/>
        <v/>
      </c>
      <c r="DK987" s="12" t="str">
        <f t="shared" si="828"/>
        <v/>
      </c>
      <c r="DL987" s="12" t="str">
        <f t="shared" si="829"/>
        <v/>
      </c>
      <c r="DM987" s="12" t="str">
        <f t="shared" si="830"/>
        <v/>
      </c>
      <c r="DN987" s="12" t="str">
        <f t="shared" si="831"/>
        <v/>
      </c>
      <c r="DO987" s="12" t="str">
        <f t="shared" si="832"/>
        <v/>
      </c>
      <c r="DP987" s="12" t="str">
        <f t="shared" si="833"/>
        <v/>
      </c>
      <c r="DQ987" s="12" t="str">
        <f t="shared" si="834"/>
        <v/>
      </c>
      <c r="DR987" s="12" t="str">
        <f t="shared" si="796"/>
        <v/>
      </c>
      <c r="DS987" s="12" t="str">
        <f t="shared" si="797"/>
        <v/>
      </c>
      <c r="DT987" s="12" t="str">
        <f t="shared" si="798"/>
        <v/>
      </c>
      <c r="DU987" s="12" t="str">
        <f t="shared" si="799"/>
        <v/>
      </c>
      <c r="DV987" s="12" t="str">
        <f t="shared" si="800"/>
        <v/>
      </c>
      <c r="DW987" s="12" t="str">
        <f t="shared" si="801"/>
        <v/>
      </c>
      <c r="DX987" s="12" t="str">
        <f t="shared" si="802"/>
        <v/>
      </c>
      <c r="DY987" s="12" t="str">
        <f t="shared" si="803"/>
        <v/>
      </c>
      <c r="DZ987" s="12" t="str">
        <f t="shared" si="804"/>
        <v/>
      </c>
      <c r="EA987" s="12" t="str">
        <f t="shared" si="805"/>
        <v/>
      </c>
      <c r="EB987" s="12" t="str">
        <f t="shared" si="806"/>
        <v/>
      </c>
      <c r="EC987" s="12" t="str">
        <f t="shared" si="807"/>
        <v/>
      </c>
      <c r="ED987" s="12" t="str">
        <f t="shared" si="808"/>
        <v/>
      </c>
      <c r="EE987" s="12" t="str">
        <f t="shared" si="809"/>
        <v/>
      </c>
      <c r="EF987" s="12" t="str">
        <f t="shared" si="810"/>
        <v/>
      </c>
      <c r="EG987" s="12" t="str">
        <f t="shared" si="811"/>
        <v/>
      </c>
      <c r="EH987" s="12" t="str">
        <f t="shared" si="812"/>
        <v/>
      </c>
      <c r="EI987" s="12" t="str">
        <f t="shared" si="813"/>
        <v/>
      </c>
      <c r="EK987" s="83" t="str">
        <f t="shared" si="793"/>
        <v/>
      </c>
      <c r="EM987" s="12" t="str">
        <f t="shared" si="794"/>
        <v/>
      </c>
      <c r="EO987" s="12" t="str">
        <f t="shared" si="795"/>
        <v/>
      </c>
      <c r="EQ987" s="12" t="str">
        <f>IF($EO987="", "", IF($EQ$8=$EQ$6, COUNTIF($EO$11:$EO$2510, "&gt;"&amp;$EO987)+1+COUNTIF($EO$11:$EO987, $EO987)-1, COUNTIF($EO$11:$EO$2510, "&lt;"&amp;$EO987)+1+COUNTIF($EO$11:$EO987, $EO987)-1))</f>
        <v/>
      </c>
    </row>
    <row r="988" spans="1:147" x14ac:dyDescent="0.55000000000000004">
      <c r="A988" s="8"/>
      <c r="B988" s="12" t="str">
        <f>IF($D988="", "", COUNTIF($D$11:$D988, $D988))</f>
        <v/>
      </c>
      <c r="C988" s="8"/>
      <c r="D988" s="45"/>
      <c r="E988" s="46"/>
      <c r="F988" s="47"/>
      <c r="G988" s="54"/>
      <c r="H988" s="54"/>
      <c r="I988" s="48"/>
      <c r="J988" s="49"/>
      <c r="K988" s="50"/>
      <c r="L988" s="50"/>
      <c r="M988" s="50"/>
      <c r="N988" s="50"/>
      <c r="O988" s="50"/>
      <c r="P988" s="50"/>
      <c r="Q988" s="50"/>
      <c r="R988" s="50"/>
      <c r="S988" s="50"/>
      <c r="T988" s="50"/>
      <c r="U988" s="51"/>
      <c r="V988" s="52"/>
      <c r="W988" s="53"/>
      <c r="X988" s="53"/>
      <c r="Y988" s="53"/>
      <c r="Z988" s="53"/>
      <c r="AA988" s="48"/>
      <c r="AB988" s="54"/>
      <c r="AC988" s="54"/>
      <c r="AD988" s="54"/>
      <c r="AE988" s="54"/>
      <c r="AF988" s="54"/>
      <c r="AG988" s="54"/>
      <c r="AH988" s="54"/>
      <c r="AI988" s="54"/>
      <c r="AJ988" s="49"/>
      <c r="AK988" s="48"/>
      <c r="AL988" s="54"/>
      <c r="AM988" s="54"/>
      <c r="AN988" s="54"/>
      <c r="AO988" s="54"/>
      <c r="AP988" s="54"/>
      <c r="AQ988" s="54"/>
      <c r="AR988" s="54"/>
      <c r="AS988" s="54"/>
      <c r="AT988" s="54"/>
      <c r="AU988" s="54"/>
      <c r="AV988" s="54"/>
      <c r="AW988" s="54"/>
      <c r="AX988" s="54"/>
      <c r="AY988" s="54"/>
      <c r="AZ988" s="54"/>
      <c r="BA988" s="54"/>
      <c r="BB988" s="54"/>
      <c r="BC988" s="54"/>
      <c r="BD988" s="54"/>
      <c r="BE988" s="54"/>
      <c r="BF988" s="54"/>
      <c r="BG988" s="54"/>
      <c r="BH988" s="54"/>
      <c r="BI988" s="54"/>
      <c r="BJ988" s="54"/>
      <c r="BK988" s="54"/>
      <c r="BL988" s="54"/>
      <c r="BM988" s="54"/>
      <c r="BN988" s="54"/>
      <c r="BO988" s="54"/>
      <c r="BP988" s="54"/>
      <c r="BQ988" s="54"/>
      <c r="BR988" s="54"/>
      <c r="BS988" s="54"/>
      <c r="BT988" s="54"/>
      <c r="BU988" s="54"/>
      <c r="BV988" s="54"/>
      <c r="BW988" s="54"/>
      <c r="BX988" s="49"/>
      <c r="BY988" s="55"/>
      <c r="BZ988" s="8"/>
      <c r="CE988" s="12" t="str">
        <f t="shared" si="783"/>
        <v/>
      </c>
      <c r="CG988" s="77" t="str">
        <f t="shared" si="784"/>
        <v/>
      </c>
      <c r="CH988" s="80" t="str">
        <f t="shared" si="785"/>
        <v/>
      </c>
      <c r="CL988" s="12" t="str">
        <f t="shared" si="786"/>
        <v/>
      </c>
      <c r="CM988" s="12" t="str">
        <f t="shared" si="787"/>
        <v/>
      </c>
      <c r="CN988" s="12" t="str" cm="1">
        <f t="array" ref="CN988">IF(OR($CE988="", $CG$3=""), "", IF(IFERROR(INDEX($K988:$T988, $CK988, MATCH(CN$3, $K$3:$T$3, 0)), "")="", $CC$4, $CC$3))</f>
        <v/>
      </c>
      <c r="CO988" s="12" t="str" cm="1">
        <f t="array" ref="CO988">IF(OR($CE988="", $CG$3=""), "", IF(IFERROR(INDEX($AA988:$AJ988, $CK988, MATCH(CO$3, $AA$3:$AJ$3, 0)), "")="", $CC$4, $CC$3))</f>
        <v/>
      </c>
      <c r="CP988" s="12" t="str">
        <f>IF(OR($CE988="", $CG$3=""), "", IF(CP$3='Property List &amp; Features'!$BG$9, $CC$3, IF(CP$3=$I988, $CC$3, $CC$4)))</f>
        <v/>
      </c>
      <c r="CQ988" s="12" t="str">
        <f>IF(OR($CE988="", $CG$3=""), "", IF(CQ$3='Property List &amp; Features'!$BG$9, $CC$3, IF(CQ$3=$J988, $CC$3, $CC$4)))</f>
        <v/>
      </c>
      <c r="CR988" s="12" t="str">
        <f t="shared" si="788"/>
        <v/>
      </c>
      <c r="CS988" s="12" t="str">
        <f t="shared" si="789"/>
        <v/>
      </c>
      <c r="CT988" s="12" t="str">
        <f t="shared" si="790"/>
        <v/>
      </c>
      <c r="CU988" s="12" t="str">
        <f t="shared" si="791"/>
        <v/>
      </c>
      <c r="CV988" s="12" t="str">
        <f t="shared" si="792"/>
        <v/>
      </c>
      <c r="CW988" s="12" t="str">
        <f t="shared" si="814"/>
        <v/>
      </c>
      <c r="CX988" s="12" t="str">
        <f t="shared" si="815"/>
        <v/>
      </c>
      <c r="CY988" s="12" t="str">
        <f t="shared" si="816"/>
        <v/>
      </c>
      <c r="CZ988" s="12" t="str">
        <f t="shared" si="817"/>
        <v/>
      </c>
      <c r="DA988" s="12" t="str">
        <f t="shared" si="818"/>
        <v/>
      </c>
      <c r="DB988" s="12" t="str">
        <f t="shared" si="819"/>
        <v/>
      </c>
      <c r="DC988" s="12" t="str">
        <f t="shared" si="820"/>
        <v/>
      </c>
      <c r="DD988" s="12" t="str">
        <f t="shared" si="821"/>
        <v/>
      </c>
      <c r="DE988" s="12" t="str">
        <f t="shared" si="822"/>
        <v/>
      </c>
      <c r="DF988" s="12" t="str">
        <f t="shared" si="823"/>
        <v/>
      </c>
      <c r="DG988" s="12" t="str">
        <f t="shared" si="824"/>
        <v/>
      </c>
      <c r="DH988" s="12" t="str">
        <f t="shared" si="825"/>
        <v/>
      </c>
      <c r="DI988" s="12" t="str">
        <f t="shared" si="826"/>
        <v/>
      </c>
      <c r="DJ988" s="12" t="str">
        <f t="shared" si="827"/>
        <v/>
      </c>
      <c r="DK988" s="12" t="str">
        <f t="shared" si="828"/>
        <v/>
      </c>
      <c r="DL988" s="12" t="str">
        <f t="shared" si="829"/>
        <v/>
      </c>
      <c r="DM988" s="12" t="str">
        <f t="shared" si="830"/>
        <v/>
      </c>
      <c r="DN988" s="12" t="str">
        <f t="shared" si="831"/>
        <v/>
      </c>
      <c r="DO988" s="12" t="str">
        <f t="shared" si="832"/>
        <v/>
      </c>
      <c r="DP988" s="12" t="str">
        <f t="shared" si="833"/>
        <v/>
      </c>
      <c r="DQ988" s="12" t="str">
        <f t="shared" si="834"/>
        <v/>
      </c>
      <c r="DR988" s="12" t="str">
        <f t="shared" si="796"/>
        <v/>
      </c>
      <c r="DS988" s="12" t="str">
        <f t="shared" si="797"/>
        <v/>
      </c>
      <c r="DT988" s="12" t="str">
        <f t="shared" si="798"/>
        <v/>
      </c>
      <c r="DU988" s="12" t="str">
        <f t="shared" si="799"/>
        <v/>
      </c>
      <c r="DV988" s="12" t="str">
        <f t="shared" si="800"/>
        <v/>
      </c>
      <c r="DW988" s="12" t="str">
        <f t="shared" si="801"/>
        <v/>
      </c>
      <c r="DX988" s="12" t="str">
        <f t="shared" si="802"/>
        <v/>
      </c>
      <c r="DY988" s="12" t="str">
        <f t="shared" si="803"/>
        <v/>
      </c>
      <c r="DZ988" s="12" t="str">
        <f t="shared" si="804"/>
        <v/>
      </c>
      <c r="EA988" s="12" t="str">
        <f t="shared" si="805"/>
        <v/>
      </c>
      <c r="EB988" s="12" t="str">
        <f t="shared" si="806"/>
        <v/>
      </c>
      <c r="EC988" s="12" t="str">
        <f t="shared" si="807"/>
        <v/>
      </c>
      <c r="ED988" s="12" t="str">
        <f t="shared" si="808"/>
        <v/>
      </c>
      <c r="EE988" s="12" t="str">
        <f t="shared" si="809"/>
        <v/>
      </c>
      <c r="EF988" s="12" t="str">
        <f t="shared" si="810"/>
        <v/>
      </c>
      <c r="EG988" s="12" t="str">
        <f t="shared" si="811"/>
        <v/>
      </c>
      <c r="EH988" s="12" t="str">
        <f t="shared" si="812"/>
        <v/>
      </c>
      <c r="EI988" s="12" t="str">
        <f t="shared" si="813"/>
        <v/>
      </c>
      <c r="EK988" s="83" t="str">
        <f t="shared" si="793"/>
        <v/>
      </c>
      <c r="EM988" s="12" t="str">
        <f t="shared" si="794"/>
        <v/>
      </c>
      <c r="EO988" s="12" t="str">
        <f t="shared" si="795"/>
        <v/>
      </c>
      <c r="EQ988" s="12" t="str">
        <f>IF($EO988="", "", IF($EQ$8=$EQ$6, COUNTIF($EO$11:$EO$2510, "&gt;"&amp;$EO988)+1+COUNTIF($EO$11:$EO988, $EO988)-1, COUNTIF($EO$11:$EO$2510, "&lt;"&amp;$EO988)+1+COUNTIF($EO$11:$EO988, $EO988)-1))</f>
        <v/>
      </c>
    </row>
    <row r="989" spans="1:147" x14ac:dyDescent="0.55000000000000004">
      <c r="A989" s="8"/>
      <c r="B989" s="12" t="str">
        <f>IF($D989="", "", COUNTIF($D$11:$D989, $D989))</f>
        <v/>
      </c>
      <c r="C989" s="8"/>
      <c r="D989" s="45"/>
      <c r="E989" s="46"/>
      <c r="F989" s="47"/>
      <c r="G989" s="54"/>
      <c r="H989" s="54"/>
      <c r="I989" s="48"/>
      <c r="J989" s="49"/>
      <c r="K989" s="50"/>
      <c r="L989" s="50"/>
      <c r="M989" s="50"/>
      <c r="N989" s="50"/>
      <c r="O989" s="50"/>
      <c r="P989" s="50"/>
      <c r="Q989" s="50"/>
      <c r="R989" s="50"/>
      <c r="S989" s="50"/>
      <c r="T989" s="50"/>
      <c r="U989" s="51"/>
      <c r="V989" s="52"/>
      <c r="W989" s="53"/>
      <c r="X989" s="53"/>
      <c r="Y989" s="53"/>
      <c r="Z989" s="53"/>
      <c r="AA989" s="48"/>
      <c r="AB989" s="54"/>
      <c r="AC989" s="54"/>
      <c r="AD989" s="54"/>
      <c r="AE989" s="54"/>
      <c r="AF989" s="54"/>
      <c r="AG989" s="54"/>
      <c r="AH989" s="54"/>
      <c r="AI989" s="54"/>
      <c r="AJ989" s="49"/>
      <c r="AK989" s="48"/>
      <c r="AL989" s="54"/>
      <c r="AM989" s="54"/>
      <c r="AN989" s="54"/>
      <c r="AO989" s="54"/>
      <c r="AP989" s="54"/>
      <c r="AQ989" s="54"/>
      <c r="AR989" s="54"/>
      <c r="AS989" s="54"/>
      <c r="AT989" s="54"/>
      <c r="AU989" s="54"/>
      <c r="AV989" s="54"/>
      <c r="AW989" s="54"/>
      <c r="AX989" s="54"/>
      <c r="AY989" s="54"/>
      <c r="AZ989" s="54"/>
      <c r="BA989" s="54"/>
      <c r="BB989" s="54"/>
      <c r="BC989" s="54"/>
      <c r="BD989" s="54"/>
      <c r="BE989" s="54"/>
      <c r="BF989" s="54"/>
      <c r="BG989" s="54"/>
      <c r="BH989" s="54"/>
      <c r="BI989" s="54"/>
      <c r="BJ989" s="54"/>
      <c r="BK989" s="54"/>
      <c r="BL989" s="54"/>
      <c r="BM989" s="54"/>
      <c r="BN989" s="54"/>
      <c r="BO989" s="54"/>
      <c r="BP989" s="54"/>
      <c r="BQ989" s="54"/>
      <c r="BR989" s="54"/>
      <c r="BS989" s="54"/>
      <c r="BT989" s="54"/>
      <c r="BU989" s="54"/>
      <c r="BV989" s="54"/>
      <c r="BW989" s="54"/>
      <c r="BX989" s="49"/>
      <c r="BY989" s="55"/>
      <c r="BZ989" s="8"/>
      <c r="CE989" s="12" t="str">
        <f t="shared" si="783"/>
        <v/>
      </c>
      <c r="CG989" s="77" t="str">
        <f t="shared" si="784"/>
        <v/>
      </c>
      <c r="CH989" s="80" t="str">
        <f t="shared" si="785"/>
        <v/>
      </c>
      <c r="CL989" s="12" t="str">
        <f t="shared" si="786"/>
        <v/>
      </c>
      <c r="CM989" s="12" t="str">
        <f t="shared" si="787"/>
        <v/>
      </c>
      <c r="CN989" s="12" t="str" cm="1">
        <f t="array" ref="CN989">IF(OR($CE989="", $CG$3=""), "", IF(IFERROR(INDEX($K989:$T989, $CK989, MATCH(CN$3, $K$3:$T$3, 0)), "")="", $CC$4, $CC$3))</f>
        <v/>
      </c>
      <c r="CO989" s="12" t="str" cm="1">
        <f t="array" ref="CO989">IF(OR($CE989="", $CG$3=""), "", IF(IFERROR(INDEX($AA989:$AJ989, $CK989, MATCH(CO$3, $AA$3:$AJ$3, 0)), "")="", $CC$4, $CC$3))</f>
        <v/>
      </c>
      <c r="CP989" s="12" t="str">
        <f>IF(OR($CE989="", $CG$3=""), "", IF(CP$3='Property List &amp; Features'!$BG$9, $CC$3, IF(CP$3=$I989, $CC$3, $CC$4)))</f>
        <v/>
      </c>
      <c r="CQ989" s="12" t="str">
        <f>IF(OR($CE989="", $CG$3=""), "", IF(CQ$3='Property List &amp; Features'!$BG$9, $CC$3, IF(CQ$3=$J989, $CC$3, $CC$4)))</f>
        <v/>
      </c>
      <c r="CR989" s="12" t="str">
        <f t="shared" si="788"/>
        <v/>
      </c>
      <c r="CS989" s="12" t="str">
        <f t="shared" si="789"/>
        <v/>
      </c>
      <c r="CT989" s="12" t="str">
        <f t="shared" si="790"/>
        <v/>
      </c>
      <c r="CU989" s="12" t="str">
        <f t="shared" si="791"/>
        <v/>
      </c>
      <c r="CV989" s="12" t="str">
        <f t="shared" si="792"/>
        <v/>
      </c>
      <c r="CW989" s="12" t="str">
        <f t="shared" si="814"/>
        <v/>
      </c>
      <c r="CX989" s="12" t="str">
        <f t="shared" si="815"/>
        <v/>
      </c>
      <c r="CY989" s="12" t="str">
        <f t="shared" si="816"/>
        <v/>
      </c>
      <c r="CZ989" s="12" t="str">
        <f t="shared" si="817"/>
        <v/>
      </c>
      <c r="DA989" s="12" t="str">
        <f t="shared" si="818"/>
        <v/>
      </c>
      <c r="DB989" s="12" t="str">
        <f t="shared" si="819"/>
        <v/>
      </c>
      <c r="DC989" s="12" t="str">
        <f t="shared" si="820"/>
        <v/>
      </c>
      <c r="DD989" s="12" t="str">
        <f t="shared" si="821"/>
        <v/>
      </c>
      <c r="DE989" s="12" t="str">
        <f t="shared" si="822"/>
        <v/>
      </c>
      <c r="DF989" s="12" t="str">
        <f t="shared" si="823"/>
        <v/>
      </c>
      <c r="DG989" s="12" t="str">
        <f t="shared" si="824"/>
        <v/>
      </c>
      <c r="DH989" s="12" t="str">
        <f t="shared" si="825"/>
        <v/>
      </c>
      <c r="DI989" s="12" t="str">
        <f t="shared" si="826"/>
        <v/>
      </c>
      <c r="DJ989" s="12" t="str">
        <f t="shared" si="827"/>
        <v/>
      </c>
      <c r="DK989" s="12" t="str">
        <f t="shared" si="828"/>
        <v/>
      </c>
      <c r="DL989" s="12" t="str">
        <f t="shared" si="829"/>
        <v/>
      </c>
      <c r="DM989" s="12" t="str">
        <f t="shared" si="830"/>
        <v/>
      </c>
      <c r="DN989" s="12" t="str">
        <f t="shared" si="831"/>
        <v/>
      </c>
      <c r="DO989" s="12" t="str">
        <f t="shared" si="832"/>
        <v/>
      </c>
      <c r="DP989" s="12" t="str">
        <f t="shared" si="833"/>
        <v/>
      </c>
      <c r="DQ989" s="12" t="str">
        <f t="shared" si="834"/>
        <v/>
      </c>
      <c r="DR989" s="12" t="str">
        <f t="shared" si="796"/>
        <v/>
      </c>
      <c r="DS989" s="12" t="str">
        <f t="shared" si="797"/>
        <v/>
      </c>
      <c r="DT989" s="12" t="str">
        <f t="shared" si="798"/>
        <v/>
      </c>
      <c r="DU989" s="12" t="str">
        <f t="shared" si="799"/>
        <v/>
      </c>
      <c r="DV989" s="12" t="str">
        <f t="shared" si="800"/>
        <v/>
      </c>
      <c r="DW989" s="12" t="str">
        <f t="shared" si="801"/>
        <v/>
      </c>
      <c r="DX989" s="12" t="str">
        <f t="shared" si="802"/>
        <v/>
      </c>
      <c r="DY989" s="12" t="str">
        <f t="shared" si="803"/>
        <v/>
      </c>
      <c r="DZ989" s="12" t="str">
        <f t="shared" si="804"/>
        <v/>
      </c>
      <c r="EA989" s="12" t="str">
        <f t="shared" si="805"/>
        <v/>
      </c>
      <c r="EB989" s="12" t="str">
        <f t="shared" si="806"/>
        <v/>
      </c>
      <c r="EC989" s="12" t="str">
        <f t="shared" si="807"/>
        <v/>
      </c>
      <c r="ED989" s="12" t="str">
        <f t="shared" si="808"/>
        <v/>
      </c>
      <c r="EE989" s="12" t="str">
        <f t="shared" si="809"/>
        <v/>
      </c>
      <c r="EF989" s="12" t="str">
        <f t="shared" si="810"/>
        <v/>
      </c>
      <c r="EG989" s="12" t="str">
        <f t="shared" si="811"/>
        <v/>
      </c>
      <c r="EH989" s="12" t="str">
        <f t="shared" si="812"/>
        <v/>
      </c>
      <c r="EI989" s="12" t="str">
        <f t="shared" si="813"/>
        <v/>
      </c>
      <c r="EK989" s="83" t="str">
        <f t="shared" si="793"/>
        <v/>
      </c>
      <c r="EM989" s="12" t="str">
        <f t="shared" si="794"/>
        <v/>
      </c>
      <c r="EO989" s="12" t="str">
        <f t="shared" si="795"/>
        <v/>
      </c>
      <c r="EQ989" s="12" t="str">
        <f>IF($EO989="", "", IF($EQ$8=$EQ$6, COUNTIF($EO$11:$EO$2510, "&gt;"&amp;$EO989)+1+COUNTIF($EO$11:$EO989, $EO989)-1, COUNTIF($EO$11:$EO$2510, "&lt;"&amp;$EO989)+1+COUNTIF($EO$11:$EO989, $EO989)-1))</f>
        <v/>
      </c>
    </row>
    <row r="990" spans="1:147" x14ac:dyDescent="0.55000000000000004">
      <c r="A990" s="8"/>
      <c r="B990" s="12" t="str">
        <f>IF($D990="", "", COUNTIF($D$11:$D990, $D990))</f>
        <v/>
      </c>
      <c r="C990" s="8"/>
      <c r="D990" s="45"/>
      <c r="E990" s="46"/>
      <c r="F990" s="47"/>
      <c r="G990" s="54"/>
      <c r="H990" s="54"/>
      <c r="I990" s="48"/>
      <c r="J990" s="49"/>
      <c r="K990" s="50"/>
      <c r="L990" s="50"/>
      <c r="M990" s="50"/>
      <c r="N990" s="50"/>
      <c r="O990" s="50"/>
      <c r="P990" s="50"/>
      <c r="Q990" s="50"/>
      <c r="R990" s="50"/>
      <c r="S990" s="50"/>
      <c r="T990" s="50"/>
      <c r="U990" s="51"/>
      <c r="V990" s="52"/>
      <c r="W990" s="53"/>
      <c r="X990" s="53"/>
      <c r="Y990" s="53"/>
      <c r="Z990" s="53"/>
      <c r="AA990" s="48"/>
      <c r="AB990" s="54"/>
      <c r="AC990" s="54"/>
      <c r="AD990" s="54"/>
      <c r="AE990" s="54"/>
      <c r="AF990" s="54"/>
      <c r="AG990" s="54"/>
      <c r="AH990" s="54"/>
      <c r="AI990" s="54"/>
      <c r="AJ990" s="49"/>
      <c r="AK990" s="48"/>
      <c r="AL990" s="54"/>
      <c r="AM990" s="54"/>
      <c r="AN990" s="54"/>
      <c r="AO990" s="54"/>
      <c r="AP990" s="54"/>
      <c r="AQ990" s="54"/>
      <c r="AR990" s="54"/>
      <c r="AS990" s="54"/>
      <c r="AT990" s="54"/>
      <c r="AU990" s="54"/>
      <c r="AV990" s="54"/>
      <c r="AW990" s="54"/>
      <c r="AX990" s="54"/>
      <c r="AY990" s="54"/>
      <c r="AZ990" s="54"/>
      <c r="BA990" s="54"/>
      <c r="BB990" s="54"/>
      <c r="BC990" s="54"/>
      <c r="BD990" s="54"/>
      <c r="BE990" s="54"/>
      <c r="BF990" s="54"/>
      <c r="BG990" s="54"/>
      <c r="BH990" s="54"/>
      <c r="BI990" s="54"/>
      <c r="BJ990" s="54"/>
      <c r="BK990" s="54"/>
      <c r="BL990" s="54"/>
      <c r="BM990" s="54"/>
      <c r="BN990" s="54"/>
      <c r="BO990" s="54"/>
      <c r="BP990" s="54"/>
      <c r="BQ990" s="54"/>
      <c r="BR990" s="54"/>
      <c r="BS990" s="54"/>
      <c r="BT990" s="54"/>
      <c r="BU990" s="54"/>
      <c r="BV990" s="54"/>
      <c r="BW990" s="54"/>
      <c r="BX990" s="49"/>
      <c r="BY990" s="55"/>
      <c r="BZ990" s="8"/>
      <c r="CE990" s="12" t="str">
        <f t="shared" si="783"/>
        <v/>
      </c>
      <c r="CG990" s="77" t="str">
        <f t="shared" si="784"/>
        <v/>
      </c>
      <c r="CH990" s="80" t="str">
        <f t="shared" si="785"/>
        <v/>
      </c>
      <c r="CL990" s="12" t="str">
        <f t="shared" si="786"/>
        <v/>
      </c>
      <c r="CM990" s="12" t="str">
        <f t="shared" si="787"/>
        <v/>
      </c>
      <c r="CN990" s="12" t="str" cm="1">
        <f t="array" ref="CN990">IF(OR($CE990="", $CG$3=""), "", IF(IFERROR(INDEX($K990:$T990, $CK990, MATCH(CN$3, $K$3:$T$3, 0)), "")="", $CC$4, $CC$3))</f>
        <v/>
      </c>
      <c r="CO990" s="12" t="str" cm="1">
        <f t="array" ref="CO990">IF(OR($CE990="", $CG$3=""), "", IF(IFERROR(INDEX($AA990:$AJ990, $CK990, MATCH(CO$3, $AA$3:$AJ$3, 0)), "")="", $CC$4, $CC$3))</f>
        <v/>
      </c>
      <c r="CP990" s="12" t="str">
        <f>IF(OR($CE990="", $CG$3=""), "", IF(CP$3='Property List &amp; Features'!$BG$9, $CC$3, IF(CP$3=$I990, $CC$3, $CC$4)))</f>
        <v/>
      </c>
      <c r="CQ990" s="12" t="str">
        <f>IF(OR($CE990="", $CG$3=""), "", IF(CQ$3='Property List &amp; Features'!$BG$9, $CC$3, IF(CQ$3=$J990, $CC$3, $CC$4)))</f>
        <v/>
      </c>
      <c r="CR990" s="12" t="str">
        <f t="shared" si="788"/>
        <v/>
      </c>
      <c r="CS990" s="12" t="str">
        <f t="shared" si="789"/>
        <v/>
      </c>
      <c r="CT990" s="12" t="str">
        <f t="shared" si="790"/>
        <v/>
      </c>
      <c r="CU990" s="12" t="str">
        <f t="shared" si="791"/>
        <v/>
      </c>
      <c r="CV990" s="12" t="str">
        <f t="shared" si="792"/>
        <v/>
      </c>
      <c r="CW990" s="12" t="str">
        <f t="shared" si="814"/>
        <v/>
      </c>
      <c r="CX990" s="12" t="str">
        <f t="shared" si="815"/>
        <v/>
      </c>
      <c r="CY990" s="12" t="str">
        <f t="shared" si="816"/>
        <v/>
      </c>
      <c r="CZ990" s="12" t="str">
        <f t="shared" si="817"/>
        <v/>
      </c>
      <c r="DA990" s="12" t="str">
        <f t="shared" si="818"/>
        <v/>
      </c>
      <c r="DB990" s="12" t="str">
        <f t="shared" si="819"/>
        <v/>
      </c>
      <c r="DC990" s="12" t="str">
        <f t="shared" si="820"/>
        <v/>
      </c>
      <c r="DD990" s="12" t="str">
        <f t="shared" si="821"/>
        <v/>
      </c>
      <c r="DE990" s="12" t="str">
        <f t="shared" si="822"/>
        <v/>
      </c>
      <c r="DF990" s="12" t="str">
        <f t="shared" si="823"/>
        <v/>
      </c>
      <c r="DG990" s="12" t="str">
        <f t="shared" si="824"/>
        <v/>
      </c>
      <c r="DH990" s="12" t="str">
        <f t="shared" si="825"/>
        <v/>
      </c>
      <c r="DI990" s="12" t="str">
        <f t="shared" si="826"/>
        <v/>
      </c>
      <c r="DJ990" s="12" t="str">
        <f t="shared" si="827"/>
        <v/>
      </c>
      <c r="DK990" s="12" t="str">
        <f t="shared" si="828"/>
        <v/>
      </c>
      <c r="DL990" s="12" t="str">
        <f t="shared" si="829"/>
        <v/>
      </c>
      <c r="DM990" s="12" t="str">
        <f t="shared" si="830"/>
        <v/>
      </c>
      <c r="DN990" s="12" t="str">
        <f t="shared" si="831"/>
        <v/>
      </c>
      <c r="DO990" s="12" t="str">
        <f t="shared" si="832"/>
        <v/>
      </c>
      <c r="DP990" s="12" t="str">
        <f t="shared" si="833"/>
        <v/>
      </c>
      <c r="DQ990" s="12" t="str">
        <f t="shared" si="834"/>
        <v/>
      </c>
      <c r="DR990" s="12" t="str">
        <f t="shared" si="796"/>
        <v/>
      </c>
      <c r="DS990" s="12" t="str">
        <f t="shared" si="797"/>
        <v/>
      </c>
      <c r="DT990" s="12" t="str">
        <f t="shared" si="798"/>
        <v/>
      </c>
      <c r="DU990" s="12" t="str">
        <f t="shared" si="799"/>
        <v/>
      </c>
      <c r="DV990" s="12" t="str">
        <f t="shared" si="800"/>
        <v/>
      </c>
      <c r="DW990" s="12" t="str">
        <f t="shared" si="801"/>
        <v/>
      </c>
      <c r="DX990" s="12" t="str">
        <f t="shared" si="802"/>
        <v/>
      </c>
      <c r="DY990" s="12" t="str">
        <f t="shared" si="803"/>
        <v/>
      </c>
      <c r="DZ990" s="12" t="str">
        <f t="shared" si="804"/>
        <v/>
      </c>
      <c r="EA990" s="12" t="str">
        <f t="shared" si="805"/>
        <v/>
      </c>
      <c r="EB990" s="12" t="str">
        <f t="shared" si="806"/>
        <v/>
      </c>
      <c r="EC990" s="12" t="str">
        <f t="shared" si="807"/>
        <v/>
      </c>
      <c r="ED990" s="12" t="str">
        <f t="shared" si="808"/>
        <v/>
      </c>
      <c r="EE990" s="12" t="str">
        <f t="shared" si="809"/>
        <v/>
      </c>
      <c r="EF990" s="12" t="str">
        <f t="shared" si="810"/>
        <v/>
      </c>
      <c r="EG990" s="12" t="str">
        <f t="shared" si="811"/>
        <v/>
      </c>
      <c r="EH990" s="12" t="str">
        <f t="shared" si="812"/>
        <v/>
      </c>
      <c r="EI990" s="12" t="str">
        <f t="shared" si="813"/>
        <v/>
      </c>
      <c r="EK990" s="83" t="str">
        <f t="shared" si="793"/>
        <v/>
      </c>
      <c r="EM990" s="12" t="str">
        <f t="shared" si="794"/>
        <v/>
      </c>
      <c r="EO990" s="12" t="str">
        <f t="shared" si="795"/>
        <v/>
      </c>
      <c r="EQ990" s="12" t="str">
        <f>IF($EO990="", "", IF($EQ$8=$EQ$6, COUNTIF($EO$11:$EO$2510, "&gt;"&amp;$EO990)+1+COUNTIF($EO$11:$EO990, $EO990)-1, COUNTIF($EO$11:$EO$2510, "&lt;"&amp;$EO990)+1+COUNTIF($EO$11:$EO990, $EO990)-1))</f>
        <v/>
      </c>
    </row>
    <row r="991" spans="1:147" x14ac:dyDescent="0.55000000000000004">
      <c r="A991" s="8"/>
      <c r="B991" s="12" t="str">
        <f>IF($D991="", "", COUNTIF($D$11:$D991, $D991))</f>
        <v/>
      </c>
      <c r="C991" s="8"/>
      <c r="D991" s="45"/>
      <c r="E991" s="46"/>
      <c r="F991" s="47"/>
      <c r="G991" s="54"/>
      <c r="H991" s="54"/>
      <c r="I991" s="48"/>
      <c r="J991" s="49"/>
      <c r="K991" s="50"/>
      <c r="L991" s="50"/>
      <c r="M991" s="50"/>
      <c r="N991" s="50"/>
      <c r="O991" s="50"/>
      <c r="P991" s="50"/>
      <c r="Q991" s="50"/>
      <c r="R991" s="50"/>
      <c r="S991" s="50"/>
      <c r="T991" s="50"/>
      <c r="U991" s="51"/>
      <c r="V991" s="52"/>
      <c r="W991" s="53"/>
      <c r="X991" s="53"/>
      <c r="Y991" s="53"/>
      <c r="Z991" s="53"/>
      <c r="AA991" s="48"/>
      <c r="AB991" s="54"/>
      <c r="AC991" s="54"/>
      <c r="AD991" s="54"/>
      <c r="AE991" s="54"/>
      <c r="AF991" s="54"/>
      <c r="AG991" s="54"/>
      <c r="AH991" s="54"/>
      <c r="AI991" s="54"/>
      <c r="AJ991" s="49"/>
      <c r="AK991" s="48"/>
      <c r="AL991" s="54"/>
      <c r="AM991" s="54"/>
      <c r="AN991" s="54"/>
      <c r="AO991" s="54"/>
      <c r="AP991" s="54"/>
      <c r="AQ991" s="54"/>
      <c r="AR991" s="54"/>
      <c r="AS991" s="54"/>
      <c r="AT991" s="54"/>
      <c r="AU991" s="54"/>
      <c r="AV991" s="54"/>
      <c r="AW991" s="54"/>
      <c r="AX991" s="54"/>
      <c r="AY991" s="54"/>
      <c r="AZ991" s="54"/>
      <c r="BA991" s="54"/>
      <c r="BB991" s="54"/>
      <c r="BC991" s="54"/>
      <c r="BD991" s="54"/>
      <c r="BE991" s="54"/>
      <c r="BF991" s="54"/>
      <c r="BG991" s="54"/>
      <c r="BH991" s="54"/>
      <c r="BI991" s="54"/>
      <c r="BJ991" s="54"/>
      <c r="BK991" s="54"/>
      <c r="BL991" s="54"/>
      <c r="BM991" s="54"/>
      <c r="BN991" s="54"/>
      <c r="BO991" s="54"/>
      <c r="BP991" s="54"/>
      <c r="BQ991" s="54"/>
      <c r="BR991" s="54"/>
      <c r="BS991" s="54"/>
      <c r="BT991" s="54"/>
      <c r="BU991" s="54"/>
      <c r="BV991" s="54"/>
      <c r="BW991" s="54"/>
      <c r="BX991" s="49"/>
      <c r="BY991" s="55"/>
      <c r="BZ991" s="8"/>
      <c r="CE991" s="12" t="str">
        <f t="shared" si="783"/>
        <v/>
      </c>
      <c r="CG991" s="77" t="str">
        <f t="shared" si="784"/>
        <v/>
      </c>
      <c r="CH991" s="80" t="str">
        <f t="shared" si="785"/>
        <v/>
      </c>
      <c r="CL991" s="12" t="str">
        <f t="shared" si="786"/>
        <v/>
      </c>
      <c r="CM991" s="12" t="str">
        <f t="shared" si="787"/>
        <v/>
      </c>
      <c r="CN991" s="12" t="str" cm="1">
        <f t="array" ref="CN991">IF(OR($CE991="", $CG$3=""), "", IF(IFERROR(INDEX($K991:$T991, $CK991, MATCH(CN$3, $K$3:$T$3, 0)), "")="", $CC$4, $CC$3))</f>
        <v/>
      </c>
      <c r="CO991" s="12" t="str" cm="1">
        <f t="array" ref="CO991">IF(OR($CE991="", $CG$3=""), "", IF(IFERROR(INDEX($AA991:$AJ991, $CK991, MATCH(CO$3, $AA$3:$AJ$3, 0)), "")="", $CC$4, $CC$3))</f>
        <v/>
      </c>
      <c r="CP991" s="12" t="str">
        <f>IF(OR($CE991="", $CG$3=""), "", IF(CP$3='Property List &amp; Features'!$BG$9, $CC$3, IF(CP$3=$I991, $CC$3, $CC$4)))</f>
        <v/>
      </c>
      <c r="CQ991" s="12" t="str">
        <f>IF(OR($CE991="", $CG$3=""), "", IF(CQ$3='Property List &amp; Features'!$BG$9, $CC$3, IF(CQ$3=$J991, $CC$3, $CC$4)))</f>
        <v/>
      </c>
      <c r="CR991" s="12" t="str">
        <f t="shared" si="788"/>
        <v/>
      </c>
      <c r="CS991" s="12" t="str">
        <f t="shared" si="789"/>
        <v/>
      </c>
      <c r="CT991" s="12" t="str">
        <f t="shared" si="790"/>
        <v/>
      </c>
      <c r="CU991" s="12" t="str">
        <f t="shared" si="791"/>
        <v/>
      </c>
      <c r="CV991" s="12" t="str">
        <f t="shared" si="792"/>
        <v/>
      </c>
      <c r="CW991" s="12" t="str">
        <f t="shared" si="814"/>
        <v/>
      </c>
      <c r="CX991" s="12" t="str">
        <f t="shared" si="815"/>
        <v/>
      </c>
      <c r="CY991" s="12" t="str">
        <f t="shared" si="816"/>
        <v/>
      </c>
      <c r="CZ991" s="12" t="str">
        <f t="shared" si="817"/>
        <v/>
      </c>
      <c r="DA991" s="12" t="str">
        <f t="shared" si="818"/>
        <v/>
      </c>
      <c r="DB991" s="12" t="str">
        <f t="shared" si="819"/>
        <v/>
      </c>
      <c r="DC991" s="12" t="str">
        <f t="shared" si="820"/>
        <v/>
      </c>
      <c r="DD991" s="12" t="str">
        <f t="shared" si="821"/>
        <v/>
      </c>
      <c r="DE991" s="12" t="str">
        <f t="shared" si="822"/>
        <v/>
      </c>
      <c r="DF991" s="12" t="str">
        <f t="shared" si="823"/>
        <v/>
      </c>
      <c r="DG991" s="12" t="str">
        <f t="shared" si="824"/>
        <v/>
      </c>
      <c r="DH991" s="12" t="str">
        <f t="shared" si="825"/>
        <v/>
      </c>
      <c r="DI991" s="12" t="str">
        <f t="shared" si="826"/>
        <v/>
      </c>
      <c r="DJ991" s="12" t="str">
        <f t="shared" si="827"/>
        <v/>
      </c>
      <c r="DK991" s="12" t="str">
        <f t="shared" si="828"/>
        <v/>
      </c>
      <c r="DL991" s="12" t="str">
        <f t="shared" si="829"/>
        <v/>
      </c>
      <c r="DM991" s="12" t="str">
        <f t="shared" si="830"/>
        <v/>
      </c>
      <c r="DN991" s="12" t="str">
        <f t="shared" si="831"/>
        <v/>
      </c>
      <c r="DO991" s="12" t="str">
        <f t="shared" si="832"/>
        <v/>
      </c>
      <c r="DP991" s="12" t="str">
        <f t="shared" si="833"/>
        <v/>
      </c>
      <c r="DQ991" s="12" t="str">
        <f t="shared" si="834"/>
        <v/>
      </c>
      <c r="DR991" s="12" t="str">
        <f t="shared" si="796"/>
        <v/>
      </c>
      <c r="DS991" s="12" t="str">
        <f t="shared" si="797"/>
        <v/>
      </c>
      <c r="DT991" s="12" t="str">
        <f t="shared" si="798"/>
        <v/>
      </c>
      <c r="DU991" s="12" t="str">
        <f t="shared" si="799"/>
        <v/>
      </c>
      <c r="DV991" s="12" t="str">
        <f t="shared" si="800"/>
        <v/>
      </c>
      <c r="DW991" s="12" t="str">
        <f t="shared" si="801"/>
        <v/>
      </c>
      <c r="DX991" s="12" t="str">
        <f t="shared" si="802"/>
        <v/>
      </c>
      <c r="DY991" s="12" t="str">
        <f t="shared" si="803"/>
        <v/>
      </c>
      <c r="DZ991" s="12" t="str">
        <f t="shared" si="804"/>
        <v/>
      </c>
      <c r="EA991" s="12" t="str">
        <f t="shared" si="805"/>
        <v/>
      </c>
      <c r="EB991" s="12" t="str">
        <f t="shared" si="806"/>
        <v/>
      </c>
      <c r="EC991" s="12" t="str">
        <f t="shared" si="807"/>
        <v/>
      </c>
      <c r="ED991" s="12" t="str">
        <f t="shared" si="808"/>
        <v/>
      </c>
      <c r="EE991" s="12" t="str">
        <f t="shared" si="809"/>
        <v/>
      </c>
      <c r="EF991" s="12" t="str">
        <f t="shared" si="810"/>
        <v/>
      </c>
      <c r="EG991" s="12" t="str">
        <f t="shared" si="811"/>
        <v/>
      </c>
      <c r="EH991" s="12" t="str">
        <f t="shared" si="812"/>
        <v/>
      </c>
      <c r="EI991" s="12" t="str">
        <f t="shared" si="813"/>
        <v/>
      </c>
      <c r="EK991" s="83" t="str">
        <f t="shared" si="793"/>
        <v/>
      </c>
      <c r="EM991" s="12" t="str">
        <f t="shared" si="794"/>
        <v/>
      </c>
      <c r="EO991" s="12" t="str">
        <f t="shared" si="795"/>
        <v/>
      </c>
      <c r="EQ991" s="12" t="str">
        <f>IF($EO991="", "", IF($EQ$8=$EQ$6, COUNTIF($EO$11:$EO$2510, "&gt;"&amp;$EO991)+1+COUNTIF($EO$11:$EO991, $EO991)-1, COUNTIF($EO$11:$EO$2510, "&lt;"&amp;$EO991)+1+COUNTIF($EO$11:$EO991, $EO991)-1))</f>
        <v/>
      </c>
    </row>
    <row r="992" spans="1:147" x14ac:dyDescent="0.55000000000000004">
      <c r="A992" s="8"/>
      <c r="B992" s="12" t="str">
        <f>IF($D992="", "", COUNTIF($D$11:$D992, $D992))</f>
        <v/>
      </c>
      <c r="C992" s="8"/>
      <c r="D992" s="45"/>
      <c r="E992" s="46"/>
      <c r="F992" s="47"/>
      <c r="G992" s="54"/>
      <c r="H992" s="54"/>
      <c r="I992" s="48"/>
      <c r="J992" s="49"/>
      <c r="K992" s="50"/>
      <c r="L992" s="50"/>
      <c r="M992" s="50"/>
      <c r="N992" s="50"/>
      <c r="O992" s="50"/>
      <c r="P992" s="50"/>
      <c r="Q992" s="50"/>
      <c r="R992" s="50"/>
      <c r="S992" s="50"/>
      <c r="T992" s="50"/>
      <c r="U992" s="51"/>
      <c r="V992" s="52"/>
      <c r="W992" s="53"/>
      <c r="X992" s="53"/>
      <c r="Y992" s="53"/>
      <c r="Z992" s="53"/>
      <c r="AA992" s="48"/>
      <c r="AB992" s="54"/>
      <c r="AC992" s="54"/>
      <c r="AD992" s="54"/>
      <c r="AE992" s="54"/>
      <c r="AF992" s="54"/>
      <c r="AG992" s="54"/>
      <c r="AH992" s="54"/>
      <c r="AI992" s="54"/>
      <c r="AJ992" s="49"/>
      <c r="AK992" s="48"/>
      <c r="AL992" s="54"/>
      <c r="AM992" s="54"/>
      <c r="AN992" s="54"/>
      <c r="AO992" s="54"/>
      <c r="AP992" s="54"/>
      <c r="AQ992" s="54"/>
      <c r="AR992" s="54"/>
      <c r="AS992" s="54"/>
      <c r="AT992" s="54"/>
      <c r="AU992" s="54"/>
      <c r="AV992" s="54"/>
      <c r="AW992" s="54"/>
      <c r="AX992" s="54"/>
      <c r="AY992" s="54"/>
      <c r="AZ992" s="54"/>
      <c r="BA992" s="54"/>
      <c r="BB992" s="54"/>
      <c r="BC992" s="54"/>
      <c r="BD992" s="54"/>
      <c r="BE992" s="54"/>
      <c r="BF992" s="54"/>
      <c r="BG992" s="54"/>
      <c r="BH992" s="54"/>
      <c r="BI992" s="54"/>
      <c r="BJ992" s="54"/>
      <c r="BK992" s="54"/>
      <c r="BL992" s="54"/>
      <c r="BM992" s="54"/>
      <c r="BN992" s="54"/>
      <c r="BO992" s="54"/>
      <c r="BP992" s="54"/>
      <c r="BQ992" s="54"/>
      <c r="BR992" s="54"/>
      <c r="BS992" s="54"/>
      <c r="BT992" s="54"/>
      <c r="BU992" s="54"/>
      <c r="BV992" s="54"/>
      <c r="BW992" s="54"/>
      <c r="BX992" s="49"/>
      <c r="BY992" s="55"/>
      <c r="BZ992" s="8"/>
      <c r="CE992" s="12" t="str">
        <f t="shared" si="783"/>
        <v/>
      </c>
      <c r="CG992" s="77" t="str">
        <f t="shared" si="784"/>
        <v/>
      </c>
      <c r="CH992" s="80" t="str">
        <f t="shared" si="785"/>
        <v/>
      </c>
      <c r="CL992" s="12" t="str">
        <f t="shared" si="786"/>
        <v/>
      </c>
      <c r="CM992" s="12" t="str">
        <f t="shared" si="787"/>
        <v/>
      </c>
      <c r="CN992" s="12" t="str" cm="1">
        <f t="array" ref="CN992">IF(OR($CE992="", $CG$3=""), "", IF(IFERROR(INDEX($K992:$T992, $CK992, MATCH(CN$3, $K$3:$T$3, 0)), "")="", $CC$4, $CC$3))</f>
        <v/>
      </c>
      <c r="CO992" s="12" t="str" cm="1">
        <f t="array" ref="CO992">IF(OR($CE992="", $CG$3=""), "", IF(IFERROR(INDEX($AA992:$AJ992, $CK992, MATCH(CO$3, $AA$3:$AJ$3, 0)), "")="", $CC$4, $CC$3))</f>
        <v/>
      </c>
      <c r="CP992" s="12" t="str">
        <f>IF(OR($CE992="", $CG$3=""), "", IF(CP$3='Property List &amp; Features'!$BG$9, $CC$3, IF(CP$3=$I992, $CC$3, $CC$4)))</f>
        <v/>
      </c>
      <c r="CQ992" s="12" t="str">
        <f>IF(OR($CE992="", $CG$3=""), "", IF(CQ$3='Property List &amp; Features'!$BG$9, $CC$3, IF(CQ$3=$J992, $CC$3, $CC$4)))</f>
        <v/>
      </c>
      <c r="CR992" s="12" t="str">
        <f t="shared" si="788"/>
        <v/>
      </c>
      <c r="CS992" s="12" t="str">
        <f t="shared" si="789"/>
        <v/>
      </c>
      <c r="CT992" s="12" t="str">
        <f t="shared" si="790"/>
        <v/>
      </c>
      <c r="CU992" s="12" t="str">
        <f t="shared" si="791"/>
        <v/>
      </c>
      <c r="CV992" s="12" t="str">
        <f t="shared" si="792"/>
        <v/>
      </c>
      <c r="CW992" s="12" t="str">
        <f t="shared" si="814"/>
        <v/>
      </c>
      <c r="CX992" s="12" t="str">
        <f t="shared" si="815"/>
        <v/>
      </c>
      <c r="CY992" s="12" t="str">
        <f t="shared" si="816"/>
        <v/>
      </c>
      <c r="CZ992" s="12" t="str">
        <f t="shared" si="817"/>
        <v/>
      </c>
      <c r="DA992" s="12" t="str">
        <f t="shared" si="818"/>
        <v/>
      </c>
      <c r="DB992" s="12" t="str">
        <f t="shared" si="819"/>
        <v/>
      </c>
      <c r="DC992" s="12" t="str">
        <f t="shared" si="820"/>
        <v/>
      </c>
      <c r="DD992" s="12" t="str">
        <f t="shared" si="821"/>
        <v/>
      </c>
      <c r="DE992" s="12" t="str">
        <f t="shared" si="822"/>
        <v/>
      </c>
      <c r="DF992" s="12" t="str">
        <f t="shared" si="823"/>
        <v/>
      </c>
      <c r="DG992" s="12" t="str">
        <f t="shared" si="824"/>
        <v/>
      </c>
      <c r="DH992" s="12" t="str">
        <f t="shared" si="825"/>
        <v/>
      </c>
      <c r="DI992" s="12" t="str">
        <f t="shared" si="826"/>
        <v/>
      </c>
      <c r="DJ992" s="12" t="str">
        <f t="shared" si="827"/>
        <v/>
      </c>
      <c r="DK992" s="12" t="str">
        <f t="shared" si="828"/>
        <v/>
      </c>
      <c r="DL992" s="12" t="str">
        <f t="shared" si="829"/>
        <v/>
      </c>
      <c r="DM992" s="12" t="str">
        <f t="shared" si="830"/>
        <v/>
      </c>
      <c r="DN992" s="12" t="str">
        <f t="shared" si="831"/>
        <v/>
      </c>
      <c r="DO992" s="12" t="str">
        <f t="shared" si="832"/>
        <v/>
      </c>
      <c r="DP992" s="12" t="str">
        <f t="shared" si="833"/>
        <v/>
      </c>
      <c r="DQ992" s="12" t="str">
        <f t="shared" si="834"/>
        <v/>
      </c>
      <c r="DR992" s="12" t="str">
        <f t="shared" si="796"/>
        <v/>
      </c>
      <c r="DS992" s="12" t="str">
        <f t="shared" si="797"/>
        <v/>
      </c>
      <c r="DT992" s="12" t="str">
        <f t="shared" si="798"/>
        <v/>
      </c>
      <c r="DU992" s="12" t="str">
        <f t="shared" si="799"/>
        <v/>
      </c>
      <c r="DV992" s="12" t="str">
        <f t="shared" si="800"/>
        <v/>
      </c>
      <c r="DW992" s="12" t="str">
        <f t="shared" si="801"/>
        <v/>
      </c>
      <c r="DX992" s="12" t="str">
        <f t="shared" si="802"/>
        <v/>
      </c>
      <c r="DY992" s="12" t="str">
        <f t="shared" si="803"/>
        <v/>
      </c>
      <c r="DZ992" s="12" t="str">
        <f t="shared" si="804"/>
        <v/>
      </c>
      <c r="EA992" s="12" t="str">
        <f t="shared" si="805"/>
        <v/>
      </c>
      <c r="EB992" s="12" t="str">
        <f t="shared" si="806"/>
        <v/>
      </c>
      <c r="EC992" s="12" t="str">
        <f t="shared" si="807"/>
        <v/>
      </c>
      <c r="ED992" s="12" t="str">
        <f t="shared" si="808"/>
        <v/>
      </c>
      <c r="EE992" s="12" t="str">
        <f t="shared" si="809"/>
        <v/>
      </c>
      <c r="EF992" s="12" t="str">
        <f t="shared" si="810"/>
        <v/>
      </c>
      <c r="EG992" s="12" t="str">
        <f t="shared" si="811"/>
        <v/>
      </c>
      <c r="EH992" s="12" t="str">
        <f t="shared" si="812"/>
        <v/>
      </c>
      <c r="EI992" s="12" t="str">
        <f t="shared" si="813"/>
        <v/>
      </c>
      <c r="EK992" s="83" t="str">
        <f t="shared" si="793"/>
        <v/>
      </c>
      <c r="EM992" s="12" t="str">
        <f t="shared" si="794"/>
        <v/>
      </c>
      <c r="EO992" s="12" t="str">
        <f t="shared" si="795"/>
        <v/>
      </c>
      <c r="EQ992" s="12" t="str">
        <f>IF($EO992="", "", IF($EQ$8=$EQ$6, COUNTIF($EO$11:$EO$2510, "&gt;"&amp;$EO992)+1+COUNTIF($EO$11:$EO992, $EO992)-1, COUNTIF($EO$11:$EO$2510, "&lt;"&amp;$EO992)+1+COUNTIF($EO$11:$EO992, $EO992)-1))</f>
        <v/>
      </c>
    </row>
    <row r="993" spans="1:147" x14ac:dyDescent="0.55000000000000004">
      <c r="A993" s="8"/>
      <c r="B993" s="12" t="str">
        <f>IF($D993="", "", COUNTIF($D$11:$D993, $D993))</f>
        <v/>
      </c>
      <c r="C993" s="8"/>
      <c r="D993" s="45"/>
      <c r="E993" s="46"/>
      <c r="F993" s="47"/>
      <c r="G993" s="54"/>
      <c r="H993" s="54"/>
      <c r="I993" s="48"/>
      <c r="J993" s="49"/>
      <c r="K993" s="50"/>
      <c r="L993" s="50"/>
      <c r="M993" s="50"/>
      <c r="N993" s="50"/>
      <c r="O993" s="50"/>
      <c r="P993" s="50"/>
      <c r="Q993" s="50"/>
      <c r="R993" s="50"/>
      <c r="S993" s="50"/>
      <c r="T993" s="50"/>
      <c r="U993" s="51"/>
      <c r="V993" s="52"/>
      <c r="W993" s="53"/>
      <c r="X993" s="53"/>
      <c r="Y993" s="53"/>
      <c r="Z993" s="53"/>
      <c r="AA993" s="48"/>
      <c r="AB993" s="54"/>
      <c r="AC993" s="54"/>
      <c r="AD993" s="54"/>
      <c r="AE993" s="54"/>
      <c r="AF993" s="54"/>
      <c r="AG993" s="54"/>
      <c r="AH993" s="54"/>
      <c r="AI993" s="54"/>
      <c r="AJ993" s="49"/>
      <c r="AK993" s="48"/>
      <c r="AL993" s="54"/>
      <c r="AM993" s="54"/>
      <c r="AN993" s="54"/>
      <c r="AO993" s="54"/>
      <c r="AP993" s="54"/>
      <c r="AQ993" s="54"/>
      <c r="AR993" s="54"/>
      <c r="AS993" s="54"/>
      <c r="AT993" s="54"/>
      <c r="AU993" s="54"/>
      <c r="AV993" s="54"/>
      <c r="AW993" s="54"/>
      <c r="AX993" s="54"/>
      <c r="AY993" s="54"/>
      <c r="AZ993" s="54"/>
      <c r="BA993" s="54"/>
      <c r="BB993" s="54"/>
      <c r="BC993" s="54"/>
      <c r="BD993" s="54"/>
      <c r="BE993" s="54"/>
      <c r="BF993" s="54"/>
      <c r="BG993" s="54"/>
      <c r="BH993" s="54"/>
      <c r="BI993" s="54"/>
      <c r="BJ993" s="54"/>
      <c r="BK993" s="54"/>
      <c r="BL993" s="54"/>
      <c r="BM993" s="54"/>
      <c r="BN993" s="54"/>
      <c r="BO993" s="54"/>
      <c r="BP993" s="54"/>
      <c r="BQ993" s="54"/>
      <c r="BR993" s="54"/>
      <c r="BS993" s="54"/>
      <c r="BT993" s="54"/>
      <c r="BU993" s="54"/>
      <c r="BV993" s="54"/>
      <c r="BW993" s="54"/>
      <c r="BX993" s="49"/>
      <c r="BY993" s="55"/>
      <c r="BZ993" s="8"/>
      <c r="CE993" s="12" t="str">
        <f t="shared" si="783"/>
        <v/>
      </c>
      <c r="CG993" s="77" t="str">
        <f t="shared" si="784"/>
        <v/>
      </c>
      <c r="CH993" s="80" t="str">
        <f t="shared" si="785"/>
        <v/>
      </c>
      <c r="CL993" s="12" t="str">
        <f t="shared" si="786"/>
        <v/>
      </c>
      <c r="CM993" s="12" t="str">
        <f t="shared" si="787"/>
        <v/>
      </c>
      <c r="CN993" s="12" t="str" cm="1">
        <f t="array" ref="CN993">IF(OR($CE993="", $CG$3=""), "", IF(IFERROR(INDEX($K993:$T993, $CK993, MATCH(CN$3, $K$3:$T$3, 0)), "")="", $CC$4, $CC$3))</f>
        <v/>
      </c>
      <c r="CO993" s="12" t="str" cm="1">
        <f t="array" ref="CO993">IF(OR($CE993="", $CG$3=""), "", IF(IFERROR(INDEX($AA993:$AJ993, $CK993, MATCH(CO$3, $AA$3:$AJ$3, 0)), "")="", $CC$4, $CC$3))</f>
        <v/>
      </c>
      <c r="CP993" s="12" t="str">
        <f>IF(OR($CE993="", $CG$3=""), "", IF(CP$3='Property List &amp; Features'!$BG$9, $CC$3, IF(CP$3=$I993, $CC$3, $CC$4)))</f>
        <v/>
      </c>
      <c r="CQ993" s="12" t="str">
        <f>IF(OR($CE993="", $CG$3=""), "", IF(CQ$3='Property List &amp; Features'!$BG$9, $CC$3, IF(CQ$3=$J993, $CC$3, $CC$4)))</f>
        <v/>
      </c>
      <c r="CR993" s="12" t="str">
        <f t="shared" si="788"/>
        <v/>
      </c>
      <c r="CS993" s="12" t="str">
        <f t="shared" si="789"/>
        <v/>
      </c>
      <c r="CT993" s="12" t="str">
        <f t="shared" si="790"/>
        <v/>
      </c>
      <c r="CU993" s="12" t="str">
        <f t="shared" si="791"/>
        <v/>
      </c>
      <c r="CV993" s="12" t="str">
        <f t="shared" si="792"/>
        <v/>
      </c>
      <c r="CW993" s="12" t="str">
        <f t="shared" si="814"/>
        <v/>
      </c>
      <c r="CX993" s="12" t="str">
        <f t="shared" si="815"/>
        <v/>
      </c>
      <c r="CY993" s="12" t="str">
        <f t="shared" si="816"/>
        <v/>
      </c>
      <c r="CZ993" s="12" t="str">
        <f t="shared" si="817"/>
        <v/>
      </c>
      <c r="DA993" s="12" t="str">
        <f t="shared" si="818"/>
        <v/>
      </c>
      <c r="DB993" s="12" t="str">
        <f t="shared" si="819"/>
        <v/>
      </c>
      <c r="DC993" s="12" t="str">
        <f t="shared" si="820"/>
        <v/>
      </c>
      <c r="DD993" s="12" t="str">
        <f t="shared" si="821"/>
        <v/>
      </c>
      <c r="DE993" s="12" t="str">
        <f t="shared" si="822"/>
        <v/>
      </c>
      <c r="DF993" s="12" t="str">
        <f t="shared" si="823"/>
        <v/>
      </c>
      <c r="DG993" s="12" t="str">
        <f t="shared" si="824"/>
        <v/>
      </c>
      <c r="DH993" s="12" t="str">
        <f t="shared" si="825"/>
        <v/>
      </c>
      <c r="DI993" s="12" t="str">
        <f t="shared" si="826"/>
        <v/>
      </c>
      <c r="DJ993" s="12" t="str">
        <f t="shared" si="827"/>
        <v/>
      </c>
      <c r="DK993" s="12" t="str">
        <f t="shared" si="828"/>
        <v/>
      </c>
      <c r="DL993" s="12" t="str">
        <f t="shared" si="829"/>
        <v/>
      </c>
      <c r="DM993" s="12" t="str">
        <f t="shared" si="830"/>
        <v/>
      </c>
      <c r="DN993" s="12" t="str">
        <f t="shared" si="831"/>
        <v/>
      </c>
      <c r="DO993" s="12" t="str">
        <f t="shared" si="832"/>
        <v/>
      </c>
      <c r="DP993" s="12" t="str">
        <f t="shared" si="833"/>
        <v/>
      </c>
      <c r="DQ993" s="12" t="str">
        <f t="shared" si="834"/>
        <v/>
      </c>
      <c r="DR993" s="12" t="str">
        <f t="shared" si="796"/>
        <v/>
      </c>
      <c r="DS993" s="12" t="str">
        <f t="shared" si="797"/>
        <v/>
      </c>
      <c r="DT993" s="12" t="str">
        <f t="shared" si="798"/>
        <v/>
      </c>
      <c r="DU993" s="12" t="str">
        <f t="shared" si="799"/>
        <v/>
      </c>
      <c r="DV993" s="12" t="str">
        <f t="shared" si="800"/>
        <v/>
      </c>
      <c r="DW993" s="12" t="str">
        <f t="shared" si="801"/>
        <v/>
      </c>
      <c r="DX993" s="12" t="str">
        <f t="shared" si="802"/>
        <v/>
      </c>
      <c r="DY993" s="12" t="str">
        <f t="shared" si="803"/>
        <v/>
      </c>
      <c r="DZ993" s="12" t="str">
        <f t="shared" si="804"/>
        <v/>
      </c>
      <c r="EA993" s="12" t="str">
        <f t="shared" si="805"/>
        <v/>
      </c>
      <c r="EB993" s="12" t="str">
        <f t="shared" si="806"/>
        <v/>
      </c>
      <c r="EC993" s="12" t="str">
        <f t="shared" si="807"/>
        <v/>
      </c>
      <c r="ED993" s="12" t="str">
        <f t="shared" si="808"/>
        <v/>
      </c>
      <c r="EE993" s="12" t="str">
        <f t="shared" si="809"/>
        <v/>
      </c>
      <c r="EF993" s="12" t="str">
        <f t="shared" si="810"/>
        <v/>
      </c>
      <c r="EG993" s="12" t="str">
        <f t="shared" si="811"/>
        <v/>
      </c>
      <c r="EH993" s="12" t="str">
        <f t="shared" si="812"/>
        <v/>
      </c>
      <c r="EI993" s="12" t="str">
        <f t="shared" si="813"/>
        <v/>
      </c>
      <c r="EK993" s="83" t="str">
        <f t="shared" si="793"/>
        <v/>
      </c>
      <c r="EM993" s="12" t="str">
        <f t="shared" si="794"/>
        <v/>
      </c>
      <c r="EO993" s="12" t="str">
        <f t="shared" si="795"/>
        <v/>
      </c>
      <c r="EQ993" s="12" t="str">
        <f>IF($EO993="", "", IF($EQ$8=$EQ$6, COUNTIF($EO$11:$EO$2510, "&gt;"&amp;$EO993)+1+COUNTIF($EO$11:$EO993, $EO993)-1, COUNTIF($EO$11:$EO$2510, "&lt;"&amp;$EO993)+1+COUNTIF($EO$11:$EO993, $EO993)-1))</f>
        <v/>
      </c>
    </row>
    <row r="994" spans="1:147" x14ac:dyDescent="0.55000000000000004">
      <c r="A994" s="8"/>
      <c r="B994" s="12" t="str">
        <f>IF($D994="", "", COUNTIF($D$11:$D994, $D994))</f>
        <v/>
      </c>
      <c r="C994" s="8"/>
      <c r="D994" s="45"/>
      <c r="E994" s="46"/>
      <c r="F994" s="47"/>
      <c r="G994" s="54"/>
      <c r="H994" s="54"/>
      <c r="I994" s="48"/>
      <c r="J994" s="49"/>
      <c r="K994" s="50"/>
      <c r="L994" s="50"/>
      <c r="M994" s="50"/>
      <c r="N994" s="50"/>
      <c r="O994" s="50"/>
      <c r="P994" s="50"/>
      <c r="Q994" s="50"/>
      <c r="R994" s="50"/>
      <c r="S994" s="50"/>
      <c r="T994" s="50"/>
      <c r="U994" s="51"/>
      <c r="V994" s="52"/>
      <c r="W994" s="53"/>
      <c r="X994" s="53"/>
      <c r="Y994" s="53"/>
      <c r="Z994" s="53"/>
      <c r="AA994" s="48"/>
      <c r="AB994" s="54"/>
      <c r="AC994" s="54"/>
      <c r="AD994" s="54"/>
      <c r="AE994" s="54"/>
      <c r="AF994" s="54"/>
      <c r="AG994" s="54"/>
      <c r="AH994" s="54"/>
      <c r="AI994" s="54"/>
      <c r="AJ994" s="49"/>
      <c r="AK994" s="48"/>
      <c r="AL994" s="54"/>
      <c r="AM994" s="54"/>
      <c r="AN994" s="54"/>
      <c r="AO994" s="54"/>
      <c r="AP994" s="54"/>
      <c r="AQ994" s="54"/>
      <c r="AR994" s="54"/>
      <c r="AS994" s="54"/>
      <c r="AT994" s="54"/>
      <c r="AU994" s="54"/>
      <c r="AV994" s="54"/>
      <c r="AW994" s="54"/>
      <c r="AX994" s="54"/>
      <c r="AY994" s="54"/>
      <c r="AZ994" s="54"/>
      <c r="BA994" s="54"/>
      <c r="BB994" s="54"/>
      <c r="BC994" s="54"/>
      <c r="BD994" s="54"/>
      <c r="BE994" s="54"/>
      <c r="BF994" s="54"/>
      <c r="BG994" s="54"/>
      <c r="BH994" s="54"/>
      <c r="BI994" s="54"/>
      <c r="BJ994" s="54"/>
      <c r="BK994" s="54"/>
      <c r="BL994" s="54"/>
      <c r="BM994" s="54"/>
      <c r="BN994" s="54"/>
      <c r="BO994" s="54"/>
      <c r="BP994" s="54"/>
      <c r="BQ994" s="54"/>
      <c r="BR994" s="54"/>
      <c r="BS994" s="54"/>
      <c r="BT994" s="54"/>
      <c r="BU994" s="54"/>
      <c r="BV994" s="54"/>
      <c r="BW994" s="54"/>
      <c r="BX994" s="49"/>
      <c r="BY994" s="55"/>
      <c r="BZ994" s="8"/>
      <c r="CE994" s="12" t="str">
        <f t="shared" si="783"/>
        <v/>
      </c>
      <c r="CG994" s="77" t="str">
        <f t="shared" si="784"/>
        <v/>
      </c>
      <c r="CH994" s="80" t="str">
        <f t="shared" si="785"/>
        <v/>
      </c>
      <c r="CL994" s="12" t="str">
        <f t="shared" si="786"/>
        <v/>
      </c>
      <c r="CM994" s="12" t="str">
        <f t="shared" si="787"/>
        <v/>
      </c>
      <c r="CN994" s="12" t="str" cm="1">
        <f t="array" ref="CN994">IF(OR($CE994="", $CG$3=""), "", IF(IFERROR(INDEX($K994:$T994, $CK994, MATCH(CN$3, $K$3:$T$3, 0)), "")="", $CC$4, $CC$3))</f>
        <v/>
      </c>
      <c r="CO994" s="12" t="str" cm="1">
        <f t="array" ref="CO994">IF(OR($CE994="", $CG$3=""), "", IF(IFERROR(INDEX($AA994:$AJ994, $CK994, MATCH(CO$3, $AA$3:$AJ$3, 0)), "")="", $CC$4, $CC$3))</f>
        <v/>
      </c>
      <c r="CP994" s="12" t="str">
        <f>IF(OR($CE994="", $CG$3=""), "", IF(CP$3='Property List &amp; Features'!$BG$9, $CC$3, IF(CP$3=$I994, $CC$3, $CC$4)))</f>
        <v/>
      </c>
      <c r="CQ994" s="12" t="str">
        <f>IF(OR($CE994="", $CG$3=""), "", IF(CQ$3='Property List &amp; Features'!$BG$9, $CC$3, IF(CQ$3=$J994, $CC$3, $CC$4)))</f>
        <v/>
      </c>
      <c r="CR994" s="12" t="str">
        <f t="shared" si="788"/>
        <v/>
      </c>
      <c r="CS994" s="12" t="str">
        <f t="shared" si="789"/>
        <v/>
      </c>
      <c r="CT994" s="12" t="str">
        <f t="shared" si="790"/>
        <v/>
      </c>
      <c r="CU994" s="12" t="str">
        <f t="shared" si="791"/>
        <v/>
      </c>
      <c r="CV994" s="12" t="str">
        <f t="shared" si="792"/>
        <v/>
      </c>
      <c r="CW994" s="12" t="str">
        <f t="shared" si="814"/>
        <v/>
      </c>
      <c r="CX994" s="12" t="str">
        <f t="shared" si="815"/>
        <v/>
      </c>
      <c r="CY994" s="12" t="str">
        <f t="shared" si="816"/>
        <v/>
      </c>
      <c r="CZ994" s="12" t="str">
        <f t="shared" si="817"/>
        <v/>
      </c>
      <c r="DA994" s="12" t="str">
        <f t="shared" si="818"/>
        <v/>
      </c>
      <c r="DB994" s="12" t="str">
        <f t="shared" si="819"/>
        <v/>
      </c>
      <c r="DC994" s="12" t="str">
        <f t="shared" si="820"/>
        <v/>
      </c>
      <c r="DD994" s="12" t="str">
        <f t="shared" si="821"/>
        <v/>
      </c>
      <c r="DE994" s="12" t="str">
        <f t="shared" si="822"/>
        <v/>
      </c>
      <c r="DF994" s="12" t="str">
        <f t="shared" si="823"/>
        <v/>
      </c>
      <c r="DG994" s="12" t="str">
        <f t="shared" si="824"/>
        <v/>
      </c>
      <c r="DH994" s="12" t="str">
        <f t="shared" si="825"/>
        <v/>
      </c>
      <c r="DI994" s="12" t="str">
        <f t="shared" si="826"/>
        <v/>
      </c>
      <c r="DJ994" s="12" t="str">
        <f t="shared" si="827"/>
        <v/>
      </c>
      <c r="DK994" s="12" t="str">
        <f t="shared" si="828"/>
        <v/>
      </c>
      <c r="DL994" s="12" t="str">
        <f t="shared" si="829"/>
        <v/>
      </c>
      <c r="DM994" s="12" t="str">
        <f t="shared" si="830"/>
        <v/>
      </c>
      <c r="DN994" s="12" t="str">
        <f t="shared" si="831"/>
        <v/>
      </c>
      <c r="DO994" s="12" t="str">
        <f t="shared" si="832"/>
        <v/>
      </c>
      <c r="DP994" s="12" t="str">
        <f t="shared" si="833"/>
        <v/>
      </c>
      <c r="DQ994" s="12" t="str">
        <f t="shared" si="834"/>
        <v/>
      </c>
      <c r="DR994" s="12" t="str">
        <f t="shared" si="796"/>
        <v/>
      </c>
      <c r="DS994" s="12" t="str">
        <f t="shared" si="797"/>
        <v/>
      </c>
      <c r="DT994" s="12" t="str">
        <f t="shared" si="798"/>
        <v/>
      </c>
      <c r="DU994" s="12" t="str">
        <f t="shared" si="799"/>
        <v/>
      </c>
      <c r="DV994" s="12" t="str">
        <f t="shared" si="800"/>
        <v/>
      </c>
      <c r="DW994" s="12" t="str">
        <f t="shared" si="801"/>
        <v/>
      </c>
      <c r="DX994" s="12" t="str">
        <f t="shared" si="802"/>
        <v/>
      </c>
      <c r="DY994" s="12" t="str">
        <f t="shared" si="803"/>
        <v/>
      </c>
      <c r="DZ994" s="12" t="str">
        <f t="shared" si="804"/>
        <v/>
      </c>
      <c r="EA994" s="12" t="str">
        <f t="shared" si="805"/>
        <v/>
      </c>
      <c r="EB994" s="12" t="str">
        <f t="shared" si="806"/>
        <v/>
      </c>
      <c r="EC994" s="12" t="str">
        <f t="shared" si="807"/>
        <v/>
      </c>
      <c r="ED994" s="12" t="str">
        <f t="shared" si="808"/>
        <v/>
      </c>
      <c r="EE994" s="12" t="str">
        <f t="shared" si="809"/>
        <v/>
      </c>
      <c r="EF994" s="12" t="str">
        <f t="shared" si="810"/>
        <v/>
      </c>
      <c r="EG994" s="12" t="str">
        <f t="shared" si="811"/>
        <v/>
      </c>
      <c r="EH994" s="12" t="str">
        <f t="shared" si="812"/>
        <v/>
      </c>
      <c r="EI994" s="12" t="str">
        <f t="shared" si="813"/>
        <v/>
      </c>
      <c r="EK994" s="83" t="str">
        <f t="shared" si="793"/>
        <v/>
      </c>
      <c r="EM994" s="12" t="str">
        <f t="shared" si="794"/>
        <v/>
      </c>
      <c r="EO994" s="12" t="str">
        <f t="shared" si="795"/>
        <v/>
      </c>
      <c r="EQ994" s="12" t="str">
        <f>IF($EO994="", "", IF($EQ$8=$EQ$6, COUNTIF($EO$11:$EO$2510, "&gt;"&amp;$EO994)+1+COUNTIF($EO$11:$EO994, $EO994)-1, COUNTIF($EO$11:$EO$2510, "&lt;"&amp;$EO994)+1+COUNTIF($EO$11:$EO994, $EO994)-1))</f>
        <v/>
      </c>
    </row>
    <row r="995" spans="1:147" x14ac:dyDescent="0.55000000000000004">
      <c r="A995" s="8"/>
      <c r="B995" s="12" t="str">
        <f>IF($D995="", "", COUNTIF($D$11:$D995, $D995))</f>
        <v/>
      </c>
      <c r="C995" s="8"/>
      <c r="D995" s="45"/>
      <c r="E995" s="46"/>
      <c r="F995" s="47"/>
      <c r="G995" s="54"/>
      <c r="H995" s="54"/>
      <c r="I995" s="48"/>
      <c r="J995" s="49"/>
      <c r="K995" s="50"/>
      <c r="L995" s="50"/>
      <c r="M995" s="50"/>
      <c r="N995" s="50"/>
      <c r="O995" s="50"/>
      <c r="P995" s="50"/>
      <c r="Q995" s="50"/>
      <c r="R995" s="50"/>
      <c r="S995" s="50"/>
      <c r="T995" s="50"/>
      <c r="U995" s="51"/>
      <c r="V995" s="52"/>
      <c r="W995" s="53"/>
      <c r="X995" s="53"/>
      <c r="Y995" s="53"/>
      <c r="Z995" s="53"/>
      <c r="AA995" s="48"/>
      <c r="AB995" s="54"/>
      <c r="AC995" s="54"/>
      <c r="AD995" s="54"/>
      <c r="AE995" s="54"/>
      <c r="AF995" s="54"/>
      <c r="AG995" s="54"/>
      <c r="AH995" s="54"/>
      <c r="AI995" s="54"/>
      <c r="AJ995" s="49"/>
      <c r="AK995" s="48"/>
      <c r="AL995" s="54"/>
      <c r="AM995" s="54"/>
      <c r="AN995" s="54"/>
      <c r="AO995" s="54"/>
      <c r="AP995" s="54"/>
      <c r="AQ995" s="54"/>
      <c r="AR995" s="54"/>
      <c r="AS995" s="54"/>
      <c r="AT995" s="54"/>
      <c r="AU995" s="54"/>
      <c r="AV995" s="54"/>
      <c r="AW995" s="54"/>
      <c r="AX995" s="54"/>
      <c r="AY995" s="54"/>
      <c r="AZ995" s="54"/>
      <c r="BA995" s="54"/>
      <c r="BB995" s="54"/>
      <c r="BC995" s="54"/>
      <c r="BD995" s="54"/>
      <c r="BE995" s="54"/>
      <c r="BF995" s="54"/>
      <c r="BG995" s="54"/>
      <c r="BH995" s="54"/>
      <c r="BI995" s="54"/>
      <c r="BJ995" s="54"/>
      <c r="BK995" s="54"/>
      <c r="BL995" s="54"/>
      <c r="BM995" s="54"/>
      <c r="BN995" s="54"/>
      <c r="BO995" s="54"/>
      <c r="BP995" s="54"/>
      <c r="BQ995" s="54"/>
      <c r="BR995" s="54"/>
      <c r="BS995" s="54"/>
      <c r="BT995" s="54"/>
      <c r="BU995" s="54"/>
      <c r="BV995" s="54"/>
      <c r="BW995" s="54"/>
      <c r="BX995" s="49"/>
      <c r="BY995" s="55"/>
      <c r="BZ995" s="8"/>
      <c r="CE995" s="12" t="str">
        <f t="shared" si="783"/>
        <v/>
      </c>
      <c r="CG995" s="77" t="str">
        <f t="shared" si="784"/>
        <v/>
      </c>
      <c r="CH995" s="80" t="str">
        <f t="shared" si="785"/>
        <v/>
      </c>
      <c r="CL995" s="12" t="str">
        <f t="shared" si="786"/>
        <v/>
      </c>
      <c r="CM995" s="12" t="str">
        <f t="shared" si="787"/>
        <v/>
      </c>
      <c r="CN995" s="12" t="str" cm="1">
        <f t="array" ref="CN995">IF(OR($CE995="", $CG$3=""), "", IF(IFERROR(INDEX($K995:$T995, $CK995, MATCH(CN$3, $K$3:$T$3, 0)), "")="", $CC$4, $CC$3))</f>
        <v/>
      </c>
      <c r="CO995" s="12" t="str" cm="1">
        <f t="array" ref="CO995">IF(OR($CE995="", $CG$3=""), "", IF(IFERROR(INDEX($AA995:$AJ995, $CK995, MATCH(CO$3, $AA$3:$AJ$3, 0)), "")="", $CC$4, $CC$3))</f>
        <v/>
      </c>
      <c r="CP995" s="12" t="str">
        <f>IF(OR($CE995="", $CG$3=""), "", IF(CP$3='Property List &amp; Features'!$BG$9, $CC$3, IF(CP$3=$I995, $CC$3, $CC$4)))</f>
        <v/>
      </c>
      <c r="CQ995" s="12" t="str">
        <f>IF(OR($CE995="", $CG$3=""), "", IF(CQ$3='Property List &amp; Features'!$BG$9, $CC$3, IF(CQ$3=$J995, $CC$3, $CC$4)))</f>
        <v/>
      </c>
      <c r="CR995" s="12" t="str">
        <f t="shared" si="788"/>
        <v/>
      </c>
      <c r="CS995" s="12" t="str">
        <f t="shared" si="789"/>
        <v/>
      </c>
      <c r="CT995" s="12" t="str">
        <f t="shared" si="790"/>
        <v/>
      </c>
      <c r="CU995" s="12" t="str">
        <f t="shared" si="791"/>
        <v/>
      </c>
      <c r="CV995" s="12" t="str">
        <f t="shared" si="792"/>
        <v/>
      </c>
      <c r="CW995" s="12" t="str">
        <f t="shared" si="814"/>
        <v/>
      </c>
      <c r="CX995" s="12" t="str">
        <f t="shared" si="815"/>
        <v/>
      </c>
      <c r="CY995" s="12" t="str">
        <f t="shared" si="816"/>
        <v/>
      </c>
      <c r="CZ995" s="12" t="str">
        <f t="shared" si="817"/>
        <v/>
      </c>
      <c r="DA995" s="12" t="str">
        <f t="shared" si="818"/>
        <v/>
      </c>
      <c r="DB995" s="12" t="str">
        <f t="shared" si="819"/>
        <v/>
      </c>
      <c r="DC995" s="12" t="str">
        <f t="shared" si="820"/>
        <v/>
      </c>
      <c r="DD995" s="12" t="str">
        <f t="shared" si="821"/>
        <v/>
      </c>
      <c r="DE995" s="12" t="str">
        <f t="shared" si="822"/>
        <v/>
      </c>
      <c r="DF995" s="12" t="str">
        <f t="shared" si="823"/>
        <v/>
      </c>
      <c r="DG995" s="12" t="str">
        <f t="shared" si="824"/>
        <v/>
      </c>
      <c r="DH995" s="12" t="str">
        <f t="shared" si="825"/>
        <v/>
      </c>
      <c r="DI995" s="12" t="str">
        <f t="shared" si="826"/>
        <v/>
      </c>
      <c r="DJ995" s="12" t="str">
        <f t="shared" si="827"/>
        <v/>
      </c>
      <c r="DK995" s="12" t="str">
        <f t="shared" si="828"/>
        <v/>
      </c>
      <c r="DL995" s="12" t="str">
        <f t="shared" si="829"/>
        <v/>
      </c>
      <c r="DM995" s="12" t="str">
        <f t="shared" si="830"/>
        <v/>
      </c>
      <c r="DN995" s="12" t="str">
        <f t="shared" si="831"/>
        <v/>
      </c>
      <c r="DO995" s="12" t="str">
        <f t="shared" si="832"/>
        <v/>
      </c>
      <c r="DP995" s="12" t="str">
        <f t="shared" si="833"/>
        <v/>
      </c>
      <c r="DQ995" s="12" t="str">
        <f t="shared" si="834"/>
        <v/>
      </c>
      <c r="DR995" s="12" t="str">
        <f t="shared" si="796"/>
        <v/>
      </c>
      <c r="DS995" s="12" t="str">
        <f t="shared" si="797"/>
        <v/>
      </c>
      <c r="DT995" s="12" t="str">
        <f t="shared" si="798"/>
        <v/>
      </c>
      <c r="DU995" s="12" t="str">
        <f t="shared" si="799"/>
        <v/>
      </c>
      <c r="DV995" s="12" t="str">
        <f t="shared" si="800"/>
        <v/>
      </c>
      <c r="DW995" s="12" t="str">
        <f t="shared" si="801"/>
        <v/>
      </c>
      <c r="DX995" s="12" t="str">
        <f t="shared" si="802"/>
        <v/>
      </c>
      <c r="DY995" s="12" t="str">
        <f t="shared" si="803"/>
        <v/>
      </c>
      <c r="DZ995" s="12" t="str">
        <f t="shared" si="804"/>
        <v/>
      </c>
      <c r="EA995" s="12" t="str">
        <f t="shared" si="805"/>
        <v/>
      </c>
      <c r="EB995" s="12" t="str">
        <f t="shared" si="806"/>
        <v/>
      </c>
      <c r="EC995" s="12" t="str">
        <f t="shared" si="807"/>
        <v/>
      </c>
      <c r="ED995" s="12" t="str">
        <f t="shared" si="808"/>
        <v/>
      </c>
      <c r="EE995" s="12" t="str">
        <f t="shared" si="809"/>
        <v/>
      </c>
      <c r="EF995" s="12" t="str">
        <f t="shared" si="810"/>
        <v/>
      </c>
      <c r="EG995" s="12" t="str">
        <f t="shared" si="811"/>
        <v/>
      </c>
      <c r="EH995" s="12" t="str">
        <f t="shared" si="812"/>
        <v/>
      </c>
      <c r="EI995" s="12" t="str">
        <f t="shared" si="813"/>
        <v/>
      </c>
      <c r="EK995" s="83" t="str">
        <f t="shared" si="793"/>
        <v/>
      </c>
      <c r="EM995" s="12" t="str">
        <f t="shared" si="794"/>
        <v/>
      </c>
      <c r="EO995" s="12" t="str">
        <f t="shared" si="795"/>
        <v/>
      </c>
      <c r="EQ995" s="12" t="str">
        <f>IF($EO995="", "", IF($EQ$8=$EQ$6, COUNTIF($EO$11:$EO$2510, "&gt;"&amp;$EO995)+1+COUNTIF($EO$11:$EO995, $EO995)-1, COUNTIF($EO$11:$EO$2510, "&lt;"&amp;$EO995)+1+COUNTIF($EO$11:$EO995, $EO995)-1))</f>
        <v/>
      </c>
    </row>
    <row r="996" spans="1:147" x14ac:dyDescent="0.55000000000000004">
      <c r="A996" s="8"/>
      <c r="B996" s="12" t="str">
        <f>IF($D996="", "", COUNTIF($D$11:$D996, $D996))</f>
        <v/>
      </c>
      <c r="C996" s="8"/>
      <c r="D996" s="45"/>
      <c r="E996" s="46"/>
      <c r="F996" s="47"/>
      <c r="G996" s="54"/>
      <c r="H996" s="54"/>
      <c r="I996" s="48"/>
      <c r="J996" s="49"/>
      <c r="K996" s="50"/>
      <c r="L996" s="50"/>
      <c r="M996" s="50"/>
      <c r="N996" s="50"/>
      <c r="O996" s="50"/>
      <c r="P996" s="50"/>
      <c r="Q996" s="50"/>
      <c r="R996" s="50"/>
      <c r="S996" s="50"/>
      <c r="T996" s="50"/>
      <c r="U996" s="51"/>
      <c r="V996" s="52"/>
      <c r="W996" s="53"/>
      <c r="X996" s="53"/>
      <c r="Y996" s="53"/>
      <c r="Z996" s="53"/>
      <c r="AA996" s="48"/>
      <c r="AB996" s="54"/>
      <c r="AC996" s="54"/>
      <c r="AD996" s="54"/>
      <c r="AE996" s="54"/>
      <c r="AF996" s="54"/>
      <c r="AG996" s="54"/>
      <c r="AH996" s="54"/>
      <c r="AI996" s="54"/>
      <c r="AJ996" s="49"/>
      <c r="AK996" s="48"/>
      <c r="AL996" s="54"/>
      <c r="AM996" s="54"/>
      <c r="AN996" s="54"/>
      <c r="AO996" s="54"/>
      <c r="AP996" s="54"/>
      <c r="AQ996" s="54"/>
      <c r="AR996" s="54"/>
      <c r="AS996" s="54"/>
      <c r="AT996" s="54"/>
      <c r="AU996" s="54"/>
      <c r="AV996" s="54"/>
      <c r="AW996" s="54"/>
      <c r="AX996" s="54"/>
      <c r="AY996" s="54"/>
      <c r="AZ996" s="54"/>
      <c r="BA996" s="54"/>
      <c r="BB996" s="54"/>
      <c r="BC996" s="54"/>
      <c r="BD996" s="54"/>
      <c r="BE996" s="54"/>
      <c r="BF996" s="54"/>
      <c r="BG996" s="54"/>
      <c r="BH996" s="54"/>
      <c r="BI996" s="54"/>
      <c r="BJ996" s="54"/>
      <c r="BK996" s="54"/>
      <c r="BL996" s="54"/>
      <c r="BM996" s="54"/>
      <c r="BN996" s="54"/>
      <c r="BO996" s="54"/>
      <c r="BP996" s="54"/>
      <c r="BQ996" s="54"/>
      <c r="BR996" s="54"/>
      <c r="BS996" s="54"/>
      <c r="BT996" s="54"/>
      <c r="BU996" s="54"/>
      <c r="BV996" s="54"/>
      <c r="BW996" s="54"/>
      <c r="BX996" s="49"/>
      <c r="BY996" s="55"/>
      <c r="BZ996" s="8"/>
      <c r="CE996" s="12" t="str">
        <f t="shared" si="783"/>
        <v/>
      </c>
      <c r="CG996" s="77" t="str">
        <f t="shared" si="784"/>
        <v/>
      </c>
      <c r="CH996" s="80" t="str">
        <f t="shared" si="785"/>
        <v/>
      </c>
      <c r="CL996" s="12" t="str">
        <f t="shared" si="786"/>
        <v/>
      </c>
      <c r="CM996" s="12" t="str">
        <f t="shared" si="787"/>
        <v/>
      </c>
      <c r="CN996" s="12" t="str" cm="1">
        <f t="array" ref="CN996">IF(OR($CE996="", $CG$3=""), "", IF(IFERROR(INDEX($K996:$T996, $CK996, MATCH(CN$3, $K$3:$T$3, 0)), "")="", $CC$4, $CC$3))</f>
        <v/>
      </c>
      <c r="CO996" s="12" t="str" cm="1">
        <f t="array" ref="CO996">IF(OR($CE996="", $CG$3=""), "", IF(IFERROR(INDEX($AA996:$AJ996, $CK996, MATCH(CO$3, $AA$3:$AJ$3, 0)), "")="", $CC$4, $CC$3))</f>
        <v/>
      </c>
      <c r="CP996" s="12" t="str">
        <f>IF(OR($CE996="", $CG$3=""), "", IF(CP$3='Property List &amp; Features'!$BG$9, $CC$3, IF(CP$3=$I996, $CC$3, $CC$4)))</f>
        <v/>
      </c>
      <c r="CQ996" s="12" t="str">
        <f>IF(OR($CE996="", $CG$3=""), "", IF(CQ$3='Property List &amp; Features'!$BG$9, $CC$3, IF(CQ$3=$J996, $CC$3, $CC$4)))</f>
        <v/>
      </c>
      <c r="CR996" s="12" t="str">
        <f t="shared" si="788"/>
        <v/>
      </c>
      <c r="CS996" s="12" t="str">
        <f t="shared" si="789"/>
        <v/>
      </c>
      <c r="CT996" s="12" t="str">
        <f t="shared" si="790"/>
        <v/>
      </c>
      <c r="CU996" s="12" t="str">
        <f t="shared" si="791"/>
        <v/>
      </c>
      <c r="CV996" s="12" t="str">
        <f t="shared" si="792"/>
        <v/>
      </c>
      <c r="CW996" s="12" t="str">
        <f t="shared" si="814"/>
        <v/>
      </c>
      <c r="CX996" s="12" t="str">
        <f t="shared" si="815"/>
        <v/>
      </c>
      <c r="CY996" s="12" t="str">
        <f t="shared" si="816"/>
        <v/>
      </c>
      <c r="CZ996" s="12" t="str">
        <f t="shared" si="817"/>
        <v/>
      </c>
      <c r="DA996" s="12" t="str">
        <f t="shared" si="818"/>
        <v/>
      </c>
      <c r="DB996" s="12" t="str">
        <f t="shared" si="819"/>
        <v/>
      </c>
      <c r="DC996" s="12" t="str">
        <f t="shared" si="820"/>
        <v/>
      </c>
      <c r="DD996" s="12" t="str">
        <f t="shared" si="821"/>
        <v/>
      </c>
      <c r="DE996" s="12" t="str">
        <f t="shared" si="822"/>
        <v/>
      </c>
      <c r="DF996" s="12" t="str">
        <f t="shared" si="823"/>
        <v/>
      </c>
      <c r="DG996" s="12" t="str">
        <f t="shared" si="824"/>
        <v/>
      </c>
      <c r="DH996" s="12" t="str">
        <f t="shared" si="825"/>
        <v/>
      </c>
      <c r="DI996" s="12" t="str">
        <f t="shared" si="826"/>
        <v/>
      </c>
      <c r="DJ996" s="12" t="str">
        <f t="shared" si="827"/>
        <v/>
      </c>
      <c r="DK996" s="12" t="str">
        <f t="shared" si="828"/>
        <v/>
      </c>
      <c r="DL996" s="12" t="str">
        <f t="shared" si="829"/>
        <v/>
      </c>
      <c r="DM996" s="12" t="str">
        <f t="shared" si="830"/>
        <v/>
      </c>
      <c r="DN996" s="12" t="str">
        <f t="shared" si="831"/>
        <v/>
      </c>
      <c r="DO996" s="12" t="str">
        <f t="shared" si="832"/>
        <v/>
      </c>
      <c r="DP996" s="12" t="str">
        <f t="shared" si="833"/>
        <v/>
      </c>
      <c r="DQ996" s="12" t="str">
        <f t="shared" si="834"/>
        <v/>
      </c>
      <c r="DR996" s="12" t="str">
        <f t="shared" si="796"/>
        <v/>
      </c>
      <c r="DS996" s="12" t="str">
        <f t="shared" si="797"/>
        <v/>
      </c>
      <c r="DT996" s="12" t="str">
        <f t="shared" si="798"/>
        <v/>
      </c>
      <c r="DU996" s="12" t="str">
        <f t="shared" si="799"/>
        <v/>
      </c>
      <c r="DV996" s="12" t="str">
        <f t="shared" si="800"/>
        <v/>
      </c>
      <c r="DW996" s="12" t="str">
        <f t="shared" si="801"/>
        <v/>
      </c>
      <c r="DX996" s="12" t="str">
        <f t="shared" si="802"/>
        <v/>
      </c>
      <c r="DY996" s="12" t="str">
        <f t="shared" si="803"/>
        <v/>
      </c>
      <c r="DZ996" s="12" t="str">
        <f t="shared" si="804"/>
        <v/>
      </c>
      <c r="EA996" s="12" t="str">
        <f t="shared" si="805"/>
        <v/>
      </c>
      <c r="EB996" s="12" t="str">
        <f t="shared" si="806"/>
        <v/>
      </c>
      <c r="EC996" s="12" t="str">
        <f t="shared" si="807"/>
        <v/>
      </c>
      <c r="ED996" s="12" t="str">
        <f t="shared" si="808"/>
        <v/>
      </c>
      <c r="EE996" s="12" t="str">
        <f t="shared" si="809"/>
        <v/>
      </c>
      <c r="EF996" s="12" t="str">
        <f t="shared" si="810"/>
        <v/>
      </c>
      <c r="EG996" s="12" t="str">
        <f t="shared" si="811"/>
        <v/>
      </c>
      <c r="EH996" s="12" t="str">
        <f t="shared" si="812"/>
        <v/>
      </c>
      <c r="EI996" s="12" t="str">
        <f t="shared" si="813"/>
        <v/>
      </c>
      <c r="EK996" s="83" t="str">
        <f t="shared" si="793"/>
        <v/>
      </c>
      <c r="EM996" s="12" t="str">
        <f t="shared" si="794"/>
        <v/>
      </c>
      <c r="EO996" s="12" t="str">
        <f t="shared" si="795"/>
        <v/>
      </c>
      <c r="EQ996" s="12" t="str">
        <f>IF($EO996="", "", IF($EQ$8=$EQ$6, COUNTIF($EO$11:$EO$2510, "&gt;"&amp;$EO996)+1+COUNTIF($EO$11:$EO996, $EO996)-1, COUNTIF($EO$11:$EO$2510, "&lt;"&amp;$EO996)+1+COUNTIF($EO$11:$EO996, $EO996)-1))</f>
        <v/>
      </c>
    </row>
    <row r="997" spans="1:147" x14ac:dyDescent="0.55000000000000004">
      <c r="A997" s="8"/>
      <c r="B997" s="12" t="str">
        <f>IF($D997="", "", COUNTIF($D$11:$D997, $D997))</f>
        <v/>
      </c>
      <c r="C997" s="8"/>
      <c r="D997" s="45"/>
      <c r="E997" s="46"/>
      <c r="F997" s="47"/>
      <c r="G997" s="54"/>
      <c r="H997" s="54"/>
      <c r="I997" s="48"/>
      <c r="J997" s="49"/>
      <c r="K997" s="50"/>
      <c r="L997" s="50"/>
      <c r="M997" s="50"/>
      <c r="N997" s="50"/>
      <c r="O997" s="50"/>
      <c r="P997" s="50"/>
      <c r="Q997" s="50"/>
      <c r="R997" s="50"/>
      <c r="S997" s="50"/>
      <c r="T997" s="50"/>
      <c r="U997" s="51"/>
      <c r="V997" s="52"/>
      <c r="W997" s="53"/>
      <c r="X997" s="53"/>
      <c r="Y997" s="53"/>
      <c r="Z997" s="53"/>
      <c r="AA997" s="48"/>
      <c r="AB997" s="54"/>
      <c r="AC997" s="54"/>
      <c r="AD997" s="54"/>
      <c r="AE997" s="54"/>
      <c r="AF997" s="54"/>
      <c r="AG997" s="54"/>
      <c r="AH997" s="54"/>
      <c r="AI997" s="54"/>
      <c r="AJ997" s="49"/>
      <c r="AK997" s="48"/>
      <c r="AL997" s="54"/>
      <c r="AM997" s="54"/>
      <c r="AN997" s="54"/>
      <c r="AO997" s="54"/>
      <c r="AP997" s="54"/>
      <c r="AQ997" s="54"/>
      <c r="AR997" s="54"/>
      <c r="AS997" s="54"/>
      <c r="AT997" s="54"/>
      <c r="AU997" s="54"/>
      <c r="AV997" s="54"/>
      <c r="AW997" s="54"/>
      <c r="AX997" s="54"/>
      <c r="AY997" s="54"/>
      <c r="AZ997" s="54"/>
      <c r="BA997" s="54"/>
      <c r="BB997" s="54"/>
      <c r="BC997" s="54"/>
      <c r="BD997" s="54"/>
      <c r="BE997" s="54"/>
      <c r="BF997" s="54"/>
      <c r="BG997" s="54"/>
      <c r="BH997" s="54"/>
      <c r="BI997" s="54"/>
      <c r="BJ997" s="54"/>
      <c r="BK997" s="54"/>
      <c r="BL997" s="54"/>
      <c r="BM997" s="54"/>
      <c r="BN997" s="54"/>
      <c r="BO997" s="54"/>
      <c r="BP997" s="54"/>
      <c r="BQ997" s="54"/>
      <c r="BR997" s="54"/>
      <c r="BS997" s="54"/>
      <c r="BT997" s="54"/>
      <c r="BU997" s="54"/>
      <c r="BV997" s="54"/>
      <c r="BW997" s="54"/>
      <c r="BX997" s="49"/>
      <c r="BY997" s="55"/>
      <c r="BZ997" s="8"/>
      <c r="CE997" s="12" t="str">
        <f t="shared" si="783"/>
        <v/>
      </c>
      <c r="CG997" s="77" t="str">
        <f t="shared" si="784"/>
        <v/>
      </c>
      <c r="CH997" s="80" t="str">
        <f t="shared" si="785"/>
        <v/>
      </c>
      <c r="CL997" s="12" t="str">
        <f t="shared" si="786"/>
        <v/>
      </c>
      <c r="CM997" s="12" t="str">
        <f t="shared" si="787"/>
        <v/>
      </c>
      <c r="CN997" s="12" t="str" cm="1">
        <f t="array" ref="CN997">IF(OR($CE997="", $CG$3=""), "", IF(IFERROR(INDEX($K997:$T997, $CK997, MATCH(CN$3, $K$3:$T$3, 0)), "")="", $CC$4, $CC$3))</f>
        <v/>
      </c>
      <c r="CO997" s="12" t="str" cm="1">
        <f t="array" ref="CO997">IF(OR($CE997="", $CG$3=""), "", IF(IFERROR(INDEX($AA997:$AJ997, $CK997, MATCH(CO$3, $AA$3:$AJ$3, 0)), "")="", $CC$4, $CC$3))</f>
        <v/>
      </c>
      <c r="CP997" s="12" t="str">
        <f>IF(OR($CE997="", $CG$3=""), "", IF(CP$3='Property List &amp; Features'!$BG$9, $CC$3, IF(CP$3=$I997, $CC$3, $CC$4)))</f>
        <v/>
      </c>
      <c r="CQ997" s="12" t="str">
        <f>IF(OR($CE997="", $CG$3=""), "", IF(CQ$3='Property List &amp; Features'!$BG$9, $CC$3, IF(CQ$3=$J997, $CC$3, $CC$4)))</f>
        <v/>
      </c>
      <c r="CR997" s="12" t="str">
        <f t="shared" si="788"/>
        <v/>
      </c>
      <c r="CS997" s="12" t="str">
        <f t="shared" si="789"/>
        <v/>
      </c>
      <c r="CT997" s="12" t="str">
        <f t="shared" si="790"/>
        <v/>
      </c>
      <c r="CU997" s="12" t="str">
        <f t="shared" si="791"/>
        <v/>
      </c>
      <c r="CV997" s="12" t="str">
        <f t="shared" si="792"/>
        <v/>
      </c>
      <c r="CW997" s="12" t="str">
        <f t="shared" si="814"/>
        <v/>
      </c>
      <c r="CX997" s="12" t="str">
        <f t="shared" si="815"/>
        <v/>
      </c>
      <c r="CY997" s="12" t="str">
        <f t="shared" si="816"/>
        <v/>
      </c>
      <c r="CZ997" s="12" t="str">
        <f t="shared" si="817"/>
        <v/>
      </c>
      <c r="DA997" s="12" t="str">
        <f t="shared" si="818"/>
        <v/>
      </c>
      <c r="DB997" s="12" t="str">
        <f t="shared" si="819"/>
        <v/>
      </c>
      <c r="DC997" s="12" t="str">
        <f t="shared" si="820"/>
        <v/>
      </c>
      <c r="DD997" s="12" t="str">
        <f t="shared" si="821"/>
        <v/>
      </c>
      <c r="DE997" s="12" t="str">
        <f t="shared" si="822"/>
        <v/>
      </c>
      <c r="DF997" s="12" t="str">
        <f t="shared" si="823"/>
        <v/>
      </c>
      <c r="DG997" s="12" t="str">
        <f t="shared" si="824"/>
        <v/>
      </c>
      <c r="DH997" s="12" t="str">
        <f t="shared" si="825"/>
        <v/>
      </c>
      <c r="DI997" s="12" t="str">
        <f t="shared" si="826"/>
        <v/>
      </c>
      <c r="DJ997" s="12" t="str">
        <f t="shared" si="827"/>
        <v/>
      </c>
      <c r="DK997" s="12" t="str">
        <f t="shared" si="828"/>
        <v/>
      </c>
      <c r="DL997" s="12" t="str">
        <f t="shared" si="829"/>
        <v/>
      </c>
      <c r="DM997" s="12" t="str">
        <f t="shared" si="830"/>
        <v/>
      </c>
      <c r="DN997" s="12" t="str">
        <f t="shared" si="831"/>
        <v/>
      </c>
      <c r="DO997" s="12" t="str">
        <f t="shared" si="832"/>
        <v/>
      </c>
      <c r="DP997" s="12" t="str">
        <f t="shared" si="833"/>
        <v/>
      </c>
      <c r="DQ997" s="12" t="str">
        <f t="shared" si="834"/>
        <v/>
      </c>
      <c r="DR997" s="12" t="str">
        <f t="shared" si="796"/>
        <v/>
      </c>
      <c r="DS997" s="12" t="str">
        <f t="shared" si="797"/>
        <v/>
      </c>
      <c r="DT997" s="12" t="str">
        <f t="shared" si="798"/>
        <v/>
      </c>
      <c r="DU997" s="12" t="str">
        <f t="shared" si="799"/>
        <v/>
      </c>
      <c r="DV997" s="12" t="str">
        <f t="shared" si="800"/>
        <v/>
      </c>
      <c r="DW997" s="12" t="str">
        <f t="shared" si="801"/>
        <v/>
      </c>
      <c r="DX997" s="12" t="str">
        <f t="shared" si="802"/>
        <v/>
      </c>
      <c r="DY997" s="12" t="str">
        <f t="shared" si="803"/>
        <v/>
      </c>
      <c r="DZ997" s="12" t="str">
        <f t="shared" si="804"/>
        <v/>
      </c>
      <c r="EA997" s="12" t="str">
        <f t="shared" si="805"/>
        <v/>
      </c>
      <c r="EB997" s="12" t="str">
        <f t="shared" si="806"/>
        <v/>
      </c>
      <c r="EC997" s="12" t="str">
        <f t="shared" si="807"/>
        <v/>
      </c>
      <c r="ED997" s="12" t="str">
        <f t="shared" si="808"/>
        <v/>
      </c>
      <c r="EE997" s="12" t="str">
        <f t="shared" si="809"/>
        <v/>
      </c>
      <c r="EF997" s="12" t="str">
        <f t="shared" si="810"/>
        <v/>
      </c>
      <c r="EG997" s="12" t="str">
        <f t="shared" si="811"/>
        <v/>
      </c>
      <c r="EH997" s="12" t="str">
        <f t="shared" si="812"/>
        <v/>
      </c>
      <c r="EI997" s="12" t="str">
        <f t="shared" si="813"/>
        <v/>
      </c>
      <c r="EK997" s="83" t="str">
        <f t="shared" si="793"/>
        <v/>
      </c>
      <c r="EM997" s="12" t="str">
        <f t="shared" si="794"/>
        <v/>
      </c>
      <c r="EO997" s="12" t="str">
        <f t="shared" si="795"/>
        <v/>
      </c>
      <c r="EQ997" s="12" t="str">
        <f>IF($EO997="", "", IF($EQ$8=$EQ$6, COUNTIF($EO$11:$EO$2510, "&gt;"&amp;$EO997)+1+COUNTIF($EO$11:$EO997, $EO997)-1, COUNTIF($EO$11:$EO$2510, "&lt;"&amp;$EO997)+1+COUNTIF($EO$11:$EO997, $EO997)-1))</f>
        <v/>
      </c>
    </row>
    <row r="998" spans="1:147" x14ac:dyDescent="0.55000000000000004">
      <c r="A998" s="8"/>
      <c r="B998" s="12" t="str">
        <f>IF($D998="", "", COUNTIF($D$11:$D998, $D998))</f>
        <v/>
      </c>
      <c r="C998" s="8"/>
      <c r="D998" s="45"/>
      <c r="E998" s="46"/>
      <c r="F998" s="47"/>
      <c r="G998" s="54"/>
      <c r="H998" s="54"/>
      <c r="I998" s="48"/>
      <c r="J998" s="49"/>
      <c r="K998" s="50"/>
      <c r="L998" s="50"/>
      <c r="M998" s="50"/>
      <c r="N998" s="50"/>
      <c r="O998" s="50"/>
      <c r="P998" s="50"/>
      <c r="Q998" s="50"/>
      <c r="R998" s="50"/>
      <c r="S998" s="50"/>
      <c r="T998" s="50"/>
      <c r="U998" s="51"/>
      <c r="V998" s="52"/>
      <c r="W998" s="53"/>
      <c r="X998" s="53"/>
      <c r="Y998" s="53"/>
      <c r="Z998" s="53"/>
      <c r="AA998" s="48"/>
      <c r="AB998" s="54"/>
      <c r="AC998" s="54"/>
      <c r="AD998" s="54"/>
      <c r="AE998" s="54"/>
      <c r="AF998" s="54"/>
      <c r="AG998" s="54"/>
      <c r="AH998" s="54"/>
      <c r="AI998" s="54"/>
      <c r="AJ998" s="49"/>
      <c r="AK998" s="48"/>
      <c r="AL998" s="54"/>
      <c r="AM998" s="54"/>
      <c r="AN998" s="54"/>
      <c r="AO998" s="54"/>
      <c r="AP998" s="54"/>
      <c r="AQ998" s="54"/>
      <c r="AR998" s="54"/>
      <c r="AS998" s="54"/>
      <c r="AT998" s="54"/>
      <c r="AU998" s="54"/>
      <c r="AV998" s="54"/>
      <c r="AW998" s="54"/>
      <c r="AX998" s="54"/>
      <c r="AY998" s="54"/>
      <c r="AZ998" s="54"/>
      <c r="BA998" s="54"/>
      <c r="BB998" s="54"/>
      <c r="BC998" s="54"/>
      <c r="BD998" s="54"/>
      <c r="BE998" s="54"/>
      <c r="BF998" s="54"/>
      <c r="BG998" s="54"/>
      <c r="BH998" s="54"/>
      <c r="BI998" s="54"/>
      <c r="BJ998" s="54"/>
      <c r="BK998" s="54"/>
      <c r="BL998" s="54"/>
      <c r="BM998" s="54"/>
      <c r="BN998" s="54"/>
      <c r="BO998" s="54"/>
      <c r="BP998" s="54"/>
      <c r="BQ998" s="54"/>
      <c r="BR998" s="54"/>
      <c r="BS998" s="54"/>
      <c r="BT998" s="54"/>
      <c r="BU998" s="54"/>
      <c r="BV998" s="54"/>
      <c r="BW998" s="54"/>
      <c r="BX998" s="49"/>
      <c r="BY998" s="55"/>
      <c r="BZ998" s="8"/>
      <c r="CE998" s="12" t="str">
        <f t="shared" si="783"/>
        <v/>
      </c>
      <c r="CG998" s="77" t="str">
        <f t="shared" si="784"/>
        <v/>
      </c>
      <c r="CH998" s="80" t="str">
        <f t="shared" si="785"/>
        <v/>
      </c>
      <c r="CL998" s="12" t="str">
        <f t="shared" si="786"/>
        <v/>
      </c>
      <c r="CM998" s="12" t="str">
        <f t="shared" si="787"/>
        <v/>
      </c>
      <c r="CN998" s="12" t="str" cm="1">
        <f t="array" ref="CN998">IF(OR($CE998="", $CG$3=""), "", IF(IFERROR(INDEX($K998:$T998, $CK998, MATCH(CN$3, $K$3:$T$3, 0)), "")="", $CC$4, $CC$3))</f>
        <v/>
      </c>
      <c r="CO998" s="12" t="str" cm="1">
        <f t="array" ref="CO998">IF(OR($CE998="", $CG$3=""), "", IF(IFERROR(INDEX($AA998:$AJ998, $CK998, MATCH(CO$3, $AA$3:$AJ$3, 0)), "")="", $CC$4, $CC$3))</f>
        <v/>
      </c>
      <c r="CP998" s="12" t="str">
        <f>IF(OR($CE998="", $CG$3=""), "", IF(CP$3='Property List &amp; Features'!$BG$9, $CC$3, IF(CP$3=$I998, $CC$3, $CC$4)))</f>
        <v/>
      </c>
      <c r="CQ998" s="12" t="str">
        <f>IF(OR($CE998="", $CG$3=""), "", IF(CQ$3='Property List &amp; Features'!$BG$9, $CC$3, IF(CQ$3=$J998, $CC$3, $CC$4)))</f>
        <v/>
      </c>
      <c r="CR998" s="12" t="str">
        <f t="shared" si="788"/>
        <v/>
      </c>
      <c r="CS998" s="12" t="str">
        <f t="shared" si="789"/>
        <v/>
      </c>
      <c r="CT998" s="12" t="str">
        <f t="shared" si="790"/>
        <v/>
      </c>
      <c r="CU998" s="12" t="str">
        <f t="shared" si="791"/>
        <v/>
      </c>
      <c r="CV998" s="12" t="str">
        <f t="shared" si="792"/>
        <v/>
      </c>
      <c r="CW998" s="12" t="str">
        <f t="shared" si="814"/>
        <v/>
      </c>
      <c r="CX998" s="12" t="str">
        <f t="shared" si="815"/>
        <v/>
      </c>
      <c r="CY998" s="12" t="str">
        <f t="shared" si="816"/>
        <v/>
      </c>
      <c r="CZ998" s="12" t="str">
        <f t="shared" si="817"/>
        <v/>
      </c>
      <c r="DA998" s="12" t="str">
        <f t="shared" si="818"/>
        <v/>
      </c>
      <c r="DB998" s="12" t="str">
        <f t="shared" si="819"/>
        <v/>
      </c>
      <c r="DC998" s="12" t="str">
        <f t="shared" si="820"/>
        <v/>
      </c>
      <c r="DD998" s="12" t="str">
        <f t="shared" si="821"/>
        <v/>
      </c>
      <c r="DE998" s="12" t="str">
        <f t="shared" si="822"/>
        <v/>
      </c>
      <c r="DF998" s="12" t="str">
        <f t="shared" si="823"/>
        <v/>
      </c>
      <c r="DG998" s="12" t="str">
        <f t="shared" si="824"/>
        <v/>
      </c>
      <c r="DH998" s="12" t="str">
        <f t="shared" si="825"/>
        <v/>
      </c>
      <c r="DI998" s="12" t="str">
        <f t="shared" si="826"/>
        <v/>
      </c>
      <c r="DJ998" s="12" t="str">
        <f t="shared" si="827"/>
        <v/>
      </c>
      <c r="DK998" s="12" t="str">
        <f t="shared" si="828"/>
        <v/>
      </c>
      <c r="DL998" s="12" t="str">
        <f t="shared" si="829"/>
        <v/>
      </c>
      <c r="DM998" s="12" t="str">
        <f t="shared" si="830"/>
        <v/>
      </c>
      <c r="DN998" s="12" t="str">
        <f t="shared" si="831"/>
        <v/>
      </c>
      <c r="DO998" s="12" t="str">
        <f t="shared" si="832"/>
        <v/>
      </c>
      <c r="DP998" s="12" t="str">
        <f t="shared" si="833"/>
        <v/>
      </c>
      <c r="DQ998" s="12" t="str">
        <f t="shared" si="834"/>
        <v/>
      </c>
      <c r="DR998" s="12" t="str">
        <f t="shared" si="796"/>
        <v/>
      </c>
      <c r="DS998" s="12" t="str">
        <f t="shared" si="797"/>
        <v/>
      </c>
      <c r="DT998" s="12" t="str">
        <f t="shared" si="798"/>
        <v/>
      </c>
      <c r="DU998" s="12" t="str">
        <f t="shared" si="799"/>
        <v/>
      </c>
      <c r="DV998" s="12" t="str">
        <f t="shared" si="800"/>
        <v/>
      </c>
      <c r="DW998" s="12" t="str">
        <f t="shared" si="801"/>
        <v/>
      </c>
      <c r="DX998" s="12" t="str">
        <f t="shared" si="802"/>
        <v/>
      </c>
      <c r="DY998" s="12" t="str">
        <f t="shared" si="803"/>
        <v/>
      </c>
      <c r="DZ998" s="12" t="str">
        <f t="shared" si="804"/>
        <v/>
      </c>
      <c r="EA998" s="12" t="str">
        <f t="shared" si="805"/>
        <v/>
      </c>
      <c r="EB998" s="12" t="str">
        <f t="shared" si="806"/>
        <v/>
      </c>
      <c r="EC998" s="12" t="str">
        <f t="shared" si="807"/>
        <v/>
      </c>
      <c r="ED998" s="12" t="str">
        <f t="shared" si="808"/>
        <v/>
      </c>
      <c r="EE998" s="12" t="str">
        <f t="shared" si="809"/>
        <v/>
      </c>
      <c r="EF998" s="12" t="str">
        <f t="shared" si="810"/>
        <v/>
      </c>
      <c r="EG998" s="12" t="str">
        <f t="shared" si="811"/>
        <v/>
      </c>
      <c r="EH998" s="12" t="str">
        <f t="shared" si="812"/>
        <v/>
      </c>
      <c r="EI998" s="12" t="str">
        <f t="shared" si="813"/>
        <v/>
      </c>
      <c r="EK998" s="83" t="str">
        <f t="shared" si="793"/>
        <v/>
      </c>
      <c r="EM998" s="12" t="str">
        <f t="shared" si="794"/>
        <v/>
      </c>
      <c r="EO998" s="12" t="str">
        <f t="shared" si="795"/>
        <v/>
      </c>
      <c r="EQ998" s="12" t="str">
        <f>IF($EO998="", "", IF($EQ$8=$EQ$6, COUNTIF($EO$11:$EO$2510, "&gt;"&amp;$EO998)+1+COUNTIF($EO$11:$EO998, $EO998)-1, COUNTIF($EO$11:$EO$2510, "&lt;"&amp;$EO998)+1+COUNTIF($EO$11:$EO998, $EO998)-1))</f>
        <v/>
      </c>
    </row>
    <row r="999" spans="1:147" x14ac:dyDescent="0.55000000000000004">
      <c r="A999" s="8"/>
      <c r="B999" s="12" t="str">
        <f>IF($D999="", "", COUNTIF($D$11:$D999, $D999))</f>
        <v/>
      </c>
      <c r="C999" s="8"/>
      <c r="D999" s="45"/>
      <c r="E999" s="46"/>
      <c r="F999" s="47"/>
      <c r="G999" s="54"/>
      <c r="H999" s="54"/>
      <c r="I999" s="48"/>
      <c r="J999" s="49"/>
      <c r="K999" s="50"/>
      <c r="L999" s="50"/>
      <c r="M999" s="50"/>
      <c r="N999" s="50"/>
      <c r="O999" s="50"/>
      <c r="P999" s="50"/>
      <c r="Q999" s="50"/>
      <c r="R999" s="50"/>
      <c r="S999" s="50"/>
      <c r="T999" s="50"/>
      <c r="U999" s="51"/>
      <c r="V999" s="52"/>
      <c r="W999" s="53"/>
      <c r="X999" s="53"/>
      <c r="Y999" s="53"/>
      <c r="Z999" s="53"/>
      <c r="AA999" s="48"/>
      <c r="AB999" s="54"/>
      <c r="AC999" s="54"/>
      <c r="AD999" s="54"/>
      <c r="AE999" s="54"/>
      <c r="AF999" s="54"/>
      <c r="AG999" s="54"/>
      <c r="AH999" s="54"/>
      <c r="AI999" s="54"/>
      <c r="AJ999" s="49"/>
      <c r="AK999" s="48"/>
      <c r="AL999" s="54"/>
      <c r="AM999" s="54"/>
      <c r="AN999" s="54"/>
      <c r="AO999" s="54"/>
      <c r="AP999" s="54"/>
      <c r="AQ999" s="54"/>
      <c r="AR999" s="54"/>
      <c r="AS999" s="54"/>
      <c r="AT999" s="54"/>
      <c r="AU999" s="54"/>
      <c r="AV999" s="54"/>
      <c r="AW999" s="54"/>
      <c r="AX999" s="54"/>
      <c r="AY999" s="54"/>
      <c r="AZ999" s="54"/>
      <c r="BA999" s="54"/>
      <c r="BB999" s="54"/>
      <c r="BC999" s="54"/>
      <c r="BD999" s="54"/>
      <c r="BE999" s="54"/>
      <c r="BF999" s="54"/>
      <c r="BG999" s="54"/>
      <c r="BH999" s="54"/>
      <c r="BI999" s="54"/>
      <c r="BJ999" s="54"/>
      <c r="BK999" s="54"/>
      <c r="BL999" s="54"/>
      <c r="BM999" s="54"/>
      <c r="BN999" s="54"/>
      <c r="BO999" s="54"/>
      <c r="BP999" s="54"/>
      <c r="BQ999" s="54"/>
      <c r="BR999" s="54"/>
      <c r="BS999" s="54"/>
      <c r="BT999" s="54"/>
      <c r="BU999" s="54"/>
      <c r="BV999" s="54"/>
      <c r="BW999" s="54"/>
      <c r="BX999" s="49"/>
      <c r="BY999" s="55"/>
      <c r="BZ999" s="8"/>
      <c r="CE999" s="12" t="str">
        <f t="shared" si="783"/>
        <v/>
      </c>
      <c r="CG999" s="77" t="str">
        <f t="shared" si="784"/>
        <v/>
      </c>
      <c r="CH999" s="80" t="str">
        <f t="shared" si="785"/>
        <v/>
      </c>
      <c r="CL999" s="12" t="str">
        <f t="shared" si="786"/>
        <v/>
      </c>
      <c r="CM999" s="12" t="str">
        <f t="shared" si="787"/>
        <v/>
      </c>
      <c r="CN999" s="12" t="str" cm="1">
        <f t="array" ref="CN999">IF(OR($CE999="", $CG$3=""), "", IF(IFERROR(INDEX($K999:$T999, $CK999, MATCH(CN$3, $K$3:$T$3, 0)), "")="", $CC$4, $CC$3))</f>
        <v/>
      </c>
      <c r="CO999" s="12" t="str" cm="1">
        <f t="array" ref="CO999">IF(OR($CE999="", $CG$3=""), "", IF(IFERROR(INDEX($AA999:$AJ999, $CK999, MATCH(CO$3, $AA$3:$AJ$3, 0)), "")="", $CC$4, $CC$3))</f>
        <v/>
      </c>
      <c r="CP999" s="12" t="str">
        <f>IF(OR($CE999="", $CG$3=""), "", IF(CP$3='Property List &amp; Features'!$BG$9, $CC$3, IF(CP$3=$I999, $CC$3, $CC$4)))</f>
        <v/>
      </c>
      <c r="CQ999" s="12" t="str">
        <f>IF(OR($CE999="", $CG$3=""), "", IF(CQ$3='Property List &amp; Features'!$BG$9, $CC$3, IF(CQ$3=$J999, $CC$3, $CC$4)))</f>
        <v/>
      </c>
      <c r="CR999" s="12" t="str">
        <f t="shared" si="788"/>
        <v/>
      </c>
      <c r="CS999" s="12" t="str">
        <f t="shared" si="789"/>
        <v/>
      </c>
      <c r="CT999" s="12" t="str">
        <f t="shared" si="790"/>
        <v/>
      </c>
      <c r="CU999" s="12" t="str">
        <f t="shared" si="791"/>
        <v/>
      </c>
      <c r="CV999" s="12" t="str">
        <f t="shared" si="792"/>
        <v/>
      </c>
      <c r="CW999" s="12" t="str">
        <f t="shared" si="814"/>
        <v/>
      </c>
      <c r="CX999" s="12" t="str">
        <f t="shared" si="815"/>
        <v/>
      </c>
      <c r="CY999" s="12" t="str">
        <f t="shared" si="816"/>
        <v/>
      </c>
      <c r="CZ999" s="12" t="str">
        <f t="shared" si="817"/>
        <v/>
      </c>
      <c r="DA999" s="12" t="str">
        <f t="shared" si="818"/>
        <v/>
      </c>
      <c r="DB999" s="12" t="str">
        <f t="shared" si="819"/>
        <v/>
      </c>
      <c r="DC999" s="12" t="str">
        <f t="shared" si="820"/>
        <v/>
      </c>
      <c r="DD999" s="12" t="str">
        <f t="shared" si="821"/>
        <v/>
      </c>
      <c r="DE999" s="12" t="str">
        <f t="shared" si="822"/>
        <v/>
      </c>
      <c r="DF999" s="12" t="str">
        <f t="shared" si="823"/>
        <v/>
      </c>
      <c r="DG999" s="12" t="str">
        <f t="shared" si="824"/>
        <v/>
      </c>
      <c r="DH999" s="12" t="str">
        <f t="shared" si="825"/>
        <v/>
      </c>
      <c r="DI999" s="12" t="str">
        <f t="shared" si="826"/>
        <v/>
      </c>
      <c r="DJ999" s="12" t="str">
        <f t="shared" si="827"/>
        <v/>
      </c>
      <c r="DK999" s="12" t="str">
        <f t="shared" si="828"/>
        <v/>
      </c>
      <c r="DL999" s="12" t="str">
        <f t="shared" si="829"/>
        <v/>
      </c>
      <c r="DM999" s="12" t="str">
        <f t="shared" si="830"/>
        <v/>
      </c>
      <c r="DN999" s="12" t="str">
        <f t="shared" si="831"/>
        <v/>
      </c>
      <c r="DO999" s="12" t="str">
        <f t="shared" si="832"/>
        <v/>
      </c>
      <c r="DP999" s="12" t="str">
        <f t="shared" si="833"/>
        <v/>
      </c>
      <c r="DQ999" s="12" t="str">
        <f t="shared" si="834"/>
        <v/>
      </c>
      <c r="DR999" s="12" t="str">
        <f t="shared" si="796"/>
        <v/>
      </c>
      <c r="DS999" s="12" t="str">
        <f t="shared" si="797"/>
        <v/>
      </c>
      <c r="DT999" s="12" t="str">
        <f t="shared" si="798"/>
        <v/>
      </c>
      <c r="DU999" s="12" t="str">
        <f t="shared" si="799"/>
        <v/>
      </c>
      <c r="DV999" s="12" t="str">
        <f t="shared" si="800"/>
        <v/>
      </c>
      <c r="DW999" s="12" t="str">
        <f t="shared" si="801"/>
        <v/>
      </c>
      <c r="DX999" s="12" t="str">
        <f t="shared" si="802"/>
        <v/>
      </c>
      <c r="DY999" s="12" t="str">
        <f t="shared" si="803"/>
        <v/>
      </c>
      <c r="DZ999" s="12" t="str">
        <f t="shared" si="804"/>
        <v/>
      </c>
      <c r="EA999" s="12" t="str">
        <f t="shared" si="805"/>
        <v/>
      </c>
      <c r="EB999" s="12" t="str">
        <f t="shared" si="806"/>
        <v/>
      </c>
      <c r="EC999" s="12" t="str">
        <f t="shared" si="807"/>
        <v/>
      </c>
      <c r="ED999" s="12" t="str">
        <f t="shared" si="808"/>
        <v/>
      </c>
      <c r="EE999" s="12" t="str">
        <f t="shared" si="809"/>
        <v/>
      </c>
      <c r="EF999" s="12" t="str">
        <f t="shared" si="810"/>
        <v/>
      </c>
      <c r="EG999" s="12" t="str">
        <f t="shared" si="811"/>
        <v/>
      </c>
      <c r="EH999" s="12" t="str">
        <f t="shared" si="812"/>
        <v/>
      </c>
      <c r="EI999" s="12" t="str">
        <f t="shared" si="813"/>
        <v/>
      </c>
      <c r="EK999" s="83" t="str">
        <f t="shared" si="793"/>
        <v/>
      </c>
      <c r="EM999" s="12" t="str">
        <f t="shared" si="794"/>
        <v/>
      </c>
      <c r="EO999" s="12" t="str">
        <f t="shared" si="795"/>
        <v/>
      </c>
      <c r="EQ999" s="12" t="str">
        <f>IF($EO999="", "", IF($EQ$8=$EQ$6, COUNTIF($EO$11:$EO$2510, "&gt;"&amp;$EO999)+1+COUNTIF($EO$11:$EO999, $EO999)-1, COUNTIF($EO$11:$EO$2510, "&lt;"&amp;$EO999)+1+COUNTIF($EO$11:$EO999, $EO999)-1))</f>
        <v/>
      </c>
    </row>
    <row r="1000" spans="1:147" x14ac:dyDescent="0.55000000000000004">
      <c r="A1000" s="8"/>
      <c r="B1000" s="12" t="str">
        <f>IF($D1000="", "", COUNTIF($D$11:$D1000, $D1000))</f>
        <v/>
      </c>
      <c r="C1000" s="8"/>
      <c r="D1000" s="45"/>
      <c r="E1000" s="46"/>
      <c r="F1000" s="47"/>
      <c r="G1000" s="54"/>
      <c r="H1000" s="54"/>
      <c r="I1000" s="48"/>
      <c r="J1000" s="49"/>
      <c r="K1000" s="50"/>
      <c r="L1000" s="50"/>
      <c r="M1000" s="50"/>
      <c r="N1000" s="50"/>
      <c r="O1000" s="50"/>
      <c r="P1000" s="50"/>
      <c r="Q1000" s="50"/>
      <c r="R1000" s="50"/>
      <c r="S1000" s="50"/>
      <c r="T1000" s="50"/>
      <c r="U1000" s="51"/>
      <c r="V1000" s="52"/>
      <c r="W1000" s="53"/>
      <c r="X1000" s="53"/>
      <c r="Y1000" s="53"/>
      <c r="Z1000" s="53"/>
      <c r="AA1000" s="48"/>
      <c r="AB1000" s="54"/>
      <c r="AC1000" s="54"/>
      <c r="AD1000" s="54"/>
      <c r="AE1000" s="54"/>
      <c r="AF1000" s="54"/>
      <c r="AG1000" s="54"/>
      <c r="AH1000" s="54"/>
      <c r="AI1000" s="54"/>
      <c r="AJ1000" s="49"/>
      <c r="AK1000" s="48"/>
      <c r="AL1000" s="54"/>
      <c r="AM1000" s="54"/>
      <c r="AN1000" s="54"/>
      <c r="AO1000" s="54"/>
      <c r="AP1000" s="54"/>
      <c r="AQ1000" s="54"/>
      <c r="AR1000" s="54"/>
      <c r="AS1000" s="54"/>
      <c r="AT1000" s="54"/>
      <c r="AU1000" s="54"/>
      <c r="AV1000" s="54"/>
      <c r="AW1000" s="54"/>
      <c r="AX1000" s="54"/>
      <c r="AY1000" s="54"/>
      <c r="AZ1000" s="54"/>
      <c r="BA1000" s="54"/>
      <c r="BB1000" s="54"/>
      <c r="BC1000" s="54"/>
      <c r="BD1000" s="54"/>
      <c r="BE1000" s="54"/>
      <c r="BF1000" s="54"/>
      <c r="BG1000" s="54"/>
      <c r="BH1000" s="54"/>
      <c r="BI1000" s="54"/>
      <c r="BJ1000" s="54"/>
      <c r="BK1000" s="54"/>
      <c r="BL1000" s="54"/>
      <c r="BM1000" s="54"/>
      <c r="BN1000" s="54"/>
      <c r="BO1000" s="54"/>
      <c r="BP1000" s="54"/>
      <c r="BQ1000" s="54"/>
      <c r="BR1000" s="54"/>
      <c r="BS1000" s="54"/>
      <c r="BT1000" s="54"/>
      <c r="BU1000" s="54"/>
      <c r="BV1000" s="54"/>
      <c r="BW1000" s="54"/>
      <c r="BX1000" s="49"/>
      <c r="BY1000" s="55"/>
      <c r="BZ1000" s="8"/>
      <c r="CE1000" s="12" t="str">
        <f t="shared" si="783"/>
        <v/>
      </c>
      <c r="CG1000" s="77" t="str">
        <f t="shared" si="784"/>
        <v/>
      </c>
      <c r="CH1000" s="80" t="str">
        <f t="shared" si="785"/>
        <v/>
      </c>
      <c r="CL1000" s="12" t="str">
        <f t="shared" si="786"/>
        <v/>
      </c>
      <c r="CM1000" s="12" t="str">
        <f t="shared" si="787"/>
        <v/>
      </c>
      <c r="CN1000" s="12" t="str" cm="1">
        <f t="array" ref="CN1000">IF(OR($CE1000="", $CG$3=""), "", IF(IFERROR(INDEX($K1000:$T1000, $CK1000, MATCH(CN$3, $K$3:$T$3, 0)), "")="", $CC$4, $CC$3))</f>
        <v/>
      </c>
      <c r="CO1000" s="12" t="str" cm="1">
        <f t="array" ref="CO1000">IF(OR($CE1000="", $CG$3=""), "", IF(IFERROR(INDEX($AA1000:$AJ1000, $CK1000, MATCH(CO$3, $AA$3:$AJ$3, 0)), "")="", $CC$4, $CC$3))</f>
        <v/>
      </c>
      <c r="CP1000" s="12" t="str">
        <f>IF(OR($CE1000="", $CG$3=""), "", IF(CP$3='Property List &amp; Features'!$BG$9, $CC$3, IF(CP$3=$I1000, $CC$3, $CC$4)))</f>
        <v/>
      </c>
      <c r="CQ1000" s="12" t="str">
        <f>IF(OR($CE1000="", $CG$3=""), "", IF(CQ$3='Property List &amp; Features'!$BG$9, $CC$3, IF(CQ$3=$J1000, $CC$3, $CC$4)))</f>
        <v/>
      </c>
      <c r="CR1000" s="12" t="str">
        <f t="shared" si="788"/>
        <v/>
      </c>
      <c r="CS1000" s="12" t="str">
        <f t="shared" si="789"/>
        <v/>
      </c>
      <c r="CT1000" s="12" t="str">
        <f t="shared" si="790"/>
        <v/>
      </c>
      <c r="CU1000" s="12" t="str">
        <f t="shared" si="791"/>
        <v/>
      </c>
      <c r="CV1000" s="12" t="str">
        <f t="shared" si="792"/>
        <v/>
      </c>
      <c r="CW1000" s="12" t="str">
        <f t="shared" si="814"/>
        <v/>
      </c>
      <c r="CX1000" s="12" t="str">
        <f t="shared" si="815"/>
        <v/>
      </c>
      <c r="CY1000" s="12" t="str">
        <f t="shared" si="816"/>
        <v/>
      </c>
      <c r="CZ1000" s="12" t="str">
        <f t="shared" si="817"/>
        <v/>
      </c>
      <c r="DA1000" s="12" t="str">
        <f t="shared" si="818"/>
        <v/>
      </c>
      <c r="DB1000" s="12" t="str">
        <f t="shared" si="819"/>
        <v/>
      </c>
      <c r="DC1000" s="12" t="str">
        <f t="shared" si="820"/>
        <v/>
      </c>
      <c r="DD1000" s="12" t="str">
        <f t="shared" si="821"/>
        <v/>
      </c>
      <c r="DE1000" s="12" t="str">
        <f t="shared" si="822"/>
        <v/>
      </c>
      <c r="DF1000" s="12" t="str">
        <f t="shared" si="823"/>
        <v/>
      </c>
      <c r="DG1000" s="12" t="str">
        <f t="shared" si="824"/>
        <v/>
      </c>
      <c r="DH1000" s="12" t="str">
        <f t="shared" si="825"/>
        <v/>
      </c>
      <c r="DI1000" s="12" t="str">
        <f t="shared" si="826"/>
        <v/>
      </c>
      <c r="DJ1000" s="12" t="str">
        <f t="shared" si="827"/>
        <v/>
      </c>
      <c r="DK1000" s="12" t="str">
        <f t="shared" si="828"/>
        <v/>
      </c>
      <c r="DL1000" s="12" t="str">
        <f t="shared" si="829"/>
        <v/>
      </c>
      <c r="DM1000" s="12" t="str">
        <f t="shared" si="830"/>
        <v/>
      </c>
      <c r="DN1000" s="12" t="str">
        <f t="shared" si="831"/>
        <v/>
      </c>
      <c r="DO1000" s="12" t="str">
        <f t="shared" si="832"/>
        <v/>
      </c>
      <c r="DP1000" s="12" t="str">
        <f t="shared" si="833"/>
        <v/>
      </c>
      <c r="DQ1000" s="12" t="str">
        <f t="shared" si="834"/>
        <v/>
      </c>
      <c r="DR1000" s="12" t="str">
        <f t="shared" si="796"/>
        <v/>
      </c>
      <c r="DS1000" s="12" t="str">
        <f t="shared" si="797"/>
        <v/>
      </c>
      <c r="DT1000" s="12" t="str">
        <f t="shared" si="798"/>
        <v/>
      </c>
      <c r="DU1000" s="12" t="str">
        <f t="shared" si="799"/>
        <v/>
      </c>
      <c r="DV1000" s="12" t="str">
        <f t="shared" si="800"/>
        <v/>
      </c>
      <c r="DW1000" s="12" t="str">
        <f t="shared" si="801"/>
        <v/>
      </c>
      <c r="DX1000" s="12" t="str">
        <f t="shared" si="802"/>
        <v/>
      </c>
      <c r="DY1000" s="12" t="str">
        <f t="shared" si="803"/>
        <v/>
      </c>
      <c r="DZ1000" s="12" t="str">
        <f t="shared" si="804"/>
        <v/>
      </c>
      <c r="EA1000" s="12" t="str">
        <f t="shared" si="805"/>
        <v/>
      </c>
      <c r="EB1000" s="12" t="str">
        <f t="shared" si="806"/>
        <v/>
      </c>
      <c r="EC1000" s="12" t="str">
        <f t="shared" si="807"/>
        <v/>
      </c>
      <c r="ED1000" s="12" t="str">
        <f t="shared" si="808"/>
        <v/>
      </c>
      <c r="EE1000" s="12" t="str">
        <f t="shared" si="809"/>
        <v/>
      </c>
      <c r="EF1000" s="12" t="str">
        <f t="shared" si="810"/>
        <v/>
      </c>
      <c r="EG1000" s="12" t="str">
        <f t="shared" si="811"/>
        <v/>
      </c>
      <c r="EH1000" s="12" t="str">
        <f t="shared" si="812"/>
        <v/>
      </c>
      <c r="EI1000" s="12" t="str">
        <f t="shared" si="813"/>
        <v/>
      </c>
      <c r="EK1000" s="83" t="str">
        <f t="shared" si="793"/>
        <v/>
      </c>
      <c r="EM1000" s="12" t="str">
        <f t="shared" si="794"/>
        <v/>
      </c>
      <c r="EO1000" s="12" t="str">
        <f t="shared" si="795"/>
        <v/>
      </c>
      <c r="EQ1000" s="12" t="str">
        <f>IF($EO1000="", "", IF($EQ$8=$EQ$6, COUNTIF($EO$11:$EO$2510, "&gt;"&amp;$EO1000)+1+COUNTIF($EO$11:$EO1000, $EO1000)-1, COUNTIF($EO$11:$EO$2510, "&lt;"&amp;$EO1000)+1+COUNTIF($EO$11:$EO1000, $EO1000)-1))</f>
        <v/>
      </c>
    </row>
    <row r="1001" spans="1:147" x14ac:dyDescent="0.55000000000000004">
      <c r="A1001" s="8"/>
      <c r="B1001" s="12" t="str">
        <f>IF($D1001="", "", COUNTIF($D$11:$D1001, $D1001))</f>
        <v/>
      </c>
      <c r="C1001" s="8"/>
      <c r="D1001" s="45"/>
      <c r="E1001" s="46"/>
      <c r="F1001" s="47"/>
      <c r="G1001" s="54"/>
      <c r="H1001" s="54"/>
      <c r="I1001" s="48"/>
      <c r="J1001" s="49"/>
      <c r="K1001" s="50"/>
      <c r="L1001" s="50"/>
      <c r="M1001" s="50"/>
      <c r="N1001" s="50"/>
      <c r="O1001" s="50"/>
      <c r="P1001" s="50"/>
      <c r="Q1001" s="50"/>
      <c r="R1001" s="50"/>
      <c r="S1001" s="50"/>
      <c r="T1001" s="50"/>
      <c r="U1001" s="51"/>
      <c r="V1001" s="52"/>
      <c r="W1001" s="53"/>
      <c r="X1001" s="53"/>
      <c r="Y1001" s="53"/>
      <c r="Z1001" s="53"/>
      <c r="AA1001" s="48"/>
      <c r="AB1001" s="54"/>
      <c r="AC1001" s="54"/>
      <c r="AD1001" s="54"/>
      <c r="AE1001" s="54"/>
      <c r="AF1001" s="54"/>
      <c r="AG1001" s="54"/>
      <c r="AH1001" s="54"/>
      <c r="AI1001" s="54"/>
      <c r="AJ1001" s="49"/>
      <c r="AK1001" s="48"/>
      <c r="AL1001" s="54"/>
      <c r="AM1001" s="54"/>
      <c r="AN1001" s="54"/>
      <c r="AO1001" s="54"/>
      <c r="AP1001" s="54"/>
      <c r="AQ1001" s="54"/>
      <c r="AR1001" s="54"/>
      <c r="AS1001" s="54"/>
      <c r="AT1001" s="54"/>
      <c r="AU1001" s="54"/>
      <c r="AV1001" s="54"/>
      <c r="AW1001" s="54"/>
      <c r="AX1001" s="54"/>
      <c r="AY1001" s="54"/>
      <c r="AZ1001" s="54"/>
      <c r="BA1001" s="54"/>
      <c r="BB1001" s="54"/>
      <c r="BC1001" s="54"/>
      <c r="BD1001" s="54"/>
      <c r="BE1001" s="54"/>
      <c r="BF1001" s="54"/>
      <c r="BG1001" s="54"/>
      <c r="BH1001" s="54"/>
      <c r="BI1001" s="54"/>
      <c r="BJ1001" s="54"/>
      <c r="BK1001" s="54"/>
      <c r="BL1001" s="54"/>
      <c r="BM1001" s="54"/>
      <c r="BN1001" s="54"/>
      <c r="BO1001" s="54"/>
      <c r="BP1001" s="54"/>
      <c r="BQ1001" s="54"/>
      <c r="BR1001" s="54"/>
      <c r="BS1001" s="54"/>
      <c r="BT1001" s="54"/>
      <c r="BU1001" s="54"/>
      <c r="BV1001" s="54"/>
      <c r="BW1001" s="54"/>
      <c r="BX1001" s="49"/>
      <c r="BY1001" s="55"/>
      <c r="BZ1001" s="8"/>
      <c r="CE1001" s="12" t="str">
        <f t="shared" si="783"/>
        <v/>
      </c>
      <c r="CG1001" s="77" t="str">
        <f t="shared" si="784"/>
        <v/>
      </c>
      <c r="CH1001" s="80" t="str">
        <f t="shared" si="785"/>
        <v/>
      </c>
      <c r="CL1001" s="12" t="str">
        <f t="shared" si="786"/>
        <v/>
      </c>
      <c r="CM1001" s="12" t="str">
        <f t="shared" si="787"/>
        <v/>
      </c>
      <c r="CN1001" s="12" t="str" cm="1">
        <f t="array" ref="CN1001">IF(OR($CE1001="", $CG$3=""), "", IF(IFERROR(INDEX($K1001:$T1001, $CK1001, MATCH(CN$3, $K$3:$T$3, 0)), "")="", $CC$4, $CC$3))</f>
        <v/>
      </c>
      <c r="CO1001" s="12" t="str" cm="1">
        <f t="array" ref="CO1001">IF(OR($CE1001="", $CG$3=""), "", IF(IFERROR(INDEX($AA1001:$AJ1001, $CK1001, MATCH(CO$3, $AA$3:$AJ$3, 0)), "")="", $CC$4, $CC$3))</f>
        <v/>
      </c>
      <c r="CP1001" s="12" t="str">
        <f>IF(OR($CE1001="", $CG$3=""), "", IF(CP$3='Property List &amp; Features'!$BG$9, $CC$3, IF(CP$3=$I1001, $CC$3, $CC$4)))</f>
        <v/>
      </c>
      <c r="CQ1001" s="12" t="str">
        <f>IF(OR($CE1001="", $CG$3=""), "", IF(CQ$3='Property List &amp; Features'!$BG$9, $CC$3, IF(CQ$3=$J1001, $CC$3, $CC$4)))</f>
        <v/>
      </c>
      <c r="CR1001" s="12" t="str">
        <f t="shared" si="788"/>
        <v/>
      </c>
      <c r="CS1001" s="12" t="str">
        <f t="shared" si="789"/>
        <v/>
      </c>
      <c r="CT1001" s="12" t="str">
        <f t="shared" si="790"/>
        <v/>
      </c>
      <c r="CU1001" s="12" t="str">
        <f t="shared" si="791"/>
        <v/>
      </c>
      <c r="CV1001" s="12" t="str">
        <f t="shared" si="792"/>
        <v/>
      </c>
      <c r="CW1001" s="12" t="str">
        <f t="shared" si="814"/>
        <v/>
      </c>
      <c r="CX1001" s="12" t="str">
        <f t="shared" si="815"/>
        <v/>
      </c>
      <c r="CY1001" s="12" t="str">
        <f t="shared" si="816"/>
        <v/>
      </c>
      <c r="CZ1001" s="12" t="str">
        <f t="shared" si="817"/>
        <v/>
      </c>
      <c r="DA1001" s="12" t="str">
        <f t="shared" si="818"/>
        <v/>
      </c>
      <c r="DB1001" s="12" t="str">
        <f t="shared" si="819"/>
        <v/>
      </c>
      <c r="DC1001" s="12" t="str">
        <f t="shared" si="820"/>
        <v/>
      </c>
      <c r="DD1001" s="12" t="str">
        <f t="shared" si="821"/>
        <v/>
      </c>
      <c r="DE1001" s="12" t="str">
        <f t="shared" si="822"/>
        <v/>
      </c>
      <c r="DF1001" s="12" t="str">
        <f t="shared" si="823"/>
        <v/>
      </c>
      <c r="DG1001" s="12" t="str">
        <f t="shared" si="824"/>
        <v/>
      </c>
      <c r="DH1001" s="12" t="str">
        <f t="shared" si="825"/>
        <v/>
      </c>
      <c r="DI1001" s="12" t="str">
        <f t="shared" si="826"/>
        <v/>
      </c>
      <c r="DJ1001" s="12" t="str">
        <f t="shared" si="827"/>
        <v/>
      </c>
      <c r="DK1001" s="12" t="str">
        <f t="shared" si="828"/>
        <v/>
      </c>
      <c r="DL1001" s="12" t="str">
        <f t="shared" si="829"/>
        <v/>
      </c>
      <c r="DM1001" s="12" t="str">
        <f t="shared" si="830"/>
        <v/>
      </c>
      <c r="DN1001" s="12" t="str">
        <f t="shared" si="831"/>
        <v/>
      </c>
      <c r="DO1001" s="12" t="str">
        <f t="shared" si="832"/>
        <v/>
      </c>
      <c r="DP1001" s="12" t="str">
        <f t="shared" si="833"/>
        <v/>
      </c>
      <c r="DQ1001" s="12" t="str">
        <f t="shared" si="834"/>
        <v/>
      </c>
      <c r="DR1001" s="12" t="str">
        <f t="shared" si="796"/>
        <v/>
      </c>
      <c r="DS1001" s="12" t="str">
        <f t="shared" si="797"/>
        <v/>
      </c>
      <c r="DT1001" s="12" t="str">
        <f t="shared" si="798"/>
        <v/>
      </c>
      <c r="DU1001" s="12" t="str">
        <f t="shared" si="799"/>
        <v/>
      </c>
      <c r="DV1001" s="12" t="str">
        <f t="shared" si="800"/>
        <v/>
      </c>
      <c r="DW1001" s="12" t="str">
        <f t="shared" si="801"/>
        <v/>
      </c>
      <c r="DX1001" s="12" t="str">
        <f t="shared" si="802"/>
        <v/>
      </c>
      <c r="DY1001" s="12" t="str">
        <f t="shared" si="803"/>
        <v/>
      </c>
      <c r="DZ1001" s="12" t="str">
        <f t="shared" si="804"/>
        <v/>
      </c>
      <c r="EA1001" s="12" t="str">
        <f t="shared" si="805"/>
        <v/>
      </c>
      <c r="EB1001" s="12" t="str">
        <f t="shared" si="806"/>
        <v/>
      </c>
      <c r="EC1001" s="12" t="str">
        <f t="shared" si="807"/>
        <v/>
      </c>
      <c r="ED1001" s="12" t="str">
        <f t="shared" si="808"/>
        <v/>
      </c>
      <c r="EE1001" s="12" t="str">
        <f t="shared" si="809"/>
        <v/>
      </c>
      <c r="EF1001" s="12" t="str">
        <f t="shared" si="810"/>
        <v/>
      </c>
      <c r="EG1001" s="12" t="str">
        <f t="shared" si="811"/>
        <v/>
      </c>
      <c r="EH1001" s="12" t="str">
        <f t="shared" si="812"/>
        <v/>
      </c>
      <c r="EI1001" s="12" t="str">
        <f t="shared" si="813"/>
        <v/>
      </c>
      <c r="EK1001" s="83" t="str">
        <f t="shared" si="793"/>
        <v/>
      </c>
      <c r="EM1001" s="12" t="str">
        <f t="shared" si="794"/>
        <v/>
      </c>
      <c r="EO1001" s="12" t="str">
        <f t="shared" si="795"/>
        <v/>
      </c>
      <c r="EQ1001" s="12" t="str">
        <f>IF($EO1001="", "", IF($EQ$8=$EQ$6, COUNTIF($EO$11:$EO$2510, "&gt;"&amp;$EO1001)+1+COUNTIF($EO$11:$EO1001, $EO1001)-1, COUNTIF($EO$11:$EO$2510, "&lt;"&amp;$EO1001)+1+COUNTIF($EO$11:$EO1001, $EO1001)-1))</f>
        <v/>
      </c>
    </row>
    <row r="1002" spans="1:147" x14ac:dyDescent="0.55000000000000004">
      <c r="A1002" s="8"/>
      <c r="B1002" s="12" t="str">
        <f>IF($D1002="", "", COUNTIF($D$11:$D1002, $D1002))</f>
        <v/>
      </c>
      <c r="C1002" s="8"/>
      <c r="D1002" s="45"/>
      <c r="E1002" s="46"/>
      <c r="F1002" s="47"/>
      <c r="G1002" s="54"/>
      <c r="H1002" s="54"/>
      <c r="I1002" s="48"/>
      <c r="J1002" s="49"/>
      <c r="K1002" s="50"/>
      <c r="L1002" s="50"/>
      <c r="M1002" s="50"/>
      <c r="N1002" s="50"/>
      <c r="O1002" s="50"/>
      <c r="P1002" s="50"/>
      <c r="Q1002" s="50"/>
      <c r="R1002" s="50"/>
      <c r="S1002" s="50"/>
      <c r="T1002" s="50"/>
      <c r="U1002" s="51"/>
      <c r="V1002" s="52"/>
      <c r="W1002" s="53"/>
      <c r="X1002" s="53"/>
      <c r="Y1002" s="53"/>
      <c r="Z1002" s="53"/>
      <c r="AA1002" s="48"/>
      <c r="AB1002" s="54"/>
      <c r="AC1002" s="54"/>
      <c r="AD1002" s="54"/>
      <c r="AE1002" s="54"/>
      <c r="AF1002" s="54"/>
      <c r="AG1002" s="54"/>
      <c r="AH1002" s="54"/>
      <c r="AI1002" s="54"/>
      <c r="AJ1002" s="49"/>
      <c r="AK1002" s="48"/>
      <c r="AL1002" s="54"/>
      <c r="AM1002" s="54"/>
      <c r="AN1002" s="54"/>
      <c r="AO1002" s="54"/>
      <c r="AP1002" s="54"/>
      <c r="AQ1002" s="54"/>
      <c r="AR1002" s="54"/>
      <c r="AS1002" s="54"/>
      <c r="AT1002" s="54"/>
      <c r="AU1002" s="54"/>
      <c r="AV1002" s="54"/>
      <c r="AW1002" s="54"/>
      <c r="AX1002" s="54"/>
      <c r="AY1002" s="54"/>
      <c r="AZ1002" s="54"/>
      <c r="BA1002" s="54"/>
      <c r="BB1002" s="54"/>
      <c r="BC1002" s="54"/>
      <c r="BD1002" s="54"/>
      <c r="BE1002" s="54"/>
      <c r="BF1002" s="54"/>
      <c r="BG1002" s="54"/>
      <c r="BH1002" s="54"/>
      <c r="BI1002" s="54"/>
      <c r="BJ1002" s="54"/>
      <c r="BK1002" s="54"/>
      <c r="BL1002" s="54"/>
      <c r="BM1002" s="54"/>
      <c r="BN1002" s="54"/>
      <c r="BO1002" s="54"/>
      <c r="BP1002" s="54"/>
      <c r="BQ1002" s="54"/>
      <c r="BR1002" s="54"/>
      <c r="BS1002" s="54"/>
      <c r="BT1002" s="54"/>
      <c r="BU1002" s="54"/>
      <c r="BV1002" s="54"/>
      <c r="BW1002" s="54"/>
      <c r="BX1002" s="49"/>
      <c r="BY1002" s="55"/>
      <c r="BZ1002" s="8"/>
      <c r="CE1002" s="12" t="str">
        <f t="shared" si="783"/>
        <v/>
      </c>
      <c r="CG1002" s="77" t="str">
        <f t="shared" si="784"/>
        <v/>
      </c>
      <c r="CH1002" s="80" t="str">
        <f t="shared" si="785"/>
        <v/>
      </c>
      <c r="CL1002" s="12" t="str">
        <f t="shared" si="786"/>
        <v/>
      </c>
      <c r="CM1002" s="12" t="str">
        <f t="shared" si="787"/>
        <v/>
      </c>
      <c r="CN1002" s="12" t="str" cm="1">
        <f t="array" ref="CN1002">IF(OR($CE1002="", $CG$3=""), "", IF(IFERROR(INDEX($K1002:$T1002, $CK1002, MATCH(CN$3, $K$3:$T$3, 0)), "")="", $CC$4, $CC$3))</f>
        <v/>
      </c>
      <c r="CO1002" s="12" t="str" cm="1">
        <f t="array" ref="CO1002">IF(OR($CE1002="", $CG$3=""), "", IF(IFERROR(INDEX($AA1002:$AJ1002, $CK1002, MATCH(CO$3, $AA$3:$AJ$3, 0)), "")="", $CC$4, $CC$3))</f>
        <v/>
      </c>
      <c r="CP1002" s="12" t="str">
        <f>IF(OR($CE1002="", $CG$3=""), "", IF(CP$3='Property List &amp; Features'!$BG$9, $CC$3, IF(CP$3=$I1002, $CC$3, $CC$4)))</f>
        <v/>
      </c>
      <c r="CQ1002" s="12" t="str">
        <f>IF(OR($CE1002="", $CG$3=""), "", IF(CQ$3='Property List &amp; Features'!$BG$9, $CC$3, IF(CQ$3=$J1002, $CC$3, $CC$4)))</f>
        <v/>
      </c>
      <c r="CR1002" s="12" t="str">
        <f t="shared" si="788"/>
        <v/>
      </c>
      <c r="CS1002" s="12" t="str">
        <f t="shared" si="789"/>
        <v/>
      </c>
      <c r="CT1002" s="12" t="str">
        <f t="shared" si="790"/>
        <v/>
      </c>
      <c r="CU1002" s="12" t="str">
        <f t="shared" si="791"/>
        <v/>
      </c>
      <c r="CV1002" s="12" t="str">
        <f t="shared" si="792"/>
        <v/>
      </c>
      <c r="CW1002" s="12" t="str">
        <f t="shared" si="814"/>
        <v/>
      </c>
      <c r="CX1002" s="12" t="str">
        <f t="shared" si="815"/>
        <v/>
      </c>
      <c r="CY1002" s="12" t="str">
        <f t="shared" si="816"/>
        <v/>
      </c>
      <c r="CZ1002" s="12" t="str">
        <f t="shared" si="817"/>
        <v/>
      </c>
      <c r="DA1002" s="12" t="str">
        <f t="shared" si="818"/>
        <v/>
      </c>
      <c r="DB1002" s="12" t="str">
        <f t="shared" si="819"/>
        <v/>
      </c>
      <c r="DC1002" s="12" t="str">
        <f t="shared" si="820"/>
        <v/>
      </c>
      <c r="DD1002" s="12" t="str">
        <f t="shared" si="821"/>
        <v/>
      </c>
      <c r="DE1002" s="12" t="str">
        <f t="shared" si="822"/>
        <v/>
      </c>
      <c r="DF1002" s="12" t="str">
        <f t="shared" si="823"/>
        <v/>
      </c>
      <c r="DG1002" s="12" t="str">
        <f t="shared" si="824"/>
        <v/>
      </c>
      <c r="DH1002" s="12" t="str">
        <f t="shared" si="825"/>
        <v/>
      </c>
      <c r="DI1002" s="12" t="str">
        <f t="shared" si="826"/>
        <v/>
      </c>
      <c r="DJ1002" s="12" t="str">
        <f t="shared" si="827"/>
        <v/>
      </c>
      <c r="DK1002" s="12" t="str">
        <f t="shared" si="828"/>
        <v/>
      </c>
      <c r="DL1002" s="12" t="str">
        <f t="shared" si="829"/>
        <v/>
      </c>
      <c r="DM1002" s="12" t="str">
        <f t="shared" si="830"/>
        <v/>
      </c>
      <c r="DN1002" s="12" t="str">
        <f t="shared" si="831"/>
        <v/>
      </c>
      <c r="DO1002" s="12" t="str">
        <f t="shared" si="832"/>
        <v/>
      </c>
      <c r="DP1002" s="12" t="str">
        <f t="shared" si="833"/>
        <v/>
      </c>
      <c r="DQ1002" s="12" t="str">
        <f t="shared" si="834"/>
        <v/>
      </c>
      <c r="DR1002" s="12" t="str">
        <f t="shared" si="796"/>
        <v/>
      </c>
      <c r="DS1002" s="12" t="str">
        <f t="shared" si="797"/>
        <v/>
      </c>
      <c r="DT1002" s="12" t="str">
        <f t="shared" si="798"/>
        <v/>
      </c>
      <c r="DU1002" s="12" t="str">
        <f t="shared" si="799"/>
        <v/>
      </c>
      <c r="DV1002" s="12" t="str">
        <f t="shared" si="800"/>
        <v/>
      </c>
      <c r="DW1002" s="12" t="str">
        <f t="shared" si="801"/>
        <v/>
      </c>
      <c r="DX1002" s="12" t="str">
        <f t="shared" si="802"/>
        <v/>
      </c>
      <c r="DY1002" s="12" t="str">
        <f t="shared" si="803"/>
        <v/>
      </c>
      <c r="DZ1002" s="12" t="str">
        <f t="shared" si="804"/>
        <v/>
      </c>
      <c r="EA1002" s="12" t="str">
        <f t="shared" si="805"/>
        <v/>
      </c>
      <c r="EB1002" s="12" t="str">
        <f t="shared" si="806"/>
        <v/>
      </c>
      <c r="EC1002" s="12" t="str">
        <f t="shared" si="807"/>
        <v/>
      </c>
      <c r="ED1002" s="12" t="str">
        <f t="shared" si="808"/>
        <v/>
      </c>
      <c r="EE1002" s="12" t="str">
        <f t="shared" si="809"/>
        <v/>
      </c>
      <c r="EF1002" s="12" t="str">
        <f t="shared" si="810"/>
        <v/>
      </c>
      <c r="EG1002" s="12" t="str">
        <f t="shared" si="811"/>
        <v/>
      </c>
      <c r="EH1002" s="12" t="str">
        <f t="shared" si="812"/>
        <v/>
      </c>
      <c r="EI1002" s="12" t="str">
        <f t="shared" si="813"/>
        <v/>
      </c>
      <c r="EK1002" s="83" t="str">
        <f t="shared" si="793"/>
        <v/>
      </c>
      <c r="EM1002" s="12" t="str">
        <f t="shared" si="794"/>
        <v/>
      </c>
      <c r="EO1002" s="12" t="str">
        <f t="shared" si="795"/>
        <v/>
      </c>
      <c r="EQ1002" s="12" t="str">
        <f>IF($EO1002="", "", IF($EQ$8=$EQ$6, COUNTIF($EO$11:$EO$2510, "&gt;"&amp;$EO1002)+1+COUNTIF($EO$11:$EO1002, $EO1002)-1, COUNTIF($EO$11:$EO$2510, "&lt;"&amp;$EO1002)+1+COUNTIF($EO$11:$EO1002, $EO1002)-1))</f>
        <v/>
      </c>
    </row>
    <row r="1003" spans="1:147" x14ac:dyDescent="0.55000000000000004">
      <c r="A1003" s="8"/>
      <c r="B1003" s="12" t="str">
        <f>IF($D1003="", "", COUNTIF($D$11:$D1003, $D1003))</f>
        <v/>
      </c>
      <c r="C1003" s="8"/>
      <c r="D1003" s="45"/>
      <c r="E1003" s="46"/>
      <c r="F1003" s="47"/>
      <c r="G1003" s="54"/>
      <c r="H1003" s="54"/>
      <c r="I1003" s="48"/>
      <c r="J1003" s="49"/>
      <c r="K1003" s="50"/>
      <c r="L1003" s="50"/>
      <c r="M1003" s="50"/>
      <c r="N1003" s="50"/>
      <c r="O1003" s="50"/>
      <c r="P1003" s="50"/>
      <c r="Q1003" s="50"/>
      <c r="R1003" s="50"/>
      <c r="S1003" s="50"/>
      <c r="T1003" s="50"/>
      <c r="U1003" s="51"/>
      <c r="V1003" s="52"/>
      <c r="W1003" s="53"/>
      <c r="X1003" s="53"/>
      <c r="Y1003" s="53"/>
      <c r="Z1003" s="53"/>
      <c r="AA1003" s="48"/>
      <c r="AB1003" s="54"/>
      <c r="AC1003" s="54"/>
      <c r="AD1003" s="54"/>
      <c r="AE1003" s="54"/>
      <c r="AF1003" s="54"/>
      <c r="AG1003" s="54"/>
      <c r="AH1003" s="54"/>
      <c r="AI1003" s="54"/>
      <c r="AJ1003" s="49"/>
      <c r="AK1003" s="48"/>
      <c r="AL1003" s="54"/>
      <c r="AM1003" s="54"/>
      <c r="AN1003" s="54"/>
      <c r="AO1003" s="54"/>
      <c r="AP1003" s="54"/>
      <c r="AQ1003" s="54"/>
      <c r="AR1003" s="54"/>
      <c r="AS1003" s="54"/>
      <c r="AT1003" s="54"/>
      <c r="AU1003" s="54"/>
      <c r="AV1003" s="54"/>
      <c r="AW1003" s="54"/>
      <c r="AX1003" s="54"/>
      <c r="AY1003" s="54"/>
      <c r="AZ1003" s="54"/>
      <c r="BA1003" s="54"/>
      <c r="BB1003" s="54"/>
      <c r="BC1003" s="54"/>
      <c r="BD1003" s="54"/>
      <c r="BE1003" s="54"/>
      <c r="BF1003" s="54"/>
      <c r="BG1003" s="54"/>
      <c r="BH1003" s="54"/>
      <c r="BI1003" s="54"/>
      <c r="BJ1003" s="54"/>
      <c r="BK1003" s="54"/>
      <c r="BL1003" s="54"/>
      <c r="BM1003" s="54"/>
      <c r="BN1003" s="54"/>
      <c r="BO1003" s="54"/>
      <c r="BP1003" s="54"/>
      <c r="BQ1003" s="54"/>
      <c r="BR1003" s="54"/>
      <c r="BS1003" s="54"/>
      <c r="BT1003" s="54"/>
      <c r="BU1003" s="54"/>
      <c r="BV1003" s="54"/>
      <c r="BW1003" s="54"/>
      <c r="BX1003" s="49"/>
      <c r="BY1003" s="55"/>
      <c r="BZ1003" s="8"/>
      <c r="CE1003" s="12" t="str">
        <f t="shared" si="783"/>
        <v/>
      </c>
      <c r="CG1003" s="77" t="str">
        <f t="shared" si="784"/>
        <v/>
      </c>
      <c r="CH1003" s="80" t="str">
        <f t="shared" si="785"/>
        <v/>
      </c>
      <c r="CL1003" s="12" t="str">
        <f t="shared" si="786"/>
        <v/>
      </c>
      <c r="CM1003" s="12" t="str">
        <f t="shared" si="787"/>
        <v/>
      </c>
      <c r="CN1003" s="12" t="str" cm="1">
        <f t="array" ref="CN1003">IF(OR($CE1003="", $CG$3=""), "", IF(IFERROR(INDEX($K1003:$T1003, $CK1003, MATCH(CN$3, $K$3:$T$3, 0)), "")="", $CC$4, $CC$3))</f>
        <v/>
      </c>
      <c r="CO1003" s="12" t="str" cm="1">
        <f t="array" ref="CO1003">IF(OR($CE1003="", $CG$3=""), "", IF(IFERROR(INDEX($AA1003:$AJ1003, $CK1003, MATCH(CO$3, $AA$3:$AJ$3, 0)), "")="", $CC$4, $CC$3))</f>
        <v/>
      </c>
      <c r="CP1003" s="12" t="str">
        <f>IF(OR($CE1003="", $CG$3=""), "", IF(CP$3='Property List &amp; Features'!$BG$9, $CC$3, IF(CP$3=$I1003, $CC$3, $CC$4)))</f>
        <v/>
      </c>
      <c r="CQ1003" s="12" t="str">
        <f>IF(OR($CE1003="", $CG$3=""), "", IF(CQ$3='Property List &amp; Features'!$BG$9, $CC$3, IF(CQ$3=$J1003, $CC$3, $CC$4)))</f>
        <v/>
      </c>
      <c r="CR1003" s="12" t="str">
        <f t="shared" si="788"/>
        <v/>
      </c>
      <c r="CS1003" s="12" t="str">
        <f t="shared" si="789"/>
        <v/>
      </c>
      <c r="CT1003" s="12" t="str">
        <f t="shared" si="790"/>
        <v/>
      </c>
      <c r="CU1003" s="12" t="str">
        <f t="shared" si="791"/>
        <v/>
      </c>
      <c r="CV1003" s="12" t="str">
        <f t="shared" si="792"/>
        <v/>
      </c>
      <c r="CW1003" s="12" t="str">
        <f t="shared" si="814"/>
        <v/>
      </c>
      <c r="CX1003" s="12" t="str">
        <f t="shared" si="815"/>
        <v/>
      </c>
      <c r="CY1003" s="12" t="str">
        <f t="shared" si="816"/>
        <v/>
      </c>
      <c r="CZ1003" s="12" t="str">
        <f t="shared" si="817"/>
        <v/>
      </c>
      <c r="DA1003" s="12" t="str">
        <f t="shared" si="818"/>
        <v/>
      </c>
      <c r="DB1003" s="12" t="str">
        <f t="shared" si="819"/>
        <v/>
      </c>
      <c r="DC1003" s="12" t="str">
        <f t="shared" si="820"/>
        <v/>
      </c>
      <c r="DD1003" s="12" t="str">
        <f t="shared" si="821"/>
        <v/>
      </c>
      <c r="DE1003" s="12" t="str">
        <f t="shared" si="822"/>
        <v/>
      </c>
      <c r="DF1003" s="12" t="str">
        <f t="shared" si="823"/>
        <v/>
      </c>
      <c r="DG1003" s="12" t="str">
        <f t="shared" si="824"/>
        <v/>
      </c>
      <c r="DH1003" s="12" t="str">
        <f t="shared" si="825"/>
        <v/>
      </c>
      <c r="DI1003" s="12" t="str">
        <f t="shared" si="826"/>
        <v/>
      </c>
      <c r="DJ1003" s="12" t="str">
        <f t="shared" si="827"/>
        <v/>
      </c>
      <c r="DK1003" s="12" t="str">
        <f t="shared" si="828"/>
        <v/>
      </c>
      <c r="DL1003" s="12" t="str">
        <f t="shared" si="829"/>
        <v/>
      </c>
      <c r="DM1003" s="12" t="str">
        <f t="shared" si="830"/>
        <v/>
      </c>
      <c r="DN1003" s="12" t="str">
        <f t="shared" si="831"/>
        <v/>
      </c>
      <c r="DO1003" s="12" t="str">
        <f t="shared" si="832"/>
        <v/>
      </c>
      <c r="DP1003" s="12" t="str">
        <f t="shared" si="833"/>
        <v/>
      </c>
      <c r="DQ1003" s="12" t="str">
        <f t="shared" si="834"/>
        <v/>
      </c>
      <c r="DR1003" s="12" t="str">
        <f t="shared" si="796"/>
        <v/>
      </c>
      <c r="DS1003" s="12" t="str">
        <f t="shared" si="797"/>
        <v/>
      </c>
      <c r="DT1003" s="12" t="str">
        <f t="shared" si="798"/>
        <v/>
      </c>
      <c r="DU1003" s="12" t="str">
        <f t="shared" si="799"/>
        <v/>
      </c>
      <c r="DV1003" s="12" t="str">
        <f t="shared" si="800"/>
        <v/>
      </c>
      <c r="DW1003" s="12" t="str">
        <f t="shared" si="801"/>
        <v/>
      </c>
      <c r="DX1003" s="12" t="str">
        <f t="shared" si="802"/>
        <v/>
      </c>
      <c r="DY1003" s="12" t="str">
        <f t="shared" si="803"/>
        <v/>
      </c>
      <c r="DZ1003" s="12" t="str">
        <f t="shared" si="804"/>
        <v/>
      </c>
      <c r="EA1003" s="12" t="str">
        <f t="shared" si="805"/>
        <v/>
      </c>
      <c r="EB1003" s="12" t="str">
        <f t="shared" si="806"/>
        <v/>
      </c>
      <c r="EC1003" s="12" t="str">
        <f t="shared" si="807"/>
        <v/>
      </c>
      <c r="ED1003" s="12" t="str">
        <f t="shared" si="808"/>
        <v/>
      </c>
      <c r="EE1003" s="12" t="str">
        <f t="shared" si="809"/>
        <v/>
      </c>
      <c r="EF1003" s="12" t="str">
        <f t="shared" si="810"/>
        <v/>
      </c>
      <c r="EG1003" s="12" t="str">
        <f t="shared" si="811"/>
        <v/>
      </c>
      <c r="EH1003" s="12" t="str">
        <f t="shared" si="812"/>
        <v/>
      </c>
      <c r="EI1003" s="12" t="str">
        <f t="shared" si="813"/>
        <v/>
      </c>
      <c r="EK1003" s="83" t="str">
        <f t="shared" si="793"/>
        <v/>
      </c>
      <c r="EM1003" s="12" t="str">
        <f t="shared" si="794"/>
        <v/>
      </c>
      <c r="EO1003" s="12" t="str">
        <f t="shared" si="795"/>
        <v/>
      </c>
      <c r="EQ1003" s="12" t="str">
        <f>IF($EO1003="", "", IF($EQ$8=$EQ$6, COUNTIF($EO$11:$EO$2510, "&gt;"&amp;$EO1003)+1+COUNTIF($EO$11:$EO1003, $EO1003)-1, COUNTIF($EO$11:$EO$2510, "&lt;"&amp;$EO1003)+1+COUNTIF($EO$11:$EO1003, $EO1003)-1))</f>
        <v/>
      </c>
    </row>
    <row r="1004" spans="1:147" x14ac:dyDescent="0.55000000000000004">
      <c r="A1004" s="8"/>
      <c r="B1004" s="12" t="str">
        <f>IF($D1004="", "", COUNTIF($D$11:$D1004, $D1004))</f>
        <v/>
      </c>
      <c r="C1004" s="8"/>
      <c r="D1004" s="45"/>
      <c r="E1004" s="46"/>
      <c r="F1004" s="47"/>
      <c r="G1004" s="54"/>
      <c r="H1004" s="54"/>
      <c r="I1004" s="48"/>
      <c r="J1004" s="49"/>
      <c r="K1004" s="50"/>
      <c r="L1004" s="50"/>
      <c r="M1004" s="50"/>
      <c r="N1004" s="50"/>
      <c r="O1004" s="50"/>
      <c r="P1004" s="50"/>
      <c r="Q1004" s="50"/>
      <c r="R1004" s="50"/>
      <c r="S1004" s="50"/>
      <c r="T1004" s="50"/>
      <c r="U1004" s="51"/>
      <c r="V1004" s="52"/>
      <c r="W1004" s="53"/>
      <c r="X1004" s="53"/>
      <c r="Y1004" s="53"/>
      <c r="Z1004" s="53"/>
      <c r="AA1004" s="48"/>
      <c r="AB1004" s="54"/>
      <c r="AC1004" s="54"/>
      <c r="AD1004" s="54"/>
      <c r="AE1004" s="54"/>
      <c r="AF1004" s="54"/>
      <c r="AG1004" s="54"/>
      <c r="AH1004" s="54"/>
      <c r="AI1004" s="54"/>
      <c r="AJ1004" s="49"/>
      <c r="AK1004" s="48"/>
      <c r="AL1004" s="54"/>
      <c r="AM1004" s="54"/>
      <c r="AN1004" s="54"/>
      <c r="AO1004" s="54"/>
      <c r="AP1004" s="54"/>
      <c r="AQ1004" s="54"/>
      <c r="AR1004" s="54"/>
      <c r="AS1004" s="54"/>
      <c r="AT1004" s="54"/>
      <c r="AU1004" s="54"/>
      <c r="AV1004" s="54"/>
      <c r="AW1004" s="54"/>
      <c r="AX1004" s="54"/>
      <c r="AY1004" s="54"/>
      <c r="AZ1004" s="54"/>
      <c r="BA1004" s="54"/>
      <c r="BB1004" s="54"/>
      <c r="BC1004" s="54"/>
      <c r="BD1004" s="54"/>
      <c r="BE1004" s="54"/>
      <c r="BF1004" s="54"/>
      <c r="BG1004" s="54"/>
      <c r="BH1004" s="54"/>
      <c r="BI1004" s="54"/>
      <c r="BJ1004" s="54"/>
      <c r="BK1004" s="54"/>
      <c r="BL1004" s="54"/>
      <c r="BM1004" s="54"/>
      <c r="BN1004" s="54"/>
      <c r="BO1004" s="54"/>
      <c r="BP1004" s="54"/>
      <c r="BQ1004" s="54"/>
      <c r="BR1004" s="54"/>
      <c r="BS1004" s="54"/>
      <c r="BT1004" s="54"/>
      <c r="BU1004" s="54"/>
      <c r="BV1004" s="54"/>
      <c r="BW1004" s="54"/>
      <c r="BX1004" s="49"/>
      <c r="BY1004" s="55"/>
      <c r="BZ1004" s="8"/>
      <c r="CE1004" s="12" t="str">
        <f t="shared" si="783"/>
        <v/>
      </c>
      <c r="CG1004" s="77" t="str">
        <f t="shared" si="784"/>
        <v/>
      </c>
      <c r="CH1004" s="80" t="str">
        <f t="shared" si="785"/>
        <v/>
      </c>
      <c r="CL1004" s="12" t="str">
        <f t="shared" si="786"/>
        <v/>
      </c>
      <c r="CM1004" s="12" t="str">
        <f t="shared" si="787"/>
        <v/>
      </c>
      <c r="CN1004" s="12" t="str" cm="1">
        <f t="array" ref="CN1004">IF(OR($CE1004="", $CG$3=""), "", IF(IFERROR(INDEX($K1004:$T1004, $CK1004, MATCH(CN$3, $K$3:$T$3, 0)), "")="", $CC$4, $CC$3))</f>
        <v/>
      </c>
      <c r="CO1004" s="12" t="str" cm="1">
        <f t="array" ref="CO1004">IF(OR($CE1004="", $CG$3=""), "", IF(IFERROR(INDEX($AA1004:$AJ1004, $CK1004, MATCH(CO$3, $AA$3:$AJ$3, 0)), "")="", $CC$4, $CC$3))</f>
        <v/>
      </c>
      <c r="CP1004" s="12" t="str">
        <f>IF(OR($CE1004="", $CG$3=""), "", IF(CP$3='Property List &amp; Features'!$BG$9, $CC$3, IF(CP$3=$I1004, $CC$3, $CC$4)))</f>
        <v/>
      </c>
      <c r="CQ1004" s="12" t="str">
        <f>IF(OR($CE1004="", $CG$3=""), "", IF(CQ$3='Property List &amp; Features'!$BG$9, $CC$3, IF(CQ$3=$J1004, $CC$3, $CC$4)))</f>
        <v/>
      </c>
      <c r="CR1004" s="12" t="str">
        <f t="shared" si="788"/>
        <v/>
      </c>
      <c r="CS1004" s="12" t="str">
        <f t="shared" si="789"/>
        <v/>
      </c>
      <c r="CT1004" s="12" t="str">
        <f t="shared" si="790"/>
        <v/>
      </c>
      <c r="CU1004" s="12" t="str">
        <f t="shared" si="791"/>
        <v/>
      </c>
      <c r="CV1004" s="12" t="str">
        <f t="shared" si="792"/>
        <v/>
      </c>
      <c r="CW1004" s="12" t="str">
        <f t="shared" si="814"/>
        <v/>
      </c>
      <c r="CX1004" s="12" t="str">
        <f t="shared" si="815"/>
        <v/>
      </c>
      <c r="CY1004" s="12" t="str">
        <f t="shared" si="816"/>
        <v/>
      </c>
      <c r="CZ1004" s="12" t="str">
        <f t="shared" si="817"/>
        <v/>
      </c>
      <c r="DA1004" s="12" t="str">
        <f t="shared" si="818"/>
        <v/>
      </c>
      <c r="DB1004" s="12" t="str">
        <f t="shared" si="819"/>
        <v/>
      </c>
      <c r="DC1004" s="12" t="str">
        <f t="shared" si="820"/>
        <v/>
      </c>
      <c r="DD1004" s="12" t="str">
        <f t="shared" si="821"/>
        <v/>
      </c>
      <c r="DE1004" s="12" t="str">
        <f t="shared" si="822"/>
        <v/>
      </c>
      <c r="DF1004" s="12" t="str">
        <f t="shared" si="823"/>
        <v/>
      </c>
      <c r="DG1004" s="12" t="str">
        <f t="shared" si="824"/>
        <v/>
      </c>
      <c r="DH1004" s="12" t="str">
        <f t="shared" si="825"/>
        <v/>
      </c>
      <c r="DI1004" s="12" t="str">
        <f t="shared" si="826"/>
        <v/>
      </c>
      <c r="DJ1004" s="12" t="str">
        <f t="shared" si="827"/>
        <v/>
      </c>
      <c r="DK1004" s="12" t="str">
        <f t="shared" si="828"/>
        <v/>
      </c>
      <c r="DL1004" s="12" t="str">
        <f t="shared" si="829"/>
        <v/>
      </c>
      <c r="DM1004" s="12" t="str">
        <f t="shared" si="830"/>
        <v/>
      </c>
      <c r="DN1004" s="12" t="str">
        <f t="shared" si="831"/>
        <v/>
      </c>
      <c r="DO1004" s="12" t="str">
        <f t="shared" si="832"/>
        <v/>
      </c>
      <c r="DP1004" s="12" t="str">
        <f t="shared" si="833"/>
        <v/>
      </c>
      <c r="DQ1004" s="12" t="str">
        <f t="shared" si="834"/>
        <v/>
      </c>
      <c r="DR1004" s="12" t="str">
        <f t="shared" si="796"/>
        <v/>
      </c>
      <c r="DS1004" s="12" t="str">
        <f t="shared" si="797"/>
        <v/>
      </c>
      <c r="DT1004" s="12" t="str">
        <f t="shared" si="798"/>
        <v/>
      </c>
      <c r="DU1004" s="12" t="str">
        <f t="shared" si="799"/>
        <v/>
      </c>
      <c r="DV1004" s="12" t="str">
        <f t="shared" si="800"/>
        <v/>
      </c>
      <c r="DW1004" s="12" t="str">
        <f t="shared" si="801"/>
        <v/>
      </c>
      <c r="DX1004" s="12" t="str">
        <f t="shared" si="802"/>
        <v/>
      </c>
      <c r="DY1004" s="12" t="str">
        <f t="shared" si="803"/>
        <v/>
      </c>
      <c r="DZ1004" s="12" t="str">
        <f t="shared" si="804"/>
        <v/>
      </c>
      <c r="EA1004" s="12" t="str">
        <f t="shared" si="805"/>
        <v/>
      </c>
      <c r="EB1004" s="12" t="str">
        <f t="shared" si="806"/>
        <v/>
      </c>
      <c r="EC1004" s="12" t="str">
        <f t="shared" si="807"/>
        <v/>
      </c>
      <c r="ED1004" s="12" t="str">
        <f t="shared" si="808"/>
        <v/>
      </c>
      <c r="EE1004" s="12" t="str">
        <f t="shared" si="809"/>
        <v/>
      </c>
      <c r="EF1004" s="12" t="str">
        <f t="shared" si="810"/>
        <v/>
      </c>
      <c r="EG1004" s="12" t="str">
        <f t="shared" si="811"/>
        <v/>
      </c>
      <c r="EH1004" s="12" t="str">
        <f t="shared" si="812"/>
        <v/>
      </c>
      <c r="EI1004" s="12" t="str">
        <f t="shared" si="813"/>
        <v/>
      </c>
      <c r="EK1004" s="83" t="str">
        <f t="shared" si="793"/>
        <v/>
      </c>
      <c r="EM1004" s="12" t="str">
        <f t="shared" si="794"/>
        <v/>
      </c>
      <c r="EO1004" s="12" t="str">
        <f t="shared" si="795"/>
        <v/>
      </c>
      <c r="EQ1004" s="12" t="str">
        <f>IF($EO1004="", "", IF($EQ$8=$EQ$6, COUNTIF($EO$11:$EO$2510, "&gt;"&amp;$EO1004)+1+COUNTIF($EO$11:$EO1004, $EO1004)-1, COUNTIF($EO$11:$EO$2510, "&lt;"&amp;$EO1004)+1+COUNTIF($EO$11:$EO1004, $EO1004)-1))</f>
        <v/>
      </c>
    </row>
    <row r="1005" spans="1:147" x14ac:dyDescent="0.55000000000000004">
      <c r="A1005" s="8"/>
      <c r="B1005" s="12" t="str">
        <f>IF($D1005="", "", COUNTIF($D$11:$D1005, $D1005))</f>
        <v/>
      </c>
      <c r="C1005" s="8"/>
      <c r="D1005" s="45"/>
      <c r="E1005" s="46"/>
      <c r="F1005" s="47"/>
      <c r="G1005" s="54"/>
      <c r="H1005" s="54"/>
      <c r="I1005" s="48"/>
      <c r="J1005" s="49"/>
      <c r="K1005" s="50"/>
      <c r="L1005" s="50"/>
      <c r="M1005" s="50"/>
      <c r="N1005" s="50"/>
      <c r="O1005" s="50"/>
      <c r="P1005" s="50"/>
      <c r="Q1005" s="50"/>
      <c r="R1005" s="50"/>
      <c r="S1005" s="50"/>
      <c r="T1005" s="50"/>
      <c r="U1005" s="51"/>
      <c r="V1005" s="52"/>
      <c r="W1005" s="53"/>
      <c r="X1005" s="53"/>
      <c r="Y1005" s="53"/>
      <c r="Z1005" s="53"/>
      <c r="AA1005" s="48"/>
      <c r="AB1005" s="54"/>
      <c r="AC1005" s="54"/>
      <c r="AD1005" s="54"/>
      <c r="AE1005" s="54"/>
      <c r="AF1005" s="54"/>
      <c r="AG1005" s="54"/>
      <c r="AH1005" s="54"/>
      <c r="AI1005" s="54"/>
      <c r="AJ1005" s="49"/>
      <c r="AK1005" s="48"/>
      <c r="AL1005" s="54"/>
      <c r="AM1005" s="54"/>
      <c r="AN1005" s="54"/>
      <c r="AO1005" s="54"/>
      <c r="AP1005" s="54"/>
      <c r="AQ1005" s="54"/>
      <c r="AR1005" s="54"/>
      <c r="AS1005" s="54"/>
      <c r="AT1005" s="54"/>
      <c r="AU1005" s="54"/>
      <c r="AV1005" s="54"/>
      <c r="AW1005" s="54"/>
      <c r="AX1005" s="54"/>
      <c r="AY1005" s="54"/>
      <c r="AZ1005" s="54"/>
      <c r="BA1005" s="54"/>
      <c r="BB1005" s="54"/>
      <c r="BC1005" s="54"/>
      <c r="BD1005" s="54"/>
      <c r="BE1005" s="54"/>
      <c r="BF1005" s="54"/>
      <c r="BG1005" s="54"/>
      <c r="BH1005" s="54"/>
      <c r="BI1005" s="54"/>
      <c r="BJ1005" s="54"/>
      <c r="BK1005" s="54"/>
      <c r="BL1005" s="54"/>
      <c r="BM1005" s="54"/>
      <c r="BN1005" s="54"/>
      <c r="BO1005" s="54"/>
      <c r="BP1005" s="54"/>
      <c r="BQ1005" s="54"/>
      <c r="BR1005" s="54"/>
      <c r="BS1005" s="54"/>
      <c r="BT1005" s="54"/>
      <c r="BU1005" s="54"/>
      <c r="BV1005" s="54"/>
      <c r="BW1005" s="54"/>
      <c r="BX1005" s="49"/>
      <c r="BY1005" s="55"/>
      <c r="BZ1005" s="8"/>
      <c r="CE1005" s="12" t="str">
        <f t="shared" si="783"/>
        <v/>
      </c>
      <c r="CG1005" s="77" t="str">
        <f t="shared" si="784"/>
        <v/>
      </c>
      <c r="CH1005" s="80" t="str">
        <f t="shared" si="785"/>
        <v/>
      </c>
      <c r="CL1005" s="12" t="str">
        <f t="shared" si="786"/>
        <v/>
      </c>
      <c r="CM1005" s="12" t="str">
        <f t="shared" si="787"/>
        <v/>
      </c>
      <c r="CN1005" s="12" t="str" cm="1">
        <f t="array" ref="CN1005">IF(OR($CE1005="", $CG$3=""), "", IF(IFERROR(INDEX($K1005:$T1005, $CK1005, MATCH(CN$3, $K$3:$T$3, 0)), "")="", $CC$4, $CC$3))</f>
        <v/>
      </c>
      <c r="CO1005" s="12" t="str" cm="1">
        <f t="array" ref="CO1005">IF(OR($CE1005="", $CG$3=""), "", IF(IFERROR(INDEX($AA1005:$AJ1005, $CK1005, MATCH(CO$3, $AA$3:$AJ$3, 0)), "")="", $CC$4, $CC$3))</f>
        <v/>
      </c>
      <c r="CP1005" s="12" t="str">
        <f>IF(OR($CE1005="", $CG$3=""), "", IF(CP$3='Property List &amp; Features'!$BG$9, $CC$3, IF(CP$3=$I1005, $CC$3, $CC$4)))</f>
        <v/>
      </c>
      <c r="CQ1005" s="12" t="str">
        <f>IF(OR($CE1005="", $CG$3=""), "", IF(CQ$3='Property List &amp; Features'!$BG$9, $CC$3, IF(CQ$3=$J1005, $CC$3, $CC$4)))</f>
        <v/>
      </c>
      <c r="CR1005" s="12" t="str">
        <f t="shared" si="788"/>
        <v/>
      </c>
      <c r="CS1005" s="12" t="str">
        <f t="shared" si="789"/>
        <v/>
      </c>
      <c r="CT1005" s="12" t="str">
        <f t="shared" si="790"/>
        <v/>
      </c>
      <c r="CU1005" s="12" t="str">
        <f t="shared" si="791"/>
        <v/>
      </c>
      <c r="CV1005" s="12" t="str">
        <f t="shared" si="792"/>
        <v/>
      </c>
      <c r="CW1005" s="12" t="str">
        <f t="shared" si="814"/>
        <v/>
      </c>
      <c r="CX1005" s="12" t="str">
        <f t="shared" si="815"/>
        <v/>
      </c>
      <c r="CY1005" s="12" t="str">
        <f t="shared" si="816"/>
        <v/>
      </c>
      <c r="CZ1005" s="12" t="str">
        <f t="shared" si="817"/>
        <v/>
      </c>
      <c r="DA1005" s="12" t="str">
        <f t="shared" si="818"/>
        <v/>
      </c>
      <c r="DB1005" s="12" t="str">
        <f t="shared" si="819"/>
        <v/>
      </c>
      <c r="DC1005" s="12" t="str">
        <f t="shared" si="820"/>
        <v/>
      </c>
      <c r="DD1005" s="12" t="str">
        <f t="shared" si="821"/>
        <v/>
      </c>
      <c r="DE1005" s="12" t="str">
        <f t="shared" si="822"/>
        <v/>
      </c>
      <c r="DF1005" s="12" t="str">
        <f t="shared" si="823"/>
        <v/>
      </c>
      <c r="DG1005" s="12" t="str">
        <f t="shared" si="824"/>
        <v/>
      </c>
      <c r="DH1005" s="12" t="str">
        <f t="shared" si="825"/>
        <v/>
      </c>
      <c r="DI1005" s="12" t="str">
        <f t="shared" si="826"/>
        <v/>
      </c>
      <c r="DJ1005" s="12" t="str">
        <f t="shared" si="827"/>
        <v/>
      </c>
      <c r="DK1005" s="12" t="str">
        <f t="shared" si="828"/>
        <v/>
      </c>
      <c r="DL1005" s="12" t="str">
        <f t="shared" si="829"/>
        <v/>
      </c>
      <c r="DM1005" s="12" t="str">
        <f t="shared" si="830"/>
        <v/>
      </c>
      <c r="DN1005" s="12" t="str">
        <f t="shared" si="831"/>
        <v/>
      </c>
      <c r="DO1005" s="12" t="str">
        <f t="shared" si="832"/>
        <v/>
      </c>
      <c r="DP1005" s="12" t="str">
        <f t="shared" si="833"/>
        <v/>
      </c>
      <c r="DQ1005" s="12" t="str">
        <f t="shared" si="834"/>
        <v/>
      </c>
      <c r="DR1005" s="12" t="str">
        <f t="shared" si="796"/>
        <v/>
      </c>
      <c r="DS1005" s="12" t="str">
        <f t="shared" si="797"/>
        <v/>
      </c>
      <c r="DT1005" s="12" t="str">
        <f t="shared" si="798"/>
        <v/>
      </c>
      <c r="DU1005" s="12" t="str">
        <f t="shared" si="799"/>
        <v/>
      </c>
      <c r="DV1005" s="12" t="str">
        <f t="shared" si="800"/>
        <v/>
      </c>
      <c r="DW1005" s="12" t="str">
        <f t="shared" si="801"/>
        <v/>
      </c>
      <c r="DX1005" s="12" t="str">
        <f t="shared" si="802"/>
        <v/>
      </c>
      <c r="DY1005" s="12" t="str">
        <f t="shared" si="803"/>
        <v/>
      </c>
      <c r="DZ1005" s="12" t="str">
        <f t="shared" si="804"/>
        <v/>
      </c>
      <c r="EA1005" s="12" t="str">
        <f t="shared" si="805"/>
        <v/>
      </c>
      <c r="EB1005" s="12" t="str">
        <f t="shared" si="806"/>
        <v/>
      </c>
      <c r="EC1005" s="12" t="str">
        <f t="shared" si="807"/>
        <v/>
      </c>
      <c r="ED1005" s="12" t="str">
        <f t="shared" si="808"/>
        <v/>
      </c>
      <c r="EE1005" s="12" t="str">
        <f t="shared" si="809"/>
        <v/>
      </c>
      <c r="EF1005" s="12" t="str">
        <f t="shared" si="810"/>
        <v/>
      </c>
      <c r="EG1005" s="12" t="str">
        <f t="shared" si="811"/>
        <v/>
      </c>
      <c r="EH1005" s="12" t="str">
        <f t="shared" si="812"/>
        <v/>
      </c>
      <c r="EI1005" s="12" t="str">
        <f t="shared" si="813"/>
        <v/>
      </c>
      <c r="EK1005" s="83" t="str">
        <f t="shared" si="793"/>
        <v/>
      </c>
      <c r="EM1005" s="12" t="str">
        <f t="shared" si="794"/>
        <v/>
      </c>
      <c r="EO1005" s="12" t="str">
        <f t="shared" si="795"/>
        <v/>
      </c>
      <c r="EQ1005" s="12" t="str">
        <f>IF($EO1005="", "", IF($EQ$8=$EQ$6, COUNTIF($EO$11:$EO$2510, "&gt;"&amp;$EO1005)+1+COUNTIF($EO$11:$EO1005, $EO1005)-1, COUNTIF($EO$11:$EO$2510, "&lt;"&amp;$EO1005)+1+COUNTIF($EO$11:$EO1005, $EO1005)-1))</f>
        <v/>
      </c>
    </row>
    <row r="1006" spans="1:147" x14ac:dyDescent="0.55000000000000004">
      <c r="A1006" s="8"/>
      <c r="B1006" s="12" t="str">
        <f>IF($D1006="", "", COUNTIF($D$11:$D1006, $D1006))</f>
        <v/>
      </c>
      <c r="C1006" s="8"/>
      <c r="D1006" s="45"/>
      <c r="E1006" s="46"/>
      <c r="F1006" s="47"/>
      <c r="G1006" s="54"/>
      <c r="H1006" s="54"/>
      <c r="I1006" s="48"/>
      <c r="J1006" s="49"/>
      <c r="K1006" s="50"/>
      <c r="L1006" s="50"/>
      <c r="M1006" s="50"/>
      <c r="N1006" s="50"/>
      <c r="O1006" s="50"/>
      <c r="P1006" s="50"/>
      <c r="Q1006" s="50"/>
      <c r="R1006" s="50"/>
      <c r="S1006" s="50"/>
      <c r="T1006" s="50"/>
      <c r="U1006" s="51"/>
      <c r="V1006" s="52"/>
      <c r="W1006" s="53"/>
      <c r="X1006" s="53"/>
      <c r="Y1006" s="53"/>
      <c r="Z1006" s="53"/>
      <c r="AA1006" s="48"/>
      <c r="AB1006" s="54"/>
      <c r="AC1006" s="54"/>
      <c r="AD1006" s="54"/>
      <c r="AE1006" s="54"/>
      <c r="AF1006" s="54"/>
      <c r="AG1006" s="54"/>
      <c r="AH1006" s="54"/>
      <c r="AI1006" s="54"/>
      <c r="AJ1006" s="49"/>
      <c r="AK1006" s="48"/>
      <c r="AL1006" s="54"/>
      <c r="AM1006" s="54"/>
      <c r="AN1006" s="54"/>
      <c r="AO1006" s="54"/>
      <c r="AP1006" s="54"/>
      <c r="AQ1006" s="54"/>
      <c r="AR1006" s="54"/>
      <c r="AS1006" s="54"/>
      <c r="AT1006" s="54"/>
      <c r="AU1006" s="54"/>
      <c r="AV1006" s="54"/>
      <c r="AW1006" s="54"/>
      <c r="AX1006" s="54"/>
      <c r="AY1006" s="54"/>
      <c r="AZ1006" s="54"/>
      <c r="BA1006" s="54"/>
      <c r="BB1006" s="54"/>
      <c r="BC1006" s="54"/>
      <c r="BD1006" s="54"/>
      <c r="BE1006" s="54"/>
      <c r="BF1006" s="54"/>
      <c r="BG1006" s="54"/>
      <c r="BH1006" s="54"/>
      <c r="BI1006" s="54"/>
      <c r="BJ1006" s="54"/>
      <c r="BK1006" s="54"/>
      <c r="BL1006" s="54"/>
      <c r="BM1006" s="54"/>
      <c r="BN1006" s="54"/>
      <c r="BO1006" s="54"/>
      <c r="BP1006" s="54"/>
      <c r="BQ1006" s="54"/>
      <c r="BR1006" s="54"/>
      <c r="BS1006" s="54"/>
      <c r="BT1006" s="54"/>
      <c r="BU1006" s="54"/>
      <c r="BV1006" s="54"/>
      <c r="BW1006" s="54"/>
      <c r="BX1006" s="49"/>
      <c r="BY1006" s="55"/>
      <c r="BZ1006" s="8"/>
      <c r="CE1006" s="12" t="str">
        <f t="shared" si="783"/>
        <v/>
      </c>
      <c r="CG1006" s="77" t="str">
        <f t="shared" si="784"/>
        <v/>
      </c>
      <c r="CH1006" s="80" t="str">
        <f t="shared" si="785"/>
        <v/>
      </c>
      <c r="CL1006" s="12" t="str">
        <f t="shared" si="786"/>
        <v/>
      </c>
      <c r="CM1006" s="12" t="str">
        <f t="shared" si="787"/>
        <v/>
      </c>
      <c r="CN1006" s="12" t="str" cm="1">
        <f t="array" ref="CN1006">IF(OR($CE1006="", $CG$3=""), "", IF(IFERROR(INDEX($K1006:$T1006, $CK1006, MATCH(CN$3, $K$3:$T$3, 0)), "")="", $CC$4, $CC$3))</f>
        <v/>
      </c>
      <c r="CO1006" s="12" t="str" cm="1">
        <f t="array" ref="CO1006">IF(OR($CE1006="", $CG$3=""), "", IF(IFERROR(INDEX($AA1006:$AJ1006, $CK1006, MATCH(CO$3, $AA$3:$AJ$3, 0)), "")="", $CC$4, $CC$3))</f>
        <v/>
      </c>
      <c r="CP1006" s="12" t="str">
        <f>IF(OR($CE1006="", $CG$3=""), "", IF(CP$3='Property List &amp; Features'!$BG$9, $CC$3, IF(CP$3=$I1006, $CC$3, $CC$4)))</f>
        <v/>
      </c>
      <c r="CQ1006" s="12" t="str">
        <f>IF(OR($CE1006="", $CG$3=""), "", IF(CQ$3='Property List &amp; Features'!$BG$9, $CC$3, IF(CQ$3=$J1006, $CC$3, $CC$4)))</f>
        <v/>
      </c>
      <c r="CR1006" s="12" t="str">
        <f t="shared" si="788"/>
        <v/>
      </c>
      <c r="CS1006" s="12" t="str">
        <f t="shared" si="789"/>
        <v/>
      </c>
      <c r="CT1006" s="12" t="str">
        <f t="shared" si="790"/>
        <v/>
      </c>
      <c r="CU1006" s="12" t="str">
        <f t="shared" si="791"/>
        <v/>
      </c>
      <c r="CV1006" s="12" t="str">
        <f t="shared" si="792"/>
        <v/>
      </c>
      <c r="CW1006" s="12" t="str">
        <f t="shared" si="814"/>
        <v/>
      </c>
      <c r="CX1006" s="12" t="str">
        <f t="shared" si="815"/>
        <v/>
      </c>
      <c r="CY1006" s="12" t="str">
        <f t="shared" si="816"/>
        <v/>
      </c>
      <c r="CZ1006" s="12" t="str">
        <f t="shared" si="817"/>
        <v/>
      </c>
      <c r="DA1006" s="12" t="str">
        <f t="shared" si="818"/>
        <v/>
      </c>
      <c r="DB1006" s="12" t="str">
        <f t="shared" si="819"/>
        <v/>
      </c>
      <c r="DC1006" s="12" t="str">
        <f t="shared" si="820"/>
        <v/>
      </c>
      <c r="DD1006" s="12" t="str">
        <f t="shared" si="821"/>
        <v/>
      </c>
      <c r="DE1006" s="12" t="str">
        <f t="shared" si="822"/>
        <v/>
      </c>
      <c r="DF1006" s="12" t="str">
        <f t="shared" si="823"/>
        <v/>
      </c>
      <c r="DG1006" s="12" t="str">
        <f t="shared" si="824"/>
        <v/>
      </c>
      <c r="DH1006" s="12" t="str">
        <f t="shared" si="825"/>
        <v/>
      </c>
      <c r="DI1006" s="12" t="str">
        <f t="shared" si="826"/>
        <v/>
      </c>
      <c r="DJ1006" s="12" t="str">
        <f t="shared" si="827"/>
        <v/>
      </c>
      <c r="DK1006" s="12" t="str">
        <f t="shared" si="828"/>
        <v/>
      </c>
      <c r="DL1006" s="12" t="str">
        <f t="shared" si="829"/>
        <v/>
      </c>
      <c r="DM1006" s="12" t="str">
        <f t="shared" si="830"/>
        <v/>
      </c>
      <c r="DN1006" s="12" t="str">
        <f t="shared" si="831"/>
        <v/>
      </c>
      <c r="DO1006" s="12" t="str">
        <f t="shared" si="832"/>
        <v/>
      </c>
      <c r="DP1006" s="12" t="str">
        <f t="shared" si="833"/>
        <v/>
      </c>
      <c r="DQ1006" s="12" t="str">
        <f t="shared" si="834"/>
        <v/>
      </c>
      <c r="DR1006" s="12" t="str">
        <f t="shared" si="796"/>
        <v/>
      </c>
      <c r="DS1006" s="12" t="str">
        <f t="shared" si="797"/>
        <v/>
      </c>
      <c r="DT1006" s="12" t="str">
        <f t="shared" si="798"/>
        <v/>
      </c>
      <c r="DU1006" s="12" t="str">
        <f t="shared" si="799"/>
        <v/>
      </c>
      <c r="DV1006" s="12" t="str">
        <f t="shared" si="800"/>
        <v/>
      </c>
      <c r="DW1006" s="12" t="str">
        <f t="shared" si="801"/>
        <v/>
      </c>
      <c r="DX1006" s="12" t="str">
        <f t="shared" si="802"/>
        <v/>
      </c>
      <c r="DY1006" s="12" t="str">
        <f t="shared" si="803"/>
        <v/>
      </c>
      <c r="DZ1006" s="12" t="str">
        <f t="shared" si="804"/>
        <v/>
      </c>
      <c r="EA1006" s="12" t="str">
        <f t="shared" si="805"/>
        <v/>
      </c>
      <c r="EB1006" s="12" t="str">
        <f t="shared" si="806"/>
        <v/>
      </c>
      <c r="EC1006" s="12" t="str">
        <f t="shared" si="807"/>
        <v/>
      </c>
      <c r="ED1006" s="12" t="str">
        <f t="shared" si="808"/>
        <v/>
      </c>
      <c r="EE1006" s="12" t="str">
        <f t="shared" si="809"/>
        <v/>
      </c>
      <c r="EF1006" s="12" t="str">
        <f t="shared" si="810"/>
        <v/>
      </c>
      <c r="EG1006" s="12" t="str">
        <f t="shared" si="811"/>
        <v/>
      </c>
      <c r="EH1006" s="12" t="str">
        <f t="shared" si="812"/>
        <v/>
      </c>
      <c r="EI1006" s="12" t="str">
        <f t="shared" si="813"/>
        <v/>
      </c>
      <c r="EK1006" s="83" t="str">
        <f t="shared" si="793"/>
        <v/>
      </c>
      <c r="EM1006" s="12" t="str">
        <f t="shared" si="794"/>
        <v/>
      </c>
      <c r="EO1006" s="12" t="str">
        <f t="shared" si="795"/>
        <v/>
      </c>
      <c r="EQ1006" s="12" t="str">
        <f>IF($EO1006="", "", IF($EQ$8=$EQ$6, COUNTIF($EO$11:$EO$2510, "&gt;"&amp;$EO1006)+1+COUNTIF($EO$11:$EO1006, $EO1006)-1, COUNTIF($EO$11:$EO$2510, "&lt;"&amp;$EO1006)+1+COUNTIF($EO$11:$EO1006, $EO1006)-1))</f>
        <v/>
      </c>
    </row>
    <row r="1007" spans="1:147" x14ac:dyDescent="0.55000000000000004">
      <c r="A1007" s="8"/>
      <c r="B1007" s="12" t="str">
        <f>IF($D1007="", "", COUNTIF($D$11:$D1007, $D1007))</f>
        <v/>
      </c>
      <c r="C1007" s="8"/>
      <c r="D1007" s="45"/>
      <c r="E1007" s="46"/>
      <c r="F1007" s="47"/>
      <c r="G1007" s="54"/>
      <c r="H1007" s="54"/>
      <c r="I1007" s="48"/>
      <c r="J1007" s="49"/>
      <c r="K1007" s="50"/>
      <c r="L1007" s="50"/>
      <c r="M1007" s="50"/>
      <c r="N1007" s="50"/>
      <c r="O1007" s="50"/>
      <c r="P1007" s="50"/>
      <c r="Q1007" s="50"/>
      <c r="R1007" s="50"/>
      <c r="S1007" s="50"/>
      <c r="T1007" s="50"/>
      <c r="U1007" s="51"/>
      <c r="V1007" s="52"/>
      <c r="W1007" s="53"/>
      <c r="X1007" s="53"/>
      <c r="Y1007" s="53"/>
      <c r="Z1007" s="53"/>
      <c r="AA1007" s="48"/>
      <c r="AB1007" s="54"/>
      <c r="AC1007" s="54"/>
      <c r="AD1007" s="54"/>
      <c r="AE1007" s="54"/>
      <c r="AF1007" s="54"/>
      <c r="AG1007" s="54"/>
      <c r="AH1007" s="54"/>
      <c r="AI1007" s="54"/>
      <c r="AJ1007" s="49"/>
      <c r="AK1007" s="48"/>
      <c r="AL1007" s="54"/>
      <c r="AM1007" s="54"/>
      <c r="AN1007" s="54"/>
      <c r="AO1007" s="54"/>
      <c r="AP1007" s="54"/>
      <c r="AQ1007" s="54"/>
      <c r="AR1007" s="54"/>
      <c r="AS1007" s="54"/>
      <c r="AT1007" s="54"/>
      <c r="AU1007" s="54"/>
      <c r="AV1007" s="54"/>
      <c r="AW1007" s="54"/>
      <c r="AX1007" s="54"/>
      <c r="AY1007" s="54"/>
      <c r="AZ1007" s="54"/>
      <c r="BA1007" s="54"/>
      <c r="BB1007" s="54"/>
      <c r="BC1007" s="54"/>
      <c r="BD1007" s="54"/>
      <c r="BE1007" s="54"/>
      <c r="BF1007" s="54"/>
      <c r="BG1007" s="54"/>
      <c r="BH1007" s="54"/>
      <c r="BI1007" s="54"/>
      <c r="BJ1007" s="54"/>
      <c r="BK1007" s="54"/>
      <c r="BL1007" s="54"/>
      <c r="BM1007" s="54"/>
      <c r="BN1007" s="54"/>
      <c r="BO1007" s="54"/>
      <c r="BP1007" s="54"/>
      <c r="BQ1007" s="54"/>
      <c r="BR1007" s="54"/>
      <c r="BS1007" s="54"/>
      <c r="BT1007" s="54"/>
      <c r="BU1007" s="54"/>
      <c r="BV1007" s="54"/>
      <c r="BW1007" s="54"/>
      <c r="BX1007" s="49"/>
      <c r="BY1007" s="55"/>
      <c r="BZ1007" s="8"/>
      <c r="CE1007" s="12" t="str">
        <f t="shared" si="783"/>
        <v/>
      </c>
      <c r="CG1007" s="77" t="str">
        <f t="shared" si="784"/>
        <v/>
      </c>
      <c r="CH1007" s="80" t="str">
        <f t="shared" si="785"/>
        <v/>
      </c>
      <c r="CL1007" s="12" t="str">
        <f t="shared" si="786"/>
        <v/>
      </c>
      <c r="CM1007" s="12" t="str">
        <f t="shared" si="787"/>
        <v/>
      </c>
      <c r="CN1007" s="12" t="str" cm="1">
        <f t="array" ref="CN1007">IF(OR($CE1007="", $CG$3=""), "", IF(IFERROR(INDEX($K1007:$T1007, $CK1007, MATCH(CN$3, $K$3:$T$3, 0)), "")="", $CC$4, $CC$3))</f>
        <v/>
      </c>
      <c r="CO1007" s="12" t="str" cm="1">
        <f t="array" ref="CO1007">IF(OR($CE1007="", $CG$3=""), "", IF(IFERROR(INDEX($AA1007:$AJ1007, $CK1007, MATCH(CO$3, $AA$3:$AJ$3, 0)), "")="", $CC$4, $CC$3))</f>
        <v/>
      </c>
      <c r="CP1007" s="12" t="str">
        <f>IF(OR($CE1007="", $CG$3=""), "", IF(CP$3='Property List &amp; Features'!$BG$9, $CC$3, IF(CP$3=$I1007, $CC$3, $CC$4)))</f>
        <v/>
      </c>
      <c r="CQ1007" s="12" t="str">
        <f>IF(OR($CE1007="", $CG$3=""), "", IF(CQ$3='Property List &amp; Features'!$BG$9, $CC$3, IF(CQ$3=$J1007, $CC$3, $CC$4)))</f>
        <v/>
      </c>
      <c r="CR1007" s="12" t="str">
        <f t="shared" si="788"/>
        <v/>
      </c>
      <c r="CS1007" s="12" t="str">
        <f t="shared" si="789"/>
        <v/>
      </c>
      <c r="CT1007" s="12" t="str">
        <f t="shared" si="790"/>
        <v/>
      </c>
      <c r="CU1007" s="12" t="str">
        <f t="shared" si="791"/>
        <v/>
      </c>
      <c r="CV1007" s="12" t="str">
        <f t="shared" si="792"/>
        <v/>
      </c>
      <c r="CW1007" s="12" t="str">
        <f t="shared" si="814"/>
        <v/>
      </c>
      <c r="CX1007" s="12" t="str">
        <f t="shared" si="815"/>
        <v/>
      </c>
      <c r="CY1007" s="12" t="str">
        <f t="shared" si="816"/>
        <v/>
      </c>
      <c r="CZ1007" s="12" t="str">
        <f t="shared" si="817"/>
        <v/>
      </c>
      <c r="DA1007" s="12" t="str">
        <f t="shared" si="818"/>
        <v/>
      </c>
      <c r="DB1007" s="12" t="str">
        <f t="shared" si="819"/>
        <v/>
      </c>
      <c r="DC1007" s="12" t="str">
        <f t="shared" si="820"/>
        <v/>
      </c>
      <c r="DD1007" s="12" t="str">
        <f t="shared" si="821"/>
        <v/>
      </c>
      <c r="DE1007" s="12" t="str">
        <f t="shared" si="822"/>
        <v/>
      </c>
      <c r="DF1007" s="12" t="str">
        <f t="shared" si="823"/>
        <v/>
      </c>
      <c r="DG1007" s="12" t="str">
        <f t="shared" si="824"/>
        <v/>
      </c>
      <c r="DH1007" s="12" t="str">
        <f t="shared" si="825"/>
        <v/>
      </c>
      <c r="DI1007" s="12" t="str">
        <f t="shared" si="826"/>
        <v/>
      </c>
      <c r="DJ1007" s="12" t="str">
        <f t="shared" si="827"/>
        <v/>
      </c>
      <c r="DK1007" s="12" t="str">
        <f t="shared" si="828"/>
        <v/>
      </c>
      <c r="DL1007" s="12" t="str">
        <f t="shared" si="829"/>
        <v/>
      </c>
      <c r="DM1007" s="12" t="str">
        <f t="shared" si="830"/>
        <v/>
      </c>
      <c r="DN1007" s="12" t="str">
        <f t="shared" si="831"/>
        <v/>
      </c>
      <c r="DO1007" s="12" t="str">
        <f t="shared" si="832"/>
        <v/>
      </c>
      <c r="DP1007" s="12" t="str">
        <f t="shared" si="833"/>
        <v/>
      </c>
      <c r="DQ1007" s="12" t="str">
        <f t="shared" si="834"/>
        <v/>
      </c>
      <c r="DR1007" s="12" t="str">
        <f t="shared" si="796"/>
        <v/>
      </c>
      <c r="DS1007" s="12" t="str">
        <f t="shared" si="797"/>
        <v/>
      </c>
      <c r="DT1007" s="12" t="str">
        <f t="shared" si="798"/>
        <v/>
      </c>
      <c r="DU1007" s="12" t="str">
        <f t="shared" si="799"/>
        <v/>
      </c>
      <c r="DV1007" s="12" t="str">
        <f t="shared" si="800"/>
        <v/>
      </c>
      <c r="DW1007" s="12" t="str">
        <f t="shared" si="801"/>
        <v/>
      </c>
      <c r="DX1007" s="12" t="str">
        <f t="shared" si="802"/>
        <v/>
      </c>
      <c r="DY1007" s="12" t="str">
        <f t="shared" si="803"/>
        <v/>
      </c>
      <c r="DZ1007" s="12" t="str">
        <f t="shared" si="804"/>
        <v/>
      </c>
      <c r="EA1007" s="12" t="str">
        <f t="shared" si="805"/>
        <v/>
      </c>
      <c r="EB1007" s="12" t="str">
        <f t="shared" si="806"/>
        <v/>
      </c>
      <c r="EC1007" s="12" t="str">
        <f t="shared" si="807"/>
        <v/>
      </c>
      <c r="ED1007" s="12" t="str">
        <f t="shared" si="808"/>
        <v/>
      </c>
      <c r="EE1007" s="12" t="str">
        <f t="shared" si="809"/>
        <v/>
      </c>
      <c r="EF1007" s="12" t="str">
        <f t="shared" si="810"/>
        <v/>
      </c>
      <c r="EG1007" s="12" t="str">
        <f t="shared" si="811"/>
        <v/>
      </c>
      <c r="EH1007" s="12" t="str">
        <f t="shared" si="812"/>
        <v/>
      </c>
      <c r="EI1007" s="12" t="str">
        <f t="shared" si="813"/>
        <v/>
      </c>
      <c r="EK1007" s="83" t="str">
        <f t="shared" si="793"/>
        <v/>
      </c>
      <c r="EM1007" s="12" t="str">
        <f t="shared" si="794"/>
        <v/>
      </c>
      <c r="EO1007" s="12" t="str">
        <f t="shared" si="795"/>
        <v/>
      </c>
      <c r="EQ1007" s="12" t="str">
        <f>IF($EO1007="", "", IF($EQ$8=$EQ$6, COUNTIF($EO$11:$EO$2510, "&gt;"&amp;$EO1007)+1+COUNTIF($EO$11:$EO1007, $EO1007)-1, COUNTIF($EO$11:$EO$2510, "&lt;"&amp;$EO1007)+1+COUNTIF($EO$11:$EO1007, $EO1007)-1))</f>
        <v/>
      </c>
    </row>
    <row r="1008" spans="1:147" x14ac:dyDescent="0.55000000000000004">
      <c r="A1008" s="8"/>
      <c r="B1008" s="12" t="str">
        <f>IF($D1008="", "", COUNTIF($D$11:$D1008, $D1008))</f>
        <v/>
      </c>
      <c r="C1008" s="8"/>
      <c r="D1008" s="45"/>
      <c r="E1008" s="46"/>
      <c r="F1008" s="47"/>
      <c r="G1008" s="54"/>
      <c r="H1008" s="54"/>
      <c r="I1008" s="48"/>
      <c r="J1008" s="49"/>
      <c r="K1008" s="50"/>
      <c r="L1008" s="50"/>
      <c r="M1008" s="50"/>
      <c r="N1008" s="50"/>
      <c r="O1008" s="50"/>
      <c r="P1008" s="50"/>
      <c r="Q1008" s="50"/>
      <c r="R1008" s="50"/>
      <c r="S1008" s="50"/>
      <c r="T1008" s="50"/>
      <c r="U1008" s="51"/>
      <c r="V1008" s="52"/>
      <c r="W1008" s="53"/>
      <c r="X1008" s="53"/>
      <c r="Y1008" s="53"/>
      <c r="Z1008" s="53"/>
      <c r="AA1008" s="48"/>
      <c r="AB1008" s="54"/>
      <c r="AC1008" s="54"/>
      <c r="AD1008" s="54"/>
      <c r="AE1008" s="54"/>
      <c r="AF1008" s="54"/>
      <c r="AG1008" s="54"/>
      <c r="AH1008" s="54"/>
      <c r="AI1008" s="54"/>
      <c r="AJ1008" s="49"/>
      <c r="AK1008" s="48"/>
      <c r="AL1008" s="54"/>
      <c r="AM1008" s="54"/>
      <c r="AN1008" s="54"/>
      <c r="AO1008" s="54"/>
      <c r="AP1008" s="54"/>
      <c r="AQ1008" s="54"/>
      <c r="AR1008" s="54"/>
      <c r="AS1008" s="54"/>
      <c r="AT1008" s="54"/>
      <c r="AU1008" s="54"/>
      <c r="AV1008" s="54"/>
      <c r="AW1008" s="54"/>
      <c r="AX1008" s="54"/>
      <c r="AY1008" s="54"/>
      <c r="AZ1008" s="54"/>
      <c r="BA1008" s="54"/>
      <c r="BB1008" s="54"/>
      <c r="BC1008" s="54"/>
      <c r="BD1008" s="54"/>
      <c r="BE1008" s="54"/>
      <c r="BF1008" s="54"/>
      <c r="BG1008" s="54"/>
      <c r="BH1008" s="54"/>
      <c r="BI1008" s="54"/>
      <c r="BJ1008" s="54"/>
      <c r="BK1008" s="54"/>
      <c r="BL1008" s="54"/>
      <c r="BM1008" s="54"/>
      <c r="BN1008" s="54"/>
      <c r="BO1008" s="54"/>
      <c r="BP1008" s="54"/>
      <c r="BQ1008" s="54"/>
      <c r="BR1008" s="54"/>
      <c r="BS1008" s="54"/>
      <c r="BT1008" s="54"/>
      <c r="BU1008" s="54"/>
      <c r="BV1008" s="54"/>
      <c r="BW1008" s="54"/>
      <c r="BX1008" s="49"/>
      <c r="BY1008" s="55"/>
      <c r="BZ1008" s="8"/>
      <c r="CE1008" s="12" t="str">
        <f t="shared" si="783"/>
        <v/>
      </c>
      <c r="CG1008" s="77" t="str">
        <f t="shared" si="784"/>
        <v/>
      </c>
      <c r="CH1008" s="80" t="str">
        <f t="shared" si="785"/>
        <v/>
      </c>
      <c r="CL1008" s="12" t="str">
        <f t="shared" si="786"/>
        <v/>
      </c>
      <c r="CM1008" s="12" t="str">
        <f t="shared" si="787"/>
        <v/>
      </c>
      <c r="CN1008" s="12" t="str" cm="1">
        <f t="array" ref="CN1008">IF(OR($CE1008="", $CG$3=""), "", IF(IFERROR(INDEX($K1008:$T1008, $CK1008, MATCH(CN$3, $K$3:$T$3, 0)), "")="", $CC$4, $CC$3))</f>
        <v/>
      </c>
      <c r="CO1008" s="12" t="str" cm="1">
        <f t="array" ref="CO1008">IF(OR($CE1008="", $CG$3=""), "", IF(IFERROR(INDEX($AA1008:$AJ1008, $CK1008, MATCH(CO$3, $AA$3:$AJ$3, 0)), "")="", $CC$4, $CC$3))</f>
        <v/>
      </c>
      <c r="CP1008" s="12" t="str">
        <f>IF(OR($CE1008="", $CG$3=""), "", IF(CP$3='Property List &amp; Features'!$BG$9, $CC$3, IF(CP$3=$I1008, $CC$3, $CC$4)))</f>
        <v/>
      </c>
      <c r="CQ1008" s="12" t="str">
        <f>IF(OR($CE1008="", $CG$3=""), "", IF(CQ$3='Property List &amp; Features'!$BG$9, $CC$3, IF(CQ$3=$J1008, $CC$3, $CC$4)))</f>
        <v/>
      </c>
      <c r="CR1008" s="12" t="str">
        <f t="shared" si="788"/>
        <v/>
      </c>
      <c r="CS1008" s="12" t="str">
        <f t="shared" si="789"/>
        <v/>
      </c>
      <c r="CT1008" s="12" t="str">
        <f t="shared" si="790"/>
        <v/>
      </c>
      <c r="CU1008" s="12" t="str">
        <f t="shared" si="791"/>
        <v/>
      </c>
      <c r="CV1008" s="12" t="str">
        <f t="shared" si="792"/>
        <v/>
      </c>
      <c r="CW1008" s="12" t="str">
        <f t="shared" si="814"/>
        <v/>
      </c>
      <c r="CX1008" s="12" t="str">
        <f t="shared" si="815"/>
        <v/>
      </c>
      <c r="CY1008" s="12" t="str">
        <f t="shared" si="816"/>
        <v/>
      </c>
      <c r="CZ1008" s="12" t="str">
        <f t="shared" si="817"/>
        <v/>
      </c>
      <c r="DA1008" s="12" t="str">
        <f t="shared" si="818"/>
        <v/>
      </c>
      <c r="DB1008" s="12" t="str">
        <f t="shared" si="819"/>
        <v/>
      </c>
      <c r="DC1008" s="12" t="str">
        <f t="shared" si="820"/>
        <v/>
      </c>
      <c r="DD1008" s="12" t="str">
        <f t="shared" si="821"/>
        <v/>
      </c>
      <c r="DE1008" s="12" t="str">
        <f t="shared" si="822"/>
        <v/>
      </c>
      <c r="DF1008" s="12" t="str">
        <f t="shared" si="823"/>
        <v/>
      </c>
      <c r="DG1008" s="12" t="str">
        <f t="shared" si="824"/>
        <v/>
      </c>
      <c r="DH1008" s="12" t="str">
        <f t="shared" si="825"/>
        <v/>
      </c>
      <c r="DI1008" s="12" t="str">
        <f t="shared" si="826"/>
        <v/>
      </c>
      <c r="DJ1008" s="12" t="str">
        <f t="shared" si="827"/>
        <v/>
      </c>
      <c r="DK1008" s="12" t="str">
        <f t="shared" si="828"/>
        <v/>
      </c>
      <c r="DL1008" s="12" t="str">
        <f t="shared" si="829"/>
        <v/>
      </c>
      <c r="DM1008" s="12" t="str">
        <f t="shared" si="830"/>
        <v/>
      </c>
      <c r="DN1008" s="12" t="str">
        <f t="shared" si="831"/>
        <v/>
      </c>
      <c r="DO1008" s="12" t="str">
        <f t="shared" si="832"/>
        <v/>
      </c>
      <c r="DP1008" s="12" t="str">
        <f t="shared" si="833"/>
        <v/>
      </c>
      <c r="DQ1008" s="12" t="str">
        <f t="shared" si="834"/>
        <v/>
      </c>
      <c r="DR1008" s="12" t="str">
        <f t="shared" si="796"/>
        <v/>
      </c>
      <c r="DS1008" s="12" t="str">
        <f t="shared" si="797"/>
        <v/>
      </c>
      <c r="DT1008" s="12" t="str">
        <f t="shared" si="798"/>
        <v/>
      </c>
      <c r="DU1008" s="12" t="str">
        <f t="shared" si="799"/>
        <v/>
      </c>
      <c r="DV1008" s="12" t="str">
        <f t="shared" si="800"/>
        <v/>
      </c>
      <c r="DW1008" s="12" t="str">
        <f t="shared" si="801"/>
        <v/>
      </c>
      <c r="DX1008" s="12" t="str">
        <f t="shared" si="802"/>
        <v/>
      </c>
      <c r="DY1008" s="12" t="str">
        <f t="shared" si="803"/>
        <v/>
      </c>
      <c r="DZ1008" s="12" t="str">
        <f t="shared" si="804"/>
        <v/>
      </c>
      <c r="EA1008" s="12" t="str">
        <f t="shared" si="805"/>
        <v/>
      </c>
      <c r="EB1008" s="12" t="str">
        <f t="shared" si="806"/>
        <v/>
      </c>
      <c r="EC1008" s="12" t="str">
        <f t="shared" si="807"/>
        <v/>
      </c>
      <c r="ED1008" s="12" t="str">
        <f t="shared" si="808"/>
        <v/>
      </c>
      <c r="EE1008" s="12" t="str">
        <f t="shared" si="809"/>
        <v/>
      </c>
      <c r="EF1008" s="12" t="str">
        <f t="shared" si="810"/>
        <v/>
      </c>
      <c r="EG1008" s="12" t="str">
        <f t="shared" si="811"/>
        <v/>
      </c>
      <c r="EH1008" s="12" t="str">
        <f t="shared" si="812"/>
        <v/>
      </c>
      <c r="EI1008" s="12" t="str">
        <f t="shared" si="813"/>
        <v/>
      </c>
      <c r="EK1008" s="83" t="str">
        <f t="shared" si="793"/>
        <v/>
      </c>
      <c r="EM1008" s="12" t="str">
        <f t="shared" si="794"/>
        <v/>
      </c>
      <c r="EO1008" s="12" t="str">
        <f t="shared" si="795"/>
        <v/>
      </c>
      <c r="EQ1008" s="12" t="str">
        <f>IF($EO1008="", "", IF($EQ$8=$EQ$6, COUNTIF($EO$11:$EO$2510, "&gt;"&amp;$EO1008)+1+COUNTIF($EO$11:$EO1008, $EO1008)-1, COUNTIF($EO$11:$EO$2510, "&lt;"&amp;$EO1008)+1+COUNTIF($EO$11:$EO1008, $EO1008)-1))</f>
        <v/>
      </c>
    </row>
    <row r="1009" spans="1:147" x14ac:dyDescent="0.55000000000000004">
      <c r="A1009" s="8"/>
      <c r="B1009" s="12" t="str">
        <f>IF($D1009="", "", COUNTIF($D$11:$D1009, $D1009))</f>
        <v/>
      </c>
      <c r="C1009" s="8"/>
      <c r="D1009" s="45"/>
      <c r="E1009" s="46"/>
      <c r="F1009" s="47"/>
      <c r="G1009" s="54"/>
      <c r="H1009" s="54"/>
      <c r="I1009" s="48"/>
      <c r="J1009" s="49"/>
      <c r="K1009" s="50"/>
      <c r="L1009" s="50"/>
      <c r="M1009" s="50"/>
      <c r="N1009" s="50"/>
      <c r="O1009" s="50"/>
      <c r="P1009" s="50"/>
      <c r="Q1009" s="50"/>
      <c r="R1009" s="50"/>
      <c r="S1009" s="50"/>
      <c r="T1009" s="50"/>
      <c r="U1009" s="51"/>
      <c r="V1009" s="52"/>
      <c r="W1009" s="53"/>
      <c r="X1009" s="53"/>
      <c r="Y1009" s="53"/>
      <c r="Z1009" s="53"/>
      <c r="AA1009" s="48"/>
      <c r="AB1009" s="54"/>
      <c r="AC1009" s="54"/>
      <c r="AD1009" s="54"/>
      <c r="AE1009" s="54"/>
      <c r="AF1009" s="54"/>
      <c r="AG1009" s="54"/>
      <c r="AH1009" s="54"/>
      <c r="AI1009" s="54"/>
      <c r="AJ1009" s="49"/>
      <c r="AK1009" s="48"/>
      <c r="AL1009" s="54"/>
      <c r="AM1009" s="54"/>
      <c r="AN1009" s="54"/>
      <c r="AO1009" s="54"/>
      <c r="AP1009" s="54"/>
      <c r="AQ1009" s="54"/>
      <c r="AR1009" s="54"/>
      <c r="AS1009" s="54"/>
      <c r="AT1009" s="54"/>
      <c r="AU1009" s="54"/>
      <c r="AV1009" s="54"/>
      <c r="AW1009" s="54"/>
      <c r="AX1009" s="54"/>
      <c r="AY1009" s="54"/>
      <c r="AZ1009" s="54"/>
      <c r="BA1009" s="54"/>
      <c r="BB1009" s="54"/>
      <c r="BC1009" s="54"/>
      <c r="BD1009" s="54"/>
      <c r="BE1009" s="54"/>
      <c r="BF1009" s="54"/>
      <c r="BG1009" s="54"/>
      <c r="BH1009" s="54"/>
      <c r="BI1009" s="54"/>
      <c r="BJ1009" s="54"/>
      <c r="BK1009" s="54"/>
      <c r="BL1009" s="54"/>
      <c r="BM1009" s="54"/>
      <c r="BN1009" s="54"/>
      <c r="BO1009" s="54"/>
      <c r="BP1009" s="54"/>
      <c r="BQ1009" s="54"/>
      <c r="BR1009" s="54"/>
      <c r="BS1009" s="54"/>
      <c r="BT1009" s="54"/>
      <c r="BU1009" s="54"/>
      <c r="BV1009" s="54"/>
      <c r="BW1009" s="54"/>
      <c r="BX1009" s="49"/>
      <c r="BY1009" s="55"/>
      <c r="BZ1009" s="8"/>
      <c r="CE1009" s="12" t="str">
        <f t="shared" si="783"/>
        <v/>
      </c>
      <c r="CG1009" s="77" t="str">
        <f t="shared" si="784"/>
        <v/>
      </c>
      <c r="CH1009" s="80" t="str">
        <f t="shared" si="785"/>
        <v/>
      </c>
      <c r="CL1009" s="12" t="str">
        <f t="shared" si="786"/>
        <v/>
      </c>
      <c r="CM1009" s="12" t="str">
        <f t="shared" si="787"/>
        <v/>
      </c>
      <c r="CN1009" s="12" t="str" cm="1">
        <f t="array" ref="CN1009">IF(OR($CE1009="", $CG$3=""), "", IF(IFERROR(INDEX($K1009:$T1009, $CK1009, MATCH(CN$3, $K$3:$T$3, 0)), "")="", $CC$4, $CC$3))</f>
        <v/>
      </c>
      <c r="CO1009" s="12" t="str" cm="1">
        <f t="array" ref="CO1009">IF(OR($CE1009="", $CG$3=""), "", IF(IFERROR(INDEX($AA1009:$AJ1009, $CK1009, MATCH(CO$3, $AA$3:$AJ$3, 0)), "")="", $CC$4, $CC$3))</f>
        <v/>
      </c>
      <c r="CP1009" s="12" t="str">
        <f>IF(OR($CE1009="", $CG$3=""), "", IF(CP$3='Property List &amp; Features'!$BG$9, $CC$3, IF(CP$3=$I1009, $CC$3, $CC$4)))</f>
        <v/>
      </c>
      <c r="CQ1009" s="12" t="str">
        <f>IF(OR($CE1009="", $CG$3=""), "", IF(CQ$3='Property List &amp; Features'!$BG$9, $CC$3, IF(CQ$3=$J1009, $CC$3, $CC$4)))</f>
        <v/>
      </c>
      <c r="CR1009" s="12" t="str">
        <f t="shared" si="788"/>
        <v/>
      </c>
      <c r="CS1009" s="12" t="str">
        <f t="shared" si="789"/>
        <v/>
      </c>
      <c r="CT1009" s="12" t="str">
        <f t="shared" si="790"/>
        <v/>
      </c>
      <c r="CU1009" s="12" t="str">
        <f t="shared" si="791"/>
        <v/>
      </c>
      <c r="CV1009" s="12" t="str">
        <f t="shared" si="792"/>
        <v/>
      </c>
      <c r="CW1009" s="12" t="str">
        <f t="shared" si="814"/>
        <v/>
      </c>
      <c r="CX1009" s="12" t="str">
        <f t="shared" si="815"/>
        <v/>
      </c>
      <c r="CY1009" s="12" t="str">
        <f t="shared" si="816"/>
        <v/>
      </c>
      <c r="CZ1009" s="12" t="str">
        <f t="shared" si="817"/>
        <v/>
      </c>
      <c r="DA1009" s="12" t="str">
        <f t="shared" si="818"/>
        <v/>
      </c>
      <c r="DB1009" s="12" t="str">
        <f t="shared" si="819"/>
        <v/>
      </c>
      <c r="DC1009" s="12" t="str">
        <f t="shared" si="820"/>
        <v/>
      </c>
      <c r="DD1009" s="12" t="str">
        <f t="shared" si="821"/>
        <v/>
      </c>
      <c r="DE1009" s="12" t="str">
        <f t="shared" si="822"/>
        <v/>
      </c>
      <c r="DF1009" s="12" t="str">
        <f t="shared" si="823"/>
        <v/>
      </c>
      <c r="DG1009" s="12" t="str">
        <f t="shared" si="824"/>
        <v/>
      </c>
      <c r="DH1009" s="12" t="str">
        <f t="shared" si="825"/>
        <v/>
      </c>
      <c r="DI1009" s="12" t="str">
        <f t="shared" si="826"/>
        <v/>
      </c>
      <c r="DJ1009" s="12" t="str">
        <f t="shared" si="827"/>
        <v/>
      </c>
      <c r="DK1009" s="12" t="str">
        <f t="shared" si="828"/>
        <v/>
      </c>
      <c r="DL1009" s="12" t="str">
        <f t="shared" si="829"/>
        <v/>
      </c>
      <c r="DM1009" s="12" t="str">
        <f t="shared" si="830"/>
        <v/>
      </c>
      <c r="DN1009" s="12" t="str">
        <f t="shared" si="831"/>
        <v/>
      </c>
      <c r="DO1009" s="12" t="str">
        <f t="shared" si="832"/>
        <v/>
      </c>
      <c r="DP1009" s="12" t="str">
        <f t="shared" si="833"/>
        <v/>
      </c>
      <c r="DQ1009" s="12" t="str">
        <f t="shared" si="834"/>
        <v/>
      </c>
      <c r="DR1009" s="12" t="str">
        <f t="shared" si="796"/>
        <v/>
      </c>
      <c r="DS1009" s="12" t="str">
        <f t="shared" si="797"/>
        <v/>
      </c>
      <c r="DT1009" s="12" t="str">
        <f t="shared" si="798"/>
        <v/>
      </c>
      <c r="DU1009" s="12" t="str">
        <f t="shared" si="799"/>
        <v/>
      </c>
      <c r="DV1009" s="12" t="str">
        <f t="shared" si="800"/>
        <v/>
      </c>
      <c r="DW1009" s="12" t="str">
        <f t="shared" si="801"/>
        <v/>
      </c>
      <c r="DX1009" s="12" t="str">
        <f t="shared" si="802"/>
        <v/>
      </c>
      <c r="DY1009" s="12" t="str">
        <f t="shared" si="803"/>
        <v/>
      </c>
      <c r="DZ1009" s="12" t="str">
        <f t="shared" si="804"/>
        <v/>
      </c>
      <c r="EA1009" s="12" t="str">
        <f t="shared" si="805"/>
        <v/>
      </c>
      <c r="EB1009" s="12" t="str">
        <f t="shared" si="806"/>
        <v/>
      </c>
      <c r="EC1009" s="12" t="str">
        <f t="shared" si="807"/>
        <v/>
      </c>
      <c r="ED1009" s="12" t="str">
        <f t="shared" si="808"/>
        <v/>
      </c>
      <c r="EE1009" s="12" t="str">
        <f t="shared" si="809"/>
        <v/>
      </c>
      <c r="EF1009" s="12" t="str">
        <f t="shared" si="810"/>
        <v/>
      </c>
      <c r="EG1009" s="12" t="str">
        <f t="shared" si="811"/>
        <v/>
      </c>
      <c r="EH1009" s="12" t="str">
        <f t="shared" si="812"/>
        <v/>
      </c>
      <c r="EI1009" s="12" t="str">
        <f t="shared" si="813"/>
        <v/>
      </c>
      <c r="EK1009" s="83" t="str">
        <f t="shared" si="793"/>
        <v/>
      </c>
      <c r="EM1009" s="12" t="str">
        <f t="shared" si="794"/>
        <v/>
      </c>
      <c r="EO1009" s="12" t="str">
        <f t="shared" si="795"/>
        <v/>
      </c>
      <c r="EQ1009" s="12" t="str">
        <f>IF($EO1009="", "", IF($EQ$8=$EQ$6, COUNTIF($EO$11:$EO$2510, "&gt;"&amp;$EO1009)+1+COUNTIF($EO$11:$EO1009, $EO1009)-1, COUNTIF($EO$11:$EO$2510, "&lt;"&amp;$EO1009)+1+COUNTIF($EO$11:$EO1009, $EO1009)-1))</f>
        <v/>
      </c>
    </row>
    <row r="1010" spans="1:147" x14ac:dyDescent="0.55000000000000004">
      <c r="A1010" s="8"/>
      <c r="B1010" s="12" t="str">
        <f>IF($D1010="", "", COUNTIF($D$11:$D1010, $D1010))</f>
        <v/>
      </c>
      <c r="C1010" s="8"/>
      <c r="D1010" s="45"/>
      <c r="E1010" s="46"/>
      <c r="F1010" s="47"/>
      <c r="G1010" s="54"/>
      <c r="H1010" s="54"/>
      <c r="I1010" s="48"/>
      <c r="J1010" s="49"/>
      <c r="K1010" s="50"/>
      <c r="L1010" s="50"/>
      <c r="M1010" s="50"/>
      <c r="N1010" s="50"/>
      <c r="O1010" s="50"/>
      <c r="P1010" s="50"/>
      <c r="Q1010" s="50"/>
      <c r="R1010" s="50"/>
      <c r="S1010" s="50"/>
      <c r="T1010" s="50"/>
      <c r="U1010" s="51"/>
      <c r="V1010" s="52"/>
      <c r="W1010" s="53"/>
      <c r="X1010" s="53"/>
      <c r="Y1010" s="53"/>
      <c r="Z1010" s="53"/>
      <c r="AA1010" s="48"/>
      <c r="AB1010" s="54"/>
      <c r="AC1010" s="54"/>
      <c r="AD1010" s="54"/>
      <c r="AE1010" s="54"/>
      <c r="AF1010" s="54"/>
      <c r="AG1010" s="54"/>
      <c r="AH1010" s="54"/>
      <c r="AI1010" s="54"/>
      <c r="AJ1010" s="49"/>
      <c r="AK1010" s="48"/>
      <c r="AL1010" s="54"/>
      <c r="AM1010" s="54"/>
      <c r="AN1010" s="54"/>
      <c r="AO1010" s="54"/>
      <c r="AP1010" s="54"/>
      <c r="AQ1010" s="54"/>
      <c r="AR1010" s="54"/>
      <c r="AS1010" s="54"/>
      <c r="AT1010" s="54"/>
      <c r="AU1010" s="54"/>
      <c r="AV1010" s="54"/>
      <c r="AW1010" s="54"/>
      <c r="AX1010" s="54"/>
      <c r="AY1010" s="54"/>
      <c r="AZ1010" s="54"/>
      <c r="BA1010" s="54"/>
      <c r="BB1010" s="54"/>
      <c r="BC1010" s="54"/>
      <c r="BD1010" s="54"/>
      <c r="BE1010" s="54"/>
      <c r="BF1010" s="54"/>
      <c r="BG1010" s="54"/>
      <c r="BH1010" s="54"/>
      <c r="BI1010" s="54"/>
      <c r="BJ1010" s="54"/>
      <c r="BK1010" s="54"/>
      <c r="BL1010" s="54"/>
      <c r="BM1010" s="54"/>
      <c r="BN1010" s="54"/>
      <c r="BO1010" s="54"/>
      <c r="BP1010" s="54"/>
      <c r="BQ1010" s="54"/>
      <c r="BR1010" s="54"/>
      <c r="BS1010" s="54"/>
      <c r="BT1010" s="54"/>
      <c r="BU1010" s="54"/>
      <c r="BV1010" s="54"/>
      <c r="BW1010" s="54"/>
      <c r="BX1010" s="49"/>
      <c r="BY1010" s="55"/>
      <c r="BZ1010" s="8"/>
      <c r="CE1010" s="12" t="str">
        <f t="shared" si="783"/>
        <v/>
      </c>
      <c r="CG1010" s="77" t="str">
        <f t="shared" si="784"/>
        <v/>
      </c>
      <c r="CH1010" s="80" t="str">
        <f t="shared" si="785"/>
        <v/>
      </c>
      <c r="CL1010" s="12" t="str">
        <f t="shared" si="786"/>
        <v/>
      </c>
      <c r="CM1010" s="12" t="str">
        <f t="shared" si="787"/>
        <v/>
      </c>
      <c r="CN1010" s="12" t="str" cm="1">
        <f t="array" ref="CN1010">IF(OR($CE1010="", $CG$3=""), "", IF(IFERROR(INDEX($K1010:$T1010, $CK1010, MATCH(CN$3, $K$3:$T$3, 0)), "")="", $CC$4, $CC$3))</f>
        <v/>
      </c>
      <c r="CO1010" s="12" t="str" cm="1">
        <f t="array" ref="CO1010">IF(OR($CE1010="", $CG$3=""), "", IF(IFERROR(INDEX($AA1010:$AJ1010, $CK1010, MATCH(CO$3, $AA$3:$AJ$3, 0)), "")="", $CC$4, $CC$3))</f>
        <v/>
      </c>
      <c r="CP1010" s="12" t="str">
        <f>IF(OR($CE1010="", $CG$3=""), "", IF(CP$3='Property List &amp; Features'!$BG$9, $CC$3, IF(CP$3=$I1010, $CC$3, $CC$4)))</f>
        <v/>
      </c>
      <c r="CQ1010" s="12" t="str">
        <f>IF(OR($CE1010="", $CG$3=""), "", IF(CQ$3='Property List &amp; Features'!$BG$9, $CC$3, IF(CQ$3=$J1010, $CC$3, $CC$4)))</f>
        <v/>
      </c>
      <c r="CR1010" s="12" t="str">
        <f t="shared" si="788"/>
        <v/>
      </c>
      <c r="CS1010" s="12" t="str">
        <f t="shared" si="789"/>
        <v/>
      </c>
      <c r="CT1010" s="12" t="str">
        <f t="shared" si="790"/>
        <v/>
      </c>
      <c r="CU1010" s="12" t="str">
        <f t="shared" si="791"/>
        <v/>
      </c>
      <c r="CV1010" s="12" t="str">
        <f t="shared" si="792"/>
        <v/>
      </c>
      <c r="CW1010" s="12" t="str">
        <f t="shared" si="814"/>
        <v/>
      </c>
      <c r="CX1010" s="12" t="str">
        <f t="shared" si="815"/>
        <v/>
      </c>
      <c r="CY1010" s="12" t="str">
        <f t="shared" si="816"/>
        <v/>
      </c>
      <c r="CZ1010" s="12" t="str">
        <f t="shared" si="817"/>
        <v/>
      </c>
      <c r="DA1010" s="12" t="str">
        <f t="shared" si="818"/>
        <v/>
      </c>
      <c r="DB1010" s="12" t="str">
        <f t="shared" si="819"/>
        <v/>
      </c>
      <c r="DC1010" s="12" t="str">
        <f t="shared" si="820"/>
        <v/>
      </c>
      <c r="DD1010" s="12" t="str">
        <f t="shared" si="821"/>
        <v/>
      </c>
      <c r="DE1010" s="12" t="str">
        <f t="shared" si="822"/>
        <v/>
      </c>
      <c r="DF1010" s="12" t="str">
        <f t="shared" si="823"/>
        <v/>
      </c>
      <c r="DG1010" s="12" t="str">
        <f t="shared" si="824"/>
        <v/>
      </c>
      <c r="DH1010" s="12" t="str">
        <f t="shared" si="825"/>
        <v/>
      </c>
      <c r="DI1010" s="12" t="str">
        <f t="shared" si="826"/>
        <v/>
      </c>
      <c r="DJ1010" s="12" t="str">
        <f t="shared" si="827"/>
        <v/>
      </c>
      <c r="DK1010" s="12" t="str">
        <f t="shared" si="828"/>
        <v/>
      </c>
      <c r="DL1010" s="12" t="str">
        <f t="shared" si="829"/>
        <v/>
      </c>
      <c r="DM1010" s="12" t="str">
        <f t="shared" si="830"/>
        <v/>
      </c>
      <c r="DN1010" s="12" t="str">
        <f t="shared" si="831"/>
        <v/>
      </c>
      <c r="DO1010" s="12" t="str">
        <f t="shared" si="832"/>
        <v/>
      </c>
      <c r="DP1010" s="12" t="str">
        <f t="shared" si="833"/>
        <v/>
      </c>
      <c r="DQ1010" s="12" t="str">
        <f t="shared" si="834"/>
        <v/>
      </c>
      <c r="DR1010" s="12" t="str">
        <f t="shared" si="796"/>
        <v/>
      </c>
      <c r="DS1010" s="12" t="str">
        <f t="shared" si="797"/>
        <v/>
      </c>
      <c r="DT1010" s="12" t="str">
        <f t="shared" si="798"/>
        <v/>
      </c>
      <c r="DU1010" s="12" t="str">
        <f t="shared" si="799"/>
        <v/>
      </c>
      <c r="DV1010" s="12" t="str">
        <f t="shared" si="800"/>
        <v/>
      </c>
      <c r="DW1010" s="12" t="str">
        <f t="shared" si="801"/>
        <v/>
      </c>
      <c r="DX1010" s="12" t="str">
        <f t="shared" si="802"/>
        <v/>
      </c>
      <c r="DY1010" s="12" t="str">
        <f t="shared" si="803"/>
        <v/>
      </c>
      <c r="DZ1010" s="12" t="str">
        <f t="shared" si="804"/>
        <v/>
      </c>
      <c r="EA1010" s="12" t="str">
        <f t="shared" si="805"/>
        <v/>
      </c>
      <c r="EB1010" s="12" t="str">
        <f t="shared" si="806"/>
        <v/>
      </c>
      <c r="EC1010" s="12" t="str">
        <f t="shared" si="807"/>
        <v/>
      </c>
      <c r="ED1010" s="12" t="str">
        <f t="shared" si="808"/>
        <v/>
      </c>
      <c r="EE1010" s="12" t="str">
        <f t="shared" si="809"/>
        <v/>
      </c>
      <c r="EF1010" s="12" t="str">
        <f t="shared" si="810"/>
        <v/>
      </c>
      <c r="EG1010" s="12" t="str">
        <f t="shared" si="811"/>
        <v/>
      </c>
      <c r="EH1010" s="12" t="str">
        <f t="shared" si="812"/>
        <v/>
      </c>
      <c r="EI1010" s="12" t="str">
        <f t="shared" si="813"/>
        <v/>
      </c>
      <c r="EK1010" s="83" t="str">
        <f t="shared" si="793"/>
        <v/>
      </c>
      <c r="EM1010" s="12" t="str">
        <f t="shared" si="794"/>
        <v/>
      </c>
      <c r="EO1010" s="12" t="str">
        <f t="shared" si="795"/>
        <v/>
      </c>
      <c r="EQ1010" s="12" t="str">
        <f>IF($EO1010="", "", IF($EQ$8=$EQ$6, COUNTIF($EO$11:$EO$2510, "&gt;"&amp;$EO1010)+1+COUNTIF($EO$11:$EO1010, $EO1010)-1, COUNTIF($EO$11:$EO$2510, "&lt;"&amp;$EO1010)+1+COUNTIF($EO$11:$EO1010, $EO1010)-1))</f>
        <v/>
      </c>
    </row>
    <row r="1011" spans="1:147" x14ac:dyDescent="0.55000000000000004">
      <c r="A1011" s="8"/>
      <c r="B1011" s="12" t="str">
        <f>IF($D1011="", "", COUNTIF($D$11:$D1011, $D1011))</f>
        <v/>
      </c>
      <c r="C1011" s="8"/>
      <c r="D1011" s="45"/>
      <c r="E1011" s="46"/>
      <c r="F1011" s="47"/>
      <c r="G1011" s="54"/>
      <c r="H1011" s="54"/>
      <c r="I1011" s="48"/>
      <c r="J1011" s="49"/>
      <c r="K1011" s="50"/>
      <c r="L1011" s="50"/>
      <c r="M1011" s="50"/>
      <c r="N1011" s="50"/>
      <c r="O1011" s="50"/>
      <c r="P1011" s="50"/>
      <c r="Q1011" s="50"/>
      <c r="R1011" s="50"/>
      <c r="S1011" s="50"/>
      <c r="T1011" s="50"/>
      <c r="U1011" s="51"/>
      <c r="V1011" s="52"/>
      <c r="W1011" s="53"/>
      <c r="X1011" s="53"/>
      <c r="Y1011" s="53"/>
      <c r="Z1011" s="53"/>
      <c r="AA1011" s="48"/>
      <c r="AB1011" s="54"/>
      <c r="AC1011" s="54"/>
      <c r="AD1011" s="54"/>
      <c r="AE1011" s="54"/>
      <c r="AF1011" s="54"/>
      <c r="AG1011" s="54"/>
      <c r="AH1011" s="54"/>
      <c r="AI1011" s="54"/>
      <c r="AJ1011" s="49"/>
      <c r="AK1011" s="48"/>
      <c r="AL1011" s="54"/>
      <c r="AM1011" s="54"/>
      <c r="AN1011" s="54"/>
      <c r="AO1011" s="54"/>
      <c r="AP1011" s="54"/>
      <c r="AQ1011" s="54"/>
      <c r="AR1011" s="54"/>
      <c r="AS1011" s="54"/>
      <c r="AT1011" s="54"/>
      <c r="AU1011" s="54"/>
      <c r="AV1011" s="54"/>
      <c r="AW1011" s="54"/>
      <c r="AX1011" s="54"/>
      <c r="AY1011" s="54"/>
      <c r="AZ1011" s="54"/>
      <c r="BA1011" s="54"/>
      <c r="BB1011" s="54"/>
      <c r="BC1011" s="54"/>
      <c r="BD1011" s="54"/>
      <c r="BE1011" s="54"/>
      <c r="BF1011" s="54"/>
      <c r="BG1011" s="54"/>
      <c r="BH1011" s="54"/>
      <c r="BI1011" s="54"/>
      <c r="BJ1011" s="54"/>
      <c r="BK1011" s="54"/>
      <c r="BL1011" s="54"/>
      <c r="BM1011" s="54"/>
      <c r="BN1011" s="54"/>
      <c r="BO1011" s="54"/>
      <c r="BP1011" s="54"/>
      <c r="BQ1011" s="54"/>
      <c r="BR1011" s="54"/>
      <c r="BS1011" s="54"/>
      <c r="BT1011" s="54"/>
      <c r="BU1011" s="54"/>
      <c r="BV1011" s="54"/>
      <c r="BW1011" s="54"/>
      <c r="BX1011" s="49"/>
      <c r="BY1011" s="55"/>
      <c r="BZ1011" s="8"/>
      <c r="CE1011" s="12" t="str">
        <f t="shared" si="783"/>
        <v/>
      </c>
      <c r="CG1011" s="77" t="str">
        <f t="shared" si="784"/>
        <v/>
      </c>
      <c r="CH1011" s="80" t="str">
        <f t="shared" si="785"/>
        <v/>
      </c>
      <c r="CL1011" s="12" t="str">
        <f t="shared" si="786"/>
        <v/>
      </c>
      <c r="CM1011" s="12" t="str">
        <f t="shared" si="787"/>
        <v/>
      </c>
      <c r="CN1011" s="12" t="str" cm="1">
        <f t="array" ref="CN1011">IF(OR($CE1011="", $CG$3=""), "", IF(IFERROR(INDEX($K1011:$T1011, $CK1011, MATCH(CN$3, $K$3:$T$3, 0)), "")="", $CC$4, $CC$3))</f>
        <v/>
      </c>
      <c r="CO1011" s="12" t="str" cm="1">
        <f t="array" ref="CO1011">IF(OR($CE1011="", $CG$3=""), "", IF(IFERROR(INDEX($AA1011:$AJ1011, $CK1011, MATCH(CO$3, $AA$3:$AJ$3, 0)), "")="", $CC$4, $CC$3))</f>
        <v/>
      </c>
      <c r="CP1011" s="12" t="str">
        <f>IF(OR($CE1011="", $CG$3=""), "", IF(CP$3='Property List &amp; Features'!$BG$9, $CC$3, IF(CP$3=$I1011, $CC$3, $CC$4)))</f>
        <v/>
      </c>
      <c r="CQ1011" s="12" t="str">
        <f>IF(OR($CE1011="", $CG$3=""), "", IF(CQ$3='Property List &amp; Features'!$BG$9, $CC$3, IF(CQ$3=$J1011, $CC$3, $CC$4)))</f>
        <v/>
      </c>
      <c r="CR1011" s="12" t="str">
        <f t="shared" si="788"/>
        <v/>
      </c>
      <c r="CS1011" s="12" t="str">
        <f t="shared" si="789"/>
        <v/>
      </c>
      <c r="CT1011" s="12" t="str">
        <f t="shared" si="790"/>
        <v/>
      </c>
      <c r="CU1011" s="12" t="str">
        <f t="shared" si="791"/>
        <v/>
      </c>
      <c r="CV1011" s="12" t="str">
        <f t="shared" si="792"/>
        <v/>
      </c>
      <c r="CW1011" s="12" t="str">
        <f t="shared" si="814"/>
        <v/>
      </c>
      <c r="CX1011" s="12" t="str">
        <f t="shared" si="815"/>
        <v/>
      </c>
      <c r="CY1011" s="12" t="str">
        <f t="shared" si="816"/>
        <v/>
      </c>
      <c r="CZ1011" s="12" t="str">
        <f t="shared" si="817"/>
        <v/>
      </c>
      <c r="DA1011" s="12" t="str">
        <f t="shared" si="818"/>
        <v/>
      </c>
      <c r="DB1011" s="12" t="str">
        <f t="shared" si="819"/>
        <v/>
      </c>
      <c r="DC1011" s="12" t="str">
        <f t="shared" si="820"/>
        <v/>
      </c>
      <c r="DD1011" s="12" t="str">
        <f t="shared" si="821"/>
        <v/>
      </c>
      <c r="DE1011" s="12" t="str">
        <f t="shared" si="822"/>
        <v/>
      </c>
      <c r="DF1011" s="12" t="str">
        <f t="shared" si="823"/>
        <v/>
      </c>
      <c r="DG1011" s="12" t="str">
        <f t="shared" si="824"/>
        <v/>
      </c>
      <c r="DH1011" s="12" t="str">
        <f t="shared" si="825"/>
        <v/>
      </c>
      <c r="DI1011" s="12" t="str">
        <f t="shared" si="826"/>
        <v/>
      </c>
      <c r="DJ1011" s="12" t="str">
        <f t="shared" si="827"/>
        <v/>
      </c>
      <c r="DK1011" s="12" t="str">
        <f t="shared" si="828"/>
        <v/>
      </c>
      <c r="DL1011" s="12" t="str">
        <f t="shared" si="829"/>
        <v/>
      </c>
      <c r="DM1011" s="12" t="str">
        <f t="shared" si="830"/>
        <v/>
      </c>
      <c r="DN1011" s="12" t="str">
        <f t="shared" si="831"/>
        <v/>
      </c>
      <c r="DO1011" s="12" t="str">
        <f t="shared" si="832"/>
        <v/>
      </c>
      <c r="DP1011" s="12" t="str">
        <f t="shared" si="833"/>
        <v/>
      </c>
      <c r="DQ1011" s="12" t="str">
        <f t="shared" si="834"/>
        <v/>
      </c>
      <c r="DR1011" s="12" t="str">
        <f t="shared" si="796"/>
        <v/>
      </c>
      <c r="DS1011" s="12" t="str">
        <f t="shared" si="797"/>
        <v/>
      </c>
      <c r="DT1011" s="12" t="str">
        <f t="shared" si="798"/>
        <v/>
      </c>
      <c r="DU1011" s="12" t="str">
        <f t="shared" si="799"/>
        <v/>
      </c>
      <c r="DV1011" s="12" t="str">
        <f t="shared" si="800"/>
        <v/>
      </c>
      <c r="DW1011" s="12" t="str">
        <f t="shared" si="801"/>
        <v/>
      </c>
      <c r="DX1011" s="12" t="str">
        <f t="shared" si="802"/>
        <v/>
      </c>
      <c r="DY1011" s="12" t="str">
        <f t="shared" si="803"/>
        <v/>
      </c>
      <c r="DZ1011" s="12" t="str">
        <f t="shared" si="804"/>
        <v/>
      </c>
      <c r="EA1011" s="12" t="str">
        <f t="shared" si="805"/>
        <v/>
      </c>
      <c r="EB1011" s="12" t="str">
        <f t="shared" si="806"/>
        <v/>
      </c>
      <c r="EC1011" s="12" t="str">
        <f t="shared" si="807"/>
        <v/>
      </c>
      <c r="ED1011" s="12" t="str">
        <f t="shared" si="808"/>
        <v/>
      </c>
      <c r="EE1011" s="12" t="str">
        <f t="shared" si="809"/>
        <v/>
      </c>
      <c r="EF1011" s="12" t="str">
        <f t="shared" si="810"/>
        <v/>
      </c>
      <c r="EG1011" s="12" t="str">
        <f t="shared" si="811"/>
        <v/>
      </c>
      <c r="EH1011" s="12" t="str">
        <f t="shared" si="812"/>
        <v/>
      </c>
      <c r="EI1011" s="12" t="str">
        <f t="shared" si="813"/>
        <v/>
      </c>
      <c r="EK1011" s="83" t="str">
        <f t="shared" si="793"/>
        <v/>
      </c>
      <c r="EM1011" s="12" t="str">
        <f t="shared" si="794"/>
        <v/>
      </c>
      <c r="EO1011" s="12" t="str">
        <f t="shared" si="795"/>
        <v/>
      </c>
      <c r="EQ1011" s="12" t="str">
        <f>IF($EO1011="", "", IF($EQ$8=$EQ$6, COUNTIF($EO$11:$EO$2510, "&gt;"&amp;$EO1011)+1+COUNTIF($EO$11:$EO1011, $EO1011)-1, COUNTIF($EO$11:$EO$2510, "&lt;"&amp;$EO1011)+1+COUNTIF($EO$11:$EO1011, $EO1011)-1))</f>
        <v/>
      </c>
    </row>
    <row r="1012" spans="1:147" x14ac:dyDescent="0.55000000000000004">
      <c r="A1012" s="8"/>
      <c r="B1012" s="12" t="str">
        <f>IF($D1012="", "", COUNTIF($D$11:$D1012, $D1012))</f>
        <v/>
      </c>
      <c r="C1012" s="8"/>
      <c r="D1012" s="45"/>
      <c r="E1012" s="46"/>
      <c r="F1012" s="47"/>
      <c r="G1012" s="54"/>
      <c r="H1012" s="54"/>
      <c r="I1012" s="48"/>
      <c r="J1012" s="49"/>
      <c r="K1012" s="50"/>
      <c r="L1012" s="50"/>
      <c r="M1012" s="50"/>
      <c r="N1012" s="50"/>
      <c r="O1012" s="50"/>
      <c r="P1012" s="50"/>
      <c r="Q1012" s="50"/>
      <c r="R1012" s="50"/>
      <c r="S1012" s="50"/>
      <c r="T1012" s="50"/>
      <c r="U1012" s="51"/>
      <c r="V1012" s="52"/>
      <c r="W1012" s="53"/>
      <c r="X1012" s="53"/>
      <c r="Y1012" s="53"/>
      <c r="Z1012" s="53"/>
      <c r="AA1012" s="48"/>
      <c r="AB1012" s="54"/>
      <c r="AC1012" s="54"/>
      <c r="AD1012" s="54"/>
      <c r="AE1012" s="54"/>
      <c r="AF1012" s="54"/>
      <c r="AG1012" s="54"/>
      <c r="AH1012" s="54"/>
      <c r="AI1012" s="54"/>
      <c r="AJ1012" s="49"/>
      <c r="AK1012" s="48"/>
      <c r="AL1012" s="54"/>
      <c r="AM1012" s="54"/>
      <c r="AN1012" s="54"/>
      <c r="AO1012" s="54"/>
      <c r="AP1012" s="54"/>
      <c r="AQ1012" s="54"/>
      <c r="AR1012" s="54"/>
      <c r="AS1012" s="54"/>
      <c r="AT1012" s="54"/>
      <c r="AU1012" s="54"/>
      <c r="AV1012" s="54"/>
      <c r="AW1012" s="54"/>
      <c r="AX1012" s="54"/>
      <c r="AY1012" s="54"/>
      <c r="AZ1012" s="54"/>
      <c r="BA1012" s="54"/>
      <c r="BB1012" s="54"/>
      <c r="BC1012" s="54"/>
      <c r="BD1012" s="54"/>
      <c r="BE1012" s="54"/>
      <c r="BF1012" s="54"/>
      <c r="BG1012" s="54"/>
      <c r="BH1012" s="54"/>
      <c r="BI1012" s="54"/>
      <c r="BJ1012" s="54"/>
      <c r="BK1012" s="54"/>
      <c r="BL1012" s="54"/>
      <c r="BM1012" s="54"/>
      <c r="BN1012" s="54"/>
      <c r="BO1012" s="54"/>
      <c r="BP1012" s="54"/>
      <c r="BQ1012" s="54"/>
      <c r="BR1012" s="54"/>
      <c r="BS1012" s="54"/>
      <c r="BT1012" s="54"/>
      <c r="BU1012" s="54"/>
      <c r="BV1012" s="54"/>
      <c r="BW1012" s="54"/>
      <c r="BX1012" s="49"/>
      <c r="BY1012" s="55"/>
      <c r="BZ1012" s="8"/>
      <c r="CE1012" s="12" t="str">
        <f t="shared" si="783"/>
        <v/>
      </c>
      <c r="CG1012" s="77" t="str">
        <f t="shared" si="784"/>
        <v/>
      </c>
      <c r="CH1012" s="80" t="str">
        <f t="shared" si="785"/>
        <v/>
      </c>
      <c r="CL1012" s="12" t="str">
        <f t="shared" si="786"/>
        <v/>
      </c>
      <c r="CM1012" s="12" t="str">
        <f t="shared" si="787"/>
        <v/>
      </c>
      <c r="CN1012" s="12" t="str" cm="1">
        <f t="array" ref="CN1012">IF(OR($CE1012="", $CG$3=""), "", IF(IFERROR(INDEX($K1012:$T1012, $CK1012, MATCH(CN$3, $K$3:$T$3, 0)), "")="", $CC$4, $CC$3))</f>
        <v/>
      </c>
      <c r="CO1012" s="12" t="str" cm="1">
        <f t="array" ref="CO1012">IF(OR($CE1012="", $CG$3=""), "", IF(IFERROR(INDEX($AA1012:$AJ1012, $CK1012, MATCH(CO$3, $AA$3:$AJ$3, 0)), "")="", $CC$4, $CC$3))</f>
        <v/>
      </c>
      <c r="CP1012" s="12" t="str">
        <f>IF(OR($CE1012="", $CG$3=""), "", IF(CP$3='Property List &amp; Features'!$BG$9, $CC$3, IF(CP$3=$I1012, $CC$3, $CC$4)))</f>
        <v/>
      </c>
      <c r="CQ1012" s="12" t="str">
        <f>IF(OR($CE1012="", $CG$3=""), "", IF(CQ$3='Property List &amp; Features'!$BG$9, $CC$3, IF(CQ$3=$J1012, $CC$3, $CC$4)))</f>
        <v/>
      </c>
      <c r="CR1012" s="12" t="str">
        <f t="shared" si="788"/>
        <v/>
      </c>
      <c r="CS1012" s="12" t="str">
        <f t="shared" si="789"/>
        <v/>
      </c>
      <c r="CT1012" s="12" t="str">
        <f t="shared" si="790"/>
        <v/>
      </c>
      <c r="CU1012" s="12" t="str">
        <f t="shared" si="791"/>
        <v/>
      </c>
      <c r="CV1012" s="12" t="str">
        <f t="shared" si="792"/>
        <v/>
      </c>
      <c r="CW1012" s="12" t="str">
        <f t="shared" si="814"/>
        <v/>
      </c>
      <c r="CX1012" s="12" t="str">
        <f t="shared" si="815"/>
        <v/>
      </c>
      <c r="CY1012" s="12" t="str">
        <f t="shared" si="816"/>
        <v/>
      </c>
      <c r="CZ1012" s="12" t="str">
        <f t="shared" si="817"/>
        <v/>
      </c>
      <c r="DA1012" s="12" t="str">
        <f t="shared" si="818"/>
        <v/>
      </c>
      <c r="DB1012" s="12" t="str">
        <f t="shared" si="819"/>
        <v/>
      </c>
      <c r="DC1012" s="12" t="str">
        <f t="shared" si="820"/>
        <v/>
      </c>
      <c r="DD1012" s="12" t="str">
        <f t="shared" si="821"/>
        <v/>
      </c>
      <c r="DE1012" s="12" t="str">
        <f t="shared" si="822"/>
        <v/>
      </c>
      <c r="DF1012" s="12" t="str">
        <f t="shared" si="823"/>
        <v/>
      </c>
      <c r="DG1012" s="12" t="str">
        <f t="shared" si="824"/>
        <v/>
      </c>
      <c r="DH1012" s="12" t="str">
        <f t="shared" si="825"/>
        <v/>
      </c>
      <c r="DI1012" s="12" t="str">
        <f t="shared" si="826"/>
        <v/>
      </c>
      <c r="DJ1012" s="12" t="str">
        <f t="shared" si="827"/>
        <v/>
      </c>
      <c r="DK1012" s="12" t="str">
        <f t="shared" si="828"/>
        <v/>
      </c>
      <c r="DL1012" s="12" t="str">
        <f t="shared" si="829"/>
        <v/>
      </c>
      <c r="DM1012" s="12" t="str">
        <f t="shared" si="830"/>
        <v/>
      </c>
      <c r="DN1012" s="12" t="str">
        <f t="shared" si="831"/>
        <v/>
      </c>
      <c r="DO1012" s="12" t="str">
        <f t="shared" si="832"/>
        <v/>
      </c>
      <c r="DP1012" s="12" t="str">
        <f t="shared" si="833"/>
        <v/>
      </c>
      <c r="DQ1012" s="12" t="str">
        <f t="shared" si="834"/>
        <v/>
      </c>
      <c r="DR1012" s="12" t="str">
        <f t="shared" si="796"/>
        <v/>
      </c>
      <c r="DS1012" s="12" t="str">
        <f t="shared" si="797"/>
        <v/>
      </c>
      <c r="DT1012" s="12" t="str">
        <f t="shared" si="798"/>
        <v/>
      </c>
      <c r="DU1012" s="12" t="str">
        <f t="shared" si="799"/>
        <v/>
      </c>
      <c r="DV1012" s="12" t="str">
        <f t="shared" si="800"/>
        <v/>
      </c>
      <c r="DW1012" s="12" t="str">
        <f t="shared" si="801"/>
        <v/>
      </c>
      <c r="DX1012" s="12" t="str">
        <f t="shared" si="802"/>
        <v/>
      </c>
      <c r="DY1012" s="12" t="str">
        <f t="shared" si="803"/>
        <v/>
      </c>
      <c r="DZ1012" s="12" t="str">
        <f t="shared" si="804"/>
        <v/>
      </c>
      <c r="EA1012" s="12" t="str">
        <f t="shared" si="805"/>
        <v/>
      </c>
      <c r="EB1012" s="12" t="str">
        <f t="shared" si="806"/>
        <v/>
      </c>
      <c r="EC1012" s="12" t="str">
        <f t="shared" si="807"/>
        <v/>
      </c>
      <c r="ED1012" s="12" t="str">
        <f t="shared" si="808"/>
        <v/>
      </c>
      <c r="EE1012" s="12" t="str">
        <f t="shared" si="809"/>
        <v/>
      </c>
      <c r="EF1012" s="12" t="str">
        <f t="shared" si="810"/>
        <v/>
      </c>
      <c r="EG1012" s="12" t="str">
        <f t="shared" si="811"/>
        <v/>
      </c>
      <c r="EH1012" s="12" t="str">
        <f t="shared" si="812"/>
        <v/>
      </c>
      <c r="EI1012" s="12" t="str">
        <f t="shared" si="813"/>
        <v/>
      </c>
      <c r="EK1012" s="83" t="str">
        <f t="shared" si="793"/>
        <v/>
      </c>
      <c r="EM1012" s="12" t="str">
        <f t="shared" si="794"/>
        <v/>
      </c>
      <c r="EO1012" s="12" t="str">
        <f t="shared" si="795"/>
        <v/>
      </c>
      <c r="EQ1012" s="12" t="str">
        <f>IF($EO1012="", "", IF($EQ$8=$EQ$6, COUNTIF($EO$11:$EO$2510, "&gt;"&amp;$EO1012)+1+COUNTIF($EO$11:$EO1012, $EO1012)-1, COUNTIF($EO$11:$EO$2510, "&lt;"&amp;$EO1012)+1+COUNTIF($EO$11:$EO1012, $EO1012)-1))</f>
        <v/>
      </c>
    </row>
    <row r="1013" spans="1:147" x14ac:dyDescent="0.55000000000000004">
      <c r="A1013" s="8"/>
      <c r="B1013" s="12" t="str">
        <f>IF($D1013="", "", COUNTIF($D$11:$D1013, $D1013))</f>
        <v/>
      </c>
      <c r="C1013" s="8"/>
      <c r="D1013" s="45"/>
      <c r="E1013" s="46"/>
      <c r="F1013" s="47"/>
      <c r="G1013" s="54"/>
      <c r="H1013" s="54"/>
      <c r="I1013" s="48"/>
      <c r="J1013" s="49"/>
      <c r="K1013" s="50"/>
      <c r="L1013" s="50"/>
      <c r="M1013" s="50"/>
      <c r="N1013" s="50"/>
      <c r="O1013" s="50"/>
      <c r="P1013" s="50"/>
      <c r="Q1013" s="50"/>
      <c r="R1013" s="50"/>
      <c r="S1013" s="50"/>
      <c r="T1013" s="50"/>
      <c r="U1013" s="51"/>
      <c r="V1013" s="52"/>
      <c r="W1013" s="53"/>
      <c r="X1013" s="53"/>
      <c r="Y1013" s="53"/>
      <c r="Z1013" s="53"/>
      <c r="AA1013" s="48"/>
      <c r="AB1013" s="54"/>
      <c r="AC1013" s="54"/>
      <c r="AD1013" s="54"/>
      <c r="AE1013" s="54"/>
      <c r="AF1013" s="54"/>
      <c r="AG1013" s="54"/>
      <c r="AH1013" s="54"/>
      <c r="AI1013" s="54"/>
      <c r="AJ1013" s="49"/>
      <c r="AK1013" s="48"/>
      <c r="AL1013" s="54"/>
      <c r="AM1013" s="54"/>
      <c r="AN1013" s="54"/>
      <c r="AO1013" s="54"/>
      <c r="AP1013" s="54"/>
      <c r="AQ1013" s="54"/>
      <c r="AR1013" s="54"/>
      <c r="AS1013" s="54"/>
      <c r="AT1013" s="54"/>
      <c r="AU1013" s="54"/>
      <c r="AV1013" s="54"/>
      <c r="AW1013" s="54"/>
      <c r="AX1013" s="54"/>
      <c r="AY1013" s="54"/>
      <c r="AZ1013" s="54"/>
      <c r="BA1013" s="54"/>
      <c r="BB1013" s="54"/>
      <c r="BC1013" s="54"/>
      <c r="BD1013" s="54"/>
      <c r="BE1013" s="54"/>
      <c r="BF1013" s="54"/>
      <c r="BG1013" s="54"/>
      <c r="BH1013" s="54"/>
      <c r="BI1013" s="54"/>
      <c r="BJ1013" s="54"/>
      <c r="BK1013" s="54"/>
      <c r="BL1013" s="54"/>
      <c r="BM1013" s="54"/>
      <c r="BN1013" s="54"/>
      <c r="BO1013" s="54"/>
      <c r="BP1013" s="54"/>
      <c r="BQ1013" s="54"/>
      <c r="BR1013" s="54"/>
      <c r="BS1013" s="54"/>
      <c r="BT1013" s="54"/>
      <c r="BU1013" s="54"/>
      <c r="BV1013" s="54"/>
      <c r="BW1013" s="54"/>
      <c r="BX1013" s="49"/>
      <c r="BY1013" s="55"/>
      <c r="BZ1013" s="8"/>
      <c r="CE1013" s="12" t="str">
        <f t="shared" si="783"/>
        <v/>
      </c>
      <c r="CG1013" s="77" t="str">
        <f t="shared" si="784"/>
        <v/>
      </c>
      <c r="CH1013" s="80" t="str">
        <f t="shared" si="785"/>
        <v/>
      </c>
      <c r="CL1013" s="12" t="str">
        <f t="shared" si="786"/>
        <v/>
      </c>
      <c r="CM1013" s="12" t="str">
        <f t="shared" si="787"/>
        <v/>
      </c>
      <c r="CN1013" s="12" t="str" cm="1">
        <f t="array" ref="CN1013">IF(OR($CE1013="", $CG$3=""), "", IF(IFERROR(INDEX($K1013:$T1013, $CK1013, MATCH(CN$3, $K$3:$T$3, 0)), "")="", $CC$4, $CC$3))</f>
        <v/>
      </c>
      <c r="CO1013" s="12" t="str" cm="1">
        <f t="array" ref="CO1013">IF(OR($CE1013="", $CG$3=""), "", IF(IFERROR(INDEX($AA1013:$AJ1013, $CK1013, MATCH(CO$3, $AA$3:$AJ$3, 0)), "")="", $CC$4, $CC$3))</f>
        <v/>
      </c>
      <c r="CP1013" s="12" t="str">
        <f>IF(OR($CE1013="", $CG$3=""), "", IF(CP$3='Property List &amp; Features'!$BG$9, $CC$3, IF(CP$3=$I1013, $CC$3, $CC$4)))</f>
        <v/>
      </c>
      <c r="CQ1013" s="12" t="str">
        <f>IF(OR($CE1013="", $CG$3=""), "", IF(CQ$3='Property List &amp; Features'!$BG$9, $CC$3, IF(CQ$3=$J1013, $CC$3, $CC$4)))</f>
        <v/>
      </c>
      <c r="CR1013" s="12" t="str">
        <f t="shared" si="788"/>
        <v/>
      </c>
      <c r="CS1013" s="12" t="str">
        <f t="shared" si="789"/>
        <v/>
      </c>
      <c r="CT1013" s="12" t="str">
        <f t="shared" si="790"/>
        <v/>
      </c>
      <c r="CU1013" s="12" t="str">
        <f t="shared" si="791"/>
        <v/>
      </c>
      <c r="CV1013" s="12" t="str">
        <f t="shared" si="792"/>
        <v/>
      </c>
      <c r="CW1013" s="12" t="str">
        <f t="shared" si="814"/>
        <v/>
      </c>
      <c r="CX1013" s="12" t="str">
        <f t="shared" si="815"/>
        <v/>
      </c>
      <c r="CY1013" s="12" t="str">
        <f t="shared" si="816"/>
        <v/>
      </c>
      <c r="CZ1013" s="12" t="str">
        <f t="shared" si="817"/>
        <v/>
      </c>
      <c r="DA1013" s="12" t="str">
        <f t="shared" si="818"/>
        <v/>
      </c>
      <c r="DB1013" s="12" t="str">
        <f t="shared" si="819"/>
        <v/>
      </c>
      <c r="DC1013" s="12" t="str">
        <f t="shared" si="820"/>
        <v/>
      </c>
      <c r="DD1013" s="12" t="str">
        <f t="shared" si="821"/>
        <v/>
      </c>
      <c r="DE1013" s="12" t="str">
        <f t="shared" si="822"/>
        <v/>
      </c>
      <c r="DF1013" s="12" t="str">
        <f t="shared" si="823"/>
        <v/>
      </c>
      <c r="DG1013" s="12" t="str">
        <f t="shared" si="824"/>
        <v/>
      </c>
      <c r="DH1013" s="12" t="str">
        <f t="shared" si="825"/>
        <v/>
      </c>
      <c r="DI1013" s="12" t="str">
        <f t="shared" si="826"/>
        <v/>
      </c>
      <c r="DJ1013" s="12" t="str">
        <f t="shared" si="827"/>
        <v/>
      </c>
      <c r="DK1013" s="12" t="str">
        <f t="shared" si="828"/>
        <v/>
      </c>
      <c r="DL1013" s="12" t="str">
        <f t="shared" si="829"/>
        <v/>
      </c>
      <c r="DM1013" s="12" t="str">
        <f t="shared" si="830"/>
        <v/>
      </c>
      <c r="DN1013" s="12" t="str">
        <f t="shared" si="831"/>
        <v/>
      </c>
      <c r="DO1013" s="12" t="str">
        <f t="shared" si="832"/>
        <v/>
      </c>
      <c r="DP1013" s="12" t="str">
        <f t="shared" si="833"/>
        <v/>
      </c>
      <c r="DQ1013" s="12" t="str">
        <f t="shared" si="834"/>
        <v/>
      </c>
      <c r="DR1013" s="12" t="str">
        <f t="shared" si="796"/>
        <v/>
      </c>
      <c r="DS1013" s="12" t="str">
        <f t="shared" si="797"/>
        <v/>
      </c>
      <c r="DT1013" s="12" t="str">
        <f t="shared" si="798"/>
        <v/>
      </c>
      <c r="DU1013" s="12" t="str">
        <f t="shared" si="799"/>
        <v/>
      </c>
      <c r="DV1013" s="12" t="str">
        <f t="shared" si="800"/>
        <v/>
      </c>
      <c r="DW1013" s="12" t="str">
        <f t="shared" si="801"/>
        <v/>
      </c>
      <c r="DX1013" s="12" t="str">
        <f t="shared" si="802"/>
        <v/>
      </c>
      <c r="DY1013" s="12" t="str">
        <f t="shared" si="803"/>
        <v/>
      </c>
      <c r="DZ1013" s="12" t="str">
        <f t="shared" si="804"/>
        <v/>
      </c>
      <c r="EA1013" s="12" t="str">
        <f t="shared" si="805"/>
        <v/>
      </c>
      <c r="EB1013" s="12" t="str">
        <f t="shared" si="806"/>
        <v/>
      </c>
      <c r="EC1013" s="12" t="str">
        <f t="shared" si="807"/>
        <v/>
      </c>
      <c r="ED1013" s="12" t="str">
        <f t="shared" si="808"/>
        <v/>
      </c>
      <c r="EE1013" s="12" t="str">
        <f t="shared" si="809"/>
        <v/>
      </c>
      <c r="EF1013" s="12" t="str">
        <f t="shared" si="810"/>
        <v/>
      </c>
      <c r="EG1013" s="12" t="str">
        <f t="shared" si="811"/>
        <v/>
      </c>
      <c r="EH1013" s="12" t="str">
        <f t="shared" si="812"/>
        <v/>
      </c>
      <c r="EI1013" s="12" t="str">
        <f t="shared" si="813"/>
        <v/>
      </c>
      <c r="EK1013" s="83" t="str">
        <f t="shared" si="793"/>
        <v/>
      </c>
      <c r="EM1013" s="12" t="str">
        <f t="shared" si="794"/>
        <v/>
      </c>
      <c r="EO1013" s="12" t="str">
        <f t="shared" si="795"/>
        <v/>
      </c>
      <c r="EQ1013" s="12" t="str">
        <f>IF($EO1013="", "", IF($EQ$8=$EQ$6, COUNTIF($EO$11:$EO$2510, "&gt;"&amp;$EO1013)+1+COUNTIF($EO$11:$EO1013, $EO1013)-1, COUNTIF($EO$11:$EO$2510, "&lt;"&amp;$EO1013)+1+COUNTIF($EO$11:$EO1013, $EO1013)-1))</f>
        <v/>
      </c>
    </row>
    <row r="1014" spans="1:147" x14ac:dyDescent="0.55000000000000004">
      <c r="A1014" s="8"/>
      <c r="B1014" s="12" t="str">
        <f>IF($D1014="", "", COUNTIF($D$11:$D1014, $D1014))</f>
        <v/>
      </c>
      <c r="C1014" s="8"/>
      <c r="D1014" s="45"/>
      <c r="E1014" s="46"/>
      <c r="F1014" s="47"/>
      <c r="G1014" s="54"/>
      <c r="H1014" s="54"/>
      <c r="I1014" s="48"/>
      <c r="J1014" s="49"/>
      <c r="K1014" s="50"/>
      <c r="L1014" s="50"/>
      <c r="M1014" s="50"/>
      <c r="N1014" s="50"/>
      <c r="O1014" s="50"/>
      <c r="P1014" s="50"/>
      <c r="Q1014" s="50"/>
      <c r="R1014" s="50"/>
      <c r="S1014" s="50"/>
      <c r="T1014" s="50"/>
      <c r="U1014" s="51"/>
      <c r="V1014" s="52"/>
      <c r="W1014" s="53"/>
      <c r="X1014" s="53"/>
      <c r="Y1014" s="53"/>
      <c r="Z1014" s="53"/>
      <c r="AA1014" s="48"/>
      <c r="AB1014" s="54"/>
      <c r="AC1014" s="54"/>
      <c r="AD1014" s="54"/>
      <c r="AE1014" s="54"/>
      <c r="AF1014" s="54"/>
      <c r="AG1014" s="54"/>
      <c r="AH1014" s="54"/>
      <c r="AI1014" s="54"/>
      <c r="AJ1014" s="49"/>
      <c r="AK1014" s="48"/>
      <c r="AL1014" s="54"/>
      <c r="AM1014" s="54"/>
      <c r="AN1014" s="54"/>
      <c r="AO1014" s="54"/>
      <c r="AP1014" s="54"/>
      <c r="AQ1014" s="54"/>
      <c r="AR1014" s="54"/>
      <c r="AS1014" s="54"/>
      <c r="AT1014" s="54"/>
      <c r="AU1014" s="54"/>
      <c r="AV1014" s="54"/>
      <c r="AW1014" s="54"/>
      <c r="AX1014" s="54"/>
      <c r="AY1014" s="54"/>
      <c r="AZ1014" s="54"/>
      <c r="BA1014" s="54"/>
      <c r="BB1014" s="54"/>
      <c r="BC1014" s="54"/>
      <c r="BD1014" s="54"/>
      <c r="BE1014" s="54"/>
      <c r="BF1014" s="54"/>
      <c r="BG1014" s="54"/>
      <c r="BH1014" s="54"/>
      <c r="BI1014" s="54"/>
      <c r="BJ1014" s="54"/>
      <c r="BK1014" s="54"/>
      <c r="BL1014" s="54"/>
      <c r="BM1014" s="54"/>
      <c r="BN1014" s="54"/>
      <c r="BO1014" s="54"/>
      <c r="BP1014" s="54"/>
      <c r="BQ1014" s="54"/>
      <c r="BR1014" s="54"/>
      <c r="BS1014" s="54"/>
      <c r="BT1014" s="54"/>
      <c r="BU1014" s="54"/>
      <c r="BV1014" s="54"/>
      <c r="BW1014" s="54"/>
      <c r="BX1014" s="49"/>
      <c r="BY1014" s="55"/>
      <c r="BZ1014" s="8"/>
      <c r="CE1014" s="12" t="str">
        <f t="shared" si="783"/>
        <v/>
      </c>
      <c r="CG1014" s="77" t="str">
        <f t="shared" si="784"/>
        <v/>
      </c>
      <c r="CH1014" s="80" t="str">
        <f t="shared" si="785"/>
        <v/>
      </c>
      <c r="CL1014" s="12" t="str">
        <f t="shared" si="786"/>
        <v/>
      </c>
      <c r="CM1014" s="12" t="str">
        <f t="shared" si="787"/>
        <v/>
      </c>
      <c r="CN1014" s="12" t="str" cm="1">
        <f t="array" ref="CN1014">IF(OR($CE1014="", $CG$3=""), "", IF(IFERROR(INDEX($K1014:$T1014, $CK1014, MATCH(CN$3, $K$3:$T$3, 0)), "")="", $CC$4, $CC$3))</f>
        <v/>
      </c>
      <c r="CO1014" s="12" t="str" cm="1">
        <f t="array" ref="CO1014">IF(OR($CE1014="", $CG$3=""), "", IF(IFERROR(INDEX($AA1014:$AJ1014, $CK1014, MATCH(CO$3, $AA$3:$AJ$3, 0)), "")="", $CC$4, $CC$3))</f>
        <v/>
      </c>
      <c r="CP1014" s="12" t="str">
        <f>IF(OR($CE1014="", $CG$3=""), "", IF(CP$3='Property List &amp; Features'!$BG$9, $CC$3, IF(CP$3=$I1014, $CC$3, $CC$4)))</f>
        <v/>
      </c>
      <c r="CQ1014" s="12" t="str">
        <f>IF(OR($CE1014="", $CG$3=""), "", IF(CQ$3='Property List &amp; Features'!$BG$9, $CC$3, IF(CQ$3=$J1014, $CC$3, $CC$4)))</f>
        <v/>
      </c>
      <c r="CR1014" s="12" t="str">
        <f t="shared" si="788"/>
        <v/>
      </c>
      <c r="CS1014" s="12" t="str">
        <f t="shared" si="789"/>
        <v/>
      </c>
      <c r="CT1014" s="12" t="str">
        <f t="shared" si="790"/>
        <v/>
      </c>
      <c r="CU1014" s="12" t="str">
        <f t="shared" si="791"/>
        <v/>
      </c>
      <c r="CV1014" s="12" t="str">
        <f t="shared" si="792"/>
        <v/>
      </c>
      <c r="CW1014" s="12" t="str">
        <f t="shared" si="814"/>
        <v/>
      </c>
      <c r="CX1014" s="12" t="str">
        <f t="shared" si="815"/>
        <v/>
      </c>
      <c r="CY1014" s="12" t="str">
        <f t="shared" si="816"/>
        <v/>
      </c>
      <c r="CZ1014" s="12" t="str">
        <f t="shared" si="817"/>
        <v/>
      </c>
      <c r="DA1014" s="12" t="str">
        <f t="shared" si="818"/>
        <v/>
      </c>
      <c r="DB1014" s="12" t="str">
        <f t="shared" si="819"/>
        <v/>
      </c>
      <c r="DC1014" s="12" t="str">
        <f t="shared" si="820"/>
        <v/>
      </c>
      <c r="DD1014" s="12" t="str">
        <f t="shared" si="821"/>
        <v/>
      </c>
      <c r="DE1014" s="12" t="str">
        <f t="shared" si="822"/>
        <v/>
      </c>
      <c r="DF1014" s="12" t="str">
        <f t="shared" si="823"/>
        <v/>
      </c>
      <c r="DG1014" s="12" t="str">
        <f t="shared" si="824"/>
        <v/>
      </c>
      <c r="DH1014" s="12" t="str">
        <f t="shared" si="825"/>
        <v/>
      </c>
      <c r="DI1014" s="12" t="str">
        <f t="shared" si="826"/>
        <v/>
      </c>
      <c r="DJ1014" s="12" t="str">
        <f t="shared" si="827"/>
        <v/>
      </c>
      <c r="DK1014" s="12" t="str">
        <f t="shared" si="828"/>
        <v/>
      </c>
      <c r="DL1014" s="12" t="str">
        <f t="shared" si="829"/>
        <v/>
      </c>
      <c r="DM1014" s="12" t="str">
        <f t="shared" si="830"/>
        <v/>
      </c>
      <c r="DN1014" s="12" t="str">
        <f t="shared" si="831"/>
        <v/>
      </c>
      <c r="DO1014" s="12" t="str">
        <f t="shared" si="832"/>
        <v/>
      </c>
      <c r="DP1014" s="12" t="str">
        <f t="shared" si="833"/>
        <v/>
      </c>
      <c r="DQ1014" s="12" t="str">
        <f t="shared" si="834"/>
        <v/>
      </c>
      <c r="DR1014" s="12" t="str">
        <f t="shared" si="796"/>
        <v/>
      </c>
      <c r="DS1014" s="12" t="str">
        <f t="shared" si="797"/>
        <v/>
      </c>
      <c r="DT1014" s="12" t="str">
        <f t="shared" si="798"/>
        <v/>
      </c>
      <c r="DU1014" s="12" t="str">
        <f t="shared" si="799"/>
        <v/>
      </c>
      <c r="DV1014" s="12" t="str">
        <f t="shared" si="800"/>
        <v/>
      </c>
      <c r="DW1014" s="12" t="str">
        <f t="shared" si="801"/>
        <v/>
      </c>
      <c r="DX1014" s="12" t="str">
        <f t="shared" si="802"/>
        <v/>
      </c>
      <c r="DY1014" s="12" t="str">
        <f t="shared" si="803"/>
        <v/>
      </c>
      <c r="DZ1014" s="12" t="str">
        <f t="shared" si="804"/>
        <v/>
      </c>
      <c r="EA1014" s="12" t="str">
        <f t="shared" si="805"/>
        <v/>
      </c>
      <c r="EB1014" s="12" t="str">
        <f t="shared" si="806"/>
        <v/>
      </c>
      <c r="EC1014" s="12" t="str">
        <f t="shared" si="807"/>
        <v/>
      </c>
      <c r="ED1014" s="12" t="str">
        <f t="shared" si="808"/>
        <v/>
      </c>
      <c r="EE1014" s="12" t="str">
        <f t="shared" si="809"/>
        <v/>
      </c>
      <c r="EF1014" s="12" t="str">
        <f t="shared" si="810"/>
        <v/>
      </c>
      <c r="EG1014" s="12" t="str">
        <f t="shared" si="811"/>
        <v/>
      </c>
      <c r="EH1014" s="12" t="str">
        <f t="shared" si="812"/>
        <v/>
      </c>
      <c r="EI1014" s="12" t="str">
        <f t="shared" si="813"/>
        <v/>
      </c>
      <c r="EK1014" s="83" t="str">
        <f t="shared" si="793"/>
        <v/>
      </c>
      <c r="EM1014" s="12" t="str">
        <f t="shared" si="794"/>
        <v/>
      </c>
      <c r="EO1014" s="12" t="str">
        <f t="shared" si="795"/>
        <v/>
      </c>
      <c r="EQ1014" s="12" t="str">
        <f>IF($EO1014="", "", IF($EQ$8=$EQ$6, COUNTIF($EO$11:$EO$2510, "&gt;"&amp;$EO1014)+1+COUNTIF($EO$11:$EO1014, $EO1014)-1, COUNTIF($EO$11:$EO$2510, "&lt;"&amp;$EO1014)+1+COUNTIF($EO$11:$EO1014, $EO1014)-1))</f>
        <v/>
      </c>
    </row>
    <row r="1015" spans="1:147" x14ac:dyDescent="0.55000000000000004">
      <c r="A1015" s="8"/>
      <c r="B1015" s="12" t="str">
        <f>IF($D1015="", "", COUNTIF($D$11:$D1015, $D1015))</f>
        <v/>
      </c>
      <c r="C1015" s="8"/>
      <c r="D1015" s="45"/>
      <c r="E1015" s="46"/>
      <c r="F1015" s="47"/>
      <c r="G1015" s="54"/>
      <c r="H1015" s="54"/>
      <c r="I1015" s="48"/>
      <c r="J1015" s="49"/>
      <c r="K1015" s="50"/>
      <c r="L1015" s="50"/>
      <c r="M1015" s="50"/>
      <c r="N1015" s="50"/>
      <c r="O1015" s="50"/>
      <c r="P1015" s="50"/>
      <c r="Q1015" s="50"/>
      <c r="R1015" s="50"/>
      <c r="S1015" s="50"/>
      <c r="T1015" s="50"/>
      <c r="U1015" s="51"/>
      <c r="V1015" s="52"/>
      <c r="W1015" s="53"/>
      <c r="X1015" s="53"/>
      <c r="Y1015" s="53"/>
      <c r="Z1015" s="53"/>
      <c r="AA1015" s="48"/>
      <c r="AB1015" s="54"/>
      <c r="AC1015" s="54"/>
      <c r="AD1015" s="54"/>
      <c r="AE1015" s="54"/>
      <c r="AF1015" s="54"/>
      <c r="AG1015" s="54"/>
      <c r="AH1015" s="54"/>
      <c r="AI1015" s="54"/>
      <c r="AJ1015" s="49"/>
      <c r="AK1015" s="48"/>
      <c r="AL1015" s="54"/>
      <c r="AM1015" s="54"/>
      <c r="AN1015" s="54"/>
      <c r="AO1015" s="54"/>
      <c r="AP1015" s="54"/>
      <c r="AQ1015" s="54"/>
      <c r="AR1015" s="54"/>
      <c r="AS1015" s="54"/>
      <c r="AT1015" s="54"/>
      <c r="AU1015" s="54"/>
      <c r="AV1015" s="54"/>
      <c r="AW1015" s="54"/>
      <c r="AX1015" s="54"/>
      <c r="AY1015" s="54"/>
      <c r="AZ1015" s="54"/>
      <c r="BA1015" s="54"/>
      <c r="BB1015" s="54"/>
      <c r="BC1015" s="54"/>
      <c r="BD1015" s="54"/>
      <c r="BE1015" s="54"/>
      <c r="BF1015" s="54"/>
      <c r="BG1015" s="54"/>
      <c r="BH1015" s="54"/>
      <c r="BI1015" s="54"/>
      <c r="BJ1015" s="54"/>
      <c r="BK1015" s="54"/>
      <c r="BL1015" s="54"/>
      <c r="BM1015" s="54"/>
      <c r="BN1015" s="54"/>
      <c r="BO1015" s="54"/>
      <c r="BP1015" s="54"/>
      <c r="BQ1015" s="54"/>
      <c r="BR1015" s="54"/>
      <c r="BS1015" s="54"/>
      <c r="BT1015" s="54"/>
      <c r="BU1015" s="54"/>
      <c r="BV1015" s="54"/>
      <c r="BW1015" s="54"/>
      <c r="BX1015" s="49"/>
      <c r="BY1015" s="55"/>
      <c r="BZ1015" s="8"/>
      <c r="CE1015" s="12" t="str">
        <f t="shared" si="783"/>
        <v/>
      </c>
      <c r="CG1015" s="77" t="str">
        <f t="shared" si="784"/>
        <v/>
      </c>
      <c r="CH1015" s="80" t="str">
        <f t="shared" si="785"/>
        <v/>
      </c>
      <c r="CL1015" s="12" t="str">
        <f t="shared" si="786"/>
        <v/>
      </c>
      <c r="CM1015" s="12" t="str">
        <f t="shared" si="787"/>
        <v/>
      </c>
      <c r="CN1015" s="12" t="str" cm="1">
        <f t="array" ref="CN1015">IF(OR($CE1015="", $CG$3=""), "", IF(IFERROR(INDEX($K1015:$T1015, $CK1015, MATCH(CN$3, $K$3:$T$3, 0)), "")="", $CC$4, $CC$3))</f>
        <v/>
      </c>
      <c r="CO1015" s="12" t="str" cm="1">
        <f t="array" ref="CO1015">IF(OR($CE1015="", $CG$3=""), "", IF(IFERROR(INDEX($AA1015:$AJ1015, $CK1015, MATCH(CO$3, $AA$3:$AJ$3, 0)), "")="", $CC$4, $CC$3))</f>
        <v/>
      </c>
      <c r="CP1015" s="12" t="str">
        <f>IF(OR($CE1015="", $CG$3=""), "", IF(CP$3='Property List &amp; Features'!$BG$9, $CC$3, IF(CP$3=$I1015, $CC$3, $CC$4)))</f>
        <v/>
      </c>
      <c r="CQ1015" s="12" t="str">
        <f>IF(OR($CE1015="", $CG$3=""), "", IF(CQ$3='Property List &amp; Features'!$BG$9, $CC$3, IF(CQ$3=$J1015, $CC$3, $CC$4)))</f>
        <v/>
      </c>
      <c r="CR1015" s="12" t="str">
        <f t="shared" si="788"/>
        <v/>
      </c>
      <c r="CS1015" s="12" t="str">
        <f t="shared" si="789"/>
        <v/>
      </c>
      <c r="CT1015" s="12" t="str">
        <f t="shared" si="790"/>
        <v/>
      </c>
      <c r="CU1015" s="12" t="str">
        <f t="shared" si="791"/>
        <v/>
      </c>
      <c r="CV1015" s="12" t="str">
        <f t="shared" si="792"/>
        <v/>
      </c>
      <c r="CW1015" s="12" t="str">
        <f t="shared" si="814"/>
        <v/>
      </c>
      <c r="CX1015" s="12" t="str">
        <f t="shared" si="815"/>
        <v/>
      </c>
      <c r="CY1015" s="12" t="str">
        <f t="shared" si="816"/>
        <v/>
      </c>
      <c r="CZ1015" s="12" t="str">
        <f t="shared" si="817"/>
        <v/>
      </c>
      <c r="DA1015" s="12" t="str">
        <f t="shared" si="818"/>
        <v/>
      </c>
      <c r="DB1015" s="12" t="str">
        <f t="shared" si="819"/>
        <v/>
      </c>
      <c r="DC1015" s="12" t="str">
        <f t="shared" si="820"/>
        <v/>
      </c>
      <c r="DD1015" s="12" t="str">
        <f t="shared" si="821"/>
        <v/>
      </c>
      <c r="DE1015" s="12" t="str">
        <f t="shared" si="822"/>
        <v/>
      </c>
      <c r="DF1015" s="12" t="str">
        <f t="shared" si="823"/>
        <v/>
      </c>
      <c r="DG1015" s="12" t="str">
        <f t="shared" si="824"/>
        <v/>
      </c>
      <c r="DH1015" s="12" t="str">
        <f t="shared" si="825"/>
        <v/>
      </c>
      <c r="DI1015" s="12" t="str">
        <f t="shared" si="826"/>
        <v/>
      </c>
      <c r="DJ1015" s="12" t="str">
        <f t="shared" si="827"/>
        <v/>
      </c>
      <c r="DK1015" s="12" t="str">
        <f t="shared" si="828"/>
        <v/>
      </c>
      <c r="DL1015" s="12" t="str">
        <f t="shared" si="829"/>
        <v/>
      </c>
      <c r="DM1015" s="12" t="str">
        <f t="shared" si="830"/>
        <v/>
      </c>
      <c r="DN1015" s="12" t="str">
        <f t="shared" si="831"/>
        <v/>
      </c>
      <c r="DO1015" s="12" t="str">
        <f t="shared" si="832"/>
        <v/>
      </c>
      <c r="DP1015" s="12" t="str">
        <f t="shared" si="833"/>
        <v/>
      </c>
      <c r="DQ1015" s="12" t="str">
        <f t="shared" si="834"/>
        <v/>
      </c>
      <c r="DR1015" s="12" t="str">
        <f t="shared" si="796"/>
        <v/>
      </c>
      <c r="DS1015" s="12" t="str">
        <f t="shared" si="797"/>
        <v/>
      </c>
      <c r="DT1015" s="12" t="str">
        <f t="shared" si="798"/>
        <v/>
      </c>
      <c r="DU1015" s="12" t="str">
        <f t="shared" si="799"/>
        <v/>
      </c>
      <c r="DV1015" s="12" t="str">
        <f t="shared" si="800"/>
        <v/>
      </c>
      <c r="DW1015" s="12" t="str">
        <f t="shared" si="801"/>
        <v/>
      </c>
      <c r="DX1015" s="12" t="str">
        <f t="shared" si="802"/>
        <v/>
      </c>
      <c r="DY1015" s="12" t="str">
        <f t="shared" si="803"/>
        <v/>
      </c>
      <c r="DZ1015" s="12" t="str">
        <f t="shared" si="804"/>
        <v/>
      </c>
      <c r="EA1015" s="12" t="str">
        <f t="shared" si="805"/>
        <v/>
      </c>
      <c r="EB1015" s="12" t="str">
        <f t="shared" si="806"/>
        <v/>
      </c>
      <c r="EC1015" s="12" t="str">
        <f t="shared" si="807"/>
        <v/>
      </c>
      <c r="ED1015" s="12" t="str">
        <f t="shared" si="808"/>
        <v/>
      </c>
      <c r="EE1015" s="12" t="str">
        <f t="shared" si="809"/>
        <v/>
      </c>
      <c r="EF1015" s="12" t="str">
        <f t="shared" si="810"/>
        <v/>
      </c>
      <c r="EG1015" s="12" t="str">
        <f t="shared" si="811"/>
        <v/>
      </c>
      <c r="EH1015" s="12" t="str">
        <f t="shared" si="812"/>
        <v/>
      </c>
      <c r="EI1015" s="12" t="str">
        <f t="shared" si="813"/>
        <v/>
      </c>
      <c r="EK1015" s="83" t="str">
        <f t="shared" si="793"/>
        <v/>
      </c>
      <c r="EM1015" s="12" t="str">
        <f t="shared" si="794"/>
        <v/>
      </c>
      <c r="EO1015" s="12" t="str">
        <f t="shared" si="795"/>
        <v/>
      </c>
      <c r="EQ1015" s="12" t="str">
        <f>IF($EO1015="", "", IF($EQ$8=$EQ$6, COUNTIF($EO$11:$EO$2510, "&gt;"&amp;$EO1015)+1+COUNTIF($EO$11:$EO1015, $EO1015)-1, COUNTIF($EO$11:$EO$2510, "&lt;"&amp;$EO1015)+1+COUNTIF($EO$11:$EO1015, $EO1015)-1))</f>
        <v/>
      </c>
    </row>
    <row r="1016" spans="1:147" x14ac:dyDescent="0.55000000000000004">
      <c r="A1016" s="8"/>
      <c r="B1016" s="12" t="str">
        <f>IF($D1016="", "", COUNTIF($D$11:$D1016, $D1016))</f>
        <v/>
      </c>
      <c r="C1016" s="8"/>
      <c r="D1016" s="45"/>
      <c r="E1016" s="46"/>
      <c r="F1016" s="47"/>
      <c r="G1016" s="54"/>
      <c r="H1016" s="54"/>
      <c r="I1016" s="48"/>
      <c r="J1016" s="49"/>
      <c r="K1016" s="50"/>
      <c r="L1016" s="50"/>
      <c r="M1016" s="50"/>
      <c r="N1016" s="50"/>
      <c r="O1016" s="50"/>
      <c r="P1016" s="50"/>
      <c r="Q1016" s="50"/>
      <c r="R1016" s="50"/>
      <c r="S1016" s="50"/>
      <c r="T1016" s="50"/>
      <c r="U1016" s="51"/>
      <c r="V1016" s="52"/>
      <c r="W1016" s="53"/>
      <c r="X1016" s="53"/>
      <c r="Y1016" s="53"/>
      <c r="Z1016" s="53"/>
      <c r="AA1016" s="48"/>
      <c r="AB1016" s="54"/>
      <c r="AC1016" s="54"/>
      <c r="AD1016" s="54"/>
      <c r="AE1016" s="54"/>
      <c r="AF1016" s="54"/>
      <c r="AG1016" s="54"/>
      <c r="AH1016" s="54"/>
      <c r="AI1016" s="54"/>
      <c r="AJ1016" s="49"/>
      <c r="AK1016" s="48"/>
      <c r="AL1016" s="54"/>
      <c r="AM1016" s="54"/>
      <c r="AN1016" s="54"/>
      <c r="AO1016" s="54"/>
      <c r="AP1016" s="54"/>
      <c r="AQ1016" s="54"/>
      <c r="AR1016" s="54"/>
      <c r="AS1016" s="54"/>
      <c r="AT1016" s="54"/>
      <c r="AU1016" s="54"/>
      <c r="AV1016" s="54"/>
      <c r="AW1016" s="54"/>
      <c r="AX1016" s="54"/>
      <c r="AY1016" s="54"/>
      <c r="AZ1016" s="54"/>
      <c r="BA1016" s="54"/>
      <c r="BB1016" s="54"/>
      <c r="BC1016" s="54"/>
      <c r="BD1016" s="54"/>
      <c r="BE1016" s="54"/>
      <c r="BF1016" s="54"/>
      <c r="BG1016" s="54"/>
      <c r="BH1016" s="54"/>
      <c r="BI1016" s="54"/>
      <c r="BJ1016" s="54"/>
      <c r="BK1016" s="54"/>
      <c r="BL1016" s="54"/>
      <c r="BM1016" s="54"/>
      <c r="BN1016" s="54"/>
      <c r="BO1016" s="54"/>
      <c r="BP1016" s="54"/>
      <c r="BQ1016" s="54"/>
      <c r="BR1016" s="54"/>
      <c r="BS1016" s="54"/>
      <c r="BT1016" s="54"/>
      <c r="BU1016" s="54"/>
      <c r="BV1016" s="54"/>
      <c r="BW1016" s="54"/>
      <c r="BX1016" s="49"/>
      <c r="BY1016" s="55"/>
      <c r="BZ1016" s="8"/>
      <c r="CE1016" s="12" t="str">
        <f t="shared" si="783"/>
        <v/>
      </c>
      <c r="CG1016" s="77" t="str">
        <f t="shared" si="784"/>
        <v/>
      </c>
      <c r="CH1016" s="80" t="str">
        <f t="shared" si="785"/>
        <v/>
      </c>
      <c r="CL1016" s="12" t="str">
        <f t="shared" si="786"/>
        <v/>
      </c>
      <c r="CM1016" s="12" t="str">
        <f t="shared" si="787"/>
        <v/>
      </c>
      <c r="CN1016" s="12" t="str" cm="1">
        <f t="array" ref="CN1016">IF(OR($CE1016="", $CG$3=""), "", IF(IFERROR(INDEX($K1016:$T1016, $CK1016, MATCH(CN$3, $K$3:$T$3, 0)), "")="", $CC$4, $CC$3))</f>
        <v/>
      </c>
      <c r="CO1016" s="12" t="str" cm="1">
        <f t="array" ref="CO1016">IF(OR($CE1016="", $CG$3=""), "", IF(IFERROR(INDEX($AA1016:$AJ1016, $CK1016, MATCH(CO$3, $AA$3:$AJ$3, 0)), "")="", $CC$4, $CC$3))</f>
        <v/>
      </c>
      <c r="CP1016" s="12" t="str">
        <f>IF(OR($CE1016="", $CG$3=""), "", IF(CP$3='Property List &amp; Features'!$BG$9, $CC$3, IF(CP$3=$I1016, $CC$3, $CC$4)))</f>
        <v/>
      </c>
      <c r="CQ1016" s="12" t="str">
        <f>IF(OR($CE1016="", $CG$3=""), "", IF(CQ$3='Property List &amp; Features'!$BG$9, $CC$3, IF(CQ$3=$J1016, $CC$3, $CC$4)))</f>
        <v/>
      </c>
      <c r="CR1016" s="12" t="str">
        <f t="shared" si="788"/>
        <v/>
      </c>
      <c r="CS1016" s="12" t="str">
        <f t="shared" si="789"/>
        <v/>
      </c>
      <c r="CT1016" s="12" t="str">
        <f t="shared" si="790"/>
        <v/>
      </c>
      <c r="CU1016" s="12" t="str">
        <f t="shared" si="791"/>
        <v/>
      </c>
      <c r="CV1016" s="12" t="str">
        <f t="shared" si="792"/>
        <v/>
      </c>
      <c r="CW1016" s="12" t="str">
        <f t="shared" si="814"/>
        <v/>
      </c>
      <c r="CX1016" s="12" t="str">
        <f t="shared" si="815"/>
        <v/>
      </c>
      <c r="CY1016" s="12" t="str">
        <f t="shared" si="816"/>
        <v/>
      </c>
      <c r="CZ1016" s="12" t="str">
        <f t="shared" si="817"/>
        <v/>
      </c>
      <c r="DA1016" s="12" t="str">
        <f t="shared" si="818"/>
        <v/>
      </c>
      <c r="DB1016" s="12" t="str">
        <f t="shared" si="819"/>
        <v/>
      </c>
      <c r="DC1016" s="12" t="str">
        <f t="shared" si="820"/>
        <v/>
      </c>
      <c r="DD1016" s="12" t="str">
        <f t="shared" si="821"/>
        <v/>
      </c>
      <c r="DE1016" s="12" t="str">
        <f t="shared" si="822"/>
        <v/>
      </c>
      <c r="DF1016" s="12" t="str">
        <f t="shared" si="823"/>
        <v/>
      </c>
      <c r="DG1016" s="12" t="str">
        <f t="shared" si="824"/>
        <v/>
      </c>
      <c r="DH1016" s="12" t="str">
        <f t="shared" si="825"/>
        <v/>
      </c>
      <c r="DI1016" s="12" t="str">
        <f t="shared" si="826"/>
        <v/>
      </c>
      <c r="DJ1016" s="12" t="str">
        <f t="shared" si="827"/>
        <v/>
      </c>
      <c r="DK1016" s="12" t="str">
        <f t="shared" si="828"/>
        <v/>
      </c>
      <c r="DL1016" s="12" t="str">
        <f t="shared" si="829"/>
        <v/>
      </c>
      <c r="DM1016" s="12" t="str">
        <f t="shared" si="830"/>
        <v/>
      </c>
      <c r="DN1016" s="12" t="str">
        <f t="shared" si="831"/>
        <v/>
      </c>
      <c r="DO1016" s="12" t="str">
        <f t="shared" si="832"/>
        <v/>
      </c>
      <c r="DP1016" s="12" t="str">
        <f t="shared" si="833"/>
        <v/>
      </c>
      <c r="DQ1016" s="12" t="str">
        <f t="shared" si="834"/>
        <v/>
      </c>
      <c r="DR1016" s="12" t="str">
        <f t="shared" si="796"/>
        <v/>
      </c>
      <c r="DS1016" s="12" t="str">
        <f t="shared" si="797"/>
        <v/>
      </c>
      <c r="DT1016" s="12" t="str">
        <f t="shared" si="798"/>
        <v/>
      </c>
      <c r="DU1016" s="12" t="str">
        <f t="shared" si="799"/>
        <v/>
      </c>
      <c r="DV1016" s="12" t="str">
        <f t="shared" si="800"/>
        <v/>
      </c>
      <c r="DW1016" s="12" t="str">
        <f t="shared" si="801"/>
        <v/>
      </c>
      <c r="DX1016" s="12" t="str">
        <f t="shared" si="802"/>
        <v/>
      </c>
      <c r="DY1016" s="12" t="str">
        <f t="shared" si="803"/>
        <v/>
      </c>
      <c r="DZ1016" s="12" t="str">
        <f t="shared" si="804"/>
        <v/>
      </c>
      <c r="EA1016" s="12" t="str">
        <f t="shared" si="805"/>
        <v/>
      </c>
      <c r="EB1016" s="12" t="str">
        <f t="shared" si="806"/>
        <v/>
      </c>
      <c r="EC1016" s="12" t="str">
        <f t="shared" si="807"/>
        <v/>
      </c>
      <c r="ED1016" s="12" t="str">
        <f t="shared" si="808"/>
        <v/>
      </c>
      <c r="EE1016" s="12" t="str">
        <f t="shared" si="809"/>
        <v/>
      </c>
      <c r="EF1016" s="12" t="str">
        <f t="shared" si="810"/>
        <v/>
      </c>
      <c r="EG1016" s="12" t="str">
        <f t="shared" si="811"/>
        <v/>
      </c>
      <c r="EH1016" s="12" t="str">
        <f t="shared" si="812"/>
        <v/>
      </c>
      <c r="EI1016" s="12" t="str">
        <f t="shared" si="813"/>
        <v/>
      </c>
      <c r="EK1016" s="83" t="str">
        <f t="shared" si="793"/>
        <v/>
      </c>
      <c r="EM1016" s="12" t="str">
        <f t="shared" si="794"/>
        <v/>
      </c>
      <c r="EO1016" s="12" t="str">
        <f t="shared" si="795"/>
        <v/>
      </c>
      <c r="EQ1016" s="12" t="str">
        <f>IF($EO1016="", "", IF($EQ$8=$EQ$6, COUNTIF($EO$11:$EO$2510, "&gt;"&amp;$EO1016)+1+COUNTIF($EO$11:$EO1016, $EO1016)-1, COUNTIF($EO$11:$EO$2510, "&lt;"&amp;$EO1016)+1+COUNTIF($EO$11:$EO1016, $EO1016)-1))</f>
        <v/>
      </c>
    </row>
    <row r="1017" spans="1:147" x14ac:dyDescent="0.55000000000000004">
      <c r="A1017" s="8"/>
      <c r="B1017" s="12" t="str">
        <f>IF($D1017="", "", COUNTIF($D$11:$D1017, $D1017))</f>
        <v/>
      </c>
      <c r="C1017" s="8"/>
      <c r="D1017" s="45"/>
      <c r="E1017" s="46"/>
      <c r="F1017" s="47"/>
      <c r="G1017" s="54"/>
      <c r="H1017" s="54"/>
      <c r="I1017" s="48"/>
      <c r="J1017" s="49"/>
      <c r="K1017" s="50"/>
      <c r="L1017" s="50"/>
      <c r="M1017" s="50"/>
      <c r="N1017" s="50"/>
      <c r="O1017" s="50"/>
      <c r="P1017" s="50"/>
      <c r="Q1017" s="50"/>
      <c r="R1017" s="50"/>
      <c r="S1017" s="50"/>
      <c r="T1017" s="50"/>
      <c r="U1017" s="51"/>
      <c r="V1017" s="52"/>
      <c r="W1017" s="53"/>
      <c r="X1017" s="53"/>
      <c r="Y1017" s="53"/>
      <c r="Z1017" s="53"/>
      <c r="AA1017" s="48"/>
      <c r="AB1017" s="54"/>
      <c r="AC1017" s="54"/>
      <c r="AD1017" s="54"/>
      <c r="AE1017" s="54"/>
      <c r="AF1017" s="54"/>
      <c r="AG1017" s="54"/>
      <c r="AH1017" s="54"/>
      <c r="AI1017" s="54"/>
      <c r="AJ1017" s="49"/>
      <c r="AK1017" s="48"/>
      <c r="AL1017" s="54"/>
      <c r="AM1017" s="54"/>
      <c r="AN1017" s="54"/>
      <c r="AO1017" s="54"/>
      <c r="AP1017" s="54"/>
      <c r="AQ1017" s="54"/>
      <c r="AR1017" s="54"/>
      <c r="AS1017" s="54"/>
      <c r="AT1017" s="54"/>
      <c r="AU1017" s="54"/>
      <c r="AV1017" s="54"/>
      <c r="AW1017" s="54"/>
      <c r="AX1017" s="54"/>
      <c r="AY1017" s="54"/>
      <c r="AZ1017" s="54"/>
      <c r="BA1017" s="54"/>
      <c r="BB1017" s="54"/>
      <c r="BC1017" s="54"/>
      <c r="BD1017" s="54"/>
      <c r="BE1017" s="54"/>
      <c r="BF1017" s="54"/>
      <c r="BG1017" s="54"/>
      <c r="BH1017" s="54"/>
      <c r="BI1017" s="54"/>
      <c r="BJ1017" s="54"/>
      <c r="BK1017" s="54"/>
      <c r="BL1017" s="54"/>
      <c r="BM1017" s="54"/>
      <c r="BN1017" s="54"/>
      <c r="BO1017" s="54"/>
      <c r="BP1017" s="54"/>
      <c r="BQ1017" s="54"/>
      <c r="BR1017" s="54"/>
      <c r="BS1017" s="54"/>
      <c r="BT1017" s="54"/>
      <c r="BU1017" s="54"/>
      <c r="BV1017" s="54"/>
      <c r="BW1017" s="54"/>
      <c r="BX1017" s="49"/>
      <c r="BY1017" s="55"/>
      <c r="BZ1017" s="8"/>
      <c r="CE1017" s="12" t="str">
        <f t="shared" si="783"/>
        <v/>
      </c>
      <c r="CG1017" s="77" t="str">
        <f t="shared" si="784"/>
        <v/>
      </c>
      <c r="CH1017" s="80" t="str">
        <f t="shared" si="785"/>
        <v/>
      </c>
      <c r="CL1017" s="12" t="str">
        <f t="shared" si="786"/>
        <v/>
      </c>
      <c r="CM1017" s="12" t="str">
        <f t="shared" si="787"/>
        <v/>
      </c>
      <c r="CN1017" s="12" t="str" cm="1">
        <f t="array" ref="CN1017">IF(OR($CE1017="", $CG$3=""), "", IF(IFERROR(INDEX($K1017:$T1017, $CK1017, MATCH(CN$3, $K$3:$T$3, 0)), "")="", $CC$4, $CC$3))</f>
        <v/>
      </c>
      <c r="CO1017" s="12" t="str" cm="1">
        <f t="array" ref="CO1017">IF(OR($CE1017="", $CG$3=""), "", IF(IFERROR(INDEX($AA1017:$AJ1017, $CK1017, MATCH(CO$3, $AA$3:$AJ$3, 0)), "")="", $CC$4, $CC$3))</f>
        <v/>
      </c>
      <c r="CP1017" s="12" t="str">
        <f>IF(OR($CE1017="", $CG$3=""), "", IF(CP$3='Property List &amp; Features'!$BG$9, $CC$3, IF(CP$3=$I1017, $CC$3, $CC$4)))</f>
        <v/>
      </c>
      <c r="CQ1017" s="12" t="str">
        <f>IF(OR($CE1017="", $CG$3=""), "", IF(CQ$3='Property List &amp; Features'!$BG$9, $CC$3, IF(CQ$3=$J1017, $CC$3, $CC$4)))</f>
        <v/>
      </c>
      <c r="CR1017" s="12" t="str">
        <f t="shared" si="788"/>
        <v/>
      </c>
      <c r="CS1017" s="12" t="str">
        <f t="shared" si="789"/>
        <v/>
      </c>
      <c r="CT1017" s="12" t="str">
        <f t="shared" si="790"/>
        <v/>
      </c>
      <c r="CU1017" s="12" t="str">
        <f t="shared" si="791"/>
        <v/>
      </c>
      <c r="CV1017" s="12" t="str">
        <f t="shared" si="792"/>
        <v/>
      </c>
      <c r="CW1017" s="12" t="str">
        <f t="shared" si="814"/>
        <v/>
      </c>
      <c r="CX1017" s="12" t="str">
        <f t="shared" si="815"/>
        <v/>
      </c>
      <c r="CY1017" s="12" t="str">
        <f t="shared" si="816"/>
        <v/>
      </c>
      <c r="CZ1017" s="12" t="str">
        <f t="shared" si="817"/>
        <v/>
      </c>
      <c r="DA1017" s="12" t="str">
        <f t="shared" si="818"/>
        <v/>
      </c>
      <c r="DB1017" s="12" t="str">
        <f t="shared" si="819"/>
        <v/>
      </c>
      <c r="DC1017" s="12" t="str">
        <f t="shared" si="820"/>
        <v/>
      </c>
      <c r="DD1017" s="12" t="str">
        <f t="shared" si="821"/>
        <v/>
      </c>
      <c r="DE1017" s="12" t="str">
        <f t="shared" si="822"/>
        <v/>
      </c>
      <c r="DF1017" s="12" t="str">
        <f t="shared" si="823"/>
        <v/>
      </c>
      <c r="DG1017" s="12" t="str">
        <f t="shared" si="824"/>
        <v/>
      </c>
      <c r="DH1017" s="12" t="str">
        <f t="shared" si="825"/>
        <v/>
      </c>
      <c r="DI1017" s="12" t="str">
        <f t="shared" si="826"/>
        <v/>
      </c>
      <c r="DJ1017" s="12" t="str">
        <f t="shared" si="827"/>
        <v/>
      </c>
      <c r="DK1017" s="12" t="str">
        <f t="shared" si="828"/>
        <v/>
      </c>
      <c r="DL1017" s="12" t="str">
        <f t="shared" si="829"/>
        <v/>
      </c>
      <c r="DM1017" s="12" t="str">
        <f t="shared" si="830"/>
        <v/>
      </c>
      <c r="DN1017" s="12" t="str">
        <f t="shared" si="831"/>
        <v/>
      </c>
      <c r="DO1017" s="12" t="str">
        <f t="shared" si="832"/>
        <v/>
      </c>
      <c r="DP1017" s="12" t="str">
        <f t="shared" si="833"/>
        <v/>
      </c>
      <c r="DQ1017" s="12" t="str">
        <f t="shared" si="834"/>
        <v/>
      </c>
      <c r="DR1017" s="12" t="str">
        <f t="shared" si="796"/>
        <v/>
      </c>
      <c r="DS1017" s="12" t="str">
        <f t="shared" si="797"/>
        <v/>
      </c>
      <c r="DT1017" s="12" t="str">
        <f t="shared" si="798"/>
        <v/>
      </c>
      <c r="DU1017" s="12" t="str">
        <f t="shared" si="799"/>
        <v/>
      </c>
      <c r="DV1017" s="12" t="str">
        <f t="shared" si="800"/>
        <v/>
      </c>
      <c r="DW1017" s="12" t="str">
        <f t="shared" si="801"/>
        <v/>
      </c>
      <c r="DX1017" s="12" t="str">
        <f t="shared" si="802"/>
        <v/>
      </c>
      <c r="DY1017" s="12" t="str">
        <f t="shared" si="803"/>
        <v/>
      </c>
      <c r="DZ1017" s="12" t="str">
        <f t="shared" si="804"/>
        <v/>
      </c>
      <c r="EA1017" s="12" t="str">
        <f t="shared" si="805"/>
        <v/>
      </c>
      <c r="EB1017" s="12" t="str">
        <f t="shared" si="806"/>
        <v/>
      </c>
      <c r="EC1017" s="12" t="str">
        <f t="shared" si="807"/>
        <v/>
      </c>
      <c r="ED1017" s="12" t="str">
        <f t="shared" si="808"/>
        <v/>
      </c>
      <c r="EE1017" s="12" t="str">
        <f t="shared" si="809"/>
        <v/>
      </c>
      <c r="EF1017" s="12" t="str">
        <f t="shared" si="810"/>
        <v/>
      </c>
      <c r="EG1017" s="12" t="str">
        <f t="shared" si="811"/>
        <v/>
      </c>
      <c r="EH1017" s="12" t="str">
        <f t="shared" si="812"/>
        <v/>
      </c>
      <c r="EI1017" s="12" t="str">
        <f t="shared" si="813"/>
        <v/>
      </c>
      <c r="EK1017" s="83" t="str">
        <f t="shared" si="793"/>
        <v/>
      </c>
      <c r="EM1017" s="12" t="str">
        <f t="shared" si="794"/>
        <v/>
      </c>
      <c r="EO1017" s="12" t="str">
        <f t="shared" si="795"/>
        <v/>
      </c>
      <c r="EQ1017" s="12" t="str">
        <f>IF($EO1017="", "", IF($EQ$8=$EQ$6, COUNTIF($EO$11:$EO$2510, "&gt;"&amp;$EO1017)+1+COUNTIF($EO$11:$EO1017, $EO1017)-1, COUNTIF($EO$11:$EO$2510, "&lt;"&amp;$EO1017)+1+COUNTIF($EO$11:$EO1017, $EO1017)-1))</f>
        <v/>
      </c>
    </row>
    <row r="1018" spans="1:147" x14ac:dyDescent="0.55000000000000004">
      <c r="A1018" s="8"/>
      <c r="B1018" s="12" t="str">
        <f>IF($D1018="", "", COUNTIF($D$11:$D1018, $D1018))</f>
        <v/>
      </c>
      <c r="C1018" s="8"/>
      <c r="D1018" s="45"/>
      <c r="E1018" s="46"/>
      <c r="F1018" s="47"/>
      <c r="G1018" s="54"/>
      <c r="H1018" s="54"/>
      <c r="I1018" s="48"/>
      <c r="J1018" s="49"/>
      <c r="K1018" s="50"/>
      <c r="L1018" s="50"/>
      <c r="M1018" s="50"/>
      <c r="N1018" s="50"/>
      <c r="O1018" s="50"/>
      <c r="P1018" s="50"/>
      <c r="Q1018" s="50"/>
      <c r="R1018" s="50"/>
      <c r="S1018" s="50"/>
      <c r="T1018" s="50"/>
      <c r="U1018" s="51"/>
      <c r="V1018" s="52"/>
      <c r="W1018" s="53"/>
      <c r="X1018" s="53"/>
      <c r="Y1018" s="53"/>
      <c r="Z1018" s="53"/>
      <c r="AA1018" s="48"/>
      <c r="AB1018" s="54"/>
      <c r="AC1018" s="54"/>
      <c r="AD1018" s="54"/>
      <c r="AE1018" s="54"/>
      <c r="AF1018" s="54"/>
      <c r="AG1018" s="54"/>
      <c r="AH1018" s="54"/>
      <c r="AI1018" s="54"/>
      <c r="AJ1018" s="49"/>
      <c r="AK1018" s="48"/>
      <c r="AL1018" s="54"/>
      <c r="AM1018" s="54"/>
      <c r="AN1018" s="54"/>
      <c r="AO1018" s="54"/>
      <c r="AP1018" s="54"/>
      <c r="AQ1018" s="54"/>
      <c r="AR1018" s="54"/>
      <c r="AS1018" s="54"/>
      <c r="AT1018" s="54"/>
      <c r="AU1018" s="54"/>
      <c r="AV1018" s="54"/>
      <c r="AW1018" s="54"/>
      <c r="AX1018" s="54"/>
      <c r="AY1018" s="54"/>
      <c r="AZ1018" s="54"/>
      <c r="BA1018" s="54"/>
      <c r="BB1018" s="54"/>
      <c r="BC1018" s="54"/>
      <c r="BD1018" s="54"/>
      <c r="BE1018" s="54"/>
      <c r="BF1018" s="54"/>
      <c r="BG1018" s="54"/>
      <c r="BH1018" s="54"/>
      <c r="BI1018" s="54"/>
      <c r="BJ1018" s="54"/>
      <c r="BK1018" s="54"/>
      <c r="BL1018" s="54"/>
      <c r="BM1018" s="54"/>
      <c r="BN1018" s="54"/>
      <c r="BO1018" s="54"/>
      <c r="BP1018" s="54"/>
      <c r="BQ1018" s="54"/>
      <c r="BR1018" s="54"/>
      <c r="BS1018" s="54"/>
      <c r="BT1018" s="54"/>
      <c r="BU1018" s="54"/>
      <c r="BV1018" s="54"/>
      <c r="BW1018" s="54"/>
      <c r="BX1018" s="49"/>
      <c r="BY1018" s="55"/>
      <c r="BZ1018" s="8"/>
      <c r="CE1018" s="12" t="str">
        <f t="shared" si="783"/>
        <v/>
      </c>
      <c r="CG1018" s="77" t="str">
        <f t="shared" si="784"/>
        <v/>
      </c>
      <c r="CH1018" s="80" t="str">
        <f t="shared" si="785"/>
        <v/>
      </c>
      <c r="CL1018" s="12" t="str">
        <f t="shared" si="786"/>
        <v/>
      </c>
      <c r="CM1018" s="12" t="str">
        <f t="shared" si="787"/>
        <v/>
      </c>
      <c r="CN1018" s="12" t="str" cm="1">
        <f t="array" ref="CN1018">IF(OR($CE1018="", $CG$3=""), "", IF(IFERROR(INDEX($K1018:$T1018, $CK1018, MATCH(CN$3, $K$3:$T$3, 0)), "")="", $CC$4, $CC$3))</f>
        <v/>
      </c>
      <c r="CO1018" s="12" t="str" cm="1">
        <f t="array" ref="CO1018">IF(OR($CE1018="", $CG$3=""), "", IF(IFERROR(INDEX($AA1018:$AJ1018, $CK1018, MATCH(CO$3, $AA$3:$AJ$3, 0)), "")="", $CC$4, $CC$3))</f>
        <v/>
      </c>
      <c r="CP1018" s="12" t="str">
        <f>IF(OR($CE1018="", $CG$3=""), "", IF(CP$3='Property List &amp; Features'!$BG$9, $CC$3, IF(CP$3=$I1018, $CC$3, $CC$4)))</f>
        <v/>
      </c>
      <c r="CQ1018" s="12" t="str">
        <f>IF(OR($CE1018="", $CG$3=""), "", IF(CQ$3='Property List &amp; Features'!$BG$9, $CC$3, IF(CQ$3=$J1018, $CC$3, $CC$4)))</f>
        <v/>
      </c>
      <c r="CR1018" s="12" t="str">
        <f t="shared" si="788"/>
        <v/>
      </c>
      <c r="CS1018" s="12" t="str">
        <f t="shared" si="789"/>
        <v/>
      </c>
      <c r="CT1018" s="12" t="str">
        <f t="shared" si="790"/>
        <v/>
      </c>
      <c r="CU1018" s="12" t="str">
        <f t="shared" si="791"/>
        <v/>
      </c>
      <c r="CV1018" s="12" t="str">
        <f t="shared" si="792"/>
        <v/>
      </c>
      <c r="CW1018" s="12" t="str">
        <f t="shared" si="814"/>
        <v/>
      </c>
      <c r="CX1018" s="12" t="str">
        <f t="shared" si="815"/>
        <v/>
      </c>
      <c r="CY1018" s="12" t="str">
        <f t="shared" si="816"/>
        <v/>
      </c>
      <c r="CZ1018" s="12" t="str">
        <f t="shared" si="817"/>
        <v/>
      </c>
      <c r="DA1018" s="12" t="str">
        <f t="shared" si="818"/>
        <v/>
      </c>
      <c r="DB1018" s="12" t="str">
        <f t="shared" si="819"/>
        <v/>
      </c>
      <c r="DC1018" s="12" t="str">
        <f t="shared" si="820"/>
        <v/>
      </c>
      <c r="DD1018" s="12" t="str">
        <f t="shared" si="821"/>
        <v/>
      </c>
      <c r="DE1018" s="12" t="str">
        <f t="shared" si="822"/>
        <v/>
      </c>
      <c r="DF1018" s="12" t="str">
        <f t="shared" si="823"/>
        <v/>
      </c>
      <c r="DG1018" s="12" t="str">
        <f t="shared" si="824"/>
        <v/>
      </c>
      <c r="DH1018" s="12" t="str">
        <f t="shared" si="825"/>
        <v/>
      </c>
      <c r="DI1018" s="12" t="str">
        <f t="shared" si="826"/>
        <v/>
      </c>
      <c r="DJ1018" s="12" t="str">
        <f t="shared" si="827"/>
        <v/>
      </c>
      <c r="DK1018" s="12" t="str">
        <f t="shared" si="828"/>
        <v/>
      </c>
      <c r="DL1018" s="12" t="str">
        <f t="shared" si="829"/>
        <v/>
      </c>
      <c r="DM1018" s="12" t="str">
        <f t="shared" si="830"/>
        <v/>
      </c>
      <c r="DN1018" s="12" t="str">
        <f t="shared" si="831"/>
        <v/>
      </c>
      <c r="DO1018" s="12" t="str">
        <f t="shared" si="832"/>
        <v/>
      </c>
      <c r="DP1018" s="12" t="str">
        <f t="shared" si="833"/>
        <v/>
      </c>
      <c r="DQ1018" s="12" t="str">
        <f t="shared" si="834"/>
        <v/>
      </c>
      <c r="DR1018" s="12" t="str">
        <f t="shared" si="796"/>
        <v/>
      </c>
      <c r="DS1018" s="12" t="str">
        <f t="shared" si="797"/>
        <v/>
      </c>
      <c r="DT1018" s="12" t="str">
        <f t="shared" si="798"/>
        <v/>
      </c>
      <c r="DU1018" s="12" t="str">
        <f t="shared" si="799"/>
        <v/>
      </c>
      <c r="DV1018" s="12" t="str">
        <f t="shared" si="800"/>
        <v/>
      </c>
      <c r="DW1018" s="12" t="str">
        <f t="shared" si="801"/>
        <v/>
      </c>
      <c r="DX1018" s="12" t="str">
        <f t="shared" si="802"/>
        <v/>
      </c>
      <c r="DY1018" s="12" t="str">
        <f t="shared" si="803"/>
        <v/>
      </c>
      <c r="DZ1018" s="12" t="str">
        <f t="shared" si="804"/>
        <v/>
      </c>
      <c r="EA1018" s="12" t="str">
        <f t="shared" si="805"/>
        <v/>
      </c>
      <c r="EB1018" s="12" t="str">
        <f t="shared" si="806"/>
        <v/>
      </c>
      <c r="EC1018" s="12" t="str">
        <f t="shared" si="807"/>
        <v/>
      </c>
      <c r="ED1018" s="12" t="str">
        <f t="shared" si="808"/>
        <v/>
      </c>
      <c r="EE1018" s="12" t="str">
        <f t="shared" si="809"/>
        <v/>
      </c>
      <c r="EF1018" s="12" t="str">
        <f t="shared" si="810"/>
        <v/>
      </c>
      <c r="EG1018" s="12" t="str">
        <f t="shared" si="811"/>
        <v/>
      </c>
      <c r="EH1018" s="12" t="str">
        <f t="shared" si="812"/>
        <v/>
      </c>
      <c r="EI1018" s="12" t="str">
        <f t="shared" si="813"/>
        <v/>
      </c>
      <c r="EK1018" s="83" t="str">
        <f t="shared" si="793"/>
        <v/>
      </c>
      <c r="EM1018" s="12" t="str">
        <f t="shared" si="794"/>
        <v/>
      </c>
      <c r="EO1018" s="12" t="str">
        <f t="shared" si="795"/>
        <v/>
      </c>
      <c r="EQ1018" s="12" t="str">
        <f>IF($EO1018="", "", IF($EQ$8=$EQ$6, COUNTIF($EO$11:$EO$2510, "&gt;"&amp;$EO1018)+1+COUNTIF($EO$11:$EO1018, $EO1018)-1, COUNTIF($EO$11:$EO$2510, "&lt;"&amp;$EO1018)+1+COUNTIF($EO$11:$EO1018, $EO1018)-1))</f>
        <v/>
      </c>
    </row>
    <row r="1019" spans="1:147" x14ac:dyDescent="0.55000000000000004">
      <c r="A1019" s="8"/>
      <c r="B1019" s="12" t="str">
        <f>IF($D1019="", "", COUNTIF($D$11:$D1019, $D1019))</f>
        <v/>
      </c>
      <c r="C1019" s="8"/>
      <c r="D1019" s="45"/>
      <c r="E1019" s="46"/>
      <c r="F1019" s="47"/>
      <c r="G1019" s="54"/>
      <c r="H1019" s="54"/>
      <c r="I1019" s="48"/>
      <c r="J1019" s="49"/>
      <c r="K1019" s="50"/>
      <c r="L1019" s="50"/>
      <c r="M1019" s="50"/>
      <c r="N1019" s="50"/>
      <c r="O1019" s="50"/>
      <c r="P1019" s="50"/>
      <c r="Q1019" s="50"/>
      <c r="R1019" s="50"/>
      <c r="S1019" s="50"/>
      <c r="T1019" s="50"/>
      <c r="U1019" s="51"/>
      <c r="V1019" s="52"/>
      <c r="W1019" s="53"/>
      <c r="X1019" s="53"/>
      <c r="Y1019" s="53"/>
      <c r="Z1019" s="53"/>
      <c r="AA1019" s="48"/>
      <c r="AB1019" s="54"/>
      <c r="AC1019" s="54"/>
      <c r="AD1019" s="54"/>
      <c r="AE1019" s="54"/>
      <c r="AF1019" s="54"/>
      <c r="AG1019" s="54"/>
      <c r="AH1019" s="54"/>
      <c r="AI1019" s="54"/>
      <c r="AJ1019" s="49"/>
      <c r="AK1019" s="48"/>
      <c r="AL1019" s="54"/>
      <c r="AM1019" s="54"/>
      <c r="AN1019" s="54"/>
      <c r="AO1019" s="54"/>
      <c r="AP1019" s="54"/>
      <c r="AQ1019" s="54"/>
      <c r="AR1019" s="54"/>
      <c r="AS1019" s="54"/>
      <c r="AT1019" s="54"/>
      <c r="AU1019" s="54"/>
      <c r="AV1019" s="54"/>
      <c r="AW1019" s="54"/>
      <c r="AX1019" s="54"/>
      <c r="AY1019" s="54"/>
      <c r="AZ1019" s="54"/>
      <c r="BA1019" s="54"/>
      <c r="BB1019" s="54"/>
      <c r="BC1019" s="54"/>
      <c r="BD1019" s="54"/>
      <c r="BE1019" s="54"/>
      <c r="BF1019" s="54"/>
      <c r="BG1019" s="54"/>
      <c r="BH1019" s="54"/>
      <c r="BI1019" s="54"/>
      <c r="BJ1019" s="54"/>
      <c r="BK1019" s="54"/>
      <c r="BL1019" s="54"/>
      <c r="BM1019" s="54"/>
      <c r="BN1019" s="54"/>
      <c r="BO1019" s="54"/>
      <c r="BP1019" s="54"/>
      <c r="BQ1019" s="54"/>
      <c r="BR1019" s="54"/>
      <c r="BS1019" s="54"/>
      <c r="BT1019" s="54"/>
      <c r="BU1019" s="54"/>
      <c r="BV1019" s="54"/>
      <c r="BW1019" s="54"/>
      <c r="BX1019" s="49"/>
      <c r="BY1019" s="55"/>
      <c r="BZ1019" s="8"/>
      <c r="CE1019" s="12" t="str">
        <f t="shared" si="783"/>
        <v/>
      </c>
      <c r="CG1019" s="77" t="str">
        <f t="shared" si="784"/>
        <v/>
      </c>
      <c r="CH1019" s="80" t="str">
        <f t="shared" si="785"/>
        <v/>
      </c>
      <c r="CL1019" s="12" t="str">
        <f t="shared" si="786"/>
        <v/>
      </c>
      <c r="CM1019" s="12" t="str">
        <f t="shared" si="787"/>
        <v/>
      </c>
      <c r="CN1019" s="12" t="str" cm="1">
        <f t="array" ref="CN1019">IF(OR($CE1019="", $CG$3=""), "", IF(IFERROR(INDEX($K1019:$T1019, $CK1019, MATCH(CN$3, $K$3:$T$3, 0)), "")="", $CC$4, $CC$3))</f>
        <v/>
      </c>
      <c r="CO1019" s="12" t="str" cm="1">
        <f t="array" ref="CO1019">IF(OR($CE1019="", $CG$3=""), "", IF(IFERROR(INDEX($AA1019:$AJ1019, $CK1019, MATCH(CO$3, $AA$3:$AJ$3, 0)), "")="", $CC$4, $CC$3))</f>
        <v/>
      </c>
      <c r="CP1019" s="12" t="str">
        <f>IF(OR($CE1019="", $CG$3=""), "", IF(CP$3='Property List &amp; Features'!$BG$9, $CC$3, IF(CP$3=$I1019, $CC$3, $CC$4)))</f>
        <v/>
      </c>
      <c r="CQ1019" s="12" t="str">
        <f>IF(OR($CE1019="", $CG$3=""), "", IF(CQ$3='Property List &amp; Features'!$BG$9, $CC$3, IF(CQ$3=$J1019, $CC$3, $CC$4)))</f>
        <v/>
      </c>
      <c r="CR1019" s="12" t="str">
        <f t="shared" si="788"/>
        <v/>
      </c>
      <c r="CS1019" s="12" t="str">
        <f t="shared" si="789"/>
        <v/>
      </c>
      <c r="CT1019" s="12" t="str">
        <f t="shared" si="790"/>
        <v/>
      </c>
      <c r="CU1019" s="12" t="str">
        <f t="shared" si="791"/>
        <v/>
      </c>
      <c r="CV1019" s="12" t="str">
        <f t="shared" si="792"/>
        <v/>
      </c>
      <c r="CW1019" s="12" t="str">
        <f t="shared" si="814"/>
        <v/>
      </c>
      <c r="CX1019" s="12" t="str">
        <f t="shared" si="815"/>
        <v/>
      </c>
      <c r="CY1019" s="12" t="str">
        <f t="shared" si="816"/>
        <v/>
      </c>
      <c r="CZ1019" s="12" t="str">
        <f t="shared" si="817"/>
        <v/>
      </c>
      <c r="DA1019" s="12" t="str">
        <f t="shared" si="818"/>
        <v/>
      </c>
      <c r="DB1019" s="12" t="str">
        <f t="shared" si="819"/>
        <v/>
      </c>
      <c r="DC1019" s="12" t="str">
        <f t="shared" si="820"/>
        <v/>
      </c>
      <c r="DD1019" s="12" t="str">
        <f t="shared" si="821"/>
        <v/>
      </c>
      <c r="DE1019" s="12" t="str">
        <f t="shared" si="822"/>
        <v/>
      </c>
      <c r="DF1019" s="12" t="str">
        <f t="shared" si="823"/>
        <v/>
      </c>
      <c r="DG1019" s="12" t="str">
        <f t="shared" si="824"/>
        <v/>
      </c>
      <c r="DH1019" s="12" t="str">
        <f t="shared" si="825"/>
        <v/>
      </c>
      <c r="DI1019" s="12" t="str">
        <f t="shared" si="826"/>
        <v/>
      </c>
      <c r="DJ1019" s="12" t="str">
        <f t="shared" si="827"/>
        <v/>
      </c>
      <c r="DK1019" s="12" t="str">
        <f t="shared" si="828"/>
        <v/>
      </c>
      <c r="DL1019" s="12" t="str">
        <f t="shared" si="829"/>
        <v/>
      </c>
      <c r="DM1019" s="12" t="str">
        <f t="shared" si="830"/>
        <v/>
      </c>
      <c r="DN1019" s="12" t="str">
        <f t="shared" si="831"/>
        <v/>
      </c>
      <c r="DO1019" s="12" t="str">
        <f t="shared" si="832"/>
        <v/>
      </c>
      <c r="DP1019" s="12" t="str">
        <f t="shared" si="833"/>
        <v/>
      </c>
      <c r="DQ1019" s="12" t="str">
        <f t="shared" si="834"/>
        <v/>
      </c>
      <c r="DR1019" s="12" t="str">
        <f t="shared" si="796"/>
        <v/>
      </c>
      <c r="DS1019" s="12" t="str">
        <f t="shared" si="797"/>
        <v/>
      </c>
      <c r="DT1019" s="12" t="str">
        <f t="shared" si="798"/>
        <v/>
      </c>
      <c r="DU1019" s="12" t="str">
        <f t="shared" si="799"/>
        <v/>
      </c>
      <c r="DV1019" s="12" t="str">
        <f t="shared" si="800"/>
        <v/>
      </c>
      <c r="DW1019" s="12" t="str">
        <f t="shared" si="801"/>
        <v/>
      </c>
      <c r="DX1019" s="12" t="str">
        <f t="shared" si="802"/>
        <v/>
      </c>
      <c r="DY1019" s="12" t="str">
        <f t="shared" si="803"/>
        <v/>
      </c>
      <c r="DZ1019" s="12" t="str">
        <f t="shared" si="804"/>
        <v/>
      </c>
      <c r="EA1019" s="12" t="str">
        <f t="shared" si="805"/>
        <v/>
      </c>
      <c r="EB1019" s="12" t="str">
        <f t="shared" si="806"/>
        <v/>
      </c>
      <c r="EC1019" s="12" t="str">
        <f t="shared" si="807"/>
        <v/>
      </c>
      <c r="ED1019" s="12" t="str">
        <f t="shared" si="808"/>
        <v/>
      </c>
      <c r="EE1019" s="12" t="str">
        <f t="shared" si="809"/>
        <v/>
      </c>
      <c r="EF1019" s="12" t="str">
        <f t="shared" si="810"/>
        <v/>
      </c>
      <c r="EG1019" s="12" t="str">
        <f t="shared" si="811"/>
        <v/>
      </c>
      <c r="EH1019" s="12" t="str">
        <f t="shared" si="812"/>
        <v/>
      </c>
      <c r="EI1019" s="12" t="str">
        <f t="shared" si="813"/>
        <v/>
      </c>
      <c r="EK1019" s="83" t="str">
        <f t="shared" si="793"/>
        <v/>
      </c>
      <c r="EM1019" s="12" t="str">
        <f t="shared" si="794"/>
        <v/>
      </c>
      <c r="EO1019" s="12" t="str">
        <f t="shared" si="795"/>
        <v/>
      </c>
      <c r="EQ1019" s="12" t="str">
        <f>IF($EO1019="", "", IF($EQ$8=$EQ$6, COUNTIF($EO$11:$EO$2510, "&gt;"&amp;$EO1019)+1+COUNTIF($EO$11:$EO1019, $EO1019)-1, COUNTIF($EO$11:$EO$2510, "&lt;"&amp;$EO1019)+1+COUNTIF($EO$11:$EO1019, $EO1019)-1))</f>
        <v/>
      </c>
    </row>
    <row r="1020" spans="1:147" x14ac:dyDescent="0.55000000000000004">
      <c r="A1020" s="8"/>
      <c r="B1020" s="12" t="str">
        <f>IF($D1020="", "", COUNTIF($D$11:$D1020, $D1020))</f>
        <v/>
      </c>
      <c r="C1020" s="8"/>
      <c r="D1020" s="45"/>
      <c r="E1020" s="46"/>
      <c r="F1020" s="47"/>
      <c r="G1020" s="54"/>
      <c r="H1020" s="54"/>
      <c r="I1020" s="48"/>
      <c r="J1020" s="49"/>
      <c r="K1020" s="50"/>
      <c r="L1020" s="50"/>
      <c r="M1020" s="50"/>
      <c r="N1020" s="50"/>
      <c r="O1020" s="50"/>
      <c r="P1020" s="50"/>
      <c r="Q1020" s="50"/>
      <c r="R1020" s="50"/>
      <c r="S1020" s="50"/>
      <c r="T1020" s="50"/>
      <c r="U1020" s="51"/>
      <c r="V1020" s="52"/>
      <c r="W1020" s="53"/>
      <c r="X1020" s="53"/>
      <c r="Y1020" s="53"/>
      <c r="Z1020" s="53"/>
      <c r="AA1020" s="48"/>
      <c r="AB1020" s="54"/>
      <c r="AC1020" s="54"/>
      <c r="AD1020" s="54"/>
      <c r="AE1020" s="54"/>
      <c r="AF1020" s="54"/>
      <c r="AG1020" s="54"/>
      <c r="AH1020" s="54"/>
      <c r="AI1020" s="54"/>
      <c r="AJ1020" s="49"/>
      <c r="AK1020" s="48"/>
      <c r="AL1020" s="54"/>
      <c r="AM1020" s="54"/>
      <c r="AN1020" s="54"/>
      <c r="AO1020" s="54"/>
      <c r="AP1020" s="54"/>
      <c r="AQ1020" s="54"/>
      <c r="AR1020" s="54"/>
      <c r="AS1020" s="54"/>
      <c r="AT1020" s="54"/>
      <c r="AU1020" s="54"/>
      <c r="AV1020" s="54"/>
      <c r="AW1020" s="54"/>
      <c r="AX1020" s="54"/>
      <c r="AY1020" s="54"/>
      <c r="AZ1020" s="54"/>
      <c r="BA1020" s="54"/>
      <c r="BB1020" s="54"/>
      <c r="BC1020" s="54"/>
      <c r="BD1020" s="54"/>
      <c r="BE1020" s="54"/>
      <c r="BF1020" s="54"/>
      <c r="BG1020" s="54"/>
      <c r="BH1020" s="54"/>
      <c r="BI1020" s="54"/>
      <c r="BJ1020" s="54"/>
      <c r="BK1020" s="54"/>
      <c r="BL1020" s="54"/>
      <c r="BM1020" s="54"/>
      <c r="BN1020" s="54"/>
      <c r="BO1020" s="54"/>
      <c r="BP1020" s="54"/>
      <c r="BQ1020" s="54"/>
      <c r="BR1020" s="54"/>
      <c r="BS1020" s="54"/>
      <c r="BT1020" s="54"/>
      <c r="BU1020" s="54"/>
      <c r="BV1020" s="54"/>
      <c r="BW1020" s="54"/>
      <c r="BX1020" s="49"/>
      <c r="BY1020" s="55"/>
      <c r="BZ1020" s="8"/>
      <c r="CE1020" s="12" t="str">
        <f t="shared" si="783"/>
        <v/>
      </c>
      <c r="CG1020" s="77" t="str">
        <f t="shared" si="784"/>
        <v/>
      </c>
      <c r="CH1020" s="80" t="str">
        <f t="shared" si="785"/>
        <v/>
      </c>
      <c r="CL1020" s="12" t="str">
        <f t="shared" si="786"/>
        <v/>
      </c>
      <c r="CM1020" s="12" t="str">
        <f t="shared" si="787"/>
        <v/>
      </c>
      <c r="CN1020" s="12" t="str" cm="1">
        <f t="array" ref="CN1020">IF(OR($CE1020="", $CG$3=""), "", IF(IFERROR(INDEX($K1020:$T1020, $CK1020, MATCH(CN$3, $K$3:$T$3, 0)), "")="", $CC$4, $CC$3))</f>
        <v/>
      </c>
      <c r="CO1020" s="12" t="str" cm="1">
        <f t="array" ref="CO1020">IF(OR($CE1020="", $CG$3=""), "", IF(IFERROR(INDEX($AA1020:$AJ1020, $CK1020, MATCH(CO$3, $AA$3:$AJ$3, 0)), "")="", $CC$4, $CC$3))</f>
        <v/>
      </c>
      <c r="CP1020" s="12" t="str">
        <f>IF(OR($CE1020="", $CG$3=""), "", IF(CP$3='Property List &amp; Features'!$BG$9, $CC$3, IF(CP$3=$I1020, $CC$3, $CC$4)))</f>
        <v/>
      </c>
      <c r="CQ1020" s="12" t="str">
        <f>IF(OR($CE1020="", $CG$3=""), "", IF(CQ$3='Property List &amp; Features'!$BG$9, $CC$3, IF(CQ$3=$J1020, $CC$3, $CC$4)))</f>
        <v/>
      </c>
      <c r="CR1020" s="12" t="str">
        <f t="shared" si="788"/>
        <v/>
      </c>
      <c r="CS1020" s="12" t="str">
        <f t="shared" si="789"/>
        <v/>
      </c>
      <c r="CT1020" s="12" t="str">
        <f t="shared" si="790"/>
        <v/>
      </c>
      <c r="CU1020" s="12" t="str">
        <f t="shared" si="791"/>
        <v/>
      </c>
      <c r="CV1020" s="12" t="str">
        <f t="shared" si="792"/>
        <v/>
      </c>
      <c r="CW1020" s="12" t="str">
        <f t="shared" si="814"/>
        <v/>
      </c>
      <c r="CX1020" s="12" t="str">
        <f t="shared" si="815"/>
        <v/>
      </c>
      <c r="CY1020" s="12" t="str">
        <f t="shared" si="816"/>
        <v/>
      </c>
      <c r="CZ1020" s="12" t="str">
        <f t="shared" si="817"/>
        <v/>
      </c>
      <c r="DA1020" s="12" t="str">
        <f t="shared" si="818"/>
        <v/>
      </c>
      <c r="DB1020" s="12" t="str">
        <f t="shared" si="819"/>
        <v/>
      </c>
      <c r="DC1020" s="12" t="str">
        <f t="shared" si="820"/>
        <v/>
      </c>
      <c r="DD1020" s="12" t="str">
        <f t="shared" si="821"/>
        <v/>
      </c>
      <c r="DE1020" s="12" t="str">
        <f t="shared" si="822"/>
        <v/>
      </c>
      <c r="DF1020" s="12" t="str">
        <f t="shared" si="823"/>
        <v/>
      </c>
      <c r="DG1020" s="12" t="str">
        <f t="shared" si="824"/>
        <v/>
      </c>
      <c r="DH1020" s="12" t="str">
        <f t="shared" si="825"/>
        <v/>
      </c>
      <c r="DI1020" s="12" t="str">
        <f t="shared" si="826"/>
        <v/>
      </c>
      <c r="DJ1020" s="12" t="str">
        <f t="shared" si="827"/>
        <v/>
      </c>
      <c r="DK1020" s="12" t="str">
        <f t="shared" si="828"/>
        <v/>
      </c>
      <c r="DL1020" s="12" t="str">
        <f t="shared" si="829"/>
        <v/>
      </c>
      <c r="DM1020" s="12" t="str">
        <f t="shared" si="830"/>
        <v/>
      </c>
      <c r="DN1020" s="12" t="str">
        <f t="shared" si="831"/>
        <v/>
      </c>
      <c r="DO1020" s="12" t="str">
        <f t="shared" si="832"/>
        <v/>
      </c>
      <c r="DP1020" s="12" t="str">
        <f t="shared" si="833"/>
        <v/>
      </c>
      <c r="DQ1020" s="12" t="str">
        <f t="shared" si="834"/>
        <v/>
      </c>
      <c r="DR1020" s="12" t="str">
        <f t="shared" si="796"/>
        <v/>
      </c>
      <c r="DS1020" s="12" t="str">
        <f t="shared" si="797"/>
        <v/>
      </c>
      <c r="DT1020" s="12" t="str">
        <f t="shared" si="798"/>
        <v/>
      </c>
      <c r="DU1020" s="12" t="str">
        <f t="shared" si="799"/>
        <v/>
      </c>
      <c r="DV1020" s="12" t="str">
        <f t="shared" si="800"/>
        <v/>
      </c>
      <c r="DW1020" s="12" t="str">
        <f t="shared" si="801"/>
        <v/>
      </c>
      <c r="DX1020" s="12" t="str">
        <f t="shared" si="802"/>
        <v/>
      </c>
      <c r="DY1020" s="12" t="str">
        <f t="shared" si="803"/>
        <v/>
      </c>
      <c r="DZ1020" s="12" t="str">
        <f t="shared" si="804"/>
        <v/>
      </c>
      <c r="EA1020" s="12" t="str">
        <f t="shared" si="805"/>
        <v/>
      </c>
      <c r="EB1020" s="12" t="str">
        <f t="shared" si="806"/>
        <v/>
      </c>
      <c r="EC1020" s="12" t="str">
        <f t="shared" si="807"/>
        <v/>
      </c>
      <c r="ED1020" s="12" t="str">
        <f t="shared" si="808"/>
        <v/>
      </c>
      <c r="EE1020" s="12" t="str">
        <f t="shared" si="809"/>
        <v/>
      </c>
      <c r="EF1020" s="12" t="str">
        <f t="shared" si="810"/>
        <v/>
      </c>
      <c r="EG1020" s="12" t="str">
        <f t="shared" si="811"/>
        <v/>
      </c>
      <c r="EH1020" s="12" t="str">
        <f t="shared" si="812"/>
        <v/>
      </c>
      <c r="EI1020" s="12" t="str">
        <f t="shared" si="813"/>
        <v/>
      </c>
      <c r="EK1020" s="83" t="str">
        <f t="shared" si="793"/>
        <v/>
      </c>
      <c r="EM1020" s="12" t="str">
        <f t="shared" si="794"/>
        <v/>
      </c>
      <c r="EO1020" s="12" t="str">
        <f t="shared" si="795"/>
        <v/>
      </c>
      <c r="EQ1020" s="12" t="str">
        <f>IF($EO1020="", "", IF($EQ$8=$EQ$6, COUNTIF($EO$11:$EO$2510, "&gt;"&amp;$EO1020)+1+COUNTIF($EO$11:$EO1020, $EO1020)-1, COUNTIF($EO$11:$EO$2510, "&lt;"&amp;$EO1020)+1+COUNTIF($EO$11:$EO1020, $EO1020)-1))</f>
        <v/>
      </c>
    </row>
    <row r="1021" spans="1:147" x14ac:dyDescent="0.55000000000000004">
      <c r="A1021" s="8"/>
      <c r="B1021" s="12" t="str">
        <f>IF($D1021="", "", COUNTIF($D$11:$D1021, $D1021))</f>
        <v/>
      </c>
      <c r="C1021" s="8"/>
      <c r="D1021" s="45"/>
      <c r="E1021" s="46"/>
      <c r="F1021" s="47"/>
      <c r="G1021" s="54"/>
      <c r="H1021" s="54"/>
      <c r="I1021" s="48"/>
      <c r="J1021" s="49"/>
      <c r="K1021" s="50"/>
      <c r="L1021" s="50"/>
      <c r="M1021" s="50"/>
      <c r="N1021" s="50"/>
      <c r="O1021" s="50"/>
      <c r="P1021" s="50"/>
      <c r="Q1021" s="50"/>
      <c r="R1021" s="50"/>
      <c r="S1021" s="50"/>
      <c r="T1021" s="50"/>
      <c r="U1021" s="51"/>
      <c r="V1021" s="52"/>
      <c r="W1021" s="53"/>
      <c r="X1021" s="53"/>
      <c r="Y1021" s="53"/>
      <c r="Z1021" s="53"/>
      <c r="AA1021" s="48"/>
      <c r="AB1021" s="54"/>
      <c r="AC1021" s="54"/>
      <c r="AD1021" s="54"/>
      <c r="AE1021" s="54"/>
      <c r="AF1021" s="54"/>
      <c r="AG1021" s="54"/>
      <c r="AH1021" s="54"/>
      <c r="AI1021" s="54"/>
      <c r="AJ1021" s="49"/>
      <c r="AK1021" s="48"/>
      <c r="AL1021" s="54"/>
      <c r="AM1021" s="54"/>
      <c r="AN1021" s="54"/>
      <c r="AO1021" s="54"/>
      <c r="AP1021" s="54"/>
      <c r="AQ1021" s="54"/>
      <c r="AR1021" s="54"/>
      <c r="AS1021" s="54"/>
      <c r="AT1021" s="54"/>
      <c r="AU1021" s="54"/>
      <c r="AV1021" s="54"/>
      <c r="AW1021" s="54"/>
      <c r="AX1021" s="54"/>
      <c r="AY1021" s="54"/>
      <c r="AZ1021" s="54"/>
      <c r="BA1021" s="54"/>
      <c r="BB1021" s="54"/>
      <c r="BC1021" s="54"/>
      <c r="BD1021" s="54"/>
      <c r="BE1021" s="54"/>
      <c r="BF1021" s="54"/>
      <c r="BG1021" s="54"/>
      <c r="BH1021" s="54"/>
      <c r="BI1021" s="54"/>
      <c r="BJ1021" s="54"/>
      <c r="BK1021" s="54"/>
      <c r="BL1021" s="54"/>
      <c r="BM1021" s="54"/>
      <c r="BN1021" s="54"/>
      <c r="BO1021" s="54"/>
      <c r="BP1021" s="54"/>
      <c r="BQ1021" s="54"/>
      <c r="BR1021" s="54"/>
      <c r="BS1021" s="54"/>
      <c r="BT1021" s="54"/>
      <c r="BU1021" s="54"/>
      <c r="BV1021" s="54"/>
      <c r="BW1021" s="54"/>
      <c r="BX1021" s="49"/>
      <c r="BY1021" s="55"/>
      <c r="BZ1021" s="8"/>
      <c r="CE1021" s="12" t="str">
        <f t="shared" si="783"/>
        <v/>
      </c>
      <c r="CG1021" s="77" t="str">
        <f t="shared" si="784"/>
        <v/>
      </c>
      <c r="CH1021" s="80" t="str">
        <f t="shared" si="785"/>
        <v/>
      </c>
      <c r="CL1021" s="12" t="str">
        <f t="shared" si="786"/>
        <v/>
      </c>
      <c r="CM1021" s="12" t="str">
        <f t="shared" si="787"/>
        <v/>
      </c>
      <c r="CN1021" s="12" t="str" cm="1">
        <f t="array" ref="CN1021">IF(OR($CE1021="", $CG$3=""), "", IF(IFERROR(INDEX($K1021:$T1021, $CK1021, MATCH(CN$3, $K$3:$T$3, 0)), "")="", $CC$4, $CC$3))</f>
        <v/>
      </c>
      <c r="CO1021" s="12" t="str" cm="1">
        <f t="array" ref="CO1021">IF(OR($CE1021="", $CG$3=""), "", IF(IFERROR(INDEX($AA1021:$AJ1021, $CK1021, MATCH(CO$3, $AA$3:$AJ$3, 0)), "")="", $CC$4, $CC$3))</f>
        <v/>
      </c>
      <c r="CP1021" s="12" t="str">
        <f>IF(OR($CE1021="", $CG$3=""), "", IF(CP$3='Property List &amp; Features'!$BG$9, $CC$3, IF(CP$3=$I1021, $CC$3, $CC$4)))</f>
        <v/>
      </c>
      <c r="CQ1021" s="12" t="str">
        <f>IF(OR($CE1021="", $CG$3=""), "", IF(CQ$3='Property List &amp; Features'!$BG$9, $CC$3, IF(CQ$3=$J1021, $CC$3, $CC$4)))</f>
        <v/>
      </c>
      <c r="CR1021" s="12" t="str">
        <f t="shared" si="788"/>
        <v/>
      </c>
      <c r="CS1021" s="12" t="str">
        <f t="shared" si="789"/>
        <v/>
      </c>
      <c r="CT1021" s="12" t="str">
        <f t="shared" si="790"/>
        <v/>
      </c>
      <c r="CU1021" s="12" t="str">
        <f t="shared" si="791"/>
        <v/>
      </c>
      <c r="CV1021" s="12" t="str">
        <f t="shared" si="792"/>
        <v/>
      </c>
      <c r="CW1021" s="12" t="str">
        <f t="shared" si="814"/>
        <v/>
      </c>
      <c r="CX1021" s="12" t="str">
        <f t="shared" si="815"/>
        <v/>
      </c>
      <c r="CY1021" s="12" t="str">
        <f t="shared" si="816"/>
        <v/>
      </c>
      <c r="CZ1021" s="12" t="str">
        <f t="shared" si="817"/>
        <v/>
      </c>
      <c r="DA1021" s="12" t="str">
        <f t="shared" si="818"/>
        <v/>
      </c>
      <c r="DB1021" s="12" t="str">
        <f t="shared" si="819"/>
        <v/>
      </c>
      <c r="DC1021" s="12" t="str">
        <f t="shared" si="820"/>
        <v/>
      </c>
      <c r="DD1021" s="12" t="str">
        <f t="shared" si="821"/>
        <v/>
      </c>
      <c r="DE1021" s="12" t="str">
        <f t="shared" si="822"/>
        <v/>
      </c>
      <c r="DF1021" s="12" t="str">
        <f t="shared" si="823"/>
        <v/>
      </c>
      <c r="DG1021" s="12" t="str">
        <f t="shared" si="824"/>
        <v/>
      </c>
      <c r="DH1021" s="12" t="str">
        <f t="shared" si="825"/>
        <v/>
      </c>
      <c r="DI1021" s="12" t="str">
        <f t="shared" si="826"/>
        <v/>
      </c>
      <c r="DJ1021" s="12" t="str">
        <f t="shared" si="827"/>
        <v/>
      </c>
      <c r="DK1021" s="12" t="str">
        <f t="shared" si="828"/>
        <v/>
      </c>
      <c r="DL1021" s="12" t="str">
        <f t="shared" si="829"/>
        <v/>
      </c>
      <c r="DM1021" s="12" t="str">
        <f t="shared" si="830"/>
        <v/>
      </c>
      <c r="DN1021" s="12" t="str">
        <f t="shared" si="831"/>
        <v/>
      </c>
      <c r="DO1021" s="12" t="str">
        <f t="shared" si="832"/>
        <v/>
      </c>
      <c r="DP1021" s="12" t="str">
        <f t="shared" si="833"/>
        <v/>
      </c>
      <c r="DQ1021" s="12" t="str">
        <f t="shared" si="834"/>
        <v/>
      </c>
      <c r="DR1021" s="12" t="str">
        <f t="shared" si="796"/>
        <v/>
      </c>
      <c r="DS1021" s="12" t="str">
        <f t="shared" si="797"/>
        <v/>
      </c>
      <c r="DT1021" s="12" t="str">
        <f t="shared" si="798"/>
        <v/>
      </c>
      <c r="DU1021" s="12" t="str">
        <f t="shared" si="799"/>
        <v/>
      </c>
      <c r="DV1021" s="12" t="str">
        <f t="shared" si="800"/>
        <v/>
      </c>
      <c r="DW1021" s="12" t="str">
        <f t="shared" si="801"/>
        <v/>
      </c>
      <c r="DX1021" s="12" t="str">
        <f t="shared" si="802"/>
        <v/>
      </c>
      <c r="DY1021" s="12" t="str">
        <f t="shared" si="803"/>
        <v/>
      </c>
      <c r="DZ1021" s="12" t="str">
        <f t="shared" si="804"/>
        <v/>
      </c>
      <c r="EA1021" s="12" t="str">
        <f t="shared" si="805"/>
        <v/>
      </c>
      <c r="EB1021" s="12" t="str">
        <f t="shared" si="806"/>
        <v/>
      </c>
      <c r="EC1021" s="12" t="str">
        <f t="shared" si="807"/>
        <v/>
      </c>
      <c r="ED1021" s="12" t="str">
        <f t="shared" si="808"/>
        <v/>
      </c>
      <c r="EE1021" s="12" t="str">
        <f t="shared" si="809"/>
        <v/>
      </c>
      <c r="EF1021" s="12" t="str">
        <f t="shared" si="810"/>
        <v/>
      </c>
      <c r="EG1021" s="12" t="str">
        <f t="shared" si="811"/>
        <v/>
      </c>
      <c r="EH1021" s="12" t="str">
        <f t="shared" si="812"/>
        <v/>
      </c>
      <c r="EI1021" s="12" t="str">
        <f t="shared" si="813"/>
        <v/>
      </c>
      <c r="EK1021" s="83" t="str">
        <f t="shared" si="793"/>
        <v/>
      </c>
      <c r="EM1021" s="12" t="str">
        <f t="shared" si="794"/>
        <v/>
      </c>
      <c r="EO1021" s="12" t="str">
        <f t="shared" si="795"/>
        <v/>
      </c>
      <c r="EQ1021" s="12" t="str">
        <f>IF($EO1021="", "", IF($EQ$8=$EQ$6, COUNTIF($EO$11:$EO$2510, "&gt;"&amp;$EO1021)+1+COUNTIF($EO$11:$EO1021, $EO1021)-1, COUNTIF($EO$11:$EO$2510, "&lt;"&amp;$EO1021)+1+COUNTIF($EO$11:$EO1021, $EO1021)-1))</f>
        <v/>
      </c>
    </row>
    <row r="1022" spans="1:147" x14ac:dyDescent="0.55000000000000004">
      <c r="A1022" s="8"/>
      <c r="B1022" s="12" t="str">
        <f>IF($D1022="", "", COUNTIF($D$11:$D1022, $D1022))</f>
        <v/>
      </c>
      <c r="C1022" s="8"/>
      <c r="D1022" s="45"/>
      <c r="E1022" s="46"/>
      <c r="F1022" s="47"/>
      <c r="G1022" s="54"/>
      <c r="H1022" s="54"/>
      <c r="I1022" s="48"/>
      <c r="J1022" s="49"/>
      <c r="K1022" s="50"/>
      <c r="L1022" s="50"/>
      <c r="M1022" s="50"/>
      <c r="N1022" s="50"/>
      <c r="O1022" s="50"/>
      <c r="P1022" s="50"/>
      <c r="Q1022" s="50"/>
      <c r="R1022" s="50"/>
      <c r="S1022" s="50"/>
      <c r="T1022" s="50"/>
      <c r="U1022" s="51"/>
      <c r="V1022" s="52"/>
      <c r="W1022" s="53"/>
      <c r="X1022" s="53"/>
      <c r="Y1022" s="53"/>
      <c r="Z1022" s="53"/>
      <c r="AA1022" s="48"/>
      <c r="AB1022" s="54"/>
      <c r="AC1022" s="54"/>
      <c r="AD1022" s="54"/>
      <c r="AE1022" s="54"/>
      <c r="AF1022" s="54"/>
      <c r="AG1022" s="54"/>
      <c r="AH1022" s="54"/>
      <c r="AI1022" s="54"/>
      <c r="AJ1022" s="49"/>
      <c r="AK1022" s="48"/>
      <c r="AL1022" s="54"/>
      <c r="AM1022" s="54"/>
      <c r="AN1022" s="54"/>
      <c r="AO1022" s="54"/>
      <c r="AP1022" s="54"/>
      <c r="AQ1022" s="54"/>
      <c r="AR1022" s="54"/>
      <c r="AS1022" s="54"/>
      <c r="AT1022" s="54"/>
      <c r="AU1022" s="54"/>
      <c r="AV1022" s="54"/>
      <c r="AW1022" s="54"/>
      <c r="AX1022" s="54"/>
      <c r="AY1022" s="54"/>
      <c r="AZ1022" s="54"/>
      <c r="BA1022" s="54"/>
      <c r="BB1022" s="54"/>
      <c r="BC1022" s="54"/>
      <c r="BD1022" s="54"/>
      <c r="BE1022" s="54"/>
      <c r="BF1022" s="54"/>
      <c r="BG1022" s="54"/>
      <c r="BH1022" s="54"/>
      <c r="BI1022" s="54"/>
      <c r="BJ1022" s="54"/>
      <c r="BK1022" s="54"/>
      <c r="BL1022" s="54"/>
      <c r="BM1022" s="54"/>
      <c r="BN1022" s="54"/>
      <c r="BO1022" s="54"/>
      <c r="BP1022" s="54"/>
      <c r="BQ1022" s="54"/>
      <c r="BR1022" s="54"/>
      <c r="BS1022" s="54"/>
      <c r="BT1022" s="54"/>
      <c r="BU1022" s="54"/>
      <c r="BV1022" s="54"/>
      <c r="BW1022" s="54"/>
      <c r="BX1022" s="49"/>
      <c r="BY1022" s="55"/>
      <c r="BZ1022" s="8"/>
      <c r="CE1022" s="12" t="str">
        <f t="shared" si="783"/>
        <v/>
      </c>
      <c r="CG1022" s="77" t="str">
        <f t="shared" si="784"/>
        <v/>
      </c>
      <c r="CH1022" s="80" t="str">
        <f t="shared" si="785"/>
        <v/>
      </c>
      <c r="CL1022" s="12" t="str">
        <f t="shared" si="786"/>
        <v/>
      </c>
      <c r="CM1022" s="12" t="str">
        <f t="shared" si="787"/>
        <v/>
      </c>
      <c r="CN1022" s="12" t="str" cm="1">
        <f t="array" ref="CN1022">IF(OR($CE1022="", $CG$3=""), "", IF(IFERROR(INDEX($K1022:$T1022, $CK1022, MATCH(CN$3, $K$3:$T$3, 0)), "")="", $CC$4, $CC$3))</f>
        <v/>
      </c>
      <c r="CO1022" s="12" t="str" cm="1">
        <f t="array" ref="CO1022">IF(OR($CE1022="", $CG$3=""), "", IF(IFERROR(INDEX($AA1022:$AJ1022, $CK1022, MATCH(CO$3, $AA$3:$AJ$3, 0)), "")="", $CC$4, $CC$3))</f>
        <v/>
      </c>
      <c r="CP1022" s="12" t="str">
        <f>IF(OR($CE1022="", $CG$3=""), "", IF(CP$3='Property List &amp; Features'!$BG$9, $CC$3, IF(CP$3=$I1022, $CC$3, $CC$4)))</f>
        <v/>
      </c>
      <c r="CQ1022" s="12" t="str">
        <f>IF(OR($CE1022="", $CG$3=""), "", IF(CQ$3='Property List &amp; Features'!$BG$9, $CC$3, IF(CQ$3=$J1022, $CC$3, $CC$4)))</f>
        <v/>
      </c>
      <c r="CR1022" s="12" t="str">
        <f t="shared" si="788"/>
        <v/>
      </c>
      <c r="CS1022" s="12" t="str">
        <f t="shared" si="789"/>
        <v/>
      </c>
      <c r="CT1022" s="12" t="str">
        <f t="shared" si="790"/>
        <v/>
      </c>
      <c r="CU1022" s="12" t="str">
        <f t="shared" si="791"/>
        <v/>
      </c>
      <c r="CV1022" s="12" t="str">
        <f t="shared" si="792"/>
        <v/>
      </c>
      <c r="CW1022" s="12" t="str">
        <f t="shared" si="814"/>
        <v/>
      </c>
      <c r="CX1022" s="12" t="str">
        <f t="shared" si="815"/>
        <v/>
      </c>
      <c r="CY1022" s="12" t="str">
        <f t="shared" si="816"/>
        <v/>
      </c>
      <c r="CZ1022" s="12" t="str">
        <f t="shared" si="817"/>
        <v/>
      </c>
      <c r="DA1022" s="12" t="str">
        <f t="shared" si="818"/>
        <v/>
      </c>
      <c r="DB1022" s="12" t="str">
        <f t="shared" si="819"/>
        <v/>
      </c>
      <c r="DC1022" s="12" t="str">
        <f t="shared" si="820"/>
        <v/>
      </c>
      <c r="DD1022" s="12" t="str">
        <f t="shared" si="821"/>
        <v/>
      </c>
      <c r="DE1022" s="12" t="str">
        <f t="shared" si="822"/>
        <v/>
      </c>
      <c r="DF1022" s="12" t="str">
        <f t="shared" si="823"/>
        <v/>
      </c>
      <c r="DG1022" s="12" t="str">
        <f t="shared" si="824"/>
        <v/>
      </c>
      <c r="DH1022" s="12" t="str">
        <f t="shared" si="825"/>
        <v/>
      </c>
      <c r="DI1022" s="12" t="str">
        <f t="shared" si="826"/>
        <v/>
      </c>
      <c r="DJ1022" s="12" t="str">
        <f t="shared" si="827"/>
        <v/>
      </c>
      <c r="DK1022" s="12" t="str">
        <f t="shared" si="828"/>
        <v/>
      </c>
      <c r="DL1022" s="12" t="str">
        <f t="shared" si="829"/>
        <v/>
      </c>
      <c r="DM1022" s="12" t="str">
        <f t="shared" si="830"/>
        <v/>
      </c>
      <c r="DN1022" s="12" t="str">
        <f t="shared" si="831"/>
        <v/>
      </c>
      <c r="DO1022" s="12" t="str">
        <f t="shared" si="832"/>
        <v/>
      </c>
      <c r="DP1022" s="12" t="str">
        <f t="shared" si="833"/>
        <v/>
      </c>
      <c r="DQ1022" s="12" t="str">
        <f t="shared" si="834"/>
        <v/>
      </c>
      <c r="DR1022" s="12" t="str">
        <f t="shared" si="796"/>
        <v/>
      </c>
      <c r="DS1022" s="12" t="str">
        <f t="shared" si="797"/>
        <v/>
      </c>
      <c r="DT1022" s="12" t="str">
        <f t="shared" si="798"/>
        <v/>
      </c>
      <c r="DU1022" s="12" t="str">
        <f t="shared" si="799"/>
        <v/>
      </c>
      <c r="DV1022" s="12" t="str">
        <f t="shared" si="800"/>
        <v/>
      </c>
      <c r="DW1022" s="12" t="str">
        <f t="shared" si="801"/>
        <v/>
      </c>
      <c r="DX1022" s="12" t="str">
        <f t="shared" si="802"/>
        <v/>
      </c>
      <c r="DY1022" s="12" t="str">
        <f t="shared" si="803"/>
        <v/>
      </c>
      <c r="DZ1022" s="12" t="str">
        <f t="shared" si="804"/>
        <v/>
      </c>
      <c r="EA1022" s="12" t="str">
        <f t="shared" si="805"/>
        <v/>
      </c>
      <c r="EB1022" s="12" t="str">
        <f t="shared" si="806"/>
        <v/>
      </c>
      <c r="EC1022" s="12" t="str">
        <f t="shared" si="807"/>
        <v/>
      </c>
      <c r="ED1022" s="12" t="str">
        <f t="shared" si="808"/>
        <v/>
      </c>
      <c r="EE1022" s="12" t="str">
        <f t="shared" si="809"/>
        <v/>
      </c>
      <c r="EF1022" s="12" t="str">
        <f t="shared" si="810"/>
        <v/>
      </c>
      <c r="EG1022" s="12" t="str">
        <f t="shared" si="811"/>
        <v/>
      </c>
      <c r="EH1022" s="12" t="str">
        <f t="shared" si="812"/>
        <v/>
      </c>
      <c r="EI1022" s="12" t="str">
        <f t="shared" si="813"/>
        <v/>
      </c>
      <c r="EK1022" s="83" t="str">
        <f t="shared" si="793"/>
        <v/>
      </c>
      <c r="EM1022" s="12" t="str">
        <f t="shared" si="794"/>
        <v/>
      </c>
      <c r="EO1022" s="12" t="str">
        <f t="shared" si="795"/>
        <v/>
      </c>
      <c r="EQ1022" s="12" t="str">
        <f>IF($EO1022="", "", IF($EQ$8=$EQ$6, COUNTIF($EO$11:$EO$2510, "&gt;"&amp;$EO1022)+1+COUNTIF($EO$11:$EO1022, $EO1022)-1, COUNTIF($EO$11:$EO$2510, "&lt;"&amp;$EO1022)+1+COUNTIF($EO$11:$EO1022, $EO1022)-1))</f>
        <v/>
      </c>
    </row>
    <row r="1023" spans="1:147" x14ac:dyDescent="0.55000000000000004">
      <c r="A1023" s="8"/>
      <c r="B1023" s="12" t="str">
        <f>IF($D1023="", "", COUNTIF($D$11:$D1023, $D1023))</f>
        <v/>
      </c>
      <c r="C1023" s="8"/>
      <c r="D1023" s="45"/>
      <c r="E1023" s="46"/>
      <c r="F1023" s="47"/>
      <c r="G1023" s="54"/>
      <c r="H1023" s="54"/>
      <c r="I1023" s="48"/>
      <c r="J1023" s="49"/>
      <c r="K1023" s="50"/>
      <c r="L1023" s="50"/>
      <c r="M1023" s="50"/>
      <c r="N1023" s="50"/>
      <c r="O1023" s="50"/>
      <c r="P1023" s="50"/>
      <c r="Q1023" s="50"/>
      <c r="R1023" s="50"/>
      <c r="S1023" s="50"/>
      <c r="T1023" s="50"/>
      <c r="U1023" s="51"/>
      <c r="V1023" s="52"/>
      <c r="W1023" s="53"/>
      <c r="X1023" s="53"/>
      <c r="Y1023" s="53"/>
      <c r="Z1023" s="53"/>
      <c r="AA1023" s="48"/>
      <c r="AB1023" s="54"/>
      <c r="AC1023" s="54"/>
      <c r="AD1023" s="54"/>
      <c r="AE1023" s="54"/>
      <c r="AF1023" s="54"/>
      <c r="AG1023" s="54"/>
      <c r="AH1023" s="54"/>
      <c r="AI1023" s="54"/>
      <c r="AJ1023" s="49"/>
      <c r="AK1023" s="48"/>
      <c r="AL1023" s="54"/>
      <c r="AM1023" s="54"/>
      <c r="AN1023" s="54"/>
      <c r="AO1023" s="54"/>
      <c r="AP1023" s="54"/>
      <c r="AQ1023" s="54"/>
      <c r="AR1023" s="54"/>
      <c r="AS1023" s="54"/>
      <c r="AT1023" s="54"/>
      <c r="AU1023" s="54"/>
      <c r="AV1023" s="54"/>
      <c r="AW1023" s="54"/>
      <c r="AX1023" s="54"/>
      <c r="AY1023" s="54"/>
      <c r="AZ1023" s="54"/>
      <c r="BA1023" s="54"/>
      <c r="BB1023" s="54"/>
      <c r="BC1023" s="54"/>
      <c r="BD1023" s="54"/>
      <c r="BE1023" s="54"/>
      <c r="BF1023" s="54"/>
      <c r="BG1023" s="54"/>
      <c r="BH1023" s="54"/>
      <c r="BI1023" s="54"/>
      <c r="BJ1023" s="54"/>
      <c r="BK1023" s="54"/>
      <c r="BL1023" s="54"/>
      <c r="BM1023" s="54"/>
      <c r="BN1023" s="54"/>
      <c r="BO1023" s="54"/>
      <c r="BP1023" s="54"/>
      <c r="BQ1023" s="54"/>
      <c r="BR1023" s="54"/>
      <c r="BS1023" s="54"/>
      <c r="BT1023" s="54"/>
      <c r="BU1023" s="54"/>
      <c r="BV1023" s="54"/>
      <c r="BW1023" s="54"/>
      <c r="BX1023" s="49"/>
      <c r="BY1023" s="55"/>
      <c r="BZ1023" s="8"/>
      <c r="CE1023" s="12" t="str">
        <f t="shared" si="783"/>
        <v/>
      </c>
      <c r="CG1023" s="77" t="str">
        <f t="shared" si="784"/>
        <v/>
      </c>
      <c r="CH1023" s="80" t="str">
        <f t="shared" si="785"/>
        <v/>
      </c>
      <c r="CL1023" s="12" t="str">
        <f t="shared" si="786"/>
        <v/>
      </c>
      <c r="CM1023" s="12" t="str">
        <f t="shared" si="787"/>
        <v/>
      </c>
      <c r="CN1023" s="12" t="str" cm="1">
        <f t="array" ref="CN1023">IF(OR($CE1023="", $CG$3=""), "", IF(IFERROR(INDEX($K1023:$T1023, $CK1023, MATCH(CN$3, $K$3:$T$3, 0)), "")="", $CC$4, $CC$3))</f>
        <v/>
      </c>
      <c r="CO1023" s="12" t="str" cm="1">
        <f t="array" ref="CO1023">IF(OR($CE1023="", $CG$3=""), "", IF(IFERROR(INDEX($AA1023:$AJ1023, $CK1023, MATCH(CO$3, $AA$3:$AJ$3, 0)), "")="", $CC$4, $CC$3))</f>
        <v/>
      </c>
      <c r="CP1023" s="12" t="str">
        <f>IF(OR($CE1023="", $CG$3=""), "", IF(CP$3='Property List &amp; Features'!$BG$9, $CC$3, IF(CP$3=$I1023, $CC$3, $CC$4)))</f>
        <v/>
      </c>
      <c r="CQ1023" s="12" t="str">
        <f>IF(OR($CE1023="", $CG$3=""), "", IF(CQ$3='Property List &amp; Features'!$BG$9, $CC$3, IF(CQ$3=$J1023, $CC$3, $CC$4)))</f>
        <v/>
      </c>
      <c r="CR1023" s="12" t="str">
        <f t="shared" si="788"/>
        <v/>
      </c>
      <c r="CS1023" s="12" t="str">
        <f t="shared" si="789"/>
        <v/>
      </c>
      <c r="CT1023" s="12" t="str">
        <f t="shared" si="790"/>
        <v/>
      </c>
      <c r="CU1023" s="12" t="str">
        <f t="shared" si="791"/>
        <v/>
      </c>
      <c r="CV1023" s="12" t="str">
        <f t="shared" si="792"/>
        <v/>
      </c>
      <c r="CW1023" s="12" t="str">
        <f t="shared" si="814"/>
        <v/>
      </c>
      <c r="CX1023" s="12" t="str">
        <f t="shared" si="815"/>
        <v/>
      </c>
      <c r="CY1023" s="12" t="str">
        <f t="shared" si="816"/>
        <v/>
      </c>
      <c r="CZ1023" s="12" t="str">
        <f t="shared" si="817"/>
        <v/>
      </c>
      <c r="DA1023" s="12" t="str">
        <f t="shared" si="818"/>
        <v/>
      </c>
      <c r="DB1023" s="12" t="str">
        <f t="shared" si="819"/>
        <v/>
      </c>
      <c r="DC1023" s="12" t="str">
        <f t="shared" si="820"/>
        <v/>
      </c>
      <c r="DD1023" s="12" t="str">
        <f t="shared" si="821"/>
        <v/>
      </c>
      <c r="DE1023" s="12" t="str">
        <f t="shared" si="822"/>
        <v/>
      </c>
      <c r="DF1023" s="12" t="str">
        <f t="shared" si="823"/>
        <v/>
      </c>
      <c r="DG1023" s="12" t="str">
        <f t="shared" si="824"/>
        <v/>
      </c>
      <c r="DH1023" s="12" t="str">
        <f t="shared" si="825"/>
        <v/>
      </c>
      <c r="DI1023" s="12" t="str">
        <f t="shared" si="826"/>
        <v/>
      </c>
      <c r="DJ1023" s="12" t="str">
        <f t="shared" si="827"/>
        <v/>
      </c>
      <c r="DK1023" s="12" t="str">
        <f t="shared" si="828"/>
        <v/>
      </c>
      <c r="DL1023" s="12" t="str">
        <f t="shared" si="829"/>
        <v/>
      </c>
      <c r="DM1023" s="12" t="str">
        <f t="shared" si="830"/>
        <v/>
      </c>
      <c r="DN1023" s="12" t="str">
        <f t="shared" si="831"/>
        <v/>
      </c>
      <c r="DO1023" s="12" t="str">
        <f t="shared" si="832"/>
        <v/>
      </c>
      <c r="DP1023" s="12" t="str">
        <f t="shared" si="833"/>
        <v/>
      </c>
      <c r="DQ1023" s="12" t="str">
        <f t="shared" si="834"/>
        <v/>
      </c>
      <c r="DR1023" s="12" t="str">
        <f t="shared" si="796"/>
        <v/>
      </c>
      <c r="DS1023" s="12" t="str">
        <f t="shared" si="797"/>
        <v/>
      </c>
      <c r="DT1023" s="12" t="str">
        <f t="shared" si="798"/>
        <v/>
      </c>
      <c r="DU1023" s="12" t="str">
        <f t="shared" si="799"/>
        <v/>
      </c>
      <c r="DV1023" s="12" t="str">
        <f t="shared" si="800"/>
        <v/>
      </c>
      <c r="DW1023" s="12" t="str">
        <f t="shared" si="801"/>
        <v/>
      </c>
      <c r="DX1023" s="12" t="str">
        <f t="shared" si="802"/>
        <v/>
      </c>
      <c r="DY1023" s="12" t="str">
        <f t="shared" si="803"/>
        <v/>
      </c>
      <c r="DZ1023" s="12" t="str">
        <f t="shared" si="804"/>
        <v/>
      </c>
      <c r="EA1023" s="12" t="str">
        <f t="shared" si="805"/>
        <v/>
      </c>
      <c r="EB1023" s="12" t="str">
        <f t="shared" si="806"/>
        <v/>
      </c>
      <c r="EC1023" s="12" t="str">
        <f t="shared" si="807"/>
        <v/>
      </c>
      <c r="ED1023" s="12" t="str">
        <f t="shared" si="808"/>
        <v/>
      </c>
      <c r="EE1023" s="12" t="str">
        <f t="shared" si="809"/>
        <v/>
      </c>
      <c r="EF1023" s="12" t="str">
        <f t="shared" si="810"/>
        <v/>
      </c>
      <c r="EG1023" s="12" t="str">
        <f t="shared" si="811"/>
        <v/>
      </c>
      <c r="EH1023" s="12" t="str">
        <f t="shared" si="812"/>
        <v/>
      </c>
      <c r="EI1023" s="12" t="str">
        <f t="shared" si="813"/>
        <v/>
      </c>
      <c r="EK1023" s="83" t="str">
        <f t="shared" si="793"/>
        <v/>
      </c>
      <c r="EM1023" s="12" t="str">
        <f t="shared" si="794"/>
        <v/>
      </c>
      <c r="EO1023" s="12" t="str">
        <f t="shared" si="795"/>
        <v/>
      </c>
      <c r="EQ1023" s="12" t="str">
        <f>IF($EO1023="", "", IF($EQ$8=$EQ$6, COUNTIF($EO$11:$EO$2510, "&gt;"&amp;$EO1023)+1+COUNTIF($EO$11:$EO1023, $EO1023)-1, COUNTIF($EO$11:$EO$2510, "&lt;"&amp;$EO1023)+1+COUNTIF($EO$11:$EO1023, $EO1023)-1))</f>
        <v/>
      </c>
    </row>
    <row r="1024" spans="1:147" x14ac:dyDescent="0.55000000000000004">
      <c r="A1024" s="8"/>
      <c r="B1024" s="12" t="str">
        <f>IF($D1024="", "", COUNTIF($D$11:$D1024, $D1024))</f>
        <v/>
      </c>
      <c r="C1024" s="8"/>
      <c r="D1024" s="45"/>
      <c r="E1024" s="46"/>
      <c r="F1024" s="47"/>
      <c r="G1024" s="54"/>
      <c r="H1024" s="54"/>
      <c r="I1024" s="48"/>
      <c r="J1024" s="49"/>
      <c r="K1024" s="50"/>
      <c r="L1024" s="50"/>
      <c r="M1024" s="50"/>
      <c r="N1024" s="50"/>
      <c r="O1024" s="50"/>
      <c r="P1024" s="50"/>
      <c r="Q1024" s="50"/>
      <c r="R1024" s="50"/>
      <c r="S1024" s="50"/>
      <c r="T1024" s="50"/>
      <c r="U1024" s="51"/>
      <c r="V1024" s="52"/>
      <c r="W1024" s="53"/>
      <c r="X1024" s="53"/>
      <c r="Y1024" s="53"/>
      <c r="Z1024" s="53"/>
      <c r="AA1024" s="48"/>
      <c r="AB1024" s="54"/>
      <c r="AC1024" s="54"/>
      <c r="AD1024" s="54"/>
      <c r="AE1024" s="54"/>
      <c r="AF1024" s="54"/>
      <c r="AG1024" s="54"/>
      <c r="AH1024" s="54"/>
      <c r="AI1024" s="54"/>
      <c r="AJ1024" s="49"/>
      <c r="AK1024" s="48"/>
      <c r="AL1024" s="54"/>
      <c r="AM1024" s="54"/>
      <c r="AN1024" s="54"/>
      <c r="AO1024" s="54"/>
      <c r="AP1024" s="54"/>
      <c r="AQ1024" s="54"/>
      <c r="AR1024" s="54"/>
      <c r="AS1024" s="54"/>
      <c r="AT1024" s="54"/>
      <c r="AU1024" s="54"/>
      <c r="AV1024" s="54"/>
      <c r="AW1024" s="54"/>
      <c r="AX1024" s="54"/>
      <c r="AY1024" s="54"/>
      <c r="AZ1024" s="54"/>
      <c r="BA1024" s="54"/>
      <c r="BB1024" s="54"/>
      <c r="BC1024" s="54"/>
      <c r="BD1024" s="54"/>
      <c r="BE1024" s="54"/>
      <c r="BF1024" s="54"/>
      <c r="BG1024" s="54"/>
      <c r="BH1024" s="54"/>
      <c r="BI1024" s="54"/>
      <c r="BJ1024" s="54"/>
      <c r="BK1024" s="54"/>
      <c r="BL1024" s="54"/>
      <c r="BM1024" s="54"/>
      <c r="BN1024" s="54"/>
      <c r="BO1024" s="54"/>
      <c r="BP1024" s="54"/>
      <c r="BQ1024" s="54"/>
      <c r="BR1024" s="54"/>
      <c r="BS1024" s="54"/>
      <c r="BT1024" s="54"/>
      <c r="BU1024" s="54"/>
      <c r="BV1024" s="54"/>
      <c r="BW1024" s="54"/>
      <c r="BX1024" s="49"/>
      <c r="BY1024" s="55"/>
      <c r="BZ1024" s="8"/>
      <c r="CE1024" s="12" t="str">
        <f t="shared" si="783"/>
        <v/>
      </c>
      <c r="CG1024" s="77" t="str">
        <f t="shared" si="784"/>
        <v/>
      </c>
      <c r="CH1024" s="80" t="str">
        <f t="shared" si="785"/>
        <v/>
      </c>
      <c r="CL1024" s="12" t="str">
        <f t="shared" si="786"/>
        <v/>
      </c>
      <c r="CM1024" s="12" t="str">
        <f t="shared" si="787"/>
        <v/>
      </c>
      <c r="CN1024" s="12" t="str" cm="1">
        <f t="array" ref="CN1024">IF(OR($CE1024="", $CG$3=""), "", IF(IFERROR(INDEX($K1024:$T1024, $CK1024, MATCH(CN$3, $K$3:$T$3, 0)), "")="", $CC$4, $CC$3))</f>
        <v/>
      </c>
      <c r="CO1024" s="12" t="str" cm="1">
        <f t="array" ref="CO1024">IF(OR($CE1024="", $CG$3=""), "", IF(IFERROR(INDEX($AA1024:$AJ1024, $CK1024, MATCH(CO$3, $AA$3:$AJ$3, 0)), "")="", $CC$4, $CC$3))</f>
        <v/>
      </c>
      <c r="CP1024" s="12" t="str">
        <f>IF(OR($CE1024="", $CG$3=""), "", IF(CP$3='Property List &amp; Features'!$BG$9, $CC$3, IF(CP$3=$I1024, $CC$3, $CC$4)))</f>
        <v/>
      </c>
      <c r="CQ1024" s="12" t="str">
        <f>IF(OR($CE1024="", $CG$3=""), "", IF(CQ$3='Property List &amp; Features'!$BG$9, $CC$3, IF(CQ$3=$J1024, $CC$3, $CC$4)))</f>
        <v/>
      </c>
      <c r="CR1024" s="12" t="str">
        <f t="shared" si="788"/>
        <v/>
      </c>
      <c r="CS1024" s="12" t="str">
        <f t="shared" si="789"/>
        <v/>
      </c>
      <c r="CT1024" s="12" t="str">
        <f t="shared" si="790"/>
        <v/>
      </c>
      <c r="CU1024" s="12" t="str">
        <f t="shared" si="791"/>
        <v/>
      </c>
      <c r="CV1024" s="12" t="str">
        <f t="shared" si="792"/>
        <v/>
      </c>
      <c r="CW1024" s="12" t="str">
        <f t="shared" si="814"/>
        <v/>
      </c>
      <c r="CX1024" s="12" t="str">
        <f t="shared" si="815"/>
        <v/>
      </c>
      <c r="CY1024" s="12" t="str">
        <f t="shared" si="816"/>
        <v/>
      </c>
      <c r="CZ1024" s="12" t="str">
        <f t="shared" si="817"/>
        <v/>
      </c>
      <c r="DA1024" s="12" t="str">
        <f t="shared" si="818"/>
        <v/>
      </c>
      <c r="DB1024" s="12" t="str">
        <f t="shared" si="819"/>
        <v/>
      </c>
      <c r="DC1024" s="12" t="str">
        <f t="shared" si="820"/>
        <v/>
      </c>
      <c r="DD1024" s="12" t="str">
        <f t="shared" si="821"/>
        <v/>
      </c>
      <c r="DE1024" s="12" t="str">
        <f t="shared" si="822"/>
        <v/>
      </c>
      <c r="DF1024" s="12" t="str">
        <f t="shared" si="823"/>
        <v/>
      </c>
      <c r="DG1024" s="12" t="str">
        <f t="shared" si="824"/>
        <v/>
      </c>
      <c r="DH1024" s="12" t="str">
        <f t="shared" si="825"/>
        <v/>
      </c>
      <c r="DI1024" s="12" t="str">
        <f t="shared" si="826"/>
        <v/>
      </c>
      <c r="DJ1024" s="12" t="str">
        <f t="shared" si="827"/>
        <v/>
      </c>
      <c r="DK1024" s="12" t="str">
        <f t="shared" si="828"/>
        <v/>
      </c>
      <c r="DL1024" s="12" t="str">
        <f t="shared" si="829"/>
        <v/>
      </c>
      <c r="DM1024" s="12" t="str">
        <f t="shared" si="830"/>
        <v/>
      </c>
      <c r="DN1024" s="12" t="str">
        <f t="shared" si="831"/>
        <v/>
      </c>
      <c r="DO1024" s="12" t="str">
        <f t="shared" si="832"/>
        <v/>
      </c>
      <c r="DP1024" s="12" t="str">
        <f t="shared" si="833"/>
        <v/>
      </c>
      <c r="DQ1024" s="12" t="str">
        <f t="shared" si="834"/>
        <v/>
      </c>
      <c r="DR1024" s="12" t="str">
        <f t="shared" si="796"/>
        <v/>
      </c>
      <c r="DS1024" s="12" t="str">
        <f t="shared" si="797"/>
        <v/>
      </c>
      <c r="DT1024" s="12" t="str">
        <f t="shared" si="798"/>
        <v/>
      </c>
      <c r="DU1024" s="12" t="str">
        <f t="shared" si="799"/>
        <v/>
      </c>
      <c r="DV1024" s="12" t="str">
        <f t="shared" si="800"/>
        <v/>
      </c>
      <c r="DW1024" s="12" t="str">
        <f t="shared" si="801"/>
        <v/>
      </c>
      <c r="DX1024" s="12" t="str">
        <f t="shared" si="802"/>
        <v/>
      </c>
      <c r="DY1024" s="12" t="str">
        <f t="shared" si="803"/>
        <v/>
      </c>
      <c r="DZ1024" s="12" t="str">
        <f t="shared" si="804"/>
        <v/>
      </c>
      <c r="EA1024" s="12" t="str">
        <f t="shared" si="805"/>
        <v/>
      </c>
      <c r="EB1024" s="12" t="str">
        <f t="shared" si="806"/>
        <v/>
      </c>
      <c r="EC1024" s="12" t="str">
        <f t="shared" si="807"/>
        <v/>
      </c>
      <c r="ED1024" s="12" t="str">
        <f t="shared" si="808"/>
        <v/>
      </c>
      <c r="EE1024" s="12" t="str">
        <f t="shared" si="809"/>
        <v/>
      </c>
      <c r="EF1024" s="12" t="str">
        <f t="shared" si="810"/>
        <v/>
      </c>
      <c r="EG1024" s="12" t="str">
        <f t="shared" si="811"/>
        <v/>
      </c>
      <c r="EH1024" s="12" t="str">
        <f t="shared" si="812"/>
        <v/>
      </c>
      <c r="EI1024" s="12" t="str">
        <f t="shared" si="813"/>
        <v/>
      </c>
      <c r="EK1024" s="83" t="str">
        <f t="shared" si="793"/>
        <v/>
      </c>
      <c r="EM1024" s="12" t="str">
        <f t="shared" si="794"/>
        <v/>
      </c>
      <c r="EO1024" s="12" t="str">
        <f t="shared" si="795"/>
        <v/>
      </c>
      <c r="EQ1024" s="12" t="str">
        <f>IF($EO1024="", "", IF($EQ$8=$EQ$6, COUNTIF($EO$11:$EO$2510, "&gt;"&amp;$EO1024)+1+COUNTIF($EO$11:$EO1024, $EO1024)-1, COUNTIF($EO$11:$EO$2510, "&lt;"&amp;$EO1024)+1+COUNTIF($EO$11:$EO1024, $EO1024)-1))</f>
        <v/>
      </c>
    </row>
    <row r="1025" spans="1:147" x14ac:dyDescent="0.55000000000000004">
      <c r="A1025" s="8"/>
      <c r="B1025" s="12" t="str">
        <f>IF($D1025="", "", COUNTIF($D$11:$D1025, $D1025))</f>
        <v/>
      </c>
      <c r="C1025" s="8"/>
      <c r="D1025" s="45"/>
      <c r="E1025" s="46"/>
      <c r="F1025" s="47"/>
      <c r="G1025" s="54"/>
      <c r="H1025" s="54"/>
      <c r="I1025" s="48"/>
      <c r="J1025" s="49"/>
      <c r="K1025" s="50"/>
      <c r="L1025" s="50"/>
      <c r="M1025" s="50"/>
      <c r="N1025" s="50"/>
      <c r="O1025" s="50"/>
      <c r="P1025" s="50"/>
      <c r="Q1025" s="50"/>
      <c r="R1025" s="50"/>
      <c r="S1025" s="50"/>
      <c r="T1025" s="50"/>
      <c r="U1025" s="51"/>
      <c r="V1025" s="52"/>
      <c r="W1025" s="53"/>
      <c r="X1025" s="53"/>
      <c r="Y1025" s="53"/>
      <c r="Z1025" s="53"/>
      <c r="AA1025" s="48"/>
      <c r="AB1025" s="54"/>
      <c r="AC1025" s="54"/>
      <c r="AD1025" s="54"/>
      <c r="AE1025" s="54"/>
      <c r="AF1025" s="54"/>
      <c r="AG1025" s="54"/>
      <c r="AH1025" s="54"/>
      <c r="AI1025" s="54"/>
      <c r="AJ1025" s="49"/>
      <c r="AK1025" s="48"/>
      <c r="AL1025" s="54"/>
      <c r="AM1025" s="54"/>
      <c r="AN1025" s="54"/>
      <c r="AO1025" s="54"/>
      <c r="AP1025" s="54"/>
      <c r="AQ1025" s="54"/>
      <c r="AR1025" s="54"/>
      <c r="AS1025" s="54"/>
      <c r="AT1025" s="54"/>
      <c r="AU1025" s="54"/>
      <c r="AV1025" s="54"/>
      <c r="AW1025" s="54"/>
      <c r="AX1025" s="54"/>
      <c r="AY1025" s="54"/>
      <c r="AZ1025" s="54"/>
      <c r="BA1025" s="54"/>
      <c r="BB1025" s="54"/>
      <c r="BC1025" s="54"/>
      <c r="BD1025" s="54"/>
      <c r="BE1025" s="54"/>
      <c r="BF1025" s="54"/>
      <c r="BG1025" s="54"/>
      <c r="BH1025" s="54"/>
      <c r="BI1025" s="54"/>
      <c r="BJ1025" s="54"/>
      <c r="BK1025" s="54"/>
      <c r="BL1025" s="54"/>
      <c r="BM1025" s="54"/>
      <c r="BN1025" s="54"/>
      <c r="BO1025" s="54"/>
      <c r="BP1025" s="54"/>
      <c r="BQ1025" s="54"/>
      <c r="BR1025" s="54"/>
      <c r="BS1025" s="54"/>
      <c r="BT1025" s="54"/>
      <c r="BU1025" s="54"/>
      <c r="BV1025" s="54"/>
      <c r="BW1025" s="54"/>
      <c r="BX1025" s="49"/>
      <c r="BY1025" s="55"/>
      <c r="BZ1025" s="8"/>
      <c r="CE1025" s="12" t="str">
        <f t="shared" si="783"/>
        <v/>
      </c>
      <c r="CG1025" s="77" t="str">
        <f t="shared" si="784"/>
        <v/>
      </c>
      <c r="CH1025" s="80" t="str">
        <f t="shared" si="785"/>
        <v/>
      </c>
      <c r="CL1025" s="12" t="str">
        <f t="shared" si="786"/>
        <v/>
      </c>
      <c r="CM1025" s="12" t="str">
        <f t="shared" si="787"/>
        <v/>
      </c>
      <c r="CN1025" s="12" t="str" cm="1">
        <f t="array" ref="CN1025">IF(OR($CE1025="", $CG$3=""), "", IF(IFERROR(INDEX($K1025:$T1025, $CK1025, MATCH(CN$3, $K$3:$T$3, 0)), "")="", $CC$4, $CC$3))</f>
        <v/>
      </c>
      <c r="CO1025" s="12" t="str" cm="1">
        <f t="array" ref="CO1025">IF(OR($CE1025="", $CG$3=""), "", IF(IFERROR(INDEX($AA1025:$AJ1025, $CK1025, MATCH(CO$3, $AA$3:$AJ$3, 0)), "")="", $CC$4, $CC$3))</f>
        <v/>
      </c>
      <c r="CP1025" s="12" t="str">
        <f>IF(OR($CE1025="", $CG$3=""), "", IF(CP$3='Property List &amp; Features'!$BG$9, $CC$3, IF(CP$3=$I1025, $CC$3, $CC$4)))</f>
        <v/>
      </c>
      <c r="CQ1025" s="12" t="str">
        <f>IF(OR($CE1025="", $CG$3=""), "", IF(CQ$3='Property List &amp; Features'!$BG$9, $CC$3, IF(CQ$3=$J1025, $CC$3, $CC$4)))</f>
        <v/>
      </c>
      <c r="CR1025" s="12" t="str">
        <f t="shared" si="788"/>
        <v/>
      </c>
      <c r="CS1025" s="12" t="str">
        <f t="shared" si="789"/>
        <v/>
      </c>
      <c r="CT1025" s="12" t="str">
        <f t="shared" si="790"/>
        <v/>
      </c>
      <c r="CU1025" s="12" t="str">
        <f t="shared" si="791"/>
        <v/>
      </c>
      <c r="CV1025" s="12" t="str">
        <f t="shared" si="792"/>
        <v/>
      </c>
      <c r="CW1025" s="12" t="str">
        <f t="shared" si="814"/>
        <v/>
      </c>
      <c r="CX1025" s="12" t="str">
        <f t="shared" si="815"/>
        <v/>
      </c>
      <c r="CY1025" s="12" t="str">
        <f t="shared" si="816"/>
        <v/>
      </c>
      <c r="CZ1025" s="12" t="str">
        <f t="shared" si="817"/>
        <v/>
      </c>
      <c r="DA1025" s="12" t="str">
        <f t="shared" si="818"/>
        <v/>
      </c>
      <c r="DB1025" s="12" t="str">
        <f t="shared" si="819"/>
        <v/>
      </c>
      <c r="DC1025" s="12" t="str">
        <f t="shared" si="820"/>
        <v/>
      </c>
      <c r="DD1025" s="12" t="str">
        <f t="shared" si="821"/>
        <v/>
      </c>
      <c r="DE1025" s="12" t="str">
        <f t="shared" si="822"/>
        <v/>
      </c>
      <c r="DF1025" s="12" t="str">
        <f t="shared" si="823"/>
        <v/>
      </c>
      <c r="DG1025" s="12" t="str">
        <f t="shared" si="824"/>
        <v/>
      </c>
      <c r="DH1025" s="12" t="str">
        <f t="shared" si="825"/>
        <v/>
      </c>
      <c r="DI1025" s="12" t="str">
        <f t="shared" si="826"/>
        <v/>
      </c>
      <c r="DJ1025" s="12" t="str">
        <f t="shared" si="827"/>
        <v/>
      </c>
      <c r="DK1025" s="12" t="str">
        <f t="shared" si="828"/>
        <v/>
      </c>
      <c r="DL1025" s="12" t="str">
        <f t="shared" si="829"/>
        <v/>
      </c>
      <c r="DM1025" s="12" t="str">
        <f t="shared" si="830"/>
        <v/>
      </c>
      <c r="DN1025" s="12" t="str">
        <f t="shared" si="831"/>
        <v/>
      </c>
      <c r="DO1025" s="12" t="str">
        <f t="shared" si="832"/>
        <v/>
      </c>
      <c r="DP1025" s="12" t="str">
        <f t="shared" si="833"/>
        <v/>
      </c>
      <c r="DQ1025" s="12" t="str">
        <f t="shared" si="834"/>
        <v/>
      </c>
      <c r="DR1025" s="12" t="str">
        <f t="shared" si="796"/>
        <v/>
      </c>
      <c r="DS1025" s="12" t="str">
        <f t="shared" si="797"/>
        <v/>
      </c>
      <c r="DT1025" s="12" t="str">
        <f t="shared" si="798"/>
        <v/>
      </c>
      <c r="DU1025" s="12" t="str">
        <f t="shared" si="799"/>
        <v/>
      </c>
      <c r="DV1025" s="12" t="str">
        <f t="shared" si="800"/>
        <v/>
      </c>
      <c r="DW1025" s="12" t="str">
        <f t="shared" si="801"/>
        <v/>
      </c>
      <c r="DX1025" s="12" t="str">
        <f t="shared" si="802"/>
        <v/>
      </c>
      <c r="DY1025" s="12" t="str">
        <f t="shared" si="803"/>
        <v/>
      </c>
      <c r="DZ1025" s="12" t="str">
        <f t="shared" si="804"/>
        <v/>
      </c>
      <c r="EA1025" s="12" t="str">
        <f t="shared" si="805"/>
        <v/>
      </c>
      <c r="EB1025" s="12" t="str">
        <f t="shared" si="806"/>
        <v/>
      </c>
      <c r="EC1025" s="12" t="str">
        <f t="shared" si="807"/>
        <v/>
      </c>
      <c r="ED1025" s="12" t="str">
        <f t="shared" si="808"/>
        <v/>
      </c>
      <c r="EE1025" s="12" t="str">
        <f t="shared" si="809"/>
        <v/>
      </c>
      <c r="EF1025" s="12" t="str">
        <f t="shared" si="810"/>
        <v/>
      </c>
      <c r="EG1025" s="12" t="str">
        <f t="shared" si="811"/>
        <v/>
      </c>
      <c r="EH1025" s="12" t="str">
        <f t="shared" si="812"/>
        <v/>
      </c>
      <c r="EI1025" s="12" t="str">
        <f t="shared" si="813"/>
        <v/>
      </c>
      <c r="EK1025" s="83" t="str">
        <f t="shared" si="793"/>
        <v/>
      </c>
      <c r="EM1025" s="12" t="str">
        <f t="shared" si="794"/>
        <v/>
      </c>
      <c r="EO1025" s="12" t="str">
        <f t="shared" si="795"/>
        <v/>
      </c>
      <c r="EQ1025" s="12" t="str">
        <f>IF($EO1025="", "", IF($EQ$8=$EQ$6, COUNTIF($EO$11:$EO$2510, "&gt;"&amp;$EO1025)+1+COUNTIF($EO$11:$EO1025, $EO1025)-1, COUNTIF($EO$11:$EO$2510, "&lt;"&amp;$EO1025)+1+COUNTIF($EO$11:$EO1025, $EO1025)-1))</f>
        <v/>
      </c>
    </row>
    <row r="1026" spans="1:147" x14ac:dyDescent="0.55000000000000004">
      <c r="A1026" s="8"/>
      <c r="B1026" s="12" t="str">
        <f>IF($D1026="", "", COUNTIF($D$11:$D1026, $D1026))</f>
        <v/>
      </c>
      <c r="C1026" s="8"/>
      <c r="D1026" s="45"/>
      <c r="E1026" s="46"/>
      <c r="F1026" s="47"/>
      <c r="G1026" s="54"/>
      <c r="H1026" s="54"/>
      <c r="I1026" s="48"/>
      <c r="J1026" s="49"/>
      <c r="K1026" s="50"/>
      <c r="L1026" s="50"/>
      <c r="M1026" s="50"/>
      <c r="N1026" s="50"/>
      <c r="O1026" s="50"/>
      <c r="P1026" s="50"/>
      <c r="Q1026" s="50"/>
      <c r="R1026" s="50"/>
      <c r="S1026" s="50"/>
      <c r="T1026" s="50"/>
      <c r="U1026" s="51"/>
      <c r="V1026" s="52"/>
      <c r="W1026" s="53"/>
      <c r="X1026" s="53"/>
      <c r="Y1026" s="53"/>
      <c r="Z1026" s="53"/>
      <c r="AA1026" s="48"/>
      <c r="AB1026" s="54"/>
      <c r="AC1026" s="54"/>
      <c r="AD1026" s="54"/>
      <c r="AE1026" s="54"/>
      <c r="AF1026" s="54"/>
      <c r="AG1026" s="54"/>
      <c r="AH1026" s="54"/>
      <c r="AI1026" s="54"/>
      <c r="AJ1026" s="49"/>
      <c r="AK1026" s="48"/>
      <c r="AL1026" s="54"/>
      <c r="AM1026" s="54"/>
      <c r="AN1026" s="54"/>
      <c r="AO1026" s="54"/>
      <c r="AP1026" s="54"/>
      <c r="AQ1026" s="54"/>
      <c r="AR1026" s="54"/>
      <c r="AS1026" s="54"/>
      <c r="AT1026" s="54"/>
      <c r="AU1026" s="54"/>
      <c r="AV1026" s="54"/>
      <c r="AW1026" s="54"/>
      <c r="AX1026" s="54"/>
      <c r="AY1026" s="54"/>
      <c r="AZ1026" s="54"/>
      <c r="BA1026" s="54"/>
      <c r="BB1026" s="54"/>
      <c r="BC1026" s="54"/>
      <c r="BD1026" s="54"/>
      <c r="BE1026" s="54"/>
      <c r="BF1026" s="54"/>
      <c r="BG1026" s="54"/>
      <c r="BH1026" s="54"/>
      <c r="BI1026" s="54"/>
      <c r="BJ1026" s="54"/>
      <c r="BK1026" s="54"/>
      <c r="BL1026" s="54"/>
      <c r="BM1026" s="54"/>
      <c r="BN1026" s="54"/>
      <c r="BO1026" s="54"/>
      <c r="BP1026" s="54"/>
      <c r="BQ1026" s="54"/>
      <c r="BR1026" s="54"/>
      <c r="BS1026" s="54"/>
      <c r="BT1026" s="54"/>
      <c r="BU1026" s="54"/>
      <c r="BV1026" s="54"/>
      <c r="BW1026" s="54"/>
      <c r="BX1026" s="49"/>
      <c r="BY1026" s="55"/>
      <c r="BZ1026" s="8"/>
      <c r="CE1026" s="12" t="str">
        <f t="shared" si="783"/>
        <v/>
      </c>
      <c r="CG1026" s="77" t="str">
        <f t="shared" si="784"/>
        <v/>
      </c>
      <c r="CH1026" s="80" t="str">
        <f t="shared" si="785"/>
        <v/>
      </c>
      <c r="CL1026" s="12" t="str">
        <f t="shared" si="786"/>
        <v/>
      </c>
      <c r="CM1026" s="12" t="str">
        <f t="shared" si="787"/>
        <v/>
      </c>
      <c r="CN1026" s="12" t="str" cm="1">
        <f t="array" ref="CN1026">IF(OR($CE1026="", $CG$3=""), "", IF(IFERROR(INDEX($K1026:$T1026, $CK1026, MATCH(CN$3, $K$3:$T$3, 0)), "")="", $CC$4, $CC$3))</f>
        <v/>
      </c>
      <c r="CO1026" s="12" t="str" cm="1">
        <f t="array" ref="CO1026">IF(OR($CE1026="", $CG$3=""), "", IF(IFERROR(INDEX($AA1026:$AJ1026, $CK1026, MATCH(CO$3, $AA$3:$AJ$3, 0)), "")="", $CC$4, $CC$3))</f>
        <v/>
      </c>
      <c r="CP1026" s="12" t="str">
        <f>IF(OR($CE1026="", $CG$3=""), "", IF(CP$3='Property List &amp; Features'!$BG$9, $CC$3, IF(CP$3=$I1026, $CC$3, $CC$4)))</f>
        <v/>
      </c>
      <c r="CQ1026" s="12" t="str">
        <f>IF(OR($CE1026="", $CG$3=""), "", IF(CQ$3='Property List &amp; Features'!$BG$9, $CC$3, IF(CQ$3=$J1026, $CC$3, $CC$4)))</f>
        <v/>
      </c>
      <c r="CR1026" s="12" t="str">
        <f t="shared" si="788"/>
        <v/>
      </c>
      <c r="CS1026" s="12" t="str">
        <f t="shared" si="789"/>
        <v/>
      </c>
      <c r="CT1026" s="12" t="str">
        <f t="shared" si="790"/>
        <v/>
      </c>
      <c r="CU1026" s="12" t="str">
        <f t="shared" si="791"/>
        <v/>
      </c>
      <c r="CV1026" s="12" t="str">
        <f t="shared" si="792"/>
        <v/>
      </c>
      <c r="CW1026" s="12" t="str">
        <f t="shared" si="814"/>
        <v/>
      </c>
      <c r="CX1026" s="12" t="str">
        <f t="shared" si="815"/>
        <v/>
      </c>
      <c r="CY1026" s="12" t="str">
        <f t="shared" si="816"/>
        <v/>
      </c>
      <c r="CZ1026" s="12" t="str">
        <f t="shared" si="817"/>
        <v/>
      </c>
      <c r="DA1026" s="12" t="str">
        <f t="shared" si="818"/>
        <v/>
      </c>
      <c r="DB1026" s="12" t="str">
        <f t="shared" si="819"/>
        <v/>
      </c>
      <c r="DC1026" s="12" t="str">
        <f t="shared" si="820"/>
        <v/>
      </c>
      <c r="DD1026" s="12" t="str">
        <f t="shared" si="821"/>
        <v/>
      </c>
      <c r="DE1026" s="12" t="str">
        <f t="shared" si="822"/>
        <v/>
      </c>
      <c r="DF1026" s="12" t="str">
        <f t="shared" si="823"/>
        <v/>
      </c>
      <c r="DG1026" s="12" t="str">
        <f t="shared" si="824"/>
        <v/>
      </c>
      <c r="DH1026" s="12" t="str">
        <f t="shared" si="825"/>
        <v/>
      </c>
      <c r="DI1026" s="12" t="str">
        <f t="shared" si="826"/>
        <v/>
      </c>
      <c r="DJ1026" s="12" t="str">
        <f t="shared" si="827"/>
        <v/>
      </c>
      <c r="DK1026" s="12" t="str">
        <f t="shared" si="828"/>
        <v/>
      </c>
      <c r="DL1026" s="12" t="str">
        <f t="shared" si="829"/>
        <v/>
      </c>
      <c r="DM1026" s="12" t="str">
        <f t="shared" si="830"/>
        <v/>
      </c>
      <c r="DN1026" s="12" t="str">
        <f t="shared" si="831"/>
        <v/>
      </c>
      <c r="DO1026" s="12" t="str">
        <f t="shared" si="832"/>
        <v/>
      </c>
      <c r="DP1026" s="12" t="str">
        <f t="shared" si="833"/>
        <v/>
      </c>
      <c r="DQ1026" s="12" t="str">
        <f t="shared" si="834"/>
        <v/>
      </c>
      <c r="DR1026" s="12" t="str">
        <f t="shared" si="796"/>
        <v/>
      </c>
      <c r="DS1026" s="12" t="str">
        <f t="shared" si="797"/>
        <v/>
      </c>
      <c r="DT1026" s="12" t="str">
        <f t="shared" si="798"/>
        <v/>
      </c>
      <c r="DU1026" s="12" t="str">
        <f t="shared" si="799"/>
        <v/>
      </c>
      <c r="DV1026" s="12" t="str">
        <f t="shared" si="800"/>
        <v/>
      </c>
      <c r="DW1026" s="12" t="str">
        <f t="shared" si="801"/>
        <v/>
      </c>
      <c r="DX1026" s="12" t="str">
        <f t="shared" si="802"/>
        <v/>
      </c>
      <c r="DY1026" s="12" t="str">
        <f t="shared" si="803"/>
        <v/>
      </c>
      <c r="DZ1026" s="12" t="str">
        <f t="shared" si="804"/>
        <v/>
      </c>
      <c r="EA1026" s="12" t="str">
        <f t="shared" si="805"/>
        <v/>
      </c>
      <c r="EB1026" s="12" t="str">
        <f t="shared" si="806"/>
        <v/>
      </c>
      <c r="EC1026" s="12" t="str">
        <f t="shared" si="807"/>
        <v/>
      </c>
      <c r="ED1026" s="12" t="str">
        <f t="shared" si="808"/>
        <v/>
      </c>
      <c r="EE1026" s="12" t="str">
        <f t="shared" si="809"/>
        <v/>
      </c>
      <c r="EF1026" s="12" t="str">
        <f t="shared" si="810"/>
        <v/>
      </c>
      <c r="EG1026" s="12" t="str">
        <f t="shared" si="811"/>
        <v/>
      </c>
      <c r="EH1026" s="12" t="str">
        <f t="shared" si="812"/>
        <v/>
      </c>
      <c r="EI1026" s="12" t="str">
        <f t="shared" si="813"/>
        <v/>
      </c>
      <c r="EK1026" s="83" t="str">
        <f t="shared" si="793"/>
        <v/>
      </c>
      <c r="EM1026" s="12" t="str">
        <f t="shared" si="794"/>
        <v/>
      </c>
      <c r="EO1026" s="12" t="str">
        <f t="shared" si="795"/>
        <v/>
      </c>
      <c r="EQ1026" s="12" t="str">
        <f>IF($EO1026="", "", IF($EQ$8=$EQ$6, COUNTIF($EO$11:$EO$2510, "&gt;"&amp;$EO1026)+1+COUNTIF($EO$11:$EO1026, $EO1026)-1, COUNTIF($EO$11:$EO$2510, "&lt;"&amp;$EO1026)+1+COUNTIF($EO$11:$EO1026, $EO1026)-1))</f>
        <v/>
      </c>
    </row>
    <row r="1027" spans="1:147" x14ac:dyDescent="0.55000000000000004">
      <c r="A1027" s="8"/>
      <c r="B1027" s="12" t="str">
        <f>IF($D1027="", "", COUNTIF($D$11:$D1027, $D1027))</f>
        <v/>
      </c>
      <c r="C1027" s="8"/>
      <c r="D1027" s="45"/>
      <c r="E1027" s="46"/>
      <c r="F1027" s="47"/>
      <c r="G1027" s="54"/>
      <c r="H1027" s="54"/>
      <c r="I1027" s="48"/>
      <c r="J1027" s="49"/>
      <c r="K1027" s="50"/>
      <c r="L1027" s="50"/>
      <c r="M1027" s="50"/>
      <c r="N1027" s="50"/>
      <c r="O1027" s="50"/>
      <c r="P1027" s="50"/>
      <c r="Q1027" s="50"/>
      <c r="R1027" s="50"/>
      <c r="S1027" s="50"/>
      <c r="T1027" s="50"/>
      <c r="U1027" s="51"/>
      <c r="V1027" s="52"/>
      <c r="W1027" s="53"/>
      <c r="X1027" s="53"/>
      <c r="Y1027" s="53"/>
      <c r="Z1027" s="53"/>
      <c r="AA1027" s="48"/>
      <c r="AB1027" s="54"/>
      <c r="AC1027" s="54"/>
      <c r="AD1027" s="54"/>
      <c r="AE1027" s="54"/>
      <c r="AF1027" s="54"/>
      <c r="AG1027" s="54"/>
      <c r="AH1027" s="54"/>
      <c r="AI1027" s="54"/>
      <c r="AJ1027" s="49"/>
      <c r="AK1027" s="48"/>
      <c r="AL1027" s="54"/>
      <c r="AM1027" s="54"/>
      <c r="AN1027" s="54"/>
      <c r="AO1027" s="54"/>
      <c r="AP1027" s="54"/>
      <c r="AQ1027" s="54"/>
      <c r="AR1027" s="54"/>
      <c r="AS1027" s="54"/>
      <c r="AT1027" s="54"/>
      <c r="AU1027" s="54"/>
      <c r="AV1027" s="54"/>
      <c r="AW1027" s="54"/>
      <c r="AX1027" s="54"/>
      <c r="AY1027" s="54"/>
      <c r="AZ1027" s="54"/>
      <c r="BA1027" s="54"/>
      <c r="BB1027" s="54"/>
      <c r="BC1027" s="54"/>
      <c r="BD1027" s="54"/>
      <c r="BE1027" s="54"/>
      <c r="BF1027" s="54"/>
      <c r="BG1027" s="54"/>
      <c r="BH1027" s="54"/>
      <c r="BI1027" s="54"/>
      <c r="BJ1027" s="54"/>
      <c r="BK1027" s="54"/>
      <c r="BL1027" s="54"/>
      <c r="BM1027" s="54"/>
      <c r="BN1027" s="54"/>
      <c r="BO1027" s="54"/>
      <c r="BP1027" s="54"/>
      <c r="BQ1027" s="54"/>
      <c r="BR1027" s="54"/>
      <c r="BS1027" s="54"/>
      <c r="BT1027" s="54"/>
      <c r="BU1027" s="54"/>
      <c r="BV1027" s="54"/>
      <c r="BW1027" s="54"/>
      <c r="BX1027" s="49"/>
      <c r="BY1027" s="55"/>
      <c r="BZ1027" s="8"/>
      <c r="CE1027" s="12" t="str">
        <f t="shared" si="783"/>
        <v/>
      </c>
      <c r="CG1027" s="77" t="str">
        <f t="shared" si="784"/>
        <v/>
      </c>
      <c r="CH1027" s="80" t="str">
        <f t="shared" si="785"/>
        <v/>
      </c>
      <c r="CL1027" s="12" t="str">
        <f t="shared" si="786"/>
        <v/>
      </c>
      <c r="CM1027" s="12" t="str">
        <f t="shared" si="787"/>
        <v/>
      </c>
      <c r="CN1027" s="12" t="str" cm="1">
        <f t="array" ref="CN1027">IF(OR($CE1027="", $CG$3=""), "", IF(IFERROR(INDEX($K1027:$T1027, $CK1027, MATCH(CN$3, $K$3:$T$3, 0)), "")="", $CC$4, $CC$3))</f>
        <v/>
      </c>
      <c r="CO1027" s="12" t="str" cm="1">
        <f t="array" ref="CO1027">IF(OR($CE1027="", $CG$3=""), "", IF(IFERROR(INDEX($AA1027:$AJ1027, $CK1027, MATCH(CO$3, $AA$3:$AJ$3, 0)), "")="", $CC$4, $CC$3))</f>
        <v/>
      </c>
      <c r="CP1027" s="12" t="str">
        <f>IF(OR($CE1027="", $CG$3=""), "", IF(CP$3='Property List &amp; Features'!$BG$9, $CC$3, IF(CP$3=$I1027, $CC$3, $CC$4)))</f>
        <v/>
      </c>
      <c r="CQ1027" s="12" t="str">
        <f>IF(OR($CE1027="", $CG$3=""), "", IF(CQ$3='Property List &amp; Features'!$BG$9, $CC$3, IF(CQ$3=$J1027, $CC$3, $CC$4)))</f>
        <v/>
      </c>
      <c r="CR1027" s="12" t="str">
        <f t="shared" si="788"/>
        <v/>
      </c>
      <c r="CS1027" s="12" t="str">
        <f t="shared" si="789"/>
        <v/>
      </c>
      <c r="CT1027" s="12" t="str">
        <f t="shared" si="790"/>
        <v/>
      </c>
      <c r="CU1027" s="12" t="str">
        <f t="shared" si="791"/>
        <v/>
      </c>
      <c r="CV1027" s="12" t="str">
        <f t="shared" si="792"/>
        <v/>
      </c>
      <c r="CW1027" s="12" t="str">
        <f t="shared" si="814"/>
        <v/>
      </c>
      <c r="CX1027" s="12" t="str">
        <f t="shared" si="815"/>
        <v/>
      </c>
      <c r="CY1027" s="12" t="str">
        <f t="shared" si="816"/>
        <v/>
      </c>
      <c r="CZ1027" s="12" t="str">
        <f t="shared" si="817"/>
        <v/>
      </c>
      <c r="DA1027" s="12" t="str">
        <f t="shared" si="818"/>
        <v/>
      </c>
      <c r="DB1027" s="12" t="str">
        <f t="shared" si="819"/>
        <v/>
      </c>
      <c r="DC1027" s="12" t="str">
        <f t="shared" si="820"/>
        <v/>
      </c>
      <c r="DD1027" s="12" t="str">
        <f t="shared" si="821"/>
        <v/>
      </c>
      <c r="DE1027" s="12" t="str">
        <f t="shared" si="822"/>
        <v/>
      </c>
      <c r="DF1027" s="12" t="str">
        <f t="shared" si="823"/>
        <v/>
      </c>
      <c r="DG1027" s="12" t="str">
        <f t="shared" si="824"/>
        <v/>
      </c>
      <c r="DH1027" s="12" t="str">
        <f t="shared" si="825"/>
        <v/>
      </c>
      <c r="DI1027" s="12" t="str">
        <f t="shared" si="826"/>
        <v/>
      </c>
      <c r="DJ1027" s="12" t="str">
        <f t="shared" si="827"/>
        <v/>
      </c>
      <c r="DK1027" s="12" t="str">
        <f t="shared" si="828"/>
        <v/>
      </c>
      <c r="DL1027" s="12" t="str">
        <f t="shared" si="829"/>
        <v/>
      </c>
      <c r="DM1027" s="12" t="str">
        <f t="shared" si="830"/>
        <v/>
      </c>
      <c r="DN1027" s="12" t="str">
        <f t="shared" si="831"/>
        <v/>
      </c>
      <c r="DO1027" s="12" t="str">
        <f t="shared" si="832"/>
        <v/>
      </c>
      <c r="DP1027" s="12" t="str">
        <f t="shared" si="833"/>
        <v/>
      </c>
      <c r="DQ1027" s="12" t="str">
        <f t="shared" si="834"/>
        <v/>
      </c>
      <c r="DR1027" s="12" t="str">
        <f t="shared" si="796"/>
        <v/>
      </c>
      <c r="DS1027" s="12" t="str">
        <f t="shared" si="797"/>
        <v/>
      </c>
      <c r="DT1027" s="12" t="str">
        <f t="shared" si="798"/>
        <v/>
      </c>
      <c r="DU1027" s="12" t="str">
        <f t="shared" si="799"/>
        <v/>
      </c>
      <c r="DV1027" s="12" t="str">
        <f t="shared" si="800"/>
        <v/>
      </c>
      <c r="DW1027" s="12" t="str">
        <f t="shared" si="801"/>
        <v/>
      </c>
      <c r="DX1027" s="12" t="str">
        <f t="shared" si="802"/>
        <v/>
      </c>
      <c r="DY1027" s="12" t="str">
        <f t="shared" si="803"/>
        <v/>
      </c>
      <c r="DZ1027" s="12" t="str">
        <f t="shared" si="804"/>
        <v/>
      </c>
      <c r="EA1027" s="12" t="str">
        <f t="shared" si="805"/>
        <v/>
      </c>
      <c r="EB1027" s="12" t="str">
        <f t="shared" si="806"/>
        <v/>
      </c>
      <c r="EC1027" s="12" t="str">
        <f t="shared" si="807"/>
        <v/>
      </c>
      <c r="ED1027" s="12" t="str">
        <f t="shared" si="808"/>
        <v/>
      </c>
      <c r="EE1027" s="12" t="str">
        <f t="shared" si="809"/>
        <v/>
      </c>
      <c r="EF1027" s="12" t="str">
        <f t="shared" si="810"/>
        <v/>
      </c>
      <c r="EG1027" s="12" t="str">
        <f t="shared" si="811"/>
        <v/>
      </c>
      <c r="EH1027" s="12" t="str">
        <f t="shared" si="812"/>
        <v/>
      </c>
      <c r="EI1027" s="12" t="str">
        <f t="shared" si="813"/>
        <v/>
      </c>
      <c r="EK1027" s="83" t="str">
        <f t="shared" si="793"/>
        <v/>
      </c>
      <c r="EM1027" s="12" t="str">
        <f t="shared" si="794"/>
        <v/>
      </c>
      <c r="EO1027" s="12" t="str">
        <f t="shared" si="795"/>
        <v/>
      </c>
      <c r="EQ1027" s="12" t="str">
        <f>IF($EO1027="", "", IF($EQ$8=$EQ$6, COUNTIF($EO$11:$EO$2510, "&gt;"&amp;$EO1027)+1+COUNTIF($EO$11:$EO1027, $EO1027)-1, COUNTIF($EO$11:$EO$2510, "&lt;"&amp;$EO1027)+1+COUNTIF($EO$11:$EO1027, $EO1027)-1))</f>
        <v/>
      </c>
    </row>
    <row r="1028" spans="1:147" x14ac:dyDescent="0.55000000000000004">
      <c r="A1028" s="8"/>
      <c r="B1028" s="12" t="str">
        <f>IF($D1028="", "", COUNTIF($D$11:$D1028, $D1028))</f>
        <v/>
      </c>
      <c r="C1028" s="8"/>
      <c r="D1028" s="45"/>
      <c r="E1028" s="46"/>
      <c r="F1028" s="47"/>
      <c r="G1028" s="54"/>
      <c r="H1028" s="54"/>
      <c r="I1028" s="48"/>
      <c r="J1028" s="49"/>
      <c r="K1028" s="50"/>
      <c r="L1028" s="50"/>
      <c r="M1028" s="50"/>
      <c r="N1028" s="50"/>
      <c r="O1028" s="50"/>
      <c r="P1028" s="50"/>
      <c r="Q1028" s="50"/>
      <c r="R1028" s="50"/>
      <c r="S1028" s="50"/>
      <c r="T1028" s="50"/>
      <c r="U1028" s="51"/>
      <c r="V1028" s="52"/>
      <c r="W1028" s="53"/>
      <c r="X1028" s="53"/>
      <c r="Y1028" s="53"/>
      <c r="Z1028" s="53"/>
      <c r="AA1028" s="48"/>
      <c r="AB1028" s="54"/>
      <c r="AC1028" s="54"/>
      <c r="AD1028" s="54"/>
      <c r="AE1028" s="54"/>
      <c r="AF1028" s="54"/>
      <c r="AG1028" s="54"/>
      <c r="AH1028" s="54"/>
      <c r="AI1028" s="54"/>
      <c r="AJ1028" s="49"/>
      <c r="AK1028" s="48"/>
      <c r="AL1028" s="54"/>
      <c r="AM1028" s="54"/>
      <c r="AN1028" s="54"/>
      <c r="AO1028" s="54"/>
      <c r="AP1028" s="54"/>
      <c r="AQ1028" s="54"/>
      <c r="AR1028" s="54"/>
      <c r="AS1028" s="54"/>
      <c r="AT1028" s="54"/>
      <c r="AU1028" s="54"/>
      <c r="AV1028" s="54"/>
      <c r="AW1028" s="54"/>
      <c r="AX1028" s="54"/>
      <c r="AY1028" s="54"/>
      <c r="AZ1028" s="54"/>
      <c r="BA1028" s="54"/>
      <c r="BB1028" s="54"/>
      <c r="BC1028" s="54"/>
      <c r="BD1028" s="54"/>
      <c r="BE1028" s="54"/>
      <c r="BF1028" s="54"/>
      <c r="BG1028" s="54"/>
      <c r="BH1028" s="54"/>
      <c r="BI1028" s="54"/>
      <c r="BJ1028" s="54"/>
      <c r="BK1028" s="54"/>
      <c r="BL1028" s="54"/>
      <c r="BM1028" s="54"/>
      <c r="BN1028" s="54"/>
      <c r="BO1028" s="54"/>
      <c r="BP1028" s="54"/>
      <c r="BQ1028" s="54"/>
      <c r="BR1028" s="54"/>
      <c r="BS1028" s="54"/>
      <c r="BT1028" s="54"/>
      <c r="BU1028" s="54"/>
      <c r="BV1028" s="54"/>
      <c r="BW1028" s="54"/>
      <c r="BX1028" s="49"/>
      <c r="BY1028" s="55"/>
      <c r="BZ1028" s="8"/>
      <c r="CE1028" s="12" t="str">
        <f t="shared" si="783"/>
        <v/>
      </c>
      <c r="CG1028" s="77" t="str">
        <f t="shared" si="784"/>
        <v/>
      </c>
      <c r="CH1028" s="80" t="str">
        <f t="shared" si="785"/>
        <v/>
      </c>
      <c r="CL1028" s="12" t="str">
        <f t="shared" si="786"/>
        <v/>
      </c>
      <c r="CM1028" s="12" t="str">
        <f t="shared" si="787"/>
        <v/>
      </c>
      <c r="CN1028" s="12" t="str" cm="1">
        <f t="array" ref="CN1028">IF(OR($CE1028="", $CG$3=""), "", IF(IFERROR(INDEX($K1028:$T1028, $CK1028, MATCH(CN$3, $K$3:$T$3, 0)), "")="", $CC$4, $CC$3))</f>
        <v/>
      </c>
      <c r="CO1028" s="12" t="str" cm="1">
        <f t="array" ref="CO1028">IF(OR($CE1028="", $CG$3=""), "", IF(IFERROR(INDEX($AA1028:$AJ1028, $CK1028, MATCH(CO$3, $AA$3:$AJ$3, 0)), "")="", $CC$4, $CC$3))</f>
        <v/>
      </c>
      <c r="CP1028" s="12" t="str">
        <f>IF(OR($CE1028="", $CG$3=""), "", IF(CP$3='Property List &amp; Features'!$BG$9, $CC$3, IF(CP$3=$I1028, $CC$3, $CC$4)))</f>
        <v/>
      </c>
      <c r="CQ1028" s="12" t="str">
        <f>IF(OR($CE1028="", $CG$3=""), "", IF(CQ$3='Property List &amp; Features'!$BG$9, $CC$3, IF(CQ$3=$J1028, $CC$3, $CC$4)))</f>
        <v/>
      </c>
      <c r="CR1028" s="12" t="str">
        <f t="shared" si="788"/>
        <v/>
      </c>
      <c r="CS1028" s="12" t="str">
        <f t="shared" si="789"/>
        <v/>
      </c>
      <c r="CT1028" s="12" t="str">
        <f t="shared" si="790"/>
        <v/>
      </c>
      <c r="CU1028" s="12" t="str">
        <f t="shared" si="791"/>
        <v/>
      </c>
      <c r="CV1028" s="12" t="str">
        <f t="shared" si="792"/>
        <v/>
      </c>
      <c r="CW1028" s="12" t="str">
        <f t="shared" si="814"/>
        <v/>
      </c>
      <c r="CX1028" s="12" t="str">
        <f t="shared" si="815"/>
        <v/>
      </c>
      <c r="CY1028" s="12" t="str">
        <f t="shared" si="816"/>
        <v/>
      </c>
      <c r="CZ1028" s="12" t="str">
        <f t="shared" si="817"/>
        <v/>
      </c>
      <c r="DA1028" s="12" t="str">
        <f t="shared" si="818"/>
        <v/>
      </c>
      <c r="DB1028" s="12" t="str">
        <f t="shared" si="819"/>
        <v/>
      </c>
      <c r="DC1028" s="12" t="str">
        <f t="shared" si="820"/>
        <v/>
      </c>
      <c r="DD1028" s="12" t="str">
        <f t="shared" si="821"/>
        <v/>
      </c>
      <c r="DE1028" s="12" t="str">
        <f t="shared" si="822"/>
        <v/>
      </c>
      <c r="DF1028" s="12" t="str">
        <f t="shared" si="823"/>
        <v/>
      </c>
      <c r="DG1028" s="12" t="str">
        <f t="shared" si="824"/>
        <v/>
      </c>
      <c r="DH1028" s="12" t="str">
        <f t="shared" si="825"/>
        <v/>
      </c>
      <c r="DI1028" s="12" t="str">
        <f t="shared" si="826"/>
        <v/>
      </c>
      <c r="DJ1028" s="12" t="str">
        <f t="shared" si="827"/>
        <v/>
      </c>
      <c r="DK1028" s="12" t="str">
        <f t="shared" si="828"/>
        <v/>
      </c>
      <c r="DL1028" s="12" t="str">
        <f t="shared" si="829"/>
        <v/>
      </c>
      <c r="DM1028" s="12" t="str">
        <f t="shared" si="830"/>
        <v/>
      </c>
      <c r="DN1028" s="12" t="str">
        <f t="shared" si="831"/>
        <v/>
      </c>
      <c r="DO1028" s="12" t="str">
        <f t="shared" si="832"/>
        <v/>
      </c>
      <c r="DP1028" s="12" t="str">
        <f t="shared" si="833"/>
        <v/>
      </c>
      <c r="DQ1028" s="12" t="str">
        <f t="shared" si="834"/>
        <v/>
      </c>
      <c r="DR1028" s="12" t="str">
        <f t="shared" si="796"/>
        <v/>
      </c>
      <c r="DS1028" s="12" t="str">
        <f t="shared" si="797"/>
        <v/>
      </c>
      <c r="DT1028" s="12" t="str">
        <f t="shared" si="798"/>
        <v/>
      </c>
      <c r="DU1028" s="12" t="str">
        <f t="shared" si="799"/>
        <v/>
      </c>
      <c r="DV1028" s="12" t="str">
        <f t="shared" si="800"/>
        <v/>
      </c>
      <c r="DW1028" s="12" t="str">
        <f t="shared" si="801"/>
        <v/>
      </c>
      <c r="DX1028" s="12" t="str">
        <f t="shared" si="802"/>
        <v/>
      </c>
      <c r="DY1028" s="12" t="str">
        <f t="shared" si="803"/>
        <v/>
      </c>
      <c r="DZ1028" s="12" t="str">
        <f t="shared" si="804"/>
        <v/>
      </c>
      <c r="EA1028" s="12" t="str">
        <f t="shared" si="805"/>
        <v/>
      </c>
      <c r="EB1028" s="12" t="str">
        <f t="shared" si="806"/>
        <v/>
      </c>
      <c r="EC1028" s="12" t="str">
        <f t="shared" si="807"/>
        <v/>
      </c>
      <c r="ED1028" s="12" t="str">
        <f t="shared" si="808"/>
        <v/>
      </c>
      <c r="EE1028" s="12" t="str">
        <f t="shared" si="809"/>
        <v/>
      </c>
      <c r="EF1028" s="12" t="str">
        <f t="shared" si="810"/>
        <v/>
      </c>
      <c r="EG1028" s="12" t="str">
        <f t="shared" si="811"/>
        <v/>
      </c>
      <c r="EH1028" s="12" t="str">
        <f t="shared" si="812"/>
        <v/>
      </c>
      <c r="EI1028" s="12" t="str">
        <f t="shared" si="813"/>
        <v/>
      </c>
      <c r="EK1028" s="83" t="str">
        <f t="shared" si="793"/>
        <v/>
      </c>
      <c r="EM1028" s="12" t="str">
        <f t="shared" si="794"/>
        <v/>
      </c>
      <c r="EO1028" s="12" t="str">
        <f t="shared" si="795"/>
        <v/>
      </c>
      <c r="EQ1028" s="12" t="str">
        <f>IF($EO1028="", "", IF($EQ$8=$EQ$6, COUNTIF($EO$11:$EO$2510, "&gt;"&amp;$EO1028)+1+COUNTIF($EO$11:$EO1028, $EO1028)-1, COUNTIF($EO$11:$EO$2510, "&lt;"&amp;$EO1028)+1+COUNTIF($EO$11:$EO1028, $EO1028)-1))</f>
        <v/>
      </c>
    </row>
    <row r="1029" spans="1:147" x14ac:dyDescent="0.55000000000000004">
      <c r="A1029" s="8"/>
      <c r="B1029" s="12" t="str">
        <f>IF($D1029="", "", COUNTIF($D$11:$D1029, $D1029))</f>
        <v/>
      </c>
      <c r="C1029" s="8"/>
      <c r="D1029" s="45"/>
      <c r="E1029" s="46"/>
      <c r="F1029" s="47"/>
      <c r="G1029" s="54"/>
      <c r="H1029" s="54"/>
      <c r="I1029" s="48"/>
      <c r="J1029" s="49"/>
      <c r="K1029" s="50"/>
      <c r="L1029" s="50"/>
      <c r="M1029" s="50"/>
      <c r="N1029" s="50"/>
      <c r="O1029" s="50"/>
      <c r="P1029" s="50"/>
      <c r="Q1029" s="50"/>
      <c r="R1029" s="50"/>
      <c r="S1029" s="50"/>
      <c r="T1029" s="50"/>
      <c r="U1029" s="51"/>
      <c r="V1029" s="52"/>
      <c r="W1029" s="53"/>
      <c r="X1029" s="53"/>
      <c r="Y1029" s="53"/>
      <c r="Z1029" s="53"/>
      <c r="AA1029" s="48"/>
      <c r="AB1029" s="54"/>
      <c r="AC1029" s="54"/>
      <c r="AD1029" s="54"/>
      <c r="AE1029" s="54"/>
      <c r="AF1029" s="54"/>
      <c r="AG1029" s="54"/>
      <c r="AH1029" s="54"/>
      <c r="AI1029" s="54"/>
      <c r="AJ1029" s="49"/>
      <c r="AK1029" s="48"/>
      <c r="AL1029" s="54"/>
      <c r="AM1029" s="54"/>
      <c r="AN1029" s="54"/>
      <c r="AO1029" s="54"/>
      <c r="AP1029" s="54"/>
      <c r="AQ1029" s="54"/>
      <c r="AR1029" s="54"/>
      <c r="AS1029" s="54"/>
      <c r="AT1029" s="54"/>
      <c r="AU1029" s="54"/>
      <c r="AV1029" s="54"/>
      <c r="AW1029" s="54"/>
      <c r="AX1029" s="54"/>
      <c r="AY1029" s="54"/>
      <c r="AZ1029" s="54"/>
      <c r="BA1029" s="54"/>
      <c r="BB1029" s="54"/>
      <c r="BC1029" s="54"/>
      <c r="BD1029" s="54"/>
      <c r="BE1029" s="54"/>
      <c r="BF1029" s="54"/>
      <c r="BG1029" s="54"/>
      <c r="BH1029" s="54"/>
      <c r="BI1029" s="54"/>
      <c r="BJ1029" s="54"/>
      <c r="BK1029" s="54"/>
      <c r="BL1029" s="54"/>
      <c r="BM1029" s="54"/>
      <c r="BN1029" s="54"/>
      <c r="BO1029" s="54"/>
      <c r="BP1029" s="54"/>
      <c r="BQ1029" s="54"/>
      <c r="BR1029" s="54"/>
      <c r="BS1029" s="54"/>
      <c r="BT1029" s="54"/>
      <c r="BU1029" s="54"/>
      <c r="BV1029" s="54"/>
      <c r="BW1029" s="54"/>
      <c r="BX1029" s="49"/>
      <c r="BY1029" s="55"/>
      <c r="BZ1029" s="8"/>
      <c r="CE1029" s="12" t="str">
        <f t="shared" si="783"/>
        <v/>
      </c>
      <c r="CG1029" s="77" t="str">
        <f t="shared" si="784"/>
        <v/>
      </c>
      <c r="CH1029" s="80" t="str">
        <f t="shared" si="785"/>
        <v/>
      </c>
      <c r="CL1029" s="12" t="str">
        <f t="shared" si="786"/>
        <v/>
      </c>
      <c r="CM1029" s="12" t="str">
        <f t="shared" si="787"/>
        <v/>
      </c>
      <c r="CN1029" s="12" t="str" cm="1">
        <f t="array" ref="CN1029">IF(OR($CE1029="", $CG$3=""), "", IF(IFERROR(INDEX($K1029:$T1029, $CK1029, MATCH(CN$3, $K$3:$T$3, 0)), "")="", $CC$4, $CC$3))</f>
        <v/>
      </c>
      <c r="CO1029" s="12" t="str" cm="1">
        <f t="array" ref="CO1029">IF(OR($CE1029="", $CG$3=""), "", IF(IFERROR(INDEX($AA1029:$AJ1029, $CK1029, MATCH(CO$3, $AA$3:$AJ$3, 0)), "")="", $CC$4, $CC$3))</f>
        <v/>
      </c>
      <c r="CP1029" s="12" t="str">
        <f>IF(OR($CE1029="", $CG$3=""), "", IF(CP$3='Property List &amp; Features'!$BG$9, $CC$3, IF(CP$3=$I1029, $CC$3, $CC$4)))</f>
        <v/>
      </c>
      <c r="CQ1029" s="12" t="str">
        <f>IF(OR($CE1029="", $CG$3=""), "", IF(CQ$3='Property List &amp; Features'!$BG$9, $CC$3, IF(CQ$3=$J1029, $CC$3, $CC$4)))</f>
        <v/>
      </c>
      <c r="CR1029" s="12" t="str">
        <f t="shared" si="788"/>
        <v/>
      </c>
      <c r="CS1029" s="12" t="str">
        <f t="shared" si="789"/>
        <v/>
      </c>
      <c r="CT1029" s="12" t="str">
        <f t="shared" si="790"/>
        <v/>
      </c>
      <c r="CU1029" s="12" t="str">
        <f t="shared" si="791"/>
        <v/>
      </c>
      <c r="CV1029" s="12" t="str">
        <f t="shared" si="792"/>
        <v/>
      </c>
      <c r="CW1029" s="12" t="str">
        <f t="shared" si="814"/>
        <v/>
      </c>
      <c r="CX1029" s="12" t="str">
        <f t="shared" si="815"/>
        <v/>
      </c>
      <c r="CY1029" s="12" t="str">
        <f t="shared" si="816"/>
        <v/>
      </c>
      <c r="CZ1029" s="12" t="str">
        <f t="shared" si="817"/>
        <v/>
      </c>
      <c r="DA1029" s="12" t="str">
        <f t="shared" si="818"/>
        <v/>
      </c>
      <c r="DB1029" s="12" t="str">
        <f t="shared" si="819"/>
        <v/>
      </c>
      <c r="DC1029" s="12" t="str">
        <f t="shared" si="820"/>
        <v/>
      </c>
      <c r="DD1029" s="12" t="str">
        <f t="shared" si="821"/>
        <v/>
      </c>
      <c r="DE1029" s="12" t="str">
        <f t="shared" si="822"/>
        <v/>
      </c>
      <c r="DF1029" s="12" t="str">
        <f t="shared" si="823"/>
        <v/>
      </c>
      <c r="DG1029" s="12" t="str">
        <f t="shared" si="824"/>
        <v/>
      </c>
      <c r="DH1029" s="12" t="str">
        <f t="shared" si="825"/>
        <v/>
      </c>
      <c r="DI1029" s="12" t="str">
        <f t="shared" si="826"/>
        <v/>
      </c>
      <c r="DJ1029" s="12" t="str">
        <f t="shared" si="827"/>
        <v/>
      </c>
      <c r="DK1029" s="12" t="str">
        <f t="shared" si="828"/>
        <v/>
      </c>
      <c r="DL1029" s="12" t="str">
        <f t="shared" si="829"/>
        <v/>
      </c>
      <c r="DM1029" s="12" t="str">
        <f t="shared" si="830"/>
        <v/>
      </c>
      <c r="DN1029" s="12" t="str">
        <f t="shared" si="831"/>
        <v/>
      </c>
      <c r="DO1029" s="12" t="str">
        <f t="shared" si="832"/>
        <v/>
      </c>
      <c r="DP1029" s="12" t="str">
        <f t="shared" si="833"/>
        <v/>
      </c>
      <c r="DQ1029" s="12" t="str">
        <f t="shared" si="834"/>
        <v/>
      </c>
      <c r="DR1029" s="12" t="str">
        <f t="shared" si="796"/>
        <v/>
      </c>
      <c r="DS1029" s="12" t="str">
        <f t="shared" si="797"/>
        <v/>
      </c>
      <c r="DT1029" s="12" t="str">
        <f t="shared" si="798"/>
        <v/>
      </c>
      <c r="DU1029" s="12" t="str">
        <f t="shared" si="799"/>
        <v/>
      </c>
      <c r="DV1029" s="12" t="str">
        <f t="shared" si="800"/>
        <v/>
      </c>
      <c r="DW1029" s="12" t="str">
        <f t="shared" si="801"/>
        <v/>
      </c>
      <c r="DX1029" s="12" t="str">
        <f t="shared" si="802"/>
        <v/>
      </c>
      <c r="DY1029" s="12" t="str">
        <f t="shared" si="803"/>
        <v/>
      </c>
      <c r="DZ1029" s="12" t="str">
        <f t="shared" si="804"/>
        <v/>
      </c>
      <c r="EA1029" s="12" t="str">
        <f t="shared" si="805"/>
        <v/>
      </c>
      <c r="EB1029" s="12" t="str">
        <f t="shared" si="806"/>
        <v/>
      </c>
      <c r="EC1029" s="12" t="str">
        <f t="shared" si="807"/>
        <v/>
      </c>
      <c r="ED1029" s="12" t="str">
        <f t="shared" si="808"/>
        <v/>
      </c>
      <c r="EE1029" s="12" t="str">
        <f t="shared" si="809"/>
        <v/>
      </c>
      <c r="EF1029" s="12" t="str">
        <f t="shared" si="810"/>
        <v/>
      </c>
      <c r="EG1029" s="12" t="str">
        <f t="shared" si="811"/>
        <v/>
      </c>
      <c r="EH1029" s="12" t="str">
        <f t="shared" si="812"/>
        <v/>
      </c>
      <c r="EI1029" s="12" t="str">
        <f t="shared" si="813"/>
        <v/>
      </c>
      <c r="EK1029" s="83" t="str">
        <f t="shared" si="793"/>
        <v/>
      </c>
      <c r="EM1029" s="12" t="str">
        <f t="shared" si="794"/>
        <v/>
      </c>
      <c r="EO1029" s="12" t="str">
        <f t="shared" si="795"/>
        <v/>
      </c>
      <c r="EQ1029" s="12" t="str">
        <f>IF($EO1029="", "", IF($EQ$8=$EQ$6, COUNTIF($EO$11:$EO$2510, "&gt;"&amp;$EO1029)+1+COUNTIF($EO$11:$EO1029, $EO1029)-1, COUNTIF($EO$11:$EO$2510, "&lt;"&amp;$EO1029)+1+COUNTIF($EO$11:$EO1029, $EO1029)-1))</f>
        <v/>
      </c>
    </row>
    <row r="1030" spans="1:147" x14ac:dyDescent="0.55000000000000004">
      <c r="A1030" s="8"/>
      <c r="B1030" s="12" t="str">
        <f>IF($D1030="", "", COUNTIF($D$11:$D1030, $D1030))</f>
        <v/>
      </c>
      <c r="C1030" s="8"/>
      <c r="D1030" s="45"/>
      <c r="E1030" s="46"/>
      <c r="F1030" s="47"/>
      <c r="G1030" s="54"/>
      <c r="H1030" s="54"/>
      <c r="I1030" s="48"/>
      <c r="J1030" s="49"/>
      <c r="K1030" s="50"/>
      <c r="L1030" s="50"/>
      <c r="M1030" s="50"/>
      <c r="N1030" s="50"/>
      <c r="O1030" s="50"/>
      <c r="P1030" s="50"/>
      <c r="Q1030" s="50"/>
      <c r="R1030" s="50"/>
      <c r="S1030" s="50"/>
      <c r="T1030" s="50"/>
      <c r="U1030" s="51"/>
      <c r="V1030" s="52"/>
      <c r="W1030" s="53"/>
      <c r="X1030" s="53"/>
      <c r="Y1030" s="53"/>
      <c r="Z1030" s="53"/>
      <c r="AA1030" s="48"/>
      <c r="AB1030" s="54"/>
      <c r="AC1030" s="54"/>
      <c r="AD1030" s="54"/>
      <c r="AE1030" s="54"/>
      <c r="AF1030" s="54"/>
      <c r="AG1030" s="54"/>
      <c r="AH1030" s="54"/>
      <c r="AI1030" s="54"/>
      <c r="AJ1030" s="49"/>
      <c r="AK1030" s="48"/>
      <c r="AL1030" s="54"/>
      <c r="AM1030" s="54"/>
      <c r="AN1030" s="54"/>
      <c r="AO1030" s="54"/>
      <c r="AP1030" s="54"/>
      <c r="AQ1030" s="54"/>
      <c r="AR1030" s="54"/>
      <c r="AS1030" s="54"/>
      <c r="AT1030" s="54"/>
      <c r="AU1030" s="54"/>
      <c r="AV1030" s="54"/>
      <c r="AW1030" s="54"/>
      <c r="AX1030" s="54"/>
      <c r="AY1030" s="54"/>
      <c r="AZ1030" s="54"/>
      <c r="BA1030" s="54"/>
      <c r="BB1030" s="54"/>
      <c r="BC1030" s="54"/>
      <c r="BD1030" s="54"/>
      <c r="BE1030" s="54"/>
      <c r="BF1030" s="54"/>
      <c r="BG1030" s="54"/>
      <c r="BH1030" s="54"/>
      <c r="BI1030" s="54"/>
      <c r="BJ1030" s="54"/>
      <c r="BK1030" s="54"/>
      <c r="BL1030" s="54"/>
      <c r="BM1030" s="54"/>
      <c r="BN1030" s="54"/>
      <c r="BO1030" s="54"/>
      <c r="BP1030" s="54"/>
      <c r="BQ1030" s="54"/>
      <c r="BR1030" s="54"/>
      <c r="BS1030" s="54"/>
      <c r="BT1030" s="54"/>
      <c r="BU1030" s="54"/>
      <c r="BV1030" s="54"/>
      <c r="BW1030" s="54"/>
      <c r="BX1030" s="49"/>
      <c r="BY1030" s="55"/>
      <c r="BZ1030" s="8"/>
      <c r="CE1030" s="12" t="str">
        <f t="shared" si="783"/>
        <v/>
      </c>
      <c r="CG1030" s="77" t="str">
        <f t="shared" si="784"/>
        <v/>
      </c>
      <c r="CH1030" s="80" t="str">
        <f t="shared" si="785"/>
        <v/>
      </c>
      <c r="CL1030" s="12" t="str">
        <f t="shared" si="786"/>
        <v/>
      </c>
      <c r="CM1030" s="12" t="str">
        <f t="shared" si="787"/>
        <v/>
      </c>
      <c r="CN1030" s="12" t="str" cm="1">
        <f t="array" ref="CN1030">IF(OR($CE1030="", $CG$3=""), "", IF(IFERROR(INDEX($K1030:$T1030, $CK1030, MATCH(CN$3, $K$3:$T$3, 0)), "")="", $CC$4, $CC$3))</f>
        <v/>
      </c>
      <c r="CO1030" s="12" t="str" cm="1">
        <f t="array" ref="CO1030">IF(OR($CE1030="", $CG$3=""), "", IF(IFERROR(INDEX($AA1030:$AJ1030, $CK1030, MATCH(CO$3, $AA$3:$AJ$3, 0)), "")="", $CC$4, $CC$3))</f>
        <v/>
      </c>
      <c r="CP1030" s="12" t="str">
        <f>IF(OR($CE1030="", $CG$3=""), "", IF(CP$3='Property List &amp; Features'!$BG$9, $CC$3, IF(CP$3=$I1030, $CC$3, $CC$4)))</f>
        <v/>
      </c>
      <c r="CQ1030" s="12" t="str">
        <f>IF(OR($CE1030="", $CG$3=""), "", IF(CQ$3='Property List &amp; Features'!$BG$9, $CC$3, IF(CQ$3=$J1030, $CC$3, $CC$4)))</f>
        <v/>
      </c>
      <c r="CR1030" s="12" t="str">
        <f t="shared" si="788"/>
        <v/>
      </c>
      <c r="CS1030" s="12" t="str">
        <f t="shared" si="789"/>
        <v/>
      </c>
      <c r="CT1030" s="12" t="str">
        <f t="shared" si="790"/>
        <v/>
      </c>
      <c r="CU1030" s="12" t="str">
        <f t="shared" si="791"/>
        <v/>
      </c>
      <c r="CV1030" s="12" t="str">
        <f t="shared" si="792"/>
        <v/>
      </c>
      <c r="CW1030" s="12" t="str">
        <f t="shared" si="814"/>
        <v/>
      </c>
      <c r="CX1030" s="12" t="str">
        <f t="shared" si="815"/>
        <v/>
      </c>
      <c r="CY1030" s="12" t="str">
        <f t="shared" si="816"/>
        <v/>
      </c>
      <c r="CZ1030" s="12" t="str">
        <f t="shared" si="817"/>
        <v/>
      </c>
      <c r="DA1030" s="12" t="str">
        <f t="shared" si="818"/>
        <v/>
      </c>
      <c r="DB1030" s="12" t="str">
        <f t="shared" si="819"/>
        <v/>
      </c>
      <c r="DC1030" s="12" t="str">
        <f t="shared" si="820"/>
        <v/>
      </c>
      <c r="DD1030" s="12" t="str">
        <f t="shared" si="821"/>
        <v/>
      </c>
      <c r="DE1030" s="12" t="str">
        <f t="shared" si="822"/>
        <v/>
      </c>
      <c r="DF1030" s="12" t="str">
        <f t="shared" si="823"/>
        <v/>
      </c>
      <c r="DG1030" s="12" t="str">
        <f t="shared" si="824"/>
        <v/>
      </c>
      <c r="DH1030" s="12" t="str">
        <f t="shared" si="825"/>
        <v/>
      </c>
      <c r="DI1030" s="12" t="str">
        <f t="shared" si="826"/>
        <v/>
      </c>
      <c r="DJ1030" s="12" t="str">
        <f t="shared" si="827"/>
        <v/>
      </c>
      <c r="DK1030" s="12" t="str">
        <f t="shared" si="828"/>
        <v/>
      </c>
      <c r="DL1030" s="12" t="str">
        <f t="shared" si="829"/>
        <v/>
      </c>
      <c r="DM1030" s="12" t="str">
        <f t="shared" si="830"/>
        <v/>
      </c>
      <c r="DN1030" s="12" t="str">
        <f t="shared" si="831"/>
        <v/>
      </c>
      <c r="DO1030" s="12" t="str">
        <f t="shared" si="832"/>
        <v/>
      </c>
      <c r="DP1030" s="12" t="str">
        <f t="shared" si="833"/>
        <v/>
      </c>
      <c r="DQ1030" s="12" t="str">
        <f t="shared" si="834"/>
        <v/>
      </c>
      <c r="DR1030" s="12" t="str">
        <f t="shared" si="796"/>
        <v/>
      </c>
      <c r="DS1030" s="12" t="str">
        <f t="shared" si="797"/>
        <v/>
      </c>
      <c r="DT1030" s="12" t="str">
        <f t="shared" si="798"/>
        <v/>
      </c>
      <c r="DU1030" s="12" t="str">
        <f t="shared" si="799"/>
        <v/>
      </c>
      <c r="DV1030" s="12" t="str">
        <f t="shared" si="800"/>
        <v/>
      </c>
      <c r="DW1030" s="12" t="str">
        <f t="shared" si="801"/>
        <v/>
      </c>
      <c r="DX1030" s="12" t="str">
        <f t="shared" si="802"/>
        <v/>
      </c>
      <c r="DY1030" s="12" t="str">
        <f t="shared" si="803"/>
        <v/>
      </c>
      <c r="DZ1030" s="12" t="str">
        <f t="shared" si="804"/>
        <v/>
      </c>
      <c r="EA1030" s="12" t="str">
        <f t="shared" si="805"/>
        <v/>
      </c>
      <c r="EB1030" s="12" t="str">
        <f t="shared" si="806"/>
        <v/>
      </c>
      <c r="EC1030" s="12" t="str">
        <f t="shared" si="807"/>
        <v/>
      </c>
      <c r="ED1030" s="12" t="str">
        <f t="shared" si="808"/>
        <v/>
      </c>
      <c r="EE1030" s="12" t="str">
        <f t="shared" si="809"/>
        <v/>
      </c>
      <c r="EF1030" s="12" t="str">
        <f t="shared" si="810"/>
        <v/>
      </c>
      <c r="EG1030" s="12" t="str">
        <f t="shared" si="811"/>
        <v/>
      </c>
      <c r="EH1030" s="12" t="str">
        <f t="shared" si="812"/>
        <v/>
      </c>
      <c r="EI1030" s="12" t="str">
        <f t="shared" si="813"/>
        <v/>
      </c>
      <c r="EK1030" s="83" t="str">
        <f t="shared" si="793"/>
        <v/>
      </c>
      <c r="EM1030" s="12" t="str">
        <f t="shared" si="794"/>
        <v/>
      </c>
      <c r="EO1030" s="12" t="str">
        <f t="shared" si="795"/>
        <v/>
      </c>
      <c r="EQ1030" s="12" t="str">
        <f>IF($EO1030="", "", IF($EQ$8=$EQ$6, COUNTIF($EO$11:$EO$2510, "&gt;"&amp;$EO1030)+1+COUNTIF($EO$11:$EO1030, $EO1030)-1, COUNTIF($EO$11:$EO$2510, "&lt;"&amp;$EO1030)+1+COUNTIF($EO$11:$EO1030, $EO1030)-1))</f>
        <v/>
      </c>
    </row>
    <row r="1031" spans="1:147" x14ac:dyDescent="0.55000000000000004">
      <c r="A1031" s="8"/>
      <c r="B1031" s="12" t="str">
        <f>IF($D1031="", "", COUNTIF($D$11:$D1031, $D1031))</f>
        <v/>
      </c>
      <c r="C1031" s="8"/>
      <c r="D1031" s="45"/>
      <c r="E1031" s="46"/>
      <c r="F1031" s="47"/>
      <c r="G1031" s="54"/>
      <c r="H1031" s="54"/>
      <c r="I1031" s="48"/>
      <c r="J1031" s="49"/>
      <c r="K1031" s="50"/>
      <c r="L1031" s="50"/>
      <c r="M1031" s="50"/>
      <c r="N1031" s="50"/>
      <c r="O1031" s="50"/>
      <c r="P1031" s="50"/>
      <c r="Q1031" s="50"/>
      <c r="R1031" s="50"/>
      <c r="S1031" s="50"/>
      <c r="T1031" s="50"/>
      <c r="U1031" s="51"/>
      <c r="V1031" s="52"/>
      <c r="W1031" s="53"/>
      <c r="X1031" s="53"/>
      <c r="Y1031" s="53"/>
      <c r="Z1031" s="53"/>
      <c r="AA1031" s="48"/>
      <c r="AB1031" s="54"/>
      <c r="AC1031" s="54"/>
      <c r="AD1031" s="54"/>
      <c r="AE1031" s="54"/>
      <c r="AF1031" s="54"/>
      <c r="AG1031" s="54"/>
      <c r="AH1031" s="54"/>
      <c r="AI1031" s="54"/>
      <c r="AJ1031" s="49"/>
      <c r="AK1031" s="48"/>
      <c r="AL1031" s="54"/>
      <c r="AM1031" s="54"/>
      <c r="AN1031" s="54"/>
      <c r="AO1031" s="54"/>
      <c r="AP1031" s="54"/>
      <c r="AQ1031" s="54"/>
      <c r="AR1031" s="54"/>
      <c r="AS1031" s="54"/>
      <c r="AT1031" s="54"/>
      <c r="AU1031" s="54"/>
      <c r="AV1031" s="54"/>
      <c r="AW1031" s="54"/>
      <c r="AX1031" s="54"/>
      <c r="AY1031" s="54"/>
      <c r="AZ1031" s="54"/>
      <c r="BA1031" s="54"/>
      <c r="BB1031" s="54"/>
      <c r="BC1031" s="54"/>
      <c r="BD1031" s="54"/>
      <c r="BE1031" s="54"/>
      <c r="BF1031" s="54"/>
      <c r="BG1031" s="54"/>
      <c r="BH1031" s="54"/>
      <c r="BI1031" s="54"/>
      <c r="BJ1031" s="54"/>
      <c r="BK1031" s="54"/>
      <c r="BL1031" s="54"/>
      <c r="BM1031" s="54"/>
      <c r="BN1031" s="54"/>
      <c r="BO1031" s="54"/>
      <c r="BP1031" s="54"/>
      <c r="BQ1031" s="54"/>
      <c r="BR1031" s="54"/>
      <c r="BS1031" s="54"/>
      <c r="BT1031" s="54"/>
      <c r="BU1031" s="54"/>
      <c r="BV1031" s="54"/>
      <c r="BW1031" s="54"/>
      <c r="BX1031" s="49"/>
      <c r="BY1031" s="55"/>
      <c r="BZ1031" s="8"/>
      <c r="CE1031" s="12" t="str">
        <f t="shared" si="783"/>
        <v/>
      </c>
      <c r="CG1031" s="77" t="str">
        <f t="shared" si="784"/>
        <v/>
      </c>
      <c r="CH1031" s="80" t="str">
        <f t="shared" si="785"/>
        <v/>
      </c>
      <c r="CL1031" s="12" t="str">
        <f t="shared" si="786"/>
        <v/>
      </c>
      <c r="CM1031" s="12" t="str">
        <f t="shared" si="787"/>
        <v/>
      </c>
      <c r="CN1031" s="12" t="str" cm="1">
        <f t="array" ref="CN1031">IF(OR($CE1031="", $CG$3=""), "", IF(IFERROR(INDEX($K1031:$T1031, $CK1031, MATCH(CN$3, $K$3:$T$3, 0)), "")="", $CC$4, $CC$3))</f>
        <v/>
      </c>
      <c r="CO1031" s="12" t="str" cm="1">
        <f t="array" ref="CO1031">IF(OR($CE1031="", $CG$3=""), "", IF(IFERROR(INDEX($AA1031:$AJ1031, $CK1031, MATCH(CO$3, $AA$3:$AJ$3, 0)), "")="", $CC$4, $CC$3))</f>
        <v/>
      </c>
      <c r="CP1031" s="12" t="str">
        <f>IF(OR($CE1031="", $CG$3=""), "", IF(CP$3='Property List &amp; Features'!$BG$9, $CC$3, IF(CP$3=$I1031, $CC$3, $CC$4)))</f>
        <v/>
      </c>
      <c r="CQ1031" s="12" t="str">
        <f>IF(OR($CE1031="", $CG$3=""), "", IF(CQ$3='Property List &amp; Features'!$BG$9, $CC$3, IF(CQ$3=$J1031, $CC$3, $CC$4)))</f>
        <v/>
      </c>
      <c r="CR1031" s="12" t="str">
        <f t="shared" si="788"/>
        <v/>
      </c>
      <c r="CS1031" s="12" t="str">
        <f t="shared" si="789"/>
        <v/>
      </c>
      <c r="CT1031" s="12" t="str">
        <f t="shared" si="790"/>
        <v/>
      </c>
      <c r="CU1031" s="12" t="str">
        <f t="shared" si="791"/>
        <v/>
      </c>
      <c r="CV1031" s="12" t="str">
        <f t="shared" si="792"/>
        <v/>
      </c>
      <c r="CW1031" s="12" t="str">
        <f t="shared" si="814"/>
        <v/>
      </c>
      <c r="CX1031" s="12" t="str">
        <f t="shared" si="815"/>
        <v/>
      </c>
      <c r="CY1031" s="12" t="str">
        <f t="shared" si="816"/>
        <v/>
      </c>
      <c r="CZ1031" s="12" t="str">
        <f t="shared" si="817"/>
        <v/>
      </c>
      <c r="DA1031" s="12" t="str">
        <f t="shared" si="818"/>
        <v/>
      </c>
      <c r="DB1031" s="12" t="str">
        <f t="shared" si="819"/>
        <v/>
      </c>
      <c r="DC1031" s="12" t="str">
        <f t="shared" si="820"/>
        <v/>
      </c>
      <c r="DD1031" s="12" t="str">
        <f t="shared" si="821"/>
        <v/>
      </c>
      <c r="DE1031" s="12" t="str">
        <f t="shared" si="822"/>
        <v/>
      </c>
      <c r="DF1031" s="12" t="str">
        <f t="shared" si="823"/>
        <v/>
      </c>
      <c r="DG1031" s="12" t="str">
        <f t="shared" si="824"/>
        <v/>
      </c>
      <c r="DH1031" s="12" t="str">
        <f t="shared" si="825"/>
        <v/>
      </c>
      <c r="DI1031" s="12" t="str">
        <f t="shared" si="826"/>
        <v/>
      </c>
      <c r="DJ1031" s="12" t="str">
        <f t="shared" si="827"/>
        <v/>
      </c>
      <c r="DK1031" s="12" t="str">
        <f t="shared" si="828"/>
        <v/>
      </c>
      <c r="DL1031" s="12" t="str">
        <f t="shared" si="829"/>
        <v/>
      </c>
      <c r="DM1031" s="12" t="str">
        <f t="shared" si="830"/>
        <v/>
      </c>
      <c r="DN1031" s="12" t="str">
        <f t="shared" si="831"/>
        <v/>
      </c>
      <c r="DO1031" s="12" t="str">
        <f t="shared" si="832"/>
        <v/>
      </c>
      <c r="DP1031" s="12" t="str">
        <f t="shared" si="833"/>
        <v/>
      </c>
      <c r="DQ1031" s="12" t="str">
        <f t="shared" si="834"/>
        <v/>
      </c>
      <c r="DR1031" s="12" t="str">
        <f t="shared" si="796"/>
        <v/>
      </c>
      <c r="DS1031" s="12" t="str">
        <f t="shared" si="797"/>
        <v/>
      </c>
      <c r="DT1031" s="12" t="str">
        <f t="shared" si="798"/>
        <v/>
      </c>
      <c r="DU1031" s="12" t="str">
        <f t="shared" si="799"/>
        <v/>
      </c>
      <c r="DV1031" s="12" t="str">
        <f t="shared" si="800"/>
        <v/>
      </c>
      <c r="DW1031" s="12" t="str">
        <f t="shared" si="801"/>
        <v/>
      </c>
      <c r="DX1031" s="12" t="str">
        <f t="shared" si="802"/>
        <v/>
      </c>
      <c r="DY1031" s="12" t="str">
        <f t="shared" si="803"/>
        <v/>
      </c>
      <c r="DZ1031" s="12" t="str">
        <f t="shared" si="804"/>
        <v/>
      </c>
      <c r="EA1031" s="12" t="str">
        <f t="shared" si="805"/>
        <v/>
      </c>
      <c r="EB1031" s="12" t="str">
        <f t="shared" si="806"/>
        <v/>
      </c>
      <c r="EC1031" s="12" t="str">
        <f t="shared" si="807"/>
        <v/>
      </c>
      <c r="ED1031" s="12" t="str">
        <f t="shared" si="808"/>
        <v/>
      </c>
      <c r="EE1031" s="12" t="str">
        <f t="shared" si="809"/>
        <v/>
      </c>
      <c r="EF1031" s="12" t="str">
        <f t="shared" si="810"/>
        <v/>
      </c>
      <c r="EG1031" s="12" t="str">
        <f t="shared" si="811"/>
        <v/>
      </c>
      <c r="EH1031" s="12" t="str">
        <f t="shared" si="812"/>
        <v/>
      </c>
      <c r="EI1031" s="12" t="str">
        <f t="shared" si="813"/>
        <v/>
      </c>
      <c r="EK1031" s="83" t="str">
        <f t="shared" si="793"/>
        <v/>
      </c>
      <c r="EM1031" s="12" t="str">
        <f t="shared" si="794"/>
        <v/>
      </c>
      <c r="EO1031" s="12" t="str">
        <f t="shared" si="795"/>
        <v/>
      </c>
      <c r="EQ1031" s="12" t="str">
        <f>IF($EO1031="", "", IF($EQ$8=$EQ$6, COUNTIF($EO$11:$EO$2510, "&gt;"&amp;$EO1031)+1+COUNTIF($EO$11:$EO1031, $EO1031)-1, COUNTIF($EO$11:$EO$2510, "&lt;"&amp;$EO1031)+1+COUNTIF($EO$11:$EO1031, $EO1031)-1))</f>
        <v/>
      </c>
    </row>
    <row r="1032" spans="1:147" x14ac:dyDescent="0.55000000000000004">
      <c r="A1032" s="8"/>
      <c r="B1032" s="12" t="str">
        <f>IF($D1032="", "", COUNTIF($D$11:$D1032, $D1032))</f>
        <v/>
      </c>
      <c r="C1032" s="8"/>
      <c r="D1032" s="45"/>
      <c r="E1032" s="46"/>
      <c r="F1032" s="47"/>
      <c r="G1032" s="54"/>
      <c r="H1032" s="54"/>
      <c r="I1032" s="48"/>
      <c r="J1032" s="49"/>
      <c r="K1032" s="50"/>
      <c r="L1032" s="50"/>
      <c r="M1032" s="50"/>
      <c r="N1032" s="50"/>
      <c r="O1032" s="50"/>
      <c r="P1032" s="50"/>
      <c r="Q1032" s="50"/>
      <c r="R1032" s="50"/>
      <c r="S1032" s="50"/>
      <c r="T1032" s="50"/>
      <c r="U1032" s="51"/>
      <c r="V1032" s="52"/>
      <c r="W1032" s="53"/>
      <c r="X1032" s="53"/>
      <c r="Y1032" s="53"/>
      <c r="Z1032" s="53"/>
      <c r="AA1032" s="48"/>
      <c r="AB1032" s="54"/>
      <c r="AC1032" s="54"/>
      <c r="AD1032" s="54"/>
      <c r="AE1032" s="54"/>
      <c r="AF1032" s="54"/>
      <c r="AG1032" s="54"/>
      <c r="AH1032" s="54"/>
      <c r="AI1032" s="54"/>
      <c r="AJ1032" s="49"/>
      <c r="AK1032" s="48"/>
      <c r="AL1032" s="54"/>
      <c r="AM1032" s="54"/>
      <c r="AN1032" s="54"/>
      <c r="AO1032" s="54"/>
      <c r="AP1032" s="54"/>
      <c r="AQ1032" s="54"/>
      <c r="AR1032" s="54"/>
      <c r="AS1032" s="54"/>
      <c r="AT1032" s="54"/>
      <c r="AU1032" s="54"/>
      <c r="AV1032" s="54"/>
      <c r="AW1032" s="54"/>
      <c r="AX1032" s="54"/>
      <c r="AY1032" s="54"/>
      <c r="AZ1032" s="54"/>
      <c r="BA1032" s="54"/>
      <c r="BB1032" s="54"/>
      <c r="BC1032" s="54"/>
      <c r="BD1032" s="54"/>
      <c r="BE1032" s="54"/>
      <c r="BF1032" s="54"/>
      <c r="BG1032" s="54"/>
      <c r="BH1032" s="54"/>
      <c r="BI1032" s="54"/>
      <c r="BJ1032" s="54"/>
      <c r="BK1032" s="54"/>
      <c r="BL1032" s="54"/>
      <c r="BM1032" s="54"/>
      <c r="BN1032" s="54"/>
      <c r="BO1032" s="54"/>
      <c r="BP1032" s="54"/>
      <c r="BQ1032" s="54"/>
      <c r="BR1032" s="54"/>
      <c r="BS1032" s="54"/>
      <c r="BT1032" s="54"/>
      <c r="BU1032" s="54"/>
      <c r="BV1032" s="54"/>
      <c r="BW1032" s="54"/>
      <c r="BX1032" s="49"/>
      <c r="BY1032" s="55"/>
      <c r="BZ1032" s="8"/>
      <c r="CE1032" s="12" t="str">
        <f t="shared" si="783"/>
        <v/>
      </c>
      <c r="CG1032" s="77" t="str">
        <f t="shared" si="784"/>
        <v/>
      </c>
      <c r="CH1032" s="80" t="str">
        <f t="shared" si="785"/>
        <v/>
      </c>
      <c r="CL1032" s="12" t="str">
        <f t="shared" si="786"/>
        <v/>
      </c>
      <c r="CM1032" s="12" t="str">
        <f t="shared" si="787"/>
        <v/>
      </c>
      <c r="CN1032" s="12" t="str" cm="1">
        <f t="array" ref="CN1032">IF(OR($CE1032="", $CG$3=""), "", IF(IFERROR(INDEX($K1032:$T1032, $CK1032, MATCH(CN$3, $K$3:$T$3, 0)), "")="", $CC$4, $CC$3))</f>
        <v/>
      </c>
      <c r="CO1032" s="12" t="str" cm="1">
        <f t="array" ref="CO1032">IF(OR($CE1032="", $CG$3=""), "", IF(IFERROR(INDEX($AA1032:$AJ1032, $CK1032, MATCH(CO$3, $AA$3:$AJ$3, 0)), "")="", $CC$4, $CC$3))</f>
        <v/>
      </c>
      <c r="CP1032" s="12" t="str">
        <f>IF(OR($CE1032="", $CG$3=""), "", IF(CP$3='Property List &amp; Features'!$BG$9, $CC$3, IF(CP$3=$I1032, $CC$3, $CC$4)))</f>
        <v/>
      </c>
      <c r="CQ1032" s="12" t="str">
        <f>IF(OR($CE1032="", $CG$3=""), "", IF(CQ$3='Property List &amp; Features'!$BG$9, $CC$3, IF(CQ$3=$J1032, $CC$3, $CC$4)))</f>
        <v/>
      </c>
      <c r="CR1032" s="12" t="str">
        <f t="shared" si="788"/>
        <v/>
      </c>
      <c r="CS1032" s="12" t="str">
        <f t="shared" si="789"/>
        <v/>
      </c>
      <c r="CT1032" s="12" t="str">
        <f t="shared" si="790"/>
        <v/>
      </c>
      <c r="CU1032" s="12" t="str">
        <f t="shared" si="791"/>
        <v/>
      </c>
      <c r="CV1032" s="12" t="str">
        <f t="shared" si="792"/>
        <v/>
      </c>
      <c r="CW1032" s="12" t="str">
        <f t="shared" si="814"/>
        <v/>
      </c>
      <c r="CX1032" s="12" t="str">
        <f t="shared" si="815"/>
        <v/>
      </c>
      <c r="CY1032" s="12" t="str">
        <f t="shared" si="816"/>
        <v/>
      </c>
      <c r="CZ1032" s="12" t="str">
        <f t="shared" si="817"/>
        <v/>
      </c>
      <c r="DA1032" s="12" t="str">
        <f t="shared" si="818"/>
        <v/>
      </c>
      <c r="DB1032" s="12" t="str">
        <f t="shared" si="819"/>
        <v/>
      </c>
      <c r="DC1032" s="12" t="str">
        <f t="shared" si="820"/>
        <v/>
      </c>
      <c r="DD1032" s="12" t="str">
        <f t="shared" si="821"/>
        <v/>
      </c>
      <c r="DE1032" s="12" t="str">
        <f t="shared" si="822"/>
        <v/>
      </c>
      <c r="DF1032" s="12" t="str">
        <f t="shared" si="823"/>
        <v/>
      </c>
      <c r="DG1032" s="12" t="str">
        <f t="shared" si="824"/>
        <v/>
      </c>
      <c r="DH1032" s="12" t="str">
        <f t="shared" si="825"/>
        <v/>
      </c>
      <c r="DI1032" s="12" t="str">
        <f t="shared" si="826"/>
        <v/>
      </c>
      <c r="DJ1032" s="12" t="str">
        <f t="shared" si="827"/>
        <v/>
      </c>
      <c r="DK1032" s="12" t="str">
        <f t="shared" si="828"/>
        <v/>
      </c>
      <c r="DL1032" s="12" t="str">
        <f t="shared" si="829"/>
        <v/>
      </c>
      <c r="DM1032" s="12" t="str">
        <f t="shared" si="830"/>
        <v/>
      </c>
      <c r="DN1032" s="12" t="str">
        <f t="shared" si="831"/>
        <v/>
      </c>
      <c r="DO1032" s="12" t="str">
        <f t="shared" si="832"/>
        <v/>
      </c>
      <c r="DP1032" s="12" t="str">
        <f t="shared" si="833"/>
        <v/>
      </c>
      <c r="DQ1032" s="12" t="str">
        <f t="shared" si="834"/>
        <v/>
      </c>
      <c r="DR1032" s="12" t="str">
        <f t="shared" si="796"/>
        <v/>
      </c>
      <c r="DS1032" s="12" t="str">
        <f t="shared" si="797"/>
        <v/>
      </c>
      <c r="DT1032" s="12" t="str">
        <f t="shared" si="798"/>
        <v/>
      </c>
      <c r="DU1032" s="12" t="str">
        <f t="shared" si="799"/>
        <v/>
      </c>
      <c r="DV1032" s="12" t="str">
        <f t="shared" si="800"/>
        <v/>
      </c>
      <c r="DW1032" s="12" t="str">
        <f t="shared" si="801"/>
        <v/>
      </c>
      <c r="DX1032" s="12" t="str">
        <f t="shared" si="802"/>
        <v/>
      </c>
      <c r="DY1032" s="12" t="str">
        <f t="shared" si="803"/>
        <v/>
      </c>
      <c r="DZ1032" s="12" t="str">
        <f t="shared" si="804"/>
        <v/>
      </c>
      <c r="EA1032" s="12" t="str">
        <f t="shared" si="805"/>
        <v/>
      </c>
      <c r="EB1032" s="12" t="str">
        <f t="shared" si="806"/>
        <v/>
      </c>
      <c r="EC1032" s="12" t="str">
        <f t="shared" si="807"/>
        <v/>
      </c>
      <c r="ED1032" s="12" t="str">
        <f t="shared" si="808"/>
        <v/>
      </c>
      <c r="EE1032" s="12" t="str">
        <f t="shared" si="809"/>
        <v/>
      </c>
      <c r="EF1032" s="12" t="str">
        <f t="shared" si="810"/>
        <v/>
      </c>
      <c r="EG1032" s="12" t="str">
        <f t="shared" si="811"/>
        <v/>
      </c>
      <c r="EH1032" s="12" t="str">
        <f t="shared" si="812"/>
        <v/>
      </c>
      <c r="EI1032" s="12" t="str">
        <f t="shared" si="813"/>
        <v/>
      </c>
      <c r="EK1032" s="83" t="str">
        <f t="shared" si="793"/>
        <v/>
      </c>
      <c r="EM1032" s="12" t="str">
        <f t="shared" si="794"/>
        <v/>
      </c>
      <c r="EO1032" s="12" t="str">
        <f t="shared" si="795"/>
        <v/>
      </c>
      <c r="EQ1032" s="12" t="str">
        <f>IF($EO1032="", "", IF($EQ$8=$EQ$6, COUNTIF($EO$11:$EO$2510, "&gt;"&amp;$EO1032)+1+COUNTIF($EO$11:$EO1032, $EO1032)-1, COUNTIF($EO$11:$EO$2510, "&lt;"&amp;$EO1032)+1+COUNTIF($EO$11:$EO1032, $EO1032)-1))</f>
        <v/>
      </c>
    </row>
    <row r="1033" spans="1:147" x14ac:dyDescent="0.55000000000000004">
      <c r="A1033" s="8"/>
      <c r="B1033" s="12" t="str">
        <f>IF($D1033="", "", COUNTIF($D$11:$D1033, $D1033))</f>
        <v/>
      </c>
      <c r="C1033" s="8"/>
      <c r="D1033" s="45"/>
      <c r="E1033" s="46"/>
      <c r="F1033" s="47"/>
      <c r="G1033" s="54"/>
      <c r="H1033" s="54"/>
      <c r="I1033" s="48"/>
      <c r="J1033" s="49"/>
      <c r="K1033" s="50"/>
      <c r="L1033" s="50"/>
      <c r="M1033" s="50"/>
      <c r="N1033" s="50"/>
      <c r="O1033" s="50"/>
      <c r="P1033" s="50"/>
      <c r="Q1033" s="50"/>
      <c r="R1033" s="50"/>
      <c r="S1033" s="50"/>
      <c r="T1033" s="50"/>
      <c r="U1033" s="51"/>
      <c r="V1033" s="52"/>
      <c r="W1033" s="53"/>
      <c r="X1033" s="53"/>
      <c r="Y1033" s="53"/>
      <c r="Z1033" s="53"/>
      <c r="AA1033" s="48"/>
      <c r="AB1033" s="54"/>
      <c r="AC1033" s="54"/>
      <c r="AD1033" s="54"/>
      <c r="AE1033" s="54"/>
      <c r="AF1033" s="54"/>
      <c r="AG1033" s="54"/>
      <c r="AH1033" s="54"/>
      <c r="AI1033" s="54"/>
      <c r="AJ1033" s="49"/>
      <c r="AK1033" s="48"/>
      <c r="AL1033" s="54"/>
      <c r="AM1033" s="54"/>
      <c r="AN1033" s="54"/>
      <c r="AO1033" s="54"/>
      <c r="AP1033" s="54"/>
      <c r="AQ1033" s="54"/>
      <c r="AR1033" s="54"/>
      <c r="AS1033" s="54"/>
      <c r="AT1033" s="54"/>
      <c r="AU1033" s="54"/>
      <c r="AV1033" s="54"/>
      <c r="AW1033" s="54"/>
      <c r="AX1033" s="54"/>
      <c r="AY1033" s="54"/>
      <c r="AZ1033" s="54"/>
      <c r="BA1033" s="54"/>
      <c r="BB1033" s="54"/>
      <c r="BC1033" s="54"/>
      <c r="BD1033" s="54"/>
      <c r="BE1033" s="54"/>
      <c r="BF1033" s="54"/>
      <c r="BG1033" s="54"/>
      <c r="BH1033" s="54"/>
      <c r="BI1033" s="54"/>
      <c r="BJ1033" s="54"/>
      <c r="BK1033" s="54"/>
      <c r="BL1033" s="54"/>
      <c r="BM1033" s="54"/>
      <c r="BN1033" s="54"/>
      <c r="BO1033" s="54"/>
      <c r="BP1033" s="54"/>
      <c r="BQ1033" s="54"/>
      <c r="BR1033" s="54"/>
      <c r="BS1033" s="54"/>
      <c r="BT1033" s="54"/>
      <c r="BU1033" s="54"/>
      <c r="BV1033" s="54"/>
      <c r="BW1033" s="54"/>
      <c r="BX1033" s="49"/>
      <c r="BY1033" s="55"/>
      <c r="BZ1033" s="8"/>
      <c r="CE1033" s="12" t="str">
        <f t="shared" si="783"/>
        <v/>
      </c>
      <c r="CG1033" s="77" t="str">
        <f t="shared" si="784"/>
        <v/>
      </c>
      <c r="CH1033" s="80" t="str">
        <f t="shared" si="785"/>
        <v/>
      </c>
      <c r="CL1033" s="12" t="str">
        <f t="shared" si="786"/>
        <v/>
      </c>
      <c r="CM1033" s="12" t="str">
        <f t="shared" si="787"/>
        <v/>
      </c>
      <c r="CN1033" s="12" t="str" cm="1">
        <f t="array" ref="CN1033">IF(OR($CE1033="", $CG$3=""), "", IF(IFERROR(INDEX($K1033:$T1033, $CK1033, MATCH(CN$3, $K$3:$T$3, 0)), "")="", $CC$4, $CC$3))</f>
        <v/>
      </c>
      <c r="CO1033" s="12" t="str" cm="1">
        <f t="array" ref="CO1033">IF(OR($CE1033="", $CG$3=""), "", IF(IFERROR(INDEX($AA1033:$AJ1033, $CK1033, MATCH(CO$3, $AA$3:$AJ$3, 0)), "")="", $CC$4, $CC$3))</f>
        <v/>
      </c>
      <c r="CP1033" s="12" t="str">
        <f>IF(OR($CE1033="", $CG$3=""), "", IF(CP$3='Property List &amp; Features'!$BG$9, $CC$3, IF(CP$3=$I1033, $CC$3, $CC$4)))</f>
        <v/>
      </c>
      <c r="CQ1033" s="12" t="str">
        <f>IF(OR($CE1033="", $CG$3=""), "", IF(CQ$3='Property List &amp; Features'!$BG$9, $CC$3, IF(CQ$3=$J1033, $CC$3, $CC$4)))</f>
        <v/>
      </c>
      <c r="CR1033" s="12" t="str">
        <f t="shared" si="788"/>
        <v/>
      </c>
      <c r="CS1033" s="12" t="str">
        <f t="shared" si="789"/>
        <v/>
      </c>
      <c r="CT1033" s="12" t="str">
        <f t="shared" si="790"/>
        <v/>
      </c>
      <c r="CU1033" s="12" t="str">
        <f t="shared" si="791"/>
        <v/>
      </c>
      <c r="CV1033" s="12" t="str">
        <f t="shared" si="792"/>
        <v/>
      </c>
      <c r="CW1033" s="12" t="str">
        <f t="shared" si="814"/>
        <v/>
      </c>
      <c r="CX1033" s="12" t="str">
        <f t="shared" si="815"/>
        <v/>
      </c>
      <c r="CY1033" s="12" t="str">
        <f t="shared" si="816"/>
        <v/>
      </c>
      <c r="CZ1033" s="12" t="str">
        <f t="shared" si="817"/>
        <v/>
      </c>
      <c r="DA1033" s="12" t="str">
        <f t="shared" si="818"/>
        <v/>
      </c>
      <c r="DB1033" s="12" t="str">
        <f t="shared" si="819"/>
        <v/>
      </c>
      <c r="DC1033" s="12" t="str">
        <f t="shared" si="820"/>
        <v/>
      </c>
      <c r="DD1033" s="12" t="str">
        <f t="shared" si="821"/>
        <v/>
      </c>
      <c r="DE1033" s="12" t="str">
        <f t="shared" si="822"/>
        <v/>
      </c>
      <c r="DF1033" s="12" t="str">
        <f t="shared" si="823"/>
        <v/>
      </c>
      <c r="DG1033" s="12" t="str">
        <f t="shared" si="824"/>
        <v/>
      </c>
      <c r="DH1033" s="12" t="str">
        <f t="shared" si="825"/>
        <v/>
      </c>
      <c r="DI1033" s="12" t="str">
        <f t="shared" si="826"/>
        <v/>
      </c>
      <c r="DJ1033" s="12" t="str">
        <f t="shared" si="827"/>
        <v/>
      </c>
      <c r="DK1033" s="12" t="str">
        <f t="shared" si="828"/>
        <v/>
      </c>
      <c r="DL1033" s="12" t="str">
        <f t="shared" si="829"/>
        <v/>
      </c>
      <c r="DM1033" s="12" t="str">
        <f t="shared" si="830"/>
        <v/>
      </c>
      <c r="DN1033" s="12" t="str">
        <f t="shared" si="831"/>
        <v/>
      </c>
      <c r="DO1033" s="12" t="str">
        <f t="shared" si="832"/>
        <v/>
      </c>
      <c r="DP1033" s="12" t="str">
        <f t="shared" si="833"/>
        <v/>
      </c>
      <c r="DQ1033" s="12" t="str">
        <f t="shared" si="834"/>
        <v/>
      </c>
      <c r="DR1033" s="12" t="str">
        <f t="shared" si="796"/>
        <v/>
      </c>
      <c r="DS1033" s="12" t="str">
        <f t="shared" si="797"/>
        <v/>
      </c>
      <c r="DT1033" s="12" t="str">
        <f t="shared" si="798"/>
        <v/>
      </c>
      <c r="DU1033" s="12" t="str">
        <f t="shared" si="799"/>
        <v/>
      </c>
      <c r="DV1033" s="12" t="str">
        <f t="shared" si="800"/>
        <v/>
      </c>
      <c r="DW1033" s="12" t="str">
        <f t="shared" si="801"/>
        <v/>
      </c>
      <c r="DX1033" s="12" t="str">
        <f t="shared" si="802"/>
        <v/>
      </c>
      <c r="DY1033" s="12" t="str">
        <f t="shared" si="803"/>
        <v/>
      </c>
      <c r="DZ1033" s="12" t="str">
        <f t="shared" si="804"/>
        <v/>
      </c>
      <c r="EA1033" s="12" t="str">
        <f t="shared" si="805"/>
        <v/>
      </c>
      <c r="EB1033" s="12" t="str">
        <f t="shared" si="806"/>
        <v/>
      </c>
      <c r="EC1033" s="12" t="str">
        <f t="shared" si="807"/>
        <v/>
      </c>
      <c r="ED1033" s="12" t="str">
        <f t="shared" si="808"/>
        <v/>
      </c>
      <c r="EE1033" s="12" t="str">
        <f t="shared" si="809"/>
        <v/>
      </c>
      <c r="EF1033" s="12" t="str">
        <f t="shared" si="810"/>
        <v/>
      </c>
      <c r="EG1033" s="12" t="str">
        <f t="shared" si="811"/>
        <v/>
      </c>
      <c r="EH1033" s="12" t="str">
        <f t="shared" si="812"/>
        <v/>
      </c>
      <c r="EI1033" s="12" t="str">
        <f t="shared" si="813"/>
        <v/>
      </c>
      <c r="EK1033" s="83" t="str">
        <f t="shared" si="793"/>
        <v/>
      </c>
      <c r="EM1033" s="12" t="str">
        <f t="shared" si="794"/>
        <v/>
      </c>
      <c r="EO1033" s="12" t="str">
        <f t="shared" si="795"/>
        <v/>
      </c>
      <c r="EQ1033" s="12" t="str">
        <f>IF($EO1033="", "", IF($EQ$8=$EQ$6, COUNTIF($EO$11:$EO$2510, "&gt;"&amp;$EO1033)+1+COUNTIF($EO$11:$EO1033, $EO1033)-1, COUNTIF($EO$11:$EO$2510, "&lt;"&amp;$EO1033)+1+COUNTIF($EO$11:$EO1033, $EO1033)-1))</f>
        <v/>
      </c>
    </row>
    <row r="1034" spans="1:147" x14ac:dyDescent="0.55000000000000004">
      <c r="A1034" s="8"/>
      <c r="B1034" s="12" t="str">
        <f>IF($D1034="", "", COUNTIF($D$11:$D1034, $D1034))</f>
        <v/>
      </c>
      <c r="C1034" s="8"/>
      <c r="D1034" s="45"/>
      <c r="E1034" s="46"/>
      <c r="F1034" s="47"/>
      <c r="G1034" s="54"/>
      <c r="H1034" s="54"/>
      <c r="I1034" s="48"/>
      <c r="J1034" s="49"/>
      <c r="K1034" s="50"/>
      <c r="L1034" s="50"/>
      <c r="M1034" s="50"/>
      <c r="N1034" s="50"/>
      <c r="O1034" s="50"/>
      <c r="P1034" s="50"/>
      <c r="Q1034" s="50"/>
      <c r="R1034" s="50"/>
      <c r="S1034" s="50"/>
      <c r="T1034" s="50"/>
      <c r="U1034" s="51"/>
      <c r="V1034" s="52"/>
      <c r="W1034" s="53"/>
      <c r="X1034" s="53"/>
      <c r="Y1034" s="53"/>
      <c r="Z1034" s="53"/>
      <c r="AA1034" s="48"/>
      <c r="AB1034" s="54"/>
      <c r="AC1034" s="54"/>
      <c r="AD1034" s="54"/>
      <c r="AE1034" s="54"/>
      <c r="AF1034" s="54"/>
      <c r="AG1034" s="54"/>
      <c r="AH1034" s="54"/>
      <c r="AI1034" s="54"/>
      <c r="AJ1034" s="49"/>
      <c r="AK1034" s="48"/>
      <c r="AL1034" s="54"/>
      <c r="AM1034" s="54"/>
      <c r="AN1034" s="54"/>
      <c r="AO1034" s="54"/>
      <c r="AP1034" s="54"/>
      <c r="AQ1034" s="54"/>
      <c r="AR1034" s="54"/>
      <c r="AS1034" s="54"/>
      <c r="AT1034" s="54"/>
      <c r="AU1034" s="54"/>
      <c r="AV1034" s="54"/>
      <c r="AW1034" s="54"/>
      <c r="AX1034" s="54"/>
      <c r="AY1034" s="54"/>
      <c r="AZ1034" s="54"/>
      <c r="BA1034" s="54"/>
      <c r="BB1034" s="54"/>
      <c r="BC1034" s="54"/>
      <c r="BD1034" s="54"/>
      <c r="BE1034" s="54"/>
      <c r="BF1034" s="54"/>
      <c r="BG1034" s="54"/>
      <c r="BH1034" s="54"/>
      <c r="BI1034" s="54"/>
      <c r="BJ1034" s="54"/>
      <c r="BK1034" s="54"/>
      <c r="BL1034" s="54"/>
      <c r="BM1034" s="54"/>
      <c r="BN1034" s="54"/>
      <c r="BO1034" s="54"/>
      <c r="BP1034" s="54"/>
      <c r="BQ1034" s="54"/>
      <c r="BR1034" s="54"/>
      <c r="BS1034" s="54"/>
      <c r="BT1034" s="54"/>
      <c r="BU1034" s="54"/>
      <c r="BV1034" s="54"/>
      <c r="BW1034" s="54"/>
      <c r="BX1034" s="49"/>
      <c r="BY1034" s="55"/>
      <c r="BZ1034" s="8"/>
      <c r="CE1034" s="12" t="str">
        <f t="shared" si="783"/>
        <v/>
      </c>
      <c r="CG1034" s="77" t="str">
        <f t="shared" si="784"/>
        <v/>
      </c>
      <c r="CH1034" s="80" t="str">
        <f t="shared" si="785"/>
        <v/>
      </c>
      <c r="CL1034" s="12" t="str">
        <f t="shared" si="786"/>
        <v/>
      </c>
      <c r="CM1034" s="12" t="str">
        <f t="shared" si="787"/>
        <v/>
      </c>
      <c r="CN1034" s="12" t="str" cm="1">
        <f t="array" ref="CN1034">IF(OR($CE1034="", $CG$3=""), "", IF(IFERROR(INDEX($K1034:$T1034, $CK1034, MATCH(CN$3, $K$3:$T$3, 0)), "")="", $CC$4, $CC$3))</f>
        <v/>
      </c>
      <c r="CO1034" s="12" t="str" cm="1">
        <f t="array" ref="CO1034">IF(OR($CE1034="", $CG$3=""), "", IF(IFERROR(INDEX($AA1034:$AJ1034, $CK1034, MATCH(CO$3, $AA$3:$AJ$3, 0)), "")="", $CC$4, $CC$3))</f>
        <v/>
      </c>
      <c r="CP1034" s="12" t="str">
        <f>IF(OR($CE1034="", $CG$3=""), "", IF(CP$3='Property List &amp; Features'!$BG$9, $CC$3, IF(CP$3=$I1034, $CC$3, $CC$4)))</f>
        <v/>
      </c>
      <c r="CQ1034" s="12" t="str">
        <f>IF(OR($CE1034="", $CG$3=""), "", IF(CQ$3='Property List &amp; Features'!$BG$9, $CC$3, IF(CQ$3=$J1034, $CC$3, $CC$4)))</f>
        <v/>
      </c>
      <c r="CR1034" s="12" t="str">
        <f t="shared" si="788"/>
        <v/>
      </c>
      <c r="CS1034" s="12" t="str">
        <f t="shared" si="789"/>
        <v/>
      </c>
      <c r="CT1034" s="12" t="str">
        <f t="shared" si="790"/>
        <v/>
      </c>
      <c r="CU1034" s="12" t="str">
        <f t="shared" si="791"/>
        <v/>
      </c>
      <c r="CV1034" s="12" t="str">
        <f t="shared" si="792"/>
        <v/>
      </c>
      <c r="CW1034" s="12" t="str">
        <f t="shared" si="814"/>
        <v/>
      </c>
      <c r="CX1034" s="12" t="str">
        <f t="shared" si="815"/>
        <v/>
      </c>
      <c r="CY1034" s="12" t="str">
        <f t="shared" si="816"/>
        <v/>
      </c>
      <c r="CZ1034" s="12" t="str">
        <f t="shared" si="817"/>
        <v/>
      </c>
      <c r="DA1034" s="12" t="str">
        <f t="shared" si="818"/>
        <v/>
      </c>
      <c r="DB1034" s="12" t="str">
        <f t="shared" si="819"/>
        <v/>
      </c>
      <c r="DC1034" s="12" t="str">
        <f t="shared" si="820"/>
        <v/>
      </c>
      <c r="DD1034" s="12" t="str">
        <f t="shared" si="821"/>
        <v/>
      </c>
      <c r="DE1034" s="12" t="str">
        <f t="shared" si="822"/>
        <v/>
      </c>
      <c r="DF1034" s="12" t="str">
        <f t="shared" si="823"/>
        <v/>
      </c>
      <c r="DG1034" s="12" t="str">
        <f t="shared" si="824"/>
        <v/>
      </c>
      <c r="DH1034" s="12" t="str">
        <f t="shared" si="825"/>
        <v/>
      </c>
      <c r="DI1034" s="12" t="str">
        <f t="shared" si="826"/>
        <v/>
      </c>
      <c r="DJ1034" s="12" t="str">
        <f t="shared" si="827"/>
        <v/>
      </c>
      <c r="DK1034" s="12" t="str">
        <f t="shared" si="828"/>
        <v/>
      </c>
      <c r="DL1034" s="12" t="str">
        <f t="shared" si="829"/>
        <v/>
      </c>
      <c r="DM1034" s="12" t="str">
        <f t="shared" si="830"/>
        <v/>
      </c>
      <c r="DN1034" s="12" t="str">
        <f t="shared" si="831"/>
        <v/>
      </c>
      <c r="DO1034" s="12" t="str">
        <f t="shared" si="832"/>
        <v/>
      </c>
      <c r="DP1034" s="12" t="str">
        <f t="shared" si="833"/>
        <v/>
      </c>
      <c r="DQ1034" s="12" t="str">
        <f t="shared" si="834"/>
        <v/>
      </c>
      <c r="DR1034" s="12" t="str">
        <f t="shared" si="796"/>
        <v/>
      </c>
      <c r="DS1034" s="12" t="str">
        <f t="shared" si="797"/>
        <v/>
      </c>
      <c r="DT1034" s="12" t="str">
        <f t="shared" si="798"/>
        <v/>
      </c>
      <c r="DU1034" s="12" t="str">
        <f t="shared" si="799"/>
        <v/>
      </c>
      <c r="DV1034" s="12" t="str">
        <f t="shared" si="800"/>
        <v/>
      </c>
      <c r="DW1034" s="12" t="str">
        <f t="shared" si="801"/>
        <v/>
      </c>
      <c r="DX1034" s="12" t="str">
        <f t="shared" si="802"/>
        <v/>
      </c>
      <c r="DY1034" s="12" t="str">
        <f t="shared" si="803"/>
        <v/>
      </c>
      <c r="DZ1034" s="12" t="str">
        <f t="shared" si="804"/>
        <v/>
      </c>
      <c r="EA1034" s="12" t="str">
        <f t="shared" si="805"/>
        <v/>
      </c>
      <c r="EB1034" s="12" t="str">
        <f t="shared" si="806"/>
        <v/>
      </c>
      <c r="EC1034" s="12" t="str">
        <f t="shared" si="807"/>
        <v/>
      </c>
      <c r="ED1034" s="12" t="str">
        <f t="shared" si="808"/>
        <v/>
      </c>
      <c r="EE1034" s="12" t="str">
        <f t="shared" si="809"/>
        <v/>
      </c>
      <c r="EF1034" s="12" t="str">
        <f t="shared" si="810"/>
        <v/>
      </c>
      <c r="EG1034" s="12" t="str">
        <f t="shared" si="811"/>
        <v/>
      </c>
      <c r="EH1034" s="12" t="str">
        <f t="shared" si="812"/>
        <v/>
      </c>
      <c r="EI1034" s="12" t="str">
        <f t="shared" si="813"/>
        <v/>
      </c>
      <c r="EK1034" s="83" t="str">
        <f t="shared" si="793"/>
        <v/>
      </c>
      <c r="EM1034" s="12" t="str">
        <f t="shared" si="794"/>
        <v/>
      </c>
      <c r="EO1034" s="12" t="str">
        <f t="shared" si="795"/>
        <v/>
      </c>
      <c r="EQ1034" s="12" t="str">
        <f>IF($EO1034="", "", IF($EQ$8=$EQ$6, COUNTIF($EO$11:$EO$2510, "&gt;"&amp;$EO1034)+1+COUNTIF($EO$11:$EO1034, $EO1034)-1, COUNTIF($EO$11:$EO$2510, "&lt;"&amp;$EO1034)+1+COUNTIF($EO$11:$EO1034, $EO1034)-1))</f>
        <v/>
      </c>
    </row>
    <row r="1035" spans="1:147" x14ac:dyDescent="0.55000000000000004">
      <c r="A1035" s="8"/>
      <c r="B1035" s="12" t="str">
        <f>IF($D1035="", "", COUNTIF($D$11:$D1035, $D1035))</f>
        <v/>
      </c>
      <c r="C1035" s="8"/>
      <c r="D1035" s="45"/>
      <c r="E1035" s="46"/>
      <c r="F1035" s="47"/>
      <c r="G1035" s="54"/>
      <c r="H1035" s="54"/>
      <c r="I1035" s="48"/>
      <c r="J1035" s="49"/>
      <c r="K1035" s="50"/>
      <c r="L1035" s="50"/>
      <c r="M1035" s="50"/>
      <c r="N1035" s="50"/>
      <c r="O1035" s="50"/>
      <c r="P1035" s="50"/>
      <c r="Q1035" s="50"/>
      <c r="R1035" s="50"/>
      <c r="S1035" s="50"/>
      <c r="T1035" s="50"/>
      <c r="U1035" s="51"/>
      <c r="V1035" s="52"/>
      <c r="W1035" s="53"/>
      <c r="X1035" s="53"/>
      <c r="Y1035" s="53"/>
      <c r="Z1035" s="53"/>
      <c r="AA1035" s="48"/>
      <c r="AB1035" s="54"/>
      <c r="AC1035" s="54"/>
      <c r="AD1035" s="54"/>
      <c r="AE1035" s="54"/>
      <c r="AF1035" s="54"/>
      <c r="AG1035" s="54"/>
      <c r="AH1035" s="54"/>
      <c r="AI1035" s="54"/>
      <c r="AJ1035" s="49"/>
      <c r="AK1035" s="48"/>
      <c r="AL1035" s="54"/>
      <c r="AM1035" s="54"/>
      <c r="AN1035" s="54"/>
      <c r="AO1035" s="54"/>
      <c r="AP1035" s="54"/>
      <c r="AQ1035" s="54"/>
      <c r="AR1035" s="54"/>
      <c r="AS1035" s="54"/>
      <c r="AT1035" s="54"/>
      <c r="AU1035" s="54"/>
      <c r="AV1035" s="54"/>
      <c r="AW1035" s="54"/>
      <c r="AX1035" s="54"/>
      <c r="AY1035" s="54"/>
      <c r="AZ1035" s="54"/>
      <c r="BA1035" s="54"/>
      <c r="BB1035" s="54"/>
      <c r="BC1035" s="54"/>
      <c r="BD1035" s="54"/>
      <c r="BE1035" s="54"/>
      <c r="BF1035" s="54"/>
      <c r="BG1035" s="54"/>
      <c r="BH1035" s="54"/>
      <c r="BI1035" s="54"/>
      <c r="BJ1035" s="54"/>
      <c r="BK1035" s="54"/>
      <c r="BL1035" s="54"/>
      <c r="BM1035" s="54"/>
      <c r="BN1035" s="54"/>
      <c r="BO1035" s="54"/>
      <c r="BP1035" s="54"/>
      <c r="BQ1035" s="54"/>
      <c r="BR1035" s="54"/>
      <c r="BS1035" s="54"/>
      <c r="BT1035" s="54"/>
      <c r="BU1035" s="54"/>
      <c r="BV1035" s="54"/>
      <c r="BW1035" s="54"/>
      <c r="BX1035" s="49"/>
      <c r="BY1035" s="55"/>
      <c r="BZ1035" s="8"/>
      <c r="CE1035" s="12" t="str">
        <f t="shared" si="783"/>
        <v/>
      </c>
      <c r="CG1035" s="77" t="str">
        <f t="shared" si="784"/>
        <v/>
      </c>
      <c r="CH1035" s="80" t="str">
        <f t="shared" si="785"/>
        <v/>
      </c>
      <c r="CL1035" s="12" t="str">
        <f t="shared" si="786"/>
        <v/>
      </c>
      <c r="CM1035" s="12" t="str">
        <f t="shared" si="787"/>
        <v/>
      </c>
      <c r="CN1035" s="12" t="str" cm="1">
        <f t="array" ref="CN1035">IF(OR($CE1035="", $CG$3=""), "", IF(IFERROR(INDEX($K1035:$T1035, $CK1035, MATCH(CN$3, $K$3:$T$3, 0)), "")="", $CC$4, $CC$3))</f>
        <v/>
      </c>
      <c r="CO1035" s="12" t="str" cm="1">
        <f t="array" ref="CO1035">IF(OR($CE1035="", $CG$3=""), "", IF(IFERROR(INDEX($AA1035:$AJ1035, $CK1035, MATCH(CO$3, $AA$3:$AJ$3, 0)), "")="", $CC$4, $CC$3))</f>
        <v/>
      </c>
      <c r="CP1035" s="12" t="str">
        <f>IF(OR($CE1035="", $CG$3=""), "", IF(CP$3='Property List &amp; Features'!$BG$9, $CC$3, IF(CP$3=$I1035, $CC$3, $CC$4)))</f>
        <v/>
      </c>
      <c r="CQ1035" s="12" t="str">
        <f>IF(OR($CE1035="", $CG$3=""), "", IF(CQ$3='Property List &amp; Features'!$BG$9, $CC$3, IF(CQ$3=$J1035, $CC$3, $CC$4)))</f>
        <v/>
      </c>
      <c r="CR1035" s="12" t="str">
        <f t="shared" si="788"/>
        <v/>
      </c>
      <c r="CS1035" s="12" t="str">
        <f t="shared" si="789"/>
        <v/>
      </c>
      <c r="CT1035" s="12" t="str">
        <f t="shared" si="790"/>
        <v/>
      </c>
      <c r="CU1035" s="12" t="str">
        <f t="shared" si="791"/>
        <v/>
      </c>
      <c r="CV1035" s="12" t="str">
        <f t="shared" si="792"/>
        <v/>
      </c>
      <c r="CW1035" s="12" t="str">
        <f t="shared" si="814"/>
        <v/>
      </c>
      <c r="CX1035" s="12" t="str">
        <f t="shared" si="815"/>
        <v/>
      </c>
      <c r="CY1035" s="12" t="str">
        <f t="shared" si="816"/>
        <v/>
      </c>
      <c r="CZ1035" s="12" t="str">
        <f t="shared" si="817"/>
        <v/>
      </c>
      <c r="DA1035" s="12" t="str">
        <f t="shared" si="818"/>
        <v/>
      </c>
      <c r="DB1035" s="12" t="str">
        <f t="shared" si="819"/>
        <v/>
      </c>
      <c r="DC1035" s="12" t="str">
        <f t="shared" si="820"/>
        <v/>
      </c>
      <c r="DD1035" s="12" t="str">
        <f t="shared" si="821"/>
        <v/>
      </c>
      <c r="DE1035" s="12" t="str">
        <f t="shared" si="822"/>
        <v/>
      </c>
      <c r="DF1035" s="12" t="str">
        <f t="shared" si="823"/>
        <v/>
      </c>
      <c r="DG1035" s="12" t="str">
        <f t="shared" si="824"/>
        <v/>
      </c>
      <c r="DH1035" s="12" t="str">
        <f t="shared" si="825"/>
        <v/>
      </c>
      <c r="DI1035" s="12" t="str">
        <f t="shared" si="826"/>
        <v/>
      </c>
      <c r="DJ1035" s="12" t="str">
        <f t="shared" si="827"/>
        <v/>
      </c>
      <c r="DK1035" s="12" t="str">
        <f t="shared" si="828"/>
        <v/>
      </c>
      <c r="DL1035" s="12" t="str">
        <f t="shared" si="829"/>
        <v/>
      </c>
      <c r="DM1035" s="12" t="str">
        <f t="shared" si="830"/>
        <v/>
      </c>
      <c r="DN1035" s="12" t="str">
        <f t="shared" si="831"/>
        <v/>
      </c>
      <c r="DO1035" s="12" t="str">
        <f t="shared" si="832"/>
        <v/>
      </c>
      <c r="DP1035" s="12" t="str">
        <f t="shared" si="833"/>
        <v/>
      </c>
      <c r="DQ1035" s="12" t="str">
        <f t="shared" si="834"/>
        <v/>
      </c>
      <c r="DR1035" s="12" t="str">
        <f t="shared" si="796"/>
        <v/>
      </c>
      <c r="DS1035" s="12" t="str">
        <f t="shared" si="797"/>
        <v/>
      </c>
      <c r="DT1035" s="12" t="str">
        <f t="shared" si="798"/>
        <v/>
      </c>
      <c r="DU1035" s="12" t="str">
        <f t="shared" si="799"/>
        <v/>
      </c>
      <c r="DV1035" s="12" t="str">
        <f t="shared" si="800"/>
        <v/>
      </c>
      <c r="DW1035" s="12" t="str">
        <f t="shared" si="801"/>
        <v/>
      </c>
      <c r="DX1035" s="12" t="str">
        <f t="shared" si="802"/>
        <v/>
      </c>
      <c r="DY1035" s="12" t="str">
        <f t="shared" si="803"/>
        <v/>
      </c>
      <c r="DZ1035" s="12" t="str">
        <f t="shared" si="804"/>
        <v/>
      </c>
      <c r="EA1035" s="12" t="str">
        <f t="shared" si="805"/>
        <v/>
      </c>
      <c r="EB1035" s="12" t="str">
        <f t="shared" si="806"/>
        <v/>
      </c>
      <c r="EC1035" s="12" t="str">
        <f t="shared" si="807"/>
        <v/>
      </c>
      <c r="ED1035" s="12" t="str">
        <f t="shared" si="808"/>
        <v/>
      </c>
      <c r="EE1035" s="12" t="str">
        <f t="shared" si="809"/>
        <v/>
      </c>
      <c r="EF1035" s="12" t="str">
        <f t="shared" si="810"/>
        <v/>
      </c>
      <c r="EG1035" s="12" t="str">
        <f t="shared" si="811"/>
        <v/>
      </c>
      <c r="EH1035" s="12" t="str">
        <f t="shared" si="812"/>
        <v/>
      </c>
      <c r="EI1035" s="12" t="str">
        <f t="shared" si="813"/>
        <v/>
      </c>
      <c r="EK1035" s="83" t="str">
        <f t="shared" si="793"/>
        <v/>
      </c>
      <c r="EM1035" s="12" t="str">
        <f t="shared" si="794"/>
        <v/>
      </c>
      <c r="EO1035" s="12" t="str">
        <f t="shared" si="795"/>
        <v/>
      </c>
      <c r="EQ1035" s="12" t="str">
        <f>IF($EO1035="", "", IF($EQ$8=$EQ$6, COUNTIF($EO$11:$EO$2510, "&gt;"&amp;$EO1035)+1+COUNTIF($EO$11:$EO1035, $EO1035)-1, COUNTIF($EO$11:$EO$2510, "&lt;"&amp;$EO1035)+1+COUNTIF($EO$11:$EO1035, $EO1035)-1))</f>
        <v/>
      </c>
    </row>
    <row r="1036" spans="1:147" x14ac:dyDescent="0.55000000000000004">
      <c r="A1036" s="8"/>
      <c r="B1036" s="12" t="str">
        <f>IF($D1036="", "", COUNTIF($D$11:$D1036, $D1036))</f>
        <v/>
      </c>
      <c r="C1036" s="8"/>
      <c r="D1036" s="45"/>
      <c r="E1036" s="46"/>
      <c r="F1036" s="47"/>
      <c r="G1036" s="54"/>
      <c r="H1036" s="54"/>
      <c r="I1036" s="48"/>
      <c r="J1036" s="49"/>
      <c r="K1036" s="50"/>
      <c r="L1036" s="50"/>
      <c r="M1036" s="50"/>
      <c r="N1036" s="50"/>
      <c r="O1036" s="50"/>
      <c r="P1036" s="50"/>
      <c r="Q1036" s="50"/>
      <c r="R1036" s="50"/>
      <c r="S1036" s="50"/>
      <c r="T1036" s="50"/>
      <c r="U1036" s="51"/>
      <c r="V1036" s="52"/>
      <c r="W1036" s="53"/>
      <c r="X1036" s="53"/>
      <c r="Y1036" s="53"/>
      <c r="Z1036" s="53"/>
      <c r="AA1036" s="48"/>
      <c r="AB1036" s="54"/>
      <c r="AC1036" s="54"/>
      <c r="AD1036" s="54"/>
      <c r="AE1036" s="54"/>
      <c r="AF1036" s="54"/>
      <c r="AG1036" s="54"/>
      <c r="AH1036" s="54"/>
      <c r="AI1036" s="54"/>
      <c r="AJ1036" s="49"/>
      <c r="AK1036" s="48"/>
      <c r="AL1036" s="54"/>
      <c r="AM1036" s="54"/>
      <c r="AN1036" s="54"/>
      <c r="AO1036" s="54"/>
      <c r="AP1036" s="54"/>
      <c r="AQ1036" s="54"/>
      <c r="AR1036" s="54"/>
      <c r="AS1036" s="54"/>
      <c r="AT1036" s="54"/>
      <c r="AU1036" s="54"/>
      <c r="AV1036" s="54"/>
      <c r="AW1036" s="54"/>
      <c r="AX1036" s="54"/>
      <c r="AY1036" s="54"/>
      <c r="AZ1036" s="54"/>
      <c r="BA1036" s="54"/>
      <c r="BB1036" s="54"/>
      <c r="BC1036" s="54"/>
      <c r="BD1036" s="54"/>
      <c r="BE1036" s="54"/>
      <c r="BF1036" s="54"/>
      <c r="BG1036" s="54"/>
      <c r="BH1036" s="54"/>
      <c r="BI1036" s="54"/>
      <c r="BJ1036" s="54"/>
      <c r="BK1036" s="54"/>
      <c r="BL1036" s="54"/>
      <c r="BM1036" s="54"/>
      <c r="BN1036" s="54"/>
      <c r="BO1036" s="54"/>
      <c r="BP1036" s="54"/>
      <c r="BQ1036" s="54"/>
      <c r="BR1036" s="54"/>
      <c r="BS1036" s="54"/>
      <c r="BT1036" s="54"/>
      <c r="BU1036" s="54"/>
      <c r="BV1036" s="54"/>
      <c r="BW1036" s="54"/>
      <c r="BX1036" s="49"/>
      <c r="BY1036" s="55"/>
      <c r="BZ1036" s="8"/>
      <c r="CE1036" s="12" t="str">
        <f t="shared" ref="CE1036:CE1099" si="835">IF($D1036="", "", "X")</f>
        <v/>
      </c>
      <c r="CG1036" s="77" t="str">
        <f t="shared" ref="CG1036:CG1099" si="836">IF($CE1036="", "", IF(G1036="", CG$8, G1036))</f>
        <v/>
      </c>
      <c r="CH1036" s="80" t="str">
        <f t="shared" ref="CH1036:CH1099" si="837">IF($CE1036="", "", IF(H1036="", CH$8, H1036))</f>
        <v/>
      </c>
      <c r="CL1036" s="12" t="str">
        <f t="shared" ref="CL1036:CL1099" si="838">IF(OR($CE1036="", $CG$3=""), "", IF(AND(NOT(CL$3=""), $CH1036=$CC$8), $CC$4, $CC$3))</f>
        <v/>
      </c>
      <c r="CM1036" s="12" t="str">
        <f t="shared" ref="CM1036:CM1099" si="839">IF(OR($CE1036="", $CG$3=""), "", IF(AND(NOT($U1036=""), CM$3&lt;$U1036), $CC$4, IF(AND(NOT($V1036=""), CM$3&gt;$V1036), $CC$4, $CC$3)))</f>
        <v/>
      </c>
      <c r="CN1036" s="12" t="str" cm="1">
        <f t="array" ref="CN1036">IF(OR($CE1036="", $CG$3=""), "", IF(IFERROR(INDEX($K1036:$T1036, $CK1036, MATCH(CN$3, $K$3:$T$3, 0)), "")="", $CC$4, $CC$3))</f>
        <v/>
      </c>
      <c r="CO1036" s="12" t="str" cm="1">
        <f t="array" ref="CO1036">IF(OR($CE1036="", $CG$3=""), "", IF(IFERROR(INDEX($AA1036:$AJ1036, $CK1036, MATCH(CO$3, $AA$3:$AJ$3, 0)), "")="", $CC$4, $CC$3))</f>
        <v/>
      </c>
      <c r="CP1036" s="12" t="str">
        <f>IF(OR($CE1036="", $CG$3=""), "", IF(CP$3='Property List &amp; Features'!$BG$9, $CC$3, IF(CP$3=$I1036, $CC$3, $CC$4)))</f>
        <v/>
      </c>
      <c r="CQ1036" s="12" t="str">
        <f>IF(OR($CE1036="", $CG$3=""), "", IF(CQ$3='Property List &amp; Features'!$BG$9, $CC$3, IF(CQ$3=$J1036, $CC$3, $CC$4)))</f>
        <v/>
      </c>
      <c r="CR1036" s="12" t="str">
        <f t="shared" ref="CR1036:CR1099" si="840">IF(OR($CE1036="", $CG$3=""), "", IF(W1036&gt;CR$3, $CC$4, $CC$3))</f>
        <v/>
      </c>
      <c r="CS1036" s="12" t="str">
        <f t="shared" ref="CS1036:CS1099" si="841">IF(OR($CE1036="", $CG$3=""), "", IF(X1036&gt;CS$3, $CC$4, $CC$3))</f>
        <v/>
      </c>
      <c r="CT1036" s="12" t="str">
        <f t="shared" ref="CT1036:CT1099" si="842">IF(OR($CE1036="", $CG$3=""), "", IF(Y1036&gt;CT$3, $CC$4, $CC$3))</f>
        <v/>
      </c>
      <c r="CU1036" s="12" t="str">
        <f t="shared" ref="CU1036:CU1099" si="843">IF(OR($CE1036="", $CG$3=""), "", IF(SUM($X1036:$Z1036)&gt;CU$3, $CC$4, $CC$3))</f>
        <v/>
      </c>
      <c r="CV1036" s="12" t="str">
        <f t="shared" ref="CV1036:CV1099" si="844">IF(OR($CE1036="", $CG$3=""), "", IF(AK1036="", $CC$3, IF(AK1036=CV$3, $CC$3, $CC$4)))</f>
        <v/>
      </c>
      <c r="CW1036" s="12" t="str">
        <f t="shared" si="814"/>
        <v/>
      </c>
      <c r="CX1036" s="12" t="str">
        <f t="shared" si="815"/>
        <v/>
      </c>
      <c r="CY1036" s="12" t="str">
        <f t="shared" si="816"/>
        <v/>
      </c>
      <c r="CZ1036" s="12" t="str">
        <f t="shared" si="817"/>
        <v/>
      </c>
      <c r="DA1036" s="12" t="str">
        <f t="shared" si="818"/>
        <v/>
      </c>
      <c r="DB1036" s="12" t="str">
        <f t="shared" si="819"/>
        <v/>
      </c>
      <c r="DC1036" s="12" t="str">
        <f t="shared" si="820"/>
        <v/>
      </c>
      <c r="DD1036" s="12" t="str">
        <f t="shared" si="821"/>
        <v/>
      </c>
      <c r="DE1036" s="12" t="str">
        <f t="shared" si="822"/>
        <v/>
      </c>
      <c r="DF1036" s="12" t="str">
        <f t="shared" si="823"/>
        <v/>
      </c>
      <c r="DG1036" s="12" t="str">
        <f t="shared" si="824"/>
        <v/>
      </c>
      <c r="DH1036" s="12" t="str">
        <f t="shared" si="825"/>
        <v/>
      </c>
      <c r="DI1036" s="12" t="str">
        <f t="shared" si="826"/>
        <v/>
      </c>
      <c r="DJ1036" s="12" t="str">
        <f t="shared" si="827"/>
        <v/>
      </c>
      <c r="DK1036" s="12" t="str">
        <f t="shared" si="828"/>
        <v/>
      </c>
      <c r="DL1036" s="12" t="str">
        <f t="shared" si="829"/>
        <v/>
      </c>
      <c r="DM1036" s="12" t="str">
        <f t="shared" si="830"/>
        <v/>
      </c>
      <c r="DN1036" s="12" t="str">
        <f t="shared" si="831"/>
        <v/>
      </c>
      <c r="DO1036" s="12" t="str">
        <f t="shared" si="832"/>
        <v/>
      </c>
      <c r="DP1036" s="12" t="str">
        <f t="shared" si="833"/>
        <v/>
      </c>
      <c r="DQ1036" s="12" t="str">
        <f t="shared" si="834"/>
        <v/>
      </c>
      <c r="DR1036" s="12" t="str">
        <f t="shared" si="796"/>
        <v/>
      </c>
      <c r="DS1036" s="12" t="str">
        <f t="shared" si="797"/>
        <v/>
      </c>
      <c r="DT1036" s="12" t="str">
        <f t="shared" si="798"/>
        <v/>
      </c>
      <c r="DU1036" s="12" t="str">
        <f t="shared" si="799"/>
        <v/>
      </c>
      <c r="DV1036" s="12" t="str">
        <f t="shared" si="800"/>
        <v/>
      </c>
      <c r="DW1036" s="12" t="str">
        <f t="shared" si="801"/>
        <v/>
      </c>
      <c r="DX1036" s="12" t="str">
        <f t="shared" si="802"/>
        <v/>
      </c>
      <c r="DY1036" s="12" t="str">
        <f t="shared" si="803"/>
        <v/>
      </c>
      <c r="DZ1036" s="12" t="str">
        <f t="shared" si="804"/>
        <v/>
      </c>
      <c r="EA1036" s="12" t="str">
        <f t="shared" si="805"/>
        <v/>
      </c>
      <c r="EB1036" s="12" t="str">
        <f t="shared" si="806"/>
        <v/>
      </c>
      <c r="EC1036" s="12" t="str">
        <f t="shared" si="807"/>
        <v/>
      </c>
      <c r="ED1036" s="12" t="str">
        <f t="shared" si="808"/>
        <v/>
      </c>
      <c r="EE1036" s="12" t="str">
        <f t="shared" si="809"/>
        <v/>
      </c>
      <c r="EF1036" s="12" t="str">
        <f t="shared" si="810"/>
        <v/>
      </c>
      <c r="EG1036" s="12" t="str">
        <f t="shared" si="811"/>
        <v/>
      </c>
      <c r="EH1036" s="12" t="str">
        <f t="shared" si="812"/>
        <v/>
      </c>
      <c r="EI1036" s="12" t="str">
        <f t="shared" si="813"/>
        <v/>
      </c>
      <c r="EK1036" s="83" t="str">
        <f t="shared" ref="EK1036:EK1099" si="845">IF(OR($CG$3="", $CE1036=""), "", IF(COUNTIF($CL1036:$EI1036, $CC$4)=0, "X", ""))</f>
        <v/>
      </c>
      <c r="EM1036" s="12" t="str">
        <f t="shared" ref="EM1036:EM1099" si="846">IF($CE1036="", "", 68-COUNTIF($I1036:$BX1036, ""))</f>
        <v/>
      </c>
      <c r="EO1036" s="12" t="str">
        <f t="shared" ref="EO1036:EO1099" si="847">IF($EK1036="", "", $EM1036)</f>
        <v/>
      </c>
      <c r="EQ1036" s="12" t="str">
        <f>IF($EO1036="", "", IF($EQ$8=$EQ$6, COUNTIF($EO$11:$EO$2510, "&gt;"&amp;$EO1036)+1+COUNTIF($EO$11:$EO1036, $EO1036)-1, COUNTIF($EO$11:$EO$2510, "&lt;"&amp;$EO1036)+1+COUNTIF($EO$11:$EO1036, $EO1036)-1))</f>
        <v/>
      </c>
    </row>
    <row r="1037" spans="1:147" x14ac:dyDescent="0.55000000000000004">
      <c r="A1037" s="8"/>
      <c r="B1037" s="12" t="str">
        <f>IF($D1037="", "", COUNTIF($D$11:$D1037, $D1037))</f>
        <v/>
      </c>
      <c r="C1037" s="8"/>
      <c r="D1037" s="45"/>
      <c r="E1037" s="46"/>
      <c r="F1037" s="47"/>
      <c r="G1037" s="54"/>
      <c r="H1037" s="54"/>
      <c r="I1037" s="48"/>
      <c r="J1037" s="49"/>
      <c r="K1037" s="50"/>
      <c r="L1037" s="50"/>
      <c r="M1037" s="50"/>
      <c r="N1037" s="50"/>
      <c r="O1037" s="50"/>
      <c r="P1037" s="50"/>
      <c r="Q1037" s="50"/>
      <c r="R1037" s="50"/>
      <c r="S1037" s="50"/>
      <c r="T1037" s="50"/>
      <c r="U1037" s="51"/>
      <c r="V1037" s="52"/>
      <c r="W1037" s="53"/>
      <c r="X1037" s="53"/>
      <c r="Y1037" s="53"/>
      <c r="Z1037" s="53"/>
      <c r="AA1037" s="48"/>
      <c r="AB1037" s="54"/>
      <c r="AC1037" s="54"/>
      <c r="AD1037" s="54"/>
      <c r="AE1037" s="54"/>
      <c r="AF1037" s="54"/>
      <c r="AG1037" s="54"/>
      <c r="AH1037" s="54"/>
      <c r="AI1037" s="54"/>
      <c r="AJ1037" s="49"/>
      <c r="AK1037" s="48"/>
      <c r="AL1037" s="54"/>
      <c r="AM1037" s="54"/>
      <c r="AN1037" s="54"/>
      <c r="AO1037" s="54"/>
      <c r="AP1037" s="54"/>
      <c r="AQ1037" s="54"/>
      <c r="AR1037" s="54"/>
      <c r="AS1037" s="54"/>
      <c r="AT1037" s="54"/>
      <c r="AU1037" s="54"/>
      <c r="AV1037" s="54"/>
      <c r="AW1037" s="54"/>
      <c r="AX1037" s="54"/>
      <c r="AY1037" s="54"/>
      <c r="AZ1037" s="54"/>
      <c r="BA1037" s="54"/>
      <c r="BB1037" s="54"/>
      <c r="BC1037" s="54"/>
      <c r="BD1037" s="54"/>
      <c r="BE1037" s="54"/>
      <c r="BF1037" s="54"/>
      <c r="BG1037" s="54"/>
      <c r="BH1037" s="54"/>
      <c r="BI1037" s="54"/>
      <c r="BJ1037" s="54"/>
      <c r="BK1037" s="54"/>
      <c r="BL1037" s="54"/>
      <c r="BM1037" s="54"/>
      <c r="BN1037" s="54"/>
      <c r="BO1037" s="54"/>
      <c r="BP1037" s="54"/>
      <c r="BQ1037" s="54"/>
      <c r="BR1037" s="54"/>
      <c r="BS1037" s="54"/>
      <c r="BT1037" s="54"/>
      <c r="BU1037" s="54"/>
      <c r="BV1037" s="54"/>
      <c r="BW1037" s="54"/>
      <c r="BX1037" s="49"/>
      <c r="BY1037" s="55"/>
      <c r="BZ1037" s="8"/>
      <c r="CE1037" s="12" t="str">
        <f t="shared" si="835"/>
        <v/>
      </c>
      <c r="CG1037" s="77" t="str">
        <f t="shared" si="836"/>
        <v/>
      </c>
      <c r="CH1037" s="80" t="str">
        <f t="shared" si="837"/>
        <v/>
      </c>
      <c r="CL1037" s="12" t="str">
        <f t="shared" si="838"/>
        <v/>
      </c>
      <c r="CM1037" s="12" t="str">
        <f t="shared" si="839"/>
        <v/>
      </c>
      <c r="CN1037" s="12" t="str" cm="1">
        <f t="array" ref="CN1037">IF(OR($CE1037="", $CG$3=""), "", IF(IFERROR(INDEX($K1037:$T1037, $CK1037, MATCH(CN$3, $K$3:$T$3, 0)), "")="", $CC$4, $CC$3))</f>
        <v/>
      </c>
      <c r="CO1037" s="12" t="str" cm="1">
        <f t="array" ref="CO1037">IF(OR($CE1037="", $CG$3=""), "", IF(IFERROR(INDEX($AA1037:$AJ1037, $CK1037, MATCH(CO$3, $AA$3:$AJ$3, 0)), "")="", $CC$4, $CC$3))</f>
        <v/>
      </c>
      <c r="CP1037" s="12" t="str">
        <f>IF(OR($CE1037="", $CG$3=""), "", IF(CP$3='Property List &amp; Features'!$BG$9, $CC$3, IF(CP$3=$I1037, $CC$3, $CC$4)))</f>
        <v/>
      </c>
      <c r="CQ1037" s="12" t="str">
        <f>IF(OR($CE1037="", $CG$3=""), "", IF(CQ$3='Property List &amp; Features'!$BG$9, $CC$3, IF(CQ$3=$J1037, $CC$3, $CC$4)))</f>
        <v/>
      </c>
      <c r="CR1037" s="12" t="str">
        <f t="shared" si="840"/>
        <v/>
      </c>
      <c r="CS1037" s="12" t="str">
        <f t="shared" si="841"/>
        <v/>
      </c>
      <c r="CT1037" s="12" t="str">
        <f t="shared" si="842"/>
        <v/>
      </c>
      <c r="CU1037" s="12" t="str">
        <f t="shared" si="843"/>
        <v/>
      </c>
      <c r="CV1037" s="12" t="str">
        <f t="shared" si="844"/>
        <v/>
      </c>
      <c r="CW1037" s="12" t="str">
        <f t="shared" si="814"/>
        <v/>
      </c>
      <c r="CX1037" s="12" t="str">
        <f t="shared" si="815"/>
        <v/>
      </c>
      <c r="CY1037" s="12" t="str">
        <f t="shared" si="816"/>
        <v/>
      </c>
      <c r="CZ1037" s="12" t="str">
        <f t="shared" si="817"/>
        <v/>
      </c>
      <c r="DA1037" s="12" t="str">
        <f t="shared" si="818"/>
        <v/>
      </c>
      <c r="DB1037" s="12" t="str">
        <f t="shared" si="819"/>
        <v/>
      </c>
      <c r="DC1037" s="12" t="str">
        <f t="shared" si="820"/>
        <v/>
      </c>
      <c r="DD1037" s="12" t="str">
        <f t="shared" si="821"/>
        <v/>
      </c>
      <c r="DE1037" s="12" t="str">
        <f t="shared" si="822"/>
        <v/>
      </c>
      <c r="DF1037" s="12" t="str">
        <f t="shared" si="823"/>
        <v/>
      </c>
      <c r="DG1037" s="12" t="str">
        <f t="shared" si="824"/>
        <v/>
      </c>
      <c r="DH1037" s="12" t="str">
        <f t="shared" si="825"/>
        <v/>
      </c>
      <c r="DI1037" s="12" t="str">
        <f t="shared" si="826"/>
        <v/>
      </c>
      <c r="DJ1037" s="12" t="str">
        <f t="shared" si="827"/>
        <v/>
      </c>
      <c r="DK1037" s="12" t="str">
        <f t="shared" si="828"/>
        <v/>
      </c>
      <c r="DL1037" s="12" t="str">
        <f t="shared" si="829"/>
        <v/>
      </c>
      <c r="DM1037" s="12" t="str">
        <f t="shared" si="830"/>
        <v/>
      </c>
      <c r="DN1037" s="12" t="str">
        <f t="shared" si="831"/>
        <v/>
      </c>
      <c r="DO1037" s="12" t="str">
        <f t="shared" si="832"/>
        <v/>
      </c>
      <c r="DP1037" s="12" t="str">
        <f t="shared" si="833"/>
        <v/>
      </c>
      <c r="DQ1037" s="12" t="str">
        <f t="shared" si="834"/>
        <v/>
      </c>
      <c r="DR1037" s="12" t="str">
        <f t="shared" si="796"/>
        <v/>
      </c>
      <c r="DS1037" s="12" t="str">
        <f t="shared" si="797"/>
        <v/>
      </c>
      <c r="DT1037" s="12" t="str">
        <f t="shared" si="798"/>
        <v/>
      </c>
      <c r="DU1037" s="12" t="str">
        <f t="shared" si="799"/>
        <v/>
      </c>
      <c r="DV1037" s="12" t="str">
        <f t="shared" si="800"/>
        <v/>
      </c>
      <c r="DW1037" s="12" t="str">
        <f t="shared" si="801"/>
        <v/>
      </c>
      <c r="DX1037" s="12" t="str">
        <f t="shared" si="802"/>
        <v/>
      </c>
      <c r="DY1037" s="12" t="str">
        <f t="shared" si="803"/>
        <v/>
      </c>
      <c r="DZ1037" s="12" t="str">
        <f t="shared" si="804"/>
        <v/>
      </c>
      <c r="EA1037" s="12" t="str">
        <f t="shared" si="805"/>
        <v/>
      </c>
      <c r="EB1037" s="12" t="str">
        <f t="shared" si="806"/>
        <v/>
      </c>
      <c r="EC1037" s="12" t="str">
        <f t="shared" si="807"/>
        <v/>
      </c>
      <c r="ED1037" s="12" t="str">
        <f t="shared" si="808"/>
        <v/>
      </c>
      <c r="EE1037" s="12" t="str">
        <f t="shared" si="809"/>
        <v/>
      </c>
      <c r="EF1037" s="12" t="str">
        <f t="shared" si="810"/>
        <v/>
      </c>
      <c r="EG1037" s="12" t="str">
        <f t="shared" si="811"/>
        <v/>
      </c>
      <c r="EH1037" s="12" t="str">
        <f t="shared" si="812"/>
        <v/>
      </c>
      <c r="EI1037" s="12" t="str">
        <f t="shared" si="813"/>
        <v/>
      </c>
      <c r="EK1037" s="83" t="str">
        <f t="shared" si="845"/>
        <v/>
      </c>
      <c r="EM1037" s="12" t="str">
        <f t="shared" si="846"/>
        <v/>
      </c>
      <c r="EO1037" s="12" t="str">
        <f t="shared" si="847"/>
        <v/>
      </c>
      <c r="EQ1037" s="12" t="str">
        <f>IF($EO1037="", "", IF($EQ$8=$EQ$6, COUNTIF($EO$11:$EO$2510, "&gt;"&amp;$EO1037)+1+COUNTIF($EO$11:$EO1037, $EO1037)-1, COUNTIF($EO$11:$EO$2510, "&lt;"&amp;$EO1037)+1+COUNTIF($EO$11:$EO1037, $EO1037)-1))</f>
        <v/>
      </c>
    </row>
    <row r="1038" spans="1:147" x14ac:dyDescent="0.55000000000000004">
      <c r="A1038" s="8"/>
      <c r="B1038" s="12" t="str">
        <f>IF($D1038="", "", COUNTIF($D$11:$D1038, $D1038))</f>
        <v/>
      </c>
      <c r="C1038" s="8"/>
      <c r="D1038" s="45"/>
      <c r="E1038" s="46"/>
      <c r="F1038" s="47"/>
      <c r="G1038" s="54"/>
      <c r="H1038" s="54"/>
      <c r="I1038" s="48"/>
      <c r="J1038" s="49"/>
      <c r="K1038" s="50"/>
      <c r="L1038" s="50"/>
      <c r="M1038" s="50"/>
      <c r="N1038" s="50"/>
      <c r="O1038" s="50"/>
      <c r="P1038" s="50"/>
      <c r="Q1038" s="50"/>
      <c r="R1038" s="50"/>
      <c r="S1038" s="50"/>
      <c r="T1038" s="50"/>
      <c r="U1038" s="51"/>
      <c r="V1038" s="52"/>
      <c r="W1038" s="53"/>
      <c r="X1038" s="53"/>
      <c r="Y1038" s="53"/>
      <c r="Z1038" s="53"/>
      <c r="AA1038" s="48"/>
      <c r="AB1038" s="54"/>
      <c r="AC1038" s="54"/>
      <c r="AD1038" s="54"/>
      <c r="AE1038" s="54"/>
      <c r="AF1038" s="54"/>
      <c r="AG1038" s="54"/>
      <c r="AH1038" s="54"/>
      <c r="AI1038" s="54"/>
      <c r="AJ1038" s="49"/>
      <c r="AK1038" s="48"/>
      <c r="AL1038" s="54"/>
      <c r="AM1038" s="54"/>
      <c r="AN1038" s="54"/>
      <c r="AO1038" s="54"/>
      <c r="AP1038" s="54"/>
      <c r="AQ1038" s="54"/>
      <c r="AR1038" s="54"/>
      <c r="AS1038" s="54"/>
      <c r="AT1038" s="54"/>
      <c r="AU1038" s="54"/>
      <c r="AV1038" s="54"/>
      <c r="AW1038" s="54"/>
      <c r="AX1038" s="54"/>
      <c r="AY1038" s="54"/>
      <c r="AZ1038" s="54"/>
      <c r="BA1038" s="54"/>
      <c r="BB1038" s="54"/>
      <c r="BC1038" s="54"/>
      <c r="BD1038" s="54"/>
      <c r="BE1038" s="54"/>
      <c r="BF1038" s="54"/>
      <c r="BG1038" s="54"/>
      <c r="BH1038" s="54"/>
      <c r="BI1038" s="54"/>
      <c r="BJ1038" s="54"/>
      <c r="BK1038" s="54"/>
      <c r="BL1038" s="54"/>
      <c r="BM1038" s="54"/>
      <c r="BN1038" s="54"/>
      <c r="BO1038" s="54"/>
      <c r="BP1038" s="54"/>
      <c r="BQ1038" s="54"/>
      <c r="BR1038" s="54"/>
      <c r="BS1038" s="54"/>
      <c r="BT1038" s="54"/>
      <c r="BU1038" s="54"/>
      <c r="BV1038" s="54"/>
      <c r="BW1038" s="54"/>
      <c r="BX1038" s="49"/>
      <c r="BY1038" s="55"/>
      <c r="BZ1038" s="8"/>
      <c r="CE1038" s="12" t="str">
        <f t="shared" si="835"/>
        <v/>
      </c>
      <c r="CG1038" s="77" t="str">
        <f t="shared" si="836"/>
        <v/>
      </c>
      <c r="CH1038" s="80" t="str">
        <f t="shared" si="837"/>
        <v/>
      </c>
      <c r="CL1038" s="12" t="str">
        <f t="shared" si="838"/>
        <v/>
      </c>
      <c r="CM1038" s="12" t="str">
        <f t="shared" si="839"/>
        <v/>
      </c>
      <c r="CN1038" s="12" t="str" cm="1">
        <f t="array" ref="CN1038">IF(OR($CE1038="", $CG$3=""), "", IF(IFERROR(INDEX($K1038:$T1038, $CK1038, MATCH(CN$3, $K$3:$T$3, 0)), "")="", $CC$4, $CC$3))</f>
        <v/>
      </c>
      <c r="CO1038" s="12" t="str" cm="1">
        <f t="array" ref="CO1038">IF(OR($CE1038="", $CG$3=""), "", IF(IFERROR(INDEX($AA1038:$AJ1038, $CK1038, MATCH(CO$3, $AA$3:$AJ$3, 0)), "")="", $CC$4, $CC$3))</f>
        <v/>
      </c>
      <c r="CP1038" s="12" t="str">
        <f>IF(OR($CE1038="", $CG$3=""), "", IF(CP$3='Property List &amp; Features'!$BG$9, $CC$3, IF(CP$3=$I1038, $CC$3, $CC$4)))</f>
        <v/>
      </c>
      <c r="CQ1038" s="12" t="str">
        <f>IF(OR($CE1038="", $CG$3=""), "", IF(CQ$3='Property List &amp; Features'!$BG$9, $CC$3, IF(CQ$3=$J1038, $CC$3, $CC$4)))</f>
        <v/>
      </c>
      <c r="CR1038" s="12" t="str">
        <f t="shared" si="840"/>
        <v/>
      </c>
      <c r="CS1038" s="12" t="str">
        <f t="shared" si="841"/>
        <v/>
      </c>
      <c r="CT1038" s="12" t="str">
        <f t="shared" si="842"/>
        <v/>
      </c>
      <c r="CU1038" s="12" t="str">
        <f t="shared" si="843"/>
        <v/>
      </c>
      <c r="CV1038" s="12" t="str">
        <f t="shared" si="844"/>
        <v/>
      </c>
      <c r="CW1038" s="12" t="str">
        <f t="shared" si="814"/>
        <v/>
      </c>
      <c r="CX1038" s="12" t="str">
        <f t="shared" si="815"/>
        <v/>
      </c>
      <c r="CY1038" s="12" t="str">
        <f t="shared" si="816"/>
        <v/>
      </c>
      <c r="CZ1038" s="12" t="str">
        <f t="shared" si="817"/>
        <v/>
      </c>
      <c r="DA1038" s="12" t="str">
        <f t="shared" si="818"/>
        <v/>
      </c>
      <c r="DB1038" s="12" t="str">
        <f t="shared" si="819"/>
        <v/>
      </c>
      <c r="DC1038" s="12" t="str">
        <f t="shared" si="820"/>
        <v/>
      </c>
      <c r="DD1038" s="12" t="str">
        <f t="shared" si="821"/>
        <v/>
      </c>
      <c r="DE1038" s="12" t="str">
        <f t="shared" si="822"/>
        <v/>
      </c>
      <c r="DF1038" s="12" t="str">
        <f t="shared" si="823"/>
        <v/>
      </c>
      <c r="DG1038" s="12" t="str">
        <f t="shared" si="824"/>
        <v/>
      </c>
      <c r="DH1038" s="12" t="str">
        <f t="shared" si="825"/>
        <v/>
      </c>
      <c r="DI1038" s="12" t="str">
        <f t="shared" si="826"/>
        <v/>
      </c>
      <c r="DJ1038" s="12" t="str">
        <f t="shared" si="827"/>
        <v/>
      </c>
      <c r="DK1038" s="12" t="str">
        <f t="shared" si="828"/>
        <v/>
      </c>
      <c r="DL1038" s="12" t="str">
        <f t="shared" si="829"/>
        <v/>
      </c>
      <c r="DM1038" s="12" t="str">
        <f t="shared" si="830"/>
        <v/>
      </c>
      <c r="DN1038" s="12" t="str">
        <f t="shared" si="831"/>
        <v/>
      </c>
      <c r="DO1038" s="12" t="str">
        <f t="shared" si="832"/>
        <v/>
      </c>
      <c r="DP1038" s="12" t="str">
        <f t="shared" si="833"/>
        <v/>
      </c>
      <c r="DQ1038" s="12" t="str">
        <f t="shared" si="834"/>
        <v/>
      </c>
      <c r="DR1038" s="12" t="str">
        <f t="shared" si="796"/>
        <v/>
      </c>
      <c r="DS1038" s="12" t="str">
        <f t="shared" si="797"/>
        <v/>
      </c>
      <c r="DT1038" s="12" t="str">
        <f t="shared" si="798"/>
        <v/>
      </c>
      <c r="DU1038" s="12" t="str">
        <f t="shared" si="799"/>
        <v/>
      </c>
      <c r="DV1038" s="12" t="str">
        <f t="shared" si="800"/>
        <v/>
      </c>
      <c r="DW1038" s="12" t="str">
        <f t="shared" si="801"/>
        <v/>
      </c>
      <c r="DX1038" s="12" t="str">
        <f t="shared" si="802"/>
        <v/>
      </c>
      <c r="DY1038" s="12" t="str">
        <f t="shared" si="803"/>
        <v/>
      </c>
      <c r="DZ1038" s="12" t="str">
        <f t="shared" si="804"/>
        <v/>
      </c>
      <c r="EA1038" s="12" t="str">
        <f t="shared" si="805"/>
        <v/>
      </c>
      <c r="EB1038" s="12" t="str">
        <f t="shared" si="806"/>
        <v/>
      </c>
      <c r="EC1038" s="12" t="str">
        <f t="shared" si="807"/>
        <v/>
      </c>
      <c r="ED1038" s="12" t="str">
        <f t="shared" si="808"/>
        <v/>
      </c>
      <c r="EE1038" s="12" t="str">
        <f t="shared" si="809"/>
        <v/>
      </c>
      <c r="EF1038" s="12" t="str">
        <f t="shared" si="810"/>
        <v/>
      </c>
      <c r="EG1038" s="12" t="str">
        <f t="shared" si="811"/>
        <v/>
      </c>
      <c r="EH1038" s="12" t="str">
        <f t="shared" si="812"/>
        <v/>
      </c>
      <c r="EI1038" s="12" t="str">
        <f t="shared" si="813"/>
        <v/>
      </c>
      <c r="EK1038" s="83" t="str">
        <f t="shared" si="845"/>
        <v/>
      </c>
      <c r="EM1038" s="12" t="str">
        <f t="shared" si="846"/>
        <v/>
      </c>
      <c r="EO1038" s="12" t="str">
        <f t="shared" si="847"/>
        <v/>
      </c>
      <c r="EQ1038" s="12" t="str">
        <f>IF($EO1038="", "", IF($EQ$8=$EQ$6, COUNTIF($EO$11:$EO$2510, "&gt;"&amp;$EO1038)+1+COUNTIF($EO$11:$EO1038, $EO1038)-1, COUNTIF($EO$11:$EO$2510, "&lt;"&amp;$EO1038)+1+COUNTIF($EO$11:$EO1038, $EO1038)-1))</f>
        <v/>
      </c>
    </row>
    <row r="1039" spans="1:147" x14ac:dyDescent="0.55000000000000004">
      <c r="A1039" s="8"/>
      <c r="B1039" s="12" t="str">
        <f>IF($D1039="", "", COUNTIF($D$11:$D1039, $D1039))</f>
        <v/>
      </c>
      <c r="C1039" s="8"/>
      <c r="D1039" s="45"/>
      <c r="E1039" s="46"/>
      <c r="F1039" s="47"/>
      <c r="G1039" s="54"/>
      <c r="H1039" s="54"/>
      <c r="I1039" s="48"/>
      <c r="J1039" s="49"/>
      <c r="K1039" s="50"/>
      <c r="L1039" s="50"/>
      <c r="M1039" s="50"/>
      <c r="N1039" s="50"/>
      <c r="O1039" s="50"/>
      <c r="P1039" s="50"/>
      <c r="Q1039" s="50"/>
      <c r="R1039" s="50"/>
      <c r="S1039" s="50"/>
      <c r="T1039" s="50"/>
      <c r="U1039" s="51"/>
      <c r="V1039" s="52"/>
      <c r="W1039" s="53"/>
      <c r="X1039" s="53"/>
      <c r="Y1039" s="53"/>
      <c r="Z1039" s="53"/>
      <c r="AA1039" s="48"/>
      <c r="AB1039" s="54"/>
      <c r="AC1039" s="54"/>
      <c r="AD1039" s="54"/>
      <c r="AE1039" s="54"/>
      <c r="AF1039" s="54"/>
      <c r="AG1039" s="54"/>
      <c r="AH1039" s="54"/>
      <c r="AI1039" s="54"/>
      <c r="AJ1039" s="49"/>
      <c r="AK1039" s="48"/>
      <c r="AL1039" s="54"/>
      <c r="AM1039" s="54"/>
      <c r="AN1039" s="54"/>
      <c r="AO1039" s="54"/>
      <c r="AP1039" s="54"/>
      <c r="AQ1039" s="54"/>
      <c r="AR1039" s="54"/>
      <c r="AS1039" s="54"/>
      <c r="AT1039" s="54"/>
      <c r="AU1039" s="54"/>
      <c r="AV1039" s="54"/>
      <c r="AW1039" s="54"/>
      <c r="AX1039" s="54"/>
      <c r="AY1039" s="54"/>
      <c r="AZ1039" s="54"/>
      <c r="BA1039" s="54"/>
      <c r="BB1039" s="54"/>
      <c r="BC1039" s="54"/>
      <c r="BD1039" s="54"/>
      <c r="BE1039" s="54"/>
      <c r="BF1039" s="54"/>
      <c r="BG1039" s="54"/>
      <c r="BH1039" s="54"/>
      <c r="BI1039" s="54"/>
      <c r="BJ1039" s="54"/>
      <c r="BK1039" s="54"/>
      <c r="BL1039" s="54"/>
      <c r="BM1039" s="54"/>
      <c r="BN1039" s="54"/>
      <c r="BO1039" s="54"/>
      <c r="BP1039" s="54"/>
      <c r="BQ1039" s="54"/>
      <c r="BR1039" s="54"/>
      <c r="BS1039" s="54"/>
      <c r="BT1039" s="54"/>
      <c r="BU1039" s="54"/>
      <c r="BV1039" s="54"/>
      <c r="BW1039" s="54"/>
      <c r="BX1039" s="49"/>
      <c r="BY1039" s="55"/>
      <c r="BZ1039" s="8"/>
      <c r="CE1039" s="12" t="str">
        <f t="shared" si="835"/>
        <v/>
      </c>
      <c r="CG1039" s="77" t="str">
        <f t="shared" si="836"/>
        <v/>
      </c>
      <c r="CH1039" s="80" t="str">
        <f t="shared" si="837"/>
        <v/>
      </c>
      <c r="CL1039" s="12" t="str">
        <f t="shared" si="838"/>
        <v/>
      </c>
      <c r="CM1039" s="12" t="str">
        <f t="shared" si="839"/>
        <v/>
      </c>
      <c r="CN1039" s="12" t="str" cm="1">
        <f t="array" ref="CN1039">IF(OR($CE1039="", $CG$3=""), "", IF(IFERROR(INDEX($K1039:$T1039, $CK1039, MATCH(CN$3, $K$3:$T$3, 0)), "")="", $CC$4, $CC$3))</f>
        <v/>
      </c>
      <c r="CO1039" s="12" t="str" cm="1">
        <f t="array" ref="CO1039">IF(OR($CE1039="", $CG$3=""), "", IF(IFERROR(INDEX($AA1039:$AJ1039, $CK1039, MATCH(CO$3, $AA$3:$AJ$3, 0)), "")="", $CC$4, $CC$3))</f>
        <v/>
      </c>
      <c r="CP1039" s="12" t="str">
        <f>IF(OR($CE1039="", $CG$3=""), "", IF(CP$3='Property List &amp; Features'!$BG$9, $CC$3, IF(CP$3=$I1039, $CC$3, $CC$4)))</f>
        <v/>
      </c>
      <c r="CQ1039" s="12" t="str">
        <f>IF(OR($CE1039="", $CG$3=""), "", IF(CQ$3='Property List &amp; Features'!$BG$9, $CC$3, IF(CQ$3=$J1039, $CC$3, $CC$4)))</f>
        <v/>
      </c>
      <c r="CR1039" s="12" t="str">
        <f t="shared" si="840"/>
        <v/>
      </c>
      <c r="CS1039" s="12" t="str">
        <f t="shared" si="841"/>
        <v/>
      </c>
      <c r="CT1039" s="12" t="str">
        <f t="shared" si="842"/>
        <v/>
      </c>
      <c r="CU1039" s="12" t="str">
        <f t="shared" si="843"/>
        <v/>
      </c>
      <c r="CV1039" s="12" t="str">
        <f t="shared" si="844"/>
        <v/>
      </c>
      <c r="CW1039" s="12" t="str">
        <f t="shared" si="814"/>
        <v/>
      </c>
      <c r="CX1039" s="12" t="str">
        <f t="shared" si="815"/>
        <v/>
      </c>
      <c r="CY1039" s="12" t="str">
        <f t="shared" si="816"/>
        <v/>
      </c>
      <c r="CZ1039" s="12" t="str">
        <f t="shared" si="817"/>
        <v/>
      </c>
      <c r="DA1039" s="12" t="str">
        <f t="shared" si="818"/>
        <v/>
      </c>
      <c r="DB1039" s="12" t="str">
        <f t="shared" si="819"/>
        <v/>
      </c>
      <c r="DC1039" s="12" t="str">
        <f t="shared" si="820"/>
        <v/>
      </c>
      <c r="DD1039" s="12" t="str">
        <f t="shared" si="821"/>
        <v/>
      </c>
      <c r="DE1039" s="12" t="str">
        <f t="shared" si="822"/>
        <v/>
      </c>
      <c r="DF1039" s="12" t="str">
        <f t="shared" si="823"/>
        <v/>
      </c>
      <c r="DG1039" s="12" t="str">
        <f t="shared" si="824"/>
        <v/>
      </c>
      <c r="DH1039" s="12" t="str">
        <f t="shared" si="825"/>
        <v/>
      </c>
      <c r="DI1039" s="12" t="str">
        <f t="shared" si="826"/>
        <v/>
      </c>
      <c r="DJ1039" s="12" t="str">
        <f t="shared" si="827"/>
        <v/>
      </c>
      <c r="DK1039" s="12" t="str">
        <f t="shared" si="828"/>
        <v/>
      </c>
      <c r="DL1039" s="12" t="str">
        <f t="shared" si="829"/>
        <v/>
      </c>
      <c r="DM1039" s="12" t="str">
        <f t="shared" si="830"/>
        <v/>
      </c>
      <c r="DN1039" s="12" t="str">
        <f t="shared" si="831"/>
        <v/>
      </c>
      <c r="DO1039" s="12" t="str">
        <f t="shared" si="832"/>
        <v/>
      </c>
      <c r="DP1039" s="12" t="str">
        <f t="shared" si="833"/>
        <v/>
      </c>
      <c r="DQ1039" s="12" t="str">
        <f t="shared" si="834"/>
        <v/>
      </c>
      <c r="DR1039" s="12" t="str">
        <f t="shared" si="796"/>
        <v/>
      </c>
      <c r="DS1039" s="12" t="str">
        <f t="shared" si="797"/>
        <v/>
      </c>
      <c r="DT1039" s="12" t="str">
        <f t="shared" si="798"/>
        <v/>
      </c>
      <c r="DU1039" s="12" t="str">
        <f t="shared" si="799"/>
        <v/>
      </c>
      <c r="DV1039" s="12" t="str">
        <f t="shared" si="800"/>
        <v/>
      </c>
      <c r="DW1039" s="12" t="str">
        <f t="shared" si="801"/>
        <v/>
      </c>
      <c r="DX1039" s="12" t="str">
        <f t="shared" si="802"/>
        <v/>
      </c>
      <c r="DY1039" s="12" t="str">
        <f t="shared" si="803"/>
        <v/>
      </c>
      <c r="DZ1039" s="12" t="str">
        <f t="shared" si="804"/>
        <v/>
      </c>
      <c r="EA1039" s="12" t="str">
        <f t="shared" si="805"/>
        <v/>
      </c>
      <c r="EB1039" s="12" t="str">
        <f t="shared" si="806"/>
        <v/>
      </c>
      <c r="EC1039" s="12" t="str">
        <f t="shared" si="807"/>
        <v/>
      </c>
      <c r="ED1039" s="12" t="str">
        <f t="shared" si="808"/>
        <v/>
      </c>
      <c r="EE1039" s="12" t="str">
        <f t="shared" si="809"/>
        <v/>
      </c>
      <c r="EF1039" s="12" t="str">
        <f t="shared" si="810"/>
        <v/>
      </c>
      <c r="EG1039" s="12" t="str">
        <f t="shared" si="811"/>
        <v/>
      </c>
      <c r="EH1039" s="12" t="str">
        <f t="shared" si="812"/>
        <v/>
      </c>
      <c r="EI1039" s="12" t="str">
        <f t="shared" si="813"/>
        <v/>
      </c>
      <c r="EK1039" s="83" t="str">
        <f t="shared" si="845"/>
        <v/>
      </c>
      <c r="EM1039" s="12" t="str">
        <f t="shared" si="846"/>
        <v/>
      </c>
      <c r="EO1039" s="12" t="str">
        <f t="shared" si="847"/>
        <v/>
      </c>
      <c r="EQ1039" s="12" t="str">
        <f>IF($EO1039="", "", IF($EQ$8=$EQ$6, COUNTIF($EO$11:$EO$2510, "&gt;"&amp;$EO1039)+1+COUNTIF($EO$11:$EO1039, $EO1039)-1, COUNTIF($EO$11:$EO$2510, "&lt;"&amp;$EO1039)+1+COUNTIF($EO$11:$EO1039, $EO1039)-1))</f>
        <v/>
      </c>
    </row>
    <row r="1040" spans="1:147" x14ac:dyDescent="0.55000000000000004">
      <c r="A1040" s="8"/>
      <c r="B1040" s="12" t="str">
        <f>IF($D1040="", "", COUNTIF($D$11:$D1040, $D1040))</f>
        <v/>
      </c>
      <c r="C1040" s="8"/>
      <c r="D1040" s="45"/>
      <c r="E1040" s="46"/>
      <c r="F1040" s="47"/>
      <c r="G1040" s="54"/>
      <c r="H1040" s="54"/>
      <c r="I1040" s="48"/>
      <c r="J1040" s="49"/>
      <c r="K1040" s="50"/>
      <c r="L1040" s="50"/>
      <c r="M1040" s="50"/>
      <c r="N1040" s="50"/>
      <c r="O1040" s="50"/>
      <c r="P1040" s="50"/>
      <c r="Q1040" s="50"/>
      <c r="R1040" s="50"/>
      <c r="S1040" s="50"/>
      <c r="T1040" s="50"/>
      <c r="U1040" s="51"/>
      <c r="V1040" s="52"/>
      <c r="W1040" s="53"/>
      <c r="X1040" s="53"/>
      <c r="Y1040" s="53"/>
      <c r="Z1040" s="53"/>
      <c r="AA1040" s="48"/>
      <c r="AB1040" s="54"/>
      <c r="AC1040" s="54"/>
      <c r="AD1040" s="54"/>
      <c r="AE1040" s="54"/>
      <c r="AF1040" s="54"/>
      <c r="AG1040" s="54"/>
      <c r="AH1040" s="54"/>
      <c r="AI1040" s="54"/>
      <c r="AJ1040" s="49"/>
      <c r="AK1040" s="48"/>
      <c r="AL1040" s="54"/>
      <c r="AM1040" s="54"/>
      <c r="AN1040" s="54"/>
      <c r="AO1040" s="54"/>
      <c r="AP1040" s="54"/>
      <c r="AQ1040" s="54"/>
      <c r="AR1040" s="54"/>
      <c r="AS1040" s="54"/>
      <c r="AT1040" s="54"/>
      <c r="AU1040" s="54"/>
      <c r="AV1040" s="54"/>
      <c r="AW1040" s="54"/>
      <c r="AX1040" s="54"/>
      <c r="AY1040" s="54"/>
      <c r="AZ1040" s="54"/>
      <c r="BA1040" s="54"/>
      <c r="BB1040" s="54"/>
      <c r="BC1040" s="54"/>
      <c r="BD1040" s="54"/>
      <c r="BE1040" s="54"/>
      <c r="BF1040" s="54"/>
      <c r="BG1040" s="54"/>
      <c r="BH1040" s="54"/>
      <c r="BI1040" s="54"/>
      <c r="BJ1040" s="54"/>
      <c r="BK1040" s="54"/>
      <c r="BL1040" s="54"/>
      <c r="BM1040" s="54"/>
      <c r="BN1040" s="54"/>
      <c r="BO1040" s="54"/>
      <c r="BP1040" s="54"/>
      <c r="BQ1040" s="54"/>
      <c r="BR1040" s="54"/>
      <c r="BS1040" s="54"/>
      <c r="BT1040" s="54"/>
      <c r="BU1040" s="54"/>
      <c r="BV1040" s="54"/>
      <c r="BW1040" s="54"/>
      <c r="BX1040" s="49"/>
      <c r="BY1040" s="55"/>
      <c r="BZ1040" s="8"/>
      <c r="CE1040" s="12" t="str">
        <f t="shared" si="835"/>
        <v/>
      </c>
      <c r="CG1040" s="77" t="str">
        <f t="shared" si="836"/>
        <v/>
      </c>
      <c r="CH1040" s="80" t="str">
        <f t="shared" si="837"/>
        <v/>
      </c>
      <c r="CL1040" s="12" t="str">
        <f t="shared" si="838"/>
        <v/>
      </c>
      <c r="CM1040" s="12" t="str">
        <f t="shared" si="839"/>
        <v/>
      </c>
      <c r="CN1040" s="12" t="str" cm="1">
        <f t="array" ref="CN1040">IF(OR($CE1040="", $CG$3=""), "", IF(IFERROR(INDEX($K1040:$T1040, $CK1040, MATCH(CN$3, $K$3:$T$3, 0)), "")="", $CC$4, $CC$3))</f>
        <v/>
      </c>
      <c r="CO1040" s="12" t="str" cm="1">
        <f t="array" ref="CO1040">IF(OR($CE1040="", $CG$3=""), "", IF(IFERROR(INDEX($AA1040:$AJ1040, $CK1040, MATCH(CO$3, $AA$3:$AJ$3, 0)), "")="", $CC$4, $CC$3))</f>
        <v/>
      </c>
      <c r="CP1040" s="12" t="str">
        <f>IF(OR($CE1040="", $CG$3=""), "", IF(CP$3='Property List &amp; Features'!$BG$9, $CC$3, IF(CP$3=$I1040, $CC$3, $CC$4)))</f>
        <v/>
      </c>
      <c r="CQ1040" s="12" t="str">
        <f>IF(OR($CE1040="", $CG$3=""), "", IF(CQ$3='Property List &amp; Features'!$BG$9, $CC$3, IF(CQ$3=$J1040, $CC$3, $CC$4)))</f>
        <v/>
      </c>
      <c r="CR1040" s="12" t="str">
        <f t="shared" si="840"/>
        <v/>
      </c>
      <c r="CS1040" s="12" t="str">
        <f t="shared" si="841"/>
        <v/>
      </c>
      <c r="CT1040" s="12" t="str">
        <f t="shared" si="842"/>
        <v/>
      </c>
      <c r="CU1040" s="12" t="str">
        <f t="shared" si="843"/>
        <v/>
      </c>
      <c r="CV1040" s="12" t="str">
        <f t="shared" si="844"/>
        <v/>
      </c>
      <c r="CW1040" s="12" t="str">
        <f t="shared" si="814"/>
        <v/>
      </c>
      <c r="CX1040" s="12" t="str">
        <f t="shared" si="815"/>
        <v/>
      </c>
      <c r="CY1040" s="12" t="str">
        <f t="shared" si="816"/>
        <v/>
      </c>
      <c r="CZ1040" s="12" t="str">
        <f t="shared" si="817"/>
        <v/>
      </c>
      <c r="DA1040" s="12" t="str">
        <f t="shared" si="818"/>
        <v/>
      </c>
      <c r="DB1040" s="12" t="str">
        <f t="shared" si="819"/>
        <v/>
      </c>
      <c r="DC1040" s="12" t="str">
        <f t="shared" si="820"/>
        <v/>
      </c>
      <c r="DD1040" s="12" t="str">
        <f t="shared" si="821"/>
        <v/>
      </c>
      <c r="DE1040" s="12" t="str">
        <f t="shared" si="822"/>
        <v/>
      </c>
      <c r="DF1040" s="12" t="str">
        <f t="shared" si="823"/>
        <v/>
      </c>
      <c r="DG1040" s="12" t="str">
        <f t="shared" si="824"/>
        <v/>
      </c>
      <c r="DH1040" s="12" t="str">
        <f t="shared" si="825"/>
        <v/>
      </c>
      <c r="DI1040" s="12" t="str">
        <f t="shared" si="826"/>
        <v/>
      </c>
      <c r="DJ1040" s="12" t="str">
        <f t="shared" si="827"/>
        <v/>
      </c>
      <c r="DK1040" s="12" t="str">
        <f t="shared" si="828"/>
        <v/>
      </c>
      <c r="DL1040" s="12" t="str">
        <f t="shared" si="829"/>
        <v/>
      </c>
      <c r="DM1040" s="12" t="str">
        <f t="shared" si="830"/>
        <v/>
      </c>
      <c r="DN1040" s="12" t="str">
        <f t="shared" si="831"/>
        <v/>
      </c>
      <c r="DO1040" s="12" t="str">
        <f t="shared" si="832"/>
        <v/>
      </c>
      <c r="DP1040" s="12" t="str">
        <f t="shared" si="833"/>
        <v/>
      </c>
      <c r="DQ1040" s="12" t="str">
        <f t="shared" si="834"/>
        <v/>
      </c>
      <c r="DR1040" s="12" t="str">
        <f t="shared" si="796"/>
        <v/>
      </c>
      <c r="DS1040" s="12" t="str">
        <f t="shared" si="797"/>
        <v/>
      </c>
      <c r="DT1040" s="12" t="str">
        <f t="shared" si="798"/>
        <v/>
      </c>
      <c r="DU1040" s="12" t="str">
        <f t="shared" si="799"/>
        <v/>
      </c>
      <c r="DV1040" s="12" t="str">
        <f t="shared" si="800"/>
        <v/>
      </c>
      <c r="DW1040" s="12" t="str">
        <f t="shared" si="801"/>
        <v/>
      </c>
      <c r="DX1040" s="12" t="str">
        <f t="shared" si="802"/>
        <v/>
      </c>
      <c r="DY1040" s="12" t="str">
        <f t="shared" si="803"/>
        <v/>
      </c>
      <c r="DZ1040" s="12" t="str">
        <f t="shared" si="804"/>
        <v/>
      </c>
      <c r="EA1040" s="12" t="str">
        <f t="shared" si="805"/>
        <v/>
      </c>
      <c r="EB1040" s="12" t="str">
        <f t="shared" si="806"/>
        <v/>
      </c>
      <c r="EC1040" s="12" t="str">
        <f t="shared" si="807"/>
        <v/>
      </c>
      <c r="ED1040" s="12" t="str">
        <f t="shared" si="808"/>
        <v/>
      </c>
      <c r="EE1040" s="12" t="str">
        <f t="shared" si="809"/>
        <v/>
      </c>
      <c r="EF1040" s="12" t="str">
        <f t="shared" si="810"/>
        <v/>
      </c>
      <c r="EG1040" s="12" t="str">
        <f t="shared" si="811"/>
        <v/>
      </c>
      <c r="EH1040" s="12" t="str">
        <f t="shared" si="812"/>
        <v/>
      </c>
      <c r="EI1040" s="12" t="str">
        <f t="shared" si="813"/>
        <v/>
      </c>
      <c r="EK1040" s="83" t="str">
        <f t="shared" si="845"/>
        <v/>
      </c>
      <c r="EM1040" s="12" t="str">
        <f t="shared" si="846"/>
        <v/>
      </c>
      <c r="EO1040" s="12" t="str">
        <f t="shared" si="847"/>
        <v/>
      </c>
      <c r="EQ1040" s="12" t="str">
        <f>IF($EO1040="", "", IF($EQ$8=$EQ$6, COUNTIF($EO$11:$EO$2510, "&gt;"&amp;$EO1040)+1+COUNTIF($EO$11:$EO1040, $EO1040)-1, COUNTIF($EO$11:$EO$2510, "&lt;"&amp;$EO1040)+1+COUNTIF($EO$11:$EO1040, $EO1040)-1))</f>
        <v/>
      </c>
    </row>
    <row r="1041" spans="1:147" x14ac:dyDescent="0.55000000000000004">
      <c r="A1041" s="8"/>
      <c r="B1041" s="12" t="str">
        <f>IF($D1041="", "", COUNTIF($D$11:$D1041, $D1041))</f>
        <v/>
      </c>
      <c r="C1041" s="8"/>
      <c r="D1041" s="45"/>
      <c r="E1041" s="46"/>
      <c r="F1041" s="47"/>
      <c r="G1041" s="54"/>
      <c r="H1041" s="54"/>
      <c r="I1041" s="48"/>
      <c r="J1041" s="49"/>
      <c r="K1041" s="50"/>
      <c r="L1041" s="50"/>
      <c r="M1041" s="50"/>
      <c r="N1041" s="50"/>
      <c r="O1041" s="50"/>
      <c r="P1041" s="50"/>
      <c r="Q1041" s="50"/>
      <c r="R1041" s="50"/>
      <c r="S1041" s="50"/>
      <c r="T1041" s="50"/>
      <c r="U1041" s="51"/>
      <c r="V1041" s="52"/>
      <c r="W1041" s="53"/>
      <c r="X1041" s="53"/>
      <c r="Y1041" s="53"/>
      <c r="Z1041" s="53"/>
      <c r="AA1041" s="48"/>
      <c r="AB1041" s="54"/>
      <c r="AC1041" s="54"/>
      <c r="AD1041" s="54"/>
      <c r="AE1041" s="54"/>
      <c r="AF1041" s="54"/>
      <c r="AG1041" s="54"/>
      <c r="AH1041" s="54"/>
      <c r="AI1041" s="54"/>
      <c r="AJ1041" s="49"/>
      <c r="AK1041" s="48"/>
      <c r="AL1041" s="54"/>
      <c r="AM1041" s="54"/>
      <c r="AN1041" s="54"/>
      <c r="AO1041" s="54"/>
      <c r="AP1041" s="54"/>
      <c r="AQ1041" s="54"/>
      <c r="AR1041" s="54"/>
      <c r="AS1041" s="54"/>
      <c r="AT1041" s="54"/>
      <c r="AU1041" s="54"/>
      <c r="AV1041" s="54"/>
      <c r="AW1041" s="54"/>
      <c r="AX1041" s="54"/>
      <c r="AY1041" s="54"/>
      <c r="AZ1041" s="54"/>
      <c r="BA1041" s="54"/>
      <c r="BB1041" s="54"/>
      <c r="BC1041" s="54"/>
      <c r="BD1041" s="54"/>
      <c r="BE1041" s="54"/>
      <c r="BF1041" s="54"/>
      <c r="BG1041" s="54"/>
      <c r="BH1041" s="54"/>
      <c r="BI1041" s="54"/>
      <c r="BJ1041" s="54"/>
      <c r="BK1041" s="54"/>
      <c r="BL1041" s="54"/>
      <c r="BM1041" s="54"/>
      <c r="BN1041" s="54"/>
      <c r="BO1041" s="54"/>
      <c r="BP1041" s="54"/>
      <c r="BQ1041" s="54"/>
      <c r="BR1041" s="54"/>
      <c r="BS1041" s="54"/>
      <c r="BT1041" s="54"/>
      <c r="BU1041" s="54"/>
      <c r="BV1041" s="54"/>
      <c r="BW1041" s="54"/>
      <c r="BX1041" s="49"/>
      <c r="BY1041" s="55"/>
      <c r="BZ1041" s="8"/>
      <c r="CE1041" s="12" t="str">
        <f t="shared" si="835"/>
        <v/>
      </c>
      <c r="CG1041" s="77" t="str">
        <f t="shared" si="836"/>
        <v/>
      </c>
      <c r="CH1041" s="80" t="str">
        <f t="shared" si="837"/>
        <v/>
      </c>
      <c r="CL1041" s="12" t="str">
        <f t="shared" si="838"/>
        <v/>
      </c>
      <c r="CM1041" s="12" t="str">
        <f t="shared" si="839"/>
        <v/>
      </c>
      <c r="CN1041" s="12" t="str" cm="1">
        <f t="array" ref="CN1041">IF(OR($CE1041="", $CG$3=""), "", IF(IFERROR(INDEX($K1041:$T1041, $CK1041, MATCH(CN$3, $K$3:$T$3, 0)), "")="", $CC$4, $CC$3))</f>
        <v/>
      </c>
      <c r="CO1041" s="12" t="str" cm="1">
        <f t="array" ref="CO1041">IF(OR($CE1041="", $CG$3=""), "", IF(IFERROR(INDEX($AA1041:$AJ1041, $CK1041, MATCH(CO$3, $AA$3:$AJ$3, 0)), "")="", $CC$4, $CC$3))</f>
        <v/>
      </c>
      <c r="CP1041" s="12" t="str">
        <f>IF(OR($CE1041="", $CG$3=""), "", IF(CP$3='Property List &amp; Features'!$BG$9, $CC$3, IF(CP$3=$I1041, $CC$3, $CC$4)))</f>
        <v/>
      </c>
      <c r="CQ1041" s="12" t="str">
        <f>IF(OR($CE1041="", $CG$3=""), "", IF(CQ$3='Property List &amp; Features'!$BG$9, $CC$3, IF(CQ$3=$J1041, $CC$3, $CC$4)))</f>
        <v/>
      </c>
      <c r="CR1041" s="12" t="str">
        <f t="shared" si="840"/>
        <v/>
      </c>
      <c r="CS1041" s="12" t="str">
        <f t="shared" si="841"/>
        <v/>
      </c>
      <c r="CT1041" s="12" t="str">
        <f t="shared" si="842"/>
        <v/>
      </c>
      <c r="CU1041" s="12" t="str">
        <f t="shared" si="843"/>
        <v/>
      </c>
      <c r="CV1041" s="12" t="str">
        <f t="shared" si="844"/>
        <v/>
      </c>
      <c r="CW1041" s="12" t="str">
        <f t="shared" si="814"/>
        <v/>
      </c>
      <c r="CX1041" s="12" t="str">
        <f t="shared" si="815"/>
        <v/>
      </c>
      <c r="CY1041" s="12" t="str">
        <f t="shared" si="816"/>
        <v/>
      </c>
      <c r="CZ1041" s="12" t="str">
        <f t="shared" si="817"/>
        <v/>
      </c>
      <c r="DA1041" s="12" t="str">
        <f t="shared" si="818"/>
        <v/>
      </c>
      <c r="DB1041" s="12" t="str">
        <f t="shared" si="819"/>
        <v/>
      </c>
      <c r="DC1041" s="12" t="str">
        <f t="shared" si="820"/>
        <v/>
      </c>
      <c r="DD1041" s="12" t="str">
        <f t="shared" si="821"/>
        <v/>
      </c>
      <c r="DE1041" s="12" t="str">
        <f t="shared" si="822"/>
        <v/>
      </c>
      <c r="DF1041" s="12" t="str">
        <f t="shared" si="823"/>
        <v/>
      </c>
      <c r="DG1041" s="12" t="str">
        <f t="shared" si="824"/>
        <v/>
      </c>
      <c r="DH1041" s="12" t="str">
        <f t="shared" si="825"/>
        <v/>
      </c>
      <c r="DI1041" s="12" t="str">
        <f t="shared" si="826"/>
        <v/>
      </c>
      <c r="DJ1041" s="12" t="str">
        <f t="shared" si="827"/>
        <v/>
      </c>
      <c r="DK1041" s="12" t="str">
        <f t="shared" si="828"/>
        <v/>
      </c>
      <c r="DL1041" s="12" t="str">
        <f t="shared" si="829"/>
        <v/>
      </c>
      <c r="DM1041" s="12" t="str">
        <f t="shared" si="830"/>
        <v/>
      </c>
      <c r="DN1041" s="12" t="str">
        <f t="shared" si="831"/>
        <v/>
      </c>
      <c r="DO1041" s="12" t="str">
        <f t="shared" si="832"/>
        <v/>
      </c>
      <c r="DP1041" s="12" t="str">
        <f t="shared" si="833"/>
        <v/>
      </c>
      <c r="DQ1041" s="12" t="str">
        <f t="shared" si="834"/>
        <v/>
      </c>
      <c r="DR1041" s="12" t="str">
        <f t="shared" ref="DR1041:DR1104" si="848">IF(OR($CE1041="", $CG$3=""), "", IF(BG1041="", $CC$3, IF(BG1041=DR$3, $CC$3, $CC$4)))</f>
        <v/>
      </c>
      <c r="DS1041" s="12" t="str">
        <f t="shared" ref="DS1041:DS1104" si="849">IF(OR($CE1041="", $CG$3=""), "", IF(BH1041="", $CC$3, IF(BH1041=DS$3, $CC$3, $CC$4)))</f>
        <v/>
      </c>
      <c r="DT1041" s="12" t="str">
        <f t="shared" ref="DT1041:DT1104" si="850">IF(OR($CE1041="", $CG$3=""), "", IF(BI1041="", $CC$3, IF(BI1041=DT$3, $CC$3, $CC$4)))</f>
        <v/>
      </c>
      <c r="DU1041" s="12" t="str">
        <f t="shared" ref="DU1041:DU1104" si="851">IF(OR($CE1041="", $CG$3=""), "", IF(BJ1041="", $CC$3, IF(BJ1041=DU$3, $CC$3, $CC$4)))</f>
        <v/>
      </c>
      <c r="DV1041" s="12" t="str">
        <f t="shared" ref="DV1041:DV1104" si="852">IF(OR($CE1041="", $CG$3=""), "", IF(BK1041="", $CC$3, IF(BK1041=DV$3, $CC$3, $CC$4)))</f>
        <v/>
      </c>
      <c r="DW1041" s="12" t="str">
        <f t="shared" ref="DW1041:DW1104" si="853">IF(OR($CE1041="", $CG$3=""), "", IF(BL1041="", $CC$3, IF(BL1041=DW$3, $CC$3, $CC$4)))</f>
        <v/>
      </c>
      <c r="DX1041" s="12" t="str">
        <f t="shared" ref="DX1041:DX1104" si="854">IF(OR($CE1041="", $CG$3=""), "", IF(BM1041="", $CC$3, IF(BM1041=DX$3, $CC$3, $CC$4)))</f>
        <v/>
      </c>
      <c r="DY1041" s="12" t="str">
        <f t="shared" ref="DY1041:DY1104" si="855">IF(OR($CE1041="", $CG$3=""), "", IF(BN1041="", $CC$3, IF(BN1041=DY$3, $CC$3, $CC$4)))</f>
        <v/>
      </c>
      <c r="DZ1041" s="12" t="str">
        <f t="shared" ref="DZ1041:DZ1104" si="856">IF(OR($CE1041="", $CG$3=""), "", IF(BO1041="", $CC$3, IF(BO1041=DZ$3, $CC$3, $CC$4)))</f>
        <v/>
      </c>
      <c r="EA1041" s="12" t="str">
        <f t="shared" ref="EA1041:EA1104" si="857">IF(OR($CE1041="", $CG$3=""), "", IF(BP1041="", $CC$3, IF(BP1041=EA$3, $CC$3, $CC$4)))</f>
        <v/>
      </c>
      <c r="EB1041" s="12" t="str">
        <f t="shared" ref="EB1041:EB1104" si="858">IF(OR($CE1041="", $CG$3=""), "", IF(BQ1041="", $CC$3, IF(BQ1041=EB$3, $CC$3, $CC$4)))</f>
        <v/>
      </c>
      <c r="EC1041" s="12" t="str">
        <f t="shared" ref="EC1041:EC1104" si="859">IF(OR($CE1041="", $CG$3=""), "", IF(BR1041="", $CC$3, IF(BR1041=EC$3, $CC$3, $CC$4)))</f>
        <v/>
      </c>
      <c r="ED1041" s="12" t="str">
        <f t="shared" ref="ED1041:ED1104" si="860">IF(OR($CE1041="", $CG$3=""), "", IF(BS1041="", $CC$3, IF(BS1041=ED$3, $CC$3, $CC$4)))</f>
        <v/>
      </c>
      <c r="EE1041" s="12" t="str">
        <f t="shared" ref="EE1041:EE1104" si="861">IF(OR($CE1041="", $CG$3=""), "", IF(BT1041="", $CC$3, IF(BT1041=EE$3, $CC$3, $CC$4)))</f>
        <v/>
      </c>
      <c r="EF1041" s="12" t="str">
        <f t="shared" ref="EF1041:EF1104" si="862">IF(OR($CE1041="", $CG$3=""), "", IF(BU1041="", $CC$3, IF(BU1041=EF$3, $CC$3, $CC$4)))</f>
        <v/>
      </c>
      <c r="EG1041" s="12" t="str">
        <f t="shared" ref="EG1041:EG1104" si="863">IF(OR($CE1041="", $CG$3=""), "", IF(BV1041="", $CC$3, IF(BV1041=EG$3, $CC$3, $CC$4)))</f>
        <v/>
      </c>
      <c r="EH1041" s="12" t="str">
        <f t="shared" ref="EH1041:EH1104" si="864">IF(OR($CE1041="", $CG$3=""), "", IF(BW1041="", $CC$3, IF(BW1041=EH$3, $CC$3, $CC$4)))</f>
        <v/>
      </c>
      <c r="EI1041" s="12" t="str">
        <f t="shared" ref="EI1041:EI1104" si="865">IF(OR($CE1041="", $CG$3=""), "", IF(BX1041="", $CC$3, IF(BX1041=EI$3, $CC$3, $CC$4)))</f>
        <v/>
      </c>
      <c r="EK1041" s="83" t="str">
        <f t="shared" si="845"/>
        <v/>
      </c>
      <c r="EM1041" s="12" t="str">
        <f t="shared" si="846"/>
        <v/>
      </c>
      <c r="EO1041" s="12" t="str">
        <f t="shared" si="847"/>
        <v/>
      </c>
      <c r="EQ1041" s="12" t="str">
        <f>IF($EO1041="", "", IF($EQ$8=$EQ$6, COUNTIF($EO$11:$EO$2510, "&gt;"&amp;$EO1041)+1+COUNTIF($EO$11:$EO1041, $EO1041)-1, COUNTIF($EO$11:$EO$2510, "&lt;"&amp;$EO1041)+1+COUNTIF($EO$11:$EO1041, $EO1041)-1))</f>
        <v/>
      </c>
    </row>
    <row r="1042" spans="1:147" x14ac:dyDescent="0.55000000000000004">
      <c r="A1042" s="8"/>
      <c r="B1042" s="12" t="str">
        <f>IF($D1042="", "", COUNTIF($D$11:$D1042, $D1042))</f>
        <v/>
      </c>
      <c r="C1042" s="8"/>
      <c r="D1042" s="45"/>
      <c r="E1042" s="46"/>
      <c r="F1042" s="47"/>
      <c r="G1042" s="54"/>
      <c r="H1042" s="54"/>
      <c r="I1042" s="48"/>
      <c r="J1042" s="49"/>
      <c r="K1042" s="50"/>
      <c r="L1042" s="50"/>
      <c r="M1042" s="50"/>
      <c r="N1042" s="50"/>
      <c r="O1042" s="50"/>
      <c r="P1042" s="50"/>
      <c r="Q1042" s="50"/>
      <c r="R1042" s="50"/>
      <c r="S1042" s="50"/>
      <c r="T1042" s="50"/>
      <c r="U1042" s="51"/>
      <c r="V1042" s="52"/>
      <c r="W1042" s="53"/>
      <c r="X1042" s="53"/>
      <c r="Y1042" s="53"/>
      <c r="Z1042" s="53"/>
      <c r="AA1042" s="48"/>
      <c r="AB1042" s="54"/>
      <c r="AC1042" s="54"/>
      <c r="AD1042" s="54"/>
      <c r="AE1042" s="54"/>
      <c r="AF1042" s="54"/>
      <c r="AG1042" s="54"/>
      <c r="AH1042" s="54"/>
      <c r="AI1042" s="54"/>
      <c r="AJ1042" s="49"/>
      <c r="AK1042" s="48"/>
      <c r="AL1042" s="54"/>
      <c r="AM1042" s="54"/>
      <c r="AN1042" s="54"/>
      <c r="AO1042" s="54"/>
      <c r="AP1042" s="54"/>
      <c r="AQ1042" s="54"/>
      <c r="AR1042" s="54"/>
      <c r="AS1042" s="54"/>
      <c r="AT1042" s="54"/>
      <c r="AU1042" s="54"/>
      <c r="AV1042" s="54"/>
      <c r="AW1042" s="54"/>
      <c r="AX1042" s="54"/>
      <c r="AY1042" s="54"/>
      <c r="AZ1042" s="54"/>
      <c r="BA1042" s="54"/>
      <c r="BB1042" s="54"/>
      <c r="BC1042" s="54"/>
      <c r="BD1042" s="54"/>
      <c r="BE1042" s="54"/>
      <c r="BF1042" s="54"/>
      <c r="BG1042" s="54"/>
      <c r="BH1042" s="54"/>
      <c r="BI1042" s="54"/>
      <c r="BJ1042" s="54"/>
      <c r="BK1042" s="54"/>
      <c r="BL1042" s="54"/>
      <c r="BM1042" s="54"/>
      <c r="BN1042" s="54"/>
      <c r="BO1042" s="54"/>
      <c r="BP1042" s="54"/>
      <c r="BQ1042" s="54"/>
      <c r="BR1042" s="54"/>
      <c r="BS1042" s="54"/>
      <c r="BT1042" s="54"/>
      <c r="BU1042" s="54"/>
      <c r="BV1042" s="54"/>
      <c r="BW1042" s="54"/>
      <c r="BX1042" s="49"/>
      <c r="BY1042" s="55"/>
      <c r="BZ1042" s="8"/>
      <c r="CE1042" s="12" t="str">
        <f t="shared" si="835"/>
        <v/>
      </c>
      <c r="CG1042" s="77" t="str">
        <f t="shared" si="836"/>
        <v/>
      </c>
      <c r="CH1042" s="80" t="str">
        <f t="shared" si="837"/>
        <v/>
      </c>
      <c r="CL1042" s="12" t="str">
        <f t="shared" si="838"/>
        <v/>
      </c>
      <c r="CM1042" s="12" t="str">
        <f t="shared" si="839"/>
        <v/>
      </c>
      <c r="CN1042" s="12" t="str" cm="1">
        <f t="array" ref="CN1042">IF(OR($CE1042="", $CG$3=""), "", IF(IFERROR(INDEX($K1042:$T1042, $CK1042, MATCH(CN$3, $K$3:$T$3, 0)), "")="", $CC$4, $CC$3))</f>
        <v/>
      </c>
      <c r="CO1042" s="12" t="str" cm="1">
        <f t="array" ref="CO1042">IF(OR($CE1042="", $CG$3=""), "", IF(IFERROR(INDEX($AA1042:$AJ1042, $CK1042, MATCH(CO$3, $AA$3:$AJ$3, 0)), "")="", $CC$4, $CC$3))</f>
        <v/>
      </c>
      <c r="CP1042" s="12" t="str">
        <f>IF(OR($CE1042="", $CG$3=""), "", IF(CP$3='Property List &amp; Features'!$BG$9, $CC$3, IF(CP$3=$I1042, $CC$3, $CC$4)))</f>
        <v/>
      </c>
      <c r="CQ1042" s="12" t="str">
        <f>IF(OR($CE1042="", $CG$3=""), "", IF(CQ$3='Property List &amp; Features'!$BG$9, $CC$3, IF(CQ$3=$J1042, $CC$3, $CC$4)))</f>
        <v/>
      </c>
      <c r="CR1042" s="12" t="str">
        <f t="shared" si="840"/>
        <v/>
      </c>
      <c r="CS1042" s="12" t="str">
        <f t="shared" si="841"/>
        <v/>
      </c>
      <c r="CT1042" s="12" t="str">
        <f t="shared" si="842"/>
        <v/>
      </c>
      <c r="CU1042" s="12" t="str">
        <f t="shared" si="843"/>
        <v/>
      </c>
      <c r="CV1042" s="12" t="str">
        <f t="shared" si="844"/>
        <v/>
      </c>
      <c r="CW1042" s="12" t="str">
        <f t="shared" ref="CW1042:CW1105" si="866">IF(OR($CE1042="", $CG$3=""), "", IF(AL1042="", $CC$3, IF(AL1042=CW$3, $CC$3, $CC$4)))</f>
        <v/>
      </c>
      <c r="CX1042" s="12" t="str">
        <f t="shared" ref="CX1042:CX1105" si="867">IF(OR($CE1042="", $CG$3=""), "", IF(AM1042="", $CC$3, IF(AM1042=CX$3, $CC$3, $CC$4)))</f>
        <v/>
      </c>
      <c r="CY1042" s="12" t="str">
        <f t="shared" ref="CY1042:CY1105" si="868">IF(OR($CE1042="", $CG$3=""), "", IF(AN1042="", $CC$3, IF(AN1042=CY$3, $CC$3, $CC$4)))</f>
        <v/>
      </c>
      <c r="CZ1042" s="12" t="str">
        <f t="shared" ref="CZ1042:CZ1105" si="869">IF(OR($CE1042="", $CG$3=""), "", IF(AO1042="", $CC$3, IF(AO1042=CZ$3, $CC$3, $CC$4)))</f>
        <v/>
      </c>
      <c r="DA1042" s="12" t="str">
        <f t="shared" ref="DA1042:DA1105" si="870">IF(OR($CE1042="", $CG$3=""), "", IF(AP1042="", $CC$3, IF(AP1042=DA$3, $CC$3, $CC$4)))</f>
        <v/>
      </c>
      <c r="DB1042" s="12" t="str">
        <f t="shared" ref="DB1042:DB1105" si="871">IF(OR($CE1042="", $CG$3=""), "", IF(AQ1042="", $CC$3, IF(AQ1042=DB$3, $CC$3, $CC$4)))</f>
        <v/>
      </c>
      <c r="DC1042" s="12" t="str">
        <f t="shared" ref="DC1042:DC1105" si="872">IF(OR($CE1042="", $CG$3=""), "", IF(AR1042="", $CC$3, IF(AR1042=DC$3, $CC$3, $CC$4)))</f>
        <v/>
      </c>
      <c r="DD1042" s="12" t="str">
        <f t="shared" ref="DD1042:DD1105" si="873">IF(OR($CE1042="", $CG$3=""), "", IF(AS1042="", $CC$3, IF(AS1042=DD$3, $CC$3, $CC$4)))</f>
        <v/>
      </c>
      <c r="DE1042" s="12" t="str">
        <f t="shared" ref="DE1042:DE1105" si="874">IF(OR($CE1042="", $CG$3=""), "", IF(AT1042="", $CC$3, IF(AT1042=DE$3, $CC$3, $CC$4)))</f>
        <v/>
      </c>
      <c r="DF1042" s="12" t="str">
        <f t="shared" ref="DF1042:DF1105" si="875">IF(OR($CE1042="", $CG$3=""), "", IF(AU1042="", $CC$3, IF(AU1042=DF$3, $CC$3, $CC$4)))</f>
        <v/>
      </c>
      <c r="DG1042" s="12" t="str">
        <f t="shared" ref="DG1042:DG1105" si="876">IF(OR($CE1042="", $CG$3=""), "", IF(AV1042="", $CC$3, IF(AV1042=DG$3, $CC$3, $CC$4)))</f>
        <v/>
      </c>
      <c r="DH1042" s="12" t="str">
        <f t="shared" ref="DH1042:DH1105" si="877">IF(OR($CE1042="", $CG$3=""), "", IF(AW1042="", $CC$3, IF(AW1042=DH$3, $CC$3, $CC$4)))</f>
        <v/>
      </c>
      <c r="DI1042" s="12" t="str">
        <f t="shared" ref="DI1042:DI1105" si="878">IF(OR($CE1042="", $CG$3=""), "", IF(AX1042="", $CC$3, IF(AX1042=DI$3, $CC$3, $CC$4)))</f>
        <v/>
      </c>
      <c r="DJ1042" s="12" t="str">
        <f t="shared" ref="DJ1042:DJ1105" si="879">IF(OR($CE1042="", $CG$3=""), "", IF(AY1042="", $CC$3, IF(AY1042=DJ$3, $CC$3, $CC$4)))</f>
        <v/>
      </c>
      <c r="DK1042" s="12" t="str">
        <f t="shared" ref="DK1042:DK1105" si="880">IF(OR($CE1042="", $CG$3=""), "", IF(AZ1042="", $CC$3, IF(AZ1042=DK$3, $CC$3, $CC$4)))</f>
        <v/>
      </c>
      <c r="DL1042" s="12" t="str">
        <f t="shared" ref="DL1042:DL1105" si="881">IF(OR($CE1042="", $CG$3=""), "", IF(BA1042="", $CC$3, IF(BA1042=DL$3, $CC$3, $CC$4)))</f>
        <v/>
      </c>
      <c r="DM1042" s="12" t="str">
        <f t="shared" ref="DM1042:DM1105" si="882">IF(OR($CE1042="", $CG$3=""), "", IF(BB1042="", $CC$3, IF(BB1042=DM$3, $CC$3, $CC$4)))</f>
        <v/>
      </c>
      <c r="DN1042" s="12" t="str">
        <f t="shared" ref="DN1042:DN1105" si="883">IF(OR($CE1042="", $CG$3=""), "", IF(BC1042="", $CC$3, IF(BC1042=DN$3, $CC$3, $CC$4)))</f>
        <v/>
      </c>
      <c r="DO1042" s="12" t="str">
        <f t="shared" ref="DO1042:DO1105" si="884">IF(OR($CE1042="", $CG$3=""), "", IF(BD1042="", $CC$3, IF(BD1042=DO$3, $CC$3, $CC$4)))</f>
        <v/>
      </c>
      <c r="DP1042" s="12" t="str">
        <f t="shared" ref="DP1042:DP1105" si="885">IF(OR($CE1042="", $CG$3=""), "", IF(BE1042="", $CC$3, IF(BE1042=DP$3, $CC$3, $CC$4)))</f>
        <v/>
      </c>
      <c r="DQ1042" s="12" t="str">
        <f t="shared" ref="DQ1042:DQ1105" si="886">IF(OR($CE1042="", $CG$3=""), "", IF(BF1042="", $CC$3, IF(BF1042=DQ$3, $CC$3, $CC$4)))</f>
        <v/>
      </c>
      <c r="DR1042" s="12" t="str">
        <f t="shared" si="848"/>
        <v/>
      </c>
      <c r="DS1042" s="12" t="str">
        <f t="shared" si="849"/>
        <v/>
      </c>
      <c r="DT1042" s="12" t="str">
        <f t="shared" si="850"/>
        <v/>
      </c>
      <c r="DU1042" s="12" t="str">
        <f t="shared" si="851"/>
        <v/>
      </c>
      <c r="DV1042" s="12" t="str">
        <f t="shared" si="852"/>
        <v/>
      </c>
      <c r="DW1042" s="12" t="str">
        <f t="shared" si="853"/>
        <v/>
      </c>
      <c r="DX1042" s="12" t="str">
        <f t="shared" si="854"/>
        <v/>
      </c>
      <c r="DY1042" s="12" t="str">
        <f t="shared" si="855"/>
        <v/>
      </c>
      <c r="DZ1042" s="12" t="str">
        <f t="shared" si="856"/>
        <v/>
      </c>
      <c r="EA1042" s="12" t="str">
        <f t="shared" si="857"/>
        <v/>
      </c>
      <c r="EB1042" s="12" t="str">
        <f t="shared" si="858"/>
        <v/>
      </c>
      <c r="EC1042" s="12" t="str">
        <f t="shared" si="859"/>
        <v/>
      </c>
      <c r="ED1042" s="12" t="str">
        <f t="shared" si="860"/>
        <v/>
      </c>
      <c r="EE1042" s="12" t="str">
        <f t="shared" si="861"/>
        <v/>
      </c>
      <c r="EF1042" s="12" t="str">
        <f t="shared" si="862"/>
        <v/>
      </c>
      <c r="EG1042" s="12" t="str">
        <f t="shared" si="863"/>
        <v/>
      </c>
      <c r="EH1042" s="12" t="str">
        <f t="shared" si="864"/>
        <v/>
      </c>
      <c r="EI1042" s="12" t="str">
        <f t="shared" si="865"/>
        <v/>
      </c>
      <c r="EK1042" s="83" t="str">
        <f t="shared" si="845"/>
        <v/>
      </c>
      <c r="EM1042" s="12" t="str">
        <f t="shared" si="846"/>
        <v/>
      </c>
      <c r="EO1042" s="12" t="str">
        <f t="shared" si="847"/>
        <v/>
      </c>
      <c r="EQ1042" s="12" t="str">
        <f>IF($EO1042="", "", IF($EQ$8=$EQ$6, COUNTIF($EO$11:$EO$2510, "&gt;"&amp;$EO1042)+1+COUNTIF($EO$11:$EO1042, $EO1042)-1, COUNTIF($EO$11:$EO$2510, "&lt;"&amp;$EO1042)+1+COUNTIF($EO$11:$EO1042, $EO1042)-1))</f>
        <v/>
      </c>
    </row>
    <row r="1043" spans="1:147" x14ac:dyDescent="0.55000000000000004">
      <c r="A1043" s="8"/>
      <c r="B1043" s="12" t="str">
        <f>IF($D1043="", "", COUNTIF($D$11:$D1043, $D1043))</f>
        <v/>
      </c>
      <c r="C1043" s="8"/>
      <c r="D1043" s="45"/>
      <c r="E1043" s="46"/>
      <c r="F1043" s="47"/>
      <c r="G1043" s="54"/>
      <c r="H1043" s="54"/>
      <c r="I1043" s="48"/>
      <c r="J1043" s="49"/>
      <c r="K1043" s="50"/>
      <c r="L1043" s="50"/>
      <c r="M1043" s="50"/>
      <c r="N1043" s="50"/>
      <c r="O1043" s="50"/>
      <c r="P1043" s="50"/>
      <c r="Q1043" s="50"/>
      <c r="R1043" s="50"/>
      <c r="S1043" s="50"/>
      <c r="T1043" s="50"/>
      <c r="U1043" s="51"/>
      <c r="V1043" s="52"/>
      <c r="W1043" s="53"/>
      <c r="X1043" s="53"/>
      <c r="Y1043" s="53"/>
      <c r="Z1043" s="53"/>
      <c r="AA1043" s="48"/>
      <c r="AB1043" s="54"/>
      <c r="AC1043" s="54"/>
      <c r="AD1043" s="54"/>
      <c r="AE1043" s="54"/>
      <c r="AF1043" s="54"/>
      <c r="AG1043" s="54"/>
      <c r="AH1043" s="54"/>
      <c r="AI1043" s="54"/>
      <c r="AJ1043" s="49"/>
      <c r="AK1043" s="48"/>
      <c r="AL1043" s="54"/>
      <c r="AM1043" s="54"/>
      <c r="AN1043" s="54"/>
      <c r="AO1043" s="54"/>
      <c r="AP1043" s="54"/>
      <c r="AQ1043" s="54"/>
      <c r="AR1043" s="54"/>
      <c r="AS1043" s="54"/>
      <c r="AT1043" s="54"/>
      <c r="AU1043" s="54"/>
      <c r="AV1043" s="54"/>
      <c r="AW1043" s="54"/>
      <c r="AX1043" s="54"/>
      <c r="AY1043" s="54"/>
      <c r="AZ1043" s="54"/>
      <c r="BA1043" s="54"/>
      <c r="BB1043" s="54"/>
      <c r="BC1043" s="54"/>
      <c r="BD1043" s="54"/>
      <c r="BE1043" s="54"/>
      <c r="BF1043" s="54"/>
      <c r="BG1043" s="54"/>
      <c r="BH1043" s="54"/>
      <c r="BI1043" s="54"/>
      <c r="BJ1043" s="54"/>
      <c r="BK1043" s="54"/>
      <c r="BL1043" s="54"/>
      <c r="BM1043" s="54"/>
      <c r="BN1043" s="54"/>
      <c r="BO1043" s="54"/>
      <c r="BP1043" s="54"/>
      <c r="BQ1043" s="54"/>
      <c r="BR1043" s="54"/>
      <c r="BS1043" s="54"/>
      <c r="BT1043" s="54"/>
      <c r="BU1043" s="54"/>
      <c r="BV1043" s="54"/>
      <c r="BW1043" s="54"/>
      <c r="BX1043" s="49"/>
      <c r="BY1043" s="55"/>
      <c r="BZ1043" s="8"/>
      <c r="CE1043" s="12" t="str">
        <f t="shared" si="835"/>
        <v/>
      </c>
      <c r="CG1043" s="77" t="str">
        <f t="shared" si="836"/>
        <v/>
      </c>
      <c r="CH1043" s="80" t="str">
        <f t="shared" si="837"/>
        <v/>
      </c>
      <c r="CL1043" s="12" t="str">
        <f t="shared" si="838"/>
        <v/>
      </c>
      <c r="CM1043" s="12" t="str">
        <f t="shared" si="839"/>
        <v/>
      </c>
      <c r="CN1043" s="12" t="str" cm="1">
        <f t="array" ref="CN1043">IF(OR($CE1043="", $CG$3=""), "", IF(IFERROR(INDEX($K1043:$T1043, $CK1043, MATCH(CN$3, $K$3:$T$3, 0)), "")="", $CC$4, $CC$3))</f>
        <v/>
      </c>
      <c r="CO1043" s="12" t="str" cm="1">
        <f t="array" ref="CO1043">IF(OR($CE1043="", $CG$3=""), "", IF(IFERROR(INDEX($AA1043:$AJ1043, $CK1043, MATCH(CO$3, $AA$3:$AJ$3, 0)), "")="", $CC$4, $CC$3))</f>
        <v/>
      </c>
      <c r="CP1043" s="12" t="str">
        <f>IF(OR($CE1043="", $CG$3=""), "", IF(CP$3='Property List &amp; Features'!$BG$9, $CC$3, IF(CP$3=$I1043, $CC$3, $CC$4)))</f>
        <v/>
      </c>
      <c r="CQ1043" s="12" t="str">
        <f>IF(OR($CE1043="", $CG$3=""), "", IF(CQ$3='Property List &amp; Features'!$BG$9, $CC$3, IF(CQ$3=$J1043, $CC$3, $CC$4)))</f>
        <v/>
      </c>
      <c r="CR1043" s="12" t="str">
        <f t="shared" si="840"/>
        <v/>
      </c>
      <c r="CS1043" s="12" t="str">
        <f t="shared" si="841"/>
        <v/>
      </c>
      <c r="CT1043" s="12" t="str">
        <f t="shared" si="842"/>
        <v/>
      </c>
      <c r="CU1043" s="12" t="str">
        <f t="shared" si="843"/>
        <v/>
      </c>
      <c r="CV1043" s="12" t="str">
        <f t="shared" si="844"/>
        <v/>
      </c>
      <c r="CW1043" s="12" t="str">
        <f t="shared" si="866"/>
        <v/>
      </c>
      <c r="CX1043" s="12" t="str">
        <f t="shared" si="867"/>
        <v/>
      </c>
      <c r="CY1043" s="12" t="str">
        <f t="shared" si="868"/>
        <v/>
      </c>
      <c r="CZ1043" s="12" t="str">
        <f t="shared" si="869"/>
        <v/>
      </c>
      <c r="DA1043" s="12" t="str">
        <f t="shared" si="870"/>
        <v/>
      </c>
      <c r="DB1043" s="12" t="str">
        <f t="shared" si="871"/>
        <v/>
      </c>
      <c r="DC1043" s="12" t="str">
        <f t="shared" si="872"/>
        <v/>
      </c>
      <c r="DD1043" s="12" t="str">
        <f t="shared" si="873"/>
        <v/>
      </c>
      <c r="DE1043" s="12" t="str">
        <f t="shared" si="874"/>
        <v/>
      </c>
      <c r="DF1043" s="12" t="str">
        <f t="shared" si="875"/>
        <v/>
      </c>
      <c r="DG1043" s="12" t="str">
        <f t="shared" si="876"/>
        <v/>
      </c>
      <c r="DH1043" s="12" t="str">
        <f t="shared" si="877"/>
        <v/>
      </c>
      <c r="DI1043" s="12" t="str">
        <f t="shared" si="878"/>
        <v/>
      </c>
      <c r="DJ1043" s="12" t="str">
        <f t="shared" si="879"/>
        <v/>
      </c>
      <c r="DK1043" s="12" t="str">
        <f t="shared" si="880"/>
        <v/>
      </c>
      <c r="DL1043" s="12" t="str">
        <f t="shared" si="881"/>
        <v/>
      </c>
      <c r="DM1043" s="12" t="str">
        <f t="shared" si="882"/>
        <v/>
      </c>
      <c r="DN1043" s="12" t="str">
        <f t="shared" si="883"/>
        <v/>
      </c>
      <c r="DO1043" s="12" t="str">
        <f t="shared" si="884"/>
        <v/>
      </c>
      <c r="DP1043" s="12" t="str">
        <f t="shared" si="885"/>
        <v/>
      </c>
      <c r="DQ1043" s="12" t="str">
        <f t="shared" si="886"/>
        <v/>
      </c>
      <c r="DR1043" s="12" t="str">
        <f t="shared" si="848"/>
        <v/>
      </c>
      <c r="DS1043" s="12" t="str">
        <f t="shared" si="849"/>
        <v/>
      </c>
      <c r="DT1043" s="12" t="str">
        <f t="shared" si="850"/>
        <v/>
      </c>
      <c r="DU1043" s="12" t="str">
        <f t="shared" si="851"/>
        <v/>
      </c>
      <c r="DV1043" s="12" t="str">
        <f t="shared" si="852"/>
        <v/>
      </c>
      <c r="DW1043" s="12" t="str">
        <f t="shared" si="853"/>
        <v/>
      </c>
      <c r="DX1043" s="12" t="str">
        <f t="shared" si="854"/>
        <v/>
      </c>
      <c r="DY1043" s="12" t="str">
        <f t="shared" si="855"/>
        <v/>
      </c>
      <c r="DZ1043" s="12" t="str">
        <f t="shared" si="856"/>
        <v/>
      </c>
      <c r="EA1043" s="12" t="str">
        <f t="shared" si="857"/>
        <v/>
      </c>
      <c r="EB1043" s="12" t="str">
        <f t="shared" si="858"/>
        <v/>
      </c>
      <c r="EC1043" s="12" t="str">
        <f t="shared" si="859"/>
        <v/>
      </c>
      <c r="ED1043" s="12" t="str">
        <f t="shared" si="860"/>
        <v/>
      </c>
      <c r="EE1043" s="12" t="str">
        <f t="shared" si="861"/>
        <v/>
      </c>
      <c r="EF1043" s="12" t="str">
        <f t="shared" si="862"/>
        <v/>
      </c>
      <c r="EG1043" s="12" t="str">
        <f t="shared" si="863"/>
        <v/>
      </c>
      <c r="EH1043" s="12" t="str">
        <f t="shared" si="864"/>
        <v/>
      </c>
      <c r="EI1043" s="12" t="str">
        <f t="shared" si="865"/>
        <v/>
      </c>
      <c r="EK1043" s="83" t="str">
        <f t="shared" si="845"/>
        <v/>
      </c>
      <c r="EM1043" s="12" t="str">
        <f t="shared" si="846"/>
        <v/>
      </c>
      <c r="EO1043" s="12" t="str">
        <f t="shared" si="847"/>
        <v/>
      </c>
      <c r="EQ1043" s="12" t="str">
        <f>IF($EO1043="", "", IF($EQ$8=$EQ$6, COUNTIF($EO$11:$EO$2510, "&gt;"&amp;$EO1043)+1+COUNTIF($EO$11:$EO1043, $EO1043)-1, COUNTIF($EO$11:$EO$2510, "&lt;"&amp;$EO1043)+1+COUNTIF($EO$11:$EO1043, $EO1043)-1))</f>
        <v/>
      </c>
    </row>
    <row r="1044" spans="1:147" x14ac:dyDescent="0.55000000000000004">
      <c r="A1044" s="8"/>
      <c r="B1044" s="12" t="str">
        <f>IF($D1044="", "", COUNTIF($D$11:$D1044, $D1044))</f>
        <v/>
      </c>
      <c r="C1044" s="8"/>
      <c r="D1044" s="45"/>
      <c r="E1044" s="46"/>
      <c r="F1044" s="47"/>
      <c r="G1044" s="54"/>
      <c r="H1044" s="54"/>
      <c r="I1044" s="48"/>
      <c r="J1044" s="49"/>
      <c r="K1044" s="50"/>
      <c r="L1044" s="50"/>
      <c r="M1044" s="50"/>
      <c r="N1044" s="50"/>
      <c r="O1044" s="50"/>
      <c r="P1044" s="50"/>
      <c r="Q1044" s="50"/>
      <c r="R1044" s="50"/>
      <c r="S1044" s="50"/>
      <c r="T1044" s="50"/>
      <c r="U1044" s="51"/>
      <c r="V1044" s="52"/>
      <c r="W1044" s="53"/>
      <c r="X1044" s="53"/>
      <c r="Y1044" s="53"/>
      <c r="Z1044" s="53"/>
      <c r="AA1044" s="48"/>
      <c r="AB1044" s="54"/>
      <c r="AC1044" s="54"/>
      <c r="AD1044" s="54"/>
      <c r="AE1044" s="54"/>
      <c r="AF1044" s="54"/>
      <c r="AG1044" s="54"/>
      <c r="AH1044" s="54"/>
      <c r="AI1044" s="54"/>
      <c r="AJ1044" s="49"/>
      <c r="AK1044" s="48"/>
      <c r="AL1044" s="54"/>
      <c r="AM1044" s="54"/>
      <c r="AN1044" s="54"/>
      <c r="AO1044" s="54"/>
      <c r="AP1044" s="54"/>
      <c r="AQ1044" s="54"/>
      <c r="AR1044" s="54"/>
      <c r="AS1044" s="54"/>
      <c r="AT1044" s="54"/>
      <c r="AU1044" s="54"/>
      <c r="AV1044" s="54"/>
      <c r="AW1044" s="54"/>
      <c r="AX1044" s="54"/>
      <c r="AY1044" s="54"/>
      <c r="AZ1044" s="54"/>
      <c r="BA1044" s="54"/>
      <c r="BB1044" s="54"/>
      <c r="BC1044" s="54"/>
      <c r="BD1044" s="54"/>
      <c r="BE1044" s="54"/>
      <c r="BF1044" s="54"/>
      <c r="BG1044" s="54"/>
      <c r="BH1044" s="54"/>
      <c r="BI1044" s="54"/>
      <c r="BJ1044" s="54"/>
      <c r="BK1044" s="54"/>
      <c r="BL1044" s="54"/>
      <c r="BM1044" s="54"/>
      <c r="BN1044" s="54"/>
      <c r="BO1044" s="54"/>
      <c r="BP1044" s="54"/>
      <c r="BQ1044" s="54"/>
      <c r="BR1044" s="54"/>
      <c r="BS1044" s="54"/>
      <c r="BT1044" s="54"/>
      <c r="BU1044" s="54"/>
      <c r="BV1044" s="54"/>
      <c r="BW1044" s="54"/>
      <c r="BX1044" s="49"/>
      <c r="BY1044" s="55"/>
      <c r="BZ1044" s="8"/>
      <c r="CE1044" s="12" t="str">
        <f t="shared" si="835"/>
        <v/>
      </c>
      <c r="CG1044" s="77" t="str">
        <f t="shared" si="836"/>
        <v/>
      </c>
      <c r="CH1044" s="80" t="str">
        <f t="shared" si="837"/>
        <v/>
      </c>
      <c r="CL1044" s="12" t="str">
        <f t="shared" si="838"/>
        <v/>
      </c>
      <c r="CM1044" s="12" t="str">
        <f t="shared" si="839"/>
        <v/>
      </c>
      <c r="CN1044" s="12" t="str" cm="1">
        <f t="array" ref="CN1044">IF(OR($CE1044="", $CG$3=""), "", IF(IFERROR(INDEX($K1044:$T1044, $CK1044, MATCH(CN$3, $K$3:$T$3, 0)), "")="", $CC$4, $CC$3))</f>
        <v/>
      </c>
      <c r="CO1044" s="12" t="str" cm="1">
        <f t="array" ref="CO1044">IF(OR($CE1044="", $CG$3=""), "", IF(IFERROR(INDEX($AA1044:$AJ1044, $CK1044, MATCH(CO$3, $AA$3:$AJ$3, 0)), "")="", $CC$4, $CC$3))</f>
        <v/>
      </c>
      <c r="CP1044" s="12" t="str">
        <f>IF(OR($CE1044="", $CG$3=""), "", IF(CP$3='Property List &amp; Features'!$BG$9, $CC$3, IF(CP$3=$I1044, $CC$3, $CC$4)))</f>
        <v/>
      </c>
      <c r="CQ1044" s="12" t="str">
        <f>IF(OR($CE1044="", $CG$3=""), "", IF(CQ$3='Property List &amp; Features'!$BG$9, $CC$3, IF(CQ$3=$J1044, $CC$3, $CC$4)))</f>
        <v/>
      </c>
      <c r="CR1044" s="12" t="str">
        <f t="shared" si="840"/>
        <v/>
      </c>
      <c r="CS1044" s="12" t="str">
        <f t="shared" si="841"/>
        <v/>
      </c>
      <c r="CT1044" s="12" t="str">
        <f t="shared" si="842"/>
        <v/>
      </c>
      <c r="CU1044" s="12" t="str">
        <f t="shared" si="843"/>
        <v/>
      </c>
      <c r="CV1044" s="12" t="str">
        <f t="shared" si="844"/>
        <v/>
      </c>
      <c r="CW1044" s="12" t="str">
        <f t="shared" si="866"/>
        <v/>
      </c>
      <c r="CX1044" s="12" t="str">
        <f t="shared" si="867"/>
        <v/>
      </c>
      <c r="CY1044" s="12" t="str">
        <f t="shared" si="868"/>
        <v/>
      </c>
      <c r="CZ1044" s="12" t="str">
        <f t="shared" si="869"/>
        <v/>
      </c>
      <c r="DA1044" s="12" t="str">
        <f t="shared" si="870"/>
        <v/>
      </c>
      <c r="DB1044" s="12" t="str">
        <f t="shared" si="871"/>
        <v/>
      </c>
      <c r="DC1044" s="12" t="str">
        <f t="shared" si="872"/>
        <v/>
      </c>
      <c r="DD1044" s="12" t="str">
        <f t="shared" si="873"/>
        <v/>
      </c>
      <c r="DE1044" s="12" t="str">
        <f t="shared" si="874"/>
        <v/>
      </c>
      <c r="DF1044" s="12" t="str">
        <f t="shared" si="875"/>
        <v/>
      </c>
      <c r="DG1044" s="12" t="str">
        <f t="shared" si="876"/>
        <v/>
      </c>
      <c r="DH1044" s="12" t="str">
        <f t="shared" si="877"/>
        <v/>
      </c>
      <c r="DI1044" s="12" t="str">
        <f t="shared" si="878"/>
        <v/>
      </c>
      <c r="DJ1044" s="12" t="str">
        <f t="shared" si="879"/>
        <v/>
      </c>
      <c r="DK1044" s="12" t="str">
        <f t="shared" si="880"/>
        <v/>
      </c>
      <c r="DL1044" s="12" t="str">
        <f t="shared" si="881"/>
        <v/>
      </c>
      <c r="DM1044" s="12" t="str">
        <f t="shared" si="882"/>
        <v/>
      </c>
      <c r="DN1044" s="12" t="str">
        <f t="shared" si="883"/>
        <v/>
      </c>
      <c r="DO1044" s="12" t="str">
        <f t="shared" si="884"/>
        <v/>
      </c>
      <c r="DP1044" s="12" t="str">
        <f t="shared" si="885"/>
        <v/>
      </c>
      <c r="DQ1044" s="12" t="str">
        <f t="shared" si="886"/>
        <v/>
      </c>
      <c r="DR1044" s="12" t="str">
        <f t="shared" si="848"/>
        <v/>
      </c>
      <c r="DS1044" s="12" t="str">
        <f t="shared" si="849"/>
        <v/>
      </c>
      <c r="DT1044" s="12" t="str">
        <f t="shared" si="850"/>
        <v/>
      </c>
      <c r="DU1044" s="12" t="str">
        <f t="shared" si="851"/>
        <v/>
      </c>
      <c r="DV1044" s="12" t="str">
        <f t="shared" si="852"/>
        <v/>
      </c>
      <c r="DW1044" s="12" t="str">
        <f t="shared" si="853"/>
        <v/>
      </c>
      <c r="DX1044" s="12" t="str">
        <f t="shared" si="854"/>
        <v/>
      </c>
      <c r="DY1044" s="12" t="str">
        <f t="shared" si="855"/>
        <v/>
      </c>
      <c r="DZ1044" s="12" t="str">
        <f t="shared" si="856"/>
        <v/>
      </c>
      <c r="EA1044" s="12" t="str">
        <f t="shared" si="857"/>
        <v/>
      </c>
      <c r="EB1044" s="12" t="str">
        <f t="shared" si="858"/>
        <v/>
      </c>
      <c r="EC1044" s="12" t="str">
        <f t="shared" si="859"/>
        <v/>
      </c>
      <c r="ED1044" s="12" t="str">
        <f t="shared" si="860"/>
        <v/>
      </c>
      <c r="EE1044" s="12" t="str">
        <f t="shared" si="861"/>
        <v/>
      </c>
      <c r="EF1044" s="12" t="str">
        <f t="shared" si="862"/>
        <v/>
      </c>
      <c r="EG1044" s="12" t="str">
        <f t="shared" si="863"/>
        <v/>
      </c>
      <c r="EH1044" s="12" t="str">
        <f t="shared" si="864"/>
        <v/>
      </c>
      <c r="EI1044" s="12" t="str">
        <f t="shared" si="865"/>
        <v/>
      </c>
      <c r="EK1044" s="83" t="str">
        <f t="shared" si="845"/>
        <v/>
      </c>
      <c r="EM1044" s="12" t="str">
        <f t="shared" si="846"/>
        <v/>
      </c>
      <c r="EO1044" s="12" t="str">
        <f t="shared" si="847"/>
        <v/>
      </c>
      <c r="EQ1044" s="12" t="str">
        <f>IF($EO1044="", "", IF($EQ$8=$EQ$6, COUNTIF($EO$11:$EO$2510, "&gt;"&amp;$EO1044)+1+COUNTIF($EO$11:$EO1044, $EO1044)-1, COUNTIF($EO$11:$EO$2510, "&lt;"&amp;$EO1044)+1+COUNTIF($EO$11:$EO1044, $EO1044)-1))</f>
        <v/>
      </c>
    </row>
    <row r="1045" spans="1:147" x14ac:dyDescent="0.55000000000000004">
      <c r="A1045" s="8"/>
      <c r="B1045" s="12" t="str">
        <f>IF($D1045="", "", COUNTIF($D$11:$D1045, $D1045))</f>
        <v/>
      </c>
      <c r="C1045" s="8"/>
      <c r="D1045" s="45"/>
      <c r="E1045" s="46"/>
      <c r="F1045" s="47"/>
      <c r="G1045" s="54"/>
      <c r="H1045" s="54"/>
      <c r="I1045" s="48"/>
      <c r="J1045" s="49"/>
      <c r="K1045" s="50"/>
      <c r="L1045" s="50"/>
      <c r="M1045" s="50"/>
      <c r="N1045" s="50"/>
      <c r="O1045" s="50"/>
      <c r="P1045" s="50"/>
      <c r="Q1045" s="50"/>
      <c r="R1045" s="50"/>
      <c r="S1045" s="50"/>
      <c r="T1045" s="50"/>
      <c r="U1045" s="51"/>
      <c r="V1045" s="52"/>
      <c r="W1045" s="53"/>
      <c r="X1045" s="53"/>
      <c r="Y1045" s="53"/>
      <c r="Z1045" s="53"/>
      <c r="AA1045" s="48"/>
      <c r="AB1045" s="54"/>
      <c r="AC1045" s="54"/>
      <c r="AD1045" s="54"/>
      <c r="AE1045" s="54"/>
      <c r="AF1045" s="54"/>
      <c r="AG1045" s="54"/>
      <c r="AH1045" s="54"/>
      <c r="AI1045" s="54"/>
      <c r="AJ1045" s="49"/>
      <c r="AK1045" s="48"/>
      <c r="AL1045" s="54"/>
      <c r="AM1045" s="54"/>
      <c r="AN1045" s="54"/>
      <c r="AO1045" s="54"/>
      <c r="AP1045" s="54"/>
      <c r="AQ1045" s="54"/>
      <c r="AR1045" s="54"/>
      <c r="AS1045" s="54"/>
      <c r="AT1045" s="54"/>
      <c r="AU1045" s="54"/>
      <c r="AV1045" s="54"/>
      <c r="AW1045" s="54"/>
      <c r="AX1045" s="54"/>
      <c r="AY1045" s="54"/>
      <c r="AZ1045" s="54"/>
      <c r="BA1045" s="54"/>
      <c r="BB1045" s="54"/>
      <c r="BC1045" s="54"/>
      <c r="BD1045" s="54"/>
      <c r="BE1045" s="54"/>
      <c r="BF1045" s="54"/>
      <c r="BG1045" s="54"/>
      <c r="BH1045" s="54"/>
      <c r="BI1045" s="54"/>
      <c r="BJ1045" s="54"/>
      <c r="BK1045" s="54"/>
      <c r="BL1045" s="54"/>
      <c r="BM1045" s="54"/>
      <c r="BN1045" s="54"/>
      <c r="BO1045" s="54"/>
      <c r="BP1045" s="54"/>
      <c r="BQ1045" s="54"/>
      <c r="BR1045" s="54"/>
      <c r="BS1045" s="54"/>
      <c r="BT1045" s="54"/>
      <c r="BU1045" s="54"/>
      <c r="BV1045" s="54"/>
      <c r="BW1045" s="54"/>
      <c r="BX1045" s="49"/>
      <c r="BY1045" s="55"/>
      <c r="BZ1045" s="8"/>
      <c r="CE1045" s="12" t="str">
        <f t="shared" si="835"/>
        <v/>
      </c>
      <c r="CG1045" s="77" t="str">
        <f t="shared" si="836"/>
        <v/>
      </c>
      <c r="CH1045" s="80" t="str">
        <f t="shared" si="837"/>
        <v/>
      </c>
      <c r="CL1045" s="12" t="str">
        <f t="shared" si="838"/>
        <v/>
      </c>
      <c r="CM1045" s="12" t="str">
        <f t="shared" si="839"/>
        <v/>
      </c>
      <c r="CN1045" s="12" t="str" cm="1">
        <f t="array" ref="CN1045">IF(OR($CE1045="", $CG$3=""), "", IF(IFERROR(INDEX($K1045:$T1045, $CK1045, MATCH(CN$3, $K$3:$T$3, 0)), "")="", $CC$4, $CC$3))</f>
        <v/>
      </c>
      <c r="CO1045" s="12" t="str" cm="1">
        <f t="array" ref="CO1045">IF(OR($CE1045="", $CG$3=""), "", IF(IFERROR(INDEX($AA1045:$AJ1045, $CK1045, MATCH(CO$3, $AA$3:$AJ$3, 0)), "")="", $CC$4, $CC$3))</f>
        <v/>
      </c>
      <c r="CP1045" s="12" t="str">
        <f>IF(OR($CE1045="", $CG$3=""), "", IF(CP$3='Property List &amp; Features'!$BG$9, $CC$3, IF(CP$3=$I1045, $CC$3, $CC$4)))</f>
        <v/>
      </c>
      <c r="CQ1045" s="12" t="str">
        <f>IF(OR($CE1045="", $CG$3=""), "", IF(CQ$3='Property List &amp; Features'!$BG$9, $CC$3, IF(CQ$3=$J1045, $CC$3, $CC$4)))</f>
        <v/>
      </c>
      <c r="CR1045" s="12" t="str">
        <f t="shared" si="840"/>
        <v/>
      </c>
      <c r="CS1045" s="12" t="str">
        <f t="shared" si="841"/>
        <v/>
      </c>
      <c r="CT1045" s="12" t="str">
        <f t="shared" si="842"/>
        <v/>
      </c>
      <c r="CU1045" s="12" t="str">
        <f t="shared" si="843"/>
        <v/>
      </c>
      <c r="CV1045" s="12" t="str">
        <f t="shared" si="844"/>
        <v/>
      </c>
      <c r="CW1045" s="12" t="str">
        <f t="shared" si="866"/>
        <v/>
      </c>
      <c r="CX1045" s="12" t="str">
        <f t="shared" si="867"/>
        <v/>
      </c>
      <c r="CY1045" s="12" t="str">
        <f t="shared" si="868"/>
        <v/>
      </c>
      <c r="CZ1045" s="12" t="str">
        <f t="shared" si="869"/>
        <v/>
      </c>
      <c r="DA1045" s="12" t="str">
        <f t="shared" si="870"/>
        <v/>
      </c>
      <c r="DB1045" s="12" t="str">
        <f t="shared" si="871"/>
        <v/>
      </c>
      <c r="DC1045" s="12" t="str">
        <f t="shared" si="872"/>
        <v/>
      </c>
      <c r="DD1045" s="12" t="str">
        <f t="shared" si="873"/>
        <v/>
      </c>
      <c r="DE1045" s="12" t="str">
        <f t="shared" si="874"/>
        <v/>
      </c>
      <c r="DF1045" s="12" t="str">
        <f t="shared" si="875"/>
        <v/>
      </c>
      <c r="DG1045" s="12" t="str">
        <f t="shared" si="876"/>
        <v/>
      </c>
      <c r="DH1045" s="12" t="str">
        <f t="shared" si="877"/>
        <v/>
      </c>
      <c r="DI1045" s="12" t="str">
        <f t="shared" si="878"/>
        <v/>
      </c>
      <c r="DJ1045" s="12" t="str">
        <f t="shared" si="879"/>
        <v/>
      </c>
      <c r="DK1045" s="12" t="str">
        <f t="shared" si="880"/>
        <v/>
      </c>
      <c r="DL1045" s="12" t="str">
        <f t="shared" si="881"/>
        <v/>
      </c>
      <c r="DM1045" s="12" t="str">
        <f t="shared" si="882"/>
        <v/>
      </c>
      <c r="DN1045" s="12" t="str">
        <f t="shared" si="883"/>
        <v/>
      </c>
      <c r="DO1045" s="12" t="str">
        <f t="shared" si="884"/>
        <v/>
      </c>
      <c r="DP1045" s="12" t="str">
        <f t="shared" si="885"/>
        <v/>
      </c>
      <c r="DQ1045" s="12" t="str">
        <f t="shared" si="886"/>
        <v/>
      </c>
      <c r="DR1045" s="12" t="str">
        <f t="shared" si="848"/>
        <v/>
      </c>
      <c r="DS1045" s="12" t="str">
        <f t="shared" si="849"/>
        <v/>
      </c>
      <c r="DT1045" s="12" t="str">
        <f t="shared" si="850"/>
        <v/>
      </c>
      <c r="DU1045" s="12" t="str">
        <f t="shared" si="851"/>
        <v/>
      </c>
      <c r="DV1045" s="12" t="str">
        <f t="shared" si="852"/>
        <v/>
      </c>
      <c r="DW1045" s="12" t="str">
        <f t="shared" si="853"/>
        <v/>
      </c>
      <c r="DX1045" s="12" t="str">
        <f t="shared" si="854"/>
        <v/>
      </c>
      <c r="DY1045" s="12" t="str">
        <f t="shared" si="855"/>
        <v/>
      </c>
      <c r="DZ1045" s="12" t="str">
        <f t="shared" si="856"/>
        <v/>
      </c>
      <c r="EA1045" s="12" t="str">
        <f t="shared" si="857"/>
        <v/>
      </c>
      <c r="EB1045" s="12" t="str">
        <f t="shared" si="858"/>
        <v/>
      </c>
      <c r="EC1045" s="12" t="str">
        <f t="shared" si="859"/>
        <v/>
      </c>
      <c r="ED1045" s="12" t="str">
        <f t="shared" si="860"/>
        <v/>
      </c>
      <c r="EE1045" s="12" t="str">
        <f t="shared" si="861"/>
        <v/>
      </c>
      <c r="EF1045" s="12" t="str">
        <f t="shared" si="862"/>
        <v/>
      </c>
      <c r="EG1045" s="12" t="str">
        <f t="shared" si="863"/>
        <v/>
      </c>
      <c r="EH1045" s="12" t="str">
        <f t="shared" si="864"/>
        <v/>
      </c>
      <c r="EI1045" s="12" t="str">
        <f t="shared" si="865"/>
        <v/>
      </c>
      <c r="EK1045" s="83" t="str">
        <f t="shared" si="845"/>
        <v/>
      </c>
      <c r="EM1045" s="12" t="str">
        <f t="shared" si="846"/>
        <v/>
      </c>
      <c r="EO1045" s="12" t="str">
        <f t="shared" si="847"/>
        <v/>
      </c>
      <c r="EQ1045" s="12" t="str">
        <f>IF($EO1045="", "", IF($EQ$8=$EQ$6, COUNTIF($EO$11:$EO$2510, "&gt;"&amp;$EO1045)+1+COUNTIF($EO$11:$EO1045, $EO1045)-1, COUNTIF($EO$11:$EO$2510, "&lt;"&amp;$EO1045)+1+COUNTIF($EO$11:$EO1045, $EO1045)-1))</f>
        <v/>
      </c>
    </row>
    <row r="1046" spans="1:147" x14ac:dyDescent="0.55000000000000004">
      <c r="A1046" s="8"/>
      <c r="B1046" s="12" t="str">
        <f>IF($D1046="", "", COUNTIF($D$11:$D1046, $D1046))</f>
        <v/>
      </c>
      <c r="C1046" s="8"/>
      <c r="D1046" s="45"/>
      <c r="E1046" s="46"/>
      <c r="F1046" s="47"/>
      <c r="G1046" s="54"/>
      <c r="H1046" s="54"/>
      <c r="I1046" s="48"/>
      <c r="J1046" s="49"/>
      <c r="K1046" s="50"/>
      <c r="L1046" s="50"/>
      <c r="M1046" s="50"/>
      <c r="N1046" s="50"/>
      <c r="O1046" s="50"/>
      <c r="P1046" s="50"/>
      <c r="Q1046" s="50"/>
      <c r="R1046" s="50"/>
      <c r="S1046" s="50"/>
      <c r="T1046" s="50"/>
      <c r="U1046" s="51"/>
      <c r="V1046" s="52"/>
      <c r="W1046" s="53"/>
      <c r="X1046" s="53"/>
      <c r="Y1046" s="53"/>
      <c r="Z1046" s="53"/>
      <c r="AA1046" s="48"/>
      <c r="AB1046" s="54"/>
      <c r="AC1046" s="54"/>
      <c r="AD1046" s="54"/>
      <c r="AE1046" s="54"/>
      <c r="AF1046" s="54"/>
      <c r="AG1046" s="54"/>
      <c r="AH1046" s="54"/>
      <c r="AI1046" s="54"/>
      <c r="AJ1046" s="49"/>
      <c r="AK1046" s="48"/>
      <c r="AL1046" s="54"/>
      <c r="AM1046" s="54"/>
      <c r="AN1046" s="54"/>
      <c r="AO1046" s="54"/>
      <c r="AP1046" s="54"/>
      <c r="AQ1046" s="54"/>
      <c r="AR1046" s="54"/>
      <c r="AS1046" s="54"/>
      <c r="AT1046" s="54"/>
      <c r="AU1046" s="54"/>
      <c r="AV1046" s="54"/>
      <c r="AW1046" s="54"/>
      <c r="AX1046" s="54"/>
      <c r="AY1046" s="54"/>
      <c r="AZ1046" s="54"/>
      <c r="BA1046" s="54"/>
      <c r="BB1046" s="54"/>
      <c r="BC1046" s="54"/>
      <c r="BD1046" s="54"/>
      <c r="BE1046" s="54"/>
      <c r="BF1046" s="54"/>
      <c r="BG1046" s="54"/>
      <c r="BH1046" s="54"/>
      <c r="BI1046" s="54"/>
      <c r="BJ1046" s="54"/>
      <c r="BK1046" s="54"/>
      <c r="BL1046" s="54"/>
      <c r="BM1046" s="54"/>
      <c r="BN1046" s="54"/>
      <c r="BO1046" s="54"/>
      <c r="BP1046" s="54"/>
      <c r="BQ1046" s="54"/>
      <c r="BR1046" s="54"/>
      <c r="BS1046" s="54"/>
      <c r="BT1046" s="54"/>
      <c r="BU1046" s="54"/>
      <c r="BV1046" s="54"/>
      <c r="BW1046" s="54"/>
      <c r="BX1046" s="49"/>
      <c r="BY1046" s="55"/>
      <c r="BZ1046" s="8"/>
      <c r="CE1046" s="12" t="str">
        <f t="shared" si="835"/>
        <v/>
      </c>
      <c r="CG1046" s="77" t="str">
        <f t="shared" si="836"/>
        <v/>
      </c>
      <c r="CH1046" s="80" t="str">
        <f t="shared" si="837"/>
        <v/>
      </c>
      <c r="CL1046" s="12" t="str">
        <f t="shared" si="838"/>
        <v/>
      </c>
      <c r="CM1046" s="12" t="str">
        <f t="shared" si="839"/>
        <v/>
      </c>
      <c r="CN1046" s="12" t="str" cm="1">
        <f t="array" ref="CN1046">IF(OR($CE1046="", $CG$3=""), "", IF(IFERROR(INDEX($K1046:$T1046, $CK1046, MATCH(CN$3, $K$3:$T$3, 0)), "")="", $CC$4, $CC$3))</f>
        <v/>
      </c>
      <c r="CO1046" s="12" t="str" cm="1">
        <f t="array" ref="CO1046">IF(OR($CE1046="", $CG$3=""), "", IF(IFERROR(INDEX($AA1046:$AJ1046, $CK1046, MATCH(CO$3, $AA$3:$AJ$3, 0)), "")="", $CC$4, $CC$3))</f>
        <v/>
      </c>
      <c r="CP1046" s="12" t="str">
        <f>IF(OR($CE1046="", $CG$3=""), "", IF(CP$3='Property List &amp; Features'!$BG$9, $CC$3, IF(CP$3=$I1046, $CC$3, $CC$4)))</f>
        <v/>
      </c>
      <c r="CQ1046" s="12" t="str">
        <f>IF(OR($CE1046="", $CG$3=""), "", IF(CQ$3='Property List &amp; Features'!$BG$9, $CC$3, IF(CQ$3=$J1046, $CC$3, $CC$4)))</f>
        <v/>
      </c>
      <c r="CR1046" s="12" t="str">
        <f t="shared" si="840"/>
        <v/>
      </c>
      <c r="CS1046" s="12" t="str">
        <f t="shared" si="841"/>
        <v/>
      </c>
      <c r="CT1046" s="12" t="str">
        <f t="shared" si="842"/>
        <v/>
      </c>
      <c r="CU1046" s="12" t="str">
        <f t="shared" si="843"/>
        <v/>
      </c>
      <c r="CV1046" s="12" t="str">
        <f t="shared" si="844"/>
        <v/>
      </c>
      <c r="CW1046" s="12" t="str">
        <f t="shared" si="866"/>
        <v/>
      </c>
      <c r="CX1046" s="12" t="str">
        <f t="shared" si="867"/>
        <v/>
      </c>
      <c r="CY1046" s="12" t="str">
        <f t="shared" si="868"/>
        <v/>
      </c>
      <c r="CZ1046" s="12" t="str">
        <f t="shared" si="869"/>
        <v/>
      </c>
      <c r="DA1046" s="12" t="str">
        <f t="shared" si="870"/>
        <v/>
      </c>
      <c r="DB1046" s="12" t="str">
        <f t="shared" si="871"/>
        <v/>
      </c>
      <c r="DC1046" s="12" t="str">
        <f t="shared" si="872"/>
        <v/>
      </c>
      <c r="DD1046" s="12" t="str">
        <f t="shared" si="873"/>
        <v/>
      </c>
      <c r="DE1046" s="12" t="str">
        <f t="shared" si="874"/>
        <v/>
      </c>
      <c r="DF1046" s="12" t="str">
        <f t="shared" si="875"/>
        <v/>
      </c>
      <c r="DG1046" s="12" t="str">
        <f t="shared" si="876"/>
        <v/>
      </c>
      <c r="DH1046" s="12" t="str">
        <f t="shared" si="877"/>
        <v/>
      </c>
      <c r="DI1046" s="12" t="str">
        <f t="shared" si="878"/>
        <v/>
      </c>
      <c r="DJ1046" s="12" t="str">
        <f t="shared" si="879"/>
        <v/>
      </c>
      <c r="DK1046" s="12" t="str">
        <f t="shared" si="880"/>
        <v/>
      </c>
      <c r="DL1046" s="12" t="str">
        <f t="shared" si="881"/>
        <v/>
      </c>
      <c r="DM1046" s="12" t="str">
        <f t="shared" si="882"/>
        <v/>
      </c>
      <c r="DN1046" s="12" t="str">
        <f t="shared" si="883"/>
        <v/>
      </c>
      <c r="DO1046" s="12" t="str">
        <f t="shared" si="884"/>
        <v/>
      </c>
      <c r="DP1046" s="12" t="str">
        <f t="shared" si="885"/>
        <v/>
      </c>
      <c r="DQ1046" s="12" t="str">
        <f t="shared" si="886"/>
        <v/>
      </c>
      <c r="DR1046" s="12" t="str">
        <f t="shared" si="848"/>
        <v/>
      </c>
      <c r="DS1046" s="12" t="str">
        <f t="shared" si="849"/>
        <v/>
      </c>
      <c r="DT1046" s="12" t="str">
        <f t="shared" si="850"/>
        <v/>
      </c>
      <c r="DU1046" s="12" t="str">
        <f t="shared" si="851"/>
        <v/>
      </c>
      <c r="DV1046" s="12" t="str">
        <f t="shared" si="852"/>
        <v/>
      </c>
      <c r="DW1046" s="12" t="str">
        <f t="shared" si="853"/>
        <v/>
      </c>
      <c r="DX1046" s="12" t="str">
        <f t="shared" si="854"/>
        <v/>
      </c>
      <c r="DY1046" s="12" t="str">
        <f t="shared" si="855"/>
        <v/>
      </c>
      <c r="DZ1046" s="12" t="str">
        <f t="shared" si="856"/>
        <v/>
      </c>
      <c r="EA1046" s="12" t="str">
        <f t="shared" si="857"/>
        <v/>
      </c>
      <c r="EB1046" s="12" t="str">
        <f t="shared" si="858"/>
        <v/>
      </c>
      <c r="EC1046" s="12" t="str">
        <f t="shared" si="859"/>
        <v/>
      </c>
      <c r="ED1046" s="12" t="str">
        <f t="shared" si="860"/>
        <v/>
      </c>
      <c r="EE1046" s="12" t="str">
        <f t="shared" si="861"/>
        <v/>
      </c>
      <c r="EF1046" s="12" t="str">
        <f t="shared" si="862"/>
        <v/>
      </c>
      <c r="EG1046" s="12" t="str">
        <f t="shared" si="863"/>
        <v/>
      </c>
      <c r="EH1046" s="12" t="str">
        <f t="shared" si="864"/>
        <v/>
      </c>
      <c r="EI1046" s="12" t="str">
        <f t="shared" si="865"/>
        <v/>
      </c>
      <c r="EK1046" s="83" t="str">
        <f t="shared" si="845"/>
        <v/>
      </c>
      <c r="EM1046" s="12" t="str">
        <f t="shared" si="846"/>
        <v/>
      </c>
      <c r="EO1046" s="12" t="str">
        <f t="shared" si="847"/>
        <v/>
      </c>
      <c r="EQ1046" s="12" t="str">
        <f>IF($EO1046="", "", IF($EQ$8=$EQ$6, COUNTIF($EO$11:$EO$2510, "&gt;"&amp;$EO1046)+1+COUNTIF($EO$11:$EO1046, $EO1046)-1, COUNTIF($EO$11:$EO$2510, "&lt;"&amp;$EO1046)+1+COUNTIF($EO$11:$EO1046, $EO1046)-1))</f>
        <v/>
      </c>
    </row>
    <row r="1047" spans="1:147" x14ac:dyDescent="0.55000000000000004">
      <c r="A1047" s="8"/>
      <c r="B1047" s="12" t="str">
        <f>IF($D1047="", "", COUNTIF($D$11:$D1047, $D1047))</f>
        <v/>
      </c>
      <c r="C1047" s="8"/>
      <c r="D1047" s="45"/>
      <c r="E1047" s="46"/>
      <c r="F1047" s="47"/>
      <c r="G1047" s="54"/>
      <c r="H1047" s="54"/>
      <c r="I1047" s="48"/>
      <c r="J1047" s="49"/>
      <c r="K1047" s="50"/>
      <c r="L1047" s="50"/>
      <c r="M1047" s="50"/>
      <c r="N1047" s="50"/>
      <c r="O1047" s="50"/>
      <c r="P1047" s="50"/>
      <c r="Q1047" s="50"/>
      <c r="R1047" s="50"/>
      <c r="S1047" s="50"/>
      <c r="T1047" s="50"/>
      <c r="U1047" s="51"/>
      <c r="V1047" s="52"/>
      <c r="W1047" s="53"/>
      <c r="X1047" s="53"/>
      <c r="Y1047" s="53"/>
      <c r="Z1047" s="53"/>
      <c r="AA1047" s="48"/>
      <c r="AB1047" s="54"/>
      <c r="AC1047" s="54"/>
      <c r="AD1047" s="54"/>
      <c r="AE1047" s="54"/>
      <c r="AF1047" s="54"/>
      <c r="AG1047" s="54"/>
      <c r="AH1047" s="54"/>
      <c r="AI1047" s="54"/>
      <c r="AJ1047" s="49"/>
      <c r="AK1047" s="48"/>
      <c r="AL1047" s="54"/>
      <c r="AM1047" s="54"/>
      <c r="AN1047" s="54"/>
      <c r="AO1047" s="54"/>
      <c r="AP1047" s="54"/>
      <c r="AQ1047" s="54"/>
      <c r="AR1047" s="54"/>
      <c r="AS1047" s="54"/>
      <c r="AT1047" s="54"/>
      <c r="AU1047" s="54"/>
      <c r="AV1047" s="54"/>
      <c r="AW1047" s="54"/>
      <c r="AX1047" s="54"/>
      <c r="AY1047" s="54"/>
      <c r="AZ1047" s="54"/>
      <c r="BA1047" s="54"/>
      <c r="BB1047" s="54"/>
      <c r="BC1047" s="54"/>
      <c r="BD1047" s="54"/>
      <c r="BE1047" s="54"/>
      <c r="BF1047" s="54"/>
      <c r="BG1047" s="54"/>
      <c r="BH1047" s="54"/>
      <c r="BI1047" s="54"/>
      <c r="BJ1047" s="54"/>
      <c r="BK1047" s="54"/>
      <c r="BL1047" s="54"/>
      <c r="BM1047" s="54"/>
      <c r="BN1047" s="54"/>
      <c r="BO1047" s="54"/>
      <c r="BP1047" s="54"/>
      <c r="BQ1047" s="54"/>
      <c r="BR1047" s="54"/>
      <c r="BS1047" s="54"/>
      <c r="BT1047" s="54"/>
      <c r="BU1047" s="54"/>
      <c r="BV1047" s="54"/>
      <c r="BW1047" s="54"/>
      <c r="BX1047" s="49"/>
      <c r="BY1047" s="55"/>
      <c r="BZ1047" s="8"/>
      <c r="CE1047" s="12" t="str">
        <f t="shared" si="835"/>
        <v/>
      </c>
      <c r="CG1047" s="77" t="str">
        <f t="shared" si="836"/>
        <v/>
      </c>
      <c r="CH1047" s="80" t="str">
        <f t="shared" si="837"/>
        <v/>
      </c>
      <c r="CL1047" s="12" t="str">
        <f t="shared" si="838"/>
        <v/>
      </c>
      <c r="CM1047" s="12" t="str">
        <f t="shared" si="839"/>
        <v/>
      </c>
      <c r="CN1047" s="12" t="str" cm="1">
        <f t="array" ref="CN1047">IF(OR($CE1047="", $CG$3=""), "", IF(IFERROR(INDEX($K1047:$T1047, $CK1047, MATCH(CN$3, $K$3:$T$3, 0)), "")="", $CC$4, $CC$3))</f>
        <v/>
      </c>
      <c r="CO1047" s="12" t="str" cm="1">
        <f t="array" ref="CO1047">IF(OR($CE1047="", $CG$3=""), "", IF(IFERROR(INDEX($AA1047:$AJ1047, $CK1047, MATCH(CO$3, $AA$3:$AJ$3, 0)), "")="", $CC$4, $CC$3))</f>
        <v/>
      </c>
      <c r="CP1047" s="12" t="str">
        <f>IF(OR($CE1047="", $CG$3=""), "", IF(CP$3='Property List &amp; Features'!$BG$9, $CC$3, IF(CP$3=$I1047, $CC$3, $CC$4)))</f>
        <v/>
      </c>
      <c r="CQ1047" s="12" t="str">
        <f>IF(OR($CE1047="", $CG$3=""), "", IF(CQ$3='Property List &amp; Features'!$BG$9, $CC$3, IF(CQ$3=$J1047, $CC$3, $CC$4)))</f>
        <v/>
      </c>
      <c r="CR1047" s="12" t="str">
        <f t="shared" si="840"/>
        <v/>
      </c>
      <c r="CS1047" s="12" t="str">
        <f t="shared" si="841"/>
        <v/>
      </c>
      <c r="CT1047" s="12" t="str">
        <f t="shared" si="842"/>
        <v/>
      </c>
      <c r="CU1047" s="12" t="str">
        <f t="shared" si="843"/>
        <v/>
      </c>
      <c r="CV1047" s="12" t="str">
        <f t="shared" si="844"/>
        <v/>
      </c>
      <c r="CW1047" s="12" t="str">
        <f t="shared" si="866"/>
        <v/>
      </c>
      <c r="CX1047" s="12" t="str">
        <f t="shared" si="867"/>
        <v/>
      </c>
      <c r="CY1047" s="12" t="str">
        <f t="shared" si="868"/>
        <v/>
      </c>
      <c r="CZ1047" s="12" t="str">
        <f t="shared" si="869"/>
        <v/>
      </c>
      <c r="DA1047" s="12" t="str">
        <f t="shared" si="870"/>
        <v/>
      </c>
      <c r="DB1047" s="12" t="str">
        <f t="shared" si="871"/>
        <v/>
      </c>
      <c r="DC1047" s="12" t="str">
        <f t="shared" si="872"/>
        <v/>
      </c>
      <c r="DD1047" s="12" t="str">
        <f t="shared" si="873"/>
        <v/>
      </c>
      <c r="DE1047" s="12" t="str">
        <f t="shared" si="874"/>
        <v/>
      </c>
      <c r="DF1047" s="12" t="str">
        <f t="shared" si="875"/>
        <v/>
      </c>
      <c r="DG1047" s="12" t="str">
        <f t="shared" si="876"/>
        <v/>
      </c>
      <c r="DH1047" s="12" t="str">
        <f t="shared" si="877"/>
        <v/>
      </c>
      <c r="DI1047" s="12" t="str">
        <f t="shared" si="878"/>
        <v/>
      </c>
      <c r="DJ1047" s="12" t="str">
        <f t="shared" si="879"/>
        <v/>
      </c>
      <c r="DK1047" s="12" t="str">
        <f t="shared" si="880"/>
        <v/>
      </c>
      <c r="DL1047" s="12" t="str">
        <f t="shared" si="881"/>
        <v/>
      </c>
      <c r="DM1047" s="12" t="str">
        <f t="shared" si="882"/>
        <v/>
      </c>
      <c r="DN1047" s="12" t="str">
        <f t="shared" si="883"/>
        <v/>
      </c>
      <c r="DO1047" s="12" t="str">
        <f t="shared" si="884"/>
        <v/>
      </c>
      <c r="DP1047" s="12" t="str">
        <f t="shared" si="885"/>
        <v/>
      </c>
      <c r="DQ1047" s="12" t="str">
        <f t="shared" si="886"/>
        <v/>
      </c>
      <c r="DR1047" s="12" t="str">
        <f t="shared" si="848"/>
        <v/>
      </c>
      <c r="DS1047" s="12" t="str">
        <f t="shared" si="849"/>
        <v/>
      </c>
      <c r="DT1047" s="12" t="str">
        <f t="shared" si="850"/>
        <v/>
      </c>
      <c r="DU1047" s="12" t="str">
        <f t="shared" si="851"/>
        <v/>
      </c>
      <c r="DV1047" s="12" t="str">
        <f t="shared" si="852"/>
        <v/>
      </c>
      <c r="DW1047" s="12" t="str">
        <f t="shared" si="853"/>
        <v/>
      </c>
      <c r="DX1047" s="12" t="str">
        <f t="shared" si="854"/>
        <v/>
      </c>
      <c r="DY1047" s="12" t="str">
        <f t="shared" si="855"/>
        <v/>
      </c>
      <c r="DZ1047" s="12" t="str">
        <f t="shared" si="856"/>
        <v/>
      </c>
      <c r="EA1047" s="12" t="str">
        <f t="shared" si="857"/>
        <v/>
      </c>
      <c r="EB1047" s="12" t="str">
        <f t="shared" si="858"/>
        <v/>
      </c>
      <c r="EC1047" s="12" t="str">
        <f t="shared" si="859"/>
        <v/>
      </c>
      <c r="ED1047" s="12" t="str">
        <f t="shared" si="860"/>
        <v/>
      </c>
      <c r="EE1047" s="12" t="str">
        <f t="shared" si="861"/>
        <v/>
      </c>
      <c r="EF1047" s="12" t="str">
        <f t="shared" si="862"/>
        <v/>
      </c>
      <c r="EG1047" s="12" t="str">
        <f t="shared" si="863"/>
        <v/>
      </c>
      <c r="EH1047" s="12" t="str">
        <f t="shared" si="864"/>
        <v/>
      </c>
      <c r="EI1047" s="12" t="str">
        <f t="shared" si="865"/>
        <v/>
      </c>
      <c r="EK1047" s="83" t="str">
        <f t="shared" si="845"/>
        <v/>
      </c>
      <c r="EM1047" s="12" t="str">
        <f t="shared" si="846"/>
        <v/>
      </c>
      <c r="EO1047" s="12" t="str">
        <f t="shared" si="847"/>
        <v/>
      </c>
      <c r="EQ1047" s="12" t="str">
        <f>IF($EO1047="", "", IF($EQ$8=$EQ$6, COUNTIF($EO$11:$EO$2510, "&gt;"&amp;$EO1047)+1+COUNTIF($EO$11:$EO1047, $EO1047)-1, COUNTIF($EO$11:$EO$2510, "&lt;"&amp;$EO1047)+1+COUNTIF($EO$11:$EO1047, $EO1047)-1))</f>
        <v/>
      </c>
    </row>
    <row r="1048" spans="1:147" x14ac:dyDescent="0.55000000000000004">
      <c r="A1048" s="8"/>
      <c r="B1048" s="12" t="str">
        <f>IF($D1048="", "", COUNTIF($D$11:$D1048, $D1048))</f>
        <v/>
      </c>
      <c r="C1048" s="8"/>
      <c r="D1048" s="45"/>
      <c r="E1048" s="46"/>
      <c r="F1048" s="47"/>
      <c r="G1048" s="54"/>
      <c r="H1048" s="54"/>
      <c r="I1048" s="48"/>
      <c r="J1048" s="49"/>
      <c r="K1048" s="50"/>
      <c r="L1048" s="50"/>
      <c r="M1048" s="50"/>
      <c r="N1048" s="50"/>
      <c r="O1048" s="50"/>
      <c r="P1048" s="50"/>
      <c r="Q1048" s="50"/>
      <c r="R1048" s="50"/>
      <c r="S1048" s="50"/>
      <c r="T1048" s="50"/>
      <c r="U1048" s="51"/>
      <c r="V1048" s="52"/>
      <c r="W1048" s="53"/>
      <c r="X1048" s="53"/>
      <c r="Y1048" s="53"/>
      <c r="Z1048" s="53"/>
      <c r="AA1048" s="48"/>
      <c r="AB1048" s="54"/>
      <c r="AC1048" s="54"/>
      <c r="AD1048" s="54"/>
      <c r="AE1048" s="54"/>
      <c r="AF1048" s="54"/>
      <c r="AG1048" s="54"/>
      <c r="AH1048" s="54"/>
      <c r="AI1048" s="54"/>
      <c r="AJ1048" s="49"/>
      <c r="AK1048" s="48"/>
      <c r="AL1048" s="54"/>
      <c r="AM1048" s="54"/>
      <c r="AN1048" s="54"/>
      <c r="AO1048" s="54"/>
      <c r="AP1048" s="54"/>
      <c r="AQ1048" s="54"/>
      <c r="AR1048" s="54"/>
      <c r="AS1048" s="54"/>
      <c r="AT1048" s="54"/>
      <c r="AU1048" s="54"/>
      <c r="AV1048" s="54"/>
      <c r="AW1048" s="54"/>
      <c r="AX1048" s="54"/>
      <c r="AY1048" s="54"/>
      <c r="AZ1048" s="54"/>
      <c r="BA1048" s="54"/>
      <c r="BB1048" s="54"/>
      <c r="BC1048" s="54"/>
      <c r="BD1048" s="54"/>
      <c r="BE1048" s="54"/>
      <c r="BF1048" s="54"/>
      <c r="BG1048" s="54"/>
      <c r="BH1048" s="54"/>
      <c r="BI1048" s="54"/>
      <c r="BJ1048" s="54"/>
      <c r="BK1048" s="54"/>
      <c r="BL1048" s="54"/>
      <c r="BM1048" s="54"/>
      <c r="BN1048" s="54"/>
      <c r="BO1048" s="54"/>
      <c r="BP1048" s="54"/>
      <c r="BQ1048" s="54"/>
      <c r="BR1048" s="54"/>
      <c r="BS1048" s="54"/>
      <c r="BT1048" s="54"/>
      <c r="BU1048" s="54"/>
      <c r="BV1048" s="54"/>
      <c r="BW1048" s="54"/>
      <c r="BX1048" s="49"/>
      <c r="BY1048" s="55"/>
      <c r="BZ1048" s="8"/>
      <c r="CE1048" s="12" t="str">
        <f t="shared" si="835"/>
        <v/>
      </c>
      <c r="CG1048" s="77" t="str">
        <f t="shared" si="836"/>
        <v/>
      </c>
      <c r="CH1048" s="80" t="str">
        <f t="shared" si="837"/>
        <v/>
      </c>
      <c r="CL1048" s="12" t="str">
        <f t="shared" si="838"/>
        <v/>
      </c>
      <c r="CM1048" s="12" t="str">
        <f t="shared" si="839"/>
        <v/>
      </c>
      <c r="CN1048" s="12" t="str" cm="1">
        <f t="array" ref="CN1048">IF(OR($CE1048="", $CG$3=""), "", IF(IFERROR(INDEX($K1048:$T1048, $CK1048, MATCH(CN$3, $K$3:$T$3, 0)), "")="", $CC$4, $CC$3))</f>
        <v/>
      </c>
      <c r="CO1048" s="12" t="str" cm="1">
        <f t="array" ref="CO1048">IF(OR($CE1048="", $CG$3=""), "", IF(IFERROR(INDEX($AA1048:$AJ1048, $CK1048, MATCH(CO$3, $AA$3:$AJ$3, 0)), "")="", $CC$4, $CC$3))</f>
        <v/>
      </c>
      <c r="CP1048" s="12" t="str">
        <f>IF(OR($CE1048="", $CG$3=""), "", IF(CP$3='Property List &amp; Features'!$BG$9, $CC$3, IF(CP$3=$I1048, $CC$3, $CC$4)))</f>
        <v/>
      </c>
      <c r="CQ1048" s="12" t="str">
        <f>IF(OR($CE1048="", $CG$3=""), "", IF(CQ$3='Property List &amp; Features'!$BG$9, $CC$3, IF(CQ$3=$J1048, $CC$3, $CC$4)))</f>
        <v/>
      </c>
      <c r="CR1048" s="12" t="str">
        <f t="shared" si="840"/>
        <v/>
      </c>
      <c r="CS1048" s="12" t="str">
        <f t="shared" si="841"/>
        <v/>
      </c>
      <c r="CT1048" s="12" t="str">
        <f t="shared" si="842"/>
        <v/>
      </c>
      <c r="CU1048" s="12" t="str">
        <f t="shared" si="843"/>
        <v/>
      </c>
      <c r="CV1048" s="12" t="str">
        <f t="shared" si="844"/>
        <v/>
      </c>
      <c r="CW1048" s="12" t="str">
        <f t="shared" si="866"/>
        <v/>
      </c>
      <c r="CX1048" s="12" t="str">
        <f t="shared" si="867"/>
        <v/>
      </c>
      <c r="CY1048" s="12" t="str">
        <f t="shared" si="868"/>
        <v/>
      </c>
      <c r="CZ1048" s="12" t="str">
        <f t="shared" si="869"/>
        <v/>
      </c>
      <c r="DA1048" s="12" t="str">
        <f t="shared" si="870"/>
        <v/>
      </c>
      <c r="DB1048" s="12" t="str">
        <f t="shared" si="871"/>
        <v/>
      </c>
      <c r="DC1048" s="12" t="str">
        <f t="shared" si="872"/>
        <v/>
      </c>
      <c r="DD1048" s="12" t="str">
        <f t="shared" si="873"/>
        <v/>
      </c>
      <c r="DE1048" s="12" t="str">
        <f t="shared" si="874"/>
        <v/>
      </c>
      <c r="DF1048" s="12" t="str">
        <f t="shared" si="875"/>
        <v/>
      </c>
      <c r="DG1048" s="12" t="str">
        <f t="shared" si="876"/>
        <v/>
      </c>
      <c r="DH1048" s="12" t="str">
        <f t="shared" si="877"/>
        <v/>
      </c>
      <c r="DI1048" s="12" t="str">
        <f t="shared" si="878"/>
        <v/>
      </c>
      <c r="DJ1048" s="12" t="str">
        <f t="shared" si="879"/>
        <v/>
      </c>
      <c r="DK1048" s="12" t="str">
        <f t="shared" si="880"/>
        <v/>
      </c>
      <c r="DL1048" s="12" t="str">
        <f t="shared" si="881"/>
        <v/>
      </c>
      <c r="DM1048" s="12" t="str">
        <f t="shared" si="882"/>
        <v/>
      </c>
      <c r="DN1048" s="12" t="str">
        <f t="shared" si="883"/>
        <v/>
      </c>
      <c r="DO1048" s="12" t="str">
        <f t="shared" si="884"/>
        <v/>
      </c>
      <c r="DP1048" s="12" t="str">
        <f t="shared" si="885"/>
        <v/>
      </c>
      <c r="DQ1048" s="12" t="str">
        <f t="shared" si="886"/>
        <v/>
      </c>
      <c r="DR1048" s="12" t="str">
        <f t="shared" si="848"/>
        <v/>
      </c>
      <c r="DS1048" s="12" t="str">
        <f t="shared" si="849"/>
        <v/>
      </c>
      <c r="DT1048" s="12" t="str">
        <f t="shared" si="850"/>
        <v/>
      </c>
      <c r="DU1048" s="12" t="str">
        <f t="shared" si="851"/>
        <v/>
      </c>
      <c r="DV1048" s="12" t="str">
        <f t="shared" si="852"/>
        <v/>
      </c>
      <c r="DW1048" s="12" t="str">
        <f t="shared" si="853"/>
        <v/>
      </c>
      <c r="DX1048" s="12" t="str">
        <f t="shared" si="854"/>
        <v/>
      </c>
      <c r="DY1048" s="12" t="str">
        <f t="shared" si="855"/>
        <v/>
      </c>
      <c r="DZ1048" s="12" t="str">
        <f t="shared" si="856"/>
        <v/>
      </c>
      <c r="EA1048" s="12" t="str">
        <f t="shared" si="857"/>
        <v/>
      </c>
      <c r="EB1048" s="12" t="str">
        <f t="shared" si="858"/>
        <v/>
      </c>
      <c r="EC1048" s="12" t="str">
        <f t="shared" si="859"/>
        <v/>
      </c>
      <c r="ED1048" s="12" t="str">
        <f t="shared" si="860"/>
        <v/>
      </c>
      <c r="EE1048" s="12" t="str">
        <f t="shared" si="861"/>
        <v/>
      </c>
      <c r="EF1048" s="12" t="str">
        <f t="shared" si="862"/>
        <v/>
      </c>
      <c r="EG1048" s="12" t="str">
        <f t="shared" si="863"/>
        <v/>
      </c>
      <c r="EH1048" s="12" t="str">
        <f t="shared" si="864"/>
        <v/>
      </c>
      <c r="EI1048" s="12" t="str">
        <f t="shared" si="865"/>
        <v/>
      </c>
      <c r="EK1048" s="83" t="str">
        <f t="shared" si="845"/>
        <v/>
      </c>
      <c r="EM1048" s="12" t="str">
        <f t="shared" si="846"/>
        <v/>
      </c>
      <c r="EO1048" s="12" t="str">
        <f t="shared" si="847"/>
        <v/>
      </c>
      <c r="EQ1048" s="12" t="str">
        <f>IF($EO1048="", "", IF($EQ$8=$EQ$6, COUNTIF($EO$11:$EO$2510, "&gt;"&amp;$EO1048)+1+COUNTIF($EO$11:$EO1048, $EO1048)-1, COUNTIF($EO$11:$EO$2510, "&lt;"&amp;$EO1048)+1+COUNTIF($EO$11:$EO1048, $EO1048)-1))</f>
        <v/>
      </c>
    </row>
    <row r="1049" spans="1:147" x14ac:dyDescent="0.55000000000000004">
      <c r="A1049" s="8"/>
      <c r="B1049" s="12" t="str">
        <f>IF($D1049="", "", COUNTIF($D$11:$D1049, $D1049))</f>
        <v/>
      </c>
      <c r="C1049" s="8"/>
      <c r="D1049" s="45"/>
      <c r="E1049" s="46"/>
      <c r="F1049" s="47"/>
      <c r="G1049" s="54"/>
      <c r="H1049" s="54"/>
      <c r="I1049" s="48"/>
      <c r="J1049" s="49"/>
      <c r="K1049" s="50"/>
      <c r="L1049" s="50"/>
      <c r="M1049" s="50"/>
      <c r="N1049" s="50"/>
      <c r="O1049" s="50"/>
      <c r="P1049" s="50"/>
      <c r="Q1049" s="50"/>
      <c r="R1049" s="50"/>
      <c r="S1049" s="50"/>
      <c r="T1049" s="50"/>
      <c r="U1049" s="51"/>
      <c r="V1049" s="52"/>
      <c r="W1049" s="53"/>
      <c r="X1049" s="53"/>
      <c r="Y1049" s="53"/>
      <c r="Z1049" s="53"/>
      <c r="AA1049" s="48"/>
      <c r="AB1049" s="54"/>
      <c r="AC1049" s="54"/>
      <c r="AD1049" s="54"/>
      <c r="AE1049" s="54"/>
      <c r="AF1049" s="54"/>
      <c r="AG1049" s="54"/>
      <c r="AH1049" s="54"/>
      <c r="AI1049" s="54"/>
      <c r="AJ1049" s="49"/>
      <c r="AK1049" s="48"/>
      <c r="AL1049" s="54"/>
      <c r="AM1049" s="54"/>
      <c r="AN1049" s="54"/>
      <c r="AO1049" s="54"/>
      <c r="AP1049" s="54"/>
      <c r="AQ1049" s="54"/>
      <c r="AR1049" s="54"/>
      <c r="AS1049" s="54"/>
      <c r="AT1049" s="54"/>
      <c r="AU1049" s="54"/>
      <c r="AV1049" s="54"/>
      <c r="AW1049" s="54"/>
      <c r="AX1049" s="54"/>
      <c r="AY1049" s="54"/>
      <c r="AZ1049" s="54"/>
      <c r="BA1049" s="54"/>
      <c r="BB1049" s="54"/>
      <c r="BC1049" s="54"/>
      <c r="BD1049" s="54"/>
      <c r="BE1049" s="54"/>
      <c r="BF1049" s="54"/>
      <c r="BG1049" s="54"/>
      <c r="BH1049" s="54"/>
      <c r="BI1049" s="54"/>
      <c r="BJ1049" s="54"/>
      <c r="BK1049" s="54"/>
      <c r="BL1049" s="54"/>
      <c r="BM1049" s="54"/>
      <c r="BN1049" s="54"/>
      <c r="BO1049" s="54"/>
      <c r="BP1049" s="54"/>
      <c r="BQ1049" s="54"/>
      <c r="BR1049" s="54"/>
      <c r="BS1049" s="54"/>
      <c r="BT1049" s="54"/>
      <c r="BU1049" s="54"/>
      <c r="BV1049" s="54"/>
      <c r="BW1049" s="54"/>
      <c r="BX1049" s="49"/>
      <c r="BY1049" s="55"/>
      <c r="BZ1049" s="8"/>
      <c r="CE1049" s="12" t="str">
        <f t="shared" si="835"/>
        <v/>
      </c>
      <c r="CG1049" s="77" t="str">
        <f t="shared" si="836"/>
        <v/>
      </c>
      <c r="CH1049" s="80" t="str">
        <f t="shared" si="837"/>
        <v/>
      </c>
      <c r="CL1049" s="12" t="str">
        <f t="shared" si="838"/>
        <v/>
      </c>
      <c r="CM1049" s="12" t="str">
        <f t="shared" si="839"/>
        <v/>
      </c>
      <c r="CN1049" s="12" t="str" cm="1">
        <f t="array" ref="CN1049">IF(OR($CE1049="", $CG$3=""), "", IF(IFERROR(INDEX($K1049:$T1049, $CK1049, MATCH(CN$3, $K$3:$T$3, 0)), "")="", $CC$4, $CC$3))</f>
        <v/>
      </c>
      <c r="CO1049" s="12" t="str" cm="1">
        <f t="array" ref="CO1049">IF(OR($CE1049="", $CG$3=""), "", IF(IFERROR(INDEX($AA1049:$AJ1049, $CK1049, MATCH(CO$3, $AA$3:$AJ$3, 0)), "")="", $CC$4, $CC$3))</f>
        <v/>
      </c>
      <c r="CP1049" s="12" t="str">
        <f>IF(OR($CE1049="", $CG$3=""), "", IF(CP$3='Property List &amp; Features'!$BG$9, $CC$3, IF(CP$3=$I1049, $CC$3, $CC$4)))</f>
        <v/>
      </c>
      <c r="CQ1049" s="12" t="str">
        <f>IF(OR($CE1049="", $CG$3=""), "", IF(CQ$3='Property List &amp; Features'!$BG$9, $CC$3, IF(CQ$3=$J1049, $CC$3, $CC$4)))</f>
        <v/>
      </c>
      <c r="CR1049" s="12" t="str">
        <f t="shared" si="840"/>
        <v/>
      </c>
      <c r="CS1049" s="12" t="str">
        <f t="shared" si="841"/>
        <v/>
      </c>
      <c r="CT1049" s="12" t="str">
        <f t="shared" si="842"/>
        <v/>
      </c>
      <c r="CU1049" s="12" t="str">
        <f t="shared" si="843"/>
        <v/>
      </c>
      <c r="CV1049" s="12" t="str">
        <f t="shared" si="844"/>
        <v/>
      </c>
      <c r="CW1049" s="12" t="str">
        <f t="shared" si="866"/>
        <v/>
      </c>
      <c r="CX1049" s="12" t="str">
        <f t="shared" si="867"/>
        <v/>
      </c>
      <c r="CY1049" s="12" t="str">
        <f t="shared" si="868"/>
        <v/>
      </c>
      <c r="CZ1049" s="12" t="str">
        <f t="shared" si="869"/>
        <v/>
      </c>
      <c r="DA1049" s="12" t="str">
        <f t="shared" si="870"/>
        <v/>
      </c>
      <c r="DB1049" s="12" t="str">
        <f t="shared" si="871"/>
        <v/>
      </c>
      <c r="DC1049" s="12" t="str">
        <f t="shared" si="872"/>
        <v/>
      </c>
      <c r="DD1049" s="12" t="str">
        <f t="shared" si="873"/>
        <v/>
      </c>
      <c r="DE1049" s="12" t="str">
        <f t="shared" si="874"/>
        <v/>
      </c>
      <c r="DF1049" s="12" t="str">
        <f t="shared" si="875"/>
        <v/>
      </c>
      <c r="DG1049" s="12" t="str">
        <f t="shared" si="876"/>
        <v/>
      </c>
      <c r="DH1049" s="12" t="str">
        <f t="shared" si="877"/>
        <v/>
      </c>
      <c r="DI1049" s="12" t="str">
        <f t="shared" si="878"/>
        <v/>
      </c>
      <c r="DJ1049" s="12" t="str">
        <f t="shared" si="879"/>
        <v/>
      </c>
      <c r="DK1049" s="12" t="str">
        <f t="shared" si="880"/>
        <v/>
      </c>
      <c r="DL1049" s="12" t="str">
        <f t="shared" si="881"/>
        <v/>
      </c>
      <c r="DM1049" s="12" t="str">
        <f t="shared" si="882"/>
        <v/>
      </c>
      <c r="DN1049" s="12" t="str">
        <f t="shared" si="883"/>
        <v/>
      </c>
      <c r="DO1049" s="12" t="str">
        <f t="shared" si="884"/>
        <v/>
      </c>
      <c r="DP1049" s="12" t="str">
        <f t="shared" si="885"/>
        <v/>
      </c>
      <c r="DQ1049" s="12" t="str">
        <f t="shared" si="886"/>
        <v/>
      </c>
      <c r="DR1049" s="12" t="str">
        <f t="shared" si="848"/>
        <v/>
      </c>
      <c r="DS1049" s="12" t="str">
        <f t="shared" si="849"/>
        <v/>
      </c>
      <c r="DT1049" s="12" t="str">
        <f t="shared" si="850"/>
        <v/>
      </c>
      <c r="DU1049" s="12" t="str">
        <f t="shared" si="851"/>
        <v/>
      </c>
      <c r="DV1049" s="12" t="str">
        <f t="shared" si="852"/>
        <v/>
      </c>
      <c r="DW1049" s="12" t="str">
        <f t="shared" si="853"/>
        <v/>
      </c>
      <c r="DX1049" s="12" t="str">
        <f t="shared" si="854"/>
        <v/>
      </c>
      <c r="DY1049" s="12" t="str">
        <f t="shared" si="855"/>
        <v/>
      </c>
      <c r="DZ1049" s="12" t="str">
        <f t="shared" si="856"/>
        <v/>
      </c>
      <c r="EA1049" s="12" t="str">
        <f t="shared" si="857"/>
        <v/>
      </c>
      <c r="EB1049" s="12" t="str">
        <f t="shared" si="858"/>
        <v/>
      </c>
      <c r="EC1049" s="12" t="str">
        <f t="shared" si="859"/>
        <v/>
      </c>
      <c r="ED1049" s="12" t="str">
        <f t="shared" si="860"/>
        <v/>
      </c>
      <c r="EE1049" s="12" t="str">
        <f t="shared" si="861"/>
        <v/>
      </c>
      <c r="EF1049" s="12" t="str">
        <f t="shared" si="862"/>
        <v/>
      </c>
      <c r="EG1049" s="12" t="str">
        <f t="shared" si="863"/>
        <v/>
      </c>
      <c r="EH1049" s="12" t="str">
        <f t="shared" si="864"/>
        <v/>
      </c>
      <c r="EI1049" s="12" t="str">
        <f t="shared" si="865"/>
        <v/>
      </c>
      <c r="EK1049" s="83" t="str">
        <f t="shared" si="845"/>
        <v/>
      </c>
      <c r="EM1049" s="12" t="str">
        <f t="shared" si="846"/>
        <v/>
      </c>
      <c r="EO1049" s="12" t="str">
        <f t="shared" si="847"/>
        <v/>
      </c>
      <c r="EQ1049" s="12" t="str">
        <f>IF($EO1049="", "", IF($EQ$8=$EQ$6, COUNTIF($EO$11:$EO$2510, "&gt;"&amp;$EO1049)+1+COUNTIF($EO$11:$EO1049, $EO1049)-1, COUNTIF($EO$11:$EO$2510, "&lt;"&amp;$EO1049)+1+COUNTIF($EO$11:$EO1049, $EO1049)-1))</f>
        <v/>
      </c>
    </row>
    <row r="1050" spans="1:147" x14ac:dyDescent="0.55000000000000004">
      <c r="A1050" s="8"/>
      <c r="B1050" s="12" t="str">
        <f>IF($D1050="", "", COUNTIF($D$11:$D1050, $D1050))</f>
        <v/>
      </c>
      <c r="C1050" s="8"/>
      <c r="D1050" s="45"/>
      <c r="E1050" s="46"/>
      <c r="F1050" s="47"/>
      <c r="G1050" s="54"/>
      <c r="H1050" s="54"/>
      <c r="I1050" s="48"/>
      <c r="J1050" s="49"/>
      <c r="K1050" s="50"/>
      <c r="L1050" s="50"/>
      <c r="M1050" s="50"/>
      <c r="N1050" s="50"/>
      <c r="O1050" s="50"/>
      <c r="P1050" s="50"/>
      <c r="Q1050" s="50"/>
      <c r="R1050" s="50"/>
      <c r="S1050" s="50"/>
      <c r="T1050" s="50"/>
      <c r="U1050" s="51"/>
      <c r="V1050" s="52"/>
      <c r="W1050" s="53"/>
      <c r="X1050" s="53"/>
      <c r="Y1050" s="53"/>
      <c r="Z1050" s="53"/>
      <c r="AA1050" s="48"/>
      <c r="AB1050" s="54"/>
      <c r="AC1050" s="54"/>
      <c r="AD1050" s="54"/>
      <c r="AE1050" s="54"/>
      <c r="AF1050" s="54"/>
      <c r="AG1050" s="54"/>
      <c r="AH1050" s="54"/>
      <c r="AI1050" s="54"/>
      <c r="AJ1050" s="49"/>
      <c r="AK1050" s="48"/>
      <c r="AL1050" s="54"/>
      <c r="AM1050" s="54"/>
      <c r="AN1050" s="54"/>
      <c r="AO1050" s="54"/>
      <c r="AP1050" s="54"/>
      <c r="AQ1050" s="54"/>
      <c r="AR1050" s="54"/>
      <c r="AS1050" s="54"/>
      <c r="AT1050" s="54"/>
      <c r="AU1050" s="54"/>
      <c r="AV1050" s="54"/>
      <c r="AW1050" s="54"/>
      <c r="AX1050" s="54"/>
      <c r="AY1050" s="54"/>
      <c r="AZ1050" s="54"/>
      <c r="BA1050" s="54"/>
      <c r="BB1050" s="54"/>
      <c r="BC1050" s="54"/>
      <c r="BD1050" s="54"/>
      <c r="BE1050" s="54"/>
      <c r="BF1050" s="54"/>
      <c r="BG1050" s="54"/>
      <c r="BH1050" s="54"/>
      <c r="BI1050" s="54"/>
      <c r="BJ1050" s="54"/>
      <c r="BK1050" s="54"/>
      <c r="BL1050" s="54"/>
      <c r="BM1050" s="54"/>
      <c r="BN1050" s="54"/>
      <c r="BO1050" s="54"/>
      <c r="BP1050" s="54"/>
      <c r="BQ1050" s="54"/>
      <c r="BR1050" s="54"/>
      <c r="BS1050" s="54"/>
      <c r="BT1050" s="54"/>
      <c r="BU1050" s="54"/>
      <c r="BV1050" s="54"/>
      <c r="BW1050" s="54"/>
      <c r="BX1050" s="49"/>
      <c r="BY1050" s="55"/>
      <c r="BZ1050" s="8"/>
      <c r="CE1050" s="12" t="str">
        <f t="shared" si="835"/>
        <v/>
      </c>
      <c r="CG1050" s="77" t="str">
        <f t="shared" si="836"/>
        <v/>
      </c>
      <c r="CH1050" s="80" t="str">
        <f t="shared" si="837"/>
        <v/>
      </c>
      <c r="CL1050" s="12" t="str">
        <f t="shared" si="838"/>
        <v/>
      </c>
      <c r="CM1050" s="12" t="str">
        <f t="shared" si="839"/>
        <v/>
      </c>
      <c r="CN1050" s="12" t="str" cm="1">
        <f t="array" ref="CN1050">IF(OR($CE1050="", $CG$3=""), "", IF(IFERROR(INDEX($K1050:$T1050, $CK1050, MATCH(CN$3, $K$3:$T$3, 0)), "")="", $CC$4, $CC$3))</f>
        <v/>
      </c>
      <c r="CO1050" s="12" t="str" cm="1">
        <f t="array" ref="CO1050">IF(OR($CE1050="", $CG$3=""), "", IF(IFERROR(INDEX($AA1050:$AJ1050, $CK1050, MATCH(CO$3, $AA$3:$AJ$3, 0)), "")="", $CC$4, $CC$3))</f>
        <v/>
      </c>
      <c r="CP1050" s="12" t="str">
        <f>IF(OR($CE1050="", $CG$3=""), "", IF(CP$3='Property List &amp; Features'!$BG$9, $CC$3, IF(CP$3=$I1050, $CC$3, $CC$4)))</f>
        <v/>
      </c>
      <c r="CQ1050" s="12" t="str">
        <f>IF(OR($CE1050="", $CG$3=""), "", IF(CQ$3='Property List &amp; Features'!$BG$9, $CC$3, IF(CQ$3=$J1050, $CC$3, $CC$4)))</f>
        <v/>
      </c>
      <c r="CR1050" s="12" t="str">
        <f t="shared" si="840"/>
        <v/>
      </c>
      <c r="CS1050" s="12" t="str">
        <f t="shared" si="841"/>
        <v/>
      </c>
      <c r="CT1050" s="12" t="str">
        <f t="shared" si="842"/>
        <v/>
      </c>
      <c r="CU1050" s="12" t="str">
        <f t="shared" si="843"/>
        <v/>
      </c>
      <c r="CV1050" s="12" t="str">
        <f t="shared" si="844"/>
        <v/>
      </c>
      <c r="CW1050" s="12" t="str">
        <f t="shared" si="866"/>
        <v/>
      </c>
      <c r="CX1050" s="12" t="str">
        <f t="shared" si="867"/>
        <v/>
      </c>
      <c r="CY1050" s="12" t="str">
        <f t="shared" si="868"/>
        <v/>
      </c>
      <c r="CZ1050" s="12" t="str">
        <f t="shared" si="869"/>
        <v/>
      </c>
      <c r="DA1050" s="12" t="str">
        <f t="shared" si="870"/>
        <v/>
      </c>
      <c r="DB1050" s="12" t="str">
        <f t="shared" si="871"/>
        <v/>
      </c>
      <c r="DC1050" s="12" t="str">
        <f t="shared" si="872"/>
        <v/>
      </c>
      <c r="DD1050" s="12" t="str">
        <f t="shared" si="873"/>
        <v/>
      </c>
      <c r="DE1050" s="12" t="str">
        <f t="shared" si="874"/>
        <v/>
      </c>
      <c r="DF1050" s="12" t="str">
        <f t="shared" si="875"/>
        <v/>
      </c>
      <c r="DG1050" s="12" t="str">
        <f t="shared" si="876"/>
        <v/>
      </c>
      <c r="DH1050" s="12" t="str">
        <f t="shared" si="877"/>
        <v/>
      </c>
      <c r="DI1050" s="12" t="str">
        <f t="shared" si="878"/>
        <v/>
      </c>
      <c r="DJ1050" s="12" t="str">
        <f t="shared" si="879"/>
        <v/>
      </c>
      <c r="DK1050" s="12" t="str">
        <f t="shared" si="880"/>
        <v/>
      </c>
      <c r="DL1050" s="12" t="str">
        <f t="shared" si="881"/>
        <v/>
      </c>
      <c r="DM1050" s="12" t="str">
        <f t="shared" si="882"/>
        <v/>
      </c>
      <c r="DN1050" s="12" t="str">
        <f t="shared" si="883"/>
        <v/>
      </c>
      <c r="DO1050" s="12" t="str">
        <f t="shared" si="884"/>
        <v/>
      </c>
      <c r="DP1050" s="12" t="str">
        <f t="shared" si="885"/>
        <v/>
      </c>
      <c r="DQ1050" s="12" t="str">
        <f t="shared" si="886"/>
        <v/>
      </c>
      <c r="DR1050" s="12" t="str">
        <f t="shared" si="848"/>
        <v/>
      </c>
      <c r="DS1050" s="12" t="str">
        <f t="shared" si="849"/>
        <v/>
      </c>
      <c r="DT1050" s="12" t="str">
        <f t="shared" si="850"/>
        <v/>
      </c>
      <c r="DU1050" s="12" t="str">
        <f t="shared" si="851"/>
        <v/>
      </c>
      <c r="DV1050" s="12" t="str">
        <f t="shared" si="852"/>
        <v/>
      </c>
      <c r="DW1050" s="12" t="str">
        <f t="shared" si="853"/>
        <v/>
      </c>
      <c r="DX1050" s="12" t="str">
        <f t="shared" si="854"/>
        <v/>
      </c>
      <c r="DY1050" s="12" t="str">
        <f t="shared" si="855"/>
        <v/>
      </c>
      <c r="DZ1050" s="12" t="str">
        <f t="shared" si="856"/>
        <v/>
      </c>
      <c r="EA1050" s="12" t="str">
        <f t="shared" si="857"/>
        <v/>
      </c>
      <c r="EB1050" s="12" t="str">
        <f t="shared" si="858"/>
        <v/>
      </c>
      <c r="EC1050" s="12" t="str">
        <f t="shared" si="859"/>
        <v/>
      </c>
      <c r="ED1050" s="12" t="str">
        <f t="shared" si="860"/>
        <v/>
      </c>
      <c r="EE1050" s="12" t="str">
        <f t="shared" si="861"/>
        <v/>
      </c>
      <c r="EF1050" s="12" t="str">
        <f t="shared" si="862"/>
        <v/>
      </c>
      <c r="EG1050" s="12" t="str">
        <f t="shared" si="863"/>
        <v/>
      </c>
      <c r="EH1050" s="12" t="str">
        <f t="shared" si="864"/>
        <v/>
      </c>
      <c r="EI1050" s="12" t="str">
        <f t="shared" si="865"/>
        <v/>
      </c>
      <c r="EK1050" s="83" t="str">
        <f t="shared" si="845"/>
        <v/>
      </c>
      <c r="EM1050" s="12" t="str">
        <f t="shared" si="846"/>
        <v/>
      </c>
      <c r="EO1050" s="12" t="str">
        <f t="shared" si="847"/>
        <v/>
      </c>
      <c r="EQ1050" s="12" t="str">
        <f>IF($EO1050="", "", IF($EQ$8=$EQ$6, COUNTIF($EO$11:$EO$2510, "&gt;"&amp;$EO1050)+1+COUNTIF($EO$11:$EO1050, $EO1050)-1, COUNTIF($EO$11:$EO$2510, "&lt;"&amp;$EO1050)+1+COUNTIF($EO$11:$EO1050, $EO1050)-1))</f>
        <v/>
      </c>
    </row>
    <row r="1051" spans="1:147" x14ac:dyDescent="0.55000000000000004">
      <c r="A1051" s="8"/>
      <c r="B1051" s="12" t="str">
        <f>IF($D1051="", "", COUNTIF($D$11:$D1051, $D1051))</f>
        <v/>
      </c>
      <c r="C1051" s="8"/>
      <c r="D1051" s="45"/>
      <c r="E1051" s="46"/>
      <c r="F1051" s="47"/>
      <c r="G1051" s="54"/>
      <c r="H1051" s="54"/>
      <c r="I1051" s="48"/>
      <c r="J1051" s="49"/>
      <c r="K1051" s="50"/>
      <c r="L1051" s="50"/>
      <c r="M1051" s="50"/>
      <c r="N1051" s="50"/>
      <c r="O1051" s="50"/>
      <c r="P1051" s="50"/>
      <c r="Q1051" s="50"/>
      <c r="R1051" s="50"/>
      <c r="S1051" s="50"/>
      <c r="T1051" s="50"/>
      <c r="U1051" s="51"/>
      <c r="V1051" s="52"/>
      <c r="W1051" s="53"/>
      <c r="X1051" s="53"/>
      <c r="Y1051" s="53"/>
      <c r="Z1051" s="53"/>
      <c r="AA1051" s="48"/>
      <c r="AB1051" s="54"/>
      <c r="AC1051" s="54"/>
      <c r="AD1051" s="54"/>
      <c r="AE1051" s="54"/>
      <c r="AF1051" s="54"/>
      <c r="AG1051" s="54"/>
      <c r="AH1051" s="54"/>
      <c r="AI1051" s="54"/>
      <c r="AJ1051" s="49"/>
      <c r="AK1051" s="48"/>
      <c r="AL1051" s="54"/>
      <c r="AM1051" s="54"/>
      <c r="AN1051" s="54"/>
      <c r="AO1051" s="54"/>
      <c r="AP1051" s="54"/>
      <c r="AQ1051" s="54"/>
      <c r="AR1051" s="54"/>
      <c r="AS1051" s="54"/>
      <c r="AT1051" s="54"/>
      <c r="AU1051" s="54"/>
      <c r="AV1051" s="54"/>
      <c r="AW1051" s="54"/>
      <c r="AX1051" s="54"/>
      <c r="AY1051" s="54"/>
      <c r="AZ1051" s="54"/>
      <c r="BA1051" s="54"/>
      <c r="BB1051" s="54"/>
      <c r="BC1051" s="54"/>
      <c r="BD1051" s="54"/>
      <c r="BE1051" s="54"/>
      <c r="BF1051" s="54"/>
      <c r="BG1051" s="54"/>
      <c r="BH1051" s="54"/>
      <c r="BI1051" s="54"/>
      <c r="BJ1051" s="54"/>
      <c r="BK1051" s="54"/>
      <c r="BL1051" s="54"/>
      <c r="BM1051" s="54"/>
      <c r="BN1051" s="54"/>
      <c r="BO1051" s="54"/>
      <c r="BP1051" s="54"/>
      <c r="BQ1051" s="54"/>
      <c r="BR1051" s="54"/>
      <c r="BS1051" s="54"/>
      <c r="BT1051" s="54"/>
      <c r="BU1051" s="54"/>
      <c r="BV1051" s="54"/>
      <c r="BW1051" s="54"/>
      <c r="BX1051" s="49"/>
      <c r="BY1051" s="55"/>
      <c r="BZ1051" s="8"/>
      <c r="CE1051" s="12" t="str">
        <f t="shared" si="835"/>
        <v/>
      </c>
      <c r="CG1051" s="77" t="str">
        <f t="shared" si="836"/>
        <v/>
      </c>
      <c r="CH1051" s="80" t="str">
        <f t="shared" si="837"/>
        <v/>
      </c>
      <c r="CL1051" s="12" t="str">
        <f t="shared" si="838"/>
        <v/>
      </c>
      <c r="CM1051" s="12" t="str">
        <f t="shared" si="839"/>
        <v/>
      </c>
      <c r="CN1051" s="12" t="str" cm="1">
        <f t="array" ref="CN1051">IF(OR($CE1051="", $CG$3=""), "", IF(IFERROR(INDEX($K1051:$T1051, $CK1051, MATCH(CN$3, $K$3:$T$3, 0)), "")="", $CC$4, $CC$3))</f>
        <v/>
      </c>
      <c r="CO1051" s="12" t="str" cm="1">
        <f t="array" ref="CO1051">IF(OR($CE1051="", $CG$3=""), "", IF(IFERROR(INDEX($AA1051:$AJ1051, $CK1051, MATCH(CO$3, $AA$3:$AJ$3, 0)), "")="", $CC$4, $CC$3))</f>
        <v/>
      </c>
      <c r="CP1051" s="12" t="str">
        <f>IF(OR($CE1051="", $CG$3=""), "", IF(CP$3='Property List &amp; Features'!$BG$9, $CC$3, IF(CP$3=$I1051, $CC$3, $CC$4)))</f>
        <v/>
      </c>
      <c r="CQ1051" s="12" t="str">
        <f>IF(OR($CE1051="", $CG$3=""), "", IF(CQ$3='Property List &amp; Features'!$BG$9, $CC$3, IF(CQ$3=$J1051, $CC$3, $CC$4)))</f>
        <v/>
      </c>
      <c r="CR1051" s="12" t="str">
        <f t="shared" si="840"/>
        <v/>
      </c>
      <c r="CS1051" s="12" t="str">
        <f t="shared" si="841"/>
        <v/>
      </c>
      <c r="CT1051" s="12" t="str">
        <f t="shared" si="842"/>
        <v/>
      </c>
      <c r="CU1051" s="12" t="str">
        <f t="shared" si="843"/>
        <v/>
      </c>
      <c r="CV1051" s="12" t="str">
        <f t="shared" si="844"/>
        <v/>
      </c>
      <c r="CW1051" s="12" t="str">
        <f t="shared" si="866"/>
        <v/>
      </c>
      <c r="CX1051" s="12" t="str">
        <f t="shared" si="867"/>
        <v/>
      </c>
      <c r="CY1051" s="12" t="str">
        <f t="shared" si="868"/>
        <v/>
      </c>
      <c r="CZ1051" s="12" t="str">
        <f t="shared" si="869"/>
        <v/>
      </c>
      <c r="DA1051" s="12" t="str">
        <f t="shared" si="870"/>
        <v/>
      </c>
      <c r="DB1051" s="12" t="str">
        <f t="shared" si="871"/>
        <v/>
      </c>
      <c r="DC1051" s="12" t="str">
        <f t="shared" si="872"/>
        <v/>
      </c>
      <c r="DD1051" s="12" t="str">
        <f t="shared" si="873"/>
        <v/>
      </c>
      <c r="DE1051" s="12" t="str">
        <f t="shared" si="874"/>
        <v/>
      </c>
      <c r="DF1051" s="12" t="str">
        <f t="shared" si="875"/>
        <v/>
      </c>
      <c r="DG1051" s="12" t="str">
        <f t="shared" si="876"/>
        <v/>
      </c>
      <c r="DH1051" s="12" t="str">
        <f t="shared" si="877"/>
        <v/>
      </c>
      <c r="DI1051" s="12" t="str">
        <f t="shared" si="878"/>
        <v/>
      </c>
      <c r="DJ1051" s="12" t="str">
        <f t="shared" si="879"/>
        <v/>
      </c>
      <c r="DK1051" s="12" t="str">
        <f t="shared" si="880"/>
        <v/>
      </c>
      <c r="DL1051" s="12" t="str">
        <f t="shared" si="881"/>
        <v/>
      </c>
      <c r="DM1051" s="12" t="str">
        <f t="shared" si="882"/>
        <v/>
      </c>
      <c r="DN1051" s="12" t="str">
        <f t="shared" si="883"/>
        <v/>
      </c>
      <c r="DO1051" s="12" t="str">
        <f t="shared" si="884"/>
        <v/>
      </c>
      <c r="DP1051" s="12" t="str">
        <f t="shared" si="885"/>
        <v/>
      </c>
      <c r="DQ1051" s="12" t="str">
        <f t="shared" si="886"/>
        <v/>
      </c>
      <c r="DR1051" s="12" t="str">
        <f t="shared" si="848"/>
        <v/>
      </c>
      <c r="DS1051" s="12" t="str">
        <f t="shared" si="849"/>
        <v/>
      </c>
      <c r="DT1051" s="12" t="str">
        <f t="shared" si="850"/>
        <v/>
      </c>
      <c r="DU1051" s="12" t="str">
        <f t="shared" si="851"/>
        <v/>
      </c>
      <c r="DV1051" s="12" t="str">
        <f t="shared" si="852"/>
        <v/>
      </c>
      <c r="DW1051" s="12" t="str">
        <f t="shared" si="853"/>
        <v/>
      </c>
      <c r="DX1051" s="12" t="str">
        <f t="shared" si="854"/>
        <v/>
      </c>
      <c r="DY1051" s="12" t="str">
        <f t="shared" si="855"/>
        <v/>
      </c>
      <c r="DZ1051" s="12" t="str">
        <f t="shared" si="856"/>
        <v/>
      </c>
      <c r="EA1051" s="12" t="str">
        <f t="shared" si="857"/>
        <v/>
      </c>
      <c r="EB1051" s="12" t="str">
        <f t="shared" si="858"/>
        <v/>
      </c>
      <c r="EC1051" s="12" t="str">
        <f t="shared" si="859"/>
        <v/>
      </c>
      <c r="ED1051" s="12" t="str">
        <f t="shared" si="860"/>
        <v/>
      </c>
      <c r="EE1051" s="12" t="str">
        <f t="shared" si="861"/>
        <v/>
      </c>
      <c r="EF1051" s="12" t="str">
        <f t="shared" si="862"/>
        <v/>
      </c>
      <c r="EG1051" s="12" t="str">
        <f t="shared" si="863"/>
        <v/>
      </c>
      <c r="EH1051" s="12" t="str">
        <f t="shared" si="864"/>
        <v/>
      </c>
      <c r="EI1051" s="12" t="str">
        <f t="shared" si="865"/>
        <v/>
      </c>
      <c r="EK1051" s="83" t="str">
        <f t="shared" si="845"/>
        <v/>
      </c>
      <c r="EM1051" s="12" t="str">
        <f t="shared" si="846"/>
        <v/>
      </c>
      <c r="EO1051" s="12" t="str">
        <f t="shared" si="847"/>
        <v/>
      </c>
      <c r="EQ1051" s="12" t="str">
        <f>IF($EO1051="", "", IF($EQ$8=$EQ$6, COUNTIF($EO$11:$EO$2510, "&gt;"&amp;$EO1051)+1+COUNTIF($EO$11:$EO1051, $EO1051)-1, COUNTIF($EO$11:$EO$2510, "&lt;"&amp;$EO1051)+1+COUNTIF($EO$11:$EO1051, $EO1051)-1))</f>
        <v/>
      </c>
    </row>
    <row r="1052" spans="1:147" x14ac:dyDescent="0.55000000000000004">
      <c r="A1052" s="8"/>
      <c r="B1052" s="12" t="str">
        <f>IF($D1052="", "", COUNTIF($D$11:$D1052, $D1052))</f>
        <v/>
      </c>
      <c r="C1052" s="8"/>
      <c r="D1052" s="45"/>
      <c r="E1052" s="46"/>
      <c r="F1052" s="47"/>
      <c r="G1052" s="54"/>
      <c r="H1052" s="54"/>
      <c r="I1052" s="48"/>
      <c r="J1052" s="49"/>
      <c r="K1052" s="50"/>
      <c r="L1052" s="50"/>
      <c r="M1052" s="50"/>
      <c r="N1052" s="50"/>
      <c r="O1052" s="50"/>
      <c r="P1052" s="50"/>
      <c r="Q1052" s="50"/>
      <c r="R1052" s="50"/>
      <c r="S1052" s="50"/>
      <c r="T1052" s="50"/>
      <c r="U1052" s="51"/>
      <c r="V1052" s="52"/>
      <c r="W1052" s="53"/>
      <c r="X1052" s="53"/>
      <c r="Y1052" s="53"/>
      <c r="Z1052" s="53"/>
      <c r="AA1052" s="48"/>
      <c r="AB1052" s="54"/>
      <c r="AC1052" s="54"/>
      <c r="AD1052" s="54"/>
      <c r="AE1052" s="54"/>
      <c r="AF1052" s="54"/>
      <c r="AG1052" s="54"/>
      <c r="AH1052" s="54"/>
      <c r="AI1052" s="54"/>
      <c r="AJ1052" s="49"/>
      <c r="AK1052" s="48"/>
      <c r="AL1052" s="54"/>
      <c r="AM1052" s="54"/>
      <c r="AN1052" s="54"/>
      <c r="AO1052" s="54"/>
      <c r="AP1052" s="54"/>
      <c r="AQ1052" s="54"/>
      <c r="AR1052" s="54"/>
      <c r="AS1052" s="54"/>
      <c r="AT1052" s="54"/>
      <c r="AU1052" s="54"/>
      <c r="AV1052" s="54"/>
      <c r="AW1052" s="54"/>
      <c r="AX1052" s="54"/>
      <c r="AY1052" s="54"/>
      <c r="AZ1052" s="54"/>
      <c r="BA1052" s="54"/>
      <c r="BB1052" s="54"/>
      <c r="BC1052" s="54"/>
      <c r="BD1052" s="54"/>
      <c r="BE1052" s="54"/>
      <c r="BF1052" s="54"/>
      <c r="BG1052" s="54"/>
      <c r="BH1052" s="54"/>
      <c r="BI1052" s="54"/>
      <c r="BJ1052" s="54"/>
      <c r="BK1052" s="54"/>
      <c r="BL1052" s="54"/>
      <c r="BM1052" s="54"/>
      <c r="BN1052" s="54"/>
      <c r="BO1052" s="54"/>
      <c r="BP1052" s="54"/>
      <c r="BQ1052" s="54"/>
      <c r="BR1052" s="54"/>
      <c r="BS1052" s="54"/>
      <c r="BT1052" s="54"/>
      <c r="BU1052" s="54"/>
      <c r="BV1052" s="54"/>
      <c r="BW1052" s="54"/>
      <c r="BX1052" s="49"/>
      <c r="BY1052" s="55"/>
      <c r="BZ1052" s="8"/>
      <c r="CE1052" s="12" t="str">
        <f t="shared" si="835"/>
        <v/>
      </c>
      <c r="CG1052" s="77" t="str">
        <f t="shared" si="836"/>
        <v/>
      </c>
      <c r="CH1052" s="80" t="str">
        <f t="shared" si="837"/>
        <v/>
      </c>
      <c r="CL1052" s="12" t="str">
        <f t="shared" si="838"/>
        <v/>
      </c>
      <c r="CM1052" s="12" t="str">
        <f t="shared" si="839"/>
        <v/>
      </c>
      <c r="CN1052" s="12" t="str" cm="1">
        <f t="array" ref="CN1052">IF(OR($CE1052="", $CG$3=""), "", IF(IFERROR(INDEX($K1052:$T1052, $CK1052, MATCH(CN$3, $K$3:$T$3, 0)), "")="", $CC$4, $CC$3))</f>
        <v/>
      </c>
      <c r="CO1052" s="12" t="str" cm="1">
        <f t="array" ref="CO1052">IF(OR($CE1052="", $CG$3=""), "", IF(IFERROR(INDEX($AA1052:$AJ1052, $CK1052, MATCH(CO$3, $AA$3:$AJ$3, 0)), "")="", $CC$4, $CC$3))</f>
        <v/>
      </c>
      <c r="CP1052" s="12" t="str">
        <f>IF(OR($CE1052="", $CG$3=""), "", IF(CP$3='Property List &amp; Features'!$BG$9, $CC$3, IF(CP$3=$I1052, $CC$3, $CC$4)))</f>
        <v/>
      </c>
      <c r="CQ1052" s="12" t="str">
        <f>IF(OR($CE1052="", $CG$3=""), "", IF(CQ$3='Property List &amp; Features'!$BG$9, $CC$3, IF(CQ$3=$J1052, $CC$3, $CC$4)))</f>
        <v/>
      </c>
      <c r="CR1052" s="12" t="str">
        <f t="shared" si="840"/>
        <v/>
      </c>
      <c r="CS1052" s="12" t="str">
        <f t="shared" si="841"/>
        <v/>
      </c>
      <c r="CT1052" s="12" t="str">
        <f t="shared" si="842"/>
        <v/>
      </c>
      <c r="CU1052" s="12" t="str">
        <f t="shared" si="843"/>
        <v/>
      </c>
      <c r="CV1052" s="12" t="str">
        <f t="shared" si="844"/>
        <v/>
      </c>
      <c r="CW1052" s="12" t="str">
        <f t="shared" si="866"/>
        <v/>
      </c>
      <c r="CX1052" s="12" t="str">
        <f t="shared" si="867"/>
        <v/>
      </c>
      <c r="CY1052" s="12" t="str">
        <f t="shared" si="868"/>
        <v/>
      </c>
      <c r="CZ1052" s="12" t="str">
        <f t="shared" si="869"/>
        <v/>
      </c>
      <c r="DA1052" s="12" t="str">
        <f t="shared" si="870"/>
        <v/>
      </c>
      <c r="DB1052" s="12" t="str">
        <f t="shared" si="871"/>
        <v/>
      </c>
      <c r="DC1052" s="12" t="str">
        <f t="shared" si="872"/>
        <v/>
      </c>
      <c r="DD1052" s="12" t="str">
        <f t="shared" si="873"/>
        <v/>
      </c>
      <c r="DE1052" s="12" t="str">
        <f t="shared" si="874"/>
        <v/>
      </c>
      <c r="DF1052" s="12" t="str">
        <f t="shared" si="875"/>
        <v/>
      </c>
      <c r="DG1052" s="12" t="str">
        <f t="shared" si="876"/>
        <v/>
      </c>
      <c r="DH1052" s="12" t="str">
        <f t="shared" si="877"/>
        <v/>
      </c>
      <c r="DI1052" s="12" t="str">
        <f t="shared" si="878"/>
        <v/>
      </c>
      <c r="DJ1052" s="12" t="str">
        <f t="shared" si="879"/>
        <v/>
      </c>
      <c r="DK1052" s="12" t="str">
        <f t="shared" si="880"/>
        <v/>
      </c>
      <c r="DL1052" s="12" t="str">
        <f t="shared" si="881"/>
        <v/>
      </c>
      <c r="DM1052" s="12" t="str">
        <f t="shared" si="882"/>
        <v/>
      </c>
      <c r="DN1052" s="12" t="str">
        <f t="shared" si="883"/>
        <v/>
      </c>
      <c r="DO1052" s="12" t="str">
        <f t="shared" si="884"/>
        <v/>
      </c>
      <c r="DP1052" s="12" t="str">
        <f t="shared" si="885"/>
        <v/>
      </c>
      <c r="DQ1052" s="12" t="str">
        <f t="shared" si="886"/>
        <v/>
      </c>
      <c r="DR1052" s="12" t="str">
        <f t="shared" si="848"/>
        <v/>
      </c>
      <c r="DS1052" s="12" t="str">
        <f t="shared" si="849"/>
        <v/>
      </c>
      <c r="DT1052" s="12" t="str">
        <f t="shared" si="850"/>
        <v/>
      </c>
      <c r="DU1052" s="12" t="str">
        <f t="shared" si="851"/>
        <v/>
      </c>
      <c r="DV1052" s="12" t="str">
        <f t="shared" si="852"/>
        <v/>
      </c>
      <c r="DW1052" s="12" t="str">
        <f t="shared" si="853"/>
        <v/>
      </c>
      <c r="DX1052" s="12" t="str">
        <f t="shared" si="854"/>
        <v/>
      </c>
      <c r="DY1052" s="12" t="str">
        <f t="shared" si="855"/>
        <v/>
      </c>
      <c r="DZ1052" s="12" t="str">
        <f t="shared" si="856"/>
        <v/>
      </c>
      <c r="EA1052" s="12" t="str">
        <f t="shared" si="857"/>
        <v/>
      </c>
      <c r="EB1052" s="12" t="str">
        <f t="shared" si="858"/>
        <v/>
      </c>
      <c r="EC1052" s="12" t="str">
        <f t="shared" si="859"/>
        <v/>
      </c>
      <c r="ED1052" s="12" t="str">
        <f t="shared" si="860"/>
        <v/>
      </c>
      <c r="EE1052" s="12" t="str">
        <f t="shared" si="861"/>
        <v/>
      </c>
      <c r="EF1052" s="12" t="str">
        <f t="shared" si="862"/>
        <v/>
      </c>
      <c r="EG1052" s="12" t="str">
        <f t="shared" si="863"/>
        <v/>
      </c>
      <c r="EH1052" s="12" t="str">
        <f t="shared" si="864"/>
        <v/>
      </c>
      <c r="EI1052" s="12" t="str">
        <f t="shared" si="865"/>
        <v/>
      </c>
      <c r="EK1052" s="83" t="str">
        <f t="shared" si="845"/>
        <v/>
      </c>
      <c r="EM1052" s="12" t="str">
        <f t="shared" si="846"/>
        <v/>
      </c>
      <c r="EO1052" s="12" t="str">
        <f t="shared" si="847"/>
        <v/>
      </c>
      <c r="EQ1052" s="12" t="str">
        <f>IF($EO1052="", "", IF($EQ$8=$EQ$6, COUNTIF($EO$11:$EO$2510, "&gt;"&amp;$EO1052)+1+COUNTIF($EO$11:$EO1052, $EO1052)-1, COUNTIF($EO$11:$EO$2510, "&lt;"&amp;$EO1052)+1+COUNTIF($EO$11:$EO1052, $EO1052)-1))</f>
        <v/>
      </c>
    </row>
    <row r="1053" spans="1:147" x14ac:dyDescent="0.55000000000000004">
      <c r="A1053" s="8"/>
      <c r="B1053" s="12" t="str">
        <f>IF($D1053="", "", COUNTIF($D$11:$D1053, $D1053))</f>
        <v/>
      </c>
      <c r="C1053" s="8"/>
      <c r="D1053" s="45"/>
      <c r="E1053" s="46"/>
      <c r="F1053" s="47"/>
      <c r="G1053" s="54"/>
      <c r="H1053" s="54"/>
      <c r="I1053" s="48"/>
      <c r="J1053" s="49"/>
      <c r="K1053" s="50"/>
      <c r="L1053" s="50"/>
      <c r="M1053" s="50"/>
      <c r="N1053" s="50"/>
      <c r="O1053" s="50"/>
      <c r="P1053" s="50"/>
      <c r="Q1053" s="50"/>
      <c r="R1053" s="50"/>
      <c r="S1053" s="50"/>
      <c r="T1053" s="50"/>
      <c r="U1053" s="51"/>
      <c r="V1053" s="52"/>
      <c r="W1053" s="53"/>
      <c r="X1053" s="53"/>
      <c r="Y1053" s="53"/>
      <c r="Z1053" s="53"/>
      <c r="AA1053" s="48"/>
      <c r="AB1053" s="54"/>
      <c r="AC1053" s="54"/>
      <c r="AD1053" s="54"/>
      <c r="AE1053" s="54"/>
      <c r="AF1053" s="54"/>
      <c r="AG1053" s="54"/>
      <c r="AH1053" s="54"/>
      <c r="AI1053" s="54"/>
      <c r="AJ1053" s="49"/>
      <c r="AK1053" s="48"/>
      <c r="AL1053" s="54"/>
      <c r="AM1053" s="54"/>
      <c r="AN1053" s="54"/>
      <c r="AO1053" s="54"/>
      <c r="AP1053" s="54"/>
      <c r="AQ1053" s="54"/>
      <c r="AR1053" s="54"/>
      <c r="AS1053" s="54"/>
      <c r="AT1053" s="54"/>
      <c r="AU1053" s="54"/>
      <c r="AV1053" s="54"/>
      <c r="AW1053" s="54"/>
      <c r="AX1053" s="54"/>
      <c r="AY1053" s="54"/>
      <c r="AZ1053" s="54"/>
      <c r="BA1053" s="54"/>
      <c r="BB1053" s="54"/>
      <c r="BC1053" s="54"/>
      <c r="BD1053" s="54"/>
      <c r="BE1053" s="54"/>
      <c r="BF1053" s="54"/>
      <c r="BG1053" s="54"/>
      <c r="BH1053" s="54"/>
      <c r="BI1053" s="54"/>
      <c r="BJ1053" s="54"/>
      <c r="BK1053" s="54"/>
      <c r="BL1053" s="54"/>
      <c r="BM1053" s="54"/>
      <c r="BN1053" s="54"/>
      <c r="BO1053" s="54"/>
      <c r="BP1053" s="54"/>
      <c r="BQ1053" s="54"/>
      <c r="BR1053" s="54"/>
      <c r="BS1053" s="54"/>
      <c r="BT1053" s="54"/>
      <c r="BU1053" s="54"/>
      <c r="BV1053" s="54"/>
      <c r="BW1053" s="54"/>
      <c r="BX1053" s="49"/>
      <c r="BY1053" s="55"/>
      <c r="BZ1053" s="8"/>
      <c r="CE1053" s="12" t="str">
        <f t="shared" si="835"/>
        <v/>
      </c>
      <c r="CG1053" s="77" t="str">
        <f t="shared" si="836"/>
        <v/>
      </c>
      <c r="CH1053" s="80" t="str">
        <f t="shared" si="837"/>
        <v/>
      </c>
      <c r="CL1053" s="12" t="str">
        <f t="shared" si="838"/>
        <v/>
      </c>
      <c r="CM1053" s="12" t="str">
        <f t="shared" si="839"/>
        <v/>
      </c>
      <c r="CN1053" s="12" t="str" cm="1">
        <f t="array" ref="CN1053">IF(OR($CE1053="", $CG$3=""), "", IF(IFERROR(INDEX($K1053:$T1053, $CK1053, MATCH(CN$3, $K$3:$T$3, 0)), "")="", $CC$4, $CC$3))</f>
        <v/>
      </c>
      <c r="CO1053" s="12" t="str" cm="1">
        <f t="array" ref="CO1053">IF(OR($CE1053="", $CG$3=""), "", IF(IFERROR(INDEX($AA1053:$AJ1053, $CK1053, MATCH(CO$3, $AA$3:$AJ$3, 0)), "")="", $CC$4, $CC$3))</f>
        <v/>
      </c>
      <c r="CP1053" s="12" t="str">
        <f>IF(OR($CE1053="", $CG$3=""), "", IF(CP$3='Property List &amp; Features'!$BG$9, $CC$3, IF(CP$3=$I1053, $CC$3, $CC$4)))</f>
        <v/>
      </c>
      <c r="CQ1053" s="12" t="str">
        <f>IF(OR($CE1053="", $CG$3=""), "", IF(CQ$3='Property List &amp; Features'!$BG$9, $CC$3, IF(CQ$3=$J1053, $CC$3, $CC$4)))</f>
        <v/>
      </c>
      <c r="CR1053" s="12" t="str">
        <f t="shared" si="840"/>
        <v/>
      </c>
      <c r="CS1053" s="12" t="str">
        <f t="shared" si="841"/>
        <v/>
      </c>
      <c r="CT1053" s="12" t="str">
        <f t="shared" si="842"/>
        <v/>
      </c>
      <c r="CU1053" s="12" t="str">
        <f t="shared" si="843"/>
        <v/>
      </c>
      <c r="CV1053" s="12" t="str">
        <f t="shared" si="844"/>
        <v/>
      </c>
      <c r="CW1053" s="12" t="str">
        <f t="shared" si="866"/>
        <v/>
      </c>
      <c r="CX1053" s="12" t="str">
        <f t="shared" si="867"/>
        <v/>
      </c>
      <c r="CY1053" s="12" t="str">
        <f t="shared" si="868"/>
        <v/>
      </c>
      <c r="CZ1053" s="12" t="str">
        <f t="shared" si="869"/>
        <v/>
      </c>
      <c r="DA1053" s="12" t="str">
        <f t="shared" si="870"/>
        <v/>
      </c>
      <c r="DB1053" s="12" t="str">
        <f t="shared" si="871"/>
        <v/>
      </c>
      <c r="DC1053" s="12" t="str">
        <f t="shared" si="872"/>
        <v/>
      </c>
      <c r="DD1053" s="12" t="str">
        <f t="shared" si="873"/>
        <v/>
      </c>
      <c r="DE1053" s="12" t="str">
        <f t="shared" si="874"/>
        <v/>
      </c>
      <c r="DF1053" s="12" t="str">
        <f t="shared" si="875"/>
        <v/>
      </c>
      <c r="DG1053" s="12" t="str">
        <f t="shared" si="876"/>
        <v/>
      </c>
      <c r="DH1053" s="12" t="str">
        <f t="shared" si="877"/>
        <v/>
      </c>
      <c r="DI1053" s="12" t="str">
        <f t="shared" si="878"/>
        <v/>
      </c>
      <c r="DJ1053" s="12" t="str">
        <f t="shared" si="879"/>
        <v/>
      </c>
      <c r="DK1053" s="12" t="str">
        <f t="shared" si="880"/>
        <v/>
      </c>
      <c r="DL1053" s="12" t="str">
        <f t="shared" si="881"/>
        <v/>
      </c>
      <c r="DM1053" s="12" t="str">
        <f t="shared" si="882"/>
        <v/>
      </c>
      <c r="DN1053" s="12" t="str">
        <f t="shared" si="883"/>
        <v/>
      </c>
      <c r="DO1053" s="12" t="str">
        <f t="shared" si="884"/>
        <v/>
      </c>
      <c r="DP1053" s="12" t="str">
        <f t="shared" si="885"/>
        <v/>
      </c>
      <c r="DQ1053" s="12" t="str">
        <f t="shared" si="886"/>
        <v/>
      </c>
      <c r="DR1053" s="12" t="str">
        <f t="shared" si="848"/>
        <v/>
      </c>
      <c r="DS1053" s="12" t="str">
        <f t="shared" si="849"/>
        <v/>
      </c>
      <c r="DT1053" s="12" t="str">
        <f t="shared" si="850"/>
        <v/>
      </c>
      <c r="DU1053" s="12" t="str">
        <f t="shared" si="851"/>
        <v/>
      </c>
      <c r="DV1053" s="12" t="str">
        <f t="shared" si="852"/>
        <v/>
      </c>
      <c r="DW1053" s="12" t="str">
        <f t="shared" si="853"/>
        <v/>
      </c>
      <c r="DX1053" s="12" t="str">
        <f t="shared" si="854"/>
        <v/>
      </c>
      <c r="DY1053" s="12" t="str">
        <f t="shared" si="855"/>
        <v/>
      </c>
      <c r="DZ1053" s="12" t="str">
        <f t="shared" si="856"/>
        <v/>
      </c>
      <c r="EA1053" s="12" t="str">
        <f t="shared" si="857"/>
        <v/>
      </c>
      <c r="EB1053" s="12" t="str">
        <f t="shared" si="858"/>
        <v/>
      </c>
      <c r="EC1053" s="12" t="str">
        <f t="shared" si="859"/>
        <v/>
      </c>
      <c r="ED1053" s="12" t="str">
        <f t="shared" si="860"/>
        <v/>
      </c>
      <c r="EE1053" s="12" t="str">
        <f t="shared" si="861"/>
        <v/>
      </c>
      <c r="EF1053" s="12" t="str">
        <f t="shared" si="862"/>
        <v/>
      </c>
      <c r="EG1053" s="12" t="str">
        <f t="shared" si="863"/>
        <v/>
      </c>
      <c r="EH1053" s="12" t="str">
        <f t="shared" si="864"/>
        <v/>
      </c>
      <c r="EI1053" s="12" t="str">
        <f t="shared" si="865"/>
        <v/>
      </c>
      <c r="EK1053" s="83" t="str">
        <f t="shared" si="845"/>
        <v/>
      </c>
      <c r="EM1053" s="12" t="str">
        <f t="shared" si="846"/>
        <v/>
      </c>
      <c r="EO1053" s="12" t="str">
        <f t="shared" si="847"/>
        <v/>
      </c>
      <c r="EQ1053" s="12" t="str">
        <f>IF($EO1053="", "", IF($EQ$8=$EQ$6, COUNTIF($EO$11:$EO$2510, "&gt;"&amp;$EO1053)+1+COUNTIF($EO$11:$EO1053, $EO1053)-1, COUNTIF($EO$11:$EO$2510, "&lt;"&amp;$EO1053)+1+COUNTIF($EO$11:$EO1053, $EO1053)-1))</f>
        <v/>
      </c>
    </row>
    <row r="1054" spans="1:147" x14ac:dyDescent="0.55000000000000004">
      <c r="A1054" s="8"/>
      <c r="B1054" s="12" t="str">
        <f>IF($D1054="", "", COUNTIF($D$11:$D1054, $D1054))</f>
        <v/>
      </c>
      <c r="C1054" s="8"/>
      <c r="D1054" s="45"/>
      <c r="E1054" s="46"/>
      <c r="F1054" s="47"/>
      <c r="G1054" s="54"/>
      <c r="H1054" s="54"/>
      <c r="I1054" s="48"/>
      <c r="J1054" s="49"/>
      <c r="K1054" s="50"/>
      <c r="L1054" s="50"/>
      <c r="M1054" s="50"/>
      <c r="N1054" s="50"/>
      <c r="O1054" s="50"/>
      <c r="P1054" s="50"/>
      <c r="Q1054" s="50"/>
      <c r="R1054" s="50"/>
      <c r="S1054" s="50"/>
      <c r="T1054" s="50"/>
      <c r="U1054" s="51"/>
      <c r="V1054" s="52"/>
      <c r="W1054" s="53"/>
      <c r="X1054" s="53"/>
      <c r="Y1054" s="53"/>
      <c r="Z1054" s="53"/>
      <c r="AA1054" s="48"/>
      <c r="AB1054" s="54"/>
      <c r="AC1054" s="54"/>
      <c r="AD1054" s="54"/>
      <c r="AE1054" s="54"/>
      <c r="AF1054" s="54"/>
      <c r="AG1054" s="54"/>
      <c r="AH1054" s="54"/>
      <c r="AI1054" s="54"/>
      <c r="AJ1054" s="49"/>
      <c r="AK1054" s="48"/>
      <c r="AL1054" s="54"/>
      <c r="AM1054" s="54"/>
      <c r="AN1054" s="54"/>
      <c r="AO1054" s="54"/>
      <c r="AP1054" s="54"/>
      <c r="AQ1054" s="54"/>
      <c r="AR1054" s="54"/>
      <c r="AS1054" s="54"/>
      <c r="AT1054" s="54"/>
      <c r="AU1054" s="54"/>
      <c r="AV1054" s="54"/>
      <c r="AW1054" s="54"/>
      <c r="AX1054" s="54"/>
      <c r="AY1054" s="54"/>
      <c r="AZ1054" s="54"/>
      <c r="BA1054" s="54"/>
      <c r="BB1054" s="54"/>
      <c r="BC1054" s="54"/>
      <c r="BD1054" s="54"/>
      <c r="BE1054" s="54"/>
      <c r="BF1054" s="54"/>
      <c r="BG1054" s="54"/>
      <c r="BH1054" s="54"/>
      <c r="BI1054" s="54"/>
      <c r="BJ1054" s="54"/>
      <c r="BK1054" s="54"/>
      <c r="BL1054" s="54"/>
      <c r="BM1054" s="54"/>
      <c r="BN1054" s="54"/>
      <c r="BO1054" s="54"/>
      <c r="BP1054" s="54"/>
      <c r="BQ1054" s="54"/>
      <c r="BR1054" s="54"/>
      <c r="BS1054" s="54"/>
      <c r="BT1054" s="54"/>
      <c r="BU1054" s="54"/>
      <c r="BV1054" s="54"/>
      <c r="BW1054" s="54"/>
      <c r="BX1054" s="49"/>
      <c r="BY1054" s="55"/>
      <c r="BZ1054" s="8"/>
      <c r="CE1054" s="12" t="str">
        <f t="shared" si="835"/>
        <v/>
      </c>
      <c r="CG1054" s="77" t="str">
        <f t="shared" si="836"/>
        <v/>
      </c>
      <c r="CH1054" s="80" t="str">
        <f t="shared" si="837"/>
        <v/>
      </c>
      <c r="CL1054" s="12" t="str">
        <f t="shared" si="838"/>
        <v/>
      </c>
      <c r="CM1054" s="12" t="str">
        <f t="shared" si="839"/>
        <v/>
      </c>
      <c r="CN1054" s="12" t="str" cm="1">
        <f t="array" ref="CN1054">IF(OR($CE1054="", $CG$3=""), "", IF(IFERROR(INDEX($K1054:$T1054, $CK1054, MATCH(CN$3, $K$3:$T$3, 0)), "")="", $CC$4, $CC$3))</f>
        <v/>
      </c>
      <c r="CO1054" s="12" t="str" cm="1">
        <f t="array" ref="CO1054">IF(OR($CE1054="", $CG$3=""), "", IF(IFERROR(INDEX($AA1054:$AJ1054, $CK1054, MATCH(CO$3, $AA$3:$AJ$3, 0)), "")="", $CC$4, $CC$3))</f>
        <v/>
      </c>
      <c r="CP1054" s="12" t="str">
        <f>IF(OR($CE1054="", $CG$3=""), "", IF(CP$3='Property List &amp; Features'!$BG$9, $CC$3, IF(CP$3=$I1054, $CC$3, $CC$4)))</f>
        <v/>
      </c>
      <c r="CQ1054" s="12" t="str">
        <f>IF(OR($CE1054="", $CG$3=""), "", IF(CQ$3='Property List &amp; Features'!$BG$9, $CC$3, IF(CQ$3=$J1054, $CC$3, $CC$4)))</f>
        <v/>
      </c>
      <c r="CR1054" s="12" t="str">
        <f t="shared" si="840"/>
        <v/>
      </c>
      <c r="CS1054" s="12" t="str">
        <f t="shared" si="841"/>
        <v/>
      </c>
      <c r="CT1054" s="12" t="str">
        <f t="shared" si="842"/>
        <v/>
      </c>
      <c r="CU1054" s="12" t="str">
        <f t="shared" si="843"/>
        <v/>
      </c>
      <c r="CV1054" s="12" t="str">
        <f t="shared" si="844"/>
        <v/>
      </c>
      <c r="CW1054" s="12" t="str">
        <f t="shared" si="866"/>
        <v/>
      </c>
      <c r="CX1054" s="12" t="str">
        <f t="shared" si="867"/>
        <v/>
      </c>
      <c r="CY1054" s="12" t="str">
        <f t="shared" si="868"/>
        <v/>
      </c>
      <c r="CZ1054" s="12" t="str">
        <f t="shared" si="869"/>
        <v/>
      </c>
      <c r="DA1054" s="12" t="str">
        <f t="shared" si="870"/>
        <v/>
      </c>
      <c r="DB1054" s="12" t="str">
        <f t="shared" si="871"/>
        <v/>
      </c>
      <c r="DC1054" s="12" t="str">
        <f t="shared" si="872"/>
        <v/>
      </c>
      <c r="DD1054" s="12" t="str">
        <f t="shared" si="873"/>
        <v/>
      </c>
      <c r="DE1054" s="12" t="str">
        <f t="shared" si="874"/>
        <v/>
      </c>
      <c r="DF1054" s="12" t="str">
        <f t="shared" si="875"/>
        <v/>
      </c>
      <c r="DG1054" s="12" t="str">
        <f t="shared" si="876"/>
        <v/>
      </c>
      <c r="DH1054" s="12" t="str">
        <f t="shared" si="877"/>
        <v/>
      </c>
      <c r="DI1054" s="12" t="str">
        <f t="shared" si="878"/>
        <v/>
      </c>
      <c r="DJ1054" s="12" t="str">
        <f t="shared" si="879"/>
        <v/>
      </c>
      <c r="DK1054" s="12" t="str">
        <f t="shared" si="880"/>
        <v/>
      </c>
      <c r="DL1054" s="12" t="str">
        <f t="shared" si="881"/>
        <v/>
      </c>
      <c r="DM1054" s="12" t="str">
        <f t="shared" si="882"/>
        <v/>
      </c>
      <c r="DN1054" s="12" t="str">
        <f t="shared" si="883"/>
        <v/>
      </c>
      <c r="DO1054" s="12" t="str">
        <f t="shared" si="884"/>
        <v/>
      </c>
      <c r="DP1054" s="12" t="str">
        <f t="shared" si="885"/>
        <v/>
      </c>
      <c r="DQ1054" s="12" t="str">
        <f t="shared" si="886"/>
        <v/>
      </c>
      <c r="DR1054" s="12" t="str">
        <f t="shared" si="848"/>
        <v/>
      </c>
      <c r="DS1054" s="12" t="str">
        <f t="shared" si="849"/>
        <v/>
      </c>
      <c r="DT1054" s="12" t="str">
        <f t="shared" si="850"/>
        <v/>
      </c>
      <c r="DU1054" s="12" t="str">
        <f t="shared" si="851"/>
        <v/>
      </c>
      <c r="DV1054" s="12" t="str">
        <f t="shared" si="852"/>
        <v/>
      </c>
      <c r="DW1054" s="12" t="str">
        <f t="shared" si="853"/>
        <v/>
      </c>
      <c r="DX1054" s="12" t="str">
        <f t="shared" si="854"/>
        <v/>
      </c>
      <c r="DY1054" s="12" t="str">
        <f t="shared" si="855"/>
        <v/>
      </c>
      <c r="DZ1054" s="12" t="str">
        <f t="shared" si="856"/>
        <v/>
      </c>
      <c r="EA1054" s="12" t="str">
        <f t="shared" si="857"/>
        <v/>
      </c>
      <c r="EB1054" s="12" t="str">
        <f t="shared" si="858"/>
        <v/>
      </c>
      <c r="EC1054" s="12" t="str">
        <f t="shared" si="859"/>
        <v/>
      </c>
      <c r="ED1054" s="12" t="str">
        <f t="shared" si="860"/>
        <v/>
      </c>
      <c r="EE1054" s="12" t="str">
        <f t="shared" si="861"/>
        <v/>
      </c>
      <c r="EF1054" s="12" t="str">
        <f t="shared" si="862"/>
        <v/>
      </c>
      <c r="EG1054" s="12" t="str">
        <f t="shared" si="863"/>
        <v/>
      </c>
      <c r="EH1054" s="12" t="str">
        <f t="shared" si="864"/>
        <v/>
      </c>
      <c r="EI1054" s="12" t="str">
        <f t="shared" si="865"/>
        <v/>
      </c>
      <c r="EK1054" s="83" t="str">
        <f t="shared" si="845"/>
        <v/>
      </c>
      <c r="EM1054" s="12" t="str">
        <f t="shared" si="846"/>
        <v/>
      </c>
      <c r="EO1054" s="12" t="str">
        <f t="shared" si="847"/>
        <v/>
      </c>
      <c r="EQ1054" s="12" t="str">
        <f>IF($EO1054="", "", IF($EQ$8=$EQ$6, COUNTIF($EO$11:$EO$2510, "&gt;"&amp;$EO1054)+1+COUNTIF($EO$11:$EO1054, $EO1054)-1, COUNTIF($EO$11:$EO$2510, "&lt;"&amp;$EO1054)+1+COUNTIF($EO$11:$EO1054, $EO1054)-1))</f>
        <v/>
      </c>
    </row>
    <row r="1055" spans="1:147" x14ac:dyDescent="0.55000000000000004">
      <c r="A1055" s="8"/>
      <c r="B1055" s="12" t="str">
        <f>IF($D1055="", "", COUNTIF($D$11:$D1055, $D1055))</f>
        <v/>
      </c>
      <c r="C1055" s="8"/>
      <c r="D1055" s="45"/>
      <c r="E1055" s="46"/>
      <c r="F1055" s="47"/>
      <c r="G1055" s="54"/>
      <c r="H1055" s="54"/>
      <c r="I1055" s="48"/>
      <c r="J1055" s="49"/>
      <c r="K1055" s="50"/>
      <c r="L1055" s="50"/>
      <c r="M1055" s="50"/>
      <c r="N1055" s="50"/>
      <c r="O1055" s="50"/>
      <c r="P1055" s="50"/>
      <c r="Q1055" s="50"/>
      <c r="R1055" s="50"/>
      <c r="S1055" s="50"/>
      <c r="T1055" s="50"/>
      <c r="U1055" s="51"/>
      <c r="V1055" s="52"/>
      <c r="W1055" s="53"/>
      <c r="X1055" s="53"/>
      <c r="Y1055" s="53"/>
      <c r="Z1055" s="53"/>
      <c r="AA1055" s="48"/>
      <c r="AB1055" s="54"/>
      <c r="AC1055" s="54"/>
      <c r="AD1055" s="54"/>
      <c r="AE1055" s="54"/>
      <c r="AF1055" s="54"/>
      <c r="AG1055" s="54"/>
      <c r="AH1055" s="54"/>
      <c r="AI1055" s="54"/>
      <c r="AJ1055" s="49"/>
      <c r="AK1055" s="48"/>
      <c r="AL1055" s="54"/>
      <c r="AM1055" s="54"/>
      <c r="AN1055" s="54"/>
      <c r="AO1055" s="54"/>
      <c r="AP1055" s="54"/>
      <c r="AQ1055" s="54"/>
      <c r="AR1055" s="54"/>
      <c r="AS1055" s="54"/>
      <c r="AT1055" s="54"/>
      <c r="AU1055" s="54"/>
      <c r="AV1055" s="54"/>
      <c r="AW1055" s="54"/>
      <c r="AX1055" s="54"/>
      <c r="AY1055" s="54"/>
      <c r="AZ1055" s="54"/>
      <c r="BA1055" s="54"/>
      <c r="BB1055" s="54"/>
      <c r="BC1055" s="54"/>
      <c r="BD1055" s="54"/>
      <c r="BE1055" s="54"/>
      <c r="BF1055" s="54"/>
      <c r="BG1055" s="54"/>
      <c r="BH1055" s="54"/>
      <c r="BI1055" s="54"/>
      <c r="BJ1055" s="54"/>
      <c r="BK1055" s="54"/>
      <c r="BL1055" s="54"/>
      <c r="BM1055" s="54"/>
      <c r="BN1055" s="54"/>
      <c r="BO1055" s="54"/>
      <c r="BP1055" s="54"/>
      <c r="BQ1055" s="54"/>
      <c r="BR1055" s="54"/>
      <c r="BS1055" s="54"/>
      <c r="BT1055" s="54"/>
      <c r="BU1055" s="54"/>
      <c r="BV1055" s="54"/>
      <c r="BW1055" s="54"/>
      <c r="BX1055" s="49"/>
      <c r="BY1055" s="55"/>
      <c r="BZ1055" s="8"/>
      <c r="CE1055" s="12" t="str">
        <f t="shared" si="835"/>
        <v/>
      </c>
      <c r="CG1055" s="77" t="str">
        <f t="shared" si="836"/>
        <v/>
      </c>
      <c r="CH1055" s="80" t="str">
        <f t="shared" si="837"/>
        <v/>
      </c>
      <c r="CL1055" s="12" t="str">
        <f t="shared" si="838"/>
        <v/>
      </c>
      <c r="CM1055" s="12" t="str">
        <f t="shared" si="839"/>
        <v/>
      </c>
      <c r="CN1055" s="12" t="str" cm="1">
        <f t="array" ref="CN1055">IF(OR($CE1055="", $CG$3=""), "", IF(IFERROR(INDEX($K1055:$T1055, $CK1055, MATCH(CN$3, $K$3:$T$3, 0)), "")="", $CC$4, $CC$3))</f>
        <v/>
      </c>
      <c r="CO1055" s="12" t="str" cm="1">
        <f t="array" ref="CO1055">IF(OR($CE1055="", $CG$3=""), "", IF(IFERROR(INDEX($AA1055:$AJ1055, $CK1055, MATCH(CO$3, $AA$3:$AJ$3, 0)), "")="", $CC$4, $CC$3))</f>
        <v/>
      </c>
      <c r="CP1055" s="12" t="str">
        <f>IF(OR($CE1055="", $CG$3=""), "", IF(CP$3='Property List &amp; Features'!$BG$9, $CC$3, IF(CP$3=$I1055, $CC$3, $CC$4)))</f>
        <v/>
      </c>
      <c r="CQ1055" s="12" t="str">
        <f>IF(OR($CE1055="", $CG$3=""), "", IF(CQ$3='Property List &amp; Features'!$BG$9, $CC$3, IF(CQ$3=$J1055, $CC$3, $CC$4)))</f>
        <v/>
      </c>
      <c r="CR1055" s="12" t="str">
        <f t="shared" si="840"/>
        <v/>
      </c>
      <c r="CS1055" s="12" t="str">
        <f t="shared" si="841"/>
        <v/>
      </c>
      <c r="CT1055" s="12" t="str">
        <f t="shared" si="842"/>
        <v/>
      </c>
      <c r="CU1055" s="12" t="str">
        <f t="shared" si="843"/>
        <v/>
      </c>
      <c r="CV1055" s="12" t="str">
        <f t="shared" si="844"/>
        <v/>
      </c>
      <c r="CW1055" s="12" t="str">
        <f t="shared" si="866"/>
        <v/>
      </c>
      <c r="CX1055" s="12" t="str">
        <f t="shared" si="867"/>
        <v/>
      </c>
      <c r="CY1055" s="12" t="str">
        <f t="shared" si="868"/>
        <v/>
      </c>
      <c r="CZ1055" s="12" t="str">
        <f t="shared" si="869"/>
        <v/>
      </c>
      <c r="DA1055" s="12" t="str">
        <f t="shared" si="870"/>
        <v/>
      </c>
      <c r="DB1055" s="12" t="str">
        <f t="shared" si="871"/>
        <v/>
      </c>
      <c r="DC1055" s="12" t="str">
        <f t="shared" si="872"/>
        <v/>
      </c>
      <c r="DD1055" s="12" t="str">
        <f t="shared" si="873"/>
        <v/>
      </c>
      <c r="DE1055" s="12" t="str">
        <f t="shared" si="874"/>
        <v/>
      </c>
      <c r="DF1055" s="12" t="str">
        <f t="shared" si="875"/>
        <v/>
      </c>
      <c r="DG1055" s="12" t="str">
        <f t="shared" si="876"/>
        <v/>
      </c>
      <c r="DH1055" s="12" t="str">
        <f t="shared" si="877"/>
        <v/>
      </c>
      <c r="DI1055" s="12" t="str">
        <f t="shared" si="878"/>
        <v/>
      </c>
      <c r="DJ1055" s="12" t="str">
        <f t="shared" si="879"/>
        <v/>
      </c>
      <c r="DK1055" s="12" t="str">
        <f t="shared" si="880"/>
        <v/>
      </c>
      <c r="DL1055" s="12" t="str">
        <f t="shared" si="881"/>
        <v/>
      </c>
      <c r="DM1055" s="12" t="str">
        <f t="shared" si="882"/>
        <v/>
      </c>
      <c r="DN1055" s="12" t="str">
        <f t="shared" si="883"/>
        <v/>
      </c>
      <c r="DO1055" s="12" t="str">
        <f t="shared" si="884"/>
        <v/>
      </c>
      <c r="DP1055" s="12" t="str">
        <f t="shared" si="885"/>
        <v/>
      </c>
      <c r="DQ1055" s="12" t="str">
        <f t="shared" si="886"/>
        <v/>
      </c>
      <c r="DR1055" s="12" t="str">
        <f t="shared" si="848"/>
        <v/>
      </c>
      <c r="DS1055" s="12" t="str">
        <f t="shared" si="849"/>
        <v/>
      </c>
      <c r="DT1055" s="12" t="str">
        <f t="shared" si="850"/>
        <v/>
      </c>
      <c r="DU1055" s="12" t="str">
        <f t="shared" si="851"/>
        <v/>
      </c>
      <c r="DV1055" s="12" t="str">
        <f t="shared" si="852"/>
        <v/>
      </c>
      <c r="DW1055" s="12" t="str">
        <f t="shared" si="853"/>
        <v/>
      </c>
      <c r="DX1055" s="12" t="str">
        <f t="shared" si="854"/>
        <v/>
      </c>
      <c r="DY1055" s="12" t="str">
        <f t="shared" si="855"/>
        <v/>
      </c>
      <c r="DZ1055" s="12" t="str">
        <f t="shared" si="856"/>
        <v/>
      </c>
      <c r="EA1055" s="12" t="str">
        <f t="shared" si="857"/>
        <v/>
      </c>
      <c r="EB1055" s="12" t="str">
        <f t="shared" si="858"/>
        <v/>
      </c>
      <c r="EC1055" s="12" t="str">
        <f t="shared" si="859"/>
        <v/>
      </c>
      <c r="ED1055" s="12" t="str">
        <f t="shared" si="860"/>
        <v/>
      </c>
      <c r="EE1055" s="12" t="str">
        <f t="shared" si="861"/>
        <v/>
      </c>
      <c r="EF1055" s="12" t="str">
        <f t="shared" si="862"/>
        <v/>
      </c>
      <c r="EG1055" s="12" t="str">
        <f t="shared" si="863"/>
        <v/>
      </c>
      <c r="EH1055" s="12" t="str">
        <f t="shared" si="864"/>
        <v/>
      </c>
      <c r="EI1055" s="12" t="str">
        <f t="shared" si="865"/>
        <v/>
      </c>
      <c r="EK1055" s="83" t="str">
        <f t="shared" si="845"/>
        <v/>
      </c>
      <c r="EM1055" s="12" t="str">
        <f t="shared" si="846"/>
        <v/>
      </c>
      <c r="EO1055" s="12" t="str">
        <f t="shared" si="847"/>
        <v/>
      </c>
      <c r="EQ1055" s="12" t="str">
        <f>IF($EO1055="", "", IF($EQ$8=$EQ$6, COUNTIF($EO$11:$EO$2510, "&gt;"&amp;$EO1055)+1+COUNTIF($EO$11:$EO1055, $EO1055)-1, COUNTIF($EO$11:$EO$2510, "&lt;"&amp;$EO1055)+1+COUNTIF($EO$11:$EO1055, $EO1055)-1))</f>
        <v/>
      </c>
    </row>
    <row r="1056" spans="1:147" x14ac:dyDescent="0.55000000000000004">
      <c r="A1056" s="8"/>
      <c r="B1056" s="12" t="str">
        <f>IF($D1056="", "", COUNTIF($D$11:$D1056, $D1056))</f>
        <v/>
      </c>
      <c r="C1056" s="8"/>
      <c r="D1056" s="45"/>
      <c r="E1056" s="46"/>
      <c r="F1056" s="47"/>
      <c r="G1056" s="54"/>
      <c r="H1056" s="54"/>
      <c r="I1056" s="48"/>
      <c r="J1056" s="49"/>
      <c r="K1056" s="50"/>
      <c r="L1056" s="50"/>
      <c r="M1056" s="50"/>
      <c r="N1056" s="50"/>
      <c r="O1056" s="50"/>
      <c r="P1056" s="50"/>
      <c r="Q1056" s="50"/>
      <c r="R1056" s="50"/>
      <c r="S1056" s="50"/>
      <c r="T1056" s="50"/>
      <c r="U1056" s="51"/>
      <c r="V1056" s="52"/>
      <c r="W1056" s="53"/>
      <c r="X1056" s="53"/>
      <c r="Y1056" s="53"/>
      <c r="Z1056" s="53"/>
      <c r="AA1056" s="48"/>
      <c r="AB1056" s="54"/>
      <c r="AC1056" s="54"/>
      <c r="AD1056" s="54"/>
      <c r="AE1056" s="54"/>
      <c r="AF1056" s="54"/>
      <c r="AG1056" s="54"/>
      <c r="AH1056" s="54"/>
      <c r="AI1056" s="54"/>
      <c r="AJ1056" s="49"/>
      <c r="AK1056" s="48"/>
      <c r="AL1056" s="54"/>
      <c r="AM1056" s="54"/>
      <c r="AN1056" s="54"/>
      <c r="AO1056" s="54"/>
      <c r="AP1056" s="54"/>
      <c r="AQ1056" s="54"/>
      <c r="AR1056" s="54"/>
      <c r="AS1056" s="54"/>
      <c r="AT1056" s="54"/>
      <c r="AU1056" s="54"/>
      <c r="AV1056" s="54"/>
      <c r="AW1056" s="54"/>
      <c r="AX1056" s="54"/>
      <c r="AY1056" s="54"/>
      <c r="AZ1056" s="54"/>
      <c r="BA1056" s="54"/>
      <c r="BB1056" s="54"/>
      <c r="BC1056" s="54"/>
      <c r="BD1056" s="54"/>
      <c r="BE1056" s="54"/>
      <c r="BF1056" s="54"/>
      <c r="BG1056" s="54"/>
      <c r="BH1056" s="54"/>
      <c r="BI1056" s="54"/>
      <c r="BJ1056" s="54"/>
      <c r="BK1056" s="54"/>
      <c r="BL1056" s="54"/>
      <c r="BM1056" s="54"/>
      <c r="BN1056" s="54"/>
      <c r="BO1056" s="54"/>
      <c r="BP1056" s="54"/>
      <c r="BQ1056" s="54"/>
      <c r="BR1056" s="54"/>
      <c r="BS1056" s="54"/>
      <c r="BT1056" s="54"/>
      <c r="BU1056" s="54"/>
      <c r="BV1056" s="54"/>
      <c r="BW1056" s="54"/>
      <c r="BX1056" s="49"/>
      <c r="BY1056" s="55"/>
      <c r="BZ1056" s="8"/>
      <c r="CE1056" s="12" t="str">
        <f t="shared" si="835"/>
        <v/>
      </c>
      <c r="CG1056" s="77" t="str">
        <f t="shared" si="836"/>
        <v/>
      </c>
      <c r="CH1056" s="80" t="str">
        <f t="shared" si="837"/>
        <v/>
      </c>
      <c r="CL1056" s="12" t="str">
        <f t="shared" si="838"/>
        <v/>
      </c>
      <c r="CM1056" s="12" t="str">
        <f t="shared" si="839"/>
        <v/>
      </c>
      <c r="CN1056" s="12" t="str" cm="1">
        <f t="array" ref="CN1056">IF(OR($CE1056="", $CG$3=""), "", IF(IFERROR(INDEX($K1056:$T1056, $CK1056, MATCH(CN$3, $K$3:$T$3, 0)), "")="", $CC$4, $CC$3))</f>
        <v/>
      </c>
      <c r="CO1056" s="12" t="str" cm="1">
        <f t="array" ref="CO1056">IF(OR($CE1056="", $CG$3=""), "", IF(IFERROR(INDEX($AA1056:$AJ1056, $CK1056, MATCH(CO$3, $AA$3:$AJ$3, 0)), "")="", $CC$4, $CC$3))</f>
        <v/>
      </c>
      <c r="CP1056" s="12" t="str">
        <f>IF(OR($CE1056="", $CG$3=""), "", IF(CP$3='Property List &amp; Features'!$BG$9, $CC$3, IF(CP$3=$I1056, $CC$3, $CC$4)))</f>
        <v/>
      </c>
      <c r="CQ1056" s="12" t="str">
        <f>IF(OR($CE1056="", $CG$3=""), "", IF(CQ$3='Property List &amp; Features'!$BG$9, $CC$3, IF(CQ$3=$J1056, $CC$3, $CC$4)))</f>
        <v/>
      </c>
      <c r="CR1056" s="12" t="str">
        <f t="shared" si="840"/>
        <v/>
      </c>
      <c r="CS1056" s="12" t="str">
        <f t="shared" si="841"/>
        <v/>
      </c>
      <c r="CT1056" s="12" t="str">
        <f t="shared" si="842"/>
        <v/>
      </c>
      <c r="CU1056" s="12" t="str">
        <f t="shared" si="843"/>
        <v/>
      </c>
      <c r="CV1056" s="12" t="str">
        <f t="shared" si="844"/>
        <v/>
      </c>
      <c r="CW1056" s="12" t="str">
        <f t="shared" si="866"/>
        <v/>
      </c>
      <c r="CX1056" s="12" t="str">
        <f t="shared" si="867"/>
        <v/>
      </c>
      <c r="CY1056" s="12" t="str">
        <f t="shared" si="868"/>
        <v/>
      </c>
      <c r="CZ1056" s="12" t="str">
        <f t="shared" si="869"/>
        <v/>
      </c>
      <c r="DA1056" s="12" t="str">
        <f t="shared" si="870"/>
        <v/>
      </c>
      <c r="DB1056" s="12" t="str">
        <f t="shared" si="871"/>
        <v/>
      </c>
      <c r="DC1056" s="12" t="str">
        <f t="shared" si="872"/>
        <v/>
      </c>
      <c r="DD1056" s="12" t="str">
        <f t="shared" si="873"/>
        <v/>
      </c>
      <c r="DE1056" s="12" t="str">
        <f t="shared" si="874"/>
        <v/>
      </c>
      <c r="DF1056" s="12" t="str">
        <f t="shared" si="875"/>
        <v/>
      </c>
      <c r="DG1056" s="12" t="str">
        <f t="shared" si="876"/>
        <v/>
      </c>
      <c r="DH1056" s="12" t="str">
        <f t="shared" si="877"/>
        <v/>
      </c>
      <c r="DI1056" s="12" t="str">
        <f t="shared" si="878"/>
        <v/>
      </c>
      <c r="DJ1056" s="12" t="str">
        <f t="shared" si="879"/>
        <v/>
      </c>
      <c r="DK1056" s="12" t="str">
        <f t="shared" si="880"/>
        <v/>
      </c>
      <c r="DL1056" s="12" t="str">
        <f t="shared" si="881"/>
        <v/>
      </c>
      <c r="DM1056" s="12" t="str">
        <f t="shared" si="882"/>
        <v/>
      </c>
      <c r="DN1056" s="12" t="str">
        <f t="shared" si="883"/>
        <v/>
      </c>
      <c r="DO1056" s="12" t="str">
        <f t="shared" si="884"/>
        <v/>
      </c>
      <c r="DP1056" s="12" t="str">
        <f t="shared" si="885"/>
        <v/>
      </c>
      <c r="DQ1056" s="12" t="str">
        <f t="shared" si="886"/>
        <v/>
      </c>
      <c r="DR1056" s="12" t="str">
        <f t="shared" si="848"/>
        <v/>
      </c>
      <c r="DS1056" s="12" t="str">
        <f t="shared" si="849"/>
        <v/>
      </c>
      <c r="DT1056" s="12" t="str">
        <f t="shared" si="850"/>
        <v/>
      </c>
      <c r="DU1056" s="12" t="str">
        <f t="shared" si="851"/>
        <v/>
      </c>
      <c r="DV1056" s="12" t="str">
        <f t="shared" si="852"/>
        <v/>
      </c>
      <c r="DW1056" s="12" t="str">
        <f t="shared" si="853"/>
        <v/>
      </c>
      <c r="DX1056" s="12" t="str">
        <f t="shared" si="854"/>
        <v/>
      </c>
      <c r="DY1056" s="12" t="str">
        <f t="shared" si="855"/>
        <v/>
      </c>
      <c r="DZ1056" s="12" t="str">
        <f t="shared" si="856"/>
        <v/>
      </c>
      <c r="EA1056" s="12" t="str">
        <f t="shared" si="857"/>
        <v/>
      </c>
      <c r="EB1056" s="12" t="str">
        <f t="shared" si="858"/>
        <v/>
      </c>
      <c r="EC1056" s="12" t="str">
        <f t="shared" si="859"/>
        <v/>
      </c>
      <c r="ED1056" s="12" t="str">
        <f t="shared" si="860"/>
        <v/>
      </c>
      <c r="EE1056" s="12" t="str">
        <f t="shared" si="861"/>
        <v/>
      </c>
      <c r="EF1056" s="12" t="str">
        <f t="shared" si="862"/>
        <v/>
      </c>
      <c r="EG1056" s="12" t="str">
        <f t="shared" si="863"/>
        <v/>
      </c>
      <c r="EH1056" s="12" t="str">
        <f t="shared" si="864"/>
        <v/>
      </c>
      <c r="EI1056" s="12" t="str">
        <f t="shared" si="865"/>
        <v/>
      </c>
      <c r="EK1056" s="83" t="str">
        <f t="shared" si="845"/>
        <v/>
      </c>
      <c r="EM1056" s="12" t="str">
        <f t="shared" si="846"/>
        <v/>
      </c>
      <c r="EO1056" s="12" t="str">
        <f t="shared" si="847"/>
        <v/>
      </c>
      <c r="EQ1056" s="12" t="str">
        <f>IF($EO1056="", "", IF($EQ$8=$EQ$6, COUNTIF($EO$11:$EO$2510, "&gt;"&amp;$EO1056)+1+COUNTIF($EO$11:$EO1056, $EO1056)-1, COUNTIF($EO$11:$EO$2510, "&lt;"&amp;$EO1056)+1+COUNTIF($EO$11:$EO1056, $EO1056)-1))</f>
        <v/>
      </c>
    </row>
    <row r="1057" spans="1:147" x14ac:dyDescent="0.55000000000000004">
      <c r="A1057" s="8"/>
      <c r="B1057" s="12" t="str">
        <f>IF($D1057="", "", COUNTIF($D$11:$D1057, $D1057))</f>
        <v/>
      </c>
      <c r="C1057" s="8"/>
      <c r="D1057" s="45"/>
      <c r="E1057" s="46"/>
      <c r="F1057" s="47"/>
      <c r="G1057" s="54"/>
      <c r="H1057" s="54"/>
      <c r="I1057" s="48"/>
      <c r="J1057" s="49"/>
      <c r="K1057" s="50"/>
      <c r="L1057" s="50"/>
      <c r="M1057" s="50"/>
      <c r="N1057" s="50"/>
      <c r="O1057" s="50"/>
      <c r="P1057" s="50"/>
      <c r="Q1057" s="50"/>
      <c r="R1057" s="50"/>
      <c r="S1057" s="50"/>
      <c r="T1057" s="50"/>
      <c r="U1057" s="51"/>
      <c r="V1057" s="52"/>
      <c r="W1057" s="53"/>
      <c r="X1057" s="53"/>
      <c r="Y1057" s="53"/>
      <c r="Z1057" s="53"/>
      <c r="AA1057" s="48"/>
      <c r="AB1057" s="54"/>
      <c r="AC1057" s="54"/>
      <c r="AD1057" s="54"/>
      <c r="AE1057" s="54"/>
      <c r="AF1057" s="54"/>
      <c r="AG1057" s="54"/>
      <c r="AH1057" s="54"/>
      <c r="AI1057" s="54"/>
      <c r="AJ1057" s="49"/>
      <c r="AK1057" s="48"/>
      <c r="AL1057" s="54"/>
      <c r="AM1057" s="54"/>
      <c r="AN1057" s="54"/>
      <c r="AO1057" s="54"/>
      <c r="AP1057" s="54"/>
      <c r="AQ1057" s="54"/>
      <c r="AR1057" s="54"/>
      <c r="AS1057" s="54"/>
      <c r="AT1057" s="54"/>
      <c r="AU1057" s="54"/>
      <c r="AV1057" s="54"/>
      <c r="AW1057" s="54"/>
      <c r="AX1057" s="54"/>
      <c r="AY1057" s="54"/>
      <c r="AZ1057" s="54"/>
      <c r="BA1057" s="54"/>
      <c r="BB1057" s="54"/>
      <c r="BC1057" s="54"/>
      <c r="BD1057" s="54"/>
      <c r="BE1057" s="54"/>
      <c r="BF1057" s="54"/>
      <c r="BG1057" s="54"/>
      <c r="BH1057" s="54"/>
      <c r="BI1057" s="54"/>
      <c r="BJ1057" s="54"/>
      <c r="BK1057" s="54"/>
      <c r="BL1057" s="54"/>
      <c r="BM1057" s="54"/>
      <c r="BN1057" s="54"/>
      <c r="BO1057" s="54"/>
      <c r="BP1057" s="54"/>
      <c r="BQ1057" s="54"/>
      <c r="BR1057" s="54"/>
      <c r="BS1057" s="54"/>
      <c r="BT1057" s="54"/>
      <c r="BU1057" s="54"/>
      <c r="BV1057" s="54"/>
      <c r="BW1057" s="54"/>
      <c r="BX1057" s="49"/>
      <c r="BY1057" s="55"/>
      <c r="BZ1057" s="8"/>
      <c r="CE1057" s="12" t="str">
        <f t="shared" si="835"/>
        <v/>
      </c>
      <c r="CG1057" s="77" t="str">
        <f t="shared" si="836"/>
        <v/>
      </c>
      <c r="CH1057" s="80" t="str">
        <f t="shared" si="837"/>
        <v/>
      </c>
      <c r="CL1057" s="12" t="str">
        <f t="shared" si="838"/>
        <v/>
      </c>
      <c r="CM1057" s="12" t="str">
        <f t="shared" si="839"/>
        <v/>
      </c>
      <c r="CN1057" s="12" t="str" cm="1">
        <f t="array" ref="CN1057">IF(OR($CE1057="", $CG$3=""), "", IF(IFERROR(INDEX($K1057:$T1057, $CK1057, MATCH(CN$3, $K$3:$T$3, 0)), "")="", $CC$4, $CC$3))</f>
        <v/>
      </c>
      <c r="CO1057" s="12" t="str" cm="1">
        <f t="array" ref="CO1057">IF(OR($CE1057="", $CG$3=""), "", IF(IFERROR(INDEX($AA1057:$AJ1057, $CK1057, MATCH(CO$3, $AA$3:$AJ$3, 0)), "")="", $CC$4, $CC$3))</f>
        <v/>
      </c>
      <c r="CP1057" s="12" t="str">
        <f>IF(OR($CE1057="", $CG$3=""), "", IF(CP$3='Property List &amp; Features'!$BG$9, $CC$3, IF(CP$3=$I1057, $CC$3, $CC$4)))</f>
        <v/>
      </c>
      <c r="CQ1057" s="12" t="str">
        <f>IF(OR($CE1057="", $CG$3=""), "", IF(CQ$3='Property List &amp; Features'!$BG$9, $CC$3, IF(CQ$3=$J1057, $CC$3, $CC$4)))</f>
        <v/>
      </c>
      <c r="CR1057" s="12" t="str">
        <f t="shared" si="840"/>
        <v/>
      </c>
      <c r="CS1057" s="12" t="str">
        <f t="shared" si="841"/>
        <v/>
      </c>
      <c r="CT1057" s="12" t="str">
        <f t="shared" si="842"/>
        <v/>
      </c>
      <c r="CU1057" s="12" t="str">
        <f t="shared" si="843"/>
        <v/>
      </c>
      <c r="CV1057" s="12" t="str">
        <f t="shared" si="844"/>
        <v/>
      </c>
      <c r="CW1057" s="12" t="str">
        <f t="shared" si="866"/>
        <v/>
      </c>
      <c r="CX1057" s="12" t="str">
        <f t="shared" si="867"/>
        <v/>
      </c>
      <c r="CY1057" s="12" t="str">
        <f t="shared" si="868"/>
        <v/>
      </c>
      <c r="CZ1057" s="12" t="str">
        <f t="shared" si="869"/>
        <v/>
      </c>
      <c r="DA1057" s="12" t="str">
        <f t="shared" si="870"/>
        <v/>
      </c>
      <c r="DB1057" s="12" t="str">
        <f t="shared" si="871"/>
        <v/>
      </c>
      <c r="DC1057" s="12" t="str">
        <f t="shared" si="872"/>
        <v/>
      </c>
      <c r="DD1057" s="12" t="str">
        <f t="shared" si="873"/>
        <v/>
      </c>
      <c r="DE1057" s="12" t="str">
        <f t="shared" si="874"/>
        <v/>
      </c>
      <c r="DF1057" s="12" t="str">
        <f t="shared" si="875"/>
        <v/>
      </c>
      <c r="DG1057" s="12" t="str">
        <f t="shared" si="876"/>
        <v/>
      </c>
      <c r="DH1057" s="12" t="str">
        <f t="shared" si="877"/>
        <v/>
      </c>
      <c r="DI1057" s="12" t="str">
        <f t="shared" si="878"/>
        <v/>
      </c>
      <c r="DJ1057" s="12" t="str">
        <f t="shared" si="879"/>
        <v/>
      </c>
      <c r="DK1057" s="12" t="str">
        <f t="shared" si="880"/>
        <v/>
      </c>
      <c r="DL1057" s="12" t="str">
        <f t="shared" si="881"/>
        <v/>
      </c>
      <c r="DM1057" s="12" t="str">
        <f t="shared" si="882"/>
        <v/>
      </c>
      <c r="DN1057" s="12" t="str">
        <f t="shared" si="883"/>
        <v/>
      </c>
      <c r="DO1057" s="12" t="str">
        <f t="shared" si="884"/>
        <v/>
      </c>
      <c r="DP1057" s="12" t="str">
        <f t="shared" si="885"/>
        <v/>
      </c>
      <c r="DQ1057" s="12" t="str">
        <f t="shared" si="886"/>
        <v/>
      </c>
      <c r="DR1057" s="12" t="str">
        <f t="shared" si="848"/>
        <v/>
      </c>
      <c r="DS1057" s="12" t="str">
        <f t="shared" si="849"/>
        <v/>
      </c>
      <c r="DT1057" s="12" t="str">
        <f t="shared" si="850"/>
        <v/>
      </c>
      <c r="DU1057" s="12" t="str">
        <f t="shared" si="851"/>
        <v/>
      </c>
      <c r="DV1057" s="12" t="str">
        <f t="shared" si="852"/>
        <v/>
      </c>
      <c r="DW1057" s="12" t="str">
        <f t="shared" si="853"/>
        <v/>
      </c>
      <c r="DX1057" s="12" t="str">
        <f t="shared" si="854"/>
        <v/>
      </c>
      <c r="DY1057" s="12" t="str">
        <f t="shared" si="855"/>
        <v/>
      </c>
      <c r="DZ1057" s="12" t="str">
        <f t="shared" si="856"/>
        <v/>
      </c>
      <c r="EA1057" s="12" t="str">
        <f t="shared" si="857"/>
        <v/>
      </c>
      <c r="EB1057" s="12" t="str">
        <f t="shared" si="858"/>
        <v/>
      </c>
      <c r="EC1057" s="12" t="str">
        <f t="shared" si="859"/>
        <v/>
      </c>
      <c r="ED1057" s="12" t="str">
        <f t="shared" si="860"/>
        <v/>
      </c>
      <c r="EE1057" s="12" t="str">
        <f t="shared" si="861"/>
        <v/>
      </c>
      <c r="EF1057" s="12" t="str">
        <f t="shared" si="862"/>
        <v/>
      </c>
      <c r="EG1057" s="12" t="str">
        <f t="shared" si="863"/>
        <v/>
      </c>
      <c r="EH1057" s="12" t="str">
        <f t="shared" si="864"/>
        <v/>
      </c>
      <c r="EI1057" s="12" t="str">
        <f t="shared" si="865"/>
        <v/>
      </c>
      <c r="EK1057" s="83" t="str">
        <f t="shared" si="845"/>
        <v/>
      </c>
      <c r="EM1057" s="12" t="str">
        <f t="shared" si="846"/>
        <v/>
      </c>
      <c r="EO1057" s="12" t="str">
        <f t="shared" si="847"/>
        <v/>
      </c>
      <c r="EQ1057" s="12" t="str">
        <f>IF($EO1057="", "", IF($EQ$8=$EQ$6, COUNTIF($EO$11:$EO$2510, "&gt;"&amp;$EO1057)+1+COUNTIF($EO$11:$EO1057, $EO1057)-1, COUNTIF($EO$11:$EO$2510, "&lt;"&amp;$EO1057)+1+COUNTIF($EO$11:$EO1057, $EO1057)-1))</f>
        <v/>
      </c>
    </row>
    <row r="1058" spans="1:147" x14ac:dyDescent="0.55000000000000004">
      <c r="A1058" s="8"/>
      <c r="B1058" s="12" t="str">
        <f>IF($D1058="", "", COUNTIF($D$11:$D1058, $D1058))</f>
        <v/>
      </c>
      <c r="C1058" s="8"/>
      <c r="D1058" s="45"/>
      <c r="E1058" s="46"/>
      <c r="F1058" s="47"/>
      <c r="G1058" s="54"/>
      <c r="H1058" s="54"/>
      <c r="I1058" s="48"/>
      <c r="J1058" s="49"/>
      <c r="K1058" s="50"/>
      <c r="L1058" s="50"/>
      <c r="M1058" s="50"/>
      <c r="N1058" s="50"/>
      <c r="O1058" s="50"/>
      <c r="P1058" s="50"/>
      <c r="Q1058" s="50"/>
      <c r="R1058" s="50"/>
      <c r="S1058" s="50"/>
      <c r="T1058" s="50"/>
      <c r="U1058" s="51"/>
      <c r="V1058" s="52"/>
      <c r="W1058" s="53"/>
      <c r="X1058" s="53"/>
      <c r="Y1058" s="53"/>
      <c r="Z1058" s="53"/>
      <c r="AA1058" s="48"/>
      <c r="AB1058" s="54"/>
      <c r="AC1058" s="54"/>
      <c r="AD1058" s="54"/>
      <c r="AE1058" s="54"/>
      <c r="AF1058" s="54"/>
      <c r="AG1058" s="54"/>
      <c r="AH1058" s="54"/>
      <c r="AI1058" s="54"/>
      <c r="AJ1058" s="49"/>
      <c r="AK1058" s="48"/>
      <c r="AL1058" s="54"/>
      <c r="AM1058" s="54"/>
      <c r="AN1058" s="54"/>
      <c r="AO1058" s="54"/>
      <c r="AP1058" s="54"/>
      <c r="AQ1058" s="54"/>
      <c r="AR1058" s="54"/>
      <c r="AS1058" s="54"/>
      <c r="AT1058" s="54"/>
      <c r="AU1058" s="54"/>
      <c r="AV1058" s="54"/>
      <c r="AW1058" s="54"/>
      <c r="AX1058" s="54"/>
      <c r="AY1058" s="54"/>
      <c r="AZ1058" s="54"/>
      <c r="BA1058" s="54"/>
      <c r="BB1058" s="54"/>
      <c r="BC1058" s="54"/>
      <c r="BD1058" s="54"/>
      <c r="BE1058" s="54"/>
      <c r="BF1058" s="54"/>
      <c r="BG1058" s="54"/>
      <c r="BH1058" s="54"/>
      <c r="BI1058" s="54"/>
      <c r="BJ1058" s="54"/>
      <c r="BK1058" s="54"/>
      <c r="BL1058" s="54"/>
      <c r="BM1058" s="54"/>
      <c r="BN1058" s="54"/>
      <c r="BO1058" s="54"/>
      <c r="BP1058" s="54"/>
      <c r="BQ1058" s="54"/>
      <c r="BR1058" s="54"/>
      <c r="BS1058" s="54"/>
      <c r="BT1058" s="54"/>
      <c r="BU1058" s="54"/>
      <c r="BV1058" s="54"/>
      <c r="BW1058" s="54"/>
      <c r="BX1058" s="49"/>
      <c r="BY1058" s="55"/>
      <c r="BZ1058" s="8"/>
      <c r="CE1058" s="12" t="str">
        <f t="shared" si="835"/>
        <v/>
      </c>
      <c r="CG1058" s="77" t="str">
        <f t="shared" si="836"/>
        <v/>
      </c>
      <c r="CH1058" s="80" t="str">
        <f t="shared" si="837"/>
        <v/>
      </c>
      <c r="CL1058" s="12" t="str">
        <f t="shared" si="838"/>
        <v/>
      </c>
      <c r="CM1058" s="12" t="str">
        <f t="shared" si="839"/>
        <v/>
      </c>
      <c r="CN1058" s="12" t="str" cm="1">
        <f t="array" ref="CN1058">IF(OR($CE1058="", $CG$3=""), "", IF(IFERROR(INDEX($K1058:$T1058, $CK1058, MATCH(CN$3, $K$3:$T$3, 0)), "")="", $CC$4, $CC$3))</f>
        <v/>
      </c>
      <c r="CO1058" s="12" t="str" cm="1">
        <f t="array" ref="CO1058">IF(OR($CE1058="", $CG$3=""), "", IF(IFERROR(INDEX($AA1058:$AJ1058, $CK1058, MATCH(CO$3, $AA$3:$AJ$3, 0)), "")="", $CC$4, $CC$3))</f>
        <v/>
      </c>
      <c r="CP1058" s="12" t="str">
        <f>IF(OR($CE1058="", $CG$3=""), "", IF(CP$3='Property List &amp; Features'!$BG$9, $CC$3, IF(CP$3=$I1058, $CC$3, $CC$4)))</f>
        <v/>
      </c>
      <c r="CQ1058" s="12" t="str">
        <f>IF(OR($CE1058="", $CG$3=""), "", IF(CQ$3='Property List &amp; Features'!$BG$9, $CC$3, IF(CQ$3=$J1058, $CC$3, $CC$4)))</f>
        <v/>
      </c>
      <c r="CR1058" s="12" t="str">
        <f t="shared" si="840"/>
        <v/>
      </c>
      <c r="CS1058" s="12" t="str">
        <f t="shared" si="841"/>
        <v/>
      </c>
      <c r="CT1058" s="12" t="str">
        <f t="shared" si="842"/>
        <v/>
      </c>
      <c r="CU1058" s="12" t="str">
        <f t="shared" si="843"/>
        <v/>
      </c>
      <c r="CV1058" s="12" t="str">
        <f t="shared" si="844"/>
        <v/>
      </c>
      <c r="CW1058" s="12" t="str">
        <f t="shared" si="866"/>
        <v/>
      </c>
      <c r="CX1058" s="12" t="str">
        <f t="shared" si="867"/>
        <v/>
      </c>
      <c r="CY1058" s="12" t="str">
        <f t="shared" si="868"/>
        <v/>
      </c>
      <c r="CZ1058" s="12" t="str">
        <f t="shared" si="869"/>
        <v/>
      </c>
      <c r="DA1058" s="12" t="str">
        <f t="shared" si="870"/>
        <v/>
      </c>
      <c r="DB1058" s="12" t="str">
        <f t="shared" si="871"/>
        <v/>
      </c>
      <c r="DC1058" s="12" t="str">
        <f t="shared" si="872"/>
        <v/>
      </c>
      <c r="DD1058" s="12" t="str">
        <f t="shared" si="873"/>
        <v/>
      </c>
      <c r="DE1058" s="12" t="str">
        <f t="shared" si="874"/>
        <v/>
      </c>
      <c r="DF1058" s="12" t="str">
        <f t="shared" si="875"/>
        <v/>
      </c>
      <c r="DG1058" s="12" t="str">
        <f t="shared" si="876"/>
        <v/>
      </c>
      <c r="DH1058" s="12" t="str">
        <f t="shared" si="877"/>
        <v/>
      </c>
      <c r="DI1058" s="12" t="str">
        <f t="shared" si="878"/>
        <v/>
      </c>
      <c r="DJ1058" s="12" t="str">
        <f t="shared" si="879"/>
        <v/>
      </c>
      <c r="DK1058" s="12" t="str">
        <f t="shared" si="880"/>
        <v/>
      </c>
      <c r="DL1058" s="12" t="str">
        <f t="shared" si="881"/>
        <v/>
      </c>
      <c r="DM1058" s="12" t="str">
        <f t="shared" si="882"/>
        <v/>
      </c>
      <c r="DN1058" s="12" t="str">
        <f t="shared" si="883"/>
        <v/>
      </c>
      <c r="DO1058" s="12" t="str">
        <f t="shared" si="884"/>
        <v/>
      </c>
      <c r="DP1058" s="12" t="str">
        <f t="shared" si="885"/>
        <v/>
      </c>
      <c r="DQ1058" s="12" t="str">
        <f t="shared" si="886"/>
        <v/>
      </c>
      <c r="DR1058" s="12" t="str">
        <f t="shared" si="848"/>
        <v/>
      </c>
      <c r="DS1058" s="12" t="str">
        <f t="shared" si="849"/>
        <v/>
      </c>
      <c r="DT1058" s="12" t="str">
        <f t="shared" si="850"/>
        <v/>
      </c>
      <c r="DU1058" s="12" t="str">
        <f t="shared" si="851"/>
        <v/>
      </c>
      <c r="DV1058" s="12" t="str">
        <f t="shared" si="852"/>
        <v/>
      </c>
      <c r="DW1058" s="12" t="str">
        <f t="shared" si="853"/>
        <v/>
      </c>
      <c r="DX1058" s="12" t="str">
        <f t="shared" si="854"/>
        <v/>
      </c>
      <c r="DY1058" s="12" t="str">
        <f t="shared" si="855"/>
        <v/>
      </c>
      <c r="DZ1058" s="12" t="str">
        <f t="shared" si="856"/>
        <v/>
      </c>
      <c r="EA1058" s="12" t="str">
        <f t="shared" si="857"/>
        <v/>
      </c>
      <c r="EB1058" s="12" t="str">
        <f t="shared" si="858"/>
        <v/>
      </c>
      <c r="EC1058" s="12" t="str">
        <f t="shared" si="859"/>
        <v/>
      </c>
      <c r="ED1058" s="12" t="str">
        <f t="shared" si="860"/>
        <v/>
      </c>
      <c r="EE1058" s="12" t="str">
        <f t="shared" si="861"/>
        <v/>
      </c>
      <c r="EF1058" s="12" t="str">
        <f t="shared" si="862"/>
        <v/>
      </c>
      <c r="EG1058" s="12" t="str">
        <f t="shared" si="863"/>
        <v/>
      </c>
      <c r="EH1058" s="12" t="str">
        <f t="shared" si="864"/>
        <v/>
      </c>
      <c r="EI1058" s="12" t="str">
        <f t="shared" si="865"/>
        <v/>
      </c>
      <c r="EK1058" s="83" t="str">
        <f t="shared" si="845"/>
        <v/>
      </c>
      <c r="EM1058" s="12" t="str">
        <f t="shared" si="846"/>
        <v/>
      </c>
      <c r="EO1058" s="12" t="str">
        <f t="shared" si="847"/>
        <v/>
      </c>
      <c r="EQ1058" s="12" t="str">
        <f>IF($EO1058="", "", IF($EQ$8=$EQ$6, COUNTIF($EO$11:$EO$2510, "&gt;"&amp;$EO1058)+1+COUNTIF($EO$11:$EO1058, $EO1058)-1, COUNTIF($EO$11:$EO$2510, "&lt;"&amp;$EO1058)+1+COUNTIF($EO$11:$EO1058, $EO1058)-1))</f>
        <v/>
      </c>
    </row>
    <row r="1059" spans="1:147" x14ac:dyDescent="0.55000000000000004">
      <c r="A1059" s="8"/>
      <c r="B1059" s="12" t="str">
        <f>IF($D1059="", "", COUNTIF($D$11:$D1059, $D1059))</f>
        <v/>
      </c>
      <c r="C1059" s="8"/>
      <c r="D1059" s="45"/>
      <c r="E1059" s="46"/>
      <c r="F1059" s="47"/>
      <c r="G1059" s="54"/>
      <c r="H1059" s="54"/>
      <c r="I1059" s="48"/>
      <c r="J1059" s="49"/>
      <c r="K1059" s="50"/>
      <c r="L1059" s="50"/>
      <c r="M1059" s="50"/>
      <c r="N1059" s="50"/>
      <c r="O1059" s="50"/>
      <c r="P1059" s="50"/>
      <c r="Q1059" s="50"/>
      <c r="R1059" s="50"/>
      <c r="S1059" s="50"/>
      <c r="T1059" s="50"/>
      <c r="U1059" s="51"/>
      <c r="V1059" s="52"/>
      <c r="W1059" s="53"/>
      <c r="X1059" s="53"/>
      <c r="Y1059" s="53"/>
      <c r="Z1059" s="53"/>
      <c r="AA1059" s="48"/>
      <c r="AB1059" s="54"/>
      <c r="AC1059" s="54"/>
      <c r="AD1059" s="54"/>
      <c r="AE1059" s="54"/>
      <c r="AF1059" s="54"/>
      <c r="AG1059" s="54"/>
      <c r="AH1059" s="54"/>
      <c r="AI1059" s="54"/>
      <c r="AJ1059" s="49"/>
      <c r="AK1059" s="48"/>
      <c r="AL1059" s="54"/>
      <c r="AM1059" s="54"/>
      <c r="AN1059" s="54"/>
      <c r="AO1059" s="54"/>
      <c r="AP1059" s="54"/>
      <c r="AQ1059" s="54"/>
      <c r="AR1059" s="54"/>
      <c r="AS1059" s="54"/>
      <c r="AT1059" s="54"/>
      <c r="AU1059" s="54"/>
      <c r="AV1059" s="54"/>
      <c r="AW1059" s="54"/>
      <c r="AX1059" s="54"/>
      <c r="AY1059" s="54"/>
      <c r="AZ1059" s="54"/>
      <c r="BA1059" s="54"/>
      <c r="BB1059" s="54"/>
      <c r="BC1059" s="54"/>
      <c r="BD1059" s="54"/>
      <c r="BE1059" s="54"/>
      <c r="BF1059" s="54"/>
      <c r="BG1059" s="54"/>
      <c r="BH1059" s="54"/>
      <c r="BI1059" s="54"/>
      <c r="BJ1059" s="54"/>
      <c r="BK1059" s="54"/>
      <c r="BL1059" s="54"/>
      <c r="BM1059" s="54"/>
      <c r="BN1059" s="54"/>
      <c r="BO1059" s="54"/>
      <c r="BP1059" s="54"/>
      <c r="BQ1059" s="54"/>
      <c r="BR1059" s="54"/>
      <c r="BS1059" s="54"/>
      <c r="BT1059" s="54"/>
      <c r="BU1059" s="54"/>
      <c r="BV1059" s="54"/>
      <c r="BW1059" s="54"/>
      <c r="BX1059" s="49"/>
      <c r="BY1059" s="55"/>
      <c r="BZ1059" s="8"/>
      <c r="CE1059" s="12" t="str">
        <f t="shared" si="835"/>
        <v/>
      </c>
      <c r="CG1059" s="77" t="str">
        <f t="shared" si="836"/>
        <v/>
      </c>
      <c r="CH1059" s="80" t="str">
        <f t="shared" si="837"/>
        <v/>
      </c>
      <c r="CL1059" s="12" t="str">
        <f t="shared" si="838"/>
        <v/>
      </c>
      <c r="CM1059" s="12" t="str">
        <f t="shared" si="839"/>
        <v/>
      </c>
      <c r="CN1059" s="12" t="str" cm="1">
        <f t="array" ref="CN1059">IF(OR($CE1059="", $CG$3=""), "", IF(IFERROR(INDEX($K1059:$T1059, $CK1059, MATCH(CN$3, $K$3:$T$3, 0)), "")="", $CC$4, $CC$3))</f>
        <v/>
      </c>
      <c r="CO1059" s="12" t="str" cm="1">
        <f t="array" ref="CO1059">IF(OR($CE1059="", $CG$3=""), "", IF(IFERROR(INDEX($AA1059:$AJ1059, $CK1059, MATCH(CO$3, $AA$3:$AJ$3, 0)), "")="", $CC$4, $CC$3))</f>
        <v/>
      </c>
      <c r="CP1059" s="12" t="str">
        <f>IF(OR($CE1059="", $CG$3=""), "", IF(CP$3='Property List &amp; Features'!$BG$9, $CC$3, IF(CP$3=$I1059, $CC$3, $CC$4)))</f>
        <v/>
      </c>
      <c r="CQ1059" s="12" t="str">
        <f>IF(OR($CE1059="", $CG$3=""), "", IF(CQ$3='Property List &amp; Features'!$BG$9, $CC$3, IF(CQ$3=$J1059, $CC$3, $CC$4)))</f>
        <v/>
      </c>
      <c r="CR1059" s="12" t="str">
        <f t="shared" si="840"/>
        <v/>
      </c>
      <c r="CS1059" s="12" t="str">
        <f t="shared" si="841"/>
        <v/>
      </c>
      <c r="CT1059" s="12" t="str">
        <f t="shared" si="842"/>
        <v/>
      </c>
      <c r="CU1059" s="12" t="str">
        <f t="shared" si="843"/>
        <v/>
      </c>
      <c r="CV1059" s="12" t="str">
        <f t="shared" si="844"/>
        <v/>
      </c>
      <c r="CW1059" s="12" t="str">
        <f t="shared" si="866"/>
        <v/>
      </c>
      <c r="CX1059" s="12" t="str">
        <f t="shared" si="867"/>
        <v/>
      </c>
      <c r="CY1059" s="12" t="str">
        <f t="shared" si="868"/>
        <v/>
      </c>
      <c r="CZ1059" s="12" t="str">
        <f t="shared" si="869"/>
        <v/>
      </c>
      <c r="DA1059" s="12" t="str">
        <f t="shared" si="870"/>
        <v/>
      </c>
      <c r="DB1059" s="12" t="str">
        <f t="shared" si="871"/>
        <v/>
      </c>
      <c r="DC1059" s="12" t="str">
        <f t="shared" si="872"/>
        <v/>
      </c>
      <c r="DD1059" s="12" t="str">
        <f t="shared" si="873"/>
        <v/>
      </c>
      <c r="DE1059" s="12" t="str">
        <f t="shared" si="874"/>
        <v/>
      </c>
      <c r="DF1059" s="12" t="str">
        <f t="shared" si="875"/>
        <v/>
      </c>
      <c r="DG1059" s="12" t="str">
        <f t="shared" si="876"/>
        <v/>
      </c>
      <c r="DH1059" s="12" t="str">
        <f t="shared" si="877"/>
        <v/>
      </c>
      <c r="DI1059" s="12" t="str">
        <f t="shared" si="878"/>
        <v/>
      </c>
      <c r="DJ1059" s="12" t="str">
        <f t="shared" si="879"/>
        <v/>
      </c>
      <c r="DK1059" s="12" t="str">
        <f t="shared" si="880"/>
        <v/>
      </c>
      <c r="DL1059" s="12" t="str">
        <f t="shared" si="881"/>
        <v/>
      </c>
      <c r="DM1059" s="12" t="str">
        <f t="shared" si="882"/>
        <v/>
      </c>
      <c r="DN1059" s="12" t="str">
        <f t="shared" si="883"/>
        <v/>
      </c>
      <c r="DO1059" s="12" t="str">
        <f t="shared" si="884"/>
        <v/>
      </c>
      <c r="DP1059" s="12" t="str">
        <f t="shared" si="885"/>
        <v/>
      </c>
      <c r="DQ1059" s="12" t="str">
        <f t="shared" si="886"/>
        <v/>
      </c>
      <c r="DR1059" s="12" t="str">
        <f t="shared" si="848"/>
        <v/>
      </c>
      <c r="DS1059" s="12" t="str">
        <f t="shared" si="849"/>
        <v/>
      </c>
      <c r="DT1059" s="12" t="str">
        <f t="shared" si="850"/>
        <v/>
      </c>
      <c r="DU1059" s="12" t="str">
        <f t="shared" si="851"/>
        <v/>
      </c>
      <c r="DV1059" s="12" t="str">
        <f t="shared" si="852"/>
        <v/>
      </c>
      <c r="DW1059" s="12" t="str">
        <f t="shared" si="853"/>
        <v/>
      </c>
      <c r="DX1059" s="12" t="str">
        <f t="shared" si="854"/>
        <v/>
      </c>
      <c r="DY1059" s="12" t="str">
        <f t="shared" si="855"/>
        <v/>
      </c>
      <c r="DZ1059" s="12" t="str">
        <f t="shared" si="856"/>
        <v/>
      </c>
      <c r="EA1059" s="12" t="str">
        <f t="shared" si="857"/>
        <v/>
      </c>
      <c r="EB1059" s="12" t="str">
        <f t="shared" si="858"/>
        <v/>
      </c>
      <c r="EC1059" s="12" t="str">
        <f t="shared" si="859"/>
        <v/>
      </c>
      <c r="ED1059" s="12" t="str">
        <f t="shared" si="860"/>
        <v/>
      </c>
      <c r="EE1059" s="12" t="str">
        <f t="shared" si="861"/>
        <v/>
      </c>
      <c r="EF1059" s="12" t="str">
        <f t="shared" si="862"/>
        <v/>
      </c>
      <c r="EG1059" s="12" t="str">
        <f t="shared" si="863"/>
        <v/>
      </c>
      <c r="EH1059" s="12" t="str">
        <f t="shared" si="864"/>
        <v/>
      </c>
      <c r="EI1059" s="12" t="str">
        <f t="shared" si="865"/>
        <v/>
      </c>
      <c r="EK1059" s="83" t="str">
        <f t="shared" si="845"/>
        <v/>
      </c>
      <c r="EM1059" s="12" t="str">
        <f t="shared" si="846"/>
        <v/>
      </c>
      <c r="EO1059" s="12" t="str">
        <f t="shared" si="847"/>
        <v/>
      </c>
      <c r="EQ1059" s="12" t="str">
        <f>IF($EO1059="", "", IF($EQ$8=$EQ$6, COUNTIF($EO$11:$EO$2510, "&gt;"&amp;$EO1059)+1+COUNTIF($EO$11:$EO1059, $EO1059)-1, COUNTIF($EO$11:$EO$2510, "&lt;"&amp;$EO1059)+1+COUNTIF($EO$11:$EO1059, $EO1059)-1))</f>
        <v/>
      </c>
    </row>
    <row r="1060" spans="1:147" x14ac:dyDescent="0.55000000000000004">
      <c r="A1060" s="8"/>
      <c r="B1060" s="12" t="str">
        <f>IF($D1060="", "", COUNTIF($D$11:$D1060, $D1060))</f>
        <v/>
      </c>
      <c r="C1060" s="8"/>
      <c r="D1060" s="45"/>
      <c r="E1060" s="46"/>
      <c r="F1060" s="47"/>
      <c r="G1060" s="54"/>
      <c r="H1060" s="54"/>
      <c r="I1060" s="48"/>
      <c r="J1060" s="49"/>
      <c r="K1060" s="50"/>
      <c r="L1060" s="50"/>
      <c r="M1060" s="50"/>
      <c r="N1060" s="50"/>
      <c r="O1060" s="50"/>
      <c r="P1060" s="50"/>
      <c r="Q1060" s="50"/>
      <c r="R1060" s="50"/>
      <c r="S1060" s="50"/>
      <c r="T1060" s="50"/>
      <c r="U1060" s="51"/>
      <c r="V1060" s="52"/>
      <c r="W1060" s="53"/>
      <c r="X1060" s="53"/>
      <c r="Y1060" s="53"/>
      <c r="Z1060" s="53"/>
      <c r="AA1060" s="48"/>
      <c r="AB1060" s="54"/>
      <c r="AC1060" s="54"/>
      <c r="AD1060" s="54"/>
      <c r="AE1060" s="54"/>
      <c r="AF1060" s="54"/>
      <c r="AG1060" s="54"/>
      <c r="AH1060" s="54"/>
      <c r="AI1060" s="54"/>
      <c r="AJ1060" s="49"/>
      <c r="AK1060" s="48"/>
      <c r="AL1060" s="54"/>
      <c r="AM1060" s="54"/>
      <c r="AN1060" s="54"/>
      <c r="AO1060" s="54"/>
      <c r="AP1060" s="54"/>
      <c r="AQ1060" s="54"/>
      <c r="AR1060" s="54"/>
      <c r="AS1060" s="54"/>
      <c r="AT1060" s="54"/>
      <c r="AU1060" s="54"/>
      <c r="AV1060" s="54"/>
      <c r="AW1060" s="54"/>
      <c r="AX1060" s="54"/>
      <c r="AY1060" s="54"/>
      <c r="AZ1060" s="54"/>
      <c r="BA1060" s="54"/>
      <c r="BB1060" s="54"/>
      <c r="BC1060" s="54"/>
      <c r="BD1060" s="54"/>
      <c r="BE1060" s="54"/>
      <c r="BF1060" s="54"/>
      <c r="BG1060" s="54"/>
      <c r="BH1060" s="54"/>
      <c r="BI1060" s="54"/>
      <c r="BJ1060" s="54"/>
      <c r="BK1060" s="54"/>
      <c r="BL1060" s="54"/>
      <c r="BM1060" s="54"/>
      <c r="BN1060" s="54"/>
      <c r="BO1060" s="54"/>
      <c r="BP1060" s="54"/>
      <c r="BQ1060" s="54"/>
      <c r="BR1060" s="54"/>
      <c r="BS1060" s="54"/>
      <c r="BT1060" s="54"/>
      <c r="BU1060" s="54"/>
      <c r="BV1060" s="54"/>
      <c r="BW1060" s="54"/>
      <c r="BX1060" s="49"/>
      <c r="BY1060" s="55"/>
      <c r="BZ1060" s="8"/>
      <c r="CE1060" s="12" t="str">
        <f t="shared" si="835"/>
        <v/>
      </c>
      <c r="CG1060" s="77" t="str">
        <f t="shared" si="836"/>
        <v/>
      </c>
      <c r="CH1060" s="80" t="str">
        <f t="shared" si="837"/>
        <v/>
      </c>
      <c r="CL1060" s="12" t="str">
        <f t="shared" si="838"/>
        <v/>
      </c>
      <c r="CM1060" s="12" t="str">
        <f t="shared" si="839"/>
        <v/>
      </c>
      <c r="CN1060" s="12" t="str" cm="1">
        <f t="array" ref="CN1060">IF(OR($CE1060="", $CG$3=""), "", IF(IFERROR(INDEX($K1060:$T1060, $CK1060, MATCH(CN$3, $K$3:$T$3, 0)), "")="", $CC$4, $CC$3))</f>
        <v/>
      </c>
      <c r="CO1060" s="12" t="str" cm="1">
        <f t="array" ref="CO1060">IF(OR($CE1060="", $CG$3=""), "", IF(IFERROR(INDEX($AA1060:$AJ1060, $CK1060, MATCH(CO$3, $AA$3:$AJ$3, 0)), "")="", $CC$4, $CC$3))</f>
        <v/>
      </c>
      <c r="CP1060" s="12" t="str">
        <f>IF(OR($CE1060="", $CG$3=""), "", IF(CP$3='Property List &amp; Features'!$BG$9, $CC$3, IF(CP$3=$I1060, $CC$3, $CC$4)))</f>
        <v/>
      </c>
      <c r="CQ1060" s="12" t="str">
        <f>IF(OR($CE1060="", $CG$3=""), "", IF(CQ$3='Property List &amp; Features'!$BG$9, $CC$3, IF(CQ$3=$J1060, $CC$3, $CC$4)))</f>
        <v/>
      </c>
      <c r="CR1060" s="12" t="str">
        <f t="shared" si="840"/>
        <v/>
      </c>
      <c r="CS1060" s="12" t="str">
        <f t="shared" si="841"/>
        <v/>
      </c>
      <c r="CT1060" s="12" t="str">
        <f t="shared" si="842"/>
        <v/>
      </c>
      <c r="CU1060" s="12" t="str">
        <f t="shared" si="843"/>
        <v/>
      </c>
      <c r="CV1060" s="12" t="str">
        <f t="shared" si="844"/>
        <v/>
      </c>
      <c r="CW1060" s="12" t="str">
        <f t="shared" si="866"/>
        <v/>
      </c>
      <c r="CX1060" s="12" t="str">
        <f t="shared" si="867"/>
        <v/>
      </c>
      <c r="CY1060" s="12" t="str">
        <f t="shared" si="868"/>
        <v/>
      </c>
      <c r="CZ1060" s="12" t="str">
        <f t="shared" si="869"/>
        <v/>
      </c>
      <c r="DA1060" s="12" t="str">
        <f t="shared" si="870"/>
        <v/>
      </c>
      <c r="DB1060" s="12" t="str">
        <f t="shared" si="871"/>
        <v/>
      </c>
      <c r="DC1060" s="12" t="str">
        <f t="shared" si="872"/>
        <v/>
      </c>
      <c r="DD1060" s="12" t="str">
        <f t="shared" si="873"/>
        <v/>
      </c>
      <c r="DE1060" s="12" t="str">
        <f t="shared" si="874"/>
        <v/>
      </c>
      <c r="DF1060" s="12" t="str">
        <f t="shared" si="875"/>
        <v/>
      </c>
      <c r="DG1060" s="12" t="str">
        <f t="shared" si="876"/>
        <v/>
      </c>
      <c r="DH1060" s="12" t="str">
        <f t="shared" si="877"/>
        <v/>
      </c>
      <c r="DI1060" s="12" t="str">
        <f t="shared" si="878"/>
        <v/>
      </c>
      <c r="DJ1060" s="12" t="str">
        <f t="shared" si="879"/>
        <v/>
      </c>
      <c r="DK1060" s="12" t="str">
        <f t="shared" si="880"/>
        <v/>
      </c>
      <c r="DL1060" s="12" t="str">
        <f t="shared" si="881"/>
        <v/>
      </c>
      <c r="DM1060" s="12" t="str">
        <f t="shared" si="882"/>
        <v/>
      </c>
      <c r="DN1060" s="12" t="str">
        <f t="shared" si="883"/>
        <v/>
      </c>
      <c r="DO1060" s="12" t="str">
        <f t="shared" si="884"/>
        <v/>
      </c>
      <c r="DP1060" s="12" t="str">
        <f t="shared" si="885"/>
        <v/>
      </c>
      <c r="DQ1060" s="12" t="str">
        <f t="shared" si="886"/>
        <v/>
      </c>
      <c r="DR1060" s="12" t="str">
        <f t="shared" si="848"/>
        <v/>
      </c>
      <c r="DS1060" s="12" t="str">
        <f t="shared" si="849"/>
        <v/>
      </c>
      <c r="DT1060" s="12" t="str">
        <f t="shared" si="850"/>
        <v/>
      </c>
      <c r="DU1060" s="12" t="str">
        <f t="shared" si="851"/>
        <v/>
      </c>
      <c r="DV1060" s="12" t="str">
        <f t="shared" si="852"/>
        <v/>
      </c>
      <c r="DW1060" s="12" t="str">
        <f t="shared" si="853"/>
        <v/>
      </c>
      <c r="DX1060" s="12" t="str">
        <f t="shared" si="854"/>
        <v/>
      </c>
      <c r="DY1060" s="12" t="str">
        <f t="shared" si="855"/>
        <v/>
      </c>
      <c r="DZ1060" s="12" t="str">
        <f t="shared" si="856"/>
        <v/>
      </c>
      <c r="EA1060" s="12" t="str">
        <f t="shared" si="857"/>
        <v/>
      </c>
      <c r="EB1060" s="12" t="str">
        <f t="shared" si="858"/>
        <v/>
      </c>
      <c r="EC1060" s="12" t="str">
        <f t="shared" si="859"/>
        <v/>
      </c>
      <c r="ED1060" s="12" t="str">
        <f t="shared" si="860"/>
        <v/>
      </c>
      <c r="EE1060" s="12" t="str">
        <f t="shared" si="861"/>
        <v/>
      </c>
      <c r="EF1060" s="12" t="str">
        <f t="shared" si="862"/>
        <v/>
      </c>
      <c r="EG1060" s="12" t="str">
        <f t="shared" si="863"/>
        <v/>
      </c>
      <c r="EH1060" s="12" t="str">
        <f t="shared" si="864"/>
        <v/>
      </c>
      <c r="EI1060" s="12" t="str">
        <f t="shared" si="865"/>
        <v/>
      </c>
      <c r="EK1060" s="83" t="str">
        <f t="shared" si="845"/>
        <v/>
      </c>
      <c r="EM1060" s="12" t="str">
        <f t="shared" si="846"/>
        <v/>
      </c>
      <c r="EO1060" s="12" t="str">
        <f t="shared" si="847"/>
        <v/>
      </c>
      <c r="EQ1060" s="12" t="str">
        <f>IF($EO1060="", "", IF($EQ$8=$EQ$6, COUNTIF($EO$11:$EO$2510, "&gt;"&amp;$EO1060)+1+COUNTIF($EO$11:$EO1060, $EO1060)-1, COUNTIF($EO$11:$EO$2510, "&lt;"&amp;$EO1060)+1+COUNTIF($EO$11:$EO1060, $EO1060)-1))</f>
        <v/>
      </c>
    </row>
    <row r="1061" spans="1:147" x14ac:dyDescent="0.55000000000000004">
      <c r="A1061" s="8"/>
      <c r="B1061" s="12" t="str">
        <f>IF($D1061="", "", COUNTIF($D$11:$D1061, $D1061))</f>
        <v/>
      </c>
      <c r="C1061" s="8"/>
      <c r="D1061" s="45"/>
      <c r="E1061" s="46"/>
      <c r="F1061" s="47"/>
      <c r="G1061" s="54"/>
      <c r="H1061" s="54"/>
      <c r="I1061" s="48"/>
      <c r="J1061" s="49"/>
      <c r="K1061" s="50"/>
      <c r="L1061" s="50"/>
      <c r="M1061" s="50"/>
      <c r="N1061" s="50"/>
      <c r="O1061" s="50"/>
      <c r="P1061" s="50"/>
      <c r="Q1061" s="50"/>
      <c r="R1061" s="50"/>
      <c r="S1061" s="50"/>
      <c r="T1061" s="50"/>
      <c r="U1061" s="51"/>
      <c r="V1061" s="52"/>
      <c r="W1061" s="53"/>
      <c r="X1061" s="53"/>
      <c r="Y1061" s="53"/>
      <c r="Z1061" s="53"/>
      <c r="AA1061" s="48"/>
      <c r="AB1061" s="54"/>
      <c r="AC1061" s="54"/>
      <c r="AD1061" s="54"/>
      <c r="AE1061" s="54"/>
      <c r="AF1061" s="54"/>
      <c r="AG1061" s="54"/>
      <c r="AH1061" s="54"/>
      <c r="AI1061" s="54"/>
      <c r="AJ1061" s="49"/>
      <c r="AK1061" s="48"/>
      <c r="AL1061" s="54"/>
      <c r="AM1061" s="54"/>
      <c r="AN1061" s="54"/>
      <c r="AO1061" s="54"/>
      <c r="AP1061" s="54"/>
      <c r="AQ1061" s="54"/>
      <c r="AR1061" s="54"/>
      <c r="AS1061" s="54"/>
      <c r="AT1061" s="54"/>
      <c r="AU1061" s="54"/>
      <c r="AV1061" s="54"/>
      <c r="AW1061" s="54"/>
      <c r="AX1061" s="54"/>
      <c r="AY1061" s="54"/>
      <c r="AZ1061" s="54"/>
      <c r="BA1061" s="54"/>
      <c r="BB1061" s="54"/>
      <c r="BC1061" s="54"/>
      <c r="BD1061" s="54"/>
      <c r="BE1061" s="54"/>
      <c r="BF1061" s="54"/>
      <c r="BG1061" s="54"/>
      <c r="BH1061" s="54"/>
      <c r="BI1061" s="54"/>
      <c r="BJ1061" s="54"/>
      <c r="BK1061" s="54"/>
      <c r="BL1061" s="54"/>
      <c r="BM1061" s="54"/>
      <c r="BN1061" s="54"/>
      <c r="BO1061" s="54"/>
      <c r="BP1061" s="54"/>
      <c r="BQ1061" s="54"/>
      <c r="BR1061" s="54"/>
      <c r="BS1061" s="54"/>
      <c r="BT1061" s="54"/>
      <c r="BU1061" s="54"/>
      <c r="BV1061" s="54"/>
      <c r="BW1061" s="54"/>
      <c r="BX1061" s="49"/>
      <c r="BY1061" s="55"/>
      <c r="BZ1061" s="8"/>
      <c r="CE1061" s="12" t="str">
        <f t="shared" si="835"/>
        <v/>
      </c>
      <c r="CG1061" s="77" t="str">
        <f t="shared" si="836"/>
        <v/>
      </c>
      <c r="CH1061" s="80" t="str">
        <f t="shared" si="837"/>
        <v/>
      </c>
      <c r="CL1061" s="12" t="str">
        <f t="shared" si="838"/>
        <v/>
      </c>
      <c r="CM1061" s="12" t="str">
        <f t="shared" si="839"/>
        <v/>
      </c>
      <c r="CN1061" s="12" t="str" cm="1">
        <f t="array" ref="CN1061">IF(OR($CE1061="", $CG$3=""), "", IF(IFERROR(INDEX($K1061:$T1061, $CK1061, MATCH(CN$3, $K$3:$T$3, 0)), "")="", $CC$4, $CC$3))</f>
        <v/>
      </c>
      <c r="CO1061" s="12" t="str" cm="1">
        <f t="array" ref="CO1061">IF(OR($CE1061="", $CG$3=""), "", IF(IFERROR(INDEX($AA1061:$AJ1061, $CK1061, MATCH(CO$3, $AA$3:$AJ$3, 0)), "")="", $CC$4, $CC$3))</f>
        <v/>
      </c>
      <c r="CP1061" s="12" t="str">
        <f>IF(OR($CE1061="", $CG$3=""), "", IF(CP$3='Property List &amp; Features'!$BG$9, $CC$3, IF(CP$3=$I1061, $CC$3, $CC$4)))</f>
        <v/>
      </c>
      <c r="CQ1061" s="12" t="str">
        <f>IF(OR($CE1061="", $CG$3=""), "", IF(CQ$3='Property List &amp; Features'!$BG$9, $CC$3, IF(CQ$3=$J1061, $CC$3, $CC$4)))</f>
        <v/>
      </c>
      <c r="CR1061" s="12" t="str">
        <f t="shared" si="840"/>
        <v/>
      </c>
      <c r="CS1061" s="12" t="str">
        <f t="shared" si="841"/>
        <v/>
      </c>
      <c r="CT1061" s="12" t="str">
        <f t="shared" si="842"/>
        <v/>
      </c>
      <c r="CU1061" s="12" t="str">
        <f t="shared" si="843"/>
        <v/>
      </c>
      <c r="CV1061" s="12" t="str">
        <f t="shared" si="844"/>
        <v/>
      </c>
      <c r="CW1061" s="12" t="str">
        <f t="shared" si="866"/>
        <v/>
      </c>
      <c r="CX1061" s="12" t="str">
        <f t="shared" si="867"/>
        <v/>
      </c>
      <c r="CY1061" s="12" t="str">
        <f t="shared" si="868"/>
        <v/>
      </c>
      <c r="CZ1061" s="12" t="str">
        <f t="shared" si="869"/>
        <v/>
      </c>
      <c r="DA1061" s="12" t="str">
        <f t="shared" si="870"/>
        <v/>
      </c>
      <c r="DB1061" s="12" t="str">
        <f t="shared" si="871"/>
        <v/>
      </c>
      <c r="DC1061" s="12" t="str">
        <f t="shared" si="872"/>
        <v/>
      </c>
      <c r="DD1061" s="12" t="str">
        <f t="shared" si="873"/>
        <v/>
      </c>
      <c r="DE1061" s="12" t="str">
        <f t="shared" si="874"/>
        <v/>
      </c>
      <c r="DF1061" s="12" t="str">
        <f t="shared" si="875"/>
        <v/>
      </c>
      <c r="DG1061" s="12" t="str">
        <f t="shared" si="876"/>
        <v/>
      </c>
      <c r="DH1061" s="12" t="str">
        <f t="shared" si="877"/>
        <v/>
      </c>
      <c r="DI1061" s="12" t="str">
        <f t="shared" si="878"/>
        <v/>
      </c>
      <c r="DJ1061" s="12" t="str">
        <f t="shared" si="879"/>
        <v/>
      </c>
      <c r="DK1061" s="12" t="str">
        <f t="shared" si="880"/>
        <v/>
      </c>
      <c r="DL1061" s="12" t="str">
        <f t="shared" si="881"/>
        <v/>
      </c>
      <c r="DM1061" s="12" t="str">
        <f t="shared" si="882"/>
        <v/>
      </c>
      <c r="DN1061" s="12" t="str">
        <f t="shared" si="883"/>
        <v/>
      </c>
      <c r="DO1061" s="12" t="str">
        <f t="shared" si="884"/>
        <v/>
      </c>
      <c r="DP1061" s="12" t="str">
        <f t="shared" si="885"/>
        <v/>
      </c>
      <c r="DQ1061" s="12" t="str">
        <f t="shared" si="886"/>
        <v/>
      </c>
      <c r="DR1061" s="12" t="str">
        <f t="shared" si="848"/>
        <v/>
      </c>
      <c r="DS1061" s="12" t="str">
        <f t="shared" si="849"/>
        <v/>
      </c>
      <c r="DT1061" s="12" t="str">
        <f t="shared" si="850"/>
        <v/>
      </c>
      <c r="DU1061" s="12" t="str">
        <f t="shared" si="851"/>
        <v/>
      </c>
      <c r="DV1061" s="12" t="str">
        <f t="shared" si="852"/>
        <v/>
      </c>
      <c r="DW1061" s="12" t="str">
        <f t="shared" si="853"/>
        <v/>
      </c>
      <c r="DX1061" s="12" t="str">
        <f t="shared" si="854"/>
        <v/>
      </c>
      <c r="DY1061" s="12" t="str">
        <f t="shared" si="855"/>
        <v/>
      </c>
      <c r="DZ1061" s="12" t="str">
        <f t="shared" si="856"/>
        <v/>
      </c>
      <c r="EA1061" s="12" t="str">
        <f t="shared" si="857"/>
        <v/>
      </c>
      <c r="EB1061" s="12" t="str">
        <f t="shared" si="858"/>
        <v/>
      </c>
      <c r="EC1061" s="12" t="str">
        <f t="shared" si="859"/>
        <v/>
      </c>
      <c r="ED1061" s="12" t="str">
        <f t="shared" si="860"/>
        <v/>
      </c>
      <c r="EE1061" s="12" t="str">
        <f t="shared" si="861"/>
        <v/>
      </c>
      <c r="EF1061" s="12" t="str">
        <f t="shared" si="862"/>
        <v/>
      </c>
      <c r="EG1061" s="12" t="str">
        <f t="shared" si="863"/>
        <v/>
      </c>
      <c r="EH1061" s="12" t="str">
        <f t="shared" si="864"/>
        <v/>
      </c>
      <c r="EI1061" s="12" t="str">
        <f t="shared" si="865"/>
        <v/>
      </c>
      <c r="EK1061" s="83" t="str">
        <f t="shared" si="845"/>
        <v/>
      </c>
      <c r="EM1061" s="12" t="str">
        <f t="shared" si="846"/>
        <v/>
      </c>
      <c r="EO1061" s="12" t="str">
        <f t="shared" si="847"/>
        <v/>
      </c>
      <c r="EQ1061" s="12" t="str">
        <f>IF($EO1061="", "", IF($EQ$8=$EQ$6, COUNTIF($EO$11:$EO$2510, "&gt;"&amp;$EO1061)+1+COUNTIF($EO$11:$EO1061, $EO1061)-1, COUNTIF($EO$11:$EO$2510, "&lt;"&amp;$EO1061)+1+COUNTIF($EO$11:$EO1061, $EO1061)-1))</f>
        <v/>
      </c>
    </row>
    <row r="1062" spans="1:147" x14ac:dyDescent="0.55000000000000004">
      <c r="A1062" s="8"/>
      <c r="B1062" s="12" t="str">
        <f>IF($D1062="", "", COUNTIF($D$11:$D1062, $D1062))</f>
        <v/>
      </c>
      <c r="C1062" s="8"/>
      <c r="D1062" s="45"/>
      <c r="E1062" s="46"/>
      <c r="F1062" s="47"/>
      <c r="G1062" s="54"/>
      <c r="H1062" s="54"/>
      <c r="I1062" s="48"/>
      <c r="J1062" s="49"/>
      <c r="K1062" s="50"/>
      <c r="L1062" s="50"/>
      <c r="M1062" s="50"/>
      <c r="N1062" s="50"/>
      <c r="O1062" s="50"/>
      <c r="P1062" s="50"/>
      <c r="Q1062" s="50"/>
      <c r="R1062" s="50"/>
      <c r="S1062" s="50"/>
      <c r="T1062" s="50"/>
      <c r="U1062" s="51"/>
      <c r="V1062" s="52"/>
      <c r="W1062" s="53"/>
      <c r="X1062" s="53"/>
      <c r="Y1062" s="53"/>
      <c r="Z1062" s="53"/>
      <c r="AA1062" s="48"/>
      <c r="AB1062" s="54"/>
      <c r="AC1062" s="54"/>
      <c r="AD1062" s="54"/>
      <c r="AE1062" s="54"/>
      <c r="AF1062" s="54"/>
      <c r="AG1062" s="54"/>
      <c r="AH1062" s="54"/>
      <c r="AI1062" s="54"/>
      <c r="AJ1062" s="49"/>
      <c r="AK1062" s="48"/>
      <c r="AL1062" s="54"/>
      <c r="AM1062" s="54"/>
      <c r="AN1062" s="54"/>
      <c r="AO1062" s="54"/>
      <c r="AP1062" s="54"/>
      <c r="AQ1062" s="54"/>
      <c r="AR1062" s="54"/>
      <c r="AS1062" s="54"/>
      <c r="AT1062" s="54"/>
      <c r="AU1062" s="54"/>
      <c r="AV1062" s="54"/>
      <c r="AW1062" s="54"/>
      <c r="AX1062" s="54"/>
      <c r="AY1062" s="54"/>
      <c r="AZ1062" s="54"/>
      <c r="BA1062" s="54"/>
      <c r="BB1062" s="54"/>
      <c r="BC1062" s="54"/>
      <c r="BD1062" s="54"/>
      <c r="BE1062" s="54"/>
      <c r="BF1062" s="54"/>
      <c r="BG1062" s="54"/>
      <c r="BH1062" s="54"/>
      <c r="BI1062" s="54"/>
      <c r="BJ1062" s="54"/>
      <c r="BK1062" s="54"/>
      <c r="BL1062" s="54"/>
      <c r="BM1062" s="54"/>
      <c r="BN1062" s="54"/>
      <c r="BO1062" s="54"/>
      <c r="BP1062" s="54"/>
      <c r="BQ1062" s="54"/>
      <c r="BR1062" s="54"/>
      <c r="BS1062" s="54"/>
      <c r="BT1062" s="54"/>
      <c r="BU1062" s="54"/>
      <c r="BV1062" s="54"/>
      <c r="BW1062" s="54"/>
      <c r="BX1062" s="49"/>
      <c r="BY1062" s="55"/>
      <c r="BZ1062" s="8"/>
      <c r="CE1062" s="12" t="str">
        <f t="shared" si="835"/>
        <v/>
      </c>
      <c r="CG1062" s="77" t="str">
        <f t="shared" si="836"/>
        <v/>
      </c>
      <c r="CH1062" s="80" t="str">
        <f t="shared" si="837"/>
        <v/>
      </c>
      <c r="CL1062" s="12" t="str">
        <f t="shared" si="838"/>
        <v/>
      </c>
      <c r="CM1062" s="12" t="str">
        <f t="shared" si="839"/>
        <v/>
      </c>
      <c r="CN1062" s="12" t="str" cm="1">
        <f t="array" ref="CN1062">IF(OR($CE1062="", $CG$3=""), "", IF(IFERROR(INDEX($K1062:$T1062, $CK1062, MATCH(CN$3, $K$3:$T$3, 0)), "")="", $CC$4, $CC$3))</f>
        <v/>
      </c>
      <c r="CO1062" s="12" t="str" cm="1">
        <f t="array" ref="CO1062">IF(OR($CE1062="", $CG$3=""), "", IF(IFERROR(INDEX($AA1062:$AJ1062, $CK1062, MATCH(CO$3, $AA$3:$AJ$3, 0)), "")="", $CC$4, $CC$3))</f>
        <v/>
      </c>
      <c r="CP1062" s="12" t="str">
        <f>IF(OR($CE1062="", $CG$3=""), "", IF(CP$3='Property List &amp; Features'!$BG$9, $CC$3, IF(CP$3=$I1062, $CC$3, $CC$4)))</f>
        <v/>
      </c>
      <c r="CQ1062" s="12" t="str">
        <f>IF(OR($CE1062="", $CG$3=""), "", IF(CQ$3='Property List &amp; Features'!$BG$9, $CC$3, IF(CQ$3=$J1062, $CC$3, $CC$4)))</f>
        <v/>
      </c>
      <c r="CR1062" s="12" t="str">
        <f t="shared" si="840"/>
        <v/>
      </c>
      <c r="CS1062" s="12" t="str">
        <f t="shared" si="841"/>
        <v/>
      </c>
      <c r="CT1062" s="12" t="str">
        <f t="shared" si="842"/>
        <v/>
      </c>
      <c r="CU1062" s="12" t="str">
        <f t="shared" si="843"/>
        <v/>
      </c>
      <c r="CV1062" s="12" t="str">
        <f t="shared" si="844"/>
        <v/>
      </c>
      <c r="CW1062" s="12" t="str">
        <f t="shared" si="866"/>
        <v/>
      </c>
      <c r="CX1062" s="12" t="str">
        <f t="shared" si="867"/>
        <v/>
      </c>
      <c r="CY1062" s="12" t="str">
        <f t="shared" si="868"/>
        <v/>
      </c>
      <c r="CZ1062" s="12" t="str">
        <f t="shared" si="869"/>
        <v/>
      </c>
      <c r="DA1062" s="12" t="str">
        <f t="shared" si="870"/>
        <v/>
      </c>
      <c r="DB1062" s="12" t="str">
        <f t="shared" si="871"/>
        <v/>
      </c>
      <c r="DC1062" s="12" t="str">
        <f t="shared" si="872"/>
        <v/>
      </c>
      <c r="DD1062" s="12" t="str">
        <f t="shared" si="873"/>
        <v/>
      </c>
      <c r="DE1062" s="12" t="str">
        <f t="shared" si="874"/>
        <v/>
      </c>
      <c r="DF1062" s="12" t="str">
        <f t="shared" si="875"/>
        <v/>
      </c>
      <c r="DG1062" s="12" t="str">
        <f t="shared" si="876"/>
        <v/>
      </c>
      <c r="DH1062" s="12" t="str">
        <f t="shared" si="877"/>
        <v/>
      </c>
      <c r="DI1062" s="12" t="str">
        <f t="shared" si="878"/>
        <v/>
      </c>
      <c r="DJ1062" s="12" t="str">
        <f t="shared" si="879"/>
        <v/>
      </c>
      <c r="DK1062" s="12" t="str">
        <f t="shared" si="880"/>
        <v/>
      </c>
      <c r="DL1062" s="12" t="str">
        <f t="shared" si="881"/>
        <v/>
      </c>
      <c r="DM1062" s="12" t="str">
        <f t="shared" si="882"/>
        <v/>
      </c>
      <c r="DN1062" s="12" t="str">
        <f t="shared" si="883"/>
        <v/>
      </c>
      <c r="DO1062" s="12" t="str">
        <f t="shared" si="884"/>
        <v/>
      </c>
      <c r="DP1062" s="12" t="str">
        <f t="shared" si="885"/>
        <v/>
      </c>
      <c r="DQ1062" s="12" t="str">
        <f t="shared" si="886"/>
        <v/>
      </c>
      <c r="DR1062" s="12" t="str">
        <f t="shared" si="848"/>
        <v/>
      </c>
      <c r="DS1062" s="12" t="str">
        <f t="shared" si="849"/>
        <v/>
      </c>
      <c r="DT1062" s="12" t="str">
        <f t="shared" si="850"/>
        <v/>
      </c>
      <c r="DU1062" s="12" t="str">
        <f t="shared" si="851"/>
        <v/>
      </c>
      <c r="DV1062" s="12" t="str">
        <f t="shared" si="852"/>
        <v/>
      </c>
      <c r="DW1062" s="12" t="str">
        <f t="shared" si="853"/>
        <v/>
      </c>
      <c r="DX1062" s="12" t="str">
        <f t="shared" si="854"/>
        <v/>
      </c>
      <c r="DY1062" s="12" t="str">
        <f t="shared" si="855"/>
        <v/>
      </c>
      <c r="DZ1062" s="12" t="str">
        <f t="shared" si="856"/>
        <v/>
      </c>
      <c r="EA1062" s="12" t="str">
        <f t="shared" si="857"/>
        <v/>
      </c>
      <c r="EB1062" s="12" t="str">
        <f t="shared" si="858"/>
        <v/>
      </c>
      <c r="EC1062" s="12" t="str">
        <f t="shared" si="859"/>
        <v/>
      </c>
      <c r="ED1062" s="12" t="str">
        <f t="shared" si="860"/>
        <v/>
      </c>
      <c r="EE1062" s="12" t="str">
        <f t="shared" si="861"/>
        <v/>
      </c>
      <c r="EF1062" s="12" t="str">
        <f t="shared" si="862"/>
        <v/>
      </c>
      <c r="EG1062" s="12" t="str">
        <f t="shared" si="863"/>
        <v/>
      </c>
      <c r="EH1062" s="12" t="str">
        <f t="shared" si="864"/>
        <v/>
      </c>
      <c r="EI1062" s="12" t="str">
        <f t="shared" si="865"/>
        <v/>
      </c>
      <c r="EK1062" s="83" t="str">
        <f t="shared" si="845"/>
        <v/>
      </c>
      <c r="EM1062" s="12" t="str">
        <f t="shared" si="846"/>
        <v/>
      </c>
      <c r="EO1062" s="12" t="str">
        <f t="shared" si="847"/>
        <v/>
      </c>
      <c r="EQ1062" s="12" t="str">
        <f>IF($EO1062="", "", IF($EQ$8=$EQ$6, COUNTIF($EO$11:$EO$2510, "&gt;"&amp;$EO1062)+1+COUNTIF($EO$11:$EO1062, $EO1062)-1, COUNTIF($EO$11:$EO$2510, "&lt;"&amp;$EO1062)+1+COUNTIF($EO$11:$EO1062, $EO1062)-1))</f>
        <v/>
      </c>
    </row>
    <row r="1063" spans="1:147" x14ac:dyDescent="0.55000000000000004">
      <c r="A1063" s="8"/>
      <c r="B1063" s="12" t="str">
        <f>IF($D1063="", "", COUNTIF($D$11:$D1063, $D1063))</f>
        <v/>
      </c>
      <c r="C1063" s="8"/>
      <c r="D1063" s="45"/>
      <c r="E1063" s="46"/>
      <c r="F1063" s="47"/>
      <c r="G1063" s="54"/>
      <c r="H1063" s="54"/>
      <c r="I1063" s="48"/>
      <c r="J1063" s="49"/>
      <c r="K1063" s="50"/>
      <c r="L1063" s="50"/>
      <c r="M1063" s="50"/>
      <c r="N1063" s="50"/>
      <c r="O1063" s="50"/>
      <c r="P1063" s="50"/>
      <c r="Q1063" s="50"/>
      <c r="R1063" s="50"/>
      <c r="S1063" s="50"/>
      <c r="T1063" s="50"/>
      <c r="U1063" s="51"/>
      <c r="V1063" s="52"/>
      <c r="W1063" s="53"/>
      <c r="X1063" s="53"/>
      <c r="Y1063" s="53"/>
      <c r="Z1063" s="53"/>
      <c r="AA1063" s="48"/>
      <c r="AB1063" s="54"/>
      <c r="AC1063" s="54"/>
      <c r="AD1063" s="54"/>
      <c r="AE1063" s="54"/>
      <c r="AF1063" s="54"/>
      <c r="AG1063" s="54"/>
      <c r="AH1063" s="54"/>
      <c r="AI1063" s="54"/>
      <c r="AJ1063" s="49"/>
      <c r="AK1063" s="48"/>
      <c r="AL1063" s="54"/>
      <c r="AM1063" s="54"/>
      <c r="AN1063" s="54"/>
      <c r="AO1063" s="54"/>
      <c r="AP1063" s="54"/>
      <c r="AQ1063" s="54"/>
      <c r="AR1063" s="54"/>
      <c r="AS1063" s="54"/>
      <c r="AT1063" s="54"/>
      <c r="AU1063" s="54"/>
      <c r="AV1063" s="54"/>
      <c r="AW1063" s="54"/>
      <c r="AX1063" s="54"/>
      <c r="AY1063" s="54"/>
      <c r="AZ1063" s="54"/>
      <c r="BA1063" s="54"/>
      <c r="BB1063" s="54"/>
      <c r="BC1063" s="54"/>
      <c r="BD1063" s="54"/>
      <c r="BE1063" s="54"/>
      <c r="BF1063" s="54"/>
      <c r="BG1063" s="54"/>
      <c r="BH1063" s="54"/>
      <c r="BI1063" s="54"/>
      <c r="BJ1063" s="54"/>
      <c r="BK1063" s="54"/>
      <c r="BL1063" s="54"/>
      <c r="BM1063" s="54"/>
      <c r="BN1063" s="54"/>
      <c r="BO1063" s="54"/>
      <c r="BP1063" s="54"/>
      <c r="BQ1063" s="54"/>
      <c r="BR1063" s="54"/>
      <c r="BS1063" s="54"/>
      <c r="BT1063" s="54"/>
      <c r="BU1063" s="54"/>
      <c r="BV1063" s="54"/>
      <c r="BW1063" s="54"/>
      <c r="BX1063" s="49"/>
      <c r="BY1063" s="55"/>
      <c r="BZ1063" s="8"/>
      <c r="CE1063" s="12" t="str">
        <f t="shared" si="835"/>
        <v/>
      </c>
      <c r="CG1063" s="77" t="str">
        <f t="shared" si="836"/>
        <v/>
      </c>
      <c r="CH1063" s="80" t="str">
        <f t="shared" si="837"/>
        <v/>
      </c>
      <c r="CL1063" s="12" t="str">
        <f t="shared" si="838"/>
        <v/>
      </c>
      <c r="CM1063" s="12" t="str">
        <f t="shared" si="839"/>
        <v/>
      </c>
      <c r="CN1063" s="12" t="str" cm="1">
        <f t="array" ref="CN1063">IF(OR($CE1063="", $CG$3=""), "", IF(IFERROR(INDEX($K1063:$T1063, $CK1063, MATCH(CN$3, $K$3:$T$3, 0)), "")="", $CC$4, $CC$3))</f>
        <v/>
      </c>
      <c r="CO1063" s="12" t="str" cm="1">
        <f t="array" ref="CO1063">IF(OR($CE1063="", $CG$3=""), "", IF(IFERROR(INDEX($AA1063:$AJ1063, $CK1063, MATCH(CO$3, $AA$3:$AJ$3, 0)), "")="", $CC$4, $CC$3))</f>
        <v/>
      </c>
      <c r="CP1063" s="12" t="str">
        <f>IF(OR($CE1063="", $CG$3=""), "", IF(CP$3='Property List &amp; Features'!$BG$9, $CC$3, IF(CP$3=$I1063, $CC$3, $CC$4)))</f>
        <v/>
      </c>
      <c r="CQ1063" s="12" t="str">
        <f>IF(OR($CE1063="", $CG$3=""), "", IF(CQ$3='Property List &amp; Features'!$BG$9, $CC$3, IF(CQ$3=$J1063, $CC$3, $CC$4)))</f>
        <v/>
      </c>
      <c r="CR1063" s="12" t="str">
        <f t="shared" si="840"/>
        <v/>
      </c>
      <c r="CS1063" s="12" t="str">
        <f t="shared" si="841"/>
        <v/>
      </c>
      <c r="CT1063" s="12" t="str">
        <f t="shared" si="842"/>
        <v/>
      </c>
      <c r="CU1063" s="12" t="str">
        <f t="shared" si="843"/>
        <v/>
      </c>
      <c r="CV1063" s="12" t="str">
        <f t="shared" si="844"/>
        <v/>
      </c>
      <c r="CW1063" s="12" t="str">
        <f t="shared" si="866"/>
        <v/>
      </c>
      <c r="CX1063" s="12" t="str">
        <f t="shared" si="867"/>
        <v/>
      </c>
      <c r="CY1063" s="12" t="str">
        <f t="shared" si="868"/>
        <v/>
      </c>
      <c r="CZ1063" s="12" t="str">
        <f t="shared" si="869"/>
        <v/>
      </c>
      <c r="DA1063" s="12" t="str">
        <f t="shared" si="870"/>
        <v/>
      </c>
      <c r="DB1063" s="12" t="str">
        <f t="shared" si="871"/>
        <v/>
      </c>
      <c r="DC1063" s="12" t="str">
        <f t="shared" si="872"/>
        <v/>
      </c>
      <c r="DD1063" s="12" t="str">
        <f t="shared" si="873"/>
        <v/>
      </c>
      <c r="DE1063" s="12" t="str">
        <f t="shared" si="874"/>
        <v/>
      </c>
      <c r="DF1063" s="12" t="str">
        <f t="shared" si="875"/>
        <v/>
      </c>
      <c r="DG1063" s="12" t="str">
        <f t="shared" si="876"/>
        <v/>
      </c>
      <c r="DH1063" s="12" t="str">
        <f t="shared" si="877"/>
        <v/>
      </c>
      <c r="DI1063" s="12" t="str">
        <f t="shared" si="878"/>
        <v/>
      </c>
      <c r="DJ1063" s="12" t="str">
        <f t="shared" si="879"/>
        <v/>
      </c>
      <c r="DK1063" s="12" t="str">
        <f t="shared" si="880"/>
        <v/>
      </c>
      <c r="DL1063" s="12" t="str">
        <f t="shared" si="881"/>
        <v/>
      </c>
      <c r="DM1063" s="12" t="str">
        <f t="shared" si="882"/>
        <v/>
      </c>
      <c r="DN1063" s="12" t="str">
        <f t="shared" si="883"/>
        <v/>
      </c>
      <c r="DO1063" s="12" t="str">
        <f t="shared" si="884"/>
        <v/>
      </c>
      <c r="DP1063" s="12" t="str">
        <f t="shared" si="885"/>
        <v/>
      </c>
      <c r="DQ1063" s="12" t="str">
        <f t="shared" si="886"/>
        <v/>
      </c>
      <c r="DR1063" s="12" t="str">
        <f t="shared" si="848"/>
        <v/>
      </c>
      <c r="DS1063" s="12" t="str">
        <f t="shared" si="849"/>
        <v/>
      </c>
      <c r="DT1063" s="12" t="str">
        <f t="shared" si="850"/>
        <v/>
      </c>
      <c r="DU1063" s="12" t="str">
        <f t="shared" si="851"/>
        <v/>
      </c>
      <c r="DV1063" s="12" t="str">
        <f t="shared" si="852"/>
        <v/>
      </c>
      <c r="DW1063" s="12" t="str">
        <f t="shared" si="853"/>
        <v/>
      </c>
      <c r="DX1063" s="12" t="str">
        <f t="shared" si="854"/>
        <v/>
      </c>
      <c r="DY1063" s="12" t="str">
        <f t="shared" si="855"/>
        <v/>
      </c>
      <c r="DZ1063" s="12" t="str">
        <f t="shared" si="856"/>
        <v/>
      </c>
      <c r="EA1063" s="12" t="str">
        <f t="shared" si="857"/>
        <v/>
      </c>
      <c r="EB1063" s="12" t="str">
        <f t="shared" si="858"/>
        <v/>
      </c>
      <c r="EC1063" s="12" t="str">
        <f t="shared" si="859"/>
        <v/>
      </c>
      <c r="ED1063" s="12" t="str">
        <f t="shared" si="860"/>
        <v/>
      </c>
      <c r="EE1063" s="12" t="str">
        <f t="shared" si="861"/>
        <v/>
      </c>
      <c r="EF1063" s="12" t="str">
        <f t="shared" si="862"/>
        <v/>
      </c>
      <c r="EG1063" s="12" t="str">
        <f t="shared" si="863"/>
        <v/>
      </c>
      <c r="EH1063" s="12" t="str">
        <f t="shared" si="864"/>
        <v/>
      </c>
      <c r="EI1063" s="12" t="str">
        <f t="shared" si="865"/>
        <v/>
      </c>
      <c r="EK1063" s="83" t="str">
        <f t="shared" si="845"/>
        <v/>
      </c>
      <c r="EM1063" s="12" t="str">
        <f t="shared" si="846"/>
        <v/>
      </c>
      <c r="EO1063" s="12" t="str">
        <f t="shared" si="847"/>
        <v/>
      </c>
      <c r="EQ1063" s="12" t="str">
        <f>IF($EO1063="", "", IF($EQ$8=$EQ$6, COUNTIF($EO$11:$EO$2510, "&gt;"&amp;$EO1063)+1+COUNTIF($EO$11:$EO1063, $EO1063)-1, COUNTIF($EO$11:$EO$2510, "&lt;"&amp;$EO1063)+1+COUNTIF($EO$11:$EO1063, $EO1063)-1))</f>
        <v/>
      </c>
    </row>
    <row r="1064" spans="1:147" x14ac:dyDescent="0.55000000000000004">
      <c r="A1064" s="8"/>
      <c r="B1064" s="12" t="str">
        <f>IF($D1064="", "", COUNTIF($D$11:$D1064, $D1064))</f>
        <v/>
      </c>
      <c r="C1064" s="8"/>
      <c r="D1064" s="45"/>
      <c r="E1064" s="46"/>
      <c r="F1064" s="47"/>
      <c r="G1064" s="54"/>
      <c r="H1064" s="54"/>
      <c r="I1064" s="48"/>
      <c r="J1064" s="49"/>
      <c r="K1064" s="50"/>
      <c r="L1064" s="50"/>
      <c r="M1064" s="50"/>
      <c r="N1064" s="50"/>
      <c r="O1064" s="50"/>
      <c r="P1064" s="50"/>
      <c r="Q1064" s="50"/>
      <c r="R1064" s="50"/>
      <c r="S1064" s="50"/>
      <c r="T1064" s="50"/>
      <c r="U1064" s="51"/>
      <c r="V1064" s="52"/>
      <c r="W1064" s="53"/>
      <c r="X1064" s="53"/>
      <c r="Y1064" s="53"/>
      <c r="Z1064" s="53"/>
      <c r="AA1064" s="48"/>
      <c r="AB1064" s="54"/>
      <c r="AC1064" s="54"/>
      <c r="AD1064" s="54"/>
      <c r="AE1064" s="54"/>
      <c r="AF1064" s="54"/>
      <c r="AG1064" s="54"/>
      <c r="AH1064" s="54"/>
      <c r="AI1064" s="54"/>
      <c r="AJ1064" s="49"/>
      <c r="AK1064" s="48"/>
      <c r="AL1064" s="54"/>
      <c r="AM1064" s="54"/>
      <c r="AN1064" s="54"/>
      <c r="AO1064" s="54"/>
      <c r="AP1064" s="54"/>
      <c r="AQ1064" s="54"/>
      <c r="AR1064" s="54"/>
      <c r="AS1064" s="54"/>
      <c r="AT1064" s="54"/>
      <c r="AU1064" s="54"/>
      <c r="AV1064" s="54"/>
      <c r="AW1064" s="54"/>
      <c r="AX1064" s="54"/>
      <c r="AY1064" s="54"/>
      <c r="AZ1064" s="54"/>
      <c r="BA1064" s="54"/>
      <c r="BB1064" s="54"/>
      <c r="BC1064" s="54"/>
      <c r="BD1064" s="54"/>
      <c r="BE1064" s="54"/>
      <c r="BF1064" s="54"/>
      <c r="BG1064" s="54"/>
      <c r="BH1064" s="54"/>
      <c r="BI1064" s="54"/>
      <c r="BJ1064" s="54"/>
      <c r="BK1064" s="54"/>
      <c r="BL1064" s="54"/>
      <c r="BM1064" s="54"/>
      <c r="BN1064" s="54"/>
      <c r="BO1064" s="54"/>
      <c r="BP1064" s="54"/>
      <c r="BQ1064" s="54"/>
      <c r="BR1064" s="54"/>
      <c r="BS1064" s="54"/>
      <c r="BT1064" s="54"/>
      <c r="BU1064" s="54"/>
      <c r="BV1064" s="54"/>
      <c r="BW1064" s="54"/>
      <c r="BX1064" s="49"/>
      <c r="BY1064" s="55"/>
      <c r="BZ1064" s="8"/>
      <c r="CE1064" s="12" t="str">
        <f t="shared" si="835"/>
        <v/>
      </c>
      <c r="CG1064" s="77" t="str">
        <f t="shared" si="836"/>
        <v/>
      </c>
      <c r="CH1064" s="80" t="str">
        <f t="shared" si="837"/>
        <v/>
      </c>
      <c r="CL1064" s="12" t="str">
        <f t="shared" si="838"/>
        <v/>
      </c>
      <c r="CM1064" s="12" t="str">
        <f t="shared" si="839"/>
        <v/>
      </c>
      <c r="CN1064" s="12" t="str" cm="1">
        <f t="array" ref="CN1064">IF(OR($CE1064="", $CG$3=""), "", IF(IFERROR(INDEX($K1064:$T1064, $CK1064, MATCH(CN$3, $K$3:$T$3, 0)), "")="", $CC$4, $CC$3))</f>
        <v/>
      </c>
      <c r="CO1064" s="12" t="str" cm="1">
        <f t="array" ref="CO1064">IF(OR($CE1064="", $CG$3=""), "", IF(IFERROR(INDEX($AA1064:$AJ1064, $CK1064, MATCH(CO$3, $AA$3:$AJ$3, 0)), "")="", $CC$4, $CC$3))</f>
        <v/>
      </c>
      <c r="CP1064" s="12" t="str">
        <f>IF(OR($CE1064="", $CG$3=""), "", IF(CP$3='Property List &amp; Features'!$BG$9, $CC$3, IF(CP$3=$I1064, $CC$3, $CC$4)))</f>
        <v/>
      </c>
      <c r="CQ1064" s="12" t="str">
        <f>IF(OR($CE1064="", $CG$3=""), "", IF(CQ$3='Property List &amp; Features'!$BG$9, $CC$3, IF(CQ$3=$J1064, $CC$3, $CC$4)))</f>
        <v/>
      </c>
      <c r="CR1064" s="12" t="str">
        <f t="shared" si="840"/>
        <v/>
      </c>
      <c r="CS1064" s="12" t="str">
        <f t="shared" si="841"/>
        <v/>
      </c>
      <c r="CT1064" s="12" t="str">
        <f t="shared" si="842"/>
        <v/>
      </c>
      <c r="CU1064" s="12" t="str">
        <f t="shared" si="843"/>
        <v/>
      </c>
      <c r="CV1064" s="12" t="str">
        <f t="shared" si="844"/>
        <v/>
      </c>
      <c r="CW1064" s="12" t="str">
        <f t="shared" si="866"/>
        <v/>
      </c>
      <c r="CX1064" s="12" t="str">
        <f t="shared" si="867"/>
        <v/>
      </c>
      <c r="CY1064" s="12" t="str">
        <f t="shared" si="868"/>
        <v/>
      </c>
      <c r="CZ1064" s="12" t="str">
        <f t="shared" si="869"/>
        <v/>
      </c>
      <c r="DA1064" s="12" t="str">
        <f t="shared" si="870"/>
        <v/>
      </c>
      <c r="DB1064" s="12" t="str">
        <f t="shared" si="871"/>
        <v/>
      </c>
      <c r="DC1064" s="12" t="str">
        <f t="shared" si="872"/>
        <v/>
      </c>
      <c r="DD1064" s="12" t="str">
        <f t="shared" si="873"/>
        <v/>
      </c>
      <c r="DE1064" s="12" t="str">
        <f t="shared" si="874"/>
        <v/>
      </c>
      <c r="DF1064" s="12" t="str">
        <f t="shared" si="875"/>
        <v/>
      </c>
      <c r="DG1064" s="12" t="str">
        <f t="shared" si="876"/>
        <v/>
      </c>
      <c r="DH1064" s="12" t="str">
        <f t="shared" si="877"/>
        <v/>
      </c>
      <c r="DI1064" s="12" t="str">
        <f t="shared" si="878"/>
        <v/>
      </c>
      <c r="DJ1064" s="12" t="str">
        <f t="shared" si="879"/>
        <v/>
      </c>
      <c r="DK1064" s="12" t="str">
        <f t="shared" si="880"/>
        <v/>
      </c>
      <c r="DL1064" s="12" t="str">
        <f t="shared" si="881"/>
        <v/>
      </c>
      <c r="DM1064" s="12" t="str">
        <f t="shared" si="882"/>
        <v/>
      </c>
      <c r="DN1064" s="12" t="str">
        <f t="shared" si="883"/>
        <v/>
      </c>
      <c r="DO1064" s="12" t="str">
        <f t="shared" si="884"/>
        <v/>
      </c>
      <c r="DP1064" s="12" t="str">
        <f t="shared" si="885"/>
        <v/>
      </c>
      <c r="DQ1064" s="12" t="str">
        <f t="shared" si="886"/>
        <v/>
      </c>
      <c r="DR1064" s="12" t="str">
        <f t="shared" si="848"/>
        <v/>
      </c>
      <c r="DS1064" s="12" t="str">
        <f t="shared" si="849"/>
        <v/>
      </c>
      <c r="DT1064" s="12" t="str">
        <f t="shared" si="850"/>
        <v/>
      </c>
      <c r="DU1064" s="12" t="str">
        <f t="shared" si="851"/>
        <v/>
      </c>
      <c r="DV1064" s="12" t="str">
        <f t="shared" si="852"/>
        <v/>
      </c>
      <c r="DW1064" s="12" t="str">
        <f t="shared" si="853"/>
        <v/>
      </c>
      <c r="DX1064" s="12" t="str">
        <f t="shared" si="854"/>
        <v/>
      </c>
      <c r="DY1064" s="12" t="str">
        <f t="shared" si="855"/>
        <v/>
      </c>
      <c r="DZ1064" s="12" t="str">
        <f t="shared" si="856"/>
        <v/>
      </c>
      <c r="EA1064" s="12" t="str">
        <f t="shared" si="857"/>
        <v/>
      </c>
      <c r="EB1064" s="12" t="str">
        <f t="shared" si="858"/>
        <v/>
      </c>
      <c r="EC1064" s="12" t="str">
        <f t="shared" si="859"/>
        <v/>
      </c>
      <c r="ED1064" s="12" t="str">
        <f t="shared" si="860"/>
        <v/>
      </c>
      <c r="EE1064" s="12" t="str">
        <f t="shared" si="861"/>
        <v/>
      </c>
      <c r="EF1064" s="12" t="str">
        <f t="shared" si="862"/>
        <v/>
      </c>
      <c r="EG1064" s="12" t="str">
        <f t="shared" si="863"/>
        <v/>
      </c>
      <c r="EH1064" s="12" t="str">
        <f t="shared" si="864"/>
        <v/>
      </c>
      <c r="EI1064" s="12" t="str">
        <f t="shared" si="865"/>
        <v/>
      </c>
      <c r="EK1064" s="83" t="str">
        <f t="shared" si="845"/>
        <v/>
      </c>
      <c r="EM1064" s="12" t="str">
        <f t="shared" si="846"/>
        <v/>
      </c>
      <c r="EO1064" s="12" t="str">
        <f t="shared" si="847"/>
        <v/>
      </c>
      <c r="EQ1064" s="12" t="str">
        <f>IF($EO1064="", "", IF($EQ$8=$EQ$6, COUNTIF($EO$11:$EO$2510, "&gt;"&amp;$EO1064)+1+COUNTIF($EO$11:$EO1064, $EO1064)-1, COUNTIF($EO$11:$EO$2510, "&lt;"&amp;$EO1064)+1+COUNTIF($EO$11:$EO1064, $EO1064)-1))</f>
        <v/>
      </c>
    </row>
    <row r="1065" spans="1:147" x14ac:dyDescent="0.55000000000000004">
      <c r="A1065" s="8"/>
      <c r="B1065" s="12" t="str">
        <f>IF($D1065="", "", COUNTIF($D$11:$D1065, $D1065))</f>
        <v/>
      </c>
      <c r="C1065" s="8"/>
      <c r="D1065" s="45"/>
      <c r="E1065" s="46"/>
      <c r="F1065" s="47"/>
      <c r="G1065" s="54"/>
      <c r="H1065" s="54"/>
      <c r="I1065" s="48"/>
      <c r="J1065" s="49"/>
      <c r="K1065" s="50"/>
      <c r="L1065" s="50"/>
      <c r="M1065" s="50"/>
      <c r="N1065" s="50"/>
      <c r="O1065" s="50"/>
      <c r="P1065" s="50"/>
      <c r="Q1065" s="50"/>
      <c r="R1065" s="50"/>
      <c r="S1065" s="50"/>
      <c r="T1065" s="50"/>
      <c r="U1065" s="51"/>
      <c r="V1065" s="52"/>
      <c r="W1065" s="53"/>
      <c r="X1065" s="53"/>
      <c r="Y1065" s="53"/>
      <c r="Z1065" s="53"/>
      <c r="AA1065" s="48"/>
      <c r="AB1065" s="54"/>
      <c r="AC1065" s="54"/>
      <c r="AD1065" s="54"/>
      <c r="AE1065" s="54"/>
      <c r="AF1065" s="54"/>
      <c r="AG1065" s="54"/>
      <c r="AH1065" s="54"/>
      <c r="AI1065" s="54"/>
      <c r="AJ1065" s="49"/>
      <c r="AK1065" s="48"/>
      <c r="AL1065" s="54"/>
      <c r="AM1065" s="54"/>
      <c r="AN1065" s="54"/>
      <c r="AO1065" s="54"/>
      <c r="AP1065" s="54"/>
      <c r="AQ1065" s="54"/>
      <c r="AR1065" s="54"/>
      <c r="AS1065" s="54"/>
      <c r="AT1065" s="54"/>
      <c r="AU1065" s="54"/>
      <c r="AV1065" s="54"/>
      <c r="AW1065" s="54"/>
      <c r="AX1065" s="54"/>
      <c r="AY1065" s="54"/>
      <c r="AZ1065" s="54"/>
      <c r="BA1065" s="54"/>
      <c r="BB1065" s="54"/>
      <c r="BC1065" s="54"/>
      <c r="BD1065" s="54"/>
      <c r="BE1065" s="54"/>
      <c r="BF1065" s="54"/>
      <c r="BG1065" s="54"/>
      <c r="BH1065" s="54"/>
      <c r="BI1065" s="54"/>
      <c r="BJ1065" s="54"/>
      <c r="BK1065" s="54"/>
      <c r="BL1065" s="54"/>
      <c r="BM1065" s="54"/>
      <c r="BN1065" s="54"/>
      <c r="BO1065" s="54"/>
      <c r="BP1065" s="54"/>
      <c r="BQ1065" s="54"/>
      <c r="BR1065" s="54"/>
      <c r="BS1065" s="54"/>
      <c r="BT1065" s="54"/>
      <c r="BU1065" s="54"/>
      <c r="BV1065" s="54"/>
      <c r="BW1065" s="54"/>
      <c r="BX1065" s="49"/>
      <c r="BY1065" s="55"/>
      <c r="BZ1065" s="8"/>
      <c r="CE1065" s="12" t="str">
        <f t="shared" si="835"/>
        <v/>
      </c>
      <c r="CG1065" s="77" t="str">
        <f t="shared" si="836"/>
        <v/>
      </c>
      <c r="CH1065" s="80" t="str">
        <f t="shared" si="837"/>
        <v/>
      </c>
      <c r="CL1065" s="12" t="str">
        <f t="shared" si="838"/>
        <v/>
      </c>
      <c r="CM1065" s="12" t="str">
        <f t="shared" si="839"/>
        <v/>
      </c>
      <c r="CN1065" s="12" t="str" cm="1">
        <f t="array" ref="CN1065">IF(OR($CE1065="", $CG$3=""), "", IF(IFERROR(INDEX($K1065:$T1065, $CK1065, MATCH(CN$3, $K$3:$T$3, 0)), "")="", $CC$4, $CC$3))</f>
        <v/>
      </c>
      <c r="CO1065" s="12" t="str" cm="1">
        <f t="array" ref="CO1065">IF(OR($CE1065="", $CG$3=""), "", IF(IFERROR(INDEX($AA1065:$AJ1065, $CK1065, MATCH(CO$3, $AA$3:$AJ$3, 0)), "")="", $CC$4, $CC$3))</f>
        <v/>
      </c>
      <c r="CP1065" s="12" t="str">
        <f>IF(OR($CE1065="", $CG$3=""), "", IF(CP$3='Property List &amp; Features'!$BG$9, $CC$3, IF(CP$3=$I1065, $CC$3, $CC$4)))</f>
        <v/>
      </c>
      <c r="CQ1065" s="12" t="str">
        <f>IF(OR($CE1065="", $CG$3=""), "", IF(CQ$3='Property List &amp; Features'!$BG$9, $CC$3, IF(CQ$3=$J1065, $CC$3, $CC$4)))</f>
        <v/>
      </c>
      <c r="CR1065" s="12" t="str">
        <f t="shared" si="840"/>
        <v/>
      </c>
      <c r="CS1065" s="12" t="str">
        <f t="shared" si="841"/>
        <v/>
      </c>
      <c r="CT1065" s="12" t="str">
        <f t="shared" si="842"/>
        <v/>
      </c>
      <c r="CU1065" s="12" t="str">
        <f t="shared" si="843"/>
        <v/>
      </c>
      <c r="CV1065" s="12" t="str">
        <f t="shared" si="844"/>
        <v/>
      </c>
      <c r="CW1065" s="12" t="str">
        <f t="shared" si="866"/>
        <v/>
      </c>
      <c r="CX1065" s="12" t="str">
        <f t="shared" si="867"/>
        <v/>
      </c>
      <c r="CY1065" s="12" t="str">
        <f t="shared" si="868"/>
        <v/>
      </c>
      <c r="CZ1065" s="12" t="str">
        <f t="shared" si="869"/>
        <v/>
      </c>
      <c r="DA1065" s="12" t="str">
        <f t="shared" si="870"/>
        <v/>
      </c>
      <c r="DB1065" s="12" t="str">
        <f t="shared" si="871"/>
        <v/>
      </c>
      <c r="DC1065" s="12" t="str">
        <f t="shared" si="872"/>
        <v/>
      </c>
      <c r="DD1065" s="12" t="str">
        <f t="shared" si="873"/>
        <v/>
      </c>
      <c r="DE1065" s="12" t="str">
        <f t="shared" si="874"/>
        <v/>
      </c>
      <c r="DF1065" s="12" t="str">
        <f t="shared" si="875"/>
        <v/>
      </c>
      <c r="DG1065" s="12" t="str">
        <f t="shared" si="876"/>
        <v/>
      </c>
      <c r="DH1065" s="12" t="str">
        <f t="shared" si="877"/>
        <v/>
      </c>
      <c r="DI1065" s="12" t="str">
        <f t="shared" si="878"/>
        <v/>
      </c>
      <c r="DJ1065" s="12" t="str">
        <f t="shared" si="879"/>
        <v/>
      </c>
      <c r="DK1065" s="12" t="str">
        <f t="shared" si="880"/>
        <v/>
      </c>
      <c r="DL1065" s="12" t="str">
        <f t="shared" si="881"/>
        <v/>
      </c>
      <c r="DM1065" s="12" t="str">
        <f t="shared" si="882"/>
        <v/>
      </c>
      <c r="DN1065" s="12" t="str">
        <f t="shared" si="883"/>
        <v/>
      </c>
      <c r="DO1065" s="12" t="str">
        <f t="shared" si="884"/>
        <v/>
      </c>
      <c r="DP1065" s="12" t="str">
        <f t="shared" si="885"/>
        <v/>
      </c>
      <c r="DQ1065" s="12" t="str">
        <f t="shared" si="886"/>
        <v/>
      </c>
      <c r="DR1065" s="12" t="str">
        <f t="shared" si="848"/>
        <v/>
      </c>
      <c r="DS1065" s="12" t="str">
        <f t="shared" si="849"/>
        <v/>
      </c>
      <c r="DT1065" s="12" t="str">
        <f t="shared" si="850"/>
        <v/>
      </c>
      <c r="DU1065" s="12" t="str">
        <f t="shared" si="851"/>
        <v/>
      </c>
      <c r="DV1065" s="12" t="str">
        <f t="shared" si="852"/>
        <v/>
      </c>
      <c r="DW1065" s="12" t="str">
        <f t="shared" si="853"/>
        <v/>
      </c>
      <c r="DX1065" s="12" t="str">
        <f t="shared" si="854"/>
        <v/>
      </c>
      <c r="DY1065" s="12" t="str">
        <f t="shared" si="855"/>
        <v/>
      </c>
      <c r="DZ1065" s="12" t="str">
        <f t="shared" si="856"/>
        <v/>
      </c>
      <c r="EA1065" s="12" t="str">
        <f t="shared" si="857"/>
        <v/>
      </c>
      <c r="EB1065" s="12" t="str">
        <f t="shared" si="858"/>
        <v/>
      </c>
      <c r="EC1065" s="12" t="str">
        <f t="shared" si="859"/>
        <v/>
      </c>
      <c r="ED1065" s="12" t="str">
        <f t="shared" si="860"/>
        <v/>
      </c>
      <c r="EE1065" s="12" t="str">
        <f t="shared" si="861"/>
        <v/>
      </c>
      <c r="EF1065" s="12" t="str">
        <f t="shared" si="862"/>
        <v/>
      </c>
      <c r="EG1065" s="12" t="str">
        <f t="shared" si="863"/>
        <v/>
      </c>
      <c r="EH1065" s="12" t="str">
        <f t="shared" si="864"/>
        <v/>
      </c>
      <c r="EI1065" s="12" t="str">
        <f t="shared" si="865"/>
        <v/>
      </c>
      <c r="EK1065" s="83" t="str">
        <f t="shared" si="845"/>
        <v/>
      </c>
      <c r="EM1065" s="12" t="str">
        <f t="shared" si="846"/>
        <v/>
      </c>
      <c r="EO1065" s="12" t="str">
        <f t="shared" si="847"/>
        <v/>
      </c>
      <c r="EQ1065" s="12" t="str">
        <f>IF($EO1065="", "", IF($EQ$8=$EQ$6, COUNTIF($EO$11:$EO$2510, "&gt;"&amp;$EO1065)+1+COUNTIF($EO$11:$EO1065, $EO1065)-1, COUNTIF($EO$11:$EO$2510, "&lt;"&amp;$EO1065)+1+COUNTIF($EO$11:$EO1065, $EO1065)-1))</f>
        <v/>
      </c>
    </row>
    <row r="1066" spans="1:147" x14ac:dyDescent="0.55000000000000004">
      <c r="A1066" s="8"/>
      <c r="B1066" s="12" t="str">
        <f>IF($D1066="", "", COUNTIF($D$11:$D1066, $D1066))</f>
        <v/>
      </c>
      <c r="C1066" s="8"/>
      <c r="D1066" s="45"/>
      <c r="E1066" s="46"/>
      <c r="F1066" s="47"/>
      <c r="G1066" s="54"/>
      <c r="H1066" s="54"/>
      <c r="I1066" s="48"/>
      <c r="J1066" s="49"/>
      <c r="K1066" s="50"/>
      <c r="L1066" s="50"/>
      <c r="M1066" s="50"/>
      <c r="N1066" s="50"/>
      <c r="O1066" s="50"/>
      <c r="P1066" s="50"/>
      <c r="Q1066" s="50"/>
      <c r="R1066" s="50"/>
      <c r="S1066" s="50"/>
      <c r="T1066" s="50"/>
      <c r="U1066" s="51"/>
      <c r="V1066" s="52"/>
      <c r="W1066" s="53"/>
      <c r="X1066" s="53"/>
      <c r="Y1066" s="53"/>
      <c r="Z1066" s="53"/>
      <c r="AA1066" s="48"/>
      <c r="AB1066" s="54"/>
      <c r="AC1066" s="54"/>
      <c r="AD1066" s="54"/>
      <c r="AE1066" s="54"/>
      <c r="AF1066" s="54"/>
      <c r="AG1066" s="54"/>
      <c r="AH1066" s="54"/>
      <c r="AI1066" s="54"/>
      <c r="AJ1066" s="49"/>
      <c r="AK1066" s="48"/>
      <c r="AL1066" s="54"/>
      <c r="AM1066" s="54"/>
      <c r="AN1066" s="54"/>
      <c r="AO1066" s="54"/>
      <c r="AP1066" s="54"/>
      <c r="AQ1066" s="54"/>
      <c r="AR1066" s="54"/>
      <c r="AS1066" s="54"/>
      <c r="AT1066" s="54"/>
      <c r="AU1066" s="54"/>
      <c r="AV1066" s="54"/>
      <c r="AW1066" s="54"/>
      <c r="AX1066" s="54"/>
      <c r="AY1066" s="54"/>
      <c r="AZ1066" s="54"/>
      <c r="BA1066" s="54"/>
      <c r="BB1066" s="54"/>
      <c r="BC1066" s="54"/>
      <c r="BD1066" s="54"/>
      <c r="BE1066" s="54"/>
      <c r="BF1066" s="54"/>
      <c r="BG1066" s="54"/>
      <c r="BH1066" s="54"/>
      <c r="BI1066" s="54"/>
      <c r="BJ1066" s="54"/>
      <c r="BK1066" s="54"/>
      <c r="BL1066" s="54"/>
      <c r="BM1066" s="54"/>
      <c r="BN1066" s="54"/>
      <c r="BO1066" s="54"/>
      <c r="BP1066" s="54"/>
      <c r="BQ1066" s="54"/>
      <c r="BR1066" s="54"/>
      <c r="BS1066" s="54"/>
      <c r="BT1066" s="54"/>
      <c r="BU1066" s="54"/>
      <c r="BV1066" s="54"/>
      <c r="BW1066" s="54"/>
      <c r="BX1066" s="49"/>
      <c r="BY1066" s="55"/>
      <c r="BZ1066" s="8"/>
      <c r="CE1066" s="12" t="str">
        <f t="shared" si="835"/>
        <v/>
      </c>
      <c r="CG1066" s="77" t="str">
        <f t="shared" si="836"/>
        <v/>
      </c>
      <c r="CH1066" s="80" t="str">
        <f t="shared" si="837"/>
        <v/>
      </c>
      <c r="CL1066" s="12" t="str">
        <f t="shared" si="838"/>
        <v/>
      </c>
      <c r="CM1066" s="12" t="str">
        <f t="shared" si="839"/>
        <v/>
      </c>
      <c r="CN1066" s="12" t="str" cm="1">
        <f t="array" ref="CN1066">IF(OR($CE1066="", $CG$3=""), "", IF(IFERROR(INDEX($K1066:$T1066, $CK1066, MATCH(CN$3, $K$3:$T$3, 0)), "")="", $CC$4, $CC$3))</f>
        <v/>
      </c>
      <c r="CO1066" s="12" t="str" cm="1">
        <f t="array" ref="CO1066">IF(OR($CE1066="", $CG$3=""), "", IF(IFERROR(INDEX($AA1066:$AJ1066, $CK1066, MATCH(CO$3, $AA$3:$AJ$3, 0)), "")="", $CC$4, $CC$3))</f>
        <v/>
      </c>
      <c r="CP1066" s="12" t="str">
        <f>IF(OR($CE1066="", $CG$3=""), "", IF(CP$3='Property List &amp; Features'!$BG$9, $CC$3, IF(CP$3=$I1066, $CC$3, $CC$4)))</f>
        <v/>
      </c>
      <c r="CQ1066" s="12" t="str">
        <f>IF(OR($CE1066="", $CG$3=""), "", IF(CQ$3='Property List &amp; Features'!$BG$9, $CC$3, IF(CQ$3=$J1066, $CC$3, $CC$4)))</f>
        <v/>
      </c>
      <c r="CR1066" s="12" t="str">
        <f t="shared" si="840"/>
        <v/>
      </c>
      <c r="CS1066" s="12" t="str">
        <f t="shared" si="841"/>
        <v/>
      </c>
      <c r="CT1066" s="12" t="str">
        <f t="shared" si="842"/>
        <v/>
      </c>
      <c r="CU1066" s="12" t="str">
        <f t="shared" si="843"/>
        <v/>
      </c>
      <c r="CV1066" s="12" t="str">
        <f t="shared" si="844"/>
        <v/>
      </c>
      <c r="CW1066" s="12" t="str">
        <f t="shared" si="866"/>
        <v/>
      </c>
      <c r="CX1066" s="12" t="str">
        <f t="shared" si="867"/>
        <v/>
      </c>
      <c r="CY1066" s="12" t="str">
        <f t="shared" si="868"/>
        <v/>
      </c>
      <c r="CZ1066" s="12" t="str">
        <f t="shared" si="869"/>
        <v/>
      </c>
      <c r="DA1066" s="12" t="str">
        <f t="shared" si="870"/>
        <v/>
      </c>
      <c r="DB1066" s="12" t="str">
        <f t="shared" si="871"/>
        <v/>
      </c>
      <c r="DC1066" s="12" t="str">
        <f t="shared" si="872"/>
        <v/>
      </c>
      <c r="DD1066" s="12" t="str">
        <f t="shared" si="873"/>
        <v/>
      </c>
      <c r="DE1066" s="12" t="str">
        <f t="shared" si="874"/>
        <v/>
      </c>
      <c r="DF1066" s="12" t="str">
        <f t="shared" si="875"/>
        <v/>
      </c>
      <c r="DG1066" s="12" t="str">
        <f t="shared" si="876"/>
        <v/>
      </c>
      <c r="DH1066" s="12" t="str">
        <f t="shared" si="877"/>
        <v/>
      </c>
      <c r="DI1066" s="12" t="str">
        <f t="shared" si="878"/>
        <v/>
      </c>
      <c r="DJ1066" s="12" t="str">
        <f t="shared" si="879"/>
        <v/>
      </c>
      <c r="DK1066" s="12" t="str">
        <f t="shared" si="880"/>
        <v/>
      </c>
      <c r="DL1066" s="12" t="str">
        <f t="shared" si="881"/>
        <v/>
      </c>
      <c r="DM1066" s="12" t="str">
        <f t="shared" si="882"/>
        <v/>
      </c>
      <c r="DN1066" s="12" t="str">
        <f t="shared" si="883"/>
        <v/>
      </c>
      <c r="DO1066" s="12" t="str">
        <f t="shared" si="884"/>
        <v/>
      </c>
      <c r="DP1066" s="12" t="str">
        <f t="shared" si="885"/>
        <v/>
      </c>
      <c r="DQ1066" s="12" t="str">
        <f t="shared" si="886"/>
        <v/>
      </c>
      <c r="DR1066" s="12" t="str">
        <f t="shared" si="848"/>
        <v/>
      </c>
      <c r="DS1066" s="12" t="str">
        <f t="shared" si="849"/>
        <v/>
      </c>
      <c r="DT1066" s="12" t="str">
        <f t="shared" si="850"/>
        <v/>
      </c>
      <c r="DU1066" s="12" t="str">
        <f t="shared" si="851"/>
        <v/>
      </c>
      <c r="DV1066" s="12" t="str">
        <f t="shared" si="852"/>
        <v/>
      </c>
      <c r="DW1066" s="12" t="str">
        <f t="shared" si="853"/>
        <v/>
      </c>
      <c r="DX1066" s="12" t="str">
        <f t="shared" si="854"/>
        <v/>
      </c>
      <c r="DY1066" s="12" t="str">
        <f t="shared" si="855"/>
        <v/>
      </c>
      <c r="DZ1066" s="12" t="str">
        <f t="shared" si="856"/>
        <v/>
      </c>
      <c r="EA1066" s="12" t="str">
        <f t="shared" si="857"/>
        <v/>
      </c>
      <c r="EB1066" s="12" t="str">
        <f t="shared" si="858"/>
        <v/>
      </c>
      <c r="EC1066" s="12" t="str">
        <f t="shared" si="859"/>
        <v/>
      </c>
      <c r="ED1066" s="12" t="str">
        <f t="shared" si="860"/>
        <v/>
      </c>
      <c r="EE1066" s="12" t="str">
        <f t="shared" si="861"/>
        <v/>
      </c>
      <c r="EF1066" s="12" t="str">
        <f t="shared" si="862"/>
        <v/>
      </c>
      <c r="EG1066" s="12" t="str">
        <f t="shared" si="863"/>
        <v/>
      </c>
      <c r="EH1066" s="12" t="str">
        <f t="shared" si="864"/>
        <v/>
      </c>
      <c r="EI1066" s="12" t="str">
        <f t="shared" si="865"/>
        <v/>
      </c>
      <c r="EK1066" s="83" t="str">
        <f t="shared" si="845"/>
        <v/>
      </c>
      <c r="EM1066" s="12" t="str">
        <f t="shared" si="846"/>
        <v/>
      </c>
      <c r="EO1066" s="12" t="str">
        <f t="shared" si="847"/>
        <v/>
      </c>
      <c r="EQ1066" s="12" t="str">
        <f>IF($EO1066="", "", IF($EQ$8=$EQ$6, COUNTIF($EO$11:$EO$2510, "&gt;"&amp;$EO1066)+1+COUNTIF($EO$11:$EO1066, $EO1066)-1, COUNTIF($EO$11:$EO$2510, "&lt;"&amp;$EO1066)+1+COUNTIF($EO$11:$EO1066, $EO1066)-1))</f>
        <v/>
      </c>
    </row>
    <row r="1067" spans="1:147" x14ac:dyDescent="0.55000000000000004">
      <c r="A1067" s="8"/>
      <c r="B1067" s="12" t="str">
        <f>IF($D1067="", "", COUNTIF($D$11:$D1067, $D1067))</f>
        <v/>
      </c>
      <c r="C1067" s="8"/>
      <c r="D1067" s="45"/>
      <c r="E1067" s="46"/>
      <c r="F1067" s="47"/>
      <c r="G1067" s="54"/>
      <c r="H1067" s="54"/>
      <c r="I1067" s="48"/>
      <c r="J1067" s="49"/>
      <c r="K1067" s="50"/>
      <c r="L1067" s="50"/>
      <c r="M1067" s="50"/>
      <c r="N1067" s="50"/>
      <c r="O1067" s="50"/>
      <c r="P1067" s="50"/>
      <c r="Q1067" s="50"/>
      <c r="R1067" s="50"/>
      <c r="S1067" s="50"/>
      <c r="T1067" s="50"/>
      <c r="U1067" s="51"/>
      <c r="V1067" s="52"/>
      <c r="W1067" s="53"/>
      <c r="X1067" s="53"/>
      <c r="Y1067" s="53"/>
      <c r="Z1067" s="53"/>
      <c r="AA1067" s="48"/>
      <c r="AB1067" s="54"/>
      <c r="AC1067" s="54"/>
      <c r="AD1067" s="54"/>
      <c r="AE1067" s="54"/>
      <c r="AF1067" s="54"/>
      <c r="AG1067" s="54"/>
      <c r="AH1067" s="54"/>
      <c r="AI1067" s="54"/>
      <c r="AJ1067" s="49"/>
      <c r="AK1067" s="48"/>
      <c r="AL1067" s="54"/>
      <c r="AM1067" s="54"/>
      <c r="AN1067" s="54"/>
      <c r="AO1067" s="54"/>
      <c r="AP1067" s="54"/>
      <c r="AQ1067" s="54"/>
      <c r="AR1067" s="54"/>
      <c r="AS1067" s="54"/>
      <c r="AT1067" s="54"/>
      <c r="AU1067" s="54"/>
      <c r="AV1067" s="54"/>
      <c r="AW1067" s="54"/>
      <c r="AX1067" s="54"/>
      <c r="AY1067" s="54"/>
      <c r="AZ1067" s="54"/>
      <c r="BA1067" s="54"/>
      <c r="BB1067" s="54"/>
      <c r="BC1067" s="54"/>
      <c r="BD1067" s="54"/>
      <c r="BE1067" s="54"/>
      <c r="BF1067" s="54"/>
      <c r="BG1067" s="54"/>
      <c r="BH1067" s="54"/>
      <c r="BI1067" s="54"/>
      <c r="BJ1067" s="54"/>
      <c r="BK1067" s="54"/>
      <c r="BL1067" s="54"/>
      <c r="BM1067" s="54"/>
      <c r="BN1067" s="54"/>
      <c r="BO1067" s="54"/>
      <c r="BP1067" s="54"/>
      <c r="BQ1067" s="54"/>
      <c r="BR1067" s="54"/>
      <c r="BS1067" s="54"/>
      <c r="BT1067" s="54"/>
      <c r="BU1067" s="54"/>
      <c r="BV1067" s="54"/>
      <c r="BW1067" s="54"/>
      <c r="BX1067" s="49"/>
      <c r="BY1067" s="55"/>
      <c r="BZ1067" s="8"/>
      <c r="CE1067" s="12" t="str">
        <f t="shared" si="835"/>
        <v/>
      </c>
      <c r="CG1067" s="77" t="str">
        <f t="shared" si="836"/>
        <v/>
      </c>
      <c r="CH1067" s="80" t="str">
        <f t="shared" si="837"/>
        <v/>
      </c>
      <c r="CL1067" s="12" t="str">
        <f t="shared" si="838"/>
        <v/>
      </c>
      <c r="CM1067" s="12" t="str">
        <f t="shared" si="839"/>
        <v/>
      </c>
      <c r="CN1067" s="12" t="str" cm="1">
        <f t="array" ref="CN1067">IF(OR($CE1067="", $CG$3=""), "", IF(IFERROR(INDEX($K1067:$T1067, $CK1067, MATCH(CN$3, $K$3:$T$3, 0)), "")="", $CC$4, $CC$3))</f>
        <v/>
      </c>
      <c r="CO1067" s="12" t="str" cm="1">
        <f t="array" ref="CO1067">IF(OR($CE1067="", $CG$3=""), "", IF(IFERROR(INDEX($AA1067:$AJ1067, $CK1067, MATCH(CO$3, $AA$3:$AJ$3, 0)), "")="", $CC$4, $CC$3))</f>
        <v/>
      </c>
      <c r="CP1067" s="12" t="str">
        <f>IF(OR($CE1067="", $CG$3=""), "", IF(CP$3='Property List &amp; Features'!$BG$9, $CC$3, IF(CP$3=$I1067, $CC$3, $CC$4)))</f>
        <v/>
      </c>
      <c r="CQ1067" s="12" t="str">
        <f>IF(OR($CE1067="", $CG$3=""), "", IF(CQ$3='Property List &amp; Features'!$BG$9, $CC$3, IF(CQ$3=$J1067, $CC$3, $CC$4)))</f>
        <v/>
      </c>
      <c r="CR1067" s="12" t="str">
        <f t="shared" si="840"/>
        <v/>
      </c>
      <c r="CS1067" s="12" t="str">
        <f t="shared" si="841"/>
        <v/>
      </c>
      <c r="CT1067" s="12" t="str">
        <f t="shared" si="842"/>
        <v/>
      </c>
      <c r="CU1067" s="12" t="str">
        <f t="shared" si="843"/>
        <v/>
      </c>
      <c r="CV1067" s="12" t="str">
        <f t="shared" si="844"/>
        <v/>
      </c>
      <c r="CW1067" s="12" t="str">
        <f t="shared" si="866"/>
        <v/>
      </c>
      <c r="CX1067" s="12" t="str">
        <f t="shared" si="867"/>
        <v/>
      </c>
      <c r="CY1067" s="12" t="str">
        <f t="shared" si="868"/>
        <v/>
      </c>
      <c r="CZ1067" s="12" t="str">
        <f t="shared" si="869"/>
        <v/>
      </c>
      <c r="DA1067" s="12" t="str">
        <f t="shared" si="870"/>
        <v/>
      </c>
      <c r="DB1067" s="12" t="str">
        <f t="shared" si="871"/>
        <v/>
      </c>
      <c r="DC1067" s="12" t="str">
        <f t="shared" si="872"/>
        <v/>
      </c>
      <c r="DD1067" s="12" t="str">
        <f t="shared" si="873"/>
        <v/>
      </c>
      <c r="DE1067" s="12" t="str">
        <f t="shared" si="874"/>
        <v/>
      </c>
      <c r="DF1067" s="12" t="str">
        <f t="shared" si="875"/>
        <v/>
      </c>
      <c r="DG1067" s="12" t="str">
        <f t="shared" si="876"/>
        <v/>
      </c>
      <c r="DH1067" s="12" t="str">
        <f t="shared" si="877"/>
        <v/>
      </c>
      <c r="DI1067" s="12" t="str">
        <f t="shared" si="878"/>
        <v/>
      </c>
      <c r="DJ1067" s="12" t="str">
        <f t="shared" si="879"/>
        <v/>
      </c>
      <c r="DK1067" s="12" t="str">
        <f t="shared" si="880"/>
        <v/>
      </c>
      <c r="DL1067" s="12" t="str">
        <f t="shared" si="881"/>
        <v/>
      </c>
      <c r="DM1067" s="12" t="str">
        <f t="shared" si="882"/>
        <v/>
      </c>
      <c r="DN1067" s="12" t="str">
        <f t="shared" si="883"/>
        <v/>
      </c>
      <c r="DO1067" s="12" t="str">
        <f t="shared" si="884"/>
        <v/>
      </c>
      <c r="DP1067" s="12" t="str">
        <f t="shared" si="885"/>
        <v/>
      </c>
      <c r="DQ1067" s="12" t="str">
        <f t="shared" si="886"/>
        <v/>
      </c>
      <c r="DR1067" s="12" t="str">
        <f t="shared" si="848"/>
        <v/>
      </c>
      <c r="DS1067" s="12" t="str">
        <f t="shared" si="849"/>
        <v/>
      </c>
      <c r="DT1067" s="12" t="str">
        <f t="shared" si="850"/>
        <v/>
      </c>
      <c r="DU1067" s="12" t="str">
        <f t="shared" si="851"/>
        <v/>
      </c>
      <c r="DV1067" s="12" t="str">
        <f t="shared" si="852"/>
        <v/>
      </c>
      <c r="DW1067" s="12" t="str">
        <f t="shared" si="853"/>
        <v/>
      </c>
      <c r="DX1067" s="12" t="str">
        <f t="shared" si="854"/>
        <v/>
      </c>
      <c r="DY1067" s="12" t="str">
        <f t="shared" si="855"/>
        <v/>
      </c>
      <c r="DZ1067" s="12" t="str">
        <f t="shared" si="856"/>
        <v/>
      </c>
      <c r="EA1067" s="12" t="str">
        <f t="shared" si="857"/>
        <v/>
      </c>
      <c r="EB1067" s="12" t="str">
        <f t="shared" si="858"/>
        <v/>
      </c>
      <c r="EC1067" s="12" t="str">
        <f t="shared" si="859"/>
        <v/>
      </c>
      <c r="ED1067" s="12" t="str">
        <f t="shared" si="860"/>
        <v/>
      </c>
      <c r="EE1067" s="12" t="str">
        <f t="shared" si="861"/>
        <v/>
      </c>
      <c r="EF1067" s="12" t="str">
        <f t="shared" si="862"/>
        <v/>
      </c>
      <c r="EG1067" s="12" t="str">
        <f t="shared" si="863"/>
        <v/>
      </c>
      <c r="EH1067" s="12" t="str">
        <f t="shared" si="864"/>
        <v/>
      </c>
      <c r="EI1067" s="12" t="str">
        <f t="shared" si="865"/>
        <v/>
      </c>
      <c r="EK1067" s="83" t="str">
        <f t="shared" si="845"/>
        <v/>
      </c>
      <c r="EM1067" s="12" t="str">
        <f t="shared" si="846"/>
        <v/>
      </c>
      <c r="EO1067" s="12" t="str">
        <f t="shared" si="847"/>
        <v/>
      </c>
      <c r="EQ1067" s="12" t="str">
        <f>IF($EO1067="", "", IF($EQ$8=$EQ$6, COUNTIF($EO$11:$EO$2510, "&gt;"&amp;$EO1067)+1+COUNTIF($EO$11:$EO1067, $EO1067)-1, COUNTIF($EO$11:$EO$2510, "&lt;"&amp;$EO1067)+1+COUNTIF($EO$11:$EO1067, $EO1067)-1))</f>
        <v/>
      </c>
    </row>
    <row r="1068" spans="1:147" x14ac:dyDescent="0.55000000000000004">
      <c r="A1068" s="8"/>
      <c r="B1068" s="12" t="str">
        <f>IF($D1068="", "", COUNTIF($D$11:$D1068, $D1068))</f>
        <v/>
      </c>
      <c r="C1068" s="8"/>
      <c r="D1068" s="45"/>
      <c r="E1068" s="46"/>
      <c r="F1068" s="47"/>
      <c r="G1068" s="54"/>
      <c r="H1068" s="54"/>
      <c r="I1068" s="48"/>
      <c r="J1068" s="49"/>
      <c r="K1068" s="50"/>
      <c r="L1068" s="50"/>
      <c r="M1068" s="50"/>
      <c r="N1068" s="50"/>
      <c r="O1068" s="50"/>
      <c r="P1068" s="50"/>
      <c r="Q1068" s="50"/>
      <c r="R1068" s="50"/>
      <c r="S1068" s="50"/>
      <c r="T1068" s="50"/>
      <c r="U1068" s="51"/>
      <c r="V1068" s="52"/>
      <c r="W1068" s="53"/>
      <c r="X1068" s="53"/>
      <c r="Y1068" s="53"/>
      <c r="Z1068" s="53"/>
      <c r="AA1068" s="48"/>
      <c r="AB1068" s="54"/>
      <c r="AC1068" s="54"/>
      <c r="AD1068" s="54"/>
      <c r="AE1068" s="54"/>
      <c r="AF1068" s="54"/>
      <c r="AG1068" s="54"/>
      <c r="AH1068" s="54"/>
      <c r="AI1068" s="54"/>
      <c r="AJ1068" s="49"/>
      <c r="AK1068" s="48"/>
      <c r="AL1068" s="54"/>
      <c r="AM1068" s="54"/>
      <c r="AN1068" s="54"/>
      <c r="AO1068" s="54"/>
      <c r="AP1068" s="54"/>
      <c r="AQ1068" s="54"/>
      <c r="AR1068" s="54"/>
      <c r="AS1068" s="54"/>
      <c r="AT1068" s="54"/>
      <c r="AU1068" s="54"/>
      <c r="AV1068" s="54"/>
      <c r="AW1068" s="54"/>
      <c r="AX1068" s="54"/>
      <c r="AY1068" s="54"/>
      <c r="AZ1068" s="54"/>
      <c r="BA1068" s="54"/>
      <c r="BB1068" s="54"/>
      <c r="BC1068" s="54"/>
      <c r="BD1068" s="54"/>
      <c r="BE1068" s="54"/>
      <c r="BF1068" s="54"/>
      <c r="BG1068" s="54"/>
      <c r="BH1068" s="54"/>
      <c r="BI1068" s="54"/>
      <c r="BJ1068" s="54"/>
      <c r="BK1068" s="54"/>
      <c r="BL1068" s="54"/>
      <c r="BM1068" s="54"/>
      <c r="BN1068" s="54"/>
      <c r="BO1068" s="54"/>
      <c r="BP1068" s="54"/>
      <c r="BQ1068" s="54"/>
      <c r="BR1068" s="54"/>
      <c r="BS1068" s="54"/>
      <c r="BT1068" s="54"/>
      <c r="BU1068" s="54"/>
      <c r="BV1068" s="54"/>
      <c r="BW1068" s="54"/>
      <c r="BX1068" s="49"/>
      <c r="BY1068" s="55"/>
      <c r="BZ1068" s="8"/>
      <c r="CE1068" s="12" t="str">
        <f t="shared" si="835"/>
        <v/>
      </c>
      <c r="CG1068" s="77" t="str">
        <f t="shared" si="836"/>
        <v/>
      </c>
      <c r="CH1068" s="80" t="str">
        <f t="shared" si="837"/>
        <v/>
      </c>
      <c r="CL1068" s="12" t="str">
        <f t="shared" si="838"/>
        <v/>
      </c>
      <c r="CM1068" s="12" t="str">
        <f t="shared" si="839"/>
        <v/>
      </c>
      <c r="CN1068" s="12" t="str" cm="1">
        <f t="array" ref="CN1068">IF(OR($CE1068="", $CG$3=""), "", IF(IFERROR(INDEX($K1068:$T1068, $CK1068, MATCH(CN$3, $K$3:$T$3, 0)), "")="", $CC$4, $CC$3))</f>
        <v/>
      </c>
      <c r="CO1068" s="12" t="str" cm="1">
        <f t="array" ref="CO1068">IF(OR($CE1068="", $CG$3=""), "", IF(IFERROR(INDEX($AA1068:$AJ1068, $CK1068, MATCH(CO$3, $AA$3:$AJ$3, 0)), "")="", $CC$4, $CC$3))</f>
        <v/>
      </c>
      <c r="CP1068" s="12" t="str">
        <f>IF(OR($CE1068="", $CG$3=""), "", IF(CP$3='Property List &amp; Features'!$BG$9, $CC$3, IF(CP$3=$I1068, $CC$3, $CC$4)))</f>
        <v/>
      </c>
      <c r="CQ1068" s="12" t="str">
        <f>IF(OR($CE1068="", $CG$3=""), "", IF(CQ$3='Property List &amp; Features'!$BG$9, $CC$3, IF(CQ$3=$J1068, $CC$3, $CC$4)))</f>
        <v/>
      </c>
      <c r="CR1068" s="12" t="str">
        <f t="shared" si="840"/>
        <v/>
      </c>
      <c r="CS1068" s="12" t="str">
        <f t="shared" si="841"/>
        <v/>
      </c>
      <c r="CT1068" s="12" t="str">
        <f t="shared" si="842"/>
        <v/>
      </c>
      <c r="CU1068" s="12" t="str">
        <f t="shared" si="843"/>
        <v/>
      </c>
      <c r="CV1068" s="12" t="str">
        <f t="shared" si="844"/>
        <v/>
      </c>
      <c r="CW1068" s="12" t="str">
        <f t="shared" si="866"/>
        <v/>
      </c>
      <c r="CX1068" s="12" t="str">
        <f t="shared" si="867"/>
        <v/>
      </c>
      <c r="CY1068" s="12" t="str">
        <f t="shared" si="868"/>
        <v/>
      </c>
      <c r="CZ1068" s="12" t="str">
        <f t="shared" si="869"/>
        <v/>
      </c>
      <c r="DA1068" s="12" t="str">
        <f t="shared" si="870"/>
        <v/>
      </c>
      <c r="DB1068" s="12" t="str">
        <f t="shared" si="871"/>
        <v/>
      </c>
      <c r="DC1068" s="12" t="str">
        <f t="shared" si="872"/>
        <v/>
      </c>
      <c r="DD1068" s="12" t="str">
        <f t="shared" si="873"/>
        <v/>
      </c>
      <c r="DE1068" s="12" t="str">
        <f t="shared" si="874"/>
        <v/>
      </c>
      <c r="DF1068" s="12" t="str">
        <f t="shared" si="875"/>
        <v/>
      </c>
      <c r="DG1068" s="12" t="str">
        <f t="shared" si="876"/>
        <v/>
      </c>
      <c r="DH1068" s="12" t="str">
        <f t="shared" si="877"/>
        <v/>
      </c>
      <c r="DI1068" s="12" t="str">
        <f t="shared" si="878"/>
        <v/>
      </c>
      <c r="DJ1068" s="12" t="str">
        <f t="shared" si="879"/>
        <v/>
      </c>
      <c r="DK1068" s="12" t="str">
        <f t="shared" si="880"/>
        <v/>
      </c>
      <c r="DL1068" s="12" t="str">
        <f t="shared" si="881"/>
        <v/>
      </c>
      <c r="DM1068" s="12" t="str">
        <f t="shared" si="882"/>
        <v/>
      </c>
      <c r="DN1068" s="12" t="str">
        <f t="shared" si="883"/>
        <v/>
      </c>
      <c r="DO1068" s="12" t="str">
        <f t="shared" si="884"/>
        <v/>
      </c>
      <c r="DP1068" s="12" t="str">
        <f t="shared" si="885"/>
        <v/>
      </c>
      <c r="DQ1068" s="12" t="str">
        <f t="shared" si="886"/>
        <v/>
      </c>
      <c r="DR1068" s="12" t="str">
        <f t="shared" si="848"/>
        <v/>
      </c>
      <c r="DS1068" s="12" t="str">
        <f t="shared" si="849"/>
        <v/>
      </c>
      <c r="DT1068" s="12" t="str">
        <f t="shared" si="850"/>
        <v/>
      </c>
      <c r="DU1068" s="12" t="str">
        <f t="shared" si="851"/>
        <v/>
      </c>
      <c r="DV1068" s="12" t="str">
        <f t="shared" si="852"/>
        <v/>
      </c>
      <c r="DW1068" s="12" t="str">
        <f t="shared" si="853"/>
        <v/>
      </c>
      <c r="DX1068" s="12" t="str">
        <f t="shared" si="854"/>
        <v/>
      </c>
      <c r="DY1068" s="12" t="str">
        <f t="shared" si="855"/>
        <v/>
      </c>
      <c r="DZ1068" s="12" t="str">
        <f t="shared" si="856"/>
        <v/>
      </c>
      <c r="EA1068" s="12" t="str">
        <f t="shared" si="857"/>
        <v/>
      </c>
      <c r="EB1068" s="12" t="str">
        <f t="shared" si="858"/>
        <v/>
      </c>
      <c r="EC1068" s="12" t="str">
        <f t="shared" si="859"/>
        <v/>
      </c>
      <c r="ED1068" s="12" t="str">
        <f t="shared" si="860"/>
        <v/>
      </c>
      <c r="EE1068" s="12" t="str">
        <f t="shared" si="861"/>
        <v/>
      </c>
      <c r="EF1068" s="12" t="str">
        <f t="shared" si="862"/>
        <v/>
      </c>
      <c r="EG1068" s="12" t="str">
        <f t="shared" si="863"/>
        <v/>
      </c>
      <c r="EH1068" s="12" t="str">
        <f t="shared" si="864"/>
        <v/>
      </c>
      <c r="EI1068" s="12" t="str">
        <f t="shared" si="865"/>
        <v/>
      </c>
      <c r="EK1068" s="83" t="str">
        <f t="shared" si="845"/>
        <v/>
      </c>
      <c r="EM1068" s="12" t="str">
        <f t="shared" si="846"/>
        <v/>
      </c>
      <c r="EO1068" s="12" t="str">
        <f t="shared" si="847"/>
        <v/>
      </c>
      <c r="EQ1068" s="12" t="str">
        <f>IF($EO1068="", "", IF($EQ$8=$EQ$6, COUNTIF($EO$11:$EO$2510, "&gt;"&amp;$EO1068)+1+COUNTIF($EO$11:$EO1068, $EO1068)-1, COUNTIF($EO$11:$EO$2510, "&lt;"&amp;$EO1068)+1+COUNTIF($EO$11:$EO1068, $EO1068)-1))</f>
        <v/>
      </c>
    </row>
    <row r="1069" spans="1:147" x14ac:dyDescent="0.55000000000000004">
      <c r="A1069" s="8"/>
      <c r="B1069" s="12" t="str">
        <f>IF($D1069="", "", COUNTIF($D$11:$D1069, $D1069))</f>
        <v/>
      </c>
      <c r="C1069" s="8"/>
      <c r="D1069" s="45"/>
      <c r="E1069" s="46"/>
      <c r="F1069" s="47"/>
      <c r="G1069" s="54"/>
      <c r="H1069" s="54"/>
      <c r="I1069" s="48"/>
      <c r="J1069" s="49"/>
      <c r="K1069" s="50"/>
      <c r="L1069" s="50"/>
      <c r="M1069" s="50"/>
      <c r="N1069" s="50"/>
      <c r="O1069" s="50"/>
      <c r="P1069" s="50"/>
      <c r="Q1069" s="50"/>
      <c r="R1069" s="50"/>
      <c r="S1069" s="50"/>
      <c r="T1069" s="50"/>
      <c r="U1069" s="51"/>
      <c r="V1069" s="52"/>
      <c r="W1069" s="53"/>
      <c r="X1069" s="53"/>
      <c r="Y1069" s="53"/>
      <c r="Z1069" s="53"/>
      <c r="AA1069" s="48"/>
      <c r="AB1069" s="54"/>
      <c r="AC1069" s="54"/>
      <c r="AD1069" s="54"/>
      <c r="AE1069" s="54"/>
      <c r="AF1069" s="54"/>
      <c r="AG1069" s="54"/>
      <c r="AH1069" s="54"/>
      <c r="AI1069" s="54"/>
      <c r="AJ1069" s="49"/>
      <c r="AK1069" s="48"/>
      <c r="AL1069" s="54"/>
      <c r="AM1069" s="54"/>
      <c r="AN1069" s="54"/>
      <c r="AO1069" s="54"/>
      <c r="AP1069" s="54"/>
      <c r="AQ1069" s="54"/>
      <c r="AR1069" s="54"/>
      <c r="AS1069" s="54"/>
      <c r="AT1069" s="54"/>
      <c r="AU1069" s="54"/>
      <c r="AV1069" s="54"/>
      <c r="AW1069" s="54"/>
      <c r="AX1069" s="54"/>
      <c r="AY1069" s="54"/>
      <c r="AZ1069" s="54"/>
      <c r="BA1069" s="54"/>
      <c r="BB1069" s="54"/>
      <c r="BC1069" s="54"/>
      <c r="BD1069" s="54"/>
      <c r="BE1069" s="54"/>
      <c r="BF1069" s="54"/>
      <c r="BG1069" s="54"/>
      <c r="BH1069" s="54"/>
      <c r="BI1069" s="54"/>
      <c r="BJ1069" s="54"/>
      <c r="BK1069" s="54"/>
      <c r="BL1069" s="54"/>
      <c r="BM1069" s="54"/>
      <c r="BN1069" s="54"/>
      <c r="BO1069" s="54"/>
      <c r="BP1069" s="54"/>
      <c r="BQ1069" s="54"/>
      <c r="BR1069" s="54"/>
      <c r="BS1069" s="54"/>
      <c r="BT1069" s="54"/>
      <c r="BU1069" s="54"/>
      <c r="BV1069" s="54"/>
      <c r="BW1069" s="54"/>
      <c r="BX1069" s="49"/>
      <c r="BY1069" s="55"/>
      <c r="BZ1069" s="8"/>
      <c r="CE1069" s="12" t="str">
        <f t="shared" si="835"/>
        <v/>
      </c>
      <c r="CG1069" s="77" t="str">
        <f t="shared" si="836"/>
        <v/>
      </c>
      <c r="CH1069" s="80" t="str">
        <f t="shared" si="837"/>
        <v/>
      </c>
      <c r="CL1069" s="12" t="str">
        <f t="shared" si="838"/>
        <v/>
      </c>
      <c r="CM1069" s="12" t="str">
        <f t="shared" si="839"/>
        <v/>
      </c>
      <c r="CN1069" s="12" t="str" cm="1">
        <f t="array" ref="CN1069">IF(OR($CE1069="", $CG$3=""), "", IF(IFERROR(INDEX($K1069:$T1069, $CK1069, MATCH(CN$3, $K$3:$T$3, 0)), "")="", $CC$4, $CC$3))</f>
        <v/>
      </c>
      <c r="CO1069" s="12" t="str" cm="1">
        <f t="array" ref="CO1069">IF(OR($CE1069="", $CG$3=""), "", IF(IFERROR(INDEX($AA1069:$AJ1069, $CK1069, MATCH(CO$3, $AA$3:$AJ$3, 0)), "")="", $CC$4, $CC$3))</f>
        <v/>
      </c>
      <c r="CP1069" s="12" t="str">
        <f>IF(OR($CE1069="", $CG$3=""), "", IF(CP$3='Property List &amp; Features'!$BG$9, $CC$3, IF(CP$3=$I1069, $CC$3, $CC$4)))</f>
        <v/>
      </c>
      <c r="CQ1069" s="12" t="str">
        <f>IF(OR($CE1069="", $CG$3=""), "", IF(CQ$3='Property List &amp; Features'!$BG$9, $CC$3, IF(CQ$3=$J1069, $CC$3, $CC$4)))</f>
        <v/>
      </c>
      <c r="CR1069" s="12" t="str">
        <f t="shared" si="840"/>
        <v/>
      </c>
      <c r="CS1069" s="12" t="str">
        <f t="shared" si="841"/>
        <v/>
      </c>
      <c r="CT1069" s="12" t="str">
        <f t="shared" si="842"/>
        <v/>
      </c>
      <c r="CU1069" s="12" t="str">
        <f t="shared" si="843"/>
        <v/>
      </c>
      <c r="CV1069" s="12" t="str">
        <f t="shared" si="844"/>
        <v/>
      </c>
      <c r="CW1069" s="12" t="str">
        <f t="shared" si="866"/>
        <v/>
      </c>
      <c r="CX1069" s="12" t="str">
        <f t="shared" si="867"/>
        <v/>
      </c>
      <c r="CY1069" s="12" t="str">
        <f t="shared" si="868"/>
        <v/>
      </c>
      <c r="CZ1069" s="12" t="str">
        <f t="shared" si="869"/>
        <v/>
      </c>
      <c r="DA1069" s="12" t="str">
        <f t="shared" si="870"/>
        <v/>
      </c>
      <c r="DB1069" s="12" t="str">
        <f t="shared" si="871"/>
        <v/>
      </c>
      <c r="DC1069" s="12" t="str">
        <f t="shared" si="872"/>
        <v/>
      </c>
      <c r="DD1069" s="12" t="str">
        <f t="shared" si="873"/>
        <v/>
      </c>
      <c r="DE1069" s="12" t="str">
        <f t="shared" si="874"/>
        <v/>
      </c>
      <c r="DF1069" s="12" t="str">
        <f t="shared" si="875"/>
        <v/>
      </c>
      <c r="DG1069" s="12" t="str">
        <f t="shared" si="876"/>
        <v/>
      </c>
      <c r="DH1069" s="12" t="str">
        <f t="shared" si="877"/>
        <v/>
      </c>
      <c r="DI1069" s="12" t="str">
        <f t="shared" si="878"/>
        <v/>
      </c>
      <c r="DJ1069" s="12" t="str">
        <f t="shared" si="879"/>
        <v/>
      </c>
      <c r="DK1069" s="12" t="str">
        <f t="shared" si="880"/>
        <v/>
      </c>
      <c r="DL1069" s="12" t="str">
        <f t="shared" si="881"/>
        <v/>
      </c>
      <c r="DM1069" s="12" t="str">
        <f t="shared" si="882"/>
        <v/>
      </c>
      <c r="DN1069" s="12" t="str">
        <f t="shared" si="883"/>
        <v/>
      </c>
      <c r="DO1069" s="12" t="str">
        <f t="shared" si="884"/>
        <v/>
      </c>
      <c r="DP1069" s="12" t="str">
        <f t="shared" si="885"/>
        <v/>
      </c>
      <c r="DQ1069" s="12" t="str">
        <f t="shared" si="886"/>
        <v/>
      </c>
      <c r="DR1069" s="12" t="str">
        <f t="shared" si="848"/>
        <v/>
      </c>
      <c r="DS1069" s="12" t="str">
        <f t="shared" si="849"/>
        <v/>
      </c>
      <c r="DT1069" s="12" t="str">
        <f t="shared" si="850"/>
        <v/>
      </c>
      <c r="DU1069" s="12" t="str">
        <f t="shared" si="851"/>
        <v/>
      </c>
      <c r="DV1069" s="12" t="str">
        <f t="shared" si="852"/>
        <v/>
      </c>
      <c r="DW1069" s="12" t="str">
        <f t="shared" si="853"/>
        <v/>
      </c>
      <c r="DX1069" s="12" t="str">
        <f t="shared" si="854"/>
        <v/>
      </c>
      <c r="DY1069" s="12" t="str">
        <f t="shared" si="855"/>
        <v/>
      </c>
      <c r="DZ1069" s="12" t="str">
        <f t="shared" si="856"/>
        <v/>
      </c>
      <c r="EA1069" s="12" t="str">
        <f t="shared" si="857"/>
        <v/>
      </c>
      <c r="EB1069" s="12" t="str">
        <f t="shared" si="858"/>
        <v/>
      </c>
      <c r="EC1069" s="12" t="str">
        <f t="shared" si="859"/>
        <v/>
      </c>
      <c r="ED1069" s="12" t="str">
        <f t="shared" si="860"/>
        <v/>
      </c>
      <c r="EE1069" s="12" t="str">
        <f t="shared" si="861"/>
        <v/>
      </c>
      <c r="EF1069" s="12" t="str">
        <f t="shared" si="862"/>
        <v/>
      </c>
      <c r="EG1069" s="12" t="str">
        <f t="shared" si="863"/>
        <v/>
      </c>
      <c r="EH1069" s="12" t="str">
        <f t="shared" si="864"/>
        <v/>
      </c>
      <c r="EI1069" s="12" t="str">
        <f t="shared" si="865"/>
        <v/>
      </c>
      <c r="EK1069" s="83" t="str">
        <f t="shared" si="845"/>
        <v/>
      </c>
      <c r="EM1069" s="12" t="str">
        <f t="shared" si="846"/>
        <v/>
      </c>
      <c r="EO1069" s="12" t="str">
        <f t="shared" si="847"/>
        <v/>
      </c>
      <c r="EQ1069" s="12" t="str">
        <f>IF($EO1069="", "", IF($EQ$8=$EQ$6, COUNTIF($EO$11:$EO$2510, "&gt;"&amp;$EO1069)+1+COUNTIF($EO$11:$EO1069, $EO1069)-1, COUNTIF($EO$11:$EO$2510, "&lt;"&amp;$EO1069)+1+COUNTIF($EO$11:$EO1069, $EO1069)-1))</f>
        <v/>
      </c>
    </row>
    <row r="1070" spans="1:147" x14ac:dyDescent="0.55000000000000004">
      <c r="A1070" s="8"/>
      <c r="B1070" s="12" t="str">
        <f>IF($D1070="", "", COUNTIF($D$11:$D1070, $D1070))</f>
        <v/>
      </c>
      <c r="C1070" s="8"/>
      <c r="D1070" s="45"/>
      <c r="E1070" s="46"/>
      <c r="F1070" s="47"/>
      <c r="G1070" s="54"/>
      <c r="H1070" s="54"/>
      <c r="I1070" s="48"/>
      <c r="J1070" s="49"/>
      <c r="K1070" s="50"/>
      <c r="L1070" s="50"/>
      <c r="M1070" s="50"/>
      <c r="N1070" s="50"/>
      <c r="O1070" s="50"/>
      <c r="P1070" s="50"/>
      <c r="Q1070" s="50"/>
      <c r="R1070" s="50"/>
      <c r="S1070" s="50"/>
      <c r="T1070" s="50"/>
      <c r="U1070" s="51"/>
      <c r="V1070" s="52"/>
      <c r="W1070" s="53"/>
      <c r="X1070" s="53"/>
      <c r="Y1070" s="53"/>
      <c r="Z1070" s="53"/>
      <c r="AA1070" s="48"/>
      <c r="AB1070" s="54"/>
      <c r="AC1070" s="54"/>
      <c r="AD1070" s="54"/>
      <c r="AE1070" s="54"/>
      <c r="AF1070" s="54"/>
      <c r="AG1070" s="54"/>
      <c r="AH1070" s="54"/>
      <c r="AI1070" s="54"/>
      <c r="AJ1070" s="49"/>
      <c r="AK1070" s="48"/>
      <c r="AL1070" s="54"/>
      <c r="AM1070" s="54"/>
      <c r="AN1070" s="54"/>
      <c r="AO1070" s="54"/>
      <c r="AP1070" s="54"/>
      <c r="AQ1070" s="54"/>
      <c r="AR1070" s="54"/>
      <c r="AS1070" s="54"/>
      <c r="AT1070" s="54"/>
      <c r="AU1070" s="54"/>
      <c r="AV1070" s="54"/>
      <c r="AW1070" s="54"/>
      <c r="AX1070" s="54"/>
      <c r="AY1070" s="54"/>
      <c r="AZ1070" s="54"/>
      <c r="BA1070" s="54"/>
      <c r="BB1070" s="54"/>
      <c r="BC1070" s="54"/>
      <c r="BD1070" s="54"/>
      <c r="BE1070" s="54"/>
      <c r="BF1070" s="54"/>
      <c r="BG1070" s="54"/>
      <c r="BH1070" s="54"/>
      <c r="BI1070" s="54"/>
      <c r="BJ1070" s="54"/>
      <c r="BK1070" s="54"/>
      <c r="BL1070" s="54"/>
      <c r="BM1070" s="54"/>
      <c r="BN1070" s="54"/>
      <c r="BO1070" s="54"/>
      <c r="BP1070" s="54"/>
      <c r="BQ1070" s="54"/>
      <c r="BR1070" s="54"/>
      <c r="BS1070" s="54"/>
      <c r="BT1070" s="54"/>
      <c r="BU1070" s="54"/>
      <c r="BV1070" s="54"/>
      <c r="BW1070" s="54"/>
      <c r="BX1070" s="49"/>
      <c r="BY1070" s="55"/>
      <c r="BZ1070" s="8"/>
      <c r="CE1070" s="12" t="str">
        <f t="shared" si="835"/>
        <v/>
      </c>
      <c r="CG1070" s="77" t="str">
        <f t="shared" si="836"/>
        <v/>
      </c>
      <c r="CH1070" s="80" t="str">
        <f t="shared" si="837"/>
        <v/>
      </c>
      <c r="CL1070" s="12" t="str">
        <f t="shared" si="838"/>
        <v/>
      </c>
      <c r="CM1070" s="12" t="str">
        <f t="shared" si="839"/>
        <v/>
      </c>
      <c r="CN1070" s="12" t="str" cm="1">
        <f t="array" ref="CN1070">IF(OR($CE1070="", $CG$3=""), "", IF(IFERROR(INDEX($K1070:$T1070, $CK1070, MATCH(CN$3, $K$3:$T$3, 0)), "")="", $CC$4, $CC$3))</f>
        <v/>
      </c>
      <c r="CO1070" s="12" t="str" cm="1">
        <f t="array" ref="CO1070">IF(OR($CE1070="", $CG$3=""), "", IF(IFERROR(INDEX($AA1070:$AJ1070, $CK1070, MATCH(CO$3, $AA$3:$AJ$3, 0)), "")="", $CC$4, $CC$3))</f>
        <v/>
      </c>
      <c r="CP1070" s="12" t="str">
        <f>IF(OR($CE1070="", $CG$3=""), "", IF(CP$3='Property List &amp; Features'!$BG$9, $CC$3, IF(CP$3=$I1070, $CC$3, $CC$4)))</f>
        <v/>
      </c>
      <c r="CQ1070" s="12" t="str">
        <f>IF(OR($CE1070="", $CG$3=""), "", IF(CQ$3='Property List &amp; Features'!$BG$9, $CC$3, IF(CQ$3=$J1070, $CC$3, $CC$4)))</f>
        <v/>
      </c>
      <c r="CR1070" s="12" t="str">
        <f t="shared" si="840"/>
        <v/>
      </c>
      <c r="CS1070" s="12" t="str">
        <f t="shared" si="841"/>
        <v/>
      </c>
      <c r="CT1070" s="12" t="str">
        <f t="shared" si="842"/>
        <v/>
      </c>
      <c r="CU1070" s="12" t="str">
        <f t="shared" si="843"/>
        <v/>
      </c>
      <c r="CV1070" s="12" t="str">
        <f t="shared" si="844"/>
        <v/>
      </c>
      <c r="CW1070" s="12" t="str">
        <f t="shared" si="866"/>
        <v/>
      </c>
      <c r="CX1070" s="12" t="str">
        <f t="shared" si="867"/>
        <v/>
      </c>
      <c r="CY1070" s="12" t="str">
        <f t="shared" si="868"/>
        <v/>
      </c>
      <c r="CZ1070" s="12" t="str">
        <f t="shared" si="869"/>
        <v/>
      </c>
      <c r="DA1070" s="12" t="str">
        <f t="shared" si="870"/>
        <v/>
      </c>
      <c r="DB1070" s="12" t="str">
        <f t="shared" si="871"/>
        <v/>
      </c>
      <c r="DC1070" s="12" t="str">
        <f t="shared" si="872"/>
        <v/>
      </c>
      <c r="DD1070" s="12" t="str">
        <f t="shared" si="873"/>
        <v/>
      </c>
      <c r="DE1070" s="12" t="str">
        <f t="shared" si="874"/>
        <v/>
      </c>
      <c r="DF1070" s="12" t="str">
        <f t="shared" si="875"/>
        <v/>
      </c>
      <c r="DG1070" s="12" t="str">
        <f t="shared" si="876"/>
        <v/>
      </c>
      <c r="DH1070" s="12" t="str">
        <f t="shared" si="877"/>
        <v/>
      </c>
      <c r="DI1070" s="12" t="str">
        <f t="shared" si="878"/>
        <v/>
      </c>
      <c r="DJ1070" s="12" t="str">
        <f t="shared" si="879"/>
        <v/>
      </c>
      <c r="DK1070" s="12" t="str">
        <f t="shared" si="880"/>
        <v/>
      </c>
      <c r="DL1070" s="12" t="str">
        <f t="shared" si="881"/>
        <v/>
      </c>
      <c r="DM1070" s="12" t="str">
        <f t="shared" si="882"/>
        <v/>
      </c>
      <c r="DN1070" s="12" t="str">
        <f t="shared" si="883"/>
        <v/>
      </c>
      <c r="DO1070" s="12" t="str">
        <f t="shared" si="884"/>
        <v/>
      </c>
      <c r="DP1070" s="12" t="str">
        <f t="shared" si="885"/>
        <v/>
      </c>
      <c r="DQ1070" s="12" t="str">
        <f t="shared" si="886"/>
        <v/>
      </c>
      <c r="DR1070" s="12" t="str">
        <f t="shared" si="848"/>
        <v/>
      </c>
      <c r="DS1070" s="12" t="str">
        <f t="shared" si="849"/>
        <v/>
      </c>
      <c r="DT1070" s="12" t="str">
        <f t="shared" si="850"/>
        <v/>
      </c>
      <c r="DU1070" s="12" t="str">
        <f t="shared" si="851"/>
        <v/>
      </c>
      <c r="DV1070" s="12" t="str">
        <f t="shared" si="852"/>
        <v/>
      </c>
      <c r="DW1070" s="12" t="str">
        <f t="shared" si="853"/>
        <v/>
      </c>
      <c r="DX1070" s="12" t="str">
        <f t="shared" si="854"/>
        <v/>
      </c>
      <c r="DY1070" s="12" t="str">
        <f t="shared" si="855"/>
        <v/>
      </c>
      <c r="DZ1070" s="12" t="str">
        <f t="shared" si="856"/>
        <v/>
      </c>
      <c r="EA1070" s="12" t="str">
        <f t="shared" si="857"/>
        <v/>
      </c>
      <c r="EB1070" s="12" t="str">
        <f t="shared" si="858"/>
        <v/>
      </c>
      <c r="EC1070" s="12" t="str">
        <f t="shared" si="859"/>
        <v/>
      </c>
      <c r="ED1070" s="12" t="str">
        <f t="shared" si="860"/>
        <v/>
      </c>
      <c r="EE1070" s="12" t="str">
        <f t="shared" si="861"/>
        <v/>
      </c>
      <c r="EF1070" s="12" t="str">
        <f t="shared" si="862"/>
        <v/>
      </c>
      <c r="EG1070" s="12" t="str">
        <f t="shared" si="863"/>
        <v/>
      </c>
      <c r="EH1070" s="12" t="str">
        <f t="shared" si="864"/>
        <v/>
      </c>
      <c r="EI1070" s="12" t="str">
        <f t="shared" si="865"/>
        <v/>
      </c>
      <c r="EK1070" s="83" t="str">
        <f t="shared" si="845"/>
        <v/>
      </c>
      <c r="EM1070" s="12" t="str">
        <f t="shared" si="846"/>
        <v/>
      </c>
      <c r="EO1070" s="12" t="str">
        <f t="shared" si="847"/>
        <v/>
      </c>
      <c r="EQ1070" s="12" t="str">
        <f>IF($EO1070="", "", IF($EQ$8=$EQ$6, COUNTIF($EO$11:$EO$2510, "&gt;"&amp;$EO1070)+1+COUNTIF($EO$11:$EO1070, $EO1070)-1, COUNTIF($EO$11:$EO$2510, "&lt;"&amp;$EO1070)+1+COUNTIF($EO$11:$EO1070, $EO1070)-1))</f>
        <v/>
      </c>
    </row>
    <row r="1071" spans="1:147" x14ac:dyDescent="0.55000000000000004">
      <c r="A1071" s="8"/>
      <c r="B1071" s="12" t="str">
        <f>IF($D1071="", "", COUNTIF($D$11:$D1071, $D1071))</f>
        <v/>
      </c>
      <c r="C1071" s="8"/>
      <c r="D1071" s="45"/>
      <c r="E1071" s="46"/>
      <c r="F1071" s="47"/>
      <c r="G1071" s="54"/>
      <c r="H1071" s="54"/>
      <c r="I1071" s="48"/>
      <c r="J1071" s="49"/>
      <c r="K1071" s="50"/>
      <c r="L1071" s="50"/>
      <c r="M1071" s="50"/>
      <c r="N1071" s="50"/>
      <c r="O1071" s="50"/>
      <c r="P1071" s="50"/>
      <c r="Q1071" s="50"/>
      <c r="R1071" s="50"/>
      <c r="S1071" s="50"/>
      <c r="T1071" s="50"/>
      <c r="U1071" s="51"/>
      <c r="V1071" s="52"/>
      <c r="W1071" s="53"/>
      <c r="X1071" s="53"/>
      <c r="Y1071" s="53"/>
      <c r="Z1071" s="53"/>
      <c r="AA1071" s="48"/>
      <c r="AB1071" s="54"/>
      <c r="AC1071" s="54"/>
      <c r="AD1071" s="54"/>
      <c r="AE1071" s="54"/>
      <c r="AF1071" s="54"/>
      <c r="AG1071" s="54"/>
      <c r="AH1071" s="54"/>
      <c r="AI1071" s="54"/>
      <c r="AJ1071" s="49"/>
      <c r="AK1071" s="48"/>
      <c r="AL1071" s="54"/>
      <c r="AM1071" s="54"/>
      <c r="AN1071" s="54"/>
      <c r="AO1071" s="54"/>
      <c r="AP1071" s="54"/>
      <c r="AQ1071" s="54"/>
      <c r="AR1071" s="54"/>
      <c r="AS1071" s="54"/>
      <c r="AT1071" s="54"/>
      <c r="AU1071" s="54"/>
      <c r="AV1071" s="54"/>
      <c r="AW1071" s="54"/>
      <c r="AX1071" s="54"/>
      <c r="AY1071" s="54"/>
      <c r="AZ1071" s="54"/>
      <c r="BA1071" s="54"/>
      <c r="BB1071" s="54"/>
      <c r="BC1071" s="54"/>
      <c r="BD1071" s="54"/>
      <c r="BE1071" s="54"/>
      <c r="BF1071" s="54"/>
      <c r="BG1071" s="54"/>
      <c r="BH1071" s="54"/>
      <c r="BI1071" s="54"/>
      <c r="BJ1071" s="54"/>
      <c r="BK1071" s="54"/>
      <c r="BL1071" s="54"/>
      <c r="BM1071" s="54"/>
      <c r="BN1071" s="54"/>
      <c r="BO1071" s="54"/>
      <c r="BP1071" s="54"/>
      <c r="BQ1071" s="54"/>
      <c r="BR1071" s="54"/>
      <c r="BS1071" s="54"/>
      <c r="BT1071" s="54"/>
      <c r="BU1071" s="54"/>
      <c r="BV1071" s="54"/>
      <c r="BW1071" s="54"/>
      <c r="BX1071" s="49"/>
      <c r="BY1071" s="55"/>
      <c r="BZ1071" s="8"/>
      <c r="CE1071" s="12" t="str">
        <f t="shared" si="835"/>
        <v/>
      </c>
      <c r="CG1071" s="77" t="str">
        <f t="shared" si="836"/>
        <v/>
      </c>
      <c r="CH1071" s="80" t="str">
        <f t="shared" si="837"/>
        <v/>
      </c>
      <c r="CL1071" s="12" t="str">
        <f t="shared" si="838"/>
        <v/>
      </c>
      <c r="CM1071" s="12" t="str">
        <f t="shared" si="839"/>
        <v/>
      </c>
      <c r="CN1071" s="12" t="str" cm="1">
        <f t="array" ref="CN1071">IF(OR($CE1071="", $CG$3=""), "", IF(IFERROR(INDEX($K1071:$T1071, $CK1071, MATCH(CN$3, $K$3:$T$3, 0)), "")="", $CC$4, $CC$3))</f>
        <v/>
      </c>
      <c r="CO1071" s="12" t="str" cm="1">
        <f t="array" ref="CO1071">IF(OR($CE1071="", $CG$3=""), "", IF(IFERROR(INDEX($AA1071:$AJ1071, $CK1071, MATCH(CO$3, $AA$3:$AJ$3, 0)), "")="", $CC$4, $CC$3))</f>
        <v/>
      </c>
      <c r="CP1071" s="12" t="str">
        <f>IF(OR($CE1071="", $CG$3=""), "", IF(CP$3='Property List &amp; Features'!$BG$9, $CC$3, IF(CP$3=$I1071, $CC$3, $CC$4)))</f>
        <v/>
      </c>
      <c r="CQ1071" s="12" t="str">
        <f>IF(OR($CE1071="", $CG$3=""), "", IF(CQ$3='Property List &amp; Features'!$BG$9, $CC$3, IF(CQ$3=$J1071, $CC$3, $CC$4)))</f>
        <v/>
      </c>
      <c r="CR1071" s="12" t="str">
        <f t="shared" si="840"/>
        <v/>
      </c>
      <c r="CS1071" s="12" t="str">
        <f t="shared" si="841"/>
        <v/>
      </c>
      <c r="CT1071" s="12" t="str">
        <f t="shared" si="842"/>
        <v/>
      </c>
      <c r="CU1071" s="12" t="str">
        <f t="shared" si="843"/>
        <v/>
      </c>
      <c r="CV1071" s="12" t="str">
        <f t="shared" si="844"/>
        <v/>
      </c>
      <c r="CW1071" s="12" t="str">
        <f t="shared" si="866"/>
        <v/>
      </c>
      <c r="CX1071" s="12" t="str">
        <f t="shared" si="867"/>
        <v/>
      </c>
      <c r="CY1071" s="12" t="str">
        <f t="shared" si="868"/>
        <v/>
      </c>
      <c r="CZ1071" s="12" t="str">
        <f t="shared" si="869"/>
        <v/>
      </c>
      <c r="DA1071" s="12" t="str">
        <f t="shared" si="870"/>
        <v/>
      </c>
      <c r="DB1071" s="12" t="str">
        <f t="shared" si="871"/>
        <v/>
      </c>
      <c r="DC1071" s="12" t="str">
        <f t="shared" si="872"/>
        <v/>
      </c>
      <c r="DD1071" s="12" t="str">
        <f t="shared" si="873"/>
        <v/>
      </c>
      <c r="DE1071" s="12" t="str">
        <f t="shared" si="874"/>
        <v/>
      </c>
      <c r="DF1071" s="12" t="str">
        <f t="shared" si="875"/>
        <v/>
      </c>
      <c r="DG1071" s="12" t="str">
        <f t="shared" si="876"/>
        <v/>
      </c>
      <c r="DH1071" s="12" t="str">
        <f t="shared" si="877"/>
        <v/>
      </c>
      <c r="DI1071" s="12" t="str">
        <f t="shared" si="878"/>
        <v/>
      </c>
      <c r="DJ1071" s="12" t="str">
        <f t="shared" si="879"/>
        <v/>
      </c>
      <c r="DK1071" s="12" t="str">
        <f t="shared" si="880"/>
        <v/>
      </c>
      <c r="DL1071" s="12" t="str">
        <f t="shared" si="881"/>
        <v/>
      </c>
      <c r="DM1071" s="12" t="str">
        <f t="shared" si="882"/>
        <v/>
      </c>
      <c r="DN1071" s="12" t="str">
        <f t="shared" si="883"/>
        <v/>
      </c>
      <c r="DO1071" s="12" t="str">
        <f t="shared" si="884"/>
        <v/>
      </c>
      <c r="DP1071" s="12" t="str">
        <f t="shared" si="885"/>
        <v/>
      </c>
      <c r="DQ1071" s="12" t="str">
        <f t="shared" si="886"/>
        <v/>
      </c>
      <c r="DR1071" s="12" t="str">
        <f t="shared" si="848"/>
        <v/>
      </c>
      <c r="DS1071" s="12" t="str">
        <f t="shared" si="849"/>
        <v/>
      </c>
      <c r="DT1071" s="12" t="str">
        <f t="shared" si="850"/>
        <v/>
      </c>
      <c r="DU1071" s="12" t="str">
        <f t="shared" si="851"/>
        <v/>
      </c>
      <c r="DV1071" s="12" t="str">
        <f t="shared" si="852"/>
        <v/>
      </c>
      <c r="DW1071" s="12" t="str">
        <f t="shared" si="853"/>
        <v/>
      </c>
      <c r="DX1071" s="12" t="str">
        <f t="shared" si="854"/>
        <v/>
      </c>
      <c r="DY1071" s="12" t="str">
        <f t="shared" si="855"/>
        <v/>
      </c>
      <c r="DZ1071" s="12" t="str">
        <f t="shared" si="856"/>
        <v/>
      </c>
      <c r="EA1071" s="12" t="str">
        <f t="shared" si="857"/>
        <v/>
      </c>
      <c r="EB1071" s="12" t="str">
        <f t="shared" si="858"/>
        <v/>
      </c>
      <c r="EC1071" s="12" t="str">
        <f t="shared" si="859"/>
        <v/>
      </c>
      <c r="ED1071" s="12" t="str">
        <f t="shared" si="860"/>
        <v/>
      </c>
      <c r="EE1071" s="12" t="str">
        <f t="shared" si="861"/>
        <v/>
      </c>
      <c r="EF1071" s="12" t="str">
        <f t="shared" si="862"/>
        <v/>
      </c>
      <c r="EG1071" s="12" t="str">
        <f t="shared" si="863"/>
        <v/>
      </c>
      <c r="EH1071" s="12" t="str">
        <f t="shared" si="864"/>
        <v/>
      </c>
      <c r="EI1071" s="12" t="str">
        <f t="shared" si="865"/>
        <v/>
      </c>
      <c r="EK1071" s="83" t="str">
        <f t="shared" si="845"/>
        <v/>
      </c>
      <c r="EM1071" s="12" t="str">
        <f t="shared" si="846"/>
        <v/>
      </c>
      <c r="EO1071" s="12" t="str">
        <f t="shared" si="847"/>
        <v/>
      </c>
      <c r="EQ1071" s="12" t="str">
        <f>IF($EO1071="", "", IF($EQ$8=$EQ$6, COUNTIF($EO$11:$EO$2510, "&gt;"&amp;$EO1071)+1+COUNTIF($EO$11:$EO1071, $EO1071)-1, COUNTIF($EO$11:$EO$2510, "&lt;"&amp;$EO1071)+1+COUNTIF($EO$11:$EO1071, $EO1071)-1))</f>
        <v/>
      </c>
    </row>
    <row r="1072" spans="1:147" x14ac:dyDescent="0.55000000000000004">
      <c r="A1072" s="8"/>
      <c r="B1072" s="12" t="str">
        <f>IF($D1072="", "", COUNTIF($D$11:$D1072, $D1072))</f>
        <v/>
      </c>
      <c r="C1072" s="8"/>
      <c r="D1072" s="45"/>
      <c r="E1072" s="46"/>
      <c r="F1072" s="47"/>
      <c r="G1072" s="54"/>
      <c r="H1072" s="54"/>
      <c r="I1072" s="48"/>
      <c r="J1072" s="49"/>
      <c r="K1072" s="50"/>
      <c r="L1072" s="50"/>
      <c r="M1072" s="50"/>
      <c r="N1072" s="50"/>
      <c r="O1072" s="50"/>
      <c r="P1072" s="50"/>
      <c r="Q1072" s="50"/>
      <c r="R1072" s="50"/>
      <c r="S1072" s="50"/>
      <c r="T1072" s="50"/>
      <c r="U1072" s="51"/>
      <c r="V1072" s="52"/>
      <c r="W1072" s="53"/>
      <c r="X1072" s="53"/>
      <c r="Y1072" s="53"/>
      <c r="Z1072" s="53"/>
      <c r="AA1072" s="48"/>
      <c r="AB1072" s="54"/>
      <c r="AC1072" s="54"/>
      <c r="AD1072" s="54"/>
      <c r="AE1072" s="54"/>
      <c r="AF1072" s="54"/>
      <c r="AG1072" s="54"/>
      <c r="AH1072" s="54"/>
      <c r="AI1072" s="54"/>
      <c r="AJ1072" s="49"/>
      <c r="AK1072" s="48"/>
      <c r="AL1072" s="54"/>
      <c r="AM1072" s="54"/>
      <c r="AN1072" s="54"/>
      <c r="AO1072" s="54"/>
      <c r="AP1072" s="54"/>
      <c r="AQ1072" s="54"/>
      <c r="AR1072" s="54"/>
      <c r="AS1072" s="54"/>
      <c r="AT1072" s="54"/>
      <c r="AU1072" s="54"/>
      <c r="AV1072" s="54"/>
      <c r="AW1072" s="54"/>
      <c r="AX1072" s="54"/>
      <c r="AY1072" s="54"/>
      <c r="AZ1072" s="54"/>
      <c r="BA1072" s="54"/>
      <c r="BB1072" s="54"/>
      <c r="BC1072" s="54"/>
      <c r="BD1072" s="54"/>
      <c r="BE1072" s="54"/>
      <c r="BF1072" s="54"/>
      <c r="BG1072" s="54"/>
      <c r="BH1072" s="54"/>
      <c r="BI1072" s="54"/>
      <c r="BJ1072" s="54"/>
      <c r="BK1072" s="54"/>
      <c r="BL1072" s="54"/>
      <c r="BM1072" s="54"/>
      <c r="BN1072" s="54"/>
      <c r="BO1072" s="54"/>
      <c r="BP1072" s="54"/>
      <c r="BQ1072" s="54"/>
      <c r="BR1072" s="54"/>
      <c r="BS1072" s="54"/>
      <c r="BT1072" s="54"/>
      <c r="BU1072" s="54"/>
      <c r="BV1072" s="54"/>
      <c r="BW1072" s="54"/>
      <c r="BX1072" s="49"/>
      <c r="BY1072" s="55"/>
      <c r="BZ1072" s="8"/>
      <c r="CE1072" s="12" t="str">
        <f t="shared" si="835"/>
        <v/>
      </c>
      <c r="CG1072" s="77" t="str">
        <f t="shared" si="836"/>
        <v/>
      </c>
      <c r="CH1072" s="80" t="str">
        <f t="shared" si="837"/>
        <v/>
      </c>
      <c r="CL1072" s="12" t="str">
        <f t="shared" si="838"/>
        <v/>
      </c>
      <c r="CM1072" s="12" t="str">
        <f t="shared" si="839"/>
        <v/>
      </c>
      <c r="CN1072" s="12" t="str" cm="1">
        <f t="array" ref="CN1072">IF(OR($CE1072="", $CG$3=""), "", IF(IFERROR(INDEX($K1072:$T1072, $CK1072, MATCH(CN$3, $K$3:$T$3, 0)), "")="", $CC$4, $CC$3))</f>
        <v/>
      </c>
      <c r="CO1072" s="12" t="str" cm="1">
        <f t="array" ref="CO1072">IF(OR($CE1072="", $CG$3=""), "", IF(IFERROR(INDEX($AA1072:$AJ1072, $CK1072, MATCH(CO$3, $AA$3:$AJ$3, 0)), "")="", $CC$4, $CC$3))</f>
        <v/>
      </c>
      <c r="CP1072" s="12" t="str">
        <f>IF(OR($CE1072="", $CG$3=""), "", IF(CP$3='Property List &amp; Features'!$BG$9, $CC$3, IF(CP$3=$I1072, $CC$3, $CC$4)))</f>
        <v/>
      </c>
      <c r="CQ1072" s="12" t="str">
        <f>IF(OR($CE1072="", $CG$3=""), "", IF(CQ$3='Property List &amp; Features'!$BG$9, $CC$3, IF(CQ$3=$J1072, $CC$3, $CC$4)))</f>
        <v/>
      </c>
      <c r="CR1072" s="12" t="str">
        <f t="shared" si="840"/>
        <v/>
      </c>
      <c r="CS1072" s="12" t="str">
        <f t="shared" si="841"/>
        <v/>
      </c>
      <c r="CT1072" s="12" t="str">
        <f t="shared" si="842"/>
        <v/>
      </c>
      <c r="CU1072" s="12" t="str">
        <f t="shared" si="843"/>
        <v/>
      </c>
      <c r="CV1072" s="12" t="str">
        <f t="shared" si="844"/>
        <v/>
      </c>
      <c r="CW1072" s="12" t="str">
        <f t="shared" si="866"/>
        <v/>
      </c>
      <c r="CX1072" s="12" t="str">
        <f t="shared" si="867"/>
        <v/>
      </c>
      <c r="CY1072" s="12" t="str">
        <f t="shared" si="868"/>
        <v/>
      </c>
      <c r="CZ1072" s="12" t="str">
        <f t="shared" si="869"/>
        <v/>
      </c>
      <c r="DA1072" s="12" t="str">
        <f t="shared" si="870"/>
        <v/>
      </c>
      <c r="DB1072" s="12" t="str">
        <f t="shared" si="871"/>
        <v/>
      </c>
      <c r="DC1072" s="12" t="str">
        <f t="shared" si="872"/>
        <v/>
      </c>
      <c r="DD1072" s="12" t="str">
        <f t="shared" si="873"/>
        <v/>
      </c>
      <c r="DE1072" s="12" t="str">
        <f t="shared" si="874"/>
        <v/>
      </c>
      <c r="DF1072" s="12" t="str">
        <f t="shared" si="875"/>
        <v/>
      </c>
      <c r="DG1072" s="12" t="str">
        <f t="shared" si="876"/>
        <v/>
      </c>
      <c r="DH1072" s="12" t="str">
        <f t="shared" si="877"/>
        <v/>
      </c>
      <c r="DI1072" s="12" t="str">
        <f t="shared" si="878"/>
        <v/>
      </c>
      <c r="DJ1072" s="12" t="str">
        <f t="shared" si="879"/>
        <v/>
      </c>
      <c r="DK1072" s="12" t="str">
        <f t="shared" si="880"/>
        <v/>
      </c>
      <c r="DL1072" s="12" t="str">
        <f t="shared" si="881"/>
        <v/>
      </c>
      <c r="DM1072" s="12" t="str">
        <f t="shared" si="882"/>
        <v/>
      </c>
      <c r="DN1072" s="12" t="str">
        <f t="shared" si="883"/>
        <v/>
      </c>
      <c r="DO1072" s="12" t="str">
        <f t="shared" si="884"/>
        <v/>
      </c>
      <c r="DP1072" s="12" t="str">
        <f t="shared" si="885"/>
        <v/>
      </c>
      <c r="DQ1072" s="12" t="str">
        <f t="shared" si="886"/>
        <v/>
      </c>
      <c r="DR1072" s="12" t="str">
        <f t="shared" si="848"/>
        <v/>
      </c>
      <c r="DS1072" s="12" t="str">
        <f t="shared" si="849"/>
        <v/>
      </c>
      <c r="DT1072" s="12" t="str">
        <f t="shared" si="850"/>
        <v/>
      </c>
      <c r="DU1072" s="12" t="str">
        <f t="shared" si="851"/>
        <v/>
      </c>
      <c r="DV1072" s="12" t="str">
        <f t="shared" si="852"/>
        <v/>
      </c>
      <c r="DW1072" s="12" t="str">
        <f t="shared" si="853"/>
        <v/>
      </c>
      <c r="DX1072" s="12" t="str">
        <f t="shared" si="854"/>
        <v/>
      </c>
      <c r="DY1072" s="12" t="str">
        <f t="shared" si="855"/>
        <v/>
      </c>
      <c r="DZ1072" s="12" t="str">
        <f t="shared" si="856"/>
        <v/>
      </c>
      <c r="EA1072" s="12" t="str">
        <f t="shared" si="857"/>
        <v/>
      </c>
      <c r="EB1072" s="12" t="str">
        <f t="shared" si="858"/>
        <v/>
      </c>
      <c r="EC1072" s="12" t="str">
        <f t="shared" si="859"/>
        <v/>
      </c>
      <c r="ED1072" s="12" t="str">
        <f t="shared" si="860"/>
        <v/>
      </c>
      <c r="EE1072" s="12" t="str">
        <f t="shared" si="861"/>
        <v/>
      </c>
      <c r="EF1072" s="12" t="str">
        <f t="shared" si="862"/>
        <v/>
      </c>
      <c r="EG1072" s="12" t="str">
        <f t="shared" si="863"/>
        <v/>
      </c>
      <c r="EH1072" s="12" t="str">
        <f t="shared" si="864"/>
        <v/>
      </c>
      <c r="EI1072" s="12" t="str">
        <f t="shared" si="865"/>
        <v/>
      </c>
      <c r="EK1072" s="83" t="str">
        <f t="shared" si="845"/>
        <v/>
      </c>
      <c r="EM1072" s="12" t="str">
        <f t="shared" si="846"/>
        <v/>
      </c>
      <c r="EO1072" s="12" t="str">
        <f t="shared" si="847"/>
        <v/>
      </c>
      <c r="EQ1072" s="12" t="str">
        <f>IF($EO1072="", "", IF($EQ$8=$EQ$6, COUNTIF($EO$11:$EO$2510, "&gt;"&amp;$EO1072)+1+COUNTIF($EO$11:$EO1072, $EO1072)-1, COUNTIF($EO$11:$EO$2510, "&lt;"&amp;$EO1072)+1+COUNTIF($EO$11:$EO1072, $EO1072)-1))</f>
        <v/>
      </c>
    </row>
    <row r="1073" spans="1:147" x14ac:dyDescent="0.55000000000000004">
      <c r="A1073" s="8"/>
      <c r="B1073" s="12" t="str">
        <f>IF($D1073="", "", COUNTIF($D$11:$D1073, $D1073))</f>
        <v/>
      </c>
      <c r="C1073" s="8"/>
      <c r="D1073" s="45"/>
      <c r="E1073" s="46"/>
      <c r="F1073" s="47"/>
      <c r="G1073" s="54"/>
      <c r="H1073" s="54"/>
      <c r="I1073" s="48"/>
      <c r="J1073" s="49"/>
      <c r="K1073" s="50"/>
      <c r="L1073" s="50"/>
      <c r="M1073" s="50"/>
      <c r="N1073" s="50"/>
      <c r="O1073" s="50"/>
      <c r="P1073" s="50"/>
      <c r="Q1073" s="50"/>
      <c r="R1073" s="50"/>
      <c r="S1073" s="50"/>
      <c r="T1073" s="50"/>
      <c r="U1073" s="51"/>
      <c r="V1073" s="52"/>
      <c r="W1073" s="53"/>
      <c r="X1073" s="53"/>
      <c r="Y1073" s="53"/>
      <c r="Z1073" s="53"/>
      <c r="AA1073" s="48"/>
      <c r="AB1073" s="54"/>
      <c r="AC1073" s="54"/>
      <c r="AD1073" s="54"/>
      <c r="AE1073" s="54"/>
      <c r="AF1073" s="54"/>
      <c r="AG1073" s="54"/>
      <c r="AH1073" s="54"/>
      <c r="AI1073" s="54"/>
      <c r="AJ1073" s="49"/>
      <c r="AK1073" s="48"/>
      <c r="AL1073" s="54"/>
      <c r="AM1073" s="54"/>
      <c r="AN1073" s="54"/>
      <c r="AO1073" s="54"/>
      <c r="AP1073" s="54"/>
      <c r="AQ1073" s="54"/>
      <c r="AR1073" s="54"/>
      <c r="AS1073" s="54"/>
      <c r="AT1073" s="54"/>
      <c r="AU1073" s="54"/>
      <c r="AV1073" s="54"/>
      <c r="AW1073" s="54"/>
      <c r="AX1073" s="54"/>
      <c r="AY1073" s="54"/>
      <c r="AZ1073" s="54"/>
      <c r="BA1073" s="54"/>
      <c r="BB1073" s="54"/>
      <c r="BC1073" s="54"/>
      <c r="BD1073" s="54"/>
      <c r="BE1073" s="54"/>
      <c r="BF1073" s="54"/>
      <c r="BG1073" s="54"/>
      <c r="BH1073" s="54"/>
      <c r="BI1073" s="54"/>
      <c r="BJ1073" s="54"/>
      <c r="BK1073" s="54"/>
      <c r="BL1073" s="54"/>
      <c r="BM1073" s="54"/>
      <c r="BN1073" s="54"/>
      <c r="BO1073" s="54"/>
      <c r="BP1073" s="54"/>
      <c r="BQ1073" s="54"/>
      <c r="BR1073" s="54"/>
      <c r="BS1073" s="54"/>
      <c r="BT1073" s="54"/>
      <c r="BU1073" s="54"/>
      <c r="BV1073" s="54"/>
      <c r="BW1073" s="54"/>
      <c r="BX1073" s="49"/>
      <c r="BY1073" s="55"/>
      <c r="BZ1073" s="8"/>
      <c r="CE1073" s="12" t="str">
        <f t="shared" si="835"/>
        <v/>
      </c>
      <c r="CG1073" s="77" t="str">
        <f t="shared" si="836"/>
        <v/>
      </c>
      <c r="CH1073" s="80" t="str">
        <f t="shared" si="837"/>
        <v/>
      </c>
      <c r="CL1073" s="12" t="str">
        <f t="shared" si="838"/>
        <v/>
      </c>
      <c r="CM1073" s="12" t="str">
        <f t="shared" si="839"/>
        <v/>
      </c>
      <c r="CN1073" s="12" t="str" cm="1">
        <f t="array" ref="CN1073">IF(OR($CE1073="", $CG$3=""), "", IF(IFERROR(INDEX($K1073:$T1073, $CK1073, MATCH(CN$3, $K$3:$T$3, 0)), "")="", $CC$4, $CC$3))</f>
        <v/>
      </c>
      <c r="CO1073" s="12" t="str" cm="1">
        <f t="array" ref="CO1073">IF(OR($CE1073="", $CG$3=""), "", IF(IFERROR(INDEX($AA1073:$AJ1073, $CK1073, MATCH(CO$3, $AA$3:$AJ$3, 0)), "")="", $CC$4, $CC$3))</f>
        <v/>
      </c>
      <c r="CP1073" s="12" t="str">
        <f>IF(OR($CE1073="", $CG$3=""), "", IF(CP$3='Property List &amp; Features'!$BG$9, $CC$3, IF(CP$3=$I1073, $CC$3, $CC$4)))</f>
        <v/>
      </c>
      <c r="CQ1073" s="12" t="str">
        <f>IF(OR($CE1073="", $CG$3=""), "", IF(CQ$3='Property List &amp; Features'!$BG$9, $CC$3, IF(CQ$3=$J1073, $CC$3, $CC$4)))</f>
        <v/>
      </c>
      <c r="CR1073" s="12" t="str">
        <f t="shared" si="840"/>
        <v/>
      </c>
      <c r="CS1073" s="12" t="str">
        <f t="shared" si="841"/>
        <v/>
      </c>
      <c r="CT1073" s="12" t="str">
        <f t="shared" si="842"/>
        <v/>
      </c>
      <c r="CU1073" s="12" t="str">
        <f t="shared" si="843"/>
        <v/>
      </c>
      <c r="CV1073" s="12" t="str">
        <f t="shared" si="844"/>
        <v/>
      </c>
      <c r="CW1073" s="12" t="str">
        <f t="shared" si="866"/>
        <v/>
      </c>
      <c r="CX1073" s="12" t="str">
        <f t="shared" si="867"/>
        <v/>
      </c>
      <c r="CY1073" s="12" t="str">
        <f t="shared" si="868"/>
        <v/>
      </c>
      <c r="CZ1073" s="12" t="str">
        <f t="shared" si="869"/>
        <v/>
      </c>
      <c r="DA1073" s="12" t="str">
        <f t="shared" si="870"/>
        <v/>
      </c>
      <c r="DB1073" s="12" t="str">
        <f t="shared" si="871"/>
        <v/>
      </c>
      <c r="DC1073" s="12" t="str">
        <f t="shared" si="872"/>
        <v/>
      </c>
      <c r="DD1073" s="12" t="str">
        <f t="shared" si="873"/>
        <v/>
      </c>
      <c r="DE1073" s="12" t="str">
        <f t="shared" si="874"/>
        <v/>
      </c>
      <c r="DF1073" s="12" t="str">
        <f t="shared" si="875"/>
        <v/>
      </c>
      <c r="DG1073" s="12" t="str">
        <f t="shared" si="876"/>
        <v/>
      </c>
      <c r="DH1073" s="12" t="str">
        <f t="shared" si="877"/>
        <v/>
      </c>
      <c r="DI1073" s="12" t="str">
        <f t="shared" si="878"/>
        <v/>
      </c>
      <c r="DJ1073" s="12" t="str">
        <f t="shared" si="879"/>
        <v/>
      </c>
      <c r="DK1073" s="12" t="str">
        <f t="shared" si="880"/>
        <v/>
      </c>
      <c r="DL1073" s="12" t="str">
        <f t="shared" si="881"/>
        <v/>
      </c>
      <c r="DM1073" s="12" t="str">
        <f t="shared" si="882"/>
        <v/>
      </c>
      <c r="DN1073" s="12" t="str">
        <f t="shared" si="883"/>
        <v/>
      </c>
      <c r="DO1073" s="12" t="str">
        <f t="shared" si="884"/>
        <v/>
      </c>
      <c r="DP1073" s="12" t="str">
        <f t="shared" si="885"/>
        <v/>
      </c>
      <c r="DQ1073" s="12" t="str">
        <f t="shared" si="886"/>
        <v/>
      </c>
      <c r="DR1073" s="12" t="str">
        <f t="shared" si="848"/>
        <v/>
      </c>
      <c r="DS1073" s="12" t="str">
        <f t="shared" si="849"/>
        <v/>
      </c>
      <c r="DT1073" s="12" t="str">
        <f t="shared" si="850"/>
        <v/>
      </c>
      <c r="DU1073" s="12" t="str">
        <f t="shared" si="851"/>
        <v/>
      </c>
      <c r="DV1073" s="12" t="str">
        <f t="shared" si="852"/>
        <v/>
      </c>
      <c r="DW1073" s="12" t="str">
        <f t="shared" si="853"/>
        <v/>
      </c>
      <c r="DX1073" s="12" t="str">
        <f t="shared" si="854"/>
        <v/>
      </c>
      <c r="DY1073" s="12" t="str">
        <f t="shared" si="855"/>
        <v/>
      </c>
      <c r="DZ1073" s="12" t="str">
        <f t="shared" si="856"/>
        <v/>
      </c>
      <c r="EA1073" s="12" t="str">
        <f t="shared" si="857"/>
        <v/>
      </c>
      <c r="EB1073" s="12" t="str">
        <f t="shared" si="858"/>
        <v/>
      </c>
      <c r="EC1073" s="12" t="str">
        <f t="shared" si="859"/>
        <v/>
      </c>
      <c r="ED1073" s="12" t="str">
        <f t="shared" si="860"/>
        <v/>
      </c>
      <c r="EE1073" s="12" t="str">
        <f t="shared" si="861"/>
        <v/>
      </c>
      <c r="EF1073" s="12" t="str">
        <f t="shared" si="862"/>
        <v/>
      </c>
      <c r="EG1073" s="12" t="str">
        <f t="shared" si="863"/>
        <v/>
      </c>
      <c r="EH1073" s="12" t="str">
        <f t="shared" si="864"/>
        <v/>
      </c>
      <c r="EI1073" s="12" t="str">
        <f t="shared" si="865"/>
        <v/>
      </c>
      <c r="EK1073" s="83" t="str">
        <f t="shared" si="845"/>
        <v/>
      </c>
      <c r="EM1073" s="12" t="str">
        <f t="shared" si="846"/>
        <v/>
      </c>
      <c r="EO1073" s="12" t="str">
        <f t="shared" si="847"/>
        <v/>
      </c>
      <c r="EQ1073" s="12" t="str">
        <f>IF($EO1073="", "", IF($EQ$8=$EQ$6, COUNTIF($EO$11:$EO$2510, "&gt;"&amp;$EO1073)+1+COUNTIF($EO$11:$EO1073, $EO1073)-1, COUNTIF($EO$11:$EO$2510, "&lt;"&amp;$EO1073)+1+COUNTIF($EO$11:$EO1073, $EO1073)-1))</f>
        <v/>
      </c>
    </row>
    <row r="1074" spans="1:147" x14ac:dyDescent="0.55000000000000004">
      <c r="A1074" s="8"/>
      <c r="B1074" s="12" t="str">
        <f>IF($D1074="", "", COUNTIF($D$11:$D1074, $D1074))</f>
        <v/>
      </c>
      <c r="C1074" s="8"/>
      <c r="D1074" s="45"/>
      <c r="E1074" s="46"/>
      <c r="F1074" s="47"/>
      <c r="G1074" s="54"/>
      <c r="H1074" s="54"/>
      <c r="I1074" s="48"/>
      <c r="J1074" s="49"/>
      <c r="K1074" s="50"/>
      <c r="L1074" s="50"/>
      <c r="M1074" s="50"/>
      <c r="N1074" s="50"/>
      <c r="O1074" s="50"/>
      <c r="P1074" s="50"/>
      <c r="Q1074" s="50"/>
      <c r="R1074" s="50"/>
      <c r="S1074" s="50"/>
      <c r="T1074" s="50"/>
      <c r="U1074" s="51"/>
      <c r="V1074" s="52"/>
      <c r="W1074" s="53"/>
      <c r="X1074" s="53"/>
      <c r="Y1074" s="53"/>
      <c r="Z1074" s="53"/>
      <c r="AA1074" s="48"/>
      <c r="AB1074" s="54"/>
      <c r="AC1074" s="54"/>
      <c r="AD1074" s="54"/>
      <c r="AE1074" s="54"/>
      <c r="AF1074" s="54"/>
      <c r="AG1074" s="54"/>
      <c r="AH1074" s="54"/>
      <c r="AI1074" s="54"/>
      <c r="AJ1074" s="49"/>
      <c r="AK1074" s="48"/>
      <c r="AL1074" s="54"/>
      <c r="AM1074" s="54"/>
      <c r="AN1074" s="54"/>
      <c r="AO1074" s="54"/>
      <c r="AP1074" s="54"/>
      <c r="AQ1074" s="54"/>
      <c r="AR1074" s="54"/>
      <c r="AS1074" s="54"/>
      <c r="AT1074" s="54"/>
      <c r="AU1074" s="54"/>
      <c r="AV1074" s="54"/>
      <c r="AW1074" s="54"/>
      <c r="AX1074" s="54"/>
      <c r="AY1074" s="54"/>
      <c r="AZ1074" s="54"/>
      <c r="BA1074" s="54"/>
      <c r="BB1074" s="54"/>
      <c r="BC1074" s="54"/>
      <c r="BD1074" s="54"/>
      <c r="BE1074" s="54"/>
      <c r="BF1074" s="54"/>
      <c r="BG1074" s="54"/>
      <c r="BH1074" s="54"/>
      <c r="BI1074" s="54"/>
      <c r="BJ1074" s="54"/>
      <c r="BK1074" s="54"/>
      <c r="BL1074" s="54"/>
      <c r="BM1074" s="54"/>
      <c r="BN1074" s="54"/>
      <c r="BO1074" s="54"/>
      <c r="BP1074" s="54"/>
      <c r="BQ1074" s="54"/>
      <c r="BR1074" s="54"/>
      <c r="BS1074" s="54"/>
      <c r="BT1074" s="54"/>
      <c r="BU1074" s="54"/>
      <c r="BV1074" s="54"/>
      <c r="BW1074" s="54"/>
      <c r="BX1074" s="49"/>
      <c r="BY1074" s="55"/>
      <c r="BZ1074" s="8"/>
      <c r="CE1074" s="12" t="str">
        <f t="shared" si="835"/>
        <v/>
      </c>
      <c r="CG1074" s="77" t="str">
        <f t="shared" si="836"/>
        <v/>
      </c>
      <c r="CH1074" s="80" t="str">
        <f t="shared" si="837"/>
        <v/>
      </c>
      <c r="CL1074" s="12" t="str">
        <f t="shared" si="838"/>
        <v/>
      </c>
      <c r="CM1074" s="12" t="str">
        <f t="shared" si="839"/>
        <v/>
      </c>
      <c r="CN1074" s="12" t="str" cm="1">
        <f t="array" ref="CN1074">IF(OR($CE1074="", $CG$3=""), "", IF(IFERROR(INDEX($K1074:$T1074, $CK1074, MATCH(CN$3, $K$3:$T$3, 0)), "")="", $CC$4, $CC$3))</f>
        <v/>
      </c>
      <c r="CO1074" s="12" t="str" cm="1">
        <f t="array" ref="CO1074">IF(OR($CE1074="", $CG$3=""), "", IF(IFERROR(INDEX($AA1074:$AJ1074, $CK1074, MATCH(CO$3, $AA$3:$AJ$3, 0)), "")="", $CC$4, $CC$3))</f>
        <v/>
      </c>
      <c r="CP1074" s="12" t="str">
        <f>IF(OR($CE1074="", $CG$3=""), "", IF(CP$3='Property List &amp; Features'!$BG$9, $CC$3, IF(CP$3=$I1074, $CC$3, $CC$4)))</f>
        <v/>
      </c>
      <c r="CQ1074" s="12" t="str">
        <f>IF(OR($CE1074="", $CG$3=""), "", IF(CQ$3='Property List &amp; Features'!$BG$9, $CC$3, IF(CQ$3=$J1074, $CC$3, $CC$4)))</f>
        <v/>
      </c>
      <c r="CR1074" s="12" t="str">
        <f t="shared" si="840"/>
        <v/>
      </c>
      <c r="CS1074" s="12" t="str">
        <f t="shared" si="841"/>
        <v/>
      </c>
      <c r="CT1074" s="12" t="str">
        <f t="shared" si="842"/>
        <v/>
      </c>
      <c r="CU1074" s="12" t="str">
        <f t="shared" si="843"/>
        <v/>
      </c>
      <c r="CV1074" s="12" t="str">
        <f t="shared" si="844"/>
        <v/>
      </c>
      <c r="CW1074" s="12" t="str">
        <f t="shared" si="866"/>
        <v/>
      </c>
      <c r="CX1074" s="12" t="str">
        <f t="shared" si="867"/>
        <v/>
      </c>
      <c r="CY1074" s="12" t="str">
        <f t="shared" si="868"/>
        <v/>
      </c>
      <c r="CZ1074" s="12" t="str">
        <f t="shared" si="869"/>
        <v/>
      </c>
      <c r="DA1074" s="12" t="str">
        <f t="shared" si="870"/>
        <v/>
      </c>
      <c r="DB1074" s="12" t="str">
        <f t="shared" si="871"/>
        <v/>
      </c>
      <c r="DC1074" s="12" t="str">
        <f t="shared" si="872"/>
        <v/>
      </c>
      <c r="DD1074" s="12" t="str">
        <f t="shared" si="873"/>
        <v/>
      </c>
      <c r="DE1074" s="12" t="str">
        <f t="shared" si="874"/>
        <v/>
      </c>
      <c r="DF1074" s="12" t="str">
        <f t="shared" si="875"/>
        <v/>
      </c>
      <c r="DG1074" s="12" t="str">
        <f t="shared" si="876"/>
        <v/>
      </c>
      <c r="DH1074" s="12" t="str">
        <f t="shared" si="877"/>
        <v/>
      </c>
      <c r="DI1074" s="12" t="str">
        <f t="shared" si="878"/>
        <v/>
      </c>
      <c r="DJ1074" s="12" t="str">
        <f t="shared" si="879"/>
        <v/>
      </c>
      <c r="DK1074" s="12" t="str">
        <f t="shared" si="880"/>
        <v/>
      </c>
      <c r="DL1074" s="12" t="str">
        <f t="shared" si="881"/>
        <v/>
      </c>
      <c r="DM1074" s="12" t="str">
        <f t="shared" si="882"/>
        <v/>
      </c>
      <c r="DN1074" s="12" t="str">
        <f t="shared" si="883"/>
        <v/>
      </c>
      <c r="DO1074" s="12" t="str">
        <f t="shared" si="884"/>
        <v/>
      </c>
      <c r="DP1074" s="12" t="str">
        <f t="shared" si="885"/>
        <v/>
      </c>
      <c r="DQ1074" s="12" t="str">
        <f t="shared" si="886"/>
        <v/>
      </c>
      <c r="DR1074" s="12" t="str">
        <f t="shared" si="848"/>
        <v/>
      </c>
      <c r="DS1074" s="12" t="str">
        <f t="shared" si="849"/>
        <v/>
      </c>
      <c r="DT1074" s="12" t="str">
        <f t="shared" si="850"/>
        <v/>
      </c>
      <c r="DU1074" s="12" t="str">
        <f t="shared" si="851"/>
        <v/>
      </c>
      <c r="DV1074" s="12" t="str">
        <f t="shared" si="852"/>
        <v/>
      </c>
      <c r="DW1074" s="12" t="str">
        <f t="shared" si="853"/>
        <v/>
      </c>
      <c r="DX1074" s="12" t="str">
        <f t="shared" si="854"/>
        <v/>
      </c>
      <c r="DY1074" s="12" t="str">
        <f t="shared" si="855"/>
        <v/>
      </c>
      <c r="DZ1074" s="12" t="str">
        <f t="shared" si="856"/>
        <v/>
      </c>
      <c r="EA1074" s="12" t="str">
        <f t="shared" si="857"/>
        <v/>
      </c>
      <c r="EB1074" s="12" t="str">
        <f t="shared" si="858"/>
        <v/>
      </c>
      <c r="EC1074" s="12" t="str">
        <f t="shared" si="859"/>
        <v/>
      </c>
      <c r="ED1074" s="12" t="str">
        <f t="shared" si="860"/>
        <v/>
      </c>
      <c r="EE1074" s="12" t="str">
        <f t="shared" si="861"/>
        <v/>
      </c>
      <c r="EF1074" s="12" t="str">
        <f t="shared" si="862"/>
        <v/>
      </c>
      <c r="EG1074" s="12" t="str">
        <f t="shared" si="863"/>
        <v/>
      </c>
      <c r="EH1074" s="12" t="str">
        <f t="shared" si="864"/>
        <v/>
      </c>
      <c r="EI1074" s="12" t="str">
        <f t="shared" si="865"/>
        <v/>
      </c>
      <c r="EK1074" s="83" t="str">
        <f t="shared" si="845"/>
        <v/>
      </c>
      <c r="EM1074" s="12" t="str">
        <f t="shared" si="846"/>
        <v/>
      </c>
      <c r="EO1074" s="12" t="str">
        <f t="shared" si="847"/>
        <v/>
      </c>
      <c r="EQ1074" s="12" t="str">
        <f>IF($EO1074="", "", IF($EQ$8=$EQ$6, COUNTIF($EO$11:$EO$2510, "&gt;"&amp;$EO1074)+1+COUNTIF($EO$11:$EO1074, $EO1074)-1, COUNTIF($EO$11:$EO$2510, "&lt;"&amp;$EO1074)+1+COUNTIF($EO$11:$EO1074, $EO1074)-1))</f>
        <v/>
      </c>
    </row>
    <row r="1075" spans="1:147" x14ac:dyDescent="0.55000000000000004">
      <c r="A1075" s="8"/>
      <c r="B1075" s="12" t="str">
        <f>IF($D1075="", "", COUNTIF($D$11:$D1075, $D1075))</f>
        <v/>
      </c>
      <c r="C1075" s="8"/>
      <c r="D1075" s="45"/>
      <c r="E1075" s="46"/>
      <c r="F1075" s="47"/>
      <c r="G1075" s="54"/>
      <c r="H1075" s="54"/>
      <c r="I1075" s="48"/>
      <c r="J1075" s="49"/>
      <c r="K1075" s="50"/>
      <c r="L1075" s="50"/>
      <c r="M1075" s="50"/>
      <c r="N1075" s="50"/>
      <c r="O1075" s="50"/>
      <c r="P1075" s="50"/>
      <c r="Q1075" s="50"/>
      <c r="R1075" s="50"/>
      <c r="S1075" s="50"/>
      <c r="T1075" s="50"/>
      <c r="U1075" s="51"/>
      <c r="V1075" s="52"/>
      <c r="W1075" s="53"/>
      <c r="X1075" s="53"/>
      <c r="Y1075" s="53"/>
      <c r="Z1075" s="53"/>
      <c r="AA1075" s="48"/>
      <c r="AB1075" s="54"/>
      <c r="AC1075" s="54"/>
      <c r="AD1075" s="54"/>
      <c r="AE1075" s="54"/>
      <c r="AF1075" s="54"/>
      <c r="AG1075" s="54"/>
      <c r="AH1075" s="54"/>
      <c r="AI1075" s="54"/>
      <c r="AJ1075" s="49"/>
      <c r="AK1075" s="48"/>
      <c r="AL1075" s="54"/>
      <c r="AM1075" s="54"/>
      <c r="AN1075" s="54"/>
      <c r="AO1075" s="54"/>
      <c r="AP1075" s="54"/>
      <c r="AQ1075" s="54"/>
      <c r="AR1075" s="54"/>
      <c r="AS1075" s="54"/>
      <c r="AT1075" s="54"/>
      <c r="AU1075" s="54"/>
      <c r="AV1075" s="54"/>
      <c r="AW1075" s="54"/>
      <c r="AX1075" s="54"/>
      <c r="AY1075" s="54"/>
      <c r="AZ1075" s="54"/>
      <c r="BA1075" s="54"/>
      <c r="BB1075" s="54"/>
      <c r="BC1075" s="54"/>
      <c r="BD1075" s="54"/>
      <c r="BE1075" s="54"/>
      <c r="BF1075" s="54"/>
      <c r="BG1075" s="54"/>
      <c r="BH1075" s="54"/>
      <c r="BI1075" s="54"/>
      <c r="BJ1075" s="54"/>
      <c r="BK1075" s="54"/>
      <c r="BL1075" s="54"/>
      <c r="BM1075" s="54"/>
      <c r="BN1075" s="54"/>
      <c r="BO1075" s="54"/>
      <c r="BP1075" s="54"/>
      <c r="BQ1075" s="54"/>
      <c r="BR1075" s="54"/>
      <c r="BS1075" s="54"/>
      <c r="BT1075" s="54"/>
      <c r="BU1075" s="54"/>
      <c r="BV1075" s="54"/>
      <c r="BW1075" s="54"/>
      <c r="BX1075" s="49"/>
      <c r="BY1075" s="55"/>
      <c r="BZ1075" s="8"/>
      <c r="CE1075" s="12" t="str">
        <f t="shared" si="835"/>
        <v/>
      </c>
      <c r="CG1075" s="77" t="str">
        <f t="shared" si="836"/>
        <v/>
      </c>
      <c r="CH1075" s="80" t="str">
        <f t="shared" si="837"/>
        <v/>
      </c>
      <c r="CL1075" s="12" t="str">
        <f t="shared" si="838"/>
        <v/>
      </c>
      <c r="CM1075" s="12" t="str">
        <f t="shared" si="839"/>
        <v/>
      </c>
      <c r="CN1075" s="12" t="str" cm="1">
        <f t="array" ref="CN1075">IF(OR($CE1075="", $CG$3=""), "", IF(IFERROR(INDEX($K1075:$T1075, $CK1075, MATCH(CN$3, $K$3:$T$3, 0)), "")="", $CC$4, $CC$3))</f>
        <v/>
      </c>
      <c r="CO1075" s="12" t="str" cm="1">
        <f t="array" ref="CO1075">IF(OR($CE1075="", $CG$3=""), "", IF(IFERROR(INDEX($AA1075:$AJ1075, $CK1075, MATCH(CO$3, $AA$3:$AJ$3, 0)), "")="", $CC$4, $CC$3))</f>
        <v/>
      </c>
      <c r="CP1075" s="12" t="str">
        <f>IF(OR($CE1075="", $CG$3=""), "", IF(CP$3='Property List &amp; Features'!$BG$9, $CC$3, IF(CP$3=$I1075, $CC$3, $CC$4)))</f>
        <v/>
      </c>
      <c r="CQ1075" s="12" t="str">
        <f>IF(OR($CE1075="", $CG$3=""), "", IF(CQ$3='Property List &amp; Features'!$BG$9, $CC$3, IF(CQ$3=$J1075, $CC$3, $CC$4)))</f>
        <v/>
      </c>
      <c r="CR1075" s="12" t="str">
        <f t="shared" si="840"/>
        <v/>
      </c>
      <c r="CS1075" s="12" t="str">
        <f t="shared" si="841"/>
        <v/>
      </c>
      <c r="CT1075" s="12" t="str">
        <f t="shared" si="842"/>
        <v/>
      </c>
      <c r="CU1075" s="12" t="str">
        <f t="shared" si="843"/>
        <v/>
      </c>
      <c r="CV1075" s="12" t="str">
        <f t="shared" si="844"/>
        <v/>
      </c>
      <c r="CW1075" s="12" t="str">
        <f t="shared" si="866"/>
        <v/>
      </c>
      <c r="CX1075" s="12" t="str">
        <f t="shared" si="867"/>
        <v/>
      </c>
      <c r="CY1075" s="12" t="str">
        <f t="shared" si="868"/>
        <v/>
      </c>
      <c r="CZ1075" s="12" t="str">
        <f t="shared" si="869"/>
        <v/>
      </c>
      <c r="DA1075" s="12" t="str">
        <f t="shared" si="870"/>
        <v/>
      </c>
      <c r="DB1075" s="12" t="str">
        <f t="shared" si="871"/>
        <v/>
      </c>
      <c r="DC1075" s="12" t="str">
        <f t="shared" si="872"/>
        <v/>
      </c>
      <c r="DD1075" s="12" t="str">
        <f t="shared" si="873"/>
        <v/>
      </c>
      <c r="DE1075" s="12" t="str">
        <f t="shared" si="874"/>
        <v/>
      </c>
      <c r="DF1075" s="12" t="str">
        <f t="shared" si="875"/>
        <v/>
      </c>
      <c r="DG1075" s="12" t="str">
        <f t="shared" si="876"/>
        <v/>
      </c>
      <c r="DH1075" s="12" t="str">
        <f t="shared" si="877"/>
        <v/>
      </c>
      <c r="DI1075" s="12" t="str">
        <f t="shared" si="878"/>
        <v/>
      </c>
      <c r="DJ1075" s="12" t="str">
        <f t="shared" si="879"/>
        <v/>
      </c>
      <c r="DK1075" s="12" t="str">
        <f t="shared" si="880"/>
        <v/>
      </c>
      <c r="DL1075" s="12" t="str">
        <f t="shared" si="881"/>
        <v/>
      </c>
      <c r="DM1075" s="12" t="str">
        <f t="shared" si="882"/>
        <v/>
      </c>
      <c r="DN1075" s="12" t="str">
        <f t="shared" si="883"/>
        <v/>
      </c>
      <c r="DO1075" s="12" t="str">
        <f t="shared" si="884"/>
        <v/>
      </c>
      <c r="DP1075" s="12" t="str">
        <f t="shared" si="885"/>
        <v/>
      </c>
      <c r="DQ1075" s="12" t="str">
        <f t="shared" si="886"/>
        <v/>
      </c>
      <c r="DR1075" s="12" t="str">
        <f t="shared" si="848"/>
        <v/>
      </c>
      <c r="DS1075" s="12" t="str">
        <f t="shared" si="849"/>
        <v/>
      </c>
      <c r="DT1075" s="12" t="str">
        <f t="shared" si="850"/>
        <v/>
      </c>
      <c r="DU1075" s="12" t="str">
        <f t="shared" si="851"/>
        <v/>
      </c>
      <c r="DV1075" s="12" t="str">
        <f t="shared" si="852"/>
        <v/>
      </c>
      <c r="DW1075" s="12" t="str">
        <f t="shared" si="853"/>
        <v/>
      </c>
      <c r="DX1075" s="12" t="str">
        <f t="shared" si="854"/>
        <v/>
      </c>
      <c r="DY1075" s="12" t="str">
        <f t="shared" si="855"/>
        <v/>
      </c>
      <c r="DZ1075" s="12" t="str">
        <f t="shared" si="856"/>
        <v/>
      </c>
      <c r="EA1075" s="12" t="str">
        <f t="shared" si="857"/>
        <v/>
      </c>
      <c r="EB1075" s="12" t="str">
        <f t="shared" si="858"/>
        <v/>
      </c>
      <c r="EC1075" s="12" t="str">
        <f t="shared" si="859"/>
        <v/>
      </c>
      <c r="ED1075" s="12" t="str">
        <f t="shared" si="860"/>
        <v/>
      </c>
      <c r="EE1075" s="12" t="str">
        <f t="shared" si="861"/>
        <v/>
      </c>
      <c r="EF1075" s="12" t="str">
        <f t="shared" si="862"/>
        <v/>
      </c>
      <c r="EG1075" s="12" t="str">
        <f t="shared" si="863"/>
        <v/>
      </c>
      <c r="EH1075" s="12" t="str">
        <f t="shared" si="864"/>
        <v/>
      </c>
      <c r="EI1075" s="12" t="str">
        <f t="shared" si="865"/>
        <v/>
      </c>
      <c r="EK1075" s="83" t="str">
        <f t="shared" si="845"/>
        <v/>
      </c>
      <c r="EM1075" s="12" t="str">
        <f t="shared" si="846"/>
        <v/>
      </c>
      <c r="EO1075" s="12" t="str">
        <f t="shared" si="847"/>
        <v/>
      </c>
      <c r="EQ1075" s="12" t="str">
        <f>IF($EO1075="", "", IF($EQ$8=$EQ$6, COUNTIF($EO$11:$EO$2510, "&gt;"&amp;$EO1075)+1+COUNTIF($EO$11:$EO1075, $EO1075)-1, COUNTIF($EO$11:$EO$2510, "&lt;"&amp;$EO1075)+1+COUNTIF($EO$11:$EO1075, $EO1075)-1))</f>
        <v/>
      </c>
    </row>
    <row r="1076" spans="1:147" x14ac:dyDescent="0.55000000000000004">
      <c r="A1076" s="8"/>
      <c r="B1076" s="12" t="str">
        <f>IF($D1076="", "", COUNTIF($D$11:$D1076, $D1076))</f>
        <v/>
      </c>
      <c r="C1076" s="8"/>
      <c r="D1076" s="45"/>
      <c r="E1076" s="46"/>
      <c r="F1076" s="47"/>
      <c r="G1076" s="54"/>
      <c r="H1076" s="54"/>
      <c r="I1076" s="48"/>
      <c r="J1076" s="49"/>
      <c r="K1076" s="50"/>
      <c r="L1076" s="50"/>
      <c r="M1076" s="50"/>
      <c r="N1076" s="50"/>
      <c r="O1076" s="50"/>
      <c r="P1076" s="50"/>
      <c r="Q1076" s="50"/>
      <c r="R1076" s="50"/>
      <c r="S1076" s="50"/>
      <c r="T1076" s="50"/>
      <c r="U1076" s="51"/>
      <c r="V1076" s="52"/>
      <c r="W1076" s="53"/>
      <c r="X1076" s="53"/>
      <c r="Y1076" s="53"/>
      <c r="Z1076" s="53"/>
      <c r="AA1076" s="48"/>
      <c r="AB1076" s="54"/>
      <c r="AC1076" s="54"/>
      <c r="AD1076" s="54"/>
      <c r="AE1076" s="54"/>
      <c r="AF1076" s="54"/>
      <c r="AG1076" s="54"/>
      <c r="AH1076" s="54"/>
      <c r="AI1076" s="54"/>
      <c r="AJ1076" s="49"/>
      <c r="AK1076" s="48"/>
      <c r="AL1076" s="54"/>
      <c r="AM1076" s="54"/>
      <c r="AN1076" s="54"/>
      <c r="AO1076" s="54"/>
      <c r="AP1076" s="54"/>
      <c r="AQ1076" s="54"/>
      <c r="AR1076" s="54"/>
      <c r="AS1076" s="54"/>
      <c r="AT1076" s="54"/>
      <c r="AU1076" s="54"/>
      <c r="AV1076" s="54"/>
      <c r="AW1076" s="54"/>
      <c r="AX1076" s="54"/>
      <c r="AY1076" s="54"/>
      <c r="AZ1076" s="54"/>
      <c r="BA1076" s="54"/>
      <c r="BB1076" s="54"/>
      <c r="BC1076" s="54"/>
      <c r="BD1076" s="54"/>
      <c r="BE1076" s="54"/>
      <c r="BF1076" s="54"/>
      <c r="BG1076" s="54"/>
      <c r="BH1076" s="54"/>
      <c r="BI1076" s="54"/>
      <c r="BJ1076" s="54"/>
      <c r="BK1076" s="54"/>
      <c r="BL1076" s="54"/>
      <c r="BM1076" s="54"/>
      <c r="BN1076" s="54"/>
      <c r="BO1076" s="54"/>
      <c r="BP1076" s="54"/>
      <c r="BQ1076" s="54"/>
      <c r="BR1076" s="54"/>
      <c r="BS1076" s="54"/>
      <c r="BT1076" s="54"/>
      <c r="BU1076" s="54"/>
      <c r="BV1076" s="54"/>
      <c r="BW1076" s="54"/>
      <c r="BX1076" s="49"/>
      <c r="BY1076" s="55"/>
      <c r="BZ1076" s="8"/>
      <c r="CE1076" s="12" t="str">
        <f t="shared" si="835"/>
        <v/>
      </c>
      <c r="CG1076" s="77" t="str">
        <f t="shared" si="836"/>
        <v/>
      </c>
      <c r="CH1076" s="80" t="str">
        <f t="shared" si="837"/>
        <v/>
      </c>
      <c r="CL1076" s="12" t="str">
        <f t="shared" si="838"/>
        <v/>
      </c>
      <c r="CM1076" s="12" t="str">
        <f t="shared" si="839"/>
        <v/>
      </c>
      <c r="CN1076" s="12" t="str" cm="1">
        <f t="array" ref="CN1076">IF(OR($CE1076="", $CG$3=""), "", IF(IFERROR(INDEX($K1076:$T1076, $CK1076, MATCH(CN$3, $K$3:$T$3, 0)), "")="", $CC$4, $CC$3))</f>
        <v/>
      </c>
      <c r="CO1076" s="12" t="str" cm="1">
        <f t="array" ref="CO1076">IF(OR($CE1076="", $CG$3=""), "", IF(IFERROR(INDEX($AA1076:$AJ1076, $CK1076, MATCH(CO$3, $AA$3:$AJ$3, 0)), "")="", $CC$4, $CC$3))</f>
        <v/>
      </c>
      <c r="CP1076" s="12" t="str">
        <f>IF(OR($CE1076="", $CG$3=""), "", IF(CP$3='Property List &amp; Features'!$BG$9, $CC$3, IF(CP$3=$I1076, $CC$3, $CC$4)))</f>
        <v/>
      </c>
      <c r="CQ1076" s="12" t="str">
        <f>IF(OR($CE1076="", $CG$3=""), "", IF(CQ$3='Property List &amp; Features'!$BG$9, $CC$3, IF(CQ$3=$J1076, $CC$3, $CC$4)))</f>
        <v/>
      </c>
      <c r="CR1076" s="12" t="str">
        <f t="shared" si="840"/>
        <v/>
      </c>
      <c r="CS1076" s="12" t="str">
        <f t="shared" si="841"/>
        <v/>
      </c>
      <c r="CT1076" s="12" t="str">
        <f t="shared" si="842"/>
        <v/>
      </c>
      <c r="CU1076" s="12" t="str">
        <f t="shared" si="843"/>
        <v/>
      </c>
      <c r="CV1076" s="12" t="str">
        <f t="shared" si="844"/>
        <v/>
      </c>
      <c r="CW1076" s="12" t="str">
        <f t="shared" si="866"/>
        <v/>
      </c>
      <c r="CX1076" s="12" t="str">
        <f t="shared" si="867"/>
        <v/>
      </c>
      <c r="CY1076" s="12" t="str">
        <f t="shared" si="868"/>
        <v/>
      </c>
      <c r="CZ1076" s="12" t="str">
        <f t="shared" si="869"/>
        <v/>
      </c>
      <c r="DA1076" s="12" t="str">
        <f t="shared" si="870"/>
        <v/>
      </c>
      <c r="DB1076" s="12" t="str">
        <f t="shared" si="871"/>
        <v/>
      </c>
      <c r="DC1076" s="12" t="str">
        <f t="shared" si="872"/>
        <v/>
      </c>
      <c r="DD1076" s="12" t="str">
        <f t="shared" si="873"/>
        <v/>
      </c>
      <c r="DE1076" s="12" t="str">
        <f t="shared" si="874"/>
        <v/>
      </c>
      <c r="DF1076" s="12" t="str">
        <f t="shared" si="875"/>
        <v/>
      </c>
      <c r="DG1076" s="12" t="str">
        <f t="shared" si="876"/>
        <v/>
      </c>
      <c r="DH1076" s="12" t="str">
        <f t="shared" si="877"/>
        <v/>
      </c>
      <c r="DI1076" s="12" t="str">
        <f t="shared" si="878"/>
        <v/>
      </c>
      <c r="DJ1076" s="12" t="str">
        <f t="shared" si="879"/>
        <v/>
      </c>
      <c r="DK1076" s="12" t="str">
        <f t="shared" si="880"/>
        <v/>
      </c>
      <c r="DL1076" s="12" t="str">
        <f t="shared" si="881"/>
        <v/>
      </c>
      <c r="DM1076" s="12" t="str">
        <f t="shared" si="882"/>
        <v/>
      </c>
      <c r="DN1076" s="12" t="str">
        <f t="shared" si="883"/>
        <v/>
      </c>
      <c r="DO1076" s="12" t="str">
        <f t="shared" si="884"/>
        <v/>
      </c>
      <c r="DP1076" s="12" t="str">
        <f t="shared" si="885"/>
        <v/>
      </c>
      <c r="DQ1076" s="12" t="str">
        <f t="shared" si="886"/>
        <v/>
      </c>
      <c r="DR1076" s="12" t="str">
        <f t="shared" si="848"/>
        <v/>
      </c>
      <c r="DS1076" s="12" t="str">
        <f t="shared" si="849"/>
        <v/>
      </c>
      <c r="DT1076" s="12" t="str">
        <f t="shared" si="850"/>
        <v/>
      </c>
      <c r="DU1076" s="12" t="str">
        <f t="shared" si="851"/>
        <v/>
      </c>
      <c r="DV1076" s="12" t="str">
        <f t="shared" si="852"/>
        <v/>
      </c>
      <c r="DW1076" s="12" t="str">
        <f t="shared" si="853"/>
        <v/>
      </c>
      <c r="DX1076" s="12" t="str">
        <f t="shared" si="854"/>
        <v/>
      </c>
      <c r="DY1076" s="12" t="str">
        <f t="shared" si="855"/>
        <v/>
      </c>
      <c r="DZ1076" s="12" t="str">
        <f t="shared" si="856"/>
        <v/>
      </c>
      <c r="EA1076" s="12" t="str">
        <f t="shared" si="857"/>
        <v/>
      </c>
      <c r="EB1076" s="12" t="str">
        <f t="shared" si="858"/>
        <v/>
      </c>
      <c r="EC1076" s="12" t="str">
        <f t="shared" si="859"/>
        <v/>
      </c>
      <c r="ED1076" s="12" t="str">
        <f t="shared" si="860"/>
        <v/>
      </c>
      <c r="EE1076" s="12" t="str">
        <f t="shared" si="861"/>
        <v/>
      </c>
      <c r="EF1076" s="12" t="str">
        <f t="shared" si="862"/>
        <v/>
      </c>
      <c r="EG1076" s="12" t="str">
        <f t="shared" si="863"/>
        <v/>
      </c>
      <c r="EH1076" s="12" t="str">
        <f t="shared" si="864"/>
        <v/>
      </c>
      <c r="EI1076" s="12" t="str">
        <f t="shared" si="865"/>
        <v/>
      </c>
      <c r="EK1076" s="83" t="str">
        <f t="shared" si="845"/>
        <v/>
      </c>
      <c r="EM1076" s="12" t="str">
        <f t="shared" si="846"/>
        <v/>
      </c>
      <c r="EO1076" s="12" t="str">
        <f t="shared" si="847"/>
        <v/>
      </c>
      <c r="EQ1076" s="12" t="str">
        <f>IF($EO1076="", "", IF($EQ$8=$EQ$6, COUNTIF($EO$11:$EO$2510, "&gt;"&amp;$EO1076)+1+COUNTIF($EO$11:$EO1076, $EO1076)-1, COUNTIF($EO$11:$EO$2510, "&lt;"&amp;$EO1076)+1+COUNTIF($EO$11:$EO1076, $EO1076)-1))</f>
        <v/>
      </c>
    </row>
    <row r="1077" spans="1:147" x14ac:dyDescent="0.55000000000000004">
      <c r="A1077" s="8"/>
      <c r="B1077" s="12" t="str">
        <f>IF($D1077="", "", COUNTIF($D$11:$D1077, $D1077))</f>
        <v/>
      </c>
      <c r="C1077" s="8"/>
      <c r="D1077" s="45"/>
      <c r="E1077" s="46"/>
      <c r="F1077" s="47"/>
      <c r="G1077" s="54"/>
      <c r="H1077" s="54"/>
      <c r="I1077" s="48"/>
      <c r="J1077" s="49"/>
      <c r="K1077" s="50"/>
      <c r="L1077" s="50"/>
      <c r="M1077" s="50"/>
      <c r="N1077" s="50"/>
      <c r="O1077" s="50"/>
      <c r="P1077" s="50"/>
      <c r="Q1077" s="50"/>
      <c r="R1077" s="50"/>
      <c r="S1077" s="50"/>
      <c r="T1077" s="50"/>
      <c r="U1077" s="51"/>
      <c r="V1077" s="52"/>
      <c r="W1077" s="53"/>
      <c r="X1077" s="53"/>
      <c r="Y1077" s="53"/>
      <c r="Z1077" s="53"/>
      <c r="AA1077" s="48"/>
      <c r="AB1077" s="54"/>
      <c r="AC1077" s="54"/>
      <c r="AD1077" s="54"/>
      <c r="AE1077" s="54"/>
      <c r="AF1077" s="54"/>
      <c r="AG1077" s="54"/>
      <c r="AH1077" s="54"/>
      <c r="AI1077" s="54"/>
      <c r="AJ1077" s="49"/>
      <c r="AK1077" s="48"/>
      <c r="AL1077" s="54"/>
      <c r="AM1077" s="54"/>
      <c r="AN1077" s="54"/>
      <c r="AO1077" s="54"/>
      <c r="AP1077" s="54"/>
      <c r="AQ1077" s="54"/>
      <c r="AR1077" s="54"/>
      <c r="AS1077" s="54"/>
      <c r="AT1077" s="54"/>
      <c r="AU1077" s="54"/>
      <c r="AV1077" s="54"/>
      <c r="AW1077" s="54"/>
      <c r="AX1077" s="54"/>
      <c r="AY1077" s="54"/>
      <c r="AZ1077" s="54"/>
      <c r="BA1077" s="54"/>
      <c r="BB1077" s="54"/>
      <c r="BC1077" s="54"/>
      <c r="BD1077" s="54"/>
      <c r="BE1077" s="54"/>
      <c r="BF1077" s="54"/>
      <c r="BG1077" s="54"/>
      <c r="BH1077" s="54"/>
      <c r="BI1077" s="54"/>
      <c r="BJ1077" s="54"/>
      <c r="BK1077" s="54"/>
      <c r="BL1077" s="54"/>
      <c r="BM1077" s="54"/>
      <c r="BN1077" s="54"/>
      <c r="BO1077" s="54"/>
      <c r="BP1077" s="54"/>
      <c r="BQ1077" s="54"/>
      <c r="BR1077" s="54"/>
      <c r="BS1077" s="54"/>
      <c r="BT1077" s="54"/>
      <c r="BU1077" s="54"/>
      <c r="BV1077" s="54"/>
      <c r="BW1077" s="54"/>
      <c r="BX1077" s="49"/>
      <c r="BY1077" s="55"/>
      <c r="BZ1077" s="8"/>
      <c r="CE1077" s="12" t="str">
        <f t="shared" si="835"/>
        <v/>
      </c>
      <c r="CG1077" s="77" t="str">
        <f t="shared" si="836"/>
        <v/>
      </c>
      <c r="CH1077" s="80" t="str">
        <f t="shared" si="837"/>
        <v/>
      </c>
      <c r="CL1077" s="12" t="str">
        <f t="shared" si="838"/>
        <v/>
      </c>
      <c r="CM1077" s="12" t="str">
        <f t="shared" si="839"/>
        <v/>
      </c>
      <c r="CN1077" s="12" t="str" cm="1">
        <f t="array" ref="CN1077">IF(OR($CE1077="", $CG$3=""), "", IF(IFERROR(INDEX($K1077:$T1077, $CK1077, MATCH(CN$3, $K$3:$T$3, 0)), "")="", $CC$4, $CC$3))</f>
        <v/>
      </c>
      <c r="CO1077" s="12" t="str" cm="1">
        <f t="array" ref="CO1077">IF(OR($CE1077="", $CG$3=""), "", IF(IFERROR(INDEX($AA1077:$AJ1077, $CK1077, MATCH(CO$3, $AA$3:$AJ$3, 0)), "")="", $CC$4, $CC$3))</f>
        <v/>
      </c>
      <c r="CP1077" s="12" t="str">
        <f>IF(OR($CE1077="", $CG$3=""), "", IF(CP$3='Property List &amp; Features'!$BG$9, $CC$3, IF(CP$3=$I1077, $CC$3, $CC$4)))</f>
        <v/>
      </c>
      <c r="CQ1077" s="12" t="str">
        <f>IF(OR($CE1077="", $CG$3=""), "", IF(CQ$3='Property List &amp; Features'!$BG$9, $CC$3, IF(CQ$3=$J1077, $CC$3, $CC$4)))</f>
        <v/>
      </c>
      <c r="CR1077" s="12" t="str">
        <f t="shared" si="840"/>
        <v/>
      </c>
      <c r="CS1077" s="12" t="str">
        <f t="shared" si="841"/>
        <v/>
      </c>
      <c r="CT1077" s="12" t="str">
        <f t="shared" si="842"/>
        <v/>
      </c>
      <c r="CU1077" s="12" t="str">
        <f t="shared" si="843"/>
        <v/>
      </c>
      <c r="CV1077" s="12" t="str">
        <f t="shared" si="844"/>
        <v/>
      </c>
      <c r="CW1077" s="12" t="str">
        <f t="shared" si="866"/>
        <v/>
      </c>
      <c r="CX1077" s="12" t="str">
        <f t="shared" si="867"/>
        <v/>
      </c>
      <c r="CY1077" s="12" t="str">
        <f t="shared" si="868"/>
        <v/>
      </c>
      <c r="CZ1077" s="12" t="str">
        <f t="shared" si="869"/>
        <v/>
      </c>
      <c r="DA1077" s="12" t="str">
        <f t="shared" si="870"/>
        <v/>
      </c>
      <c r="DB1077" s="12" t="str">
        <f t="shared" si="871"/>
        <v/>
      </c>
      <c r="DC1077" s="12" t="str">
        <f t="shared" si="872"/>
        <v/>
      </c>
      <c r="DD1077" s="12" t="str">
        <f t="shared" si="873"/>
        <v/>
      </c>
      <c r="DE1077" s="12" t="str">
        <f t="shared" si="874"/>
        <v/>
      </c>
      <c r="DF1077" s="12" t="str">
        <f t="shared" si="875"/>
        <v/>
      </c>
      <c r="DG1077" s="12" t="str">
        <f t="shared" si="876"/>
        <v/>
      </c>
      <c r="DH1077" s="12" t="str">
        <f t="shared" si="877"/>
        <v/>
      </c>
      <c r="DI1077" s="12" t="str">
        <f t="shared" si="878"/>
        <v/>
      </c>
      <c r="DJ1077" s="12" t="str">
        <f t="shared" si="879"/>
        <v/>
      </c>
      <c r="DK1077" s="12" t="str">
        <f t="shared" si="880"/>
        <v/>
      </c>
      <c r="DL1077" s="12" t="str">
        <f t="shared" si="881"/>
        <v/>
      </c>
      <c r="DM1077" s="12" t="str">
        <f t="shared" si="882"/>
        <v/>
      </c>
      <c r="DN1077" s="12" t="str">
        <f t="shared" si="883"/>
        <v/>
      </c>
      <c r="DO1077" s="12" t="str">
        <f t="shared" si="884"/>
        <v/>
      </c>
      <c r="DP1077" s="12" t="str">
        <f t="shared" si="885"/>
        <v/>
      </c>
      <c r="DQ1077" s="12" t="str">
        <f t="shared" si="886"/>
        <v/>
      </c>
      <c r="DR1077" s="12" t="str">
        <f t="shared" si="848"/>
        <v/>
      </c>
      <c r="DS1077" s="12" t="str">
        <f t="shared" si="849"/>
        <v/>
      </c>
      <c r="DT1077" s="12" t="str">
        <f t="shared" si="850"/>
        <v/>
      </c>
      <c r="DU1077" s="12" t="str">
        <f t="shared" si="851"/>
        <v/>
      </c>
      <c r="DV1077" s="12" t="str">
        <f t="shared" si="852"/>
        <v/>
      </c>
      <c r="DW1077" s="12" t="str">
        <f t="shared" si="853"/>
        <v/>
      </c>
      <c r="DX1077" s="12" t="str">
        <f t="shared" si="854"/>
        <v/>
      </c>
      <c r="DY1077" s="12" t="str">
        <f t="shared" si="855"/>
        <v/>
      </c>
      <c r="DZ1077" s="12" t="str">
        <f t="shared" si="856"/>
        <v/>
      </c>
      <c r="EA1077" s="12" t="str">
        <f t="shared" si="857"/>
        <v/>
      </c>
      <c r="EB1077" s="12" t="str">
        <f t="shared" si="858"/>
        <v/>
      </c>
      <c r="EC1077" s="12" t="str">
        <f t="shared" si="859"/>
        <v/>
      </c>
      <c r="ED1077" s="12" t="str">
        <f t="shared" si="860"/>
        <v/>
      </c>
      <c r="EE1077" s="12" t="str">
        <f t="shared" si="861"/>
        <v/>
      </c>
      <c r="EF1077" s="12" t="str">
        <f t="shared" si="862"/>
        <v/>
      </c>
      <c r="EG1077" s="12" t="str">
        <f t="shared" si="863"/>
        <v/>
      </c>
      <c r="EH1077" s="12" t="str">
        <f t="shared" si="864"/>
        <v/>
      </c>
      <c r="EI1077" s="12" t="str">
        <f t="shared" si="865"/>
        <v/>
      </c>
      <c r="EK1077" s="83" t="str">
        <f t="shared" si="845"/>
        <v/>
      </c>
      <c r="EM1077" s="12" t="str">
        <f t="shared" si="846"/>
        <v/>
      </c>
      <c r="EO1077" s="12" t="str">
        <f t="shared" si="847"/>
        <v/>
      </c>
      <c r="EQ1077" s="12" t="str">
        <f>IF($EO1077="", "", IF($EQ$8=$EQ$6, COUNTIF($EO$11:$EO$2510, "&gt;"&amp;$EO1077)+1+COUNTIF($EO$11:$EO1077, $EO1077)-1, COUNTIF($EO$11:$EO$2510, "&lt;"&amp;$EO1077)+1+COUNTIF($EO$11:$EO1077, $EO1077)-1))</f>
        <v/>
      </c>
    </row>
    <row r="1078" spans="1:147" x14ac:dyDescent="0.55000000000000004">
      <c r="A1078" s="8"/>
      <c r="B1078" s="12" t="str">
        <f>IF($D1078="", "", COUNTIF($D$11:$D1078, $D1078))</f>
        <v/>
      </c>
      <c r="C1078" s="8"/>
      <c r="D1078" s="45"/>
      <c r="E1078" s="46"/>
      <c r="F1078" s="47"/>
      <c r="G1078" s="54"/>
      <c r="H1078" s="54"/>
      <c r="I1078" s="48"/>
      <c r="J1078" s="49"/>
      <c r="K1078" s="50"/>
      <c r="L1078" s="50"/>
      <c r="M1078" s="50"/>
      <c r="N1078" s="50"/>
      <c r="O1078" s="50"/>
      <c r="P1078" s="50"/>
      <c r="Q1078" s="50"/>
      <c r="R1078" s="50"/>
      <c r="S1078" s="50"/>
      <c r="T1078" s="50"/>
      <c r="U1078" s="51"/>
      <c r="V1078" s="52"/>
      <c r="W1078" s="53"/>
      <c r="X1078" s="53"/>
      <c r="Y1078" s="53"/>
      <c r="Z1078" s="53"/>
      <c r="AA1078" s="48"/>
      <c r="AB1078" s="54"/>
      <c r="AC1078" s="54"/>
      <c r="AD1078" s="54"/>
      <c r="AE1078" s="54"/>
      <c r="AF1078" s="54"/>
      <c r="AG1078" s="54"/>
      <c r="AH1078" s="54"/>
      <c r="AI1078" s="54"/>
      <c r="AJ1078" s="49"/>
      <c r="AK1078" s="48"/>
      <c r="AL1078" s="54"/>
      <c r="AM1078" s="54"/>
      <c r="AN1078" s="54"/>
      <c r="AO1078" s="54"/>
      <c r="AP1078" s="54"/>
      <c r="AQ1078" s="54"/>
      <c r="AR1078" s="54"/>
      <c r="AS1078" s="54"/>
      <c r="AT1078" s="54"/>
      <c r="AU1078" s="54"/>
      <c r="AV1078" s="54"/>
      <c r="AW1078" s="54"/>
      <c r="AX1078" s="54"/>
      <c r="AY1078" s="54"/>
      <c r="AZ1078" s="54"/>
      <c r="BA1078" s="54"/>
      <c r="BB1078" s="54"/>
      <c r="BC1078" s="54"/>
      <c r="BD1078" s="54"/>
      <c r="BE1078" s="54"/>
      <c r="BF1078" s="54"/>
      <c r="BG1078" s="54"/>
      <c r="BH1078" s="54"/>
      <c r="BI1078" s="54"/>
      <c r="BJ1078" s="54"/>
      <c r="BK1078" s="54"/>
      <c r="BL1078" s="54"/>
      <c r="BM1078" s="54"/>
      <c r="BN1078" s="54"/>
      <c r="BO1078" s="54"/>
      <c r="BP1078" s="54"/>
      <c r="BQ1078" s="54"/>
      <c r="BR1078" s="54"/>
      <c r="BS1078" s="54"/>
      <c r="BT1078" s="54"/>
      <c r="BU1078" s="54"/>
      <c r="BV1078" s="54"/>
      <c r="BW1078" s="54"/>
      <c r="BX1078" s="49"/>
      <c r="BY1078" s="55"/>
      <c r="BZ1078" s="8"/>
      <c r="CE1078" s="12" t="str">
        <f t="shared" si="835"/>
        <v/>
      </c>
      <c r="CG1078" s="77" t="str">
        <f t="shared" si="836"/>
        <v/>
      </c>
      <c r="CH1078" s="80" t="str">
        <f t="shared" si="837"/>
        <v/>
      </c>
      <c r="CL1078" s="12" t="str">
        <f t="shared" si="838"/>
        <v/>
      </c>
      <c r="CM1078" s="12" t="str">
        <f t="shared" si="839"/>
        <v/>
      </c>
      <c r="CN1078" s="12" t="str" cm="1">
        <f t="array" ref="CN1078">IF(OR($CE1078="", $CG$3=""), "", IF(IFERROR(INDEX($K1078:$T1078, $CK1078, MATCH(CN$3, $K$3:$T$3, 0)), "")="", $CC$4, $CC$3))</f>
        <v/>
      </c>
      <c r="CO1078" s="12" t="str" cm="1">
        <f t="array" ref="CO1078">IF(OR($CE1078="", $CG$3=""), "", IF(IFERROR(INDEX($AA1078:$AJ1078, $CK1078, MATCH(CO$3, $AA$3:$AJ$3, 0)), "")="", $CC$4, $CC$3))</f>
        <v/>
      </c>
      <c r="CP1078" s="12" t="str">
        <f>IF(OR($CE1078="", $CG$3=""), "", IF(CP$3='Property List &amp; Features'!$BG$9, $CC$3, IF(CP$3=$I1078, $CC$3, $CC$4)))</f>
        <v/>
      </c>
      <c r="CQ1078" s="12" t="str">
        <f>IF(OR($CE1078="", $CG$3=""), "", IF(CQ$3='Property List &amp; Features'!$BG$9, $CC$3, IF(CQ$3=$J1078, $CC$3, $CC$4)))</f>
        <v/>
      </c>
      <c r="CR1078" s="12" t="str">
        <f t="shared" si="840"/>
        <v/>
      </c>
      <c r="CS1078" s="12" t="str">
        <f t="shared" si="841"/>
        <v/>
      </c>
      <c r="CT1078" s="12" t="str">
        <f t="shared" si="842"/>
        <v/>
      </c>
      <c r="CU1078" s="12" t="str">
        <f t="shared" si="843"/>
        <v/>
      </c>
      <c r="CV1078" s="12" t="str">
        <f t="shared" si="844"/>
        <v/>
      </c>
      <c r="CW1078" s="12" t="str">
        <f t="shared" si="866"/>
        <v/>
      </c>
      <c r="CX1078" s="12" t="str">
        <f t="shared" si="867"/>
        <v/>
      </c>
      <c r="CY1078" s="12" t="str">
        <f t="shared" si="868"/>
        <v/>
      </c>
      <c r="CZ1078" s="12" t="str">
        <f t="shared" si="869"/>
        <v/>
      </c>
      <c r="DA1078" s="12" t="str">
        <f t="shared" si="870"/>
        <v/>
      </c>
      <c r="DB1078" s="12" t="str">
        <f t="shared" si="871"/>
        <v/>
      </c>
      <c r="DC1078" s="12" t="str">
        <f t="shared" si="872"/>
        <v/>
      </c>
      <c r="DD1078" s="12" t="str">
        <f t="shared" si="873"/>
        <v/>
      </c>
      <c r="DE1078" s="12" t="str">
        <f t="shared" si="874"/>
        <v/>
      </c>
      <c r="DF1078" s="12" t="str">
        <f t="shared" si="875"/>
        <v/>
      </c>
      <c r="DG1078" s="12" t="str">
        <f t="shared" si="876"/>
        <v/>
      </c>
      <c r="DH1078" s="12" t="str">
        <f t="shared" si="877"/>
        <v/>
      </c>
      <c r="DI1078" s="12" t="str">
        <f t="shared" si="878"/>
        <v/>
      </c>
      <c r="DJ1078" s="12" t="str">
        <f t="shared" si="879"/>
        <v/>
      </c>
      <c r="DK1078" s="12" t="str">
        <f t="shared" si="880"/>
        <v/>
      </c>
      <c r="DL1078" s="12" t="str">
        <f t="shared" si="881"/>
        <v/>
      </c>
      <c r="DM1078" s="12" t="str">
        <f t="shared" si="882"/>
        <v/>
      </c>
      <c r="DN1078" s="12" t="str">
        <f t="shared" si="883"/>
        <v/>
      </c>
      <c r="DO1078" s="12" t="str">
        <f t="shared" si="884"/>
        <v/>
      </c>
      <c r="DP1078" s="12" t="str">
        <f t="shared" si="885"/>
        <v/>
      </c>
      <c r="DQ1078" s="12" t="str">
        <f t="shared" si="886"/>
        <v/>
      </c>
      <c r="DR1078" s="12" t="str">
        <f t="shared" si="848"/>
        <v/>
      </c>
      <c r="DS1078" s="12" t="str">
        <f t="shared" si="849"/>
        <v/>
      </c>
      <c r="DT1078" s="12" t="str">
        <f t="shared" si="850"/>
        <v/>
      </c>
      <c r="DU1078" s="12" t="str">
        <f t="shared" si="851"/>
        <v/>
      </c>
      <c r="DV1078" s="12" t="str">
        <f t="shared" si="852"/>
        <v/>
      </c>
      <c r="DW1078" s="12" t="str">
        <f t="shared" si="853"/>
        <v/>
      </c>
      <c r="DX1078" s="12" t="str">
        <f t="shared" si="854"/>
        <v/>
      </c>
      <c r="DY1078" s="12" t="str">
        <f t="shared" si="855"/>
        <v/>
      </c>
      <c r="DZ1078" s="12" t="str">
        <f t="shared" si="856"/>
        <v/>
      </c>
      <c r="EA1078" s="12" t="str">
        <f t="shared" si="857"/>
        <v/>
      </c>
      <c r="EB1078" s="12" t="str">
        <f t="shared" si="858"/>
        <v/>
      </c>
      <c r="EC1078" s="12" t="str">
        <f t="shared" si="859"/>
        <v/>
      </c>
      <c r="ED1078" s="12" t="str">
        <f t="shared" si="860"/>
        <v/>
      </c>
      <c r="EE1078" s="12" t="str">
        <f t="shared" si="861"/>
        <v/>
      </c>
      <c r="EF1078" s="12" t="str">
        <f t="shared" si="862"/>
        <v/>
      </c>
      <c r="EG1078" s="12" t="str">
        <f t="shared" si="863"/>
        <v/>
      </c>
      <c r="EH1078" s="12" t="str">
        <f t="shared" si="864"/>
        <v/>
      </c>
      <c r="EI1078" s="12" t="str">
        <f t="shared" si="865"/>
        <v/>
      </c>
      <c r="EK1078" s="83" t="str">
        <f t="shared" si="845"/>
        <v/>
      </c>
      <c r="EM1078" s="12" t="str">
        <f t="shared" si="846"/>
        <v/>
      </c>
      <c r="EO1078" s="12" t="str">
        <f t="shared" si="847"/>
        <v/>
      </c>
      <c r="EQ1078" s="12" t="str">
        <f>IF($EO1078="", "", IF($EQ$8=$EQ$6, COUNTIF($EO$11:$EO$2510, "&gt;"&amp;$EO1078)+1+COUNTIF($EO$11:$EO1078, $EO1078)-1, COUNTIF($EO$11:$EO$2510, "&lt;"&amp;$EO1078)+1+COUNTIF($EO$11:$EO1078, $EO1078)-1))</f>
        <v/>
      </c>
    </row>
    <row r="1079" spans="1:147" x14ac:dyDescent="0.55000000000000004">
      <c r="A1079" s="8"/>
      <c r="B1079" s="12" t="str">
        <f>IF($D1079="", "", COUNTIF($D$11:$D1079, $D1079))</f>
        <v/>
      </c>
      <c r="C1079" s="8"/>
      <c r="D1079" s="45"/>
      <c r="E1079" s="46"/>
      <c r="F1079" s="47"/>
      <c r="G1079" s="54"/>
      <c r="H1079" s="54"/>
      <c r="I1079" s="48"/>
      <c r="J1079" s="49"/>
      <c r="K1079" s="50"/>
      <c r="L1079" s="50"/>
      <c r="M1079" s="50"/>
      <c r="N1079" s="50"/>
      <c r="O1079" s="50"/>
      <c r="P1079" s="50"/>
      <c r="Q1079" s="50"/>
      <c r="R1079" s="50"/>
      <c r="S1079" s="50"/>
      <c r="T1079" s="50"/>
      <c r="U1079" s="51"/>
      <c r="V1079" s="52"/>
      <c r="W1079" s="53"/>
      <c r="X1079" s="53"/>
      <c r="Y1079" s="53"/>
      <c r="Z1079" s="53"/>
      <c r="AA1079" s="48"/>
      <c r="AB1079" s="54"/>
      <c r="AC1079" s="54"/>
      <c r="AD1079" s="54"/>
      <c r="AE1079" s="54"/>
      <c r="AF1079" s="54"/>
      <c r="AG1079" s="54"/>
      <c r="AH1079" s="54"/>
      <c r="AI1079" s="54"/>
      <c r="AJ1079" s="49"/>
      <c r="AK1079" s="48"/>
      <c r="AL1079" s="54"/>
      <c r="AM1079" s="54"/>
      <c r="AN1079" s="54"/>
      <c r="AO1079" s="54"/>
      <c r="AP1079" s="54"/>
      <c r="AQ1079" s="54"/>
      <c r="AR1079" s="54"/>
      <c r="AS1079" s="54"/>
      <c r="AT1079" s="54"/>
      <c r="AU1079" s="54"/>
      <c r="AV1079" s="54"/>
      <c r="AW1079" s="54"/>
      <c r="AX1079" s="54"/>
      <c r="AY1079" s="54"/>
      <c r="AZ1079" s="54"/>
      <c r="BA1079" s="54"/>
      <c r="BB1079" s="54"/>
      <c r="BC1079" s="54"/>
      <c r="BD1079" s="54"/>
      <c r="BE1079" s="54"/>
      <c r="BF1079" s="54"/>
      <c r="BG1079" s="54"/>
      <c r="BH1079" s="54"/>
      <c r="BI1079" s="54"/>
      <c r="BJ1079" s="54"/>
      <c r="BK1079" s="54"/>
      <c r="BL1079" s="54"/>
      <c r="BM1079" s="54"/>
      <c r="BN1079" s="54"/>
      <c r="BO1079" s="54"/>
      <c r="BP1079" s="54"/>
      <c r="BQ1079" s="54"/>
      <c r="BR1079" s="54"/>
      <c r="BS1079" s="54"/>
      <c r="BT1079" s="54"/>
      <c r="BU1079" s="54"/>
      <c r="BV1079" s="54"/>
      <c r="BW1079" s="54"/>
      <c r="BX1079" s="49"/>
      <c r="BY1079" s="55"/>
      <c r="BZ1079" s="8"/>
      <c r="CE1079" s="12" t="str">
        <f t="shared" si="835"/>
        <v/>
      </c>
      <c r="CG1079" s="77" t="str">
        <f t="shared" si="836"/>
        <v/>
      </c>
      <c r="CH1079" s="80" t="str">
        <f t="shared" si="837"/>
        <v/>
      </c>
      <c r="CL1079" s="12" t="str">
        <f t="shared" si="838"/>
        <v/>
      </c>
      <c r="CM1079" s="12" t="str">
        <f t="shared" si="839"/>
        <v/>
      </c>
      <c r="CN1079" s="12" t="str" cm="1">
        <f t="array" ref="CN1079">IF(OR($CE1079="", $CG$3=""), "", IF(IFERROR(INDEX($K1079:$T1079, $CK1079, MATCH(CN$3, $K$3:$T$3, 0)), "")="", $CC$4, $CC$3))</f>
        <v/>
      </c>
      <c r="CO1079" s="12" t="str" cm="1">
        <f t="array" ref="CO1079">IF(OR($CE1079="", $CG$3=""), "", IF(IFERROR(INDEX($AA1079:$AJ1079, $CK1079, MATCH(CO$3, $AA$3:$AJ$3, 0)), "")="", $CC$4, $CC$3))</f>
        <v/>
      </c>
      <c r="CP1079" s="12" t="str">
        <f>IF(OR($CE1079="", $CG$3=""), "", IF(CP$3='Property List &amp; Features'!$BG$9, $CC$3, IF(CP$3=$I1079, $CC$3, $CC$4)))</f>
        <v/>
      </c>
      <c r="CQ1079" s="12" t="str">
        <f>IF(OR($CE1079="", $CG$3=""), "", IF(CQ$3='Property List &amp; Features'!$BG$9, $CC$3, IF(CQ$3=$J1079, $CC$3, $CC$4)))</f>
        <v/>
      </c>
      <c r="CR1079" s="12" t="str">
        <f t="shared" si="840"/>
        <v/>
      </c>
      <c r="CS1079" s="12" t="str">
        <f t="shared" si="841"/>
        <v/>
      </c>
      <c r="CT1079" s="12" t="str">
        <f t="shared" si="842"/>
        <v/>
      </c>
      <c r="CU1079" s="12" t="str">
        <f t="shared" si="843"/>
        <v/>
      </c>
      <c r="CV1079" s="12" t="str">
        <f t="shared" si="844"/>
        <v/>
      </c>
      <c r="CW1079" s="12" t="str">
        <f t="shared" si="866"/>
        <v/>
      </c>
      <c r="CX1079" s="12" t="str">
        <f t="shared" si="867"/>
        <v/>
      </c>
      <c r="CY1079" s="12" t="str">
        <f t="shared" si="868"/>
        <v/>
      </c>
      <c r="CZ1079" s="12" t="str">
        <f t="shared" si="869"/>
        <v/>
      </c>
      <c r="DA1079" s="12" t="str">
        <f t="shared" si="870"/>
        <v/>
      </c>
      <c r="DB1079" s="12" t="str">
        <f t="shared" si="871"/>
        <v/>
      </c>
      <c r="DC1079" s="12" t="str">
        <f t="shared" si="872"/>
        <v/>
      </c>
      <c r="DD1079" s="12" t="str">
        <f t="shared" si="873"/>
        <v/>
      </c>
      <c r="DE1079" s="12" t="str">
        <f t="shared" si="874"/>
        <v/>
      </c>
      <c r="DF1079" s="12" t="str">
        <f t="shared" si="875"/>
        <v/>
      </c>
      <c r="DG1079" s="12" t="str">
        <f t="shared" si="876"/>
        <v/>
      </c>
      <c r="DH1079" s="12" t="str">
        <f t="shared" si="877"/>
        <v/>
      </c>
      <c r="DI1079" s="12" t="str">
        <f t="shared" si="878"/>
        <v/>
      </c>
      <c r="DJ1079" s="12" t="str">
        <f t="shared" si="879"/>
        <v/>
      </c>
      <c r="DK1079" s="12" t="str">
        <f t="shared" si="880"/>
        <v/>
      </c>
      <c r="DL1079" s="12" t="str">
        <f t="shared" si="881"/>
        <v/>
      </c>
      <c r="DM1079" s="12" t="str">
        <f t="shared" si="882"/>
        <v/>
      </c>
      <c r="DN1079" s="12" t="str">
        <f t="shared" si="883"/>
        <v/>
      </c>
      <c r="DO1079" s="12" t="str">
        <f t="shared" si="884"/>
        <v/>
      </c>
      <c r="DP1079" s="12" t="str">
        <f t="shared" si="885"/>
        <v/>
      </c>
      <c r="DQ1079" s="12" t="str">
        <f t="shared" si="886"/>
        <v/>
      </c>
      <c r="DR1079" s="12" t="str">
        <f t="shared" si="848"/>
        <v/>
      </c>
      <c r="DS1079" s="12" t="str">
        <f t="shared" si="849"/>
        <v/>
      </c>
      <c r="DT1079" s="12" t="str">
        <f t="shared" si="850"/>
        <v/>
      </c>
      <c r="DU1079" s="12" t="str">
        <f t="shared" si="851"/>
        <v/>
      </c>
      <c r="DV1079" s="12" t="str">
        <f t="shared" si="852"/>
        <v/>
      </c>
      <c r="DW1079" s="12" t="str">
        <f t="shared" si="853"/>
        <v/>
      </c>
      <c r="DX1079" s="12" t="str">
        <f t="shared" si="854"/>
        <v/>
      </c>
      <c r="DY1079" s="12" t="str">
        <f t="shared" si="855"/>
        <v/>
      </c>
      <c r="DZ1079" s="12" t="str">
        <f t="shared" si="856"/>
        <v/>
      </c>
      <c r="EA1079" s="12" t="str">
        <f t="shared" si="857"/>
        <v/>
      </c>
      <c r="EB1079" s="12" t="str">
        <f t="shared" si="858"/>
        <v/>
      </c>
      <c r="EC1079" s="12" t="str">
        <f t="shared" si="859"/>
        <v/>
      </c>
      <c r="ED1079" s="12" t="str">
        <f t="shared" si="860"/>
        <v/>
      </c>
      <c r="EE1079" s="12" t="str">
        <f t="shared" si="861"/>
        <v/>
      </c>
      <c r="EF1079" s="12" t="str">
        <f t="shared" si="862"/>
        <v/>
      </c>
      <c r="EG1079" s="12" t="str">
        <f t="shared" si="863"/>
        <v/>
      </c>
      <c r="EH1079" s="12" t="str">
        <f t="shared" si="864"/>
        <v/>
      </c>
      <c r="EI1079" s="12" t="str">
        <f t="shared" si="865"/>
        <v/>
      </c>
      <c r="EK1079" s="83" t="str">
        <f t="shared" si="845"/>
        <v/>
      </c>
      <c r="EM1079" s="12" t="str">
        <f t="shared" si="846"/>
        <v/>
      </c>
      <c r="EO1079" s="12" t="str">
        <f t="shared" si="847"/>
        <v/>
      </c>
      <c r="EQ1079" s="12" t="str">
        <f>IF($EO1079="", "", IF($EQ$8=$EQ$6, COUNTIF($EO$11:$EO$2510, "&gt;"&amp;$EO1079)+1+COUNTIF($EO$11:$EO1079, $EO1079)-1, COUNTIF($EO$11:$EO$2510, "&lt;"&amp;$EO1079)+1+COUNTIF($EO$11:$EO1079, $EO1079)-1))</f>
        <v/>
      </c>
    </row>
    <row r="1080" spans="1:147" x14ac:dyDescent="0.55000000000000004">
      <c r="A1080" s="8"/>
      <c r="B1080" s="12" t="str">
        <f>IF($D1080="", "", COUNTIF($D$11:$D1080, $D1080))</f>
        <v/>
      </c>
      <c r="C1080" s="8"/>
      <c r="D1080" s="45"/>
      <c r="E1080" s="46"/>
      <c r="F1080" s="47"/>
      <c r="G1080" s="54"/>
      <c r="H1080" s="54"/>
      <c r="I1080" s="48"/>
      <c r="J1080" s="49"/>
      <c r="K1080" s="50"/>
      <c r="L1080" s="50"/>
      <c r="M1080" s="50"/>
      <c r="N1080" s="50"/>
      <c r="O1080" s="50"/>
      <c r="P1080" s="50"/>
      <c r="Q1080" s="50"/>
      <c r="R1080" s="50"/>
      <c r="S1080" s="50"/>
      <c r="T1080" s="50"/>
      <c r="U1080" s="51"/>
      <c r="V1080" s="52"/>
      <c r="W1080" s="53"/>
      <c r="X1080" s="53"/>
      <c r="Y1080" s="53"/>
      <c r="Z1080" s="53"/>
      <c r="AA1080" s="48"/>
      <c r="AB1080" s="54"/>
      <c r="AC1080" s="54"/>
      <c r="AD1080" s="54"/>
      <c r="AE1080" s="54"/>
      <c r="AF1080" s="54"/>
      <c r="AG1080" s="54"/>
      <c r="AH1080" s="54"/>
      <c r="AI1080" s="54"/>
      <c r="AJ1080" s="49"/>
      <c r="AK1080" s="48"/>
      <c r="AL1080" s="54"/>
      <c r="AM1080" s="54"/>
      <c r="AN1080" s="54"/>
      <c r="AO1080" s="54"/>
      <c r="AP1080" s="54"/>
      <c r="AQ1080" s="54"/>
      <c r="AR1080" s="54"/>
      <c r="AS1080" s="54"/>
      <c r="AT1080" s="54"/>
      <c r="AU1080" s="54"/>
      <c r="AV1080" s="54"/>
      <c r="AW1080" s="54"/>
      <c r="AX1080" s="54"/>
      <c r="AY1080" s="54"/>
      <c r="AZ1080" s="54"/>
      <c r="BA1080" s="54"/>
      <c r="BB1080" s="54"/>
      <c r="BC1080" s="54"/>
      <c r="BD1080" s="54"/>
      <c r="BE1080" s="54"/>
      <c r="BF1080" s="54"/>
      <c r="BG1080" s="54"/>
      <c r="BH1080" s="54"/>
      <c r="BI1080" s="54"/>
      <c r="BJ1080" s="54"/>
      <c r="BK1080" s="54"/>
      <c r="BL1080" s="54"/>
      <c r="BM1080" s="54"/>
      <c r="BN1080" s="54"/>
      <c r="BO1080" s="54"/>
      <c r="BP1080" s="54"/>
      <c r="BQ1080" s="54"/>
      <c r="BR1080" s="54"/>
      <c r="BS1080" s="54"/>
      <c r="BT1080" s="54"/>
      <c r="BU1080" s="54"/>
      <c r="BV1080" s="54"/>
      <c r="BW1080" s="54"/>
      <c r="BX1080" s="49"/>
      <c r="BY1080" s="55"/>
      <c r="BZ1080" s="8"/>
      <c r="CE1080" s="12" t="str">
        <f t="shared" si="835"/>
        <v/>
      </c>
      <c r="CG1080" s="77" t="str">
        <f t="shared" si="836"/>
        <v/>
      </c>
      <c r="CH1080" s="80" t="str">
        <f t="shared" si="837"/>
        <v/>
      </c>
      <c r="CL1080" s="12" t="str">
        <f t="shared" si="838"/>
        <v/>
      </c>
      <c r="CM1080" s="12" t="str">
        <f t="shared" si="839"/>
        <v/>
      </c>
      <c r="CN1080" s="12" t="str" cm="1">
        <f t="array" ref="CN1080">IF(OR($CE1080="", $CG$3=""), "", IF(IFERROR(INDEX($K1080:$T1080, $CK1080, MATCH(CN$3, $K$3:$T$3, 0)), "")="", $CC$4, $CC$3))</f>
        <v/>
      </c>
      <c r="CO1080" s="12" t="str" cm="1">
        <f t="array" ref="CO1080">IF(OR($CE1080="", $CG$3=""), "", IF(IFERROR(INDEX($AA1080:$AJ1080, $CK1080, MATCH(CO$3, $AA$3:$AJ$3, 0)), "")="", $CC$4, $CC$3))</f>
        <v/>
      </c>
      <c r="CP1080" s="12" t="str">
        <f>IF(OR($CE1080="", $CG$3=""), "", IF(CP$3='Property List &amp; Features'!$BG$9, $CC$3, IF(CP$3=$I1080, $CC$3, $CC$4)))</f>
        <v/>
      </c>
      <c r="CQ1080" s="12" t="str">
        <f>IF(OR($CE1080="", $CG$3=""), "", IF(CQ$3='Property List &amp; Features'!$BG$9, $CC$3, IF(CQ$3=$J1080, $CC$3, $CC$4)))</f>
        <v/>
      </c>
      <c r="CR1080" s="12" t="str">
        <f t="shared" si="840"/>
        <v/>
      </c>
      <c r="CS1080" s="12" t="str">
        <f t="shared" si="841"/>
        <v/>
      </c>
      <c r="CT1080" s="12" t="str">
        <f t="shared" si="842"/>
        <v/>
      </c>
      <c r="CU1080" s="12" t="str">
        <f t="shared" si="843"/>
        <v/>
      </c>
      <c r="CV1080" s="12" t="str">
        <f t="shared" si="844"/>
        <v/>
      </c>
      <c r="CW1080" s="12" t="str">
        <f t="shared" si="866"/>
        <v/>
      </c>
      <c r="CX1080" s="12" t="str">
        <f t="shared" si="867"/>
        <v/>
      </c>
      <c r="CY1080" s="12" t="str">
        <f t="shared" si="868"/>
        <v/>
      </c>
      <c r="CZ1080" s="12" t="str">
        <f t="shared" si="869"/>
        <v/>
      </c>
      <c r="DA1080" s="12" t="str">
        <f t="shared" si="870"/>
        <v/>
      </c>
      <c r="DB1080" s="12" t="str">
        <f t="shared" si="871"/>
        <v/>
      </c>
      <c r="DC1080" s="12" t="str">
        <f t="shared" si="872"/>
        <v/>
      </c>
      <c r="DD1080" s="12" t="str">
        <f t="shared" si="873"/>
        <v/>
      </c>
      <c r="DE1080" s="12" t="str">
        <f t="shared" si="874"/>
        <v/>
      </c>
      <c r="DF1080" s="12" t="str">
        <f t="shared" si="875"/>
        <v/>
      </c>
      <c r="DG1080" s="12" t="str">
        <f t="shared" si="876"/>
        <v/>
      </c>
      <c r="DH1080" s="12" t="str">
        <f t="shared" si="877"/>
        <v/>
      </c>
      <c r="DI1080" s="12" t="str">
        <f t="shared" si="878"/>
        <v/>
      </c>
      <c r="DJ1080" s="12" t="str">
        <f t="shared" si="879"/>
        <v/>
      </c>
      <c r="DK1080" s="12" t="str">
        <f t="shared" si="880"/>
        <v/>
      </c>
      <c r="DL1080" s="12" t="str">
        <f t="shared" si="881"/>
        <v/>
      </c>
      <c r="DM1080" s="12" t="str">
        <f t="shared" si="882"/>
        <v/>
      </c>
      <c r="DN1080" s="12" t="str">
        <f t="shared" si="883"/>
        <v/>
      </c>
      <c r="DO1080" s="12" t="str">
        <f t="shared" si="884"/>
        <v/>
      </c>
      <c r="DP1080" s="12" t="str">
        <f t="shared" si="885"/>
        <v/>
      </c>
      <c r="DQ1080" s="12" t="str">
        <f t="shared" si="886"/>
        <v/>
      </c>
      <c r="DR1080" s="12" t="str">
        <f t="shared" si="848"/>
        <v/>
      </c>
      <c r="DS1080" s="12" t="str">
        <f t="shared" si="849"/>
        <v/>
      </c>
      <c r="DT1080" s="12" t="str">
        <f t="shared" si="850"/>
        <v/>
      </c>
      <c r="DU1080" s="12" t="str">
        <f t="shared" si="851"/>
        <v/>
      </c>
      <c r="DV1080" s="12" t="str">
        <f t="shared" si="852"/>
        <v/>
      </c>
      <c r="DW1080" s="12" t="str">
        <f t="shared" si="853"/>
        <v/>
      </c>
      <c r="DX1080" s="12" t="str">
        <f t="shared" si="854"/>
        <v/>
      </c>
      <c r="DY1080" s="12" t="str">
        <f t="shared" si="855"/>
        <v/>
      </c>
      <c r="DZ1080" s="12" t="str">
        <f t="shared" si="856"/>
        <v/>
      </c>
      <c r="EA1080" s="12" t="str">
        <f t="shared" si="857"/>
        <v/>
      </c>
      <c r="EB1080" s="12" t="str">
        <f t="shared" si="858"/>
        <v/>
      </c>
      <c r="EC1080" s="12" t="str">
        <f t="shared" si="859"/>
        <v/>
      </c>
      <c r="ED1080" s="12" t="str">
        <f t="shared" si="860"/>
        <v/>
      </c>
      <c r="EE1080" s="12" t="str">
        <f t="shared" si="861"/>
        <v/>
      </c>
      <c r="EF1080" s="12" t="str">
        <f t="shared" si="862"/>
        <v/>
      </c>
      <c r="EG1080" s="12" t="str">
        <f t="shared" si="863"/>
        <v/>
      </c>
      <c r="EH1080" s="12" t="str">
        <f t="shared" si="864"/>
        <v/>
      </c>
      <c r="EI1080" s="12" t="str">
        <f t="shared" si="865"/>
        <v/>
      </c>
      <c r="EK1080" s="83" t="str">
        <f t="shared" si="845"/>
        <v/>
      </c>
      <c r="EM1080" s="12" t="str">
        <f t="shared" si="846"/>
        <v/>
      </c>
      <c r="EO1080" s="12" t="str">
        <f t="shared" si="847"/>
        <v/>
      </c>
      <c r="EQ1080" s="12" t="str">
        <f>IF($EO1080="", "", IF($EQ$8=$EQ$6, COUNTIF($EO$11:$EO$2510, "&gt;"&amp;$EO1080)+1+COUNTIF($EO$11:$EO1080, $EO1080)-1, COUNTIF($EO$11:$EO$2510, "&lt;"&amp;$EO1080)+1+COUNTIF($EO$11:$EO1080, $EO1080)-1))</f>
        <v/>
      </c>
    </row>
    <row r="1081" spans="1:147" x14ac:dyDescent="0.55000000000000004">
      <c r="A1081" s="8"/>
      <c r="B1081" s="12" t="str">
        <f>IF($D1081="", "", COUNTIF($D$11:$D1081, $D1081))</f>
        <v/>
      </c>
      <c r="C1081" s="8"/>
      <c r="D1081" s="45"/>
      <c r="E1081" s="46"/>
      <c r="F1081" s="47"/>
      <c r="G1081" s="54"/>
      <c r="H1081" s="54"/>
      <c r="I1081" s="48"/>
      <c r="J1081" s="49"/>
      <c r="K1081" s="50"/>
      <c r="L1081" s="50"/>
      <c r="M1081" s="50"/>
      <c r="N1081" s="50"/>
      <c r="O1081" s="50"/>
      <c r="P1081" s="50"/>
      <c r="Q1081" s="50"/>
      <c r="R1081" s="50"/>
      <c r="S1081" s="50"/>
      <c r="T1081" s="50"/>
      <c r="U1081" s="51"/>
      <c r="V1081" s="52"/>
      <c r="W1081" s="53"/>
      <c r="X1081" s="53"/>
      <c r="Y1081" s="53"/>
      <c r="Z1081" s="53"/>
      <c r="AA1081" s="48"/>
      <c r="AB1081" s="54"/>
      <c r="AC1081" s="54"/>
      <c r="AD1081" s="54"/>
      <c r="AE1081" s="54"/>
      <c r="AF1081" s="54"/>
      <c r="AG1081" s="54"/>
      <c r="AH1081" s="54"/>
      <c r="AI1081" s="54"/>
      <c r="AJ1081" s="49"/>
      <c r="AK1081" s="48"/>
      <c r="AL1081" s="54"/>
      <c r="AM1081" s="54"/>
      <c r="AN1081" s="54"/>
      <c r="AO1081" s="54"/>
      <c r="AP1081" s="54"/>
      <c r="AQ1081" s="54"/>
      <c r="AR1081" s="54"/>
      <c r="AS1081" s="54"/>
      <c r="AT1081" s="54"/>
      <c r="AU1081" s="54"/>
      <c r="AV1081" s="54"/>
      <c r="AW1081" s="54"/>
      <c r="AX1081" s="54"/>
      <c r="AY1081" s="54"/>
      <c r="AZ1081" s="54"/>
      <c r="BA1081" s="54"/>
      <c r="BB1081" s="54"/>
      <c r="BC1081" s="54"/>
      <c r="BD1081" s="54"/>
      <c r="BE1081" s="54"/>
      <c r="BF1081" s="54"/>
      <c r="BG1081" s="54"/>
      <c r="BH1081" s="54"/>
      <c r="BI1081" s="54"/>
      <c r="BJ1081" s="54"/>
      <c r="BK1081" s="54"/>
      <c r="BL1081" s="54"/>
      <c r="BM1081" s="54"/>
      <c r="BN1081" s="54"/>
      <c r="BO1081" s="54"/>
      <c r="BP1081" s="54"/>
      <c r="BQ1081" s="54"/>
      <c r="BR1081" s="54"/>
      <c r="BS1081" s="54"/>
      <c r="BT1081" s="54"/>
      <c r="BU1081" s="54"/>
      <c r="BV1081" s="54"/>
      <c r="BW1081" s="54"/>
      <c r="BX1081" s="49"/>
      <c r="BY1081" s="55"/>
      <c r="BZ1081" s="8"/>
      <c r="CE1081" s="12" t="str">
        <f t="shared" si="835"/>
        <v/>
      </c>
      <c r="CG1081" s="77" t="str">
        <f t="shared" si="836"/>
        <v/>
      </c>
      <c r="CH1081" s="80" t="str">
        <f t="shared" si="837"/>
        <v/>
      </c>
      <c r="CL1081" s="12" t="str">
        <f t="shared" si="838"/>
        <v/>
      </c>
      <c r="CM1081" s="12" t="str">
        <f t="shared" si="839"/>
        <v/>
      </c>
      <c r="CN1081" s="12" t="str" cm="1">
        <f t="array" ref="CN1081">IF(OR($CE1081="", $CG$3=""), "", IF(IFERROR(INDEX($K1081:$T1081, $CK1081, MATCH(CN$3, $K$3:$T$3, 0)), "")="", $CC$4, $CC$3))</f>
        <v/>
      </c>
      <c r="CO1081" s="12" t="str" cm="1">
        <f t="array" ref="CO1081">IF(OR($CE1081="", $CG$3=""), "", IF(IFERROR(INDEX($AA1081:$AJ1081, $CK1081, MATCH(CO$3, $AA$3:$AJ$3, 0)), "")="", $CC$4, $CC$3))</f>
        <v/>
      </c>
      <c r="CP1081" s="12" t="str">
        <f>IF(OR($CE1081="", $CG$3=""), "", IF(CP$3='Property List &amp; Features'!$BG$9, $CC$3, IF(CP$3=$I1081, $CC$3, $CC$4)))</f>
        <v/>
      </c>
      <c r="CQ1081" s="12" t="str">
        <f>IF(OR($CE1081="", $CG$3=""), "", IF(CQ$3='Property List &amp; Features'!$BG$9, $CC$3, IF(CQ$3=$J1081, $CC$3, $CC$4)))</f>
        <v/>
      </c>
      <c r="CR1081" s="12" t="str">
        <f t="shared" si="840"/>
        <v/>
      </c>
      <c r="CS1081" s="12" t="str">
        <f t="shared" si="841"/>
        <v/>
      </c>
      <c r="CT1081" s="12" t="str">
        <f t="shared" si="842"/>
        <v/>
      </c>
      <c r="CU1081" s="12" t="str">
        <f t="shared" si="843"/>
        <v/>
      </c>
      <c r="CV1081" s="12" t="str">
        <f t="shared" si="844"/>
        <v/>
      </c>
      <c r="CW1081" s="12" t="str">
        <f t="shared" si="866"/>
        <v/>
      </c>
      <c r="CX1081" s="12" t="str">
        <f t="shared" si="867"/>
        <v/>
      </c>
      <c r="CY1081" s="12" t="str">
        <f t="shared" si="868"/>
        <v/>
      </c>
      <c r="CZ1081" s="12" t="str">
        <f t="shared" si="869"/>
        <v/>
      </c>
      <c r="DA1081" s="12" t="str">
        <f t="shared" si="870"/>
        <v/>
      </c>
      <c r="DB1081" s="12" t="str">
        <f t="shared" si="871"/>
        <v/>
      </c>
      <c r="DC1081" s="12" t="str">
        <f t="shared" si="872"/>
        <v/>
      </c>
      <c r="DD1081" s="12" t="str">
        <f t="shared" si="873"/>
        <v/>
      </c>
      <c r="DE1081" s="12" t="str">
        <f t="shared" si="874"/>
        <v/>
      </c>
      <c r="DF1081" s="12" t="str">
        <f t="shared" si="875"/>
        <v/>
      </c>
      <c r="DG1081" s="12" t="str">
        <f t="shared" si="876"/>
        <v/>
      </c>
      <c r="DH1081" s="12" t="str">
        <f t="shared" si="877"/>
        <v/>
      </c>
      <c r="DI1081" s="12" t="str">
        <f t="shared" si="878"/>
        <v/>
      </c>
      <c r="DJ1081" s="12" t="str">
        <f t="shared" si="879"/>
        <v/>
      </c>
      <c r="DK1081" s="12" t="str">
        <f t="shared" si="880"/>
        <v/>
      </c>
      <c r="DL1081" s="12" t="str">
        <f t="shared" si="881"/>
        <v/>
      </c>
      <c r="DM1081" s="12" t="str">
        <f t="shared" si="882"/>
        <v/>
      </c>
      <c r="DN1081" s="12" t="str">
        <f t="shared" si="883"/>
        <v/>
      </c>
      <c r="DO1081" s="12" t="str">
        <f t="shared" si="884"/>
        <v/>
      </c>
      <c r="DP1081" s="12" t="str">
        <f t="shared" si="885"/>
        <v/>
      </c>
      <c r="DQ1081" s="12" t="str">
        <f t="shared" si="886"/>
        <v/>
      </c>
      <c r="DR1081" s="12" t="str">
        <f t="shared" si="848"/>
        <v/>
      </c>
      <c r="DS1081" s="12" t="str">
        <f t="shared" si="849"/>
        <v/>
      </c>
      <c r="DT1081" s="12" t="str">
        <f t="shared" si="850"/>
        <v/>
      </c>
      <c r="DU1081" s="12" t="str">
        <f t="shared" si="851"/>
        <v/>
      </c>
      <c r="DV1081" s="12" t="str">
        <f t="shared" si="852"/>
        <v/>
      </c>
      <c r="DW1081" s="12" t="str">
        <f t="shared" si="853"/>
        <v/>
      </c>
      <c r="DX1081" s="12" t="str">
        <f t="shared" si="854"/>
        <v/>
      </c>
      <c r="DY1081" s="12" t="str">
        <f t="shared" si="855"/>
        <v/>
      </c>
      <c r="DZ1081" s="12" t="str">
        <f t="shared" si="856"/>
        <v/>
      </c>
      <c r="EA1081" s="12" t="str">
        <f t="shared" si="857"/>
        <v/>
      </c>
      <c r="EB1081" s="12" t="str">
        <f t="shared" si="858"/>
        <v/>
      </c>
      <c r="EC1081" s="12" t="str">
        <f t="shared" si="859"/>
        <v/>
      </c>
      <c r="ED1081" s="12" t="str">
        <f t="shared" si="860"/>
        <v/>
      </c>
      <c r="EE1081" s="12" t="str">
        <f t="shared" si="861"/>
        <v/>
      </c>
      <c r="EF1081" s="12" t="str">
        <f t="shared" si="862"/>
        <v/>
      </c>
      <c r="EG1081" s="12" t="str">
        <f t="shared" si="863"/>
        <v/>
      </c>
      <c r="EH1081" s="12" t="str">
        <f t="shared" si="864"/>
        <v/>
      </c>
      <c r="EI1081" s="12" t="str">
        <f t="shared" si="865"/>
        <v/>
      </c>
      <c r="EK1081" s="83" t="str">
        <f t="shared" si="845"/>
        <v/>
      </c>
      <c r="EM1081" s="12" t="str">
        <f t="shared" si="846"/>
        <v/>
      </c>
      <c r="EO1081" s="12" t="str">
        <f t="shared" si="847"/>
        <v/>
      </c>
      <c r="EQ1081" s="12" t="str">
        <f>IF($EO1081="", "", IF($EQ$8=$EQ$6, COUNTIF($EO$11:$EO$2510, "&gt;"&amp;$EO1081)+1+COUNTIF($EO$11:$EO1081, $EO1081)-1, COUNTIF($EO$11:$EO$2510, "&lt;"&amp;$EO1081)+1+COUNTIF($EO$11:$EO1081, $EO1081)-1))</f>
        <v/>
      </c>
    </row>
    <row r="1082" spans="1:147" x14ac:dyDescent="0.55000000000000004">
      <c r="A1082" s="8"/>
      <c r="B1082" s="12" t="str">
        <f>IF($D1082="", "", COUNTIF($D$11:$D1082, $D1082))</f>
        <v/>
      </c>
      <c r="C1082" s="8"/>
      <c r="D1082" s="45"/>
      <c r="E1082" s="46"/>
      <c r="F1082" s="47"/>
      <c r="G1082" s="54"/>
      <c r="H1082" s="54"/>
      <c r="I1082" s="48"/>
      <c r="J1082" s="49"/>
      <c r="K1082" s="50"/>
      <c r="L1082" s="50"/>
      <c r="M1082" s="50"/>
      <c r="N1082" s="50"/>
      <c r="O1082" s="50"/>
      <c r="P1082" s="50"/>
      <c r="Q1082" s="50"/>
      <c r="R1082" s="50"/>
      <c r="S1082" s="50"/>
      <c r="T1082" s="50"/>
      <c r="U1082" s="51"/>
      <c r="V1082" s="52"/>
      <c r="W1082" s="53"/>
      <c r="X1082" s="53"/>
      <c r="Y1082" s="53"/>
      <c r="Z1082" s="53"/>
      <c r="AA1082" s="48"/>
      <c r="AB1082" s="54"/>
      <c r="AC1082" s="54"/>
      <c r="AD1082" s="54"/>
      <c r="AE1082" s="54"/>
      <c r="AF1082" s="54"/>
      <c r="AG1082" s="54"/>
      <c r="AH1082" s="54"/>
      <c r="AI1082" s="54"/>
      <c r="AJ1082" s="49"/>
      <c r="AK1082" s="48"/>
      <c r="AL1082" s="54"/>
      <c r="AM1082" s="54"/>
      <c r="AN1082" s="54"/>
      <c r="AO1082" s="54"/>
      <c r="AP1082" s="54"/>
      <c r="AQ1082" s="54"/>
      <c r="AR1082" s="54"/>
      <c r="AS1082" s="54"/>
      <c r="AT1082" s="54"/>
      <c r="AU1082" s="54"/>
      <c r="AV1082" s="54"/>
      <c r="AW1082" s="54"/>
      <c r="AX1082" s="54"/>
      <c r="AY1082" s="54"/>
      <c r="AZ1082" s="54"/>
      <c r="BA1082" s="54"/>
      <c r="BB1082" s="54"/>
      <c r="BC1082" s="54"/>
      <c r="BD1082" s="54"/>
      <c r="BE1082" s="54"/>
      <c r="BF1082" s="54"/>
      <c r="BG1082" s="54"/>
      <c r="BH1082" s="54"/>
      <c r="BI1082" s="54"/>
      <c r="BJ1082" s="54"/>
      <c r="BK1082" s="54"/>
      <c r="BL1082" s="54"/>
      <c r="BM1082" s="54"/>
      <c r="BN1082" s="54"/>
      <c r="BO1082" s="54"/>
      <c r="BP1082" s="54"/>
      <c r="BQ1082" s="54"/>
      <c r="BR1082" s="54"/>
      <c r="BS1082" s="54"/>
      <c r="BT1082" s="54"/>
      <c r="BU1082" s="54"/>
      <c r="BV1082" s="54"/>
      <c r="BW1082" s="54"/>
      <c r="BX1082" s="49"/>
      <c r="BY1082" s="55"/>
      <c r="BZ1082" s="8"/>
      <c r="CE1082" s="12" t="str">
        <f t="shared" si="835"/>
        <v/>
      </c>
      <c r="CG1082" s="77" t="str">
        <f t="shared" si="836"/>
        <v/>
      </c>
      <c r="CH1082" s="80" t="str">
        <f t="shared" si="837"/>
        <v/>
      </c>
      <c r="CL1082" s="12" t="str">
        <f t="shared" si="838"/>
        <v/>
      </c>
      <c r="CM1082" s="12" t="str">
        <f t="shared" si="839"/>
        <v/>
      </c>
      <c r="CN1082" s="12" t="str" cm="1">
        <f t="array" ref="CN1082">IF(OR($CE1082="", $CG$3=""), "", IF(IFERROR(INDEX($K1082:$T1082, $CK1082, MATCH(CN$3, $K$3:$T$3, 0)), "")="", $CC$4, $CC$3))</f>
        <v/>
      </c>
      <c r="CO1082" s="12" t="str" cm="1">
        <f t="array" ref="CO1082">IF(OR($CE1082="", $CG$3=""), "", IF(IFERROR(INDEX($AA1082:$AJ1082, $CK1082, MATCH(CO$3, $AA$3:$AJ$3, 0)), "")="", $CC$4, $CC$3))</f>
        <v/>
      </c>
      <c r="CP1082" s="12" t="str">
        <f>IF(OR($CE1082="", $CG$3=""), "", IF(CP$3='Property List &amp; Features'!$BG$9, $CC$3, IF(CP$3=$I1082, $CC$3, $CC$4)))</f>
        <v/>
      </c>
      <c r="CQ1082" s="12" t="str">
        <f>IF(OR($CE1082="", $CG$3=""), "", IF(CQ$3='Property List &amp; Features'!$BG$9, $CC$3, IF(CQ$3=$J1082, $CC$3, $CC$4)))</f>
        <v/>
      </c>
      <c r="CR1082" s="12" t="str">
        <f t="shared" si="840"/>
        <v/>
      </c>
      <c r="CS1082" s="12" t="str">
        <f t="shared" si="841"/>
        <v/>
      </c>
      <c r="CT1082" s="12" t="str">
        <f t="shared" si="842"/>
        <v/>
      </c>
      <c r="CU1082" s="12" t="str">
        <f t="shared" si="843"/>
        <v/>
      </c>
      <c r="CV1082" s="12" t="str">
        <f t="shared" si="844"/>
        <v/>
      </c>
      <c r="CW1082" s="12" t="str">
        <f t="shared" si="866"/>
        <v/>
      </c>
      <c r="CX1082" s="12" t="str">
        <f t="shared" si="867"/>
        <v/>
      </c>
      <c r="CY1082" s="12" t="str">
        <f t="shared" si="868"/>
        <v/>
      </c>
      <c r="CZ1082" s="12" t="str">
        <f t="shared" si="869"/>
        <v/>
      </c>
      <c r="DA1082" s="12" t="str">
        <f t="shared" si="870"/>
        <v/>
      </c>
      <c r="DB1082" s="12" t="str">
        <f t="shared" si="871"/>
        <v/>
      </c>
      <c r="DC1082" s="12" t="str">
        <f t="shared" si="872"/>
        <v/>
      </c>
      <c r="DD1082" s="12" t="str">
        <f t="shared" si="873"/>
        <v/>
      </c>
      <c r="DE1082" s="12" t="str">
        <f t="shared" si="874"/>
        <v/>
      </c>
      <c r="DF1082" s="12" t="str">
        <f t="shared" si="875"/>
        <v/>
      </c>
      <c r="DG1082" s="12" t="str">
        <f t="shared" si="876"/>
        <v/>
      </c>
      <c r="DH1082" s="12" t="str">
        <f t="shared" si="877"/>
        <v/>
      </c>
      <c r="DI1082" s="12" t="str">
        <f t="shared" si="878"/>
        <v/>
      </c>
      <c r="DJ1082" s="12" t="str">
        <f t="shared" si="879"/>
        <v/>
      </c>
      <c r="DK1082" s="12" t="str">
        <f t="shared" si="880"/>
        <v/>
      </c>
      <c r="DL1082" s="12" t="str">
        <f t="shared" si="881"/>
        <v/>
      </c>
      <c r="DM1082" s="12" t="str">
        <f t="shared" si="882"/>
        <v/>
      </c>
      <c r="DN1082" s="12" t="str">
        <f t="shared" si="883"/>
        <v/>
      </c>
      <c r="DO1082" s="12" t="str">
        <f t="shared" si="884"/>
        <v/>
      </c>
      <c r="DP1082" s="12" t="str">
        <f t="shared" si="885"/>
        <v/>
      </c>
      <c r="DQ1082" s="12" t="str">
        <f t="shared" si="886"/>
        <v/>
      </c>
      <c r="DR1082" s="12" t="str">
        <f t="shared" si="848"/>
        <v/>
      </c>
      <c r="DS1082" s="12" t="str">
        <f t="shared" si="849"/>
        <v/>
      </c>
      <c r="DT1082" s="12" t="str">
        <f t="shared" si="850"/>
        <v/>
      </c>
      <c r="DU1082" s="12" t="str">
        <f t="shared" si="851"/>
        <v/>
      </c>
      <c r="DV1082" s="12" t="str">
        <f t="shared" si="852"/>
        <v/>
      </c>
      <c r="DW1082" s="12" t="str">
        <f t="shared" si="853"/>
        <v/>
      </c>
      <c r="DX1082" s="12" t="str">
        <f t="shared" si="854"/>
        <v/>
      </c>
      <c r="DY1082" s="12" t="str">
        <f t="shared" si="855"/>
        <v/>
      </c>
      <c r="DZ1082" s="12" t="str">
        <f t="shared" si="856"/>
        <v/>
      </c>
      <c r="EA1082" s="12" t="str">
        <f t="shared" si="857"/>
        <v/>
      </c>
      <c r="EB1082" s="12" t="str">
        <f t="shared" si="858"/>
        <v/>
      </c>
      <c r="EC1082" s="12" t="str">
        <f t="shared" si="859"/>
        <v/>
      </c>
      <c r="ED1082" s="12" t="str">
        <f t="shared" si="860"/>
        <v/>
      </c>
      <c r="EE1082" s="12" t="str">
        <f t="shared" si="861"/>
        <v/>
      </c>
      <c r="EF1082" s="12" t="str">
        <f t="shared" si="862"/>
        <v/>
      </c>
      <c r="EG1082" s="12" t="str">
        <f t="shared" si="863"/>
        <v/>
      </c>
      <c r="EH1082" s="12" t="str">
        <f t="shared" si="864"/>
        <v/>
      </c>
      <c r="EI1082" s="12" t="str">
        <f t="shared" si="865"/>
        <v/>
      </c>
      <c r="EK1082" s="83" t="str">
        <f t="shared" si="845"/>
        <v/>
      </c>
      <c r="EM1082" s="12" t="str">
        <f t="shared" si="846"/>
        <v/>
      </c>
      <c r="EO1082" s="12" t="str">
        <f t="shared" si="847"/>
        <v/>
      </c>
      <c r="EQ1082" s="12" t="str">
        <f>IF($EO1082="", "", IF($EQ$8=$EQ$6, COUNTIF($EO$11:$EO$2510, "&gt;"&amp;$EO1082)+1+COUNTIF($EO$11:$EO1082, $EO1082)-1, COUNTIF($EO$11:$EO$2510, "&lt;"&amp;$EO1082)+1+COUNTIF($EO$11:$EO1082, $EO1082)-1))</f>
        <v/>
      </c>
    </row>
    <row r="1083" spans="1:147" x14ac:dyDescent="0.55000000000000004">
      <c r="A1083" s="8"/>
      <c r="B1083" s="12" t="str">
        <f>IF($D1083="", "", COUNTIF($D$11:$D1083, $D1083))</f>
        <v/>
      </c>
      <c r="C1083" s="8"/>
      <c r="D1083" s="45"/>
      <c r="E1083" s="46"/>
      <c r="F1083" s="47"/>
      <c r="G1083" s="54"/>
      <c r="H1083" s="54"/>
      <c r="I1083" s="48"/>
      <c r="J1083" s="49"/>
      <c r="K1083" s="50"/>
      <c r="L1083" s="50"/>
      <c r="M1083" s="50"/>
      <c r="N1083" s="50"/>
      <c r="O1083" s="50"/>
      <c r="P1083" s="50"/>
      <c r="Q1083" s="50"/>
      <c r="R1083" s="50"/>
      <c r="S1083" s="50"/>
      <c r="T1083" s="50"/>
      <c r="U1083" s="51"/>
      <c r="V1083" s="52"/>
      <c r="W1083" s="53"/>
      <c r="X1083" s="53"/>
      <c r="Y1083" s="53"/>
      <c r="Z1083" s="53"/>
      <c r="AA1083" s="48"/>
      <c r="AB1083" s="54"/>
      <c r="AC1083" s="54"/>
      <c r="AD1083" s="54"/>
      <c r="AE1083" s="54"/>
      <c r="AF1083" s="54"/>
      <c r="AG1083" s="54"/>
      <c r="AH1083" s="54"/>
      <c r="AI1083" s="54"/>
      <c r="AJ1083" s="49"/>
      <c r="AK1083" s="48"/>
      <c r="AL1083" s="54"/>
      <c r="AM1083" s="54"/>
      <c r="AN1083" s="54"/>
      <c r="AO1083" s="54"/>
      <c r="AP1083" s="54"/>
      <c r="AQ1083" s="54"/>
      <c r="AR1083" s="54"/>
      <c r="AS1083" s="54"/>
      <c r="AT1083" s="54"/>
      <c r="AU1083" s="54"/>
      <c r="AV1083" s="54"/>
      <c r="AW1083" s="54"/>
      <c r="AX1083" s="54"/>
      <c r="AY1083" s="54"/>
      <c r="AZ1083" s="54"/>
      <c r="BA1083" s="54"/>
      <c r="BB1083" s="54"/>
      <c r="BC1083" s="54"/>
      <c r="BD1083" s="54"/>
      <c r="BE1083" s="54"/>
      <c r="BF1083" s="54"/>
      <c r="BG1083" s="54"/>
      <c r="BH1083" s="54"/>
      <c r="BI1083" s="54"/>
      <c r="BJ1083" s="54"/>
      <c r="BK1083" s="54"/>
      <c r="BL1083" s="54"/>
      <c r="BM1083" s="54"/>
      <c r="BN1083" s="54"/>
      <c r="BO1083" s="54"/>
      <c r="BP1083" s="54"/>
      <c r="BQ1083" s="54"/>
      <c r="BR1083" s="54"/>
      <c r="BS1083" s="54"/>
      <c r="BT1083" s="54"/>
      <c r="BU1083" s="54"/>
      <c r="BV1083" s="54"/>
      <c r="BW1083" s="54"/>
      <c r="BX1083" s="49"/>
      <c r="BY1083" s="55"/>
      <c r="BZ1083" s="8"/>
      <c r="CE1083" s="12" t="str">
        <f t="shared" si="835"/>
        <v/>
      </c>
      <c r="CG1083" s="77" t="str">
        <f t="shared" si="836"/>
        <v/>
      </c>
      <c r="CH1083" s="80" t="str">
        <f t="shared" si="837"/>
        <v/>
      </c>
      <c r="CL1083" s="12" t="str">
        <f t="shared" si="838"/>
        <v/>
      </c>
      <c r="CM1083" s="12" t="str">
        <f t="shared" si="839"/>
        <v/>
      </c>
      <c r="CN1083" s="12" t="str" cm="1">
        <f t="array" ref="CN1083">IF(OR($CE1083="", $CG$3=""), "", IF(IFERROR(INDEX($K1083:$T1083, $CK1083, MATCH(CN$3, $K$3:$T$3, 0)), "")="", $CC$4, $CC$3))</f>
        <v/>
      </c>
      <c r="CO1083" s="12" t="str" cm="1">
        <f t="array" ref="CO1083">IF(OR($CE1083="", $CG$3=""), "", IF(IFERROR(INDEX($AA1083:$AJ1083, $CK1083, MATCH(CO$3, $AA$3:$AJ$3, 0)), "")="", $CC$4, $CC$3))</f>
        <v/>
      </c>
      <c r="CP1083" s="12" t="str">
        <f>IF(OR($CE1083="", $CG$3=""), "", IF(CP$3='Property List &amp; Features'!$BG$9, $CC$3, IF(CP$3=$I1083, $CC$3, $CC$4)))</f>
        <v/>
      </c>
      <c r="CQ1083" s="12" t="str">
        <f>IF(OR($CE1083="", $CG$3=""), "", IF(CQ$3='Property List &amp; Features'!$BG$9, $CC$3, IF(CQ$3=$J1083, $CC$3, $CC$4)))</f>
        <v/>
      </c>
      <c r="CR1083" s="12" t="str">
        <f t="shared" si="840"/>
        <v/>
      </c>
      <c r="CS1083" s="12" t="str">
        <f t="shared" si="841"/>
        <v/>
      </c>
      <c r="CT1083" s="12" t="str">
        <f t="shared" si="842"/>
        <v/>
      </c>
      <c r="CU1083" s="12" t="str">
        <f t="shared" si="843"/>
        <v/>
      </c>
      <c r="CV1083" s="12" t="str">
        <f t="shared" si="844"/>
        <v/>
      </c>
      <c r="CW1083" s="12" t="str">
        <f t="shared" si="866"/>
        <v/>
      </c>
      <c r="CX1083" s="12" t="str">
        <f t="shared" si="867"/>
        <v/>
      </c>
      <c r="CY1083" s="12" t="str">
        <f t="shared" si="868"/>
        <v/>
      </c>
      <c r="CZ1083" s="12" t="str">
        <f t="shared" si="869"/>
        <v/>
      </c>
      <c r="DA1083" s="12" t="str">
        <f t="shared" si="870"/>
        <v/>
      </c>
      <c r="DB1083" s="12" t="str">
        <f t="shared" si="871"/>
        <v/>
      </c>
      <c r="DC1083" s="12" t="str">
        <f t="shared" si="872"/>
        <v/>
      </c>
      <c r="DD1083" s="12" t="str">
        <f t="shared" si="873"/>
        <v/>
      </c>
      <c r="DE1083" s="12" t="str">
        <f t="shared" si="874"/>
        <v/>
      </c>
      <c r="DF1083" s="12" t="str">
        <f t="shared" si="875"/>
        <v/>
      </c>
      <c r="DG1083" s="12" t="str">
        <f t="shared" si="876"/>
        <v/>
      </c>
      <c r="DH1083" s="12" t="str">
        <f t="shared" si="877"/>
        <v/>
      </c>
      <c r="DI1083" s="12" t="str">
        <f t="shared" si="878"/>
        <v/>
      </c>
      <c r="DJ1083" s="12" t="str">
        <f t="shared" si="879"/>
        <v/>
      </c>
      <c r="DK1083" s="12" t="str">
        <f t="shared" si="880"/>
        <v/>
      </c>
      <c r="DL1083" s="12" t="str">
        <f t="shared" si="881"/>
        <v/>
      </c>
      <c r="DM1083" s="12" t="str">
        <f t="shared" si="882"/>
        <v/>
      </c>
      <c r="DN1083" s="12" t="str">
        <f t="shared" si="883"/>
        <v/>
      </c>
      <c r="DO1083" s="12" t="str">
        <f t="shared" si="884"/>
        <v/>
      </c>
      <c r="DP1083" s="12" t="str">
        <f t="shared" si="885"/>
        <v/>
      </c>
      <c r="DQ1083" s="12" t="str">
        <f t="shared" si="886"/>
        <v/>
      </c>
      <c r="DR1083" s="12" t="str">
        <f t="shared" si="848"/>
        <v/>
      </c>
      <c r="DS1083" s="12" t="str">
        <f t="shared" si="849"/>
        <v/>
      </c>
      <c r="DT1083" s="12" t="str">
        <f t="shared" si="850"/>
        <v/>
      </c>
      <c r="DU1083" s="12" t="str">
        <f t="shared" si="851"/>
        <v/>
      </c>
      <c r="DV1083" s="12" t="str">
        <f t="shared" si="852"/>
        <v/>
      </c>
      <c r="DW1083" s="12" t="str">
        <f t="shared" si="853"/>
        <v/>
      </c>
      <c r="DX1083" s="12" t="str">
        <f t="shared" si="854"/>
        <v/>
      </c>
      <c r="DY1083" s="12" t="str">
        <f t="shared" si="855"/>
        <v/>
      </c>
      <c r="DZ1083" s="12" t="str">
        <f t="shared" si="856"/>
        <v/>
      </c>
      <c r="EA1083" s="12" t="str">
        <f t="shared" si="857"/>
        <v/>
      </c>
      <c r="EB1083" s="12" t="str">
        <f t="shared" si="858"/>
        <v/>
      </c>
      <c r="EC1083" s="12" t="str">
        <f t="shared" si="859"/>
        <v/>
      </c>
      <c r="ED1083" s="12" t="str">
        <f t="shared" si="860"/>
        <v/>
      </c>
      <c r="EE1083" s="12" t="str">
        <f t="shared" si="861"/>
        <v/>
      </c>
      <c r="EF1083" s="12" t="str">
        <f t="shared" si="862"/>
        <v/>
      </c>
      <c r="EG1083" s="12" t="str">
        <f t="shared" si="863"/>
        <v/>
      </c>
      <c r="EH1083" s="12" t="str">
        <f t="shared" si="864"/>
        <v/>
      </c>
      <c r="EI1083" s="12" t="str">
        <f t="shared" si="865"/>
        <v/>
      </c>
      <c r="EK1083" s="83" t="str">
        <f t="shared" si="845"/>
        <v/>
      </c>
      <c r="EM1083" s="12" t="str">
        <f t="shared" si="846"/>
        <v/>
      </c>
      <c r="EO1083" s="12" t="str">
        <f t="shared" si="847"/>
        <v/>
      </c>
      <c r="EQ1083" s="12" t="str">
        <f>IF($EO1083="", "", IF($EQ$8=$EQ$6, COUNTIF($EO$11:$EO$2510, "&gt;"&amp;$EO1083)+1+COUNTIF($EO$11:$EO1083, $EO1083)-1, COUNTIF($EO$11:$EO$2510, "&lt;"&amp;$EO1083)+1+COUNTIF($EO$11:$EO1083, $EO1083)-1))</f>
        <v/>
      </c>
    </row>
    <row r="1084" spans="1:147" x14ac:dyDescent="0.55000000000000004">
      <c r="A1084" s="8"/>
      <c r="B1084" s="12" t="str">
        <f>IF($D1084="", "", COUNTIF($D$11:$D1084, $D1084))</f>
        <v/>
      </c>
      <c r="C1084" s="8"/>
      <c r="D1084" s="45"/>
      <c r="E1084" s="46"/>
      <c r="F1084" s="47"/>
      <c r="G1084" s="54"/>
      <c r="H1084" s="54"/>
      <c r="I1084" s="48"/>
      <c r="J1084" s="49"/>
      <c r="K1084" s="50"/>
      <c r="L1084" s="50"/>
      <c r="M1084" s="50"/>
      <c r="N1084" s="50"/>
      <c r="O1084" s="50"/>
      <c r="P1084" s="50"/>
      <c r="Q1084" s="50"/>
      <c r="R1084" s="50"/>
      <c r="S1084" s="50"/>
      <c r="T1084" s="50"/>
      <c r="U1084" s="51"/>
      <c r="V1084" s="52"/>
      <c r="W1084" s="53"/>
      <c r="X1084" s="53"/>
      <c r="Y1084" s="53"/>
      <c r="Z1084" s="53"/>
      <c r="AA1084" s="48"/>
      <c r="AB1084" s="54"/>
      <c r="AC1084" s="54"/>
      <c r="AD1084" s="54"/>
      <c r="AE1084" s="54"/>
      <c r="AF1084" s="54"/>
      <c r="AG1084" s="54"/>
      <c r="AH1084" s="54"/>
      <c r="AI1084" s="54"/>
      <c r="AJ1084" s="49"/>
      <c r="AK1084" s="48"/>
      <c r="AL1084" s="54"/>
      <c r="AM1084" s="54"/>
      <c r="AN1084" s="54"/>
      <c r="AO1084" s="54"/>
      <c r="AP1084" s="54"/>
      <c r="AQ1084" s="54"/>
      <c r="AR1084" s="54"/>
      <c r="AS1084" s="54"/>
      <c r="AT1084" s="54"/>
      <c r="AU1084" s="54"/>
      <c r="AV1084" s="54"/>
      <c r="AW1084" s="54"/>
      <c r="AX1084" s="54"/>
      <c r="AY1084" s="54"/>
      <c r="AZ1084" s="54"/>
      <c r="BA1084" s="54"/>
      <c r="BB1084" s="54"/>
      <c r="BC1084" s="54"/>
      <c r="BD1084" s="54"/>
      <c r="BE1084" s="54"/>
      <c r="BF1084" s="54"/>
      <c r="BG1084" s="54"/>
      <c r="BH1084" s="54"/>
      <c r="BI1084" s="54"/>
      <c r="BJ1084" s="54"/>
      <c r="BK1084" s="54"/>
      <c r="BL1084" s="54"/>
      <c r="BM1084" s="54"/>
      <c r="BN1084" s="54"/>
      <c r="BO1084" s="54"/>
      <c r="BP1084" s="54"/>
      <c r="BQ1084" s="54"/>
      <c r="BR1084" s="54"/>
      <c r="BS1084" s="54"/>
      <c r="BT1084" s="54"/>
      <c r="BU1084" s="54"/>
      <c r="BV1084" s="54"/>
      <c r="BW1084" s="54"/>
      <c r="BX1084" s="49"/>
      <c r="BY1084" s="55"/>
      <c r="BZ1084" s="8"/>
      <c r="CE1084" s="12" t="str">
        <f t="shared" si="835"/>
        <v/>
      </c>
      <c r="CG1084" s="77" t="str">
        <f t="shared" si="836"/>
        <v/>
      </c>
      <c r="CH1084" s="80" t="str">
        <f t="shared" si="837"/>
        <v/>
      </c>
      <c r="CL1084" s="12" t="str">
        <f t="shared" si="838"/>
        <v/>
      </c>
      <c r="CM1084" s="12" t="str">
        <f t="shared" si="839"/>
        <v/>
      </c>
      <c r="CN1084" s="12" t="str" cm="1">
        <f t="array" ref="CN1084">IF(OR($CE1084="", $CG$3=""), "", IF(IFERROR(INDEX($K1084:$T1084, $CK1084, MATCH(CN$3, $K$3:$T$3, 0)), "")="", $CC$4, $CC$3))</f>
        <v/>
      </c>
      <c r="CO1084" s="12" t="str" cm="1">
        <f t="array" ref="CO1084">IF(OR($CE1084="", $CG$3=""), "", IF(IFERROR(INDEX($AA1084:$AJ1084, $CK1084, MATCH(CO$3, $AA$3:$AJ$3, 0)), "")="", $CC$4, $CC$3))</f>
        <v/>
      </c>
      <c r="CP1084" s="12" t="str">
        <f>IF(OR($CE1084="", $CG$3=""), "", IF(CP$3='Property List &amp; Features'!$BG$9, $CC$3, IF(CP$3=$I1084, $CC$3, $CC$4)))</f>
        <v/>
      </c>
      <c r="CQ1084" s="12" t="str">
        <f>IF(OR($CE1084="", $CG$3=""), "", IF(CQ$3='Property List &amp; Features'!$BG$9, $CC$3, IF(CQ$3=$J1084, $CC$3, $CC$4)))</f>
        <v/>
      </c>
      <c r="CR1084" s="12" t="str">
        <f t="shared" si="840"/>
        <v/>
      </c>
      <c r="CS1084" s="12" t="str">
        <f t="shared" si="841"/>
        <v/>
      </c>
      <c r="CT1084" s="12" t="str">
        <f t="shared" si="842"/>
        <v/>
      </c>
      <c r="CU1084" s="12" t="str">
        <f t="shared" si="843"/>
        <v/>
      </c>
      <c r="CV1084" s="12" t="str">
        <f t="shared" si="844"/>
        <v/>
      </c>
      <c r="CW1084" s="12" t="str">
        <f t="shared" si="866"/>
        <v/>
      </c>
      <c r="CX1084" s="12" t="str">
        <f t="shared" si="867"/>
        <v/>
      </c>
      <c r="CY1084" s="12" t="str">
        <f t="shared" si="868"/>
        <v/>
      </c>
      <c r="CZ1084" s="12" t="str">
        <f t="shared" si="869"/>
        <v/>
      </c>
      <c r="DA1084" s="12" t="str">
        <f t="shared" si="870"/>
        <v/>
      </c>
      <c r="DB1084" s="12" t="str">
        <f t="shared" si="871"/>
        <v/>
      </c>
      <c r="DC1084" s="12" t="str">
        <f t="shared" si="872"/>
        <v/>
      </c>
      <c r="DD1084" s="12" t="str">
        <f t="shared" si="873"/>
        <v/>
      </c>
      <c r="DE1084" s="12" t="str">
        <f t="shared" si="874"/>
        <v/>
      </c>
      <c r="DF1084" s="12" t="str">
        <f t="shared" si="875"/>
        <v/>
      </c>
      <c r="DG1084" s="12" t="str">
        <f t="shared" si="876"/>
        <v/>
      </c>
      <c r="DH1084" s="12" t="str">
        <f t="shared" si="877"/>
        <v/>
      </c>
      <c r="DI1084" s="12" t="str">
        <f t="shared" si="878"/>
        <v/>
      </c>
      <c r="DJ1084" s="12" t="str">
        <f t="shared" si="879"/>
        <v/>
      </c>
      <c r="DK1084" s="12" t="str">
        <f t="shared" si="880"/>
        <v/>
      </c>
      <c r="DL1084" s="12" t="str">
        <f t="shared" si="881"/>
        <v/>
      </c>
      <c r="DM1084" s="12" t="str">
        <f t="shared" si="882"/>
        <v/>
      </c>
      <c r="DN1084" s="12" t="str">
        <f t="shared" si="883"/>
        <v/>
      </c>
      <c r="DO1084" s="12" t="str">
        <f t="shared" si="884"/>
        <v/>
      </c>
      <c r="DP1084" s="12" t="str">
        <f t="shared" si="885"/>
        <v/>
      </c>
      <c r="DQ1084" s="12" t="str">
        <f t="shared" si="886"/>
        <v/>
      </c>
      <c r="DR1084" s="12" t="str">
        <f t="shared" si="848"/>
        <v/>
      </c>
      <c r="DS1084" s="12" t="str">
        <f t="shared" si="849"/>
        <v/>
      </c>
      <c r="DT1084" s="12" t="str">
        <f t="shared" si="850"/>
        <v/>
      </c>
      <c r="DU1084" s="12" t="str">
        <f t="shared" si="851"/>
        <v/>
      </c>
      <c r="DV1084" s="12" t="str">
        <f t="shared" si="852"/>
        <v/>
      </c>
      <c r="DW1084" s="12" t="str">
        <f t="shared" si="853"/>
        <v/>
      </c>
      <c r="DX1084" s="12" t="str">
        <f t="shared" si="854"/>
        <v/>
      </c>
      <c r="DY1084" s="12" t="str">
        <f t="shared" si="855"/>
        <v/>
      </c>
      <c r="DZ1084" s="12" t="str">
        <f t="shared" si="856"/>
        <v/>
      </c>
      <c r="EA1084" s="12" t="str">
        <f t="shared" si="857"/>
        <v/>
      </c>
      <c r="EB1084" s="12" t="str">
        <f t="shared" si="858"/>
        <v/>
      </c>
      <c r="EC1084" s="12" t="str">
        <f t="shared" si="859"/>
        <v/>
      </c>
      <c r="ED1084" s="12" t="str">
        <f t="shared" si="860"/>
        <v/>
      </c>
      <c r="EE1084" s="12" t="str">
        <f t="shared" si="861"/>
        <v/>
      </c>
      <c r="EF1084" s="12" t="str">
        <f t="shared" si="862"/>
        <v/>
      </c>
      <c r="EG1084" s="12" t="str">
        <f t="shared" si="863"/>
        <v/>
      </c>
      <c r="EH1084" s="12" t="str">
        <f t="shared" si="864"/>
        <v/>
      </c>
      <c r="EI1084" s="12" t="str">
        <f t="shared" si="865"/>
        <v/>
      </c>
      <c r="EK1084" s="83" t="str">
        <f t="shared" si="845"/>
        <v/>
      </c>
      <c r="EM1084" s="12" t="str">
        <f t="shared" si="846"/>
        <v/>
      </c>
      <c r="EO1084" s="12" t="str">
        <f t="shared" si="847"/>
        <v/>
      </c>
      <c r="EQ1084" s="12" t="str">
        <f>IF($EO1084="", "", IF($EQ$8=$EQ$6, COUNTIF($EO$11:$EO$2510, "&gt;"&amp;$EO1084)+1+COUNTIF($EO$11:$EO1084, $EO1084)-1, COUNTIF($EO$11:$EO$2510, "&lt;"&amp;$EO1084)+1+COUNTIF($EO$11:$EO1084, $EO1084)-1))</f>
        <v/>
      </c>
    </row>
    <row r="1085" spans="1:147" x14ac:dyDescent="0.55000000000000004">
      <c r="A1085" s="8"/>
      <c r="B1085" s="12" t="str">
        <f>IF($D1085="", "", COUNTIF($D$11:$D1085, $D1085))</f>
        <v/>
      </c>
      <c r="C1085" s="8"/>
      <c r="D1085" s="45"/>
      <c r="E1085" s="46"/>
      <c r="F1085" s="47"/>
      <c r="G1085" s="54"/>
      <c r="H1085" s="54"/>
      <c r="I1085" s="48"/>
      <c r="J1085" s="49"/>
      <c r="K1085" s="50"/>
      <c r="L1085" s="50"/>
      <c r="M1085" s="50"/>
      <c r="N1085" s="50"/>
      <c r="O1085" s="50"/>
      <c r="P1085" s="50"/>
      <c r="Q1085" s="50"/>
      <c r="R1085" s="50"/>
      <c r="S1085" s="50"/>
      <c r="T1085" s="50"/>
      <c r="U1085" s="51"/>
      <c r="V1085" s="52"/>
      <c r="W1085" s="53"/>
      <c r="X1085" s="53"/>
      <c r="Y1085" s="53"/>
      <c r="Z1085" s="53"/>
      <c r="AA1085" s="48"/>
      <c r="AB1085" s="54"/>
      <c r="AC1085" s="54"/>
      <c r="AD1085" s="54"/>
      <c r="AE1085" s="54"/>
      <c r="AF1085" s="54"/>
      <c r="AG1085" s="54"/>
      <c r="AH1085" s="54"/>
      <c r="AI1085" s="54"/>
      <c r="AJ1085" s="49"/>
      <c r="AK1085" s="48"/>
      <c r="AL1085" s="54"/>
      <c r="AM1085" s="54"/>
      <c r="AN1085" s="54"/>
      <c r="AO1085" s="54"/>
      <c r="AP1085" s="54"/>
      <c r="AQ1085" s="54"/>
      <c r="AR1085" s="54"/>
      <c r="AS1085" s="54"/>
      <c r="AT1085" s="54"/>
      <c r="AU1085" s="54"/>
      <c r="AV1085" s="54"/>
      <c r="AW1085" s="54"/>
      <c r="AX1085" s="54"/>
      <c r="AY1085" s="54"/>
      <c r="AZ1085" s="54"/>
      <c r="BA1085" s="54"/>
      <c r="BB1085" s="54"/>
      <c r="BC1085" s="54"/>
      <c r="BD1085" s="54"/>
      <c r="BE1085" s="54"/>
      <c r="BF1085" s="54"/>
      <c r="BG1085" s="54"/>
      <c r="BH1085" s="54"/>
      <c r="BI1085" s="54"/>
      <c r="BJ1085" s="54"/>
      <c r="BK1085" s="54"/>
      <c r="BL1085" s="54"/>
      <c r="BM1085" s="54"/>
      <c r="BN1085" s="54"/>
      <c r="BO1085" s="54"/>
      <c r="BP1085" s="54"/>
      <c r="BQ1085" s="54"/>
      <c r="BR1085" s="54"/>
      <c r="BS1085" s="54"/>
      <c r="BT1085" s="54"/>
      <c r="BU1085" s="54"/>
      <c r="BV1085" s="54"/>
      <c r="BW1085" s="54"/>
      <c r="BX1085" s="49"/>
      <c r="BY1085" s="55"/>
      <c r="BZ1085" s="8"/>
      <c r="CE1085" s="12" t="str">
        <f t="shared" si="835"/>
        <v/>
      </c>
      <c r="CG1085" s="77" t="str">
        <f t="shared" si="836"/>
        <v/>
      </c>
      <c r="CH1085" s="80" t="str">
        <f t="shared" si="837"/>
        <v/>
      </c>
      <c r="CL1085" s="12" t="str">
        <f t="shared" si="838"/>
        <v/>
      </c>
      <c r="CM1085" s="12" t="str">
        <f t="shared" si="839"/>
        <v/>
      </c>
      <c r="CN1085" s="12" t="str" cm="1">
        <f t="array" ref="CN1085">IF(OR($CE1085="", $CG$3=""), "", IF(IFERROR(INDEX($K1085:$T1085, $CK1085, MATCH(CN$3, $K$3:$T$3, 0)), "")="", $CC$4, $CC$3))</f>
        <v/>
      </c>
      <c r="CO1085" s="12" t="str" cm="1">
        <f t="array" ref="CO1085">IF(OR($CE1085="", $CG$3=""), "", IF(IFERROR(INDEX($AA1085:$AJ1085, $CK1085, MATCH(CO$3, $AA$3:$AJ$3, 0)), "")="", $CC$4, $CC$3))</f>
        <v/>
      </c>
      <c r="CP1085" s="12" t="str">
        <f>IF(OR($CE1085="", $CG$3=""), "", IF(CP$3='Property List &amp; Features'!$BG$9, $CC$3, IF(CP$3=$I1085, $CC$3, $CC$4)))</f>
        <v/>
      </c>
      <c r="CQ1085" s="12" t="str">
        <f>IF(OR($CE1085="", $CG$3=""), "", IF(CQ$3='Property List &amp; Features'!$BG$9, $CC$3, IF(CQ$3=$J1085, $CC$3, $CC$4)))</f>
        <v/>
      </c>
      <c r="CR1085" s="12" t="str">
        <f t="shared" si="840"/>
        <v/>
      </c>
      <c r="CS1085" s="12" t="str">
        <f t="shared" si="841"/>
        <v/>
      </c>
      <c r="CT1085" s="12" t="str">
        <f t="shared" si="842"/>
        <v/>
      </c>
      <c r="CU1085" s="12" t="str">
        <f t="shared" si="843"/>
        <v/>
      </c>
      <c r="CV1085" s="12" t="str">
        <f t="shared" si="844"/>
        <v/>
      </c>
      <c r="CW1085" s="12" t="str">
        <f t="shared" si="866"/>
        <v/>
      </c>
      <c r="CX1085" s="12" t="str">
        <f t="shared" si="867"/>
        <v/>
      </c>
      <c r="CY1085" s="12" t="str">
        <f t="shared" si="868"/>
        <v/>
      </c>
      <c r="CZ1085" s="12" t="str">
        <f t="shared" si="869"/>
        <v/>
      </c>
      <c r="DA1085" s="12" t="str">
        <f t="shared" si="870"/>
        <v/>
      </c>
      <c r="DB1085" s="12" t="str">
        <f t="shared" si="871"/>
        <v/>
      </c>
      <c r="DC1085" s="12" t="str">
        <f t="shared" si="872"/>
        <v/>
      </c>
      <c r="DD1085" s="12" t="str">
        <f t="shared" si="873"/>
        <v/>
      </c>
      <c r="DE1085" s="12" t="str">
        <f t="shared" si="874"/>
        <v/>
      </c>
      <c r="DF1085" s="12" t="str">
        <f t="shared" si="875"/>
        <v/>
      </c>
      <c r="DG1085" s="12" t="str">
        <f t="shared" si="876"/>
        <v/>
      </c>
      <c r="DH1085" s="12" t="str">
        <f t="shared" si="877"/>
        <v/>
      </c>
      <c r="DI1085" s="12" t="str">
        <f t="shared" si="878"/>
        <v/>
      </c>
      <c r="DJ1085" s="12" t="str">
        <f t="shared" si="879"/>
        <v/>
      </c>
      <c r="DK1085" s="12" t="str">
        <f t="shared" si="880"/>
        <v/>
      </c>
      <c r="DL1085" s="12" t="str">
        <f t="shared" si="881"/>
        <v/>
      </c>
      <c r="DM1085" s="12" t="str">
        <f t="shared" si="882"/>
        <v/>
      </c>
      <c r="DN1085" s="12" t="str">
        <f t="shared" si="883"/>
        <v/>
      </c>
      <c r="DO1085" s="12" t="str">
        <f t="shared" si="884"/>
        <v/>
      </c>
      <c r="DP1085" s="12" t="str">
        <f t="shared" si="885"/>
        <v/>
      </c>
      <c r="DQ1085" s="12" t="str">
        <f t="shared" si="886"/>
        <v/>
      </c>
      <c r="DR1085" s="12" t="str">
        <f t="shared" si="848"/>
        <v/>
      </c>
      <c r="DS1085" s="12" t="str">
        <f t="shared" si="849"/>
        <v/>
      </c>
      <c r="DT1085" s="12" t="str">
        <f t="shared" si="850"/>
        <v/>
      </c>
      <c r="DU1085" s="12" t="str">
        <f t="shared" si="851"/>
        <v/>
      </c>
      <c r="DV1085" s="12" t="str">
        <f t="shared" si="852"/>
        <v/>
      </c>
      <c r="DW1085" s="12" t="str">
        <f t="shared" si="853"/>
        <v/>
      </c>
      <c r="DX1085" s="12" t="str">
        <f t="shared" si="854"/>
        <v/>
      </c>
      <c r="DY1085" s="12" t="str">
        <f t="shared" si="855"/>
        <v/>
      </c>
      <c r="DZ1085" s="12" t="str">
        <f t="shared" si="856"/>
        <v/>
      </c>
      <c r="EA1085" s="12" t="str">
        <f t="shared" si="857"/>
        <v/>
      </c>
      <c r="EB1085" s="12" t="str">
        <f t="shared" si="858"/>
        <v/>
      </c>
      <c r="EC1085" s="12" t="str">
        <f t="shared" si="859"/>
        <v/>
      </c>
      <c r="ED1085" s="12" t="str">
        <f t="shared" si="860"/>
        <v/>
      </c>
      <c r="EE1085" s="12" t="str">
        <f t="shared" si="861"/>
        <v/>
      </c>
      <c r="EF1085" s="12" t="str">
        <f t="shared" si="862"/>
        <v/>
      </c>
      <c r="EG1085" s="12" t="str">
        <f t="shared" si="863"/>
        <v/>
      </c>
      <c r="EH1085" s="12" t="str">
        <f t="shared" si="864"/>
        <v/>
      </c>
      <c r="EI1085" s="12" t="str">
        <f t="shared" si="865"/>
        <v/>
      </c>
      <c r="EK1085" s="83" t="str">
        <f t="shared" si="845"/>
        <v/>
      </c>
      <c r="EM1085" s="12" t="str">
        <f t="shared" si="846"/>
        <v/>
      </c>
      <c r="EO1085" s="12" t="str">
        <f t="shared" si="847"/>
        <v/>
      </c>
      <c r="EQ1085" s="12" t="str">
        <f>IF($EO1085="", "", IF($EQ$8=$EQ$6, COUNTIF($EO$11:$EO$2510, "&gt;"&amp;$EO1085)+1+COUNTIF($EO$11:$EO1085, $EO1085)-1, COUNTIF($EO$11:$EO$2510, "&lt;"&amp;$EO1085)+1+COUNTIF($EO$11:$EO1085, $EO1085)-1))</f>
        <v/>
      </c>
    </row>
    <row r="1086" spans="1:147" x14ac:dyDescent="0.55000000000000004">
      <c r="A1086" s="8"/>
      <c r="B1086" s="12" t="str">
        <f>IF($D1086="", "", COUNTIF($D$11:$D1086, $D1086))</f>
        <v/>
      </c>
      <c r="C1086" s="8"/>
      <c r="D1086" s="45"/>
      <c r="E1086" s="46"/>
      <c r="F1086" s="47"/>
      <c r="G1086" s="54"/>
      <c r="H1086" s="54"/>
      <c r="I1086" s="48"/>
      <c r="J1086" s="49"/>
      <c r="K1086" s="50"/>
      <c r="L1086" s="50"/>
      <c r="M1086" s="50"/>
      <c r="N1086" s="50"/>
      <c r="O1086" s="50"/>
      <c r="P1086" s="50"/>
      <c r="Q1086" s="50"/>
      <c r="R1086" s="50"/>
      <c r="S1086" s="50"/>
      <c r="T1086" s="50"/>
      <c r="U1086" s="51"/>
      <c r="V1086" s="52"/>
      <c r="W1086" s="53"/>
      <c r="X1086" s="53"/>
      <c r="Y1086" s="53"/>
      <c r="Z1086" s="53"/>
      <c r="AA1086" s="48"/>
      <c r="AB1086" s="54"/>
      <c r="AC1086" s="54"/>
      <c r="AD1086" s="54"/>
      <c r="AE1086" s="54"/>
      <c r="AF1086" s="54"/>
      <c r="AG1086" s="54"/>
      <c r="AH1086" s="54"/>
      <c r="AI1086" s="54"/>
      <c r="AJ1086" s="49"/>
      <c r="AK1086" s="48"/>
      <c r="AL1086" s="54"/>
      <c r="AM1086" s="54"/>
      <c r="AN1086" s="54"/>
      <c r="AO1086" s="54"/>
      <c r="AP1086" s="54"/>
      <c r="AQ1086" s="54"/>
      <c r="AR1086" s="54"/>
      <c r="AS1086" s="54"/>
      <c r="AT1086" s="54"/>
      <c r="AU1086" s="54"/>
      <c r="AV1086" s="54"/>
      <c r="AW1086" s="54"/>
      <c r="AX1086" s="54"/>
      <c r="AY1086" s="54"/>
      <c r="AZ1086" s="54"/>
      <c r="BA1086" s="54"/>
      <c r="BB1086" s="54"/>
      <c r="BC1086" s="54"/>
      <c r="BD1086" s="54"/>
      <c r="BE1086" s="54"/>
      <c r="BF1086" s="54"/>
      <c r="BG1086" s="54"/>
      <c r="BH1086" s="54"/>
      <c r="BI1086" s="54"/>
      <c r="BJ1086" s="54"/>
      <c r="BK1086" s="54"/>
      <c r="BL1086" s="54"/>
      <c r="BM1086" s="54"/>
      <c r="BN1086" s="54"/>
      <c r="BO1086" s="54"/>
      <c r="BP1086" s="54"/>
      <c r="BQ1086" s="54"/>
      <c r="BR1086" s="54"/>
      <c r="BS1086" s="54"/>
      <c r="BT1086" s="54"/>
      <c r="BU1086" s="54"/>
      <c r="BV1086" s="54"/>
      <c r="BW1086" s="54"/>
      <c r="BX1086" s="49"/>
      <c r="BY1086" s="55"/>
      <c r="BZ1086" s="8"/>
      <c r="CE1086" s="12" t="str">
        <f t="shared" si="835"/>
        <v/>
      </c>
      <c r="CG1086" s="77" t="str">
        <f t="shared" si="836"/>
        <v/>
      </c>
      <c r="CH1086" s="80" t="str">
        <f t="shared" si="837"/>
        <v/>
      </c>
      <c r="CL1086" s="12" t="str">
        <f t="shared" si="838"/>
        <v/>
      </c>
      <c r="CM1086" s="12" t="str">
        <f t="shared" si="839"/>
        <v/>
      </c>
      <c r="CN1086" s="12" t="str" cm="1">
        <f t="array" ref="CN1086">IF(OR($CE1086="", $CG$3=""), "", IF(IFERROR(INDEX($K1086:$T1086, $CK1086, MATCH(CN$3, $K$3:$T$3, 0)), "")="", $CC$4, $CC$3))</f>
        <v/>
      </c>
      <c r="CO1086" s="12" t="str" cm="1">
        <f t="array" ref="CO1086">IF(OR($CE1086="", $CG$3=""), "", IF(IFERROR(INDEX($AA1086:$AJ1086, $CK1086, MATCH(CO$3, $AA$3:$AJ$3, 0)), "")="", $CC$4, $CC$3))</f>
        <v/>
      </c>
      <c r="CP1086" s="12" t="str">
        <f>IF(OR($CE1086="", $CG$3=""), "", IF(CP$3='Property List &amp; Features'!$BG$9, $CC$3, IF(CP$3=$I1086, $CC$3, $CC$4)))</f>
        <v/>
      </c>
      <c r="CQ1086" s="12" t="str">
        <f>IF(OR($CE1086="", $CG$3=""), "", IF(CQ$3='Property List &amp; Features'!$BG$9, $CC$3, IF(CQ$3=$J1086, $CC$3, $CC$4)))</f>
        <v/>
      </c>
      <c r="CR1086" s="12" t="str">
        <f t="shared" si="840"/>
        <v/>
      </c>
      <c r="CS1086" s="12" t="str">
        <f t="shared" si="841"/>
        <v/>
      </c>
      <c r="CT1086" s="12" t="str">
        <f t="shared" si="842"/>
        <v/>
      </c>
      <c r="CU1086" s="12" t="str">
        <f t="shared" si="843"/>
        <v/>
      </c>
      <c r="CV1086" s="12" t="str">
        <f t="shared" si="844"/>
        <v/>
      </c>
      <c r="CW1086" s="12" t="str">
        <f t="shared" si="866"/>
        <v/>
      </c>
      <c r="CX1086" s="12" t="str">
        <f t="shared" si="867"/>
        <v/>
      </c>
      <c r="CY1086" s="12" t="str">
        <f t="shared" si="868"/>
        <v/>
      </c>
      <c r="CZ1086" s="12" t="str">
        <f t="shared" si="869"/>
        <v/>
      </c>
      <c r="DA1086" s="12" t="str">
        <f t="shared" si="870"/>
        <v/>
      </c>
      <c r="DB1086" s="12" t="str">
        <f t="shared" si="871"/>
        <v/>
      </c>
      <c r="DC1086" s="12" t="str">
        <f t="shared" si="872"/>
        <v/>
      </c>
      <c r="DD1086" s="12" t="str">
        <f t="shared" si="873"/>
        <v/>
      </c>
      <c r="DE1086" s="12" t="str">
        <f t="shared" si="874"/>
        <v/>
      </c>
      <c r="DF1086" s="12" t="str">
        <f t="shared" si="875"/>
        <v/>
      </c>
      <c r="DG1086" s="12" t="str">
        <f t="shared" si="876"/>
        <v/>
      </c>
      <c r="DH1086" s="12" t="str">
        <f t="shared" si="877"/>
        <v/>
      </c>
      <c r="DI1086" s="12" t="str">
        <f t="shared" si="878"/>
        <v/>
      </c>
      <c r="DJ1086" s="12" t="str">
        <f t="shared" si="879"/>
        <v/>
      </c>
      <c r="DK1086" s="12" t="str">
        <f t="shared" si="880"/>
        <v/>
      </c>
      <c r="DL1086" s="12" t="str">
        <f t="shared" si="881"/>
        <v/>
      </c>
      <c r="DM1086" s="12" t="str">
        <f t="shared" si="882"/>
        <v/>
      </c>
      <c r="DN1086" s="12" t="str">
        <f t="shared" si="883"/>
        <v/>
      </c>
      <c r="DO1086" s="12" t="str">
        <f t="shared" si="884"/>
        <v/>
      </c>
      <c r="DP1086" s="12" t="str">
        <f t="shared" si="885"/>
        <v/>
      </c>
      <c r="DQ1086" s="12" t="str">
        <f t="shared" si="886"/>
        <v/>
      </c>
      <c r="DR1086" s="12" t="str">
        <f t="shared" si="848"/>
        <v/>
      </c>
      <c r="DS1086" s="12" t="str">
        <f t="shared" si="849"/>
        <v/>
      </c>
      <c r="DT1086" s="12" t="str">
        <f t="shared" si="850"/>
        <v/>
      </c>
      <c r="DU1086" s="12" t="str">
        <f t="shared" si="851"/>
        <v/>
      </c>
      <c r="DV1086" s="12" t="str">
        <f t="shared" si="852"/>
        <v/>
      </c>
      <c r="DW1086" s="12" t="str">
        <f t="shared" si="853"/>
        <v/>
      </c>
      <c r="DX1086" s="12" t="str">
        <f t="shared" si="854"/>
        <v/>
      </c>
      <c r="DY1086" s="12" t="str">
        <f t="shared" si="855"/>
        <v/>
      </c>
      <c r="DZ1086" s="12" t="str">
        <f t="shared" si="856"/>
        <v/>
      </c>
      <c r="EA1086" s="12" t="str">
        <f t="shared" si="857"/>
        <v/>
      </c>
      <c r="EB1086" s="12" t="str">
        <f t="shared" si="858"/>
        <v/>
      </c>
      <c r="EC1086" s="12" t="str">
        <f t="shared" si="859"/>
        <v/>
      </c>
      <c r="ED1086" s="12" t="str">
        <f t="shared" si="860"/>
        <v/>
      </c>
      <c r="EE1086" s="12" t="str">
        <f t="shared" si="861"/>
        <v/>
      </c>
      <c r="EF1086" s="12" t="str">
        <f t="shared" si="862"/>
        <v/>
      </c>
      <c r="EG1086" s="12" t="str">
        <f t="shared" si="863"/>
        <v/>
      </c>
      <c r="EH1086" s="12" t="str">
        <f t="shared" si="864"/>
        <v/>
      </c>
      <c r="EI1086" s="12" t="str">
        <f t="shared" si="865"/>
        <v/>
      </c>
      <c r="EK1086" s="83" t="str">
        <f t="shared" si="845"/>
        <v/>
      </c>
      <c r="EM1086" s="12" t="str">
        <f t="shared" si="846"/>
        <v/>
      </c>
      <c r="EO1086" s="12" t="str">
        <f t="shared" si="847"/>
        <v/>
      </c>
      <c r="EQ1086" s="12" t="str">
        <f>IF($EO1086="", "", IF($EQ$8=$EQ$6, COUNTIF($EO$11:$EO$2510, "&gt;"&amp;$EO1086)+1+COUNTIF($EO$11:$EO1086, $EO1086)-1, COUNTIF($EO$11:$EO$2510, "&lt;"&amp;$EO1086)+1+COUNTIF($EO$11:$EO1086, $EO1086)-1))</f>
        <v/>
      </c>
    </row>
    <row r="1087" spans="1:147" x14ac:dyDescent="0.55000000000000004">
      <c r="A1087" s="8"/>
      <c r="B1087" s="12" t="str">
        <f>IF($D1087="", "", COUNTIF($D$11:$D1087, $D1087))</f>
        <v/>
      </c>
      <c r="C1087" s="8"/>
      <c r="D1087" s="45"/>
      <c r="E1087" s="46"/>
      <c r="F1087" s="47"/>
      <c r="G1087" s="54"/>
      <c r="H1087" s="54"/>
      <c r="I1087" s="48"/>
      <c r="J1087" s="49"/>
      <c r="K1087" s="50"/>
      <c r="L1087" s="50"/>
      <c r="M1087" s="50"/>
      <c r="N1087" s="50"/>
      <c r="O1087" s="50"/>
      <c r="P1087" s="50"/>
      <c r="Q1087" s="50"/>
      <c r="R1087" s="50"/>
      <c r="S1087" s="50"/>
      <c r="T1087" s="50"/>
      <c r="U1087" s="51"/>
      <c r="V1087" s="52"/>
      <c r="W1087" s="53"/>
      <c r="X1087" s="53"/>
      <c r="Y1087" s="53"/>
      <c r="Z1087" s="53"/>
      <c r="AA1087" s="48"/>
      <c r="AB1087" s="54"/>
      <c r="AC1087" s="54"/>
      <c r="AD1087" s="54"/>
      <c r="AE1087" s="54"/>
      <c r="AF1087" s="54"/>
      <c r="AG1087" s="54"/>
      <c r="AH1087" s="54"/>
      <c r="AI1087" s="54"/>
      <c r="AJ1087" s="49"/>
      <c r="AK1087" s="48"/>
      <c r="AL1087" s="54"/>
      <c r="AM1087" s="54"/>
      <c r="AN1087" s="54"/>
      <c r="AO1087" s="54"/>
      <c r="AP1087" s="54"/>
      <c r="AQ1087" s="54"/>
      <c r="AR1087" s="54"/>
      <c r="AS1087" s="54"/>
      <c r="AT1087" s="54"/>
      <c r="AU1087" s="54"/>
      <c r="AV1087" s="54"/>
      <c r="AW1087" s="54"/>
      <c r="AX1087" s="54"/>
      <c r="AY1087" s="54"/>
      <c r="AZ1087" s="54"/>
      <c r="BA1087" s="54"/>
      <c r="BB1087" s="54"/>
      <c r="BC1087" s="54"/>
      <c r="BD1087" s="54"/>
      <c r="BE1087" s="54"/>
      <c r="BF1087" s="54"/>
      <c r="BG1087" s="54"/>
      <c r="BH1087" s="54"/>
      <c r="BI1087" s="54"/>
      <c r="BJ1087" s="54"/>
      <c r="BK1087" s="54"/>
      <c r="BL1087" s="54"/>
      <c r="BM1087" s="54"/>
      <c r="BN1087" s="54"/>
      <c r="BO1087" s="54"/>
      <c r="BP1087" s="54"/>
      <c r="BQ1087" s="54"/>
      <c r="BR1087" s="54"/>
      <c r="BS1087" s="54"/>
      <c r="BT1087" s="54"/>
      <c r="BU1087" s="54"/>
      <c r="BV1087" s="54"/>
      <c r="BW1087" s="54"/>
      <c r="BX1087" s="49"/>
      <c r="BY1087" s="55"/>
      <c r="BZ1087" s="8"/>
      <c r="CE1087" s="12" t="str">
        <f t="shared" si="835"/>
        <v/>
      </c>
      <c r="CG1087" s="77" t="str">
        <f t="shared" si="836"/>
        <v/>
      </c>
      <c r="CH1087" s="80" t="str">
        <f t="shared" si="837"/>
        <v/>
      </c>
      <c r="CL1087" s="12" t="str">
        <f t="shared" si="838"/>
        <v/>
      </c>
      <c r="CM1087" s="12" t="str">
        <f t="shared" si="839"/>
        <v/>
      </c>
      <c r="CN1087" s="12" t="str" cm="1">
        <f t="array" ref="CN1087">IF(OR($CE1087="", $CG$3=""), "", IF(IFERROR(INDEX($K1087:$T1087, $CK1087, MATCH(CN$3, $K$3:$T$3, 0)), "")="", $CC$4, $CC$3))</f>
        <v/>
      </c>
      <c r="CO1087" s="12" t="str" cm="1">
        <f t="array" ref="CO1087">IF(OR($CE1087="", $CG$3=""), "", IF(IFERROR(INDEX($AA1087:$AJ1087, $CK1087, MATCH(CO$3, $AA$3:$AJ$3, 0)), "")="", $CC$4, $CC$3))</f>
        <v/>
      </c>
      <c r="CP1087" s="12" t="str">
        <f>IF(OR($CE1087="", $CG$3=""), "", IF(CP$3='Property List &amp; Features'!$BG$9, $CC$3, IF(CP$3=$I1087, $CC$3, $CC$4)))</f>
        <v/>
      </c>
      <c r="CQ1087" s="12" t="str">
        <f>IF(OR($CE1087="", $CG$3=""), "", IF(CQ$3='Property List &amp; Features'!$BG$9, $CC$3, IF(CQ$3=$J1087, $CC$3, $CC$4)))</f>
        <v/>
      </c>
      <c r="CR1087" s="12" t="str">
        <f t="shared" si="840"/>
        <v/>
      </c>
      <c r="CS1087" s="12" t="str">
        <f t="shared" si="841"/>
        <v/>
      </c>
      <c r="CT1087" s="12" t="str">
        <f t="shared" si="842"/>
        <v/>
      </c>
      <c r="CU1087" s="12" t="str">
        <f t="shared" si="843"/>
        <v/>
      </c>
      <c r="CV1087" s="12" t="str">
        <f t="shared" si="844"/>
        <v/>
      </c>
      <c r="CW1087" s="12" t="str">
        <f t="shared" si="866"/>
        <v/>
      </c>
      <c r="CX1087" s="12" t="str">
        <f t="shared" si="867"/>
        <v/>
      </c>
      <c r="CY1087" s="12" t="str">
        <f t="shared" si="868"/>
        <v/>
      </c>
      <c r="CZ1087" s="12" t="str">
        <f t="shared" si="869"/>
        <v/>
      </c>
      <c r="DA1087" s="12" t="str">
        <f t="shared" si="870"/>
        <v/>
      </c>
      <c r="DB1087" s="12" t="str">
        <f t="shared" si="871"/>
        <v/>
      </c>
      <c r="DC1087" s="12" t="str">
        <f t="shared" si="872"/>
        <v/>
      </c>
      <c r="DD1087" s="12" t="str">
        <f t="shared" si="873"/>
        <v/>
      </c>
      <c r="DE1087" s="12" t="str">
        <f t="shared" si="874"/>
        <v/>
      </c>
      <c r="DF1087" s="12" t="str">
        <f t="shared" si="875"/>
        <v/>
      </c>
      <c r="DG1087" s="12" t="str">
        <f t="shared" si="876"/>
        <v/>
      </c>
      <c r="DH1087" s="12" t="str">
        <f t="shared" si="877"/>
        <v/>
      </c>
      <c r="DI1087" s="12" t="str">
        <f t="shared" si="878"/>
        <v/>
      </c>
      <c r="DJ1087" s="12" t="str">
        <f t="shared" si="879"/>
        <v/>
      </c>
      <c r="DK1087" s="12" t="str">
        <f t="shared" si="880"/>
        <v/>
      </c>
      <c r="DL1087" s="12" t="str">
        <f t="shared" si="881"/>
        <v/>
      </c>
      <c r="DM1087" s="12" t="str">
        <f t="shared" si="882"/>
        <v/>
      </c>
      <c r="DN1087" s="12" t="str">
        <f t="shared" si="883"/>
        <v/>
      </c>
      <c r="DO1087" s="12" t="str">
        <f t="shared" si="884"/>
        <v/>
      </c>
      <c r="DP1087" s="12" t="str">
        <f t="shared" si="885"/>
        <v/>
      </c>
      <c r="DQ1087" s="12" t="str">
        <f t="shared" si="886"/>
        <v/>
      </c>
      <c r="DR1087" s="12" t="str">
        <f t="shared" si="848"/>
        <v/>
      </c>
      <c r="DS1087" s="12" t="str">
        <f t="shared" si="849"/>
        <v/>
      </c>
      <c r="DT1087" s="12" t="str">
        <f t="shared" si="850"/>
        <v/>
      </c>
      <c r="DU1087" s="12" t="str">
        <f t="shared" si="851"/>
        <v/>
      </c>
      <c r="DV1087" s="12" t="str">
        <f t="shared" si="852"/>
        <v/>
      </c>
      <c r="DW1087" s="12" t="str">
        <f t="shared" si="853"/>
        <v/>
      </c>
      <c r="DX1087" s="12" t="str">
        <f t="shared" si="854"/>
        <v/>
      </c>
      <c r="DY1087" s="12" t="str">
        <f t="shared" si="855"/>
        <v/>
      </c>
      <c r="DZ1087" s="12" t="str">
        <f t="shared" si="856"/>
        <v/>
      </c>
      <c r="EA1087" s="12" t="str">
        <f t="shared" si="857"/>
        <v/>
      </c>
      <c r="EB1087" s="12" t="str">
        <f t="shared" si="858"/>
        <v/>
      </c>
      <c r="EC1087" s="12" t="str">
        <f t="shared" si="859"/>
        <v/>
      </c>
      <c r="ED1087" s="12" t="str">
        <f t="shared" si="860"/>
        <v/>
      </c>
      <c r="EE1087" s="12" t="str">
        <f t="shared" si="861"/>
        <v/>
      </c>
      <c r="EF1087" s="12" t="str">
        <f t="shared" si="862"/>
        <v/>
      </c>
      <c r="EG1087" s="12" t="str">
        <f t="shared" si="863"/>
        <v/>
      </c>
      <c r="EH1087" s="12" t="str">
        <f t="shared" si="864"/>
        <v/>
      </c>
      <c r="EI1087" s="12" t="str">
        <f t="shared" si="865"/>
        <v/>
      </c>
      <c r="EK1087" s="83" t="str">
        <f t="shared" si="845"/>
        <v/>
      </c>
      <c r="EM1087" s="12" t="str">
        <f t="shared" si="846"/>
        <v/>
      </c>
      <c r="EO1087" s="12" t="str">
        <f t="shared" si="847"/>
        <v/>
      </c>
      <c r="EQ1087" s="12" t="str">
        <f>IF($EO1087="", "", IF($EQ$8=$EQ$6, COUNTIF($EO$11:$EO$2510, "&gt;"&amp;$EO1087)+1+COUNTIF($EO$11:$EO1087, $EO1087)-1, COUNTIF($EO$11:$EO$2510, "&lt;"&amp;$EO1087)+1+COUNTIF($EO$11:$EO1087, $EO1087)-1))</f>
        <v/>
      </c>
    </row>
    <row r="1088" spans="1:147" x14ac:dyDescent="0.55000000000000004">
      <c r="A1088" s="8"/>
      <c r="B1088" s="12" t="str">
        <f>IF($D1088="", "", COUNTIF($D$11:$D1088, $D1088))</f>
        <v/>
      </c>
      <c r="C1088" s="8"/>
      <c r="D1088" s="45"/>
      <c r="E1088" s="46"/>
      <c r="F1088" s="47"/>
      <c r="G1088" s="54"/>
      <c r="H1088" s="54"/>
      <c r="I1088" s="48"/>
      <c r="J1088" s="49"/>
      <c r="K1088" s="50"/>
      <c r="L1088" s="50"/>
      <c r="M1088" s="50"/>
      <c r="N1088" s="50"/>
      <c r="O1088" s="50"/>
      <c r="P1088" s="50"/>
      <c r="Q1088" s="50"/>
      <c r="R1088" s="50"/>
      <c r="S1088" s="50"/>
      <c r="T1088" s="50"/>
      <c r="U1088" s="51"/>
      <c r="V1088" s="52"/>
      <c r="W1088" s="53"/>
      <c r="X1088" s="53"/>
      <c r="Y1088" s="53"/>
      <c r="Z1088" s="53"/>
      <c r="AA1088" s="48"/>
      <c r="AB1088" s="54"/>
      <c r="AC1088" s="54"/>
      <c r="AD1088" s="54"/>
      <c r="AE1088" s="54"/>
      <c r="AF1088" s="54"/>
      <c r="AG1088" s="54"/>
      <c r="AH1088" s="54"/>
      <c r="AI1088" s="54"/>
      <c r="AJ1088" s="49"/>
      <c r="AK1088" s="48"/>
      <c r="AL1088" s="54"/>
      <c r="AM1088" s="54"/>
      <c r="AN1088" s="54"/>
      <c r="AO1088" s="54"/>
      <c r="AP1088" s="54"/>
      <c r="AQ1088" s="54"/>
      <c r="AR1088" s="54"/>
      <c r="AS1088" s="54"/>
      <c r="AT1088" s="54"/>
      <c r="AU1088" s="54"/>
      <c r="AV1088" s="54"/>
      <c r="AW1088" s="54"/>
      <c r="AX1088" s="54"/>
      <c r="AY1088" s="54"/>
      <c r="AZ1088" s="54"/>
      <c r="BA1088" s="54"/>
      <c r="BB1088" s="54"/>
      <c r="BC1088" s="54"/>
      <c r="BD1088" s="54"/>
      <c r="BE1088" s="54"/>
      <c r="BF1088" s="54"/>
      <c r="BG1088" s="54"/>
      <c r="BH1088" s="54"/>
      <c r="BI1088" s="54"/>
      <c r="BJ1088" s="54"/>
      <c r="BK1088" s="54"/>
      <c r="BL1088" s="54"/>
      <c r="BM1088" s="54"/>
      <c r="BN1088" s="54"/>
      <c r="BO1088" s="54"/>
      <c r="BP1088" s="54"/>
      <c r="BQ1088" s="54"/>
      <c r="BR1088" s="54"/>
      <c r="BS1088" s="54"/>
      <c r="BT1088" s="54"/>
      <c r="BU1088" s="54"/>
      <c r="BV1088" s="54"/>
      <c r="BW1088" s="54"/>
      <c r="BX1088" s="49"/>
      <c r="BY1088" s="55"/>
      <c r="BZ1088" s="8"/>
      <c r="CE1088" s="12" t="str">
        <f t="shared" si="835"/>
        <v/>
      </c>
      <c r="CG1088" s="77" t="str">
        <f t="shared" si="836"/>
        <v/>
      </c>
      <c r="CH1088" s="80" t="str">
        <f t="shared" si="837"/>
        <v/>
      </c>
      <c r="CL1088" s="12" t="str">
        <f t="shared" si="838"/>
        <v/>
      </c>
      <c r="CM1088" s="12" t="str">
        <f t="shared" si="839"/>
        <v/>
      </c>
      <c r="CN1088" s="12" t="str" cm="1">
        <f t="array" ref="CN1088">IF(OR($CE1088="", $CG$3=""), "", IF(IFERROR(INDEX($K1088:$T1088, $CK1088, MATCH(CN$3, $K$3:$T$3, 0)), "")="", $CC$4, $CC$3))</f>
        <v/>
      </c>
      <c r="CO1088" s="12" t="str" cm="1">
        <f t="array" ref="CO1088">IF(OR($CE1088="", $CG$3=""), "", IF(IFERROR(INDEX($AA1088:$AJ1088, $CK1088, MATCH(CO$3, $AA$3:$AJ$3, 0)), "")="", $CC$4, $CC$3))</f>
        <v/>
      </c>
      <c r="CP1088" s="12" t="str">
        <f>IF(OR($CE1088="", $CG$3=""), "", IF(CP$3='Property List &amp; Features'!$BG$9, $CC$3, IF(CP$3=$I1088, $CC$3, $CC$4)))</f>
        <v/>
      </c>
      <c r="CQ1088" s="12" t="str">
        <f>IF(OR($CE1088="", $CG$3=""), "", IF(CQ$3='Property List &amp; Features'!$BG$9, $CC$3, IF(CQ$3=$J1088, $CC$3, $CC$4)))</f>
        <v/>
      </c>
      <c r="CR1088" s="12" t="str">
        <f t="shared" si="840"/>
        <v/>
      </c>
      <c r="CS1088" s="12" t="str">
        <f t="shared" si="841"/>
        <v/>
      </c>
      <c r="CT1088" s="12" t="str">
        <f t="shared" si="842"/>
        <v/>
      </c>
      <c r="CU1088" s="12" t="str">
        <f t="shared" si="843"/>
        <v/>
      </c>
      <c r="CV1088" s="12" t="str">
        <f t="shared" si="844"/>
        <v/>
      </c>
      <c r="CW1088" s="12" t="str">
        <f t="shared" si="866"/>
        <v/>
      </c>
      <c r="CX1088" s="12" t="str">
        <f t="shared" si="867"/>
        <v/>
      </c>
      <c r="CY1088" s="12" t="str">
        <f t="shared" si="868"/>
        <v/>
      </c>
      <c r="CZ1088" s="12" t="str">
        <f t="shared" si="869"/>
        <v/>
      </c>
      <c r="DA1088" s="12" t="str">
        <f t="shared" si="870"/>
        <v/>
      </c>
      <c r="DB1088" s="12" t="str">
        <f t="shared" si="871"/>
        <v/>
      </c>
      <c r="DC1088" s="12" t="str">
        <f t="shared" si="872"/>
        <v/>
      </c>
      <c r="DD1088" s="12" t="str">
        <f t="shared" si="873"/>
        <v/>
      </c>
      <c r="DE1088" s="12" t="str">
        <f t="shared" si="874"/>
        <v/>
      </c>
      <c r="DF1088" s="12" t="str">
        <f t="shared" si="875"/>
        <v/>
      </c>
      <c r="DG1088" s="12" t="str">
        <f t="shared" si="876"/>
        <v/>
      </c>
      <c r="DH1088" s="12" t="str">
        <f t="shared" si="877"/>
        <v/>
      </c>
      <c r="DI1088" s="12" t="str">
        <f t="shared" si="878"/>
        <v/>
      </c>
      <c r="DJ1088" s="12" t="str">
        <f t="shared" si="879"/>
        <v/>
      </c>
      <c r="DK1088" s="12" t="str">
        <f t="shared" si="880"/>
        <v/>
      </c>
      <c r="DL1088" s="12" t="str">
        <f t="shared" si="881"/>
        <v/>
      </c>
      <c r="DM1088" s="12" t="str">
        <f t="shared" si="882"/>
        <v/>
      </c>
      <c r="DN1088" s="12" t="str">
        <f t="shared" si="883"/>
        <v/>
      </c>
      <c r="DO1088" s="12" t="str">
        <f t="shared" si="884"/>
        <v/>
      </c>
      <c r="DP1088" s="12" t="str">
        <f t="shared" si="885"/>
        <v/>
      </c>
      <c r="DQ1088" s="12" t="str">
        <f t="shared" si="886"/>
        <v/>
      </c>
      <c r="DR1088" s="12" t="str">
        <f t="shared" si="848"/>
        <v/>
      </c>
      <c r="DS1088" s="12" t="str">
        <f t="shared" si="849"/>
        <v/>
      </c>
      <c r="DT1088" s="12" t="str">
        <f t="shared" si="850"/>
        <v/>
      </c>
      <c r="DU1088" s="12" t="str">
        <f t="shared" si="851"/>
        <v/>
      </c>
      <c r="DV1088" s="12" t="str">
        <f t="shared" si="852"/>
        <v/>
      </c>
      <c r="DW1088" s="12" t="str">
        <f t="shared" si="853"/>
        <v/>
      </c>
      <c r="DX1088" s="12" t="str">
        <f t="shared" si="854"/>
        <v/>
      </c>
      <c r="DY1088" s="12" t="str">
        <f t="shared" si="855"/>
        <v/>
      </c>
      <c r="DZ1088" s="12" t="str">
        <f t="shared" si="856"/>
        <v/>
      </c>
      <c r="EA1088" s="12" t="str">
        <f t="shared" si="857"/>
        <v/>
      </c>
      <c r="EB1088" s="12" t="str">
        <f t="shared" si="858"/>
        <v/>
      </c>
      <c r="EC1088" s="12" t="str">
        <f t="shared" si="859"/>
        <v/>
      </c>
      <c r="ED1088" s="12" t="str">
        <f t="shared" si="860"/>
        <v/>
      </c>
      <c r="EE1088" s="12" t="str">
        <f t="shared" si="861"/>
        <v/>
      </c>
      <c r="EF1088" s="12" t="str">
        <f t="shared" si="862"/>
        <v/>
      </c>
      <c r="EG1088" s="12" t="str">
        <f t="shared" si="863"/>
        <v/>
      </c>
      <c r="EH1088" s="12" t="str">
        <f t="shared" si="864"/>
        <v/>
      </c>
      <c r="EI1088" s="12" t="str">
        <f t="shared" si="865"/>
        <v/>
      </c>
      <c r="EK1088" s="83" t="str">
        <f t="shared" si="845"/>
        <v/>
      </c>
      <c r="EM1088" s="12" t="str">
        <f t="shared" si="846"/>
        <v/>
      </c>
      <c r="EO1088" s="12" t="str">
        <f t="shared" si="847"/>
        <v/>
      </c>
      <c r="EQ1088" s="12" t="str">
        <f>IF($EO1088="", "", IF($EQ$8=$EQ$6, COUNTIF($EO$11:$EO$2510, "&gt;"&amp;$EO1088)+1+COUNTIF($EO$11:$EO1088, $EO1088)-1, COUNTIF($EO$11:$EO$2510, "&lt;"&amp;$EO1088)+1+COUNTIF($EO$11:$EO1088, $EO1088)-1))</f>
        <v/>
      </c>
    </row>
    <row r="1089" spans="1:147" x14ac:dyDescent="0.55000000000000004">
      <c r="A1089" s="8"/>
      <c r="B1089" s="12" t="str">
        <f>IF($D1089="", "", COUNTIF($D$11:$D1089, $D1089))</f>
        <v/>
      </c>
      <c r="C1089" s="8"/>
      <c r="D1089" s="45"/>
      <c r="E1089" s="46"/>
      <c r="F1089" s="47"/>
      <c r="G1089" s="54"/>
      <c r="H1089" s="54"/>
      <c r="I1089" s="48"/>
      <c r="J1089" s="49"/>
      <c r="K1089" s="50"/>
      <c r="L1089" s="50"/>
      <c r="M1089" s="50"/>
      <c r="N1089" s="50"/>
      <c r="O1089" s="50"/>
      <c r="P1089" s="50"/>
      <c r="Q1089" s="50"/>
      <c r="R1089" s="50"/>
      <c r="S1089" s="50"/>
      <c r="T1089" s="50"/>
      <c r="U1089" s="51"/>
      <c r="V1089" s="52"/>
      <c r="W1089" s="53"/>
      <c r="X1089" s="53"/>
      <c r="Y1089" s="53"/>
      <c r="Z1089" s="53"/>
      <c r="AA1089" s="48"/>
      <c r="AB1089" s="54"/>
      <c r="AC1089" s="54"/>
      <c r="AD1089" s="54"/>
      <c r="AE1089" s="54"/>
      <c r="AF1089" s="54"/>
      <c r="AG1089" s="54"/>
      <c r="AH1089" s="54"/>
      <c r="AI1089" s="54"/>
      <c r="AJ1089" s="49"/>
      <c r="AK1089" s="48"/>
      <c r="AL1089" s="54"/>
      <c r="AM1089" s="54"/>
      <c r="AN1089" s="54"/>
      <c r="AO1089" s="54"/>
      <c r="AP1089" s="54"/>
      <c r="AQ1089" s="54"/>
      <c r="AR1089" s="54"/>
      <c r="AS1089" s="54"/>
      <c r="AT1089" s="54"/>
      <c r="AU1089" s="54"/>
      <c r="AV1089" s="54"/>
      <c r="AW1089" s="54"/>
      <c r="AX1089" s="54"/>
      <c r="AY1089" s="54"/>
      <c r="AZ1089" s="54"/>
      <c r="BA1089" s="54"/>
      <c r="BB1089" s="54"/>
      <c r="BC1089" s="54"/>
      <c r="BD1089" s="54"/>
      <c r="BE1089" s="54"/>
      <c r="BF1089" s="54"/>
      <c r="BG1089" s="54"/>
      <c r="BH1089" s="54"/>
      <c r="BI1089" s="54"/>
      <c r="BJ1089" s="54"/>
      <c r="BK1089" s="54"/>
      <c r="BL1089" s="54"/>
      <c r="BM1089" s="54"/>
      <c r="BN1089" s="54"/>
      <c r="BO1089" s="54"/>
      <c r="BP1089" s="54"/>
      <c r="BQ1089" s="54"/>
      <c r="BR1089" s="54"/>
      <c r="BS1089" s="54"/>
      <c r="BT1089" s="54"/>
      <c r="BU1089" s="54"/>
      <c r="BV1089" s="54"/>
      <c r="BW1089" s="54"/>
      <c r="BX1089" s="49"/>
      <c r="BY1089" s="55"/>
      <c r="BZ1089" s="8"/>
      <c r="CE1089" s="12" t="str">
        <f t="shared" si="835"/>
        <v/>
      </c>
      <c r="CG1089" s="77" t="str">
        <f t="shared" si="836"/>
        <v/>
      </c>
      <c r="CH1089" s="80" t="str">
        <f t="shared" si="837"/>
        <v/>
      </c>
      <c r="CL1089" s="12" t="str">
        <f t="shared" si="838"/>
        <v/>
      </c>
      <c r="CM1089" s="12" t="str">
        <f t="shared" si="839"/>
        <v/>
      </c>
      <c r="CN1089" s="12" t="str" cm="1">
        <f t="array" ref="CN1089">IF(OR($CE1089="", $CG$3=""), "", IF(IFERROR(INDEX($K1089:$T1089, $CK1089, MATCH(CN$3, $K$3:$T$3, 0)), "")="", $CC$4, $CC$3))</f>
        <v/>
      </c>
      <c r="CO1089" s="12" t="str" cm="1">
        <f t="array" ref="CO1089">IF(OR($CE1089="", $CG$3=""), "", IF(IFERROR(INDEX($AA1089:$AJ1089, $CK1089, MATCH(CO$3, $AA$3:$AJ$3, 0)), "")="", $CC$4, $CC$3))</f>
        <v/>
      </c>
      <c r="CP1089" s="12" t="str">
        <f>IF(OR($CE1089="", $CG$3=""), "", IF(CP$3='Property List &amp; Features'!$BG$9, $CC$3, IF(CP$3=$I1089, $CC$3, $CC$4)))</f>
        <v/>
      </c>
      <c r="CQ1089" s="12" t="str">
        <f>IF(OR($CE1089="", $CG$3=""), "", IF(CQ$3='Property List &amp; Features'!$BG$9, $CC$3, IF(CQ$3=$J1089, $CC$3, $CC$4)))</f>
        <v/>
      </c>
      <c r="CR1089" s="12" t="str">
        <f t="shared" si="840"/>
        <v/>
      </c>
      <c r="CS1089" s="12" t="str">
        <f t="shared" si="841"/>
        <v/>
      </c>
      <c r="CT1089" s="12" t="str">
        <f t="shared" si="842"/>
        <v/>
      </c>
      <c r="CU1089" s="12" t="str">
        <f t="shared" si="843"/>
        <v/>
      </c>
      <c r="CV1089" s="12" t="str">
        <f t="shared" si="844"/>
        <v/>
      </c>
      <c r="CW1089" s="12" t="str">
        <f t="shared" si="866"/>
        <v/>
      </c>
      <c r="CX1089" s="12" t="str">
        <f t="shared" si="867"/>
        <v/>
      </c>
      <c r="CY1089" s="12" t="str">
        <f t="shared" si="868"/>
        <v/>
      </c>
      <c r="CZ1089" s="12" t="str">
        <f t="shared" si="869"/>
        <v/>
      </c>
      <c r="DA1089" s="12" t="str">
        <f t="shared" si="870"/>
        <v/>
      </c>
      <c r="DB1089" s="12" t="str">
        <f t="shared" si="871"/>
        <v/>
      </c>
      <c r="DC1089" s="12" t="str">
        <f t="shared" si="872"/>
        <v/>
      </c>
      <c r="DD1089" s="12" t="str">
        <f t="shared" si="873"/>
        <v/>
      </c>
      <c r="DE1089" s="12" t="str">
        <f t="shared" si="874"/>
        <v/>
      </c>
      <c r="DF1089" s="12" t="str">
        <f t="shared" si="875"/>
        <v/>
      </c>
      <c r="DG1089" s="12" t="str">
        <f t="shared" si="876"/>
        <v/>
      </c>
      <c r="DH1089" s="12" t="str">
        <f t="shared" si="877"/>
        <v/>
      </c>
      <c r="DI1089" s="12" t="str">
        <f t="shared" si="878"/>
        <v/>
      </c>
      <c r="DJ1089" s="12" t="str">
        <f t="shared" si="879"/>
        <v/>
      </c>
      <c r="DK1089" s="12" t="str">
        <f t="shared" si="880"/>
        <v/>
      </c>
      <c r="DL1089" s="12" t="str">
        <f t="shared" si="881"/>
        <v/>
      </c>
      <c r="DM1089" s="12" t="str">
        <f t="shared" si="882"/>
        <v/>
      </c>
      <c r="DN1089" s="12" t="str">
        <f t="shared" si="883"/>
        <v/>
      </c>
      <c r="DO1089" s="12" t="str">
        <f t="shared" si="884"/>
        <v/>
      </c>
      <c r="DP1089" s="12" t="str">
        <f t="shared" si="885"/>
        <v/>
      </c>
      <c r="DQ1089" s="12" t="str">
        <f t="shared" si="886"/>
        <v/>
      </c>
      <c r="DR1089" s="12" t="str">
        <f t="shared" si="848"/>
        <v/>
      </c>
      <c r="DS1089" s="12" t="str">
        <f t="shared" si="849"/>
        <v/>
      </c>
      <c r="DT1089" s="12" t="str">
        <f t="shared" si="850"/>
        <v/>
      </c>
      <c r="DU1089" s="12" t="str">
        <f t="shared" si="851"/>
        <v/>
      </c>
      <c r="DV1089" s="12" t="str">
        <f t="shared" si="852"/>
        <v/>
      </c>
      <c r="DW1089" s="12" t="str">
        <f t="shared" si="853"/>
        <v/>
      </c>
      <c r="DX1089" s="12" t="str">
        <f t="shared" si="854"/>
        <v/>
      </c>
      <c r="DY1089" s="12" t="str">
        <f t="shared" si="855"/>
        <v/>
      </c>
      <c r="DZ1089" s="12" t="str">
        <f t="shared" si="856"/>
        <v/>
      </c>
      <c r="EA1089" s="12" t="str">
        <f t="shared" si="857"/>
        <v/>
      </c>
      <c r="EB1089" s="12" t="str">
        <f t="shared" si="858"/>
        <v/>
      </c>
      <c r="EC1089" s="12" t="str">
        <f t="shared" si="859"/>
        <v/>
      </c>
      <c r="ED1089" s="12" t="str">
        <f t="shared" si="860"/>
        <v/>
      </c>
      <c r="EE1089" s="12" t="str">
        <f t="shared" si="861"/>
        <v/>
      </c>
      <c r="EF1089" s="12" t="str">
        <f t="shared" si="862"/>
        <v/>
      </c>
      <c r="EG1089" s="12" t="str">
        <f t="shared" si="863"/>
        <v/>
      </c>
      <c r="EH1089" s="12" t="str">
        <f t="shared" si="864"/>
        <v/>
      </c>
      <c r="EI1089" s="12" t="str">
        <f t="shared" si="865"/>
        <v/>
      </c>
      <c r="EK1089" s="83" t="str">
        <f t="shared" si="845"/>
        <v/>
      </c>
      <c r="EM1089" s="12" t="str">
        <f t="shared" si="846"/>
        <v/>
      </c>
      <c r="EO1089" s="12" t="str">
        <f t="shared" si="847"/>
        <v/>
      </c>
      <c r="EQ1089" s="12" t="str">
        <f>IF($EO1089="", "", IF($EQ$8=$EQ$6, COUNTIF($EO$11:$EO$2510, "&gt;"&amp;$EO1089)+1+COUNTIF($EO$11:$EO1089, $EO1089)-1, COUNTIF($EO$11:$EO$2510, "&lt;"&amp;$EO1089)+1+COUNTIF($EO$11:$EO1089, $EO1089)-1))</f>
        <v/>
      </c>
    </row>
    <row r="1090" spans="1:147" x14ac:dyDescent="0.55000000000000004">
      <c r="A1090" s="8"/>
      <c r="B1090" s="12" t="str">
        <f>IF($D1090="", "", COUNTIF($D$11:$D1090, $D1090))</f>
        <v/>
      </c>
      <c r="C1090" s="8"/>
      <c r="D1090" s="45"/>
      <c r="E1090" s="46"/>
      <c r="F1090" s="47"/>
      <c r="G1090" s="54"/>
      <c r="H1090" s="54"/>
      <c r="I1090" s="48"/>
      <c r="J1090" s="49"/>
      <c r="K1090" s="50"/>
      <c r="L1090" s="50"/>
      <c r="M1090" s="50"/>
      <c r="N1090" s="50"/>
      <c r="O1090" s="50"/>
      <c r="P1090" s="50"/>
      <c r="Q1090" s="50"/>
      <c r="R1090" s="50"/>
      <c r="S1090" s="50"/>
      <c r="T1090" s="50"/>
      <c r="U1090" s="51"/>
      <c r="V1090" s="52"/>
      <c r="W1090" s="53"/>
      <c r="X1090" s="53"/>
      <c r="Y1090" s="53"/>
      <c r="Z1090" s="53"/>
      <c r="AA1090" s="48"/>
      <c r="AB1090" s="54"/>
      <c r="AC1090" s="54"/>
      <c r="AD1090" s="54"/>
      <c r="AE1090" s="54"/>
      <c r="AF1090" s="54"/>
      <c r="AG1090" s="54"/>
      <c r="AH1090" s="54"/>
      <c r="AI1090" s="54"/>
      <c r="AJ1090" s="49"/>
      <c r="AK1090" s="48"/>
      <c r="AL1090" s="54"/>
      <c r="AM1090" s="54"/>
      <c r="AN1090" s="54"/>
      <c r="AO1090" s="54"/>
      <c r="AP1090" s="54"/>
      <c r="AQ1090" s="54"/>
      <c r="AR1090" s="54"/>
      <c r="AS1090" s="54"/>
      <c r="AT1090" s="54"/>
      <c r="AU1090" s="54"/>
      <c r="AV1090" s="54"/>
      <c r="AW1090" s="54"/>
      <c r="AX1090" s="54"/>
      <c r="AY1090" s="54"/>
      <c r="AZ1090" s="54"/>
      <c r="BA1090" s="54"/>
      <c r="BB1090" s="54"/>
      <c r="BC1090" s="54"/>
      <c r="BD1090" s="54"/>
      <c r="BE1090" s="54"/>
      <c r="BF1090" s="54"/>
      <c r="BG1090" s="54"/>
      <c r="BH1090" s="54"/>
      <c r="BI1090" s="54"/>
      <c r="BJ1090" s="54"/>
      <c r="BK1090" s="54"/>
      <c r="BL1090" s="54"/>
      <c r="BM1090" s="54"/>
      <c r="BN1090" s="54"/>
      <c r="BO1090" s="54"/>
      <c r="BP1090" s="54"/>
      <c r="BQ1090" s="54"/>
      <c r="BR1090" s="54"/>
      <c r="BS1090" s="54"/>
      <c r="BT1090" s="54"/>
      <c r="BU1090" s="54"/>
      <c r="BV1090" s="54"/>
      <c r="BW1090" s="54"/>
      <c r="BX1090" s="49"/>
      <c r="BY1090" s="55"/>
      <c r="BZ1090" s="8"/>
      <c r="CE1090" s="12" t="str">
        <f t="shared" si="835"/>
        <v/>
      </c>
      <c r="CG1090" s="77" t="str">
        <f t="shared" si="836"/>
        <v/>
      </c>
      <c r="CH1090" s="80" t="str">
        <f t="shared" si="837"/>
        <v/>
      </c>
      <c r="CL1090" s="12" t="str">
        <f t="shared" si="838"/>
        <v/>
      </c>
      <c r="CM1090" s="12" t="str">
        <f t="shared" si="839"/>
        <v/>
      </c>
      <c r="CN1090" s="12" t="str" cm="1">
        <f t="array" ref="CN1090">IF(OR($CE1090="", $CG$3=""), "", IF(IFERROR(INDEX($K1090:$T1090, $CK1090, MATCH(CN$3, $K$3:$T$3, 0)), "")="", $CC$4, $CC$3))</f>
        <v/>
      </c>
      <c r="CO1090" s="12" t="str" cm="1">
        <f t="array" ref="CO1090">IF(OR($CE1090="", $CG$3=""), "", IF(IFERROR(INDEX($AA1090:$AJ1090, $CK1090, MATCH(CO$3, $AA$3:$AJ$3, 0)), "")="", $CC$4, $CC$3))</f>
        <v/>
      </c>
      <c r="CP1090" s="12" t="str">
        <f>IF(OR($CE1090="", $CG$3=""), "", IF(CP$3='Property List &amp; Features'!$BG$9, $CC$3, IF(CP$3=$I1090, $CC$3, $CC$4)))</f>
        <v/>
      </c>
      <c r="CQ1090" s="12" t="str">
        <f>IF(OR($CE1090="", $CG$3=""), "", IF(CQ$3='Property List &amp; Features'!$BG$9, $CC$3, IF(CQ$3=$J1090, $CC$3, $CC$4)))</f>
        <v/>
      </c>
      <c r="CR1090" s="12" t="str">
        <f t="shared" si="840"/>
        <v/>
      </c>
      <c r="CS1090" s="12" t="str">
        <f t="shared" si="841"/>
        <v/>
      </c>
      <c r="CT1090" s="12" t="str">
        <f t="shared" si="842"/>
        <v/>
      </c>
      <c r="CU1090" s="12" t="str">
        <f t="shared" si="843"/>
        <v/>
      </c>
      <c r="CV1090" s="12" t="str">
        <f t="shared" si="844"/>
        <v/>
      </c>
      <c r="CW1090" s="12" t="str">
        <f t="shared" si="866"/>
        <v/>
      </c>
      <c r="CX1090" s="12" t="str">
        <f t="shared" si="867"/>
        <v/>
      </c>
      <c r="CY1090" s="12" t="str">
        <f t="shared" si="868"/>
        <v/>
      </c>
      <c r="CZ1090" s="12" t="str">
        <f t="shared" si="869"/>
        <v/>
      </c>
      <c r="DA1090" s="12" t="str">
        <f t="shared" si="870"/>
        <v/>
      </c>
      <c r="DB1090" s="12" t="str">
        <f t="shared" si="871"/>
        <v/>
      </c>
      <c r="DC1090" s="12" t="str">
        <f t="shared" si="872"/>
        <v/>
      </c>
      <c r="DD1090" s="12" t="str">
        <f t="shared" si="873"/>
        <v/>
      </c>
      <c r="DE1090" s="12" t="str">
        <f t="shared" si="874"/>
        <v/>
      </c>
      <c r="DF1090" s="12" t="str">
        <f t="shared" si="875"/>
        <v/>
      </c>
      <c r="DG1090" s="12" t="str">
        <f t="shared" si="876"/>
        <v/>
      </c>
      <c r="DH1090" s="12" t="str">
        <f t="shared" si="877"/>
        <v/>
      </c>
      <c r="DI1090" s="12" t="str">
        <f t="shared" si="878"/>
        <v/>
      </c>
      <c r="DJ1090" s="12" t="str">
        <f t="shared" si="879"/>
        <v/>
      </c>
      <c r="DK1090" s="12" t="str">
        <f t="shared" si="880"/>
        <v/>
      </c>
      <c r="DL1090" s="12" t="str">
        <f t="shared" si="881"/>
        <v/>
      </c>
      <c r="DM1090" s="12" t="str">
        <f t="shared" si="882"/>
        <v/>
      </c>
      <c r="DN1090" s="12" t="str">
        <f t="shared" si="883"/>
        <v/>
      </c>
      <c r="DO1090" s="12" t="str">
        <f t="shared" si="884"/>
        <v/>
      </c>
      <c r="DP1090" s="12" t="str">
        <f t="shared" si="885"/>
        <v/>
      </c>
      <c r="DQ1090" s="12" t="str">
        <f t="shared" si="886"/>
        <v/>
      </c>
      <c r="DR1090" s="12" t="str">
        <f t="shared" si="848"/>
        <v/>
      </c>
      <c r="DS1090" s="12" t="str">
        <f t="shared" si="849"/>
        <v/>
      </c>
      <c r="DT1090" s="12" t="str">
        <f t="shared" si="850"/>
        <v/>
      </c>
      <c r="DU1090" s="12" t="str">
        <f t="shared" si="851"/>
        <v/>
      </c>
      <c r="DV1090" s="12" t="str">
        <f t="shared" si="852"/>
        <v/>
      </c>
      <c r="DW1090" s="12" t="str">
        <f t="shared" si="853"/>
        <v/>
      </c>
      <c r="DX1090" s="12" t="str">
        <f t="shared" si="854"/>
        <v/>
      </c>
      <c r="DY1090" s="12" t="str">
        <f t="shared" si="855"/>
        <v/>
      </c>
      <c r="DZ1090" s="12" t="str">
        <f t="shared" si="856"/>
        <v/>
      </c>
      <c r="EA1090" s="12" t="str">
        <f t="shared" si="857"/>
        <v/>
      </c>
      <c r="EB1090" s="12" t="str">
        <f t="shared" si="858"/>
        <v/>
      </c>
      <c r="EC1090" s="12" t="str">
        <f t="shared" si="859"/>
        <v/>
      </c>
      <c r="ED1090" s="12" t="str">
        <f t="shared" si="860"/>
        <v/>
      </c>
      <c r="EE1090" s="12" t="str">
        <f t="shared" si="861"/>
        <v/>
      </c>
      <c r="EF1090" s="12" t="str">
        <f t="shared" si="862"/>
        <v/>
      </c>
      <c r="EG1090" s="12" t="str">
        <f t="shared" si="863"/>
        <v/>
      </c>
      <c r="EH1090" s="12" t="str">
        <f t="shared" si="864"/>
        <v/>
      </c>
      <c r="EI1090" s="12" t="str">
        <f t="shared" si="865"/>
        <v/>
      </c>
      <c r="EK1090" s="83" t="str">
        <f t="shared" si="845"/>
        <v/>
      </c>
      <c r="EM1090" s="12" t="str">
        <f t="shared" si="846"/>
        <v/>
      </c>
      <c r="EO1090" s="12" t="str">
        <f t="shared" si="847"/>
        <v/>
      </c>
      <c r="EQ1090" s="12" t="str">
        <f>IF($EO1090="", "", IF($EQ$8=$EQ$6, COUNTIF($EO$11:$EO$2510, "&gt;"&amp;$EO1090)+1+COUNTIF($EO$11:$EO1090, $EO1090)-1, COUNTIF($EO$11:$EO$2510, "&lt;"&amp;$EO1090)+1+COUNTIF($EO$11:$EO1090, $EO1090)-1))</f>
        <v/>
      </c>
    </row>
    <row r="1091" spans="1:147" x14ac:dyDescent="0.55000000000000004">
      <c r="A1091" s="8"/>
      <c r="B1091" s="12" t="str">
        <f>IF($D1091="", "", COUNTIF($D$11:$D1091, $D1091))</f>
        <v/>
      </c>
      <c r="C1091" s="8"/>
      <c r="D1091" s="45"/>
      <c r="E1091" s="46"/>
      <c r="F1091" s="47"/>
      <c r="G1091" s="54"/>
      <c r="H1091" s="54"/>
      <c r="I1091" s="48"/>
      <c r="J1091" s="49"/>
      <c r="K1091" s="50"/>
      <c r="L1091" s="50"/>
      <c r="M1091" s="50"/>
      <c r="N1091" s="50"/>
      <c r="O1091" s="50"/>
      <c r="P1091" s="50"/>
      <c r="Q1091" s="50"/>
      <c r="R1091" s="50"/>
      <c r="S1091" s="50"/>
      <c r="T1091" s="50"/>
      <c r="U1091" s="51"/>
      <c r="V1091" s="52"/>
      <c r="W1091" s="53"/>
      <c r="X1091" s="53"/>
      <c r="Y1091" s="53"/>
      <c r="Z1091" s="53"/>
      <c r="AA1091" s="48"/>
      <c r="AB1091" s="54"/>
      <c r="AC1091" s="54"/>
      <c r="AD1091" s="54"/>
      <c r="AE1091" s="54"/>
      <c r="AF1091" s="54"/>
      <c r="AG1091" s="54"/>
      <c r="AH1091" s="54"/>
      <c r="AI1091" s="54"/>
      <c r="AJ1091" s="49"/>
      <c r="AK1091" s="48"/>
      <c r="AL1091" s="54"/>
      <c r="AM1091" s="54"/>
      <c r="AN1091" s="54"/>
      <c r="AO1091" s="54"/>
      <c r="AP1091" s="54"/>
      <c r="AQ1091" s="54"/>
      <c r="AR1091" s="54"/>
      <c r="AS1091" s="54"/>
      <c r="AT1091" s="54"/>
      <c r="AU1091" s="54"/>
      <c r="AV1091" s="54"/>
      <c r="AW1091" s="54"/>
      <c r="AX1091" s="54"/>
      <c r="AY1091" s="54"/>
      <c r="AZ1091" s="54"/>
      <c r="BA1091" s="54"/>
      <c r="BB1091" s="54"/>
      <c r="BC1091" s="54"/>
      <c r="BD1091" s="54"/>
      <c r="BE1091" s="54"/>
      <c r="BF1091" s="54"/>
      <c r="BG1091" s="54"/>
      <c r="BH1091" s="54"/>
      <c r="BI1091" s="54"/>
      <c r="BJ1091" s="54"/>
      <c r="BK1091" s="54"/>
      <c r="BL1091" s="54"/>
      <c r="BM1091" s="54"/>
      <c r="BN1091" s="54"/>
      <c r="BO1091" s="54"/>
      <c r="BP1091" s="54"/>
      <c r="BQ1091" s="54"/>
      <c r="BR1091" s="54"/>
      <c r="BS1091" s="54"/>
      <c r="BT1091" s="54"/>
      <c r="BU1091" s="54"/>
      <c r="BV1091" s="54"/>
      <c r="BW1091" s="54"/>
      <c r="BX1091" s="49"/>
      <c r="BY1091" s="55"/>
      <c r="BZ1091" s="8"/>
      <c r="CE1091" s="12" t="str">
        <f t="shared" si="835"/>
        <v/>
      </c>
      <c r="CG1091" s="77" t="str">
        <f t="shared" si="836"/>
        <v/>
      </c>
      <c r="CH1091" s="80" t="str">
        <f t="shared" si="837"/>
        <v/>
      </c>
      <c r="CL1091" s="12" t="str">
        <f t="shared" si="838"/>
        <v/>
      </c>
      <c r="CM1091" s="12" t="str">
        <f t="shared" si="839"/>
        <v/>
      </c>
      <c r="CN1091" s="12" t="str" cm="1">
        <f t="array" ref="CN1091">IF(OR($CE1091="", $CG$3=""), "", IF(IFERROR(INDEX($K1091:$T1091, $CK1091, MATCH(CN$3, $K$3:$T$3, 0)), "")="", $CC$4, $CC$3))</f>
        <v/>
      </c>
      <c r="CO1091" s="12" t="str" cm="1">
        <f t="array" ref="CO1091">IF(OR($CE1091="", $CG$3=""), "", IF(IFERROR(INDEX($AA1091:$AJ1091, $CK1091, MATCH(CO$3, $AA$3:$AJ$3, 0)), "")="", $CC$4, $CC$3))</f>
        <v/>
      </c>
      <c r="CP1091" s="12" t="str">
        <f>IF(OR($CE1091="", $CG$3=""), "", IF(CP$3='Property List &amp; Features'!$BG$9, $CC$3, IF(CP$3=$I1091, $CC$3, $CC$4)))</f>
        <v/>
      </c>
      <c r="CQ1091" s="12" t="str">
        <f>IF(OR($CE1091="", $CG$3=""), "", IF(CQ$3='Property List &amp; Features'!$BG$9, $CC$3, IF(CQ$3=$J1091, $CC$3, $CC$4)))</f>
        <v/>
      </c>
      <c r="CR1091" s="12" t="str">
        <f t="shared" si="840"/>
        <v/>
      </c>
      <c r="CS1091" s="12" t="str">
        <f t="shared" si="841"/>
        <v/>
      </c>
      <c r="CT1091" s="12" t="str">
        <f t="shared" si="842"/>
        <v/>
      </c>
      <c r="CU1091" s="12" t="str">
        <f t="shared" si="843"/>
        <v/>
      </c>
      <c r="CV1091" s="12" t="str">
        <f t="shared" si="844"/>
        <v/>
      </c>
      <c r="CW1091" s="12" t="str">
        <f t="shared" si="866"/>
        <v/>
      </c>
      <c r="CX1091" s="12" t="str">
        <f t="shared" si="867"/>
        <v/>
      </c>
      <c r="CY1091" s="12" t="str">
        <f t="shared" si="868"/>
        <v/>
      </c>
      <c r="CZ1091" s="12" t="str">
        <f t="shared" si="869"/>
        <v/>
      </c>
      <c r="DA1091" s="12" t="str">
        <f t="shared" si="870"/>
        <v/>
      </c>
      <c r="DB1091" s="12" t="str">
        <f t="shared" si="871"/>
        <v/>
      </c>
      <c r="DC1091" s="12" t="str">
        <f t="shared" si="872"/>
        <v/>
      </c>
      <c r="DD1091" s="12" t="str">
        <f t="shared" si="873"/>
        <v/>
      </c>
      <c r="DE1091" s="12" t="str">
        <f t="shared" si="874"/>
        <v/>
      </c>
      <c r="DF1091" s="12" t="str">
        <f t="shared" si="875"/>
        <v/>
      </c>
      <c r="DG1091" s="12" t="str">
        <f t="shared" si="876"/>
        <v/>
      </c>
      <c r="DH1091" s="12" t="str">
        <f t="shared" si="877"/>
        <v/>
      </c>
      <c r="DI1091" s="12" t="str">
        <f t="shared" si="878"/>
        <v/>
      </c>
      <c r="DJ1091" s="12" t="str">
        <f t="shared" si="879"/>
        <v/>
      </c>
      <c r="DK1091" s="12" t="str">
        <f t="shared" si="880"/>
        <v/>
      </c>
      <c r="DL1091" s="12" t="str">
        <f t="shared" si="881"/>
        <v/>
      </c>
      <c r="DM1091" s="12" t="str">
        <f t="shared" si="882"/>
        <v/>
      </c>
      <c r="DN1091" s="12" t="str">
        <f t="shared" si="883"/>
        <v/>
      </c>
      <c r="DO1091" s="12" t="str">
        <f t="shared" si="884"/>
        <v/>
      </c>
      <c r="DP1091" s="12" t="str">
        <f t="shared" si="885"/>
        <v/>
      </c>
      <c r="DQ1091" s="12" t="str">
        <f t="shared" si="886"/>
        <v/>
      </c>
      <c r="DR1091" s="12" t="str">
        <f t="shared" si="848"/>
        <v/>
      </c>
      <c r="DS1091" s="12" t="str">
        <f t="shared" si="849"/>
        <v/>
      </c>
      <c r="DT1091" s="12" t="str">
        <f t="shared" si="850"/>
        <v/>
      </c>
      <c r="DU1091" s="12" t="str">
        <f t="shared" si="851"/>
        <v/>
      </c>
      <c r="DV1091" s="12" t="str">
        <f t="shared" si="852"/>
        <v/>
      </c>
      <c r="DW1091" s="12" t="str">
        <f t="shared" si="853"/>
        <v/>
      </c>
      <c r="DX1091" s="12" t="str">
        <f t="shared" si="854"/>
        <v/>
      </c>
      <c r="DY1091" s="12" t="str">
        <f t="shared" si="855"/>
        <v/>
      </c>
      <c r="DZ1091" s="12" t="str">
        <f t="shared" si="856"/>
        <v/>
      </c>
      <c r="EA1091" s="12" t="str">
        <f t="shared" si="857"/>
        <v/>
      </c>
      <c r="EB1091" s="12" t="str">
        <f t="shared" si="858"/>
        <v/>
      </c>
      <c r="EC1091" s="12" t="str">
        <f t="shared" si="859"/>
        <v/>
      </c>
      <c r="ED1091" s="12" t="str">
        <f t="shared" si="860"/>
        <v/>
      </c>
      <c r="EE1091" s="12" t="str">
        <f t="shared" si="861"/>
        <v/>
      </c>
      <c r="EF1091" s="12" t="str">
        <f t="shared" si="862"/>
        <v/>
      </c>
      <c r="EG1091" s="12" t="str">
        <f t="shared" si="863"/>
        <v/>
      </c>
      <c r="EH1091" s="12" t="str">
        <f t="shared" si="864"/>
        <v/>
      </c>
      <c r="EI1091" s="12" t="str">
        <f t="shared" si="865"/>
        <v/>
      </c>
      <c r="EK1091" s="83" t="str">
        <f t="shared" si="845"/>
        <v/>
      </c>
      <c r="EM1091" s="12" t="str">
        <f t="shared" si="846"/>
        <v/>
      </c>
      <c r="EO1091" s="12" t="str">
        <f t="shared" si="847"/>
        <v/>
      </c>
      <c r="EQ1091" s="12" t="str">
        <f>IF($EO1091="", "", IF($EQ$8=$EQ$6, COUNTIF($EO$11:$EO$2510, "&gt;"&amp;$EO1091)+1+COUNTIF($EO$11:$EO1091, $EO1091)-1, COUNTIF($EO$11:$EO$2510, "&lt;"&amp;$EO1091)+1+COUNTIF($EO$11:$EO1091, $EO1091)-1))</f>
        <v/>
      </c>
    </row>
    <row r="1092" spans="1:147" x14ac:dyDescent="0.55000000000000004">
      <c r="A1092" s="8"/>
      <c r="B1092" s="12" t="str">
        <f>IF($D1092="", "", COUNTIF($D$11:$D1092, $D1092))</f>
        <v/>
      </c>
      <c r="C1092" s="8"/>
      <c r="D1092" s="45"/>
      <c r="E1092" s="46"/>
      <c r="F1092" s="47"/>
      <c r="G1092" s="54"/>
      <c r="H1092" s="54"/>
      <c r="I1092" s="48"/>
      <c r="J1092" s="49"/>
      <c r="K1092" s="50"/>
      <c r="L1092" s="50"/>
      <c r="M1092" s="50"/>
      <c r="N1092" s="50"/>
      <c r="O1092" s="50"/>
      <c r="P1092" s="50"/>
      <c r="Q1092" s="50"/>
      <c r="R1092" s="50"/>
      <c r="S1092" s="50"/>
      <c r="T1092" s="50"/>
      <c r="U1092" s="51"/>
      <c r="V1092" s="52"/>
      <c r="W1092" s="53"/>
      <c r="X1092" s="53"/>
      <c r="Y1092" s="53"/>
      <c r="Z1092" s="53"/>
      <c r="AA1092" s="48"/>
      <c r="AB1092" s="54"/>
      <c r="AC1092" s="54"/>
      <c r="AD1092" s="54"/>
      <c r="AE1092" s="54"/>
      <c r="AF1092" s="54"/>
      <c r="AG1092" s="54"/>
      <c r="AH1092" s="54"/>
      <c r="AI1092" s="54"/>
      <c r="AJ1092" s="49"/>
      <c r="AK1092" s="48"/>
      <c r="AL1092" s="54"/>
      <c r="AM1092" s="54"/>
      <c r="AN1092" s="54"/>
      <c r="AO1092" s="54"/>
      <c r="AP1092" s="54"/>
      <c r="AQ1092" s="54"/>
      <c r="AR1092" s="54"/>
      <c r="AS1092" s="54"/>
      <c r="AT1092" s="54"/>
      <c r="AU1092" s="54"/>
      <c r="AV1092" s="54"/>
      <c r="AW1092" s="54"/>
      <c r="AX1092" s="54"/>
      <c r="AY1092" s="54"/>
      <c r="AZ1092" s="54"/>
      <c r="BA1092" s="54"/>
      <c r="BB1092" s="54"/>
      <c r="BC1092" s="54"/>
      <c r="BD1092" s="54"/>
      <c r="BE1092" s="54"/>
      <c r="BF1092" s="54"/>
      <c r="BG1092" s="54"/>
      <c r="BH1092" s="54"/>
      <c r="BI1092" s="54"/>
      <c r="BJ1092" s="54"/>
      <c r="BK1092" s="54"/>
      <c r="BL1092" s="54"/>
      <c r="BM1092" s="54"/>
      <c r="BN1092" s="54"/>
      <c r="BO1092" s="54"/>
      <c r="BP1092" s="54"/>
      <c r="BQ1092" s="54"/>
      <c r="BR1092" s="54"/>
      <c r="BS1092" s="54"/>
      <c r="BT1092" s="54"/>
      <c r="BU1092" s="54"/>
      <c r="BV1092" s="54"/>
      <c r="BW1092" s="54"/>
      <c r="BX1092" s="49"/>
      <c r="BY1092" s="55"/>
      <c r="BZ1092" s="8"/>
      <c r="CE1092" s="12" t="str">
        <f t="shared" si="835"/>
        <v/>
      </c>
      <c r="CG1092" s="77" t="str">
        <f t="shared" si="836"/>
        <v/>
      </c>
      <c r="CH1092" s="80" t="str">
        <f t="shared" si="837"/>
        <v/>
      </c>
      <c r="CL1092" s="12" t="str">
        <f t="shared" si="838"/>
        <v/>
      </c>
      <c r="CM1092" s="12" t="str">
        <f t="shared" si="839"/>
        <v/>
      </c>
      <c r="CN1092" s="12" t="str" cm="1">
        <f t="array" ref="CN1092">IF(OR($CE1092="", $CG$3=""), "", IF(IFERROR(INDEX($K1092:$T1092, $CK1092, MATCH(CN$3, $K$3:$T$3, 0)), "")="", $CC$4, $CC$3))</f>
        <v/>
      </c>
      <c r="CO1092" s="12" t="str" cm="1">
        <f t="array" ref="CO1092">IF(OR($CE1092="", $CG$3=""), "", IF(IFERROR(INDEX($AA1092:$AJ1092, $CK1092, MATCH(CO$3, $AA$3:$AJ$3, 0)), "")="", $CC$4, $CC$3))</f>
        <v/>
      </c>
      <c r="CP1092" s="12" t="str">
        <f>IF(OR($CE1092="", $CG$3=""), "", IF(CP$3='Property List &amp; Features'!$BG$9, $CC$3, IF(CP$3=$I1092, $CC$3, $CC$4)))</f>
        <v/>
      </c>
      <c r="CQ1092" s="12" t="str">
        <f>IF(OR($CE1092="", $CG$3=""), "", IF(CQ$3='Property List &amp; Features'!$BG$9, $CC$3, IF(CQ$3=$J1092, $CC$3, $CC$4)))</f>
        <v/>
      </c>
      <c r="CR1092" s="12" t="str">
        <f t="shared" si="840"/>
        <v/>
      </c>
      <c r="CS1092" s="12" t="str">
        <f t="shared" si="841"/>
        <v/>
      </c>
      <c r="CT1092" s="12" t="str">
        <f t="shared" si="842"/>
        <v/>
      </c>
      <c r="CU1092" s="12" t="str">
        <f t="shared" si="843"/>
        <v/>
      </c>
      <c r="CV1092" s="12" t="str">
        <f t="shared" si="844"/>
        <v/>
      </c>
      <c r="CW1092" s="12" t="str">
        <f t="shared" si="866"/>
        <v/>
      </c>
      <c r="CX1092" s="12" t="str">
        <f t="shared" si="867"/>
        <v/>
      </c>
      <c r="CY1092" s="12" t="str">
        <f t="shared" si="868"/>
        <v/>
      </c>
      <c r="CZ1092" s="12" t="str">
        <f t="shared" si="869"/>
        <v/>
      </c>
      <c r="DA1092" s="12" t="str">
        <f t="shared" si="870"/>
        <v/>
      </c>
      <c r="DB1092" s="12" t="str">
        <f t="shared" si="871"/>
        <v/>
      </c>
      <c r="DC1092" s="12" t="str">
        <f t="shared" si="872"/>
        <v/>
      </c>
      <c r="DD1092" s="12" t="str">
        <f t="shared" si="873"/>
        <v/>
      </c>
      <c r="DE1092" s="12" t="str">
        <f t="shared" si="874"/>
        <v/>
      </c>
      <c r="DF1092" s="12" t="str">
        <f t="shared" si="875"/>
        <v/>
      </c>
      <c r="DG1092" s="12" t="str">
        <f t="shared" si="876"/>
        <v/>
      </c>
      <c r="DH1092" s="12" t="str">
        <f t="shared" si="877"/>
        <v/>
      </c>
      <c r="DI1092" s="12" t="str">
        <f t="shared" si="878"/>
        <v/>
      </c>
      <c r="DJ1092" s="12" t="str">
        <f t="shared" si="879"/>
        <v/>
      </c>
      <c r="DK1092" s="12" t="str">
        <f t="shared" si="880"/>
        <v/>
      </c>
      <c r="DL1092" s="12" t="str">
        <f t="shared" si="881"/>
        <v/>
      </c>
      <c r="DM1092" s="12" t="str">
        <f t="shared" si="882"/>
        <v/>
      </c>
      <c r="DN1092" s="12" t="str">
        <f t="shared" si="883"/>
        <v/>
      </c>
      <c r="DO1092" s="12" t="str">
        <f t="shared" si="884"/>
        <v/>
      </c>
      <c r="DP1092" s="12" t="str">
        <f t="shared" si="885"/>
        <v/>
      </c>
      <c r="DQ1092" s="12" t="str">
        <f t="shared" si="886"/>
        <v/>
      </c>
      <c r="DR1092" s="12" t="str">
        <f t="shared" si="848"/>
        <v/>
      </c>
      <c r="DS1092" s="12" t="str">
        <f t="shared" si="849"/>
        <v/>
      </c>
      <c r="DT1092" s="12" t="str">
        <f t="shared" si="850"/>
        <v/>
      </c>
      <c r="DU1092" s="12" t="str">
        <f t="shared" si="851"/>
        <v/>
      </c>
      <c r="DV1092" s="12" t="str">
        <f t="shared" si="852"/>
        <v/>
      </c>
      <c r="DW1092" s="12" t="str">
        <f t="shared" si="853"/>
        <v/>
      </c>
      <c r="DX1092" s="12" t="str">
        <f t="shared" si="854"/>
        <v/>
      </c>
      <c r="DY1092" s="12" t="str">
        <f t="shared" si="855"/>
        <v/>
      </c>
      <c r="DZ1092" s="12" t="str">
        <f t="shared" si="856"/>
        <v/>
      </c>
      <c r="EA1092" s="12" t="str">
        <f t="shared" si="857"/>
        <v/>
      </c>
      <c r="EB1092" s="12" t="str">
        <f t="shared" si="858"/>
        <v/>
      </c>
      <c r="EC1092" s="12" t="str">
        <f t="shared" si="859"/>
        <v/>
      </c>
      <c r="ED1092" s="12" t="str">
        <f t="shared" si="860"/>
        <v/>
      </c>
      <c r="EE1092" s="12" t="str">
        <f t="shared" si="861"/>
        <v/>
      </c>
      <c r="EF1092" s="12" t="str">
        <f t="shared" si="862"/>
        <v/>
      </c>
      <c r="EG1092" s="12" t="str">
        <f t="shared" si="863"/>
        <v/>
      </c>
      <c r="EH1092" s="12" t="str">
        <f t="shared" si="864"/>
        <v/>
      </c>
      <c r="EI1092" s="12" t="str">
        <f t="shared" si="865"/>
        <v/>
      </c>
      <c r="EK1092" s="83" t="str">
        <f t="shared" si="845"/>
        <v/>
      </c>
      <c r="EM1092" s="12" t="str">
        <f t="shared" si="846"/>
        <v/>
      </c>
      <c r="EO1092" s="12" t="str">
        <f t="shared" si="847"/>
        <v/>
      </c>
      <c r="EQ1092" s="12" t="str">
        <f>IF($EO1092="", "", IF($EQ$8=$EQ$6, COUNTIF($EO$11:$EO$2510, "&gt;"&amp;$EO1092)+1+COUNTIF($EO$11:$EO1092, $EO1092)-1, COUNTIF($EO$11:$EO$2510, "&lt;"&amp;$EO1092)+1+COUNTIF($EO$11:$EO1092, $EO1092)-1))</f>
        <v/>
      </c>
    </row>
    <row r="1093" spans="1:147" x14ac:dyDescent="0.55000000000000004">
      <c r="A1093" s="8"/>
      <c r="B1093" s="12" t="str">
        <f>IF($D1093="", "", COUNTIF($D$11:$D1093, $D1093))</f>
        <v/>
      </c>
      <c r="C1093" s="8"/>
      <c r="D1093" s="45"/>
      <c r="E1093" s="46"/>
      <c r="F1093" s="47"/>
      <c r="G1093" s="54"/>
      <c r="H1093" s="54"/>
      <c r="I1093" s="48"/>
      <c r="J1093" s="49"/>
      <c r="K1093" s="50"/>
      <c r="L1093" s="50"/>
      <c r="M1093" s="50"/>
      <c r="N1093" s="50"/>
      <c r="O1093" s="50"/>
      <c r="P1093" s="50"/>
      <c r="Q1093" s="50"/>
      <c r="R1093" s="50"/>
      <c r="S1093" s="50"/>
      <c r="T1093" s="50"/>
      <c r="U1093" s="51"/>
      <c r="V1093" s="52"/>
      <c r="W1093" s="53"/>
      <c r="X1093" s="53"/>
      <c r="Y1093" s="53"/>
      <c r="Z1093" s="53"/>
      <c r="AA1093" s="48"/>
      <c r="AB1093" s="54"/>
      <c r="AC1093" s="54"/>
      <c r="AD1093" s="54"/>
      <c r="AE1093" s="54"/>
      <c r="AF1093" s="54"/>
      <c r="AG1093" s="54"/>
      <c r="AH1093" s="54"/>
      <c r="AI1093" s="54"/>
      <c r="AJ1093" s="49"/>
      <c r="AK1093" s="48"/>
      <c r="AL1093" s="54"/>
      <c r="AM1093" s="54"/>
      <c r="AN1093" s="54"/>
      <c r="AO1093" s="54"/>
      <c r="AP1093" s="54"/>
      <c r="AQ1093" s="54"/>
      <c r="AR1093" s="54"/>
      <c r="AS1093" s="54"/>
      <c r="AT1093" s="54"/>
      <c r="AU1093" s="54"/>
      <c r="AV1093" s="54"/>
      <c r="AW1093" s="54"/>
      <c r="AX1093" s="54"/>
      <c r="AY1093" s="54"/>
      <c r="AZ1093" s="54"/>
      <c r="BA1093" s="54"/>
      <c r="BB1093" s="54"/>
      <c r="BC1093" s="54"/>
      <c r="BD1093" s="54"/>
      <c r="BE1093" s="54"/>
      <c r="BF1093" s="54"/>
      <c r="BG1093" s="54"/>
      <c r="BH1093" s="54"/>
      <c r="BI1093" s="54"/>
      <c r="BJ1093" s="54"/>
      <c r="BK1093" s="54"/>
      <c r="BL1093" s="54"/>
      <c r="BM1093" s="54"/>
      <c r="BN1093" s="54"/>
      <c r="BO1093" s="54"/>
      <c r="BP1093" s="54"/>
      <c r="BQ1093" s="54"/>
      <c r="BR1093" s="54"/>
      <c r="BS1093" s="54"/>
      <c r="BT1093" s="54"/>
      <c r="BU1093" s="54"/>
      <c r="BV1093" s="54"/>
      <c r="BW1093" s="54"/>
      <c r="BX1093" s="49"/>
      <c r="BY1093" s="55"/>
      <c r="BZ1093" s="8"/>
      <c r="CE1093" s="12" t="str">
        <f t="shared" si="835"/>
        <v/>
      </c>
      <c r="CG1093" s="77" t="str">
        <f t="shared" si="836"/>
        <v/>
      </c>
      <c r="CH1093" s="80" t="str">
        <f t="shared" si="837"/>
        <v/>
      </c>
      <c r="CL1093" s="12" t="str">
        <f t="shared" si="838"/>
        <v/>
      </c>
      <c r="CM1093" s="12" t="str">
        <f t="shared" si="839"/>
        <v/>
      </c>
      <c r="CN1093" s="12" t="str" cm="1">
        <f t="array" ref="CN1093">IF(OR($CE1093="", $CG$3=""), "", IF(IFERROR(INDEX($K1093:$T1093, $CK1093, MATCH(CN$3, $K$3:$T$3, 0)), "")="", $CC$4, $CC$3))</f>
        <v/>
      </c>
      <c r="CO1093" s="12" t="str" cm="1">
        <f t="array" ref="CO1093">IF(OR($CE1093="", $CG$3=""), "", IF(IFERROR(INDEX($AA1093:$AJ1093, $CK1093, MATCH(CO$3, $AA$3:$AJ$3, 0)), "")="", $CC$4, $CC$3))</f>
        <v/>
      </c>
      <c r="CP1093" s="12" t="str">
        <f>IF(OR($CE1093="", $CG$3=""), "", IF(CP$3='Property List &amp; Features'!$BG$9, $CC$3, IF(CP$3=$I1093, $CC$3, $CC$4)))</f>
        <v/>
      </c>
      <c r="CQ1093" s="12" t="str">
        <f>IF(OR($CE1093="", $CG$3=""), "", IF(CQ$3='Property List &amp; Features'!$BG$9, $CC$3, IF(CQ$3=$J1093, $CC$3, $CC$4)))</f>
        <v/>
      </c>
      <c r="CR1093" s="12" t="str">
        <f t="shared" si="840"/>
        <v/>
      </c>
      <c r="CS1093" s="12" t="str">
        <f t="shared" si="841"/>
        <v/>
      </c>
      <c r="CT1093" s="12" t="str">
        <f t="shared" si="842"/>
        <v/>
      </c>
      <c r="CU1093" s="12" t="str">
        <f t="shared" si="843"/>
        <v/>
      </c>
      <c r="CV1093" s="12" t="str">
        <f t="shared" si="844"/>
        <v/>
      </c>
      <c r="CW1093" s="12" t="str">
        <f t="shared" si="866"/>
        <v/>
      </c>
      <c r="CX1093" s="12" t="str">
        <f t="shared" si="867"/>
        <v/>
      </c>
      <c r="CY1093" s="12" t="str">
        <f t="shared" si="868"/>
        <v/>
      </c>
      <c r="CZ1093" s="12" t="str">
        <f t="shared" si="869"/>
        <v/>
      </c>
      <c r="DA1093" s="12" t="str">
        <f t="shared" si="870"/>
        <v/>
      </c>
      <c r="DB1093" s="12" t="str">
        <f t="shared" si="871"/>
        <v/>
      </c>
      <c r="DC1093" s="12" t="str">
        <f t="shared" si="872"/>
        <v/>
      </c>
      <c r="DD1093" s="12" t="str">
        <f t="shared" si="873"/>
        <v/>
      </c>
      <c r="DE1093" s="12" t="str">
        <f t="shared" si="874"/>
        <v/>
      </c>
      <c r="DF1093" s="12" t="str">
        <f t="shared" si="875"/>
        <v/>
      </c>
      <c r="DG1093" s="12" t="str">
        <f t="shared" si="876"/>
        <v/>
      </c>
      <c r="DH1093" s="12" t="str">
        <f t="shared" si="877"/>
        <v/>
      </c>
      <c r="DI1093" s="12" t="str">
        <f t="shared" si="878"/>
        <v/>
      </c>
      <c r="DJ1093" s="12" t="str">
        <f t="shared" si="879"/>
        <v/>
      </c>
      <c r="DK1093" s="12" t="str">
        <f t="shared" si="880"/>
        <v/>
      </c>
      <c r="DL1093" s="12" t="str">
        <f t="shared" si="881"/>
        <v/>
      </c>
      <c r="DM1093" s="12" t="str">
        <f t="shared" si="882"/>
        <v/>
      </c>
      <c r="DN1093" s="12" t="str">
        <f t="shared" si="883"/>
        <v/>
      </c>
      <c r="DO1093" s="12" t="str">
        <f t="shared" si="884"/>
        <v/>
      </c>
      <c r="DP1093" s="12" t="str">
        <f t="shared" si="885"/>
        <v/>
      </c>
      <c r="DQ1093" s="12" t="str">
        <f t="shared" si="886"/>
        <v/>
      </c>
      <c r="DR1093" s="12" t="str">
        <f t="shared" si="848"/>
        <v/>
      </c>
      <c r="DS1093" s="12" t="str">
        <f t="shared" si="849"/>
        <v/>
      </c>
      <c r="DT1093" s="12" t="str">
        <f t="shared" si="850"/>
        <v/>
      </c>
      <c r="DU1093" s="12" t="str">
        <f t="shared" si="851"/>
        <v/>
      </c>
      <c r="DV1093" s="12" t="str">
        <f t="shared" si="852"/>
        <v/>
      </c>
      <c r="DW1093" s="12" t="str">
        <f t="shared" si="853"/>
        <v/>
      </c>
      <c r="DX1093" s="12" t="str">
        <f t="shared" si="854"/>
        <v/>
      </c>
      <c r="DY1093" s="12" t="str">
        <f t="shared" si="855"/>
        <v/>
      </c>
      <c r="DZ1093" s="12" t="str">
        <f t="shared" si="856"/>
        <v/>
      </c>
      <c r="EA1093" s="12" t="str">
        <f t="shared" si="857"/>
        <v/>
      </c>
      <c r="EB1093" s="12" t="str">
        <f t="shared" si="858"/>
        <v/>
      </c>
      <c r="EC1093" s="12" t="str">
        <f t="shared" si="859"/>
        <v/>
      </c>
      <c r="ED1093" s="12" t="str">
        <f t="shared" si="860"/>
        <v/>
      </c>
      <c r="EE1093" s="12" t="str">
        <f t="shared" si="861"/>
        <v/>
      </c>
      <c r="EF1093" s="12" t="str">
        <f t="shared" si="862"/>
        <v/>
      </c>
      <c r="EG1093" s="12" t="str">
        <f t="shared" si="863"/>
        <v/>
      </c>
      <c r="EH1093" s="12" t="str">
        <f t="shared" si="864"/>
        <v/>
      </c>
      <c r="EI1093" s="12" t="str">
        <f t="shared" si="865"/>
        <v/>
      </c>
      <c r="EK1093" s="83" t="str">
        <f t="shared" si="845"/>
        <v/>
      </c>
      <c r="EM1093" s="12" t="str">
        <f t="shared" si="846"/>
        <v/>
      </c>
      <c r="EO1093" s="12" t="str">
        <f t="shared" si="847"/>
        <v/>
      </c>
      <c r="EQ1093" s="12" t="str">
        <f>IF($EO1093="", "", IF($EQ$8=$EQ$6, COUNTIF($EO$11:$EO$2510, "&gt;"&amp;$EO1093)+1+COUNTIF($EO$11:$EO1093, $EO1093)-1, COUNTIF($EO$11:$EO$2510, "&lt;"&amp;$EO1093)+1+COUNTIF($EO$11:$EO1093, $EO1093)-1))</f>
        <v/>
      </c>
    </row>
    <row r="1094" spans="1:147" x14ac:dyDescent="0.55000000000000004">
      <c r="A1094" s="8"/>
      <c r="B1094" s="12" t="str">
        <f>IF($D1094="", "", COUNTIF($D$11:$D1094, $D1094))</f>
        <v/>
      </c>
      <c r="C1094" s="8"/>
      <c r="D1094" s="45"/>
      <c r="E1094" s="46"/>
      <c r="F1094" s="47"/>
      <c r="G1094" s="54"/>
      <c r="H1094" s="54"/>
      <c r="I1094" s="48"/>
      <c r="J1094" s="49"/>
      <c r="K1094" s="50"/>
      <c r="L1094" s="50"/>
      <c r="M1094" s="50"/>
      <c r="N1094" s="50"/>
      <c r="O1094" s="50"/>
      <c r="P1094" s="50"/>
      <c r="Q1094" s="50"/>
      <c r="R1094" s="50"/>
      <c r="S1094" s="50"/>
      <c r="T1094" s="50"/>
      <c r="U1094" s="51"/>
      <c r="V1094" s="52"/>
      <c r="W1094" s="53"/>
      <c r="X1094" s="53"/>
      <c r="Y1094" s="53"/>
      <c r="Z1094" s="53"/>
      <c r="AA1094" s="48"/>
      <c r="AB1094" s="54"/>
      <c r="AC1094" s="54"/>
      <c r="AD1094" s="54"/>
      <c r="AE1094" s="54"/>
      <c r="AF1094" s="54"/>
      <c r="AG1094" s="54"/>
      <c r="AH1094" s="54"/>
      <c r="AI1094" s="54"/>
      <c r="AJ1094" s="49"/>
      <c r="AK1094" s="48"/>
      <c r="AL1094" s="54"/>
      <c r="AM1094" s="54"/>
      <c r="AN1094" s="54"/>
      <c r="AO1094" s="54"/>
      <c r="AP1094" s="54"/>
      <c r="AQ1094" s="54"/>
      <c r="AR1094" s="54"/>
      <c r="AS1094" s="54"/>
      <c r="AT1094" s="54"/>
      <c r="AU1094" s="54"/>
      <c r="AV1094" s="54"/>
      <c r="AW1094" s="54"/>
      <c r="AX1094" s="54"/>
      <c r="AY1094" s="54"/>
      <c r="AZ1094" s="54"/>
      <c r="BA1094" s="54"/>
      <c r="BB1094" s="54"/>
      <c r="BC1094" s="54"/>
      <c r="BD1094" s="54"/>
      <c r="BE1094" s="54"/>
      <c r="BF1094" s="54"/>
      <c r="BG1094" s="54"/>
      <c r="BH1094" s="54"/>
      <c r="BI1094" s="54"/>
      <c r="BJ1094" s="54"/>
      <c r="BK1094" s="54"/>
      <c r="BL1094" s="54"/>
      <c r="BM1094" s="54"/>
      <c r="BN1094" s="54"/>
      <c r="BO1094" s="54"/>
      <c r="BP1094" s="54"/>
      <c r="BQ1094" s="54"/>
      <c r="BR1094" s="54"/>
      <c r="BS1094" s="54"/>
      <c r="BT1094" s="54"/>
      <c r="BU1094" s="54"/>
      <c r="BV1094" s="54"/>
      <c r="BW1094" s="54"/>
      <c r="BX1094" s="49"/>
      <c r="BY1094" s="55"/>
      <c r="BZ1094" s="8"/>
      <c r="CE1094" s="12" t="str">
        <f t="shared" si="835"/>
        <v/>
      </c>
      <c r="CG1094" s="77" t="str">
        <f t="shared" si="836"/>
        <v/>
      </c>
      <c r="CH1094" s="80" t="str">
        <f t="shared" si="837"/>
        <v/>
      </c>
      <c r="CL1094" s="12" t="str">
        <f t="shared" si="838"/>
        <v/>
      </c>
      <c r="CM1094" s="12" t="str">
        <f t="shared" si="839"/>
        <v/>
      </c>
      <c r="CN1094" s="12" t="str" cm="1">
        <f t="array" ref="CN1094">IF(OR($CE1094="", $CG$3=""), "", IF(IFERROR(INDEX($K1094:$T1094, $CK1094, MATCH(CN$3, $K$3:$T$3, 0)), "")="", $CC$4, $CC$3))</f>
        <v/>
      </c>
      <c r="CO1094" s="12" t="str" cm="1">
        <f t="array" ref="CO1094">IF(OR($CE1094="", $CG$3=""), "", IF(IFERROR(INDEX($AA1094:$AJ1094, $CK1094, MATCH(CO$3, $AA$3:$AJ$3, 0)), "")="", $CC$4, $CC$3))</f>
        <v/>
      </c>
      <c r="CP1094" s="12" t="str">
        <f>IF(OR($CE1094="", $CG$3=""), "", IF(CP$3='Property List &amp; Features'!$BG$9, $CC$3, IF(CP$3=$I1094, $CC$3, $CC$4)))</f>
        <v/>
      </c>
      <c r="CQ1094" s="12" t="str">
        <f>IF(OR($CE1094="", $CG$3=""), "", IF(CQ$3='Property List &amp; Features'!$BG$9, $CC$3, IF(CQ$3=$J1094, $CC$3, $CC$4)))</f>
        <v/>
      </c>
      <c r="CR1094" s="12" t="str">
        <f t="shared" si="840"/>
        <v/>
      </c>
      <c r="CS1094" s="12" t="str">
        <f t="shared" si="841"/>
        <v/>
      </c>
      <c r="CT1094" s="12" t="str">
        <f t="shared" si="842"/>
        <v/>
      </c>
      <c r="CU1094" s="12" t="str">
        <f t="shared" si="843"/>
        <v/>
      </c>
      <c r="CV1094" s="12" t="str">
        <f t="shared" si="844"/>
        <v/>
      </c>
      <c r="CW1094" s="12" t="str">
        <f t="shared" si="866"/>
        <v/>
      </c>
      <c r="CX1094" s="12" t="str">
        <f t="shared" si="867"/>
        <v/>
      </c>
      <c r="CY1094" s="12" t="str">
        <f t="shared" si="868"/>
        <v/>
      </c>
      <c r="CZ1094" s="12" t="str">
        <f t="shared" si="869"/>
        <v/>
      </c>
      <c r="DA1094" s="12" t="str">
        <f t="shared" si="870"/>
        <v/>
      </c>
      <c r="DB1094" s="12" t="str">
        <f t="shared" si="871"/>
        <v/>
      </c>
      <c r="DC1094" s="12" t="str">
        <f t="shared" si="872"/>
        <v/>
      </c>
      <c r="DD1094" s="12" t="str">
        <f t="shared" si="873"/>
        <v/>
      </c>
      <c r="DE1094" s="12" t="str">
        <f t="shared" si="874"/>
        <v/>
      </c>
      <c r="DF1094" s="12" t="str">
        <f t="shared" si="875"/>
        <v/>
      </c>
      <c r="DG1094" s="12" t="str">
        <f t="shared" si="876"/>
        <v/>
      </c>
      <c r="DH1094" s="12" t="str">
        <f t="shared" si="877"/>
        <v/>
      </c>
      <c r="DI1094" s="12" t="str">
        <f t="shared" si="878"/>
        <v/>
      </c>
      <c r="DJ1094" s="12" t="str">
        <f t="shared" si="879"/>
        <v/>
      </c>
      <c r="DK1094" s="12" t="str">
        <f t="shared" si="880"/>
        <v/>
      </c>
      <c r="DL1094" s="12" t="str">
        <f t="shared" si="881"/>
        <v/>
      </c>
      <c r="DM1094" s="12" t="str">
        <f t="shared" si="882"/>
        <v/>
      </c>
      <c r="DN1094" s="12" t="str">
        <f t="shared" si="883"/>
        <v/>
      </c>
      <c r="DO1094" s="12" t="str">
        <f t="shared" si="884"/>
        <v/>
      </c>
      <c r="DP1094" s="12" t="str">
        <f t="shared" si="885"/>
        <v/>
      </c>
      <c r="DQ1094" s="12" t="str">
        <f t="shared" si="886"/>
        <v/>
      </c>
      <c r="DR1094" s="12" t="str">
        <f t="shared" si="848"/>
        <v/>
      </c>
      <c r="DS1094" s="12" t="str">
        <f t="shared" si="849"/>
        <v/>
      </c>
      <c r="DT1094" s="12" t="str">
        <f t="shared" si="850"/>
        <v/>
      </c>
      <c r="DU1094" s="12" t="str">
        <f t="shared" si="851"/>
        <v/>
      </c>
      <c r="DV1094" s="12" t="str">
        <f t="shared" si="852"/>
        <v/>
      </c>
      <c r="DW1094" s="12" t="str">
        <f t="shared" si="853"/>
        <v/>
      </c>
      <c r="DX1094" s="12" t="str">
        <f t="shared" si="854"/>
        <v/>
      </c>
      <c r="DY1094" s="12" t="str">
        <f t="shared" si="855"/>
        <v/>
      </c>
      <c r="DZ1094" s="12" t="str">
        <f t="shared" si="856"/>
        <v/>
      </c>
      <c r="EA1094" s="12" t="str">
        <f t="shared" si="857"/>
        <v/>
      </c>
      <c r="EB1094" s="12" t="str">
        <f t="shared" si="858"/>
        <v/>
      </c>
      <c r="EC1094" s="12" t="str">
        <f t="shared" si="859"/>
        <v/>
      </c>
      <c r="ED1094" s="12" t="str">
        <f t="shared" si="860"/>
        <v/>
      </c>
      <c r="EE1094" s="12" t="str">
        <f t="shared" si="861"/>
        <v/>
      </c>
      <c r="EF1094" s="12" t="str">
        <f t="shared" si="862"/>
        <v/>
      </c>
      <c r="EG1094" s="12" t="str">
        <f t="shared" si="863"/>
        <v/>
      </c>
      <c r="EH1094" s="12" t="str">
        <f t="shared" si="864"/>
        <v/>
      </c>
      <c r="EI1094" s="12" t="str">
        <f t="shared" si="865"/>
        <v/>
      </c>
      <c r="EK1094" s="83" t="str">
        <f t="shared" si="845"/>
        <v/>
      </c>
      <c r="EM1094" s="12" t="str">
        <f t="shared" si="846"/>
        <v/>
      </c>
      <c r="EO1094" s="12" t="str">
        <f t="shared" si="847"/>
        <v/>
      </c>
      <c r="EQ1094" s="12" t="str">
        <f>IF($EO1094="", "", IF($EQ$8=$EQ$6, COUNTIF($EO$11:$EO$2510, "&gt;"&amp;$EO1094)+1+COUNTIF($EO$11:$EO1094, $EO1094)-1, COUNTIF($EO$11:$EO$2510, "&lt;"&amp;$EO1094)+1+COUNTIF($EO$11:$EO1094, $EO1094)-1))</f>
        <v/>
      </c>
    </row>
    <row r="1095" spans="1:147" x14ac:dyDescent="0.55000000000000004">
      <c r="A1095" s="8"/>
      <c r="B1095" s="12" t="str">
        <f>IF($D1095="", "", COUNTIF($D$11:$D1095, $D1095))</f>
        <v/>
      </c>
      <c r="C1095" s="8"/>
      <c r="D1095" s="45"/>
      <c r="E1095" s="46"/>
      <c r="F1095" s="47"/>
      <c r="G1095" s="54"/>
      <c r="H1095" s="54"/>
      <c r="I1095" s="48"/>
      <c r="J1095" s="49"/>
      <c r="K1095" s="50"/>
      <c r="L1095" s="50"/>
      <c r="M1095" s="50"/>
      <c r="N1095" s="50"/>
      <c r="O1095" s="50"/>
      <c r="P1095" s="50"/>
      <c r="Q1095" s="50"/>
      <c r="R1095" s="50"/>
      <c r="S1095" s="50"/>
      <c r="T1095" s="50"/>
      <c r="U1095" s="51"/>
      <c r="V1095" s="52"/>
      <c r="W1095" s="53"/>
      <c r="X1095" s="53"/>
      <c r="Y1095" s="53"/>
      <c r="Z1095" s="53"/>
      <c r="AA1095" s="48"/>
      <c r="AB1095" s="54"/>
      <c r="AC1095" s="54"/>
      <c r="AD1095" s="54"/>
      <c r="AE1095" s="54"/>
      <c r="AF1095" s="54"/>
      <c r="AG1095" s="54"/>
      <c r="AH1095" s="54"/>
      <c r="AI1095" s="54"/>
      <c r="AJ1095" s="49"/>
      <c r="AK1095" s="48"/>
      <c r="AL1095" s="54"/>
      <c r="AM1095" s="54"/>
      <c r="AN1095" s="54"/>
      <c r="AO1095" s="54"/>
      <c r="AP1095" s="54"/>
      <c r="AQ1095" s="54"/>
      <c r="AR1095" s="54"/>
      <c r="AS1095" s="54"/>
      <c r="AT1095" s="54"/>
      <c r="AU1095" s="54"/>
      <c r="AV1095" s="54"/>
      <c r="AW1095" s="54"/>
      <c r="AX1095" s="54"/>
      <c r="AY1095" s="54"/>
      <c r="AZ1095" s="54"/>
      <c r="BA1095" s="54"/>
      <c r="BB1095" s="54"/>
      <c r="BC1095" s="54"/>
      <c r="BD1095" s="54"/>
      <c r="BE1095" s="54"/>
      <c r="BF1095" s="54"/>
      <c r="BG1095" s="54"/>
      <c r="BH1095" s="54"/>
      <c r="BI1095" s="54"/>
      <c r="BJ1095" s="54"/>
      <c r="BK1095" s="54"/>
      <c r="BL1095" s="54"/>
      <c r="BM1095" s="54"/>
      <c r="BN1095" s="54"/>
      <c r="BO1095" s="54"/>
      <c r="BP1095" s="54"/>
      <c r="BQ1095" s="54"/>
      <c r="BR1095" s="54"/>
      <c r="BS1095" s="54"/>
      <c r="BT1095" s="54"/>
      <c r="BU1095" s="54"/>
      <c r="BV1095" s="54"/>
      <c r="BW1095" s="54"/>
      <c r="BX1095" s="49"/>
      <c r="BY1095" s="55"/>
      <c r="BZ1095" s="8"/>
      <c r="CE1095" s="12" t="str">
        <f t="shared" si="835"/>
        <v/>
      </c>
      <c r="CG1095" s="77" t="str">
        <f t="shared" si="836"/>
        <v/>
      </c>
      <c r="CH1095" s="80" t="str">
        <f t="shared" si="837"/>
        <v/>
      </c>
      <c r="CL1095" s="12" t="str">
        <f t="shared" si="838"/>
        <v/>
      </c>
      <c r="CM1095" s="12" t="str">
        <f t="shared" si="839"/>
        <v/>
      </c>
      <c r="CN1095" s="12" t="str" cm="1">
        <f t="array" ref="CN1095">IF(OR($CE1095="", $CG$3=""), "", IF(IFERROR(INDEX($K1095:$T1095, $CK1095, MATCH(CN$3, $K$3:$T$3, 0)), "")="", $CC$4, $CC$3))</f>
        <v/>
      </c>
      <c r="CO1095" s="12" t="str" cm="1">
        <f t="array" ref="CO1095">IF(OR($CE1095="", $CG$3=""), "", IF(IFERROR(INDEX($AA1095:$AJ1095, $CK1095, MATCH(CO$3, $AA$3:$AJ$3, 0)), "")="", $CC$4, $CC$3))</f>
        <v/>
      </c>
      <c r="CP1095" s="12" t="str">
        <f>IF(OR($CE1095="", $CG$3=""), "", IF(CP$3='Property List &amp; Features'!$BG$9, $CC$3, IF(CP$3=$I1095, $CC$3, $CC$4)))</f>
        <v/>
      </c>
      <c r="CQ1095" s="12" t="str">
        <f>IF(OR($CE1095="", $CG$3=""), "", IF(CQ$3='Property List &amp; Features'!$BG$9, $CC$3, IF(CQ$3=$J1095, $CC$3, $CC$4)))</f>
        <v/>
      </c>
      <c r="CR1095" s="12" t="str">
        <f t="shared" si="840"/>
        <v/>
      </c>
      <c r="CS1095" s="12" t="str">
        <f t="shared" si="841"/>
        <v/>
      </c>
      <c r="CT1095" s="12" t="str">
        <f t="shared" si="842"/>
        <v/>
      </c>
      <c r="CU1095" s="12" t="str">
        <f t="shared" si="843"/>
        <v/>
      </c>
      <c r="CV1095" s="12" t="str">
        <f t="shared" si="844"/>
        <v/>
      </c>
      <c r="CW1095" s="12" t="str">
        <f t="shared" si="866"/>
        <v/>
      </c>
      <c r="CX1095" s="12" t="str">
        <f t="shared" si="867"/>
        <v/>
      </c>
      <c r="CY1095" s="12" t="str">
        <f t="shared" si="868"/>
        <v/>
      </c>
      <c r="CZ1095" s="12" t="str">
        <f t="shared" si="869"/>
        <v/>
      </c>
      <c r="DA1095" s="12" t="str">
        <f t="shared" si="870"/>
        <v/>
      </c>
      <c r="DB1095" s="12" t="str">
        <f t="shared" si="871"/>
        <v/>
      </c>
      <c r="DC1095" s="12" t="str">
        <f t="shared" si="872"/>
        <v/>
      </c>
      <c r="DD1095" s="12" t="str">
        <f t="shared" si="873"/>
        <v/>
      </c>
      <c r="DE1095" s="12" t="str">
        <f t="shared" si="874"/>
        <v/>
      </c>
      <c r="DF1095" s="12" t="str">
        <f t="shared" si="875"/>
        <v/>
      </c>
      <c r="DG1095" s="12" t="str">
        <f t="shared" si="876"/>
        <v/>
      </c>
      <c r="DH1095" s="12" t="str">
        <f t="shared" si="877"/>
        <v/>
      </c>
      <c r="DI1095" s="12" t="str">
        <f t="shared" si="878"/>
        <v/>
      </c>
      <c r="DJ1095" s="12" t="str">
        <f t="shared" si="879"/>
        <v/>
      </c>
      <c r="DK1095" s="12" t="str">
        <f t="shared" si="880"/>
        <v/>
      </c>
      <c r="DL1095" s="12" t="str">
        <f t="shared" si="881"/>
        <v/>
      </c>
      <c r="DM1095" s="12" t="str">
        <f t="shared" si="882"/>
        <v/>
      </c>
      <c r="DN1095" s="12" t="str">
        <f t="shared" si="883"/>
        <v/>
      </c>
      <c r="DO1095" s="12" t="str">
        <f t="shared" si="884"/>
        <v/>
      </c>
      <c r="DP1095" s="12" t="str">
        <f t="shared" si="885"/>
        <v/>
      </c>
      <c r="DQ1095" s="12" t="str">
        <f t="shared" si="886"/>
        <v/>
      </c>
      <c r="DR1095" s="12" t="str">
        <f t="shared" si="848"/>
        <v/>
      </c>
      <c r="DS1095" s="12" t="str">
        <f t="shared" si="849"/>
        <v/>
      </c>
      <c r="DT1095" s="12" t="str">
        <f t="shared" si="850"/>
        <v/>
      </c>
      <c r="DU1095" s="12" t="str">
        <f t="shared" si="851"/>
        <v/>
      </c>
      <c r="DV1095" s="12" t="str">
        <f t="shared" si="852"/>
        <v/>
      </c>
      <c r="DW1095" s="12" t="str">
        <f t="shared" si="853"/>
        <v/>
      </c>
      <c r="DX1095" s="12" t="str">
        <f t="shared" si="854"/>
        <v/>
      </c>
      <c r="DY1095" s="12" t="str">
        <f t="shared" si="855"/>
        <v/>
      </c>
      <c r="DZ1095" s="12" t="str">
        <f t="shared" si="856"/>
        <v/>
      </c>
      <c r="EA1095" s="12" t="str">
        <f t="shared" si="857"/>
        <v/>
      </c>
      <c r="EB1095" s="12" t="str">
        <f t="shared" si="858"/>
        <v/>
      </c>
      <c r="EC1095" s="12" t="str">
        <f t="shared" si="859"/>
        <v/>
      </c>
      <c r="ED1095" s="12" t="str">
        <f t="shared" si="860"/>
        <v/>
      </c>
      <c r="EE1095" s="12" t="str">
        <f t="shared" si="861"/>
        <v/>
      </c>
      <c r="EF1095" s="12" t="str">
        <f t="shared" si="862"/>
        <v/>
      </c>
      <c r="EG1095" s="12" t="str">
        <f t="shared" si="863"/>
        <v/>
      </c>
      <c r="EH1095" s="12" t="str">
        <f t="shared" si="864"/>
        <v/>
      </c>
      <c r="EI1095" s="12" t="str">
        <f t="shared" si="865"/>
        <v/>
      </c>
      <c r="EK1095" s="83" t="str">
        <f t="shared" si="845"/>
        <v/>
      </c>
      <c r="EM1095" s="12" t="str">
        <f t="shared" si="846"/>
        <v/>
      </c>
      <c r="EO1095" s="12" t="str">
        <f t="shared" si="847"/>
        <v/>
      </c>
      <c r="EQ1095" s="12" t="str">
        <f>IF($EO1095="", "", IF($EQ$8=$EQ$6, COUNTIF($EO$11:$EO$2510, "&gt;"&amp;$EO1095)+1+COUNTIF($EO$11:$EO1095, $EO1095)-1, COUNTIF($EO$11:$EO$2510, "&lt;"&amp;$EO1095)+1+COUNTIF($EO$11:$EO1095, $EO1095)-1))</f>
        <v/>
      </c>
    </row>
    <row r="1096" spans="1:147" x14ac:dyDescent="0.55000000000000004">
      <c r="A1096" s="8"/>
      <c r="B1096" s="12" t="str">
        <f>IF($D1096="", "", COUNTIF($D$11:$D1096, $D1096))</f>
        <v/>
      </c>
      <c r="C1096" s="8"/>
      <c r="D1096" s="45"/>
      <c r="E1096" s="46"/>
      <c r="F1096" s="47"/>
      <c r="G1096" s="54"/>
      <c r="H1096" s="54"/>
      <c r="I1096" s="48"/>
      <c r="J1096" s="49"/>
      <c r="K1096" s="50"/>
      <c r="L1096" s="50"/>
      <c r="M1096" s="50"/>
      <c r="N1096" s="50"/>
      <c r="O1096" s="50"/>
      <c r="P1096" s="50"/>
      <c r="Q1096" s="50"/>
      <c r="R1096" s="50"/>
      <c r="S1096" s="50"/>
      <c r="T1096" s="50"/>
      <c r="U1096" s="51"/>
      <c r="V1096" s="52"/>
      <c r="W1096" s="53"/>
      <c r="X1096" s="53"/>
      <c r="Y1096" s="53"/>
      <c r="Z1096" s="53"/>
      <c r="AA1096" s="48"/>
      <c r="AB1096" s="54"/>
      <c r="AC1096" s="54"/>
      <c r="AD1096" s="54"/>
      <c r="AE1096" s="54"/>
      <c r="AF1096" s="54"/>
      <c r="AG1096" s="54"/>
      <c r="AH1096" s="54"/>
      <c r="AI1096" s="54"/>
      <c r="AJ1096" s="49"/>
      <c r="AK1096" s="48"/>
      <c r="AL1096" s="54"/>
      <c r="AM1096" s="54"/>
      <c r="AN1096" s="54"/>
      <c r="AO1096" s="54"/>
      <c r="AP1096" s="54"/>
      <c r="AQ1096" s="54"/>
      <c r="AR1096" s="54"/>
      <c r="AS1096" s="54"/>
      <c r="AT1096" s="54"/>
      <c r="AU1096" s="54"/>
      <c r="AV1096" s="54"/>
      <c r="AW1096" s="54"/>
      <c r="AX1096" s="54"/>
      <c r="AY1096" s="54"/>
      <c r="AZ1096" s="54"/>
      <c r="BA1096" s="54"/>
      <c r="BB1096" s="54"/>
      <c r="BC1096" s="54"/>
      <c r="BD1096" s="54"/>
      <c r="BE1096" s="54"/>
      <c r="BF1096" s="54"/>
      <c r="BG1096" s="54"/>
      <c r="BH1096" s="54"/>
      <c r="BI1096" s="54"/>
      <c r="BJ1096" s="54"/>
      <c r="BK1096" s="54"/>
      <c r="BL1096" s="54"/>
      <c r="BM1096" s="54"/>
      <c r="BN1096" s="54"/>
      <c r="BO1096" s="54"/>
      <c r="BP1096" s="54"/>
      <c r="BQ1096" s="54"/>
      <c r="BR1096" s="54"/>
      <c r="BS1096" s="54"/>
      <c r="BT1096" s="54"/>
      <c r="BU1096" s="54"/>
      <c r="BV1096" s="54"/>
      <c r="BW1096" s="54"/>
      <c r="BX1096" s="49"/>
      <c r="BY1096" s="55"/>
      <c r="BZ1096" s="8"/>
      <c r="CE1096" s="12" t="str">
        <f t="shared" si="835"/>
        <v/>
      </c>
      <c r="CG1096" s="77" t="str">
        <f t="shared" si="836"/>
        <v/>
      </c>
      <c r="CH1096" s="80" t="str">
        <f t="shared" si="837"/>
        <v/>
      </c>
      <c r="CL1096" s="12" t="str">
        <f t="shared" si="838"/>
        <v/>
      </c>
      <c r="CM1096" s="12" t="str">
        <f t="shared" si="839"/>
        <v/>
      </c>
      <c r="CN1096" s="12" t="str" cm="1">
        <f t="array" ref="CN1096">IF(OR($CE1096="", $CG$3=""), "", IF(IFERROR(INDEX($K1096:$T1096, $CK1096, MATCH(CN$3, $K$3:$T$3, 0)), "")="", $CC$4, $CC$3))</f>
        <v/>
      </c>
      <c r="CO1096" s="12" t="str" cm="1">
        <f t="array" ref="CO1096">IF(OR($CE1096="", $CG$3=""), "", IF(IFERROR(INDEX($AA1096:$AJ1096, $CK1096, MATCH(CO$3, $AA$3:$AJ$3, 0)), "")="", $CC$4, $CC$3))</f>
        <v/>
      </c>
      <c r="CP1096" s="12" t="str">
        <f>IF(OR($CE1096="", $CG$3=""), "", IF(CP$3='Property List &amp; Features'!$BG$9, $CC$3, IF(CP$3=$I1096, $CC$3, $CC$4)))</f>
        <v/>
      </c>
      <c r="CQ1096" s="12" t="str">
        <f>IF(OR($CE1096="", $CG$3=""), "", IF(CQ$3='Property List &amp; Features'!$BG$9, $CC$3, IF(CQ$3=$J1096, $CC$3, $CC$4)))</f>
        <v/>
      </c>
      <c r="CR1096" s="12" t="str">
        <f t="shared" si="840"/>
        <v/>
      </c>
      <c r="CS1096" s="12" t="str">
        <f t="shared" si="841"/>
        <v/>
      </c>
      <c r="CT1096" s="12" t="str">
        <f t="shared" si="842"/>
        <v/>
      </c>
      <c r="CU1096" s="12" t="str">
        <f t="shared" si="843"/>
        <v/>
      </c>
      <c r="CV1096" s="12" t="str">
        <f t="shared" si="844"/>
        <v/>
      </c>
      <c r="CW1096" s="12" t="str">
        <f t="shared" si="866"/>
        <v/>
      </c>
      <c r="CX1096" s="12" t="str">
        <f t="shared" si="867"/>
        <v/>
      </c>
      <c r="CY1096" s="12" t="str">
        <f t="shared" si="868"/>
        <v/>
      </c>
      <c r="CZ1096" s="12" t="str">
        <f t="shared" si="869"/>
        <v/>
      </c>
      <c r="DA1096" s="12" t="str">
        <f t="shared" si="870"/>
        <v/>
      </c>
      <c r="DB1096" s="12" t="str">
        <f t="shared" si="871"/>
        <v/>
      </c>
      <c r="DC1096" s="12" t="str">
        <f t="shared" si="872"/>
        <v/>
      </c>
      <c r="DD1096" s="12" t="str">
        <f t="shared" si="873"/>
        <v/>
      </c>
      <c r="DE1096" s="12" t="str">
        <f t="shared" si="874"/>
        <v/>
      </c>
      <c r="DF1096" s="12" t="str">
        <f t="shared" si="875"/>
        <v/>
      </c>
      <c r="DG1096" s="12" t="str">
        <f t="shared" si="876"/>
        <v/>
      </c>
      <c r="DH1096" s="12" t="str">
        <f t="shared" si="877"/>
        <v/>
      </c>
      <c r="DI1096" s="12" t="str">
        <f t="shared" si="878"/>
        <v/>
      </c>
      <c r="DJ1096" s="12" t="str">
        <f t="shared" si="879"/>
        <v/>
      </c>
      <c r="DK1096" s="12" t="str">
        <f t="shared" si="880"/>
        <v/>
      </c>
      <c r="DL1096" s="12" t="str">
        <f t="shared" si="881"/>
        <v/>
      </c>
      <c r="DM1096" s="12" t="str">
        <f t="shared" si="882"/>
        <v/>
      </c>
      <c r="DN1096" s="12" t="str">
        <f t="shared" si="883"/>
        <v/>
      </c>
      <c r="DO1096" s="12" t="str">
        <f t="shared" si="884"/>
        <v/>
      </c>
      <c r="DP1096" s="12" t="str">
        <f t="shared" si="885"/>
        <v/>
      </c>
      <c r="DQ1096" s="12" t="str">
        <f t="shared" si="886"/>
        <v/>
      </c>
      <c r="DR1096" s="12" t="str">
        <f t="shared" si="848"/>
        <v/>
      </c>
      <c r="DS1096" s="12" t="str">
        <f t="shared" si="849"/>
        <v/>
      </c>
      <c r="DT1096" s="12" t="str">
        <f t="shared" si="850"/>
        <v/>
      </c>
      <c r="DU1096" s="12" t="str">
        <f t="shared" si="851"/>
        <v/>
      </c>
      <c r="DV1096" s="12" t="str">
        <f t="shared" si="852"/>
        <v/>
      </c>
      <c r="DW1096" s="12" t="str">
        <f t="shared" si="853"/>
        <v/>
      </c>
      <c r="DX1096" s="12" t="str">
        <f t="shared" si="854"/>
        <v/>
      </c>
      <c r="DY1096" s="12" t="str">
        <f t="shared" si="855"/>
        <v/>
      </c>
      <c r="DZ1096" s="12" t="str">
        <f t="shared" si="856"/>
        <v/>
      </c>
      <c r="EA1096" s="12" t="str">
        <f t="shared" si="857"/>
        <v/>
      </c>
      <c r="EB1096" s="12" t="str">
        <f t="shared" si="858"/>
        <v/>
      </c>
      <c r="EC1096" s="12" t="str">
        <f t="shared" si="859"/>
        <v/>
      </c>
      <c r="ED1096" s="12" t="str">
        <f t="shared" si="860"/>
        <v/>
      </c>
      <c r="EE1096" s="12" t="str">
        <f t="shared" si="861"/>
        <v/>
      </c>
      <c r="EF1096" s="12" t="str">
        <f t="shared" si="862"/>
        <v/>
      </c>
      <c r="EG1096" s="12" t="str">
        <f t="shared" si="863"/>
        <v/>
      </c>
      <c r="EH1096" s="12" t="str">
        <f t="shared" si="864"/>
        <v/>
      </c>
      <c r="EI1096" s="12" t="str">
        <f t="shared" si="865"/>
        <v/>
      </c>
      <c r="EK1096" s="83" t="str">
        <f t="shared" si="845"/>
        <v/>
      </c>
      <c r="EM1096" s="12" t="str">
        <f t="shared" si="846"/>
        <v/>
      </c>
      <c r="EO1096" s="12" t="str">
        <f t="shared" si="847"/>
        <v/>
      </c>
      <c r="EQ1096" s="12" t="str">
        <f>IF($EO1096="", "", IF($EQ$8=$EQ$6, COUNTIF($EO$11:$EO$2510, "&gt;"&amp;$EO1096)+1+COUNTIF($EO$11:$EO1096, $EO1096)-1, COUNTIF($EO$11:$EO$2510, "&lt;"&amp;$EO1096)+1+COUNTIF($EO$11:$EO1096, $EO1096)-1))</f>
        <v/>
      </c>
    </row>
    <row r="1097" spans="1:147" x14ac:dyDescent="0.55000000000000004">
      <c r="A1097" s="8"/>
      <c r="B1097" s="12" t="str">
        <f>IF($D1097="", "", COUNTIF($D$11:$D1097, $D1097))</f>
        <v/>
      </c>
      <c r="C1097" s="8"/>
      <c r="D1097" s="45"/>
      <c r="E1097" s="46"/>
      <c r="F1097" s="47"/>
      <c r="G1097" s="54"/>
      <c r="H1097" s="54"/>
      <c r="I1097" s="48"/>
      <c r="J1097" s="49"/>
      <c r="K1097" s="50"/>
      <c r="L1097" s="50"/>
      <c r="M1097" s="50"/>
      <c r="N1097" s="50"/>
      <c r="O1097" s="50"/>
      <c r="P1097" s="50"/>
      <c r="Q1097" s="50"/>
      <c r="R1097" s="50"/>
      <c r="S1097" s="50"/>
      <c r="T1097" s="50"/>
      <c r="U1097" s="51"/>
      <c r="V1097" s="52"/>
      <c r="W1097" s="53"/>
      <c r="X1097" s="53"/>
      <c r="Y1097" s="53"/>
      <c r="Z1097" s="53"/>
      <c r="AA1097" s="48"/>
      <c r="AB1097" s="54"/>
      <c r="AC1097" s="54"/>
      <c r="AD1097" s="54"/>
      <c r="AE1097" s="54"/>
      <c r="AF1097" s="54"/>
      <c r="AG1097" s="54"/>
      <c r="AH1097" s="54"/>
      <c r="AI1097" s="54"/>
      <c r="AJ1097" s="49"/>
      <c r="AK1097" s="48"/>
      <c r="AL1097" s="54"/>
      <c r="AM1097" s="54"/>
      <c r="AN1097" s="54"/>
      <c r="AO1097" s="54"/>
      <c r="AP1097" s="54"/>
      <c r="AQ1097" s="54"/>
      <c r="AR1097" s="54"/>
      <c r="AS1097" s="54"/>
      <c r="AT1097" s="54"/>
      <c r="AU1097" s="54"/>
      <c r="AV1097" s="54"/>
      <c r="AW1097" s="54"/>
      <c r="AX1097" s="54"/>
      <c r="AY1097" s="54"/>
      <c r="AZ1097" s="54"/>
      <c r="BA1097" s="54"/>
      <c r="BB1097" s="54"/>
      <c r="BC1097" s="54"/>
      <c r="BD1097" s="54"/>
      <c r="BE1097" s="54"/>
      <c r="BF1097" s="54"/>
      <c r="BG1097" s="54"/>
      <c r="BH1097" s="54"/>
      <c r="BI1097" s="54"/>
      <c r="BJ1097" s="54"/>
      <c r="BK1097" s="54"/>
      <c r="BL1097" s="54"/>
      <c r="BM1097" s="54"/>
      <c r="BN1097" s="54"/>
      <c r="BO1097" s="54"/>
      <c r="BP1097" s="54"/>
      <c r="BQ1097" s="54"/>
      <c r="BR1097" s="54"/>
      <c r="BS1097" s="54"/>
      <c r="BT1097" s="54"/>
      <c r="BU1097" s="54"/>
      <c r="BV1097" s="54"/>
      <c r="BW1097" s="54"/>
      <c r="BX1097" s="49"/>
      <c r="BY1097" s="55"/>
      <c r="BZ1097" s="8"/>
      <c r="CE1097" s="12" t="str">
        <f t="shared" si="835"/>
        <v/>
      </c>
      <c r="CG1097" s="77" t="str">
        <f t="shared" si="836"/>
        <v/>
      </c>
      <c r="CH1097" s="80" t="str">
        <f t="shared" si="837"/>
        <v/>
      </c>
      <c r="CL1097" s="12" t="str">
        <f t="shared" si="838"/>
        <v/>
      </c>
      <c r="CM1097" s="12" t="str">
        <f t="shared" si="839"/>
        <v/>
      </c>
      <c r="CN1097" s="12" t="str" cm="1">
        <f t="array" ref="CN1097">IF(OR($CE1097="", $CG$3=""), "", IF(IFERROR(INDEX($K1097:$T1097, $CK1097, MATCH(CN$3, $K$3:$T$3, 0)), "")="", $CC$4, $CC$3))</f>
        <v/>
      </c>
      <c r="CO1097" s="12" t="str" cm="1">
        <f t="array" ref="CO1097">IF(OR($CE1097="", $CG$3=""), "", IF(IFERROR(INDEX($AA1097:$AJ1097, $CK1097, MATCH(CO$3, $AA$3:$AJ$3, 0)), "")="", $CC$4, $CC$3))</f>
        <v/>
      </c>
      <c r="CP1097" s="12" t="str">
        <f>IF(OR($CE1097="", $CG$3=""), "", IF(CP$3='Property List &amp; Features'!$BG$9, $CC$3, IF(CP$3=$I1097, $CC$3, $CC$4)))</f>
        <v/>
      </c>
      <c r="CQ1097" s="12" t="str">
        <f>IF(OR($CE1097="", $CG$3=""), "", IF(CQ$3='Property List &amp; Features'!$BG$9, $CC$3, IF(CQ$3=$J1097, $CC$3, $CC$4)))</f>
        <v/>
      </c>
      <c r="CR1097" s="12" t="str">
        <f t="shared" si="840"/>
        <v/>
      </c>
      <c r="CS1097" s="12" t="str">
        <f t="shared" si="841"/>
        <v/>
      </c>
      <c r="CT1097" s="12" t="str">
        <f t="shared" si="842"/>
        <v/>
      </c>
      <c r="CU1097" s="12" t="str">
        <f t="shared" si="843"/>
        <v/>
      </c>
      <c r="CV1097" s="12" t="str">
        <f t="shared" si="844"/>
        <v/>
      </c>
      <c r="CW1097" s="12" t="str">
        <f t="shared" si="866"/>
        <v/>
      </c>
      <c r="CX1097" s="12" t="str">
        <f t="shared" si="867"/>
        <v/>
      </c>
      <c r="CY1097" s="12" t="str">
        <f t="shared" si="868"/>
        <v/>
      </c>
      <c r="CZ1097" s="12" t="str">
        <f t="shared" si="869"/>
        <v/>
      </c>
      <c r="DA1097" s="12" t="str">
        <f t="shared" si="870"/>
        <v/>
      </c>
      <c r="DB1097" s="12" t="str">
        <f t="shared" si="871"/>
        <v/>
      </c>
      <c r="DC1097" s="12" t="str">
        <f t="shared" si="872"/>
        <v/>
      </c>
      <c r="DD1097" s="12" t="str">
        <f t="shared" si="873"/>
        <v/>
      </c>
      <c r="DE1097" s="12" t="str">
        <f t="shared" si="874"/>
        <v/>
      </c>
      <c r="DF1097" s="12" t="str">
        <f t="shared" si="875"/>
        <v/>
      </c>
      <c r="DG1097" s="12" t="str">
        <f t="shared" si="876"/>
        <v/>
      </c>
      <c r="DH1097" s="12" t="str">
        <f t="shared" si="877"/>
        <v/>
      </c>
      <c r="DI1097" s="12" t="str">
        <f t="shared" si="878"/>
        <v/>
      </c>
      <c r="DJ1097" s="12" t="str">
        <f t="shared" si="879"/>
        <v/>
      </c>
      <c r="DK1097" s="12" t="str">
        <f t="shared" si="880"/>
        <v/>
      </c>
      <c r="DL1097" s="12" t="str">
        <f t="shared" si="881"/>
        <v/>
      </c>
      <c r="DM1097" s="12" t="str">
        <f t="shared" si="882"/>
        <v/>
      </c>
      <c r="DN1097" s="12" t="str">
        <f t="shared" si="883"/>
        <v/>
      </c>
      <c r="DO1097" s="12" t="str">
        <f t="shared" si="884"/>
        <v/>
      </c>
      <c r="DP1097" s="12" t="str">
        <f t="shared" si="885"/>
        <v/>
      </c>
      <c r="DQ1097" s="12" t="str">
        <f t="shared" si="886"/>
        <v/>
      </c>
      <c r="DR1097" s="12" t="str">
        <f t="shared" si="848"/>
        <v/>
      </c>
      <c r="DS1097" s="12" t="str">
        <f t="shared" si="849"/>
        <v/>
      </c>
      <c r="DT1097" s="12" t="str">
        <f t="shared" si="850"/>
        <v/>
      </c>
      <c r="DU1097" s="12" t="str">
        <f t="shared" si="851"/>
        <v/>
      </c>
      <c r="DV1097" s="12" t="str">
        <f t="shared" si="852"/>
        <v/>
      </c>
      <c r="DW1097" s="12" t="str">
        <f t="shared" si="853"/>
        <v/>
      </c>
      <c r="DX1097" s="12" t="str">
        <f t="shared" si="854"/>
        <v/>
      </c>
      <c r="DY1097" s="12" t="str">
        <f t="shared" si="855"/>
        <v/>
      </c>
      <c r="DZ1097" s="12" t="str">
        <f t="shared" si="856"/>
        <v/>
      </c>
      <c r="EA1097" s="12" t="str">
        <f t="shared" si="857"/>
        <v/>
      </c>
      <c r="EB1097" s="12" t="str">
        <f t="shared" si="858"/>
        <v/>
      </c>
      <c r="EC1097" s="12" t="str">
        <f t="shared" si="859"/>
        <v/>
      </c>
      <c r="ED1097" s="12" t="str">
        <f t="shared" si="860"/>
        <v/>
      </c>
      <c r="EE1097" s="12" t="str">
        <f t="shared" si="861"/>
        <v/>
      </c>
      <c r="EF1097" s="12" t="str">
        <f t="shared" si="862"/>
        <v/>
      </c>
      <c r="EG1097" s="12" t="str">
        <f t="shared" si="863"/>
        <v/>
      </c>
      <c r="EH1097" s="12" t="str">
        <f t="shared" si="864"/>
        <v/>
      </c>
      <c r="EI1097" s="12" t="str">
        <f t="shared" si="865"/>
        <v/>
      </c>
      <c r="EK1097" s="83" t="str">
        <f t="shared" si="845"/>
        <v/>
      </c>
      <c r="EM1097" s="12" t="str">
        <f t="shared" si="846"/>
        <v/>
      </c>
      <c r="EO1097" s="12" t="str">
        <f t="shared" si="847"/>
        <v/>
      </c>
      <c r="EQ1097" s="12" t="str">
        <f>IF($EO1097="", "", IF($EQ$8=$EQ$6, COUNTIF($EO$11:$EO$2510, "&gt;"&amp;$EO1097)+1+COUNTIF($EO$11:$EO1097, $EO1097)-1, COUNTIF($EO$11:$EO$2510, "&lt;"&amp;$EO1097)+1+COUNTIF($EO$11:$EO1097, $EO1097)-1))</f>
        <v/>
      </c>
    </row>
    <row r="1098" spans="1:147" x14ac:dyDescent="0.55000000000000004">
      <c r="A1098" s="8"/>
      <c r="B1098" s="12" t="str">
        <f>IF($D1098="", "", COUNTIF($D$11:$D1098, $D1098))</f>
        <v/>
      </c>
      <c r="C1098" s="8"/>
      <c r="D1098" s="45"/>
      <c r="E1098" s="46"/>
      <c r="F1098" s="47"/>
      <c r="G1098" s="54"/>
      <c r="H1098" s="54"/>
      <c r="I1098" s="48"/>
      <c r="J1098" s="49"/>
      <c r="K1098" s="50"/>
      <c r="L1098" s="50"/>
      <c r="M1098" s="50"/>
      <c r="N1098" s="50"/>
      <c r="O1098" s="50"/>
      <c r="P1098" s="50"/>
      <c r="Q1098" s="50"/>
      <c r="R1098" s="50"/>
      <c r="S1098" s="50"/>
      <c r="T1098" s="50"/>
      <c r="U1098" s="51"/>
      <c r="V1098" s="52"/>
      <c r="W1098" s="53"/>
      <c r="X1098" s="53"/>
      <c r="Y1098" s="53"/>
      <c r="Z1098" s="53"/>
      <c r="AA1098" s="48"/>
      <c r="AB1098" s="54"/>
      <c r="AC1098" s="54"/>
      <c r="AD1098" s="54"/>
      <c r="AE1098" s="54"/>
      <c r="AF1098" s="54"/>
      <c r="AG1098" s="54"/>
      <c r="AH1098" s="54"/>
      <c r="AI1098" s="54"/>
      <c r="AJ1098" s="49"/>
      <c r="AK1098" s="48"/>
      <c r="AL1098" s="54"/>
      <c r="AM1098" s="54"/>
      <c r="AN1098" s="54"/>
      <c r="AO1098" s="54"/>
      <c r="AP1098" s="54"/>
      <c r="AQ1098" s="54"/>
      <c r="AR1098" s="54"/>
      <c r="AS1098" s="54"/>
      <c r="AT1098" s="54"/>
      <c r="AU1098" s="54"/>
      <c r="AV1098" s="54"/>
      <c r="AW1098" s="54"/>
      <c r="AX1098" s="54"/>
      <c r="AY1098" s="54"/>
      <c r="AZ1098" s="54"/>
      <c r="BA1098" s="54"/>
      <c r="BB1098" s="54"/>
      <c r="BC1098" s="54"/>
      <c r="BD1098" s="54"/>
      <c r="BE1098" s="54"/>
      <c r="BF1098" s="54"/>
      <c r="BG1098" s="54"/>
      <c r="BH1098" s="54"/>
      <c r="BI1098" s="54"/>
      <c r="BJ1098" s="54"/>
      <c r="BK1098" s="54"/>
      <c r="BL1098" s="54"/>
      <c r="BM1098" s="54"/>
      <c r="BN1098" s="54"/>
      <c r="BO1098" s="54"/>
      <c r="BP1098" s="54"/>
      <c r="BQ1098" s="54"/>
      <c r="BR1098" s="54"/>
      <c r="BS1098" s="54"/>
      <c r="BT1098" s="54"/>
      <c r="BU1098" s="54"/>
      <c r="BV1098" s="54"/>
      <c r="BW1098" s="54"/>
      <c r="BX1098" s="49"/>
      <c r="BY1098" s="55"/>
      <c r="BZ1098" s="8"/>
      <c r="CE1098" s="12" t="str">
        <f t="shared" si="835"/>
        <v/>
      </c>
      <c r="CG1098" s="77" t="str">
        <f t="shared" si="836"/>
        <v/>
      </c>
      <c r="CH1098" s="80" t="str">
        <f t="shared" si="837"/>
        <v/>
      </c>
      <c r="CL1098" s="12" t="str">
        <f t="shared" si="838"/>
        <v/>
      </c>
      <c r="CM1098" s="12" t="str">
        <f t="shared" si="839"/>
        <v/>
      </c>
      <c r="CN1098" s="12" t="str" cm="1">
        <f t="array" ref="CN1098">IF(OR($CE1098="", $CG$3=""), "", IF(IFERROR(INDEX($K1098:$T1098, $CK1098, MATCH(CN$3, $K$3:$T$3, 0)), "")="", $CC$4, $CC$3))</f>
        <v/>
      </c>
      <c r="CO1098" s="12" t="str" cm="1">
        <f t="array" ref="CO1098">IF(OR($CE1098="", $CG$3=""), "", IF(IFERROR(INDEX($AA1098:$AJ1098, $CK1098, MATCH(CO$3, $AA$3:$AJ$3, 0)), "")="", $CC$4, $CC$3))</f>
        <v/>
      </c>
      <c r="CP1098" s="12" t="str">
        <f>IF(OR($CE1098="", $CG$3=""), "", IF(CP$3='Property List &amp; Features'!$BG$9, $CC$3, IF(CP$3=$I1098, $CC$3, $CC$4)))</f>
        <v/>
      </c>
      <c r="CQ1098" s="12" t="str">
        <f>IF(OR($CE1098="", $CG$3=""), "", IF(CQ$3='Property List &amp; Features'!$BG$9, $CC$3, IF(CQ$3=$J1098, $CC$3, $CC$4)))</f>
        <v/>
      </c>
      <c r="CR1098" s="12" t="str">
        <f t="shared" si="840"/>
        <v/>
      </c>
      <c r="CS1098" s="12" t="str">
        <f t="shared" si="841"/>
        <v/>
      </c>
      <c r="CT1098" s="12" t="str">
        <f t="shared" si="842"/>
        <v/>
      </c>
      <c r="CU1098" s="12" t="str">
        <f t="shared" si="843"/>
        <v/>
      </c>
      <c r="CV1098" s="12" t="str">
        <f t="shared" si="844"/>
        <v/>
      </c>
      <c r="CW1098" s="12" t="str">
        <f t="shared" si="866"/>
        <v/>
      </c>
      <c r="CX1098" s="12" t="str">
        <f t="shared" si="867"/>
        <v/>
      </c>
      <c r="CY1098" s="12" t="str">
        <f t="shared" si="868"/>
        <v/>
      </c>
      <c r="CZ1098" s="12" t="str">
        <f t="shared" si="869"/>
        <v/>
      </c>
      <c r="DA1098" s="12" t="str">
        <f t="shared" si="870"/>
        <v/>
      </c>
      <c r="DB1098" s="12" t="str">
        <f t="shared" si="871"/>
        <v/>
      </c>
      <c r="DC1098" s="12" t="str">
        <f t="shared" si="872"/>
        <v/>
      </c>
      <c r="DD1098" s="12" t="str">
        <f t="shared" si="873"/>
        <v/>
      </c>
      <c r="DE1098" s="12" t="str">
        <f t="shared" si="874"/>
        <v/>
      </c>
      <c r="DF1098" s="12" t="str">
        <f t="shared" si="875"/>
        <v/>
      </c>
      <c r="DG1098" s="12" t="str">
        <f t="shared" si="876"/>
        <v/>
      </c>
      <c r="DH1098" s="12" t="str">
        <f t="shared" si="877"/>
        <v/>
      </c>
      <c r="DI1098" s="12" t="str">
        <f t="shared" si="878"/>
        <v/>
      </c>
      <c r="DJ1098" s="12" t="str">
        <f t="shared" si="879"/>
        <v/>
      </c>
      <c r="DK1098" s="12" t="str">
        <f t="shared" si="880"/>
        <v/>
      </c>
      <c r="DL1098" s="12" t="str">
        <f t="shared" si="881"/>
        <v/>
      </c>
      <c r="DM1098" s="12" t="str">
        <f t="shared" si="882"/>
        <v/>
      </c>
      <c r="DN1098" s="12" t="str">
        <f t="shared" si="883"/>
        <v/>
      </c>
      <c r="DO1098" s="12" t="str">
        <f t="shared" si="884"/>
        <v/>
      </c>
      <c r="DP1098" s="12" t="str">
        <f t="shared" si="885"/>
        <v/>
      </c>
      <c r="DQ1098" s="12" t="str">
        <f t="shared" si="886"/>
        <v/>
      </c>
      <c r="DR1098" s="12" t="str">
        <f t="shared" si="848"/>
        <v/>
      </c>
      <c r="DS1098" s="12" t="str">
        <f t="shared" si="849"/>
        <v/>
      </c>
      <c r="DT1098" s="12" t="str">
        <f t="shared" si="850"/>
        <v/>
      </c>
      <c r="DU1098" s="12" t="str">
        <f t="shared" si="851"/>
        <v/>
      </c>
      <c r="DV1098" s="12" t="str">
        <f t="shared" si="852"/>
        <v/>
      </c>
      <c r="DW1098" s="12" t="str">
        <f t="shared" si="853"/>
        <v/>
      </c>
      <c r="DX1098" s="12" t="str">
        <f t="shared" si="854"/>
        <v/>
      </c>
      <c r="DY1098" s="12" t="str">
        <f t="shared" si="855"/>
        <v/>
      </c>
      <c r="DZ1098" s="12" t="str">
        <f t="shared" si="856"/>
        <v/>
      </c>
      <c r="EA1098" s="12" t="str">
        <f t="shared" si="857"/>
        <v/>
      </c>
      <c r="EB1098" s="12" t="str">
        <f t="shared" si="858"/>
        <v/>
      </c>
      <c r="EC1098" s="12" t="str">
        <f t="shared" si="859"/>
        <v/>
      </c>
      <c r="ED1098" s="12" t="str">
        <f t="shared" si="860"/>
        <v/>
      </c>
      <c r="EE1098" s="12" t="str">
        <f t="shared" si="861"/>
        <v/>
      </c>
      <c r="EF1098" s="12" t="str">
        <f t="shared" si="862"/>
        <v/>
      </c>
      <c r="EG1098" s="12" t="str">
        <f t="shared" si="863"/>
        <v/>
      </c>
      <c r="EH1098" s="12" t="str">
        <f t="shared" si="864"/>
        <v/>
      </c>
      <c r="EI1098" s="12" t="str">
        <f t="shared" si="865"/>
        <v/>
      </c>
      <c r="EK1098" s="83" t="str">
        <f t="shared" si="845"/>
        <v/>
      </c>
      <c r="EM1098" s="12" t="str">
        <f t="shared" si="846"/>
        <v/>
      </c>
      <c r="EO1098" s="12" t="str">
        <f t="shared" si="847"/>
        <v/>
      </c>
      <c r="EQ1098" s="12" t="str">
        <f>IF($EO1098="", "", IF($EQ$8=$EQ$6, COUNTIF($EO$11:$EO$2510, "&gt;"&amp;$EO1098)+1+COUNTIF($EO$11:$EO1098, $EO1098)-1, COUNTIF($EO$11:$EO$2510, "&lt;"&amp;$EO1098)+1+COUNTIF($EO$11:$EO1098, $EO1098)-1))</f>
        <v/>
      </c>
    </row>
    <row r="1099" spans="1:147" x14ac:dyDescent="0.55000000000000004">
      <c r="A1099" s="8"/>
      <c r="B1099" s="12" t="str">
        <f>IF($D1099="", "", COUNTIF($D$11:$D1099, $D1099))</f>
        <v/>
      </c>
      <c r="C1099" s="8"/>
      <c r="D1099" s="45"/>
      <c r="E1099" s="46"/>
      <c r="F1099" s="47"/>
      <c r="G1099" s="54"/>
      <c r="H1099" s="54"/>
      <c r="I1099" s="48"/>
      <c r="J1099" s="49"/>
      <c r="K1099" s="50"/>
      <c r="L1099" s="50"/>
      <c r="M1099" s="50"/>
      <c r="N1099" s="50"/>
      <c r="O1099" s="50"/>
      <c r="P1099" s="50"/>
      <c r="Q1099" s="50"/>
      <c r="R1099" s="50"/>
      <c r="S1099" s="50"/>
      <c r="T1099" s="50"/>
      <c r="U1099" s="51"/>
      <c r="V1099" s="52"/>
      <c r="W1099" s="53"/>
      <c r="X1099" s="53"/>
      <c r="Y1099" s="53"/>
      <c r="Z1099" s="53"/>
      <c r="AA1099" s="48"/>
      <c r="AB1099" s="54"/>
      <c r="AC1099" s="54"/>
      <c r="AD1099" s="54"/>
      <c r="AE1099" s="54"/>
      <c r="AF1099" s="54"/>
      <c r="AG1099" s="54"/>
      <c r="AH1099" s="54"/>
      <c r="AI1099" s="54"/>
      <c r="AJ1099" s="49"/>
      <c r="AK1099" s="48"/>
      <c r="AL1099" s="54"/>
      <c r="AM1099" s="54"/>
      <c r="AN1099" s="54"/>
      <c r="AO1099" s="54"/>
      <c r="AP1099" s="54"/>
      <c r="AQ1099" s="54"/>
      <c r="AR1099" s="54"/>
      <c r="AS1099" s="54"/>
      <c r="AT1099" s="54"/>
      <c r="AU1099" s="54"/>
      <c r="AV1099" s="54"/>
      <c r="AW1099" s="54"/>
      <c r="AX1099" s="54"/>
      <c r="AY1099" s="54"/>
      <c r="AZ1099" s="54"/>
      <c r="BA1099" s="54"/>
      <c r="BB1099" s="54"/>
      <c r="BC1099" s="54"/>
      <c r="BD1099" s="54"/>
      <c r="BE1099" s="54"/>
      <c r="BF1099" s="54"/>
      <c r="BG1099" s="54"/>
      <c r="BH1099" s="54"/>
      <c r="BI1099" s="54"/>
      <c r="BJ1099" s="54"/>
      <c r="BK1099" s="54"/>
      <c r="BL1099" s="54"/>
      <c r="BM1099" s="54"/>
      <c r="BN1099" s="54"/>
      <c r="BO1099" s="54"/>
      <c r="BP1099" s="54"/>
      <c r="BQ1099" s="54"/>
      <c r="BR1099" s="54"/>
      <c r="BS1099" s="54"/>
      <c r="BT1099" s="54"/>
      <c r="BU1099" s="54"/>
      <c r="BV1099" s="54"/>
      <c r="BW1099" s="54"/>
      <c r="BX1099" s="49"/>
      <c r="BY1099" s="55"/>
      <c r="BZ1099" s="8"/>
      <c r="CE1099" s="12" t="str">
        <f t="shared" si="835"/>
        <v/>
      </c>
      <c r="CG1099" s="77" t="str">
        <f t="shared" si="836"/>
        <v/>
      </c>
      <c r="CH1099" s="80" t="str">
        <f t="shared" si="837"/>
        <v/>
      </c>
      <c r="CL1099" s="12" t="str">
        <f t="shared" si="838"/>
        <v/>
      </c>
      <c r="CM1099" s="12" t="str">
        <f t="shared" si="839"/>
        <v/>
      </c>
      <c r="CN1099" s="12" t="str" cm="1">
        <f t="array" ref="CN1099">IF(OR($CE1099="", $CG$3=""), "", IF(IFERROR(INDEX($K1099:$T1099, $CK1099, MATCH(CN$3, $K$3:$T$3, 0)), "")="", $CC$4, $CC$3))</f>
        <v/>
      </c>
      <c r="CO1099" s="12" t="str" cm="1">
        <f t="array" ref="CO1099">IF(OR($CE1099="", $CG$3=""), "", IF(IFERROR(INDEX($AA1099:$AJ1099, $CK1099, MATCH(CO$3, $AA$3:$AJ$3, 0)), "")="", $CC$4, $CC$3))</f>
        <v/>
      </c>
      <c r="CP1099" s="12" t="str">
        <f>IF(OR($CE1099="", $CG$3=""), "", IF(CP$3='Property List &amp; Features'!$BG$9, $CC$3, IF(CP$3=$I1099, $CC$3, $CC$4)))</f>
        <v/>
      </c>
      <c r="CQ1099" s="12" t="str">
        <f>IF(OR($CE1099="", $CG$3=""), "", IF(CQ$3='Property List &amp; Features'!$BG$9, $CC$3, IF(CQ$3=$J1099, $CC$3, $CC$4)))</f>
        <v/>
      </c>
      <c r="CR1099" s="12" t="str">
        <f t="shared" si="840"/>
        <v/>
      </c>
      <c r="CS1099" s="12" t="str">
        <f t="shared" si="841"/>
        <v/>
      </c>
      <c r="CT1099" s="12" t="str">
        <f t="shared" si="842"/>
        <v/>
      </c>
      <c r="CU1099" s="12" t="str">
        <f t="shared" si="843"/>
        <v/>
      </c>
      <c r="CV1099" s="12" t="str">
        <f t="shared" si="844"/>
        <v/>
      </c>
      <c r="CW1099" s="12" t="str">
        <f t="shared" si="866"/>
        <v/>
      </c>
      <c r="CX1099" s="12" t="str">
        <f t="shared" si="867"/>
        <v/>
      </c>
      <c r="CY1099" s="12" t="str">
        <f t="shared" si="868"/>
        <v/>
      </c>
      <c r="CZ1099" s="12" t="str">
        <f t="shared" si="869"/>
        <v/>
      </c>
      <c r="DA1099" s="12" t="str">
        <f t="shared" si="870"/>
        <v/>
      </c>
      <c r="DB1099" s="12" t="str">
        <f t="shared" si="871"/>
        <v/>
      </c>
      <c r="DC1099" s="12" t="str">
        <f t="shared" si="872"/>
        <v/>
      </c>
      <c r="DD1099" s="12" t="str">
        <f t="shared" si="873"/>
        <v/>
      </c>
      <c r="DE1099" s="12" t="str">
        <f t="shared" si="874"/>
        <v/>
      </c>
      <c r="DF1099" s="12" t="str">
        <f t="shared" si="875"/>
        <v/>
      </c>
      <c r="DG1099" s="12" t="str">
        <f t="shared" si="876"/>
        <v/>
      </c>
      <c r="DH1099" s="12" t="str">
        <f t="shared" si="877"/>
        <v/>
      </c>
      <c r="DI1099" s="12" t="str">
        <f t="shared" si="878"/>
        <v/>
      </c>
      <c r="DJ1099" s="12" t="str">
        <f t="shared" si="879"/>
        <v/>
      </c>
      <c r="DK1099" s="12" t="str">
        <f t="shared" si="880"/>
        <v/>
      </c>
      <c r="DL1099" s="12" t="str">
        <f t="shared" si="881"/>
        <v/>
      </c>
      <c r="DM1099" s="12" t="str">
        <f t="shared" si="882"/>
        <v/>
      </c>
      <c r="DN1099" s="12" t="str">
        <f t="shared" si="883"/>
        <v/>
      </c>
      <c r="DO1099" s="12" t="str">
        <f t="shared" si="884"/>
        <v/>
      </c>
      <c r="DP1099" s="12" t="str">
        <f t="shared" si="885"/>
        <v/>
      </c>
      <c r="DQ1099" s="12" t="str">
        <f t="shared" si="886"/>
        <v/>
      </c>
      <c r="DR1099" s="12" t="str">
        <f t="shared" si="848"/>
        <v/>
      </c>
      <c r="DS1099" s="12" t="str">
        <f t="shared" si="849"/>
        <v/>
      </c>
      <c r="DT1099" s="12" t="str">
        <f t="shared" si="850"/>
        <v/>
      </c>
      <c r="DU1099" s="12" t="str">
        <f t="shared" si="851"/>
        <v/>
      </c>
      <c r="DV1099" s="12" t="str">
        <f t="shared" si="852"/>
        <v/>
      </c>
      <c r="DW1099" s="12" t="str">
        <f t="shared" si="853"/>
        <v/>
      </c>
      <c r="DX1099" s="12" t="str">
        <f t="shared" si="854"/>
        <v/>
      </c>
      <c r="DY1099" s="12" t="str">
        <f t="shared" si="855"/>
        <v/>
      </c>
      <c r="DZ1099" s="12" t="str">
        <f t="shared" si="856"/>
        <v/>
      </c>
      <c r="EA1099" s="12" t="str">
        <f t="shared" si="857"/>
        <v/>
      </c>
      <c r="EB1099" s="12" t="str">
        <f t="shared" si="858"/>
        <v/>
      </c>
      <c r="EC1099" s="12" t="str">
        <f t="shared" si="859"/>
        <v/>
      </c>
      <c r="ED1099" s="12" t="str">
        <f t="shared" si="860"/>
        <v/>
      </c>
      <c r="EE1099" s="12" t="str">
        <f t="shared" si="861"/>
        <v/>
      </c>
      <c r="EF1099" s="12" t="str">
        <f t="shared" si="862"/>
        <v/>
      </c>
      <c r="EG1099" s="12" t="str">
        <f t="shared" si="863"/>
        <v/>
      </c>
      <c r="EH1099" s="12" t="str">
        <f t="shared" si="864"/>
        <v/>
      </c>
      <c r="EI1099" s="12" t="str">
        <f t="shared" si="865"/>
        <v/>
      </c>
      <c r="EK1099" s="83" t="str">
        <f t="shared" si="845"/>
        <v/>
      </c>
      <c r="EM1099" s="12" t="str">
        <f t="shared" si="846"/>
        <v/>
      </c>
      <c r="EO1099" s="12" t="str">
        <f t="shared" si="847"/>
        <v/>
      </c>
      <c r="EQ1099" s="12" t="str">
        <f>IF($EO1099="", "", IF($EQ$8=$EQ$6, COUNTIF($EO$11:$EO$2510, "&gt;"&amp;$EO1099)+1+COUNTIF($EO$11:$EO1099, $EO1099)-1, COUNTIF($EO$11:$EO$2510, "&lt;"&amp;$EO1099)+1+COUNTIF($EO$11:$EO1099, $EO1099)-1))</f>
        <v/>
      </c>
    </row>
    <row r="1100" spans="1:147" x14ac:dyDescent="0.55000000000000004">
      <c r="A1100" s="8"/>
      <c r="B1100" s="12" t="str">
        <f>IF($D1100="", "", COUNTIF($D$11:$D1100, $D1100))</f>
        <v/>
      </c>
      <c r="C1100" s="8"/>
      <c r="D1100" s="45"/>
      <c r="E1100" s="46"/>
      <c r="F1100" s="47"/>
      <c r="G1100" s="54"/>
      <c r="H1100" s="54"/>
      <c r="I1100" s="48"/>
      <c r="J1100" s="49"/>
      <c r="K1100" s="50"/>
      <c r="L1100" s="50"/>
      <c r="M1100" s="50"/>
      <c r="N1100" s="50"/>
      <c r="O1100" s="50"/>
      <c r="P1100" s="50"/>
      <c r="Q1100" s="50"/>
      <c r="R1100" s="50"/>
      <c r="S1100" s="50"/>
      <c r="T1100" s="50"/>
      <c r="U1100" s="51"/>
      <c r="V1100" s="52"/>
      <c r="W1100" s="53"/>
      <c r="X1100" s="53"/>
      <c r="Y1100" s="53"/>
      <c r="Z1100" s="53"/>
      <c r="AA1100" s="48"/>
      <c r="AB1100" s="54"/>
      <c r="AC1100" s="54"/>
      <c r="AD1100" s="54"/>
      <c r="AE1100" s="54"/>
      <c r="AF1100" s="54"/>
      <c r="AG1100" s="54"/>
      <c r="AH1100" s="54"/>
      <c r="AI1100" s="54"/>
      <c r="AJ1100" s="49"/>
      <c r="AK1100" s="48"/>
      <c r="AL1100" s="54"/>
      <c r="AM1100" s="54"/>
      <c r="AN1100" s="54"/>
      <c r="AO1100" s="54"/>
      <c r="AP1100" s="54"/>
      <c r="AQ1100" s="54"/>
      <c r="AR1100" s="54"/>
      <c r="AS1100" s="54"/>
      <c r="AT1100" s="54"/>
      <c r="AU1100" s="54"/>
      <c r="AV1100" s="54"/>
      <c r="AW1100" s="54"/>
      <c r="AX1100" s="54"/>
      <c r="AY1100" s="54"/>
      <c r="AZ1100" s="54"/>
      <c r="BA1100" s="54"/>
      <c r="BB1100" s="54"/>
      <c r="BC1100" s="54"/>
      <c r="BD1100" s="54"/>
      <c r="BE1100" s="54"/>
      <c r="BF1100" s="54"/>
      <c r="BG1100" s="54"/>
      <c r="BH1100" s="54"/>
      <c r="BI1100" s="54"/>
      <c r="BJ1100" s="54"/>
      <c r="BK1100" s="54"/>
      <c r="BL1100" s="54"/>
      <c r="BM1100" s="54"/>
      <c r="BN1100" s="54"/>
      <c r="BO1100" s="54"/>
      <c r="BP1100" s="54"/>
      <c r="BQ1100" s="54"/>
      <c r="BR1100" s="54"/>
      <c r="BS1100" s="54"/>
      <c r="BT1100" s="54"/>
      <c r="BU1100" s="54"/>
      <c r="BV1100" s="54"/>
      <c r="BW1100" s="54"/>
      <c r="BX1100" s="49"/>
      <c r="BY1100" s="55"/>
      <c r="BZ1100" s="8"/>
      <c r="CE1100" s="12" t="str">
        <f t="shared" ref="CE1100:CE1163" si="887">IF($D1100="", "", "X")</f>
        <v/>
      </c>
      <c r="CG1100" s="77" t="str">
        <f t="shared" ref="CG1100:CG1163" si="888">IF($CE1100="", "", IF(G1100="", CG$8, G1100))</f>
        <v/>
      </c>
      <c r="CH1100" s="80" t="str">
        <f t="shared" ref="CH1100:CH1163" si="889">IF($CE1100="", "", IF(H1100="", CH$8, H1100))</f>
        <v/>
      </c>
      <c r="CL1100" s="12" t="str">
        <f t="shared" ref="CL1100:CL1163" si="890">IF(OR($CE1100="", $CG$3=""), "", IF(AND(NOT(CL$3=""), $CH1100=$CC$8), $CC$4, $CC$3))</f>
        <v/>
      </c>
      <c r="CM1100" s="12" t="str">
        <f t="shared" ref="CM1100:CM1163" si="891">IF(OR($CE1100="", $CG$3=""), "", IF(AND(NOT($U1100=""), CM$3&lt;$U1100), $CC$4, IF(AND(NOT($V1100=""), CM$3&gt;$V1100), $CC$4, $CC$3)))</f>
        <v/>
      </c>
      <c r="CN1100" s="12" t="str" cm="1">
        <f t="array" ref="CN1100">IF(OR($CE1100="", $CG$3=""), "", IF(IFERROR(INDEX($K1100:$T1100, $CK1100, MATCH(CN$3, $K$3:$T$3, 0)), "")="", $CC$4, $CC$3))</f>
        <v/>
      </c>
      <c r="CO1100" s="12" t="str" cm="1">
        <f t="array" ref="CO1100">IF(OR($CE1100="", $CG$3=""), "", IF(IFERROR(INDEX($AA1100:$AJ1100, $CK1100, MATCH(CO$3, $AA$3:$AJ$3, 0)), "")="", $CC$4, $CC$3))</f>
        <v/>
      </c>
      <c r="CP1100" s="12" t="str">
        <f>IF(OR($CE1100="", $CG$3=""), "", IF(CP$3='Property List &amp; Features'!$BG$9, $CC$3, IF(CP$3=$I1100, $CC$3, $CC$4)))</f>
        <v/>
      </c>
      <c r="CQ1100" s="12" t="str">
        <f>IF(OR($CE1100="", $CG$3=""), "", IF(CQ$3='Property List &amp; Features'!$BG$9, $CC$3, IF(CQ$3=$J1100, $CC$3, $CC$4)))</f>
        <v/>
      </c>
      <c r="CR1100" s="12" t="str">
        <f t="shared" ref="CR1100:CR1163" si="892">IF(OR($CE1100="", $CG$3=""), "", IF(W1100&gt;CR$3, $CC$4, $CC$3))</f>
        <v/>
      </c>
      <c r="CS1100" s="12" t="str">
        <f t="shared" ref="CS1100:CS1163" si="893">IF(OR($CE1100="", $CG$3=""), "", IF(X1100&gt;CS$3, $CC$4, $CC$3))</f>
        <v/>
      </c>
      <c r="CT1100" s="12" t="str">
        <f t="shared" ref="CT1100:CT1163" si="894">IF(OR($CE1100="", $CG$3=""), "", IF(Y1100&gt;CT$3, $CC$4, $CC$3))</f>
        <v/>
      </c>
      <c r="CU1100" s="12" t="str">
        <f t="shared" ref="CU1100:CU1163" si="895">IF(OR($CE1100="", $CG$3=""), "", IF(SUM($X1100:$Z1100)&gt;CU$3, $CC$4, $CC$3))</f>
        <v/>
      </c>
      <c r="CV1100" s="12" t="str">
        <f t="shared" ref="CV1100:CV1163" si="896">IF(OR($CE1100="", $CG$3=""), "", IF(AK1100="", $CC$3, IF(AK1100=CV$3, $CC$3, $CC$4)))</f>
        <v/>
      </c>
      <c r="CW1100" s="12" t="str">
        <f t="shared" si="866"/>
        <v/>
      </c>
      <c r="CX1100" s="12" t="str">
        <f t="shared" si="867"/>
        <v/>
      </c>
      <c r="CY1100" s="12" t="str">
        <f t="shared" si="868"/>
        <v/>
      </c>
      <c r="CZ1100" s="12" t="str">
        <f t="shared" si="869"/>
        <v/>
      </c>
      <c r="DA1100" s="12" t="str">
        <f t="shared" si="870"/>
        <v/>
      </c>
      <c r="DB1100" s="12" t="str">
        <f t="shared" si="871"/>
        <v/>
      </c>
      <c r="DC1100" s="12" t="str">
        <f t="shared" si="872"/>
        <v/>
      </c>
      <c r="DD1100" s="12" t="str">
        <f t="shared" si="873"/>
        <v/>
      </c>
      <c r="DE1100" s="12" t="str">
        <f t="shared" si="874"/>
        <v/>
      </c>
      <c r="DF1100" s="12" t="str">
        <f t="shared" si="875"/>
        <v/>
      </c>
      <c r="DG1100" s="12" t="str">
        <f t="shared" si="876"/>
        <v/>
      </c>
      <c r="DH1100" s="12" t="str">
        <f t="shared" si="877"/>
        <v/>
      </c>
      <c r="DI1100" s="12" t="str">
        <f t="shared" si="878"/>
        <v/>
      </c>
      <c r="DJ1100" s="12" t="str">
        <f t="shared" si="879"/>
        <v/>
      </c>
      <c r="DK1100" s="12" t="str">
        <f t="shared" si="880"/>
        <v/>
      </c>
      <c r="DL1100" s="12" t="str">
        <f t="shared" si="881"/>
        <v/>
      </c>
      <c r="DM1100" s="12" t="str">
        <f t="shared" si="882"/>
        <v/>
      </c>
      <c r="DN1100" s="12" t="str">
        <f t="shared" si="883"/>
        <v/>
      </c>
      <c r="DO1100" s="12" t="str">
        <f t="shared" si="884"/>
        <v/>
      </c>
      <c r="DP1100" s="12" t="str">
        <f t="shared" si="885"/>
        <v/>
      </c>
      <c r="DQ1100" s="12" t="str">
        <f t="shared" si="886"/>
        <v/>
      </c>
      <c r="DR1100" s="12" t="str">
        <f t="shared" si="848"/>
        <v/>
      </c>
      <c r="DS1100" s="12" t="str">
        <f t="shared" si="849"/>
        <v/>
      </c>
      <c r="DT1100" s="12" t="str">
        <f t="shared" si="850"/>
        <v/>
      </c>
      <c r="DU1100" s="12" t="str">
        <f t="shared" si="851"/>
        <v/>
      </c>
      <c r="DV1100" s="12" t="str">
        <f t="shared" si="852"/>
        <v/>
      </c>
      <c r="DW1100" s="12" t="str">
        <f t="shared" si="853"/>
        <v/>
      </c>
      <c r="DX1100" s="12" t="str">
        <f t="shared" si="854"/>
        <v/>
      </c>
      <c r="DY1100" s="12" t="str">
        <f t="shared" si="855"/>
        <v/>
      </c>
      <c r="DZ1100" s="12" t="str">
        <f t="shared" si="856"/>
        <v/>
      </c>
      <c r="EA1100" s="12" t="str">
        <f t="shared" si="857"/>
        <v/>
      </c>
      <c r="EB1100" s="12" t="str">
        <f t="shared" si="858"/>
        <v/>
      </c>
      <c r="EC1100" s="12" t="str">
        <f t="shared" si="859"/>
        <v/>
      </c>
      <c r="ED1100" s="12" t="str">
        <f t="shared" si="860"/>
        <v/>
      </c>
      <c r="EE1100" s="12" t="str">
        <f t="shared" si="861"/>
        <v/>
      </c>
      <c r="EF1100" s="12" t="str">
        <f t="shared" si="862"/>
        <v/>
      </c>
      <c r="EG1100" s="12" t="str">
        <f t="shared" si="863"/>
        <v/>
      </c>
      <c r="EH1100" s="12" t="str">
        <f t="shared" si="864"/>
        <v/>
      </c>
      <c r="EI1100" s="12" t="str">
        <f t="shared" si="865"/>
        <v/>
      </c>
      <c r="EK1100" s="83" t="str">
        <f t="shared" ref="EK1100:EK1163" si="897">IF(OR($CG$3="", $CE1100=""), "", IF(COUNTIF($CL1100:$EI1100, $CC$4)=0, "X", ""))</f>
        <v/>
      </c>
      <c r="EM1100" s="12" t="str">
        <f t="shared" ref="EM1100:EM1163" si="898">IF($CE1100="", "", 68-COUNTIF($I1100:$BX1100, ""))</f>
        <v/>
      </c>
      <c r="EO1100" s="12" t="str">
        <f t="shared" ref="EO1100:EO1163" si="899">IF($EK1100="", "", $EM1100)</f>
        <v/>
      </c>
      <c r="EQ1100" s="12" t="str">
        <f>IF($EO1100="", "", IF($EQ$8=$EQ$6, COUNTIF($EO$11:$EO$2510, "&gt;"&amp;$EO1100)+1+COUNTIF($EO$11:$EO1100, $EO1100)-1, COUNTIF($EO$11:$EO$2510, "&lt;"&amp;$EO1100)+1+COUNTIF($EO$11:$EO1100, $EO1100)-1))</f>
        <v/>
      </c>
    </row>
    <row r="1101" spans="1:147" x14ac:dyDescent="0.55000000000000004">
      <c r="A1101" s="8"/>
      <c r="B1101" s="12" t="str">
        <f>IF($D1101="", "", COUNTIF($D$11:$D1101, $D1101))</f>
        <v/>
      </c>
      <c r="C1101" s="8"/>
      <c r="D1101" s="45"/>
      <c r="E1101" s="46"/>
      <c r="F1101" s="47"/>
      <c r="G1101" s="54"/>
      <c r="H1101" s="54"/>
      <c r="I1101" s="48"/>
      <c r="J1101" s="49"/>
      <c r="K1101" s="50"/>
      <c r="L1101" s="50"/>
      <c r="M1101" s="50"/>
      <c r="N1101" s="50"/>
      <c r="O1101" s="50"/>
      <c r="P1101" s="50"/>
      <c r="Q1101" s="50"/>
      <c r="R1101" s="50"/>
      <c r="S1101" s="50"/>
      <c r="T1101" s="50"/>
      <c r="U1101" s="51"/>
      <c r="V1101" s="52"/>
      <c r="W1101" s="53"/>
      <c r="X1101" s="53"/>
      <c r="Y1101" s="53"/>
      <c r="Z1101" s="53"/>
      <c r="AA1101" s="48"/>
      <c r="AB1101" s="54"/>
      <c r="AC1101" s="54"/>
      <c r="AD1101" s="54"/>
      <c r="AE1101" s="54"/>
      <c r="AF1101" s="54"/>
      <c r="AG1101" s="54"/>
      <c r="AH1101" s="54"/>
      <c r="AI1101" s="54"/>
      <c r="AJ1101" s="49"/>
      <c r="AK1101" s="48"/>
      <c r="AL1101" s="54"/>
      <c r="AM1101" s="54"/>
      <c r="AN1101" s="54"/>
      <c r="AO1101" s="54"/>
      <c r="AP1101" s="54"/>
      <c r="AQ1101" s="54"/>
      <c r="AR1101" s="54"/>
      <c r="AS1101" s="54"/>
      <c r="AT1101" s="54"/>
      <c r="AU1101" s="54"/>
      <c r="AV1101" s="54"/>
      <c r="AW1101" s="54"/>
      <c r="AX1101" s="54"/>
      <c r="AY1101" s="54"/>
      <c r="AZ1101" s="54"/>
      <c r="BA1101" s="54"/>
      <c r="BB1101" s="54"/>
      <c r="BC1101" s="54"/>
      <c r="BD1101" s="54"/>
      <c r="BE1101" s="54"/>
      <c r="BF1101" s="54"/>
      <c r="BG1101" s="54"/>
      <c r="BH1101" s="54"/>
      <c r="BI1101" s="54"/>
      <c r="BJ1101" s="54"/>
      <c r="BK1101" s="54"/>
      <c r="BL1101" s="54"/>
      <c r="BM1101" s="54"/>
      <c r="BN1101" s="54"/>
      <c r="BO1101" s="54"/>
      <c r="BP1101" s="54"/>
      <c r="BQ1101" s="54"/>
      <c r="BR1101" s="54"/>
      <c r="BS1101" s="54"/>
      <c r="BT1101" s="54"/>
      <c r="BU1101" s="54"/>
      <c r="BV1101" s="54"/>
      <c r="BW1101" s="54"/>
      <c r="BX1101" s="49"/>
      <c r="BY1101" s="55"/>
      <c r="BZ1101" s="8"/>
      <c r="CE1101" s="12" t="str">
        <f t="shared" si="887"/>
        <v/>
      </c>
      <c r="CG1101" s="77" t="str">
        <f t="shared" si="888"/>
        <v/>
      </c>
      <c r="CH1101" s="80" t="str">
        <f t="shared" si="889"/>
        <v/>
      </c>
      <c r="CL1101" s="12" t="str">
        <f t="shared" si="890"/>
        <v/>
      </c>
      <c r="CM1101" s="12" t="str">
        <f t="shared" si="891"/>
        <v/>
      </c>
      <c r="CN1101" s="12" t="str" cm="1">
        <f t="array" ref="CN1101">IF(OR($CE1101="", $CG$3=""), "", IF(IFERROR(INDEX($K1101:$T1101, $CK1101, MATCH(CN$3, $K$3:$T$3, 0)), "")="", $CC$4, $CC$3))</f>
        <v/>
      </c>
      <c r="CO1101" s="12" t="str" cm="1">
        <f t="array" ref="CO1101">IF(OR($CE1101="", $CG$3=""), "", IF(IFERROR(INDEX($AA1101:$AJ1101, $CK1101, MATCH(CO$3, $AA$3:$AJ$3, 0)), "")="", $CC$4, $CC$3))</f>
        <v/>
      </c>
      <c r="CP1101" s="12" t="str">
        <f>IF(OR($CE1101="", $CG$3=""), "", IF(CP$3='Property List &amp; Features'!$BG$9, $CC$3, IF(CP$3=$I1101, $CC$3, $CC$4)))</f>
        <v/>
      </c>
      <c r="CQ1101" s="12" t="str">
        <f>IF(OR($CE1101="", $CG$3=""), "", IF(CQ$3='Property List &amp; Features'!$BG$9, $CC$3, IF(CQ$3=$J1101, $CC$3, $CC$4)))</f>
        <v/>
      </c>
      <c r="CR1101" s="12" t="str">
        <f t="shared" si="892"/>
        <v/>
      </c>
      <c r="CS1101" s="12" t="str">
        <f t="shared" si="893"/>
        <v/>
      </c>
      <c r="CT1101" s="12" t="str">
        <f t="shared" si="894"/>
        <v/>
      </c>
      <c r="CU1101" s="12" t="str">
        <f t="shared" si="895"/>
        <v/>
      </c>
      <c r="CV1101" s="12" t="str">
        <f t="shared" si="896"/>
        <v/>
      </c>
      <c r="CW1101" s="12" t="str">
        <f t="shared" si="866"/>
        <v/>
      </c>
      <c r="CX1101" s="12" t="str">
        <f t="shared" si="867"/>
        <v/>
      </c>
      <c r="CY1101" s="12" t="str">
        <f t="shared" si="868"/>
        <v/>
      </c>
      <c r="CZ1101" s="12" t="str">
        <f t="shared" si="869"/>
        <v/>
      </c>
      <c r="DA1101" s="12" t="str">
        <f t="shared" si="870"/>
        <v/>
      </c>
      <c r="DB1101" s="12" t="str">
        <f t="shared" si="871"/>
        <v/>
      </c>
      <c r="DC1101" s="12" t="str">
        <f t="shared" si="872"/>
        <v/>
      </c>
      <c r="DD1101" s="12" t="str">
        <f t="shared" si="873"/>
        <v/>
      </c>
      <c r="DE1101" s="12" t="str">
        <f t="shared" si="874"/>
        <v/>
      </c>
      <c r="DF1101" s="12" t="str">
        <f t="shared" si="875"/>
        <v/>
      </c>
      <c r="DG1101" s="12" t="str">
        <f t="shared" si="876"/>
        <v/>
      </c>
      <c r="DH1101" s="12" t="str">
        <f t="shared" si="877"/>
        <v/>
      </c>
      <c r="DI1101" s="12" t="str">
        <f t="shared" si="878"/>
        <v/>
      </c>
      <c r="DJ1101" s="12" t="str">
        <f t="shared" si="879"/>
        <v/>
      </c>
      <c r="DK1101" s="12" t="str">
        <f t="shared" si="880"/>
        <v/>
      </c>
      <c r="DL1101" s="12" t="str">
        <f t="shared" si="881"/>
        <v/>
      </c>
      <c r="DM1101" s="12" t="str">
        <f t="shared" si="882"/>
        <v/>
      </c>
      <c r="DN1101" s="12" t="str">
        <f t="shared" si="883"/>
        <v/>
      </c>
      <c r="DO1101" s="12" t="str">
        <f t="shared" si="884"/>
        <v/>
      </c>
      <c r="DP1101" s="12" t="str">
        <f t="shared" si="885"/>
        <v/>
      </c>
      <c r="DQ1101" s="12" t="str">
        <f t="shared" si="886"/>
        <v/>
      </c>
      <c r="DR1101" s="12" t="str">
        <f t="shared" si="848"/>
        <v/>
      </c>
      <c r="DS1101" s="12" t="str">
        <f t="shared" si="849"/>
        <v/>
      </c>
      <c r="DT1101" s="12" t="str">
        <f t="shared" si="850"/>
        <v/>
      </c>
      <c r="DU1101" s="12" t="str">
        <f t="shared" si="851"/>
        <v/>
      </c>
      <c r="DV1101" s="12" t="str">
        <f t="shared" si="852"/>
        <v/>
      </c>
      <c r="DW1101" s="12" t="str">
        <f t="shared" si="853"/>
        <v/>
      </c>
      <c r="DX1101" s="12" t="str">
        <f t="shared" si="854"/>
        <v/>
      </c>
      <c r="DY1101" s="12" t="str">
        <f t="shared" si="855"/>
        <v/>
      </c>
      <c r="DZ1101" s="12" t="str">
        <f t="shared" si="856"/>
        <v/>
      </c>
      <c r="EA1101" s="12" t="str">
        <f t="shared" si="857"/>
        <v/>
      </c>
      <c r="EB1101" s="12" t="str">
        <f t="shared" si="858"/>
        <v/>
      </c>
      <c r="EC1101" s="12" t="str">
        <f t="shared" si="859"/>
        <v/>
      </c>
      <c r="ED1101" s="12" t="str">
        <f t="shared" si="860"/>
        <v/>
      </c>
      <c r="EE1101" s="12" t="str">
        <f t="shared" si="861"/>
        <v/>
      </c>
      <c r="EF1101" s="12" t="str">
        <f t="shared" si="862"/>
        <v/>
      </c>
      <c r="EG1101" s="12" t="str">
        <f t="shared" si="863"/>
        <v/>
      </c>
      <c r="EH1101" s="12" t="str">
        <f t="shared" si="864"/>
        <v/>
      </c>
      <c r="EI1101" s="12" t="str">
        <f t="shared" si="865"/>
        <v/>
      </c>
      <c r="EK1101" s="83" t="str">
        <f t="shared" si="897"/>
        <v/>
      </c>
      <c r="EM1101" s="12" t="str">
        <f t="shared" si="898"/>
        <v/>
      </c>
      <c r="EO1101" s="12" t="str">
        <f t="shared" si="899"/>
        <v/>
      </c>
      <c r="EQ1101" s="12" t="str">
        <f>IF($EO1101="", "", IF($EQ$8=$EQ$6, COUNTIF($EO$11:$EO$2510, "&gt;"&amp;$EO1101)+1+COUNTIF($EO$11:$EO1101, $EO1101)-1, COUNTIF($EO$11:$EO$2510, "&lt;"&amp;$EO1101)+1+COUNTIF($EO$11:$EO1101, $EO1101)-1))</f>
        <v/>
      </c>
    </row>
    <row r="1102" spans="1:147" x14ac:dyDescent="0.55000000000000004">
      <c r="A1102" s="8"/>
      <c r="B1102" s="12" t="str">
        <f>IF($D1102="", "", COUNTIF($D$11:$D1102, $D1102))</f>
        <v/>
      </c>
      <c r="C1102" s="8"/>
      <c r="D1102" s="45"/>
      <c r="E1102" s="46"/>
      <c r="F1102" s="47"/>
      <c r="G1102" s="54"/>
      <c r="H1102" s="54"/>
      <c r="I1102" s="48"/>
      <c r="J1102" s="49"/>
      <c r="K1102" s="50"/>
      <c r="L1102" s="50"/>
      <c r="M1102" s="50"/>
      <c r="N1102" s="50"/>
      <c r="O1102" s="50"/>
      <c r="P1102" s="50"/>
      <c r="Q1102" s="50"/>
      <c r="R1102" s="50"/>
      <c r="S1102" s="50"/>
      <c r="T1102" s="50"/>
      <c r="U1102" s="51"/>
      <c r="V1102" s="52"/>
      <c r="W1102" s="53"/>
      <c r="X1102" s="53"/>
      <c r="Y1102" s="53"/>
      <c r="Z1102" s="53"/>
      <c r="AA1102" s="48"/>
      <c r="AB1102" s="54"/>
      <c r="AC1102" s="54"/>
      <c r="AD1102" s="54"/>
      <c r="AE1102" s="54"/>
      <c r="AF1102" s="54"/>
      <c r="AG1102" s="54"/>
      <c r="AH1102" s="54"/>
      <c r="AI1102" s="54"/>
      <c r="AJ1102" s="49"/>
      <c r="AK1102" s="48"/>
      <c r="AL1102" s="54"/>
      <c r="AM1102" s="54"/>
      <c r="AN1102" s="54"/>
      <c r="AO1102" s="54"/>
      <c r="AP1102" s="54"/>
      <c r="AQ1102" s="54"/>
      <c r="AR1102" s="54"/>
      <c r="AS1102" s="54"/>
      <c r="AT1102" s="54"/>
      <c r="AU1102" s="54"/>
      <c r="AV1102" s="54"/>
      <c r="AW1102" s="54"/>
      <c r="AX1102" s="54"/>
      <c r="AY1102" s="54"/>
      <c r="AZ1102" s="54"/>
      <c r="BA1102" s="54"/>
      <c r="BB1102" s="54"/>
      <c r="BC1102" s="54"/>
      <c r="BD1102" s="54"/>
      <c r="BE1102" s="54"/>
      <c r="BF1102" s="54"/>
      <c r="BG1102" s="54"/>
      <c r="BH1102" s="54"/>
      <c r="BI1102" s="54"/>
      <c r="BJ1102" s="54"/>
      <c r="BK1102" s="54"/>
      <c r="BL1102" s="54"/>
      <c r="BM1102" s="54"/>
      <c r="BN1102" s="54"/>
      <c r="BO1102" s="54"/>
      <c r="BP1102" s="54"/>
      <c r="BQ1102" s="54"/>
      <c r="BR1102" s="54"/>
      <c r="BS1102" s="54"/>
      <c r="BT1102" s="54"/>
      <c r="BU1102" s="54"/>
      <c r="BV1102" s="54"/>
      <c r="BW1102" s="54"/>
      <c r="BX1102" s="49"/>
      <c r="BY1102" s="55"/>
      <c r="BZ1102" s="8"/>
      <c r="CE1102" s="12" t="str">
        <f t="shared" si="887"/>
        <v/>
      </c>
      <c r="CG1102" s="77" t="str">
        <f t="shared" si="888"/>
        <v/>
      </c>
      <c r="CH1102" s="80" t="str">
        <f t="shared" si="889"/>
        <v/>
      </c>
      <c r="CL1102" s="12" t="str">
        <f t="shared" si="890"/>
        <v/>
      </c>
      <c r="CM1102" s="12" t="str">
        <f t="shared" si="891"/>
        <v/>
      </c>
      <c r="CN1102" s="12" t="str" cm="1">
        <f t="array" ref="CN1102">IF(OR($CE1102="", $CG$3=""), "", IF(IFERROR(INDEX($K1102:$T1102, $CK1102, MATCH(CN$3, $K$3:$T$3, 0)), "")="", $CC$4, $CC$3))</f>
        <v/>
      </c>
      <c r="CO1102" s="12" t="str" cm="1">
        <f t="array" ref="CO1102">IF(OR($CE1102="", $CG$3=""), "", IF(IFERROR(INDEX($AA1102:$AJ1102, $CK1102, MATCH(CO$3, $AA$3:$AJ$3, 0)), "")="", $CC$4, $CC$3))</f>
        <v/>
      </c>
      <c r="CP1102" s="12" t="str">
        <f>IF(OR($CE1102="", $CG$3=""), "", IF(CP$3='Property List &amp; Features'!$BG$9, $CC$3, IF(CP$3=$I1102, $CC$3, $CC$4)))</f>
        <v/>
      </c>
      <c r="CQ1102" s="12" t="str">
        <f>IF(OR($CE1102="", $CG$3=""), "", IF(CQ$3='Property List &amp; Features'!$BG$9, $CC$3, IF(CQ$3=$J1102, $CC$3, $CC$4)))</f>
        <v/>
      </c>
      <c r="CR1102" s="12" t="str">
        <f t="shared" si="892"/>
        <v/>
      </c>
      <c r="CS1102" s="12" t="str">
        <f t="shared" si="893"/>
        <v/>
      </c>
      <c r="CT1102" s="12" t="str">
        <f t="shared" si="894"/>
        <v/>
      </c>
      <c r="CU1102" s="12" t="str">
        <f t="shared" si="895"/>
        <v/>
      </c>
      <c r="CV1102" s="12" t="str">
        <f t="shared" si="896"/>
        <v/>
      </c>
      <c r="CW1102" s="12" t="str">
        <f t="shared" si="866"/>
        <v/>
      </c>
      <c r="CX1102" s="12" t="str">
        <f t="shared" si="867"/>
        <v/>
      </c>
      <c r="CY1102" s="12" t="str">
        <f t="shared" si="868"/>
        <v/>
      </c>
      <c r="CZ1102" s="12" t="str">
        <f t="shared" si="869"/>
        <v/>
      </c>
      <c r="DA1102" s="12" t="str">
        <f t="shared" si="870"/>
        <v/>
      </c>
      <c r="DB1102" s="12" t="str">
        <f t="shared" si="871"/>
        <v/>
      </c>
      <c r="DC1102" s="12" t="str">
        <f t="shared" si="872"/>
        <v/>
      </c>
      <c r="DD1102" s="12" t="str">
        <f t="shared" si="873"/>
        <v/>
      </c>
      <c r="DE1102" s="12" t="str">
        <f t="shared" si="874"/>
        <v/>
      </c>
      <c r="DF1102" s="12" t="str">
        <f t="shared" si="875"/>
        <v/>
      </c>
      <c r="DG1102" s="12" t="str">
        <f t="shared" si="876"/>
        <v/>
      </c>
      <c r="DH1102" s="12" t="str">
        <f t="shared" si="877"/>
        <v/>
      </c>
      <c r="DI1102" s="12" t="str">
        <f t="shared" si="878"/>
        <v/>
      </c>
      <c r="DJ1102" s="12" t="str">
        <f t="shared" si="879"/>
        <v/>
      </c>
      <c r="DK1102" s="12" t="str">
        <f t="shared" si="880"/>
        <v/>
      </c>
      <c r="DL1102" s="12" t="str">
        <f t="shared" si="881"/>
        <v/>
      </c>
      <c r="DM1102" s="12" t="str">
        <f t="shared" si="882"/>
        <v/>
      </c>
      <c r="DN1102" s="12" t="str">
        <f t="shared" si="883"/>
        <v/>
      </c>
      <c r="DO1102" s="12" t="str">
        <f t="shared" si="884"/>
        <v/>
      </c>
      <c r="DP1102" s="12" t="str">
        <f t="shared" si="885"/>
        <v/>
      </c>
      <c r="DQ1102" s="12" t="str">
        <f t="shared" si="886"/>
        <v/>
      </c>
      <c r="DR1102" s="12" t="str">
        <f t="shared" si="848"/>
        <v/>
      </c>
      <c r="DS1102" s="12" t="str">
        <f t="shared" si="849"/>
        <v/>
      </c>
      <c r="DT1102" s="12" t="str">
        <f t="shared" si="850"/>
        <v/>
      </c>
      <c r="DU1102" s="12" t="str">
        <f t="shared" si="851"/>
        <v/>
      </c>
      <c r="DV1102" s="12" t="str">
        <f t="shared" si="852"/>
        <v/>
      </c>
      <c r="DW1102" s="12" t="str">
        <f t="shared" si="853"/>
        <v/>
      </c>
      <c r="DX1102" s="12" t="str">
        <f t="shared" si="854"/>
        <v/>
      </c>
      <c r="DY1102" s="12" t="str">
        <f t="shared" si="855"/>
        <v/>
      </c>
      <c r="DZ1102" s="12" t="str">
        <f t="shared" si="856"/>
        <v/>
      </c>
      <c r="EA1102" s="12" t="str">
        <f t="shared" si="857"/>
        <v/>
      </c>
      <c r="EB1102" s="12" t="str">
        <f t="shared" si="858"/>
        <v/>
      </c>
      <c r="EC1102" s="12" t="str">
        <f t="shared" si="859"/>
        <v/>
      </c>
      <c r="ED1102" s="12" t="str">
        <f t="shared" si="860"/>
        <v/>
      </c>
      <c r="EE1102" s="12" t="str">
        <f t="shared" si="861"/>
        <v/>
      </c>
      <c r="EF1102" s="12" t="str">
        <f t="shared" si="862"/>
        <v/>
      </c>
      <c r="EG1102" s="12" t="str">
        <f t="shared" si="863"/>
        <v/>
      </c>
      <c r="EH1102" s="12" t="str">
        <f t="shared" si="864"/>
        <v/>
      </c>
      <c r="EI1102" s="12" t="str">
        <f t="shared" si="865"/>
        <v/>
      </c>
      <c r="EK1102" s="83" t="str">
        <f t="shared" si="897"/>
        <v/>
      </c>
      <c r="EM1102" s="12" t="str">
        <f t="shared" si="898"/>
        <v/>
      </c>
      <c r="EO1102" s="12" t="str">
        <f t="shared" si="899"/>
        <v/>
      </c>
      <c r="EQ1102" s="12" t="str">
        <f>IF($EO1102="", "", IF($EQ$8=$EQ$6, COUNTIF($EO$11:$EO$2510, "&gt;"&amp;$EO1102)+1+COUNTIF($EO$11:$EO1102, $EO1102)-1, COUNTIF($EO$11:$EO$2510, "&lt;"&amp;$EO1102)+1+COUNTIF($EO$11:$EO1102, $EO1102)-1))</f>
        <v/>
      </c>
    </row>
    <row r="1103" spans="1:147" x14ac:dyDescent="0.55000000000000004">
      <c r="A1103" s="8"/>
      <c r="B1103" s="12" t="str">
        <f>IF($D1103="", "", COUNTIF($D$11:$D1103, $D1103))</f>
        <v/>
      </c>
      <c r="C1103" s="8"/>
      <c r="D1103" s="45"/>
      <c r="E1103" s="46"/>
      <c r="F1103" s="47"/>
      <c r="G1103" s="54"/>
      <c r="H1103" s="54"/>
      <c r="I1103" s="48"/>
      <c r="J1103" s="49"/>
      <c r="K1103" s="50"/>
      <c r="L1103" s="50"/>
      <c r="M1103" s="50"/>
      <c r="N1103" s="50"/>
      <c r="O1103" s="50"/>
      <c r="P1103" s="50"/>
      <c r="Q1103" s="50"/>
      <c r="R1103" s="50"/>
      <c r="S1103" s="50"/>
      <c r="T1103" s="50"/>
      <c r="U1103" s="51"/>
      <c r="V1103" s="52"/>
      <c r="W1103" s="53"/>
      <c r="X1103" s="53"/>
      <c r="Y1103" s="53"/>
      <c r="Z1103" s="53"/>
      <c r="AA1103" s="48"/>
      <c r="AB1103" s="54"/>
      <c r="AC1103" s="54"/>
      <c r="AD1103" s="54"/>
      <c r="AE1103" s="54"/>
      <c r="AF1103" s="54"/>
      <c r="AG1103" s="54"/>
      <c r="AH1103" s="54"/>
      <c r="AI1103" s="54"/>
      <c r="AJ1103" s="49"/>
      <c r="AK1103" s="48"/>
      <c r="AL1103" s="54"/>
      <c r="AM1103" s="54"/>
      <c r="AN1103" s="54"/>
      <c r="AO1103" s="54"/>
      <c r="AP1103" s="54"/>
      <c r="AQ1103" s="54"/>
      <c r="AR1103" s="54"/>
      <c r="AS1103" s="54"/>
      <c r="AT1103" s="54"/>
      <c r="AU1103" s="54"/>
      <c r="AV1103" s="54"/>
      <c r="AW1103" s="54"/>
      <c r="AX1103" s="54"/>
      <c r="AY1103" s="54"/>
      <c r="AZ1103" s="54"/>
      <c r="BA1103" s="54"/>
      <c r="BB1103" s="54"/>
      <c r="BC1103" s="54"/>
      <c r="BD1103" s="54"/>
      <c r="BE1103" s="54"/>
      <c r="BF1103" s="54"/>
      <c r="BG1103" s="54"/>
      <c r="BH1103" s="54"/>
      <c r="BI1103" s="54"/>
      <c r="BJ1103" s="54"/>
      <c r="BK1103" s="54"/>
      <c r="BL1103" s="54"/>
      <c r="BM1103" s="54"/>
      <c r="BN1103" s="54"/>
      <c r="BO1103" s="54"/>
      <c r="BP1103" s="54"/>
      <c r="BQ1103" s="54"/>
      <c r="BR1103" s="54"/>
      <c r="BS1103" s="54"/>
      <c r="BT1103" s="54"/>
      <c r="BU1103" s="54"/>
      <c r="BV1103" s="54"/>
      <c r="BW1103" s="54"/>
      <c r="BX1103" s="49"/>
      <c r="BY1103" s="55"/>
      <c r="BZ1103" s="8"/>
      <c r="CE1103" s="12" t="str">
        <f t="shared" si="887"/>
        <v/>
      </c>
      <c r="CG1103" s="77" t="str">
        <f t="shared" si="888"/>
        <v/>
      </c>
      <c r="CH1103" s="80" t="str">
        <f t="shared" si="889"/>
        <v/>
      </c>
      <c r="CL1103" s="12" t="str">
        <f t="shared" si="890"/>
        <v/>
      </c>
      <c r="CM1103" s="12" t="str">
        <f t="shared" si="891"/>
        <v/>
      </c>
      <c r="CN1103" s="12" t="str" cm="1">
        <f t="array" ref="CN1103">IF(OR($CE1103="", $CG$3=""), "", IF(IFERROR(INDEX($K1103:$T1103, $CK1103, MATCH(CN$3, $K$3:$T$3, 0)), "")="", $CC$4, $CC$3))</f>
        <v/>
      </c>
      <c r="CO1103" s="12" t="str" cm="1">
        <f t="array" ref="CO1103">IF(OR($CE1103="", $CG$3=""), "", IF(IFERROR(INDEX($AA1103:$AJ1103, $CK1103, MATCH(CO$3, $AA$3:$AJ$3, 0)), "")="", $CC$4, $CC$3))</f>
        <v/>
      </c>
      <c r="CP1103" s="12" t="str">
        <f>IF(OR($CE1103="", $CG$3=""), "", IF(CP$3='Property List &amp; Features'!$BG$9, $CC$3, IF(CP$3=$I1103, $CC$3, $CC$4)))</f>
        <v/>
      </c>
      <c r="CQ1103" s="12" t="str">
        <f>IF(OR($CE1103="", $CG$3=""), "", IF(CQ$3='Property List &amp; Features'!$BG$9, $CC$3, IF(CQ$3=$J1103, $CC$3, $CC$4)))</f>
        <v/>
      </c>
      <c r="CR1103" s="12" t="str">
        <f t="shared" si="892"/>
        <v/>
      </c>
      <c r="CS1103" s="12" t="str">
        <f t="shared" si="893"/>
        <v/>
      </c>
      <c r="CT1103" s="12" t="str">
        <f t="shared" si="894"/>
        <v/>
      </c>
      <c r="CU1103" s="12" t="str">
        <f t="shared" si="895"/>
        <v/>
      </c>
      <c r="CV1103" s="12" t="str">
        <f t="shared" si="896"/>
        <v/>
      </c>
      <c r="CW1103" s="12" t="str">
        <f t="shared" si="866"/>
        <v/>
      </c>
      <c r="CX1103" s="12" t="str">
        <f t="shared" si="867"/>
        <v/>
      </c>
      <c r="CY1103" s="12" t="str">
        <f t="shared" si="868"/>
        <v/>
      </c>
      <c r="CZ1103" s="12" t="str">
        <f t="shared" si="869"/>
        <v/>
      </c>
      <c r="DA1103" s="12" t="str">
        <f t="shared" si="870"/>
        <v/>
      </c>
      <c r="DB1103" s="12" t="str">
        <f t="shared" si="871"/>
        <v/>
      </c>
      <c r="DC1103" s="12" t="str">
        <f t="shared" si="872"/>
        <v/>
      </c>
      <c r="DD1103" s="12" t="str">
        <f t="shared" si="873"/>
        <v/>
      </c>
      <c r="DE1103" s="12" t="str">
        <f t="shared" si="874"/>
        <v/>
      </c>
      <c r="DF1103" s="12" t="str">
        <f t="shared" si="875"/>
        <v/>
      </c>
      <c r="DG1103" s="12" t="str">
        <f t="shared" si="876"/>
        <v/>
      </c>
      <c r="DH1103" s="12" t="str">
        <f t="shared" si="877"/>
        <v/>
      </c>
      <c r="DI1103" s="12" t="str">
        <f t="shared" si="878"/>
        <v/>
      </c>
      <c r="DJ1103" s="12" t="str">
        <f t="shared" si="879"/>
        <v/>
      </c>
      <c r="DK1103" s="12" t="str">
        <f t="shared" si="880"/>
        <v/>
      </c>
      <c r="DL1103" s="12" t="str">
        <f t="shared" si="881"/>
        <v/>
      </c>
      <c r="DM1103" s="12" t="str">
        <f t="shared" si="882"/>
        <v/>
      </c>
      <c r="DN1103" s="12" t="str">
        <f t="shared" si="883"/>
        <v/>
      </c>
      <c r="DO1103" s="12" t="str">
        <f t="shared" si="884"/>
        <v/>
      </c>
      <c r="DP1103" s="12" t="str">
        <f t="shared" si="885"/>
        <v/>
      </c>
      <c r="DQ1103" s="12" t="str">
        <f t="shared" si="886"/>
        <v/>
      </c>
      <c r="DR1103" s="12" t="str">
        <f t="shared" si="848"/>
        <v/>
      </c>
      <c r="DS1103" s="12" t="str">
        <f t="shared" si="849"/>
        <v/>
      </c>
      <c r="DT1103" s="12" t="str">
        <f t="shared" si="850"/>
        <v/>
      </c>
      <c r="DU1103" s="12" t="str">
        <f t="shared" si="851"/>
        <v/>
      </c>
      <c r="DV1103" s="12" t="str">
        <f t="shared" si="852"/>
        <v/>
      </c>
      <c r="DW1103" s="12" t="str">
        <f t="shared" si="853"/>
        <v/>
      </c>
      <c r="DX1103" s="12" t="str">
        <f t="shared" si="854"/>
        <v/>
      </c>
      <c r="DY1103" s="12" t="str">
        <f t="shared" si="855"/>
        <v/>
      </c>
      <c r="DZ1103" s="12" t="str">
        <f t="shared" si="856"/>
        <v/>
      </c>
      <c r="EA1103" s="12" t="str">
        <f t="shared" si="857"/>
        <v/>
      </c>
      <c r="EB1103" s="12" t="str">
        <f t="shared" si="858"/>
        <v/>
      </c>
      <c r="EC1103" s="12" t="str">
        <f t="shared" si="859"/>
        <v/>
      </c>
      <c r="ED1103" s="12" t="str">
        <f t="shared" si="860"/>
        <v/>
      </c>
      <c r="EE1103" s="12" t="str">
        <f t="shared" si="861"/>
        <v/>
      </c>
      <c r="EF1103" s="12" t="str">
        <f t="shared" si="862"/>
        <v/>
      </c>
      <c r="EG1103" s="12" t="str">
        <f t="shared" si="863"/>
        <v/>
      </c>
      <c r="EH1103" s="12" t="str">
        <f t="shared" si="864"/>
        <v/>
      </c>
      <c r="EI1103" s="12" t="str">
        <f t="shared" si="865"/>
        <v/>
      </c>
      <c r="EK1103" s="83" t="str">
        <f t="shared" si="897"/>
        <v/>
      </c>
      <c r="EM1103" s="12" t="str">
        <f t="shared" si="898"/>
        <v/>
      </c>
      <c r="EO1103" s="12" t="str">
        <f t="shared" si="899"/>
        <v/>
      </c>
      <c r="EQ1103" s="12" t="str">
        <f>IF($EO1103="", "", IF($EQ$8=$EQ$6, COUNTIF($EO$11:$EO$2510, "&gt;"&amp;$EO1103)+1+COUNTIF($EO$11:$EO1103, $EO1103)-1, COUNTIF($EO$11:$EO$2510, "&lt;"&amp;$EO1103)+1+COUNTIF($EO$11:$EO1103, $EO1103)-1))</f>
        <v/>
      </c>
    </row>
    <row r="1104" spans="1:147" x14ac:dyDescent="0.55000000000000004">
      <c r="A1104" s="8"/>
      <c r="B1104" s="12" t="str">
        <f>IF($D1104="", "", COUNTIF($D$11:$D1104, $D1104))</f>
        <v/>
      </c>
      <c r="C1104" s="8"/>
      <c r="D1104" s="45"/>
      <c r="E1104" s="46"/>
      <c r="F1104" s="47"/>
      <c r="G1104" s="54"/>
      <c r="H1104" s="54"/>
      <c r="I1104" s="48"/>
      <c r="J1104" s="49"/>
      <c r="K1104" s="50"/>
      <c r="L1104" s="50"/>
      <c r="M1104" s="50"/>
      <c r="N1104" s="50"/>
      <c r="O1104" s="50"/>
      <c r="P1104" s="50"/>
      <c r="Q1104" s="50"/>
      <c r="R1104" s="50"/>
      <c r="S1104" s="50"/>
      <c r="T1104" s="50"/>
      <c r="U1104" s="51"/>
      <c r="V1104" s="52"/>
      <c r="W1104" s="53"/>
      <c r="X1104" s="53"/>
      <c r="Y1104" s="53"/>
      <c r="Z1104" s="53"/>
      <c r="AA1104" s="48"/>
      <c r="AB1104" s="54"/>
      <c r="AC1104" s="54"/>
      <c r="AD1104" s="54"/>
      <c r="AE1104" s="54"/>
      <c r="AF1104" s="54"/>
      <c r="AG1104" s="54"/>
      <c r="AH1104" s="54"/>
      <c r="AI1104" s="54"/>
      <c r="AJ1104" s="49"/>
      <c r="AK1104" s="48"/>
      <c r="AL1104" s="54"/>
      <c r="AM1104" s="54"/>
      <c r="AN1104" s="54"/>
      <c r="AO1104" s="54"/>
      <c r="AP1104" s="54"/>
      <c r="AQ1104" s="54"/>
      <c r="AR1104" s="54"/>
      <c r="AS1104" s="54"/>
      <c r="AT1104" s="54"/>
      <c r="AU1104" s="54"/>
      <c r="AV1104" s="54"/>
      <c r="AW1104" s="54"/>
      <c r="AX1104" s="54"/>
      <c r="AY1104" s="54"/>
      <c r="AZ1104" s="54"/>
      <c r="BA1104" s="54"/>
      <c r="BB1104" s="54"/>
      <c r="BC1104" s="54"/>
      <c r="BD1104" s="54"/>
      <c r="BE1104" s="54"/>
      <c r="BF1104" s="54"/>
      <c r="BG1104" s="54"/>
      <c r="BH1104" s="54"/>
      <c r="BI1104" s="54"/>
      <c r="BJ1104" s="54"/>
      <c r="BK1104" s="54"/>
      <c r="BL1104" s="54"/>
      <c r="BM1104" s="54"/>
      <c r="BN1104" s="54"/>
      <c r="BO1104" s="54"/>
      <c r="BP1104" s="54"/>
      <c r="BQ1104" s="54"/>
      <c r="BR1104" s="54"/>
      <c r="BS1104" s="54"/>
      <c r="BT1104" s="54"/>
      <c r="BU1104" s="54"/>
      <c r="BV1104" s="54"/>
      <c r="BW1104" s="54"/>
      <c r="BX1104" s="49"/>
      <c r="BY1104" s="55"/>
      <c r="BZ1104" s="8"/>
      <c r="CE1104" s="12" t="str">
        <f t="shared" si="887"/>
        <v/>
      </c>
      <c r="CG1104" s="77" t="str">
        <f t="shared" si="888"/>
        <v/>
      </c>
      <c r="CH1104" s="80" t="str">
        <f t="shared" si="889"/>
        <v/>
      </c>
      <c r="CL1104" s="12" t="str">
        <f t="shared" si="890"/>
        <v/>
      </c>
      <c r="CM1104" s="12" t="str">
        <f t="shared" si="891"/>
        <v/>
      </c>
      <c r="CN1104" s="12" t="str" cm="1">
        <f t="array" ref="CN1104">IF(OR($CE1104="", $CG$3=""), "", IF(IFERROR(INDEX($K1104:$T1104, $CK1104, MATCH(CN$3, $K$3:$T$3, 0)), "")="", $CC$4, $CC$3))</f>
        <v/>
      </c>
      <c r="CO1104" s="12" t="str" cm="1">
        <f t="array" ref="CO1104">IF(OR($CE1104="", $CG$3=""), "", IF(IFERROR(INDEX($AA1104:$AJ1104, $CK1104, MATCH(CO$3, $AA$3:$AJ$3, 0)), "")="", $CC$4, $CC$3))</f>
        <v/>
      </c>
      <c r="CP1104" s="12" t="str">
        <f>IF(OR($CE1104="", $CG$3=""), "", IF(CP$3='Property List &amp; Features'!$BG$9, $CC$3, IF(CP$3=$I1104, $CC$3, $CC$4)))</f>
        <v/>
      </c>
      <c r="CQ1104" s="12" t="str">
        <f>IF(OR($CE1104="", $CG$3=""), "", IF(CQ$3='Property List &amp; Features'!$BG$9, $CC$3, IF(CQ$3=$J1104, $CC$3, $CC$4)))</f>
        <v/>
      </c>
      <c r="CR1104" s="12" t="str">
        <f t="shared" si="892"/>
        <v/>
      </c>
      <c r="CS1104" s="12" t="str">
        <f t="shared" si="893"/>
        <v/>
      </c>
      <c r="CT1104" s="12" t="str">
        <f t="shared" si="894"/>
        <v/>
      </c>
      <c r="CU1104" s="12" t="str">
        <f t="shared" si="895"/>
        <v/>
      </c>
      <c r="CV1104" s="12" t="str">
        <f t="shared" si="896"/>
        <v/>
      </c>
      <c r="CW1104" s="12" t="str">
        <f t="shared" si="866"/>
        <v/>
      </c>
      <c r="CX1104" s="12" t="str">
        <f t="shared" si="867"/>
        <v/>
      </c>
      <c r="CY1104" s="12" t="str">
        <f t="shared" si="868"/>
        <v/>
      </c>
      <c r="CZ1104" s="12" t="str">
        <f t="shared" si="869"/>
        <v/>
      </c>
      <c r="DA1104" s="12" t="str">
        <f t="shared" si="870"/>
        <v/>
      </c>
      <c r="DB1104" s="12" t="str">
        <f t="shared" si="871"/>
        <v/>
      </c>
      <c r="DC1104" s="12" t="str">
        <f t="shared" si="872"/>
        <v/>
      </c>
      <c r="DD1104" s="12" t="str">
        <f t="shared" si="873"/>
        <v/>
      </c>
      <c r="DE1104" s="12" t="str">
        <f t="shared" si="874"/>
        <v/>
      </c>
      <c r="DF1104" s="12" t="str">
        <f t="shared" si="875"/>
        <v/>
      </c>
      <c r="DG1104" s="12" t="str">
        <f t="shared" si="876"/>
        <v/>
      </c>
      <c r="DH1104" s="12" t="str">
        <f t="shared" si="877"/>
        <v/>
      </c>
      <c r="DI1104" s="12" t="str">
        <f t="shared" si="878"/>
        <v/>
      </c>
      <c r="DJ1104" s="12" t="str">
        <f t="shared" si="879"/>
        <v/>
      </c>
      <c r="DK1104" s="12" t="str">
        <f t="shared" si="880"/>
        <v/>
      </c>
      <c r="DL1104" s="12" t="str">
        <f t="shared" si="881"/>
        <v/>
      </c>
      <c r="DM1104" s="12" t="str">
        <f t="shared" si="882"/>
        <v/>
      </c>
      <c r="DN1104" s="12" t="str">
        <f t="shared" si="883"/>
        <v/>
      </c>
      <c r="DO1104" s="12" t="str">
        <f t="shared" si="884"/>
        <v/>
      </c>
      <c r="DP1104" s="12" t="str">
        <f t="shared" si="885"/>
        <v/>
      </c>
      <c r="DQ1104" s="12" t="str">
        <f t="shared" si="886"/>
        <v/>
      </c>
      <c r="DR1104" s="12" t="str">
        <f t="shared" si="848"/>
        <v/>
      </c>
      <c r="DS1104" s="12" t="str">
        <f t="shared" si="849"/>
        <v/>
      </c>
      <c r="DT1104" s="12" t="str">
        <f t="shared" si="850"/>
        <v/>
      </c>
      <c r="DU1104" s="12" t="str">
        <f t="shared" si="851"/>
        <v/>
      </c>
      <c r="DV1104" s="12" t="str">
        <f t="shared" si="852"/>
        <v/>
      </c>
      <c r="DW1104" s="12" t="str">
        <f t="shared" si="853"/>
        <v/>
      </c>
      <c r="DX1104" s="12" t="str">
        <f t="shared" si="854"/>
        <v/>
      </c>
      <c r="DY1104" s="12" t="str">
        <f t="shared" si="855"/>
        <v/>
      </c>
      <c r="DZ1104" s="12" t="str">
        <f t="shared" si="856"/>
        <v/>
      </c>
      <c r="EA1104" s="12" t="str">
        <f t="shared" si="857"/>
        <v/>
      </c>
      <c r="EB1104" s="12" t="str">
        <f t="shared" si="858"/>
        <v/>
      </c>
      <c r="EC1104" s="12" t="str">
        <f t="shared" si="859"/>
        <v/>
      </c>
      <c r="ED1104" s="12" t="str">
        <f t="shared" si="860"/>
        <v/>
      </c>
      <c r="EE1104" s="12" t="str">
        <f t="shared" si="861"/>
        <v/>
      </c>
      <c r="EF1104" s="12" t="str">
        <f t="shared" si="862"/>
        <v/>
      </c>
      <c r="EG1104" s="12" t="str">
        <f t="shared" si="863"/>
        <v/>
      </c>
      <c r="EH1104" s="12" t="str">
        <f t="shared" si="864"/>
        <v/>
      </c>
      <c r="EI1104" s="12" t="str">
        <f t="shared" si="865"/>
        <v/>
      </c>
      <c r="EK1104" s="83" t="str">
        <f t="shared" si="897"/>
        <v/>
      </c>
      <c r="EM1104" s="12" t="str">
        <f t="shared" si="898"/>
        <v/>
      </c>
      <c r="EO1104" s="12" t="str">
        <f t="shared" si="899"/>
        <v/>
      </c>
      <c r="EQ1104" s="12" t="str">
        <f>IF($EO1104="", "", IF($EQ$8=$EQ$6, COUNTIF($EO$11:$EO$2510, "&gt;"&amp;$EO1104)+1+COUNTIF($EO$11:$EO1104, $EO1104)-1, COUNTIF($EO$11:$EO$2510, "&lt;"&amp;$EO1104)+1+COUNTIF($EO$11:$EO1104, $EO1104)-1))</f>
        <v/>
      </c>
    </row>
    <row r="1105" spans="1:147" x14ac:dyDescent="0.55000000000000004">
      <c r="A1105" s="8"/>
      <c r="B1105" s="12" t="str">
        <f>IF($D1105="", "", COUNTIF($D$11:$D1105, $D1105))</f>
        <v/>
      </c>
      <c r="C1105" s="8"/>
      <c r="D1105" s="45"/>
      <c r="E1105" s="46"/>
      <c r="F1105" s="47"/>
      <c r="G1105" s="54"/>
      <c r="H1105" s="54"/>
      <c r="I1105" s="48"/>
      <c r="J1105" s="49"/>
      <c r="K1105" s="50"/>
      <c r="L1105" s="50"/>
      <c r="M1105" s="50"/>
      <c r="N1105" s="50"/>
      <c r="O1105" s="50"/>
      <c r="P1105" s="50"/>
      <c r="Q1105" s="50"/>
      <c r="R1105" s="50"/>
      <c r="S1105" s="50"/>
      <c r="T1105" s="50"/>
      <c r="U1105" s="51"/>
      <c r="V1105" s="52"/>
      <c r="W1105" s="53"/>
      <c r="X1105" s="53"/>
      <c r="Y1105" s="53"/>
      <c r="Z1105" s="53"/>
      <c r="AA1105" s="48"/>
      <c r="AB1105" s="54"/>
      <c r="AC1105" s="54"/>
      <c r="AD1105" s="54"/>
      <c r="AE1105" s="54"/>
      <c r="AF1105" s="54"/>
      <c r="AG1105" s="54"/>
      <c r="AH1105" s="54"/>
      <c r="AI1105" s="54"/>
      <c r="AJ1105" s="49"/>
      <c r="AK1105" s="48"/>
      <c r="AL1105" s="54"/>
      <c r="AM1105" s="54"/>
      <c r="AN1105" s="54"/>
      <c r="AO1105" s="54"/>
      <c r="AP1105" s="54"/>
      <c r="AQ1105" s="54"/>
      <c r="AR1105" s="54"/>
      <c r="AS1105" s="54"/>
      <c r="AT1105" s="54"/>
      <c r="AU1105" s="54"/>
      <c r="AV1105" s="54"/>
      <c r="AW1105" s="54"/>
      <c r="AX1105" s="54"/>
      <c r="AY1105" s="54"/>
      <c r="AZ1105" s="54"/>
      <c r="BA1105" s="54"/>
      <c r="BB1105" s="54"/>
      <c r="BC1105" s="54"/>
      <c r="BD1105" s="54"/>
      <c r="BE1105" s="54"/>
      <c r="BF1105" s="54"/>
      <c r="BG1105" s="54"/>
      <c r="BH1105" s="54"/>
      <c r="BI1105" s="54"/>
      <c r="BJ1105" s="54"/>
      <c r="BK1105" s="54"/>
      <c r="BL1105" s="54"/>
      <c r="BM1105" s="54"/>
      <c r="BN1105" s="54"/>
      <c r="BO1105" s="54"/>
      <c r="BP1105" s="54"/>
      <c r="BQ1105" s="54"/>
      <c r="BR1105" s="54"/>
      <c r="BS1105" s="54"/>
      <c r="BT1105" s="54"/>
      <c r="BU1105" s="54"/>
      <c r="BV1105" s="54"/>
      <c r="BW1105" s="54"/>
      <c r="BX1105" s="49"/>
      <c r="BY1105" s="55"/>
      <c r="BZ1105" s="8"/>
      <c r="CE1105" s="12" t="str">
        <f t="shared" si="887"/>
        <v/>
      </c>
      <c r="CG1105" s="77" t="str">
        <f t="shared" si="888"/>
        <v/>
      </c>
      <c r="CH1105" s="80" t="str">
        <f t="shared" si="889"/>
        <v/>
      </c>
      <c r="CL1105" s="12" t="str">
        <f t="shared" si="890"/>
        <v/>
      </c>
      <c r="CM1105" s="12" t="str">
        <f t="shared" si="891"/>
        <v/>
      </c>
      <c r="CN1105" s="12" t="str" cm="1">
        <f t="array" ref="CN1105">IF(OR($CE1105="", $CG$3=""), "", IF(IFERROR(INDEX($K1105:$T1105, $CK1105, MATCH(CN$3, $K$3:$T$3, 0)), "")="", $CC$4, $CC$3))</f>
        <v/>
      </c>
      <c r="CO1105" s="12" t="str" cm="1">
        <f t="array" ref="CO1105">IF(OR($CE1105="", $CG$3=""), "", IF(IFERROR(INDEX($AA1105:$AJ1105, $CK1105, MATCH(CO$3, $AA$3:$AJ$3, 0)), "")="", $CC$4, $CC$3))</f>
        <v/>
      </c>
      <c r="CP1105" s="12" t="str">
        <f>IF(OR($CE1105="", $CG$3=""), "", IF(CP$3='Property List &amp; Features'!$BG$9, $CC$3, IF(CP$3=$I1105, $CC$3, $CC$4)))</f>
        <v/>
      </c>
      <c r="CQ1105" s="12" t="str">
        <f>IF(OR($CE1105="", $CG$3=""), "", IF(CQ$3='Property List &amp; Features'!$BG$9, $CC$3, IF(CQ$3=$J1105, $CC$3, $CC$4)))</f>
        <v/>
      </c>
      <c r="CR1105" s="12" t="str">
        <f t="shared" si="892"/>
        <v/>
      </c>
      <c r="CS1105" s="12" t="str">
        <f t="shared" si="893"/>
        <v/>
      </c>
      <c r="CT1105" s="12" t="str">
        <f t="shared" si="894"/>
        <v/>
      </c>
      <c r="CU1105" s="12" t="str">
        <f t="shared" si="895"/>
        <v/>
      </c>
      <c r="CV1105" s="12" t="str">
        <f t="shared" si="896"/>
        <v/>
      </c>
      <c r="CW1105" s="12" t="str">
        <f t="shared" si="866"/>
        <v/>
      </c>
      <c r="CX1105" s="12" t="str">
        <f t="shared" si="867"/>
        <v/>
      </c>
      <c r="CY1105" s="12" t="str">
        <f t="shared" si="868"/>
        <v/>
      </c>
      <c r="CZ1105" s="12" t="str">
        <f t="shared" si="869"/>
        <v/>
      </c>
      <c r="DA1105" s="12" t="str">
        <f t="shared" si="870"/>
        <v/>
      </c>
      <c r="DB1105" s="12" t="str">
        <f t="shared" si="871"/>
        <v/>
      </c>
      <c r="DC1105" s="12" t="str">
        <f t="shared" si="872"/>
        <v/>
      </c>
      <c r="DD1105" s="12" t="str">
        <f t="shared" si="873"/>
        <v/>
      </c>
      <c r="DE1105" s="12" t="str">
        <f t="shared" si="874"/>
        <v/>
      </c>
      <c r="DF1105" s="12" t="str">
        <f t="shared" si="875"/>
        <v/>
      </c>
      <c r="DG1105" s="12" t="str">
        <f t="shared" si="876"/>
        <v/>
      </c>
      <c r="DH1105" s="12" t="str">
        <f t="shared" si="877"/>
        <v/>
      </c>
      <c r="DI1105" s="12" t="str">
        <f t="shared" si="878"/>
        <v/>
      </c>
      <c r="DJ1105" s="12" t="str">
        <f t="shared" si="879"/>
        <v/>
      </c>
      <c r="DK1105" s="12" t="str">
        <f t="shared" si="880"/>
        <v/>
      </c>
      <c r="DL1105" s="12" t="str">
        <f t="shared" si="881"/>
        <v/>
      </c>
      <c r="DM1105" s="12" t="str">
        <f t="shared" si="882"/>
        <v/>
      </c>
      <c r="DN1105" s="12" t="str">
        <f t="shared" si="883"/>
        <v/>
      </c>
      <c r="DO1105" s="12" t="str">
        <f t="shared" si="884"/>
        <v/>
      </c>
      <c r="DP1105" s="12" t="str">
        <f t="shared" si="885"/>
        <v/>
      </c>
      <c r="DQ1105" s="12" t="str">
        <f t="shared" si="886"/>
        <v/>
      </c>
      <c r="DR1105" s="12" t="str">
        <f t="shared" ref="DR1105:DR1168" si="900">IF(OR($CE1105="", $CG$3=""), "", IF(BG1105="", $CC$3, IF(BG1105=DR$3, $CC$3, $CC$4)))</f>
        <v/>
      </c>
      <c r="DS1105" s="12" t="str">
        <f t="shared" ref="DS1105:DS1168" si="901">IF(OR($CE1105="", $CG$3=""), "", IF(BH1105="", $CC$3, IF(BH1105=DS$3, $CC$3, $CC$4)))</f>
        <v/>
      </c>
      <c r="DT1105" s="12" t="str">
        <f t="shared" ref="DT1105:DT1168" si="902">IF(OR($CE1105="", $CG$3=""), "", IF(BI1105="", $CC$3, IF(BI1105=DT$3, $CC$3, $CC$4)))</f>
        <v/>
      </c>
      <c r="DU1105" s="12" t="str">
        <f t="shared" ref="DU1105:DU1168" si="903">IF(OR($CE1105="", $CG$3=""), "", IF(BJ1105="", $CC$3, IF(BJ1105=DU$3, $CC$3, $CC$4)))</f>
        <v/>
      </c>
      <c r="DV1105" s="12" t="str">
        <f t="shared" ref="DV1105:DV1168" si="904">IF(OR($CE1105="", $CG$3=""), "", IF(BK1105="", $CC$3, IF(BK1105=DV$3, $CC$3, $CC$4)))</f>
        <v/>
      </c>
      <c r="DW1105" s="12" t="str">
        <f t="shared" ref="DW1105:DW1168" si="905">IF(OR($CE1105="", $CG$3=""), "", IF(BL1105="", $CC$3, IF(BL1105=DW$3, $CC$3, $CC$4)))</f>
        <v/>
      </c>
      <c r="DX1105" s="12" t="str">
        <f t="shared" ref="DX1105:DX1168" si="906">IF(OR($CE1105="", $CG$3=""), "", IF(BM1105="", $CC$3, IF(BM1105=DX$3, $CC$3, $CC$4)))</f>
        <v/>
      </c>
      <c r="DY1105" s="12" t="str">
        <f t="shared" ref="DY1105:DY1168" si="907">IF(OR($CE1105="", $CG$3=""), "", IF(BN1105="", $CC$3, IF(BN1105=DY$3, $CC$3, $CC$4)))</f>
        <v/>
      </c>
      <c r="DZ1105" s="12" t="str">
        <f t="shared" ref="DZ1105:DZ1168" si="908">IF(OR($CE1105="", $CG$3=""), "", IF(BO1105="", $CC$3, IF(BO1105=DZ$3, $CC$3, $CC$4)))</f>
        <v/>
      </c>
      <c r="EA1105" s="12" t="str">
        <f t="shared" ref="EA1105:EA1168" si="909">IF(OR($CE1105="", $CG$3=""), "", IF(BP1105="", $CC$3, IF(BP1105=EA$3, $CC$3, $CC$4)))</f>
        <v/>
      </c>
      <c r="EB1105" s="12" t="str">
        <f t="shared" ref="EB1105:EB1168" si="910">IF(OR($CE1105="", $CG$3=""), "", IF(BQ1105="", $CC$3, IF(BQ1105=EB$3, $CC$3, $CC$4)))</f>
        <v/>
      </c>
      <c r="EC1105" s="12" t="str">
        <f t="shared" ref="EC1105:EC1168" si="911">IF(OR($CE1105="", $CG$3=""), "", IF(BR1105="", $CC$3, IF(BR1105=EC$3, $CC$3, $CC$4)))</f>
        <v/>
      </c>
      <c r="ED1105" s="12" t="str">
        <f t="shared" ref="ED1105:ED1168" si="912">IF(OR($CE1105="", $CG$3=""), "", IF(BS1105="", $CC$3, IF(BS1105=ED$3, $CC$3, $CC$4)))</f>
        <v/>
      </c>
      <c r="EE1105" s="12" t="str">
        <f t="shared" ref="EE1105:EE1168" si="913">IF(OR($CE1105="", $CG$3=""), "", IF(BT1105="", $CC$3, IF(BT1105=EE$3, $CC$3, $CC$4)))</f>
        <v/>
      </c>
      <c r="EF1105" s="12" t="str">
        <f t="shared" ref="EF1105:EF1168" si="914">IF(OR($CE1105="", $CG$3=""), "", IF(BU1105="", $CC$3, IF(BU1105=EF$3, $CC$3, $CC$4)))</f>
        <v/>
      </c>
      <c r="EG1105" s="12" t="str">
        <f t="shared" ref="EG1105:EG1168" si="915">IF(OR($CE1105="", $CG$3=""), "", IF(BV1105="", $CC$3, IF(BV1105=EG$3, $CC$3, $CC$4)))</f>
        <v/>
      </c>
      <c r="EH1105" s="12" t="str">
        <f t="shared" ref="EH1105:EH1168" si="916">IF(OR($CE1105="", $CG$3=""), "", IF(BW1105="", $CC$3, IF(BW1105=EH$3, $CC$3, $CC$4)))</f>
        <v/>
      </c>
      <c r="EI1105" s="12" t="str">
        <f t="shared" ref="EI1105:EI1168" si="917">IF(OR($CE1105="", $CG$3=""), "", IF(BX1105="", $CC$3, IF(BX1105=EI$3, $CC$3, $CC$4)))</f>
        <v/>
      </c>
      <c r="EK1105" s="83" t="str">
        <f t="shared" si="897"/>
        <v/>
      </c>
      <c r="EM1105" s="12" t="str">
        <f t="shared" si="898"/>
        <v/>
      </c>
      <c r="EO1105" s="12" t="str">
        <f t="shared" si="899"/>
        <v/>
      </c>
      <c r="EQ1105" s="12" t="str">
        <f>IF($EO1105="", "", IF($EQ$8=$EQ$6, COUNTIF($EO$11:$EO$2510, "&gt;"&amp;$EO1105)+1+COUNTIF($EO$11:$EO1105, $EO1105)-1, COUNTIF($EO$11:$EO$2510, "&lt;"&amp;$EO1105)+1+COUNTIF($EO$11:$EO1105, $EO1105)-1))</f>
        <v/>
      </c>
    </row>
    <row r="1106" spans="1:147" x14ac:dyDescent="0.55000000000000004">
      <c r="A1106" s="8"/>
      <c r="B1106" s="12" t="str">
        <f>IF($D1106="", "", COUNTIF($D$11:$D1106, $D1106))</f>
        <v/>
      </c>
      <c r="C1106" s="8"/>
      <c r="D1106" s="45"/>
      <c r="E1106" s="46"/>
      <c r="F1106" s="47"/>
      <c r="G1106" s="54"/>
      <c r="H1106" s="54"/>
      <c r="I1106" s="48"/>
      <c r="J1106" s="49"/>
      <c r="K1106" s="50"/>
      <c r="L1106" s="50"/>
      <c r="M1106" s="50"/>
      <c r="N1106" s="50"/>
      <c r="O1106" s="50"/>
      <c r="P1106" s="50"/>
      <c r="Q1106" s="50"/>
      <c r="R1106" s="50"/>
      <c r="S1106" s="50"/>
      <c r="T1106" s="50"/>
      <c r="U1106" s="51"/>
      <c r="V1106" s="52"/>
      <c r="W1106" s="53"/>
      <c r="X1106" s="53"/>
      <c r="Y1106" s="53"/>
      <c r="Z1106" s="53"/>
      <c r="AA1106" s="48"/>
      <c r="AB1106" s="54"/>
      <c r="AC1106" s="54"/>
      <c r="AD1106" s="54"/>
      <c r="AE1106" s="54"/>
      <c r="AF1106" s="54"/>
      <c r="AG1106" s="54"/>
      <c r="AH1106" s="54"/>
      <c r="AI1106" s="54"/>
      <c r="AJ1106" s="49"/>
      <c r="AK1106" s="48"/>
      <c r="AL1106" s="54"/>
      <c r="AM1106" s="54"/>
      <c r="AN1106" s="54"/>
      <c r="AO1106" s="54"/>
      <c r="AP1106" s="54"/>
      <c r="AQ1106" s="54"/>
      <c r="AR1106" s="54"/>
      <c r="AS1106" s="54"/>
      <c r="AT1106" s="54"/>
      <c r="AU1106" s="54"/>
      <c r="AV1106" s="54"/>
      <c r="AW1106" s="54"/>
      <c r="AX1106" s="54"/>
      <c r="AY1106" s="54"/>
      <c r="AZ1106" s="54"/>
      <c r="BA1106" s="54"/>
      <c r="BB1106" s="54"/>
      <c r="BC1106" s="54"/>
      <c r="BD1106" s="54"/>
      <c r="BE1106" s="54"/>
      <c r="BF1106" s="54"/>
      <c r="BG1106" s="54"/>
      <c r="BH1106" s="54"/>
      <c r="BI1106" s="54"/>
      <c r="BJ1106" s="54"/>
      <c r="BK1106" s="54"/>
      <c r="BL1106" s="54"/>
      <c r="BM1106" s="54"/>
      <c r="BN1106" s="54"/>
      <c r="BO1106" s="54"/>
      <c r="BP1106" s="54"/>
      <c r="BQ1106" s="54"/>
      <c r="BR1106" s="54"/>
      <c r="BS1106" s="54"/>
      <c r="BT1106" s="54"/>
      <c r="BU1106" s="54"/>
      <c r="BV1106" s="54"/>
      <c r="BW1106" s="54"/>
      <c r="BX1106" s="49"/>
      <c r="BY1106" s="55"/>
      <c r="BZ1106" s="8"/>
      <c r="CE1106" s="12" t="str">
        <f t="shared" si="887"/>
        <v/>
      </c>
      <c r="CG1106" s="77" t="str">
        <f t="shared" si="888"/>
        <v/>
      </c>
      <c r="CH1106" s="80" t="str">
        <f t="shared" si="889"/>
        <v/>
      </c>
      <c r="CL1106" s="12" t="str">
        <f t="shared" si="890"/>
        <v/>
      </c>
      <c r="CM1106" s="12" t="str">
        <f t="shared" si="891"/>
        <v/>
      </c>
      <c r="CN1106" s="12" t="str" cm="1">
        <f t="array" ref="CN1106">IF(OR($CE1106="", $CG$3=""), "", IF(IFERROR(INDEX($K1106:$T1106, $CK1106, MATCH(CN$3, $K$3:$T$3, 0)), "")="", $CC$4, $CC$3))</f>
        <v/>
      </c>
      <c r="CO1106" s="12" t="str" cm="1">
        <f t="array" ref="CO1106">IF(OR($CE1106="", $CG$3=""), "", IF(IFERROR(INDEX($AA1106:$AJ1106, $CK1106, MATCH(CO$3, $AA$3:$AJ$3, 0)), "")="", $CC$4, $CC$3))</f>
        <v/>
      </c>
      <c r="CP1106" s="12" t="str">
        <f>IF(OR($CE1106="", $CG$3=""), "", IF(CP$3='Property List &amp; Features'!$BG$9, $CC$3, IF(CP$3=$I1106, $CC$3, $CC$4)))</f>
        <v/>
      </c>
      <c r="CQ1106" s="12" t="str">
        <f>IF(OR($CE1106="", $CG$3=""), "", IF(CQ$3='Property List &amp; Features'!$BG$9, $CC$3, IF(CQ$3=$J1106, $CC$3, $CC$4)))</f>
        <v/>
      </c>
      <c r="CR1106" s="12" t="str">
        <f t="shared" si="892"/>
        <v/>
      </c>
      <c r="CS1106" s="12" t="str">
        <f t="shared" si="893"/>
        <v/>
      </c>
      <c r="CT1106" s="12" t="str">
        <f t="shared" si="894"/>
        <v/>
      </c>
      <c r="CU1106" s="12" t="str">
        <f t="shared" si="895"/>
        <v/>
      </c>
      <c r="CV1106" s="12" t="str">
        <f t="shared" si="896"/>
        <v/>
      </c>
      <c r="CW1106" s="12" t="str">
        <f t="shared" ref="CW1106:CW1169" si="918">IF(OR($CE1106="", $CG$3=""), "", IF(AL1106="", $CC$3, IF(AL1106=CW$3, $CC$3, $CC$4)))</f>
        <v/>
      </c>
      <c r="CX1106" s="12" t="str">
        <f t="shared" ref="CX1106:CX1169" si="919">IF(OR($CE1106="", $CG$3=""), "", IF(AM1106="", $CC$3, IF(AM1106=CX$3, $CC$3, $CC$4)))</f>
        <v/>
      </c>
      <c r="CY1106" s="12" t="str">
        <f t="shared" ref="CY1106:CY1169" si="920">IF(OR($CE1106="", $CG$3=""), "", IF(AN1106="", $CC$3, IF(AN1106=CY$3, $CC$3, $CC$4)))</f>
        <v/>
      </c>
      <c r="CZ1106" s="12" t="str">
        <f t="shared" ref="CZ1106:CZ1169" si="921">IF(OR($CE1106="", $CG$3=""), "", IF(AO1106="", $CC$3, IF(AO1106=CZ$3, $CC$3, $CC$4)))</f>
        <v/>
      </c>
      <c r="DA1106" s="12" t="str">
        <f t="shared" ref="DA1106:DA1169" si="922">IF(OR($CE1106="", $CG$3=""), "", IF(AP1106="", $CC$3, IF(AP1106=DA$3, $CC$3, $CC$4)))</f>
        <v/>
      </c>
      <c r="DB1106" s="12" t="str">
        <f t="shared" ref="DB1106:DB1169" si="923">IF(OR($CE1106="", $CG$3=""), "", IF(AQ1106="", $CC$3, IF(AQ1106=DB$3, $CC$3, $CC$4)))</f>
        <v/>
      </c>
      <c r="DC1106" s="12" t="str">
        <f t="shared" ref="DC1106:DC1169" si="924">IF(OR($CE1106="", $CG$3=""), "", IF(AR1106="", $CC$3, IF(AR1106=DC$3, $CC$3, $CC$4)))</f>
        <v/>
      </c>
      <c r="DD1106" s="12" t="str">
        <f t="shared" ref="DD1106:DD1169" si="925">IF(OR($CE1106="", $CG$3=""), "", IF(AS1106="", $CC$3, IF(AS1106=DD$3, $CC$3, $CC$4)))</f>
        <v/>
      </c>
      <c r="DE1106" s="12" t="str">
        <f t="shared" ref="DE1106:DE1169" si="926">IF(OR($CE1106="", $CG$3=""), "", IF(AT1106="", $CC$3, IF(AT1106=DE$3, $CC$3, $CC$4)))</f>
        <v/>
      </c>
      <c r="DF1106" s="12" t="str">
        <f t="shared" ref="DF1106:DF1169" si="927">IF(OR($CE1106="", $CG$3=""), "", IF(AU1106="", $CC$3, IF(AU1106=DF$3, $CC$3, $CC$4)))</f>
        <v/>
      </c>
      <c r="DG1106" s="12" t="str">
        <f t="shared" ref="DG1106:DG1169" si="928">IF(OR($CE1106="", $CG$3=""), "", IF(AV1106="", $CC$3, IF(AV1106=DG$3, $CC$3, $CC$4)))</f>
        <v/>
      </c>
      <c r="DH1106" s="12" t="str">
        <f t="shared" ref="DH1106:DH1169" si="929">IF(OR($CE1106="", $CG$3=""), "", IF(AW1106="", $CC$3, IF(AW1106=DH$3, $CC$3, $CC$4)))</f>
        <v/>
      </c>
      <c r="DI1106" s="12" t="str">
        <f t="shared" ref="DI1106:DI1169" si="930">IF(OR($CE1106="", $CG$3=""), "", IF(AX1106="", $CC$3, IF(AX1106=DI$3, $CC$3, $CC$4)))</f>
        <v/>
      </c>
      <c r="DJ1106" s="12" t="str">
        <f t="shared" ref="DJ1106:DJ1169" si="931">IF(OR($CE1106="", $CG$3=""), "", IF(AY1106="", $CC$3, IF(AY1106=DJ$3, $CC$3, $CC$4)))</f>
        <v/>
      </c>
      <c r="DK1106" s="12" t="str">
        <f t="shared" ref="DK1106:DK1169" si="932">IF(OR($CE1106="", $CG$3=""), "", IF(AZ1106="", $CC$3, IF(AZ1106=DK$3, $CC$3, $CC$4)))</f>
        <v/>
      </c>
      <c r="DL1106" s="12" t="str">
        <f t="shared" ref="DL1106:DL1169" si="933">IF(OR($CE1106="", $CG$3=""), "", IF(BA1106="", $CC$3, IF(BA1106=DL$3, $CC$3, $CC$4)))</f>
        <v/>
      </c>
      <c r="DM1106" s="12" t="str">
        <f t="shared" ref="DM1106:DM1169" si="934">IF(OR($CE1106="", $CG$3=""), "", IF(BB1106="", $CC$3, IF(BB1106=DM$3, $CC$3, $CC$4)))</f>
        <v/>
      </c>
      <c r="DN1106" s="12" t="str">
        <f t="shared" ref="DN1106:DN1169" si="935">IF(OR($CE1106="", $CG$3=""), "", IF(BC1106="", $CC$3, IF(BC1106=DN$3, $CC$3, $CC$4)))</f>
        <v/>
      </c>
      <c r="DO1106" s="12" t="str">
        <f t="shared" ref="DO1106:DO1169" si="936">IF(OR($CE1106="", $CG$3=""), "", IF(BD1106="", $CC$3, IF(BD1106=DO$3, $CC$3, $CC$4)))</f>
        <v/>
      </c>
      <c r="DP1106" s="12" t="str">
        <f t="shared" ref="DP1106:DP1169" si="937">IF(OR($CE1106="", $CG$3=""), "", IF(BE1106="", $CC$3, IF(BE1106=DP$3, $CC$3, $CC$4)))</f>
        <v/>
      </c>
      <c r="DQ1106" s="12" t="str">
        <f t="shared" ref="DQ1106:DQ1169" si="938">IF(OR($CE1106="", $CG$3=""), "", IF(BF1106="", $CC$3, IF(BF1106=DQ$3, $CC$3, $CC$4)))</f>
        <v/>
      </c>
      <c r="DR1106" s="12" t="str">
        <f t="shared" si="900"/>
        <v/>
      </c>
      <c r="DS1106" s="12" t="str">
        <f t="shared" si="901"/>
        <v/>
      </c>
      <c r="DT1106" s="12" t="str">
        <f t="shared" si="902"/>
        <v/>
      </c>
      <c r="DU1106" s="12" t="str">
        <f t="shared" si="903"/>
        <v/>
      </c>
      <c r="DV1106" s="12" t="str">
        <f t="shared" si="904"/>
        <v/>
      </c>
      <c r="DW1106" s="12" t="str">
        <f t="shared" si="905"/>
        <v/>
      </c>
      <c r="DX1106" s="12" t="str">
        <f t="shared" si="906"/>
        <v/>
      </c>
      <c r="DY1106" s="12" t="str">
        <f t="shared" si="907"/>
        <v/>
      </c>
      <c r="DZ1106" s="12" t="str">
        <f t="shared" si="908"/>
        <v/>
      </c>
      <c r="EA1106" s="12" t="str">
        <f t="shared" si="909"/>
        <v/>
      </c>
      <c r="EB1106" s="12" t="str">
        <f t="shared" si="910"/>
        <v/>
      </c>
      <c r="EC1106" s="12" t="str">
        <f t="shared" si="911"/>
        <v/>
      </c>
      <c r="ED1106" s="12" t="str">
        <f t="shared" si="912"/>
        <v/>
      </c>
      <c r="EE1106" s="12" t="str">
        <f t="shared" si="913"/>
        <v/>
      </c>
      <c r="EF1106" s="12" t="str">
        <f t="shared" si="914"/>
        <v/>
      </c>
      <c r="EG1106" s="12" t="str">
        <f t="shared" si="915"/>
        <v/>
      </c>
      <c r="EH1106" s="12" t="str">
        <f t="shared" si="916"/>
        <v/>
      </c>
      <c r="EI1106" s="12" t="str">
        <f t="shared" si="917"/>
        <v/>
      </c>
      <c r="EK1106" s="83" t="str">
        <f t="shared" si="897"/>
        <v/>
      </c>
      <c r="EM1106" s="12" t="str">
        <f t="shared" si="898"/>
        <v/>
      </c>
      <c r="EO1106" s="12" t="str">
        <f t="shared" si="899"/>
        <v/>
      </c>
      <c r="EQ1106" s="12" t="str">
        <f>IF($EO1106="", "", IF($EQ$8=$EQ$6, COUNTIF($EO$11:$EO$2510, "&gt;"&amp;$EO1106)+1+COUNTIF($EO$11:$EO1106, $EO1106)-1, COUNTIF($EO$11:$EO$2510, "&lt;"&amp;$EO1106)+1+COUNTIF($EO$11:$EO1106, $EO1106)-1))</f>
        <v/>
      </c>
    </row>
    <row r="1107" spans="1:147" x14ac:dyDescent="0.55000000000000004">
      <c r="A1107" s="8"/>
      <c r="B1107" s="12" t="str">
        <f>IF($D1107="", "", COUNTIF($D$11:$D1107, $D1107))</f>
        <v/>
      </c>
      <c r="C1107" s="8"/>
      <c r="D1107" s="45"/>
      <c r="E1107" s="46"/>
      <c r="F1107" s="47"/>
      <c r="G1107" s="54"/>
      <c r="H1107" s="54"/>
      <c r="I1107" s="48"/>
      <c r="J1107" s="49"/>
      <c r="K1107" s="50"/>
      <c r="L1107" s="50"/>
      <c r="M1107" s="50"/>
      <c r="N1107" s="50"/>
      <c r="O1107" s="50"/>
      <c r="P1107" s="50"/>
      <c r="Q1107" s="50"/>
      <c r="R1107" s="50"/>
      <c r="S1107" s="50"/>
      <c r="T1107" s="50"/>
      <c r="U1107" s="51"/>
      <c r="V1107" s="52"/>
      <c r="W1107" s="53"/>
      <c r="X1107" s="53"/>
      <c r="Y1107" s="53"/>
      <c r="Z1107" s="53"/>
      <c r="AA1107" s="48"/>
      <c r="AB1107" s="54"/>
      <c r="AC1107" s="54"/>
      <c r="AD1107" s="54"/>
      <c r="AE1107" s="54"/>
      <c r="AF1107" s="54"/>
      <c r="AG1107" s="54"/>
      <c r="AH1107" s="54"/>
      <c r="AI1107" s="54"/>
      <c r="AJ1107" s="49"/>
      <c r="AK1107" s="48"/>
      <c r="AL1107" s="54"/>
      <c r="AM1107" s="54"/>
      <c r="AN1107" s="54"/>
      <c r="AO1107" s="54"/>
      <c r="AP1107" s="54"/>
      <c r="AQ1107" s="54"/>
      <c r="AR1107" s="54"/>
      <c r="AS1107" s="54"/>
      <c r="AT1107" s="54"/>
      <c r="AU1107" s="54"/>
      <c r="AV1107" s="54"/>
      <c r="AW1107" s="54"/>
      <c r="AX1107" s="54"/>
      <c r="AY1107" s="54"/>
      <c r="AZ1107" s="54"/>
      <c r="BA1107" s="54"/>
      <c r="BB1107" s="54"/>
      <c r="BC1107" s="54"/>
      <c r="BD1107" s="54"/>
      <c r="BE1107" s="54"/>
      <c r="BF1107" s="54"/>
      <c r="BG1107" s="54"/>
      <c r="BH1107" s="54"/>
      <c r="BI1107" s="54"/>
      <c r="BJ1107" s="54"/>
      <c r="BK1107" s="54"/>
      <c r="BL1107" s="54"/>
      <c r="BM1107" s="54"/>
      <c r="BN1107" s="54"/>
      <c r="BO1107" s="54"/>
      <c r="BP1107" s="54"/>
      <c r="BQ1107" s="54"/>
      <c r="BR1107" s="54"/>
      <c r="BS1107" s="54"/>
      <c r="BT1107" s="54"/>
      <c r="BU1107" s="54"/>
      <c r="BV1107" s="54"/>
      <c r="BW1107" s="54"/>
      <c r="BX1107" s="49"/>
      <c r="BY1107" s="55"/>
      <c r="BZ1107" s="8"/>
      <c r="CE1107" s="12" t="str">
        <f t="shared" si="887"/>
        <v/>
      </c>
      <c r="CG1107" s="77" t="str">
        <f t="shared" si="888"/>
        <v/>
      </c>
      <c r="CH1107" s="80" t="str">
        <f t="shared" si="889"/>
        <v/>
      </c>
      <c r="CL1107" s="12" t="str">
        <f t="shared" si="890"/>
        <v/>
      </c>
      <c r="CM1107" s="12" t="str">
        <f t="shared" si="891"/>
        <v/>
      </c>
      <c r="CN1107" s="12" t="str" cm="1">
        <f t="array" ref="CN1107">IF(OR($CE1107="", $CG$3=""), "", IF(IFERROR(INDEX($K1107:$T1107, $CK1107, MATCH(CN$3, $K$3:$T$3, 0)), "")="", $CC$4, $CC$3))</f>
        <v/>
      </c>
      <c r="CO1107" s="12" t="str" cm="1">
        <f t="array" ref="CO1107">IF(OR($CE1107="", $CG$3=""), "", IF(IFERROR(INDEX($AA1107:$AJ1107, $CK1107, MATCH(CO$3, $AA$3:$AJ$3, 0)), "")="", $CC$4, $CC$3))</f>
        <v/>
      </c>
      <c r="CP1107" s="12" t="str">
        <f>IF(OR($CE1107="", $CG$3=""), "", IF(CP$3='Property List &amp; Features'!$BG$9, $CC$3, IF(CP$3=$I1107, $CC$3, $CC$4)))</f>
        <v/>
      </c>
      <c r="CQ1107" s="12" t="str">
        <f>IF(OR($CE1107="", $CG$3=""), "", IF(CQ$3='Property List &amp; Features'!$BG$9, $CC$3, IF(CQ$3=$J1107, $CC$3, $CC$4)))</f>
        <v/>
      </c>
      <c r="CR1107" s="12" t="str">
        <f t="shared" si="892"/>
        <v/>
      </c>
      <c r="CS1107" s="12" t="str">
        <f t="shared" si="893"/>
        <v/>
      </c>
      <c r="CT1107" s="12" t="str">
        <f t="shared" si="894"/>
        <v/>
      </c>
      <c r="CU1107" s="12" t="str">
        <f t="shared" si="895"/>
        <v/>
      </c>
      <c r="CV1107" s="12" t="str">
        <f t="shared" si="896"/>
        <v/>
      </c>
      <c r="CW1107" s="12" t="str">
        <f t="shared" si="918"/>
        <v/>
      </c>
      <c r="CX1107" s="12" t="str">
        <f t="shared" si="919"/>
        <v/>
      </c>
      <c r="CY1107" s="12" t="str">
        <f t="shared" si="920"/>
        <v/>
      </c>
      <c r="CZ1107" s="12" t="str">
        <f t="shared" si="921"/>
        <v/>
      </c>
      <c r="DA1107" s="12" t="str">
        <f t="shared" si="922"/>
        <v/>
      </c>
      <c r="DB1107" s="12" t="str">
        <f t="shared" si="923"/>
        <v/>
      </c>
      <c r="DC1107" s="12" t="str">
        <f t="shared" si="924"/>
        <v/>
      </c>
      <c r="DD1107" s="12" t="str">
        <f t="shared" si="925"/>
        <v/>
      </c>
      <c r="DE1107" s="12" t="str">
        <f t="shared" si="926"/>
        <v/>
      </c>
      <c r="DF1107" s="12" t="str">
        <f t="shared" si="927"/>
        <v/>
      </c>
      <c r="DG1107" s="12" t="str">
        <f t="shared" si="928"/>
        <v/>
      </c>
      <c r="DH1107" s="12" t="str">
        <f t="shared" si="929"/>
        <v/>
      </c>
      <c r="DI1107" s="12" t="str">
        <f t="shared" si="930"/>
        <v/>
      </c>
      <c r="DJ1107" s="12" t="str">
        <f t="shared" si="931"/>
        <v/>
      </c>
      <c r="DK1107" s="12" t="str">
        <f t="shared" si="932"/>
        <v/>
      </c>
      <c r="DL1107" s="12" t="str">
        <f t="shared" si="933"/>
        <v/>
      </c>
      <c r="DM1107" s="12" t="str">
        <f t="shared" si="934"/>
        <v/>
      </c>
      <c r="DN1107" s="12" t="str">
        <f t="shared" si="935"/>
        <v/>
      </c>
      <c r="DO1107" s="12" t="str">
        <f t="shared" si="936"/>
        <v/>
      </c>
      <c r="DP1107" s="12" t="str">
        <f t="shared" si="937"/>
        <v/>
      </c>
      <c r="DQ1107" s="12" t="str">
        <f t="shared" si="938"/>
        <v/>
      </c>
      <c r="DR1107" s="12" t="str">
        <f t="shared" si="900"/>
        <v/>
      </c>
      <c r="DS1107" s="12" t="str">
        <f t="shared" si="901"/>
        <v/>
      </c>
      <c r="DT1107" s="12" t="str">
        <f t="shared" si="902"/>
        <v/>
      </c>
      <c r="DU1107" s="12" t="str">
        <f t="shared" si="903"/>
        <v/>
      </c>
      <c r="DV1107" s="12" t="str">
        <f t="shared" si="904"/>
        <v/>
      </c>
      <c r="DW1107" s="12" t="str">
        <f t="shared" si="905"/>
        <v/>
      </c>
      <c r="DX1107" s="12" t="str">
        <f t="shared" si="906"/>
        <v/>
      </c>
      <c r="DY1107" s="12" t="str">
        <f t="shared" si="907"/>
        <v/>
      </c>
      <c r="DZ1107" s="12" t="str">
        <f t="shared" si="908"/>
        <v/>
      </c>
      <c r="EA1107" s="12" t="str">
        <f t="shared" si="909"/>
        <v/>
      </c>
      <c r="EB1107" s="12" t="str">
        <f t="shared" si="910"/>
        <v/>
      </c>
      <c r="EC1107" s="12" t="str">
        <f t="shared" si="911"/>
        <v/>
      </c>
      <c r="ED1107" s="12" t="str">
        <f t="shared" si="912"/>
        <v/>
      </c>
      <c r="EE1107" s="12" t="str">
        <f t="shared" si="913"/>
        <v/>
      </c>
      <c r="EF1107" s="12" t="str">
        <f t="shared" si="914"/>
        <v/>
      </c>
      <c r="EG1107" s="12" t="str">
        <f t="shared" si="915"/>
        <v/>
      </c>
      <c r="EH1107" s="12" t="str">
        <f t="shared" si="916"/>
        <v/>
      </c>
      <c r="EI1107" s="12" t="str">
        <f t="shared" si="917"/>
        <v/>
      </c>
      <c r="EK1107" s="83" t="str">
        <f t="shared" si="897"/>
        <v/>
      </c>
      <c r="EM1107" s="12" t="str">
        <f t="shared" si="898"/>
        <v/>
      </c>
      <c r="EO1107" s="12" t="str">
        <f t="shared" si="899"/>
        <v/>
      </c>
      <c r="EQ1107" s="12" t="str">
        <f>IF($EO1107="", "", IF($EQ$8=$EQ$6, COUNTIF($EO$11:$EO$2510, "&gt;"&amp;$EO1107)+1+COUNTIF($EO$11:$EO1107, $EO1107)-1, COUNTIF($EO$11:$EO$2510, "&lt;"&amp;$EO1107)+1+COUNTIF($EO$11:$EO1107, $EO1107)-1))</f>
        <v/>
      </c>
    </row>
    <row r="1108" spans="1:147" x14ac:dyDescent="0.55000000000000004">
      <c r="A1108" s="8"/>
      <c r="B1108" s="12" t="str">
        <f>IF($D1108="", "", COUNTIF($D$11:$D1108, $D1108))</f>
        <v/>
      </c>
      <c r="C1108" s="8"/>
      <c r="D1108" s="45"/>
      <c r="E1108" s="46"/>
      <c r="F1108" s="47"/>
      <c r="G1108" s="54"/>
      <c r="H1108" s="54"/>
      <c r="I1108" s="48"/>
      <c r="J1108" s="49"/>
      <c r="K1108" s="50"/>
      <c r="L1108" s="50"/>
      <c r="M1108" s="50"/>
      <c r="N1108" s="50"/>
      <c r="O1108" s="50"/>
      <c r="P1108" s="50"/>
      <c r="Q1108" s="50"/>
      <c r="R1108" s="50"/>
      <c r="S1108" s="50"/>
      <c r="T1108" s="50"/>
      <c r="U1108" s="51"/>
      <c r="V1108" s="52"/>
      <c r="W1108" s="53"/>
      <c r="X1108" s="53"/>
      <c r="Y1108" s="53"/>
      <c r="Z1108" s="53"/>
      <c r="AA1108" s="48"/>
      <c r="AB1108" s="54"/>
      <c r="AC1108" s="54"/>
      <c r="AD1108" s="54"/>
      <c r="AE1108" s="54"/>
      <c r="AF1108" s="54"/>
      <c r="AG1108" s="54"/>
      <c r="AH1108" s="54"/>
      <c r="AI1108" s="54"/>
      <c r="AJ1108" s="49"/>
      <c r="AK1108" s="48"/>
      <c r="AL1108" s="54"/>
      <c r="AM1108" s="54"/>
      <c r="AN1108" s="54"/>
      <c r="AO1108" s="54"/>
      <c r="AP1108" s="54"/>
      <c r="AQ1108" s="54"/>
      <c r="AR1108" s="54"/>
      <c r="AS1108" s="54"/>
      <c r="AT1108" s="54"/>
      <c r="AU1108" s="54"/>
      <c r="AV1108" s="54"/>
      <c r="AW1108" s="54"/>
      <c r="AX1108" s="54"/>
      <c r="AY1108" s="54"/>
      <c r="AZ1108" s="54"/>
      <c r="BA1108" s="54"/>
      <c r="BB1108" s="54"/>
      <c r="BC1108" s="54"/>
      <c r="BD1108" s="54"/>
      <c r="BE1108" s="54"/>
      <c r="BF1108" s="54"/>
      <c r="BG1108" s="54"/>
      <c r="BH1108" s="54"/>
      <c r="BI1108" s="54"/>
      <c r="BJ1108" s="54"/>
      <c r="BK1108" s="54"/>
      <c r="BL1108" s="54"/>
      <c r="BM1108" s="54"/>
      <c r="BN1108" s="54"/>
      <c r="BO1108" s="54"/>
      <c r="BP1108" s="54"/>
      <c r="BQ1108" s="54"/>
      <c r="BR1108" s="54"/>
      <c r="BS1108" s="54"/>
      <c r="BT1108" s="54"/>
      <c r="BU1108" s="54"/>
      <c r="BV1108" s="54"/>
      <c r="BW1108" s="54"/>
      <c r="BX1108" s="49"/>
      <c r="BY1108" s="55"/>
      <c r="BZ1108" s="8"/>
      <c r="CE1108" s="12" t="str">
        <f t="shared" si="887"/>
        <v/>
      </c>
      <c r="CG1108" s="77" t="str">
        <f t="shared" si="888"/>
        <v/>
      </c>
      <c r="CH1108" s="80" t="str">
        <f t="shared" si="889"/>
        <v/>
      </c>
      <c r="CL1108" s="12" t="str">
        <f t="shared" si="890"/>
        <v/>
      </c>
      <c r="CM1108" s="12" t="str">
        <f t="shared" si="891"/>
        <v/>
      </c>
      <c r="CN1108" s="12" t="str" cm="1">
        <f t="array" ref="CN1108">IF(OR($CE1108="", $CG$3=""), "", IF(IFERROR(INDEX($K1108:$T1108, $CK1108, MATCH(CN$3, $K$3:$T$3, 0)), "")="", $CC$4, $CC$3))</f>
        <v/>
      </c>
      <c r="CO1108" s="12" t="str" cm="1">
        <f t="array" ref="CO1108">IF(OR($CE1108="", $CG$3=""), "", IF(IFERROR(INDEX($AA1108:$AJ1108, $CK1108, MATCH(CO$3, $AA$3:$AJ$3, 0)), "")="", $CC$4, $CC$3))</f>
        <v/>
      </c>
      <c r="CP1108" s="12" t="str">
        <f>IF(OR($CE1108="", $CG$3=""), "", IF(CP$3='Property List &amp; Features'!$BG$9, $CC$3, IF(CP$3=$I1108, $CC$3, $CC$4)))</f>
        <v/>
      </c>
      <c r="CQ1108" s="12" t="str">
        <f>IF(OR($CE1108="", $CG$3=""), "", IF(CQ$3='Property List &amp; Features'!$BG$9, $CC$3, IF(CQ$3=$J1108, $CC$3, $CC$4)))</f>
        <v/>
      </c>
      <c r="CR1108" s="12" t="str">
        <f t="shared" si="892"/>
        <v/>
      </c>
      <c r="CS1108" s="12" t="str">
        <f t="shared" si="893"/>
        <v/>
      </c>
      <c r="CT1108" s="12" t="str">
        <f t="shared" si="894"/>
        <v/>
      </c>
      <c r="CU1108" s="12" t="str">
        <f t="shared" si="895"/>
        <v/>
      </c>
      <c r="CV1108" s="12" t="str">
        <f t="shared" si="896"/>
        <v/>
      </c>
      <c r="CW1108" s="12" t="str">
        <f t="shared" si="918"/>
        <v/>
      </c>
      <c r="CX1108" s="12" t="str">
        <f t="shared" si="919"/>
        <v/>
      </c>
      <c r="CY1108" s="12" t="str">
        <f t="shared" si="920"/>
        <v/>
      </c>
      <c r="CZ1108" s="12" t="str">
        <f t="shared" si="921"/>
        <v/>
      </c>
      <c r="DA1108" s="12" t="str">
        <f t="shared" si="922"/>
        <v/>
      </c>
      <c r="DB1108" s="12" t="str">
        <f t="shared" si="923"/>
        <v/>
      </c>
      <c r="DC1108" s="12" t="str">
        <f t="shared" si="924"/>
        <v/>
      </c>
      <c r="DD1108" s="12" t="str">
        <f t="shared" si="925"/>
        <v/>
      </c>
      <c r="DE1108" s="12" t="str">
        <f t="shared" si="926"/>
        <v/>
      </c>
      <c r="DF1108" s="12" t="str">
        <f t="shared" si="927"/>
        <v/>
      </c>
      <c r="DG1108" s="12" t="str">
        <f t="shared" si="928"/>
        <v/>
      </c>
      <c r="DH1108" s="12" t="str">
        <f t="shared" si="929"/>
        <v/>
      </c>
      <c r="DI1108" s="12" t="str">
        <f t="shared" si="930"/>
        <v/>
      </c>
      <c r="DJ1108" s="12" t="str">
        <f t="shared" si="931"/>
        <v/>
      </c>
      <c r="DK1108" s="12" t="str">
        <f t="shared" si="932"/>
        <v/>
      </c>
      <c r="DL1108" s="12" t="str">
        <f t="shared" si="933"/>
        <v/>
      </c>
      <c r="DM1108" s="12" t="str">
        <f t="shared" si="934"/>
        <v/>
      </c>
      <c r="DN1108" s="12" t="str">
        <f t="shared" si="935"/>
        <v/>
      </c>
      <c r="DO1108" s="12" t="str">
        <f t="shared" si="936"/>
        <v/>
      </c>
      <c r="DP1108" s="12" t="str">
        <f t="shared" si="937"/>
        <v/>
      </c>
      <c r="DQ1108" s="12" t="str">
        <f t="shared" si="938"/>
        <v/>
      </c>
      <c r="DR1108" s="12" t="str">
        <f t="shared" si="900"/>
        <v/>
      </c>
      <c r="DS1108" s="12" t="str">
        <f t="shared" si="901"/>
        <v/>
      </c>
      <c r="DT1108" s="12" t="str">
        <f t="shared" si="902"/>
        <v/>
      </c>
      <c r="DU1108" s="12" t="str">
        <f t="shared" si="903"/>
        <v/>
      </c>
      <c r="DV1108" s="12" t="str">
        <f t="shared" si="904"/>
        <v/>
      </c>
      <c r="DW1108" s="12" t="str">
        <f t="shared" si="905"/>
        <v/>
      </c>
      <c r="DX1108" s="12" t="str">
        <f t="shared" si="906"/>
        <v/>
      </c>
      <c r="DY1108" s="12" t="str">
        <f t="shared" si="907"/>
        <v/>
      </c>
      <c r="DZ1108" s="12" t="str">
        <f t="shared" si="908"/>
        <v/>
      </c>
      <c r="EA1108" s="12" t="str">
        <f t="shared" si="909"/>
        <v/>
      </c>
      <c r="EB1108" s="12" t="str">
        <f t="shared" si="910"/>
        <v/>
      </c>
      <c r="EC1108" s="12" t="str">
        <f t="shared" si="911"/>
        <v/>
      </c>
      <c r="ED1108" s="12" t="str">
        <f t="shared" si="912"/>
        <v/>
      </c>
      <c r="EE1108" s="12" t="str">
        <f t="shared" si="913"/>
        <v/>
      </c>
      <c r="EF1108" s="12" t="str">
        <f t="shared" si="914"/>
        <v/>
      </c>
      <c r="EG1108" s="12" t="str">
        <f t="shared" si="915"/>
        <v/>
      </c>
      <c r="EH1108" s="12" t="str">
        <f t="shared" si="916"/>
        <v/>
      </c>
      <c r="EI1108" s="12" t="str">
        <f t="shared" si="917"/>
        <v/>
      </c>
      <c r="EK1108" s="83" t="str">
        <f t="shared" si="897"/>
        <v/>
      </c>
      <c r="EM1108" s="12" t="str">
        <f t="shared" si="898"/>
        <v/>
      </c>
      <c r="EO1108" s="12" t="str">
        <f t="shared" si="899"/>
        <v/>
      </c>
      <c r="EQ1108" s="12" t="str">
        <f>IF($EO1108="", "", IF($EQ$8=$EQ$6, COUNTIF($EO$11:$EO$2510, "&gt;"&amp;$EO1108)+1+COUNTIF($EO$11:$EO1108, $EO1108)-1, COUNTIF($EO$11:$EO$2510, "&lt;"&amp;$EO1108)+1+COUNTIF($EO$11:$EO1108, $EO1108)-1))</f>
        <v/>
      </c>
    </row>
    <row r="1109" spans="1:147" x14ac:dyDescent="0.55000000000000004">
      <c r="A1109" s="8"/>
      <c r="B1109" s="12" t="str">
        <f>IF($D1109="", "", COUNTIF($D$11:$D1109, $D1109))</f>
        <v/>
      </c>
      <c r="C1109" s="8"/>
      <c r="D1109" s="45"/>
      <c r="E1109" s="46"/>
      <c r="F1109" s="47"/>
      <c r="G1109" s="54"/>
      <c r="H1109" s="54"/>
      <c r="I1109" s="48"/>
      <c r="J1109" s="49"/>
      <c r="K1109" s="50"/>
      <c r="L1109" s="50"/>
      <c r="M1109" s="50"/>
      <c r="N1109" s="50"/>
      <c r="O1109" s="50"/>
      <c r="P1109" s="50"/>
      <c r="Q1109" s="50"/>
      <c r="R1109" s="50"/>
      <c r="S1109" s="50"/>
      <c r="T1109" s="50"/>
      <c r="U1109" s="51"/>
      <c r="V1109" s="52"/>
      <c r="W1109" s="53"/>
      <c r="X1109" s="53"/>
      <c r="Y1109" s="53"/>
      <c r="Z1109" s="53"/>
      <c r="AA1109" s="48"/>
      <c r="AB1109" s="54"/>
      <c r="AC1109" s="54"/>
      <c r="AD1109" s="54"/>
      <c r="AE1109" s="54"/>
      <c r="AF1109" s="54"/>
      <c r="AG1109" s="54"/>
      <c r="AH1109" s="54"/>
      <c r="AI1109" s="54"/>
      <c r="AJ1109" s="49"/>
      <c r="AK1109" s="48"/>
      <c r="AL1109" s="54"/>
      <c r="AM1109" s="54"/>
      <c r="AN1109" s="54"/>
      <c r="AO1109" s="54"/>
      <c r="AP1109" s="54"/>
      <c r="AQ1109" s="54"/>
      <c r="AR1109" s="54"/>
      <c r="AS1109" s="54"/>
      <c r="AT1109" s="54"/>
      <c r="AU1109" s="54"/>
      <c r="AV1109" s="54"/>
      <c r="AW1109" s="54"/>
      <c r="AX1109" s="54"/>
      <c r="AY1109" s="54"/>
      <c r="AZ1109" s="54"/>
      <c r="BA1109" s="54"/>
      <c r="BB1109" s="54"/>
      <c r="BC1109" s="54"/>
      <c r="BD1109" s="54"/>
      <c r="BE1109" s="54"/>
      <c r="BF1109" s="54"/>
      <c r="BG1109" s="54"/>
      <c r="BH1109" s="54"/>
      <c r="BI1109" s="54"/>
      <c r="BJ1109" s="54"/>
      <c r="BK1109" s="54"/>
      <c r="BL1109" s="54"/>
      <c r="BM1109" s="54"/>
      <c r="BN1109" s="54"/>
      <c r="BO1109" s="54"/>
      <c r="BP1109" s="54"/>
      <c r="BQ1109" s="54"/>
      <c r="BR1109" s="54"/>
      <c r="BS1109" s="54"/>
      <c r="BT1109" s="54"/>
      <c r="BU1109" s="54"/>
      <c r="BV1109" s="54"/>
      <c r="BW1109" s="54"/>
      <c r="BX1109" s="49"/>
      <c r="BY1109" s="55"/>
      <c r="BZ1109" s="8"/>
      <c r="CE1109" s="12" t="str">
        <f t="shared" si="887"/>
        <v/>
      </c>
      <c r="CG1109" s="77" t="str">
        <f t="shared" si="888"/>
        <v/>
      </c>
      <c r="CH1109" s="80" t="str">
        <f t="shared" si="889"/>
        <v/>
      </c>
      <c r="CL1109" s="12" t="str">
        <f t="shared" si="890"/>
        <v/>
      </c>
      <c r="CM1109" s="12" t="str">
        <f t="shared" si="891"/>
        <v/>
      </c>
      <c r="CN1109" s="12" t="str" cm="1">
        <f t="array" ref="CN1109">IF(OR($CE1109="", $CG$3=""), "", IF(IFERROR(INDEX($K1109:$T1109, $CK1109, MATCH(CN$3, $K$3:$T$3, 0)), "")="", $CC$4, $CC$3))</f>
        <v/>
      </c>
      <c r="CO1109" s="12" t="str" cm="1">
        <f t="array" ref="CO1109">IF(OR($CE1109="", $CG$3=""), "", IF(IFERROR(INDEX($AA1109:$AJ1109, $CK1109, MATCH(CO$3, $AA$3:$AJ$3, 0)), "")="", $CC$4, $CC$3))</f>
        <v/>
      </c>
      <c r="CP1109" s="12" t="str">
        <f>IF(OR($CE1109="", $CG$3=""), "", IF(CP$3='Property List &amp; Features'!$BG$9, $CC$3, IF(CP$3=$I1109, $CC$3, $CC$4)))</f>
        <v/>
      </c>
      <c r="CQ1109" s="12" t="str">
        <f>IF(OR($CE1109="", $CG$3=""), "", IF(CQ$3='Property List &amp; Features'!$BG$9, $CC$3, IF(CQ$3=$J1109, $CC$3, $CC$4)))</f>
        <v/>
      </c>
      <c r="CR1109" s="12" t="str">
        <f t="shared" si="892"/>
        <v/>
      </c>
      <c r="CS1109" s="12" t="str">
        <f t="shared" si="893"/>
        <v/>
      </c>
      <c r="CT1109" s="12" t="str">
        <f t="shared" si="894"/>
        <v/>
      </c>
      <c r="CU1109" s="12" t="str">
        <f t="shared" si="895"/>
        <v/>
      </c>
      <c r="CV1109" s="12" t="str">
        <f t="shared" si="896"/>
        <v/>
      </c>
      <c r="CW1109" s="12" t="str">
        <f t="shared" si="918"/>
        <v/>
      </c>
      <c r="CX1109" s="12" t="str">
        <f t="shared" si="919"/>
        <v/>
      </c>
      <c r="CY1109" s="12" t="str">
        <f t="shared" si="920"/>
        <v/>
      </c>
      <c r="CZ1109" s="12" t="str">
        <f t="shared" si="921"/>
        <v/>
      </c>
      <c r="DA1109" s="12" t="str">
        <f t="shared" si="922"/>
        <v/>
      </c>
      <c r="DB1109" s="12" t="str">
        <f t="shared" si="923"/>
        <v/>
      </c>
      <c r="DC1109" s="12" t="str">
        <f t="shared" si="924"/>
        <v/>
      </c>
      <c r="DD1109" s="12" t="str">
        <f t="shared" si="925"/>
        <v/>
      </c>
      <c r="DE1109" s="12" t="str">
        <f t="shared" si="926"/>
        <v/>
      </c>
      <c r="DF1109" s="12" t="str">
        <f t="shared" si="927"/>
        <v/>
      </c>
      <c r="DG1109" s="12" t="str">
        <f t="shared" si="928"/>
        <v/>
      </c>
      <c r="DH1109" s="12" t="str">
        <f t="shared" si="929"/>
        <v/>
      </c>
      <c r="DI1109" s="12" t="str">
        <f t="shared" si="930"/>
        <v/>
      </c>
      <c r="DJ1109" s="12" t="str">
        <f t="shared" si="931"/>
        <v/>
      </c>
      <c r="DK1109" s="12" t="str">
        <f t="shared" si="932"/>
        <v/>
      </c>
      <c r="DL1109" s="12" t="str">
        <f t="shared" si="933"/>
        <v/>
      </c>
      <c r="DM1109" s="12" t="str">
        <f t="shared" si="934"/>
        <v/>
      </c>
      <c r="DN1109" s="12" t="str">
        <f t="shared" si="935"/>
        <v/>
      </c>
      <c r="DO1109" s="12" t="str">
        <f t="shared" si="936"/>
        <v/>
      </c>
      <c r="DP1109" s="12" t="str">
        <f t="shared" si="937"/>
        <v/>
      </c>
      <c r="DQ1109" s="12" t="str">
        <f t="shared" si="938"/>
        <v/>
      </c>
      <c r="DR1109" s="12" t="str">
        <f t="shared" si="900"/>
        <v/>
      </c>
      <c r="DS1109" s="12" t="str">
        <f t="shared" si="901"/>
        <v/>
      </c>
      <c r="DT1109" s="12" t="str">
        <f t="shared" si="902"/>
        <v/>
      </c>
      <c r="DU1109" s="12" t="str">
        <f t="shared" si="903"/>
        <v/>
      </c>
      <c r="DV1109" s="12" t="str">
        <f t="shared" si="904"/>
        <v/>
      </c>
      <c r="DW1109" s="12" t="str">
        <f t="shared" si="905"/>
        <v/>
      </c>
      <c r="DX1109" s="12" t="str">
        <f t="shared" si="906"/>
        <v/>
      </c>
      <c r="DY1109" s="12" t="str">
        <f t="shared" si="907"/>
        <v/>
      </c>
      <c r="DZ1109" s="12" t="str">
        <f t="shared" si="908"/>
        <v/>
      </c>
      <c r="EA1109" s="12" t="str">
        <f t="shared" si="909"/>
        <v/>
      </c>
      <c r="EB1109" s="12" t="str">
        <f t="shared" si="910"/>
        <v/>
      </c>
      <c r="EC1109" s="12" t="str">
        <f t="shared" si="911"/>
        <v/>
      </c>
      <c r="ED1109" s="12" t="str">
        <f t="shared" si="912"/>
        <v/>
      </c>
      <c r="EE1109" s="12" t="str">
        <f t="shared" si="913"/>
        <v/>
      </c>
      <c r="EF1109" s="12" t="str">
        <f t="shared" si="914"/>
        <v/>
      </c>
      <c r="EG1109" s="12" t="str">
        <f t="shared" si="915"/>
        <v/>
      </c>
      <c r="EH1109" s="12" t="str">
        <f t="shared" si="916"/>
        <v/>
      </c>
      <c r="EI1109" s="12" t="str">
        <f t="shared" si="917"/>
        <v/>
      </c>
      <c r="EK1109" s="83" t="str">
        <f t="shared" si="897"/>
        <v/>
      </c>
      <c r="EM1109" s="12" t="str">
        <f t="shared" si="898"/>
        <v/>
      </c>
      <c r="EO1109" s="12" t="str">
        <f t="shared" si="899"/>
        <v/>
      </c>
      <c r="EQ1109" s="12" t="str">
        <f>IF($EO1109="", "", IF($EQ$8=$EQ$6, COUNTIF($EO$11:$EO$2510, "&gt;"&amp;$EO1109)+1+COUNTIF($EO$11:$EO1109, $EO1109)-1, COUNTIF($EO$11:$EO$2510, "&lt;"&amp;$EO1109)+1+COUNTIF($EO$11:$EO1109, $EO1109)-1))</f>
        <v/>
      </c>
    </row>
    <row r="1110" spans="1:147" x14ac:dyDescent="0.55000000000000004">
      <c r="A1110" s="8"/>
      <c r="B1110" s="12" t="str">
        <f>IF($D1110="", "", COUNTIF($D$11:$D1110, $D1110))</f>
        <v/>
      </c>
      <c r="C1110" s="8"/>
      <c r="D1110" s="45"/>
      <c r="E1110" s="46"/>
      <c r="F1110" s="47"/>
      <c r="G1110" s="54"/>
      <c r="H1110" s="54"/>
      <c r="I1110" s="48"/>
      <c r="J1110" s="49"/>
      <c r="K1110" s="50"/>
      <c r="L1110" s="50"/>
      <c r="M1110" s="50"/>
      <c r="N1110" s="50"/>
      <c r="O1110" s="50"/>
      <c r="P1110" s="50"/>
      <c r="Q1110" s="50"/>
      <c r="R1110" s="50"/>
      <c r="S1110" s="50"/>
      <c r="T1110" s="50"/>
      <c r="U1110" s="51"/>
      <c r="V1110" s="52"/>
      <c r="W1110" s="53"/>
      <c r="X1110" s="53"/>
      <c r="Y1110" s="53"/>
      <c r="Z1110" s="53"/>
      <c r="AA1110" s="48"/>
      <c r="AB1110" s="54"/>
      <c r="AC1110" s="54"/>
      <c r="AD1110" s="54"/>
      <c r="AE1110" s="54"/>
      <c r="AF1110" s="54"/>
      <c r="AG1110" s="54"/>
      <c r="AH1110" s="54"/>
      <c r="AI1110" s="54"/>
      <c r="AJ1110" s="49"/>
      <c r="AK1110" s="48"/>
      <c r="AL1110" s="54"/>
      <c r="AM1110" s="54"/>
      <c r="AN1110" s="54"/>
      <c r="AO1110" s="54"/>
      <c r="AP1110" s="54"/>
      <c r="AQ1110" s="54"/>
      <c r="AR1110" s="54"/>
      <c r="AS1110" s="54"/>
      <c r="AT1110" s="54"/>
      <c r="AU1110" s="54"/>
      <c r="AV1110" s="54"/>
      <c r="AW1110" s="54"/>
      <c r="AX1110" s="54"/>
      <c r="AY1110" s="54"/>
      <c r="AZ1110" s="54"/>
      <c r="BA1110" s="54"/>
      <c r="BB1110" s="54"/>
      <c r="BC1110" s="54"/>
      <c r="BD1110" s="54"/>
      <c r="BE1110" s="54"/>
      <c r="BF1110" s="54"/>
      <c r="BG1110" s="54"/>
      <c r="BH1110" s="54"/>
      <c r="BI1110" s="54"/>
      <c r="BJ1110" s="54"/>
      <c r="BK1110" s="54"/>
      <c r="BL1110" s="54"/>
      <c r="BM1110" s="54"/>
      <c r="BN1110" s="54"/>
      <c r="BO1110" s="54"/>
      <c r="BP1110" s="54"/>
      <c r="BQ1110" s="54"/>
      <c r="BR1110" s="54"/>
      <c r="BS1110" s="54"/>
      <c r="BT1110" s="54"/>
      <c r="BU1110" s="54"/>
      <c r="BV1110" s="54"/>
      <c r="BW1110" s="54"/>
      <c r="BX1110" s="49"/>
      <c r="BY1110" s="55"/>
      <c r="BZ1110" s="8"/>
      <c r="CE1110" s="12" t="str">
        <f t="shared" si="887"/>
        <v/>
      </c>
      <c r="CG1110" s="77" t="str">
        <f t="shared" si="888"/>
        <v/>
      </c>
      <c r="CH1110" s="80" t="str">
        <f t="shared" si="889"/>
        <v/>
      </c>
      <c r="CL1110" s="12" t="str">
        <f t="shared" si="890"/>
        <v/>
      </c>
      <c r="CM1110" s="12" t="str">
        <f t="shared" si="891"/>
        <v/>
      </c>
      <c r="CN1110" s="12" t="str" cm="1">
        <f t="array" ref="CN1110">IF(OR($CE1110="", $CG$3=""), "", IF(IFERROR(INDEX($K1110:$T1110, $CK1110, MATCH(CN$3, $K$3:$T$3, 0)), "")="", $CC$4, $CC$3))</f>
        <v/>
      </c>
      <c r="CO1110" s="12" t="str" cm="1">
        <f t="array" ref="CO1110">IF(OR($CE1110="", $CG$3=""), "", IF(IFERROR(INDEX($AA1110:$AJ1110, $CK1110, MATCH(CO$3, $AA$3:$AJ$3, 0)), "")="", $CC$4, $CC$3))</f>
        <v/>
      </c>
      <c r="CP1110" s="12" t="str">
        <f>IF(OR($CE1110="", $CG$3=""), "", IF(CP$3='Property List &amp; Features'!$BG$9, $CC$3, IF(CP$3=$I1110, $CC$3, $CC$4)))</f>
        <v/>
      </c>
      <c r="CQ1110" s="12" t="str">
        <f>IF(OR($CE1110="", $CG$3=""), "", IF(CQ$3='Property List &amp; Features'!$BG$9, $CC$3, IF(CQ$3=$J1110, $CC$3, $CC$4)))</f>
        <v/>
      </c>
      <c r="CR1110" s="12" t="str">
        <f t="shared" si="892"/>
        <v/>
      </c>
      <c r="CS1110" s="12" t="str">
        <f t="shared" si="893"/>
        <v/>
      </c>
      <c r="CT1110" s="12" t="str">
        <f t="shared" si="894"/>
        <v/>
      </c>
      <c r="CU1110" s="12" t="str">
        <f t="shared" si="895"/>
        <v/>
      </c>
      <c r="CV1110" s="12" t="str">
        <f t="shared" si="896"/>
        <v/>
      </c>
      <c r="CW1110" s="12" t="str">
        <f t="shared" si="918"/>
        <v/>
      </c>
      <c r="CX1110" s="12" t="str">
        <f t="shared" si="919"/>
        <v/>
      </c>
      <c r="CY1110" s="12" t="str">
        <f t="shared" si="920"/>
        <v/>
      </c>
      <c r="CZ1110" s="12" t="str">
        <f t="shared" si="921"/>
        <v/>
      </c>
      <c r="DA1110" s="12" t="str">
        <f t="shared" si="922"/>
        <v/>
      </c>
      <c r="DB1110" s="12" t="str">
        <f t="shared" si="923"/>
        <v/>
      </c>
      <c r="DC1110" s="12" t="str">
        <f t="shared" si="924"/>
        <v/>
      </c>
      <c r="DD1110" s="12" t="str">
        <f t="shared" si="925"/>
        <v/>
      </c>
      <c r="DE1110" s="12" t="str">
        <f t="shared" si="926"/>
        <v/>
      </c>
      <c r="DF1110" s="12" t="str">
        <f t="shared" si="927"/>
        <v/>
      </c>
      <c r="DG1110" s="12" t="str">
        <f t="shared" si="928"/>
        <v/>
      </c>
      <c r="DH1110" s="12" t="str">
        <f t="shared" si="929"/>
        <v/>
      </c>
      <c r="DI1110" s="12" t="str">
        <f t="shared" si="930"/>
        <v/>
      </c>
      <c r="DJ1110" s="12" t="str">
        <f t="shared" si="931"/>
        <v/>
      </c>
      <c r="DK1110" s="12" t="str">
        <f t="shared" si="932"/>
        <v/>
      </c>
      <c r="DL1110" s="12" t="str">
        <f t="shared" si="933"/>
        <v/>
      </c>
      <c r="DM1110" s="12" t="str">
        <f t="shared" si="934"/>
        <v/>
      </c>
      <c r="DN1110" s="12" t="str">
        <f t="shared" si="935"/>
        <v/>
      </c>
      <c r="DO1110" s="12" t="str">
        <f t="shared" si="936"/>
        <v/>
      </c>
      <c r="DP1110" s="12" t="str">
        <f t="shared" si="937"/>
        <v/>
      </c>
      <c r="DQ1110" s="12" t="str">
        <f t="shared" si="938"/>
        <v/>
      </c>
      <c r="DR1110" s="12" t="str">
        <f t="shared" si="900"/>
        <v/>
      </c>
      <c r="DS1110" s="12" t="str">
        <f t="shared" si="901"/>
        <v/>
      </c>
      <c r="DT1110" s="12" t="str">
        <f t="shared" si="902"/>
        <v/>
      </c>
      <c r="DU1110" s="12" t="str">
        <f t="shared" si="903"/>
        <v/>
      </c>
      <c r="DV1110" s="12" t="str">
        <f t="shared" si="904"/>
        <v/>
      </c>
      <c r="DW1110" s="12" t="str">
        <f t="shared" si="905"/>
        <v/>
      </c>
      <c r="DX1110" s="12" t="str">
        <f t="shared" si="906"/>
        <v/>
      </c>
      <c r="DY1110" s="12" t="str">
        <f t="shared" si="907"/>
        <v/>
      </c>
      <c r="DZ1110" s="12" t="str">
        <f t="shared" si="908"/>
        <v/>
      </c>
      <c r="EA1110" s="12" t="str">
        <f t="shared" si="909"/>
        <v/>
      </c>
      <c r="EB1110" s="12" t="str">
        <f t="shared" si="910"/>
        <v/>
      </c>
      <c r="EC1110" s="12" t="str">
        <f t="shared" si="911"/>
        <v/>
      </c>
      <c r="ED1110" s="12" t="str">
        <f t="shared" si="912"/>
        <v/>
      </c>
      <c r="EE1110" s="12" t="str">
        <f t="shared" si="913"/>
        <v/>
      </c>
      <c r="EF1110" s="12" t="str">
        <f t="shared" si="914"/>
        <v/>
      </c>
      <c r="EG1110" s="12" t="str">
        <f t="shared" si="915"/>
        <v/>
      </c>
      <c r="EH1110" s="12" t="str">
        <f t="shared" si="916"/>
        <v/>
      </c>
      <c r="EI1110" s="12" t="str">
        <f t="shared" si="917"/>
        <v/>
      </c>
      <c r="EK1110" s="83" t="str">
        <f t="shared" si="897"/>
        <v/>
      </c>
      <c r="EM1110" s="12" t="str">
        <f t="shared" si="898"/>
        <v/>
      </c>
      <c r="EO1110" s="12" t="str">
        <f t="shared" si="899"/>
        <v/>
      </c>
      <c r="EQ1110" s="12" t="str">
        <f>IF($EO1110="", "", IF($EQ$8=$EQ$6, COUNTIF($EO$11:$EO$2510, "&gt;"&amp;$EO1110)+1+COUNTIF($EO$11:$EO1110, $EO1110)-1, COUNTIF($EO$11:$EO$2510, "&lt;"&amp;$EO1110)+1+COUNTIF($EO$11:$EO1110, $EO1110)-1))</f>
        <v/>
      </c>
    </row>
    <row r="1111" spans="1:147" x14ac:dyDescent="0.55000000000000004">
      <c r="A1111" s="8"/>
      <c r="B1111" s="12" t="str">
        <f>IF($D1111="", "", COUNTIF($D$11:$D1111, $D1111))</f>
        <v/>
      </c>
      <c r="C1111" s="8"/>
      <c r="D1111" s="45"/>
      <c r="E1111" s="46"/>
      <c r="F1111" s="47"/>
      <c r="G1111" s="54"/>
      <c r="H1111" s="54"/>
      <c r="I1111" s="48"/>
      <c r="J1111" s="49"/>
      <c r="K1111" s="50"/>
      <c r="L1111" s="50"/>
      <c r="M1111" s="50"/>
      <c r="N1111" s="50"/>
      <c r="O1111" s="50"/>
      <c r="P1111" s="50"/>
      <c r="Q1111" s="50"/>
      <c r="R1111" s="50"/>
      <c r="S1111" s="50"/>
      <c r="T1111" s="50"/>
      <c r="U1111" s="51"/>
      <c r="V1111" s="52"/>
      <c r="W1111" s="53"/>
      <c r="X1111" s="53"/>
      <c r="Y1111" s="53"/>
      <c r="Z1111" s="53"/>
      <c r="AA1111" s="48"/>
      <c r="AB1111" s="54"/>
      <c r="AC1111" s="54"/>
      <c r="AD1111" s="54"/>
      <c r="AE1111" s="54"/>
      <c r="AF1111" s="54"/>
      <c r="AG1111" s="54"/>
      <c r="AH1111" s="54"/>
      <c r="AI1111" s="54"/>
      <c r="AJ1111" s="49"/>
      <c r="AK1111" s="48"/>
      <c r="AL1111" s="54"/>
      <c r="AM1111" s="54"/>
      <c r="AN1111" s="54"/>
      <c r="AO1111" s="54"/>
      <c r="AP1111" s="54"/>
      <c r="AQ1111" s="54"/>
      <c r="AR1111" s="54"/>
      <c r="AS1111" s="54"/>
      <c r="AT1111" s="54"/>
      <c r="AU1111" s="54"/>
      <c r="AV1111" s="54"/>
      <c r="AW1111" s="54"/>
      <c r="AX1111" s="54"/>
      <c r="AY1111" s="54"/>
      <c r="AZ1111" s="54"/>
      <c r="BA1111" s="54"/>
      <c r="BB1111" s="54"/>
      <c r="BC1111" s="54"/>
      <c r="BD1111" s="54"/>
      <c r="BE1111" s="54"/>
      <c r="BF1111" s="54"/>
      <c r="BG1111" s="54"/>
      <c r="BH1111" s="54"/>
      <c r="BI1111" s="54"/>
      <c r="BJ1111" s="54"/>
      <c r="BK1111" s="54"/>
      <c r="BL1111" s="54"/>
      <c r="BM1111" s="54"/>
      <c r="BN1111" s="54"/>
      <c r="BO1111" s="54"/>
      <c r="BP1111" s="54"/>
      <c r="BQ1111" s="54"/>
      <c r="BR1111" s="54"/>
      <c r="BS1111" s="54"/>
      <c r="BT1111" s="54"/>
      <c r="BU1111" s="54"/>
      <c r="BV1111" s="54"/>
      <c r="BW1111" s="54"/>
      <c r="BX1111" s="49"/>
      <c r="BY1111" s="55"/>
      <c r="BZ1111" s="8"/>
      <c r="CE1111" s="12" t="str">
        <f t="shared" si="887"/>
        <v/>
      </c>
      <c r="CG1111" s="77" t="str">
        <f t="shared" si="888"/>
        <v/>
      </c>
      <c r="CH1111" s="80" t="str">
        <f t="shared" si="889"/>
        <v/>
      </c>
      <c r="CL1111" s="12" t="str">
        <f t="shared" si="890"/>
        <v/>
      </c>
      <c r="CM1111" s="12" t="str">
        <f t="shared" si="891"/>
        <v/>
      </c>
      <c r="CN1111" s="12" t="str" cm="1">
        <f t="array" ref="CN1111">IF(OR($CE1111="", $CG$3=""), "", IF(IFERROR(INDEX($K1111:$T1111, $CK1111, MATCH(CN$3, $K$3:$T$3, 0)), "")="", $CC$4, $CC$3))</f>
        <v/>
      </c>
      <c r="CO1111" s="12" t="str" cm="1">
        <f t="array" ref="CO1111">IF(OR($CE1111="", $CG$3=""), "", IF(IFERROR(INDEX($AA1111:$AJ1111, $CK1111, MATCH(CO$3, $AA$3:$AJ$3, 0)), "")="", $CC$4, $CC$3))</f>
        <v/>
      </c>
      <c r="CP1111" s="12" t="str">
        <f>IF(OR($CE1111="", $CG$3=""), "", IF(CP$3='Property List &amp; Features'!$BG$9, $CC$3, IF(CP$3=$I1111, $CC$3, $CC$4)))</f>
        <v/>
      </c>
      <c r="CQ1111" s="12" t="str">
        <f>IF(OR($CE1111="", $CG$3=""), "", IF(CQ$3='Property List &amp; Features'!$BG$9, $CC$3, IF(CQ$3=$J1111, $CC$3, $CC$4)))</f>
        <v/>
      </c>
      <c r="CR1111" s="12" t="str">
        <f t="shared" si="892"/>
        <v/>
      </c>
      <c r="CS1111" s="12" t="str">
        <f t="shared" si="893"/>
        <v/>
      </c>
      <c r="CT1111" s="12" t="str">
        <f t="shared" si="894"/>
        <v/>
      </c>
      <c r="CU1111" s="12" t="str">
        <f t="shared" si="895"/>
        <v/>
      </c>
      <c r="CV1111" s="12" t="str">
        <f t="shared" si="896"/>
        <v/>
      </c>
      <c r="CW1111" s="12" t="str">
        <f t="shared" si="918"/>
        <v/>
      </c>
      <c r="CX1111" s="12" t="str">
        <f t="shared" si="919"/>
        <v/>
      </c>
      <c r="CY1111" s="12" t="str">
        <f t="shared" si="920"/>
        <v/>
      </c>
      <c r="CZ1111" s="12" t="str">
        <f t="shared" si="921"/>
        <v/>
      </c>
      <c r="DA1111" s="12" t="str">
        <f t="shared" si="922"/>
        <v/>
      </c>
      <c r="DB1111" s="12" t="str">
        <f t="shared" si="923"/>
        <v/>
      </c>
      <c r="DC1111" s="12" t="str">
        <f t="shared" si="924"/>
        <v/>
      </c>
      <c r="DD1111" s="12" t="str">
        <f t="shared" si="925"/>
        <v/>
      </c>
      <c r="DE1111" s="12" t="str">
        <f t="shared" si="926"/>
        <v/>
      </c>
      <c r="DF1111" s="12" t="str">
        <f t="shared" si="927"/>
        <v/>
      </c>
      <c r="DG1111" s="12" t="str">
        <f t="shared" si="928"/>
        <v/>
      </c>
      <c r="DH1111" s="12" t="str">
        <f t="shared" si="929"/>
        <v/>
      </c>
      <c r="DI1111" s="12" t="str">
        <f t="shared" si="930"/>
        <v/>
      </c>
      <c r="DJ1111" s="12" t="str">
        <f t="shared" si="931"/>
        <v/>
      </c>
      <c r="DK1111" s="12" t="str">
        <f t="shared" si="932"/>
        <v/>
      </c>
      <c r="DL1111" s="12" t="str">
        <f t="shared" si="933"/>
        <v/>
      </c>
      <c r="DM1111" s="12" t="str">
        <f t="shared" si="934"/>
        <v/>
      </c>
      <c r="DN1111" s="12" t="str">
        <f t="shared" si="935"/>
        <v/>
      </c>
      <c r="DO1111" s="12" t="str">
        <f t="shared" si="936"/>
        <v/>
      </c>
      <c r="DP1111" s="12" t="str">
        <f t="shared" si="937"/>
        <v/>
      </c>
      <c r="DQ1111" s="12" t="str">
        <f t="shared" si="938"/>
        <v/>
      </c>
      <c r="DR1111" s="12" t="str">
        <f t="shared" si="900"/>
        <v/>
      </c>
      <c r="DS1111" s="12" t="str">
        <f t="shared" si="901"/>
        <v/>
      </c>
      <c r="DT1111" s="12" t="str">
        <f t="shared" si="902"/>
        <v/>
      </c>
      <c r="DU1111" s="12" t="str">
        <f t="shared" si="903"/>
        <v/>
      </c>
      <c r="DV1111" s="12" t="str">
        <f t="shared" si="904"/>
        <v/>
      </c>
      <c r="DW1111" s="12" t="str">
        <f t="shared" si="905"/>
        <v/>
      </c>
      <c r="DX1111" s="12" t="str">
        <f t="shared" si="906"/>
        <v/>
      </c>
      <c r="DY1111" s="12" t="str">
        <f t="shared" si="907"/>
        <v/>
      </c>
      <c r="DZ1111" s="12" t="str">
        <f t="shared" si="908"/>
        <v/>
      </c>
      <c r="EA1111" s="12" t="str">
        <f t="shared" si="909"/>
        <v/>
      </c>
      <c r="EB1111" s="12" t="str">
        <f t="shared" si="910"/>
        <v/>
      </c>
      <c r="EC1111" s="12" t="str">
        <f t="shared" si="911"/>
        <v/>
      </c>
      <c r="ED1111" s="12" t="str">
        <f t="shared" si="912"/>
        <v/>
      </c>
      <c r="EE1111" s="12" t="str">
        <f t="shared" si="913"/>
        <v/>
      </c>
      <c r="EF1111" s="12" t="str">
        <f t="shared" si="914"/>
        <v/>
      </c>
      <c r="EG1111" s="12" t="str">
        <f t="shared" si="915"/>
        <v/>
      </c>
      <c r="EH1111" s="12" t="str">
        <f t="shared" si="916"/>
        <v/>
      </c>
      <c r="EI1111" s="12" t="str">
        <f t="shared" si="917"/>
        <v/>
      </c>
      <c r="EK1111" s="83" t="str">
        <f t="shared" si="897"/>
        <v/>
      </c>
      <c r="EM1111" s="12" t="str">
        <f t="shared" si="898"/>
        <v/>
      </c>
      <c r="EO1111" s="12" t="str">
        <f t="shared" si="899"/>
        <v/>
      </c>
      <c r="EQ1111" s="12" t="str">
        <f>IF($EO1111="", "", IF($EQ$8=$EQ$6, COUNTIF($EO$11:$EO$2510, "&gt;"&amp;$EO1111)+1+COUNTIF($EO$11:$EO1111, $EO1111)-1, COUNTIF($EO$11:$EO$2510, "&lt;"&amp;$EO1111)+1+COUNTIF($EO$11:$EO1111, $EO1111)-1))</f>
        <v/>
      </c>
    </row>
    <row r="1112" spans="1:147" x14ac:dyDescent="0.55000000000000004">
      <c r="A1112" s="8"/>
      <c r="B1112" s="12" t="str">
        <f>IF($D1112="", "", COUNTIF($D$11:$D1112, $D1112))</f>
        <v/>
      </c>
      <c r="C1112" s="8"/>
      <c r="D1112" s="45"/>
      <c r="E1112" s="46"/>
      <c r="F1112" s="47"/>
      <c r="G1112" s="54"/>
      <c r="H1112" s="54"/>
      <c r="I1112" s="48"/>
      <c r="J1112" s="49"/>
      <c r="K1112" s="50"/>
      <c r="L1112" s="50"/>
      <c r="M1112" s="50"/>
      <c r="N1112" s="50"/>
      <c r="O1112" s="50"/>
      <c r="P1112" s="50"/>
      <c r="Q1112" s="50"/>
      <c r="R1112" s="50"/>
      <c r="S1112" s="50"/>
      <c r="T1112" s="50"/>
      <c r="U1112" s="51"/>
      <c r="V1112" s="52"/>
      <c r="W1112" s="53"/>
      <c r="X1112" s="53"/>
      <c r="Y1112" s="53"/>
      <c r="Z1112" s="53"/>
      <c r="AA1112" s="48"/>
      <c r="AB1112" s="54"/>
      <c r="AC1112" s="54"/>
      <c r="AD1112" s="54"/>
      <c r="AE1112" s="54"/>
      <c r="AF1112" s="54"/>
      <c r="AG1112" s="54"/>
      <c r="AH1112" s="54"/>
      <c r="AI1112" s="54"/>
      <c r="AJ1112" s="49"/>
      <c r="AK1112" s="48"/>
      <c r="AL1112" s="54"/>
      <c r="AM1112" s="54"/>
      <c r="AN1112" s="54"/>
      <c r="AO1112" s="54"/>
      <c r="AP1112" s="54"/>
      <c r="AQ1112" s="54"/>
      <c r="AR1112" s="54"/>
      <c r="AS1112" s="54"/>
      <c r="AT1112" s="54"/>
      <c r="AU1112" s="54"/>
      <c r="AV1112" s="54"/>
      <c r="AW1112" s="54"/>
      <c r="AX1112" s="54"/>
      <c r="AY1112" s="54"/>
      <c r="AZ1112" s="54"/>
      <c r="BA1112" s="54"/>
      <c r="BB1112" s="54"/>
      <c r="BC1112" s="54"/>
      <c r="BD1112" s="54"/>
      <c r="BE1112" s="54"/>
      <c r="BF1112" s="54"/>
      <c r="BG1112" s="54"/>
      <c r="BH1112" s="54"/>
      <c r="BI1112" s="54"/>
      <c r="BJ1112" s="54"/>
      <c r="BK1112" s="54"/>
      <c r="BL1112" s="54"/>
      <c r="BM1112" s="54"/>
      <c r="BN1112" s="54"/>
      <c r="BO1112" s="54"/>
      <c r="BP1112" s="54"/>
      <c r="BQ1112" s="54"/>
      <c r="BR1112" s="54"/>
      <c r="BS1112" s="54"/>
      <c r="BT1112" s="54"/>
      <c r="BU1112" s="54"/>
      <c r="BV1112" s="54"/>
      <c r="BW1112" s="54"/>
      <c r="BX1112" s="49"/>
      <c r="BY1112" s="55"/>
      <c r="BZ1112" s="8"/>
      <c r="CE1112" s="12" t="str">
        <f t="shared" si="887"/>
        <v/>
      </c>
      <c r="CG1112" s="77" t="str">
        <f t="shared" si="888"/>
        <v/>
      </c>
      <c r="CH1112" s="80" t="str">
        <f t="shared" si="889"/>
        <v/>
      </c>
      <c r="CL1112" s="12" t="str">
        <f t="shared" si="890"/>
        <v/>
      </c>
      <c r="CM1112" s="12" t="str">
        <f t="shared" si="891"/>
        <v/>
      </c>
      <c r="CN1112" s="12" t="str" cm="1">
        <f t="array" ref="CN1112">IF(OR($CE1112="", $CG$3=""), "", IF(IFERROR(INDEX($K1112:$T1112, $CK1112, MATCH(CN$3, $K$3:$T$3, 0)), "")="", $CC$4, $CC$3))</f>
        <v/>
      </c>
      <c r="CO1112" s="12" t="str" cm="1">
        <f t="array" ref="CO1112">IF(OR($CE1112="", $CG$3=""), "", IF(IFERROR(INDEX($AA1112:$AJ1112, $CK1112, MATCH(CO$3, $AA$3:$AJ$3, 0)), "")="", $CC$4, $CC$3))</f>
        <v/>
      </c>
      <c r="CP1112" s="12" t="str">
        <f>IF(OR($CE1112="", $CG$3=""), "", IF(CP$3='Property List &amp; Features'!$BG$9, $CC$3, IF(CP$3=$I1112, $CC$3, $CC$4)))</f>
        <v/>
      </c>
      <c r="CQ1112" s="12" t="str">
        <f>IF(OR($CE1112="", $CG$3=""), "", IF(CQ$3='Property List &amp; Features'!$BG$9, $CC$3, IF(CQ$3=$J1112, $CC$3, $CC$4)))</f>
        <v/>
      </c>
      <c r="CR1112" s="12" t="str">
        <f t="shared" si="892"/>
        <v/>
      </c>
      <c r="CS1112" s="12" t="str">
        <f t="shared" si="893"/>
        <v/>
      </c>
      <c r="CT1112" s="12" t="str">
        <f t="shared" si="894"/>
        <v/>
      </c>
      <c r="CU1112" s="12" t="str">
        <f t="shared" si="895"/>
        <v/>
      </c>
      <c r="CV1112" s="12" t="str">
        <f t="shared" si="896"/>
        <v/>
      </c>
      <c r="CW1112" s="12" t="str">
        <f t="shared" si="918"/>
        <v/>
      </c>
      <c r="CX1112" s="12" t="str">
        <f t="shared" si="919"/>
        <v/>
      </c>
      <c r="CY1112" s="12" t="str">
        <f t="shared" si="920"/>
        <v/>
      </c>
      <c r="CZ1112" s="12" t="str">
        <f t="shared" si="921"/>
        <v/>
      </c>
      <c r="DA1112" s="12" t="str">
        <f t="shared" si="922"/>
        <v/>
      </c>
      <c r="DB1112" s="12" t="str">
        <f t="shared" si="923"/>
        <v/>
      </c>
      <c r="DC1112" s="12" t="str">
        <f t="shared" si="924"/>
        <v/>
      </c>
      <c r="DD1112" s="12" t="str">
        <f t="shared" si="925"/>
        <v/>
      </c>
      <c r="DE1112" s="12" t="str">
        <f t="shared" si="926"/>
        <v/>
      </c>
      <c r="DF1112" s="12" t="str">
        <f t="shared" si="927"/>
        <v/>
      </c>
      <c r="DG1112" s="12" t="str">
        <f t="shared" si="928"/>
        <v/>
      </c>
      <c r="DH1112" s="12" t="str">
        <f t="shared" si="929"/>
        <v/>
      </c>
      <c r="DI1112" s="12" t="str">
        <f t="shared" si="930"/>
        <v/>
      </c>
      <c r="DJ1112" s="12" t="str">
        <f t="shared" si="931"/>
        <v/>
      </c>
      <c r="DK1112" s="12" t="str">
        <f t="shared" si="932"/>
        <v/>
      </c>
      <c r="DL1112" s="12" t="str">
        <f t="shared" si="933"/>
        <v/>
      </c>
      <c r="DM1112" s="12" t="str">
        <f t="shared" si="934"/>
        <v/>
      </c>
      <c r="DN1112" s="12" t="str">
        <f t="shared" si="935"/>
        <v/>
      </c>
      <c r="DO1112" s="12" t="str">
        <f t="shared" si="936"/>
        <v/>
      </c>
      <c r="DP1112" s="12" t="str">
        <f t="shared" si="937"/>
        <v/>
      </c>
      <c r="DQ1112" s="12" t="str">
        <f t="shared" si="938"/>
        <v/>
      </c>
      <c r="DR1112" s="12" t="str">
        <f t="shared" si="900"/>
        <v/>
      </c>
      <c r="DS1112" s="12" t="str">
        <f t="shared" si="901"/>
        <v/>
      </c>
      <c r="DT1112" s="12" t="str">
        <f t="shared" si="902"/>
        <v/>
      </c>
      <c r="DU1112" s="12" t="str">
        <f t="shared" si="903"/>
        <v/>
      </c>
      <c r="DV1112" s="12" t="str">
        <f t="shared" si="904"/>
        <v/>
      </c>
      <c r="DW1112" s="12" t="str">
        <f t="shared" si="905"/>
        <v/>
      </c>
      <c r="DX1112" s="12" t="str">
        <f t="shared" si="906"/>
        <v/>
      </c>
      <c r="DY1112" s="12" t="str">
        <f t="shared" si="907"/>
        <v/>
      </c>
      <c r="DZ1112" s="12" t="str">
        <f t="shared" si="908"/>
        <v/>
      </c>
      <c r="EA1112" s="12" t="str">
        <f t="shared" si="909"/>
        <v/>
      </c>
      <c r="EB1112" s="12" t="str">
        <f t="shared" si="910"/>
        <v/>
      </c>
      <c r="EC1112" s="12" t="str">
        <f t="shared" si="911"/>
        <v/>
      </c>
      <c r="ED1112" s="12" t="str">
        <f t="shared" si="912"/>
        <v/>
      </c>
      <c r="EE1112" s="12" t="str">
        <f t="shared" si="913"/>
        <v/>
      </c>
      <c r="EF1112" s="12" t="str">
        <f t="shared" si="914"/>
        <v/>
      </c>
      <c r="EG1112" s="12" t="str">
        <f t="shared" si="915"/>
        <v/>
      </c>
      <c r="EH1112" s="12" t="str">
        <f t="shared" si="916"/>
        <v/>
      </c>
      <c r="EI1112" s="12" t="str">
        <f t="shared" si="917"/>
        <v/>
      </c>
      <c r="EK1112" s="83" t="str">
        <f t="shared" si="897"/>
        <v/>
      </c>
      <c r="EM1112" s="12" t="str">
        <f t="shared" si="898"/>
        <v/>
      </c>
      <c r="EO1112" s="12" t="str">
        <f t="shared" si="899"/>
        <v/>
      </c>
      <c r="EQ1112" s="12" t="str">
        <f>IF($EO1112="", "", IF($EQ$8=$EQ$6, COUNTIF($EO$11:$EO$2510, "&gt;"&amp;$EO1112)+1+COUNTIF($EO$11:$EO1112, $EO1112)-1, COUNTIF($EO$11:$EO$2510, "&lt;"&amp;$EO1112)+1+COUNTIF($EO$11:$EO1112, $EO1112)-1))</f>
        <v/>
      </c>
    </row>
    <row r="1113" spans="1:147" x14ac:dyDescent="0.55000000000000004">
      <c r="A1113" s="8"/>
      <c r="B1113" s="12" t="str">
        <f>IF($D1113="", "", COUNTIF($D$11:$D1113, $D1113))</f>
        <v/>
      </c>
      <c r="C1113" s="8"/>
      <c r="D1113" s="45"/>
      <c r="E1113" s="46"/>
      <c r="F1113" s="47"/>
      <c r="G1113" s="54"/>
      <c r="H1113" s="54"/>
      <c r="I1113" s="48"/>
      <c r="J1113" s="49"/>
      <c r="K1113" s="50"/>
      <c r="L1113" s="50"/>
      <c r="M1113" s="50"/>
      <c r="N1113" s="50"/>
      <c r="O1113" s="50"/>
      <c r="P1113" s="50"/>
      <c r="Q1113" s="50"/>
      <c r="R1113" s="50"/>
      <c r="S1113" s="50"/>
      <c r="T1113" s="50"/>
      <c r="U1113" s="51"/>
      <c r="V1113" s="52"/>
      <c r="W1113" s="53"/>
      <c r="X1113" s="53"/>
      <c r="Y1113" s="53"/>
      <c r="Z1113" s="53"/>
      <c r="AA1113" s="48"/>
      <c r="AB1113" s="54"/>
      <c r="AC1113" s="54"/>
      <c r="AD1113" s="54"/>
      <c r="AE1113" s="54"/>
      <c r="AF1113" s="54"/>
      <c r="AG1113" s="54"/>
      <c r="AH1113" s="54"/>
      <c r="AI1113" s="54"/>
      <c r="AJ1113" s="49"/>
      <c r="AK1113" s="48"/>
      <c r="AL1113" s="54"/>
      <c r="AM1113" s="54"/>
      <c r="AN1113" s="54"/>
      <c r="AO1113" s="54"/>
      <c r="AP1113" s="54"/>
      <c r="AQ1113" s="54"/>
      <c r="AR1113" s="54"/>
      <c r="AS1113" s="54"/>
      <c r="AT1113" s="54"/>
      <c r="AU1113" s="54"/>
      <c r="AV1113" s="54"/>
      <c r="AW1113" s="54"/>
      <c r="AX1113" s="54"/>
      <c r="AY1113" s="54"/>
      <c r="AZ1113" s="54"/>
      <c r="BA1113" s="54"/>
      <c r="BB1113" s="54"/>
      <c r="BC1113" s="54"/>
      <c r="BD1113" s="54"/>
      <c r="BE1113" s="54"/>
      <c r="BF1113" s="54"/>
      <c r="BG1113" s="54"/>
      <c r="BH1113" s="54"/>
      <c r="BI1113" s="54"/>
      <c r="BJ1113" s="54"/>
      <c r="BK1113" s="54"/>
      <c r="BL1113" s="54"/>
      <c r="BM1113" s="54"/>
      <c r="BN1113" s="54"/>
      <c r="BO1113" s="54"/>
      <c r="BP1113" s="54"/>
      <c r="BQ1113" s="54"/>
      <c r="BR1113" s="54"/>
      <c r="BS1113" s="54"/>
      <c r="BT1113" s="54"/>
      <c r="BU1113" s="54"/>
      <c r="BV1113" s="54"/>
      <c r="BW1113" s="54"/>
      <c r="BX1113" s="49"/>
      <c r="BY1113" s="55"/>
      <c r="BZ1113" s="8"/>
      <c r="CE1113" s="12" t="str">
        <f t="shared" si="887"/>
        <v/>
      </c>
      <c r="CG1113" s="77" t="str">
        <f t="shared" si="888"/>
        <v/>
      </c>
      <c r="CH1113" s="80" t="str">
        <f t="shared" si="889"/>
        <v/>
      </c>
      <c r="CL1113" s="12" t="str">
        <f t="shared" si="890"/>
        <v/>
      </c>
      <c r="CM1113" s="12" t="str">
        <f t="shared" si="891"/>
        <v/>
      </c>
      <c r="CN1113" s="12" t="str" cm="1">
        <f t="array" ref="CN1113">IF(OR($CE1113="", $CG$3=""), "", IF(IFERROR(INDEX($K1113:$T1113, $CK1113, MATCH(CN$3, $K$3:$T$3, 0)), "")="", $CC$4, $CC$3))</f>
        <v/>
      </c>
      <c r="CO1113" s="12" t="str" cm="1">
        <f t="array" ref="CO1113">IF(OR($CE1113="", $CG$3=""), "", IF(IFERROR(INDEX($AA1113:$AJ1113, $CK1113, MATCH(CO$3, $AA$3:$AJ$3, 0)), "")="", $CC$4, $CC$3))</f>
        <v/>
      </c>
      <c r="CP1113" s="12" t="str">
        <f>IF(OR($CE1113="", $CG$3=""), "", IF(CP$3='Property List &amp; Features'!$BG$9, $CC$3, IF(CP$3=$I1113, $CC$3, $CC$4)))</f>
        <v/>
      </c>
      <c r="CQ1113" s="12" t="str">
        <f>IF(OR($CE1113="", $CG$3=""), "", IF(CQ$3='Property List &amp; Features'!$BG$9, $CC$3, IF(CQ$3=$J1113, $CC$3, $CC$4)))</f>
        <v/>
      </c>
      <c r="CR1113" s="12" t="str">
        <f t="shared" si="892"/>
        <v/>
      </c>
      <c r="CS1113" s="12" t="str">
        <f t="shared" si="893"/>
        <v/>
      </c>
      <c r="CT1113" s="12" t="str">
        <f t="shared" si="894"/>
        <v/>
      </c>
      <c r="CU1113" s="12" t="str">
        <f t="shared" si="895"/>
        <v/>
      </c>
      <c r="CV1113" s="12" t="str">
        <f t="shared" si="896"/>
        <v/>
      </c>
      <c r="CW1113" s="12" t="str">
        <f t="shared" si="918"/>
        <v/>
      </c>
      <c r="CX1113" s="12" t="str">
        <f t="shared" si="919"/>
        <v/>
      </c>
      <c r="CY1113" s="12" t="str">
        <f t="shared" si="920"/>
        <v/>
      </c>
      <c r="CZ1113" s="12" t="str">
        <f t="shared" si="921"/>
        <v/>
      </c>
      <c r="DA1113" s="12" t="str">
        <f t="shared" si="922"/>
        <v/>
      </c>
      <c r="DB1113" s="12" t="str">
        <f t="shared" si="923"/>
        <v/>
      </c>
      <c r="DC1113" s="12" t="str">
        <f t="shared" si="924"/>
        <v/>
      </c>
      <c r="DD1113" s="12" t="str">
        <f t="shared" si="925"/>
        <v/>
      </c>
      <c r="DE1113" s="12" t="str">
        <f t="shared" si="926"/>
        <v/>
      </c>
      <c r="DF1113" s="12" t="str">
        <f t="shared" si="927"/>
        <v/>
      </c>
      <c r="DG1113" s="12" t="str">
        <f t="shared" si="928"/>
        <v/>
      </c>
      <c r="DH1113" s="12" t="str">
        <f t="shared" si="929"/>
        <v/>
      </c>
      <c r="DI1113" s="12" t="str">
        <f t="shared" si="930"/>
        <v/>
      </c>
      <c r="DJ1113" s="12" t="str">
        <f t="shared" si="931"/>
        <v/>
      </c>
      <c r="DK1113" s="12" t="str">
        <f t="shared" si="932"/>
        <v/>
      </c>
      <c r="DL1113" s="12" t="str">
        <f t="shared" si="933"/>
        <v/>
      </c>
      <c r="DM1113" s="12" t="str">
        <f t="shared" si="934"/>
        <v/>
      </c>
      <c r="DN1113" s="12" t="str">
        <f t="shared" si="935"/>
        <v/>
      </c>
      <c r="DO1113" s="12" t="str">
        <f t="shared" si="936"/>
        <v/>
      </c>
      <c r="DP1113" s="12" t="str">
        <f t="shared" si="937"/>
        <v/>
      </c>
      <c r="DQ1113" s="12" t="str">
        <f t="shared" si="938"/>
        <v/>
      </c>
      <c r="DR1113" s="12" t="str">
        <f t="shared" si="900"/>
        <v/>
      </c>
      <c r="DS1113" s="12" t="str">
        <f t="shared" si="901"/>
        <v/>
      </c>
      <c r="DT1113" s="12" t="str">
        <f t="shared" si="902"/>
        <v/>
      </c>
      <c r="DU1113" s="12" t="str">
        <f t="shared" si="903"/>
        <v/>
      </c>
      <c r="DV1113" s="12" t="str">
        <f t="shared" si="904"/>
        <v/>
      </c>
      <c r="DW1113" s="12" t="str">
        <f t="shared" si="905"/>
        <v/>
      </c>
      <c r="DX1113" s="12" t="str">
        <f t="shared" si="906"/>
        <v/>
      </c>
      <c r="DY1113" s="12" t="str">
        <f t="shared" si="907"/>
        <v/>
      </c>
      <c r="DZ1113" s="12" t="str">
        <f t="shared" si="908"/>
        <v/>
      </c>
      <c r="EA1113" s="12" t="str">
        <f t="shared" si="909"/>
        <v/>
      </c>
      <c r="EB1113" s="12" t="str">
        <f t="shared" si="910"/>
        <v/>
      </c>
      <c r="EC1113" s="12" t="str">
        <f t="shared" si="911"/>
        <v/>
      </c>
      <c r="ED1113" s="12" t="str">
        <f t="shared" si="912"/>
        <v/>
      </c>
      <c r="EE1113" s="12" t="str">
        <f t="shared" si="913"/>
        <v/>
      </c>
      <c r="EF1113" s="12" t="str">
        <f t="shared" si="914"/>
        <v/>
      </c>
      <c r="EG1113" s="12" t="str">
        <f t="shared" si="915"/>
        <v/>
      </c>
      <c r="EH1113" s="12" t="str">
        <f t="shared" si="916"/>
        <v/>
      </c>
      <c r="EI1113" s="12" t="str">
        <f t="shared" si="917"/>
        <v/>
      </c>
      <c r="EK1113" s="83" t="str">
        <f t="shared" si="897"/>
        <v/>
      </c>
      <c r="EM1113" s="12" t="str">
        <f t="shared" si="898"/>
        <v/>
      </c>
      <c r="EO1113" s="12" t="str">
        <f t="shared" si="899"/>
        <v/>
      </c>
      <c r="EQ1113" s="12" t="str">
        <f>IF($EO1113="", "", IF($EQ$8=$EQ$6, COUNTIF($EO$11:$EO$2510, "&gt;"&amp;$EO1113)+1+COUNTIF($EO$11:$EO1113, $EO1113)-1, COUNTIF($EO$11:$EO$2510, "&lt;"&amp;$EO1113)+1+COUNTIF($EO$11:$EO1113, $EO1113)-1))</f>
        <v/>
      </c>
    </row>
    <row r="1114" spans="1:147" x14ac:dyDescent="0.55000000000000004">
      <c r="A1114" s="8"/>
      <c r="B1114" s="12" t="str">
        <f>IF($D1114="", "", COUNTIF($D$11:$D1114, $D1114))</f>
        <v/>
      </c>
      <c r="C1114" s="8"/>
      <c r="D1114" s="45"/>
      <c r="E1114" s="46"/>
      <c r="F1114" s="47"/>
      <c r="G1114" s="54"/>
      <c r="H1114" s="54"/>
      <c r="I1114" s="48"/>
      <c r="J1114" s="49"/>
      <c r="K1114" s="50"/>
      <c r="L1114" s="50"/>
      <c r="M1114" s="50"/>
      <c r="N1114" s="50"/>
      <c r="O1114" s="50"/>
      <c r="P1114" s="50"/>
      <c r="Q1114" s="50"/>
      <c r="R1114" s="50"/>
      <c r="S1114" s="50"/>
      <c r="T1114" s="50"/>
      <c r="U1114" s="51"/>
      <c r="V1114" s="52"/>
      <c r="W1114" s="53"/>
      <c r="X1114" s="53"/>
      <c r="Y1114" s="53"/>
      <c r="Z1114" s="53"/>
      <c r="AA1114" s="48"/>
      <c r="AB1114" s="54"/>
      <c r="AC1114" s="54"/>
      <c r="AD1114" s="54"/>
      <c r="AE1114" s="54"/>
      <c r="AF1114" s="54"/>
      <c r="AG1114" s="54"/>
      <c r="AH1114" s="54"/>
      <c r="AI1114" s="54"/>
      <c r="AJ1114" s="49"/>
      <c r="AK1114" s="48"/>
      <c r="AL1114" s="54"/>
      <c r="AM1114" s="54"/>
      <c r="AN1114" s="54"/>
      <c r="AO1114" s="54"/>
      <c r="AP1114" s="54"/>
      <c r="AQ1114" s="54"/>
      <c r="AR1114" s="54"/>
      <c r="AS1114" s="54"/>
      <c r="AT1114" s="54"/>
      <c r="AU1114" s="54"/>
      <c r="AV1114" s="54"/>
      <c r="AW1114" s="54"/>
      <c r="AX1114" s="54"/>
      <c r="AY1114" s="54"/>
      <c r="AZ1114" s="54"/>
      <c r="BA1114" s="54"/>
      <c r="BB1114" s="54"/>
      <c r="BC1114" s="54"/>
      <c r="BD1114" s="54"/>
      <c r="BE1114" s="54"/>
      <c r="BF1114" s="54"/>
      <c r="BG1114" s="54"/>
      <c r="BH1114" s="54"/>
      <c r="BI1114" s="54"/>
      <c r="BJ1114" s="54"/>
      <c r="BK1114" s="54"/>
      <c r="BL1114" s="54"/>
      <c r="BM1114" s="54"/>
      <c r="BN1114" s="54"/>
      <c r="BO1114" s="54"/>
      <c r="BP1114" s="54"/>
      <c r="BQ1114" s="54"/>
      <c r="BR1114" s="54"/>
      <c r="BS1114" s="54"/>
      <c r="BT1114" s="54"/>
      <c r="BU1114" s="54"/>
      <c r="BV1114" s="54"/>
      <c r="BW1114" s="54"/>
      <c r="BX1114" s="49"/>
      <c r="BY1114" s="55"/>
      <c r="BZ1114" s="8"/>
      <c r="CE1114" s="12" t="str">
        <f t="shared" si="887"/>
        <v/>
      </c>
      <c r="CG1114" s="77" t="str">
        <f t="shared" si="888"/>
        <v/>
      </c>
      <c r="CH1114" s="80" t="str">
        <f t="shared" si="889"/>
        <v/>
      </c>
      <c r="CL1114" s="12" t="str">
        <f t="shared" si="890"/>
        <v/>
      </c>
      <c r="CM1114" s="12" t="str">
        <f t="shared" si="891"/>
        <v/>
      </c>
      <c r="CN1114" s="12" t="str" cm="1">
        <f t="array" ref="CN1114">IF(OR($CE1114="", $CG$3=""), "", IF(IFERROR(INDEX($K1114:$T1114, $CK1114, MATCH(CN$3, $K$3:$T$3, 0)), "")="", $CC$4, $CC$3))</f>
        <v/>
      </c>
      <c r="CO1114" s="12" t="str" cm="1">
        <f t="array" ref="CO1114">IF(OR($CE1114="", $CG$3=""), "", IF(IFERROR(INDEX($AA1114:$AJ1114, $CK1114, MATCH(CO$3, $AA$3:$AJ$3, 0)), "")="", $CC$4, $CC$3))</f>
        <v/>
      </c>
      <c r="CP1114" s="12" t="str">
        <f>IF(OR($CE1114="", $CG$3=""), "", IF(CP$3='Property List &amp; Features'!$BG$9, $CC$3, IF(CP$3=$I1114, $CC$3, $CC$4)))</f>
        <v/>
      </c>
      <c r="CQ1114" s="12" t="str">
        <f>IF(OR($CE1114="", $CG$3=""), "", IF(CQ$3='Property List &amp; Features'!$BG$9, $CC$3, IF(CQ$3=$J1114, $CC$3, $CC$4)))</f>
        <v/>
      </c>
      <c r="CR1114" s="12" t="str">
        <f t="shared" si="892"/>
        <v/>
      </c>
      <c r="CS1114" s="12" t="str">
        <f t="shared" si="893"/>
        <v/>
      </c>
      <c r="CT1114" s="12" t="str">
        <f t="shared" si="894"/>
        <v/>
      </c>
      <c r="CU1114" s="12" t="str">
        <f t="shared" si="895"/>
        <v/>
      </c>
      <c r="CV1114" s="12" t="str">
        <f t="shared" si="896"/>
        <v/>
      </c>
      <c r="CW1114" s="12" t="str">
        <f t="shared" si="918"/>
        <v/>
      </c>
      <c r="CX1114" s="12" t="str">
        <f t="shared" si="919"/>
        <v/>
      </c>
      <c r="CY1114" s="12" t="str">
        <f t="shared" si="920"/>
        <v/>
      </c>
      <c r="CZ1114" s="12" t="str">
        <f t="shared" si="921"/>
        <v/>
      </c>
      <c r="DA1114" s="12" t="str">
        <f t="shared" si="922"/>
        <v/>
      </c>
      <c r="DB1114" s="12" t="str">
        <f t="shared" si="923"/>
        <v/>
      </c>
      <c r="DC1114" s="12" t="str">
        <f t="shared" si="924"/>
        <v/>
      </c>
      <c r="DD1114" s="12" t="str">
        <f t="shared" si="925"/>
        <v/>
      </c>
      <c r="DE1114" s="12" t="str">
        <f t="shared" si="926"/>
        <v/>
      </c>
      <c r="DF1114" s="12" t="str">
        <f t="shared" si="927"/>
        <v/>
      </c>
      <c r="DG1114" s="12" t="str">
        <f t="shared" si="928"/>
        <v/>
      </c>
      <c r="DH1114" s="12" t="str">
        <f t="shared" si="929"/>
        <v/>
      </c>
      <c r="DI1114" s="12" t="str">
        <f t="shared" si="930"/>
        <v/>
      </c>
      <c r="DJ1114" s="12" t="str">
        <f t="shared" si="931"/>
        <v/>
      </c>
      <c r="DK1114" s="12" t="str">
        <f t="shared" si="932"/>
        <v/>
      </c>
      <c r="DL1114" s="12" t="str">
        <f t="shared" si="933"/>
        <v/>
      </c>
      <c r="DM1114" s="12" t="str">
        <f t="shared" si="934"/>
        <v/>
      </c>
      <c r="DN1114" s="12" t="str">
        <f t="shared" si="935"/>
        <v/>
      </c>
      <c r="DO1114" s="12" t="str">
        <f t="shared" si="936"/>
        <v/>
      </c>
      <c r="DP1114" s="12" t="str">
        <f t="shared" si="937"/>
        <v/>
      </c>
      <c r="DQ1114" s="12" t="str">
        <f t="shared" si="938"/>
        <v/>
      </c>
      <c r="DR1114" s="12" t="str">
        <f t="shared" si="900"/>
        <v/>
      </c>
      <c r="DS1114" s="12" t="str">
        <f t="shared" si="901"/>
        <v/>
      </c>
      <c r="DT1114" s="12" t="str">
        <f t="shared" si="902"/>
        <v/>
      </c>
      <c r="DU1114" s="12" t="str">
        <f t="shared" si="903"/>
        <v/>
      </c>
      <c r="DV1114" s="12" t="str">
        <f t="shared" si="904"/>
        <v/>
      </c>
      <c r="DW1114" s="12" t="str">
        <f t="shared" si="905"/>
        <v/>
      </c>
      <c r="DX1114" s="12" t="str">
        <f t="shared" si="906"/>
        <v/>
      </c>
      <c r="DY1114" s="12" t="str">
        <f t="shared" si="907"/>
        <v/>
      </c>
      <c r="DZ1114" s="12" t="str">
        <f t="shared" si="908"/>
        <v/>
      </c>
      <c r="EA1114" s="12" t="str">
        <f t="shared" si="909"/>
        <v/>
      </c>
      <c r="EB1114" s="12" t="str">
        <f t="shared" si="910"/>
        <v/>
      </c>
      <c r="EC1114" s="12" t="str">
        <f t="shared" si="911"/>
        <v/>
      </c>
      <c r="ED1114" s="12" t="str">
        <f t="shared" si="912"/>
        <v/>
      </c>
      <c r="EE1114" s="12" t="str">
        <f t="shared" si="913"/>
        <v/>
      </c>
      <c r="EF1114" s="12" t="str">
        <f t="shared" si="914"/>
        <v/>
      </c>
      <c r="EG1114" s="12" t="str">
        <f t="shared" si="915"/>
        <v/>
      </c>
      <c r="EH1114" s="12" t="str">
        <f t="shared" si="916"/>
        <v/>
      </c>
      <c r="EI1114" s="12" t="str">
        <f t="shared" si="917"/>
        <v/>
      </c>
      <c r="EK1114" s="83" t="str">
        <f t="shared" si="897"/>
        <v/>
      </c>
      <c r="EM1114" s="12" t="str">
        <f t="shared" si="898"/>
        <v/>
      </c>
      <c r="EO1114" s="12" t="str">
        <f t="shared" si="899"/>
        <v/>
      </c>
      <c r="EQ1114" s="12" t="str">
        <f>IF($EO1114="", "", IF($EQ$8=$EQ$6, COUNTIF($EO$11:$EO$2510, "&gt;"&amp;$EO1114)+1+COUNTIF($EO$11:$EO1114, $EO1114)-1, COUNTIF($EO$11:$EO$2510, "&lt;"&amp;$EO1114)+1+COUNTIF($EO$11:$EO1114, $EO1114)-1))</f>
        <v/>
      </c>
    </row>
    <row r="1115" spans="1:147" x14ac:dyDescent="0.55000000000000004">
      <c r="A1115" s="8"/>
      <c r="B1115" s="12" t="str">
        <f>IF($D1115="", "", COUNTIF($D$11:$D1115, $D1115))</f>
        <v/>
      </c>
      <c r="C1115" s="8"/>
      <c r="D1115" s="45"/>
      <c r="E1115" s="46"/>
      <c r="F1115" s="47"/>
      <c r="G1115" s="54"/>
      <c r="H1115" s="54"/>
      <c r="I1115" s="48"/>
      <c r="J1115" s="49"/>
      <c r="K1115" s="50"/>
      <c r="L1115" s="50"/>
      <c r="M1115" s="50"/>
      <c r="N1115" s="50"/>
      <c r="O1115" s="50"/>
      <c r="P1115" s="50"/>
      <c r="Q1115" s="50"/>
      <c r="R1115" s="50"/>
      <c r="S1115" s="50"/>
      <c r="T1115" s="50"/>
      <c r="U1115" s="51"/>
      <c r="V1115" s="52"/>
      <c r="W1115" s="53"/>
      <c r="X1115" s="53"/>
      <c r="Y1115" s="53"/>
      <c r="Z1115" s="53"/>
      <c r="AA1115" s="48"/>
      <c r="AB1115" s="54"/>
      <c r="AC1115" s="54"/>
      <c r="AD1115" s="54"/>
      <c r="AE1115" s="54"/>
      <c r="AF1115" s="54"/>
      <c r="AG1115" s="54"/>
      <c r="AH1115" s="54"/>
      <c r="AI1115" s="54"/>
      <c r="AJ1115" s="49"/>
      <c r="AK1115" s="48"/>
      <c r="AL1115" s="54"/>
      <c r="AM1115" s="54"/>
      <c r="AN1115" s="54"/>
      <c r="AO1115" s="54"/>
      <c r="AP1115" s="54"/>
      <c r="AQ1115" s="54"/>
      <c r="AR1115" s="54"/>
      <c r="AS1115" s="54"/>
      <c r="AT1115" s="54"/>
      <c r="AU1115" s="54"/>
      <c r="AV1115" s="54"/>
      <c r="AW1115" s="54"/>
      <c r="AX1115" s="54"/>
      <c r="AY1115" s="54"/>
      <c r="AZ1115" s="54"/>
      <c r="BA1115" s="54"/>
      <c r="BB1115" s="54"/>
      <c r="BC1115" s="54"/>
      <c r="BD1115" s="54"/>
      <c r="BE1115" s="54"/>
      <c r="BF1115" s="54"/>
      <c r="BG1115" s="54"/>
      <c r="BH1115" s="54"/>
      <c r="BI1115" s="54"/>
      <c r="BJ1115" s="54"/>
      <c r="BK1115" s="54"/>
      <c r="BL1115" s="54"/>
      <c r="BM1115" s="54"/>
      <c r="BN1115" s="54"/>
      <c r="BO1115" s="54"/>
      <c r="BP1115" s="54"/>
      <c r="BQ1115" s="54"/>
      <c r="BR1115" s="54"/>
      <c r="BS1115" s="54"/>
      <c r="BT1115" s="54"/>
      <c r="BU1115" s="54"/>
      <c r="BV1115" s="54"/>
      <c r="BW1115" s="54"/>
      <c r="BX1115" s="49"/>
      <c r="BY1115" s="55"/>
      <c r="BZ1115" s="8"/>
      <c r="CE1115" s="12" t="str">
        <f t="shared" si="887"/>
        <v/>
      </c>
      <c r="CG1115" s="77" t="str">
        <f t="shared" si="888"/>
        <v/>
      </c>
      <c r="CH1115" s="80" t="str">
        <f t="shared" si="889"/>
        <v/>
      </c>
      <c r="CL1115" s="12" t="str">
        <f t="shared" si="890"/>
        <v/>
      </c>
      <c r="CM1115" s="12" t="str">
        <f t="shared" si="891"/>
        <v/>
      </c>
      <c r="CN1115" s="12" t="str" cm="1">
        <f t="array" ref="CN1115">IF(OR($CE1115="", $CG$3=""), "", IF(IFERROR(INDEX($K1115:$T1115, $CK1115, MATCH(CN$3, $K$3:$T$3, 0)), "")="", $CC$4, $CC$3))</f>
        <v/>
      </c>
      <c r="CO1115" s="12" t="str" cm="1">
        <f t="array" ref="CO1115">IF(OR($CE1115="", $CG$3=""), "", IF(IFERROR(INDEX($AA1115:$AJ1115, $CK1115, MATCH(CO$3, $AA$3:$AJ$3, 0)), "")="", $CC$4, $CC$3))</f>
        <v/>
      </c>
      <c r="CP1115" s="12" t="str">
        <f>IF(OR($CE1115="", $CG$3=""), "", IF(CP$3='Property List &amp; Features'!$BG$9, $CC$3, IF(CP$3=$I1115, $CC$3, $CC$4)))</f>
        <v/>
      </c>
      <c r="CQ1115" s="12" t="str">
        <f>IF(OR($CE1115="", $CG$3=""), "", IF(CQ$3='Property List &amp; Features'!$BG$9, $CC$3, IF(CQ$3=$J1115, $CC$3, $CC$4)))</f>
        <v/>
      </c>
      <c r="CR1115" s="12" t="str">
        <f t="shared" si="892"/>
        <v/>
      </c>
      <c r="CS1115" s="12" t="str">
        <f t="shared" si="893"/>
        <v/>
      </c>
      <c r="CT1115" s="12" t="str">
        <f t="shared" si="894"/>
        <v/>
      </c>
      <c r="CU1115" s="12" t="str">
        <f t="shared" si="895"/>
        <v/>
      </c>
      <c r="CV1115" s="12" t="str">
        <f t="shared" si="896"/>
        <v/>
      </c>
      <c r="CW1115" s="12" t="str">
        <f t="shared" si="918"/>
        <v/>
      </c>
      <c r="CX1115" s="12" t="str">
        <f t="shared" si="919"/>
        <v/>
      </c>
      <c r="CY1115" s="12" t="str">
        <f t="shared" si="920"/>
        <v/>
      </c>
      <c r="CZ1115" s="12" t="str">
        <f t="shared" si="921"/>
        <v/>
      </c>
      <c r="DA1115" s="12" t="str">
        <f t="shared" si="922"/>
        <v/>
      </c>
      <c r="DB1115" s="12" t="str">
        <f t="shared" si="923"/>
        <v/>
      </c>
      <c r="DC1115" s="12" t="str">
        <f t="shared" si="924"/>
        <v/>
      </c>
      <c r="DD1115" s="12" t="str">
        <f t="shared" si="925"/>
        <v/>
      </c>
      <c r="DE1115" s="12" t="str">
        <f t="shared" si="926"/>
        <v/>
      </c>
      <c r="DF1115" s="12" t="str">
        <f t="shared" si="927"/>
        <v/>
      </c>
      <c r="DG1115" s="12" t="str">
        <f t="shared" si="928"/>
        <v/>
      </c>
      <c r="DH1115" s="12" t="str">
        <f t="shared" si="929"/>
        <v/>
      </c>
      <c r="DI1115" s="12" t="str">
        <f t="shared" si="930"/>
        <v/>
      </c>
      <c r="DJ1115" s="12" t="str">
        <f t="shared" si="931"/>
        <v/>
      </c>
      <c r="DK1115" s="12" t="str">
        <f t="shared" si="932"/>
        <v/>
      </c>
      <c r="DL1115" s="12" t="str">
        <f t="shared" si="933"/>
        <v/>
      </c>
      <c r="DM1115" s="12" t="str">
        <f t="shared" si="934"/>
        <v/>
      </c>
      <c r="DN1115" s="12" t="str">
        <f t="shared" si="935"/>
        <v/>
      </c>
      <c r="DO1115" s="12" t="str">
        <f t="shared" si="936"/>
        <v/>
      </c>
      <c r="DP1115" s="12" t="str">
        <f t="shared" si="937"/>
        <v/>
      </c>
      <c r="DQ1115" s="12" t="str">
        <f t="shared" si="938"/>
        <v/>
      </c>
      <c r="DR1115" s="12" t="str">
        <f t="shared" si="900"/>
        <v/>
      </c>
      <c r="DS1115" s="12" t="str">
        <f t="shared" si="901"/>
        <v/>
      </c>
      <c r="DT1115" s="12" t="str">
        <f t="shared" si="902"/>
        <v/>
      </c>
      <c r="DU1115" s="12" t="str">
        <f t="shared" si="903"/>
        <v/>
      </c>
      <c r="DV1115" s="12" t="str">
        <f t="shared" si="904"/>
        <v/>
      </c>
      <c r="DW1115" s="12" t="str">
        <f t="shared" si="905"/>
        <v/>
      </c>
      <c r="DX1115" s="12" t="str">
        <f t="shared" si="906"/>
        <v/>
      </c>
      <c r="DY1115" s="12" t="str">
        <f t="shared" si="907"/>
        <v/>
      </c>
      <c r="DZ1115" s="12" t="str">
        <f t="shared" si="908"/>
        <v/>
      </c>
      <c r="EA1115" s="12" t="str">
        <f t="shared" si="909"/>
        <v/>
      </c>
      <c r="EB1115" s="12" t="str">
        <f t="shared" si="910"/>
        <v/>
      </c>
      <c r="EC1115" s="12" t="str">
        <f t="shared" si="911"/>
        <v/>
      </c>
      <c r="ED1115" s="12" t="str">
        <f t="shared" si="912"/>
        <v/>
      </c>
      <c r="EE1115" s="12" t="str">
        <f t="shared" si="913"/>
        <v/>
      </c>
      <c r="EF1115" s="12" t="str">
        <f t="shared" si="914"/>
        <v/>
      </c>
      <c r="EG1115" s="12" t="str">
        <f t="shared" si="915"/>
        <v/>
      </c>
      <c r="EH1115" s="12" t="str">
        <f t="shared" si="916"/>
        <v/>
      </c>
      <c r="EI1115" s="12" t="str">
        <f t="shared" si="917"/>
        <v/>
      </c>
      <c r="EK1115" s="83" t="str">
        <f t="shared" si="897"/>
        <v/>
      </c>
      <c r="EM1115" s="12" t="str">
        <f t="shared" si="898"/>
        <v/>
      </c>
      <c r="EO1115" s="12" t="str">
        <f t="shared" si="899"/>
        <v/>
      </c>
      <c r="EQ1115" s="12" t="str">
        <f>IF($EO1115="", "", IF($EQ$8=$EQ$6, COUNTIF($EO$11:$EO$2510, "&gt;"&amp;$EO1115)+1+COUNTIF($EO$11:$EO1115, $EO1115)-1, COUNTIF($EO$11:$EO$2510, "&lt;"&amp;$EO1115)+1+COUNTIF($EO$11:$EO1115, $EO1115)-1))</f>
        <v/>
      </c>
    </row>
    <row r="1116" spans="1:147" x14ac:dyDescent="0.55000000000000004">
      <c r="A1116" s="8"/>
      <c r="B1116" s="12" t="str">
        <f>IF($D1116="", "", COUNTIF($D$11:$D1116, $D1116))</f>
        <v/>
      </c>
      <c r="C1116" s="8"/>
      <c r="D1116" s="45"/>
      <c r="E1116" s="46"/>
      <c r="F1116" s="47"/>
      <c r="G1116" s="54"/>
      <c r="H1116" s="54"/>
      <c r="I1116" s="48"/>
      <c r="J1116" s="49"/>
      <c r="K1116" s="50"/>
      <c r="L1116" s="50"/>
      <c r="M1116" s="50"/>
      <c r="N1116" s="50"/>
      <c r="O1116" s="50"/>
      <c r="P1116" s="50"/>
      <c r="Q1116" s="50"/>
      <c r="R1116" s="50"/>
      <c r="S1116" s="50"/>
      <c r="T1116" s="50"/>
      <c r="U1116" s="51"/>
      <c r="V1116" s="52"/>
      <c r="W1116" s="53"/>
      <c r="X1116" s="53"/>
      <c r="Y1116" s="53"/>
      <c r="Z1116" s="53"/>
      <c r="AA1116" s="48"/>
      <c r="AB1116" s="54"/>
      <c r="AC1116" s="54"/>
      <c r="AD1116" s="54"/>
      <c r="AE1116" s="54"/>
      <c r="AF1116" s="54"/>
      <c r="AG1116" s="54"/>
      <c r="AH1116" s="54"/>
      <c r="AI1116" s="54"/>
      <c r="AJ1116" s="49"/>
      <c r="AK1116" s="48"/>
      <c r="AL1116" s="54"/>
      <c r="AM1116" s="54"/>
      <c r="AN1116" s="54"/>
      <c r="AO1116" s="54"/>
      <c r="AP1116" s="54"/>
      <c r="AQ1116" s="54"/>
      <c r="AR1116" s="54"/>
      <c r="AS1116" s="54"/>
      <c r="AT1116" s="54"/>
      <c r="AU1116" s="54"/>
      <c r="AV1116" s="54"/>
      <c r="AW1116" s="54"/>
      <c r="AX1116" s="54"/>
      <c r="AY1116" s="54"/>
      <c r="AZ1116" s="54"/>
      <c r="BA1116" s="54"/>
      <c r="BB1116" s="54"/>
      <c r="BC1116" s="54"/>
      <c r="BD1116" s="54"/>
      <c r="BE1116" s="54"/>
      <c r="BF1116" s="54"/>
      <c r="BG1116" s="54"/>
      <c r="BH1116" s="54"/>
      <c r="BI1116" s="54"/>
      <c r="BJ1116" s="54"/>
      <c r="BK1116" s="54"/>
      <c r="BL1116" s="54"/>
      <c r="BM1116" s="54"/>
      <c r="BN1116" s="54"/>
      <c r="BO1116" s="54"/>
      <c r="BP1116" s="54"/>
      <c r="BQ1116" s="54"/>
      <c r="BR1116" s="54"/>
      <c r="BS1116" s="54"/>
      <c r="BT1116" s="54"/>
      <c r="BU1116" s="54"/>
      <c r="BV1116" s="54"/>
      <c r="BW1116" s="54"/>
      <c r="BX1116" s="49"/>
      <c r="BY1116" s="55"/>
      <c r="BZ1116" s="8"/>
      <c r="CE1116" s="12" t="str">
        <f t="shared" si="887"/>
        <v/>
      </c>
      <c r="CG1116" s="77" t="str">
        <f t="shared" si="888"/>
        <v/>
      </c>
      <c r="CH1116" s="80" t="str">
        <f t="shared" si="889"/>
        <v/>
      </c>
      <c r="CL1116" s="12" t="str">
        <f t="shared" si="890"/>
        <v/>
      </c>
      <c r="CM1116" s="12" t="str">
        <f t="shared" si="891"/>
        <v/>
      </c>
      <c r="CN1116" s="12" t="str" cm="1">
        <f t="array" ref="CN1116">IF(OR($CE1116="", $CG$3=""), "", IF(IFERROR(INDEX($K1116:$T1116, $CK1116, MATCH(CN$3, $K$3:$T$3, 0)), "")="", $CC$4, $CC$3))</f>
        <v/>
      </c>
      <c r="CO1116" s="12" t="str" cm="1">
        <f t="array" ref="CO1116">IF(OR($CE1116="", $CG$3=""), "", IF(IFERROR(INDEX($AA1116:$AJ1116, $CK1116, MATCH(CO$3, $AA$3:$AJ$3, 0)), "")="", $CC$4, $CC$3))</f>
        <v/>
      </c>
      <c r="CP1116" s="12" t="str">
        <f>IF(OR($CE1116="", $CG$3=""), "", IF(CP$3='Property List &amp; Features'!$BG$9, $CC$3, IF(CP$3=$I1116, $CC$3, $CC$4)))</f>
        <v/>
      </c>
      <c r="CQ1116" s="12" t="str">
        <f>IF(OR($CE1116="", $CG$3=""), "", IF(CQ$3='Property List &amp; Features'!$BG$9, $CC$3, IF(CQ$3=$J1116, $CC$3, $CC$4)))</f>
        <v/>
      </c>
      <c r="CR1116" s="12" t="str">
        <f t="shared" si="892"/>
        <v/>
      </c>
      <c r="CS1116" s="12" t="str">
        <f t="shared" si="893"/>
        <v/>
      </c>
      <c r="CT1116" s="12" t="str">
        <f t="shared" si="894"/>
        <v/>
      </c>
      <c r="CU1116" s="12" t="str">
        <f t="shared" si="895"/>
        <v/>
      </c>
      <c r="CV1116" s="12" t="str">
        <f t="shared" si="896"/>
        <v/>
      </c>
      <c r="CW1116" s="12" t="str">
        <f t="shared" si="918"/>
        <v/>
      </c>
      <c r="CX1116" s="12" t="str">
        <f t="shared" si="919"/>
        <v/>
      </c>
      <c r="CY1116" s="12" t="str">
        <f t="shared" si="920"/>
        <v/>
      </c>
      <c r="CZ1116" s="12" t="str">
        <f t="shared" si="921"/>
        <v/>
      </c>
      <c r="DA1116" s="12" t="str">
        <f t="shared" si="922"/>
        <v/>
      </c>
      <c r="DB1116" s="12" t="str">
        <f t="shared" si="923"/>
        <v/>
      </c>
      <c r="DC1116" s="12" t="str">
        <f t="shared" si="924"/>
        <v/>
      </c>
      <c r="DD1116" s="12" t="str">
        <f t="shared" si="925"/>
        <v/>
      </c>
      <c r="DE1116" s="12" t="str">
        <f t="shared" si="926"/>
        <v/>
      </c>
      <c r="DF1116" s="12" t="str">
        <f t="shared" si="927"/>
        <v/>
      </c>
      <c r="DG1116" s="12" t="str">
        <f t="shared" si="928"/>
        <v/>
      </c>
      <c r="DH1116" s="12" t="str">
        <f t="shared" si="929"/>
        <v/>
      </c>
      <c r="DI1116" s="12" t="str">
        <f t="shared" si="930"/>
        <v/>
      </c>
      <c r="DJ1116" s="12" t="str">
        <f t="shared" si="931"/>
        <v/>
      </c>
      <c r="DK1116" s="12" t="str">
        <f t="shared" si="932"/>
        <v/>
      </c>
      <c r="DL1116" s="12" t="str">
        <f t="shared" si="933"/>
        <v/>
      </c>
      <c r="DM1116" s="12" t="str">
        <f t="shared" si="934"/>
        <v/>
      </c>
      <c r="DN1116" s="12" t="str">
        <f t="shared" si="935"/>
        <v/>
      </c>
      <c r="DO1116" s="12" t="str">
        <f t="shared" si="936"/>
        <v/>
      </c>
      <c r="DP1116" s="12" t="str">
        <f t="shared" si="937"/>
        <v/>
      </c>
      <c r="DQ1116" s="12" t="str">
        <f t="shared" si="938"/>
        <v/>
      </c>
      <c r="DR1116" s="12" t="str">
        <f t="shared" si="900"/>
        <v/>
      </c>
      <c r="DS1116" s="12" t="str">
        <f t="shared" si="901"/>
        <v/>
      </c>
      <c r="DT1116" s="12" t="str">
        <f t="shared" si="902"/>
        <v/>
      </c>
      <c r="DU1116" s="12" t="str">
        <f t="shared" si="903"/>
        <v/>
      </c>
      <c r="DV1116" s="12" t="str">
        <f t="shared" si="904"/>
        <v/>
      </c>
      <c r="DW1116" s="12" t="str">
        <f t="shared" si="905"/>
        <v/>
      </c>
      <c r="DX1116" s="12" t="str">
        <f t="shared" si="906"/>
        <v/>
      </c>
      <c r="DY1116" s="12" t="str">
        <f t="shared" si="907"/>
        <v/>
      </c>
      <c r="DZ1116" s="12" t="str">
        <f t="shared" si="908"/>
        <v/>
      </c>
      <c r="EA1116" s="12" t="str">
        <f t="shared" si="909"/>
        <v/>
      </c>
      <c r="EB1116" s="12" t="str">
        <f t="shared" si="910"/>
        <v/>
      </c>
      <c r="EC1116" s="12" t="str">
        <f t="shared" si="911"/>
        <v/>
      </c>
      <c r="ED1116" s="12" t="str">
        <f t="shared" si="912"/>
        <v/>
      </c>
      <c r="EE1116" s="12" t="str">
        <f t="shared" si="913"/>
        <v/>
      </c>
      <c r="EF1116" s="12" t="str">
        <f t="shared" si="914"/>
        <v/>
      </c>
      <c r="EG1116" s="12" t="str">
        <f t="shared" si="915"/>
        <v/>
      </c>
      <c r="EH1116" s="12" t="str">
        <f t="shared" si="916"/>
        <v/>
      </c>
      <c r="EI1116" s="12" t="str">
        <f t="shared" si="917"/>
        <v/>
      </c>
      <c r="EK1116" s="83" t="str">
        <f t="shared" si="897"/>
        <v/>
      </c>
      <c r="EM1116" s="12" t="str">
        <f t="shared" si="898"/>
        <v/>
      </c>
      <c r="EO1116" s="12" t="str">
        <f t="shared" si="899"/>
        <v/>
      </c>
      <c r="EQ1116" s="12" t="str">
        <f>IF($EO1116="", "", IF($EQ$8=$EQ$6, COUNTIF($EO$11:$EO$2510, "&gt;"&amp;$EO1116)+1+COUNTIF($EO$11:$EO1116, $EO1116)-1, COUNTIF($EO$11:$EO$2510, "&lt;"&amp;$EO1116)+1+COUNTIF($EO$11:$EO1116, $EO1116)-1))</f>
        <v/>
      </c>
    </row>
    <row r="1117" spans="1:147" x14ac:dyDescent="0.55000000000000004">
      <c r="A1117" s="8"/>
      <c r="B1117" s="12" t="str">
        <f>IF($D1117="", "", COUNTIF($D$11:$D1117, $D1117))</f>
        <v/>
      </c>
      <c r="C1117" s="8"/>
      <c r="D1117" s="45"/>
      <c r="E1117" s="46"/>
      <c r="F1117" s="47"/>
      <c r="G1117" s="54"/>
      <c r="H1117" s="54"/>
      <c r="I1117" s="48"/>
      <c r="J1117" s="49"/>
      <c r="K1117" s="50"/>
      <c r="L1117" s="50"/>
      <c r="M1117" s="50"/>
      <c r="N1117" s="50"/>
      <c r="O1117" s="50"/>
      <c r="P1117" s="50"/>
      <c r="Q1117" s="50"/>
      <c r="R1117" s="50"/>
      <c r="S1117" s="50"/>
      <c r="T1117" s="50"/>
      <c r="U1117" s="51"/>
      <c r="V1117" s="52"/>
      <c r="W1117" s="53"/>
      <c r="X1117" s="53"/>
      <c r="Y1117" s="53"/>
      <c r="Z1117" s="53"/>
      <c r="AA1117" s="48"/>
      <c r="AB1117" s="54"/>
      <c r="AC1117" s="54"/>
      <c r="AD1117" s="54"/>
      <c r="AE1117" s="54"/>
      <c r="AF1117" s="54"/>
      <c r="AG1117" s="54"/>
      <c r="AH1117" s="54"/>
      <c r="AI1117" s="54"/>
      <c r="AJ1117" s="49"/>
      <c r="AK1117" s="48"/>
      <c r="AL1117" s="54"/>
      <c r="AM1117" s="54"/>
      <c r="AN1117" s="54"/>
      <c r="AO1117" s="54"/>
      <c r="AP1117" s="54"/>
      <c r="AQ1117" s="54"/>
      <c r="AR1117" s="54"/>
      <c r="AS1117" s="54"/>
      <c r="AT1117" s="54"/>
      <c r="AU1117" s="54"/>
      <c r="AV1117" s="54"/>
      <c r="AW1117" s="54"/>
      <c r="AX1117" s="54"/>
      <c r="AY1117" s="54"/>
      <c r="AZ1117" s="54"/>
      <c r="BA1117" s="54"/>
      <c r="BB1117" s="54"/>
      <c r="BC1117" s="54"/>
      <c r="BD1117" s="54"/>
      <c r="BE1117" s="54"/>
      <c r="BF1117" s="54"/>
      <c r="BG1117" s="54"/>
      <c r="BH1117" s="54"/>
      <c r="BI1117" s="54"/>
      <c r="BJ1117" s="54"/>
      <c r="BK1117" s="54"/>
      <c r="BL1117" s="54"/>
      <c r="BM1117" s="54"/>
      <c r="BN1117" s="54"/>
      <c r="BO1117" s="54"/>
      <c r="BP1117" s="54"/>
      <c r="BQ1117" s="54"/>
      <c r="BR1117" s="54"/>
      <c r="BS1117" s="54"/>
      <c r="BT1117" s="54"/>
      <c r="BU1117" s="54"/>
      <c r="BV1117" s="54"/>
      <c r="BW1117" s="54"/>
      <c r="BX1117" s="49"/>
      <c r="BY1117" s="55"/>
      <c r="BZ1117" s="8"/>
      <c r="CE1117" s="12" t="str">
        <f t="shared" si="887"/>
        <v/>
      </c>
      <c r="CG1117" s="77" t="str">
        <f t="shared" si="888"/>
        <v/>
      </c>
      <c r="CH1117" s="80" t="str">
        <f t="shared" si="889"/>
        <v/>
      </c>
      <c r="CL1117" s="12" t="str">
        <f t="shared" si="890"/>
        <v/>
      </c>
      <c r="CM1117" s="12" t="str">
        <f t="shared" si="891"/>
        <v/>
      </c>
      <c r="CN1117" s="12" t="str" cm="1">
        <f t="array" ref="CN1117">IF(OR($CE1117="", $CG$3=""), "", IF(IFERROR(INDEX($K1117:$T1117, $CK1117, MATCH(CN$3, $K$3:$T$3, 0)), "")="", $CC$4, $CC$3))</f>
        <v/>
      </c>
      <c r="CO1117" s="12" t="str" cm="1">
        <f t="array" ref="CO1117">IF(OR($CE1117="", $CG$3=""), "", IF(IFERROR(INDEX($AA1117:$AJ1117, $CK1117, MATCH(CO$3, $AA$3:$AJ$3, 0)), "")="", $CC$4, $CC$3))</f>
        <v/>
      </c>
      <c r="CP1117" s="12" t="str">
        <f>IF(OR($CE1117="", $CG$3=""), "", IF(CP$3='Property List &amp; Features'!$BG$9, $CC$3, IF(CP$3=$I1117, $CC$3, $CC$4)))</f>
        <v/>
      </c>
      <c r="CQ1117" s="12" t="str">
        <f>IF(OR($CE1117="", $CG$3=""), "", IF(CQ$3='Property List &amp; Features'!$BG$9, $CC$3, IF(CQ$3=$J1117, $CC$3, $CC$4)))</f>
        <v/>
      </c>
      <c r="CR1117" s="12" t="str">
        <f t="shared" si="892"/>
        <v/>
      </c>
      <c r="CS1117" s="12" t="str">
        <f t="shared" si="893"/>
        <v/>
      </c>
      <c r="CT1117" s="12" t="str">
        <f t="shared" si="894"/>
        <v/>
      </c>
      <c r="CU1117" s="12" t="str">
        <f t="shared" si="895"/>
        <v/>
      </c>
      <c r="CV1117" s="12" t="str">
        <f t="shared" si="896"/>
        <v/>
      </c>
      <c r="CW1117" s="12" t="str">
        <f t="shared" si="918"/>
        <v/>
      </c>
      <c r="CX1117" s="12" t="str">
        <f t="shared" si="919"/>
        <v/>
      </c>
      <c r="CY1117" s="12" t="str">
        <f t="shared" si="920"/>
        <v/>
      </c>
      <c r="CZ1117" s="12" t="str">
        <f t="shared" si="921"/>
        <v/>
      </c>
      <c r="DA1117" s="12" t="str">
        <f t="shared" si="922"/>
        <v/>
      </c>
      <c r="DB1117" s="12" t="str">
        <f t="shared" si="923"/>
        <v/>
      </c>
      <c r="DC1117" s="12" t="str">
        <f t="shared" si="924"/>
        <v/>
      </c>
      <c r="DD1117" s="12" t="str">
        <f t="shared" si="925"/>
        <v/>
      </c>
      <c r="DE1117" s="12" t="str">
        <f t="shared" si="926"/>
        <v/>
      </c>
      <c r="DF1117" s="12" t="str">
        <f t="shared" si="927"/>
        <v/>
      </c>
      <c r="DG1117" s="12" t="str">
        <f t="shared" si="928"/>
        <v/>
      </c>
      <c r="DH1117" s="12" t="str">
        <f t="shared" si="929"/>
        <v/>
      </c>
      <c r="DI1117" s="12" t="str">
        <f t="shared" si="930"/>
        <v/>
      </c>
      <c r="DJ1117" s="12" t="str">
        <f t="shared" si="931"/>
        <v/>
      </c>
      <c r="DK1117" s="12" t="str">
        <f t="shared" si="932"/>
        <v/>
      </c>
      <c r="DL1117" s="12" t="str">
        <f t="shared" si="933"/>
        <v/>
      </c>
      <c r="DM1117" s="12" t="str">
        <f t="shared" si="934"/>
        <v/>
      </c>
      <c r="DN1117" s="12" t="str">
        <f t="shared" si="935"/>
        <v/>
      </c>
      <c r="DO1117" s="12" t="str">
        <f t="shared" si="936"/>
        <v/>
      </c>
      <c r="DP1117" s="12" t="str">
        <f t="shared" si="937"/>
        <v/>
      </c>
      <c r="DQ1117" s="12" t="str">
        <f t="shared" si="938"/>
        <v/>
      </c>
      <c r="DR1117" s="12" t="str">
        <f t="shared" si="900"/>
        <v/>
      </c>
      <c r="DS1117" s="12" t="str">
        <f t="shared" si="901"/>
        <v/>
      </c>
      <c r="DT1117" s="12" t="str">
        <f t="shared" si="902"/>
        <v/>
      </c>
      <c r="DU1117" s="12" t="str">
        <f t="shared" si="903"/>
        <v/>
      </c>
      <c r="DV1117" s="12" t="str">
        <f t="shared" si="904"/>
        <v/>
      </c>
      <c r="DW1117" s="12" t="str">
        <f t="shared" si="905"/>
        <v/>
      </c>
      <c r="DX1117" s="12" t="str">
        <f t="shared" si="906"/>
        <v/>
      </c>
      <c r="DY1117" s="12" t="str">
        <f t="shared" si="907"/>
        <v/>
      </c>
      <c r="DZ1117" s="12" t="str">
        <f t="shared" si="908"/>
        <v/>
      </c>
      <c r="EA1117" s="12" t="str">
        <f t="shared" si="909"/>
        <v/>
      </c>
      <c r="EB1117" s="12" t="str">
        <f t="shared" si="910"/>
        <v/>
      </c>
      <c r="EC1117" s="12" t="str">
        <f t="shared" si="911"/>
        <v/>
      </c>
      <c r="ED1117" s="12" t="str">
        <f t="shared" si="912"/>
        <v/>
      </c>
      <c r="EE1117" s="12" t="str">
        <f t="shared" si="913"/>
        <v/>
      </c>
      <c r="EF1117" s="12" t="str">
        <f t="shared" si="914"/>
        <v/>
      </c>
      <c r="EG1117" s="12" t="str">
        <f t="shared" si="915"/>
        <v/>
      </c>
      <c r="EH1117" s="12" t="str">
        <f t="shared" si="916"/>
        <v/>
      </c>
      <c r="EI1117" s="12" t="str">
        <f t="shared" si="917"/>
        <v/>
      </c>
      <c r="EK1117" s="83" t="str">
        <f t="shared" si="897"/>
        <v/>
      </c>
      <c r="EM1117" s="12" t="str">
        <f t="shared" si="898"/>
        <v/>
      </c>
      <c r="EO1117" s="12" t="str">
        <f t="shared" si="899"/>
        <v/>
      </c>
      <c r="EQ1117" s="12" t="str">
        <f>IF($EO1117="", "", IF($EQ$8=$EQ$6, COUNTIF($EO$11:$EO$2510, "&gt;"&amp;$EO1117)+1+COUNTIF($EO$11:$EO1117, $EO1117)-1, COUNTIF($EO$11:$EO$2510, "&lt;"&amp;$EO1117)+1+COUNTIF($EO$11:$EO1117, $EO1117)-1))</f>
        <v/>
      </c>
    </row>
    <row r="1118" spans="1:147" x14ac:dyDescent="0.55000000000000004">
      <c r="A1118" s="8"/>
      <c r="B1118" s="12" t="str">
        <f>IF($D1118="", "", COUNTIF($D$11:$D1118, $D1118))</f>
        <v/>
      </c>
      <c r="C1118" s="8"/>
      <c r="D1118" s="45"/>
      <c r="E1118" s="46"/>
      <c r="F1118" s="47"/>
      <c r="G1118" s="54"/>
      <c r="H1118" s="54"/>
      <c r="I1118" s="48"/>
      <c r="J1118" s="49"/>
      <c r="K1118" s="50"/>
      <c r="L1118" s="50"/>
      <c r="M1118" s="50"/>
      <c r="N1118" s="50"/>
      <c r="O1118" s="50"/>
      <c r="P1118" s="50"/>
      <c r="Q1118" s="50"/>
      <c r="R1118" s="50"/>
      <c r="S1118" s="50"/>
      <c r="T1118" s="50"/>
      <c r="U1118" s="51"/>
      <c r="V1118" s="52"/>
      <c r="W1118" s="53"/>
      <c r="X1118" s="53"/>
      <c r="Y1118" s="53"/>
      <c r="Z1118" s="53"/>
      <c r="AA1118" s="48"/>
      <c r="AB1118" s="54"/>
      <c r="AC1118" s="54"/>
      <c r="AD1118" s="54"/>
      <c r="AE1118" s="54"/>
      <c r="AF1118" s="54"/>
      <c r="AG1118" s="54"/>
      <c r="AH1118" s="54"/>
      <c r="AI1118" s="54"/>
      <c r="AJ1118" s="49"/>
      <c r="AK1118" s="48"/>
      <c r="AL1118" s="54"/>
      <c r="AM1118" s="54"/>
      <c r="AN1118" s="54"/>
      <c r="AO1118" s="54"/>
      <c r="AP1118" s="54"/>
      <c r="AQ1118" s="54"/>
      <c r="AR1118" s="54"/>
      <c r="AS1118" s="54"/>
      <c r="AT1118" s="54"/>
      <c r="AU1118" s="54"/>
      <c r="AV1118" s="54"/>
      <c r="AW1118" s="54"/>
      <c r="AX1118" s="54"/>
      <c r="AY1118" s="54"/>
      <c r="AZ1118" s="54"/>
      <c r="BA1118" s="54"/>
      <c r="BB1118" s="54"/>
      <c r="BC1118" s="54"/>
      <c r="BD1118" s="54"/>
      <c r="BE1118" s="54"/>
      <c r="BF1118" s="54"/>
      <c r="BG1118" s="54"/>
      <c r="BH1118" s="54"/>
      <c r="BI1118" s="54"/>
      <c r="BJ1118" s="54"/>
      <c r="BK1118" s="54"/>
      <c r="BL1118" s="54"/>
      <c r="BM1118" s="54"/>
      <c r="BN1118" s="54"/>
      <c r="BO1118" s="54"/>
      <c r="BP1118" s="54"/>
      <c r="BQ1118" s="54"/>
      <c r="BR1118" s="54"/>
      <c r="BS1118" s="54"/>
      <c r="BT1118" s="54"/>
      <c r="BU1118" s="54"/>
      <c r="BV1118" s="54"/>
      <c r="BW1118" s="54"/>
      <c r="BX1118" s="49"/>
      <c r="BY1118" s="55"/>
      <c r="BZ1118" s="8"/>
      <c r="CE1118" s="12" t="str">
        <f t="shared" si="887"/>
        <v/>
      </c>
      <c r="CG1118" s="77" t="str">
        <f t="shared" si="888"/>
        <v/>
      </c>
      <c r="CH1118" s="80" t="str">
        <f t="shared" si="889"/>
        <v/>
      </c>
      <c r="CL1118" s="12" t="str">
        <f t="shared" si="890"/>
        <v/>
      </c>
      <c r="CM1118" s="12" t="str">
        <f t="shared" si="891"/>
        <v/>
      </c>
      <c r="CN1118" s="12" t="str" cm="1">
        <f t="array" ref="CN1118">IF(OR($CE1118="", $CG$3=""), "", IF(IFERROR(INDEX($K1118:$T1118, $CK1118, MATCH(CN$3, $K$3:$T$3, 0)), "")="", $CC$4, $CC$3))</f>
        <v/>
      </c>
      <c r="CO1118" s="12" t="str" cm="1">
        <f t="array" ref="CO1118">IF(OR($CE1118="", $CG$3=""), "", IF(IFERROR(INDEX($AA1118:$AJ1118, $CK1118, MATCH(CO$3, $AA$3:$AJ$3, 0)), "")="", $CC$4, $CC$3))</f>
        <v/>
      </c>
      <c r="CP1118" s="12" t="str">
        <f>IF(OR($CE1118="", $CG$3=""), "", IF(CP$3='Property List &amp; Features'!$BG$9, $CC$3, IF(CP$3=$I1118, $CC$3, $CC$4)))</f>
        <v/>
      </c>
      <c r="CQ1118" s="12" t="str">
        <f>IF(OR($CE1118="", $CG$3=""), "", IF(CQ$3='Property List &amp; Features'!$BG$9, $CC$3, IF(CQ$3=$J1118, $CC$3, $CC$4)))</f>
        <v/>
      </c>
      <c r="CR1118" s="12" t="str">
        <f t="shared" si="892"/>
        <v/>
      </c>
      <c r="CS1118" s="12" t="str">
        <f t="shared" si="893"/>
        <v/>
      </c>
      <c r="CT1118" s="12" t="str">
        <f t="shared" si="894"/>
        <v/>
      </c>
      <c r="CU1118" s="12" t="str">
        <f t="shared" si="895"/>
        <v/>
      </c>
      <c r="CV1118" s="12" t="str">
        <f t="shared" si="896"/>
        <v/>
      </c>
      <c r="CW1118" s="12" t="str">
        <f t="shared" si="918"/>
        <v/>
      </c>
      <c r="CX1118" s="12" t="str">
        <f t="shared" si="919"/>
        <v/>
      </c>
      <c r="CY1118" s="12" t="str">
        <f t="shared" si="920"/>
        <v/>
      </c>
      <c r="CZ1118" s="12" t="str">
        <f t="shared" si="921"/>
        <v/>
      </c>
      <c r="DA1118" s="12" t="str">
        <f t="shared" si="922"/>
        <v/>
      </c>
      <c r="DB1118" s="12" t="str">
        <f t="shared" si="923"/>
        <v/>
      </c>
      <c r="DC1118" s="12" t="str">
        <f t="shared" si="924"/>
        <v/>
      </c>
      <c r="DD1118" s="12" t="str">
        <f t="shared" si="925"/>
        <v/>
      </c>
      <c r="DE1118" s="12" t="str">
        <f t="shared" si="926"/>
        <v/>
      </c>
      <c r="DF1118" s="12" t="str">
        <f t="shared" si="927"/>
        <v/>
      </c>
      <c r="DG1118" s="12" t="str">
        <f t="shared" si="928"/>
        <v/>
      </c>
      <c r="DH1118" s="12" t="str">
        <f t="shared" si="929"/>
        <v/>
      </c>
      <c r="DI1118" s="12" t="str">
        <f t="shared" si="930"/>
        <v/>
      </c>
      <c r="DJ1118" s="12" t="str">
        <f t="shared" si="931"/>
        <v/>
      </c>
      <c r="DK1118" s="12" t="str">
        <f t="shared" si="932"/>
        <v/>
      </c>
      <c r="DL1118" s="12" t="str">
        <f t="shared" si="933"/>
        <v/>
      </c>
      <c r="DM1118" s="12" t="str">
        <f t="shared" si="934"/>
        <v/>
      </c>
      <c r="DN1118" s="12" t="str">
        <f t="shared" si="935"/>
        <v/>
      </c>
      <c r="DO1118" s="12" t="str">
        <f t="shared" si="936"/>
        <v/>
      </c>
      <c r="DP1118" s="12" t="str">
        <f t="shared" si="937"/>
        <v/>
      </c>
      <c r="DQ1118" s="12" t="str">
        <f t="shared" si="938"/>
        <v/>
      </c>
      <c r="DR1118" s="12" t="str">
        <f t="shared" si="900"/>
        <v/>
      </c>
      <c r="DS1118" s="12" t="str">
        <f t="shared" si="901"/>
        <v/>
      </c>
      <c r="DT1118" s="12" t="str">
        <f t="shared" si="902"/>
        <v/>
      </c>
      <c r="DU1118" s="12" t="str">
        <f t="shared" si="903"/>
        <v/>
      </c>
      <c r="DV1118" s="12" t="str">
        <f t="shared" si="904"/>
        <v/>
      </c>
      <c r="DW1118" s="12" t="str">
        <f t="shared" si="905"/>
        <v/>
      </c>
      <c r="DX1118" s="12" t="str">
        <f t="shared" si="906"/>
        <v/>
      </c>
      <c r="DY1118" s="12" t="str">
        <f t="shared" si="907"/>
        <v/>
      </c>
      <c r="DZ1118" s="12" t="str">
        <f t="shared" si="908"/>
        <v/>
      </c>
      <c r="EA1118" s="12" t="str">
        <f t="shared" si="909"/>
        <v/>
      </c>
      <c r="EB1118" s="12" t="str">
        <f t="shared" si="910"/>
        <v/>
      </c>
      <c r="EC1118" s="12" t="str">
        <f t="shared" si="911"/>
        <v/>
      </c>
      <c r="ED1118" s="12" t="str">
        <f t="shared" si="912"/>
        <v/>
      </c>
      <c r="EE1118" s="12" t="str">
        <f t="shared" si="913"/>
        <v/>
      </c>
      <c r="EF1118" s="12" t="str">
        <f t="shared" si="914"/>
        <v/>
      </c>
      <c r="EG1118" s="12" t="str">
        <f t="shared" si="915"/>
        <v/>
      </c>
      <c r="EH1118" s="12" t="str">
        <f t="shared" si="916"/>
        <v/>
      </c>
      <c r="EI1118" s="12" t="str">
        <f t="shared" si="917"/>
        <v/>
      </c>
      <c r="EK1118" s="83" t="str">
        <f t="shared" si="897"/>
        <v/>
      </c>
      <c r="EM1118" s="12" t="str">
        <f t="shared" si="898"/>
        <v/>
      </c>
      <c r="EO1118" s="12" t="str">
        <f t="shared" si="899"/>
        <v/>
      </c>
      <c r="EQ1118" s="12" t="str">
        <f>IF($EO1118="", "", IF($EQ$8=$EQ$6, COUNTIF($EO$11:$EO$2510, "&gt;"&amp;$EO1118)+1+COUNTIF($EO$11:$EO1118, $EO1118)-1, COUNTIF($EO$11:$EO$2510, "&lt;"&amp;$EO1118)+1+COUNTIF($EO$11:$EO1118, $EO1118)-1))</f>
        <v/>
      </c>
    </row>
    <row r="1119" spans="1:147" x14ac:dyDescent="0.55000000000000004">
      <c r="A1119" s="8"/>
      <c r="B1119" s="12" t="str">
        <f>IF($D1119="", "", COUNTIF($D$11:$D1119, $D1119))</f>
        <v/>
      </c>
      <c r="C1119" s="8"/>
      <c r="D1119" s="45"/>
      <c r="E1119" s="46"/>
      <c r="F1119" s="47"/>
      <c r="G1119" s="54"/>
      <c r="H1119" s="54"/>
      <c r="I1119" s="48"/>
      <c r="J1119" s="49"/>
      <c r="K1119" s="50"/>
      <c r="L1119" s="50"/>
      <c r="M1119" s="50"/>
      <c r="N1119" s="50"/>
      <c r="O1119" s="50"/>
      <c r="P1119" s="50"/>
      <c r="Q1119" s="50"/>
      <c r="R1119" s="50"/>
      <c r="S1119" s="50"/>
      <c r="T1119" s="50"/>
      <c r="U1119" s="51"/>
      <c r="V1119" s="52"/>
      <c r="W1119" s="53"/>
      <c r="X1119" s="53"/>
      <c r="Y1119" s="53"/>
      <c r="Z1119" s="53"/>
      <c r="AA1119" s="48"/>
      <c r="AB1119" s="54"/>
      <c r="AC1119" s="54"/>
      <c r="AD1119" s="54"/>
      <c r="AE1119" s="54"/>
      <c r="AF1119" s="54"/>
      <c r="AG1119" s="54"/>
      <c r="AH1119" s="54"/>
      <c r="AI1119" s="54"/>
      <c r="AJ1119" s="49"/>
      <c r="AK1119" s="48"/>
      <c r="AL1119" s="54"/>
      <c r="AM1119" s="54"/>
      <c r="AN1119" s="54"/>
      <c r="AO1119" s="54"/>
      <c r="AP1119" s="54"/>
      <c r="AQ1119" s="54"/>
      <c r="AR1119" s="54"/>
      <c r="AS1119" s="54"/>
      <c r="AT1119" s="54"/>
      <c r="AU1119" s="54"/>
      <c r="AV1119" s="54"/>
      <c r="AW1119" s="54"/>
      <c r="AX1119" s="54"/>
      <c r="AY1119" s="54"/>
      <c r="AZ1119" s="54"/>
      <c r="BA1119" s="54"/>
      <c r="BB1119" s="54"/>
      <c r="BC1119" s="54"/>
      <c r="BD1119" s="54"/>
      <c r="BE1119" s="54"/>
      <c r="BF1119" s="54"/>
      <c r="BG1119" s="54"/>
      <c r="BH1119" s="54"/>
      <c r="BI1119" s="54"/>
      <c r="BJ1119" s="54"/>
      <c r="BK1119" s="54"/>
      <c r="BL1119" s="54"/>
      <c r="BM1119" s="54"/>
      <c r="BN1119" s="54"/>
      <c r="BO1119" s="54"/>
      <c r="BP1119" s="54"/>
      <c r="BQ1119" s="54"/>
      <c r="BR1119" s="54"/>
      <c r="BS1119" s="54"/>
      <c r="BT1119" s="54"/>
      <c r="BU1119" s="54"/>
      <c r="BV1119" s="54"/>
      <c r="BW1119" s="54"/>
      <c r="BX1119" s="49"/>
      <c r="BY1119" s="55"/>
      <c r="BZ1119" s="8"/>
      <c r="CE1119" s="12" t="str">
        <f t="shared" si="887"/>
        <v/>
      </c>
      <c r="CG1119" s="77" t="str">
        <f t="shared" si="888"/>
        <v/>
      </c>
      <c r="CH1119" s="80" t="str">
        <f t="shared" si="889"/>
        <v/>
      </c>
      <c r="CL1119" s="12" t="str">
        <f t="shared" si="890"/>
        <v/>
      </c>
      <c r="CM1119" s="12" t="str">
        <f t="shared" si="891"/>
        <v/>
      </c>
      <c r="CN1119" s="12" t="str" cm="1">
        <f t="array" ref="CN1119">IF(OR($CE1119="", $CG$3=""), "", IF(IFERROR(INDEX($K1119:$T1119, $CK1119, MATCH(CN$3, $K$3:$T$3, 0)), "")="", $CC$4, $CC$3))</f>
        <v/>
      </c>
      <c r="CO1119" s="12" t="str" cm="1">
        <f t="array" ref="CO1119">IF(OR($CE1119="", $CG$3=""), "", IF(IFERROR(INDEX($AA1119:$AJ1119, $CK1119, MATCH(CO$3, $AA$3:$AJ$3, 0)), "")="", $CC$4, $CC$3))</f>
        <v/>
      </c>
      <c r="CP1119" s="12" t="str">
        <f>IF(OR($CE1119="", $CG$3=""), "", IF(CP$3='Property List &amp; Features'!$BG$9, $CC$3, IF(CP$3=$I1119, $CC$3, $CC$4)))</f>
        <v/>
      </c>
      <c r="CQ1119" s="12" t="str">
        <f>IF(OR($CE1119="", $CG$3=""), "", IF(CQ$3='Property List &amp; Features'!$BG$9, $CC$3, IF(CQ$3=$J1119, $CC$3, $CC$4)))</f>
        <v/>
      </c>
      <c r="CR1119" s="12" t="str">
        <f t="shared" si="892"/>
        <v/>
      </c>
      <c r="CS1119" s="12" t="str">
        <f t="shared" si="893"/>
        <v/>
      </c>
      <c r="CT1119" s="12" t="str">
        <f t="shared" si="894"/>
        <v/>
      </c>
      <c r="CU1119" s="12" t="str">
        <f t="shared" si="895"/>
        <v/>
      </c>
      <c r="CV1119" s="12" t="str">
        <f t="shared" si="896"/>
        <v/>
      </c>
      <c r="CW1119" s="12" t="str">
        <f t="shared" si="918"/>
        <v/>
      </c>
      <c r="CX1119" s="12" t="str">
        <f t="shared" si="919"/>
        <v/>
      </c>
      <c r="CY1119" s="12" t="str">
        <f t="shared" si="920"/>
        <v/>
      </c>
      <c r="CZ1119" s="12" t="str">
        <f t="shared" si="921"/>
        <v/>
      </c>
      <c r="DA1119" s="12" t="str">
        <f t="shared" si="922"/>
        <v/>
      </c>
      <c r="DB1119" s="12" t="str">
        <f t="shared" si="923"/>
        <v/>
      </c>
      <c r="DC1119" s="12" t="str">
        <f t="shared" si="924"/>
        <v/>
      </c>
      <c r="DD1119" s="12" t="str">
        <f t="shared" si="925"/>
        <v/>
      </c>
      <c r="DE1119" s="12" t="str">
        <f t="shared" si="926"/>
        <v/>
      </c>
      <c r="DF1119" s="12" t="str">
        <f t="shared" si="927"/>
        <v/>
      </c>
      <c r="DG1119" s="12" t="str">
        <f t="shared" si="928"/>
        <v/>
      </c>
      <c r="DH1119" s="12" t="str">
        <f t="shared" si="929"/>
        <v/>
      </c>
      <c r="DI1119" s="12" t="str">
        <f t="shared" si="930"/>
        <v/>
      </c>
      <c r="DJ1119" s="12" t="str">
        <f t="shared" si="931"/>
        <v/>
      </c>
      <c r="DK1119" s="12" t="str">
        <f t="shared" si="932"/>
        <v/>
      </c>
      <c r="DL1119" s="12" t="str">
        <f t="shared" si="933"/>
        <v/>
      </c>
      <c r="DM1119" s="12" t="str">
        <f t="shared" si="934"/>
        <v/>
      </c>
      <c r="DN1119" s="12" t="str">
        <f t="shared" si="935"/>
        <v/>
      </c>
      <c r="DO1119" s="12" t="str">
        <f t="shared" si="936"/>
        <v/>
      </c>
      <c r="DP1119" s="12" t="str">
        <f t="shared" si="937"/>
        <v/>
      </c>
      <c r="DQ1119" s="12" t="str">
        <f t="shared" si="938"/>
        <v/>
      </c>
      <c r="DR1119" s="12" t="str">
        <f t="shared" si="900"/>
        <v/>
      </c>
      <c r="DS1119" s="12" t="str">
        <f t="shared" si="901"/>
        <v/>
      </c>
      <c r="DT1119" s="12" t="str">
        <f t="shared" si="902"/>
        <v/>
      </c>
      <c r="DU1119" s="12" t="str">
        <f t="shared" si="903"/>
        <v/>
      </c>
      <c r="DV1119" s="12" t="str">
        <f t="shared" si="904"/>
        <v/>
      </c>
      <c r="DW1119" s="12" t="str">
        <f t="shared" si="905"/>
        <v/>
      </c>
      <c r="DX1119" s="12" t="str">
        <f t="shared" si="906"/>
        <v/>
      </c>
      <c r="DY1119" s="12" t="str">
        <f t="shared" si="907"/>
        <v/>
      </c>
      <c r="DZ1119" s="12" t="str">
        <f t="shared" si="908"/>
        <v/>
      </c>
      <c r="EA1119" s="12" t="str">
        <f t="shared" si="909"/>
        <v/>
      </c>
      <c r="EB1119" s="12" t="str">
        <f t="shared" si="910"/>
        <v/>
      </c>
      <c r="EC1119" s="12" t="str">
        <f t="shared" si="911"/>
        <v/>
      </c>
      <c r="ED1119" s="12" t="str">
        <f t="shared" si="912"/>
        <v/>
      </c>
      <c r="EE1119" s="12" t="str">
        <f t="shared" si="913"/>
        <v/>
      </c>
      <c r="EF1119" s="12" t="str">
        <f t="shared" si="914"/>
        <v/>
      </c>
      <c r="EG1119" s="12" t="str">
        <f t="shared" si="915"/>
        <v/>
      </c>
      <c r="EH1119" s="12" t="str">
        <f t="shared" si="916"/>
        <v/>
      </c>
      <c r="EI1119" s="12" t="str">
        <f t="shared" si="917"/>
        <v/>
      </c>
      <c r="EK1119" s="83" t="str">
        <f t="shared" si="897"/>
        <v/>
      </c>
      <c r="EM1119" s="12" t="str">
        <f t="shared" si="898"/>
        <v/>
      </c>
      <c r="EO1119" s="12" t="str">
        <f t="shared" si="899"/>
        <v/>
      </c>
      <c r="EQ1119" s="12" t="str">
        <f>IF($EO1119="", "", IF($EQ$8=$EQ$6, COUNTIF($EO$11:$EO$2510, "&gt;"&amp;$EO1119)+1+COUNTIF($EO$11:$EO1119, $EO1119)-1, COUNTIF($EO$11:$EO$2510, "&lt;"&amp;$EO1119)+1+COUNTIF($EO$11:$EO1119, $EO1119)-1))</f>
        <v/>
      </c>
    </row>
    <row r="1120" spans="1:147" x14ac:dyDescent="0.55000000000000004">
      <c r="A1120" s="8"/>
      <c r="B1120" s="12" t="str">
        <f>IF($D1120="", "", COUNTIF($D$11:$D1120, $D1120))</f>
        <v/>
      </c>
      <c r="C1120" s="8"/>
      <c r="D1120" s="45"/>
      <c r="E1120" s="46"/>
      <c r="F1120" s="47"/>
      <c r="G1120" s="54"/>
      <c r="H1120" s="54"/>
      <c r="I1120" s="48"/>
      <c r="J1120" s="49"/>
      <c r="K1120" s="50"/>
      <c r="L1120" s="50"/>
      <c r="M1120" s="50"/>
      <c r="N1120" s="50"/>
      <c r="O1120" s="50"/>
      <c r="P1120" s="50"/>
      <c r="Q1120" s="50"/>
      <c r="R1120" s="50"/>
      <c r="S1120" s="50"/>
      <c r="T1120" s="50"/>
      <c r="U1120" s="51"/>
      <c r="V1120" s="52"/>
      <c r="W1120" s="53"/>
      <c r="X1120" s="53"/>
      <c r="Y1120" s="53"/>
      <c r="Z1120" s="53"/>
      <c r="AA1120" s="48"/>
      <c r="AB1120" s="54"/>
      <c r="AC1120" s="54"/>
      <c r="AD1120" s="54"/>
      <c r="AE1120" s="54"/>
      <c r="AF1120" s="54"/>
      <c r="AG1120" s="54"/>
      <c r="AH1120" s="54"/>
      <c r="AI1120" s="54"/>
      <c r="AJ1120" s="49"/>
      <c r="AK1120" s="48"/>
      <c r="AL1120" s="54"/>
      <c r="AM1120" s="54"/>
      <c r="AN1120" s="54"/>
      <c r="AO1120" s="54"/>
      <c r="AP1120" s="54"/>
      <c r="AQ1120" s="54"/>
      <c r="AR1120" s="54"/>
      <c r="AS1120" s="54"/>
      <c r="AT1120" s="54"/>
      <c r="AU1120" s="54"/>
      <c r="AV1120" s="54"/>
      <c r="AW1120" s="54"/>
      <c r="AX1120" s="54"/>
      <c r="AY1120" s="54"/>
      <c r="AZ1120" s="54"/>
      <c r="BA1120" s="54"/>
      <c r="BB1120" s="54"/>
      <c r="BC1120" s="54"/>
      <c r="BD1120" s="54"/>
      <c r="BE1120" s="54"/>
      <c r="BF1120" s="54"/>
      <c r="BG1120" s="54"/>
      <c r="BH1120" s="54"/>
      <c r="BI1120" s="54"/>
      <c r="BJ1120" s="54"/>
      <c r="BK1120" s="54"/>
      <c r="BL1120" s="54"/>
      <c r="BM1120" s="54"/>
      <c r="BN1120" s="54"/>
      <c r="BO1120" s="54"/>
      <c r="BP1120" s="54"/>
      <c r="BQ1120" s="54"/>
      <c r="BR1120" s="54"/>
      <c r="BS1120" s="54"/>
      <c r="BT1120" s="54"/>
      <c r="BU1120" s="54"/>
      <c r="BV1120" s="54"/>
      <c r="BW1120" s="54"/>
      <c r="BX1120" s="49"/>
      <c r="BY1120" s="55"/>
      <c r="BZ1120" s="8"/>
      <c r="CE1120" s="12" t="str">
        <f t="shared" si="887"/>
        <v/>
      </c>
      <c r="CG1120" s="77" t="str">
        <f t="shared" si="888"/>
        <v/>
      </c>
      <c r="CH1120" s="80" t="str">
        <f t="shared" si="889"/>
        <v/>
      </c>
      <c r="CL1120" s="12" t="str">
        <f t="shared" si="890"/>
        <v/>
      </c>
      <c r="CM1120" s="12" t="str">
        <f t="shared" si="891"/>
        <v/>
      </c>
      <c r="CN1120" s="12" t="str" cm="1">
        <f t="array" ref="CN1120">IF(OR($CE1120="", $CG$3=""), "", IF(IFERROR(INDEX($K1120:$T1120, $CK1120, MATCH(CN$3, $K$3:$T$3, 0)), "")="", $CC$4, $CC$3))</f>
        <v/>
      </c>
      <c r="CO1120" s="12" t="str" cm="1">
        <f t="array" ref="CO1120">IF(OR($CE1120="", $CG$3=""), "", IF(IFERROR(INDEX($AA1120:$AJ1120, $CK1120, MATCH(CO$3, $AA$3:$AJ$3, 0)), "")="", $CC$4, $CC$3))</f>
        <v/>
      </c>
      <c r="CP1120" s="12" t="str">
        <f>IF(OR($CE1120="", $CG$3=""), "", IF(CP$3='Property List &amp; Features'!$BG$9, $CC$3, IF(CP$3=$I1120, $CC$3, $CC$4)))</f>
        <v/>
      </c>
      <c r="CQ1120" s="12" t="str">
        <f>IF(OR($CE1120="", $CG$3=""), "", IF(CQ$3='Property List &amp; Features'!$BG$9, $CC$3, IF(CQ$3=$J1120, $CC$3, $CC$4)))</f>
        <v/>
      </c>
      <c r="CR1120" s="12" t="str">
        <f t="shared" si="892"/>
        <v/>
      </c>
      <c r="CS1120" s="12" t="str">
        <f t="shared" si="893"/>
        <v/>
      </c>
      <c r="CT1120" s="12" t="str">
        <f t="shared" si="894"/>
        <v/>
      </c>
      <c r="CU1120" s="12" t="str">
        <f t="shared" si="895"/>
        <v/>
      </c>
      <c r="CV1120" s="12" t="str">
        <f t="shared" si="896"/>
        <v/>
      </c>
      <c r="CW1120" s="12" t="str">
        <f t="shared" si="918"/>
        <v/>
      </c>
      <c r="CX1120" s="12" t="str">
        <f t="shared" si="919"/>
        <v/>
      </c>
      <c r="CY1120" s="12" t="str">
        <f t="shared" si="920"/>
        <v/>
      </c>
      <c r="CZ1120" s="12" t="str">
        <f t="shared" si="921"/>
        <v/>
      </c>
      <c r="DA1120" s="12" t="str">
        <f t="shared" si="922"/>
        <v/>
      </c>
      <c r="DB1120" s="12" t="str">
        <f t="shared" si="923"/>
        <v/>
      </c>
      <c r="DC1120" s="12" t="str">
        <f t="shared" si="924"/>
        <v/>
      </c>
      <c r="DD1120" s="12" t="str">
        <f t="shared" si="925"/>
        <v/>
      </c>
      <c r="DE1120" s="12" t="str">
        <f t="shared" si="926"/>
        <v/>
      </c>
      <c r="DF1120" s="12" t="str">
        <f t="shared" si="927"/>
        <v/>
      </c>
      <c r="DG1120" s="12" t="str">
        <f t="shared" si="928"/>
        <v/>
      </c>
      <c r="DH1120" s="12" t="str">
        <f t="shared" si="929"/>
        <v/>
      </c>
      <c r="DI1120" s="12" t="str">
        <f t="shared" si="930"/>
        <v/>
      </c>
      <c r="DJ1120" s="12" t="str">
        <f t="shared" si="931"/>
        <v/>
      </c>
      <c r="DK1120" s="12" t="str">
        <f t="shared" si="932"/>
        <v/>
      </c>
      <c r="DL1120" s="12" t="str">
        <f t="shared" si="933"/>
        <v/>
      </c>
      <c r="DM1120" s="12" t="str">
        <f t="shared" si="934"/>
        <v/>
      </c>
      <c r="DN1120" s="12" t="str">
        <f t="shared" si="935"/>
        <v/>
      </c>
      <c r="DO1120" s="12" t="str">
        <f t="shared" si="936"/>
        <v/>
      </c>
      <c r="DP1120" s="12" t="str">
        <f t="shared" si="937"/>
        <v/>
      </c>
      <c r="DQ1120" s="12" t="str">
        <f t="shared" si="938"/>
        <v/>
      </c>
      <c r="DR1120" s="12" t="str">
        <f t="shared" si="900"/>
        <v/>
      </c>
      <c r="DS1120" s="12" t="str">
        <f t="shared" si="901"/>
        <v/>
      </c>
      <c r="DT1120" s="12" t="str">
        <f t="shared" si="902"/>
        <v/>
      </c>
      <c r="DU1120" s="12" t="str">
        <f t="shared" si="903"/>
        <v/>
      </c>
      <c r="DV1120" s="12" t="str">
        <f t="shared" si="904"/>
        <v/>
      </c>
      <c r="DW1120" s="12" t="str">
        <f t="shared" si="905"/>
        <v/>
      </c>
      <c r="DX1120" s="12" t="str">
        <f t="shared" si="906"/>
        <v/>
      </c>
      <c r="DY1120" s="12" t="str">
        <f t="shared" si="907"/>
        <v/>
      </c>
      <c r="DZ1120" s="12" t="str">
        <f t="shared" si="908"/>
        <v/>
      </c>
      <c r="EA1120" s="12" t="str">
        <f t="shared" si="909"/>
        <v/>
      </c>
      <c r="EB1120" s="12" t="str">
        <f t="shared" si="910"/>
        <v/>
      </c>
      <c r="EC1120" s="12" t="str">
        <f t="shared" si="911"/>
        <v/>
      </c>
      <c r="ED1120" s="12" t="str">
        <f t="shared" si="912"/>
        <v/>
      </c>
      <c r="EE1120" s="12" t="str">
        <f t="shared" si="913"/>
        <v/>
      </c>
      <c r="EF1120" s="12" t="str">
        <f t="shared" si="914"/>
        <v/>
      </c>
      <c r="EG1120" s="12" t="str">
        <f t="shared" si="915"/>
        <v/>
      </c>
      <c r="EH1120" s="12" t="str">
        <f t="shared" si="916"/>
        <v/>
      </c>
      <c r="EI1120" s="12" t="str">
        <f t="shared" si="917"/>
        <v/>
      </c>
      <c r="EK1120" s="83" t="str">
        <f t="shared" si="897"/>
        <v/>
      </c>
      <c r="EM1120" s="12" t="str">
        <f t="shared" si="898"/>
        <v/>
      </c>
      <c r="EO1120" s="12" t="str">
        <f t="shared" si="899"/>
        <v/>
      </c>
      <c r="EQ1120" s="12" t="str">
        <f>IF($EO1120="", "", IF($EQ$8=$EQ$6, COUNTIF($EO$11:$EO$2510, "&gt;"&amp;$EO1120)+1+COUNTIF($EO$11:$EO1120, $EO1120)-1, COUNTIF($EO$11:$EO$2510, "&lt;"&amp;$EO1120)+1+COUNTIF($EO$11:$EO1120, $EO1120)-1))</f>
        <v/>
      </c>
    </row>
    <row r="1121" spans="1:147" x14ac:dyDescent="0.55000000000000004">
      <c r="A1121" s="8"/>
      <c r="B1121" s="12" t="str">
        <f>IF($D1121="", "", COUNTIF($D$11:$D1121, $D1121))</f>
        <v/>
      </c>
      <c r="C1121" s="8"/>
      <c r="D1121" s="45"/>
      <c r="E1121" s="46"/>
      <c r="F1121" s="47"/>
      <c r="G1121" s="54"/>
      <c r="H1121" s="54"/>
      <c r="I1121" s="48"/>
      <c r="J1121" s="49"/>
      <c r="K1121" s="50"/>
      <c r="L1121" s="50"/>
      <c r="M1121" s="50"/>
      <c r="N1121" s="50"/>
      <c r="O1121" s="50"/>
      <c r="P1121" s="50"/>
      <c r="Q1121" s="50"/>
      <c r="R1121" s="50"/>
      <c r="S1121" s="50"/>
      <c r="T1121" s="50"/>
      <c r="U1121" s="51"/>
      <c r="V1121" s="52"/>
      <c r="W1121" s="53"/>
      <c r="X1121" s="53"/>
      <c r="Y1121" s="53"/>
      <c r="Z1121" s="53"/>
      <c r="AA1121" s="48"/>
      <c r="AB1121" s="54"/>
      <c r="AC1121" s="54"/>
      <c r="AD1121" s="54"/>
      <c r="AE1121" s="54"/>
      <c r="AF1121" s="54"/>
      <c r="AG1121" s="54"/>
      <c r="AH1121" s="54"/>
      <c r="AI1121" s="54"/>
      <c r="AJ1121" s="49"/>
      <c r="AK1121" s="48"/>
      <c r="AL1121" s="54"/>
      <c r="AM1121" s="54"/>
      <c r="AN1121" s="54"/>
      <c r="AO1121" s="54"/>
      <c r="AP1121" s="54"/>
      <c r="AQ1121" s="54"/>
      <c r="AR1121" s="54"/>
      <c r="AS1121" s="54"/>
      <c r="AT1121" s="54"/>
      <c r="AU1121" s="54"/>
      <c r="AV1121" s="54"/>
      <c r="AW1121" s="54"/>
      <c r="AX1121" s="54"/>
      <c r="AY1121" s="54"/>
      <c r="AZ1121" s="54"/>
      <c r="BA1121" s="54"/>
      <c r="BB1121" s="54"/>
      <c r="BC1121" s="54"/>
      <c r="BD1121" s="54"/>
      <c r="BE1121" s="54"/>
      <c r="BF1121" s="54"/>
      <c r="BG1121" s="54"/>
      <c r="BH1121" s="54"/>
      <c r="BI1121" s="54"/>
      <c r="BJ1121" s="54"/>
      <c r="BK1121" s="54"/>
      <c r="BL1121" s="54"/>
      <c r="BM1121" s="54"/>
      <c r="BN1121" s="54"/>
      <c r="BO1121" s="54"/>
      <c r="BP1121" s="54"/>
      <c r="BQ1121" s="54"/>
      <c r="BR1121" s="54"/>
      <c r="BS1121" s="54"/>
      <c r="BT1121" s="54"/>
      <c r="BU1121" s="54"/>
      <c r="BV1121" s="54"/>
      <c r="BW1121" s="54"/>
      <c r="BX1121" s="49"/>
      <c r="BY1121" s="55"/>
      <c r="BZ1121" s="8"/>
      <c r="CE1121" s="12" t="str">
        <f t="shared" si="887"/>
        <v/>
      </c>
      <c r="CG1121" s="77" t="str">
        <f t="shared" si="888"/>
        <v/>
      </c>
      <c r="CH1121" s="80" t="str">
        <f t="shared" si="889"/>
        <v/>
      </c>
      <c r="CL1121" s="12" t="str">
        <f t="shared" si="890"/>
        <v/>
      </c>
      <c r="CM1121" s="12" t="str">
        <f t="shared" si="891"/>
        <v/>
      </c>
      <c r="CN1121" s="12" t="str" cm="1">
        <f t="array" ref="CN1121">IF(OR($CE1121="", $CG$3=""), "", IF(IFERROR(INDEX($K1121:$T1121, $CK1121, MATCH(CN$3, $K$3:$T$3, 0)), "")="", $CC$4, $CC$3))</f>
        <v/>
      </c>
      <c r="CO1121" s="12" t="str" cm="1">
        <f t="array" ref="CO1121">IF(OR($CE1121="", $CG$3=""), "", IF(IFERROR(INDEX($AA1121:$AJ1121, $CK1121, MATCH(CO$3, $AA$3:$AJ$3, 0)), "")="", $CC$4, $CC$3))</f>
        <v/>
      </c>
      <c r="CP1121" s="12" t="str">
        <f>IF(OR($CE1121="", $CG$3=""), "", IF(CP$3='Property List &amp; Features'!$BG$9, $CC$3, IF(CP$3=$I1121, $CC$3, $CC$4)))</f>
        <v/>
      </c>
      <c r="CQ1121" s="12" t="str">
        <f>IF(OR($CE1121="", $CG$3=""), "", IF(CQ$3='Property List &amp; Features'!$BG$9, $CC$3, IF(CQ$3=$J1121, $CC$3, $CC$4)))</f>
        <v/>
      </c>
      <c r="CR1121" s="12" t="str">
        <f t="shared" si="892"/>
        <v/>
      </c>
      <c r="CS1121" s="12" t="str">
        <f t="shared" si="893"/>
        <v/>
      </c>
      <c r="CT1121" s="12" t="str">
        <f t="shared" si="894"/>
        <v/>
      </c>
      <c r="CU1121" s="12" t="str">
        <f t="shared" si="895"/>
        <v/>
      </c>
      <c r="CV1121" s="12" t="str">
        <f t="shared" si="896"/>
        <v/>
      </c>
      <c r="CW1121" s="12" t="str">
        <f t="shared" si="918"/>
        <v/>
      </c>
      <c r="CX1121" s="12" t="str">
        <f t="shared" si="919"/>
        <v/>
      </c>
      <c r="CY1121" s="12" t="str">
        <f t="shared" si="920"/>
        <v/>
      </c>
      <c r="CZ1121" s="12" t="str">
        <f t="shared" si="921"/>
        <v/>
      </c>
      <c r="DA1121" s="12" t="str">
        <f t="shared" si="922"/>
        <v/>
      </c>
      <c r="DB1121" s="12" t="str">
        <f t="shared" si="923"/>
        <v/>
      </c>
      <c r="DC1121" s="12" t="str">
        <f t="shared" si="924"/>
        <v/>
      </c>
      <c r="DD1121" s="12" t="str">
        <f t="shared" si="925"/>
        <v/>
      </c>
      <c r="DE1121" s="12" t="str">
        <f t="shared" si="926"/>
        <v/>
      </c>
      <c r="DF1121" s="12" t="str">
        <f t="shared" si="927"/>
        <v/>
      </c>
      <c r="DG1121" s="12" t="str">
        <f t="shared" si="928"/>
        <v/>
      </c>
      <c r="DH1121" s="12" t="str">
        <f t="shared" si="929"/>
        <v/>
      </c>
      <c r="DI1121" s="12" t="str">
        <f t="shared" si="930"/>
        <v/>
      </c>
      <c r="DJ1121" s="12" t="str">
        <f t="shared" si="931"/>
        <v/>
      </c>
      <c r="DK1121" s="12" t="str">
        <f t="shared" si="932"/>
        <v/>
      </c>
      <c r="DL1121" s="12" t="str">
        <f t="shared" si="933"/>
        <v/>
      </c>
      <c r="DM1121" s="12" t="str">
        <f t="shared" si="934"/>
        <v/>
      </c>
      <c r="DN1121" s="12" t="str">
        <f t="shared" si="935"/>
        <v/>
      </c>
      <c r="DO1121" s="12" t="str">
        <f t="shared" si="936"/>
        <v/>
      </c>
      <c r="DP1121" s="12" t="str">
        <f t="shared" si="937"/>
        <v/>
      </c>
      <c r="DQ1121" s="12" t="str">
        <f t="shared" si="938"/>
        <v/>
      </c>
      <c r="DR1121" s="12" t="str">
        <f t="shared" si="900"/>
        <v/>
      </c>
      <c r="DS1121" s="12" t="str">
        <f t="shared" si="901"/>
        <v/>
      </c>
      <c r="DT1121" s="12" t="str">
        <f t="shared" si="902"/>
        <v/>
      </c>
      <c r="DU1121" s="12" t="str">
        <f t="shared" si="903"/>
        <v/>
      </c>
      <c r="DV1121" s="12" t="str">
        <f t="shared" si="904"/>
        <v/>
      </c>
      <c r="DW1121" s="12" t="str">
        <f t="shared" si="905"/>
        <v/>
      </c>
      <c r="DX1121" s="12" t="str">
        <f t="shared" si="906"/>
        <v/>
      </c>
      <c r="DY1121" s="12" t="str">
        <f t="shared" si="907"/>
        <v/>
      </c>
      <c r="DZ1121" s="12" t="str">
        <f t="shared" si="908"/>
        <v/>
      </c>
      <c r="EA1121" s="12" t="str">
        <f t="shared" si="909"/>
        <v/>
      </c>
      <c r="EB1121" s="12" t="str">
        <f t="shared" si="910"/>
        <v/>
      </c>
      <c r="EC1121" s="12" t="str">
        <f t="shared" si="911"/>
        <v/>
      </c>
      <c r="ED1121" s="12" t="str">
        <f t="shared" si="912"/>
        <v/>
      </c>
      <c r="EE1121" s="12" t="str">
        <f t="shared" si="913"/>
        <v/>
      </c>
      <c r="EF1121" s="12" t="str">
        <f t="shared" si="914"/>
        <v/>
      </c>
      <c r="EG1121" s="12" t="str">
        <f t="shared" si="915"/>
        <v/>
      </c>
      <c r="EH1121" s="12" t="str">
        <f t="shared" si="916"/>
        <v/>
      </c>
      <c r="EI1121" s="12" t="str">
        <f t="shared" si="917"/>
        <v/>
      </c>
      <c r="EK1121" s="83" t="str">
        <f t="shared" si="897"/>
        <v/>
      </c>
      <c r="EM1121" s="12" t="str">
        <f t="shared" si="898"/>
        <v/>
      </c>
      <c r="EO1121" s="12" t="str">
        <f t="shared" si="899"/>
        <v/>
      </c>
      <c r="EQ1121" s="12" t="str">
        <f>IF($EO1121="", "", IF($EQ$8=$EQ$6, COUNTIF($EO$11:$EO$2510, "&gt;"&amp;$EO1121)+1+COUNTIF($EO$11:$EO1121, $EO1121)-1, COUNTIF($EO$11:$EO$2510, "&lt;"&amp;$EO1121)+1+COUNTIF($EO$11:$EO1121, $EO1121)-1))</f>
        <v/>
      </c>
    </row>
    <row r="1122" spans="1:147" x14ac:dyDescent="0.55000000000000004">
      <c r="A1122" s="8"/>
      <c r="B1122" s="12" t="str">
        <f>IF($D1122="", "", COUNTIF($D$11:$D1122, $D1122))</f>
        <v/>
      </c>
      <c r="C1122" s="8"/>
      <c r="D1122" s="45"/>
      <c r="E1122" s="46"/>
      <c r="F1122" s="47"/>
      <c r="G1122" s="54"/>
      <c r="H1122" s="54"/>
      <c r="I1122" s="48"/>
      <c r="J1122" s="49"/>
      <c r="K1122" s="50"/>
      <c r="L1122" s="50"/>
      <c r="M1122" s="50"/>
      <c r="N1122" s="50"/>
      <c r="O1122" s="50"/>
      <c r="P1122" s="50"/>
      <c r="Q1122" s="50"/>
      <c r="R1122" s="50"/>
      <c r="S1122" s="50"/>
      <c r="T1122" s="50"/>
      <c r="U1122" s="51"/>
      <c r="V1122" s="52"/>
      <c r="W1122" s="53"/>
      <c r="X1122" s="53"/>
      <c r="Y1122" s="53"/>
      <c r="Z1122" s="53"/>
      <c r="AA1122" s="48"/>
      <c r="AB1122" s="54"/>
      <c r="AC1122" s="54"/>
      <c r="AD1122" s="54"/>
      <c r="AE1122" s="54"/>
      <c r="AF1122" s="54"/>
      <c r="AG1122" s="54"/>
      <c r="AH1122" s="54"/>
      <c r="AI1122" s="54"/>
      <c r="AJ1122" s="49"/>
      <c r="AK1122" s="48"/>
      <c r="AL1122" s="54"/>
      <c r="AM1122" s="54"/>
      <c r="AN1122" s="54"/>
      <c r="AO1122" s="54"/>
      <c r="AP1122" s="54"/>
      <c r="AQ1122" s="54"/>
      <c r="AR1122" s="54"/>
      <c r="AS1122" s="54"/>
      <c r="AT1122" s="54"/>
      <c r="AU1122" s="54"/>
      <c r="AV1122" s="54"/>
      <c r="AW1122" s="54"/>
      <c r="AX1122" s="54"/>
      <c r="AY1122" s="54"/>
      <c r="AZ1122" s="54"/>
      <c r="BA1122" s="54"/>
      <c r="BB1122" s="54"/>
      <c r="BC1122" s="54"/>
      <c r="BD1122" s="54"/>
      <c r="BE1122" s="54"/>
      <c r="BF1122" s="54"/>
      <c r="BG1122" s="54"/>
      <c r="BH1122" s="54"/>
      <c r="BI1122" s="54"/>
      <c r="BJ1122" s="54"/>
      <c r="BK1122" s="54"/>
      <c r="BL1122" s="54"/>
      <c r="BM1122" s="54"/>
      <c r="BN1122" s="54"/>
      <c r="BO1122" s="54"/>
      <c r="BP1122" s="54"/>
      <c r="BQ1122" s="54"/>
      <c r="BR1122" s="54"/>
      <c r="BS1122" s="54"/>
      <c r="BT1122" s="54"/>
      <c r="BU1122" s="54"/>
      <c r="BV1122" s="54"/>
      <c r="BW1122" s="54"/>
      <c r="BX1122" s="49"/>
      <c r="BY1122" s="55"/>
      <c r="BZ1122" s="8"/>
      <c r="CE1122" s="12" t="str">
        <f t="shared" si="887"/>
        <v/>
      </c>
      <c r="CG1122" s="77" t="str">
        <f t="shared" si="888"/>
        <v/>
      </c>
      <c r="CH1122" s="80" t="str">
        <f t="shared" si="889"/>
        <v/>
      </c>
      <c r="CL1122" s="12" t="str">
        <f t="shared" si="890"/>
        <v/>
      </c>
      <c r="CM1122" s="12" t="str">
        <f t="shared" si="891"/>
        <v/>
      </c>
      <c r="CN1122" s="12" t="str" cm="1">
        <f t="array" ref="CN1122">IF(OR($CE1122="", $CG$3=""), "", IF(IFERROR(INDEX($K1122:$T1122, $CK1122, MATCH(CN$3, $K$3:$T$3, 0)), "")="", $CC$4, $CC$3))</f>
        <v/>
      </c>
      <c r="CO1122" s="12" t="str" cm="1">
        <f t="array" ref="CO1122">IF(OR($CE1122="", $CG$3=""), "", IF(IFERROR(INDEX($AA1122:$AJ1122, $CK1122, MATCH(CO$3, $AA$3:$AJ$3, 0)), "")="", $CC$4, $CC$3))</f>
        <v/>
      </c>
      <c r="CP1122" s="12" t="str">
        <f>IF(OR($CE1122="", $CG$3=""), "", IF(CP$3='Property List &amp; Features'!$BG$9, $CC$3, IF(CP$3=$I1122, $CC$3, $CC$4)))</f>
        <v/>
      </c>
      <c r="CQ1122" s="12" t="str">
        <f>IF(OR($CE1122="", $CG$3=""), "", IF(CQ$3='Property List &amp; Features'!$BG$9, $CC$3, IF(CQ$3=$J1122, $CC$3, $CC$4)))</f>
        <v/>
      </c>
      <c r="CR1122" s="12" t="str">
        <f t="shared" si="892"/>
        <v/>
      </c>
      <c r="CS1122" s="12" t="str">
        <f t="shared" si="893"/>
        <v/>
      </c>
      <c r="CT1122" s="12" t="str">
        <f t="shared" si="894"/>
        <v/>
      </c>
      <c r="CU1122" s="12" t="str">
        <f t="shared" si="895"/>
        <v/>
      </c>
      <c r="CV1122" s="12" t="str">
        <f t="shared" si="896"/>
        <v/>
      </c>
      <c r="CW1122" s="12" t="str">
        <f t="shared" si="918"/>
        <v/>
      </c>
      <c r="CX1122" s="12" t="str">
        <f t="shared" si="919"/>
        <v/>
      </c>
      <c r="CY1122" s="12" t="str">
        <f t="shared" si="920"/>
        <v/>
      </c>
      <c r="CZ1122" s="12" t="str">
        <f t="shared" si="921"/>
        <v/>
      </c>
      <c r="DA1122" s="12" t="str">
        <f t="shared" si="922"/>
        <v/>
      </c>
      <c r="DB1122" s="12" t="str">
        <f t="shared" si="923"/>
        <v/>
      </c>
      <c r="DC1122" s="12" t="str">
        <f t="shared" si="924"/>
        <v/>
      </c>
      <c r="DD1122" s="12" t="str">
        <f t="shared" si="925"/>
        <v/>
      </c>
      <c r="DE1122" s="12" t="str">
        <f t="shared" si="926"/>
        <v/>
      </c>
      <c r="DF1122" s="12" t="str">
        <f t="shared" si="927"/>
        <v/>
      </c>
      <c r="DG1122" s="12" t="str">
        <f t="shared" si="928"/>
        <v/>
      </c>
      <c r="DH1122" s="12" t="str">
        <f t="shared" si="929"/>
        <v/>
      </c>
      <c r="DI1122" s="12" t="str">
        <f t="shared" si="930"/>
        <v/>
      </c>
      <c r="DJ1122" s="12" t="str">
        <f t="shared" si="931"/>
        <v/>
      </c>
      <c r="DK1122" s="12" t="str">
        <f t="shared" si="932"/>
        <v/>
      </c>
      <c r="DL1122" s="12" t="str">
        <f t="shared" si="933"/>
        <v/>
      </c>
      <c r="DM1122" s="12" t="str">
        <f t="shared" si="934"/>
        <v/>
      </c>
      <c r="DN1122" s="12" t="str">
        <f t="shared" si="935"/>
        <v/>
      </c>
      <c r="DO1122" s="12" t="str">
        <f t="shared" si="936"/>
        <v/>
      </c>
      <c r="DP1122" s="12" t="str">
        <f t="shared" si="937"/>
        <v/>
      </c>
      <c r="DQ1122" s="12" t="str">
        <f t="shared" si="938"/>
        <v/>
      </c>
      <c r="DR1122" s="12" t="str">
        <f t="shared" si="900"/>
        <v/>
      </c>
      <c r="DS1122" s="12" t="str">
        <f t="shared" si="901"/>
        <v/>
      </c>
      <c r="DT1122" s="12" t="str">
        <f t="shared" si="902"/>
        <v/>
      </c>
      <c r="DU1122" s="12" t="str">
        <f t="shared" si="903"/>
        <v/>
      </c>
      <c r="DV1122" s="12" t="str">
        <f t="shared" si="904"/>
        <v/>
      </c>
      <c r="DW1122" s="12" t="str">
        <f t="shared" si="905"/>
        <v/>
      </c>
      <c r="DX1122" s="12" t="str">
        <f t="shared" si="906"/>
        <v/>
      </c>
      <c r="DY1122" s="12" t="str">
        <f t="shared" si="907"/>
        <v/>
      </c>
      <c r="DZ1122" s="12" t="str">
        <f t="shared" si="908"/>
        <v/>
      </c>
      <c r="EA1122" s="12" t="str">
        <f t="shared" si="909"/>
        <v/>
      </c>
      <c r="EB1122" s="12" t="str">
        <f t="shared" si="910"/>
        <v/>
      </c>
      <c r="EC1122" s="12" t="str">
        <f t="shared" si="911"/>
        <v/>
      </c>
      <c r="ED1122" s="12" t="str">
        <f t="shared" si="912"/>
        <v/>
      </c>
      <c r="EE1122" s="12" t="str">
        <f t="shared" si="913"/>
        <v/>
      </c>
      <c r="EF1122" s="12" t="str">
        <f t="shared" si="914"/>
        <v/>
      </c>
      <c r="EG1122" s="12" t="str">
        <f t="shared" si="915"/>
        <v/>
      </c>
      <c r="EH1122" s="12" t="str">
        <f t="shared" si="916"/>
        <v/>
      </c>
      <c r="EI1122" s="12" t="str">
        <f t="shared" si="917"/>
        <v/>
      </c>
      <c r="EK1122" s="83" t="str">
        <f t="shared" si="897"/>
        <v/>
      </c>
      <c r="EM1122" s="12" t="str">
        <f t="shared" si="898"/>
        <v/>
      </c>
      <c r="EO1122" s="12" t="str">
        <f t="shared" si="899"/>
        <v/>
      </c>
      <c r="EQ1122" s="12" t="str">
        <f>IF($EO1122="", "", IF($EQ$8=$EQ$6, COUNTIF($EO$11:$EO$2510, "&gt;"&amp;$EO1122)+1+COUNTIF($EO$11:$EO1122, $EO1122)-1, COUNTIF($EO$11:$EO$2510, "&lt;"&amp;$EO1122)+1+COUNTIF($EO$11:$EO1122, $EO1122)-1))</f>
        <v/>
      </c>
    </row>
    <row r="1123" spans="1:147" x14ac:dyDescent="0.55000000000000004">
      <c r="A1123" s="8"/>
      <c r="B1123" s="12" t="str">
        <f>IF($D1123="", "", COUNTIF($D$11:$D1123, $D1123))</f>
        <v/>
      </c>
      <c r="C1123" s="8"/>
      <c r="D1123" s="45"/>
      <c r="E1123" s="46"/>
      <c r="F1123" s="47"/>
      <c r="G1123" s="54"/>
      <c r="H1123" s="54"/>
      <c r="I1123" s="48"/>
      <c r="J1123" s="49"/>
      <c r="K1123" s="50"/>
      <c r="L1123" s="50"/>
      <c r="M1123" s="50"/>
      <c r="N1123" s="50"/>
      <c r="O1123" s="50"/>
      <c r="P1123" s="50"/>
      <c r="Q1123" s="50"/>
      <c r="R1123" s="50"/>
      <c r="S1123" s="50"/>
      <c r="T1123" s="50"/>
      <c r="U1123" s="51"/>
      <c r="V1123" s="52"/>
      <c r="W1123" s="53"/>
      <c r="X1123" s="53"/>
      <c r="Y1123" s="53"/>
      <c r="Z1123" s="53"/>
      <c r="AA1123" s="48"/>
      <c r="AB1123" s="54"/>
      <c r="AC1123" s="54"/>
      <c r="AD1123" s="54"/>
      <c r="AE1123" s="54"/>
      <c r="AF1123" s="54"/>
      <c r="AG1123" s="54"/>
      <c r="AH1123" s="54"/>
      <c r="AI1123" s="54"/>
      <c r="AJ1123" s="49"/>
      <c r="AK1123" s="48"/>
      <c r="AL1123" s="54"/>
      <c r="AM1123" s="54"/>
      <c r="AN1123" s="54"/>
      <c r="AO1123" s="54"/>
      <c r="AP1123" s="54"/>
      <c r="AQ1123" s="54"/>
      <c r="AR1123" s="54"/>
      <c r="AS1123" s="54"/>
      <c r="AT1123" s="54"/>
      <c r="AU1123" s="54"/>
      <c r="AV1123" s="54"/>
      <c r="AW1123" s="54"/>
      <c r="AX1123" s="54"/>
      <c r="AY1123" s="54"/>
      <c r="AZ1123" s="54"/>
      <c r="BA1123" s="54"/>
      <c r="BB1123" s="54"/>
      <c r="BC1123" s="54"/>
      <c r="BD1123" s="54"/>
      <c r="BE1123" s="54"/>
      <c r="BF1123" s="54"/>
      <c r="BG1123" s="54"/>
      <c r="BH1123" s="54"/>
      <c r="BI1123" s="54"/>
      <c r="BJ1123" s="54"/>
      <c r="BK1123" s="54"/>
      <c r="BL1123" s="54"/>
      <c r="BM1123" s="54"/>
      <c r="BN1123" s="54"/>
      <c r="BO1123" s="54"/>
      <c r="BP1123" s="54"/>
      <c r="BQ1123" s="54"/>
      <c r="BR1123" s="54"/>
      <c r="BS1123" s="54"/>
      <c r="BT1123" s="54"/>
      <c r="BU1123" s="54"/>
      <c r="BV1123" s="54"/>
      <c r="BW1123" s="54"/>
      <c r="BX1123" s="49"/>
      <c r="BY1123" s="55"/>
      <c r="BZ1123" s="8"/>
      <c r="CE1123" s="12" t="str">
        <f t="shared" si="887"/>
        <v/>
      </c>
      <c r="CG1123" s="77" t="str">
        <f t="shared" si="888"/>
        <v/>
      </c>
      <c r="CH1123" s="80" t="str">
        <f t="shared" si="889"/>
        <v/>
      </c>
      <c r="CL1123" s="12" t="str">
        <f t="shared" si="890"/>
        <v/>
      </c>
      <c r="CM1123" s="12" t="str">
        <f t="shared" si="891"/>
        <v/>
      </c>
      <c r="CN1123" s="12" t="str" cm="1">
        <f t="array" ref="CN1123">IF(OR($CE1123="", $CG$3=""), "", IF(IFERROR(INDEX($K1123:$T1123, $CK1123, MATCH(CN$3, $K$3:$T$3, 0)), "")="", $CC$4, $CC$3))</f>
        <v/>
      </c>
      <c r="CO1123" s="12" t="str" cm="1">
        <f t="array" ref="CO1123">IF(OR($CE1123="", $CG$3=""), "", IF(IFERROR(INDEX($AA1123:$AJ1123, $CK1123, MATCH(CO$3, $AA$3:$AJ$3, 0)), "")="", $CC$4, $CC$3))</f>
        <v/>
      </c>
      <c r="CP1123" s="12" t="str">
        <f>IF(OR($CE1123="", $CG$3=""), "", IF(CP$3='Property List &amp; Features'!$BG$9, $CC$3, IF(CP$3=$I1123, $CC$3, $CC$4)))</f>
        <v/>
      </c>
      <c r="CQ1123" s="12" t="str">
        <f>IF(OR($CE1123="", $CG$3=""), "", IF(CQ$3='Property List &amp; Features'!$BG$9, $CC$3, IF(CQ$3=$J1123, $CC$3, $CC$4)))</f>
        <v/>
      </c>
      <c r="CR1123" s="12" t="str">
        <f t="shared" si="892"/>
        <v/>
      </c>
      <c r="CS1123" s="12" t="str">
        <f t="shared" si="893"/>
        <v/>
      </c>
      <c r="CT1123" s="12" t="str">
        <f t="shared" si="894"/>
        <v/>
      </c>
      <c r="CU1123" s="12" t="str">
        <f t="shared" si="895"/>
        <v/>
      </c>
      <c r="CV1123" s="12" t="str">
        <f t="shared" si="896"/>
        <v/>
      </c>
      <c r="CW1123" s="12" t="str">
        <f t="shared" si="918"/>
        <v/>
      </c>
      <c r="CX1123" s="12" t="str">
        <f t="shared" si="919"/>
        <v/>
      </c>
      <c r="CY1123" s="12" t="str">
        <f t="shared" si="920"/>
        <v/>
      </c>
      <c r="CZ1123" s="12" t="str">
        <f t="shared" si="921"/>
        <v/>
      </c>
      <c r="DA1123" s="12" t="str">
        <f t="shared" si="922"/>
        <v/>
      </c>
      <c r="DB1123" s="12" t="str">
        <f t="shared" si="923"/>
        <v/>
      </c>
      <c r="DC1123" s="12" t="str">
        <f t="shared" si="924"/>
        <v/>
      </c>
      <c r="DD1123" s="12" t="str">
        <f t="shared" si="925"/>
        <v/>
      </c>
      <c r="DE1123" s="12" t="str">
        <f t="shared" si="926"/>
        <v/>
      </c>
      <c r="DF1123" s="12" t="str">
        <f t="shared" si="927"/>
        <v/>
      </c>
      <c r="DG1123" s="12" t="str">
        <f t="shared" si="928"/>
        <v/>
      </c>
      <c r="DH1123" s="12" t="str">
        <f t="shared" si="929"/>
        <v/>
      </c>
      <c r="DI1123" s="12" t="str">
        <f t="shared" si="930"/>
        <v/>
      </c>
      <c r="DJ1123" s="12" t="str">
        <f t="shared" si="931"/>
        <v/>
      </c>
      <c r="DK1123" s="12" t="str">
        <f t="shared" si="932"/>
        <v/>
      </c>
      <c r="DL1123" s="12" t="str">
        <f t="shared" si="933"/>
        <v/>
      </c>
      <c r="DM1123" s="12" t="str">
        <f t="shared" si="934"/>
        <v/>
      </c>
      <c r="DN1123" s="12" t="str">
        <f t="shared" si="935"/>
        <v/>
      </c>
      <c r="DO1123" s="12" t="str">
        <f t="shared" si="936"/>
        <v/>
      </c>
      <c r="DP1123" s="12" t="str">
        <f t="shared" si="937"/>
        <v/>
      </c>
      <c r="DQ1123" s="12" t="str">
        <f t="shared" si="938"/>
        <v/>
      </c>
      <c r="DR1123" s="12" t="str">
        <f t="shared" si="900"/>
        <v/>
      </c>
      <c r="DS1123" s="12" t="str">
        <f t="shared" si="901"/>
        <v/>
      </c>
      <c r="DT1123" s="12" t="str">
        <f t="shared" si="902"/>
        <v/>
      </c>
      <c r="DU1123" s="12" t="str">
        <f t="shared" si="903"/>
        <v/>
      </c>
      <c r="DV1123" s="12" t="str">
        <f t="shared" si="904"/>
        <v/>
      </c>
      <c r="DW1123" s="12" t="str">
        <f t="shared" si="905"/>
        <v/>
      </c>
      <c r="DX1123" s="12" t="str">
        <f t="shared" si="906"/>
        <v/>
      </c>
      <c r="DY1123" s="12" t="str">
        <f t="shared" si="907"/>
        <v/>
      </c>
      <c r="DZ1123" s="12" t="str">
        <f t="shared" si="908"/>
        <v/>
      </c>
      <c r="EA1123" s="12" t="str">
        <f t="shared" si="909"/>
        <v/>
      </c>
      <c r="EB1123" s="12" t="str">
        <f t="shared" si="910"/>
        <v/>
      </c>
      <c r="EC1123" s="12" t="str">
        <f t="shared" si="911"/>
        <v/>
      </c>
      <c r="ED1123" s="12" t="str">
        <f t="shared" si="912"/>
        <v/>
      </c>
      <c r="EE1123" s="12" t="str">
        <f t="shared" si="913"/>
        <v/>
      </c>
      <c r="EF1123" s="12" t="str">
        <f t="shared" si="914"/>
        <v/>
      </c>
      <c r="EG1123" s="12" t="str">
        <f t="shared" si="915"/>
        <v/>
      </c>
      <c r="EH1123" s="12" t="str">
        <f t="shared" si="916"/>
        <v/>
      </c>
      <c r="EI1123" s="12" t="str">
        <f t="shared" si="917"/>
        <v/>
      </c>
      <c r="EK1123" s="83" t="str">
        <f t="shared" si="897"/>
        <v/>
      </c>
      <c r="EM1123" s="12" t="str">
        <f t="shared" si="898"/>
        <v/>
      </c>
      <c r="EO1123" s="12" t="str">
        <f t="shared" si="899"/>
        <v/>
      </c>
      <c r="EQ1123" s="12" t="str">
        <f>IF($EO1123="", "", IF($EQ$8=$EQ$6, COUNTIF($EO$11:$EO$2510, "&gt;"&amp;$EO1123)+1+COUNTIF($EO$11:$EO1123, $EO1123)-1, COUNTIF($EO$11:$EO$2510, "&lt;"&amp;$EO1123)+1+COUNTIF($EO$11:$EO1123, $EO1123)-1))</f>
        <v/>
      </c>
    </row>
    <row r="1124" spans="1:147" x14ac:dyDescent="0.55000000000000004">
      <c r="A1124" s="8"/>
      <c r="B1124" s="12" t="str">
        <f>IF($D1124="", "", COUNTIF($D$11:$D1124, $D1124))</f>
        <v/>
      </c>
      <c r="C1124" s="8"/>
      <c r="D1124" s="45"/>
      <c r="E1124" s="46"/>
      <c r="F1124" s="47"/>
      <c r="G1124" s="54"/>
      <c r="H1124" s="54"/>
      <c r="I1124" s="48"/>
      <c r="J1124" s="49"/>
      <c r="K1124" s="50"/>
      <c r="L1124" s="50"/>
      <c r="M1124" s="50"/>
      <c r="N1124" s="50"/>
      <c r="O1124" s="50"/>
      <c r="P1124" s="50"/>
      <c r="Q1124" s="50"/>
      <c r="R1124" s="50"/>
      <c r="S1124" s="50"/>
      <c r="T1124" s="50"/>
      <c r="U1124" s="51"/>
      <c r="V1124" s="52"/>
      <c r="W1124" s="53"/>
      <c r="X1124" s="53"/>
      <c r="Y1124" s="53"/>
      <c r="Z1124" s="53"/>
      <c r="AA1124" s="48"/>
      <c r="AB1124" s="54"/>
      <c r="AC1124" s="54"/>
      <c r="AD1124" s="54"/>
      <c r="AE1124" s="54"/>
      <c r="AF1124" s="54"/>
      <c r="AG1124" s="54"/>
      <c r="AH1124" s="54"/>
      <c r="AI1124" s="54"/>
      <c r="AJ1124" s="49"/>
      <c r="AK1124" s="48"/>
      <c r="AL1124" s="54"/>
      <c r="AM1124" s="54"/>
      <c r="AN1124" s="54"/>
      <c r="AO1124" s="54"/>
      <c r="AP1124" s="54"/>
      <c r="AQ1124" s="54"/>
      <c r="AR1124" s="54"/>
      <c r="AS1124" s="54"/>
      <c r="AT1124" s="54"/>
      <c r="AU1124" s="54"/>
      <c r="AV1124" s="54"/>
      <c r="AW1124" s="54"/>
      <c r="AX1124" s="54"/>
      <c r="AY1124" s="54"/>
      <c r="AZ1124" s="54"/>
      <c r="BA1124" s="54"/>
      <c r="BB1124" s="54"/>
      <c r="BC1124" s="54"/>
      <c r="BD1124" s="54"/>
      <c r="BE1124" s="54"/>
      <c r="BF1124" s="54"/>
      <c r="BG1124" s="54"/>
      <c r="BH1124" s="54"/>
      <c r="BI1124" s="54"/>
      <c r="BJ1124" s="54"/>
      <c r="BK1124" s="54"/>
      <c r="BL1124" s="54"/>
      <c r="BM1124" s="54"/>
      <c r="BN1124" s="54"/>
      <c r="BO1124" s="54"/>
      <c r="BP1124" s="54"/>
      <c r="BQ1124" s="54"/>
      <c r="BR1124" s="54"/>
      <c r="BS1124" s="54"/>
      <c r="BT1124" s="54"/>
      <c r="BU1124" s="54"/>
      <c r="BV1124" s="54"/>
      <c r="BW1124" s="54"/>
      <c r="BX1124" s="49"/>
      <c r="BY1124" s="55"/>
      <c r="BZ1124" s="8"/>
      <c r="CE1124" s="12" t="str">
        <f t="shared" si="887"/>
        <v/>
      </c>
      <c r="CG1124" s="77" t="str">
        <f t="shared" si="888"/>
        <v/>
      </c>
      <c r="CH1124" s="80" t="str">
        <f t="shared" si="889"/>
        <v/>
      </c>
      <c r="CL1124" s="12" t="str">
        <f t="shared" si="890"/>
        <v/>
      </c>
      <c r="CM1124" s="12" t="str">
        <f t="shared" si="891"/>
        <v/>
      </c>
      <c r="CN1124" s="12" t="str" cm="1">
        <f t="array" ref="CN1124">IF(OR($CE1124="", $CG$3=""), "", IF(IFERROR(INDEX($K1124:$T1124, $CK1124, MATCH(CN$3, $K$3:$T$3, 0)), "")="", $CC$4, $CC$3))</f>
        <v/>
      </c>
      <c r="CO1124" s="12" t="str" cm="1">
        <f t="array" ref="CO1124">IF(OR($CE1124="", $CG$3=""), "", IF(IFERROR(INDEX($AA1124:$AJ1124, $CK1124, MATCH(CO$3, $AA$3:$AJ$3, 0)), "")="", $CC$4, $CC$3))</f>
        <v/>
      </c>
      <c r="CP1124" s="12" t="str">
        <f>IF(OR($CE1124="", $CG$3=""), "", IF(CP$3='Property List &amp; Features'!$BG$9, $CC$3, IF(CP$3=$I1124, $CC$3, $CC$4)))</f>
        <v/>
      </c>
      <c r="CQ1124" s="12" t="str">
        <f>IF(OR($CE1124="", $CG$3=""), "", IF(CQ$3='Property List &amp; Features'!$BG$9, $CC$3, IF(CQ$3=$J1124, $CC$3, $CC$4)))</f>
        <v/>
      </c>
      <c r="CR1124" s="12" t="str">
        <f t="shared" si="892"/>
        <v/>
      </c>
      <c r="CS1124" s="12" t="str">
        <f t="shared" si="893"/>
        <v/>
      </c>
      <c r="CT1124" s="12" t="str">
        <f t="shared" si="894"/>
        <v/>
      </c>
      <c r="CU1124" s="12" t="str">
        <f t="shared" si="895"/>
        <v/>
      </c>
      <c r="CV1124" s="12" t="str">
        <f t="shared" si="896"/>
        <v/>
      </c>
      <c r="CW1124" s="12" t="str">
        <f t="shared" si="918"/>
        <v/>
      </c>
      <c r="CX1124" s="12" t="str">
        <f t="shared" si="919"/>
        <v/>
      </c>
      <c r="CY1124" s="12" t="str">
        <f t="shared" si="920"/>
        <v/>
      </c>
      <c r="CZ1124" s="12" t="str">
        <f t="shared" si="921"/>
        <v/>
      </c>
      <c r="DA1124" s="12" t="str">
        <f t="shared" si="922"/>
        <v/>
      </c>
      <c r="DB1124" s="12" t="str">
        <f t="shared" si="923"/>
        <v/>
      </c>
      <c r="DC1124" s="12" t="str">
        <f t="shared" si="924"/>
        <v/>
      </c>
      <c r="DD1124" s="12" t="str">
        <f t="shared" si="925"/>
        <v/>
      </c>
      <c r="DE1124" s="12" t="str">
        <f t="shared" si="926"/>
        <v/>
      </c>
      <c r="DF1124" s="12" t="str">
        <f t="shared" si="927"/>
        <v/>
      </c>
      <c r="DG1124" s="12" t="str">
        <f t="shared" si="928"/>
        <v/>
      </c>
      <c r="DH1124" s="12" t="str">
        <f t="shared" si="929"/>
        <v/>
      </c>
      <c r="DI1124" s="12" t="str">
        <f t="shared" si="930"/>
        <v/>
      </c>
      <c r="DJ1124" s="12" t="str">
        <f t="shared" si="931"/>
        <v/>
      </c>
      <c r="DK1124" s="12" t="str">
        <f t="shared" si="932"/>
        <v/>
      </c>
      <c r="DL1124" s="12" t="str">
        <f t="shared" si="933"/>
        <v/>
      </c>
      <c r="DM1124" s="12" t="str">
        <f t="shared" si="934"/>
        <v/>
      </c>
      <c r="DN1124" s="12" t="str">
        <f t="shared" si="935"/>
        <v/>
      </c>
      <c r="DO1124" s="12" t="str">
        <f t="shared" si="936"/>
        <v/>
      </c>
      <c r="DP1124" s="12" t="str">
        <f t="shared" si="937"/>
        <v/>
      </c>
      <c r="DQ1124" s="12" t="str">
        <f t="shared" si="938"/>
        <v/>
      </c>
      <c r="DR1124" s="12" t="str">
        <f t="shared" si="900"/>
        <v/>
      </c>
      <c r="DS1124" s="12" t="str">
        <f t="shared" si="901"/>
        <v/>
      </c>
      <c r="DT1124" s="12" t="str">
        <f t="shared" si="902"/>
        <v/>
      </c>
      <c r="DU1124" s="12" t="str">
        <f t="shared" si="903"/>
        <v/>
      </c>
      <c r="DV1124" s="12" t="str">
        <f t="shared" si="904"/>
        <v/>
      </c>
      <c r="DW1124" s="12" t="str">
        <f t="shared" si="905"/>
        <v/>
      </c>
      <c r="DX1124" s="12" t="str">
        <f t="shared" si="906"/>
        <v/>
      </c>
      <c r="DY1124" s="12" t="str">
        <f t="shared" si="907"/>
        <v/>
      </c>
      <c r="DZ1124" s="12" t="str">
        <f t="shared" si="908"/>
        <v/>
      </c>
      <c r="EA1124" s="12" t="str">
        <f t="shared" si="909"/>
        <v/>
      </c>
      <c r="EB1124" s="12" t="str">
        <f t="shared" si="910"/>
        <v/>
      </c>
      <c r="EC1124" s="12" t="str">
        <f t="shared" si="911"/>
        <v/>
      </c>
      <c r="ED1124" s="12" t="str">
        <f t="shared" si="912"/>
        <v/>
      </c>
      <c r="EE1124" s="12" t="str">
        <f t="shared" si="913"/>
        <v/>
      </c>
      <c r="EF1124" s="12" t="str">
        <f t="shared" si="914"/>
        <v/>
      </c>
      <c r="EG1124" s="12" t="str">
        <f t="shared" si="915"/>
        <v/>
      </c>
      <c r="EH1124" s="12" t="str">
        <f t="shared" si="916"/>
        <v/>
      </c>
      <c r="EI1124" s="12" t="str">
        <f t="shared" si="917"/>
        <v/>
      </c>
      <c r="EK1124" s="83" t="str">
        <f t="shared" si="897"/>
        <v/>
      </c>
      <c r="EM1124" s="12" t="str">
        <f t="shared" si="898"/>
        <v/>
      </c>
      <c r="EO1124" s="12" t="str">
        <f t="shared" si="899"/>
        <v/>
      </c>
      <c r="EQ1124" s="12" t="str">
        <f>IF($EO1124="", "", IF($EQ$8=$EQ$6, COUNTIF($EO$11:$EO$2510, "&gt;"&amp;$EO1124)+1+COUNTIF($EO$11:$EO1124, $EO1124)-1, COUNTIF($EO$11:$EO$2510, "&lt;"&amp;$EO1124)+1+COUNTIF($EO$11:$EO1124, $EO1124)-1))</f>
        <v/>
      </c>
    </row>
    <row r="1125" spans="1:147" x14ac:dyDescent="0.55000000000000004">
      <c r="A1125" s="8"/>
      <c r="B1125" s="12" t="str">
        <f>IF($D1125="", "", COUNTIF($D$11:$D1125, $D1125))</f>
        <v/>
      </c>
      <c r="C1125" s="8"/>
      <c r="D1125" s="45"/>
      <c r="E1125" s="46"/>
      <c r="F1125" s="47"/>
      <c r="G1125" s="54"/>
      <c r="H1125" s="54"/>
      <c r="I1125" s="48"/>
      <c r="J1125" s="49"/>
      <c r="K1125" s="50"/>
      <c r="L1125" s="50"/>
      <c r="M1125" s="50"/>
      <c r="N1125" s="50"/>
      <c r="O1125" s="50"/>
      <c r="P1125" s="50"/>
      <c r="Q1125" s="50"/>
      <c r="R1125" s="50"/>
      <c r="S1125" s="50"/>
      <c r="T1125" s="50"/>
      <c r="U1125" s="51"/>
      <c r="V1125" s="52"/>
      <c r="W1125" s="53"/>
      <c r="X1125" s="53"/>
      <c r="Y1125" s="53"/>
      <c r="Z1125" s="53"/>
      <c r="AA1125" s="48"/>
      <c r="AB1125" s="54"/>
      <c r="AC1125" s="54"/>
      <c r="AD1125" s="54"/>
      <c r="AE1125" s="54"/>
      <c r="AF1125" s="54"/>
      <c r="AG1125" s="54"/>
      <c r="AH1125" s="54"/>
      <c r="AI1125" s="54"/>
      <c r="AJ1125" s="49"/>
      <c r="AK1125" s="48"/>
      <c r="AL1125" s="54"/>
      <c r="AM1125" s="54"/>
      <c r="AN1125" s="54"/>
      <c r="AO1125" s="54"/>
      <c r="AP1125" s="54"/>
      <c r="AQ1125" s="54"/>
      <c r="AR1125" s="54"/>
      <c r="AS1125" s="54"/>
      <c r="AT1125" s="54"/>
      <c r="AU1125" s="54"/>
      <c r="AV1125" s="54"/>
      <c r="AW1125" s="54"/>
      <c r="AX1125" s="54"/>
      <c r="AY1125" s="54"/>
      <c r="AZ1125" s="54"/>
      <c r="BA1125" s="54"/>
      <c r="BB1125" s="54"/>
      <c r="BC1125" s="54"/>
      <c r="BD1125" s="54"/>
      <c r="BE1125" s="54"/>
      <c r="BF1125" s="54"/>
      <c r="BG1125" s="54"/>
      <c r="BH1125" s="54"/>
      <c r="BI1125" s="54"/>
      <c r="BJ1125" s="54"/>
      <c r="BK1125" s="54"/>
      <c r="BL1125" s="54"/>
      <c r="BM1125" s="54"/>
      <c r="BN1125" s="54"/>
      <c r="BO1125" s="54"/>
      <c r="BP1125" s="54"/>
      <c r="BQ1125" s="54"/>
      <c r="BR1125" s="54"/>
      <c r="BS1125" s="54"/>
      <c r="BT1125" s="54"/>
      <c r="BU1125" s="54"/>
      <c r="BV1125" s="54"/>
      <c r="BW1125" s="54"/>
      <c r="BX1125" s="49"/>
      <c r="BY1125" s="55"/>
      <c r="BZ1125" s="8"/>
      <c r="CE1125" s="12" t="str">
        <f t="shared" si="887"/>
        <v/>
      </c>
      <c r="CG1125" s="77" t="str">
        <f t="shared" si="888"/>
        <v/>
      </c>
      <c r="CH1125" s="80" t="str">
        <f t="shared" si="889"/>
        <v/>
      </c>
      <c r="CL1125" s="12" t="str">
        <f t="shared" si="890"/>
        <v/>
      </c>
      <c r="CM1125" s="12" t="str">
        <f t="shared" si="891"/>
        <v/>
      </c>
      <c r="CN1125" s="12" t="str" cm="1">
        <f t="array" ref="CN1125">IF(OR($CE1125="", $CG$3=""), "", IF(IFERROR(INDEX($K1125:$T1125, $CK1125, MATCH(CN$3, $K$3:$T$3, 0)), "")="", $CC$4, $CC$3))</f>
        <v/>
      </c>
      <c r="CO1125" s="12" t="str" cm="1">
        <f t="array" ref="CO1125">IF(OR($CE1125="", $CG$3=""), "", IF(IFERROR(INDEX($AA1125:$AJ1125, $CK1125, MATCH(CO$3, $AA$3:$AJ$3, 0)), "")="", $CC$4, $CC$3))</f>
        <v/>
      </c>
      <c r="CP1125" s="12" t="str">
        <f>IF(OR($CE1125="", $CG$3=""), "", IF(CP$3='Property List &amp; Features'!$BG$9, $CC$3, IF(CP$3=$I1125, $CC$3, $CC$4)))</f>
        <v/>
      </c>
      <c r="CQ1125" s="12" t="str">
        <f>IF(OR($CE1125="", $CG$3=""), "", IF(CQ$3='Property List &amp; Features'!$BG$9, $CC$3, IF(CQ$3=$J1125, $CC$3, $CC$4)))</f>
        <v/>
      </c>
      <c r="CR1125" s="12" t="str">
        <f t="shared" si="892"/>
        <v/>
      </c>
      <c r="CS1125" s="12" t="str">
        <f t="shared" si="893"/>
        <v/>
      </c>
      <c r="CT1125" s="12" t="str">
        <f t="shared" si="894"/>
        <v/>
      </c>
      <c r="CU1125" s="12" t="str">
        <f t="shared" si="895"/>
        <v/>
      </c>
      <c r="CV1125" s="12" t="str">
        <f t="shared" si="896"/>
        <v/>
      </c>
      <c r="CW1125" s="12" t="str">
        <f t="shared" si="918"/>
        <v/>
      </c>
      <c r="CX1125" s="12" t="str">
        <f t="shared" si="919"/>
        <v/>
      </c>
      <c r="CY1125" s="12" t="str">
        <f t="shared" si="920"/>
        <v/>
      </c>
      <c r="CZ1125" s="12" t="str">
        <f t="shared" si="921"/>
        <v/>
      </c>
      <c r="DA1125" s="12" t="str">
        <f t="shared" si="922"/>
        <v/>
      </c>
      <c r="DB1125" s="12" t="str">
        <f t="shared" si="923"/>
        <v/>
      </c>
      <c r="DC1125" s="12" t="str">
        <f t="shared" si="924"/>
        <v/>
      </c>
      <c r="DD1125" s="12" t="str">
        <f t="shared" si="925"/>
        <v/>
      </c>
      <c r="DE1125" s="12" t="str">
        <f t="shared" si="926"/>
        <v/>
      </c>
      <c r="DF1125" s="12" t="str">
        <f t="shared" si="927"/>
        <v/>
      </c>
      <c r="DG1125" s="12" t="str">
        <f t="shared" si="928"/>
        <v/>
      </c>
      <c r="DH1125" s="12" t="str">
        <f t="shared" si="929"/>
        <v/>
      </c>
      <c r="DI1125" s="12" t="str">
        <f t="shared" si="930"/>
        <v/>
      </c>
      <c r="DJ1125" s="12" t="str">
        <f t="shared" si="931"/>
        <v/>
      </c>
      <c r="DK1125" s="12" t="str">
        <f t="shared" si="932"/>
        <v/>
      </c>
      <c r="DL1125" s="12" t="str">
        <f t="shared" si="933"/>
        <v/>
      </c>
      <c r="DM1125" s="12" t="str">
        <f t="shared" si="934"/>
        <v/>
      </c>
      <c r="DN1125" s="12" t="str">
        <f t="shared" si="935"/>
        <v/>
      </c>
      <c r="DO1125" s="12" t="str">
        <f t="shared" si="936"/>
        <v/>
      </c>
      <c r="DP1125" s="12" t="str">
        <f t="shared" si="937"/>
        <v/>
      </c>
      <c r="DQ1125" s="12" t="str">
        <f t="shared" si="938"/>
        <v/>
      </c>
      <c r="DR1125" s="12" t="str">
        <f t="shared" si="900"/>
        <v/>
      </c>
      <c r="DS1125" s="12" t="str">
        <f t="shared" si="901"/>
        <v/>
      </c>
      <c r="DT1125" s="12" t="str">
        <f t="shared" si="902"/>
        <v/>
      </c>
      <c r="DU1125" s="12" t="str">
        <f t="shared" si="903"/>
        <v/>
      </c>
      <c r="DV1125" s="12" t="str">
        <f t="shared" si="904"/>
        <v/>
      </c>
      <c r="DW1125" s="12" t="str">
        <f t="shared" si="905"/>
        <v/>
      </c>
      <c r="DX1125" s="12" t="str">
        <f t="shared" si="906"/>
        <v/>
      </c>
      <c r="DY1125" s="12" t="str">
        <f t="shared" si="907"/>
        <v/>
      </c>
      <c r="DZ1125" s="12" t="str">
        <f t="shared" si="908"/>
        <v/>
      </c>
      <c r="EA1125" s="12" t="str">
        <f t="shared" si="909"/>
        <v/>
      </c>
      <c r="EB1125" s="12" t="str">
        <f t="shared" si="910"/>
        <v/>
      </c>
      <c r="EC1125" s="12" t="str">
        <f t="shared" si="911"/>
        <v/>
      </c>
      <c r="ED1125" s="12" t="str">
        <f t="shared" si="912"/>
        <v/>
      </c>
      <c r="EE1125" s="12" t="str">
        <f t="shared" si="913"/>
        <v/>
      </c>
      <c r="EF1125" s="12" t="str">
        <f t="shared" si="914"/>
        <v/>
      </c>
      <c r="EG1125" s="12" t="str">
        <f t="shared" si="915"/>
        <v/>
      </c>
      <c r="EH1125" s="12" t="str">
        <f t="shared" si="916"/>
        <v/>
      </c>
      <c r="EI1125" s="12" t="str">
        <f t="shared" si="917"/>
        <v/>
      </c>
      <c r="EK1125" s="83" t="str">
        <f t="shared" si="897"/>
        <v/>
      </c>
      <c r="EM1125" s="12" t="str">
        <f t="shared" si="898"/>
        <v/>
      </c>
      <c r="EO1125" s="12" t="str">
        <f t="shared" si="899"/>
        <v/>
      </c>
      <c r="EQ1125" s="12" t="str">
        <f>IF($EO1125="", "", IF($EQ$8=$EQ$6, COUNTIF($EO$11:$EO$2510, "&gt;"&amp;$EO1125)+1+COUNTIF($EO$11:$EO1125, $EO1125)-1, COUNTIF($EO$11:$EO$2510, "&lt;"&amp;$EO1125)+1+COUNTIF($EO$11:$EO1125, $EO1125)-1))</f>
        <v/>
      </c>
    </row>
    <row r="1126" spans="1:147" x14ac:dyDescent="0.55000000000000004">
      <c r="A1126" s="8"/>
      <c r="B1126" s="12" t="str">
        <f>IF($D1126="", "", COUNTIF($D$11:$D1126, $D1126))</f>
        <v/>
      </c>
      <c r="C1126" s="8"/>
      <c r="D1126" s="45"/>
      <c r="E1126" s="46"/>
      <c r="F1126" s="47"/>
      <c r="G1126" s="54"/>
      <c r="H1126" s="54"/>
      <c r="I1126" s="48"/>
      <c r="J1126" s="49"/>
      <c r="K1126" s="50"/>
      <c r="L1126" s="50"/>
      <c r="M1126" s="50"/>
      <c r="N1126" s="50"/>
      <c r="O1126" s="50"/>
      <c r="P1126" s="50"/>
      <c r="Q1126" s="50"/>
      <c r="R1126" s="50"/>
      <c r="S1126" s="50"/>
      <c r="T1126" s="50"/>
      <c r="U1126" s="51"/>
      <c r="V1126" s="52"/>
      <c r="W1126" s="53"/>
      <c r="X1126" s="53"/>
      <c r="Y1126" s="53"/>
      <c r="Z1126" s="53"/>
      <c r="AA1126" s="48"/>
      <c r="AB1126" s="54"/>
      <c r="AC1126" s="54"/>
      <c r="AD1126" s="54"/>
      <c r="AE1126" s="54"/>
      <c r="AF1126" s="54"/>
      <c r="AG1126" s="54"/>
      <c r="AH1126" s="54"/>
      <c r="AI1126" s="54"/>
      <c r="AJ1126" s="49"/>
      <c r="AK1126" s="48"/>
      <c r="AL1126" s="54"/>
      <c r="AM1126" s="54"/>
      <c r="AN1126" s="54"/>
      <c r="AO1126" s="54"/>
      <c r="AP1126" s="54"/>
      <c r="AQ1126" s="54"/>
      <c r="AR1126" s="54"/>
      <c r="AS1126" s="54"/>
      <c r="AT1126" s="54"/>
      <c r="AU1126" s="54"/>
      <c r="AV1126" s="54"/>
      <c r="AW1126" s="54"/>
      <c r="AX1126" s="54"/>
      <c r="AY1126" s="54"/>
      <c r="AZ1126" s="54"/>
      <c r="BA1126" s="54"/>
      <c r="BB1126" s="54"/>
      <c r="BC1126" s="54"/>
      <c r="BD1126" s="54"/>
      <c r="BE1126" s="54"/>
      <c r="BF1126" s="54"/>
      <c r="BG1126" s="54"/>
      <c r="BH1126" s="54"/>
      <c r="BI1126" s="54"/>
      <c r="BJ1126" s="54"/>
      <c r="BK1126" s="54"/>
      <c r="BL1126" s="54"/>
      <c r="BM1126" s="54"/>
      <c r="BN1126" s="54"/>
      <c r="BO1126" s="54"/>
      <c r="BP1126" s="54"/>
      <c r="BQ1126" s="54"/>
      <c r="BR1126" s="54"/>
      <c r="BS1126" s="54"/>
      <c r="BT1126" s="54"/>
      <c r="BU1126" s="54"/>
      <c r="BV1126" s="54"/>
      <c r="BW1126" s="54"/>
      <c r="BX1126" s="49"/>
      <c r="BY1126" s="55"/>
      <c r="BZ1126" s="8"/>
      <c r="CE1126" s="12" t="str">
        <f t="shared" si="887"/>
        <v/>
      </c>
      <c r="CG1126" s="77" t="str">
        <f t="shared" si="888"/>
        <v/>
      </c>
      <c r="CH1126" s="80" t="str">
        <f t="shared" si="889"/>
        <v/>
      </c>
      <c r="CL1126" s="12" t="str">
        <f t="shared" si="890"/>
        <v/>
      </c>
      <c r="CM1126" s="12" t="str">
        <f t="shared" si="891"/>
        <v/>
      </c>
      <c r="CN1126" s="12" t="str" cm="1">
        <f t="array" ref="CN1126">IF(OR($CE1126="", $CG$3=""), "", IF(IFERROR(INDEX($K1126:$T1126, $CK1126, MATCH(CN$3, $K$3:$T$3, 0)), "")="", $CC$4, $CC$3))</f>
        <v/>
      </c>
      <c r="CO1126" s="12" t="str" cm="1">
        <f t="array" ref="CO1126">IF(OR($CE1126="", $CG$3=""), "", IF(IFERROR(INDEX($AA1126:$AJ1126, $CK1126, MATCH(CO$3, $AA$3:$AJ$3, 0)), "")="", $CC$4, $CC$3))</f>
        <v/>
      </c>
      <c r="CP1126" s="12" t="str">
        <f>IF(OR($CE1126="", $CG$3=""), "", IF(CP$3='Property List &amp; Features'!$BG$9, $CC$3, IF(CP$3=$I1126, $CC$3, $CC$4)))</f>
        <v/>
      </c>
      <c r="CQ1126" s="12" t="str">
        <f>IF(OR($CE1126="", $CG$3=""), "", IF(CQ$3='Property List &amp; Features'!$BG$9, $CC$3, IF(CQ$3=$J1126, $CC$3, $CC$4)))</f>
        <v/>
      </c>
      <c r="CR1126" s="12" t="str">
        <f t="shared" si="892"/>
        <v/>
      </c>
      <c r="CS1126" s="12" t="str">
        <f t="shared" si="893"/>
        <v/>
      </c>
      <c r="CT1126" s="12" t="str">
        <f t="shared" si="894"/>
        <v/>
      </c>
      <c r="CU1126" s="12" t="str">
        <f t="shared" si="895"/>
        <v/>
      </c>
      <c r="CV1126" s="12" t="str">
        <f t="shared" si="896"/>
        <v/>
      </c>
      <c r="CW1126" s="12" t="str">
        <f t="shared" si="918"/>
        <v/>
      </c>
      <c r="CX1126" s="12" t="str">
        <f t="shared" si="919"/>
        <v/>
      </c>
      <c r="CY1126" s="12" t="str">
        <f t="shared" si="920"/>
        <v/>
      </c>
      <c r="CZ1126" s="12" t="str">
        <f t="shared" si="921"/>
        <v/>
      </c>
      <c r="DA1126" s="12" t="str">
        <f t="shared" si="922"/>
        <v/>
      </c>
      <c r="DB1126" s="12" t="str">
        <f t="shared" si="923"/>
        <v/>
      </c>
      <c r="DC1126" s="12" t="str">
        <f t="shared" si="924"/>
        <v/>
      </c>
      <c r="DD1126" s="12" t="str">
        <f t="shared" si="925"/>
        <v/>
      </c>
      <c r="DE1126" s="12" t="str">
        <f t="shared" si="926"/>
        <v/>
      </c>
      <c r="DF1126" s="12" t="str">
        <f t="shared" si="927"/>
        <v/>
      </c>
      <c r="DG1126" s="12" t="str">
        <f t="shared" si="928"/>
        <v/>
      </c>
      <c r="DH1126" s="12" t="str">
        <f t="shared" si="929"/>
        <v/>
      </c>
      <c r="DI1126" s="12" t="str">
        <f t="shared" si="930"/>
        <v/>
      </c>
      <c r="DJ1126" s="12" t="str">
        <f t="shared" si="931"/>
        <v/>
      </c>
      <c r="DK1126" s="12" t="str">
        <f t="shared" si="932"/>
        <v/>
      </c>
      <c r="DL1126" s="12" t="str">
        <f t="shared" si="933"/>
        <v/>
      </c>
      <c r="DM1126" s="12" t="str">
        <f t="shared" si="934"/>
        <v/>
      </c>
      <c r="DN1126" s="12" t="str">
        <f t="shared" si="935"/>
        <v/>
      </c>
      <c r="DO1126" s="12" t="str">
        <f t="shared" si="936"/>
        <v/>
      </c>
      <c r="DP1126" s="12" t="str">
        <f t="shared" si="937"/>
        <v/>
      </c>
      <c r="DQ1126" s="12" t="str">
        <f t="shared" si="938"/>
        <v/>
      </c>
      <c r="DR1126" s="12" t="str">
        <f t="shared" si="900"/>
        <v/>
      </c>
      <c r="DS1126" s="12" t="str">
        <f t="shared" si="901"/>
        <v/>
      </c>
      <c r="DT1126" s="12" t="str">
        <f t="shared" si="902"/>
        <v/>
      </c>
      <c r="DU1126" s="12" t="str">
        <f t="shared" si="903"/>
        <v/>
      </c>
      <c r="DV1126" s="12" t="str">
        <f t="shared" si="904"/>
        <v/>
      </c>
      <c r="DW1126" s="12" t="str">
        <f t="shared" si="905"/>
        <v/>
      </c>
      <c r="DX1126" s="12" t="str">
        <f t="shared" si="906"/>
        <v/>
      </c>
      <c r="DY1126" s="12" t="str">
        <f t="shared" si="907"/>
        <v/>
      </c>
      <c r="DZ1126" s="12" t="str">
        <f t="shared" si="908"/>
        <v/>
      </c>
      <c r="EA1126" s="12" t="str">
        <f t="shared" si="909"/>
        <v/>
      </c>
      <c r="EB1126" s="12" t="str">
        <f t="shared" si="910"/>
        <v/>
      </c>
      <c r="EC1126" s="12" t="str">
        <f t="shared" si="911"/>
        <v/>
      </c>
      <c r="ED1126" s="12" t="str">
        <f t="shared" si="912"/>
        <v/>
      </c>
      <c r="EE1126" s="12" t="str">
        <f t="shared" si="913"/>
        <v/>
      </c>
      <c r="EF1126" s="12" t="str">
        <f t="shared" si="914"/>
        <v/>
      </c>
      <c r="EG1126" s="12" t="str">
        <f t="shared" si="915"/>
        <v/>
      </c>
      <c r="EH1126" s="12" t="str">
        <f t="shared" si="916"/>
        <v/>
      </c>
      <c r="EI1126" s="12" t="str">
        <f t="shared" si="917"/>
        <v/>
      </c>
      <c r="EK1126" s="83" t="str">
        <f t="shared" si="897"/>
        <v/>
      </c>
      <c r="EM1126" s="12" t="str">
        <f t="shared" si="898"/>
        <v/>
      </c>
      <c r="EO1126" s="12" t="str">
        <f t="shared" si="899"/>
        <v/>
      </c>
      <c r="EQ1126" s="12" t="str">
        <f>IF($EO1126="", "", IF($EQ$8=$EQ$6, COUNTIF($EO$11:$EO$2510, "&gt;"&amp;$EO1126)+1+COUNTIF($EO$11:$EO1126, $EO1126)-1, COUNTIF($EO$11:$EO$2510, "&lt;"&amp;$EO1126)+1+COUNTIF($EO$11:$EO1126, $EO1126)-1))</f>
        <v/>
      </c>
    </row>
    <row r="1127" spans="1:147" x14ac:dyDescent="0.55000000000000004">
      <c r="A1127" s="8"/>
      <c r="B1127" s="12" t="str">
        <f>IF($D1127="", "", COUNTIF($D$11:$D1127, $D1127))</f>
        <v/>
      </c>
      <c r="C1127" s="8"/>
      <c r="D1127" s="45"/>
      <c r="E1127" s="46"/>
      <c r="F1127" s="47"/>
      <c r="G1127" s="54"/>
      <c r="H1127" s="54"/>
      <c r="I1127" s="48"/>
      <c r="J1127" s="49"/>
      <c r="K1127" s="50"/>
      <c r="L1127" s="50"/>
      <c r="M1127" s="50"/>
      <c r="N1127" s="50"/>
      <c r="O1127" s="50"/>
      <c r="P1127" s="50"/>
      <c r="Q1127" s="50"/>
      <c r="R1127" s="50"/>
      <c r="S1127" s="50"/>
      <c r="T1127" s="50"/>
      <c r="U1127" s="51"/>
      <c r="V1127" s="52"/>
      <c r="W1127" s="53"/>
      <c r="X1127" s="53"/>
      <c r="Y1127" s="53"/>
      <c r="Z1127" s="53"/>
      <c r="AA1127" s="48"/>
      <c r="AB1127" s="54"/>
      <c r="AC1127" s="54"/>
      <c r="AD1127" s="54"/>
      <c r="AE1127" s="54"/>
      <c r="AF1127" s="54"/>
      <c r="AG1127" s="54"/>
      <c r="AH1127" s="54"/>
      <c r="AI1127" s="54"/>
      <c r="AJ1127" s="49"/>
      <c r="AK1127" s="48"/>
      <c r="AL1127" s="54"/>
      <c r="AM1127" s="54"/>
      <c r="AN1127" s="54"/>
      <c r="AO1127" s="54"/>
      <c r="AP1127" s="54"/>
      <c r="AQ1127" s="54"/>
      <c r="AR1127" s="54"/>
      <c r="AS1127" s="54"/>
      <c r="AT1127" s="54"/>
      <c r="AU1127" s="54"/>
      <c r="AV1127" s="54"/>
      <c r="AW1127" s="54"/>
      <c r="AX1127" s="54"/>
      <c r="AY1127" s="54"/>
      <c r="AZ1127" s="54"/>
      <c r="BA1127" s="54"/>
      <c r="BB1127" s="54"/>
      <c r="BC1127" s="54"/>
      <c r="BD1127" s="54"/>
      <c r="BE1127" s="54"/>
      <c r="BF1127" s="54"/>
      <c r="BG1127" s="54"/>
      <c r="BH1127" s="54"/>
      <c r="BI1127" s="54"/>
      <c r="BJ1127" s="54"/>
      <c r="BK1127" s="54"/>
      <c r="BL1127" s="54"/>
      <c r="BM1127" s="54"/>
      <c r="BN1127" s="54"/>
      <c r="BO1127" s="54"/>
      <c r="BP1127" s="54"/>
      <c r="BQ1127" s="54"/>
      <c r="BR1127" s="54"/>
      <c r="BS1127" s="54"/>
      <c r="BT1127" s="54"/>
      <c r="BU1127" s="54"/>
      <c r="BV1127" s="54"/>
      <c r="BW1127" s="54"/>
      <c r="BX1127" s="49"/>
      <c r="BY1127" s="55"/>
      <c r="BZ1127" s="8"/>
      <c r="CE1127" s="12" t="str">
        <f t="shared" si="887"/>
        <v/>
      </c>
      <c r="CG1127" s="77" t="str">
        <f t="shared" si="888"/>
        <v/>
      </c>
      <c r="CH1127" s="80" t="str">
        <f t="shared" si="889"/>
        <v/>
      </c>
      <c r="CL1127" s="12" t="str">
        <f t="shared" si="890"/>
        <v/>
      </c>
      <c r="CM1127" s="12" t="str">
        <f t="shared" si="891"/>
        <v/>
      </c>
      <c r="CN1127" s="12" t="str" cm="1">
        <f t="array" ref="CN1127">IF(OR($CE1127="", $CG$3=""), "", IF(IFERROR(INDEX($K1127:$T1127, $CK1127, MATCH(CN$3, $K$3:$T$3, 0)), "")="", $CC$4, $CC$3))</f>
        <v/>
      </c>
      <c r="CO1127" s="12" t="str" cm="1">
        <f t="array" ref="CO1127">IF(OR($CE1127="", $CG$3=""), "", IF(IFERROR(INDEX($AA1127:$AJ1127, $CK1127, MATCH(CO$3, $AA$3:$AJ$3, 0)), "")="", $CC$4, $CC$3))</f>
        <v/>
      </c>
      <c r="CP1127" s="12" t="str">
        <f>IF(OR($CE1127="", $CG$3=""), "", IF(CP$3='Property List &amp; Features'!$BG$9, $CC$3, IF(CP$3=$I1127, $CC$3, $CC$4)))</f>
        <v/>
      </c>
      <c r="CQ1127" s="12" t="str">
        <f>IF(OR($CE1127="", $CG$3=""), "", IF(CQ$3='Property List &amp; Features'!$BG$9, $CC$3, IF(CQ$3=$J1127, $CC$3, $CC$4)))</f>
        <v/>
      </c>
      <c r="CR1127" s="12" t="str">
        <f t="shared" si="892"/>
        <v/>
      </c>
      <c r="CS1127" s="12" t="str">
        <f t="shared" si="893"/>
        <v/>
      </c>
      <c r="CT1127" s="12" t="str">
        <f t="shared" si="894"/>
        <v/>
      </c>
      <c r="CU1127" s="12" t="str">
        <f t="shared" si="895"/>
        <v/>
      </c>
      <c r="CV1127" s="12" t="str">
        <f t="shared" si="896"/>
        <v/>
      </c>
      <c r="CW1127" s="12" t="str">
        <f t="shared" si="918"/>
        <v/>
      </c>
      <c r="CX1127" s="12" t="str">
        <f t="shared" si="919"/>
        <v/>
      </c>
      <c r="CY1127" s="12" t="str">
        <f t="shared" si="920"/>
        <v/>
      </c>
      <c r="CZ1127" s="12" t="str">
        <f t="shared" si="921"/>
        <v/>
      </c>
      <c r="DA1127" s="12" t="str">
        <f t="shared" si="922"/>
        <v/>
      </c>
      <c r="DB1127" s="12" t="str">
        <f t="shared" si="923"/>
        <v/>
      </c>
      <c r="DC1127" s="12" t="str">
        <f t="shared" si="924"/>
        <v/>
      </c>
      <c r="DD1127" s="12" t="str">
        <f t="shared" si="925"/>
        <v/>
      </c>
      <c r="DE1127" s="12" t="str">
        <f t="shared" si="926"/>
        <v/>
      </c>
      <c r="DF1127" s="12" t="str">
        <f t="shared" si="927"/>
        <v/>
      </c>
      <c r="DG1127" s="12" t="str">
        <f t="shared" si="928"/>
        <v/>
      </c>
      <c r="DH1127" s="12" t="str">
        <f t="shared" si="929"/>
        <v/>
      </c>
      <c r="DI1127" s="12" t="str">
        <f t="shared" si="930"/>
        <v/>
      </c>
      <c r="DJ1127" s="12" t="str">
        <f t="shared" si="931"/>
        <v/>
      </c>
      <c r="DK1127" s="12" t="str">
        <f t="shared" si="932"/>
        <v/>
      </c>
      <c r="DL1127" s="12" t="str">
        <f t="shared" si="933"/>
        <v/>
      </c>
      <c r="DM1127" s="12" t="str">
        <f t="shared" si="934"/>
        <v/>
      </c>
      <c r="DN1127" s="12" t="str">
        <f t="shared" si="935"/>
        <v/>
      </c>
      <c r="DO1127" s="12" t="str">
        <f t="shared" si="936"/>
        <v/>
      </c>
      <c r="DP1127" s="12" t="str">
        <f t="shared" si="937"/>
        <v/>
      </c>
      <c r="DQ1127" s="12" t="str">
        <f t="shared" si="938"/>
        <v/>
      </c>
      <c r="DR1127" s="12" t="str">
        <f t="shared" si="900"/>
        <v/>
      </c>
      <c r="DS1127" s="12" t="str">
        <f t="shared" si="901"/>
        <v/>
      </c>
      <c r="DT1127" s="12" t="str">
        <f t="shared" si="902"/>
        <v/>
      </c>
      <c r="DU1127" s="12" t="str">
        <f t="shared" si="903"/>
        <v/>
      </c>
      <c r="DV1127" s="12" t="str">
        <f t="shared" si="904"/>
        <v/>
      </c>
      <c r="DW1127" s="12" t="str">
        <f t="shared" si="905"/>
        <v/>
      </c>
      <c r="DX1127" s="12" t="str">
        <f t="shared" si="906"/>
        <v/>
      </c>
      <c r="DY1127" s="12" t="str">
        <f t="shared" si="907"/>
        <v/>
      </c>
      <c r="DZ1127" s="12" t="str">
        <f t="shared" si="908"/>
        <v/>
      </c>
      <c r="EA1127" s="12" t="str">
        <f t="shared" si="909"/>
        <v/>
      </c>
      <c r="EB1127" s="12" t="str">
        <f t="shared" si="910"/>
        <v/>
      </c>
      <c r="EC1127" s="12" t="str">
        <f t="shared" si="911"/>
        <v/>
      </c>
      <c r="ED1127" s="12" t="str">
        <f t="shared" si="912"/>
        <v/>
      </c>
      <c r="EE1127" s="12" t="str">
        <f t="shared" si="913"/>
        <v/>
      </c>
      <c r="EF1127" s="12" t="str">
        <f t="shared" si="914"/>
        <v/>
      </c>
      <c r="EG1127" s="12" t="str">
        <f t="shared" si="915"/>
        <v/>
      </c>
      <c r="EH1127" s="12" t="str">
        <f t="shared" si="916"/>
        <v/>
      </c>
      <c r="EI1127" s="12" t="str">
        <f t="shared" si="917"/>
        <v/>
      </c>
      <c r="EK1127" s="83" t="str">
        <f t="shared" si="897"/>
        <v/>
      </c>
      <c r="EM1127" s="12" t="str">
        <f t="shared" si="898"/>
        <v/>
      </c>
      <c r="EO1127" s="12" t="str">
        <f t="shared" si="899"/>
        <v/>
      </c>
      <c r="EQ1127" s="12" t="str">
        <f>IF($EO1127="", "", IF($EQ$8=$EQ$6, COUNTIF($EO$11:$EO$2510, "&gt;"&amp;$EO1127)+1+COUNTIF($EO$11:$EO1127, $EO1127)-1, COUNTIF($EO$11:$EO$2510, "&lt;"&amp;$EO1127)+1+COUNTIF($EO$11:$EO1127, $EO1127)-1))</f>
        <v/>
      </c>
    </row>
    <row r="1128" spans="1:147" x14ac:dyDescent="0.55000000000000004">
      <c r="A1128" s="8"/>
      <c r="B1128" s="12" t="str">
        <f>IF($D1128="", "", COUNTIF($D$11:$D1128, $D1128))</f>
        <v/>
      </c>
      <c r="C1128" s="8"/>
      <c r="D1128" s="45"/>
      <c r="E1128" s="46"/>
      <c r="F1128" s="47"/>
      <c r="G1128" s="54"/>
      <c r="H1128" s="54"/>
      <c r="I1128" s="48"/>
      <c r="J1128" s="49"/>
      <c r="K1128" s="50"/>
      <c r="L1128" s="50"/>
      <c r="M1128" s="50"/>
      <c r="N1128" s="50"/>
      <c r="O1128" s="50"/>
      <c r="P1128" s="50"/>
      <c r="Q1128" s="50"/>
      <c r="R1128" s="50"/>
      <c r="S1128" s="50"/>
      <c r="T1128" s="50"/>
      <c r="U1128" s="51"/>
      <c r="V1128" s="52"/>
      <c r="W1128" s="53"/>
      <c r="X1128" s="53"/>
      <c r="Y1128" s="53"/>
      <c r="Z1128" s="53"/>
      <c r="AA1128" s="48"/>
      <c r="AB1128" s="54"/>
      <c r="AC1128" s="54"/>
      <c r="AD1128" s="54"/>
      <c r="AE1128" s="54"/>
      <c r="AF1128" s="54"/>
      <c r="AG1128" s="54"/>
      <c r="AH1128" s="54"/>
      <c r="AI1128" s="54"/>
      <c r="AJ1128" s="49"/>
      <c r="AK1128" s="48"/>
      <c r="AL1128" s="54"/>
      <c r="AM1128" s="54"/>
      <c r="AN1128" s="54"/>
      <c r="AO1128" s="54"/>
      <c r="AP1128" s="54"/>
      <c r="AQ1128" s="54"/>
      <c r="AR1128" s="54"/>
      <c r="AS1128" s="54"/>
      <c r="AT1128" s="54"/>
      <c r="AU1128" s="54"/>
      <c r="AV1128" s="54"/>
      <c r="AW1128" s="54"/>
      <c r="AX1128" s="54"/>
      <c r="AY1128" s="54"/>
      <c r="AZ1128" s="54"/>
      <c r="BA1128" s="54"/>
      <c r="BB1128" s="54"/>
      <c r="BC1128" s="54"/>
      <c r="BD1128" s="54"/>
      <c r="BE1128" s="54"/>
      <c r="BF1128" s="54"/>
      <c r="BG1128" s="54"/>
      <c r="BH1128" s="54"/>
      <c r="BI1128" s="54"/>
      <c r="BJ1128" s="54"/>
      <c r="BK1128" s="54"/>
      <c r="BL1128" s="54"/>
      <c r="BM1128" s="54"/>
      <c r="BN1128" s="54"/>
      <c r="BO1128" s="54"/>
      <c r="BP1128" s="54"/>
      <c r="BQ1128" s="54"/>
      <c r="BR1128" s="54"/>
      <c r="BS1128" s="54"/>
      <c r="BT1128" s="54"/>
      <c r="BU1128" s="54"/>
      <c r="BV1128" s="54"/>
      <c r="BW1128" s="54"/>
      <c r="BX1128" s="49"/>
      <c r="BY1128" s="55"/>
      <c r="BZ1128" s="8"/>
      <c r="CE1128" s="12" t="str">
        <f t="shared" si="887"/>
        <v/>
      </c>
      <c r="CG1128" s="77" t="str">
        <f t="shared" si="888"/>
        <v/>
      </c>
      <c r="CH1128" s="80" t="str">
        <f t="shared" si="889"/>
        <v/>
      </c>
      <c r="CL1128" s="12" t="str">
        <f t="shared" si="890"/>
        <v/>
      </c>
      <c r="CM1128" s="12" t="str">
        <f t="shared" si="891"/>
        <v/>
      </c>
      <c r="CN1128" s="12" t="str" cm="1">
        <f t="array" ref="CN1128">IF(OR($CE1128="", $CG$3=""), "", IF(IFERROR(INDEX($K1128:$T1128, $CK1128, MATCH(CN$3, $K$3:$T$3, 0)), "")="", $CC$4, $CC$3))</f>
        <v/>
      </c>
      <c r="CO1128" s="12" t="str" cm="1">
        <f t="array" ref="CO1128">IF(OR($CE1128="", $CG$3=""), "", IF(IFERROR(INDEX($AA1128:$AJ1128, $CK1128, MATCH(CO$3, $AA$3:$AJ$3, 0)), "")="", $CC$4, $CC$3))</f>
        <v/>
      </c>
      <c r="CP1128" s="12" t="str">
        <f>IF(OR($CE1128="", $CG$3=""), "", IF(CP$3='Property List &amp; Features'!$BG$9, $CC$3, IF(CP$3=$I1128, $CC$3, $CC$4)))</f>
        <v/>
      </c>
      <c r="CQ1128" s="12" t="str">
        <f>IF(OR($CE1128="", $CG$3=""), "", IF(CQ$3='Property List &amp; Features'!$BG$9, $CC$3, IF(CQ$3=$J1128, $CC$3, $CC$4)))</f>
        <v/>
      </c>
      <c r="CR1128" s="12" t="str">
        <f t="shared" si="892"/>
        <v/>
      </c>
      <c r="CS1128" s="12" t="str">
        <f t="shared" si="893"/>
        <v/>
      </c>
      <c r="CT1128" s="12" t="str">
        <f t="shared" si="894"/>
        <v/>
      </c>
      <c r="CU1128" s="12" t="str">
        <f t="shared" si="895"/>
        <v/>
      </c>
      <c r="CV1128" s="12" t="str">
        <f t="shared" si="896"/>
        <v/>
      </c>
      <c r="CW1128" s="12" t="str">
        <f t="shared" si="918"/>
        <v/>
      </c>
      <c r="CX1128" s="12" t="str">
        <f t="shared" si="919"/>
        <v/>
      </c>
      <c r="CY1128" s="12" t="str">
        <f t="shared" si="920"/>
        <v/>
      </c>
      <c r="CZ1128" s="12" t="str">
        <f t="shared" si="921"/>
        <v/>
      </c>
      <c r="DA1128" s="12" t="str">
        <f t="shared" si="922"/>
        <v/>
      </c>
      <c r="DB1128" s="12" t="str">
        <f t="shared" si="923"/>
        <v/>
      </c>
      <c r="DC1128" s="12" t="str">
        <f t="shared" si="924"/>
        <v/>
      </c>
      <c r="DD1128" s="12" t="str">
        <f t="shared" si="925"/>
        <v/>
      </c>
      <c r="DE1128" s="12" t="str">
        <f t="shared" si="926"/>
        <v/>
      </c>
      <c r="DF1128" s="12" t="str">
        <f t="shared" si="927"/>
        <v/>
      </c>
      <c r="DG1128" s="12" t="str">
        <f t="shared" si="928"/>
        <v/>
      </c>
      <c r="DH1128" s="12" t="str">
        <f t="shared" si="929"/>
        <v/>
      </c>
      <c r="DI1128" s="12" t="str">
        <f t="shared" si="930"/>
        <v/>
      </c>
      <c r="DJ1128" s="12" t="str">
        <f t="shared" si="931"/>
        <v/>
      </c>
      <c r="DK1128" s="12" t="str">
        <f t="shared" si="932"/>
        <v/>
      </c>
      <c r="DL1128" s="12" t="str">
        <f t="shared" si="933"/>
        <v/>
      </c>
      <c r="DM1128" s="12" t="str">
        <f t="shared" si="934"/>
        <v/>
      </c>
      <c r="DN1128" s="12" t="str">
        <f t="shared" si="935"/>
        <v/>
      </c>
      <c r="DO1128" s="12" t="str">
        <f t="shared" si="936"/>
        <v/>
      </c>
      <c r="DP1128" s="12" t="str">
        <f t="shared" si="937"/>
        <v/>
      </c>
      <c r="DQ1128" s="12" t="str">
        <f t="shared" si="938"/>
        <v/>
      </c>
      <c r="DR1128" s="12" t="str">
        <f t="shared" si="900"/>
        <v/>
      </c>
      <c r="DS1128" s="12" t="str">
        <f t="shared" si="901"/>
        <v/>
      </c>
      <c r="DT1128" s="12" t="str">
        <f t="shared" si="902"/>
        <v/>
      </c>
      <c r="DU1128" s="12" t="str">
        <f t="shared" si="903"/>
        <v/>
      </c>
      <c r="DV1128" s="12" t="str">
        <f t="shared" si="904"/>
        <v/>
      </c>
      <c r="DW1128" s="12" t="str">
        <f t="shared" si="905"/>
        <v/>
      </c>
      <c r="DX1128" s="12" t="str">
        <f t="shared" si="906"/>
        <v/>
      </c>
      <c r="DY1128" s="12" t="str">
        <f t="shared" si="907"/>
        <v/>
      </c>
      <c r="DZ1128" s="12" t="str">
        <f t="shared" si="908"/>
        <v/>
      </c>
      <c r="EA1128" s="12" t="str">
        <f t="shared" si="909"/>
        <v/>
      </c>
      <c r="EB1128" s="12" t="str">
        <f t="shared" si="910"/>
        <v/>
      </c>
      <c r="EC1128" s="12" t="str">
        <f t="shared" si="911"/>
        <v/>
      </c>
      <c r="ED1128" s="12" t="str">
        <f t="shared" si="912"/>
        <v/>
      </c>
      <c r="EE1128" s="12" t="str">
        <f t="shared" si="913"/>
        <v/>
      </c>
      <c r="EF1128" s="12" t="str">
        <f t="shared" si="914"/>
        <v/>
      </c>
      <c r="EG1128" s="12" t="str">
        <f t="shared" si="915"/>
        <v/>
      </c>
      <c r="EH1128" s="12" t="str">
        <f t="shared" si="916"/>
        <v/>
      </c>
      <c r="EI1128" s="12" t="str">
        <f t="shared" si="917"/>
        <v/>
      </c>
      <c r="EK1128" s="83" t="str">
        <f t="shared" si="897"/>
        <v/>
      </c>
      <c r="EM1128" s="12" t="str">
        <f t="shared" si="898"/>
        <v/>
      </c>
      <c r="EO1128" s="12" t="str">
        <f t="shared" si="899"/>
        <v/>
      </c>
      <c r="EQ1128" s="12" t="str">
        <f>IF($EO1128="", "", IF($EQ$8=$EQ$6, COUNTIF($EO$11:$EO$2510, "&gt;"&amp;$EO1128)+1+COUNTIF($EO$11:$EO1128, $EO1128)-1, COUNTIF($EO$11:$EO$2510, "&lt;"&amp;$EO1128)+1+COUNTIF($EO$11:$EO1128, $EO1128)-1))</f>
        <v/>
      </c>
    </row>
    <row r="1129" spans="1:147" x14ac:dyDescent="0.55000000000000004">
      <c r="A1129" s="8"/>
      <c r="B1129" s="12" t="str">
        <f>IF($D1129="", "", COUNTIF($D$11:$D1129, $D1129))</f>
        <v/>
      </c>
      <c r="C1129" s="8"/>
      <c r="D1129" s="45"/>
      <c r="E1129" s="46"/>
      <c r="F1129" s="47"/>
      <c r="G1129" s="54"/>
      <c r="H1129" s="54"/>
      <c r="I1129" s="48"/>
      <c r="J1129" s="49"/>
      <c r="K1129" s="50"/>
      <c r="L1129" s="50"/>
      <c r="M1129" s="50"/>
      <c r="N1129" s="50"/>
      <c r="O1129" s="50"/>
      <c r="P1129" s="50"/>
      <c r="Q1129" s="50"/>
      <c r="R1129" s="50"/>
      <c r="S1129" s="50"/>
      <c r="T1129" s="50"/>
      <c r="U1129" s="51"/>
      <c r="V1129" s="52"/>
      <c r="W1129" s="53"/>
      <c r="X1129" s="53"/>
      <c r="Y1129" s="53"/>
      <c r="Z1129" s="53"/>
      <c r="AA1129" s="48"/>
      <c r="AB1129" s="54"/>
      <c r="AC1129" s="54"/>
      <c r="AD1129" s="54"/>
      <c r="AE1129" s="54"/>
      <c r="AF1129" s="54"/>
      <c r="AG1129" s="54"/>
      <c r="AH1129" s="54"/>
      <c r="AI1129" s="54"/>
      <c r="AJ1129" s="49"/>
      <c r="AK1129" s="48"/>
      <c r="AL1129" s="54"/>
      <c r="AM1129" s="54"/>
      <c r="AN1129" s="54"/>
      <c r="AO1129" s="54"/>
      <c r="AP1129" s="54"/>
      <c r="AQ1129" s="54"/>
      <c r="AR1129" s="54"/>
      <c r="AS1129" s="54"/>
      <c r="AT1129" s="54"/>
      <c r="AU1129" s="54"/>
      <c r="AV1129" s="54"/>
      <c r="AW1129" s="54"/>
      <c r="AX1129" s="54"/>
      <c r="AY1129" s="54"/>
      <c r="AZ1129" s="54"/>
      <c r="BA1129" s="54"/>
      <c r="BB1129" s="54"/>
      <c r="BC1129" s="54"/>
      <c r="BD1129" s="54"/>
      <c r="BE1129" s="54"/>
      <c r="BF1129" s="54"/>
      <c r="BG1129" s="54"/>
      <c r="BH1129" s="54"/>
      <c r="BI1129" s="54"/>
      <c r="BJ1129" s="54"/>
      <c r="BK1129" s="54"/>
      <c r="BL1129" s="54"/>
      <c r="BM1129" s="54"/>
      <c r="BN1129" s="54"/>
      <c r="BO1129" s="54"/>
      <c r="BP1129" s="54"/>
      <c r="BQ1129" s="54"/>
      <c r="BR1129" s="54"/>
      <c r="BS1129" s="54"/>
      <c r="BT1129" s="54"/>
      <c r="BU1129" s="54"/>
      <c r="BV1129" s="54"/>
      <c r="BW1129" s="54"/>
      <c r="BX1129" s="49"/>
      <c r="BY1129" s="55"/>
      <c r="BZ1129" s="8"/>
      <c r="CE1129" s="12" t="str">
        <f t="shared" si="887"/>
        <v/>
      </c>
      <c r="CG1129" s="77" t="str">
        <f t="shared" si="888"/>
        <v/>
      </c>
      <c r="CH1129" s="80" t="str">
        <f t="shared" si="889"/>
        <v/>
      </c>
      <c r="CL1129" s="12" t="str">
        <f t="shared" si="890"/>
        <v/>
      </c>
      <c r="CM1129" s="12" t="str">
        <f t="shared" si="891"/>
        <v/>
      </c>
      <c r="CN1129" s="12" t="str" cm="1">
        <f t="array" ref="CN1129">IF(OR($CE1129="", $CG$3=""), "", IF(IFERROR(INDEX($K1129:$T1129, $CK1129, MATCH(CN$3, $K$3:$T$3, 0)), "")="", $CC$4, $CC$3))</f>
        <v/>
      </c>
      <c r="CO1129" s="12" t="str" cm="1">
        <f t="array" ref="CO1129">IF(OR($CE1129="", $CG$3=""), "", IF(IFERROR(INDEX($AA1129:$AJ1129, $CK1129, MATCH(CO$3, $AA$3:$AJ$3, 0)), "")="", $CC$4, $CC$3))</f>
        <v/>
      </c>
      <c r="CP1129" s="12" t="str">
        <f>IF(OR($CE1129="", $CG$3=""), "", IF(CP$3='Property List &amp; Features'!$BG$9, $CC$3, IF(CP$3=$I1129, $CC$3, $CC$4)))</f>
        <v/>
      </c>
      <c r="CQ1129" s="12" t="str">
        <f>IF(OR($CE1129="", $CG$3=""), "", IF(CQ$3='Property List &amp; Features'!$BG$9, $CC$3, IF(CQ$3=$J1129, $CC$3, $CC$4)))</f>
        <v/>
      </c>
      <c r="CR1129" s="12" t="str">
        <f t="shared" si="892"/>
        <v/>
      </c>
      <c r="CS1129" s="12" t="str">
        <f t="shared" si="893"/>
        <v/>
      </c>
      <c r="CT1129" s="12" t="str">
        <f t="shared" si="894"/>
        <v/>
      </c>
      <c r="CU1129" s="12" t="str">
        <f t="shared" si="895"/>
        <v/>
      </c>
      <c r="CV1129" s="12" t="str">
        <f t="shared" si="896"/>
        <v/>
      </c>
      <c r="CW1129" s="12" t="str">
        <f t="shared" si="918"/>
        <v/>
      </c>
      <c r="CX1129" s="12" t="str">
        <f t="shared" si="919"/>
        <v/>
      </c>
      <c r="CY1129" s="12" t="str">
        <f t="shared" si="920"/>
        <v/>
      </c>
      <c r="CZ1129" s="12" t="str">
        <f t="shared" si="921"/>
        <v/>
      </c>
      <c r="DA1129" s="12" t="str">
        <f t="shared" si="922"/>
        <v/>
      </c>
      <c r="DB1129" s="12" t="str">
        <f t="shared" si="923"/>
        <v/>
      </c>
      <c r="DC1129" s="12" t="str">
        <f t="shared" si="924"/>
        <v/>
      </c>
      <c r="DD1129" s="12" t="str">
        <f t="shared" si="925"/>
        <v/>
      </c>
      <c r="DE1129" s="12" t="str">
        <f t="shared" si="926"/>
        <v/>
      </c>
      <c r="DF1129" s="12" t="str">
        <f t="shared" si="927"/>
        <v/>
      </c>
      <c r="DG1129" s="12" t="str">
        <f t="shared" si="928"/>
        <v/>
      </c>
      <c r="DH1129" s="12" t="str">
        <f t="shared" si="929"/>
        <v/>
      </c>
      <c r="DI1129" s="12" t="str">
        <f t="shared" si="930"/>
        <v/>
      </c>
      <c r="DJ1129" s="12" t="str">
        <f t="shared" si="931"/>
        <v/>
      </c>
      <c r="DK1129" s="12" t="str">
        <f t="shared" si="932"/>
        <v/>
      </c>
      <c r="DL1129" s="12" t="str">
        <f t="shared" si="933"/>
        <v/>
      </c>
      <c r="DM1129" s="12" t="str">
        <f t="shared" si="934"/>
        <v/>
      </c>
      <c r="DN1129" s="12" t="str">
        <f t="shared" si="935"/>
        <v/>
      </c>
      <c r="DO1129" s="12" t="str">
        <f t="shared" si="936"/>
        <v/>
      </c>
      <c r="DP1129" s="12" t="str">
        <f t="shared" si="937"/>
        <v/>
      </c>
      <c r="DQ1129" s="12" t="str">
        <f t="shared" si="938"/>
        <v/>
      </c>
      <c r="DR1129" s="12" t="str">
        <f t="shared" si="900"/>
        <v/>
      </c>
      <c r="DS1129" s="12" t="str">
        <f t="shared" si="901"/>
        <v/>
      </c>
      <c r="DT1129" s="12" t="str">
        <f t="shared" si="902"/>
        <v/>
      </c>
      <c r="DU1129" s="12" t="str">
        <f t="shared" si="903"/>
        <v/>
      </c>
      <c r="DV1129" s="12" t="str">
        <f t="shared" si="904"/>
        <v/>
      </c>
      <c r="DW1129" s="12" t="str">
        <f t="shared" si="905"/>
        <v/>
      </c>
      <c r="DX1129" s="12" t="str">
        <f t="shared" si="906"/>
        <v/>
      </c>
      <c r="DY1129" s="12" t="str">
        <f t="shared" si="907"/>
        <v/>
      </c>
      <c r="DZ1129" s="12" t="str">
        <f t="shared" si="908"/>
        <v/>
      </c>
      <c r="EA1129" s="12" t="str">
        <f t="shared" si="909"/>
        <v/>
      </c>
      <c r="EB1129" s="12" t="str">
        <f t="shared" si="910"/>
        <v/>
      </c>
      <c r="EC1129" s="12" t="str">
        <f t="shared" si="911"/>
        <v/>
      </c>
      <c r="ED1129" s="12" t="str">
        <f t="shared" si="912"/>
        <v/>
      </c>
      <c r="EE1129" s="12" t="str">
        <f t="shared" si="913"/>
        <v/>
      </c>
      <c r="EF1129" s="12" t="str">
        <f t="shared" si="914"/>
        <v/>
      </c>
      <c r="EG1129" s="12" t="str">
        <f t="shared" si="915"/>
        <v/>
      </c>
      <c r="EH1129" s="12" t="str">
        <f t="shared" si="916"/>
        <v/>
      </c>
      <c r="EI1129" s="12" t="str">
        <f t="shared" si="917"/>
        <v/>
      </c>
      <c r="EK1129" s="83" t="str">
        <f t="shared" si="897"/>
        <v/>
      </c>
      <c r="EM1129" s="12" t="str">
        <f t="shared" si="898"/>
        <v/>
      </c>
      <c r="EO1129" s="12" t="str">
        <f t="shared" si="899"/>
        <v/>
      </c>
      <c r="EQ1129" s="12" t="str">
        <f>IF($EO1129="", "", IF($EQ$8=$EQ$6, COUNTIF($EO$11:$EO$2510, "&gt;"&amp;$EO1129)+1+COUNTIF($EO$11:$EO1129, $EO1129)-1, COUNTIF($EO$11:$EO$2510, "&lt;"&amp;$EO1129)+1+COUNTIF($EO$11:$EO1129, $EO1129)-1))</f>
        <v/>
      </c>
    </row>
    <row r="1130" spans="1:147" x14ac:dyDescent="0.55000000000000004">
      <c r="A1130" s="8"/>
      <c r="B1130" s="12" t="str">
        <f>IF($D1130="", "", COUNTIF($D$11:$D1130, $D1130))</f>
        <v/>
      </c>
      <c r="C1130" s="8"/>
      <c r="D1130" s="45"/>
      <c r="E1130" s="46"/>
      <c r="F1130" s="47"/>
      <c r="G1130" s="54"/>
      <c r="H1130" s="54"/>
      <c r="I1130" s="48"/>
      <c r="J1130" s="49"/>
      <c r="K1130" s="50"/>
      <c r="L1130" s="50"/>
      <c r="M1130" s="50"/>
      <c r="N1130" s="50"/>
      <c r="O1130" s="50"/>
      <c r="P1130" s="50"/>
      <c r="Q1130" s="50"/>
      <c r="R1130" s="50"/>
      <c r="S1130" s="50"/>
      <c r="T1130" s="50"/>
      <c r="U1130" s="51"/>
      <c r="V1130" s="52"/>
      <c r="W1130" s="53"/>
      <c r="X1130" s="53"/>
      <c r="Y1130" s="53"/>
      <c r="Z1130" s="53"/>
      <c r="AA1130" s="48"/>
      <c r="AB1130" s="54"/>
      <c r="AC1130" s="54"/>
      <c r="AD1130" s="54"/>
      <c r="AE1130" s="54"/>
      <c r="AF1130" s="54"/>
      <c r="AG1130" s="54"/>
      <c r="AH1130" s="54"/>
      <c r="AI1130" s="54"/>
      <c r="AJ1130" s="49"/>
      <c r="AK1130" s="48"/>
      <c r="AL1130" s="54"/>
      <c r="AM1130" s="54"/>
      <c r="AN1130" s="54"/>
      <c r="AO1130" s="54"/>
      <c r="AP1130" s="54"/>
      <c r="AQ1130" s="54"/>
      <c r="AR1130" s="54"/>
      <c r="AS1130" s="54"/>
      <c r="AT1130" s="54"/>
      <c r="AU1130" s="54"/>
      <c r="AV1130" s="54"/>
      <c r="AW1130" s="54"/>
      <c r="AX1130" s="54"/>
      <c r="AY1130" s="54"/>
      <c r="AZ1130" s="54"/>
      <c r="BA1130" s="54"/>
      <c r="BB1130" s="54"/>
      <c r="BC1130" s="54"/>
      <c r="BD1130" s="54"/>
      <c r="BE1130" s="54"/>
      <c r="BF1130" s="54"/>
      <c r="BG1130" s="54"/>
      <c r="BH1130" s="54"/>
      <c r="BI1130" s="54"/>
      <c r="BJ1130" s="54"/>
      <c r="BK1130" s="54"/>
      <c r="BL1130" s="54"/>
      <c r="BM1130" s="54"/>
      <c r="BN1130" s="54"/>
      <c r="BO1130" s="54"/>
      <c r="BP1130" s="54"/>
      <c r="BQ1130" s="54"/>
      <c r="BR1130" s="54"/>
      <c r="BS1130" s="54"/>
      <c r="BT1130" s="54"/>
      <c r="BU1130" s="54"/>
      <c r="BV1130" s="54"/>
      <c r="BW1130" s="54"/>
      <c r="BX1130" s="49"/>
      <c r="BY1130" s="55"/>
      <c r="BZ1130" s="8"/>
      <c r="CE1130" s="12" t="str">
        <f t="shared" si="887"/>
        <v/>
      </c>
      <c r="CG1130" s="77" t="str">
        <f t="shared" si="888"/>
        <v/>
      </c>
      <c r="CH1130" s="80" t="str">
        <f t="shared" si="889"/>
        <v/>
      </c>
      <c r="CL1130" s="12" t="str">
        <f t="shared" si="890"/>
        <v/>
      </c>
      <c r="CM1130" s="12" t="str">
        <f t="shared" si="891"/>
        <v/>
      </c>
      <c r="CN1130" s="12" t="str" cm="1">
        <f t="array" ref="CN1130">IF(OR($CE1130="", $CG$3=""), "", IF(IFERROR(INDEX($K1130:$T1130, $CK1130, MATCH(CN$3, $K$3:$T$3, 0)), "")="", $CC$4, $CC$3))</f>
        <v/>
      </c>
      <c r="CO1130" s="12" t="str" cm="1">
        <f t="array" ref="CO1130">IF(OR($CE1130="", $CG$3=""), "", IF(IFERROR(INDEX($AA1130:$AJ1130, $CK1130, MATCH(CO$3, $AA$3:$AJ$3, 0)), "")="", $CC$4, $CC$3))</f>
        <v/>
      </c>
      <c r="CP1130" s="12" t="str">
        <f>IF(OR($CE1130="", $CG$3=""), "", IF(CP$3='Property List &amp; Features'!$BG$9, $CC$3, IF(CP$3=$I1130, $CC$3, $CC$4)))</f>
        <v/>
      </c>
      <c r="CQ1130" s="12" t="str">
        <f>IF(OR($CE1130="", $CG$3=""), "", IF(CQ$3='Property List &amp; Features'!$BG$9, $CC$3, IF(CQ$3=$J1130, $CC$3, $CC$4)))</f>
        <v/>
      </c>
      <c r="CR1130" s="12" t="str">
        <f t="shared" si="892"/>
        <v/>
      </c>
      <c r="CS1130" s="12" t="str">
        <f t="shared" si="893"/>
        <v/>
      </c>
      <c r="CT1130" s="12" t="str">
        <f t="shared" si="894"/>
        <v/>
      </c>
      <c r="CU1130" s="12" t="str">
        <f t="shared" si="895"/>
        <v/>
      </c>
      <c r="CV1130" s="12" t="str">
        <f t="shared" si="896"/>
        <v/>
      </c>
      <c r="CW1130" s="12" t="str">
        <f t="shared" si="918"/>
        <v/>
      </c>
      <c r="CX1130" s="12" t="str">
        <f t="shared" si="919"/>
        <v/>
      </c>
      <c r="CY1130" s="12" t="str">
        <f t="shared" si="920"/>
        <v/>
      </c>
      <c r="CZ1130" s="12" t="str">
        <f t="shared" si="921"/>
        <v/>
      </c>
      <c r="DA1130" s="12" t="str">
        <f t="shared" si="922"/>
        <v/>
      </c>
      <c r="DB1130" s="12" t="str">
        <f t="shared" si="923"/>
        <v/>
      </c>
      <c r="DC1130" s="12" t="str">
        <f t="shared" si="924"/>
        <v/>
      </c>
      <c r="DD1130" s="12" t="str">
        <f t="shared" si="925"/>
        <v/>
      </c>
      <c r="DE1130" s="12" t="str">
        <f t="shared" si="926"/>
        <v/>
      </c>
      <c r="DF1130" s="12" t="str">
        <f t="shared" si="927"/>
        <v/>
      </c>
      <c r="DG1130" s="12" t="str">
        <f t="shared" si="928"/>
        <v/>
      </c>
      <c r="DH1130" s="12" t="str">
        <f t="shared" si="929"/>
        <v/>
      </c>
      <c r="DI1130" s="12" t="str">
        <f t="shared" si="930"/>
        <v/>
      </c>
      <c r="DJ1130" s="12" t="str">
        <f t="shared" si="931"/>
        <v/>
      </c>
      <c r="DK1130" s="12" t="str">
        <f t="shared" si="932"/>
        <v/>
      </c>
      <c r="DL1130" s="12" t="str">
        <f t="shared" si="933"/>
        <v/>
      </c>
      <c r="DM1130" s="12" t="str">
        <f t="shared" si="934"/>
        <v/>
      </c>
      <c r="DN1130" s="12" t="str">
        <f t="shared" si="935"/>
        <v/>
      </c>
      <c r="DO1130" s="12" t="str">
        <f t="shared" si="936"/>
        <v/>
      </c>
      <c r="DP1130" s="12" t="str">
        <f t="shared" si="937"/>
        <v/>
      </c>
      <c r="DQ1130" s="12" t="str">
        <f t="shared" si="938"/>
        <v/>
      </c>
      <c r="DR1130" s="12" t="str">
        <f t="shared" si="900"/>
        <v/>
      </c>
      <c r="DS1130" s="12" t="str">
        <f t="shared" si="901"/>
        <v/>
      </c>
      <c r="DT1130" s="12" t="str">
        <f t="shared" si="902"/>
        <v/>
      </c>
      <c r="DU1130" s="12" t="str">
        <f t="shared" si="903"/>
        <v/>
      </c>
      <c r="DV1130" s="12" t="str">
        <f t="shared" si="904"/>
        <v/>
      </c>
      <c r="DW1130" s="12" t="str">
        <f t="shared" si="905"/>
        <v/>
      </c>
      <c r="DX1130" s="12" t="str">
        <f t="shared" si="906"/>
        <v/>
      </c>
      <c r="DY1130" s="12" t="str">
        <f t="shared" si="907"/>
        <v/>
      </c>
      <c r="DZ1130" s="12" t="str">
        <f t="shared" si="908"/>
        <v/>
      </c>
      <c r="EA1130" s="12" t="str">
        <f t="shared" si="909"/>
        <v/>
      </c>
      <c r="EB1130" s="12" t="str">
        <f t="shared" si="910"/>
        <v/>
      </c>
      <c r="EC1130" s="12" t="str">
        <f t="shared" si="911"/>
        <v/>
      </c>
      <c r="ED1130" s="12" t="str">
        <f t="shared" si="912"/>
        <v/>
      </c>
      <c r="EE1130" s="12" t="str">
        <f t="shared" si="913"/>
        <v/>
      </c>
      <c r="EF1130" s="12" t="str">
        <f t="shared" si="914"/>
        <v/>
      </c>
      <c r="EG1130" s="12" t="str">
        <f t="shared" si="915"/>
        <v/>
      </c>
      <c r="EH1130" s="12" t="str">
        <f t="shared" si="916"/>
        <v/>
      </c>
      <c r="EI1130" s="12" t="str">
        <f t="shared" si="917"/>
        <v/>
      </c>
      <c r="EK1130" s="83" t="str">
        <f t="shared" si="897"/>
        <v/>
      </c>
      <c r="EM1130" s="12" t="str">
        <f t="shared" si="898"/>
        <v/>
      </c>
      <c r="EO1130" s="12" t="str">
        <f t="shared" si="899"/>
        <v/>
      </c>
      <c r="EQ1130" s="12" t="str">
        <f>IF($EO1130="", "", IF($EQ$8=$EQ$6, COUNTIF($EO$11:$EO$2510, "&gt;"&amp;$EO1130)+1+COUNTIF($EO$11:$EO1130, $EO1130)-1, COUNTIF($EO$11:$EO$2510, "&lt;"&amp;$EO1130)+1+COUNTIF($EO$11:$EO1130, $EO1130)-1))</f>
        <v/>
      </c>
    </row>
    <row r="1131" spans="1:147" x14ac:dyDescent="0.55000000000000004">
      <c r="A1131" s="8"/>
      <c r="B1131" s="12" t="str">
        <f>IF($D1131="", "", COUNTIF($D$11:$D1131, $D1131))</f>
        <v/>
      </c>
      <c r="C1131" s="8"/>
      <c r="D1131" s="45"/>
      <c r="E1131" s="46"/>
      <c r="F1131" s="47"/>
      <c r="G1131" s="54"/>
      <c r="H1131" s="54"/>
      <c r="I1131" s="48"/>
      <c r="J1131" s="49"/>
      <c r="K1131" s="50"/>
      <c r="L1131" s="50"/>
      <c r="M1131" s="50"/>
      <c r="N1131" s="50"/>
      <c r="O1131" s="50"/>
      <c r="P1131" s="50"/>
      <c r="Q1131" s="50"/>
      <c r="R1131" s="50"/>
      <c r="S1131" s="50"/>
      <c r="T1131" s="50"/>
      <c r="U1131" s="51"/>
      <c r="V1131" s="52"/>
      <c r="W1131" s="53"/>
      <c r="X1131" s="53"/>
      <c r="Y1131" s="53"/>
      <c r="Z1131" s="53"/>
      <c r="AA1131" s="48"/>
      <c r="AB1131" s="54"/>
      <c r="AC1131" s="54"/>
      <c r="AD1131" s="54"/>
      <c r="AE1131" s="54"/>
      <c r="AF1131" s="54"/>
      <c r="AG1131" s="54"/>
      <c r="AH1131" s="54"/>
      <c r="AI1131" s="54"/>
      <c r="AJ1131" s="49"/>
      <c r="AK1131" s="48"/>
      <c r="AL1131" s="54"/>
      <c r="AM1131" s="54"/>
      <c r="AN1131" s="54"/>
      <c r="AO1131" s="54"/>
      <c r="AP1131" s="54"/>
      <c r="AQ1131" s="54"/>
      <c r="AR1131" s="54"/>
      <c r="AS1131" s="54"/>
      <c r="AT1131" s="54"/>
      <c r="AU1131" s="54"/>
      <c r="AV1131" s="54"/>
      <c r="AW1131" s="54"/>
      <c r="AX1131" s="54"/>
      <c r="AY1131" s="54"/>
      <c r="AZ1131" s="54"/>
      <c r="BA1131" s="54"/>
      <c r="BB1131" s="54"/>
      <c r="BC1131" s="54"/>
      <c r="BD1131" s="54"/>
      <c r="BE1131" s="54"/>
      <c r="BF1131" s="54"/>
      <c r="BG1131" s="54"/>
      <c r="BH1131" s="54"/>
      <c r="BI1131" s="54"/>
      <c r="BJ1131" s="54"/>
      <c r="BK1131" s="54"/>
      <c r="BL1131" s="54"/>
      <c r="BM1131" s="54"/>
      <c r="BN1131" s="54"/>
      <c r="BO1131" s="54"/>
      <c r="BP1131" s="54"/>
      <c r="BQ1131" s="54"/>
      <c r="BR1131" s="54"/>
      <c r="BS1131" s="54"/>
      <c r="BT1131" s="54"/>
      <c r="BU1131" s="54"/>
      <c r="BV1131" s="54"/>
      <c r="BW1131" s="54"/>
      <c r="BX1131" s="49"/>
      <c r="BY1131" s="55"/>
      <c r="BZ1131" s="8"/>
      <c r="CE1131" s="12" t="str">
        <f t="shared" si="887"/>
        <v/>
      </c>
      <c r="CG1131" s="77" t="str">
        <f t="shared" si="888"/>
        <v/>
      </c>
      <c r="CH1131" s="80" t="str">
        <f t="shared" si="889"/>
        <v/>
      </c>
      <c r="CL1131" s="12" t="str">
        <f t="shared" si="890"/>
        <v/>
      </c>
      <c r="CM1131" s="12" t="str">
        <f t="shared" si="891"/>
        <v/>
      </c>
      <c r="CN1131" s="12" t="str" cm="1">
        <f t="array" ref="CN1131">IF(OR($CE1131="", $CG$3=""), "", IF(IFERROR(INDEX($K1131:$T1131, $CK1131, MATCH(CN$3, $K$3:$T$3, 0)), "")="", $CC$4, $CC$3))</f>
        <v/>
      </c>
      <c r="CO1131" s="12" t="str" cm="1">
        <f t="array" ref="CO1131">IF(OR($CE1131="", $CG$3=""), "", IF(IFERROR(INDEX($AA1131:$AJ1131, $CK1131, MATCH(CO$3, $AA$3:$AJ$3, 0)), "")="", $CC$4, $CC$3))</f>
        <v/>
      </c>
      <c r="CP1131" s="12" t="str">
        <f>IF(OR($CE1131="", $CG$3=""), "", IF(CP$3='Property List &amp; Features'!$BG$9, $CC$3, IF(CP$3=$I1131, $CC$3, $CC$4)))</f>
        <v/>
      </c>
      <c r="CQ1131" s="12" t="str">
        <f>IF(OR($CE1131="", $CG$3=""), "", IF(CQ$3='Property List &amp; Features'!$BG$9, $CC$3, IF(CQ$3=$J1131, $CC$3, $CC$4)))</f>
        <v/>
      </c>
      <c r="CR1131" s="12" t="str">
        <f t="shared" si="892"/>
        <v/>
      </c>
      <c r="CS1131" s="12" t="str">
        <f t="shared" si="893"/>
        <v/>
      </c>
      <c r="CT1131" s="12" t="str">
        <f t="shared" si="894"/>
        <v/>
      </c>
      <c r="CU1131" s="12" t="str">
        <f t="shared" si="895"/>
        <v/>
      </c>
      <c r="CV1131" s="12" t="str">
        <f t="shared" si="896"/>
        <v/>
      </c>
      <c r="CW1131" s="12" t="str">
        <f t="shared" si="918"/>
        <v/>
      </c>
      <c r="CX1131" s="12" t="str">
        <f t="shared" si="919"/>
        <v/>
      </c>
      <c r="CY1131" s="12" t="str">
        <f t="shared" si="920"/>
        <v/>
      </c>
      <c r="CZ1131" s="12" t="str">
        <f t="shared" si="921"/>
        <v/>
      </c>
      <c r="DA1131" s="12" t="str">
        <f t="shared" si="922"/>
        <v/>
      </c>
      <c r="DB1131" s="12" t="str">
        <f t="shared" si="923"/>
        <v/>
      </c>
      <c r="DC1131" s="12" t="str">
        <f t="shared" si="924"/>
        <v/>
      </c>
      <c r="DD1131" s="12" t="str">
        <f t="shared" si="925"/>
        <v/>
      </c>
      <c r="DE1131" s="12" t="str">
        <f t="shared" si="926"/>
        <v/>
      </c>
      <c r="DF1131" s="12" t="str">
        <f t="shared" si="927"/>
        <v/>
      </c>
      <c r="DG1131" s="12" t="str">
        <f t="shared" si="928"/>
        <v/>
      </c>
      <c r="DH1131" s="12" t="str">
        <f t="shared" si="929"/>
        <v/>
      </c>
      <c r="DI1131" s="12" t="str">
        <f t="shared" si="930"/>
        <v/>
      </c>
      <c r="DJ1131" s="12" t="str">
        <f t="shared" si="931"/>
        <v/>
      </c>
      <c r="DK1131" s="12" t="str">
        <f t="shared" si="932"/>
        <v/>
      </c>
      <c r="DL1131" s="12" t="str">
        <f t="shared" si="933"/>
        <v/>
      </c>
      <c r="DM1131" s="12" t="str">
        <f t="shared" si="934"/>
        <v/>
      </c>
      <c r="DN1131" s="12" t="str">
        <f t="shared" si="935"/>
        <v/>
      </c>
      <c r="DO1131" s="12" t="str">
        <f t="shared" si="936"/>
        <v/>
      </c>
      <c r="DP1131" s="12" t="str">
        <f t="shared" si="937"/>
        <v/>
      </c>
      <c r="DQ1131" s="12" t="str">
        <f t="shared" si="938"/>
        <v/>
      </c>
      <c r="DR1131" s="12" t="str">
        <f t="shared" si="900"/>
        <v/>
      </c>
      <c r="DS1131" s="12" t="str">
        <f t="shared" si="901"/>
        <v/>
      </c>
      <c r="DT1131" s="12" t="str">
        <f t="shared" si="902"/>
        <v/>
      </c>
      <c r="DU1131" s="12" t="str">
        <f t="shared" si="903"/>
        <v/>
      </c>
      <c r="DV1131" s="12" t="str">
        <f t="shared" si="904"/>
        <v/>
      </c>
      <c r="DW1131" s="12" t="str">
        <f t="shared" si="905"/>
        <v/>
      </c>
      <c r="DX1131" s="12" t="str">
        <f t="shared" si="906"/>
        <v/>
      </c>
      <c r="DY1131" s="12" t="str">
        <f t="shared" si="907"/>
        <v/>
      </c>
      <c r="DZ1131" s="12" t="str">
        <f t="shared" si="908"/>
        <v/>
      </c>
      <c r="EA1131" s="12" t="str">
        <f t="shared" si="909"/>
        <v/>
      </c>
      <c r="EB1131" s="12" t="str">
        <f t="shared" si="910"/>
        <v/>
      </c>
      <c r="EC1131" s="12" t="str">
        <f t="shared" si="911"/>
        <v/>
      </c>
      <c r="ED1131" s="12" t="str">
        <f t="shared" si="912"/>
        <v/>
      </c>
      <c r="EE1131" s="12" t="str">
        <f t="shared" si="913"/>
        <v/>
      </c>
      <c r="EF1131" s="12" t="str">
        <f t="shared" si="914"/>
        <v/>
      </c>
      <c r="EG1131" s="12" t="str">
        <f t="shared" si="915"/>
        <v/>
      </c>
      <c r="EH1131" s="12" t="str">
        <f t="shared" si="916"/>
        <v/>
      </c>
      <c r="EI1131" s="12" t="str">
        <f t="shared" si="917"/>
        <v/>
      </c>
      <c r="EK1131" s="83" t="str">
        <f t="shared" si="897"/>
        <v/>
      </c>
      <c r="EM1131" s="12" t="str">
        <f t="shared" si="898"/>
        <v/>
      </c>
      <c r="EO1131" s="12" t="str">
        <f t="shared" si="899"/>
        <v/>
      </c>
      <c r="EQ1131" s="12" t="str">
        <f>IF($EO1131="", "", IF($EQ$8=$EQ$6, COUNTIF($EO$11:$EO$2510, "&gt;"&amp;$EO1131)+1+COUNTIF($EO$11:$EO1131, $EO1131)-1, COUNTIF($EO$11:$EO$2510, "&lt;"&amp;$EO1131)+1+COUNTIF($EO$11:$EO1131, $EO1131)-1))</f>
        <v/>
      </c>
    </row>
    <row r="1132" spans="1:147" x14ac:dyDescent="0.55000000000000004">
      <c r="A1132" s="8"/>
      <c r="B1132" s="12" t="str">
        <f>IF($D1132="", "", COUNTIF($D$11:$D1132, $D1132))</f>
        <v/>
      </c>
      <c r="C1132" s="8"/>
      <c r="D1132" s="45"/>
      <c r="E1132" s="46"/>
      <c r="F1132" s="47"/>
      <c r="G1132" s="54"/>
      <c r="H1132" s="54"/>
      <c r="I1132" s="48"/>
      <c r="J1132" s="49"/>
      <c r="K1132" s="50"/>
      <c r="L1132" s="50"/>
      <c r="M1132" s="50"/>
      <c r="N1132" s="50"/>
      <c r="O1132" s="50"/>
      <c r="P1132" s="50"/>
      <c r="Q1132" s="50"/>
      <c r="R1132" s="50"/>
      <c r="S1132" s="50"/>
      <c r="T1132" s="50"/>
      <c r="U1132" s="51"/>
      <c r="V1132" s="52"/>
      <c r="W1132" s="53"/>
      <c r="X1132" s="53"/>
      <c r="Y1132" s="53"/>
      <c r="Z1132" s="53"/>
      <c r="AA1132" s="48"/>
      <c r="AB1132" s="54"/>
      <c r="AC1132" s="54"/>
      <c r="AD1132" s="54"/>
      <c r="AE1132" s="54"/>
      <c r="AF1132" s="54"/>
      <c r="AG1132" s="54"/>
      <c r="AH1132" s="54"/>
      <c r="AI1132" s="54"/>
      <c r="AJ1132" s="49"/>
      <c r="AK1132" s="48"/>
      <c r="AL1132" s="54"/>
      <c r="AM1132" s="54"/>
      <c r="AN1132" s="54"/>
      <c r="AO1132" s="54"/>
      <c r="AP1132" s="54"/>
      <c r="AQ1132" s="54"/>
      <c r="AR1132" s="54"/>
      <c r="AS1132" s="54"/>
      <c r="AT1132" s="54"/>
      <c r="AU1132" s="54"/>
      <c r="AV1132" s="54"/>
      <c r="AW1132" s="54"/>
      <c r="AX1132" s="54"/>
      <c r="AY1132" s="54"/>
      <c r="AZ1132" s="54"/>
      <c r="BA1132" s="54"/>
      <c r="BB1132" s="54"/>
      <c r="BC1132" s="54"/>
      <c r="BD1132" s="54"/>
      <c r="BE1132" s="54"/>
      <c r="BF1132" s="54"/>
      <c r="BG1132" s="54"/>
      <c r="BH1132" s="54"/>
      <c r="BI1132" s="54"/>
      <c r="BJ1132" s="54"/>
      <c r="BK1132" s="54"/>
      <c r="BL1132" s="54"/>
      <c r="BM1132" s="54"/>
      <c r="BN1132" s="54"/>
      <c r="BO1132" s="54"/>
      <c r="BP1132" s="54"/>
      <c r="BQ1132" s="54"/>
      <c r="BR1132" s="54"/>
      <c r="BS1132" s="54"/>
      <c r="BT1132" s="54"/>
      <c r="BU1132" s="54"/>
      <c r="BV1132" s="54"/>
      <c r="BW1132" s="54"/>
      <c r="BX1132" s="49"/>
      <c r="BY1132" s="55"/>
      <c r="BZ1132" s="8"/>
      <c r="CE1132" s="12" t="str">
        <f t="shared" si="887"/>
        <v/>
      </c>
      <c r="CG1132" s="77" t="str">
        <f t="shared" si="888"/>
        <v/>
      </c>
      <c r="CH1132" s="80" t="str">
        <f t="shared" si="889"/>
        <v/>
      </c>
      <c r="CL1132" s="12" t="str">
        <f t="shared" si="890"/>
        <v/>
      </c>
      <c r="CM1132" s="12" t="str">
        <f t="shared" si="891"/>
        <v/>
      </c>
      <c r="CN1132" s="12" t="str" cm="1">
        <f t="array" ref="CN1132">IF(OR($CE1132="", $CG$3=""), "", IF(IFERROR(INDEX($K1132:$T1132, $CK1132, MATCH(CN$3, $K$3:$T$3, 0)), "")="", $CC$4, $CC$3))</f>
        <v/>
      </c>
      <c r="CO1132" s="12" t="str" cm="1">
        <f t="array" ref="CO1132">IF(OR($CE1132="", $CG$3=""), "", IF(IFERROR(INDEX($AA1132:$AJ1132, $CK1132, MATCH(CO$3, $AA$3:$AJ$3, 0)), "")="", $CC$4, $CC$3))</f>
        <v/>
      </c>
      <c r="CP1132" s="12" t="str">
        <f>IF(OR($CE1132="", $CG$3=""), "", IF(CP$3='Property List &amp; Features'!$BG$9, $CC$3, IF(CP$3=$I1132, $CC$3, $CC$4)))</f>
        <v/>
      </c>
      <c r="CQ1132" s="12" t="str">
        <f>IF(OR($CE1132="", $CG$3=""), "", IF(CQ$3='Property List &amp; Features'!$BG$9, $CC$3, IF(CQ$3=$J1132, $CC$3, $CC$4)))</f>
        <v/>
      </c>
      <c r="CR1132" s="12" t="str">
        <f t="shared" si="892"/>
        <v/>
      </c>
      <c r="CS1132" s="12" t="str">
        <f t="shared" si="893"/>
        <v/>
      </c>
      <c r="CT1132" s="12" t="str">
        <f t="shared" si="894"/>
        <v/>
      </c>
      <c r="CU1132" s="12" t="str">
        <f t="shared" si="895"/>
        <v/>
      </c>
      <c r="CV1132" s="12" t="str">
        <f t="shared" si="896"/>
        <v/>
      </c>
      <c r="CW1132" s="12" t="str">
        <f t="shared" si="918"/>
        <v/>
      </c>
      <c r="CX1132" s="12" t="str">
        <f t="shared" si="919"/>
        <v/>
      </c>
      <c r="CY1132" s="12" t="str">
        <f t="shared" si="920"/>
        <v/>
      </c>
      <c r="CZ1132" s="12" t="str">
        <f t="shared" si="921"/>
        <v/>
      </c>
      <c r="DA1132" s="12" t="str">
        <f t="shared" si="922"/>
        <v/>
      </c>
      <c r="DB1132" s="12" t="str">
        <f t="shared" si="923"/>
        <v/>
      </c>
      <c r="DC1132" s="12" t="str">
        <f t="shared" si="924"/>
        <v/>
      </c>
      <c r="DD1132" s="12" t="str">
        <f t="shared" si="925"/>
        <v/>
      </c>
      <c r="DE1132" s="12" t="str">
        <f t="shared" si="926"/>
        <v/>
      </c>
      <c r="DF1132" s="12" t="str">
        <f t="shared" si="927"/>
        <v/>
      </c>
      <c r="DG1132" s="12" t="str">
        <f t="shared" si="928"/>
        <v/>
      </c>
      <c r="DH1132" s="12" t="str">
        <f t="shared" si="929"/>
        <v/>
      </c>
      <c r="DI1132" s="12" t="str">
        <f t="shared" si="930"/>
        <v/>
      </c>
      <c r="DJ1132" s="12" t="str">
        <f t="shared" si="931"/>
        <v/>
      </c>
      <c r="DK1132" s="12" t="str">
        <f t="shared" si="932"/>
        <v/>
      </c>
      <c r="DL1132" s="12" t="str">
        <f t="shared" si="933"/>
        <v/>
      </c>
      <c r="DM1132" s="12" t="str">
        <f t="shared" si="934"/>
        <v/>
      </c>
      <c r="DN1132" s="12" t="str">
        <f t="shared" si="935"/>
        <v/>
      </c>
      <c r="DO1132" s="12" t="str">
        <f t="shared" si="936"/>
        <v/>
      </c>
      <c r="DP1132" s="12" t="str">
        <f t="shared" si="937"/>
        <v/>
      </c>
      <c r="DQ1132" s="12" t="str">
        <f t="shared" si="938"/>
        <v/>
      </c>
      <c r="DR1132" s="12" t="str">
        <f t="shared" si="900"/>
        <v/>
      </c>
      <c r="DS1132" s="12" t="str">
        <f t="shared" si="901"/>
        <v/>
      </c>
      <c r="DT1132" s="12" t="str">
        <f t="shared" si="902"/>
        <v/>
      </c>
      <c r="DU1132" s="12" t="str">
        <f t="shared" si="903"/>
        <v/>
      </c>
      <c r="DV1132" s="12" t="str">
        <f t="shared" si="904"/>
        <v/>
      </c>
      <c r="DW1132" s="12" t="str">
        <f t="shared" si="905"/>
        <v/>
      </c>
      <c r="DX1132" s="12" t="str">
        <f t="shared" si="906"/>
        <v/>
      </c>
      <c r="DY1132" s="12" t="str">
        <f t="shared" si="907"/>
        <v/>
      </c>
      <c r="DZ1132" s="12" t="str">
        <f t="shared" si="908"/>
        <v/>
      </c>
      <c r="EA1132" s="12" t="str">
        <f t="shared" si="909"/>
        <v/>
      </c>
      <c r="EB1132" s="12" t="str">
        <f t="shared" si="910"/>
        <v/>
      </c>
      <c r="EC1132" s="12" t="str">
        <f t="shared" si="911"/>
        <v/>
      </c>
      <c r="ED1132" s="12" t="str">
        <f t="shared" si="912"/>
        <v/>
      </c>
      <c r="EE1132" s="12" t="str">
        <f t="shared" si="913"/>
        <v/>
      </c>
      <c r="EF1132" s="12" t="str">
        <f t="shared" si="914"/>
        <v/>
      </c>
      <c r="EG1132" s="12" t="str">
        <f t="shared" si="915"/>
        <v/>
      </c>
      <c r="EH1132" s="12" t="str">
        <f t="shared" si="916"/>
        <v/>
      </c>
      <c r="EI1132" s="12" t="str">
        <f t="shared" si="917"/>
        <v/>
      </c>
      <c r="EK1132" s="83" t="str">
        <f t="shared" si="897"/>
        <v/>
      </c>
      <c r="EM1132" s="12" t="str">
        <f t="shared" si="898"/>
        <v/>
      </c>
      <c r="EO1132" s="12" t="str">
        <f t="shared" si="899"/>
        <v/>
      </c>
      <c r="EQ1132" s="12" t="str">
        <f>IF($EO1132="", "", IF($EQ$8=$EQ$6, COUNTIF($EO$11:$EO$2510, "&gt;"&amp;$EO1132)+1+COUNTIF($EO$11:$EO1132, $EO1132)-1, COUNTIF($EO$11:$EO$2510, "&lt;"&amp;$EO1132)+1+COUNTIF($EO$11:$EO1132, $EO1132)-1))</f>
        <v/>
      </c>
    </row>
    <row r="1133" spans="1:147" x14ac:dyDescent="0.55000000000000004">
      <c r="A1133" s="8"/>
      <c r="B1133" s="12" t="str">
        <f>IF($D1133="", "", COUNTIF($D$11:$D1133, $D1133))</f>
        <v/>
      </c>
      <c r="C1133" s="8"/>
      <c r="D1133" s="45"/>
      <c r="E1133" s="46"/>
      <c r="F1133" s="47"/>
      <c r="G1133" s="54"/>
      <c r="H1133" s="54"/>
      <c r="I1133" s="48"/>
      <c r="J1133" s="49"/>
      <c r="K1133" s="50"/>
      <c r="L1133" s="50"/>
      <c r="M1133" s="50"/>
      <c r="N1133" s="50"/>
      <c r="O1133" s="50"/>
      <c r="P1133" s="50"/>
      <c r="Q1133" s="50"/>
      <c r="R1133" s="50"/>
      <c r="S1133" s="50"/>
      <c r="T1133" s="50"/>
      <c r="U1133" s="51"/>
      <c r="V1133" s="52"/>
      <c r="W1133" s="53"/>
      <c r="X1133" s="53"/>
      <c r="Y1133" s="53"/>
      <c r="Z1133" s="53"/>
      <c r="AA1133" s="48"/>
      <c r="AB1133" s="54"/>
      <c r="AC1133" s="54"/>
      <c r="AD1133" s="54"/>
      <c r="AE1133" s="54"/>
      <c r="AF1133" s="54"/>
      <c r="AG1133" s="54"/>
      <c r="AH1133" s="54"/>
      <c r="AI1133" s="54"/>
      <c r="AJ1133" s="49"/>
      <c r="AK1133" s="48"/>
      <c r="AL1133" s="54"/>
      <c r="AM1133" s="54"/>
      <c r="AN1133" s="54"/>
      <c r="AO1133" s="54"/>
      <c r="AP1133" s="54"/>
      <c r="AQ1133" s="54"/>
      <c r="AR1133" s="54"/>
      <c r="AS1133" s="54"/>
      <c r="AT1133" s="54"/>
      <c r="AU1133" s="54"/>
      <c r="AV1133" s="54"/>
      <c r="AW1133" s="54"/>
      <c r="AX1133" s="54"/>
      <c r="AY1133" s="54"/>
      <c r="AZ1133" s="54"/>
      <c r="BA1133" s="54"/>
      <c r="BB1133" s="54"/>
      <c r="BC1133" s="54"/>
      <c r="BD1133" s="54"/>
      <c r="BE1133" s="54"/>
      <c r="BF1133" s="54"/>
      <c r="BG1133" s="54"/>
      <c r="BH1133" s="54"/>
      <c r="BI1133" s="54"/>
      <c r="BJ1133" s="54"/>
      <c r="BK1133" s="54"/>
      <c r="BL1133" s="54"/>
      <c r="BM1133" s="54"/>
      <c r="BN1133" s="54"/>
      <c r="BO1133" s="54"/>
      <c r="BP1133" s="54"/>
      <c r="BQ1133" s="54"/>
      <c r="BR1133" s="54"/>
      <c r="BS1133" s="54"/>
      <c r="BT1133" s="54"/>
      <c r="BU1133" s="54"/>
      <c r="BV1133" s="54"/>
      <c r="BW1133" s="54"/>
      <c r="BX1133" s="49"/>
      <c r="BY1133" s="55"/>
      <c r="BZ1133" s="8"/>
      <c r="CE1133" s="12" t="str">
        <f t="shared" si="887"/>
        <v/>
      </c>
      <c r="CG1133" s="77" t="str">
        <f t="shared" si="888"/>
        <v/>
      </c>
      <c r="CH1133" s="80" t="str">
        <f t="shared" si="889"/>
        <v/>
      </c>
      <c r="CL1133" s="12" t="str">
        <f t="shared" si="890"/>
        <v/>
      </c>
      <c r="CM1133" s="12" t="str">
        <f t="shared" si="891"/>
        <v/>
      </c>
      <c r="CN1133" s="12" t="str" cm="1">
        <f t="array" ref="CN1133">IF(OR($CE1133="", $CG$3=""), "", IF(IFERROR(INDEX($K1133:$T1133, $CK1133, MATCH(CN$3, $K$3:$T$3, 0)), "")="", $CC$4, $CC$3))</f>
        <v/>
      </c>
      <c r="CO1133" s="12" t="str" cm="1">
        <f t="array" ref="CO1133">IF(OR($CE1133="", $CG$3=""), "", IF(IFERROR(INDEX($AA1133:$AJ1133, $CK1133, MATCH(CO$3, $AA$3:$AJ$3, 0)), "")="", $CC$4, $CC$3))</f>
        <v/>
      </c>
      <c r="CP1133" s="12" t="str">
        <f>IF(OR($CE1133="", $CG$3=""), "", IF(CP$3='Property List &amp; Features'!$BG$9, $CC$3, IF(CP$3=$I1133, $CC$3, $CC$4)))</f>
        <v/>
      </c>
      <c r="CQ1133" s="12" t="str">
        <f>IF(OR($CE1133="", $CG$3=""), "", IF(CQ$3='Property List &amp; Features'!$BG$9, $CC$3, IF(CQ$3=$J1133, $CC$3, $CC$4)))</f>
        <v/>
      </c>
      <c r="CR1133" s="12" t="str">
        <f t="shared" si="892"/>
        <v/>
      </c>
      <c r="CS1133" s="12" t="str">
        <f t="shared" si="893"/>
        <v/>
      </c>
      <c r="CT1133" s="12" t="str">
        <f t="shared" si="894"/>
        <v/>
      </c>
      <c r="CU1133" s="12" t="str">
        <f t="shared" si="895"/>
        <v/>
      </c>
      <c r="CV1133" s="12" t="str">
        <f t="shared" si="896"/>
        <v/>
      </c>
      <c r="CW1133" s="12" t="str">
        <f t="shared" si="918"/>
        <v/>
      </c>
      <c r="CX1133" s="12" t="str">
        <f t="shared" si="919"/>
        <v/>
      </c>
      <c r="CY1133" s="12" t="str">
        <f t="shared" si="920"/>
        <v/>
      </c>
      <c r="CZ1133" s="12" t="str">
        <f t="shared" si="921"/>
        <v/>
      </c>
      <c r="DA1133" s="12" t="str">
        <f t="shared" si="922"/>
        <v/>
      </c>
      <c r="DB1133" s="12" t="str">
        <f t="shared" si="923"/>
        <v/>
      </c>
      <c r="DC1133" s="12" t="str">
        <f t="shared" si="924"/>
        <v/>
      </c>
      <c r="DD1133" s="12" t="str">
        <f t="shared" si="925"/>
        <v/>
      </c>
      <c r="DE1133" s="12" t="str">
        <f t="shared" si="926"/>
        <v/>
      </c>
      <c r="DF1133" s="12" t="str">
        <f t="shared" si="927"/>
        <v/>
      </c>
      <c r="DG1133" s="12" t="str">
        <f t="shared" si="928"/>
        <v/>
      </c>
      <c r="DH1133" s="12" t="str">
        <f t="shared" si="929"/>
        <v/>
      </c>
      <c r="DI1133" s="12" t="str">
        <f t="shared" si="930"/>
        <v/>
      </c>
      <c r="DJ1133" s="12" t="str">
        <f t="shared" si="931"/>
        <v/>
      </c>
      <c r="DK1133" s="12" t="str">
        <f t="shared" si="932"/>
        <v/>
      </c>
      <c r="DL1133" s="12" t="str">
        <f t="shared" si="933"/>
        <v/>
      </c>
      <c r="DM1133" s="12" t="str">
        <f t="shared" si="934"/>
        <v/>
      </c>
      <c r="DN1133" s="12" t="str">
        <f t="shared" si="935"/>
        <v/>
      </c>
      <c r="DO1133" s="12" t="str">
        <f t="shared" si="936"/>
        <v/>
      </c>
      <c r="DP1133" s="12" t="str">
        <f t="shared" si="937"/>
        <v/>
      </c>
      <c r="DQ1133" s="12" t="str">
        <f t="shared" si="938"/>
        <v/>
      </c>
      <c r="DR1133" s="12" t="str">
        <f t="shared" si="900"/>
        <v/>
      </c>
      <c r="DS1133" s="12" t="str">
        <f t="shared" si="901"/>
        <v/>
      </c>
      <c r="DT1133" s="12" t="str">
        <f t="shared" si="902"/>
        <v/>
      </c>
      <c r="DU1133" s="12" t="str">
        <f t="shared" si="903"/>
        <v/>
      </c>
      <c r="DV1133" s="12" t="str">
        <f t="shared" si="904"/>
        <v/>
      </c>
      <c r="DW1133" s="12" t="str">
        <f t="shared" si="905"/>
        <v/>
      </c>
      <c r="DX1133" s="12" t="str">
        <f t="shared" si="906"/>
        <v/>
      </c>
      <c r="DY1133" s="12" t="str">
        <f t="shared" si="907"/>
        <v/>
      </c>
      <c r="DZ1133" s="12" t="str">
        <f t="shared" si="908"/>
        <v/>
      </c>
      <c r="EA1133" s="12" t="str">
        <f t="shared" si="909"/>
        <v/>
      </c>
      <c r="EB1133" s="12" t="str">
        <f t="shared" si="910"/>
        <v/>
      </c>
      <c r="EC1133" s="12" t="str">
        <f t="shared" si="911"/>
        <v/>
      </c>
      <c r="ED1133" s="12" t="str">
        <f t="shared" si="912"/>
        <v/>
      </c>
      <c r="EE1133" s="12" t="str">
        <f t="shared" si="913"/>
        <v/>
      </c>
      <c r="EF1133" s="12" t="str">
        <f t="shared" si="914"/>
        <v/>
      </c>
      <c r="EG1133" s="12" t="str">
        <f t="shared" si="915"/>
        <v/>
      </c>
      <c r="EH1133" s="12" t="str">
        <f t="shared" si="916"/>
        <v/>
      </c>
      <c r="EI1133" s="12" t="str">
        <f t="shared" si="917"/>
        <v/>
      </c>
      <c r="EK1133" s="83" t="str">
        <f t="shared" si="897"/>
        <v/>
      </c>
      <c r="EM1133" s="12" t="str">
        <f t="shared" si="898"/>
        <v/>
      </c>
      <c r="EO1133" s="12" t="str">
        <f t="shared" si="899"/>
        <v/>
      </c>
      <c r="EQ1133" s="12" t="str">
        <f>IF($EO1133="", "", IF($EQ$8=$EQ$6, COUNTIF($EO$11:$EO$2510, "&gt;"&amp;$EO1133)+1+COUNTIF($EO$11:$EO1133, $EO1133)-1, COUNTIF($EO$11:$EO$2510, "&lt;"&amp;$EO1133)+1+COUNTIF($EO$11:$EO1133, $EO1133)-1))</f>
        <v/>
      </c>
    </row>
    <row r="1134" spans="1:147" x14ac:dyDescent="0.55000000000000004">
      <c r="A1134" s="8"/>
      <c r="B1134" s="12" t="str">
        <f>IF($D1134="", "", COUNTIF($D$11:$D1134, $D1134))</f>
        <v/>
      </c>
      <c r="C1134" s="8"/>
      <c r="D1134" s="45"/>
      <c r="E1134" s="46"/>
      <c r="F1134" s="47"/>
      <c r="G1134" s="54"/>
      <c r="H1134" s="54"/>
      <c r="I1134" s="48"/>
      <c r="J1134" s="49"/>
      <c r="K1134" s="50"/>
      <c r="L1134" s="50"/>
      <c r="M1134" s="50"/>
      <c r="N1134" s="50"/>
      <c r="O1134" s="50"/>
      <c r="P1134" s="50"/>
      <c r="Q1134" s="50"/>
      <c r="R1134" s="50"/>
      <c r="S1134" s="50"/>
      <c r="T1134" s="50"/>
      <c r="U1134" s="51"/>
      <c r="V1134" s="52"/>
      <c r="W1134" s="53"/>
      <c r="X1134" s="53"/>
      <c r="Y1134" s="53"/>
      <c r="Z1134" s="53"/>
      <c r="AA1134" s="48"/>
      <c r="AB1134" s="54"/>
      <c r="AC1134" s="54"/>
      <c r="AD1134" s="54"/>
      <c r="AE1134" s="54"/>
      <c r="AF1134" s="54"/>
      <c r="AG1134" s="54"/>
      <c r="AH1134" s="54"/>
      <c r="AI1134" s="54"/>
      <c r="AJ1134" s="49"/>
      <c r="AK1134" s="48"/>
      <c r="AL1134" s="54"/>
      <c r="AM1134" s="54"/>
      <c r="AN1134" s="54"/>
      <c r="AO1134" s="54"/>
      <c r="AP1134" s="54"/>
      <c r="AQ1134" s="54"/>
      <c r="AR1134" s="54"/>
      <c r="AS1134" s="54"/>
      <c r="AT1134" s="54"/>
      <c r="AU1134" s="54"/>
      <c r="AV1134" s="54"/>
      <c r="AW1134" s="54"/>
      <c r="AX1134" s="54"/>
      <c r="AY1134" s="54"/>
      <c r="AZ1134" s="54"/>
      <c r="BA1134" s="54"/>
      <c r="BB1134" s="54"/>
      <c r="BC1134" s="54"/>
      <c r="BD1134" s="54"/>
      <c r="BE1134" s="54"/>
      <c r="BF1134" s="54"/>
      <c r="BG1134" s="54"/>
      <c r="BH1134" s="54"/>
      <c r="BI1134" s="54"/>
      <c r="BJ1134" s="54"/>
      <c r="BK1134" s="54"/>
      <c r="BL1134" s="54"/>
      <c r="BM1134" s="54"/>
      <c r="BN1134" s="54"/>
      <c r="BO1134" s="54"/>
      <c r="BP1134" s="54"/>
      <c r="BQ1134" s="54"/>
      <c r="BR1134" s="54"/>
      <c r="BS1134" s="54"/>
      <c r="BT1134" s="54"/>
      <c r="BU1134" s="54"/>
      <c r="BV1134" s="54"/>
      <c r="BW1134" s="54"/>
      <c r="BX1134" s="49"/>
      <c r="BY1134" s="55"/>
      <c r="BZ1134" s="8"/>
      <c r="CE1134" s="12" t="str">
        <f t="shared" si="887"/>
        <v/>
      </c>
      <c r="CG1134" s="77" t="str">
        <f t="shared" si="888"/>
        <v/>
      </c>
      <c r="CH1134" s="80" t="str">
        <f t="shared" si="889"/>
        <v/>
      </c>
      <c r="CL1134" s="12" t="str">
        <f t="shared" si="890"/>
        <v/>
      </c>
      <c r="CM1134" s="12" t="str">
        <f t="shared" si="891"/>
        <v/>
      </c>
      <c r="CN1134" s="12" t="str" cm="1">
        <f t="array" ref="CN1134">IF(OR($CE1134="", $CG$3=""), "", IF(IFERROR(INDEX($K1134:$T1134, $CK1134, MATCH(CN$3, $K$3:$T$3, 0)), "")="", $CC$4, $CC$3))</f>
        <v/>
      </c>
      <c r="CO1134" s="12" t="str" cm="1">
        <f t="array" ref="CO1134">IF(OR($CE1134="", $CG$3=""), "", IF(IFERROR(INDEX($AA1134:$AJ1134, $CK1134, MATCH(CO$3, $AA$3:$AJ$3, 0)), "")="", $CC$4, $CC$3))</f>
        <v/>
      </c>
      <c r="CP1134" s="12" t="str">
        <f>IF(OR($CE1134="", $CG$3=""), "", IF(CP$3='Property List &amp; Features'!$BG$9, $CC$3, IF(CP$3=$I1134, $CC$3, $CC$4)))</f>
        <v/>
      </c>
      <c r="CQ1134" s="12" t="str">
        <f>IF(OR($CE1134="", $CG$3=""), "", IF(CQ$3='Property List &amp; Features'!$BG$9, $CC$3, IF(CQ$3=$J1134, $CC$3, $CC$4)))</f>
        <v/>
      </c>
      <c r="CR1134" s="12" t="str">
        <f t="shared" si="892"/>
        <v/>
      </c>
      <c r="CS1134" s="12" t="str">
        <f t="shared" si="893"/>
        <v/>
      </c>
      <c r="CT1134" s="12" t="str">
        <f t="shared" si="894"/>
        <v/>
      </c>
      <c r="CU1134" s="12" t="str">
        <f t="shared" si="895"/>
        <v/>
      </c>
      <c r="CV1134" s="12" t="str">
        <f t="shared" si="896"/>
        <v/>
      </c>
      <c r="CW1134" s="12" t="str">
        <f t="shared" si="918"/>
        <v/>
      </c>
      <c r="CX1134" s="12" t="str">
        <f t="shared" si="919"/>
        <v/>
      </c>
      <c r="CY1134" s="12" t="str">
        <f t="shared" si="920"/>
        <v/>
      </c>
      <c r="CZ1134" s="12" t="str">
        <f t="shared" si="921"/>
        <v/>
      </c>
      <c r="DA1134" s="12" t="str">
        <f t="shared" si="922"/>
        <v/>
      </c>
      <c r="DB1134" s="12" t="str">
        <f t="shared" si="923"/>
        <v/>
      </c>
      <c r="DC1134" s="12" t="str">
        <f t="shared" si="924"/>
        <v/>
      </c>
      <c r="DD1134" s="12" t="str">
        <f t="shared" si="925"/>
        <v/>
      </c>
      <c r="DE1134" s="12" t="str">
        <f t="shared" si="926"/>
        <v/>
      </c>
      <c r="DF1134" s="12" t="str">
        <f t="shared" si="927"/>
        <v/>
      </c>
      <c r="DG1134" s="12" t="str">
        <f t="shared" si="928"/>
        <v/>
      </c>
      <c r="DH1134" s="12" t="str">
        <f t="shared" si="929"/>
        <v/>
      </c>
      <c r="DI1134" s="12" t="str">
        <f t="shared" si="930"/>
        <v/>
      </c>
      <c r="DJ1134" s="12" t="str">
        <f t="shared" si="931"/>
        <v/>
      </c>
      <c r="DK1134" s="12" t="str">
        <f t="shared" si="932"/>
        <v/>
      </c>
      <c r="DL1134" s="12" t="str">
        <f t="shared" si="933"/>
        <v/>
      </c>
      <c r="DM1134" s="12" t="str">
        <f t="shared" si="934"/>
        <v/>
      </c>
      <c r="DN1134" s="12" t="str">
        <f t="shared" si="935"/>
        <v/>
      </c>
      <c r="DO1134" s="12" t="str">
        <f t="shared" si="936"/>
        <v/>
      </c>
      <c r="DP1134" s="12" t="str">
        <f t="shared" si="937"/>
        <v/>
      </c>
      <c r="DQ1134" s="12" t="str">
        <f t="shared" si="938"/>
        <v/>
      </c>
      <c r="DR1134" s="12" t="str">
        <f t="shared" si="900"/>
        <v/>
      </c>
      <c r="DS1134" s="12" t="str">
        <f t="shared" si="901"/>
        <v/>
      </c>
      <c r="DT1134" s="12" t="str">
        <f t="shared" si="902"/>
        <v/>
      </c>
      <c r="DU1134" s="12" t="str">
        <f t="shared" si="903"/>
        <v/>
      </c>
      <c r="DV1134" s="12" t="str">
        <f t="shared" si="904"/>
        <v/>
      </c>
      <c r="DW1134" s="12" t="str">
        <f t="shared" si="905"/>
        <v/>
      </c>
      <c r="DX1134" s="12" t="str">
        <f t="shared" si="906"/>
        <v/>
      </c>
      <c r="DY1134" s="12" t="str">
        <f t="shared" si="907"/>
        <v/>
      </c>
      <c r="DZ1134" s="12" t="str">
        <f t="shared" si="908"/>
        <v/>
      </c>
      <c r="EA1134" s="12" t="str">
        <f t="shared" si="909"/>
        <v/>
      </c>
      <c r="EB1134" s="12" t="str">
        <f t="shared" si="910"/>
        <v/>
      </c>
      <c r="EC1134" s="12" t="str">
        <f t="shared" si="911"/>
        <v/>
      </c>
      <c r="ED1134" s="12" t="str">
        <f t="shared" si="912"/>
        <v/>
      </c>
      <c r="EE1134" s="12" t="str">
        <f t="shared" si="913"/>
        <v/>
      </c>
      <c r="EF1134" s="12" t="str">
        <f t="shared" si="914"/>
        <v/>
      </c>
      <c r="EG1134" s="12" t="str">
        <f t="shared" si="915"/>
        <v/>
      </c>
      <c r="EH1134" s="12" t="str">
        <f t="shared" si="916"/>
        <v/>
      </c>
      <c r="EI1134" s="12" t="str">
        <f t="shared" si="917"/>
        <v/>
      </c>
      <c r="EK1134" s="83" t="str">
        <f t="shared" si="897"/>
        <v/>
      </c>
      <c r="EM1134" s="12" t="str">
        <f t="shared" si="898"/>
        <v/>
      </c>
      <c r="EO1134" s="12" t="str">
        <f t="shared" si="899"/>
        <v/>
      </c>
      <c r="EQ1134" s="12" t="str">
        <f>IF($EO1134="", "", IF($EQ$8=$EQ$6, COUNTIF($EO$11:$EO$2510, "&gt;"&amp;$EO1134)+1+COUNTIF($EO$11:$EO1134, $EO1134)-1, COUNTIF($EO$11:$EO$2510, "&lt;"&amp;$EO1134)+1+COUNTIF($EO$11:$EO1134, $EO1134)-1))</f>
        <v/>
      </c>
    </row>
    <row r="1135" spans="1:147" x14ac:dyDescent="0.55000000000000004">
      <c r="A1135" s="8"/>
      <c r="B1135" s="12" t="str">
        <f>IF($D1135="", "", COUNTIF($D$11:$D1135, $D1135))</f>
        <v/>
      </c>
      <c r="C1135" s="8"/>
      <c r="D1135" s="45"/>
      <c r="E1135" s="46"/>
      <c r="F1135" s="47"/>
      <c r="G1135" s="54"/>
      <c r="H1135" s="54"/>
      <c r="I1135" s="48"/>
      <c r="J1135" s="49"/>
      <c r="K1135" s="50"/>
      <c r="L1135" s="50"/>
      <c r="M1135" s="50"/>
      <c r="N1135" s="50"/>
      <c r="O1135" s="50"/>
      <c r="P1135" s="50"/>
      <c r="Q1135" s="50"/>
      <c r="R1135" s="50"/>
      <c r="S1135" s="50"/>
      <c r="T1135" s="50"/>
      <c r="U1135" s="51"/>
      <c r="V1135" s="52"/>
      <c r="W1135" s="53"/>
      <c r="X1135" s="53"/>
      <c r="Y1135" s="53"/>
      <c r="Z1135" s="53"/>
      <c r="AA1135" s="48"/>
      <c r="AB1135" s="54"/>
      <c r="AC1135" s="54"/>
      <c r="AD1135" s="54"/>
      <c r="AE1135" s="54"/>
      <c r="AF1135" s="54"/>
      <c r="AG1135" s="54"/>
      <c r="AH1135" s="54"/>
      <c r="AI1135" s="54"/>
      <c r="AJ1135" s="49"/>
      <c r="AK1135" s="48"/>
      <c r="AL1135" s="54"/>
      <c r="AM1135" s="54"/>
      <c r="AN1135" s="54"/>
      <c r="AO1135" s="54"/>
      <c r="AP1135" s="54"/>
      <c r="AQ1135" s="54"/>
      <c r="AR1135" s="54"/>
      <c r="AS1135" s="54"/>
      <c r="AT1135" s="54"/>
      <c r="AU1135" s="54"/>
      <c r="AV1135" s="54"/>
      <c r="AW1135" s="54"/>
      <c r="AX1135" s="54"/>
      <c r="AY1135" s="54"/>
      <c r="AZ1135" s="54"/>
      <c r="BA1135" s="54"/>
      <c r="BB1135" s="54"/>
      <c r="BC1135" s="54"/>
      <c r="BD1135" s="54"/>
      <c r="BE1135" s="54"/>
      <c r="BF1135" s="54"/>
      <c r="BG1135" s="54"/>
      <c r="BH1135" s="54"/>
      <c r="BI1135" s="54"/>
      <c r="BJ1135" s="54"/>
      <c r="BK1135" s="54"/>
      <c r="BL1135" s="54"/>
      <c r="BM1135" s="54"/>
      <c r="BN1135" s="54"/>
      <c r="BO1135" s="54"/>
      <c r="BP1135" s="54"/>
      <c r="BQ1135" s="54"/>
      <c r="BR1135" s="54"/>
      <c r="BS1135" s="54"/>
      <c r="BT1135" s="54"/>
      <c r="BU1135" s="54"/>
      <c r="BV1135" s="54"/>
      <c r="BW1135" s="54"/>
      <c r="BX1135" s="49"/>
      <c r="BY1135" s="55"/>
      <c r="BZ1135" s="8"/>
      <c r="CE1135" s="12" t="str">
        <f t="shared" si="887"/>
        <v/>
      </c>
      <c r="CG1135" s="77" t="str">
        <f t="shared" si="888"/>
        <v/>
      </c>
      <c r="CH1135" s="80" t="str">
        <f t="shared" si="889"/>
        <v/>
      </c>
      <c r="CL1135" s="12" t="str">
        <f t="shared" si="890"/>
        <v/>
      </c>
      <c r="CM1135" s="12" t="str">
        <f t="shared" si="891"/>
        <v/>
      </c>
      <c r="CN1135" s="12" t="str" cm="1">
        <f t="array" ref="CN1135">IF(OR($CE1135="", $CG$3=""), "", IF(IFERROR(INDEX($K1135:$T1135, $CK1135, MATCH(CN$3, $K$3:$T$3, 0)), "")="", $CC$4, $CC$3))</f>
        <v/>
      </c>
      <c r="CO1135" s="12" t="str" cm="1">
        <f t="array" ref="CO1135">IF(OR($CE1135="", $CG$3=""), "", IF(IFERROR(INDEX($AA1135:$AJ1135, $CK1135, MATCH(CO$3, $AA$3:$AJ$3, 0)), "")="", $CC$4, $CC$3))</f>
        <v/>
      </c>
      <c r="CP1135" s="12" t="str">
        <f>IF(OR($CE1135="", $CG$3=""), "", IF(CP$3='Property List &amp; Features'!$BG$9, $CC$3, IF(CP$3=$I1135, $CC$3, $CC$4)))</f>
        <v/>
      </c>
      <c r="CQ1135" s="12" t="str">
        <f>IF(OR($CE1135="", $CG$3=""), "", IF(CQ$3='Property List &amp; Features'!$BG$9, $CC$3, IF(CQ$3=$J1135, $CC$3, $CC$4)))</f>
        <v/>
      </c>
      <c r="CR1135" s="12" t="str">
        <f t="shared" si="892"/>
        <v/>
      </c>
      <c r="CS1135" s="12" t="str">
        <f t="shared" si="893"/>
        <v/>
      </c>
      <c r="CT1135" s="12" t="str">
        <f t="shared" si="894"/>
        <v/>
      </c>
      <c r="CU1135" s="12" t="str">
        <f t="shared" si="895"/>
        <v/>
      </c>
      <c r="CV1135" s="12" t="str">
        <f t="shared" si="896"/>
        <v/>
      </c>
      <c r="CW1135" s="12" t="str">
        <f t="shared" si="918"/>
        <v/>
      </c>
      <c r="CX1135" s="12" t="str">
        <f t="shared" si="919"/>
        <v/>
      </c>
      <c r="CY1135" s="12" t="str">
        <f t="shared" si="920"/>
        <v/>
      </c>
      <c r="CZ1135" s="12" t="str">
        <f t="shared" si="921"/>
        <v/>
      </c>
      <c r="DA1135" s="12" t="str">
        <f t="shared" si="922"/>
        <v/>
      </c>
      <c r="DB1135" s="12" t="str">
        <f t="shared" si="923"/>
        <v/>
      </c>
      <c r="DC1135" s="12" t="str">
        <f t="shared" si="924"/>
        <v/>
      </c>
      <c r="DD1135" s="12" t="str">
        <f t="shared" si="925"/>
        <v/>
      </c>
      <c r="DE1135" s="12" t="str">
        <f t="shared" si="926"/>
        <v/>
      </c>
      <c r="DF1135" s="12" t="str">
        <f t="shared" si="927"/>
        <v/>
      </c>
      <c r="DG1135" s="12" t="str">
        <f t="shared" si="928"/>
        <v/>
      </c>
      <c r="DH1135" s="12" t="str">
        <f t="shared" si="929"/>
        <v/>
      </c>
      <c r="DI1135" s="12" t="str">
        <f t="shared" si="930"/>
        <v/>
      </c>
      <c r="DJ1135" s="12" t="str">
        <f t="shared" si="931"/>
        <v/>
      </c>
      <c r="DK1135" s="12" t="str">
        <f t="shared" si="932"/>
        <v/>
      </c>
      <c r="DL1135" s="12" t="str">
        <f t="shared" si="933"/>
        <v/>
      </c>
      <c r="DM1135" s="12" t="str">
        <f t="shared" si="934"/>
        <v/>
      </c>
      <c r="DN1135" s="12" t="str">
        <f t="shared" si="935"/>
        <v/>
      </c>
      <c r="DO1135" s="12" t="str">
        <f t="shared" si="936"/>
        <v/>
      </c>
      <c r="DP1135" s="12" t="str">
        <f t="shared" si="937"/>
        <v/>
      </c>
      <c r="DQ1135" s="12" t="str">
        <f t="shared" si="938"/>
        <v/>
      </c>
      <c r="DR1135" s="12" t="str">
        <f t="shared" si="900"/>
        <v/>
      </c>
      <c r="DS1135" s="12" t="str">
        <f t="shared" si="901"/>
        <v/>
      </c>
      <c r="DT1135" s="12" t="str">
        <f t="shared" si="902"/>
        <v/>
      </c>
      <c r="DU1135" s="12" t="str">
        <f t="shared" si="903"/>
        <v/>
      </c>
      <c r="DV1135" s="12" t="str">
        <f t="shared" si="904"/>
        <v/>
      </c>
      <c r="DW1135" s="12" t="str">
        <f t="shared" si="905"/>
        <v/>
      </c>
      <c r="DX1135" s="12" t="str">
        <f t="shared" si="906"/>
        <v/>
      </c>
      <c r="DY1135" s="12" t="str">
        <f t="shared" si="907"/>
        <v/>
      </c>
      <c r="DZ1135" s="12" t="str">
        <f t="shared" si="908"/>
        <v/>
      </c>
      <c r="EA1135" s="12" t="str">
        <f t="shared" si="909"/>
        <v/>
      </c>
      <c r="EB1135" s="12" t="str">
        <f t="shared" si="910"/>
        <v/>
      </c>
      <c r="EC1135" s="12" t="str">
        <f t="shared" si="911"/>
        <v/>
      </c>
      <c r="ED1135" s="12" t="str">
        <f t="shared" si="912"/>
        <v/>
      </c>
      <c r="EE1135" s="12" t="str">
        <f t="shared" si="913"/>
        <v/>
      </c>
      <c r="EF1135" s="12" t="str">
        <f t="shared" si="914"/>
        <v/>
      </c>
      <c r="EG1135" s="12" t="str">
        <f t="shared" si="915"/>
        <v/>
      </c>
      <c r="EH1135" s="12" t="str">
        <f t="shared" si="916"/>
        <v/>
      </c>
      <c r="EI1135" s="12" t="str">
        <f t="shared" si="917"/>
        <v/>
      </c>
      <c r="EK1135" s="83" t="str">
        <f t="shared" si="897"/>
        <v/>
      </c>
      <c r="EM1135" s="12" t="str">
        <f t="shared" si="898"/>
        <v/>
      </c>
      <c r="EO1135" s="12" t="str">
        <f t="shared" si="899"/>
        <v/>
      </c>
      <c r="EQ1135" s="12" t="str">
        <f>IF($EO1135="", "", IF($EQ$8=$EQ$6, COUNTIF($EO$11:$EO$2510, "&gt;"&amp;$EO1135)+1+COUNTIF($EO$11:$EO1135, $EO1135)-1, COUNTIF($EO$11:$EO$2510, "&lt;"&amp;$EO1135)+1+COUNTIF($EO$11:$EO1135, $EO1135)-1))</f>
        <v/>
      </c>
    </row>
    <row r="1136" spans="1:147" x14ac:dyDescent="0.55000000000000004">
      <c r="A1136" s="8"/>
      <c r="B1136" s="12" t="str">
        <f>IF($D1136="", "", COUNTIF($D$11:$D1136, $D1136))</f>
        <v/>
      </c>
      <c r="C1136" s="8"/>
      <c r="D1136" s="45"/>
      <c r="E1136" s="46"/>
      <c r="F1136" s="47"/>
      <c r="G1136" s="54"/>
      <c r="H1136" s="54"/>
      <c r="I1136" s="48"/>
      <c r="J1136" s="49"/>
      <c r="K1136" s="50"/>
      <c r="L1136" s="50"/>
      <c r="M1136" s="50"/>
      <c r="N1136" s="50"/>
      <c r="O1136" s="50"/>
      <c r="P1136" s="50"/>
      <c r="Q1136" s="50"/>
      <c r="R1136" s="50"/>
      <c r="S1136" s="50"/>
      <c r="T1136" s="50"/>
      <c r="U1136" s="51"/>
      <c r="V1136" s="52"/>
      <c r="W1136" s="53"/>
      <c r="X1136" s="53"/>
      <c r="Y1136" s="53"/>
      <c r="Z1136" s="53"/>
      <c r="AA1136" s="48"/>
      <c r="AB1136" s="54"/>
      <c r="AC1136" s="54"/>
      <c r="AD1136" s="54"/>
      <c r="AE1136" s="54"/>
      <c r="AF1136" s="54"/>
      <c r="AG1136" s="54"/>
      <c r="AH1136" s="54"/>
      <c r="AI1136" s="54"/>
      <c r="AJ1136" s="49"/>
      <c r="AK1136" s="48"/>
      <c r="AL1136" s="54"/>
      <c r="AM1136" s="54"/>
      <c r="AN1136" s="54"/>
      <c r="AO1136" s="54"/>
      <c r="AP1136" s="54"/>
      <c r="AQ1136" s="54"/>
      <c r="AR1136" s="54"/>
      <c r="AS1136" s="54"/>
      <c r="AT1136" s="54"/>
      <c r="AU1136" s="54"/>
      <c r="AV1136" s="54"/>
      <c r="AW1136" s="54"/>
      <c r="AX1136" s="54"/>
      <c r="AY1136" s="54"/>
      <c r="AZ1136" s="54"/>
      <c r="BA1136" s="54"/>
      <c r="BB1136" s="54"/>
      <c r="BC1136" s="54"/>
      <c r="BD1136" s="54"/>
      <c r="BE1136" s="54"/>
      <c r="BF1136" s="54"/>
      <c r="BG1136" s="54"/>
      <c r="BH1136" s="54"/>
      <c r="BI1136" s="54"/>
      <c r="BJ1136" s="54"/>
      <c r="BK1136" s="54"/>
      <c r="BL1136" s="54"/>
      <c r="BM1136" s="54"/>
      <c r="BN1136" s="54"/>
      <c r="BO1136" s="54"/>
      <c r="BP1136" s="54"/>
      <c r="BQ1136" s="54"/>
      <c r="BR1136" s="54"/>
      <c r="BS1136" s="54"/>
      <c r="BT1136" s="54"/>
      <c r="BU1136" s="54"/>
      <c r="BV1136" s="54"/>
      <c r="BW1136" s="54"/>
      <c r="BX1136" s="49"/>
      <c r="BY1136" s="55"/>
      <c r="BZ1136" s="8"/>
      <c r="CE1136" s="12" t="str">
        <f t="shared" si="887"/>
        <v/>
      </c>
      <c r="CG1136" s="77" t="str">
        <f t="shared" si="888"/>
        <v/>
      </c>
      <c r="CH1136" s="80" t="str">
        <f t="shared" si="889"/>
        <v/>
      </c>
      <c r="CL1136" s="12" t="str">
        <f t="shared" si="890"/>
        <v/>
      </c>
      <c r="CM1136" s="12" t="str">
        <f t="shared" si="891"/>
        <v/>
      </c>
      <c r="CN1136" s="12" t="str" cm="1">
        <f t="array" ref="CN1136">IF(OR($CE1136="", $CG$3=""), "", IF(IFERROR(INDEX($K1136:$T1136, $CK1136, MATCH(CN$3, $K$3:$T$3, 0)), "")="", $CC$4, $CC$3))</f>
        <v/>
      </c>
      <c r="CO1136" s="12" t="str" cm="1">
        <f t="array" ref="CO1136">IF(OR($CE1136="", $CG$3=""), "", IF(IFERROR(INDEX($AA1136:$AJ1136, $CK1136, MATCH(CO$3, $AA$3:$AJ$3, 0)), "")="", $CC$4, $CC$3))</f>
        <v/>
      </c>
      <c r="CP1136" s="12" t="str">
        <f>IF(OR($CE1136="", $CG$3=""), "", IF(CP$3='Property List &amp; Features'!$BG$9, $CC$3, IF(CP$3=$I1136, $CC$3, $CC$4)))</f>
        <v/>
      </c>
      <c r="CQ1136" s="12" t="str">
        <f>IF(OR($CE1136="", $CG$3=""), "", IF(CQ$3='Property List &amp; Features'!$BG$9, $CC$3, IF(CQ$3=$J1136, $CC$3, $CC$4)))</f>
        <v/>
      </c>
      <c r="CR1136" s="12" t="str">
        <f t="shared" si="892"/>
        <v/>
      </c>
      <c r="CS1136" s="12" t="str">
        <f t="shared" si="893"/>
        <v/>
      </c>
      <c r="CT1136" s="12" t="str">
        <f t="shared" si="894"/>
        <v/>
      </c>
      <c r="CU1136" s="12" t="str">
        <f t="shared" si="895"/>
        <v/>
      </c>
      <c r="CV1136" s="12" t="str">
        <f t="shared" si="896"/>
        <v/>
      </c>
      <c r="CW1136" s="12" t="str">
        <f t="shared" si="918"/>
        <v/>
      </c>
      <c r="CX1136" s="12" t="str">
        <f t="shared" si="919"/>
        <v/>
      </c>
      <c r="CY1136" s="12" t="str">
        <f t="shared" si="920"/>
        <v/>
      </c>
      <c r="CZ1136" s="12" t="str">
        <f t="shared" si="921"/>
        <v/>
      </c>
      <c r="DA1136" s="12" t="str">
        <f t="shared" si="922"/>
        <v/>
      </c>
      <c r="DB1136" s="12" t="str">
        <f t="shared" si="923"/>
        <v/>
      </c>
      <c r="DC1136" s="12" t="str">
        <f t="shared" si="924"/>
        <v/>
      </c>
      <c r="DD1136" s="12" t="str">
        <f t="shared" si="925"/>
        <v/>
      </c>
      <c r="DE1136" s="12" t="str">
        <f t="shared" si="926"/>
        <v/>
      </c>
      <c r="DF1136" s="12" t="str">
        <f t="shared" si="927"/>
        <v/>
      </c>
      <c r="DG1136" s="12" t="str">
        <f t="shared" si="928"/>
        <v/>
      </c>
      <c r="DH1136" s="12" t="str">
        <f t="shared" si="929"/>
        <v/>
      </c>
      <c r="DI1136" s="12" t="str">
        <f t="shared" si="930"/>
        <v/>
      </c>
      <c r="DJ1136" s="12" t="str">
        <f t="shared" si="931"/>
        <v/>
      </c>
      <c r="DK1136" s="12" t="str">
        <f t="shared" si="932"/>
        <v/>
      </c>
      <c r="DL1136" s="12" t="str">
        <f t="shared" si="933"/>
        <v/>
      </c>
      <c r="DM1136" s="12" t="str">
        <f t="shared" si="934"/>
        <v/>
      </c>
      <c r="DN1136" s="12" t="str">
        <f t="shared" si="935"/>
        <v/>
      </c>
      <c r="DO1136" s="12" t="str">
        <f t="shared" si="936"/>
        <v/>
      </c>
      <c r="DP1136" s="12" t="str">
        <f t="shared" si="937"/>
        <v/>
      </c>
      <c r="DQ1136" s="12" t="str">
        <f t="shared" si="938"/>
        <v/>
      </c>
      <c r="DR1136" s="12" t="str">
        <f t="shared" si="900"/>
        <v/>
      </c>
      <c r="DS1136" s="12" t="str">
        <f t="shared" si="901"/>
        <v/>
      </c>
      <c r="DT1136" s="12" t="str">
        <f t="shared" si="902"/>
        <v/>
      </c>
      <c r="DU1136" s="12" t="str">
        <f t="shared" si="903"/>
        <v/>
      </c>
      <c r="DV1136" s="12" t="str">
        <f t="shared" si="904"/>
        <v/>
      </c>
      <c r="DW1136" s="12" t="str">
        <f t="shared" si="905"/>
        <v/>
      </c>
      <c r="DX1136" s="12" t="str">
        <f t="shared" si="906"/>
        <v/>
      </c>
      <c r="DY1136" s="12" t="str">
        <f t="shared" si="907"/>
        <v/>
      </c>
      <c r="DZ1136" s="12" t="str">
        <f t="shared" si="908"/>
        <v/>
      </c>
      <c r="EA1136" s="12" t="str">
        <f t="shared" si="909"/>
        <v/>
      </c>
      <c r="EB1136" s="12" t="str">
        <f t="shared" si="910"/>
        <v/>
      </c>
      <c r="EC1136" s="12" t="str">
        <f t="shared" si="911"/>
        <v/>
      </c>
      <c r="ED1136" s="12" t="str">
        <f t="shared" si="912"/>
        <v/>
      </c>
      <c r="EE1136" s="12" t="str">
        <f t="shared" si="913"/>
        <v/>
      </c>
      <c r="EF1136" s="12" t="str">
        <f t="shared" si="914"/>
        <v/>
      </c>
      <c r="EG1136" s="12" t="str">
        <f t="shared" si="915"/>
        <v/>
      </c>
      <c r="EH1136" s="12" t="str">
        <f t="shared" si="916"/>
        <v/>
      </c>
      <c r="EI1136" s="12" t="str">
        <f t="shared" si="917"/>
        <v/>
      </c>
      <c r="EK1136" s="83" t="str">
        <f t="shared" si="897"/>
        <v/>
      </c>
      <c r="EM1136" s="12" t="str">
        <f t="shared" si="898"/>
        <v/>
      </c>
      <c r="EO1136" s="12" t="str">
        <f t="shared" si="899"/>
        <v/>
      </c>
      <c r="EQ1136" s="12" t="str">
        <f>IF($EO1136="", "", IF($EQ$8=$EQ$6, COUNTIF($EO$11:$EO$2510, "&gt;"&amp;$EO1136)+1+COUNTIF($EO$11:$EO1136, $EO1136)-1, COUNTIF($EO$11:$EO$2510, "&lt;"&amp;$EO1136)+1+COUNTIF($EO$11:$EO1136, $EO1136)-1))</f>
        <v/>
      </c>
    </row>
    <row r="1137" spans="1:147" x14ac:dyDescent="0.55000000000000004">
      <c r="A1137" s="8"/>
      <c r="B1137" s="12" t="str">
        <f>IF($D1137="", "", COUNTIF($D$11:$D1137, $D1137))</f>
        <v/>
      </c>
      <c r="C1137" s="8"/>
      <c r="D1137" s="45"/>
      <c r="E1137" s="46"/>
      <c r="F1137" s="47"/>
      <c r="G1137" s="54"/>
      <c r="H1137" s="54"/>
      <c r="I1137" s="48"/>
      <c r="J1137" s="49"/>
      <c r="K1137" s="50"/>
      <c r="L1137" s="50"/>
      <c r="M1137" s="50"/>
      <c r="N1137" s="50"/>
      <c r="O1137" s="50"/>
      <c r="P1137" s="50"/>
      <c r="Q1137" s="50"/>
      <c r="R1137" s="50"/>
      <c r="S1137" s="50"/>
      <c r="T1137" s="50"/>
      <c r="U1137" s="51"/>
      <c r="V1137" s="52"/>
      <c r="W1137" s="53"/>
      <c r="X1137" s="53"/>
      <c r="Y1137" s="53"/>
      <c r="Z1137" s="53"/>
      <c r="AA1137" s="48"/>
      <c r="AB1137" s="54"/>
      <c r="AC1137" s="54"/>
      <c r="AD1137" s="54"/>
      <c r="AE1137" s="54"/>
      <c r="AF1137" s="54"/>
      <c r="AG1137" s="54"/>
      <c r="AH1137" s="54"/>
      <c r="AI1137" s="54"/>
      <c r="AJ1137" s="49"/>
      <c r="AK1137" s="48"/>
      <c r="AL1137" s="54"/>
      <c r="AM1137" s="54"/>
      <c r="AN1137" s="54"/>
      <c r="AO1137" s="54"/>
      <c r="AP1137" s="54"/>
      <c r="AQ1137" s="54"/>
      <c r="AR1137" s="54"/>
      <c r="AS1137" s="54"/>
      <c r="AT1137" s="54"/>
      <c r="AU1137" s="54"/>
      <c r="AV1137" s="54"/>
      <c r="AW1137" s="54"/>
      <c r="AX1137" s="54"/>
      <c r="AY1137" s="54"/>
      <c r="AZ1137" s="54"/>
      <c r="BA1137" s="54"/>
      <c r="BB1137" s="54"/>
      <c r="BC1137" s="54"/>
      <c r="BD1137" s="54"/>
      <c r="BE1137" s="54"/>
      <c r="BF1137" s="54"/>
      <c r="BG1137" s="54"/>
      <c r="BH1137" s="54"/>
      <c r="BI1137" s="54"/>
      <c r="BJ1137" s="54"/>
      <c r="BK1137" s="54"/>
      <c r="BL1137" s="54"/>
      <c r="BM1137" s="54"/>
      <c r="BN1137" s="54"/>
      <c r="BO1137" s="54"/>
      <c r="BP1137" s="54"/>
      <c r="BQ1137" s="54"/>
      <c r="BR1137" s="54"/>
      <c r="BS1137" s="54"/>
      <c r="BT1137" s="54"/>
      <c r="BU1137" s="54"/>
      <c r="BV1137" s="54"/>
      <c r="BW1137" s="54"/>
      <c r="BX1137" s="49"/>
      <c r="BY1137" s="55"/>
      <c r="BZ1137" s="8"/>
      <c r="CE1137" s="12" t="str">
        <f t="shared" si="887"/>
        <v/>
      </c>
      <c r="CG1137" s="77" t="str">
        <f t="shared" si="888"/>
        <v/>
      </c>
      <c r="CH1137" s="80" t="str">
        <f t="shared" si="889"/>
        <v/>
      </c>
      <c r="CL1137" s="12" t="str">
        <f t="shared" si="890"/>
        <v/>
      </c>
      <c r="CM1137" s="12" t="str">
        <f t="shared" si="891"/>
        <v/>
      </c>
      <c r="CN1137" s="12" t="str" cm="1">
        <f t="array" ref="CN1137">IF(OR($CE1137="", $CG$3=""), "", IF(IFERROR(INDEX($K1137:$T1137, $CK1137, MATCH(CN$3, $K$3:$T$3, 0)), "")="", $CC$4, $CC$3))</f>
        <v/>
      </c>
      <c r="CO1137" s="12" t="str" cm="1">
        <f t="array" ref="CO1137">IF(OR($CE1137="", $CG$3=""), "", IF(IFERROR(INDEX($AA1137:$AJ1137, $CK1137, MATCH(CO$3, $AA$3:$AJ$3, 0)), "")="", $CC$4, $CC$3))</f>
        <v/>
      </c>
      <c r="CP1137" s="12" t="str">
        <f>IF(OR($CE1137="", $CG$3=""), "", IF(CP$3='Property List &amp; Features'!$BG$9, $CC$3, IF(CP$3=$I1137, $CC$3, $CC$4)))</f>
        <v/>
      </c>
      <c r="CQ1137" s="12" t="str">
        <f>IF(OR($CE1137="", $CG$3=""), "", IF(CQ$3='Property List &amp; Features'!$BG$9, $CC$3, IF(CQ$3=$J1137, $CC$3, $CC$4)))</f>
        <v/>
      </c>
      <c r="CR1137" s="12" t="str">
        <f t="shared" si="892"/>
        <v/>
      </c>
      <c r="CS1137" s="12" t="str">
        <f t="shared" si="893"/>
        <v/>
      </c>
      <c r="CT1137" s="12" t="str">
        <f t="shared" si="894"/>
        <v/>
      </c>
      <c r="CU1137" s="12" t="str">
        <f t="shared" si="895"/>
        <v/>
      </c>
      <c r="CV1137" s="12" t="str">
        <f t="shared" si="896"/>
        <v/>
      </c>
      <c r="CW1137" s="12" t="str">
        <f t="shared" si="918"/>
        <v/>
      </c>
      <c r="CX1137" s="12" t="str">
        <f t="shared" si="919"/>
        <v/>
      </c>
      <c r="CY1137" s="12" t="str">
        <f t="shared" si="920"/>
        <v/>
      </c>
      <c r="CZ1137" s="12" t="str">
        <f t="shared" si="921"/>
        <v/>
      </c>
      <c r="DA1137" s="12" t="str">
        <f t="shared" si="922"/>
        <v/>
      </c>
      <c r="DB1137" s="12" t="str">
        <f t="shared" si="923"/>
        <v/>
      </c>
      <c r="DC1137" s="12" t="str">
        <f t="shared" si="924"/>
        <v/>
      </c>
      <c r="DD1137" s="12" t="str">
        <f t="shared" si="925"/>
        <v/>
      </c>
      <c r="DE1137" s="12" t="str">
        <f t="shared" si="926"/>
        <v/>
      </c>
      <c r="DF1137" s="12" t="str">
        <f t="shared" si="927"/>
        <v/>
      </c>
      <c r="DG1137" s="12" t="str">
        <f t="shared" si="928"/>
        <v/>
      </c>
      <c r="DH1137" s="12" t="str">
        <f t="shared" si="929"/>
        <v/>
      </c>
      <c r="DI1137" s="12" t="str">
        <f t="shared" si="930"/>
        <v/>
      </c>
      <c r="DJ1137" s="12" t="str">
        <f t="shared" si="931"/>
        <v/>
      </c>
      <c r="DK1137" s="12" t="str">
        <f t="shared" si="932"/>
        <v/>
      </c>
      <c r="DL1137" s="12" t="str">
        <f t="shared" si="933"/>
        <v/>
      </c>
      <c r="DM1137" s="12" t="str">
        <f t="shared" si="934"/>
        <v/>
      </c>
      <c r="DN1137" s="12" t="str">
        <f t="shared" si="935"/>
        <v/>
      </c>
      <c r="DO1137" s="12" t="str">
        <f t="shared" si="936"/>
        <v/>
      </c>
      <c r="DP1137" s="12" t="str">
        <f t="shared" si="937"/>
        <v/>
      </c>
      <c r="DQ1137" s="12" t="str">
        <f t="shared" si="938"/>
        <v/>
      </c>
      <c r="DR1137" s="12" t="str">
        <f t="shared" si="900"/>
        <v/>
      </c>
      <c r="DS1137" s="12" t="str">
        <f t="shared" si="901"/>
        <v/>
      </c>
      <c r="DT1137" s="12" t="str">
        <f t="shared" si="902"/>
        <v/>
      </c>
      <c r="DU1137" s="12" t="str">
        <f t="shared" si="903"/>
        <v/>
      </c>
      <c r="DV1137" s="12" t="str">
        <f t="shared" si="904"/>
        <v/>
      </c>
      <c r="DW1137" s="12" t="str">
        <f t="shared" si="905"/>
        <v/>
      </c>
      <c r="DX1137" s="12" t="str">
        <f t="shared" si="906"/>
        <v/>
      </c>
      <c r="DY1137" s="12" t="str">
        <f t="shared" si="907"/>
        <v/>
      </c>
      <c r="DZ1137" s="12" t="str">
        <f t="shared" si="908"/>
        <v/>
      </c>
      <c r="EA1137" s="12" t="str">
        <f t="shared" si="909"/>
        <v/>
      </c>
      <c r="EB1137" s="12" t="str">
        <f t="shared" si="910"/>
        <v/>
      </c>
      <c r="EC1137" s="12" t="str">
        <f t="shared" si="911"/>
        <v/>
      </c>
      <c r="ED1137" s="12" t="str">
        <f t="shared" si="912"/>
        <v/>
      </c>
      <c r="EE1137" s="12" t="str">
        <f t="shared" si="913"/>
        <v/>
      </c>
      <c r="EF1137" s="12" t="str">
        <f t="shared" si="914"/>
        <v/>
      </c>
      <c r="EG1137" s="12" t="str">
        <f t="shared" si="915"/>
        <v/>
      </c>
      <c r="EH1137" s="12" t="str">
        <f t="shared" si="916"/>
        <v/>
      </c>
      <c r="EI1137" s="12" t="str">
        <f t="shared" si="917"/>
        <v/>
      </c>
      <c r="EK1137" s="83" t="str">
        <f t="shared" si="897"/>
        <v/>
      </c>
      <c r="EM1137" s="12" t="str">
        <f t="shared" si="898"/>
        <v/>
      </c>
      <c r="EO1137" s="12" t="str">
        <f t="shared" si="899"/>
        <v/>
      </c>
      <c r="EQ1137" s="12" t="str">
        <f>IF($EO1137="", "", IF($EQ$8=$EQ$6, COUNTIF($EO$11:$EO$2510, "&gt;"&amp;$EO1137)+1+COUNTIF($EO$11:$EO1137, $EO1137)-1, COUNTIF($EO$11:$EO$2510, "&lt;"&amp;$EO1137)+1+COUNTIF($EO$11:$EO1137, $EO1137)-1))</f>
        <v/>
      </c>
    </row>
    <row r="1138" spans="1:147" x14ac:dyDescent="0.55000000000000004">
      <c r="A1138" s="8"/>
      <c r="B1138" s="12" t="str">
        <f>IF($D1138="", "", COUNTIF($D$11:$D1138, $D1138))</f>
        <v/>
      </c>
      <c r="C1138" s="8"/>
      <c r="D1138" s="45"/>
      <c r="E1138" s="46"/>
      <c r="F1138" s="47"/>
      <c r="G1138" s="54"/>
      <c r="H1138" s="54"/>
      <c r="I1138" s="48"/>
      <c r="J1138" s="49"/>
      <c r="K1138" s="50"/>
      <c r="L1138" s="50"/>
      <c r="M1138" s="50"/>
      <c r="N1138" s="50"/>
      <c r="O1138" s="50"/>
      <c r="P1138" s="50"/>
      <c r="Q1138" s="50"/>
      <c r="R1138" s="50"/>
      <c r="S1138" s="50"/>
      <c r="T1138" s="50"/>
      <c r="U1138" s="51"/>
      <c r="V1138" s="52"/>
      <c r="W1138" s="53"/>
      <c r="X1138" s="53"/>
      <c r="Y1138" s="53"/>
      <c r="Z1138" s="53"/>
      <c r="AA1138" s="48"/>
      <c r="AB1138" s="54"/>
      <c r="AC1138" s="54"/>
      <c r="AD1138" s="54"/>
      <c r="AE1138" s="54"/>
      <c r="AF1138" s="54"/>
      <c r="AG1138" s="54"/>
      <c r="AH1138" s="54"/>
      <c r="AI1138" s="54"/>
      <c r="AJ1138" s="49"/>
      <c r="AK1138" s="48"/>
      <c r="AL1138" s="54"/>
      <c r="AM1138" s="54"/>
      <c r="AN1138" s="54"/>
      <c r="AO1138" s="54"/>
      <c r="AP1138" s="54"/>
      <c r="AQ1138" s="54"/>
      <c r="AR1138" s="54"/>
      <c r="AS1138" s="54"/>
      <c r="AT1138" s="54"/>
      <c r="AU1138" s="54"/>
      <c r="AV1138" s="54"/>
      <c r="AW1138" s="54"/>
      <c r="AX1138" s="54"/>
      <c r="AY1138" s="54"/>
      <c r="AZ1138" s="54"/>
      <c r="BA1138" s="54"/>
      <c r="BB1138" s="54"/>
      <c r="BC1138" s="54"/>
      <c r="BD1138" s="54"/>
      <c r="BE1138" s="54"/>
      <c r="BF1138" s="54"/>
      <c r="BG1138" s="54"/>
      <c r="BH1138" s="54"/>
      <c r="BI1138" s="54"/>
      <c r="BJ1138" s="54"/>
      <c r="BK1138" s="54"/>
      <c r="BL1138" s="54"/>
      <c r="BM1138" s="54"/>
      <c r="BN1138" s="54"/>
      <c r="BO1138" s="54"/>
      <c r="BP1138" s="54"/>
      <c r="BQ1138" s="54"/>
      <c r="BR1138" s="54"/>
      <c r="BS1138" s="54"/>
      <c r="BT1138" s="54"/>
      <c r="BU1138" s="54"/>
      <c r="BV1138" s="54"/>
      <c r="BW1138" s="54"/>
      <c r="BX1138" s="49"/>
      <c r="BY1138" s="55"/>
      <c r="BZ1138" s="8"/>
      <c r="CE1138" s="12" t="str">
        <f t="shared" si="887"/>
        <v/>
      </c>
      <c r="CG1138" s="77" t="str">
        <f t="shared" si="888"/>
        <v/>
      </c>
      <c r="CH1138" s="80" t="str">
        <f t="shared" si="889"/>
        <v/>
      </c>
      <c r="CL1138" s="12" t="str">
        <f t="shared" si="890"/>
        <v/>
      </c>
      <c r="CM1138" s="12" t="str">
        <f t="shared" si="891"/>
        <v/>
      </c>
      <c r="CN1138" s="12" t="str" cm="1">
        <f t="array" ref="CN1138">IF(OR($CE1138="", $CG$3=""), "", IF(IFERROR(INDEX($K1138:$T1138, $CK1138, MATCH(CN$3, $K$3:$T$3, 0)), "")="", $CC$4, $CC$3))</f>
        <v/>
      </c>
      <c r="CO1138" s="12" t="str" cm="1">
        <f t="array" ref="CO1138">IF(OR($CE1138="", $CG$3=""), "", IF(IFERROR(INDEX($AA1138:$AJ1138, $CK1138, MATCH(CO$3, $AA$3:$AJ$3, 0)), "")="", $CC$4, $CC$3))</f>
        <v/>
      </c>
      <c r="CP1138" s="12" t="str">
        <f>IF(OR($CE1138="", $CG$3=""), "", IF(CP$3='Property List &amp; Features'!$BG$9, $CC$3, IF(CP$3=$I1138, $CC$3, $CC$4)))</f>
        <v/>
      </c>
      <c r="CQ1138" s="12" t="str">
        <f>IF(OR($CE1138="", $CG$3=""), "", IF(CQ$3='Property List &amp; Features'!$BG$9, $CC$3, IF(CQ$3=$J1138, $CC$3, $CC$4)))</f>
        <v/>
      </c>
      <c r="CR1138" s="12" t="str">
        <f t="shared" si="892"/>
        <v/>
      </c>
      <c r="CS1138" s="12" t="str">
        <f t="shared" si="893"/>
        <v/>
      </c>
      <c r="CT1138" s="12" t="str">
        <f t="shared" si="894"/>
        <v/>
      </c>
      <c r="CU1138" s="12" t="str">
        <f t="shared" si="895"/>
        <v/>
      </c>
      <c r="CV1138" s="12" t="str">
        <f t="shared" si="896"/>
        <v/>
      </c>
      <c r="CW1138" s="12" t="str">
        <f t="shared" si="918"/>
        <v/>
      </c>
      <c r="CX1138" s="12" t="str">
        <f t="shared" si="919"/>
        <v/>
      </c>
      <c r="CY1138" s="12" t="str">
        <f t="shared" si="920"/>
        <v/>
      </c>
      <c r="CZ1138" s="12" t="str">
        <f t="shared" si="921"/>
        <v/>
      </c>
      <c r="DA1138" s="12" t="str">
        <f t="shared" si="922"/>
        <v/>
      </c>
      <c r="DB1138" s="12" t="str">
        <f t="shared" si="923"/>
        <v/>
      </c>
      <c r="DC1138" s="12" t="str">
        <f t="shared" si="924"/>
        <v/>
      </c>
      <c r="DD1138" s="12" t="str">
        <f t="shared" si="925"/>
        <v/>
      </c>
      <c r="DE1138" s="12" t="str">
        <f t="shared" si="926"/>
        <v/>
      </c>
      <c r="DF1138" s="12" t="str">
        <f t="shared" si="927"/>
        <v/>
      </c>
      <c r="DG1138" s="12" t="str">
        <f t="shared" si="928"/>
        <v/>
      </c>
      <c r="DH1138" s="12" t="str">
        <f t="shared" si="929"/>
        <v/>
      </c>
      <c r="DI1138" s="12" t="str">
        <f t="shared" si="930"/>
        <v/>
      </c>
      <c r="DJ1138" s="12" t="str">
        <f t="shared" si="931"/>
        <v/>
      </c>
      <c r="DK1138" s="12" t="str">
        <f t="shared" si="932"/>
        <v/>
      </c>
      <c r="DL1138" s="12" t="str">
        <f t="shared" si="933"/>
        <v/>
      </c>
      <c r="DM1138" s="12" t="str">
        <f t="shared" si="934"/>
        <v/>
      </c>
      <c r="DN1138" s="12" t="str">
        <f t="shared" si="935"/>
        <v/>
      </c>
      <c r="DO1138" s="12" t="str">
        <f t="shared" si="936"/>
        <v/>
      </c>
      <c r="DP1138" s="12" t="str">
        <f t="shared" si="937"/>
        <v/>
      </c>
      <c r="DQ1138" s="12" t="str">
        <f t="shared" si="938"/>
        <v/>
      </c>
      <c r="DR1138" s="12" t="str">
        <f t="shared" si="900"/>
        <v/>
      </c>
      <c r="DS1138" s="12" t="str">
        <f t="shared" si="901"/>
        <v/>
      </c>
      <c r="DT1138" s="12" t="str">
        <f t="shared" si="902"/>
        <v/>
      </c>
      <c r="DU1138" s="12" t="str">
        <f t="shared" si="903"/>
        <v/>
      </c>
      <c r="DV1138" s="12" t="str">
        <f t="shared" si="904"/>
        <v/>
      </c>
      <c r="DW1138" s="12" t="str">
        <f t="shared" si="905"/>
        <v/>
      </c>
      <c r="DX1138" s="12" t="str">
        <f t="shared" si="906"/>
        <v/>
      </c>
      <c r="DY1138" s="12" t="str">
        <f t="shared" si="907"/>
        <v/>
      </c>
      <c r="DZ1138" s="12" t="str">
        <f t="shared" si="908"/>
        <v/>
      </c>
      <c r="EA1138" s="12" t="str">
        <f t="shared" si="909"/>
        <v/>
      </c>
      <c r="EB1138" s="12" t="str">
        <f t="shared" si="910"/>
        <v/>
      </c>
      <c r="EC1138" s="12" t="str">
        <f t="shared" si="911"/>
        <v/>
      </c>
      <c r="ED1138" s="12" t="str">
        <f t="shared" si="912"/>
        <v/>
      </c>
      <c r="EE1138" s="12" t="str">
        <f t="shared" si="913"/>
        <v/>
      </c>
      <c r="EF1138" s="12" t="str">
        <f t="shared" si="914"/>
        <v/>
      </c>
      <c r="EG1138" s="12" t="str">
        <f t="shared" si="915"/>
        <v/>
      </c>
      <c r="EH1138" s="12" t="str">
        <f t="shared" si="916"/>
        <v/>
      </c>
      <c r="EI1138" s="12" t="str">
        <f t="shared" si="917"/>
        <v/>
      </c>
      <c r="EK1138" s="83" t="str">
        <f t="shared" si="897"/>
        <v/>
      </c>
      <c r="EM1138" s="12" t="str">
        <f t="shared" si="898"/>
        <v/>
      </c>
      <c r="EO1138" s="12" t="str">
        <f t="shared" si="899"/>
        <v/>
      </c>
      <c r="EQ1138" s="12" t="str">
        <f>IF($EO1138="", "", IF($EQ$8=$EQ$6, COUNTIF($EO$11:$EO$2510, "&gt;"&amp;$EO1138)+1+COUNTIF($EO$11:$EO1138, $EO1138)-1, COUNTIF($EO$11:$EO$2510, "&lt;"&amp;$EO1138)+1+COUNTIF($EO$11:$EO1138, $EO1138)-1))</f>
        <v/>
      </c>
    </row>
    <row r="1139" spans="1:147" x14ac:dyDescent="0.55000000000000004">
      <c r="A1139" s="8"/>
      <c r="B1139" s="12" t="str">
        <f>IF($D1139="", "", COUNTIF($D$11:$D1139, $D1139))</f>
        <v/>
      </c>
      <c r="C1139" s="8"/>
      <c r="D1139" s="45"/>
      <c r="E1139" s="46"/>
      <c r="F1139" s="47"/>
      <c r="G1139" s="54"/>
      <c r="H1139" s="54"/>
      <c r="I1139" s="48"/>
      <c r="J1139" s="49"/>
      <c r="K1139" s="50"/>
      <c r="L1139" s="50"/>
      <c r="M1139" s="50"/>
      <c r="N1139" s="50"/>
      <c r="O1139" s="50"/>
      <c r="P1139" s="50"/>
      <c r="Q1139" s="50"/>
      <c r="R1139" s="50"/>
      <c r="S1139" s="50"/>
      <c r="T1139" s="50"/>
      <c r="U1139" s="51"/>
      <c r="V1139" s="52"/>
      <c r="W1139" s="53"/>
      <c r="X1139" s="53"/>
      <c r="Y1139" s="53"/>
      <c r="Z1139" s="53"/>
      <c r="AA1139" s="48"/>
      <c r="AB1139" s="54"/>
      <c r="AC1139" s="54"/>
      <c r="AD1139" s="54"/>
      <c r="AE1139" s="54"/>
      <c r="AF1139" s="54"/>
      <c r="AG1139" s="54"/>
      <c r="AH1139" s="54"/>
      <c r="AI1139" s="54"/>
      <c r="AJ1139" s="49"/>
      <c r="AK1139" s="48"/>
      <c r="AL1139" s="54"/>
      <c r="AM1139" s="54"/>
      <c r="AN1139" s="54"/>
      <c r="AO1139" s="54"/>
      <c r="AP1139" s="54"/>
      <c r="AQ1139" s="54"/>
      <c r="AR1139" s="54"/>
      <c r="AS1139" s="54"/>
      <c r="AT1139" s="54"/>
      <c r="AU1139" s="54"/>
      <c r="AV1139" s="54"/>
      <c r="AW1139" s="54"/>
      <c r="AX1139" s="54"/>
      <c r="AY1139" s="54"/>
      <c r="AZ1139" s="54"/>
      <c r="BA1139" s="54"/>
      <c r="BB1139" s="54"/>
      <c r="BC1139" s="54"/>
      <c r="BD1139" s="54"/>
      <c r="BE1139" s="54"/>
      <c r="BF1139" s="54"/>
      <c r="BG1139" s="54"/>
      <c r="BH1139" s="54"/>
      <c r="BI1139" s="54"/>
      <c r="BJ1139" s="54"/>
      <c r="BK1139" s="54"/>
      <c r="BL1139" s="54"/>
      <c r="BM1139" s="54"/>
      <c r="BN1139" s="54"/>
      <c r="BO1139" s="54"/>
      <c r="BP1139" s="54"/>
      <c r="BQ1139" s="54"/>
      <c r="BR1139" s="54"/>
      <c r="BS1139" s="54"/>
      <c r="BT1139" s="54"/>
      <c r="BU1139" s="54"/>
      <c r="BV1139" s="54"/>
      <c r="BW1139" s="54"/>
      <c r="BX1139" s="49"/>
      <c r="BY1139" s="55"/>
      <c r="BZ1139" s="8"/>
      <c r="CE1139" s="12" t="str">
        <f t="shared" si="887"/>
        <v/>
      </c>
      <c r="CG1139" s="77" t="str">
        <f t="shared" si="888"/>
        <v/>
      </c>
      <c r="CH1139" s="80" t="str">
        <f t="shared" si="889"/>
        <v/>
      </c>
      <c r="CL1139" s="12" t="str">
        <f t="shared" si="890"/>
        <v/>
      </c>
      <c r="CM1139" s="12" t="str">
        <f t="shared" si="891"/>
        <v/>
      </c>
      <c r="CN1139" s="12" t="str" cm="1">
        <f t="array" ref="CN1139">IF(OR($CE1139="", $CG$3=""), "", IF(IFERROR(INDEX($K1139:$T1139, $CK1139, MATCH(CN$3, $K$3:$T$3, 0)), "")="", $CC$4, $CC$3))</f>
        <v/>
      </c>
      <c r="CO1139" s="12" t="str" cm="1">
        <f t="array" ref="CO1139">IF(OR($CE1139="", $CG$3=""), "", IF(IFERROR(INDEX($AA1139:$AJ1139, $CK1139, MATCH(CO$3, $AA$3:$AJ$3, 0)), "")="", $CC$4, $CC$3))</f>
        <v/>
      </c>
      <c r="CP1139" s="12" t="str">
        <f>IF(OR($CE1139="", $CG$3=""), "", IF(CP$3='Property List &amp; Features'!$BG$9, $CC$3, IF(CP$3=$I1139, $CC$3, $CC$4)))</f>
        <v/>
      </c>
      <c r="CQ1139" s="12" t="str">
        <f>IF(OR($CE1139="", $CG$3=""), "", IF(CQ$3='Property List &amp; Features'!$BG$9, $CC$3, IF(CQ$3=$J1139, $CC$3, $CC$4)))</f>
        <v/>
      </c>
      <c r="CR1139" s="12" t="str">
        <f t="shared" si="892"/>
        <v/>
      </c>
      <c r="CS1139" s="12" t="str">
        <f t="shared" si="893"/>
        <v/>
      </c>
      <c r="CT1139" s="12" t="str">
        <f t="shared" si="894"/>
        <v/>
      </c>
      <c r="CU1139" s="12" t="str">
        <f t="shared" si="895"/>
        <v/>
      </c>
      <c r="CV1139" s="12" t="str">
        <f t="shared" si="896"/>
        <v/>
      </c>
      <c r="CW1139" s="12" t="str">
        <f t="shared" si="918"/>
        <v/>
      </c>
      <c r="CX1139" s="12" t="str">
        <f t="shared" si="919"/>
        <v/>
      </c>
      <c r="CY1139" s="12" t="str">
        <f t="shared" si="920"/>
        <v/>
      </c>
      <c r="CZ1139" s="12" t="str">
        <f t="shared" si="921"/>
        <v/>
      </c>
      <c r="DA1139" s="12" t="str">
        <f t="shared" si="922"/>
        <v/>
      </c>
      <c r="DB1139" s="12" t="str">
        <f t="shared" si="923"/>
        <v/>
      </c>
      <c r="DC1139" s="12" t="str">
        <f t="shared" si="924"/>
        <v/>
      </c>
      <c r="DD1139" s="12" t="str">
        <f t="shared" si="925"/>
        <v/>
      </c>
      <c r="DE1139" s="12" t="str">
        <f t="shared" si="926"/>
        <v/>
      </c>
      <c r="DF1139" s="12" t="str">
        <f t="shared" si="927"/>
        <v/>
      </c>
      <c r="DG1139" s="12" t="str">
        <f t="shared" si="928"/>
        <v/>
      </c>
      <c r="DH1139" s="12" t="str">
        <f t="shared" si="929"/>
        <v/>
      </c>
      <c r="DI1139" s="12" t="str">
        <f t="shared" si="930"/>
        <v/>
      </c>
      <c r="DJ1139" s="12" t="str">
        <f t="shared" si="931"/>
        <v/>
      </c>
      <c r="DK1139" s="12" t="str">
        <f t="shared" si="932"/>
        <v/>
      </c>
      <c r="DL1139" s="12" t="str">
        <f t="shared" si="933"/>
        <v/>
      </c>
      <c r="DM1139" s="12" t="str">
        <f t="shared" si="934"/>
        <v/>
      </c>
      <c r="DN1139" s="12" t="str">
        <f t="shared" si="935"/>
        <v/>
      </c>
      <c r="DO1139" s="12" t="str">
        <f t="shared" si="936"/>
        <v/>
      </c>
      <c r="DP1139" s="12" t="str">
        <f t="shared" si="937"/>
        <v/>
      </c>
      <c r="DQ1139" s="12" t="str">
        <f t="shared" si="938"/>
        <v/>
      </c>
      <c r="DR1139" s="12" t="str">
        <f t="shared" si="900"/>
        <v/>
      </c>
      <c r="DS1139" s="12" t="str">
        <f t="shared" si="901"/>
        <v/>
      </c>
      <c r="DT1139" s="12" t="str">
        <f t="shared" si="902"/>
        <v/>
      </c>
      <c r="DU1139" s="12" t="str">
        <f t="shared" si="903"/>
        <v/>
      </c>
      <c r="DV1139" s="12" t="str">
        <f t="shared" si="904"/>
        <v/>
      </c>
      <c r="DW1139" s="12" t="str">
        <f t="shared" si="905"/>
        <v/>
      </c>
      <c r="DX1139" s="12" t="str">
        <f t="shared" si="906"/>
        <v/>
      </c>
      <c r="DY1139" s="12" t="str">
        <f t="shared" si="907"/>
        <v/>
      </c>
      <c r="DZ1139" s="12" t="str">
        <f t="shared" si="908"/>
        <v/>
      </c>
      <c r="EA1139" s="12" t="str">
        <f t="shared" si="909"/>
        <v/>
      </c>
      <c r="EB1139" s="12" t="str">
        <f t="shared" si="910"/>
        <v/>
      </c>
      <c r="EC1139" s="12" t="str">
        <f t="shared" si="911"/>
        <v/>
      </c>
      <c r="ED1139" s="12" t="str">
        <f t="shared" si="912"/>
        <v/>
      </c>
      <c r="EE1139" s="12" t="str">
        <f t="shared" si="913"/>
        <v/>
      </c>
      <c r="EF1139" s="12" t="str">
        <f t="shared" si="914"/>
        <v/>
      </c>
      <c r="EG1139" s="12" t="str">
        <f t="shared" si="915"/>
        <v/>
      </c>
      <c r="EH1139" s="12" t="str">
        <f t="shared" si="916"/>
        <v/>
      </c>
      <c r="EI1139" s="12" t="str">
        <f t="shared" si="917"/>
        <v/>
      </c>
      <c r="EK1139" s="83" t="str">
        <f t="shared" si="897"/>
        <v/>
      </c>
      <c r="EM1139" s="12" t="str">
        <f t="shared" si="898"/>
        <v/>
      </c>
      <c r="EO1139" s="12" t="str">
        <f t="shared" si="899"/>
        <v/>
      </c>
      <c r="EQ1139" s="12" t="str">
        <f>IF($EO1139="", "", IF($EQ$8=$EQ$6, COUNTIF($EO$11:$EO$2510, "&gt;"&amp;$EO1139)+1+COUNTIF($EO$11:$EO1139, $EO1139)-1, COUNTIF($EO$11:$EO$2510, "&lt;"&amp;$EO1139)+1+COUNTIF($EO$11:$EO1139, $EO1139)-1))</f>
        <v/>
      </c>
    </row>
    <row r="1140" spans="1:147" x14ac:dyDescent="0.55000000000000004">
      <c r="A1140" s="8"/>
      <c r="B1140" s="12" t="str">
        <f>IF($D1140="", "", COUNTIF($D$11:$D1140, $D1140))</f>
        <v/>
      </c>
      <c r="C1140" s="8"/>
      <c r="D1140" s="45"/>
      <c r="E1140" s="46"/>
      <c r="F1140" s="47"/>
      <c r="G1140" s="54"/>
      <c r="H1140" s="54"/>
      <c r="I1140" s="48"/>
      <c r="J1140" s="49"/>
      <c r="K1140" s="50"/>
      <c r="L1140" s="50"/>
      <c r="M1140" s="50"/>
      <c r="N1140" s="50"/>
      <c r="O1140" s="50"/>
      <c r="P1140" s="50"/>
      <c r="Q1140" s="50"/>
      <c r="R1140" s="50"/>
      <c r="S1140" s="50"/>
      <c r="T1140" s="50"/>
      <c r="U1140" s="51"/>
      <c r="V1140" s="52"/>
      <c r="W1140" s="53"/>
      <c r="X1140" s="53"/>
      <c r="Y1140" s="53"/>
      <c r="Z1140" s="53"/>
      <c r="AA1140" s="48"/>
      <c r="AB1140" s="54"/>
      <c r="AC1140" s="54"/>
      <c r="AD1140" s="54"/>
      <c r="AE1140" s="54"/>
      <c r="AF1140" s="54"/>
      <c r="AG1140" s="54"/>
      <c r="AH1140" s="54"/>
      <c r="AI1140" s="54"/>
      <c r="AJ1140" s="49"/>
      <c r="AK1140" s="48"/>
      <c r="AL1140" s="54"/>
      <c r="AM1140" s="54"/>
      <c r="AN1140" s="54"/>
      <c r="AO1140" s="54"/>
      <c r="AP1140" s="54"/>
      <c r="AQ1140" s="54"/>
      <c r="AR1140" s="54"/>
      <c r="AS1140" s="54"/>
      <c r="AT1140" s="54"/>
      <c r="AU1140" s="54"/>
      <c r="AV1140" s="54"/>
      <c r="AW1140" s="54"/>
      <c r="AX1140" s="54"/>
      <c r="AY1140" s="54"/>
      <c r="AZ1140" s="54"/>
      <c r="BA1140" s="54"/>
      <c r="BB1140" s="54"/>
      <c r="BC1140" s="54"/>
      <c r="BD1140" s="54"/>
      <c r="BE1140" s="54"/>
      <c r="BF1140" s="54"/>
      <c r="BG1140" s="54"/>
      <c r="BH1140" s="54"/>
      <c r="BI1140" s="54"/>
      <c r="BJ1140" s="54"/>
      <c r="BK1140" s="54"/>
      <c r="BL1140" s="54"/>
      <c r="BM1140" s="54"/>
      <c r="BN1140" s="54"/>
      <c r="BO1140" s="54"/>
      <c r="BP1140" s="54"/>
      <c r="BQ1140" s="54"/>
      <c r="BR1140" s="54"/>
      <c r="BS1140" s="54"/>
      <c r="BT1140" s="54"/>
      <c r="BU1140" s="54"/>
      <c r="BV1140" s="54"/>
      <c r="BW1140" s="54"/>
      <c r="BX1140" s="49"/>
      <c r="BY1140" s="55"/>
      <c r="BZ1140" s="8"/>
      <c r="CE1140" s="12" t="str">
        <f t="shared" si="887"/>
        <v/>
      </c>
      <c r="CG1140" s="77" t="str">
        <f t="shared" si="888"/>
        <v/>
      </c>
      <c r="CH1140" s="80" t="str">
        <f t="shared" si="889"/>
        <v/>
      </c>
      <c r="CL1140" s="12" t="str">
        <f t="shared" si="890"/>
        <v/>
      </c>
      <c r="CM1140" s="12" t="str">
        <f t="shared" si="891"/>
        <v/>
      </c>
      <c r="CN1140" s="12" t="str" cm="1">
        <f t="array" ref="CN1140">IF(OR($CE1140="", $CG$3=""), "", IF(IFERROR(INDEX($K1140:$T1140, $CK1140, MATCH(CN$3, $K$3:$T$3, 0)), "")="", $CC$4, $CC$3))</f>
        <v/>
      </c>
      <c r="CO1140" s="12" t="str" cm="1">
        <f t="array" ref="CO1140">IF(OR($CE1140="", $CG$3=""), "", IF(IFERROR(INDEX($AA1140:$AJ1140, $CK1140, MATCH(CO$3, $AA$3:$AJ$3, 0)), "")="", $CC$4, $CC$3))</f>
        <v/>
      </c>
      <c r="CP1140" s="12" t="str">
        <f>IF(OR($CE1140="", $CG$3=""), "", IF(CP$3='Property List &amp; Features'!$BG$9, $CC$3, IF(CP$3=$I1140, $CC$3, $CC$4)))</f>
        <v/>
      </c>
      <c r="CQ1140" s="12" t="str">
        <f>IF(OR($CE1140="", $CG$3=""), "", IF(CQ$3='Property List &amp; Features'!$BG$9, $CC$3, IF(CQ$3=$J1140, $CC$3, $CC$4)))</f>
        <v/>
      </c>
      <c r="CR1140" s="12" t="str">
        <f t="shared" si="892"/>
        <v/>
      </c>
      <c r="CS1140" s="12" t="str">
        <f t="shared" si="893"/>
        <v/>
      </c>
      <c r="CT1140" s="12" t="str">
        <f t="shared" si="894"/>
        <v/>
      </c>
      <c r="CU1140" s="12" t="str">
        <f t="shared" si="895"/>
        <v/>
      </c>
      <c r="CV1140" s="12" t="str">
        <f t="shared" si="896"/>
        <v/>
      </c>
      <c r="CW1140" s="12" t="str">
        <f t="shared" si="918"/>
        <v/>
      </c>
      <c r="CX1140" s="12" t="str">
        <f t="shared" si="919"/>
        <v/>
      </c>
      <c r="CY1140" s="12" t="str">
        <f t="shared" si="920"/>
        <v/>
      </c>
      <c r="CZ1140" s="12" t="str">
        <f t="shared" si="921"/>
        <v/>
      </c>
      <c r="DA1140" s="12" t="str">
        <f t="shared" si="922"/>
        <v/>
      </c>
      <c r="DB1140" s="12" t="str">
        <f t="shared" si="923"/>
        <v/>
      </c>
      <c r="DC1140" s="12" t="str">
        <f t="shared" si="924"/>
        <v/>
      </c>
      <c r="DD1140" s="12" t="str">
        <f t="shared" si="925"/>
        <v/>
      </c>
      <c r="DE1140" s="12" t="str">
        <f t="shared" si="926"/>
        <v/>
      </c>
      <c r="DF1140" s="12" t="str">
        <f t="shared" si="927"/>
        <v/>
      </c>
      <c r="DG1140" s="12" t="str">
        <f t="shared" si="928"/>
        <v/>
      </c>
      <c r="DH1140" s="12" t="str">
        <f t="shared" si="929"/>
        <v/>
      </c>
      <c r="DI1140" s="12" t="str">
        <f t="shared" si="930"/>
        <v/>
      </c>
      <c r="DJ1140" s="12" t="str">
        <f t="shared" si="931"/>
        <v/>
      </c>
      <c r="DK1140" s="12" t="str">
        <f t="shared" si="932"/>
        <v/>
      </c>
      <c r="DL1140" s="12" t="str">
        <f t="shared" si="933"/>
        <v/>
      </c>
      <c r="DM1140" s="12" t="str">
        <f t="shared" si="934"/>
        <v/>
      </c>
      <c r="DN1140" s="12" t="str">
        <f t="shared" si="935"/>
        <v/>
      </c>
      <c r="DO1140" s="12" t="str">
        <f t="shared" si="936"/>
        <v/>
      </c>
      <c r="DP1140" s="12" t="str">
        <f t="shared" si="937"/>
        <v/>
      </c>
      <c r="DQ1140" s="12" t="str">
        <f t="shared" si="938"/>
        <v/>
      </c>
      <c r="DR1140" s="12" t="str">
        <f t="shared" si="900"/>
        <v/>
      </c>
      <c r="DS1140" s="12" t="str">
        <f t="shared" si="901"/>
        <v/>
      </c>
      <c r="DT1140" s="12" t="str">
        <f t="shared" si="902"/>
        <v/>
      </c>
      <c r="DU1140" s="12" t="str">
        <f t="shared" si="903"/>
        <v/>
      </c>
      <c r="DV1140" s="12" t="str">
        <f t="shared" si="904"/>
        <v/>
      </c>
      <c r="DW1140" s="12" t="str">
        <f t="shared" si="905"/>
        <v/>
      </c>
      <c r="DX1140" s="12" t="str">
        <f t="shared" si="906"/>
        <v/>
      </c>
      <c r="DY1140" s="12" t="str">
        <f t="shared" si="907"/>
        <v/>
      </c>
      <c r="DZ1140" s="12" t="str">
        <f t="shared" si="908"/>
        <v/>
      </c>
      <c r="EA1140" s="12" t="str">
        <f t="shared" si="909"/>
        <v/>
      </c>
      <c r="EB1140" s="12" t="str">
        <f t="shared" si="910"/>
        <v/>
      </c>
      <c r="EC1140" s="12" t="str">
        <f t="shared" si="911"/>
        <v/>
      </c>
      <c r="ED1140" s="12" t="str">
        <f t="shared" si="912"/>
        <v/>
      </c>
      <c r="EE1140" s="12" t="str">
        <f t="shared" si="913"/>
        <v/>
      </c>
      <c r="EF1140" s="12" t="str">
        <f t="shared" si="914"/>
        <v/>
      </c>
      <c r="EG1140" s="12" t="str">
        <f t="shared" si="915"/>
        <v/>
      </c>
      <c r="EH1140" s="12" t="str">
        <f t="shared" si="916"/>
        <v/>
      </c>
      <c r="EI1140" s="12" t="str">
        <f t="shared" si="917"/>
        <v/>
      </c>
      <c r="EK1140" s="83" t="str">
        <f t="shared" si="897"/>
        <v/>
      </c>
      <c r="EM1140" s="12" t="str">
        <f t="shared" si="898"/>
        <v/>
      </c>
      <c r="EO1140" s="12" t="str">
        <f t="shared" si="899"/>
        <v/>
      </c>
      <c r="EQ1140" s="12" t="str">
        <f>IF($EO1140="", "", IF($EQ$8=$EQ$6, COUNTIF($EO$11:$EO$2510, "&gt;"&amp;$EO1140)+1+COUNTIF($EO$11:$EO1140, $EO1140)-1, COUNTIF($EO$11:$EO$2510, "&lt;"&amp;$EO1140)+1+COUNTIF($EO$11:$EO1140, $EO1140)-1))</f>
        <v/>
      </c>
    </row>
    <row r="1141" spans="1:147" x14ac:dyDescent="0.55000000000000004">
      <c r="A1141" s="8"/>
      <c r="B1141" s="12" t="str">
        <f>IF($D1141="", "", COUNTIF($D$11:$D1141, $D1141))</f>
        <v/>
      </c>
      <c r="C1141" s="8"/>
      <c r="D1141" s="45"/>
      <c r="E1141" s="46"/>
      <c r="F1141" s="47"/>
      <c r="G1141" s="54"/>
      <c r="H1141" s="54"/>
      <c r="I1141" s="48"/>
      <c r="J1141" s="49"/>
      <c r="K1141" s="50"/>
      <c r="L1141" s="50"/>
      <c r="M1141" s="50"/>
      <c r="N1141" s="50"/>
      <c r="O1141" s="50"/>
      <c r="P1141" s="50"/>
      <c r="Q1141" s="50"/>
      <c r="R1141" s="50"/>
      <c r="S1141" s="50"/>
      <c r="T1141" s="50"/>
      <c r="U1141" s="51"/>
      <c r="V1141" s="52"/>
      <c r="W1141" s="53"/>
      <c r="X1141" s="53"/>
      <c r="Y1141" s="53"/>
      <c r="Z1141" s="53"/>
      <c r="AA1141" s="48"/>
      <c r="AB1141" s="54"/>
      <c r="AC1141" s="54"/>
      <c r="AD1141" s="54"/>
      <c r="AE1141" s="54"/>
      <c r="AF1141" s="54"/>
      <c r="AG1141" s="54"/>
      <c r="AH1141" s="54"/>
      <c r="AI1141" s="54"/>
      <c r="AJ1141" s="49"/>
      <c r="AK1141" s="48"/>
      <c r="AL1141" s="54"/>
      <c r="AM1141" s="54"/>
      <c r="AN1141" s="54"/>
      <c r="AO1141" s="54"/>
      <c r="AP1141" s="54"/>
      <c r="AQ1141" s="54"/>
      <c r="AR1141" s="54"/>
      <c r="AS1141" s="54"/>
      <c r="AT1141" s="54"/>
      <c r="AU1141" s="54"/>
      <c r="AV1141" s="54"/>
      <c r="AW1141" s="54"/>
      <c r="AX1141" s="54"/>
      <c r="AY1141" s="54"/>
      <c r="AZ1141" s="54"/>
      <c r="BA1141" s="54"/>
      <c r="BB1141" s="54"/>
      <c r="BC1141" s="54"/>
      <c r="BD1141" s="54"/>
      <c r="BE1141" s="54"/>
      <c r="BF1141" s="54"/>
      <c r="BG1141" s="54"/>
      <c r="BH1141" s="54"/>
      <c r="BI1141" s="54"/>
      <c r="BJ1141" s="54"/>
      <c r="BK1141" s="54"/>
      <c r="BL1141" s="54"/>
      <c r="BM1141" s="54"/>
      <c r="BN1141" s="54"/>
      <c r="BO1141" s="54"/>
      <c r="BP1141" s="54"/>
      <c r="BQ1141" s="54"/>
      <c r="BR1141" s="54"/>
      <c r="BS1141" s="54"/>
      <c r="BT1141" s="54"/>
      <c r="BU1141" s="54"/>
      <c r="BV1141" s="54"/>
      <c r="BW1141" s="54"/>
      <c r="BX1141" s="49"/>
      <c r="BY1141" s="55"/>
      <c r="BZ1141" s="8"/>
      <c r="CE1141" s="12" t="str">
        <f t="shared" si="887"/>
        <v/>
      </c>
      <c r="CG1141" s="77" t="str">
        <f t="shared" si="888"/>
        <v/>
      </c>
      <c r="CH1141" s="80" t="str">
        <f t="shared" si="889"/>
        <v/>
      </c>
      <c r="CL1141" s="12" t="str">
        <f t="shared" si="890"/>
        <v/>
      </c>
      <c r="CM1141" s="12" t="str">
        <f t="shared" si="891"/>
        <v/>
      </c>
      <c r="CN1141" s="12" t="str" cm="1">
        <f t="array" ref="CN1141">IF(OR($CE1141="", $CG$3=""), "", IF(IFERROR(INDEX($K1141:$T1141, $CK1141, MATCH(CN$3, $K$3:$T$3, 0)), "")="", $CC$4, $CC$3))</f>
        <v/>
      </c>
      <c r="CO1141" s="12" t="str" cm="1">
        <f t="array" ref="CO1141">IF(OR($CE1141="", $CG$3=""), "", IF(IFERROR(INDEX($AA1141:$AJ1141, $CK1141, MATCH(CO$3, $AA$3:$AJ$3, 0)), "")="", $CC$4, $CC$3))</f>
        <v/>
      </c>
      <c r="CP1141" s="12" t="str">
        <f>IF(OR($CE1141="", $CG$3=""), "", IF(CP$3='Property List &amp; Features'!$BG$9, $CC$3, IF(CP$3=$I1141, $CC$3, $CC$4)))</f>
        <v/>
      </c>
      <c r="CQ1141" s="12" t="str">
        <f>IF(OR($CE1141="", $CG$3=""), "", IF(CQ$3='Property List &amp; Features'!$BG$9, $CC$3, IF(CQ$3=$J1141, $CC$3, $CC$4)))</f>
        <v/>
      </c>
      <c r="CR1141" s="12" t="str">
        <f t="shared" si="892"/>
        <v/>
      </c>
      <c r="CS1141" s="12" t="str">
        <f t="shared" si="893"/>
        <v/>
      </c>
      <c r="CT1141" s="12" t="str">
        <f t="shared" si="894"/>
        <v/>
      </c>
      <c r="CU1141" s="12" t="str">
        <f t="shared" si="895"/>
        <v/>
      </c>
      <c r="CV1141" s="12" t="str">
        <f t="shared" si="896"/>
        <v/>
      </c>
      <c r="CW1141" s="12" t="str">
        <f t="shared" si="918"/>
        <v/>
      </c>
      <c r="CX1141" s="12" t="str">
        <f t="shared" si="919"/>
        <v/>
      </c>
      <c r="CY1141" s="12" t="str">
        <f t="shared" si="920"/>
        <v/>
      </c>
      <c r="CZ1141" s="12" t="str">
        <f t="shared" si="921"/>
        <v/>
      </c>
      <c r="DA1141" s="12" t="str">
        <f t="shared" si="922"/>
        <v/>
      </c>
      <c r="DB1141" s="12" t="str">
        <f t="shared" si="923"/>
        <v/>
      </c>
      <c r="DC1141" s="12" t="str">
        <f t="shared" si="924"/>
        <v/>
      </c>
      <c r="DD1141" s="12" t="str">
        <f t="shared" si="925"/>
        <v/>
      </c>
      <c r="DE1141" s="12" t="str">
        <f t="shared" si="926"/>
        <v/>
      </c>
      <c r="DF1141" s="12" t="str">
        <f t="shared" si="927"/>
        <v/>
      </c>
      <c r="DG1141" s="12" t="str">
        <f t="shared" si="928"/>
        <v/>
      </c>
      <c r="DH1141" s="12" t="str">
        <f t="shared" si="929"/>
        <v/>
      </c>
      <c r="DI1141" s="12" t="str">
        <f t="shared" si="930"/>
        <v/>
      </c>
      <c r="DJ1141" s="12" t="str">
        <f t="shared" si="931"/>
        <v/>
      </c>
      <c r="DK1141" s="12" t="str">
        <f t="shared" si="932"/>
        <v/>
      </c>
      <c r="DL1141" s="12" t="str">
        <f t="shared" si="933"/>
        <v/>
      </c>
      <c r="DM1141" s="12" t="str">
        <f t="shared" si="934"/>
        <v/>
      </c>
      <c r="DN1141" s="12" t="str">
        <f t="shared" si="935"/>
        <v/>
      </c>
      <c r="DO1141" s="12" t="str">
        <f t="shared" si="936"/>
        <v/>
      </c>
      <c r="DP1141" s="12" t="str">
        <f t="shared" si="937"/>
        <v/>
      </c>
      <c r="DQ1141" s="12" t="str">
        <f t="shared" si="938"/>
        <v/>
      </c>
      <c r="DR1141" s="12" t="str">
        <f t="shared" si="900"/>
        <v/>
      </c>
      <c r="DS1141" s="12" t="str">
        <f t="shared" si="901"/>
        <v/>
      </c>
      <c r="DT1141" s="12" t="str">
        <f t="shared" si="902"/>
        <v/>
      </c>
      <c r="DU1141" s="12" t="str">
        <f t="shared" si="903"/>
        <v/>
      </c>
      <c r="DV1141" s="12" t="str">
        <f t="shared" si="904"/>
        <v/>
      </c>
      <c r="DW1141" s="12" t="str">
        <f t="shared" si="905"/>
        <v/>
      </c>
      <c r="DX1141" s="12" t="str">
        <f t="shared" si="906"/>
        <v/>
      </c>
      <c r="DY1141" s="12" t="str">
        <f t="shared" si="907"/>
        <v/>
      </c>
      <c r="DZ1141" s="12" t="str">
        <f t="shared" si="908"/>
        <v/>
      </c>
      <c r="EA1141" s="12" t="str">
        <f t="shared" si="909"/>
        <v/>
      </c>
      <c r="EB1141" s="12" t="str">
        <f t="shared" si="910"/>
        <v/>
      </c>
      <c r="EC1141" s="12" t="str">
        <f t="shared" si="911"/>
        <v/>
      </c>
      <c r="ED1141" s="12" t="str">
        <f t="shared" si="912"/>
        <v/>
      </c>
      <c r="EE1141" s="12" t="str">
        <f t="shared" si="913"/>
        <v/>
      </c>
      <c r="EF1141" s="12" t="str">
        <f t="shared" si="914"/>
        <v/>
      </c>
      <c r="EG1141" s="12" t="str">
        <f t="shared" si="915"/>
        <v/>
      </c>
      <c r="EH1141" s="12" t="str">
        <f t="shared" si="916"/>
        <v/>
      </c>
      <c r="EI1141" s="12" t="str">
        <f t="shared" si="917"/>
        <v/>
      </c>
      <c r="EK1141" s="83" t="str">
        <f t="shared" si="897"/>
        <v/>
      </c>
      <c r="EM1141" s="12" t="str">
        <f t="shared" si="898"/>
        <v/>
      </c>
      <c r="EO1141" s="12" t="str">
        <f t="shared" si="899"/>
        <v/>
      </c>
      <c r="EQ1141" s="12" t="str">
        <f>IF($EO1141="", "", IF($EQ$8=$EQ$6, COUNTIF($EO$11:$EO$2510, "&gt;"&amp;$EO1141)+1+COUNTIF($EO$11:$EO1141, $EO1141)-1, COUNTIF($EO$11:$EO$2510, "&lt;"&amp;$EO1141)+1+COUNTIF($EO$11:$EO1141, $EO1141)-1))</f>
        <v/>
      </c>
    </row>
    <row r="1142" spans="1:147" x14ac:dyDescent="0.55000000000000004">
      <c r="A1142" s="8"/>
      <c r="B1142" s="12" t="str">
        <f>IF($D1142="", "", COUNTIF($D$11:$D1142, $D1142))</f>
        <v/>
      </c>
      <c r="C1142" s="8"/>
      <c r="D1142" s="45"/>
      <c r="E1142" s="46"/>
      <c r="F1142" s="47"/>
      <c r="G1142" s="54"/>
      <c r="H1142" s="54"/>
      <c r="I1142" s="48"/>
      <c r="J1142" s="49"/>
      <c r="K1142" s="50"/>
      <c r="L1142" s="50"/>
      <c r="M1142" s="50"/>
      <c r="N1142" s="50"/>
      <c r="O1142" s="50"/>
      <c r="P1142" s="50"/>
      <c r="Q1142" s="50"/>
      <c r="R1142" s="50"/>
      <c r="S1142" s="50"/>
      <c r="T1142" s="50"/>
      <c r="U1142" s="51"/>
      <c r="V1142" s="52"/>
      <c r="W1142" s="53"/>
      <c r="X1142" s="53"/>
      <c r="Y1142" s="53"/>
      <c r="Z1142" s="53"/>
      <c r="AA1142" s="48"/>
      <c r="AB1142" s="54"/>
      <c r="AC1142" s="54"/>
      <c r="AD1142" s="54"/>
      <c r="AE1142" s="54"/>
      <c r="AF1142" s="54"/>
      <c r="AG1142" s="54"/>
      <c r="AH1142" s="54"/>
      <c r="AI1142" s="54"/>
      <c r="AJ1142" s="49"/>
      <c r="AK1142" s="48"/>
      <c r="AL1142" s="54"/>
      <c r="AM1142" s="54"/>
      <c r="AN1142" s="54"/>
      <c r="AO1142" s="54"/>
      <c r="AP1142" s="54"/>
      <c r="AQ1142" s="54"/>
      <c r="AR1142" s="54"/>
      <c r="AS1142" s="54"/>
      <c r="AT1142" s="54"/>
      <c r="AU1142" s="54"/>
      <c r="AV1142" s="54"/>
      <c r="AW1142" s="54"/>
      <c r="AX1142" s="54"/>
      <c r="AY1142" s="54"/>
      <c r="AZ1142" s="54"/>
      <c r="BA1142" s="54"/>
      <c r="BB1142" s="54"/>
      <c r="BC1142" s="54"/>
      <c r="BD1142" s="54"/>
      <c r="BE1142" s="54"/>
      <c r="BF1142" s="54"/>
      <c r="BG1142" s="54"/>
      <c r="BH1142" s="54"/>
      <c r="BI1142" s="54"/>
      <c r="BJ1142" s="54"/>
      <c r="BK1142" s="54"/>
      <c r="BL1142" s="54"/>
      <c r="BM1142" s="54"/>
      <c r="BN1142" s="54"/>
      <c r="BO1142" s="54"/>
      <c r="BP1142" s="54"/>
      <c r="BQ1142" s="54"/>
      <c r="BR1142" s="54"/>
      <c r="BS1142" s="54"/>
      <c r="BT1142" s="54"/>
      <c r="BU1142" s="54"/>
      <c r="BV1142" s="54"/>
      <c r="BW1142" s="54"/>
      <c r="BX1142" s="49"/>
      <c r="BY1142" s="55"/>
      <c r="BZ1142" s="8"/>
      <c r="CE1142" s="12" t="str">
        <f t="shared" si="887"/>
        <v/>
      </c>
      <c r="CG1142" s="77" t="str">
        <f t="shared" si="888"/>
        <v/>
      </c>
      <c r="CH1142" s="80" t="str">
        <f t="shared" si="889"/>
        <v/>
      </c>
      <c r="CL1142" s="12" t="str">
        <f t="shared" si="890"/>
        <v/>
      </c>
      <c r="CM1142" s="12" t="str">
        <f t="shared" si="891"/>
        <v/>
      </c>
      <c r="CN1142" s="12" t="str" cm="1">
        <f t="array" ref="CN1142">IF(OR($CE1142="", $CG$3=""), "", IF(IFERROR(INDEX($K1142:$T1142, $CK1142, MATCH(CN$3, $K$3:$T$3, 0)), "")="", $CC$4, $CC$3))</f>
        <v/>
      </c>
      <c r="CO1142" s="12" t="str" cm="1">
        <f t="array" ref="CO1142">IF(OR($CE1142="", $CG$3=""), "", IF(IFERROR(INDEX($AA1142:$AJ1142, $CK1142, MATCH(CO$3, $AA$3:$AJ$3, 0)), "")="", $CC$4, $CC$3))</f>
        <v/>
      </c>
      <c r="CP1142" s="12" t="str">
        <f>IF(OR($CE1142="", $CG$3=""), "", IF(CP$3='Property List &amp; Features'!$BG$9, $CC$3, IF(CP$3=$I1142, $CC$3, $CC$4)))</f>
        <v/>
      </c>
      <c r="CQ1142" s="12" t="str">
        <f>IF(OR($CE1142="", $CG$3=""), "", IF(CQ$3='Property List &amp; Features'!$BG$9, $CC$3, IF(CQ$3=$J1142, $CC$3, $CC$4)))</f>
        <v/>
      </c>
      <c r="CR1142" s="12" t="str">
        <f t="shared" si="892"/>
        <v/>
      </c>
      <c r="CS1142" s="12" t="str">
        <f t="shared" si="893"/>
        <v/>
      </c>
      <c r="CT1142" s="12" t="str">
        <f t="shared" si="894"/>
        <v/>
      </c>
      <c r="CU1142" s="12" t="str">
        <f t="shared" si="895"/>
        <v/>
      </c>
      <c r="CV1142" s="12" t="str">
        <f t="shared" si="896"/>
        <v/>
      </c>
      <c r="CW1142" s="12" t="str">
        <f t="shared" si="918"/>
        <v/>
      </c>
      <c r="CX1142" s="12" t="str">
        <f t="shared" si="919"/>
        <v/>
      </c>
      <c r="CY1142" s="12" t="str">
        <f t="shared" si="920"/>
        <v/>
      </c>
      <c r="CZ1142" s="12" t="str">
        <f t="shared" si="921"/>
        <v/>
      </c>
      <c r="DA1142" s="12" t="str">
        <f t="shared" si="922"/>
        <v/>
      </c>
      <c r="DB1142" s="12" t="str">
        <f t="shared" si="923"/>
        <v/>
      </c>
      <c r="DC1142" s="12" t="str">
        <f t="shared" si="924"/>
        <v/>
      </c>
      <c r="DD1142" s="12" t="str">
        <f t="shared" si="925"/>
        <v/>
      </c>
      <c r="DE1142" s="12" t="str">
        <f t="shared" si="926"/>
        <v/>
      </c>
      <c r="DF1142" s="12" t="str">
        <f t="shared" si="927"/>
        <v/>
      </c>
      <c r="DG1142" s="12" t="str">
        <f t="shared" si="928"/>
        <v/>
      </c>
      <c r="DH1142" s="12" t="str">
        <f t="shared" si="929"/>
        <v/>
      </c>
      <c r="DI1142" s="12" t="str">
        <f t="shared" si="930"/>
        <v/>
      </c>
      <c r="DJ1142" s="12" t="str">
        <f t="shared" si="931"/>
        <v/>
      </c>
      <c r="DK1142" s="12" t="str">
        <f t="shared" si="932"/>
        <v/>
      </c>
      <c r="DL1142" s="12" t="str">
        <f t="shared" si="933"/>
        <v/>
      </c>
      <c r="DM1142" s="12" t="str">
        <f t="shared" si="934"/>
        <v/>
      </c>
      <c r="DN1142" s="12" t="str">
        <f t="shared" si="935"/>
        <v/>
      </c>
      <c r="DO1142" s="12" t="str">
        <f t="shared" si="936"/>
        <v/>
      </c>
      <c r="DP1142" s="12" t="str">
        <f t="shared" si="937"/>
        <v/>
      </c>
      <c r="DQ1142" s="12" t="str">
        <f t="shared" si="938"/>
        <v/>
      </c>
      <c r="DR1142" s="12" t="str">
        <f t="shared" si="900"/>
        <v/>
      </c>
      <c r="DS1142" s="12" t="str">
        <f t="shared" si="901"/>
        <v/>
      </c>
      <c r="DT1142" s="12" t="str">
        <f t="shared" si="902"/>
        <v/>
      </c>
      <c r="DU1142" s="12" t="str">
        <f t="shared" si="903"/>
        <v/>
      </c>
      <c r="DV1142" s="12" t="str">
        <f t="shared" si="904"/>
        <v/>
      </c>
      <c r="DW1142" s="12" t="str">
        <f t="shared" si="905"/>
        <v/>
      </c>
      <c r="DX1142" s="12" t="str">
        <f t="shared" si="906"/>
        <v/>
      </c>
      <c r="DY1142" s="12" t="str">
        <f t="shared" si="907"/>
        <v/>
      </c>
      <c r="DZ1142" s="12" t="str">
        <f t="shared" si="908"/>
        <v/>
      </c>
      <c r="EA1142" s="12" t="str">
        <f t="shared" si="909"/>
        <v/>
      </c>
      <c r="EB1142" s="12" t="str">
        <f t="shared" si="910"/>
        <v/>
      </c>
      <c r="EC1142" s="12" t="str">
        <f t="shared" si="911"/>
        <v/>
      </c>
      <c r="ED1142" s="12" t="str">
        <f t="shared" si="912"/>
        <v/>
      </c>
      <c r="EE1142" s="12" t="str">
        <f t="shared" si="913"/>
        <v/>
      </c>
      <c r="EF1142" s="12" t="str">
        <f t="shared" si="914"/>
        <v/>
      </c>
      <c r="EG1142" s="12" t="str">
        <f t="shared" si="915"/>
        <v/>
      </c>
      <c r="EH1142" s="12" t="str">
        <f t="shared" si="916"/>
        <v/>
      </c>
      <c r="EI1142" s="12" t="str">
        <f t="shared" si="917"/>
        <v/>
      </c>
      <c r="EK1142" s="83" t="str">
        <f t="shared" si="897"/>
        <v/>
      </c>
      <c r="EM1142" s="12" t="str">
        <f t="shared" si="898"/>
        <v/>
      </c>
      <c r="EO1142" s="12" t="str">
        <f t="shared" si="899"/>
        <v/>
      </c>
      <c r="EQ1142" s="12" t="str">
        <f>IF($EO1142="", "", IF($EQ$8=$EQ$6, COUNTIF($EO$11:$EO$2510, "&gt;"&amp;$EO1142)+1+COUNTIF($EO$11:$EO1142, $EO1142)-1, COUNTIF($EO$11:$EO$2510, "&lt;"&amp;$EO1142)+1+COUNTIF($EO$11:$EO1142, $EO1142)-1))</f>
        <v/>
      </c>
    </row>
    <row r="1143" spans="1:147" x14ac:dyDescent="0.55000000000000004">
      <c r="A1143" s="8"/>
      <c r="B1143" s="12" t="str">
        <f>IF($D1143="", "", COUNTIF($D$11:$D1143, $D1143))</f>
        <v/>
      </c>
      <c r="C1143" s="8"/>
      <c r="D1143" s="45"/>
      <c r="E1143" s="46"/>
      <c r="F1143" s="47"/>
      <c r="G1143" s="54"/>
      <c r="H1143" s="54"/>
      <c r="I1143" s="48"/>
      <c r="J1143" s="49"/>
      <c r="K1143" s="50"/>
      <c r="L1143" s="50"/>
      <c r="M1143" s="50"/>
      <c r="N1143" s="50"/>
      <c r="O1143" s="50"/>
      <c r="P1143" s="50"/>
      <c r="Q1143" s="50"/>
      <c r="R1143" s="50"/>
      <c r="S1143" s="50"/>
      <c r="T1143" s="50"/>
      <c r="U1143" s="51"/>
      <c r="V1143" s="52"/>
      <c r="W1143" s="53"/>
      <c r="X1143" s="53"/>
      <c r="Y1143" s="53"/>
      <c r="Z1143" s="53"/>
      <c r="AA1143" s="48"/>
      <c r="AB1143" s="54"/>
      <c r="AC1143" s="54"/>
      <c r="AD1143" s="54"/>
      <c r="AE1143" s="54"/>
      <c r="AF1143" s="54"/>
      <c r="AG1143" s="54"/>
      <c r="AH1143" s="54"/>
      <c r="AI1143" s="54"/>
      <c r="AJ1143" s="49"/>
      <c r="AK1143" s="48"/>
      <c r="AL1143" s="54"/>
      <c r="AM1143" s="54"/>
      <c r="AN1143" s="54"/>
      <c r="AO1143" s="54"/>
      <c r="AP1143" s="54"/>
      <c r="AQ1143" s="54"/>
      <c r="AR1143" s="54"/>
      <c r="AS1143" s="54"/>
      <c r="AT1143" s="54"/>
      <c r="AU1143" s="54"/>
      <c r="AV1143" s="54"/>
      <c r="AW1143" s="54"/>
      <c r="AX1143" s="54"/>
      <c r="AY1143" s="54"/>
      <c r="AZ1143" s="54"/>
      <c r="BA1143" s="54"/>
      <c r="BB1143" s="54"/>
      <c r="BC1143" s="54"/>
      <c r="BD1143" s="54"/>
      <c r="BE1143" s="54"/>
      <c r="BF1143" s="54"/>
      <c r="BG1143" s="54"/>
      <c r="BH1143" s="54"/>
      <c r="BI1143" s="54"/>
      <c r="BJ1143" s="54"/>
      <c r="BK1143" s="54"/>
      <c r="BL1143" s="54"/>
      <c r="BM1143" s="54"/>
      <c r="BN1143" s="54"/>
      <c r="BO1143" s="54"/>
      <c r="BP1143" s="54"/>
      <c r="BQ1143" s="54"/>
      <c r="BR1143" s="54"/>
      <c r="BS1143" s="54"/>
      <c r="BT1143" s="54"/>
      <c r="BU1143" s="54"/>
      <c r="BV1143" s="54"/>
      <c r="BW1143" s="54"/>
      <c r="BX1143" s="49"/>
      <c r="BY1143" s="55"/>
      <c r="BZ1143" s="8"/>
      <c r="CE1143" s="12" t="str">
        <f t="shared" si="887"/>
        <v/>
      </c>
      <c r="CG1143" s="77" t="str">
        <f t="shared" si="888"/>
        <v/>
      </c>
      <c r="CH1143" s="80" t="str">
        <f t="shared" si="889"/>
        <v/>
      </c>
      <c r="CL1143" s="12" t="str">
        <f t="shared" si="890"/>
        <v/>
      </c>
      <c r="CM1143" s="12" t="str">
        <f t="shared" si="891"/>
        <v/>
      </c>
      <c r="CN1143" s="12" t="str" cm="1">
        <f t="array" ref="CN1143">IF(OR($CE1143="", $CG$3=""), "", IF(IFERROR(INDEX($K1143:$T1143, $CK1143, MATCH(CN$3, $K$3:$T$3, 0)), "")="", $CC$4, $CC$3))</f>
        <v/>
      </c>
      <c r="CO1143" s="12" t="str" cm="1">
        <f t="array" ref="CO1143">IF(OR($CE1143="", $CG$3=""), "", IF(IFERROR(INDEX($AA1143:$AJ1143, $CK1143, MATCH(CO$3, $AA$3:$AJ$3, 0)), "")="", $CC$4, $CC$3))</f>
        <v/>
      </c>
      <c r="CP1143" s="12" t="str">
        <f>IF(OR($CE1143="", $CG$3=""), "", IF(CP$3='Property List &amp; Features'!$BG$9, $CC$3, IF(CP$3=$I1143, $CC$3, $CC$4)))</f>
        <v/>
      </c>
      <c r="CQ1143" s="12" t="str">
        <f>IF(OR($CE1143="", $CG$3=""), "", IF(CQ$3='Property List &amp; Features'!$BG$9, $CC$3, IF(CQ$3=$J1143, $CC$3, $CC$4)))</f>
        <v/>
      </c>
      <c r="CR1143" s="12" t="str">
        <f t="shared" si="892"/>
        <v/>
      </c>
      <c r="CS1143" s="12" t="str">
        <f t="shared" si="893"/>
        <v/>
      </c>
      <c r="CT1143" s="12" t="str">
        <f t="shared" si="894"/>
        <v/>
      </c>
      <c r="CU1143" s="12" t="str">
        <f t="shared" si="895"/>
        <v/>
      </c>
      <c r="CV1143" s="12" t="str">
        <f t="shared" si="896"/>
        <v/>
      </c>
      <c r="CW1143" s="12" t="str">
        <f t="shared" si="918"/>
        <v/>
      </c>
      <c r="CX1143" s="12" t="str">
        <f t="shared" si="919"/>
        <v/>
      </c>
      <c r="CY1143" s="12" t="str">
        <f t="shared" si="920"/>
        <v/>
      </c>
      <c r="CZ1143" s="12" t="str">
        <f t="shared" si="921"/>
        <v/>
      </c>
      <c r="DA1143" s="12" t="str">
        <f t="shared" si="922"/>
        <v/>
      </c>
      <c r="DB1143" s="12" t="str">
        <f t="shared" si="923"/>
        <v/>
      </c>
      <c r="DC1143" s="12" t="str">
        <f t="shared" si="924"/>
        <v/>
      </c>
      <c r="DD1143" s="12" t="str">
        <f t="shared" si="925"/>
        <v/>
      </c>
      <c r="DE1143" s="12" t="str">
        <f t="shared" si="926"/>
        <v/>
      </c>
      <c r="DF1143" s="12" t="str">
        <f t="shared" si="927"/>
        <v/>
      </c>
      <c r="DG1143" s="12" t="str">
        <f t="shared" si="928"/>
        <v/>
      </c>
      <c r="DH1143" s="12" t="str">
        <f t="shared" si="929"/>
        <v/>
      </c>
      <c r="DI1143" s="12" t="str">
        <f t="shared" si="930"/>
        <v/>
      </c>
      <c r="DJ1143" s="12" t="str">
        <f t="shared" si="931"/>
        <v/>
      </c>
      <c r="DK1143" s="12" t="str">
        <f t="shared" si="932"/>
        <v/>
      </c>
      <c r="DL1143" s="12" t="str">
        <f t="shared" si="933"/>
        <v/>
      </c>
      <c r="DM1143" s="12" t="str">
        <f t="shared" si="934"/>
        <v/>
      </c>
      <c r="DN1143" s="12" t="str">
        <f t="shared" si="935"/>
        <v/>
      </c>
      <c r="DO1143" s="12" t="str">
        <f t="shared" si="936"/>
        <v/>
      </c>
      <c r="DP1143" s="12" t="str">
        <f t="shared" si="937"/>
        <v/>
      </c>
      <c r="DQ1143" s="12" t="str">
        <f t="shared" si="938"/>
        <v/>
      </c>
      <c r="DR1143" s="12" t="str">
        <f t="shared" si="900"/>
        <v/>
      </c>
      <c r="DS1143" s="12" t="str">
        <f t="shared" si="901"/>
        <v/>
      </c>
      <c r="DT1143" s="12" t="str">
        <f t="shared" si="902"/>
        <v/>
      </c>
      <c r="DU1143" s="12" t="str">
        <f t="shared" si="903"/>
        <v/>
      </c>
      <c r="DV1143" s="12" t="str">
        <f t="shared" si="904"/>
        <v/>
      </c>
      <c r="DW1143" s="12" t="str">
        <f t="shared" si="905"/>
        <v/>
      </c>
      <c r="DX1143" s="12" t="str">
        <f t="shared" si="906"/>
        <v/>
      </c>
      <c r="DY1143" s="12" t="str">
        <f t="shared" si="907"/>
        <v/>
      </c>
      <c r="DZ1143" s="12" t="str">
        <f t="shared" si="908"/>
        <v/>
      </c>
      <c r="EA1143" s="12" t="str">
        <f t="shared" si="909"/>
        <v/>
      </c>
      <c r="EB1143" s="12" t="str">
        <f t="shared" si="910"/>
        <v/>
      </c>
      <c r="EC1143" s="12" t="str">
        <f t="shared" si="911"/>
        <v/>
      </c>
      <c r="ED1143" s="12" t="str">
        <f t="shared" si="912"/>
        <v/>
      </c>
      <c r="EE1143" s="12" t="str">
        <f t="shared" si="913"/>
        <v/>
      </c>
      <c r="EF1143" s="12" t="str">
        <f t="shared" si="914"/>
        <v/>
      </c>
      <c r="EG1143" s="12" t="str">
        <f t="shared" si="915"/>
        <v/>
      </c>
      <c r="EH1143" s="12" t="str">
        <f t="shared" si="916"/>
        <v/>
      </c>
      <c r="EI1143" s="12" t="str">
        <f t="shared" si="917"/>
        <v/>
      </c>
      <c r="EK1143" s="83" t="str">
        <f t="shared" si="897"/>
        <v/>
      </c>
      <c r="EM1143" s="12" t="str">
        <f t="shared" si="898"/>
        <v/>
      </c>
      <c r="EO1143" s="12" t="str">
        <f t="shared" si="899"/>
        <v/>
      </c>
      <c r="EQ1143" s="12" t="str">
        <f>IF($EO1143="", "", IF($EQ$8=$EQ$6, COUNTIF($EO$11:$EO$2510, "&gt;"&amp;$EO1143)+1+COUNTIF($EO$11:$EO1143, $EO1143)-1, COUNTIF($EO$11:$EO$2510, "&lt;"&amp;$EO1143)+1+COUNTIF($EO$11:$EO1143, $EO1143)-1))</f>
        <v/>
      </c>
    </row>
    <row r="1144" spans="1:147" x14ac:dyDescent="0.55000000000000004">
      <c r="A1144" s="8"/>
      <c r="B1144" s="12" t="str">
        <f>IF($D1144="", "", COUNTIF($D$11:$D1144, $D1144))</f>
        <v/>
      </c>
      <c r="C1144" s="8"/>
      <c r="D1144" s="45"/>
      <c r="E1144" s="46"/>
      <c r="F1144" s="47"/>
      <c r="G1144" s="54"/>
      <c r="H1144" s="54"/>
      <c r="I1144" s="48"/>
      <c r="J1144" s="49"/>
      <c r="K1144" s="50"/>
      <c r="L1144" s="50"/>
      <c r="M1144" s="50"/>
      <c r="N1144" s="50"/>
      <c r="O1144" s="50"/>
      <c r="P1144" s="50"/>
      <c r="Q1144" s="50"/>
      <c r="R1144" s="50"/>
      <c r="S1144" s="50"/>
      <c r="T1144" s="50"/>
      <c r="U1144" s="51"/>
      <c r="V1144" s="52"/>
      <c r="W1144" s="53"/>
      <c r="X1144" s="53"/>
      <c r="Y1144" s="53"/>
      <c r="Z1144" s="53"/>
      <c r="AA1144" s="48"/>
      <c r="AB1144" s="54"/>
      <c r="AC1144" s="54"/>
      <c r="AD1144" s="54"/>
      <c r="AE1144" s="54"/>
      <c r="AF1144" s="54"/>
      <c r="AG1144" s="54"/>
      <c r="AH1144" s="54"/>
      <c r="AI1144" s="54"/>
      <c r="AJ1144" s="49"/>
      <c r="AK1144" s="48"/>
      <c r="AL1144" s="54"/>
      <c r="AM1144" s="54"/>
      <c r="AN1144" s="54"/>
      <c r="AO1144" s="54"/>
      <c r="AP1144" s="54"/>
      <c r="AQ1144" s="54"/>
      <c r="AR1144" s="54"/>
      <c r="AS1144" s="54"/>
      <c r="AT1144" s="54"/>
      <c r="AU1144" s="54"/>
      <c r="AV1144" s="54"/>
      <c r="AW1144" s="54"/>
      <c r="AX1144" s="54"/>
      <c r="AY1144" s="54"/>
      <c r="AZ1144" s="54"/>
      <c r="BA1144" s="54"/>
      <c r="BB1144" s="54"/>
      <c r="BC1144" s="54"/>
      <c r="BD1144" s="54"/>
      <c r="BE1144" s="54"/>
      <c r="BF1144" s="54"/>
      <c r="BG1144" s="54"/>
      <c r="BH1144" s="54"/>
      <c r="BI1144" s="54"/>
      <c r="BJ1144" s="54"/>
      <c r="BK1144" s="54"/>
      <c r="BL1144" s="54"/>
      <c r="BM1144" s="54"/>
      <c r="BN1144" s="54"/>
      <c r="BO1144" s="54"/>
      <c r="BP1144" s="54"/>
      <c r="BQ1144" s="54"/>
      <c r="BR1144" s="54"/>
      <c r="BS1144" s="54"/>
      <c r="BT1144" s="54"/>
      <c r="BU1144" s="54"/>
      <c r="BV1144" s="54"/>
      <c r="BW1144" s="54"/>
      <c r="BX1144" s="49"/>
      <c r="BY1144" s="55"/>
      <c r="BZ1144" s="8"/>
      <c r="CE1144" s="12" t="str">
        <f t="shared" si="887"/>
        <v/>
      </c>
      <c r="CG1144" s="77" t="str">
        <f t="shared" si="888"/>
        <v/>
      </c>
      <c r="CH1144" s="80" t="str">
        <f t="shared" si="889"/>
        <v/>
      </c>
      <c r="CL1144" s="12" t="str">
        <f t="shared" si="890"/>
        <v/>
      </c>
      <c r="CM1144" s="12" t="str">
        <f t="shared" si="891"/>
        <v/>
      </c>
      <c r="CN1144" s="12" t="str" cm="1">
        <f t="array" ref="CN1144">IF(OR($CE1144="", $CG$3=""), "", IF(IFERROR(INDEX($K1144:$T1144, $CK1144, MATCH(CN$3, $K$3:$T$3, 0)), "")="", $CC$4, $CC$3))</f>
        <v/>
      </c>
      <c r="CO1144" s="12" t="str" cm="1">
        <f t="array" ref="CO1144">IF(OR($CE1144="", $CG$3=""), "", IF(IFERROR(INDEX($AA1144:$AJ1144, $CK1144, MATCH(CO$3, $AA$3:$AJ$3, 0)), "")="", $CC$4, $CC$3))</f>
        <v/>
      </c>
      <c r="CP1144" s="12" t="str">
        <f>IF(OR($CE1144="", $CG$3=""), "", IF(CP$3='Property List &amp; Features'!$BG$9, $CC$3, IF(CP$3=$I1144, $CC$3, $CC$4)))</f>
        <v/>
      </c>
      <c r="CQ1144" s="12" t="str">
        <f>IF(OR($CE1144="", $CG$3=""), "", IF(CQ$3='Property List &amp; Features'!$BG$9, $CC$3, IF(CQ$3=$J1144, $CC$3, $CC$4)))</f>
        <v/>
      </c>
      <c r="CR1144" s="12" t="str">
        <f t="shared" si="892"/>
        <v/>
      </c>
      <c r="CS1144" s="12" t="str">
        <f t="shared" si="893"/>
        <v/>
      </c>
      <c r="CT1144" s="12" t="str">
        <f t="shared" si="894"/>
        <v/>
      </c>
      <c r="CU1144" s="12" t="str">
        <f t="shared" si="895"/>
        <v/>
      </c>
      <c r="CV1144" s="12" t="str">
        <f t="shared" si="896"/>
        <v/>
      </c>
      <c r="CW1144" s="12" t="str">
        <f t="shared" si="918"/>
        <v/>
      </c>
      <c r="CX1144" s="12" t="str">
        <f t="shared" si="919"/>
        <v/>
      </c>
      <c r="CY1144" s="12" t="str">
        <f t="shared" si="920"/>
        <v/>
      </c>
      <c r="CZ1144" s="12" t="str">
        <f t="shared" si="921"/>
        <v/>
      </c>
      <c r="DA1144" s="12" t="str">
        <f t="shared" si="922"/>
        <v/>
      </c>
      <c r="DB1144" s="12" t="str">
        <f t="shared" si="923"/>
        <v/>
      </c>
      <c r="DC1144" s="12" t="str">
        <f t="shared" si="924"/>
        <v/>
      </c>
      <c r="DD1144" s="12" t="str">
        <f t="shared" si="925"/>
        <v/>
      </c>
      <c r="DE1144" s="12" t="str">
        <f t="shared" si="926"/>
        <v/>
      </c>
      <c r="DF1144" s="12" t="str">
        <f t="shared" si="927"/>
        <v/>
      </c>
      <c r="DG1144" s="12" t="str">
        <f t="shared" si="928"/>
        <v/>
      </c>
      <c r="DH1144" s="12" t="str">
        <f t="shared" si="929"/>
        <v/>
      </c>
      <c r="DI1144" s="12" t="str">
        <f t="shared" si="930"/>
        <v/>
      </c>
      <c r="DJ1144" s="12" t="str">
        <f t="shared" si="931"/>
        <v/>
      </c>
      <c r="DK1144" s="12" t="str">
        <f t="shared" si="932"/>
        <v/>
      </c>
      <c r="DL1144" s="12" t="str">
        <f t="shared" si="933"/>
        <v/>
      </c>
      <c r="DM1144" s="12" t="str">
        <f t="shared" si="934"/>
        <v/>
      </c>
      <c r="DN1144" s="12" t="str">
        <f t="shared" si="935"/>
        <v/>
      </c>
      <c r="DO1144" s="12" t="str">
        <f t="shared" si="936"/>
        <v/>
      </c>
      <c r="DP1144" s="12" t="str">
        <f t="shared" si="937"/>
        <v/>
      </c>
      <c r="DQ1144" s="12" t="str">
        <f t="shared" si="938"/>
        <v/>
      </c>
      <c r="DR1144" s="12" t="str">
        <f t="shared" si="900"/>
        <v/>
      </c>
      <c r="DS1144" s="12" t="str">
        <f t="shared" si="901"/>
        <v/>
      </c>
      <c r="DT1144" s="12" t="str">
        <f t="shared" si="902"/>
        <v/>
      </c>
      <c r="DU1144" s="12" t="str">
        <f t="shared" si="903"/>
        <v/>
      </c>
      <c r="DV1144" s="12" t="str">
        <f t="shared" si="904"/>
        <v/>
      </c>
      <c r="DW1144" s="12" t="str">
        <f t="shared" si="905"/>
        <v/>
      </c>
      <c r="DX1144" s="12" t="str">
        <f t="shared" si="906"/>
        <v/>
      </c>
      <c r="DY1144" s="12" t="str">
        <f t="shared" si="907"/>
        <v/>
      </c>
      <c r="DZ1144" s="12" t="str">
        <f t="shared" si="908"/>
        <v/>
      </c>
      <c r="EA1144" s="12" t="str">
        <f t="shared" si="909"/>
        <v/>
      </c>
      <c r="EB1144" s="12" t="str">
        <f t="shared" si="910"/>
        <v/>
      </c>
      <c r="EC1144" s="12" t="str">
        <f t="shared" si="911"/>
        <v/>
      </c>
      <c r="ED1144" s="12" t="str">
        <f t="shared" si="912"/>
        <v/>
      </c>
      <c r="EE1144" s="12" t="str">
        <f t="shared" si="913"/>
        <v/>
      </c>
      <c r="EF1144" s="12" t="str">
        <f t="shared" si="914"/>
        <v/>
      </c>
      <c r="EG1144" s="12" t="str">
        <f t="shared" si="915"/>
        <v/>
      </c>
      <c r="EH1144" s="12" t="str">
        <f t="shared" si="916"/>
        <v/>
      </c>
      <c r="EI1144" s="12" t="str">
        <f t="shared" si="917"/>
        <v/>
      </c>
      <c r="EK1144" s="83" t="str">
        <f t="shared" si="897"/>
        <v/>
      </c>
      <c r="EM1144" s="12" t="str">
        <f t="shared" si="898"/>
        <v/>
      </c>
      <c r="EO1144" s="12" t="str">
        <f t="shared" si="899"/>
        <v/>
      </c>
      <c r="EQ1144" s="12" t="str">
        <f>IF($EO1144="", "", IF($EQ$8=$EQ$6, COUNTIF($EO$11:$EO$2510, "&gt;"&amp;$EO1144)+1+COUNTIF($EO$11:$EO1144, $EO1144)-1, COUNTIF($EO$11:$EO$2510, "&lt;"&amp;$EO1144)+1+COUNTIF($EO$11:$EO1144, $EO1144)-1))</f>
        <v/>
      </c>
    </row>
    <row r="1145" spans="1:147" x14ac:dyDescent="0.55000000000000004">
      <c r="A1145" s="8"/>
      <c r="B1145" s="12" t="str">
        <f>IF($D1145="", "", COUNTIF($D$11:$D1145, $D1145))</f>
        <v/>
      </c>
      <c r="C1145" s="8"/>
      <c r="D1145" s="45"/>
      <c r="E1145" s="46"/>
      <c r="F1145" s="47"/>
      <c r="G1145" s="54"/>
      <c r="H1145" s="54"/>
      <c r="I1145" s="48"/>
      <c r="J1145" s="49"/>
      <c r="K1145" s="50"/>
      <c r="L1145" s="50"/>
      <c r="M1145" s="50"/>
      <c r="N1145" s="50"/>
      <c r="O1145" s="50"/>
      <c r="P1145" s="50"/>
      <c r="Q1145" s="50"/>
      <c r="R1145" s="50"/>
      <c r="S1145" s="50"/>
      <c r="T1145" s="50"/>
      <c r="U1145" s="51"/>
      <c r="V1145" s="52"/>
      <c r="W1145" s="53"/>
      <c r="X1145" s="53"/>
      <c r="Y1145" s="53"/>
      <c r="Z1145" s="53"/>
      <c r="AA1145" s="48"/>
      <c r="AB1145" s="54"/>
      <c r="AC1145" s="54"/>
      <c r="AD1145" s="54"/>
      <c r="AE1145" s="54"/>
      <c r="AF1145" s="54"/>
      <c r="AG1145" s="54"/>
      <c r="AH1145" s="54"/>
      <c r="AI1145" s="54"/>
      <c r="AJ1145" s="49"/>
      <c r="AK1145" s="48"/>
      <c r="AL1145" s="54"/>
      <c r="AM1145" s="54"/>
      <c r="AN1145" s="54"/>
      <c r="AO1145" s="54"/>
      <c r="AP1145" s="54"/>
      <c r="AQ1145" s="54"/>
      <c r="AR1145" s="54"/>
      <c r="AS1145" s="54"/>
      <c r="AT1145" s="54"/>
      <c r="AU1145" s="54"/>
      <c r="AV1145" s="54"/>
      <c r="AW1145" s="54"/>
      <c r="AX1145" s="54"/>
      <c r="AY1145" s="54"/>
      <c r="AZ1145" s="54"/>
      <c r="BA1145" s="54"/>
      <c r="BB1145" s="54"/>
      <c r="BC1145" s="54"/>
      <c r="BD1145" s="54"/>
      <c r="BE1145" s="54"/>
      <c r="BF1145" s="54"/>
      <c r="BG1145" s="54"/>
      <c r="BH1145" s="54"/>
      <c r="BI1145" s="54"/>
      <c r="BJ1145" s="54"/>
      <c r="BK1145" s="54"/>
      <c r="BL1145" s="54"/>
      <c r="BM1145" s="54"/>
      <c r="BN1145" s="54"/>
      <c r="BO1145" s="54"/>
      <c r="BP1145" s="54"/>
      <c r="BQ1145" s="54"/>
      <c r="BR1145" s="54"/>
      <c r="BS1145" s="54"/>
      <c r="BT1145" s="54"/>
      <c r="BU1145" s="54"/>
      <c r="BV1145" s="54"/>
      <c r="BW1145" s="54"/>
      <c r="BX1145" s="49"/>
      <c r="BY1145" s="55"/>
      <c r="BZ1145" s="8"/>
      <c r="CE1145" s="12" t="str">
        <f t="shared" si="887"/>
        <v/>
      </c>
      <c r="CG1145" s="77" t="str">
        <f t="shared" si="888"/>
        <v/>
      </c>
      <c r="CH1145" s="80" t="str">
        <f t="shared" si="889"/>
        <v/>
      </c>
      <c r="CL1145" s="12" t="str">
        <f t="shared" si="890"/>
        <v/>
      </c>
      <c r="CM1145" s="12" t="str">
        <f t="shared" si="891"/>
        <v/>
      </c>
      <c r="CN1145" s="12" t="str" cm="1">
        <f t="array" ref="CN1145">IF(OR($CE1145="", $CG$3=""), "", IF(IFERROR(INDEX($K1145:$T1145, $CK1145, MATCH(CN$3, $K$3:$T$3, 0)), "")="", $CC$4, $CC$3))</f>
        <v/>
      </c>
      <c r="CO1145" s="12" t="str" cm="1">
        <f t="array" ref="CO1145">IF(OR($CE1145="", $CG$3=""), "", IF(IFERROR(INDEX($AA1145:$AJ1145, $CK1145, MATCH(CO$3, $AA$3:$AJ$3, 0)), "")="", $CC$4, $CC$3))</f>
        <v/>
      </c>
      <c r="CP1145" s="12" t="str">
        <f>IF(OR($CE1145="", $CG$3=""), "", IF(CP$3='Property List &amp; Features'!$BG$9, $CC$3, IF(CP$3=$I1145, $CC$3, $CC$4)))</f>
        <v/>
      </c>
      <c r="CQ1145" s="12" t="str">
        <f>IF(OR($CE1145="", $CG$3=""), "", IF(CQ$3='Property List &amp; Features'!$BG$9, $CC$3, IF(CQ$3=$J1145, $CC$3, $CC$4)))</f>
        <v/>
      </c>
      <c r="CR1145" s="12" t="str">
        <f t="shared" si="892"/>
        <v/>
      </c>
      <c r="CS1145" s="12" t="str">
        <f t="shared" si="893"/>
        <v/>
      </c>
      <c r="CT1145" s="12" t="str">
        <f t="shared" si="894"/>
        <v/>
      </c>
      <c r="CU1145" s="12" t="str">
        <f t="shared" si="895"/>
        <v/>
      </c>
      <c r="CV1145" s="12" t="str">
        <f t="shared" si="896"/>
        <v/>
      </c>
      <c r="CW1145" s="12" t="str">
        <f t="shared" si="918"/>
        <v/>
      </c>
      <c r="CX1145" s="12" t="str">
        <f t="shared" si="919"/>
        <v/>
      </c>
      <c r="CY1145" s="12" t="str">
        <f t="shared" si="920"/>
        <v/>
      </c>
      <c r="CZ1145" s="12" t="str">
        <f t="shared" si="921"/>
        <v/>
      </c>
      <c r="DA1145" s="12" t="str">
        <f t="shared" si="922"/>
        <v/>
      </c>
      <c r="DB1145" s="12" t="str">
        <f t="shared" si="923"/>
        <v/>
      </c>
      <c r="DC1145" s="12" t="str">
        <f t="shared" si="924"/>
        <v/>
      </c>
      <c r="DD1145" s="12" t="str">
        <f t="shared" si="925"/>
        <v/>
      </c>
      <c r="DE1145" s="12" t="str">
        <f t="shared" si="926"/>
        <v/>
      </c>
      <c r="DF1145" s="12" t="str">
        <f t="shared" si="927"/>
        <v/>
      </c>
      <c r="DG1145" s="12" t="str">
        <f t="shared" si="928"/>
        <v/>
      </c>
      <c r="DH1145" s="12" t="str">
        <f t="shared" si="929"/>
        <v/>
      </c>
      <c r="DI1145" s="12" t="str">
        <f t="shared" si="930"/>
        <v/>
      </c>
      <c r="DJ1145" s="12" t="str">
        <f t="shared" si="931"/>
        <v/>
      </c>
      <c r="DK1145" s="12" t="str">
        <f t="shared" si="932"/>
        <v/>
      </c>
      <c r="DL1145" s="12" t="str">
        <f t="shared" si="933"/>
        <v/>
      </c>
      <c r="DM1145" s="12" t="str">
        <f t="shared" si="934"/>
        <v/>
      </c>
      <c r="DN1145" s="12" t="str">
        <f t="shared" si="935"/>
        <v/>
      </c>
      <c r="DO1145" s="12" t="str">
        <f t="shared" si="936"/>
        <v/>
      </c>
      <c r="DP1145" s="12" t="str">
        <f t="shared" si="937"/>
        <v/>
      </c>
      <c r="DQ1145" s="12" t="str">
        <f t="shared" si="938"/>
        <v/>
      </c>
      <c r="DR1145" s="12" t="str">
        <f t="shared" si="900"/>
        <v/>
      </c>
      <c r="DS1145" s="12" t="str">
        <f t="shared" si="901"/>
        <v/>
      </c>
      <c r="DT1145" s="12" t="str">
        <f t="shared" si="902"/>
        <v/>
      </c>
      <c r="DU1145" s="12" t="str">
        <f t="shared" si="903"/>
        <v/>
      </c>
      <c r="DV1145" s="12" t="str">
        <f t="shared" si="904"/>
        <v/>
      </c>
      <c r="DW1145" s="12" t="str">
        <f t="shared" si="905"/>
        <v/>
      </c>
      <c r="DX1145" s="12" t="str">
        <f t="shared" si="906"/>
        <v/>
      </c>
      <c r="DY1145" s="12" t="str">
        <f t="shared" si="907"/>
        <v/>
      </c>
      <c r="DZ1145" s="12" t="str">
        <f t="shared" si="908"/>
        <v/>
      </c>
      <c r="EA1145" s="12" t="str">
        <f t="shared" si="909"/>
        <v/>
      </c>
      <c r="EB1145" s="12" t="str">
        <f t="shared" si="910"/>
        <v/>
      </c>
      <c r="EC1145" s="12" t="str">
        <f t="shared" si="911"/>
        <v/>
      </c>
      <c r="ED1145" s="12" t="str">
        <f t="shared" si="912"/>
        <v/>
      </c>
      <c r="EE1145" s="12" t="str">
        <f t="shared" si="913"/>
        <v/>
      </c>
      <c r="EF1145" s="12" t="str">
        <f t="shared" si="914"/>
        <v/>
      </c>
      <c r="EG1145" s="12" t="str">
        <f t="shared" si="915"/>
        <v/>
      </c>
      <c r="EH1145" s="12" t="str">
        <f t="shared" si="916"/>
        <v/>
      </c>
      <c r="EI1145" s="12" t="str">
        <f t="shared" si="917"/>
        <v/>
      </c>
      <c r="EK1145" s="83" t="str">
        <f t="shared" si="897"/>
        <v/>
      </c>
      <c r="EM1145" s="12" t="str">
        <f t="shared" si="898"/>
        <v/>
      </c>
      <c r="EO1145" s="12" t="str">
        <f t="shared" si="899"/>
        <v/>
      </c>
      <c r="EQ1145" s="12" t="str">
        <f>IF($EO1145="", "", IF($EQ$8=$EQ$6, COUNTIF($EO$11:$EO$2510, "&gt;"&amp;$EO1145)+1+COUNTIF($EO$11:$EO1145, $EO1145)-1, COUNTIF($EO$11:$EO$2510, "&lt;"&amp;$EO1145)+1+COUNTIF($EO$11:$EO1145, $EO1145)-1))</f>
        <v/>
      </c>
    </row>
    <row r="1146" spans="1:147" x14ac:dyDescent="0.55000000000000004">
      <c r="A1146" s="8"/>
      <c r="B1146" s="12" t="str">
        <f>IF($D1146="", "", COUNTIF($D$11:$D1146, $D1146))</f>
        <v/>
      </c>
      <c r="C1146" s="8"/>
      <c r="D1146" s="45"/>
      <c r="E1146" s="46"/>
      <c r="F1146" s="47"/>
      <c r="G1146" s="54"/>
      <c r="H1146" s="54"/>
      <c r="I1146" s="48"/>
      <c r="J1146" s="49"/>
      <c r="K1146" s="50"/>
      <c r="L1146" s="50"/>
      <c r="M1146" s="50"/>
      <c r="N1146" s="50"/>
      <c r="O1146" s="50"/>
      <c r="P1146" s="50"/>
      <c r="Q1146" s="50"/>
      <c r="R1146" s="50"/>
      <c r="S1146" s="50"/>
      <c r="T1146" s="50"/>
      <c r="U1146" s="51"/>
      <c r="V1146" s="52"/>
      <c r="W1146" s="53"/>
      <c r="X1146" s="53"/>
      <c r="Y1146" s="53"/>
      <c r="Z1146" s="53"/>
      <c r="AA1146" s="48"/>
      <c r="AB1146" s="54"/>
      <c r="AC1146" s="54"/>
      <c r="AD1146" s="54"/>
      <c r="AE1146" s="54"/>
      <c r="AF1146" s="54"/>
      <c r="AG1146" s="54"/>
      <c r="AH1146" s="54"/>
      <c r="AI1146" s="54"/>
      <c r="AJ1146" s="49"/>
      <c r="AK1146" s="48"/>
      <c r="AL1146" s="54"/>
      <c r="AM1146" s="54"/>
      <c r="AN1146" s="54"/>
      <c r="AO1146" s="54"/>
      <c r="AP1146" s="54"/>
      <c r="AQ1146" s="54"/>
      <c r="AR1146" s="54"/>
      <c r="AS1146" s="54"/>
      <c r="AT1146" s="54"/>
      <c r="AU1146" s="54"/>
      <c r="AV1146" s="54"/>
      <c r="AW1146" s="54"/>
      <c r="AX1146" s="54"/>
      <c r="AY1146" s="54"/>
      <c r="AZ1146" s="54"/>
      <c r="BA1146" s="54"/>
      <c r="BB1146" s="54"/>
      <c r="BC1146" s="54"/>
      <c r="BD1146" s="54"/>
      <c r="BE1146" s="54"/>
      <c r="BF1146" s="54"/>
      <c r="BG1146" s="54"/>
      <c r="BH1146" s="54"/>
      <c r="BI1146" s="54"/>
      <c r="BJ1146" s="54"/>
      <c r="BK1146" s="54"/>
      <c r="BL1146" s="54"/>
      <c r="BM1146" s="54"/>
      <c r="BN1146" s="54"/>
      <c r="BO1146" s="54"/>
      <c r="BP1146" s="54"/>
      <c r="BQ1146" s="54"/>
      <c r="BR1146" s="54"/>
      <c r="BS1146" s="54"/>
      <c r="BT1146" s="54"/>
      <c r="BU1146" s="54"/>
      <c r="BV1146" s="54"/>
      <c r="BW1146" s="54"/>
      <c r="BX1146" s="49"/>
      <c r="BY1146" s="55"/>
      <c r="BZ1146" s="8"/>
      <c r="CE1146" s="12" t="str">
        <f t="shared" si="887"/>
        <v/>
      </c>
      <c r="CG1146" s="77" t="str">
        <f t="shared" si="888"/>
        <v/>
      </c>
      <c r="CH1146" s="80" t="str">
        <f t="shared" si="889"/>
        <v/>
      </c>
      <c r="CL1146" s="12" t="str">
        <f t="shared" si="890"/>
        <v/>
      </c>
      <c r="CM1146" s="12" t="str">
        <f t="shared" si="891"/>
        <v/>
      </c>
      <c r="CN1146" s="12" t="str" cm="1">
        <f t="array" ref="CN1146">IF(OR($CE1146="", $CG$3=""), "", IF(IFERROR(INDEX($K1146:$T1146, $CK1146, MATCH(CN$3, $K$3:$T$3, 0)), "")="", $CC$4, $CC$3))</f>
        <v/>
      </c>
      <c r="CO1146" s="12" t="str" cm="1">
        <f t="array" ref="CO1146">IF(OR($CE1146="", $CG$3=""), "", IF(IFERROR(INDEX($AA1146:$AJ1146, $CK1146, MATCH(CO$3, $AA$3:$AJ$3, 0)), "")="", $CC$4, $CC$3))</f>
        <v/>
      </c>
      <c r="CP1146" s="12" t="str">
        <f>IF(OR($CE1146="", $CG$3=""), "", IF(CP$3='Property List &amp; Features'!$BG$9, $CC$3, IF(CP$3=$I1146, $CC$3, $CC$4)))</f>
        <v/>
      </c>
      <c r="CQ1146" s="12" t="str">
        <f>IF(OR($CE1146="", $CG$3=""), "", IF(CQ$3='Property List &amp; Features'!$BG$9, $CC$3, IF(CQ$3=$J1146, $CC$3, $CC$4)))</f>
        <v/>
      </c>
      <c r="CR1146" s="12" t="str">
        <f t="shared" si="892"/>
        <v/>
      </c>
      <c r="CS1146" s="12" t="str">
        <f t="shared" si="893"/>
        <v/>
      </c>
      <c r="CT1146" s="12" t="str">
        <f t="shared" si="894"/>
        <v/>
      </c>
      <c r="CU1146" s="12" t="str">
        <f t="shared" si="895"/>
        <v/>
      </c>
      <c r="CV1146" s="12" t="str">
        <f t="shared" si="896"/>
        <v/>
      </c>
      <c r="CW1146" s="12" t="str">
        <f t="shared" si="918"/>
        <v/>
      </c>
      <c r="CX1146" s="12" t="str">
        <f t="shared" si="919"/>
        <v/>
      </c>
      <c r="CY1146" s="12" t="str">
        <f t="shared" si="920"/>
        <v/>
      </c>
      <c r="CZ1146" s="12" t="str">
        <f t="shared" si="921"/>
        <v/>
      </c>
      <c r="DA1146" s="12" t="str">
        <f t="shared" si="922"/>
        <v/>
      </c>
      <c r="DB1146" s="12" t="str">
        <f t="shared" si="923"/>
        <v/>
      </c>
      <c r="DC1146" s="12" t="str">
        <f t="shared" si="924"/>
        <v/>
      </c>
      <c r="DD1146" s="12" t="str">
        <f t="shared" si="925"/>
        <v/>
      </c>
      <c r="DE1146" s="12" t="str">
        <f t="shared" si="926"/>
        <v/>
      </c>
      <c r="DF1146" s="12" t="str">
        <f t="shared" si="927"/>
        <v/>
      </c>
      <c r="DG1146" s="12" t="str">
        <f t="shared" si="928"/>
        <v/>
      </c>
      <c r="DH1146" s="12" t="str">
        <f t="shared" si="929"/>
        <v/>
      </c>
      <c r="DI1146" s="12" t="str">
        <f t="shared" si="930"/>
        <v/>
      </c>
      <c r="DJ1146" s="12" t="str">
        <f t="shared" si="931"/>
        <v/>
      </c>
      <c r="DK1146" s="12" t="str">
        <f t="shared" si="932"/>
        <v/>
      </c>
      <c r="DL1146" s="12" t="str">
        <f t="shared" si="933"/>
        <v/>
      </c>
      <c r="DM1146" s="12" t="str">
        <f t="shared" si="934"/>
        <v/>
      </c>
      <c r="DN1146" s="12" t="str">
        <f t="shared" si="935"/>
        <v/>
      </c>
      <c r="DO1146" s="12" t="str">
        <f t="shared" si="936"/>
        <v/>
      </c>
      <c r="DP1146" s="12" t="str">
        <f t="shared" si="937"/>
        <v/>
      </c>
      <c r="DQ1146" s="12" t="str">
        <f t="shared" si="938"/>
        <v/>
      </c>
      <c r="DR1146" s="12" t="str">
        <f t="shared" si="900"/>
        <v/>
      </c>
      <c r="DS1146" s="12" t="str">
        <f t="shared" si="901"/>
        <v/>
      </c>
      <c r="DT1146" s="12" t="str">
        <f t="shared" si="902"/>
        <v/>
      </c>
      <c r="DU1146" s="12" t="str">
        <f t="shared" si="903"/>
        <v/>
      </c>
      <c r="DV1146" s="12" t="str">
        <f t="shared" si="904"/>
        <v/>
      </c>
      <c r="DW1146" s="12" t="str">
        <f t="shared" si="905"/>
        <v/>
      </c>
      <c r="DX1146" s="12" t="str">
        <f t="shared" si="906"/>
        <v/>
      </c>
      <c r="DY1146" s="12" t="str">
        <f t="shared" si="907"/>
        <v/>
      </c>
      <c r="DZ1146" s="12" t="str">
        <f t="shared" si="908"/>
        <v/>
      </c>
      <c r="EA1146" s="12" t="str">
        <f t="shared" si="909"/>
        <v/>
      </c>
      <c r="EB1146" s="12" t="str">
        <f t="shared" si="910"/>
        <v/>
      </c>
      <c r="EC1146" s="12" t="str">
        <f t="shared" si="911"/>
        <v/>
      </c>
      <c r="ED1146" s="12" t="str">
        <f t="shared" si="912"/>
        <v/>
      </c>
      <c r="EE1146" s="12" t="str">
        <f t="shared" si="913"/>
        <v/>
      </c>
      <c r="EF1146" s="12" t="str">
        <f t="shared" si="914"/>
        <v/>
      </c>
      <c r="EG1146" s="12" t="str">
        <f t="shared" si="915"/>
        <v/>
      </c>
      <c r="EH1146" s="12" t="str">
        <f t="shared" si="916"/>
        <v/>
      </c>
      <c r="EI1146" s="12" t="str">
        <f t="shared" si="917"/>
        <v/>
      </c>
      <c r="EK1146" s="83" t="str">
        <f t="shared" si="897"/>
        <v/>
      </c>
      <c r="EM1146" s="12" t="str">
        <f t="shared" si="898"/>
        <v/>
      </c>
      <c r="EO1146" s="12" t="str">
        <f t="shared" si="899"/>
        <v/>
      </c>
      <c r="EQ1146" s="12" t="str">
        <f>IF($EO1146="", "", IF($EQ$8=$EQ$6, COUNTIF($EO$11:$EO$2510, "&gt;"&amp;$EO1146)+1+COUNTIF($EO$11:$EO1146, $EO1146)-1, COUNTIF($EO$11:$EO$2510, "&lt;"&amp;$EO1146)+1+COUNTIF($EO$11:$EO1146, $EO1146)-1))</f>
        <v/>
      </c>
    </row>
    <row r="1147" spans="1:147" x14ac:dyDescent="0.55000000000000004">
      <c r="A1147" s="8"/>
      <c r="B1147" s="12" t="str">
        <f>IF($D1147="", "", COUNTIF($D$11:$D1147, $D1147))</f>
        <v/>
      </c>
      <c r="C1147" s="8"/>
      <c r="D1147" s="45"/>
      <c r="E1147" s="46"/>
      <c r="F1147" s="47"/>
      <c r="G1147" s="54"/>
      <c r="H1147" s="54"/>
      <c r="I1147" s="48"/>
      <c r="J1147" s="49"/>
      <c r="K1147" s="50"/>
      <c r="L1147" s="50"/>
      <c r="M1147" s="50"/>
      <c r="N1147" s="50"/>
      <c r="O1147" s="50"/>
      <c r="P1147" s="50"/>
      <c r="Q1147" s="50"/>
      <c r="R1147" s="50"/>
      <c r="S1147" s="50"/>
      <c r="T1147" s="50"/>
      <c r="U1147" s="51"/>
      <c r="V1147" s="52"/>
      <c r="W1147" s="53"/>
      <c r="X1147" s="53"/>
      <c r="Y1147" s="53"/>
      <c r="Z1147" s="53"/>
      <c r="AA1147" s="48"/>
      <c r="AB1147" s="54"/>
      <c r="AC1147" s="54"/>
      <c r="AD1147" s="54"/>
      <c r="AE1147" s="54"/>
      <c r="AF1147" s="54"/>
      <c r="AG1147" s="54"/>
      <c r="AH1147" s="54"/>
      <c r="AI1147" s="54"/>
      <c r="AJ1147" s="49"/>
      <c r="AK1147" s="48"/>
      <c r="AL1147" s="54"/>
      <c r="AM1147" s="54"/>
      <c r="AN1147" s="54"/>
      <c r="AO1147" s="54"/>
      <c r="AP1147" s="54"/>
      <c r="AQ1147" s="54"/>
      <c r="AR1147" s="54"/>
      <c r="AS1147" s="54"/>
      <c r="AT1147" s="54"/>
      <c r="AU1147" s="54"/>
      <c r="AV1147" s="54"/>
      <c r="AW1147" s="54"/>
      <c r="AX1147" s="54"/>
      <c r="AY1147" s="54"/>
      <c r="AZ1147" s="54"/>
      <c r="BA1147" s="54"/>
      <c r="BB1147" s="54"/>
      <c r="BC1147" s="54"/>
      <c r="BD1147" s="54"/>
      <c r="BE1147" s="54"/>
      <c r="BF1147" s="54"/>
      <c r="BG1147" s="54"/>
      <c r="BH1147" s="54"/>
      <c r="BI1147" s="54"/>
      <c r="BJ1147" s="54"/>
      <c r="BK1147" s="54"/>
      <c r="BL1147" s="54"/>
      <c r="BM1147" s="54"/>
      <c r="BN1147" s="54"/>
      <c r="BO1147" s="54"/>
      <c r="BP1147" s="54"/>
      <c r="BQ1147" s="54"/>
      <c r="BR1147" s="54"/>
      <c r="BS1147" s="54"/>
      <c r="BT1147" s="54"/>
      <c r="BU1147" s="54"/>
      <c r="BV1147" s="54"/>
      <c r="BW1147" s="54"/>
      <c r="BX1147" s="49"/>
      <c r="BY1147" s="55"/>
      <c r="BZ1147" s="8"/>
      <c r="CE1147" s="12" t="str">
        <f t="shared" si="887"/>
        <v/>
      </c>
      <c r="CG1147" s="77" t="str">
        <f t="shared" si="888"/>
        <v/>
      </c>
      <c r="CH1147" s="80" t="str">
        <f t="shared" si="889"/>
        <v/>
      </c>
      <c r="CL1147" s="12" t="str">
        <f t="shared" si="890"/>
        <v/>
      </c>
      <c r="CM1147" s="12" t="str">
        <f t="shared" si="891"/>
        <v/>
      </c>
      <c r="CN1147" s="12" t="str" cm="1">
        <f t="array" ref="CN1147">IF(OR($CE1147="", $CG$3=""), "", IF(IFERROR(INDEX($K1147:$T1147, $CK1147, MATCH(CN$3, $K$3:$T$3, 0)), "")="", $CC$4, $CC$3))</f>
        <v/>
      </c>
      <c r="CO1147" s="12" t="str" cm="1">
        <f t="array" ref="CO1147">IF(OR($CE1147="", $CG$3=""), "", IF(IFERROR(INDEX($AA1147:$AJ1147, $CK1147, MATCH(CO$3, $AA$3:$AJ$3, 0)), "")="", $CC$4, $CC$3))</f>
        <v/>
      </c>
      <c r="CP1147" s="12" t="str">
        <f>IF(OR($CE1147="", $CG$3=""), "", IF(CP$3='Property List &amp; Features'!$BG$9, $CC$3, IF(CP$3=$I1147, $CC$3, $CC$4)))</f>
        <v/>
      </c>
      <c r="CQ1147" s="12" t="str">
        <f>IF(OR($CE1147="", $CG$3=""), "", IF(CQ$3='Property List &amp; Features'!$BG$9, $CC$3, IF(CQ$3=$J1147, $CC$3, $CC$4)))</f>
        <v/>
      </c>
      <c r="CR1147" s="12" t="str">
        <f t="shared" si="892"/>
        <v/>
      </c>
      <c r="CS1147" s="12" t="str">
        <f t="shared" si="893"/>
        <v/>
      </c>
      <c r="CT1147" s="12" t="str">
        <f t="shared" si="894"/>
        <v/>
      </c>
      <c r="CU1147" s="12" t="str">
        <f t="shared" si="895"/>
        <v/>
      </c>
      <c r="CV1147" s="12" t="str">
        <f t="shared" si="896"/>
        <v/>
      </c>
      <c r="CW1147" s="12" t="str">
        <f t="shared" si="918"/>
        <v/>
      </c>
      <c r="CX1147" s="12" t="str">
        <f t="shared" si="919"/>
        <v/>
      </c>
      <c r="CY1147" s="12" t="str">
        <f t="shared" si="920"/>
        <v/>
      </c>
      <c r="CZ1147" s="12" t="str">
        <f t="shared" si="921"/>
        <v/>
      </c>
      <c r="DA1147" s="12" t="str">
        <f t="shared" si="922"/>
        <v/>
      </c>
      <c r="DB1147" s="12" t="str">
        <f t="shared" si="923"/>
        <v/>
      </c>
      <c r="DC1147" s="12" t="str">
        <f t="shared" si="924"/>
        <v/>
      </c>
      <c r="DD1147" s="12" t="str">
        <f t="shared" si="925"/>
        <v/>
      </c>
      <c r="DE1147" s="12" t="str">
        <f t="shared" si="926"/>
        <v/>
      </c>
      <c r="DF1147" s="12" t="str">
        <f t="shared" si="927"/>
        <v/>
      </c>
      <c r="DG1147" s="12" t="str">
        <f t="shared" si="928"/>
        <v/>
      </c>
      <c r="DH1147" s="12" t="str">
        <f t="shared" si="929"/>
        <v/>
      </c>
      <c r="DI1147" s="12" t="str">
        <f t="shared" si="930"/>
        <v/>
      </c>
      <c r="DJ1147" s="12" t="str">
        <f t="shared" si="931"/>
        <v/>
      </c>
      <c r="DK1147" s="12" t="str">
        <f t="shared" si="932"/>
        <v/>
      </c>
      <c r="DL1147" s="12" t="str">
        <f t="shared" si="933"/>
        <v/>
      </c>
      <c r="DM1147" s="12" t="str">
        <f t="shared" si="934"/>
        <v/>
      </c>
      <c r="DN1147" s="12" t="str">
        <f t="shared" si="935"/>
        <v/>
      </c>
      <c r="DO1147" s="12" t="str">
        <f t="shared" si="936"/>
        <v/>
      </c>
      <c r="DP1147" s="12" t="str">
        <f t="shared" si="937"/>
        <v/>
      </c>
      <c r="DQ1147" s="12" t="str">
        <f t="shared" si="938"/>
        <v/>
      </c>
      <c r="DR1147" s="12" t="str">
        <f t="shared" si="900"/>
        <v/>
      </c>
      <c r="DS1147" s="12" t="str">
        <f t="shared" si="901"/>
        <v/>
      </c>
      <c r="DT1147" s="12" t="str">
        <f t="shared" si="902"/>
        <v/>
      </c>
      <c r="DU1147" s="12" t="str">
        <f t="shared" si="903"/>
        <v/>
      </c>
      <c r="DV1147" s="12" t="str">
        <f t="shared" si="904"/>
        <v/>
      </c>
      <c r="DW1147" s="12" t="str">
        <f t="shared" si="905"/>
        <v/>
      </c>
      <c r="DX1147" s="12" t="str">
        <f t="shared" si="906"/>
        <v/>
      </c>
      <c r="DY1147" s="12" t="str">
        <f t="shared" si="907"/>
        <v/>
      </c>
      <c r="DZ1147" s="12" t="str">
        <f t="shared" si="908"/>
        <v/>
      </c>
      <c r="EA1147" s="12" t="str">
        <f t="shared" si="909"/>
        <v/>
      </c>
      <c r="EB1147" s="12" t="str">
        <f t="shared" si="910"/>
        <v/>
      </c>
      <c r="EC1147" s="12" t="str">
        <f t="shared" si="911"/>
        <v/>
      </c>
      <c r="ED1147" s="12" t="str">
        <f t="shared" si="912"/>
        <v/>
      </c>
      <c r="EE1147" s="12" t="str">
        <f t="shared" si="913"/>
        <v/>
      </c>
      <c r="EF1147" s="12" t="str">
        <f t="shared" si="914"/>
        <v/>
      </c>
      <c r="EG1147" s="12" t="str">
        <f t="shared" si="915"/>
        <v/>
      </c>
      <c r="EH1147" s="12" t="str">
        <f t="shared" si="916"/>
        <v/>
      </c>
      <c r="EI1147" s="12" t="str">
        <f t="shared" si="917"/>
        <v/>
      </c>
      <c r="EK1147" s="83" t="str">
        <f t="shared" si="897"/>
        <v/>
      </c>
      <c r="EM1147" s="12" t="str">
        <f t="shared" si="898"/>
        <v/>
      </c>
      <c r="EO1147" s="12" t="str">
        <f t="shared" si="899"/>
        <v/>
      </c>
      <c r="EQ1147" s="12" t="str">
        <f>IF($EO1147="", "", IF($EQ$8=$EQ$6, COUNTIF($EO$11:$EO$2510, "&gt;"&amp;$EO1147)+1+COUNTIF($EO$11:$EO1147, $EO1147)-1, COUNTIF($EO$11:$EO$2510, "&lt;"&amp;$EO1147)+1+COUNTIF($EO$11:$EO1147, $EO1147)-1))</f>
        <v/>
      </c>
    </row>
    <row r="1148" spans="1:147" x14ac:dyDescent="0.55000000000000004">
      <c r="A1148" s="8"/>
      <c r="B1148" s="12" t="str">
        <f>IF($D1148="", "", COUNTIF($D$11:$D1148, $D1148))</f>
        <v/>
      </c>
      <c r="C1148" s="8"/>
      <c r="D1148" s="45"/>
      <c r="E1148" s="46"/>
      <c r="F1148" s="47"/>
      <c r="G1148" s="54"/>
      <c r="H1148" s="54"/>
      <c r="I1148" s="48"/>
      <c r="J1148" s="49"/>
      <c r="K1148" s="50"/>
      <c r="L1148" s="50"/>
      <c r="M1148" s="50"/>
      <c r="N1148" s="50"/>
      <c r="O1148" s="50"/>
      <c r="P1148" s="50"/>
      <c r="Q1148" s="50"/>
      <c r="R1148" s="50"/>
      <c r="S1148" s="50"/>
      <c r="T1148" s="50"/>
      <c r="U1148" s="51"/>
      <c r="V1148" s="52"/>
      <c r="W1148" s="53"/>
      <c r="X1148" s="53"/>
      <c r="Y1148" s="53"/>
      <c r="Z1148" s="53"/>
      <c r="AA1148" s="48"/>
      <c r="AB1148" s="54"/>
      <c r="AC1148" s="54"/>
      <c r="AD1148" s="54"/>
      <c r="AE1148" s="54"/>
      <c r="AF1148" s="54"/>
      <c r="AG1148" s="54"/>
      <c r="AH1148" s="54"/>
      <c r="AI1148" s="54"/>
      <c r="AJ1148" s="49"/>
      <c r="AK1148" s="48"/>
      <c r="AL1148" s="54"/>
      <c r="AM1148" s="54"/>
      <c r="AN1148" s="54"/>
      <c r="AO1148" s="54"/>
      <c r="AP1148" s="54"/>
      <c r="AQ1148" s="54"/>
      <c r="AR1148" s="54"/>
      <c r="AS1148" s="54"/>
      <c r="AT1148" s="54"/>
      <c r="AU1148" s="54"/>
      <c r="AV1148" s="54"/>
      <c r="AW1148" s="54"/>
      <c r="AX1148" s="54"/>
      <c r="AY1148" s="54"/>
      <c r="AZ1148" s="54"/>
      <c r="BA1148" s="54"/>
      <c r="BB1148" s="54"/>
      <c r="BC1148" s="54"/>
      <c r="BD1148" s="54"/>
      <c r="BE1148" s="54"/>
      <c r="BF1148" s="54"/>
      <c r="BG1148" s="54"/>
      <c r="BH1148" s="54"/>
      <c r="BI1148" s="54"/>
      <c r="BJ1148" s="54"/>
      <c r="BK1148" s="54"/>
      <c r="BL1148" s="54"/>
      <c r="BM1148" s="54"/>
      <c r="BN1148" s="54"/>
      <c r="BO1148" s="54"/>
      <c r="BP1148" s="54"/>
      <c r="BQ1148" s="54"/>
      <c r="BR1148" s="54"/>
      <c r="BS1148" s="54"/>
      <c r="BT1148" s="54"/>
      <c r="BU1148" s="54"/>
      <c r="BV1148" s="54"/>
      <c r="BW1148" s="54"/>
      <c r="BX1148" s="49"/>
      <c r="BY1148" s="55"/>
      <c r="BZ1148" s="8"/>
      <c r="CE1148" s="12" t="str">
        <f t="shared" si="887"/>
        <v/>
      </c>
      <c r="CG1148" s="77" t="str">
        <f t="shared" si="888"/>
        <v/>
      </c>
      <c r="CH1148" s="80" t="str">
        <f t="shared" si="889"/>
        <v/>
      </c>
      <c r="CL1148" s="12" t="str">
        <f t="shared" si="890"/>
        <v/>
      </c>
      <c r="CM1148" s="12" t="str">
        <f t="shared" si="891"/>
        <v/>
      </c>
      <c r="CN1148" s="12" t="str" cm="1">
        <f t="array" ref="CN1148">IF(OR($CE1148="", $CG$3=""), "", IF(IFERROR(INDEX($K1148:$T1148, $CK1148, MATCH(CN$3, $K$3:$T$3, 0)), "")="", $CC$4, $CC$3))</f>
        <v/>
      </c>
      <c r="CO1148" s="12" t="str" cm="1">
        <f t="array" ref="CO1148">IF(OR($CE1148="", $CG$3=""), "", IF(IFERROR(INDEX($AA1148:$AJ1148, $CK1148, MATCH(CO$3, $AA$3:$AJ$3, 0)), "")="", $CC$4, $CC$3))</f>
        <v/>
      </c>
      <c r="CP1148" s="12" t="str">
        <f>IF(OR($CE1148="", $CG$3=""), "", IF(CP$3='Property List &amp; Features'!$BG$9, $CC$3, IF(CP$3=$I1148, $CC$3, $CC$4)))</f>
        <v/>
      </c>
      <c r="CQ1148" s="12" t="str">
        <f>IF(OR($CE1148="", $CG$3=""), "", IF(CQ$3='Property List &amp; Features'!$BG$9, $CC$3, IF(CQ$3=$J1148, $CC$3, $CC$4)))</f>
        <v/>
      </c>
      <c r="CR1148" s="12" t="str">
        <f t="shared" si="892"/>
        <v/>
      </c>
      <c r="CS1148" s="12" t="str">
        <f t="shared" si="893"/>
        <v/>
      </c>
      <c r="CT1148" s="12" t="str">
        <f t="shared" si="894"/>
        <v/>
      </c>
      <c r="CU1148" s="12" t="str">
        <f t="shared" si="895"/>
        <v/>
      </c>
      <c r="CV1148" s="12" t="str">
        <f t="shared" si="896"/>
        <v/>
      </c>
      <c r="CW1148" s="12" t="str">
        <f t="shared" si="918"/>
        <v/>
      </c>
      <c r="CX1148" s="12" t="str">
        <f t="shared" si="919"/>
        <v/>
      </c>
      <c r="CY1148" s="12" t="str">
        <f t="shared" si="920"/>
        <v/>
      </c>
      <c r="CZ1148" s="12" t="str">
        <f t="shared" si="921"/>
        <v/>
      </c>
      <c r="DA1148" s="12" t="str">
        <f t="shared" si="922"/>
        <v/>
      </c>
      <c r="DB1148" s="12" t="str">
        <f t="shared" si="923"/>
        <v/>
      </c>
      <c r="DC1148" s="12" t="str">
        <f t="shared" si="924"/>
        <v/>
      </c>
      <c r="DD1148" s="12" t="str">
        <f t="shared" si="925"/>
        <v/>
      </c>
      <c r="DE1148" s="12" t="str">
        <f t="shared" si="926"/>
        <v/>
      </c>
      <c r="DF1148" s="12" t="str">
        <f t="shared" si="927"/>
        <v/>
      </c>
      <c r="DG1148" s="12" t="str">
        <f t="shared" si="928"/>
        <v/>
      </c>
      <c r="DH1148" s="12" t="str">
        <f t="shared" si="929"/>
        <v/>
      </c>
      <c r="DI1148" s="12" t="str">
        <f t="shared" si="930"/>
        <v/>
      </c>
      <c r="DJ1148" s="12" t="str">
        <f t="shared" si="931"/>
        <v/>
      </c>
      <c r="DK1148" s="12" t="str">
        <f t="shared" si="932"/>
        <v/>
      </c>
      <c r="DL1148" s="12" t="str">
        <f t="shared" si="933"/>
        <v/>
      </c>
      <c r="DM1148" s="12" t="str">
        <f t="shared" si="934"/>
        <v/>
      </c>
      <c r="DN1148" s="12" t="str">
        <f t="shared" si="935"/>
        <v/>
      </c>
      <c r="DO1148" s="12" t="str">
        <f t="shared" si="936"/>
        <v/>
      </c>
      <c r="DP1148" s="12" t="str">
        <f t="shared" si="937"/>
        <v/>
      </c>
      <c r="DQ1148" s="12" t="str">
        <f t="shared" si="938"/>
        <v/>
      </c>
      <c r="DR1148" s="12" t="str">
        <f t="shared" si="900"/>
        <v/>
      </c>
      <c r="DS1148" s="12" t="str">
        <f t="shared" si="901"/>
        <v/>
      </c>
      <c r="DT1148" s="12" t="str">
        <f t="shared" si="902"/>
        <v/>
      </c>
      <c r="DU1148" s="12" t="str">
        <f t="shared" si="903"/>
        <v/>
      </c>
      <c r="DV1148" s="12" t="str">
        <f t="shared" si="904"/>
        <v/>
      </c>
      <c r="DW1148" s="12" t="str">
        <f t="shared" si="905"/>
        <v/>
      </c>
      <c r="DX1148" s="12" t="str">
        <f t="shared" si="906"/>
        <v/>
      </c>
      <c r="DY1148" s="12" t="str">
        <f t="shared" si="907"/>
        <v/>
      </c>
      <c r="DZ1148" s="12" t="str">
        <f t="shared" si="908"/>
        <v/>
      </c>
      <c r="EA1148" s="12" t="str">
        <f t="shared" si="909"/>
        <v/>
      </c>
      <c r="EB1148" s="12" t="str">
        <f t="shared" si="910"/>
        <v/>
      </c>
      <c r="EC1148" s="12" t="str">
        <f t="shared" si="911"/>
        <v/>
      </c>
      <c r="ED1148" s="12" t="str">
        <f t="shared" si="912"/>
        <v/>
      </c>
      <c r="EE1148" s="12" t="str">
        <f t="shared" si="913"/>
        <v/>
      </c>
      <c r="EF1148" s="12" t="str">
        <f t="shared" si="914"/>
        <v/>
      </c>
      <c r="EG1148" s="12" t="str">
        <f t="shared" si="915"/>
        <v/>
      </c>
      <c r="EH1148" s="12" t="str">
        <f t="shared" si="916"/>
        <v/>
      </c>
      <c r="EI1148" s="12" t="str">
        <f t="shared" si="917"/>
        <v/>
      </c>
      <c r="EK1148" s="83" t="str">
        <f t="shared" si="897"/>
        <v/>
      </c>
      <c r="EM1148" s="12" t="str">
        <f t="shared" si="898"/>
        <v/>
      </c>
      <c r="EO1148" s="12" t="str">
        <f t="shared" si="899"/>
        <v/>
      </c>
      <c r="EQ1148" s="12" t="str">
        <f>IF($EO1148="", "", IF($EQ$8=$EQ$6, COUNTIF($EO$11:$EO$2510, "&gt;"&amp;$EO1148)+1+COUNTIF($EO$11:$EO1148, $EO1148)-1, COUNTIF($EO$11:$EO$2510, "&lt;"&amp;$EO1148)+1+COUNTIF($EO$11:$EO1148, $EO1148)-1))</f>
        <v/>
      </c>
    </row>
    <row r="1149" spans="1:147" x14ac:dyDescent="0.55000000000000004">
      <c r="A1149" s="8"/>
      <c r="B1149" s="12" t="str">
        <f>IF($D1149="", "", COUNTIF($D$11:$D1149, $D1149))</f>
        <v/>
      </c>
      <c r="C1149" s="8"/>
      <c r="D1149" s="45"/>
      <c r="E1149" s="46"/>
      <c r="F1149" s="47"/>
      <c r="G1149" s="54"/>
      <c r="H1149" s="54"/>
      <c r="I1149" s="48"/>
      <c r="J1149" s="49"/>
      <c r="K1149" s="50"/>
      <c r="L1149" s="50"/>
      <c r="M1149" s="50"/>
      <c r="N1149" s="50"/>
      <c r="O1149" s="50"/>
      <c r="P1149" s="50"/>
      <c r="Q1149" s="50"/>
      <c r="R1149" s="50"/>
      <c r="S1149" s="50"/>
      <c r="T1149" s="50"/>
      <c r="U1149" s="51"/>
      <c r="V1149" s="52"/>
      <c r="W1149" s="53"/>
      <c r="X1149" s="53"/>
      <c r="Y1149" s="53"/>
      <c r="Z1149" s="53"/>
      <c r="AA1149" s="48"/>
      <c r="AB1149" s="54"/>
      <c r="AC1149" s="54"/>
      <c r="AD1149" s="54"/>
      <c r="AE1149" s="54"/>
      <c r="AF1149" s="54"/>
      <c r="AG1149" s="54"/>
      <c r="AH1149" s="54"/>
      <c r="AI1149" s="54"/>
      <c r="AJ1149" s="49"/>
      <c r="AK1149" s="48"/>
      <c r="AL1149" s="54"/>
      <c r="AM1149" s="54"/>
      <c r="AN1149" s="54"/>
      <c r="AO1149" s="54"/>
      <c r="AP1149" s="54"/>
      <c r="AQ1149" s="54"/>
      <c r="AR1149" s="54"/>
      <c r="AS1149" s="54"/>
      <c r="AT1149" s="54"/>
      <c r="AU1149" s="54"/>
      <c r="AV1149" s="54"/>
      <c r="AW1149" s="54"/>
      <c r="AX1149" s="54"/>
      <c r="AY1149" s="54"/>
      <c r="AZ1149" s="54"/>
      <c r="BA1149" s="54"/>
      <c r="BB1149" s="54"/>
      <c r="BC1149" s="54"/>
      <c r="BD1149" s="54"/>
      <c r="BE1149" s="54"/>
      <c r="BF1149" s="54"/>
      <c r="BG1149" s="54"/>
      <c r="BH1149" s="54"/>
      <c r="BI1149" s="54"/>
      <c r="BJ1149" s="54"/>
      <c r="BK1149" s="54"/>
      <c r="BL1149" s="54"/>
      <c r="BM1149" s="54"/>
      <c r="BN1149" s="54"/>
      <c r="BO1149" s="54"/>
      <c r="BP1149" s="54"/>
      <c r="BQ1149" s="54"/>
      <c r="BR1149" s="54"/>
      <c r="BS1149" s="54"/>
      <c r="BT1149" s="54"/>
      <c r="BU1149" s="54"/>
      <c r="BV1149" s="54"/>
      <c r="BW1149" s="54"/>
      <c r="BX1149" s="49"/>
      <c r="BY1149" s="55"/>
      <c r="BZ1149" s="8"/>
      <c r="CE1149" s="12" t="str">
        <f t="shared" si="887"/>
        <v/>
      </c>
      <c r="CG1149" s="77" t="str">
        <f t="shared" si="888"/>
        <v/>
      </c>
      <c r="CH1149" s="80" t="str">
        <f t="shared" si="889"/>
        <v/>
      </c>
      <c r="CL1149" s="12" t="str">
        <f t="shared" si="890"/>
        <v/>
      </c>
      <c r="CM1149" s="12" t="str">
        <f t="shared" si="891"/>
        <v/>
      </c>
      <c r="CN1149" s="12" t="str" cm="1">
        <f t="array" ref="CN1149">IF(OR($CE1149="", $CG$3=""), "", IF(IFERROR(INDEX($K1149:$T1149, $CK1149, MATCH(CN$3, $K$3:$T$3, 0)), "")="", $CC$4, $CC$3))</f>
        <v/>
      </c>
      <c r="CO1149" s="12" t="str" cm="1">
        <f t="array" ref="CO1149">IF(OR($CE1149="", $CG$3=""), "", IF(IFERROR(INDEX($AA1149:$AJ1149, $CK1149, MATCH(CO$3, $AA$3:$AJ$3, 0)), "")="", $CC$4, $CC$3))</f>
        <v/>
      </c>
      <c r="CP1149" s="12" t="str">
        <f>IF(OR($CE1149="", $CG$3=""), "", IF(CP$3='Property List &amp; Features'!$BG$9, $CC$3, IF(CP$3=$I1149, $CC$3, $CC$4)))</f>
        <v/>
      </c>
      <c r="CQ1149" s="12" t="str">
        <f>IF(OR($CE1149="", $CG$3=""), "", IF(CQ$3='Property List &amp; Features'!$BG$9, $CC$3, IF(CQ$3=$J1149, $CC$3, $CC$4)))</f>
        <v/>
      </c>
      <c r="CR1149" s="12" t="str">
        <f t="shared" si="892"/>
        <v/>
      </c>
      <c r="CS1149" s="12" t="str">
        <f t="shared" si="893"/>
        <v/>
      </c>
      <c r="CT1149" s="12" t="str">
        <f t="shared" si="894"/>
        <v/>
      </c>
      <c r="CU1149" s="12" t="str">
        <f t="shared" si="895"/>
        <v/>
      </c>
      <c r="CV1149" s="12" t="str">
        <f t="shared" si="896"/>
        <v/>
      </c>
      <c r="CW1149" s="12" t="str">
        <f t="shared" si="918"/>
        <v/>
      </c>
      <c r="CX1149" s="12" t="str">
        <f t="shared" si="919"/>
        <v/>
      </c>
      <c r="CY1149" s="12" t="str">
        <f t="shared" si="920"/>
        <v/>
      </c>
      <c r="CZ1149" s="12" t="str">
        <f t="shared" si="921"/>
        <v/>
      </c>
      <c r="DA1149" s="12" t="str">
        <f t="shared" si="922"/>
        <v/>
      </c>
      <c r="DB1149" s="12" t="str">
        <f t="shared" si="923"/>
        <v/>
      </c>
      <c r="DC1149" s="12" t="str">
        <f t="shared" si="924"/>
        <v/>
      </c>
      <c r="DD1149" s="12" t="str">
        <f t="shared" si="925"/>
        <v/>
      </c>
      <c r="DE1149" s="12" t="str">
        <f t="shared" si="926"/>
        <v/>
      </c>
      <c r="DF1149" s="12" t="str">
        <f t="shared" si="927"/>
        <v/>
      </c>
      <c r="DG1149" s="12" t="str">
        <f t="shared" si="928"/>
        <v/>
      </c>
      <c r="DH1149" s="12" t="str">
        <f t="shared" si="929"/>
        <v/>
      </c>
      <c r="DI1149" s="12" t="str">
        <f t="shared" si="930"/>
        <v/>
      </c>
      <c r="DJ1149" s="12" t="str">
        <f t="shared" si="931"/>
        <v/>
      </c>
      <c r="DK1149" s="12" t="str">
        <f t="shared" si="932"/>
        <v/>
      </c>
      <c r="DL1149" s="12" t="str">
        <f t="shared" si="933"/>
        <v/>
      </c>
      <c r="DM1149" s="12" t="str">
        <f t="shared" si="934"/>
        <v/>
      </c>
      <c r="DN1149" s="12" t="str">
        <f t="shared" si="935"/>
        <v/>
      </c>
      <c r="DO1149" s="12" t="str">
        <f t="shared" si="936"/>
        <v/>
      </c>
      <c r="DP1149" s="12" t="str">
        <f t="shared" si="937"/>
        <v/>
      </c>
      <c r="DQ1149" s="12" t="str">
        <f t="shared" si="938"/>
        <v/>
      </c>
      <c r="DR1149" s="12" t="str">
        <f t="shared" si="900"/>
        <v/>
      </c>
      <c r="DS1149" s="12" t="str">
        <f t="shared" si="901"/>
        <v/>
      </c>
      <c r="DT1149" s="12" t="str">
        <f t="shared" si="902"/>
        <v/>
      </c>
      <c r="DU1149" s="12" t="str">
        <f t="shared" si="903"/>
        <v/>
      </c>
      <c r="DV1149" s="12" t="str">
        <f t="shared" si="904"/>
        <v/>
      </c>
      <c r="DW1149" s="12" t="str">
        <f t="shared" si="905"/>
        <v/>
      </c>
      <c r="DX1149" s="12" t="str">
        <f t="shared" si="906"/>
        <v/>
      </c>
      <c r="DY1149" s="12" t="str">
        <f t="shared" si="907"/>
        <v/>
      </c>
      <c r="DZ1149" s="12" t="str">
        <f t="shared" si="908"/>
        <v/>
      </c>
      <c r="EA1149" s="12" t="str">
        <f t="shared" si="909"/>
        <v/>
      </c>
      <c r="EB1149" s="12" t="str">
        <f t="shared" si="910"/>
        <v/>
      </c>
      <c r="EC1149" s="12" t="str">
        <f t="shared" si="911"/>
        <v/>
      </c>
      <c r="ED1149" s="12" t="str">
        <f t="shared" si="912"/>
        <v/>
      </c>
      <c r="EE1149" s="12" t="str">
        <f t="shared" si="913"/>
        <v/>
      </c>
      <c r="EF1149" s="12" t="str">
        <f t="shared" si="914"/>
        <v/>
      </c>
      <c r="EG1149" s="12" t="str">
        <f t="shared" si="915"/>
        <v/>
      </c>
      <c r="EH1149" s="12" t="str">
        <f t="shared" si="916"/>
        <v/>
      </c>
      <c r="EI1149" s="12" t="str">
        <f t="shared" si="917"/>
        <v/>
      </c>
      <c r="EK1149" s="83" t="str">
        <f t="shared" si="897"/>
        <v/>
      </c>
      <c r="EM1149" s="12" t="str">
        <f t="shared" si="898"/>
        <v/>
      </c>
      <c r="EO1149" s="12" t="str">
        <f t="shared" si="899"/>
        <v/>
      </c>
      <c r="EQ1149" s="12" t="str">
        <f>IF($EO1149="", "", IF($EQ$8=$EQ$6, COUNTIF($EO$11:$EO$2510, "&gt;"&amp;$EO1149)+1+COUNTIF($EO$11:$EO1149, $EO1149)-1, COUNTIF($EO$11:$EO$2510, "&lt;"&amp;$EO1149)+1+COUNTIF($EO$11:$EO1149, $EO1149)-1))</f>
        <v/>
      </c>
    </row>
    <row r="1150" spans="1:147" x14ac:dyDescent="0.55000000000000004">
      <c r="A1150" s="8"/>
      <c r="B1150" s="12" t="str">
        <f>IF($D1150="", "", COUNTIF($D$11:$D1150, $D1150))</f>
        <v/>
      </c>
      <c r="C1150" s="8"/>
      <c r="D1150" s="45"/>
      <c r="E1150" s="46"/>
      <c r="F1150" s="47"/>
      <c r="G1150" s="54"/>
      <c r="H1150" s="54"/>
      <c r="I1150" s="48"/>
      <c r="J1150" s="49"/>
      <c r="K1150" s="50"/>
      <c r="L1150" s="50"/>
      <c r="M1150" s="50"/>
      <c r="N1150" s="50"/>
      <c r="O1150" s="50"/>
      <c r="P1150" s="50"/>
      <c r="Q1150" s="50"/>
      <c r="R1150" s="50"/>
      <c r="S1150" s="50"/>
      <c r="T1150" s="50"/>
      <c r="U1150" s="51"/>
      <c r="V1150" s="52"/>
      <c r="W1150" s="53"/>
      <c r="X1150" s="53"/>
      <c r="Y1150" s="53"/>
      <c r="Z1150" s="53"/>
      <c r="AA1150" s="48"/>
      <c r="AB1150" s="54"/>
      <c r="AC1150" s="54"/>
      <c r="AD1150" s="54"/>
      <c r="AE1150" s="54"/>
      <c r="AF1150" s="54"/>
      <c r="AG1150" s="54"/>
      <c r="AH1150" s="54"/>
      <c r="AI1150" s="54"/>
      <c r="AJ1150" s="49"/>
      <c r="AK1150" s="48"/>
      <c r="AL1150" s="54"/>
      <c r="AM1150" s="54"/>
      <c r="AN1150" s="54"/>
      <c r="AO1150" s="54"/>
      <c r="AP1150" s="54"/>
      <c r="AQ1150" s="54"/>
      <c r="AR1150" s="54"/>
      <c r="AS1150" s="54"/>
      <c r="AT1150" s="54"/>
      <c r="AU1150" s="54"/>
      <c r="AV1150" s="54"/>
      <c r="AW1150" s="54"/>
      <c r="AX1150" s="54"/>
      <c r="AY1150" s="54"/>
      <c r="AZ1150" s="54"/>
      <c r="BA1150" s="54"/>
      <c r="BB1150" s="54"/>
      <c r="BC1150" s="54"/>
      <c r="BD1150" s="54"/>
      <c r="BE1150" s="54"/>
      <c r="BF1150" s="54"/>
      <c r="BG1150" s="54"/>
      <c r="BH1150" s="54"/>
      <c r="BI1150" s="54"/>
      <c r="BJ1150" s="54"/>
      <c r="BK1150" s="54"/>
      <c r="BL1150" s="54"/>
      <c r="BM1150" s="54"/>
      <c r="BN1150" s="54"/>
      <c r="BO1150" s="54"/>
      <c r="BP1150" s="54"/>
      <c r="BQ1150" s="54"/>
      <c r="BR1150" s="54"/>
      <c r="BS1150" s="54"/>
      <c r="BT1150" s="54"/>
      <c r="BU1150" s="54"/>
      <c r="BV1150" s="54"/>
      <c r="BW1150" s="54"/>
      <c r="BX1150" s="49"/>
      <c r="BY1150" s="55"/>
      <c r="BZ1150" s="8"/>
      <c r="CE1150" s="12" t="str">
        <f t="shared" si="887"/>
        <v/>
      </c>
      <c r="CG1150" s="77" t="str">
        <f t="shared" si="888"/>
        <v/>
      </c>
      <c r="CH1150" s="80" t="str">
        <f t="shared" si="889"/>
        <v/>
      </c>
      <c r="CL1150" s="12" t="str">
        <f t="shared" si="890"/>
        <v/>
      </c>
      <c r="CM1150" s="12" t="str">
        <f t="shared" si="891"/>
        <v/>
      </c>
      <c r="CN1150" s="12" t="str" cm="1">
        <f t="array" ref="CN1150">IF(OR($CE1150="", $CG$3=""), "", IF(IFERROR(INDEX($K1150:$T1150, $CK1150, MATCH(CN$3, $K$3:$T$3, 0)), "")="", $CC$4, $CC$3))</f>
        <v/>
      </c>
      <c r="CO1150" s="12" t="str" cm="1">
        <f t="array" ref="CO1150">IF(OR($CE1150="", $CG$3=""), "", IF(IFERROR(INDEX($AA1150:$AJ1150, $CK1150, MATCH(CO$3, $AA$3:$AJ$3, 0)), "")="", $CC$4, $CC$3))</f>
        <v/>
      </c>
      <c r="CP1150" s="12" t="str">
        <f>IF(OR($CE1150="", $CG$3=""), "", IF(CP$3='Property List &amp; Features'!$BG$9, $CC$3, IF(CP$3=$I1150, $CC$3, $CC$4)))</f>
        <v/>
      </c>
      <c r="CQ1150" s="12" t="str">
        <f>IF(OR($CE1150="", $CG$3=""), "", IF(CQ$3='Property List &amp; Features'!$BG$9, $CC$3, IF(CQ$3=$J1150, $CC$3, $CC$4)))</f>
        <v/>
      </c>
      <c r="CR1150" s="12" t="str">
        <f t="shared" si="892"/>
        <v/>
      </c>
      <c r="CS1150" s="12" t="str">
        <f t="shared" si="893"/>
        <v/>
      </c>
      <c r="CT1150" s="12" t="str">
        <f t="shared" si="894"/>
        <v/>
      </c>
      <c r="CU1150" s="12" t="str">
        <f t="shared" si="895"/>
        <v/>
      </c>
      <c r="CV1150" s="12" t="str">
        <f t="shared" si="896"/>
        <v/>
      </c>
      <c r="CW1150" s="12" t="str">
        <f t="shared" si="918"/>
        <v/>
      </c>
      <c r="CX1150" s="12" t="str">
        <f t="shared" si="919"/>
        <v/>
      </c>
      <c r="CY1150" s="12" t="str">
        <f t="shared" si="920"/>
        <v/>
      </c>
      <c r="CZ1150" s="12" t="str">
        <f t="shared" si="921"/>
        <v/>
      </c>
      <c r="DA1150" s="12" t="str">
        <f t="shared" si="922"/>
        <v/>
      </c>
      <c r="DB1150" s="12" t="str">
        <f t="shared" si="923"/>
        <v/>
      </c>
      <c r="DC1150" s="12" t="str">
        <f t="shared" si="924"/>
        <v/>
      </c>
      <c r="DD1150" s="12" t="str">
        <f t="shared" si="925"/>
        <v/>
      </c>
      <c r="DE1150" s="12" t="str">
        <f t="shared" si="926"/>
        <v/>
      </c>
      <c r="DF1150" s="12" t="str">
        <f t="shared" si="927"/>
        <v/>
      </c>
      <c r="DG1150" s="12" t="str">
        <f t="shared" si="928"/>
        <v/>
      </c>
      <c r="DH1150" s="12" t="str">
        <f t="shared" si="929"/>
        <v/>
      </c>
      <c r="DI1150" s="12" t="str">
        <f t="shared" si="930"/>
        <v/>
      </c>
      <c r="DJ1150" s="12" t="str">
        <f t="shared" si="931"/>
        <v/>
      </c>
      <c r="DK1150" s="12" t="str">
        <f t="shared" si="932"/>
        <v/>
      </c>
      <c r="DL1150" s="12" t="str">
        <f t="shared" si="933"/>
        <v/>
      </c>
      <c r="DM1150" s="12" t="str">
        <f t="shared" si="934"/>
        <v/>
      </c>
      <c r="DN1150" s="12" t="str">
        <f t="shared" si="935"/>
        <v/>
      </c>
      <c r="DO1150" s="12" t="str">
        <f t="shared" si="936"/>
        <v/>
      </c>
      <c r="DP1150" s="12" t="str">
        <f t="shared" si="937"/>
        <v/>
      </c>
      <c r="DQ1150" s="12" t="str">
        <f t="shared" si="938"/>
        <v/>
      </c>
      <c r="DR1150" s="12" t="str">
        <f t="shared" si="900"/>
        <v/>
      </c>
      <c r="DS1150" s="12" t="str">
        <f t="shared" si="901"/>
        <v/>
      </c>
      <c r="DT1150" s="12" t="str">
        <f t="shared" si="902"/>
        <v/>
      </c>
      <c r="DU1150" s="12" t="str">
        <f t="shared" si="903"/>
        <v/>
      </c>
      <c r="DV1150" s="12" t="str">
        <f t="shared" si="904"/>
        <v/>
      </c>
      <c r="DW1150" s="12" t="str">
        <f t="shared" si="905"/>
        <v/>
      </c>
      <c r="DX1150" s="12" t="str">
        <f t="shared" si="906"/>
        <v/>
      </c>
      <c r="DY1150" s="12" t="str">
        <f t="shared" si="907"/>
        <v/>
      </c>
      <c r="DZ1150" s="12" t="str">
        <f t="shared" si="908"/>
        <v/>
      </c>
      <c r="EA1150" s="12" t="str">
        <f t="shared" si="909"/>
        <v/>
      </c>
      <c r="EB1150" s="12" t="str">
        <f t="shared" si="910"/>
        <v/>
      </c>
      <c r="EC1150" s="12" t="str">
        <f t="shared" si="911"/>
        <v/>
      </c>
      <c r="ED1150" s="12" t="str">
        <f t="shared" si="912"/>
        <v/>
      </c>
      <c r="EE1150" s="12" t="str">
        <f t="shared" si="913"/>
        <v/>
      </c>
      <c r="EF1150" s="12" t="str">
        <f t="shared" si="914"/>
        <v/>
      </c>
      <c r="EG1150" s="12" t="str">
        <f t="shared" si="915"/>
        <v/>
      </c>
      <c r="EH1150" s="12" t="str">
        <f t="shared" si="916"/>
        <v/>
      </c>
      <c r="EI1150" s="12" t="str">
        <f t="shared" si="917"/>
        <v/>
      </c>
      <c r="EK1150" s="83" t="str">
        <f t="shared" si="897"/>
        <v/>
      </c>
      <c r="EM1150" s="12" t="str">
        <f t="shared" si="898"/>
        <v/>
      </c>
      <c r="EO1150" s="12" t="str">
        <f t="shared" si="899"/>
        <v/>
      </c>
      <c r="EQ1150" s="12" t="str">
        <f>IF($EO1150="", "", IF($EQ$8=$EQ$6, COUNTIF($EO$11:$EO$2510, "&gt;"&amp;$EO1150)+1+COUNTIF($EO$11:$EO1150, $EO1150)-1, COUNTIF($EO$11:$EO$2510, "&lt;"&amp;$EO1150)+1+COUNTIF($EO$11:$EO1150, $EO1150)-1))</f>
        <v/>
      </c>
    </row>
    <row r="1151" spans="1:147" x14ac:dyDescent="0.55000000000000004">
      <c r="A1151" s="8"/>
      <c r="B1151" s="12" t="str">
        <f>IF($D1151="", "", COUNTIF($D$11:$D1151, $D1151))</f>
        <v/>
      </c>
      <c r="C1151" s="8"/>
      <c r="D1151" s="45"/>
      <c r="E1151" s="46"/>
      <c r="F1151" s="47"/>
      <c r="G1151" s="54"/>
      <c r="H1151" s="54"/>
      <c r="I1151" s="48"/>
      <c r="J1151" s="49"/>
      <c r="K1151" s="50"/>
      <c r="L1151" s="50"/>
      <c r="M1151" s="50"/>
      <c r="N1151" s="50"/>
      <c r="O1151" s="50"/>
      <c r="P1151" s="50"/>
      <c r="Q1151" s="50"/>
      <c r="R1151" s="50"/>
      <c r="S1151" s="50"/>
      <c r="T1151" s="50"/>
      <c r="U1151" s="51"/>
      <c r="V1151" s="52"/>
      <c r="W1151" s="53"/>
      <c r="X1151" s="53"/>
      <c r="Y1151" s="53"/>
      <c r="Z1151" s="53"/>
      <c r="AA1151" s="48"/>
      <c r="AB1151" s="54"/>
      <c r="AC1151" s="54"/>
      <c r="AD1151" s="54"/>
      <c r="AE1151" s="54"/>
      <c r="AF1151" s="54"/>
      <c r="AG1151" s="54"/>
      <c r="AH1151" s="54"/>
      <c r="AI1151" s="54"/>
      <c r="AJ1151" s="49"/>
      <c r="AK1151" s="48"/>
      <c r="AL1151" s="54"/>
      <c r="AM1151" s="54"/>
      <c r="AN1151" s="54"/>
      <c r="AO1151" s="54"/>
      <c r="AP1151" s="54"/>
      <c r="AQ1151" s="54"/>
      <c r="AR1151" s="54"/>
      <c r="AS1151" s="54"/>
      <c r="AT1151" s="54"/>
      <c r="AU1151" s="54"/>
      <c r="AV1151" s="54"/>
      <c r="AW1151" s="54"/>
      <c r="AX1151" s="54"/>
      <c r="AY1151" s="54"/>
      <c r="AZ1151" s="54"/>
      <c r="BA1151" s="54"/>
      <c r="BB1151" s="54"/>
      <c r="BC1151" s="54"/>
      <c r="BD1151" s="54"/>
      <c r="BE1151" s="54"/>
      <c r="BF1151" s="54"/>
      <c r="BG1151" s="54"/>
      <c r="BH1151" s="54"/>
      <c r="BI1151" s="54"/>
      <c r="BJ1151" s="54"/>
      <c r="BK1151" s="54"/>
      <c r="BL1151" s="54"/>
      <c r="BM1151" s="54"/>
      <c r="BN1151" s="54"/>
      <c r="BO1151" s="54"/>
      <c r="BP1151" s="54"/>
      <c r="BQ1151" s="54"/>
      <c r="BR1151" s="54"/>
      <c r="BS1151" s="54"/>
      <c r="BT1151" s="54"/>
      <c r="BU1151" s="54"/>
      <c r="BV1151" s="54"/>
      <c r="BW1151" s="54"/>
      <c r="BX1151" s="49"/>
      <c r="BY1151" s="55"/>
      <c r="BZ1151" s="8"/>
      <c r="CE1151" s="12" t="str">
        <f t="shared" si="887"/>
        <v/>
      </c>
      <c r="CG1151" s="77" t="str">
        <f t="shared" si="888"/>
        <v/>
      </c>
      <c r="CH1151" s="80" t="str">
        <f t="shared" si="889"/>
        <v/>
      </c>
      <c r="CL1151" s="12" t="str">
        <f t="shared" si="890"/>
        <v/>
      </c>
      <c r="CM1151" s="12" t="str">
        <f t="shared" si="891"/>
        <v/>
      </c>
      <c r="CN1151" s="12" t="str" cm="1">
        <f t="array" ref="CN1151">IF(OR($CE1151="", $CG$3=""), "", IF(IFERROR(INDEX($K1151:$T1151, $CK1151, MATCH(CN$3, $K$3:$T$3, 0)), "")="", $CC$4, $CC$3))</f>
        <v/>
      </c>
      <c r="CO1151" s="12" t="str" cm="1">
        <f t="array" ref="CO1151">IF(OR($CE1151="", $CG$3=""), "", IF(IFERROR(INDEX($AA1151:$AJ1151, $CK1151, MATCH(CO$3, $AA$3:$AJ$3, 0)), "")="", $CC$4, $CC$3))</f>
        <v/>
      </c>
      <c r="CP1151" s="12" t="str">
        <f>IF(OR($CE1151="", $CG$3=""), "", IF(CP$3='Property List &amp; Features'!$BG$9, $CC$3, IF(CP$3=$I1151, $CC$3, $CC$4)))</f>
        <v/>
      </c>
      <c r="CQ1151" s="12" t="str">
        <f>IF(OR($CE1151="", $CG$3=""), "", IF(CQ$3='Property List &amp; Features'!$BG$9, $CC$3, IF(CQ$3=$J1151, $CC$3, $CC$4)))</f>
        <v/>
      </c>
      <c r="CR1151" s="12" t="str">
        <f t="shared" si="892"/>
        <v/>
      </c>
      <c r="CS1151" s="12" t="str">
        <f t="shared" si="893"/>
        <v/>
      </c>
      <c r="CT1151" s="12" t="str">
        <f t="shared" si="894"/>
        <v/>
      </c>
      <c r="CU1151" s="12" t="str">
        <f t="shared" si="895"/>
        <v/>
      </c>
      <c r="CV1151" s="12" t="str">
        <f t="shared" si="896"/>
        <v/>
      </c>
      <c r="CW1151" s="12" t="str">
        <f t="shared" si="918"/>
        <v/>
      </c>
      <c r="CX1151" s="12" t="str">
        <f t="shared" si="919"/>
        <v/>
      </c>
      <c r="CY1151" s="12" t="str">
        <f t="shared" si="920"/>
        <v/>
      </c>
      <c r="CZ1151" s="12" t="str">
        <f t="shared" si="921"/>
        <v/>
      </c>
      <c r="DA1151" s="12" t="str">
        <f t="shared" si="922"/>
        <v/>
      </c>
      <c r="DB1151" s="12" t="str">
        <f t="shared" si="923"/>
        <v/>
      </c>
      <c r="DC1151" s="12" t="str">
        <f t="shared" si="924"/>
        <v/>
      </c>
      <c r="DD1151" s="12" t="str">
        <f t="shared" si="925"/>
        <v/>
      </c>
      <c r="DE1151" s="12" t="str">
        <f t="shared" si="926"/>
        <v/>
      </c>
      <c r="DF1151" s="12" t="str">
        <f t="shared" si="927"/>
        <v/>
      </c>
      <c r="DG1151" s="12" t="str">
        <f t="shared" si="928"/>
        <v/>
      </c>
      <c r="DH1151" s="12" t="str">
        <f t="shared" si="929"/>
        <v/>
      </c>
      <c r="DI1151" s="12" t="str">
        <f t="shared" si="930"/>
        <v/>
      </c>
      <c r="DJ1151" s="12" t="str">
        <f t="shared" si="931"/>
        <v/>
      </c>
      <c r="DK1151" s="12" t="str">
        <f t="shared" si="932"/>
        <v/>
      </c>
      <c r="DL1151" s="12" t="str">
        <f t="shared" si="933"/>
        <v/>
      </c>
      <c r="DM1151" s="12" t="str">
        <f t="shared" si="934"/>
        <v/>
      </c>
      <c r="DN1151" s="12" t="str">
        <f t="shared" si="935"/>
        <v/>
      </c>
      <c r="DO1151" s="12" t="str">
        <f t="shared" si="936"/>
        <v/>
      </c>
      <c r="DP1151" s="12" t="str">
        <f t="shared" si="937"/>
        <v/>
      </c>
      <c r="DQ1151" s="12" t="str">
        <f t="shared" si="938"/>
        <v/>
      </c>
      <c r="DR1151" s="12" t="str">
        <f t="shared" si="900"/>
        <v/>
      </c>
      <c r="DS1151" s="12" t="str">
        <f t="shared" si="901"/>
        <v/>
      </c>
      <c r="DT1151" s="12" t="str">
        <f t="shared" si="902"/>
        <v/>
      </c>
      <c r="DU1151" s="12" t="str">
        <f t="shared" si="903"/>
        <v/>
      </c>
      <c r="DV1151" s="12" t="str">
        <f t="shared" si="904"/>
        <v/>
      </c>
      <c r="DW1151" s="12" t="str">
        <f t="shared" si="905"/>
        <v/>
      </c>
      <c r="DX1151" s="12" t="str">
        <f t="shared" si="906"/>
        <v/>
      </c>
      <c r="DY1151" s="12" t="str">
        <f t="shared" si="907"/>
        <v/>
      </c>
      <c r="DZ1151" s="12" t="str">
        <f t="shared" si="908"/>
        <v/>
      </c>
      <c r="EA1151" s="12" t="str">
        <f t="shared" si="909"/>
        <v/>
      </c>
      <c r="EB1151" s="12" t="str">
        <f t="shared" si="910"/>
        <v/>
      </c>
      <c r="EC1151" s="12" t="str">
        <f t="shared" si="911"/>
        <v/>
      </c>
      <c r="ED1151" s="12" t="str">
        <f t="shared" si="912"/>
        <v/>
      </c>
      <c r="EE1151" s="12" t="str">
        <f t="shared" si="913"/>
        <v/>
      </c>
      <c r="EF1151" s="12" t="str">
        <f t="shared" si="914"/>
        <v/>
      </c>
      <c r="EG1151" s="12" t="str">
        <f t="shared" si="915"/>
        <v/>
      </c>
      <c r="EH1151" s="12" t="str">
        <f t="shared" si="916"/>
        <v/>
      </c>
      <c r="EI1151" s="12" t="str">
        <f t="shared" si="917"/>
        <v/>
      </c>
      <c r="EK1151" s="83" t="str">
        <f t="shared" si="897"/>
        <v/>
      </c>
      <c r="EM1151" s="12" t="str">
        <f t="shared" si="898"/>
        <v/>
      </c>
      <c r="EO1151" s="12" t="str">
        <f t="shared" si="899"/>
        <v/>
      </c>
      <c r="EQ1151" s="12" t="str">
        <f>IF($EO1151="", "", IF($EQ$8=$EQ$6, COUNTIF($EO$11:$EO$2510, "&gt;"&amp;$EO1151)+1+COUNTIF($EO$11:$EO1151, $EO1151)-1, COUNTIF($EO$11:$EO$2510, "&lt;"&amp;$EO1151)+1+COUNTIF($EO$11:$EO1151, $EO1151)-1))</f>
        <v/>
      </c>
    </row>
    <row r="1152" spans="1:147" x14ac:dyDescent="0.55000000000000004">
      <c r="A1152" s="8"/>
      <c r="B1152" s="12" t="str">
        <f>IF($D1152="", "", COUNTIF($D$11:$D1152, $D1152))</f>
        <v/>
      </c>
      <c r="C1152" s="8"/>
      <c r="D1152" s="45"/>
      <c r="E1152" s="46"/>
      <c r="F1152" s="47"/>
      <c r="G1152" s="54"/>
      <c r="H1152" s="54"/>
      <c r="I1152" s="48"/>
      <c r="J1152" s="49"/>
      <c r="K1152" s="50"/>
      <c r="L1152" s="50"/>
      <c r="M1152" s="50"/>
      <c r="N1152" s="50"/>
      <c r="O1152" s="50"/>
      <c r="P1152" s="50"/>
      <c r="Q1152" s="50"/>
      <c r="R1152" s="50"/>
      <c r="S1152" s="50"/>
      <c r="T1152" s="50"/>
      <c r="U1152" s="51"/>
      <c r="V1152" s="52"/>
      <c r="W1152" s="53"/>
      <c r="X1152" s="53"/>
      <c r="Y1152" s="53"/>
      <c r="Z1152" s="53"/>
      <c r="AA1152" s="48"/>
      <c r="AB1152" s="54"/>
      <c r="AC1152" s="54"/>
      <c r="AD1152" s="54"/>
      <c r="AE1152" s="54"/>
      <c r="AF1152" s="54"/>
      <c r="AG1152" s="54"/>
      <c r="AH1152" s="54"/>
      <c r="AI1152" s="54"/>
      <c r="AJ1152" s="49"/>
      <c r="AK1152" s="48"/>
      <c r="AL1152" s="54"/>
      <c r="AM1152" s="54"/>
      <c r="AN1152" s="54"/>
      <c r="AO1152" s="54"/>
      <c r="AP1152" s="54"/>
      <c r="AQ1152" s="54"/>
      <c r="AR1152" s="54"/>
      <c r="AS1152" s="54"/>
      <c r="AT1152" s="54"/>
      <c r="AU1152" s="54"/>
      <c r="AV1152" s="54"/>
      <c r="AW1152" s="54"/>
      <c r="AX1152" s="54"/>
      <c r="AY1152" s="54"/>
      <c r="AZ1152" s="54"/>
      <c r="BA1152" s="54"/>
      <c r="BB1152" s="54"/>
      <c r="BC1152" s="54"/>
      <c r="BD1152" s="54"/>
      <c r="BE1152" s="54"/>
      <c r="BF1152" s="54"/>
      <c r="BG1152" s="54"/>
      <c r="BH1152" s="54"/>
      <c r="BI1152" s="54"/>
      <c r="BJ1152" s="54"/>
      <c r="BK1152" s="54"/>
      <c r="BL1152" s="54"/>
      <c r="BM1152" s="54"/>
      <c r="BN1152" s="54"/>
      <c r="BO1152" s="54"/>
      <c r="BP1152" s="54"/>
      <c r="BQ1152" s="54"/>
      <c r="BR1152" s="54"/>
      <c r="BS1152" s="54"/>
      <c r="BT1152" s="54"/>
      <c r="BU1152" s="54"/>
      <c r="BV1152" s="54"/>
      <c r="BW1152" s="54"/>
      <c r="BX1152" s="49"/>
      <c r="BY1152" s="55"/>
      <c r="BZ1152" s="8"/>
      <c r="CE1152" s="12" t="str">
        <f t="shared" si="887"/>
        <v/>
      </c>
      <c r="CG1152" s="77" t="str">
        <f t="shared" si="888"/>
        <v/>
      </c>
      <c r="CH1152" s="80" t="str">
        <f t="shared" si="889"/>
        <v/>
      </c>
      <c r="CL1152" s="12" t="str">
        <f t="shared" si="890"/>
        <v/>
      </c>
      <c r="CM1152" s="12" t="str">
        <f t="shared" si="891"/>
        <v/>
      </c>
      <c r="CN1152" s="12" t="str" cm="1">
        <f t="array" ref="CN1152">IF(OR($CE1152="", $CG$3=""), "", IF(IFERROR(INDEX($K1152:$T1152, $CK1152, MATCH(CN$3, $K$3:$T$3, 0)), "")="", $CC$4, $CC$3))</f>
        <v/>
      </c>
      <c r="CO1152" s="12" t="str" cm="1">
        <f t="array" ref="CO1152">IF(OR($CE1152="", $CG$3=""), "", IF(IFERROR(INDEX($AA1152:$AJ1152, $CK1152, MATCH(CO$3, $AA$3:$AJ$3, 0)), "")="", $CC$4, $CC$3))</f>
        <v/>
      </c>
      <c r="CP1152" s="12" t="str">
        <f>IF(OR($CE1152="", $CG$3=""), "", IF(CP$3='Property List &amp; Features'!$BG$9, $CC$3, IF(CP$3=$I1152, $CC$3, $CC$4)))</f>
        <v/>
      </c>
      <c r="CQ1152" s="12" t="str">
        <f>IF(OR($CE1152="", $CG$3=""), "", IF(CQ$3='Property List &amp; Features'!$BG$9, $CC$3, IF(CQ$3=$J1152, $CC$3, $CC$4)))</f>
        <v/>
      </c>
      <c r="CR1152" s="12" t="str">
        <f t="shared" si="892"/>
        <v/>
      </c>
      <c r="CS1152" s="12" t="str">
        <f t="shared" si="893"/>
        <v/>
      </c>
      <c r="CT1152" s="12" t="str">
        <f t="shared" si="894"/>
        <v/>
      </c>
      <c r="CU1152" s="12" t="str">
        <f t="shared" si="895"/>
        <v/>
      </c>
      <c r="CV1152" s="12" t="str">
        <f t="shared" si="896"/>
        <v/>
      </c>
      <c r="CW1152" s="12" t="str">
        <f t="shared" si="918"/>
        <v/>
      </c>
      <c r="CX1152" s="12" t="str">
        <f t="shared" si="919"/>
        <v/>
      </c>
      <c r="CY1152" s="12" t="str">
        <f t="shared" si="920"/>
        <v/>
      </c>
      <c r="CZ1152" s="12" t="str">
        <f t="shared" si="921"/>
        <v/>
      </c>
      <c r="DA1152" s="12" t="str">
        <f t="shared" si="922"/>
        <v/>
      </c>
      <c r="DB1152" s="12" t="str">
        <f t="shared" si="923"/>
        <v/>
      </c>
      <c r="DC1152" s="12" t="str">
        <f t="shared" si="924"/>
        <v/>
      </c>
      <c r="DD1152" s="12" t="str">
        <f t="shared" si="925"/>
        <v/>
      </c>
      <c r="DE1152" s="12" t="str">
        <f t="shared" si="926"/>
        <v/>
      </c>
      <c r="DF1152" s="12" t="str">
        <f t="shared" si="927"/>
        <v/>
      </c>
      <c r="DG1152" s="12" t="str">
        <f t="shared" si="928"/>
        <v/>
      </c>
      <c r="DH1152" s="12" t="str">
        <f t="shared" si="929"/>
        <v/>
      </c>
      <c r="DI1152" s="12" t="str">
        <f t="shared" si="930"/>
        <v/>
      </c>
      <c r="DJ1152" s="12" t="str">
        <f t="shared" si="931"/>
        <v/>
      </c>
      <c r="DK1152" s="12" t="str">
        <f t="shared" si="932"/>
        <v/>
      </c>
      <c r="DL1152" s="12" t="str">
        <f t="shared" si="933"/>
        <v/>
      </c>
      <c r="DM1152" s="12" t="str">
        <f t="shared" si="934"/>
        <v/>
      </c>
      <c r="DN1152" s="12" t="str">
        <f t="shared" si="935"/>
        <v/>
      </c>
      <c r="DO1152" s="12" t="str">
        <f t="shared" si="936"/>
        <v/>
      </c>
      <c r="DP1152" s="12" t="str">
        <f t="shared" si="937"/>
        <v/>
      </c>
      <c r="DQ1152" s="12" t="str">
        <f t="shared" si="938"/>
        <v/>
      </c>
      <c r="DR1152" s="12" t="str">
        <f t="shared" si="900"/>
        <v/>
      </c>
      <c r="DS1152" s="12" t="str">
        <f t="shared" si="901"/>
        <v/>
      </c>
      <c r="DT1152" s="12" t="str">
        <f t="shared" si="902"/>
        <v/>
      </c>
      <c r="DU1152" s="12" t="str">
        <f t="shared" si="903"/>
        <v/>
      </c>
      <c r="DV1152" s="12" t="str">
        <f t="shared" si="904"/>
        <v/>
      </c>
      <c r="DW1152" s="12" t="str">
        <f t="shared" si="905"/>
        <v/>
      </c>
      <c r="DX1152" s="12" t="str">
        <f t="shared" si="906"/>
        <v/>
      </c>
      <c r="DY1152" s="12" t="str">
        <f t="shared" si="907"/>
        <v/>
      </c>
      <c r="DZ1152" s="12" t="str">
        <f t="shared" si="908"/>
        <v/>
      </c>
      <c r="EA1152" s="12" t="str">
        <f t="shared" si="909"/>
        <v/>
      </c>
      <c r="EB1152" s="12" t="str">
        <f t="shared" si="910"/>
        <v/>
      </c>
      <c r="EC1152" s="12" t="str">
        <f t="shared" si="911"/>
        <v/>
      </c>
      <c r="ED1152" s="12" t="str">
        <f t="shared" si="912"/>
        <v/>
      </c>
      <c r="EE1152" s="12" t="str">
        <f t="shared" si="913"/>
        <v/>
      </c>
      <c r="EF1152" s="12" t="str">
        <f t="shared" si="914"/>
        <v/>
      </c>
      <c r="EG1152" s="12" t="str">
        <f t="shared" si="915"/>
        <v/>
      </c>
      <c r="EH1152" s="12" t="str">
        <f t="shared" si="916"/>
        <v/>
      </c>
      <c r="EI1152" s="12" t="str">
        <f t="shared" si="917"/>
        <v/>
      </c>
      <c r="EK1152" s="83" t="str">
        <f t="shared" si="897"/>
        <v/>
      </c>
      <c r="EM1152" s="12" t="str">
        <f t="shared" si="898"/>
        <v/>
      </c>
      <c r="EO1152" s="12" t="str">
        <f t="shared" si="899"/>
        <v/>
      </c>
      <c r="EQ1152" s="12" t="str">
        <f>IF($EO1152="", "", IF($EQ$8=$EQ$6, COUNTIF($EO$11:$EO$2510, "&gt;"&amp;$EO1152)+1+COUNTIF($EO$11:$EO1152, $EO1152)-1, COUNTIF($EO$11:$EO$2510, "&lt;"&amp;$EO1152)+1+COUNTIF($EO$11:$EO1152, $EO1152)-1))</f>
        <v/>
      </c>
    </row>
    <row r="1153" spans="1:147" x14ac:dyDescent="0.55000000000000004">
      <c r="A1153" s="8"/>
      <c r="B1153" s="12" t="str">
        <f>IF($D1153="", "", COUNTIF($D$11:$D1153, $D1153))</f>
        <v/>
      </c>
      <c r="C1153" s="8"/>
      <c r="D1153" s="45"/>
      <c r="E1153" s="46"/>
      <c r="F1153" s="47"/>
      <c r="G1153" s="54"/>
      <c r="H1153" s="54"/>
      <c r="I1153" s="48"/>
      <c r="J1153" s="49"/>
      <c r="K1153" s="50"/>
      <c r="L1153" s="50"/>
      <c r="M1153" s="50"/>
      <c r="N1153" s="50"/>
      <c r="O1153" s="50"/>
      <c r="P1153" s="50"/>
      <c r="Q1153" s="50"/>
      <c r="R1153" s="50"/>
      <c r="S1153" s="50"/>
      <c r="T1153" s="50"/>
      <c r="U1153" s="51"/>
      <c r="V1153" s="52"/>
      <c r="W1153" s="53"/>
      <c r="X1153" s="53"/>
      <c r="Y1153" s="53"/>
      <c r="Z1153" s="53"/>
      <c r="AA1153" s="48"/>
      <c r="AB1153" s="54"/>
      <c r="AC1153" s="54"/>
      <c r="AD1153" s="54"/>
      <c r="AE1153" s="54"/>
      <c r="AF1153" s="54"/>
      <c r="AG1153" s="54"/>
      <c r="AH1153" s="54"/>
      <c r="AI1153" s="54"/>
      <c r="AJ1153" s="49"/>
      <c r="AK1153" s="48"/>
      <c r="AL1153" s="54"/>
      <c r="AM1153" s="54"/>
      <c r="AN1153" s="54"/>
      <c r="AO1153" s="54"/>
      <c r="AP1153" s="54"/>
      <c r="AQ1153" s="54"/>
      <c r="AR1153" s="54"/>
      <c r="AS1153" s="54"/>
      <c r="AT1153" s="54"/>
      <c r="AU1153" s="54"/>
      <c r="AV1153" s="54"/>
      <c r="AW1153" s="54"/>
      <c r="AX1153" s="54"/>
      <c r="AY1153" s="54"/>
      <c r="AZ1153" s="54"/>
      <c r="BA1153" s="54"/>
      <c r="BB1153" s="54"/>
      <c r="BC1153" s="54"/>
      <c r="BD1153" s="54"/>
      <c r="BE1153" s="54"/>
      <c r="BF1153" s="54"/>
      <c r="BG1153" s="54"/>
      <c r="BH1153" s="54"/>
      <c r="BI1153" s="54"/>
      <c r="BJ1153" s="54"/>
      <c r="BK1153" s="54"/>
      <c r="BL1153" s="54"/>
      <c r="BM1153" s="54"/>
      <c r="BN1153" s="54"/>
      <c r="BO1153" s="54"/>
      <c r="BP1153" s="54"/>
      <c r="BQ1153" s="54"/>
      <c r="BR1153" s="54"/>
      <c r="BS1153" s="54"/>
      <c r="BT1153" s="54"/>
      <c r="BU1153" s="54"/>
      <c r="BV1153" s="54"/>
      <c r="BW1153" s="54"/>
      <c r="BX1153" s="49"/>
      <c r="BY1153" s="55"/>
      <c r="BZ1153" s="8"/>
      <c r="CE1153" s="12" t="str">
        <f t="shared" si="887"/>
        <v/>
      </c>
      <c r="CG1153" s="77" t="str">
        <f t="shared" si="888"/>
        <v/>
      </c>
      <c r="CH1153" s="80" t="str">
        <f t="shared" si="889"/>
        <v/>
      </c>
      <c r="CL1153" s="12" t="str">
        <f t="shared" si="890"/>
        <v/>
      </c>
      <c r="CM1153" s="12" t="str">
        <f t="shared" si="891"/>
        <v/>
      </c>
      <c r="CN1153" s="12" t="str" cm="1">
        <f t="array" ref="CN1153">IF(OR($CE1153="", $CG$3=""), "", IF(IFERROR(INDEX($K1153:$T1153, $CK1153, MATCH(CN$3, $K$3:$T$3, 0)), "")="", $CC$4, $CC$3))</f>
        <v/>
      </c>
      <c r="CO1153" s="12" t="str" cm="1">
        <f t="array" ref="CO1153">IF(OR($CE1153="", $CG$3=""), "", IF(IFERROR(INDEX($AA1153:$AJ1153, $CK1153, MATCH(CO$3, $AA$3:$AJ$3, 0)), "")="", $CC$4, $CC$3))</f>
        <v/>
      </c>
      <c r="CP1153" s="12" t="str">
        <f>IF(OR($CE1153="", $CG$3=""), "", IF(CP$3='Property List &amp; Features'!$BG$9, $CC$3, IF(CP$3=$I1153, $CC$3, $CC$4)))</f>
        <v/>
      </c>
      <c r="CQ1153" s="12" t="str">
        <f>IF(OR($CE1153="", $CG$3=""), "", IF(CQ$3='Property List &amp; Features'!$BG$9, $CC$3, IF(CQ$3=$J1153, $CC$3, $CC$4)))</f>
        <v/>
      </c>
      <c r="CR1153" s="12" t="str">
        <f t="shared" si="892"/>
        <v/>
      </c>
      <c r="CS1153" s="12" t="str">
        <f t="shared" si="893"/>
        <v/>
      </c>
      <c r="CT1153" s="12" t="str">
        <f t="shared" si="894"/>
        <v/>
      </c>
      <c r="CU1153" s="12" t="str">
        <f t="shared" si="895"/>
        <v/>
      </c>
      <c r="CV1153" s="12" t="str">
        <f t="shared" si="896"/>
        <v/>
      </c>
      <c r="CW1153" s="12" t="str">
        <f t="shared" si="918"/>
        <v/>
      </c>
      <c r="CX1153" s="12" t="str">
        <f t="shared" si="919"/>
        <v/>
      </c>
      <c r="CY1153" s="12" t="str">
        <f t="shared" si="920"/>
        <v/>
      </c>
      <c r="CZ1153" s="12" t="str">
        <f t="shared" si="921"/>
        <v/>
      </c>
      <c r="DA1153" s="12" t="str">
        <f t="shared" si="922"/>
        <v/>
      </c>
      <c r="DB1153" s="12" t="str">
        <f t="shared" si="923"/>
        <v/>
      </c>
      <c r="DC1153" s="12" t="str">
        <f t="shared" si="924"/>
        <v/>
      </c>
      <c r="DD1153" s="12" t="str">
        <f t="shared" si="925"/>
        <v/>
      </c>
      <c r="DE1153" s="12" t="str">
        <f t="shared" si="926"/>
        <v/>
      </c>
      <c r="DF1153" s="12" t="str">
        <f t="shared" si="927"/>
        <v/>
      </c>
      <c r="DG1153" s="12" t="str">
        <f t="shared" si="928"/>
        <v/>
      </c>
      <c r="DH1153" s="12" t="str">
        <f t="shared" si="929"/>
        <v/>
      </c>
      <c r="DI1153" s="12" t="str">
        <f t="shared" si="930"/>
        <v/>
      </c>
      <c r="DJ1153" s="12" t="str">
        <f t="shared" si="931"/>
        <v/>
      </c>
      <c r="DK1153" s="12" t="str">
        <f t="shared" si="932"/>
        <v/>
      </c>
      <c r="DL1153" s="12" t="str">
        <f t="shared" si="933"/>
        <v/>
      </c>
      <c r="DM1153" s="12" t="str">
        <f t="shared" si="934"/>
        <v/>
      </c>
      <c r="DN1153" s="12" t="str">
        <f t="shared" si="935"/>
        <v/>
      </c>
      <c r="DO1153" s="12" t="str">
        <f t="shared" si="936"/>
        <v/>
      </c>
      <c r="DP1153" s="12" t="str">
        <f t="shared" si="937"/>
        <v/>
      </c>
      <c r="DQ1153" s="12" t="str">
        <f t="shared" si="938"/>
        <v/>
      </c>
      <c r="DR1153" s="12" t="str">
        <f t="shared" si="900"/>
        <v/>
      </c>
      <c r="DS1153" s="12" t="str">
        <f t="shared" si="901"/>
        <v/>
      </c>
      <c r="DT1153" s="12" t="str">
        <f t="shared" si="902"/>
        <v/>
      </c>
      <c r="DU1153" s="12" t="str">
        <f t="shared" si="903"/>
        <v/>
      </c>
      <c r="DV1153" s="12" t="str">
        <f t="shared" si="904"/>
        <v/>
      </c>
      <c r="DW1153" s="12" t="str">
        <f t="shared" si="905"/>
        <v/>
      </c>
      <c r="DX1153" s="12" t="str">
        <f t="shared" si="906"/>
        <v/>
      </c>
      <c r="DY1153" s="12" t="str">
        <f t="shared" si="907"/>
        <v/>
      </c>
      <c r="DZ1153" s="12" t="str">
        <f t="shared" si="908"/>
        <v/>
      </c>
      <c r="EA1153" s="12" t="str">
        <f t="shared" si="909"/>
        <v/>
      </c>
      <c r="EB1153" s="12" t="str">
        <f t="shared" si="910"/>
        <v/>
      </c>
      <c r="EC1153" s="12" t="str">
        <f t="shared" si="911"/>
        <v/>
      </c>
      <c r="ED1153" s="12" t="str">
        <f t="shared" si="912"/>
        <v/>
      </c>
      <c r="EE1153" s="12" t="str">
        <f t="shared" si="913"/>
        <v/>
      </c>
      <c r="EF1153" s="12" t="str">
        <f t="shared" si="914"/>
        <v/>
      </c>
      <c r="EG1153" s="12" t="str">
        <f t="shared" si="915"/>
        <v/>
      </c>
      <c r="EH1153" s="12" t="str">
        <f t="shared" si="916"/>
        <v/>
      </c>
      <c r="EI1153" s="12" t="str">
        <f t="shared" si="917"/>
        <v/>
      </c>
      <c r="EK1153" s="83" t="str">
        <f t="shared" si="897"/>
        <v/>
      </c>
      <c r="EM1153" s="12" t="str">
        <f t="shared" si="898"/>
        <v/>
      </c>
      <c r="EO1153" s="12" t="str">
        <f t="shared" si="899"/>
        <v/>
      </c>
      <c r="EQ1153" s="12" t="str">
        <f>IF($EO1153="", "", IF($EQ$8=$EQ$6, COUNTIF($EO$11:$EO$2510, "&gt;"&amp;$EO1153)+1+COUNTIF($EO$11:$EO1153, $EO1153)-1, COUNTIF($EO$11:$EO$2510, "&lt;"&amp;$EO1153)+1+COUNTIF($EO$11:$EO1153, $EO1153)-1))</f>
        <v/>
      </c>
    </row>
    <row r="1154" spans="1:147" x14ac:dyDescent="0.55000000000000004">
      <c r="A1154" s="8"/>
      <c r="B1154" s="12" t="str">
        <f>IF($D1154="", "", COUNTIF($D$11:$D1154, $D1154))</f>
        <v/>
      </c>
      <c r="C1154" s="8"/>
      <c r="D1154" s="45"/>
      <c r="E1154" s="46"/>
      <c r="F1154" s="47"/>
      <c r="G1154" s="54"/>
      <c r="H1154" s="54"/>
      <c r="I1154" s="48"/>
      <c r="J1154" s="49"/>
      <c r="K1154" s="50"/>
      <c r="L1154" s="50"/>
      <c r="M1154" s="50"/>
      <c r="N1154" s="50"/>
      <c r="O1154" s="50"/>
      <c r="P1154" s="50"/>
      <c r="Q1154" s="50"/>
      <c r="R1154" s="50"/>
      <c r="S1154" s="50"/>
      <c r="T1154" s="50"/>
      <c r="U1154" s="51"/>
      <c r="V1154" s="52"/>
      <c r="W1154" s="53"/>
      <c r="X1154" s="53"/>
      <c r="Y1154" s="53"/>
      <c r="Z1154" s="53"/>
      <c r="AA1154" s="48"/>
      <c r="AB1154" s="54"/>
      <c r="AC1154" s="54"/>
      <c r="AD1154" s="54"/>
      <c r="AE1154" s="54"/>
      <c r="AF1154" s="54"/>
      <c r="AG1154" s="54"/>
      <c r="AH1154" s="54"/>
      <c r="AI1154" s="54"/>
      <c r="AJ1154" s="49"/>
      <c r="AK1154" s="48"/>
      <c r="AL1154" s="54"/>
      <c r="AM1154" s="54"/>
      <c r="AN1154" s="54"/>
      <c r="AO1154" s="54"/>
      <c r="AP1154" s="54"/>
      <c r="AQ1154" s="54"/>
      <c r="AR1154" s="54"/>
      <c r="AS1154" s="54"/>
      <c r="AT1154" s="54"/>
      <c r="AU1154" s="54"/>
      <c r="AV1154" s="54"/>
      <c r="AW1154" s="54"/>
      <c r="AX1154" s="54"/>
      <c r="AY1154" s="54"/>
      <c r="AZ1154" s="54"/>
      <c r="BA1154" s="54"/>
      <c r="BB1154" s="54"/>
      <c r="BC1154" s="54"/>
      <c r="BD1154" s="54"/>
      <c r="BE1154" s="54"/>
      <c r="BF1154" s="54"/>
      <c r="BG1154" s="54"/>
      <c r="BH1154" s="54"/>
      <c r="BI1154" s="54"/>
      <c r="BJ1154" s="54"/>
      <c r="BK1154" s="54"/>
      <c r="BL1154" s="54"/>
      <c r="BM1154" s="54"/>
      <c r="BN1154" s="54"/>
      <c r="BO1154" s="54"/>
      <c r="BP1154" s="54"/>
      <c r="BQ1154" s="54"/>
      <c r="BR1154" s="54"/>
      <c r="BS1154" s="54"/>
      <c r="BT1154" s="54"/>
      <c r="BU1154" s="54"/>
      <c r="BV1154" s="54"/>
      <c r="BW1154" s="54"/>
      <c r="BX1154" s="49"/>
      <c r="BY1154" s="55"/>
      <c r="BZ1154" s="8"/>
      <c r="CE1154" s="12" t="str">
        <f t="shared" si="887"/>
        <v/>
      </c>
      <c r="CG1154" s="77" t="str">
        <f t="shared" si="888"/>
        <v/>
      </c>
      <c r="CH1154" s="80" t="str">
        <f t="shared" si="889"/>
        <v/>
      </c>
      <c r="CL1154" s="12" t="str">
        <f t="shared" si="890"/>
        <v/>
      </c>
      <c r="CM1154" s="12" t="str">
        <f t="shared" si="891"/>
        <v/>
      </c>
      <c r="CN1154" s="12" t="str" cm="1">
        <f t="array" ref="CN1154">IF(OR($CE1154="", $CG$3=""), "", IF(IFERROR(INDEX($K1154:$T1154, $CK1154, MATCH(CN$3, $K$3:$T$3, 0)), "")="", $CC$4, $CC$3))</f>
        <v/>
      </c>
      <c r="CO1154" s="12" t="str" cm="1">
        <f t="array" ref="CO1154">IF(OR($CE1154="", $CG$3=""), "", IF(IFERROR(INDEX($AA1154:$AJ1154, $CK1154, MATCH(CO$3, $AA$3:$AJ$3, 0)), "")="", $CC$4, $CC$3))</f>
        <v/>
      </c>
      <c r="CP1154" s="12" t="str">
        <f>IF(OR($CE1154="", $CG$3=""), "", IF(CP$3='Property List &amp; Features'!$BG$9, $CC$3, IF(CP$3=$I1154, $CC$3, $CC$4)))</f>
        <v/>
      </c>
      <c r="CQ1154" s="12" t="str">
        <f>IF(OR($CE1154="", $CG$3=""), "", IF(CQ$3='Property List &amp; Features'!$BG$9, $CC$3, IF(CQ$3=$J1154, $CC$3, $CC$4)))</f>
        <v/>
      </c>
      <c r="CR1154" s="12" t="str">
        <f t="shared" si="892"/>
        <v/>
      </c>
      <c r="CS1154" s="12" t="str">
        <f t="shared" si="893"/>
        <v/>
      </c>
      <c r="CT1154" s="12" t="str">
        <f t="shared" si="894"/>
        <v/>
      </c>
      <c r="CU1154" s="12" t="str">
        <f t="shared" si="895"/>
        <v/>
      </c>
      <c r="CV1154" s="12" t="str">
        <f t="shared" si="896"/>
        <v/>
      </c>
      <c r="CW1154" s="12" t="str">
        <f t="shared" si="918"/>
        <v/>
      </c>
      <c r="CX1154" s="12" t="str">
        <f t="shared" si="919"/>
        <v/>
      </c>
      <c r="CY1154" s="12" t="str">
        <f t="shared" si="920"/>
        <v/>
      </c>
      <c r="CZ1154" s="12" t="str">
        <f t="shared" si="921"/>
        <v/>
      </c>
      <c r="DA1154" s="12" t="str">
        <f t="shared" si="922"/>
        <v/>
      </c>
      <c r="DB1154" s="12" t="str">
        <f t="shared" si="923"/>
        <v/>
      </c>
      <c r="DC1154" s="12" t="str">
        <f t="shared" si="924"/>
        <v/>
      </c>
      <c r="DD1154" s="12" t="str">
        <f t="shared" si="925"/>
        <v/>
      </c>
      <c r="DE1154" s="12" t="str">
        <f t="shared" si="926"/>
        <v/>
      </c>
      <c r="DF1154" s="12" t="str">
        <f t="shared" si="927"/>
        <v/>
      </c>
      <c r="DG1154" s="12" t="str">
        <f t="shared" si="928"/>
        <v/>
      </c>
      <c r="DH1154" s="12" t="str">
        <f t="shared" si="929"/>
        <v/>
      </c>
      <c r="DI1154" s="12" t="str">
        <f t="shared" si="930"/>
        <v/>
      </c>
      <c r="DJ1154" s="12" t="str">
        <f t="shared" si="931"/>
        <v/>
      </c>
      <c r="DK1154" s="12" t="str">
        <f t="shared" si="932"/>
        <v/>
      </c>
      <c r="DL1154" s="12" t="str">
        <f t="shared" si="933"/>
        <v/>
      </c>
      <c r="DM1154" s="12" t="str">
        <f t="shared" si="934"/>
        <v/>
      </c>
      <c r="DN1154" s="12" t="str">
        <f t="shared" si="935"/>
        <v/>
      </c>
      <c r="DO1154" s="12" t="str">
        <f t="shared" si="936"/>
        <v/>
      </c>
      <c r="DP1154" s="12" t="str">
        <f t="shared" si="937"/>
        <v/>
      </c>
      <c r="DQ1154" s="12" t="str">
        <f t="shared" si="938"/>
        <v/>
      </c>
      <c r="DR1154" s="12" t="str">
        <f t="shared" si="900"/>
        <v/>
      </c>
      <c r="DS1154" s="12" t="str">
        <f t="shared" si="901"/>
        <v/>
      </c>
      <c r="DT1154" s="12" t="str">
        <f t="shared" si="902"/>
        <v/>
      </c>
      <c r="DU1154" s="12" t="str">
        <f t="shared" si="903"/>
        <v/>
      </c>
      <c r="DV1154" s="12" t="str">
        <f t="shared" si="904"/>
        <v/>
      </c>
      <c r="DW1154" s="12" t="str">
        <f t="shared" si="905"/>
        <v/>
      </c>
      <c r="DX1154" s="12" t="str">
        <f t="shared" si="906"/>
        <v/>
      </c>
      <c r="DY1154" s="12" t="str">
        <f t="shared" si="907"/>
        <v/>
      </c>
      <c r="DZ1154" s="12" t="str">
        <f t="shared" si="908"/>
        <v/>
      </c>
      <c r="EA1154" s="12" t="str">
        <f t="shared" si="909"/>
        <v/>
      </c>
      <c r="EB1154" s="12" t="str">
        <f t="shared" si="910"/>
        <v/>
      </c>
      <c r="EC1154" s="12" t="str">
        <f t="shared" si="911"/>
        <v/>
      </c>
      <c r="ED1154" s="12" t="str">
        <f t="shared" si="912"/>
        <v/>
      </c>
      <c r="EE1154" s="12" t="str">
        <f t="shared" si="913"/>
        <v/>
      </c>
      <c r="EF1154" s="12" t="str">
        <f t="shared" si="914"/>
        <v/>
      </c>
      <c r="EG1154" s="12" t="str">
        <f t="shared" si="915"/>
        <v/>
      </c>
      <c r="EH1154" s="12" t="str">
        <f t="shared" si="916"/>
        <v/>
      </c>
      <c r="EI1154" s="12" t="str">
        <f t="shared" si="917"/>
        <v/>
      </c>
      <c r="EK1154" s="83" t="str">
        <f t="shared" si="897"/>
        <v/>
      </c>
      <c r="EM1154" s="12" t="str">
        <f t="shared" si="898"/>
        <v/>
      </c>
      <c r="EO1154" s="12" t="str">
        <f t="shared" si="899"/>
        <v/>
      </c>
      <c r="EQ1154" s="12" t="str">
        <f>IF($EO1154="", "", IF($EQ$8=$EQ$6, COUNTIF($EO$11:$EO$2510, "&gt;"&amp;$EO1154)+1+COUNTIF($EO$11:$EO1154, $EO1154)-1, COUNTIF($EO$11:$EO$2510, "&lt;"&amp;$EO1154)+1+COUNTIF($EO$11:$EO1154, $EO1154)-1))</f>
        <v/>
      </c>
    </row>
    <row r="1155" spans="1:147" x14ac:dyDescent="0.55000000000000004">
      <c r="A1155" s="8"/>
      <c r="B1155" s="12" t="str">
        <f>IF($D1155="", "", COUNTIF($D$11:$D1155, $D1155))</f>
        <v/>
      </c>
      <c r="C1155" s="8"/>
      <c r="D1155" s="45"/>
      <c r="E1155" s="46"/>
      <c r="F1155" s="47"/>
      <c r="G1155" s="54"/>
      <c r="H1155" s="54"/>
      <c r="I1155" s="48"/>
      <c r="J1155" s="49"/>
      <c r="K1155" s="50"/>
      <c r="L1155" s="50"/>
      <c r="M1155" s="50"/>
      <c r="N1155" s="50"/>
      <c r="O1155" s="50"/>
      <c r="P1155" s="50"/>
      <c r="Q1155" s="50"/>
      <c r="R1155" s="50"/>
      <c r="S1155" s="50"/>
      <c r="T1155" s="50"/>
      <c r="U1155" s="51"/>
      <c r="V1155" s="52"/>
      <c r="W1155" s="53"/>
      <c r="X1155" s="53"/>
      <c r="Y1155" s="53"/>
      <c r="Z1155" s="53"/>
      <c r="AA1155" s="48"/>
      <c r="AB1155" s="54"/>
      <c r="AC1155" s="54"/>
      <c r="AD1155" s="54"/>
      <c r="AE1155" s="54"/>
      <c r="AF1155" s="54"/>
      <c r="AG1155" s="54"/>
      <c r="AH1155" s="54"/>
      <c r="AI1155" s="54"/>
      <c r="AJ1155" s="49"/>
      <c r="AK1155" s="48"/>
      <c r="AL1155" s="54"/>
      <c r="AM1155" s="54"/>
      <c r="AN1155" s="54"/>
      <c r="AO1155" s="54"/>
      <c r="AP1155" s="54"/>
      <c r="AQ1155" s="54"/>
      <c r="AR1155" s="54"/>
      <c r="AS1155" s="54"/>
      <c r="AT1155" s="54"/>
      <c r="AU1155" s="54"/>
      <c r="AV1155" s="54"/>
      <c r="AW1155" s="54"/>
      <c r="AX1155" s="54"/>
      <c r="AY1155" s="54"/>
      <c r="AZ1155" s="54"/>
      <c r="BA1155" s="54"/>
      <c r="BB1155" s="54"/>
      <c r="BC1155" s="54"/>
      <c r="BD1155" s="54"/>
      <c r="BE1155" s="54"/>
      <c r="BF1155" s="54"/>
      <c r="BG1155" s="54"/>
      <c r="BH1155" s="54"/>
      <c r="BI1155" s="54"/>
      <c r="BJ1155" s="54"/>
      <c r="BK1155" s="54"/>
      <c r="BL1155" s="54"/>
      <c r="BM1155" s="54"/>
      <c r="BN1155" s="54"/>
      <c r="BO1155" s="54"/>
      <c r="BP1155" s="54"/>
      <c r="BQ1155" s="54"/>
      <c r="BR1155" s="54"/>
      <c r="BS1155" s="54"/>
      <c r="BT1155" s="54"/>
      <c r="BU1155" s="54"/>
      <c r="BV1155" s="54"/>
      <c r="BW1155" s="54"/>
      <c r="BX1155" s="49"/>
      <c r="BY1155" s="55"/>
      <c r="BZ1155" s="8"/>
      <c r="CE1155" s="12" t="str">
        <f t="shared" si="887"/>
        <v/>
      </c>
      <c r="CG1155" s="77" t="str">
        <f t="shared" si="888"/>
        <v/>
      </c>
      <c r="CH1155" s="80" t="str">
        <f t="shared" si="889"/>
        <v/>
      </c>
      <c r="CL1155" s="12" t="str">
        <f t="shared" si="890"/>
        <v/>
      </c>
      <c r="CM1155" s="12" t="str">
        <f t="shared" si="891"/>
        <v/>
      </c>
      <c r="CN1155" s="12" t="str" cm="1">
        <f t="array" ref="CN1155">IF(OR($CE1155="", $CG$3=""), "", IF(IFERROR(INDEX($K1155:$T1155, $CK1155, MATCH(CN$3, $K$3:$T$3, 0)), "")="", $CC$4, $CC$3))</f>
        <v/>
      </c>
      <c r="CO1155" s="12" t="str" cm="1">
        <f t="array" ref="CO1155">IF(OR($CE1155="", $CG$3=""), "", IF(IFERROR(INDEX($AA1155:$AJ1155, $CK1155, MATCH(CO$3, $AA$3:$AJ$3, 0)), "")="", $CC$4, $CC$3))</f>
        <v/>
      </c>
      <c r="CP1155" s="12" t="str">
        <f>IF(OR($CE1155="", $CG$3=""), "", IF(CP$3='Property List &amp; Features'!$BG$9, $CC$3, IF(CP$3=$I1155, $CC$3, $CC$4)))</f>
        <v/>
      </c>
      <c r="CQ1155" s="12" t="str">
        <f>IF(OR($CE1155="", $CG$3=""), "", IF(CQ$3='Property List &amp; Features'!$BG$9, $CC$3, IF(CQ$3=$J1155, $CC$3, $CC$4)))</f>
        <v/>
      </c>
      <c r="CR1155" s="12" t="str">
        <f t="shared" si="892"/>
        <v/>
      </c>
      <c r="CS1155" s="12" t="str">
        <f t="shared" si="893"/>
        <v/>
      </c>
      <c r="CT1155" s="12" t="str">
        <f t="shared" si="894"/>
        <v/>
      </c>
      <c r="CU1155" s="12" t="str">
        <f t="shared" si="895"/>
        <v/>
      </c>
      <c r="CV1155" s="12" t="str">
        <f t="shared" si="896"/>
        <v/>
      </c>
      <c r="CW1155" s="12" t="str">
        <f t="shared" si="918"/>
        <v/>
      </c>
      <c r="CX1155" s="12" t="str">
        <f t="shared" si="919"/>
        <v/>
      </c>
      <c r="CY1155" s="12" t="str">
        <f t="shared" si="920"/>
        <v/>
      </c>
      <c r="CZ1155" s="12" t="str">
        <f t="shared" si="921"/>
        <v/>
      </c>
      <c r="DA1155" s="12" t="str">
        <f t="shared" si="922"/>
        <v/>
      </c>
      <c r="DB1155" s="12" t="str">
        <f t="shared" si="923"/>
        <v/>
      </c>
      <c r="DC1155" s="12" t="str">
        <f t="shared" si="924"/>
        <v/>
      </c>
      <c r="DD1155" s="12" t="str">
        <f t="shared" si="925"/>
        <v/>
      </c>
      <c r="DE1155" s="12" t="str">
        <f t="shared" si="926"/>
        <v/>
      </c>
      <c r="DF1155" s="12" t="str">
        <f t="shared" si="927"/>
        <v/>
      </c>
      <c r="DG1155" s="12" t="str">
        <f t="shared" si="928"/>
        <v/>
      </c>
      <c r="DH1155" s="12" t="str">
        <f t="shared" si="929"/>
        <v/>
      </c>
      <c r="DI1155" s="12" t="str">
        <f t="shared" si="930"/>
        <v/>
      </c>
      <c r="DJ1155" s="12" t="str">
        <f t="shared" si="931"/>
        <v/>
      </c>
      <c r="DK1155" s="12" t="str">
        <f t="shared" si="932"/>
        <v/>
      </c>
      <c r="DL1155" s="12" t="str">
        <f t="shared" si="933"/>
        <v/>
      </c>
      <c r="DM1155" s="12" t="str">
        <f t="shared" si="934"/>
        <v/>
      </c>
      <c r="DN1155" s="12" t="str">
        <f t="shared" si="935"/>
        <v/>
      </c>
      <c r="DO1155" s="12" t="str">
        <f t="shared" si="936"/>
        <v/>
      </c>
      <c r="DP1155" s="12" t="str">
        <f t="shared" si="937"/>
        <v/>
      </c>
      <c r="DQ1155" s="12" t="str">
        <f t="shared" si="938"/>
        <v/>
      </c>
      <c r="DR1155" s="12" t="str">
        <f t="shared" si="900"/>
        <v/>
      </c>
      <c r="DS1155" s="12" t="str">
        <f t="shared" si="901"/>
        <v/>
      </c>
      <c r="DT1155" s="12" t="str">
        <f t="shared" si="902"/>
        <v/>
      </c>
      <c r="DU1155" s="12" t="str">
        <f t="shared" si="903"/>
        <v/>
      </c>
      <c r="DV1155" s="12" t="str">
        <f t="shared" si="904"/>
        <v/>
      </c>
      <c r="DW1155" s="12" t="str">
        <f t="shared" si="905"/>
        <v/>
      </c>
      <c r="DX1155" s="12" t="str">
        <f t="shared" si="906"/>
        <v/>
      </c>
      <c r="DY1155" s="12" t="str">
        <f t="shared" si="907"/>
        <v/>
      </c>
      <c r="DZ1155" s="12" t="str">
        <f t="shared" si="908"/>
        <v/>
      </c>
      <c r="EA1155" s="12" t="str">
        <f t="shared" si="909"/>
        <v/>
      </c>
      <c r="EB1155" s="12" t="str">
        <f t="shared" si="910"/>
        <v/>
      </c>
      <c r="EC1155" s="12" t="str">
        <f t="shared" si="911"/>
        <v/>
      </c>
      <c r="ED1155" s="12" t="str">
        <f t="shared" si="912"/>
        <v/>
      </c>
      <c r="EE1155" s="12" t="str">
        <f t="shared" si="913"/>
        <v/>
      </c>
      <c r="EF1155" s="12" t="str">
        <f t="shared" si="914"/>
        <v/>
      </c>
      <c r="EG1155" s="12" t="str">
        <f t="shared" si="915"/>
        <v/>
      </c>
      <c r="EH1155" s="12" t="str">
        <f t="shared" si="916"/>
        <v/>
      </c>
      <c r="EI1155" s="12" t="str">
        <f t="shared" si="917"/>
        <v/>
      </c>
      <c r="EK1155" s="83" t="str">
        <f t="shared" si="897"/>
        <v/>
      </c>
      <c r="EM1155" s="12" t="str">
        <f t="shared" si="898"/>
        <v/>
      </c>
      <c r="EO1155" s="12" t="str">
        <f t="shared" si="899"/>
        <v/>
      </c>
      <c r="EQ1155" s="12" t="str">
        <f>IF($EO1155="", "", IF($EQ$8=$EQ$6, COUNTIF($EO$11:$EO$2510, "&gt;"&amp;$EO1155)+1+COUNTIF($EO$11:$EO1155, $EO1155)-1, COUNTIF($EO$11:$EO$2510, "&lt;"&amp;$EO1155)+1+COUNTIF($EO$11:$EO1155, $EO1155)-1))</f>
        <v/>
      </c>
    </row>
    <row r="1156" spans="1:147" x14ac:dyDescent="0.55000000000000004">
      <c r="A1156" s="8"/>
      <c r="B1156" s="12" t="str">
        <f>IF($D1156="", "", COUNTIF($D$11:$D1156, $D1156))</f>
        <v/>
      </c>
      <c r="C1156" s="8"/>
      <c r="D1156" s="45"/>
      <c r="E1156" s="46"/>
      <c r="F1156" s="47"/>
      <c r="G1156" s="54"/>
      <c r="H1156" s="54"/>
      <c r="I1156" s="48"/>
      <c r="J1156" s="49"/>
      <c r="K1156" s="50"/>
      <c r="L1156" s="50"/>
      <c r="M1156" s="50"/>
      <c r="N1156" s="50"/>
      <c r="O1156" s="50"/>
      <c r="P1156" s="50"/>
      <c r="Q1156" s="50"/>
      <c r="R1156" s="50"/>
      <c r="S1156" s="50"/>
      <c r="T1156" s="50"/>
      <c r="U1156" s="51"/>
      <c r="V1156" s="52"/>
      <c r="W1156" s="53"/>
      <c r="X1156" s="53"/>
      <c r="Y1156" s="53"/>
      <c r="Z1156" s="53"/>
      <c r="AA1156" s="48"/>
      <c r="AB1156" s="54"/>
      <c r="AC1156" s="54"/>
      <c r="AD1156" s="54"/>
      <c r="AE1156" s="54"/>
      <c r="AF1156" s="54"/>
      <c r="AG1156" s="54"/>
      <c r="AH1156" s="54"/>
      <c r="AI1156" s="54"/>
      <c r="AJ1156" s="49"/>
      <c r="AK1156" s="48"/>
      <c r="AL1156" s="54"/>
      <c r="AM1156" s="54"/>
      <c r="AN1156" s="54"/>
      <c r="AO1156" s="54"/>
      <c r="AP1156" s="54"/>
      <c r="AQ1156" s="54"/>
      <c r="AR1156" s="54"/>
      <c r="AS1156" s="54"/>
      <c r="AT1156" s="54"/>
      <c r="AU1156" s="54"/>
      <c r="AV1156" s="54"/>
      <c r="AW1156" s="54"/>
      <c r="AX1156" s="54"/>
      <c r="AY1156" s="54"/>
      <c r="AZ1156" s="54"/>
      <c r="BA1156" s="54"/>
      <c r="BB1156" s="54"/>
      <c r="BC1156" s="54"/>
      <c r="BD1156" s="54"/>
      <c r="BE1156" s="54"/>
      <c r="BF1156" s="54"/>
      <c r="BG1156" s="54"/>
      <c r="BH1156" s="54"/>
      <c r="BI1156" s="54"/>
      <c r="BJ1156" s="54"/>
      <c r="BK1156" s="54"/>
      <c r="BL1156" s="54"/>
      <c r="BM1156" s="54"/>
      <c r="BN1156" s="54"/>
      <c r="BO1156" s="54"/>
      <c r="BP1156" s="54"/>
      <c r="BQ1156" s="54"/>
      <c r="BR1156" s="54"/>
      <c r="BS1156" s="54"/>
      <c r="BT1156" s="54"/>
      <c r="BU1156" s="54"/>
      <c r="BV1156" s="54"/>
      <c r="BW1156" s="54"/>
      <c r="BX1156" s="49"/>
      <c r="BY1156" s="55"/>
      <c r="BZ1156" s="8"/>
      <c r="CE1156" s="12" t="str">
        <f t="shared" si="887"/>
        <v/>
      </c>
      <c r="CG1156" s="77" t="str">
        <f t="shared" si="888"/>
        <v/>
      </c>
      <c r="CH1156" s="80" t="str">
        <f t="shared" si="889"/>
        <v/>
      </c>
      <c r="CL1156" s="12" t="str">
        <f t="shared" si="890"/>
        <v/>
      </c>
      <c r="CM1156" s="12" t="str">
        <f t="shared" si="891"/>
        <v/>
      </c>
      <c r="CN1156" s="12" t="str" cm="1">
        <f t="array" ref="CN1156">IF(OR($CE1156="", $CG$3=""), "", IF(IFERROR(INDEX($K1156:$T1156, $CK1156, MATCH(CN$3, $K$3:$T$3, 0)), "")="", $CC$4, $CC$3))</f>
        <v/>
      </c>
      <c r="CO1156" s="12" t="str" cm="1">
        <f t="array" ref="CO1156">IF(OR($CE1156="", $CG$3=""), "", IF(IFERROR(INDEX($AA1156:$AJ1156, $CK1156, MATCH(CO$3, $AA$3:$AJ$3, 0)), "")="", $CC$4, $CC$3))</f>
        <v/>
      </c>
      <c r="CP1156" s="12" t="str">
        <f>IF(OR($CE1156="", $CG$3=""), "", IF(CP$3='Property List &amp; Features'!$BG$9, $CC$3, IF(CP$3=$I1156, $CC$3, $CC$4)))</f>
        <v/>
      </c>
      <c r="CQ1156" s="12" t="str">
        <f>IF(OR($CE1156="", $CG$3=""), "", IF(CQ$3='Property List &amp; Features'!$BG$9, $CC$3, IF(CQ$3=$J1156, $CC$3, $CC$4)))</f>
        <v/>
      </c>
      <c r="CR1156" s="12" t="str">
        <f t="shared" si="892"/>
        <v/>
      </c>
      <c r="CS1156" s="12" t="str">
        <f t="shared" si="893"/>
        <v/>
      </c>
      <c r="CT1156" s="12" t="str">
        <f t="shared" si="894"/>
        <v/>
      </c>
      <c r="CU1156" s="12" t="str">
        <f t="shared" si="895"/>
        <v/>
      </c>
      <c r="CV1156" s="12" t="str">
        <f t="shared" si="896"/>
        <v/>
      </c>
      <c r="CW1156" s="12" t="str">
        <f t="shared" si="918"/>
        <v/>
      </c>
      <c r="CX1156" s="12" t="str">
        <f t="shared" si="919"/>
        <v/>
      </c>
      <c r="CY1156" s="12" t="str">
        <f t="shared" si="920"/>
        <v/>
      </c>
      <c r="CZ1156" s="12" t="str">
        <f t="shared" si="921"/>
        <v/>
      </c>
      <c r="DA1156" s="12" t="str">
        <f t="shared" si="922"/>
        <v/>
      </c>
      <c r="DB1156" s="12" t="str">
        <f t="shared" si="923"/>
        <v/>
      </c>
      <c r="DC1156" s="12" t="str">
        <f t="shared" si="924"/>
        <v/>
      </c>
      <c r="DD1156" s="12" t="str">
        <f t="shared" si="925"/>
        <v/>
      </c>
      <c r="DE1156" s="12" t="str">
        <f t="shared" si="926"/>
        <v/>
      </c>
      <c r="DF1156" s="12" t="str">
        <f t="shared" si="927"/>
        <v/>
      </c>
      <c r="DG1156" s="12" t="str">
        <f t="shared" si="928"/>
        <v/>
      </c>
      <c r="DH1156" s="12" t="str">
        <f t="shared" si="929"/>
        <v/>
      </c>
      <c r="DI1156" s="12" t="str">
        <f t="shared" si="930"/>
        <v/>
      </c>
      <c r="DJ1156" s="12" t="str">
        <f t="shared" si="931"/>
        <v/>
      </c>
      <c r="DK1156" s="12" t="str">
        <f t="shared" si="932"/>
        <v/>
      </c>
      <c r="DL1156" s="12" t="str">
        <f t="shared" si="933"/>
        <v/>
      </c>
      <c r="DM1156" s="12" t="str">
        <f t="shared" si="934"/>
        <v/>
      </c>
      <c r="DN1156" s="12" t="str">
        <f t="shared" si="935"/>
        <v/>
      </c>
      <c r="DO1156" s="12" t="str">
        <f t="shared" si="936"/>
        <v/>
      </c>
      <c r="DP1156" s="12" t="str">
        <f t="shared" si="937"/>
        <v/>
      </c>
      <c r="DQ1156" s="12" t="str">
        <f t="shared" si="938"/>
        <v/>
      </c>
      <c r="DR1156" s="12" t="str">
        <f t="shared" si="900"/>
        <v/>
      </c>
      <c r="DS1156" s="12" t="str">
        <f t="shared" si="901"/>
        <v/>
      </c>
      <c r="DT1156" s="12" t="str">
        <f t="shared" si="902"/>
        <v/>
      </c>
      <c r="DU1156" s="12" t="str">
        <f t="shared" si="903"/>
        <v/>
      </c>
      <c r="DV1156" s="12" t="str">
        <f t="shared" si="904"/>
        <v/>
      </c>
      <c r="DW1156" s="12" t="str">
        <f t="shared" si="905"/>
        <v/>
      </c>
      <c r="DX1156" s="12" t="str">
        <f t="shared" si="906"/>
        <v/>
      </c>
      <c r="DY1156" s="12" t="str">
        <f t="shared" si="907"/>
        <v/>
      </c>
      <c r="DZ1156" s="12" t="str">
        <f t="shared" si="908"/>
        <v/>
      </c>
      <c r="EA1156" s="12" t="str">
        <f t="shared" si="909"/>
        <v/>
      </c>
      <c r="EB1156" s="12" t="str">
        <f t="shared" si="910"/>
        <v/>
      </c>
      <c r="EC1156" s="12" t="str">
        <f t="shared" si="911"/>
        <v/>
      </c>
      <c r="ED1156" s="12" t="str">
        <f t="shared" si="912"/>
        <v/>
      </c>
      <c r="EE1156" s="12" t="str">
        <f t="shared" si="913"/>
        <v/>
      </c>
      <c r="EF1156" s="12" t="str">
        <f t="shared" si="914"/>
        <v/>
      </c>
      <c r="EG1156" s="12" t="str">
        <f t="shared" si="915"/>
        <v/>
      </c>
      <c r="EH1156" s="12" t="str">
        <f t="shared" si="916"/>
        <v/>
      </c>
      <c r="EI1156" s="12" t="str">
        <f t="shared" si="917"/>
        <v/>
      </c>
      <c r="EK1156" s="83" t="str">
        <f t="shared" si="897"/>
        <v/>
      </c>
      <c r="EM1156" s="12" t="str">
        <f t="shared" si="898"/>
        <v/>
      </c>
      <c r="EO1156" s="12" t="str">
        <f t="shared" si="899"/>
        <v/>
      </c>
      <c r="EQ1156" s="12" t="str">
        <f>IF($EO1156="", "", IF($EQ$8=$EQ$6, COUNTIF($EO$11:$EO$2510, "&gt;"&amp;$EO1156)+1+COUNTIF($EO$11:$EO1156, $EO1156)-1, COUNTIF($EO$11:$EO$2510, "&lt;"&amp;$EO1156)+1+COUNTIF($EO$11:$EO1156, $EO1156)-1))</f>
        <v/>
      </c>
    </row>
    <row r="1157" spans="1:147" x14ac:dyDescent="0.55000000000000004">
      <c r="A1157" s="8"/>
      <c r="B1157" s="12" t="str">
        <f>IF($D1157="", "", COUNTIF($D$11:$D1157, $D1157))</f>
        <v/>
      </c>
      <c r="C1157" s="8"/>
      <c r="D1157" s="45"/>
      <c r="E1157" s="46"/>
      <c r="F1157" s="47"/>
      <c r="G1157" s="54"/>
      <c r="H1157" s="54"/>
      <c r="I1157" s="48"/>
      <c r="J1157" s="49"/>
      <c r="K1157" s="50"/>
      <c r="L1157" s="50"/>
      <c r="M1157" s="50"/>
      <c r="N1157" s="50"/>
      <c r="O1157" s="50"/>
      <c r="P1157" s="50"/>
      <c r="Q1157" s="50"/>
      <c r="R1157" s="50"/>
      <c r="S1157" s="50"/>
      <c r="T1157" s="50"/>
      <c r="U1157" s="51"/>
      <c r="V1157" s="52"/>
      <c r="W1157" s="53"/>
      <c r="X1157" s="53"/>
      <c r="Y1157" s="53"/>
      <c r="Z1157" s="53"/>
      <c r="AA1157" s="48"/>
      <c r="AB1157" s="54"/>
      <c r="AC1157" s="54"/>
      <c r="AD1157" s="54"/>
      <c r="AE1157" s="54"/>
      <c r="AF1157" s="54"/>
      <c r="AG1157" s="54"/>
      <c r="AH1157" s="54"/>
      <c r="AI1157" s="54"/>
      <c r="AJ1157" s="49"/>
      <c r="AK1157" s="48"/>
      <c r="AL1157" s="54"/>
      <c r="AM1157" s="54"/>
      <c r="AN1157" s="54"/>
      <c r="AO1157" s="54"/>
      <c r="AP1157" s="54"/>
      <c r="AQ1157" s="54"/>
      <c r="AR1157" s="54"/>
      <c r="AS1157" s="54"/>
      <c r="AT1157" s="54"/>
      <c r="AU1157" s="54"/>
      <c r="AV1157" s="54"/>
      <c r="AW1157" s="54"/>
      <c r="AX1157" s="54"/>
      <c r="AY1157" s="54"/>
      <c r="AZ1157" s="54"/>
      <c r="BA1157" s="54"/>
      <c r="BB1157" s="54"/>
      <c r="BC1157" s="54"/>
      <c r="BD1157" s="54"/>
      <c r="BE1157" s="54"/>
      <c r="BF1157" s="54"/>
      <c r="BG1157" s="54"/>
      <c r="BH1157" s="54"/>
      <c r="BI1157" s="54"/>
      <c r="BJ1157" s="54"/>
      <c r="BK1157" s="54"/>
      <c r="BL1157" s="54"/>
      <c r="BM1157" s="54"/>
      <c r="BN1157" s="54"/>
      <c r="BO1157" s="54"/>
      <c r="BP1157" s="54"/>
      <c r="BQ1157" s="54"/>
      <c r="BR1157" s="54"/>
      <c r="BS1157" s="54"/>
      <c r="BT1157" s="54"/>
      <c r="BU1157" s="54"/>
      <c r="BV1157" s="54"/>
      <c r="BW1157" s="54"/>
      <c r="BX1157" s="49"/>
      <c r="BY1157" s="55"/>
      <c r="BZ1157" s="8"/>
      <c r="CE1157" s="12" t="str">
        <f t="shared" si="887"/>
        <v/>
      </c>
      <c r="CG1157" s="77" t="str">
        <f t="shared" si="888"/>
        <v/>
      </c>
      <c r="CH1157" s="80" t="str">
        <f t="shared" si="889"/>
        <v/>
      </c>
      <c r="CL1157" s="12" t="str">
        <f t="shared" si="890"/>
        <v/>
      </c>
      <c r="CM1157" s="12" t="str">
        <f t="shared" si="891"/>
        <v/>
      </c>
      <c r="CN1157" s="12" t="str" cm="1">
        <f t="array" ref="CN1157">IF(OR($CE1157="", $CG$3=""), "", IF(IFERROR(INDEX($K1157:$T1157, $CK1157, MATCH(CN$3, $K$3:$T$3, 0)), "")="", $CC$4, $CC$3))</f>
        <v/>
      </c>
      <c r="CO1157" s="12" t="str" cm="1">
        <f t="array" ref="CO1157">IF(OR($CE1157="", $CG$3=""), "", IF(IFERROR(INDEX($AA1157:$AJ1157, $CK1157, MATCH(CO$3, $AA$3:$AJ$3, 0)), "")="", $CC$4, $CC$3))</f>
        <v/>
      </c>
      <c r="CP1157" s="12" t="str">
        <f>IF(OR($CE1157="", $CG$3=""), "", IF(CP$3='Property List &amp; Features'!$BG$9, $CC$3, IF(CP$3=$I1157, $CC$3, $CC$4)))</f>
        <v/>
      </c>
      <c r="CQ1157" s="12" t="str">
        <f>IF(OR($CE1157="", $CG$3=""), "", IF(CQ$3='Property List &amp; Features'!$BG$9, $CC$3, IF(CQ$3=$J1157, $CC$3, $CC$4)))</f>
        <v/>
      </c>
      <c r="CR1157" s="12" t="str">
        <f t="shared" si="892"/>
        <v/>
      </c>
      <c r="CS1157" s="12" t="str">
        <f t="shared" si="893"/>
        <v/>
      </c>
      <c r="CT1157" s="12" t="str">
        <f t="shared" si="894"/>
        <v/>
      </c>
      <c r="CU1157" s="12" t="str">
        <f t="shared" si="895"/>
        <v/>
      </c>
      <c r="CV1157" s="12" t="str">
        <f t="shared" si="896"/>
        <v/>
      </c>
      <c r="CW1157" s="12" t="str">
        <f t="shared" si="918"/>
        <v/>
      </c>
      <c r="CX1157" s="12" t="str">
        <f t="shared" si="919"/>
        <v/>
      </c>
      <c r="CY1157" s="12" t="str">
        <f t="shared" si="920"/>
        <v/>
      </c>
      <c r="CZ1157" s="12" t="str">
        <f t="shared" si="921"/>
        <v/>
      </c>
      <c r="DA1157" s="12" t="str">
        <f t="shared" si="922"/>
        <v/>
      </c>
      <c r="DB1157" s="12" t="str">
        <f t="shared" si="923"/>
        <v/>
      </c>
      <c r="DC1157" s="12" t="str">
        <f t="shared" si="924"/>
        <v/>
      </c>
      <c r="DD1157" s="12" t="str">
        <f t="shared" si="925"/>
        <v/>
      </c>
      <c r="DE1157" s="12" t="str">
        <f t="shared" si="926"/>
        <v/>
      </c>
      <c r="DF1157" s="12" t="str">
        <f t="shared" si="927"/>
        <v/>
      </c>
      <c r="DG1157" s="12" t="str">
        <f t="shared" si="928"/>
        <v/>
      </c>
      <c r="DH1157" s="12" t="str">
        <f t="shared" si="929"/>
        <v/>
      </c>
      <c r="DI1157" s="12" t="str">
        <f t="shared" si="930"/>
        <v/>
      </c>
      <c r="DJ1157" s="12" t="str">
        <f t="shared" si="931"/>
        <v/>
      </c>
      <c r="DK1157" s="12" t="str">
        <f t="shared" si="932"/>
        <v/>
      </c>
      <c r="DL1157" s="12" t="str">
        <f t="shared" si="933"/>
        <v/>
      </c>
      <c r="DM1157" s="12" t="str">
        <f t="shared" si="934"/>
        <v/>
      </c>
      <c r="DN1157" s="12" t="str">
        <f t="shared" si="935"/>
        <v/>
      </c>
      <c r="DO1157" s="12" t="str">
        <f t="shared" si="936"/>
        <v/>
      </c>
      <c r="DP1157" s="12" t="str">
        <f t="shared" si="937"/>
        <v/>
      </c>
      <c r="DQ1157" s="12" t="str">
        <f t="shared" si="938"/>
        <v/>
      </c>
      <c r="DR1157" s="12" t="str">
        <f t="shared" si="900"/>
        <v/>
      </c>
      <c r="DS1157" s="12" t="str">
        <f t="shared" si="901"/>
        <v/>
      </c>
      <c r="DT1157" s="12" t="str">
        <f t="shared" si="902"/>
        <v/>
      </c>
      <c r="DU1157" s="12" t="str">
        <f t="shared" si="903"/>
        <v/>
      </c>
      <c r="DV1157" s="12" t="str">
        <f t="shared" si="904"/>
        <v/>
      </c>
      <c r="DW1157" s="12" t="str">
        <f t="shared" si="905"/>
        <v/>
      </c>
      <c r="DX1157" s="12" t="str">
        <f t="shared" si="906"/>
        <v/>
      </c>
      <c r="DY1157" s="12" t="str">
        <f t="shared" si="907"/>
        <v/>
      </c>
      <c r="DZ1157" s="12" t="str">
        <f t="shared" si="908"/>
        <v/>
      </c>
      <c r="EA1157" s="12" t="str">
        <f t="shared" si="909"/>
        <v/>
      </c>
      <c r="EB1157" s="12" t="str">
        <f t="shared" si="910"/>
        <v/>
      </c>
      <c r="EC1157" s="12" t="str">
        <f t="shared" si="911"/>
        <v/>
      </c>
      <c r="ED1157" s="12" t="str">
        <f t="shared" si="912"/>
        <v/>
      </c>
      <c r="EE1157" s="12" t="str">
        <f t="shared" si="913"/>
        <v/>
      </c>
      <c r="EF1157" s="12" t="str">
        <f t="shared" si="914"/>
        <v/>
      </c>
      <c r="EG1157" s="12" t="str">
        <f t="shared" si="915"/>
        <v/>
      </c>
      <c r="EH1157" s="12" t="str">
        <f t="shared" si="916"/>
        <v/>
      </c>
      <c r="EI1157" s="12" t="str">
        <f t="shared" si="917"/>
        <v/>
      </c>
      <c r="EK1157" s="83" t="str">
        <f t="shared" si="897"/>
        <v/>
      </c>
      <c r="EM1157" s="12" t="str">
        <f t="shared" si="898"/>
        <v/>
      </c>
      <c r="EO1157" s="12" t="str">
        <f t="shared" si="899"/>
        <v/>
      </c>
      <c r="EQ1157" s="12" t="str">
        <f>IF($EO1157="", "", IF($EQ$8=$EQ$6, COUNTIF($EO$11:$EO$2510, "&gt;"&amp;$EO1157)+1+COUNTIF($EO$11:$EO1157, $EO1157)-1, COUNTIF($EO$11:$EO$2510, "&lt;"&amp;$EO1157)+1+COUNTIF($EO$11:$EO1157, $EO1157)-1))</f>
        <v/>
      </c>
    </row>
    <row r="1158" spans="1:147" x14ac:dyDescent="0.55000000000000004">
      <c r="A1158" s="8"/>
      <c r="B1158" s="12" t="str">
        <f>IF($D1158="", "", COUNTIF($D$11:$D1158, $D1158))</f>
        <v/>
      </c>
      <c r="C1158" s="8"/>
      <c r="D1158" s="45"/>
      <c r="E1158" s="46"/>
      <c r="F1158" s="47"/>
      <c r="G1158" s="54"/>
      <c r="H1158" s="54"/>
      <c r="I1158" s="48"/>
      <c r="J1158" s="49"/>
      <c r="K1158" s="50"/>
      <c r="L1158" s="50"/>
      <c r="M1158" s="50"/>
      <c r="N1158" s="50"/>
      <c r="O1158" s="50"/>
      <c r="P1158" s="50"/>
      <c r="Q1158" s="50"/>
      <c r="R1158" s="50"/>
      <c r="S1158" s="50"/>
      <c r="T1158" s="50"/>
      <c r="U1158" s="51"/>
      <c r="V1158" s="52"/>
      <c r="W1158" s="53"/>
      <c r="X1158" s="53"/>
      <c r="Y1158" s="53"/>
      <c r="Z1158" s="53"/>
      <c r="AA1158" s="48"/>
      <c r="AB1158" s="54"/>
      <c r="AC1158" s="54"/>
      <c r="AD1158" s="54"/>
      <c r="AE1158" s="54"/>
      <c r="AF1158" s="54"/>
      <c r="AG1158" s="54"/>
      <c r="AH1158" s="54"/>
      <c r="AI1158" s="54"/>
      <c r="AJ1158" s="49"/>
      <c r="AK1158" s="48"/>
      <c r="AL1158" s="54"/>
      <c r="AM1158" s="54"/>
      <c r="AN1158" s="54"/>
      <c r="AO1158" s="54"/>
      <c r="AP1158" s="54"/>
      <c r="AQ1158" s="54"/>
      <c r="AR1158" s="54"/>
      <c r="AS1158" s="54"/>
      <c r="AT1158" s="54"/>
      <c r="AU1158" s="54"/>
      <c r="AV1158" s="54"/>
      <c r="AW1158" s="54"/>
      <c r="AX1158" s="54"/>
      <c r="AY1158" s="54"/>
      <c r="AZ1158" s="54"/>
      <c r="BA1158" s="54"/>
      <c r="BB1158" s="54"/>
      <c r="BC1158" s="54"/>
      <c r="BD1158" s="54"/>
      <c r="BE1158" s="54"/>
      <c r="BF1158" s="54"/>
      <c r="BG1158" s="54"/>
      <c r="BH1158" s="54"/>
      <c r="BI1158" s="54"/>
      <c r="BJ1158" s="54"/>
      <c r="BK1158" s="54"/>
      <c r="BL1158" s="54"/>
      <c r="BM1158" s="54"/>
      <c r="BN1158" s="54"/>
      <c r="BO1158" s="54"/>
      <c r="BP1158" s="54"/>
      <c r="BQ1158" s="54"/>
      <c r="BR1158" s="54"/>
      <c r="BS1158" s="54"/>
      <c r="BT1158" s="54"/>
      <c r="BU1158" s="54"/>
      <c r="BV1158" s="54"/>
      <c r="BW1158" s="54"/>
      <c r="BX1158" s="49"/>
      <c r="BY1158" s="55"/>
      <c r="BZ1158" s="8"/>
      <c r="CE1158" s="12" t="str">
        <f t="shared" si="887"/>
        <v/>
      </c>
      <c r="CG1158" s="77" t="str">
        <f t="shared" si="888"/>
        <v/>
      </c>
      <c r="CH1158" s="80" t="str">
        <f t="shared" si="889"/>
        <v/>
      </c>
      <c r="CL1158" s="12" t="str">
        <f t="shared" si="890"/>
        <v/>
      </c>
      <c r="CM1158" s="12" t="str">
        <f t="shared" si="891"/>
        <v/>
      </c>
      <c r="CN1158" s="12" t="str" cm="1">
        <f t="array" ref="CN1158">IF(OR($CE1158="", $CG$3=""), "", IF(IFERROR(INDEX($K1158:$T1158, $CK1158, MATCH(CN$3, $K$3:$T$3, 0)), "")="", $CC$4, $CC$3))</f>
        <v/>
      </c>
      <c r="CO1158" s="12" t="str" cm="1">
        <f t="array" ref="CO1158">IF(OR($CE1158="", $CG$3=""), "", IF(IFERROR(INDEX($AA1158:$AJ1158, $CK1158, MATCH(CO$3, $AA$3:$AJ$3, 0)), "")="", $CC$4, $CC$3))</f>
        <v/>
      </c>
      <c r="CP1158" s="12" t="str">
        <f>IF(OR($CE1158="", $CG$3=""), "", IF(CP$3='Property List &amp; Features'!$BG$9, $CC$3, IF(CP$3=$I1158, $CC$3, $CC$4)))</f>
        <v/>
      </c>
      <c r="CQ1158" s="12" t="str">
        <f>IF(OR($CE1158="", $CG$3=""), "", IF(CQ$3='Property List &amp; Features'!$BG$9, $CC$3, IF(CQ$3=$J1158, $CC$3, $CC$4)))</f>
        <v/>
      </c>
      <c r="CR1158" s="12" t="str">
        <f t="shared" si="892"/>
        <v/>
      </c>
      <c r="CS1158" s="12" t="str">
        <f t="shared" si="893"/>
        <v/>
      </c>
      <c r="CT1158" s="12" t="str">
        <f t="shared" si="894"/>
        <v/>
      </c>
      <c r="CU1158" s="12" t="str">
        <f t="shared" si="895"/>
        <v/>
      </c>
      <c r="CV1158" s="12" t="str">
        <f t="shared" si="896"/>
        <v/>
      </c>
      <c r="CW1158" s="12" t="str">
        <f t="shared" si="918"/>
        <v/>
      </c>
      <c r="CX1158" s="12" t="str">
        <f t="shared" si="919"/>
        <v/>
      </c>
      <c r="CY1158" s="12" t="str">
        <f t="shared" si="920"/>
        <v/>
      </c>
      <c r="CZ1158" s="12" t="str">
        <f t="shared" si="921"/>
        <v/>
      </c>
      <c r="DA1158" s="12" t="str">
        <f t="shared" si="922"/>
        <v/>
      </c>
      <c r="DB1158" s="12" t="str">
        <f t="shared" si="923"/>
        <v/>
      </c>
      <c r="DC1158" s="12" t="str">
        <f t="shared" si="924"/>
        <v/>
      </c>
      <c r="DD1158" s="12" t="str">
        <f t="shared" si="925"/>
        <v/>
      </c>
      <c r="DE1158" s="12" t="str">
        <f t="shared" si="926"/>
        <v/>
      </c>
      <c r="DF1158" s="12" t="str">
        <f t="shared" si="927"/>
        <v/>
      </c>
      <c r="DG1158" s="12" t="str">
        <f t="shared" si="928"/>
        <v/>
      </c>
      <c r="DH1158" s="12" t="str">
        <f t="shared" si="929"/>
        <v/>
      </c>
      <c r="DI1158" s="12" t="str">
        <f t="shared" si="930"/>
        <v/>
      </c>
      <c r="DJ1158" s="12" t="str">
        <f t="shared" si="931"/>
        <v/>
      </c>
      <c r="DK1158" s="12" t="str">
        <f t="shared" si="932"/>
        <v/>
      </c>
      <c r="DL1158" s="12" t="str">
        <f t="shared" si="933"/>
        <v/>
      </c>
      <c r="DM1158" s="12" t="str">
        <f t="shared" si="934"/>
        <v/>
      </c>
      <c r="DN1158" s="12" t="str">
        <f t="shared" si="935"/>
        <v/>
      </c>
      <c r="DO1158" s="12" t="str">
        <f t="shared" si="936"/>
        <v/>
      </c>
      <c r="DP1158" s="12" t="str">
        <f t="shared" si="937"/>
        <v/>
      </c>
      <c r="DQ1158" s="12" t="str">
        <f t="shared" si="938"/>
        <v/>
      </c>
      <c r="DR1158" s="12" t="str">
        <f t="shared" si="900"/>
        <v/>
      </c>
      <c r="DS1158" s="12" t="str">
        <f t="shared" si="901"/>
        <v/>
      </c>
      <c r="DT1158" s="12" t="str">
        <f t="shared" si="902"/>
        <v/>
      </c>
      <c r="DU1158" s="12" t="str">
        <f t="shared" si="903"/>
        <v/>
      </c>
      <c r="DV1158" s="12" t="str">
        <f t="shared" si="904"/>
        <v/>
      </c>
      <c r="DW1158" s="12" t="str">
        <f t="shared" si="905"/>
        <v/>
      </c>
      <c r="DX1158" s="12" t="str">
        <f t="shared" si="906"/>
        <v/>
      </c>
      <c r="DY1158" s="12" t="str">
        <f t="shared" si="907"/>
        <v/>
      </c>
      <c r="DZ1158" s="12" t="str">
        <f t="shared" si="908"/>
        <v/>
      </c>
      <c r="EA1158" s="12" t="str">
        <f t="shared" si="909"/>
        <v/>
      </c>
      <c r="EB1158" s="12" t="str">
        <f t="shared" si="910"/>
        <v/>
      </c>
      <c r="EC1158" s="12" t="str">
        <f t="shared" si="911"/>
        <v/>
      </c>
      <c r="ED1158" s="12" t="str">
        <f t="shared" si="912"/>
        <v/>
      </c>
      <c r="EE1158" s="12" t="str">
        <f t="shared" si="913"/>
        <v/>
      </c>
      <c r="EF1158" s="12" t="str">
        <f t="shared" si="914"/>
        <v/>
      </c>
      <c r="EG1158" s="12" t="str">
        <f t="shared" si="915"/>
        <v/>
      </c>
      <c r="EH1158" s="12" t="str">
        <f t="shared" si="916"/>
        <v/>
      </c>
      <c r="EI1158" s="12" t="str">
        <f t="shared" si="917"/>
        <v/>
      </c>
      <c r="EK1158" s="83" t="str">
        <f t="shared" si="897"/>
        <v/>
      </c>
      <c r="EM1158" s="12" t="str">
        <f t="shared" si="898"/>
        <v/>
      </c>
      <c r="EO1158" s="12" t="str">
        <f t="shared" si="899"/>
        <v/>
      </c>
      <c r="EQ1158" s="12" t="str">
        <f>IF($EO1158="", "", IF($EQ$8=$EQ$6, COUNTIF($EO$11:$EO$2510, "&gt;"&amp;$EO1158)+1+COUNTIF($EO$11:$EO1158, $EO1158)-1, COUNTIF($EO$11:$EO$2510, "&lt;"&amp;$EO1158)+1+COUNTIF($EO$11:$EO1158, $EO1158)-1))</f>
        <v/>
      </c>
    </row>
    <row r="1159" spans="1:147" x14ac:dyDescent="0.55000000000000004">
      <c r="A1159" s="8"/>
      <c r="B1159" s="12" t="str">
        <f>IF($D1159="", "", COUNTIF($D$11:$D1159, $D1159))</f>
        <v/>
      </c>
      <c r="C1159" s="8"/>
      <c r="D1159" s="45"/>
      <c r="E1159" s="46"/>
      <c r="F1159" s="47"/>
      <c r="G1159" s="54"/>
      <c r="H1159" s="54"/>
      <c r="I1159" s="48"/>
      <c r="J1159" s="49"/>
      <c r="K1159" s="50"/>
      <c r="L1159" s="50"/>
      <c r="M1159" s="50"/>
      <c r="N1159" s="50"/>
      <c r="O1159" s="50"/>
      <c r="P1159" s="50"/>
      <c r="Q1159" s="50"/>
      <c r="R1159" s="50"/>
      <c r="S1159" s="50"/>
      <c r="T1159" s="50"/>
      <c r="U1159" s="51"/>
      <c r="V1159" s="52"/>
      <c r="W1159" s="53"/>
      <c r="X1159" s="53"/>
      <c r="Y1159" s="53"/>
      <c r="Z1159" s="53"/>
      <c r="AA1159" s="48"/>
      <c r="AB1159" s="54"/>
      <c r="AC1159" s="54"/>
      <c r="AD1159" s="54"/>
      <c r="AE1159" s="54"/>
      <c r="AF1159" s="54"/>
      <c r="AG1159" s="54"/>
      <c r="AH1159" s="54"/>
      <c r="AI1159" s="54"/>
      <c r="AJ1159" s="49"/>
      <c r="AK1159" s="48"/>
      <c r="AL1159" s="54"/>
      <c r="AM1159" s="54"/>
      <c r="AN1159" s="54"/>
      <c r="AO1159" s="54"/>
      <c r="AP1159" s="54"/>
      <c r="AQ1159" s="54"/>
      <c r="AR1159" s="54"/>
      <c r="AS1159" s="54"/>
      <c r="AT1159" s="54"/>
      <c r="AU1159" s="54"/>
      <c r="AV1159" s="54"/>
      <c r="AW1159" s="54"/>
      <c r="AX1159" s="54"/>
      <c r="AY1159" s="54"/>
      <c r="AZ1159" s="54"/>
      <c r="BA1159" s="54"/>
      <c r="BB1159" s="54"/>
      <c r="BC1159" s="54"/>
      <c r="BD1159" s="54"/>
      <c r="BE1159" s="54"/>
      <c r="BF1159" s="54"/>
      <c r="BG1159" s="54"/>
      <c r="BH1159" s="54"/>
      <c r="BI1159" s="54"/>
      <c r="BJ1159" s="54"/>
      <c r="BK1159" s="54"/>
      <c r="BL1159" s="54"/>
      <c r="BM1159" s="54"/>
      <c r="BN1159" s="54"/>
      <c r="BO1159" s="54"/>
      <c r="BP1159" s="54"/>
      <c r="BQ1159" s="54"/>
      <c r="BR1159" s="54"/>
      <c r="BS1159" s="54"/>
      <c r="BT1159" s="54"/>
      <c r="BU1159" s="54"/>
      <c r="BV1159" s="54"/>
      <c r="BW1159" s="54"/>
      <c r="BX1159" s="49"/>
      <c r="BY1159" s="55"/>
      <c r="BZ1159" s="8"/>
      <c r="CE1159" s="12" t="str">
        <f t="shared" si="887"/>
        <v/>
      </c>
      <c r="CG1159" s="77" t="str">
        <f t="shared" si="888"/>
        <v/>
      </c>
      <c r="CH1159" s="80" t="str">
        <f t="shared" si="889"/>
        <v/>
      </c>
      <c r="CL1159" s="12" t="str">
        <f t="shared" si="890"/>
        <v/>
      </c>
      <c r="CM1159" s="12" t="str">
        <f t="shared" si="891"/>
        <v/>
      </c>
      <c r="CN1159" s="12" t="str" cm="1">
        <f t="array" ref="CN1159">IF(OR($CE1159="", $CG$3=""), "", IF(IFERROR(INDEX($K1159:$T1159, $CK1159, MATCH(CN$3, $K$3:$T$3, 0)), "")="", $CC$4, $CC$3))</f>
        <v/>
      </c>
      <c r="CO1159" s="12" t="str" cm="1">
        <f t="array" ref="CO1159">IF(OR($CE1159="", $CG$3=""), "", IF(IFERROR(INDEX($AA1159:$AJ1159, $CK1159, MATCH(CO$3, $AA$3:$AJ$3, 0)), "")="", $CC$4, $CC$3))</f>
        <v/>
      </c>
      <c r="CP1159" s="12" t="str">
        <f>IF(OR($CE1159="", $CG$3=""), "", IF(CP$3='Property List &amp; Features'!$BG$9, $CC$3, IF(CP$3=$I1159, $CC$3, $CC$4)))</f>
        <v/>
      </c>
      <c r="CQ1159" s="12" t="str">
        <f>IF(OR($CE1159="", $CG$3=""), "", IF(CQ$3='Property List &amp; Features'!$BG$9, $CC$3, IF(CQ$3=$J1159, $CC$3, $CC$4)))</f>
        <v/>
      </c>
      <c r="CR1159" s="12" t="str">
        <f t="shared" si="892"/>
        <v/>
      </c>
      <c r="CS1159" s="12" t="str">
        <f t="shared" si="893"/>
        <v/>
      </c>
      <c r="CT1159" s="12" t="str">
        <f t="shared" si="894"/>
        <v/>
      </c>
      <c r="CU1159" s="12" t="str">
        <f t="shared" si="895"/>
        <v/>
      </c>
      <c r="CV1159" s="12" t="str">
        <f t="shared" si="896"/>
        <v/>
      </c>
      <c r="CW1159" s="12" t="str">
        <f t="shared" si="918"/>
        <v/>
      </c>
      <c r="CX1159" s="12" t="str">
        <f t="shared" si="919"/>
        <v/>
      </c>
      <c r="CY1159" s="12" t="str">
        <f t="shared" si="920"/>
        <v/>
      </c>
      <c r="CZ1159" s="12" t="str">
        <f t="shared" si="921"/>
        <v/>
      </c>
      <c r="DA1159" s="12" t="str">
        <f t="shared" si="922"/>
        <v/>
      </c>
      <c r="DB1159" s="12" t="str">
        <f t="shared" si="923"/>
        <v/>
      </c>
      <c r="DC1159" s="12" t="str">
        <f t="shared" si="924"/>
        <v/>
      </c>
      <c r="DD1159" s="12" t="str">
        <f t="shared" si="925"/>
        <v/>
      </c>
      <c r="DE1159" s="12" t="str">
        <f t="shared" si="926"/>
        <v/>
      </c>
      <c r="DF1159" s="12" t="str">
        <f t="shared" si="927"/>
        <v/>
      </c>
      <c r="DG1159" s="12" t="str">
        <f t="shared" si="928"/>
        <v/>
      </c>
      <c r="DH1159" s="12" t="str">
        <f t="shared" si="929"/>
        <v/>
      </c>
      <c r="DI1159" s="12" t="str">
        <f t="shared" si="930"/>
        <v/>
      </c>
      <c r="DJ1159" s="12" t="str">
        <f t="shared" si="931"/>
        <v/>
      </c>
      <c r="DK1159" s="12" t="str">
        <f t="shared" si="932"/>
        <v/>
      </c>
      <c r="DL1159" s="12" t="str">
        <f t="shared" si="933"/>
        <v/>
      </c>
      <c r="DM1159" s="12" t="str">
        <f t="shared" si="934"/>
        <v/>
      </c>
      <c r="DN1159" s="12" t="str">
        <f t="shared" si="935"/>
        <v/>
      </c>
      <c r="DO1159" s="12" t="str">
        <f t="shared" si="936"/>
        <v/>
      </c>
      <c r="DP1159" s="12" t="str">
        <f t="shared" si="937"/>
        <v/>
      </c>
      <c r="DQ1159" s="12" t="str">
        <f t="shared" si="938"/>
        <v/>
      </c>
      <c r="DR1159" s="12" t="str">
        <f t="shared" si="900"/>
        <v/>
      </c>
      <c r="DS1159" s="12" t="str">
        <f t="shared" si="901"/>
        <v/>
      </c>
      <c r="DT1159" s="12" t="str">
        <f t="shared" si="902"/>
        <v/>
      </c>
      <c r="DU1159" s="12" t="str">
        <f t="shared" si="903"/>
        <v/>
      </c>
      <c r="DV1159" s="12" t="str">
        <f t="shared" si="904"/>
        <v/>
      </c>
      <c r="DW1159" s="12" t="str">
        <f t="shared" si="905"/>
        <v/>
      </c>
      <c r="DX1159" s="12" t="str">
        <f t="shared" si="906"/>
        <v/>
      </c>
      <c r="DY1159" s="12" t="str">
        <f t="shared" si="907"/>
        <v/>
      </c>
      <c r="DZ1159" s="12" t="str">
        <f t="shared" si="908"/>
        <v/>
      </c>
      <c r="EA1159" s="12" t="str">
        <f t="shared" si="909"/>
        <v/>
      </c>
      <c r="EB1159" s="12" t="str">
        <f t="shared" si="910"/>
        <v/>
      </c>
      <c r="EC1159" s="12" t="str">
        <f t="shared" si="911"/>
        <v/>
      </c>
      <c r="ED1159" s="12" t="str">
        <f t="shared" si="912"/>
        <v/>
      </c>
      <c r="EE1159" s="12" t="str">
        <f t="shared" si="913"/>
        <v/>
      </c>
      <c r="EF1159" s="12" t="str">
        <f t="shared" si="914"/>
        <v/>
      </c>
      <c r="EG1159" s="12" t="str">
        <f t="shared" si="915"/>
        <v/>
      </c>
      <c r="EH1159" s="12" t="str">
        <f t="shared" si="916"/>
        <v/>
      </c>
      <c r="EI1159" s="12" t="str">
        <f t="shared" si="917"/>
        <v/>
      </c>
      <c r="EK1159" s="83" t="str">
        <f t="shared" si="897"/>
        <v/>
      </c>
      <c r="EM1159" s="12" t="str">
        <f t="shared" si="898"/>
        <v/>
      </c>
      <c r="EO1159" s="12" t="str">
        <f t="shared" si="899"/>
        <v/>
      </c>
      <c r="EQ1159" s="12" t="str">
        <f>IF($EO1159="", "", IF($EQ$8=$EQ$6, COUNTIF($EO$11:$EO$2510, "&gt;"&amp;$EO1159)+1+COUNTIF($EO$11:$EO1159, $EO1159)-1, COUNTIF($EO$11:$EO$2510, "&lt;"&amp;$EO1159)+1+COUNTIF($EO$11:$EO1159, $EO1159)-1))</f>
        <v/>
      </c>
    </row>
    <row r="1160" spans="1:147" x14ac:dyDescent="0.55000000000000004">
      <c r="A1160" s="8"/>
      <c r="B1160" s="12" t="str">
        <f>IF($D1160="", "", COUNTIF($D$11:$D1160, $D1160))</f>
        <v/>
      </c>
      <c r="C1160" s="8"/>
      <c r="D1160" s="45"/>
      <c r="E1160" s="46"/>
      <c r="F1160" s="47"/>
      <c r="G1160" s="54"/>
      <c r="H1160" s="54"/>
      <c r="I1160" s="48"/>
      <c r="J1160" s="49"/>
      <c r="K1160" s="50"/>
      <c r="L1160" s="50"/>
      <c r="M1160" s="50"/>
      <c r="N1160" s="50"/>
      <c r="O1160" s="50"/>
      <c r="P1160" s="50"/>
      <c r="Q1160" s="50"/>
      <c r="R1160" s="50"/>
      <c r="S1160" s="50"/>
      <c r="T1160" s="50"/>
      <c r="U1160" s="51"/>
      <c r="V1160" s="52"/>
      <c r="W1160" s="53"/>
      <c r="X1160" s="53"/>
      <c r="Y1160" s="53"/>
      <c r="Z1160" s="53"/>
      <c r="AA1160" s="48"/>
      <c r="AB1160" s="54"/>
      <c r="AC1160" s="54"/>
      <c r="AD1160" s="54"/>
      <c r="AE1160" s="54"/>
      <c r="AF1160" s="54"/>
      <c r="AG1160" s="54"/>
      <c r="AH1160" s="54"/>
      <c r="AI1160" s="54"/>
      <c r="AJ1160" s="49"/>
      <c r="AK1160" s="48"/>
      <c r="AL1160" s="54"/>
      <c r="AM1160" s="54"/>
      <c r="AN1160" s="54"/>
      <c r="AO1160" s="54"/>
      <c r="AP1160" s="54"/>
      <c r="AQ1160" s="54"/>
      <c r="AR1160" s="54"/>
      <c r="AS1160" s="54"/>
      <c r="AT1160" s="54"/>
      <c r="AU1160" s="54"/>
      <c r="AV1160" s="54"/>
      <c r="AW1160" s="54"/>
      <c r="AX1160" s="54"/>
      <c r="AY1160" s="54"/>
      <c r="AZ1160" s="54"/>
      <c r="BA1160" s="54"/>
      <c r="BB1160" s="54"/>
      <c r="BC1160" s="54"/>
      <c r="BD1160" s="54"/>
      <c r="BE1160" s="54"/>
      <c r="BF1160" s="54"/>
      <c r="BG1160" s="54"/>
      <c r="BH1160" s="54"/>
      <c r="BI1160" s="54"/>
      <c r="BJ1160" s="54"/>
      <c r="BK1160" s="54"/>
      <c r="BL1160" s="54"/>
      <c r="BM1160" s="54"/>
      <c r="BN1160" s="54"/>
      <c r="BO1160" s="54"/>
      <c r="BP1160" s="54"/>
      <c r="BQ1160" s="54"/>
      <c r="BR1160" s="54"/>
      <c r="BS1160" s="54"/>
      <c r="BT1160" s="54"/>
      <c r="BU1160" s="54"/>
      <c r="BV1160" s="54"/>
      <c r="BW1160" s="54"/>
      <c r="BX1160" s="49"/>
      <c r="BY1160" s="55"/>
      <c r="BZ1160" s="8"/>
      <c r="CE1160" s="12" t="str">
        <f t="shared" si="887"/>
        <v/>
      </c>
      <c r="CG1160" s="77" t="str">
        <f t="shared" si="888"/>
        <v/>
      </c>
      <c r="CH1160" s="80" t="str">
        <f t="shared" si="889"/>
        <v/>
      </c>
      <c r="CL1160" s="12" t="str">
        <f t="shared" si="890"/>
        <v/>
      </c>
      <c r="CM1160" s="12" t="str">
        <f t="shared" si="891"/>
        <v/>
      </c>
      <c r="CN1160" s="12" t="str" cm="1">
        <f t="array" ref="CN1160">IF(OR($CE1160="", $CG$3=""), "", IF(IFERROR(INDEX($K1160:$T1160, $CK1160, MATCH(CN$3, $K$3:$T$3, 0)), "")="", $CC$4, $CC$3))</f>
        <v/>
      </c>
      <c r="CO1160" s="12" t="str" cm="1">
        <f t="array" ref="CO1160">IF(OR($CE1160="", $CG$3=""), "", IF(IFERROR(INDEX($AA1160:$AJ1160, $CK1160, MATCH(CO$3, $AA$3:$AJ$3, 0)), "")="", $CC$4, $CC$3))</f>
        <v/>
      </c>
      <c r="CP1160" s="12" t="str">
        <f>IF(OR($CE1160="", $CG$3=""), "", IF(CP$3='Property List &amp; Features'!$BG$9, $CC$3, IF(CP$3=$I1160, $CC$3, $CC$4)))</f>
        <v/>
      </c>
      <c r="CQ1160" s="12" t="str">
        <f>IF(OR($CE1160="", $CG$3=""), "", IF(CQ$3='Property List &amp; Features'!$BG$9, $CC$3, IF(CQ$3=$J1160, $CC$3, $CC$4)))</f>
        <v/>
      </c>
      <c r="CR1160" s="12" t="str">
        <f t="shared" si="892"/>
        <v/>
      </c>
      <c r="CS1160" s="12" t="str">
        <f t="shared" si="893"/>
        <v/>
      </c>
      <c r="CT1160" s="12" t="str">
        <f t="shared" si="894"/>
        <v/>
      </c>
      <c r="CU1160" s="12" t="str">
        <f t="shared" si="895"/>
        <v/>
      </c>
      <c r="CV1160" s="12" t="str">
        <f t="shared" si="896"/>
        <v/>
      </c>
      <c r="CW1160" s="12" t="str">
        <f t="shared" si="918"/>
        <v/>
      </c>
      <c r="CX1160" s="12" t="str">
        <f t="shared" si="919"/>
        <v/>
      </c>
      <c r="CY1160" s="12" t="str">
        <f t="shared" si="920"/>
        <v/>
      </c>
      <c r="CZ1160" s="12" t="str">
        <f t="shared" si="921"/>
        <v/>
      </c>
      <c r="DA1160" s="12" t="str">
        <f t="shared" si="922"/>
        <v/>
      </c>
      <c r="DB1160" s="12" t="str">
        <f t="shared" si="923"/>
        <v/>
      </c>
      <c r="DC1160" s="12" t="str">
        <f t="shared" si="924"/>
        <v/>
      </c>
      <c r="DD1160" s="12" t="str">
        <f t="shared" si="925"/>
        <v/>
      </c>
      <c r="DE1160" s="12" t="str">
        <f t="shared" si="926"/>
        <v/>
      </c>
      <c r="DF1160" s="12" t="str">
        <f t="shared" si="927"/>
        <v/>
      </c>
      <c r="DG1160" s="12" t="str">
        <f t="shared" si="928"/>
        <v/>
      </c>
      <c r="DH1160" s="12" t="str">
        <f t="shared" si="929"/>
        <v/>
      </c>
      <c r="DI1160" s="12" t="str">
        <f t="shared" si="930"/>
        <v/>
      </c>
      <c r="DJ1160" s="12" t="str">
        <f t="shared" si="931"/>
        <v/>
      </c>
      <c r="DK1160" s="12" t="str">
        <f t="shared" si="932"/>
        <v/>
      </c>
      <c r="DL1160" s="12" t="str">
        <f t="shared" si="933"/>
        <v/>
      </c>
      <c r="DM1160" s="12" t="str">
        <f t="shared" si="934"/>
        <v/>
      </c>
      <c r="DN1160" s="12" t="str">
        <f t="shared" si="935"/>
        <v/>
      </c>
      <c r="DO1160" s="12" t="str">
        <f t="shared" si="936"/>
        <v/>
      </c>
      <c r="DP1160" s="12" t="str">
        <f t="shared" si="937"/>
        <v/>
      </c>
      <c r="DQ1160" s="12" t="str">
        <f t="shared" si="938"/>
        <v/>
      </c>
      <c r="DR1160" s="12" t="str">
        <f t="shared" si="900"/>
        <v/>
      </c>
      <c r="DS1160" s="12" t="str">
        <f t="shared" si="901"/>
        <v/>
      </c>
      <c r="DT1160" s="12" t="str">
        <f t="shared" si="902"/>
        <v/>
      </c>
      <c r="DU1160" s="12" t="str">
        <f t="shared" si="903"/>
        <v/>
      </c>
      <c r="DV1160" s="12" t="str">
        <f t="shared" si="904"/>
        <v/>
      </c>
      <c r="DW1160" s="12" t="str">
        <f t="shared" si="905"/>
        <v/>
      </c>
      <c r="DX1160" s="12" t="str">
        <f t="shared" si="906"/>
        <v/>
      </c>
      <c r="DY1160" s="12" t="str">
        <f t="shared" si="907"/>
        <v/>
      </c>
      <c r="DZ1160" s="12" t="str">
        <f t="shared" si="908"/>
        <v/>
      </c>
      <c r="EA1160" s="12" t="str">
        <f t="shared" si="909"/>
        <v/>
      </c>
      <c r="EB1160" s="12" t="str">
        <f t="shared" si="910"/>
        <v/>
      </c>
      <c r="EC1160" s="12" t="str">
        <f t="shared" si="911"/>
        <v/>
      </c>
      <c r="ED1160" s="12" t="str">
        <f t="shared" si="912"/>
        <v/>
      </c>
      <c r="EE1160" s="12" t="str">
        <f t="shared" si="913"/>
        <v/>
      </c>
      <c r="EF1160" s="12" t="str">
        <f t="shared" si="914"/>
        <v/>
      </c>
      <c r="EG1160" s="12" t="str">
        <f t="shared" si="915"/>
        <v/>
      </c>
      <c r="EH1160" s="12" t="str">
        <f t="shared" si="916"/>
        <v/>
      </c>
      <c r="EI1160" s="12" t="str">
        <f t="shared" si="917"/>
        <v/>
      </c>
      <c r="EK1160" s="83" t="str">
        <f t="shared" si="897"/>
        <v/>
      </c>
      <c r="EM1160" s="12" t="str">
        <f t="shared" si="898"/>
        <v/>
      </c>
      <c r="EO1160" s="12" t="str">
        <f t="shared" si="899"/>
        <v/>
      </c>
      <c r="EQ1160" s="12" t="str">
        <f>IF($EO1160="", "", IF($EQ$8=$EQ$6, COUNTIF($EO$11:$EO$2510, "&gt;"&amp;$EO1160)+1+COUNTIF($EO$11:$EO1160, $EO1160)-1, COUNTIF($EO$11:$EO$2510, "&lt;"&amp;$EO1160)+1+COUNTIF($EO$11:$EO1160, $EO1160)-1))</f>
        <v/>
      </c>
    </row>
    <row r="1161" spans="1:147" x14ac:dyDescent="0.55000000000000004">
      <c r="A1161" s="8"/>
      <c r="B1161" s="12" t="str">
        <f>IF($D1161="", "", COUNTIF($D$11:$D1161, $D1161))</f>
        <v/>
      </c>
      <c r="C1161" s="8"/>
      <c r="D1161" s="45"/>
      <c r="E1161" s="46"/>
      <c r="F1161" s="47"/>
      <c r="G1161" s="54"/>
      <c r="H1161" s="54"/>
      <c r="I1161" s="48"/>
      <c r="J1161" s="49"/>
      <c r="K1161" s="50"/>
      <c r="L1161" s="50"/>
      <c r="M1161" s="50"/>
      <c r="N1161" s="50"/>
      <c r="O1161" s="50"/>
      <c r="P1161" s="50"/>
      <c r="Q1161" s="50"/>
      <c r="R1161" s="50"/>
      <c r="S1161" s="50"/>
      <c r="T1161" s="50"/>
      <c r="U1161" s="51"/>
      <c r="V1161" s="52"/>
      <c r="W1161" s="53"/>
      <c r="X1161" s="53"/>
      <c r="Y1161" s="53"/>
      <c r="Z1161" s="53"/>
      <c r="AA1161" s="48"/>
      <c r="AB1161" s="54"/>
      <c r="AC1161" s="54"/>
      <c r="AD1161" s="54"/>
      <c r="AE1161" s="54"/>
      <c r="AF1161" s="54"/>
      <c r="AG1161" s="54"/>
      <c r="AH1161" s="54"/>
      <c r="AI1161" s="54"/>
      <c r="AJ1161" s="49"/>
      <c r="AK1161" s="48"/>
      <c r="AL1161" s="54"/>
      <c r="AM1161" s="54"/>
      <c r="AN1161" s="54"/>
      <c r="AO1161" s="54"/>
      <c r="AP1161" s="54"/>
      <c r="AQ1161" s="54"/>
      <c r="AR1161" s="54"/>
      <c r="AS1161" s="54"/>
      <c r="AT1161" s="54"/>
      <c r="AU1161" s="54"/>
      <c r="AV1161" s="54"/>
      <c r="AW1161" s="54"/>
      <c r="AX1161" s="54"/>
      <c r="AY1161" s="54"/>
      <c r="AZ1161" s="54"/>
      <c r="BA1161" s="54"/>
      <c r="BB1161" s="54"/>
      <c r="BC1161" s="54"/>
      <c r="BD1161" s="54"/>
      <c r="BE1161" s="54"/>
      <c r="BF1161" s="54"/>
      <c r="BG1161" s="54"/>
      <c r="BH1161" s="54"/>
      <c r="BI1161" s="54"/>
      <c r="BJ1161" s="54"/>
      <c r="BK1161" s="54"/>
      <c r="BL1161" s="54"/>
      <c r="BM1161" s="54"/>
      <c r="BN1161" s="54"/>
      <c r="BO1161" s="54"/>
      <c r="BP1161" s="54"/>
      <c r="BQ1161" s="54"/>
      <c r="BR1161" s="54"/>
      <c r="BS1161" s="54"/>
      <c r="BT1161" s="54"/>
      <c r="BU1161" s="54"/>
      <c r="BV1161" s="54"/>
      <c r="BW1161" s="54"/>
      <c r="BX1161" s="49"/>
      <c r="BY1161" s="55"/>
      <c r="BZ1161" s="8"/>
      <c r="CE1161" s="12" t="str">
        <f t="shared" si="887"/>
        <v/>
      </c>
      <c r="CG1161" s="77" t="str">
        <f t="shared" si="888"/>
        <v/>
      </c>
      <c r="CH1161" s="80" t="str">
        <f t="shared" si="889"/>
        <v/>
      </c>
      <c r="CL1161" s="12" t="str">
        <f t="shared" si="890"/>
        <v/>
      </c>
      <c r="CM1161" s="12" t="str">
        <f t="shared" si="891"/>
        <v/>
      </c>
      <c r="CN1161" s="12" t="str" cm="1">
        <f t="array" ref="CN1161">IF(OR($CE1161="", $CG$3=""), "", IF(IFERROR(INDEX($K1161:$T1161, $CK1161, MATCH(CN$3, $K$3:$T$3, 0)), "")="", $CC$4, $CC$3))</f>
        <v/>
      </c>
      <c r="CO1161" s="12" t="str" cm="1">
        <f t="array" ref="CO1161">IF(OR($CE1161="", $CG$3=""), "", IF(IFERROR(INDEX($AA1161:$AJ1161, $CK1161, MATCH(CO$3, $AA$3:$AJ$3, 0)), "")="", $CC$4, $CC$3))</f>
        <v/>
      </c>
      <c r="CP1161" s="12" t="str">
        <f>IF(OR($CE1161="", $CG$3=""), "", IF(CP$3='Property List &amp; Features'!$BG$9, $CC$3, IF(CP$3=$I1161, $CC$3, $CC$4)))</f>
        <v/>
      </c>
      <c r="CQ1161" s="12" t="str">
        <f>IF(OR($CE1161="", $CG$3=""), "", IF(CQ$3='Property List &amp; Features'!$BG$9, $CC$3, IF(CQ$3=$J1161, $CC$3, $CC$4)))</f>
        <v/>
      </c>
      <c r="CR1161" s="12" t="str">
        <f t="shared" si="892"/>
        <v/>
      </c>
      <c r="CS1161" s="12" t="str">
        <f t="shared" si="893"/>
        <v/>
      </c>
      <c r="CT1161" s="12" t="str">
        <f t="shared" si="894"/>
        <v/>
      </c>
      <c r="CU1161" s="12" t="str">
        <f t="shared" si="895"/>
        <v/>
      </c>
      <c r="CV1161" s="12" t="str">
        <f t="shared" si="896"/>
        <v/>
      </c>
      <c r="CW1161" s="12" t="str">
        <f t="shared" si="918"/>
        <v/>
      </c>
      <c r="CX1161" s="12" t="str">
        <f t="shared" si="919"/>
        <v/>
      </c>
      <c r="CY1161" s="12" t="str">
        <f t="shared" si="920"/>
        <v/>
      </c>
      <c r="CZ1161" s="12" t="str">
        <f t="shared" si="921"/>
        <v/>
      </c>
      <c r="DA1161" s="12" t="str">
        <f t="shared" si="922"/>
        <v/>
      </c>
      <c r="DB1161" s="12" t="str">
        <f t="shared" si="923"/>
        <v/>
      </c>
      <c r="DC1161" s="12" t="str">
        <f t="shared" si="924"/>
        <v/>
      </c>
      <c r="DD1161" s="12" t="str">
        <f t="shared" si="925"/>
        <v/>
      </c>
      <c r="DE1161" s="12" t="str">
        <f t="shared" si="926"/>
        <v/>
      </c>
      <c r="DF1161" s="12" t="str">
        <f t="shared" si="927"/>
        <v/>
      </c>
      <c r="DG1161" s="12" t="str">
        <f t="shared" si="928"/>
        <v/>
      </c>
      <c r="DH1161" s="12" t="str">
        <f t="shared" si="929"/>
        <v/>
      </c>
      <c r="DI1161" s="12" t="str">
        <f t="shared" si="930"/>
        <v/>
      </c>
      <c r="DJ1161" s="12" t="str">
        <f t="shared" si="931"/>
        <v/>
      </c>
      <c r="DK1161" s="12" t="str">
        <f t="shared" si="932"/>
        <v/>
      </c>
      <c r="DL1161" s="12" t="str">
        <f t="shared" si="933"/>
        <v/>
      </c>
      <c r="DM1161" s="12" t="str">
        <f t="shared" si="934"/>
        <v/>
      </c>
      <c r="DN1161" s="12" t="str">
        <f t="shared" si="935"/>
        <v/>
      </c>
      <c r="DO1161" s="12" t="str">
        <f t="shared" si="936"/>
        <v/>
      </c>
      <c r="DP1161" s="12" t="str">
        <f t="shared" si="937"/>
        <v/>
      </c>
      <c r="DQ1161" s="12" t="str">
        <f t="shared" si="938"/>
        <v/>
      </c>
      <c r="DR1161" s="12" t="str">
        <f t="shared" si="900"/>
        <v/>
      </c>
      <c r="DS1161" s="12" t="str">
        <f t="shared" si="901"/>
        <v/>
      </c>
      <c r="DT1161" s="12" t="str">
        <f t="shared" si="902"/>
        <v/>
      </c>
      <c r="DU1161" s="12" t="str">
        <f t="shared" si="903"/>
        <v/>
      </c>
      <c r="DV1161" s="12" t="str">
        <f t="shared" si="904"/>
        <v/>
      </c>
      <c r="DW1161" s="12" t="str">
        <f t="shared" si="905"/>
        <v/>
      </c>
      <c r="DX1161" s="12" t="str">
        <f t="shared" si="906"/>
        <v/>
      </c>
      <c r="DY1161" s="12" t="str">
        <f t="shared" si="907"/>
        <v/>
      </c>
      <c r="DZ1161" s="12" t="str">
        <f t="shared" si="908"/>
        <v/>
      </c>
      <c r="EA1161" s="12" t="str">
        <f t="shared" si="909"/>
        <v/>
      </c>
      <c r="EB1161" s="12" t="str">
        <f t="shared" si="910"/>
        <v/>
      </c>
      <c r="EC1161" s="12" t="str">
        <f t="shared" si="911"/>
        <v/>
      </c>
      <c r="ED1161" s="12" t="str">
        <f t="shared" si="912"/>
        <v/>
      </c>
      <c r="EE1161" s="12" t="str">
        <f t="shared" si="913"/>
        <v/>
      </c>
      <c r="EF1161" s="12" t="str">
        <f t="shared" si="914"/>
        <v/>
      </c>
      <c r="EG1161" s="12" t="str">
        <f t="shared" si="915"/>
        <v/>
      </c>
      <c r="EH1161" s="12" t="str">
        <f t="shared" si="916"/>
        <v/>
      </c>
      <c r="EI1161" s="12" t="str">
        <f t="shared" si="917"/>
        <v/>
      </c>
      <c r="EK1161" s="83" t="str">
        <f t="shared" si="897"/>
        <v/>
      </c>
      <c r="EM1161" s="12" t="str">
        <f t="shared" si="898"/>
        <v/>
      </c>
      <c r="EO1161" s="12" t="str">
        <f t="shared" si="899"/>
        <v/>
      </c>
      <c r="EQ1161" s="12" t="str">
        <f>IF($EO1161="", "", IF($EQ$8=$EQ$6, COUNTIF($EO$11:$EO$2510, "&gt;"&amp;$EO1161)+1+COUNTIF($EO$11:$EO1161, $EO1161)-1, COUNTIF($EO$11:$EO$2510, "&lt;"&amp;$EO1161)+1+COUNTIF($EO$11:$EO1161, $EO1161)-1))</f>
        <v/>
      </c>
    </row>
    <row r="1162" spans="1:147" x14ac:dyDescent="0.55000000000000004">
      <c r="A1162" s="8"/>
      <c r="B1162" s="12" t="str">
        <f>IF($D1162="", "", COUNTIF($D$11:$D1162, $D1162))</f>
        <v/>
      </c>
      <c r="C1162" s="8"/>
      <c r="D1162" s="45"/>
      <c r="E1162" s="46"/>
      <c r="F1162" s="47"/>
      <c r="G1162" s="54"/>
      <c r="H1162" s="54"/>
      <c r="I1162" s="48"/>
      <c r="J1162" s="49"/>
      <c r="K1162" s="50"/>
      <c r="L1162" s="50"/>
      <c r="M1162" s="50"/>
      <c r="N1162" s="50"/>
      <c r="O1162" s="50"/>
      <c r="P1162" s="50"/>
      <c r="Q1162" s="50"/>
      <c r="R1162" s="50"/>
      <c r="S1162" s="50"/>
      <c r="T1162" s="50"/>
      <c r="U1162" s="51"/>
      <c r="V1162" s="52"/>
      <c r="W1162" s="53"/>
      <c r="X1162" s="53"/>
      <c r="Y1162" s="53"/>
      <c r="Z1162" s="53"/>
      <c r="AA1162" s="48"/>
      <c r="AB1162" s="54"/>
      <c r="AC1162" s="54"/>
      <c r="AD1162" s="54"/>
      <c r="AE1162" s="54"/>
      <c r="AF1162" s="54"/>
      <c r="AG1162" s="54"/>
      <c r="AH1162" s="54"/>
      <c r="AI1162" s="54"/>
      <c r="AJ1162" s="49"/>
      <c r="AK1162" s="48"/>
      <c r="AL1162" s="54"/>
      <c r="AM1162" s="54"/>
      <c r="AN1162" s="54"/>
      <c r="AO1162" s="54"/>
      <c r="AP1162" s="54"/>
      <c r="AQ1162" s="54"/>
      <c r="AR1162" s="54"/>
      <c r="AS1162" s="54"/>
      <c r="AT1162" s="54"/>
      <c r="AU1162" s="54"/>
      <c r="AV1162" s="54"/>
      <c r="AW1162" s="54"/>
      <c r="AX1162" s="54"/>
      <c r="AY1162" s="54"/>
      <c r="AZ1162" s="54"/>
      <c r="BA1162" s="54"/>
      <c r="BB1162" s="54"/>
      <c r="BC1162" s="54"/>
      <c r="BD1162" s="54"/>
      <c r="BE1162" s="54"/>
      <c r="BF1162" s="54"/>
      <c r="BG1162" s="54"/>
      <c r="BH1162" s="54"/>
      <c r="BI1162" s="54"/>
      <c r="BJ1162" s="54"/>
      <c r="BK1162" s="54"/>
      <c r="BL1162" s="54"/>
      <c r="BM1162" s="54"/>
      <c r="BN1162" s="54"/>
      <c r="BO1162" s="54"/>
      <c r="BP1162" s="54"/>
      <c r="BQ1162" s="54"/>
      <c r="BR1162" s="54"/>
      <c r="BS1162" s="54"/>
      <c r="BT1162" s="54"/>
      <c r="BU1162" s="54"/>
      <c r="BV1162" s="54"/>
      <c r="BW1162" s="54"/>
      <c r="BX1162" s="49"/>
      <c r="BY1162" s="55"/>
      <c r="BZ1162" s="8"/>
      <c r="CE1162" s="12" t="str">
        <f t="shared" si="887"/>
        <v/>
      </c>
      <c r="CG1162" s="77" t="str">
        <f t="shared" si="888"/>
        <v/>
      </c>
      <c r="CH1162" s="80" t="str">
        <f t="shared" si="889"/>
        <v/>
      </c>
      <c r="CL1162" s="12" t="str">
        <f t="shared" si="890"/>
        <v/>
      </c>
      <c r="CM1162" s="12" t="str">
        <f t="shared" si="891"/>
        <v/>
      </c>
      <c r="CN1162" s="12" t="str" cm="1">
        <f t="array" ref="CN1162">IF(OR($CE1162="", $CG$3=""), "", IF(IFERROR(INDEX($K1162:$T1162, $CK1162, MATCH(CN$3, $K$3:$T$3, 0)), "")="", $CC$4, $CC$3))</f>
        <v/>
      </c>
      <c r="CO1162" s="12" t="str" cm="1">
        <f t="array" ref="CO1162">IF(OR($CE1162="", $CG$3=""), "", IF(IFERROR(INDEX($AA1162:$AJ1162, $CK1162, MATCH(CO$3, $AA$3:$AJ$3, 0)), "")="", $CC$4, $CC$3))</f>
        <v/>
      </c>
      <c r="CP1162" s="12" t="str">
        <f>IF(OR($CE1162="", $CG$3=""), "", IF(CP$3='Property List &amp; Features'!$BG$9, $CC$3, IF(CP$3=$I1162, $CC$3, $CC$4)))</f>
        <v/>
      </c>
      <c r="CQ1162" s="12" t="str">
        <f>IF(OR($CE1162="", $CG$3=""), "", IF(CQ$3='Property List &amp; Features'!$BG$9, $CC$3, IF(CQ$3=$J1162, $CC$3, $CC$4)))</f>
        <v/>
      </c>
      <c r="CR1162" s="12" t="str">
        <f t="shared" si="892"/>
        <v/>
      </c>
      <c r="CS1162" s="12" t="str">
        <f t="shared" si="893"/>
        <v/>
      </c>
      <c r="CT1162" s="12" t="str">
        <f t="shared" si="894"/>
        <v/>
      </c>
      <c r="CU1162" s="12" t="str">
        <f t="shared" si="895"/>
        <v/>
      </c>
      <c r="CV1162" s="12" t="str">
        <f t="shared" si="896"/>
        <v/>
      </c>
      <c r="CW1162" s="12" t="str">
        <f t="shared" si="918"/>
        <v/>
      </c>
      <c r="CX1162" s="12" t="str">
        <f t="shared" si="919"/>
        <v/>
      </c>
      <c r="CY1162" s="12" t="str">
        <f t="shared" si="920"/>
        <v/>
      </c>
      <c r="CZ1162" s="12" t="str">
        <f t="shared" si="921"/>
        <v/>
      </c>
      <c r="DA1162" s="12" t="str">
        <f t="shared" si="922"/>
        <v/>
      </c>
      <c r="DB1162" s="12" t="str">
        <f t="shared" si="923"/>
        <v/>
      </c>
      <c r="DC1162" s="12" t="str">
        <f t="shared" si="924"/>
        <v/>
      </c>
      <c r="DD1162" s="12" t="str">
        <f t="shared" si="925"/>
        <v/>
      </c>
      <c r="DE1162" s="12" t="str">
        <f t="shared" si="926"/>
        <v/>
      </c>
      <c r="DF1162" s="12" t="str">
        <f t="shared" si="927"/>
        <v/>
      </c>
      <c r="DG1162" s="12" t="str">
        <f t="shared" si="928"/>
        <v/>
      </c>
      <c r="DH1162" s="12" t="str">
        <f t="shared" si="929"/>
        <v/>
      </c>
      <c r="DI1162" s="12" t="str">
        <f t="shared" si="930"/>
        <v/>
      </c>
      <c r="DJ1162" s="12" t="str">
        <f t="shared" si="931"/>
        <v/>
      </c>
      <c r="DK1162" s="12" t="str">
        <f t="shared" si="932"/>
        <v/>
      </c>
      <c r="DL1162" s="12" t="str">
        <f t="shared" si="933"/>
        <v/>
      </c>
      <c r="DM1162" s="12" t="str">
        <f t="shared" si="934"/>
        <v/>
      </c>
      <c r="DN1162" s="12" t="str">
        <f t="shared" si="935"/>
        <v/>
      </c>
      <c r="DO1162" s="12" t="str">
        <f t="shared" si="936"/>
        <v/>
      </c>
      <c r="DP1162" s="12" t="str">
        <f t="shared" si="937"/>
        <v/>
      </c>
      <c r="DQ1162" s="12" t="str">
        <f t="shared" si="938"/>
        <v/>
      </c>
      <c r="DR1162" s="12" t="str">
        <f t="shared" si="900"/>
        <v/>
      </c>
      <c r="DS1162" s="12" t="str">
        <f t="shared" si="901"/>
        <v/>
      </c>
      <c r="DT1162" s="12" t="str">
        <f t="shared" si="902"/>
        <v/>
      </c>
      <c r="DU1162" s="12" t="str">
        <f t="shared" si="903"/>
        <v/>
      </c>
      <c r="DV1162" s="12" t="str">
        <f t="shared" si="904"/>
        <v/>
      </c>
      <c r="DW1162" s="12" t="str">
        <f t="shared" si="905"/>
        <v/>
      </c>
      <c r="DX1162" s="12" t="str">
        <f t="shared" si="906"/>
        <v/>
      </c>
      <c r="DY1162" s="12" t="str">
        <f t="shared" si="907"/>
        <v/>
      </c>
      <c r="DZ1162" s="12" t="str">
        <f t="shared" si="908"/>
        <v/>
      </c>
      <c r="EA1162" s="12" t="str">
        <f t="shared" si="909"/>
        <v/>
      </c>
      <c r="EB1162" s="12" t="str">
        <f t="shared" si="910"/>
        <v/>
      </c>
      <c r="EC1162" s="12" t="str">
        <f t="shared" si="911"/>
        <v/>
      </c>
      <c r="ED1162" s="12" t="str">
        <f t="shared" si="912"/>
        <v/>
      </c>
      <c r="EE1162" s="12" t="str">
        <f t="shared" si="913"/>
        <v/>
      </c>
      <c r="EF1162" s="12" t="str">
        <f t="shared" si="914"/>
        <v/>
      </c>
      <c r="EG1162" s="12" t="str">
        <f t="shared" si="915"/>
        <v/>
      </c>
      <c r="EH1162" s="12" t="str">
        <f t="shared" si="916"/>
        <v/>
      </c>
      <c r="EI1162" s="12" t="str">
        <f t="shared" si="917"/>
        <v/>
      </c>
      <c r="EK1162" s="83" t="str">
        <f t="shared" si="897"/>
        <v/>
      </c>
      <c r="EM1162" s="12" t="str">
        <f t="shared" si="898"/>
        <v/>
      </c>
      <c r="EO1162" s="12" t="str">
        <f t="shared" si="899"/>
        <v/>
      </c>
      <c r="EQ1162" s="12" t="str">
        <f>IF($EO1162="", "", IF($EQ$8=$EQ$6, COUNTIF($EO$11:$EO$2510, "&gt;"&amp;$EO1162)+1+COUNTIF($EO$11:$EO1162, $EO1162)-1, COUNTIF($EO$11:$EO$2510, "&lt;"&amp;$EO1162)+1+COUNTIF($EO$11:$EO1162, $EO1162)-1))</f>
        <v/>
      </c>
    </row>
    <row r="1163" spans="1:147" x14ac:dyDescent="0.55000000000000004">
      <c r="A1163" s="8"/>
      <c r="B1163" s="12" t="str">
        <f>IF($D1163="", "", COUNTIF($D$11:$D1163, $D1163))</f>
        <v/>
      </c>
      <c r="C1163" s="8"/>
      <c r="D1163" s="45"/>
      <c r="E1163" s="46"/>
      <c r="F1163" s="47"/>
      <c r="G1163" s="54"/>
      <c r="H1163" s="54"/>
      <c r="I1163" s="48"/>
      <c r="J1163" s="49"/>
      <c r="K1163" s="50"/>
      <c r="L1163" s="50"/>
      <c r="M1163" s="50"/>
      <c r="N1163" s="50"/>
      <c r="O1163" s="50"/>
      <c r="P1163" s="50"/>
      <c r="Q1163" s="50"/>
      <c r="R1163" s="50"/>
      <c r="S1163" s="50"/>
      <c r="T1163" s="50"/>
      <c r="U1163" s="51"/>
      <c r="V1163" s="52"/>
      <c r="W1163" s="53"/>
      <c r="X1163" s="53"/>
      <c r="Y1163" s="53"/>
      <c r="Z1163" s="53"/>
      <c r="AA1163" s="48"/>
      <c r="AB1163" s="54"/>
      <c r="AC1163" s="54"/>
      <c r="AD1163" s="54"/>
      <c r="AE1163" s="54"/>
      <c r="AF1163" s="54"/>
      <c r="AG1163" s="54"/>
      <c r="AH1163" s="54"/>
      <c r="AI1163" s="54"/>
      <c r="AJ1163" s="49"/>
      <c r="AK1163" s="48"/>
      <c r="AL1163" s="54"/>
      <c r="AM1163" s="54"/>
      <c r="AN1163" s="54"/>
      <c r="AO1163" s="54"/>
      <c r="AP1163" s="54"/>
      <c r="AQ1163" s="54"/>
      <c r="AR1163" s="54"/>
      <c r="AS1163" s="54"/>
      <c r="AT1163" s="54"/>
      <c r="AU1163" s="54"/>
      <c r="AV1163" s="54"/>
      <c r="AW1163" s="54"/>
      <c r="AX1163" s="54"/>
      <c r="AY1163" s="54"/>
      <c r="AZ1163" s="54"/>
      <c r="BA1163" s="54"/>
      <c r="BB1163" s="54"/>
      <c r="BC1163" s="54"/>
      <c r="BD1163" s="54"/>
      <c r="BE1163" s="54"/>
      <c r="BF1163" s="54"/>
      <c r="BG1163" s="54"/>
      <c r="BH1163" s="54"/>
      <c r="BI1163" s="54"/>
      <c r="BJ1163" s="54"/>
      <c r="BK1163" s="54"/>
      <c r="BL1163" s="54"/>
      <c r="BM1163" s="54"/>
      <c r="BN1163" s="54"/>
      <c r="BO1163" s="54"/>
      <c r="BP1163" s="54"/>
      <c r="BQ1163" s="54"/>
      <c r="BR1163" s="54"/>
      <c r="BS1163" s="54"/>
      <c r="BT1163" s="54"/>
      <c r="BU1163" s="54"/>
      <c r="BV1163" s="54"/>
      <c r="BW1163" s="54"/>
      <c r="BX1163" s="49"/>
      <c r="BY1163" s="55"/>
      <c r="BZ1163" s="8"/>
      <c r="CE1163" s="12" t="str">
        <f t="shared" si="887"/>
        <v/>
      </c>
      <c r="CG1163" s="77" t="str">
        <f t="shared" si="888"/>
        <v/>
      </c>
      <c r="CH1163" s="80" t="str">
        <f t="shared" si="889"/>
        <v/>
      </c>
      <c r="CL1163" s="12" t="str">
        <f t="shared" si="890"/>
        <v/>
      </c>
      <c r="CM1163" s="12" t="str">
        <f t="shared" si="891"/>
        <v/>
      </c>
      <c r="CN1163" s="12" t="str" cm="1">
        <f t="array" ref="CN1163">IF(OR($CE1163="", $CG$3=""), "", IF(IFERROR(INDEX($K1163:$T1163, $CK1163, MATCH(CN$3, $K$3:$T$3, 0)), "")="", $CC$4, $CC$3))</f>
        <v/>
      </c>
      <c r="CO1163" s="12" t="str" cm="1">
        <f t="array" ref="CO1163">IF(OR($CE1163="", $CG$3=""), "", IF(IFERROR(INDEX($AA1163:$AJ1163, $CK1163, MATCH(CO$3, $AA$3:$AJ$3, 0)), "")="", $CC$4, $CC$3))</f>
        <v/>
      </c>
      <c r="CP1163" s="12" t="str">
        <f>IF(OR($CE1163="", $CG$3=""), "", IF(CP$3='Property List &amp; Features'!$BG$9, $CC$3, IF(CP$3=$I1163, $CC$3, $CC$4)))</f>
        <v/>
      </c>
      <c r="CQ1163" s="12" t="str">
        <f>IF(OR($CE1163="", $CG$3=""), "", IF(CQ$3='Property List &amp; Features'!$BG$9, $CC$3, IF(CQ$3=$J1163, $CC$3, $CC$4)))</f>
        <v/>
      </c>
      <c r="CR1163" s="12" t="str">
        <f t="shared" si="892"/>
        <v/>
      </c>
      <c r="CS1163" s="12" t="str">
        <f t="shared" si="893"/>
        <v/>
      </c>
      <c r="CT1163" s="12" t="str">
        <f t="shared" si="894"/>
        <v/>
      </c>
      <c r="CU1163" s="12" t="str">
        <f t="shared" si="895"/>
        <v/>
      </c>
      <c r="CV1163" s="12" t="str">
        <f t="shared" si="896"/>
        <v/>
      </c>
      <c r="CW1163" s="12" t="str">
        <f t="shared" si="918"/>
        <v/>
      </c>
      <c r="CX1163" s="12" t="str">
        <f t="shared" si="919"/>
        <v/>
      </c>
      <c r="CY1163" s="12" t="str">
        <f t="shared" si="920"/>
        <v/>
      </c>
      <c r="CZ1163" s="12" t="str">
        <f t="shared" si="921"/>
        <v/>
      </c>
      <c r="DA1163" s="12" t="str">
        <f t="shared" si="922"/>
        <v/>
      </c>
      <c r="DB1163" s="12" t="str">
        <f t="shared" si="923"/>
        <v/>
      </c>
      <c r="DC1163" s="12" t="str">
        <f t="shared" si="924"/>
        <v/>
      </c>
      <c r="DD1163" s="12" t="str">
        <f t="shared" si="925"/>
        <v/>
      </c>
      <c r="DE1163" s="12" t="str">
        <f t="shared" si="926"/>
        <v/>
      </c>
      <c r="DF1163" s="12" t="str">
        <f t="shared" si="927"/>
        <v/>
      </c>
      <c r="DG1163" s="12" t="str">
        <f t="shared" si="928"/>
        <v/>
      </c>
      <c r="DH1163" s="12" t="str">
        <f t="shared" si="929"/>
        <v/>
      </c>
      <c r="DI1163" s="12" t="str">
        <f t="shared" si="930"/>
        <v/>
      </c>
      <c r="DJ1163" s="12" t="str">
        <f t="shared" si="931"/>
        <v/>
      </c>
      <c r="DK1163" s="12" t="str">
        <f t="shared" si="932"/>
        <v/>
      </c>
      <c r="DL1163" s="12" t="str">
        <f t="shared" si="933"/>
        <v/>
      </c>
      <c r="DM1163" s="12" t="str">
        <f t="shared" si="934"/>
        <v/>
      </c>
      <c r="DN1163" s="12" t="str">
        <f t="shared" si="935"/>
        <v/>
      </c>
      <c r="DO1163" s="12" t="str">
        <f t="shared" si="936"/>
        <v/>
      </c>
      <c r="DP1163" s="12" t="str">
        <f t="shared" si="937"/>
        <v/>
      </c>
      <c r="DQ1163" s="12" t="str">
        <f t="shared" si="938"/>
        <v/>
      </c>
      <c r="DR1163" s="12" t="str">
        <f t="shared" si="900"/>
        <v/>
      </c>
      <c r="DS1163" s="12" t="str">
        <f t="shared" si="901"/>
        <v/>
      </c>
      <c r="DT1163" s="12" t="str">
        <f t="shared" si="902"/>
        <v/>
      </c>
      <c r="DU1163" s="12" t="str">
        <f t="shared" si="903"/>
        <v/>
      </c>
      <c r="DV1163" s="12" t="str">
        <f t="shared" si="904"/>
        <v/>
      </c>
      <c r="DW1163" s="12" t="str">
        <f t="shared" si="905"/>
        <v/>
      </c>
      <c r="DX1163" s="12" t="str">
        <f t="shared" si="906"/>
        <v/>
      </c>
      <c r="DY1163" s="12" t="str">
        <f t="shared" si="907"/>
        <v/>
      </c>
      <c r="DZ1163" s="12" t="str">
        <f t="shared" si="908"/>
        <v/>
      </c>
      <c r="EA1163" s="12" t="str">
        <f t="shared" si="909"/>
        <v/>
      </c>
      <c r="EB1163" s="12" t="str">
        <f t="shared" si="910"/>
        <v/>
      </c>
      <c r="EC1163" s="12" t="str">
        <f t="shared" si="911"/>
        <v/>
      </c>
      <c r="ED1163" s="12" t="str">
        <f t="shared" si="912"/>
        <v/>
      </c>
      <c r="EE1163" s="12" t="str">
        <f t="shared" si="913"/>
        <v/>
      </c>
      <c r="EF1163" s="12" t="str">
        <f t="shared" si="914"/>
        <v/>
      </c>
      <c r="EG1163" s="12" t="str">
        <f t="shared" si="915"/>
        <v/>
      </c>
      <c r="EH1163" s="12" t="str">
        <f t="shared" si="916"/>
        <v/>
      </c>
      <c r="EI1163" s="12" t="str">
        <f t="shared" si="917"/>
        <v/>
      </c>
      <c r="EK1163" s="83" t="str">
        <f t="shared" si="897"/>
        <v/>
      </c>
      <c r="EM1163" s="12" t="str">
        <f t="shared" si="898"/>
        <v/>
      </c>
      <c r="EO1163" s="12" t="str">
        <f t="shared" si="899"/>
        <v/>
      </c>
      <c r="EQ1163" s="12" t="str">
        <f>IF($EO1163="", "", IF($EQ$8=$EQ$6, COUNTIF($EO$11:$EO$2510, "&gt;"&amp;$EO1163)+1+COUNTIF($EO$11:$EO1163, $EO1163)-1, COUNTIF($EO$11:$EO$2510, "&lt;"&amp;$EO1163)+1+COUNTIF($EO$11:$EO1163, $EO1163)-1))</f>
        <v/>
      </c>
    </row>
    <row r="1164" spans="1:147" x14ac:dyDescent="0.55000000000000004">
      <c r="A1164" s="8"/>
      <c r="B1164" s="12" t="str">
        <f>IF($D1164="", "", COUNTIF($D$11:$D1164, $D1164))</f>
        <v/>
      </c>
      <c r="C1164" s="8"/>
      <c r="D1164" s="45"/>
      <c r="E1164" s="46"/>
      <c r="F1164" s="47"/>
      <c r="G1164" s="54"/>
      <c r="H1164" s="54"/>
      <c r="I1164" s="48"/>
      <c r="J1164" s="49"/>
      <c r="K1164" s="50"/>
      <c r="L1164" s="50"/>
      <c r="M1164" s="50"/>
      <c r="N1164" s="50"/>
      <c r="O1164" s="50"/>
      <c r="P1164" s="50"/>
      <c r="Q1164" s="50"/>
      <c r="R1164" s="50"/>
      <c r="S1164" s="50"/>
      <c r="T1164" s="50"/>
      <c r="U1164" s="51"/>
      <c r="V1164" s="52"/>
      <c r="W1164" s="53"/>
      <c r="X1164" s="53"/>
      <c r="Y1164" s="53"/>
      <c r="Z1164" s="53"/>
      <c r="AA1164" s="48"/>
      <c r="AB1164" s="54"/>
      <c r="AC1164" s="54"/>
      <c r="AD1164" s="54"/>
      <c r="AE1164" s="54"/>
      <c r="AF1164" s="54"/>
      <c r="AG1164" s="54"/>
      <c r="AH1164" s="54"/>
      <c r="AI1164" s="54"/>
      <c r="AJ1164" s="49"/>
      <c r="AK1164" s="48"/>
      <c r="AL1164" s="54"/>
      <c r="AM1164" s="54"/>
      <c r="AN1164" s="54"/>
      <c r="AO1164" s="54"/>
      <c r="AP1164" s="54"/>
      <c r="AQ1164" s="54"/>
      <c r="AR1164" s="54"/>
      <c r="AS1164" s="54"/>
      <c r="AT1164" s="54"/>
      <c r="AU1164" s="54"/>
      <c r="AV1164" s="54"/>
      <c r="AW1164" s="54"/>
      <c r="AX1164" s="54"/>
      <c r="AY1164" s="54"/>
      <c r="AZ1164" s="54"/>
      <c r="BA1164" s="54"/>
      <c r="BB1164" s="54"/>
      <c r="BC1164" s="54"/>
      <c r="BD1164" s="54"/>
      <c r="BE1164" s="54"/>
      <c r="BF1164" s="54"/>
      <c r="BG1164" s="54"/>
      <c r="BH1164" s="54"/>
      <c r="BI1164" s="54"/>
      <c r="BJ1164" s="54"/>
      <c r="BK1164" s="54"/>
      <c r="BL1164" s="54"/>
      <c r="BM1164" s="54"/>
      <c r="BN1164" s="54"/>
      <c r="BO1164" s="54"/>
      <c r="BP1164" s="54"/>
      <c r="BQ1164" s="54"/>
      <c r="BR1164" s="54"/>
      <c r="BS1164" s="54"/>
      <c r="BT1164" s="54"/>
      <c r="BU1164" s="54"/>
      <c r="BV1164" s="54"/>
      <c r="BW1164" s="54"/>
      <c r="BX1164" s="49"/>
      <c r="BY1164" s="55"/>
      <c r="BZ1164" s="8"/>
      <c r="CE1164" s="12" t="str">
        <f t="shared" ref="CE1164:CE1227" si="939">IF($D1164="", "", "X")</f>
        <v/>
      </c>
      <c r="CG1164" s="77" t="str">
        <f t="shared" ref="CG1164:CG1227" si="940">IF($CE1164="", "", IF(G1164="", CG$8, G1164))</f>
        <v/>
      </c>
      <c r="CH1164" s="80" t="str">
        <f t="shared" ref="CH1164:CH1227" si="941">IF($CE1164="", "", IF(H1164="", CH$8, H1164))</f>
        <v/>
      </c>
      <c r="CL1164" s="12" t="str">
        <f t="shared" ref="CL1164:CL1227" si="942">IF(OR($CE1164="", $CG$3=""), "", IF(AND(NOT(CL$3=""), $CH1164=$CC$8), $CC$4, $CC$3))</f>
        <v/>
      </c>
      <c r="CM1164" s="12" t="str">
        <f t="shared" ref="CM1164:CM1227" si="943">IF(OR($CE1164="", $CG$3=""), "", IF(AND(NOT($U1164=""), CM$3&lt;$U1164), $CC$4, IF(AND(NOT($V1164=""), CM$3&gt;$V1164), $CC$4, $CC$3)))</f>
        <v/>
      </c>
      <c r="CN1164" s="12" t="str" cm="1">
        <f t="array" ref="CN1164">IF(OR($CE1164="", $CG$3=""), "", IF(IFERROR(INDEX($K1164:$T1164, $CK1164, MATCH(CN$3, $K$3:$T$3, 0)), "")="", $CC$4, $CC$3))</f>
        <v/>
      </c>
      <c r="CO1164" s="12" t="str" cm="1">
        <f t="array" ref="CO1164">IF(OR($CE1164="", $CG$3=""), "", IF(IFERROR(INDEX($AA1164:$AJ1164, $CK1164, MATCH(CO$3, $AA$3:$AJ$3, 0)), "")="", $CC$4, $CC$3))</f>
        <v/>
      </c>
      <c r="CP1164" s="12" t="str">
        <f>IF(OR($CE1164="", $CG$3=""), "", IF(CP$3='Property List &amp; Features'!$BG$9, $CC$3, IF(CP$3=$I1164, $CC$3, $CC$4)))</f>
        <v/>
      </c>
      <c r="CQ1164" s="12" t="str">
        <f>IF(OR($CE1164="", $CG$3=""), "", IF(CQ$3='Property List &amp; Features'!$BG$9, $CC$3, IF(CQ$3=$J1164, $CC$3, $CC$4)))</f>
        <v/>
      </c>
      <c r="CR1164" s="12" t="str">
        <f t="shared" ref="CR1164:CR1227" si="944">IF(OR($CE1164="", $CG$3=""), "", IF(W1164&gt;CR$3, $CC$4, $CC$3))</f>
        <v/>
      </c>
      <c r="CS1164" s="12" t="str">
        <f t="shared" ref="CS1164:CS1227" si="945">IF(OR($CE1164="", $CG$3=""), "", IF(X1164&gt;CS$3, $CC$4, $CC$3))</f>
        <v/>
      </c>
      <c r="CT1164" s="12" t="str">
        <f t="shared" ref="CT1164:CT1227" si="946">IF(OR($CE1164="", $CG$3=""), "", IF(Y1164&gt;CT$3, $CC$4, $CC$3))</f>
        <v/>
      </c>
      <c r="CU1164" s="12" t="str">
        <f t="shared" ref="CU1164:CU1227" si="947">IF(OR($CE1164="", $CG$3=""), "", IF(SUM($X1164:$Z1164)&gt;CU$3, $CC$4, $CC$3))</f>
        <v/>
      </c>
      <c r="CV1164" s="12" t="str">
        <f t="shared" ref="CV1164:CV1227" si="948">IF(OR($CE1164="", $CG$3=""), "", IF(AK1164="", $CC$3, IF(AK1164=CV$3, $CC$3, $CC$4)))</f>
        <v/>
      </c>
      <c r="CW1164" s="12" t="str">
        <f t="shared" si="918"/>
        <v/>
      </c>
      <c r="CX1164" s="12" t="str">
        <f t="shared" si="919"/>
        <v/>
      </c>
      <c r="CY1164" s="12" t="str">
        <f t="shared" si="920"/>
        <v/>
      </c>
      <c r="CZ1164" s="12" t="str">
        <f t="shared" si="921"/>
        <v/>
      </c>
      <c r="DA1164" s="12" t="str">
        <f t="shared" si="922"/>
        <v/>
      </c>
      <c r="DB1164" s="12" t="str">
        <f t="shared" si="923"/>
        <v/>
      </c>
      <c r="DC1164" s="12" t="str">
        <f t="shared" si="924"/>
        <v/>
      </c>
      <c r="DD1164" s="12" t="str">
        <f t="shared" si="925"/>
        <v/>
      </c>
      <c r="DE1164" s="12" t="str">
        <f t="shared" si="926"/>
        <v/>
      </c>
      <c r="DF1164" s="12" t="str">
        <f t="shared" si="927"/>
        <v/>
      </c>
      <c r="DG1164" s="12" t="str">
        <f t="shared" si="928"/>
        <v/>
      </c>
      <c r="DH1164" s="12" t="str">
        <f t="shared" si="929"/>
        <v/>
      </c>
      <c r="DI1164" s="12" t="str">
        <f t="shared" si="930"/>
        <v/>
      </c>
      <c r="DJ1164" s="12" t="str">
        <f t="shared" si="931"/>
        <v/>
      </c>
      <c r="DK1164" s="12" t="str">
        <f t="shared" si="932"/>
        <v/>
      </c>
      <c r="DL1164" s="12" t="str">
        <f t="shared" si="933"/>
        <v/>
      </c>
      <c r="DM1164" s="12" t="str">
        <f t="shared" si="934"/>
        <v/>
      </c>
      <c r="DN1164" s="12" t="str">
        <f t="shared" si="935"/>
        <v/>
      </c>
      <c r="DO1164" s="12" t="str">
        <f t="shared" si="936"/>
        <v/>
      </c>
      <c r="DP1164" s="12" t="str">
        <f t="shared" si="937"/>
        <v/>
      </c>
      <c r="DQ1164" s="12" t="str">
        <f t="shared" si="938"/>
        <v/>
      </c>
      <c r="DR1164" s="12" t="str">
        <f t="shared" si="900"/>
        <v/>
      </c>
      <c r="DS1164" s="12" t="str">
        <f t="shared" si="901"/>
        <v/>
      </c>
      <c r="DT1164" s="12" t="str">
        <f t="shared" si="902"/>
        <v/>
      </c>
      <c r="DU1164" s="12" t="str">
        <f t="shared" si="903"/>
        <v/>
      </c>
      <c r="DV1164" s="12" t="str">
        <f t="shared" si="904"/>
        <v/>
      </c>
      <c r="DW1164" s="12" t="str">
        <f t="shared" si="905"/>
        <v/>
      </c>
      <c r="DX1164" s="12" t="str">
        <f t="shared" si="906"/>
        <v/>
      </c>
      <c r="DY1164" s="12" t="str">
        <f t="shared" si="907"/>
        <v/>
      </c>
      <c r="DZ1164" s="12" t="str">
        <f t="shared" si="908"/>
        <v/>
      </c>
      <c r="EA1164" s="12" t="str">
        <f t="shared" si="909"/>
        <v/>
      </c>
      <c r="EB1164" s="12" t="str">
        <f t="shared" si="910"/>
        <v/>
      </c>
      <c r="EC1164" s="12" t="str">
        <f t="shared" si="911"/>
        <v/>
      </c>
      <c r="ED1164" s="12" t="str">
        <f t="shared" si="912"/>
        <v/>
      </c>
      <c r="EE1164" s="12" t="str">
        <f t="shared" si="913"/>
        <v/>
      </c>
      <c r="EF1164" s="12" t="str">
        <f t="shared" si="914"/>
        <v/>
      </c>
      <c r="EG1164" s="12" t="str">
        <f t="shared" si="915"/>
        <v/>
      </c>
      <c r="EH1164" s="12" t="str">
        <f t="shared" si="916"/>
        <v/>
      </c>
      <c r="EI1164" s="12" t="str">
        <f t="shared" si="917"/>
        <v/>
      </c>
      <c r="EK1164" s="83" t="str">
        <f t="shared" ref="EK1164:EK1227" si="949">IF(OR($CG$3="", $CE1164=""), "", IF(COUNTIF($CL1164:$EI1164, $CC$4)=0, "X", ""))</f>
        <v/>
      </c>
      <c r="EM1164" s="12" t="str">
        <f t="shared" ref="EM1164:EM1227" si="950">IF($CE1164="", "", 68-COUNTIF($I1164:$BX1164, ""))</f>
        <v/>
      </c>
      <c r="EO1164" s="12" t="str">
        <f t="shared" ref="EO1164:EO1227" si="951">IF($EK1164="", "", $EM1164)</f>
        <v/>
      </c>
      <c r="EQ1164" s="12" t="str">
        <f>IF($EO1164="", "", IF($EQ$8=$EQ$6, COUNTIF($EO$11:$EO$2510, "&gt;"&amp;$EO1164)+1+COUNTIF($EO$11:$EO1164, $EO1164)-1, COUNTIF($EO$11:$EO$2510, "&lt;"&amp;$EO1164)+1+COUNTIF($EO$11:$EO1164, $EO1164)-1))</f>
        <v/>
      </c>
    </row>
    <row r="1165" spans="1:147" x14ac:dyDescent="0.55000000000000004">
      <c r="A1165" s="8"/>
      <c r="B1165" s="12" t="str">
        <f>IF($D1165="", "", COUNTIF($D$11:$D1165, $D1165))</f>
        <v/>
      </c>
      <c r="C1165" s="8"/>
      <c r="D1165" s="45"/>
      <c r="E1165" s="46"/>
      <c r="F1165" s="47"/>
      <c r="G1165" s="54"/>
      <c r="H1165" s="54"/>
      <c r="I1165" s="48"/>
      <c r="J1165" s="49"/>
      <c r="K1165" s="50"/>
      <c r="L1165" s="50"/>
      <c r="M1165" s="50"/>
      <c r="N1165" s="50"/>
      <c r="O1165" s="50"/>
      <c r="P1165" s="50"/>
      <c r="Q1165" s="50"/>
      <c r="R1165" s="50"/>
      <c r="S1165" s="50"/>
      <c r="T1165" s="50"/>
      <c r="U1165" s="51"/>
      <c r="V1165" s="52"/>
      <c r="W1165" s="53"/>
      <c r="X1165" s="53"/>
      <c r="Y1165" s="53"/>
      <c r="Z1165" s="53"/>
      <c r="AA1165" s="48"/>
      <c r="AB1165" s="54"/>
      <c r="AC1165" s="54"/>
      <c r="AD1165" s="54"/>
      <c r="AE1165" s="54"/>
      <c r="AF1165" s="54"/>
      <c r="AG1165" s="54"/>
      <c r="AH1165" s="54"/>
      <c r="AI1165" s="54"/>
      <c r="AJ1165" s="49"/>
      <c r="AK1165" s="48"/>
      <c r="AL1165" s="54"/>
      <c r="AM1165" s="54"/>
      <c r="AN1165" s="54"/>
      <c r="AO1165" s="54"/>
      <c r="AP1165" s="54"/>
      <c r="AQ1165" s="54"/>
      <c r="AR1165" s="54"/>
      <c r="AS1165" s="54"/>
      <c r="AT1165" s="54"/>
      <c r="AU1165" s="54"/>
      <c r="AV1165" s="54"/>
      <c r="AW1165" s="54"/>
      <c r="AX1165" s="54"/>
      <c r="AY1165" s="54"/>
      <c r="AZ1165" s="54"/>
      <c r="BA1165" s="54"/>
      <c r="BB1165" s="54"/>
      <c r="BC1165" s="54"/>
      <c r="BD1165" s="54"/>
      <c r="BE1165" s="54"/>
      <c r="BF1165" s="54"/>
      <c r="BG1165" s="54"/>
      <c r="BH1165" s="54"/>
      <c r="BI1165" s="54"/>
      <c r="BJ1165" s="54"/>
      <c r="BK1165" s="54"/>
      <c r="BL1165" s="54"/>
      <c r="BM1165" s="54"/>
      <c r="BN1165" s="54"/>
      <c r="BO1165" s="54"/>
      <c r="BP1165" s="54"/>
      <c r="BQ1165" s="54"/>
      <c r="BR1165" s="54"/>
      <c r="BS1165" s="54"/>
      <c r="BT1165" s="54"/>
      <c r="BU1165" s="54"/>
      <c r="BV1165" s="54"/>
      <c r="BW1165" s="54"/>
      <c r="BX1165" s="49"/>
      <c r="BY1165" s="55"/>
      <c r="BZ1165" s="8"/>
      <c r="CE1165" s="12" t="str">
        <f t="shared" si="939"/>
        <v/>
      </c>
      <c r="CG1165" s="77" t="str">
        <f t="shared" si="940"/>
        <v/>
      </c>
      <c r="CH1165" s="80" t="str">
        <f t="shared" si="941"/>
        <v/>
      </c>
      <c r="CL1165" s="12" t="str">
        <f t="shared" si="942"/>
        <v/>
      </c>
      <c r="CM1165" s="12" t="str">
        <f t="shared" si="943"/>
        <v/>
      </c>
      <c r="CN1165" s="12" t="str" cm="1">
        <f t="array" ref="CN1165">IF(OR($CE1165="", $CG$3=""), "", IF(IFERROR(INDEX($K1165:$T1165, $CK1165, MATCH(CN$3, $K$3:$T$3, 0)), "")="", $CC$4, $CC$3))</f>
        <v/>
      </c>
      <c r="CO1165" s="12" t="str" cm="1">
        <f t="array" ref="CO1165">IF(OR($CE1165="", $CG$3=""), "", IF(IFERROR(INDEX($AA1165:$AJ1165, $CK1165, MATCH(CO$3, $AA$3:$AJ$3, 0)), "")="", $CC$4, $CC$3))</f>
        <v/>
      </c>
      <c r="CP1165" s="12" t="str">
        <f>IF(OR($CE1165="", $CG$3=""), "", IF(CP$3='Property List &amp; Features'!$BG$9, $CC$3, IF(CP$3=$I1165, $CC$3, $CC$4)))</f>
        <v/>
      </c>
      <c r="CQ1165" s="12" t="str">
        <f>IF(OR($CE1165="", $CG$3=""), "", IF(CQ$3='Property List &amp; Features'!$BG$9, $CC$3, IF(CQ$3=$J1165, $CC$3, $CC$4)))</f>
        <v/>
      </c>
      <c r="CR1165" s="12" t="str">
        <f t="shared" si="944"/>
        <v/>
      </c>
      <c r="CS1165" s="12" t="str">
        <f t="shared" si="945"/>
        <v/>
      </c>
      <c r="CT1165" s="12" t="str">
        <f t="shared" si="946"/>
        <v/>
      </c>
      <c r="CU1165" s="12" t="str">
        <f t="shared" si="947"/>
        <v/>
      </c>
      <c r="CV1165" s="12" t="str">
        <f t="shared" si="948"/>
        <v/>
      </c>
      <c r="CW1165" s="12" t="str">
        <f t="shared" si="918"/>
        <v/>
      </c>
      <c r="CX1165" s="12" t="str">
        <f t="shared" si="919"/>
        <v/>
      </c>
      <c r="CY1165" s="12" t="str">
        <f t="shared" si="920"/>
        <v/>
      </c>
      <c r="CZ1165" s="12" t="str">
        <f t="shared" si="921"/>
        <v/>
      </c>
      <c r="DA1165" s="12" t="str">
        <f t="shared" si="922"/>
        <v/>
      </c>
      <c r="DB1165" s="12" t="str">
        <f t="shared" si="923"/>
        <v/>
      </c>
      <c r="DC1165" s="12" t="str">
        <f t="shared" si="924"/>
        <v/>
      </c>
      <c r="DD1165" s="12" t="str">
        <f t="shared" si="925"/>
        <v/>
      </c>
      <c r="DE1165" s="12" t="str">
        <f t="shared" si="926"/>
        <v/>
      </c>
      <c r="DF1165" s="12" t="str">
        <f t="shared" si="927"/>
        <v/>
      </c>
      <c r="DG1165" s="12" t="str">
        <f t="shared" si="928"/>
        <v/>
      </c>
      <c r="DH1165" s="12" t="str">
        <f t="shared" si="929"/>
        <v/>
      </c>
      <c r="DI1165" s="12" t="str">
        <f t="shared" si="930"/>
        <v/>
      </c>
      <c r="DJ1165" s="12" t="str">
        <f t="shared" si="931"/>
        <v/>
      </c>
      <c r="DK1165" s="12" t="str">
        <f t="shared" si="932"/>
        <v/>
      </c>
      <c r="DL1165" s="12" t="str">
        <f t="shared" si="933"/>
        <v/>
      </c>
      <c r="DM1165" s="12" t="str">
        <f t="shared" si="934"/>
        <v/>
      </c>
      <c r="DN1165" s="12" t="str">
        <f t="shared" si="935"/>
        <v/>
      </c>
      <c r="DO1165" s="12" t="str">
        <f t="shared" si="936"/>
        <v/>
      </c>
      <c r="DP1165" s="12" t="str">
        <f t="shared" si="937"/>
        <v/>
      </c>
      <c r="DQ1165" s="12" t="str">
        <f t="shared" si="938"/>
        <v/>
      </c>
      <c r="DR1165" s="12" t="str">
        <f t="shared" si="900"/>
        <v/>
      </c>
      <c r="DS1165" s="12" t="str">
        <f t="shared" si="901"/>
        <v/>
      </c>
      <c r="DT1165" s="12" t="str">
        <f t="shared" si="902"/>
        <v/>
      </c>
      <c r="DU1165" s="12" t="str">
        <f t="shared" si="903"/>
        <v/>
      </c>
      <c r="DV1165" s="12" t="str">
        <f t="shared" si="904"/>
        <v/>
      </c>
      <c r="DW1165" s="12" t="str">
        <f t="shared" si="905"/>
        <v/>
      </c>
      <c r="DX1165" s="12" t="str">
        <f t="shared" si="906"/>
        <v/>
      </c>
      <c r="DY1165" s="12" t="str">
        <f t="shared" si="907"/>
        <v/>
      </c>
      <c r="DZ1165" s="12" t="str">
        <f t="shared" si="908"/>
        <v/>
      </c>
      <c r="EA1165" s="12" t="str">
        <f t="shared" si="909"/>
        <v/>
      </c>
      <c r="EB1165" s="12" t="str">
        <f t="shared" si="910"/>
        <v/>
      </c>
      <c r="EC1165" s="12" t="str">
        <f t="shared" si="911"/>
        <v/>
      </c>
      <c r="ED1165" s="12" t="str">
        <f t="shared" si="912"/>
        <v/>
      </c>
      <c r="EE1165" s="12" t="str">
        <f t="shared" si="913"/>
        <v/>
      </c>
      <c r="EF1165" s="12" t="str">
        <f t="shared" si="914"/>
        <v/>
      </c>
      <c r="EG1165" s="12" t="str">
        <f t="shared" si="915"/>
        <v/>
      </c>
      <c r="EH1165" s="12" t="str">
        <f t="shared" si="916"/>
        <v/>
      </c>
      <c r="EI1165" s="12" t="str">
        <f t="shared" si="917"/>
        <v/>
      </c>
      <c r="EK1165" s="83" t="str">
        <f t="shared" si="949"/>
        <v/>
      </c>
      <c r="EM1165" s="12" t="str">
        <f t="shared" si="950"/>
        <v/>
      </c>
      <c r="EO1165" s="12" t="str">
        <f t="shared" si="951"/>
        <v/>
      </c>
      <c r="EQ1165" s="12" t="str">
        <f>IF($EO1165="", "", IF($EQ$8=$EQ$6, COUNTIF($EO$11:$EO$2510, "&gt;"&amp;$EO1165)+1+COUNTIF($EO$11:$EO1165, $EO1165)-1, COUNTIF($EO$11:$EO$2510, "&lt;"&amp;$EO1165)+1+COUNTIF($EO$11:$EO1165, $EO1165)-1))</f>
        <v/>
      </c>
    </row>
    <row r="1166" spans="1:147" x14ac:dyDescent="0.55000000000000004">
      <c r="A1166" s="8"/>
      <c r="B1166" s="12" t="str">
        <f>IF($D1166="", "", COUNTIF($D$11:$D1166, $D1166))</f>
        <v/>
      </c>
      <c r="C1166" s="8"/>
      <c r="D1166" s="45"/>
      <c r="E1166" s="46"/>
      <c r="F1166" s="47"/>
      <c r="G1166" s="54"/>
      <c r="H1166" s="54"/>
      <c r="I1166" s="48"/>
      <c r="J1166" s="49"/>
      <c r="K1166" s="50"/>
      <c r="L1166" s="50"/>
      <c r="M1166" s="50"/>
      <c r="N1166" s="50"/>
      <c r="O1166" s="50"/>
      <c r="P1166" s="50"/>
      <c r="Q1166" s="50"/>
      <c r="R1166" s="50"/>
      <c r="S1166" s="50"/>
      <c r="T1166" s="50"/>
      <c r="U1166" s="51"/>
      <c r="V1166" s="52"/>
      <c r="W1166" s="53"/>
      <c r="X1166" s="53"/>
      <c r="Y1166" s="53"/>
      <c r="Z1166" s="53"/>
      <c r="AA1166" s="48"/>
      <c r="AB1166" s="54"/>
      <c r="AC1166" s="54"/>
      <c r="AD1166" s="54"/>
      <c r="AE1166" s="54"/>
      <c r="AF1166" s="54"/>
      <c r="AG1166" s="54"/>
      <c r="AH1166" s="54"/>
      <c r="AI1166" s="54"/>
      <c r="AJ1166" s="49"/>
      <c r="AK1166" s="48"/>
      <c r="AL1166" s="54"/>
      <c r="AM1166" s="54"/>
      <c r="AN1166" s="54"/>
      <c r="AO1166" s="54"/>
      <c r="AP1166" s="54"/>
      <c r="AQ1166" s="54"/>
      <c r="AR1166" s="54"/>
      <c r="AS1166" s="54"/>
      <c r="AT1166" s="54"/>
      <c r="AU1166" s="54"/>
      <c r="AV1166" s="54"/>
      <c r="AW1166" s="54"/>
      <c r="AX1166" s="54"/>
      <c r="AY1166" s="54"/>
      <c r="AZ1166" s="54"/>
      <c r="BA1166" s="54"/>
      <c r="BB1166" s="54"/>
      <c r="BC1166" s="54"/>
      <c r="BD1166" s="54"/>
      <c r="BE1166" s="54"/>
      <c r="BF1166" s="54"/>
      <c r="BG1166" s="54"/>
      <c r="BH1166" s="54"/>
      <c r="BI1166" s="54"/>
      <c r="BJ1166" s="54"/>
      <c r="BK1166" s="54"/>
      <c r="BL1166" s="54"/>
      <c r="BM1166" s="54"/>
      <c r="BN1166" s="54"/>
      <c r="BO1166" s="54"/>
      <c r="BP1166" s="54"/>
      <c r="BQ1166" s="54"/>
      <c r="BR1166" s="54"/>
      <c r="BS1166" s="54"/>
      <c r="BT1166" s="54"/>
      <c r="BU1166" s="54"/>
      <c r="BV1166" s="54"/>
      <c r="BW1166" s="54"/>
      <c r="BX1166" s="49"/>
      <c r="BY1166" s="55"/>
      <c r="BZ1166" s="8"/>
      <c r="CE1166" s="12" t="str">
        <f t="shared" si="939"/>
        <v/>
      </c>
      <c r="CG1166" s="77" t="str">
        <f t="shared" si="940"/>
        <v/>
      </c>
      <c r="CH1166" s="80" t="str">
        <f t="shared" si="941"/>
        <v/>
      </c>
      <c r="CL1166" s="12" t="str">
        <f t="shared" si="942"/>
        <v/>
      </c>
      <c r="CM1166" s="12" t="str">
        <f t="shared" si="943"/>
        <v/>
      </c>
      <c r="CN1166" s="12" t="str" cm="1">
        <f t="array" ref="CN1166">IF(OR($CE1166="", $CG$3=""), "", IF(IFERROR(INDEX($K1166:$T1166, $CK1166, MATCH(CN$3, $K$3:$T$3, 0)), "")="", $CC$4, $CC$3))</f>
        <v/>
      </c>
      <c r="CO1166" s="12" t="str" cm="1">
        <f t="array" ref="CO1166">IF(OR($CE1166="", $CG$3=""), "", IF(IFERROR(INDEX($AA1166:$AJ1166, $CK1166, MATCH(CO$3, $AA$3:$AJ$3, 0)), "")="", $CC$4, $CC$3))</f>
        <v/>
      </c>
      <c r="CP1166" s="12" t="str">
        <f>IF(OR($CE1166="", $CG$3=""), "", IF(CP$3='Property List &amp; Features'!$BG$9, $CC$3, IF(CP$3=$I1166, $CC$3, $CC$4)))</f>
        <v/>
      </c>
      <c r="CQ1166" s="12" t="str">
        <f>IF(OR($CE1166="", $CG$3=""), "", IF(CQ$3='Property List &amp; Features'!$BG$9, $CC$3, IF(CQ$3=$J1166, $CC$3, $CC$4)))</f>
        <v/>
      </c>
      <c r="CR1166" s="12" t="str">
        <f t="shared" si="944"/>
        <v/>
      </c>
      <c r="CS1166" s="12" t="str">
        <f t="shared" si="945"/>
        <v/>
      </c>
      <c r="CT1166" s="12" t="str">
        <f t="shared" si="946"/>
        <v/>
      </c>
      <c r="CU1166" s="12" t="str">
        <f t="shared" si="947"/>
        <v/>
      </c>
      <c r="CV1166" s="12" t="str">
        <f t="shared" si="948"/>
        <v/>
      </c>
      <c r="CW1166" s="12" t="str">
        <f t="shared" si="918"/>
        <v/>
      </c>
      <c r="CX1166" s="12" t="str">
        <f t="shared" si="919"/>
        <v/>
      </c>
      <c r="CY1166" s="12" t="str">
        <f t="shared" si="920"/>
        <v/>
      </c>
      <c r="CZ1166" s="12" t="str">
        <f t="shared" si="921"/>
        <v/>
      </c>
      <c r="DA1166" s="12" t="str">
        <f t="shared" si="922"/>
        <v/>
      </c>
      <c r="DB1166" s="12" t="str">
        <f t="shared" si="923"/>
        <v/>
      </c>
      <c r="DC1166" s="12" t="str">
        <f t="shared" si="924"/>
        <v/>
      </c>
      <c r="DD1166" s="12" t="str">
        <f t="shared" si="925"/>
        <v/>
      </c>
      <c r="DE1166" s="12" t="str">
        <f t="shared" si="926"/>
        <v/>
      </c>
      <c r="DF1166" s="12" t="str">
        <f t="shared" si="927"/>
        <v/>
      </c>
      <c r="DG1166" s="12" t="str">
        <f t="shared" si="928"/>
        <v/>
      </c>
      <c r="DH1166" s="12" t="str">
        <f t="shared" si="929"/>
        <v/>
      </c>
      <c r="DI1166" s="12" t="str">
        <f t="shared" si="930"/>
        <v/>
      </c>
      <c r="DJ1166" s="12" t="str">
        <f t="shared" si="931"/>
        <v/>
      </c>
      <c r="DK1166" s="12" t="str">
        <f t="shared" si="932"/>
        <v/>
      </c>
      <c r="DL1166" s="12" t="str">
        <f t="shared" si="933"/>
        <v/>
      </c>
      <c r="DM1166" s="12" t="str">
        <f t="shared" si="934"/>
        <v/>
      </c>
      <c r="DN1166" s="12" t="str">
        <f t="shared" si="935"/>
        <v/>
      </c>
      <c r="DO1166" s="12" t="str">
        <f t="shared" si="936"/>
        <v/>
      </c>
      <c r="DP1166" s="12" t="str">
        <f t="shared" si="937"/>
        <v/>
      </c>
      <c r="DQ1166" s="12" t="str">
        <f t="shared" si="938"/>
        <v/>
      </c>
      <c r="DR1166" s="12" t="str">
        <f t="shared" si="900"/>
        <v/>
      </c>
      <c r="DS1166" s="12" t="str">
        <f t="shared" si="901"/>
        <v/>
      </c>
      <c r="DT1166" s="12" t="str">
        <f t="shared" si="902"/>
        <v/>
      </c>
      <c r="DU1166" s="12" t="str">
        <f t="shared" si="903"/>
        <v/>
      </c>
      <c r="DV1166" s="12" t="str">
        <f t="shared" si="904"/>
        <v/>
      </c>
      <c r="DW1166" s="12" t="str">
        <f t="shared" si="905"/>
        <v/>
      </c>
      <c r="DX1166" s="12" t="str">
        <f t="shared" si="906"/>
        <v/>
      </c>
      <c r="DY1166" s="12" t="str">
        <f t="shared" si="907"/>
        <v/>
      </c>
      <c r="DZ1166" s="12" t="str">
        <f t="shared" si="908"/>
        <v/>
      </c>
      <c r="EA1166" s="12" t="str">
        <f t="shared" si="909"/>
        <v/>
      </c>
      <c r="EB1166" s="12" t="str">
        <f t="shared" si="910"/>
        <v/>
      </c>
      <c r="EC1166" s="12" t="str">
        <f t="shared" si="911"/>
        <v/>
      </c>
      <c r="ED1166" s="12" t="str">
        <f t="shared" si="912"/>
        <v/>
      </c>
      <c r="EE1166" s="12" t="str">
        <f t="shared" si="913"/>
        <v/>
      </c>
      <c r="EF1166" s="12" t="str">
        <f t="shared" si="914"/>
        <v/>
      </c>
      <c r="EG1166" s="12" t="str">
        <f t="shared" si="915"/>
        <v/>
      </c>
      <c r="EH1166" s="12" t="str">
        <f t="shared" si="916"/>
        <v/>
      </c>
      <c r="EI1166" s="12" t="str">
        <f t="shared" si="917"/>
        <v/>
      </c>
      <c r="EK1166" s="83" t="str">
        <f t="shared" si="949"/>
        <v/>
      </c>
      <c r="EM1166" s="12" t="str">
        <f t="shared" si="950"/>
        <v/>
      </c>
      <c r="EO1166" s="12" t="str">
        <f t="shared" si="951"/>
        <v/>
      </c>
      <c r="EQ1166" s="12" t="str">
        <f>IF($EO1166="", "", IF($EQ$8=$EQ$6, COUNTIF($EO$11:$EO$2510, "&gt;"&amp;$EO1166)+1+COUNTIF($EO$11:$EO1166, $EO1166)-1, COUNTIF($EO$11:$EO$2510, "&lt;"&amp;$EO1166)+1+COUNTIF($EO$11:$EO1166, $EO1166)-1))</f>
        <v/>
      </c>
    </row>
    <row r="1167" spans="1:147" x14ac:dyDescent="0.55000000000000004">
      <c r="A1167" s="8"/>
      <c r="B1167" s="12" t="str">
        <f>IF($D1167="", "", COUNTIF($D$11:$D1167, $D1167))</f>
        <v/>
      </c>
      <c r="C1167" s="8"/>
      <c r="D1167" s="45"/>
      <c r="E1167" s="46"/>
      <c r="F1167" s="47"/>
      <c r="G1167" s="54"/>
      <c r="H1167" s="54"/>
      <c r="I1167" s="48"/>
      <c r="J1167" s="49"/>
      <c r="K1167" s="50"/>
      <c r="L1167" s="50"/>
      <c r="M1167" s="50"/>
      <c r="N1167" s="50"/>
      <c r="O1167" s="50"/>
      <c r="P1167" s="50"/>
      <c r="Q1167" s="50"/>
      <c r="R1167" s="50"/>
      <c r="S1167" s="50"/>
      <c r="T1167" s="50"/>
      <c r="U1167" s="51"/>
      <c r="V1167" s="52"/>
      <c r="W1167" s="53"/>
      <c r="X1167" s="53"/>
      <c r="Y1167" s="53"/>
      <c r="Z1167" s="53"/>
      <c r="AA1167" s="48"/>
      <c r="AB1167" s="54"/>
      <c r="AC1167" s="54"/>
      <c r="AD1167" s="54"/>
      <c r="AE1167" s="54"/>
      <c r="AF1167" s="54"/>
      <c r="AG1167" s="54"/>
      <c r="AH1167" s="54"/>
      <c r="AI1167" s="54"/>
      <c r="AJ1167" s="49"/>
      <c r="AK1167" s="48"/>
      <c r="AL1167" s="54"/>
      <c r="AM1167" s="54"/>
      <c r="AN1167" s="54"/>
      <c r="AO1167" s="54"/>
      <c r="AP1167" s="54"/>
      <c r="AQ1167" s="54"/>
      <c r="AR1167" s="54"/>
      <c r="AS1167" s="54"/>
      <c r="AT1167" s="54"/>
      <c r="AU1167" s="54"/>
      <c r="AV1167" s="54"/>
      <c r="AW1167" s="54"/>
      <c r="AX1167" s="54"/>
      <c r="AY1167" s="54"/>
      <c r="AZ1167" s="54"/>
      <c r="BA1167" s="54"/>
      <c r="BB1167" s="54"/>
      <c r="BC1167" s="54"/>
      <c r="BD1167" s="54"/>
      <c r="BE1167" s="54"/>
      <c r="BF1167" s="54"/>
      <c r="BG1167" s="54"/>
      <c r="BH1167" s="54"/>
      <c r="BI1167" s="54"/>
      <c r="BJ1167" s="54"/>
      <c r="BK1167" s="54"/>
      <c r="BL1167" s="54"/>
      <c r="BM1167" s="54"/>
      <c r="BN1167" s="54"/>
      <c r="BO1167" s="54"/>
      <c r="BP1167" s="54"/>
      <c r="BQ1167" s="54"/>
      <c r="BR1167" s="54"/>
      <c r="BS1167" s="54"/>
      <c r="BT1167" s="54"/>
      <c r="BU1167" s="54"/>
      <c r="BV1167" s="54"/>
      <c r="BW1167" s="54"/>
      <c r="BX1167" s="49"/>
      <c r="BY1167" s="55"/>
      <c r="BZ1167" s="8"/>
      <c r="CE1167" s="12" t="str">
        <f t="shared" si="939"/>
        <v/>
      </c>
      <c r="CG1167" s="77" t="str">
        <f t="shared" si="940"/>
        <v/>
      </c>
      <c r="CH1167" s="80" t="str">
        <f t="shared" si="941"/>
        <v/>
      </c>
      <c r="CL1167" s="12" t="str">
        <f t="shared" si="942"/>
        <v/>
      </c>
      <c r="CM1167" s="12" t="str">
        <f t="shared" si="943"/>
        <v/>
      </c>
      <c r="CN1167" s="12" t="str" cm="1">
        <f t="array" ref="CN1167">IF(OR($CE1167="", $CG$3=""), "", IF(IFERROR(INDEX($K1167:$T1167, $CK1167, MATCH(CN$3, $K$3:$T$3, 0)), "")="", $CC$4, $CC$3))</f>
        <v/>
      </c>
      <c r="CO1167" s="12" t="str" cm="1">
        <f t="array" ref="CO1167">IF(OR($CE1167="", $CG$3=""), "", IF(IFERROR(INDEX($AA1167:$AJ1167, $CK1167, MATCH(CO$3, $AA$3:$AJ$3, 0)), "")="", $CC$4, $CC$3))</f>
        <v/>
      </c>
      <c r="CP1167" s="12" t="str">
        <f>IF(OR($CE1167="", $CG$3=""), "", IF(CP$3='Property List &amp; Features'!$BG$9, $CC$3, IF(CP$3=$I1167, $CC$3, $CC$4)))</f>
        <v/>
      </c>
      <c r="CQ1167" s="12" t="str">
        <f>IF(OR($CE1167="", $CG$3=""), "", IF(CQ$3='Property List &amp; Features'!$BG$9, $CC$3, IF(CQ$3=$J1167, $CC$3, $CC$4)))</f>
        <v/>
      </c>
      <c r="CR1167" s="12" t="str">
        <f t="shared" si="944"/>
        <v/>
      </c>
      <c r="CS1167" s="12" t="str">
        <f t="shared" si="945"/>
        <v/>
      </c>
      <c r="CT1167" s="12" t="str">
        <f t="shared" si="946"/>
        <v/>
      </c>
      <c r="CU1167" s="12" t="str">
        <f t="shared" si="947"/>
        <v/>
      </c>
      <c r="CV1167" s="12" t="str">
        <f t="shared" si="948"/>
        <v/>
      </c>
      <c r="CW1167" s="12" t="str">
        <f t="shared" si="918"/>
        <v/>
      </c>
      <c r="CX1167" s="12" t="str">
        <f t="shared" si="919"/>
        <v/>
      </c>
      <c r="CY1167" s="12" t="str">
        <f t="shared" si="920"/>
        <v/>
      </c>
      <c r="CZ1167" s="12" t="str">
        <f t="shared" si="921"/>
        <v/>
      </c>
      <c r="DA1167" s="12" t="str">
        <f t="shared" si="922"/>
        <v/>
      </c>
      <c r="DB1167" s="12" t="str">
        <f t="shared" si="923"/>
        <v/>
      </c>
      <c r="DC1167" s="12" t="str">
        <f t="shared" si="924"/>
        <v/>
      </c>
      <c r="DD1167" s="12" t="str">
        <f t="shared" si="925"/>
        <v/>
      </c>
      <c r="DE1167" s="12" t="str">
        <f t="shared" si="926"/>
        <v/>
      </c>
      <c r="DF1167" s="12" t="str">
        <f t="shared" si="927"/>
        <v/>
      </c>
      <c r="DG1167" s="12" t="str">
        <f t="shared" si="928"/>
        <v/>
      </c>
      <c r="DH1167" s="12" t="str">
        <f t="shared" si="929"/>
        <v/>
      </c>
      <c r="DI1167" s="12" t="str">
        <f t="shared" si="930"/>
        <v/>
      </c>
      <c r="DJ1167" s="12" t="str">
        <f t="shared" si="931"/>
        <v/>
      </c>
      <c r="DK1167" s="12" t="str">
        <f t="shared" si="932"/>
        <v/>
      </c>
      <c r="DL1167" s="12" t="str">
        <f t="shared" si="933"/>
        <v/>
      </c>
      <c r="DM1167" s="12" t="str">
        <f t="shared" si="934"/>
        <v/>
      </c>
      <c r="DN1167" s="12" t="str">
        <f t="shared" si="935"/>
        <v/>
      </c>
      <c r="DO1167" s="12" t="str">
        <f t="shared" si="936"/>
        <v/>
      </c>
      <c r="DP1167" s="12" t="str">
        <f t="shared" si="937"/>
        <v/>
      </c>
      <c r="DQ1167" s="12" t="str">
        <f t="shared" si="938"/>
        <v/>
      </c>
      <c r="DR1167" s="12" t="str">
        <f t="shared" si="900"/>
        <v/>
      </c>
      <c r="DS1167" s="12" t="str">
        <f t="shared" si="901"/>
        <v/>
      </c>
      <c r="DT1167" s="12" t="str">
        <f t="shared" si="902"/>
        <v/>
      </c>
      <c r="DU1167" s="12" t="str">
        <f t="shared" si="903"/>
        <v/>
      </c>
      <c r="DV1167" s="12" t="str">
        <f t="shared" si="904"/>
        <v/>
      </c>
      <c r="DW1167" s="12" t="str">
        <f t="shared" si="905"/>
        <v/>
      </c>
      <c r="DX1167" s="12" t="str">
        <f t="shared" si="906"/>
        <v/>
      </c>
      <c r="DY1167" s="12" t="str">
        <f t="shared" si="907"/>
        <v/>
      </c>
      <c r="DZ1167" s="12" t="str">
        <f t="shared" si="908"/>
        <v/>
      </c>
      <c r="EA1167" s="12" t="str">
        <f t="shared" si="909"/>
        <v/>
      </c>
      <c r="EB1167" s="12" t="str">
        <f t="shared" si="910"/>
        <v/>
      </c>
      <c r="EC1167" s="12" t="str">
        <f t="shared" si="911"/>
        <v/>
      </c>
      <c r="ED1167" s="12" t="str">
        <f t="shared" si="912"/>
        <v/>
      </c>
      <c r="EE1167" s="12" t="str">
        <f t="shared" si="913"/>
        <v/>
      </c>
      <c r="EF1167" s="12" t="str">
        <f t="shared" si="914"/>
        <v/>
      </c>
      <c r="EG1167" s="12" t="str">
        <f t="shared" si="915"/>
        <v/>
      </c>
      <c r="EH1167" s="12" t="str">
        <f t="shared" si="916"/>
        <v/>
      </c>
      <c r="EI1167" s="12" t="str">
        <f t="shared" si="917"/>
        <v/>
      </c>
      <c r="EK1167" s="83" t="str">
        <f t="shared" si="949"/>
        <v/>
      </c>
      <c r="EM1167" s="12" t="str">
        <f t="shared" si="950"/>
        <v/>
      </c>
      <c r="EO1167" s="12" t="str">
        <f t="shared" si="951"/>
        <v/>
      </c>
      <c r="EQ1167" s="12" t="str">
        <f>IF($EO1167="", "", IF($EQ$8=$EQ$6, COUNTIF($EO$11:$EO$2510, "&gt;"&amp;$EO1167)+1+COUNTIF($EO$11:$EO1167, $EO1167)-1, COUNTIF($EO$11:$EO$2510, "&lt;"&amp;$EO1167)+1+COUNTIF($EO$11:$EO1167, $EO1167)-1))</f>
        <v/>
      </c>
    </row>
    <row r="1168" spans="1:147" x14ac:dyDescent="0.55000000000000004">
      <c r="A1168" s="8"/>
      <c r="B1168" s="12" t="str">
        <f>IF($D1168="", "", COUNTIF($D$11:$D1168, $D1168))</f>
        <v/>
      </c>
      <c r="C1168" s="8"/>
      <c r="D1168" s="45"/>
      <c r="E1168" s="46"/>
      <c r="F1168" s="47"/>
      <c r="G1168" s="54"/>
      <c r="H1168" s="54"/>
      <c r="I1168" s="48"/>
      <c r="J1168" s="49"/>
      <c r="K1168" s="50"/>
      <c r="L1168" s="50"/>
      <c r="M1168" s="50"/>
      <c r="N1168" s="50"/>
      <c r="O1168" s="50"/>
      <c r="P1168" s="50"/>
      <c r="Q1168" s="50"/>
      <c r="R1168" s="50"/>
      <c r="S1168" s="50"/>
      <c r="T1168" s="50"/>
      <c r="U1168" s="51"/>
      <c r="V1168" s="52"/>
      <c r="W1168" s="53"/>
      <c r="X1168" s="53"/>
      <c r="Y1168" s="53"/>
      <c r="Z1168" s="53"/>
      <c r="AA1168" s="48"/>
      <c r="AB1168" s="54"/>
      <c r="AC1168" s="54"/>
      <c r="AD1168" s="54"/>
      <c r="AE1168" s="54"/>
      <c r="AF1168" s="54"/>
      <c r="AG1168" s="54"/>
      <c r="AH1168" s="54"/>
      <c r="AI1168" s="54"/>
      <c r="AJ1168" s="49"/>
      <c r="AK1168" s="48"/>
      <c r="AL1168" s="54"/>
      <c r="AM1168" s="54"/>
      <c r="AN1168" s="54"/>
      <c r="AO1168" s="54"/>
      <c r="AP1168" s="54"/>
      <c r="AQ1168" s="54"/>
      <c r="AR1168" s="54"/>
      <c r="AS1168" s="54"/>
      <c r="AT1168" s="54"/>
      <c r="AU1168" s="54"/>
      <c r="AV1168" s="54"/>
      <c r="AW1168" s="54"/>
      <c r="AX1168" s="54"/>
      <c r="AY1168" s="54"/>
      <c r="AZ1168" s="54"/>
      <c r="BA1168" s="54"/>
      <c r="BB1168" s="54"/>
      <c r="BC1168" s="54"/>
      <c r="BD1168" s="54"/>
      <c r="BE1168" s="54"/>
      <c r="BF1168" s="54"/>
      <c r="BG1168" s="54"/>
      <c r="BH1168" s="54"/>
      <c r="BI1168" s="54"/>
      <c r="BJ1168" s="54"/>
      <c r="BK1168" s="54"/>
      <c r="BL1168" s="54"/>
      <c r="BM1168" s="54"/>
      <c r="BN1168" s="54"/>
      <c r="BO1168" s="54"/>
      <c r="BP1168" s="54"/>
      <c r="BQ1168" s="54"/>
      <c r="BR1168" s="54"/>
      <c r="BS1168" s="54"/>
      <c r="BT1168" s="54"/>
      <c r="BU1168" s="54"/>
      <c r="BV1168" s="54"/>
      <c r="BW1168" s="54"/>
      <c r="BX1168" s="49"/>
      <c r="BY1168" s="55"/>
      <c r="BZ1168" s="8"/>
      <c r="CE1168" s="12" t="str">
        <f t="shared" si="939"/>
        <v/>
      </c>
      <c r="CG1168" s="77" t="str">
        <f t="shared" si="940"/>
        <v/>
      </c>
      <c r="CH1168" s="80" t="str">
        <f t="shared" si="941"/>
        <v/>
      </c>
      <c r="CL1168" s="12" t="str">
        <f t="shared" si="942"/>
        <v/>
      </c>
      <c r="CM1168" s="12" t="str">
        <f t="shared" si="943"/>
        <v/>
      </c>
      <c r="CN1168" s="12" t="str" cm="1">
        <f t="array" ref="CN1168">IF(OR($CE1168="", $CG$3=""), "", IF(IFERROR(INDEX($K1168:$T1168, $CK1168, MATCH(CN$3, $K$3:$T$3, 0)), "")="", $CC$4, $CC$3))</f>
        <v/>
      </c>
      <c r="CO1168" s="12" t="str" cm="1">
        <f t="array" ref="CO1168">IF(OR($CE1168="", $CG$3=""), "", IF(IFERROR(INDEX($AA1168:$AJ1168, $CK1168, MATCH(CO$3, $AA$3:$AJ$3, 0)), "")="", $CC$4, $CC$3))</f>
        <v/>
      </c>
      <c r="CP1168" s="12" t="str">
        <f>IF(OR($CE1168="", $CG$3=""), "", IF(CP$3='Property List &amp; Features'!$BG$9, $CC$3, IF(CP$3=$I1168, $CC$3, $CC$4)))</f>
        <v/>
      </c>
      <c r="CQ1168" s="12" t="str">
        <f>IF(OR($CE1168="", $CG$3=""), "", IF(CQ$3='Property List &amp; Features'!$BG$9, $CC$3, IF(CQ$3=$J1168, $CC$3, $CC$4)))</f>
        <v/>
      </c>
      <c r="CR1168" s="12" t="str">
        <f t="shared" si="944"/>
        <v/>
      </c>
      <c r="CS1168" s="12" t="str">
        <f t="shared" si="945"/>
        <v/>
      </c>
      <c r="CT1168" s="12" t="str">
        <f t="shared" si="946"/>
        <v/>
      </c>
      <c r="CU1168" s="12" t="str">
        <f t="shared" si="947"/>
        <v/>
      </c>
      <c r="CV1168" s="12" t="str">
        <f t="shared" si="948"/>
        <v/>
      </c>
      <c r="CW1168" s="12" t="str">
        <f t="shared" si="918"/>
        <v/>
      </c>
      <c r="CX1168" s="12" t="str">
        <f t="shared" si="919"/>
        <v/>
      </c>
      <c r="CY1168" s="12" t="str">
        <f t="shared" si="920"/>
        <v/>
      </c>
      <c r="CZ1168" s="12" t="str">
        <f t="shared" si="921"/>
        <v/>
      </c>
      <c r="DA1168" s="12" t="str">
        <f t="shared" si="922"/>
        <v/>
      </c>
      <c r="DB1168" s="12" t="str">
        <f t="shared" si="923"/>
        <v/>
      </c>
      <c r="DC1168" s="12" t="str">
        <f t="shared" si="924"/>
        <v/>
      </c>
      <c r="DD1168" s="12" t="str">
        <f t="shared" si="925"/>
        <v/>
      </c>
      <c r="DE1168" s="12" t="str">
        <f t="shared" si="926"/>
        <v/>
      </c>
      <c r="DF1168" s="12" t="str">
        <f t="shared" si="927"/>
        <v/>
      </c>
      <c r="DG1168" s="12" t="str">
        <f t="shared" si="928"/>
        <v/>
      </c>
      <c r="DH1168" s="12" t="str">
        <f t="shared" si="929"/>
        <v/>
      </c>
      <c r="DI1168" s="12" t="str">
        <f t="shared" si="930"/>
        <v/>
      </c>
      <c r="DJ1168" s="12" t="str">
        <f t="shared" si="931"/>
        <v/>
      </c>
      <c r="DK1168" s="12" t="str">
        <f t="shared" si="932"/>
        <v/>
      </c>
      <c r="DL1168" s="12" t="str">
        <f t="shared" si="933"/>
        <v/>
      </c>
      <c r="DM1168" s="12" t="str">
        <f t="shared" si="934"/>
        <v/>
      </c>
      <c r="DN1168" s="12" t="str">
        <f t="shared" si="935"/>
        <v/>
      </c>
      <c r="DO1168" s="12" t="str">
        <f t="shared" si="936"/>
        <v/>
      </c>
      <c r="DP1168" s="12" t="str">
        <f t="shared" si="937"/>
        <v/>
      </c>
      <c r="DQ1168" s="12" t="str">
        <f t="shared" si="938"/>
        <v/>
      </c>
      <c r="DR1168" s="12" t="str">
        <f t="shared" si="900"/>
        <v/>
      </c>
      <c r="DS1168" s="12" t="str">
        <f t="shared" si="901"/>
        <v/>
      </c>
      <c r="DT1168" s="12" t="str">
        <f t="shared" si="902"/>
        <v/>
      </c>
      <c r="DU1168" s="12" t="str">
        <f t="shared" si="903"/>
        <v/>
      </c>
      <c r="DV1168" s="12" t="str">
        <f t="shared" si="904"/>
        <v/>
      </c>
      <c r="DW1168" s="12" t="str">
        <f t="shared" si="905"/>
        <v/>
      </c>
      <c r="DX1168" s="12" t="str">
        <f t="shared" si="906"/>
        <v/>
      </c>
      <c r="DY1168" s="12" t="str">
        <f t="shared" si="907"/>
        <v/>
      </c>
      <c r="DZ1168" s="12" t="str">
        <f t="shared" si="908"/>
        <v/>
      </c>
      <c r="EA1168" s="12" t="str">
        <f t="shared" si="909"/>
        <v/>
      </c>
      <c r="EB1168" s="12" t="str">
        <f t="shared" si="910"/>
        <v/>
      </c>
      <c r="EC1168" s="12" t="str">
        <f t="shared" si="911"/>
        <v/>
      </c>
      <c r="ED1168" s="12" t="str">
        <f t="shared" si="912"/>
        <v/>
      </c>
      <c r="EE1168" s="12" t="str">
        <f t="shared" si="913"/>
        <v/>
      </c>
      <c r="EF1168" s="12" t="str">
        <f t="shared" si="914"/>
        <v/>
      </c>
      <c r="EG1168" s="12" t="str">
        <f t="shared" si="915"/>
        <v/>
      </c>
      <c r="EH1168" s="12" t="str">
        <f t="shared" si="916"/>
        <v/>
      </c>
      <c r="EI1168" s="12" t="str">
        <f t="shared" si="917"/>
        <v/>
      </c>
      <c r="EK1168" s="83" t="str">
        <f t="shared" si="949"/>
        <v/>
      </c>
      <c r="EM1168" s="12" t="str">
        <f t="shared" si="950"/>
        <v/>
      </c>
      <c r="EO1168" s="12" t="str">
        <f t="shared" si="951"/>
        <v/>
      </c>
      <c r="EQ1168" s="12" t="str">
        <f>IF($EO1168="", "", IF($EQ$8=$EQ$6, COUNTIF($EO$11:$EO$2510, "&gt;"&amp;$EO1168)+1+COUNTIF($EO$11:$EO1168, $EO1168)-1, COUNTIF($EO$11:$EO$2510, "&lt;"&amp;$EO1168)+1+COUNTIF($EO$11:$EO1168, $EO1168)-1))</f>
        <v/>
      </c>
    </row>
    <row r="1169" spans="1:147" x14ac:dyDescent="0.55000000000000004">
      <c r="A1169" s="8"/>
      <c r="B1169" s="12" t="str">
        <f>IF($D1169="", "", COUNTIF($D$11:$D1169, $D1169))</f>
        <v/>
      </c>
      <c r="C1169" s="8"/>
      <c r="D1169" s="45"/>
      <c r="E1169" s="46"/>
      <c r="F1169" s="47"/>
      <c r="G1169" s="54"/>
      <c r="H1169" s="54"/>
      <c r="I1169" s="48"/>
      <c r="J1169" s="49"/>
      <c r="K1169" s="50"/>
      <c r="L1169" s="50"/>
      <c r="M1169" s="50"/>
      <c r="N1169" s="50"/>
      <c r="O1169" s="50"/>
      <c r="P1169" s="50"/>
      <c r="Q1169" s="50"/>
      <c r="R1169" s="50"/>
      <c r="S1169" s="50"/>
      <c r="T1169" s="50"/>
      <c r="U1169" s="51"/>
      <c r="V1169" s="52"/>
      <c r="W1169" s="53"/>
      <c r="X1169" s="53"/>
      <c r="Y1169" s="53"/>
      <c r="Z1169" s="53"/>
      <c r="AA1169" s="48"/>
      <c r="AB1169" s="54"/>
      <c r="AC1169" s="54"/>
      <c r="AD1169" s="54"/>
      <c r="AE1169" s="54"/>
      <c r="AF1169" s="54"/>
      <c r="AG1169" s="54"/>
      <c r="AH1169" s="54"/>
      <c r="AI1169" s="54"/>
      <c r="AJ1169" s="49"/>
      <c r="AK1169" s="48"/>
      <c r="AL1169" s="54"/>
      <c r="AM1169" s="54"/>
      <c r="AN1169" s="54"/>
      <c r="AO1169" s="54"/>
      <c r="AP1169" s="54"/>
      <c r="AQ1169" s="54"/>
      <c r="AR1169" s="54"/>
      <c r="AS1169" s="54"/>
      <c r="AT1169" s="54"/>
      <c r="AU1169" s="54"/>
      <c r="AV1169" s="54"/>
      <c r="AW1169" s="54"/>
      <c r="AX1169" s="54"/>
      <c r="AY1169" s="54"/>
      <c r="AZ1169" s="54"/>
      <c r="BA1169" s="54"/>
      <c r="BB1169" s="54"/>
      <c r="BC1169" s="54"/>
      <c r="BD1169" s="54"/>
      <c r="BE1169" s="54"/>
      <c r="BF1169" s="54"/>
      <c r="BG1169" s="54"/>
      <c r="BH1169" s="54"/>
      <c r="BI1169" s="54"/>
      <c r="BJ1169" s="54"/>
      <c r="BK1169" s="54"/>
      <c r="BL1169" s="54"/>
      <c r="BM1169" s="54"/>
      <c r="BN1169" s="54"/>
      <c r="BO1169" s="54"/>
      <c r="BP1169" s="54"/>
      <c r="BQ1169" s="54"/>
      <c r="BR1169" s="54"/>
      <c r="BS1169" s="54"/>
      <c r="BT1169" s="54"/>
      <c r="BU1169" s="54"/>
      <c r="BV1169" s="54"/>
      <c r="BW1169" s="54"/>
      <c r="BX1169" s="49"/>
      <c r="BY1169" s="55"/>
      <c r="BZ1169" s="8"/>
      <c r="CE1169" s="12" t="str">
        <f t="shared" si="939"/>
        <v/>
      </c>
      <c r="CG1169" s="77" t="str">
        <f t="shared" si="940"/>
        <v/>
      </c>
      <c r="CH1169" s="80" t="str">
        <f t="shared" si="941"/>
        <v/>
      </c>
      <c r="CL1169" s="12" t="str">
        <f t="shared" si="942"/>
        <v/>
      </c>
      <c r="CM1169" s="12" t="str">
        <f t="shared" si="943"/>
        <v/>
      </c>
      <c r="CN1169" s="12" t="str" cm="1">
        <f t="array" ref="CN1169">IF(OR($CE1169="", $CG$3=""), "", IF(IFERROR(INDEX($K1169:$T1169, $CK1169, MATCH(CN$3, $K$3:$T$3, 0)), "")="", $CC$4, $CC$3))</f>
        <v/>
      </c>
      <c r="CO1169" s="12" t="str" cm="1">
        <f t="array" ref="CO1169">IF(OR($CE1169="", $CG$3=""), "", IF(IFERROR(INDEX($AA1169:$AJ1169, $CK1169, MATCH(CO$3, $AA$3:$AJ$3, 0)), "")="", $CC$4, $CC$3))</f>
        <v/>
      </c>
      <c r="CP1169" s="12" t="str">
        <f>IF(OR($CE1169="", $CG$3=""), "", IF(CP$3='Property List &amp; Features'!$BG$9, $CC$3, IF(CP$3=$I1169, $CC$3, $CC$4)))</f>
        <v/>
      </c>
      <c r="CQ1169" s="12" t="str">
        <f>IF(OR($CE1169="", $CG$3=""), "", IF(CQ$3='Property List &amp; Features'!$BG$9, $CC$3, IF(CQ$3=$J1169, $CC$3, $CC$4)))</f>
        <v/>
      </c>
      <c r="CR1169" s="12" t="str">
        <f t="shared" si="944"/>
        <v/>
      </c>
      <c r="CS1169" s="12" t="str">
        <f t="shared" si="945"/>
        <v/>
      </c>
      <c r="CT1169" s="12" t="str">
        <f t="shared" si="946"/>
        <v/>
      </c>
      <c r="CU1169" s="12" t="str">
        <f t="shared" si="947"/>
        <v/>
      </c>
      <c r="CV1169" s="12" t="str">
        <f t="shared" si="948"/>
        <v/>
      </c>
      <c r="CW1169" s="12" t="str">
        <f t="shared" si="918"/>
        <v/>
      </c>
      <c r="CX1169" s="12" t="str">
        <f t="shared" si="919"/>
        <v/>
      </c>
      <c r="CY1169" s="12" t="str">
        <f t="shared" si="920"/>
        <v/>
      </c>
      <c r="CZ1169" s="12" t="str">
        <f t="shared" si="921"/>
        <v/>
      </c>
      <c r="DA1169" s="12" t="str">
        <f t="shared" si="922"/>
        <v/>
      </c>
      <c r="DB1169" s="12" t="str">
        <f t="shared" si="923"/>
        <v/>
      </c>
      <c r="DC1169" s="12" t="str">
        <f t="shared" si="924"/>
        <v/>
      </c>
      <c r="DD1169" s="12" t="str">
        <f t="shared" si="925"/>
        <v/>
      </c>
      <c r="DE1169" s="12" t="str">
        <f t="shared" si="926"/>
        <v/>
      </c>
      <c r="DF1169" s="12" t="str">
        <f t="shared" si="927"/>
        <v/>
      </c>
      <c r="DG1169" s="12" t="str">
        <f t="shared" si="928"/>
        <v/>
      </c>
      <c r="DH1169" s="12" t="str">
        <f t="shared" si="929"/>
        <v/>
      </c>
      <c r="DI1169" s="12" t="str">
        <f t="shared" si="930"/>
        <v/>
      </c>
      <c r="DJ1169" s="12" t="str">
        <f t="shared" si="931"/>
        <v/>
      </c>
      <c r="DK1169" s="12" t="str">
        <f t="shared" si="932"/>
        <v/>
      </c>
      <c r="DL1169" s="12" t="str">
        <f t="shared" si="933"/>
        <v/>
      </c>
      <c r="DM1169" s="12" t="str">
        <f t="shared" si="934"/>
        <v/>
      </c>
      <c r="DN1169" s="12" t="str">
        <f t="shared" si="935"/>
        <v/>
      </c>
      <c r="DO1169" s="12" t="str">
        <f t="shared" si="936"/>
        <v/>
      </c>
      <c r="DP1169" s="12" t="str">
        <f t="shared" si="937"/>
        <v/>
      </c>
      <c r="DQ1169" s="12" t="str">
        <f t="shared" si="938"/>
        <v/>
      </c>
      <c r="DR1169" s="12" t="str">
        <f t="shared" ref="DR1169:DR1232" si="952">IF(OR($CE1169="", $CG$3=""), "", IF(BG1169="", $CC$3, IF(BG1169=DR$3, $CC$3, $CC$4)))</f>
        <v/>
      </c>
      <c r="DS1169" s="12" t="str">
        <f t="shared" ref="DS1169:DS1232" si="953">IF(OR($CE1169="", $CG$3=""), "", IF(BH1169="", $CC$3, IF(BH1169=DS$3, $CC$3, $CC$4)))</f>
        <v/>
      </c>
      <c r="DT1169" s="12" t="str">
        <f t="shared" ref="DT1169:DT1232" si="954">IF(OR($CE1169="", $CG$3=""), "", IF(BI1169="", $CC$3, IF(BI1169=DT$3, $CC$3, $CC$4)))</f>
        <v/>
      </c>
      <c r="DU1169" s="12" t="str">
        <f t="shared" ref="DU1169:DU1232" si="955">IF(OR($CE1169="", $CG$3=""), "", IF(BJ1169="", $CC$3, IF(BJ1169=DU$3, $CC$3, $CC$4)))</f>
        <v/>
      </c>
      <c r="DV1169" s="12" t="str">
        <f t="shared" ref="DV1169:DV1232" si="956">IF(OR($CE1169="", $CG$3=""), "", IF(BK1169="", $CC$3, IF(BK1169=DV$3, $CC$3, $CC$4)))</f>
        <v/>
      </c>
      <c r="DW1169" s="12" t="str">
        <f t="shared" ref="DW1169:DW1232" si="957">IF(OR($CE1169="", $CG$3=""), "", IF(BL1169="", $CC$3, IF(BL1169=DW$3, $CC$3, $CC$4)))</f>
        <v/>
      </c>
      <c r="DX1169" s="12" t="str">
        <f t="shared" ref="DX1169:DX1232" si="958">IF(OR($CE1169="", $CG$3=""), "", IF(BM1169="", $CC$3, IF(BM1169=DX$3, $CC$3, $CC$4)))</f>
        <v/>
      </c>
      <c r="DY1169" s="12" t="str">
        <f t="shared" ref="DY1169:DY1232" si="959">IF(OR($CE1169="", $CG$3=""), "", IF(BN1169="", $CC$3, IF(BN1169=DY$3, $CC$3, $CC$4)))</f>
        <v/>
      </c>
      <c r="DZ1169" s="12" t="str">
        <f t="shared" ref="DZ1169:DZ1232" si="960">IF(OR($CE1169="", $CG$3=""), "", IF(BO1169="", $CC$3, IF(BO1169=DZ$3, $CC$3, $CC$4)))</f>
        <v/>
      </c>
      <c r="EA1169" s="12" t="str">
        <f t="shared" ref="EA1169:EA1232" si="961">IF(OR($CE1169="", $CG$3=""), "", IF(BP1169="", $CC$3, IF(BP1169=EA$3, $CC$3, $CC$4)))</f>
        <v/>
      </c>
      <c r="EB1169" s="12" t="str">
        <f t="shared" ref="EB1169:EB1232" si="962">IF(OR($CE1169="", $CG$3=""), "", IF(BQ1169="", $CC$3, IF(BQ1169=EB$3, $CC$3, $CC$4)))</f>
        <v/>
      </c>
      <c r="EC1169" s="12" t="str">
        <f t="shared" ref="EC1169:EC1232" si="963">IF(OR($CE1169="", $CG$3=""), "", IF(BR1169="", $CC$3, IF(BR1169=EC$3, $CC$3, $CC$4)))</f>
        <v/>
      </c>
      <c r="ED1169" s="12" t="str">
        <f t="shared" ref="ED1169:ED1232" si="964">IF(OR($CE1169="", $CG$3=""), "", IF(BS1169="", $CC$3, IF(BS1169=ED$3, $CC$3, $CC$4)))</f>
        <v/>
      </c>
      <c r="EE1169" s="12" t="str">
        <f t="shared" ref="EE1169:EE1232" si="965">IF(OR($CE1169="", $CG$3=""), "", IF(BT1169="", $CC$3, IF(BT1169=EE$3, $CC$3, $CC$4)))</f>
        <v/>
      </c>
      <c r="EF1169" s="12" t="str">
        <f t="shared" ref="EF1169:EF1232" si="966">IF(OR($CE1169="", $CG$3=""), "", IF(BU1169="", $CC$3, IF(BU1169=EF$3, $CC$3, $CC$4)))</f>
        <v/>
      </c>
      <c r="EG1169" s="12" t="str">
        <f t="shared" ref="EG1169:EG1232" si="967">IF(OR($CE1169="", $CG$3=""), "", IF(BV1169="", $CC$3, IF(BV1169=EG$3, $CC$3, $CC$4)))</f>
        <v/>
      </c>
      <c r="EH1169" s="12" t="str">
        <f t="shared" ref="EH1169:EH1232" si="968">IF(OR($CE1169="", $CG$3=""), "", IF(BW1169="", $CC$3, IF(BW1169=EH$3, $CC$3, $CC$4)))</f>
        <v/>
      </c>
      <c r="EI1169" s="12" t="str">
        <f t="shared" ref="EI1169:EI1232" si="969">IF(OR($CE1169="", $CG$3=""), "", IF(BX1169="", $CC$3, IF(BX1169=EI$3, $CC$3, $CC$4)))</f>
        <v/>
      </c>
      <c r="EK1169" s="83" t="str">
        <f t="shared" si="949"/>
        <v/>
      </c>
      <c r="EM1169" s="12" t="str">
        <f t="shared" si="950"/>
        <v/>
      </c>
      <c r="EO1169" s="12" t="str">
        <f t="shared" si="951"/>
        <v/>
      </c>
      <c r="EQ1169" s="12" t="str">
        <f>IF($EO1169="", "", IF($EQ$8=$EQ$6, COUNTIF($EO$11:$EO$2510, "&gt;"&amp;$EO1169)+1+COUNTIF($EO$11:$EO1169, $EO1169)-1, COUNTIF($EO$11:$EO$2510, "&lt;"&amp;$EO1169)+1+COUNTIF($EO$11:$EO1169, $EO1169)-1))</f>
        <v/>
      </c>
    </row>
    <row r="1170" spans="1:147" x14ac:dyDescent="0.55000000000000004">
      <c r="A1170" s="8"/>
      <c r="B1170" s="12" t="str">
        <f>IF($D1170="", "", COUNTIF($D$11:$D1170, $D1170))</f>
        <v/>
      </c>
      <c r="C1170" s="8"/>
      <c r="D1170" s="45"/>
      <c r="E1170" s="46"/>
      <c r="F1170" s="47"/>
      <c r="G1170" s="54"/>
      <c r="H1170" s="54"/>
      <c r="I1170" s="48"/>
      <c r="J1170" s="49"/>
      <c r="K1170" s="50"/>
      <c r="L1170" s="50"/>
      <c r="M1170" s="50"/>
      <c r="N1170" s="50"/>
      <c r="O1170" s="50"/>
      <c r="P1170" s="50"/>
      <c r="Q1170" s="50"/>
      <c r="R1170" s="50"/>
      <c r="S1170" s="50"/>
      <c r="T1170" s="50"/>
      <c r="U1170" s="51"/>
      <c r="V1170" s="52"/>
      <c r="W1170" s="53"/>
      <c r="X1170" s="53"/>
      <c r="Y1170" s="53"/>
      <c r="Z1170" s="53"/>
      <c r="AA1170" s="48"/>
      <c r="AB1170" s="54"/>
      <c r="AC1170" s="54"/>
      <c r="AD1170" s="54"/>
      <c r="AE1170" s="54"/>
      <c r="AF1170" s="54"/>
      <c r="AG1170" s="54"/>
      <c r="AH1170" s="54"/>
      <c r="AI1170" s="54"/>
      <c r="AJ1170" s="49"/>
      <c r="AK1170" s="48"/>
      <c r="AL1170" s="54"/>
      <c r="AM1170" s="54"/>
      <c r="AN1170" s="54"/>
      <c r="AO1170" s="54"/>
      <c r="AP1170" s="54"/>
      <c r="AQ1170" s="54"/>
      <c r="AR1170" s="54"/>
      <c r="AS1170" s="54"/>
      <c r="AT1170" s="54"/>
      <c r="AU1170" s="54"/>
      <c r="AV1170" s="54"/>
      <c r="AW1170" s="54"/>
      <c r="AX1170" s="54"/>
      <c r="AY1170" s="54"/>
      <c r="AZ1170" s="54"/>
      <c r="BA1170" s="54"/>
      <c r="BB1170" s="54"/>
      <c r="BC1170" s="54"/>
      <c r="BD1170" s="54"/>
      <c r="BE1170" s="54"/>
      <c r="BF1170" s="54"/>
      <c r="BG1170" s="54"/>
      <c r="BH1170" s="54"/>
      <c r="BI1170" s="54"/>
      <c r="BJ1170" s="54"/>
      <c r="BK1170" s="54"/>
      <c r="BL1170" s="54"/>
      <c r="BM1170" s="54"/>
      <c r="BN1170" s="54"/>
      <c r="BO1170" s="54"/>
      <c r="BP1170" s="54"/>
      <c r="BQ1170" s="54"/>
      <c r="BR1170" s="54"/>
      <c r="BS1170" s="54"/>
      <c r="BT1170" s="54"/>
      <c r="BU1170" s="54"/>
      <c r="BV1170" s="54"/>
      <c r="BW1170" s="54"/>
      <c r="BX1170" s="49"/>
      <c r="BY1170" s="55"/>
      <c r="BZ1170" s="8"/>
      <c r="CE1170" s="12" t="str">
        <f t="shared" si="939"/>
        <v/>
      </c>
      <c r="CG1170" s="77" t="str">
        <f t="shared" si="940"/>
        <v/>
      </c>
      <c r="CH1170" s="80" t="str">
        <f t="shared" si="941"/>
        <v/>
      </c>
      <c r="CL1170" s="12" t="str">
        <f t="shared" si="942"/>
        <v/>
      </c>
      <c r="CM1170" s="12" t="str">
        <f t="shared" si="943"/>
        <v/>
      </c>
      <c r="CN1170" s="12" t="str" cm="1">
        <f t="array" ref="CN1170">IF(OR($CE1170="", $CG$3=""), "", IF(IFERROR(INDEX($K1170:$T1170, $CK1170, MATCH(CN$3, $K$3:$T$3, 0)), "")="", $CC$4, $CC$3))</f>
        <v/>
      </c>
      <c r="CO1170" s="12" t="str" cm="1">
        <f t="array" ref="CO1170">IF(OR($CE1170="", $CG$3=""), "", IF(IFERROR(INDEX($AA1170:$AJ1170, $CK1170, MATCH(CO$3, $AA$3:$AJ$3, 0)), "")="", $CC$4, $CC$3))</f>
        <v/>
      </c>
      <c r="CP1170" s="12" t="str">
        <f>IF(OR($CE1170="", $CG$3=""), "", IF(CP$3='Property List &amp; Features'!$BG$9, $CC$3, IF(CP$3=$I1170, $CC$3, $CC$4)))</f>
        <v/>
      </c>
      <c r="CQ1170" s="12" t="str">
        <f>IF(OR($CE1170="", $CG$3=""), "", IF(CQ$3='Property List &amp; Features'!$BG$9, $CC$3, IF(CQ$3=$J1170, $CC$3, $CC$4)))</f>
        <v/>
      </c>
      <c r="CR1170" s="12" t="str">
        <f t="shared" si="944"/>
        <v/>
      </c>
      <c r="CS1170" s="12" t="str">
        <f t="shared" si="945"/>
        <v/>
      </c>
      <c r="CT1170" s="12" t="str">
        <f t="shared" si="946"/>
        <v/>
      </c>
      <c r="CU1170" s="12" t="str">
        <f t="shared" si="947"/>
        <v/>
      </c>
      <c r="CV1170" s="12" t="str">
        <f t="shared" si="948"/>
        <v/>
      </c>
      <c r="CW1170" s="12" t="str">
        <f t="shared" ref="CW1170:CW1233" si="970">IF(OR($CE1170="", $CG$3=""), "", IF(AL1170="", $CC$3, IF(AL1170=CW$3, $CC$3, $CC$4)))</f>
        <v/>
      </c>
      <c r="CX1170" s="12" t="str">
        <f t="shared" ref="CX1170:CX1233" si="971">IF(OR($CE1170="", $CG$3=""), "", IF(AM1170="", $CC$3, IF(AM1170=CX$3, $CC$3, $CC$4)))</f>
        <v/>
      </c>
      <c r="CY1170" s="12" t="str">
        <f t="shared" ref="CY1170:CY1233" si="972">IF(OR($CE1170="", $CG$3=""), "", IF(AN1170="", $CC$3, IF(AN1170=CY$3, $CC$3, $CC$4)))</f>
        <v/>
      </c>
      <c r="CZ1170" s="12" t="str">
        <f t="shared" ref="CZ1170:CZ1233" si="973">IF(OR($CE1170="", $CG$3=""), "", IF(AO1170="", $CC$3, IF(AO1170=CZ$3, $CC$3, $CC$4)))</f>
        <v/>
      </c>
      <c r="DA1170" s="12" t="str">
        <f t="shared" ref="DA1170:DA1233" si="974">IF(OR($CE1170="", $CG$3=""), "", IF(AP1170="", $CC$3, IF(AP1170=DA$3, $CC$3, $CC$4)))</f>
        <v/>
      </c>
      <c r="DB1170" s="12" t="str">
        <f t="shared" ref="DB1170:DB1233" si="975">IF(OR($CE1170="", $CG$3=""), "", IF(AQ1170="", $CC$3, IF(AQ1170=DB$3, $CC$3, $CC$4)))</f>
        <v/>
      </c>
      <c r="DC1170" s="12" t="str">
        <f t="shared" ref="DC1170:DC1233" si="976">IF(OR($CE1170="", $CG$3=""), "", IF(AR1170="", $CC$3, IF(AR1170=DC$3, $CC$3, $CC$4)))</f>
        <v/>
      </c>
      <c r="DD1170" s="12" t="str">
        <f t="shared" ref="DD1170:DD1233" si="977">IF(OR($CE1170="", $CG$3=""), "", IF(AS1170="", $CC$3, IF(AS1170=DD$3, $CC$3, $CC$4)))</f>
        <v/>
      </c>
      <c r="DE1170" s="12" t="str">
        <f t="shared" ref="DE1170:DE1233" si="978">IF(OR($CE1170="", $CG$3=""), "", IF(AT1170="", $CC$3, IF(AT1170=DE$3, $CC$3, $CC$4)))</f>
        <v/>
      </c>
      <c r="DF1170" s="12" t="str">
        <f t="shared" ref="DF1170:DF1233" si="979">IF(OR($CE1170="", $CG$3=""), "", IF(AU1170="", $CC$3, IF(AU1170=DF$3, $CC$3, $CC$4)))</f>
        <v/>
      </c>
      <c r="DG1170" s="12" t="str">
        <f t="shared" ref="DG1170:DG1233" si="980">IF(OR($CE1170="", $CG$3=""), "", IF(AV1170="", $CC$3, IF(AV1170=DG$3, $CC$3, $CC$4)))</f>
        <v/>
      </c>
      <c r="DH1170" s="12" t="str">
        <f t="shared" ref="DH1170:DH1233" si="981">IF(OR($CE1170="", $CG$3=""), "", IF(AW1170="", $CC$3, IF(AW1170=DH$3, $CC$3, $CC$4)))</f>
        <v/>
      </c>
      <c r="DI1170" s="12" t="str">
        <f t="shared" ref="DI1170:DI1233" si="982">IF(OR($CE1170="", $CG$3=""), "", IF(AX1170="", $CC$3, IF(AX1170=DI$3, $CC$3, $CC$4)))</f>
        <v/>
      </c>
      <c r="DJ1170" s="12" t="str">
        <f t="shared" ref="DJ1170:DJ1233" si="983">IF(OR($CE1170="", $CG$3=""), "", IF(AY1170="", $CC$3, IF(AY1170=DJ$3, $CC$3, $CC$4)))</f>
        <v/>
      </c>
      <c r="DK1170" s="12" t="str">
        <f t="shared" ref="DK1170:DK1233" si="984">IF(OR($CE1170="", $CG$3=""), "", IF(AZ1170="", $CC$3, IF(AZ1170=DK$3, $CC$3, $CC$4)))</f>
        <v/>
      </c>
      <c r="DL1170" s="12" t="str">
        <f t="shared" ref="DL1170:DL1233" si="985">IF(OR($CE1170="", $CG$3=""), "", IF(BA1170="", $CC$3, IF(BA1170=DL$3, $CC$3, $CC$4)))</f>
        <v/>
      </c>
      <c r="DM1170" s="12" t="str">
        <f t="shared" ref="DM1170:DM1233" si="986">IF(OR($CE1170="", $CG$3=""), "", IF(BB1170="", $CC$3, IF(BB1170=DM$3, $CC$3, $CC$4)))</f>
        <v/>
      </c>
      <c r="DN1170" s="12" t="str">
        <f t="shared" ref="DN1170:DN1233" si="987">IF(OR($CE1170="", $CG$3=""), "", IF(BC1170="", $CC$3, IF(BC1170=DN$3, $CC$3, $CC$4)))</f>
        <v/>
      </c>
      <c r="DO1170" s="12" t="str">
        <f t="shared" ref="DO1170:DO1233" si="988">IF(OR($CE1170="", $CG$3=""), "", IF(BD1170="", $CC$3, IF(BD1170=DO$3, $CC$3, $CC$4)))</f>
        <v/>
      </c>
      <c r="DP1170" s="12" t="str">
        <f t="shared" ref="DP1170:DP1233" si="989">IF(OR($CE1170="", $CG$3=""), "", IF(BE1170="", $CC$3, IF(BE1170=DP$3, $CC$3, $CC$4)))</f>
        <v/>
      </c>
      <c r="DQ1170" s="12" t="str">
        <f t="shared" ref="DQ1170:DQ1233" si="990">IF(OR($CE1170="", $CG$3=""), "", IF(BF1170="", $CC$3, IF(BF1170=DQ$3, $CC$3, $CC$4)))</f>
        <v/>
      </c>
      <c r="DR1170" s="12" t="str">
        <f t="shared" si="952"/>
        <v/>
      </c>
      <c r="DS1170" s="12" t="str">
        <f t="shared" si="953"/>
        <v/>
      </c>
      <c r="DT1170" s="12" t="str">
        <f t="shared" si="954"/>
        <v/>
      </c>
      <c r="DU1170" s="12" t="str">
        <f t="shared" si="955"/>
        <v/>
      </c>
      <c r="DV1170" s="12" t="str">
        <f t="shared" si="956"/>
        <v/>
      </c>
      <c r="DW1170" s="12" t="str">
        <f t="shared" si="957"/>
        <v/>
      </c>
      <c r="DX1170" s="12" t="str">
        <f t="shared" si="958"/>
        <v/>
      </c>
      <c r="DY1170" s="12" t="str">
        <f t="shared" si="959"/>
        <v/>
      </c>
      <c r="DZ1170" s="12" t="str">
        <f t="shared" si="960"/>
        <v/>
      </c>
      <c r="EA1170" s="12" t="str">
        <f t="shared" si="961"/>
        <v/>
      </c>
      <c r="EB1170" s="12" t="str">
        <f t="shared" si="962"/>
        <v/>
      </c>
      <c r="EC1170" s="12" t="str">
        <f t="shared" si="963"/>
        <v/>
      </c>
      <c r="ED1170" s="12" t="str">
        <f t="shared" si="964"/>
        <v/>
      </c>
      <c r="EE1170" s="12" t="str">
        <f t="shared" si="965"/>
        <v/>
      </c>
      <c r="EF1170" s="12" t="str">
        <f t="shared" si="966"/>
        <v/>
      </c>
      <c r="EG1170" s="12" t="str">
        <f t="shared" si="967"/>
        <v/>
      </c>
      <c r="EH1170" s="12" t="str">
        <f t="shared" si="968"/>
        <v/>
      </c>
      <c r="EI1170" s="12" t="str">
        <f t="shared" si="969"/>
        <v/>
      </c>
      <c r="EK1170" s="83" t="str">
        <f t="shared" si="949"/>
        <v/>
      </c>
      <c r="EM1170" s="12" t="str">
        <f t="shared" si="950"/>
        <v/>
      </c>
      <c r="EO1170" s="12" t="str">
        <f t="shared" si="951"/>
        <v/>
      </c>
      <c r="EQ1170" s="12" t="str">
        <f>IF($EO1170="", "", IF($EQ$8=$EQ$6, COUNTIF($EO$11:$EO$2510, "&gt;"&amp;$EO1170)+1+COUNTIF($EO$11:$EO1170, $EO1170)-1, COUNTIF($EO$11:$EO$2510, "&lt;"&amp;$EO1170)+1+COUNTIF($EO$11:$EO1170, $EO1170)-1))</f>
        <v/>
      </c>
    </row>
    <row r="1171" spans="1:147" x14ac:dyDescent="0.55000000000000004">
      <c r="A1171" s="8"/>
      <c r="B1171" s="12" t="str">
        <f>IF($D1171="", "", COUNTIF($D$11:$D1171, $D1171))</f>
        <v/>
      </c>
      <c r="C1171" s="8"/>
      <c r="D1171" s="45"/>
      <c r="E1171" s="46"/>
      <c r="F1171" s="47"/>
      <c r="G1171" s="54"/>
      <c r="H1171" s="54"/>
      <c r="I1171" s="48"/>
      <c r="J1171" s="49"/>
      <c r="K1171" s="50"/>
      <c r="L1171" s="50"/>
      <c r="M1171" s="50"/>
      <c r="N1171" s="50"/>
      <c r="O1171" s="50"/>
      <c r="P1171" s="50"/>
      <c r="Q1171" s="50"/>
      <c r="R1171" s="50"/>
      <c r="S1171" s="50"/>
      <c r="T1171" s="50"/>
      <c r="U1171" s="51"/>
      <c r="V1171" s="52"/>
      <c r="W1171" s="53"/>
      <c r="X1171" s="53"/>
      <c r="Y1171" s="53"/>
      <c r="Z1171" s="53"/>
      <c r="AA1171" s="48"/>
      <c r="AB1171" s="54"/>
      <c r="AC1171" s="54"/>
      <c r="AD1171" s="54"/>
      <c r="AE1171" s="54"/>
      <c r="AF1171" s="54"/>
      <c r="AG1171" s="54"/>
      <c r="AH1171" s="54"/>
      <c r="AI1171" s="54"/>
      <c r="AJ1171" s="49"/>
      <c r="AK1171" s="48"/>
      <c r="AL1171" s="54"/>
      <c r="AM1171" s="54"/>
      <c r="AN1171" s="54"/>
      <c r="AO1171" s="54"/>
      <c r="AP1171" s="54"/>
      <c r="AQ1171" s="54"/>
      <c r="AR1171" s="54"/>
      <c r="AS1171" s="54"/>
      <c r="AT1171" s="54"/>
      <c r="AU1171" s="54"/>
      <c r="AV1171" s="54"/>
      <c r="AW1171" s="54"/>
      <c r="AX1171" s="54"/>
      <c r="AY1171" s="54"/>
      <c r="AZ1171" s="54"/>
      <c r="BA1171" s="54"/>
      <c r="BB1171" s="54"/>
      <c r="BC1171" s="54"/>
      <c r="BD1171" s="54"/>
      <c r="BE1171" s="54"/>
      <c r="BF1171" s="54"/>
      <c r="BG1171" s="54"/>
      <c r="BH1171" s="54"/>
      <c r="BI1171" s="54"/>
      <c r="BJ1171" s="54"/>
      <c r="BK1171" s="54"/>
      <c r="BL1171" s="54"/>
      <c r="BM1171" s="54"/>
      <c r="BN1171" s="54"/>
      <c r="BO1171" s="54"/>
      <c r="BP1171" s="54"/>
      <c r="BQ1171" s="54"/>
      <c r="BR1171" s="54"/>
      <c r="BS1171" s="54"/>
      <c r="BT1171" s="54"/>
      <c r="BU1171" s="54"/>
      <c r="BV1171" s="54"/>
      <c r="BW1171" s="54"/>
      <c r="BX1171" s="49"/>
      <c r="BY1171" s="55"/>
      <c r="BZ1171" s="8"/>
      <c r="CE1171" s="12" t="str">
        <f t="shared" si="939"/>
        <v/>
      </c>
      <c r="CG1171" s="77" t="str">
        <f t="shared" si="940"/>
        <v/>
      </c>
      <c r="CH1171" s="80" t="str">
        <f t="shared" si="941"/>
        <v/>
      </c>
      <c r="CL1171" s="12" t="str">
        <f t="shared" si="942"/>
        <v/>
      </c>
      <c r="CM1171" s="12" t="str">
        <f t="shared" si="943"/>
        <v/>
      </c>
      <c r="CN1171" s="12" t="str" cm="1">
        <f t="array" ref="CN1171">IF(OR($CE1171="", $CG$3=""), "", IF(IFERROR(INDEX($K1171:$T1171, $CK1171, MATCH(CN$3, $K$3:$T$3, 0)), "")="", $CC$4, $CC$3))</f>
        <v/>
      </c>
      <c r="CO1171" s="12" t="str" cm="1">
        <f t="array" ref="CO1171">IF(OR($CE1171="", $CG$3=""), "", IF(IFERROR(INDEX($AA1171:$AJ1171, $CK1171, MATCH(CO$3, $AA$3:$AJ$3, 0)), "")="", $CC$4, $CC$3))</f>
        <v/>
      </c>
      <c r="CP1171" s="12" t="str">
        <f>IF(OR($CE1171="", $CG$3=""), "", IF(CP$3='Property List &amp; Features'!$BG$9, $CC$3, IF(CP$3=$I1171, $CC$3, $CC$4)))</f>
        <v/>
      </c>
      <c r="CQ1171" s="12" t="str">
        <f>IF(OR($CE1171="", $CG$3=""), "", IF(CQ$3='Property List &amp; Features'!$BG$9, $CC$3, IF(CQ$3=$J1171, $CC$3, $CC$4)))</f>
        <v/>
      </c>
      <c r="CR1171" s="12" t="str">
        <f t="shared" si="944"/>
        <v/>
      </c>
      <c r="CS1171" s="12" t="str">
        <f t="shared" si="945"/>
        <v/>
      </c>
      <c r="CT1171" s="12" t="str">
        <f t="shared" si="946"/>
        <v/>
      </c>
      <c r="CU1171" s="12" t="str">
        <f t="shared" si="947"/>
        <v/>
      </c>
      <c r="CV1171" s="12" t="str">
        <f t="shared" si="948"/>
        <v/>
      </c>
      <c r="CW1171" s="12" t="str">
        <f t="shared" si="970"/>
        <v/>
      </c>
      <c r="CX1171" s="12" t="str">
        <f t="shared" si="971"/>
        <v/>
      </c>
      <c r="CY1171" s="12" t="str">
        <f t="shared" si="972"/>
        <v/>
      </c>
      <c r="CZ1171" s="12" t="str">
        <f t="shared" si="973"/>
        <v/>
      </c>
      <c r="DA1171" s="12" t="str">
        <f t="shared" si="974"/>
        <v/>
      </c>
      <c r="DB1171" s="12" t="str">
        <f t="shared" si="975"/>
        <v/>
      </c>
      <c r="DC1171" s="12" t="str">
        <f t="shared" si="976"/>
        <v/>
      </c>
      <c r="DD1171" s="12" t="str">
        <f t="shared" si="977"/>
        <v/>
      </c>
      <c r="DE1171" s="12" t="str">
        <f t="shared" si="978"/>
        <v/>
      </c>
      <c r="DF1171" s="12" t="str">
        <f t="shared" si="979"/>
        <v/>
      </c>
      <c r="DG1171" s="12" t="str">
        <f t="shared" si="980"/>
        <v/>
      </c>
      <c r="DH1171" s="12" t="str">
        <f t="shared" si="981"/>
        <v/>
      </c>
      <c r="DI1171" s="12" t="str">
        <f t="shared" si="982"/>
        <v/>
      </c>
      <c r="DJ1171" s="12" t="str">
        <f t="shared" si="983"/>
        <v/>
      </c>
      <c r="DK1171" s="12" t="str">
        <f t="shared" si="984"/>
        <v/>
      </c>
      <c r="DL1171" s="12" t="str">
        <f t="shared" si="985"/>
        <v/>
      </c>
      <c r="DM1171" s="12" t="str">
        <f t="shared" si="986"/>
        <v/>
      </c>
      <c r="DN1171" s="12" t="str">
        <f t="shared" si="987"/>
        <v/>
      </c>
      <c r="DO1171" s="12" t="str">
        <f t="shared" si="988"/>
        <v/>
      </c>
      <c r="DP1171" s="12" t="str">
        <f t="shared" si="989"/>
        <v/>
      </c>
      <c r="DQ1171" s="12" t="str">
        <f t="shared" si="990"/>
        <v/>
      </c>
      <c r="DR1171" s="12" t="str">
        <f t="shared" si="952"/>
        <v/>
      </c>
      <c r="DS1171" s="12" t="str">
        <f t="shared" si="953"/>
        <v/>
      </c>
      <c r="DT1171" s="12" t="str">
        <f t="shared" si="954"/>
        <v/>
      </c>
      <c r="DU1171" s="12" t="str">
        <f t="shared" si="955"/>
        <v/>
      </c>
      <c r="DV1171" s="12" t="str">
        <f t="shared" si="956"/>
        <v/>
      </c>
      <c r="DW1171" s="12" t="str">
        <f t="shared" si="957"/>
        <v/>
      </c>
      <c r="DX1171" s="12" t="str">
        <f t="shared" si="958"/>
        <v/>
      </c>
      <c r="DY1171" s="12" t="str">
        <f t="shared" si="959"/>
        <v/>
      </c>
      <c r="DZ1171" s="12" t="str">
        <f t="shared" si="960"/>
        <v/>
      </c>
      <c r="EA1171" s="12" t="str">
        <f t="shared" si="961"/>
        <v/>
      </c>
      <c r="EB1171" s="12" t="str">
        <f t="shared" si="962"/>
        <v/>
      </c>
      <c r="EC1171" s="12" t="str">
        <f t="shared" si="963"/>
        <v/>
      </c>
      <c r="ED1171" s="12" t="str">
        <f t="shared" si="964"/>
        <v/>
      </c>
      <c r="EE1171" s="12" t="str">
        <f t="shared" si="965"/>
        <v/>
      </c>
      <c r="EF1171" s="12" t="str">
        <f t="shared" si="966"/>
        <v/>
      </c>
      <c r="EG1171" s="12" t="str">
        <f t="shared" si="967"/>
        <v/>
      </c>
      <c r="EH1171" s="12" t="str">
        <f t="shared" si="968"/>
        <v/>
      </c>
      <c r="EI1171" s="12" t="str">
        <f t="shared" si="969"/>
        <v/>
      </c>
      <c r="EK1171" s="83" t="str">
        <f t="shared" si="949"/>
        <v/>
      </c>
      <c r="EM1171" s="12" t="str">
        <f t="shared" si="950"/>
        <v/>
      </c>
      <c r="EO1171" s="12" t="str">
        <f t="shared" si="951"/>
        <v/>
      </c>
      <c r="EQ1171" s="12" t="str">
        <f>IF($EO1171="", "", IF($EQ$8=$EQ$6, COUNTIF($EO$11:$EO$2510, "&gt;"&amp;$EO1171)+1+COUNTIF($EO$11:$EO1171, $EO1171)-1, COUNTIF($EO$11:$EO$2510, "&lt;"&amp;$EO1171)+1+COUNTIF($EO$11:$EO1171, $EO1171)-1))</f>
        <v/>
      </c>
    </row>
    <row r="1172" spans="1:147" x14ac:dyDescent="0.55000000000000004">
      <c r="A1172" s="8"/>
      <c r="B1172" s="12" t="str">
        <f>IF($D1172="", "", COUNTIF($D$11:$D1172, $D1172))</f>
        <v/>
      </c>
      <c r="C1172" s="8"/>
      <c r="D1172" s="45"/>
      <c r="E1172" s="46"/>
      <c r="F1172" s="47"/>
      <c r="G1172" s="54"/>
      <c r="H1172" s="54"/>
      <c r="I1172" s="48"/>
      <c r="J1172" s="49"/>
      <c r="K1172" s="50"/>
      <c r="L1172" s="50"/>
      <c r="M1172" s="50"/>
      <c r="N1172" s="50"/>
      <c r="O1172" s="50"/>
      <c r="P1172" s="50"/>
      <c r="Q1172" s="50"/>
      <c r="R1172" s="50"/>
      <c r="S1172" s="50"/>
      <c r="T1172" s="50"/>
      <c r="U1172" s="51"/>
      <c r="V1172" s="52"/>
      <c r="W1172" s="53"/>
      <c r="X1172" s="53"/>
      <c r="Y1172" s="53"/>
      <c r="Z1172" s="53"/>
      <c r="AA1172" s="48"/>
      <c r="AB1172" s="54"/>
      <c r="AC1172" s="54"/>
      <c r="AD1172" s="54"/>
      <c r="AE1172" s="54"/>
      <c r="AF1172" s="54"/>
      <c r="AG1172" s="54"/>
      <c r="AH1172" s="54"/>
      <c r="AI1172" s="54"/>
      <c r="AJ1172" s="49"/>
      <c r="AK1172" s="48"/>
      <c r="AL1172" s="54"/>
      <c r="AM1172" s="54"/>
      <c r="AN1172" s="54"/>
      <c r="AO1172" s="54"/>
      <c r="AP1172" s="54"/>
      <c r="AQ1172" s="54"/>
      <c r="AR1172" s="54"/>
      <c r="AS1172" s="54"/>
      <c r="AT1172" s="54"/>
      <c r="AU1172" s="54"/>
      <c r="AV1172" s="54"/>
      <c r="AW1172" s="54"/>
      <c r="AX1172" s="54"/>
      <c r="AY1172" s="54"/>
      <c r="AZ1172" s="54"/>
      <c r="BA1172" s="54"/>
      <c r="BB1172" s="54"/>
      <c r="BC1172" s="54"/>
      <c r="BD1172" s="54"/>
      <c r="BE1172" s="54"/>
      <c r="BF1172" s="54"/>
      <c r="BG1172" s="54"/>
      <c r="BH1172" s="54"/>
      <c r="BI1172" s="54"/>
      <c r="BJ1172" s="54"/>
      <c r="BK1172" s="54"/>
      <c r="BL1172" s="54"/>
      <c r="BM1172" s="54"/>
      <c r="BN1172" s="54"/>
      <c r="BO1172" s="54"/>
      <c r="BP1172" s="54"/>
      <c r="BQ1172" s="54"/>
      <c r="BR1172" s="54"/>
      <c r="BS1172" s="54"/>
      <c r="BT1172" s="54"/>
      <c r="BU1172" s="54"/>
      <c r="BV1172" s="54"/>
      <c r="BW1172" s="54"/>
      <c r="BX1172" s="49"/>
      <c r="BY1172" s="55"/>
      <c r="BZ1172" s="8"/>
      <c r="CE1172" s="12" t="str">
        <f t="shared" si="939"/>
        <v/>
      </c>
      <c r="CG1172" s="77" t="str">
        <f t="shared" si="940"/>
        <v/>
      </c>
      <c r="CH1172" s="80" t="str">
        <f t="shared" si="941"/>
        <v/>
      </c>
      <c r="CL1172" s="12" t="str">
        <f t="shared" si="942"/>
        <v/>
      </c>
      <c r="CM1172" s="12" t="str">
        <f t="shared" si="943"/>
        <v/>
      </c>
      <c r="CN1172" s="12" t="str" cm="1">
        <f t="array" ref="CN1172">IF(OR($CE1172="", $CG$3=""), "", IF(IFERROR(INDEX($K1172:$T1172, $CK1172, MATCH(CN$3, $K$3:$T$3, 0)), "")="", $CC$4, $CC$3))</f>
        <v/>
      </c>
      <c r="CO1172" s="12" t="str" cm="1">
        <f t="array" ref="CO1172">IF(OR($CE1172="", $CG$3=""), "", IF(IFERROR(INDEX($AA1172:$AJ1172, $CK1172, MATCH(CO$3, $AA$3:$AJ$3, 0)), "")="", $CC$4, $CC$3))</f>
        <v/>
      </c>
      <c r="CP1172" s="12" t="str">
        <f>IF(OR($CE1172="", $CG$3=""), "", IF(CP$3='Property List &amp; Features'!$BG$9, $CC$3, IF(CP$3=$I1172, $CC$3, $CC$4)))</f>
        <v/>
      </c>
      <c r="CQ1172" s="12" t="str">
        <f>IF(OR($CE1172="", $CG$3=""), "", IF(CQ$3='Property List &amp; Features'!$BG$9, $CC$3, IF(CQ$3=$J1172, $CC$3, $CC$4)))</f>
        <v/>
      </c>
      <c r="CR1172" s="12" t="str">
        <f t="shared" si="944"/>
        <v/>
      </c>
      <c r="CS1172" s="12" t="str">
        <f t="shared" si="945"/>
        <v/>
      </c>
      <c r="CT1172" s="12" t="str">
        <f t="shared" si="946"/>
        <v/>
      </c>
      <c r="CU1172" s="12" t="str">
        <f t="shared" si="947"/>
        <v/>
      </c>
      <c r="CV1172" s="12" t="str">
        <f t="shared" si="948"/>
        <v/>
      </c>
      <c r="CW1172" s="12" t="str">
        <f t="shared" si="970"/>
        <v/>
      </c>
      <c r="CX1172" s="12" t="str">
        <f t="shared" si="971"/>
        <v/>
      </c>
      <c r="CY1172" s="12" t="str">
        <f t="shared" si="972"/>
        <v/>
      </c>
      <c r="CZ1172" s="12" t="str">
        <f t="shared" si="973"/>
        <v/>
      </c>
      <c r="DA1172" s="12" t="str">
        <f t="shared" si="974"/>
        <v/>
      </c>
      <c r="DB1172" s="12" t="str">
        <f t="shared" si="975"/>
        <v/>
      </c>
      <c r="DC1172" s="12" t="str">
        <f t="shared" si="976"/>
        <v/>
      </c>
      <c r="DD1172" s="12" t="str">
        <f t="shared" si="977"/>
        <v/>
      </c>
      <c r="DE1172" s="12" t="str">
        <f t="shared" si="978"/>
        <v/>
      </c>
      <c r="DF1172" s="12" t="str">
        <f t="shared" si="979"/>
        <v/>
      </c>
      <c r="DG1172" s="12" t="str">
        <f t="shared" si="980"/>
        <v/>
      </c>
      <c r="DH1172" s="12" t="str">
        <f t="shared" si="981"/>
        <v/>
      </c>
      <c r="DI1172" s="12" t="str">
        <f t="shared" si="982"/>
        <v/>
      </c>
      <c r="DJ1172" s="12" t="str">
        <f t="shared" si="983"/>
        <v/>
      </c>
      <c r="DK1172" s="12" t="str">
        <f t="shared" si="984"/>
        <v/>
      </c>
      <c r="DL1172" s="12" t="str">
        <f t="shared" si="985"/>
        <v/>
      </c>
      <c r="DM1172" s="12" t="str">
        <f t="shared" si="986"/>
        <v/>
      </c>
      <c r="DN1172" s="12" t="str">
        <f t="shared" si="987"/>
        <v/>
      </c>
      <c r="DO1172" s="12" t="str">
        <f t="shared" si="988"/>
        <v/>
      </c>
      <c r="DP1172" s="12" t="str">
        <f t="shared" si="989"/>
        <v/>
      </c>
      <c r="DQ1172" s="12" t="str">
        <f t="shared" si="990"/>
        <v/>
      </c>
      <c r="DR1172" s="12" t="str">
        <f t="shared" si="952"/>
        <v/>
      </c>
      <c r="DS1172" s="12" t="str">
        <f t="shared" si="953"/>
        <v/>
      </c>
      <c r="DT1172" s="12" t="str">
        <f t="shared" si="954"/>
        <v/>
      </c>
      <c r="DU1172" s="12" t="str">
        <f t="shared" si="955"/>
        <v/>
      </c>
      <c r="DV1172" s="12" t="str">
        <f t="shared" si="956"/>
        <v/>
      </c>
      <c r="DW1172" s="12" t="str">
        <f t="shared" si="957"/>
        <v/>
      </c>
      <c r="DX1172" s="12" t="str">
        <f t="shared" si="958"/>
        <v/>
      </c>
      <c r="DY1172" s="12" t="str">
        <f t="shared" si="959"/>
        <v/>
      </c>
      <c r="DZ1172" s="12" t="str">
        <f t="shared" si="960"/>
        <v/>
      </c>
      <c r="EA1172" s="12" t="str">
        <f t="shared" si="961"/>
        <v/>
      </c>
      <c r="EB1172" s="12" t="str">
        <f t="shared" si="962"/>
        <v/>
      </c>
      <c r="EC1172" s="12" t="str">
        <f t="shared" si="963"/>
        <v/>
      </c>
      <c r="ED1172" s="12" t="str">
        <f t="shared" si="964"/>
        <v/>
      </c>
      <c r="EE1172" s="12" t="str">
        <f t="shared" si="965"/>
        <v/>
      </c>
      <c r="EF1172" s="12" t="str">
        <f t="shared" si="966"/>
        <v/>
      </c>
      <c r="EG1172" s="12" t="str">
        <f t="shared" si="967"/>
        <v/>
      </c>
      <c r="EH1172" s="12" t="str">
        <f t="shared" si="968"/>
        <v/>
      </c>
      <c r="EI1172" s="12" t="str">
        <f t="shared" si="969"/>
        <v/>
      </c>
      <c r="EK1172" s="83" t="str">
        <f t="shared" si="949"/>
        <v/>
      </c>
      <c r="EM1172" s="12" t="str">
        <f t="shared" si="950"/>
        <v/>
      </c>
      <c r="EO1172" s="12" t="str">
        <f t="shared" si="951"/>
        <v/>
      </c>
      <c r="EQ1172" s="12" t="str">
        <f>IF($EO1172="", "", IF($EQ$8=$EQ$6, COUNTIF($EO$11:$EO$2510, "&gt;"&amp;$EO1172)+1+COUNTIF($EO$11:$EO1172, $EO1172)-1, COUNTIF($EO$11:$EO$2510, "&lt;"&amp;$EO1172)+1+COUNTIF($EO$11:$EO1172, $EO1172)-1))</f>
        <v/>
      </c>
    </row>
    <row r="1173" spans="1:147" x14ac:dyDescent="0.55000000000000004">
      <c r="A1173" s="8"/>
      <c r="B1173" s="12" t="str">
        <f>IF($D1173="", "", COUNTIF($D$11:$D1173, $D1173))</f>
        <v/>
      </c>
      <c r="C1173" s="8"/>
      <c r="D1173" s="45"/>
      <c r="E1173" s="46"/>
      <c r="F1173" s="47"/>
      <c r="G1173" s="54"/>
      <c r="H1173" s="54"/>
      <c r="I1173" s="48"/>
      <c r="J1173" s="49"/>
      <c r="K1173" s="50"/>
      <c r="L1173" s="50"/>
      <c r="M1173" s="50"/>
      <c r="N1173" s="50"/>
      <c r="O1173" s="50"/>
      <c r="P1173" s="50"/>
      <c r="Q1173" s="50"/>
      <c r="R1173" s="50"/>
      <c r="S1173" s="50"/>
      <c r="T1173" s="50"/>
      <c r="U1173" s="51"/>
      <c r="V1173" s="52"/>
      <c r="W1173" s="53"/>
      <c r="X1173" s="53"/>
      <c r="Y1173" s="53"/>
      <c r="Z1173" s="53"/>
      <c r="AA1173" s="48"/>
      <c r="AB1173" s="54"/>
      <c r="AC1173" s="54"/>
      <c r="AD1173" s="54"/>
      <c r="AE1173" s="54"/>
      <c r="AF1173" s="54"/>
      <c r="AG1173" s="54"/>
      <c r="AH1173" s="54"/>
      <c r="AI1173" s="54"/>
      <c r="AJ1173" s="49"/>
      <c r="AK1173" s="48"/>
      <c r="AL1173" s="54"/>
      <c r="AM1173" s="54"/>
      <c r="AN1173" s="54"/>
      <c r="AO1173" s="54"/>
      <c r="AP1173" s="54"/>
      <c r="AQ1173" s="54"/>
      <c r="AR1173" s="54"/>
      <c r="AS1173" s="54"/>
      <c r="AT1173" s="54"/>
      <c r="AU1173" s="54"/>
      <c r="AV1173" s="54"/>
      <c r="AW1173" s="54"/>
      <c r="AX1173" s="54"/>
      <c r="AY1173" s="54"/>
      <c r="AZ1173" s="54"/>
      <c r="BA1173" s="54"/>
      <c r="BB1173" s="54"/>
      <c r="BC1173" s="54"/>
      <c r="BD1173" s="54"/>
      <c r="BE1173" s="54"/>
      <c r="BF1173" s="54"/>
      <c r="BG1173" s="54"/>
      <c r="BH1173" s="54"/>
      <c r="BI1173" s="54"/>
      <c r="BJ1173" s="54"/>
      <c r="BK1173" s="54"/>
      <c r="BL1173" s="54"/>
      <c r="BM1173" s="54"/>
      <c r="BN1173" s="54"/>
      <c r="BO1173" s="54"/>
      <c r="BP1173" s="54"/>
      <c r="BQ1173" s="54"/>
      <c r="BR1173" s="54"/>
      <c r="BS1173" s="54"/>
      <c r="BT1173" s="54"/>
      <c r="BU1173" s="54"/>
      <c r="BV1173" s="54"/>
      <c r="BW1173" s="54"/>
      <c r="BX1173" s="49"/>
      <c r="BY1173" s="55"/>
      <c r="BZ1173" s="8"/>
      <c r="CE1173" s="12" t="str">
        <f t="shared" si="939"/>
        <v/>
      </c>
      <c r="CG1173" s="77" t="str">
        <f t="shared" si="940"/>
        <v/>
      </c>
      <c r="CH1173" s="80" t="str">
        <f t="shared" si="941"/>
        <v/>
      </c>
      <c r="CL1173" s="12" t="str">
        <f t="shared" si="942"/>
        <v/>
      </c>
      <c r="CM1173" s="12" t="str">
        <f t="shared" si="943"/>
        <v/>
      </c>
      <c r="CN1173" s="12" t="str" cm="1">
        <f t="array" ref="CN1173">IF(OR($CE1173="", $CG$3=""), "", IF(IFERROR(INDEX($K1173:$T1173, $CK1173, MATCH(CN$3, $K$3:$T$3, 0)), "")="", $CC$4, $CC$3))</f>
        <v/>
      </c>
      <c r="CO1173" s="12" t="str" cm="1">
        <f t="array" ref="CO1173">IF(OR($CE1173="", $CG$3=""), "", IF(IFERROR(INDEX($AA1173:$AJ1173, $CK1173, MATCH(CO$3, $AA$3:$AJ$3, 0)), "")="", $CC$4, $CC$3))</f>
        <v/>
      </c>
      <c r="CP1173" s="12" t="str">
        <f>IF(OR($CE1173="", $CG$3=""), "", IF(CP$3='Property List &amp; Features'!$BG$9, $CC$3, IF(CP$3=$I1173, $CC$3, $CC$4)))</f>
        <v/>
      </c>
      <c r="CQ1173" s="12" t="str">
        <f>IF(OR($CE1173="", $CG$3=""), "", IF(CQ$3='Property List &amp; Features'!$BG$9, $CC$3, IF(CQ$3=$J1173, $CC$3, $CC$4)))</f>
        <v/>
      </c>
      <c r="CR1173" s="12" t="str">
        <f t="shared" si="944"/>
        <v/>
      </c>
      <c r="CS1173" s="12" t="str">
        <f t="shared" si="945"/>
        <v/>
      </c>
      <c r="CT1173" s="12" t="str">
        <f t="shared" si="946"/>
        <v/>
      </c>
      <c r="CU1173" s="12" t="str">
        <f t="shared" si="947"/>
        <v/>
      </c>
      <c r="CV1173" s="12" t="str">
        <f t="shared" si="948"/>
        <v/>
      </c>
      <c r="CW1173" s="12" t="str">
        <f t="shared" si="970"/>
        <v/>
      </c>
      <c r="CX1173" s="12" t="str">
        <f t="shared" si="971"/>
        <v/>
      </c>
      <c r="CY1173" s="12" t="str">
        <f t="shared" si="972"/>
        <v/>
      </c>
      <c r="CZ1173" s="12" t="str">
        <f t="shared" si="973"/>
        <v/>
      </c>
      <c r="DA1173" s="12" t="str">
        <f t="shared" si="974"/>
        <v/>
      </c>
      <c r="DB1173" s="12" t="str">
        <f t="shared" si="975"/>
        <v/>
      </c>
      <c r="DC1173" s="12" t="str">
        <f t="shared" si="976"/>
        <v/>
      </c>
      <c r="DD1173" s="12" t="str">
        <f t="shared" si="977"/>
        <v/>
      </c>
      <c r="DE1173" s="12" t="str">
        <f t="shared" si="978"/>
        <v/>
      </c>
      <c r="DF1173" s="12" t="str">
        <f t="shared" si="979"/>
        <v/>
      </c>
      <c r="DG1173" s="12" t="str">
        <f t="shared" si="980"/>
        <v/>
      </c>
      <c r="DH1173" s="12" t="str">
        <f t="shared" si="981"/>
        <v/>
      </c>
      <c r="DI1173" s="12" t="str">
        <f t="shared" si="982"/>
        <v/>
      </c>
      <c r="DJ1173" s="12" t="str">
        <f t="shared" si="983"/>
        <v/>
      </c>
      <c r="DK1173" s="12" t="str">
        <f t="shared" si="984"/>
        <v/>
      </c>
      <c r="DL1173" s="12" t="str">
        <f t="shared" si="985"/>
        <v/>
      </c>
      <c r="DM1173" s="12" t="str">
        <f t="shared" si="986"/>
        <v/>
      </c>
      <c r="DN1173" s="12" t="str">
        <f t="shared" si="987"/>
        <v/>
      </c>
      <c r="DO1173" s="12" t="str">
        <f t="shared" si="988"/>
        <v/>
      </c>
      <c r="DP1173" s="12" t="str">
        <f t="shared" si="989"/>
        <v/>
      </c>
      <c r="DQ1173" s="12" t="str">
        <f t="shared" si="990"/>
        <v/>
      </c>
      <c r="DR1173" s="12" t="str">
        <f t="shared" si="952"/>
        <v/>
      </c>
      <c r="DS1173" s="12" t="str">
        <f t="shared" si="953"/>
        <v/>
      </c>
      <c r="DT1173" s="12" t="str">
        <f t="shared" si="954"/>
        <v/>
      </c>
      <c r="DU1173" s="12" t="str">
        <f t="shared" si="955"/>
        <v/>
      </c>
      <c r="DV1173" s="12" t="str">
        <f t="shared" si="956"/>
        <v/>
      </c>
      <c r="DW1173" s="12" t="str">
        <f t="shared" si="957"/>
        <v/>
      </c>
      <c r="DX1173" s="12" t="str">
        <f t="shared" si="958"/>
        <v/>
      </c>
      <c r="DY1173" s="12" t="str">
        <f t="shared" si="959"/>
        <v/>
      </c>
      <c r="DZ1173" s="12" t="str">
        <f t="shared" si="960"/>
        <v/>
      </c>
      <c r="EA1173" s="12" t="str">
        <f t="shared" si="961"/>
        <v/>
      </c>
      <c r="EB1173" s="12" t="str">
        <f t="shared" si="962"/>
        <v/>
      </c>
      <c r="EC1173" s="12" t="str">
        <f t="shared" si="963"/>
        <v/>
      </c>
      <c r="ED1173" s="12" t="str">
        <f t="shared" si="964"/>
        <v/>
      </c>
      <c r="EE1173" s="12" t="str">
        <f t="shared" si="965"/>
        <v/>
      </c>
      <c r="EF1173" s="12" t="str">
        <f t="shared" si="966"/>
        <v/>
      </c>
      <c r="EG1173" s="12" t="str">
        <f t="shared" si="967"/>
        <v/>
      </c>
      <c r="EH1173" s="12" t="str">
        <f t="shared" si="968"/>
        <v/>
      </c>
      <c r="EI1173" s="12" t="str">
        <f t="shared" si="969"/>
        <v/>
      </c>
      <c r="EK1173" s="83" t="str">
        <f t="shared" si="949"/>
        <v/>
      </c>
      <c r="EM1173" s="12" t="str">
        <f t="shared" si="950"/>
        <v/>
      </c>
      <c r="EO1173" s="12" t="str">
        <f t="shared" si="951"/>
        <v/>
      </c>
      <c r="EQ1173" s="12" t="str">
        <f>IF($EO1173="", "", IF($EQ$8=$EQ$6, COUNTIF($EO$11:$EO$2510, "&gt;"&amp;$EO1173)+1+COUNTIF($EO$11:$EO1173, $EO1173)-1, COUNTIF($EO$11:$EO$2510, "&lt;"&amp;$EO1173)+1+COUNTIF($EO$11:$EO1173, $EO1173)-1))</f>
        <v/>
      </c>
    </row>
    <row r="1174" spans="1:147" x14ac:dyDescent="0.55000000000000004">
      <c r="A1174" s="8"/>
      <c r="B1174" s="12" t="str">
        <f>IF($D1174="", "", COUNTIF($D$11:$D1174, $D1174))</f>
        <v/>
      </c>
      <c r="C1174" s="8"/>
      <c r="D1174" s="45"/>
      <c r="E1174" s="46"/>
      <c r="F1174" s="47"/>
      <c r="G1174" s="54"/>
      <c r="H1174" s="54"/>
      <c r="I1174" s="48"/>
      <c r="J1174" s="49"/>
      <c r="K1174" s="50"/>
      <c r="L1174" s="50"/>
      <c r="M1174" s="50"/>
      <c r="N1174" s="50"/>
      <c r="O1174" s="50"/>
      <c r="P1174" s="50"/>
      <c r="Q1174" s="50"/>
      <c r="R1174" s="50"/>
      <c r="S1174" s="50"/>
      <c r="T1174" s="50"/>
      <c r="U1174" s="51"/>
      <c r="V1174" s="52"/>
      <c r="W1174" s="53"/>
      <c r="X1174" s="53"/>
      <c r="Y1174" s="53"/>
      <c r="Z1174" s="53"/>
      <c r="AA1174" s="48"/>
      <c r="AB1174" s="54"/>
      <c r="AC1174" s="54"/>
      <c r="AD1174" s="54"/>
      <c r="AE1174" s="54"/>
      <c r="AF1174" s="54"/>
      <c r="AG1174" s="54"/>
      <c r="AH1174" s="54"/>
      <c r="AI1174" s="54"/>
      <c r="AJ1174" s="49"/>
      <c r="AK1174" s="48"/>
      <c r="AL1174" s="54"/>
      <c r="AM1174" s="54"/>
      <c r="AN1174" s="54"/>
      <c r="AO1174" s="54"/>
      <c r="AP1174" s="54"/>
      <c r="AQ1174" s="54"/>
      <c r="AR1174" s="54"/>
      <c r="AS1174" s="54"/>
      <c r="AT1174" s="54"/>
      <c r="AU1174" s="54"/>
      <c r="AV1174" s="54"/>
      <c r="AW1174" s="54"/>
      <c r="AX1174" s="54"/>
      <c r="AY1174" s="54"/>
      <c r="AZ1174" s="54"/>
      <c r="BA1174" s="54"/>
      <c r="BB1174" s="54"/>
      <c r="BC1174" s="54"/>
      <c r="BD1174" s="54"/>
      <c r="BE1174" s="54"/>
      <c r="BF1174" s="54"/>
      <c r="BG1174" s="54"/>
      <c r="BH1174" s="54"/>
      <c r="BI1174" s="54"/>
      <c r="BJ1174" s="54"/>
      <c r="BK1174" s="54"/>
      <c r="BL1174" s="54"/>
      <c r="BM1174" s="54"/>
      <c r="BN1174" s="54"/>
      <c r="BO1174" s="54"/>
      <c r="BP1174" s="54"/>
      <c r="BQ1174" s="54"/>
      <c r="BR1174" s="54"/>
      <c r="BS1174" s="54"/>
      <c r="BT1174" s="54"/>
      <c r="BU1174" s="54"/>
      <c r="BV1174" s="54"/>
      <c r="BW1174" s="54"/>
      <c r="BX1174" s="49"/>
      <c r="BY1174" s="55"/>
      <c r="BZ1174" s="8"/>
      <c r="CE1174" s="12" t="str">
        <f t="shared" si="939"/>
        <v/>
      </c>
      <c r="CG1174" s="77" t="str">
        <f t="shared" si="940"/>
        <v/>
      </c>
      <c r="CH1174" s="80" t="str">
        <f t="shared" si="941"/>
        <v/>
      </c>
      <c r="CL1174" s="12" t="str">
        <f t="shared" si="942"/>
        <v/>
      </c>
      <c r="CM1174" s="12" t="str">
        <f t="shared" si="943"/>
        <v/>
      </c>
      <c r="CN1174" s="12" t="str" cm="1">
        <f t="array" ref="CN1174">IF(OR($CE1174="", $CG$3=""), "", IF(IFERROR(INDEX($K1174:$T1174, $CK1174, MATCH(CN$3, $K$3:$T$3, 0)), "")="", $CC$4, $CC$3))</f>
        <v/>
      </c>
      <c r="CO1174" s="12" t="str" cm="1">
        <f t="array" ref="CO1174">IF(OR($CE1174="", $CG$3=""), "", IF(IFERROR(INDEX($AA1174:$AJ1174, $CK1174, MATCH(CO$3, $AA$3:$AJ$3, 0)), "")="", $CC$4, $CC$3))</f>
        <v/>
      </c>
      <c r="CP1174" s="12" t="str">
        <f>IF(OR($CE1174="", $CG$3=""), "", IF(CP$3='Property List &amp; Features'!$BG$9, $CC$3, IF(CP$3=$I1174, $CC$3, $CC$4)))</f>
        <v/>
      </c>
      <c r="CQ1174" s="12" t="str">
        <f>IF(OR($CE1174="", $CG$3=""), "", IF(CQ$3='Property List &amp; Features'!$BG$9, $CC$3, IF(CQ$3=$J1174, $CC$3, $CC$4)))</f>
        <v/>
      </c>
      <c r="CR1174" s="12" t="str">
        <f t="shared" si="944"/>
        <v/>
      </c>
      <c r="CS1174" s="12" t="str">
        <f t="shared" si="945"/>
        <v/>
      </c>
      <c r="CT1174" s="12" t="str">
        <f t="shared" si="946"/>
        <v/>
      </c>
      <c r="CU1174" s="12" t="str">
        <f t="shared" si="947"/>
        <v/>
      </c>
      <c r="CV1174" s="12" t="str">
        <f t="shared" si="948"/>
        <v/>
      </c>
      <c r="CW1174" s="12" t="str">
        <f t="shared" si="970"/>
        <v/>
      </c>
      <c r="CX1174" s="12" t="str">
        <f t="shared" si="971"/>
        <v/>
      </c>
      <c r="CY1174" s="12" t="str">
        <f t="shared" si="972"/>
        <v/>
      </c>
      <c r="CZ1174" s="12" t="str">
        <f t="shared" si="973"/>
        <v/>
      </c>
      <c r="DA1174" s="12" t="str">
        <f t="shared" si="974"/>
        <v/>
      </c>
      <c r="DB1174" s="12" t="str">
        <f t="shared" si="975"/>
        <v/>
      </c>
      <c r="DC1174" s="12" t="str">
        <f t="shared" si="976"/>
        <v/>
      </c>
      <c r="DD1174" s="12" t="str">
        <f t="shared" si="977"/>
        <v/>
      </c>
      <c r="DE1174" s="12" t="str">
        <f t="shared" si="978"/>
        <v/>
      </c>
      <c r="DF1174" s="12" t="str">
        <f t="shared" si="979"/>
        <v/>
      </c>
      <c r="DG1174" s="12" t="str">
        <f t="shared" si="980"/>
        <v/>
      </c>
      <c r="DH1174" s="12" t="str">
        <f t="shared" si="981"/>
        <v/>
      </c>
      <c r="DI1174" s="12" t="str">
        <f t="shared" si="982"/>
        <v/>
      </c>
      <c r="DJ1174" s="12" t="str">
        <f t="shared" si="983"/>
        <v/>
      </c>
      <c r="DK1174" s="12" t="str">
        <f t="shared" si="984"/>
        <v/>
      </c>
      <c r="DL1174" s="12" t="str">
        <f t="shared" si="985"/>
        <v/>
      </c>
      <c r="DM1174" s="12" t="str">
        <f t="shared" si="986"/>
        <v/>
      </c>
      <c r="DN1174" s="12" t="str">
        <f t="shared" si="987"/>
        <v/>
      </c>
      <c r="DO1174" s="12" t="str">
        <f t="shared" si="988"/>
        <v/>
      </c>
      <c r="DP1174" s="12" t="str">
        <f t="shared" si="989"/>
        <v/>
      </c>
      <c r="DQ1174" s="12" t="str">
        <f t="shared" si="990"/>
        <v/>
      </c>
      <c r="DR1174" s="12" t="str">
        <f t="shared" si="952"/>
        <v/>
      </c>
      <c r="DS1174" s="12" t="str">
        <f t="shared" si="953"/>
        <v/>
      </c>
      <c r="DT1174" s="12" t="str">
        <f t="shared" si="954"/>
        <v/>
      </c>
      <c r="DU1174" s="12" t="str">
        <f t="shared" si="955"/>
        <v/>
      </c>
      <c r="DV1174" s="12" t="str">
        <f t="shared" si="956"/>
        <v/>
      </c>
      <c r="DW1174" s="12" t="str">
        <f t="shared" si="957"/>
        <v/>
      </c>
      <c r="DX1174" s="12" t="str">
        <f t="shared" si="958"/>
        <v/>
      </c>
      <c r="DY1174" s="12" t="str">
        <f t="shared" si="959"/>
        <v/>
      </c>
      <c r="DZ1174" s="12" t="str">
        <f t="shared" si="960"/>
        <v/>
      </c>
      <c r="EA1174" s="12" t="str">
        <f t="shared" si="961"/>
        <v/>
      </c>
      <c r="EB1174" s="12" t="str">
        <f t="shared" si="962"/>
        <v/>
      </c>
      <c r="EC1174" s="12" t="str">
        <f t="shared" si="963"/>
        <v/>
      </c>
      <c r="ED1174" s="12" t="str">
        <f t="shared" si="964"/>
        <v/>
      </c>
      <c r="EE1174" s="12" t="str">
        <f t="shared" si="965"/>
        <v/>
      </c>
      <c r="EF1174" s="12" t="str">
        <f t="shared" si="966"/>
        <v/>
      </c>
      <c r="EG1174" s="12" t="str">
        <f t="shared" si="967"/>
        <v/>
      </c>
      <c r="EH1174" s="12" t="str">
        <f t="shared" si="968"/>
        <v/>
      </c>
      <c r="EI1174" s="12" t="str">
        <f t="shared" si="969"/>
        <v/>
      </c>
      <c r="EK1174" s="83" t="str">
        <f t="shared" si="949"/>
        <v/>
      </c>
      <c r="EM1174" s="12" t="str">
        <f t="shared" si="950"/>
        <v/>
      </c>
      <c r="EO1174" s="12" t="str">
        <f t="shared" si="951"/>
        <v/>
      </c>
      <c r="EQ1174" s="12" t="str">
        <f>IF($EO1174="", "", IF($EQ$8=$EQ$6, COUNTIF($EO$11:$EO$2510, "&gt;"&amp;$EO1174)+1+COUNTIF($EO$11:$EO1174, $EO1174)-1, COUNTIF($EO$11:$EO$2510, "&lt;"&amp;$EO1174)+1+COUNTIF($EO$11:$EO1174, $EO1174)-1))</f>
        <v/>
      </c>
    </row>
    <row r="1175" spans="1:147" x14ac:dyDescent="0.55000000000000004">
      <c r="A1175" s="8"/>
      <c r="B1175" s="12" t="str">
        <f>IF($D1175="", "", COUNTIF($D$11:$D1175, $D1175))</f>
        <v/>
      </c>
      <c r="C1175" s="8"/>
      <c r="D1175" s="45"/>
      <c r="E1175" s="46"/>
      <c r="F1175" s="47"/>
      <c r="G1175" s="54"/>
      <c r="H1175" s="54"/>
      <c r="I1175" s="48"/>
      <c r="J1175" s="49"/>
      <c r="K1175" s="50"/>
      <c r="L1175" s="50"/>
      <c r="M1175" s="50"/>
      <c r="N1175" s="50"/>
      <c r="O1175" s="50"/>
      <c r="P1175" s="50"/>
      <c r="Q1175" s="50"/>
      <c r="R1175" s="50"/>
      <c r="S1175" s="50"/>
      <c r="T1175" s="50"/>
      <c r="U1175" s="51"/>
      <c r="V1175" s="52"/>
      <c r="W1175" s="53"/>
      <c r="X1175" s="53"/>
      <c r="Y1175" s="53"/>
      <c r="Z1175" s="53"/>
      <c r="AA1175" s="48"/>
      <c r="AB1175" s="54"/>
      <c r="AC1175" s="54"/>
      <c r="AD1175" s="54"/>
      <c r="AE1175" s="54"/>
      <c r="AF1175" s="54"/>
      <c r="AG1175" s="54"/>
      <c r="AH1175" s="54"/>
      <c r="AI1175" s="54"/>
      <c r="AJ1175" s="49"/>
      <c r="AK1175" s="48"/>
      <c r="AL1175" s="54"/>
      <c r="AM1175" s="54"/>
      <c r="AN1175" s="54"/>
      <c r="AO1175" s="54"/>
      <c r="AP1175" s="54"/>
      <c r="AQ1175" s="54"/>
      <c r="AR1175" s="54"/>
      <c r="AS1175" s="54"/>
      <c r="AT1175" s="54"/>
      <c r="AU1175" s="54"/>
      <c r="AV1175" s="54"/>
      <c r="AW1175" s="54"/>
      <c r="AX1175" s="54"/>
      <c r="AY1175" s="54"/>
      <c r="AZ1175" s="54"/>
      <c r="BA1175" s="54"/>
      <c r="BB1175" s="54"/>
      <c r="BC1175" s="54"/>
      <c r="BD1175" s="54"/>
      <c r="BE1175" s="54"/>
      <c r="BF1175" s="54"/>
      <c r="BG1175" s="54"/>
      <c r="BH1175" s="54"/>
      <c r="BI1175" s="54"/>
      <c r="BJ1175" s="54"/>
      <c r="BK1175" s="54"/>
      <c r="BL1175" s="54"/>
      <c r="BM1175" s="54"/>
      <c r="BN1175" s="54"/>
      <c r="BO1175" s="54"/>
      <c r="BP1175" s="54"/>
      <c r="BQ1175" s="54"/>
      <c r="BR1175" s="54"/>
      <c r="BS1175" s="54"/>
      <c r="BT1175" s="54"/>
      <c r="BU1175" s="54"/>
      <c r="BV1175" s="54"/>
      <c r="BW1175" s="54"/>
      <c r="BX1175" s="49"/>
      <c r="BY1175" s="55"/>
      <c r="BZ1175" s="8"/>
      <c r="CE1175" s="12" t="str">
        <f t="shared" si="939"/>
        <v/>
      </c>
      <c r="CG1175" s="77" t="str">
        <f t="shared" si="940"/>
        <v/>
      </c>
      <c r="CH1175" s="80" t="str">
        <f t="shared" si="941"/>
        <v/>
      </c>
      <c r="CL1175" s="12" t="str">
        <f t="shared" si="942"/>
        <v/>
      </c>
      <c r="CM1175" s="12" t="str">
        <f t="shared" si="943"/>
        <v/>
      </c>
      <c r="CN1175" s="12" t="str" cm="1">
        <f t="array" ref="CN1175">IF(OR($CE1175="", $CG$3=""), "", IF(IFERROR(INDEX($K1175:$T1175, $CK1175, MATCH(CN$3, $K$3:$T$3, 0)), "")="", $CC$4, $CC$3))</f>
        <v/>
      </c>
      <c r="CO1175" s="12" t="str" cm="1">
        <f t="array" ref="CO1175">IF(OR($CE1175="", $CG$3=""), "", IF(IFERROR(INDEX($AA1175:$AJ1175, $CK1175, MATCH(CO$3, $AA$3:$AJ$3, 0)), "")="", $CC$4, $CC$3))</f>
        <v/>
      </c>
      <c r="CP1175" s="12" t="str">
        <f>IF(OR($CE1175="", $CG$3=""), "", IF(CP$3='Property List &amp; Features'!$BG$9, $CC$3, IF(CP$3=$I1175, $CC$3, $CC$4)))</f>
        <v/>
      </c>
      <c r="CQ1175" s="12" t="str">
        <f>IF(OR($CE1175="", $CG$3=""), "", IF(CQ$3='Property List &amp; Features'!$BG$9, $CC$3, IF(CQ$3=$J1175, $CC$3, $CC$4)))</f>
        <v/>
      </c>
      <c r="CR1175" s="12" t="str">
        <f t="shared" si="944"/>
        <v/>
      </c>
      <c r="CS1175" s="12" t="str">
        <f t="shared" si="945"/>
        <v/>
      </c>
      <c r="CT1175" s="12" t="str">
        <f t="shared" si="946"/>
        <v/>
      </c>
      <c r="CU1175" s="12" t="str">
        <f t="shared" si="947"/>
        <v/>
      </c>
      <c r="CV1175" s="12" t="str">
        <f t="shared" si="948"/>
        <v/>
      </c>
      <c r="CW1175" s="12" t="str">
        <f t="shared" si="970"/>
        <v/>
      </c>
      <c r="CX1175" s="12" t="str">
        <f t="shared" si="971"/>
        <v/>
      </c>
      <c r="CY1175" s="12" t="str">
        <f t="shared" si="972"/>
        <v/>
      </c>
      <c r="CZ1175" s="12" t="str">
        <f t="shared" si="973"/>
        <v/>
      </c>
      <c r="DA1175" s="12" t="str">
        <f t="shared" si="974"/>
        <v/>
      </c>
      <c r="DB1175" s="12" t="str">
        <f t="shared" si="975"/>
        <v/>
      </c>
      <c r="DC1175" s="12" t="str">
        <f t="shared" si="976"/>
        <v/>
      </c>
      <c r="DD1175" s="12" t="str">
        <f t="shared" si="977"/>
        <v/>
      </c>
      <c r="DE1175" s="12" t="str">
        <f t="shared" si="978"/>
        <v/>
      </c>
      <c r="DF1175" s="12" t="str">
        <f t="shared" si="979"/>
        <v/>
      </c>
      <c r="DG1175" s="12" t="str">
        <f t="shared" si="980"/>
        <v/>
      </c>
      <c r="DH1175" s="12" t="str">
        <f t="shared" si="981"/>
        <v/>
      </c>
      <c r="DI1175" s="12" t="str">
        <f t="shared" si="982"/>
        <v/>
      </c>
      <c r="DJ1175" s="12" t="str">
        <f t="shared" si="983"/>
        <v/>
      </c>
      <c r="DK1175" s="12" t="str">
        <f t="shared" si="984"/>
        <v/>
      </c>
      <c r="DL1175" s="12" t="str">
        <f t="shared" si="985"/>
        <v/>
      </c>
      <c r="DM1175" s="12" t="str">
        <f t="shared" si="986"/>
        <v/>
      </c>
      <c r="DN1175" s="12" t="str">
        <f t="shared" si="987"/>
        <v/>
      </c>
      <c r="DO1175" s="12" t="str">
        <f t="shared" si="988"/>
        <v/>
      </c>
      <c r="DP1175" s="12" t="str">
        <f t="shared" si="989"/>
        <v/>
      </c>
      <c r="DQ1175" s="12" t="str">
        <f t="shared" si="990"/>
        <v/>
      </c>
      <c r="DR1175" s="12" t="str">
        <f t="shared" si="952"/>
        <v/>
      </c>
      <c r="DS1175" s="12" t="str">
        <f t="shared" si="953"/>
        <v/>
      </c>
      <c r="DT1175" s="12" t="str">
        <f t="shared" si="954"/>
        <v/>
      </c>
      <c r="DU1175" s="12" t="str">
        <f t="shared" si="955"/>
        <v/>
      </c>
      <c r="DV1175" s="12" t="str">
        <f t="shared" si="956"/>
        <v/>
      </c>
      <c r="DW1175" s="12" t="str">
        <f t="shared" si="957"/>
        <v/>
      </c>
      <c r="DX1175" s="12" t="str">
        <f t="shared" si="958"/>
        <v/>
      </c>
      <c r="DY1175" s="12" t="str">
        <f t="shared" si="959"/>
        <v/>
      </c>
      <c r="DZ1175" s="12" t="str">
        <f t="shared" si="960"/>
        <v/>
      </c>
      <c r="EA1175" s="12" t="str">
        <f t="shared" si="961"/>
        <v/>
      </c>
      <c r="EB1175" s="12" t="str">
        <f t="shared" si="962"/>
        <v/>
      </c>
      <c r="EC1175" s="12" t="str">
        <f t="shared" si="963"/>
        <v/>
      </c>
      <c r="ED1175" s="12" t="str">
        <f t="shared" si="964"/>
        <v/>
      </c>
      <c r="EE1175" s="12" t="str">
        <f t="shared" si="965"/>
        <v/>
      </c>
      <c r="EF1175" s="12" t="str">
        <f t="shared" si="966"/>
        <v/>
      </c>
      <c r="EG1175" s="12" t="str">
        <f t="shared" si="967"/>
        <v/>
      </c>
      <c r="EH1175" s="12" t="str">
        <f t="shared" si="968"/>
        <v/>
      </c>
      <c r="EI1175" s="12" t="str">
        <f t="shared" si="969"/>
        <v/>
      </c>
      <c r="EK1175" s="83" t="str">
        <f t="shared" si="949"/>
        <v/>
      </c>
      <c r="EM1175" s="12" t="str">
        <f t="shared" si="950"/>
        <v/>
      </c>
      <c r="EO1175" s="12" t="str">
        <f t="shared" si="951"/>
        <v/>
      </c>
      <c r="EQ1175" s="12" t="str">
        <f>IF($EO1175="", "", IF($EQ$8=$EQ$6, COUNTIF($EO$11:$EO$2510, "&gt;"&amp;$EO1175)+1+COUNTIF($EO$11:$EO1175, $EO1175)-1, COUNTIF($EO$11:$EO$2510, "&lt;"&amp;$EO1175)+1+COUNTIF($EO$11:$EO1175, $EO1175)-1))</f>
        <v/>
      </c>
    </row>
    <row r="1176" spans="1:147" x14ac:dyDescent="0.55000000000000004">
      <c r="A1176" s="8"/>
      <c r="B1176" s="12" t="str">
        <f>IF($D1176="", "", COUNTIF($D$11:$D1176, $D1176))</f>
        <v/>
      </c>
      <c r="C1176" s="8"/>
      <c r="D1176" s="45"/>
      <c r="E1176" s="46"/>
      <c r="F1176" s="47"/>
      <c r="G1176" s="54"/>
      <c r="H1176" s="54"/>
      <c r="I1176" s="48"/>
      <c r="J1176" s="49"/>
      <c r="K1176" s="50"/>
      <c r="L1176" s="50"/>
      <c r="M1176" s="50"/>
      <c r="N1176" s="50"/>
      <c r="O1176" s="50"/>
      <c r="P1176" s="50"/>
      <c r="Q1176" s="50"/>
      <c r="R1176" s="50"/>
      <c r="S1176" s="50"/>
      <c r="T1176" s="50"/>
      <c r="U1176" s="51"/>
      <c r="V1176" s="52"/>
      <c r="W1176" s="53"/>
      <c r="X1176" s="53"/>
      <c r="Y1176" s="53"/>
      <c r="Z1176" s="53"/>
      <c r="AA1176" s="48"/>
      <c r="AB1176" s="54"/>
      <c r="AC1176" s="54"/>
      <c r="AD1176" s="54"/>
      <c r="AE1176" s="54"/>
      <c r="AF1176" s="54"/>
      <c r="AG1176" s="54"/>
      <c r="AH1176" s="54"/>
      <c r="AI1176" s="54"/>
      <c r="AJ1176" s="49"/>
      <c r="AK1176" s="48"/>
      <c r="AL1176" s="54"/>
      <c r="AM1176" s="54"/>
      <c r="AN1176" s="54"/>
      <c r="AO1176" s="54"/>
      <c r="AP1176" s="54"/>
      <c r="AQ1176" s="54"/>
      <c r="AR1176" s="54"/>
      <c r="AS1176" s="54"/>
      <c r="AT1176" s="54"/>
      <c r="AU1176" s="54"/>
      <c r="AV1176" s="54"/>
      <c r="AW1176" s="54"/>
      <c r="AX1176" s="54"/>
      <c r="AY1176" s="54"/>
      <c r="AZ1176" s="54"/>
      <c r="BA1176" s="54"/>
      <c r="BB1176" s="54"/>
      <c r="BC1176" s="54"/>
      <c r="BD1176" s="54"/>
      <c r="BE1176" s="54"/>
      <c r="BF1176" s="54"/>
      <c r="BG1176" s="54"/>
      <c r="BH1176" s="54"/>
      <c r="BI1176" s="54"/>
      <c r="BJ1176" s="54"/>
      <c r="BK1176" s="54"/>
      <c r="BL1176" s="54"/>
      <c r="BM1176" s="54"/>
      <c r="BN1176" s="54"/>
      <c r="BO1176" s="54"/>
      <c r="BP1176" s="54"/>
      <c r="BQ1176" s="54"/>
      <c r="BR1176" s="54"/>
      <c r="BS1176" s="54"/>
      <c r="BT1176" s="54"/>
      <c r="BU1176" s="54"/>
      <c r="BV1176" s="54"/>
      <c r="BW1176" s="54"/>
      <c r="BX1176" s="49"/>
      <c r="BY1176" s="55"/>
      <c r="BZ1176" s="8"/>
      <c r="CE1176" s="12" t="str">
        <f t="shared" si="939"/>
        <v/>
      </c>
      <c r="CG1176" s="77" t="str">
        <f t="shared" si="940"/>
        <v/>
      </c>
      <c r="CH1176" s="80" t="str">
        <f t="shared" si="941"/>
        <v/>
      </c>
      <c r="CL1176" s="12" t="str">
        <f t="shared" si="942"/>
        <v/>
      </c>
      <c r="CM1176" s="12" t="str">
        <f t="shared" si="943"/>
        <v/>
      </c>
      <c r="CN1176" s="12" t="str" cm="1">
        <f t="array" ref="CN1176">IF(OR($CE1176="", $CG$3=""), "", IF(IFERROR(INDEX($K1176:$T1176, $CK1176, MATCH(CN$3, $K$3:$T$3, 0)), "")="", $CC$4, $CC$3))</f>
        <v/>
      </c>
      <c r="CO1176" s="12" t="str" cm="1">
        <f t="array" ref="CO1176">IF(OR($CE1176="", $CG$3=""), "", IF(IFERROR(INDEX($AA1176:$AJ1176, $CK1176, MATCH(CO$3, $AA$3:$AJ$3, 0)), "")="", $CC$4, $CC$3))</f>
        <v/>
      </c>
      <c r="CP1176" s="12" t="str">
        <f>IF(OR($CE1176="", $CG$3=""), "", IF(CP$3='Property List &amp; Features'!$BG$9, $CC$3, IF(CP$3=$I1176, $CC$3, $CC$4)))</f>
        <v/>
      </c>
      <c r="CQ1176" s="12" t="str">
        <f>IF(OR($CE1176="", $CG$3=""), "", IF(CQ$3='Property List &amp; Features'!$BG$9, $CC$3, IF(CQ$3=$J1176, $CC$3, $CC$4)))</f>
        <v/>
      </c>
      <c r="CR1176" s="12" t="str">
        <f t="shared" si="944"/>
        <v/>
      </c>
      <c r="CS1176" s="12" t="str">
        <f t="shared" si="945"/>
        <v/>
      </c>
      <c r="CT1176" s="12" t="str">
        <f t="shared" si="946"/>
        <v/>
      </c>
      <c r="CU1176" s="12" t="str">
        <f t="shared" si="947"/>
        <v/>
      </c>
      <c r="CV1176" s="12" t="str">
        <f t="shared" si="948"/>
        <v/>
      </c>
      <c r="CW1176" s="12" t="str">
        <f t="shared" si="970"/>
        <v/>
      </c>
      <c r="CX1176" s="12" t="str">
        <f t="shared" si="971"/>
        <v/>
      </c>
      <c r="CY1176" s="12" t="str">
        <f t="shared" si="972"/>
        <v/>
      </c>
      <c r="CZ1176" s="12" t="str">
        <f t="shared" si="973"/>
        <v/>
      </c>
      <c r="DA1176" s="12" t="str">
        <f t="shared" si="974"/>
        <v/>
      </c>
      <c r="DB1176" s="12" t="str">
        <f t="shared" si="975"/>
        <v/>
      </c>
      <c r="DC1176" s="12" t="str">
        <f t="shared" si="976"/>
        <v/>
      </c>
      <c r="DD1176" s="12" t="str">
        <f t="shared" si="977"/>
        <v/>
      </c>
      <c r="DE1176" s="12" t="str">
        <f t="shared" si="978"/>
        <v/>
      </c>
      <c r="DF1176" s="12" t="str">
        <f t="shared" si="979"/>
        <v/>
      </c>
      <c r="DG1176" s="12" t="str">
        <f t="shared" si="980"/>
        <v/>
      </c>
      <c r="DH1176" s="12" t="str">
        <f t="shared" si="981"/>
        <v/>
      </c>
      <c r="DI1176" s="12" t="str">
        <f t="shared" si="982"/>
        <v/>
      </c>
      <c r="DJ1176" s="12" t="str">
        <f t="shared" si="983"/>
        <v/>
      </c>
      <c r="DK1176" s="12" t="str">
        <f t="shared" si="984"/>
        <v/>
      </c>
      <c r="DL1176" s="12" t="str">
        <f t="shared" si="985"/>
        <v/>
      </c>
      <c r="DM1176" s="12" t="str">
        <f t="shared" si="986"/>
        <v/>
      </c>
      <c r="DN1176" s="12" t="str">
        <f t="shared" si="987"/>
        <v/>
      </c>
      <c r="DO1176" s="12" t="str">
        <f t="shared" si="988"/>
        <v/>
      </c>
      <c r="DP1176" s="12" t="str">
        <f t="shared" si="989"/>
        <v/>
      </c>
      <c r="DQ1176" s="12" t="str">
        <f t="shared" si="990"/>
        <v/>
      </c>
      <c r="DR1176" s="12" t="str">
        <f t="shared" si="952"/>
        <v/>
      </c>
      <c r="DS1176" s="12" t="str">
        <f t="shared" si="953"/>
        <v/>
      </c>
      <c r="DT1176" s="12" t="str">
        <f t="shared" si="954"/>
        <v/>
      </c>
      <c r="DU1176" s="12" t="str">
        <f t="shared" si="955"/>
        <v/>
      </c>
      <c r="DV1176" s="12" t="str">
        <f t="shared" si="956"/>
        <v/>
      </c>
      <c r="DW1176" s="12" t="str">
        <f t="shared" si="957"/>
        <v/>
      </c>
      <c r="DX1176" s="12" t="str">
        <f t="shared" si="958"/>
        <v/>
      </c>
      <c r="DY1176" s="12" t="str">
        <f t="shared" si="959"/>
        <v/>
      </c>
      <c r="DZ1176" s="12" t="str">
        <f t="shared" si="960"/>
        <v/>
      </c>
      <c r="EA1176" s="12" t="str">
        <f t="shared" si="961"/>
        <v/>
      </c>
      <c r="EB1176" s="12" t="str">
        <f t="shared" si="962"/>
        <v/>
      </c>
      <c r="EC1176" s="12" t="str">
        <f t="shared" si="963"/>
        <v/>
      </c>
      <c r="ED1176" s="12" t="str">
        <f t="shared" si="964"/>
        <v/>
      </c>
      <c r="EE1176" s="12" t="str">
        <f t="shared" si="965"/>
        <v/>
      </c>
      <c r="EF1176" s="12" t="str">
        <f t="shared" si="966"/>
        <v/>
      </c>
      <c r="EG1176" s="12" t="str">
        <f t="shared" si="967"/>
        <v/>
      </c>
      <c r="EH1176" s="12" t="str">
        <f t="shared" si="968"/>
        <v/>
      </c>
      <c r="EI1176" s="12" t="str">
        <f t="shared" si="969"/>
        <v/>
      </c>
      <c r="EK1176" s="83" t="str">
        <f t="shared" si="949"/>
        <v/>
      </c>
      <c r="EM1176" s="12" t="str">
        <f t="shared" si="950"/>
        <v/>
      </c>
      <c r="EO1176" s="12" t="str">
        <f t="shared" si="951"/>
        <v/>
      </c>
      <c r="EQ1176" s="12" t="str">
        <f>IF($EO1176="", "", IF($EQ$8=$EQ$6, COUNTIF($EO$11:$EO$2510, "&gt;"&amp;$EO1176)+1+COUNTIF($EO$11:$EO1176, $EO1176)-1, COUNTIF($EO$11:$EO$2510, "&lt;"&amp;$EO1176)+1+COUNTIF($EO$11:$EO1176, $EO1176)-1))</f>
        <v/>
      </c>
    </row>
    <row r="1177" spans="1:147" x14ac:dyDescent="0.55000000000000004">
      <c r="A1177" s="8"/>
      <c r="B1177" s="12" t="str">
        <f>IF($D1177="", "", COUNTIF($D$11:$D1177, $D1177))</f>
        <v/>
      </c>
      <c r="C1177" s="8"/>
      <c r="D1177" s="45"/>
      <c r="E1177" s="46"/>
      <c r="F1177" s="47"/>
      <c r="G1177" s="54"/>
      <c r="H1177" s="54"/>
      <c r="I1177" s="48"/>
      <c r="J1177" s="49"/>
      <c r="K1177" s="50"/>
      <c r="L1177" s="50"/>
      <c r="M1177" s="50"/>
      <c r="N1177" s="50"/>
      <c r="O1177" s="50"/>
      <c r="P1177" s="50"/>
      <c r="Q1177" s="50"/>
      <c r="R1177" s="50"/>
      <c r="S1177" s="50"/>
      <c r="T1177" s="50"/>
      <c r="U1177" s="51"/>
      <c r="V1177" s="52"/>
      <c r="W1177" s="53"/>
      <c r="X1177" s="53"/>
      <c r="Y1177" s="53"/>
      <c r="Z1177" s="53"/>
      <c r="AA1177" s="48"/>
      <c r="AB1177" s="54"/>
      <c r="AC1177" s="54"/>
      <c r="AD1177" s="54"/>
      <c r="AE1177" s="54"/>
      <c r="AF1177" s="54"/>
      <c r="AG1177" s="54"/>
      <c r="AH1177" s="54"/>
      <c r="AI1177" s="54"/>
      <c r="AJ1177" s="49"/>
      <c r="AK1177" s="48"/>
      <c r="AL1177" s="54"/>
      <c r="AM1177" s="54"/>
      <c r="AN1177" s="54"/>
      <c r="AO1177" s="54"/>
      <c r="AP1177" s="54"/>
      <c r="AQ1177" s="54"/>
      <c r="AR1177" s="54"/>
      <c r="AS1177" s="54"/>
      <c r="AT1177" s="54"/>
      <c r="AU1177" s="54"/>
      <c r="AV1177" s="54"/>
      <c r="AW1177" s="54"/>
      <c r="AX1177" s="54"/>
      <c r="AY1177" s="54"/>
      <c r="AZ1177" s="54"/>
      <c r="BA1177" s="54"/>
      <c r="BB1177" s="54"/>
      <c r="BC1177" s="54"/>
      <c r="BD1177" s="54"/>
      <c r="BE1177" s="54"/>
      <c r="BF1177" s="54"/>
      <c r="BG1177" s="54"/>
      <c r="BH1177" s="54"/>
      <c r="BI1177" s="54"/>
      <c r="BJ1177" s="54"/>
      <c r="BK1177" s="54"/>
      <c r="BL1177" s="54"/>
      <c r="BM1177" s="54"/>
      <c r="BN1177" s="54"/>
      <c r="BO1177" s="54"/>
      <c r="BP1177" s="54"/>
      <c r="BQ1177" s="54"/>
      <c r="BR1177" s="54"/>
      <c r="BS1177" s="54"/>
      <c r="BT1177" s="54"/>
      <c r="BU1177" s="54"/>
      <c r="BV1177" s="54"/>
      <c r="BW1177" s="54"/>
      <c r="BX1177" s="49"/>
      <c r="BY1177" s="55"/>
      <c r="BZ1177" s="8"/>
      <c r="CE1177" s="12" t="str">
        <f t="shared" si="939"/>
        <v/>
      </c>
      <c r="CG1177" s="77" t="str">
        <f t="shared" si="940"/>
        <v/>
      </c>
      <c r="CH1177" s="80" t="str">
        <f t="shared" si="941"/>
        <v/>
      </c>
      <c r="CL1177" s="12" t="str">
        <f t="shared" si="942"/>
        <v/>
      </c>
      <c r="CM1177" s="12" t="str">
        <f t="shared" si="943"/>
        <v/>
      </c>
      <c r="CN1177" s="12" t="str" cm="1">
        <f t="array" ref="CN1177">IF(OR($CE1177="", $CG$3=""), "", IF(IFERROR(INDEX($K1177:$T1177, $CK1177, MATCH(CN$3, $K$3:$T$3, 0)), "")="", $CC$4, $CC$3))</f>
        <v/>
      </c>
      <c r="CO1177" s="12" t="str" cm="1">
        <f t="array" ref="CO1177">IF(OR($CE1177="", $CG$3=""), "", IF(IFERROR(INDEX($AA1177:$AJ1177, $CK1177, MATCH(CO$3, $AA$3:$AJ$3, 0)), "")="", $CC$4, $CC$3))</f>
        <v/>
      </c>
      <c r="CP1177" s="12" t="str">
        <f>IF(OR($CE1177="", $CG$3=""), "", IF(CP$3='Property List &amp; Features'!$BG$9, $CC$3, IF(CP$3=$I1177, $CC$3, $CC$4)))</f>
        <v/>
      </c>
      <c r="CQ1177" s="12" t="str">
        <f>IF(OR($CE1177="", $CG$3=""), "", IF(CQ$3='Property List &amp; Features'!$BG$9, $CC$3, IF(CQ$3=$J1177, $CC$3, $CC$4)))</f>
        <v/>
      </c>
      <c r="CR1177" s="12" t="str">
        <f t="shared" si="944"/>
        <v/>
      </c>
      <c r="CS1177" s="12" t="str">
        <f t="shared" si="945"/>
        <v/>
      </c>
      <c r="CT1177" s="12" t="str">
        <f t="shared" si="946"/>
        <v/>
      </c>
      <c r="CU1177" s="12" t="str">
        <f t="shared" si="947"/>
        <v/>
      </c>
      <c r="CV1177" s="12" t="str">
        <f t="shared" si="948"/>
        <v/>
      </c>
      <c r="CW1177" s="12" t="str">
        <f t="shared" si="970"/>
        <v/>
      </c>
      <c r="CX1177" s="12" t="str">
        <f t="shared" si="971"/>
        <v/>
      </c>
      <c r="CY1177" s="12" t="str">
        <f t="shared" si="972"/>
        <v/>
      </c>
      <c r="CZ1177" s="12" t="str">
        <f t="shared" si="973"/>
        <v/>
      </c>
      <c r="DA1177" s="12" t="str">
        <f t="shared" si="974"/>
        <v/>
      </c>
      <c r="DB1177" s="12" t="str">
        <f t="shared" si="975"/>
        <v/>
      </c>
      <c r="DC1177" s="12" t="str">
        <f t="shared" si="976"/>
        <v/>
      </c>
      <c r="DD1177" s="12" t="str">
        <f t="shared" si="977"/>
        <v/>
      </c>
      <c r="DE1177" s="12" t="str">
        <f t="shared" si="978"/>
        <v/>
      </c>
      <c r="DF1177" s="12" t="str">
        <f t="shared" si="979"/>
        <v/>
      </c>
      <c r="DG1177" s="12" t="str">
        <f t="shared" si="980"/>
        <v/>
      </c>
      <c r="DH1177" s="12" t="str">
        <f t="shared" si="981"/>
        <v/>
      </c>
      <c r="DI1177" s="12" t="str">
        <f t="shared" si="982"/>
        <v/>
      </c>
      <c r="DJ1177" s="12" t="str">
        <f t="shared" si="983"/>
        <v/>
      </c>
      <c r="DK1177" s="12" t="str">
        <f t="shared" si="984"/>
        <v/>
      </c>
      <c r="DL1177" s="12" t="str">
        <f t="shared" si="985"/>
        <v/>
      </c>
      <c r="DM1177" s="12" t="str">
        <f t="shared" si="986"/>
        <v/>
      </c>
      <c r="DN1177" s="12" t="str">
        <f t="shared" si="987"/>
        <v/>
      </c>
      <c r="DO1177" s="12" t="str">
        <f t="shared" si="988"/>
        <v/>
      </c>
      <c r="DP1177" s="12" t="str">
        <f t="shared" si="989"/>
        <v/>
      </c>
      <c r="DQ1177" s="12" t="str">
        <f t="shared" si="990"/>
        <v/>
      </c>
      <c r="DR1177" s="12" t="str">
        <f t="shared" si="952"/>
        <v/>
      </c>
      <c r="DS1177" s="12" t="str">
        <f t="shared" si="953"/>
        <v/>
      </c>
      <c r="DT1177" s="12" t="str">
        <f t="shared" si="954"/>
        <v/>
      </c>
      <c r="DU1177" s="12" t="str">
        <f t="shared" si="955"/>
        <v/>
      </c>
      <c r="DV1177" s="12" t="str">
        <f t="shared" si="956"/>
        <v/>
      </c>
      <c r="DW1177" s="12" t="str">
        <f t="shared" si="957"/>
        <v/>
      </c>
      <c r="DX1177" s="12" t="str">
        <f t="shared" si="958"/>
        <v/>
      </c>
      <c r="DY1177" s="12" t="str">
        <f t="shared" si="959"/>
        <v/>
      </c>
      <c r="DZ1177" s="12" t="str">
        <f t="shared" si="960"/>
        <v/>
      </c>
      <c r="EA1177" s="12" t="str">
        <f t="shared" si="961"/>
        <v/>
      </c>
      <c r="EB1177" s="12" t="str">
        <f t="shared" si="962"/>
        <v/>
      </c>
      <c r="EC1177" s="12" t="str">
        <f t="shared" si="963"/>
        <v/>
      </c>
      <c r="ED1177" s="12" t="str">
        <f t="shared" si="964"/>
        <v/>
      </c>
      <c r="EE1177" s="12" t="str">
        <f t="shared" si="965"/>
        <v/>
      </c>
      <c r="EF1177" s="12" t="str">
        <f t="shared" si="966"/>
        <v/>
      </c>
      <c r="EG1177" s="12" t="str">
        <f t="shared" si="967"/>
        <v/>
      </c>
      <c r="EH1177" s="12" t="str">
        <f t="shared" si="968"/>
        <v/>
      </c>
      <c r="EI1177" s="12" t="str">
        <f t="shared" si="969"/>
        <v/>
      </c>
      <c r="EK1177" s="83" t="str">
        <f t="shared" si="949"/>
        <v/>
      </c>
      <c r="EM1177" s="12" t="str">
        <f t="shared" si="950"/>
        <v/>
      </c>
      <c r="EO1177" s="12" t="str">
        <f t="shared" si="951"/>
        <v/>
      </c>
      <c r="EQ1177" s="12" t="str">
        <f>IF($EO1177="", "", IF($EQ$8=$EQ$6, COUNTIF($EO$11:$EO$2510, "&gt;"&amp;$EO1177)+1+COUNTIF($EO$11:$EO1177, $EO1177)-1, COUNTIF($EO$11:$EO$2510, "&lt;"&amp;$EO1177)+1+COUNTIF($EO$11:$EO1177, $EO1177)-1))</f>
        <v/>
      </c>
    </row>
    <row r="1178" spans="1:147" x14ac:dyDescent="0.55000000000000004">
      <c r="A1178" s="8"/>
      <c r="B1178" s="12" t="str">
        <f>IF($D1178="", "", COUNTIF($D$11:$D1178, $D1178))</f>
        <v/>
      </c>
      <c r="C1178" s="8"/>
      <c r="D1178" s="45"/>
      <c r="E1178" s="46"/>
      <c r="F1178" s="47"/>
      <c r="G1178" s="54"/>
      <c r="H1178" s="54"/>
      <c r="I1178" s="48"/>
      <c r="J1178" s="49"/>
      <c r="K1178" s="50"/>
      <c r="L1178" s="50"/>
      <c r="M1178" s="50"/>
      <c r="N1178" s="50"/>
      <c r="O1178" s="50"/>
      <c r="P1178" s="50"/>
      <c r="Q1178" s="50"/>
      <c r="R1178" s="50"/>
      <c r="S1178" s="50"/>
      <c r="T1178" s="50"/>
      <c r="U1178" s="51"/>
      <c r="V1178" s="52"/>
      <c r="W1178" s="53"/>
      <c r="X1178" s="53"/>
      <c r="Y1178" s="53"/>
      <c r="Z1178" s="53"/>
      <c r="AA1178" s="48"/>
      <c r="AB1178" s="54"/>
      <c r="AC1178" s="54"/>
      <c r="AD1178" s="54"/>
      <c r="AE1178" s="54"/>
      <c r="AF1178" s="54"/>
      <c r="AG1178" s="54"/>
      <c r="AH1178" s="54"/>
      <c r="AI1178" s="54"/>
      <c r="AJ1178" s="49"/>
      <c r="AK1178" s="48"/>
      <c r="AL1178" s="54"/>
      <c r="AM1178" s="54"/>
      <c r="AN1178" s="54"/>
      <c r="AO1178" s="54"/>
      <c r="AP1178" s="54"/>
      <c r="AQ1178" s="54"/>
      <c r="AR1178" s="54"/>
      <c r="AS1178" s="54"/>
      <c r="AT1178" s="54"/>
      <c r="AU1178" s="54"/>
      <c r="AV1178" s="54"/>
      <c r="AW1178" s="54"/>
      <c r="AX1178" s="54"/>
      <c r="AY1178" s="54"/>
      <c r="AZ1178" s="54"/>
      <c r="BA1178" s="54"/>
      <c r="BB1178" s="54"/>
      <c r="BC1178" s="54"/>
      <c r="BD1178" s="54"/>
      <c r="BE1178" s="54"/>
      <c r="BF1178" s="54"/>
      <c r="BG1178" s="54"/>
      <c r="BH1178" s="54"/>
      <c r="BI1178" s="54"/>
      <c r="BJ1178" s="54"/>
      <c r="BK1178" s="54"/>
      <c r="BL1178" s="54"/>
      <c r="BM1178" s="54"/>
      <c r="BN1178" s="54"/>
      <c r="BO1178" s="54"/>
      <c r="BP1178" s="54"/>
      <c r="BQ1178" s="54"/>
      <c r="BR1178" s="54"/>
      <c r="BS1178" s="54"/>
      <c r="BT1178" s="54"/>
      <c r="BU1178" s="54"/>
      <c r="BV1178" s="54"/>
      <c r="BW1178" s="54"/>
      <c r="BX1178" s="49"/>
      <c r="BY1178" s="55"/>
      <c r="BZ1178" s="8"/>
      <c r="CE1178" s="12" t="str">
        <f t="shared" si="939"/>
        <v/>
      </c>
      <c r="CG1178" s="77" t="str">
        <f t="shared" si="940"/>
        <v/>
      </c>
      <c r="CH1178" s="80" t="str">
        <f t="shared" si="941"/>
        <v/>
      </c>
      <c r="CL1178" s="12" t="str">
        <f t="shared" si="942"/>
        <v/>
      </c>
      <c r="CM1178" s="12" t="str">
        <f t="shared" si="943"/>
        <v/>
      </c>
      <c r="CN1178" s="12" t="str" cm="1">
        <f t="array" ref="CN1178">IF(OR($CE1178="", $CG$3=""), "", IF(IFERROR(INDEX($K1178:$T1178, $CK1178, MATCH(CN$3, $K$3:$T$3, 0)), "")="", $CC$4, $CC$3))</f>
        <v/>
      </c>
      <c r="CO1178" s="12" t="str" cm="1">
        <f t="array" ref="CO1178">IF(OR($CE1178="", $CG$3=""), "", IF(IFERROR(INDEX($AA1178:$AJ1178, $CK1178, MATCH(CO$3, $AA$3:$AJ$3, 0)), "")="", $CC$4, $CC$3))</f>
        <v/>
      </c>
      <c r="CP1178" s="12" t="str">
        <f>IF(OR($CE1178="", $CG$3=""), "", IF(CP$3='Property List &amp; Features'!$BG$9, $CC$3, IF(CP$3=$I1178, $CC$3, $CC$4)))</f>
        <v/>
      </c>
      <c r="CQ1178" s="12" t="str">
        <f>IF(OR($CE1178="", $CG$3=""), "", IF(CQ$3='Property List &amp; Features'!$BG$9, $CC$3, IF(CQ$3=$J1178, $CC$3, $CC$4)))</f>
        <v/>
      </c>
      <c r="CR1178" s="12" t="str">
        <f t="shared" si="944"/>
        <v/>
      </c>
      <c r="CS1178" s="12" t="str">
        <f t="shared" si="945"/>
        <v/>
      </c>
      <c r="CT1178" s="12" t="str">
        <f t="shared" si="946"/>
        <v/>
      </c>
      <c r="CU1178" s="12" t="str">
        <f t="shared" si="947"/>
        <v/>
      </c>
      <c r="CV1178" s="12" t="str">
        <f t="shared" si="948"/>
        <v/>
      </c>
      <c r="CW1178" s="12" t="str">
        <f t="shared" si="970"/>
        <v/>
      </c>
      <c r="CX1178" s="12" t="str">
        <f t="shared" si="971"/>
        <v/>
      </c>
      <c r="CY1178" s="12" t="str">
        <f t="shared" si="972"/>
        <v/>
      </c>
      <c r="CZ1178" s="12" t="str">
        <f t="shared" si="973"/>
        <v/>
      </c>
      <c r="DA1178" s="12" t="str">
        <f t="shared" si="974"/>
        <v/>
      </c>
      <c r="DB1178" s="12" t="str">
        <f t="shared" si="975"/>
        <v/>
      </c>
      <c r="DC1178" s="12" t="str">
        <f t="shared" si="976"/>
        <v/>
      </c>
      <c r="DD1178" s="12" t="str">
        <f t="shared" si="977"/>
        <v/>
      </c>
      <c r="DE1178" s="12" t="str">
        <f t="shared" si="978"/>
        <v/>
      </c>
      <c r="DF1178" s="12" t="str">
        <f t="shared" si="979"/>
        <v/>
      </c>
      <c r="DG1178" s="12" t="str">
        <f t="shared" si="980"/>
        <v/>
      </c>
      <c r="DH1178" s="12" t="str">
        <f t="shared" si="981"/>
        <v/>
      </c>
      <c r="DI1178" s="12" t="str">
        <f t="shared" si="982"/>
        <v/>
      </c>
      <c r="DJ1178" s="12" t="str">
        <f t="shared" si="983"/>
        <v/>
      </c>
      <c r="DK1178" s="12" t="str">
        <f t="shared" si="984"/>
        <v/>
      </c>
      <c r="DL1178" s="12" t="str">
        <f t="shared" si="985"/>
        <v/>
      </c>
      <c r="DM1178" s="12" t="str">
        <f t="shared" si="986"/>
        <v/>
      </c>
      <c r="DN1178" s="12" t="str">
        <f t="shared" si="987"/>
        <v/>
      </c>
      <c r="DO1178" s="12" t="str">
        <f t="shared" si="988"/>
        <v/>
      </c>
      <c r="DP1178" s="12" t="str">
        <f t="shared" si="989"/>
        <v/>
      </c>
      <c r="DQ1178" s="12" t="str">
        <f t="shared" si="990"/>
        <v/>
      </c>
      <c r="DR1178" s="12" t="str">
        <f t="shared" si="952"/>
        <v/>
      </c>
      <c r="DS1178" s="12" t="str">
        <f t="shared" si="953"/>
        <v/>
      </c>
      <c r="DT1178" s="12" t="str">
        <f t="shared" si="954"/>
        <v/>
      </c>
      <c r="DU1178" s="12" t="str">
        <f t="shared" si="955"/>
        <v/>
      </c>
      <c r="DV1178" s="12" t="str">
        <f t="shared" si="956"/>
        <v/>
      </c>
      <c r="DW1178" s="12" t="str">
        <f t="shared" si="957"/>
        <v/>
      </c>
      <c r="DX1178" s="12" t="str">
        <f t="shared" si="958"/>
        <v/>
      </c>
      <c r="DY1178" s="12" t="str">
        <f t="shared" si="959"/>
        <v/>
      </c>
      <c r="DZ1178" s="12" t="str">
        <f t="shared" si="960"/>
        <v/>
      </c>
      <c r="EA1178" s="12" t="str">
        <f t="shared" si="961"/>
        <v/>
      </c>
      <c r="EB1178" s="12" t="str">
        <f t="shared" si="962"/>
        <v/>
      </c>
      <c r="EC1178" s="12" t="str">
        <f t="shared" si="963"/>
        <v/>
      </c>
      <c r="ED1178" s="12" t="str">
        <f t="shared" si="964"/>
        <v/>
      </c>
      <c r="EE1178" s="12" t="str">
        <f t="shared" si="965"/>
        <v/>
      </c>
      <c r="EF1178" s="12" t="str">
        <f t="shared" si="966"/>
        <v/>
      </c>
      <c r="EG1178" s="12" t="str">
        <f t="shared" si="967"/>
        <v/>
      </c>
      <c r="EH1178" s="12" t="str">
        <f t="shared" si="968"/>
        <v/>
      </c>
      <c r="EI1178" s="12" t="str">
        <f t="shared" si="969"/>
        <v/>
      </c>
      <c r="EK1178" s="83" t="str">
        <f t="shared" si="949"/>
        <v/>
      </c>
      <c r="EM1178" s="12" t="str">
        <f t="shared" si="950"/>
        <v/>
      </c>
      <c r="EO1178" s="12" t="str">
        <f t="shared" si="951"/>
        <v/>
      </c>
      <c r="EQ1178" s="12" t="str">
        <f>IF($EO1178="", "", IF($EQ$8=$EQ$6, COUNTIF($EO$11:$EO$2510, "&gt;"&amp;$EO1178)+1+COUNTIF($EO$11:$EO1178, $EO1178)-1, COUNTIF($EO$11:$EO$2510, "&lt;"&amp;$EO1178)+1+COUNTIF($EO$11:$EO1178, $EO1178)-1))</f>
        <v/>
      </c>
    </row>
    <row r="1179" spans="1:147" x14ac:dyDescent="0.55000000000000004">
      <c r="A1179" s="8"/>
      <c r="B1179" s="12" t="str">
        <f>IF($D1179="", "", COUNTIF($D$11:$D1179, $D1179))</f>
        <v/>
      </c>
      <c r="C1179" s="8"/>
      <c r="D1179" s="45"/>
      <c r="E1179" s="46"/>
      <c r="F1179" s="47"/>
      <c r="G1179" s="54"/>
      <c r="H1179" s="54"/>
      <c r="I1179" s="48"/>
      <c r="J1179" s="49"/>
      <c r="K1179" s="50"/>
      <c r="L1179" s="50"/>
      <c r="M1179" s="50"/>
      <c r="N1179" s="50"/>
      <c r="O1179" s="50"/>
      <c r="P1179" s="50"/>
      <c r="Q1179" s="50"/>
      <c r="R1179" s="50"/>
      <c r="S1179" s="50"/>
      <c r="T1179" s="50"/>
      <c r="U1179" s="51"/>
      <c r="V1179" s="52"/>
      <c r="W1179" s="53"/>
      <c r="X1179" s="53"/>
      <c r="Y1179" s="53"/>
      <c r="Z1179" s="53"/>
      <c r="AA1179" s="48"/>
      <c r="AB1179" s="54"/>
      <c r="AC1179" s="54"/>
      <c r="AD1179" s="54"/>
      <c r="AE1179" s="54"/>
      <c r="AF1179" s="54"/>
      <c r="AG1179" s="54"/>
      <c r="AH1179" s="54"/>
      <c r="AI1179" s="54"/>
      <c r="AJ1179" s="49"/>
      <c r="AK1179" s="48"/>
      <c r="AL1179" s="54"/>
      <c r="AM1179" s="54"/>
      <c r="AN1179" s="54"/>
      <c r="AO1179" s="54"/>
      <c r="AP1179" s="54"/>
      <c r="AQ1179" s="54"/>
      <c r="AR1179" s="54"/>
      <c r="AS1179" s="54"/>
      <c r="AT1179" s="54"/>
      <c r="AU1179" s="54"/>
      <c r="AV1179" s="54"/>
      <c r="AW1179" s="54"/>
      <c r="AX1179" s="54"/>
      <c r="AY1179" s="54"/>
      <c r="AZ1179" s="54"/>
      <c r="BA1179" s="54"/>
      <c r="BB1179" s="54"/>
      <c r="BC1179" s="54"/>
      <c r="BD1179" s="54"/>
      <c r="BE1179" s="54"/>
      <c r="BF1179" s="54"/>
      <c r="BG1179" s="54"/>
      <c r="BH1179" s="54"/>
      <c r="BI1179" s="54"/>
      <c r="BJ1179" s="54"/>
      <c r="BK1179" s="54"/>
      <c r="BL1179" s="54"/>
      <c r="BM1179" s="54"/>
      <c r="BN1179" s="54"/>
      <c r="BO1179" s="54"/>
      <c r="BP1179" s="54"/>
      <c r="BQ1179" s="54"/>
      <c r="BR1179" s="54"/>
      <c r="BS1179" s="54"/>
      <c r="BT1179" s="54"/>
      <c r="BU1179" s="54"/>
      <c r="BV1179" s="54"/>
      <c r="BW1179" s="54"/>
      <c r="BX1179" s="49"/>
      <c r="BY1179" s="55"/>
      <c r="BZ1179" s="8"/>
      <c r="CE1179" s="12" t="str">
        <f t="shared" si="939"/>
        <v/>
      </c>
      <c r="CG1179" s="77" t="str">
        <f t="shared" si="940"/>
        <v/>
      </c>
      <c r="CH1179" s="80" t="str">
        <f t="shared" si="941"/>
        <v/>
      </c>
      <c r="CL1179" s="12" t="str">
        <f t="shared" si="942"/>
        <v/>
      </c>
      <c r="CM1179" s="12" t="str">
        <f t="shared" si="943"/>
        <v/>
      </c>
      <c r="CN1179" s="12" t="str" cm="1">
        <f t="array" ref="CN1179">IF(OR($CE1179="", $CG$3=""), "", IF(IFERROR(INDEX($K1179:$T1179, $CK1179, MATCH(CN$3, $K$3:$T$3, 0)), "")="", $CC$4, $CC$3))</f>
        <v/>
      </c>
      <c r="CO1179" s="12" t="str" cm="1">
        <f t="array" ref="CO1179">IF(OR($CE1179="", $CG$3=""), "", IF(IFERROR(INDEX($AA1179:$AJ1179, $CK1179, MATCH(CO$3, $AA$3:$AJ$3, 0)), "")="", $CC$4, $CC$3))</f>
        <v/>
      </c>
      <c r="CP1179" s="12" t="str">
        <f>IF(OR($CE1179="", $CG$3=""), "", IF(CP$3='Property List &amp; Features'!$BG$9, $CC$3, IF(CP$3=$I1179, $CC$3, $CC$4)))</f>
        <v/>
      </c>
      <c r="CQ1179" s="12" t="str">
        <f>IF(OR($CE1179="", $CG$3=""), "", IF(CQ$3='Property List &amp; Features'!$BG$9, $CC$3, IF(CQ$3=$J1179, $CC$3, $CC$4)))</f>
        <v/>
      </c>
      <c r="CR1179" s="12" t="str">
        <f t="shared" si="944"/>
        <v/>
      </c>
      <c r="CS1179" s="12" t="str">
        <f t="shared" si="945"/>
        <v/>
      </c>
      <c r="CT1179" s="12" t="str">
        <f t="shared" si="946"/>
        <v/>
      </c>
      <c r="CU1179" s="12" t="str">
        <f t="shared" si="947"/>
        <v/>
      </c>
      <c r="CV1179" s="12" t="str">
        <f t="shared" si="948"/>
        <v/>
      </c>
      <c r="CW1179" s="12" t="str">
        <f t="shared" si="970"/>
        <v/>
      </c>
      <c r="CX1179" s="12" t="str">
        <f t="shared" si="971"/>
        <v/>
      </c>
      <c r="CY1179" s="12" t="str">
        <f t="shared" si="972"/>
        <v/>
      </c>
      <c r="CZ1179" s="12" t="str">
        <f t="shared" si="973"/>
        <v/>
      </c>
      <c r="DA1179" s="12" t="str">
        <f t="shared" si="974"/>
        <v/>
      </c>
      <c r="DB1179" s="12" t="str">
        <f t="shared" si="975"/>
        <v/>
      </c>
      <c r="DC1179" s="12" t="str">
        <f t="shared" si="976"/>
        <v/>
      </c>
      <c r="DD1179" s="12" t="str">
        <f t="shared" si="977"/>
        <v/>
      </c>
      <c r="DE1179" s="12" t="str">
        <f t="shared" si="978"/>
        <v/>
      </c>
      <c r="DF1179" s="12" t="str">
        <f t="shared" si="979"/>
        <v/>
      </c>
      <c r="DG1179" s="12" t="str">
        <f t="shared" si="980"/>
        <v/>
      </c>
      <c r="DH1179" s="12" t="str">
        <f t="shared" si="981"/>
        <v/>
      </c>
      <c r="DI1179" s="12" t="str">
        <f t="shared" si="982"/>
        <v/>
      </c>
      <c r="DJ1179" s="12" t="str">
        <f t="shared" si="983"/>
        <v/>
      </c>
      <c r="DK1179" s="12" t="str">
        <f t="shared" si="984"/>
        <v/>
      </c>
      <c r="DL1179" s="12" t="str">
        <f t="shared" si="985"/>
        <v/>
      </c>
      <c r="DM1179" s="12" t="str">
        <f t="shared" si="986"/>
        <v/>
      </c>
      <c r="DN1179" s="12" t="str">
        <f t="shared" si="987"/>
        <v/>
      </c>
      <c r="DO1179" s="12" t="str">
        <f t="shared" si="988"/>
        <v/>
      </c>
      <c r="DP1179" s="12" t="str">
        <f t="shared" si="989"/>
        <v/>
      </c>
      <c r="DQ1179" s="12" t="str">
        <f t="shared" si="990"/>
        <v/>
      </c>
      <c r="DR1179" s="12" t="str">
        <f t="shared" si="952"/>
        <v/>
      </c>
      <c r="DS1179" s="12" t="str">
        <f t="shared" si="953"/>
        <v/>
      </c>
      <c r="DT1179" s="12" t="str">
        <f t="shared" si="954"/>
        <v/>
      </c>
      <c r="DU1179" s="12" t="str">
        <f t="shared" si="955"/>
        <v/>
      </c>
      <c r="DV1179" s="12" t="str">
        <f t="shared" si="956"/>
        <v/>
      </c>
      <c r="DW1179" s="12" t="str">
        <f t="shared" si="957"/>
        <v/>
      </c>
      <c r="DX1179" s="12" t="str">
        <f t="shared" si="958"/>
        <v/>
      </c>
      <c r="DY1179" s="12" t="str">
        <f t="shared" si="959"/>
        <v/>
      </c>
      <c r="DZ1179" s="12" t="str">
        <f t="shared" si="960"/>
        <v/>
      </c>
      <c r="EA1179" s="12" t="str">
        <f t="shared" si="961"/>
        <v/>
      </c>
      <c r="EB1179" s="12" t="str">
        <f t="shared" si="962"/>
        <v/>
      </c>
      <c r="EC1179" s="12" t="str">
        <f t="shared" si="963"/>
        <v/>
      </c>
      <c r="ED1179" s="12" t="str">
        <f t="shared" si="964"/>
        <v/>
      </c>
      <c r="EE1179" s="12" t="str">
        <f t="shared" si="965"/>
        <v/>
      </c>
      <c r="EF1179" s="12" t="str">
        <f t="shared" si="966"/>
        <v/>
      </c>
      <c r="EG1179" s="12" t="str">
        <f t="shared" si="967"/>
        <v/>
      </c>
      <c r="EH1179" s="12" t="str">
        <f t="shared" si="968"/>
        <v/>
      </c>
      <c r="EI1179" s="12" t="str">
        <f t="shared" si="969"/>
        <v/>
      </c>
      <c r="EK1179" s="83" t="str">
        <f t="shared" si="949"/>
        <v/>
      </c>
      <c r="EM1179" s="12" t="str">
        <f t="shared" si="950"/>
        <v/>
      </c>
      <c r="EO1179" s="12" t="str">
        <f t="shared" si="951"/>
        <v/>
      </c>
      <c r="EQ1179" s="12" t="str">
        <f>IF($EO1179="", "", IF($EQ$8=$EQ$6, COUNTIF($EO$11:$EO$2510, "&gt;"&amp;$EO1179)+1+COUNTIF($EO$11:$EO1179, $EO1179)-1, COUNTIF($EO$11:$EO$2510, "&lt;"&amp;$EO1179)+1+COUNTIF($EO$11:$EO1179, $EO1179)-1))</f>
        <v/>
      </c>
    </row>
    <row r="1180" spans="1:147" x14ac:dyDescent="0.55000000000000004">
      <c r="A1180" s="8"/>
      <c r="B1180" s="12" t="str">
        <f>IF($D1180="", "", COUNTIF($D$11:$D1180, $D1180))</f>
        <v/>
      </c>
      <c r="C1180" s="8"/>
      <c r="D1180" s="45"/>
      <c r="E1180" s="46"/>
      <c r="F1180" s="47"/>
      <c r="G1180" s="54"/>
      <c r="H1180" s="54"/>
      <c r="I1180" s="48"/>
      <c r="J1180" s="49"/>
      <c r="K1180" s="50"/>
      <c r="L1180" s="50"/>
      <c r="M1180" s="50"/>
      <c r="N1180" s="50"/>
      <c r="O1180" s="50"/>
      <c r="P1180" s="50"/>
      <c r="Q1180" s="50"/>
      <c r="R1180" s="50"/>
      <c r="S1180" s="50"/>
      <c r="T1180" s="50"/>
      <c r="U1180" s="51"/>
      <c r="V1180" s="52"/>
      <c r="W1180" s="53"/>
      <c r="X1180" s="53"/>
      <c r="Y1180" s="53"/>
      <c r="Z1180" s="53"/>
      <c r="AA1180" s="48"/>
      <c r="AB1180" s="54"/>
      <c r="AC1180" s="54"/>
      <c r="AD1180" s="54"/>
      <c r="AE1180" s="54"/>
      <c r="AF1180" s="54"/>
      <c r="AG1180" s="54"/>
      <c r="AH1180" s="54"/>
      <c r="AI1180" s="54"/>
      <c r="AJ1180" s="49"/>
      <c r="AK1180" s="48"/>
      <c r="AL1180" s="54"/>
      <c r="AM1180" s="54"/>
      <c r="AN1180" s="54"/>
      <c r="AO1180" s="54"/>
      <c r="AP1180" s="54"/>
      <c r="AQ1180" s="54"/>
      <c r="AR1180" s="54"/>
      <c r="AS1180" s="54"/>
      <c r="AT1180" s="54"/>
      <c r="AU1180" s="54"/>
      <c r="AV1180" s="54"/>
      <c r="AW1180" s="54"/>
      <c r="AX1180" s="54"/>
      <c r="AY1180" s="54"/>
      <c r="AZ1180" s="54"/>
      <c r="BA1180" s="54"/>
      <c r="BB1180" s="54"/>
      <c r="BC1180" s="54"/>
      <c r="BD1180" s="54"/>
      <c r="BE1180" s="54"/>
      <c r="BF1180" s="54"/>
      <c r="BG1180" s="54"/>
      <c r="BH1180" s="54"/>
      <c r="BI1180" s="54"/>
      <c r="BJ1180" s="54"/>
      <c r="BK1180" s="54"/>
      <c r="BL1180" s="54"/>
      <c r="BM1180" s="54"/>
      <c r="BN1180" s="54"/>
      <c r="BO1180" s="54"/>
      <c r="BP1180" s="54"/>
      <c r="BQ1180" s="54"/>
      <c r="BR1180" s="54"/>
      <c r="BS1180" s="54"/>
      <c r="BT1180" s="54"/>
      <c r="BU1180" s="54"/>
      <c r="BV1180" s="54"/>
      <c r="BW1180" s="54"/>
      <c r="BX1180" s="49"/>
      <c r="BY1180" s="55"/>
      <c r="BZ1180" s="8"/>
      <c r="CE1180" s="12" t="str">
        <f t="shared" si="939"/>
        <v/>
      </c>
      <c r="CG1180" s="77" t="str">
        <f t="shared" si="940"/>
        <v/>
      </c>
      <c r="CH1180" s="80" t="str">
        <f t="shared" si="941"/>
        <v/>
      </c>
      <c r="CL1180" s="12" t="str">
        <f t="shared" si="942"/>
        <v/>
      </c>
      <c r="CM1180" s="12" t="str">
        <f t="shared" si="943"/>
        <v/>
      </c>
      <c r="CN1180" s="12" t="str" cm="1">
        <f t="array" ref="CN1180">IF(OR($CE1180="", $CG$3=""), "", IF(IFERROR(INDEX($K1180:$T1180, $CK1180, MATCH(CN$3, $K$3:$T$3, 0)), "")="", $CC$4, $CC$3))</f>
        <v/>
      </c>
      <c r="CO1180" s="12" t="str" cm="1">
        <f t="array" ref="CO1180">IF(OR($CE1180="", $CG$3=""), "", IF(IFERROR(INDEX($AA1180:$AJ1180, $CK1180, MATCH(CO$3, $AA$3:$AJ$3, 0)), "")="", $CC$4, $CC$3))</f>
        <v/>
      </c>
      <c r="CP1180" s="12" t="str">
        <f>IF(OR($CE1180="", $CG$3=""), "", IF(CP$3='Property List &amp; Features'!$BG$9, $CC$3, IF(CP$3=$I1180, $CC$3, $CC$4)))</f>
        <v/>
      </c>
      <c r="CQ1180" s="12" t="str">
        <f>IF(OR($CE1180="", $CG$3=""), "", IF(CQ$3='Property List &amp; Features'!$BG$9, $CC$3, IF(CQ$3=$J1180, $CC$3, $CC$4)))</f>
        <v/>
      </c>
      <c r="CR1180" s="12" t="str">
        <f t="shared" si="944"/>
        <v/>
      </c>
      <c r="CS1180" s="12" t="str">
        <f t="shared" si="945"/>
        <v/>
      </c>
      <c r="CT1180" s="12" t="str">
        <f t="shared" si="946"/>
        <v/>
      </c>
      <c r="CU1180" s="12" t="str">
        <f t="shared" si="947"/>
        <v/>
      </c>
      <c r="CV1180" s="12" t="str">
        <f t="shared" si="948"/>
        <v/>
      </c>
      <c r="CW1180" s="12" t="str">
        <f t="shared" si="970"/>
        <v/>
      </c>
      <c r="CX1180" s="12" t="str">
        <f t="shared" si="971"/>
        <v/>
      </c>
      <c r="CY1180" s="12" t="str">
        <f t="shared" si="972"/>
        <v/>
      </c>
      <c r="CZ1180" s="12" t="str">
        <f t="shared" si="973"/>
        <v/>
      </c>
      <c r="DA1180" s="12" t="str">
        <f t="shared" si="974"/>
        <v/>
      </c>
      <c r="DB1180" s="12" t="str">
        <f t="shared" si="975"/>
        <v/>
      </c>
      <c r="DC1180" s="12" t="str">
        <f t="shared" si="976"/>
        <v/>
      </c>
      <c r="DD1180" s="12" t="str">
        <f t="shared" si="977"/>
        <v/>
      </c>
      <c r="DE1180" s="12" t="str">
        <f t="shared" si="978"/>
        <v/>
      </c>
      <c r="DF1180" s="12" t="str">
        <f t="shared" si="979"/>
        <v/>
      </c>
      <c r="DG1180" s="12" t="str">
        <f t="shared" si="980"/>
        <v/>
      </c>
      <c r="DH1180" s="12" t="str">
        <f t="shared" si="981"/>
        <v/>
      </c>
      <c r="DI1180" s="12" t="str">
        <f t="shared" si="982"/>
        <v/>
      </c>
      <c r="DJ1180" s="12" t="str">
        <f t="shared" si="983"/>
        <v/>
      </c>
      <c r="DK1180" s="12" t="str">
        <f t="shared" si="984"/>
        <v/>
      </c>
      <c r="DL1180" s="12" t="str">
        <f t="shared" si="985"/>
        <v/>
      </c>
      <c r="DM1180" s="12" t="str">
        <f t="shared" si="986"/>
        <v/>
      </c>
      <c r="DN1180" s="12" t="str">
        <f t="shared" si="987"/>
        <v/>
      </c>
      <c r="DO1180" s="12" t="str">
        <f t="shared" si="988"/>
        <v/>
      </c>
      <c r="DP1180" s="12" t="str">
        <f t="shared" si="989"/>
        <v/>
      </c>
      <c r="DQ1180" s="12" t="str">
        <f t="shared" si="990"/>
        <v/>
      </c>
      <c r="DR1180" s="12" t="str">
        <f t="shared" si="952"/>
        <v/>
      </c>
      <c r="DS1180" s="12" t="str">
        <f t="shared" si="953"/>
        <v/>
      </c>
      <c r="DT1180" s="12" t="str">
        <f t="shared" si="954"/>
        <v/>
      </c>
      <c r="DU1180" s="12" t="str">
        <f t="shared" si="955"/>
        <v/>
      </c>
      <c r="DV1180" s="12" t="str">
        <f t="shared" si="956"/>
        <v/>
      </c>
      <c r="DW1180" s="12" t="str">
        <f t="shared" si="957"/>
        <v/>
      </c>
      <c r="DX1180" s="12" t="str">
        <f t="shared" si="958"/>
        <v/>
      </c>
      <c r="DY1180" s="12" t="str">
        <f t="shared" si="959"/>
        <v/>
      </c>
      <c r="DZ1180" s="12" t="str">
        <f t="shared" si="960"/>
        <v/>
      </c>
      <c r="EA1180" s="12" t="str">
        <f t="shared" si="961"/>
        <v/>
      </c>
      <c r="EB1180" s="12" t="str">
        <f t="shared" si="962"/>
        <v/>
      </c>
      <c r="EC1180" s="12" t="str">
        <f t="shared" si="963"/>
        <v/>
      </c>
      <c r="ED1180" s="12" t="str">
        <f t="shared" si="964"/>
        <v/>
      </c>
      <c r="EE1180" s="12" t="str">
        <f t="shared" si="965"/>
        <v/>
      </c>
      <c r="EF1180" s="12" t="str">
        <f t="shared" si="966"/>
        <v/>
      </c>
      <c r="EG1180" s="12" t="str">
        <f t="shared" si="967"/>
        <v/>
      </c>
      <c r="EH1180" s="12" t="str">
        <f t="shared" si="968"/>
        <v/>
      </c>
      <c r="EI1180" s="12" t="str">
        <f t="shared" si="969"/>
        <v/>
      </c>
      <c r="EK1180" s="83" t="str">
        <f t="shared" si="949"/>
        <v/>
      </c>
      <c r="EM1180" s="12" t="str">
        <f t="shared" si="950"/>
        <v/>
      </c>
      <c r="EO1180" s="12" t="str">
        <f t="shared" si="951"/>
        <v/>
      </c>
      <c r="EQ1180" s="12" t="str">
        <f>IF($EO1180="", "", IF($EQ$8=$EQ$6, COUNTIF($EO$11:$EO$2510, "&gt;"&amp;$EO1180)+1+COUNTIF($EO$11:$EO1180, $EO1180)-1, COUNTIF($EO$11:$EO$2510, "&lt;"&amp;$EO1180)+1+COUNTIF($EO$11:$EO1180, $EO1180)-1))</f>
        <v/>
      </c>
    </row>
    <row r="1181" spans="1:147" x14ac:dyDescent="0.55000000000000004">
      <c r="A1181" s="8"/>
      <c r="B1181" s="12" t="str">
        <f>IF($D1181="", "", COUNTIF($D$11:$D1181, $D1181))</f>
        <v/>
      </c>
      <c r="C1181" s="8"/>
      <c r="D1181" s="45"/>
      <c r="E1181" s="46"/>
      <c r="F1181" s="47"/>
      <c r="G1181" s="54"/>
      <c r="H1181" s="54"/>
      <c r="I1181" s="48"/>
      <c r="J1181" s="49"/>
      <c r="K1181" s="50"/>
      <c r="L1181" s="50"/>
      <c r="M1181" s="50"/>
      <c r="N1181" s="50"/>
      <c r="O1181" s="50"/>
      <c r="P1181" s="50"/>
      <c r="Q1181" s="50"/>
      <c r="R1181" s="50"/>
      <c r="S1181" s="50"/>
      <c r="T1181" s="50"/>
      <c r="U1181" s="51"/>
      <c r="V1181" s="52"/>
      <c r="W1181" s="53"/>
      <c r="X1181" s="53"/>
      <c r="Y1181" s="53"/>
      <c r="Z1181" s="53"/>
      <c r="AA1181" s="48"/>
      <c r="AB1181" s="54"/>
      <c r="AC1181" s="54"/>
      <c r="AD1181" s="54"/>
      <c r="AE1181" s="54"/>
      <c r="AF1181" s="54"/>
      <c r="AG1181" s="54"/>
      <c r="AH1181" s="54"/>
      <c r="AI1181" s="54"/>
      <c r="AJ1181" s="49"/>
      <c r="AK1181" s="48"/>
      <c r="AL1181" s="54"/>
      <c r="AM1181" s="54"/>
      <c r="AN1181" s="54"/>
      <c r="AO1181" s="54"/>
      <c r="AP1181" s="54"/>
      <c r="AQ1181" s="54"/>
      <c r="AR1181" s="54"/>
      <c r="AS1181" s="54"/>
      <c r="AT1181" s="54"/>
      <c r="AU1181" s="54"/>
      <c r="AV1181" s="54"/>
      <c r="AW1181" s="54"/>
      <c r="AX1181" s="54"/>
      <c r="AY1181" s="54"/>
      <c r="AZ1181" s="54"/>
      <c r="BA1181" s="54"/>
      <c r="BB1181" s="54"/>
      <c r="BC1181" s="54"/>
      <c r="BD1181" s="54"/>
      <c r="BE1181" s="54"/>
      <c r="BF1181" s="54"/>
      <c r="BG1181" s="54"/>
      <c r="BH1181" s="54"/>
      <c r="BI1181" s="54"/>
      <c r="BJ1181" s="54"/>
      <c r="BK1181" s="54"/>
      <c r="BL1181" s="54"/>
      <c r="BM1181" s="54"/>
      <c r="BN1181" s="54"/>
      <c r="BO1181" s="54"/>
      <c r="BP1181" s="54"/>
      <c r="BQ1181" s="54"/>
      <c r="BR1181" s="54"/>
      <c r="BS1181" s="54"/>
      <c r="BT1181" s="54"/>
      <c r="BU1181" s="54"/>
      <c r="BV1181" s="54"/>
      <c r="BW1181" s="54"/>
      <c r="BX1181" s="49"/>
      <c r="BY1181" s="55"/>
      <c r="BZ1181" s="8"/>
      <c r="CE1181" s="12" t="str">
        <f t="shared" si="939"/>
        <v/>
      </c>
      <c r="CG1181" s="77" t="str">
        <f t="shared" si="940"/>
        <v/>
      </c>
      <c r="CH1181" s="80" t="str">
        <f t="shared" si="941"/>
        <v/>
      </c>
      <c r="CL1181" s="12" t="str">
        <f t="shared" si="942"/>
        <v/>
      </c>
      <c r="CM1181" s="12" t="str">
        <f t="shared" si="943"/>
        <v/>
      </c>
      <c r="CN1181" s="12" t="str" cm="1">
        <f t="array" ref="CN1181">IF(OR($CE1181="", $CG$3=""), "", IF(IFERROR(INDEX($K1181:$T1181, $CK1181, MATCH(CN$3, $K$3:$T$3, 0)), "")="", $CC$4, $CC$3))</f>
        <v/>
      </c>
      <c r="CO1181" s="12" t="str" cm="1">
        <f t="array" ref="CO1181">IF(OR($CE1181="", $CG$3=""), "", IF(IFERROR(INDEX($AA1181:$AJ1181, $CK1181, MATCH(CO$3, $AA$3:$AJ$3, 0)), "")="", $CC$4, $CC$3))</f>
        <v/>
      </c>
      <c r="CP1181" s="12" t="str">
        <f>IF(OR($CE1181="", $CG$3=""), "", IF(CP$3='Property List &amp; Features'!$BG$9, $CC$3, IF(CP$3=$I1181, $CC$3, $CC$4)))</f>
        <v/>
      </c>
      <c r="CQ1181" s="12" t="str">
        <f>IF(OR($CE1181="", $CG$3=""), "", IF(CQ$3='Property List &amp; Features'!$BG$9, $CC$3, IF(CQ$3=$J1181, $CC$3, $CC$4)))</f>
        <v/>
      </c>
      <c r="CR1181" s="12" t="str">
        <f t="shared" si="944"/>
        <v/>
      </c>
      <c r="CS1181" s="12" t="str">
        <f t="shared" si="945"/>
        <v/>
      </c>
      <c r="CT1181" s="12" t="str">
        <f t="shared" si="946"/>
        <v/>
      </c>
      <c r="CU1181" s="12" t="str">
        <f t="shared" si="947"/>
        <v/>
      </c>
      <c r="CV1181" s="12" t="str">
        <f t="shared" si="948"/>
        <v/>
      </c>
      <c r="CW1181" s="12" t="str">
        <f t="shared" si="970"/>
        <v/>
      </c>
      <c r="CX1181" s="12" t="str">
        <f t="shared" si="971"/>
        <v/>
      </c>
      <c r="CY1181" s="12" t="str">
        <f t="shared" si="972"/>
        <v/>
      </c>
      <c r="CZ1181" s="12" t="str">
        <f t="shared" si="973"/>
        <v/>
      </c>
      <c r="DA1181" s="12" t="str">
        <f t="shared" si="974"/>
        <v/>
      </c>
      <c r="DB1181" s="12" t="str">
        <f t="shared" si="975"/>
        <v/>
      </c>
      <c r="DC1181" s="12" t="str">
        <f t="shared" si="976"/>
        <v/>
      </c>
      <c r="DD1181" s="12" t="str">
        <f t="shared" si="977"/>
        <v/>
      </c>
      <c r="DE1181" s="12" t="str">
        <f t="shared" si="978"/>
        <v/>
      </c>
      <c r="DF1181" s="12" t="str">
        <f t="shared" si="979"/>
        <v/>
      </c>
      <c r="DG1181" s="12" t="str">
        <f t="shared" si="980"/>
        <v/>
      </c>
      <c r="DH1181" s="12" t="str">
        <f t="shared" si="981"/>
        <v/>
      </c>
      <c r="DI1181" s="12" t="str">
        <f t="shared" si="982"/>
        <v/>
      </c>
      <c r="DJ1181" s="12" t="str">
        <f t="shared" si="983"/>
        <v/>
      </c>
      <c r="DK1181" s="12" t="str">
        <f t="shared" si="984"/>
        <v/>
      </c>
      <c r="DL1181" s="12" t="str">
        <f t="shared" si="985"/>
        <v/>
      </c>
      <c r="DM1181" s="12" t="str">
        <f t="shared" si="986"/>
        <v/>
      </c>
      <c r="DN1181" s="12" t="str">
        <f t="shared" si="987"/>
        <v/>
      </c>
      <c r="DO1181" s="12" t="str">
        <f t="shared" si="988"/>
        <v/>
      </c>
      <c r="DP1181" s="12" t="str">
        <f t="shared" si="989"/>
        <v/>
      </c>
      <c r="DQ1181" s="12" t="str">
        <f t="shared" si="990"/>
        <v/>
      </c>
      <c r="DR1181" s="12" t="str">
        <f t="shared" si="952"/>
        <v/>
      </c>
      <c r="DS1181" s="12" t="str">
        <f t="shared" si="953"/>
        <v/>
      </c>
      <c r="DT1181" s="12" t="str">
        <f t="shared" si="954"/>
        <v/>
      </c>
      <c r="DU1181" s="12" t="str">
        <f t="shared" si="955"/>
        <v/>
      </c>
      <c r="DV1181" s="12" t="str">
        <f t="shared" si="956"/>
        <v/>
      </c>
      <c r="DW1181" s="12" t="str">
        <f t="shared" si="957"/>
        <v/>
      </c>
      <c r="DX1181" s="12" t="str">
        <f t="shared" si="958"/>
        <v/>
      </c>
      <c r="DY1181" s="12" t="str">
        <f t="shared" si="959"/>
        <v/>
      </c>
      <c r="DZ1181" s="12" t="str">
        <f t="shared" si="960"/>
        <v/>
      </c>
      <c r="EA1181" s="12" t="str">
        <f t="shared" si="961"/>
        <v/>
      </c>
      <c r="EB1181" s="12" t="str">
        <f t="shared" si="962"/>
        <v/>
      </c>
      <c r="EC1181" s="12" t="str">
        <f t="shared" si="963"/>
        <v/>
      </c>
      <c r="ED1181" s="12" t="str">
        <f t="shared" si="964"/>
        <v/>
      </c>
      <c r="EE1181" s="12" t="str">
        <f t="shared" si="965"/>
        <v/>
      </c>
      <c r="EF1181" s="12" t="str">
        <f t="shared" si="966"/>
        <v/>
      </c>
      <c r="EG1181" s="12" t="str">
        <f t="shared" si="967"/>
        <v/>
      </c>
      <c r="EH1181" s="12" t="str">
        <f t="shared" si="968"/>
        <v/>
      </c>
      <c r="EI1181" s="12" t="str">
        <f t="shared" si="969"/>
        <v/>
      </c>
      <c r="EK1181" s="83" t="str">
        <f t="shared" si="949"/>
        <v/>
      </c>
      <c r="EM1181" s="12" t="str">
        <f t="shared" si="950"/>
        <v/>
      </c>
      <c r="EO1181" s="12" t="str">
        <f t="shared" si="951"/>
        <v/>
      </c>
      <c r="EQ1181" s="12" t="str">
        <f>IF($EO1181="", "", IF($EQ$8=$EQ$6, COUNTIF($EO$11:$EO$2510, "&gt;"&amp;$EO1181)+1+COUNTIF($EO$11:$EO1181, $EO1181)-1, COUNTIF($EO$11:$EO$2510, "&lt;"&amp;$EO1181)+1+COUNTIF($EO$11:$EO1181, $EO1181)-1))</f>
        <v/>
      </c>
    </row>
    <row r="1182" spans="1:147" x14ac:dyDescent="0.55000000000000004">
      <c r="A1182" s="8"/>
      <c r="B1182" s="12" t="str">
        <f>IF($D1182="", "", COUNTIF($D$11:$D1182, $D1182))</f>
        <v/>
      </c>
      <c r="C1182" s="8"/>
      <c r="D1182" s="45"/>
      <c r="E1182" s="46"/>
      <c r="F1182" s="47"/>
      <c r="G1182" s="54"/>
      <c r="H1182" s="54"/>
      <c r="I1182" s="48"/>
      <c r="J1182" s="49"/>
      <c r="K1182" s="50"/>
      <c r="L1182" s="50"/>
      <c r="M1182" s="50"/>
      <c r="N1182" s="50"/>
      <c r="O1182" s="50"/>
      <c r="P1182" s="50"/>
      <c r="Q1182" s="50"/>
      <c r="R1182" s="50"/>
      <c r="S1182" s="50"/>
      <c r="T1182" s="50"/>
      <c r="U1182" s="51"/>
      <c r="V1182" s="52"/>
      <c r="W1182" s="53"/>
      <c r="X1182" s="53"/>
      <c r="Y1182" s="53"/>
      <c r="Z1182" s="53"/>
      <c r="AA1182" s="48"/>
      <c r="AB1182" s="54"/>
      <c r="AC1182" s="54"/>
      <c r="AD1182" s="54"/>
      <c r="AE1182" s="54"/>
      <c r="AF1182" s="54"/>
      <c r="AG1182" s="54"/>
      <c r="AH1182" s="54"/>
      <c r="AI1182" s="54"/>
      <c r="AJ1182" s="49"/>
      <c r="AK1182" s="48"/>
      <c r="AL1182" s="54"/>
      <c r="AM1182" s="54"/>
      <c r="AN1182" s="54"/>
      <c r="AO1182" s="54"/>
      <c r="AP1182" s="54"/>
      <c r="AQ1182" s="54"/>
      <c r="AR1182" s="54"/>
      <c r="AS1182" s="54"/>
      <c r="AT1182" s="54"/>
      <c r="AU1182" s="54"/>
      <c r="AV1182" s="54"/>
      <c r="AW1182" s="54"/>
      <c r="AX1182" s="54"/>
      <c r="AY1182" s="54"/>
      <c r="AZ1182" s="54"/>
      <c r="BA1182" s="54"/>
      <c r="BB1182" s="54"/>
      <c r="BC1182" s="54"/>
      <c r="BD1182" s="54"/>
      <c r="BE1182" s="54"/>
      <c r="BF1182" s="54"/>
      <c r="BG1182" s="54"/>
      <c r="BH1182" s="54"/>
      <c r="BI1182" s="54"/>
      <c r="BJ1182" s="54"/>
      <c r="BK1182" s="54"/>
      <c r="BL1182" s="54"/>
      <c r="BM1182" s="54"/>
      <c r="BN1182" s="54"/>
      <c r="BO1182" s="54"/>
      <c r="BP1182" s="54"/>
      <c r="BQ1182" s="54"/>
      <c r="BR1182" s="54"/>
      <c r="BS1182" s="54"/>
      <c r="BT1182" s="54"/>
      <c r="BU1182" s="54"/>
      <c r="BV1182" s="54"/>
      <c r="BW1182" s="54"/>
      <c r="BX1182" s="49"/>
      <c r="BY1182" s="55"/>
      <c r="BZ1182" s="8"/>
      <c r="CE1182" s="12" t="str">
        <f t="shared" si="939"/>
        <v/>
      </c>
      <c r="CG1182" s="77" t="str">
        <f t="shared" si="940"/>
        <v/>
      </c>
      <c r="CH1182" s="80" t="str">
        <f t="shared" si="941"/>
        <v/>
      </c>
      <c r="CL1182" s="12" t="str">
        <f t="shared" si="942"/>
        <v/>
      </c>
      <c r="CM1182" s="12" t="str">
        <f t="shared" si="943"/>
        <v/>
      </c>
      <c r="CN1182" s="12" t="str" cm="1">
        <f t="array" ref="CN1182">IF(OR($CE1182="", $CG$3=""), "", IF(IFERROR(INDEX($K1182:$T1182, $CK1182, MATCH(CN$3, $K$3:$T$3, 0)), "")="", $CC$4, $CC$3))</f>
        <v/>
      </c>
      <c r="CO1182" s="12" t="str" cm="1">
        <f t="array" ref="CO1182">IF(OR($CE1182="", $CG$3=""), "", IF(IFERROR(INDEX($AA1182:$AJ1182, $CK1182, MATCH(CO$3, $AA$3:$AJ$3, 0)), "")="", $CC$4, $CC$3))</f>
        <v/>
      </c>
      <c r="CP1182" s="12" t="str">
        <f>IF(OR($CE1182="", $CG$3=""), "", IF(CP$3='Property List &amp; Features'!$BG$9, $CC$3, IF(CP$3=$I1182, $CC$3, $CC$4)))</f>
        <v/>
      </c>
      <c r="CQ1182" s="12" t="str">
        <f>IF(OR($CE1182="", $CG$3=""), "", IF(CQ$3='Property List &amp; Features'!$BG$9, $CC$3, IF(CQ$3=$J1182, $CC$3, $CC$4)))</f>
        <v/>
      </c>
      <c r="CR1182" s="12" t="str">
        <f t="shared" si="944"/>
        <v/>
      </c>
      <c r="CS1182" s="12" t="str">
        <f t="shared" si="945"/>
        <v/>
      </c>
      <c r="CT1182" s="12" t="str">
        <f t="shared" si="946"/>
        <v/>
      </c>
      <c r="CU1182" s="12" t="str">
        <f t="shared" si="947"/>
        <v/>
      </c>
      <c r="CV1182" s="12" t="str">
        <f t="shared" si="948"/>
        <v/>
      </c>
      <c r="CW1182" s="12" t="str">
        <f t="shared" si="970"/>
        <v/>
      </c>
      <c r="CX1182" s="12" t="str">
        <f t="shared" si="971"/>
        <v/>
      </c>
      <c r="CY1182" s="12" t="str">
        <f t="shared" si="972"/>
        <v/>
      </c>
      <c r="CZ1182" s="12" t="str">
        <f t="shared" si="973"/>
        <v/>
      </c>
      <c r="DA1182" s="12" t="str">
        <f t="shared" si="974"/>
        <v/>
      </c>
      <c r="DB1182" s="12" t="str">
        <f t="shared" si="975"/>
        <v/>
      </c>
      <c r="DC1182" s="12" t="str">
        <f t="shared" si="976"/>
        <v/>
      </c>
      <c r="DD1182" s="12" t="str">
        <f t="shared" si="977"/>
        <v/>
      </c>
      <c r="DE1182" s="12" t="str">
        <f t="shared" si="978"/>
        <v/>
      </c>
      <c r="DF1182" s="12" t="str">
        <f t="shared" si="979"/>
        <v/>
      </c>
      <c r="DG1182" s="12" t="str">
        <f t="shared" si="980"/>
        <v/>
      </c>
      <c r="DH1182" s="12" t="str">
        <f t="shared" si="981"/>
        <v/>
      </c>
      <c r="DI1182" s="12" t="str">
        <f t="shared" si="982"/>
        <v/>
      </c>
      <c r="DJ1182" s="12" t="str">
        <f t="shared" si="983"/>
        <v/>
      </c>
      <c r="DK1182" s="12" t="str">
        <f t="shared" si="984"/>
        <v/>
      </c>
      <c r="DL1182" s="12" t="str">
        <f t="shared" si="985"/>
        <v/>
      </c>
      <c r="DM1182" s="12" t="str">
        <f t="shared" si="986"/>
        <v/>
      </c>
      <c r="DN1182" s="12" t="str">
        <f t="shared" si="987"/>
        <v/>
      </c>
      <c r="DO1182" s="12" t="str">
        <f t="shared" si="988"/>
        <v/>
      </c>
      <c r="DP1182" s="12" t="str">
        <f t="shared" si="989"/>
        <v/>
      </c>
      <c r="DQ1182" s="12" t="str">
        <f t="shared" si="990"/>
        <v/>
      </c>
      <c r="DR1182" s="12" t="str">
        <f t="shared" si="952"/>
        <v/>
      </c>
      <c r="DS1182" s="12" t="str">
        <f t="shared" si="953"/>
        <v/>
      </c>
      <c r="DT1182" s="12" t="str">
        <f t="shared" si="954"/>
        <v/>
      </c>
      <c r="DU1182" s="12" t="str">
        <f t="shared" si="955"/>
        <v/>
      </c>
      <c r="DV1182" s="12" t="str">
        <f t="shared" si="956"/>
        <v/>
      </c>
      <c r="DW1182" s="12" t="str">
        <f t="shared" si="957"/>
        <v/>
      </c>
      <c r="DX1182" s="12" t="str">
        <f t="shared" si="958"/>
        <v/>
      </c>
      <c r="DY1182" s="12" t="str">
        <f t="shared" si="959"/>
        <v/>
      </c>
      <c r="DZ1182" s="12" t="str">
        <f t="shared" si="960"/>
        <v/>
      </c>
      <c r="EA1182" s="12" t="str">
        <f t="shared" si="961"/>
        <v/>
      </c>
      <c r="EB1182" s="12" t="str">
        <f t="shared" si="962"/>
        <v/>
      </c>
      <c r="EC1182" s="12" t="str">
        <f t="shared" si="963"/>
        <v/>
      </c>
      <c r="ED1182" s="12" t="str">
        <f t="shared" si="964"/>
        <v/>
      </c>
      <c r="EE1182" s="12" t="str">
        <f t="shared" si="965"/>
        <v/>
      </c>
      <c r="EF1182" s="12" t="str">
        <f t="shared" si="966"/>
        <v/>
      </c>
      <c r="EG1182" s="12" t="str">
        <f t="shared" si="967"/>
        <v/>
      </c>
      <c r="EH1182" s="12" t="str">
        <f t="shared" si="968"/>
        <v/>
      </c>
      <c r="EI1182" s="12" t="str">
        <f t="shared" si="969"/>
        <v/>
      </c>
      <c r="EK1182" s="83" t="str">
        <f t="shared" si="949"/>
        <v/>
      </c>
      <c r="EM1182" s="12" t="str">
        <f t="shared" si="950"/>
        <v/>
      </c>
      <c r="EO1182" s="12" t="str">
        <f t="shared" si="951"/>
        <v/>
      </c>
      <c r="EQ1182" s="12" t="str">
        <f>IF($EO1182="", "", IF($EQ$8=$EQ$6, COUNTIF($EO$11:$EO$2510, "&gt;"&amp;$EO1182)+1+COUNTIF($EO$11:$EO1182, $EO1182)-1, COUNTIF($EO$11:$EO$2510, "&lt;"&amp;$EO1182)+1+COUNTIF($EO$11:$EO1182, $EO1182)-1))</f>
        <v/>
      </c>
    </row>
    <row r="1183" spans="1:147" x14ac:dyDescent="0.55000000000000004">
      <c r="A1183" s="8"/>
      <c r="B1183" s="12" t="str">
        <f>IF($D1183="", "", COUNTIF($D$11:$D1183, $D1183))</f>
        <v/>
      </c>
      <c r="C1183" s="8"/>
      <c r="D1183" s="45"/>
      <c r="E1183" s="46"/>
      <c r="F1183" s="47"/>
      <c r="G1183" s="54"/>
      <c r="H1183" s="54"/>
      <c r="I1183" s="48"/>
      <c r="J1183" s="49"/>
      <c r="K1183" s="50"/>
      <c r="L1183" s="50"/>
      <c r="M1183" s="50"/>
      <c r="N1183" s="50"/>
      <c r="O1183" s="50"/>
      <c r="P1183" s="50"/>
      <c r="Q1183" s="50"/>
      <c r="R1183" s="50"/>
      <c r="S1183" s="50"/>
      <c r="T1183" s="50"/>
      <c r="U1183" s="51"/>
      <c r="V1183" s="52"/>
      <c r="W1183" s="53"/>
      <c r="X1183" s="53"/>
      <c r="Y1183" s="53"/>
      <c r="Z1183" s="53"/>
      <c r="AA1183" s="48"/>
      <c r="AB1183" s="54"/>
      <c r="AC1183" s="54"/>
      <c r="AD1183" s="54"/>
      <c r="AE1183" s="54"/>
      <c r="AF1183" s="54"/>
      <c r="AG1183" s="54"/>
      <c r="AH1183" s="54"/>
      <c r="AI1183" s="54"/>
      <c r="AJ1183" s="49"/>
      <c r="AK1183" s="48"/>
      <c r="AL1183" s="54"/>
      <c r="AM1183" s="54"/>
      <c r="AN1183" s="54"/>
      <c r="AO1183" s="54"/>
      <c r="AP1183" s="54"/>
      <c r="AQ1183" s="54"/>
      <c r="AR1183" s="54"/>
      <c r="AS1183" s="54"/>
      <c r="AT1183" s="54"/>
      <c r="AU1183" s="54"/>
      <c r="AV1183" s="54"/>
      <c r="AW1183" s="54"/>
      <c r="AX1183" s="54"/>
      <c r="AY1183" s="54"/>
      <c r="AZ1183" s="54"/>
      <c r="BA1183" s="54"/>
      <c r="BB1183" s="54"/>
      <c r="BC1183" s="54"/>
      <c r="BD1183" s="54"/>
      <c r="BE1183" s="54"/>
      <c r="BF1183" s="54"/>
      <c r="BG1183" s="54"/>
      <c r="BH1183" s="54"/>
      <c r="BI1183" s="54"/>
      <c r="BJ1183" s="54"/>
      <c r="BK1183" s="54"/>
      <c r="BL1183" s="54"/>
      <c r="BM1183" s="54"/>
      <c r="BN1183" s="54"/>
      <c r="BO1183" s="54"/>
      <c r="BP1183" s="54"/>
      <c r="BQ1183" s="54"/>
      <c r="BR1183" s="54"/>
      <c r="BS1183" s="54"/>
      <c r="BT1183" s="54"/>
      <c r="BU1183" s="54"/>
      <c r="BV1183" s="54"/>
      <c r="BW1183" s="54"/>
      <c r="BX1183" s="49"/>
      <c r="BY1183" s="55"/>
      <c r="BZ1183" s="8"/>
      <c r="CE1183" s="12" t="str">
        <f t="shared" si="939"/>
        <v/>
      </c>
      <c r="CG1183" s="77" t="str">
        <f t="shared" si="940"/>
        <v/>
      </c>
      <c r="CH1183" s="80" t="str">
        <f t="shared" si="941"/>
        <v/>
      </c>
      <c r="CL1183" s="12" t="str">
        <f t="shared" si="942"/>
        <v/>
      </c>
      <c r="CM1183" s="12" t="str">
        <f t="shared" si="943"/>
        <v/>
      </c>
      <c r="CN1183" s="12" t="str" cm="1">
        <f t="array" ref="CN1183">IF(OR($CE1183="", $CG$3=""), "", IF(IFERROR(INDEX($K1183:$T1183, $CK1183, MATCH(CN$3, $K$3:$T$3, 0)), "")="", $CC$4, $CC$3))</f>
        <v/>
      </c>
      <c r="CO1183" s="12" t="str" cm="1">
        <f t="array" ref="CO1183">IF(OR($CE1183="", $CG$3=""), "", IF(IFERROR(INDEX($AA1183:$AJ1183, $CK1183, MATCH(CO$3, $AA$3:$AJ$3, 0)), "")="", $CC$4, $CC$3))</f>
        <v/>
      </c>
      <c r="CP1183" s="12" t="str">
        <f>IF(OR($CE1183="", $CG$3=""), "", IF(CP$3='Property List &amp; Features'!$BG$9, $CC$3, IF(CP$3=$I1183, $CC$3, $CC$4)))</f>
        <v/>
      </c>
      <c r="CQ1183" s="12" t="str">
        <f>IF(OR($CE1183="", $CG$3=""), "", IF(CQ$3='Property List &amp; Features'!$BG$9, $CC$3, IF(CQ$3=$J1183, $CC$3, $CC$4)))</f>
        <v/>
      </c>
      <c r="CR1183" s="12" t="str">
        <f t="shared" si="944"/>
        <v/>
      </c>
      <c r="CS1183" s="12" t="str">
        <f t="shared" si="945"/>
        <v/>
      </c>
      <c r="CT1183" s="12" t="str">
        <f t="shared" si="946"/>
        <v/>
      </c>
      <c r="CU1183" s="12" t="str">
        <f t="shared" si="947"/>
        <v/>
      </c>
      <c r="CV1183" s="12" t="str">
        <f t="shared" si="948"/>
        <v/>
      </c>
      <c r="CW1183" s="12" t="str">
        <f t="shared" si="970"/>
        <v/>
      </c>
      <c r="CX1183" s="12" t="str">
        <f t="shared" si="971"/>
        <v/>
      </c>
      <c r="CY1183" s="12" t="str">
        <f t="shared" si="972"/>
        <v/>
      </c>
      <c r="CZ1183" s="12" t="str">
        <f t="shared" si="973"/>
        <v/>
      </c>
      <c r="DA1183" s="12" t="str">
        <f t="shared" si="974"/>
        <v/>
      </c>
      <c r="DB1183" s="12" t="str">
        <f t="shared" si="975"/>
        <v/>
      </c>
      <c r="DC1183" s="12" t="str">
        <f t="shared" si="976"/>
        <v/>
      </c>
      <c r="DD1183" s="12" t="str">
        <f t="shared" si="977"/>
        <v/>
      </c>
      <c r="DE1183" s="12" t="str">
        <f t="shared" si="978"/>
        <v/>
      </c>
      <c r="DF1183" s="12" t="str">
        <f t="shared" si="979"/>
        <v/>
      </c>
      <c r="DG1183" s="12" t="str">
        <f t="shared" si="980"/>
        <v/>
      </c>
      <c r="DH1183" s="12" t="str">
        <f t="shared" si="981"/>
        <v/>
      </c>
      <c r="DI1183" s="12" t="str">
        <f t="shared" si="982"/>
        <v/>
      </c>
      <c r="DJ1183" s="12" t="str">
        <f t="shared" si="983"/>
        <v/>
      </c>
      <c r="DK1183" s="12" t="str">
        <f t="shared" si="984"/>
        <v/>
      </c>
      <c r="DL1183" s="12" t="str">
        <f t="shared" si="985"/>
        <v/>
      </c>
      <c r="DM1183" s="12" t="str">
        <f t="shared" si="986"/>
        <v/>
      </c>
      <c r="DN1183" s="12" t="str">
        <f t="shared" si="987"/>
        <v/>
      </c>
      <c r="DO1183" s="12" t="str">
        <f t="shared" si="988"/>
        <v/>
      </c>
      <c r="DP1183" s="12" t="str">
        <f t="shared" si="989"/>
        <v/>
      </c>
      <c r="DQ1183" s="12" t="str">
        <f t="shared" si="990"/>
        <v/>
      </c>
      <c r="DR1183" s="12" t="str">
        <f t="shared" si="952"/>
        <v/>
      </c>
      <c r="DS1183" s="12" t="str">
        <f t="shared" si="953"/>
        <v/>
      </c>
      <c r="DT1183" s="12" t="str">
        <f t="shared" si="954"/>
        <v/>
      </c>
      <c r="DU1183" s="12" t="str">
        <f t="shared" si="955"/>
        <v/>
      </c>
      <c r="DV1183" s="12" t="str">
        <f t="shared" si="956"/>
        <v/>
      </c>
      <c r="DW1183" s="12" t="str">
        <f t="shared" si="957"/>
        <v/>
      </c>
      <c r="DX1183" s="12" t="str">
        <f t="shared" si="958"/>
        <v/>
      </c>
      <c r="DY1183" s="12" t="str">
        <f t="shared" si="959"/>
        <v/>
      </c>
      <c r="DZ1183" s="12" t="str">
        <f t="shared" si="960"/>
        <v/>
      </c>
      <c r="EA1183" s="12" t="str">
        <f t="shared" si="961"/>
        <v/>
      </c>
      <c r="EB1183" s="12" t="str">
        <f t="shared" si="962"/>
        <v/>
      </c>
      <c r="EC1183" s="12" t="str">
        <f t="shared" si="963"/>
        <v/>
      </c>
      <c r="ED1183" s="12" t="str">
        <f t="shared" si="964"/>
        <v/>
      </c>
      <c r="EE1183" s="12" t="str">
        <f t="shared" si="965"/>
        <v/>
      </c>
      <c r="EF1183" s="12" t="str">
        <f t="shared" si="966"/>
        <v/>
      </c>
      <c r="EG1183" s="12" t="str">
        <f t="shared" si="967"/>
        <v/>
      </c>
      <c r="EH1183" s="12" t="str">
        <f t="shared" si="968"/>
        <v/>
      </c>
      <c r="EI1183" s="12" t="str">
        <f t="shared" si="969"/>
        <v/>
      </c>
      <c r="EK1183" s="83" t="str">
        <f t="shared" si="949"/>
        <v/>
      </c>
      <c r="EM1183" s="12" t="str">
        <f t="shared" si="950"/>
        <v/>
      </c>
      <c r="EO1183" s="12" t="str">
        <f t="shared" si="951"/>
        <v/>
      </c>
      <c r="EQ1183" s="12" t="str">
        <f>IF($EO1183="", "", IF($EQ$8=$EQ$6, COUNTIF($EO$11:$EO$2510, "&gt;"&amp;$EO1183)+1+COUNTIF($EO$11:$EO1183, $EO1183)-1, COUNTIF($EO$11:$EO$2510, "&lt;"&amp;$EO1183)+1+COUNTIF($EO$11:$EO1183, $EO1183)-1))</f>
        <v/>
      </c>
    </row>
    <row r="1184" spans="1:147" x14ac:dyDescent="0.55000000000000004">
      <c r="A1184" s="8"/>
      <c r="B1184" s="12" t="str">
        <f>IF($D1184="", "", COUNTIF($D$11:$D1184, $D1184))</f>
        <v/>
      </c>
      <c r="C1184" s="8"/>
      <c r="D1184" s="45"/>
      <c r="E1184" s="46"/>
      <c r="F1184" s="47"/>
      <c r="G1184" s="54"/>
      <c r="H1184" s="54"/>
      <c r="I1184" s="48"/>
      <c r="J1184" s="49"/>
      <c r="K1184" s="50"/>
      <c r="L1184" s="50"/>
      <c r="M1184" s="50"/>
      <c r="N1184" s="50"/>
      <c r="O1184" s="50"/>
      <c r="P1184" s="50"/>
      <c r="Q1184" s="50"/>
      <c r="R1184" s="50"/>
      <c r="S1184" s="50"/>
      <c r="T1184" s="50"/>
      <c r="U1184" s="51"/>
      <c r="V1184" s="52"/>
      <c r="W1184" s="53"/>
      <c r="X1184" s="53"/>
      <c r="Y1184" s="53"/>
      <c r="Z1184" s="53"/>
      <c r="AA1184" s="48"/>
      <c r="AB1184" s="54"/>
      <c r="AC1184" s="54"/>
      <c r="AD1184" s="54"/>
      <c r="AE1184" s="54"/>
      <c r="AF1184" s="54"/>
      <c r="AG1184" s="54"/>
      <c r="AH1184" s="54"/>
      <c r="AI1184" s="54"/>
      <c r="AJ1184" s="49"/>
      <c r="AK1184" s="48"/>
      <c r="AL1184" s="54"/>
      <c r="AM1184" s="54"/>
      <c r="AN1184" s="54"/>
      <c r="AO1184" s="54"/>
      <c r="AP1184" s="54"/>
      <c r="AQ1184" s="54"/>
      <c r="AR1184" s="54"/>
      <c r="AS1184" s="54"/>
      <c r="AT1184" s="54"/>
      <c r="AU1184" s="54"/>
      <c r="AV1184" s="54"/>
      <c r="AW1184" s="54"/>
      <c r="AX1184" s="54"/>
      <c r="AY1184" s="54"/>
      <c r="AZ1184" s="54"/>
      <c r="BA1184" s="54"/>
      <c r="BB1184" s="54"/>
      <c r="BC1184" s="54"/>
      <c r="BD1184" s="54"/>
      <c r="BE1184" s="54"/>
      <c r="BF1184" s="54"/>
      <c r="BG1184" s="54"/>
      <c r="BH1184" s="54"/>
      <c r="BI1184" s="54"/>
      <c r="BJ1184" s="54"/>
      <c r="BK1184" s="54"/>
      <c r="BL1184" s="54"/>
      <c r="BM1184" s="54"/>
      <c r="BN1184" s="54"/>
      <c r="BO1184" s="54"/>
      <c r="BP1184" s="54"/>
      <c r="BQ1184" s="54"/>
      <c r="BR1184" s="54"/>
      <c r="BS1184" s="54"/>
      <c r="BT1184" s="54"/>
      <c r="BU1184" s="54"/>
      <c r="BV1184" s="54"/>
      <c r="BW1184" s="54"/>
      <c r="BX1184" s="49"/>
      <c r="BY1184" s="55"/>
      <c r="BZ1184" s="8"/>
      <c r="CE1184" s="12" t="str">
        <f t="shared" si="939"/>
        <v/>
      </c>
      <c r="CG1184" s="77" t="str">
        <f t="shared" si="940"/>
        <v/>
      </c>
      <c r="CH1184" s="80" t="str">
        <f t="shared" si="941"/>
        <v/>
      </c>
      <c r="CL1184" s="12" t="str">
        <f t="shared" si="942"/>
        <v/>
      </c>
      <c r="CM1184" s="12" t="str">
        <f t="shared" si="943"/>
        <v/>
      </c>
      <c r="CN1184" s="12" t="str" cm="1">
        <f t="array" ref="CN1184">IF(OR($CE1184="", $CG$3=""), "", IF(IFERROR(INDEX($K1184:$T1184, $CK1184, MATCH(CN$3, $K$3:$T$3, 0)), "")="", $CC$4, $CC$3))</f>
        <v/>
      </c>
      <c r="CO1184" s="12" t="str" cm="1">
        <f t="array" ref="CO1184">IF(OR($CE1184="", $CG$3=""), "", IF(IFERROR(INDEX($AA1184:$AJ1184, $CK1184, MATCH(CO$3, $AA$3:$AJ$3, 0)), "")="", $CC$4, $CC$3))</f>
        <v/>
      </c>
      <c r="CP1184" s="12" t="str">
        <f>IF(OR($CE1184="", $CG$3=""), "", IF(CP$3='Property List &amp; Features'!$BG$9, $CC$3, IF(CP$3=$I1184, $CC$3, $CC$4)))</f>
        <v/>
      </c>
      <c r="CQ1184" s="12" t="str">
        <f>IF(OR($CE1184="", $CG$3=""), "", IF(CQ$3='Property List &amp; Features'!$BG$9, $CC$3, IF(CQ$3=$J1184, $CC$3, $CC$4)))</f>
        <v/>
      </c>
      <c r="CR1184" s="12" t="str">
        <f t="shared" si="944"/>
        <v/>
      </c>
      <c r="CS1184" s="12" t="str">
        <f t="shared" si="945"/>
        <v/>
      </c>
      <c r="CT1184" s="12" t="str">
        <f t="shared" si="946"/>
        <v/>
      </c>
      <c r="CU1184" s="12" t="str">
        <f t="shared" si="947"/>
        <v/>
      </c>
      <c r="CV1184" s="12" t="str">
        <f t="shared" si="948"/>
        <v/>
      </c>
      <c r="CW1184" s="12" t="str">
        <f t="shared" si="970"/>
        <v/>
      </c>
      <c r="CX1184" s="12" t="str">
        <f t="shared" si="971"/>
        <v/>
      </c>
      <c r="CY1184" s="12" t="str">
        <f t="shared" si="972"/>
        <v/>
      </c>
      <c r="CZ1184" s="12" t="str">
        <f t="shared" si="973"/>
        <v/>
      </c>
      <c r="DA1184" s="12" t="str">
        <f t="shared" si="974"/>
        <v/>
      </c>
      <c r="DB1184" s="12" t="str">
        <f t="shared" si="975"/>
        <v/>
      </c>
      <c r="DC1184" s="12" t="str">
        <f t="shared" si="976"/>
        <v/>
      </c>
      <c r="DD1184" s="12" t="str">
        <f t="shared" si="977"/>
        <v/>
      </c>
      <c r="DE1184" s="12" t="str">
        <f t="shared" si="978"/>
        <v/>
      </c>
      <c r="DF1184" s="12" t="str">
        <f t="shared" si="979"/>
        <v/>
      </c>
      <c r="DG1184" s="12" t="str">
        <f t="shared" si="980"/>
        <v/>
      </c>
      <c r="DH1184" s="12" t="str">
        <f t="shared" si="981"/>
        <v/>
      </c>
      <c r="DI1184" s="12" t="str">
        <f t="shared" si="982"/>
        <v/>
      </c>
      <c r="DJ1184" s="12" t="str">
        <f t="shared" si="983"/>
        <v/>
      </c>
      <c r="DK1184" s="12" t="str">
        <f t="shared" si="984"/>
        <v/>
      </c>
      <c r="DL1184" s="12" t="str">
        <f t="shared" si="985"/>
        <v/>
      </c>
      <c r="DM1184" s="12" t="str">
        <f t="shared" si="986"/>
        <v/>
      </c>
      <c r="DN1184" s="12" t="str">
        <f t="shared" si="987"/>
        <v/>
      </c>
      <c r="DO1184" s="12" t="str">
        <f t="shared" si="988"/>
        <v/>
      </c>
      <c r="DP1184" s="12" t="str">
        <f t="shared" si="989"/>
        <v/>
      </c>
      <c r="DQ1184" s="12" t="str">
        <f t="shared" si="990"/>
        <v/>
      </c>
      <c r="DR1184" s="12" t="str">
        <f t="shared" si="952"/>
        <v/>
      </c>
      <c r="DS1184" s="12" t="str">
        <f t="shared" si="953"/>
        <v/>
      </c>
      <c r="DT1184" s="12" t="str">
        <f t="shared" si="954"/>
        <v/>
      </c>
      <c r="DU1184" s="12" t="str">
        <f t="shared" si="955"/>
        <v/>
      </c>
      <c r="DV1184" s="12" t="str">
        <f t="shared" si="956"/>
        <v/>
      </c>
      <c r="DW1184" s="12" t="str">
        <f t="shared" si="957"/>
        <v/>
      </c>
      <c r="DX1184" s="12" t="str">
        <f t="shared" si="958"/>
        <v/>
      </c>
      <c r="DY1184" s="12" t="str">
        <f t="shared" si="959"/>
        <v/>
      </c>
      <c r="DZ1184" s="12" t="str">
        <f t="shared" si="960"/>
        <v/>
      </c>
      <c r="EA1184" s="12" t="str">
        <f t="shared" si="961"/>
        <v/>
      </c>
      <c r="EB1184" s="12" t="str">
        <f t="shared" si="962"/>
        <v/>
      </c>
      <c r="EC1184" s="12" t="str">
        <f t="shared" si="963"/>
        <v/>
      </c>
      <c r="ED1184" s="12" t="str">
        <f t="shared" si="964"/>
        <v/>
      </c>
      <c r="EE1184" s="12" t="str">
        <f t="shared" si="965"/>
        <v/>
      </c>
      <c r="EF1184" s="12" t="str">
        <f t="shared" si="966"/>
        <v/>
      </c>
      <c r="EG1184" s="12" t="str">
        <f t="shared" si="967"/>
        <v/>
      </c>
      <c r="EH1184" s="12" t="str">
        <f t="shared" si="968"/>
        <v/>
      </c>
      <c r="EI1184" s="12" t="str">
        <f t="shared" si="969"/>
        <v/>
      </c>
      <c r="EK1184" s="83" t="str">
        <f t="shared" si="949"/>
        <v/>
      </c>
      <c r="EM1184" s="12" t="str">
        <f t="shared" si="950"/>
        <v/>
      </c>
      <c r="EO1184" s="12" t="str">
        <f t="shared" si="951"/>
        <v/>
      </c>
      <c r="EQ1184" s="12" t="str">
        <f>IF($EO1184="", "", IF($EQ$8=$EQ$6, COUNTIF($EO$11:$EO$2510, "&gt;"&amp;$EO1184)+1+COUNTIF($EO$11:$EO1184, $EO1184)-1, COUNTIF($EO$11:$EO$2510, "&lt;"&amp;$EO1184)+1+COUNTIF($EO$11:$EO1184, $EO1184)-1))</f>
        <v/>
      </c>
    </row>
    <row r="1185" spans="1:147" x14ac:dyDescent="0.55000000000000004">
      <c r="A1185" s="8"/>
      <c r="B1185" s="12" t="str">
        <f>IF($D1185="", "", COUNTIF($D$11:$D1185, $D1185))</f>
        <v/>
      </c>
      <c r="C1185" s="8"/>
      <c r="D1185" s="45"/>
      <c r="E1185" s="46"/>
      <c r="F1185" s="47"/>
      <c r="G1185" s="54"/>
      <c r="H1185" s="54"/>
      <c r="I1185" s="48"/>
      <c r="J1185" s="49"/>
      <c r="K1185" s="50"/>
      <c r="L1185" s="50"/>
      <c r="M1185" s="50"/>
      <c r="N1185" s="50"/>
      <c r="O1185" s="50"/>
      <c r="P1185" s="50"/>
      <c r="Q1185" s="50"/>
      <c r="R1185" s="50"/>
      <c r="S1185" s="50"/>
      <c r="T1185" s="50"/>
      <c r="U1185" s="51"/>
      <c r="V1185" s="52"/>
      <c r="W1185" s="53"/>
      <c r="X1185" s="53"/>
      <c r="Y1185" s="53"/>
      <c r="Z1185" s="53"/>
      <c r="AA1185" s="48"/>
      <c r="AB1185" s="54"/>
      <c r="AC1185" s="54"/>
      <c r="AD1185" s="54"/>
      <c r="AE1185" s="54"/>
      <c r="AF1185" s="54"/>
      <c r="AG1185" s="54"/>
      <c r="AH1185" s="54"/>
      <c r="AI1185" s="54"/>
      <c r="AJ1185" s="49"/>
      <c r="AK1185" s="48"/>
      <c r="AL1185" s="54"/>
      <c r="AM1185" s="54"/>
      <c r="AN1185" s="54"/>
      <c r="AO1185" s="54"/>
      <c r="AP1185" s="54"/>
      <c r="AQ1185" s="54"/>
      <c r="AR1185" s="54"/>
      <c r="AS1185" s="54"/>
      <c r="AT1185" s="54"/>
      <c r="AU1185" s="54"/>
      <c r="AV1185" s="54"/>
      <c r="AW1185" s="54"/>
      <c r="AX1185" s="54"/>
      <c r="AY1185" s="54"/>
      <c r="AZ1185" s="54"/>
      <c r="BA1185" s="54"/>
      <c r="BB1185" s="54"/>
      <c r="BC1185" s="54"/>
      <c r="BD1185" s="54"/>
      <c r="BE1185" s="54"/>
      <c r="BF1185" s="54"/>
      <c r="BG1185" s="54"/>
      <c r="BH1185" s="54"/>
      <c r="BI1185" s="54"/>
      <c r="BJ1185" s="54"/>
      <c r="BK1185" s="54"/>
      <c r="BL1185" s="54"/>
      <c r="BM1185" s="54"/>
      <c r="BN1185" s="54"/>
      <c r="BO1185" s="54"/>
      <c r="BP1185" s="54"/>
      <c r="BQ1185" s="54"/>
      <c r="BR1185" s="54"/>
      <c r="BS1185" s="54"/>
      <c r="BT1185" s="54"/>
      <c r="BU1185" s="54"/>
      <c r="BV1185" s="54"/>
      <c r="BW1185" s="54"/>
      <c r="BX1185" s="49"/>
      <c r="BY1185" s="55"/>
      <c r="BZ1185" s="8"/>
      <c r="CE1185" s="12" t="str">
        <f t="shared" si="939"/>
        <v/>
      </c>
      <c r="CG1185" s="77" t="str">
        <f t="shared" si="940"/>
        <v/>
      </c>
      <c r="CH1185" s="80" t="str">
        <f t="shared" si="941"/>
        <v/>
      </c>
      <c r="CL1185" s="12" t="str">
        <f t="shared" si="942"/>
        <v/>
      </c>
      <c r="CM1185" s="12" t="str">
        <f t="shared" si="943"/>
        <v/>
      </c>
      <c r="CN1185" s="12" t="str" cm="1">
        <f t="array" ref="CN1185">IF(OR($CE1185="", $CG$3=""), "", IF(IFERROR(INDEX($K1185:$T1185, $CK1185, MATCH(CN$3, $K$3:$T$3, 0)), "")="", $CC$4, $CC$3))</f>
        <v/>
      </c>
      <c r="CO1185" s="12" t="str" cm="1">
        <f t="array" ref="CO1185">IF(OR($CE1185="", $CG$3=""), "", IF(IFERROR(INDEX($AA1185:$AJ1185, $CK1185, MATCH(CO$3, $AA$3:$AJ$3, 0)), "")="", $CC$4, $CC$3))</f>
        <v/>
      </c>
      <c r="CP1185" s="12" t="str">
        <f>IF(OR($CE1185="", $CG$3=""), "", IF(CP$3='Property List &amp; Features'!$BG$9, $CC$3, IF(CP$3=$I1185, $CC$3, $CC$4)))</f>
        <v/>
      </c>
      <c r="CQ1185" s="12" t="str">
        <f>IF(OR($CE1185="", $CG$3=""), "", IF(CQ$3='Property List &amp; Features'!$BG$9, $CC$3, IF(CQ$3=$J1185, $CC$3, $CC$4)))</f>
        <v/>
      </c>
      <c r="CR1185" s="12" t="str">
        <f t="shared" si="944"/>
        <v/>
      </c>
      <c r="CS1185" s="12" t="str">
        <f t="shared" si="945"/>
        <v/>
      </c>
      <c r="CT1185" s="12" t="str">
        <f t="shared" si="946"/>
        <v/>
      </c>
      <c r="CU1185" s="12" t="str">
        <f t="shared" si="947"/>
        <v/>
      </c>
      <c r="CV1185" s="12" t="str">
        <f t="shared" si="948"/>
        <v/>
      </c>
      <c r="CW1185" s="12" t="str">
        <f t="shared" si="970"/>
        <v/>
      </c>
      <c r="CX1185" s="12" t="str">
        <f t="shared" si="971"/>
        <v/>
      </c>
      <c r="CY1185" s="12" t="str">
        <f t="shared" si="972"/>
        <v/>
      </c>
      <c r="CZ1185" s="12" t="str">
        <f t="shared" si="973"/>
        <v/>
      </c>
      <c r="DA1185" s="12" t="str">
        <f t="shared" si="974"/>
        <v/>
      </c>
      <c r="DB1185" s="12" t="str">
        <f t="shared" si="975"/>
        <v/>
      </c>
      <c r="DC1185" s="12" t="str">
        <f t="shared" si="976"/>
        <v/>
      </c>
      <c r="DD1185" s="12" t="str">
        <f t="shared" si="977"/>
        <v/>
      </c>
      <c r="DE1185" s="12" t="str">
        <f t="shared" si="978"/>
        <v/>
      </c>
      <c r="DF1185" s="12" t="str">
        <f t="shared" si="979"/>
        <v/>
      </c>
      <c r="DG1185" s="12" t="str">
        <f t="shared" si="980"/>
        <v/>
      </c>
      <c r="DH1185" s="12" t="str">
        <f t="shared" si="981"/>
        <v/>
      </c>
      <c r="DI1185" s="12" t="str">
        <f t="shared" si="982"/>
        <v/>
      </c>
      <c r="DJ1185" s="12" t="str">
        <f t="shared" si="983"/>
        <v/>
      </c>
      <c r="DK1185" s="12" t="str">
        <f t="shared" si="984"/>
        <v/>
      </c>
      <c r="DL1185" s="12" t="str">
        <f t="shared" si="985"/>
        <v/>
      </c>
      <c r="DM1185" s="12" t="str">
        <f t="shared" si="986"/>
        <v/>
      </c>
      <c r="DN1185" s="12" t="str">
        <f t="shared" si="987"/>
        <v/>
      </c>
      <c r="DO1185" s="12" t="str">
        <f t="shared" si="988"/>
        <v/>
      </c>
      <c r="DP1185" s="12" t="str">
        <f t="shared" si="989"/>
        <v/>
      </c>
      <c r="DQ1185" s="12" t="str">
        <f t="shared" si="990"/>
        <v/>
      </c>
      <c r="DR1185" s="12" t="str">
        <f t="shared" si="952"/>
        <v/>
      </c>
      <c r="DS1185" s="12" t="str">
        <f t="shared" si="953"/>
        <v/>
      </c>
      <c r="DT1185" s="12" t="str">
        <f t="shared" si="954"/>
        <v/>
      </c>
      <c r="DU1185" s="12" t="str">
        <f t="shared" si="955"/>
        <v/>
      </c>
      <c r="DV1185" s="12" t="str">
        <f t="shared" si="956"/>
        <v/>
      </c>
      <c r="DW1185" s="12" t="str">
        <f t="shared" si="957"/>
        <v/>
      </c>
      <c r="DX1185" s="12" t="str">
        <f t="shared" si="958"/>
        <v/>
      </c>
      <c r="DY1185" s="12" t="str">
        <f t="shared" si="959"/>
        <v/>
      </c>
      <c r="DZ1185" s="12" t="str">
        <f t="shared" si="960"/>
        <v/>
      </c>
      <c r="EA1185" s="12" t="str">
        <f t="shared" si="961"/>
        <v/>
      </c>
      <c r="EB1185" s="12" t="str">
        <f t="shared" si="962"/>
        <v/>
      </c>
      <c r="EC1185" s="12" t="str">
        <f t="shared" si="963"/>
        <v/>
      </c>
      <c r="ED1185" s="12" t="str">
        <f t="shared" si="964"/>
        <v/>
      </c>
      <c r="EE1185" s="12" t="str">
        <f t="shared" si="965"/>
        <v/>
      </c>
      <c r="EF1185" s="12" t="str">
        <f t="shared" si="966"/>
        <v/>
      </c>
      <c r="EG1185" s="12" t="str">
        <f t="shared" si="967"/>
        <v/>
      </c>
      <c r="EH1185" s="12" t="str">
        <f t="shared" si="968"/>
        <v/>
      </c>
      <c r="EI1185" s="12" t="str">
        <f t="shared" si="969"/>
        <v/>
      </c>
      <c r="EK1185" s="83" t="str">
        <f t="shared" si="949"/>
        <v/>
      </c>
      <c r="EM1185" s="12" t="str">
        <f t="shared" si="950"/>
        <v/>
      </c>
      <c r="EO1185" s="12" t="str">
        <f t="shared" si="951"/>
        <v/>
      </c>
      <c r="EQ1185" s="12" t="str">
        <f>IF($EO1185="", "", IF($EQ$8=$EQ$6, COUNTIF($EO$11:$EO$2510, "&gt;"&amp;$EO1185)+1+COUNTIF($EO$11:$EO1185, $EO1185)-1, COUNTIF($EO$11:$EO$2510, "&lt;"&amp;$EO1185)+1+COUNTIF($EO$11:$EO1185, $EO1185)-1))</f>
        <v/>
      </c>
    </row>
    <row r="1186" spans="1:147" x14ac:dyDescent="0.55000000000000004">
      <c r="A1186" s="8"/>
      <c r="B1186" s="12" t="str">
        <f>IF($D1186="", "", COUNTIF($D$11:$D1186, $D1186))</f>
        <v/>
      </c>
      <c r="C1186" s="8"/>
      <c r="D1186" s="45"/>
      <c r="E1186" s="46"/>
      <c r="F1186" s="47"/>
      <c r="G1186" s="54"/>
      <c r="H1186" s="54"/>
      <c r="I1186" s="48"/>
      <c r="J1186" s="49"/>
      <c r="K1186" s="50"/>
      <c r="L1186" s="50"/>
      <c r="M1186" s="50"/>
      <c r="N1186" s="50"/>
      <c r="O1186" s="50"/>
      <c r="P1186" s="50"/>
      <c r="Q1186" s="50"/>
      <c r="R1186" s="50"/>
      <c r="S1186" s="50"/>
      <c r="T1186" s="50"/>
      <c r="U1186" s="51"/>
      <c r="V1186" s="52"/>
      <c r="W1186" s="53"/>
      <c r="X1186" s="53"/>
      <c r="Y1186" s="53"/>
      <c r="Z1186" s="53"/>
      <c r="AA1186" s="48"/>
      <c r="AB1186" s="54"/>
      <c r="AC1186" s="54"/>
      <c r="AD1186" s="54"/>
      <c r="AE1186" s="54"/>
      <c r="AF1186" s="54"/>
      <c r="AG1186" s="54"/>
      <c r="AH1186" s="54"/>
      <c r="AI1186" s="54"/>
      <c r="AJ1186" s="49"/>
      <c r="AK1186" s="48"/>
      <c r="AL1186" s="54"/>
      <c r="AM1186" s="54"/>
      <c r="AN1186" s="54"/>
      <c r="AO1186" s="54"/>
      <c r="AP1186" s="54"/>
      <c r="AQ1186" s="54"/>
      <c r="AR1186" s="54"/>
      <c r="AS1186" s="54"/>
      <c r="AT1186" s="54"/>
      <c r="AU1186" s="54"/>
      <c r="AV1186" s="54"/>
      <c r="AW1186" s="54"/>
      <c r="AX1186" s="54"/>
      <c r="AY1186" s="54"/>
      <c r="AZ1186" s="54"/>
      <c r="BA1186" s="54"/>
      <c r="BB1186" s="54"/>
      <c r="BC1186" s="54"/>
      <c r="BD1186" s="54"/>
      <c r="BE1186" s="54"/>
      <c r="BF1186" s="54"/>
      <c r="BG1186" s="54"/>
      <c r="BH1186" s="54"/>
      <c r="BI1186" s="54"/>
      <c r="BJ1186" s="54"/>
      <c r="BK1186" s="54"/>
      <c r="BL1186" s="54"/>
      <c r="BM1186" s="54"/>
      <c r="BN1186" s="54"/>
      <c r="BO1186" s="54"/>
      <c r="BP1186" s="54"/>
      <c r="BQ1186" s="54"/>
      <c r="BR1186" s="54"/>
      <c r="BS1186" s="54"/>
      <c r="BT1186" s="54"/>
      <c r="BU1186" s="54"/>
      <c r="BV1186" s="54"/>
      <c r="BW1186" s="54"/>
      <c r="BX1186" s="49"/>
      <c r="BY1186" s="55"/>
      <c r="BZ1186" s="8"/>
      <c r="CE1186" s="12" t="str">
        <f t="shared" si="939"/>
        <v/>
      </c>
      <c r="CG1186" s="77" t="str">
        <f t="shared" si="940"/>
        <v/>
      </c>
      <c r="CH1186" s="80" t="str">
        <f t="shared" si="941"/>
        <v/>
      </c>
      <c r="CL1186" s="12" t="str">
        <f t="shared" si="942"/>
        <v/>
      </c>
      <c r="CM1186" s="12" t="str">
        <f t="shared" si="943"/>
        <v/>
      </c>
      <c r="CN1186" s="12" t="str" cm="1">
        <f t="array" ref="CN1186">IF(OR($CE1186="", $CG$3=""), "", IF(IFERROR(INDEX($K1186:$T1186, $CK1186, MATCH(CN$3, $K$3:$T$3, 0)), "")="", $CC$4, $CC$3))</f>
        <v/>
      </c>
      <c r="CO1186" s="12" t="str" cm="1">
        <f t="array" ref="CO1186">IF(OR($CE1186="", $CG$3=""), "", IF(IFERROR(INDEX($AA1186:$AJ1186, $CK1186, MATCH(CO$3, $AA$3:$AJ$3, 0)), "")="", $CC$4, $CC$3))</f>
        <v/>
      </c>
      <c r="CP1186" s="12" t="str">
        <f>IF(OR($CE1186="", $CG$3=""), "", IF(CP$3='Property List &amp; Features'!$BG$9, $CC$3, IF(CP$3=$I1186, $CC$3, $CC$4)))</f>
        <v/>
      </c>
      <c r="CQ1186" s="12" t="str">
        <f>IF(OR($CE1186="", $CG$3=""), "", IF(CQ$3='Property List &amp; Features'!$BG$9, $CC$3, IF(CQ$3=$J1186, $CC$3, $CC$4)))</f>
        <v/>
      </c>
      <c r="CR1186" s="12" t="str">
        <f t="shared" si="944"/>
        <v/>
      </c>
      <c r="CS1186" s="12" t="str">
        <f t="shared" si="945"/>
        <v/>
      </c>
      <c r="CT1186" s="12" t="str">
        <f t="shared" si="946"/>
        <v/>
      </c>
      <c r="CU1186" s="12" t="str">
        <f t="shared" si="947"/>
        <v/>
      </c>
      <c r="CV1186" s="12" t="str">
        <f t="shared" si="948"/>
        <v/>
      </c>
      <c r="CW1186" s="12" t="str">
        <f t="shared" si="970"/>
        <v/>
      </c>
      <c r="CX1186" s="12" t="str">
        <f t="shared" si="971"/>
        <v/>
      </c>
      <c r="CY1186" s="12" t="str">
        <f t="shared" si="972"/>
        <v/>
      </c>
      <c r="CZ1186" s="12" t="str">
        <f t="shared" si="973"/>
        <v/>
      </c>
      <c r="DA1186" s="12" t="str">
        <f t="shared" si="974"/>
        <v/>
      </c>
      <c r="DB1186" s="12" t="str">
        <f t="shared" si="975"/>
        <v/>
      </c>
      <c r="DC1186" s="12" t="str">
        <f t="shared" si="976"/>
        <v/>
      </c>
      <c r="DD1186" s="12" t="str">
        <f t="shared" si="977"/>
        <v/>
      </c>
      <c r="DE1186" s="12" t="str">
        <f t="shared" si="978"/>
        <v/>
      </c>
      <c r="DF1186" s="12" t="str">
        <f t="shared" si="979"/>
        <v/>
      </c>
      <c r="DG1186" s="12" t="str">
        <f t="shared" si="980"/>
        <v/>
      </c>
      <c r="DH1186" s="12" t="str">
        <f t="shared" si="981"/>
        <v/>
      </c>
      <c r="DI1186" s="12" t="str">
        <f t="shared" si="982"/>
        <v/>
      </c>
      <c r="DJ1186" s="12" t="str">
        <f t="shared" si="983"/>
        <v/>
      </c>
      <c r="DK1186" s="12" t="str">
        <f t="shared" si="984"/>
        <v/>
      </c>
      <c r="DL1186" s="12" t="str">
        <f t="shared" si="985"/>
        <v/>
      </c>
      <c r="DM1186" s="12" t="str">
        <f t="shared" si="986"/>
        <v/>
      </c>
      <c r="DN1186" s="12" t="str">
        <f t="shared" si="987"/>
        <v/>
      </c>
      <c r="DO1186" s="12" t="str">
        <f t="shared" si="988"/>
        <v/>
      </c>
      <c r="DP1186" s="12" t="str">
        <f t="shared" si="989"/>
        <v/>
      </c>
      <c r="DQ1186" s="12" t="str">
        <f t="shared" si="990"/>
        <v/>
      </c>
      <c r="DR1186" s="12" t="str">
        <f t="shared" si="952"/>
        <v/>
      </c>
      <c r="DS1186" s="12" t="str">
        <f t="shared" si="953"/>
        <v/>
      </c>
      <c r="DT1186" s="12" t="str">
        <f t="shared" si="954"/>
        <v/>
      </c>
      <c r="DU1186" s="12" t="str">
        <f t="shared" si="955"/>
        <v/>
      </c>
      <c r="DV1186" s="12" t="str">
        <f t="shared" si="956"/>
        <v/>
      </c>
      <c r="DW1186" s="12" t="str">
        <f t="shared" si="957"/>
        <v/>
      </c>
      <c r="DX1186" s="12" t="str">
        <f t="shared" si="958"/>
        <v/>
      </c>
      <c r="DY1186" s="12" t="str">
        <f t="shared" si="959"/>
        <v/>
      </c>
      <c r="DZ1186" s="12" t="str">
        <f t="shared" si="960"/>
        <v/>
      </c>
      <c r="EA1186" s="12" t="str">
        <f t="shared" si="961"/>
        <v/>
      </c>
      <c r="EB1186" s="12" t="str">
        <f t="shared" si="962"/>
        <v/>
      </c>
      <c r="EC1186" s="12" t="str">
        <f t="shared" si="963"/>
        <v/>
      </c>
      <c r="ED1186" s="12" t="str">
        <f t="shared" si="964"/>
        <v/>
      </c>
      <c r="EE1186" s="12" t="str">
        <f t="shared" si="965"/>
        <v/>
      </c>
      <c r="EF1186" s="12" t="str">
        <f t="shared" si="966"/>
        <v/>
      </c>
      <c r="EG1186" s="12" t="str">
        <f t="shared" si="967"/>
        <v/>
      </c>
      <c r="EH1186" s="12" t="str">
        <f t="shared" si="968"/>
        <v/>
      </c>
      <c r="EI1186" s="12" t="str">
        <f t="shared" si="969"/>
        <v/>
      </c>
      <c r="EK1186" s="83" t="str">
        <f t="shared" si="949"/>
        <v/>
      </c>
      <c r="EM1186" s="12" t="str">
        <f t="shared" si="950"/>
        <v/>
      </c>
      <c r="EO1186" s="12" t="str">
        <f t="shared" si="951"/>
        <v/>
      </c>
      <c r="EQ1186" s="12" t="str">
        <f>IF($EO1186="", "", IF($EQ$8=$EQ$6, COUNTIF($EO$11:$EO$2510, "&gt;"&amp;$EO1186)+1+COUNTIF($EO$11:$EO1186, $EO1186)-1, COUNTIF($EO$11:$EO$2510, "&lt;"&amp;$EO1186)+1+COUNTIF($EO$11:$EO1186, $EO1186)-1))</f>
        <v/>
      </c>
    </row>
    <row r="1187" spans="1:147" x14ac:dyDescent="0.55000000000000004">
      <c r="A1187" s="8"/>
      <c r="B1187" s="12" t="str">
        <f>IF($D1187="", "", COUNTIF($D$11:$D1187, $D1187))</f>
        <v/>
      </c>
      <c r="C1187" s="8"/>
      <c r="D1187" s="45"/>
      <c r="E1187" s="46"/>
      <c r="F1187" s="47"/>
      <c r="G1187" s="54"/>
      <c r="H1187" s="54"/>
      <c r="I1187" s="48"/>
      <c r="J1187" s="49"/>
      <c r="K1187" s="50"/>
      <c r="L1187" s="50"/>
      <c r="M1187" s="50"/>
      <c r="N1187" s="50"/>
      <c r="O1187" s="50"/>
      <c r="P1187" s="50"/>
      <c r="Q1187" s="50"/>
      <c r="R1187" s="50"/>
      <c r="S1187" s="50"/>
      <c r="T1187" s="50"/>
      <c r="U1187" s="51"/>
      <c r="V1187" s="52"/>
      <c r="W1187" s="53"/>
      <c r="X1187" s="53"/>
      <c r="Y1187" s="53"/>
      <c r="Z1187" s="53"/>
      <c r="AA1187" s="48"/>
      <c r="AB1187" s="54"/>
      <c r="AC1187" s="54"/>
      <c r="AD1187" s="54"/>
      <c r="AE1187" s="54"/>
      <c r="AF1187" s="54"/>
      <c r="AG1187" s="54"/>
      <c r="AH1187" s="54"/>
      <c r="AI1187" s="54"/>
      <c r="AJ1187" s="49"/>
      <c r="AK1187" s="48"/>
      <c r="AL1187" s="54"/>
      <c r="AM1187" s="54"/>
      <c r="AN1187" s="54"/>
      <c r="AO1187" s="54"/>
      <c r="AP1187" s="54"/>
      <c r="AQ1187" s="54"/>
      <c r="AR1187" s="54"/>
      <c r="AS1187" s="54"/>
      <c r="AT1187" s="54"/>
      <c r="AU1187" s="54"/>
      <c r="AV1187" s="54"/>
      <c r="AW1187" s="54"/>
      <c r="AX1187" s="54"/>
      <c r="AY1187" s="54"/>
      <c r="AZ1187" s="54"/>
      <c r="BA1187" s="54"/>
      <c r="BB1187" s="54"/>
      <c r="BC1187" s="54"/>
      <c r="BD1187" s="54"/>
      <c r="BE1187" s="54"/>
      <c r="BF1187" s="54"/>
      <c r="BG1187" s="54"/>
      <c r="BH1187" s="54"/>
      <c r="BI1187" s="54"/>
      <c r="BJ1187" s="54"/>
      <c r="BK1187" s="54"/>
      <c r="BL1187" s="54"/>
      <c r="BM1187" s="54"/>
      <c r="BN1187" s="54"/>
      <c r="BO1187" s="54"/>
      <c r="BP1187" s="54"/>
      <c r="BQ1187" s="54"/>
      <c r="BR1187" s="54"/>
      <c r="BS1187" s="54"/>
      <c r="BT1187" s="54"/>
      <c r="BU1187" s="54"/>
      <c r="BV1187" s="54"/>
      <c r="BW1187" s="54"/>
      <c r="BX1187" s="49"/>
      <c r="BY1187" s="55"/>
      <c r="BZ1187" s="8"/>
      <c r="CE1187" s="12" t="str">
        <f t="shared" si="939"/>
        <v/>
      </c>
      <c r="CG1187" s="77" t="str">
        <f t="shared" si="940"/>
        <v/>
      </c>
      <c r="CH1187" s="80" t="str">
        <f t="shared" si="941"/>
        <v/>
      </c>
      <c r="CL1187" s="12" t="str">
        <f t="shared" si="942"/>
        <v/>
      </c>
      <c r="CM1187" s="12" t="str">
        <f t="shared" si="943"/>
        <v/>
      </c>
      <c r="CN1187" s="12" t="str" cm="1">
        <f t="array" ref="CN1187">IF(OR($CE1187="", $CG$3=""), "", IF(IFERROR(INDEX($K1187:$T1187, $CK1187, MATCH(CN$3, $K$3:$T$3, 0)), "")="", $CC$4, $CC$3))</f>
        <v/>
      </c>
      <c r="CO1187" s="12" t="str" cm="1">
        <f t="array" ref="CO1187">IF(OR($CE1187="", $CG$3=""), "", IF(IFERROR(INDEX($AA1187:$AJ1187, $CK1187, MATCH(CO$3, $AA$3:$AJ$3, 0)), "")="", $CC$4, $CC$3))</f>
        <v/>
      </c>
      <c r="CP1187" s="12" t="str">
        <f>IF(OR($CE1187="", $CG$3=""), "", IF(CP$3='Property List &amp; Features'!$BG$9, $CC$3, IF(CP$3=$I1187, $CC$3, $CC$4)))</f>
        <v/>
      </c>
      <c r="CQ1187" s="12" t="str">
        <f>IF(OR($CE1187="", $CG$3=""), "", IF(CQ$3='Property List &amp; Features'!$BG$9, $CC$3, IF(CQ$3=$J1187, $CC$3, $CC$4)))</f>
        <v/>
      </c>
      <c r="CR1187" s="12" t="str">
        <f t="shared" si="944"/>
        <v/>
      </c>
      <c r="CS1187" s="12" t="str">
        <f t="shared" si="945"/>
        <v/>
      </c>
      <c r="CT1187" s="12" t="str">
        <f t="shared" si="946"/>
        <v/>
      </c>
      <c r="CU1187" s="12" t="str">
        <f t="shared" si="947"/>
        <v/>
      </c>
      <c r="CV1187" s="12" t="str">
        <f t="shared" si="948"/>
        <v/>
      </c>
      <c r="CW1187" s="12" t="str">
        <f t="shared" si="970"/>
        <v/>
      </c>
      <c r="CX1187" s="12" t="str">
        <f t="shared" si="971"/>
        <v/>
      </c>
      <c r="CY1187" s="12" t="str">
        <f t="shared" si="972"/>
        <v/>
      </c>
      <c r="CZ1187" s="12" t="str">
        <f t="shared" si="973"/>
        <v/>
      </c>
      <c r="DA1187" s="12" t="str">
        <f t="shared" si="974"/>
        <v/>
      </c>
      <c r="DB1187" s="12" t="str">
        <f t="shared" si="975"/>
        <v/>
      </c>
      <c r="DC1187" s="12" t="str">
        <f t="shared" si="976"/>
        <v/>
      </c>
      <c r="DD1187" s="12" t="str">
        <f t="shared" si="977"/>
        <v/>
      </c>
      <c r="DE1187" s="12" t="str">
        <f t="shared" si="978"/>
        <v/>
      </c>
      <c r="DF1187" s="12" t="str">
        <f t="shared" si="979"/>
        <v/>
      </c>
      <c r="DG1187" s="12" t="str">
        <f t="shared" si="980"/>
        <v/>
      </c>
      <c r="DH1187" s="12" t="str">
        <f t="shared" si="981"/>
        <v/>
      </c>
      <c r="DI1187" s="12" t="str">
        <f t="shared" si="982"/>
        <v/>
      </c>
      <c r="DJ1187" s="12" t="str">
        <f t="shared" si="983"/>
        <v/>
      </c>
      <c r="DK1187" s="12" t="str">
        <f t="shared" si="984"/>
        <v/>
      </c>
      <c r="DL1187" s="12" t="str">
        <f t="shared" si="985"/>
        <v/>
      </c>
      <c r="DM1187" s="12" t="str">
        <f t="shared" si="986"/>
        <v/>
      </c>
      <c r="DN1187" s="12" t="str">
        <f t="shared" si="987"/>
        <v/>
      </c>
      <c r="DO1187" s="12" t="str">
        <f t="shared" si="988"/>
        <v/>
      </c>
      <c r="DP1187" s="12" t="str">
        <f t="shared" si="989"/>
        <v/>
      </c>
      <c r="DQ1187" s="12" t="str">
        <f t="shared" si="990"/>
        <v/>
      </c>
      <c r="DR1187" s="12" t="str">
        <f t="shared" si="952"/>
        <v/>
      </c>
      <c r="DS1187" s="12" t="str">
        <f t="shared" si="953"/>
        <v/>
      </c>
      <c r="DT1187" s="12" t="str">
        <f t="shared" si="954"/>
        <v/>
      </c>
      <c r="DU1187" s="12" t="str">
        <f t="shared" si="955"/>
        <v/>
      </c>
      <c r="DV1187" s="12" t="str">
        <f t="shared" si="956"/>
        <v/>
      </c>
      <c r="DW1187" s="12" t="str">
        <f t="shared" si="957"/>
        <v/>
      </c>
      <c r="DX1187" s="12" t="str">
        <f t="shared" si="958"/>
        <v/>
      </c>
      <c r="DY1187" s="12" t="str">
        <f t="shared" si="959"/>
        <v/>
      </c>
      <c r="DZ1187" s="12" t="str">
        <f t="shared" si="960"/>
        <v/>
      </c>
      <c r="EA1187" s="12" t="str">
        <f t="shared" si="961"/>
        <v/>
      </c>
      <c r="EB1187" s="12" t="str">
        <f t="shared" si="962"/>
        <v/>
      </c>
      <c r="EC1187" s="12" t="str">
        <f t="shared" si="963"/>
        <v/>
      </c>
      <c r="ED1187" s="12" t="str">
        <f t="shared" si="964"/>
        <v/>
      </c>
      <c r="EE1187" s="12" t="str">
        <f t="shared" si="965"/>
        <v/>
      </c>
      <c r="EF1187" s="12" t="str">
        <f t="shared" si="966"/>
        <v/>
      </c>
      <c r="EG1187" s="12" t="str">
        <f t="shared" si="967"/>
        <v/>
      </c>
      <c r="EH1187" s="12" t="str">
        <f t="shared" si="968"/>
        <v/>
      </c>
      <c r="EI1187" s="12" t="str">
        <f t="shared" si="969"/>
        <v/>
      </c>
      <c r="EK1187" s="83" t="str">
        <f t="shared" si="949"/>
        <v/>
      </c>
      <c r="EM1187" s="12" t="str">
        <f t="shared" si="950"/>
        <v/>
      </c>
      <c r="EO1187" s="12" t="str">
        <f t="shared" si="951"/>
        <v/>
      </c>
      <c r="EQ1187" s="12" t="str">
        <f>IF($EO1187="", "", IF($EQ$8=$EQ$6, COUNTIF($EO$11:$EO$2510, "&gt;"&amp;$EO1187)+1+COUNTIF($EO$11:$EO1187, $EO1187)-1, COUNTIF($EO$11:$EO$2510, "&lt;"&amp;$EO1187)+1+COUNTIF($EO$11:$EO1187, $EO1187)-1))</f>
        <v/>
      </c>
    </row>
    <row r="1188" spans="1:147" x14ac:dyDescent="0.55000000000000004">
      <c r="A1188" s="8"/>
      <c r="B1188" s="12" t="str">
        <f>IF($D1188="", "", COUNTIF($D$11:$D1188, $D1188))</f>
        <v/>
      </c>
      <c r="C1188" s="8"/>
      <c r="D1188" s="45"/>
      <c r="E1188" s="46"/>
      <c r="F1188" s="47"/>
      <c r="G1188" s="54"/>
      <c r="H1188" s="54"/>
      <c r="I1188" s="48"/>
      <c r="J1188" s="49"/>
      <c r="K1188" s="50"/>
      <c r="L1188" s="50"/>
      <c r="M1188" s="50"/>
      <c r="N1188" s="50"/>
      <c r="O1188" s="50"/>
      <c r="P1188" s="50"/>
      <c r="Q1188" s="50"/>
      <c r="R1188" s="50"/>
      <c r="S1188" s="50"/>
      <c r="T1188" s="50"/>
      <c r="U1188" s="51"/>
      <c r="V1188" s="52"/>
      <c r="W1188" s="53"/>
      <c r="X1188" s="53"/>
      <c r="Y1188" s="53"/>
      <c r="Z1188" s="53"/>
      <c r="AA1188" s="48"/>
      <c r="AB1188" s="54"/>
      <c r="AC1188" s="54"/>
      <c r="AD1188" s="54"/>
      <c r="AE1188" s="54"/>
      <c r="AF1188" s="54"/>
      <c r="AG1188" s="54"/>
      <c r="AH1188" s="54"/>
      <c r="AI1188" s="54"/>
      <c r="AJ1188" s="49"/>
      <c r="AK1188" s="48"/>
      <c r="AL1188" s="54"/>
      <c r="AM1188" s="54"/>
      <c r="AN1188" s="54"/>
      <c r="AO1188" s="54"/>
      <c r="AP1188" s="54"/>
      <c r="AQ1188" s="54"/>
      <c r="AR1188" s="54"/>
      <c r="AS1188" s="54"/>
      <c r="AT1188" s="54"/>
      <c r="AU1188" s="54"/>
      <c r="AV1188" s="54"/>
      <c r="AW1188" s="54"/>
      <c r="AX1188" s="54"/>
      <c r="AY1188" s="54"/>
      <c r="AZ1188" s="54"/>
      <c r="BA1188" s="54"/>
      <c r="BB1188" s="54"/>
      <c r="BC1188" s="54"/>
      <c r="BD1188" s="54"/>
      <c r="BE1188" s="54"/>
      <c r="BF1188" s="54"/>
      <c r="BG1188" s="54"/>
      <c r="BH1188" s="54"/>
      <c r="BI1188" s="54"/>
      <c r="BJ1188" s="54"/>
      <c r="BK1188" s="54"/>
      <c r="BL1188" s="54"/>
      <c r="BM1188" s="54"/>
      <c r="BN1188" s="54"/>
      <c r="BO1188" s="54"/>
      <c r="BP1188" s="54"/>
      <c r="BQ1188" s="54"/>
      <c r="BR1188" s="54"/>
      <c r="BS1188" s="54"/>
      <c r="BT1188" s="54"/>
      <c r="BU1188" s="54"/>
      <c r="BV1188" s="54"/>
      <c r="BW1188" s="54"/>
      <c r="BX1188" s="49"/>
      <c r="BY1188" s="55"/>
      <c r="BZ1188" s="8"/>
      <c r="CE1188" s="12" t="str">
        <f t="shared" si="939"/>
        <v/>
      </c>
      <c r="CG1188" s="77" t="str">
        <f t="shared" si="940"/>
        <v/>
      </c>
      <c r="CH1188" s="80" t="str">
        <f t="shared" si="941"/>
        <v/>
      </c>
      <c r="CL1188" s="12" t="str">
        <f t="shared" si="942"/>
        <v/>
      </c>
      <c r="CM1188" s="12" t="str">
        <f t="shared" si="943"/>
        <v/>
      </c>
      <c r="CN1188" s="12" t="str" cm="1">
        <f t="array" ref="CN1188">IF(OR($CE1188="", $CG$3=""), "", IF(IFERROR(INDEX($K1188:$T1188, $CK1188, MATCH(CN$3, $K$3:$T$3, 0)), "")="", $CC$4, $CC$3))</f>
        <v/>
      </c>
      <c r="CO1188" s="12" t="str" cm="1">
        <f t="array" ref="CO1188">IF(OR($CE1188="", $CG$3=""), "", IF(IFERROR(INDEX($AA1188:$AJ1188, $CK1188, MATCH(CO$3, $AA$3:$AJ$3, 0)), "")="", $CC$4, $CC$3))</f>
        <v/>
      </c>
      <c r="CP1188" s="12" t="str">
        <f>IF(OR($CE1188="", $CG$3=""), "", IF(CP$3='Property List &amp; Features'!$BG$9, $CC$3, IF(CP$3=$I1188, $CC$3, $CC$4)))</f>
        <v/>
      </c>
      <c r="CQ1188" s="12" t="str">
        <f>IF(OR($CE1188="", $CG$3=""), "", IF(CQ$3='Property List &amp; Features'!$BG$9, $CC$3, IF(CQ$3=$J1188, $CC$3, $CC$4)))</f>
        <v/>
      </c>
      <c r="CR1188" s="12" t="str">
        <f t="shared" si="944"/>
        <v/>
      </c>
      <c r="CS1188" s="12" t="str">
        <f t="shared" si="945"/>
        <v/>
      </c>
      <c r="CT1188" s="12" t="str">
        <f t="shared" si="946"/>
        <v/>
      </c>
      <c r="CU1188" s="12" t="str">
        <f t="shared" si="947"/>
        <v/>
      </c>
      <c r="CV1188" s="12" t="str">
        <f t="shared" si="948"/>
        <v/>
      </c>
      <c r="CW1188" s="12" t="str">
        <f t="shared" si="970"/>
        <v/>
      </c>
      <c r="CX1188" s="12" t="str">
        <f t="shared" si="971"/>
        <v/>
      </c>
      <c r="CY1188" s="12" t="str">
        <f t="shared" si="972"/>
        <v/>
      </c>
      <c r="CZ1188" s="12" t="str">
        <f t="shared" si="973"/>
        <v/>
      </c>
      <c r="DA1188" s="12" t="str">
        <f t="shared" si="974"/>
        <v/>
      </c>
      <c r="DB1188" s="12" t="str">
        <f t="shared" si="975"/>
        <v/>
      </c>
      <c r="DC1188" s="12" t="str">
        <f t="shared" si="976"/>
        <v/>
      </c>
      <c r="DD1188" s="12" t="str">
        <f t="shared" si="977"/>
        <v/>
      </c>
      <c r="DE1188" s="12" t="str">
        <f t="shared" si="978"/>
        <v/>
      </c>
      <c r="DF1188" s="12" t="str">
        <f t="shared" si="979"/>
        <v/>
      </c>
      <c r="DG1188" s="12" t="str">
        <f t="shared" si="980"/>
        <v/>
      </c>
      <c r="DH1188" s="12" t="str">
        <f t="shared" si="981"/>
        <v/>
      </c>
      <c r="DI1188" s="12" t="str">
        <f t="shared" si="982"/>
        <v/>
      </c>
      <c r="DJ1188" s="12" t="str">
        <f t="shared" si="983"/>
        <v/>
      </c>
      <c r="DK1188" s="12" t="str">
        <f t="shared" si="984"/>
        <v/>
      </c>
      <c r="DL1188" s="12" t="str">
        <f t="shared" si="985"/>
        <v/>
      </c>
      <c r="DM1188" s="12" t="str">
        <f t="shared" si="986"/>
        <v/>
      </c>
      <c r="DN1188" s="12" t="str">
        <f t="shared" si="987"/>
        <v/>
      </c>
      <c r="DO1188" s="12" t="str">
        <f t="shared" si="988"/>
        <v/>
      </c>
      <c r="DP1188" s="12" t="str">
        <f t="shared" si="989"/>
        <v/>
      </c>
      <c r="DQ1188" s="12" t="str">
        <f t="shared" si="990"/>
        <v/>
      </c>
      <c r="DR1188" s="12" t="str">
        <f t="shared" si="952"/>
        <v/>
      </c>
      <c r="DS1188" s="12" t="str">
        <f t="shared" si="953"/>
        <v/>
      </c>
      <c r="DT1188" s="12" t="str">
        <f t="shared" si="954"/>
        <v/>
      </c>
      <c r="DU1188" s="12" t="str">
        <f t="shared" si="955"/>
        <v/>
      </c>
      <c r="DV1188" s="12" t="str">
        <f t="shared" si="956"/>
        <v/>
      </c>
      <c r="DW1188" s="12" t="str">
        <f t="shared" si="957"/>
        <v/>
      </c>
      <c r="DX1188" s="12" t="str">
        <f t="shared" si="958"/>
        <v/>
      </c>
      <c r="DY1188" s="12" t="str">
        <f t="shared" si="959"/>
        <v/>
      </c>
      <c r="DZ1188" s="12" t="str">
        <f t="shared" si="960"/>
        <v/>
      </c>
      <c r="EA1188" s="12" t="str">
        <f t="shared" si="961"/>
        <v/>
      </c>
      <c r="EB1188" s="12" t="str">
        <f t="shared" si="962"/>
        <v/>
      </c>
      <c r="EC1188" s="12" t="str">
        <f t="shared" si="963"/>
        <v/>
      </c>
      <c r="ED1188" s="12" t="str">
        <f t="shared" si="964"/>
        <v/>
      </c>
      <c r="EE1188" s="12" t="str">
        <f t="shared" si="965"/>
        <v/>
      </c>
      <c r="EF1188" s="12" t="str">
        <f t="shared" si="966"/>
        <v/>
      </c>
      <c r="EG1188" s="12" t="str">
        <f t="shared" si="967"/>
        <v/>
      </c>
      <c r="EH1188" s="12" t="str">
        <f t="shared" si="968"/>
        <v/>
      </c>
      <c r="EI1188" s="12" t="str">
        <f t="shared" si="969"/>
        <v/>
      </c>
      <c r="EK1188" s="83" t="str">
        <f t="shared" si="949"/>
        <v/>
      </c>
      <c r="EM1188" s="12" t="str">
        <f t="shared" si="950"/>
        <v/>
      </c>
      <c r="EO1188" s="12" t="str">
        <f t="shared" si="951"/>
        <v/>
      </c>
      <c r="EQ1188" s="12" t="str">
        <f>IF($EO1188="", "", IF($EQ$8=$EQ$6, COUNTIF($EO$11:$EO$2510, "&gt;"&amp;$EO1188)+1+COUNTIF($EO$11:$EO1188, $EO1188)-1, COUNTIF($EO$11:$EO$2510, "&lt;"&amp;$EO1188)+1+COUNTIF($EO$11:$EO1188, $EO1188)-1))</f>
        <v/>
      </c>
    </row>
    <row r="1189" spans="1:147" x14ac:dyDescent="0.55000000000000004">
      <c r="A1189" s="8"/>
      <c r="B1189" s="12" t="str">
        <f>IF($D1189="", "", COUNTIF($D$11:$D1189, $D1189))</f>
        <v/>
      </c>
      <c r="C1189" s="8"/>
      <c r="D1189" s="45"/>
      <c r="E1189" s="46"/>
      <c r="F1189" s="47"/>
      <c r="G1189" s="54"/>
      <c r="H1189" s="54"/>
      <c r="I1189" s="48"/>
      <c r="J1189" s="49"/>
      <c r="K1189" s="50"/>
      <c r="L1189" s="50"/>
      <c r="M1189" s="50"/>
      <c r="N1189" s="50"/>
      <c r="O1189" s="50"/>
      <c r="P1189" s="50"/>
      <c r="Q1189" s="50"/>
      <c r="R1189" s="50"/>
      <c r="S1189" s="50"/>
      <c r="T1189" s="50"/>
      <c r="U1189" s="51"/>
      <c r="V1189" s="52"/>
      <c r="W1189" s="53"/>
      <c r="X1189" s="53"/>
      <c r="Y1189" s="53"/>
      <c r="Z1189" s="53"/>
      <c r="AA1189" s="48"/>
      <c r="AB1189" s="54"/>
      <c r="AC1189" s="54"/>
      <c r="AD1189" s="54"/>
      <c r="AE1189" s="54"/>
      <c r="AF1189" s="54"/>
      <c r="AG1189" s="54"/>
      <c r="AH1189" s="54"/>
      <c r="AI1189" s="54"/>
      <c r="AJ1189" s="49"/>
      <c r="AK1189" s="48"/>
      <c r="AL1189" s="54"/>
      <c r="AM1189" s="54"/>
      <c r="AN1189" s="54"/>
      <c r="AO1189" s="54"/>
      <c r="AP1189" s="54"/>
      <c r="AQ1189" s="54"/>
      <c r="AR1189" s="54"/>
      <c r="AS1189" s="54"/>
      <c r="AT1189" s="54"/>
      <c r="AU1189" s="54"/>
      <c r="AV1189" s="54"/>
      <c r="AW1189" s="54"/>
      <c r="AX1189" s="54"/>
      <c r="AY1189" s="54"/>
      <c r="AZ1189" s="54"/>
      <c r="BA1189" s="54"/>
      <c r="BB1189" s="54"/>
      <c r="BC1189" s="54"/>
      <c r="BD1189" s="54"/>
      <c r="BE1189" s="54"/>
      <c r="BF1189" s="54"/>
      <c r="BG1189" s="54"/>
      <c r="BH1189" s="54"/>
      <c r="BI1189" s="54"/>
      <c r="BJ1189" s="54"/>
      <c r="BK1189" s="54"/>
      <c r="BL1189" s="54"/>
      <c r="BM1189" s="54"/>
      <c r="BN1189" s="54"/>
      <c r="BO1189" s="54"/>
      <c r="BP1189" s="54"/>
      <c r="BQ1189" s="54"/>
      <c r="BR1189" s="54"/>
      <c r="BS1189" s="54"/>
      <c r="BT1189" s="54"/>
      <c r="BU1189" s="54"/>
      <c r="BV1189" s="54"/>
      <c r="BW1189" s="54"/>
      <c r="BX1189" s="49"/>
      <c r="BY1189" s="55"/>
      <c r="BZ1189" s="8"/>
      <c r="CE1189" s="12" t="str">
        <f t="shared" si="939"/>
        <v/>
      </c>
      <c r="CG1189" s="77" t="str">
        <f t="shared" si="940"/>
        <v/>
      </c>
      <c r="CH1189" s="80" t="str">
        <f t="shared" si="941"/>
        <v/>
      </c>
      <c r="CL1189" s="12" t="str">
        <f t="shared" si="942"/>
        <v/>
      </c>
      <c r="CM1189" s="12" t="str">
        <f t="shared" si="943"/>
        <v/>
      </c>
      <c r="CN1189" s="12" t="str" cm="1">
        <f t="array" ref="CN1189">IF(OR($CE1189="", $CG$3=""), "", IF(IFERROR(INDEX($K1189:$T1189, $CK1189, MATCH(CN$3, $K$3:$T$3, 0)), "")="", $CC$4, $CC$3))</f>
        <v/>
      </c>
      <c r="CO1189" s="12" t="str" cm="1">
        <f t="array" ref="CO1189">IF(OR($CE1189="", $CG$3=""), "", IF(IFERROR(INDEX($AA1189:$AJ1189, $CK1189, MATCH(CO$3, $AA$3:$AJ$3, 0)), "")="", $CC$4, $CC$3))</f>
        <v/>
      </c>
      <c r="CP1189" s="12" t="str">
        <f>IF(OR($CE1189="", $CG$3=""), "", IF(CP$3='Property List &amp; Features'!$BG$9, $CC$3, IF(CP$3=$I1189, $CC$3, $CC$4)))</f>
        <v/>
      </c>
      <c r="CQ1189" s="12" t="str">
        <f>IF(OR($CE1189="", $CG$3=""), "", IF(CQ$3='Property List &amp; Features'!$BG$9, $CC$3, IF(CQ$3=$J1189, $CC$3, $CC$4)))</f>
        <v/>
      </c>
      <c r="CR1189" s="12" t="str">
        <f t="shared" si="944"/>
        <v/>
      </c>
      <c r="CS1189" s="12" t="str">
        <f t="shared" si="945"/>
        <v/>
      </c>
      <c r="CT1189" s="12" t="str">
        <f t="shared" si="946"/>
        <v/>
      </c>
      <c r="CU1189" s="12" t="str">
        <f t="shared" si="947"/>
        <v/>
      </c>
      <c r="CV1189" s="12" t="str">
        <f t="shared" si="948"/>
        <v/>
      </c>
      <c r="CW1189" s="12" t="str">
        <f t="shared" si="970"/>
        <v/>
      </c>
      <c r="CX1189" s="12" t="str">
        <f t="shared" si="971"/>
        <v/>
      </c>
      <c r="CY1189" s="12" t="str">
        <f t="shared" si="972"/>
        <v/>
      </c>
      <c r="CZ1189" s="12" t="str">
        <f t="shared" si="973"/>
        <v/>
      </c>
      <c r="DA1189" s="12" t="str">
        <f t="shared" si="974"/>
        <v/>
      </c>
      <c r="DB1189" s="12" t="str">
        <f t="shared" si="975"/>
        <v/>
      </c>
      <c r="DC1189" s="12" t="str">
        <f t="shared" si="976"/>
        <v/>
      </c>
      <c r="DD1189" s="12" t="str">
        <f t="shared" si="977"/>
        <v/>
      </c>
      <c r="DE1189" s="12" t="str">
        <f t="shared" si="978"/>
        <v/>
      </c>
      <c r="DF1189" s="12" t="str">
        <f t="shared" si="979"/>
        <v/>
      </c>
      <c r="DG1189" s="12" t="str">
        <f t="shared" si="980"/>
        <v/>
      </c>
      <c r="DH1189" s="12" t="str">
        <f t="shared" si="981"/>
        <v/>
      </c>
      <c r="DI1189" s="12" t="str">
        <f t="shared" si="982"/>
        <v/>
      </c>
      <c r="DJ1189" s="12" t="str">
        <f t="shared" si="983"/>
        <v/>
      </c>
      <c r="DK1189" s="12" t="str">
        <f t="shared" si="984"/>
        <v/>
      </c>
      <c r="DL1189" s="12" t="str">
        <f t="shared" si="985"/>
        <v/>
      </c>
      <c r="DM1189" s="12" t="str">
        <f t="shared" si="986"/>
        <v/>
      </c>
      <c r="DN1189" s="12" t="str">
        <f t="shared" si="987"/>
        <v/>
      </c>
      <c r="DO1189" s="12" t="str">
        <f t="shared" si="988"/>
        <v/>
      </c>
      <c r="DP1189" s="12" t="str">
        <f t="shared" si="989"/>
        <v/>
      </c>
      <c r="DQ1189" s="12" t="str">
        <f t="shared" si="990"/>
        <v/>
      </c>
      <c r="DR1189" s="12" t="str">
        <f t="shared" si="952"/>
        <v/>
      </c>
      <c r="DS1189" s="12" t="str">
        <f t="shared" si="953"/>
        <v/>
      </c>
      <c r="DT1189" s="12" t="str">
        <f t="shared" si="954"/>
        <v/>
      </c>
      <c r="DU1189" s="12" t="str">
        <f t="shared" si="955"/>
        <v/>
      </c>
      <c r="DV1189" s="12" t="str">
        <f t="shared" si="956"/>
        <v/>
      </c>
      <c r="DW1189" s="12" t="str">
        <f t="shared" si="957"/>
        <v/>
      </c>
      <c r="DX1189" s="12" t="str">
        <f t="shared" si="958"/>
        <v/>
      </c>
      <c r="DY1189" s="12" t="str">
        <f t="shared" si="959"/>
        <v/>
      </c>
      <c r="DZ1189" s="12" t="str">
        <f t="shared" si="960"/>
        <v/>
      </c>
      <c r="EA1189" s="12" t="str">
        <f t="shared" si="961"/>
        <v/>
      </c>
      <c r="EB1189" s="12" t="str">
        <f t="shared" si="962"/>
        <v/>
      </c>
      <c r="EC1189" s="12" t="str">
        <f t="shared" si="963"/>
        <v/>
      </c>
      <c r="ED1189" s="12" t="str">
        <f t="shared" si="964"/>
        <v/>
      </c>
      <c r="EE1189" s="12" t="str">
        <f t="shared" si="965"/>
        <v/>
      </c>
      <c r="EF1189" s="12" t="str">
        <f t="shared" si="966"/>
        <v/>
      </c>
      <c r="EG1189" s="12" t="str">
        <f t="shared" si="967"/>
        <v/>
      </c>
      <c r="EH1189" s="12" t="str">
        <f t="shared" si="968"/>
        <v/>
      </c>
      <c r="EI1189" s="12" t="str">
        <f t="shared" si="969"/>
        <v/>
      </c>
      <c r="EK1189" s="83" t="str">
        <f t="shared" si="949"/>
        <v/>
      </c>
      <c r="EM1189" s="12" t="str">
        <f t="shared" si="950"/>
        <v/>
      </c>
      <c r="EO1189" s="12" t="str">
        <f t="shared" si="951"/>
        <v/>
      </c>
      <c r="EQ1189" s="12" t="str">
        <f>IF($EO1189="", "", IF($EQ$8=$EQ$6, COUNTIF($EO$11:$EO$2510, "&gt;"&amp;$EO1189)+1+COUNTIF($EO$11:$EO1189, $EO1189)-1, COUNTIF($EO$11:$EO$2510, "&lt;"&amp;$EO1189)+1+COUNTIF($EO$11:$EO1189, $EO1189)-1))</f>
        <v/>
      </c>
    </row>
    <row r="1190" spans="1:147" x14ac:dyDescent="0.55000000000000004">
      <c r="A1190" s="8"/>
      <c r="B1190" s="12" t="str">
        <f>IF($D1190="", "", COUNTIF($D$11:$D1190, $D1190))</f>
        <v/>
      </c>
      <c r="C1190" s="8"/>
      <c r="D1190" s="45"/>
      <c r="E1190" s="46"/>
      <c r="F1190" s="47"/>
      <c r="G1190" s="54"/>
      <c r="H1190" s="54"/>
      <c r="I1190" s="48"/>
      <c r="J1190" s="49"/>
      <c r="K1190" s="50"/>
      <c r="L1190" s="50"/>
      <c r="M1190" s="50"/>
      <c r="N1190" s="50"/>
      <c r="O1190" s="50"/>
      <c r="P1190" s="50"/>
      <c r="Q1190" s="50"/>
      <c r="R1190" s="50"/>
      <c r="S1190" s="50"/>
      <c r="T1190" s="50"/>
      <c r="U1190" s="51"/>
      <c r="V1190" s="52"/>
      <c r="W1190" s="53"/>
      <c r="X1190" s="53"/>
      <c r="Y1190" s="53"/>
      <c r="Z1190" s="53"/>
      <c r="AA1190" s="48"/>
      <c r="AB1190" s="54"/>
      <c r="AC1190" s="54"/>
      <c r="AD1190" s="54"/>
      <c r="AE1190" s="54"/>
      <c r="AF1190" s="54"/>
      <c r="AG1190" s="54"/>
      <c r="AH1190" s="54"/>
      <c r="AI1190" s="54"/>
      <c r="AJ1190" s="49"/>
      <c r="AK1190" s="48"/>
      <c r="AL1190" s="54"/>
      <c r="AM1190" s="54"/>
      <c r="AN1190" s="54"/>
      <c r="AO1190" s="54"/>
      <c r="AP1190" s="54"/>
      <c r="AQ1190" s="54"/>
      <c r="AR1190" s="54"/>
      <c r="AS1190" s="54"/>
      <c r="AT1190" s="54"/>
      <c r="AU1190" s="54"/>
      <c r="AV1190" s="54"/>
      <c r="AW1190" s="54"/>
      <c r="AX1190" s="54"/>
      <c r="AY1190" s="54"/>
      <c r="AZ1190" s="54"/>
      <c r="BA1190" s="54"/>
      <c r="BB1190" s="54"/>
      <c r="BC1190" s="54"/>
      <c r="BD1190" s="54"/>
      <c r="BE1190" s="54"/>
      <c r="BF1190" s="54"/>
      <c r="BG1190" s="54"/>
      <c r="BH1190" s="54"/>
      <c r="BI1190" s="54"/>
      <c r="BJ1190" s="54"/>
      <c r="BK1190" s="54"/>
      <c r="BL1190" s="54"/>
      <c r="BM1190" s="54"/>
      <c r="BN1190" s="54"/>
      <c r="BO1190" s="54"/>
      <c r="BP1190" s="54"/>
      <c r="BQ1190" s="54"/>
      <c r="BR1190" s="54"/>
      <c r="BS1190" s="54"/>
      <c r="BT1190" s="54"/>
      <c r="BU1190" s="54"/>
      <c r="BV1190" s="54"/>
      <c r="BW1190" s="54"/>
      <c r="BX1190" s="49"/>
      <c r="BY1190" s="55"/>
      <c r="BZ1190" s="8"/>
      <c r="CE1190" s="12" t="str">
        <f t="shared" si="939"/>
        <v/>
      </c>
      <c r="CG1190" s="77" t="str">
        <f t="shared" si="940"/>
        <v/>
      </c>
      <c r="CH1190" s="80" t="str">
        <f t="shared" si="941"/>
        <v/>
      </c>
      <c r="CL1190" s="12" t="str">
        <f t="shared" si="942"/>
        <v/>
      </c>
      <c r="CM1190" s="12" t="str">
        <f t="shared" si="943"/>
        <v/>
      </c>
      <c r="CN1190" s="12" t="str" cm="1">
        <f t="array" ref="CN1190">IF(OR($CE1190="", $CG$3=""), "", IF(IFERROR(INDEX($K1190:$T1190, $CK1190, MATCH(CN$3, $K$3:$T$3, 0)), "")="", $CC$4, $CC$3))</f>
        <v/>
      </c>
      <c r="CO1190" s="12" t="str" cm="1">
        <f t="array" ref="CO1190">IF(OR($CE1190="", $CG$3=""), "", IF(IFERROR(INDEX($AA1190:$AJ1190, $CK1190, MATCH(CO$3, $AA$3:$AJ$3, 0)), "")="", $CC$4, $CC$3))</f>
        <v/>
      </c>
      <c r="CP1190" s="12" t="str">
        <f>IF(OR($CE1190="", $CG$3=""), "", IF(CP$3='Property List &amp; Features'!$BG$9, $CC$3, IF(CP$3=$I1190, $CC$3, $CC$4)))</f>
        <v/>
      </c>
      <c r="CQ1190" s="12" t="str">
        <f>IF(OR($CE1190="", $CG$3=""), "", IF(CQ$3='Property List &amp; Features'!$BG$9, $CC$3, IF(CQ$3=$J1190, $CC$3, $CC$4)))</f>
        <v/>
      </c>
      <c r="CR1190" s="12" t="str">
        <f t="shared" si="944"/>
        <v/>
      </c>
      <c r="CS1190" s="12" t="str">
        <f t="shared" si="945"/>
        <v/>
      </c>
      <c r="CT1190" s="12" t="str">
        <f t="shared" si="946"/>
        <v/>
      </c>
      <c r="CU1190" s="12" t="str">
        <f t="shared" si="947"/>
        <v/>
      </c>
      <c r="CV1190" s="12" t="str">
        <f t="shared" si="948"/>
        <v/>
      </c>
      <c r="CW1190" s="12" t="str">
        <f t="shared" si="970"/>
        <v/>
      </c>
      <c r="CX1190" s="12" t="str">
        <f t="shared" si="971"/>
        <v/>
      </c>
      <c r="CY1190" s="12" t="str">
        <f t="shared" si="972"/>
        <v/>
      </c>
      <c r="CZ1190" s="12" t="str">
        <f t="shared" si="973"/>
        <v/>
      </c>
      <c r="DA1190" s="12" t="str">
        <f t="shared" si="974"/>
        <v/>
      </c>
      <c r="DB1190" s="12" t="str">
        <f t="shared" si="975"/>
        <v/>
      </c>
      <c r="DC1190" s="12" t="str">
        <f t="shared" si="976"/>
        <v/>
      </c>
      <c r="DD1190" s="12" t="str">
        <f t="shared" si="977"/>
        <v/>
      </c>
      <c r="DE1190" s="12" t="str">
        <f t="shared" si="978"/>
        <v/>
      </c>
      <c r="DF1190" s="12" t="str">
        <f t="shared" si="979"/>
        <v/>
      </c>
      <c r="DG1190" s="12" t="str">
        <f t="shared" si="980"/>
        <v/>
      </c>
      <c r="DH1190" s="12" t="str">
        <f t="shared" si="981"/>
        <v/>
      </c>
      <c r="DI1190" s="12" t="str">
        <f t="shared" si="982"/>
        <v/>
      </c>
      <c r="DJ1190" s="12" t="str">
        <f t="shared" si="983"/>
        <v/>
      </c>
      <c r="DK1190" s="12" t="str">
        <f t="shared" si="984"/>
        <v/>
      </c>
      <c r="DL1190" s="12" t="str">
        <f t="shared" si="985"/>
        <v/>
      </c>
      <c r="DM1190" s="12" t="str">
        <f t="shared" si="986"/>
        <v/>
      </c>
      <c r="DN1190" s="12" t="str">
        <f t="shared" si="987"/>
        <v/>
      </c>
      <c r="DO1190" s="12" t="str">
        <f t="shared" si="988"/>
        <v/>
      </c>
      <c r="DP1190" s="12" t="str">
        <f t="shared" si="989"/>
        <v/>
      </c>
      <c r="DQ1190" s="12" t="str">
        <f t="shared" si="990"/>
        <v/>
      </c>
      <c r="DR1190" s="12" t="str">
        <f t="shared" si="952"/>
        <v/>
      </c>
      <c r="DS1190" s="12" t="str">
        <f t="shared" si="953"/>
        <v/>
      </c>
      <c r="DT1190" s="12" t="str">
        <f t="shared" si="954"/>
        <v/>
      </c>
      <c r="DU1190" s="12" t="str">
        <f t="shared" si="955"/>
        <v/>
      </c>
      <c r="DV1190" s="12" t="str">
        <f t="shared" si="956"/>
        <v/>
      </c>
      <c r="DW1190" s="12" t="str">
        <f t="shared" si="957"/>
        <v/>
      </c>
      <c r="DX1190" s="12" t="str">
        <f t="shared" si="958"/>
        <v/>
      </c>
      <c r="DY1190" s="12" t="str">
        <f t="shared" si="959"/>
        <v/>
      </c>
      <c r="DZ1190" s="12" t="str">
        <f t="shared" si="960"/>
        <v/>
      </c>
      <c r="EA1190" s="12" t="str">
        <f t="shared" si="961"/>
        <v/>
      </c>
      <c r="EB1190" s="12" t="str">
        <f t="shared" si="962"/>
        <v/>
      </c>
      <c r="EC1190" s="12" t="str">
        <f t="shared" si="963"/>
        <v/>
      </c>
      <c r="ED1190" s="12" t="str">
        <f t="shared" si="964"/>
        <v/>
      </c>
      <c r="EE1190" s="12" t="str">
        <f t="shared" si="965"/>
        <v/>
      </c>
      <c r="EF1190" s="12" t="str">
        <f t="shared" si="966"/>
        <v/>
      </c>
      <c r="EG1190" s="12" t="str">
        <f t="shared" si="967"/>
        <v/>
      </c>
      <c r="EH1190" s="12" t="str">
        <f t="shared" si="968"/>
        <v/>
      </c>
      <c r="EI1190" s="12" t="str">
        <f t="shared" si="969"/>
        <v/>
      </c>
      <c r="EK1190" s="83" t="str">
        <f t="shared" si="949"/>
        <v/>
      </c>
      <c r="EM1190" s="12" t="str">
        <f t="shared" si="950"/>
        <v/>
      </c>
      <c r="EO1190" s="12" t="str">
        <f t="shared" si="951"/>
        <v/>
      </c>
      <c r="EQ1190" s="12" t="str">
        <f>IF($EO1190="", "", IF($EQ$8=$EQ$6, COUNTIF($EO$11:$EO$2510, "&gt;"&amp;$EO1190)+1+COUNTIF($EO$11:$EO1190, $EO1190)-1, COUNTIF($EO$11:$EO$2510, "&lt;"&amp;$EO1190)+1+COUNTIF($EO$11:$EO1190, $EO1190)-1))</f>
        <v/>
      </c>
    </row>
    <row r="1191" spans="1:147" x14ac:dyDescent="0.55000000000000004">
      <c r="A1191" s="8"/>
      <c r="B1191" s="12" t="str">
        <f>IF($D1191="", "", COUNTIF($D$11:$D1191, $D1191))</f>
        <v/>
      </c>
      <c r="C1191" s="8"/>
      <c r="D1191" s="45"/>
      <c r="E1191" s="46"/>
      <c r="F1191" s="47"/>
      <c r="G1191" s="54"/>
      <c r="H1191" s="54"/>
      <c r="I1191" s="48"/>
      <c r="J1191" s="49"/>
      <c r="K1191" s="50"/>
      <c r="L1191" s="50"/>
      <c r="M1191" s="50"/>
      <c r="N1191" s="50"/>
      <c r="O1191" s="50"/>
      <c r="P1191" s="50"/>
      <c r="Q1191" s="50"/>
      <c r="R1191" s="50"/>
      <c r="S1191" s="50"/>
      <c r="T1191" s="50"/>
      <c r="U1191" s="51"/>
      <c r="V1191" s="52"/>
      <c r="W1191" s="53"/>
      <c r="X1191" s="53"/>
      <c r="Y1191" s="53"/>
      <c r="Z1191" s="53"/>
      <c r="AA1191" s="48"/>
      <c r="AB1191" s="54"/>
      <c r="AC1191" s="54"/>
      <c r="AD1191" s="54"/>
      <c r="AE1191" s="54"/>
      <c r="AF1191" s="54"/>
      <c r="AG1191" s="54"/>
      <c r="AH1191" s="54"/>
      <c r="AI1191" s="54"/>
      <c r="AJ1191" s="49"/>
      <c r="AK1191" s="48"/>
      <c r="AL1191" s="54"/>
      <c r="AM1191" s="54"/>
      <c r="AN1191" s="54"/>
      <c r="AO1191" s="54"/>
      <c r="AP1191" s="54"/>
      <c r="AQ1191" s="54"/>
      <c r="AR1191" s="54"/>
      <c r="AS1191" s="54"/>
      <c r="AT1191" s="54"/>
      <c r="AU1191" s="54"/>
      <c r="AV1191" s="54"/>
      <c r="AW1191" s="54"/>
      <c r="AX1191" s="54"/>
      <c r="AY1191" s="54"/>
      <c r="AZ1191" s="54"/>
      <c r="BA1191" s="54"/>
      <c r="BB1191" s="54"/>
      <c r="BC1191" s="54"/>
      <c r="BD1191" s="54"/>
      <c r="BE1191" s="54"/>
      <c r="BF1191" s="54"/>
      <c r="BG1191" s="54"/>
      <c r="BH1191" s="54"/>
      <c r="BI1191" s="54"/>
      <c r="BJ1191" s="54"/>
      <c r="BK1191" s="54"/>
      <c r="BL1191" s="54"/>
      <c r="BM1191" s="54"/>
      <c r="BN1191" s="54"/>
      <c r="BO1191" s="54"/>
      <c r="BP1191" s="54"/>
      <c r="BQ1191" s="54"/>
      <c r="BR1191" s="54"/>
      <c r="BS1191" s="54"/>
      <c r="BT1191" s="54"/>
      <c r="BU1191" s="54"/>
      <c r="BV1191" s="54"/>
      <c r="BW1191" s="54"/>
      <c r="BX1191" s="49"/>
      <c r="BY1191" s="55"/>
      <c r="BZ1191" s="8"/>
      <c r="CE1191" s="12" t="str">
        <f t="shared" si="939"/>
        <v/>
      </c>
      <c r="CG1191" s="77" t="str">
        <f t="shared" si="940"/>
        <v/>
      </c>
      <c r="CH1191" s="80" t="str">
        <f t="shared" si="941"/>
        <v/>
      </c>
      <c r="CL1191" s="12" t="str">
        <f t="shared" si="942"/>
        <v/>
      </c>
      <c r="CM1191" s="12" t="str">
        <f t="shared" si="943"/>
        <v/>
      </c>
      <c r="CN1191" s="12" t="str" cm="1">
        <f t="array" ref="CN1191">IF(OR($CE1191="", $CG$3=""), "", IF(IFERROR(INDEX($K1191:$T1191, $CK1191, MATCH(CN$3, $K$3:$T$3, 0)), "")="", $CC$4, $CC$3))</f>
        <v/>
      </c>
      <c r="CO1191" s="12" t="str" cm="1">
        <f t="array" ref="CO1191">IF(OR($CE1191="", $CG$3=""), "", IF(IFERROR(INDEX($AA1191:$AJ1191, $CK1191, MATCH(CO$3, $AA$3:$AJ$3, 0)), "")="", $CC$4, $CC$3))</f>
        <v/>
      </c>
      <c r="CP1191" s="12" t="str">
        <f>IF(OR($CE1191="", $CG$3=""), "", IF(CP$3='Property List &amp; Features'!$BG$9, $CC$3, IF(CP$3=$I1191, $CC$3, $CC$4)))</f>
        <v/>
      </c>
      <c r="CQ1191" s="12" t="str">
        <f>IF(OR($CE1191="", $CG$3=""), "", IF(CQ$3='Property List &amp; Features'!$BG$9, $CC$3, IF(CQ$3=$J1191, $CC$3, $CC$4)))</f>
        <v/>
      </c>
      <c r="CR1191" s="12" t="str">
        <f t="shared" si="944"/>
        <v/>
      </c>
      <c r="CS1191" s="12" t="str">
        <f t="shared" si="945"/>
        <v/>
      </c>
      <c r="CT1191" s="12" t="str">
        <f t="shared" si="946"/>
        <v/>
      </c>
      <c r="CU1191" s="12" t="str">
        <f t="shared" si="947"/>
        <v/>
      </c>
      <c r="CV1191" s="12" t="str">
        <f t="shared" si="948"/>
        <v/>
      </c>
      <c r="CW1191" s="12" t="str">
        <f t="shared" si="970"/>
        <v/>
      </c>
      <c r="CX1191" s="12" t="str">
        <f t="shared" si="971"/>
        <v/>
      </c>
      <c r="CY1191" s="12" t="str">
        <f t="shared" si="972"/>
        <v/>
      </c>
      <c r="CZ1191" s="12" t="str">
        <f t="shared" si="973"/>
        <v/>
      </c>
      <c r="DA1191" s="12" t="str">
        <f t="shared" si="974"/>
        <v/>
      </c>
      <c r="DB1191" s="12" t="str">
        <f t="shared" si="975"/>
        <v/>
      </c>
      <c r="DC1191" s="12" t="str">
        <f t="shared" si="976"/>
        <v/>
      </c>
      <c r="DD1191" s="12" t="str">
        <f t="shared" si="977"/>
        <v/>
      </c>
      <c r="DE1191" s="12" t="str">
        <f t="shared" si="978"/>
        <v/>
      </c>
      <c r="DF1191" s="12" t="str">
        <f t="shared" si="979"/>
        <v/>
      </c>
      <c r="DG1191" s="12" t="str">
        <f t="shared" si="980"/>
        <v/>
      </c>
      <c r="DH1191" s="12" t="str">
        <f t="shared" si="981"/>
        <v/>
      </c>
      <c r="DI1191" s="12" t="str">
        <f t="shared" si="982"/>
        <v/>
      </c>
      <c r="DJ1191" s="12" t="str">
        <f t="shared" si="983"/>
        <v/>
      </c>
      <c r="DK1191" s="12" t="str">
        <f t="shared" si="984"/>
        <v/>
      </c>
      <c r="DL1191" s="12" t="str">
        <f t="shared" si="985"/>
        <v/>
      </c>
      <c r="DM1191" s="12" t="str">
        <f t="shared" si="986"/>
        <v/>
      </c>
      <c r="DN1191" s="12" t="str">
        <f t="shared" si="987"/>
        <v/>
      </c>
      <c r="DO1191" s="12" t="str">
        <f t="shared" si="988"/>
        <v/>
      </c>
      <c r="DP1191" s="12" t="str">
        <f t="shared" si="989"/>
        <v/>
      </c>
      <c r="DQ1191" s="12" t="str">
        <f t="shared" si="990"/>
        <v/>
      </c>
      <c r="DR1191" s="12" t="str">
        <f t="shared" si="952"/>
        <v/>
      </c>
      <c r="DS1191" s="12" t="str">
        <f t="shared" si="953"/>
        <v/>
      </c>
      <c r="DT1191" s="12" t="str">
        <f t="shared" si="954"/>
        <v/>
      </c>
      <c r="DU1191" s="12" t="str">
        <f t="shared" si="955"/>
        <v/>
      </c>
      <c r="DV1191" s="12" t="str">
        <f t="shared" si="956"/>
        <v/>
      </c>
      <c r="DW1191" s="12" t="str">
        <f t="shared" si="957"/>
        <v/>
      </c>
      <c r="DX1191" s="12" t="str">
        <f t="shared" si="958"/>
        <v/>
      </c>
      <c r="DY1191" s="12" t="str">
        <f t="shared" si="959"/>
        <v/>
      </c>
      <c r="DZ1191" s="12" t="str">
        <f t="shared" si="960"/>
        <v/>
      </c>
      <c r="EA1191" s="12" t="str">
        <f t="shared" si="961"/>
        <v/>
      </c>
      <c r="EB1191" s="12" t="str">
        <f t="shared" si="962"/>
        <v/>
      </c>
      <c r="EC1191" s="12" t="str">
        <f t="shared" si="963"/>
        <v/>
      </c>
      <c r="ED1191" s="12" t="str">
        <f t="shared" si="964"/>
        <v/>
      </c>
      <c r="EE1191" s="12" t="str">
        <f t="shared" si="965"/>
        <v/>
      </c>
      <c r="EF1191" s="12" t="str">
        <f t="shared" si="966"/>
        <v/>
      </c>
      <c r="EG1191" s="12" t="str">
        <f t="shared" si="967"/>
        <v/>
      </c>
      <c r="EH1191" s="12" t="str">
        <f t="shared" si="968"/>
        <v/>
      </c>
      <c r="EI1191" s="12" t="str">
        <f t="shared" si="969"/>
        <v/>
      </c>
      <c r="EK1191" s="83" t="str">
        <f t="shared" si="949"/>
        <v/>
      </c>
      <c r="EM1191" s="12" t="str">
        <f t="shared" si="950"/>
        <v/>
      </c>
      <c r="EO1191" s="12" t="str">
        <f t="shared" si="951"/>
        <v/>
      </c>
      <c r="EQ1191" s="12" t="str">
        <f>IF($EO1191="", "", IF($EQ$8=$EQ$6, COUNTIF($EO$11:$EO$2510, "&gt;"&amp;$EO1191)+1+COUNTIF($EO$11:$EO1191, $EO1191)-1, COUNTIF($EO$11:$EO$2510, "&lt;"&amp;$EO1191)+1+COUNTIF($EO$11:$EO1191, $EO1191)-1))</f>
        <v/>
      </c>
    </row>
    <row r="1192" spans="1:147" x14ac:dyDescent="0.55000000000000004">
      <c r="A1192" s="8"/>
      <c r="B1192" s="12" t="str">
        <f>IF($D1192="", "", COUNTIF($D$11:$D1192, $D1192))</f>
        <v/>
      </c>
      <c r="C1192" s="8"/>
      <c r="D1192" s="45"/>
      <c r="E1192" s="46"/>
      <c r="F1192" s="47"/>
      <c r="G1192" s="54"/>
      <c r="H1192" s="54"/>
      <c r="I1192" s="48"/>
      <c r="J1192" s="49"/>
      <c r="K1192" s="50"/>
      <c r="L1192" s="50"/>
      <c r="M1192" s="50"/>
      <c r="N1192" s="50"/>
      <c r="O1192" s="50"/>
      <c r="P1192" s="50"/>
      <c r="Q1192" s="50"/>
      <c r="R1192" s="50"/>
      <c r="S1192" s="50"/>
      <c r="T1192" s="50"/>
      <c r="U1192" s="51"/>
      <c r="V1192" s="52"/>
      <c r="W1192" s="53"/>
      <c r="X1192" s="53"/>
      <c r="Y1192" s="53"/>
      <c r="Z1192" s="53"/>
      <c r="AA1192" s="48"/>
      <c r="AB1192" s="54"/>
      <c r="AC1192" s="54"/>
      <c r="AD1192" s="54"/>
      <c r="AE1192" s="54"/>
      <c r="AF1192" s="54"/>
      <c r="AG1192" s="54"/>
      <c r="AH1192" s="54"/>
      <c r="AI1192" s="54"/>
      <c r="AJ1192" s="49"/>
      <c r="AK1192" s="48"/>
      <c r="AL1192" s="54"/>
      <c r="AM1192" s="54"/>
      <c r="AN1192" s="54"/>
      <c r="AO1192" s="54"/>
      <c r="AP1192" s="54"/>
      <c r="AQ1192" s="54"/>
      <c r="AR1192" s="54"/>
      <c r="AS1192" s="54"/>
      <c r="AT1192" s="54"/>
      <c r="AU1192" s="54"/>
      <c r="AV1192" s="54"/>
      <c r="AW1192" s="54"/>
      <c r="AX1192" s="54"/>
      <c r="AY1192" s="54"/>
      <c r="AZ1192" s="54"/>
      <c r="BA1192" s="54"/>
      <c r="BB1192" s="54"/>
      <c r="BC1192" s="54"/>
      <c r="BD1192" s="54"/>
      <c r="BE1192" s="54"/>
      <c r="BF1192" s="54"/>
      <c r="BG1192" s="54"/>
      <c r="BH1192" s="54"/>
      <c r="BI1192" s="54"/>
      <c r="BJ1192" s="54"/>
      <c r="BK1192" s="54"/>
      <c r="BL1192" s="54"/>
      <c r="BM1192" s="54"/>
      <c r="BN1192" s="54"/>
      <c r="BO1192" s="54"/>
      <c r="BP1192" s="54"/>
      <c r="BQ1192" s="54"/>
      <c r="BR1192" s="54"/>
      <c r="BS1192" s="54"/>
      <c r="BT1192" s="54"/>
      <c r="BU1192" s="54"/>
      <c r="BV1192" s="54"/>
      <c r="BW1192" s="54"/>
      <c r="BX1192" s="49"/>
      <c r="BY1192" s="55"/>
      <c r="BZ1192" s="8"/>
      <c r="CE1192" s="12" t="str">
        <f t="shared" si="939"/>
        <v/>
      </c>
      <c r="CG1192" s="77" t="str">
        <f t="shared" si="940"/>
        <v/>
      </c>
      <c r="CH1192" s="80" t="str">
        <f t="shared" si="941"/>
        <v/>
      </c>
      <c r="CL1192" s="12" t="str">
        <f t="shared" si="942"/>
        <v/>
      </c>
      <c r="CM1192" s="12" t="str">
        <f t="shared" si="943"/>
        <v/>
      </c>
      <c r="CN1192" s="12" t="str" cm="1">
        <f t="array" ref="CN1192">IF(OR($CE1192="", $CG$3=""), "", IF(IFERROR(INDEX($K1192:$T1192, $CK1192, MATCH(CN$3, $K$3:$T$3, 0)), "")="", $CC$4, $CC$3))</f>
        <v/>
      </c>
      <c r="CO1192" s="12" t="str" cm="1">
        <f t="array" ref="CO1192">IF(OR($CE1192="", $CG$3=""), "", IF(IFERROR(INDEX($AA1192:$AJ1192, $CK1192, MATCH(CO$3, $AA$3:$AJ$3, 0)), "")="", $CC$4, $CC$3))</f>
        <v/>
      </c>
      <c r="CP1192" s="12" t="str">
        <f>IF(OR($CE1192="", $CG$3=""), "", IF(CP$3='Property List &amp; Features'!$BG$9, $CC$3, IF(CP$3=$I1192, $CC$3, $CC$4)))</f>
        <v/>
      </c>
      <c r="CQ1192" s="12" t="str">
        <f>IF(OR($CE1192="", $CG$3=""), "", IF(CQ$3='Property List &amp; Features'!$BG$9, $CC$3, IF(CQ$3=$J1192, $CC$3, $CC$4)))</f>
        <v/>
      </c>
      <c r="CR1192" s="12" t="str">
        <f t="shared" si="944"/>
        <v/>
      </c>
      <c r="CS1192" s="12" t="str">
        <f t="shared" si="945"/>
        <v/>
      </c>
      <c r="CT1192" s="12" t="str">
        <f t="shared" si="946"/>
        <v/>
      </c>
      <c r="CU1192" s="12" t="str">
        <f t="shared" si="947"/>
        <v/>
      </c>
      <c r="CV1192" s="12" t="str">
        <f t="shared" si="948"/>
        <v/>
      </c>
      <c r="CW1192" s="12" t="str">
        <f t="shared" si="970"/>
        <v/>
      </c>
      <c r="CX1192" s="12" t="str">
        <f t="shared" si="971"/>
        <v/>
      </c>
      <c r="CY1192" s="12" t="str">
        <f t="shared" si="972"/>
        <v/>
      </c>
      <c r="CZ1192" s="12" t="str">
        <f t="shared" si="973"/>
        <v/>
      </c>
      <c r="DA1192" s="12" t="str">
        <f t="shared" si="974"/>
        <v/>
      </c>
      <c r="DB1192" s="12" t="str">
        <f t="shared" si="975"/>
        <v/>
      </c>
      <c r="DC1192" s="12" t="str">
        <f t="shared" si="976"/>
        <v/>
      </c>
      <c r="DD1192" s="12" t="str">
        <f t="shared" si="977"/>
        <v/>
      </c>
      <c r="DE1192" s="12" t="str">
        <f t="shared" si="978"/>
        <v/>
      </c>
      <c r="DF1192" s="12" t="str">
        <f t="shared" si="979"/>
        <v/>
      </c>
      <c r="DG1192" s="12" t="str">
        <f t="shared" si="980"/>
        <v/>
      </c>
      <c r="DH1192" s="12" t="str">
        <f t="shared" si="981"/>
        <v/>
      </c>
      <c r="DI1192" s="12" t="str">
        <f t="shared" si="982"/>
        <v/>
      </c>
      <c r="DJ1192" s="12" t="str">
        <f t="shared" si="983"/>
        <v/>
      </c>
      <c r="DK1192" s="12" t="str">
        <f t="shared" si="984"/>
        <v/>
      </c>
      <c r="DL1192" s="12" t="str">
        <f t="shared" si="985"/>
        <v/>
      </c>
      <c r="DM1192" s="12" t="str">
        <f t="shared" si="986"/>
        <v/>
      </c>
      <c r="DN1192" s="12" t="str">
        <f t="shared" si="987"/>
        <v/>
      </c>
      <c r="DO1192" s="12" t="str">
        <f t="shared" si="988"/>
        <v/>
      </c>
      <c r="DP1192" s="12" t="str">
        <f t="shared" si="989"/>
        <v/>
      </c>
      <c r="DQ1192" s="12" t="str">
        <f t="shared" si="990"/>
        <v/>
      </c>
      <c r="DR1192" s="12" t="str">
        <f t="shared" si="952"/>
        <v/>
      </c>
      <c r="DS1192" s="12" t="str">
        <f t="shared" si="953"/>
        <v/>
      </c>
      <c r="DT1192" s="12" t="str">
        <f t="shared" si="954"/>
        <v/>
      </c>
      <c r="DU1192" s="12" t="str">
        <f t="shared" si="955"/>
        <v/>
      </c>
      <c r="DV1192" s="12" t="str">
        <f t="shared" si="956"/>
        <v/>
      </c>
      <c r="DW1192" s="12" t="str">
        <f t="shared" si="957"/>
        <v/>
      </c>
      <c r="DX1192" s="12" t="str">
        <f t="shared" si="958"/>
        <v/>
      </c>
      <c r="DY1192" s="12" t="str">
        <f t="shared" si="959"/>
        <v/>
      </c>
      <c r="DZ1192" s="12" t="str">
        <f t="shared" si="960"/>
        <v/>
      </c>
      <c r="EA1192" s="12" t="str">
        <f t="shared" si="961"/>
        <v/>
      </c>
      <c r="EB1192" s="12" t="str">
        <f t="shared" si="962"/>
        <v/>
      </c>
      <c r="EC1192" s="12" t="str">
        <f t="shared" si="963"/>
        <v/>
      </c>
      <c r="ED1192" s="12" t="str">
        <f t="shared" si="964"/>
        <v/>
      </c>
      <c r="EE1192" s="12" t="str">
        <f t="shared" si="965"/>
        <v/>
      </c>
      <c r="EF1192" s="12" t="str">
        <f t="shared" si="966"/>
        <v/>
      </c>
      <c r="EG1192" s="12" t="str">
        <f t="shared" si="967"/>
        <v/>
      </c>
      <c r="EH1192" s="12" t="str">
        <f t="shared" si="968"/>
        <v/>
      </c>
      <c r="EI1192" s="12" t="str">
        <f t="shared" si="969"/>
        <v/>
      </c>
      <c r="EK1192" s="83" t="str">
        <f t="shared" si="949"/>
        <v/>
      </c>
      <c r="EM1192" s="12" t="str">
        <f t="shared" si="950"/>
        <v/>
      </c>
      <c r="EO1192" s="12" t="str">
        <f t="shared" si="951"/>
        <v/>
      </c>
      <c r="EQ1192" s="12" t="str">
        <f>IF($EO1192="", "", IF($EQ$8=$EQ$6, COUNTIF($EO$11:$EO$2510, "&gt;"&amp;$EO1192)+1+COUNTIF($EO$11:$EO1192, $EO1192)-1, COUNTIF($EO$11:$EO$2510, "&lt;"&amp;$EO1192)+1+COUNTIF($EO$11:$EO1192, $EO1192)-1))</f>
        <v/>
      </c>
    </row>
    <row r="1193" spans="1:147" x14ac:dyDescent="0.55000000000000004">
      <c r="A1193" s="8"/>
      <c r="B1193" s="12" t="str">
        <f>IF($D1193="", "", COUNTIF($D$11:$D1193, $D1193))</f>
        <v/>
      </c>
      <c r="C1193" s="8"/>
      <c r="D1193" s="45"/>
      <c r="E1193" s="46"/>
      <c r="F1193" s="47"/>
      <c r="G1193" s="54"/>
      <c r="H1193" s="54"/>
      <c r="I1193" s="48"/>
      <c r="J1193" s="49"/>
      <c r="K1193" s="50"/>
      <c r="L1193" s="50"/>
      <c r="M1193" s="50"/>
      <c r="N1193" s="50"/>
      <c r="O1193" s="50"/>
      <c r="P1193" s="50"/>
      <c r="Q1193" s="50"/>
      <c r="R1193" s="50"/>
      <c r="S1193" s="50"/>
      <c r="T1193" s="50"/>
      <c r="U1193" s="51"/>
      <c r="V1193" s="52"/>
      <c r="W1193" s="53"/>
      <c r="X1193" s="53"/>
      <c r="Y1193" s="53"/>
      <c r="Z1193" s="53"/>
      <c r="AA1193" s="48"/>
      <c r="AB1193" s="54"/>
      <c r="AC1193" s="54"/>
      <c r="AD1193" s="54"/>
      <c r="AE1193" s="54"/>
      <c r="AF1193" s="54"/>
      <c r="AG1193" s="54"/>
      <c r="AH1193" s="54"/>
      <c r="AI1193" s="54"/>
      <c r="AJ1193" s="49"/>
      <c r="AK1193" s="48"/>
      <c r="AL1193" s="54"/>
      <c r="AM1193" s="54"/>
      <c r="AN1193" s="54"/>
      <c r="AO1193" s="54"/>
      <c r="AP1193" s="54"/>
      <c r="AQ1193" s="54"/>
      <c r="AR1193" s="54"/>
      <c r="AS1193" s="54"/>
      <c r="AT1193" s="54"/>
      <c r="AU1193" s="54"/>
      <c r="AV1193" s="54"/>
      <c r="AW1193" s="54"/>
      <c r="AX1193" s="54"/>
      <c r="AY1193" s="54"/>
      <c r="AZ1193" s="54"/>
      <c r="BA1193" s="54"/>
      <c r="BB1193" s="54"/>
      <c r="BC1193" s="54"/>
      <c r="BD1193" s="54"/>
      <c r="BE1193" s="54"/>
      <c r="BF1193" s="54"/>
      <c r="BG1193" s="54"/>
      <c r="BH1193" s="54"/>
      <c r="BI1193" s="54"/>
      <c r="BJ1193" s="54"/>
      <c r="BK1193" s="54"/>
      <c r="BL1193" s="54"/>
      <c r="BM1193" s="54"/>
      <c r="BN1193" s="54"/>
      <c r="BO1193" s="54"/>
      <c r="BP1193" s="54"/>
      <c r="BQ1193" s="54"/>
      <c r="BR1193" s="54"/>
      <c r="BS1193" s="54"/>
      <c r="BT1193" s="54"/>
      <c r="BU1193" s="54"/>
      <c r="BV1193" s="54"/>
      <c r="BW1193" s="54"/>
      <c r="BX1193" s="49"/>
      <c r="BY1193" s="55"/>
      <c r="BZ1193" s="8"/>
      <c r="CE1193" s="12" t="str">
        <f t="shared" si="939"/>
        <v/>
      </c>
      <c r="CG1193" s="77" t="str">
        <f t="shared" si="940"/>
        <v/>
      </c>
      <c r="CH1193" s="80" t="str">
        <f t="shared" si="941"/>
        <v/>
      </c>
      <c r="CL1193" s="12" t="str">
        <f t="shared" si="942"/>
        <v/>
      </c>
      <c r="CM1193" s="12" t="str">
        <f t="shared" si="943"/>
        <v/>
      </c>
      <c r="CN1193" s="12" t="str" cm="1">
        <f t="array" ref="CN1193">IF(OR($CE1193="", $CG$3=""), "", IF(IFERROR(INDEX($K1193:$T1193, $CK1193, MATCH(CN$3, $K$3:$T$3, 0)), "")="", $CC$4, $CC$3))</f>
        <v/>
      </c>
      <c r="CO1193" s="12" t="str" cm="1">
        <f t="array" ref="CO1193">IF(OR($CE1193="", $CG$3=""), "", IF(IFERROR(INDEX($AA1193:$AJ1193, $CK1193, MATCH(CO$3, $AA$3:$AJ$3, 0)), "")="", $CC$4, $CC$3))</f>
        <v/>
      </c>
      <c r="CP1193" s="12" t="str">
        <f>IF(OR($CE1193="", $CG$3=""), "", IF(CP$3='Property List &amp; Features'!$BG$9, $CC$3, IF(CP$3=$I1193, $CC$3, $CC$4)))</f>
        <v/>
      </c>
      <c r="CQ1193" s="12" t="str">
        <f>IF(OR($CE1193="", $CG$3=""), "", IF(CQ$3='Property List &amp; Features'!$BG$9, $CC$3, IF(CQ$3=$J1193, $CC$3, $CC$4)))</f>
        <v/>
      </c>
      <c r="CR1193" s="12" t="str">
        <f t="shared" si="944"/>
        <v/>
      </c>
      <c r="CS1193" s="12" t="str">
        <f t="shared" si="945"/>
        <v/>
      </c>
      <c r="CT1193" s="12" t="str">
        <f t="shared" si="946"/>
        <v/>
      </c>
      <c r="CU1193" s="12" t="str">
        <f t="shared" si="947"/>
        <v/>
      </c>
      <c r="CV1193" s="12" t="str">
        <f t="shared" si="948"/>
        <v/>
      </c>
      <c r="CW1193" s="12" t="str">
        <f t="shared" si="970"/>
        <v/>
      </c>
      <c r="CX1193" s="12" t="str">
        <f t="shared" si="971"/>
        <v/>
      </c>
      <c r="CY1193" s="12" t="str">
        <f t="shared" si="972"/>
        <v/>
      </c>
      <c r="CZ1193" s="12" t="str">
        <f t="shared" si="973"/>
        <v/>
      </c>
      <c r="DA1193" s="12" t="str">
        <f t="shared" si="974"/>
        <v/>
      </c>
      <c r="DB1193" s="12" t="str">
        <f t="shared" si="975"/>
        <v/>
      </c>
      <c r="DC1193" s="12" t="str">
        <f t="shared" si="976"/>
        <v/>
      </c>
      <c r="DD1193" s="12" t="str">
        <f t="shared" si="977"/>
        <v/>
      </c>
      <c r="DE1193" s="12" t="str">
        <f t="shared" si="978"/>
        <v/>
      </c>
      <c r="DF1193" s="12" t="str">
        <f t="shared" si="979"/>
        <v/>
      </c>
      <c r="DG1193" s="12" t="str">
        <f t="shared" si="980"/>
        <v/>
      </c>
      <c r="DH1193" s="12" t="str">
        <f t="shared" si="981"/>
        <v/>
      </c>
      <c r="DI1193" s="12" t="str">
        <f t="shared" si="982"/>
        <v/>
      </c>
      <c r="DJ1193" s="12" t="str">
        <f t="shared" si="983"/>
        <v/>
      </c>
      <c r="DK1193" s="12" t="str">
        <f t="shared" si="984"/>
        <v/>
      </c>
      <c r="DL1193" s="12" t="str">
        <f t="shared" si="985"/>
        <v/>
      </c>
      <c r="DM1193" s="12" t="str">
        <f t="shared" si="986"/>
        <v/>
      </c>
      <c r="DN1193" s="12" t="str">
        <f t="shared" si="987"/>
        <v/>
      </c>
      <c r="DO1193" s="12" t="str">
        <f t="shared" si="988"/>
        <v/>
      </c>
      <c r="DP1193" s="12" t="str">
        <f t="shared" si="989"/>
        <v/>
      </c>
      <c r="DQ1193" s="12" t="str">
        <f t="shared" si="990"/>
        <v/>
      </c>
      <c r="DR1193" s="12" t="str">
        <f t="shared" si="952"/>
        <v/>
      </c>
      <c r="DS1193" s="12" t="str">
        <f t="shared" si="953"/>
        <v/>
      </c>
      <c r="DT1193" s="12" t="str">
        <f t="shared" si="954"/>
        <v/>
      </c>
      <c r="DU1193" s="12" t="str">
        <f t="shared" si="955"/>
        <v/>
      </c>
      <c r="DV1193" s="12" t="str">
        <f t="shared" si="956"/>
        <v/>
      </c>
      <c r="DW1193" s="12" t="str">
        <f t="shared" si="957"/>
        <v/>
      </c>
      <c r="DX1193" s="12" t="str">
        <f t="shared" si="958"/>
        <v/>
      </c>
      <c r="DY1193" s="12" t="str">
        <f t="shared" si="959"/>
        <v/>
      </c>
      <c r="DZ1193" s="12" t="str">
        <f t="shared" si="960"/>
        <v/>
      </c>
      <c r="EA1193" s="12" t="str">
        <f t="shared" si="961"/>
        <v/>
      </c>
      <c r="EB1193" s="12" t="str">
        <f t="shared" si="962"/>
        <v/>
      </c>
      <c r="EC1193" s="12" t="str">
        <f t="shared" si="963"/>
        <v/>
      </c>
      <c r="ED1193" s="12" t="str">
        <f t="shared" si="964"/>
        <v/>
      </c>
      <c r="EE1193" s="12" t="str">
        <f t="shared" si="965"/>
        <v/>
      </c>
      <c r="EF1193" s="12" t="str">
        <f t="shared" si="966"/>
        <v/>
      </c>
      <c r="EG1193" s="12" t="str">
        <f t="shared" si="967"/>
        <v/>
      </c>
      <c r="EH1193" s="12" t="str">
        <f t="shared" si="968"/>
        <v/>
      </c>
      <c r="EI1193" s="12" t="str">
        <f t="shared" si="969"/>
        <v/>
      </c>
      <c r="EK1193" s="83" t="str">
        <f t="shared" si="949"/>
        <v/>
      </c>
      <c r="EM1193" s="12" t="str">
        <f t="shared" si="950"/>
        <v/>
      </c>
      <c r="EO1193" s="12" t="str">
        <f t="shared" si="951"/>
        <v/>
      </c>
      <c r="EQ1193" s="12" t="str">
        <f>IF($EO1193="", "", IF($EQ$8=$EQ$6, COUNTIF($EO$11:$EO$2510, "&gt;"&amp;$EO1193)+1+COUNTIF($EO$11:$EO1193, $EO1193)-1, COUNTIF($EO$11:$EO$2510, "&lt;"&amp;$EO1193)+1+COUNTIF($EO$11:$EO1193, $EO1193)-1))</f>
        <v/>
      </c>
    </row>
    <row r="1194" spans="1:147" x14ac:dyDescent="0.55000000000000004">
      <c r="A1194" s="8"/>
      <c r="B1194" s="12" t="str">
        <f>IF($D1194="", "", COUNTIF($D$11:$D1194, $D1194))</f>
        <v/>
      </c>
      <c r="C1194" s="8"/>
      <c r="D1194" s="45"/>
      <c r="E1194" s="46"/>
      <c r="F1194" s="47"/>
      <c r="G1194" s="54"/>
      <c r="H1194" s="54"/>
      <c r="I1194" s="48"/>
      <c r="J1194" s="49"/>
      <c r="K1194" s="50"/>
      <c r="L1194" s="50"/>
      <c r="M1194" s="50"/>
      <c r="N1194" s="50"/>
      <c r="O1194" s="50"/>
      <c r="P1194" s="50"/>
      <c r="Q1194" s="50"/>
      <c r="R1194" s="50"/>
      <c r="S1194" s="50"/>
      <c r="T1194" s="50"/>
      <c r="U1194" s="51"/>
      <c r="V1194" s="52"/>
      <c r="W1194" s="53"/>
      <c r="X1194" s="53"/>
      <c r="Y1194" s="53"/>
      <c r="Z1194" s="53"/>
      <c r="AA1194" s="48"/>
      <c r="AB1194" s="54"/>
      <c r="AC1194" s="54"/>
      <c r="AD1194" s="54"/>
      <c r="AE1194" s="54"/>
      <c r="AF1194" s="54"/>
      <c r="AG1194" s="54"/>
      <c r="AH1194" s="54"/>
      <c r="AI1194" s="54"/>
      <c r="AJ1194" s="49"/>
      <c r="AK1194" s="48"/>
      <c r="AL1194" s="54"/>
      <c r="AM1194" s="54"/>
      <c r="AN1194" s="54"/>
      <c r="AO1194" s="54"/>
      <c r="AP1194" s="54"/>
      <c r="AQ1194" s="54"/>
      <c r="AR1194" s="54"/>
      <c r="AS1194" s="54"/>
      <c r="AT1194" s="54"/>
      <c r="AU1194" s="54"/>
      <c r="AV1194" s="54"/>
      <c r="AW1194" s="54"/>
      <c r="AX1194" s="54"/>
      <c r="AY1194" s="54"/>
      <c r="AZ1194" s="54"/>
      <c r="BA1194" s="54"/>
      <c r="BB1194" s="54"/>
      <c r="BC1194" s="54"/>
      <c r="BD1194" s="54"/>
      <c r="BE1194" s="54"/>
      <c r="BF1194" s="54"/>
      <c r="BG1194" s="54"/>
      <c r="BH1194" s="54"/>
      <c r="BI1194" s="54"/>
      <c r="BJ1194" s="54"/>
      <c r="BK1194" s="54"/>
      <c r="BL1194" s="54"/>
      <c r="BM1194" s="54"/>
      <c r="BN1194" s="54"/>
      <c r="BO1194" s="54"/>
      <c r="BP1194" s="54"/>
      <c r="BQ1194" s="54"/>
      <c r="BR1194" s="54"/>
      <c r="BS1194" s="54"/>
      <c r="BT1194" s="54"/>
      <c r="BU1194" s="54"/>
      <c r="BV1194" s="54"/>
      <c r="BW1194" s="54"/>
      <c r="BX1194" s="49"/>
      <c r="BY1194" s="55"/>
      <c r="BZ1194" s="8"/>
      <c r="CE1194" s="12" t="str">
        <f t="shared" si="939"/>
        <v/>
      </c>
      <c r="CG1194" s="77" t="str">
        <f t="shared" si="940"/>
        <v/>
      </c>
      <c r="CH1194" s="80" t="str">
        <f t="shared" si="941"/>
        <v/>
      </c>
      <c r="CL1194" s="12" t="str">
        <f t="shared" si="942"/>
        <v/>
      </c>
      <c r="CM1194" s="12" t="str">
        <f t="shared" si="943"/>
        <v/>
      </c>
      <c r="CN1194" s="12" t="str" cm="1">
        <f t="array" ref="CN1194">IF(OR($CE1194="", $CG$3=""), "", IF(IFERROR(INDEX($K1194:$T1194, $CK1194, MATCH(CN$3, $K$3:$T$3, 0)), "")="", $CC$4, $CC$3))</f>
        <v/>
      </c>
      <c r="CO1194" s="12" t="str" cm="1">
        <f t="array" ref="CO1194">IF(OR($CE1194="", $CG$3=""), "", IF(IFERROR(INDEX($AA1194:$AJ1194, $CK1194, MATCH(CO$3, $AA$3:$AJ$3, 0)), "")="", $CC$4, $CC$3))</f>
        <v/>
      </c>
      <c r="CP1194" s="12" t="str">
        <f>IF(OR($CE1194="", $CG$3=""), "", IF(CP$3='Property List &amp; Features'!$BG$9, $CC$3, IF(CP$3=$I1194, $CC$3, $CC$4)))</f>
        <v/>
      </c>
      <c r="CQ1194" s="12" t="str">
        <f>IF(OR($CE1194="", $CG$3=""), "", IF(CQ$3='Property List &amp; Features'!$BG$9, $CC$3, IF(CQ$3=$J1194, $CC$3, $CC$4)))</f>
        <v/>
      </c>
      <c r="CR1194" s="12" t="str">
        <f t="shared" si="944"/>
        <v/>
      </c>
      <c r="CS1194" s="12" t="str">
        <f t="shared" si="945"/>
        <v/>
      </c>
      <c r="CT1194" s="12" t="str">
        <f t="shared" si="946"/>
        <v/>
      </c>
      <c r="CU1194" s="12" t="str">
        <f t="shared" si="947"/>
        <v/>
      </c>
      <c r="CV1194" s="12" t="str">
        <f t="shared" si="948"/>
        <v/>
      </c>
      <c r="CW1194" s="12" t="str">
        <f t="shared" si="970"/>
        <v/>
      </c>
      <c r="CX1194" s="12" t="str">
        <f t="shared" si="971"/>
        <v/>
      </c>
      <c r="CY1194" s="12" t="str">
        <f t="shared" si="972"/>
        <v/>
      </c>
      <c r="CZ1194" s="12" t="str">
        <f t="shared" si="973"/>
        <v/>
      </c>
      <c r="DA1194" s="12" t="str">
        <f t="shared" si="974"/>
        <v/>
      </c>
      <c r="DB1194" s="12" t="str">
        <f t="shared" si="975"/>
        <v/>
      </c>
      <c r="DC1194" s="12" t="str">
        <f t="shared" si="976"/>
        <v/>
      </c>
      <c r="DD1194" s="12" t="str">
        <f t="shared" si="977"/>
        <v/>
      </c>
      <c r="DE1194" s="12" t="str">
        <f t="shared" si="978"/>
        <v/>
      </c>
      <c r="DF1194" s="12" t="str">
        <f t="shared" si="979"/>
        <v/>
      </c>
      <c r="DG1194" s="12" t="str">
        <f t="shared" si="980"/>
        <v/>
      </c>
      <c r="DH1194" s="12" t="str">
        <f t="shared" si="981"/>
        <v/>
      </c>
      <c r="DI1194" s="12" t="str">
        <f t="shared" si="982"/>
        <v/>
      </c>
      <c r="DJ1194" s="12" t="str">
        <f t="shared" si="983"/>
        <v/>
      </c>
      <c r="DK1194" s="12" t="str">
        <f t="shared" si="984"/>
        <v/>
      </c>
      <c r="DL1194" s="12" t="str">
        <f t="shared" si="985"/>
        <v/>
      </c>
      <c r="DM1194" s="12" t="str">
        <f t="shared" si="986"/>
        <v/>
      </c>
      <c r="DN1194" s="12" t="str">
        <f t="shared" si="987"/>
        <v/>
      </c>
      <c r="DO1194" s="12" t="str">
        <f t="shared" si="988"/>
        <v/>
      </c>
      <c r="DP1194" s="12" t="str">
        <f t="shared" si="989"/>
        <v/>
      </c>
      <c r="DQ1194" s="12" t="str">
        <f t="shared" si="990"/>
        <v/>
      </c>
      <c r="DR1194" s="12" t="str">
        <f t="shared" si="952"/>
        <v/>
      </c>
      <c r="DS1194" s="12" t="str">
        <f t="shared" si="953"/>
        <v/>
      </c>
      <c r="DT1194" s="12" t="str">
        <f t="shared" si="954"/>
        <v/>
      </c>
      <c r="DU1194" s="12" t="str">
        <f t="shared" si="955"/>
        <v/>
      </c>
      <c r="DV1194" s="12" t="str">
        <f t="shared" si="956"/>
        <v/>
      </c>
      <c r="DW1194" s="12" t="str">
        <f t="shared" si="957"/>
        <v/>
      </c>
      <c r="DX1194" s="12" t="str">
        <f t="shared" si="958"/>
        <v/>
      </c>
      <c r="DY1194" s="12" t="str">
        <f t="shared" si="959"/>
        <v/>
      </c>
      <c r="DZ1194" s="12" t="str">
        <f t="shared" si="960"/>
        <v/>
      </c>
      <c r="EA1194" s="12" t="str">
        <f t="shared" si="961"/>
        <v/>
      </c>
      <c r="EB1194" s="12" t="str">
        <f t="shared" si="962"/>
        <v/>
      </c>
      <c r="EC1194" s="12" t="str">
        <f t="shared" si="963"/>
        <v/>
      </c>
      <c r="ED1194" s="12" t="str">
        <f t="shared" si="964"/>
        <v/>
      </c>
      <c r="EE1194" s="12" t="str">
        <f t="shared" si="965"/>
        <v/>
      </c>
      <c r="EF1194" s="12" t="str">
        <f t="shared" si="966"/>
        <v/>
      </c>
      <c r="EG1194" s="12" t="str">
        <f t="shared" si="967"/>
        <v/>
      </c>
      <c r="EH1194" s="12" t="str">
        <f t="shared" si="968"/>
        <v/>
      </c>
      <c r="EI1194" s="12" t="str">
        <f t="shared" si="969"/>
        <v/>
      </c>
      <c r="EK1194" s="83" t="str">
        <f t="shared" si="949"/>
        <v/>
      </c>
      <c r="EM1194" s="12" t="str">
        <f t="shared" si="950"/>
        <v/>
      </c>
      <c r="EO1194" s="12" t="str">
        <f t="shared" si="951"/>
        <v/>
      </c>
      <c r="EQ1194" s="12" t="str">
        <f>IF($EO1194="", "", IF($EQ$8=$EQ$6, COUNTIF($EO$11:$EO$2510, "&gt;"&amp;$EO1194)+1+COUNTIF($EO$11:$EO1194, $EO1194)-1, COUNTIF($EO$11:$EO$2510, "&lt;"&amp;$EO1194)+1+COUNTIF($EO$11:$EO1194, $EO1194)-1))</f>
        <v/>
      </c>
    </row>
    <row r="1195" spans="1:147" x14ac:dyDescent="0.55000000000000004">
      <c r="A1195" s="8"/>
      <c r="B1195" s="12" t="str">
        <f>IF($D1195="", "", COUNTIF($D$11:$D1195, $D1195))</f>
        <v/>
      </c>
      <c r="C1195" s="8"/>
      <c r="D1195" s="45"/>
      <c r="E1195" s="46"/>
      <c r="F1195" s="47"/>
      <c r="G1195" s="54"/>
      <c r="H1195" s="54"/>
      <c r="I1195" s="48"/>
      <c r="J1195" s="49"/>
      <c r="K1195" s="50"/>
      <c r="L1195" s="50"/>
      <c r="M1195" s="50"/>
      <c r="N1195" s="50"/>
      <c r="O1195" s="50"/>
      <c r="P1195" s="50"/>
      <c r="Q1195" s="50"/>
      <c r="R1195" s="50"/>
      <c r="S1195" s="50"/>
      <c r="T1195" s="50"/>
      <c r="U1195" s="51"/>
      <c r="V1195" s="52"/>
      <c r="W1195" s="53"/>
      <c r="X1195" s="53"/>
      <c r="Y1195" s="53"/>
      <c r="Z1195" s="53"/>
      <c r="AA1195" s="48"/>
      <c r="AB1195" s="54"/>
      <c r="AC1195" s="54"/>
      <c r="AD1195" s="54"/>
      <c r="AE1195" s="54"/>
      <c r="AF1195" s="54"/>
      <c r="AG1195" s="54"/>
      <c r="AH1195" s="54"/>
      <c r="AI1195" s="54"/>
      <c r="AJ1195" s="49"/>
      <c r="AK1195" s="48"/>
      <c r="AL1195" s="54"/>
      <c r="AM1195" s="54"/>
      <c r="AN1195" s="54"/>
      <c r="AO1195" s="54"/>
      <c r="AP1195" s="54"/>
      <c r="AQ1195" s="54"/>
      <c r="AR1195" s="54"/>
      <c r="AS1195" s="54"/>
      <c r="AT1195" s="54"/>
      <c r="AU1195" s="54"/>
      <c r="AV1195" s="54"/>
      <c r="AW1195" s="54"/>
      <c r="AX1195" s="54"/>
      <c r="AY1195" s="54"/>
      <c r="AZ1195" s="54"/>
      <c r="BA1195" s="54"/>
      <c r="BB1195" s="54"/>
      <c r="BC1195" s="54"/>
      <c r="BD1195" s="54"/>
      <c r="BE1195" s="54"/>
      <c r="BF1195" s="54"/>
      <c r="BG1195" s="54"/>
      <c r="BH1195" s="54"/>
      <c r="BI1195" s="54"/>
      <c r="BJ1195" s="54"/>
      <c r="BK1195" s="54"/>
      <c r="BL1195" s="54"/>
      <c r="BM1195" s="54"/>
      <c r="BN1195" s="54"/>
      <c r="BO1195" s="54"/>
      <c r="BP1195" s="54"/>
      <c r="BQ1195" s="54"/>
      <c r="BR1195" s="54"/>
      <c r="BS1195" s="54"/>
      <c r="BT1195" s="54"/>
      <c r="BU1195" s="54"/>
      <c r="BV1195" s="54"/>
      <c r="BW1195" s="54"/>
      <c r="BX1195" s="49"/>
      <c r="BY1195" s="55"/>
      <c r="BZ1195" s="8"/>
      <c r="CE1195" s="12" t="str">
        <f t="shared" si="939"/>
        <v/>
      </c>
      <c r="CG1195" s="77" t="str">
        <f t="shared" si="940"/>
        <v/>
      </c>
      <c r="CH1195" s="80" t="str">
        <f t="shared" si="941"/>
        <v/>
      </c>
      <c r="CL1195" s="12" t="str">
        <f t="shared" si="942"/>
        <v/>
      </c>
      <c r="CM1195" s="12" t="str">
        <f t="shared" si="943"/>
        <v/>
      </c>
      <c r="CN1195" s="12" t="str" cm="1">
        <f t="array" ref="CN1195">IF(OR($CE1195="", $CG$3=""), "", IF(IFERROR(INDEX($K1195:$T1195, $CK1195, MATCH(CN$3, $K$3:$T$3, 0)), "")="", $CC$4, $CC$3))</f>
        <v/>
      </c>
      <c r="CO1195" s="12" t="str" cm="1">
        <f t="array" ref="CO1195">IF(OR($CE1195="", $CG$3=""), "", IF(IFERROR(INDEX($AA1195:$AJ1195, $CK1195, MATCH(CO$3, $AA$3:$AJ$3, 0)), "")="", $CC$4, $CC$3))</f>
        <v/>
      </c>
      <c r="CP1195" s="12" t="str">
        <f>IF(OR($CE1195="", $CG$3=""), "", IF(CP$3='Property List &amp; Features'!$BG$9, $CC$3, IF(CP$3=$I1195, $CC$3, $CC$4)))</f>
        <v/>
      </c>
      <c r="CQ1195" s="12" t="str">
        <f>IF(OR($CE1195="", $CG$3=""), "", IF(CQ$3='Property List &amp; Features'!$BG$9, $CC$3, IF(CQ$3=$J1195, $CC$3, $CC$4)))</f>
        <v/>
      </c>
      <c r="CR1195" s="12" t="str">
        <f t="shared" si="944"/>
        <v/>
      </c>
      <c r="CS1195" s="12" t="str">
        <f t="shared" si="945"/>
        <v/>
      </c>
      <c r="CT1195" s="12" t="str">
        <f t="shared" si="946"/>
        <v/>
      </c>
      <c r="CU1195" s="12" t="str">
        <f t="shared" si="947"/>
        <v/>
      </c>
      <c r="CV1195" s="12" t="str">
        <f t="shared" si="948"/>
        <v/>
      </c>
      <c r="CW1195" s="12" t="str">
        <f t="shared" si="970"/>
        <v/>
      </c>
      <c r="CX1195" s="12" t="str">
        <f t="shared" si="971"/>
        <v/>
      </c>
      <c r="CY1195" s="12" t="str">
        <f t="shared" si="972"/>
        <v/>
      </c>
      <c r="CZ1195" s="12" t="str">
        <f t="shared" si="973"/>
        <v/>
      </c>
      <c r="DA1195" s="12" t="str">
        <f t="shared" si="974"/>
        <v/>
      </c>
      <c r="DB1195" s="12" t="str">
        <f t="shared" si="975"/>
        <v/>
      </c>
      <c r="DC1195" s="12" t="str">
        <f t="shared" si="976"/>
        <v/>
      </c>
      <c r="DD1195" s="12" t="str">
        <f t="shared" si="977"/>
        <v/>
      </c>
      <c r="DE1195" s="12" t="str">
        <f t="shared" si="978"/>
        <v/>
      </c>
      <c r="DF1195" s="12" t="str">
        <f t="shared" si="979"/>
        <v/>
      </c>
      <c r="DG1195" s="12" t="str">
        <f t="shared" si="980"/>
        <v/>
      </c>
      <c r="DH1195" s="12" t="str">
        <f t="shared" si="981"/>
        <v/>
      </c>
      <c r="DI1195" s="12" t="str">
        <f t="shared" si="982"/>
        <v/>
      </c>
      <c r="DJ1195" s="12" t="str">
        <f t="shared" si="983"/>
        <v/>
      </c>
      <c r="DK1195" s="12" t="str">
        <f t="shared" si="984"/>
        <v/>
      </c>
      <c r="DL1195" s="12" t="str">
        <f t="shared" si="985"/>
        <v/>
      </c>
      <c r="DM1195" s="12" t="str">
        <f t="shared" si="986"/>
        <v/>
      </c>
      <c r="DN1195" s="12" t="str">
        <f t="shared" si="987"/>
        <v/>
      </c>
      <c r="DO1195" s="12" t="str">
        <f t="shared" si="988"/>
        <v/>
      </c>
      <c r="DP1195" s="12" t="str">
        <f t="shared" si="989"/>
        <v/>
      </c>
      <c r="DQ1195" s="12" t="str">
        <f t="shared" si="990"/>
        <v/>
      </c>
      <c r="DR1195" s="12" t="str">
        <f t="shared" si="952"/>
        <v/>
      </c>
      <c r="DS1195" s="12" t="str">
        <f t="shared" si="953"/>
        <v/>
      </c>
      <c r="DT1195" s="12" t="str">
        <f t="shared" si="954"/>
        <v/>
      </c>
      <c r="DU1195" s="12" t="str">
        <f t="shared" si="955"/>
        <v/>
      </c>
      <c r="DV1195" s="12" t="str">
        <f t="shared" si="956"/>
        <v/>
      </c>
      <c r="DW1195" s="12" t="str">
        <f t="shared" si="957"/>
        <v/>
      </c>
      <c r="DX1195" s="12" t="str">
        <f t="shared" si="958"/>
        <v/>
      </c>
      <c r="DY1195" s="12" t="str">
        <f t="shared" si="959"/>
        <v/>
      </c>
      <c r="DZ1195" s="12" t="str">
        <f t="shared" si="960"/>
        <v/>
      </c>
      <c r="EA1195" s="12" t="str">
        <f t="shared" si="961"/>
        <v/>
      </c>
      <c r="EB1195" s="12" t="str">
        <f t="shared" si="962"/>
        <v/>
      </c>
      <c r="EC1195" s="12" t="str">
        <f t="shared" si="963"/>
        <v/>
      </c>
      <c r="ED1195" s="12" t="str">
        <f t="shared" si="964"/>
        <v/>
      </c>
      <c r="EE1195" s="12" t="str">
        <f t="shared" si="965"/>
        <v/>
      </c>
      <c r="EF1195" s="12" t="str">
        <f t="shared" si="966"/>
        <v/>
      </c>
      <c r="EG1195" s="12" t="str">
        <f t="shared" si="967"/>
        <v/>
      </c>
      <c r="EH1195" s="12" t="str">
        <f t="shared" si="968"/>
        <v/>
      </c>
      <c r="EI1195" s="12" t="str">
        <f t="shared" si="969"/>
        <v/>
      </c>
      <c r="EK1195" s="83" t="str">
        <f t="shared" si="949"/>
        <v/>
      </c>
      <c r="EM1195" s="12" t="str">
        <f t="shared" si="950"/>
        <v/>
      </c>
      <c r="EO1195" s="12" t="str">
        <f t="shared" si="951"/>
        <v/>
      </c>
      <c r="EQ1195" s="12" t="str">
        <f>IF($EO1195="", "", IF($EQ$8=$EQ$6, COUNTIF($EO$11:$EO$2510, "&gt;"&amp;$EO1195)+1+COUNTIF($EO$11:$EO1195, $EO1195)-1, COUNTIF($EO$11:$EO$2510, "&lt;"&amp;$EO1195)+1+COUNTIF($EO$11:$EO1195, $EO1195)-1))</f>
        <v/>
      </c>
    </row>
    <row r="1196" spans="1:147" x14ac:dyDescent="0.55000000000000004">
      <c r="A1196" s="8"/>
      <c r="B1196" s="12" t="str">
        <f>IF($D1196="", "", COUNTIF($D$11:$D1196, $D1196))</f>
        <v/>
      </c>
      <c r="C1196" s="8"/>
      <c r="D1196" s="45"/>
      <c r="E1196" s="46"/>
      <c r="F1196" s="47"/>
      <c r="G1196" s="54"/>
      <c r="H1196" s="54"/>
      <c r="I1196" s="48"/>
      <c r="J1196" s="49"/>
      <c r="K1196" s="50"/>
      <c r="L1196" s="50"/>
      <c r="M1196" s="50"/>
      <c r="N1196" s="50"/>
      <c r="O1196" s="50"/>
      <c r="P1196" s="50"/>
      <c r="Q1196" s="50"/>
      <c r="R1196" s="50"/>
      <c r="S1196" s="50"/>
      <c r="T1196" s="50"/>
      <c r="U1196" s="51"/>
      <c r="V1196" s="52"/>
      <c r="W1196" s="53"/>
      <c r="X1196" s="53"/>
      <c r="Y1196" s="53"/>
      <c r="Z1196" s="53"/>
      <c r="AA1196" s="48"/>
      <c r="AB1196" s="54"/>
      <c r="AC1196" s="54"/>
      <c r="AD1196" s="54"/>
      <c r="AE1196" s="54"/>
      <c r="AF1196" s="54"/>
      <c r="AG1196" s="54"/>
      <c r="AH1196" s="54"/>
      <c r="AI1196" s="54"/>
      <c r="AJ1196" s="49"/>
      <c r="AK1196" s="48"/>
      <c r="AL1196" s="54"/>
      <c r="AM1196" s="54"/>
      <c r="AN1196" s="54"/>
      <c r="AO1196" s="54"/>
      <c r="AP1196" s="54"/>
      <c r="AQ1196" s="54"/>
      <c r="AR1196" s="54"/>
      <c r="AS1196" s="54"/>
      <c r="AT1196" s="54"/>
      <c r="AU1196" s="54"/>
      <c r="AV1196" s="54"/>
      <c r="AW1196" s="54"/>
      <c r="AX1196" s="54"/>
      <c r="AY1196" s="54"/>
      <c r="AZ1196" s="54"/>
      <c r="BA1196" s="54"/>
      <c r="BB1196" s="54"/>
      <c r="BC1196" s="54"/>
      <c r="BD1196" s="54"/>
      <c r="BE1196" s="54"/>
      <c r="BF1196" s="54"/>
      <c r="BG1196" s="54"/>
      <c r="BH1196" s="54"/>
      <c r="BI1196" s="54"/>
      <c r="BJ1196" s="54"/>
      <c r="BK1196" s="54"/>
      <c r="BL1196" s="54"/>
      <c r="BM1196" s="54"/>
      <c r="BN1196" s="54"/>
      <c r="BO1196" s="54"/>
      <c r="BP1196" s="54"/>
      <c r="BQ1196" s="54"/>
      <c r="BR1196" s="54"/>
      <c r="BS1196" s="54"/>
      <c r="BT1196" s="54"/>
      <c r="BU1196" s="54"/>
      <c r="BV1196" s="54"/>
      <c r="BW1196" s="54"/>
      <c r="BX1196" s="49"/>
      <c r="BY1196" s="55"/>
      <c r="BZ1196" s="8"/>
      <c r="CE1196" s="12" t="str">
        <f t="shared" si="939"/>
        <v/>
      </c>
      <c r="CG1196" s="77" t="str">
        <f t="shared" si="940"/>
        <v/>
      </c>
      <c r="CH1196" s="80" t="str">
        <f t="shared" si="941"/>
        <v/>
      </c>
      <c r="CL1196" s="12" t="str">
        <f t="shared" si="942"/>
        <v/>
      </c>
      <c r="CM1196" s="12" t="str">
        <f t="shared" si="943"/>
        <v/>
      </c>
      <c r="CN1196" s="12" t="str" cm="1">
        <f t="array" ref="CN1196">IF(OR($CE1196="", $CG$3=""), "", IF(IFERROR(INDEX($K1196:$T1196, $CK1196, MATCH(CN$3, $K$3:$T$3, 0)), "")="", $CC$4, $CC$3))</f>
        <v/>
      </c>
      <c r="CO1196" s="12" t="str" cm="1">
        <f t="array" ref="CO1196">IF(OR($CE1196="", $CG$3=""), "", IF(IFERROR(INDEX($AA1196:$AJ1196, $CK1196, MATCH(CO$3, $AA$3:$AJ$3, 0)), "")="", $CC$4, $CC$3))</f>
        <v/>
      </c>
      <c r="CP1196" s="12" t="str">
        <f>IF(OR($CE1196="", $CG$3=""), "", IF(CP$3='Property List &amp; Features'!$BG$9, $CC$3, IF(CP$3=$I1196, $CC$3, $CC$4)))</f>
        <v/>
      </c>
      <c r="CQ1196" s="12" t="str">
        <f>IF(OR($CE1196="", $CG$3=""), "", IF(CQ$3='Property List &amp; Features'!$BG$9, $CC$3, IF(CQ$3=$J1196, $CC$3, $CC$4)))</f>
        <v/>
      </c>
      <c r="CR1196" s="12" t="str">
        <f t="shared" si="944"/>
        <v/>
      </c>
      <c r="CS1196" s="12" t="str">
        <f t="shared" si="945"/>
        <v/>
      </c>
      <c r="CT1196" s="12" t="str">
        <f t="shared" si="946"/>
        <v/>
      </c>
      <c r="CU1196" s="12" t="str">
        <f t="shared" si="947"/>
        <v/>
      </c>
      <c r="CV1196" s="12" t="str">
        <f t="shared" si="948"/>
        <v/>
      </c>
      <c r="CW1196" s="12" t="str">
        <f t="shared" si="970"/>
        <v/>
      </c>
      <c r="CX1196" s="12" t="str">
        <f t="shared" si="971"/>
        <v/>
      </c>
      <c r="CY1196" s="12" t="str">
        <f t="shared" si="972"/>
        <v/>
      </c>
      <c r="CZ1196" s="12" t="str">
        <f t="shared" si="973"/>
        <v/>
      </c>
      <c r="DA1196" s="12" t="str">
        <f t="shared" si="974"/>
        <v/>
      </c>
      <c r="DB1196" s="12" t="str">
        <f t="shared" si="975"/>
        <v/>
      </c>
      <c r="DC1196" s="12" t="str">
        <f t="shared" si="976"/>
        <v/>
      </c>
      <c r="DD1196" s="12" t="str">
        <f t="shared" si="977"/>
        <v/>
      </c>
      <c r="DE1196" s="12" t="str">
        <f t="shared" si="978"/>
        <v/>
      </c>
      <c r="DF1196" s="12" t="str">
        <f t="shared" si="979"/>
        <v/>
      </c>
      <c r="DG1196" s="12" t="str">
        <f t="shared" si="980"/>
        <v/>
      </c>
      <c r="DH1196" s="12" t="str">
        <f t="shared" si="981"/>
        <v/>
      </c>
      <c r="DI1196" s="12" t="str">
        <f t="shared" si="982"/>
        <v/>
      </c>
      <c r="DJ1196" s="12" t="str">
        <f t="shared" si="983"/>
        <v/>
      </c>
      <c r="DK1196" s="12" t="str">
        <f t="shared" si="984"/>
        <v/>
      </c>
      <c r="DL1196" s="12" t="str">
        <f t="shared" si="985"/>
        <v/>
      </c>
      <c r="DM1196" s="12" t="str">
        <f t="shared" si="986"/>
        <v/>
      </c>
      <c r="DN1196" s="12" t="str">
        <f t="shared" si="987"/>
        <v/>
      </c>
      <c r="DO1196" s="12" t="str">
        <f t="shared" si="988"/>
        <v/>
      </c>
      <c r="DP1196" s="12" t="str">
        <f t="shared" si="989"/>
        <v/>
      </c>
      <c r="DQ1196" s="12" t="str">
        <f t="shared" si="990"/>
        <v/>
      </c>
      <c r="DR1196" s="12" t="str">
        <f t="shared" si="952"/>
        <v/>
      </c>
      <c r="DS1196" s="12" t="str">
        <f t="shared" si="953"/>
        <v/>
      </c>
      <c r="DT1196" s="12" t="str">
        <f t="shared" si="954"/>
        <v/>
      </c>
      <c r="DU1196" s="12" t="str">
        <f t="shared" si="955"/>
        <v/>
      </c>
      <c r="DV1196" s="12" t="str">
        <f t="shared" si="956"/>
        <v/>
      </c>
      <c r="DW1196" s="12" t="str">
        <f t="shared" si="957"/>
        <v/>
      </c>
      <c r="DX1196" s="12" t="str">
        <f t="shared" si="958"/>
        <v/>
      </c>
      <c r="DY1196" s="12" t="str">
        <f t="shared" si="959"/>
        <v/>
      </c>
      <c r="DZ1196" s="12" t="str">
        <f t="shared" si="960"/>
        <v/>
      </c>
      <c r="EA1196" s="12" t="str">
        <f t="shared" si="961"/>
        <v/>
      </c>
      <c r="EB1196" s="12" t="str">
        <f t="shared" si="962"/>
        <v/>
      </c>
      <c r="EC1196" s="12" t="str">
        <f t="shared" si="963"/>
        <v/>
      </c>
      <c r="ED1196" s="12" t="str">
        <f t="shared" si="964"/>
        <v/>
      </c>
      <c r="EE1196" s="12" t="str">
        <f t="shared" si="965"/>
        <v/>
      </c>
      <c r="EF1196" s="12" t="str">
        <f t="shared" si="966"/>
        <v/>
      </c>
      <c r="EG1196" s="12" t="str">
        <f t="shared" si="967"/>
        <v/>
      </c>
      <c r="EH1196" s="12" t="str">
        <f t="shared" si="968"/>
        <v/>
      </c>
      <c r="EI1196" s="12" t="str">
        <f t="shared" si="969"/>
        <v/>
      </c>
      <c r="EK1196" s="83" t="str">
        <f t="shared" si="949"/>
        <v/>
      </c>
      <c r="EM1196" s="12" t="str">
        <f t="shared" si="950"/>
        <v/>
      </c>
      <c r="EO1196" s="12" t="str">
        <f t="shared" si="951"/>
        <v/>
      </c>
      <c r="EQ1196" s="12" t="str">
        <f>IF($EO1196="", "", IF($EQ$8=$EQ$6, COUNTIF($EO$11:$EO$2510, "&gt;"&amp;$EO1196)+1+COUNTIF($EO$11:$EO1196, $EO1196)-1, COUNTIF($EO$11:$EO$2510, "&lt;"&amp;$EO1196)+1+COUNTIF($EO$11:$EO1196, $EO1196)-1))</f>
        <v/>
      </c>
    </row>
    <row r="1197" spans="1:147" x14ac:dyDescent="0.55000000000000004">
      <c r="A1197" s="8"/>
      <c r="B1197" s="12" t="str">
        <f>IF($D1197="", "", COUNTIF($D$11:$D1197, $D1197))</f>
        <v/>
      </c>
      <c r="C1197" s="8"/>
      <c r="D1197" s="45"/>
      <c r="E1197" s="46"/>
      <c r="F1197" s="47"/>
      <c r="G1197" s="54"/>
      <c r="H1197" s="54"/>
      <c r="I1197" s="48"/>
      <c r="J1197" s="49"/>
      <c r="K1197" s="50"/>
      <c r="L1197" s="50"/>
      <c r="M1197" s="50"/>
      <c r="N1197" s="50"/>
      <c r="O1197" s="50"/>
      <c r="P1197" s="50"/>
      <c r="Q1197" s="50"/>
      <c r="R1197" s="50"/>
      <c r="S1197" s="50"/>
      <c r="T1197" s="50"/>
      <c r="U1197" s="51"/>
      <c r="V1197" s="52"/>
      <c r="W1197" s="53"/>
      <c r="X1197" s="53"/>
      <c r="Y1197" s="53"/>
      <c r="Z1197" s="53"/>
      <c r="AA1197" s="48"/>
      <c r="AB1197" s="54"/>
      <c r="AC1197" s="54"/>
      <c r="AD1197" s="54"/>
      <c r="AE1197" s="54"/>
      <c r="AF1197" s="54"/>
      <c r="AG1197" s="54"/>
      <c r="AH1197" s="54"/>
      <c r="AI1197" s="54"/>
      <c r="AJ1197" s="49"/>
      <c r="AK1197" s="48"/>
      <c r="AL1197" s="54"/>
      <c r="AM1197" s="54"/>
      <c r="AN1197" s="54"/>
      <c r="AO1197" s="54"/>
      <c r="AP1197" s="54"/>
      <c r="AQ1197" s="54"/>
      <c r="AR1197" s="54"/>
      <c r="AS1197" s="54"/>
      <c r="AT1197" s="54"/>
      <c r="AU1197" s="54"/>
      <c r="AV1197" s="54"/>
      <c r="AW1197" s="54"/>
      <c r="AX1197" s="54"/>
      <c r="AY1197" s="54"/>
      <c r="AZ1197" s="54"/>
      <c r="BA1197" s="54"/>
      <c r="BB1197" s="54"/>
      <c r="BC1197" s="54"/>
      <c r="BD1197" s="54"/>
      <c r="BE1197" s="54"/>
      <c r="BF1197" s="54"/>
      <c r="BG1197" s="54"/>
      <c r="BH1197" s="54"/>
      <c r="BI1197" s="54"/>
      <c r="BJ1197" s="54"/>
      <c r="BK1197" s="54"/>
      <c r="BL1197" s="54"/>
      <c r="BM1197" s="54"/>
      <c r="BN1197" s="54"/>
      <c r="BO1197" s="54"/>
      <c r="BP1197" s="54"/>
      <c r="BQ1197" s="54"/>
      <c r="BR1197" s="54"/>
      <c r="BS1197" s="54"/>
      <c r="BT1197" s="54"/>
      <c r="BU1197" s="54"/>
      <c r="BV1197" s="54"/>
      <c r="BW1197" s="54"/>
      <c r="BX1197" s="49"/>
      <c r="BY1197" s="55"/>
      <c r="BZ1197" s="8"/>
      <c r="CE1197" s="12" t="str">
        <f t="shared" si="939"/>
        <v/>
      </c>
      <c r="CG1197" s="77" t="str">
        <f t="shared" si="940"/>
        <v/>
      </c>
      <c r="CH1197" s="80" t="str">
        <f t="shared" si="941"/>
        <v/>
      </c>
      <c r="CL1197" s="12" t="str">
        <f t="shared" si="942"/>
        <v/>
      </c>
      <c r="CM1197" s="12" t="str">
        <f t="shared" si="943"/>
        <v/>
      </c>
      <c r="CN1197" s="12" t="str" cm="1">
        <f t="array" ref="CN1197">IF(OR($CE1197="", $CG$3=""), "", IF(IFERROR(INDEX($K1197:$T1197, $CK1197, MATCH(CN$3, $K$3:$T$3, 0)), "")="", $CC$4, $CC$3))</f>
        <v/>
      </c>
      <c r="CO1197" s="12" t="str" cm="1">
        <f t="array" ref="CO1197">IF(OR($CE1197="", $CG$3=""), "", IF(IFERROR(INDEX($AA1197:$AJ1197, $CK1197, MATCH(CO$3, $AA$3:$AJ$3, 0)), "")="", $CC$4, $CC$3))</f>
        <v/>
      </c>
      <c r="CP1197" s="12" t="str">
        <f>IF(OR($CE1197="", $CG$3=""), "", IF(CP$3='Property List &amp; Features'!$BG$9, $CC$3, IF(CP$3=$I1197, $CC$3, $CC$4)))</f>
        <v/>
      </c>
      <c r="CQ1197" s="12" t="str">
        <f>IF(OR($CE1197="", $CG$3=""), "", IF(CQ$3='Property List &amp; Features'!$BG$9, $CC$3, IF(CQ$3=$J1197, $CC$3, $CC$4)))</f>
        <v/>
      </c>
      <c r="CR1197" s="12" t="str">
        <f t="shared" si="944"/>
        <v/>
      </c>
      <c r="CS1197" s="12" t="str">
        <f t="shared" si="945"/>
        <v/>
      </c>
      <c r="CT1197" s="12" t="str">
        <f t="shared" si="946"/>
        <v/>
      </c>
      <c r="CU1197" s="12" t="str">
        <f t="shared" si="947"/>
        <v/>
      </c>
      <c r="CV1197" s="12" t="str">
        <f t="shared" si="948"/>
        <v/>
      </c>
      <c r="CW1197" s="12" t="str">
        <f t="shared" si="970"/>
        <v/>
      </c>
      <c r="CX1197" s="12" t="str">
        <f t="shared" si="971"/>
        <v/>
      </c>
      <c r="CY1197" s="12" t="str">
        <f t="shared" si="972"/>
        <v/>
      </c>
      <c r="CZ1197" s="12" t="str">
        <f t="shared" si="973"/>
        <v/>
      </c>
      <c r="DA1197" s="12" t="str">
        <f t="shared" si="974"/>
        <v/>
      </c>
      <c r="DB1197" s="12" t="str">
        <f t="shared" si="975"/>
        <v/>
      </c>
      <c r="DC1197" s="12" t="str">
        <f t="shared" si="976"/>
        <v/>
      </c>
      <c r="DD1197" s="12" t="str">
        <f t="shared" si="977"/>
        <v/>
      </c>
      <c r="DE1197" s="12" t="str">
        <f t="shared" si="978"/>
        <v/>
      </c>
      <c r="DF1197" s="12" t="str">
        <f t="shared" si="979"/>
        <v/>
      </c>
      <c r="DG1197" s="12" t="str">
        <f t="shared" si="980"/>
        <v/>
      </c>
      <c r="DH1197" s="12" t="str">
        <f t="shared" si="981"/>
        <v/>
      </c>
      <c r="DI1197" s="12" t="str">
        <f t="shared" si="982"/>
        <v/>
      </c>
      <c r="DJ1197" s="12" t="str">
        <f t="shared" si="983"/>
        <v/>
      </c>
      <c r="DK1197" s="12" t="str">
        <f t="shared" si="984"/>
        <v/>
      </c>
      <c r="DL1197" s="12" t="str">
        <f t="shared" si="985"/>
        <v/>
      </c>
      <c r="DM1197" s="12" t="str">
        <f t="shared" si="986"/>
        <v/>
      </c>
      <c r="DN1197" s="12" t="str">
        <f t="shared" si="987"/>
        <v/>
      </c>
      <c r="DO1197" s="12" t="str">
        <f t="shared" si="988"/>
        <v/>
      </c>
      <c r="DP1197" s="12" t="str">
        <f t="shared" si="989"/>
        <v/>
      </c>
      <c r="DQ1197" s="12" t="str">
        <f t="shared" si="990"/>
        <v/>
      </c>
      <c r="DR1197" s="12" t="str">
        <f t="shared" si="952"/>
        <v/>
      </c>
      <c r="DS1197" s="12" t="str">
        <f t="shared" si="953"/>
        <v/>
      </c>
      <c r="DT1197" s="12" t="str">
        <f t="shared" si="954"/>
        <v/>
      </c>
      <c r="DU1197" s="12" t="str">
        <f t="shared" si="955"/>
        <v/>
      </c>
      <c r="DV1197" s="12" t="str">
        <f t="shared" si="956"/>
        <v/>
      </c>
      <c r="DW1197" s="12" t="str">
        <f t="shared" si="957"/>
        <v/>
      </c>
      <c r="DX1197" s="12" t="str">
        <f t="shared" si="958"/>
        <v/>
      </c>
      <c r="DY1197" s="12" t="str">
        <f t="shared" si="959"/>
        <v/>
      </c>
      <c r="DZ1197" s="12" t="str">
        <f t="shared" si="960"/>
        <v/>
      </c>
      <c r="EA1197" s="12" t="str">
        <f t="shared" si="961"/>
        <v/>
      </c>
      <c r="EB1197" s="12" t="str">
        <f t="shared" si="962"/>
        <v/>
      </c>
      <c r="EC1197" s="12" t="str">
        <f t="shared" si="963"/>
        <v/>
      </c>
      <c r="ED1197" s="12" t="str">
        <f t="shared" si="964"/>
        <v/>
      </c>
      <c r="EE1197" s="12" t="str">
        <f t="shared" si="965"/>
        <v/>
      </c>
      <c r="EF1197" s="12" t="str">
        <f t="shared" si="966"/>
        <v/>
      </c>
      <c r="EG1197" s="12" t="str">
        <f t="shared" si="967"/>
        <v/>
      </c>
      <c r="EH1197" s="12" t="str">
        <f t="shared" si="968"/>
        <v/>
      </c>
      <c r="EI1197" s="12" t="str">
        <f t="shared" si="969"/>
        <v/>
      </c>
      <c r="EK1197" s="83" t="str">
        <f t="shared" si="949"/>
        <v/>
      </c>
      <c r="EM1197" s="12" t="str">
        <f t="shared" si="950"/>
        <v/>
      </c>
      <c r="EO1197" s="12" t="str">
        <f t="shared" si="951"/>
        <v/>
      </c>
      <c r="EQ1197" s="12" t="str">
        <f>IF($EO1197="", "", IF($EQ$8=$EQ$6, COUNTIF($EO$11:$EO$2510, "&gt;"&amp;$EO1197)+1+COUNTIF($EO$11:$EO1197, $EO1197)-1, COUNTIF($EO$11:$EO$2510, "&lt;"&amp;$EO1197)+1+COUNTIF($EO$11:$EO1197, $EO1197)-1))</f>
        <v/>
      </c>
    </row>
    <row r="1198" spans="1:147" x14ac:dyDescent="0.55000000000000004">
      <c r="A1198" s="8"/>
      <c r="B1198" s="12" t="str">
        <f>IF($D1198="", "", COUNTIF($D$11:$D1198, $D1198))</f>
        <v/>
      </c>
      <c r="C1198" s="8"/>
      <c r="D1198" s="45"/>
      <c r="E1198" s="46"/>
      <c r="F1198" s="47"/>
      <c r="G1198" s="54"/>
      <c r="H1198" s="54"/>
      <c r="I1198" s="48"/>
      <c r="J1198" s="49"/>
      <c r="K1198" s="50"/>
      <c r="L1198" s="50"/>
      <c r="M1198" s="50"/>
      <c r="N1198" s="50"/>
      <c r="O1198" s="50"/>
      <c r="P1198" s="50"/>
      <c r="Q1198" s="50"/>
      <c r="R1198" s="50"/>
      <c r="S1198" s="50"/>
      <c r="T1198" s="50"/>
      <c r="U1198" s="51"/>
      <c r="V1198" s="52"/>
      <c r="W1198" s="53"/>
      <c r="X1198" s="53"/>
      <c r="Y1198" s="53"/>
      <c r="Z1198" s="53"/>
      <c r="AA1198" s="48"/>
      <c r="AB1198" s="54"/>
      <c r="AC1198" s="54"/>
      <c r="AD1198" s="54"/>
      <c r="AE1198" s="54"/>
      <c r="AF1198" s="54"/>
      <c r="AG1198" s="54"/>
      <c r="AH1198" s="54"/>
      <c r="AI1198" s="54"/>
      <c r="AJ1198" s="49"/>
      <c r="AK1198" s="48"/>
      <c r="AL1198" s="54"/>
      <c r="AM1198" s="54"/>
      <c r="AN1198" s="54"/>
      <c r="AO1198" s="54"/>
      <c r="AP1198" s="54"/>
      <c r="AQ1198" s="54"/>
      <c r="AR1198" s="54"/>
      <c r="AS1198" s="54"/>
      <c r="AT1198" s="54"/>
      <c r="AU1198" s="54"/>
      <c r="AV1198" s="54"/>
      <c r="AW1198" s="54"/>
      <c r="AX1198" s="54"/>
      <c r="AY1198" s="54"/>
      <c r="AZ1198" s="54"/>
      <c r="BA1198" s="54"/>
      <c r="BB1198" s="54"/>
      <c r="BC1198" s="54"/>
      <c r="BD1198" s="54"/>
      <c r="BE1198" s="54"/>
      <c r="BF1198" s="54"/>
      <c r="BG1198" s="54"/>
      <c r="BH1198" s="54"/>
      <c r="BI1198" s="54"/>
      <c r="BJ1198" s="54"/>
      <c r="BK1198" s="54"/>
      <c r="BL1198" s="54"/>
      <c r="BM1198" s="54"/>
      <c r="BN1198" s="54"/>
      <c r="BO1198" s="54"/>
      <c r="BP1198" s="54"/>
      <c r="BQ1198" s="54"/>
      <c r="BR1198" s="54"/>
      <c r="BS1198" s="54"/>
      <c r="BT1198" s="54"/>
      <c r="BU1198" s="54"/>
      <c r="BV1198" s="54"/>
      <c r="BW1198" s="54"/>
      <c r="BX1198" s="49"/>
      <c r="BY1198" s="55"/>
      <c r="BZ1198" s="8"/>
      <c r="CE1198" s="12" t="str">
        <f t="shared" si="939"/>
        <v/>
      </c>
      <c r="CG1198" s="77" t="str">
        <f t="shared" si="940"/>
        <v/>
      </c>
      <c r="CH1198" s="80" t="str">
        <f t="shared" si="941"/>
        <v/>
      </c>
      <c r="CL1198" s="12" t="str">
        <f t="shared" si="942"/>
        <v/>
      </c>
      <c r="CM1198" s="12" t="str">
        <f t="shared" si="943"/>
        <v/>
      </c>
      <c r="CN1198" s="12" t="str" cm="1">
        <f t="array" ref="CN1198">IF(OR($CE1198="", $CG$3=""), "", IF(IFERROR(INDEX($K1198:$T1198, $CK1198, MATCH(CN$3, $K$3:$T$3, 0)), "")="", $CC$4, $CC$3))</f>
        <v/>
      </c>
      <c r="CO1198" s="12" t="str" cm="1">
        <f t="array" ref="CO1198">IF(OR($CE1198="", $CG$3=""), "", IF(IFERROR(INDEX($AA1198:$AJ1198, $CK1198, MATCH(CO$3, $AA$3:$AJ$3, 0)), "")="", $CC$4, $CC$3))</f>
        <v/>
      </c>
      <c r="CP1198" s="12" t="str">
        <f>IF(OR($CE1198="", $CG$3=""), "", IF(CP$3='Property List &amp; Features'!$BG$9, $CC$3, IF(CP$3=$I1198, $CC$3, $CC$4)))</f>
        <v/>
      </c>
      <c r="CQ1198" s="12" t="str">
        <f>IF(OR($CE1198="", $CG$3=""), "", IF(CQ$3='Property List &amp; Features'!$BG$9, $CC$3, IF(CQ$3=$J1198, $CC$3, $CC$4)))</f>
        <v/>
      </c>
      <c r="CR1198" s="12" t="str">
        <f t="shared" si="944"/>
        <v/>
      </c>
      <c r="CS1198" s="12" t="str">
        <f t="shared" si="945"/>
        <v/>
      </c>
      <c r="CT1198" s="12" t="str">
        <f t="shared" si="946"/>
        <v/>
      </c>
      <c r="CU1198" s="12" t="str">
        <f t="shared" si="947"/>
        <v/>
      </c>
      <c r="CV1198" s="12" t="str">
        <f t="shared" si="948"/>
        <v/>
      </c>
      <c r="CW1198" s="12" t="str">
        <f t="shared" si="970"/>
        <v/>
      </c>
      <c r="CX1198" s="12" t="str">
        <f t="shared" si="971"/>
        <v/>
      </c>
      <c r="CY1198" s="12" t="str">
        <f t="shared" si="972"/>
        <v/>
      </c>
      <c r="CZ1198" s="12" t="str">
        <f t="shared" si="973"/>
        <v/>
      </c>
      <c r="DA1198" s="12" t="str">
        <f t="shared" si="974"/>
        <v/>
      </c>
      <c r="DB1198" s="12" t="str">
        <f t="shared" si="975"/>
        <v/>
      </c>
      <c r="DC1198" s="12" t="str">
        <f t="shared" si="976"/>
        <v/>
      </c>
      <c r="DD1198" s="12" t="str">
        <f t="shared" si="977"/>
        <v/>
      </c>
      <c r="DE1198" s="12" t="str">
        <f t="shared" si="978"/>
        <v/>
      </c>
      <c r="DF1198" s="12" t="str">
        <f t="shared" si="979"/>
        <v/>
      </c>
      <c r="DG1198" s="12" t="str">
        <f t="shared" si="980"/>
        <v/>
      </c>
      <c r="DH1198" s="12" t="str">
        <f t="shared" si="981"/>
        <v/>
      </c>
      <c r="DI1198" s="12" t="str">
        <f t="shared" si="982"/>
        <v/>
      </c>
      <c r="DJ1198" s="12" t="str">
        <f t="shared" si="983"/>
        <v/>
      </c>
      <c r="DK1198" s="12" t="str">
        <f t="shared" si="984"/>
        <v/>
      </c>
      <c r="DL1198" s="12" t="str">
        <f t="shared" si="985"/>
        <v/>
      </c>
      <c r="DM1198" s="12" t="str">
        <f t="shared" si="986"/>
        <v/>
      </c>
      <c r="DN1198" s="12" t="str">
        <f t="shared" si="987"/>
        <v/>
      </c>
      <c r="DO1198" s="12" t="str">
        <f t="shared" si="988"/>
        <v/>
      </c>
      <c r="DP1198" s="12" t="str">
        <f t="shared" si="989"/>
        <v/>
      </c>
      <c r="DQ1198" s="12" t="str">
        <f t="shared" si="990"/>
        <v/>
      </c>
      <c r="DR1198" s="12" t="str">
        <f t="shared" si="952"/>
        <v/>
      </c>
      <c r="DS1198" s="12" t="str">
        <f t="shared" si="953"/>
        <v/>
      </c>
      <c r="DT1198" s="12" t="str">
        <f t="shared" si="954"/>
        <v/>
      </c>
      <c r="DU1198" s="12" t="str">
        <f t="shared" si="955"/>
        <v/>
      </c>
      <c r="DV1198" s="12" t="str">
        <f t="shared" si="956"/>
        <v/>
      </c>
      <c r="DW1198" s="12" t="str">
        <f t="shared" si="957"/>
        <v/>
      </c>
      <c r="DX1198" s="12" t="str">
        <f t="shared" si="958"/>
        <v/>
      </c>
      <c r="DY1198" s="12" t="str">
        <f t="shared" si="959"/>
        <v/>
      </c>
      <c r="DZ1198" s="12" t="str">
        <f t="shared" si="960"/>
        <v/>
      </c>
      <c r="EA1198" s="12" t="str">
        <f t="shared" si="961"/>
        <v/>
      </c>
      <c r="EB1198" s="12" t="str">
        <f t="shared" si="962"/>
        <v/>
      </c>
      <c r="EC1198" s="12" t="str">
        <f t="shared" si="963"/>
        <v/>
      </c>
      <c r="ED1198" s="12" t="str">
        <f t="shared" si="964"/>
        <v/>
      </c>
      <c r="EE1198" s="12" t="str">
        <f t="shared" si="965"/>
        <v/>
      </c>
      <c r="EF1198" s="12" t="str">
        <f t="shared" si="966"/>
        <v/>
      </c>
      <c r="EG1198" s="12" t="str">
        <f t="shared" si="967"/>
        <v/>
      </c>
      <c r="EH1198" s="12" t="str">
        <f t="shared" si="968"/>
        <v/>
      </c>
      <c r="EI1198" s="12" t="str">
        <f t="shared" si="969"/>
        <v/>
      </c>
      <c r="EK1198" s="83" t="str">
        <f t="shared" si="949"/>
        <v/>
      </c>
      <c r="EM1198" s="12" t="str">
        <f t="shared" si="950"/>
        <v/>
      </c>
      <c r="EO1198" s="12" t="str">
        <f t="shared" si="951"/>
        <v/>
      </c>
      <c r="EQ1198" s="12" t="str">
        <f>IF($EO1198="", "", IF($EQ$8=$EQ$6, COUNTIF($EO$11:$EO$2510, "&gt;"&amp;$EO1198)+1+COUNTIF($EO$11:$EO1198, $EO1198)-1, COUNTIF($EO$11:$EO$2510, "&lt;"&amp;$EO1198)+1+COUNTIF($EO$11:$EO1198, $EO1198)-1))</f>
        <v/>
      </c>
    </row>
    <row r="1199" spans="1:147" x14ac:dyDescent="0.55000000000000004">
      <c r="A1199" s="8"/>
      <c r="B1199" s="12" t="str">
        <f>IF($D1199="", "", COUNTIF($D$11:$D1199, $D1199))</f>
        <v/>
      </c>
      <c r="C1199" s="8"/>
      <c r="D1199" s="45"/>
      <c r="E1199" s="46"/>
      <c r="F1199" s="47"/>
      <c r="G1199" s="54"/>
      <c r="H1199" s="54"/>
      <c r="I1199" s="48"/>
      <c r="J1199" s="49"/>
      <c r="K1199" s="50"/>
      <c r="L1199" s="50"/>
      <c r="M1199" s="50"/>
      <c r="N1199" s="50"/>
      <c r="O1199" s="50"/>
      <c r="P1199" s="50"/>
      <c r="Q1199" s="50"/>
      <c r="R1199" s="50"/>
      <c r="S1199" s="50"/>
      <c r="T1199" s="50"/>
      <c r="U1199" s="51"/>
      <c r="V1199" s="52"/>
      <c r="W1199" s="53"/>
      <c r="X1199" s="53"/>
      <c r="Y1199" s="53"/>
      <c r="Z1199" s="53"/>
      <c r="AA1199" s="48"/>
      <c r="AB1199" s="54"/>
      <c r="AC1199" s="54"/>
      <c r="AD1199" s="54"/>
      <c r="AE1199" s="54"/>
      <c r="AF1199" s="54"/>
      <c r="AG1199" s="54"/>
      <c r="AH1199" s="54"/>
      <c r="AI1199" s="54"/>
      <c r="AJ1199" s="49"/>
      <c r="AK1199" s="48"/>
      <c r="AL1199" s="54"/>
      <c r="AM1199" s="54"/>
      <c r="AN1199" s="54"/>
      <c r="AO1199" s="54"/>
      <c r="AP1199" s="54"/>
      <c r="AQ1199" s="54"/>
      <c r="AR1199" s="54"/>
      <c r="AS1199" s="54"/>
      <c r="AT1199" s="54"/>
      <c r="AU1199" s="54"/>
      <c r="AV1199" s="54"/>
      <c r="AW1199" s="54"/>
      <c r="AX1199" s="54"/>
      <c r="AY1199" s="54"/>
      <c r="AZ1199" s="54"/>
      <c r="BA1199" s="54"/>
      <c r="BB1199" s="54"/>
      <c r="BC1199" s="54"/>
      <c r="BD1199" s="54"/>
      <c r="BE1199" s="54"/>
      <c r="BF1199" s="54"/>
      <c r="BG1199" s="54"/>
      <c r="BH1199" s="54"/>
      <c r="BI1199" s="54"/>
      <c r="BJ1199" s="54"/>
      <c r="BK1199" s="54"/>
      <c r="BL1199" s="54"/>
      <c r="BM1199" s="54"/>
      <c r="BN1199" s="54"/>
      <c r="BO1199" s="54"/>
      <c r="BP1199" s="54"/>
      <c r="BQ1199" s="54"/>
      <c r="BR1199" s="54"/>
      <c r="BS1199" s="54"/>
      <c r="BT1199" s="54"/>
      <c r="BU1199" s="54"/>
      <c r="BV1199" s="54"/>
      <c r="BW1199" s="54"/>
      <c r="BX1199" s="49"/>
      <c r="BY1199" s="55"/>
      <c r="BZ1199" s="8"/>
      <c r="CE1199" s="12" t="str">
        <f t="shared" si="939"/>
        <v/>
      </c>
      <c r="CG1199" s="77" t="str">
        <f t="shared" si="940"/>
        <v/>
      </c>
      <c r="CH1199" s="80" t="str">
        <f t="shared" si="941"/>
        <v/>
      </c>
      <c r="CL1199" s="12" t="str">
        <f t="shared" si="942"/>
        <v/>
      </c>
      <c r="CM1199" s="12" t="str">
        <f t="shared" si="943"/>
        <v/>
      </c>
      <c r="CN1199" s="12" t="str" cm="1">
        <f t="array" ref="CN1199">IF(OR($CE1199="", $CG$3=""), "", IF(IFERROR(INDEX($K1199:$T1199, $CK1199, MATCH(CN$3, $K$3:$T$3, 0)), "")="", $CC$4, $CC$3))</f>
        <v/>
      </c>
      <c r="CO1199" s="12" t="str" cm="1">
        <f t="array" ref="CO1199">IF(OR($CE1199="", $CG$3=""), "", IF(IFERROR(INDEX($AA1199:$AJ1199, $CK1199, MATCH(CO$3, $AA$3:$AJ$3, 0)), "")="", $CC$4, $CC$3))</f>
        <v/>
      </c>
      <c r="CP1199" s="12" t="str">
        <f>IF(OR($CE1199="", $CG$3=""), "", IF(CP$3='Property List &amp; Features'!$BG$9, $CC$3, IF(CP$3=$I1199, $CC$3, $CC$4)))</f>
        <v/>
      </c>
      <c r="CQ1199" s="12" t="str">
        <f>IF(OR($CE1199="", $CG$3=""), "", IF(CQ$3='Property List &amp; Features'!$BG$9, $CC$3, IF(CQ$3=$J1199, $CC$3, $CC$4)))</f>
        <v/>
      </c>
      <c r="CR1199" s="12" t="str">
        <f t="shared" si="944"/>
        <v/>
      </c>
      <c r="CS1199" s="12" t="str">
        <f t="shared" si="945"/>
        <v/>
      </c>
      <c r="CT1199" s="12" t="str">
        <f t="shared" si="946"/>
        <v/>
      </c>
      <c r="CU1199" s="12" t="str">
        <f t="shared" si="947"/>
        <v/>
      </c>
      <c r="CV1199" s="12" t="str">
        <f t="shared" si="948"/>
        <v/>
      </c>
      <c r="CW1199" s="12" t="str">
        <f t="shared" si="970"/>
        <v/>
      </c>
      <c r="CX1199" s="12" t="str">
        <f t="shared" si="971"/>
        <v/>
      </c>
      <c r="CY1199" s="12" t="str">
        <f t="shared" si="972"/>
        <v/>
      </c>
      <c r="CZ1199" s="12" t="str">
        <f t="shared" si="973"/>
        <v/>
      </c>
      <c r="DA1199" s="12" t="str">
        <f t="shared" si="974"/>
        <v/>
      </c>
      <c r="DB1199" s="12" t="str">
        <f t="shared" si="975"/>
        <v/>
      </c>
      <c r="DC1199" s="12" t="str">
        <f t="shared" si="976"/>
        <v/>
      </c>
      <c r="DD1199" s="12" t="str">
        <f t="shared" si="977"/>
        <v/>
      </c>
      <c r="DE1199" s="12" t="str">
        <f t="shared" si="978"/>
        <v/>
      </c>
      <c r="DF1199" s="12" t="str">
        <f t="shared" si="979"/>
        <v/>
      </c>
      <c r="DG1199" s="12" t="str">
        <f t="shared" si="980"/>
        <v/>
      </c>
      <c r="DH1199" s="12" t="str">
        <f t="shared" si="981"/>
        <v/>
      </c>
      <c r="DI1199" s="12" t="str">
        <f t="shared" si="982"/>
        <v/>
      </c>
      <c r="DJ1199" s="12" t="str">
        <f t="shared" si="983"/>
        <v/>
      </c>
      <c r="DK1199" s="12" t="str">
        <f t="shared" si="984"/>
        <v/>
      </c>
      <c r="DL1199" s="12" t="str">
        <f t="shared" si="985"/>
        <v/>
      </c>
      <c r="DM1199" s="12" t="str">
        <f t="shared" si="986"/>
        <v/>
      </c>
      <c r="DN1199" s="12" t="str">
        <f t="shared" si="987"/>
        <v/>
      </c>
      <c r="DO1199" s="12" t="str">
        <f t="shared" si="988"/>
        <v/>
      </c>
      <c r="DP1199" s="12" t="str">
        <f t="shared" si="989"/>
        <v/>
      </c>
      <c r="DQ1199" s="12" t="str">
        <f t="shared" si="990"/>
        <v/>
      </c>
      <c r="DR1199" s="12" t="str">
        <f t="shared" si="952"/>
        <v/>
      </c>
      <c r="DS1199" s="12" t="str">
        <f t="shared" si="953"/>
        <v/>
      </c>
      <c r="DT1199" s="12" t="str">
        <f t="shared" si="954"/>
        <v/>
      </c>
      <c r="DU1199" s="12" t="str">
        <f t="shared" si="955"/>
        <v/>
      </c>
      <c r="DV1199" s="12" t="str">
        <f t="shared" si="956"/>
        <v/>
      </c>
      <c r="DW1199" s="12" t="str">
        <f t="shared" si="957"/>
        <v/>
      </c>
      <c r="DX1199" s="12" t="str">
        <f t="shared" si="958"/>
        <v/>
      </c>
      <c r="DY1199" s="12" t="str">
        <f t="shared" si="959"/>
        <v/>
      </c>
      <c r="DZ1199" s="12" t="str">
        <f t="shared" si="960"/>
        <v/>
      </c>
      <c r="EA1199" s="12" t="str">
        <f t="shared" si="961"/>
        <v/>
      </c>
      <c r="EB1199" s="12" t="str">
        <f t="shared" si="962"/>
        <v/>
      </c>
      <c r="EC1199" s="12" t="str">
        <f t="shared" si="963"/>
        <v/>
      </c>
      <c r="ED1199" s="12" t="str">
        <f t="shared" si="964"/>
        <v/>
      </c>
      <c r="EE1199" s="12" t="str">
        <f t="shared" si="965"/>
        <v/>
      </c>
      <c r="EF1199" s="12" t="str">
        <f t="shared" si="966"/>
        <v/>
      </c>
      <c r="EG1199" s="12" t="str">
        <f t="shared" si="967"/>
        <v/>
      </c>
      <c r="EH1199" s="12" t="str">
        <f t="shared" si="968"/>
        <v/>
      </c>
      <c r="EI1199" s="12" t="str">
        <f t="shared" si="969"/>
        <v/>
      </c>
      <c r="EK1199" s="83" t="str">
        <f t="shared" si="949"/>
        <v/>
      </c>
      <c r="EM1199" s="12" t="str">
        <f t="shared" si="950"/>
        <v/>
      </c>
      <c r="EO1199" s="12" t="str">
        <f t="shared" si="951"/>
        <v/>
      </c>
      <c r="EQ1199" s="12" t="str">
        <f>IF($EO1199="", "", IF($EQ$8=$EQ$6, COUNTIF($EO$11:$EO$2510, "&gt;"&amp;$EO1199)+1+COUNTIF($EO$11:$EO1199, $EO1199)-1, COUNTIF($EO$11:$EO$2510, "&lt;"&amp;$EO1199)+1+COUNTIF($EO$11:$EO1199, $EO1199)-1))</f>
        <v/>
      </c>
    </row>
    <row r="1200" spans="1:147" x14ac:dyDescent="0.55000000000000004">
      <c r="A1200" s="8"/>
      <c r="B1200" s="12" t="str">
        <f>IF($D1200="", "", COUNTIF($D$11:$D1200, $D1200))</f>
        <v/>
      </c>
      <c r="C1200" s="8"/>
      <c r="D1200" s="45"/>
      <c r="E1200" s="46"/>
      <c r="F1200" s="47"/>
      <c r="G1200" s="54"/>
      <c r="H1200" s="54"/>
      <c r="I1200" s="48"/>
      <c r="J1200" s="49"/>
      <c r="K1200" s="50"/>
      <c r="L1200" s="50"/>
      <c r="M1200" s="50"/>
      <c r="N1200" s="50"/>
      <c r="O1200" s="50"/>
      <c r="P1200" s="50"/>
      <c r="Q1200" s="50"/>
      <c r="R1200" s="50"/>
      <c r="S1200" s="50"/>
      <c r="T1200" s="50"/>
      <c r="U1200" s="51"/>
      <c r="V1200" s="52"/>
      <c r="W1200" s="53"/>
      <c r="X1200" s="53"/>
      <c r="Y1200" s="53"/>
      <c r="Z1200" s="53"/>
      <c r="AA1200" s="48"/>
      <c r="AB1200" s="54"/>
      <c r="AC1200" s="54"/>
      <c r="AD1200" s="54"/>
      <c r="AE1200" s="54"/>
      <c r="AF1200" s="54"/>
      <c r="AG1200" s="54"/>
      <c r="AH1200" s="54"/>
      <c r="AI1200" s="54"/>
      <c r="AJ1200" s="49"/>
      <c r="AK1200" s="48"/>
      <c r="AL1200" s="54"/>
      <c r="AM1200" s="54"/>
      <c r="AN1200" s="54"/>
      <c r="AO1200" s="54"/>
      <c r="AP1200" s="54"/>
      <c r="AQ1200" s="54"/>
      <c r="AR1200" s="54"/>
      <c r="AS1200" s="54"/>
      <c r="AT1200" s="54"/>
      <c r="AU1200" s="54"/>
      <c r="AV1200" s="54"/>
      <c r="AW1200" s="54"/>
      <c r="AX1200" s="54"/>
      <c r="AY1200" s="54"/>
      <c r="AZ1200" s="54"/>
      <c r="BA1200" s="54"/>
      <c r="BB1200" s="54"/>
      <c r="BC1200" s="54"/>
      <c r="BD1200" s="54"/>
      <c r="BE1200" s="54"/>
      <c r="BF1200" s="54"/>
      <c r="BG1200" s="54"/>
      <c r="BH1200" s="54"/>
      <c r="BI1200" s="54"/>
      <c r="BJ1200" s="54"/>
      <c r="BK1200" s="54"/>
      <c r="BL1200" s="54"/>
      <c r="BM1200" s="54"/>
      <c r="BN1200" s="54"/>
      <c r="BO1200" s="54"/>
      <c r="BP1200" s="54"/>
      <c r="BQ1200" s="54"/>
      <c r="BR1200" s="54"/>
      <c r="BS1200" s="54"/>
      <c r="BT1200" s="54"/>
      <c r="BU1200" s="54"/>
      <c r="BV1200" s="54"/>
      <c r="BW1200" s="54"/>
      <c r="BX1200" s="49"/>
      <c r="BY1200" s="55"/>
      <c r="BZ1200" s="8"/>
      <c r="CE1200" s="12" t="str">
        <f t="shared" si="939"/>
        <v/>
      </c>
      <c r="CG1200" s="77" t="str">
        <f t="shared" si="940"/>
        <v/>
      </c>
      <c r="CH1200" s="80" t="str">
        <f t="shared" si="941"/>
        <v/>
      </c>
      <c r="CL1200" s="12" t="str">
        <f t="shared" si="942"/>
        <v/>
      </c>
      <c r="CM1200" s="12" t="str">
        <f t="shared" si="943"/>
        <v/>
      </c>
      <c r="CN1200" s="12" t="str" cm="1">
        <f t="array" ref="CN1200">IF(OR($CE1200="", $CG$3=""), "", IF(IFERROR(INDEX($K1200:$T1200, $CK1200, MATCH(CN$3, $K$3:$T$3, 0)), "")="", $CC$4, $CC$3))</f>
        <v/>
      </c>
      <c r="CO1200" s="12" t="str" cm="1">
        <f t="array" ref="CO1200">IF(OR($CE1200="", $CG$3=""), "", IF(IFERROR(INDEX($AA1200:$AJ1200, $CK1200, MATCH(CO$3, $AA$3:$AJ$3, 0)), "")="", $CC$4, $CC$3))</f>
        <v/>
      </c>
      <c r="CP1200" s="12" t="str">
        <f>IF(OR($CE1200="", $CG$3=""), "", IF(CP$3='Property List &amp; Features'!$BG$9, $CC$3, IF(CP$3=$I1200, $CC$3, $CC$4)))</f>
        <v/>
      </c>
      <c r="CQ1200" s="12" t="str">
        <f>IF(OR($CE1200="", $CG$3=""), "", IF(CQ$3='Property List &amp; Features'!$BG$9, $CC$3, IF(CQ$3=$J1200, $CC$3, $CC$4)))</f>
        <v/>
      </c>
      <c r="CR1200" s="12" t="str">
        <f t="shared" si="944"/>
        <v/>
      </c>
      <c r="CS1200" s="12" t="str">
        <f t="shared" si="945"/>
        <v/>
      </c>
      <c r="CT1200" s="12" t="str">
        <f t="shared" si="946"/>
        <v/>
      </c>
      <c r="CU1200" s="12" t="str">
        <f t="shared" si="947"/>
        <v/>
      </c>
      <c r="CV1200" s="12" t="str">
        <f t="shared" si="948"/>
        <v/>
      </c>
      <c r="CW1200" s="12" t="str">
        <f t="shared" si="970"/>
        <v/>
      </c>
      <c r="CX1200" s="12" t="str">
        <f t="shared" si="971"/>
        <v/>
      </c>
      <c r="CY1200" s="12" t="str">
        <f t="shared" si="972"/>
        <v/>
      </c>
      <c r="CZ1200" s="12" t="str">
        <f t="shared" si="973"/>
        <v/>
      </c>
      <c r="DA1200" s="12" t="str">
        <f t="shared" si="974"/>
        <v/>
      </c>
      <c r="DB1200" s="12" t="str">
        <f t="shared" si="975"/>
        <v/>
      </c>
      <c r="DC1200" s="12" t="str">
        <f t="shared" si="976"/>
        <v/>
      </c>
      <c r="DD1200" s="12" t="str">
        <f t="shared" si="977"/>
        <v/>
      </c>
      <c r="DE1200" s="12" t="str">
        <f t="shared" si="978"/>
        <v/>
      </c>
      <c r="DF1200" s="12" t="str">
        <f t="shared" si="979"/>
        <v/>
      </c>
      <c r="DG1200" s="12" t="str">
        <f t="shared" si="980"/>
        <v/>
      </c>
      <c r="DH1200" s="12" t="str">
        <f t="shared" si="981"/>
        <v/>
      </c>
      <c r="DI1200" s="12" t="str">
        <f t="shared" si="982"/>
        <v/>
      </c>
      <c r="DJ1200" s="12" t="str">
        <f t="shared" si="983"/>
        <v/>
      </c>
      <c r="DK1200" s="12" t="str">
        <f t="shared" si="984"/>
        <v/>
      </c>
      <c r="DL1200" s="12" t="str">
        <f t="shared" si="985"/>
        <v/>
      </c>
      <c r="DM1200" s="12" t="str">
        <f t="shared" si="986"/>
        <v/>
      </c>
      <c r="DN1200" s="12" t="str">
        <f t="shared" si="987"/>
        <v/>
      </c>
      <c r="DO1200" s="12" t="str">
        <f t="shared" si="988"/>
        <v/>
      </c>
      <c r="DP1200" s="12" t="str">
        <f t="shared" si="989"/>
        <v/>
      </c>
      <c r="DQ1200" s="12" t="str">
        <f t="shared" si="990"/>
        <v/>
      </c>
      <c r="DR1200" s="12" t="str">
        <f t="shared" si="952"/>
        <v/>
      </c>
      <c r="DS1200" s="12" t="str">
        <f t="shared" si="953"/>
        <v/>
      </c>
      <c r="DT1200" s="12" t="str">
        <f t="shared" si="954"/>
        <v/>
      </c>
      <c r="DU1200" s="12" t="str">
        <f t="shared" si="955"/>
        <v/>
      </c>
      <c r="DV1200" s="12" t="str">
        <f t="shared" si="956"/>
        <v/>
      </c>
      <c r="DW1200" s="12" t="str">
        <f t="shared" si="957"/>
        <v/>
      </c>
      <c r="DX1200" s="12" t="str">
        <f t="shared" si="958"/>
        <v/>
      </c>
      <c r="DY1200" s="12" t="str">
        <f t="shared" si="959"/>
        <v/>
      </c>
      <c r="DZ1200" s="12" t="str">
        <f t="shared" si="960"/>
        <v/>
      </c>
      <c r="EA1200" s="12" t="str">
        <f t="shared" si="961"/>
        <v/>
      </c>
      <c r="EB1200" s="12" t="str">
        <f t="shared" si="962"/>
        <v/>
      </c>
      <c r="EC1200" s="12" t="str">
        <f t="shared" si="963"/>
        <v/>
      </c>
      <c r="ED1200" s="12" t="str">
        <f t="shared" si="964"/>
        <v/>
      </c>
      <c r="EE1200" s="12" t="str">
        <f t="shared" si="965"/>
        <v/>
      </c>
      <c r="EF1200" s="12" t="str">
        <f t="shared" si="966"/>
        <v/>
      </c>
      <c r="EG1200" s="12" t="str">
        <f t="shared" si="967"/>
        <v/>
      </c>
      <c r="EH1200" s="12" t="str">
        <f t="shared" si="968"/>
        <v/>
      </c>
      <c r="EI1200" s="12" t="str">
        <f t="shared" si="969"/>
        <v/>
      </c>
      <c r="EK1200" s="83" t="str">
        <f t="shared" si="949"/>
        <v/>
      </c>
      <c r="EM1200" s="12" t="str">
        <f t="shared" si="950"/>
        <v/>
      </c>
      <c r="EO1200" s="12" t="str">
        <f t="shared" si="951"/>
        <v/>
      </c>
      <c r="EQ1200" s="12" t="str">
        <f>IF($EO1200="", "", IF($EQ$8=$EQ$6, COUNTIF($EO$11:$EO$2510, "&gt;"&amp;$EO1200)+1+COUNTIF($EO$11:$EO1200, $EO1200)-1, COUNTIF($EO$11:$EO$2510, "&lt;"&amp;$EO1200)+1+COUNTIF($EO$11:$EO1200, $EO1200)-1))</f>
        <v/>
      </c>
    </row>
    <row r="1201" spans="1:147" x14ac:dyDescent="0.55000000000000004">
      <c r="A1201" s="8"/>
      <c r="B1201" s="12" t="str">
        <f>IF($D1201="", "", COUNTIF($D$11:$D1201, $D1201))</f>
        <v/>
      </c>
      <c r="C1201" s="8"/>
      <c r="D1201" s="45"/>
      <c r="E1201" s="46"/>
      <c r="F1201" s="47"/>
      <c r="G1201" s="54"/>
      <c r="H1201" s="54"/>
      <c r="I1201" s="48"/>
      <c r="J1201" s="49"/>
      <c r="K1201" s="50"/>
      <c r="L1201" s="50"/>
      <c r="M1201" s="50"/>
      <c r="N1201" s="50"/>
      <c r="O1201" s="50"/>
      <c r="P1201" s="50"/>
      <c r="Q1201" s="50"/>
      <c r="R1201" s="50"/>
      <c r="S1201" s="50"/>
      <c r="T1201" s="50"/>
      <c r="U1201" s="51"/>
      <c r="V1201" s="52"/>
      <c r="W1201" s="53"/>
      <c r="X1201" s="53"/>
      <c r="Y1201" s="53"/>
      <c r="Z1201" s="53"/>
      <c r="AA1201" s="48"/>
      <c r="AB1201" s="54"/>
      <c r="AC1201" s="54"/>
      <c r="AD1201" s="54"/>
      <c r="AE1201" s="54"/>
      <c r="AF1201" s="54"/>
      <c r="AG1201" s="54"/>
      <c r="AH1201" s="54"/>
      <c r="AI1201" s="54"/>
      <c r="AJ1201" s="49"/>
      <c r="AK1201" s="48"/>
      <c r="AL1201" s="54"/>
      <c r="AM1201" s="54"/>
      <c r="AN1201" s="54"/>
      <c r="AO1201" s="54"/>
      <c r="AP1201" s="54"/>
      <c r="AQ1201" s="54"/>
      <c r="AR1201" s="54"/>
      <c r="AS1201" s="54"/>
      <c r="AT1201" s="54"/>
      <c r="AU1201" s="54"/>
      <c r="AV1201" s="54"/>
      <c r="AW1201" s="54"/>
      <c r="AX1201" s="54"/>
      <c r="AY1201" s="54"/>
      <c r="AZ1201" s="54"/>
      <c r="BA1201" s="54"/>
      <c r="BB1201" s="54"/>
      <c r="BC1201" s="54"/>
      <c r="BD1201" s="54"/>
      <c r="BE1201" s="54"/>
      <c r="BF1201" s="54"/>
      <c r="BG1201" s="54"/>
      <c r="BH1201" s="54"/>
      <c r="BI1201" s="54"/>
      <c r="BJ1201" s="54"/>
      <c r="BK1201" s="54"/>
      <c r="BL1201" s="54"/>
      <c r="BM1201" s="54"/>
      <c r="BN1201" s="54"/>
      <c r="BO1201" s="54"/>
      <c r="BP1201" s="54"/>
      <c r="BQ1201" s="54"/>
      <c r="BR1201" s="54"/>
      <c r="BS1201" s="54"/>
      <c r="BT1201" s="54"/>
      <c r="BU1201" s="54"/>
      <c r="BV1201" s="54"/>
      <c r="BW1201" s="54"/>
      <c r="BX1201" s="49"/>
      <c r="BY1201" s="55"/>
      <c r="BZ1201" s="8"/>
      <c r="CE1201" s="12" t="str">
        <f t="shared" si="939"/>
        <v/>
      </c>
      <c r="CG1201" s="77" t="str">
        <f t="shared" si="940"/>
        <v/>
      </c>
      <c r="CH1201" s="80" t="str">
        <f t="shared" si="941"/>
        <v/>
      </c>
      <c r="CL1201" s="12" t="str">
        <f t="shared" si="942"/>
        <v/>
      </c>
      <c r="CM1201" s="12" t="str">
        <f t="shared" si="943"/>
        <v/>
      </c>
      <c r="CN1201" s="12" t="str" cm="1">
        <f t="array" ref="CN1201">IF(OR($CE1201="", $CG$3=""), "", IF(IFERROR(INDEX($K1201:$T1201, $CK1201, MATCH(CN$3, $K$3:$T$3, 0)), "")="", $CC$4, $CC$3))</f>
        <v/>
      </c>
      <c r="CO1201" s="12" t="str" cm="1">
        <f t="array" ref="CO1201">IF(OR($CE1201="", $CG$3=""), "", IF(IFERROR(INDEX($AA1201:$AJ1201, $CK1201, MATCH(CO$3, $AA$3:$AJ$3, 0)), "")="", $CC$4, $CC$3))</f>
        <v/>
      </c>
      <c r="CP1201" s="12" t="str">
        <f>IF(OR($CE1201="", $CG$3=""), "", IF(CP$3='Property List &amp; Features'!$BG$9, $CC$3, IF(CP$3=$I1201, $CC$3, $CC$4)))</f>
        <v/>
      </c>
      <c r="CQ1201" s="12" t="str">
        <f>IF(OR($CE1201="", $CG$3=""), "", IF(CQ$3='Property List &amp; Features'!$BG$9, $CC$3, IF(CQ$3=$J1201, $CC$3, $CC$4)))</f>
        <v/>
      </c>
      <c r="CR1201" s="12" t="str">
        <f t="shared" si="944"/>
        <v/>
      </c>
      <c r="CS1201" s="12" t="str">
        <f t="shared" si="945"/>
        <v/>
      </c>
      <c r="CT1201" s="12" t="str">
        <f t="shared" si="946"/>
        <v/>
      </c>
      <c r="CU1201" s="12" t="str">
        <f t="shared" si="947"/>
        <v/>
      </c>
      <c r="CV1201" s="12" t="str">
        <f t="shared" si="948"/>
        <v/>
      </c>
      <c r="CW1201" s="12" t="str">
        <f t="shared" si="970"/>
        <v/>
      </c>
      <c r="CX1201" s="12" t="str">
        <f t="shared" si="971"/>
        <v/>
      </c>
      <c r="CY1201" s="12" t="str">
        <f t="shared" si="972"/>
        <v/>
      </c>
      <c r="CZ1201" s="12" t="str">
        <f t="shared" si="973"/>
        <v/>
      </c>
      <c r="DA1201" s="12" t="str">
        <f t="shared" si="974"/>
        <v/>
      </c>
      <c r="DB1201" s="12" t="str">
        <f t="shared" si="975"/>
        <v/>
      </c>
      <c r="DC1201" s="12" t="str">
        <f t="shared" si="976"/>
        <v/>
      </c>
      <c r="DD1201" s="12" t="str">
        <f t="shared" si="977"/>
        <v/>
      </c>
      <c r="DE1201" s="12" t="str">
        <f t="shared" si="978"/>
        <v/>
      </c>
      <c r="DF1201" s="12" t="str">
        <f t="shared" si="979"/>
        <v/>
      </c>
      <c r="DG1201" s="12" t="str">
        <f t="shared" si="980"/>
        <v/>
      </c>
      <c r="DH1201" s="12" t="str">
        <f t="shared" si="981"/>
        <v/>
      </c>
      <c r="DI1201" s="12" t="str">
        <f t="shared" si="982"/>
        <v/>
      </c>
      <c r="DJ1201" s="12" t="str">
        <f t="shared" si="983"/>
        <v/>
      </c>
      <c r="DK1201" s="12" t="str">
        <f t="shared" si="984"/>
        <v/>
      </c>
      <c r="DL1201" s="12" t="str">
        <f t="shared" si="985"/>
        <v/>
      </c>
      <c r="DM1201" s="12" t="str">
        <f t="shared" si="986"/>
        <v/>
      </c>
      <c r="DN1201" s="12" t="str">
        <f t="shared" si="987"/>
        <v/>
      </c>
      <c r="DO1201" s="12" t="str">
        <f t="shared" si="988"/>
        <v/>
      </c>
      <c r="DP1201" s="12" t="str">
        <f t="shared" si="989"/>
        <v/>
      </c>
      <c r="DQ1201" s="12" t="str">
        <f t="shared" si="990"/>
        <v/>
      </c>
      <c r="DR1201" s="12" t="str">
        <f t="shared" si="952"/>
        <v/>
      </c>
      <c r="DS1201" s="12" t="str">
        <f t="shared" si="953"/>
        <v/>
      </c>
      <c r="DT1201" s="12" t="str">
        <f t="shared" si="954"/>
        <v/>
      </c>
      <c r="DU1201" s="12" t="str">
        <f t="shared" si="955"/>
        <v/>
      </c>
      <c r="DV1201" s="12" t="str">
        <f t="shared" si="956"/>
        <v/>
      </c>
      <c r="DW1201" s="12" t="str">
        <f t="shared" si="957"/>
        <v/>
      </c>
      <c r="DX1201" s="12" t="str">
        <f t="shared" si="958"/>
        <v/>
      </c>
      <c r="DY1201" s="12" t="str">
        <f t="shared" si="959"/>
        <v/>
      </c>
      <c r="DZ1201" s="12" t="str">
        <f t="shared" si="960"/>
        <v/>
      </c>
      <c r="EA1201" s="12" t="str">
        <f t="shared" si="961"/>
        <v/>
      </c>
      <c r="EB1201" s="12" t="str">
        <f t="shared" si="962"/>
        <v/>
      </c>
      <c r="EC1201" s="12" t="str">
        <f t="shared" si="963"/>
        <v/>
      </c>
      <c r="ED1201" s="12" t="str">
        <f t="shared" si="964"/>
        <v/>
      </c>
      <c r="EE1201" s="12" t="str">
        <f t="shared" si="965"/>
        <v/>
      </c>
      <c r="EF1201" s="12" t="str">
        <f t="shared" si="966"/>
        <v/>
      </c>
      <c r="EG1201" s="12" t="str">
        <f t="shared" si="967"/>
        <v/>
      </c>
      <c r="EH1201" s="12" t="str">
        <f t="shared" si="968"/>
        <v/>
      </c>
      <c r="EI1201" s="12" t="str">
        <f t="shared" si="969"/>
        <v/>
      </c>
      <c r="EK1201" s="83" t="str">
        <f t="shared" si="949"/>
        <v/>
      </c>
      <c r="EM1201" s="12" t="str">
        <f t="shared" si="950"/>
        <v/>
      </c>
      <c r="EO1201" s="12" t="str">
        <f t="shared" si="951"/>
        <v/>
      </c>
      <c r="EQ1201" s="12" t="str">
        <f>IF($EO1201="", "", IF($EQ$8=$EQ$6, COUNTIF($EO$11:$EO$2510, "&gt;"&amp;$EO1201)+1+COUNTIF($EO$11:$EO1201, $EO1201)-1, COUNTIF($EO$11:$EO$2510, "&lt;"&amp;$EO1201)+1+COUNTIF($EO$11:$EO1201, $EO1201)-1))</f>
        <v/>
      </c>
    </row>
    <row r="1202" spans="1:147" x14ac:dyDescent="0.55000000000000004">
      <c r="A1202" s="8"/>
      <c r="B1202" s="12" t="str">
        <f>IF($D1202="", "", COUNTIF($D$11:$D1202, $D1202))</f>
        <v/>
      </c>
      <c r="C1202" s="8"/>
      <c r="D1202" s="45"/>
      <c r="E1202" s="46"/>
      <c r="F1202" s="47"/>
      <c r="G1202" s="54"/>
      <c r="H1202" s="54"/>
      <c r="I1202" s="48"/>
      <c r="J1202" s="49"/>
      <c r="K1202" s="50"/>
      <c r="L1202" s="50"/>
      <c r="M1202" s="50"/>
      <c r="N1202" s="50"/>
      <c r="O1202" s="50"/>
      <c r="P1202" s="50"/>
      <c r="Q1202" s="50"/>
      <c r="R1202" s="50"/>
      <c r="S1202" s="50"/>
      <c r="T1202" s="50"/>
      <c r="U1202" s="51"/>
      <c r="V1202" s="52"/>
      <c r="W1202" s="53"/>
      <c r="X1202" s="53"/>
      <c r="Y1202" s="53"/>
      <c r="Z1202" s="53"/>
      <c r="AA1202" s="48"/>
      <c r="AB1202" s="54"/>
      <c r="AC1202" s="54"/>
      <c r="AD1202" s="54"/>
      <c r="AE1202" s="54"/>
      <c r="AF1202" s="54"/>
      <c r="AG1202" s="54"/>
      <c r="AH1202" s="54"/>
      <c r="AI1202" s="54"/>
      <c r="AJ1202" s="49"/>
      <c r="AK1202" s="48"/>
      <c r="AL1202" s="54"/>
      <c r="AM1202" s="54"/>
      <c r="AN1202" s="54"/>
      <c r="AO1202" s="54"/>
      <c r="AP1202" s="54"/>
      <c r="AQ1202" s="54"/>
      <c r="AR1202" s="54"/>
      <c r="AS1202" s="54"/>
      <c r="AT1202" s="54"/>
      <c r="AU1202" s="54"/>
      <c r="AV1202" s="54"/>
      <c r="AW1202" s="54"/>
      <c r="AX1202" s="54"/>
      <c r="AY1202" s="54"/>
      <c r="AZ1202" s="54"/>
      <c r="BA1202" s="54"/>
      <c r="BB1202" s="54"/>
      <c r="BC1202" s="54"/>
      <c r="BD1202" s="54"/>
      <c r="BE1202" s="54"/>
      <c r="BF1202" s="54"/>
      <c r="BG1202" s="54"/>
      <c r="BH1202" s="54"/>
      <c r="BI1202" s="54"/>
      <c r="BJ1202" s="54"/>
      <c r="BK1202" s="54"/>
      <c r="BL1202" s="54"/>
      <c r="BM1202" s="54"/>
      <c r="BN1202" s="54"/>
      <c r="BO1202" s="54"/>
      <c r="BP1202" s="54"/>
      <c r="BQ1202" s="54"/>
      <c r="BR1202" s="54"/>
      <c r="BS1202" s="54"/>
      <c r="BT1202" s="54"/>
      <c r="BU1202" s="54"/>
      <c r="BV1202" s="54"/>
      <c r="BW1202" s="54"/>
      <c r="BX1202" s="49"/>
      <c r="BY1202" s="55"/>
      <c r="BZ1202" s="8"/>
      <c r="CE1202" s="12" t="str">
        <f t="shared" si="939"/>
        <v/>
      </c>
      <c r="CG1202" s="77" t="str">
        <f t="shared" si="940"/>
        <v/>
      </c>
      <c r="CH1202" s="80" t="str">
        <f t="shared" si="941"/>
        <v/>
      </c>
      <c r="CL1202" s="12" t="str">
        <f t="shared" si="942"/>
        <v/>
      </c>
      <c r="CM1202" s="12" t="str">
        <f t="shared" si="943"/>
        <v/>
      </c>
      <c r="CN1202" s="12" t="str" cm="1">
        <f t="array" ref="CN1202">IF(OR($CE1202="", $CG$3=""), "", IF(IFERROR(INDEX($K1202:$T1202, $CK1202, MATCH(CN$3, $K$3:$T$3, 0)), "")="", $CC$4, $CC$3))</f>
        <v/>
      </c>
      <c r="CO1202" s="12" t="str" cm="1">
        <f t="array" ref="CO1202">IF(OR($CE1202="", $CG$3=""), "", IF(IFERROR(INDEX($AA1202:$AJ1202, $CK1202, MATCH(CO$3, $AA$3:$AJ$3, 0)), "")="", $CC$4, $CC$3))</f>
        <v/>
      </c>
      <c r="CP1202" s="12" t="str">
        <f>IF(OR($CE1202="", $CG$3=""), "", IF(CP$3='Property List &amp; Features'!$BG$9, $CC$3, IF(CP$3=$I1202, $CC$3, $CC$4)))</f>
        <v/>
      </c>
      <c r="CQ1202" s="12" t="str">
        <f>IF(OR($CE1202="", $CG$3=""), "", IF(CQ$3='Property List &amp; Features'!$BG$9, $CC$3, IF(CQ$3=$J1202, $CC$3, $CC$4)))</f>
        <v/>
      </c>
      <c r="CR1202" s="12" t="str">
        <f t="shared" si="944"/>
        <v/>
      </c>
      <c r="CS1202" s="12" t="str">
        <f t="shared" si="945"/>
        <v/>
      </c>
      <c r="CT1202" s="12" t="str">
        <f t="shared" si="946"/>
        <v/>
      </c>
      <c r="CU1202" s="12" t="str">
        <f t="shared" si="947"/>
        <v/>
      </c>
      <c r="CV1202" s="12" t="str">
        <f t="shared" si="948"/>
        <v/>
      </c>
      <c r="CW1202" s="12" t="str">
        <f t="shared" si="970"/>
        <v/>
      </c>
      <c r="CX1202" s="12" t="str">
        <f t="shared" si="971"/>
        <v/>
      </c>
      <c r="CY1202" s="12" t="str">
        <f t="shared" si="972"/>
        <v/>
      </c>
      <c r="CZ1202" s="12" t="str">
        <f t="shared" si="973"/>
        <v/>
      </c>
      <c r="DA1202" s="12" t="str">
        <f t="shared" si="974"/>
        <v/>
      </c>
      <c r="DB1202" s="12" t="str">
        <f t="shared" si="975"/>
        <v/>
      </c>
      <c r="DC1202" s="12" t="str">
        <f t="shared" si="976"/>
        <v/>
      </c>
      <c r="DD1202" s="12" t="str">
        <f t="shared" si="977"/>
        <v/>
      </c>
      <c r="DE1202" s="12" t="str">
        <f t="shared" si="978"/>
        <v/>
      </c>
      <c r="DF1202" s="12" t="str">
        <f t="shared" si="979"/>
        <v/>
      </c>
      <c r="DG1202" s="12" t="str">
        <f t="shared" si="980"/>
        <v/>
      </c>
      <c r="DH1202" s="12" t="str">
        <f t="shared" si="981"/>
        <v/>
      </c>
      <c r="DI1202" s="12" t="str">
        <f t="shared" si="982"/>
        <v/>
      </c>
      <c r="DJ1202" s="12" t="str">
        <f t="shared" si="983"/>
        <v/>
      </c>
      <c r="DK1202" s="12" t="str">
        <f t="shared" si="984"/>
        <v/>
      </c>
      <c r="DL1202" s="12" t="str">
        <f t="shared" si="985"/>
        <v/>
      </c>
      <c r="DM1202" s="12" t="str">
        <f t="shared" si="986"/>
        <v/>
      </c>
      <c r="DN1202" s="12" t="str">
        <f t="shared" si="987"/>
        <v/>
      </c>
      <c r="DO1202" s="12" t="str">
        <f t="shared" si="988"/>
        <v/>
      </c>
      <c r="DP1202" s="12" t="str">
        <f t="shared" si="989"/>
        <v/>
      </c>
      <c r="DQ1202" s="12" t="str">
        <f t="shared" si="990"/>
        <v/>
      </c>
      <c r="DR1202" s="12" t="str">
        <f t="shared" si="952"/>
        <v/>
      </c>
      <c r="DS1202" s="12" t="str">
        <f t="shared" si="953"/>
        <v/>
      </c>
      <c r="DT1202" s="12" t="str">
        <f t="shared" si="954"/>
        <v/>
      </c>
      <c r="DU1202" s="12" t="str">
        <f t="shared" si="955"/>
        <v/>
      </c>
      <c r="DV1202" s="12" t="str">
        <f t="shared" si="956"/>
        <v/>
      </c>
      <c r="DW1202" s="12" t="str">
        <f t="shared" si="957"/>
        <v/>
      </c>
      <c r="DX1202" s="12" t="str">
        <f t="shared" si="958"/>
        <v/>
      </c>
      <c r="DY1202" s="12" t="str">
        <f t="shared" si="959"/>
        <v/>
      </c>
      <c r="DZ1202" s="12" t="str">
        <f t="shared" si="960"/>
        <v/>
      </c>
      <c r="EA1202" s="12" t="str">
        <f t="shared" si="961"/>
        <v/>
      </c>
      <c r="EB1202" s="12" t="str">
        <f t="shared" si="962"/>
        <v/>
      </c>
      <c r="EC1202" s="12" t="str">
        <f t="shared" si="963"/>
        <v/>
      </c>
      <c r="ED1202" s="12" t="str">
        <f t="shared" si="964"/>
        <v/>
      </c>
      <c r="EE1202" s="12" t="str">
        <f t="shared" si="965"/>
        <v/>
      </c>
      <c r="EF1202" s="12" t="str">
        <f t="shared" si="966"/>
        <v/>
      </c>
      <c r="EG1202" s="12" t="str">
        <f t="shared" si="967"/>
        <v/>
      </c>
      <c r="EH1202" s="12" t="str">
        <f t="shared" si="968"/>
        <v/>
      </c>
      <c r="EI1202" s="12" t="str">
        <f t="shared" si="969"/>
        <v/>
      </c>
      <c r="EK1202" s="83" t="str">
        <f t="shared" si="949"/>
        <v/>
      </c>
      <c r="EM1202" s="12" t="str">
        <f t="shared" si="950"/>
        <v/>
      </c>
      <c r="EO1202" s="12" t="str">
        <f t="shared" si="951"/>
        <v/>
      </c>
      <c r="EQ1202" s="12" t="str">
        <f>IF($EO1202="", "", IF($EQ$8=$EQ$6, COUNTIF($EO$11:$EO$2510, "&gt;"&amp;$EO1202)+1+COUNTIF($EO$11:$EO1202, $EO1202)-1, COUNTIF($EO$11:$EO$2510, "&lt;"&amp;$EO1202)+1+COUNTIF($EO$11:$EO1202, $EO1202)-1))</f>
        <v/>
      </c>
    </row>
    <row r="1203" spans="1:147" x14ac:dyDescent="0.55000000000000004">
      <c r="A1203" s="8"/>
      <c r="B1203" s="12" t="str">
        <f>IF($D1203="", "", COUNTIF($D$11:$D1203, $D1203))</f>
        <v/>
      </c>
      <c r="C1203" s="8"/>
      <c r="D1203" s="45"/>
      <c r="E1203" s="46"/>
      <c r="F1203" s="47"/>
      <c r="G1203" s="54"/>
      <c r="H1203" s="54"/>
      <c r="I1203" s="48"/>
      <c r="J1203" s="49"/>
      <c r="K1203" s="50"/>
      <c r="L1203" s="50"/>
      <c r="M1203" s="50"/>
      <c r="N1203" s="50"/>
      <c r="O1203" s="50"/>
      <c r="P1203" s="50"/>
      <c r="Q1203" s="50"/>
      <c r="R1203" s="50"/>
      <c r="S1203" s="50"/>
      <c r="T1203" s="50"/>
      <c r="U1203" s="51"/>
      <c r="V1203" s="52"/>
      <c r="W1203" s="53"/>
      <c r="X1203" s="53"/>
      <c r="Y1203" s="53"/>
      <c r="Z1203" s="53"/>
      <c r="AA1203" s="48"/>
      <c r="AB1203" s="54"/>
      <c r="AC1203" s="54"/>
      <c r="AD1203" s="54"/>
      <c r="AE1203" s="54"/>
      <c r="AF1203" s="54"/>
      <c r="AG1203" s="54"/>
      <c r="AH1203" s="54"/>
      <c r="AI1203" s="54"/>
      <c r="AJ1203" s="49"/>
      <c r="AK1203" s="48"/>
      <c r="AL1203" s="54"/>
      <c r="AM1203" s="54"/>
      <c r="AN1203" s="54"/>
      <c r="AO1203" s="54"/>
      <c r="AP1203" s="54"/>
      <c r="AQ1203" s="54"/>
      <c r="AR1203" s="54"/>
      <c r="AS1203" s="54"/>
      <c r="AT1203" s="54"/>
      <c r="AU1203" s="54"/>
      <c r="AV1203" s="54"/>
      <c r="AW1203" s="54"/>
      <c r="AX1203" s="54"/>
      <c r="AY1203" s="54"/>
      <c r="AZ1203" s="54"/>
      <c r="BA1203" s="54"/>
      <c r="BB1203" s="54"/>
      <c r="BC1203" s="54"/>
      <c r="BD1203" s="54"/>
      <c r="BE1203" s="54"/>
      <c r="BF1203" s="54"/>
      <c r="BG1203" s="54"/>
      <c r="BH1203" s="54"/>
      <c r="BI1203" s="54"/>
      <c r="BJ1203" s="54"/>
      <c r="BK1203" s="54"/>
      <c r="BL1203" s="54"/>
      <c r="BM1203" s="54"/>
      <c r="BN1203" s="54"/>
      <c r="BO1203" s="54"/>
      <c r="BP1203" s="54"/>
      <c r="BQ1203" s="54"/>
      <c r="BR1203" s="54"/>
      <c r="BS1203" s="54"/>
      <c r="BT1203" s="54"/>
      <c r="BU1203" s="54"/>
      <c r="BV1203" s="54"/>
      <c r="BW1203" s="54"/>
      <c r="BX1203" s="49"/>
      <c r="BY1203" s="55"/>
      <c r="BZ1203" s="8"/>
      <c r="CE1203" s="12" t="str">
        <f t="shared" si="939"/>
        <v/>
      </c>
      <c r="CG1203" s="77" t="str">
        <f t="shared" si="940"/>
        <v/>
      </c>
      <c r="CH1203" s="80" t="str">
        <f t="shared" si="941"/>
        <v/>
      </c>
      <c r="CL1203" s="12" t="str">
        <f t="shared" si="942"/>
        <v/>
      </c>
      <c r="CM1203" s="12" t="str">
        <f t="shared" si="943"/>
        <v/>
      </c>
      <c r="CN1203" s="12" t="str" cm="1">
        <f t="array" ref="CN1203">IF(OR($CE1203="", $CG$3=""), "", IF(IFERROR(INDEX($K1203:$T1203, $CK1203, MATCH(CN$3, $K$3:$T$3, 0)), "")="", $CC$4, $CC$3))</f>
        <v/>
      </c>
      <c r="CO1203" s="12" t="str" cm="1">
        <f t="array" ref="CO1203">IF(OR($CE1203="", $CG$3=""), "", IF(IFERROR(INDEX($AA1203:$AJ1203, $CK1203, MATCH(CO$3, $AA$3:$AJ$3, 0)), "")="", $CC$4, $CC$3))</f>
        <v/>
      </c>
      <c r="CP1203" s="12" t="str">
        <f>IF(OR($CE1203="", $CG$3=""), "", IF(CP$3='Property List &amp; Features'!$BG$9, $CC$3, IF(CP$3=$I1203, $CC$3, $CC$4)))</f>
        <v/>
      </c>
      <c r="CQ1203" s="12" t="str">
        <f>IF(OR($CE1203="", $CG$3=""), "", IF(CQ$3='Property List &amp; Features'!$BG$9, $CC$3, IF(CQ$3=$J1203, $CC$3, $CC$4)))</f>
        <v/>
      </c>
      <c r="CR1203" s="12" t="str">
        <f t="shared" si="944"/>
        <v/>
      </c>
      <c r="CS1203" s="12" t="str">
        <f t="shared" si="945"/>
        <v/>
      </c>
      <c r="CT1203" s="12" t="str">
        <f t="shared" si="946"/>
        <v/>
      </c>
      <c r="CU1203" s="12" t="str">
        <f t="shared" si="947"/>
        <v/>
      </c>
      <c r="CV1203" s="12" t="str">
        <f t="shared" si="948"/>
        <v/>
      </c>
      <c r="CW1203" s="12" t="str">
        <f t="shared" si="970"/>
        <v/>
      </c>
      <c r="CX1203" s="12" t="str">
        <f t="shared" si="971"/>
        <v/>
      </c>
      <c r="CY1203" s="12" t="str">
        <f t="shared" si="972"/>
        <v/>
      </c>
      <c r="CZ1203" s="12" t="str">
        <f t="shared" si="973"/>
        <v/>
      </c>
      <c r="DA1203" s="12" t="str">
        <f t="shared" si="974"/>
        <v/>
      </c>
      <c r="DB1203" s="12" t="str">
        <f t="shared" si="975"/>
        <v/>
      </c>
      <c r="DC1203" s="12" t="str">
        <f t="shared" si="976"/>
        <v/>
      </c>
      <c r="DD1203" s="12" t="str">
        <f t="shared" si="977"/>
        <v/>
      </c>
      <c r="DE1203" s="12" t="str">
        <f t="shared" si="978"/>
        <v/>
      </c>
      <c r="DF1203" s="12" t="str">
        <f t="shared" si="979"/>
        <v/>
      </c>
      <c r="DG1203" s="12" t="str">
        <f t="shared" si="980"/>
        <v/>
      </c>
      <c r="DH1203" s="12" t="str">
        <f t="shared" si="981"/>
        <v/>
      </c>
      <c r="DI1203" s="12" t="str">
        <f t="shared" si="982"/>
        <v/>
      </c>
      <c r="DJ1203" s="12" t="str">
        <f t="shared" si="983"/>
        <v/>
      </c>
      <c r="DK1203" s="12" t="str">
        <f t="shared" si="984"/>
        <v/>
      </c>
      <c r="DL1203" s="12" t="str">
        <f t="shared" si="985"/>
        <v/>
      </c>
      <c r="DM1203" s="12" t="str">
        <f t="shared" si="986"/>
        <v/>
      </c>
      <c r="DN1203" s="12" t="str">
        <f t="shared" si="987"/>
        <v/>
      </c>
      <c r="DO1203" s="12" t="str">
        <f t="shared" si="988"/>
        <v/>
      </c>
      <c r="DP1203" s="12" t="str">
        <f t="shared" si="989"/>
        <v/>
      </c>
      <c r="DQ1203" s="12" t="str">
        <f t="shared" si="990"/>
        <v/>
      </c>
      <c r="DR1203" s="12" t="str">
        <f t="shared" si="952"/>
        <v/>
      </c>
      <c r="DS1203" s="12" t="str">
        <f t="shared" si="953"/>
        <v/>
      </c>
      <c r="DT1203" s="12" t="str">
        <f t="shared" si="954"/>
        <v/>
      </c>
      <c r="DU1203" s="12" t="str">
        <f t="shared" si="955"/>
        <v/>
      </c>
      <c r="DV1203" s="12" t="str">
        <f t="shared" si="956"/>
        <v/>
      </c>
      <c r="DW1203" s="12" t="str">
        <f t="shared" si="957"/>
        <v/>
      </c>
      <c r="DX1203" s="12" t="str">
        <f t="shared" si="958"/>
        <v/>
      </c>
      <c r="DY1203" s="12" t="str">
        <f t="shared" si="959"/>
        <v/>
      </c>
      <c r="DZ1203" s="12" t="str">
        <f t="shared" si="960"/>
        <v/>
      </c>
      <c r="EA1203" s="12" t="str">
        <f t="shared" si="961"/>
        <v/>
      </c>
      <c r="EB1203" s="12" t="str">
        <f t="shared" si="962"/>
        <v/>
      </c>
      <c r="EC1203" s="12" t="str">
        <f t="shared" si="963"/>
        <v/>
      </c>
      <c r="ED1203" s="12" t="str">
        <f t="shared" si="964"/>
        <v/>
      </c>
      <c r="EE1203" s="12" t="str">
        <f t="shared" si="965"/>
        <v/>
      </c>
      <c r="EF1203" s="12" t="str">
        <f t="shared" si="966"/>
        <v/>
      </c>
      <c r="EG1203" s="12" t="str">
        <f t="shared" si="967"/>
        <v/>
      </c>
      <c r="EH1203" s="12" t="str">
        <f t="shared" si="968"/>
        <v/>
      </c>
      <c r="EI1203" s="12" t="str">
        <f t="shared" si="969"/>
        <v/>
      </c>
      <c r="EK1203" s="83" t="str">
        <f t="shared" si="949"/>
        <v/>
      </c>
      <c r="EM1203" s="12" t="str">
        <f t="shared" si="950"/>
        <v/>
      </c>
      <c r="EO1203" s="12" t="str">
        <f t="shared" si="951"/>
        <v/>
      </c>
      <c r="EQ1203" s="12" t="str">
        <f>IF($EO1203="", "", IF($EQ$8=$EQ$6, COUNTIF($EO$11:$EO$2510, "&gt;"&amp;$EO1203)+1+COUNTIF($EO$11:$EO1203, $EO1203)-1, COUNTIF($EO$11:$EO$2510, "&lt;"&amp;$EO1203)+1+COUNTIF($EO$11:$EO1203, $EO1203)-1))</f>
        <v/>
      </c>
    </row>
    <row r="1204" spans="1:147" x14ac:dyDescent="0.55000000000000004">
      <c r="A1204" s="8"/>
      <c r="B1204" s="12" t="str">
        <f>IF($D1204="", "", COUNTIF($D$11:$D1204, $D1204))</f>
        <v/>
      </c>
      <c r="C1204" s="8"/>
      <c r="D1204" s="45"/>
      <c r="E1204" s="46"/>
      <c r="F1204" s="47"/>
      <c r="G1204" s="54"/>
      <c r="H1204" s="54"/>
      <c r="I1204" s="48"/>
      <c r="J1204" s="49"/>
      <c r="K1204" s="50"/>
      <c r="L1204" s="50"/>
      <c r="M1204" s="50"/>
      <c r="N1204" s="50"/>
      <c r="O1204" s="50"/>
      <c r="P1204" s="50"/>
      <c r="Q1204" s="50"/>
      <c r="R1204" s="50"/>
      <c r="S1204" s="50"/>
      <c r="T1204" s="50"/>
      <c r="U1204" s="51"/>
      <c r="V1204" s="52"/>
      <c r="W1204" s="53"/>
      <c r="X1204" s="53"/>
      <c r="Y1204" s="53"/>
      <c r="Z1204" s="53"/>
      <c r="AA1204" s="48"/>
      <c r="AB1204" s="54"/>
      <c r="AC1204" s="54"/>
      <c r="AD1204" s="54"/>
      <c r="AE1204" s="54"/>
      <c r="AF1204" s="54"/>
      <c r="AG1204" s="54"/>
      <c r="AH1204" s="54"/>
      <c r="AI1204" s="54"/>
      <c r="AJ1204" s="49"/>
      <c r="AK1204" s="48"/>
      <c r="AL1204" s="54"/>
      <c r="AM1204" s="54"/>
      <c r="AN1204" s="54"/>
      <c r="AO1204" s="54"/>
      <c r="AP1204" s="54"/>
      <c r="AQ1204" s="54"/>
      <c r="AR1204" s="54"/>
      <c r="AS1204" s="54"/>
      <c r="AT1204" s="54"/>
      <c r="AU1204" s="54"/>
      <c r="AV1204" s="54"/>
      <c r="AW1204" s="54"/>
      <c r="AX1204" s="54"/>
      <c r="AY1204" s="54"/>
      <c r="AZ1204" s="54"/>
      <c r="BA1204" s="54"/>
      <c r="BB1204" s="54"/>
      <c r="BC1204" s="54"/>
      <c r="BD1204" s="54"/>
      <c r="BE1204" s="54"/>
      <c r="BF1204" s="54"/>
      <c r="BG1204" s="54"/>
      <c r="BH1204" s="54"/>
      <c r="BI1204" s="54"/>
      <c r="BJ1204" s="54"/>
      <c r="BK1204" s="54"/>
      <c r="BL1204" s="54"/>
      <c r="BM1204" s="54"/>
      <c r="BN1204" s="54"/>
      <c r="BO1204" s="54"/>
      <c r="BP1204" s="54"/>
      <c r="BQ1204" s="54"/>
      <c r="BR1204" s="54"/>
      <c r="BS1204" s="54"/>
      <c r="BT1204" s="54"/>
      <c r="BU1204" s="54"/>
      <c r="BV1204" s="54"/>
      <c r="BW1204" s="54"/>
      <c r="BX1204" s="49"/>
      <c r="BY1204" s="55"/>
      <c r="BZ1204" s="8"/>
      <c r="CE1204" s="12" t="str">
        <f t="shared" si="939"/>
        <v/>
      </c>
      <c r="CG1204" s="77" t="str">
        <f t="shared" si="940"/>
        <v/>
      </c>
      <c r="CH1204" s="80" t="str">
        <f t="shared" si="941"/>
        <v/>
      </c>
      <c r="CL1204" s="12" t="str">
        <f t="shared" si="942"/>
        <v/>
      </c>
      <c r="CM1204" s="12" t="str">
        <f t="shared" si="943"/>
        <v/>
      </c>
      <c r="CN1204" s="12" t="str" cm="1">
        <f t="array" ref="CN1204">IF(OR($CE1204="", $CG$3=""), "", IF(IFERROR(INDEX($K1204:$T1204, $CK1204, MATCH(CN$3, $K$3:$T$3, 0)), "")="", $CC$4, $CC$3))</f>
        <v/>
      </c>
      <c r="CO1204" s="12" t="str" cm="1">
        <f t="array" ref="CO1204">IF(OR($CE1204="", $CG$3=""), "", IF(IFERROR(INDEX($AA1204:$AJ1204, $CK1204, MATCH(CO$3, $AA$3:$AJ$3, 0)), "")="", $CC$4, $CC$3))</f>
        <v/>
      </c>
      <c r="CP1204" s="12" t="str">
        <f>IF(OR($CE1204="", $CG$3=""), "", IF(CP$3='Property List &amp; Features'!$BG$9, $CC$3, IF(CP$3=$I1204, $CC$3, $CC$4)))</f>
        <v/>
      </c>
      <c r="CQ1204" s="12" t="str">
        <f>IF(OR($CE1204="", $CG$3=""), "", IF(CQ$3='Property List &amp; Features'!$BG$9, $CC$3, IF(CQ$3=$J1204, $CC$3, $CC$4)))</f>
        <v/>
      </c>
      <c r="CR1204" s="12" t="str">
        <f t="shared" si="944"/>
        <v/>
      </c>
      <c r="CS1204" s="12" t="str">
        <f t="shared" si="945"/>
        <v/>
      </c>
      <c r="CT1204" s="12" t="str">
        <f t="shared" si="946"/>
        <v/>
      </c>
      <c r="CU1204" s="12" t="str">
        <f t="shared" si="947"/>
        <v/>
      </c>
      <c r="CV1204" s="12" t="str">
        <f t="shared" si="948"/>
        <v/>
      </c>
      <c r="CW1204" s="12" t="str">
        <f t="shared" si="970"/>
        <v/>
      </c>
      <c r="CX1204" s="12" t="str">
        <f t="shared" si="971"/>
        <v/>
      </c>
      <c r="CY1204" s="12" t="str">
        <f t="shared" si="972"/>
        <v/>
      </c>
      <c r="CZ1204" s="12" t="str">
        <f t="shared" si="973"/>
        <v/>
      </c>
      <c r="DA1204" s="12" t="str">
        <f t="shared" si="974"/>
        <v/>
      </c>
      <c r="DB1204" s="12" t="str">
        <f t="shared" si="975"/>
        <v/>
      </c>
      <c r="DC1204" s="12" t="str">
        <f t="shared" si="976"/>
        <v/>
      </c>
      <c r="DD1204" s="12" t="str">
        <f t="shared" si="977"/>
        <v/>
      </c>
      <c r="DE1204" s="12" t="str">
        <f t="shared" si="978"/>
        <v/>
      </c>
      <c r="DF1204" s="12" t="str">
        <f t="shared" si="979"/>
        <v/>
      </c>
      <c r="DG1204" s="12" t="str">
        <f t="shared" si="980"/>
        <v/>
      </c>
      <c r="DH1204" s="12" t="str">
        <f t="shared" si="981"/>
        <v/>
      </c>
      <c r="DI1204" s="12" t="str">
        <f t="shared" si="982"/>
        <v/>
      </c>
      <c r="DJ1204" s="12" t="str">
        <f t="shared" si="983"/>
        <v/>
      </c>
      <c r="DK1204" s="12" t="str">
        <f t="shared" si="984"/>
        <v/>
      </c>
      <c r="DL1204" s="12" t="str">
        <f t="shared" si="985"/>
        <v/>
      </c>
      <c r="DM1204" s="12" t="str">
        <f t="shared" si="986"/>
        <v/>
      </c>
      <c r="DN1204" s="12" t="str">
        <f t="shared" si="987"/>
        <v/>
      </c>
      <c r="DO1204" s="12" t="str">
        <f t="shared" si="988"/>
        <v/>
      </c>
      <c r="DP1204" s="12" t="str">
        <f t="shared" si="989"/>
        <v/>
      </c>
      <c r="DQ1204" s="12" t="str">
        <f t="shared" si="990"/>
        <v/>
      </c>
      <c r="DR1204" s="12" t="str">
        <f t="shared" si="952"/>
        <v/>
      </c>
      <c r="DS1204" s="12" t="str">
        <f t="shared" si="953"/>
        <v/>
      </c>
      <c r="DT1204" s="12" t="str">
        <f t="shared" si="954"/>
        <v/>
      </c>
      <c r="DU1204" s="12" t="str">
        <f t="shared" si="955"/>
        <v/>
      </c>
      <c r="DV1204" s="12" t="str">
        <f t="shared" si="956"/>
        <v/>
      </c>
      <c r="DW1204" s="12" t="str">
        <f t="shared" si="957"/>
        <v/>
      </c>
      <c r="DX1204" s="12" t="str">
        <f t="shared" si="958"/>
        <v/>
      </c>
      <c r="DY1204" s="12" t="str">
        <f t="shared" si="959"/>
        <v/>
      </c>
      <c r="DZ1204" s="12" t="str">
        <f t="shared" si="960"/>
        <v/>
      </c>
      <c r="EA1204" s="12" t="str">
        <f t="shared" si="961"/>
        <v/>
      </c>
      <c r="EB1204" s="12" t="str">
        <f t="shared" si="962"/>
        <v/>
      </c>
      <c r="EC1204" s="12" t="str">
        <f t="shared" si="963"/>
        <v/>
      </c>
      <c r="ED1204" s="12" t="str">
        <f t="shared" si="964"/>
        <v/>
      </c>
      <c r="EE1204" s="12" t="str">
        <f t="shared" si="965"/>
        <v/>
      </c>
      <c r="EF1204" s="12" t="str">
        <f t="shared" si="966"/>
        <v/>
      </c>
      <c r="EG1204" s="12" t="str">
        <f t="shared" si="967"/>
        <v/>
      </c>
      <c r="EH1204" s="12" t="str">
        <f t="shared" si="968"/>
        <v/>
      </c>
      <c r="EI1204" s="12" t="str">
        <f t="shared" si="969"/>
        <v/>
      </c>
      <c r="EK1204" s="83" t="str">
        <f t="shared" si="949"/>
        <v/>
      </c>
      <c r="EM1204" s="12" t="str">
        <f t="shared" si="950"/>
        <v/>
      </c>
      <c r="EO1204" s="12" t="str">
        <f t="shared" si="951"/>
        <v/>
      </c>
      <c r="EQ1204" s="12" t="str">
        <f>IF($EO1204="", "", IF($EQ$8=$EQ$6, COUNTIF($EO$11:$EO$2510, "&gt;"&amp;$EO1204)+1+COUNTIF($EO$11:$EO1204, $EO1204)-1, COUNTIF($EO$11:$EO$2510, "&lt;"&amp;$EO1204)+1+COUNTIF($EO$11:$EO1204, $EO1204)-1))</f>
        <v/>
      </c>
    </row>
    <row r="1205" spans="1:147" x14ac:dyDescent="0.55000000000000004">
      <c r="A1205" s="8"/>
      <c r="B1205" s="12" t="str">
        <f>IF($D1205="", "", COUNTIF($D$11:$D1205, $D1205))</f>
        <v/>
      </c>
      <c r="C1205" s="8"/>
      <c r="D1205" s="45"/>
      <c r="E1205" s="46"/>
      <c r="F1205" s="47"/>
      <c r="G1205" s="54"/>
      <c r="H1205" s="54"/>
      <c r="I1205" s="48"/>
      <c r="J1205" s="49"/>
      <c r="K1205" s="50"/>
      <c r="L1205" s="50"/>
      <c r="M1205" s="50"/>
      <c r="N1205" s="50"/>
      <c r="O1205" s="50"/>
      <c r="P1205" s="50"/>
      <c r="Q1205" s="50"/>
      <c r="R1205" s="50"/>
      <c r="S1205" s="50"/>
      <c r="T1205" s="50"/>
      <c r="U1205" s="51"/>
      <c r="V1205" s="52"/>
      <c r="W1205" s="53"/>
      <c r="X1205" s="53"/>
      <c r="Y1205" s="53"/>
      <c r="Z1205" s="53"/>
      <c r="AA1205" s="48"/>
      <c r="AB1205" s="54"/>
      <c r="AC1205" s="54"/>
      <c r="AD1205" s="54"/>
      <c r="AE1205" s="54"/>
      <c r="AF1205" s="54"/>
      <c r="AG1205" s="54"/>
      <c r="AH1205" s="54"/>
      <c r="AI1205" s="54"/>
      <c r="AJ1205" s="49"/>
      <c r="AK1205" s="48"/>
      <c r="AL1205" s="54"/>
      <c r="AM1205" s="54"/>
      <c r="AN1205" s="54"/>
      <c r="AO1205" s="54"/>
      <c r="AP1205" s="54"/>
      <c r="AQ1205" s="54"/>
      <c r="AR1205" s="54"/>
      <c r="AS1205" s="54"/>
      <c r="AT1205" s="54"/>
      <c r="AU1205" s="54"/>
      <c r="AV1205" s="54"/>
      <c r="AW1205" s="54"/>
      <c r="AX1205" s="54"/>
      <c r="AY1205" s="54"/>
      <c r="AZ1205" s="54"/>
      <c r="BA1205" s="54"/>
      <c r="BB1205" s="54"/>
      <c r="BC1205" s="54"/>
      <c r="BD1205" s="54"/>
      <c r="BE1205" s="54"/>
      <c r="BF1205" s="54"/>
      <c r="BG1205" s="54"/>
      <c r="BH1205" s="54"/>
      <c r="BI1205" s="54"/>
      <c r="BJ1205" s="54"/>
      <c r="BK1205" s="54"/>
      <c r="BL1205" s="54"/>
      <c r="BM1205" s="54"/>
      <c r="BN1205" s="54"/>
      <c r="BO1205" s="54"/>
      <c r="BP1205" s="54"/>
      <c r="BQ1205" s="54"/>
      <c r="BR1205" s="54"/>
      <c r="BS1205" s="54"/>
      <c r="BT1205" s="54"/>
      <c r="BU1205" s="54"/>
      <c r="BV1205" s="54"/>
      <c r="BW1205" s="54"/>
      <c r="BX1205" s="49"/>
      <c r="BY1205" s="55"/>
      <c r="BZ1205" s="8"/>
      <c r="CE1205" s="12" t="str">
        <f t="shared" si="939"/>
        <v/>
      </c>
      <c r="CG1205" s="77" t="str">
        <f t="shared" si="940"/>
        <v/>
      </c>
      <c r="CH1205" s="80" t="str">
        <f t="shared" si="941"/>
        <v/>
      </c>
      <c r="CL1205" s="12" t="str">
        <f t="shared" si="942"/>
        <v/>
      </c>
      <c r="CM1205" s="12" t="str">
        <f t="shared" si="943"/>
        <v/>
      </c>
      <c r="CN1205" s="12" t="str" cm="1">
        <f t="array" ref="CN1205">IF(OR($CE1205="", $CG$3=""), "", IF(IFERROR(INDEX($K1205:$T1205, $CK1205, MATCH(CN$3, $K$3:$T$3, 0)), "")="", $CC$4, $CC$3))</f>
        <v/>
      </c>
      <c r="CO1205" s="12" t="str" cm="1">
        <f t="array" ref="CO1205">IF(OR($CE1205="", $CG$3=""), "", IF(IFERROR(INDEX($AA1205:$AJ1205, $CK1205, MATCH(CO$3, $AA$3:$AJ$3, 0)), "")="", $CC$4, $CC$3))</f>
        <v/>
      </c>
      <c r="CP1205" s="12" t="str">
        <f>IF(OR($CE1205="", $CG$3=""), "", IF(CP$3='Property List &amp; Features'!$BG$9, $CC$3, IF(CP$3=$I1205, $CC$3, $CC$4)))</f>
        <v/>
      </c>
      <c r="CQ1205" s="12" t="str">
        <f>IF(OR($CE1205="", $CG$3=""), "", IF(CQ$3='Property List &amp; Features'!$BG$9, $CC$3, IF(CQ$3=$J1205, $CC$3, $CC$4)))</f>
        <v/>
      </c>
      <c r="CR1205" s="12" t="str">
        <f t="shared" si="944"/>
        <v/>
      </c>
      <c r="CS1205" s="12" t="str">
        <f t="shared" si="945"/>
        <v/>
      </c>
      <c r="CT1205" s="12" t="str">
        <f t="shared" si="946"/>
        <v/>
      </c>
      <c r="CU1205" s="12" t="str">
        <f t="shared" si="947"/>
        <v/>
      </c>
      <c r="CV1205" s="12" t="str">
        <f t="shared" si="948"/>
        <v/>
      </c>
      <c r="CW1205" s="12" t="str">
        <f t="shared" si="970"/>
        <v/>
      </c>
      <c r="CX1205" s="12" t="str">
        <f t="shared" si="971"/>
        <v/>
      </c>
      <c r="CY1205" s="12" t="str">
        <f t="shared" si="972"/>
        <v/>
      </c>
      <c r="CZ1205" s="12" t="str">
        <f t="shared" si="973"/>
        <v/>
      </c>
      <c r="DA1205" s="12" t="str">
        <f t="shared" si="974"/>
        <v/>
      </c>
      <c r="DB1205" s="12" t="str">
        <f t="shared" si="975"/>
        <v/>
      </c>
      <c r="DC1205" s="12" t="str">
        <f t="shared" si="976"/>
        <v/>
      </c>
      <c r="DD1205" s="12" t="str">
        <f t="shared" si="977"/>
        <v/>
      </c>
      <c r="DE1205" s="12" t="str">
        <f t="shared" si="978"/>
        <v/>
      </c>
      <c r="DF1205" s="12" t="str">
        <f t="shared" si="979"/>
        <v/>
      </c>
      <c r="DG1205" s="12" t="str">
        <f t="shared" si="980"/>
        <v/>
      </c>
      <c r="DH1205" s="12" t="str">
        <f t="shared" si="981"/>
        <v/>
      </c>
      <c r="DI1205" s="12" t="str">
        <f t="shared" si="982"/>
        <v/>
      </c>
      <c r="DJ1205" s="12" t="str">
        <f t="shared" si="983"/>
        <v/>
      </c>
      <c r="DK1205" s="12" t="str">
        <f t="shared" si="984"/>
        <v/>
      </c>
      <c r="DL1205" s="12" t="str">
        <f t="shared" si="985"/>
        <v/>
      </c>
      <c r="DM1205" s="12" t="str">
        <f t="shared" si="986"/>
        <v/>
      </c>
      <c r="DN1205" s="12" t="str">
        <f t="shared" si="987"/>
        <v/>
      </c>
      <c r="DO1205" s="12" t="str">
        <f t="shared" si="988"/>
        <v/>
      </c>
      <c r="DP1205" s="12" t="str">
        <f t="shared" si="989"/>
        <v/>
      </c>
      <c r="DQ1205" s="12" t="str">
        <f t="shared" si="990"/>
        <v/>
      </c>
      <c r="DR1205" s="12" t="str">
        <f t="shared" si="952"/>
        <v/>
      </c>
      <c r="DS1205" s="12" t="str">
        <f t="shared" si="953"/>
        <v/>
      </c>
      <c r="DT1205" s="12" t="str">
        <f t="shared" si="954"/>
        <v/>
      </c>
      <c r="DU1205" s="12" t="str">
        <f t="shared" si="955"/>
        <v/>
      </c>
      <c r="DV1205" s="12" t="str">
        <f t="shared" si="956"/>
        <v/>
      </c>
      <c r="DW1205" s="12" t="str">
        <f t="shared" si="957"/>
        <v/>
      </c>
      <c r="DX1205" s="12" t="str">
        <f t="shared" si="958"/>
        <v/>
      </c>
      <c r="DY1205" s="12" t="str">
        <f t="shared" si="959"/>
        <v/>
      </c>
      <c r="DZ1205" s="12" t="str">
        <f t="shared" si="960"/>
        <v/>
      </c>
      <c r="EA1205" s="12" t="str">
        <f t="shared" si="961"/>
        <v/>
      </c>
      <c r="EB1205" s="12" t="str">
        <f t="shared" si="962"/>
        <v/>
      </c>
      <c r="EC1205" s="12" t="str">
        <f t="shared" si="963"/>
        <v/>
      </c>
      <c r="ED1205" s="12" t="str">
        <f t="shared" si="964"/>
        <v/>
      </c>
      <c r="EE1205" s="12" t="str">
        <f t="shared" si="965"/>
        <v/>
      </c>
      <c r="EF1205" s="12" t="str">
        <f t="shared" si="966"/>
        <v/>
      </c>
      <c r="EG1205" s="12" t="str">
        <f t="shared" si="967"/>
        <v/>
      </c>
      <c r="EH1205" s="12" t="str">
        <f t="shared" si="968"/>
        <v/>
      </c>
      <c r="EI1205" s="12" t="str">
        <f t="shared" si="969"/>
        <v/>
      </c>
      <c r="EK1205" s="83" t="str">
        <f t="shared" si="949"/>
        <v/>
      </c>
      <c r="EM1205" s="12" t="str">
        <f t="shared" si="950"/>
        <v/>
      </c>
      <c r="EO1205" s="12" t="str">
        <f t="shared" si="951"/>
        <v/>
      </c>
      <c r="EQ1205" s="12" t="str">
        <f>IF($EO1205="", "", IF($EQ$8=$EQ$6, COUNTIF($EO$11:$EO$2510, "&gt;"&amp;$EO1205)+1+COUNTIF($EO$11:$EO1205, $EO1205)-1, COUNTIF($EO$11:$EO$2510, "&lt;"&amp;$EO1205)+1+COUNTIF($EO$11:$EO1205, $EO1205)-1))</f>
        <v/>
      </c>
    </row>
    <row r="1206" spans="1:147" x14ac:dyDescent="0.55000000000000004">
      <c r="A1206" s="8"/>
      <c r="B1206" s="12" t="str">
        <f>IF($D1206="", "", COUNTIF($D$11:$D1206, $D1206))</f>
        <v/>
      </c>
      <c r="C1206" s="8"/>
      <c r="D1206" s="45"/>
      <c r="E1206" s="46"/>
      <c r="F1206" s="47"/>
      <c r="G1206" s="54"/>
      <c r="H1206" s="54"/>
      <c r="I1206" s="48"/>
      <c r="J1206" s="49"/>
      <c r="K1206" s="50"/>
      <c r="L1206" s="50"/>
      <c r="M1206" s="50"/>
      <c r="N1206" s="50"/>
      <c r="O1206" s="50"/>
      <c r="P1206" s="50"/>
      <c r="Q1206" s="50"/>
      <c r="R1206" s="50"/>
      <c r="S1206" s="50"/>
      <c r="T1206" s="50"/>
      <c r="U1206" s="51"/>
      <c r="V1206" s="52"/>
      <c r="W1206" s="53"/>
      <c r="X1206" s="53"/>
      <c r="Y1206" s="53"/>
      <c r="Z1206" s="53"/>
      <c r="AA1206" s="48"/>
      <c r="AB1206" s="54"/>
      <c r="AC1206" s="54"/>
      <c r="AD1206" s="54"/>
      <c r="AE1206" s="54"/>
      <c r="AF1206" s="54"/>
      <c r="AG1206" s="54"/>
      <c r="AH1206" s="54"/>
      <c r="AI1206" s="54"/>
      <c r="AJ1206" s="49"/>
      <c r="AK1206" s="48"/>
      <c r="AL1206" s="54"/>
      <c r="AM1206" s="54"/>
      <c r="AN1206" s="54"/>
      <c r="AO1206" s="54"/>
      <c r="AP1206" s="54"/>
      <c r="AQ1206" s="54"/>
      <c r="AR1206" s="54"/>
      <c r="AS1206" s="54"/>
      <c r="AT1206" s="54"/>
      <c r="AU1206" s="54"/>
      <c r="AV1206" s="54"/>
      <c r="AW1206" s="54"/>
      <c r="AX1206" s="54"/>
      <c r="AY1206" s="54"/>
      <c r="AZ1206" s="54"/>
      <c r="BA1206" s="54"/>
      <c r="BB1206" s="54"/>
      <c r="BC1206" s="54"/>
      <c r="BD1206" s="54"/>
      <c r="BE1206" s="54"/>
      <c r="BF1206" s="54"/>
      <c r="BG1206" s="54"/>
      <c r="BH1206" s="54"/>
      <c r="BI1206" s="54"/>
      <c r="BJ1206" s="54"/>
      <c r="BK1206" s="54"/>
      <c r="BL1206" s="54"/>
      <c r="BM1206" s="54"/>
      <c r="BN1206" s="54"/>
      <c r="BO1206" s="54"/>
      <c r="BP1206" s="54"/>
      <c r="BQ1206" s="54"/>
      <c r="BR1206" s="54"/>
      <c r="BS1206" s="54"/>
      <c r="BT1206" s="54"/>
      <c r="BU1206" s="54"/>
      <c r="BV1206" s="54"/>
      <c r="BW1206" s="54"/>
      <c r="BX1206" s="49"/>
      <c r="BY1206" s="55"/>
      <c r="BZ1206" s="8"/>
      <c r="CE1206" s="12" t="str">
        <f t="shared" si="939"/>
        <v/>
      </c>
      <c r="CG1206" s="77" t="str">
        <f t="shared" si="940"/>
        <v/>
      </c>
      <c r="CH1206" s="80" t="str">
        <f t="shared" si="941"/>
        <v/>
      </c>
      <c r="CL1206" s="12" t="str">
        <f t="shared" si="942"/>
        <v/>
      </c>
      <c r="CM1206" s="12" t="str">
        <f t="shared" si="943"/>
        <v/>
      </c>
      <c r="CN1206" s="12" t="str" cm="1">
        <f t="array" ref="CN1206">IF(OR($CE1206="", $CG$3=""), "", IF(IFERROR(INDEX($K1206:$T1206, $CK1206, MATCH(CN$3, $K$3:$T$3, 0)), "")="", $CC$4, $CC$3))</f>
        <v/>
      </c>
      <c r="CO1206" s="12" t="str" cm="1">
        <f t="array" ref="CO1206">IF(OR($CE1206="", $CG$3=""), "", IF(IFERROR(INDEX($AA1206:$AJ1206, $CK1206, MATCH(CO$3, $AA$3:$AJ$3, 0)), "")="", $CC$4, $CC$3))</f>
        <v/>
      </c>
      <c r="CP1206" s="12" t="str">
        <f>IF(OR($CE1206="", $CG$3=""), "", IF(CP$3='Property List &amp; Features'!$BG$9, $CC$3, IF(CP$3=$I1206, $CC$3, $CC$4)))</f>
        <v/>
      </c>
      <c r="CQ1206" s="12" t="str">
        <f>IF(OR($CE1206="", $CG$3=""), "", IF(CQ$3='Property List &amp; Features'!$BG$9, $CC$3, IF(CQ$3=$J1206, $CC$3, $CC$4)))</f>
        <v/>
      </c>
      <c r="CR1206" s="12" t="str">
        <f t="shared" si="944"/>
        <v/>
      </c>
      <c r="CS1206" s="12" t="str">
        <f t="shared" si="945"/>
        <v/>
      </c>
      <c r="CT1206" s="12" t="str">
        <f t="shared" si="946"/>
        <v/>
      </c>
      <c r="CU1206" s="12" t="str">
        <f t="shared" si="947"/>
        <v/>
      </c>
      <c r="CV1206" s="12" t="str">
        <f t="shared" si="948"/>
        <v/>
      </c>
      <c r="CW1206" s="12" t="str">
        <f t="shared" si="970"/>
        <v/>
      </c>
      <c r="CX1206" s="12" t="str">
        <f t="shared" si="971"/>
        <v/>
      </c>
      <c r="CY1206" s="12" t="str">
        <f t="shared" si="972"/>
        <v/>
      </c>
      <c r="CZ1206" s="12" t="str">
        <f t="shared" si="973"/>
        <v/>
      </c>
      <c r="DA1206" s="12" t="str">
        <f t="shared" si="974"/>
        <v/>
      </c>
      <c r="DB1206" s="12" t="str">
        <f t="shared" si="975"/>
        <v/>
      </c>
      <c r="DC1206" s="12" t="str">
        <f t="shared" si="976"/>
        <v/>
      </c>
      <c r="DD1206" s="12" t="str">
        <f t="shared" si="977"/>
        <v/>
      </c>
      <c r="DE1206" s="12" t="str">
        <f t="shared" si="978"/>
        <v/>
      </c>
      <c r="DF1206" s="12" t="str">
        <f t="shared" si="979"/>
        <v/>
      </c>
      <c r="DG1206" s="12" t="str">
        <f t="shared" si="980"/>
        <v/>
      </c>
      <c r="DH1206" s="12" t="str">
        <f t="shared" si="981"/>
        <v/>
      </c>
      <c r="DI1206" s="12" t="str">
        <f t="shared" si="982"/>
        <v/>
      </c>
      <c r="DJ1206" s="12" t="str">
        <f t="shared" si="983"/>
        <v/>
      </c>
      <c r="DK1206" s="12" t="str">
        <f t="shared" si="984"/>
        <v/>
      </c>
      <c r="DL1206" s="12" t="str">
        <f t="shared" si="985"/>
        <v/>
      </c>
      <c r="DM1206" s="12" t="str">
        <f t="shared" si="986"/>
        <v/>
      </c>
      <c r="DN1206" s="12" t="str">
        <f t="shared" si="987"/>
        <v/>
      </c>
      <c r="DO1206" s="12" t="str">
        <f t="shared" si="988"/>
        <v/>
      </c>
      <c r="DP1206" s="12" t="str">
        <f t="shared" si="989"/>
        <v/>
      </c>
      <c r="DQ1206" s="12" t="str">
        <f t="shared" si="990"/>
        <v/>
      </c>
      <c r="DR1206" s="12" t="str">
        <f t="shared" si="952"/>
        <v/>
      </c>
      <c r="DS1206" s="12" t="str">
        <f t="shared" si="953"/>
        <v/>
      </c>
      <c r="DT1206" s="12" t="str">
        <f t="shared" si="954"/>
        <v/>
      </c>
      <c r="DU1206" s="12" t="str">
        <f t="shared" si="955"/>
        <v/>
      </c>
      <c r="DV1206" s="12" t="str">
        <f t="shared" si="956"/>
        <v/>
      </c>
      <c r="DW1206" s="12" t="str">
        <f t="shared" si="957"/>
        <v/>
      </c>
      <c r="DX1206" s="12" t="str">
        <f t="shared" si="958"/>
        <v/>
      </c>
      <c r="DY1206" s="12" t="str">
        <f t="shared" si="959"/>
        <v/>
      </c>
      <c r="DZ1206" s="12" t="str">
        <f t="shared" si="960"/>
        <v/>
      </c>
      <c r="EA1206" s="12" t="str">
        <f t="shared" si="961"/>
        <v/>
      </c>
      <c r="EB1206" s="12" t="str">
        <f t="shared" si="962"/>
        <v/>
      </c>
      <c r="EC1206" s="12" t="str">
        <f t="shared" si="963"/>
        <v/>
      </c>
      <c r="ED1206" s="12" t="str">
        <f t="shared" si="964"/>
        <v/>
      </c>
      <c r="EE1206" s="12" t="str">
        <f t="shared" si="965"/>
        <v/>
      </c>
      <c r="EF1206" s="12" t="str">
        <f t="shared" si="966"/>
        <v/>
      </c>
      <c r="EG1206" s="12" t="str">
        <f t="shared" si="967"/>
        <v/>
      </c>
      <c r="EH1206" s="12" t="str">
        <f t="shared" si="968"/>
        <v/>
      </c>
      <c r="EI1206" s="12" t="str">
        <f t="shared" si="969"/>
        <v/>
      </c>
      <c r="EK1206" s="83" t="str">
        <f t="shared" si="949"/>
        <v/>
      </c>
      <c r="EM1206" s="12" t="str">
        <f t="shared" si="950"/>
        <v/>
      </c>
      <c r="EO1206" s="12" t="str">
        <f t="shared" si="951"/>
        <v/>
      </c>
      <c r="EQ1206" s="12" t="str">
        <f>IF($EO1206="", "", IF($EQ$8=$EQ$6, COUNTIF($EO$11:$EO$2510, "&gt;"&amp;$EO1206)+1+COUNTIF($EO$11:$EO1206, $EO1206)-1, COUNTIF($EO$11:$EO$2510, "&lt;"&amp;$EO1206)+1+COUNTIF($EO$11:$EO1206, $EO1206)-1))</f>
        <v/>
      </c>
    </row>
    <row r="1207" spans="1:147" x14ac:dyDescent="0.55000000000000004">
      <c r="A1207" s="8"/>
      <c r="B1207" s="12" t="str">
        <f>IF($D1207="", "", COUNTIF($D$11:$D1207, $D1207))</f>
        <v/>
      </c>
      <c r="C1207" s="8"/>
      <c r="D1207" s="45"/>
      <c r="E1207" s="46"/>
      <c r="F1207" s="47"/>
      <c r="G1207" s="54"/>
      <c r="H1207" s="54"/>
      <c r="I1207" s="48"/>
      <c r="J1207" s="49"/>
      <c r="K1207" s="50"/>
      <c r="L1207" s="50"/>
      <c r="M1207" s="50"/>
      <c r="N1207" s="50"/>
      <c r="O1207" s="50"/>
      <c r="P1207" s="50"/>
      <c r="Q1207" s="50"/>
      <c r="R1207" s="50"/>
      <c r="S1207" s="50"/>
      <c r="T1207" s="50"/>
      <c r="U1207" s="51"/>
      <c r="V1207" s="52"/>
      <c r="W1207" s="53"/>
      <c r="X1207" s="53"/>
      <c r="Y1207" s="53"/>
      <c r="Z1207" s="53"/>
      <c r="AA1207" s="48"/>
      <c r="AB1207" s="54"/>
      <c r="AC1207" s="54"/>
      <c r="AD1207" s="54"/>
      <c r="AE1207" s="54"/>
      <c r="AF1207" s="54"/>
      <c r="AG1207" s="54"/>
      <c r="AH1207" s="54"/>
      <c r="AI1207" s="54"/>
      <c r="AJ1207" s="49"/>
      <c r="AK1207" s="48"/>
      <c r="AL1207" s="54"/>
      <c r="AM1207" s="54"/>
      <c r="AN1207" s="54"/>
      <c r="AO1207" s="54"/>
      <c r="AP1207" s="54"/>
      <c r="AQ1207" s="54"/>
      <c r="AR1207" s="54"/>
      <c r="AS1207" s="54"/>
      <c r="AT1207" s="54"/>
      <c r="AU1207" s="54"/>
      <c r="AV1207" s="54"/>
      <c r="AW1207" s="54"/>
      <c r="AX1207" s="54"/>
      <c r="AY1207" s="54"/>
      <c r="AZ1207" s="54"/>
      <c r="BA1207" s="54"/>
      <c r="BB1207" s="54"/>
      <c r="BC1207" s="54"/>
      <c r="BD1207" s="54"/>
      <c r="BE1207" s="54"/>
      <c r="BF1207" s="54"/>
      <c r="BG1207" s="54"/>
      <c r="BH1207" s="54"/>
      <c r="BI1207" s="54"/>
      <c r="BJ1207" s="54"/>
      <c r="BK1207" s="54"/>
      <c r="BL1207" s="54"/>
      <c r="BM1207" s="54"/>
      <c r="BN1207" s="54"/>
      <c r="BO1207" s="54"/>
      <c r="BP1207" s="54"/>
      <c r="BQ1207" s="54"/>
      <c r="BR1207" s="54"/>
      <c r="BS1207" s="54"/>
      <c r="BT1207" s="54"/>
      <c r="BU1207" s="54"/>
      <c r="BV1207" s="54"/>
      <c r="BW1207" s="54"/>
      <c r="BX1207" s="49"/>
      <c r="BY1207" s="55"/>
      <c r="BZ1207" s="8"/>
      <c r="CE1207" s="12" t="str">
        <f t="shared" si="939"/>
        <v/>
      </c>
      <c r="CG1207" s="77" t="str">
        <f t="shared" si="940"/>
        <v/>
      </c>
      <c r="CH1207" s="80" t="str">
        <f t="shared" si="941"/>
        <v/>
      </c>
      <c r="CL1207" s="12" t="str">
        <f t="shared" si="942"/>
        <v/>
      </c>
      <c r="CM1207" s="12" t="str">
        <f t="shared" si="943"/>
        <v/>
      </c>
      <c r="CN1207" s="12" t="str" cm="1">
        <f t="array" ref="CN1207">IF(OR($CE1207="", $CG$3=""), "", IF(IFERROR(INDEX($K1207:$T1207, $CK1207, MATCH(CN$3, $K$3:$T$3, 0)), "")="", $CC$4, $CC$3))</f>
        <v/>
      </c>
      <c r="CO1207" s="12" t="str" cm="1">
        <f t="array" ref="CO1207">IF(OR($CE1207="", $CG$3=""), "", IF(IFERROR(INDEX($AA1207:$AJ1207, $CK1207, MATCH(CO$3, $AA$3:$AJ$3, 0)), "")="", $CC$4, $CC$3))</f>
        <v/>
      </c>
      <c r="CP1207" s="12" t="str">
        <f>IF(OR($CE1207="", $CG$3=""), "", IF(CP$3='Property List &amp; Features'!$BG$9, $CC$3, IF(CP$3=$I1207, $CC$3, $CC$4)))</f>
        <v/>
      </c>
      <c r="CQ1207" s="12" t="str">
        <f>IF(OR($CE1207="", $CG$3=""), "", IF(CQ$3='Property List &amp; Features'!$BG$9, $CC$3, IF(CQ$3=$J1207, $CC$3, $CC$4)))</f>
        <v/>
      </c>
      <c r="CR1207" s="12" t="str">
        <f t="shared" si="944"/>
        <v/>
      </c>
      <c r="CS1207" s="12" t="str">
        <f t="shared" si="945"/>
        <v/>
      </c>
      <c r="CT1207" s="12" t="str">
        <f t="shared" si="946"/>
        <v/>
      </c>
      <c r="CU1207" s="12" t="str">
        <f t="shared" si="947"/>
        <v/>
      </c>
      <c r="CV1207" s="12" t="str">
        <f t="shared" si="948"/>
        <v/>
      </c>
      <c r="CW1207" s="12" t="str">
        <f t="shared" si="970"/>
        <v/>
      </c>
      <c r="CX1207" s="12" t="str">
        <f t="shared" si="971"/>
        <v/>
      </c>
      <c r="CY1207" s="12" t="str">
        <f t="shared" si="972"/>
        <v/>
      </c>
      <c r="CZ1207" s="12" t="str">
        <f t="shared" si="973"/>
        <v/>
      </c>
      <c r="DA1207" s="12" t="str">
        <f t="shared" si="974"/>
        <v/>
      </c>
      <c r="DB1207" s="12" t="str">
        <f t="shared" si="975"/>
        <v/>
      </c>
      <c r="DC1207" s="12" t="str">
        <f t="shared" si="976"/>
        <v/>
      </c>
      <c r="DD1207" s="12" t="str">
        <f t="shared" si="977"/>
        <v/>
      </c>
      <c r="DE1207" s="12" t="str">
        <f t="shared" si="978"/>
        <v/>
      </c>
      <c r="DF1207" s="12" t="str">
        <f t="shared" si="979"/>
        <v/>
      </c>
      <c r="DG1207" s="12" t="str">
        <f t="shared" si="980"/>
        <v/>
      </c>
      <c r="DH1207" s="12" t="str">
        <f t="shared" si="981"/>
        <v/>
      </c>
      <c r="DI1207" s="12" t="str">
        <f t="shared" si="982"/>
        <v/>
      </c>
      <c r="DJ1207" s="12" t="str">
        <f t="shared" si="983"/>
        <v/>
      </c>
      <c r="DK1207" s="12" t="str">
        <f t="shared" si="984"/>
        <v/>
      </c>
      <c r="DL1207" s="12" t="str">
        <f t="shared" si="985"/>
        <v/>
      </c>
      <c r="DM1207" s="12" t="str">
        <f t="shared" si="986"/>
        <v/>
      </c>
      <c r="DN1207" s="12" t="str">
        <f t="shared" si="987"/>
        <v/>
      </c>
      <c r="DO1207" s="12" t="str">
        <f t="shared" si="988"/>
        <v/>
      </c>
      <c r="DP1207" s="12" t="str">
        <f t="shared" si="989"/>
        <v/>
      </c>
      <c r="DQ1207" s="12" t="str">
        <f t="shared" si="990"/>
        <v/>
      </c>
      <c r="DR1207" s="12" t="str">
        <f t="shared" si="952"/>
        <v/>
      </c>
      <c r="DS1207" s="12" t="str">
        <f t="shared" si="953"/>
        <v/>
      </c>
      <c r="DT1207" s="12" t="str">
        <f t="shared" si="954"/>
        <v/>
      </c>
      <c r="DU1207" s="12" t="str">
        <f t="shared" si="955"/>
        <v/>
      </c>
      <c r="DV1207" s="12" t="str">
        <f t="shared" si="956"/>
        <v/>
      </c>
      <c r="DW1207" s="12" t="str">
        <f t="shared" si="957"/>
        <v/>
      </c>
      <c r="DX1207" s="12" t="str">
        <f t="shared" si="958"/>
        <v/>
      </c>
      <c r="DY1207" s="12" t="str">
        <f t="shared" si="959"/>
        <v/>
      </c>
      <c r="DZ1207" s="12" t="str">
        <f t="shared" si="960"/>
        <v/>
      </c>
      <c r="EA1207" s="12" t="str">
        <f t="shared" si="961"/>
        <v/>
      </c>
      <c r="EB1207" s="12" t="str">
        <f t="shared" si="962"/>
        <v/>
      </c>
      <c r="EC1207" s="12" t="str">
        <f t="shared" si="963"/>
        <v/>
      </c>
      <c r="ED1207" s="12" t="str">
        <f t="shared" si="964"/>
        <v/>
      </c>
      <c r="EE1207" s="12" t="str">
        <f t="shared" si="965"/>
        <v/>
      </c>
      <c r="EF1207" s="12" t="str">
        <f t="shared" si="966"/>
        <v/>
      </c>
      <c r="EG1207" s="12" t="str">
        <f t="shared" si="967"/>
        <v/>
      </c>
      <c r="EH1207" s="12" t="str">
        <f t="shared" si="968"/>
        <v/>
      </c>
      <c r="EI1207" s="12" t="str">
        <f t="shared" si="969"/>
        <v/>
      </c>
      <c r="EK1207" s="83" t="str">
        <f t="shared" si="949"/>
        <v/>
      </c>
      <c r="EM1207" s="12" t="str">
        <f t="shared" si="950"/>
        <v/>
      </c>
      <c r="EO1207" s="12" t="str">
        <f t="shared" si="951"/>
        <v/>
      </c>
      <c r="EQ1207" s="12" t="str">
        <f>IF($EO1207="", "", IF($EQ$8=$EQ$6, COUNTIF($EO$11:$EO$2510, "&gt;"&amp;$EO1207)+1+COUNTIF($EO$11:$EO1207, $EO1207)-1, COUNTIF($EO$11:$EO$2510, "&lt;"&amp;$EO1207)+1+COUNTIF($EO$11:$EO1207, $EO1207)-1))</f>
        <v/>
      </c>
    </row>
    <row r="1208" spans="1:147" x14ac:dyDescent="0.55000000000000004">
      <c r="A1208" s="8"/>
      <c r="B1208" s="12" t="str">
        <f>IF($D1208="", "", COUNTIF($D$11:$D1208, $D1208))</f>
        <v/>
      </c>
      <c r="C1208" s="8"/>
      <c r="D1208" s="45"/>
      <c r="E1208" s="46"/>
      <c r="F1208" s="47"/>
      <c r="G1208" s="54"/>
      <c r="H1208" s="54"/>
      <c r="I1208" s="48"/>
      <c r="J1208" s="49"/>
      <c r="K1208" s="50"/>
      <c r="L1208" s="50"/>
      <c r="M1208" s="50"/>
      <c r="N1208" s="50"/>
      <c r="O1208" s="50"/>
      <c r="P1208" s="50"/>
      <c r="Q1208" s="50"/>
      <c r="R1208" s="50"/>
      <c r="S1208" s="50"/>
      <c r="T1208" s="50"/>
      <c r="U1208" s="51"/>
      <c r="V1208" s="52"/>
      <c r="W1208" s="53"/>
      <c r="X1208" s="53"/>
      <c r="Y1208" s="53"/>
      <c r="Z1208" s="53"/>
      <c r="AA1208" s="48"/>
      <c r="AB1208" s="54"/>
      <c r="AC1208" s="54"/>
      <c r="AD1208" s="54"/>
      <c r="AE1208" s="54"/>
      <c r="AF1208" s="54"/>
      <c r="AG1208" s="54"/>
      <c r="AH1208" s="54"/>
      <c r="AI1208" s="54"/>
      <c r="AJ1208" s="49"/>
      <c r="AK1208" s="48"/>
      <c r="AL1208" s="54"/>
      <c r="AM1208" s="54"/>
      <c r="AN1208" s="54"/>
      <c r="AO1208" s="54"/>
      <c r="AP1208" s="54"/>
      <c r="AQ1208" s="54"/>
      <c r="AR1208" s="54"/>
      <c r="AS1208" s="54"/>
      <c r="AT1208" s="54"/>
      <c r="AU1208" s="54"/>
      <c r="AV1208" s="54"/>
      <c r="AW1208" s="54"/>
      <c r="AX1208" s="54"/>
      <c r="AY1208" s="54"/>
      <c r="AZ1208" s="54"/>
      <c r="BA1208" s="54"/>
      <c r="BB1208" s="54"/>
      <c r="BC1208" s="54"/>
      <c r="BD1208" s="54"/>
      <c r="BE1208" s="54"/>
      <c r="BF1208" s="54"/>
      <c r="BG1208" s="54"/>
      <c r="BH1208" s="54"/>
      <c r="BI1208" s="54"/>
      <c r="BJ1208" s="54"/>
      <c r="BK1208" s="54"/>
      <c r="BL1208" s="54"/>
      <c r="BM1208" s="54"/>
      <c r="BN1208" s="54"/>
      <c r="BO1208" s="54"/>
      <c r="BP1208" s="54"/>
      <c r="BQ1208" s="54"/>
      <c r="BR1208" s="54"/>
      <c r="BS1208" s="54"/>
      <c r="BT1208" s="54"/>
      <c r="BU1208" s="54"/>
      <c r="BV1208" s="54"/>
      <c r="BW1208" s="54"/>
      <c r="BX1208" s="49"/>
      <c r="BY1208" s="55"/>
      <c r="BZ1208" s="8"/>
      <c r="CE1208" s="12" t="str">
        <f t="shared" si="939"/>
        <v/>
      </c>
      <c r="CG1208" s="77" t="str">
        <f t="shared" si="940"/>
        <v/>
      </c>
      <c r="CH1208" s="80" t="str">
        <f t="shared" si="941"/>
        <v/>
      </c>
      <c r="CL1208" s="12" t="str">
        <f t="shared" si="942"/>
        <v/>
      </c>
      <c r="CM1208" s="12" t="str">
        <f t="shared" si="943"/>
        <v/>
      </c>
      <c r="CN1208" s="12" t="str" cm="1">
        <f t="array" ref="CN1208">IF(OR($CE1208="", $CG$3=""), "", IF(IFERROR(INDEX($K1208:$T1208, $CK1208, MATCH(CN$3, $K$3:$T$3, 0)), "")="", $CC$4, $CC$3))</f>
        <v/>
      </c>
      <c r="CO1208" s="12" t="str" cm="1">
        <f t="array" ref="CO1208">IF(OR($CE1208="", $CG$3=""), "", IF(IFERROR(INDEX($AA1208:$AJ1208, $CK1208, MATCH(CO$3, $AA$3:$AJ$3, 0)), "")="", $CC$4, $CC$3))</f>
        <v/>
      </c>
      <c r="CP1208" s="12" t="str">
        <f>IF(OR($CE1208="", $CG$3=""), "", IF(CP$3='Property List &amp; Features'!$BG$9, $CC$3, IF(CP$3=$I1208, $CC$3, $CC$4)))</f>
        <v/>
      </c>
      <c r="CQ1208" s="12" t="str">
        <f>IF(OR($CE1208="", $CG$3=""), "", IF(CQ$3='Property List &amp; Features'!$BG$9, $CC$3, IF(CQ$3=$J1208, $CC$3, $CC$4)))</f>
        <v/>
      </c>
      <c r="CR1208" s="12" t="str">
        <f t="shared" si="944"/>
        <v/>
      </c>
      <c r="CS1208" s="12" t="str">
        <f t="shared" si="945"/>
        <v/>
      </c>
      <c r="CT1208" s="12" t="str">
        <f t="shared" si="946"/>
        <v/>
      </c>
      <c r="CU1208" s="12" t="str">
        <f t="shared" si="947"/>
        <v/>
      </c>
      <c r="CV1208" s="12" t="str">
        <f t="shared" si="948"/>
        <v/>
      </c>
      <c r="CW1208" s="12" t="str">
        <f t="shared" si="970"/>
        <v/>
      </c>
      <c r="CX1208" s="12" t="str">
        <f t="shared" si="971"/>
        <v/>
      </c>
      <c r="CY1208" s="12" t="str">
        <f t="shared" si="972"/>
        <v/>
      </c>
      <c r="CZ1208" s="12" t="str">
        <f t="shared" si="973"/>
        <v/>
      </c>
      <c r="DA1208" s="12" t="str">
        <f t="shared" si="974"/>
        <v/>
      </c>
      <c r="DB1208" s="12" t="str">
        <f t="shared" si="975"/>
        <v/>
      </c>
      <c r="DC1208" s="12" t="str">
        <f t="shared" si="976"/>
        <v/>
      </c>
      <c r="DD1208" s="12" t="str">
        <f t="shared" si="977"/>
        <v/>
      </c>
      <c r="DE1208" s="12" t="str">
        <f t="shared" si="978"/>
        <v/>
      </c>
      <c r="DF1208" s="12" t="str">
        <f t="shared" si="979"/>
        <v/>
      </c>
      <c r="DG1208" s="12" t="str">
        <f t="shared" si="980"/>
        <v/>
      </c>
      <c r="DH1208" s="12" t="str">
        <f t="shared" si="981"/>
        <v/>
      </c>
      <c r="DI1208" s="12" t="str">
        <f t="shared" si="982"/>
        <v/>
      </c>
      <c r="DJ1208" s="12" t="str">
        <f t="shared" si="983"/>
        <v/>
      </c>
      <c r="DK1208" s="12" t="str">
        <f t="shared" si="984"/>
        <v/>
      </c>
      <c r="DL1208" s="12" t="str">
        <f t="shared" si="985"/>
        <v/>
      </c>
      <c r="DM1208" s="12" t="str">
        <f t="shared" si="986"/>
        <v/>
      </c>
      <c r="DN1208" s="12" t="str">
        <f t="shared" si="987"/>
        <v/>
      </c>
      <c r="DO1208" s="12" t="str">
        <f t="shared" si="988"/>
        <v/>
      </c>
      <c r="DP1208" s="12" t="str">
        <f t="shared" si="989"/>
        <v/>
      </c>
      <c r="DQ1208" s="12" t="str">
        <f t="shared" si="990"/>
        <v/>
      </c>
      <c r="DR1208" s="12" t="str">
        <f t="shared" si="952"/>
        <v/>
      </c>
      <c r="DS1208" s="12" t="str">
        <f t="shared" si="953"/>
        <v/>
      </c>
      <c r="DT1208" s="12" t="str">
        <f t="shared" si="954"/>
        <v/>
      </c>
      <c r="DU1208" s="12" t="str">
        <f t="shared" si="955"/>
        <v/>
      </c>
      <c r="DV1208" s="12" t="str">
        <f t="shared" si="956"/>
        <v/>
      </c>
      <c r="DW1208" s="12" t="str">
        <f t="shared" si="957"/>
        <v/>
      </c>
      <c r="DX1208" s="12" t="str">
        <f t="shared" si="958"/>
        <v/>
      </c>
      <c r="DY1208" s="12" t="str">
        <f t="shared" si="959"/>
        <v/>
      </c>
      <c r="DZ1208" s="12" t="str">
        <f t="shared" si="960"/>
        <v/>
      </c>
      <c r="EA1208" s="12" t="str">
        <f t="shared" si="961"/>
        <v/>
      </c>
      <c r="EB1208" s="12" t="str">
        <f t="shared" si="962"/>
        <v/>
      </c>
      <c r="EC1208" s="12" t="str">
        <f t="shared" si="963"/>
        <v/>
      </c>
      <c r="ED1208" s="12" t="str">
        <f t="shared" si="964"/>
        <v/>
      </c>
      <c r="EE1208" s="12" t="str">
        <f t="shared" si="965"/>
        <v/>
      </c>
      <c r="EF1208" s="12" t="str">
        <f t="shared" si="966"/>
        <v/>
      </c>
      <c r="EG1208" s="12" t="str">
        <f t="shared" si="967"/>
        <v/>
      </c>
      <c r="EH1208" s="12" t="str">
        <f t="shared" si="968"/>
        <v/>
      </c>
      <c r="EI1208" s="12" t="str">
        <f t="shared" si="969"/>
        <v/>
      </c>
      <c r="EK1208" s="83" t="str">
        <f t="shared" si="949"/>
        <v/>
      </c>
      <c r="EM1208" s="12" t="str">
        <f t="shared" si="950"/>
        <v/>
      </c>
      <c r="EO1208" s="12" t="str">
        <f t="shared" si="951"/>
        <v/>
      </c>
      <c r="EQ1208" s="12" t="str">
        <f>IF($EO1208="", "", IF($EQ$8=$EQ$6, COUNTIF($EO$11:$EO$2510, "&gt;"&amp;$EO1208)+1+COUNTIF($EO$11:$EO1208, $EO1208)-1, COUNTIF($EO$11:$EO$2510, "&lt;"&amp;$EO1208)+1+COUNTIF($EO$11:$EO1208, $EO1208)-1))</f>
        <v/>
      </c>
    </row>
    <row r="1209" spans="1:147" x14ac:dyDescent="0.55000000000000004">
      <c r="A1209" s="8"/>
      <c r="B1209" s="12" t="str">
        <f>IF($D1209="", "", COUNTIF($D$11:$D1209, $D1209))</f>
        <v/>
      </c>
      <c r="C1209" s="8"/>
      <c r="D1209" s="45"/>
      <c r="E1209" s="46"/>
      <c r="F1209" s="47"/>
      <c r="G1209" s="54"/>
      <c r="H1209" s="54"/>
      <c r="I1209" s="48"/>
      <c r="J1209" s="49"/>
      <c r="K1209" s="50"/>
      <c r="L1209" s="50"/>
      <c r="M1209" s="50"/>
      <c r="N1209" s="50"/>
      <c r="O1209" s="50"/>
      <c r="P1209" s="50"/>
      <c r="Q1209" s="50"/>
      <c r="R1209" s="50"/>
      <c r="S1209" s="50"/>
      <c r="T1209" s="50"/>
      <c r="U1209" s="51"/>
      <c r="V1209" s="52"/>
      <c r="W1209" s="53"/>
      <c r="X1209" s="53"/>
      <c r="Y1209" s="53"/>
      <c r="Z1209" s="53"/>
      <c r="AA1209" s="48"/>
      <c r="AB1209" s="54"/>
      <c r="AC1209" s="54"/>
      <c r="AD1209" s="54"/>
      <c r="AE1209" s="54"/>
      <c r="AF1209" s="54"/>
      <c r="AG1209" s="54"/>
      <c r="AH1209" s="54"/>
      <c r="AI1209" s="54"/>
      <c r="AJ1209" s="49"/>
      <c r="AK1209" s="48"/>
      <c r="AL1209" s="54"/>
      <c r="AM1209" s="54"/>
      <c r="AN1209" s="54"/>
      <c r="AO1209" s="54"/>
      <c r="AP1209" s="54"/>
      <c r="AQ1209" s="54"/>
      <c r="AR1209" s="54"/>
      <c r="AS1209" s="54"/>
      <c r="AT1209" s="54"/>
      <c r="AU1209" s="54"/>
      <c r="AV1209" s="54"/>
      <c r="AW1209" s="54"/>
      <c r="AX1209" s="54"/>
      <c r="AY1209" s="54"/>
      <c r="AZ1209" s="54"/>
      <c r="BA1209" s="54"/>
      <c r="BB1209" s="54"/>
      <c r="BC1209" s="54"/>
      <c r="BD1209" s="54"/>
      <c r="BE1209" s="54"/>
      <c r="BF1209" s="54"/>
      <c r="BG1209" s="54"/>
      <c r="BH1209" s="54"/>
      <c r="BI1209" s="54"/>
      <c r="BJ1209" s="54"/>
      <c r="BK1209" s="54"/>
      <c r="BL1209" s="54"/>
      <c r="BM1209" s="54"/>
      <c r="BN1209" s="54"/>
      <c r="BO1209" s="54"/>
      <c r="BP1209" s="54"/>
      <c r="BQ1209" s="54"/>
      <c r="BR1209" s="54"/>
      <c r="BS1209" s="54"/>
      <c r="BT1209" s="54"/>
      <c r="BU1209" s="54"/>
      <c r="BV1209" s="54"/>
      <c r="BW1209" s="54"/>
      <c r="BX1209" s="49"/>
      <c r="BY1209" s="55"/>
      <c r="BZ1209" s="8"/>
      <c r="CE1209" s="12" t="str">
        <f t="shared" si="939"/>
        <v/>
      </c>
      <c r="CG1209" s="77" t="str">
        <f t="shared" si="940"/>
        <v/>
      </c>
      <c r="CH1209" s="80" t="str">
        <f t="shared" si="941"/>
        <v/>
      </c>
      <c r="CL1209" s="12" t="str">
        <f t="shared" si="942"/>
        <v/>
      </c>
      <c r="CM1209" s="12" t="str">
        <f t="shared" si="943"/>
        <v/>
      </c>
      <c r="CN1209" s="12" t="str" cm="1">
        <f t="array" ref="CN1209">IF(OR($CE1209="", $CG$3=""), "", IF(IFERROR(INDEX($K1209:$T1209, $CK1209, MATCH(CN$3, $K$3:$T$3, 0)), "")="", $CC$4, $CC$3))</f>
        <v/>
      </c>
      <c r="CO1209" s="12" t="str" cm="1">
        <f t="array" ref="CO1209">IF(OR($CE1209="", $CG$3=""), "", IF(IFERROR(INDEX($AA1209:$AJ1209, $CK1209, MATCH(CO$3, $AA$3:$AJ$3, 0)), "")="", $CC$4, $CC$3))</f>
        <v/>
      </c>
      <c r="CP1209" s="12" t="str">
        <f>IF(OR($CE1209="", $CG$3=""), "", IF(CP$3='Property List &amp; Features'!$BG$9, $CC$3, IF(CP$3=$I1209, $CC$3, $CC$4)))</f>
        <v/>
      </c>
      <c r="CQ1209" s="12" t="str">
        <f>IF(OR($CE1209="", $CG$3=""), "", IF(CQ$3='Property List &amp; Features'!$BG$9, $CC$3, IF(CQ$3=$J1209, $CC$3, $CC$4)))</f>
        <v/>
      </c>
      <c r="CR1209" s="12" t="str">
        <f t="shared" si="944"/>
        <v/>
      </c>
      <c r="CS1209" s="12" t="str">
        <f t="shared" si="945"/>
        <v/>
      </c>
      <c r="CT1209" s="12" t="str">
        <f t="shared" si="946"/>
        <v/>
      </c>
      <c r="CU1209" s="12" t="str">
        <f t="shared" si="947"/>
        <v/>
      </c>
      <c r="CV1209" s="12" t="str">
        <f t="shared" si="948"/>
        <v/>
      </c>
      <c r="CW1209" s="12" t="str">
        <f t="shared" si="970"/>
        <v/>
      </c>
      <c r="CX1209" s="12" t="str">
        <f t="shared" si="971"/>
        <v/>
      </c>
      <c r="CY1209" s="12" t="str">
        <f t="shared" si="972"/>
        <v/>
      </c>
      <c r="CZ1209" s="12" t="str">
        <f t="shared" si="973"/>
        <v/>
      </c>
      <c r="DA1209" s="12" t="str">
        <f t="shared" si="974"/>
        <v/>
      </c>
      <c r="DB1209" s="12" t="str">
        <f t="shared" si="975"/>
        <v/>
      </c>
      <c r="DC1209" s="12" t="str">
        <f t="shared" si="976"/>
        <v/>
      </c>
      <c r="DD1209" s="12" t="str">
        <f t="shared" si="977"/>
        <v/>
      </c>
      <c r="DE1209" s="12" t="str">
        <f t="shared" si="978"/>
        <v/>
      </c>
      <c r="DF1209" s="12" t="str">
        <f t="shared" si="979"/>
        <v/>
      </c>
      <c r="DG1209" s="12" t="str">
        <f t="shared" si="980"/>
        <v/>
      </c>
      <c r="DH1209" s="12" t="str">
        <f t="shared" si="981"/>
        <v/>
      </c>
      <c r="DI1209" s="12" t="str">
        <f t="shared" si="982"/>
        <v/>
      </c>
      <c r="DJ1209" s="12" t="str">
        <f t="shared" si="983"/>
        <v/>
      </c>
      <c r="DK1209" s="12" t="str">
        <f t="shared" si="984"/>
        <v/>
      </c>
      <c r="DL1209" s="12" t="str">
        <f t="shared" si="985"/>
        <v/>
      </c>
      <c r="DM1209" s="12" t="str">
        <f t="shared" si="986"/>
        <v/>
      </c>
      <c r="DN1209" s="12" t="str">
        <f t="shared" si="987"/>
        <v/>
      </c>
      <c r="DO1209" s="12" t="str">
        <f t="shared" si="988"/>
        <v/>
      </c>
      <c r="DP1209" s="12" t="str">
        <f t="shared" si="989"/>
        <v/>
      </c>
      <c r="DQ1209" s="12" t="str">
        <f t="shared" si="990"/>
        <v/>
      </c>
      <c r="DR1209" s="12" t="str">
        <f t="shared" si="952"/>
        <v/>
      </c>
      <c r="DS1209" s="12" t="str">
        <f t="shared" si="953"/>
        <v/>
      </c>
      <c r="DT1209" s="12" t="str">
        <f t="shared" si="954"/>
        <v/>
      </c>
      <c r="DU1209" s="12" t="str">
        <f t="shared" si="955"/>
        <v/>
      </c>
      <c r="DV1209" s="12" t="str">
        <f t="shared" si="956"/>
        <v/>
      </c>
      <c r="DW1209" s="12" t="str">
        <f t="shared" si="957"/>
        <v/>
      </c>
      <c r="DX1209" s="12" t="str">
        <f t="shared" si="958"/>
        <v/>
      </c>
      <c r="DY1209" s="12" t="str">
        <f t="shared" si="959"/>
        <v/>
      </c>
      <c r="DZ1209" s="12" t="str">
        <f t="shared" si="960"/>
        <v/>
      </c>
      <c r="EA1209" s="12" t="str">
        <f t="shared" si="961"/>
        <v/>
      </c>
      <c r="EB1209" s="12" t="str">
        <f t="shared" si="962"/>
        <v/>
      </c>
      <c r="EC1209" s="12" t="str">
        <f t="shared" si="963"/>
        <v/>
      </c>
      <c r="ED1209" s="12" t="str">
        <f t="shared" si="964"/>
        <v/>
      </c>
      <c r="EE1209" s="12" t="str">
        <f t="shared" si="965"/>
        <v/>
      </c>
      <c r="EF1209" s="12" t="str">
        <f t="shared" si="966"/>
        <v/>
      </c>
      <c r="EG1209" s="12" t="str">
        <f t="shared" si="967"/>
        <v/>
      </c>
      <c r="EH1209" s="12" t="str">
        <f t="shared" si="968"/>
        <v/>
      </c>
      <c r="EI1209" s="12" t="str">
        <f t="shared" si="969"/>
        <v/>
      </c>
      <c r="EK1209" s="83" t="str">
        <f t="shared" si="949"/>
        <v/>
      </c>
      <c r="EM1209" s="12" t="str">
        <f t="shared" si="950"/>
        <v/>
      </c>
      <c r="EO1209" s="12" t="str">
        <f t="shared" si="951"/>
        <v/>
      </c>
      <c r="EQ1209" s="12" t="str">
        <f>IF($EO1209="", "", IF($EQ$8=$EQ$6, COUNTIF($EO$11:$EO$2510, "&gt;"&amp;$EO1209)+1+COUNTIF($EO$11:$EO1209, $EO1209)-1, COUNTIF($EO$11:$EO$2510, "&lt;"&amp;$EO1209)+1+COUNTIF($EO$11:$EO1209, $EO1209)-1))</f>
        <v/>
      </c>
    </row>
    <row r="1210" spans="1:147" x14ac:dyDescent="0.55000000000000004">
      <c r="A1210" s="8"/>
      <c r="B1210" s="12" t="str">
        <f>IF($D1210="", "", COUNTIF($D$11:$D1210, $D1210))</f>
        <v/>
      </c>
      <c r="C1210" s="8"/>
      <c r="D1210" s="45"/>
      <c r="E1210" s="46"/>
      <c r="F1210" s="47"/>
      <c r="G1210" s="54"/>
      <c r="H1210" s="54"/>
      <c r="I1210" s="48"/>
      <c r="J1210" s="49"/>
      <c r="K1210" s="50"/>
      <c r="L1210" s="50"/>
      <c r="M1210" s="50"/>
      <c r="N1210" s="50"/>
      <c r="O1210" s="50"/>
      <c r="P1210" s="50"/>
      <c r="Q1210" s="50"/>
      <c r="R1210" s="50"/>
      <c r="S1210" s="50"/>
      <c r="T1210" s="50"/>
      <c r="U1210" s="51"/>
      <c r="V1210" s="52"/>
      <c r="W1210" s="53"/>
      <c r="X1210" s="53"/>
      <c r="Y1210" s="53"/>
      <c r="Z1210" s="53"/>
      <c r="AA1210" s="48"/>
      <c r="AB1210" s="54"/>
      <c r="AC1210" s="54"/>
      <c r="AD1210" s="54"/>
      <c r="AE1210" s="54"/>
      <c r="AF1210" s="54"/>
      <c r="AG1210" s="54"/>
      <c r="AH1210" s="54"/>
      <c r="AI1210" s="54"/>
      <c r="AJ1210" s="49"/>
      <c r="AK1210" s="48"/>
      <c r="AL1210" s="54"/>
      <c r="AM1210" s="54"/>
      <c r="AN1210" s="54"/>
      <c r="AO1210" s="54"/>
      <c r="AP1210" s="54"/>
      <c r="AQ1210" s="54"/>
      <c r="AR1210" s="54"/>
      <c r="AS1210" s="54"/>
      <c r="AT1210" s="54"/>
      <c r="AU1210" s="54"/>
      <c r="AV1210" s="54"/>
      <c r="AW1210" s="54"/>
      <c r="AX1210" s="54"/>
      <c r="AY1210" s="54"/>
      <c r="AZ1210" s="54"/>
      <c r="BA1210" s="54"/>
      <c r="BB1210" s="54"/>
      <c r="BC1210" s="54"/>
      <c r="BD1210" s="54"/>
      <c r="BE1210" s="54"/>
      <c r="BF1210" s="54"/>
      <c r="BG1210" s="54"/>
      <c r="BH1210" s="54"/>
      <c r="BI1210" s="54"/>
      <c r="BJ1210" s="54"/>
      <c r="BK1210" s="54"/>
      <c r="BL1210" s="54"/>
      <c r="BM1210" s="54"/>
      <c r="BN1210" s="54"/>
      <c r="BO1210" s="54"/>
      <c r="BP1210" s="54"/>
      <c r="BQ1210" s="54"/>
      <c r="BR1210" s="54"/>
      <c r="BS1210" s="54"/>
      <c r="BT1210" s="54"/>
      <c r="BU1210" s="54"/>
      <c r="BV1210" s="54"/>
      <c r="BW1210" s="54"/>
      <c r="BX1210" s="49"/>
      <c r="BY1210" s="55"/>
      <c r="BZ1210" s="8"/>
      <c r="CE1210" s="12" t="str">
        <f t="shared" si="939"/>
        <v/>
      </c>
      <c r="CG1210" s="77" t="str">
        <f t="shared" si="940"/>
        <v/>
      </c>
      <c r="CH1210" s="80" t="str">
        <f t="shared" si="941"/>
        <v/>
      </c>
      <c r="CL1210" s="12" t="str">
        <f t="shared" si="942"/>
        <v/>
      </c>
      <c r="CM1210" s="12" t="str">
        <f t="shared" si="943"/>
        <v/>
      </c>
      <c r="CN1210" s="12" t="str" cm="1">
        <f t="array" ref="CN1210">IF(OR($CE1210="", $CG$3=""), "", IF(IFERROR(INDEX($K1210:$T1210, $CK1210, MATCH(CN$3, $K$3:$T$3, 0)), "")="", $CC$4, $CC$3))</f>
        <v/>
      </c>
      <c r="CO1210" s="12" t="str" cm="1">
        <f t="array" ref="CO1210">IF(OR($CE1210="", $CG$3=""), "", IF(IFERROR(INDEX($AA1210:$AJ1210, $CK1210, MATCH(CO$3, $AA$3:$AJ$3, 0)), "")="", $CC$4, $CC$3))</f>
        <v/>
      </c>
      <c r="CP1210" s="12" t="str">
        <f>IF(OR($CE1210="", $CG$3=""), "", IF(CP$3='Property List &amp; Features'!$BG$9, $CC$3, IF(CP$3=$I1210, $CC$3, $CC$4)))</f>
        <v/>
      </c>
      <c r="CQ1210" s="12" t="str">
        <f>IF(OR($CE1210="", $CG$3=""), "", IF(CQ$3='Property List &amp; Features'!$BG$9, $CC$3, IF(CQ$3=$J1210, $CC$3, $CC$4)))</f>
        <v/>
      </c>
      <c r="CR1210" s="12" t="str">
        <f t="shared" si="944"/>
        <v/>
      </c>
      <c r="CS1210" s="12" t="str">
        <f t="shared" si="945"/>
        <v/>
      </c>
      <c r="CT1210" s="12" t="str">
        <f t="shared" si="946"/>
        <v/>
      </c>
      <c r="CU1210" s="12" t="str">
        <f t="shared" si="947"/>
        <v/>
      </c>
      <c r="CV1210" s="12" t="str">
        <f t="shared" si="948"/>
        <v/>
      </c>
      <c r="CW1210" s="12" t="str">
        <f t="shared" si="970"/>
        <v/>
      </c>
      <c r="CX1210" s="12" t="str">
        <f t="shared" si="971"/>
        <v/>
      </c>
      <c r="CY1210" s="12" t="str">
        <f t="shared" si="972"/>
        <v/>
      </c>
      <c r="CZ1210" s="12" t="str">
        <f t="shared" si="973"/>
        <v/>
      </c>
      <c r="DA1210" s="12" t="str">
        <f t="shared" si="974"/>
        <v/>
      </c>
      <c r="DB1210" s="12" t="str">
        <f t="shared" si="975"/>
        <v/>
      </c>
      <c r="DC1210" s="12" t="str">
        <f t="shared" si="976"/>
        <v/>
      </c>
      <c r="DD1210" s="12" t="str">
        <f t="shared" si="977"/>
        <v/>
      </c>
      <c r="DE1210" s="12" t="str">
        <f t="shared" si="978"/>
        <v/>
      </c>
      <c r="DF1210" s="12" t="str">
        <f t="shared" si="979"/>
        <v/>
      </c>
      <c r="DG1210" s="12" t="str">
        <f t="shared" si="980"/>
        <v/>
      </c>
      <c r="DH1210" s="12" t="str">
        <f t="shared" si="981"/>
        <v/>
      </c>
      <c r="DI1210" s="12" t="str">
        <f t="shared" si="982"/>
        <v/>
      </c>
      <c r="DJ1210" s="12" t="str">
        <f t="shared" si="983"/>
        <v/>
      </c>
      <c r="DK1210" s="12" t="str">
        <f t="shared" si="984"/>
        <v/>
      </c>
      <c r="DL1210" s="12" t="str">
        <f t="shared" si="985"/>
        <v/>
      </c>
      <c r="DM1210" s="12" t="str">
        <f t="shared" si="986"/>
        <v/>
      </c>
      <c r="DN1210" s="12" t="str">
        <f t="shared" si="987"/>
        <v/>
      </c>
      <c r="DO1210" s="12" t="str">
        <f t="shared" si="988"/>
        <v/>
      </c>
      <c r="DP1210" s="12" t="str">
        <f t="shared" si="989"/>
        <v/>
      </c>
      <c r="DQ1210" s="12" t="str">
        <f t="shared" si="990"/>
        <v/>
      </c>
      <c r="DR1210" s="12" t="str">
        <f t="shared" si="952"/>
        <v/>
      </c>
      <c r="DS1210" s="12" t="str">
        <f t="shared" si="953"/>
        <v/>
      </c>
      <c r="DT1210" s="12" t="str">
        <f t="shared" si="954"/>
        <v/>
      </c>
      <c r="DU1210" s="12" t="str">
        <f t="shared" si="955"/>
        <v/>
      </c>
      <c r="DV1210" s="12" t="str">
        <f t="shared" si="956"/>
        <v/>
      </c>
      <c r="DW1210" s="12" t="str">
        <f t="shared" si="957"/>
        <v/>
      </c>
      <c r="DX1210" s="12" t="str">
        <f t="shared" si="958"/>
        <v/>
      </c>
      <c r="DY1210" s="12" t="str">
        <f t="shared" si="959"/>
        <v/>
      </c>
      <c r="DZ1210" s="12" t="str">
        <f t="shared" si="960"/>
        <v/>
      </c>
      <c r="EA1210" s="12" t="str">
        <f t="shared" si="961"/>
        <v/>
      </c>
      <c r="EB1210" s="12" t="str">
        <f t="shared" si="962"/>
        <v/>
      </c>
      <c r="EC1210" s="12" t="str">
        <f t="shared" si="963"/>
        <v/>
      </c>
      <c r="ED1210" s="12" t="str">
        <f t="shared" si="964"/>
        <v/>
      </c>
      <c r="EE1210" s="12" t="str">
        <f t="shared" si="965"/>
        <v/>
      </c>
      <c r="EF1210" s="12" t="str">
        <f t="shared" si="966"/>
        <v/>
      </c>
      <c r="EG1210" s="12" t="str">
        <f t="shared" si="967"/>
        <v/>
      </c>
      <c r="EH1210" s="12" t="str">
        <f t="shared" si="968"/>
        <v/>
      </c>
      <c r="EI1210" s="12" t="str">
        <f t="shared" si="969"/>
        <v/>
      </c>
      <c r="EK1210" s="83" t="str">
        <f t="shared" si="949"/>
        <v/>
      </c>
      <c r="EM1210" s="12" t="str">
        <f t="shared" si="950"/>
        <v/>
      </c>
      <c r="EO1210" s="12" t="str">
        <f t="shared" si="951"/>
        <v/>
      </c>
      <c r="EQ1210" s="12" t="str">
        <f>IF($EO1210="", "", IF($EQ$8=$EQ$6, COUNTIF($EO$11:$EO$2510, "&gt;"&amp;$EO1210)+1+COUNTIF($EO$11:$EO1210, $EO1210)-1, COUNTIF($EO$11:$EO$2510, "&lt;"&amp;$EO1210)+1+COUNTIF($EO$11:$EO1210, $EO1210)-1))</f>
        <v/>
      </c>
    </row>
    <row r="1211" spans="1:147" x14ac:dyDescent="0.55000000000000004">
      <c r="A1211" s="8"/>
      <c r="B1211" s="12" t="str">
        <f>IF($D1211="", "", COUNTIF($D$11:$D1211, $D1211))</f>
        <v/>
      </c>
      <c r="C1211" s="8"/>
      <c r="D1211" s="45"/>
      <c r="E1211" s="46"/>
      <c r="F1211" s="47"/>
      <c r="G1211" s="54"/>
      <c r="H1211" s="54"/>
      <c r="I1211" s="48"/>
      <c r="J1211" s="49"/>
      <c r="K1211" s="50"/>
      <c r="L1211" s="50"/>
      <c r="M1211" s="50"/>
      <c r="N1211" s="50"/>
      <c r="O1211" s="50"/>
      <c r="P1211" s="50"/>
      <c r="Q1211" s="50"/>
      <c r="R1211" s="50"/>
      <c r="S1211" s="50"/>
      <c r="T1211" s="50"/>
      <c r="U1211" s="51"/>
      <c r="V1211" s="52"/>
      <c r="W1211" s="53"/>
      <c r="X1211" s="53"/>
      <c r="Y1211" s="53"/>
      <c r="Z1211" s="53"/>
      <c r="AA1211" s="48"/>
      <c r="AB1211" s="54"/>
      <c r="AC1211" s="54"/>
      <c r="AD1211" s="54"/>
      <c r="AE1211" s="54"/>
      <c r="AF1211" s="54"/>
      <c r="AG1211" s="54"/>
      <c r="AH1211" s="54"/>
      <c r="AI1211" s="54"/>
      <c r="AJ1211" s="49"/>
      <c r="AK1211" s="48"/>
      <c r="AL1211" s="54"/>
      <c r="AM1211" s="54"/>
      <c r="AN1211" s="54"/>
      <c r="AO1211" s="54"/>
      <c r="AP1211" s="54"/>
      <c r="AQ1211" s="54"/>
      <c r="AR1211" s="54"/>
      <c r="AS1211" s="54"/>
      <c r="AT1211" s="54"/>
      <c r="AU1211" s="54"/>
      <c r="AV1211" s="54"/>
      <c r="AW1211" s="54"/>
      <c r="AX1211" s="54"/>
      <c r="AY1211" s="54"/>
      <c r="AZ1211" s="54"/>
      <c r="BA1211" s="54"/>
      <c r="BB1211" s="54"/>
      <c r="BC1211" s="54"/>
      <c r="BD1211" s="54"/>
      <c r="BE1211" s="54"/>
      <c r="BF1211" s="54"/>
      <c r="BG1211" s="54"/>
      <c r="BH1211" s="54"/>
      <c r="BI1211" s="54"/>
      <c r="BJ1211" s="54"/>
      <c r="BK1211" s="54"/>
      <c r="BL1211" s="54"/>
      <c r="BM1211" s="54"/>
      <c r="BN1211" s="54"/>
      <c r="BO1211" s="54"/>
      <c r="BP1211" s="54"/>
      <c r="BQ1211" s="54"/>
      <c r="BR1211" s="54"/>
      <c r="BS1211" s="54"/>
      <c r="BT1211" s="54"/>
      <c r="BU1211" s="54"/>
      <c r="BV1211" s="54"/>
      <c r="BW1211" s="54"/>
      <c r="BX1211" s="49"/>
      <c r="BY1211" s="55"/>
      <c r="BZ1211" s="8"/>
      <c r="CE1211" s="12" t="str">
        <f t="shared" si="939"/>
        <v/>
      </c>
      <c r="CG1211" s="77" t="str">
        <f t="shared" si="940"/>
        <v/>
      </c>
      <c r="CH1211" s="80" t="str">
        <f t="shared" si="941"/>
        <v/>
      </c>
      <c r="CL1211" s="12" t="str">
        <f t="shared" si="942"/>
        <v/>
      </c>
      <c r="CM1211" s="12" t="str">
        <f t="shared" si="943"/>
        <v/>
      </c>
      <c r="CN1211" s="12" t="str" cm="1">
        <f t="array" ref="CN1211">IF(OR($CE1211="", $CG$3=""), "", IF(IFERROR(INDEX($K1211:$T1211, $CK1211, MATCH(CN$3, $K$3:$T$3, 0)), "")="", $CC$4, $CC$3))</f>
        <v/>
      </c>
      <c r="CO1211" s="12" t="str" cm="1">
        <f t="array" ref="CO1211">IF(OR($CE1211="", $CG$3=""), "", IF(IFERROR(INDEX($AA1211:$AJ1211, $CK1211, MATCH(CO$3, $AA$3:$AJ$3, 0)), "")="", $CC$4, $CC$3))</f>
        <v/>
      </c>
      <c r="CP1211" s="12" t="str">
        <f>IF(OR($CE1211="", $CG$3=""), "", IF(CP$3='Property List &amp; Features'!$BG$9, $CC$3, IF(CP$3=$I1211, $CC$3, $CC$4)))</f>
        <v/>
      </c>
      <c r="CQ1211" s="12" t="str">
        <f>IF(OR($CE1211="", $CG$3=""), "", IF(CQ$3='Property List &amp; Features'!$BG$9, $CC$3, IF(CQ$3=$J1211, $CC$3, $CC$4)))</f>
        <v/>
      </c>
      <c r="CR1211" s="12" t="str">
        <f t="shared" si="944"/>
        <v/>
      </c>
      <c r="CS1211" s="12" t="str">
        <f t="shared" si="945"/>
        <v/>
      </c>
      <c r="CT1211" s="12" t="str">
        <f t="shared" si="946"/>
        <v/>
      </c>
      <c r="CU1211" s="12" t="str">
        <f t="shared" si="947"/>
        <v/>
      </c>
      <c r="CV1211" s="12" t="str">
        <f t="shared" si="948"/>
        <v/>
      </c>
      <c r="CW1211" s="12" t="str">
        <f t="shared" si="970"/>
        <v/>
      </c>
      <c r="CX1211" s="12" t="str">
        <f t="shared" si="971"/>
        <v/>
      </c>
      <c r="CY1211" s="12" t="str">
        <f t="shared" si="972"/>
        <v/>
      </c>
      <c r="CZ1211" s="12" t="str">
        <f t="shared" si="973"/>
        <v/>
      </c>
      <c r="DA1211" s="12" t="str">
        <f t="shared" si="974"/>
        <v/>
      </c>
      <c r="DB1211" s="12" t="str">
        <f t="shared" si="975"/>
        <v/>
      </c>
      <c r="DC1211" s="12" t="str">
        <f t="shared" si="976"/>
        <v/>
      </c>
      <c r="DD1211" s="12" t="str">
        <f t="shared" si="977"/>
        <v/>
      </c>
      <c r="DE1211" s="12" t="str">
        <f t="shared" si="978"/>
        <v/>
      </c>
      <c r="DF1211" s="12" t="str">
        <f t="shared" si="979"/>
        <v/>
      </c>
      <c r="DG1211" s="12" t="str">
        <f t="shared" si="980"/>
        <v/>
      </c>
      <c r="DH1211" s="12" t="str">
        <f t="shared" si="981"/>
        <v/>
      </c>
      <c r="DI1211" s="12" t="str">
        <f t="shared" si="982"/>
        <v/>
      </c>
      <c r="DJ1211" s="12" t="str">
        <f t="shared" si="983"/>
        <v/>
      </c>
      <c r="DK1211" s="12" t="str">
        <f t="shared" si="984"/>
        <v/>
      </c>
      <c r="DL1211" s="12" t="str">
        <f t="shared" si="985"/>
        <v/>
      </c>
      <c r="DM1211" s="12" t="str">
        <f t="shared" si="986"/>
        <v/>
      </c>
      <c r="DN1211" s="12" t="str">
        <f t="shared" si="987"/>
        <v/>
      </c>
      <c r="DO1211" s="12" t="str">
        <f t="shared" si="988"/>
        <v/>
      </c>
      <c r="DP1211" s="12" t="str">
        <f t="shared" si="989"/>
        <v/>
      </c>
      <c r="DQ1211" s="12" t="str">
        <f t="shared" si="990"/>
        <v/>
      </c>
      <c r="DR1211" s="12" t="str">
        <f t="shared" si="952"/>
        <v/>
      </c>
      <c r="DS1211" s="12" t="str">
        <f t="shared" si="953"/>
        <v/>
      </c>
      <c r="DT1211" s="12" t="str">
        <f t="shared" si="954"/>
        <v/>
      </c>
      <c r="DU1211" s="12" t="str">
        <f t="shared" si="955"/>
        <v/>
      </c>
      <c r="DV1211" s="12" t="str">
        <f t="shared" si="956"/>
        <v/>
      </c>
      <c r="DW1211" s="12" t="str">
        <f t="shared" si="957"/>
        <v/>
      </c>
      <c r="DX1211" s="12" t="str">
        <f t="shared" si="958"/>
        <v/>
      </c>
      <c r="DY1211" s="12" t="str">
        <f t="shared" si="959"/>
        <v/>
      </c>
      <c r="DZ1211" s="12" t="str">
        <f t="shared" si="960"/>
        <v/>
      </c>
      <c r="EA1211" s="12" t="str">
        <f t="shared" si="961"/>
        <v/>
      </c>
      <c r="EB1211" s="12" t="str">
        <f t="shared" si="962"/>
        <v/>
      </c>
      <c r="EC1211" s="12" t="str">
        <f t="shared" si="963"/>
        <v/>
      </c>
      <c r="ED1211" s="12" t="str">
        <f t="shared" si="964"/>
        <v/>
      </c>
      <c r="EE1211" s="12" t="str">
        <f t="shared" si="965"/>
        <v/>
      </c>
      <c r="EF1211" s="12" t="str">
        <f t="shared" si="966"/>
        <v/>
      </c>
      <c r="EG1211" s="12" t="str">
        <f t="shared" si="967"/>
        <v/>
      </c>
      <c r="EH1211" s="12" t="str">
        <f t="shared" si="968"/>
        <v/>
      </c>
      <c r="EI1211" s="12" t="str">
        <f t="shared" si="969"/>
        <v/>
      </c>
      <c r="EK1211" s="83" t="str">
        <f t="shared" si="949"/>
        <v/>
      </c>
      <c r="EM1211" s="12" t="str">
        <f t="shared" si="950"/>
        <v/>
      </c>
      <c r="EO1211" s="12" t="str">
        <f t="shared" si="951"/>
        <v/>
      </c>
      <c r="EQ1211" s="12" t="str">
        <f>IF($EO1211="", "", IF($EQ$8=$EQ$6, COUNTIF($EO$11:$EO$2510, "&gt;"&amp;$EO1211)+1+COUNTIF($EO$11:$EO1211, $EO1211)-1, COUNTIF($EO$11:$EO$2510, "&lt;"&amp;$EO1211)+1+COUNTIF($EO$11:$EO1211, $EO1211)-1))</f>
        <v/>
      </c>
    </row>
    <row r="1212" spans="1:147" x14ac:dyDescent="0.55000000000000004">
      <c r="A1212" s="8"/>
      <c r="B1212" s="12" t="str">
        <f>IF($D1212="", "", COUNTIF($D$11:$D1212, $D1212))</f>
        <v/>
      </c>
      <c r="C1212" s="8"/>
      <c r="D1212" s="45"/>
      <c r="E1212" s="46"/>
      <c r="F1212" s="47"/>
      <c r="G1212" s="54"/>
      <c r="H1212" s="54"/>
      <c r="I1212" s="48"/>
      <c r="J1212" s="49"/>
      <c r="K1212" s="50"/>
      <c r="L1212" s="50"/>
      <c r="M1212" s="50"/>
      <c r="N1212" s="50"/>
      <c r="O1212" s="50"/>
      <c r="P1212" s="50"/>
      <c r="Q1212" s="50"/>
      <c r="R1212" s="50"/>
      <c r="S1212" s="50"/>
      <c r="T1212" s="50"/>
      <c r="U1212" s="51"/>
      <c r="V1212" s="52"/>
      <c r="W1212" s="53"/>
      <c r="X1212" s="53"/>
      <c r="Y1212" s="53"/>
      <c r="Z1212" s="53"/>
      <c r="AA1212" s="48"/>
      <c r="AB1212" s="54"/>
      <c r="AC1212" s="54"/>
      <c r="AD1212" s="54"/>
      <c r="AE1212" s="54"/>
      <c r="AF1212" s="54"/>
      <c r="AG1212" s="54"/>
      <c r="AH1212" s="54"/>
      <c r="AI1212" s="54"/>
      <c r="AJ1212" s="49"/>
      <c r="AK1212" s="48"/>
      <c r="AL1212" s="54"/>
      <c r="AM1212" s="54"/>
      <c r="AN1212" s="54"/>
      <c r="AO1212" s="54"/>
      <c r="AP1212" s="54"/>
      <c r="AQ1212" s="54"/>
      <c r="AR1212" s="54"/>
      <c r="AS1212" s="54"/>
      <c r="AT1212" s="54"/>
      <c r="AU1212" s="54"/>
      <c r="AV1212" s="54"/>
      <c r="AW1212" s="54"/>
      <c r="AX1212" s="54"/>
      <c r="AY1212" s="54"/>
      <c r="AZ1212" s="54"/>
      <c r="BA1212" s="54"/>
      <c r="BB1212" s="54"/>
      <c r="BC1212" s="54"/>
      <c r="BD1212" s="54"/>
      <c r="BE1212" s="54"/>
      <c r="BF1212" s="54"/>
      <c r="BG1212" s="54"/>
      <c r="BH1212" s="54"/>
      <c r="BI1212" s="54"/>
      <c r="BJ1212" s="54"/>
      <c r="BK1212" s="54"/>
      <c r="BL1212" s="54"/>
      <c r="BM1212" s="54"/>
      <c r="BN1212" s="54"/>
      <c r="BO1212" s="54"/>
      <c r="BP1212" s="54"/>
      <c r="BQ1212" s="54"/>
      <c r="BR1212" s="54"/>
      <c r="BS1212" s="54"/>
      <c r="BT1212" s="54"/>
      <c r="BU1212" s="54"/>
      <c r="BV1212" s="54"/>
      <c r="BW1212" s="54"/>
      <c r="BX1212" s="49"/>
      <c r="BY1212" s="55"/>
      <c r="BZ1212" s="8"/>
      <c r="CE1212" s="12" t="str">
        <f t="shared" si="939"/>
        <v/>
      </c>
      <c r="CG1212" s="77" t="str">
        <f t="shared" si="940"/>
        <v/>
      </c>
      <c r="CH1212" s="80" t="str">
        <f t="shared" si="941"/>
        <v/>
      </c>
      <c r="CL1212" s="12" t="str">
        <f t="shared" si="942"/>
        <v/>
      </c>
      <c r="CM1212" s="12" t="str">
        <f t="shared" si="943"/>
        <v/>
      </c>
      <c r="CN1212" s="12" t="str" cm="1">
        <f t="array" ref="CN1212">IF(OR($CE1212="", $CG$3=""), "", IF(IFERROR(INDEX($K1212:$T1212, $CK1212, MATCH(CN$3, $K$3:$T$3, 0)), "")="", $CC$4, $CC$3))</f>
        <v/>
      </c>
      <c r="CO1212" s="12" t="str" cm="1">
        <f t="array" ref="CO1212">IF(OR($CE1212="", $CG$3=""), "", IF(IFERROR(INDEX($AA1212:$AJ1212, $CK1212, MATCH(CO$3, $AA$3:$AJ$3, 0)), "")="", $CC$4, $CC$3))</f>
        <v/>
      </c>
      <c r="CP1212" s="12" t="str">
        <f>IF(OR($CE1212="", $CG$3=""), "", IF(CP$3='Property List &amp; Features'!$BG$9, $CC$3, IF(CP$3=$I1212, $CC$3, $CC$4)))</f>
        <v/>
      </c>
      <c r="CQ1212" s="12" t="str">
        <f>IF(OR($CE1212="", $CG$3=""), "", IF(CQ$3='Property List &amp; Features'!$BG$9, $CC$3, IF(CQ$3=$J1212, $CC$3, $CC$4)))</f>
        <v/>
      </c>
      <c r="CR1212" s="12" t="str">
        <f t="shared" si="944"/>
        <v/>
      </c>
      <c r="CS1212" s="12" t="str">
        <f t="shared" si="945"/>
        <v/>
      </c>
      <c r="CT1212" s="12" t="str">
        <f t="shared" si="946"/>
        <v/>
      </c>
      <c r="CU1212" s="12" t="str">
        <f t="shared" si="947"/>
        <v/>
      </c>
      <c r="CV1212" s="12" t="str">
        <f t="shared" si="948"/>
        <v/>
      </c>
      <c r="CW1212" s="12" t="str">
        <f t="shared" si="970"/>
        <v/>
      </c>
      <c r="CX1212" s="12" t="str">
        <f t="shared" si="971"/>
        <v/>
      </c>
      <c r="CY1212" s="12" t="str">
        <f t="shared" si="972"/>
        <v/>
      </c>
      <c r="CZ1212" s="12" t="str">
        <f t="shared" si="973"/>
        <v/>
      </c>
      <c r="DA1212" s="12" t="str">
        <f t="shared" si="974"/>
        <v/>
      </c>
      <c r="DB1212" s="12" t="str">
        <f t="shared" si="975"/>
        <v/>
      </c>
      <c r="DC1212" s="12" t="str">
        <f t="shared" si="976"/>
        <v/>
      </c>
      <c r="DD1212" s="12" t="str">
        <f t="shared" si="977"/>
        <v/>
      </c>
      <c r="DE1212" s="12" t="str">
        <f t="shared" si="978"/>
        <v/>
      </c>
      <c r="DF1212" s="12" t="str">
        <f t="shared" si="979"/>
        <v/>
      </c>
      <c r="DG1212" s="12" t="str">
        <f t="shared" si="980"/>
        <v/>
      </c>
      <c r="DH1212" s="12" t="str">
        <f t="shared" si="981"/>
        <v/>
      </c>
      <c r="DI1212" s="12" t="str">
        <f t="shared" si="982"/>
        <v/>
      </c>
      <c r="DJ1212" s="12" t="str">
        <f t="shared" si="983"/>
        <v/>
      </c>
      <c r="DK1212" s="12" t="str">
        <f t="shared" si="984"/>
        <v/>
      </c>
      <c r="DL1212" s="12" t="str">
        <f t="shared" si="985"/>
        <v/>
      </c>
      <c r="DM1212" s="12" t="str">
        <f t="shared" si="986"/>
        <v/>
      </c>
      <c r="DN1212" s="12" t="str">
        <f t="shared" si="987"/>
        <v/>
      </c>
      <c r="DO1212" s="12" t="str">
        <f t="shared" si="988"/>
        <v/>
      </c>
      <c r="DP1212" s="12" t="str">
        <f t="shared" si="989"/>
        <v/>
      </c>
      <c r="DQ1212" s="12" t="str">
        <f t="shared" si="990"/>
        <v/>
      </c>
      <c r="DR1212" s="12" t="str">
        <f t="shared" si="952"/>
        <v/>
      </c>
      <c r="DS1212" s="12" t="str">
        <f t="shared" si="953"/>
        <v/>
      </c>
      <c r="DT1212" s="12" t="str">
        <f t="shared" si="954"/>
        <v/>
      </c>
      <c r="DU1212" s="12" t="str">
        <f t="shared" si="955"/>
        <v/>
      </c>
      <c r="DV1212" s="12" t="str">
        <f t="shared" si="956"/>
        <v/>
      </c>
      <c r="DW1212" s="12" t="str">
        <f t="shared" si="957"/>
        <v/>
      </c>
      <c r="DX1212" s="12" t="str">
        <f t="shared" si="958"/>
        <v/>
      </c>
      <c r="DY1212" s="12" t="str">
        <f t="shared" si="959"/>
        <v/>
      </c>
      <c r="DZ1212" s="12" t="str">
        <f t="shared" si="960"/>
        <v/>
      </c>
      <c r="EA1212" s="12" t="str">
        <f t="shared" si="961"/>
        <v/>
      </c>
      <c r="EB1212" s="12" t="str">
        <f t="shared" si="962"/>
        <v/>
      </c>
      <c r="EC1212" s="12" t="str">
        <f t="shared" si="963"/>
        <v/>
      </c>
      <c r="ED1212" s="12" t="str">
        <f t="shared" si="964"/>
        <v/>
      </c>
      <c r="EE1212" s="12" t="str">
        <f t="shared" si="965"/>
        <v/>
      </c>
      <c r="EF1212" s="12" t="str">
        <f t="shared" si="966"/>
        <v/>
      </c>
      <c r="EG1212" s="12" t="str">
        <f t="shared" si="967"/>
        <v/>
      </c>
      <c r="EH1212" s="12" t="str">
        <f t="shared" si="968"/>
        <v/>
      </c>
      <c r="EI1212" s="12" t="str">
        <f t="shared" si="969"/>
        <v/>
      </c>
      <c r="EK1212" s="83" t="str">
        <f t="shared" si="949"/>
        <v/>
      </c>
      <c r="EM1212" s="12" t="str">
        <f t="shared" si="950"/>
        <v/>
      </c>
      <c r="EO1212" s="12" t="str">
        <f t="shared" si="951"/>
        <v/>
      </c>
      <c r="EQ1212" s="12" t="str">
        <f>IF($EO1212="", "", IF($EQ$8=$EQ$6, COUNTIF($EO$11:$EO$2510, "&gt;"&amp;$EO1212)+1+COUNTIF($EO$11:$EO1212, $EO1212)-1, COUNTIF($EO$11:$EO$2510, "&lt;"&amp;$EO1212)+1+COUNTIF($EO$11:$EO1212, $EO1212)-1))</f>
        <v/>
      </c>
    </row>
    <row r="1213" spans="1:147" x14ac:dyDescent="0.55000000000000004">
      <c r="A1213" s="8"/>
      <c r="B1213" s="12" t="str">
        <f>IF($D1213="", "", COUNTIF($D$11:$D1213, $D1213))</f>
        <v/>
      </c>
      <c r="C1213" s="8"/>
      <c r="D1213" s="45"/>
      <c r="E1213" s="46"/>
      <c r="F1213" s="47"/>
      <c r="G1213" s="54"/>
      <c r="H1213" s="54"/>
      <c r="I1213" s="48"/>
      <c r="J1213" s="49"/>
      <c r="K1213" s="50"/>
      <c r="L1213" s="50"/>
      <c r="M1213" s="50"/>
      <c r="N1213" s="50"/>
      <c r="O1213" s="50"/>
      <c r="P1213" s="50"/>
      <c r="Q1213" s="50"/>
      <c r="R1213" s="50"/>
      <c r="S1213" s="50"/>
      <c r="T1213" s="50"/>
      <c r="U1213" s="51"/>
      <c r="V1213" s="52"/>
      <c r="W1213" s="53"/>
      <c r="X1213" s="53"/>
      <c r="Y1213" s="53"/>
      <c r="Z1213" s="53"/>
      <c r="AA1213" s="48"/>
      <c r="AB1213" s="54"/>
      <c r="AC1213" s="54"/>
      <c r="AD1213" s="54"/>
      <c r="AE1213" s="54"/>
      <c r="AF1213" s="54"/>
      <c r="AG1213" s="54"/>
      <c r="AH1213" s="54"/>
      <c r="AI1213" s="54"/>
      <c r="AJ1213" s="49"/>
      <c r="AK1213" s="48"/>
      <c r="AL1213" s="54"/>
      <c r="AM1213" s="54"/>
      <c r="AN1213" s="54"/>
      <c r="AO1213" s="54"/>
      <c r="AP1213" s="54"/>
      <c r="AQ1213" s="54"/>
      <c r="AR1213" s="54"/>
      <c r="AS1213" s="54"/>
      <c r="AT1213" s="54"/>
      <c r="AU1213" s="54"/>
      <c r="AV1213" s="54"/>
      <c r="AW1213" s="54"/>
      <c r="AX1213" s="54"/>
      <c r="AY1213" s="54"/>
      <c r="AZ1213" s="54"/>
      <c r="BA1213" s="54"/>
      <c r="BB1213" s="54"/>
      <c r="BC1213" s="54"/>
      <c r="BD1213" s="54"/>
      <c r="BE1213" s="54"/>
      <c r="BF1213" s="54"/>
      <c r="BG1213" s="54"/>
      <c r="BH1213" s="54"/>
      <c r="BI1213" s="54"/>
      <c r="BJ1213" s="54"/>
      <c r="BK1213" s="54"/>
      <c r="BL1213" s="54"/>
      <c r="BM1213" s="54"/>
      <c r="BN1213" s="54"/>
      <c r="BO1213" s="54"/>
      <c r="BP1213" s="54"/>
      <c r="BQ1213" s="54"/>
      <c r="BR1213" s="54"/>
      <c r="BS1213" s="54"/>
      <c r="BT1213" s="54"/>
      <c r="BU1213" s="54"/>
      <c r="BV1213" s="54"/>
      <c r="BW1213" s="54"/>
      <c r="BX1213" s="49"/>
      <c r="BY1213" s="55"/>
      <c r="BZ1213" s="8"/>
      <c r="CE1213" s="12" t="str">
        <f t="shared" si="939"/>
        <v/>
      </c>
      <c r="CG1213" s="77" t="str">
        <f t="shared" si="940"/>
        <v/>
      </c>
      <c r="CH1213" s="80" t="str">
        <f t="shared" si="941"/>
        <v/>
      </c>
      <c r="CL1213" s="12" t="str">
        <f t="shared" si="942"/>
        <v/>
      </c>
      <c r="CM1213" s="12" t="str">
        <f t="shared" si="943"/>
        <v/>
      </c>
      <c r="CN1213" s="12" t="str" cm="1">
        <f t="array" ref="CN1213">IF(OR($CE1213="", $CG$3=""), "", IF(IFERROR(INDEX($K1213:$T1213, $CK1213, MATCH(CN$3, $K$3:$T$3, 0)), "")="", $CC$4, $CC$3))</f>
        <v/>
      </c>
      <c r="CO1213" s="12" t="str" cm="1">
        <f t="array" ref="CO1213">IF(OR($CE1213="", $CG$3=""), "", IF(IFERROR(INDEX($AA1213:$AJ1213, $CK1213, MATCH(CO$3, $AA$3:$AJ$3, 0)), "")="", $CC$4, $CC$3))</f>
        <v/>
      </c>
      <c r="CP1213" s="12" t="str">
        <f>IF(OR($CE1213="", $CG$3=""), "", IF(CP$3='Property List &amp; Features'!$BG$9, $CC$3, IF(CP$3=$I1213, $CC$3, $CC$4)))</f>
        <v/>
      </c>
      <c r="CQ1213" s="12" t="str">
        <f>IF(OR($CE1213="", $CG$3=""), "", IF(CQ$3='Property List &amp; Features'!$BG$9, $CC$3, IF(CQ$3=$J1213, $CC$3, $CC$4)))</f>
        <v/>
      </c>
      <c r="CR1213" s="12" t="str">
        <f t="shared" si="944"/>
        <v/>
      </c>
      <c r="CS1213" s="12" t="str">
        <f t="shared" si="945"/>
        <v/>
      </c>
      <c r="CT1213" s="12" t="str">
        <f t="shared" si="946"/>
        <v/>
      </c>
      <c r="CU1213" s="12" t="str">
        <f t="shared" si="947"/>
        <v/>
      </c>
      <c r="CV1213" s="12" t="str">
        <f t="shared" si="948"/>
        <v/>
      </c>
      <c r="CW1213" s="12" t="str">
        <f t="shared" si="970"/>
        <v/>
      </c>
      <c r="CX1213" s="12" t="str">
        <f t="shared" si="971"/>
        <v/>
      </c>
      <c r="CY1213" s="12" t="str">
        <f t="shared" si="972"/>
        <v/>
      </c>
      <c r="CZ1213" s="12" t="str">
        <f t="shared" si="973"/>
        <v/>
      </c>
      <c r="DA1213" s="12" t="str">
        <f t="shared" si="974"/>
        <v/>
      </c>
      <c r="DB1213" s="12" t="str">
        <f t="shared" si="975"/>
        <v/>
      </c>
      <c r="DC1213" s="12" t="str">
        <f t="shared" si="976"/>
        <v/>
      </c>
      <c r="DD1213" s="12" t="str">
        <f t="shared" si="977"/>
        <v/>
      </c>
      <c r="DE1213" s="12" t="str">
        <f t="shared" si="978"/>
        <v/>
      </c>
      <c r="DF1213" s="12" t="str">
        <f t="shared" si="979"/>
        <v/>
      </c>
      <c r="DG1213" s="12" t="str">
        <f t="shared" si="980"/>
        <v/>
      </c>
      <c r="DH1213" s="12" t="str">
        <f t="shared" si="981"/>
        <v/>
      </c>
      <c r="DI1213" s="12" t="str">
        <f t="shared" si="982"/>
        <v/>
      </c>
      <c r="DJ1213" s="12" t="str">
        <f t="shared" si="983"/>
        <v/>
      </c>
      <c r="DK1213" s="12" t="str">
        <f t="shared" si="984"/>
        <v/>
      </c>
      <c r="DL1213" s="12" t="str">
        <f t="shared" si="985"/>
        <v/>
      </c>
      <c r="DM1213" s="12" t="str">
        <f t="shared" si="986"/>
        <v/>
      </c>
      <c r="DN1213" s="12" t="str">
        <f t="shared" si="987"/>
        <v/>
      </c>
      <c r="DO1213" s="12" t="str">
        <f t="shared" si="988"/>
        <v/>
      </c>
      <c r="DP1213" s="12" t="str">
        <f t="shared" si="989"/>
        <v/>
      </c>
      <c r="DQ1213" s="12" t="str">
        <f t="shared" si="990"/>
        <v/>
      </c>
      <c r="DR1213" s="12" t="str">
        <f t="shared" si="952"/>
        <v/>
      </c>
      <c r="DS1213" s="12" t="str">
        <f t="shared" si="953"/>
        <v/>
      </c>
      <c r="DT1213" s="12" t="str">
        <f t="shared" si="954"/>
        <v/>
      </c>
      <c r="DU1213" s="12" t="str">
        <f t="shared" si="955"/>
        <v/>
      </c>
      <c r="DV1213" s="12" t="str">
        <f t="shared" si="956"/>
        <v/>
      </c>
      <c r="DW1213" s="12" t="str">
        <f t="shared" si="957"/>
        <v/>
      </c>
      <c r="DX1213" s="12" t="str">
        <f t="shared" si="958"/>
        <v/>
      </c>
      <c r="DY1213" s="12" t="str">
        <f t="shared" si="959"/>
        <v/>
      </c>
      <c r="DZ1213" s="12" t="str">
        <f t="shared" si="960"/>
        <v/>
      </c>
      <c r="EA1213" s="12" t="str">
        <f t="shared" si="961"/>
        <v/>
      </c>
      <c r="EB1213" s="12" t="str">
        <f t="shared" si="962"/>
        <v/>
      </c>
      <c r="EC1213" s="12" t="str">
        <f t="shared" si="963"/>
        <v/>
      </c>
      <c r="ED1213" s="12" t="str">
        <f t="shared" si="964"/>
        <v/>
      </c>
      <c r="EE1213" s="12" t="str">
        <f t="shared" si="965"/>
        <v/>
      </c>
      <c r="EF1213" s="12" t="str">
        <f t="shared" si="966"/>
        <v/>
      </c>
      <c r="EG1213" s="12" t="str">
        <f t="shared" si="967"/>
        <v/>
      </c>
      <c r="EH1213" s="12" t="str">
        <f t="shared" si="968"/>
        <v/>
      </c>
      <c r="EI1213" s="12" t="str">
        <f t="shared" si="969"/>
        <v/>
      </c>
      <c r="EK1213" s="83" t="str">
        <f t="shared" si="949"/>
        <v/>
      </c>
      <c r="EM1213" s="12" t="str">
        <f t="shared" si="950"/>
        <v/>
      </c>
      <c r="EO1213" s="12" t="str">
        <f t="shared" si="951"/>
        <v/>
      </c>
      <c r="EQ1213" s="12" t="str">
        <f>IF($EO1213="", "", IF($EQ$8=$EQ$6, COUNTIF($EO$11:$EO$2510, "&gt;"&amp;$EO1213)+1+COUNTIF($EO$11:$EO1213, $EO1213)-1, COUNTIF($EO$11:$EO$2510, "&lt;"&amp;$EO1213)+1+COUNTIF($EO$11:$EO1213, $EO1213)-1))</f>
        <v/>
      </c>
    </row>
    <row r="1214" spans="1:147" x14ac:dyDescent="0.55000000000000004">
      <c r="A1214" s="8"/>
      <c r="B1214" s="12" t="str">
        <f>IF($D1214="", "", COUNTIF($D$11:$D1214, $D1214))</f>
        <v/>
      </c>
      <c r="C1214" s="8"/>
      <c r="D1214" s="45"/>
      <c r="E1214" s="46"/>
      <c r="F1214" s="47"/>
      <c r="G1214" s="54"/>
      <c r="H1214" s="54"/>
      <c r="I1214" s="48"/>
      <c r="J1214" s="49"/>
      <c r="K1214" s="50"/>
      <c r="L1214" s="50"/>
      <c r="M1214" s="50"/>
      <c r="N1214" s="50"/>
      <c r="O1214" s="50"/>
      <c r="P1214" s="50"/>
      <c r="Q1214" s="50"/>
      <c r="R1214" s="50"/>
      <c r="S1214" s="50"/>
      <c r="T1214" s="50"/>
      <c r="U1214" s="51"/>
      <c r="V1214" s="52"/>
      <c r="W1214" s="53"/>
      <c r="X1214" s="53"/>
      <c r="Y1214" s="53"/>
      <c r="Z1214" s="53"/>
      <c r="AA1214" s="48"/>
      <c r="AB1214" s="54"/>
      <c r="AC1214" s="54"/>
      <c r="AD1214" s="54"/>
      <c r="AE1214" s="54"/>
      <c r="AF1214" s="54"/>
      <c r="AG1214" s="54"/>
      <c r="AH1214" s="54"/>
      <c r="AI1214" s="54"/>
      <c r="AJ1214" s="49"/>
      <c r="AK1214" s="48"/>
      <c r="AL1214" s="54"/>
      <c r="AM1214" s="54"/>
      <c r="AN1214" s="54"/>
      <c r="AO1214" s="54"/>
      <c r="AP1214" s="54"/>
      <c r="AQ1214" s="54"/>
      <c r="AR1214" s="54"/>
      <c r="AS1214" s="54"/>
      <c r="AT1214" s="54"/>
      <c r="AU1214" s="54"/>
      <c r="AV1214" s="54"/>
      <c r="AW1214" s="54"/>
      <c r="AX1214" s="54"/>
      <c r="AY1214" s="54"/>
      <c r="AZ1214" s="54"/>
      <c r="BA1214" s="54"/>
      <c r="BB1214" s="54"/>
      <c r="BC1214" s="54"/>
      <c r="BD1214" s="54"/>
      <c r="BE1214" s="54"/>
      <c r="BF1214" s="54"/>
      <c r="BG1214" s="54"/>
      <c r="BH1214" s="54"/>
      <c r="BI1214" s="54"/>
      <c r="BJ1214" s="54"/>
      <c r="BK1214" s="54"/>
      <c r="BL1214" s="54"/>
      <c r="BM1214" s="54"/>
      <c r="BN1214" s="54"/>
      <c r="BO1214" s="54"/>
      <c r="BP1214" s="54"/>
      <c r="BQ1214" s="54"/>
      <c r="BR1214" s="54"/>
      <c r="BS1214" s="54"/>
      <c r="BT1214" s="54"/>
      <c r="BU1214" s="54"/>
      <c r="BV1214" s="54"/>
      <c r="BW1214" s="54"/>
      <c r="BX1214" s="49"/>
      <c r="BY1214" s="55"/>
      <c r="BZ1214" s="8"/>
      <c r="CE1214" s="12" t="str">
        <f t="shared" si="939"/>
        <v/>
      </c>
      <c r="CG1214" s="77" t="str">
        <f t="shared" si="940"/>
        <v/>
      </c>
      <c r="CH1214" s="80" t="str">
        <f t="shared" si="941"/>
        <v/>
      </c>
      <c r="CL1214" s="12" t="str">
        <f t="shared" si="942"/>
        <v/>
      </c>
      <c r="CM1214" s="12" t="str">
        <f t="shared" si="943"/>
        <v/>
      </c>
      <c r="CN1214" s="12" t="str" cm="1">
        <f t="array" ref="CN1214">IF(OR($CE1214="", $CG$3=""), "", IF(IFERROR(INDEX($K1214:$T1214, $CK1214, MATCH(CN$3, $K$3:$T$3, 0)), "")="", $CC$4, $CC$3))</f>
        <v/>
      </c>
      <c r="CO1214" s="12" t="str" cm="1">
        <f t="array" ref="CO1214">IF(OR($CE1214="", $CG$3=""), "", IF(IFERROR(INDEX($AA1214:$AJ1214, $CK1214, MATCH(CO$3, $AA$3:$AJ$3, 0)), "")="", $CC$4, $CC$3))</f>
        <v/>
      </c>
      <c r="CP1214" s="12" t="str">
        <f>IF(OR($CE1214="", $CG$3=""), "", IF(CP$3='Property List &amp; Features'!$BG$9, $CC$3, IF(CP$3=$I1214, $CC$3, $CC$4)))</f>
        <v/>
      </c>
      <c r="CQ1214" s="12" t="str">
        <f>IF(OR($CE1214="", $CG$3=""), "", IF(CQ$3='Property List &amp; Features'!$BG$9, $CC$3, IF(CQ$3=$J1214, $CC$3, $CC$4)))</f>
        <v/>
      </c>
      <c r="CR1214" s="12" t="str">
        <f t="shared" si="944"/>
        <v/>
      </c>
      <c r="CS1214" s="12" t="str">
        <f t="shared" si="945"/>
        <v/>
      </c>
      <c r="CT1214" s="12" t="str">
        <f t="shared" si="946"/>
        <v/>
      </c>
      <c r="CU1214" s="12" t="str">
        <f t="shared" si="947"/>
        <v/>
      </c>
      <c r="CV1214" s="12" t="str">
        <f t="shared" si="948"/>
        <v/>
      </c>
      <c r="CW1214" s="12" t="str">
        <f t="shared" si="970"/>
        <v/>
      </c>
      <c r="CX1214" s="12" t="str">
        <f t="shared" si="971"/>
        <v/>
      </c>
      <c r="CY1214" s="12" t="str">
        <f t="shared" si="972"/>
        <v/>
      </c>
      <c r="CZ1214" s="12" t="str">
        <f t="shared" si="973"/>
        <v/>
      </c>
      <c r="DA1214" s="12" t="str">
        <f t="shared" si="974"/>
        <v/>
      </c>
      <c r="DB1214" s="12" t="str">
        <f t="shared" si="975"/>
        <v/>
      </c>
      <c r="DC1214" s="12" t="str">
        <f t="shared" si="976"/>
        <v/>
      </c>
      <c r="DD1214" s="12" t="str">
        <f t="shared" si="977"/>
        <v/>
      </c>
      <c r="DE1214" s="12" t="str">
        <f t="shared" si="978"/>
        <v/>
      </c>
      <c r="DF1214" s="12" t="str">
        <f t="shared" si="979"/>
        <v/>
      </c>
      <c r="DG1214" s="12" t="str">
        <f t="shared" si="980"/>
        <v/>
      </c>
      <c r="DH1214" s="12" t="str">
        <f t="shared" si="981"/>
        <v/>
      </c>
      <c r="DI1214" s="12" t="str">
        <f t="shared" si="982"/>
        <v/>
      </c>
      <c r="DJ1214" s="12" t="str">
        <f t="shared" si="983"/>
        <v/>
      </c>
      <c r="DK1214" s="12" t="str">
        <f t="shared" si="984"/>
        <v/>
      </c>
      <c r="DL1214" s="12" t="str">
        <f t="shared" si="985"/>
        <v/>
      </c>
      <c r="DM1214" s="12" t="str">
        <f t="shared" si="986"/>
        <v/>
      </c>
      <c r="DN1214" s="12" t="str">
        <f t="shared" si="987"/>
        <v/>
      </c>
      <c r="DO1214" s="12" t="str">
        <f t="shared" si="988"/>
        <v/>
      </c>
      <c r="DP1214" s="12" t="str">
        <f t="shared" si="989"/>
        <v/>
      </c>
      <c r="DQ1214" s="12" t="str">
        <f t="shared" si="990"/>
        <v/>
      </c>
      <c r="DR1214" s="12" t="str">
        <f t="shared" si="952"/>
        <v/>
      </c>
      <c r="DS1214" s="12" t="str">
        <f t="shared" si="953"/>
        <v/>
      </c>
      <c r="DT1214" s="12" t="str">
        <f t="shared" si="954"/>
        <v/>
      </c>
      <c r="DU1214" s="12" t="str">
        <f t="shared" si="955"/>
        <v/>
      </c>
      <c r="DV1214" s="12" t="str">
        <f t="shared" si="956"/>
        <v/>
      </c>
      <c r="DW1214" s="12" t="str">
        <f t="shared" si="957"/>
        <v/>
      </c>
      <c r="DX1214" s="12" t="str">
        <f t="shared" si="958"/>
        <v/>
      </c>
      <c r="DY1214" s="12" t="str">
        <f t="shared" si="959"/>
        <v/>
      </c>
      <c r="DZ1214" s="12" t="str">
        <f t="shared" si="960"/>
        <v/>
      </c>
      <c r="EA1214" s="12" t="str">
        <f t="shared" si="961"/>
        <v/>
      </c>
      <c r="EB1214" s="12" t="str">
        <f t="shared" si="962"/>
        <v/>
      </c>
      <c r="EC1214" s="12" t="str">
        <f t="shared" si="963"/>
        <v/>
      </c>
      <c r="ED1214" s="12" t="str">
        <f t="shared" si="964"/>
        <v/>
      </c>
      <c r="EE1214" s="12" t="str">
        <f t="shared" si="965"/>
        <v/>
      </c>
      <c r="EF1214" s="12" t="str">
        <f t="shared" si="966"/>
        <v/>
      </c>
      <c r="EG1214" s="12" t="str">
        <f t="shared" si="967"/>
        <v/>
      </c>
      <c r="EH1214" s="12" t="str">
        <f t="shared" si="968"/>
        <v/>
      </c>
      <c r="EI1214" s="12" t="str">
        <f t="shared" si="969"/>
        <v/>
      </c>
      <c r="EK1214" s="83" t="str">
        <f t="shared" si="949"/>
        <v/>
      </c>
      <c r="EM1214" s="12" t="str">
        <f t="shared" si="950"/>
        <v/>
      </c>
      <c r="EO1214" s="12" t="str">
        <f t="shared" si="951"/>
        <v/>
      </c>
      <c r="EQ1214" s="12" t="str">
        <f>IF($EO1214="", "", IF($EQ$8=$EQ$6, COUNTIF($EO$11:$EO$2510, "&gt;"&amp;$EO1214)+1+COUNTIF($EO$11:$EO1214, $EO1214)-1, COUNTIF($EO$11:$EO$2510, "&lt;"&amp;$EO1214)+1+COUNTIF($EO$11:$EO1214, $EO1214)-1))</f>
        <v/>
      </c>
    </row>
    <row r="1215" spans="1:147" x14ac:dyDescent="0.55000000000000004">
      <c r="A1215" s="8"/>
      <c r="B1215" s="12" t="str">
        <f>IF($D1215="", "", COUNTIF($D$11:$D1215, $D1215))</f>
        <v/>
      </c>
      <c r="C1215" s="8"/>
      <c r="D1215" s="45"/>
      <c r="E1215" s="46"/>
      <c r="F1215" s="47"/>
      <c r="G1215" s="54"/>
      <c r="H1215" s="54"/>
      <c r="I1215" s="48"/>
      <c r="J1215" s="49"/>
      <c r="K1215" s="50"/>
      <c r="L1215" s="50"/>
      <c r="M1215" s="50"/>
      <c r="N1215" s="50"/>
      <c r="O1215" s="50"/>
      <c r="P1215" s="50"/>
      <c r="Q1215" s="50"/>
      <c r="R1215" s="50"/>
      <c r="S1215" s="50"/>
      <c r="T1215" s="50"/>
      <c r="U1215" s="51"/>
      <c r="V1215" s="52"/>
      <c r="W1215" s="53"/>
      <c r="X1215" s="53"/>
      <c r="Y1215" s="53"/>
      <c r="Z1215" s="53"/>
      <c r="AA1215" s="48"/>
      <c r="AB1215" s="54"/>
      <c r="AC1215" s="54"/>
      <c r="AD1215" s="54"/>
      <c r="AE1215" s="54"/>
      <c r="AF1215" s="54"/>
      <c r="AG1215" s="54"/>
      <c r="AH1215" s="54"/>
      <c r="AI1215" s="54"/>
      <c r="AJ1215" s="49"/>
      <c r="AK1215" s="48"/>
      <c r="AL1215" s="54"/>
      <c r="AM1215" s="54"/>
      <c r="AN1215" s="54"/>
      <c r="AO1215" s="54"/>
      <c r="AP1215" s="54"/>
      <c r="AQ1215" s="54"/>
      <c r="AR1215" s="54"/>
      <c r="AS1215" s="54"/>
      <c r="AT1215" s="54"/>
      <c r="AU1215" s="54"/>
      <c r="AV1215" s="54"/>
      <c r="AW1215" s="54"/>
      <c r="AX1215" s="54"/>
      <c r="AY1215" s="54"/>
      <c r="AZ1215" s="54"/>
      <c r="BA1215" s="54"/>
      <c r="BB1215" s="54"/>
      <c r="BC1215" s="54"/>
      <c r="BD1215" s="54"/>
      <c r="BE1215" s="54"/>
      <c r="BF1215" s="54"/>
      <c r="BG1215" s="54"/>
      <c r="BH1215" s="54"/>
      <c r="BI1215" s="54"/>
      <c r="BJ1215" s="54"/>
      <c r="BK1215" s="54"/>
      <c r="BL1215" s="54"/>
      <c r="BM1215" s="54"/>
      <c r="BN1215" s="54"/>
      <c r="BO1215" s="54"/>
      <c r="BP1215" s="54"/>
      <c r="BQ1215" s="54"/>
      <c r="BR1215" s="54"/>
      <c r="BS1215" s="54"/>
      <c r="BT1215" s="54"/>
      <c r="BU1215" s="54"/>
      <c r="BV1215" s="54"/>
      <c r="BW1215" s="54"/>
      <c r="BX1215" s="49"/>
      <c r="BY1215" s="55"/>
      <c r="BZ1215" s="8"/>
      <c r="CE1215" s="12" t="str">
        <f t="shared" si="939"/>
        <v/>
      </c>
      <c r="CG1215" s="77" t="str">
        <f t="shared" si="940"/>
        <v/>
      </c>
      <c r="CH1215" s="80" t="str">
        <f t="shared" si="941"/>
        <v/>
      </c>
      <c r="CL1215" s="12" t="str">
        <f t="shared" si="942"/>
        <v/>
      </c>
      <c r="CM1215" s="12" t="str">
        <f t="shared" si="943"/>
        <v/>
      </c>
      <c r="CN1215" s="12" t="str" cm="1">
        <f t="array" ref="CN1215">IF(OR($CE1215="", $CG$3=""), "", IF(IFERROR(INDEX($K1215:$T1215, $CK1215, MATCH(CN$3, $K$3:$T$3, 0)), "")="", $CC$4, $CC$3))</f>
        <v/>
      </c>
      <c r="CO1215" s="12" t="str" cm="1">
        <f t="array" ref="CO1215">IF(OR($CE1215="", $CG$3=""), "", IF(IFERROR(INDEX($AA1215:$AJ1215, $CK1215, MATCH(CO$3, $AA$3:$AJ$3, 0)), "")="", $CC$4, $CC$3))</f>
        <v/>
      </c>
      <c r="CP1215" s="12" t="str">
        <f>IF(OR($CE1215="", $CG$3=""), "", IF(CP$3='Property List &amp; Features'!$BG$9, $CC$3, IF(CP$3=$I1215, $CC$3, $CC$4)))</f>
        <v/>
      </c>
      <c r="CQ1215" s="12" t="str">
        <f>IF(OR($CE1215="", $CG$3=""), "", IF(CQ$3='Property List &amp; Features'!$BG$9, $CC$3, IF(CQ$3=$J1215, $CC$3, $CC$4)))</f>
        <v/>
      </c>
      <c r="CR1215" s="12" t="str">
        <f t="shared" si="944"/>
        <v/>
      </c>
      <c r="CS1215" s="12" t="str">
        <f t="shared" si="945"/>
        <v/>
      </c>
      <c r="CT1215" s="12" t="str">
        <f t="shared" si="946"/>
        <v/>
      </c>
      <c r="CU1215" s="12" t="str">
        <f t="shared" si="947"/>
        <v/>
      </c>
      <c r="CV1215" s="12" t="str">
        <f t="shared" si="948"/>
        <v/>
      </c>
      <c r="CW1215" s="12" t="str">
        <f t="shared" si="970"/>
        <v/>
      </c>
      <c r="CX1215" s="12" t="str">
        <f t="shared" si="971"/>
        <v/>
      </c>
      <c r="CY1215" s="12" t="str">
        <f t="shared" si="972"/>
        <v/>
      </c>
      <c r="CZ1215" s="12" t="str">
        <f t="shared" si="973"/>
        <v/>
      </c>
      <c r="DA1215" s="12" t="str">
        <f t="shared" si="974"/>
        <v/>
      </c>
      <c r="DB1215" s="12" t="str">
        <f t="shared" si="975"/>
        <v/>
      </c>
      <c r="DC1215" s="12" t="str">
        <f t="shared" si="976"/>
        <v/>
      </c>
      <c r="DD1215" s="12" t="str">
        <f t="shared" si="977"/>
        <v/>
      </c>
      <c r="DE1215" s="12" t="str">
        <f t="shared" si="978"/>
        <v/>
      </c>
      <c r="DF1215" s="12" t="str">
        <f t="shared" si="979"/>
        <v/>
      </c>
      <c r="DG1215" s="12" t="str">
        <f t="shared" si="980"/>
        <v/>
      </c>
      <c r="DH1215" s="12" t="str">
        <f t="shared" si="981"/>
        <v/>
      </c>
      <c r="DI1215" s="12" t="str">
        <f t="shared" si="982"/>
        <v/>
      </c>
      <c r="DJ1215" s="12" t="str">
        <f t="shared" si="983"/>
        <v/>
      </c>
      <c r="DK1215" s="12" t="str">
        <f t="shared" si="984"/>
        <v/>
      </c>
      <c r="DL1215" s="12" t="str">
        <f t="shared" si="985"/>
        <v/>
      </c>
      <c r="DM1215" s="12" t="str">
        <f t="shared" si="986"/>
        <v/>
      </c>
      <c r="DN1215" s="12" t="str">
        <f t="shared" si="987"/>
        <v/>
      </c>
      <c r="DO1215" s="12" t="str">
        <f t="shared" si="988"/>
        <v/>
      </c>
      <c r="DP1215" s="12" t="str">
        <f t="shared" si="989"/>
        <v/>
      </c>
      <c r="DQ1215" s="12" t="str">
        <f t="shared" si="990"/>
        <v/>
      </c>
      <c r="DR1215" s="12" t="str">
        <f t="shared" si="952"/>
        <v/>
      </c>
      <c r="DS1215" s="12" t="str">
        <f t="shared" si="953"/>
        <v/>
      </c>
      <c r="DT1215" s="12" t="str">
        <f t="shared" si="954"/>
        <v/>
      </c>
      <c r="DU1215" s="12" t="str">
        <f t="shared" si="955"/>
        <v/>
      </c>
      <c r="DV1215" s="12" t="str">
        <f t="shared" si="956"/>
        <v/>
      </c>
      <c r="DW1215" s="12" t="str">
        <f t="shared" si="957"/>
        <v/>
      </c>
      <c r="DX1215" s="12" t="str">
        <f t="shared" si="958"/>
        <v/>
      </c>
      <c r="DY1215" s="12" t="str">
        <f t="shared" si="959"/>
        <v/>
      </c>
      <c r="DZ1215" s="12" t="str">
        <f t="shared" si="960"/>
        <v/>
      </c>
      <c r="EA1215" s="12" t="str">
        <f t="shared" si="961"/>
        <v/>
      </c>
      <c r="EB1215" s="12" t="str">
        <f t="shared" si="962"/>
        <v/>
      </c>
      <c r="EC1215" s="12" t="str">
        <f t="shared" si="963"/>
        <v/>
      </c>
      <c r="ED1215" s="12" t="str">
        <f t="shared" si="964"/>
        <v/>
      </c>
      <c r="EE1215" s="12" t="str">
        <f t="shared" si="965"/>
        <v/>
      </c>
      <c r="EF1215" s="12" t="str">
        <f t="shared" si="966"/>
        <v/>
      </c>
      <c r="EG1215" s="12" t="str">
        <f t="shared" si="967"/>
        <v/>
      </c>
      <c r="EH1215" s="12" t="str">
        <f t="shared" si="968"/>
        <v/>
      </c>
      <c r="EI1215" s="12" t="str">
        <f t="shared" si="969"/>
        <v/>
      </c>
      <c r="EK1215" s="83" t="str">
        <f t="shared" si="949"/>
        <v/>
      </c>
      <c r="EM1215" s="12" t="str">
        <f t="shared" si="950"/>
        <v/>
      </c>
      <c r="EO1215" s="12" t="str">
        <f t="shared" si="951"/>
        <v/>
      </c>
      <c r="EQ1215" s="12" t="str">
        <f>IF($EO1215="", "", IF($EQ$8=$EQ$6, COUNTIF($EO$11:$EO$2510, "&gt;"&amp;$EO1215)+1+COUNTIF($EO$11:$EO1215, $EO1215)-1, COUNTIF($EO$11:$EO$2510, "&lt;"&amp;$EO1215)+1+COUNTIF($EO$11:$EO1215, $EO1215)-1))</f>
        <v/>
      </c>
    </row>
    <row r="1216" spans="1:147" x14ac:dyDescent="0.55000000000000004">
      <c r="A1216" s="8"/>
      <c r="B1216" s="12" t="str">
        <f>IF($D1216="", "", COUNTIF($D$11:$D1216, $D1216))</f>
        <v/>
      </c>
      <c r="C1216" s="8"/>
      <c r="D1216" s="45"/>
      <c r="E1216" s="46"/>
      <c r="F1216" s="47"/>
      <c r="G1216" s="54"/>
      <c r="H1216" s="54"/>
      <c r="I1216" s="48"/>
      <c r="J1216" s="49"/>
      <c r="K1216" s="50"/>
      <c r="L1216" s="50"/>
      <c r="M1216" s="50"/>
      <c r="N1216" s="50"/>
      <c r="O1216" s="50"/>
      <c r="P1216" s="50"/>
      <c r="Q1216" s="50"/>
      <c r="R1216" s="50"/>
      <c r="S1216" s="50"/>
      <c r="T1216" s="50"/>
      <c r="U1216" s="51"/>
      <c r="V1216" s="52"/>
      <c r="W1216" s="53"/>
      <c r="X1216" s="53"/>
      <c r="Y1216" s="53"/>
      <c r="Z1216" s="53"/>
      <c r="AA1216" s="48"/>
      <c r="AB1216" s="54"/>
      <c r="AC1216" s="54"/>
      <c r="AD1216" s="54"/>
      <c r="AE1216" s="54"/>
      <c r="AF1216" s="54"/>
      <c r="AG1216" s="54"/>
      <c r="AH1216" s="54"/>
      <c r="AI1216" s="54"/>
      <c r="AJ1216" s="49"/>
      <c r="AK1216" s="48"/>
      <c r="AL1216" s="54"/>
      <c r="AM1216" s="54"/>
      <c r="AN1216" s="54"/>
      <c r="AO1216" s="54"/>
      <c r="AP1216" s="54"/>
      <c r="AQ1216" s="54"/>
      <c r="AR1216" s="54"/>
      <c r="AS1216" s="54"/>
      <c r="AT1216" s="54"/>
      <c r="AU1216" s="54"/>
      <c r="AV1216" s="54"/>
      <c r="AW1216" s="54"/>
      <c r="AX1216" s="54"/>
      <c r="AY1216" s="54"/>
      <c r="AZ1216" s="54"/>
      <c r="BA1216" s="54"/>
      <c r="BB1216" s="54"/>
      <c r="BC1216" s="54"/>
      <c r="BD1216" s="54"/>
      <c r="BE1216" s="54"/>
      <c r="BF1216" s="54"/>
      <c r="BG1216" s="54"/>
      <c r="BH1216" s="54"/>
      <c r="BI1216" s="54"/>
      <c r="BJ1216" s="54"/>
      <c r="BK1216" s="54"/>
      <c r="BL1216" s="54"/>
      <c r="BM1216" s="54"/>
      <c r="BN1216" s="54"/>
      <c r="BO1216" s="54"/>
      <c r="BP1216" s="54"/>
      <c r="BQ1216" s="54"/>
      <c r="BR1216" s="54"/>
      <c r="BS1216" s="54"/>
      <c r="BT1216" s="54"/>
      <c r="BU1216" s="54"/>
      <c r="BV1216" s="54"/>
      <c r="BW1216" s="54"/>
      <c r="BX1216" s="49"/>
      <c r="BY1216" s="55"/>
      <c r="BZ1216" s="8"/>
      <c r="CE1216" s="12" t="str">
        <f t="shared" si="939"/>
        <v/>
      </c>
      <c r="CG1216" s="77" t="str">
        <f t="shared" si="940"/>
        <v/>
      </c>
      <c r="CH1216" s="80" t="str">
        <f t="shared" si="941"/>
        <v/>
      </c>
      <c r="CL1216" s="12" t="str">
        <f t="shared" si="942"/>
        <v/>
      </c>
      <c r="CM1216" s="12" t="str">
        <f t="shared" si="943"/>
        <v/>
      </c>
      <c r="CN1216" s="12" t="str" cm="1">
        <f t="array" ref="CN1216">IF(OR($CE1216="", $CG$3=""), "", IF(IFERROR(INDEX($K1216:$T1216, $CK1216, MATCH(CN$3, $K$3:$T$3, 0)), "")="", $CC$4, $CC$3))</f>
        <v/>
      </c>
      <c r="CO1216" s="12" t="str" cm="1">
        <f t="array" ref="CO1216">IF(OR($CE1216="", $CG$3=""), "", IF(IFERROR(INDEX($AA1216:$AJ1216, $CK1216, MATCH(CO$3, $AA$3:$AJ$3, 0)), "")="", $CC$4, $CC$3))</f>
        <v/>
      </c>
      <c r="CP1216" s="12" t="str">
        <f>IF(OR($CE1216="", $CG$3=""), "", IF(CP$3='Property List &amp; Features'!$BG$9, $CC$3, IF(CP$3=$I1216, $CC$3, $CC$4)))</f>
        <v/>
      </c>
      <c r="CQ1216" s="12" t="str">
        <f>IF(OR($CE1216="", $CG$3=""), "", IF(CQ$3='Property List &amp; Features'!$BG$9, $CC$3, IF(CQ$3=$J1216, $CC$3, $CC$4)))</f>
        <v/>
      </c>
      <c r="CR1216" s="12" t="str">
        <f t="shared" si="944"/>
        <v/>
      </c>
      <c r="CS1216" s="12" t="str">
        <f t="shared" si="945"/>
        <v/>
      </c>
      <c r="CT1216" s="12" t="str">
        <f t="shared" si="946"/>
        <v/>
      </c>
      <c r="CU1216" s="12" t="str">
        <f t="shared" si="947"/>
        <v/>
      </c>
      <c r="CV1216" s="12" t="str">
        <f t="shared" si="948"/>
        <v/>
      </c>
      <c r="CW1216" s="12" t="str">
        <f t="shared" si="970"/>
        <v/>
      </c>
      <c r="CX1216" s="12" t="str">
        <f t="shared" si="971"/>
        <v/>
      </c>
      <c r="CY1216" s="12" t="str">
        <f t="shared" si="972"/>
        <v/>
      </c>
      <c r="CZ1216" s="12" t="str">
        <f t="shared" si="973"/>
        <v/>
      </c>
      <c r="DA1216" s="12" t="str">
        <f t="shared" si="974"/>
        <v/>
      </c>
      <c r="DB1216" s="12" t="str">
        <f t="shared" si="975"/>
        <v/>
      </c>
      <c r="DC1216" s="12" t="str">
        <f t="shared" si="976"/>
        <v/>
      </c>
      <c r="DD1216" s="12" t="str">
        <f t="shared" si="977"/>
        <v/>
      </c>
      <c r="DE1216" s="12" t="str">
        <f t="shared" si="978"/>
        <v/>
      </c>
      <c r="DF1216" s="12" t="str">
        <f t="shared" si="979"/>
        <v/>
      </c>
      <c r="DG1216" s="12" t="str">
        <f t="shared" si="980"/>
        <v/>
      </c>
      <c r="DH1216" s="12" t="str">
        <f t="shared" si="981"/>
        <v/>
      </c>
      <c r="DI1216" s="12" t="str">
        <f t="shared" si="982"/>
        <v/>
      </c>
      <c r="DJ1216" s="12" t="str">
        <f t="shared" si="983"/>
        <v/>
      </c>
      <c r="DK1216" s="12" t="str">
        <f t="shared" si="984"/>
        <v/>
      </c>
      <c r="DL1216" s="12" t="str">
        <f t="shared" si="985"/>
        <v/>
      </c>
      <c r="DM1216" s="12" t="str">
        <f t="shared" si="986"/>
        <v/>
      </c>
      <c r="DN1216" s="12" t="str">
        <f t="shared" si="987"/>
        <v/>
      </c>
      <c r="DO1216" s="12" t="str">
        <f t="shared" si="988"/>
        <v/>
      </c>
      <c r="DP1216" s="12" t="str">
        <f t="shared" si="989"/>
        <v/>
      </c>
      <c r="DQ1216" s="12" t="str">
        <f t="shared" si="990"/>
        <v/>
      </c>
      <c r="DR1216" s="12" t="str">
        <f t="shared" si="952"/>
        <v/>
      </c>
      <c r="DS1216" s="12" t="str">
        <f t="shared" si="953"/>
        <v/>
      </c>
      <c r="DT1216" s="12" t="str">
        <f t="shared" si="954"/>
        <v/>
      </c>
      <c r="DU1216" s="12" t="str">
        <f t="shared" si="955"/>
        <v/>
      </c>
      <c r="DV1216" s="12" t="str">
        <f t="shared" si="956"/>
        <v/>
      </c>
      <c r="DW1216" s="12" t="str">
        <f t="shared" si="957"/>
        <v/>
      </c>
      <c r="DX1216" s="12" t="str">
        <f t="shared" si="958"/>
        <v/>
      </c>
      <c r="DY1216" s="12" t="str">
        <f t="shared" si="959"/>
        <v/>
      </c>
      <c r="DZ1216" s="12" t="str">
        <f t="shared" si="960"/>
        <v/>
      </c>
      <c r="EA1216" s="12" t="str">
        <f t="shared" si="961"/>
        <v/>
      </c>
      <c r="EB1216" s="12" t="str">
        <f t="shared" si="962"/>
        <v/>
      </c>
      <c r="EC1216" s="12" t="str">
        <f t="shared" si="963"/>
        <v/>
      </c>
      <c r="ED1216" s="12" t="str">
        <f t="shared" si="964"/>
        <v/>
      </c>
      <c r="EE1216" s="12" t="str">
        <f t="shared" si="965"/>
        <v/>
      </c>
      <c r="EF1216" s="12" t="str">
        <f t="shared" si="966"/>
        <v/>
      </c>
      <c r="EG1216" s="12" t="str">
        <f t="shared" si="967"/>
        <v/>
      </c>
      <c r="EH1216" s="12" t="str">
        <f t="shared" si="968"/>
        <v/>
      </c>
      <c r="EI1216" s="12" t="str">
        <f t="shared" si="969"/>
        <v/>
      </c>
      <c r="EK1216" s="83" t="str">
        <f t="shared" si="949"/>
        <v/>
      </c>
      <c r="EM1216" s="12" t="str">
        <f t="shared" si="950"/>
        <v/>
      </c>
      <c r="EO1216" s="12" t="str">
        <f t="shared" si="951"/>
        <v/>
      </c>
      <c r="EQ1216" s="12" t="str">
        <f>IF($EO1216="", "", IF($EQ$8=$EQ$6, COUNTIF($EO$11:$EO$2510, "&gt;"&amp;$EO1216)+1+COUNTIF($EO$11:$EO1216, $EO1216)-1, COUNTIF($EO$11:$EO$2510, "&lt;"&amp;$EO1216)+1+COUNTIF($EO$11:$EO1216, $EO1216)-1))</f>
        <v/>
      </c>
    </row>
    <row r="1217" spans="1:147" x14ac:dyDescent="0.55000000000000004">
      <c r="A1217" s="8"/>
      <c r="B1217" s="12" t="str">
        <f>IF($D1217="", "", COUNTIF($D$11:$D1217, $D1217))</f>
        <v/>
      </c>
      <c r="C1217" s="8"/>
      <c r="D1217" s="45"/>
      <c r="E1217" s="46"/>
      <c r="F1217" s="47"/>
      <c r="G1217" s="54"/>
      <c r="H1217" s="54"/>
      <c r="I1217" s="48"/>
      <c r="J1217" s="49"/>
      <c r="K1217" s="50"/>
      <c r="L1217" s="50"/>
      <c r="M1217" s="50"/>
      <c r="N1217" s="50"/>
      <c r="O1217" s="50"/>
      <c r="P1217" s="50"/>
      <c r="Q1217" s="50"/>
      <c r="R1217" s="50"/>
      <c r="S1217" s="50"/>
      <c r="T1217" s="50"/>
      <c r="U1217" s="51"/>
      <c r="V1217" s="52"/>
      <c r="W1217" s="53"/>
      <c r="X1217" s="53"/>
      <c r="Y1217" s="53"/>
      <c r="Z1217" s="53"/>
      <c r="AA1217" s="48"/>
      <c r="AB1217" s="54"/>
      <c r="AC1217" s="54"/>
      <c r="AD1217" s="54"/>
      <c r="AE1217" s="54"/>
      <c r="AF1217" s="54"/>
      <c r="AG1217" s="54"/>
      <c r="AH1217" s="54"/>
      <c r="AI1217" s="54"/>
      <c r="AJ1217" s="49"/>
      <c r="AK1217" s="48"/>
      <c r="AL1217" s="54"/>
      <c r="AM1217" s="54"/>
      <c r="AN1217" s="54"/>
      <c r="AO1217" s="54"/>
      <c r="AP1217" s="54"/>
      <c r="AQ1217" s="54"/>
      <c r="AR1217" s="54"/>
      <c r="AS1217" s="54"/>
      <c r="AT1217" s="54"/>
      <c r="AU1217" s="54"/>
      <c r="AV1217" s="54"/>
      <c r="AW1217" s="54"/>
      <c r="AX1217" s="54"/>
      <c r="AY1217" s="54"/>
      <c r="AZ1217" s="54"/>
      <c r="BA1217" s="54"/>
      <c r="BB1217" s="54"/>
      <c r="BC1217" s="54"/>
      <c r="BD1217" s="54"/>
      <c r="BE1217" s="54"/>
      <c r="BF1217" s="54"/>
      <c r="BG1217" s="54"/>
      <c r="BH1217" s="54"/>
      <c r="BI1217" s="54"/>
      <c r="BJ1217" s="54"/>
      <c r="BK1217" s="54"/>
      <c r="BL1217" s="54"/>
      <c r="BM1217" s="54"/>
      <c r="BN1217" s="54"/>
      <c r="BO1217" s="54"/>
      <c r="BP1217" s="54"/>
      <c r="BQ1217" s="54"/>
      <c r="BR1217" s="54"/>
      <c r="BS1217" s="54"/>
      <c r="BT1217" s="54"/>
      <c r="BU1217" s="54"/>
      <c r="BV1217" s="54"/>
      <c r="BW1217" s="54"/>
      <c r="BX1217" s="49"/>
      <c r="BY1217" s="55"/>
      <c r="BZ1217" s="8"/>
      <c r="CE1217" s="12" t="str">
        <f t="shared" si="939"/>
        <v/>
      </c>
      <c r="CG1217" s="77" t="str">
        <f t="shared" si="940"/>
        <v/>
      </c>
      <c r="CH1217" s="80" t="str">
        <f t="shared" si="941"/>
        <v/>
      </c>
      <c r="CL1217" s="12" t="str">
        <f t="shared" si="942"/>
        <v/>
      </c>
      <c r="CM1217" s="12" t="str">
        <f t="shared" si="943"/>
        <v/>
      </c>
      <c r="CN1217" s="12" t="str" cm="1">
        <f t="array" ref="CN1217">IF(OR($CE1217="", $CG$3=""), "", IF(IFERROR(INDEX($K1217:$T1217, $CK1217, MATCH(CN$3, $K$3:$T$3, 0)), "")="", $CC$4, $CC$3))</f>
        <v/>
      </c>
      <c r="CO1217" s="12" t="str" cm="1">
        <f t="array" ref="CO1217">IF(OR($CE1217="", $CG$3=""), "", IF(IFERROR(INDEX($AA1217:$AJ1217, $CK1217, MATCH(CO$3, $AA$3:$AJ$3, 0)), "")="", $CC$4, $CC$3))</f>
        <v/>
      </c>
      <c r="CP1217" s="12" t="str">
        <f>IF(OR($CE1217="", $CG$3=""), "", IF(CP$3='Property List &amp; Features'!$BG$9, $CC$3, IF(CP$3=$I1217, $CC$3, $CC$4)))</f>
        <v/>
      </c>
      <c r="CQ1217" s="12" t="str">
        <f>IF(OR($CE1217="", $CG$3=""), "", IF(CQ$3='Property List &amp; Features'!$BG$9, $CC$3, IF(CQ$3=$J1217, $CC$3, $CC$4)))</f>
        <v/>
      </c>
      <c r="CR1217" s="12" t="str">
        <f t="shared" si="944"/>
        <v/>
      </c>
      <c r="CS1217" s="12" t="str">
        <f t="shared" si="945"/>
        <v/>
      </c>
      <c r="CT1217" s="12" t="str">
        <f t="shared" si="946"/>
        <v/>
      </c>
      <c r="CU1217" s="12" t="str">
        <f t="shared" si="947"/>
        <v/>
      </c>
      <c r="CV1217" s="12" t="str">
        <f t="shared" si="948"/>
        <v/>
      </c>
      <c r="CW1217" s="12" t="str">
        <f t="shared" si="970"/>
        <v/>
      </c>
      <c r="CX1217" s="12" t="str">
        <f t="shared" si="971"/>
        <v/>
      </c>
      <c r="CY1217" s="12" t="str">
        <f t="shared" si="972"/>
        <v/>
      </c>
      <c r="CZ1217" s="12" t="str">
        <f t="shared" si="973"/>
        <v/>
      </c>
      <c r="DA1217" s="12" t="str">
        <f t="shared" si="974"/>
        <v/>
      </c>
      <c r="DB1217" s="12" t="str">
        <f t="shared" si="975"/>
        <v/>
      </c>
      <c r="DC1217" s="12" t="str">
        <f t="shared" si="976"/>
        <v/>
      </c>
      <c r="DD1217" s="12" t="str">
        <f t="shared" si="977"/>
        <v/>
      </c>
      <c r="DE1217" s="12" t="str">
        <f t="shared" si="978"/>
        <v/>
      </c>
      <c r="DF1217" s="12" t="str">
        <f t="shared" si="979"/>
        <v/>
      </c>
      <c r="DG1217" s="12" t="str">
        <f t="shared" si="980"/>
        <v/>
      </c>
      <c r="DH1217" s="12" t="str">
        <f t="shared" si="981"/>
        <v/>
      </c>
      <c r="DI1217" s="12" t="str">
        <f t="shared" si="982"/>
        <v/>
      </c>
      <c r="DJ1217" s="12" t="str">
        <f t="shared" si="983"/>
        <v/>
      </c>
      <c r="DK1217" s="12" t="str">
        <f t="shared" si="984"/>
        <v/>
      </c>
      <c r="DL1217" s="12" t="str">
        <f t="shared" si="985"/>
        <v/>
      </c>
      <c r="DM1217" s="12" t="str">
        <f t="shared" si="986"/>
        <v/>
      </c>
      <c r="DN1217" s="12" t="str">
        <f t="shared" si="987"/>
        <v/>
      </c>
      <c r="DO1217" s="12" t="str">
        <f t="shared" si="988"/>
        <v/>
      </c>
      <c r="DP1217" s="12" t="str">
        <f t="shared" si="989"/>
        <v/>
      </c>
      <c r="DQ1217" s="12" t="str">
        <f t="shared" si="990"/>
        <v/>
      </c>
      <c r="DR1217" s="12" t="str">
        <f t="shared" si="952"/>
        <v/>
      </c>
      <c r="DS1217" s="12" t="str">
        <f t="shared" si="953"/>
        <v/>
      </c>
      <c r="DT1217" s="12" t="str">
        <f t="shared" si="954"/>
        <v/>
      </c>
      <c r="DU1217" s="12" t="str">
        <f t="shared" si="955"/>
        <v/>
      </c>
      <c r="DV1217" s="12" t="str">
        <f t="shared" si="956"/>
        <v/>
      </c>
      <c r="DW1217" s="12" t="str">
        <f t="shared" si="957"/>
        <v/>
      </c>
      <c r="DX1217" s="12" t="str">
        <f t="shared" si="958"/>
        <v/>
      </c>
      <c r="DY1217" s="12" t="str">
        <f t="shared" si="959"/>
        <v/>
      </c>
      <c r="DZ1217" s="12" t="str">
        <f t="shared" si="960"/>
        <v/>
      </c>
      <c r="EA1217" s="12" t="str">
        <f t="shared" si="961"/>
        <v/>
      </c>
      <c r="EB1217" s="12" t="str">
        <f t="shared" si="962"/>
        <v/>
      </c>
      <c r="EC1217" s="12" t="str">
        <f t="shared" si="963"/>
        <v/>
      </c>
      <c r="ED1217" s="12" t="str">
        <f t="shared" si="964"/>
        <v/>
      </c>
      <c r="EE1217" s="12" t="str">
        <f t="shared" si="965"/>
        <v/>
      </c>
      <c r="EF1217" s="12" t="str">
        <f t="shared" si="966"/>
        <v/>
      </c>
      <c r="EG1217" s="12" t="str">
        <f t="shared" si="967"/>
        <v/>
      </c>
      <c r="EH1217" s="12" t="str">
        <f t="shared" si="968"/>
        <v/>
      </c>
      <c r="EI1217" s="12" t="str">
        <f t="shared" si="969"/>
        <v/>
      </c>
      <c r="EK1217" s="83" t="str">
        <f t="shared" si="949"/>
        <v/>
      </c>
      <c r="EM1217" s="12" t="str">
        <f t="shared" si="950"/>
        <v/>
      </c>
      <c r="EO1217" s="12" t="str">
        <f t="shared" si="951"/>
        <v/>
      </c>
      <c r="EQ1217" s="12" t="str">
        <f>IF($EO1217="", "", IF($EQ$8=$EQ$6, COUNTIF($EO$11:$EO$2510, "&gt;"&amp;$EO1217)+1+COUNTIF($EO$11:$EO1217, $EO1217)-1, COUNTIF($EO$11:$EO$2510, "&lt;"&amp;$EO1217)+1+COUNTIF($EO$11:$EO1217, $EO1217)-1))</f>
        <v/>
      </c>
    </row>
    <row r="1218" spans="1:147" x14ac:dyDescent="0.55000000000000004">
      <c r="A1218" s="8"/>
      <c r="B1218" s="12" t="str">
        <f>IF($D1218="", "", COUNTIF($D$11:$D1218, $D1218))</f>
        <v/>
      </c>
      <c r="C1218" s="8"/>
      <c r="D1218" s="45"/>
      <c r="E1218" s="46"/>
      <c r="F1218" s="47"/>
      <c r="G1218" s="54"/>
      <c r="H1218" s="54"/>
      <c r="I1218" s="48"/>
      <c r="J1218" s="49"/>
      <c r="K1218" s="50"/>
      <c r="L1218" s="50"/>
      <c r="M1218" s="50"/>
      <c r="N1218" s="50"/>
      <c r="O1218" s="50"/>
      <c r="P1218" s="50"/>
      <c r="Q1218" s="50"/>
      <c r="R1218" s="50"/>
      <c r="S1218" s="50"/>
      <c r="T1218" s="50"/>
      <c r="U1218" s="51"/>
      <c r="V1218" s="52"/>
      <c r="W1218" s="53"/>
      <c r="X1218" s="53"/>
      <c r="Y1218" s="53"/>
      <c r="Z1218" s="53"/>
      <c r="AA1218" s="48"/>
      <c r="AB1218" s="54"/>
      <c r="AC1218" s="54"/>
      <c r="AD1218" s="54"/>
      <c r="AE1218" s="54"/>
      <c r="AF1218" s="54"/>
      <c r="AG1218" s="54"/>
      <c r="AH1218" s="54"/>
      <c r="AI1218" s="54"/>
      <c r="AJ1218" s="49"/>
      <c r="AK1218" s="48"/>
      <c r="AL1218" s="54"/>
      <c r="AM1218" s="54"/>
      <c r="AN1218" s="54"/>
      <c r="AO1218" s="54"/>
      <c r="AP1218" s="54"/>
      <c r="AQ1218" s="54"/>
      <c r="AR1218" s="54"/>
      <c r="AS1218" s="54"/>
      <c r="AT1218" s="54"/>
      <c r="AU1218" s="54"/>
      <c r="AV1218" s="54"/>
      <c r="AW1218" s="54"/>
      <c r="AX1218" s="54"/>
      <c r="AY1218" s="54"/>
      <c r="AZ1218" s="54"/>
      <c r="BA1218" s="54"/>
      <c r="BB1218" s="54"/>
      <c r="BC1218" s="54"/>
      <c r="BD1218" s="54"/>
      <c r="BE1218" s="54"/>
      <c r="BF1218" s="54"/>
      <c r="BG1218" s="54"/>
      <c r="BH1218" s="54"/>
      <c r="BI1218" s="54"/>
      <c r="BJ1218" s="54"/>
      <c r="BK1218" s="54"/>
      <c r="BL1218" s="54"/>
      <c r="BM1218" s="54"/>
      <c r="BN1218" s="54"/>
      <c r="BO1218" s="54"/>
      <c r="BP1218" s="54"/>
      <c r="BQ1218" s="54"/>
      <c r="BR1218" s="54"/>
      <c r="BS1218" s="54"/>
      <c r="BT1218" s="54"/>
      <c r="BU1218" s="54"/>
      <c r="BV1218" s="54"/>
      <c r="BW1218" s="54"/>
      <c r="BX1218" s="49"/>
      <c r="BY1218" s="55"/>
      <c r="BZ1218" s="8"/>
      <c r="CE1218" s="12" t="str">
        <f t="shared" si="939"/>
        <v/>
      </c>
      <c r="CG1218" s="77" t="str">
        <f t="shared" si="940"/>
        <v/>
      </c>
      <c r="CH1218" s="80" t="str">
        <f t="shared" si="941"/>
        <v/>
      </c>
      <c r="CL1218" s="12" t="str">
        <f t="shared" si="942"/>
        <v/>
      </c>
      <c r="CM1218" s="12" t="str">
        <f t="shared" si="943"/>
        <v/>
      </c>
      <c r="CN1218" s="12" t="str" cm="1">
        <f t="array" ref="CN1218">IF(OR($CE1218="", $CG$3=""), "", IF(IFERROR(INDEX($K1218:$T1218, $CK1218, MATCH(CN$3, $K$3:$T$3, 0)), "")="", $CC$4, $CC$3))</f>
        <v/>
      </c>
      <c r="CO1218" s="12" t="str" cm="1">
        <f t="array" ref="CO1218">IF(OR($CE1218="", $CG$3=""), "", IF(IFERROR(INDEX($AA1218:$AJ1218, $CK1218, MATCH(CO$3, $AA$3:$AJ$3, 0)), "")="", $CC$4, $CC$3))</f>
        <v/>
      </c>
      <c r="CP1218" s="12" t="str">
        <f>IF(OR($CE1218="", $CG$3=""), "", IF(CP$3='Property List &amp; Features'!$BG$9, $CC$3, IF(CP$3=$I1218, $CC$3, $CC$4)))</f>
        <v/>
      </c>
      <c r="CQ1218" s="12" t="str">
        <f>IF(OR($CE1218="", $CG$3=""), "", IF(CQ$3='Property List &amp; Features'!$BG$9, $CC$3, IF(CQ$3=$J1218, $CC$3, $CC$4)))</f>
        <v/>
      </c>
      <c r="CR1218" s="12" t="str">
        <f t="shared" si="944"/>
        <v/>
      </c>
      <c r="CS1218" s="12" t="str">
        <f t="shared" si="945"/>
        <v/>
      </c>
      <c r="CT1218" s="12" t="str">
        <f t="shared" si="946"/>
        <v/>
      </c>
      <c r="CU1218" s="12" t="str">
        <f t="shared" si="947"/>
        <v/>
      </c>
      <c r="CV1218" s="12" t="str">
        <f t="shared" si="948"/>
        <v/>
      </c>
      <c r="CW1218" s="12" t="str">
        <f t="shared" si="970"/>
        <v/>
      </c>
      <c r="CX1218" s="12" t="str">
        <f t="shared" si="971"/>
        <v/>
      </c>
      <c r="CY1218" s="12" t="str">
        <f t="shared" si="972"/>
        <v/>
      </c>
      <c r="CZ1218" s="12" t="str">
        <f t="shared" si="973"/>
        <v/>
      </c>
      <c r="DA1218" s="12" t="str">
        <f t="shared" si="974"/>
        <v/>
      </c>
      <c r="DB1218" s="12" t="str">
        <f t="shared" si="975"/>
        <v/>
      </c>
      <c r="DC1218" s="12" t="str">
        <f t="shared" si="976"/>
        <v/>
      </c>
      <c r="DD1218" s="12" t="str">
        <f t="shared" si="977"/>
        <v/>
      </c>
      <c r="DE1218" s="12" t="str">
        <f t="shared" si="978"/>
        <v/>
      </c>
      <c r="DF1218" s="12" t="str">
        <f t="shared" si="979"/>
        <v/>
      </c>
      <c r="DG1218" s="12" t="str">
        <f t="shared" si="980"/>
        <v/>
      </c>
      <c r="DH1218" s="12" t="str">
        <f t="shared" si="981"/>
        <v/>
      </c>
      <c r="DI1218" s="12" t="str">
        <f t="shared" si="982"/>
        <v/>
      </c>
      <c r="DJ1218" s="12" t="str">
        <f t="shared" si="983"/>
        <v/>
      </c>
      <c r="DK1218" s="12" t="str">
        <f t="shared" si="984"/>
        <v/>
      </c>
      <c r="DL1218" s="12" t="str">
        <f t="shared" si="985"/>
        <v/>
      </c>
      <c r="DM1218" s="12" t="str">
        <f t="shared" si="986"/>
        <v/>
      </c>
      <c r="DN1218" s="12" t="str">
        <f t="shared" si="987"/>
        <v/>
      </c>
      <c r="DO1218" s="12" t="str">
        <f t="shared" si="988"/>
        <v/>
      </c>
      <c r="DP1218" s="12" t="str">
        <f t="shared" si="989"/>
        <v/>
      </c>
      <c r="DQ1218" s="12" t="str">
        <f t="shared" si="990"/>
        <v/>
      </c>
      <c r="DR1218" s="12" t="str">
        <f t="shared" si="952"/>
        <v/>
      </c>
      <c r="DS1218" s="12" t="str">
        <f t="shared" si="953"/>
        <v/>
      </c>
      <c r="DT1218" s="12" t="str">
        <f t="shared" si="954"/>
        <v/>
      </c>
      <c r="DU1218" s="12" t="str">
        <f t="shared" si="955"/>
        <v/>
      </c>
      <c r="DV1218" s="12" t="str">
        <f t="shared" si="956"/>
        <v/>
      </c>
      <c r="DW1218" s="12" t="str">
        <f t="shared" si="957"/>
        <v/>
      </c>
      <c r="DX1218" s="12" t="str">
        <f t="shared" si="958"/>
        <v/>
      </c>
      <c r="DY1218" s="12" t="str">
        <f t="shared" si="959"/>
        <v/>
      </c>
      <c r="DZ1218" s="12" t="str">
        <f t="shared" si="960"/>
        <v/>
      </c>
      <c r="EA1218" s="12" t="str">
        <f t="shared" si="961"/>
        <v/>
      </c>
      <c r="EB1218" s="12" t="str">
        <f t="shared" si="962"/>
        <v/>
      </c>
      <c r="EC1218" s="12" t="str">
        <f t="shared" si="963"/>
        <v/>
      </c>
      <c r="ED1218" s="12" t="str">
        <f t="shared" si="964"/>
        <v/>
      </c>
      <c r="EE1218" s="12" t="str">
        <f t="shared" si="965"/>
        <v/>
      </c>
      <c r="EF1218" s="12" t="str">
        <f t="shared" si="966"/>
        <v/>
      </c>
      <c r="EG1218" s="12" t="str">
        <f t="shared" si="967"/>
        <v/>
      </c>
      <c r="EH1218" s="12" t="str">
        <f t="shared" si="968"/>
        <v/>
      </c>
      <c r="EI1218" s="12" t="str">
        <f t="shared" si="969"/>
        <v/>
      </c>
      <c r="EK1218" s="83" t="str">
        <f t="shared" si="949"/>
        <v/>
      </c>
      <c r="EM1218" s="12" t="str">
        <f t="shared" si="950"/>
        <v/>
      </c>
      <c r="EO1218" s="12" t="str">
        <f t="shared" si="951"/>
        <v/>
      </c>
      <c r="EQ1218" s="12" t="str">
        <f>IF($EO1218="", "", IF($EQ$8=$EQ$6, COUNTIF($EO$11:$EO$2510, "&gt;"&amp;$EO1218)+1+COUNTIF($EO$11:$EO1218, $EO1218)-1, COUNTIF($EO$11:$EO$2510, "&lt;"&amp;$EO1218)+1+COUNTIF($EO$11:$EO1218, $EO1218)-1))</f>
        <v/>
      </c>
    </row>
    <row r="1219" spans="1:147" x14ac:dyDescent="0.55000000000000004">
      <c r="A1219" s="8"/>
      <c r="B1219" s="12" t="str">
        <f>IF($D1219="", "", COUNTIF($D$11:$D1219, $D1219))</f>
        <v/>
      </c>
      <c r="C1219" s="8"/>
      <c r="D1219" s="45"/>
      <c r="E1219" s="46"/>
      <c r="F1219" s="47"/>
      <c r="G1219" s="54"/>
      <c r="H1219" s="54"/>
      <c r="I1219" s="48"/>
      <c r="J1219" s="49"/>
      <c r="K1219" s="50"/>
      <c r="L1219" s="50"/>
      <c r="M1219" s="50"/>
      <c r="N1219" s="50"/>
      <c r="O1219" s="50"/>
      <c r="P1219" s="50"/>
      <c r="Q1219" s="50"/>
      <c r="R1219" s="50"/>
      <c r="S1219" s="50"/>
      <c r="T1219" s="50"/>
      <c r="U1219" s="51"/>
      <c r="V1219" s="52"/>
      <c r="W1219" s="53"/>
      <c r="X1219" s="53"/>
      <c r="Y1219" s="53"/>
      <c r="Z1219" s="53"/>
      <c r="AA1219" s="48"/>
      <c r="AB1219" s="54"/>
      <c r="AC1219" s="54"/>
      <c r="AD1219" s="54"/>
      <c r="AE1219" s="54"/>
      <c r="AF1219" s="54"/>
      <c r="AG1219" s="54"/>
      <c r="AH1219" s="54"/>
      <c r="AI1219" s="54"/>
      <c r="AJ1219" s="49"/>
      <c r="AK1219" s="48"/>
      <c r="AL1219" s="54"/>
      <c r="AM1219" s="54"/>
      <c r="AN1219" s="54"/>
      <c r="AO1219" s="54"/>
      <c r="AP1219" s="54"/>
      <c r="AQ1219" s="54"/>
      <c r="AR1219" s="54"/>
      <c r="AS1219" s="54"/>
      <c r="AT1219" s="54"/>
      <c r="AU1219" s="54"/>
      <c r="AV1219" s="54"/>
      <c r="AW1219" s="54"/>
      <c r="AX1219" s="54"/>
      <c r="AY1219" s="54"/>
      <c r="AZ1219" s="54"/>
      <c r="BA1219" s="54"/>
      <c r="BB1219" s="54"/>
      <c r="BC1219" s="54"/>
      <c r="BD1219" s="54"/>
      <c r="BE1219" s="54"/>
      <c r="BF1219" s="54"/>
      <c r="BG1219" s="54"/>
      <c r="BH1219" s="54"/>
      <c r="BI1219" s="54"/>
      <c r="BJ1219" s="54"/>
      <c r="BK1219" s="54"/>
      <c r="BL1219" s="54"/>
      <c r="BM1219" s="54"/>
      <c r="BN1219" s="54"/>
      <c r="BO1219" s="54"/>
      <c r="BP1219" s="54"/>
      <c r="BQ1219" s="54"/>
      <c r="BR1219" s="54"/>
      <c r="BS1219" s="54"/>
      <c r="BT1219" s="54"/>
      <c r="BU1219" s="54"/>
      <c r="BV1219" s="54"/>
      <c r="BW1219" s="54"/>
      <c r="BX1219" s="49"/>
      <c r="BY1219" s="55"/>
      <c r="BZ1219" s="8"/>
      <c r="CE1219" s="12" t="str">
        <f t="shared" si="939"/>
        <v/>
      </c>
      <c r="CG1219" s="77" t="str">
        <f t="shared" si="940"/>
        <v/>
      </c>
      <c r="CH1219" s="80" t="str">
        <f t="shared" si="941"/>
        <v/>
      </c>
      <c r="CL1219" s="12" t="str">
        <f t="shared" si="942"/>
        <v/>
      </c>
      <c r="CM1219" s="12" t="str">
        <f t="shared" si="943"/>
        <v/>
      </c>
      <c r="CN1219" s="12" t="str" cm="1">
        <f t="array" ref="CN1219">IF(OR($CE1219="", $CG$3=""), "", IF(IFERROR(INDEX($K1219:$T1219, $CK1219, MATCH(CN$3, $K$3:$T$3, 0)), "")="", $CC$4, $CC$3))</f>
        <v/>
      </c>
      <c r="CO1219" s="12" t="str" cm="1">
        <f t="array" ref="CO1219">IF(OR($CE1219="", $CG$3=""), "", IF(IFERROR(INDEX($AA1219:$AJ1219, $CK1219, MATCH(CO$3, $AA$3:$AJ$3, 0)), "")="", $CC$4, $CC$3))</f>
        <v/>
      </c>
      <c r="CP1219" s="12" t="str">
        <f>IF(OR($CE1219="", $CG$3=""), "", IF(CP$3='Property List &amp; Features'!$BG$9, $CC$3, IF(CP$3=$I1219, $CC$3, $CC$4)))</f>
        <v/>
      </c>
      <c r="CQ1219" s="12" t="str">
        <f>IF(OR($CE1219="", $CG$3=""), "", IF(CQ$3='Property List &amp; Features'!$BG$9, $CC$3, IF(CQ$3=$J1219, $CC$3, $CC$4)))</f>
        <v/>
      </c>
      <c r="CR1219" s="12" t="str">
        <f t="shared" si="944"/>
        <v/>
      </c>
      <c r="CS1219" s="12" t="str">
        <f t="shared" si="945"/>
        <v/>
      </c>
      <c r="CT1219" s="12" t="str">
        <f t="shared" si="946"/>
        <v/>
      </c>
      <c r="CU1219" s="12" t="str">
        <f t="shared" si="947"/>
        <v/>
      </c>
      <c r="CV1219" s="12" t="str">
        <f t="shared" si="948"/>
        <v/>
      </c>
      <c r="CW1219" s="12" t="str">
        <f t="shared" si="970"/>
        <v/>
      </c>
      <c r="CX1219" s="12" t="str">
        <f t="shared" si="971"/>
        <v/>
      </c>
      <c r="CY1219" s="12" t="str">
        <f t="shared" si="972"/>
        <v/>
      </c>
      <c r="CZ1219" s="12" t="str">
        <f t="shared" si="973"/>
        <v/>
      </c>
      <c r="DA1219" s="12" t="str">
        <f t="shared" si="974"/>
        <v/>
      </c>
      <c r="DB1219" s="12" t="str">
        <f t="shared" si="975"/>
        <v/>
      </c>
      <c r="DC1219" s="12" t="str">
        <f t="shared" si="976"/>
        <v/>
      </c>
      <c r="DD1219" s="12" t="str">
        <f t="shared" si="977"/>
        <v/>
      </c>
      <c r="DE1219" s="12" t="str">
        <f t="shared" si="978"/>
        <v/>
      </c>
      <c r="DF1219" s="12" t="str">
        <f t="shared" si="979"/>
        <v/>
      </c>
      <c r="DG1219" s="12" t="str">
        <f t="shared" si="980"/>
        <v/>
      </c>
      <c r="DH1219" s="12" t="str">
        <f t="shared" si="981"/>
        <v/>
      </c>
      <c r="DI1219" s="12" t="str">
        <f t="shared" si="982"/>
        <v/>
      </c>
      <c r="DJ1219" s="12" t="str">
        <f t="shared" si="983"/>
        <v/>
      </c>
      <c r="DK1219" s="12" t="str">
        <f t="shared" si="984"/>
        <v/>
      </c>
      <c r="DL1219" s="12" t="str">
        <f t="shared" si="985"/>
        <v/>
      </c>
      <c r="DM1219" s="12" t="str">
        <f t="shared" si="986"/>
        <v/>
      </c>
      <c r="DN1219" s="12" t="str">
        <f t="shared" si="987"/>
        <v/>
      </c>
      <c r="DO1219" s="12" t="str">
        <f t="shared" si="988"/>
        <v/>
      </c>
      <c r="DP1219" s="12" t="str">
        <f t="shared" si="989"/>
        <v/>
      </c>
      <c r="DQ1219" s="12" t="str">
        <f t="shared" si="990"/>
        <v/>
      </c>
      <c r="DR1219" s="12" t="str">
        <f t="shared" si="952"/>
        <v/>
      </c>
      <c r="DS1219" s="12" t="str">
        <f t="shared" si="953"/>
        <v/>
      </c>
      <c r="DT1219" s="12" t="str">
        <f t="shared" si="954"/>
        <v/>
      </c>
      <c r="DU1219" s="12" t="str">
        <f t="shared" si="955"/>
        <v/>
      </c>
      <c r="DV1219" s="12" t="str">
        <f t="shared" si="956"/>
        <v/>
      </c>
      <c r="DW1219" s="12" t="str">
        <f t="shared" si="957"/>
        <v/>
      </c>
      <c r="DX1219" s="12" t="str">
        <f t="shared" si="958"/>
        <v/>
      </c>
      <c r="DY1219" s="12" t="str">
        <f t="shared" si="959"/>
        <v/>
      </c>
      <c r="DZ1219" s="12" t="str">
        <f t="shared" si="960"/>
        <v/>
      </c>
      <c r="EA1219" s="12" t="str">
        <f t="shared" si="961"/>
        <v/>
      </c>
      <c r="EB1219" s="12" t="str">
        <f t="shared" si="962"/>
        <v/>
      </c>
      <c r="EC1219" s="12" t="str">
        <f t="shared" si="963"/>
        <v/>
      </c>
      <c r="ED1219" s="12" t="str">
        <f t="shared" si="964"/>
        <v/>
      </c>
      <c r="EE1219" s="12" t="str">
        <f t="shared" si="965"/>
        <v/>
      </c>
      <c r="EF1219" s="12" t="str">
        <f t="shared" si="966"/>
        <v/>
      </c>
      <c r="EG1219" s="12" t="str">
        <f t="shared" si="967"/>
        <v/>
      </c>
      <c r="EH1219" s="12" t="str">
        <f t="shared" si="968"/>
        <v/>
      </c>
      <c r="EI1219" s="12" t="str">
        <f t="shared" si="969"/>
        <v/>
      </c>
      <c r="EK1219" s="83" t="str">
        <f t="shared" si="949"/>
        <v/>
      </c>
      <c r="EM1219" s="12" t="str">
        <f t="shared" si="950"/>
        <v/>
      </c>
      <c r="EO1219" s="12" t="str">
        <f t="shared" si="951"/>
        <v/>
      </c>
      <c r="EQ1219" s="12" t="str">
        <f>IF($EO1219="", "", IF($EQ$8=$EQ$6, COUNTIF($EO$11:$EO$2510, "&gt;"&amp;$EO1219)+1+COUNTIF($EO$11:$EO1219, $EO1219)-1, COUNTIF($EO$11:$EO$2510, "&lt;"&amp;$EO1219)+1+COUNTIF($EO$11:$EO1219, $EO1219)-1))</f>
        <v/>
      </c>
    </row>
    <row r="1220" spans="1:147" x14ac:dyDescent="0.55000000000000004">
      <c r="A1220" s="8"/>
      <c r="B1220" s="12" t="str">
        <f>IF($D1220="", "", COUNTIF($D$11:$D1220, $D1220))</f>
        <v/>
      </c>
      <c r="C1220" s="8"/>
      <c r="D1220" s="45"/>
      <c r="E1220" s="46"/>
      <c r="F1220" s="47"/>
      <c r="G1220" s="54"/>
      <c r="H1220" s="54"/>
      <c r="I1220" s="48"/>
      <c r="J1220" s="49"/>
      <c r="K1220" s="50"/>
      <c r="L1220" s="50"/>
      <c r="M1220" s="50"/>
      <c r="N1220" s="50"/>
      <c r="O1220" s="50"/>
      <c r="P1220" s="50"/>
      <c r="Q1220" s="50"/>
      <c r="R1220" s="50"/>
      <c r="S1220" s="50"/>
      <c r="T1220" s="50"/>
      <c r="U1220" s="51"/>
      <c r="V1220" s="52"/>
      <c r="W1220" s="53"/>
      <c r="X1220" s="53"/>
      <c r="Y1220" s="53"/>
      <c r="Z1220" s="53"/>
      <c r="AA1220" s="48"/>
      <c r="AB1220" s="54"/>
      <c r="AC1220" s="54"/>
      <c r="AD1220" s="54"/>
      <c r="AE1220" s="54"/>
      <c r="AF1220" s="54"/>
      <c r="AG1220" s="54"/>
      <c r="AH1220" s="54"/>
      <c r="AI1220" s="54"/>
      <c r="AJ1220" s="49"/>
      <c r="AK1220" s="48"/>
      <c r="AL1220" s="54"/>
      <c r="AM1220" s="54"/>
      <c r="AN1220" s="54"/>
      <c r="AO1220" s="54"/>
      <c r="AP1220" s="54"/>
      <c r="AQ1220" s="54"/>
      <c r="AR1220" s="54"/>
      <c r="AS1220" s="54"/>
      <c r="AT1220" s="54"/>
      <c r="AU1220" s="54"/>
      <c r="AV1220" s="54"/>
      <c r="AW1220" s="54"/>
      <c r="AX1220" s="54"/>
      <c r="AY1220" s="54"/>
      <c r="AZ1220" s="54"/>
      <c r="BA1220" s="54"/>
      <c r="BB1220" s="54"/>
      <c r="BC1220" s="54"/>
      <c r="BD1220" s="54"/>
      <c r="BE1220" s="54"/>
      <c r="BF1220" s="54"/>
      <c r="BG1220" s="54"/>
      <c r="BH1220" s="54"/>
      <c r="BI1220" s="54"/>
      <c r="BJ1220" s="54"/>
      <c r="BK1220" s="54"/>
      <c r="BL1220" s="54"/>
      <c r="BM1220" s="54"/>
      <c r="BN1220" s="54"/>
      <c r="BO1220" s="54"/>
      <c r="BP1220" s="54"/>
      <c r="BQ1220" s="54"/>
      <c r="BR1220" s="54"/>
      <c r="BS1220" s="54"/>
      <c r="BT1220" s="54"/>
      <c r="BU1220" s="54"/>
      <c r="BV1220" s="54"/>
      <c r="BW1220" s="54"/>
      <c r="BX1220" s="49"/>
      <c r="BY1220" s="55"/>
      <c r="BZ1220" s="8"/>
      <c r="CE1220" s="12" t="str">
        <f t="shared" si="939"/>
        <v/>
      </c>
      <c r="CG1220" s="77" t="str">
        <f t="shared" si="940"/>
        <v/>
      </c>
      <c r="CH1220" s="80" t="str">
        <f t="shared" si="941"/>
        <v/>
      </c>
      <c r="CL1220" s="12" t="str">
        <f t="shared" si="942"/>
        <v/>
      </c>
      <c r="CM1220" s="12" t="str">
        <f t="shared" si="943"/>
        <v/>
      </c>
      <c r="CN1220" s="12" t="str" cm="1">
        <f t="array" ref="CN1220">IF(OR($CE1220="", $CG$3=""), "", IF(IFERROR(INDEX($K1220:$T1220, $CK1220, MATCH(CN$3, $K$3:$T$3, 0)), "")="", $CC$4, $CC$3))</f>
        <v/>
      </c>
      <c r="CO1220" s="12" t="str" cm="1">
        <f t="array" ref="CO1220">IF(OR($CE1220="", $CG$3=""), "", IF(IFERROR(INDEX($AA1220:$AJ1220, $CK1220, MATCH(CO$3, $AA$3:$AJ$3, 0)), "")="", $CC$4, $CC$3))</f>
        <v/>
      </c>
      <c r="CP1220" s="12" t="str">
        <f>IF(OR($CE1220="", $CG$3=""), "", IF(CP$3='Property List &amp; Features'!$BG$9, $CC$3, IF(CP$3=$I1220, $CC$3, $CC$4)))</f>
        <v/>
      </c>
      <c r="CQ1220" s="12" t="str">
        <f>IF(OR($CE1220="", $CG$3=""), "", IF(CQ$3='Property List &amp; Features'!$BG$9, $CC$3, IF(CQ$3=$J1220, $CC$3, $CC$4)))</f>
        <v/>
      </c>
      <c r="CR1220" s="12" t="str">
        <f t="shared" si="944"/>
        <v/>
      </c>
      <c r="CS1220" s="12" t="str">
        <f t="shared" si="945"/>
        <v/>
      </c>
      <c r="CT1220" s="12" t="str">
        <f t="shared" si="946"/>
        <v/>
      </c>
      <c r="CU1220" s="12" t="str">
        <f t="shared" si="947"/>
        <v/>
      </c>
      <c r="CV1220" s="12" t="str">
        <f t="shared" si="948"/>
        <v/>
      </c>
      <c r="CW1220" s="12" t="str">
        <f t="shared" si="970"/>
        <v/>
      </c>
      <c r="CX1220" s="12" t="str">
        <f t="shared" si="971"/>
        <v/>
      </c>
      <c r="CY1220" s="12" t="str">
        <f t="shared" si="972"/>
        <v/>
      </c>
      <c r="CZ1220" s="12" t="str">
        <f t="shared" si="973"/>
        <v/>
      </c>
      <c r="DA1220" s="12" t="str">
        <f t="shared" si="974"/>
        <v/>
      </c>
      <c r="DB1220" s="12" t="str">
        <f t="shared" si="975"/>
        <v/>
      </c>
      <c r="DC1220" s="12" t="str">
        <f t="shared" si="976"/>
        <v/>
      </c>
      <c r="DD1220" s="12" t="str">
        <f t="shared" si="977"/>
        <v/>
      </c>
      <c r="DE1220" s="12" t="str">
        <f t="shared" si="978"/>
        <v/>
      </c>
      <c r="DF1220" s="12" t="str">
        <f t="shared" si="979"/>
        <v/>
      </c>
      <c r="DG1220" s="12" t="str">
        <f t="shared" si="980"/>
        <v/>
      </c>
      <c r="DH1220" s="12" t="str">
        <f t="shared" si="981"/>
        <v/>
      </c>
      <c r="DI1220" s="12" t="str">
        <f t="shared" si="982"/>
        <v/>
      </c>
      <c r="DJ1220" s="12" t="str">
        <f t="shared" si="983"/>
        <v/>
      </c>
      <c r="DK1220" s="12" t="str">
        <f t="shared" si="984"/>
        <v/>
      </c>
      <c r="DL1220" s="12" t="str">
        <f t="shared" si="985"/>
        <v/>
      </c>
      <c r="DM1220" s="12" t="str">
        <f t="shared" si="986"/>
        <v/>
      </c>
      <c r="DN1220" s="12" t="str">
        <f t="shared" si="987"/>
        <v/>
      </c>
      <c r="DO1220" s="12" t="str">
        <f t="shared" si="988"/>
        <v/>
      </c>
      <c r="DP1220" s="12" t="str">
        <f t="shared" si="989"/>
        <v/>
      </c>
      <c r="DQ1220" s="12" t="str">
        <f t="shared" si="990"/>
        <v/>
      </c>
      <c r="DR1220" s="12" t="str">
        <f t="shared" si="952"/>
        <v/>
      </c>
      <c r="DS1220" s="12" t="str">
        <f t="shared" si="953"/>
        <v/>
      </c>
      <c r="DT1220" s="12" t="str">
        <f t="shared" si="954"/>
        <v/>
      </c>
      <c r="DU1220" s="12" t="str">
        <f t="shared" si="955"/>
        <v/>
      </c>
      <c r="DV1220" s="12" t="str">
        <f t="shared" si="956"/>
        <v/>
      </c>
      <c r="DW1220" s="12" t="str">
        <f t="shared" si="957"/>
        <v/>
      </c>
      <c r="DX1220" s="12" t="str">
        <f t="shared" si="958"/>
        <v/>
      </c>
      <c r="DY1220" s="12" t="str">
        <f t="shared" si="959"/>
        <v/>
      </c>
      <c r="DZ1220" s="12" t="str">
        <f t="shared" si="960"/>
        <v/>
      </c>
      <c r="EA1220" s="12" t="str">
        <f t="shared" si="961"/>
        <v/>
      </c>
      <c r="EB1220" s="12" t="str">
        <f t="shared" si="962"/>
        <v/>
      </c>
      <c r="EC1220" s="12" t="str">
        <f t="shared" si="963"/>
        <v/>
      </c>
      <c r="ED1220" s="12" t="str">
        <f t="shared" si="964"/>
        <v/>
      </c>
      <c r="EE1220" s="12" t="str">
        <f t="shared" si="965"/>
        <v/>
      </c>
      <c r="EF1220" s="12" t="str">
        <f t="shared" si="966"/>
        <v/>
      </c>
      <c r="EG1220" s="12" t="str">
        <f t="shared" si="967"/>
        <v/>
      </c>
      <c r="EH1220" s="12" t="str">
        <f t="shared" si="968"/>
        <v/>
      </c>
      <c r="EI1220" s="12" t="str">
        <f t="shared" si="969"/>
        <v/>
      </c>
      <c r="EK1220" s="83" t="str">
        <f t="shared" si="949"/>
        <v/>
      </c>
      <c r="EM1220" s="12" t="str">
        <f t="shared" si="950"/>
        <v/>
      </c>
      <c r="EO1220" s="12" t="str">
        <f t="shared" si="951"/>
        <v/>
      </c>
      <c r="EQ1220" s="12" t="str">
        <f>IF($EO1220="", "", IF($EQ$8=$EQ$6, COUNTIF($EO$11:$EO$2510, "&gt;"&amp;$EO1220)+1+COUNTIF($EO$11:$EO1220, $EO1220)-1, COUNTIF($EO$11:$EO$2510, "&lt;"&amp;$EO1220)+1+COUNTIF($EO$11:$EO1220, $EO1220)-1))</f>
        <v/>
      </c>
    </row>
    <row r="1221" spans="1:147" x14ac:dyDescent="0.55000000000000004">
      <c r="A1221" s="8"/>
      <c r="B1221" s="12" t="str">
        <f>IF($D1221="", "", COUNTIF($D$11:$D1221, $D1221))</f>
        <v/>
      </c>
      <c r="C1221" s="8"/>
      <c r="D1221" s="45"/>
      <c r="E1221" s="46"/>
      <c r="F1221" s="47"/>
      <c r="G1221" s="54"/>
      <c r="H1221" s="54"/>
      <c r="I1221" s="48"/>
      <c r="J1221" s="49"/>
      <c r="K1221" s="50"/>
      <c r="L1221" s="50"/>
      <c r="M1221" s="50"/>
      <c r="N1221" s="50"/>
      <c r="O1221" s="50"/>
      <c r="P1221" s="50"/>
      <c r="Q1221" s="50"/>
      <c r="R1221" s="50"/>
      <c r="S1221" s="50"/>
      <c r="T1221" s="50"/>
      <c r="U1221" s="51"/>
      <c r="V1221" s="52"/>
      <c r="W1221" s="53"/>
      <c r="X1221" s="53"/>
      <c r="Y1221" s="53"/>
      <c r="Z1221" s="53"/>
      <c r="AA1221" s="48"/>
      <c r="AB1221" s="54"/>
      <c r="AC1221" s="54"/>
      <c r="AD1221" s="54"/>
      <c r="AE1221" s="54"/>
      <c r="AF1221" s="54"/>
      <c r="AG1221" s="54"/>
      <c r="AH1221" s="54"/>
      <c r="AI1221" s="54"/>
      <c r="AJ1221" s="49"/>
      <c r="AK1221" s="48"/>
      <c r="AL1221" s="54"/>
      <c r="AM1221" s="54"/>
      <c r="AN1221" s="54"/>
      <c r="AO1221" s="54"/>
      <c r="AP1221" s="54"/>
      <c r="AQ1221" s="54"/>
      <c r="AR1221" s="54"/>
      <c r="AS1221" s="54"/>
      <c r="AT1221" s="54"/>
      <c r="AU1221" s="54"/>
      <c r="AV1221" s="54"/>
      <c r="AW1221" s="54"/>
      <c r="AX1221" s="54"/>
      <c r="AY1221" s="54"/>
      <c r="AZ1221" s="54"/>
      <c r="BA1221" s="54"/>
      <c r="BB1221" s="54"/>
      <c r="BC1221" s="54"/>
      <c r="BD1221" s="54"/>
      <c r="BE1221" s="54"/>
      <c r="BF1221" s="54"/>
      <c r="BG1221" s="54"/>
      <c r="BH1221" s="54"/>
      <c r="BI1221" s="54"/>
      <c r="BJ1221" s="54"/>
      <c r="BK1221" s="54"/>
      <c r="BL1221" s="54"/>
      <c r="BM1221" s="54"/>
      <c r="BN1221" s="54"/>
      <c r="BO1221" s="54"/>
      <c r="BP1221" s="54"/>
      <c r="BQ1221" s="54"/>
      <c r="BR1221" s="54"/>
      <c r="BS1221" s="54"/>
      <c r="BT1221" s="54"/>
      <c r="BU1221" s="54"/>
      <c r="BV1221" s="54"/>
      <c r="BW1221" s="54"/>
      <c r="BX1221" s="49"/>
      <c r="BY1221" s="55"/>
      <c r="BZ1221" s="8"/>
      <c r="CE1221" s="12" t="str">
        <f t="shared" si="939"/>
        <v/>
      </c>
      <c r="CG1221" s="77" t="str">
        <f t="shared" si="940"/>
        <v/>
      </c>
      <c r="CH1221" s="80" t="str">
        <f t="shared" si="941"/>
        <v/>
      </c>
      <c r="CL1221" s="12" t="str">
        <f t="shared" si="942"/>
        <v/>
      </c>
      <c r="CM1221" s="12" t="str">
        <f t="shared" si="943"/>
        <v/>
      </c>
      <c r="CN1221" s="12" t="str" cm="1">
        <f t="array" ref="CN1221">IF(OR($CE1221="", $CG$3=""), "", IF(IFERROR(INDEX($K1221:$T1221, $CK1221, MATCH(CN$3, $K$3:$T$3, 0)), "")="", $CC$4, $CC$3))</f>
        <v/>
      </c>
      <c r="CO1221" s="12" t="str" cm="1">
        <f t="array" ref="CO1221">IF(OR($CE1221="", $CG$3=""), "", IF(IFERROR(INDEX($AA1221:$AJ1221, $CK1221, MATCH(CO$3, $AA$3:$AJ$3, 0)), "")="", $CC$4, $CC$3))</f>
        <v/>
      </c>
      <c r="CP1221" s="12" t="str">
        <f>IF(OR($CE1221="", $CG$3=""), "", IF(CP$3='Property List &amp; Features'!$BG$9, $CC$3, IF(CP$3=$I1221, $CC$3, $CC$4)))</f>
        <v/>
      </c>
      <c r="CQ1221" s="12" t="str">
        <f>IF(OR($CE1221="", $CG$3=""), "", IF(CQ$3='Property List &amp; Features'!$BG$9, $CC$3, IF(CQ$3=$J1221, $CC$3, $CC$4)))</f>
        <v/>
      </c>
      <c r="CR1221" s="12" t="str">
        <f t="shared" si="944"/>
        <v/>
      </c>
      <c r="CS1221" s="12" t="str">
        <f t="shared" si="945"/>
        <v/>
      </c>
      <c r="CT1221" s="12" t="str">
        <f t="shared" si="946"/>
        <v/>
      </c>
      <c r="CU1221" s="12" t="str">
        <f t="shared" si="947"/>
        <v/>
      </c>
      <c r="CV1221" s="12" t="str">
        <f t="shared" si="948"/>
        <v/>
      </c>
      <c r="CW1221" s="12" t="str">
        <f t="shared" si="970"/>
        <v/>
      </c>
      <c r="CX1221" s="12" t="str">
        <f t="shared" si="971"/>
        <v/>
      </c>
      <c r="CY1221" s="12" t="str">
        <f t="shared" si="972"/>
        <v/>
      </c>
      <c r="CZ1221" s="12" t="str">
        <f t="shared" si="973"/>
        <v/>
      </c>
      <c r="DA1221" s="12" t="str">
        <f t="shared" si="974"/>
        <v/>
      </c>
      <c r="DB1221" s="12" t="str">
        <f t="shared" si="975"/>
        <v/>
      </c>
      <c r="DC1221" s="12" t="str">
        <f t="shared" si="976"/>
        <v/>
      </c>
      <c r="DD1221" s="12" t="str">
        <f t="shared" si="977"/>
        <v/>
      </c>
      <c r="DE1221" s="12" t="str">
        <f t="shared" si="978"/>
        <v/>
      </c>
      <c r="DF1221" s="12" t="str">
        <f t="shared" si="979"/>
        <v/>
      </c>
      <c r="DG1221" s="12" t="str">
        <f t="shared" si="980"/>
        <v/>
      </c>
      <c r="DH1221" s="12" t="str">
        <f t="shared" si="981"/>
        <v/>
      </c>
      <c r="DI1221" s="12" t="str">
        <f t="shared" si="982"/>
        <v/>
      </c>
      <c r="DJ1221" s="12" t="str">
        <f t="shared" si="983"/>
        <v/>
      </c>
      <c r="DK1221" s="12" t="str">
        <f t="shared" si="984"/>
        <v/>
      </c>
      <c r="DL1221" s="12" t="str">
        <f t="shared" si="985"/>
        <v/>
      </c>
      <c r="DM1221" s="12" t="str">
        <f t="shared" si="986"/>
        <v/>
      </c>
      <c r="DN1221" s="12" t="str">
        <f t="shared" si="987"/>
        <v/>
      </c>
      <c r="DO1221" s="12" t="str">
        <f t="shared" si="988"/>
        <v/>
      </c>
      <c r="DP1221" s="12" t="str">
        <f t="shared" si="989"/>
        <v/>
      </c>
      <c r="DQ1221" s="12" t="str">
        <f t="shared" si="990"/>
        <v/>
      </c>
      <c r="DR1221" s="12" t="str">
        <f t="shared" si="952"/>
        <v/>
      </c>
      <c r="DS1221" s="12" t="str">
        <f t="shared" si="953"/>
        <v/>
      </c>
      <c r="DT1221" s="12" t="str">
        <f t="shared" si="954"/>
        <v/>
      </c>
      <c r="DU1221" s="12" t="str">
        <f t="shared" si="955"/>
        <v/>
      </c>
      <c r="DV1221" s="12" t="str">
        <f t="shared" si="956"/>
        <v/>
      </c>
      <c r="DW1221" s="12" t="str">
        <f t="shared" si="957"/>
        <v/>
      </c>
      <c r="DX1221" s="12" t="str">
        <f t="shared" si="958"/>
        <v/>
      </c>
      <c r="DY1221" s="12" t="str">
        <f t="shared" si="959"/>
        <v/>
      </c>
      <c r="DZ1221" s="12" t="str">
        <f t="shared" si="960"/>
        <v/>
      </c>
      <c r="EA1221" s="12" t="str">
        <f t="shared" si="961"/>
        <v/>
      </c>
      <c r="EB1221" s="12" t="str">
        <f t="shared" si="962"/>
        <v/>
      </c>
      <c r="EC1221" s="12" t="str">
        <f t="shared" si="963"/>
        <v/>
      </c>
      <c r="ED1221" s="12" t="str">
        <f t="shared" si="964"/>
        <v/>
      </c>
      <c r="EE1221" s="12" t="str">
        <f t="shared" si="965"/>
        <v/>
      </c>
      <c r="EF1221" s="12" t="str">
        <f t="shared" si="966"/>
        <v/>
      </c>
      <c r="EG1221" s="12" t="str">
        <f t="shared" si="967"/>
        <v/>
      </c>
      <c r="EH1221" s="12" t="str">
        <f t="shared" si="968"/>
        <v/>
      </c>
      <c r="EI1221" s="12" t="str">
        <f t="shared" si="969"/>
        <v/>
      </c>
      <c r="EK1221" s="83" t="str">
        <f t="shared" si="949"/>
        <v/>
      </c>
      <c r="EM1221" s="12" t="str">
        <f t="shared" si="950"/>
        <v/>
      </c>
      <c r="EO1221" s="12" t="str">
        <f t="shared" si="951"/>
        <v/>
      </c>
      <c r="EQ1221" s="12" t="str">
        <f>IF($EO1221="", "", IF($EQ$8=$EQ$6, COUNTIF($EO$11:$EO$2510, "&gt;"&amp;$EO1221)+1+COUNTIF($EO$11:$EO1221, $EO1221)-1, COUNTIF($EO$11:$EO$2510, "&lt;"&amp;$EO1221)+1+COUNTIF($EO$11:$EO1221, $EO1221)-1))</f>
        <v/>
      </c>
    </row>
    <row r="1222" spans="1:147" x14ac:dyDescent="0.55000000000000004">
      <c r="A1222" s="8"/>
      <c r="B1222" s="12" t="str">
        <f>IF($D1222="", "", COUNTIF($D$11:$D1222, $D1222))</f>
        <v/>
      </c>
      <c r="C1222" s="8"/>
      <c r="D1222" s="45"/>
      <c r="E1222" s="46"/>
      <c r="F1222" s="47"/>
      <c r="G1222" s="54"/>
      <c r="H1222" s="54"/>
      <c r="I1222" s="48"/>
      <c r="J1222" s="49"/>
      <c r="K1222" s="50"/>
      <c r="L1222" s="50"/>
      <c r="M1222" s="50"/>
      <c r="N1222" s="50"/>
      <c r="O1222" s="50"/>
      <c r="P1222" s="50"/>
      <c r="Q1222" s="50"/>
      <c r="R1222" s="50"/>
      <c r="S1222" s="50"/>
      <c r="T1222" s="50"/>
      <c r="U1222" s="51"/>
      <c r="V1222" s="52"/>
      <c r="W1222" s="53"/>
      <c r="X1222" s="53"/>
      <c r="Y1222" s="53"/>
      <c r="Z1222" s="53"/>
      <c r="AA1222" s="48"/>
      <c r="AB1222" s="54"/>
      <c r="AC1222" s="54"/>
      <c r="AD1222" s="54"/>
      <c r="AE1222" s="54"/>
      <c r="AF1222" s="54"/>
      <c r="AG1222" s="54"/>
      <c r="AH1222" s="54"/>
      <c r="AI1222" s="54"/>
      <c r="AJ1222" s="49"/>
      <c r="AK1222" s="48"/>
      <c r="AL1222" s="54"/>
      <c r="AM1222" s="54"/>
      <c r="AN1222" s="54"/>
      <c r="AO1222" s="54"/>
      <c r="AP1222" s="54"/>
      <c r="AQ1222" s="54"/>
      <c r="AR1222" s="54"/>
      <c r="AS1222" s="54"/>
      <c r="AT1222" s="54"/>
      <c r="AU1222" s="54"/>
      <c r="AV1222" s="54"/>
      <c r="AW1222" s="54"/>
      <c r="AX1222" s="54"/>
      <c r="AY1222" s="54"/>
      <c r="AZ1222" s="54"/>
      <c r="BA1222" s="54"/>
      <c r="BB1222" s="54"/>
      <c r="BC1222" s="54"/>
      <c r="BD1222" s="54"/>
      <c r="BE1222" s="54"/>
      <c r="BF1222" s="54"/>
      <c r="BG1222" s="54"/>
      <c r="BH1222" s="54"/>
      <c r="BI1222" s="54"/>
      <c r="BJ1222" s="54"/>
      <c r="BK1222" s="54"/>
      <c r="BL1222" s="54"/>
      <c r="BM1222" s="54"/>
      <c r="BN1222" s="54"/>
      <c r="BO1222" s="54"/>
      <c r="BP1222" s="54"/>
      <c r="BQ1222" s="54"/>
      <c r="BR1222" s="54"/>
      <c r="BS1222" s="54"/>
      <c r="BT1222" s="54"/>
      <c r="BU1222" s="54"/>
      <c r="BV1222" s="54"/>
      <c r="BW1222" s="54"/>
      <c r="BX1222" s="49"/>
      <c r="BY1222" s="55"/>
      <c r="BZ1222" s="8"/>
      <c r="CE1222" s="12" t="str">
        <f t="shared" si="939"/>
        <v/>
      </c>
      <c r="CG1222" s="77" t="str">
        <f t="shared" si="940"/>
        <v/>
      </c>
      <c r="CH1222" s="80" t="str">
        <f t="shared" si="941"/>
        <v/>
      </c>
      <c r="CL1222" s="12" t="str">
        <f t="shared" si="942"/>
        <v/>
      </c>
      <c r="CM1222" s="12" t="str">
        <f t="shared" si="943"/>
        <v/>
      </c>
      <c r="CN1222" s="12" t="str" cm="1">
        <f t="array" ref="CN1222">IF(OR($CE1222="", $CG$3=""), "", IF(IFERROR(INDEX($K1222:$T1222, $CK1222, MATCH(CN$3, $K$3:$T$3, 0)), "")="", $CC$4, $CC$3))</f>
        <v/>
      </c>
      <c r="CO1222" s="12" t="str" cm="1">
        <f t="array" ref="CO1222">IF(OR($CE1222="", $CG$3=""), "", IF(IFERROR(INDEX($AA1222:$AJ1222, $CK1222, MATCH(CO$3, $AA$3:$AJ$3, 0)), "")="", $CC$4, $CC$3))</f>
        <v/>
      </c>
      <c r="CP1222" s="12" t="str">
        <f>IF(OR($CE1222="", $CG$3=""), "", IF(CP$3='Property List &amp; Features'!$BG$9, $CC$3, IF(CP$3=$I1222, $CC$3, $CC$4)))</f>
        <v/>
      </c>
      <c r="CQ1222" s="12" t="str">
        <f>IF(OR($CE1222="", $CG$3=""), "", IF(CQ$3='Property List &amp; Features'!$BG$9, $CC$3, IF(CQ$3=$J1222, $CC$3, $CC$4)))</f>
        <v/>
      </c>
      <c r="CR1222" s="12" t="str">
        <f t="shared" si="944"/>
        <v/>
      </c>
      <c r="CS1222" s="12" t="str">
        <f t="shared" si="945"/>
        <v/>
      </c>
      <c r="CT1222" s="12" t="str">
        <f t="shared" si="946"/>
        <v/>
      </c>
      <c r="CU1222" s="12" t="str">
        <f t="shared" si="947"/>
        <v/>
      </c>
      <c r="CV1222" s="12" t="str">
        <f t="shared" si="948"/>
        <v/>
      </c>
      <c r="CW1222" s="12" t="str">
        <f t="shared" si="970"/>
        <v/>
      </c>
      <c r="CX1222" s="12" t="str">
        <f t="shared" si="971"/>
        <v/>
      </c>
      <c r="CY1222" s="12" t="str">
        <f t="shared" si="972"/>
        <v/>
      </c>
      <c r="CZ1222" s="12" t="str">
        <f t="shared" si="973"/>
        <v/>
      </c>
      <c r="DA1222" s="12" t="str">
        <f t="shared" si="974"/>
        <v/>
      </c>
      <c r="DB1222" s="12" t="str">
        <f t="shared" si="975"/>
        <v/>
      </c>
      <c r="DC1222" s="12" t="str">
        <f t="shared" si="976"/>
        <v/>
      </c>
      <c r="DD1222" s="12" t="str">
        <f t="shared" si="977"/>
        <v/>
      </c>
      <c r="DE1222" s="12" t="str">
        <f t="shared" si="978"/>
        <v/>
      </c>
      <c r="DF1222" s="12" t="str">
        <f t="shared" si="979"/>
        <v/>
      </c>
      <c r="DG1222" s="12" t="str">
        <f t="shared" si="980"/>
        <v/>
      </c>
      <c r="DH1222" s="12" t="str">
        <f t="shared" si="981"/>
        <v/>
      </c>
      <c r="DI1222" s="12" t="str">
        <f t="shared" si="982"/>
        <v/>
      </c>
      <c r="DJ1222" s="12" t="str">
        <f t="shared" si="983"/>
        <v/>
      </c>
      <c r="DK1222" s="12" t="str">
        <f t="shared" si="984"/>
        <v/>
      </c>
      <c r="DL1222" s="12" t="str">
        <f t="shared" si="985"/>
        <v/>
      </c>
      <c r="DM1222" s="12" t="str">
        <f t="shared" si="986"/>
        <v/>
      </c>
      <c r="DN1222" s="12" t="str">
        <f t="shared" si="987"/>
        <v/>
      </c>
      <c r="DO1222" s="12" t="str">
        <f t="shared" si="988"/>
        <v/>
      </c>
      <c r="DP1222" s="12" t="str">
        <f t="shared" si="989"/>
        <v/>
      </c>
      <c r="DQ1222" s="12" t="str">
        <f t="shared" si="990"/>
        <v/>
      </c>
      <c r="DR1222" s="12" t="str">
        <f t="shared" si="952"/>
        <v/>
      </c>
      <c r="DS1222" s="12" t="str">
        <f t="shared" si="953"/>
        <v/>
      </c>
      <c r="DT1222" s="12" t="str">
        <f t="shared" si="954"/>
        <v/>
      </c>
      <c r="DU1222" s="12" t="str">
        <f t="shared" si="955"/>
        <v/>
      </c>
      <c r="DV1222" s="12" t="str">
        <f t="shared" si="956"/>
        <v/>
      </c>
      <c r="DW1222" s="12" t="str">
        <f t="shared" si="957"/>
        <v/>
      </c>
      <c r="DX1222" s="12" t="str">
        <f t="shared" si="958"/>
        <v/>
      </c>
      <c r="DY1222" s="12" t="str">
        <f t="shared" si="959"/>
        <v/>
      </c>
      <c r="DZ1222" s="12" t="str">
        <f t="shared" si="960"/>
        <v/>
      </c>
      <c r="EA1222" s="12" t="str">
        <f t="shared" si="961"/>
        <v/>
      </c>
      <c r="EB1222" s="12" t="str">
        <f t="shared" si="962"/>
        <v/>
      </c>
      <c r="EC1222" s="12" t="str">
        <f t="shared" si="963"/>
        <v/>
      </c>
      <c r="ED1222" s="12" t="str">
        <f t="shared" si="964"/>
        <v/>
      </c>
      <c r="EE1222" s="12" t="str">
        <f t="shared" si="965"/>
        <v/>
      </c>
      <c r="EF1222" s="12" t="str">
        <f t="shared" si="966"/>
        <v/>
      </c>
      <c r="EG1222" s="12" t="str">
        <f t="shared" si="967"/>
        <v/>
      </c>
      <c r="EH1222" s="12" t="str">
        <f t="shared" si="968"/>
        <v/>
      </c>
      <c r="EI1222" s="12" t="str">
        <f t="shared" si="969"/>
        <v/>
      </c>
      <c r="EK1222" s="83" t="str">
        <f t="shared" si="949"/>
        <v/>
      </c>
      <c r="EM1222" s="12" t="str">
        <f t="shared" si="950"/>
        <v/>
      </c>
      <c r="EO1222" s="12" t="str">
        <f t="shared" si="951"/>
        <v/>
      </c>
      <c r="EQ1222" s="12" t="str">
        <f>IF($EO1222="", "", IF($EQ$8=$EQ$6, COUNTIF($EO$11:$EO$2510, "&gt;"&amp;$EO1222)+1+COUNTIF($EO$11:$EO1222, $EO1222)-1, COUNTIF($EO$11:$EO$2510, "&lt;"&amp;$EO1222)+1+COUNTIF($EO$11:$EO1222, $EO1222)-1))</f>
        <v/>
      </c>
    </row>
    <row r="1223" spans="1:147" x14ac:dyDescent="0.55000000000000004">
      <c r="A1223" s="8"/>
      <c r="B1223" s="12" t="str">
        <f>IF($D1223="", "", COUNTIF($D$11:$D1223, $D1223))</f>
        <v/>
      </c>
      <c r="C1223" s="8"/>
      <c r="D1223" s="45"/>
      <c r="E1223" s="46"/>
      <c r="F1223" s="47"/>
      <c r="G1223" s="54"/>
      <c r="H1223" s="54"/>
      <c r="I1223" s="48"/>
      <c r="J1223" s="49"/>
      <c r="K1223" s="50"/>
      <c r="L1223" s="50"/>
      <c r="M1223" s="50"/>
      <c r="N1223" s="50"/>
      <c r="O1223" s="50"/>
      <c r="P1223" s="50"/>
      <c r="Q1223" s="50"/>
      <c r="R1223" s="50"/>
      <c r="S1223" s="50"/>
      <c r="T1223" s="50"/>
      <c r="U1223" s="51"/>
      <c r="V1223" s="52"/>
      <c r="W1223" s="53"/>
      <c r="X1223" s="53"/>
      <c r="Y1223" s="53"/>
      <c r="Z1223" s="53"/>
      <c r="AA1223" s="48"/>
      <c r="AB1223" s="54"/>
      <c r="AC1223" s="54"/>
      <c r="AD1223" s="54"/>
      <c r="AE1223" s="54"/>
      <c r="AF1223" s="54"/>
      <c r="AG1223" s="54"/>
      <c r="AH1223" s="54"/>
      <c r="AI1223" s="54"/>
      <c r="AJ1223" s="49"/>
      <c r="AK1223" s="48"/>
      <c r="AL1223" s="54"/>
      <c r="AM1223" s="54"/>
      <c r="AN1223" s="54"/>
      <c r="AO1223" s="54"/>
      <c r="AP1223" s="54"/>
      <c r="AQ1223" s="54"/>
      <c r="AR1223" s="54"/>
      <c r="AS1223" s="54"/>
      <c r="AT1223" s="54"/>
      <c r="AU1223" s="54"/>
      <c r="AV1223" s="54"/>
      <c r="AW1223" s="54"/>
      <c r="AX1223" s="54"/>
      <c r="AY1223" s="54"/>
      <c r="AZ1223" s="54"/>
      <c r="BA1223" s="54"/>
      <c r="BB1223" s="54"/>
      <c r="BC1223" s="54"/>
      <c r="BD1223" s="54"/>
      <c r="BE1223" s="54"/>
      <c r="BF1223" s="54"/>
      <c r="BG1223" s="54"/>
      <c r="BH1223" s="54"/>
      <c r="BI1223" s="54"/>
      <c r="BJ1223" s="54"/>
      <c r="BK1223" s="54"/>
      <c r="BL1223" s="54"/>
      <c r="BM1223" s="54"/>
      <c r="BN1223" s="54"/>
      <c r="BO1223" s="54"/>
      <c r="BP1223" s="54"/>
      <c r="BQ1223" s="54"/>
      <c r="BR1223" s="54"/>
      <c r="BS1223" s="54"/>
      <c r="BT1223" s="54"/>
      <c r="BU1223" s="54"/>
      <c r="BV1223" s="54"/>
      <c r="BW1223" s="54"/>
      <c r="BX1223" s="49"/>
      <c r="BY1223" s="55"/>
      <c r="BZ1223" s="8"/>
      <c r="CE1223" s="12" t="str">
        <f t="shared" si="939"/>
        <v/>
      </c>
      <c r="CG1223" s="77" t="str">
        <f t="shared" si="940"/>
        <v/>
      </c>
      <c r="CH1223" s="80" t="str">
        <f t="shared" si="941"/>
        <v/>
      </c>
      <c r="CL1223" s="12" t="str">
        <f t="shared" si="942"/>
        <v/>
      </c>
      <c r="CM1223" s="12" t="str">
        <f t="shared" si="943"/>
        <v/>
      </c>
      <c r="CN1223" s="12" t="str" cm="1">
        <f t="array" ref="CN1223">IF(OR($CE1223="", $CG$3=""), "", IF(IFERROR(INDEX($K1223:$T1223, $CK1223, MATCH(CN$3, $K$3:$T$3, 0)), "")="", $CC$4, $CC$3))</f>
        <v/>
      </c>
      <c r="CO1223" s="12" t="str" cm="1">
        <f t="array" ref="CO1223">IF(OR($CE1223="", $CG$3=""), "", IF(IFERROR(INDEX($AA1223:$AJ1223, $CK1223, MATCH(CO$3, $AA$3:$AJ$3, 0)), "")="", $CC$4, $CC$3))</f>
        <v/>
      </c>
      <c r="CP1223" s="12" t="str">
        <f>IF(OR($CE1223="", $CG$3=""), "", IF(CP$3='Property List &amp; Features'!$BG$9, $CC$3, IF(CP$3=$I1223, $CC$3, $CC$4)))</f>
        <v/>
      </c>
      <c r="CQ1223" s="12" t="str">
        <f>IF(OR($CE1223="", $CG$3=""), "", IF(CQ$3='Property List &amp; Features'!$BG$9, $CC$3, IF(CQ$3=$J1223, $CC$3, $CC$4)))</f>
        <v/>
      </c>
      <c r="CR1223" s="12" t="str">
        <f t="shared" si="944"/>
        <v/>
      </c>
      <c r="CS1223" s="12" t="str">
        <f t="shared" si="945"/>
        <v/>
      </c>
      <c r="CT1223" s="12" t="str">
        <f t="shared" si="946"/>
        <v/>
      </c>
      <c r="CU1223" s="12" t="str">
        <f t="shared" si="947"/>
        <v/>
      </c>
      <c r="CV1223" s="12" t="str">
        <f t="shared" si="948"/>
        <v/>
      </c>
      <c r="CW1223" s="12" t="str">
        <f t="shared" si="970"/>
        <v/>
      </c>
      <c r="CX1223" s="12" t="str">
        <f t="shared" si="971"/>
        <v/>
      </c>
      <c r="CY1223" s="12" t="str">
        <f t="shared" si="972"/>
        <v/>
      </c>
      <c r="CZ1223" s="12" t="str">
        <f t="shared" si="973"/>
        <v/>
      </c>
      <c r="DA1223" s="12" t="str">
        <f t="shared" si="974"/>
        <v/>
      </c>
      <c r="DB1223" s="12" t="str">
        <f t="shared" si="975"/>
        <v/>
      </c>
      <c r="DC1223" s="12" t="str">
        <f t="shared" si="976"/>
        <v/>
      </c>
      <c r="DD1223" s="12" t="str">
        <f t="shared" si="977"/>
        <v/>
      </c>
      <c r="DE1223" s="12" t="str">
        <f t="shared" si="978"/>
        <v/>
      </c>
      <c r="DF1223" s="12" t="str">
        <f t="shared" si="979"/>
        <v/>
      </c>
      <c r="DG1223" s="12" t="str">
        <f t="shared" si="980"/>
        <v/>
      </c>
      <c r="DH1223" s="12" t="str">
        <f t="shared" si="981"/>
        <v/>
      </c>
      <c r="DI1223" s="12" t="str">
        <f t="shared" si="982"/>
        <v/>
      </c>
      <c r="DJ1223" s="12" t="str">
        <f t="shared" si="983"/>
        <v/>
      </c>
      <c r="DK1223" s="12" t="str">
        <f t="shared" si="984"/>
        <v/>
      </c>
      <c r="DL1223" s="12" t="str">
        <f t="shared" si="985"/>
        <v/>
      </c>
      <c r="DM1223" s="12" t="str">
        <f t="shared" si="986"/>
        <v/>
      </c>
      <c r="DN1223" s="12" t="str">
        <f t="shared" si="987"/>
        <v/>
      </c>
      <c r="DO1223" s="12" t="str">
        <f t="shared" si="988"/>
        <v/>
      </c>
      <c r="DP1223" s="12" t="str">
        <f t="shared" si="989"/>
        <v/>
      </c>
      <c r="DQ1223" s="12" t="str">
        <f t="shared" si="990"/>
        <v/>
      </c>
      <c r="DR1223" s="12" t="str">
        <f t="shared" si="952"/>
        <v/>
      </c>
      <c r="DS1223" s="12" t="str">
        <f t="shared" si="953"/>
        <v/>
      </c>
      <c r="DT1223" s="12" t="str">
        <f t="shared" si="954"/>
        <v/>
      </c>
      <c r="DU1223" s="12" t="str">
        <f t="shared" si="955"/>
        <v/>
      </c>
      <c r="DV1223" s="12" t="str">
        <f t="shared" si="956"/>
        <v/>
      </c>
      <c r="DW1223" s="12" t="str">
        <f t="shared" si="957"/>
        <v/>
      </c>
      <c r="DX1223" s="12" t="str">
        <f t="shared" si="958"/>
        <v/>
      </c>
      <c r="DY1223" s="12" t="str">
        <f t="shared" si="959"/>
        <v/>
      </c>
      <c r="DZ1223" s="12" t="str">
        <f t="shared" si="960"/>
        <v/>
      </c>
      <c r="EA1223" s="12" t="str">
        <f t="shared" si="961"/>
        <v/>
      </c>
      <c r="EB1223" s="12" t="str">
        <f t="shared" si="962"/>
        <v/>
      </c>
      <c r="EC1223" s="12" t="str">
        <f t="shared" si="963"/>
        <v/>
      </c>
      <c r="ED1223" s="12" t="str">
        <f t="shared" si="964"/>
        <v/>
      </c>
      <c r="EE1223" s="12" t="str">
        <f t="shared" si="965"/>
        <v/>
      </c>
      <c r="EF1223" s="12" t="str">
        <f t="shared" si="966"/>
        <v/>
      </c>
      <c r="EG1223" s="12" t="str">
        <f t="shared" si="967"/>
        <v/>
      </c>
      <c r="EH1223" s="12" t="str">
        <f t="shared" si="968"/>
        <v/>
      </c>
      <c r="EI1223" s="12" t="str">
        <f t="shared" si="969"/>
        <v/>
      </c>
      <c r="EK1223" s="83" t="str">
        <f t="shared" si="949"/>
        <v/>
      </c>
      <c r="EM1223" s="12" t="str">
        <f t="shared" si="950"/>
        <v/>
      </c>
      <c r="EO1223" s="12" t="str">
        <f t="shared" si="951"/>
        <v/>
      </c>
      <c r="EQ1223" s="12" t="str">
        <f>IF($EO1223="", "", IF($EQ$8=$EQ$6, COUNTIF($EO$11:$EO$2510, "&gt;"&amp;$EO1223)+1+COUNTIF($EO$11:$EO1223, $EO1223)-1, COUNTIF($EO$11:$EO$2510, "&lt;"&amp;$EO1223)+1+COUNTIF($EO$11:$EO1223, $EO1223)-1))</f>
        <v/>
      </c>
    </row>
    <row r="1224" spans="1:147" x14ac:dyDescent="0.55000000000000004">
      <c r="A1224" s="8"/>
      <c r="B1224" s="12" t="str">
        <f>IF($D1224="", "", COUNTIF($D$11:$D1224, $D1224))</f>
        <v/>
      </c>
      <c r="C1224" s="8"/>
      <c r="D1224" s="45"/>
      <c r="E1224" s="46"/>
      <c r="F1224" s="47"/>
      <c r="G1224" s="54"/>
      <c r="H1224" s="54"/>
      <c r="I1224" s="48"/>
      <c r="J1224" s="49"/>
      <c r="K1224" s="50"/>
      <c r="L1224" s="50"/>
      <c r="M1224" s="50"/>
      <c r="N1224" s="50"/>
      <c r="O1224" s="50"/>
      <c r="P1224" s="50"/>
      <c r="Q1224" s="50"/>
      <c r="R1224" s="50"/>
      <c r="S1224" s="50"/>
      <c r="T1224" s="50"/>
      <c r="U1224" s="51"/>
      <c r="V1224" s="52"/>
      <c r="W1224" s="53"/>
      <c r="X1224" s="53"/>
      <c r="Y1224" s="53"/>
      <c r="Z1224" s="53"/>
      <c r="AA1224" s="48"/>
      <c r="AB1224" s="54"/>
      <c r="AC1224" s="54"/>
      <c r="AD1224" s="54"/>
      <c r="AE1224" s="54"/>
      <c r="AF1224" s="54"/>
      <c r="AG1224" s="54"/>
      <c r="AH1224" s="54"/>
      <c r="AI1224" s="54"/>
      <c r="AJ1224" s="49"/>
      <c r="AK1224" s="48"/>
      <c r="AL1224" s="54"/>
      <c r="AM1224" s="54"/>
      <c r="AN1224" s="54"/>
      <c r="AO1224" s="54"/>
      <c r="AP1224" s="54"/>
      <c r="AQ1224" s="54"/>
      <c r="AR1224" s="54"/>
      <c r="AS1224" s="54"/>
      <c r="AT1224" s="54"/>
      <c r="AU1224" s="54"/>
      <c r="AV1224" s="54"/>
      <c r="AW1224" s="54"/>
      <c r="AX1224" s="54"/>
      <c r="AY1224" s="54"/>
      <c r="AZ1224" s="54"/>
      <c r="BA1224" s="54"/>
      <c r="BB1224" s="54"/>
      <c r="BC1224" s="54"/>
      <c r="BD1224" s="54"/>
      <c r="BE1224" s="54"/>
      <c r="BF1224" s="54"/>
      <c r="BG1224" s="54"/>
      <c r="BH1224" s="54"/>
      <c r="BI1224" s="54"/>
      <c r="BJ1224" s="54"/>
      <c r="BK1224" s="54"/>
      <c r="BL1224" s="54"/>
      <c r="BM1224" s="54"/>
      <c r="BN1224" s="54"/>
      <c r="BO1224" s="54"/>
      <c r="BP1224" s="54"/>
      <c r="BQ1224" s="54"/>
      <c r="BR1224" s="54"/>
      <c r="BS1224" s="54"/>
      <c r="BT1224" s="54"/>
      <c r="BU1224" s="54"/>
      <c r="BV1224" s="54"/>
      <c r="BW1224" s="54"/>
      <c r="BX1224" s="49"/>
      <c r="BY1224" s="55"/>
      <c r="BZ1224" s="8"/>
      <c r="CE1224" s="12" t="str">
        <f t="shared" si="939"/>
        <v/>
      </c>
      <c r="CG1224" s="77" t="str">
        <f t="shared" si="940"/>
        <v/>
      </c>
      <c r="CH1224" s="80" t="str">
        <f t="shared" si="941"/>
        <v/>
      </c>
      <c r="CL1224" s="12" t="str">
        <f t="shared" si="942"/>
        <v/>
      </c>
      <c r="CM1224" s="12" t="str">
        <f t="shared" si="943"/>
        <v/>
      </c>
      <c r="CN1224" s="12" t="str" cm="1">
        <f t="array" ref="CN1224">IF(OR($CE1224="", $CG$3=""), "", IF(IFERROR(INDEX($K1224:$T1224, $CK1224, MATCH(CN$3, $K$3:$T$3, 0)), "")="", $CC$4, $CC$3))</f>
        <v/>
      </c>
      <c r="CO1224" s="12" t="str" cm="1">
        <f t="array" ref="CO1224">IF(OR($CE1224="", $CG$3=""), "", IF(IFERROR(INDEX($AA1224:$AJ1224, $CK1224, MATCH(CO$3, $AA$3:$AJ$3, 0)), "")="", $CC$4, $CC$3))</f>
        <v/>
      </c>
      <c r="CP1224" s="12" t="str">
        <f>IF(OR($CE1224="", $CG$3=""), "", IF(CP$3='Property List &amp; Features'!$BG$9, $CC$3, IF(CP$3=$I1224, $CC$3, $CC$4)))</f>
        <v/>
      </c>
      <c r="CQ1224" s="12" t="str">
        <f>IF(OR($CE1224="", $CG$3=""), "", IF(CQ$3='Property List &amp; Features'!$BG$9, $CC$3, IF(CQ$3=$J1224, $CC$3, $CC$4)))</f>
        <v/>
      </c>
      <c r="CR1224" s="12" t="str">
        <f t="shared" si="944"/>
        <v/>
      </c>
      <c r="CS1224" s="12" t="str">
        <f t="shared" si="945"/>
        <v/>
      </c>
      <c r="CT1224" s="12" t="str">
        <f t="shared" si="946"/>
        <v/>
      </c>
      <c r="CU1224" s="12" t="str">
        <f t="shared" si="947"/>
        <v/>
      </c>
      <c r="CV1224" s="12" t="str">
        <f t="shared" si="948"/>
        <v/>
      </c>
      <c r="CW1224" s="12" t="str">
        <f t="shared" si="970"/>
        <v/>
      </c>
      <c r="CX1224" s="12" t="str">
        <f t="shared" si="971"/>
        <v/>
      </c>
      <c r="CY1224" s="12" t="str">
        <f t="shared" si="972"/>
        <v/>
      </c>
      <c r="CZ1224" s="12" t="str">
        <f t="shared" si="973"/>
        <v/>
      </c>
      <c r="DA1224" s="12" t="str">
        <f t="shared" si="974"/>
        <v/>
      </c>
      <c r="DB1224" s="12" t="str">
        <f t="shared" si="975"/>
        <v/>
      </c>
      <c r="DC1224" s="12" t="str">
        <f t="shared" si="976"/>
        <v/>
      </c>
      <c r="DD1224" s="12" t="str">
        <f t="shared" si="977"/>
        <v/>
      </c>
      <c r="DE1224" s="12" t="str">
        <f t="shared" si="978"/>
        <v/>
      </c>
      <c r="DF1224" s="12" t="str">
        <f t="shared" si="979"/>
        <v/>
      </c>
      <c r="DG1224" s="12" t="str">
        <f t="shared" si="980"/>
        <v/>
      </c>
      <c r="DH1224" s="12" t="str">
        <f t="shared" si="981"/>
        <v/>
      </c>
      <c r="DI1224" s="12" t="str">
        <f t="shared" si="982"/>
        <v/>
      </c>
      <c r="DJ1224" s="12" t="str">
        <f t="shared" si="983"/>
        <v/>
      </c>
      <c r="DK1224" s="12" t="str">
        <f t="shared" si="984"/>
        <v/>
      </c>
      <c r="DL1224" s="12" t="str">
        <f t="shared" si="985"/>
        <v/>
      </c>
      <c r="DM1224" s="12" t="str">
        <f t="shared" si="986"/>
        <v/>
      </c>
      <c r="DN1224" s="12" t="str">
        <f t="shared" si="987"/>
        <v/>
      </c>
      <c r="DO1224" s="12" t="str">
        <f t="shared" si="988"/>
        <v/>
      </c>
      <c r="DP1224" s="12" t="str">
        <f t="shared" si="989"/>
        <v/>
      </c>
      <c r="DQ1224" s="12" t="str">
        <f t="shared" si="990"/>
        <v/>
      </c>
      <c r="DR1224" s="12" t="str">
        <f t="shared" si="952"/>
        <v/>
      </c>
      <c r="DS1224" s="12" t="str">
        <f t="shared" si="953"/>
        <v/>
      </c>
      <c r="DT1224" s="12" t="str">
        <f t="shared" si="954"/>
        <v/>
      </c>
      <c r="DU1224" s="12" t="str">
        <f t="shared" si="955"/>
        <v/>
      </c>
      <c r="DV1224" s="12" t="str">
        <f t="shared" si="956"/>
        <v/>
      </c>
      <c r="DW1224" s="12" t="str">
        <f t="shared" si="957"/>
        <v/>
      </c>
      <c r="DX1224" s="12" t="str">
        <f t="shared" si="958"/>
        <v/>
      </c>
      <c r="DY1224" s="12" t="str">
        <f t="shared" si="959"/>
        <v/>
      </c>
      <c r="DZ1224" s="12" t="str">
        <f t="shared" si="960"/>
        <v/>
      </c>
      <c r="EA1224" s="12" t="str">
        <f t="shared" si="961"/>
        <v/>
      </c>
      <c r="EB1224" s="12" t="str">
        <f t="shared" si="962"/>
        <v/>
      </c>
      <c r="EC1224" s="12" t="str">
        <f t="shared" si="963"/>
        <v/>
      </c>
      <c r="ED1224" s="12" t="str">
        <f t="shared" si="964"/>
        <v/>
      </c>
      <c r="EE1224" s="12" t="str">
        <f t="shared" si="965"/>
        <v/>
      </c>
      <c r="EF1224" s="12" t="str">
        <f t="shared" si="966"/>
        <v/>
      </c>
      <c r="EG1224" s="12" t="str">
        <f t="shared" si="967"/>
        <v/>
      </c>
      <c r="EH1224" s="12" t="str">
        <f t="shared" si="968"/>
        <v/>
      </c>
      <c r="EI1224" s="12" t="str">
        <f t="shared" si="969"/>
        <v/>
      </c>
      <c r="EK1224" s="83" t="str">
        <f t="shared" si="949"/>
        <v/>
      </c>
      <c r="EM1224" s="12" t="str">
        <f t="shared" si="950"/>
        <v/>
      </c>
      <c r="EO1224" s="12" t="str">
        <f t="shared" si="951"/>
        <v/>
      </c>
      <c r="EQ1224" s="12" t="str">
        <f>IF($EO1224="", "", IF($EQ$8=$EQ$6, COUNTIF($EO$11:$EO$2510, "&gt;"&amp;$EO1224)+1+COUNTIF($EO$11:$EO1224, $EO1224)-1, COUNTIF($EO$11:$EO$2510, "&lt;"&amp;$EO1224)+1+COUNTIF($EO$11:$EO1224, $EO1224)-1))</f>
        <v/>
      </c>
    </row>
    <row r="1225" spans="1:147" x14ac:dyDescent="0.55000000000000004">
      <c r="A1225" s="8"/>
      <c r="B1225" s="12" t="str">
        <f>IF($D1225="", "", COUNTIF($D$11:$D1225, $D1225))</f>
        <v/>
      </c>
      <c r="C1225" s="8"/>
      <c r="D1225" s="45"/>
      <c r="E1225" s="46"/>
      <c r="F1225" s="47"/>
      <c r="G1225" s="54"/>
      <c r="H1225" s="54"/>
      <c r="I1225" s="48"/>
      <c r="J1225" s="49"/>
      <c r="K1225" s="50"/>
      <c r="L1225" s="50"/>
      <c r="M1225" s="50"/>
      <c r="N1225" s="50"/>
      <c r="O1225" s="50"/>
      <c r="P1225" s="50"/>
      <c r="Q1225" s="50"/>
      <c r="R1225" s="50"/>
      <c r="S1225" s="50"/>
      <c r="T1225" s="50"/>
      <c r="U1225" s="51"/>
      <c r="V1225" s="52"/>
      <c r="W1225" s="53"/>
      <c r="X1225" s="53"/>
      <c r="Y1225" s="53"/>
      <c r="Z1225" s="53"/>
      <c r="AA1225" s="48"/>
      <c r="AB1225" s="54"/>
      <c r="AC1225" s="54"/>
      <c r="AD1225" s="54"/>
      <c r="AE1225" s="54"/>
      <c r="AF1225" s="54"/>
      <c r="AG1225" s="54"/>
      <c r="AH1225" s="54"/>
      <c r="AI1225" s="54"/>
      <c r="AJ1225" s="49"/>
      <c r="AK1225" s="48"/>
      <c r="AL1225" s="54"/>
      <c r="AM1225" s="54"/>
      <c r="AN1225" s="54"/>
      <c r="AO1225" s="54"/>
      <c r="AP1225" s="54"/>
      <c r="AQ1225" s="54"/>
      <c r="AR1225" s="54"/>
      <c r="AS1225" s="54"/>
      <c r="AT1225" s="54"/>
      <c r="AU1225" s="54"/>
      <c r="AV1225" s="54"/>
      <c r="AW1225" s="54"/>
      <c r="AX1225" s="54"/>
      <c r="AY1225" s="54"/>
      <c r="AZ1225" s="54"/>
      <c r="BA1225" s="54"/>
      <c r="BB1225" s="54"/>
      <c r="BC1225" s="54"/>
      <c r="BD1225" s="54"/>
      <c r="BE1225" s="54"/>
      <c r="BF1225" s="54"/>
      <c r="BG1225" s="54"/>
      <c r="BH1225" s="54"/>
      <c r="BI1225" s="54"/>
      <c r="BJ1225" s="54"/>
      <c r="BK1225" s="54"/>
      <c r="BL1225" s="54"/>
      <c r="BM1225" s="54"/>
      <c r="BN1225" s="54"/>
      <c r="BO1225" s="54"/>
      <c r="BP1225" s="54"/>
      <c r="BQ1225" s="54"/>
      <c r="BR1225" s="54"/>
      <c r="BS1225" s="54"/>
      <c r="BT1225" s="54"/>
      <c r="BU1225" s="54"/>
      <c r="BV1225" s="54"/>
      <c r="BW1225" s="54"/>
      <c r="BX1225" s="49"/>
      <c r="BY1225" s="55"/>
      <c r="BZ1225" s="8"/>
      <c r="CE1225" s="12" t="str">
        <f t="shared" si="939"/>
        <v/>
      </c>
      <c r="CG1225" s="77" t="str">
        <f t="shared" si="940"/>
        <v/>
      </c>
      <c r="CH1225" s="80" t="str">
        <f t="shared" si="941"/>
        <v/>
      </c>
      <c r="CL1225" s="12" t="str">
        <f t="shared" si="942"/>
        <v/>
      </c>
      <c r="CM1225" s="12" t="str">
        <f t="shared" si="943"/>
        <v/>
      </c>
      <c r="CN1225" s="12" t="str" cm="1">
        <f t="array" ref="CN1225">IF(OR($CE1225="", $CG$3=""), "", IF(IFERROR(INDEX($K1225:$T1225, $CK1225, MATCH(CN$3, $K$3:$T$3, 0)), "")="", $CC$4, $CC$3))</f>
        <v/>
      </c>
      <c r="CO1225" s="12" t="str" cm="1">
        <f t="array" ref="CO1225">IF(OR($CE1225="", $CG$3=""), "", IF(IFERROR(INDEX($AA1225:$AJ1225, $CK1225, MATCH(CO$3, $AA$3:$AJ$3, 0)), "")="", $CC$4, $CC$3))</f>
        <v/>
      </c>
      <c r="CP1225" s="12" t="str">
        <f>IF(OR($CE1225="", $CG$3=""), "", IF(CP$3='Property List &amp; Features'!$BG$9, $CC$3, IF(CP$3=$I1225, $CC$3, $CC$4)))</f>
        <v/>
      </c>
      <c r="CQ1225" s="12" t="str">
        <f>IF(OR($CE1225="", $CG$3=""), "", IF(CQ$3='Property List &amp; Features'!$BG$9, $CC$3, IF(CQ$3=$J1225, $CC$3, $CC$4)))</f>
        <v/>
      </c>
      <c r="CR1225" s="12" t="str">
        <f t="shared" si="944"/>
        <v/>
      </c>
      <c r="CS1225" s="12" t="str">
        <f t="shared" si="945"/>
        <v/>
      </c>
      <c r="CT1225" s="12" t="str">
        <f t="shared" si="946"/>
        <v/>
      </c>
      <c r="CU1225" s="12" t="str">
        <f t="shared" si="947"/>
        <v/>
      </c>
      <c r="CV1225" s="12" t="str">
        <f t="shared" si="948"/>
        <v/>
      </c>
      <c r="CW1225" s="12" t="str">
        <f t="shared" si="970"/>
        <v/>
      </c>
      <c r="CX1225" s="12" t="str">
        <f t="shared" si="971"/>
        <v/>
      </c>
      <c r="CY1225" s="12" t="str">
        <f t="shared" si="972"/>
        <v/>
      </c>
      <c r="CZ1225" s="12" t="str">
        <f t="shared" si="973"/>
        <v/>
      </c>
      <c r="DA1225" s="12" t="str">
        <f t="shared" si="974"/>
        <v/>
      </c>
      <c r="DB1225" s="12" t="str">
        <f t="shared" si="975"/>
        <v/>
      </c>
      <c r="DC1225" s="12" t="str">
        <f t="shared" si="976"/>
        <v/>
      </c>
      <c r="DD1225" s="12" t="str">
        <f t="shared" si="977"/>
        <v/>
      </c>
      <c r="DE1225" s="12" t="str">
        <f t="shared" si="978"/>
        <v/>
      </c>
      <c r="DF1225" s="12" t="str">
        <f t="shared" si="979"/>
        <v/>
      </c>
      <c r="DG1225" s="12" t="str">
        <f t="shared" si="980"/>
        <v/>
      </c>
      <c r="DH1225" s="12" t="str">
        <f t="shared" si="981"/>
        <v/>
      </c>
      <c r="DI1225" s="12" t="str">
        <f t="shared" si="982"/>
        <v/>
      </c>
      <c r="DJ1225" s="12" t="str">
        <f t="shared" si="983"/>
        <v/>
      </c>
      <c r="DK1225" s="12" t="str">
        <f t="shared" si="984"/>
        <v/>
      </c>
      <c r="DL1225" s="12" t="str">
        <f t="shared" si="985"/>
        <v/>
      </c>
      <c r="DM1225" s="12" t="str">
        <f t="shared" si="986"/>
        <v/>
      </c>
      <c r="DN1225" s="12" t="str">
        <f t="shared" si="987"/>
        <v/>
      </c>
      <c r="DO1225" s="12" t="str">
        <f t="shared" si="988"/>
        <v/>
      </c>
      <c r="DP1225" s="12" t="str">
        <f t="shared" si="989"/>
        <v/>
      </c>
      <c r="DQ1225" s="12" t="str">
        <f t="shared" si="990"/>
        <v/>
      </c>
      <c r="DR1225" s="12" t="str">
        <f t="shared" si="952"/>
        <v/>
      </c>
      <c r="DS1225" s="12" t="str">
        <f t="shared" si="953"/>
        <v/>
      </c>
      <c r="DT1225" s="12" t="str">
        <f t="shared" si="954"/>
        <v/>
      </c>
      <c r="DU1225" s="12" t="str">
        <f t="shared" si="955"/>
        <v/>
      </c>
      <c r="DV1225" s="12" t="str">
        <f t="shared" si="956"/>
        <v/>
      </c>
      <c r="DW1225" s="12" t="str">
        <f t="shared" si="957"/>
        <v/>
      </c>
      <c r="DX1225" s="12" t="str">
        <f t="shared" si="958"/>
        <v/>
      </c>
      <c r="DY1225" s="12" t="str">
        <f t="shared" si="959"/>
        <v/>
      </c>
      <c r="DZ1225" s="12" t="str">
        <f t="shared" si="960"/>
        <v/>
      </c>
      <c r="EA1225" s="12" t="str">
        <f t="shared" si="961"/>
        <v/>
      </c>
      <c r="EB1225" s="12" t="str">
        <f t="shared" si="962"/>
        <v/>
      </c>
      <c r="EC1225" s="12" t="str">
        <f t="shared" si="963"/>
        <v/>
      </c>
      <c r="ED1225" s="12" t="str">
        <f t="shared" si="964"/>
        <v/>
      </c>
      <c r="EE1225" s="12" t="str">
        <f t="shared" si="965"/>
        <v/>
      </c>
      <c r="EF1225" s="12" t="str">
        <f t="shared" si="966"/>
        <v/>
      </c>
      <c r="EG1225" s="12" t="str">
        <f t="shared" si="967"/>
        <v/>
      </c>
      <c r="EH1225" s="12" t="str">
        <f t="shared" si="968"/>
        <v/>
      </c>
      <c r="EI1225" s="12" t="str">
        <f t="shared" si="969"/>
        <v/>
      </c>
      <c r="EK1225" s="83" t="str">
        <f t="shared" si="949"/>
        <v/>
      </c>
      <c r="EM1225" s="12" t="str">
        <f t="shared" si="950"/>
        <v/>
      </c>
      <c r="EO1225" s="12" t="str">
        <f t="shared" si="951"/>
        <v/>
      </c>
      <c r="EQ1225" s="12" t="str">
        <f>IF($EO1225="", "", IF($EQ$8=$EQ$6, COUNTIF($EO$11:$EO$2510, "&gt;"&amp;$EO1225)+1+COUNTIF($EO$11:$EO1225, $EO1225)-1, COUNTIF($EO$11:$EO$2510, "&lt;"&amp;$EO1225)+1+COUNTIF($EO$11:$EO1225, $EO1225)-1))</f>
        <v/>
      </c>
    </row>
    <row r="1226" spans="1:147" x14ac:dyDescent="0.55000000000000004">
      <c r="A1226" s="8"/>
      <c r="B1226" s="12" t="str">
        <f>IF($D1226="", "", COUNTIF($D$11:$D1226, $D1226))</f>
        <v/>
      </c>
      <c r="C1226" s="8"/>
      <c r="D1226" s="45"/>
      <c r="E1226" s="46"/>
      <c r="F1226" s="47"/>
      <c r="G1226" s="54"/>
      <c r="H1226" s="54"/>
      <c r="I1226" s="48"/>
      <c r="J1226" s="49"/>
      <c r="K1226" s="50"/>
      <c r="L1226" s="50"/>
      <c r="M1226" s="50"/>
      <c r="N1226" s="50"/>
      <c r="O1226" s="50"/>
      <c r="P1226" s="50"/>
      <c r="Q1226" s="50"/>
      <c r="R1226" s="50"/>
      <c r="S1226" s="50"/>
      <c r="T1226" s="50"/>
      <c r="U1226" s="51"/>
      <c r="V1226" s="52"/>
      <c r="W1226" s="53"/>
      <c r="X1226" s="53"/>
      <c r="Y1226" s="53"/>
      <c r="Z1226" s="53"/>
      <c r="AA1226" s="48"/>
      <c r="AB1226" s="54"/>
      <c r="AC1226" s="54"/>
      <c r="AD1226" s="54"/>
      <c r="AE1226" s="54"/>
      <c r="AF1226" s="54"/>
      <c r="AG1226" s="54"/>
      <c r="AH1226" s="54"/>
      <c r="AI1226" s="54"/>
      <c r="AJ1226" s="49"/>
      <c r="AK1226" s="48"/>
      <c r="AL1226" s="54"/>
      <c r="AM1226" s="54"/>
      <c r="AN1226" s="54"/>
      <c r="AO1226" s="54"/>
      <c r="AP1226" s="54"/>
      <c r="AQ1226" s="54"/>
      <c r="AR1226" s="54"/>
      <c r="AS1226" s="54"/>
      <c r="AT1226" s="54"/>
      <c r="AU1226" s="54"/>
      <c r="AV1226" s="54"/>
      <c r="AW1226" s="54"/>
      <c r="AX1226" s="54"/>
      <c r="AY1226" s="54"/>
      <c r="AZ1226" s="54"/>
      <c r="BA1226" s="54"/>
      <c r="BB1226" s="54"/>
      <c r="BC1226" s="54"/>
      <c r="BD1226" s="54"/>
      <c r="BE1226" s="54"/>
      <c r="BF1226" s="54"/>
      <c r="BG1226" s="54"/>
      <c r="BH1226" s="54"/>
      <c r="BI1226" s="54"/>
      <c r="BJ1226" s="54"/>
      <c r="BK1226" s="54"/>
      <c r="BL1226" s="54"/>
      <c r="BM1226" s="54"/>
      <c r="BN1226" s="54"/>
      <c r="BO1226" s="54"/>
      <c r="BP1226" s="54"/>
      <c r="BQ1226" s="54"/>
      <c r="BR1226" s="54"/>
      <c r="BS1226" s="54"/>
      <c r="BT1226" s="54"/>
      <c r="BU1226" s="54"/>
      <c r="BV1226" s="54"/>
      <c r="BW1226" s="54"/>
      <c r="BX1226" s="49"/>
      <c r="BY1226" s="55"/>
      <c r="BZ1226" s="8"/>
      <c r="CE1226" s="12" t="str">
        <f t="shared" si="939"/>
        <v/>
      </c>
      <c r="CG1226" s="77" t="str">
        <f t="shared" si="940"/>
        <v/>
      </c>
      <c r="CH1226" s="80" t="str">
        <f t="shared" si="941"/>
        <v/>
      </c>
      <c r="CL1226" s="12" t="str">
        <f t="shared" si="942"/>
        <v/>
      </c>
      <c r="CM1226" s="12" t="str">
        <f t="shared" si="943"/>
        <v/>
      </c>
      <c r="CN1226" s="12" t="str" cm="1">
        <f t="array" ref="CN1226">IF(OR($CE1226="", $CG$3=""), "", IF(IFERROR(INDEX($K1226:$T1226, $CK1226, MATCH(CN$3, $K$3:$T$3, 0)), "")="", $CC$4, $CC$3))</f>
        <v/>
      </c>
      <c r="CO1226" s="12" t="str" cm="1">
        <f t="array" ref="CO1226">IF(OR($CE1226="", $CG$3=""), "", IF(IFERROR(INDEX($AA1226:$AJ1226, $CK1226, MATCH(CO$3, $AA$3:$AJ$3, 0)), "")="", $CC$4, $CC$3))</f>
        <v/>
      </c>
      <c r="CP1226" s="12" t="str">
        <f>IF(OR($CE1226="", $CG$3=""), "", IF(CP$3='Property List &amp; Features'!$BG$9, $CC$3, IF(CP$3=$I1226, $CC$3, $CC$4)))</f>
        <v/>
      </c>
      <c r="CQ1226" s="12" t="str">
        <f>IF(OR($CE1226="", $CG$3=""), "", IF(CQ$3='Property List &amp; Features'!$BG$9, $CC$3, IF(CQ$3=$J1226, $CC$3, $CC$4)))</f>
        <v/>
      </c>
      <c r="CR1226" s="12" t="str">
        <f t="shared" si="944"/>
        <v/>
      </c>
      <c r="CS1226" s="12" t="str">
        <f t="shared" si="945"/>
        <v/>
      </c>
      <c r="CT1226" s="12" t="str">
        <f t="shared" si="946"/>
        <v/>
      </c>
      <c r="CU1226" s="12" t="str">
        <f t="shared" si="947"/>
        <v/>
      </c>
      <c r="CV1226" s="12" t="str">
        <f t="shared" si="948"/>
        <v/>
      </c>
      <c r="CW1226" s="12" t="str">
        <f t="shared" si="970"/>
        <v/>
      </c>
      <c r="CX1226" s="12" t="str">
        <f t="shared" si="971"/>
        <v/>
      </c>
      <c r="CY1226" s="12" t="str">
        <f t="shared" si="972"/>
        <v/>
      </c>
      <c r="CZ1226" s="12" t="str">
        <f t="shared" si="973"/>
        <v/>
      </c>
      <c r="DA1226" s="12" t="str">
        <f t="shared" si="974"/>
        <v/>
      </c>
      <c r="DB1226" s="12" t="str">
        <f t="shared" si="975"/>
        <v/>
      </c>
      <c r="DC1226" s="12" t="str">
        <f t="shared" si="976"/>
        <v/>
      </c>
      <c r="DD1226" s="12" t="str">
        <f t="shared" si="977"/>
        <v/>
      </c>
      <c r="DE1226" s="12" t="str">
        <f t="shared" si="978"/>
        <v/>
      </c>
      <c r="DF1226" s="12" t="str">
        <f t="shared" si="979"/>
        <v/>
      </c>
      <c r="DG1226" s="12" t="str">
        <f t="shared" si="980"/>
        <v/>
      </c>
      <c r="DH1226" s="12" t="str">
        <f t="shared" si="981"/>
        <v/>
      </c>
      <c r="DI1226" s="12" t="str">
        <f t="shared" si="982"/>
        <v/>
      </c>
      <c r="DJ1226" s="12" t="str">
        <f t="shared" si="983"/>
        <v/>
      </c>
      <c r="DK1226" s="12" t="str">
        <f t="shared" si="984"/>
        <v/>
      </c>
      <c r="DL1226" s="12" t="str">
        <f t="shared" si="985"/>
        <v/>
      </c>
      <c r="DM1226" s="12" t="str">
        <f t="shared" si="986"/>
        <v/>
      </c>
      <c r="DN1226" s="12" t="str">
        <f t="shared" si="987"/>
        <v/>
      </c>
      <c r="DO1226" s="12" t="str">
        <f t="shared" si="988"/>
        <v/>
      </c>
      <c r="DP1226" s="12" t="str">
        <f t="shared" si="989"/>
        <v/>
      </c>
      <c r="DQ1226" s="12" t="str">
        <f t="shared" si="990"/>
        <v/>
      </c>
      <c r="DR1226" s="12" t="str">
        <f t="shared" si="952"/>
        <v/>
      </c>
      <c r="DS1226" s="12" t="str">
        <f t="shared" si="953"/>
        <v/>
      </c>
      <c r="DT1226" s="12" t="str">
        <f t="shared" si="954"/>
        <v/>
      </c>
      <c r="DU1226" s="12" t="str">
        <f t="shared" si="955"/>
        <v/>
      </c>
      <c r="DV1226" s="12" t="str">
        <f t="shared" si="956"/>
        <v/>
      </c>
      <c r="DW1226" s="12" t="str">
        <f t="shared" si="957"/>
        <v/>
      </c>
      <c r="DX1226" s="12" t="str">
        <f t="shared" si="958"/>
        <v/>
      </c>
      <c r="DY1226" s="12" t="str">
        <f t="shared" si="959"/>
        <v/>
      </c>
      <c r="DZ1226" s="12" t="str">
        <f t="shared" si="960"/>
        <v/>
      </c>
      <c r="EA1226" s="12" t="str">
        <f t="shared" si="961"/>
        <v/>
      </c>
      <c r="EB1226" s="12" t="str">
        <f t="shared" si="962"/>
        <v/>
      </c>
      <c r="EC1226" s="12" t="str">
        <f t="shared" si="963"/>
        <v/>
      </c>
      <c r="ED1226" s="12" t="str">
        <f t="shared" si="964"/>
        <v/>
      </c>
      <c r="EE1226" s="12" t="str">
        <f t="shared" si="965"/>
        <v/>
      </c>
      <c r="EF1226" s="12" t="str">
        <f t="shared" si="966"/>
        <v/>
      </c>
      <c r="EG1226" s="12" t="str">
        <f t="shared" si="967"/>
        <v/>
      </c>
      <c r="EH1226" s="12" t="str">
        <f t="shared" si="968"/>
        <v/>
      </c>
      <c r="EI1226" s="12" t="str">
        <f t="shared" si="969"/>
        <v/>
      </c>
      <c r="EK1226" s="83" t="str">
        <f t="shared" si="949"/>
        <v/>
      </c>
      <c r="EM1226" s="12" t="str">
        <f t="shared" si="950"/>
        <v/>
      </c>
      <c r="EO1226" s="12" t="str">
        <f t="shared" si="951"/>
        <v/>
      </c>
      <c r="EQ1226" s="12" t="str">
        <f>IF($EO1226="", "", IF($EQ$8=$EQ$6, COUNTIF($EO$11:$EO$2510, "&gt;"&amp;$EO1226)+1+COUNTIF($EO$11:$EO1226, $EO1226)-1, COUNTIF($EO$11:$EO$2510, "&lt;"&amp;$EO1226)+1+COUNTIF($EO$11:$EO1226, $EO1226)-1))</f>
        <v/>
      </c>
    </row>
    <row r="1227" spans="1:147" x14ac:dyDescent="0.55000000000000004">
      <c r="A1227" s="8"/>
      <c r="B1227" s="12" t="str">
        <f>IF($D1227="", "", COUNTIF($D$11:$D1227, $D1227))</f>
        <v/>
      </c>
      <c r="C1227" s="8"/>
      <c r="D1227" s="45"/>
      <c r="E1227" s="46"/>
      <c r="F1227" s="47"/>
      <c r="G1227" s="54"/>
      <c r="H1227" s="54"/>
      <c r="I1227" s="48"/>
      <c r="J1227" s="49"/>
      <c r="K1227" s="50"/>
      <c r="L1227" s="50"/>
      <c r="M1227" s="50"/>
      <c r="N1227" s="50"/>
      <c r="O1227" s="50"/>
      <c r="P1227" s="50"/>
      <c r="Q1227" s="50"/>
      <c r="R1227" s="50"/>
      <c r="S1227" s="50"/>
      <c r="T1227" s="50"/>
      <c r="U1227" s="51"/>
      <c r="V1227" s="52"/>
      <c r="W1227" s="53"/>
      <c r="X1227" s="53"/>
      <c r="Y1227" s="53"/>
      <c r="Z1227" s="53"/>
      <c r="AA1227" s="48"/>
      <c r="AB1227" s="54"/>
      <c r="AC1227" s="54"/>
      <c r="AD1227" s="54"/>
      <c r="AE1227" s="54"/>
      <c r="AF1227" s="54"/>
      <c r="AG1227" s="54"/>
      <c r="AH1227" s="54"/>
      <c r="AI1227" s="54"/>
      <c r="AJ1227" s="49"/>
      <c r="AK1227" s="48"/>
      <c r="AL1227" s="54"/>
      <c r="AM1227" s="54"/>
      <c r="AN1227" s="54"/>
      <c r="AO1227" s="54"/>
      <c r="AP1227" s="54"/>
      <c r="AQ1227" s="54"/>
      <c r="AR1227" s="54"/>
      <c r="AS1227" s="54"/>
      <c r="AT1227" s="54"/>
      <c r="AU1227" s="54"/>
      <c r="AV1227" s="54"/>
      <c r="AW1227" s="54"/>
      <c r="AX1227" s="54"/>
      <c r="AY1227" s="54"/>
      <c r="AZ1227" s="54"/>
      <c r="BA1227" s="54"/>
      <c r="BB1227" s="54"/>
      <c r="BC1227" s="54"/>
      <c r="BD1227" s="54"/>
      <c r="BE1227" s="54"/>
      <c r="BF1227" s="54"/>
      <c r="BG1227" s="54"/>
      <c r="BH1227" s="54"/>
      <c r="BI1227" s="54"/>
      <c r="BJ1227" s="54"/>
      <c r="BK1227" s="54"/>
      <c r="BL1227" s="54"/>
      <c r="BM1227" s="54"/>
      <c r="BN1227" s="54"/>
      <c r="BO1227" s="54"/>
      <c r="BP1227" s="54"/>
      <c r="BQ1227" s="54"/>
      <c r="BR1227" s="54"/>
      <c r="BS1227" s="54"/>
      <c r="BT1227" s="54"/>
      <c r="BU1227" s="54"/>
      <c r="BV1227" s="54"/>
      <c r="BW1227" s="54"/>
      <c r="BX1227" s="49"/>
      <c r="BY1227" s="55"/>
      <c r="BZ1227" s="8"/>
      <c r="CE1227" s="12" t="str">
        <f t="shared" si="939"/>
        <v/>
      </c>
      <c r="CG1227" s="77" t="str">
        <f t="shared" si="940"/>
        <v/>
      </c>
      <c r="CH1227" s="80" t="str">
        <f t="shared" si="941"/>
        <v/>
      </c>
      <c r="CL1227" s="12" t="str">
        <f t="shared" si="942"/>
        <v/>
      </c>
      <c r="CM1227" s="12" t="str">
        <f t="shared" si="943"/>
        <v/>
      </c>
      <c r="CN1227" s="12" t="str" cm="1">
        <f t="array" ref="CN1227">IF(OR($CE1227="", $CG$3=""), "", IF(IFERROR(INDEX($K1227:$T1227, $CK1227, MATCH(CN$3, $K$3:$T$3, 0)), "")="", $CC$4, $CC$3))</f>
        <v/>
      </c>
      <c r="CO1227" s="12" t="str" cm="1">
        <f t="array" ref="CO1227">IF(OR($CE1227="", $CG$3=""), "", IF(IFERROR(INDEX($AA1227:$AJ1227, $CK1227, MATCH(CO$3, $AA$3:$AJ$3, 0)), "")="", $CC$4, $CC$3))</f>
        <v/>
      </c>
      <c r="CP1227" s="12" t="str">
        <f>IF(OR($CE1227="", $CG$3=""), "", IF(CP$3='Property List &amp; Features'!$BG$9, $CC$3, IF(CP$3=$I1227, $CC$3, $CC$4)))</f>
        <v/>
      </c>
      <c r="CQ1227" s="12" t="str">
        <f>IF(OR($CE1227="", $CG$3=""), "", IF(CQ$3='Property List &amp; Features'!$BG$9, $CC$3, IF(CQ$3=$J1227, $CC$3, $CC$4)))</f>
        <v/>
      </c>
      <c r="CR1227" s="12" t="str">
        <f t="shared" si="944"/>
        <v/>
      </c>
      <c r="CS1227" s="12" t="str">
        <f t="shared" si="945"/>
        <v/>
      </c>
      <c r="CT1227" s="12" t="str">
        <f t="shared" si="946"/>
        <v/>
      </c>
      <c r="CU1227" s="12" t="str">
        <f t="shared" si="947"/>
        <v/>
      </c>
      <c r="CV1227" s="12" t="str">
        <f t="shared" si="948"/>
        <v/>
      </c>
      <c r="CW1227" s="12" t="str">
        <f t="shared" si="970"/>
        <v/>
      </c>
      <c r="CX1227" s="12" t="str">
        <f t="shared" si="971"/>
        <v/>
      </c>
      <c r="CY1227" s="12" t="str">
        <f t="shared" si="972"/>
        <v/>
      </c>
      <c r="CZ1227" s="12" t="str">
        <f t="shared" si="973"/>
        <v/>
      </c>
      <c r="DA1227" s="12" t="str">
        <f t="shared" si="974"/>
        <v/>
      </c>
      <c r="DB1227" s="12" t="str">
        <f t="shared" si="975"/>
        <v/>
      </c>
      <c r="DC1227" s="12" t="str">
        <f t="shared" si="976"/>
        <v/>
      </c>
      <c r="DD1227" s="12" t="str">
        <f t="shared" si="977"/>
        <v/>
      </c>
      <c r="DE1227" s="12" t="str">
        <f t="shared" si="978"/>
        <v/>
      </c>
      <c r="DF1227" s="12" t="str">
        <f t="shared" si="979"/>
        <v/>
      </c>
      <c r="DG1227" s="12" t="str">
        <f t="shared" si="980"/>
        <v/>
      </c>
      <c r="DH1227" s="12" t="str">
        <f t="shared" si="981"/>
        <v/>
      </c>
      <c r="DI1227" s="12" t="str">
        <f t="shared" si="982"/>
        <v/>
      </c>
      <c r="DJ1227" s="12" t="str">
        <f t="shared" si="983"/>
        <v/>
      </c>
      <c r="DK1227" s="12" t="str">
        <f t="shared" si="984"/>
        <v/>
      </c>
      <c r="DL1227" s="12" t="str">
        <f t="shared" si="985"/>
        <v/>
      </c>
      <c r="DM1227" s="12" t="str">
        <f t="shared" si="986"/>
        <v/>
      </c>
      <c r="DN1227" s="12" t="str">
        <f t="shared" si="987"/>
        <v/>
      </c>
      <c r="DO1227" s="12" t="str">
        <f t="shared" si="988"/>
        <v/>
      </c>
      <c r="DP1227" s="12" t="str">
        <f t="shared" si="989"/>
        <v/>
      </c>
      <c r="DQ1227" s="12" t="str">
        <f t="shared" si="990"/>
        <v/>
      </c>
      <c r="DR1227" s="12" t="str">
        <f t="shared" si="952"/>
        <v/>
      </c>
      <c r="DS1227" s="12" t="str">
        <f t="shared" si="953"/>
        <v/>
      </c>
      <c r="DT1227" s="12" t="str">
        <f t="shared" si="954"/>
        <v/>
      </c>
      <c r="DU1227" s="12" t="str">
        <f t="shared" si="955"/>
        <v/>
      </c>
      <c r="DV1227" s="12" t="str">
        <f t="shared" si="956"/>
        <v/>
      </c>
      <c r="DW1227" s="12" t="str">
        <f t="shared" si="957"/>
        <v/>
      </c>
      <c r="DX1227" s="12" t="str">
        <f t="shared" si="958"/>
        <v/>
      </c>
      <c r="DY1227" s="12" t="str">
        <f t="shared" si="959"/>
        <v/>
      </c>
      <c r="DZ1227" s="12" t="str">
        <f t="shared" si="960"/>
        <v/>
      </c>
      <c r="EA1227" s="12" t="str">
        <f t="shared" si="961"/>
        <v/>
      </c>
      <c r="EB1227" s="12" t="str">
        <f t="shared" si="962"/>
        <v/>
      </c>
      <c r="EC1227" s="12" t="str">
        <f t="shared" si="963"/>
        <v/>
      </c>
      <c r="ED1227" s="12" t="str">
        <f t="shared" si="964"/>
        <v/>
      </c>
      <c r="EE1227" s="12" t="str">
        <f t="shared" si="965"/>
        <v/>
      </c>
      <c r="EF1227" s="12" t="str">
        <f t="shared" si="966"/>
        <v/>
      </c>
      <c r="EG1227" s="12" t="str">
        <f t="shared" si="967"/>
        <v/>
      </c>
      <c r="EH1227" s="12" t="str">
        <f t="shared" si="968"/>
        <v/>
      </c>
      <c r="EI1227" s="12" t="str">
        <f t="shared" si="969"/>
        <v/>
      </c>
      <c r="EK1227" s="83" t="str">
        <f t="shared" si="949"/>
        <v/>
      </c>
      <c r="EM1227" s="12" t="str">
        <f t="shared" si="950"/>
        <v/>
      </c>
      <c r="EO1227" s="12" t="str">
        <f t="shared" si="951"/>
        <v/>
      </c>
      <c r="EQ1227" s="12" t="str">
        <f>IF($EO1227="", "", IF($EQ$8=$EQ$6, COUNTIF($EO$11:$EO$2510, "&gt;"&amp;$EO1227)+1+COUNTIF($EO$11:$EO1227, $EO1227)-1, COUNTIF($EO$11:$EO$2510, "&lt;"&amp;$EO1227)+1+COUNTIF($EO$11:$EO1227, $EO1227)-1))</f>
        <v/>
      </c>
    </row>
    <row r="1228" spans="1:147" x14ac:dyDescent="0.55000000000000004">
      <c r="A1228" s="8"/>
      <c r="B1228" s="12" t="str">
        <f>IF($D1228="", "", COUNTIF($D$11:$D1228, $D1228))</f>
        <v/>
      </c>
      <c r="C1228" s="8"/>
      <c r="D1228" s="45"/>
      <c r="E1228" s="46"/>
      <c r="F1228" s="47"/>
      <c r="G1228" s="54"/>
      <c r="H1228" s="54"/>
      <c r="I1228" s="48"/>
      <c r="J1228" s="49"/>
      <c r="K1228" s="50"/>
      <c r="L1228" s="50"/>
      <c r="M1228" s="50"/>
      <c r="N1228" s="50"/>
      <c r="O1228" s="50"/>
      <c r="P1228" s="50"/>
      <c r="Q1228" s="50"/>
      <c r="R1228" s="50"/>
      <c r="S1228" s="50"/>
      <c r="T1228" s="50"/>
      <c r="U1228" s="51"/>
      <c r="V1228" s="52"/>
      <c r="W1228" s="53"/>
      <c r="X1228" s="53"/>
      <c r="Y1228" s="53"/>
      <c r="Z1228" s="53"/>
      <c r="AA1228" s="48"/>
      <c r="AB1228" s="54"/>
      <c r="AC1228" s="54"/>
      <c r="AD1228" s="54"/>
      <c r="AE1228" s="54"/>
      <c r="AF1228" s="54"/>
      <c r="AG1228" s="54"/>
      <c r="AH1228" s="54"/>
      <c r="AI1228" s="54"/>
      <c r="AJ1228" s="49"/>
      <c r="AK1228" s="48"/>
      <c r="AL1228" s="54"/>
      <c r="AM1228" s="54"/>
      <c r="AN1228" s="54"/>
      <c r="AO1228" s="54"/>
      <c r="AP1228" s="54"/>
      <c r="AQ1228" s="54"/>
      <c r="AR1228" s="54"/>
      <c r="AS1228" s="54"/>
      <c r="AT1228" s="54"/>
      <c r="AU1228" s="54"/>
      <c r="AV1228" s="54"/>
      <c r="AW1228" s="54"/>
      <c r="AX1228" s="54"/>
      <c r="AY1228" s="54"/>
      <c r="AZ1228" s="54"/>
      <c r="BA1228" s="54"/>
      <c r="BB1228" s="54"/>
      <c r="BC1228" s="54"/>
      <c r="BD1228" s="54"/>
      <c r="BE1228" s="54"/>
      <c r="BF1228" s="54"/>
      <c r="BG1228" s="54"/>
      <c r="BH1228" s="54"/>
      <c r="BI1228" s="54"/>
      <c r="BJ1228" s="54"/>
      <c r="BK1228" s="54"/>
      <c r="BL1228" s="54"/>
      <c r="BM1228" s="54"/>
      <c r="BN1228" s="54"/>
      <c r="BO1228" s="54"/>
      <c r="BP1228" s="54"/>
      <c r="BQ1228" s="54"/>
      <c r="BR1228" s="54"/>
      <c r="BS1228" s="54"/>
      <c r="BT1228" s="54"/>
      <c r="BU1228" s="54"/>
      <c r="BV1228" s="54"/>
      <c r="BW1228" s="54"/>
      <c r="BX1228" s="49"/>
      <c r="BY1228" s="55"/>
      <c r="BZ1228" s="8"/>
      <c r="CE1228" s="12" t="str">
        <f t="shared" ref="CE1228:CE1291" si="991">IF($D1228="", "", "X")</f>
        <v/>
      </c>
      <c r="CG1228" s="77" t="str">
        <f t="shared" ref="CG1228:CG1291" si="992">IF($CE1228="", "", IF(G1228="", CG$8, G1228))</f>
        <v/>
      </c>
      <c r="CH1228" s="80" t="str">
        <f t="shared" ref="CH1228:CH1291" si="993">IF($CE1228="", "", IF(H1228="", CH$8, H1228))</f>
        <v/>
      </c>
      <c r="CL1228" s="12" t="str">
        <f t="shared" ref="CL1228:CL1291" si="994">IF(OR($CE1228="", $CG$3=""), "", IF(AND(NOT(CL$3=""), $CH1228=$CC$8), $CC$4, $CC$3))</f>
        <v/>
      </c>
      <c r="CM1228" s="12" t="str">
        <f t="shared" ref="CM1228:CM1291" si="995">IF(OR($CE1228="", $CG$3=""), "", IF(AND(NOT($U1228=""), CM$3&lt;$U1228), $CC$4, IF(AND(NOT($V1228=""), CM$3&gt;$V1228), $CC$4, $CC$3)))</f>
        <v/>
      </c>
      <c r="CN1228" s="12" t="str" cm="1">
        <f t="array" ref="CN1228">IF(OR($CE1228="", $CG$3=""), "", IF(IFERROR(INDEX($K1228:$T1228, $CK1228, MATCH(CN$3, $K$3:$T$3, 0)), "")="", $CC$4, $CC$3))</f>
        <v/>
      </c>
      <c r="CO1228" s="12" t="str" cm="1">
        <f t="array" ref="CO1228">IF(OR($CE1228="", $CG$3=""), "", IF(IFERROR(INDEX($AA1228:$AJ1228, $CK1228, MATCH(CO$3, $AA$3:$AJ$3, 0)), "")="", $CC$4, $CC$3))</f>
        <v/>
      </c>
      <c r="CP1228" s="12" t="str">
        <f>IF(OR($CE1228="", $CG$3=""), "", IF(CP$3='Property List &amp; Features'!$BG$9, $CC$3, IF(CP$3=$I1228, $CC$3, $CC$4)))</f>
        <v/>
      </c>
      <c r="CQ1228" s="12" t="str">
        <f>IF(OR($CE1228="", $CG$3=""), "", IF(CQ$3='Property List &amp; Features'!$BG$9, $CC$3, IF(CQ$3=$J1228, $CC$3, $CC$4)))</f>
        <v/>
      </c>
      <c r="CR1228" s="12" t="str">
        <f t="shared" ref="CR1228:CR1291" si="996">IF(OR($CE1228="", $CG$3=""), "", IF(W1228&gt;CR$3, $CC$4, $CC$3))</f>
        <v/>
      </c>
      <c r="CS1228" s="12" t="str">
        <f t="shared" ref="CS1228:CS1291" si="997">IF(OR($CE1228="", $CG$3=""), "", IF(X1228&gt;CS$3, $CC$4, $CC$3))</f>
        <v/>
      </c>
      <c r="CT1228" s="12" t="str">
        <f t="shared" ref="CT1228:CT1291" si="998">IF(OR($CE1228="", $CG$3=""), "", IF(Y1228&gt;CT$3, $CC$4, $CC$3))</f>
        <v/>
      </c>
      <c r="CU1228" s="12" t="str">
        <f t="shared" ref="CU1228:CU1291" si="999">IF(OR($CE1228="", $CG$3=""), "", IF(SUM($X1228:$Z1228)&gt;CU$3, $CC$4, $CC$3))</f>
        <v/>
      </c>
      <c r="CV1228" s="12" t="str">
        <f t="shared" ref="CV1228:CV1291" si="1000">IF(OR($CE1228="", $CG$3=""), "", IF(AK1228="", $CC$3, IF(AK1228=CV$3, $CC$3, $CC$4)))</f>
        <v/>
      </c>
      <c r="CW1228" s="12" t="str">
        <f t="shared" si="970"/>
        <v/>
      </c>
      <c r="CX1228" s="12" t="str">
        <f t="shared" si="971"/>
        <v/>
      </c>
      <c r="CY1228" s="12" t="str">
        <f t="shared" si="972"/>
        <v/>
      </c>
      <c r="CZ1228" s="12" t="str">
        <f t="shared" si="973"/>
        <v/>
      </c>
      <c r="DA1228" s="12" t="str">
        <f t="shared" si="974"/>
        <v/>
      </c>
      <c r="DB1228" s="12" t="str">
        <f t="shared" si="975"/>
        <v/>
      </c>
      <c r="DC1228" s="12" t="str">
        <f t="shared" si="976"/>
        <v/>
      </c>
      <c r="DD1228" s="12" t="str">
        <f t="shared" si="977"/>
        <v/>
      </c>
      <c r="DE1228" s="12" t="str">
        <f t="shared" si="978"/>
        <v/>
      </c>
      <c r="DF1228" s="12" t="str">
        <f t="shared" si="979"/>
        <v/>
      </c>
      <c r="DG1228" s="12" t="str">
        <f t="shared" si="980"/>
        <v/>
      </c>
      <c r="DH1228" s="12" t="str">
        <f t="shared" si="981"/>
        <v/>
      </c>
      <c r="DI1228" s="12" t="str">
        <f t="shared" si="982"/>
        <v/>
      </c>
      <c r="DJ1228" s="12" t="str">
        <f t="shared" si="983"/>
        <v/>
      </c>
      <c r="DK1228" s="12" t="str">
        <f t="shared" si="984"/>
        <v/>
      </c>
      <c r="DL1228" s="12" t="str">
        <f t="shared" si="985"/>
        <v/>
      </c>
      <c r="DM1228" s="12" t="str">
        <f t="shared" si="986"/>
        <v/>
      </c>
      <c r="DN1228" s="12" t="str">
        <f t="shared" si="987"/>
        <v/>
      </c>
      <c r="DO1228" s="12" t="str">
        <f t="shared" si="988"/>
        <v/>
      </c>
      <c r="DP1228" s="12" t="str">
        <f t="shared" si="989"/>
        <v/>
      </c>
      <c r="DQ1228" s="12" t="str">
        <f t="shared" si="990"/>
        <v/>
      </c>
      <c r="DR1228" s="12" t="str">
        <f t="shared" si="952"/>
        <v/>
      </c>
      <c r="DS1228" s="12" t="str">
        <f t="shared" si="953"/>
        <v/>
      </c>
      <c r="DT1228" s="12" t="str">
        <f t="shared" si="954"/>
        <v/>
      </c>
      <c r="DU1228" s="12" t="str">
        <f t="shared" si="955"/>
        <v/>
      </c>
      <c r="DV1228" s="12" t="str">
        <f t="shared" si="956"/>
        <v/>
      </c>
      <c r="DW1228" s="12" t="str">
        <f t="shared" si="957"/>
        <v/>
      </c>
      <c r="DX1228" s="12" t="str">
        <f t="shared" si="958"/>
        <v/>
      </c>
      <c r="DY1228" s="12" t="str">
        <f t="shared" si="959"/>
        <v/>
      </c>
      <c r="DZ1228" s="12" t="str">
        <f t="shared" si="960"/>
        <v/>
      </c>
      <c r="EA1228" s="12" t="str">
        <f t="shared" si="961"/>
        <v/>
      </c>
      <c r="EB1228" s="12" t="str">
        <f t="shared" si="962"/>
        <v/>
      </c>
      <c r="EC1228" s="12" t="str">
        <f t="shared" si="963"/>
        <v/>
      </c>
      <c r="ED1228" s="12" t="str">
        <f t="shared" si="964"/>
        <v/>
      </c>
      <c r="EE1228" s="12" t="str">
        <f t="shared" si="965"/>
        <v/>
      </c>
      <c r="EF1228" s="12" t="str">
        <f t="shared" si="966"/>
        <v/>
      </c>
      <c r="EG1228" s="12" t="str">
        <f t="shared" si="967"/>
        <v/>
      </c>
      <c r="EH1228" s="12" t="str">
        <f t="shared" si="968"/>
        <v/>
      </c>
      <c r="EI1228" s="12" t="str">
        <f t="shared" si="969"/>
        <v/>
      </c>
      <c r="EK1228" s="83" t="str">
        <f t="shared" ref="EK1228:EK1291" si="1001">IF(OR($CG$3="", $CE1228=""), "", IF(COUNTIF($CL1228:$EI1228, $CC$4)=0, "X", ""))</f>
        <v/>
      </c>
      <c r="EM1228" s="12" t="str">
        <f t="shared" ref="EM1228:EM1291" si="1002">IF($CE1228="", "", 68-COUNTIF($I1228:$BX1228, ""))</f>
        <v/>
      </c>
      <c r="EO1228" s="12" t="str">
        <f t="shared" ref="EO1228:EO1291" si="1003">IF($EK1228="", "", $EM1228)</f>
        <v/>
      </c>
      <c r="EQ1228" s="12" t="str">
        <f>IF($EO1228="", "", IF($EQ$8=$EQ$6, COUNTIF($EO$11:$EO$2510, "&gt;"&amp;$EO1228)+1+COUNTIF($EO$11:$EO1228, $EO1228)-1, COUNTIF($EO$11:$EO$2510, "&lt;"&amp;$EO1228)+1+COUNTIF($EO$11:$EO1228, $EO1228)-1))</f>
        <v/>
      </c>
    </row>
    <row r="1229" spans="1:147" x14ac:dyDescent="0.55000000000000004">
      <c r="A1229" s="8"/>
      <c r="B1229" s="12" t="str">
        <f>IF($D1229="", "", COUNTIF($D$11:$D1229, $D1229))</f>
        <v/>
      </c>
      <c r="C1229" s="8"/>
      <c r="D1229" s="45"/>
      <c r="E1229" s="46"/>
      <c r="F1229" s="47"/>
      <c r="G1229" s="54"/>
      <c r="H1229" s="54"/>
      <c r="I1229" s="48"/>
      <c r="J1229" s="49"/>
      <c r="K1229" s="50"/>
      <c r="L1229" s="50"/>
      <c r="M1229" s="50"/>
      <c r="N1229" s="50"/>
      <c r="O1229" s="50"/>
      <c r="P1229" s="50"/>
      <c r="Q1229" s="50"/>
      <c r="R1229" s="50"/>
      <c r="S1229" s="50"/>
      <c r="T1229" s="50"/>
      <c r="U1229" s="51"/>
      <c r="V1229" s="52"/>
      <c r="W1229" s="53"/>
      <c r="X1229" s="53"/>
      <c r="Y1229" s="53"/>
      <c r="Z1229" s="53"/>
      <c r="AA1229" s="48"/>
      <c r="AB1229" s="54"/>
      <c r="AC1229" s="54"/>
      <c r="AD1229" s="54"/>
      <c r="AE1229" s="54"/>
      <c r="AF1229" s="54"/>
      <c r="AG1229" s="54"/>
      <c r="AH1229" s="54"/>
      <c r="AI1229" s="54"/>
      <c r="AJ1229" s="49"/>
      <c r="AK1229" s="48"/>
      <c r="AL1229" s="54"/>
      <c r="AM1229" s="54"/>
      <c r="AN1229" s="54"/>
      <c r="AO1229" s="54"/>
      <c r="AP1229" s="54"/>
      <c r="AQ1229" s="54"/>
      <c r="AR1229" s="54"/>
      <c r="AS1229" s="54"/>
      <c r="AT1229" s="54"/>
      <c r="AU1229" s="54"/>
      <c r="AV1229" s="54"/>
      <c r="AW1229" s="54"/>
      <c r="AX1229" s="54"/>
      <c r="AY1229" s="54"/>
      <c r="AZ1229" s="54"/>
      <c r="BA1229" s="54"/>
      <c r="BB1229" s="54"/>
      <c r="BC1229" s="54"/>
      <c r="BD1229" s="54"/>
      <c r="BE1229" s="54"/>
      <c r="BF1229" s="54"/>
      <c r="BG1229" s="54"/>
      <c r="BH1229" s="54"/>
      <c r="BI1229" s="54"/>
      <c r="BJ1229" s="54"/>
      <c r="BK1229" s="54"/>
      <c r="BL1229" s="54"/>
      <c r="BM1229" s="54"/>
      <c r="BN1229" s="54"/>
      <c r="BO1229" s="54"/>
      <c r="BP1229" s="54"/>
      <c r="BQ1229" s="54"/>
      <c r="BR1229" s="54"/>
      <c r="BS1229" s="54"/>
      <c r="BT1229" s="54"/>
      <c r="BU1229" s="54"/>
      <c r="BV1229" s="54"/>
      <c r="BW1229" s="54"/>
      <c r="BX1229" s="49"/>
      <c r="BY1229" s="55"/>
      <c r="BZ1229" s="8"/>
      <c r="CE1229" s="12" t="str">
        <f t="shared" si="991"/>
        <v/>
      </c>
      <c r="CG1229" s="77" t="str">
        <f t="shared" si="992"/>
        <v/>
      </c>
      <c r="CH1229" s="80" t="str">
        <f t="shared" si="993"/>
        <v/>
      </c>
      <c r="CL1229" s="12" t="str">
        <f t="shared" si="994"/>
        <v/>
      </c>
      <c r="CM1229" s="12" t="str">
        <f t="shared" si="995"/>
        <v/>
      </c>
      <c r="CN1229" s="12" t="str" cm="1">
        <f t="array" ref="CN1229">IF(OR($CE1229="", $CG$3=""), "", IF(IFERROR(INDEX($K1229:$T1229, $CK1229, MATCH(CN$3, $K$3:$T$3, 0)), "")="", $CC$4, $CC$3))</f>
        <v/>
      </c>
      <c r="CO1229" s="12" t="str" cm="1">
        <f t="array" ref="CO1229">IF(OR($CE1229="", $CG$3=""), "", IF(IFERROR(INDEX($AA1229:$AJ1229, $CK1229, MATCH(CO$3, $AA$3:$AJ$3, 0)), "")="", $CC$4, $CC$3))</f>
        <v/>
      </c>
      <c r="CP1229" s="12" t="str">
        <f>IF(OR($CE1229="", $CG$3=""), "", IF(CP$3='Property List &amp; Features'!$BG$9, $CC$3, IF(CP$3=$I1229, $CC$3, $CC$4)))</f>
        <v/>
      </c>
      <c r="CQ1229" s="12" t="str">
        <f>IF(OR($CE1229="", $CG$3=""), "", IF(CQ$3='Property List &amp; Features'!$BG$9, $CC$3, IF(CQ$3=$J1229, $CC$3, $CC$4)))</f>
        <v/>
      </c>
      <c r="CR1229" s="12" t="str">
        <f t="shared" si="996"/>
        <v/>
      </c>
      <c r="CS1229" s="12" t="str">
        <f t="shared" si="997"/>
        <v/>
      </c>
      <c r="CT1229" s="12" t="str">
        <f t="shared" si="998"/>
        <v/>
      </c>
      <c r="CU1229" s="12" t="str">
        <f t="shared" si="999"/>
        <v/>
      </c>
      <c r="CV1229" s="12" t="str">
        <f t="shared" si="1000"/>
        <v/>
      </c>
      <c r="CW1229" s="12" t="str">
        <f t="shared" si="970"/>
        <v/>
      </c>
      <c r="CX1229" s="12" t="str">
        <f t="shared" si="971"/>
        <v/>
      </c>
      <c r="CY1229" s="12" t="str">
        <f t="shared" si="972"/>
        <v/>
      </c>
      <c r="CZ1229" s="12" t="str">
        <f t="shared" si="973"/>
        <v/>
      </c>
      <c r="DA1229" s="12" t="str">
        <f t="shared" si="974"/>
        <v/>
      </c>
      <c r="DB1229" s="12" t="str">
        <f t="shared" si="975"/>
        <v/>
      </c>
      <c r="DC1229" s="12" t="str">
        <f t="shared" si="976"/>
        <v/>
      </c>
      <c r="DD1229" s="12" t="str">
        <f t="shared" si="977"/>
        <v/>
      </c>
      <c r="DE1229" s="12" t="str">
        <f t="shared" si="978"/>
        <v/>
      </c>
      <c r="DF1229" s="12" t="str">
        <f t="shared" si="979"/>
        <v/>
      </c>
      <c r="DG1229" s="12" t="str">
        <f t="shared" si="980"/>
        <v/>
      </c>
      <c r="DH1229" s="12" t="str">
        <f t="shared" si="981"/>
        <v/>
      </c>
      <c r="DI1229" s="12" t="str">
        <f t="shared" si="982"/>
        <v/>
      </c>
      <c r="DJ1229" s="12" t="str">
        <f t="shared" si="983"/>
        <v/>
      </c>
      <c r="DK1229" s="12" t="str">
        <f t="shared" si="984"/>
        <v/>
      </c>
      <c r="DL1229" s="12" t="str">
        <f t="shared" si="985"/>
        <v/>
      </c>
      <c r="DM1229" s="12" t="str">
        <f t="shared" si="986"/>
        <v/>
      </c>
      <c r="DN1229" s="12" t="str">
        <f t="shared" si="987"/>
        <v/>
      </c>
      <c r="DO1229" s="12" t="str">
        <f t="shared" si="988"/>
        <v/>
      </c>
      <c r="DP1229" s="12" t="str">
        <f t="shared" si="989"/>
        <v/>
      </c>
      <c r="DQ1229" s="12" t="str">
        <f t="shared" si="990"/>
        <v/>
      </c>
      <c r="DR1229" s="12" t="str">
        <f t="shared" si="952"/>
        <v/>
      </c>
      <c r="DS1229" s="12" t="str">
        <f t="shared" si="953"/>
        <v/>
      </c>
      <c r="DT1229" s="12" t="str">
        <f t="shared" si="954"/>
        <v/>
      </c>
      <c r="DU1229" s="12" t="str">
        <f t="shared" si="955"/>
        <v/>
      </c>
      <c r="DV1229" s="12" t="str">
        <f t="shared" si="956"/>
        <v/>
      </c>
      <c r="DW1229" s="12" t="str">
        <f t="shared" si="957"/>
        <v/>
      </c>
      <c r="DX1229" s="12" t="str">
        <f t="shared" si="958"/>
        <v/>
      </c>
      <c r="DY1229" s="12" t="str">
        <f t="shared" si="959"/>
        <v/>
      </c>
      <c r="DZ1229" s="12" t="str">
        <f t="shared" si="960"/>
        <v/>
      </c>
      <c r="EA1229" s="12" t="str">
        <f t="shared" si="961"/>
        <v/>
      </c>
      <c r="EB1229" s="12" t="str">
        <f t="shared" si="962"/>
        <v/>
      </c>
      <c r="EC1229" s="12" t="str">
        <f t="shared" si="963"/>
        <v/>
      </c>
      <c r="ED1229" s="12" t="str">
        <f t="shared" si="964"/>
        <v/>
      </c>
      <c r="EE1229" s="12" t="str">
        <f t="shared" si="965"/>
        <v/>
      </c>
      <c r="EF1229" s="12" t="str">
        <f t="shared" si="966"/>
        <v/>
      </c>
      <c r="EG1229" s="12" t="str">
        <f t="shared" si="967"/>
        <v/>
      </c>
      <c r="EH1229" s="12" t="str">
        <f t="shared" si="968"/>
        <v/>
      </c>
      <c r="EI1229" s="12" t="str">
        <f t="shared" si="969"/>
        <v/>
      </c>
      <c r="EK1229" s="83" t="str">
        <f t="shared" si="1001"/>
        <v/>
      </c>
      <c r="EM1229" s="12" t="str">
        <f t="shared" si="1002"/>
        <v/>
      </c>
      <c r="EO1229" s="12" t="str">
        <f t="shared" si="1003"/>
        <v/>
      </c>
      <c r="EQ1229" s="12" t="str">
        <f>IF($EO1229="", "", IF($EQ$8=$EQ$6, COUNTIF($EO$11:$EO$2510, "&gt;"&amp;$EO1229)+1+COUNTIF($EO$11:$EO1229, $EO1229)-1, COUNTIF($EO$11:$EO$2510, "&lt;"&amp;$EO1229)+1+COUNTIF($EO$11:$EO1229, $EO1229)-1))</f>
        <v/>
      </c>
    </row>
    <row r="1230" spans="1:147" x14ac:dyDescent="0.55000000000000004">
      <c r="A1230" s="8"/>
      <c r="B1230" s="12" t="str">
        <f>IF($D1230="", "", COUNTIF($D$11:$D1230, $D1230))</f>
        <v/>
      </c>
      <c r="C1230" s="8"/>
      <c r="D1230" s="45"/>
      <c r="E1230" s="46"/>
      <c r="F1230" s="47"/>
      <c r="G1230" s="54"/>
      <c r="H1230" s="54"/>
      <c r="I1230" s="48"/>
      <c r="J1230" s="49"/>
      <c r="K1230" s="50"/>
      <c r="L1230" s="50"/>
      <c r="M1230" s="50"/>
      <c r="N1230" s="50"/>
      <c r="O1230" s="50"/>
      <c r="P1230" s="50"/>
      <c r="Q1230" s="50"/>
      <c r="R1230" s="50"/>
      <c r="S1230" s="50"/>
      <c r="T1230" s="50"/>
      <c r="U1230" s="51"/>
      <c r="V1230" s="52"/>
      <c r="W1230" s="53"/>
      <c r="X1230" s="53"/>
      <c r="Y1230" s="53"/>
      <c r="Z1230" s="53"/>
      <c r="AA1230" s="48"/>
      <c r="AB1230" s="54"/>
      <c r="AC1230" s="54"/>
      <c r="AD1230" s="54"/>
      <c r="AE1230" s="54"/>
      <c r="AF1230" s="54"/>
      <c r="AG1230" s="54"/>
      <c r="AH1230" s="54"/>
      <c r="AI1230" s="54"/>
      <c r="AJ1230" s="49"/>
      <c r="AK1230" s="48"/>
      <c r="AL1230" s="54"/>
      <c r="AM1230" s="54"/>
      <c r="AN1230" s="54"/>
      <c r="AO1230" s="54"/>
      <c r="AP1230" s="54"/>
      <c r="AQ1230" s="54"/>
      <c r="AR1230" s="54"/>
      <c r="AS1230" s="54"/>
      <c r="AT1230" s="54"/>
      <c r="AU1230" s="54"/>
      <c r="AV1230" s="54"/>
      <c r="AW1230" s="54"/>
      <c r="AX1230" s="54"/>
      <c r="AY1230" s="54"/>
      <c r="AZ1230" s="54"/>
      <c r="BA1230" s="54"/>
      <c r="BB1230" s="54"/>
      <c r="BC1230" s="54"/>
      <c r="BD1230" s="54"/>
      <c r="BE1230" s="54"/>
      <c r="BF1230" s="54"/>
      <c r="BG1230" s="54"/>
      <c r="BH1230" s="54"/>
      <c r="BI1230" s="54"/>
      <c r="BJ1230" s="54"/>
      <c r="BK1230" s="54"/>
      <c r="BL1230" s="54"/>
      <c r="BM1230" s="54"/>
      <c r="BN1230" s="54"/>
      <c r="BO1230" s="54"/>
      <c r="BP1230" s="54"/>
      <c r="BQ1230" s="54"/>
      <c r="BR1230" s="54"/>
      <c r="BS1230" s="54"/>
      <c r="BT1230" s="54"/>
      <c r="BU1230" s="54"/>
      <c r="BV1230" s="54"/>
      <c r="BW1230" s="54"/>
      <c r="BX1230" s="49"/>
      <c r="BY1230" s="55"/>
      <c r="BZ1230" s="8"/>
      <c r="CE1230" s="12" t="str">
        <f t="shared" si="991"/>
        <v/>
      </c>
      <c r="CG1230" s="77" t="str">
        <f t="shared" si="992"/>
        <v/>
      </c>
      <c r="CH1230" s="80" t="str">
        <f t="shared" si="993"/>
        <v/>
      </c>
      <c r="CL1230" s="12" t="str">
        <f t="shared" si="994"/>
        <v/>
      </c>
      <c r="CM1230" s="12" t="str">
        <f t="shared" si="995"/>
        <v/>
      </c>
      <c r="CN1230" s="12" t="str" cm="1">
        <f t="array" ref="CN1230">IF(OR($CE1230="", $CG$3=""), "", IF(IFERROR(INDEX($K1230:$T1230, $CK1230, MATCH(CN$3, $K$3:$T$3, 0)), "")="", $CC$4, $CC$3))</f>
        <v/>
      </c>
      <c r="CO1230" s="12" t="str" cm="1">
        <f t="array" ref="CO1230">IF(OR($CE1230="", $CG$3=""), "", IF(IFERROR(INDEX($AA1230:$AJ1230, $CK1230, MATCH(CO$3, $AA$3:$AJ$3, 0)), "")="", $CC$4, $CC$3))</f>
        <v/>
      </c>
      <c r="CP1230" s="12" t="str">
        <f>IF(OR($CE1230="", $CG$3=""), "", IF(CP$3='Property List &amp; Features'!$BG$9, $CC$3, IF(CP$3=$I1230, $CC$3, $CC$4)))</f>
        <v/>
      </c>
      <c r="CQ1230" s="12" t="str">
        <f>IF(OR($CE1230="", $CG$3=""), "", IF(CQ$3='Property List &amp; Features'!$BG$9, $CC$3, IF(CQ$3=$J1230, $CC$3, $CC$4)))</f>
        <v/>
      </c>
      <c r="CR1230" s="12" t="str">
        <f t="shared" si="996"/>
        <v/>
      </c>
      <c r="CS1230" s="12" t="str">
        <f t="shared" si="997"/>
        <v/>
      </c>
      <c r="CT1230" s="12" t="str">
        <f t="shared" si="998"/>
        <v/>
      </c>
      <c r="CU1230" s="12" t="str">
        <f t="shared" si="999"/>
        <v/>
      </c>
      <c r="CV1230" s="12" t="str">
        <f t="shared" si="1000"/>
        <v/>
      </c>
      <c r="CW1230" s="12" t="str">
        <f t="shared" si="970"/>
        <v/>
      </c>
      <c r="CX1230" s="12" t="str">
        <f t="shared" si="971"/>
        <v/>
      </c>
      <c r="CY1230" s="12" t="str">
        <f t="shared" si="972"/>
        <v/>
      </c>
      <c r="CZ1230" s="12" t="str">
        <f t="shared" si="973"/>
        <v/>
      </c>
      <c r="DA1230" s="12" t="str">
        <f t="shared" si="974"/>
        <v/>
      </c>
      <c r="DB1230" s="12" t="str">
        <f t="shared" si="975"/>
        <v/>
      </c>
      <c r="DC1230" s="12" t="str">
        <f t="shared" si="976"/>
        <v/>
      </c>
      <c r="DD1230" s="12" t="str">
        <f t="shared" si="977"/>
        <v/>
      </c>
      <c r="DE1230" s="12" t="str">
        <f t="shared" si="978"/>
        <v/>
      </c>
      <c r="DF1230" s="12" t="str">
        <f t="shared" si="979"/>
        <v/>
      </c>
      <c r="DG1230" s="12" t="str">
        <f t="shared" si="980"/>
        <v/>
      </c>
      <c r="DH1230" s="12" t="str">
        <f t="shared" si="981"/>
        <v/>
      </c>
      <c r="DI1230" s="12" t="str">
        <f t="shared" si="982"/>
        <v/>
      </c>
      <c r="DJ1230" s="12" t="str">
        <f t="shared" si="983"/>
        <v/>
      </c>
      <c r="DK1230" s="12" t="str">
        <f t="shared" si="984"/>
        <v/>
      </c>
      <c r="DL1230" s="12" t="str">
        <f t="shared" si="985"/>
        <v/>
      </c>
      <c r="DM1230" s="12" t="str">
        <f t="shared" si="986"/>
        <v/>
      </c>
      <c r="DN1230" s="12" t="str">
        <f t="shared" si="987"/>
        <v/>
      </c>
      <c r="DO1230" s="12" t="str">
        <f t="shared" si="988"/>
        <v/>
      </c>
      <c r="DP1230" s="12" t="str">
        <f t="shared" si="989"/>
        <v/>
      </c>
      <c r="DQ1230" s="12" t="str">
        <f t="shared" si="990"/>
        <v/>
      </c>
      <c r="DR1230" s="12" t="str">
        <f t="shared" si="952"/>
        <v/>
      </c>
      <c r="DS1230" s="12" t="str">
        <f t="shared" si="953"/>
        <v/>
      </c>
      <c r="DT1230" s="12" t="str">
        <f t="shared" si="954"/>
        <v/>
      </c>
      <c r="DU1230" s="12" t="str">
        <f t="shared" si="955"/>
        <v/>
      </c>
      <c r="DV1230" s="12" t="str">
        <f t="shared" si="956"/>
        <v/>
      </c>
      <c r="DW1230" s="12" t="str">
        <f t="shared" si="957"/>
        <v/>
      </c>
      <c r="DX1230" s="12" t="str">
        <f t="shared" si="958"/>
        <v/>
      </c>
      <c r="DY1230" s="12" t="str">
        <f t="shared" si="959"/>
        <v/>
      </c>
      <c r="DZ1230" s="12" t="str">
        <f t="shared" si="960"/>
        <v/>
      </c>
      <c r="EA1230" s="12" t="str">
        <f t="shared" si="961"/>
        <v/>
      </c>
      <c r="EB1230" s="12" t="str">
        <f t="shared" si="962"/>
        <v/>
      </c>
      <c r="EC1230" s="12" t="str">
        <f t="shared" si="963"/>
        <v/>
      </c>
      <c r="ED1230" s="12" t="str">
        <f t="shared" si="964"/>
        <v/>
      </c>
      <c r="EE1230" s="12" t="str">
        <f t="shared" si="965"/>
        <v/>
      </c>
      <c r="EF1230" s="12" t="str">
        <f t="shared" si="966"/>
        <v/>
      </c>
      <c r="EG1230" s="12" t="str">
        <f t="shared" si="967"/>
        <v/>
      </c>
      <c r="EH1230" s="12" t="str">
        <f t="shared" si="968"/>
        <v/>
      </c>
      <c r="EI1230" s="12" t="str">
        <f t="shared" si="969"/>
        <v/>
      </c>
      <c r="EK1230" s="83" t="str">
        <f t="shared" si="1001"/>
        <v/>
      </c>
      <c r="EM1230" s="12" t="str">
        <f t="shared" si="1002"/>
        <v/>
      </c>
      <c r="EO1230" s="12" t="str">
        <f t="shared" si="1003"/>
        <v/>
      </c>
      <c r="EQ1230" s="12" t="str">
        <f>IF($EO1230="", "", IF($EQ$8=$EQ$6, COUNTIF($EO$11:$EO$2510, "&gt;"&amp;$EO1230)+1+COUNTIF($EO$11:$EO1230, $EO1230)-1, COUNTIF($EO$11:$EO$2510, "&lt;"&amp;$EO1230)+1+COUNTIF($EO$11:$EO1230, $EO1230)-1))</f>
        <v/>
      </c>
    </row>
    <row r="1231" spans="1:147" x14ac:dyDescent="0.55000000000000004">
      <c r="A1231" s="8"/>
      <c r="B1231" s="12" t="str">
        <f>IF($D1231="", "", COUNTIF($D$11:$D1231, $D1231))</f>
        <v/>
      </c>
      <c r="C1231" s="8"/>
      <c r="D1231" s="45"/>
      <c r="E1231" s="46"/>
      <c r="F1231" s="47"/>
      <c r="G1231" s="54"/>
      <c r="H1231" s="54"/>
      <c r="I1231" s="48"/>
      <c r="J1231" s="49"/>
      <c r="K1231" s="50"/>
      <c r="L1231" s="50"/>
      <c r="M1231" s="50"/>
      <c r="N1231" s="50"/>
      <c r="O1231" s="50"/>
      <c r="P1231" s="50"/>
      <c r="Q1231" s="50"/>
      <c r="R1231" s="50"/>
      <c r="S1231" s="50"/>
      <c r="T1231" s="50"/>
      <c r="U1231" s="51"/>
      <c r="V1231" s="52"/>
      <c r="W1231" s="53"/>
      <c r="X1231" s="53"/>
      <c r="Y1231" s="53"/>
      <c r="Z1231" s="53"/>
      <c r="AA1231" s="48"/>
      <c r="AB1231" s="54"/>
      <c r="AC1231" s="54"/>
      <c r="AD1231" s="54"/>
      <c r="AE1231" s="54"/>
      <c r="AF1231" s="54"/>
      <c r="AG1231" s="54"/>
      <c r="AH1231" s="54"/>
      <c r="AI1231" s="54"/>
      <c r="AJ1231" s="49"/>
      <c r="AK1231" s="48"/>
      <c r="AL1231" s="54"/>
      <c r="AM1231" s="54"/>
      <c r="AN1231" s="54"/>
      <c r="AO1231" s="54"/>
      <c r="AP1231" s="54"/>
      <c r="AQ1231" s="54"/>
      <c r="AR1231" s="54"/>
      <c r="AS1231" s="54"/>
      <c r="AT1231" s="54"/>
      <c r="AU1231" s="54"/>
      <c r="AV1231" s="54"/>
      <c r="AW1231" s="54"/>
      <c r="AX1231" s="54"/>
      <c r="AY1231" s="54"/>
      <c r="AZ1231" s="54"/>
      <c r="BA1231" s="54"/>
      <c r="BB1231" s="54"/>
      <c r="BC1231" s="54"/>
      <c r="BD1231" s="54"/>
      <c r="BE1231" s="54"/>
      <c r="BF1231" s="54"/>
      <c r="BG1231" s="54"/>
      <c r="BH1231" s="54"/>
      <c r="BI1231" s="54"/>
      <c r="BJ1231" s="54"/>
      <c r="BK1231" s="54"/>
      <c r="BL1231" s="54"/>
      <c r="BM1231" s="54"/>
      <c r="BN1231" s="54"/>
      <c r="BO1231" s="54"/>
      <c r="BP1231" s="54"/>
      <c r="BQ1231" s="54"/>
      <c r="BR1231" s="54"/>
      <c r="BS1231" s="54"/>
      <c r="BT1231" s="54"/>
      <c r="BU1231" s="54"/>
      <c r="BV1231" s="54"/>
      <c r="BW1231" s="54"/>
      <c r="BX1231" s="49"/>
      <c r="BY1231" s="55"/>
      <c r="BZ1231" s="8"/>
      <c r="CE1231" s="12" t="str">
        <f t="shared" si="991"/>
        <v/>
      </c>
      <c r="CG1231" s="77" t="str">
        <f t="shared" si="992"/>
        <v/>
      </c>
      <c r="CH1231" s="80" t="str">
        <f t="shared" si="993"/>
        <v/>
      </c>
      <c r="CL1231" s="12" t="str">
        <f t="shared" si="994"/>
        <v/>
      </c>
      <c r="CM1231" s="12" t="str">
        <f t="shared" si="995"/>
        <v/>
      </c>
      <c r="CN1231" s="12" t="str" cm="1">
        <f t="array" ref="CN1231">IF(OR($CE1231="", $CG$3=""), "", IF(IFERROR(INDEX($K1231:$T1231, $CK1231, MATCH(CN$3, $K$3:$T$3, 0)), "")="", $CC$4, $CC$3))</f>
        <v/>
      </c>
      <c r="CO1231" s="12" t="str" cm="1">
        <f t="array" ref="CO1231">IF(OR($CE1231="", $CG$3=""), "", IF(IFERROR(INDEX($AA1231:$AJ1231, $CK1231, MATCH(CO$3, $AA$3:$AJ$3, 0)), "")="", $CC$4, $CC$3))</f>
        <v/>
      </c>
      <c r="CP1231" s="12" t="str">
        <f>IF(OR($CE1231="", $CG$3=""), "", IF(CP$3='Property List &amp; Features'!$BG$9, $CC$3, IF(CP$3=$I1231, $CC$3, $CC$4)))</f>
        <v/>
      </c>
      <c r="CQ1231" s="12" t="str">
        <f>IF(OR($CE1231="", $CG$3=""), "", IF(CQ$3='Property List &amp; Features'!$BG$9, $CC$3, IF(CQ$3=$J1231, $CC$3, $CC$4)))</f>
        <v/>
      </c>
      <c r="CR1231" s="12" t="str">
        <f t="shared" si="996"/>
        <v/>
      </c>
      <c r="CS1231" s="12" t="str">
        <f t="shared" si="997"/>
        <v/>
      </c>
      <c r="CT1231" s="12" t="str">
        <f t="shared" si="998"/>
        <v/>
      </c>
      <c r="CU1231" s="12" t="str">
        <f t="shared" si="999"/>
        <v/>
      </c>
      <c r="CV1231" s="12" t="str">
        <f t="shared" si="1000"/>
        <v/>
      </c>
      <c r="CW1231" s="12" t="str">
        <f t="shared" si="970"/>
        <v/>
      </c>
      <c r="CX1231" s="12" t="str">
        <f t="shared" si="971"/>
        <v/>
      </c>
      <c r="CY1231" s="12" t="str">
        <f t="shared" si="972"/>
        <v/>
      </c>
      <c r="CZ1231" s="12" t="str">
        <f t="shared" si="973"/>
        <v/>
      </c>
      <c r="DA1231" s="12" t="str">
        <f t="shared" si="974"/>
        <v/>
      </c>
      <c r="DB1231" s="12" t="str">
        <f t="shared" si="975"/>
        <v/>
      </c>
      <c r="DC1231" s="12" t="str">
        <f t="shared" si="976"/>
        <v/>
      </c>
      <c r="DD1231" s="12" t="str">
        <f t="shared" si="977"/>
        <v/>
      </c>
      <c r="DE1231" s="12" t="str">
        <f t="shared" si="978"/>
        <v/>
      </c>
      <c r="DF1231" s="12" t="str">
        <f t="shared" si="979"/>
        <v/>
      </c>
      <c r="DG1231" s="12" t="str">
        <f t="shared" si="980"/>
        <v/>
      </c>
      <c r="DH1231" s="12" t="str">
        <f t="shared" si="981"/>
        <v/>
      </c>
      <c r="DI1231" s="12" t="str">
        <f t="shared" si="982"/>
        <v/>
      </c>
      <c r="DJ1231" s="12" t="str">
        <f t="shared" si="983"/>
        <v/>
      </c>
      <c r="DK1231" s="12" t="str">
        <f t="shared" si="984"/>
        <v/>
      </c>
      <c r="DL1231" s="12" t="str">
        <f t="shared" si="985"/>
        <v/>
      </c>
      <c r="DM1231" s="12" t="str">
        <f t="shared" si="986"/>
        <v/>
      </c>
      <c r="DN1231" s="12" t="str">
        <f t="shared" si="987"/>
        <v/>
      </c>
      <c r="DO1231" s="12" t="str">
        <f t="shared" si="988"/>
        <v/>
      </c>
      <c r="DP1231" s="12" t="str">
        <f t="shared" si="989"/>
        <v/>
      </c>
      <c r="DQ1231" s="12" t="str">
        <f t="shared" si="990"/>
        <v/>
      </c>
      <c r="DR1231" s="12" t="str">
        <f t="shared" si="952"/>
        <v/>
      </c>
      <c r="DS1231" s="12" t="str">
        <f t="shared" si="953"/>
        <v/>
      </c>
      <c r="DT1231" s="12" t="str">
        <f t="shared" si="954"/>
        <v/>
      </c>
      <c r="DU1231" s="12" t="str">
        <f t="shared" si="955"/>
        <v/>
      </c>
      <c r="DV1231" s="12" t="str">
        <f t="shared" si="956"/>
        <v/>
      </c>
      <c r="DW1231" s="12" t="str">
        <f t="shared" si="957"/>
        <v/>
      </c>
      <c r="DX1231" s="12" t="str">
        <f t="shared" si="958"/>
        <v/>
      </c>
      <c r="DY1231" s="12" t="str">
        <f t="shared" si="959"/>
        <v/>
      </c>
      <c r="DZ1231" s="12" t="str">
        <f t="shared" si="960"/>
        <v/>
      </c>
      <c r="EA1231" s="12" t="str">
        <f t="shared" si="961"/>
        <v/>
      </c>
      <c r="EB1231" s="12" t="str">
        <f t="shared" si="962"/>
        <v/>
      </c>
      <c r="EC1231" s="12" t="str">
        <f t="shared" si="963"/>
        <v/>
      </c>
      <c r="ED1231" s="12" t="str">
        <f t="shared" si="964"/>
        <v/>
      </c>
      <c r="EE1231" s="12" t="str">
        <f t="shared" si="965"/>
        <v/>
      </c>
      <c r="EF1231" s="12" t="str">
        <f t="shared" si="966"/>
        <v/>
      </c>
      <c r="EG1231" s="12" t="str">
        <f t="shared" si="967"/>
        <v/>
      </c>
      <c r="EH1231" s="12" t="str">
        <f t="shared" si="968"/>
        <v/>
      </c>
      <c r="EI1231" s="12" t="str">
        <f t="shared" si="969"/>
        <v/>
      </c>
      <c r="EK1231" s="83" t="str">
        <f t="shared" si="1001"/>
        <v/>
      </c>
      <c r="EM1231" s="12" t="str">
        <f t="shared" si="1002"/>
        <v/>
      </c>
      <c r="EO1231" s="12" t="str">
        <f t="shared" si="1003"/>
        <v/>
      </c>
      <c r="EQ1231" s="12" t="str">
        <f>IF($EO1231="", "", IF($EQ$8=$EQ$6, COUNTIF($EO$11:$EO$2510, "&gt;"&amp;$EO1231)+1+COUNTIF($EO$11:$EO1231, $EO1231)-1, COUNTIF($EO$11:$EO$2510, "&lt;"&amp;$EO1231)+1+COUNTIF($EO$11:$EO1231, $EO1231)-1))</f>
        <v/>
      </c>
    </row>
    <row r="1232" spans="1:147" x14ac:dyDescent="0.55000000000000004">
      <c r="A1232" s="8"/>
      <c r="B1232" s="12" t="str">
        <f>IF($D1232="", "", COUNTIF($D$11:$D1232, $D1232))</f>
        <v/>
      </c>
      <c r="C1232" s="8"/>
      <c r="D1232" s="45"/>
      <c r="E1232" s="46"/>
      <c r="F1232" s="47"/>
      <c r="G1232" s="54"/>
      <c r="H1232" s="54"/>
      <c r="I1232" s="48"/>
      <c r="J1232" s="49"/>
      <c r="K1232" s="50"/>
      <c r="L1232" s="50"/>
      <c r="M1232" s="50"/>
      <c r="N1232" s="50"/>
      <c r="O1232" s="50"/>
      <c r="P1232" s="50"/>
      <c r="Q1232" s="50"/>
      <c r="R1232" s="50"/>
      <c r="S1232" s="50"/>
      <c r="T1232" s="50"/>
      <c r="U1232" s="51"/>
      <c r="V1232" s="52"/>
      <c r="W1232" s="53"/>
      <c r="X1232" s="53"/>
      <c r="Y1232" s="53"/>
      <c r="Z1232" s="53"/>
      <c r="AA1232" s="48"/>
      <c r="AB1232" s="54"/>
      <c r="AC1232" s="54"/>
      <c r="AD1232" s="54"/>
      <c r="AE1232" s="54"/>
      <c r="AF1232" s="54"/>
      <c r="AG1232" s="54"/>
      <c r="AH1232" s="54"/>
      <c r="AI1232" s="54"/>
      <c r="AJ1232" s="49"/>
      <c r="AK1232" s="48"/>
      <c r="AL1232" s="54"/>
      <c r="AM1232" s="54"/>
      <c r="AN1232" s="54"/>
      <c r="AO1232" s="54"/>
      <c r="AP1232" s="54"/>
      <c r="AQ1232" s="54"/>
      <c r="AR1232" s="54"/>
      <c r="AS1232" s="54"/>
      <c r="AT1232" s="54"/>
      <c r="AU1232" s="54"/>
      <c r="AV1232" s="54"/>
      <c r="AW1232" s="54"/>
      <c r="AX1232" s="54"/>
      <c r="AY1232" s="54"/>
      <c r="AZ1232" s="54"/>
      <c r="BA1232" s="54"/>
      <c r="BB1232" s="54"/>
      <c r="BC1232" s="54"/>
      <c r="BD1232" s="54"/>
      <c r="BE1232" s="54"/>
      <c r="BF1232" s="54"/>
      <c r="BG1232" s="54"/>
      <c r="BH1232" s="54"/>
      <c r="BI1232" s="54"/>
      <c r="BJ1232" s="54"/>
      <c r="BK1232" s="54"/>
      <c r="BL1232" s="54"/>
      <c r="BM1232" s="54"/>
      <c r="BN1232" s="54"/>
      <c r="BO1232" s="54"/>
      <c r="BP1232" s="54"/>
      <c r="BQ1232" s="54"/>
      <c r="BR1232" s="54"/>
      <c r="BS1232" s="54"/>
      <c r="BT1232" s="54"/>
      <c r="BU1232" s="54"/>
      <c r="BV1232" s="54"/>
      <c r="BW1232" s="54"/>
      <c r="BX1232" s="49"/>
      <c r="BY1232" s="55"/>
      <c r="BZ1232" s="8"/>
      <c r="CE1232" s="12" t="str">
        <f t="shared" si="991"/>
        <v/>
      </c>
      <c r="CG1232" s="77" t="str">
        <f t="shared" si="992"/>
        <v/>
      </c>
      <c r="CH1232" s="80" t="str">
        <f t="shared" si="993"/>
        <v/>
      </c>
      <c r="CL1232" s="12" t="str">
        <f t="shared" si="994"/>
        <v/>
      </c>
      <c r="CM1232" s="12" t="str">
        <f t="shared" si="995"/>
        <v/>
      </c>
      <c r="CN1232" s="12" t="str" cm="1">
        <f t="array" ref="CN1232">IF(OR($CE1232="", $CG$3=""), "", IF(IFERROR(INDEX($K1232:$T1232, $CK1232, MATCH(CN$3, $K$3:$T$3, 0)), "")="", $CC$4, $CC$3))</f>
        <v/>
      </c>
      <c r="CO1232" s="12" t="str" cm="1">
        <f t="array" ref="CO1232">IF(OR($CE1232="", $CG$3=""), "", IF(IFERROR(INDEX($AA1232:$AJ1232, $CK1232, MATCH(CO$3, $AA$3:$AJ$3, 0)), "")="", $CC$4, $CC$3))</f>
        <v/>
      </c>
      <c r="CP1232" s="12" t="str">
        <f>IF(OR($CE1232="", $CG$3=""), "", IF(CP$3='Property List &amp; Features'!$BG$9, $CC$3, IF(CP$3=$I1232, $CC$3, $CC$4)))</f>
        <v/>
      </c>
      <c r="CQ1232" s="12" t="str">
        <f>IF(OR($CE1232="", $CG$3=""), "", IF(CQ$3='Property List &amp; Features'!$BG$9, $CC$3, IF(CQ$3=$J1232, $CC$3, $CC$4)))</f>
        <v/>
      </c>
      <c r="CR1232" s="12" t="str">
        <f t="shared" si="996"/>
        <v/>
      </c>
      <c r="CS1232" s="12" t="str">
        <f t="shared" si="997"/>
        <v/>
      </c>
      <c r="CT1232" s="12" t="str">
        <f t="shared" si="998"/>
        <v/>
      </c>
      <c r="CU1232" s="12" t="str">
        <f t="shared" si="999"/>
        <v/>
      </c>
      <c r="CV1232" s="12" t="str">
        <f t="shared" si="1000"/>
        <v/>
      </c>
      <c r="CW1232" s="12" t="str">
        <f t="shared" si="970"/>
        <v/>
      </c>
      <c r="CX1232" s="12" t="str">
        <f t="shared" si="971"/>
        <v/>
      </c>
      <c r="CY1232" s="12" t="str">
        <f t="shared" si="972"/>
        <v/>
      </c>
      <c r="CZ1232" s="12" t="str">
        <f t="shared" si="973"/>
        <v/>
      </c>
      <c r="DA1232" s="12" t="str">
        <f t="shared" si="974"/>
        <v/>
      </c>
      <c r="DB1232" s="12" t="str">
        <f t="shared" si="975"/>
        <v/>
      </c>
      <c r="DC1232" s="12" t="str">
        <f t="shared" si="976"/>
        <v/>
      </c>
      <c r="DD1232" s="12" t="str">
        <f t="shared" si="977"/>
        <v/>
      </c>
      <c r="DE1232" s="12" t="str">
        <f t="shared" si="978"/>
        <v/>
      </c>
      <c r="DF1232" s="12" t="str">
        <f t="shared" si="979"/>
        <v/>
      </c>
      <c r="DG1232" s="12" t="str">
        <f t="shared" si="980"/>
        <v/>
      </c>
      <c r="DH1232" s="12" t="str">
        <f t="shared" si="981"/>
        <v/>
      </c>
      <c r="DI1232" s="12" t="str">
        <f t="shared" si="982"/>
        <v/>
      </c>
      <c r="DJ1232" s="12" t="str">
        <f t="shared" si="983"/>
        <v/>
      </c>
      <c r="DK1232" s="12" t="str">
        <f t="shared" si="984"/>
        <v/>
      </c>
      <c r="DL1232" s="12" t="str">
        <f t="shared" si="985"/>
        <v/>
      </c>
      <c r="DM1232" s="12" t="str">
        <f t="shared" si="986"/>
        <v/>
      </c>
      <c r="DN1232" s="12" t="str">
        <f t="shared" si="987"/>
        <v/>
      </c>
      <c r="DO1232" s="12" t="str">
        <f t="shared" si="988"/>
        <v/>
      </c>
      <c r="DP1232" s="12" t="str">
        <f t="shared" si="989"/>
        <v/>
      </c>
      <c r="DQ1232" s="12" t="str">
        <f t="shared" si="990"/>
        <v/>
      </c>
      <c r="DR1232" s="12" t="str">
        <f t="shared" si="952"/>
        <v/>
      </c>
      <c r="DS1232" s="12" t="str">
        <f t="shared" si="953"/>
        <v/>
      </c>
      <c r="DT1232" s="12" t="str">
        <f t="shared" si="954"/>
        <v/>
      </c>
      <c r="DU1232" s="12" t="str">
        <f t="shared" si="955"/>
        <v/>
      </c>
      <c r="DV1232" s="12" t="str">
        <f t="shared" si="956"/>
        <v/>
      </c>
      <c r="DW1232" s="12" t="str">
        <f t="shared" si="957"/>
        <v/>
      </c>
      <c r="DX1232" s="12" t="str">
        <f t="shared" si="958"/>
        <v/>
      </c>
      <c r="DY1232" s="12" t="str">
        <f t="shared" si="959"/>
        <v/>
      </c>
      <c r="DZ1232" s="12" t="str">
        <f t="shared" si="960"/>
        <v/>
      </c>
      <c r="EA1232" s="12" t="str">
        <f t="shared" si="961"/>
        <v/>
      </c>
      <c r="EB1232" s="12" t="str">
        <f t="shared" si="962"/>
        <v/>
      </c>
      <c r="EC1232" s="12" t="str">
        <f t="shared" si="963"/>
        <v/>
      </c>
      <c r="ED1232" s="12" t="str">
        <f t="shared" si="964"/>
        <v/>
      </c>
      <c r="EE1232" s="12" t="str">
        <f t="shared" si="965"/>
        <v/>
      </c>
      <c r="EF1232" s="12" t="str">
        <f t="shared" si="966"/>
        <v/>
      </c>
      <c r="EG1232" s="12" t="str">
        <f t="shared" si="967"/>
        <v/>
      </c>
      <c r="EH1232" s="12" t="str">
        <f t="shared" si="968"/>
        <v/>
      </c>
      <c r="EI1232" s="12" t="str">
        <f t="shared" si="969"/>
        <v/>
      </c>
      <c r="EK1232" s="83" t="str">
        <f t="shared" si="1001"/>
        <v/>
      </c>
      <c r="EM1232" s="12" t="str">
        <f t="shared" si="1002"/>
        <v/>
      </c>
      <c r="EO1232" s="12" t="str">
        <f t="shared" si="1003"/>
        <v/>
      </c>
      <c r="EQ1232" s="12" t="str">
        <f>IF($EO1232="", "", IF($EQ$8=$EQ$6, COUNTIF($EO$11:$EO$2510, "&gt;"&amp;$EO1232)+1+COUNTIF($EO$11:$EO1232, $EO1232)-1, COUNTIF($EO$11:$EO$2510, "&lt;"&amp;$EO1232)+1+COUNTIF($EO$11:$EO1232, $EO1232)-1))</f>
        <v/>
      </c>
    </row>
    <row r="1233" spans="1:147" x14ac:dyDescent="0.55000000000000004">
      <c r="A1233" s="8"/>
      <c r="B1233" s="12" t="str">
        <f>IF($D1233="", "", COUNTIF($D$11:$D1233, $D1233))</f>
        <v/>
      </c>
      <c r="C1233" s="8"/>
      <c r="D1233" s="45"/>
      <c r="E1233" s="46"/>
      <c r="F1233" s="47"/>
      <c r="G1233" s="54"/>
      <c r="H1233" s="54"/>
      <c r="I1233" s="48"/>
      <c r="J1233" s="49"/>
      <c r="K1233" s="50"/>
      <c r="L1233" s="50"/>
      <c r="M1233" s="50"/>
      <c r="N1233" s="50"/>
      <c r="O1233" s="50"/>
      <c r="P1233" s="50"/>
      <c r="Q1233" s="50"/>
      <c r="R1233" s="50"/>
      <c r="S1233" s="50"/>
      <c r="T1233" s="50"/>
      <c r="U1233" s="51"/>
      <c r="V1233" s="52"/>
      <c r="W1233" s="53"/>
      <c r="X1233" s="53"/>
      <c r="Y1233" s="53"/>
      <c r="Z1233" s="53"/>
      <c r="AA1233" s="48"/>
      <c r="AB1233" s="54"/>
      <c r="AC1233" s="54"/>
      <c r="AD1233" s="54"/>
      <c r="AE1233" s="54"/>
      <c r="AF1233" s="54"/>
      <c r="AG1233" s="54"/>
      <c r="AH1233" s="54"/>
      <c r="AI1233" s="54"/>
      <c r="AJ1233" s="49"/>
      <c r="AK1233" s="48"/>
      <c r="AL1233" s="54"/>
      <c r="AM1233" s="54"/>
      <c r="AN1233" s="54"/>
      <c r="AO1233" s="54"/>
      <c r="AP1233" s="54"/>
      <c r="AQ1233" s="54"/>
      <c r="AR1233" s="54"/>
      <c r="AS1233" s="54"/>
      <c r="AT1233" s="54"/>
      <c r="AU1233" s="54"/>
      <c r="AV1233" s="54"/>
      <c r="AW1233" s="54"/>
      <c r="AX1233" s="54"/>
      <c r="AY1233" s="54"/>
      <c r="AZ1233" s="54"/>
      <c r="BA1233" s="54"/>
      <c r="BB1233" s="54"/>
      <c r="BC1233" s="54"/>
      <c r="BD1233" s="54"/>
      <c r="BE1233" s="54"/>
      <c r="BF1233" s="54"/>
      <c r="BG1233" s="54"/>
      <c r="BH1233" s="54"/>
      <c r="BI1233" s="54"/>
      <c r="BJ1233" s="54"/>
      <c r="BK1233" s="54"/>
      <c r="BL1233" s="54"/>
      <c r="BM1233" s="54"/>
      <c r="BN1233" s="54"/>
      <c r="BO1233" s="54"/>
      <c r="BP1233" s="54"/>
      <c r="BQ1233" s="54"/>
      <c r="BR1233" s="54"/>
      <c r="BS1233" s="54"/>
      <c r="BT1233" s="54"/>
      <c r="BU1233" s="54"/>
      <c r="BV1233" s="54"/>
      <c r="BW1233" s="54"/>
      <c r="BX1233" s="49"/>
      <c r="BY1233" s="55"/>
      <c r="BZ1233" s="8"/>
      <c r="CE1233" s="12" t="str">
        <f t="shared" si="991"/>
        <v/>
      </c>
      <c r="CG1233" s="77" t="str">
        <f t="shared" si="992"/>
        <v/>
      </c>
      <c r="CH1233" s="80" t="str">
        <f t="shared" si="993"/>
        <v/>
      </c>
      <c r="CL1233" s="12" t="str">
        <f t="shared" si="994"/>
        <v/>
      </c>
      <c r="CM1233" s="12" t="str">
        <f t="shared" si="995"/>
        <v/>
      </c>
      <c r="CN1233" s="12" t="str" cm="1">
        <f t="array" ref="CN1233">IF(OR($CE1233="", $CG$3=""), "", IF(IFERROR(INDEX($K1233:$T1233, $CK1233, MATCH(CN$3, $K$3:$T$3, 0)), "")="", $CC$4, $CC$3))</f>
        <v/>
      </c>
      <c r="CO1233" s="12" t="str" cm="1">
        <f t="array" ref="CO1233">IF(OR($CE1233="", $CG$3=""), "", IF(IFERROR(INDEX($AA1233:$AJ1233, $CK1233, MATCH(CO$3, $AA$3:$AJ$3, 0)), "")="", $CC$4, $CC$3))</f>
        <v/>
      </c>
      <c r="CP1233" s="12" t="str">
        <f>IF(OR($CE1233="", $CG$3=""), "", IF(CP$3='Property List &amp; Features'!$BG$9, $CC$3, IF(CP$3=$I1233, $CC$3, $CC$4)))</f>
        <v/>
      </c>
      <c r="CQ1233" s="12" t="str">
        <f>IF(OR($CE1233="", $CG$3=""), "", IF(CQ$3='Property List &amp; Features'!$BG$9, $CC$3, IF(CQ$3=$J1233, $CC$3, $CC$4)))</f>
        <v/>
      </c>
      <c r="CR1233" s="12" t="str">
        <f t="shared" si="996"/>
        <v/>
      </c>
      <c r="CS1233" s="12" t="str">
        <f t="shared" si="997"/>
        <v/>
      </c>
      <c r="CT1233" s="12" t="str">
        <f t="shared" si="998"/>
        <v/>
      </c>
      <c r="CU1233" s="12" t="str">
        <f t="shared" si="999"/>
        <v/>
      </c>
      <c r="CV1233" s="12" t="str">
        <f t="shared" si="1000"/>
        <v/>
      </c>
      <c r="CW1233" s="12" t="str">
        <f t="shared" si="970"/>
        <v/>
      </c>
      <c r="CX1233" s="12" t="str">
        <f t="shared" si="971"/>
        <v/>
      </c>
      <c r="CY1233" s="12" t="str">
        <f t="shared" si="972"/>
        <v/>
      </c>
      <c r="CZ1233" s="12" t="str">
        <f t="shared" si="973"/>
        <v/>
      </c>
      <c r="DA1233" s="12" t="str">
        <f t="shared" si="974"/>
        <v/>
      </c>
      <c r="DB1233" s="12" t="str">
        <f t="shared" si="975"/>
        <v/>
      </c>
      <c r="DC1233" s="12" t="str">
        <f t="shared" si="976"/>
        <v/>
      </c>
      <c r="DD1233" s="12" t="str">
        <f t="shared" si="977"/>
        <v/>
      </c>
      <c r="DE1233" s="12" t="str">
        <f t="shared" si="978"/>
        <v/>
      </c>
      <c r="DF1233" s="12" t="str">
        <f t="shared" si="979"/>
        <v/>
      </c>
      <c r="DG1233" s="12" t="str">
        <f t="shared" si="980"/>
        <v/>
      </c>
      <c r="DH1233" s="12" t="str">
        <f t="shared" si="981"/>
        <v/>
      </c>
      <c r="DI1233" s="12" t="str">
        <f t="shared" si="982"/>
        <v/>
      </c>
      <c r="DJ1233" s="12" t="str">
        <f t="shared" si="983"/>
        <v/>
      </c>
      <c r="DK1233" s="12" t="str">
        <f t="shared" si="984"/>
        <v/>
      </c>
      <c r="DL1233" s="12" t="str">
        <f t="shared" si="985"/>
        <v/>
      </c>
      <c r="DM1233" s="12" t="str">
        <f t="shared" si="986"/>
        <v/>
      </c>
      <c r="DN1233" s="12" t="str">
        <f t="shared" si="987"/>
        <v/>
      </c>
      <c r="DO1233" s="12" t="str">
        <f t="shared" si="988"/>
        <v/>
      </c>
      <c r="DP1233" s="12" t="str">
        <f t="shared" si="989"/>
        <v/>
      </c>
      <c r="DQ1233" s="12" t="str">
        <f t="shared" si="990"/>
        <v/>
      </c>
      <c r="DR1233" s="12" t="str">
        <f t="shared" ref="DR1233:DR1296" si="1004">IF(OR($CE1233="", $CG$3=""), "", IF(BG1233="", $CC$3, IF(BG1233=DR$3, $CC$3, $CC$4)))</f>
        <v/>
      </c>
      <c r="DS1233" s="12" t="str">
        <f t="shared" ref="DS1233:DS1296" si="1005">IF(OR($CE1233="", $CG$3=""), "", IF(BH1233="", $CC$3, IF(BH1233=DS$3, $CC$3, $CC$4)))</f>
        <v/>
      </c>
      <c r="DT1233" s="12" t="str">
        <f t="shared" ref="DT1233:DT1296" si="1006">IF(OR($CE1233="", $CG$3=""), "", IF(BI1233="", $CC$3, IF(BI1233=DT$3, $CC$3, $CC$4)))</f>
        <v/>
      </c>
      <c r="DU1233" s="12" t="str">
        <f t="shared" ref="DU1233:DU1296" si="1007">IF(OR($CE1233="", $CG$3=""), "", IF(BJ1233="", $CC$3, IF(BJ1233=DU$3, $CC$3, $CC$4)))</f>
        <v/>
      </c>
      <c r="DV1233" s="12" t="str">
        <f t="shared" ref="DV1233:DV1296" si="1008">IF(OR($CE1233="", $CG$3=""), "", IF(BK1233="", $CC$3, IF(BK1233=DV$3, $CC$3, $CC$4)))</f>
        <v/>
      </c>
      <c r="DW1233" s="12" t="str">
        <f t="shared" ref="DW1233:DW1296" si="1009">IF(OR($CE1233="", $CG$3=""), "", IF(BL1233="", $CC$3, IF(BL1233=DW$3, $CC$3, $CC$4)))</f>
        <v/>
      </c>
      <c r="DX1233" s="12" t="str">
        <f t="shared" ref="DX1233:DX1296" si="1010">IF(OR($CE1233="", $CG$3=""), "", IF(BM1233="", $CC$3, IF(BM1233=DX$3, $CC$3, $CC$4)))</f>
        <v/>
      </c>
      <c r="DY1233" s="12" t="str">
        <f t="shared" ref="DY1233:DY1296" si="1011">IF(OR($CE1233="", $CG$3=""), "", IF(BN1233="", $CC$3, IF(BN1233=DY$3, $CC$3, $CC$4)))</f>
        <v/>
      </c>
      <c r="DZ1233" s="12" t="str">
        <f t="shared" ref="DZ1233:DZ1296" si="1012">IF(OR($CE1233="", $CG$3=""), "", IF(BO1233="", $CC$3, IF(BO1233=DZ$3, $CC$3, $CC$4)))</f>
        <v/>
      </c>
      <c r="EA1233" s="12" t="str">
        <f t="shared" ref="EA1233:EA1296" si="1013">IF(OR($CE1233="", $CG$3=""), "", IF(BP1233="", $CC$3, IF(BP1233=EA$3, $CC$3, $CC$4)))</f>
        <v/>
      </c>
      <c r="EB1233" s="12" t="str">
        <f t="shared" ref="EB1233:EB1296" si="1014">IF(OR($CE1233="", $CG$3=""), "", IF(BQ1233="", $CC$3, IF(BQ1233=EB$3, $CC$3, $CC$4)))</f>
        <v/>
      </c>
      <c r="EC1233" s="12" t="str">
        <f t="shared" ref="EC1233:EC1296" si="1015">IF(OR($CE1233="", $CG$3=""), "", IF(BR1233="", $CC$3, IF(BR1233=EC$3, $CC$3, $CC$4)))</f>
        <v/>
      </c>
      <c r="ED1233" s="12" t="str">
        <f t="shared" ref="ED1233:ED1296" si="1016">IF(OR($CE1233="", $CG$3=""), "", IF(BS1233="", $CC$3, IF(BS1233=ED$3, $CC$3, $CC$4)))</f>
        <v/>
      </c>
      <c r="EE1233" s="12" t="str">
        <f t="shared" ref="EE1233:EE1296" si="1017">IF(OR($CE1233="", $CG$3=""), "", IF(BT1233="", $CC$3, IF(BT1233=EE$3, $CC$3, $CC$4)))</f>
        <v/>
      </c>
      <c r="EF1233" s="12" t="str">
        <f t="shared" ref="EF1233:EF1296" si="1018">IF(OR($CE1233="", $CG$3=""), "", IF(BU1233="", $CC$3, IF(BU1233=EF$3, $CC$3, $CC$4)))</f>
        <v/>
      </c>
      <c r="EG1233" s="12" t="str">
        <f t="shared" ref="EG1233:EG1296" si="1019">IF(OR($CE1233="", $CG$3=""), "", IF(BV1233="", $CC$3, IF(BV1233=EG$3, $CC$3, $CC$4)))</f>
        <v/>
      </c>
      <c r="EH1233" s="12" t="str">
        <f t="shared" ref="EH1233:EH1296" si="1020">IF(OR($CE1233="", $CG$3=""), "", IF(BW1233="", $CC$3, IF(BW1233=EH$3, $CC$3, $CC$4)))</f>
        <v/>
      </c>
      <c r="EI1233" s="12" t="str">
        <f t="shared" ref="EI1233:EI1296" si="1021">IF(OR($CE1233="", $CG$3=""), "", IF(BX1233="", $CC$3, IF(BX1233=EI$3, $CC$3, $CC$4)))</f>
        <v/>
      </c>
      <c r="EK1233" s="83" t="str">
        <f t="shared" si="1001"/>
        <v/>
      </c>
      <c r="EM1233" s="12" t="str">
        <f t="shared" si="1002"/>
        <v/>
      </c>
      <c r="EO1233" s="12" t="str">
        <f t="shared" si="1003"/>
        <v/>
      </c>
      <c r="EQ1233" s="12" t="str">
        <f>IF($EO1233="", "", IF($EQ$8=$EQ$6, COUNTIF($EO$11:$EO$2510, "&gt;"&amp;$EO1233)+1+COUNTIF($EO$11:$EO1233, $EO1233)-1, COUNTIF($EO$11:$EO$2510, "&lt;"&amp;$EO1233)+1+COUNTIF($EO$11:$EO1233, $EO1233)-1))</f>
        <v/>
      </c>
    </row>
    <row r="1234" spans="1:147" x14ac:dyDescent="0.55000000000000004">
      <c r="A1234" s="8"/>
      <c r="B1234" s="12" t="str">
        <f>IF($D1234="", "", COUNTIF($D$11:$D1234, $D1234))</f>
        <v/>
      </c>
      <c r="C1234" s="8"/>
      <c r="D1234" s="45"/>
      <c r="E1234" s="46"/>
      <c r="F1234" s="47"/>
      <c r="G1234" s="54"/>
      <c r="H1234" s="54"/>
      <c r="I1234" s="48"/>
      <c r="J1234" s="49"/>
      <c r="K1234" s="50"/>
      <c r="L1234" s="50"/>
      <c r="M1234" s="50"/>
      <c r="N1234" s="50"/>
      <c r="O1234" s="50"/>
      <c r="P1234" s="50"/>
      <c r="Q1234" s="50"/>
      <c r="R1234" s="50"/>
      <c r="S1234" s="50"/>
      <c r="T1234" s="50"/>
      <c r="U1234" s="51"/>
      <c r="V1234" s="52"/>
      <c r="W1234" s="53"/>
      <c r="X1234" s="53"/>
      <c r="Y1234" s="53"/>
      <c r="Z1234" s="53"/>
      <c r="AA1234" s="48"/>
      <c r="AB1234" s="54"/>
      <c r="AC1234" s="54"/>
      <c r="AD1234" s="54"/>
      <c r="AE1234" s="54"/>
      <c r="AF1234" s="54"/>
      <c r="AG1234" s="54"/>
      <c r="AH1234" s="54"/>
      <c r="AI1234" s="54"/>
      <c r="AJ1234" s="49"/>
      <c r="AK1234" s="48"/>
      <c r="AL1234" s="54"/>
      <c r="AM1234" s="54"/>
      <c r="AN1234" s="54"/>
      <c r="AO1234" s="54"/>
      <c r="AP1234" s="54"/>
      <c r="AQ1234" s="54"/>
      <c r="AR1234" s="54"/>
      <c r="AS1234" s="54"/>
      <c r="AT1234" s="54"/>
      <c r="AU1234" s="54"/>
      <c r="AV1234" s="54"/>
      <c r="AW1234" s="54"/>
      <c r="AX1234" s="54"/>
      <c r="AY1234" s="54"/>
      <c r="AZ1234" s="54"/>
      <c r="BA1234" s="54"/>
      <c r="BB1234" s="54"/>
      <c r="BC1234" s="54"/>
      <c r="BD1234" s="54"/>
      <c r="BE1234" s="54"/>
      <c r="BF1234" s="54"/>
      <c r="BG1234" s="54"/>
      <c r="BH1234" s="54"/>
      <c r="BI1234" s="54"/>
      <c r="BJ1234" s="54"/>
      <c r="BK1234" s="54"/>
      <c r="BL1234" s="54"/>
      <c r="BM1234" s="54"/>
      <c r="BN1234" s="54"/>
      <c r="BO1234" s="54"/>
      <c r="BP1234" s="54"/>
      <c r="BQ1234" s="54"/>
      <c r="BR1234" s="54"/>
      <c r="BS1234" s="54"/>
      <c r="BT1234" s="54"/>
      <c r="BU1234" s="54"/>
      <c r="BV1234" s="54"/>
      <c r="BW1234" s="54"/>
      <c r="BX1234" s="49"/>
      <c r="BY1234" s="55"/>
      <c r="BZ1234" s="8"/>
      <c r="CE1234" s="12" t="str">
        <f t="shared" si="991"/>
        <v/>
      </c>
      <c r="CG1234" s="77" t="str">
        <f t="shared" si="992"/>
        <v/>
      </c>
      <c r="CH1234" s="80" t="str">
        <f t="shared" si="993"/>
        <v/>
      </c>
      <c r="CL1234" s="12" t="str">
        <f t="shared" si="994"/>
        <v/>
      </c>
      <c r="CM1234" s="12" t="str">
        <f t="shared" si="995"/>
        <v/>
      </c>
      <c r="CN1234" s="12" t="str" cm="1">
        <f t="array" ref="CN1234">IF(OR($CE1234="", $CG$3=""), "", IF(IFERROR(INDEX($K1234:$T1234, $CK1234, MATCH(CN$3, $K$3:$T$3, 0)), "")="", $CC$4, $CC$3))</f>
        <v/>
      </c>
      <c r="CO1234" s="12" t="str" cm="1">
        <f t="array" ref="CO1234">IF(OR($CE1234="", $CG$3=""), "", IF(IFERROR(INDEX($AA1234:$AJ1234, $CK1234, MATCH(CO$3, $AA$3:$AJ$3, 0)), "")="", $CC$4, $CC$3))</f>
        <v/>
      </c>
      <c r="CP1234" s="12" t="str">
        <f>IF(OR($CE1234="", $CG$3=""), "", IF(CP$3='Property List &amp; Features'!$BG$9, $CC$3, IF(CP$3=$I1234, $CC$3, $CC$4)))</f>
        <v/>
      </c>
      <c r="CQ1234" s="12" t="str">
        <f>IF(OR($CE1234="", $CG$3=""), "", IF(CQ$3='Property List &amp; Features'!$BG$9, $CC$3, IF(CQ$3=$J1234, $CC$3, $CC$4)))</f>
        <v/>
      </c>
      <c r="CR1234" s="12" t="str">
        <f t="shared" si="996"/>
        <v/>
      </c>
      <c r="CS1234" s="12" t="str">
        <f t="shared" si="997"/>
        <v/>
      </c>
      <c r="CT1234" s="12" t="str">
        <f t="shared" si="998"/>
        <v/>
      </c>
      <c r="CU1234" s="12" t="str">
        <f t="shared" si="999"/>
        <v/>
      </c>
      <c r="CV1234" s="12" t="str">
        <f t="shared" si="1000"/>
        <v/>
      </c>
      <c r="CW1234" s="12" t="str">
        <f t="shared" ref="CW1234:CW1297" si="1022">IF(OR($CE1234="", $CG$3=""), "", IF(AL1234="", $CC$3, IF(AL1234=CW$3, $CC$3, $CC$4)))</f>
        <v/>
      </c>
      <c r="CX1234" s="12" t="str">
        <f t="shared" ref="CX1234:CX1297" si="1023">IF(OR($CE1234="", $CG$3=""), "", IF(AM1234="", $CC$3, IF(AM1234=CX$3, $CC$3, $CC$4)))</f>
        <v/>
      </c>
      <c r="CY1234" s="12" t="str">
        <f t="shared" ref="CY1234:CY1297" si="1024">IF(OR($CE1234="", $CG$3=""), "", IF(AN1234="", $CC$3, IF(AN1234=CY$3, $CC$3, $CC$4)))</f>
        <v/>
      </c>
      <c r="CZ1234" s="12" t="str">
        <f t="shared" ref="CZ1234:CZ1297" si="1025">IF(OR($CE1234="", $CG$3=""), "", IF(AO1234="", $CC$3, IF(AO1234=CZ$3, $CC$3, $CC$4)))</f>
        <v/>
      </c>
      <c r="DA1234" s="12" t="str">
        <f t="shared" ref="DA1234:DA1297" si="1026">IF(OR($CE1234="", $CG$3=""), "", IF(AP1234="", $CC$3, IF(AP1234=DA$3, $CC$3, $CC$4)))</f>
        <v/>
      </c>
      <c r="DB1234" s="12" t="str">
        <f t="shared" ref="DB1234:DB1297" si="1027">IF(OR($CE1234="", $CG$3=""), "", IF(AQ1234="", $CC$3, IF(AQ1234=DB$3, $CC$3, $CC$4)))</f>
        <v/>
      </c>
      <c r="DC1234" s="12" t="str">
        <f t="shared" ref="DC1234:DC1297" si="1028">IF(OR($CE1234="", $CG$3=""), "", IF(AR1234="", $CC$3, IF(AR1234=DC$3, $CC$3, $CC$4)))</f>
        <v/>
      </c>
      <c r="DD1234" s="12" t="str">
        <f t="shared" ref="DD1234:DD1297" si="1029">IF(OR($CE1234="", $CG$3=""), "", IF(AS1234="", $CC$3, IF(AS1234=DD$3, $CC$3, $CC$4)))</f>
        <v/>
      </c>
      <c r="DE1234" s="12" t="str">
        <f t="shared" ref="DE1234:DE1297" si="1030">IF(OR($CE1234="", $CG$3=""), "", IF(AT1234="", $CC$3, IF(AT1234=DE$3, $CC$3, $CC$4)))</f>
        <v/>
      </c>
      <c r="DF1234" s="12" t="str">
        <f t="shared" ref="DF1234:DF1297" si="1031">IF(OR($CE1234="", $CG$3=""), "", IF(AU1234="", $CC$3, IF(AU1234=DF$3, $CC$3, $CC$4)))</f>
        <v/>
      </c>
      <c r="DG1234" s="12" t="str">
        <f t="shared" ref="DG1234:DG1297" si="1032">IF(OR($CE1234="", $CG$3=""), "", IF(AV1234="", $CC$3, IF(AV1234=DG$3, $CC$3, $CC$4)))</f>
        <v/>
      </c>
      <c r="DH1234" s="12" t="str">
        <f t="shared" ref="DH1234:DH1297" si="1033">IF(OR($CE1234="", $CG$3=""), "", IF(AW1234="", $CC$3, IF(AW1234=DH$3, $CC$3, $CC$4)))</f>
        <v/>
      </c>
      <c r="DI1234" s="12" t="str">
        <f t="shared" ref="DI1234:DI1297" si="1034">IF(OR($CE1234="", $CG$3=""), "", IF(AX1234="", $CC$3, IF(AX1234=DI$3, $CC$3, $CC$4)))</f>
        <v/>
      </c>
      <c r="DJ1234" s="12" t="str">
        <f t="shared" ref="DJ1234:DJ1297" si="1035">IF(OR($CE1234="", $CG$3=""), "", IF(AY1234="", $CC$3, IF(AY1234=DJ$3, $CC$3, $CC$4)))</f>
        <v/>
      </c>
      <c r="DK1234" s="12" t="str">
        <f t="shared" ref="DK1234:DK1297" si="1036">IF(OR($CE1234="", $CG$3=""), "", IF(AZ1234="", $CC$3, IF(AZ1234=DK$3, $CC$3, $CC$4)))</f>
        <v/>
      </c>
      <c r="DL1234" s="12" t="str">
        <f t="shared" ref="DL1234:DL1297" si="1037">IF(OR($CE1234="", $CG$3=""), "", IF(BA1234="", $CC$3, IF(BA1234=DL$3, $CC$3, $CC$4)))</f>
        <v/>
      </c>
      <c r="DM1234" s="12" t="str">
        <f t="shared" ref="DM1234:DM1297" si="1038">IF(OR($CE1234="", $CG$3=""), "", IF(BB1234="", $CC$3, IF(BB1234=DM$3, $CC$3, $CC$4)))</f>
        <v/>
      </c>
      <c r="DN1234" s="12" t="str">
        <f t="shared" ref="DN1234:DN1297" si="1039">IF(OR($CE1234="", $CG$3=""), "", IF(BC1234="", $CC$3, IF(BC1234=DN$3, $CC$3, $CC$4)))</f>
        <v/>
      </c>
      <c r="DO1234" s="12" t="str">
        <f t="shared" ref="DO1234:DO1297" si="1040">IF(OR($CE1234="", $CG$3=""), "", IF(BD1234="", $CC$3, IF(BD1234=DO$3, $CC$3, $CC$4)))</f>
        <v/>
      </c>
      <c r="DP1234" s="12" t="str">
        <f t="shared" ref="DP1234:DP1297" si="1041">IF(OR($CE1234="", $CG$3=""), "", IF(BE1234="", $CC$3, IF(BE1234=DP$3, $CC$3, $CC$4)))</f>
        <v/>
      </c>
      <c r="DQ1234" s="12" t="str">
        <f t="shared" ref="DQ1234:DQ1297" si="1042">IF(OR($CE1234="", $CG$3=""), "", IF(BF1234="", $CC$3, IF(BF1234=DQ$3, $CC$3, $CC$4)))</f>
        <v/>
      </c>
      <c r="DR1234" s="12" t="str">
        <f t="shared" si="1004"/>
        <v/>
      </c>
      <c r="DS1234" s="12" t="str">
        <f t="shared" si="1005"/>
        <v/>
      </c>
      <c r="DT1234" s="12" t="str">
        <f t="shared" si="1006"/>
        <v/>
      </c>
      <c r="DU1234" s="12" t="str">
        <f t="shared" si="1007"/>
        <v/>
      </c>
      <c r="DV1234" s="12" t="str">
        <f t="shared" si="1008"/>
        <v/>
      </c>
      <c r="DW1234" s="12" t="str">
        <f t="shared" si="1009"/>
        <v/>
      </c>
      <c r="DX1234" s="12" t="str">
        <f t="shared" si="1010"/>
        <v/>
      </c>
      <c r="DY1234" s="12" t="str">
        <f t="shared" si="1011"/>
        <v/>
      </c>
      <c r="DZ1234" s="12" t="str">
        <f t="shared" si="1012"/>
        <v/>
      </c>
      <c r="EA1234" s="12" t="str">
        <f t="shared" si="1013"/>
        <v/>
      </c>
      <c r="EB1234" s="12" t="str">
        <f t="shared" si="1014"/>
        <v/>
      </c>
      <c r="EC1234" s="12" t="str">
        <f t="shared" si="1015"/>
        <v/>
      </c>
      <c r="ED1234" s="12" t="str">
        <f t="shared" si="1016"/>
        <v/>
      </c>
      <c r="EE1234" s="12" t="str">
        <f t="shared" si="1017"/>
        <v/>
      </c>
      <c r="EF1234" s="12" t="str">
        <f t="shared" si="1018"/>
        <v/>
      </c>
      <c r="EG1234" s="12" t="str">
        <f t="shared" si="1019"/>
        <v/>
      </c>
      <c r="EH1234" s="12" t="str">
        <f t="shared" si="1020"/>
        <v/>
      </c>
      <c r="EI1234" s="12" t="str">
        <f t="shared" si="1021"/>
        <v/>
      </c>
      <c r="EK1234" s="83" t="str">
        <f t="shared" si="1001"/>
        <v/>
      </c>
      <c r="EM1234" s="12" t="str">
        <f t="shared" si="1002"/>
        <v/>
      </c>
      <c r="EO1234" s="12" t="str">
        <f t="shared" si="1003"/>
        <v/>
      </c>
      <c r="EQ1234" s="12" t="str">
        <f>IF($EO1234="", "", IF($EQ$8=$EQ$6, COUNTIF($EO$11:$EO$2510, "&gt;"&amp;$EO1234)+1+COUNTIF($EO$11:$EO1234, $EO1234)-1, COUNTIF($EO$11:$EO$2510, "&lt;"&amp;$EO1234)+1+COUNTIF($EO$11:$EO1234, $EO1234)-1))</f>
        <v/>
      </c>
    </row>
    <row r="1235" spans="1:147" x14ac:dyDescent="0.55000000000000004">
      <c r="A1235" s="8"/>
      <c r="B1235" s="12" t="str">
        <f>IF($D1235="", "", COUNTIF($D$11:$D1235, $D1235))</f>
        <v/>
      </c>
      <c r="C1235" s="8"/>
      <c r="D1235" s="45"/>
      <c r="E1235" s="46"/>
      <c r="F1235" s="47"/>
      <c r="G1235" s="54"/>
      <c r="H1235" s="54"/>
      <c r="I1235" s="48"/>
      <c r="J1235" s="49"/>
      <c r="K1235" s="50"/>
      <c r="L1235" s="50"/>
      <c r="M1235" s="50"/>
      <c r="N1235" s="50"/>
      <c r="O1235" s="50"/>
      <c r="P1235" s="50"/>
      <c r="Q1235" s="50"/>
      <c r="R1235" s="50"/>
      <c r="S1235" s="50"/>
      <c r="T1235" s="50"/>
      <c r="U1235" s="51"/>
      <c r="V1235" s="52"/>
      <c r="W1235" s="53"/>
      <c r="X1235" s="53"/>
      <c r="Y1235" s="53"/>
      <c r="Z1235" s="53"/>
      <c r="AA1235" s="48"/>
      <c r="AB1235" s="54"/>
      <c r="AC1235" s="54"/>
      <c r="AD1235" s="54"/>
      <c r="AE1235" s="54"/>
      <c r="AF1235" s="54"/>
      <c r="AG1235" s="54"/>
      <c r="AH1235" s="54"/>
      <c r="AI1235" s="54"/>
      <c r="AJ1235" s="49"/>
      <c r="AK1235" s="48"/>
      <c r="AL1235" s="54"/>
      <c r="AM1235" s="54"/>
      <c r="AN1235" s="54"/>
      <c r="AO1235" s="54"/>
      <c r="AP1235" s="54"/>
      <c r="AQ1235" s="54"/>
      <c r="AR1235" s="54"/>
      <c r="AS1235" s="54"/>
      <c r="AT1235" s="54"/>
      <c r="AU1235" s="54"/>
      <c r="AV1235" s="54"/>
      <c r="AW1235" s="54"/>
      <c r="AX1235" s="54"/>
      <c r="AY1235" s="54"/>
      <c r="AZ1235" s="54"/>
      <c r="BA1235" s="54"/>
      <c r="BB1235" s="54"/>
      <c r="BC1235" s="54"/>
      <c r="BD1235" s="54"/>
      <c r="BE1235" s="54"/>
      <c r="BF1235" s="54"/>
      <c r="BG1235" s="54"/>
      <c r="BH1235" s="54"/>
      <c r="BI1235" s="54"/>
      <c r="BJ1235" s="54"/>
      <c r="BK1235" s="54"/>
      <c r="BL1235" s="54"/>
      <c r="BM1235" s="54"/>
      <c r="BN1235" s="54"/>
      <c r="BO1235" s="54"/>
      <c r="BP1235" s="54"/>
      <c r="BQ1235" s="54"/>
      <c r="BR1235" s="54"/>
      <c r="BS1235" s="54"/>
      <c r="BT1235" s="54"/>
      <c r="BU1235" s="54"/>
      <c r="BV1235" s="54"/>
      <c r="BW1235" s="54"/>
      <c r="BX1235" s="49"/>
      <c r="BY1235" s="55"/>
      <c r="BZ1235" s="8"/>
      <c r="CE1235" s="12" t="str">
        <f t="shared" si="991"/>
        <v/>
      </c>
      <c r="CG1235" s="77" t="str">
        <f t="shared" si="992"/>
        <v/>
      </c>
      <c r="CH1235" s="80" t="str">
        <f t="shared" si="993"/>
        <v/>
      </c>
      <c r="CL1235" s="12" t="str">
        <f t="shared" si="994"/>
        <v/>
      </c>
      <c r="CM1235" s="12" t="str">
        <f t="shared" si="995"/>
        <v/>
      </c>
      <c r="CN1235" s="12" t="str" cm="1">
        <f t="array" ref="CN1235">IF(OR($CE1235="", $CG$3=""), "", IF(IFERROR(INDEX($K1235:$T1235, $CK1235, MATCH(CN$3, $K$3:$T$3, 0)), "")="", $CC$4, $CC$3))</f>
        <v/>
      </c>
      <c r="CO1235" s="12" t="str" cm="1">
        <f t="array" ref="CO1235">IF(OR($CE1235="", $CG$3=""), "", IF(IFERROR(INDEX($AA1235:$AJ1235, $CK1235, MATCH(CO$3, $AA$3:$AJ$3, 0)), "")="", $CC$4, $CC$3))</f>
        <v/>
      </c>
      <c r="CP1235" s="12" t="str">
        <f>IF(OR($CE1235="", $CG$3=""), "", IF(CP$3='Property List &amp; Features'!$BG$9, $CC$3, IF(CP$3=$I1235, $CC$3, $CC$4)))</f>
        <v/>
      </c>
      <c r="CQ1235" s="12" t="str">
        <f>IF(OR($CE1235="", $CG$3=""), "", IF(CQ$3='Property List &amp; Features'!$BG$9, $CC$3, IF(CQ$3=$J1235, $CC$3, $CC$4)))</f>
        <v/>
      </c>
      <c r="CR1235" s="12" t="str">
        <f t="shared" si="996"/>
        <v/>
      </c>
      <c r="CS1235" s="12" t="str">
        <f t="shared" si="997"/>
        <v/>
      </c>
      <c r="CT1235" s="12" t="str">
        <f t="shared" si="998"/>
        <v/>
      </c>
      <c r="CU1235" s="12" t="str">
        <f t="shared" si="999"/>
        <v/>
      </c>
      <c r="CV1235" s="12" t="str">
        <f t="shared" si="1000"/>
        <v/>
      </c>
      <c r="CW1235" s="12" t="str">
        <f t="shared" si="1022"/>
        <v/>
      </c>
      <c r="CX1235" s="12" t="str">
        <f t="shared" si="1023"/>
        <v/>
      </c>
      <c r="CY1235" s="12" t="str">
        <f t="shared" si="1024"/>
        <v/>
      </c>
      <c r="CZ1235" s="12" t="str">
        <f t="shared" si="1025"/>
        <v/>
      </c>
      <c r="DA1235" s="12" t="str">
        <f t="shared" si="1026"/>
        <v/>
      </c>
      <c r="DB1235" s="12" t="str">
        <f t="shared" si="1027"/>
        <v/>
      </c>
      <c r="DC1235" s="12" t="str">
        <f t="shared" si="1028"/>
        <v/>
      </c>
      <c r="DD1235" s="12" t="str">
        <f t="shared" si="1029"/>
        <v/>
      </c>
      <c r="DE1235" s="12" t="str">
        <f t="shared" si="1030"/>
        <v/>
      </c>
      <c r="DF1235" s="12" t="str">
        <f t="shared" si="1031"/>
        <v/>
      </c>
      <c r="DG1235" s="12" t="str">
        <f t="shared" si="1032"/>
        <v/>
      </c>
      <c r="DH1235" s="12" t="str">
        <f t="shared" si="1033"/>
        <v/>
      </c>
      <c r="DI1235" s="12" t="str">
        <f t="shared" si="1034"/>
        <v/>
      </c>
      <c r="DJ1235" s="12" t="str">
        <f t="shared" si="1035"/>
        <v/>
      </c>
      <c r="DK1235" s="12" t="str">
        <f t="shared" si="1036"/>
        <v/>
      </c>
      <c r="DL1235" s="12" t="str">
        <f t="shared" si="1037"/>
        <v/>
      </c>
      <c r="DM1235" s="12" t="str">
        <f t="shared" si="1038"/>
        <v/>
      </c>
      <c r="DN1235" s="12" t="str">
        <f t="shared" si="1039"/>
        <v/>
      </c>
      <c r="DO1235" s="12" t="str">
        <f t="shared" si="1040"/>
        <v/>
      </c>
      <c r="DP1235" s="12" t="str">
        <f t="shared" si="1041"/>
        <v/>
      </c>
      <c r="DQ1235" s="12" t="str">
        <f t="shared" si="1042"/>
        <v/>
      </c>
      <c r="DR1235" s="12" t="str">
        <f t="shared" si="1004"/>
        <v/>
      </c>
      <c r="DS1235" s="12" t="str">
        <f t="shared" si="1005"/>
        <v/>
      </c>
      <c r="DT1235" s="12" t="str">
        <f t="shared" si="1006"/>
        <v/>
      </c>
      <c r="DU1235" s="12" t="str">
        <f t="shared" si="1007"/>
        <v/>
      </c>
      <c r="DV1235" s="12" t="str">
        <f t="shared" si="1008"/>
        <v/>
      </c>
      <c r="DW1235" s="12" t="str">
        <f t="shared" si="1009"/>
        <v/>
      </c>
      <c r="DX1235" s="12" t="str">
        <f t="shared" si="1010"/>
        <v/>
      </c>
      <c r="DY1235" s="12" t="str">
        <f t="shared" si="1011"/>
        <v/>
      </c>
      <c r="DZ1235" s="12" t="str">
        <f t="shared" si="1012"/>
        <v/>
      </c>
      <c r="EA1235" s="12" t="str">
        <f t="shared" si="1013"/>
        <v/>
      </c>
      <c r="EB1235" s="12" t="str">
        <f t="shared" si="1014"/>
        <v/>
      </c>
      <c r="EC1235" s="12" t="str">
        <f t="shared" si="1015"/>
        <v/>
      </c>
      <c r="ED1235" s="12" t="str">
        <f t="shared" si="1016"/>
        <v/>
      </c>
      <c r="EE1235" s="12" t="str">
        <f t="shared" si="1017"/>
        <v/>
      </c>
      <c r="EF1235" s="12" t="str">
        <f t="shared" si="1018"/>
        <v/>
      </c>
      <c r="EG1235" s="12" t="str">
        <f t="shared" si="1019"/>
        <v/>
      </c>
      <c r="EH1235" s="12" t="str">
        <f t="shared" si="1020"/>
        <v/>
      </c>
      <c r="EI1235" s="12" t="str">
        <f t="shared" si="1021"/>
        <v/>
      </c>
      <c r="EK1235" s="83" t="str">
        <f t="shared" si="1001"/>
        <v/>
      </c>
      <c r="EM1235" s="12" t="str">
        <f t="shared" si="1002"/>
        <v/>
      </c>
      <c r="EO1235" s="12" t="str">
        <f t="shared" si="1003"/>
        <v/>
      </c>
      <c r="EQ1235" s="12" t="str">
        <f>IF($EO1235="", "", IF($EQ$8=$EQ$6, COUNTIF($EO$11:$EO$2510, "&gt;"&amp;$EO1235)+1+COUNTIF($EO$11:$EO1235, $EO1235)-1, COUNTIF($EO$11:$EO$2510, "&lt;"&amp;$EO1235)+1+COUNTIF($EO$11:$EO1235, $EO1235)-1))</f>
        <v/>
      </c>
    </row>
    <row r="1236" spans="1:147" x14ac:dyDescent="0.55000000000000004">
      <c r="A1236" s="8"/>
      <c r="B1236" s="12" t="str">
        <f>IF($D1236="", "", COUNTIF($D$11:$D1236, $D1236))</f>
        <v/>
      </c>
      <c r="C1236" s="8"/>
      <c r="D1236" s="45"/>
      <c r="E1236" s="46"/>
      <c r="F1236" s="47"/>
      <c r="G1236" s="54"/>
      <c r="H1236" s="54"/>
      <c r="I1236" s="48"/>
      <c r="J1236" s="49"/>
      <c r="K1236" s="50"/>
      <c r="L1236" s="50"/>
      <c r="M1236" s="50"/>
      <c r="N1236" s="50"/>
      <c r="O1236" s="50"/>
      <c r="P1236" s="50"/>
      <c r="Q1236" s="50"/>
      <c r="R1236" s="50"/>
      <c r="S1236" s="50"/>
      <c r="T1236" s="50"/>
      <c r="U1236" s="51"/>
      <c r="V1236" s="52"/>
      <c r="W1236" s="53"/>
      <c r="X1236" s="53"/>
      <c r="Y1236" s="53"/>
      <c r="Z1236" s="53"/>
      <c r="AA1236" s="48"/>
      <c r="AB1236" s="54"/>
      <c r="AC1236" s="54"/>
      <c r="AD1236" s="54"/>
      <c r="AE1236" s="54"/>
      <c r="AF1236" s="54"/>
      <c r="AG1236" s="54"/>
      <c r="AH1236" s="54"/>
      <c r="AI1236" s="54"/>
      <c r="AJ1236" s="49"/>
      <c r="AK1236" s="48"/>
      <c r="AL1236" s="54"/>
      <c r="AM1236" s="54"/>
      <c r="AN1236" s="54"/>
      <c r="AO1236" s="54"/>
      <c r="AP1236" s="54"/>
      <c r="AQ1236" s="54"/>
      <c r="AR1236" s="54"/>
      <c r="AS1236" s="54"/>
      <c r="AT1236" s="54"/>
      <c r="AU1236" s="54"/>
      <c r="AV1236" s="54"/>
      <c r="AW1236" s="54"/>
      <c r="AX1236" s="54"/>
      <c r="AY1236" s="54"/>
      <c r="AZ1236" s="54"/>
      <c r="BA1236" s="54"/>
      <c r="BB1236" s="54"/>
      <c r="BC1236" s="54"/>
      <c r="BD1236" s="54"/>
      <c r="BE1236" s="54"/>
      <c r="BF1236" s="54"/>
      <c r="BG1236" s="54"/>
      <c r="BH1236" s="54"/>
      <c r="BI1236" s="54"/>
      <c r="BJ1236" s="54"/>
      <c r="BK1236" s="54"/>
      <c r="BL1236" s="54"/>
      <c r="BM1236" s="54"/>
      <c r="BN1236" s="54"/>
      <c r="BO1236" s="54"/>
      <c r="BP1236" s="54"/>
      <c r="BQ1236" s="54"/>
      <c r="BR1236" s="54"/>
      <c r="BS1236" s="54"/>
      <c r="BT1236" s="54"/>
      <c r="BU1236" s="54"/>
      <c r="BV1236" s="54"/>
      <c r="BW1236" s="54"/>
      <c r="BX1236" s="49"/>
      <c r="BY1236" s="55"/>
      <c r="BZ1236" s="8"/>
      <c r="CE1236" s="12" t="str">
        <f t="shared" si="991"/>
        <v/>
      </c>
      <c r="CG1236" s="77" t="str">
        <f t="shared" si="992"/>
        <v/>
      </c>
      <c r="CH1236" s="80" t="str">
        <f t="shared" si="993"/>
        <v/>
      </c>
      <c r="CL1236" s="12" t="str">
        <f t="shared" si="994"/>
        <v/>
      </c>
      <c r="CM1236" s="12" t="str">
        <f t="shared" si="995"/>
        <v/>
      </c>
      <c r="CN1236" s="12" t="str" cm="1">
        <f t="array" ref="CN1236">IF(OR($CE1236="", $CG$3=""), "", IF(IFERROR(INDEX($K1236:$T1236, $CK1236, MATCH(CN$3, $K$3:$T$3, 0)), "")="", $CC$4, $CC$3))</f>
        <v/>
      </c>
      <c r="CO1236" s="12" t="str" cm="1">
        <f t="array" ref="CO1236">IF(OR($CE1236="", $CG$3=""), "", IF(IFERROR(INDEX($AA1236:$AJ1236, $CK1236, MATCH(CO$3, $AA$3:$AJ$3, 0)), "")="", $CC$4, $CC$3))</f>
        <v/>
      </c>
      <c r="CP1236" s="12" t="str">
        <f>IF(OR($CE1236="", $CG$3=""), "", IF(CP$3='Property List &amp; Features'!$BG$9, $CC$3, IF(CP$3=$I1236, $CC$3, $CC$4)))</f>
        <v/>
      </c>
      <c r="CQ1236" s="12" t="str">
        <f>IF(OR($CE1236="", $CG$3=""), "", IF(CQ$3='Property List &amp; Features'!$BG$9, $CC$3, IF(CQ$3=$J1236, $CC$3, $CC$4)))</f>
        <v/>
      </c>
      <c r="CR1236" s="12" t="str">
        <f t="shared" si="996"/>
        <v/>
      </c>
      <c r="CS1236" s="12" t="str">
        <f t="shared" si="997"/>
        <v/>
      </c>
      <c r="CT1236" s="12" t="str">
        <f t="shared" si="998"/>
        <v/>
      </c>
      <c r="CU1236" s="12" t="str">
        <f t="shared" si="999"/>
        <v/>
      </c>
      <c r="CV1236" s="12" t="str">
        <f t="shared" si="1000"/>
        <v/>
      </c>
      <c r="CW1236" s="12" t="str">
        <f t="shared" si="1022"/>
        <v/>
      </c>
      <c r="CX1236" s="12" t="str">
        <f t="shared" si="1023"/>
        <v/>
      </c>
      <c r="CY1236" s="12" t="str">
        <f t="shared" si="1024"/>
        <v/>
      </c>
      <c r="CZ1236" s="12" t="str">
        <f t="shared" si="1025"/>
        <v/>
      </c>
      <c r="DA1236" s="12" t="str">
        <f t="shared" si="1026"/>
        <v/>
      </c>
      <c r="DB1236" s="12" t="str">
        <f t="shared" si="1027"/>
        <v/>
      </c>
      <c r="DC1236" s="12" t="str">
        <f t="shared" si="1028"/>
        <v/>
      </c>
      <c r="DD1236" s="12" t="str">
        <f t="shared" si="1029"/>
        <v/>
      </c>
      <c r="DE1236" s="12" t="str">
        <f t="shared" si="1030"/>
        <v/>
      </c>
      <c r="DF1236" s="12" t="str">
        <f t="shared" si="1031"/>
        <v/>
      </c>
      <c r="DG1236" s="12" t="str">
        <f t="shared" si="1032"/>
        <v/>
      </c>
      <c r="DH1236" s="12" t="str">
        <f t="shared" si="1033"/>
        <v/>
      </c>
      <c r="DI1236" s="12" t="str">
        <f t="shared" si="1034"/>
        <v/>
      </c>
      <c r="DJ1236" s="12" t="str">
        <f t="shared" si="1035"/>
        <v/>
      </c>
      <c r="DK1236" s="12" t="str">
        <f t="shared" si="1036"/>
        <v/>
      </c>
      <c r="DL1236" s="12" t="str">
        <f t="shared" si="1037"/>
        <v/>
      </c>
      <c r="DM1236" s="12" t="str">
        <f t="shared" si="1038"/>
        <v/>
      </c>
      <c r="DN1236" s="12" t="str">
        <f t="shared" si="1039"/>
        <v/>
      </c>
      <c r="DO1236" s="12" t="str">
        <f t="shared" si="1040"/>
        <v/>
      </c>
      <c r="DP1236" s="12" t="str">
        <f t="shared" si="1041"/>
        <v/>
      </c>
      <c r="DQ1236" s="12" t="str">
        <f t="shared" si="1042"/>
        <v/>
      </c>
      <c r="DR1236" s="12" t="str">
        <f t="shared" si="1004"/>
        <v/>
      </c>
      <c r="DS1236" s="12" t="str">
        <f t="shared" si="1005"/>
        <v/>
      </c>
      <c r="DT1236" s="12" t="str">
        <f t="shared" si="1006"/>
        <v/>
      </c>
      <c r="DU1236" s="12" t="str">
        <f t="shared" si="1007"/>
        <v/>
      </c>
      <c r="DV1236" s="12" t="str">
        <f t="shared" si="1008"/>
        <v/>
      </c>
      <c r="DW1236" s="12" t="str">
        <f t="shared" si="1009"/>
        <v/>
      </c>
      <c r="DX1236" s="12" t="str">
        <f t="shared" si="1010"/>
        <v/>
      </c>
      <c r="DY1236" s="12" t="str">
        <f t="shared" si="1011"/>
        <v/>
      </c>
      <c r="DZ1236" s="12" t="str">
        <f t="shared" si="1012"/>
        <v/>
      </c>
      <c r="EA1236" s="12" t="str">
        <f t="shared" si="1013"/>
        <v/>
      </c>
      <c r="EB1236" s="12" t="str">
        <f t="shared" si="1014"/>
        <v/>
      </c>
      <c r="EC1236" s="12" t="str">
        <f t="shared" si="1015"/>
        <v/>
      </c>
      <c r="ED1236" s="12" t="str">
        <f t="shared" si="1016"/>
        <v/>
      </c>
      <c r="EE1236" s="12" t="str">
        <f t="shared" si="1017"/>
        <v/>
      </c>
      <c r="EF1236" s="12" t="str">
        <f t="shared" si="1018"/>
        <v/>
      </c>
      <c r="EG1236" s="12" t="str">
        <f t="shared" si="1019"/>
        <v/>
      </c>
      <c r="EH1236" s="12" t="str">
        <f t="shared" si="1020"/>
        <v/>
      </c>
      <c r="EI1236" s="12" t="str">
        <f t="shared" si="1021"/>
        <v/>
      </c>
      <c r="EK1236" s="83" t="str">
        <f t="shared" si="1001"/>
        <v/>
      </c>
      <c r="EM1236" s="12" t="str">
        <f t="shared" si="1002"/>
        <v/>
      </c>
      <c r="EO1236" s="12" t="str">
        <f t="shared" si="1003"/>
        <v/>
      </c>
      <c r="EQ1236" s="12" t="str">
        <f>IF($EO1236="", "", IF($EQ$8=$EQ$6, COUNTIF($EO$11:$EO$2510, "&gt;"&amp;$EO1236)+1+COUNTIF($EO$11:$EO1236, $EO1236)-1, COUNTIF($EO$11:$EO$2510, "&lt;"&amp;$EO1236)+1+COUNTIF($EO$11:$EO1236, $EO1236)-1))</f>
        <v/>
      </c>
    </row>
    <row r="1237" spans="1:147" x14ac:dyDescent="0.55000000000000004">
      <c r="A1237" s="8"/>
      <c r="B1237" s="12" t="str">
        <f>IF($D1237="", "", COUNTIF($D$11:$D1237, $D1237))</f>
        <v/>
      </c>
      <c r="C1237" s="8"/>
      <c r="D1237" s="45"/>
      <c r="E1237" s="46"/>
      <c r="F1237" s="47"/>
      <c r="G1237" s="54"/>
      <c r="H1237" s="54"/>
      <c r="I1237" s="48"/>
      <c r="J1237" s="49"/>
      <c r="K1237" s="50"/>
      <c r="L1237" s="50"/>
      <c r="M1237" s="50"/>
      <c r="N1237" s="50"/>
      <c r="O1237" s="50"/>
      <c r="P1237" s="50"/>
      <c r="Q1237" s="50"/>
      <c r="R1237" s="50"/>
      <c r="S1237" s="50"/>
      <c r="T1237" s="50"/>
      <c r="U1237" s="51"/>
      <c r="V1237" s="52"/>
      <c r="W1237" s="53"/>
      <c r="X1237" s="53"/>
      <c r="Y1237" s="53"/>
      <c r="Z1237" s="53"/>
      <c r="AA1237" s="48"/>
      <c r="AB1237" s="54"/>
      <c r="AC1237" s="54"/>
      <c r="AD1237" s="54"/>
      <c r="AE1237" s="54"/>
      <c r="AF1237" s="54"/>
      <c r="AG1237" s="54"/>
      <c r="AH1237" s="54"/>
      <c r="AI1237" s="54"/>
      <c r="AJ1237" s="49"/>
      <c r="AK1237" s="48"/>
      <c r="AL1237" s="54"/>
      <c r="AM1237" s="54"/>
      <c r="AN1237" s="54"/>
      <c r="AO1237" s="54"/>
      <c r="AP1237" s="54"/>
      <c r="AQ1237" s="54"/>
      <c r="AR1237" s="54"/>
      <c r="AS1237" s="54"/>
      <c r="AT1237" s="54"/>
      <c r="AU1237" s="54"/>
      <c r="AV1237" s="54"/>
      <c r="AW1237" s="54"/>
      <c r="AX1237" s="54"/>
      <c r="AY1237" s="54"/>
      <c r="AZ1237" s="54"/>
      <c r="BA1237" s="54"/>
      <c r="BB1237" s="54"/>
      <c r="BC1237" s="54"/>
      <c r="BD1237" s="54"/>
      <c r="BE1237" s="54"/>
      <c r="BF1237" s="54"/>
      <c r="BG1237" s="54"/>
      <c r="BH1237" s="54"/>
      <c r="BI1237" s="54"/>
      <c r="BJ1237" s="54"/>
      <c r="BK1237" s="54"/>
      <c r="BL1237" s="54"/>
      <c r="BM1237" s="54"/>
      <c r="BN1237" s="54"/>
      <c r="BO1237" s="54"/>
      <c r="BP1237" s="54"/>
      <c r="BQ1237" s="54"/>
      <c r="BR1237" s="54"/>
      <c r="BS1237" s="54"/>
      <c r="BT1237" s="54"/>
      <c r="BU1237" s="54"/>
      <c r="BV1237" s="54"/>
      <c r="BW1237" s="54"/>
      <c r="BX1237" s="49"/>
      <c r="BY1237" s="55"/>
      <c r="BZ1237" s="8"/>
      <c r="CE1237" s="12" t="str">
        <f t="shared" si="991"/>
        <v/>
      </c>
      <c r="CG1237" s="77" t="str">
        <f t="shared" si="992"/>
        <v/>
      </c>
      <c r="CH1237" s="80" t="str">
        <f t="shared" si="993"/>
        <v/>
      </c>
      <c r="CL1237" s="12" t="str">
        <f t="shared" si="994"/>
        <v/>
      </c>
      <c r="CM1237" s="12" t="str">
        <f t="shared" si="995"/>
        <v/>
      </c>
      <c r="CN1237" s="12" t="str" cm="1">
        <f t="array" ref="CN1237">IF(OR($CE1237="", $CG$3=""), "", IF(IFERROR(INDEX($K1237:$T1237, $CK1237, MATCH(CN$3, $K$3:$T$3, 0)), "")="", $CC$4, $CC$3))</f>
        <v/>
      </c>
      <c r="CO1237" s="12" t="str" cm="1">
        <f t="array" ref="CO1237">IF(OR($CE1237="", $CG$3=""), "", IF(IFERROR(INDEX($AA1237:$AJ1237, $CK1237, MATCH(CO$3, $AA$3:$AJ$3, 0)), "")="", $CC$4, $CC$3))</f>
        <v/>
      </c>
      <c r="CP1237" s="12" t="str">
        <f>IF(OR($CE1237="", $CG$3=""), "", IF(CP$3='Property List &amp; Features'!$BG$9, $CC$3, IF(CP$3=$I1237, $CC$3, $CC$4)))</f>
        <v/>
      </c>
      <c r="CQ1237" s="12" t="str">
        <f>IF(OR($CE1237="", $CG$3=""), "", IF(CQ$3='Property List &amp; Features'!$BG$9, $CC$3, IF(CQ$3=$J1237, $CC$3, $CC$4)))</f>
        <v/>
      </c>
      <c r="CR1237" s="12" t="str">
        <f t="shared" si="996"/>
        <v/>
      </c>
      <c r="CS1237" s="12" t="str">
        <f t="shared" si="997"/>
        <v/>
      </c>
      <c r="CT1237" s="12" t="str">
        <f t="shared" si="998"/>
        <v/>
      </c>
      <c r="CU1237" s="12" t="str">
        <f t="shared" si="999"/>
        <v/>
      </c>
      <c r="CV1237" s="12" t="str">
        <f t="shared" si="1000"/>
        <v/>
      </c>
      <c r="CW1237" s="12" t="str">
        <f t="shared" si="1022"/>
        <v/>
      </c>
      <c r="CX1237" s="12" t="str">
        <f t="shared" si="1023"/>
        <v/>
      </c>
      <c r="CY1237" s="12" t="str">
        <f t="shared" si="1024"/>
        <v/>
      </c>
      <c r="CZ1237" s="12" t="str">
        <f t="shared" si="1025"/>
        <v/>
      </c>
      <c r="DA1237" s="12" t="str">
        <f t="shared" si="1026"/>
        <v/>
      </c>
      <c r="DB1237" s="12" t="str">
        <f t="shared" si="1027"/>
        <v/>
      </c>
      <c r="DC1237" s="12" t="str">
        <f t="shared" si="1028"/>
        <v/>
      </c>
      <c r="DD1237" s="12" t="str">
        <f t="shared" si="1029"/>
        <v/>
      </c>
      <c r="DE1237" s="12" t="str">
        <f t="shared" si="1030"/>
        <v/>
      </c>
      <c r="DF1237" s="12" t="str">
        <f t="shared" si="1031"/>
        <v/>
      </c>
      <c r="DG1237" s="12" t="str">
        <f t="shared" si="1032"/>
        <v/>
      </c>
      <c r="DH1237" s="12" t="str">
        <f t="shared" si="1033"/>
        <v/>
      </c>
      <c r="DI1237" s="12" t="str">
        <f t="shared" si="1034"/>
        <v/>
      </c>
      <c r="DJ1237" s="12" t="str">
        <f t="shared" si="1035"/>
        <v/>
      </c>
      <c r="DK1237" s="12" t="str">
        <f t="shared" si="1036"/>
        <v/>
      </c>
      <c r="DL1237" s="12" t="str">
        <f t="shared" si="1037"/>
        <v/>
      </c>
      <c r="DM1237" s="12" t="str">
        <f t="shared" si="1038"/>
        <v/>
      </c>
      <c r="DN1237" s="12" t="str">
        <f t="shared" si="1039"/>
        <v/>
      </c>
      <c r="DO1237" s="12" t="str">
        <f t="shared" si="1040"/>
        <v/>
      </c>
      <c r="DP1237" s="12" t="str">
        <f t="shared" si="1041"/>
        <v/>
      </c>
      <c r="DQ1237" s="12" t="str">
        <f t="shared" si="1042"/>
        <v/>
      </c>
      <c r="DR1237" s="12" t="str">
        <f t="shared" si="1004"/>
        <v/>
      </c>
      <c r="DS1237" s="12" t="str">
        <f t="shared" si="1005"/>
        <v/>
      </c>
      <c r="DT1237" s="12" t="str">
        <f t="shared" si="1006"/>
        <v/>
      </c>
      <c r="DU1237" s="12" t="str">
        <f t="shared" si="1007"/>
        <v/>
      </c>
      <c r="DV1237" s="12" t="str">
        <f t="shared" si="1008"/>
        <v/>
      </c>
      <c r="DW1237" s="12" t="str">
        <f t="shared" si="1009"/>
        <v/>
      </c>
      <c r="DX1237" s="12" t="str">
        <f t="shared" si="1010"/>
        <v/>
      </c>
      <c r="DY1237" s="12" t="str">
        <f t="shared" si="1011"/>
        <v/>
      </c>
      <c r="DZ1237" s="12" t="str">
        <f t="shared" si="1012"/>
        <v/>
      </c>
      <c r="EA1237" s="12" t="str">
        <f t="shared" si="1013"/>
        <v/>
      </c>
      <c r="EB1237" s="12" t="str">
        <f t="shared" si="1014"/>
        <v/>
      </c>
      <c r="EC1237" s="12" t="str">
        <f t="shared" si="1015"/>
        <v/>
      </c>
      <c r="ED1237" s="12" t="str">
        <f t="shared" si="1016"/>
        <v/>
      </c>
      <c r="EE1237" s="12" t="str">
        <f t="shared" si="1017"/>
        <v/>
      </c>
      <c r="EF1237" s="12" t="str">
        <f t="shared" si="1018"/>
        <v/>
      </c>
      <c r="EG1237" s="12" t="str">
        <f t="shared" si="1019"/>
        <v/>
      </c>
      <c r="EH1237" s="12" t="str">
        <f t="shared" si="1020"/>
        <v/>
      </c>
      <c r="EI1237" s="12" t="str">
        <f t="shared" si="1021"/>
        <v/>
      </c>
      <c r="EK1237" s="83" t="str">
        <f t="shared" si="1001"/>
        <v/>
      </c>
      <c r="EM1237" s="12" t="str">
        <f t="shared" si="1002"/>
        <v/>
      </c>
      <c r="EO1237" s="12" t="str">
        <f t="shared" si="1003"/>
        <v/>
      </c>
      <c r="EQ1237" s="12" t="str">
        <f>IF($EO1237="", "", IF($EQ$8=$EQ$6, COUNTIF($EO$11:$EO$2510, "&gt;"&amp;$EO1237)+1+COUNTIF($EO$11:$EO1237, $EO1237)-1, COUNTIF($EO$11:$EO$2510, "&lt;"&amp;$EO1237)+1+COUNTIF($EO$11:$EO1237, $EO1237)-1))</f>
        <v/>
      </c>
    </row>
    <row r="1238" spans="1:147" x14ac:dyDescent="0.55000000000000004">
      <c r="A1238" s="8"/>
      <c r="B1238" s="12" t="str">
        <f>IF($D1238="", "", COUNTIF($D$11:$D1238, $D1238))</f>
        <v/>
      </c>
      <c r="C1238" s="8"/>
      <c r="D1238" s="45"/>
      <c r="E1238" s="46"/>
      <c r="F1238" s="47"/>
      <c r="G1238" s="54"/>
      <c r="H1238" s="54"/>
      <c r="I1238" s="48"/>
      <c r="J1238" s="49"/>
      <c r="K1238" s="50"/>
      <c r="L1238" s="50"/>
      <c r="M1238" s="50"/>
      <c r="N1238" s="50"/>
      <c r="O1238" s="50"/>
      <c r="P1238" s="50"/>
      <c r="Q1238" s="50"/>
      <c r="R1238" s="50"/>
      <c r="S1238" s="50"/>
      <c r="T1238" s="50"/>
      <c r="U1238" s="51"/>
      <c r="V1238" s="52"/>
      <c r="W1238" s="53"/>
      <c r="X1238" s="53"/>
      <c r="Y1238" s="53"/>
      <c r="Z1238" s="53"/>
      <c r="AA1238" s="48"/>
      <c r="AB1238" s="54"/>
      <c r="AC1238" s="54"/>
      <c r="AD1238" s="54"/>
      <c r="AE1238" s="54"/>
      <c r="AF1238" s="54"/>
      <c r="AG1238" s="54"/>
      <c r="AH1238" s="54"/>
      <c r="AI1238" s="54"/>
      <c r="AJ1238" s="49"/>
      <c r="AK1238" s="48"/>
      <c r="AL1238" s="54"/>
      <c r="AM1238" s="54"/>
      <c r="AN1238" s="54"/>
      <c r="AO1238" s="54"/>
      <c r="AP1238" s="54"/>
      <c r="AQ1238" s="54"/>
      <c r="AR1238" s="54"/>
      <c r="AS1238" s="54"/>
      <c r="AT1238" s="54"/>
      <c r="AU1238" s="54"/>
      <c r="AV1238" s="54"/>
      <c r="AW1238" s="54"/>
      <c r="AX1238" s="54"/>
      <c r="AY1238" s="54"/>
      <c r="AZ1238" s="54"/>
      <c r="BA1238" s="54"/>
      <c r="BB1238" s="54"/>
      <c r="BC1238" s="54"/>
      <c r="BD1238" s="54"/>
      <c r="BE1238" s="54"/>
      <c r="BF1238" s="54"/>
      <c r="BG1238" s="54"/>
      <c r="BH1238" s="54"/>
      <c r="BI1238" s="54"/>
      <c r="BJ1238" s="54"/>
      <c r="BK1238" s="54"/>
      <c r="BL1238" s="54"/>
      <c r="BM1238" s="54"/>
      <c r="BN1238" s="54"/>
      <c r="BO1238" s="54"/>
      <c r="BP1238" s="54"/>
      <c r="BQ1238" s="54"/>
      <c r="BR1238" s="54"/>
      <c r="BS1238" s="54"/>
      <c r="BT1238" s="54"/>
      <c r="BU1238" s="54"/>
      <c r="BV1238" s="54"/>
      <c r="BW1238" s="54"/>
      <c r="BX1238" s="49"/>
      <c r="BY1238" s="55"/>
      <c r="BZ1238" s="8"/>
      <c r="CE1238" s="12" t="str">
        <f t="shared" si="991"/>
        <v/>
      </c>
      <c r="CG1238" s="77" t="str">
        <f t="shared" si="992"/>
        <v/>
      </c>
      <c r="CH1238" s="80" t="str">
        <f t="shared" si="993"/>
        <v/>
      </c>
      <c r="CL1238" s="12" t="str">
        <f t="shared" si="994"/>
        <v/>
      </c>
      <c r="CM1238" s="12" t="str">
        <f t="shared" si="995"/>
        <v/>
      </c>
      <c r="CN1238" s="12" t="str" cm="1">
        <f t="array" ref="CN1238">IF(OR($CE1238="", $CG$3=""), "", IF(IFERROR(INDEX($K1238:$T1238, $CK1238, MATCH(CN$3, $K$3:$T$3, 0)), "")="", $CC$4, $CC$3))</f>
        <v/>
      </c>
      <c r="CO1238" s="12" t="str" cm="1">
        <f t="array" ref="CO1238">IF(OR($CE1238="", $CG$3=""), "", IF(IFERROR(INDEX($AA1238:$AJ1238, $CK1238, MATCH(CO$3, $AA$3:$AJ$3, 0)), "")="", $CC$4, $CC$3))</f>
        <v/>
      </c>
      <c r="CP1238" s="12" t="str">
        <f>IF(OR($CE1238="", $CG$3=""), "", IF(CP$3='Property List &amp; Features'!$BG$9, $CC$3, IF(CP$3=$I1238, $CC$3, $CC$4)))</f>
        <v/>
      </c>
      <c r="CQ1238" s="12" t="str">
        <f>IF(OR($CE1238="", $CG$3=""), "", IF(CQ$3='Property List &amp; Features'!$BG$9, $CC$3, IF(CQ$3=$J1238, $CC$3, $CC$4)))</f>
        <v/>
      </c>
      <c r="CR1238" s="12" t="str">
        <f t="shared" si="996"/>
        <v/>
      </c>
      <c r="CS1238" s="12" t="str">
        <f t="shared" si="997"/>
        <v/>
      </c>
      <c r="CT1238" s="12" t="str">
        <f t="shared" si="998"/>
        <v/>
      </c>
      <c r="CU1238" s="12" t="str">
        <f t="shared" si="999"/>
        <v/>
      </c>
      <c r="CV1238" s="12" t="str">
        <f t="shared" si="1000"/>
        <v/>
      </c>
      <c r="CW1238" s="12" t="str">
        <f t="shared" si="1022"/>
        <v/>
      </c>
      <c r="CX1238" s="12" t="str">
        <f t="shared" si="1023"/>
        <v/>
      </c>
      <c r="CY1238" s="12" t="str">
        <f t="shared" si="1024"/>
        <v/>
      </c>
      <c r="CZ1238" s="12" t="str">
        <f t="shared" si="1025"/>
        <v/>
      </c>
      <c r="DA1238" s="12" t="str">
        <f t="shared" si="1026"/>
        <v/>
      </c>
      <c r="DB1238" s="12" t="str">
        <f t="shared" si="1027"/>
        <v/>
      </c>
      <c r="DC1238" s="12" t="str">
        <f t="shared" si="1028"/>
        <v/>
      </c>
      <c r="DD1238" s="12" t="str">
        <f t="shared" si="1029"/>
        <v/>
      </c>
      <c r="DE1238" s="12" t="str">
        <f t="shared" si="1030"/>
        <v/>
      </c>
      <c r="DF1238" s="12" t="str">
        <f t="shared" si="1031"/>
        <v/>
      </c>
      <c r="DG1238" s="12" t="str">
        <f t="shared" si="1032"/>
        <v/>
      </c>
      <c r="DH1238" s="12" t="str">
        <f t="shared" si="1033"/>
        <v/>
      </c>
      <c r="DI1238" s="12" t="str">
        <f t="shared" si="1034"/>
        <v/>
      </c>
      <c r="DJ1238" s="12" t="str">
        <f t="shared" si="1035"/>
        <v/>
      </c>
      <c r="DK1238" s="12" t="str">
        <f t="shared" si="1036"/>
        <v/>
      </c>
      <c r="DL1238" s="12" t="str">
        <f t="shared" si="1037"/>
        <v/>
      </c>
      <c r="DM1238" s="12" t="str">
        <f t="shared" si="1038"/>
        <v/>
      </c>
      <c r="DN1238" s="12" t="str">
        <f t="shared" si="1039"/>
        <v/>
      </c>
      <c r="DO1238" s="12" t="str">
        <f t="shared" si="1040"/>
        <v/>
      </c>
      <c r="DP1238" s="12" t="str">
        <f t="shared" si="1041"/>
        <v/>
      </c>
      <c r="DQ1238" s="12" t="str">
        <f t="shared" si="1042"/>
        <v/>
      </c>
      <c r="DR1238" s="12" t="str">
        <f t="shared" si="1004"/>
        <v/>
      </c>
      <c r="DS1238" s="12" t="str">
        <f t="shared" si="1005"/>
        <v/>
      </c>
      <c r="DT1238" s="12" t="str">
        <f t="shared" si="1006"/>
        <v/>
      </c>
      <c r="DU1238" s="12" t="str">
        <f t="shared" si="1007"/>
        <v/>
      </c>
      <c r="DV1238" s="12" t="str">
        <f t="shared" si="1008"/>
        <v/>
      </c>
      <c r="DW1238" s="12" t="str">
        <f t="shared" si="1009"/>
        <v/>
      </c>
      <c r="DX1238" s="12" t="str">
        <f t="shared" si="1010"/>
        <v/>
      </c>
      <c r="DY1238" s="12" t="str">
        <f t="shared" si="1011"/>
        <v/>
      </c>
      <c r="DZ1238" s="12" t="str">
        <f t="shared" si="1012"/>
        <v/>
      </c>
      <c r="EA1238" s="12" t="str">
        <f t="shared" si="1013"/>
        <v/>
      </c>
      <c r="EB1238" s="12" t="str">
        <f t="shared" si="1014"/>
        <v/>
      </c>
      <c r="EC1238" s="12" t="str">
        <f t="shared" si="1015"/>
        <v/>
      </c>
      <c r="ED1238" s="12" t="str">
        <f t="shared" si="1016"/>
        <v/>
      </c>
      <c r="EE1238" s="12" t="str">
        <f t="shared" si="1017"/>
        <v/>
      </c>
      <c r="EF1238" s="12" t="str">
        <f t="shared" si="1018"/>
        <v/>
      </c>
      <c r="EG1238" s="12" t="str">
        <f t="shared" si="1019"/>
        <v/>
      </c>
      <c r="EH1238" s="12" t="str">
        <f t="shared" si="1020"/>
        <v/>
      </c>
      <c r="EI1238" s="12" t="str">
        <f t="shared" si="1021"/>
        <v/>
      </c>
      <c r="EK1238" s="83" t="str">
        <f t="shared" si="1001"/>
        <v/>
      </c>
      <c r="EM1238" s="12" t="str">
        <f t="shared" si="1002"/>
        <v/>
      </c>
      <c r="EO1238" s="12" t="str">
        <f t="shared" si="1003"/>
        <v/>
      </c>
      <c r="EQ1238" s="12" t="str">
        <f>IF($EO1238="", "", IF($EQ$8=$EQ$6, COUNTIF($EO$11:$EO$2510, "&gt;"&amp;$EO1238)+1+COUNTIF($EO$11:$EO1238, $EO1238)-1, COUNTIF($EO$11:$EO$2510, "&lt;"&amp;$EO1238)+1+COUNTIF($EO$11:$EO1238, $EO1238)-1))</f>
        <v/>
      </c>
    </row>
    <row r="1239" spans="1:147" x14ac:dyDescent="0.55000000000000004">
      <c r="A1239" s="8"/>
      <c r="B1239" s="12" t="str">
        <f>IF($D1239="", "", COUNTIF($D$11:$D1239, $D1239))</f>
        <v/>
      </c>
      <c r="C1239" s="8"/>
      <c r="D1239" s="45"/>
      <c r="E1239" s="46"/>
      <c r="F1239" s="47"/>
      <c r="G1239" s="54"/>
      <c r="H1239" s="54"/>
      <c r="I1239" s="48"/>
      <c r="J1239" s="49"/>
      <c r="K1239" s="50"/>
      <c r="L1239" s="50"/>
      <c r="M1239" s="50"/>
      <c r="N1239" s="50"/>
      <c r="O1239" s="50"/>
      <c r="P1239" s="50"/>
      <c r="Q1239" s="50"/>
      <c r="R1239" s="50"/>
      <c r="S1239" s="50"/>
      <c r="T1239" s="50"/>
      <c r="U1239" s="51"/>
      <c r="V1239" s="52"/>
      <c r="W1239" s="53"/>
      <c r="X1239" s="53"/>
      <c r="Y1239" s="53"/>
      <c r="Z1239" s="53"/>
      <c r="AA1239" s="48"/>
      <c r="AB1239" s="54"/>
      <c r="AC1239" s="54"/>
      <c r="AD1239" s="54"/>
      <c r="AE1239" s="54"/>
      <c r="AF1239" s="54"/>
      <c r="AG1239" s="54"/>
      <c r="AH1239" s="54"/>
      <c r="AI1239" s="54"/>
      <c r="AJ1239" s="49"/>
      <c r="AK1239" s="48"/>
      <c r="AL1239" s="54"/>
      <c r="AM1239" s="54"/>
      <c r="AN1239" s="54"/>
      <c r="AO1239" s="54"/>
      <c r="AP1239" s="54"/>
      <c r="AQ1239" s="54"/>
      <c r="AR1239" s="54"/>
      <c r="AS1239" s="54"/>
      <c r="AT1239" s="54"/>
      <c r="AU1239" s="54"/>
      <c r="AV1239" s="54"/>
      <c r="AW1239" s="54"/>
      <c r="AX1239" s="54"/>
      <c r="AY1239" s="54"/>
      <c r="AZ1239" s="54"/>
      <c r="BA1239" s="54"/>
      <c r="BB1239" s="54"/>
      <c r="BC1239" s="54"/>
      <c r="BD1239" s="54"/>
      <c r="BE1239" s="54"/>
      <c r="BF1239" s="54"/>
      <c r="BG1239" s="54"/>
      <c r="BH1239" s="54"/>
      <c r="BI1239" s="54"/>
      <c r="BJ1239" s="54"/>
      <c r="BK1239" s="54"/>
      <c r="BL1239" s="54"/>
      <c r="BM1239" s="54"/>
      <c r="BN1239" s="54"/>
      <c r="BO1239" s="54"/>
      <c r="BP1239" s="54"/>
      <c r="BQ1239" s="54"/>
      <c r="BR1239" s="54"/>
      <c r="BS1239" s="54"/>
      <c r="BT1239" s="54"/>
      <c r="BU1239" s="54"/>
      <c r="BV1239" s="54"/>
      <c r="BW1239" s="54"/>
      <c r="BX1239" s="49"/>
      <c r="BY1239" s="55"/>
      <c r="BZ1239" s="8"/>
      <c r="CE1239" s="12" t="str">
        <f t="shared" si="991"/>
        <v/>
      </c>
      <c r="CG1239" s="77" t="str">
        <f t="shared" si="992"/>
        <v/>
      </c>
      <c r="CH1239" s="80" t="str">
        <f t="shared" si="993"/>
        <v/>
      </c>
      <c r="CL1239" s="12" t="str">
        <f t="shared" si="994"/>
        <v/>
      </c>
      <c r="CM1239" s="12" t="str">
        <f t="shared" si="995"/>
        <v/>
      </c>
      <c r="CN1239" s="12" t="str" cm="1">
        <f t="array" ref="CN1239">IF(OR($CE1239="", $CG$3=""), "", IF(IFERROR(INDEX($K1239:$T1239, $CK1239, MATCH(CN$3, $K$3:$T$3, 0)), "")="", $CC$4, $CC$3))</f>
        <v/>
      </c>
      <c r="CO1239" s="12" t="str" cm="1">
        <f t="array" ref="CO1239">IF(OR($CE1239="", $CG$3=""), "", IF(IFERROR(INDEX($AA1239:$AJ1239, $CK1239, MATCH(CO$3, $AA$3:$AJ$3, 0)), "")="", $CC$4, $CC$3))</f>
        <v/>
      </c>
      <c r="CP1239" s="12" t="str">
        <f>IF(OR($CE1239="", $CG$3=""), "", IF(CP$3='Property List &amp; Features'!$BG$9, $CC$3, IF(CP$3=$I1239, $CC$3, $CC$4)))</f>
        <v/>
      </c>
      <c r="CQ1239" s="12" t="str">
        <f>IF(OR($CE1239="", $CG$3=""), "", IF(CQ$3='Property List &amp; Features'!$BG$9, $CC$3, IF(CQ$3=$J1239, $CC$3, $CC$4)))</f>
        <v/>
      </c>
      <c r="CR1239" s="12" t="str">
        <f t="shared" si="996"/>
        <v/>
      </c>
      <c r="CS1239" s="12" t="str">
        <f t="shared" si="997"/>
        <v/>
      </c>
      <c r="CT1239" s="12" t="str">
        <f t="shared" si="998"/>
        <v/>
      </c>
      <c r="CU1239" s="12" t="str">
        <f t="shared" si="999"/>
        <v/>
      </c>
      <c r="CV1239" s="12" t="str">
        <f t="shared" si="1000"/>
        <v/>
      </c>
      <c r="CW1239" s="12" t="str">
        <f t="shared" si="1022"/>
        <v/>
      </c>
      <c r="CX1239" s="12" t="str">
        <f t="shared" si="1023"/>
        <v/>
      </c>
      <c r="CY1239" s="12" t="str">
        <f t="shared" si="1024"/>
        <v/>
      </c>
      <c r="CZ1239" s="12" t="str">
        <f t="shared" si="1025"/>
        <v/>
      </c>
      <c r="DA1239" s="12" t="str">
        <f t="shared" si="1026"/>
        <v/>
      </c>
      <c r="DB1239" s="12" t="str">
        <f t="shared" si="1027"/>
        <v/>
      </c>
      <c r="DC1239" s="12" t="str">
        <f t="shared" si="1028"/>
        <v/>
      </c>
      <c r="DD1239" s="12" t="str">
        <f t="shared" si="1029"/>
        <v/>
      </c>
      <c r="DE1239" s="12" t="str">
        <f t="shared" si="1030"/>
        <v/>
      </c>
      <c r="DF1239" s="12" t="str">
        <f t="shared" si="1031"/>
        <v/>
      </c>
      <c r="DG1239" s="12" t="str">
        <f t="shared" si="1032"/>
        <v/>
      </c>
      <c r="DH1239" s="12" t="str">
        <f t="shared" si="1033"/>
        <v/>
      </c>
      <c r="DI1239" s="12" t="str">
        <f t="shared" si="1034"/>
        <v/>
      </c>
      <c r="DJ1239" s="12" t="str">
        <f t="shared" si="1035"/>
        <v/>
      </c>
      <c r="DK1239" s="12" t="str">
        <f t="shared" si="1036"/>
        <v/>
      </c>
      <c r="DL1239" s="12" t="str">
        <f t="shared" si="1037"/>
        <v/>
      </c>
      <c r="DM1239" s="12" t="str">
        <f t="shared" si="1038"/>
        <v/>
      </c>
      <c r="DN1239" s="12" t="str">
        <f t="shared" si="1039"/>
        <v/>
      </c>
      <c r="DO1239" s="12" t="str">
        <f t="shared" si="1040"/>
        <v/>
      </c>
      <c r="DP1239" s="12" t="str">
        <f t="shared" si="1041"/>
        <v/>
      </c>
      <c r="DQ1239" s="12" t="str">
        <f t="shared" si="1042"/>
        <v/>
      </c>
      <c r="DR1239" s="12" t="str">
        <f t="shared" si="1004"/>
        <v/>
      </c>
      <c r="DS1239" s="12" t="str">
        <f t="shared" si="1005"/>
        <v/>
      </c>
      <c r="DT1239" s="12" t="str">
        <f t="shared" si="1006"/>
        <v/>
      </c>
      <c r="DU1239" s="12" t="str">
        <f t="shared" si="1007"/>
        <v/>
      </c>
      <c r="DV1239" s="12" t="str">
        <f t="shared" si="1008"/>
        <v/>
      </c>
      <c r="DW1239" s="12" t="str">
        <f t="shared" si="1009"/>
        <v/>
      </c>
      <c r="DX1239" s="12" t="str">
        <f t="shared" si="1010"/>
        <v/>
      </c>
      <c r="DY1239" s="12" t="str">
        <f t="shared" si="1011"/>
        <v/>
      </c>
      <c r="DZ1239" s="12" t="str">
        <f t="shared" si="1012"/>
        <v/>
      </c>
      <c r="EA1239" s="12" t="str">
        <f t="shared" si="1013"/>
        <v/>
      </c>
      <c r="EB1239" s="12" t="str">
        <f t="shared" si="1014"/>
        <v/>
      </c>
      <c r="EC1239" s="12" t="str">
        <f t="shared" si="1015"/>
        <v/>
      </c>
      <c r="ED1239" s="12" t="str">
        <f t="shared" si="1016"/>
        <v/>
      </c>
      <c r="EE1239" s="12" t="str">
        <f t="shared" si="1017"/>
        <v/>
      </c>
      <c r="EF1239" s="12" t="str">
        <f t="shared" si="1018"/>
        <v/>
      </c>
      <c r="EG1239" s="12" t="str">
        <f t="shared" si="1019"/>
        <v/>
      </c>
      <c r="EH1239" s="12" t="str">
        <f t="shared" si="1020"/>
        <v/>
      </c>
      <c r="EI1239" s="12" t="str">
        <f t="shared" si="1021"/>
        <v/>
      </c>
      <c r="EK1239" s="83" t="str">
        <f t="shared" si="1001"/>
        <v/>
      </c>
      <c r="EM1239" s="12" t="str">
        <f t="shared" si="1002"/>
        <v/>
      </c>
      <c r="EO1239" s="12" t="str">
        <f t="shared" si="1003"/>
        <v/>
      </c>
      <c r="EQ1239" s="12" t="str">
        <f>IF($EO1239="", "", IF($EQ$8=$EQ$6, COUNTIF($EO$11:$EO$2510, "&gt;"&amp;$EO1239)+1+COUNTIF($EO$11:$EO1239, $EO1239)-1, COUNTIF($EO$11:$EO$2510, "&lt;"&amp;$EO1239)+1+COUNTIF($EO$11:$EO1239, $EO1239)-1))</f>
        <v/>
      </c>
    </row>
    <row r="1240" spans="1:147" x14ac:dyDescent="0.55000000000000004">
      <c r="A1240" s="8"/>
      <c r="B1240" s="12" t="str">
        <f>IF($D1240="", "", COUNTIF($D$11:$D1240, $D1240))</f>
        <v/>
      </c>
      <c r="C1240" s="8"/>
      <c r="D1240" s="45"/>
      <c r="E1240" s="46"/>
      <c r="F1240" s="47"/>
      <c r="G1240" s="54"/>
      <c r="H1240" s="54"/>
      <c r="I1240" s="48"/>
      <c r="J1240" s="49"/>
      <c r="K1240" s="50"/>
      <c r="L1240" s="50"/>
      <c r="M1240" s="50"/>
      <c r="N1240" s="50"/>
      <c r="O1240" s="50"/>
      <c r="P1240" s="50"/>
      <c r="Q1240" s="50"/>
      <c r="R1240" s="50"/>
      <c r="S1240" s="50"/>
      <c r="T1240" s="50"/>
      <c r="U1240" s="51"/>
      <c r="V1240" s="52"/>
      <c r="W1240" s="53"/>
      <c r="X1240" s="53"/>
      <c r="Y1240" s="53"/>
      <c r="Z1240" s="53"/>
      <c r="AA1240" s="48"/>
      <c r="AB1240" s="54"/>
      <c r="AC1240" s="54"/>
      <c r="AD1240" s="54"/>
      <c r="AE1240" s="54"/>
      <c r="AF1240" s="54"/>
      <c r="AG1240" s="54"/>
      <c r="AH1240" s="54"/>
      <c r="AI1240" s="54"/>
      <c r="AJ1240" s="49"/>
      <c r="AK1240" s="48"/>
      <c r="AL1240" s="54"/>
      <c r="AM1240" s="54"/>
      <c r="AN1240" s="54"/>
      <c r="AO1240" s="54"/>
      <c r="AP1240" s="54"/>
      <c r="AQ1240" s="54"/>
      <c r="AR1240" s="54"/>
      <c r="AS1240" s="54"/>
      <c r="AT1240" s="54"/>
      <c r="AU1240" s="54"/>
      <c r="AV1240" s="54"/>
      <c r="AW1240" s="54"/>
      <c r="AX1240" s="54"/>
      <c r="AY1240" s="54"/>
      <c r="AZ1240" s="54"/>
      <c r="BA1240" s="54"/>
      <c r="BB1240" s="54"/>
      <c r="BC1240" s="54"/>
      <c r="BD1240" s="54"/>
      <c r="BE1240" s="54"/>
      <c r="BF1240" s="54"/>
      <c r="BG1240" s="54"/>
      <c r="BH1240" s="54"/>
      <c r="BI1240" s="54"/>
      <c r="BJ1240" s="54"/>
      <c r="BK1240" s="54"/>
      <c r="BL1240" s="54"/>
      <c r="BM1240" s="54"/>
      <c r="BN1240" s="54"/>
      <c r="BO1240" s="54"/>
      <c r="BP1240" s="54"/>
      <c r="BQ1240" s="54"/>
      <c r="BR1240" s="54"/>
      <c r="BS1240" s="54"/>
      <c r="BT1240" s="54"/>
      <c r="BU1240" s="54"/>
      <c r="BV1240" s="54"/>
      <c r="BW1240" s="54"/>
      <c r="BX1240" s="49"/>
      <c r="BY1240" s="55"/>
      <c r="BZ1240" s="8"/>
      <c r="CE1240" s="12" t="str">
        <f t="shared" si="991"/>
        <v/>
      </c>
      <c r="CG1240" s="77" t="str">
        <f t="shared" si="992"/>
        <v/>
      </c>
      <c r="CH1240" s="80" t="str">
        <f t="shared" si="993"/>
        <v/>
      </c>
      <c r="CL1240" s="12" t="str">
        <f t="shared" si="994"/>
        <v/>
      </c>
      <c r="CM1240" s="12" t="str">
        <f t="shared" si="995"/>
        <v/>
      </c>
      <c r="CN1240" s="12" t="str" cm="1">
        <f t="array" ref="CN1240">IF(OR($CE1240="", $CG$3=""), "", IF(IFERROR(INDEX($K1240:$T1240, $CK1240, MATCH(CN$3, $K$3:$T$3, 0)), "")="", $CC$4, $CC$3))</f>
        <v/>
      </c>
      <c r="CO1240" s="12" t="str" cm="1">
        <f t="array" ref="CO1240">IF(OR($CE1240="", $CG$3=""), "", IF(IFERROR(INDEX($AA1240:$AJ1240, $CK1240, MATCH(CO$3, $AA$3:$AJ$3, 0)), "")="", $CC$4, $CC$3))</f>
        <v/>
      </c>
      <c r="CP1240" s="12" t="str">
        <f>IF(OR($CE1240="", $CG$3=""), "", IF(CP$3='Property List &amp; Features'!$BG$9, $CC$3, IF(CP$3=$I1240, $CC$3, $CC$4)))</f>
        <v/>
      </c>
      <c r="CQ1240" s="12" t="str">
        <f>IF(OR($CE1240="", $CG$3=""), "", IF(CQ$3='Property List &amp; Features'!$BG$9, $CC$3, IF(CQ$3=$J1240, $CC$3, $CC$4)))</f>
        <v/>
      </c>
      <c r="CR1240" s="12" t="str">
        <f t="shared" si="996"/>
        <v/>
      </c>
      <c r="CS1240" s="12" t="str">
        <f t="shared" si="997"/>
        <v/>
      </c>
      <c r="CT1240" s="12" t="str">
        <f t="shared" si="998"/>
        <v/>
      </c>
      <c r="CU1240" s="12" t="str">
        <f t="shared" si="999"/>
        <v/>
      </c>
      <c r="CV1240" s="12" t="str">
        <f t="shared" si="1000"/>
        <v/>
      </c>
      <c r="CW1240" s="12" t="str">
        <f t="shared" si="1022"/>
        <v/>
      </c>
      <c r="CX1240" s="12" t="str">
        <f t="shared" si="1023"/>
        <v/>
      </c>
      <c r="CY1240" s="12" t="str">
        <f t="shared" si="1024"/>
        <v/>
      </c>
      <c r="CZ1240" s="12" t="str">
        <f t="shared" si="1025"/>
        <v/>
      </c>
      <c r="DA1240" s="12" t="str">
        <f t="shared" si="1026"/>
        <v/>
      </c>
      <c r="DB1240" s="12" t="str">
        <f t="shared" si="1027"/>
        <v/>
      </c>
      <c r="DC1240" s="12" t="str">
        <f t="shared" si="1028"/>
        <v/>
      </c>
      <c r="DD1240" s="12" t="str">
        <f t="shared" si="1029"/>
        <v/>
      </c>
      <c r="DE1240" s="12" t="str">
        <f t="shared" si="1030"/>
        <v/>
      </c>
      <c r="DF1240" s="12" t="str">
        <f t="shared" si="1031"/>
        <v/>
      </c>
      <c r="DG1240" s="12" t="str">
        <f t="shared" si="1032"/>
        <v/>
      </c>
      <c r="DH1240" s="12" t="str">
        <f t="shared" si="1033"/>
        <v/>
      </c>
      <c r="DI1240" s="12" t="str">
        <f t="shared" si="1034"/>
        <v/>
      </c>
      <c r="DJ1240" s="12" t="str">
        <f t="shared" si="1035"/>
        <v/>
      </c>
      <c r="DK1240" s="12" t="str">
        <f t="shared" si="1036"/>
        <v/>
      </c>
      <c r="DL1240" s="12" t="str">
        <f t="shared" si="1037"/>
        <v/>
      </c>
      <c r="DM1240" s="12" t="str">
        <f t="shared" si="1038"/>
        <v/>
      </c>
      <c r="DN1240" s="12" t="str">
        <f t="shared" si="1039"/>
        <v/>
      </c>
      <c r="DO1240" s="12" t="str">
        <f t="shared" si="1040"/>
        <v/>
      </c>
      <c r="DP1240" s="12" t="str">
        <f t="shared" si="1041"/>
        <v/>
      </c>
      <c r="DQ1240" s="12" t="str">
        <f t="shared" si="1042"/>
        <v/>
      </c>
      <c r="DR1240" s="12" t="str">
        <f t="shared" si="1004"/>
        <v/>
      </c>
      <c r="DS1240" s="12" t="str">
        <f t="shared" si="1005"/>
        <v/>
      </c>
      <c r="DT1240" s="12" t="str">
        <f t="shared" si="1006"/>
        <v/>
      </c>
      <c r="DU1240" s="12" t="str">
        <f t="shared" si="1007"/>
        <v/>
      </c>
      <c r="DV1240" s="12" t="str">
        <f t="shared" si="1008"/>
        <v/>
      </c>
      <c r="DW1240" s="12" t="str">
        <f t="shared" si="1009"/>
        <v/>
      </c>
      <c r="DX1240" s="12" t="str">
        <f t="shared" si="1010"/>
        <v/>
      </c>
      <c r="DY1240" s="12" t="str">
        <f t="shared" si="1011"/>
        <v/>
      </c>
      <c r="DZ1240" s="12" t="str">
        <f t="shared" si="1012"/>
        <v/>
      </c>
      <c r="EA1240" s="12" t="str">
        <f t="shared" si="1013"/>
        <v/>
      </c>
      <c r="EB1240" s="12" t="str">
        <f t="shared" si="1014"/>
        <v/>
      </c>
      <c r="EC1240" s="12" t="str">
        <f t="shared" si="1015"/>
        <v/>
      </c>
      <c r="ED1240" s="12" t="str">
        <f t="shared" si="1016"/>
        <v/>
      </c>
      <c r="EE1240" s="12" t="str">
        <f t="shared" si="1017"/>
        <v/>
      </c>
      <c r="EF1240" s="12" t="str">
        <f t="shared" si="1018"/>
        <v/>
      </c>
      <c r="EG1240" s="12" t="str">
        <f t="shared" si="1019"/>
        <v/>
      </c>
      <c r="EH1240" s="12" t="str">
        <f t="shared" si="1020"/>
        <v/>
      </c>
      <c r="EI1240" s="12" t="str">
        <f t="shared" si="1021"/>
        <v/>
      </c>
      <c r="EK1240" s="83" t="str">
        <f t="shared" si="1001"/>
        <v/>
      </c>
      <c r="EM1240" s="12" t="str">
        <f t="shared" si="1002"/>
        <v/>
      </c>
      <c r="EO1240" s="12" t="str">
        <f t="shared" si="1003"/>
        <v/>
      </c>
      <c r="EQ1240" s="12" t="str">
        <f>IF($EO1240="", "", IF($EQ$8=$EQ$6, COUNTIF($EO$11:$EO$2510, "&gt;"&amp;$EO1240)+1+COUNTIF($EO$11:$EO1240, $EO1240)-1, COUNTIF($EO$11:$EO$2510, "&lt;"&amp;$EO1240)+1+COUNTIF($EO$11:$EO1240, $EO1240)-1))</f>
        <v/>
      </c>
    </row>
    <row r="1241" spans="1:147" x14ac:dyDescent="0.55000000000000004">
      <c r="A1241" s="8"/>
      <c r="B1241" s="12" t="str">
        <f>IF($D1241="", "", COUNTIF($D$11:$D1241, $D1241))</f>
        <v/>
      </c>
      <c r="C1241" s="8"/>
      <c r="D1241" s="45"/>
      <c r="E1241" s="46"/>
      <c r="F1241" s="47"/>
      <c r="G1241" s="54"/>
      <c r="H1241" s="54"/>
      <c r="I1241" s="48"/>
      <c r="J1241" s="49"/>
      <c r="K1241" s="50"/>
      <c r="L1241" s="50"/>
      <c r="M1241" s="50"/>
      <c r="N1241" s="50"/>
      <c r="O1241" s="50"/>
      <c r="P1241" s="50"/>
      <c r="Q1241" s="50"/>
      <c r="R1241" s="50"/>
      <c r="S1241" s="50"/>
      <c r="T1241" s="50"/>
      <c r="U1241" s="51"/>
      <c r="V1241" s="52"/>
      <c r="W1241" s="53"/>
      <c r="X1241" s="53"/>
      <c r="Y1241" s="53"/>
      <c r="Z1241" s="53"/>
      <c r="AA1241" s="48"/>
      <c r="AB1241" s="54"/>
      <c r="AC1241" s="54"/>
      <c r="AD1241" s="54"/>
      <c r="AE1241" s="54"/>
      <c r="AF1241" s="54"/>
      <c r="AG1241" s="54"/>
      <c r="AH1241" s="54"/>
      <c r="AI1241" s="54"/>
      <c r="AJ1241" s="49"/>
      <c r="AK1241" s="48"/>
      <c r="AL1241" s="54"/>
      <c r="AM1241" s="54"/>
      <c r="AN1241" s="54"/>
      <c r="AO1241" s="54"/>
      <c r="AP1241" s="54"/>
      <c r="AQ1241" s="54"/>
      <c r="AR1241" s="54"/>
      <c r="AS1241" s="54"/>
      <c r="AT1241" s="54"/>
      <c r="AU1241" s="54"/>
      <c r="AV1241" s="54"/>
      <c r="AW1241" s="54"/>
      <c r="AX1241" s="54"/>
      <c r="AY1241" s="54"/>
      <c r="AZ1241" s="54"/>
      <c r="BA1241" s="54"/>
      <c r="BB1241" s="54"/>
      <c r="BC1241" s="54"/>
      <c r="BD1241" s="54"/>
      <c r="BE1241" s="54"/>
      <c r="BF1241" s="54"/>
      <c r="BG1241" s="54"/>
      <c r="BH1241" s="54"/>
      <c r="BI1241" s="54"/>
      <c r="BJ1241" s="54"/>
      <c r="BK1241" s="54"/>
      <c r="BL1241" s="54"/>
      <c r="BM1241" s="54"/>
      <c r="BN1241" s="54"/>
      <c r="BO1241" s="54"/>
      <c r="BP1241" s="54"/>
      <c r="BQ1241" s="54"/>
      <c r="BR1241" s="54"/>
      <c r="BS1241" s="54"/>
      <c r="BT1241" s="54"/>
      <c r="BU1241" s="54"/>
      <c r="BV1241" s="54"/>
      <c r="BW1241" s="54"/>
      <c r="BX1241" s="49"/>
      <c r="BY1241" s="55"/>
      <c r="BZ1241" s="8"/>
      <c r="CE1241" s="12" t="str">
        <f t="shared" si="991"/>
        <v/>
      </c>
      <c r="CG1241" s="77" t="str">
        <f t="shared" si="992"/>
        <v/>
      </c>
      <c r="CH1241" s="80" t="str">
        <f t="shared" si="993"/>
        <v/>
      </c>
      <c r="CL1241" s="12" t="str">
        <f t="shared" si="994"/>
        <v/>
      </c>
      <c r="CM1241" s="12" t="str">
        <f t="shared" si="995"/>
        <v/>
      </c>
      <c r="CN1241" s="12" t="str" cm="1">
        <f t="array" ref="CN1241">IF(OR($CE1241="", $CG$3=""), "", IF(IFERROR(INDEX($K1241:$T1241, $CK1241, MATCH(CN$3, $K$3:$T$3, 0)), "")="", $CC$4, $CC$3))</f>
        <v/>
      </c>
      <c r="CO1241" s="12" t="str" cm="1">
        <f t="array" ref="CO1241">IF(OR($CE1241="", $CG$3=""), "", IF(IFERROR(INDEX($AA1241:$AJ1241, $CK1241, MATCH(CO$3, $AA$3:$AJ$3, 0)), "")="", $CC$4, $CC$3))</f>
        <v/>
      </c>
      <c r="CP1241" s="12" t="str">
        <f>IF(OR($CE1241="", $CG$3=""), "", IF(CP$3='Property List &amp; Features'!$BG$9, $CC$3, IF(CP$3=$I1241, $CC$3, $CC$4)))</f>
        <v/>
      </c>
      <c r="CQ1241" s="12" t="str">
        <f>IF(OR($CE1241="", $CG$3=""), "", IF(CQ$3='Property List &amp; Features'!$BG$9, $CC$3, IF(CQ$3=$J1241, $CC$3, $CC$4)))</f>
        <v/>
      </c>
      <c r="CR1241" s="12" t="str">
        <f t="shared" si="996"/>
        <v/>
      </c>
      <c r="CS1241" s="12" t="str">
        <f t="shared" si="997"/>
        <v/>
      </c>
      <c r="CT1241" s="12" t="str">
        <f t="shared" si="998"/>
        <v/>
      </c>
      <c r="CU1241" s="12" t="str">
        <f t="shared" si="999"/>
        <v/>
      </c>
      <c r="CV1241" s="12" t="str">
        <f t="shared" si="1000"/>
        <v/>
      </c>
      <c r="CW1241" s="12" t="str">
        <f t="shared" si="1022"/>
        <v/>
      </c>
      <c r="CX1241" s="12" t="str">
        <f t="shared" si="1023"/>
        <v/>
      </c>
      <c r="CY1241" s="12" t="str">
        <f t="shared" si="1024"/>
        <v/>
      </c>
      <c r="CZ1241" s="12" t="str">
        <f t="shared" si="1025"/>
        <v/>
      </c>
      <c r="DA1241" s="12" t="str">
        <f t="shared" si="1026"/>
        <v/>
      </c>
      <c r="DB1241" s="12" t="str">
        <f t="shared" si="1027"/>
        <v/>
      </c>
      <c r="DC1241" s="12" t="str">
        <f t="shared" si="1028"/>
        <v/>
      </c>
      <c r="DD1241" s="12" t="str">
        <f t="shared" si="1029"/>
        <v/>
      </c>
      <c r="DE1241" s="12" t="str">
        <f t="shared" si="1030"/>
        <v/>
      </c>
      <c r="DF1241" s="12" t="str">
        <f t="shared" si="1031"/>
        <v/>
      </c>
      <c r="DG1241" s="12" t="str">
        <f t="shared" si="1032"/>
        <v/>
      </c>
      <c r="DH1241" s="12" t="str">
        <f t="shared" si="1033"/>
        <v/>
      </c>
      <c r="DI1241" s="12" t="str">
        <f t="shared" si="1034"/>
        <v/>
      </c>
      <c r="DJ1241" s="12" t="str">
        <f t="shared" si="1035"/>
        <v/>
      </c>
      <c r="DK1241" s="12" t="str">
        <f t="shared" si="1036"/>
        <v/>
      </c>
      <c r="DL1241" s="12" t="str">
        <f t="shared" si="1037"/>
        <v/>
      </c>
      <c r="DM1241" s="12" t="str">
        <f t="shared" si="1038"/>
        <v/>
      </c>
      <c r="DN1241" s="12" t="str">
        <f t="shared" si="1039"/>
        <v/>
      </c>
      <c r="DO1241" s="12" t="str">
        <f t="shared" si="1040"/>
        <v/>
      </c>
      <c r="DP1241" s="12" t="str">
        <f t="shared" si="1041"/>
        <v/>
      </c>
      <c r="DQ1241" s="12" t="str">
        <f t="shared" si="1042"/>
        <v/>
      </c>
      <c r="DR1241" s="12" t="str">
        <f t="shared" si="1004"/>
        <v/>
      </c>
      <c r="DS1241" s="12" t="str">
        <f t="shared" si="1005"/>
        <v/>
      </c>
      <c r="DT1241" s="12" t="str">
        <f t="shared" si="1006"/>
        <v/>
      </c>
      <c r="DU1241" s="12" t="str">
        <f t="shared" si="1007"/>
        <v/>
      </c>
      <c r="DV1241" s="12" t="str">
        <f t="shared" si="1008"/>
        <v/>
      </c>
      <c r="DW1241" s="12" t="str">
        <f t="shared" si="1009"/>
        <v/>
      </c>
      <c r="DX1241" s="12" t="str">
        <f t="shared" si="1010"/>
        <v/>
      </c>
      <c r="DY1241" s="12" t="str">
        <f t="shared" si="1011"/>
        <v/>
      </c>
      <c r="DZ1241" s="12" t="str">
        <f t="shared" si="1012"/>
        <v/>
      </c>
      <c r="EA1241" s="12" t="str">
        <f t="shared" si="1013"/>
        <v/>
      </c>
      <c r="EB1241" s="12" t="str">
        <f t="shared" si="1014"/>
        <v/>
      </c>
      <c r="EC1241" s="12" t="str">
        <f t="shared" si="1015"/>
        <v/>
      </c>
      <c r="ED1241" s="12" t="str">
        <f t="shared" si="1016"/>
        <v/>
      </c>
      <c r="EE1241" s="12" t="str">
        <f t="shared" si="1017"/>
        <v/>
      </c>
      <c r="EF1241" s="12" t="str">
        <f t="shared" si="1018"/>
        <v/>
      </c>
      <c r="EG1241" s="12" t="str">
        <f t="shared" si="1019"/>
        <v/>
      </c>
      <c r="EH1241" s="12" t="str">
        <f t="shared" si="1020"/>
        <v/>
      </c>
      <c r="EI1241" s="12" t="str">
        <f t="shared" si="1021"/>
        <v/>
      </c>
      <c r="EK1241" s="83" t="str">
        <f t="shared" si="1001"/>
        <v/>
      </c>
      <c r="EM1241" s="12" t="str">
        <f t="shared" si="1002"/>
        <v/>
      </c>
      <c r="EO1241" s="12" t="str">
        <f t="shared" si="1003"/>
        <v/>
      </c>
      <c r="EQ1241" s="12" t="str">
        <f>IF($EO1241="", "", IF($EQ$8=$EQ$6, COUNTIF($EO$11:$EO$2510, "&gt;"&amp;$EO1241)+1+COUNTIF($EO$11:$EO1241, $EO1241)-1, COUNTIF($EO$11:$EO$2510, "&lt;"&amp;$EO1241)+1+COUNTIF($EO$11:$EO1241, $EO1241)-1))</f>
        <v/>
      </c>
    </row>
    <row r="1242" spans="1:147" x14ac:dyDescent="0.55000000000000004">
      <c r="A1242" s="8"/>
      <c r="B1242" s="12" t="str">
        <f>IF($D1242="", "", COUNTIF($D$11:$D1242, $D1242))</f>
        <v/>
      </c>
      <c r="C1242" s="8"/>
      <c r="D1242" s="45"/>
      <c r="E1242" s="46"/>
      <c r="F1242" s="47"/>
      <c r="G1242" s="54"/>
      <c r="H1242" s="54"/>
      <c r="I1242" s="48"/>
      <c r="J1242" s="49"/>
      <c r="K1242" s="50"/>
      <c r="L1242" s="50"/>
      <c r="M1242" s="50"/>
      <c r="N1242" s="50"/>
      <c r="O1242" s="50"/>
      <c r="P1242" s="50"/>
      <c r="Q1242" s="50"/>
      <c r="R1242" s="50"/>
      <c r="S1242" s="50"/>
      <c r="T1242" s="50"/>
      <c r="U1242" s="51"/>
      <c r="V1242" s="52"/>
      <c r="W1242" s="53"/>
      <c r="X1242" s="53"/>
      <c r="Y1242" s="53"/>
      <c r="Z1242" s="53"/>
      <c r="AA1242" s="48"/>
      <c r="AB1242" s="54"/>
      <c r="AC1242" s="54"/>
      <c r="AD1242" s="54"/>
      <c r="AE1242" s="54"/>
      <c r="AF1242" s="54"/>
      <c r="AG1242" s="54"/>
      <c r="AH1242" s="54"/>
      <c r="AI1242" s="54"/>
      <c r="AJ1242" s="49"/>
      <c r="AK1242" s="48"/>
      <c r="AL1242" s="54"/>
      <c r="AM1242" s="54"/>
      <c r="AN1242" s="54"/>
      <c r="AO1242" s="54"/>
      <c r="AP1242" s="54"/>
      <c r="AQ1242" s="54"/>
      <c r="AR1242" s="54"/>
      <c r="AS1242" s="54"/>
      <c r="AT1242" s="54"/>
      <c r="AU1242" s="54"/>
      <c r="AV1242" s="54"/>
      <c r="AW1242" s="54"/>
      <c r="AX1242" s="54"/>
      <c r="AY1242" s="54"/>
      <c r="AZ1242" s="54"/>
      <c r="BA1242" s="54"/>
      <c r="BB1242" s="54"/>
      <c r="BC1242" s="54"/>
      <c r="BD1242" s="54"/>
      <c r="BE1242" s="54"/>
      <c r="BF1242" s="54"/>
      <c r="BG1242" s="54"/>
      <c r="BH1242" s="54"/>
      <c r="BI1242" s="54"/>
      <c r="BJ1242" s="54"/>
      <c r="BK1242" s="54"/>
      <c r="BL1242" s="54"/>
      <c r="BM1242" s="54"/>
      <c r="BN1242" s="54"/>
      <c r="BO1242" s="54"/>
      <c r="BP1242" s="54"/>
      <c r="BQ1242" s="54"/>
      <c r="BR1242" s="54"/>
      <c r="BS1242" s="54"/>
      <c r="BT1242" s="54"/>
      <c r="BU1242" s="54"/>
      <c r="BV1242" s="54"/>
      <c r="BW1242" s="54"/>
      <c r="BX1242" s="49"/>
      <c r="BY1242" s="55"/>
      <c r="BZ1242" s="8"/>
      <c r="CE1242" s="12" t="str">
        <f t="shared" si="991"/>
        <v/>
      </c>
      <c r="CG1242" s="77" t="str">
        <f t="shared" si="992"/>
        <v/>
      </c>
      <c r="CH1242" s="80" t="str">
        <f t="shared" si="993"/>
        <v/>
      </c>
      <c r="CL1242" s="12" t="str">
        <f t="shared" si="994"/>
        <v/>
      </c>
      <c r="CM1242" s="12" t="str">
        <f t="shared" si="995"/>
        <v/>
      </c>
      <c r="CN1242" s="12" t="str" cm="1">
        <f t="array" ref="CN1242">IF(OR($CE1242="", $CG$3=""), "", IF(IFERROR(INDEX($K1242:$T1242, $CK1242, MATCH(CN$3, $K$3:$T$3, 0)), "")="", $CC$4, $CC$3))</f>
        <v/>
      </c>
      <c r="CO1242" s="12" t="str" cm="1">
        <f t="array" ref="CO1242">IF(OR($CE1242="", $CG$3=""), "", IF(IFERROR(INDEX($AA1242:$AJ1242, $CK1242, MATCH(CO$3, $AA$3:$AJ$3, 0)), "")="", $CC$4, $CC$3))</f>
        <v/>
      </c>
      <c r="CP1242" s="12" t="str">
        <f>IF(OR($CE1242="", $CG$3=""), "", IF(CP$3='Property List &amp; Features'!$BG$9, $CC$3, IF(CP$3=$I1242, $CC$3, $CC$4)))</f>
        <v/>
      </c>
      <c r="CQ1242" s="12" t="str">
        <f>IF(OR($CE1242="", $CG$3=""), "", IF(CQ$3='Property List &amp; Features'!$BG$9, $CC$3, IF(CQ$3=$J1242, $CC$3, $CC$4)))</f>
        <v/>
      </c>
      <c r="CR1242" s="12" t="str">
        <f t="shared" si="996"/>
        <v/>
      </c>
      <c r="CS1242" s="12" t="str">
        <f t="shared" si="997"/>
        <v/>
      </c>
      <c r="CT1242" s="12" t="str">
        <f t="shared" si="998"/>
        <v/>
      </c>
      <c r="CU1242" s="12" t="str">
        <f t="shared" si="999"/>
        <v/>
      </c>
      <c r="CV1242" s="12" t="str">
        <f t="shared" si="1000"/>
        <v/>
      </c>
      <c r="CW1242" s="12" t="str">
        <f t="shared" si="1022"/>
        <v/>
      </c>
      <c r="CX1242" s="12" t="str">
        <f t="shared" si="1023"/>
        <v/>
      </c>
      <c r="CY1242" s="12" t="str">
        <f t="shared" si="1024"/>
        <v/>
      </c>
      <c r="CZ1242" s="12" t="str">
        <f t="shared" si="1025"/>
        <v/>
      </c>
      <c r="DA1242" s="12" t="str">
        <f t="shared" si="1026"/>
        <v/>
      </c>
      <c r="DB1242" s="12" t="str">
        <f t="shared" si="1027"/>
        <v/>
      </c>
      <c r="DC1242" s="12" t="str">
        <f t="shared" si="1028"/>
        <v/>
      </c>
      <c r="DD1242" s="12" t="str">
        <f t="shared" si="1029"/>
        <v/>
      </c>
      <c r="DE1242" s="12" t="str">
        <f t="shared" si="1030"/>
        <v/>
      </c>
      <c r="DF1242" s="12" t="str">
        <f t="shared" si="1031"/>
        <v/>
      </c>
      <c r="DG1242" s="12" t="str">
        <f t="shared" si="1032"/>
        <v/>
      </c>
      <c r="DH1242" s="12" t="str">
        <f t="shared" si="1033"/>
        <v/>
      </c>
      <c r="DI1242" s="12" t="str">
        <f t="shared" si="1034"/>
        <v/>
      </c>
      <c r="DJ1242" s="12" t="str">
        <f t="shared" si="1035"/>
        <v/>
      </c>
      <c r="DK1242" s="12" t="str">
        <f t="shared" si="1036"/>
        <v/>
      </c>
      <c r="DL1242" s="12" t="str">
        <f t="shared" si="1037"/>
        <v/>
      </c>
      <c r="DM1242" s="12" t="str">
        <f t="shared" si="1038"/>
        <v/>
      </c>
      <c r="DN1242" s="12" t="str">
        <f t="shared" si="1039"/>
        <v/>
      </c>
      <c r="DO1242" s="12" t="str">
        <f t="shared" si="1040"/>
        <v/>
      </c>
      <c r="DP1242" s="12" t="str">
        <f t="shared" si="1041"/>
        <v/>
      </c>
      <c r="DQ1242" s="12" t="str">
        <f t="shared" si="1042"/>
        <v/>
      </c>
      <c r="DR1242" s="12" t="str">
        <f t="shared" si="1004"/>
        <v/>
      </c>
      <c r="DS1242" s="12" t="str">
        <f t="shared" si="1005"/>
        <v/>
      </c>
      <c r="DT1242" s="12" t="str">
        <f t="shared" si="1006"/>
        <v/>
      </c>
      <c r="DU1242" s="12" t="str">
        <f t="shared" si="1007"/>
        <v/>
      </c>
      <c r="DV1242" s="12" t="str">
        <f t="shared" si="1008"/>
        <v/>
      </c>
      <c r="DW1242" s="12" t="str">
        <f t="shared" si="1009"/>
        <v/>
      </c>
      <c r="DX1242" s="12" t="str">
        <f t="shared" si="1010"/>
        <v/>
      </c>
      <c r="DY1242" s="12" t="str">
        <f t="shared" si="1011"/>
        <v/>
      </c>
      <c r="DZ1242" s="12" t="str">
        <f t="shared" si="1012"/>
        <v/>
      </c>
      <c r="EA1242" s="12" t="str">
        <f t="shared" si="1013"/>
        <v/>
      </c>
      <c r="EB1242" s="12" t="str">
        <f t="shared" si="1014"/>
        <v/>
      </c>
      <c r="EC1242" s="12" t="str">
        <f t="shared" si="1015"/>
        <v/>
      </c>
      <c r="ED1242" s="12" t="str">
        <f t="shared" si="1016"/>
        <v/>
      </c>
      <c r="EE1242" s="12" t="str">
        <f t="shared" si="1017"/>
        <v/>
      </c>
      <c r="EF1242" s="12" t="str">
        <f t="shared" si="1018"/>
        <v/>
      </c>
      <c r="EG1242" s="12" t="str">
        <f t="shared" si="1019"/>
        <v/>
      </c>
      <c r="EH1242" s="12" t="str">
        <f t="shared" si="1020"/>
        <v/>
      </c>
      <c r="EI1242" s="12" t="str">
        <f t="shared" si="1021"/>
        <v/>
      </c>
      <c r="EK1242" s="83" t="str">
        <f t="shared" si="1001"/>
        <v/>
      </c>
      <c r="EM1242" s="12" t="str">
        <f t="shared" si="1002"/>
        <v/>
      </c>
      <c r="EO1242" s="12" t="str">
        <f t="shared" si="1003"/>
        <v/>
      </c>
      <c r="EQ1242" s="12" t="str">
        <f>IF($EO1242="", "", IF($EQ$8=$EQ$6, COUNTIF($EO$11:$EO$2510, "&gt;"&amp;$EO1242)+1+COUNTIF($EO$11:$EO1242, $EO1242)-1, COUNTIF($EO$11:$EO$2510, "&lt;"&amp;$EO1242)+1+COUNTIF($EO$11:$EO1242, $EO1242)-1))</f>
        <v/>
      </c>
    </row>
    <row r="1243" spans="1:147" x14ac:dyDescent="0.55000000000000004">
      <c r="A1243" s="8"/>
      <c r="B1243" s="12" t="str">
        <f>IF($D1243="", "", COUNTIF($D$11:$D1243, $D1243))</f>
        <v/>
      </c>
      <c r="C1243" s="8"/>
      <c r="D1243" s="45"/>
      <c r="E1243" s="46"/>
      <c r="F1243" s="47"/>
      <c r="G1243" s="54"/>
      <c r="H1243" s="54"/>
      <c r="I1243" s="48"/>
      <c r="J1243" s="49"/>
      <c r="K1243" s="50"/>
      <c r="L1243" s="50"/>
      <c r="M1243" s="50"/>
      <c r="N1243" s="50"/>
      <c r="O1243" s="50"/>
      <c r="P1243" s="50"/>
      <c r="Q1243" s="50"/>
      <c r="R1243" s="50"/>
      <c r="S1243" s="50"/>
      <c r="T1243" s="50"/>
      <c r="U1243" s="51"/>
      <c r="V1243" s="52"/>
      <c r="W1243" s="53"/>
      <c r="X1243" s="53"/>
      <c r="Y1243" s="53"/>
      <c r="Z1243" s="53"/>
      <c r="AA1243" s="48"/>
      <c r="AB1243" s="54"/>
      <c r="AC1243" s="54"/>
      <c r="AD1243" s="54"/>
      <c r="AE1243" s="54"/>
      <c r="AF1243" s="54"/>
      <c r="AG1243" s="54"/>
      <c r="AH1243" s="54"/>
      <c r="AI1243" s="54"/>
      <c r="AJ1243" s="49"/>
      <c r="AK1243" s="48"/>
      <c r="AL1243" s="54"/>
      <c r="AM1243" s="54"/>
      <c r="AN1243" s="54"/>
      <c r="AO1243" s="54"/>
      <c r="AP1243" s="54"/>
      <c r="AQ1243" s="54"/>
      <c r="AR1243" s="54"/>
      <c r="AS1243" s="54"/>
      <c r="AT1243" s="54"/>
      <c r="AU1243" s="54"/>
      <c r="AV1243" s="54"/>
      <c r="AW1243" s="54"/>
      <c r="AX1243" s="54"/>
      <c r="AY1243" s="54"/>
      <c r="AZ1243" s="54"/>
      <c r="BA1243" s="54"/>
      <c r="BB1243" s="54"/>
      <c r="BC1243" s="54"/>
      <c r="BD1243" s="54"/>
      <c r="BE1243" s="54"/>
      <c r="BF1243" s="54"/>
      <c r="BG1243" s="54"/>
      <c r="BH1243" s="54"/>
      <c r="BI1243" s="54"/>
      <c r="BJ1243" s="54"/>
      <c r="BK1243" s="54"/>
      <c r="BL1243" s="54"/>
      <c r="BM1243" s="54"/>
      <c r="BN1243" s="54"/>
      <c r="BO1243" s="54"/>
      <c r="BP1243" s="54"/>
      <c r="BQ1243" s="54"/>
      <c r="BR1243" s="54"/>
      <c r="BS1243" s="54"/>
      <c r="BT1243" s="54"/>
      <c r="BU1243" s="54"/>
      <c r="BV1243" s="54"/>
      <c r="BW1243" s="54"/>
      <c r="BX1243" s="49"/>
      <c r="BY1243" s="55"/>
      <c r="BZ1243" s="8"/>
      <c r="CE1243" s="12" t="str">
        <f t="shared" si="991"/>
        <v/>
      </c>
      <c r="CG1243" s="77" t="str">
        <f t="shared" si="992"/>
        <v/>
      </c>
      <c r="CH1243" s="80" t="str">
        <f t="shared" si="993"/>
        <v/>
      </c>
      <c r="CL1243" s="12" t="str">
        <f t="shared" si="994"/>
        <v/>
      </c>
      <c r="CM1243" s="12" t="str">
        <f t="shared" si="995"/>
        <v/>
      </c>
      <c r="CN1243" s="12" t="str" cm="1">
        <f t="array" ref="CN1243">IF(OR($CE1243="", $CG$3=""), "", IF(IFERROR(INDEX($K1243:$T1243, $CK1243, MATCH(CN$3, $K$3:$T$3, 0)), "")="", $CC$4, $CC$3))</f>
        <v/>
      </c>
      <c r="CO1243" s="12" t="str" cm="1">
        <f t="array" ref="CO1243">IF(OR($CE1243="", $CG$3=""), "", IF(IFERROR(INDEX($AA1243:$AJ1243, $CK1243, MATCH(CO$3, $AA$3:$AJ$3, 0)), "")="", $CC$4, $CC$3))</f>
        <v/>
      </c>
      <c r="CP1243" s="12" t="str">
        <f>IF(OR($CE1243="", $CG$3=""), "", IF(CP$3='Property List &amp; Features'!$BG$9, $CC$3, IF(CP$3=$I1243, $CC$3, $CC$4)))</f>
        <v/>
      </c>
      <c r="CQ1243" s="12" t="str">
        <f>IF(OR($CE1243="", $CG$3=""), "", IF(CQ$3='Property List &amp; Features'!$BG$9, $CC$3, IF(CQ$3=$J1243, $CC$3, $CC$4)))</f>
        <v/>
      </c>
      <c r="CR1243" s="12" t="str">
        <f t="shared" si="996"/>
        <v/>
      </c>
      <c r="CS1243" s="12" t="str">
        <f t="shared" si="997"/>
        <v/>
      </c>
      <c r="CT1243" s="12" t="str">
        <f t="shared" si="998"/>
        <v/>
      </c>
      <c r="CU1243" s="12" t="str">
        <f t="shared" si="999"/>
        <v/>
      </c>
      <c r="CV1243" s="12" t="str">
        <f t="shared" si="1000"/>
        <v/>
      </c>
      <c r="CW1243" s="12" t="str">
        <f t="shared" si="1022"/>
        <v/>
      </c>
      <c r="CX1243" s="12" t="str">
        <f t="shared" si="1023"/>
        <v/>
      </c>
      <c r="CY1243" s="12" t="str">
        <f t="shared" si="1024"/>
        <v/>
      </c>
      <c r="CZ1243" s="12" t="str">
        <f t="shared" si="1025"/>
        <v/>
      </c>
      <c r="DA1243" s="12" t="str">
        <f t="shared" si="1026"/>
        <v/>
      </c>
      <c r="DB1243" s="12" t="str">
        <f t="shared" si="1027"/>
        <v/>
      </c>
      <c r="DC1243" s="12" t="str">
        <f t="shared" si="1028"/>
        <v/>
      </c>
      <c r="DD1243" s="12" t="str">
        <f t="shared" si="1029"/>
        <v/>
      </c>
      <c r="DE1243" s="12" t="str">
        <f t="shared" si="1030"/>
        <v/>
      </c>
      <c r="DF1243" s="12" t="str">
        <f t="shared" si="1031"/>
        <v/>
      </c>
      <c r="DG1243" s="12" t="str">
        <f t="shared" si="1032"/>
        <v/>
      </c>
      <c r="DH1243" s="12" t="str">
        <f t="shared" si="1033"/>
        <v/>
      </c>
      <c r="DI1243" s="12" t="str">
        <f t="shared" si="1034"/>
        <v/>
      </c>
      <c r="DJ1243" s="12" t="str">
        <f t="shared" si="1035"/>
        <v/>
      </c>
      <c r="DK1243" s="12" t="str">
        <f t="shared" si="1036"/>
        <v/>
      </c>
      <c r="DL1243" s="12" t="str">
        <f t="shared" si="1037"/>
        <v/>
      </c>
      <c r="DM1243" s="12" t="str">
        <f t="shared" si="1038"/>
        <v/>
      </c>
      <c r="DN1243" s="12" t="str">
        <f t="shared" si="1039"/>
        <v/>
      </c>
      <c r="DO1243" s="12" t="str">
        <f t="shared" si="1040"/>
        <v/>
      </c>
      <c r="DP1243" s="12" t="str">
        <f t="shared" si="1041"/>
        <v/>
      </c>
      <c r="DQ1243" s="12" t="str">
        <f t="shared" si="1042"/>
        <v/>
      </c>
      <c r="DR1243" s="12" t="str">
        <f t="shared" si="1004"/>
        <v/>
      </c>
      <c r="DS1243" s="12" t="str">
        <f t="shared" si="1005"/>
        <v/>
      </c>
      <c r="DT1243" s="12" t="str">
        <f t="shared" si="1006"/>
        <v/>
      </c>
      <c r="DU1243" s="12" t="str">
        <f t="shared" si="1007"/>
        <v/>
      </c>
      <c r="DV1243" s="12" t="str">
        <f t="shared" si="1008"/>
        <v/>
      </c>
      <c r="DW1243" s="12" t="str">
        <f t="shared" si="1009"/>
        <v/>
      </c>
      <c r="DX1243" s="12" t="str">
        <f t="shared" si="1010"/>
        <v/>
      </c>
      <c r="DY1243" s="12" t="str">
        <f t="shared" si="1011"/>
        <v/>
      </c>
      <c r="DZ1243" s="12" t="str">
        <f t="shared" si="1012"/>
        <v/>
      </c>
      <c r="EA1243" s="12" t="str">
        <f t="shared" si="1013"/>
        <v/>
      </c>
      <c r="EB1243" s="12" t="str">
        <f t="shared" si="1014"/>
        <v/>
      </c>
      <c r="EC1243" s="12" t="str">
        <f t="shared" si="1015"/>
        <v/>
      </c>
      <c r="ED1243" s="12" t="str">
        <f t="shared" si="1016"/>
        <v/>
      </c>
      <c r="EE1243" s="12" t="str">
        <f t="shared" si="1017"/>
        <v/>
      </c>
      <c r="EF1243" s="12" t="str">
        <f t="shared" si="1018"/>
        <v/>
      </c>
      <c r="EG1243" s="12" t="str">
        <f t="shared" si="1019"/>
        <v/>
      </c>
      <c r="EH1243" s="12" t="str">
        <f t="shared" si="1020"/>
        <v/>
      </c>
      <c r="EI1243" s="12" t="str">
        <f t="shared" si="1021"/>
        <v/>
      </c>
      <c r="EK1243" s="83" t="str">
        <f t="shared" si="1001"/>
        <v/>
      </c>
      <c r="EM1243" s="12" t="str">
        <f t="shared" si="1002"/>
        <v/>
      </c>
      <c r="EO1243" s="12" t="str">
        <f t="shared" si="1003"/>
        <v/>
      </c>
      <c r="EQ1243" s="12" t="str">
        <f>IF($EO1243="", "", IF($EQ$8=$EQ$6, COUNTIF($EO$11:$EO$2510, "&gt;"&amp;$EO1243)+1+COUNTIF($EO$11:$EO1243, $EO1243)-1, COUNTIF($EO$11:$EO$2510, "&lt;"&amp;$EO1243)+1+COUNTIF($EO$11:$EO1243, $EO1243)-1))</f>
        <v/>
      </c>
    </row>
    <row r="1244" spans="1:147" x14ac:dyDescent="0.55000000000000004">
      <c r="A1244" s="8"/>
      <c r="B1244" s="12" t="str">
        <f>IF($D1244="", "", COUNTIF($D$11:$D1244, $D1244))</f>
        <v/>
      </c>
      <c r="C1244" s="8"/>
      <c r="D1244" s="45"/>
      <c r="E1244" s="46"/>
      <c r="F1244" s="47"/>
      <c r="G1244" s="54"/>
      <c r="H1244" s="54"/>
      <c r="I1244" s="48"/>
      <c r="J1244" s="49"/>
      <c r="K1244" s="50"/>
      <c r="L1244" s="50"/>
      <c r="M1244" s="50"/>
      <c r="N1244" s="50"/>
      <c r="O1244" s="50"/>
      <c r="P1244" s="50"/>
      <c r="Q1244" s="50"/>
      <c r="R1244" s="50"/>
      <c r="S1244" s="50"/>
      <c r="T1244" s="50"/>
      <c r="U1244" s="51"/>
      <c r="V1244" s="52"/>
      <c r="W1244" s="53"/>
      <c r="X1244" s="53"/>
      <c r="Y1244" s="53"/>
      <c r="Z1244" s="53"/>
      <c r="AA1244" s="48"/>
      <c r="AB1244" s="54"/>
      <c r="AC1244" s="54"/>
      <c r="AD1244" s="54"/>
      <c r="AE1244" s="54"/>
      <c r="AF1244" s="54"/>
      <c r="AG1244" s="54"/>
      <c r="AH1244" s="54"/>
      <c r="AI1244" s="54"/>
      <c r="AJ1244" s="49"/>
      <c r="AK1244" s="48"/>
      <c r="AL1244" s="54"/>
      <c r="AM1244" s="54"/>
      <c r="AN1244" s="54"/>
      <c r="AO1244" s="54"/>
      <c r="AP1244" s="54"/>
      <c r="AQ1244" s="54"/>
      <c r="AR1244" s="54"/>
      <c r="AS1244" s="54"/>
      <c r="AT1244" s="54"/>
      <c r="AU1244" s="54"/>
      <c r="AV1244" s="54"/>
      <c r="AW1244" s="54"/>
      <c r="AX1244" s="54"/>
      <c r="AY1244" s="54"/>
      <c r="AZ1244" s="54"/>
      <c r="BA1244" s="54"/>
      <c r="BB1244" s="54"/>
      <c r="BC1244" s="54"/>
      <c r="BD1244" s="54"/>
      <c r="BE1244" s="54"/>
      <c r="BF1244" s="54"/>
      <c r="BG1244" s="54"/>
      <c r="BH1244" s="54"/>
      <c r="BI1244" s="54"/>
      <c r="BJ1244" s="54"/>
      <c r="BK1244" s="54"/>
      <c r="BL1244" s="54"/>
      <c r="BM1244" s="54"/>
      <c r="BN1244" s="54"/>
      <c r="BO1244" s="54"/>
      <c r="BP1244" s="54"/>
      <c r="BQ1244" s="54"/>
      <c r="BR1244" s="54"/>
      <c r="BS1244" s="54"/>
      <c r="BT1244" s="54"/>
      <c r="BU1244" s="54"/>
      <c r="BV1244" s="54"/>
      <c r="BW1244" s="54"/>
      <c r="BX1244" s="49"/>
      <c r="BY1244" s="55"/>
      <c r="BZ1244" s="8"/>
      <c r="CE1244" s="12" t="str">
        <f t="shared" si="991"/>
        <v/>
      </c>
      <c r="CG1244" s="77" t="str">
        <f t="shared" si="992"/>
        <v/>
      </c>
      <c r="CH1244" s="80" t="str">
        <f t="shared" si="993"/>
        <v/>
      </c>
      <c r="CL1244" s="12" t="str">
        <f t="shared" si="994"/>
        <v/>
      </c>
      <c r="CM1244" s="12" t="str">
        <f t="shared" si="995"/>
        <v/>
      </c>
      <c r="CN1244" s="12" t="str" cm="1">
        <f t="array" ref="CN1244">IF(OR($CE1244="", $CG$3=""), "", IF(IFERROR(INDEX($K1244:$T1244, $CK1244, MATCH(CN$3, $K$3:$T$3, 0)), "")="", $CC$4, $CC$3))</f>
        <v/>
      </c>
      <c r="CO1244" s="12" t="str" cm="1">
        <f t="array" ref="CO1244">IF(OR($CE1244="", $CG$3=""), "", IF(IFERROR(INDEX($AA1244:$AJ1244, $CK1244, MATCH(CO$3, $AA$3:$AJ$3, 0)), "")="", $CC$4, $CC$3))</f>
        <v/>
      </c>
      <c r="CP1244" s="12" t="str">
        <f>IF(OR($CE1244="", $CG$3=""), "", IF(CP$3='Property List &amp; Features'!$BG$9, $CC$3, IF(CP$3=$I1244, $CC$3, $CC$4)))</f>
        <v/>
      </c>
      <c r="CQ1244" s="12" t="str">
        <f>IF(OR($CE1244="", $CG$3=""), "", IF(CQ$3='Property List &amp; Features'!$BG$9, $CC$3, IF(CQ$3=$J1244, $CC$3, $CC$4)))</f>
        <v/>
      </c>
      <c r="CR1244" s="12" t="str">
        <f t="shared" si="996"/>
        <v/>
      </c>
      <c r="CS1244" s="12" t="str">
        <f t="shared" si="997"/>
        <v/>
      </c>
      <c r="CT1244" s="12" t="str">
        <f t="shared" si="998"/>
        <v/>
      </c>
      <c r="CU1244" s="12" t="str">
        <f t="shared" si="999"/>
        <v/>
      </c>
      <c r="CV1244" s="12" t="str">
        <f t="shared" si="1000"/>
        <v/>
      </c>
      <c r="CW1244" s="12" t="str">
        <f t="shared" si="1022"/>
        <v/>
      </c>
      <c r="CX1244" s="12" t="str">
        <f t="shared" si="1023"/>
        <v/>
      </c>
      <c r="CY1244" s="12" t="str">
        <f t="shared" si="1024"/>
        <v/>
      </c>
      <c r="CZ1244" s="12" t="str">
        <f t="shared" si="1025"/>
        <v/>
      </c>
      <c r="DA1244" s="12" t="str">
        <f t="shared" si="1026"/>
        <v/>
      </c>
      <c r="DB1244" s="12" t="str">
        <f t="shared" si="1027"/>
        <v/>
      </c>
      <c r="DC1244" s="12" t="str">
        <f t="shared" si="1028"/>
        <v/>
      </c>
      <c r="DD1244" s="12" t="str">
        <f t="shared" si="1029"/>
        <v/>
      </c>
      <c r="DE1244" s="12" t="str">
        <f t="shared" si="1030"/>
        <v/>
      </c>
      <c r="DF1244" s="12" t="str">
        <f t="shared" si="1031"/>
        <v/>
      </c>
      <c r="DG1244" s="12" t="str">
        <f t="shared" si="1032"/>
        <v/>
      </c>
      <c r="DH1244" s="12" t="str">
        <f t="shared" si="1033"/>
        <v/>
      </c>
      <c r="DI1244" s="12" t="str">
        <f t="shared" si="1034"/>
        <v/>
      </c>
      <c r="DJ1244" s="12" t="str">
        <f t="shared" si="1035"/>
        <v/>
      </c>
      <c r="DK1244" s="12" t="str">
        <f t="shared" si="1036"/>
        <v/>
      </c>
      <c r="DL1244" s="12" t="str">
        <f t="shared" si="1037"/>
        <v/>
      </c>
      <c r="DM1244" s="12" t="str">
        <f t="shared" si="1038"/>
        <v/>
      </c>
      <c r="DN1244" s="12" t="str">
        <f t="shared" si="1039"/>
        <v/>
      </c>
      <c r="DO1244" s="12" t="str">
        <f t="shared" si="1040"/>
        <v/>
      </c>
      <c r="DP1244" s="12" t="str">
        <f t="shared" si="1041"/>
        <v/>
      </c>
      <c r="DQ1244" s="12" t="str">
        <f t="shared" si="1042"/>
        <v/>
      </c>
      <c r="DR1244" s="12" t="str">
        <f t="shared" si="1004"/>
        <v/>
      </c>
      <c r="DS1244" s="12" t="str">
        <f t="shared" si="1005"/>
        <v/>
      </c>
      <c r="DT1244" s="12" t="str">
        <f t="shared" si="1006"/>
        <v/>
      </c>
      <c r="DU1244" s="12" t="str">
        <f t="shared" si="1007"/>
        <v/>
      </c>
      <c r="DV1244" s="12" t="str">
        <f t="shared" si="1008"/>
        <v/>
      </c>
      <c r="DW1244" s="12" t="str">
        <f t="shared" si="1009"/>
        <v/>
      </c>
      <c r="DX1244" s="12" t="str">
        <f t="shared" si="1010"/>
        <v/>
      </c>
      <c r="DY1244" s="12" t="str">
        <f t="shared" si="1011"/>
        <v/>
      </c>
      <c r="DZ1244" s="12" t="str">
        <f t="shared" si="1012"/>
        <v/>
      </c>
      <c r="EA1244" s="12" t="str">
        <f t="shared" si="1013"/>
        <v/>
      </c>
      <c r="EB1244" s="12" t="str">
        <f t="shared" si="1014"/>
        <v/>
      </c>
      <c r="EC1244" s="12" t="str">
        <f t="shared" si="1015"/>
        <v/>
      </c>
      <c r="ED1244" s="12" t="str">
        <f t="shared" si="1016"/>
        <v/>
      </c>
      <c r="EE1244" s="12" t="str">
        <f t="shared" si="1017"/>
        <v/>
      </c>
      <c r="EF1244" s="12" t="str">
        <f t="shared" si="1018"/>
        <v/>
      </c>
      <c r="EG1244" s="12" t="str">
        <f t="shared" si="1019"/>
        <v/>
      </c>
      <c r="EH1244" s="12" t="str">
        <f t="shared" si="1020"/>
        <v/>
      </c>
      <c r="EI1244" s="12" t="str">
        <f t="shared" si="1021"/>
        <v/>
      </c>
      <c r="EK1244" s="83" t="str">
        <f t="shared" si="1001"/>
        <v/>
      </c>
      <c r="EM1244" s="12" t="str">
        <f t="shared" si="1002"/>
        <v/>
      </c>
      <c r="EO1244" s="12" t="str">
        <f t="shared" si="1003"/>
        <v/>
      </c>
      <c r="EQ1244" s="12" t="str">
        <f>IF($EO1244="", "", IF($EQ$8=$EQ$6, COUNTIF($EO$11:$EO$2510, "&gt;"&amp;$EO1244)+1+COUNTIF($EO$11:$EO1244, $EO1244)-1, COUNTIF($EO$11:$EO$2510, "&lt;"&amp;$EO1244)+1+COUNTIF($EO$11:$EO1244, $EO1244)-1))</f>
        <v/>
      </c>
    </row>
    <row r="1245" spans="1:147" x14ac:dyDescent="0.55000000000000004">
      <c r="A1245" s="8"/>
      <c r="B1245" s="12" t="str">
        <f>IF($D1245="", "", COUNTIF($D$11:$D1245, $D1245))</f>
        <v/>
      </c>
      <c r="C1245" s="8"/>
      <c r="D1245" s="45"/>
      <c r="E1245" s="46"/>
      <c r="F1245" s="47"/>
      <c r="G1245" s="54"/>
      <c r="H1245" s="54"/>
      <c r="I1245" s="48"/>
      <c r="J1245" s="49"/>
      <c r="K1245" s="50"/>
      <c r="L1245" s="50"/>
      <c r="M1245" s="50"/>
      <c r="N1245" s="50"/>
      <c r="O1245" s="50"/>
      <c r="P1245" s="50"/>
      <c r="Q1245" s="50"/>
      <c r="R1245" s="50"/>
      <c r="S1245" s="50"/>
      <c r="T1245" s="50"/>
      <c r="U1245" s="51"/>
      <c r="V1245" s="52"/>
      <c r="W1245" s="53"/>
      <c r="X1245" s="53"/>
      <c r="Y1245" s="53"/>
      <c r="Z1245" s="53"/>
      <c r="AA1245" s="48"/>
      <c r="AB1245" s="54"/>
      <c r="AC1245" s="54"/>
      <c r="AD1245" s="54"/>
      <c r="AE1245" s="54"/>
      <c r="AF1245" s="54"/>
      <c r="AG1245" s="54"/>
      <c r="AH1245" s="54"/>
      <c r="AI1245" s="54"/>
      <c r="AJ1245" s="49"/>
      <c r="AK1245" s="48"/>
      <c r="AL1245" s="54"/>
      <c r="AM1245" s="54"/>
      <c r="AN1245" s="54"/>
      <c r="AO1245" s="54"/>
      <c r="AP1245" s="54"/>
      <c r="AQ1245" s="54"/>
      <c r="AR1245" s="54"/>
      <c r="AS1245" s="54"/>
      <c r="AT1245" s="54"/>
      <c r="AU1245" s="54"/>
      <c r="AV1245" s="54"/>
      <c r="AW1245" s="54"/>
      <c r="AX1245" s="54"/>
      <c r="AY1245" s="54"/>
      <c r="AZ1245" s="54"/>
      <c r="BA1245" s="54"/>
      <c r="BB1245" s="54"/>
      <c r="BC1245" s="54"/>
      <c r="BD1245" s="54"/>
      <c r="BE1245" s="54"/>
      <c r="BF1245" s="54"/>
      <c r="BG1245" s="54"/>
      <c r="BH1245" s="54"/>
      <c r="BI1245" s="54"/>
      <c r="BJ1245" s="54"/>
      <c r="BK1245" s="54"/>
      <c r="BL1245" s="54"/>
      <c r="BM1245" s="54"/>
      <c r="BN1245" s="54"/>
      <c r="BO1245" s="54"/>
      <c r="BP1245" s="54"/>
      <c r="BQ1245" s="54"/>
      <c r="BR1245" s="54"/>
      <c r="BS1245" s="54"/>
      <c r="BT1245" s="54"/>
      <c r="BU1245" s="54"/>
      <c r="BV1245" s="54"/>
      <c r="BW1245" s="54"/>
      <c r="BX1245" s="49"/>
      <c r="BY1245" s="55"/>
      <c r="BZ1245" s="8"/>
      <c r="CE1245" s="12" t="str">
        <f t="shared" si="991"/>
        <v/>
      </c>
      <c r="CG1245" s="77" t="str">
        <f t="shared" si="992"/>
        <v/>
      </c>
      <c r="CH1245" s="80" t="str">
        <f t="shared" si="993"/>
        <v/>
      </c>
      <c r="CL1245" s="12" t="str">
        <f t="shared" si="994"/>
        <v/>
      </c>
      <c r="CM1245" s="12" t="str">
        <f t="shared" si="995"/>
        <v/>
      </c>
      <c r="CN1245" s="12" t="str" cm="1">
        <f t="array" ref="CN1245">IF(OR($CE1245="", $CG$3=""), "", IF(IFERROR(INDEX($K1245:$T1245, $CK1245, MATCH(CN$3, $K$3:$T$3, 0)), "")="", $CC$4, $CC$3))</f>
        <v/>
      </c>
      <c r="CO1245" s="12" t="str" cm="1">
        <f t="array" ref="CO1245">IF(OR($CE1245="", $CG$3=""), "", IF(IFERROR(INDEX($AA1245:$AJ1245, $CK1245, MATCH(CO$3, $AA$3:$AJ$3, 0)), "")="", $CC$4, $CC$3))</f>
        <v/>
      </c>
      <c r="CP1245" s="12" t="str">
        <f>IF(OR($CE1245="", $CG$3=""), "", IF(CP$3='Property List &amp; Features'!$BG$9, $CC$3, IF(CP$3=$I1245, $CC$3, $CC$4)))</f>
        <v/>
      </c>
      <c r="CQ1245" s="12" t="str">
        <f>IF(OR($CE1245="", $CG$3=""), "", IF(CQ$3='Property List &amp; Features'!$BG$9, $CC$3, IF(CQ$3=$J1245, $CC$3, $CC$4)))</f>
        <v/>
      </c>
      <c r="CR1245" s="12" t="str">
        <f t="shared" si="996"/>
        <v/>
      </c>
      <c r="CS1245" s="12" t="str">
        <f t="shared" si="997"/>
        <v/>
      </c>
      <c r="CT1245" s="12" t="str">
        <f t="shared" si="998"/>
        <v/>
      </c>
      <c r="CU1245" s="12" t="str">
        <f t="shared" si="999"/>
        <v/>
      </c>
      <c r="CV1245" s="12" t="str">
        <f t="shared" si="1000"/>
        <v/>
      </c>
      <c r="CW1245" s="12" t="str">
        <f t="shared" si="1022"/>
        <v/>
      </c>
      <c r="CX1245" s="12" t="str">
        <f t="shared" si="1023"/>
        <v/>
      </c>
      <c r="CY1245" s="12" t="str">
        <f t="shared" si="1024"/>
        <v/>
      </c>
      <c r="CZ1245" s="12" t="str">
        <f t="shared" si="1025"/>
        <v/>
      </c>
      <c r="DA1245" s="12" t="str">
        <f t="shared" si="1026"/>
        <v/>
      </c>
      <c r="DB1245" s="12" t="str">
        <f t="shared" si="1027"/>
        <v/>
      </c>
      <c r="DC1245" s="12" t="str">
        <f t="shared" si="1028"/>
        <v/>
      </c>
      <c r="DD1245" s="12" t="str">
        <f t="shared" si="1029"/>
        <v/>
      </c>
      <c r="DE1245" s="12" t="str">
        <f t="shared" si="1030"/>
        <v/>
      </c>
      <c r="DF1245" s="12" t="str">
        <f t="shared" si="1031"/>
        <v/>
      </c>
      <c r="DG1245" s="12" t="str">
        <f t="shared" si="1032"/>
        <v/>
      </c>
      <c r="DH1245" s="12" t="str">
        <f t="shared" si="1033"/>
        <v/>
      </c>
      <c r="DI1245" s="12" t="str">
        <f t="shared" si="1034"/>
        <v/>
      </c>
      <c r="DJ1245" s="12" t="str">
        <f t="shared" si="1035"/>
        <v/>
      </c>
      <c r="DK1245" s="12" t="str">
        <f t="shared" si="1036"/>
        <v/>
      </c>
      <c r="DL1245" s="12" t="str">
        <f t="shared" si="1037"/>
        <v/>
      </c>
      <c r="DM1245" s="12" t="str">
        <f t="shared" si="1038"/>
        <v/>
      </c>
      <c r="DN1245" s="12" t="str">
        <f t="shared" si="1039"/>
        <v/>
      </c>
      <c r="DO1245" s="12" t="str">
        <f t="shared" si="1040"/>
        <v/>
      </c>
      <c r="DP1245" s="12" t="str">
        <f t="shared" si="1041"/>
        <v/>
      </c>
      <c r="DQ1245" s="12" t="str">
        <f t="shared" si="1042"/>
        <v/>
      </c>
      <c r="DR1245" s="12" t="str">
        <f t="shared" si="1004"/>
        <v/>
      </c>
      <c r="DS1245" s="12" t="str">
        <f t="shared" si="1005"/>
        <v/>
      </c>
      <c r="DT1245" s="12" t="str">
        <f t="shared" si="1006"/>
        <v/>
      </c>
      <c r="DU1245" s="12" t="str">
        <f t="shared" si="1007"/>
        <v/>
      </c>
      <c r="DV1245" s="12" t="str">
        <f t="shared" si="1008"/>
        <v/>
      </c>
      <c r="DW1245" s="12" t="str">
        <f t="shared" si="1009"/>
        <v/>
      </c>
      <c r="DX1245" s="12" t="str">
        <f t="shared" si="1010"/>
        <v/>
      </c>
      <c r="DY1245" s="12" t="str">
        <f t="shared" si="1011"/>
        <v/>
      </c>
      <c r="DZ1245" s="12" t="str">
        <f t="shared" si="1012"/>
        <v/>
      </c>
      <c r="EA1245" s="12" t="str">
        <f t="shared" si="1013"/>
        <v/>
      </c>
      <c r="EB1245" s="12" t="str">
        <f t="shared" si="1014"/>
        <v/>
      </c>
      <c r="EC1245" s="12" t="str">
        <f t="shared" si="1015"/>
        <v/>
      </c>
      <c r="ED1245" s="12" t="str">
        <f t="shared" si="1016"/>
        <v/>
      </c>
      <c r="EE1245" s="12" t="str">
        <f t="shared" si="1017"/>
        <v/>
      </c>
      <c r="EF1245" s="12" t="str">
        <f t="shared" si="1018"/>
        <v/>
      </c>
      <c r="EG1245" s="12" t="str">
        <f t="shared" si="1019"/>
        <v/>
      </c>
      <c r="EH1245" s="12" t="str">
        <f t="shared" si="1020"/>
        <v/>
      </c>
      <c r="EI1245" s="12" t="str">
        <f t="shared" si="1021"/>
        <v/>
      </c>
      <c r="EK1245" s="83" t="str">
        <f t="shared" si="1001"/>
        <v/>
      </c>
      <c r="EM1245" s="12" t="str">
        <f t="shared" si="1002"/>
        <v/>
      </c>
      <c r="EO1245" s="12" t="str">
        <f t="shared" si="1003"/>
        <v/>
      </c>
      <c r="EQ1245" s="12" t="str">
        <f>IF($EO1245="", "", IF($EQ$8=$EQ$6, COUNTIF($EO$11:$EO$2510, "&gt;"&amp;$EO1245)+1+COUNTIF($EO$11:$EO1245, $EO1245)-1, COUNTIF($EO$11:$EO$2510, "&lt;"&amp;$EO1245)+1+COUNTIF($EO$11:$EO1245, $EO1245)-1))</f>
        <v/>
      </c>
    </row>
    <row r="1246" spans="1:147" x14ac:dyDescent="0.55000000000000004">
      <c r="A1246" s="8"/>
      <c r="B1246" s="12" t="str">
        <f>IF($D1246="", "", COUNTIF($D$11:$D1246, $D1246))</f>
        <v/>
      </c>
      <c r="C1246" s="8"/>
      <c r="D1246" s="45"/>
      <c r="E1246" s="46"/>
      <c r="F1246" s="47"/>
      <c r="G1246" s="54"/>
      <c r="H1246" s="54"/>
      <c r="I1246" s="48"/>
      <c r="J1246" s="49"/>
      <c r="K1246" s="50"/>
      <c r="L1246" s="50"/>
      <c r="M1246" s="50"/>
      <c r="N1246" s="50"/>
      <c r="O1246" s="50"/>
      <c r="P1246" s="50"/>
      <c r="Q1246" s="50"/>
      <c r="R1246" s="50"/>
      <c r="S1246" s="50"/>
      <c r="T1246" s="50"/>
      <c r="U1246" s="51"/>
      <c r="V1246" s="52"/>
      <c r="W1246" s="53"/>
      <c r="X1246" s="53"/>
      <c r="Y1246" s="53"/>
      <c r="Z1246" s="53"/>
      <c r="AA1246" s="48"/>
      <c r="AB1246" s="54"/>
      <c r="AC1246" s="54"/>
      <c r="AD1246" s="54"/>
      <c r="AE1246" s="54"/>
      <c r="AF1246" s="54"/>
      <c r="AG1246" s="54"/>
      <c r="AH1246" s="54"/>
      <c r="AI1246" s="54"/>
      <c r="AJ1246" s="49"/>
      <c r="AK1246" s="48"/>
      <c r="AL1246" s="54"/>
      <c r="AM1246" s="54"/>
      <c r="AN1246" s="54"/>
      <c r="AO1246" s="54"/>
      <c r="AP1246" s="54"/>
      <c r="AQ1246" s="54"/>
      <c r="AR1246" s="54"/>
      <c r="AS1246" s="54"/>
      <c r="AT1246" s="54"/>
      <c r="AU1246" s="54"/>
      <c r="AV1246" s="54"/>
      <c r="AW1246" s="54"/>
      <c r="AX1246" s="54"/>
      <c r="AY1246" s="54"/>
      <c r="AZ1246" s="54"/>
      <c r="BA1246" s="54"/>
      <c r="BB1246" s="54"/>
      <c r="BC1246" s="54"/>
      <c r="BD1246" s="54"/>
      <c r="BE1246" s="54"/>
      <c r="BF1246" s="54"/>
      <c r="BG1246" s="54"/>
      <c r="BH1246" s="54"/>
      <c r="BI1246" s="54"/>
      <c r="BJ1246" s="54"/>
      <c r="BK1246" s="54"/>
      <c r="BL1246" s="54"/>
      <c r="BM1246" s="54"/>
      <c r="BN1246" s="54"/>
      <c r="BO1246" s="54"/>
      <c r="BP1246" s="54"/>
      <c r="BQ1246" s="54"/>
      <c r="BR1246" s="54"/>
      <c r="BS1246" s="54"/>
      <c r="BT1246" s="54"/>
      <c r="BU1246" s="54"/>
      <c r="BV1246" s="54"/>
      <c r="BW1246" s="54"/>
      <c r="BX1246" s="49"/>
      <c r="BY1246" s="55"/>
      <c r="BZ1246" s="8"/>
      <c r="CE1246" s="12" t="str">
        <f t="shared" si="991"/>
        <v/>
      </c>
      <c r="CG1246" s="77" t="str">
        <f t="shared" si="992"/>
        <v/>
      </c>
      <c r="CH1246" s="80" t="str">
        <f t="shared" si="993"/>
        <v/>
      </c>
      <c r="CL1246" s="12" t="str">
        <f t="shared" si="994"/>
        <v/>
      </c>
      <c r="CM1246" s="12" t="str">
        <f t="shared" si="995"/>
        <v/>
      </c>
      <c r="CN1246" s="12" t="str" cm="1">
        <f t="array" ref="CN1246">IF(OR($CE1246="", $CG$3=""), "", IF(IFERROR(INDEX($K1246:$T1246, $CK1246, MATCH(CN$3, $K$3:$T$3, 0)), "")="", $CC$4, $CC$3))</f>
        <v/>
      </c>
      <c r="CO1246" s="12" t="str" cm="1">
        <f t="array" ref="CO1246">IF(OR($CE1246="", $CG$3=""), "", IF(IFERROR(INDEX($AA1246:$AJ1246, $CK1246, MATCH(CO$3, $AA$3:$AJ$3, 0)), "")="", $CC$4, $CC$3))</f>
        <v/>
      </c>
      <c r="CP1246" s="12" t="str">
        <f>IF(OR($CE1246="", $CG$3=""), "", IF(CP$3='Property List &amp; Features'!$BG$9, $CC$3, IF(CP$3=$I1246, $CC$3, $CC$4)))</f>
        <v/>
      </c>
      <c r="CQ1246" s="12" t="str">
        <f>IF(OR($CE1246="", $CG$3=""), "", IF(CQ$3='Property List &amp; Features'!$BG$9, $CC$3, IF(CQ$3=$J1246, $CC$3, $CC$4)))</f>
        <v/>
      </c>
      <c r="CR1246" s="12" t="str">
        <f t="shared" si="996"/>
        <v/>
      </c>
      <c r="CS1246" s="12" t="str">
        <f t="shared" si="997"/>
        <v/>
      </c>
      <c r="CT1246" s="12" t="str">
        <f t="shared" si="998"/>
        <v/>
      </c>
      <c r="CU1246" s="12" t="str">
        <f t="shared" si="999"/>
        <v/>
      </c>
      <c r="CV1246" s="12" t="str">
        <f t="shared" si="1000"/>
        <v/>
      </c>
      <c r="CW1246" s="12" t="str">
        <f t="shared" si="1022"/>
        <v/>
      </c>
      <c r="CX1246" s="12" t="str">
        <f t="shared" si="1023"/>
        <v/>
      </c>
      <c r="CY1246" s="12" t="str">
        <f t="shared" si="1024"/>
        <v/>
      </c>
      <c r="CZ1246" s="12" t="str">
        <f t="shared" si="1025"/>
        <v/>
      </c>
      <c r="DA1246" s="12" t="str">
        <f t="shared" si="1026"/>
        <v/>
      </c>
      <c r="DB1246" s="12" t="str">
        <f t="shared" si="1027"/>
        <v/>
      </c>
      <c r="DC1246" s="12" t="str">
        <f t="shared" si="1028"/>
        <v/>
      </c>
      <c r="DD1246" s="12" t="str">
        <f t="shared" si="1029"/>
        <v/>
      </c>
      <c r="DE1246" s="12" t="str">
        <f t="shared" si="1030"/>
        <v/>
      </c>
      <c r="DF1246" s="12" t="str">
        <f t="shared" si="1031"/>
        <v/>
      </c>
      <c r="DG1246" s="12" t="str">
        <f t="shared" si="1032"/>
        <v/>
      </c>
      <c r="DH1246" s="12" t="str">
        <f t="shared" si="1033"/>
        <v/>
      </c>
      <c r="DI1246" s="12" t="str">
        <f t="shared" si="1034"/>
        <v/>
      </c>
      <c r="DJ1246" s="12" t="str">
        <f t="shared" si="1035"/>
        <v/>
      </c>
      <c r="DK1246" s="12" t="str">
        <f t="shared" si="1036"/>
        <v/>
      </c>
      <c r="DL1246" s="12" t="str">
        <f t="shared" si="1037"/>
        <v/>
      </c>
      <c r="DM1246" s="12" t="str">
        <f t="shared" si="1038"/>
        <v/>
      </c>
      <c r="DN1246" s="12" t="str">
        <f t="shared" si="1039"/>
        <v/>
      </c>
      <c r="DO1246" s="12" t="str">
        <f t="shared" si="1040"/>
        <v/>
      </c>
      <c r="DP1246" s="12" t="str">
        <f t="shared" si="1041"/>
        <v/>
      </c>
      <c r="DQ1246" s="12" t="str">
        <f t="shared" si="1042"/>
        <v/>
      </c>
      <c r="DR1246" s="12" t="str">
        <f t="shared" si="1004"/>
        <v/>
      </c>
      <c r="DS1246" s="12" t="str">
        <f t="shared" si="1005"/>
        <v/>
      </c>
      <c r="DT1246" s="12" t="str">
        <f t="shared" si="1006"/>
        <v/>
      </c>
      <c r="DU1246" s="12" t="str">
        <f t="shared" si="1007"/>
        <v/>
      </c>
      <c r="DV1246" s="12" t="str">
        <f t="shared" si="1008"/>
        <v/>
      </c>
      <c r="DW1246" s="12" t="str">
        <f t="shared" si="1009"/>
        <v/>
      </c>
      <c r="DX1246" s="12" t="str">
        <f t="shared" si="1010"/>
        <v/>
      </c>
      <c r="DY1246" s="12" t="str">
        <f t="shared" si="1011"/>
        <v/>
      </c>
      <c r="DZ1246" s="12" t="str">
        <f t="shared" si="1012"/>
        <v/>
      </c>
      <c r="EA1246" s="12" t="str">
        <f t="shared" si="1013"/>
        <v/>
      </c>
      <c r="EB1246" s="12" t="str">
        <f t="shared" si="1014"/>
        <v/>
      </c>
      <c r="EC1246" s="12" t="str">
        <f t="shared" si="1015"/>
        <v/>
      </c>
      <c r="ED1246" s="12" t="str">
        <f t="shared" si="1016"/>
        <v/>
      </c>
      <c r="EE1246" s="12" t="str">
        <f t="shared" si="1017"/>
        <v/>
      </c>
      <c r="EF1246" s="12" t="str">
        <f t="shared" si="1018"/>
        <v/>
      </c>
      <c r="EG1246" s="12" t="str">
        <f t="shared" si="1019"/>
        <v/>
      </c>
      <c r="EH1246" s="12" t="str">
        <f t="shared" si="1020"/>
        <v/>
      </c>
      <c r="EI1246" s="12" t="str">
        <f t="shared" si="1021"/>
        <v/>
      </c>
      <c r="EK1246" s="83" t="str">
        <f t="shared" si="1001"/>
        <v/>
      </c>
      <c r="EM1246" s="12" t="str">
        <f t="shared" si="1002"/>
        <v/>
      </c>
      <c r="EO1246" s="12" t="str">
        <f t="shared" si="1003"/>
        <v/>
      </c>
      <c r="EQ1246" s="12" t="str">
        <f>IF($EO1246="", "", IF($EQ$8=$EQ$6, COUNTIF($EO$11:$EO$2510, "&gt;"&amp;$EO1246)+1+COUNTIF($EO$11:$EO1246, $EO1246)-1, COUNTIF($EO$11:$EO$2510, "&lt;"&amp;$EO1246)+1+COUNTIF($EO$11:$EO1246, $EO1246)-1))</f>
        <v/>
      </c>
    </row>
    <row r="1247" spans="1:147" x14ac:dyDescent="0.55000000000000004">
      <c r="A1247" s="8"/>
      <c r="B1247" s="12" t="str">
        <f>IF($D1247="", "", COUNTIF($D$11:$D1247, $D1247))</f>
        <v/>
      </c>
      <c r="C1247" s="8"/>
      <c r="D1247" s="45"/>
      <c r="E1247" s="46"/>
      <c r="F1247" s="47"/>
      <c r="G1247" s="54"/>
      <c r="H1247" s="54"/>
      <c r="I1247" s="48"/>
      <c r="J1247" s="49"/>
      <c r="K1247" s="50"/>
      <c r="L1247" s="50"/>
      <c r="M1247" s="50"/>
      <c r="N1247" s="50"/>
      <c r="O1247" s="50"/>
      <c r="P1247" s="50"/>
      <c r="Q1247" s="50"/>
      <c r="R1247" s="50"/>
      <c r="S1247" s="50"/>
      <c r="T1247" s="50"/>
      <c r="U1247" s="51"/>
      <c r="V1247" s="52"/>
      <c r="W1247" s="53"/>
      <c r="X1247" s="53"/>
      <c r="Y1247" s="53"/>
      <c r="Z1247" s="53"/>
      <c r="AA1247" s="48"/>
      <c r="AB1247" s="54"/>
      <c r="AC1247" s="54"/>
      <c r="AD1247" s="54"/>
      <c r="AE1247" s="54"/>
      <c r="AF1247" s="54"/>
      <c r="AG1247" s="54"/>
      <c r="AH1247" s="54"/>
      <c r="AI1247" s="54"/>
      <c r="AJ1247" s="49"/>
      <c r="AK1247" s="48"/>
      <c r="AL1247" s="54"/>
      <c r="AM1247" s="54"/>
      <c r="AN1247" s="54"/>
      <c r="AO1247" s="54"/>
      <c r="AP1247" s="54"/>
      <c r="AQ1247" s="54"/>
      <c r="AR1247" s="54"/>
      <c r="AS1247" s="54"/>
      <c r="AT1247" s="54"/>
      <c r="AU1247" s="54"/>
      <c r="AV1247" s="54"/>
      <c r="AW1247" s="54"/>
      <c r="AX1247" s="54"/>
      <c r="AY1247" s="54"/>
      <c r="AZ1247" s="54"/>
      <c r="BA1247" s="54"/>
      <c r="BB1247" s="54"/>
      <c r="BC1247" s="54"/>
      <c r="BD1247" s="54"/>
      <c r="BE1247" s="54"/>
      <c r="BF1247" s="54"/>
      <c r="BG1247" s="54"/>
      <c r="BH1247" s="54"/>
      <c r="BI1247" s="54"/>
      <c r="BJ1247" s="54"/>
      <c r="BK1247" s="54"/>
      <c r="BL1247" s="54"/>
      <c r="BM1247" s="54"/>
      <c r="BN1247" s="54"/>
      <c r="BO1247" s="54"/>
      <c r="BP1247" s="54"/>
      <c r="BQ1247" s="54"/>
      <c r="BR1247" s="54"/>
      <c r="BS1247" s="54"/>
      <c r="BT1247" s="54"/>
      <c r="BU1247" s="54"/>
      <c r="BV1247" s="54"/>
      <c r="BW1247" s="54"/>
      <c r="BX1247" s="49"/>
      <c r="BY1247" s="55"/>
      <c r="BZ1247" s="8"/>
      <c r="CE1247" s="12" t="str">
        <f t="shared" si="991"/>
        <v/>
      </c>
      <c r="CG1247" s="77" t="str">
        <f t="shared" si="992"/>
        <v/>
      </c>
      <c r="CH1247" s="80" t="str">
        <f t="shared" si="993"/>
        <v/>
      </c>
      <c r="CL1247" s="12" t="str">
        <f t="shared" si="994"/>
        <v/>
      </c>
      <c r="CM1247" s="12" t="str">
        <f t="shared" si="995"/>
        <v/>
      </c>
      <c r="CN1247" s="12" t="str" cm="1">
        <f t="array" ref="CN1247">IF(OR($CE1247="", $CG$3=""), "", IF(IFERROR(INDEX($K1247:$T1247, $CK1247, MATCH(CN$3, $K$3:$T$3, 0)), "")="", $CC$4, $CC$3))</f>
        <v/>
      </c>
      <c r="CO1247" s="12" t="str" cm="1">
        <f t="array" ref="CO1247">IF(OR($CE1247="", $CG$3=""), "", IF(IFERROR(INDEX($AA1247:$AJ1247, $CK1247, MATCH(CO$3, $AA$3:$AJ$3, 0)), "")="", $CC$4, $CC$3))</f>
        <v/>
      </c>
      <c r="CP1247" s="12" t="str">
        <f>IF(OR($CE1247="", $CG$3=""), "", IF(CP$3='Property List &amp; Features'!$BG$9, $CC$3, IF(CP$3=$I1247, $CC$3, $CC$4)))</f>
        <v/>
      </c>
      <c r="CQ1247" s="12" t="str">
        <f>IF(OR($CE1247="", $CG$3=""), "", IF(CQ$3='Property List &amp; Features'!$BG$9, $CC$3, IF(CQ$3=$J1247, $CC$3, $CC$4)))</f>
        <v/>
      </c>
      <c r="CR1247" s="12" t="str">
        <f t="shared" si="996"/>
        <v/>
      </c>
      <c r="CS1247" s="12" t="str">
        <f t="shared" si="997"/>
        <v/>
      </c>
      <c r="CT1247" s="12" t="str">
        <f t="shared" si="998"/>
        <v/>
      </c>
      <c r="CU1247" s="12" t="str">
        <f t="shared" si="999"/>
        <v/>
      </c>
      <c r="CV1247" s="12" t="str">
        <f t="shared" si="1000"/>
        <v/>
      </c>
      <c r="CW1247" s="12" t="str">
        <f t="shared" si="1022"/>
        <v/>
      </c>
      <c r="CX1247" s="12" t="str">
        <f t="shared" si="1023"/>
        <v/>
      </c>
      <c r="CY1247" s="12" t="str">
        <f t="shared" si="1024"/>
        <v/>
      </c>
      <c r="CZ1247" s="12" t="str">
        <f t="shared" si="1025"/>
        <v/>
      </c>
      <c r="DA1247" s="12" t="str">
        <f t="shared" si="1026"/>
        <v/>
      </c>
      <c r="DB1247" s="12" t="str">
        <f t="shared" si="1027"/>
        <v/>
      </c>
      <c r="DC1247" s="12" t="str">
        <f t="shared" si="1028"/>
        <v/>
      </c>
      <c r="DD1247" s="12" t="str">
        <f t="shared" si="1029"/>
        <v/>
      </c>
      <c r="DE1247" s="12" t="str">
        <f t="shared" si="1030"/>
        <v/>
      </c>
      <c r="DF1247" s="12" t="str">
        <f t="shared" si="1031"/>
        <v/>
      </c>
      <c r="DG1247" s="12" t="str">
        <f t="shared" si="1032"/>
        <v/>
      </c>
      <c r="DH1247" s="12" t="str">
        <f t="shared" si="1033"/>
        <v/>
      </c>
      <c r="DI1247" s="12" t="str">
        <f t="shared" si="1034"/>
        <v/>
      </c>
      <c r="DJ1247" s="12" t="str">
        <f t="shared" si="1035"/>
        <v/>
      </c>
      <c r="DK1247" s="12" t="str">
        <f t="shared" si="1036"/>
        <v/>
      </c>
      <c r="DL1247" s="12" t="str">
        <f t="shared" si="1037"/>
        <v/>
      </c>
      <c r="DM1247" s="12" t="str">
        <f t="shared" si="1038"/>
        <v/>
      </c>
      <c r="DN1247" s="12" t="str">
        <f t="shared" si="1039"/>
        <v/>
      </c>
      <c r="DO1247" s="12" t="str">
        <f t="shared" si="1040"/>
        <v/>
      </c>
      <c r="DP1247" s="12" t="str">
        <f t="shared" si="1041"/>
        <v/>
      </c>
      <c r="DQ1247" s="12" t="str">
        <f t="shared" si="1042"/>
        <v/>
      </c>
      <c r="DR1247" s="12" t="str">
        <f t="shared" si="1004"/>
        <v/>
      </c>
      <c r="DS1247" s="12" t="str">
        <f t="shared" si="1005"/>
        <v/>
      </c>
      <c r="DT1247" s="12" t="str">
        <f t="shared" si="1006"/>
        <v/>
      </c>
      <c r="DU1247" s="12" t="str">
        <f t="shared" si="1007"/>
        <v/>
      </c>
      <c r="DV1247" s="12" t="str">
        <f t="shared" si="1008"/>
        <v/>
      </c>
      <c r="DW1247" s="12" t="str">
        <f t="shared" si="1009"/>
        <v/>
      </c>
      <c r="DX1247" s="12" t="str">
        <f t="shared" si="1010"/>
        <v/>
      </c>
      <c r="DY1247" s="12" t="str">
        <f t="shared" si="1011"/>
        <v/>
      </c>
      <c r="DZ1247" s="12" t="str">
        <f t="shared" si="1012"/>
        <v/>
      </c>
      <c r="EA1247" s="12" t="str">
        <f t="shared" si="1013"/>
        <v/>
      </c>
      <c r="EB1247" s="12" t="str">
        <f t="shared" si="1014"/>
        <v/>
      </c>
      <c r="EC1247" s="12" t="str">
        <f t="shared" si="1015"/>
        <v/>
      </c>
      <c r="ED1247" s="12" t="str">
        <f t="shared" si="1016"/>
        <v/>
      </c>
      <c r="EE1247" s="12" t="str">
        <f t="shared" si="1017"/>
        <v/>
      </c>
      <c r="EF1247" s="12" t="str">
        <f t="shared" si="1018"/>
        <v/>
      </c>
      <c r="EG1247" s="12" t="str">
        <f t="shared" si="1019"/>
        <v/>
      </c>
      <c r="EH1247" s="12" t="str">
        <f t="shared" si="1020"/>
        <v/>
      </c>
      <c r="EI1247" s="12" t="str">
        <f t="shared" si="1021"/>
        <v/>
      </c>
      <c r="EK1247" s="83" t="str">
        <f t="shared" si="1001"/>
        <v/>
      </c>
      <c r="EM1247" s="12" t="str">
        <f t="shared" si="1002"/>
        <v/>
      </c>
      <c r="EO1247" s="12" t="str">
        <f t="shared" si="1003"/>
        <v/>
      </c>
      <c r="EQ1247" s="12" t="str">
        <f>IF($EO1247="", "", IF($EQ$8=$EQ$6, COUNTIF($EO$11:$EO$2510, "&gt;"&amp;$EO1247)+1+COUNTIF($EO$11:$EO1247, $EO1247)-1, COUNTIF($EO$11:$EO$2510, "&lt;"&amp;$EO1247)+1+COUNTIF($EO$11:$EO1247, $EO1247)-1))</f>
        <v/>
      </c>
    </row>
    <row r="1248" spans="1:147" x14ac:dyDescent="0.55000000000000004">
      <c r="A1248" s="8"/>
      <c r="B1248" s="12" t="str">
        <f>IF($D1248="", "", COUNTIF($D$11:$D1248, $D1248))</f>
        <v/>
      </c>
      <c r="C1248" s="8"/>
      <c r="D1248" s="45"/>
      <c r="E1248" s="46"/>
      <c r="F1248" s="47"/>
      <c r="G1248" s="54"/>
      <c r="H1248" s="54"/>
      <c r="I1248" s="48"/>
      <c r="J1248" s="49"/>
      <c r="K1248" s="50"/>
      <c r="L1248" s="50"/>
      <c r="M1248" s="50"/>
      <c r="N1248" s="50"/>
      <c r="O1248" s="50"/>
      <c r="P1248" s="50"/>
      <c r="Q1248" s="50"/>
      <c r="R1248" s="50"/>
      <c r="S1248" s="50"/>
      <c r="T1248" s="50"/>
      <c r="U1248" s="51"/>
      <c r="V1248" s="52"/>
      <c r="W1248" s="53"/>
      <c r="X1248" s="53"/>
      <c r="Y1248" s="53"/>
      <c r="Z1248" s="53"/>
      <c r="AA1248" s="48"/>
      <c r="AB1248" s="54"/>
      <c r="AC1248" s="54"/>
      <c r="AD1248" s="54"/>
      <c r="AE1248" s="54"/>
      <c r="AF1248" s="54"/>
      <c r="AG1248" s="54"/>
      <c r="AH1248" s="54"/>
      <c r="AI1248" s="54"/>
      <c r="AJ1248" s="49"/>
      <c r="AK1248" s="48"/>
      <c r="AL1248" s="54"/>
      <c r="AM1248" s="54"/>
      <c r="AN1248" s="54"/>
      <c r="AO1248" s="54"/>
      <c r="AP1248" s="54"/>
      <c r="AQ1248" s="54"/>
      <c r="AR1248" s="54"/>
      <c r="AS1248" s="54"/>
      <c r="AT1248" s="54"/>
      <c r="AU1248" s="54"/>
      <c r="AV1248" s="54"/>
      <c r="AW1248" s="54"/>
      <c r="AX1248" s="54"/>
      <c r="AY1248" s="54"/>
      <c r="AZ1248" s="54"/>
      <c r="BA1248" s="54"/>
      <c r="BB1248" s="54"/>
      <c r="BC1248" s="54"/>
      <c r="BD1248" s="54"/>
      <c r="BE1248" s="54"/>
      <c r="BF1248" s="54"/>
      <c r="BG1248" s="54"/>
      <c r="BH1248" s="54"/>
      <c r="BI1248" s="54"/>
      <c r="BJ1248" s="54"/>
      <c r="BK1248" s="54"/>
      <c r="BL1248" s="54"/>
      <c r="BM1248" s="54"/>
      <c r="BN1248" s="54"/>
      <c r="BO1248" s="54"/>
      <c r="BP1248" s="54"/>
      <c r="BQ1248" s="54"/>
      <c r="BR1248" s="54"/>
      <c r="BS1248" s="54"/>
      <c r="BT1248" s="54"/>
      <c r="BU1248" s="54"/>
      <c r="BV1248" s="54"/>
      <c r="BW1248" s="54"/>
      <c r="BX1248" s="49"/>
      <c r="BY1248" s="55"/>
      <c r="BZ1248" s="8"/>
      <c r="CE1248" s="12" t="str">
        <f t="shared" si="991"/>
        <v/>
      </c>
      <c r="CG1248" s="77" t="str">
        <f t="shared" si="992"/>
        <v/>
      </c>
      <c r="CH1248" s="80" t="str">
        <f t="shared" si="993"/>
        <v/>
      </c>
      <c r="CL1248" s="12" t="str">
        <f t="shared" si="994"/>
        <v/>
      </c>
      <c r="CM1248" s="12" t="str">
        <f t="shared" si="995"/>
        <v/>
      </c>
      <c r="CN1248" s="12" t="str" cm="1">
        <f t="array" ref="CN1248">IF(OR($CE1248="", $CG$3=""), "", IF(IFERROR(INDEX($K1248:$T1248, $CK1248, MATCH(CN$3, $K$3:$T$3, 0)), "")="", $CC$4, $CC$3))</f>
        <v/>
      </c>
      <c r="CO1248" s="12" t="str" cm="1">
        <f t="array" ref="CO1248">IF(OR($CE1248="", $CG$3=""), "", IF(IFERROR(INDEX($AA1248:$AJ1248, $CK1248, MATCH(CO$3, $AA$3:$AJ$3, 0)), "")="", $CC$4, $CC$3))</f>
        <v/>
      </c>
      <c r="CP1248" s="12" t="str">
        <f>IF(OR($CE1248="", $CG$3=""), "", IF(CP$3='Property List &amp; Features'!$BG$9, $CC$3, IF(CP$3=$I1248, $CC$3, $CC$4)))</f>
        <v/>
      </c>
      <c r="CQ1248" s="12" t="str">
        <f>IF(OR($CE1248="", $CG$3=""), "", IF(CQ$3='Property List &amp; Features'!$BG$9, $CC$3, IF(CQ$3=$J1248, $CC$3, $CC$4)))</f>
        <v/>
      </c>
      <c r="CR1248" s="12" t="str">
        <f t="shared" si="996"/>
        <v/>
      </c>
      <c r="CS1248" s="12" t="str">
        <f t="shared" si="997"/>
        <v/>
      </c>
      <c r="CT1248" s="12" t="str">
        <f t="shared" si="998"/>
        <v/>
      </c>
      <c r="CU1248" s="12" t="str">
        <f t="shared" si="999"/>
        <v/>
      </c>
      <c r="CV1248" s="12" t="str">
        <f t="shared" si="1000"/>
        <v/>
      </c>
      <c r="CW1248" s="12" t="str">
        <f t="shared" si="1022"/>
        <v/>
      </c>
      <c r="CX1248" s="12" t="str">
        <f t="shared" si="1023"/>
        <v/>
      </c>
      <c r="CY1248" s="12" t="str">
        <f t="shared" si="1024"/>
        <v/>
      </c>
      <c r="CZ1248" s="12" t="str">
        <f t="shared" si="1025"/>
        <v/>
      </c>
      <c r="DA1248" s="12" t="str">
        <f t="shared" si="1026"/>
        <v/>
      </c>
      <c r="DB1248" s="12" t="str">
        <f t="shared" si="1027"/>
        <v/>
      </c>
      <c r="DC1248" s="12" t="str">
        <f t="shared" si="1028"/>
        <v/>
      </c>
      <c r="DD1248" s="12" t="str">
        <f t="shared" si="1029"/>
        <v/>
      </c>
      <c r="DE1248" s="12" t="str">
        <f t="shared" si="1030"/>
        <v/>
      </c>
      <c r="DF1248" s="12" t="str">
        <f t="shared" si="1031"/>
        <v/>
      </c>
      <c r="DG1248" s="12" t="str">
        <f t="shared" si="1032"/>
        <v/>
      </c>
      <c r="DH1248" s="12" t="str">
        <f t="shared" si="1033"/>
        <v/>
      </c>
      <c r="DI1248" s="12" t="str">
        <f t="shared" si="1034"/>
        <v/>
      </c>
      <c r="DJ1248" s="12" t="str">
        <f t="shared" si="1035"/>
        <v/>
      </c>
      <c r="DK1248" s="12" t="str">
        <f t="shared" si="1036"/>
        <v/>
      </c>
      <c r="DL1248" s="12" t="str">
        <f t="shared" si="1037"/>
        <v/>
      </c>
      <c r="DM1248" s="12" t="str">
        <f t="shared" si="1038"/>
        <v/>
      </c>
      <c r="DN1248" s="12" t="str">
        <f t="shared" si="1039"/>
        <v/>
      </c>
      <c r="DO1248" s="12" t="str">
        <f t="shared" si="1040"/>
        <v/>
      </c>
      <c r="DP1248" s="12" t="str">
        <f t="shared" si="1041"/>
        <v/>
      </c>
      <c r="DQ1248" s="12" t="str">
        <f t="shared" si="1042"/>
        <v/>
      </c>
      <c r="DR1248" s="12" t="str">
        <f t="shared" si="1004"/>
        <v/>
      </c>
      <c r="DS1248" s="12" t="str">
        <f t="shared" si="1005"/>
        <v/>
      </c>
      <c r="DT1248" s="12" t="str">
        <f t="shared" si="1006"/>
        <v/>
      </c>
      <c r="DU1248" s="12" t="str">
        <f t="shared" si="1007"/>
        <v/>
      </c>
      <c r="DV1248" s="12" t="str">
        <f t="shared" si="1008"/>
        <v/>
      </c>
      <c r="DW1248" s="12" t="str">
        <f t="shared" si="1009"/>
        <v/>
      </c>
      <c r="DX1248" s="12" t="str">
        <f t="shared" si="1010"/>
        <v/>
      </c>
      <c r="DY1248" s="12" t="str">
        <f t="shared" si="1011"/>
        <v/>
      </c>
      <c r="DZ1248" s="12" t="str">
        <f t="shared" si="1012"/>
        <v/>
      </c>
      <c r="EA1248" s="12" t="str">
        <f t="shared" si="1013"/>
        <v/>
      </c>
      <c r="EB1248" s="12" t="str">
        <f t="shared" si="1014"/>
        <v/>
      </c>
      <c r="EC1248" s="12" t="str">
        <f t="shared" si="1015"/>
        <v/>
      </c>
      <c r="ED1248" s="12" t="str">
        <f t="shared" si="1016"/>
        <v/>
      </c>
      <c r="EE1248" s="12" t="str">
        <f t="shared" si="1017"/>
        <v/>
      </c>
      <c r="EF1248" s="12" t="str">
        <f t="shared" si="1018"/>
        <v/>
      </c>
      <c r="EG1248" s="12" t="str">
        <f t="shared" si="1019"/>
        <v/>
      </c>
      <c r="EH1248" s="12" t="str">
        <f t="shared" si="1020"/>
        <v/>
      </c>
      <c r="EI1248" s="12" t="str">
        <f t="shared" si="1021"/>
        <v/>
      </c>
      <c r="EK1248" s="83" t="str">
        <f t="shared" si="1001"/>
        <v/>
      </c>
      <c r="EM1248" s="12" t="str">
        <f t="shared" si="1002"/>
        <v/>
      </c>
      <c r="EO1248" s="12" t="str">
        <f t="shared" si="1003"/>
        <v/>
      </c>
      <c r="EQ1248" s="12" t="str">
        <f>IF($EO1248="", "", IF($EQ$8=$EQ$6, COUNTIF($EO$11:$EO$2510, "&gt;"&amp;$EO1248)+1+COUNTIF($EO$11:$EO1248, $EO1248)-1, COUNTIF($EO$11:$EO$2510, "&lt;"&amp;$EO1248)+1+COUNTIF($EO$11:$EO1248, $EO1248)-1))</f>
        <v/>
      </c>
    </row>
    <row r="1249" spans="1:147" x14ac:dyDescent="0.55000000000000004">
      <c r="A1249" s="8"/>
      <c r="B1249" s="12" t="str">
        <f>IF($D1249="", "", COUNTIF($D$11:$D1249, $D1249))</f>
        <v/>
      </c>
      <c r="C1249" s="8"/>
      <c r="D1249" s="45"/>
      <c r="E1249" s="46"/>
      <c r="F1249" s="47"/>
      <c r="G1249" s="54"/>
      <c r="H1249" s="54"/>
      <c r="I1249" s="48"/>
      <c r="J1249" s="49"/>
      <c r="K1249" s="50"/>
      <c r="L1249" s="50"/>
      <c r="M1249" s="50"/>
      <c r="N1249" s="50"/>
      <c r="O1249" s="50"/>
      <c r="P1249" s="50"/>
      <c r="Q1249" s="50"/>
      <c r="R1249" s="50"/>
      <c r="S1249" s="50"/>
      <c r="T1249" s="50"/>
      <c r="U1249" s="51"/>
      <c r="V1249" s="52"/>
      <c r="W1249" s="53"/>
      <c r="X1249" s="53"/>
      <c r="Y1249" s="53"/>
      <c r="Z1249" s="53"/>
      <c r="AA1249" s="48"/>
      <c r="AB1249" s="54"/>
      <c r="AC1249" s="54"/>
      <c r="AD1249" s="54"/>
      <c r="AE1249" s="54"/>
      <c r="AF1249" s="54"/>
      <c r="AG1249" s="54"/>
      <c r="AH1249" s="54"/>
      <c r="AI1249" s="54"/>
      <c r="AJ1249" s="49"/>
      <c r="AK1249" s="48"/>
      <c r="AL1249" s="54"/>
      <c r="AM1249" s="54"/>
      <c r="AN1249" s="54"/>
      <c r="AO1249" s="54"/>
      <c r="AP1249" s="54"/>
      <c r="AQ1249" s="54"/>
      <c r="AR1249" s="54"/>
      <c r="AS1249" s="54"/>
      <c r="AT1249" s="54"/>
      <c r="AU1249" s="54"/>
      <c r="AV1249" s="54"/>
      <c r="AW1249" s="54"/>
      <c r="AX1249" s="54"/>
      <c r="AY1249" s="54"/>
      <c r="AZ1249" s="54"/>
      <c r="BA1249" s="54"/>
      <c r="BB1249" s="54"/>
      <c r="BC1249" s="54"/>
      <c r="BD1249" s="54"/>
      <c r="BE1249" s="54"/>
      <c r="BF1249" s="54"/>
      <c r="BG1249" s="54"/>
      <c r="BH1249" s="54"/>
      <c r="BI1249" s="54"/>
      <c r="BJ1249" s="54"/>
      <c r="BK1249" s="54"/>
      <c r="BL1249" s="54"/>
      <c r="BM1249" s="54"/>
      <c r="BN1249" s="54"/>
      <c r="BO1249" s="54"/>
      <c r="BP1249" s="54"/>
      <c r="BQ1249" s="54"/>
      <c r="BR1249" s="54"/>
      <c r="BS1249" s="54"/>
      <c r="BT1249" s="54"/>
      <c r="BU1249" s="54"/>
      <c r="BV1249" s="54"/>
      <c r="BW1249" s="54"/>
      <c r="BX1249" s="49"/>
      <c r="BY1249" s="55"/>
      <c r="BZ1249" s="8"/>
      <c r="CE1249" s="12" t="str">
        <f t="shared" si="991"/>
        <v/>
      </c>
      <c r="CG1249" s="77" t="str">
        <f t="shared" si="992"/>
        <v/>
      </c>
      <c r="CH1249" s="80" t="str">
        <f t="shared" si="993"/>
        <v/>
      </c>
      <c r="CL1249" s="12" t="str">
        <f t="shared" si="994"/>
        <v/>
      </c>
      <c r="CM1249" s="12" t="str">
        <f t="shared" si="995"/>
        <v/>
      </c>
      <c r="CN1249" s="12" t="str" cm="1">
        <f t="array" ref="CN1249">IF(OR($CE1249="", $CG$3=""), "", IF(IFERROR(INDEX($K1249:$T1249, $CK1249, MATCH(CN$3, $K$3:$T$3, 0)), "")="", $CC$4, $CC$3))</f>
        <v/>
      </c>
      <c r="CO1249" s="12" t="str" cm="1">
        <f t="array" ref="CO1249">IF(OR($CE1249="", $CG$3=""), "", IF(IFERROR(INDEX($AA1249:$AJ1249, $CK1249, MATCH(CO$3, $AA$3:$AJ$3, 0)), "")="", $CC$4, $CC$3))</f>
        <v/>
      </c>
      <c r="CP1249" s="12" t="str">
        <f>IF(OR($CE1249="", $CG$3=""), "", IF(CP$3='Property List &amp; Features'!$BG$9, $CC$3, IF(CP$3=$I1249, $CC$3, $CC$4)))</f>
        <v/>
      </c>
      <c r="CQ1249" s="12" t="str">
        <f>IF(OR($CE1249="", $CG$3=""), "", IF(CQ$3='Property List &amp; Features'!$BG$9, $CC$3, IF(CQ$3=$J1249, $CC$3, $CC$4)))</f>
        <v/>
      </c>
      <c r="CR1249" s="12" t="str">
        <f t="shared" si="996"/>
        <v/>
      </c>
      <c r="CS1249" s="12" t="str">
        <f t="shared" si="997"/>
        <v/>
      </c>
      <c r="CT1249" s="12" t="str">
        <f t="shared" si="998"/>
        <v/>
      </c>
      <c r="CU1249" s="12" t="str">
        <f t="shared" si="999"/>
        <v/>
      </c>
      <c r="CV1249" s="12" t="str">
        <f t="shared" si="1000"/>
        <v/>
      </c>
      <c r="CW1249" s="12" t="str">
        <f t="shared" si="1022"/>
        <v/>
      </c>
      <c r="CX1249" s="12" t="str">
        <f t="shared" si="1023"/>
        <v/>
      </c>
      <c r="CY1249" s="12" t="str">
        <f t="shared" si="1024"/>
        <v/>
      </c>
      <c r="CZ1249" s="12" t="str">
        <f t="shared" si="1025"/>
        <v/>
      </c>
      <c r="DA1249" s="12" t="str">
        <f t="shared" si="1026"/>
        <v/>
      </c>
      <c r="DB1249" s="12" t="str">
        <f t="shared" si="1027"/>
        <v/>
      </c>
      <c r="DC1249" s="12" t="str">
        <f t="shared" si="1028"/>
        <v/>
      </c>
      <c r="DD1249" s="12" t="str">
        <f t="shared" si="1029"/>
        <v/>
      </c>
      <c r="DE1249" s="12" t="str">
        <f t="shared" si="1030"/>
        <v/>
      </c>
      <c r="DF1249" s="12" t="str">
        <f t="shared" si="1031"/>
        <v/>
      </c>
      <c r="DG1249" s="12" t="str">
        <f t="shared" si="1032"/>
        <v/>
      </c>
      <c r="DH1249" s="12" t="str">
        <f t="shared" si="1033"/>
        <v/>
      </c>
      <c r="DI1249" s="12" t="str">
        <f t="shared" si="1034"/>
        <v/>
      </c>
      <c r="DJ1249" s="12" t="str">
        <f t="shared" si="1035"/>
        <v/>
      </c>
      <c r="DK1249" s="12" t="str">
        <f t="shared" si="1036"/>
        <v/>
      </c>
      <c r="DL1249" s="12" t="str">
        <f t="shared" si="1037"/>
        <v/>
      </c>
      <c r="DM1249" s="12" t="str">
        <f t="shared" si="1038"/>
        <v/>
      </c>
      <c r="DN1249" s="12" t="str">
        <f t="shared" si="1039"/>
        <v/>
      </c>
      <c r="DO1249" s="12" t="str">
        <f t="shared" si="1040"/>
        <v/>
      </c>
      <c r="DP1249" s="12" t="str">
        <f t="shared" si="1041"/>
        <v/>
      </c>
      <c r="DQ1249" s="12" t="str">
        <f t="shared" si="1042"/>
        <v/>
      </c>
      <c r="DR1249" s="12" t="str">
        <f t="shared" si="1004"/>
        <v/>
      </c>
      <c r="DS1249" s="12" t="str">
        <f t="shared" si="1005"/>
        <v/>
      </c>
      <c r="DT1249" s="12" t="str">
        <f t="shared" si="1006"/>
        <v/>
      </c>
      <c r="DU1249" s="12" t="str">
        <f t="shared" si="1007"/>
        <v/>
      </c>
      <c r="DV1249" s="12" t="str">
        <f t="shared" si="1008"/>
        <v/>
      </c>
      <c r="DW1249" s="12" t="str">
        <f t="shared" si="1009"/>
        <v/>
      </c>
      <c r="DX1249" s="12" t="str">
        <f t="shared" si="1010"/>
        <v/>
      </c>
      <c r="DY1249" s="12" t="str">
        <f t="shared" si="1011"/>
        <v/>
      </c>
      <c r="DZ1249" s="12" t="str">
        <f t="shared" si="1012"/>
        <v/>
      </c>
      <c r="EA1249" s="12" t="str">
        <f t="shared" si="1013"/>
        <v/>
      </c>
      <c r="EB1249" s="12" t="str">
        <f t="shared" si="1014"/>
        <v/>
      </c>
      <c r="EC1249" s="12" t="str">
        <f t="shared" si="1015"/>
        <v/>
      </c>
      <c r="ED1249" s="12" t="str">
        <f t="shared" si="1016"/>
        <v/>
      </c>
      <c r="EE1249" s="12" t="str">
        <f t="shared" si="1017"/>
        <v/>
      </c>
      <c r="EF1249" s="12" t="str">
        <f t="shared" si="1018"/>
        <v/>
      </c>
      <c r="EG1249" s="12" t="str">
        <f t="shared" si="1019"/>
        <v/>
      </c>
      <c r="EH1249" s="12" t="str">
        <f t="shared" si="1020"/>
        <v/>
      </c>
      <c r="EI1249" s="12" t="str">
        <f t="shared" si="1021"/>
        <v/>
      </c>
      <c r="EK1249" s="83" t="str">
        <f t="shared" si="1001"/>
        <v/>
      </c>
      <c r="EM1249" s="12" t="str">
        <f t="shared" si="1002"/>
        <v/>
      </c>
      <c r="EO1249" s="12" t="str">
        <f t="shared" si="1003"/>
        <v/>
      </c>
      <c r="EQ1249" s="12" t="str">
        <f>IF($EO1249="", "", IF($EQ$8=$EQ$6, COUNTIF($EO$11:$EO$2510, "&gt;"&amp;$EO1249)+1+COUNTIF($EO$11:$EO1249, $EO1249)-1, COUNTIF($EO$11:$EO$2510, "&lt;"&amp;$EO1249)+1+COUNTIF($EO$11:$EO1249, $EO1249)-1))</f>
        <v/>
      </c>
    </row>
    <row r="1250" spans="1:147" x14ac:dyDescent="0.55000000000000004">
      <c r="A1250" s="8"/>
      <c r="B1250" s="12" t="str">
        <f>IF($D1250="", "", COUNTIF($D$11:$D1250, $D1250))</f>
        <v/>
      </c>
      <c r="C1250" s="8"/>
      <c r="D1250" s="45"/>
      <c r="E1250" s="46"/>
      <c r="F1250" s="47"/>
      <c r="G1250" s="54"/>
      <c r="H1250" s="54"/>
      <c r="I1250" s="48"/>
      <c r="J1250" s="49"/>
      <c r="K1250" s="50"/>
      <c r="L1250" s="50"/>
      <c r="M1250" s="50"/>
      <c r="N1250" s="50"/>
      <c r="O1250" s="50"/>
      <c r="P1250" s="50"/>
      <c r="Q1250" s="50"/>
      <c r="R1250" s="50"/>
      <c r="S1250" s="50"/>
      <c r="T1250" s="50"/>
      <c r="U1250" s="51"/>
      <c r="V1250" s="52"/>
      <c r="W1250" s="53"/>
      <c r="X1250" s="53"/>
      <c r="Y1250" s="53"/>
      <c r="Z1250" s="53"/>
      <c r="AA1250" s="48"/>
      <c r="AB1250" s="54"/>
      <c r="AC1250" s="54"/>
      <c r="AD1250" s="54"/>
      <c r="AE1250" s="54"/>
      <c r="AF1250" s="54"/>
      <c r="AG1250" s="54"/>
      <c r="AH1250" s="54"/>
      <c r="AI1250" s="54"/>
      <c r="AJ1250" s="49"/>
      <c r="AK1250" s="48"/>
      <c r="AL1250" s="54"/>
      <c r="AM1250" s="54"/>
      <c r="AN1250" s="54"/>
      <c r="AO1250" s="54"/>
      <c r="AP1250" s="54"/>
      <c r="AQ1250" s="54"/>
      <c r="AR1250" s="54"/>
      <c r="AS1250" s="54"/>
      <c r="AT1250" s="54"/>
      <c r="AU1250" s="54"/>
      <c r="AV1250" s="54"/>
      <c r="AW1250" s="54"/>
      <c r="AX1250" s="54"/>
      <c r="AY1250" s="54"/>
      <c r="AZ1250" s="54"/>
      <c r="BA1250" s="54"/>
      <c r="BB1250" s="54"/>
      <c r="BC1250" s="54"/>
      <c r="BD1250" s="54"/>
      <c r="BE1250" s="54"/>
      <c r="BF1250" s="54"/>
      <c r="BG1250" s="54"/>
      <c r="BH1250" s="54"/>
      <c r="BI1250" s="54"/>
      <c r="BJ1250" s="54"/>
      <c r="BK1250" s="54"/>
      <c r="BL1250" s="54"/>
      <c r="BM1250" s="54"/>
      <c r="BN1250" s="54"/>
      <c r="BO1250" s="54"/>
      <c r="BP1250" s="54"/>
      <c r="BQ1250" s="54"/>
      <c r="BR1250" s="54"/>
      <c r="BS1250" s="54"/>
      <c r="BT1250" s="54"/>
      <c r="BU1250" s="54"/>
      <c r="BV1250" s="54"/>
      <c r="BW1250" s="54"/>
      <c r="BX1250" s="49"/>
      <c r="BY1250" s="55"/>
      <c r="BZ1250" s="8"/>
      <c r="CE1250" s="12" t="str">
        <f t="shared" si="991"/>
        <v/>
      </c>
      <c r="CG1250" s="77" t="str">
        <f t="shared" si="992"/>
        <v/>
      </c>
      <c r="CH1250" s="80" t="str">
        <f t="shared" si="993"/>
        <v/>
      </c>
      <c r="CL1250" s="12" t="str">
        <f t="shared" si="994"/>
        <v/>
      </c>
      <c r="CM1250" s="12" t="str">
        <f t="shared" si="995"/>
        <v/>
      </c>
      <c r="CN1250" s="12" t="str" cm="1">
        <f t="array" ref="CN1250">IF(OR($CE1250="", $CG$3=""), "", IF(IFERROR(INDEX($K1250:$T1250, $CK1250, MATCH(CN$3, $K$3:$T$3, 0)), "")="", $CC$4, $CC$3))</f>
        <v/>
      </c>
      <c r="CO1250" s="12" t="str" cm="1">
        <f t="array" ref="CO1250">IF(OR($CE1250="", $CG$3=""), "", IF(IFERROR(INDEX($AA1250:$AJ1250, $CK1250, MATCH(CO$3, $AA$3:$AJ$3, 0)), "")="", $CC$4, $CC$3))</f>
        <v/>
      </c>
      <c r="CP1250" s="12" t="str">
        <f>IF(OR($CE1250="", $CG$3=""), "", IF(CP$3='Property List &amp; Features'!$BG$9, $CC$3, IF(CP$3=$I1250, $CC$3, $CC$4)))</f>
        <v/>
      </c>
      <c r="CQ1250" s="12" t="str">
        <f>IF(OR($CE1250="", $CG$3=""), "", IF(CQ$3='Property List &amp; Features'!$BG$9, $CC$3, IF(CQ$3=$J1250, $CC$3, $CC$4)))</f>
        <v/>
      </c>
      <c r="CR1250" s="12" t="str">
        <f t="shared" si="996"/>
        <v/>
      </c>
      <c r="CS1250" s="12" t="str">
        <f t="shared" si="997"/>
        <v/>
      </c>
      <c r="CT1250" s="12" t="str">
        <f t="shared" si="998"/>
        <v/>
      </c>
      <c r="CU1250" s="12" t="str">
        <f t="shared" si="999"/>
        <v/>
      </c>
      <c r="CV1250" s="12" t="str">
        <f t="shared" si="1000"/>
        <v/>
      </c>
      <c r="CW1250" s="12" t="str">
        <f t="shared" si="1022"/>
        <v/>
      </c>
      <c r="CX1250" s="12" t="str">
        <f t="shared" si="1023"/>
        <v/>
      </c>
      <c r="CY1250" s="12" t="str">
        <f t="shared" si="1024"/>
        <v/>
      </c>
      <c r="CZ1250" s="12" t="str">
        <f t="shared" si="1025"/>
        <v/>
      </c>
      <c r="DA1250" s="12" t="str">
        <f t="shared" si="1026"/>
        <v/>
      </c>
      <c r="DB1250" s="12" t="str">
        <f t="shared" si="1027"/>
        <v/>
      </c>
      <c r="DC1250" s="12" t="str">
        <f t="shared" si="1028"/>
        <v/>
      </c>
      <c r="DD1250" s="12" t="str">
        <f t="shared" si="1029"/>
        <v/>
      </c>
      <c r="DE1250" s="12" t="str">
        <f t="shared" si="1030"/>
        <v/>
      </c>
      <c r="DF1250" s="12" t="str">
        <f t="shared" si="1031"/>
        <v/>
      </c>
      <c r="DG1250" s="12" t="str">
        <f t="shared" si="1032"/>
        <v/>
      </c>
      <c r="DH1250" s="12" t="str">
        <f t="shared" si="1033"/>
        <v/>
      </c>
      <c r="DI1250" s="12" t="str">
        <f t="shared" si="1034"/>
        <v/>
      </c>
      <c r="DJ1250" s="12" t="str">
        <f t="shared" si="1035"/>
        <v/>
      </c>
      <c r="DK1250" s="12" t="str">
        <f t="shared" si="1036"/>
        <v/>
      </c>
      <c r="DL1250" s="12" t="str">
        <f t="shared" si="1037"/>
        <v/>
      </c>
      <c r="DM1250" s="12" t="str">
        <f t="shared" si="1038"/>
        <v/>
      </c>
      <c r="DN1250" s="12" t="str">
        <f t="shared" si="1039"/>
        <v/>
      </c>
      <c r="DO1250" s="12" t="str">
        <f t="shared" si="1040"/>
        <v/>
      </c>
      <c r="DP1250" s="12" t="str">
        <f t="shared" si="1041"/>
        <v/>
      </c>
      <c r="DQ1250" s="12" t="str">
        <f t="shared" si="1042"/>
        <v/>
      </c>
      <c r="DR1250" s="12" t="str">
        <f t="shared" si="1004"/>
        <v/>
      </c>
      <c r="DS1250" s="12" t="str">
        <f t="shared" si="1005"/>
        <v/>
      </c>
      <c r="DT1250" s="12" t="str">
        <f t="shared" si="1006"/>
        <v/>
      </c>
      <c r="DU1250" s="12" t="str">
        <f t="shared" si="1007"/>
        <v/>
      </c>
      <c r="DV1250" s="12" t="str">
        <f t="shared" si="1008"/>
        <v/>
      </c>
      <c r="DW1250" s="12" t="str">
        <f t="shared" si="1009"/>
        <v/>
      </c>
      <c r="DX1250" s="12" t="str">
        <f t="shared" si="1010"/>
        <v/>
      </c>
      <c r="DY1250" s="12" t="str">
        <f t="shared" si="1011"/>
        <v/>
      </c>
      <c r="DZ1250" s="12" t="str">
        <f t="shared" si="1012"/>
        <v/>
      </c>
      <c r="EA1250" s="12" t="str">
        <f t="shared" si="1013"/>
        <v/>
      </c>
      <c r="EB1250" s="12" t="str">
        <f t="shared" si="1014"/>
        <v/>
      </c>
      <c r="EC1250" s="12" t="str">
        <f t="shared" si="1015"/>
        <v/>
      </c>
      <c r="ED1250" s="12" t="str">
        <f t="shared" si="1016"/>
        <v/>
      </c>
      <c r="EE1250" s="12" t="str">
        <f t="shared" si="1017"/>
        <v/>
      </c>
      <c r="EF1250" s="12" t="str">
        <f t="shared" si="1018"/>
        <v/>
      </c>
      <c r="EG1250" s="12" t="str">
        <f t="shared" si="1019"/>
        <v/>
      </c>
      <c r="EH1250" s="12" t="str">
        <f t="shared" si="1020"/>
        <v/>
      </c>
      <c r="EI1250" s="12" t="str">
        <f t="shared" si="1021"/>
        <v/>
      </c>
      <c r="EK1250" s="83" t="str">
        <f t="shared" si="1001"/>
        <v/>
      </c>
      <c r="EM1250" s="12" t="str">
        <f t="shared" si="1002"/>
        <v/>
      </c>
      <c r="EO1250" s="12" t="str">
        <f t="shared" si="1003"/>
        <v/>
      </c>
      <c r="EQ1250" s="12" t="str">
        <f>IF($EO1250="", "", IF($EQ$8=$EQ$6, COUNTIF($EO$11:$EO$2510, "&gt;"&amp;$EO1250)+1+COUNTIF($EO$11:$EO1250, $EO1250)-1, COUNTIF($EO$11:$EO$2510, "&lt;"&amp;$EO1250)+1+COUNTIF($EO$11:$EO1250, $EO1250)-1))</f>
        <v/>
      </c>
    </row>
    <row r="1251" spans="1:147" x14ac:dyDescent="0.55000000000000004">
      <c r="A1251" s="8"/>
      <c r="B1251" s="12" t="str">
        <f>IF($D1251="", "", COUNTIF($D$11:$D1251, $D1251))</f>
        <v/>
      </c>
      <c r="C1251" s="8"/>
      <c r="D1251" s="45"/>
      <c r="E1251" s="46"/>
      <c r="F1251" s="47"/>
      <c r="G1251" s="54"/>
      <c r="H1251" s="54"/>
      <c r="I1251" s="48"/>
      <c r="J1251" s="49"/>
      <c r="K1251" s="50"/>
      <c r="L1251" s="50"/>
      <c r="M1251" s="50"/>
      <c r="N1251" s="50"/>
      <c r="O1251" s="50"/>
      <c r="P1251" s="50"/>
      <c r="Q1251" s="50"/>
      <c r="R1251" s="50"/>
      <c r="S1251" s="50"/>
      <c r="T1251" s="50"/>
      <c r="U1251" s="51"/>
      <c r="V1251" s="52"/>
      <c r="W1251" s="53"/>
      <c r="X1251" s="53"/>
      <c r="Y1251" s="53"/>
      <c r="Z1251" s="53"/>
      <c r="AA1251" s="48"/>
      <c r="AB1251" s="54"/>
      <c r="AC1251" s="54"/>
      <c r="AD1251" s="54"/>
      <c r="AE1251" s="54"/>
      <c r="AF1251" s="54"/>
      <c r="AG1251" s="54"/>
      <c r="AH1251" s="54"/>
      <c r="AI1251" s="54"/>
      <c r="AJ1251" s="49"/>
      <c r="AK1251" s="48"/>
      <c r="AL1251" s="54"/>
      <c r="AM1251" s="54"/>
      <c r="AN1251" s="54"/>
      <c r="AO1251" s="54"/>
      <c r="AP1251" s="54"/>
      <c r="AQ1251" s="54"/>
      <c r="AR1251" s="54"/>
      <c r="AS1251" s="54"/>
      <c r="AT1251" s="54"/>
      <c r="AU1251" s="54"/>
      <c r="AV1251" s="54"/>
      <c r="AW1251" s="54"/>
      <c r="AX1251" s="54"/>
      <c r="AY1251" s="54"/>
      <c r="AZ1251" s="54"/>
      <c r="BA1251" s="54"/>
      <c r="BB1251" s="54"/>
      <c r="BC1251" s="54"/>
      <c r="BD1251" s="54"/>
      <c r="BE1251" s="54"/>
      <c r="BF1251" s="54"/>
      <c r="BG1251" s="54"/>
      <c r="BH1251" s="54"/>
      <c r="BI1251" s="54"/>
      <c r="BJ1251" s="54"/>
      <c r="BK1251" s="54"/>
      <c r="BL1251" s="54"/>
      <c r="BM1251" s="54"/>
      <c r="BN1251" s="54"/>
      <c r="BO1251" s="54"/>
      <c r="BP1251" s="54"/>
      <c r="BQ1251" s="54"/>
      <c r="BR1251" s="54"/>
      <c r="BS1251" s="54"/>
      <c r="BT1251" s="54"/>
      <c r="BU1251" s="54"/>
      <c r="BV1251" s="54"/>
      <c r="BW1251" s="54"/>
      <c r="BX1251" s="49"/>
      <c r="BY1251" s="55"/>
      <c r="BZ1251" s="8"/>
      <c r="CE1251" s="12" t="str">
        <f t="shared" si="991"/>
        <v/>
      </c>
      <c r="CG1251" s="77" t="str">
        <f t="shared" si="992"/>
        <v/>
      </c>
      <c r="CH1251" s="80" t="str">
        <f t="shared" si="993"/>
        <v/>
      </c>
      <c r="CL1251" s="12" t="str">
        <f t="shared" si="994"/>
        <v/>
      </c>
      <c r="CM1251" s="12" t="str">
        <f t="shared" si="995"/>
        <v/>
      </c>
      <c r="CN1251" s="12" t="str" cm="1">
        <f t="array" ref="CN1251">IF(OR($CE1251="", $CG$3=""), "", IF(IFERROR(INDEX($K1251:$T1251, $CK1251, MATCH(CN$3, $K$3:$T$3, 0)), "")="", $CC$4, $CC$3))</f>
        <v/>
      </c>
      <c r="CO1251" s="12" t="str" cm="1">
        <f t="array" ref="CO1251">IF(OR($CE1251="", $CG$3=""), "", IF(IFERROR(INDEX($AA1251:$AJ1251, $CK1251, MATCH(CO$3, $AA$3:$AJ$3, 0)), "")="", $CC$4, $CC$3))</f>
        <v/>
      </c>
      <c r="CP1251" s="12" t="str">
        <f>IF(OR($CE1251="", $CG$3=""), "", IF(CP$3='Property List &amp; Features'!$BG$9, $CC$3, IF(CP$3=$I1251, $CC$3, $CC$4)))</f>
        <v/>
      </c>
      <c r="CQ1251" s="12" t="str">
        <f>IF(OR($CE1251="", $CG$3=""), "", IF(CQ$3='Property List &amp; Features'!$BG$9, $CC$3, IF(CQ$3=$J1251, $CC$3, $CC$4)))</f>
        <v/>
      </c>
      <c r="CR1251" s="12" t="str">
        <f t="shared" si="996"/>
        <v/>
      </c>
      <c r="CS1251" s="12" t="str">
        <f t="shared" si="997"/>
        <v/>
      </c>
      <c r="CT1251" s="12" t="str">
        <f t="shared" si="998"/>
        <v/>
      </c>
      <c r="CU1251" s="12" t="str">
        <f t="shared" si="999"/>
        <v/>
      </c>
      <c r="CV1251" s="12" t="str">
        <f t="shared" si="1000"/>
        <v/>
      </c>
      <c r="CW1251" s="12" t="str">
        <f t="shared" si="1022"/>
        <v/>
      </c>
      <c r="CX1251" s="12" t="str">
        <f t="shared" si="1023"/>
        <v/>
      </c>
      <c r="CY1251" s="12" t="str">
        <f t="shared" si="1024"/>
        <v/>
      </c>
      <c r="CZ1251" s="12" t="str">
        <f t="shared" si="1025"/>
        <v/>
      </c>
      <c r="DA1251" s="12" t="str">
        <f t="shared" si="1026"/>
        <v/>
      </c>
      <c r="DB1251" s="12" t="str">
        <f t="shared" si="1027"/>
        <v/>
      </c>
      <c r="DC1251" s="12" t="str">
        <f t="shared" si="1028"/>
        <v/>
      </c>
      <c r="DD1251" s="12" t="str">
        <f t="shared" si="1029"/>
        <v/>
      </c>
      <c r="DE1251" s="12" t="str">
        <f t="shared" si="1030"/>
        <v/>
      </c>
      <c r="DF1251" s="12" t="str">
        <f t="shared" si="1031"/>
        <v/>
      </c>
      <c r="DG1251" s="12" t="str">
        <f t="shared" si="1032"/>
        <v/>
      </c>
      <c r="DH1251" s="12" t="str">
        <f t="shared" si="1033"/>
        <v/>
      </c>
      <c r="DI1251" s="12" t="str">
        <f t="shared" si="1034"/>
        <v/>
      </c>
      <c r="DJ1251" s="12" t="str">
        <f t="shared" si="1035"/>
        <v/>
      </c>
      <c r="DK1251" s="12" t="str">
        <f t="shared" si="1036"/>
        <v/>
      </c>
      <c r="DL1251" s="12" t="str">
        <f t="shared" si="1037"/>
        <v/>
      </c>
      <c r="DM1251" s="12" t="str">
        <f t="shared" si="1038"/>
        <v/>
      </c>
      <c r="DN1251" s="12" t="str">
        <f t="shared" si="1039"/>
        <v/>
      </c>
      <c r="DO1251" s="12" t="str">
        <f t="shared" si="1040"/>
        <v/>
      </c>
      <c r="DP1251" s="12" t="str">
        <f t="shared" si="1041"/>
        <v/>
      </c>
      <c r="DQ1251" s="12" t="str">
        <f t="shared" si="1042"/>
        <v/>
      </c>
      <c r="DR1251" s="12" t="str">
        <f t="shared" si="1004"/>
        <v/>
      </c>
      <c r="DS1251" s="12" t="str">
        <f t="shared" si="1005"/>
        <v/>
      </c>
      <c r="DT1251" s="12" t="str">
        <f t="shared" si="1006"/>
        <v/>
      </c>
      <c r="DU1251" s="12" t="str">
        <f t="shared" si="1007"/>
        <v/>
      </c>
      <c r="DV1251" s="12" t="str">
        <f t="shared" si="1008"/>
        <v/>
      </c>
      <c r="DW1251" s="12" t="str">
        <f t="shared" si="1009"/>
        <v/>
      </c>
      <c r="DX1251" s="12" t="str">
        <f t="shared" si="1010"/>
        <v/>
      </c>
      <c r="DY1251" s="12" t="str">
        <f t="shared" si="1011"/>
        <v/>
      </c>
      <c r="DZ1251" s="12" t="str">
        <f t="shared" si="1012"/>
        <v/>
      </c>
      <c r="EA1251" s="12" t="str">
        <f t="shared" si="1013"/>
        <v/>
      </c>
      <c r="EB1251" s="12" t="str">
        <f t="shared" si="1014"/>
        <v/>
      </c>
      <c r="EC1251" s="12" t="str">
        <f t="shared" si="1015"/>
        <v/>
      </c>
      <c r="ED1251" s="12" t="str">
        <f t="shared" si="1016"/>
        <v/>
      </c>
      <c r="EE1251" s="12" t="str">
        <f t="shared" si="1017"/>
        <v/>
      </c>
      <c r="EF1251" s="12" t="str">
        <f t="shared" si="1018"/>
        <v/>
      </c>
      <c r="EG1251" s="12" t="str">
        <f t="shared" si="1019"/>
        <v/>
      </c>
      <c r="EH1251" s="12" t="str">
        <f t="shared" si="1020"/>
        <v/>
      </c>
      <c r="EI1251" s="12" t="str">
        <f t="shared" si="1021"/>
        <v/>
      </c>
      <c r="EK1251" s="83" t="str">
        <f t="shared" si="1001"/>
        <v/>
      </c>
      <c r="EM1251" s="12" t="str">
        <f t="shared" si="1002"/>
        <v/>
      </c>
      <c r="EO1251" s="12" t="str">
        <f t="shared" si="1003"/>
        <v/>
      </c>
      <c r="EQ1251" s="12" t="str">
        <f>IF($EO1251="", "", IF($EQ$8=$EQ$6, COUNTIF($EO$11:$EO$2510, "&gt;"&amp;$EO1251)+1+COUNTIF($EO$11:$EO1251, $EO1251)-1, COUNTIF($EO$11:$EO$2510, "&lt;"&amp;$EO1251)+1+COUNTIF($EO$11:$EO1251, $EO1251)-1))</f>
        <v/>
      </c>
    </row>
    <row r="1252" spans="1:147" x14ac:dyDescent="0.55000000000000004">
      <c r="A1252" s="8"/>
      <c r="B1252" s="12" t="str">
        <f>IF($D1252="", "", COUNTIF($D$11:$D1252, $D1252))</f>
        <v/>
      </c>
      <c r="C1252" s="8"/>
      <c r="D1252" s="45"/>
      <c r="E1252" s="46"/>
      <c r="F1252" s="47"/>
      <c r="G1252" s="54"/>
      <c r="H1252" s="54"/>
      <c r="I1252" s="48"/>
      <c r="J1252" s="49"/>
      <c r="K1252" s="50"/>
      <c r="L1252" s="50"/>
      <c r="M1252" s="50"/>
      <c r="N1252" s="50"/>
      <c r="O1252" s="50"/>
      <c r="P1252" s="50"/>
      <c r="Q1252" s="50"/>
      <c r="R1252" s="50"/>
      <c r="S1252" s="50"/>
      <c r="T1252" s="50"/>
      <c r="U1252" s="51"/>
      <c r="V1252" s="52"/>
      <c r="W1252" s="53"/>
      <c r="X1252" s="53"/>
      <c r="Y1252" s="53"/>
      <c r="Z1252" s="53"/>
      <c r="AA1252" s="48"/>
      <c r="AB1252" s="54"/>
      <c r="AC1252" s="54"/>
      <c r="AD1252" s="54"/>
      <c r="AE1252" s="54"/>
      <c r="AF1252" s="54"/>
      <c r="AG1252" s="54"/>
      <c r="AH1252" s="54"/>
      <c r="AI1252" s="54"/>
      <c r="AJ1252" s="49"/>
      <c r="AK1252" s="48"/>
      <c r="AL1252" s="54"/>
      <c r="AM1252" s="54"/>
      <c r="AN1252" s="54"/>
      <c r="AO1252" s="54"/>
      <c r="AP1252" s="54"/>
      <c r="AQ1252" s="54"/>
      <c r="AR1252" s="54"/>
      <c r="AS1252" s="54"/>
      <c r="AT1252" s="54"/>
      <c r="AU1252" s="54"/>
      <c r="AV1252" s="54"/>
      <c r="AW1252" s="54"/>
      <c r="AX1252" s="54"/>
      <c r="AY1252" s="54"/>
      <c r="AZ1252" s="54"/>
      <c r="BA1252" s="54"/>
      <c r="BB1252" s="54"/>
      <c r="BC1252" s="54"/>
      <c r="BD1252" s="54"/>
      <c r="BE1252" s="54"/>
      <c r="BF1252" s="54"/>
      <c r="BG1252" s="54"/>
      <c r="BH1252" s="54"/>
      <c r="BI1252" s="54"/>
      <c r="BJ1252" s="54"/>
      <c r="BK1252" s="54"/>
      <c r="BL1252" s="54"/>
      <c r="BM1252" s="54"/>
      <c r="BN1252" s="54"/>
      <c r="BO1252" s="54"/>
      <c r="BP1252" s="54"/>
      <c r="BQ1252" s="54"/>
      <c r="BR1252" s="54"/>
      <c r="BS1252" s="54"/>
      <c r="BT1252" s="54"/>
      <c r="BU1252" s="54"/>
      <c r="BV1252" s="54"/>
      <c r="BW1252" s="54"/>
      <c r="BX1252" s="49"/>
      <c r="BY1252" s="55"/>
      <c r="BZ1252" s="8"/>
      <c r="CE1252" s="12" t="str">
        <f t="shared" si="991"/>
        <v/>
      </c>
      <c r="CG1252" s="77" t="str">
        <f t="shared" si="992"/>
        <v/>
      </c>
      <c r="CH1252" s="80" t="str">
        <f t="shared" si="993"/>
        <v/>
      </c>
      <c r="CL1252" s="12" t="str">
        <f t="shared" si="994"/>
        <v/>
      </c>
      <c r="CM1252" s="12" t="str">
        <f t="shared" si="995"/>
        <v/>
      </c>
      <c r="CN1252" s="12" t="str" cm="1">
        <f t="array" ref="CN1252">IF(OR($CE1252="", $CG$3=""), "", IF(IFERROR(INDEX($K1252:$T1252, $CK1252, MATCH(CN$3, $K$3:$T$3, 0)), "")="", $CC$4, $CC$3))</f>
        <v/>
      </c>
      <c r="CO1252" s="12" t="str" cm="1">
        <f t="array" ref="CO1252">IF(OR($CE1252="", $CG$3=""), "", IF(IFERROR(INDEX($AA1252:$AJ1252, $CK1252, MATCH(CO$3, $AA$3:$AJ$3, 0)), "")="", $CC$4, $CC$3))</f>
        <v/>
      </c>
      <c r="CP1252" s="12" t="str">
        <f>IF(OR($CE1252="", $CG$3=""), "", IF(CP$3='Property List &amp; Features'!$BG$9, $CC$3, IF(CP$3=$I1252, $CC$3, $CC$4)))</f>
        <v/>
      </c>
      <c r="CQ1252" s="12" t="str">
        <f>IF(OR($CE1252="", $CG$3=""), "", IF(CQ$3='Property List &amp; Features'!$BG$9, $CC$3, IF(CQ$3=$J1252, $CC$3, $CC$4)))</f>
        <v/>
      </c>
      <c r="CR1252" s="12" t="str">
        <f t="shared" si="996"/>
        <v/>
      </c>
      <c r="CS1252" s="12" t="str">
        <f t="shared" si="997"/>
        <v/>
      </c>
      <c r="CT1252" s="12" t="str">
        <f t="shared" si="998"/>
        <v/>
      </c>
      <c r="CU1252" s="12" t="str">
        <f t="shared" si="999"/>
        <v/>
      </c>
      <c r="CV1252" s="12" t="str">
        <f t="shared" si="1000"/>
        <v/>
      </c>
      <c r="CW1252" s="12" t="str">
        <f t="shared" si="1022"/>
        <v/>
      </c>
      <c r="CX1252" s="12" t="str">
        <f t="shared" si="1023"/>
        <v/>
      </c>
      <c r="CY1252" s="12" t="str">
        <f t="shared" si="1024"/>
        <v/>
      </c>
      <c r="CZ1252" s="12" t="str">
        <f t="shared" si="1025"/>
        <v/>
      </c>
      <c r="DA1252" s="12" t="str">
        <f t="shared" si="1026"/>
        <v/>
      </c>
      <c r="DB1252" s="12" t="str">
        <f t="shared" si="1027"/>
        <v/>
      </c>
      <c r="DC1252" s="12" t="str">
        <f t="shared" si="1028"/>
        <v/>
      </c>
      <c r="DD1252" s="12" t="str">
        <f t="shared" si="1029"/>
        <v/>
      </c>
      <c r="DE1252" s="12" t="str">
        <f t="shared" si="1030"/>
        <v/>
      </c>
      <c r="DF1252" s="12" t="str">
        <f t="shared" si="1031"/>
        <v/>
      </c>
      <c r="DG1252" s="12" t="str">
        <f t="shared" si="1032"/>
        <v/>
      </c>
      <c r="DH1252" s="12" t="str">
        <f t="shared" si="1033"/>
        <v/>
      </c>
      <c r="DI1252" s="12" t="str">
        <f t="shared" si="1034"/>
        <v/>
      </c>
      <c r="DJ1252" s="12" t="str">
        <f t="shared" si="1035"/>
        <v/>
      </c>
      <c r="DK1252" s="12" t="str">
        <f t="shared" si="1036"/>
        <v/>
      </c>
      <c r="DL1252" s="12" t="str">
        <f t="shared" si="1037"/>
        <v/>
      </c>
      <c r="DM1252" s="12" t="str">
        <f t="shared" si="1038"/>
        <v/>
      </c>
      <c r="DN1252" s="12" t="str">
        <f t="shared" si="1039"/>
        <v/>
      </c>
      <c r="DO1252" s="12" t="str">
        <f t="shared" si="1040"/>
        <v/>
      </c>
      <c r="DP1252" s="12" t="str">
        <f t="shared" si="1041"/>
        <v/>
      </c>
      <c r="DQ1252" s="12" t="str">
        <f t="shared" si="1042"/>
        <v/>
      </c>
      <c r="DR1252" s="12" t="str">
        <f t="shared" si="1004"/>
        <v/>
      </c>
      <c r="DS1252" s="12" t="str">
        <f t="shared" si="1005"/>
        <v/>
      </c>
      <c r="DT1252" s="12" t="str">
        <f t="shared" si="1006"/>
        <v/>
      </c>
      <c r="DU1252" s="12" t="str">
        <f t="shared" si="1007"/>
        <v/>
      </c>
      <c r="DV1252" s="12" t="str">
        <f t="shared" si="1008"/>
        <v/>
      </c>
      <c r="DW1252" s="12" t="str">
        <f t="shared" si="1009"/>
        <v/>
      </c>
      <c r="DX1252" s="12" t="str">
        <f t="shared" si="1010"/>
        <v/>
      </c>
      <c r="DY1252" s="12" t="str">
        <f t="shared" si="1011"/>
        <v/>
      </c>
      <c r="DZ1252" s="12" t="str">
        <f t="shared" si="1012"/>
        <v/>
      </c>
      <c r="EA1252" s="12" t="str">
        <f t="shared" si="1013"/>
        <v/>
      </c>
      <c r="EB1252" s="12" t="str">
        <f t="shared" si="1014"/>
        <v/>
      </c>
      <c r="EC1252" s="12" t="str">
        <f t="shared" si="1015"/>
        <v/>
      </c>
      <c r="ED1252" s="12" t="str">
        <f t="shared" si="1016"/>
        <v/>
      </c>
      <c r="EE1252" s="12" t="str">
        <f t="shared" si="1017"/>
        <v/>
      </c>
      <c r="EF1252" s="12" t="str">
        <f t="shared" si="1018"/>
        <v/>
      </c>
      <c r="EG1252" s="12" t="str">
        <f t="shared" si="1019"/>
        <v/>
      </c>
      <c r="EH1252" s="12" t="str">
        <f t="shared" si="1020"/>
        <v/>
      </c>
      <c r="EI1252" s="12" t="str">
        <f t="shared" si="1021"/>
        <v/>
      </c>
      <c r="EK1252" s="83" t="str">
        <f t="shared" si="1001"/>
        <v/>
      </c>
      <c r="EM1252" s="12" t="str">
        <f t="shared" si="1002"/>
        <v/>
      </c>
      <c r="EO1252" s="12" t="str">
        <f t="shared" si="1003"/>
        <v/>
      </c>
      <c r="EQ1252" s="12" t="str">
        <f>IF($EO1252="", "", IF($EQ$8=$EQ$6, COUNTIF($EO$11:$EO$2510, "&gt;"&amp;$EO1252)+1+COUNTIF($EO$11:$EO1252, $EO1252)-1, COUNTIF($EO$11:$EO$2510, "&lt;"&amp;$EO1252)+1+COUNTIF($EO$11:$EO1252, $EO1252)-1))</f>
        <v/>
      </c>
    </row>
    <row r="1253" spans="1:147" x14ac:dyDescent="0.55000000000000004">
      <c r="A1253" s="8"/>
      <c r="B1253" s="12" t="str">
        <f>IF($D1253="", "", COUNTIF($D$11:$D1253, $D1253))</f>
        <v/>
      </c>
      <c r="C1253" s="8"/>
      <c r="D1253" s="45"/>
      <c r="E1253" s="46"/>
      <c r="F1253" s="47"/>
      <c r="G1253" s="54"/>
      <c r="H1253" s="54"/>
      <c r="I1253" s="48"/>
      <c r="J1253" s="49"/>
      <c r="K1253" s="50"/>
      <c r="L1253" s="50"/>
      <c r="M1253" s="50"/>
      <c r="N1253" s="50"/>
      <c r="O1253" s="50"/>
      <c r="P1253" s="50"/>
      <c r="Q1253" s="50"/>
      <c r="R1253" s="50"/>
      <c r="S1253" s="50"/>
      <c r="T1253" s="50"/>
      <c r="U1253" s="51"/>
      <c r="V1253" s="52"/>
      <c r="W1253" s="53"/>
      <c r="X1253" s="53"/>
      <c r="Y1253" s="53"/>
      <c r="Z1253" s="53"/>
      <c r="AA1253" s="48"/>
      <c r="AB1253" s="54"/>
      <c r="AC1253" s="54"/>
      <c r="AD1253" s="54"/>
      <c r="AE1253" s="54"/>
      <c r="AF1253" s="54"/>
      <c r="AG1253" s="54"/>
      <c r="AH1253" s="54"/>
      <c r="AI1253" s="54"/>
      <c r="AJ1253" s="49"/>
      <c r="AK1253" s="48"/>
      <c r="AL1253" s="54"/>
      <c r="AM1253" s="54"/>
      <c r="AN1253" s="54"/>
      <c r="AO1253" s="54"/>
      <c r="AP1253" s="54"/>
      <c r="AQ1253" s="54"/>
      <c r="AR1253" s="54"/>
      <c r="AS1253" s="54"/>
      <c r="AT1253" s="54"/>
      <c r="AU1253" s="54"/>
      <c r="AV1253" s="54"/>
      <c r="AW1253" s="54"/>
      <c r="AX1253" s="54"/>
      <c r="AY1253" s="54"/>
      <c r="AZ1253" s="54"/>
      <c r="BA1253" s="54"/>
      <c r="BB1253" s="54"/>
      <c r="BC1253" s="54"/>
      <c r="BD1253" s="54"/>
      <c r="BE1253" s="54"/>
      <c r="BF1253" s="54"/>
      <c r="BG1253" s="54"/>
      <c r="BH1253" s="54"/>
      <c r="BI1253" s="54"/>
      <c r="BJ1253" s="54"/>
      <c r="BK1253" s="54"/>
      <c r="BL1253" s="54"/>
      <c r="BM1253" s="54"/>
      <c r="BN1253" s="54"/>
      <c r="BO1253" s="54"/>
      <c r="BP1253" s="54"/>
      <c r="BQ1253" s="54"/>
      <c r="BR1253" s="54"/>
      <c r="BS1253" s="54"/>
      <c r="BT1253" s="54"/>
      <c r="BU1253" s="54"/>
      <c r="BV1253" s="54"/>
      <c r="BW1253" s="54"/>
      <c r="BX1253" s="49"/>
      <c r="BY1253" s="55"/>
      <c r="BZ1253" s="8"/>
      <c r="CE1253" s="12" t="str">
        <f t="shared" si="991"/>
        <v/>
      </c>
      <c r="CG1253" s="77" t="str">
        <f t="shared" si="992"/>
        <v/>
      </c>
      <c r="CH1253" s="80" t="str">
        <f t="shared" si="993"/>
        <v/>
      </c>
      <c r="CL1253" s="12" t="str">
        <f t="shared" si="994"/>
        <v/>
      </c>
      <c r="CM1253" s="12" t="str">
        <f t="shared" si="995"/>
        <v/>
      </c>
      <c r="CN1253" s="12" t="str" cm="1">
        <f t="array" ref="CN1253">IF(OR($CE1253="", $CG$3=""), "", IF(IFERROR(INDEX($K1253:$T1253, $CK1253, MATCH(CN$3, $K$3:$T$3, 0)), "")="", $CC$4, $CC$3))</f>
        <v/>
      </c>
      <c r="CO1253" s="12" t="str" cm="1">
        <f t="array" ref="CO1253">IF(OR($CE1253="", $CG$3=""), "", IF(IFERROR(INDEX($AA1253:$AJ1253, $CK1253, MATCH(CO$3, $AA$3:$AJ$3, 0)), "")="", $CC$4, $CC$3))</f>
        <v/>
      </c>
      <c r="CP1253" s="12" t="str">
        <f>IF(OR($CE1253="", $CG$3=""), "", IF(CP$3='Property List &amp; Features'!$BG$9, $CC$3, IF(CP$3=$I1253, $CC$3, $CC$4)))</f>
        <v/>
      </c>
      <c r="CQ1253" s="12" t="str">
        <f>IF(OR($CE1253="", $CG$3=""), "", IF(CQ$3='Property List &amp; Features'!$BG$9, $CC$3, IF(CQ$3=$J1253, $CC$3, $CC$4)))</f>
        <v/>
      </c>
      <c r="CR1253" s="12" t="str">
        <f t="shared" si="996"/>
        <v/>
      </c>
      <c r="CS1253" s="12" t="str">
        <f t="shared" si="997"/>
        <v/>
      </c>
      <c r="CT1253" s="12" t="str">
        <f t="shared" si="998"/>
        <v/>
      </c>
      <c r="CU1253" s="12" t="str">
        <f t="shared" si="999"/>
        <v/>
      </c>
      <c r="CV1253" s="12" t="str">
        <f t="shared" si="1000"/>
        <v/>
      </c>
      <c r="CW1253" s="12" t="str">
        <f t="shared" si="1022"/>
        <v/>
      </c>
      <c r="CX1253" s="12" t="str">
        <f t="shared" si="1023"/>
        <v/>
      </c>
      <c r="CY1253" s="12" t="str">
        <f t="shared" si="1024"/>
        <v/>
      </c>
      <c r="CZ1253" s="12" t="str">
        <f t="shared" si="1025"/>
        <v/>
      </c>
      <c r="DA1253" s="12" t="str">
        <f t="shared" si="1026"/>
        <v/>
      </c>
      <c r="DB1253" s="12" t="str">
        <f t="shared" si="1027"/>
        <v/>
      </c>
      <c r="DC1253" s="12" t="str">
        <f t="shared" si="1028"/>
        <v/>
      </c>
      <c r="DD1253" s="12" t="str">
        <f t="shared" si="1029"/>
        <v/>
      </c>
      <c r="DE1253" s="12" t="str">
        <f t="shared" si="1030"/>
        <v/>
      </c>
      <c r="DF1253" s="12" t="str">
        <f t="shared" si="1031"/>
        <v/>
      </c>
      <c r="DG1253" s="12" t="str">
        <f t="shared" si="1032"/>
        <v/>
      </c>
      <c r="DH1253" s="12" t="str">
        <f t="shared" si="1033"/>
        <v/>
      </c>
      <c r="DI1253" s="12" t="str">
        <f t="shared" si="1034"/>
        <v/>
      </c>
      <c r="DJ1253" s="12" t="str">
        <f t="shared" si="1035"/>
        <v/>
      </c>
      <c r="DK1253" s="12" t="str">
        <f t="shared" si="1036"/>
        <v/>
      </c>
      <c r="DL1253" s="12" t="str">
        <f t="shared" si="1037"/>
        <v/>
      </c>
      <c r="DM1253" s="12" t="str">
        <f t="shared" si="1038"/>
        <v/>
      </c>
      <c r="DN1253" s="12" t="str">
        <f t="shared" si="1039"/>
        <v/>
      </c>
      <c r="DO1253" s="12" t="str">
        <f t="shared" si="1040"/>
        <v/>
      </c>
      <c r="DP1253" s="12" t="str">
        <f t="shared" si="1041"/>
        <v/>
      </c>
      <c r="DQ1253" s="12" t="str">
        <f t="shared" si="1042"/>
        <v/>
      </c>
      <c r="DR1253" s="12" t="str">
        <f t="shared" si="1004"/>
        <v/>
      </c>
      <c r="DS1253" s="12" t="str">
        <f t="shared" si="1005"/>
        <v/>
      </c>
      <c r="DT1253" s="12" t="str">
        <f t="shared" si="1006"/>
        <v/>
      </c>
      <c r="DU1253" s="12" t="str">
        <f t="shared" si="1007"/>
        <v/>
      </c>
      <c r="DV1253" s="12" t="str">
        <f t="shared" si="1008"/>
        <v/>
      </c>
      <c r="DW1253" s="12" t="str">
        <f t="shared" si="1009"/>
        <v/>
      </c>
      <c r="DX1253" s="12" t="str">
        <f t="shared" si="1010"/>
        <v/>
      </c>
      <c r="DY1253" s="12" t="str">
        <f t="shared" si="1011"/>
        <v/>
      </c>
      <c r="DZ1253" s="12" t="str">
        <f t="shared" si="1012"/>
        <v/>
      </c>
      <c r="EA1253" s="12" t="str">
        <f t="shared" si="1013"/>
        <v/>
      </c>
      <c r="EB1253" s="12" t="str">
        <f t="shared" si="1014"/>
        <v/>
      </c>
      <c r="EC1253" s="12" t="str">
        <f t="shared" si="1015"/>
        <v/>
      </c>
      <c r="ED1253" s="12" t="str">
        <f t="shared" si="1016"/>
        <v/>
      </c>
      <c r="EE1253" s="12" t="str">
        <f t="shared" si="1017"/>
        <v/>
      </c>
      <c r="EF1253" s="12" t="str">
        <f t="shared" si="1018"/>
        <v/>
      </c>
      <c r="EG1253" s="12" t="str">
        <f t="shared" si="1019"/>
        <v/>
      </c>
      <c r="EH1253" s="12" t="str">
        <f t="shared" si="1020"/>
        <v/>
      </c>
      <c r="EI1253" s="12" t="str">
        <f t="shared" si="1021"/>
        <v/>
      </c>
      <c r="EK1253" s="83" t="str">
        <f t="shared" si="1001"/>
        <v/>
      </c>
      <c r="EM1253" s="12" t="str">
        <f t="shared" si="1002"/>
        <v/>
      </c>
      <c r="EO1253" s="12" t="str">
        <f t="shared" si="1003"/>
        <v/>
      </c>
      <c r="EQ1253" s="12" t="str">
        <f>IF($EO1253="", "", IF($EQ$8=$EQ$6, COUNTIF($EO$11:$EO$2510, "&gt;"&amp;$EO1253)+1+COUNTIF($EO$11:$EO1253, $EO1253)-1, COUNTIF($EO$11:$EO$2510, "&lt;"&amp;$EO1253)+1+COUNTIF($EO$11:$EO1253, $EO1253)-1))</f>
        <v/>
      </c>
    </row>
    <row r="1254" spans="1:147" x14ac:dyDescent="0.55000000000000004">
      <c r="A1254" s="8"/>
      <c r="B1254" s="12" t="str">
        <f>IF($D1254="", "", COUNTIF($D$11:$D1254, $D1254))</f>
        <v/>
      </c>
      <c r="C1254" s="8"/>
      <c r="D1254" s="45"/>
      <c r="E1254" s="46"/>
      <c r="F1254" s="47"/>
      <c r="G1254" s="54"/>
      <c r="H1254" s="54"/>
      <c r="I1254" s="48"/>
      <c r="J1254" s="49"/>
      <c r="K1254" s="50"/>
      <c r="L1254" s="50"/>
      <c r="M1254" s="50"/>
      <c r="N1254" s="50"/>
      <c r="O1254" s="50"/>
      <c r="P1254" s="50"/>
      <c r="Q1254" s="50"/>
      <c r="R1254" s="50"/>
      <c r="S1254" s="50"/>
      <c r="T1254" s="50"/>
      <c r="U1254" s="51"/>
      <c r="V1254" s="52"/>
      <c r="W1254" s="53"/>
      <c r="X1254" s="53"/>
      <c r="Y1254" s="53"/>
      <c r="Z1254" s="53"/>
      <c r="AA1254" s="48"/>
      <c r="AB1254" s="54"/>
      <c r="AC1254" s="54"/>
      <c r="AD1254" s="54"/>
      <c r="AE1254" s="54"/>
      <c r="AF1254" s="54"/>
      <c r="AG1254" s="54"/>
      <c r="AH1254" s="54"/>
      <c r="AI1254" s="54"/>
      <c r="AJ1254" s="49"/>
      <c r="AK1254" s="48"/>
      <c r="AL1254" s="54"/>
      <c r="AM1254" s="54"/>
      <c r="AN1254" s="54"/>
      <c r="AO1254" s="54"/>
      <c r="AP1254" s="54"/>
      <c r="AQ1254" s="54"/>
      <c r="AR1254" s="54"/>
      <c r="AS1254" s="54"/>
      <c r="AT1254" s="54"/>
      <c r="AU1254" s="54"/>
      <c r="AV1254" s="54"/>
      <c r="AW1254" s="54"/>
      <c r="AX1254" s="54"/>
      <c r="AY1254" s="54"/>
      <c r="AZ1254" s="54"/>
      <c r="BA1254" s="54"/>
      <c r="BB1254" s="54"/>
      <c r="BC1254" s="54"/>
      <c r="BD1254" s="54"/>
      <c r="BE1254" s="54"/>
      <c r="BF1254" s="54"/>
      <c r="BG1254" s="54"/>
      <c r="BH1254" s="54"/>
      <c r="BI1254" s="54"/>
      <c r="BJ1254" s="54"/>
      <c r="BK1254" s="54"/>
      <c r="BL1254" s="54"/>
      <c r="BM1254" s="54"/>
      <c r="BN1254" s="54"/>
      <c r="BO1254" s="54"/>
      <c r="BP1254" s="54"/>
      <c r="BQ1254" s="54"/>
      <c r="BR1254" s="54"/>
      <c r="BS1254" s="54"/>
      <c r="BT1254" s="54"/>
      <c r="BU1254" s="54"/>
      <c r="BV1254" s="54"/>
      <c r="BW1254" s="54"/>
      <c r="BX1254" s="49"/>
      <c r="BY1254" s="55"/>
      <c r="BZ1254" s="8"/>
      <c r="CE1254" s="12" t="str">
        <f t="shared" si="991"/>
        <v/>
      </c>
      <c r="CG1254" s="77" t="str">
        <f t="shared" si="992"/>
        <v/>
      </c>
      <c r="CH1254" s="80" t="str">
        <f t="shared" si="993"/>
        <v/>
      </c>
      <c r="CL1254" s="12" t="str">
        <f t="shared" si="994"/>
        <v/>
      </c>
      <c r="CM1254" s="12" t="str">
        <f t="shared" si="995"/>
        <v/>
      </c>
      <c r="CN1254" s="12" t="str" cm="1">
        <f t="array" ref="CN1254">IF(OR($CE1254="", $CG$3=""), "", IF(IFERROR(INDEX($K1254:$T1254, $CK1254, MATCH(CN$3, $K$3:$T$3, 0)), "")="", $CC$4, $CC$3))</f>
        <v/>
      </c>
      <c r="CO1254" s="12" t="str" cm="1">
        <f t="array" ref="CO1254">IF(OR($CE1254="", $CG$3=""), "", IF(IFERROR(INDEX($AA1254:$AJ1254, $CK1254, MATCH(CO$3, $AA$3:$AJ$3, 0)), "")="", $CC$4, $CC$3))</f>
        <v/>
      </c>
      <c r="CP1254" s="12" t="str">
        <f>IF(OR($CE1254="", $CG$3=""), "", IF(CP$3='Property List &amp; Features'!$BG$9, $CC$3, IF(CP$3=$I1254, $CC$3, $CC$4)))</f>
        <v/>
      </c>
      <c r="CQ1254" s="12" t="str">
        <f>IF(OR($CE1254="", $CG$3=""), "", IF(CQ$3='Property List &amp; Features'!$BG$9, $CC$3, IF(CQ$3=$J1254, $CC$3, $CC$4)))</f>
        <v/>
      </c>
      <c r="CR1254" s="12" t="str">
        <f t="shared" si="996"/>
        <v/>
      </c>
      <c r="CS1254" s="12" t="str">
        <f t="shared" si="997"/>
        <v/>
      </c>
      <c r="CT1254" s="12" t="str">
        <f t="shared" si="998"/>
        <v/>
      </c>
      <c r="CU1254" s="12" t="str">
        <f t="shared" si="999"/>
        <v/>
      </c>
      <c r="CV1254" s="12" t="str">
        <f t="shared" si="1000"/>
        <v/>
      </c>
      <c r="CW1254" s="12" t="str">
        <f t="shared" si="1022"/>
        <v/>
      </c>
      <c r="CX1254" s="12" t="str">
        <f t="shared" si="1023"/>
        <v/>
      </c>
      <c r="CY1254" s="12" t="str">
        <f t="shared" si="1024"/>
        <v/>
      </c>
      <c r="CZ1254" s="12" t="str">
        <f t="shared" si="1025"/>
        <v/>
      </c>
      <c r="DA1254" s="12" t="str">
        <f t="shared" si="1026"/>
        <v/>
      </c>
      <c r="DB1254" s="12" t="str">
        <f t="shared" si="1027"/>
        <v/>
      </c>
      <c r="DC1254" s="12" t="str">
        <f t="shared" si="1028"/>
        <v/>
      </c>
      <c r="DD1254" s="12" t="str">
        <f t="shared" si="1029"/>
        <v/>
      </c>
      <c r="DE1254" s="12" t="str">
        <f t="shared" si="1030"/>
        <v/>
      </c>
      <c r="DF1254" s="12" t="str">
        <f t="shared" si="1031"/>
        <v/>
      </c>
      <c r="DG1254" s="12" t="str">
        <f t="shared" si="1032"/>
        <v/>
      </c>
      <c r="DH1254" s="12" t="str">
        <f t="shared" si="1033"/>
        <v/>
      </c>
      <c r="DI1254" s="12" t="str">
        <f t="shared" si="1034"/>
        <v/>
      </c>
      <c r="DJ1254" s="12" t="str">
        <f t="shared" si="1035"/>
        <v/>
      </c>
      <c r="DK1254" s="12" t="str">
        <f t="shared" si="1036"/>
        <v/>
      </c>
      <c r="DL1254" s="12" t="str">
        <f t="shared" si="1037"/>
        <v/>
      </c>
      <c r="DM1254" s="12" t="str">
        <f t="shared" si="1038"/>
        <v/>
      </c>
      <c r="DN1254" s="12" t="str">
        <f t="shared" si="1039"/>
        <v/>
      </c>
      <c r="DO1254" s="12" t="str">
        <f t="shared" si="1040"/>
        <v/>
      </c>
      <c r="DP1254" s="12" t="str">
        <f t="shared" si="1041"/>
        <v/>
      </c>
      <c r="DQ1254" s="12" t="str">
        <f t="shared" si="1042"/>
        <v/>
      </c>
      <c r="DR1254" s="12" t="str">
        <f t="shared" si="1004"/>
        <v/>
      </c>
      <c r="DS1254" s="12" t="str">
        <f t="shared" si="1005"/>
        <v/>
      </c>
      <c r="DT1254" s="12" t="str">
        <f t="shared" si="1006"/>
        <v/>
      </c>
      <c r="DU1254" s="12" t="str">
        <f t="shared" si="1007"/>
        <v/>
      </c>
      <c r="DV1254" s="12" t="str">
        <f t="shared" si="1008"/>
        <v/>
      </c>
      <c r="DW1254" s="12" t="str">
        <f t="shared" si="1009"/>
        <v/>
      </c>
      <c r="DX1254" s="12" t="str">
        <f t="shared" si="1010"/>
        <v/>
      </c>
      <c r="DY1254" s="12" t="str">
        <f t="shared" si="1011"/>
        <v/>
      </c>
      <c r="DZ1254" s="12" t="str">
        <f t="shared" si="1012"/>
        <v/>
      </c>
      <c r="EA1254" s="12" t="str">
        <f t="shared" si="1013"/>
        <v/>
      </c>
      <c r="EB1254" s="12" t="str">
        <f t="shared" si="1014"/>
        <v/>
      </c>
      <c r="EC1254" s="12" t="str">
        <f t="shared" si="1015"/>
        <v/>
      </c>
      <c r="ED1254" s="12" t="str">
        <f t="shared" si="1016"/>
        <v/>
      </c>
      <c r="EE1254" s="12" t="str">
        <f t="shared" si="1017"/>
        <v/>
      </c>
      <c r="EF1254" s="12" t="str">
        <f t="shared" si="1018"/>
        <v/>
      </c>
      <c r="EG1254" s="12" t="str">
        <f t="shared" si="1019"/>
        <v/>
      </c>
      <c r="EH1254" s="12" t="str">
        <f t="shared" si="1020"/>
        <v/>
      </c>
      <c r="EI1254" s="12" t="str">
        <f t="shared" si="1021"/>
        <v/>
      </c>
      <c r="EK1254" s="83" t="str">
        <f t="shared" si="1001"/>
        <v/>
      </c>
      <c r="EM1254" s="12" t="str">
        <f t="shared" si="1002"/>
        <v/>
      </c>
      <c r="EO1254" s="12" t="str">
        <f t="shared" si="1003"/>
        <v/>
      </c>
      <c r="EQ1254" s="12" t="str">
        <f>IF($EO1254="", "", IF($EQ$8=$EQ$6, COUNTIF($EO$11:$EO$2510, "&gt;"&amp;$EO1254)+1+COUNTIF($EO$11:$EO1254, $EO1254)-1, COUNTIF($EO$11:$EO$2510, "&lt;"&amp;$EO1254)+1+COUNTIF($EO$11:$EO1254, $EO1254)-1))</f>
        <v/>
      </c>
    </row>
    <row r="1255" spans="1:147" x14ac:dyDescent="0.55000000000000004">
      <c r="A1255" s="8"/>
      <c r="B1255" s="12" t="str">
        <f>IF($D1255="", "", COUNTIF($D$11:$D1255, $D1255))</f>
        <v/>
      </c>
      <c r="C1255" s="8"/>
      <c r="D1255" s="45"/>
      <c r="E1255" s="46"/>
      <c r="F1255" s="47"/>
      <c r="G1255" s="54"/>
      <c r="H1255" s="54"/>
      <c r="I1255" s="48"/>
      <c r="J1255" s="49"/>
      <c r="K1255" s="50"/>
      <c r="L1255" s="50"/>
      <c r="M1255" s="50"/>
      <c r="N1255" s="50"/>
      <c r="O1255" s="50"/>
      <c r="P1255" s="50"/>
      <c r="Q1255" s="50"/>
      <c r="R1255" s="50"/>
      <c r="S1255" s="50"/>
      <c r="T1255" s="50"/>
      <c r="U1255" s="51"/>
      <c r="V1255" s="52"/>
      <c r="W1255" s="53"/>
      <c r="X1255" s="53"/>
      <c r="Y1255" s="53"/>
      <c r="Z1255" s="53"/>
      <c r="AA1255" s="48"/>
      <c r="AB1255" s="54"/>
      <c r="AC1255" s="54"/>
      <c r="AD1255" s="54"/>
      <c r="AE1255" s="54"/>
      <c r="AF1255" s="54"/>
      <c r="AG1255" s="54"/>
      <c r="AH1255" s="54"/>
      <c r="AI1255" s="54"/>
      <c r="AJ1255" s="49"/>
      <c r="AK1255" s="48"/>
      <c r="AL1255" s="54"/>
      <c r="AM1255" s="54"/>
      <c r="AN1255" s="54"/>
      <c r="AO1255" s="54"/>
      <c r="AP1255" s="54"/>
      <c r="AQ1255" s="54"/>
      <c r="AR1255" s="54"/>
      <c r="AS1255" s="54"/>
      <c r="AT1255" s="54"/>
      <c r="AU1255" s="54"/>
      <c r="AV1255" s="54"/>
      <c r="AW1255" s="54"/>
      <c r="AX1255" s="54"/>
      <c r="AY1255" s="54"/>
      <c r="AZ1255" s="54"/>
      <c r="BA1255" s="54"/>
      <c r="BB1255" s="54"/>
      <c r="BC1255" s="54"/>
      <c r="BD1255" s="54"/>
      <c r="BE1255" s="54"/>
      <c r="BF1255" s="54"/>
      <c r="BG1255" s="54"/>
      <c r="BH1255" s="54"/>
      <c r="BI1255" s="54"/>
      <c r="BJ1255" s="54"/>
      <c r="BK1255" s="54"/>
      <c r="BL1255" s="54"/>
      <c r="BM1255" s="54"/>
      <c r="BN1255" s="54"/>
      <c r="BO1255" s="54"/>
      <c r="BP1255" s="54"/>
      <c r="BQ1255" s="54"/>
      <c r="BR1255" s="54"/>
      <c r="BS1255" s="54"/>
      <c r="BT1255" s="54"/>
      <c r="BU1255" s="54"/>
      <c r="BV1255" s="54"/>
      <c r="BW1255" s="54"/>
      <c r="BX1255" s="49"/>
      <c r="BY1255" s="55"/>
      <c r="BZ1255" s="8"/>
      <c r="CE1255" s="12" t="str">
        <f t="shared" si="991"/>
        <v/>
      </c>
      <c r="CG1255" s="77" t="str">
        <f t="shared" si="992"/>
        <v/>
      </c>
      <c r="CH1255" s="80" t="str">
        <f t="shared" si="993"/>
        <v/>
      </c>
      <c r="CL1255" s="12" t="str">
        <f t="shared" si="994"/>
        <v/>
      </c>
      <c r="CM1255" s="12" t="str">
        <f t="shared" si="995"/>
        <v/>
      </c>
      <c r="CN1255" s="12" t="str" cm="1">
        <f t="array" ref="CN1255">IF(OR($CE1255="", $CG$3=""), "", IF(IFERROR(INDEX($K1255:$T1255, $CK1255, MATCH(CN$3, $K$3:$T$3, 0)), "")="", $CC$4, $CC$3))</f>
        <v/>
      </c>
      <c r="CO1255" s="12" t="str" cm="1">
        <f t="array" ref="CO1255">IF(OR($CE1255="", $CG$3=""), "", IF(IFERROR(INDEX($AA1255:$AJ1255, $CK1255, MATCH(CO$3, $AA$3:$AJ$3, 0)), "")="", $CC$4, $CC$3))</f>
        <v/>
      </c>
      <c r="CP1255" s="12" t="str">
        <f>IF(OR($CE1255="", $CG$3=""), "", IF(CP$3='Property List &amp; Features'!$BG$9, $CC$3, IF(CP$3=$I1255, $CC$3, $CC$4)))</f>
        <v/>
      </c>
      <c r="CQ1255" s="12" t="str">
        <f>IF(OR($CE1255="", $CG$3=""), "", IF(CQ$3='Property List &amp; Features'!$BG$9, $CC$3, IF(CQ$3=$J1255, $CC$3, $CC$4)))</f>
        <v/>
      </c>
      <c r="CR1255" s="12" t="str">
        <f t="shared" si="996"/>
        <v/>
      </c>
      <c r="CS1255" s="12" t="str">
        <f t="shared" si="997"/>
        <v/>
      </c>
      <c r="CT1255" s="12" t="str">
        <f t="shared" si="998"/>
        <v/>
      </c>
      <c r="CU1255" s="12" t="str">
        <f t="shared" si="999"/>
        <v/>
      </c>
      <c r="CV1255" s="12" t="str">
        <f t="shared" si="1000"/>
        <v/>
      </c>
      <c r="CW1255" s="12" t="str">
        <f t="shared" si="1022"/>
        <v/>
      </c>
      <c r="CX1255" s="12" t="str">
        <f t="shared" si="1023"/>
        <v/>
      </c>
      <c r="CY1255" s="12" t="str">
        <f t="shared" si="1024"/>
        <v/>
      </c>
      <c r="CZ1255" s="12" t="str">
        <f t="shared" si="1025"/>
        <v/>
      </c>
      <c r="DA1255" s="12" t="str">
        <f t="shared" si="1026"/>
        <v/>
      </c>
      <c r="DB1255" s="12" t="str">
        <f t="shared" si="1027"/>
        <v/>
      </c>
      <c r="DC1255" s="12" t="str">
        <f t="shared" si="1028"/>
        <v/>
      </c>
      <c r="DD1255" s="12" t="str">
        <f t="shared" si="1029"/>
        <v/>
      </c>
      <c r="DE1255" s="12" t="str">
        <f t="shared" si="1030"/>
        <v/>
      </c>
      <c r="DF1255" s="12" t="str">
        <f t="shared" si="1031"/>
        <v/>
      </c>
      <c r="DG1255" s="12" t="str">
        <f t="shared" si="1032"/>
        <v/>
      </c>
      <c r="DH1255" s="12" t="str">
        <f t="shared" si="1033"/>
        <v/>
      </c>
      <c r="DI1255" s="12" t="str">
        <f t="shared" si="1034"/>
        <v/>
      </c>
      <c r="DJ1255" s="12" t="str">
        <f t="shared" si="1035"/>
        <v/>
      </c>
      <c r="DK1255" s="12" t="str">
        <f t="shared" si="1036"/>
        <v/>
      </c>
      <c r="DL1255" s="12" t="str">
        <f t="shared" si="1037"/>
        <v/>
      </c>
      <c r="DM1255" s="12" t="str">
        <f t="shared" si="1038"/>
        <v/>
      </c>
      <c r="DN1255" s="12" t="str">
        <f t="shared" si="1039"/>
        <v/>
      </c>
      <c r="DO1255" s="12" t="str">
        <f t="shared" si="1040"/>
        <v/>
      </c>
      <c r="DP1255" s="12" t="str">
        <f t="shared" si="1041"/>
        <v/>
      </c>
      <c r="DQ1255" s="12" t="str">
        <f t="shared" si="1042"/>
        <v/>
      </c>
      <c r="DR1255" s="12" t="str">
        <f t="shared" si="1004"/>
        <v/>
      </c>
      <c r="DS1255" s="12" t="str">
        <f t="shared" si="1005"/>
        <v/>
      </c>
      <c r="DT1255" s="12" t="str">
        <f t="shared" si="1006"/>
        <v/>
      </c>
      <c r="DU1255" s="12" t="str">
        <f t="shared" si="1007"/>
        <v/>
      </c>
      <c r="DV1255" s="12" t="str">
        <f t="shared" si="1008"/>
        <v/>
      </c>
      <c r="DW1255" s="12" t="str">
        <f t="shared" si="1009"/>
        <v/>
      </c>
      <c r="DX1255" s="12" t="str">
        <f t="shared" si="1010"/>
        <v/>
      </c>
      <c r="DY1255" s="12" t="str">
        <f t="shared" si="1011"/>
        <v/>
      </c>
      <c r="DZ1255" s="12" t="str">
        <f t="shared" si="1012"/>
        <v/>
      </c>
      <c r="EA1255" s="12" t="str">
        <f t="shared" si="1013"/>
        <v/>
      </c>
      <c r="EB1255" s="12" t="str">
        <f t="shared" si="1014"/>
        <v/>
      </c>
      <c r="EC1255" s="12" t="str">
        <f t="shared" si="1015"/>
        <v/>
      </c>
      <c r="ED1255" s="12" t="str">
        <f t="shared" si="1016"/>
        <v/>
      </c>
      <c r="EE1255" s="12" t="str">
        <f t="shared" si="1017"/>
        <v/>
      </c>
      <c r="EF1255" s="12" t="str">
        <f t="shared" si="1018"/>
        <v/>
      </c>
      <c r="EG1255" s="12" t="str">
        <f t="shared" si="1019"/>
        <v/>
      </c>
      <c r="EH1255" s="12" t="str">
        <f t="shared" si="1020"/>
        <v/>
      </c>
      <c r="EI1255" s="12" t="str">
        <f t="shared" si="1021"/>
        <v/>
      </c>
      <c r="EK1255" s="83" t="str">
        <f t="shared" si="1001"/>
        <v/>
      </c>
      <c r="EM1255" s="12" t="str">
        <f t="shared" si="1002"/>
        <v/>
      </c>
      <c r="EO1255" s="12" t="str">
        <f t="shared" si="1003"/>
        <v/>
      </c>
      <c r="EQ1255" s="12" t="str">
        <f>IF($EO1255="", "", IF($EQ$8=$EQ$6, COUNTIF($EO$11:$EO$2510, "&gt;"&amp;$EO1255)+1+COUNTIF($EO$11:$EO1255, $EO1255)-1, COUNTIF($EO$11:$EO$2510, "&lt;"&amp;$EO1255)+1+COUNTIF($EO$11:$EO1255, $EO1255)-1))</f>
        <v/>
      </c>
    </row>
    <row r="1256" spans="1:147" x14ac:dyDescent="0.55000000000000004">
      <c r="A1256" s="8"/>
      <c r="B1256" s="12" t="str">
        <f>IF($D1256="", "", COUNTIF($D$11:$D1256, $D1256))</f>
        <v/>
      </c>
      <c r="C1256" s="8"/>
      <c r="D1256" s="45"/>
      <c r="E1256" s="46"/>
      <c r="F1256" s="47"/>
      <c r="G1256" s="54"/>
      <c r="H1256" s="54"/>
      <c r="I1256" s="48"/>
      <c r="J1256" s="49"/>
      <c r="K1256" s="50"/>
      <c r="L1256" s="50"/>
      <c r="M1256" s="50"/>
      <c r="N1256" s="50"/>
      <c r="O1256" s="50"/>
      <c r="P1256" s="50"/>
      <c r="Q1256" s="50"/>
      <c r="R1256" s="50"/>
      <c r="S1256" s="50"/>
      <c r="T1256" s="50"/>
      <c r="U1256" s="51"/>
      <c r="V1256" s="52"/>
      <c r="W1256" s="53"/>
      <c r="X1256" s="53"/>
      <c r="Y1256" s="53"/>
      <c r="Z1256" s="53"/>
      <c r="AA1256" s="48"/>
      <c r="AB1256" s="54"/>
      <c r="AC1256" s="54"/>
      <c r="AD1256" s="54"/>
      <c r="AE1256" s="54"/>
      <c r="AF1256" s="54"/>
      <c r="AG1256" s="54"/>
      <c r="AH1256" s="54"/>
      <c r="AI1256" s="54"/>
      <c r="AJ1256" s="49"/>
      <c r="AK1256" s="48"/>
      <c r="AL1256" s="54"/>
      <c r="AM1256" s="54"/>
      <c r="AN1256" s="54"/>
      <c r="AO1256" s="54"/>
      <c r="AP1256" s="54"/>
      <c r="AQ1256" s="54"/>
      <c r="AR1256" s="54"/>
      <c r="AS1256" s="54"/>
      <c r="AT1256" s="54"/>
      <c r="AU1256" s="54"/>
      <c r="AV1256" s="54"/>
      <c r="AW1256" s="54"/>
      <c r="AX1256" s="54"/>
      <c r="AY1256" s="54"/>
      <c r="AZ1256" s="54"/>
      <c r="BA1256" s="54"/>
      <c r="BB1256" s="54"/>
      <c r="BC1256" s="54"/>
      <c r="BD1256" s="54"/>
      <c r="BE1256" s="54"/>
      <c r="BF1256" s="54"/>
      <c r="BG1256" s="54"/>
      <c r="BH1256" s="54"/>
      <c r="BI1256" s="54"/>
      <c r="BJ1256" s="54"/>
      <c r="BK1256" s="54"/>
      <c r="BL1256" s="54"/>
      <c r="BM1256" s="54"/>
      <c r="BN1256" s="54"/>
      <c r="BO1256" s="54"/>
      <c r="BP1256" s="54"/>
      <c r="BQ1256" s="54"/>
      <c r="BR1256" s="54"/>
      <c r="BS1256" s="54"/>
      <c r="BT1256" s="54"/>
      <c r="BU1256" s="54"/>
      <c r="BV1256" s="54"/>
      <c r="BW1256" s="54"/>
      <c r="BX1256" s="49"/>
      <c r="BY1256" s="55"/>
      <c r="BZ1256" s="8"/>
      <c r="CE1256" s="12" t="str">
        <f t="shared" si="991"/>
        <v/>
      </c>
      <c r="CG1256" s="77" t="str">
        <f t="shared" si="992"/>
        <v/>
      </c>
      <c r="CH1256" s="80" t="str">
        <f t="shared" si="993"/>
        <v/>
      </c>
      <c r="CL1256" s="12" t="str">
        <f t="shared" si="994"/>
        <v/>
      </c>
      <c r="CM1256" s="12" t="str">
        <f t="shared" si="995"/>
        <v/>
      </c>
      <c r="CN1256" s="12" t="str" cm="1">
        <f t="array" ref="CN1256">IF(OR($CE1256="", $CG$3=""), "", IF(IFERROR(INDEX($K1256:$T1256, $CK1256, MATCH(CN$3, $K$3:$T$3, 0)), "")="", $CC$4, $CC$3))</f>
        <v/>
      </c>
      <c r="CO1256" s="12" t="str" cm="1">
        <f t="array" ref="CO1256">IF(OR($CE1256="", $CG$3=""), "", IF(IFERROR(INDEX($AA1256:$AJ1256, $CK1256, MATCH(CO$3, $AA$3:$AJ$3, 0)), "")="", $CC$4, $CC$3))</f>
        <v/>
      </c>
      <c r="CP1256" s="12" t="str">
        <f>IF(OR($CE1256="", $CG$3=""), "", IF(CP$3='Property List &amp; Features'!$BG$9, $CC$3, IF(CP$3=$I1256, $CC$3, $CC$4)))</f>
        <v/>
      </c>
      <c r="CQ1256" s="12" t="str">
        <f>IF(OR($CE1256="", $CG$3=""), "", IF(CQ$3='Property List &amp; Features'!$BG$9, $CC$3, IF(CQ$3=$J1256, $CC$3, $CC$4)))</f>
        <v/>
      </c>
      <c r="CR1256" s="12" t="str">
        <f t="shared" si="996"/>
        <v/>
      </c>
      <c r="CS1256" s="12" t="str">
        <f t="shared" si="997"/>
        <v/>
      </c>
      <c r="CT1256" s="12" t="str">
        <f t="shared" si="998"/>
        <v/>
      </c>
      <c r="CU1256" s="12" t="str">
        <f t="shared" si="999"/>
        <v/>
      </c>
      <c r="CV1256" s="12" t="str">
        <f t="shared" si="1000"/>
        <v/>
      </c>
      <c r="CW1256" s="12" t="str">
        <f t="shared" si="1022"/>
        <v/>
      </c>
      <c r="CX1256" s="12" t="str">
        <f t="shared" si="1023"/>
        <v/>
      </c>
      <c r="CY1256" s="12" t="str">
        <f t="shared" si="1024"/>
        <v/>
      </c>
      <c r="CZ1256" s="12" t="str">
        <f t="shared" si="1025"/>
        <v/>
      </c>
      <c r="DA1256" s="12" t="str">
        <f t="shared" si="1026"/>
        <v/>
      </c>
      <c r="DB1256" s="12" t="str">
        <f t="shared" si="1027"/>
        <v/>
      </c>
      <c r="DC1256" s="12" t="str">
        <f t="shared" si="1028"/>
        <v/>
      </c>
      <c r="DD1256" s="12" t="str">
        <f t="shared" si="1029"/>
        <v/>
      </c>
      <c r="DE1256" s="12" t="str">
        <f t="shared" si="1030"/>
        <v/>
      </c>
      <c r="DF1256" s="12" t="str">
        <f t="shared" si="1031"/>
        <v/>
      </c>
      <c r="DG1256" s="12" t="str">
        <f t="shared" si="1032"/>
        <v/>
      </c>
      <c r="DH1256" s="12" t="str">
        <f t="shared" si="1033"/>
        <v/>
      </c>
      <c r="DI1256" s="12" t="str">
        <f t="shared" si="1034"/>
        <v/>
      </c>
      <c r="DJ1256" s="12" t="str">
        <f t="shared" si="1035"/>
        <v/>
      </c>
      <c r="DK1256" s="12" t="str">
        <f t="shared" si="1036"/>
        <v/>
      </c>
      <c r="DL1256" s="12" t="str">
        <f t="shared" si="1037"/>
        <v/>
      </c>
      <c r="DM1256" s="12" t="str">
        <f t="shared" si="1038"/>
        <v/>
      </c>
      <c r="DN1256" s="12" t="str">
        <f t="shared" si="1039"/>
        <v/>
      </c>
      <c r="DO1256" s="12" t="str">
        <f t="shared" si="1040"/>
        <v/>
      </c>
      <c r="DP1256" s="12" t="str">
        <f t="shared" si="1041"/>
        <v/>
      </c>
      <c r="DQ1256" s="12" t="str">
        <f t="shared" si="1042"/>
        <v/>
      </c>
      <c r="DR1256" s="12" t="str">
        <f t="shared" si="1004"/>
        <v/>
      </c>
      <c r="DS1256" s="12" t="str">
        <f t="shared" si="1005"/>
        <v/>
      </c>
      <c r="DT1256" s="12" t="str">
        <f t="shared" si="1006"/>
        <v/>
      </c>
      <c r="DU1256" s="12" t="str">
        <f t="shared" si="1007"/>
        <v/>
      </c>
      <c r="DV1256" s="12" t="str">
        <f t="shared" si="1008"/>
        <v/>
      </c>
      <c r="DW1256" s="12" t="str">
        <f t="shared" si="1009"/>
        <v/>
      </c>
      <c r="DX1256" s="12" t="str">
        <f t="shared" si="1010"/>
        <v/>
      </c>
      <c r="DY1256" s="12" t="str">
        <f t="shared" si="1011"/>
        <v/>
      </c>
      <c r="DZ1256" s="12" t="str">
        <f t="shared" si="1012"/>
        <v/>
      </c>
      <c r="EA1256" s="12" t="str">
        <f t="shared" si="1013"/>
        <v/>
      </c>
      <c r="EB1256" s="12" t="str">
        <f t="shared" si="1014"/>
        <v/>
      </c>
      <c r="EC1256" s="12" t="str">
        <f t="shared" si="1015"/>
        <v/>
      </c>
      <c r="ED1256" s="12" t="str">
        <f t="shared" si="1016"/>
        <v/>
      </c>
      <c r="EE1256" s="12" t="str">
        <f t="shared" si="1017"/>
        <v/>
      </c>
      <c r="EF1256" s="12" t="str">
        <f t="shared" si="1018"/>
        <v/>
      </c>
      <c r="EG1256" s="12" t="str">
        <f t="shared" si="1019"/>
        <v/>
      </c>
      <c r="EH1256" s="12" t="str">
        <f t="shared" si="1020"/>
        <v/>
      </c>
      <c r="EI1256" s="12" t="str">
        <f t="shared" si="1021"/>
        <v/>
      </c>
      <c r="EK1256" s="83" t="str">
        <f t="shared" si="1001"/>
        <v/>
      </c>
      <c r="EM1256" s="12" t="str">
        <f t="shared" si="1002"/>
        <v/>
      </c>
      <c r="EO1256" s="12" t="str">
        <f t="shared" si="1003"/>
        <v/>
      </c>
      <c r="EQ1256" s="12" t="str">
        <f>IF($EO1256="", "", IF($EQ$8=$EQ$6, COUNTIF($EO$11:$EO$2510, "&gt;"&amp;$EO1256)+1+COUNTIF($EO$11:$EO1256, $EO1256)-1, COUNTIF($EO$11:$EO$2510, "&lt;"&amp;$EO1256)+1+COUNTIF($EO$11:$EO1256, $EO1256)-1))</f>
        <v/>
      </c>
    </row>
    <row r="1257" spans="1:147" x14ac:dyDescent="0.55000000000000004">
      <c r="A1257" s="8"/>
      <c r="B1257" s="12" t="str">
        <f>IF($D1257="", "", COUNTIF($D$11:$D1257, $D1257))</f>
        <v/>
      </c>
      <c r="C1257" s="8"/>
      <c r="D1257" s="45"/>
      <c r="E1257" s="46"/>
      <c r="F1257" s="47"/>
      <c r="G1257" s="54"/>
      <c r="H1257" s="54"/>
      <c r="I1257" s="48"/>
      <c r="J1257" s="49"/>
      <c r="K1257" s="50"/>
      <c r="L1257" s="50"/>
      <c r="M1257" s="50"/>
      <c r="N1257" s="50"/>
      <c r="O1257" s="50"/>
      <c r="P1257" s="50"/>
      <c r="Q1257" s="50"/>
      <c r="R1257" s="50"/>
      <c r="S1257" s="50"/>
      <c r="T1257" s="50"/>
      <c r="U1257" s="51"/>
      <c r="V1257" s="52"/>
      <c r="W1257" s="53"/>
      <c r="X1257" s="53"/>
      <c r="Y1257" s="53"/>
      <c r="Z1257" s="53"/>
      <c r="AA1257" s="48"/>
      <c r="AB1257" s="54"/>
      <c r="AC1257" s="54"/>
      <c r="AD1257" s="54"/>
      <c r="AE1257" s="54"/>
      <c r="AF1257" s="54"/>
      <c r="AG1257" s="54"/>
      <c r="AH1257" s="54"/>
      <c r="AI1257" s="54"/>
      <c r="AJ1257" s="49"/>
      <c r="AK1257" s="48"/>
      <c r="AL1257" s="54"/>
      <c r="AM1257" s="54"/>
      <c r="AN1257" s="54"/>
      <c r="AO1257" s="54"/>
      <c r="AP1257" s="54"/>
      <c r="AQ1257" s="54"/>
      <c r="AR1257" s="54"/>
      <c r="AS1257" s="54"/>
      <c r="AT1257" s="54"/>
      <c r="AU1257" s="54"/>
      <c r="AV1257" s="54"/>
      <c r="AW1257" s="54"/>
      <c r="AX1257" s="54"/>
      <c r="AY1257" s="54"/>
      <c r="AZ1257" s="54"/>
      <c r="BA1257" s="54"/>
      <c r="BB1257" s="54"/>
      <c r="BC1257" s="54"/>
      <c r="BD1257" s="54"/>
      <c r="BE1257" s="54"/>
      <c r="BF1257" s="54"/>
      <c r="BG1257" s="54"/>
      <c r="BH1257" s="54"/>
      <c r="BI1257" s="54"/>
      <c r="BJ1257" s="54"/>
      <c r="BK1257" s="54"/>
      <c r="BL1257" s="54"/>
      <c r="BM1257" s="54"/>
      <c r="BN1257" s="54"/>
      <c r="BO1257" s="54"/>
      <c r="BP1257" s="54"/>
      <c r="BQ1257" s="54"/>
      <c r="BR1257" s="54"/>
      <c r="BS1257" s="54"/>
      <c r="BT1257" s="54"/>
      <c r="BU1257" s="54"/>
      <c r="BV1257" s="54"/>
      <c r="BW1257" s="54"/>
      <c r="BX1257" s="49"/>
      <c r="BY1257" s="55"/>
      <c r="BZ1257" s="8"/>
      <c r="CE1257" s="12" t="str">
        <f t="shared" si="991"/>
        <v/>
      </c>
      <c r="CG1257" s="77" t="str">
        <f t="shared" si="992"/>
        <v/>
      </c>
      <c r="CH1257" s="80" t="str">
        <f t="shared" si="993"/>
        <v/>
      </c>
      <c r="CL1257" s="12" t="str">
        <f t="shared" si="994"/>
        <v/>
      </c>
      <c r="CM1257" s="12" t="str">
        <f t="shared" si="995"/>
        <v/>
      </c>
      <c r="CN1257" s="12" t="str" cm="1">
        <f t="array" ref="CN1257">IF(OR($CE1257="", $CG$3=""), "", IF(IFERROR(INDEX($K1257:$T1257, $CK1257, MATCH(CN$3, $K$3:$T$3, 0)), "")="", $CC$4, $CC$3))</f>
        <v/>
      </c>
      <c r="CO1257" s="12" t="str" cm="1">
        <f t="array" ref="CO1257">IF(OR($CE1257="", $CG$3=""), "", IF(IFERROR(INDEX($AA1257:$AJ1257, $CK1257, MATCH(CO$3, $AA$3:$AJ$3, 0)), "")="", $CC$4, $CC$3))</f>
        <v/>
      </c>
      <c r="CP1257" s="12" t="str">
        <f>IF(OR($CE1257="", $CG$3=""), "", IF(CP$3='Property List &amp; Features'!$BG$9, $CC$3, IF(CP$3=$I1257, $CC$3, $CC$4)))</f>
        <v/>
      </c>
      <c r="CQ1257" s="12" t="str">
        <f>IF(OR($CE1257="", $CG$3=""), "", IF(CQ$3='Property List &amp; Features'!$BG$9, $CC$3, IF(CQ$3=$J1257, $CC$3, $CC$4)))</f>
        <v/>
      </c>
      <c r="CR1257" s="12" t="str">
        <f t="shared" si="996"/>
        <v/>
      </c>
      <c r="CS1257" s="12" t="str">
        <f t="shared" si="997"/>
        <v/>
      </c>
      <c r="CT1257" s="12" t="str">
        <f t="shared" si="998"/>
        <v/>
      </c>
      <c r="CU1257" s="12" t="str">
        <f t="shared" si="999"/>
        <v/>
      </c>
      <c r="CV1257" s="12" t="str">
        <f t="shared" si="1000"/>
        <v/>
      </c>
      <c r="CW1257" s="12" t="str">
        <f t="shared" si="1022"/>
        <v/>
      </c>
      <c r="CX1257" s="12" t="str">
        <f t="shared" si="1023"/>
        <v/>
      </c>
      <c r="CY1257" s="12" t="str">
        <f t="shared" si="1024"/>
        <v/>
      </c>
      <c r="CZ1257" s="12" t="str">
        <f t="shared" si="1025"/>
        <v/>
      </c>
      <c r="DA1257" s="12" t="str">
        <f t="shared" si="1026"/>
        <v/>
      </c>
      <c r="DB1257" s="12" t="str">
        <f t="shared" si="1027"/>
        <v/>
      </c>
      <c r="DC1257" s="12" t="str">
        <f t="shared" si="1028"/>
        <v/>
      </c>
      <c r="DD1257" s="12" t="str">
        <f t="shared" si="1029"/>
        <v/>
      </c>
      <c r="DE1257" s="12" t="str">
        <f t="shared" si="1030"/>
        <v/>
      </c>
      <c r="DF1257" s="12" t="str">
        <f t="shared" si="1031"/>
        <v/>
      </c>
      <c r="DG1257" s="12" t="str">
        <f t="shared" si="1032"/>
        <v/>
      </c>
      <c r="DH1257" s="12" t="str">
        <f t="shared" si="1033"/>
        <v/>
      </c>
      <c r="DI1257" s="12" t="str">
        <f t="shared" si="1034"/>
        <v/>
      </c>
      <c r="DJ1257" s="12" t="str">
        <f t="shared" si="1035"/>
        <v/>
      </c>
      <c r="DK1257" s="12" t="str">
        <f t="shared" si="1036"/>
        <v/>
      </c>
      <c r="DL1257" s="12" t="str">
        <f t="shared" si="1037"/>
        <v/>
      </c>
      <c r="DM1257" s="12" t="str">
        <f t="shared" si="1038"/>
        <v/>
      </c>
      <c r="DN1257" s="12" t="str">
        <f t="shared" si="1039"/>
        <v/>
      </c>
      <c r="DO1257" s="12" t="str">
        <f t="shared" si="1040"/>
        <v/>
      </c>
      <c r="DP1257" s="12" t="str">
        <f t="shared" si="1041"/>
        <v/>
      </c>
      <c r="DQ1257" s="12" t="str">
        <f t="shared" si="1042"/>
        <v/>
      </c>
      <c r="DR1257" s="12" t="str">
        <f t="shared" si="1004"/>
        <v/>
      </c>
      <c r="DS1257" s="12" t="str">
        <f t="shared" si="1005"/>
        <v/>
      </c>
      <c r="DT1257" s="12" t="str">
        <f t="shared" si="1006"/>
        <v/>
      </c>
      <c r="DU1257" s="12" t="str">
        <f t="shared" si="1007"/>
        <v/>
      </c>
      <c r="DV1257" s="12" t="str">
        <f t="shared" si="1008"/>
        <v/>
      </c>
      <c r="DW1257" s="12" t="str">
        <f t="shared" si="1009"/>
        <v/>
      </c>
      <c r="DX1257" s="12" t="str">
        <f t="shared" si="1010"/>
        <v/>
      </c>
      <c r="DY1257" s="12" t="str">
        <f t="shared" si="1011"/>
        <v/>
      </c>
      <c r="DZ1257" s="12" t="str">
        <f t="shared" si="1012"/>
        <v/>
      </c>
      <c r="EA1257" s="12" t="str">
        <f t="shared" si="1013"/>
        <v/>
      </c>
      <c r="EB1257" s="12" t="str">
        <f t="shared" si="1014"/>
        <v/>
      </c>
      <c r="EC1257" s="12" t="str">
        <f t="shared" si="1015"/>
        <v/>
      </c>
      <c r="ED1257" s="12" t="str">
        <f t="shared" si="1016"/>
        <v/>
      </c>
      <c r="EE1257" s="12" t="str">
        <f t="shared" si="1017"/>
        <v/>
      </c>
      <c r="EF1257" s="12" t="str">
        <f t="shared" si="1018"/>
        <v/>
      </c>
      <c r="EG1257" s="12" t="str">
        <f t="shared" si="1019"/>
        <v/>
      </c>
      <c r="EH1257" s="12" t="str">
        <f t="shared" si="1020"/>
        <v/>
      </c>
      <c r="EI1257" s="12" t="str">
        <f t="shared" si="1021"/>
        <v/>
      </c>
      <c r="EK1257" s="83" t="str">
        <f t="shared" si="1001"/>
        <v/>
      </c>
      <c r="EM1257" s="12" t="str">
        <f t="shared" si="1002"/>
        <v/>
      </c>
      <c r="EO1257" s="12" t="str">
        <f t="shared" si="1003"/>
        <v/>
      </c>
      <c r="EQ1257" s="12" t="str">
        <f>IF($EO1257="", "", IF($EQ$8=$EQ$6, COUNTIF($EO$11:$EO$2510, "&gt;"&amp;$EO1257)+1+COUNTIF($EO$11:$EO1257, $EO1257)-1, COUNTIF($EO$11:$EO$2510, "&lt;"&amp;$EO1257)+1+COUNTIF($EO$11:$EO1257, $EO1257)-1))</f>
        <v/>
      </c>
    </row>
    <row r="1258" spans="1:147" x14ac:dyDescent="0.55000000000000004">
      <c r="A1258" s="8"/>
      <c r="B1258" s="12" t="str">
        <f>IF($D1258="", "", COUNTIF($D$11:$D1258, $D1258))</f>
        <v/>
      </c>
      <c r="C1258" s="8"/>
      <c r="D1258" s="45"/>
      <c r="E1258" s="46"/>
      <c r="F1258" s="47"/>
      <c r="G1258" s="54"/>
      <c r="H1258" s="54"/>
      <c r="I1258" s="48"/>
      <c r="J1258" s="49"/>
      <c r="K1258" s="50"/>
      <c r="L1258" s="50"/>
      <c r="M1258" s="50"/>
      <c r="N1258" s="50"/>
      <c r="O1258" s="50"/>
      <c r="P1258" s="50"/>
      <c r="Q1258" s="50"/>
      <c r="R1258" s="50"/>
      <c r="S1258" s="50"/>
      <c r="T1258" s="50"/>
      <c r="U1258" s="51"/>
      <c r="V1258" s="52"/>
      <c r="W1258" s="53"/>
      <c r="X1258" s="53"/>
      <c r="Y1258" s="53"/>
      <c r="Z1258" s="53"/>
      <c r="AA1258" s="48"/>
      <c r="AB1258" s="54"/>
      <c r="AC1258" s="54"/>
      <c r="AD1258" s="54"/>
      <c r="AE1258" s="54"/>
      <c r="AF1258" s="54"/>
      <c r="AG1258" s="54"/>
      <c r="AH1258" s="54"/>
      <c r="AI1258" s="54"/>
      <c r="AJ1258" s="49"/>
      <c r="AK1258" s="48"/>
      <c r="AL1258" s="54"/>
      <c r="AM1258" s="54"/>
      <c r="AN1258" s="54"/>
      <c r="AO1258" s="54"/>
      <c r="AP1258" s="54"/>
      <c r="AQ1258" s="54"/>
      <c r="AR1258" s="54"/>
      <c r="AS1258" s="54"/>
      <c r="AT1258" s="54"/>
      <c r="AU1258" s="54"/>
      <c r="AV1258" s="54"/>
      <c r="AW1258" s="54"/>
      <c r="AX1258" s="54"/>
      <c r="AY1258" s="54"/>
      <c r="AZ1258" s="54"/>
      <c r="BA1258" s="54"/>
      <c r="BB1258" s="54"/>
      <c r="BC1258" s="54"/>
      <c r="BD1258" s="54"/>
      <c r="BE1258" s="54"/>
      <c r="BF1258" s="54"/>
      <c r="BG1258" s="54"/>
      <c r="BH1258" s="54"/>
      <c r="BI1258" s="54"/>
      <c r="BJ1258" s="54"/>
      <c r="BK1258" s="54"/>
      <c r="BL1258" s="54"/>
      <c r="BM1258" s="54"/>
      <c r="BN1258" s="54"/>
      <c r="BO1258" s="54"/>
      <c r="BP1258" s="54"/>
      <c r="BQ1258" s="54"/>
      <c r="BR1258" s="54"/>
      <c r="BS1258" s="54"/>
      <c r="BT1258" s="54"/>
      <c r="BU1258" s="54"/>
      <c r="BV1258" s="54"/>
      <c r="BW1258" s="54"/>
      <c r="BX1258" s="49"/>
      <c r="BY1258" s="55"/>
      <c r="BZ1258" s="8"/>
      <c r="CE1258" s="12" t="str">
        <f t="shared" si="991"/>
        <v/>
      </c>
      <c r="CG1258" s="77" t="str">
        <f t="shared" si="992"/>
        <v/>
      </c>
      <c r="CH1258" s="80" t="str">
        <f t="shared" si="993"/>
        <v/>
      </c>
      <c r="CL1258" s="12" t="str">
        <f t="shared" si="994"/>
        <v/>
      </c>
      <c r="CM1258" s="12" t="str">
        <f t="shared" si="995"/>
        <v/>
      </c>
      <c r="CN1258" s="12" t="str" cm="1">
        <f t="array" ref="CN1258">IF(OR($CE1258="", $CG$3=""), "", IF(IFERROR(INDEX($K1258:$T1258, $CK1258, MATCH(CN$3, $K$3:$T$3, 0)), "")="", $CC$4, $CC$3))</f>
        <v/>
      </c>
      <c r="CO1258" s="12" t="str" cm="1">
        <f t="array" ref="CO1258">IF(OR($CE1258="", $CG$3=""), "", IF(IFERROR(INDEX($AA1258:$AJ1258, $CK1258, MATCH(CO$3, $AA$3:$AJ$3, 0)), "")="", $CC$4, $CC$3))</f>
        <v/>
      </c>
      <c r="CP1258" s="12" t="str">
        <f>IF(OR($CE1258="", $CG$3=""), "", IF(CP$3='Property List &amp; Features'!$BG$9, $CC$3, IF(CP$3=$I1258, $CC$3, $CC$4)))</f>
        <v/>
      </c>
      <c r="CQ1258" s="12" t="str">
        <f>IF(OR($CE1258="", $CG$3=""), "", IF(CQ$3='Property List &amp; Features'!$BG$9, $CC$3, IF(CQ$3=$J1258, $CC$3, $CC$4)))</f>
        <v/>
      </c>
      <c r="CR1258" s="12" t="str">
        <f t="shared" si="996"/>
        <v/>
      </c>
      <c r="CS1258" s="12" t="str">
        <f t="shared" si="997"/>
        <v/>
      </c>
      <c r="CT1258" s="12" t="str">
        <f t="shared" si="998"/>
        <v/>
      </c>
      <c r="CU1258" s="12" t="str">
        <f t="shared" si="999"/>
        <v/>
      </c>
      <c r="CV1258" s="12" t="str">
        <f t="shared" si="1000"/>
        <v/>
      </c>
      <c r="CW1258" s="12" t="str">
        <f t="shared" si="1022"/>
        <v/>
      </c>
      <c r="CX1258" s="12" t="str">
        <f t="shared" si="1023"/>
        <v/>
      </c>
      <c r="CY1258" s="12" t="str">
        <f t="shared" si="1024"/>
        <v/>
      </c>
      <c r="CZ1258" s="12" t="str">
        <f t="shared" si="1025"/>
        <v/>
      </c>
      <c r="DA1258" s="12" t="str">
        <f t="shared" si="1026"/>
        <v/>
      </c>
      <c r="DB1258" s="12" t="str">
        <f t="shared" si="1027"/>
        <v/>
      </c>
      <c r="DC1258" s="12" t="str">
        <f t="shared" si="1028"/>
        <v/>
      </c>
      <c r="DD1258" s="12" t="str">
        <f t="shared" si="1029"/>
        <v/>
      </c>
      <c r="DE1258" s="12" t="str">
        <f t="shared" si="1030"/>
        <v/>
      </c>
      <c r="DF1258" s="12" t="str">
        <f t="shared" si="1031"/>
        <v/>
      </c>
      <c r="DG1258" s="12" t="str">
        <f t="shared" si="1032"/>
        <v/>
      </c>
      <c r="DH1258" s="12" t="str">
        <f t="shared" si="1033"/>
        <v/>
      </c>
      <c r="DI1258" s="12" t="str">
        <f t="shared" si="1034"/>
        <v/>
      </c>
      <c r="DJ1258" s="12" t="str">
        <f t="shared" si="1035"/>
        <v/>
      </c>
      <c r="DK1258" s="12" t="str">
        <f t="shared" si="1036"/>
        <v/>
      </c>
      <c r="DL1258" s="12" t="str">
        <f t="shared" si="1037"/>
        <v/>
      </c>
      <c r="DM1258" s="12" t="str">
        <f t="shared" si="1038"/>
        <v/>
      </c>
      <c r="DN1258" s="12" t="str">
        <f t="shared" si="1039"/>
        <v/>
      </c>
      <c r="DO1258" s="12" t="str">
        <f t="shared" si="1040"/>
        <v/>
      </c>
      <c r="DP1258" s="12" t="str">
        <f t="shared" si="1041"/>
        <v/>
      </c>
      <c r="DQ1258" s="12" t="str">
        <f t="shared" si="1042"/>
        <v/>
      </c>
      <c r="DR1258" s="12" t="str">
        <f t="shared" si="1004"/>
        <v/>
      </c>
      <c r="DS1258" s="12" t="str">
        <f t="shared" si="1005"/>
        <v/>
      </c>
      <c r="DT1258" s="12" t="str">
        <f t="shared" si="1006"/>
        <v/>
      </c>
      <c r="DU1258" s="12" t="str">
        <f t="shared" si="1007"/>
        <v/>
      </c>
      <c r="DV1258" s="12" t="str">
        <f t="shared" si="1008"/>
        <v/>
      </c>
      <c r="DW1258" s="12" t="str">
        <f t="shared" si="1009"/>
        <v/>
      </c>
      <c r="DX1258" s="12" t="str">
        <f t="shared" si="1010"/>
        <v/>
      </c>
      <c r="DY1258" s="12" t="str">
        <f t="shared" si="1011"/>
        <v/>
      </c>
      <c r="DZ1258" s="12" t="str">
        <f t="shared" si="1012"/>
        <v/>
      </c>
      <c r="EA1258" s="12" t="str">
        <f t="shared" si="1013"/>
        <v/>
      </c>
      <c r="EB1258" s="12" t="str">
        <f t="shared" si="1014"/>
        <v/>
      </c>
      <c r="EC1258" s="12" t="str">
        <f t="shared" si="1015"/>
        <v/>
      </c>
      <c r="ED1258" s="12" t="str">
        <f t="shared" si="1016"/>
        <v/>
      </c>
      <c r="EE1258" s="12" t="str">
        <f t="shared" si="1017"/>
        <v/>
      </c>
      <c r="EF1258" s="12" t="str">
        <f t="shared" si="1018"/>
        <v/>
      </c>
      <c r="EG1258" s="12" t="str">
        <f t="shared" si="1019"/>
        <v/>
      </c>
      <c r="EH1258" s="12" t="str">
        <f t="shared" si="1020"/>
        <v/>
      </c>
      <c r="EI1258" s="12" t="str">
        <f t="shared" si="1021"/>
        <v/>
      </c>
      <c r="EK1258" s="83" t="str">
        <f t="shared" si="1001"/>
        <v/>
      </c>
      <c r="EM1258" s="12" t="str">
        <f t="shared" si="1002"/>
        <v/>
      </c>
      <c r="EO1258" s="12" t="str">
        <f t="shared" si="1003"/>
        <v/>
      </c>
      <c r="EQ1258" s="12" t="str">
        <f>IF($EO1258="", "", IF($EQ$8=$EQ$6, COUNTIF($EO$11:$EO$2510, "&gt;"&amp;$EO1258)+1+COUNTIF($EO$11:$EO1258, $EO1258)-1, COUNTIF($EO$11:$EO$2510, "&lt;"&amp;$EO1258)+1+COUNTIF($EO$11:$EO1258, $EO1258)-1))</f>
        <v/>
      </c>
    </row>
    <row r="1259" spans="1:147" x14ac:dyDescent="0.55000000000000004">
      <c r="A1259" s="8"/>
      <c r="B1259" s="12" t="str">
        <f>IF($D1259="", "", COUNTIF($D$11:$D1259, $D1259))</f>
        <v/>
      </c>
      <c r="C1259" s="8"/>
      <c r="D1259" s="45"/>
      <c r="E1259" s="46"/>
      <c r="F1259" s="47"/>
      <c r="G1259" s="54"/>
      <c r="H1259" s="54"/>
      <c r="I1259" s="48"/>
      <c r="J1259" s="49"/>
      <c r="K1259" s="50"/>
      <c r="L1259" s="50"/>
      <c r="M1259" s="50"/>
      <c r="N1259" s="50"/>
      <c r="O1259" s="50"/>
      <c r="P1259" s="50"/>
      <c r="Q1259" s="50"/>
      <c r="R1259" s="50"/>
      <c r="S1259" s="50"/>
      <c r="T1259" s="50"/>
      <c r="U1259" s="51"/>
      <c r="V1259" s="52"/>
      <c r="W1259" s="53"/>
      <c r="X1259" s="53"/>
      <c r="Y1259" s="53"/>
      <c r="Z1259" s="53"/>
      <c r="AA1259" s="48"/>
      <c r="AB1259" s="54"/>
      <c r="AC1259" s="54"/>
      <c r="AD1259" s="54"/>
      <c r="AE1259" s="54"/>
      <c r="AF1259" s="54"/>
      <c r="AG1259" s="54"/>
      <c r="AH1259" s="54"/>
      <c r="AI1259" s="54"/>
      <c r="AJ1259" s="49"/>
      <c r="AK1259" s="48"/>
      <c r="AL1259" s="54"/>
      <c r="AM1259" s="54"/>
      <c r="AN1259" s="54"/>
      <c r="AO1259" s="54"/>
      <c r="AP1259" s="54"/>
      <c r="AQ1259" s="54"/>
      <c r="AR1259" s="54"/>
      <c r="AS1259" s="54"/>
      <c r="AT1259" s="54"/>
      <c r="AU1259" s="54"/>
      <c r="AV1259" s="54"/>
      <c r="AW1259" s="54"/>
      <c r="AX1259" s="54"/>
      <c r="AY1259" s="54"/>
      <c r="AZ1259" s="54"/>
      <c r="BA1259" s="54"/>
      <c r="BB1259" s="54"/>
      <c r="BC1259" s="54"/>
      <c r="BD1259" s="54"/>
      <c r="BE1259" s="54"/>
      <c r="BF1259" s="54"/>
      <c r="BG1259" s="54"/>
      <c r="BH1259" s="54"/>
      <c r="BI1259" s="54"/>
      <c r="BJ1259" s="54"/>
      <c r="BK1259" s="54"/>
      <c r="BL1259" s="54"/>
      <c r="BM1259" s="54"/>
      <c r="BN1259" s="54"/>
      <c r="BO1259" s="54"/>
      <c r="BP1259" s="54"/>
      <c r="BQ1259" s="54"/>
      <c r="BR1259" s="54"/>
      <c r="BS1259" s="54"/>
      <c r="BT1259" s="54"/>
      <c r="BU1259" s="54"/>
      <c r="BV1259" s="54"/>
      <c r="BW1259" s="54"/>
      <c r="BX1259" s="49"/>
      <c r="BY1259" s="55"/>
      <c r="BZ1259" s="8"/>
      <c r="CE1259" s="12" t="str">
        <f t="shared" si="991"/>
        <v/>
      </c>
      <c r="CG1259" s="77" t="str">
        <f t="shared" si="992"/>
        <v/>
      </c>
      <c r="CH1259" s="80" t="str">
        <f t="shared" si="993"/>
        <v/>
      </c>
      <c r="CL1259" s="12" t="str">
        <f t="shared" si="994"/>
        <v/>
      </c>
      <c r="CM1259" s="12" t="str">
        <f t="shared" si="995"/>
        <v/>
      </c>
      <c r="CN1259" s="12" t="str" cm="1">
        <f t="array" ref="CN1259">IF(OR($CE1259="", $CG$3=""), "", IF(IFERROR(INDEX($K1259:$T1259, $CK1259, MATCH(CN$3, $K$3:$T$3, 0)), "")="", $CC$4, $CC$3))</f>
        <v/>
      </c>
      <c r="CO1259" s="12" t="str" cm="1">
        <f t="array" ref="CO1259">IF(OR($CE1259="", $CG$3=""), "", IF(IFERROR(INDEX($AA1259:$AJ1259, $CK1259, MATCH(CO$3, $AA$3:$AJ$3, 0)), "")="", $CC$4, $CC$3))</f>
        <v/>
      </c>
      <c r="CP1259" s="12" t="str">
        <f>IF(OR($CE1259="", $CG$3=""), "", IF(CP$3='Property List &amp; Features'!$BG$9, $CC$3, IF(CP$3=$I1259, $CC$3, $CC$4)))</f>
        <v/>
      </c>
      <c r="CQ1259" s="12" t="str">
        <f>IF(OR($CE1259="", $CG$3=""), "", IF(CQ$3='Property List &amp; Features'!$BG$9, $CC$3, IF(CQ$3=$J1259, $CC$3, $CC$4)))</f>
        <v/>
      </c>
      <c r="CR1259" s="12" t="str">
        <f t="shared" si="996"/>
        <v/>
      </c>
      <c r="CS1259" s="12" t="str">
        <f t="shared" si="997"/>
        <v/>
      </c>
      <c r="CT1259" s="12" t="str">
        <f t="shared" si="998"/>
        <v/>
      </c>
      <c r="CU1259" s="12" t="str">
        <f t="shared" si="999"/>
        <v/>
      </c>
      <c r="CV1259" s="12" t="str">
        <f t="shared" si="1000"/>
        <v/>
      </c>
      <c r="CW1259" s="12" t="str">
        <f t="shared" si="1022"/>
        <v/>
      </c>
      <c r="CX1259" s="12" t="str">
        <f t="shared" si="1023"/>
        <v/>
      </c>
      <c r="CY1259" s="12" t="str">
        <f t="shared" si="1024"/>
        <v/>
      </c>
      <c r="CZ1259" s="12" t="str">
        <f t="shared" si="1025"/>
        <v/>
      </c>
      <c r="DA1259" s="12" t="str">
        <f t="shared" si="1026"/>
        <v/>
      </c>
      <c r="DB1259" s="12" t="str">
        <f t="shared" si="1027"/>
        <v/>
      </c>
      <c r="DC1259" s="12" t="str">
        <f t="shared" si="1028"/>
        <v/>
      </c>
      <c r="DD1259" s="12" t="str">
        <f t="shared" si="1029"/>
        <v/>
      </c>
      <c r="DE1259" s="12" t="str">
        <f t="shared" si="1030"/>
        <v/>
      </c>
      <c r="DF1259" s="12" t="str">
        <f t="shared" si="1031"/>
        <v/>
      </c>
      <c r="DG1259" s="12" t="str">
        <f t="shared" si="1032"/>
        <v/>
      </c>
      <c r="DH1259" s="12" t="str">
        <f t="shared" si="1033"/>
        <v/>
      </c>
      <c r="DI1259" s="12" t="str">
        <f t="shared" si="1034"/>
        <v/>
      </c>
      <c r="DJ1259" s="12" t="str">
        <f t="shared" si="1035"/>
        <v/>
      </c>
      <c r="DK1259" s="12" t="str">
        <f t="shared" si="1036"/>
        <v/>
      </c>
      <c r="DL1259" s="12" t="str">
        <f t="shared" si="1037"/>
        <v/>
      </c>
      <c r="DM1259" s="12" t="str">
        <f t="shared" si="1038"/>
        <v/>
      </c>
      <c r="DN1259" s="12" t="str">
        <f t="shared" si="1039"/>
        <v/>
      </c>
      <c r="DO1259" s="12" t="str">
        <f t="shared" si="1040"/>
        <v/>
      </c>
      <c r="DP1259" s="12" t="str">
        <f t="shared" si="1041"/>
        <v/>
      </c>
      <c r="DQ1259" s="12" t="str">
        <f t="shared" si="1042"/>
        <v/>
      </c>
      <c r="DR1259" s="12" t="str">
        <f t="shared" si="1004"/>
        <v/>
      </c>
      <c r="DS1259" s="12" t="str">
        <f t="shared" si="1005"/>
        <v/>
      </c>
      <c r="DT1259" s="12" t="str">
        <f t="shared" si="1006"/>
        <v/>
      </c>
      <c r="DU1259" s="12" t="str">
        <f t="shared" si="1007"/>
        <v/>
      </c>
      <c r="DV1259" s="12" t="str">
        <f t="shared" si="1008"/>
        <v/>
      </c>
      <c r="DW1259" s="12" t="str">
        <f t="shared" si="1009"/>
        <v/>
      </c>
      <c r="DX1259" s="12" t="str">
        <f t="shared" si="1010"/>
        <v/>
      </c>
      <c r="DY1259" s="12" t="str">
        <f t="shared" si="1011"/>
        <v/>
      </c>
      <c r="DZ1259" s="12" t="str">
        <f t="shared" si="1012"/>
        <v/>
      </c>
      <c r="EA1259" s="12" t="str">
        <f t="shared" si="1013"/>
        <v/>
      </c>
      <c r="EB1259" s="12" t="str">
        <f t="shared" si="1014"/>
        <v/>
      </c>
      <c r="EC1259" s="12" t="str">
        <f t="shared" si="1015"/>
        <v/>
      </c>
      <c r="ED1259" s="12" t="str">
        <f t="shared" si="1016"/>
        <v/>
      </c>
      <c r="EE1259" s="12" t="str">
        <f t="shared" si="1017"/>
        <v/>
      </c>
      <c r="EF1259" s="12" t="str">
        <f t="shared" si="1018"/>
        <v/>
      </c>
      <c r="EG1259" s="12" t="str">
        <f t="shared" si="1019"/>
        <v/>
      </c>
      <c r="EH1259" s="12" t="str">
        <f t="shared" si="1020"/>
        <v/>
      </c>
      <c r="EI1259" s="12" t="str">
        <f t="shared" si="1021"/>
        <v/>
      </c>
      <c r="EK1259" s="83" t="str">
        <f t="shared" si="1001"/>
        <v/>
      </c>
      <c r="EM1259" s="12" t="str">
        <f t="shared" si="1002"/>
        <v/>
      </c>
      <c r="EO1259" s="12" t="str">
        <f t="shared" si="1003"/>
        <v/>
      </c>
      <c r="EQ1259" s="12" t="str">
        <f>IF($EO1259="", "", IF($EQ$8=$EQ$6, COUNTIF($EO$11:$EO$2510, "&gt;"&amp;$EO1259)+1+COUNTIF($EO$11:$EO1259, $EO1259)-1, COUNTIF($EO$11:$EO$2510, "&lt;"&amp;$EO1259)+1+COUNTIF($EO$11:$EO1259, $EO1259)-1))</f>
        <v/>
      </c>
    </row>
    <row r="1260" spans="1:147" x14ac:dyDescent="0.55000000000000004">
      <c r="A1260" s="8"/>
      <c r="B1260" s="12" t="str">
        <f>IF($D1260="", "", COUNTIF($D$11:$D1260, $D1260))</f>
        <v/>
      </c>
      <c r="C1260" s="8"/>
      <c r="D1260" s="45"/>
      <c r="E1260" s="46"/>
      <c r="F1260" s="47"/>
      <c r="G1260" s="54"/>
      <c r="H1260" s="54"/>
      <c r="I1260" s="48"/>
      <c r="J1260" s="49"/>
      <c r="K1260" s="50"/>
      <c r="L1260" s="50"/>
      <c r="M1260" s="50"/>
      <c r="N1260" s="50"/>
      <c r="O1260" s="50"/>
      <c r="P1260" s="50"/>
      <c r="Q1260" s="50"/>
      <c r="R1260" s="50"/>
      <c r="S1260" s="50"/>
      <c r="T1260" s="50"/>
      <c r="U1260" s="51"/>
      <c r="V1260" s="52"/>
      <c r="W1260" s="53"/>
      <c r="X1260" s="53"/>
      <c r="Y1260" s="53"/>
      <c r="Z1260" s="53"/>
      <c r="AA1260" s="48"/>
      <c r="AB1260" s="54"/>
      <c r="AC1260" s="54"/>
      <c r="AD1260" s="54"/>
      <c r="AE1260" s="54"/>
      <c r="AF1260" s="54"/>
      <c r="AG1260" s="54"/>
      <c r="AH1260" s="54"/>
      <c r="AI1260" s="54"/>
      <c r="AJ1260" s="49"/>
      <c r="AK1260" s="48"/>
      <c r="AL1260" s="54"/>
      <c r="AM1260" s="54"/>
      <c r="AN1260" s="54"/>
      <c r="AO1260" s="54"/>
      <c r="AP1260" s="54"/>
      <c r="AQ1260" s="54"/>
      <c r="AR1260" s="54"/>
      <c r="AS1260" s="54"/>
      <c r="AT1260" s="54"/>
      <c r="AU1260" s="54"/>
      <c r="AV1260" s="54"/>
      <c r="AW1260" s="54"/>
      <c r="AX1260" s="54"/>
      <c r="AY1260" s="54"/>
      <c r="AZ1260" s="54"/>
      <c r="BA1260" s="54"/>
      <c r="BB1260" s="54"/>
      <c r="BC1260" s="54"/>
      <c r="BD1260" s="54"/>
      <c r="BE1260" s="54"/>
      <c r="BF1260" s="54"/>
      <c r="BG1260" s="54"/>
      <c r="BH1260" s="54"/>
      <c r="BI1260" s="54"/>
      <c r="BJ1260" s="54"/>
      <c r="BK1260" s="54"/>
      <c r="BL1260" s="54"/>
      <c r="BM1260" s="54"/>
      <c r="BN1260" s="54"/>
      <c r="BO1260" s="54"/>
      <c r="BP1260" s="54"/>
      <c r="BQ1260" s="54"/>
      <c r="BR1260" s="54"/>
      <c r="BS1260" s="54"/>
      <c r="BT1260" s="54"/>
      <c r="BU1260" s="54"/>
      <c r="BV1260" s="54"/>
      <c r="BW1260" s="54"/>
      <c r="BX1260" s="49"/>
      <c r="BY1260" s="55"/>
      <c r="BZ1260" s="8"/>
      <c r="CE1260" s="12" t="str">
        <f t="shared" si="991"/>
        <v/>
      </c>
      <c r="CG1260" s="77" t="str">
        <f t="shared" si="992"/>
        <v/>
      </c>
      <c r="CH1260" s="80" t="str">
        <f t="shared" si="993"/>
        <v/>
      </c>
      <c r="CL1260" s="12" t="str">
        <f t="shared" si="994"/>
        <v/>
      </c>
      <c r="CM1260" s="12" t="str">
        <f t="shared" si="995"/>
        <v/>
      </c>
      <c r="CN1260" s="12" t="str" cm="1">
        <f t="array" ref="CN1260">IF(OR($CE1260="", $CG$3=""), "", IF(IFERROR(INDEX($K1260:$T1260, $CK1260, MATCH(CN$3, $K$3:$T$3, 0)), "")="", $CC$4, $CC$3))</f>
        <v/>
      </c>
      <c r="CO1260" s="12" t="str" cm="1">
        <f t="array" ref="CO1260">IF(OR($CE1260="", $CG$3=""), "", IF(IFERROR(INDEX($AA1260:$AJ1260, $CK1260, MATCH(CO$3, $AA$3:$AJ$3, 0)), "")="", $CC$4, $CC$3))</f>
        <v/>
      </c>
      <c r="CP1260" s="12" t="str">
        <f>IF(OR($CE1260="", $CG$3=""), "", IF(CP$3='Property List &amp; Features'!$BG$9, $CC$3, IF(CP$3=$I1260, $CC$3, $CC$4)))</f>
        <v/>
      </c>
      <c r="CQ1260" s="12" t="str">
        <f>IF(OR($CE1260="", $CG$3=""), "", IF(CQ$3='Property List &amp; Features'!$BG$9, $CC$3, IF(CQ$3=$J1260, $CC$3, $CC$4)))</f>
        <v/>
      </c>
      <c r="CR1260" s="12" t="str">
        <f t="shared" si="996"/>
        <v/>
      </c>
      <c r="CS1260" s="12" t="str">
        <f t="shared" si="997"/>
        <v/>
      </c>
      <c r="CT1260" s="12" t="str">
        <f t="shared" si="998"/>
        <v/>
      </c>
      <c r="CU1260" s="12" t="str">
        <f t="shared" si="999"/>
        <v/>
      </c>
      <c r="CV1260" s="12" t="str">
        <f t="shared" si="1000"/>
        <v/>
      </c>
      <c r="CW1260" s="12" t="str">
        <f t="shared" si="1022"/>
        <v/>
      </c>
      <c r="CX1260" s="12" t="str">
        <f t="shared" si="1023"/>
        <v/>
      </c>
      <c r="CY1260" s="12" t="str">
        <f t="shared" si="1024"/>
        <v/>
      </c>
      <c r="CZ1260" s="12" t="str">
        <f t="shared" si="1025"/>
        <v/>
      </c>
      <c r="DA1260" s="12" t="str">
        <f t="shared" si="1026"/>
        <v/>
      </c>
      <c r="DB1260" s="12" t="str">
        <f t="shared" si="1027"/>
        <v/>
      </c>
      <c r="DC1260" s="12" t="str">
        <f t="shared" si="1028"/>
        <v/>
      </c>
      <c r="DD1260" s="12" t="str">
        <f t="shared" si="1029"/>
        <v/>
      </c>
      <c r="DE1260" s="12" t="str">
        <f t="shared" si="1030"/>
        <v/>
      </c>
      <c r="DF1260" s="12" t="str">
        <f t="shared" si="1031"/>
        <v/>
      </c>
      <c r="DG1260" s="12" t="str">
        <f t="shared" si="1032"/>
        <v/>
      </c>
      <c r="DH1260" s="12" t="str">
        <f t="shared" si="1033"/>
        <v/>
      </c>
      <c r="DI1260" s="12" t="str">
        <f t="shared" si="1034"/>
        <v/>
      </c>
      <c r="DJ1260" s="12" t="str">
        <f t="shared" si="1035"/>
        <v/>
      </c>
      <c r="DK1260" s="12" t="str">
        <f t="shared" si="1036"/>
        <v/>
      </c>
      <c r="DL1260" s="12" t="str">
        <f t="shared" si="1037"/>
        <v/>
      </c>
      <c r="DM1260" s="12" t="str">
        <f t="shared" si="1038"/>
        <v/>
      </c>
      <c r="DN1260" s="12" t="str">
        <f t="shared" si="1039"/>
        <v/>
      </c>
      <c r="DO1260" s="12" t="str">
        <f t="shared" si="1040"/>
        <v/>
      </c>
      <c r="DP1260" s="12" t="str">
        <f t="shared" si="1041"/>
        <v/>
      </c>
      <c r="DQ1260" s="12" t="str">
        <f t="shared" si="1042"/>
        <v/>
      </c>
      <c r="DR1260" s="12" t="str">
        <f t="shared" si="1004"/>
        <v/>
      </c>
      <c r="DS1260" s="12" t="str">
        <f t="shared" si="1005"/>
        <v/>
      </c>
      <c r="DT1260" s="12" t="str">
        <f t="shared" si="1006"/>
        <v/>
      </c>
      <c r="DU1260" s="12" t="str">
        <f t="shared" si="1007"/>
        <v/>
      </c>
      <c r="DV1260" s="12" t="str">
        <f t="shared" si="1008"/>
        <v/>
      </c>
      <c r="DW1260" s="12" t="str">
        <f t="shared" si="1009"/>
        <v/>
      </c>
      <c r="DX1260" s="12" t="str">
        <f t="shared" si="1010"/>
        <v/>
      </c>
      <c r="DY1260" s="12" t="str">
        <f t="shared" si="1011"/>
        <v/>
      </c>
      <c r="DZ1260" s="12" t="str">
        <f t="shared" si="1012"/>
        <v/>
      </c>
      <c r="EA1260" s="12" t="str">
        <f t="shared" si="1013"/>
        <v/>
      </c>
      <c r="EB1260" s="12" t="str">
        <f t="shared" si="1014"/>
        <v/>
      </c>
      <c r="EC1260" s="12" t="str">
        <f t="shared" si="1015"/>
        <v/>
      </c>
      <c r="ED1260" s="12" t="str">
        <f t="shared" si="1016"/>
        <v/>
      </c>
      <c r="EE1260" s="12" t="str">
        <f t="shared" si="1017"/>
        <v/>
      </c>
      <c r="EF1260" s="12" t="str">
        <f t="shared" si="1018"/>
        <v/>
      </c>
      <c r="EG1260" s="12" t="str">
        <f t="shared" si="1019"/>
        <v/>
      </c>
      <c r="EH1260" s="12" t="str">
        <f t="shared" si="1020"/>
        <v/>
      </c>
      <c r="EI1260" s="12" t="str">
        <f t="shared" si="1021"/>
        <v/>
      </c>
      <c r="EK1260" s="83" t="str">
        <f t="shared" si="1001"/>
        <v/>
      </c>
      <c r="EM1260" s="12" t="str">
        <f t="shared" si="1002"/>
        <v/>
      </c>
      <c r="EO1260" s="12" t="str">
        <f t="shared" si="1003"/>
        <v/>
      </c>
      <c r="EQ1260" s="12" t="str">
        <f>IF($EO1260="", "", IF($EQ$8=$EQ$6, COUNTIF($EO$11:$EO$2510, "&gt;"&amp;$EO1260)+1+COUNTIF($EO$11:$EO1260, $EO1260)-1, COUNTIF($EO$11:$EO$2510, "&lt;"&amp;$EO1260)+1+COUNTIF($EO$11:$EO1260, $EO1260)-1))</f>
        <v/>
      </c>
    </row>
    <row r="1261" spans="1:147" x14ac:dyDescent="0.55000000000000004">
      <c r="A1261" s="8"/>
      <c r="B1261" s="12" t="str">
        <f>IF($D1261="", "", COUNTIF($D$11:$D1261, $D1261))</f>
        <v/>
      </c>
      <c r="C1261" s="8"/>
      <c r="D1261" s="45"/>
      <c r="E1261" s="46"/>
      <c r="F1261" s="47"/>
      <c r="G1261" s="54"/>
      <c r="H1261" s="54"/>
      <c r="I1261" s="48"/>
      <c r="J1261" s="49"/>
      <c r="K1261" s="50"/>
      <c r="L1261" s="50"/>
      <c r="M1261" s="50"/>
      <c r="N1261" s="50"/>
      <c r="O1261" s="50"/>
      <c r="P1261" s="50"/>
      <c r="Q1261" s="50"/>
      <c r="R1261" s="50"/>
      <c r="S1261" s="50"/>
      <c r="T1261" s="50"/>
      <c r="U1261" s="51"/>
      <c r="V1261" s="52"/>
      <c r="W1261" s="53"/>
      <c r="X1261" s="53"/>
      <c r="Y1261" s="53"/>
      <c r="Z1261" s="53"/>
      <c r="AA1261" s="48"/>
      <c r="AB1261" s="54"/>
      <c r="AC1261" s="54"/>
      <c r="AD1261" s="54"/>
      <c r="AE1261" s="54"/>
      <c r="AF1261" s="54"/>
      <c r="AG1261" s="54"/>
      <c r="AH1261" s="54"/>
      <c r="AI1261" s="54"/>
      <c r="AJ1261" s="49"/>
      <c r="AK1261" s="48"/>
      <c r="AL1261" s="54"/>
      <c r="AM1261" s="54"/>
      <c r="AN1261" s="54"/>
      <c r="AO1261" s="54"/>
      <c r="AP1261" s="54"/>
      <c r="AQ1261" s="54"/>
      <c r="AR1261" s="54"/>
      <c r="AS1261" s="54"/>
      <c r="AT1261" s="54"/>
      <c r="AU1261" s="54"/>
      <c r="AV1261" s="54"/>
      <c r="AW1261" s="54"/>
      <c r="AX1261" s="54"/>
      <c r="AY1261" s="54"/>
      <c r="AZ1261" s="54"/>
      <c r="BA1261" s="54"/>
      <c r="BB1261" s="54"/>
      <c r="BC1261" s="54"/>
      <c r="BD1261" s="54"/>
      <c r="BE1261" s="54"/>
      <c r="BF1261" s="54"/>
      <c r="BG1261" s="54"/>
      <c r="BH1261" s="54"/>
      <c r="BI1261" s="54"/>
      <c r="BJ1261" s="54"/>
      <c r="BK1261" s="54"/>
      <c r="BL1261" s="54"/>
      <c r="BM1261" s="54"/>
      <c r="BN1261" s="54"/>
      <c r="BO1261" s="54"/>
      <c r="BP1261" s="54"/>
      <c r="BQ1261" s="54"/>
      <c r="BR1261" s="54"/>
      <c r="BS1261" s="54"/>
      <c r="BT1261" s="54"/>
      <c r="BU1261" s="54"/>
      <c r="BV1261" s="54"/>
      <c r="BW1261" s="54"/>
      <c r="BX1261" s="49"/>
      <c r="BY1261" s="55"/>
      <c r="BZ1261" s="8"/>
      <c r="CE1261" s="12" t="str">
        <f t="shared" si="991"/>
        <v/>
      </c>
      <c r="CG1261" s="77" t="str">
        <f t="shared" si="992"/>
        <v/>
      </c>
      <c r="CH1261" s="80" t="str">
        <f t="shared" si="993"/>
        <v/>
      </c>
      <c r="CL1261" s="12" t="str">
        <f t="shared" si="994"/>
        <v/>
      </c>
      <c r="CM1261" s="12" t="str">
        <f t="shared" si="995"/>
        <v/>
      </c>
      <c r="CN1261" s="12" t="str" cm="1">
        <f t="array" ref="CN1261">IF(OR($CE1261="", $CG$3=""), "", IF(IFERROR(INDEX($K1261:$T1261, $CK1261, MATCH(CN$3, $K$3:$T$3, 0)), "")="", $CC$4, $CC$3))</f>
        <v/>
      </c>
      <c r="CO1261" s="12" t="str" cm="1">
        <f t="array" ref="CO1261">IF(OR($CE1261="", $CG$3=""), "", IF(IFERROR(INDEX($AA1261:$AJ1261, $CK1261, MATCH(CO$3, $AA$3:$AJ$3, 0)), "")="", $CC$4, $CC$3))</f>
        <v/>
      </c>
      <c r="CP1261" s="12" t="str">
        <f>IF(OR($CE1261="", $CG$3=""), "", IF(CP$3='Property List &amp; Features'!$BG$9, $CC$3, IF(CP$3=$I1261, $CC$3, $CC$4)))</f>
        <v/>
      </c>
      <c r="CQ1261" s="12" t="str">
        <f>IF(OR($CE1261="", $CG$3=""), "", IF(CQ$3='Property List &amp; Features'!$BG$9, $CC$3, IF(CQ$3=$J1261, $CC$3, $CC$4)))</f>
        <v/>
      </c>
      <c r="CR1261" s="12" t="str">
        <f t="shared" si="996"/>
        <v/>
      </c>
      <c r="CS1261" s="12" t="str">
        <f t="shared" si="997"/>
        <v/>
      </c>
      <c r="CT1261" s="12" t="str">
        <f t="shared" si="998"/>
        <v/>
      </c>
      <c r="CU1261" s="12" t="str">
        <f t="shared" si="999"/>
        <v/>
      </c>
      <c r="CV1261" s="12" t="str">
        <f t="shared" si="1000"/>
        <v/>
      </c>
      <c r="CW1261" s="12" t="str">
        <f t="shared" si="1022"/>
        <v/>
      </c>
      <c r="CX1261" s="12" t="str">
        <f t="shared" si="1023"/>
        <v/>
      </c>
      <c r="CY1261" s="12" t="str">
        <f t="shared" si="1024"/>
        <v/>
      </c>
      <c r="CZ1261" s="12" t="str">
        <f t="shared" si="1025"/>
        <v/>
      </c>
      <c r="DA1261" s="12" t="str">
        <f t="shared" si="1026"/>
        <v/>
      </c>
      <c r="DB1261" s="12" t="str">
        <f t="shared" si="1027"/>
        <v/>
      </c>
      <c r="DC1261" s="12" t="str">
        <f t="shared" si="1028"/>
        <v/>
      </c>
      <c r="DD1261" s="12" t="str">
        <f t="shared" si="1029"/>
        <v/>
      </c>
      <c r="DE1261" s="12" t="str">
        <f t="shared" si="1030"/>
        <v/>
      </c>
      <c r="DF1261" s="12" t="str">
        <f t="shared" si="1031"/>
        <v/>
      </c>
      <c r="DG1261" s="12" t="str">
        <f t="shared" si="1032"/>
        <v/>
      </c>
      <c r="DH1261" s="12" t="str">
        <f t="shared" si="1033"/>
        <v/>
      </c>
      <c r="DI1261" s="12" t="str">
        <f t="shared" si="1034"/>
        <v/>
      </c>
      <c r="DJ1261" s="12" t="str">
        <f t="shared" si="1035"/>
        <v/>
      </c>
      <c r="DK1261" s="12" t="str">
        <f t="shared" si="1036"/>
        <v/>
      </c>
      <c r="DL1261" s="12" t="str">
        <f t="shared" si="1037"/>
        <v/>
      </c>
      <c r="DM1261" s="12" t="str">
        <f t="shared" si="1038"/>
        <v/>
      </c>
      <c r="DN1261" s="12" t="str">
        <f t="shared" si="1039"/>
        <v/>
      </c>
      <c r="DO1261" s="12" t="str">
        <f t="shared" si="1040"/>
        <v/>
      </c>
      <c r="DP1261" s="12" t="str">
        <f t="shared" si="1041"/>
        <v/>
      </c>
      <c r="DQ1261" s="12" t="str">
        <f t="shared" si="1042"/>
        <v/>
      </c>
      <c r="DR1261" s="12" t="str">
        <f t="shared" si="1004"/>
        <v/>
      </c>
      <c r="DS1261" s="12" t="str">
        <f t="shared" si="1005"/>
        <v/>
      </c>
      <c r="DT1261" s="12" t="str">
        <f t="shared" si="1006"/>
        <v/>
      </c>
      <c r="DU1261" s="12" t="str">
        <f t="shared" si="1007"/>
        <v/>
      </c>
      <c r="DV1261" s="12" t="str">
        <f t="shared" si="1008"/>
        <v/>
      </c>
      <c r="DW1261" s="12" t="str">
        <f t="shared" si="1009"/>
        <v/>
      </c>
      <c r="DX1261" s="12" t="str">
        <f t="shared" si="1010"/>
        <v/>
      </c>
      <c r="DY1261" s="12" t="str">
        <f t="shared" si="1011"/>
        <v/>
      </c>
      <c r="DZ1261" s="12" t="str">
        <f t="shared" si="1012"/>
        <v/>
      </c>
      <c r="EA1261" s="12" t="str">
        <f t="shared" si="1013"/>
        <v/>
      </c>
      <c r="EB1261" s="12" t="str">
        <f t="shared" si="1014"/>
        <v/>
      </c>
      <c r="EC1261" s="12" t="str">
        <f t="shared" si="1015"/>
        <v/>
      </c>
      <c r="ED1261" s="12" t="str">
        <f t="shared" si="1016"/>
        <v/>
      </c>
      <c r="EE1261" s="12" t="str">
        <f t="shared" si="1017"/>
        <v/>
      </c>
      <c r="EF1261" s="12" t="str">
        <f t="shared" si="1018"/>
        <v/>
      </c>
      <c r="EG1261" s="12" t="str">
        <f t="shared" si="1019"/>
        <v/>
      </c>
      <c r="EH1261" s="12" t="str">
        <f t="shared" si="1020"/>
        <v/>
      </c>
      <c r="EI1261" s="12" t="str">
        <f t="shared" si="1021"/>
        <v/>
      </c>
      <c r="EK1261" s="83" t="str">
        <f t="shared" si="1001"/>
        <v/>
      </c>
      <c r="EM1261" s="12" t="str">
        <f t="shared" si="1002"/>
        <v/>
      </c>
      <c r="EO1261" s="12" t="str">
        <f t="shared" si="1003"/>
        <v/>
      </c>
      <c r="EQ1261" s="12" t="str">
        <f>IF($EO1261="", "", IF($EQ$8=$EQ$6, COUNTIF($EO$11:$EO$2510, "&gt;"&amp;$EO1261)+1+COUNTIF($EO$11:$EO1261, $EO1261)-1, COUNTIF($EO$11:$EO$2510, "&lt;"&amp;$EO1261)+1+COUNTIF($EO$11:$EO1261, $EO1261)-1))</f>
        <v/>
      </c>
    </row>
    <row r="1262" spans="1:147" x14ac:dyDescent="0.55000000000000004">
      <c r="A1262" s="8"/>
      <c r="B1262" s="12" t="str">
        <f>IF($D1262="", "", COUNTIF($D$11:$D1262, $D1262))</f>
        <v/>
      </c>
      <c r="C1262" s="8"/>
      <c r="D1262" s="45"/>
      <c r="E1262" s="46"/>
      <c r="F1262" s="47"/>
      <c r="G1262" s="54"/>
      <c r="H1262" s="54"/>
      <c r="I1262" s="48"/>
      <c r="J1262" s="49"/>
      <c r="K1262" s="50"/>
      <c r="L1262" s="50"/>
      <c r="M1262" s="50"/>
      <c r="N1262" s="50"/>
      <c r="O1262" s="50"/>
      <c r="P1262" s="50"/>
      <c r="Q1262" s="50"/>
      <c r="R1262" s="50"/>
      <c r="S1262" s="50"/>
      <c r="T1262" s="50"/>
      <c r="U1262" s="51"/>
      <c r="V1262" s="52"/>
      <c r="W1262" s="53"/>
      <c r="X1262" s="53"/>
      <c r="Y1262" s="53"/>
      <c r="Z1262" s="53"/>
      <c r="AA1262" s="48"/>
      <c r="AB1262" s="54"/>
      <c r="AC1262" s="54"/>
      <c r="AD1262" s="54"/>
      <c r="AE1262" s="54"/>
      <c r="AF1262" s="54"/>
      <c r="AG1262" s="54"/>
      <c r="AH1262" s="54"/>
      <c r="AI1262" s="54"/>
      <c r="AJ1262" s="49"/>
      <c r="AK1262" s="48"/>
      <c r="AL1262" s="54"/>
      <c r="AM1262" s="54"/>
      <c r="AN1262" s="54"/>
      <c r="AO1262" s="54"/>
      <c r="AP1262" s="54"/>
      <c r="AQ1262" s="54"/>
      <c r="AR1262" s="54"/>
      <c r="AS1262" s="54"/>
      <c r="AT1262" s="54"/>
      <c r="AU1262" s="54"/>
      <c r="AV1262" s="54"/>
      <c r="AW1262" s="54"/>
      <c r="AX1262" s="54"/>
      <c r="AY1262" s="54"/>
      <c r="AZ1262" s="54"/>
      <c r="BA1262" s="54"/>
      <c r="BB1262" s="54"/>
      <c r="BC1262" s="54"/>
      <c r="BD1262" s="54"/>
      <c r="BE1262" s="54"/>
      <c r="BF1262" s="54"/>
      <c r="BG1262" s="54"/>
      <c r="BH1262" s="54"/>
      <c r="BI1262" s="54"/>
      <c r="BJ1262" s="54"/>
      <c r="BK1262" s="54"/>
      <c r="BL1262" s="54"/>
      <c r="BM1262" s="54"/>
      <c r="BN1262" s="54"/>
      <c r="BO1262" s="54"/>
      <c r="BP1262" s="54"/>
      <c r="BQ1262" s="54"/>
      <c r="BR1262" s="54"/>
      <c r="BS1262" s="54"/>
      <c r="BT1262" s="54"/>
      <c r="BU1262" s="54"/>
      <c r="BV1262" s="54"/>
      <c r="BW1262" s="54"/>
      <c r="BX1262" s="49"/>
      <c r="BY1262" s="55"/>
      <c r="BZ1262" s="8"/>
      <c r="CE1262" s="12" t="str">
        <f t="shared" si="991"/>
        <v/>
      </c>
      <c r="CG1262" s="77" t="str">
        <f t="shared" si="992"/>
        <v/>
      </c>
      <c r="CH1262" s="80" t="str">
        <f t="shared" si="993"/>
        <v/>
      </c>
      <c r="CL1262" s="12" t="str">
        <f t="shared" si="994"/>
        <v/>
      </c>
      <c r="CM1262" s="12" t="str">
        <f t="shared" si="995"/>
        <v/>
      </c>
      <c r="CN1262" s="12" t="str" cm="1">
        <f t="array" ref="CN1262">IF(OR($CE1262="", $CG$3=""), "", IF(IFERROR(INDEX($K1262:$T1262, $CK1262, MATCH(CN$3, $K$3:$T$3, 0)), "")="", $CC$4, $CC$3))</f>
        <v/>
      </c>
      <c r="CO1262" s="12" t="str" cm="1">
        <f t="array" ref="CO1262">IF(OR($CE1262="", $CG$3=""), "", IF(IFERROR(INDEX($AA1262:$AJ1262, $CK1262, MATCH(CO$3, $AA$3:$AJ$3, 0)), "")="", $CC$4, $CC$3))</f>
        <v/>
      </c>
      <c r="CP1262" s="12" t="str">
        <f>IF(OR($CE1262="", $CG$3=""), "", IF(CP$3='Property List &amp; Features'!$BG$9, $CC$3, IF(CP$3=$I1262, $CC$3, $CC$4)))</f>
        <v/>
      </c>
      <c r="CQ1262" s="12" t="str">
        <f>IF(OR($CE1262="", $CG$3=""), "", IF(CQ$3='Property List &amp; Features'!$BG$9, $CC$3, IF(CQ$3=$J1262, $CC$3, $CC$4)))</f>
        <v/>
      </c>
      <c r="CR1262" s="12" t="str">
        <f t="shared" si="996"/>
        <v/>
      </c>
      <c r="CS1262" s="12" t="str">
        <f t="shared" si="997"/>
        <v/>
      </c>
      <c r="CT1262" s="12" t="str">
        <f t="shared" si="998"/>
        <v/>
      </c>
      <c r="CU1262" s="12" t="str">
        <f t="shared" si="999"/>
        <v/>
      </c>
      <c r="CV1262" s="12" t="str">
        <f t="shared" si="1000"/>
        <v/>
      </c>
      <c r="CW1262" s="12" t="str">
        <f t="shared" si="1022"/>
        <v/>
      </c>
      <c r="CX1262" s="12" t="str">
        <f t="shared" si="1023"/>
        <v/>
      </c>
      <c r="CY1262" s="12" t="str">
        <f t="shared" si="1024"/>
        <v/>
      </c>
      <c r="CZ1262" s="12" t="str">
        <f t="shared" si="1025"/>
        <v/>
      </c>
      <c r="DA1262" s="12" t="str">
        <f t="shared" si="1026"/>
        <v/>
      </c>
      <c r="DB1262" s="12" t="str">
        <f t="shared" si="1027"/>
        <v/>
      </c>
      <c r="DC1262" s="12" t="str">
        <f t="shared" si="1028"/>
        <v/>
      </c>
      <c r="DD1262" s="12" t="str">
        <f t="shared" si="1029"/>
        <v/>
      </c>
      <c r="DE1262" s="12" t="str">
        <f t="shared" si="1030"/>
        <v/>
      </c>
      <c r="DF1262" s="12" t="str">
        <f t="shared" si="1031"/>
        <v/>
      </c>
      <c r="DG1262" s="12" t="str">
        <f t="shared" si="1032"/>
        <v/>
      </c>
      <c r="DH1262" s="12" t="str">
        <f t="shared" si="1033"/>
        <v/>
      </c>
      <c r="DI1262" s="12" t="str">
        <f t="shared" si="1034"/>
        <v/>
      </c>
      <c r="DJ1262" s="12" t="str">
        <f t="shared" si="1035"/>
        <v/>
      </c>
      <c r="DK1262" s="12" t="str">
        <f t="shared" si="1036"/>
        <v/>
      </c>
      <c r="DL1262" s="12" t="str">
        <f t="shared" si="1037"/>
        <v/>
      </c>
      <c r="DM1262" s="12" t="str">
        <f t="shared" si="1038"/>
        <v/>
      </c>
      <c r="DN1262" s="12" t="str">
        <f t="shared" si="1039"/>
        <v/>
      </c>
      <c r="DO1262" s="12" t="str">
        <f t="shared" si="1040"/>
        <v/>
      </c>
      <c r="DP1262" s="12" t="str">
        <f t="shared" si="1041"/>
        <v/>
      </c>
      <c r="DQ1262" s="12" t="str">
        <f t="shared" si="1042"/>
        <v/>
      </c>
      <c r="DR1262" s="12" t="str">
        <f t="shared" si="1004"/>
        <v/>
      </c>
      <c r="DS1262" s="12" t="str">
        <f t="shared" si="1005"/>
        <v/>
      </c>
      <c r="DT1262" s="12" t="str">
        <f t="shared" si="1006"/>
        <v/>
      </c>
      <c r="DU1262" s="12" t="str">
        <f t="shared" si="1007"/>
        <v/>
      </c>
      <c r="DV1262" s="12" t="str">
        <f t="shared" si="1008"/>
        <v/>
      </c>
      <c r="DW1262" s="12" t="str">
        <f t="shared" si="1009"/>
        <v/>
      </c>
      <c r="DX1262" s="12" t="str">
        <f t="shared" si="1010"/>
        <v/>
      </c>
      <c r="DY1262" s="12" t="str">
        <f t="shared" si="1011"/>
        <v/>
      </c>
      <c r="DZ1262" s="12" t="str">
        <f t="shared" si="1012"/>
        <v/>
      </c>
      <c r="EA1262" s="12" t="str">
        <f t="shared" si="1013"/>
        <v/>
      </c>
      <c r="EB1262" s="12" t="str">
        <f t="shared" si="1014"/>
        <v/>
      </c>
      <c r="EC1262" s="12" t="str">
        <f t="shared" si="1015"/>
        <v/>
      </c>
      <c r="ED1262" s="12" t="str">
        <f t="shared" si="1016"/>
        <v/>
      </c>
      <c r="EE1262" s="12" t="str">
        <f t="shared" si="1017"/>
        <v/>
      </c>
      <c r="EF1262" s="12" t="str">
        <f t="shared" si="1018"/>
        <v/>
      </c>
      <c r="EG1262" s="12" t="str">
        <f t="shared" si="1019"/>
        <v/>
      </c>
      <c r="EH1262" s="12" t="str">
        <f t="shared" si="1020"/>
        <v/>
      </c>
      <c r="EI1262" s="12" t="str">
        <f t="shared" si="1021"/>
        <v/>
      </c>
      <c r="EK1262" s="83" t="str">
        <f t="shared" si="1001"/>
        <v/>
      </c>
      <c r="EM1262" s="12" t="str">
        <f t="shared" si="1002"/>
        <v/>
      </c>
      <c r="EO1262" s="12" t="str">
        <f t="shared" si="1003"/>
        <v/>
      </c>
      <c r="EQ1262" s="12" t="str">
        <f>IF($EO1262="", "", IF($EQ$8=$EQ$6, COUNTIF($EO$11:$EO$2510, "&gt;"&amp;$EO1262)+1+COUNTIF($EO$11:$EO1262, $EO1262)-1, COUNTIF($EO$11:$EO$2510, "&lt;"&amp;$EO1262)+1+COUNTIF($EO$11:$EO1262, $EO1262)-1))</f>
        <v/>
      </c>
    </row>
    <row r="1263" spans="1:147" x14ac:dyDescent="0.55000000000000004">
      <c r="A1263" s="8"/>
      <c r="B1263" s="12" t="str">
        <f>IF($D1263="", "", COUNTIF($D$11:$D1263, $D1263))</f>
        <v/>
      </c>
      <c r="C1263" s="8"/>
      <c r="D1263" s="45"/>
      <c r="E1263" s="46"/>
      <c r="F1263" s="47"/>
      <c r="G1263" s="54"/>
      <c r="H1263" s="54"/>
      <c r="I1263" s="48"/>
      <c r="J1263" s="49"/>
      <c r="K1263" s="50"/>
      <c r="L1263" s="50"/>
      <c r="M1263" s="50"/>
      <c r="N1263" s="50"/>
      <c r="O1263" s="50"/>
      <c r="P1263" s="50"/>
      <c r="Q1263" s="50"/>
      <c r="R1263" s="50"/>
      <c r="S1263" s="50"/>
      <c r="T1263" s="50"/>
      <c r="U1263" s="51"/>
      <c r="V1263" s="52"/>
      <c r="W1263" s="53"/>
      <c r="X1263" s="53"/>
      <c r="Y1263" s="53"/>
      <c r="Z1263" s="53"/>
      <c r="AA1263" s="48"/>
      <c r="AB1263" s="54"/>
      <c r="AC1263" s="54"/>
      <c r="AD1263" s="54"/>
      <c r="AE1263" s="54"/>
      <c r="AF1263" s="54"/>
      <c r="AG1263" s="54"/>
      <c r="AH1263" s="54"/>
      <c r="AI1263" s="54"/>
      <c r="AJ1263" s="49"/>
      <c r="AK1263" s="48"/>
      <c r="AL1263" s="54"/>
      <c r="AM1263" s="54"/>
      <c r="AN1263" s="54"/>
      <c r="AO1263" s="54"/>
      <c r="AP1263" s="54"/>
      <c r="AQ1263" s="54"/>
      <c r="AR1263" s="54"/>
      <c r="AS1263" s="54"/>
      <c r="AT1263" s="54"/>
      <c r="AU1263" s="54"/>
      <c r="AV1263" s="54"/>
      <c r="AW1263" s="54"/>
      <c r="AX1263" s="54"/>
      <c r="AY1263" s="54"/>
      <c r="AZ1263" s="54"/>
      <c r="BA1263" s="54"/>
      <c r="BB1263" s="54"/>
      <c r="BC1263" s="54"/>
      <c r="BD1263" s="54"/>
      <c r="BE1263" s="54"/>
      <c r="BF1263" s="54"/>
      <c r="BG1263" s="54"/>
      <c r="BH1263" s="54"/>
      <c r="BI1263" s="54"/>
      <c r="BJ1263" s="54"/>
      <c r="BK1263" s="54"/>
      <c r="BL1263" s="54"/>
      <c r="BM1263" s="54"/>
      <c r="BN1263" s="54"/>
      <c r="BO1263" s="54"/>
      <c r="BP1263" s="54"/>
      <c r="BQ1263" s="54"/>
      <c r="BR1263" s="54"/>
      <c r="BS1263" s="54"/>
      <c r="BT1263" s="54"/>
      <c r="BU1263" s="54"/>
      <c r="BV1263" s="54"/>
      <c r="BW1263" s="54"/>
      <c r="BX1263" s="49"/>
      <c r="BY1263" s="55"/>
      <c r="BZ1263" s="8"/>
      <c r="CE1263" s="12" t="str">
        <f t="shared" si="991"/>
        <v/>
      </c>
      <c r="CG1263" s="77" t="str">
        <f t="shared" si="992"/>
        <v/>
      </c>
      <c r="CH1263" s="80" t="str">
        <f t="shared" si="993"/>
        <v/>
      </c>
      <c r="CL1263" s="12" t="str">
        <f t="shared" si="994"/>
        <v/>
      </c>
      <c r="CM1263" s="12" t="str">
        <f t="shared" si="995"/>
        <v/>
      </c>
      <c r="CN1263" s="12" t="str" cm="1">
        <f t="array" ref="CN1263">IF(OR($CE1263="", $CG$3=""), "", IF(IFERROR(INDEX($K1263:$T1263, $CK1263, MATCH(CN$3, $K$3:$T$3, 0)), "")="", $CC$4, $CC$3))</f>
        <v/>
      </c>
      <c r="CO1263" s="12" t="str" cm="1">
        <f t="array" ref="CO1263">IF(OR($CE1263="", $CG$3=""), "", IF(IFERROR(INDEX($AA1263:$AJ1263, $CK1263, MATCH(CO$3, $AA$3:$AJ$3, 0)), "")="", $CC$4, $CC$3))</f>
        <v/>
      </c>
      <c r="CP1263" s="12" t="str">
        <f>IF(OR($CE1263="", $CG$3=""), "", IF(CP$3='Property List &amp; Features'!$BG$9, $CC$3, IF(CP$3=$I1263, $CC$3, $CC$4)))</f>
        <v/>
      </c>
      <c r="CQ1263" s="12" t="str">
        <f>IF(OR($CE1263="", $CG$3=""), "", IF(CQ$3='Property List &amp; Features'!$BG$9, $CC$3, IF(CQ$3=$J1263, $CC$3, $CC$4)))</f>
        <v/>
      </c>
      <c r="CR1263" s="12" t="str">
        <f t="shared" si="996"/>
        <v/>
      </c>
      <c r="CS1263" s="12" t="str">
        <f t="shared" si="997"/>
        <v/>
      </c>
      <c r="CT1263" s="12" t="str">
        <f t="shared" si="998"/>
        <v/>
      </c>
      <c r="CU1263" s="12" t="str">
        <f t="shared" si="999"/>
        <v/>
      </c>
      <c r="CV1263" s="12" t="str">
        <f t="shared" si="1000"/>
        <v/>
      </c>
      <c r="CW1263" s="12" t="str">
        <f t="shared" si="1022"/>
        <v/>
      </c>
      <c r="CX1263" s="12" t="str">
        <f t="shared" si="1023"/>
        <v/>
      </c>
      <c r="CY1263" s="12" t="str">
        <f t="shared" si="1024"/>
        <v/>
      </c>
      <c r="CZ1263" s="12" t="str">
        <f t="shared" si="1025"/>
        <v/>
      </c>
      <c r="DA1263" s="12" t="str">
        <f t="shared" si="1026"/>
        <v/>
      </c>
      <c r="DB1263" s="12" t="str">
        <f t="shared" si="1027"/>
        <v/>
      </c>
      <c r="DC1263" s="12" t="str">
        <f t="shared" si="1028"/>
        <v/>
      </c>
      <c r="DD1263" s="12" t="str">
        <f t="shared" si="1029"/>
        <v/>
      </c>
      <c r="DE1263" s="12" t="str">
        <f t="shared" si="1030"/>
        <v/>
      </c>
      <c r="DF1263" s="12" t="str">
        <f t="shared" si="1031"/>
        <v/>
      </c>
      <c r="DG1263" s="12" t="str">
        <f t="shared" si="1032"/>
        <v/>
      </c>
      <c r="DH1263" s="12" t="str">
        <f t="shared" si="1033"/>
        <v/>
      </c>
      <c r="DI1263" s="12" t="str">
        <f t="shared" si="1034"/>
        <v/>
      </c>
      <c r="DJ1263" s="12" t="str">
        <f t="shared" si="1035"/>
        <v/>
      </c>
      <c r="DK1263" s="12" t="str">
        <f t="shared" si="1036"/>
        <v/>
      </c>
      <c r="DL1263" s="12" t="str">
        <f t="shared" si="1037"/>
        <v/>
      </c>
      <c r="DM1263" s="12" t="str">
        <f t="shared" si="1038"/>
        <v/>
      </c>
      <c r="DN1263" s="12" t="str">
        <f t="shared" si="1039"/>
        <v/>
      </c>
      <c r="DO1263" s="12" t="str">
        <f t="shared" si="1040"/>
        <v/>
      </c>
      <c r="DP1263" s="12" t="str">
        <f t="shared" si="1041"/>
        <v/>
      </c>
      <c r="DQ1263" s="12" t="str">
        <f t="shared" si="1042"/>
        <v/>
      </c>
      <c r="DR1263" s="12" t="str">
        <f t="shared" si="1004"/>
        <v/>
      </c>
      <c r="DS1263" s="12" t="str">
        <f t="shared" si="1005"/>
        <v/>
      </c>
      <c r="DT1263" s="12" t="str">
        <f t="shared" si="1006"/>
        <v/>
      </c>
      <c r="DU1263" s="12" t="str">
        <f t="shared" si="1007"/>
        <v/>
      </c>
      <c r="DV1263" s="12" t="str">
        <f t="shared" si="1008"/>
        <v/>
      </c>
      <c r="DW1263" s="12" t="str">
        <f t="shared" si="1009"/>
        <v/>
      </c>
      <c r="DX1263" s="12" t="str">
        <f t="shared" si="1010"/>
        <v/>
      </c>
      <c r="DY1263" s="12" t="str">
        <f t="shared" si="1011"/>
        <v/>
      </c>
      <c r="DZ1263" s="12" t="str">
        <f t="shared" si="1012"/>
        <v/>
      </c>
      <c r="EA1263" s="12" t="str">
        <f t="shared" si="1013"/>
        <v/>
      </c>
      <c r="EB1263" s="12" t="str">
        <f t="shared" si="1014"/>
        <v/>
      </c>
      <c r="EC1263" s="12" t="str">
        <f t="shared" si="1015"/>
        <v/>
      </c>
      <c r="ED1263" s="12" t="str">
        <f t="shared" si="1016"/>
        <v/>
      </c>
      <c r="EE1263" s="12" t="str">
        <f t="shared" si="1017"/>
        <v/>
      </c>
      <c r="EF1263" s="12" t="str">
        <f t="shared" si="1018"/>
        <v/>
      </c>
      <c r="EG1263" s="12" t="str">
        <f t="shared" si="1019"/>
        <v/>
      </c>
      <c r="EH1263" s="12" t="str">
        <f t="shared" si="1020"/>
        <v/>
      </c>
      <c r="EI1263" s="12" t="str">
        <f t="shared" si="1021"/>
        <v/>
      </c>
      <c r="EK1263" s="83" t="str">
        <f t="shared" si="1001"/>
        <v/>
      </c>
      <c r="EM1263" s="12" t="str">
        <f t="shared" si="1002"/>
        <v/>
      </c>
      <c r="EO1263" s="12" t="str">
        <f t="shared" si="1003"/>
        <v/>
      </c>
      <c r="EQ1263" s="12" t="str">
        <f>IF($EO1263="", "", IF($EQ$8=$EQ$6, COUNTIF($EO$11:$EO$2510, "&gt;"&amp;$EO1263)+1+COUNTIF($EO$11:$EO1263, $EO1263)-1, COUNTIF($EO$11:$EO$2510, "&lt;"&amp;$EO1263)+1+COUNTIF($EO$11:$EO1263, $EO1263)-1))</f>
        <v/>
      </c>
    </row>
    <row r="1264" spans="1:147" x14ac:dyDescent="0.55000000000000004">
      <c r="A1264" s="8"/>
      <c r="B1264" s="12" t="str">
        <f>IF($D1264="", "", COUNTIF($D$11:$D1264, $D1264))</f>
        <v/>
      </c>
      <c r="C1264" s="8"/>
      <c r="D1264" s="45"/>
      <c r="E1264" s="46"/>
      <c r="F1264" s="47"/>
      <c r="G1264" s="54"/>
      <c r="H1264" s="54"/>
      <c r="I1264" s="48"/>
      <c r="J1264" s="49"/>
      <c r="K1264" s="50"/>
      <c r="L1264" s="50"/>
      <c r="M1264" s="50"/>
      <c r="N1264" s="50"/>
      <c r="O1264" s="50"/>
      <c r="P1264" s="50"/>
      <c r="Q1264" s="50"/>
      <c r="R1264" s="50"/>
      <c r="S1264" s="50"/>
      <c r="T1264" s="50"/>
      <c r="U1264" s="51"/>
      <c r="V1264" s="52"/>
      <c r="W1264" s="53"/>
      <c r="X1264" s="53"/>
      <c r="Y1264" s="53"/>
      <c r="Z1264" s="53"/>
      <c r="AA1264" s="48"/>
      <c r="AB1264" s="54"/>
      <c r="AC1264" s="54"/>
      <c r="AD1264" s="54"/>
      <c r="AE1264" s="54"/>
      <c r="AF1264" s="54"/>
      <c r="AG1264" s="54"/>
      <c r="AH1264" s="54"/>
      <c r="AI1264" s="54"/>
      <c r="AJ1264" s="49"/>
      <c r="AK1264" s="48"/>
      <c r="AL1264" s="54"/>
      <c r="AM1264" s="54"/>
      <c r="AN1264" s="54"/>
      <c r="AO1264" s="54"/>
      <c r="AP1264" s="54"/>
      <c r="AQ1264" s="54"/>
      <c r="AR1264" s="54"/>
      <c r="AS1264" s="54"/>
      <c r="AT1264" s="54"/>
      <c r="AU1264" s="54"/>
      <c r="AV1264" s="54"/>
      <c r="AW1264" s="54"/>
      <c r="AX1264" s="54"/>
      <c r="AY1264" s="54"/>
      <c r="AZ1264" s="54"/>
      <c r="BA1264" s="54"/>
      <c r="BB1264" s="54"/>
      <c r="BC1264" s="54"/>
      <c r="BD1264" s="54"/>
      <c r="BE1264" s="54"/>
      <c r="BF1264" s="54"/>
      <c r="BG1264" s="54"/>
      <c r="BH1264" s="54"/>
      <c r="BI1264" s="54"/>
      <c r="BJ1264" s="54"/>
      <c r="BK1264" s="54"/>
      <c r="BL1264" s="54"/>
      <c r="BM1264" s="54"/>
      <c r="BN1264" s="54"/>
      <c r="BO1264" s="54"/>
      <c r="BP1264" s="54"/>
      <c r="BQ1264" s="54"/>
      <c r="BR1264" s="54"/>
      <c r="BS1264" s="54"/>
      <c r="BT1264" s="54"/>
      <c r="BU1264" s="54"/>
      <c r="BV1264" s="54"/>
      <c r="BW1264" s="54"/>
      <c r="BX1264" s="49"/>
      <c r="BY1264" s="55"/>
      <c r="BZ1264" s="8"/>
      <c r="CE1264" s="12" t="str">
        <f t="shared" si="991"/>
        <v/>
      </c>
      <c r="CG1264" s="77" t="str">
        <f t="shared" si="992"/>
        <v/>
      </c>
      <c r="CH1264" s="80" t="str">
        <f t="shared" si="993"/>
        <v/>
      </c>
      <c r="CL1264" s="12" t="str">
        <f t="shared" si="994"/>
        <v/>
      </c>
      <c r="CM1264" s="12" t="str">
        <f t="shared" si="995"/>
        <v/>
      </c>
      <c r="CN1264" s="12" t="str" cm="1">
        <f t="array" ref="CN1264">IF(OR($CE1264="", $CG$3=""), "", IF(IFERROR(INDEX($K1264:$T1264, $CK1264, MATCH(CN$3, $K$3:$T$3, 0)), "")="", $CC$4, $CC$3))</f>
        <v/>
      </c>
      <c r="CO1264" s="12" t="str" cm="1">
        <f t="array" ref="CO1264">IF(OR($CE1264="", $CG$3=""), "", IF(IFERROR(INDEX($AA1264:$AJ1264, $CK1264, MATCH(CO$3, $AA$3:$AJ$3, 0)), "")="", $CC$4, $CC$3))</f>
        <v/>
      </c>
      <c r="CP1264" s="12" t="str">
        <f>IF(OR($CE1264="", $CG$3=""), "", IF(CP$3='Property List &amp; Features'!$BG$9, $CC$3, IF(CP$3=$I1264, $CC$3, $CC$4)))</f>
        <v/>
      </c>
      <c r="CQ1264" s="12" t="str">
        <f>IF(OR($CE1264="", $CG$3=""), "", IF(CQ$3='Property List &amp; Features'!$BG$9, $CC$3, IF(CQ$3=$J1264, $CC$3, $CC$4)))</f>
        <v/>
      </c>
      <c r="CR1264" s="12" t="str">
        <f t="shared" si="996"/>
        <v/>
      </c>
      <c r="CS1264" s="12" t="str">
        <f t="shared" si="997"/>
        <v/>
      </c>
      <c r="CT1264" s="12" t="str">
        <f t="shared" si="998"/>
        <v/>
      </c>
      <c r="CU1264" s="12" t="str">
        <f t="shared" si="999"/>
        <v/>
      </c>
      <c r="CV1264" s="12" t="str">
        <f t="shared" si="1000"/>
        <v/>
      </c>
      <c r="CW1264" s="12" t="str">
        <f t="shared" si="1022"/>
        <v/>
      </c>
      <c r="CX1264" s="12" t="str">
        <f t="shared" si="1023"/>
        <v/>
      </c>
      <c r="CY1264" s="12" t="str">
        <f t="shared" si="1024"/>
        <v/>
      </c>
      <c r="CZ1264" s="12" t="str">
        <f t="shared" si="1025"/>
        <v/>
      </c>
      <c r="DA1264" s="12" t="str">
        <f t="shared" si="1026"/>
        <v/>
      </c>
      <c r="DB1264" s="12" t="str">
        <f t="shared" si="1027"/>
        <v/>
      </c>
      <c r="DC1264" s="12" t="str">
        <f t="shared" si="1028"/>
        <v/>
      </c>
      <c r="DD1264" s="12" t="str">
        <f t="shared" si="1029"/>
        <v/>
      </c>
      <c r="DE1264" s="12" t="str">
        <f t="shared" si="1030"/>
        <v/>
      </c>
      <c r="DF1264" s="12" t="str">
        <f t="shared" si="1031"/>
        <v/>
      </c>
      <c r="DG1264" s="12" t="str">
        <f t="shared" si="1032"/>
        <v/>
      </c>
      <c r="DH1264" s="12" t="str">
        <f t="shared" si="1033"/>
        <v/>
      </c>
      <c r="DI1264" s="12" t="str">
        <f t="shared" si="1034"/>
        <v/>
      </c>
      <c r="DJ1264" s="12" t="str">
        <f t="shared" si="1035"/>
        <v/>
      </c>
      <c r="DK1264" s="12" t="str">
        <f t="shared" si="1036"/>
        <v/>
      </c>
      <c r="DL1264" s="12" t="str">
        <f t="shared" si="1037"/>
        <v/>
      </c>
      <c r="DM1264" s="12" t="str">
        <f t="shared" si="1038"/>
        <v/>
      </c>
      <c r="DN1264" s="12" t="str">
        <f t="shared" si="1039"/>
        <v/>
      </c>
      <c r="DO1264" s="12" t="str">
        <f t="shared" si="1040"/>
        <v/>
      </c>
      <c r="DP1264" s="12" t="str">
        <f t="shared" si="1041"/>
        <v/>
      </c>
      <c r="DQ1264" s="12" t="str">
        <f t="shared" si="1042"/>
        <v/>
      </c>
      <c r="DR1264" s="12" t="str">
        <f t="shared" si="1004"/>
        <v/>
      </c>
      <c r="DS1264" s="12" t="str">
        <f t="shared" si="1005"/>
        <v/>
      </c>
      <c r="DT1264" s="12" t="str">
        <f t="shared" si="1006"/>
        <v/>
      </c>
      <c r="DU1264" s="12" t="str">
        <f t="shared" si="1007"/>
        <v/>
      </c>
      <c r="DV1264" s="12" t="str">
        <f t="shared" si="1008"/>
        <v/>
      </c>
      <c r="DW1264" s="12" t="str">
        <f t="shared" si="1009"/>
        <v/>
      </c>
      <c r="DX1264" s="12" t="str">
        <f t="shared" si="1010"/>
        <v/>
      </c>
      <c r="DY1264" s="12" t="str">
        <f t="shared" si="1011"/>
        <v/>
      </c>
      <c r="DZ1264" s="12" t="str">
        <f t="shared" si="1012"/>
        <v/>
      </c>
      <c r="EA1264" s="12" t="str">
        <f t="shared" si="1013"/>
        <v/>
      </c>
      <c r="EB1264" s="12" t="str">
        <f t="shared" si="1014"/>
        <v/>
      </c>
      <c r="EC1264" s="12" t="str">
        <f t="shared" si="1015"/>
        <v/>
      </c>
      <c r="ED1264" s="12" t="str">
        <f t="shared" si="1016"/>
        <v/>
      </c>
      <c r="EE1264" s="12" t="str">
        <f t="shared" si="1017"/>
        <v/>
      </c>
      <c r="EF1264" s="12" t="str">
        <f t="shared" si="1018"/>
        <v/>
      </c>
      <c r="EG1264" s="12" t="str">
        <f t="shared" si="1019"/>
        <v/>
      </c>
      <c r="EH1264" s="12" t="str">
        <f t="shared" si="1020"/>
        <v/>
      </c>
      <c r="EI1264" s="12" t="str">
        <f t="shared" si="1021"/>
        <v/>
      </c>
      <c r="EK1264" s="83" t="str">
        <f t="shared" si="1001"/>
        <v/>
      </c>
      <c r="EM1264" s="12" t="str">
        <f t="shared" si="1002"/>
        <v/>
      </c>
      <c r="EO1264" s="12" t="str">
        <f t="shared" si="1003"/>
        <v/>
      </c>
      <c r="EQ1264" s="12" t="str">
        <f>IF($EO1264="", "", IF($EQ$8=$EQ$6, COUNTIF($EO$11:$EO$2510, "&gt;"&amp;$EO1264)+1+COUNTIF($EO$11:$EO1264, $EO1264)-1, COUNTIF($EO$11:$EO$2510, "&lt;"&amp;$EO1264)+1+COUNTIF($EO$11:$EO1264, $EO1264)-1))</f>
        <v/>
      </c>
    </row>
    <row r="1265" spans="1:147" x14ac:dyDescent="0.55000000000000004">
      <c r="A1265" s="8"/>
      <c r="B1265" s="12" t="str">
        <f>IF($D1265="", "", COUNTIF($D$11:$D1265, $D1265))</f>
        <v/>
      </c>
      <c r="C1265" s="8"/>
      <c r="D1265" s="45"/>
      <c r="E1265" s="46"/>
      <c r="F1265" s="47"/>
      <c r="G1265" s="54"/>
      <c r="H1265" s="54"/>
      <c r="I1265" s="48"/>
      <c r="J1265" s="49"/>
      <c r="K1265" s="50"/>
      <c r="L1265" s="50"/>
      <c r="M1265" s="50"/>
      <c r="N1265" s="50"/>
      <c r="O1265" s="50"/>
      <c r="P1265" s="50"/>
      <c r="Q1265" s="50"/>
      <c r="R1265" s="50"/>
      <c r="S1265" s="50"/>
      <c r="T1265" s="50"/>
      <c r="U1265" s="51"/>
      <c r="V1265" s="52"/>
      <c r="W1265" s="53"/>
      <c r="X1265" s="53"/>
      <c r="Y1265" s="53"/>
      <c r="Z1265" s="53"/>
      <c r="AA1265" s="48"/>
      <c r="AB1265" s="54"/>
      <c r="AC1265" s="54"/>
      <c r="AD1265" s="54"/>
      <c r="AE1265" s="54"/>
      <c r="AF1265" s="54"/>
      <c r="AG1265" s="54"/>
      <c r="AH1265" s="54"/>
      <c r="AI1265" s="54"/>
      <c r="AJ1265" s="49"/>
      <c r="AK1265" s="48"/>
      <c r="AL1265" s="54"/>
      <c r="AM1265" s="54"/>
      <c r="AN1265" s="54"/>
      <c r="AO1265" s="54"/>
      <c r="AP1265" s="54"/>
      <c r="AQ1265" s="54"/>
      <c r="AR1265" s="54"/>
      <c r="AS1265" s="54"/>
      <c r="AT1265" s="54"/>
      <c r="AU1265" s="54"/>
      <c r="AV1265" s="54"/>
      <c r="AW1265" s="54"/>
      <c r="AX1265" s="54"/>
      <c r="AY1265" s="54"/>
      <c r="AZ1265" s="54"/>
      <c r="BA1265" s="54"/>
      <c r="BB1265" s="54"/>
      <c r="BC1265" s="54"/>
      <c r="BD1265" s="54"/>
      <c r="BE1265" s="54"/>
      <c r="BF1265" s="54"/>
      <c r="BG1265" s="54"/>
      <c r="BH1265" s="54"/>
      <c r="BI1265" s="54"/>
      <c r="BJ1265" s="54"/>
      <c r="BK1265" s="54"/>
      <c r="BL1265" s="54"/>
      <c r="BM1265" s="54"/>
      <c r="BN1265" s="54"/>
      <c r="BO1265" s="54"/>
      <c r="BP1265" s="54"/>
      <c r="BQ1265" s="54"/>
      <c r="BR1265" s="54"/>
      <c r="BS1265" s="54"/>
      <c r="BT1265" s="54"/>
      <c r="BU1265" s="54"/>
      <c r="BV1265" s="54"/>
      <c r="BW1265" s="54"/>
      <c r="BX1265" s="49"/>
      <c r="BY1265" s="55"/>
      <c r="BZ1265" s="8"/>
      <c r="CE1265" s="12" t="str">
        <f t="shared" si="991"/>
        <v/>
      </c>
      <c r="CG1265" s="77" t="str">
        <f t="shared" si="992"/>
        <v/>
      </c>
      <c r="CH1265" s="80" t="str">
        <f t="shared" si="993"/>
        <v/>
      </c>
      <c r="CL1265" s="12" t="str">
        <f t="shared" si="994"/>
        <v/>
      </c>
      <c r="CM1265" s="12" t="str">
        <f t="shared" si="995"/>
        <v/>
      </c>
      <c r="CN1265" s="12" t="str" cm="1">
        <f t="array" ref="CN1265">IF(OR($CE1265="", $CG$3=""), "", IF(IFERROR(INDEX($K1265:$T1265, $CK1265, MATCH(CN$3, $K$3:$T$3, 0)), "")="", $CC$4, $CC$3))</f>
        <v/>
      </c>
      <c r="CO1265" s="12" t="str" cm="1">
        <f t="array" ref="CO1265">IF(OR($CE1265="", $CG$3=""), "", IF(IFERROR(INDEX($AA1265:$AJ1265, $CK1265, MATCH(CO$3, $AA$3:$AJ$3, 0)), "")="", $CC$4, $CC$3))</f>
        <v/>
      </c>
      <c r="CP1265" s="12" t="str">
        <f>IF(OR($CE1265="", $CG$3=""), "", IF(CP$3='Property List &amp; Features'!$BG$9, $CC$3, IF(CP$3=$I1265, $CC$3, $CC$4)))</f>
        <v/>
      </c>
      <c r="CQ1265" s="12" t="str">
        <f>IF(OR($CE1265="", $CG$3=""), "", IF(CQ$3='Property List &amp; Features'!$BG$9, $CC$3, IF(CQ$3=$J1265, $CC$3, $CC$4)))</f>
        <v/>
      </c>
      <c r="CR1265" s="12" t="str">
        <f t="shared" si="996"/>
        <v/>
      </c>
      <c r="CS1265" s="12" t="str">
        <f t="shared" si="997"/>
        <v/>
      </c>
      <c r="CT1265" s="12" t="str">
        <f t="shared" si="998"/>
        <v/>
      </c>
      <c r="CU1265" s="12" t="str">
        <f t="shared" si="999"/>
        <v/>
      </c>
      <c r="CV1265" s="12" t="str">
        <f t="shared" si="1000"/>
        <v/>
      </c>
      <c r="CW1265" s="12" t="str">
        <f t="shared" si="1022"/>
        <v/>
      </c>
      <c r="CX1265" s="12" t="str">
        <f t="shared" si="1023"/>
        <v/>
      </c>
      <c r="CY1265" s="12" t="str">
        <f t="shared" si="1024"/>
        <v/>
      </c>
      <c r="CZ1265" s="12" t="str">
        <f t="shared" si="1025"/>
        <v/>
      </c>
      <c r="DA1265" s="12" t="str">
        <f t="shared" si="1026"/>
        <v/>
      </c>
      <c r="DB1265" s="12" t="str">
        <f t="shared" si="1027"/>
        <v/>
      </c>
      <c r="DC1265" s="12" t="str">
        <f t="shared" si="1028"/>
        <v/>
      </c>
      <c r="DD1265" s="12" t="str">
        <f t="shared" si="1029"/>
        <v/>
      </c>
      <c r="DE1265" s="12" t="str">
        <f t="shared" si="1030"/>
        <v/>
      </c>
      <c r="DF1265" s="12" t="str">
        <f t="shared" si="1031"/>
        <v/>
      </c>
      <c r="DG1265" s="12" t="str">
        <f t="shared" si="1032"/>
        <v/>
      </c>
      <c r="DH1265" s="12" t="str">
        <f t="shared" si="1033"/>
        <v/>
      </c>
      <c r="DI1265" s="12" t="str">
        <f t="shared" si="1034"/>
        <v/>
      </c>
      <c r="DJ1265" s="12" t="str">
        <f t="shared" si="1035"/>
        <v/>
      </c>
      <c r="DK1265" s="12" t="str">
        <f t="shared" si="1036"/>
        <v/>
      </c>
      <c r="DL1265" s="12" t="str">
        <f t="shared" si="1037"/>
        <v/>
      </c>
      <c r="DM1265" s="12" t="str">
        <f t="shared" si="1038"/>
        <v/>
      </c>
      <c r="DN1265" s="12" t="str">
        <f t="shared" si="1039"/>
        <v/>
      </c>
      <c r="DO1265" s="12" t="str">
        <f t="shared" si="1040"/>
        <v/>
      </c>
      <c r="DP1265" s="12" t="str">
        <f t="shared" si="1041"/>
        <v/>
      </c>
      <c r="DQ1265" s="12" t="str">
        <f t="shared" si="1042"/>
        <v/>
      </c>
      <c r="DR1265" s="12" t="str">
        <f t="shared" si="1004"/>
        <v/>
      </c>
      <c r="DS1265" s="12" t="str">
        <f t="shared" si="1005"/>
        <v/>
      </c>
      <c r="DT1265" s="12" t="str">
        <f t="shared" si="1006"/>
        <v/>
      </c>
      <c r="DU1265" s="12" t="str">
        <f t="shared" si="1007"/>
        <v/>
      </c>
      <c r="DV1265" s="12" t="str">
        <f t="shared" si="1008"/>
        <v/>
      </c>
      <c r="DW1265" s="12" t="str">
        <f t="shared" si="1009"/>
        <v/>
      </c>
      <c r="DX1265" s="12" t="str">
        <f t="shared" si="1010"/>
        <v/>
      </c>
      <c r="DY1265" s="12" t="str">
        <f t="shared" si="1011"/>
        <v/>
      </c>
      <c r="DZ1265" s="12" t="str">
        <f t="shared" si="1012"/>
        <v/>
      </c>
      <c r="EA1265" s="12" t="str">
        <f t="shared" si="1013"/>
        <v/>
      </c>
      <c r="EB1265" s="12" t="str">
        <f t="shared" si="1014"/>
        <v/>
      </c>
      <c r="EC1265" s="12" t="str">
        <f t="shared" si="1015"/>
        <v/>
      </c>
      <c r="ED1265" s="12" t="str">
        <f t="shared" si="1016"/>
        <v/>
      </c>
      <c r="EE1265" s="12" t="str">
        <f t="shared" si="1017"/>
        <v/>
      </c>
      <c r="EF1265" s="12" t="str">
        <f t="shared" si="1018"/>
        <v/>
      </c>
      <c r="EG1265" s="12" t="str">
        <f t="shared" si="1019"/>
        <v/>
      </c>
      <c r="EH1265" s="12" t="str">
        <f t="shared" si="1020"/>
        <v/>
      </c>
      <c r="EI1265" s="12" t="str">
        <f t="shared" si="1021"/>
        <v/>
      </c>
      <c r="EK1265" s="83" t="str">
        <f t="shared" si="1001"/>
        <v/>
      </c>
      <c r="EM1265" s="12" t="str">
        <f t="shared" si="1002"/>
        <v/>
      </c>
      <c r="EO1265" s="12" t="str">
        <f t="shared" si="1003"/>
        <v/>
      </c>
      <c r="EQ1265" s="12" t="str">
        <f>IF($EO1265="", "", IF($EQ$8=$EQ$6, COUNTIF($EO$11:$EO$2510, "&gt;"&amp;$EO1265)+1+COUNTIF($EO$11:$EO1265, $EO1265)-1, COUNTIF($EO$11:$EO$2510, "&lt;"&amp;$EO1265)+1+COUNTIF($EO$11:$EO1265, $EO1265)-1))</f>
        <v/>
      </c>
    </row>
    <row r="1266" spans="1:147" x14ac:dyDescent="0.55000000000000004">
      <c r="A1266" s="8"/>
      <c r="B1266" s="12" t="str">
        <f>IF($D1266="", "", COUNTIF($D$11:$D1266, $D1266))</f>
        <v/>
      </c>
      <c r="C1266" s="8"/>
      <c r="D1266" s="45"/>
      <c r="E1266" s="46"/>
      <c r="F1266" s="47"/>
      <c r="G1266" s="54"/>
      <c r="H1266" s="54"/>
      <c r="I1266" s="48"/>
      <c r="J1266" s="49"/>
      <c r="K1266" s="50"/>
      <c r="L1266" s="50"/>
      <c r="M1266" s="50"/>
      <c r="N1266" s="50"/>
      <c r="O1266" s="50"/>
      <c r="P1266" s="50"/>
      <c r="Q1266" s="50"/>
      <c r="R1266" s="50"/>
      <c r="S1266" s="50"/>
      <c r="T1266" s="50"/>
      <c r="U1266" s="51"/>
      <c r="V1266" s="52"/>
      <c r="W1266" s="53"/>
      <c r="X1266" s="53"/>
      <c r="Y1266" s="53"/>
      <c r="Z1266" s="53"/>
      <c r="AA1266" s="48"/>
      <c r="AB1266" s="54"/>
      <c r="AC1266" s="54"/>
      <c r="AD1266" s="54"/>
      <c r="AE1266" s="54"/>
      <c r="AF1266" s="54"/>
      <c r="AG1266" s="54"/>
      <c r="AH1266" s="54"/>
      <c r="AI1266" s="54"/>
      <c r="AJ1266" s="49"/>
      <c r="AK1266" s="48"/>
      <c r="AL1266" s="54"/>
      <c r="AM1266" s="54"/>
      <c r="AN1266" s="54"/>
      <c r="AO1266" s="54"/>
      <c r="AP1266" s="54"/>
      <c r="AQ1266" s="54"/>
      <c r="AR1266" s="54"/>
      <c r="AS1266" s="54"/>
      <c r="AT1266" s="54"/>
      <c r="AU1266" s="54"/>
      <c r="AV1266" s="54"/>
      <c r="AW1266" s="54"/>
      <c r="AX1266" s="54"/>
      <c r="AY1266" s="54"/>
      <c r="AZ1266" s="54"/>
      <c r="BA1266" s="54"/>
      <c r="BB1266" s="54"/>
      <c r="BC1266" s="54"/>
      <c r="BD1266" s="54"/>
      <c r="BE1266" s="54"/>
      <c r="BF1266" s="54"/>
      <c r="BG1266" s="54"/>
      <c r="BH1266" s="54"/>
      <c r="BI1266" s="54"/>
      <c r="BJ1266" s="54"/>
      <c r="BK1266" s="54"/>
      <c r="BL1266" s="54"/>
      <c r="BM1266" s="54"/>
      <c r="BN1266" s="54"/>
      <c r="BO1266" s="54"/>
      <c r="BP1266" s="54"/>
      <c r="BQ1266" s="54"/>
      <c r="BR1266" s="54"/>
      <c r="BS1266" s="54"/>
      <c r="BT1266" s="54"/>
      <c r="BU1266" s="54"/>
      <c r="BV1266" s="54"/>
      <c r="BW1266" s="54"/>
      <c r="BX1266" s="49"/>
      <c r="BY1266" s="55"/>
      <c r="BZ1266" s="8"/>
      <c r="CE1266" s="12" t="str">
        <f t="shared" si="991"/>
        <v/>
      </c>
      <c r="CG1266" s="77" t="str">
        <f t="shared" si="992"/>
        <v/>
      </c>
      <c r="CH1266" s="80" t="str">
        <f t="shared" si="993"/>
        <v/>
      </c>
      <c r="CL1266" s="12" t="str">
        <f t="shared" si="994"/>
        <v/>
      </c>
      <c r="CM1266" s="12" t="str">
        <f t="shared" si="995"/>
        <v/>
      </c>
      <c r="CN1266" s="12" t="str" cm="1">
        <f t="array" ref="CN1266">IF(OR($CE1266="", $CG$3=""), "", IF(IFERROR(INDEX($K1266:$T1266, $CK1266, MATCH(CN$3, $K$3:$T$3, 0)), "")="", $CC$4, $CC$3))</f>
        <v/>
      </c>
      <c r="CO1266" s="12" t="str" cm="1">
        <f t="array" ref="CO1266">IF(OR($CE1266="", $CG$3=""), "", IF(IFERROR(INDEX($AA1266:$AJ1266, $CK1266, MATCH(CO$3, $AA$3:$AJ$3, 0)), "")="", $CC$4, $CC$3))</f>
        <v/>
      </c>
      <c r="CP1266" s="12" t="str">
        <f>IF(OR($CE1266="", $CG$3=""), "", IF(CP$3='Property List &amp; Features'!$BG$9, $CC$3, IF(CP$3=$I1266, $CC$3, $CC$4)))</f>
        <v/>
      </c>
      <c r="CQ1266" s="12" t="str">
        <f>IF(OR($CE1266="", $CG$3=""), "", IF(CQ$3='Property List &amp; Features'!$BG$9, $CC$3, IF(CQ$3=$J1266, $CC$3, $CC$4)))</f>
        <v/>
      </c>
      <c r="CR1266" s="12" t="str">
        <f t="shared" si="996"/>
        <v/>
      </c>
      <c r="CS1266" s="12" t="str">
        <f t="shared" si="997"/>
        <v/>
      </c>
      <c r="CT1266" s="12" t="str">
        <f t="shared" si="998"/>
        <v/>
      </c>
      <c r="CU1266" s="12" t="str">
        <f t="shared" si="999"/>
        <v/>
      </c>
      <c r="CV1266" s="12" t="str">
        <f t="shared" si="1000"/>
        <v/>
      </c>
      <c r="CW1266" s="12" t="str">
        <f t="shared" si="1022"/>
        <v/>
      </c>
      <c r="CX1266" s="12" t="str">
        <f t="shared" si="1023"/>
        <v/>
      </c>
      <c r="CY1266" s="12" t="str">
        <f t="shared" si="1024"/>
        <v/>
      </c>
      <c r="CZ1266" s="12" t="str">
        <f t="shared" si="1025"/>
        <v/>
      </c>
      <c r="DA1266" s="12" t="str">
        <f t="shared" si="1026"/>
        <v/>
      </c>
      <c r="DB1266" s="12" t="str">
        <f t="shared" si="1027"/>
        <v/>
      </c>
      <c r="DC1266" s="12" t="str">
        <f t="shared" si="1028"/>
        <v/>
      </c>
      <c r="DD1266" s="12" t="str">
        <f t="shared" si="1029"/>
        <v/>
      </c>
      <c r="DE1266" s="12" t="str">
        <f t="shared" si="1030"/>
        <v/>
      </c>
      <c r="DF1266" s="12" t="str">
        <f t="shared" si="1031"/>
        <v/>
      </c>
      <c r="DG1266" s="12" t="str">
        <f t="shared" si="1032"/>
        <v/>
      </c>
      <c r="DH1266" s="12" t="str">
        <f t="shared" si="1033"/>
        <v/>
      </c>
      <c r="DI1266" s="12" t="str">
        <f t="shared" si="1034"/>
        <v/>
      </c>
      <c r="DJ1266" s="12" t="str">
        <f t="shared" si="1035"/>
        <v/>
      </c>
      <c r="DK1266" s="12" t="str">
        <f t="shared" si="1036"/>
        <v/>
      </c>
      <c r="DL1266" s="12" t="str">
        <f t="shared" si="1037"/>
        <v/>
      </c>
      <c r="DM1266" s="12" t="str">
        <f t="shared" si="1038"/>
        <v/>
      </c>
      <c r="DN1266" s="12" t="str">
        <f t="shared" si="1039"/>
        <v/>
      </c>
      <c r="DO1266" s="12" t="str">
        <f t="shared" si="1040"/>
        <v/>
      </c>
      <c r="DP1266" s="12" t="str">
        <f t="shared" si="1041"/>
        <v/>
      </c>
      <c r="DQ1266" s="12" t="str">
        <f t="shared" si="1042"/>
        <v/>
      </c>
      <c r="DR1266" s="12" t="str">
        <f t="shared" si="1004"/>
        <v/>
      </c>
      <c r="DS1266" s="12" t="str">
        <f t="shared" si="1005"/>
        <v/>
      </c>
      <c r="DT1266" s="12" t="str">
        <f t="shared" si="1006"/>
        <v/>
      </c>
      <c r="DU1266" s="12" t="str">
        <f t="shared" si="1007"/>
        <v/>
      </c>
      <c r="DV1266" s="12" t="str">
        <f t="shared" si="1008"/>
        <v/>
      </c>
      <c r="DW1266" s="12" t="str">
        <f t="shared" si="1009"/>
        <v/>
      </c>
      <c r="DX1266" s="12" t="str">
        <f t="shared" si="1010"/>
        <v/>
      </c>
      <c r="DY1266" s="12" t="str">
        <f t="shared" si="1011"/>
        <v/>
      </c>
      <c r="DZ1266" s="12" t="str">
        <f t="shared" si="1012"/>
        <v/>
      </c>
      <c r="EA1266" s="12" t="str">
        <f t="shared" si="1013"/>
        <v/>
      </c>
      <c r="EB1266" s="12" t="str">
        <f t="shared" si="1014"/>
        <v/>
      </c>
      <c r="EC1266" s="12" t="str">
        <f t="shared" si="1015"/>
        <v/>
      </c>
      <c r="ED1266" s="12" t="str">
        <f t="shared" si="1016"/>
        <v/>
      </c>
      <c r="EE1266" s="12" t="str">
        <f t="shared" si="1017"/>
        <v/>
      </c>
      <c r="EF1266" s="12" t="str">
        <f t="shared" si="1018"/>
        <v/>
      </c>
      <c r="EG1266" s="12" t="str">
        <f t="shared" si="1019"/>
        <v/>
      </c>
      <c r="EH1266" s="12" t="str">
        <f t="shared" si="1020"/>
        <v/>
      </c>
      <c r="EI1266" s="12" t="str">
        <f t="shared" si="1021"/>
        <v/>
      </c>
      <c r="EK1266" s="83" t="str">
        <f t="shared" si="1001"/>
        <v/>
      </c>
      <c r="EM1266" s="12" t="str">
        <f t="shared" si="1002"/>
        <v/>
      </c>
      <c r="EO1266" s="12" t="str">
        <f t="shared" si="1003"/>
        <v/>
      </c>
      <c r="EQ1266" s="12" t="str">
        <f>IF($EO1266="", "", IF($EQ$8=$EQ$6, COUNTIF($EO$11:$EO$2510, "&gt;"&amp;$EO1266)+1+COUNTIF($EO$11:$EO1266, $EO1266)-1, COUNTIF($EO$11:$EO$2510, "&lt;"&amp;$EO1266)+1+COUNTIF($EO$11:$EO1266, $EO1266)-1))</f>
        <v/>
      </c>
    </row>
    <row r="1267" spans="1:147" x14ac:dyDescent="0.55000000000000004">
      <c r="A1267" s="8"/>
      <c r="B1267" s="12" t="str">
        <f>IF($D1267="", "", COUNTIF($D$11:$D1267, $D1267))</f>
        <v/>
      </c>
      <c r="C1267" s="8"/>
      <c r="D1267" s="45"/>
      <c r="E1267" s="46"/>
      <c r="F1267" s="47"/>
      <c r="G1267" s="54"/>
      <c r="H1267" s="54"/>
      <c r="I1267" s="48"/>
      <c r="J1267" s="49"/>
      <c r="K1267" s="50"/>
      <c r="L1267" s="50"/>
      <c r="M1267" s="50"/>
      <c r="N1267" s="50"/>
      <c r="O1267" s="50"/>
      <c r="P1267" s="50"/>
      <c r="Q1267" s="50"/>
      <c r="R1267" s="50"/>
      <c r="S1267" s="50"/>
      <c r="T1267" s="50"/>
      <c r="U1267" s="51"/>
      <c r="V1267" s="52"/>
      <c r="W1267" s="53"/>
      <c r="X1267" s="53"/>
      <c r="Y1267" s="53"/>
      <c r="Z1267" s="53"/>
      <c r="AA1267" s="48"/>
      <c r="AB1267" s="54"/>
      <c r="AC1267" s="54"/>
      <c r="AD1267" s="54"/>
      <c r="AE1267" s="54"/>
      <c r="AF1267" s="54"/>
      <c r="AG1267" s="54"/>
      <c r="AH1267" s="54"/>
      <c r="AI1267" s="54"/>
      <c r="AJ1267" s="49"/>
      <c r="AK1267" s="48"/>
      <c r="AL1267" s="54"/>
      <c r="AM1267" s="54"/>
      <c r="AN1267" s="54"/>
      <c r="AO1267" s="54"/>
      <c r="AP1267" s="54"/>
      <c r="AQ1267" s="54"/>
      <c r="AR1267" s="54"/>
      <c r="AS1267" s="54"/>
      <c r="AT1267" s="54"/>
      <c r="AU1267" s="54"/>
      <c r="AV1267" s="54"/>
      <c r="AW1267" s="54"/>
      <c r="AX1267" s="54"/>
      <c r="AY1267" s="54"/>
      <c r="AZ1267" s="54"/>
      <c r="BA1267" s="54"/>
      <c r="BB1267" s="54"/>
      <c r="BC1267" s="54"/>
      <c r="BD1267" s="54"/>
      <c r="BE1267" s="54"/>
      <c r="BF1267" s="54"/>
      <c r="BG1267" s="54"/>
      <c r="BH1267" s="54"/>
      <c r="BI1267" s="54"/>
      <c r="BJ1267" s="54"/>
      <c r="BK1267" s="54"/>
      <c r="BL1267" s="54"/>
      <c r="BM1267" s="54"/>
      <c r="BN1267" s="54"/>
      <c r="BO1267" s="54"/>
      <c r="BP1267" s="54"/>
      <c r="BQ1267" s="54"/>
      <c r="BR1267" s="54"/>
      <c r="BS1267" s="54"/>
      <c r="BT1267" s="54"/>
      <c r="BU1267" s="54"/>
      <c r="BV1267" s="54"/>
      <c r="BW1267" s="54"/>
      <c r="BX1267" s="49"/>
      <c r="BY1267" s="55"/>
      <c r="BZ1267" s="8"/>
      <c r="CE1267" s="12" t="str">
        <f t="shared" si="991"/>
        <v/>
      </c>
      <c r="CG1267" s="77" t="str">
        <f t="shared" si="992"/>
        <v/>
      </c>
      <c r="CH1267" s="80" t="str">
        <f t="shared" si="993"/>
        <v/>
      </c>
      <c r="CL1267" s="12" t="str">
        <f t="shared" si="994"/>
        <v/>
      </c>
      <c r="CM1267" s="12" t="str">
        <f t="shared" si="995"/>
        <v/>
      </c>
      <c r="CN1267" s="12" t="str" cm="1">
        <f t="array" ref="CN1267">IF(OR($CE1267="", $CG$3=""), "", IF(IFERROR(INDEX($K1267:$T1267, $CK1267, MATCH(CN$3, $K$3:$T$3, 0)), "")="", $CC$4, $CC$3))</f>
        <v/>
      </c>
      <c r="CO1267" s="12" t="str" cm="1">
        <f t="array" ref="CO1267">IF(OR($CE1267="", $CG$3=""), "", IF(IFERROR(INDEX($AA1267:$AJ1267, $CK1267, MATCH(CO$3, $AA$3:$AJ$3, 0)), "")="", $CC$4, $CC$3))</f>
        <v/>
      </c>
      <c r="CP1267" s="12" t="str">
        <f>IF(OR($CE1267="", $CG$3=""), "", IF(CP$3='Property List &amp; Features'!$BG$9, $CC$3, IF(CP$3=$I1267, $CC$3, $CC$4)))</f>
        <v/>
      </c>
      <c r="CQ1267" s="12" t="str">
        <f>IF(OR($CE1267="", $CG$3=""), "", IF(CQ$3='Property List &amp; Features'!$BG$9, $CC$3, IF(CQ$3=$J1267, $CC$3, $CC$4)))</f>
        <v/>
      </c>
      <c r="CR1267" s="12" t="str">
        <f t="shared" si="996"/>
        <v/>
      </c>
      <c r="CS1267" s="12" t="str">
        <f t="shared" si="997"/>
        <v/>
      </c>
      <c r="CT1267" s="12" t="str">
        <f t="shared" si="998"/>
        <v/>
      </c>
      <c r="CU1267" s="12" t="str">
        <f t="shared" si="999"/>
        <v/>
      </c>
      <c r="CV1267" s="12" t="str">
        <f t="shared" si="1000"/>
        <v/>
      </c>
      <c r="CW1267" s="12" t="str">
        <f t="shared" si="1022"/>
        <v/>
      </c>
      <c r="CX1267" s="12" t="str">
        <f t="shared" si="1023"/>
        <v/>
      </c>
      <c r="CY1267" s="12" t="str">
        <f t="shared" si="1024"/>
        <v/>
      </c>
      <c r="CZ1267" s="12" t="str">
        <f t="shared" si="1025"/>
        <v/>
      </c>
      <c r="DA1267" s="12" t="str">
        <f t="shared" si="1026"/>
        <v/>
      </c>
      <c r="DB1267" s="12" t="str">
        <f t="shared" si="1027"/>
        <v/>
      </c>
      <c r="DC1267" s="12" t="str">
        <f t="shared" si="1028"/>
        <v/>
      </c>
      <c r="DD1267" s="12" t="str">
        <f t="shared" si="1029"/>
        <v/>
      </c>
      <c r="DE1267" s="12" t="str">
        <f t="shared" si="1030"/>
        <v/>
      </c>
      <c r="DF1267" s="12" t="str">
        <f t="shared" si="1031"/>
        <v/>
      </c>
      <c r="DG1267" s="12" t="str">
        <f t="shared" si="1032"/>
        <v/>
      </c>
      <c r="DH1267" s="12" t="str">
        <f t="shared" si="1033"/>
        <v/>
      </c>
      <c r="DI1267" s="12" t="str">
        <f t="shared" si="1034"/>
        <v/>
      </c>
      <c r="DJ1267" s="12" t="str">
        <f t="shared" si="1035"/>
        <v/>
      </c>
      <c r="DK1267" s="12" t="str">
        <f t="shared" si="1036"/>
        <v/>
      </c>
      <c r="DL1267" s="12" t="str">
        <f t="shared" si="1037"/>
        <v/>
      </c>
      <c r="DM1267" s="12" t="str">
        <f t="shared" si="1038"/>
        <v/>
      </c>
      <c r="DN1267" s="12" t="str">
        <f t="shared" si="1039"/>
        <v/>
      </c>
      <c r="DO1267" s="12" t="str">
        <f t="shared" si="1040"/>
        <v/>
      </c>
      <c r="DP1267" s="12" t="str">
        <f t="shared" si="1041"/>
        <v/>
      </c>
      <c r="DQ1267" s="12" t="str">
        <f t="shared" si="1042"/>
        <v/>
      </c>
      <c r="DR1267" s="12" t="str">
        <f t="shared" si="1004"/>
        <v/>
      </c>
      <c r="DS1267" s="12" t="str">
        <f t="shared" si="1005"/>
        <v/>
      </c>
      <c r="DT1267" s="12" t="str">
        <f t="shared" si="1006"/>
        <v/>
      </c>
      <c r="DU1267" s="12" t="str">
        <f t="shared" si="1007"/>
        <v/>
      </c>
      <c r="DV1267" s="12" t="str">
        <f t="shared" si="1008"/>
        <v/>
      </c>
      <c r="DW1267" s="12" t="str">
        <f t="shared" si="1009"/>
        <v/>
      </c>
      <c r="DX1267" s="12" t="str">
        <f t="shared" si="1010"/>
        <v/>
      </c>
      <c r="DY1267" s="12" t="str">
        <f t="shared" si="1011"/>
        <v/>
      </c>
      <c r="DZ1267" s="12" t="str">
        <f t="shared" si="1012"/>
        <v/>
      </c>
      <c r="EA1267" s="12" t="str">
        <f t="shared" si="1013"/>
        <v/>
      </c>
      <c r="EB1267" s="12" t="str">
        <f t="shared" si="1014"/>
        <v/>
      </c>
      <c r="EC1267" s="12" t="str">
        <f t="shared" si="1015"/>
        <v/>
      </c>
      <c r="ED1267" s="12" t="str">
        <f t="shared" si="1016"/>
        <v/>
      </c>
      <c r="EE1267" s="12" t="str">
        <f t="shared" si="1017"/>
        <v/>
      </c>
      <c r="EF1267" s="12" t="str">
        <f t="shared" si="1018"/>
        <v/>
      </c>
      <c r="EG1267" s="12" t="str">
        <f t="shared" si="1019"/>
        <v/>
      </c>
      <c r="EH1267" s="12" t="str">
        <f t="shared" si="1020"/>
        <v/>
      </c>
      <c r="EI1267" s="12" t="str">
        <f t="shared" si="1021"/>
        <v/>
      </c>
      <c r="EK1267" s="83" t="str">
        <f t="shared" si="1001"/>
        <v/>
      </c>
      <c r="EM1267" s="12" t="str">
        <f t="shared" si="1002"/>
        <v/>
      </c>
      <c r="EO1267" s="12" t="str">
        <f t="shared" si="1003"/>
        <v/>
      </c>
      <c r="EQ1267" s="12" t="str">
        <f>IF($EO1267="", "", IF($EQ$8=$EQ$6, COUNTIF($EO$11:$EO$2510, "&gt;"&amp;$EO1267)+1+COUNTIF($EO$11:$EO1267, $EO1267)-1, COUNTIF($EO$11:$EO$2510, "&lt;"&amp;$EO1267)+1+COUNTIF($EO$11:$EO1267, $EO1267)-1))</f>
        <v/>
      </c>
    </row>
    <row r="1268" spans="1:147" x14ac:dyDescent="0.55000000000000004">
      <c r="A1268" s="8"/>
      <c r="B1268" s="12" t="str">
        <f>IF($D1268="", "", COUNTIF($D$11:$D1268, $D1268))</f>
        <v/>
      </c>
      <c r="C1268" s="8"/>
      <c r="D1268" s="45"/>
      <c r="E1268" s="46"/>
      <c r="F1268" s="47"/>
      <c r="G1268" s="54"/>
      <c r="H1268" s="54"/>
      <c r="I1268" s="48"/>
      <c r="J1268" s="49"/>
      <c r="K1268" s="50"/>
      <c r="L1268" s="50"/>
      <c r="M1268" s="50"/>
      <c r="N1268" s="50"/>
      <c r="O1268" s="50"/>
      <c r="P1268" s="50"/>
      <c r="Q1268" s="50"/>
      <c r="R1268" s="50"/>
      <c r="S1268" s="50"/>
      <c r="T1268" s="50"/>
      <c r="U1268" s="51"/>
      <c r="V1268" s="52"/>
      <c r="W1268" s="53"/>
      <c r="X1268" s="53"/>
      <c r="Y1268" s="53"/>
      <c r="Z1268" s="53"/>
      <c r="AA1268" s="48"/>
      <c r="AB1268" s="54"/>
      <c r="AC1268" s="54"/>
      <c r="AD1268" s="54"/>
      <c r="AE1268" s="54"/>
      <c r="AF1268" s="54"/>
      <c r="AG1268" s="54"/>
      <c r="AH1268" s="54"/>
      <c r="AI1268" s="54"/>
      <c r="AJ1268" s="49"/>
      <c r="AK1268" s="48"/>
      <c r="AL1268" s="54"/>
      <c r="AM1268" s="54"/>
      <c r="AN1268" s="54"/>
      <c r="AO1268" s="54"/>
      <c r="AP1268" s="54"/>
      <c r="AQ1268" s="54"/>
      <c r="AR1268" s="54"/>
      <c r="AS1268" s="54"/>
      <c r="AT1268" s="54"/>
      <c r="AU1268" s="54"/>
      <c r="AV1268" s="54"/>
      <c r="AW1268" s="54"/>
      <c r="AX1268" s="54"/>
      <c r="AY1268" s="54"/>
      <c r="AZ1268" s="54"/>
      <c r="BA1268" s="54"/>
      <c r="BB1268" s="54"/>
      <c r="BC1268" s="54"/>
      <c r="BD1268" s="54"/>
      <c r="BE1268" s="54"/>
      <c r="BF1268" s="54"/>
      <c r="BG1268" s="54"/>
      <c r="BH1268" s="54"/>
      <c r="BI1268" s="54"/>
      <c r="BJ1268" s="54"/>
      <c r="BK1268" s="54"/>
      <c r="BL1268" s="54"/>
      <c r="BM1268" s="54"/>
      <c r="BN1268" s="54"/>
      <c r="BO1268" s="54"/>
      <c r="BP1268" s="54"/>
      <c r="BQ1268" s="54"/>
      <c r="BR1268" s="54"/>
      <c r="BS1268" s="54"/>
      <c r="BT1268" s="54"/>
      <c r="BU1268" s="54"/>
      <c r="BV1268" s="54"/>
      <c r="BW1268" s="54"/>
      <c r="BX1268" s="49"/>
      <c r="BY1268" s="55"/>
      <c r="BZ1268" s="8"/>
      <c r="CE1268" s="12" t="str">
        <f t="shared" si="991"/>
        <v/>
      </c>
      <c r="CG1268" s="77" t="str">
        <f t="shared" si="992"/>
        <v/>
      </c>
      <c r="CH1268" s="80" t="str">
        <f t="shared" si="993"/>
        <v/>
      </c>
      <c r="CL1268" s="12" t="str">
        <f t="shared" si="994"/>
        <v/>
      </c>
      <c r="CM1268" s="12" t="str">
        <f t="shared" si="995"/>
        <v/>
      </c>
      <c r="CN1268" s="12" t="str" cm="1">
        <f t="array" ref="CN1268">IF(OR($CE1268="", $CG$3=""), "", IF(IFERROR(INDEX($K1268:$T1268, $CK1268, MATCH(CN$3, $K$3:$T$3, 0)), "")="", $CC$4, $CC$3))</f>
        <v/>
      </c>
      <c r="CO1268" s="12" t="str" cm="1">
        <f t="array" ref="CO1268">IF(OR($CE1268="", $CG$3=""), "", IF(IFERROR(INDEX($AA1268:$AJ1268, $CK1268, MATCH(CO$3, $AA$3:$AJ$3, 0)), "")="", $CC$4, $CC$3))</f>
        <v/>
      </c>
      <c r="CP1268" s="12" t="str">
        <f>IF(OR($CE1268="", $CG$3=""), "", IF(CP$3='Property List &amp; Features'!$BG$9, $CC$3, IF(CP$3=$I1268, $CC$3, $CC$4)))</f>
        <v/>
      </c>
      <c r="CQ1268" s="12" t="str">
        <f>IF(OR($CE1268="", $CG$3=""), "", IF(CQ$3='Property List &amp; Features'!$BG$9, $CC$3, IF(CQ$3=$J1268, $CC$3, $CC$4)))</f>
        <v/>
      </c>
      <c r="CR1268" s="12" t="str">
        <f t="shared" si="996"/>
        <v/>
      </c>
      <c r="CS1268" s="12" t="str">
        <f t="shared" si="997"/>
        <v/>
      </c>
      <c r="CT1268" s="12" t="str">
        <f t="shared" si="998"/>
        <v/>
      </c>
      <c r="CU1268" s="12" t="str">
        <f t="shared" si="999"/>
        <v/>
      </c>
      <c r="CV1268" s="12" t="str">
        <f t="shared" si="1000"/>
        <v/>
      </c>
      <c r="CW1268" s="12" t="str">
        <f t="shared" si="1022"/>
        <v/>
      </c>
      <c r="CX1268" s="12" t="str">
        <f t="shared" si="1023"/>
        <v/>
      </c>
      <c r="CY1268" s="12" t="str">
        <f t="shared" si="1024"/>
        <v/>
      </c>
      <c r="CZ1268" s="12" t="str">
        <f t="shared" si="1025"/>
        <v/>
      </c>
      <c r="DA1268" s="12" t="str">
        <f t="shared" si="1026"/>
        <v/>
      </c>
      <c r="DB1268" s="12" t="str">
        <f t="shared" si="1027"/>
        <v/>
      </c>
      <c r="DC1268" s="12" t="str">
        <f t="shared" si="1028"/>
        <v/>
      </c>
      <c r="DD1268" s="12" t="str">
        <f t="shared" si="1029"/>
        <v/>
      </c>
      <c r="DE1268" s="12" t="str">
        <f t="shared" si="1030"/>
        <v/>
      </c>
      <c r="DF1268" s="12" t="str">
        <f t="shared" si="1031"/>
        <v/>
      </c>
      <c r="DG1268" s="12" t="str">
        <f t="shared" si="1032"/>
        <v/>
      </c>
      <c r="DH1268" s="12" t="str">
        <f t="shared" si="1033"/>
        <v/>
      </c>
      <c r="DI1268" s="12" t="str">
        <f t="shared" si="1034"/>
        <v/>
      </c>
      <c r="DJ1268" s="12" t="str">
        <f t="shared" si="1035"/>
        <v/>
      </c>
      <c r="DK1268" s="12" t="str">
        <f t="shared" si="1036"/>
        <v/>
      </c>
      <c r="DL1268" s="12" t="str">
        <f t="shared" si="1037"/>
        <v/>
      </c>
      <c r="DM1268" s="12" t="str">
        <f t="shared" si="1038"/>
        <v/>
      </c>
      <c r="DN1268" s="12" t="str">
        <f t="shared" si="1039"/>
        <v/>
      </c>
      <c r="DO1268" s="12" t="str">
        <f t="shared" si="1040"/>
        <v/>
      </c>
      <c r="DP1268" s="12" t="str">
        <f t="shared" si="1041"/>
        <v/>
      </c>
      <c r="DQ1268" s="12" t="str">
        <f t="shared" si="1042"/>
        <v/>
      </c>
      <c r="DR1268" s="12" t="str">
        <f t="shared" si="1004"/>
        <v/>
      </c>
      <c r="DS1268" s="12" t="str">
        <f t="shared" si="1005"/>
        <v/>
      </c>
      <c r="DT1268" s="12" t="str">
        <f t="shared" si="1006"/>
        <v/>
      </c>
      <c r="DU1268" s="12" t="str">
        <f t="shared" si="1007"/>
        <v/>
      </c>
      <c r="DV1268" s="12" t="str">
        <f t="shared" si="1008"/>
        <v/>
      </c>
      <c r="DW1268" s="12" t="str">
        <f t="shared" si="1009"/>
        <v/>
      </c>
      <c r="DX1268" s="12" t="str">
        <f t="shared" si="1010"/>
        <v/>
      </c>
      <c r="DY1268" s="12" t="str">
        <f t="shared" si="1011"/>
        <v/>
      </c>
      <c r="DZ1268" s="12" t="str">
        <f t="shared" si="1012"/>
        <v/>
      </c>
      <c r="EA1268" s="12" t="str">
        <f t="shared" si="1013"/>
        <v/>
      </c>
      <c r="EB1268" s="12" t="str">
        <f t="shared" si="1014"/>
        <v/>
      </c>
      <c r="EC1268" s="12" t="str">
        <f t="shared" si="1015"/>
        <v/>
      </c>
      <c r="ED1268" s="12" t="str">
        <f t="shared" si="1016"/>
        <v/>
      </c>
      <c r="EE1268" s="12" t="str">
        <f t="shared" si="1017"/>
        <v/>
      </c>
      <c r="EF1268" s="12" t="str">
        <f t="shared" si="1018"/>
        <v/>
      </c>
      <c r="EG1268" s="12" t="str">
        <f t="shared" si="1019"/>
        <v/>
      </c>
      <c r="EH1268" s="12" t="str">
        <f t="shared" si="1020"/>
        <v/>
      </c>
      <c r="EI1268" s="12" t="str">
        <f t="shared" si="1021"/>
        <v/>
      </c>
      <c r="EK1268" s="83" t="str">
        <f t="shared" si="1001"/>
        <v/>
      </c>
      <c r="EM1268" s="12" t="str">
        <f t="shared" si="1002"/>
        <v/>
      </c>
      <c r="EO1268" s="12" t="str">
        <f t="shared" si="1003"/>
        <v/>
      </c>
      <c r="EQ1268" s="12" t="str">
        <f>IF($EO1268="", "", IF($EQ$8=$EQ$6, COUNTIF($EO$11:$EO$2510, "&gt;"&amp;$EO1268)+1+COUNTIF($EO$11:$EO1268, $EO1268)-1, COUNTIF($EO$11:$EO$2510, "&lt;"&amp;$EO1268)+1+COUNTIF($EO$11:$EO1268, $EO1268)-1))</f>
        <v/>
      </c>
    </row>
    <row r="1269" spans="1:147" x14ac:dyDescent="0.55000000000000004">
      <c r="A1269" s="8"/>
      <c r="B1269" s="12" t="str">
        <f>IF($D1269="", "", COUNTIF($D$11:$D1269, $D1269))</f>
        <v/>
      </c>
      <c r="C1269" s="8"/>
      <c r="D1269" s="45"/>
      <c r="E1269" s="46"/>
      <c r="F1269" s="47"/>
      <c r="G1269" s="54"/>
      <c r="H1269" s="54"/>
      <c r="I1269" s="48"/>
      <c r="J1269" s="49"/>
      <c r="K1269" s="50"/>
      <c r="L1269" s="50"/>
      <c r="M1269" s="50"/>
      <c r="N1269" s="50"/>
      <c r="O1269" s="50"/>
      <c r="P1269" s="50"/>
      <c r="Q1269" s="50"/>
      <c r="R1269" s="50"/>
      <c r="S1269" s="50"/>
      <c r="T1269" s="50"/>
      <c r="U1269" s="51"/>
      <c r="V1269" s="52"/>
      <c r="W1269" s="53"/>
      <c r="X1269" s="53"/>
      <c r="Y1269" s="53"/>
      <c r="Z1269" s="53"/>
      <c r="AA1269" s="48"/>
      <c r="AB1269" s="54"/>
      <c r="AC1269" s="54"/>
      <c r="AD1269" s="54"/>
      <c r="AE1269" s="54"/>
      <c r="AF1269" s="54"/>
      <c r="AG1269" s="54"/>
      <c r="AH1269" s="54"/>
      <c r="AI1269" s="54"/>
      <c r="AJ1269" s="49"/>
      <c r="AK1269" s="48"/>
      <c r="AL1269" s="54"/>
      <c r="AM1269" s="54"/>
      <c r="AN1269" s="54"/>
      <c r="AO1269" s="54"/>
      <c r="AP1269" s="54"/>
      <c r="AQ1269" s="54"/>
      <c r="AR1269" s="54"/>
      <c r="AS1269" s="54"/>
      <c r="AT1269" s="54"/>
      <c r="AU1269" s="54"/>
      <c r="AV1269" s="54"/>
      <c r="AW1269" s="54"/>
      <c r="AX1269" s="54"/>
      <c r="AY1269" s="54"/>
      <c r="AZ1269" s="54"/>
      <c r="BA1269" s="54"/>
      <c r="BB1269" s="54"/>
      <c r="BC1269" s="54"/>
      <c r="BD1269" s="54"/>
      <c r="BE1269" s="54"/>
      <c r="BF1269" s="54"/>
      <c r="BG1269" s="54"/>
      <c r="BH1269" s="54"/>
      <c r="BI1269" s="54"/>
      <c r="BJ1269" s="54"/>
      <c r="BK1269" s="54"/>
      <c r="BL1269" s="54"/>
      <c r="BM1269" s="54"/>
      <c r="BN1269" s="54"/>
      <c r="BO1269" s="54"/>
      <c r="BP1269" s="54"/>
      <c r="BQ1269" s="54"/>
      <c r="BR1269" s="54"/>
      <c r="BS1269" s="54"/>
      <c r="BT1269" s="54"/>
      <c r="BU1269" s="54"/>
      <c r="BV1269" s="54"/>
      <c r="BW1269" s="54"/>
      <c r="BX1269" s="49"/>
      <c r="BY1269" s="55"/>
      <c r="BZ1269" s="8"/>
      <c r="CE1269" s="12" t="str">
        <f t="shared" si="991"/>
        <v/>
      </c>
      <c r="CG1269" s="77" t="str">
        <f t="shared" si="992"/>
        <v/>
      </c>
      <c r="CH1269" s="80" t="str">
        <f t="shared" si="993"/>
        <v/>
      </c>
      <c r="CL1269" s="12" t="str">
        <f t="shared" si="994"/>
        <v/>
      </c>
      <c r="CM1269" s="12" t="str">
        <f t="shared" si="995"/>
        <v/>
      </c>
      <c r="CN1269" s="12" t="str" cm="1">
        <f t="array" ref="CN1269">IF(OR($CE1269="", $CG$3=""), "", IF(IFERROR(INDEX($K1269:$T1269, $CK1269, MATCH(CN$3, $K$3:$T$3, 0)), "")="", $CC$4, $CC$3))</f>
        <v/>
      </c>
      <c r="CO1269" s="12" t="str" cm="1">
        <f t="array" ref="CO1269">IF(OR($CE1269="", $CG$3=""), "", IF(IFERROR(INDEX($AA1269:$AJ1269, $CK1269, MATCH(CO$3, $AA$3:$AJ$3, 0)), "")="", $CC$4, $CC$3))</f>
        <v/>
      </c>
      <c r="CP1269" s="12" t="str">
        <f>IF(OR($CE1269="", $CG$3=""), "", IF(CP$3='Property List &amp; Features'!$BG$9, $CC$3, IF(CP$3=$I1269, $CC$3, $CC$4)))</f>
        <v/>
      </c>
      <c r="CQ1269" s="12" t="str">
        <f>IF(OR($CE1269="", $CG$3=""), "", IF(CQ$3='Property List &amp; Features'!$BG$9, $CC$3, IF(CQ$3=$J1269, $CC$3, $CC$4)))</f>
        <v/>
      </c>
      <c r="CR1269" s="12" t="str">
        <f t="shared" si="996"/>
        <v/>
      </c>
      <c r="CS1269" s="12" t="str">
        <f t="shared" si="997"/>
        <v/>
      </c>
      <c r="CT1269" s="12" t="str">
        <f t="shared" si="998"/>
        <v/>
      </c>
      <c r="CU1269" s="12" t="str">
        <f t="shared" si="999"/>
        <v/>
      </c>
      <c r="CV1269" s="12" t="str">
        <f t="shared" si="1000"/>
        <v/>
      </c>
      <c r="CW1269" s="12" t="str">
        <f t="shared" si="1022"/>
        <v/>
      </c>
      <c r="CX1269" s="12" t="str">
        <f t="shared" si="1023"/>
        <v/>
      </c>
      <c r="CY1269" s="12" t="str">
        <f t="shared" si="1024"/>
        <v/>
      </c>
      <c r="CZ1269" s="12" t="str">
        <f t="shared" si="1025"/>
        <v/>
      </c>
      <c r="DA1269" s="12" t="str">
        <f t="shared" si="1026"/>
        <v/>
      </c>
      <c r="DB1269" s="12" t="str">
        <f t="shared" si="1027"/>
        <v/>
      </c>
      <c r="DC1269" s="12" t="str">
        <f t="shared" si="1028"/>
        <v/>
      </c>
      <c r="DD1269" s="12" t="str">
        <f t="shared" si="1029"/>
        <v/>
      </c>
      <c r="DE1269" s="12" t="str">
        <f t="shared" si="1030"/>
        <v/>
      </c>
      <c r="DF1269" s="12" t="str">
        <f t="shared" si="1031"/>
        <v/>
      </c>
      <c r="DG1269" s="12" t="str">
        <f t="shared" si="1032"/>
        <v/>
      </c>
      <c r="DH1269" s="12" t="str">
        <f t="shared" si="1033"/>
        <v/>
      </c>
      <c r="DI1269" s="12" t="str">
        <f t="shared" si="1034"/>
        <v/>
      </c>
      <c r="DJ1269" s="12" t="str">
        <f t="shared" si="1035"/>
        <v/>
      </c>
      <c r="DK1269" s="12" t="str">
        <f t="shared" si="1036"/>
        <v/>
      </c>
      <c r="DL1269" s="12" t="str">
        <f t="shared" si="1037"/>
        <v/>
      </c>
      <c r="DM1269" s="12" t="str">
        <f t="shared" si="1038"/>
        <v/>
      </c>
      <c r="DN1269" s="12" t="str">
        <f t="shared" si="1039"/>
        <v/>
      </c>
      <c r="DO1269" s="12" t="str">
        <f t="shared" si="1040"/>
        <v/>
      </c>
      <c r="DP1269" s="12" t="str">
        <f t="shared" si="1041"/>
        <v/>
      </c>
      <c r="DQ1269" s="12" t="str">
        <f t="shared" si="1042"/>
        <v/>
      </c>
      <c r="DR1269" s="12" t="str">
        <f t="shared" si="1004"/>
        <v/>
      </c>
      <c r="DS1269" s="12" t="str">
        <f t="shared" si="1005"/>
        <v/>
      </c>
      <c r="DT1269" s="12" t="str">
        <f t="shared" si="1006"/>
        <v/>
      </c>
      <c r="DU1269" s="12" t="str">
        <f t="shared" si="1007"/>
        <v/>
      </c>
      <c r="DV1269" s="12" t="str">
        <f t="shared" si="1008"/>
        <v/>
      </c>
      <c r="DW1269" s="12" t="str">
        <f t="shared" si="1009"/>
        <v/>
      </c>
      <c r="DX1269" s="12" t="str">
        <f t="shared" si="1010"/>
        <v/>
      </c>
      <c r="DY1269" s="12" t="str">
        <f t="shared" si="1011"/>
        <v/>
      </c>
      <c r="DZ1269" s="12" t="str">
        <f t="shared" si="1012"/>
        <v/>
      </c>
      <c r="EA1269" s="12" t="str">
        <f t="shared" si="1013"/>
        <v/>
      </c>
      <c r="EB1269" s="12" t="str">
        <f t="shared" si="1014"/>
        <v/>
      </c>
      <c r="EC1269" s="12" t="str">
        <f t="shared" si="1015"/>
        <v/>
      </c>
      <c r="ED1269" s="12" t="str">
        <f t="shared" si="1016"/>
        <v/>
      </c>
      <c r="EE1269" s="12" t="str">
        <f t="shared" si="1017"/>
        <v/>
      </c>
      <c r="EF1269" s="12" t="str">
        <f t="shared" si="1018"/>
        <v/>
      </c>
      <c r="EG1269" s="12" t="str">
        <f t="shared" si="1019"/>
        <v/>
      </c>
      <c r="EH1269" s="12" t="str">
        <f t="shared" si="1020"/>
        <v/>
      </c>
      <c r="EI1269" s="12" t="str">
        <f t="shared" si="1021"/>
        <v/>
      </c>
      <c r="EK1269" s="83" t="str">
        <f t="shared" si="1001"/>
        <v/>
      </c>
      <c r="EM1269" s="12" t="str">
        <f t="shared" si="1002"/>
        <v/>
      </c>
      <c r="EO1269" s="12" t="str">
        <f t="shared" si="1003"/>
        <v/>
      </c>
      <c r="EQ1269" s="12" t="str">
        <f>IF($EO1269="", "", IF($EQ$8=$EQ$6, COUNTIF($EO$11:$EO$2510, "&gt;"&amp;$EO1269)+1+COUNTIF($EO$11:$EO1269, $EO1269)-1, COUNTIF($EO$11:$EO$2510, "&lt;"&amp;$EO1269)+1+COUNTIF($EO$11:$EO1269, $EO1269)-1))</f>
        <v/>
      </c>
    </row>
    <row r="1270" spans="1:147" x14ac:dyDescent="0.55000000000000004">
      <c r="A1270" s="8"/>
      <c r="B1270" s="12" t="str">
        <f>IF($D1270="", "", COUNTIF($D$11:$D1270, $D1270))</f>
        <v/>
      </c>
      <c r="C1270" s="8"/>
      <c r="D1270" s="45"/>
      <c r="E1270" s="46"/>
      <c r="F1270" s="47"/>
      <c r="G1270" s="54"/>
      <c r="H1270" s="54"/>
      <c r="I1270" s="48"/>
      <c r="J1270" s="49"/>
      <c r="K1270" s="50"/>
      <c r="L1270" s="50"/>
      <c r="M1270" s="50"/>
      <c r="N1270" s="50"/>
      <c r="O1270" s="50"/>
      <c r="P1270" s="50"/>
      <c r="Q1270" s="50"/>
      <c r="R1270" s="50"/>
      <c r="S1270" s="50"/>
      <c r="T1270" s="50"/>
      <c r="U1270" s="51"/>
      <c r="V1270" s="52"/>
      <c r="W1270" s="53"/>
      <c r="X1270" s="53"/>
      <c r="Y1270" s="53"/>
      <c r="Z1270" s="53"/>
      <c r="AA1270" s="48"/>
      <c r="AB1270" s="54"/>
      <c r="AC1270" s="54"/>
      <c r="AD1270" s="54"/>
      <c r="AE1270" s="54"/>
      <c r="AF1270" s="54"/>
      <c r="AG1270" s="54"/>
      <c r="AH1270" s="54"/>
      <c r="AI1270" s="54"/>
      <c r="AJ1270" s="49"/>
      <c r="AK1270" s="48"/>
      <c r="AL1270" s="54"/>
      <c r="AM1270" s="54"/>
      <c r="AN1270" s="54"/>
      <c r="AO1270" s="54"/>
      <c r="AP1270" s="54"/>
      <c r="AQ1270" s="54"/>
      <c r="AR1270" s="54"/>
      <c r="AS1270" s="54"/>
      <c r="AT1270" s="54"/>
      <c r="AU1270" s="54"/>
      <c r="AV1270" s="54"/>
      <c r="AW1270" s="54"/>
      <c r="AX1270" s="54"/>
      <c r="AY1270" s="54"/>
      <c r="AZ1270" s="54"/>
      <c r="BA1270" s="54"/>
      <c r="BB1270" s="54"/>
      <c r="BC1270" s="54"/>
      <c r="BD1270" s="54"/>
      <c r="BE1270" s="54"/>
      <c r="BF1270" s="54"/>
      <c r="BG1270" s="54"/>
      <c r="BH1270" s="54"/>
      <c r="BI1270" s="54"/>
      <c r="BJ1270" s="54"/>
      <c r="BK1270" s="54"/>
      <c r="BL1270" s="54"/>
      <c r="BM1270" s="54"/>
      <c r="BN1270" s="54"/>
      <c r="BO1270" s="54"/>
      <c r="BP1270" s="54"/>
      <c r="BQ1270" s="54"/>
      <c r="BR1270" s="54"/>
      <c r="BS1270" s="54"/>
      <c r="BT1270" s="54"/>
      <c r="BU1270" s="54"/>
      <c r="BV1270" s="54"/>
      <c r="BW1270" s="54"/>
      <c r="BX1270" s="49"/>
      <c r="BY1270" s="55"/>
      <c r="BZ1270" s="8"/>
      <c r="CE1270" s="12" t="str">
        <f t="shared" si="991"/>
        <v/>
      </c>
      <c r="CG1270" s="77" t="str">
        <f t="shared" si="992"/>
        <v/>
      </c>
      <c r="CH1270" s="80" t="str">
        <f t="shared" si="993"/>
        <v/>
      </c>
      <c r="CL1270" s="12" t="str">
        <f t="shared" si="994"/>
        <v/>
      </c>
      <c r="CM1270" s="12" t="str">
        <f t="shared" si="995"/>
        <v/>
      </c>
      <c r="CN1270" s="12" t="str" cm="1">
        <f t="array" ref="CN1270">IF(OR($CE1270="", $CG$3=""), "", IF(IFERROR(INDEX($K1270:$T1270, $CK1270, MATCH(CN$3, $K$3:$T$3, 0)), "")="", $CC$4, $CC$3))</f>
        <v/>
      </c>
      <c r="CO1270" s="12" t="str" cm="1">
        <f t="array" ref="CO1270">IF(OR($CE1270="", $CG$3=""), "", IF(IFERROR(INDEX($AA1270:$AJ1270, $CK1270, MATCH(CO$3, $AA$3:$AJ$3, 0)), "")="", $CC$4, $CC$3))</f>
        <v/>
      </c>
      <c r="CP1270" s="12" t="str">
        <f>IF(OR($CE1270="", $CG$3=""), "", IF(CP$3='Property List &amp; Features'!$BG$9, $CC$3, IF(CP$3=$I1270, $CC$3, $CC$4)))</f>
        <v/>
      </c>
      <c r="CQ1270" s="12" t="str">
        <f>IF(OR($CE1270="", $CG$3=""), "", IF(CQ$3='Property List &amp; Features'!$BG$9, $CC$3, IF(CQ$3=$J1270, $CC$3, $CC$4)))</f>
        <v/>
      </c>
      <c r="CR1270" s="12" t="str">
        <f t="shared" si="996"/>
        <v/>
      </c>
      <c r="CS1270" s="12" t="str">
        <f t="shared" si="997"/>
        <v/>
      </c>
      <c r="CT1270" s="12" t="str">
        <f t="shared" si="998"/>
        <v/>
      </c>
      <c r="CU1270" s="12" t="str">
        <f t="shared" si="999"/>
        <v/>
      </c>
      <c r="CV1270" s="12" t="str">
        <f t="shared" si="1000"/>
        <v/>
      </c>
      <c r="CW1270" s="12" t="str">
        <f t="shared" si="1022"/>
        <v/>
      </c>
      <c r="CX1270" s="12" t="str">
        <f t="shared" si="1023"/>
        <v/>
      </c>
      <c r="CY1270" s="12" t="str">
        <f t="shared" si="1024"/>
        <v/>
      </c>
      <c r="CZ1270" s="12" t="str">
        <f t="shared" si="1025"/>
        <v/>
      </c>
      <c r="DA1270" s="12" t="str">
        <f t="shared" si="1026"/>
        <v/>
      </c>
      <c r="DB1270" s="12" t="str">
        <f t="shared" si="1027"/>
        <v/>
      </c>
      <c r="DC1270" s="12" t="str">
        <f t="shared" si="1028"/>
        <v/>
      </c>
      <c r="DD1270" s="12" t="str">
        <f t="shared" si="1029"/>
        <v/>
      </c>
      <c r="DE1270" s="12" t="str">
        <f t="shared" si="1030"/>
        <v/>
      </c>
      <c r="DF1270" s="12" t="str">
        <f t="shared" si="1031"/>
        <v/>
      </c>
      <c r="DG1270" s="12" t="str">
        <f t="shared" si="1032"/>
        <v/>
      </c>
      <c r="DH1270" s="12" t="str">
        <f t="shared" si="1033"/>
        <v/>
      </c>
      <c r="DI1270" s="12" t="str">
        <f t="shared" si="1034"/>
        <v/>
      </c>
      <c r="DJ1270" s="12" t="str">
        <f t="shared" si="1035"/>
        <v/>
      </c>
      <c r="DK1270" s="12" t="str">
        <f t="shared" si="1036"/>
        <v/>
      </c>
      <c r="DL1270" s="12" t="str">
        <f t="shared" si="1037"/>
        <v/>
      </c>
      <c r="DM1270" s="12" t="str">
        <f t="shared" si="1038"/>
        <v/>
      </c>
      <c r="DN1270" s="12" t="str">
        <f t="shared" si="1039"/>
        <v/>
      </c>
      <c r="DO1270" s="12" t="str">
        <f t="shared" si="1040"/>
        <v/>
      </c>
      <c r="DP1270" s="12" t="str">
        <f t="shared" si="1041"/>
        <v/>
      </c>
      <c r="DQ1270" s="12" t="str">
        <f t="shared" si="1042"/>
        <v/>
      </c>
      <c r="DR1270" s="12" t="str">
        <f t="shared" si="1004"/>
        <v/>
      </c>
      <c r="DS1270" s="12" t="str">
        <f t="shared" si="1005"/>
        <v/>
      </c>
      <c r="DT1270" s="12" t="str">
        <f t="shared" si="1006"/>
        <v/>
      </c>
      <c r="DU1270" s="12" t="str">
        <f t="shared" si="1007"/>
        <v/>
      </c>
      <c r="DV1270" s="12" t="str">
        <f t="shared" si="1008"/>
        <v/>
      </c>
      <c r="DW1270" s="12" t="str">
        <f t="shared" si="1009"/>
        <v/>
      </c>
      <c r="DX1270" s="12" t="str">
        <f t="shared" si="1010"/>
        <v/>
      </c>
      <c r="DY1270" s="12" t="str">
        <f t="shared" si="1011"/>
        <v/>
      </c>
      <c r="DZ1270" s="12" t="str">
        <f t="shared" si="1012"/>
        <v/>
      </c>
      <c r="EA1270" s="12" t="str">
        <f t="shared" si="1013"/>
        <v/>
      </c>
      <c r="EB1270" s="12" t="str">
        <f t="shared" si="1014"/>
        <v/>
      </c>
      <c r="EC1270" s="12" t="str">
        <f t="shared" si="1015"/>
        <v/>
      </c>
      <c r="ED1270" s="12" t="str">
        <f t="shared" si="1016"/>
        <v/>
      </c>
      <c r="EE1270" s="12" t="str">
        <f t="shared" si="1017"/>
        <v/>
      </c>
      <c r="EF1270" s="12" t="str">
        <f t="shared" si="1018"/>
        <v/>
      </c>
      <c r="EG1270" s="12" t="str">
        <f t="shared" si="1019"/>
        <v/>
      </c>
      <c r="EH1270" s="12" t="str">
        <f t="shared" si="1020"/>
        <v/>
      </c>
      <c r="EI1270" s="12" t="str">
        <f t="shared" si="1021"/>
        <v/>
      </c>
      <c r="EK1270" s="83" t="str">
        <f t="shared" si="1001"/>
        <v/>
      </c>
      <c r="EM1270" s="12" t="str">
        <f t="shared" si="1002"/>
        <v/>
      </c>
      <c r="EO1270" s="12" t="str">
        <f t="shared" si="1003"/>
        <v/>
      </c>
      <c r="EQ1270" s="12" t="str">
        <f>IF($EO1270="", "", IF($EQ$8=$EQ$6, COUNTIF($EO$11:$EO$2510, "&gt;"&amp;$EO1270)+1+COUNTIF($EO$11:$EO1270, $EO1270)-1, COUNTIF($EO$11:$EO$2510, "&lt;"&amp;$EO1270)+1+COUNTIF($EO$11:$EO1270, $EO1270)-1))</f>
        <v/>
      </c>
    </row>
    <row r="1271" spans="1:147" x14ac:dyDescent="0.55000000000000004">
      <c r="A1271" s="8"/>
      <c r="B1271" s="12" t="str">
        <f>IF($D1271="", "", COUNTIF($D$11:$D1271, $D1271))</f>
        <v/>
      </c>
      <c r="C1271" s="8"/>
      <c r="D1271" s="45"/>
      <c r="E1271" s="46"/>
      <c r="F1271" s="47"/>
      <c r="G1271" s="54"/>
      <c r="H1271" s="54"/>
      <c r="I1271" s="48"/>
      <c r="J1271" s="49"/>
      <c r="K1271" s="50"/>
      <c r="L1271" s="50"/>
      <c r="M1271" s="50"/>
      <c r="N1271" s="50"/>
      <c r="O1271" s="50"/>
      <c r="P1271" s="50"/>
      <c r="Q1271" s="50"/>
      <c r="R1271" s="50"/>
      <c r="S1271" s="50"/>
      <c r="T1271" s="50"/>
      <c r="U1271" s="51"/>
      <c r="V1271" s="52"/>
      <c r="W1271" s="53"/>
      <c r="X1271" s="53"/>
      <c r="Y1271" s="53"/>
      <c r="Z1271" s="53"/>
      <c r="AA1271" s="48"/>
      <c r="AB1271" s="54"/>
      <c r="AC1271" s="54"/>
      <c r="AD1271" s="54"/>
      <c r="AE1271" s="54"/>
      <c r="AF1271" s="54"/>
      <c r="AG1271" s="54"/>
      <c r="AH1271" s="54"/>
      <c r="AI1271" s="54"/>
      <c r="AJ1271" s="49"/>
      <c r="AK1271" s="48"/>
      <c r="AL1271" s="54"/>
      <c r="AM1271" s="54"/>
      <c r="AN1271" s="54"/>
      <c r="AO1271" s="54"/>
      <c r="AP1271" s="54"/>
      <c r="AQ1271" s="54"/>
      <c r="AR1271" s="54"/>
      <c r="AS1271" s="54"/>
      <c r="AT1271" s="54"/>
      <c r="AU1271" s="54"/>
      <c r="AV1271" s="54"/>
      <c r="AW1271" s="54"/>
      <c r="AX1271" s="54"/>
      <c r="AY1271" s="54"/>
      <c r="AZ1271" s="54"/>
      <c r="BA1271" s="54"/>
      <c r="BB1271" s="54"/>
      <c r="BC1271" s="54"/>
      <c r="BD1271" s="54"/>
      <c r="BE1271" s="54"/>
      <c r="BF1271" s="54"/>
      <c r="BG1271" s="54"/>
      <c r="BH1271" s="54"/>
      <c r="BI1271" s="54"/>
      <c r="BJ1271" s="54"/>
      <c r="BK1271" s="54"/>
      <c r="BL1271" s="54"/>
      <c r="BM1271" s="54"/>
      <c r="BN1271" s="54"/>
      <c r="BO1271" s="54"/>
      <c r="BP1271" s="54"/>
      <c r="BQ1271" s="54"/>
      <c r="BR1271" s="54"/>
      <c r="BS1271" s="54"/>
      <c r="BT1271" s="54"/>
      <c r="BU1271" s="54"/>
      <c r="BV1271" s="54"/>
      <c r="BW1271" s="54"/>
      <c r="BX1271" s="49"/>
      <c r="BY1271" s="55"/>
      <c r="BZ1271" s="8"/>
      <c r="CE1271" s="12" t="str">
        <f t="shared" si="991"/>
        <v/>
      </c>
      <c r="CG1271" s="77" t="str">
        <f t="shared" si="992"/>
        <v/>
      </c>
      <c r="CH1271" s="80" t="str">
        <f t="shared" si="993"/>
        <v/>
      </c>
      <c r="CL1271" s="12" t="str">
        <f t="shared" si="994"/>
        <v/>
      </c>
      <c r="CM1271" s="12" t="str">
        <f t="shared" si="995"/>
        <v/>
      </c>
      <c r="CN1271" s="12" t="str" cm="1">
        <f t="array" ref="CN1271">IF(OR($CE1271="", $CG$3=""), "", IF(IFERROR(INDEX($K1271:$T1271, $CK1271, MATCH(CN$3, $K$3:$T$3, 0)), "")="", $CC$4, $CC$3))</f>
        <v/>
      </c>
      <c r="CO1271" s="12" t="str" cm="1">
        <f t="array" ref="CO1271">IF(OR($CE1271="", $CG$3=""), "", IF(IFERROR(INDEX($AA1271:$AJ1271, $CK1271, MATCH(CO$3, $AA$3:$AJ$3, 0)), "")="", $CC$4, $CC$3))</f>
        <v/>
      </c>
      <c r="CP1271" s="12" t="str">
        <f>IF(OR($CE1271="", $CG$3=""), "", IF(CP$3='Property List &amp; Features'!$BG$9, $CC$3, IF(CP$3=$I1271, $CC$3, $CC$4)))</f>
        <v/>
      </c>
      <c r="CQ1271" s="12" t="str">
        <f>IF(OR($CE1271="", $CG$3=""), "", IF(CQ$3='Property List &amp; Features'!$BG$9, $CC$3, IF(CQ$3=$J1271, $CC$3, $CC$4)))</f>
        <v/>
      </c>
      <c r="CR1271" s="12" t="str">
        <f t="shared" si="996"/>
        <v/>
      </c>
      <c r="CS1271" s="12" t="str">
        <f t="shared" si="997"/>
        <v/>
      </c>
      <c r="CT1271" s="12" t="str">
        <f t="shared" si="998"/>
        <v/>
      </c>
      <c r="CU1271" s="12" t="str">
        <f t="shared" si="999"/>
        <v/>
      </c>
      <c r="CV1271" s="12" t="str">
        <f t="shared" si="1000"/>
        <v/>
      </c>
      <c r="CW1271" s="12" t="str">
        <f t="shared" si="1022"/>
        <v/>
      </c>
      <c r="CX1271" s="12" t="str">
        <f t="shared" si="1023"/>
        <v/>
      </c>
      <c r="CY1271" s="12" t="str">
        <f t="shared" si="1024"/>
        <v/>
      </c>
      <c r="CZ1271" s="12" t="str">
        <f t="shared" si="1025"/>
        <v/>
      </c>
      <c r="DA1271" s="12" t="str">
        <f t="shared" si="1026"/>
        <v/>
      </c>
      <c r="DB1271" s="12" t="str">
        <f t="shared" si="1027"/>
        <v/>
      </c>
      <c r="DC1271" s="12" t="str">
        <f t="shared" si="1028"/>
        <v/>
      </c>
      <c r="DD1271" s="12" t="str">
        <f t="shared" si="1029"/>
        <v/>
      </c>
      <c r="DE1271" s="12" t="str">
        <f t="shared" si="1030"/>
        <v/>
      </c>
      <c r="DF1271" s="12" t="str">
        <f t="shared" si="1031"/>
        <v/>
      </c>
      <c r="DG1271" s="12" t="str">
        <f t="shared" si="1032"/>
        <v/>
      </c>
      <c r="DH1271" s="12" t="str">
        <f t="shared" si="1033"/>
        <v/>
      </c>
      <c r="DI1271" s="12" t="str">
        <f t="shared" si="1034"/>
        <v/>
      </c>
      <c r="DJ1271" s="12" t="str">
        <f t="shared" si="1035"/>
        <v/>
      </c>
      <c r="DK1271" s="12" t="str">
        <f t="shared" si="1036"/>
        <v/>
      </c>
      <c r="DL1271" s="12" t="str">
        <f t="shared" si="1037"/>
        <v/>
      </c>
      <c r="DM1271" s="12" t="str">
        <f t="shared" si="1038"/>
        <v/>
      </c>
      <c r="DN1271" s="12" t="str">
        <f t="shared" si="1039"/>
        <v/>
      </c>
      <c r="DO1271" s="12" t="str">
        <f t="shared" si="1040"/>
        <v/>
      </c>
      <c r="DP1271" s="12" t="str">
        <f t="shared" si="1041"/>
        <v/>
      </c>
      <c r="DQ1271" s="12" t="str">
        <f t="shared" si="1042"/>
        <v/>
      </c>
      <c r="DR1271" s="12" t="str">
        <f t="shared" si="1004"/>
        <v/>
      </c>
      <c r="DS1271" s="12" t="str">
        <f t="shared" si="1005"/>
        <v/>
      </c>
      <c r="DT1271" s="12" t="str">
        <f t="shared" si="1006"/>
        <v/>
      </c>
      <c r="DU1271" s="12" t="str">
        <f t="shared" si="1007"/>
        <v/>
      </c>
      <c r="DV1271" s="12" t="str">
        <f t="shared" si="1008"/>
        <v/>
      </c>
      <c r="DW1271" s="12" t="str">
        <f t="shared" si="1009"/>
        <v/>
      </c>
      <c r="DX1271" s="12" t="str">
        <f t="shared" si="1010"/>
        <v/>
      </c>
      <c r="DY1271" s="12" t="str">
        <f t="shared" si="1011"/>
        <v/>
      </c>
      <c r="DZ1271" s="12" t="str">
        <f t="shared" si="1012"/>
        <v/>
      </c>
      <c r="EA1271" s="12" t="str">
        <f t="shared" si="1013"/>
        <v/>
      </c>
      <c r="EB1271" s="12" t="str">
        <f t="shared" si="1014"/>
        <v/>
      </c>
      <c r="EC1271" s="12" t="str">
        <f t="shared" si="1015"/>
        <v/>
      </c>
      <c r="ED1271" s="12" t="str">
        <f t="shared" si="1016"/>
        <v/>
      </c>
      <c r="EE1271" s="12" t="str">
        <f t="shared" si="1017"/>
        <v/>
      </c>
      <c r="EF1271" s="12" t="str">
        <f t="shared" si="1018"/>
        <v/>
      </c>
      <c r="EG1271" s="12" t="str">
        <f t="shared" si="1019"/>
        <v/>
      </c>
      <c r="EH1271" s="12" t="str">
        <f t="shared" si="1020"/>
        <v/>
      </c>
      <c r="EI1271" s="12" t="str">
        <f t="shared" si="1021"/>
        <v/>
      </c>
      <c r="EK1271" s="83" t="str">
        <f t="shared" si="1001"/>
        <v/>
      </c>
      <c r="EM1271" s="12" t="str">
        <f t="shared" si="1002"/>
        <v/>
      </c>
      <c r="EO1271" s="12" t="str">
        <f t="shared" si="1003"/>
        <v/>
      </c>
      <c r="EQ1271" s="12" t="str">
        <f>IF($EO1271="", "", IF($EQ$8=$EQ$6, COUNTIF($EO$11:$EO$2510, "&gt;"&amp;$EO1271)+1+COUNTIF($EO$11:$EO1271, $EO1271)-1, COUNTIF($EO$11:$EO$2510, "&lt;"&amp;$EO1271)+1+COUNTIF($EO$11:$EO1271, $EO1271)-1))</f>
        <v/>
      </c>
    </row>
    <row r="1272" spans="1:147" x14ac:dyDescent="0.55000000000000004">
      <c r="A1272" s="8"/>
      <c r="B1272" s="12" t="str">
        <f>IF($D1272="", "", COUNTIF($D$11:$D1272, $D1272))</f>
        <v/>
      </c>
      <c r="C1272" s="8"/>
      <c r="D1272" s="45"/>
      <c r="E1272" s="46"/>
      <c r="F1272" s="47"/>
      <c r="G1272" s="54"/>
      <c r="H1272" s="54"/>
      <c r="I1272" s="48"/>
      <c r="J1272" s="49"/>
      <c r="K1272" s="50"/>
      <c r="L1272" s="50"/>
      <c r="M1272" s="50"/>
      <c r="N1272" s="50"/>
      <c r="O1272" s="50"/>
      <c r="P1272" s="50"/>
      <c r="Q1272" s="50"/>
      <c r="R1272" s="50"/>
      <c r="S1272" s="50"/>
      <c r="T1272" s="50"/>
      <c r="U1272" s="51"/>
      <c r="V1272" s="52"/>
      <c r="W1272" s="53"/>
      <c r="X1272" s="53"/>
      <c r="Y1272" s="53"/>
      <c r="Z1272" s="53"/>
      <c r="AA1272" s="48"/>
      <c r="AB1272" s="54"/>
      <c r="AC1272" s="54"/>
      <c r="AD1272" s="54"/>
      <c r="AE1272" s="54"/>
      <c r="AF1272" s="54"/>
      <c r="AG1272" s="54"/>
      <c r="AH1272" s="54"/>
      <c r="AI1272" s="54"/>
      <c r="AJ1272" s="49"/>
      <c r="AK1272" s="48"/>
      <c r="AL1272" s="54"/>
      <c r="AM1272" s="54"/>
      <c r="AN1272" s="54"/>
      <c r="AO1272" s="54"/>
      <c r="AP1272" s="54"/>
      <c r="AQ1272" s="54"/>
      <c r="AR1272" s="54"/>
      <c r="AS1272" s="54"/>
      <c r="AT1272" s="54"/>
      <c r="AU1272" s="54"/>
      <c r="AV1272" s="54"/>
      <c r="AW1272" s="54"/>
      <c r="AX1272" s="54"/>
      <c r="AY1272" s="54"/>
      <c r="AZ1272" s="54"/>
      <c r="BA1272" s="54"/>
      <c r="BB1272" s="54"/>
      <c r="BC1272" s="54"/>
      <c r="BD1272" s="54"/>
      <c r="BE1272" s="54"/>
      <c r="BF1272" s="54"/>
      <c r="BG1272" s="54"/>
      <c r="BH1272" s="54"/>
      <c r="BI1272" s="54"/>
      <c r="BJ1272" s="54"/>
      <c r="BK1272" s="54"/>
      <c r="BL1272" s="54"/>
      <c r="BM1272" s="54"/>
      <c r="BN1272" s="54"/>
      <c r="BO1272" s="54"/>
      <c r="BP1272" s="54"/>
      <c r="BQ1272" s="54"/>
      <c r="BR1272" s="54"/>
      <c r="BS1272" s="54"/>
      <c r="BT1272" s="54"/>
      <c r="BU1272" s="54"/>
      <c r="BV1272" s="54"/>
      <c r="BW1272" s="54"/>
      <c r="BX1272" s="49"/>
      <c r="BY1272" s="55"/>
      <c r="BZ1272" s="8"/>
      <c r="CE1272" s="12" t="str">
        <f t="shared" si="991"/>
        <v/>
      </c>
      <c r="CG1272" s="77" t="str">
        <f t="shared" si="992"/>
        <v/>
      </c>
      <c r="CH1272" s="80" t="str">
        <f t="shared" si="993"/>
        <v/>
      </c>
      <c r="CL1272" s="12" t="str">
        <f t="shared" si="994"/>
        <v/>
      </c>
      <c r="CM1272" s="12" t="str">
        <f t="shared" si="995"/>
        <v/>
      </c>
      <c r="CN1272" s="12" t="str" cm="1">
        <f t="array" ref="CN1272">IF(OR($CE1272="", $CG$3=""), "", IF(IFERROR(INDEX($K1272:$T1272, $CK1272, MATCH(CN$3, $K$3:$T$3, 0)), "")="", $CC$4, $CC$3))</f>
        <v/>
      </c>
      <c r="CO1272" s="12" t="str" cm="1">
        <f t="array" ref="CO1272">IF(OR($CE1272="", $CG$3=""), "", IF(IFERROR(INDEX($AA1272:$AJ1272, $CK1272, MATCH(CO$3, $AA$3:$AJ$3, 0)), "")="", $CC$4, $CC$3))</f>
        <v/>
      </c>
      <c r="CP1272" s="12" t="str">
        <f>IF(OR($CE1272="", $CG$3=""), "", IF(CP$3='Property List &amp; Features'!$BG$9, $CC$3, IF(CP$3=$I1272, $CC$3, $CC$4)))</f>
        <v/>
      </c>
      <c r="CQ1272" s="12" t="str">
        <f>IF(OR($CE1272="", $CG$3=""), "", IF(CQ$3='Property List &amp; Features'!$BG$9, $CC$3, IF(CQ$3=$J1272, $CC$3, $CC$4)))</f>
        <v/>
      </c>
      <c r="CR1272" s="12" t="str">
        <f t="shared" si="996"/>
        <v/>
      </c>
      <c r="CS1272" s="12" t="str">
        <f t="shared" si="997"/>
        <v/>
      </c>
      <c r="CT1272" s="12" t="str">
        <f t="shared" si="998"/>
        <v/>
      </c>
      <c r="CU1272" s="12" t="str">
        <f t="shared" si="999"/>
        <v/>
      </c>
      <c r="CV1272" s="12" t="str">
        <f t="shared" si="1000"/>
        <v/>
      </c>
      <c r="CW1272" s="12" t="str">
        <f t="shared" si="1022"/>
        <v/>
      </c>
      <c r="CX1272" s="12" t="str">
        <f t="shared" si="1023"/>
        <v/>
      </c>
      <c r="CY1272" s="12" t="str">
        <f t="shared" si="1024"/>
        <v/>
      </c>
      <c r="CZ1272" s="12" t="str">
        <f t="shared" si="1025"/>
        <v/>
      </c>
      <c r="DA1272" s="12" t="str">
        <f t="shared" si="1026"/>
        <v/>
      </c>
      <c r="DB1272" s="12" t="str">
        <f t="shared" si="1027"/>
        <v/>
      </c>
      <c r="DC1272" s="12" t="str">
        <f t="shared" si="1028"/>
        <v/>
      </c>
      <c r="DD1272" s="12" t="str">
        <f t="shared" si="1029"/>
        <v/>
      </c>
      <c r="DE1272" s="12" t="str">
        <f t="shared" si="1030"/>
        <v/>
      </c>
      <c r="DF1272" s="12" t="str">
        <f t="shared" si="1031"/>
        <v/>
      </c>
      <c r="DG1272" s="12" t="str">
        <f t="shared" si="1032"/>
        <v/>
      </c>
      <c r="DH1272" s="12" t="str">
        <f t="shared" si="1033"/>
        <v/>
      </c>
      <c r="DI1272" s="12" t="str">
        <f t="shared" si="1034"/>
        <v/>
      </c>
      <c r="DJ1272" s="12" t="str">
        <f t="shared" si="1035"/>
        <v/>
      </c>
      <c r="DK1272" s="12" t="str">
        <f t="shared" si="1036"/>
        <v/>
      </c>
      <c r="DL1272" s="12" t="str">
        <f t="shared" si="1037"/>
        <v/>
      </c>
      <c r="DM1272" s="12" t="str">
        <f t="shared" si="1038"/>
        <v/>
      </c>
      <c r="DN1272" s="12" t="str">
        <f t="shared" si="1039"/>
        <v/>
      </c>
      <c r="DO1272" s="12" t="str">
        <f t="shared" si="1040"/>
        <v/>
      </c>
      <c r="DP1272" s="12" t="str">
        <f t="shared" si="1041"/>
        <v/>
      </c>
      <c r="DQ1272" s="12" t="str">
        <f t="shared" si="1042"/>
        <v/>
      </c>
      <c r="DR1272" s="12" t="str">
        <f t="shared" si="1004"/>
        <v/>
      </c>
      <c r="DS1272" s="12" t="str">
        <f t="shared" si="1005"/>
        <v/>
      </c>
      <c r="DT1272" s="12" t="str">
        <f t="shared" si="1006"/>
        <v/>
      </c>
      <c r="DU1272" s="12" t="str">
        <f t="shared" si="1007"/>
        <v/>
      </c>
      <c r="DV1272" s="12" t="str">
        <f t="shared" si="1008"/>
        <v/>
      </c>
      <c r="DW1272" s="12" t="str">
        <f t="shared" si="1009"/>
        <v/>
      </c>
      <c r="DX1272" s="12" t="str">
        <f t="shared" si="1010"/>
        <v/>
      </c>
      <c r="DY1272" s="12" t="str">
        <f t="shared" si="1011"/>
        <v/>
      </c>
      <c r="DZ1272" s="12" t="str">
        <f t="shared" si="1012"/>
        <v/>
      </c>
      <c r="EA1272" s="12" t="str">
        <f t="shared" si="1013"/>
        <v/>
      </c>
      <c r="EB1272" s="12" t="str">
        <f t="shared" si="1014"/>
        <v/>
      </c>
      <c r="EC1272" s="12" t="str">
        <f t="shared" si="1015"/>
        <v/>
      </c>
      <c r="ED1272" s="12" t="str">
        <f t="shared" si="1016"/>
        <v/>
      </c>
      <c r="EE1272" s="12" t="str">
        <f t="shared" si="1017"/>
        <v/>
      </c>
      <c r="EF1272" s="12" t="str">
        <f t="shared" si="1018"/>
        <v/>
      </c>
      <c r="EG1272" s="12" t="str">
        <f t="shared" si="1019"/>
        <v/>
      </c>
      <c r="EH1272" s="12" t="str">
        <f t="shared" si="1020"/>
        <v/>
      </c>
      <c r="EI1272" s="12" t="str">
        <f t="shared" si="1021"/>
        <v/>
      </c>
      <c r="EK1272" s="83" t="str">
        <f t="shared" si="1001"/>
        <v/>
      </c>
      <c r="EM1272" s="12" t="str">
        <f t="shared" si="1002"/>
        <v/>
      </c>
      <c r="EO1272" s="12" t="str">
        <f t="shared" si="1003"/>
        <v/>
      </c>
      <c r="EQ1272" s="12" t="str">
        <f>IF($EO1272="", "", IF($EQ$8=$EQ$6, COUNTIF($EO$11:$EO$2510, "&gt;"&amp;$EO1272)+1+COUNTIF($EO$11:$EO1272, $EO1272)-1, COUNTIF($EO$11:$EO$2510, "&lt;"&amp;$EO1272)+1+COUNTIF($EO$11:$EO1272, $EO1272)-1))</f>
        <v/>
      </c>
    </row>
    <row r="1273" spans="1:147" x14ac:dyDescent="0.55000000000000004">
      <c r="A1273" s="8"/>
      <c r="B1273" s="12" t="str">
        <f>IF($D1273="", "", COUNTIF($D$11:$D1273, $D1273))</f>
        <v/>
      </c>
      <c r="C1273" s="8"/>
      <c r="D1273" s="45"/>
      <c r="E1273" s="46"/>
      <c r="F1273" s="47"/>
      <c r="G1273" s="54"/>
      <c r="H1273" s="54"/>
      <c r="I1273" s="48"/>
      <c r="J1273" s="49"/>
      <c r="K1273" s="50"/>
      <c r="L1273" s="50"/>
      <c r="M1273" s="50"/>
      <c r="N1273" s="50"/>
      <c r="O1273" s="50"/>
      <c r="P1273" s="50"/>
      <c r="Q1273" s="50"/>
      <c r="R1273" s="50"/>
      <c r="S1273" s="50"/>
      <c r="T1273" s="50"/>
      <c r="U1273" s="51"/>
      <c r="V1273" s="52"/>
      <c r="W1273" s="53"/>
      <c r="X1273" s="53"/>
      <c r="Y1273" s="53"/>
      <c r="Z1273" s="53"/>
      <c r="AA1273" s="48"/>
      <c r="AB1273" s="54"/>
      <c r="AC1273" s="54"/>
      <c r="AD1273" s="54"/>
      <c r="AE1273" s="54"/>
      <c r="AF1273" s="54"/>
      <c r="AG1273" s="54"/>
      <c r="AH1273" s="54"/>
      <c r="AI1273" s="54"/>
      <c r="AJ1273" s="49"/>
      <c r="AK1273" s="48"/>
      <c r="AL1273" s="54"/>
      <c r="AM1273" s="54"/>
      <c r="AN1273" s="54"/>
      <c r="AO1273" s="54"/>
      <c r="AP1273" s="54"/>
      <c r="AQ1273" s="54"/>
      <c r="AR1273" s="54"/>
      <c r="AS1273" s="54"/>
      <c r="AT1273" s="54"/>
      <c r="AU1273" s="54"/>
      <c r="AV1273" s="54"/>
      <c r="AW1273" s="54"/>
      <c r="AX1273" s="54"/>
      <c r="AY1273" s="54"/>
      <c r="AZ1273" s="54"/>
      <c r="BA1273" s="54"/>
      <c r="BB1273" s="54"/>
      <c r="BC1273" s="54"/>
      <c r="BD1273" s="54"/>
      <c r="BE1273" s="54"/>
      <c r="BF1273" s="54"/>
      <c r="BG1273" s="54"/>
      <c r="BH1273" s="54"/>
      <c r="BI1273" s="54"/>
      <c r="BJ1273" s="54"/>
      <c r="BK1273" s="54"/>
      <c r="BL1273" s="54"/>
      <c r="BM1273" s="54"/>
      <c r="BN1273" s="54"/>
      <c r="BO1273" s="54"/>
      <c r="BP1273" s="54"/>
      <c r="BQ1273" s="54"/>
      <c r="BR1273" s="54"/>
      <c r="BS1273" s="54"/>
      <c r="BT1273" s="54"/>
      <c r="BU1273" s="54"/>
      <c r="BV1273" s="54"/>
      <c r="BW1273" s="54"/>
      <c r="BX1273" s="49"/>
      <c r="BY1273" s="55"/>
      <c r="BZ1273" s="8"/>
      <c r="CE1273" s="12" t="str">
        <f t="shared" si="991"/>
        <v/>
      </c>
      <c r="CG1273" s="77" t="str">
        <f t="shared" si="992"/>
        <v/>
      </c>
      <c r="CH1273" s="80" t="str">
        <f t="shared" si="993"/>
        <v/>
      </c>
      <c r="CL1273" s="12" t="str">
        <f t="shared" si="994"/>
        <v/>
      </c>
      <c r="CM1273" s="12" t="str">
        <f t="shared" si="995"/>
        <v/>
      </c>
      <c r="CN1273" s="12" t="str" cm="1">
        <f t="array" ref="CN1273">IF(OR($CE1273="", $CG$3=""), "", IF(IFERROR(INDEX($K1273:$T1273, $CK1273, MATCH(CN$3, $K$3:$T$3, 0)), "")="", $CC$4, $CC$3))</f>
        <v/>
      </c>
      <c r="CO1273" s="12" t="str" cm="1">
        <f t="array" ref="CO1273">IF(OR($CE1273="", $CG$3=""), "", IF(IFERROR(INDEX($AA1273:$AJ1273, $CK1273, MATCH(CO$3, $AA$3:$AJ$3, 0)), "")="", $CC$4, $CC$3))</f>
        <v/>
      </c>
      <c r="CP1273" s="12" t="str">
        <f>IF(OR($CE1273="", $CG$3=""), "", IF(CP$3='Property List &amp; Features'!$BG$9, $CC$3, IF(CP$3=$I1273, $CC$3, $CC$4)))</f>
        <v/>
      </c>
      <c r="CQ1273" s="12" t="str">
        <f>IF(OR($CE1273="", $CG$3=""), "", IF(CQ$3='Property List &amp; Features'!$BG$9, $CC$3, IF(CQ$3=$J1273, $CC$3, $CC$4)))</f>
        <v/>
      </c>
      <c r="CR1273" s="12" t="str">
        <f t="shared" si="996"/>
        <v/>
      </c>
      <c r="CS1273" s="12" t="str">
        <f t="shared" si="997"/>
        <v/>
      </c>
      <c r="CT1273" s="12" t="str">
        <f t="shared" si="998"/>
        <v/>
      </c>
      <c r="CU1273" s="12" t="str">
        <f t="shared" si="999"/>
        <v/>
      </c>
      <c r="CV1273" s="12" t="str">
        <f t="shared" si="1000"/>
        <v/>
      </c>
      <c r="CW1273" s="12" t="str">
        <f t="shared" si="1022"/>
        <v/>
      </c>
      <c r="CX1273" s="12" t="str">
        <f t="shared" si="1023"/>
        <v/>
      </c>
      <c r="CY1273" s="12" t="str">
        <f t="shared" si="1024"/>
        <v/>
      </c>
      <c r="CZ1273" s="12" t="str">
        <f t="shared" si="1025"/>
        <v/>
      </c>
      <c r="DA1273" s="12" t="str">
        <f t="shared" si="1026"/>
        <v/>
      </c>
      <c r="DB1273" s="12" t="str">
        <f t="shared" si="1027"/>
        <v/>
      </c>
      <c r="DC1273" s="12" t="str">
        <f t="shared" si="1028"/>
        <v/>
      </c>
      <c r="DD1273" s="12" t="str">
        <f t="shared" si="1029"/>
        <v/>
      </c>
      <c r="DE1273" s="12" t="str">
        <f t="shared" si="1030"/>
        <v/>
      </c>
      <c r="DF1273" s="12" t="str">
        <f t="shared" si="1031"/>
        <v/>
      </c>
      <c r="DG1273" s="12" t="str">
        <f t="shared" si="1032"/>
        <v/>
      </c>
      <c r="DH1273" s="12" t="str">
        <f t="shared" si="1033"/>
        <v/>
      </c>
      <c r="DI1273" s="12" t="str">
        <f t="shared" si="1034"/>
        <v/>
      </c>
      <c r="DJ1273" s="12" t="str">
        <f t="shared" si="1035"/>
        <v/>
      </c>
      <c r="DK1273" s="12" t="str">
        <f t="shared" si="1036"/>
        <v/>
      </c>
      <c r="DL1273" s="12" t="str">
        <f t="shared" si="1037"/>
        <v/>
      </c>
      <c r="DM1273" s="12" t="str">
        <f t="shared" si="1038"/>
        <v/>
      </c>
      <c r="DN1273" s="12" t="str">
        <f t="shared" si="1039"/>
        <v/>
      </c>
      <c r="DO1273" s="12" t="str">
        <f t="shared" si="1040"/>
        <v/>
      </c>
      <c r="DP1273" s="12" t="str">
        <f t="shared" si="1041"/>
        <v/>
      </c>
      <c r="DQ1273" s="12" t="str">
        <f t="shared" si="1042"/>
        <v/>
      </c>
      <c r="DR1273" s="12" t="str">
        <f t="shared" si="1004"/>
        <v/>
      </c>
      <c r="DS1273" s="12" t="str">
        <f t="shared" si="1005"/>
        <v/>
      </c>
      <c r="DT1273" s="12" t="str">
        <f t="shared" si="1006"/>
        <v/>
      </c>
      <c r="DU1273" s="12" t="str">
        <f t="shared" si="1007"/>
        <v/>
      </c>
      <c r="DV1273" s="12" t="str">
        <f t="shared" si="1008"/>
        <v/>
      </c>
      <c r="DW1273" s="12" t="str">
        <f t="shared" si="1009"/>
        <v/>
      </c>
      <c r="DX1273" s="12" t="str">
        <f t="shared" si="1010"/>
        <v/>
      </c>
      <c r="DY1273" s="12" t="str">
        <f t="shared" si="1011"/>
        <v/>
      </c>
      <c r="DZ1273" s="12" t="str">
        <f t="shared" si="1012"/>
        <v/>
      </c>
      <c r="EA1273" s="12" t="str">
        <f t="shared" si="1013"/>
        <v/>
      </c>
      <c r="EB1273" s="12" t="str">
        <f t="shared" si="1014"/>
        <v/>
      </c>
      <c r="EC1273" s="12" t="str">
        <f t="shared" si="1015"/>
        <v/>
      </c>
      <c r="ED1273" s="12" t="str">
        <f t="shared" si="1016"/>
        <v/>
      </c>
      <c r="EE1273" s="12" t="str">
        <f t="shared" si="1017"/>
        <v/>
      </c>
      <c r="EF1273" s="12" t="str">
        <f t="shared" si="1018"/>
        <v/>
      </c>
      <c r="EG1273" s="12" t="str">
        <f t="shared" si="1019"/>
        <v/>
      </c>
      <c r="EH1273" s="12" t="str">
        <f t="shared" si="1020"/>
        <v/>
      </c>
      <c r="EI1273" s="12" t="str">
        <f t="shared" si="1021"/>
        <v/>
      </c>
      <c r="EK1273" s="83" t="str">
        <f t="shared" si="1001"/>
        <v/>
      </c>
      <c r="EM1273" s="12" t="str">
        <f t="shared" si="1002"/>
        <v/>
      </c>
      <c r="EO1273" s="12" t="str">
        <f t="shared" si="1003"/>
        <v/>
      </c>
      <c r="EQ1273" s="12" t="str">
        <f>IF($EO1273="", "", IF($EQ$8=$EQ$6, COUNTIF($EO$11:$EO$2510, "&gt;"&amp;$EO1273)+1+COUNTIF($EO$11:$EO1273, $EO1273)-1, COUNTIF($EO$11:$EO$2510, "&lt;"&amp;$EO1273)+1+COUNTIF($EO$11:$EO1273, $EO1273)-1))</f>
        <v/>
      </c>
    </row>
    <row r="1274" spans="1:147" x14ac:dyDescent="0.55000000000000004">
      <c r="A1274" s="8"/>
      <c r="B1274" s="12" t="str">
        <f>IF($D1274="", "", COUNTIF($D$11:$D1274, $D1274))</f>
        <v/>
      </c>
      <c r="C1274" s="8"/>
      <c r="D1274" s="45"/>
      <c r="E1274" s="46"/>
      <c r="F1274" s="47"/>
      <c r="G1274" s="54"/>
      <c r="H1274" s="54"/>
      <c r="I1274" s="48"/>
      <c r="J1274" s="49"/>
      <c r="K1274" s="50"/>
      <c r="L1274" s="50"/>
      <c r="M1274" s="50"/>
      <c r="N1274" s="50"/>
      <c r="O1274" s="50"/>
      <c r="P1274" s="50"/>
      <c r="Q1274" s="50"/>
      <c r="R1274" s="50"/>
      <c r="S1274" s="50"/>
      <c r="T1274" s="50"/>
      <c r="U1274" s="51"/>
      <c r="V1274" s="52"/>
      <c r="W1274" s="53"/>
      <c r="X1274" s="53"/>
      <c r="Y1274" s="53"/>
      <c r="Z1274" s="53"/>
      <c r="AA1274" s="48"/>
      <c r="AB1274" s="54"/>
      <c r="AC1274" s="54"/>
      <c r="AD1274" s="54"/>
      <c r="AE1274" s="54"/>
      <c r="AF1274" s="54"/>
      <c r="AG1274" s="54"/>
      <c r="AH1274" s="54"/>
      <c r="AI1274" s="54"/>
      <c r="AJ1274" s="49"/>
      <c r="AK1274" s="48"/>
      <c r="AL1274" s="54"/>
      <c r="AM1274" s="54"/>
      <c r="AN1274" s="54"/>
      <c r="AO1274" s="54"/>
      <c r="AP1274" s="54"/>
      <c r="AQ1274" s="54"/>
      <c r="AR1274" s="54"/>
      <c r="AS1274" s="54"/>
      <c r="AT1274" s="54"/>
      <c r="AU1274" s="54"/>
      <c r="AV1274" s="54"/>
      <c r="AW1274" s="54"/>
      <c r="AX1274" s="54"/>
      <c r="AY1274" s="54"/>
      <c r="AZ1274" s="54"/>
      <c r="BA1274" s="54"/>
      <c r="BB1274" s="54"/>
      <c r="BC1274" s="54"/>
      <c r="BD1274" s="54"/>
      <c r="BE1274" s="54"/>
      <c r="BF1274" s="54"/>
      <c r="BG1274" s="54"/>
      <c r="BH1274" s="54"/>
      <c r="BI1274" s="54"/>
      <c r="BJ1274" s="54"/>
      <c r="BK1274" s="54"/>
      <c r="BL1274" s="54"/>
      <c r="BM1274" s="54"/>
      <c r="BN1274" s="54"/>
      <c r="BO1274" s="54"/>
      <c r="BP1274" s="54"/>
      <c r="BQ1274" s="54"/>
      <c r="BR1274" s="54"/>
      <c r="BS1274" s="54"/>
      <c r="BT1274" s="54"/>
      <c r="BU1274" s="54"/>
      <c r="BV1274" s="54"/>
      <c r="BW1274" s="54"/>
      <c r="BX1274" s="49"/>
      <c r="BY1274" s="55"/>
      <c r="BZ1274" s="8"/>
      <c r="CE1274" s="12" t="str">
        <f t="shared" si="991"/>
        <v/>
      </c>
      <c r="CG1274" s="77" t="str">
        <f t="shared" si="992"/>
        <v/>
      </c>
      <c r="CH1274" s="80" t="str">
        <f t="shared" si="993"/>
        <v/>
      </c>
      <c r="CL1274" s="12" t="str">
        <f t="shared" si="994"/>
        <v/>
      </c>
      <c r="CM1274" s="12" t="str">
        <f t="shared" si="995"/>
        <v/>
      </c>
      <c r="CN1274" s="12" t="str" cm="1">
        <f t="array" ref="CN1274">IF(OR($CE1274="", $CG$3=""), "", IF(IFERROR(INDEX($K1274:$T1274, $CK1274, MATCH(CN$3, $K$3:$T$3, 0)), "")="", $CC$4, $CC$3))</f>
        <v/>
      </c>
      <c r="CO1274" s="12" t="str" cm="1">
        <f t="array" ref="CO1274">IF(OR($CE1274="", $CG$3=""), "", IF(IFERROR(INDEX($AA1274:$AJ1274, $CK1274, MATCH(CO$3, $AA$3:$AJ$3, 0)), "")="", $CC$4, $CC$3))</f>
        <v/>
      </c>
      <c r="CP1274" s="12" t="str">
        <f>IF(OR($CE1274="", $CG$3=""), "", IF(CP$3='Property List &amp; Features'!$BG$9, $CC$3, IF(CP$3=$I1274, $CC$3, $CC$4)))</f>
        <v/>
      </c>
      <c r="CQ1274" s="12" t="str">
        <f>IF(OR($CE1274="", $CG$3=""), "", IF(CQ$3='Property List &amp; Features'!$BG$9, $CC$3, IF(CQ$3=$J1274, $CC$3, $CC$4)))</f>
        <v/>
      </c>
      <c r="CR1274" s="12" t="str">
        <f t="shared" si="996"/>
        <v/>
      </c>
      <c r="CS1274" s="12" t="str">
        <f t="shared" si="997"/>
        <v/>
      </c>
      <c r="CT1274" s="12" t="str">
        <f t="shared" si="998"/>
        <v/>
      </c>
      <c r="CU1274" s="12" t="str">
        <f t="shared" si="999"/>
        <v/>
      </c>
      <c r="CV1274" s="12" t="str">
        <f t="shared" si="1000"/>
        <v/>
      </c>
      <c r="CW1274" s="12" t="str">
        <f t="shared" si="1022"/>
        <v/>
      </c>
      <c r="CX1274" s="12" t="str">
        <f t="shared" si="1023"/>
        <v/>
      </c>
      <c r="CY1274" s="12" t="str">
        <f t="shared" si="1024"/>
        <v/>
      </c>
      <c r="CZ1274" s="12" t="str">
        <f t="shared" si="1025"/>
        <v/>
      </c>
      <c r="DA1274" s="12" t="str">
        <f t="shared" si="1026"/>
        <v/>
      </c>
      <c r="DB1274" s="12" t="str">
        <f t="shared" si="1027"/>
        <v/>
      </c>
      <c r="DC1274" s="12" t="str">
        <f t="shared" si="1028"/>
        <v/>
      </c>
      <c r="DD1274" s="12" t="str">
        <f t="shared" si="1029"/>
        <v/>
      </c>
      <c r="DE1274" s="12" t="str">
        <f t="shared" si="1030"/>
        <v/>
      </c>
      <c r="DF1274" s="12" t="str">
        <f t="shared" si="1031"/>
        <v/>
      </c>
      <c r="DG1274" s="12" t="str">
        <f t="shared" si="1032"/>
        <v/>
      </c>
      <c r="DH1274" s="12" t="str">
        <f t="shared" si="1033"/>
        <v/>
      </c>
      <c r="DI1274" s="12" t="str">
        <f t="shared" si="1034"/>
        <v/>
      </c>
      <c r="DJ1274" s="12" t="str">
        <f t="shared" si="1035"/>
        <v/>
      </c>
      <c r="DK1274" s="12" t="str">
        <f t="shared" si="1036"/>
        <v/>
      </c>
      <c r="DL1274" s="12" t="str">
        <f t="shared" si="1037"/>
        <v/>
      </c>
      <c r="DM1274" s="12" t="str">
        <f t="shared" si="1038"/>
        <v/>
      </c>
      <c r="DN1274" s="12" t="str">
        <f t="shared" si="1039"/>
        <v/>
      </c>
      <c r="DO1274" s="12" t="str">
        <f t="shared" si="1040"/>
        <v/>
      </c>
      <c r="DP1274" s="12" t="str">
        <f t="shared" si="1041"/>
        <v/>
      </c>
      <c r="DQ1274" s="12" t="str">
        <f t="shared" si="1042"/>
        <v/>
      </c>
      <c r="DR1274" s="12" t="str">
        <f t="shared" si="1004"/>
        <v/>
      </c>
      <c r="DS1274" s="12" t="str">
        <f t="shared" si="1005"/>
        <v/>
      </c>
      <c r="DT1274" s="12" t="str">
        <f t="shared" si="1006"/>
        <v/>
      </c>
      <c r="DU1274" s="12" t="str">
        <f t="shared" si="1007"/>
        <v/>
      </c>
      <c r="DV1274" s="12" t="str">
        <f t="shared" si="1008"/>
        <v/>
      </c>
      <c r="DW1274" s="12" t="str">
        <f t="shared" si="1009"/>
        <v/>
      </c>
      <c r="DX1274" s="12" t="str">
        <f t="shared" si="1010"/>
        <v/>
      </c>
      <c r="DY1274" s="12" t="str">
        <f t="shared" si="1011"/>
        <v/>
      </c>
      <c r="DZ1274" s="12" t="str">
        <f t="shared" si="1012"/>
        <v/>
      </c>
      <c r="EA1274" s="12" t="str">
        <f t="shared" si="1013"/>
        <v/>
      </c>
      <c r="EB1274" s="12" t="str">
        <f t="shared" si="1014"/>
        <v/>
      </c>
      <c r="EC1274" s="12" t="str">
        <f t="shared" si="1015"/>
        <v/>
      </c>
      <c r="ED1274" s="12" t="str">
        <f t="shared" si="1016"/>
        <v/>
      </c>
      <c r="EE1274" s="12" t="str">
        <f t="shared" si="1017"/>
        <v/>
      </c>
      <c r="EF1274" s="12" t="str">
        <f t="shared" si="1018"/>
        <v/>
      </c>
      <c r="EG1274" s="12" t="str">
        <f t="shared" si="1019"/>
        <v/>
      </c>
      <c r="EH1274" s="12" t="str">
        <f t="shared" si="1020"/>
        <v/>
      </c>
      <c r="EI1274" s="12" t="str">
        <f t="shared" si="1021"/>
        <v/>
      </c>
      <c r="EK1274" s="83" t="str">
        <f t="shared" si="1001"/>
        <v/>
      </c>
      <c r="EM1274" s="12" t="str">
        <f t="shared" si="1002"/>
        <v/>
      </c>
      <c r="EO1274" s="12" t="str">
        <f t="shared" si="1003"/>
        <v/>
      </c>
      <c r="EQ1274" s="12" t="str">
        <f>IF($EO1274="", "", IF($EQ$8=$EQ$6, COUNTIF($EO$11:$EO$2510, "&gt;"&amp;$EO1274)+1+COUNTIF($EO$11:$EO1274, $EO1274)-1, COUNTIF($EO$11:$EO$2510, "&lt;"&amp;$EO1274)+1+COUNTIF($EO$11:$EO1274, $EO1274)-1))</f>
        <v/>
      </c>
    </row>
    <row r="1275" spans="1:147" x14ac:dyDescent="0.55000000000000004">
      <c r="A1275" s="8"/>
      <c r="B1275" s="12" t="str">
        <f>IF($D1275="", "", COUNTIF($D$11:$D1275, $D1275))</f>
        <v/>
      </c>
      <c r="C1275" s="8"/>
      <c r="D1275" s="45"/>
      <c r="E1275" s="46"/>
      <c r="F1275" s="47"/>
      <c r="G1275" s="54"/>
      <c r="H1275" s="54"/>
      <c r="I1275" s="48"/>
      <c r="J1275" s="49"/>
      <c r="K1275" s="50"/>
      <c r="L1275" s="50"/>
      <c r="M1275" s="50"/>
      <c r="N1275" s="50"/>
      <c r="O1275" s="50"/>
      <c r="P1275" s="50"/>
      <c r="Q1275" s="50"/>
      <c r="R1275" s="50"/>
      <c r="S1275" s="50"/>
      <c r="T1275" s="50"/>
      <c r="U1275" s="51"/>
      <c r="V1275" s="52"/>
      <c r="W1275" s="53"/>
      <c r="X1275" s="53"/>
      <c r="Y1275" s="53"/>
      <c r="Z1275" s="53"/>
      <c r="AA1275" s="48"/>
      <c r="AB1275" s="54"/>
      <c r="AC1275" s="54"/>
      <c r="AD1275" s="54"/>
      <c r="AE1275" s="54"/>
      <c r="AF1275" s="54"/>
      <c r="AG1275" s="54"/>
      <c r="AH1275" s="54"/>
      <c r="AI1275" s="54"/>
      <c r="AJ1275" s="49"/>
      <c r="AK1275" s="48"/>
      <c r="AL1275" s="54"/>
      <c r="AM1275" s="54"/>
      <c r="AN1275" s="54"/>
      <c r="AO1275" s="54"/>
      <c r="AP1275" s="54"/>
      <c r="AQ1275" s="54"/>
      <c r="AR1275" s="54"/>
      <c r="AS1275" s="54"/>
      <c r="AT1275" s="54"/>
      <c r="AU1275" s="54"/>
      <c r="AV1275" s="54"/>
      <c r="AW1275" s="54"/>
      <c r="AX1275" s="54"/>
      <c r="AY1275" s="54"/>
      <c r="AZ1275" s="54"/>
      <c r="BA1275" s="54"/>
      <c r="BB1275" s="54"/>
      <c r="BC1275" s="54"/>
      <c r="BD1275" s="54"/>
      <c r="BE1275" s="54"/>
      <c r="BF1275" s="54"/>
      <c r="BG1275" s="54"/>
      <c r="BH1275" s="54"/>
      <c r="BI1275" s="54"/>
      <c r="BJ1275" s="54"/>
      <c r="BK1275" s="54"/>
      <c r="BL1275" s="54"/>
      <c r="BM1275" s="54"/>
      <c r="BN1275" s="54"/>
      <c r="BO1275" s="54"/>
      <c r="BP1275" s="54"/>
      <c r="BQ1275" s="54"/>
      <c r="BR1275" s="54"/>
      <c r="BS1275" s="54"/>
      <c r="BT1275" s="54"/>
      <c r="BU1275" s="54"/>
      <c r="BV1275" s="54"/>
      <c r="BW1275" s="54"/>
      <c r="BX1275" s="49"/>
      <c r="BY1275" s="55"/>
      <c r="BZ1275" s="8"/>
      <c r="CE1275" s="12" t="str">
        <f t="shared" si="991"/>
        <v/>
      </c>
      <c r="CG1275" s="77" t="str">
        <f t="shared" si="992"/>
        <v/>
      </c>
      <c r="CH1275" s="80" t="str">
        <f t="shared" si="993"/>
        <v/>
      </c>
      <c r="CL1275" s="12" t="str">
        <f t="shared" si="994"/>
        <v/>
      </c>
      <c r="CM1275" s="12" t="str">
        <f t="shared" si="995"/>
        <v/>
      </c>
      <c r="CN1275" s="12" t="str" cm="1">
        <f t="array" ref="CN1275">IF(OR($CE1275="", $CG$3=""), "", IF(IFERROR(INDEX($K1275:$T1275, $CK1275, MATCH(CN$3, $K$3:$T$3, 0)), "")="", $CC$4, $CC$3))</f>
        <v/>
      </c>
      <c r="CO1275" s="12" t="str" cm="1">
        <f t="array" ref="CO1275">IF(OR($CE1275="", $CG$3=""), "", IF(IFERROR(INDEX($AA1275:$AJ1275, $CK1275, MATCH(CO$3, $AA$3:$AJ$3, 0)), "")="", $CC$4, $CC$3))</f>
        <v/>
      </c>
      <c r="CP1275" s="12" t="str">
        <f>IF(OR($CE1275="", $CG$3=""), "", IF(CP$3='Property List &amp; Features'!$BG$9, $CC$3, IF(CP$3=$I1275, $CC$3, $CC$4)))</f>
        <v/>
      </c>
      <c r="CQ1275" s="12" t="str">
        <f>IF(OR($CE1275="", $CG$3=""), "", IF(CQ$3='Property List &amp; Features'!$BG$9, $CC$3, IF(CQ$3=$J1275, $CC$3, $CC$4)))</f>
        <v/>
      </c>
      <c r="CR1275" s="12" t="str">
        <f t="shared" si="996"/>
        <v/>
      </c>
      <c r="CS1275" s="12" t="str">
        <f t="shared" si="997"/>
        <v/>
      </c>
      <c r="CT1275" s="12" t="str">
        <f t="shared" si="998"/>
        <v/>
      </c>
      <c r="CU1275" s="12" t="str">
        <f t="shared" si="999"/>
        <v/>
      </c>
      <c r="CV1275" s="12" t="str">
        <f t="shared" si="1000"/>
        <v/>
      </c>
      <c r="CW1275" s="12" t="str">
        <f t="shared" si="1022"/>
        <v/>
      </c>
      <c r="CX1275" s="12" t="str">
        <f t="shared" si="1023"/>
        <v/>
      </c>
      <c r="CY1275" s="12" t="str">
        <f t="shared" si="1024"/>
        <v/>
      </c>
      <c r="CZ1275" s="12" t="str">
        <f t="shared" si="1025"/>
        <v/>
      </c>
      <c r="DA1275" s="12" t="str">
        <f t="shared" si="1026"/>
        <v/>
      </c>
      <c r="DB1275" s="12" t="str">
        <f t="shared" si="1027"/>
        <v/>
      </c>
      <c r="DC1275" s="12" t="str">
        <f t="shared" si="1028"/>
        <v/>
      </c>
      <c r="DD1275" s="12" t="str">
        <f t="shared" si="1029"/>
        <v/>
      </c>
      <c r="DE1275" s="12" t="str">
        <f t="shared" si="1030"/>
        <v/>
      </c>
      <c r="DF1275" s="12" t="str">
        <f t="shared" si="1031"/>
        <v/>
      </c>
      <c r="DG1275" s="12" t="str">
        <f t="shared" si="1032"/>
        <v/>
      </c>
      <c r="DH1275" s="12" t="str">
        <f t="shared" si="1033"/>
        <v/>
      </c>
      <c r="DI1275" s="12" t="str">
        <f t="shared" si="1034"/>
        <v/>
      </c>
      <c r="DJ1275" s="12" t="str">
        <f t="shared" si="1035"/>
        <v/>
      </c>
      <c r="DK1275" s="12" t="str">
        <f t="shared" si="1036"/>
        <v/>
      </c>
      <c r="DL1275" s="12" t="str">
        <f t="shared" si="1037"/>
        <v/>
      </c>
      <c r="DM1275" s="12" t="str">
        <f t="shared" si="1038"/>
        <v/>
      </c>
      <c r="DN1275" s="12" t="str">
        <f t="shared" si="1039"/>
        <v/>
      </c>
      <c r="DO1275" s="12" t="str">
        <f t="shared" si="1040"/>
        <v/>
      </c>
      <c r="DP1275" s="12" t="str">
        <f t="shared" si="1041"/>
        <v/>
      </c>
      <c r="DQ1275" s="12" t="str">
        <f t="shared" si="1042"/>
        <v/>
      </c>
      <c r="DR1275" s="12" t="str">
        <f t="shared" si="1004"/>
        <v/>
      </c>
      <c r="DS1275" s="12" t="str">
        <f t="shared" si="1005"/>
        <v/>
      </c>
      <c r="DT1275" s="12" t="str">
        <f t="shared" si="1006"/>
        <v/>
      </c>
      <c r="DU1275" s="12" t="str">
        <f t="shared" si="1007"/>
        <v/>
      </c>
      <c r="DV1275" s="12" t="str">
        <f t="shared" si="1008"/>
        <v/>
      </c>
      <c r="DW1275" s="12" t="str">
        <f t="shared" si="1009"/>
        <v/>
      </c>
      <c r="DX1275" s="12" t="str">
        <f t="shared" si="1010"/>
        <v/>
      </c>
      <c r="DY1275" s="12" t="str">
        <f t="shared" si="1011"/>
        <v/>
      </c>
      <c r="DZ1275" s="12" t="str">
        <f t="shared" si="1012"/>
        <v/>
      </c>
      <c r="EA1275" s="12" t="str">
        <f t="shared" si="1013"/>
        <v/>
      </c>
      <c r="EB1275" s="12" t="str">
        <f t="shared" si="1014"/>
        <v/>
      </c>
      <c r="EC1275" s="12" t="str">
        <f t="shared" si="1015"/>
        <v/>
      </c>
      <c r="ED1275" s="12" t="str">
        <f t="shared" si="1016"/>
        <v/>
      </c>
      <c r="EE1275" s="12" t="str">
        <f t="shared" si="1017"/>
        <v/>
      </c>
      <c r="EF1275" s="12" t="str">
        <f t="shared" si="1018"/>
        <v/>
      </c>
      <c r="EG1275" s="12" t="str">
        <f t="shared" si="1019"/>
        <v/>
      </c>
      <c r="EH1275" s="12" t="str">
        <f t="shared" si="1020"/>
        <v/>
      </c>
      <c r="EI1275" s="12" t="str">
        <f t="shared" si="1021"/>
        <v/>
      </c>
      <c r="EK1275" s="83" t="str">
        <f t="shared" si="1001"/>
        <v/>
      </c>
      <c r="EM1275" s="12" t="str">
        <f t="shared" si="1002"/>
        <v/>
      </c>
      <c r="EO1275" s="12" t="str">
        <f t="shared" si="1003"/>
        <v/>
      </c>
      <c r="EQ1275" s="12" t="str">
        <f>IF($EO1275="", "", IF($EQ$8=$EQ$6, COUNTIF($EO$11:$EO$2510, "&gt;"&amp;$EO1275)+1+COUNTIF($EO$11:$EO1275, $EO1275)-1, COUNTIF($EO$11:$EO$2510, "&lt;"&amp;$EO1275)+1+COUNTIF($EO$11:$EO1275, $EO1275)-1))</f>
        <v/>
      </c>
    </row>
    <row r="1276" spans="1:147" x14ac:dyDescent="0.55000000000000004">
      <c r="A1276" s="8"/>
      <c r="B1276" s="12" t="str">
        <f>IF($D1276="", "", COUNTIF($D$11:$D1276, $D1276))</f>
        <v/>
      </c>
      <c r="C1276" s="8"/>
      <c r="D1276" s="45"/>
      <c r="E1276" s="46"/>
      <c r="F1276" s="47"/>
      <c r="G1276" s="54"/>
      <c r="H1276" s="54"/>
      <c r="I1276" s="48"/>
      <c r="J1276" s="49"/>
      <c r="K1276" s="50"/>
      <c r="L1276" s="50"/>
      <c r="M1276" s="50"/>
      <c r="N1276" s="50"/>
      <c r="O1276" s="50"/>
      <c r="P1276" s="50"/>
      <c r="Q1276" s="50"/>
      <c r="R1276" s="50"/>
      <c r="S1276" s="50"/>
      <c r="T1276" s="50"/>
      <c r="U1276" s="51"/>
      <c r="V1276" s="52"/>
      <c r="W1276" s="53"/>
      <c r="X1276" s="53"/>
      <c r="Y1276" s="53"/>
      <c r="Z1276" s="53"/>
      <c r="AA1276" s="48"/>
      <c r="AB1276" s="54"/>
      <c r="AC1276" s="54"/>
      <c r="AD1276" s="54"/>
      <c r="AE1276" s="54"/>
      <c r="AF1276" s="54"/>
      <c r="AG1276" s="54"/>
      <c r="AH1276" s="54"/>
      <c r="AI1276" s="54"/>
      <c r="AJ1276" s="49"/>
      <c r="AK1276" s="48"/>
      <c r="AL1276" s="54"/>
      <c r="AM1276" s="54"/>
      <c r="AN1276" s="54"/>
      <c r="AO1276" s="54"/>
      <c r="AP1276" s="54"/>
      <c r="AQ1276" s="54"/>
      <c r="AR1276" s="54"/>
      <c r="AS1276" s="54"/>
      <c r="AT1276" s="54"/>
      <c r="AU1276" s="54"/>
      <c r="AV1276" s="54"/>
      <c r="AW1276" s="54"/>
      <c r="AX1276" s="54"/>
      <c r="AY1276" s="54"/>
      <c r="AZ1276" s="54"/>
      <c r="BA1276" s="54"/>
      <c r="BB1276" s="54"/>
      <c r="BC1276" s="54"/>
      <c r="BD1276" s="54"/>
      <c r="BE1276" s="54"/>
      <c r="BF1276" s="54"/>
      <c r="BG1276" s="54"/>
      <c r="BH1276" s="54"/>
      <c r="BI1276" s="54"/>
      <c r="BJ1276" s="54"/>
      <c r="BK1276" s="54"/>
      <c r="BL1276" s="54"/>
      <c r="BM1276" s="54"/>
      <c r="BN1276" s="54"/>
      <c r="BO1276" s="54"/>
      <c r="BP1276" s="54"/>
      <c r="BQ1276" s="54"/>
      <c r="BR1276" s="54"/>
      <c r="BS1276" s="54"/>
      <c r="BT1276" s="54"/>
      <c r="BU1276" s="54"/>
      <c r="BV1276" s="54"/>
      <c r="BW1276" s="54"/>
      <c r="BX1276" s="49"/>
      <c r="BY1276" s="55"/>
      <c r="BZ1276" s="8"/>
      <c r="CE1276" s="12" t="str">
        <f t="shared" si="991"/>
        <v/>
      </c>
      <c r="CG1276" s="77" t="str">
        <f t="shared" si="992"/>
        <v/>
      </c>
      <c r="CH1276" s="80" t="str">
        <f t="shared" si="993"/>
        <v/>
      </c>
      <c r="CL1276" s="12" t="str">
        <f t="shared" si="994"/>
        <v/>
      </c>
      <c r="CM1276" s="12" t="str">
        <f t="shared" si="995"/>
        <v/>
      </c>
      <c r="CN1276" s="12" t="str" cm="1">
        <f t="array" ref="CN1276">IF(OR($CE1276="", $CG$3=""), "", IF(IFERROR(INDEX($K1276:$T1276, $CK1276, MATCH(CN$3, $K$3:$T$3, 0)), "")="", $CC$4, $CC$3))</f>
        <v/>
      </c>
      <c r="CO1276" s="12" t="str" cm="1">
        <f t="array" ref="CO1276">IF(OR($CE1276="", $CG$3=""), "", IF(IFERROR(INDEX($AA1276:$AJ1276, $CK1276, MATCH(CO$3, $AA$3:$AJ$3, 0)), "")="", $CC$4, $CC$3))</f>
        <v/>
      </c>
      <c r="CP1276" s="12" t="str">
        <f>IF(OR($CE1276="", $CG$3=""), "", IF(CP$3='Property List &amp; Features'!$BG$9, $CC$3, IF(CP$3=$I1276, $CC$3, $CC$4)))</f>
        <v/>
      </c>
      <c r="CQ1276" s="12" t="str">
        <f>IF(OR($CE1276="", $CG$3=""), "", IF(CQ$3='Property List &amp; Features'!$BG$9, $CC$3, IF(CQ$3=$J1276, $CC$3, $CC$4)))</f>
        <v/>
      </c>
      <c r="CR1276" s="12" t="str">
        <f t="shared" si="996"/>
        <v/>
      </c>
      <c r="CS1276" s="12" t="str">
        <f t="shared" si="997"/>
        <v/>
      </c>
      <c r="CT1276" s="12" t="str">
        <f t="shared" si="998"/>
        <v/>
      </c>
      <c r="CU1276" s="12" t="str">
        <f t="shared" si="999"/>
        <v/>
      </c>
      <c r="CV1276" s="12" t="str">
        <f t="shared" si="1000"/>
        <v/>
      </c>
      <c r="CW1276" s="12" t="str">
        <f t="shared" si="1022"/>
        <v/>
      </c>
      <c r="CX1276" s="12" t="str">
        <f t="shared" si="1023"/>
        <v/>
      </c>
      <c r="CY1276" s="12" t="str">
        <f t="shared" si="1024"/>
        <v/>
      </c>
      <c r="CZ1276" s="12" t="str">
        <f t="shared" si="1025"/>
        <v/>
      </c>
      <c r="DA1276" s="12" t="str">
        <f t="shared" si="1026"/>
        <v/>
      </c>
      <c r="DB1276" s="12" t="str">
        <f t="shared" si="1027"/>
        <v/>
      </c>
      <c r="DC1276" s="12" t="str">
        <f t="shared" si="1028"/>
        <v/>
      </c>
      <c r="DD1276" s="12" t="str">
        <f t="shared" si="1029"/>
        <v/>
      </c>
      <c r="DE1276" s="12" t="str">
        <f t="shared" si="1030"/>
        <v/>
      </c>
      <c r="DF1276" s="12" t="str">
        <f t="shared" si="1031"/>
        <v/>
      </c>
      <c r="DG1276" s="12" t="str">
        <f t="shared" si="1032"/>
        <v/>
      </c>
      <c r="DH1276" s="12" t="str">
        <f t="shared" si="1033"/>
        <v/>
      </c>
      <c r="DI1276" s="12" t="str">
        <f t="shared" si="1034"/>
        <v/>
      </c>
      <c r="DJ1276" s="12" t="str">
        <f t="shared" si="1035"/>
        <v/>
      </c>
      <c r="DK1276" s="12" t="str">
        <f t="shared" si="1036"/>
        <v/>
      </c>
      <c r="DL1276" s="12" t="str">
        <f t="shared" si="1037"/>
        <v/>
      </c>
      <c r="DM1276" s="12" t="str">
        <f t="shared" si="1038"/>
        <v/>
      </c>
      <c r="DN1276" s="12" t="str">
        <f t="shared" si="1039"/>
        <v/>
      </c>
      <c r="DO1276" s="12" t="str">
        <f t="shared" si="1040"/>
        <v/>
      </c>
      <c r="DP1276" s="12" t="str">
        <f t="shared" si="1041"/>
        <v/>
      </c>
      <c r="DQ1276" s="12" t="str">
        <f t="shared" si="1042"/>
        <v/>
      </c>
      <c r="DR1276" s="12" t="str">
        <f t="shared" si="1004"/>
        <v/>
      </c>
      <c r="DS1276" s="12" t="str">
        <f t="shared" si="1005"/>
        <v/>
      </c>
      <c r="DT1276" s="12" t="str">
        <f t="shared" si="1006"/>
        <v/>
      </c>
      <c r="DU1276" s="12" t="str">
        <f t="shared" si="1007"/>
        <v/>
      </c>
      <c r="DV1276" s="12" t="str">
        <f t="shared" si="1008"/>
        <v/>
      </c>
      <c r="DW1276" s="12" t="str">
        <f t="shared" si="1009"/>
        <v/>
      </c>
      <c r="DX1276" s="12" t="str">
        <f t="shared" si="1010"/>
        <v/>
      </c>
      <c r="DY1276" s="12" t="str">
        <f t="shared" si="1011"/>
        <v/>
      </c>
      <c r="DZ1276" s="12" t="str">
        <f t="shared" si="1012"/>
        <v/>
      </c>
      <c r="EA1276" s="12" t="str">
        <f t="shared" si="1013"/>
        <v/>
      </c>
      <c r="EB1276" s="12" t="str">
        <f t="shared" si="1014"/>
        <v/>
      </c>
      <c r="EC1276" s="12" t="str">
        <f t="shared" si="1015"/>
        <v/>
      </c>
      <c r="ED1276" s="12" t="str">
        <f t="shared" si="1016"/>
        <v/>
      </c>
      <c r="EE1276" s="12" t="str">
        <f t="shared" si="1017"/>
        <v/>
      </c>
      <c r="EF1276" s="12" t="str">
        <f t="shared" si="1018"/>
        <v/>
      </c>
      <c r="EG1276" s="12" t="str">
        <f t="shared" si="1019"/>
        <v/>
      </c>
      <c r="EH1276" s="12" t="str">
        <f t="shared" si="1020"/>
        <v/>
      </c>
      <c r="EI1276" s="12" t="str">
        <f t="shared" si="1021"/>
        <v/>
      </c>
      <c r="EK1276" s="83" t="str">
        <f t="shared" si="1001"/>
        <v/>
      </c>
      <c r="EM1276" s="12" t="str">
        <f t="shared" si="1002"/>
        <v/>
      </c>
      <c r="EO1276" s="12" t="str">
        <f t="shared" si="1003"/>
        <v/>
      </c>
      <c r="EQ1276" s="12" t="str">
        <f>IF($EO1276="", "", IF($EQ$8=$EQ$6, COUNTIF($EO$11:$EO$2510, "&gt;"&amp;$EO1276)+1+COUNTIF($EO$11:$EO1276, $EO1276)-1, COUNTIF($EO$11:$EO$2510, "&lt;"&amp;$EO1276)+1+COUNTIF($EO$11:$EO1276, $EO1276)-1))</f>
        <v/>
      </c>
    </row>
    <row r="1277" spans="1:147" x14ac:dyDescent="0.55000000000000004">
      <c r="A1277" s="8"/>
      <c r="B1277" s="12" t="str">
        <f>IF($D1277="", "", COUNTIF($D$11:$D1277, $D1277))</f>
        <v/>
      </c>
      <c r="C1277" s="8"/>
      <c r="D1277" s="45"/>
      <c r="E1277" s="46"/>
      <c r="F1277" s="47"/>
      <c r="G1277" s="54"/>
      <c r="H1277" s="54"/>
      <c r="I1277" s="48"/>
      <c r="J1277" s="49"/>
      <c r="K1277" s="50"/>
      <c r="L1277" s="50"/>
      <c r="M1277" s="50"/>
      <c r="N1277" s="50"/>
      <c r="O1277" s="50"/>
      <c r="P1277" s="50"/>
      <c r="Q1277" s="50"/>
      <c r="R1277" s="50"/>
      <c r="S1277" s="50"/>
      <c r="T1277" s="50"/>
      <c r="U1277" s="51"/>
      <c r="V1277" s="52"/>
      <c r="W1277" s="53"/>
      <c r="X1277" s="53"/>
      <c r="Y1277" s="53"/>
      <c r="Z1277" s="53"/>
      <c r="AA1277" s="48"/>
      <c r="AB1277" s="54"/>
      <c r="AC1277" s="54"/>
      <c r="AD1277" s="54"/>
      <c r="AE1277" s="54"/>
      <c r="AF1277" s="54"/>
      <c r="AG1277" s="54"/>
      <c r="AH1277" s="54"/>
      <c r="AI1277" s="54"/>
      <c r="AJ1277" s="49"/>
      <c r="AK1277" s="48"/>
      <c r="AL1277" s="54"/>
      <c r="AM1277" s="54"/>
      <c r="AN1277" s="54"/>
      <c r="AO1277" s="54"/>
      <c r="AP1277" s="54"/>
      <c r="AQ1277" s="54"/>
      <c r="AR1277" s="54"/>
      <c r="AS1277" s="54"/>
      <c r="AT1277" s="54"/>
      <c r="AU1277" s="54"/>
      <c r="AV1277" s="54"/>
      <c r="AW1277" s="54"/>
      <c r="AX1277" s="54"/>
      <c r="AY1277" s="54"/>
      <c r="AZ1277" s="54"/>
      <c r="BA1277" s="54"/>
      <c r="BB1277" s="54"/>
      <c r="BC1277" s="54"/>
      <c r="BD1277" s="54"/>
      <c r="BE1277" s="54"/>
      <c r="BF1277" s="54"/>
      <c r="BG1277" s="54"/>
      <c r="BH1277" s="54"/>
      <c r="BI1277" s="54"/>
      <c r="BJ1277" s="54"/>
      <c r="BK1277" s="54"/>
      <c r="BL1277" s="54"/>
      <c r="BM1277" s="54"/>
      <c r="BN1277" s="54"/>
      <c r="BO1277" s="54"/>
      <c r="BP1277" s="54"/>
      <c r="BQ1277" s="54"/>
      <c r="BR1277" s="54"/>
      <c r="BS1277" s="54"/>
      <c r="BT1277" s="54"/>
      <c r="BU1277" s="54"/>
      <c r="BV1277" s="54"/>
      <c r="BW1277" s="54"/>
      <c r="BX1277" s="49"/>
      <c r="BY1277" s="55"/>
      <c r="BZ1277" s="8"/>
      <c r="CE1277" s="12" t="str">
        <f t="shared" si="991"/>
        <v/>
      </c>
      <c r="CG1277" s="77" t="str">
        <f t="shared" si="992"/>
        <v/>
      </c>
      <c r="CH1277" s="80" t="str">
        <f t="shared" si="993"/>
        <v/>
      </c>
      <c r="CL1277" s="12" t="str">
        <f t="shared" si="994"/>
        <v/>
      </c>
      <c r="CM1277" s="12" t="str">
        <f t="shared" si="995"/>
        <v/>
      </c>
      <c r="CN1277" s="12" t="str" cm="1">
        <f t="array" ref="CN1277">IF(OR($CE1277="", $CG$3=""), "", IF(IFERROR(INDEX($K1277:$T1277, $CK1277, MATCH(CN$3, $K$3:$T$3, 0)), "")="", $CC$4, $CC$3))</f>
        <v/>
      </c>
      <c r="CO1277" s="12" t="str" cm="1">
        <f t="array" ref="CO1277">IF(OR($CE1277="", $CG$3=""), "", IF(IFERROR(INDEX($AA1277:$AJ1277, $CK1277, MATCH(CO$3, $AA$3:$AJ$3, 0)), "")="", $CC$4, $CC$3))</f>
        <v/>
      </c>
      <c r="CP1277" s="12" t="str">
        <f>IF(OR($CE1277="", $CG$3=""), "", IF(CP$3='Property List &amp; Features'!$BG$9, $CC$3, IF(CP$3=$I1277, $CC$3, $CC$4)))</f>
        <v/>
      </c>
      <c r="CQ1277" s="12" t="str">
        <f>IF(OR($CE1277="", $CG$3=""), "", IF(CQ$3='Property List &amp; Features'!$BG$9, $CC$3, IF(CQ$3=$J1277, $CC$3, $CC$4)))</f>
        <v/>
      </c>
      <c r="CR1277" s="12" t="str">
        <f t="shared" si="996"/>
        <v/>
      </c>
      <c r="CS1277" s="12" t="str">
        <f t="shared" si="997"/>
        <v/>
      </c>
      <c r="CT1277" s="12" t="str">
        <f t="shared" si="998"/>
        <v/>
      </c>
      <c r="CU1277" s="12" t="str">
        <f t="shared" si="999"/>
        <v/>
      </c>
      <c r="CV1277" s="12" t="str">
        <f t="shared" si="1000"/>
        <v/>
      </c>
      <c r="CW1277" s="12" t="str">
        <f t="shared" si="1022"/>
        <v/>
      </c>
      <c r="CX1277" s="12" t="str">
        <f t="shared" si="1023"/>
        <v/>
      </c>
      <c r="CY1277" s="12" t="str">
        <f t="shared" si="1024"/>
        <v/>
      </c>
      <c r="CZ1277" s="12" t="str">
        <f t="shared" si="1025"/>
        <v/>
      </c>
      <c r="DA1277" s="12" t="str">
        <f t="shared" si="1026"/>
        <v/>
      </c>
      <c r="DB1277" s="12" t="str">
        <f t="shared" si="1027"/>
        <v/>
      </c>
      <c r="DC1277" s="12" t="str">
        <f t="shared" si="1028"/>
        <v/>
      </c>
      <c r="DD1277" s="12" t="str">
        <f t="shared" si="1029"/>
        <v/>
      </c>
      <c r="DE1277" s="12" t="str">
        <f t="shared" si="1030"/>
        <v/>
      </c>
      <c r="DF1277" s="12" t="str">
        <f t="shared" si="1031"/>
        <v/>
      </c>
      <c r="DG1277" s="12" t="str">
        <f t="shared" si="1032"/>
        <v/>
      </c>
      <c r="DH1277" s="12" t="str">
        <f t="shared" si="1033"/>
        <v/>
      </c>
      <c r="DI1277" s="12" t="str">
        <f t="shared" si="1034"/>
        <v/>
      </c>
      <c r="DJ1277" s="12" t="str">
        <f t="shared" si="1035"/>
        <v/>
      </c>
      <c r="DK1277" s="12" t="str">
        <f t="shared" si="1036"/>
        <v/>
      </c>
      <c r="DL1277" s="12" t="str">
        <f t="shared" si="1037"/>
        <v/>
      </c>
      <c r="DM1277" s="12" t="str">
        <f t="shared" si="1038"/>
        <v/>
      </c>
      <c r="DN1277" s="12" t="str">
        <f t="shared" si="1039"/>
        <v/>
      </c>
      <c r="DO1277" s="12" t="str">
        <f t="shared" si="1040"/>
        <v/>
      </c>
      <c r="DP1277" s="12" t="str">
        <f t="shared" si="1041"/>
        <v/>
      </c>
      <c r="DQ1277" s="12" t="str">
        <f t="shared" si="1042"/>
        <v/>
      </c>
      <c r="DR1277" s="12" t="str">
        <f t="shared" si="1004"/>
        <v/>
      </c>
      <c r="DS1277" s="12" t="str">
        <f t="shared" si="1005"/>
        <v/>
      </c>
      <c r="DT1277" s="12" t="str">
        <f t="shared" si="1006"/>
        <v/>
      </c>
      <c r="DU1277" s="12" t="str">
        <f t="shared" si="1007"/>
        <v/>
      </c>
      <c r="DV1277" s="12" t="str">
        <f t="shared" si="1008"/>
        <v/>
      </c>
      <c r="DW1277" s="12" t="str">
        <f t="shared" si="1009"/>
        <v/>
      </c>
      <c r="DX1277" s="12" t="str">
        <f t="shared" si="1010"/>
        <v/>
      </c>
      <c r="DY1277" s="12" t="str">
        <f t="shared" si="1011"/>
        <v/>
      </c>
      <c r="DZ1277" s="12" t="str">
        <f t="shared" si="1012"/>
        <v/>
      </c>
      <c r="EA1277" s="12" t="str">
        <f t="shared" si="1013"/>
        <v/>
      </c>
      <c r="EB1277" s="12" t="str">
        <f t="shared" si="1014"/>
        <v/>
      </c>
      <c r="EC1277" s="12" t="str">
        <f t="shared" si="1015"/>
        <v/>
      </c>
      <c r="ED1277" s="12" t="str">
        <f t="shared" si="1016"/>
        <v/>
      </c>
      <c r="EE1277" s="12" t="str">
        <f t="shared" si="1017"/>
        <v/>
      </c>
      <c r="EF1277" s="12" t="str">
        <f t="shared" si="1018"/>
        <v/>
      </c>
      <c r="EG1277" s="12" t="str">
        <f t="shared" si="1019"/>
        <v/>
      </c>
      <c r="EH1277" s="12" t="str">
        <f t="shared" si="1020"/>
        <v/>
      </c>
      <c r="EI1277" s="12" t="str">
        <f t="shared" si="1021"/>
        <v/>
      </c>
      <c r="EK1277" s="83" t="str">
        <f t="shared" si="1001"/>
        <v/>
      </c>
      <c r="EM1277" s="12" t="str">
        <f t="shared" si="1002"/>
        <v/>
      </c>
      <c r="EO1277" s="12" t="str">
        <f t="shared" si="1003"/>
        <v/>
      </c>
      <c r="EQ1277" s="12" t="str">
        <f>IF($EO1277="", "", IF($EQ$8=$EQ$6, COUNTIF($EO$11:$EO$2510, "&gt;"&amp;$EO1277)+1+COUNTIF($EO$11:$EO1277, $EO1277)-1, COUNTIF($EO$11:$EO$2510, "&lt;"&amp;$EO1277)+1+COUNTIF($EO$11:$EO1277, $EO1277)-1))</f>
        <v/>
      </c>
    </row>
    <row r="1278" spans="1:147" x14ac:dyDescent="0.55000000000000004">
      <c r="A1278" s="8"/>
      <c r="B1278" s="12" t="str">
        <f>IF($D1278="", "", COUNTIF($D$11:$D1278, $D1278))</f>
        <v/>
      </c>
      <c r="C1278" s="8"/>
      <c r="D1278" s="45"/>
      <c r="E1278" s="46"/>
      <c r="F1278" s="47"/>
      <c r="G1278" s="54"/>
      <c r="H1278" s="54"/>
      <c r="I1278" s="48"/>
      <c r="J1278" s="49"/>
      <c r="K1278" s="50"/>
      <c r="L1278" s="50"/>
      <c r="M1278" s="50"/>
      <c r="N1278" s="50"/>
      <c r="O1278" s="50"/>
      <c r="P1278" s="50"/>
      <c r="Q1278" s="50"/>
      <c r="R1278" s="50"/>
      <c r="S1278" s="50"/>
      <c r="T1278" s="50"/>
      <c r="U1278" s="51"/>
      <c r="V1278" s="52"/>
      <c r="W1278" s="53"/>
      <c r="X1278" s="53"/>
      <c r="Y1278" s="53"/>
      <c r="Z1278" s="53"/>
      <c r="AA1278" s="48"/>
      <c r="AB1278" s="54"/>
      <c r="AC1278" s="54"/>
      <c r="AD1278" s="54"/>
      <c r="AE1278" s="54"/>
      <c r="AF1278" s="54"/>
      <c r="AG1278" s="54"/>
      <c r="AH1278" s="54"/>
      <c r="AI1278" s="54"/>
      <c r="AJ1278" s="49"/>
      <c r="AK1278" s="48"/>
      <c r="AL1278" s="54"/>
      <c r="AM1278" s="54"/>
      <c r="AN1278" s="54"/>
      <c r="AO1278" s="54"/>
      <c r="AP1278" s="54"/>
      <c r="AQ1278" s="54"/>
      <c r="AR1278" s="54"/>
      <c r="AS1278" s="54"/>
      <c r="AT1278" s="54"/>
      <c r="AU1278" s="54"/>
      <c r="AV1278" s="54"/>
      <c r="AW1278" s="54"/>
      <c r="AX1278" s="54"/>
      <c r="AY1278" s="54"/>
      <c r="AZ1278" s="54"/>
      <c r="BA1278" s="54"/>
      <c r="BB1278" s="54"/>
      <c r="BC1278" s="54"/>
      <c r="BD1278" s="54"/>
      <c r="BE1278" s="54"/>
      <c r="BF1278" s="54"/>
      <c r="BG1278" s="54"/>
      <c r="BH1278" s="54"/>
      <c r="BI1278" s="54"/>
      <c r="BJ1278" s="54"/>
      <c r="BK1278" s="54"/>
      <c r="BL1278" s="54"/>
      <c r="BM1278" s="54"/>
      <c r="BN1278" s="54"/>
      <c r="BO1278" s="54"/>
      <c r="BP1278" s="54"/>
      <c r="BQ1278" s="54"/>
      <c r="BR1278" s="54"/>
      <c r="BS1278" s="54"/>
      <c r="BT1278" s="54"/>
      <c r="BU1278" s="54"/>
      <c r="BV1278" s="54"/>
      <c r="BW1278" s="54"/>
      <c r="BX1278" s="49"/>
      <c r="BY1278" s="55"/>
      <c r="BZ1278" s="8"/>
      <c r="CE1278" s="12" t="str">
        <f t="shared" si="991"/>
        <v/>
      </c>
      <c r="CG1278" s="77" t="str">
        <f t="shared" si="992"/>
        <v/>
      </c>
      <c r="CH1278" s="80" t="str">
        <f t="shared" si="993"/>
        <v/>
      </c>
      <c r="CL1278" s="12" t="str">
        <f t="shared" si="994"/>
        <v/>
      </c>
      <c r="CM1278" s="12" t="str">
        <f t="shared" si="995"/>
        <v/>
      </c>
      <c r="CN1278" s="12" t="str" cm="1">
        <f t="array" ref="CN1278">IF(OR($CE1278="", $CG$3=""), "", IF(IFERROR(INDEX($K1278:$T1278, $CK1278, MATCH(CN$3, $K$3:$T$3, 0)), "")="", $CC$4, $CC$3))</f>
        <v/>
      </c>
      <c r="CO1278" s="12" t="str" cm="1">
        <f t="array" ref="CO1278">IF(OR($CE1278="", $CG$3=""), "", IF(IFERROR(INDEX($AA1278:$AJ1278, $CK1278, MATCH(CO$3, $AA$3:$AJ$3, 0)), "")="", $CC$4, $CC$3))</f>
        <v/>
      </c>
      <c r="CP1278" s="12" t="str">
        <f>IF(OR($CE1278="", $CG$3=""), "", IF(CP$3='Property List &amp; Features'!$BG$9, $CC$3, IF(CP$3=$I1278, $CC$3, $CC$4)))</f>
        <v/>
      </c>
      <c r="CQ1278" s="12" t="str">
        <f>IF(OR($CE1278="", $CG$3=""), "", IF(CQ$3='Property List &amp; Features'!$BG$9, $CC$3, IF(CQ$3=$J1278, $CC$3, $CC$4)))</f>
        <v/>
      </c>
      <c r="CR1278" s="12" t="str">
        <f t="shared" si="996"/>
        <v/>
      </c>
      <c r="CS1278" s="12" t="str">
        <f t="shared" si="997"/>
        <v/>
      </c>
      <c r="CT1278" s="12" t="str">
        <f t="shared" si="998"/>
        <v/>
      </c>
      <c r="CU1278" s="12" t="str">
        <f t="shared" si="999"/>
        <v/>
      </c>
      <c r="CV1278" s="12" t="str">
        <f t="shared" si="1000"/>
        <v/>
      </c>
      <c r="CW1278" s="12" t="str">
        <f t="shared" si="1022"/>
        <v/>
      </c>
      <c r="CX1278" s="12" t="str">
        <f t="shared" si="1023"/>
        <v/>
      </c>
      <c r="CY1278" s="12" t="str">
        <f t="shared" si="1024"/>
        <v/>
      </c>
      <c r="CZ1278" s="12" t="str">
        <f t="shared" si="1025"/>
        <v/>
      </c>
      <c r="DA1278" s="12" t="str">
        <f t="shared" si="1026"/>
        <v/>
      </c>
      <c r="DB1278" s="12" t="str">
        <f t="shared" si="1027"/>
        <v/>
      </c>
      <c r="DC1278" s="12" t="str">
        <f t="shared" si="1028"/>
        <v/>
      </c>
      <c r="DD1278" s="12" t="str">
        <f t="shared" si="1029"/>
        <v/>
      </c>
      <c r="DE1278" s="12" t="str">
        <f t="shared" si="1030"/>
        <v/>
      </c>
      <c r="DF1278" s="12" t="str">
        <f t="shared" si="1031"/>
        <v/>
      </c>
      <c r="DG1278" s="12" t="str">
        <f t="shared" si="1032"/>
        <v/>
      </c>
      <c r="DH1278" s="12" t="str">
        <f t="shared" si="1033"/>
        <v/>
      </c>
      <c r="DI1278" s="12" t="str">
        <f t="shared" si="1034"/>
        <v/>
      </c>
      <c r="DJ1278" s="12" t="str">
        <f t="shared" si="1035"/>
        <v/>
      </c>
      <c r="DK1278" s="12" t="str">
        <f t="shared" si="1036"/>
        <v/>
      </c>
      <c r="DL1278" s="12" t="str">
        <f t="shared" si="1037"/>
        <v/>
      </c>
      <c r="DM1278" s="12" t="str">
        <f t="shared" si="1038"/>
        <v/>
      </c>
      <c r="DN1278" s="12" t="str">
        <f t="shared" si="1039"/>
        <v/>
      </c>
      <c r="DO1278" s="12" t="str">
        <f t="shared" si="1040"/>
        <v/>
      </c>
      <c r="DP1278" s="12" t="str">
        <f t="shared" si="1041"/>
        <v/>
      </c>
      <c r="DQ1278" s="12" t="str">
        <f t="shared" si="1042"/>
        <v/>
      </c>
      <c r="DR1278" s="12" t="str">
        <f t="shared" si="1004"/>
        <v/>
      </c>
      <c r="DS1278" s="12" t="str">
        <f t="shared" si="1005"/>
        <v/>
      </c>
      <c r="DT1278" s="12" t="str">
        <f t="shared" si="1006"/>
        <v/>
      </c>
      <c r="DU1278" s="12" t="str">
        <f t="shared" si="1007"/>
        <v/>
      </c>
      <c r="DV1278" s="12" t="str">
        <f t="shared" si="1008"/>
        <v/>
      </c>
      <c r="DW1278" s="12" t="str">
        <f t="shared" si="1009"/>
        <v/>
      </c>
      <c r="DX1278" s="12" t="str">
        <f t="shared" si="1010"/>
        <v/>
      </c>
      <c r="DY1278" s="12" t="str">
        <f t="shared" si="1011"/>
        <v/>
      </c>
      <c r="DZ1278" s="12" t="str">
        <f t="shared" si="1012"/>
        <v/>
      </c>
      <c r="EA1278" s="12" t="str">
        <f t="shared" si="1013"/>
        <v/>
      </c>
      <c r="EB1278" s="12" t="str">
        <f t="shared" si="1014"/>
        <v/>
      </c>
      <c r="EC1278" s="12" t="str">
        <f t="shared" si="1015"/>
        <v/>
      </c>
      <c r="ED1278" s="12" t="str">
        <f t="shared" si="1016"/>
        <v/>
      </c>
      <c r="EE1278" s="12" t="str">
        <f t="shared" si="1017"/>
        <v/>
      </c>
      <c r="EF1278" s="12" t="str">
        <f t="shared" si="1018"/>
        <v/>
      </c>
      <c r="EG1278" s="12" t="str">
        <f t="shared" si="1019"/>
        <v/>
      </c>
      <c r="EH1278" s="12" t="str">
        <f t="shared" si="1020"/>
        <v/>
      </c>
      <c r="EI1278" s="12" t="str">
        <f t="shared" si="1021"/>
        <v/>
      </c>
      <c r="EK1278" s="83" t="str">
        <f t="shared" si="1001"/>
        <v/>
      </c>
      <c r="EM1278" s="12" t="str">
        <f t="shared" si="1002"/>
        <v/>
      </c>
      <c r="EO1278" s="12" t="str">
        <f t="shared" si="1003"/>
        <v/>
      </c>
      <c r="EQ1278" s="12" t="str">
        <f>IF($EO1278="", "", IF($EQ$8=$EQ$6, COUNTIF($EO$11:$EO$2510, "&gt;"&amp;$EO1278)+1+COUNTIF($EO$11:$EO1278, $EO1278)-1, COUNTIF($EO$11:$EO$2510, "&lt;"&amp;$EO1278)+1+COUNTIF($EO$11:$EO1278, $EO1278)-1))</f>
        <v/>
      </c>
    </row>
    <row r="1279" spans="1:147" x14ac:dyDescent="0.55000000000000004">
      <c r="A1279" s="8"/>
      <c r="B1279" s="12" t="str">
        <f>IF($D1279="", "", COUNTIF($D$11:$D1279, $D1279))</f>
        <v/>
      </c>
      <c r="C1279" s="8"/>
      <c r="D1279" s="45"/>
      <c r="E1279" s="46"/>
      <c r="F1279" s="47"/>
      <c r="G1279" s="54"/>
      <c r="H1279" s="54"/>
      <c r="I1279" s="48"/>
      <c r="J1279" s="49"/>
      <c r="K1279" s="50"/>
      <c r="L1279" s="50"/>
      <c r="M1279" s="50"/>
      <c r="N1279" s="50"/>
      <c r="O1279" s="50"/>
      <c r="P1279" s="50"/>
      <c r="Q1279" s="50"/>
      <c r="R1279" s="50"/>
      <c r="S1279" s="50"/>
      <c r="T1279" s="50"/>
      <c r="U1279" s="51"/>
      <c r="V1279" s="52"/>
      <c r="W1279" s="53"/>
      <c r="X1279" s="53"/>
      <c r="Y1279" s="53"/>
      <c r="Z1279" s="53"/>
      <c r="AA1279" s="48"/>
      <c r="AB1279" s="54"/>
      <c r="AC1279" s="54"/>
      <c r="AD1279" s="54"/>
      <c r="AE1279" s="54"/>
      <c r="AF1279" s="54"/>
      <c r="AG1279" s="54"/>
      <c r="AH1279" s="54"/>
      <c r="AI1279" s="54"/>
      <c r="AJ1279" s="49"/>
      <c r="AK1279" s="48"/>
      <c r="AL1279" s="54"/>
      <c r="AM1279" s="54"/>
      <c r="AN1279" s="54"/>
      <c r="AO1279" s="54"/>
      <c r="AP1279" s="54"/>
      <c r="AQ1279" s="54"/>
      <c r="AR1279" s="54"/>
      <c r="AS1279" s="54"/>
      <c r="AT1279" s="54"/>
      <c r="AU1279" s="54"/>
      <c r="AV1279" s="54"/>
      <c r="AW1279" s="54"/>
      <c r="AX1279" s="54"/>
      <c r="AY1279" s="54"/>
      <c r="AZ1279" s="54"/>
      <c r="BA1279" s="54"/>
      <c r="BB1279" s="54"/>
      <c r="BC1279" s="54"/>
      <c r="BD1279" s="54"/>
      <c r="BE1279" s="54"/>
      <c r="BF1279" s="54"/>
      <c r="BG1279" s="54"/>
      <c r="BH1279" s="54"/>
      <c r="BI1279" s="54"/>
      <c r="BJ1279" s="54"/>
      <c r="BK1279" s="54"/>
      <c r="BL1279" s="54"/>
      <c r="BM1279" s="54"/>
      <c r="BN1279" s="54"/>
      <c r="BO1279" s="54"/>
      <c r="BP1279" s="54"/>
      <c r="BQ1279" s="54"/>
      <c r="BR1279" s="54"/>
      <c r="BS1279" s="54"/>
      <c r="BT1279" s="54"/>
      <c r="BU1279" s="54"/>
      <c r="BV1279" s="54"/>
      <c r="BW1279" s="54"/>
      <c r="BX1279" s="49"/>
      <c r="BY1279" s="55"/>
      <c r="BZ1279" s="8"/>
      <c r="CE1279" s="12" t="str">
        <f t="shared" si="991"/>
        <v/>
      </c>
      <c r="CG1279" s="77" t="str">
        <f t="shared" si="992"/>
        <v/>
      </c>
      <c r="CH1279" s="80" t="str">
        <f t="shared" si="993"/>
        <v/>
      </c>
      <c r="CL1279" s="12" t="str">
        <f t="shared" si="994"/>
        <v/>
      </c>
      <c r="CM1279" s="12" t="str">
        <f t="shared" si="995"/>
        <v/>
      </c>
      <c r="CN1279" s="12" t="str" cm="1">
        <f t="array" ref="CN1279">IF(OR($CE1279="", $CG$3=""), "", IF(IFERROR(INDEX($K1279:$T1279, $CK1279, MATCH(CN$3, $K$3:$T$3, 0)), "")="", $CC$4, $CC$3))</f>
        <v/>
      </c>
      <c r="CO1279" s="12" t="str" cm="1">
        <f t="array" ref="CO1279">IF(OR($CE1279="", $CG$3=""), "", IF(IFERROR(INDEX($AA1279:$AJ1279, $CK1279, MATCH(CO$3, $AA$3:$AJ$3, 0)), "")="", $CC$4, $CC$3))</f>
        <v/>
      </c>
      <c r="CP1279" s="12" t="str">
        <f>IF(OR($CE1279="", $CG$3=""), "", IF(CP$3='Property List &amp; Features'!$BG$9, $CC$3, IF(CP$3=$I1279, $CC$3, $CC$4)))</f>
        <v/>
      </c>
      <c r="CQ1279" s="12" t="str">
        <f>IF(OR($CE1279="", $CG$3=""), "", IF(CQ$3='Property List &amp; Features'!$BG$9, $CC$3, IF(CQ$3=$J1279, $CC$3, $CC$4)))</f>
        <v/>
      </c>
      <c r="CR1279" s="12" t="str">
        <f t="shared" si="996"/>
        <v/>
      </c>
      <c r="CS1279" s="12" t="str">
        <f t="shared" si="997"/>
        <v/>
      </c>
      <c r="CT1279" s="12" t="str">
        <f t="shared" si="998"/>
        <v/>
      </c>
      <c r="CU1279" s="12" t="str">
        <f t="shared" si="999"/>
        <v/>
      </c>
      <c r="CV1279" s="12" t="str">
        <f t="shared" si="1000"/>
        <v/>
      </c>
      <c r="CW1279" s="12" t="str">
        <f t="shared" si="1022"/>
        <v/>
      </c>
      <c r="CX1279" s="12" t="str">
        <f t="shared" si="1023"/>
        <v/>
      </c>
      <c r="CY1279" s="12" t="str">
        <f t="shared" si="1024"/>
        <v/>
      </c>
      <c r="CZ1279" s="12" t="str">
        <f t="shared" si="1025"/>
        <v/>
      </c>
      <c r="DA1279" s="12" t="str">
        <f t="shared" si="1026"/>
        <v/>
      </c>
      <c r="DB1279" s="12" t="str">
        <f t="shared" si="1027"/>
        <v/>
      </c>
      <c r="DC1279" s="12" t="str">
        <f t="shared" si="1028"/>
        <v/>
      </c>
      <c r="DD1279" s="12" t="str">
        <f t="shared" si="1029"/>
        <v/>
      </c>
      <c r="DE1279" s="12" t="str">
        <f t="shared" si="1030"/>
        <v/>
      </c>
      <c r="DF1279" s="12" t="str">
        <f t="shared" si="1031"/>
        <v/>
      </c>
      <c r="DG1279" s="12" t="str">
        <f t="shared" si="1032"/>
        <v/>
      </c>
      <c r="DH1279" s="12" t="str">
        <f t="shared" si="1033"/>
        <v/>
      </c>
      <c r="DI1279" s="12" t="str">
        <f t="shared" si="1034"/>
        <v/>
      </c>
      <c r="DJ1279" s="12" t="str">
        <f t="shared" si="1035"/>
        <v/>
      </c>
      <c r="DK1279" s="12" t="str">
        <f t="shared" si="1036"/>
        <v/>
      </c>
      <c r="DL1279" s="12" t="str">
        <f t="shared" si="1037"/>
        <v/>
      </c>
      <c r="DM1279" s="12" t="str">
        <f t="shared" si="1038"/>
        <v/>
      </c>
      <c r="DN1279" s="12" t="str">
        <f t="shared" si="1039"/>
        <v/>
      </c>
      <c r="DO1279" s="12" t="str">
        <f t="shared" si="1040"/>
        <v/>
      </c>
      <c r="DP1279" s="12" t="str">
        <f t="shared" si="1041"/>
        <v/>
      </c>
      <c r="DQ1279" s="12" t="str">
        <f t="shared" si="1042"/>
        <v/>
      </c>
      <c r="DR1279" s="12" t="str">
        <f t="shared" si="1004"/>
        <v/>
      </c>
      <c r="DS1279" s="12" t="str">
        <f t="shared" si="1005"/>
        <v/>
      </c>
      <c r="DT1279" s="12" t="str">
        <f t="shared" si="1006"/>
        <v/>
      </c>
      <c r="DU1279" s="12" t="str">
        <f t="shared" si="1007"/>
        <v/>
      </c>
      <c r="DV1279" s="12" t="str">
        <f t="shared" si="1008"/>
        <v/>
      </c>
      <c r="DW1279" s="12" t="str">
        <f t="shared" si="1009"/>
        <v/>
      </c>
      <c r="DX1279" s="12" t="str">
        <f t="shared" si="1010"/>
        <v/>
      </c>
      <c r="DY1279" s="12" t="str">
        <f t="shared" si="1011"/>
        <v/>
      </c>
      <c r="DZ1279" s="12" t="str">
        <f t="shared" si="1012"/>
        <v/>
      </c>
      <c r="EA1279" s="12" t="str">
        <f t="shared" si="1013"/>
        <v/>
      </c>
      <c r="EB1279" s="12" t="str">
        <f t="shared" si="1014"/>
        <v/>
      </c>
      <c r="EC1279" s="12" t="str">
        <f t="shared" si="1015"/>
        <v/>
      </c>
      <c r="ED1279" s="12" t="str">
        <f t="shared" si="1016"/>
        <v/>
      </c>
      <c r="EE1279" s="12" t="str">
        <f t="shared" si="1017"/>
        <v/>
      </c>
      <c r="EF1279" s="12" t="str">
        <f t="shared" si="1018"/>
        <v/>
      </c>
      <c r="EG1279" s="12" t="str">
        <f t="shared" si="1019"/>
        <v/>
      </c>
      <c r="EH1279" s="12" t="str">
        <f t="shared" si="1020"/>
        <v/>
      </c>
      <c r="EI1279" s="12" t="str">
        <f t="shared" si="1021"/>
        <v/>
      </c>
      <c r="EK1279" s="83" t="str">
        <f t="shared" si="1001"/>
        <v/>
      </c>
      <c r="EM1279" s="12" t="str">
        <f t="shared" si="1002"/>
        <v/>
      </c>
      <c r="EO1279" s="12" t="str">
        <f t="shared" si="1003"/>
        <v/>
      </c>
      <c r="EQ1279" s="12" t="str">
        <f>IF($EO1279="", "", IF($EQ$8=$EQ$6, COUNTIF($EO$11:$EO$2510, "&gt;"&amp;$EO1279)+1+COUNTIF($EO$11:$EO1279, $EO1279)-1, COUNTIF($EO$11:$EO$2510, "&lt;"&amp;$EO1279)+1+COUNTIF($EO$11:$EO1279, $EO1279)-1))</f>
        <v/>
      </c>
    </row>
    <row r="1280" spans="1:147" x14ac:dyDescent="0.55000000000000004">
      <c r="A1280" s="8"/>
      <c r="B1280" s="12" t="str">
        <f>IF($D1280="", "", COUNTIF($D$11:$D1280, $D1280))</f>
        <v/>
      </c>
      <c r="C1280" s="8"/>
      <c r="D1280" s="45"/>
      <c r="E1280" s="46"/>
      <c r="F1280" s="47"/>
      <c r="G1280" s="54"/>
      <c r="H1280" s="54"/>
      <c r="I1280" s="48"/>
      <c r="J1280" s="49"/>
      <c r="K1280" s="50"/>
      <c r="L1280" s="50"/>
      <c r="M1280" s="50"/>
      <c r="N1280" s="50"/>
      <c r="O1280" s="50"/>
      <c r="P1280" s="50"/>
      <c r="Q1280" s="50"/>
      <c r="R1280" s="50"/>
      <c r="S1280" s="50"/>
      <c r="T1280" s="50"/>
      <c r="U1280" s="51"/>
      <c r="V1280" s="52"/>
      <c r="W1280" s="53"/>
      <c r="X1280" s="53"/>
      <c r="Y1280" s="53"/>
      <c r="Z1280" s="53"/>
      <c r="AA1280" s="48"/>
      <c r="AB1280" s="54"/>
      <c r="AC1280" s="54"/>
      <c r="AD1280" s="54"/>
      <c r="AE1280" s="54"/>
      <c r="AF1280" s="54"/>
      <c r="AG1280" s="54"/>
      <c r="AH1280" s="54"/>
      <c r="AI1280" s="54"/>
      <c r="AJ1280" s="49"/>
      <c r="AK1280" s="48"/>
      <c r="AL1280" s="54"/>
      <c r="AM1280" s="54"/>
      <c r="AN1280" s="54"/>
      <c r="AO1280" s="54"/>
      <c r="AP1280" s="54"/>
      <c r="AQ1280" s="54"/>
      <c r="AR1280" s="54"/>
      <c r="AS1280" s="54"/>
      <c r="AT1280" s="54"/>
      <c r="AU1280" s="54"/>
      <c r="AV1280" s="54"/>
      <c r="AW1280" s="54"/>
      <c r="AX1280" s="54"/>
      <c r="AY1280" s="54"/>
      <c r="AZ1280" s="54"/>
      <c r="BA1280" s="54"/>
      <c r="BB1280" s="54"/>
      <c r="BC1280" s="54"/>
      <c r="BD1280" s="54"/>
      <c r="BE1280" s="54"/>
      <c r="BF1280" s="54"/>
      <c r="BG1280" s="54"/>
      <c r="BH1280" s="54"/>
      <c r="BI1280" s="54"/>
      <c r="BJ1280" s="54"/>
      <c r="BK1280" s="54"/>
      <c r="BL1280" s="54"/>
      <c r="BM1280" s="54"/>
      <c r="BN1280" s="54"/>
      <c r="BO1280" s="54"/>
      <c r="BP1280" s="54"/>
      <c r="BQ1280" s="54"/>
      <c r="BR1280" s="54"/>
      <c r="BS1280" s="54"/>
      <c r="BT1280" s="54"/>
      <c r="BU1280" s="54"/>
      <c r="BV1280" s="54"/>
      <c r="BW1280" s="54"/>
      <c r="BX1280" s="49"/>
      <c r="BY1280" s="55"/>
      <c r="BZ1280" s="8"/>
      <c r="CE1280" s="12" t="str">
        <f t="shared" si="991"/>
        <v/>
      </c>
      <c r="CG1280" s="77" t="str">
        <f t="shared" si="992"/>
        <v/>
      </c>
      <c r="CH1280" s="80" t="str">
        <f t="shared" si="993"/>
        <v/>
      </c>
      <c r="CL1280" s="12" t="str">
        <f t="shared" si="994"/>
        <v/>
      </c>
      <c r="CM1280" s="12" t="str">
        <f t="shared" si="995"/>
        <v/>
      </c>
      <c r="CN1280" s="12" t="str" cm="1">
        <f t="array" ref="CN1280">IF(OR($CE1280="", $CG$3=""), "", IF(IFERROR(INDEX($K1280:$T1280, $CK1280, MATCH(CN$3, $K$3:$T$3, 0)), "")="", $CC$4, $CC$3))</f>
        <v/>
      </c>
      <c r="CO1280" s="12" t="str" cm="1">
        <f t="array" ref="CO1280">IF(OR($CE1280="", $CG$3=""), "", IF(IFERROR(INDEX($AA1280:$AJ1280, $CK1280, MATCH(CO$3, $AA$3:$AJ$3, 0)), "")="", $CC$4, $CC$3))</f>
        <v/>
      </c>
      <c r="CP1280" s="12" t="str">
        <f>IF(OR($CE1280="", $CG$3=""), "", IF(CP$3='Property List &amp; Features'!$BG$9, $CC$3, IF(CP$3=$I1280, $CC$3, $CC$4)))</f>
        <v/>
      </c>
      <c r="CQ1280" s="12" t="str">
        <f>IF(OR($CE1280="", $CG$3=""), "", IF(CQ$3='Property List &amp; Features'!$BG$9, $CC$3, IF(CQ$3=$J1280, $CC$3, $CC$4)))</f>
        <v/>
      </c>
      <c r="CR1280" s="12" t="str">
        <f t="shared" si="996"/>
        <v/>
      </c>
      <c r="CS1280" s="12" t="str">
        <f t="shared" si="997"/>
        <v/>
      </c>
      <c r="CT1280" s="12" t="str">
        <f t="shared" si="998"/>
        <v/>
      </c>
      <c r="CU1280" s="12" t="str">
        <f t="shared" si="999"/>
        <v/>
      </c>
      <c r="CV1280" s="12" t="str">
        <f t="shared" si="1000"/>
        <v/>
      </c>
      <c r="CW1280" s="12" t="str">
        <f t="shared" si="1022"/>
        <v/>
      </c>
      <c r="CX1280" s="12" t="str">
        <f t="shared" si="1023"/>
        <v/>
      </c>
      <c r="CY1280" s="12" t="str">
        <f t="shared" si="1024"/>
        <v/>
      </c>
      <c r="CZ1280" s="12" t="str">
        <f t="shared" si="1025"/>
        <v/>
      </c>
      <c r="DA1280" s="12" t="str">
        <f t="shared" si="1026"/>
        <v/>
      </c>
      <c r="DB1280" s="12" t="str">
        <f t="shared" si="1027"/>
        <v/>
      </c>
      <c r="DC1280" s="12" t="str">
        <f t="shared" si="1028"/>
        <v/>
      </c>
      <c r="DD1280" s="12" t="str">
        <f t="shared" si="1029"/>
        <v/>
      </c>
      <c r="DE1280" s="12" t="str">
        <f t="shared" si="1030"/>
        <v/>
      </c>
      <c r="DF1280" s="12" t="str">
        <f t="shared" si="1031"/>
        <v/>
      </c>
      <c r="DG1280" s="12" t="str">
        <f t="shared" si="1032"/>
        <v/>
      </c>
      <c r="DH1280" s="12" t="str">
        <f t="shared" si="1033"/>
        <v/>
      </c>
      <c r="DI1280" s="12" t="str">
        <f t="shared" si="1034"/>
        <v/>
      </c>
      <c r="DJ1280" s="12" t="str">
        <f t="shared" si="1035"/>
        <v/>
      </c>
      <c r="DK1280" s="12" t="str">
        <f t="shared" si="1036"/>
        <v/>
      </c>
      <c r="DL1280" s="12" t="str">
        <f t="shared" si="1037"/>
        <v/>
      </c>
      <c r="DM1280" s="12" t="str">
        <f t="shared" si="1038"/>
        <v/>
      </c>
      <c r="DN1280" s="12" t="str">
        <f t="shared" si="1039"/>
        <v/>
      </c>
      <c r="DO1280" s="12" t="str">
        <f t="shared" si="1040"/>
        <v/>
      </c>
      <c r="DP1280" s="12" t="str">
        <f t="shared" si="1041"/>
        <v/>
      </c>
      <c r="DQ1280" s="12" t="str">
        <f t="shared" si="1042"/>
        <v/>
      </c>
      <c r="DR1280" s="12" t="str">
        <f t="shared" si="1004"/>
        <v/>
      </c>
      <c r="DS1280" s="12" t="str">
        <f t="shared" si="1005"/>
        <v/>
      </c>
      <c r="DT1280" s="12" t="str">
        <f t="shared" si="1006"/>
        <v/>
      </c>
      <c r="DU1280" s="12" t="str">
        <f t="shared" si="1007"/>
        <v/>
      </c>
      <c r="DV1280" s="12" t="str">
        <f t="shared" si="1008"/>
        <v/>
      </c>
      <c r="DW1280" s="12" t="str">
        <f t="shared" si="1009"/>
        <v/>
      </c>
      <c r="DX1280" s="12" t="str">
        <f t="shared" si="1010"/>
        <v/>
      </c>
      <c r="DY1280" s="12" t="str">
        <f t="shared" si="1011"/>
        <v/>
      </c>
      <c r="DZ1280" s="12" t="str">
        <f t="shared" si="1012"/>
        <v/>
      </c>
      <c r="EA1280" s="12" t="str">
        <f t="shared" si="1013"/>
        <v/>
      </c>
      <c r="EB1280" s="12" t="str">
        <f t="shared" si="1014"/>
        <v/>
      </c>
      <c r="EC1280" s="12" t="str">
        <f t="shared" si="1015"/>
        <v/>
      </c>
      <c r="ED1280" s="12" t="str">
        <f t="shared" si="1016"/>
        <v/>
      </c>
      <c r="EE1280" s="12" t="str">
        <f t="shared" si="1017"/>
        <v/>
      </c>
      <c r="EF1280" s="12" t="str">
        <f t="shared" si="1018"/>
        <v/>
      </c>
      <c r="EG1280" s="12" t="str">
        <f t="shared" si="1019"/>
        <v/>
      </c>
      <c r="EH1280" s="12" t="str">
        <f t="shared" si="1020"/>
        <v/>
      </c>
      <c r="EI1280" s="12" t="str">
        <f t="shared" si="1021"/>
        <v/>
      </c>
      <c r="EK1280" s="83" t="str">
        <f t="shared" si="1001"/>
        <v/>
      </c>
      <c r="EM1280" s="12" t="str">
        <f t="shared" si="1002"/>
        <v/>
      </c>
      <c r="EO1280" s="12" t="str">
        <f t="shared" si="1003"/>
        <v/>
      </c>
      <c r="EQ1280" s="12" t="str">
        <f>IF($EO1280="", "", IF($EQ$8=$EQ$6, COUNTIF($EO$11:$EO$2510, "&gt;"&amp;$EO1280)+1+COUNTIF($EO$11:$EO1280, $EO1280)-1, COUNTIF($EO$11:$EO$2510, "&lt;"&amp;$EO1280)+1+COUNTIF($EO$11:$EO1280, $EO1280)-1))</f>
        <v/>
      </c>
    </row>
    <row r="1281" spans="1:147" x14ac:dyDescent="0.55000000000000004">
      <c r="A1281" s="8"/>
      <c r="B1281" s="12" t="str">
        <f>IF($D1281="", "", COUNTIF($D$11:$D1281, $D1281))</f>
        <v/>
      </c>
      <c r="C1281" s="8"/>
      <c r="D1281" s="45"/>
      <c r="E1281" s="46"/>
      <c r="F1281" s="47"/>
      <c r="G1281" s="54"/>
      <c r="H1281" s="54"/>
      <c r="I1281" s="48"/>
      <c r="J1281" s="49"/>
      <c r="K1281" s="50"/>
      <c r="L1281" s="50"/>
      <c r="M1281" s="50"/>
      <c r="N1281" s="50"/>
      <c r="O1281" s="50"/>
      <c r="P1281" s="50"/>
      <c r="Q1281" s="50"/>
      <c r="R1281" s="50"/>
      <c r="S1281" s="50"/>
      <c r="T1281" s="50"/>
      <c r="U1281" s="51"/>
      <c r="V1281" s="52"/>
      <c r="W1281" s="53"/>
      <c r="X1281" s="53"/>
      <c r="Y1281" s="53"/>
      <c r="Z1281" s="53"/>
      <c r="AA1281" s="48"/>
      <c r="AB1281" s="54"/>
      <c r="AC1281" s="54"/>
      <c r="AD1281" s="54"/>
      <c r="AE1281" s="54"/>
      <c r="AF1281" s="54"/>
      <c r="AG1281" s="54"/>
      <c r="AH1281" s="54"/>
      <c r="AI1281" s="54"/>
      <c r="AJ1281" s="49"/>
      <c r="AK1281" s="48"/>
      <c r="AL1281" s="54"/>
      <c r="AM1281" s="54"/>
      <c r="AN1281" s="54"/>
      <c r="AO1281" s="54"/>
      <c r="AP1281" s="54"/>
      <c r="AQ1281" s="54"/>
      <c r="AR1281" s="54"/>
      <c r="AS1281" s="54"/>
      <c r="AT1281" s="54"/>
      <c r="AU1281" s="54"/>
      <c r="AV1281" s="54"/>
      <c r="AW1281" s="54"/>
      <c r="AX1281" s="54"/>
      <c r="AY1281" s="54"/>
      <c r="AZ1281" s="54"/>
      <c r="BA1281" s="54"/>
      <c r="BB1281" s="54"/>
      <c r="BC1281" s="54"/>
      <c r="BD1281" s="54"/>
      <c r="BE1281" s="54"/>
      <c r="BF1281" s="54"/>
      <c r="BG1281" s="54"/>
      <c r="BH1281" s="54"/>
      <c r="BI1281" s="54"/>
      <c r="BJ1281" s="54"/>
      <c r="BK1281" s="54"/>
      <c r="BL1281" s="54"/>
      <c r="BM1281" s="54"/>
      <c r="BN1281" s="54"/>
      <c r="BO1281" s="54"/>
      <c r="BP1281" s="54"/>
      <c r="BQ1281" s="54"/>
      <c r="BR1281" s="54"/>
      <c r="BS1281" s="54"/>
      <c r="BT1281" s="54"/>
      <c r="BU1281" s="54"/>
      <c r="BV1281" s="54"/>
      <c r="BW1281" s="54"/>
      <c r="BX1281" s="49"/>
      <c r="BY1281" s="55"/>
      <c r="BZ1281" s="8"/>
      <c r="CE1281" s="12" t="str">
        <f t="shared" si="991"/>
        <v/>
      </c>
      <c r="CG1281" s="77" t="str">
        <f t="shared" si="992"/>
        <v/>
      </c>
      <c r="CH1281" s="80" t="str">
        <f t="shared" si="993"/>
        <v/>
      </c>
      <c r="CL1281" s="12" t="str">
        <f t="shared" si="994"/>
        <v/>
      </c>
      <c r="CM1281" s="12" t="str">
        <f t="shared" si="995"/>
        <v/>
      </c>
      <c r="CN1281" s="12" t="str" cm="1">
        <f t="array" ref="CN1281">IF(OR($CE1281="", $CG$3=""), "", IF(IFERROR(INDEX($K1281:$T1281, $CK1281, MATCH(CN$3, $K$3:$T$3, 0)), "")="", $CC$4, $CC$3))</f>
        <v/>
      </c>
      <c r="CO1281" s="12" t="str" cm="1">
        <f t="array" ref="CO1281">IF(OR($CE1281="", $CG$3=""), "", IF(IFERROR(INDEX($AA1281:$AJ1281, $CK1281, MATCH(CO$3, $AA$3:$AJ$3, 0)), "")="", $CC$4, $CC$3))</f>
        <v/>
      </c>
      <c r="CP1281" s="12" t="str">
        <f>IF(OR($CE1281="", $CG$3=""), "", IF(CP$3='Property List &amp; Features'!$BG$9, $CC$3, IF(CP$3=$I1281, $CC$3, $CC$4)))</f>
        <v/>
      </c>
      <c r="CQ1281" s="12" t="str">
        <f>IF(OR($CE1281="", $CG$3=""), "", IF(CQ$3='Property List &amp; Features'!$BG$9, $CC$3, IF(CQ$3=$J1281, $CC$3, $CC$4)))</f>
        <v/>
      </c>
      <c r="CR1281" s="12" t="str">
        <f t="shared" si="996"/>
        <v/>
      </c>
      <c r="CS1281" s="12" t="str">
        <f t="shared" si="997"/>
        <v/>
      </c>
      <c r="CT1281" s="12" t="str">
        <f t="shared" si="998"/>
        <v/>
      </c>
      <c r="CU1281" s="12" t="str">
        <f t="shared" si="999"/>
        <v/>
      </c>
      <c r="CV1281" s="12" t="str">
        <f t="shared" si="1000"/>
        <v/>
      </c>
      <c r="CW1281" s="12" t="str">
        <f t="shared" si="1022"/>
        <v/>
      </c>
      <c r="CX1281" s="12" t="str">
        <f t="shared" si="1023"/>
        <v/>
      </c>
      <c r="CY1281" s="12" t="str">
        <f t="shared" si="1024"/>
        <v/>
      </c>
      <c r="CZ1281" s="12" t="str">
        <f t="shared" si="1025"/>
        <v/>
      </c>
      <c r="DA1281" s="12" t="str">
        <f t="shared" si="1026"/>
        <v/>
      </c>
      <c r="DB1281" s="12" t="str">
        <f t="shared" si="1027"/>
        <v/>
      </c>
      <c r="DC1281" s="12" t="str">
        <f t="shared" si="1028"/>
        <v/>
      </c>
      <c r="DD1281" s="12" t="str">
        <f t="shared" si="1029"/>
        <v/>
      </c>
      <c r="DE1281" s="12" t="str">
        <f t="shared" si="1030"/>
        <v/>
      </c>
      <c r="DF1281" s="12" t="str">
        <f t="shared" si="1031"/>
        <v/>
      </c>
      <c r="DG1281" s="12" t="str">
        <f t="shared" si="1032"/>
        <v/>
      </c>
      <c r="DH1281" s="12" t="str">
        <f t="shared" si="1033"/>
        <v/>
      </c>
      <c r="DI1281" s="12" t="str">
        <f t="shared" si="1034"/>
        <v/>
      </c>
      <c r="DJ1281" s="12" t="str">
        <f t="shared" si="1035"/>
        <v/>
      </c>
      <c r="DK1281" s="12" t="str">
        <f t="shared" si="1036"/>
        <v/>
      </c>
      <c r="DL1281" s="12" t="str">
        <f t="shared" si="1037"/>
        <v/>
      </c>
      <c r="DM1281" s="12" t="str">
        <f t="shared" si="1038"/>
        <v/>
      </c>
      <c r="DN1281" s="12" t="str">
        <f t="shared" si="1039"/>
        <v/>
      </c>
      <c r="DO1281" s="12" t="str">
        <f t="shared" si="1040"/>
        <v/>
      </c>
      <c r="DP1281" s="12" t="str">
        <f t="shared" si="1041"/>
        <v/>
      </c>
      <c r="DQ1281" s="12" t="str">
        <f t="shared" si="1042"/>
        <v/>
      </c>
      <c r="DR1281" s="12" t="str">
        <f t="shared" si="1004"/>
        <v/>
      </c>
      <c r="DS1281" s="12" t="str">
        <f t="shared" si="1005"/>
        <v/>
      </c>
      <c r="DT1281" s="12" t="str">
        <f t="shared" si="1006"/>
        <v/>
      </c>
      <c r="DU1281" s="12" t="str">
        <f t="shared" si="1007"/>
        <v/>
      </c>
      <c r="DV1281" s="12" t="str">
        <f t="shared" si="1008"/>
        <v/>
      </c>
      <c r="DW1281" s="12" t="str">
        <f t="shared" si="1009"/>
        <v/>
      </c>
      <c r="DX1281" s="12" t="str">
        <f t="shared" si="1010"/>
        <v/>
      </c>
      <c r="DY1281" s="12" t="str">
        <f t="shared" si="1011"/>
        <v/>
      </c>
      <c r="DZ1281" s="12" t="str">
        <f t="shared" si="1012"/>
        <v/>
      </c>
      <c r="EA1281" s="12" t="str">
        <f t="shared" si="1013"/>
        <v/>
      </c>
      <c r="EB1281" s="12" t="str">
        <f t="shared" si="1014"/>
        <v/>
      </c>
      <c r="EC1281" s="12" t="str">
        <f t="shared" si="1015"/>
        <v/>
      </c>
      <c r="ED1281" s="12" t="str">
        <f t="shared" si="1016"/>
        <v/>
      </c>
      <c r="EE1281" s="12" t="str">
        <f t="shared" si="1017"/>
        <v/>
      </c>
      <c r="EF1281" s="12" t="str">
        <f t="shared" si="1018"/>
        <v/>
      </c>
      <c r="EG1281" s="12" t="str">
        <f t="shared" si="1019"/>
        <v/>
      </c>
      <c r="EH1281" s="12" t="str">
        <f t="shared" si="1020"/>
        <v/>
      </c>
      <c r="EI1281" s="12" t="str">
        <f t="shared" si="1021"/>
        <v/>
      </c>
      <c r="EK1281" s="83" t="str">
        <f t="shared" si="1001"/>
        <v/>
      </c>
      <c r="EM1281" s="12" t="str">
        <f t="shared" si="1002"/>
        <v/>
      </c>
      <c r="EO1281" s="12" t="str">
        <f t="shared" si="1003"/>
        <v/>
      </c>
      <c r="EQ1281" s="12" t="str">
        <f>IF($EO1281="", "", IF($EQ$8=$EQ$6, COUNTIF($EO$11:$EO$2510, "&gt;"&amp;$EO1281)+1+COUNTIF($EO$11:$EO1281, $EO1281)-1, COUNTIF($EO$11:$EO$2510, "&lt;"&amp;$EO1281)+1+COUNTIF($EO$11:$EO1281, $EO1281)-1))</f>
        <v/>
      </c>
    </row>
    <row r="1282" spans="1:147" x14ac:dyDescent="0.55000000000000004">
      <c r="A1282" s="8"/>
      <c r="B1282" s="12" t="str">
        <f>IF($D1282="", "", COUNTIF($D$11:$D1282, $D1282))</f>
        <v/>
      </c>
      <c r="C1282" s="8"/>
      <c r="D1282" s="45"/>
      <c r="E1282" s="46"/>
      <c r="F1282" s="47"/>
      <c r="G1282" s="54"/>
      <c r="H1282" s="54"/>
      <c r="I1282" s="48"/>
      <c r="J1282" s="49"/>
      <c r="K1282" s="50"/>
      <c r="L1282" s="50"/>
      <c r="M1282" s="50"/>
      <c r="N1282" s="50"/>
      <c r="O1282" s="50"/>
      <c r="P1282" s="50"/>
      <c r="Q1282" s="50"/>
      <c r="R1282" s="50"/>
      <c r="S1282" s="50"/>
      <c r="T1282" s="50"/>
      <c r="U1282" s="51"/>
      <c r="V1282" s="52"/>
      <c r="W1282" s="53"/>
      <c r="X1282" s="53"/>
      <c r="Y1282" s="53"/>
      <c r="Z1282" s="53"/>
      <c r="AA1282" s="48"/>
      <c r="AB1282" s="54"/>
      <c r="AC1282" s="54"/>
      <c r="AD1282" s="54"/>
      <c r="AE1282" s="54"/>
      <c r="AF1282" s="54"/>
      <c r="AG1282" s="54"/>
      <c r="AH1282" s="54"/>
      <c r="AI1282" s="54"/>
      <c r="AJ1282" s="49"/>
      <c r="AK1282" s="48"/>
      <c r="AL1282" s="54"/>
      <c r="AM1282" s="54"/>
      <c r="AN1282" s="54"/>
      <c r="AO1282" s="54"/>
      <c r="AP1282" s="54"/>
      <c r="AQ1282" s="54"/>
      <c r="AR1282" s="54"/>
      <c r="AS1282" s="54"/>
      <c r="AT1282" s="54"/>
      <c r="AU1282" s="54"/>
      <c r="AV1282" s="54"/>
      <c r="AW1282" s="54"/>
      <c r="AX1282" s="54"/>
      <c r="AY1282" s="54"/>
      <c r="AZ1282" s="54"/>
      <c r="BA1282" s="54"/>
      <c r="BB1282" s="54"/>
      <c r="BC1282" s="54"/>
      <c r="BD1282" s="54"/>
      <c r="BE1282" s="54"/>
      <c r="BF1282" s="54"/>
      <c r="BG1282" s="54"/>
      <c r="BH1282" s="54"/>
      <c r="BI1282" s="54"/>
      <c r="BJ1282" s="54"/>
      <c r="BK1282" s="54"/>
      <c r="BL1282" s="54"/>
      <c r="BM1282" s="54"/>
      <c r="BN1282" s="54"/>
      <c r="BO1282" s="54"/>
      <c r="BP1282" s="54"/>
      <c r="BQ1282" s="54"/>
      <c r="BR1282" s="54"/>
      <c r="BS1282" s="54"/>
      <c r="BT1282" s="54"/>
      <c r="BU1282" s="54"/>
      <c r="BV1282" s="54"/>
      <c r="BW1282" s="54"/>
      <c r="BX1282" s="49"/>
      <c r="BY1282" s="55"/>
      <c r="BZ1282" s="8"/>
      <c r="CE1282" s="12" t="str">
        <f t="shared" si="991"/>
        <v/>
      </c>
      <c r="CG1282" s="77" t="str">
        <f t="shared" si="992"/>
        <v/>
      </c>
      <c r="CH1282" s="80" t="str">
        <f t="shared" si="993"/>
        <v/>
      </c>
      <c r="CL1282" s="12" t="str">
        <f t="shared" si="994"/>
        <v/>
      </c>
      <c r="CM1282" s="12" t="str">
        <f t="shared" si="995"/>
        <v/>
      </c>
      <c r="CN1282" s="12" t="str" cm="1">
        <f t="array" ref="CN1282">IF(OR($CE1282="", $CG$3=""), "", IF(IFERROR(INDEX($K1282:$T1282, $CK1282, MATCH(CN$3, $K$3:$T$3, 0)), "")="", $CC$4, $CC$3))</f>
        <v/>
      </c>
      <c r="CO1282" s="12" t="str" cm="1">
        <f t="array" ref="CO1282">IF(OR($CE1282="", $CG$3=""), "", IF(IFERROR(INDEX($AA1282:$AJ1282, $CK1282, MATCH(CO$3, $AA$3:$AJ$3, 0)), "")="", $CC$4, $CC$3))</f>
        <v/>
      </c>
      <c r="CP1282" s="12" t="str">
        <f>IF(OR($CE1282="", $CG$3=""), "", IF(CP$3='Property List &amp; Features'!$BG$9, $CC$3, IF(CP$3=$I1282, $CC$3, $CC$4)))</f>
        <v/>
      </c>
      <c r="CQ1282" s="12" t="str">
        <f>IF(OR($CE1282="", $CG$3=""), "", IF(CQ$3='Property List &amp; Features'!$BG$9, $CC$3, IF(CQ$3=$J1282, $CC$3, $CC$4)))</f>
        <v/>
      </c>
      <c r="CR1282" s="12" t="str">
        <f t="shared" si="996"/>
        <v/>
      </c>
      <c r="CS1282" s="12" t="str">
        <f t="shared" si="997"/>
        <v/>
      </c>
      <c r="CT1282" s="12" t="str">
        <f t="shared" si="998"/>
        <v/>
      </c>
      <c r="CU1282" s="12" t="str">
        <f t="shared" si="999"/>
        <v/>
      </c>
      <c r="CV1282" s="12" t="str">
        <f t="shared" si="1000"/>
        <v/>
      </c>
      <c r="CW1282" s="12" t="str">
        <f t="shared" si="1022"/>
        <v/>
      </c>
      <c r="CX1282" s="12" t="str">
        <f t="shared" si="1023"/>
        <v/>
      </c>
      <c r="CY1282" s="12" t="str">
        <f t="shared" si="1024"/>
        <v/>
      </c>
      <c r="CZ1282" s="12" t="str">
        <f t="shared" si="1025"/>
        <v/>
      </c>
      <c r="DA1282" s="12" t="str">
        <f t="shared" si="1026"/>
        <v/>
      </c>
      <c r="DB1282" s="12" t="str">
        <f t="shared" si="1027"/>
        <v/>
      </c>
      <c r="DC1282" s="12" t="str">
        <f t="shared" si="1028"/>
        <v/>
      </c>
      <c r="DD1282" s="12" t="str">
        <f t="shared" si="1029"/>
        <v/>
      </c>
      <c r="DE1282" s="12" t="str">
        <f t="shared" si="1030"/>
        <v/>
      </c>
      <c r="DF1282" s="12" t="str">
        <f t="shared" si="1031"/>
        <v/>
      </c>
      <c r="DG1282" s="12" t="str">
        <f t="shared" si="1032"/>
        <v/>
      </c>
      <c r="DH1282" s="12" t="str">
        <f t="shared" si="1033"/>
        <v/>
      </c>
      <c r="DI1282" s="12" t="str">
        <f t="shared" si="1034"/>
        <v/>
      </c>
      <c r="DJ1282" s="12" t="str">
        <f t="shared" si="1035"/>
        <v/>
      </c>
      <c r="DK1282" s="12" t="str">
        <f t="shared" si="1036"/>
        <v/>
      </c>
      <c r="DL1282" s="12" t="str">
        <f t="shared" si="1037"/>
        <v/>
      </c>
      <c r="DM1282" s="12" t="str">
        <f t="shared" si="1038"/>
        <v/>
      </c>
      <c r="DN1282" s="12" t="str">
        <f t="shared" si="1039"/>
        <v/>
      </c>
      <c r="DO1282" s="12" t="str">
        <f t="shared" si="1040"/>
        <v/>
      </c>
      <c r="DP1282" s="12" t="str">
        <f t="shared" si="1041"/>
        <v/>
      </c>
      <c r="DQ1282" s="12" t="str">
        <f t="shared" si="1042"/>
        <v/>
      </c>
      <c r="DR1282" s="12" t="str">
        <f t="shared" si="1004"/>
        <v/>
      </c>
      <c r="DS1282" s="12" t="str">
        <f t="shared" si="1005"/>
        <v/>
      </c>
      <c r="DT1282" s="12" t="str">
        <f t="shared" si="1006"/>
        <v/>
      </c>
      <c r="DU1282" s="12" t="str">
        <f t="shared" si="1007"/>
        <v/>
      </c>
      <c r="DV1282" s="12" t="str">
        <f t="shared" si="1008"/>
        <v/>
      </c>
      <c r="DW1282" s="12" t="str">
        <f t="shared" si="1009"/>
        <v/>
      </c>
      <c r="DX1282" s="12" t="str">
        <f t="shared" si="1010"/>
        <v/>
      </c>
      <c r="DY1282" s="12" t="str">
        <f t="shared" si="1011"/>
        <v/>
      </c>
      <c r="DZ1282" s="12" t="str">
        <f t="shared" si="1012"/>
        <v/>
      </c>
      <c r="EA1282" s="12" t="str">
        <f t="shared" si="1013"/>
        <v/>
      </c>
      <c r="EB1282" s="12" t="str">
        <f t="shared" si="1014"/>
        <v/>
      </c>
      <c r="EC1282" s="12" t="str">
        <f t="shared" si="1015"/>
        <v/>
      </c>
      <c r="ED1282" s="12" t="str">
        <f t="shared" si="1016"/>
        <v/>
      </c>
      <c r="EE1282" s="12" t="str">
        <f t="shared" si="1017"/>
        <v/>
      </c>
      <c r="EF1282" s="12" t="str">
        <f t="shared" si="1018"/>
        <v/>
      </c>
      <c r="EG1282" s="12" t="str">
        <f t="shared" si="1019"/>
        <v/>
      </c>
      <c r="EH1282" s="12" t="str">
        <f t="shared" si="1020"/>
        <v/>
      </c>
      <c r="EI1282" s="12" t="str">
        <f t="shared" si="1021"/>
        <v/>
      </c>
      <c r="EK1282" s="83" t="str">
        <f t="shared" si="1001"/>
        <v/>
      </c>
      <c r="EM1282" s="12" t="str">
        <f t="shared" si="1002"/>
        <v/>
      </c>
      <c r="EO1282" s="12" t="str">
        <f t="shared" si="1003"/>
        <v/>
      </c>
      <c r="EQ1282" s="12" t="str">
        <f>IF($EO1282="", "", IF($EQ$8=$EQ$6, COUNTIF($EO$11:$EO$2510, "&gt;"&amp;$EO1282)+1+COUNTIF($EO$11:$EO1282, $EO1282)-1, COUNTIF($EO$11:$EO$2510, "&lt;"&amp;$EO1282)+1+COUNTIF($EO$11:$EO1282, $EO1282)-1))</f>
        <v/>
      </c>
    </row>
    <row r="1283" spans="1:147" x14ac:dyDescent="0.55000000000000004">
      <c r="A1283" s="8"/>
      <c r="B1283" s="12" t="str">
        <f>IF($D1283="", "", COUNTIF($D$11:$D1283, $D1283))</f>
        <v/>
      </c>
      <c r="C1283" s="8"/>
      <c r="D1283" s="45"/>
      <c r="E1283" s="46"/>
      <c r="F1283" s="47"/>
      <c r="G1283" s="54"/>
      <c r="H1283" s="54"/>
      <c r="I1283" s="48"/>
      <c r="J1283" s="49"/>
      <c r="K1283" s="50"/>
      <c r="L1283" s="50"/>
      <c r="M1283" s="50"/>
      <c r="N1283" s="50"/>
      <c r="O1283" s="50"/>
      <c r="P1283" s="50"/>
      <c r="Q1283" s="50"/>
      <c r="R1283" s="50"/>
      <c r="S1283" s="50"/>
      <c r="T1283" s="50"/>
      <c r="U1283" s="51"/>
      <c r="V1283" s="52"/>
      <c r="W1283" s="53"/>
      <c r="X1283" s="53"/>
      <c r="Y1283" s="53"/>
      <c r="Z1283" s="53"/>
      <c r="AA1283" s="48"/>
      <c r="AB1283" s="54"/>
      <c r="AC1283" s="54"/>
      <c r="AD1283" s="54"/>
      <c r="AE1283" s="54"/>
      <c r="AF1283" s="54"/>
      <c r="AG1283" s="54"/>
      <c r="AH1283" s="54"/>
      <c r="AI1283" s="54"/>
      <c r="AJ1283" s="49"/>
      <c r="AK1283" s="48"/>
      <c r="AL1283" s="54"/>
      <c r="AM1283" s="54"/>
      <c r="AN1283" s="54"/>
      <c r="AO1283" s="54"/>
      <c r="AP1283" s="54"/>
      <c r="AQ1283" s="54"/>
      <c r="AR1283" s="54"/>
      <c r="AS1283" s="54"/>
      <c r="AT1283" s="54"/>
      <c r="AU1283" s="54"/>
      <c r="AV1283" s="54"/>
      <c r="AW1283" s="54"/>
      <c r="AX1283" s="54"/>
      <c r="AY1283" s="54"/>
      <c r="AZ1283" s="54"/>
      <c r="BA1283" s="54"/>
      <c r="BB1283" s="54"/>
      <c r="BC1283" s="54"/>
      <c r="BD1283" s="54"/>
      <c r="BE1283" s="54"/>
      <c r="BF1283" s="54"/>
      <c r="BG1283" s="54"/>
      <c r="BH1283" s="54"/>
      <c r="BI1283" s="54"/>
      <c r="BJ1283" s="54"/>
      <c r="BK1283" s="54"/>
      <c r="BL1283" s="54"/>
      <c r="BM1283" s="54"/>
      <c r="BN1283" s="54"/>
      <c r="BO1283" s="54"/>
      <c r="BP1283" s="54"/>
      <c r="BQ1283" s="54"/>
      <c r="BR1283" s="54"/>
      <c r="BS1283" s="54"/>
      <c r="BT1283" s="54"/>
      <c r="BU1283" s="54"/>
      <c r="BV1283" s="54"/>
      <c r="BW1283" s="54"/>
      <c r="BX1283" s="49"/>
      <c r="BY1283" s="55"/>
      <c r="BZ1283" s="8"/>
      <c r="CE1283" s="12" t="str">
        <f t="shared" si="991"/>
        <v/>
      </c>
      <c r="CG1283" s="77" t="str">
        <f t="shared" si="992"/>
        <v/>
      </c>
      <c r="CH1283" s="80" t="str">
        <f t="shared" si="993"/>
        <v/>
      </c>
      <c r="CL1283" s="12" t="str">
        <f t="shared" si="994"/>
        <v/>
      </c>
      <c r="CM1283" s="12" t="str">
        <f t="shared" si="995"/>
        <v/>
      </c>
      <c r="CN1283" s="12" t="str" cm="1">
        <f t="array" ref="CN1283">IF(OR($CE1283="", $CG$3=""), "", IF(IFERROR(INDEX($K1283:$T1283, $CK1283, MATCH(CN$3, $K$3:$T$3, 0)), "")="", $CC$4, $CC$3))</f>
        <v/>
      </c>
      <c r="CO1283" s="12" t="str" cm="1">
        <f t="array" ref="CO1283">IF(OR($CE1283="", $CG$3=""), "", IF(IFERROR(INDEX($AA1283:$AJ1283, $CK1283, MATCH(CO$3, $AA$3:$AJ$3, 0)), "")="", $CC$4, $CC$3))</f>
        <v/>
      </c>
      <c r="CP1283" s="12" t="str">
        <f>IF(OR($CE1283="", $CG$3=""), "", IF(CP$3='Property List &amp; Features'!$BG$9, $CC$3, IF(CP$3=$I1283, $CC$3, $CC$4)))</f>
        <v/>
      </c>
      <c r="CQ1283" s="12" t="str">
        <f>IF(OR($CE1283="", $CG$3=""), "", IF(CQ$3='Property List &amp; Features'!$BG$9, $CC$3, IF(CQ$3=$J1283, $CC$3, $CC$4)))</f>
        <v/>
      </c>
      <c r="CR1283" s="12" t="str">
        <f t="shared" si="996"/>
        <v/>
      </c>
      <c r="CS1283" s="12" t="str">
        <f t="shared" si="997"/>
        <v/>
      </c>
      <c r="CT1283" s="12" t="str">
        <f t="shared" si="998"/>
        <v/>
      </c>
      <c r="CU1283" s="12" t="str">
        <f t="shared" si="999"/>
        <v/>
      </c>
      <c r="CV1283" s="12" t="str">
        <f t="shared" si="1000"/>
        <v/>
      </c>
      <c r="CW1283" s="12" t="str">
        <f t="shared" si="1022"/>
        <v/>
      </c>
      <c r="CX1283" s="12" t="str">
        <f t="shared" si="1023"/>
        <v/>
      </c>
      <c r="CY1283" s="12" t="str">
        <f t="shared" si="1024"/>
        <v/>
      </c>
      <c r="CZ1283" s="12" t="str">
        <f t="shared" si="1025"/>
        <v/>
      </c>
      <c r="DA1283" s="12" t="str">
        <f t="shared" si="1026"/>
        <v/>
      </c>
      <c r="DB1283" s="12" t="str">
        <f t="shared" si="1027"/>
        <v/>
      </c>
      <c r="DC1283" s="12" t="str">
        <f t="shared" si="1028"/>
        <v/>
      </c>
      <c r="DD1283" s="12" t="str">
        <f t="shared" si="1029"/>
        <v/>
      </c>
      <c r="DE1283" s="12" t="str">
        <f t="shared" si="1030"/>
        <v/>
      </c>
      <c r="DF1283" s="12" t="str">
        <f t="shared" si="1031"/>
        <v/>
      </c>
      <c r="DG1283" s="12" t="str">
        <f t="shared" si="1032"/>
        <v/>
      </c>
      <c r="DH1283" s="12" t="str">
        <f t="shared" si="1033"/>
        <v/>
      </c>
      <c r="DI1283" s="12" t="str">
        <f t="shared" si="1034"/>
        <v/>
      </c>
      <c r="DJ1283" s="12" t="str">
        <f t="shared" si="1035"/>
        <v/>
      </c>
      <c r="DK1283" s="12" t="str">
        <f t="shared" si="1036"/>
        <v/>
      </c>
      <c r="DL1283" s="12" t="str">
        <f t="shared" si="1037"/>
        <v/>
      </c>
      <c r="DM1283" s="12" t="str">
        <f t="shared" si="1038"/>
        <v/>
      </c>
      <c r="DN1283" s="12" t="str">
        <f t="shared" si="1039"/>
        <v/>
      </c>
      <c r="DO1283" s="12" t="str">
        <f t="shared" si="1040"/>
        <v/>
      </c>
      <c r="DP1283" s="12" t="str">
        <f t="shared" si="1041"/>
        <v/>
      </c>
      <c r="DQ1283" s="12" t="str">
        <f t="shared" si="1042"/>
        <v/>
      </c>
      <c r="DR1283" s="12" t="str">
        <f t="shared" si="1004"/>
        <v/>
      </c>
      <c r="DS1283" s="12" t="str">
        <f t="shared" si="1005"/>
        <v/>
      </c>
      <c r="DT1283" s="12" t="str">
        <f t="shared" si="1006"/>
        <v/>
      </c>
      <c r="DU1283" s="12" t="str">
        <f t="shared" si="1007"/>
        <v/>
      </c>
      <c r="DV1283" s="12" t="str">
        <f t="shared" si="1008"/>
        <v/>
      </c>
      <c r="DW1283" s="12" t="str">
        <f t="shared" si="1009"/>
        <v/>
      </c>
      <c r="DX1283" s="12" t="str">
        <f t="shared" si="1010"/>
        <v/>
      </c>
      <c r="DY1283" s="12" t="str">
        <f t="shared" si="1011"/>
        <v/>
      </c>
      <c r="DZ1283" s="12" t="str">
        <f t="shared" si="1012"/>
        <v/>
      </c>
      <c r="EA1283" s="12" t="str">
        <f t="shared" si="1013"/>
        <v/>
      </c>
      <c r="EB1283" s="12" t="str">
        <f t="shared" si="1014"/>
        <v/>
      </c>
      <c r="EC1283" s="12" t="str">
        <f t="shared" si="1015"/>
        <v/>
      </c>
      <c r="ED1283" s="12" t="str">
        <f t="shared" si="1016"/>
        <v/>
      </c>
      <c r="EE1283" s="12" t="str">
        <f t="shared" si="1017"/>
        <v/>
      </c>
      <c r="EF1283" s="12" t="str">
        <f t="shared" si="1018"/>
        <v/>
      </c>
      <c r="EG1283" s="12" t="str">
        <f t="shared" si="1019"/>
        <v/>
      </c>
      <c r="EH1283" s="12" t="str">
        <f t="shared" si="1020"/>
        <v/>
      </c>
      <c r="EI1283" s="12" t="str">
        <f t="shared" si="1021"/>
        <v/>
      </c>
      <c r="EK1283" s="83" t="str">
        <f t="shared" si="1001"/>
        <v/>
      </c>
      <c r="EM1283" s="12" t="str">
        <f t="shared" si="1002"/>
        <v/>
      </c>
      <c r="EO1283" s="12" t="str">
        <f t="shared" si="1003"/>
        <v/>
      </c>
      <c r="EQ1283" s="12" t="str">
        <f>IF($EO1283="", "", IF($EQ$8=$EQ$6, COUNTIF($EO$11:$EO$2510, "&gt;"&amp;$EO1283)+1+COUNTIF($EO$11:$EO1283, $EO1283)-1, COUNTIF($EO$11:$EO$2510, "&lt;"&amp;$EO1283)+1+COUNTIF($EO$11:$EO1283, $EO1283)-1))</f>
        <v/>
      </c>
    </row>
    <row r="1284" spans="1:147" x14ac:dyDescent="0.55000000000000004">
      <c r="A1284" s="8"/>
      <c r="B1284" s="12" t="str">
        <f>IF($D1284="", "", COUNTIF($D$11:$D1284, $D1284))</f>
        <v/>
      </c>
      <c r="C1284" s="8"/>
      <c r="D1284" s="45"/>
      <c r="E1284" s="46"/>
      <c r="F1284" s="47"/>
      <c r="G1284" s="54"/>
      <c r="H1284" s="54"/>
      <c r="I1284" s="48"/>
      <c r="J1284" s="49"/>
      <c r="K1284" s="50"/>
      <c r="L1284" s="50"/>
      <c r="M1284" s="50"/>
      <c r="N1284" s="50"/>
      <c r="O1284" s="50"/>
      <c r="P1284" s="50"/>
      <c r="Q1284" s="50"/>
      <c r="R1284" s="50"/>
      <c r="S1284" s="50"/>
      <c r="T1284" s="50"/>
      <c r="U1284" s="51"/>
      <c r="V1284" s="52"/>
      <c r="W1284" s="53"/>
      <c r="X1284" s="53"/>
      <c r="Y1284" s="53"/>
      <c r="Z1284" s="53"/>
      <c r="AA1284" s="48"/>
      <c r="AB1284" s="54"/>
      <c r="AC1284" s="54"/>
      <c r="AD1284" s="54"/>
      <c r="AE1284" s="54"/>
      <c r="AF1284" s="54"/>
      <c r="AG1284" s="54"/>
      <c r="AH1284" s="54"/>
      <c r="AI1284" s="54"/>
      <c r="AJ1284" s="49"/>
      <c r="AK1284" s="48"/>
      <c r="AL1284" s="54"/>
      <c r="AM1284" s="54"/>
      <c r="AN1284" s="54"/>
      <c r="AO1284" s="54"/>
      <c r="AP1284" s="54"/>
      <c r="AQ1284" s="54"/>
      <c r="AR1284" s="54"/>
      <c r="AS1284" s="54"/>
      <c r="AT1284" s="54"/>
      <c r="AU1284" s="54"/>
      <c r="AV1284" s="54"/>
      <c r="AW1284" s="54"/>
      <c r="AX1284" s="54"/>
      <c r="AY1284" s="54"/>
      <c r="AZ1284" s="54"/>
      <c r="BA1284" s="54"/>
      <c r="BB1284" s="54"/>
      <c r="BC1284" s="54"/>
      <c r="BD1284" s="54"/>
      <c r="BE1284" s="54"/>
      <c r="BF1284" s="54"/>
      <c r="BG1284" s="54"/>
      <c r="BH1284" s="54"/>
      <c r="BI1284" s="54"/>
      <c r="BJ1284" s="54"/>
      <c r="BK1284" s="54"/>
      <c r="BL1284" s="54"/>
      <c r="BM1284" s="54"/>
      <c r="BN1284" s="54"/>
      <c r="BO1284" s="54"/>
      <c r="BP1284" s="54"/>
      <c r="BQ1284" s="54"/>
      <c r="BR1284" s="54"/>
      <c r="BS1284" s="54"/>
      <c r="BT1284" s="54"/>
      <c r="BU1284" s="54"/>
      <c r="BV1284" s="54"/>
      <c r="BW1284" s="54"/>
      <c r="BX1284" s="49"/>
      <c r="BY1284" s="55"/>
      <c r="BZ1284" s="8"/>
      <c r="CE1284" s="12" t="str">
        <f t="shared" si="991"/>
        <v/>
      </c>
      <c r="CG1284" s="77" t="str">
        <f t="shared" si="992"/>
        <v/>
      </c>
      <c r="CH1284" s="80" t="str">
        <f t="shared" si="993"/>
        <v/>
      </c>
      <c r="CL1284" s="12" t="str">
        <f t="shared" si="994"/>
        <v/>
      </c>
      <c r="CM1284" s="12" t="str">
        <f t="shared" si="995"/>
        <v/>
      </c>
      <c r="CN1284" s="12" t="str" cm="1">
        <f t="array" ref="CN1284">IF(OR($CE1284="", $CG$3=""), "", IF(IFERROR(INDEX($K1284:$T1284, $CK1284, MATCH(CN$3, $K$3:$T$3, 0)), "")="", $CC$4, $CC$3))</f>
        <v/>
      </c>
      <c r="CO1284" s="12" t="str" cm="1">
        <f t="array" ref="CO1284">IF(OR($CE1284="", $CG$3=""), "", IF(IFERROR(INDEX($AA1284:$AJ1284, $CK1284, MATCH(CO$3, $AA$3:$AJ$3, 0)), "")="", $CC$4, $CC$3))</f>
        <v/>
      </c>
      <c r="CP1284" s="12" t="str">
        <f>IF(OR($CE1284="", $CG$3=""), "", IF(CP$3='Property List &amp; Features'!$BG$9, $CC$3, IF(CP$3=$I1284, $CC$3, $CC$4)))</f>
        <v/>
      </c>
      <c r="CQ1284" s="12" t="str">
        <f>IF(OR($CE1284="", $CG$3=""), "", IF(CQ$3='Property List &amp; Features'!$BG$9, $CC$3, IF(CQ$3=$J1284, $CC$3, $CC$4)))</f>
        <v/>
      </c>
      <c r="CR1284" s="12" t="str">
        <f t="shared" si="996"/>
        <v/>
      </c>
      <c r="CS1284" s="12" t="str">
        <f t="shared" si="997"/>
        <v/>
      </c>
      <c r="CT1284" s="12" t="str">
        <f t="shared" si="998"/>
        <v/>
      </c>
      <c r="CU1284" s="12" t="str">
        <f t="shared" si="999"/>
        <v/>
      </c>
      <c r="CV1284" s="12" t="str">
        <f t="shared" si="1000"/>
        <v/>
      </c>
      <c r="CW1284" s="12" t="str">
        <f t="shared" si="1022"/>
        <v/>
      </c>
      <c r="CX1284" s="12" t="str">
        <f t="shared" si="1023"/>
        <v/>
      </c>
      <c r="CY1284" s="12" t="str">
        <f t="shared" si="1024"/>
        <v/>
      </c>
      <c r="CZ1284" s="12" t="str">
        <f t="shared" si="1025"/>
        <v/>
      </c>
      <c r="DA1284" s="12" t="str">
        <f t="shared" si="1026"/>
        <v/>
      </c>
      <c r="DB1284" s="12" t="str">
        <f t="shared" si="1027"/>
        <v/>
      </c>
      <c r="DC1284" s="12" t="str">
        <f t="shared" si="1028"/>
        <v/>
      </c>
      <c r="DD1284" s="12" t="str">
        <f t="shared" si="1029"/>
        <v/>
      </c>
      <c r="DE1284" s="12" t="str">
        <f t="shared" si="1030"/>
        <v/>
      </c>
      <c r="DF1284" s="12" t="str">
        <f t="shared" si="1031"/>
        <v/>
      </c>
      <c r="DG1284" s="12" t="str">
        <f t="shared" si="1032"/>
        <v/>
      </c>
      <c r="DH1284" s="12" t="str">
        <f t="shared" si="1033"/>
        <v/>
      </c>
      <c r="DI1284" s="12" t="str">
        <f t="shared" si="1034"/>
        <v/>
      </c>
      <c r="DJ1284" s="12" t="str">
        <f t="shared" si="1035"/>
        <v/>
      </c>
      <c r="DK1284" s="12" t="str">
        <f t="shared" si="1036"/>
        <v/>
      </c>
      <c r="DL1284" s="12" t="str">
        <f t="shared" si="1037"/>
        <v/>
      </c>
      <c r="DM1284" s="12" t="str">
        <f t="shared" si="1038"/>
        <v/>
      </c>
      <c r="DN1284" s="12" t="str">
        <f t="shared" si="1039"/>
        <v/>
      </c>
      <c r="DO1284" s="12" t="str">
        <f t="shared" si="1040"/>
        <v/>
      </c>
      <c r="DP1284" s="12" t="str">
        <f t="shared" si="1041"/>
        <v/>
      </c>
      <c r="DQ1284" s="12" t="str">
        <f t="shared" si="1042"/>
        <v/>
      </c>
      <c r="DR1284" s="12" t="str">
        <f t="shared" si="1004"/>
        <v/>
      </c>
      <c r="DS1284" s="12" t="str">
        <f t="shared" si="1005"/>
        <v/>
      </c>
      <c r="DT1284" s="12" t="str">
        <f t="shared" si="1006"/>
        <v/>
      </c>
      <c r="DU1284" s="12" t="str">
        <f t="shared" si="1007"/>
        <v/>
      </c>
      <c r="DV1284" s="12" t="str">
        <f t="shared" si="1008"/>
        <v/>
      </c>
      <c r="DW1284" s="12" t="str">
        <f t="shared" si="1009"/>
        <v/>
      </c>
      <c r="DX1284" s="12" t="str">
        <f t="shared" si="1010"/>
        <v/>
      </c>
      <c r="DY1284" s="12" t="str">
        <f t="shared" si="1011"/>
        <v/>
      </c>
      <c r="DZ1284" s="12" t="str">
        <f t="shared" si="1012"/>
        <v/>
      </c>
      <c r="EA1284" s="12" t="str">
        <f t="shared" si="1013"/>
        <v/>
      </c>
      <c r="EB1284" s="12" t="str">
        <f t="shared" si="1014"/>
        <v/>
      </c>
      <c r="EC1284" s="12" t="str">
        <f t="shared" si="1015"/>
        <v/>
      </c>
      <c r="ED1284" s="12" t="str">
        <f t="shared" si="1016"/>
        <v/>
      </c>
      <c r="EE1284" s="12" t="str">
        <f t="shared" si="1017"/>
        <v/>
      </c>
      <c r="EF1284" s="12" t="str">
        <f t="shared" si="1018"/>
        <v/>
      </c>
      <c r="EG1284" s="12" t="str">
        <f t="shared" si="1019"/>
        <v/>
      </c>
      <c r="EH1284" s="12" t="str">
        <f t="shared" si="1020"/>
        <v/>
      </c>
      <c r="EI1284" s="12" t="str">
        <f t="shared" si="1021"/>
        <v/>
      </c>
      <c r="EK1284" s="83" t="str">
        <f t="shared" si="1001"/>
        <v/>
      </c>
      <c r="EM1284" s="12" t="str">
        <f t="shared" si="1002"/>
        <v/>
      </c>
      <c r="EO1284" s="12" t="str">
        <f t="shared" si="1003"/>
        <v/>
      </c>
      <c r="EQ1284" s="12" t="str">
        <f>IF($EO1284="", "", IF($EQ$8=$EQ$6, COUNTIF($EO$11:$EO$2510, "&gt;"&amp;$EO1284)+1+COUNTIF($EO$11:$EO1284, $EO1284)-1, COUNTIF($EO$11:$EO$2510, "&lt;"&amp;$EO1284)+1+COUNTIF($EO$11:$EO1284, $EO1284)-1))</f>
        <v/>
      </c>
    </row>
    <row r="1285" spans="1:147" x14ac:dyDescent="0.55000000000000004">
      <c r="A1285" s="8"/>
      <c r="B1285" s="12" t="str">
        <f>IF($D1285="", "", COUNTIF($D$11:$D1285, $D1285))</f>
        <v/>
      </c>
      <c r="C1285" s="8"/>
      <c r="D1285" s="45"/>
      <c r="E1285" s="46"/>
      <c r="F1285" s="47"/>
      <c r="G1285" s="54"/>
      <c r="H1285" s="54"/>
      <c r="I1285" s="48"/>
      <c r="J1285" s="49"/>
      <c r="K1285" s="50"/>
      <c r="L1285" s="50"/>
      <c r="M1285" s="50"/>
      <c r="N1285" s="50"/>
      <c r="O1285" s="50"/>
      <c r="P1285" s="50"/>
      <c r="Q1285" s="50"/>
      <c r="R1285" s="50"/>
      <c r="S1285" s="50"/>
      <c r="T1285" s="50"/>
      <c r="U1285" s="51"/>
      <c r="V1285" s="52"/>
      <c r="W1285" s="53"/>
      <c r="X1285" s="53"/>
      <c r="Y1285" s="53"/>
      <c r="Z1285" s="53"/>
      <c r="AA1285" s="48"/>
      <c r="AB1285" s="54"/>
      <c r="AC1285" s="54"/>
      <c r="AD1285" s="54"/>
      <c r="AE1285" s="54"/>
      <c r="AF1285" s="54"/>
      <c r="AG1285" s="54"/>
      <c r="AH1285" s="54"/>
      <c r="AI1285" s="54"/>
      <c r="AJ1285" s="49"/>
      <c r="AK1285" s="48"/>
      <c r="AL1285" s="54"/>
      <c r="AM1285" s="54"/>
      <c r="AN1285" s="54"/>
      <c r="AO1285" s="54"/>
      <c r="AP1285" s="54"/>
      <c r="AQ1285" s="54"/>
      <c r="AR1285" s="54"/>
      <c r="AS1285" s="54"/>
      <c r="AT1285" s="54"/>
      <c r="AU1285" s="54"/>
      <c r="AV1285" s="54"/>
      <c r="AW1285" s="54"/>
      <c r="AX1285" s="54"/>
      <c r="AY1285" s="54"/>
      <c r="AZ1285" s="54"/>
      <c r="BA1285" s="54"/>
      <c r="BB1285" s="54"/>
      <c r="BC1285" s="54"/>
      <c r="BD1285" s="54"/>
      <c r="BE1285" s="54"/>
      <c r="BF1285" s="54"/>
      <c r="BG1285" s="54"/>
      <c r="BH1285" s="54"/>
      <c r="BI1285" s="54"/>
      <c r="BJ1285" s="54"/>
      <c r="BK1285" s="54"/>
      <c r="BL1285" s="54"/>
      <c r="BM1285" s="54"/>
      <c r="BN1285" s="54"/>
      <c r="BO1285" s="54"/>
      <c r="BP1285" s="54"/>
      <c r="BQ1285" s="54"/>
      <c r="BR1285" s="54"/>
      <c r="BS1285" s="54"/>
      <c r="BT1285" s="54"/>
      <c r="BU1285" s="54"/>
      <c r="BV1285" s="54"/>
      <c r="BW1285" s="54"/>
      <c r="BX1285" s="49"/>
      <c r="BY1285" s="55"/>
      <c r="BZ1285" s="8"/>
      <c r="CE1285" s="12" t="str">
        <f t="shared" si="991"/>
        <v/>
      </c>
      <c r="CG1285" s="77" t="str">
        <f t="shared" si="992"/>
        <v/>
      </c>
      <c r="CH1285" s="80" t="str">
        <f t="shared" si="993"/>
        <v/>
      </c>
      <c r="CL1285" s="12" t="str">
        <f t="shared" si="994"/>
        <v/>
      </c>
      <c r="CM1285" s="12" t="str">
        <f t="shared" si="995"/>
        <v/>
      </c>
      <c r="CN1285" s="12" t="str" cm="1">
        <f t="array" ref="CN1285">IF(OR($CE1285="", $CG$3=""), "", IF(IFERROR(INDEX($K1285:$T1285, $CK1285, MATCH(CN$3, $K$3:$T$3, 0)), "")="", $CC$4, $CC$3))</f>
        <v/>
      </c>
      <c r="CO1285" s="12" t="str" cm="1">
        <f t="array" ref="CO1285">IF(OR($CE1285="", $CG$3=""), "", IF(IFERROR(INDEX($AA1285:$AJ1285, $CK1285, MATCH(CO$3, $AA$3:$AJ$3, 0)), "")="", $CC$4, $CC$3))</f>
        <v/>
      </c>
      <c r="CP1285" s="12" t="str">
        <f>IF(OR($CE1285="", $CG$3=""), "", IF(CP$3='Property List &amp; Features'!$BG$9, $CC$3, IF(CP$3=$I1285, $CC$3, $CC$4)))</f>
        <v/>
      </c>
      <c r="CQ1285" s="12" t="str">
        <f>IF(OR($CE1285="", $CG$3=""), "", IF(CQ$3='Property List &amp; Features'!$BG$9, $CC$3, IF(CQ$3=$J1285, $CC$3, $CC$4)))</f>
        <v/>
      </c>
      <c r="CR1285" s="12" t="str">
        <f t="shared" si="996"/>
        <v/>
      </c>
      <c r="CS1285" s="12" t="str">
        <f t="shared" si="997"/>
        <v/>
      </c>
      <c r="CT1285" s="12" t="str">
        <f t="shared" si="998"/>
        <v/>
      </c>
      <c r="CU1285" s="12" t="str">
        <f t="shared" si="999"/>
        <v/>
      </c>
      <c r="CV1285" s="12" t="str">
        <f t="shared" si="1000"/>
        <v/>
      </c>
      <c r="CW1285" s="12" t="str">
        <f t="shared" si="1022"/>
        <v/>
      </c>
      <c r="CX1285" s="12" t="str">
        <f t="shared" si="1023"/>
        <v/>
      </c>
      <c r="CY1285" s="12" t="str">
        <f t="shared" si="1024"/>
        <v/>
      </c>
      <c r="CZ1285" s="12" t="str">
        <f t="shared" si="1025"/>
        <v/>
      </c>
      <c r="DA1285" s="12" t="str">
        <f t="shared" si="1026"/>
        <v/>
      </c>
      <c r="DB1285" s="12" t="str">
        <f t="shared" si="1027"/>
        <v/>
      </c>
      <c r="DC1285" s="12" t="str">
        <f t="shared" si="1028"/>
        <v/>
      </c>
      <c r="DD1285" s="12" t="str">
        <f t="shared" si="1029"/>
        <v/>
      </c>
      <c r="DE1285" s="12" t="str">
        <f t="shared" si="1030"/>
        <v/>
      </c>
      <c r="DF1285" s="12" t="str">
        <f t="shared" si="1031"/>
        <v/>
      </c>
      <c r="DG1285" s="12" t="str">
        <f t="shared" si="1032"/>
        <v/>
      </c>
      <c r="DH1285" s="12" t="str">
        <f t="shared" si="1033"/>
        <v/>
      </c>
      <c r="DI1285" s="12" t="str">
        <f t="shared" si="1034"/>
        <v/>
      </c>
      <c r="DJ1285" s="12" t="str">
        <f t="shared" si="1035"/>
        <v/>
      </c>
      <c r="DK1285" s="12" t="str">
        <f t="shared" si="1036"/>
        <v/>
      </c>
      <c r="DL1285" s="12" t="str">
        <f t="shared" si="1037"/>
        <v/>
      </c>
      <c r="DM1285" s="12" t="str">
        <f t="shared" si="1038"/>
        <v/>
      </c>
      <c r="DN1285" s="12" t="str">
        <f t="shared" si="1039"/>
        <v/>
      </c>
      <c r="DO1285" s="12" t="str">
        <f t="shared" si="1040"/>
        <v/>
      </c>
      <c r="DP1285" s="12" t="str">
        <f t="shared" si="1041"/>
        <v/>
      </c>
      <c r="DQ1285" s="12" t="str">
        <f t="shared" si="1042"/>
        <v/>
      </c>
      <c r="DR1285" s="12" t="str">
        <f t="shared" si="1004"/>
        <v/>
      </c>
      <c r="DS1285" s="12" t="str">
        <f t="shared" si="1005"/>
        <v/>
      </c>
      <c r="DT1285" s="12" t="str">
        <f t="shared" si="1006"/>
        <v/>
      </c>
      <c r="DU1285" s="12" t="str">
        <f t="shared" si="1007"/>
        <v/>
      </c>
      <c r="DV1285" s="12" t="str">
        <f t="shared" si="1008"/>
        <v/>
      </c>
      <c r="DW1285" s="12" t="str">
        <f t="shared" si="1009"/>
        <v/>
      </c>
      <c r="DX1285" s="12" t="str">
        <f t="shared" si="1010"/>
        <v/>
      </c>
      <c r="DY1285" s="12" t="str">
        <f t="shared" si="1011"/>
        <v/>
      </c>
      <c r="DZ1285" s="12" t="str">
        <f t="shared" si="1012"/>
        <v/>
      </c>
      <c r="EA1285" s="12" t="str">
        <f t="shared" si="1013"/>
        <v/>
      </c>
      <c r="EB1285" s="12" t="str">
        <f t="shared" si="1014"/>
        <v/>
      </c>
      <c r="EC1285" s="12" t="str">
        <f t="shared" si="1015"/>
        <v/>
      </c>
      <c r="ED1285" s="12" t="str">
        <f t="shared" si="1016"/>
        <v/>
      </c>
      <c r="EE1285" s="12" t="str">
        <f t="shared" si="1017"/>
        <v/>
      </c>
      <c r="EF1285" s="12" t="str">
        <f t="shared" si="1018"/>
        <v/>
      </c>
      <c r="EG1285" s="12" t="str">
        <f t="shared" si="1019"/>
        <v/>
      </c>
      <c r="EH1285" s="12" t="str">
        <f t="shared" si="1020"/>
        <v/>
      </c>
      <c r="EI1285" s="12" t="str">
        <f t="shared" si="1021"/>
        <v/>
      </c>
      <c r="EK1285" s="83" t="str">
        <f t="shared" si="1001"/>
        <v/>
      </c>
      <c r="EM1285" s="12" t="str">
        <f t="shared" si="1002"/>
        <v/>
      </c>
      <c r="EO1285" s="12" t="str">
        <f t="shared" si="1003"/>
        <v/>
      </c>
      <c r="EQ1285" s="12" t="str">
        <f>IF($EO1285="", "", IF($EQ$8=$EQ$6, COUNTIF($EO$11:$EO$2510, "&gt;"&amp;$EO1285)+1+COUNTIF($EO$11:$EO1285, $EO1285)-1, COUNTIF($EO$11:$EO$2510, "&lt;"&amp;$EO1285)+1+COUNTIF($EO$11:$EO1285, $EO1285)-1))</f>
        <v/>
      </c>
    </row>
    <row r="1286" spans="1:147" x14ac:dyDescent="0.55000000000000004">
      <c r="A1286" s="8"/>
      <c r="B1286" s="12" t="str">
        <f>IF($D1286="", "", COUNTIF($D$11:$D1286, $D1286))</f>
        <v/>
      </c>
      <c r="C1286" s="8"/>
      <c r="D1286" s="45"/>
      <c r="E1286" s="46"/>
      <c r="F1286" s="47"/>
      <c r="G1286" s="54"/>
      <c r="H1286" s="54"/>
      <c r="I1286" s="48"/>
      <c r="J1286" s="49"/>
      <c r="K1286" s="50"/>
      <c r="L1286" s="50"/>
      <c r="M1286" s="50"/>
      <c r="N1286" s="50"/>
      <c r="O1286" s="50"/>
      <c r="P1286" s="50"/>
      <c r="Q1286" s="50"/>
      <c r="R1286" s="50"/>
      <c r="S1286" s="50"/>
      <c r="T1286" s="50"/>
      <c r="U1286" s="51"/>
      <c r="V1286" s="52"/>
      <c r="W1286" s="53"/>
      <c r="X1286" s="53"/>
      <c r="Y1286" s="53"/>
      <c r="Z1286" s="53"/>
      <c r="AA1286" s="48"/>
      <c r="AB1286" s="54"/>
      <c r="AC1286" s="54"/>
      <c r="AD1286" s="54"/>
      <c r="AE1286" s="54"/>
      <c r="AF1286" s="54"/>
      <c r="AG1286" s="54"/>
      <c r="AH1286" s="54"/>
      <c r="AI1286" s="54"/>
      <c r="AJ1286" s="49"/>
      <c r="AK1286" s="48"/>
      <c r="AL1286" s="54"/>
      <c r="AM1286" s="54"/>
      <c r="AN1286" s="54"/>
      <c r="AO1286" s="54"/>
      <c r="AP1286" s="54"/>
      <c r="AQ1286" s="54"/>
      <c r="AR1286" s="54"/>
      <c r="AS1286" s="54"/>
      <c r="AT1286" s="54"/>
      <c r="AU1286" s="54"/>
      <c r="AV1286" s="54"/>
      <c r="AW1286" s="54"/>
      <c r="AX1286" s="54"/>
      <c r="AY1286" s="54"/>
      <c r="AZ1286" s="54"/>
      <c r="BA1286" s="54"/>
      <c r="BB1286" s="54"/>
      <c r="BC1286" s="54"/>
      <c r="BD1286" s="54"/>
      <c r="BE1286" s="54"/>
      <c r="BF1286" s="54"/>
      <c r="BG1286" s="54"/>
      <c r="BH1286" s="54"/>
      <c r="BI1286" s="54"/>
      <c r="BJ1286" s="54"/>
      <c r="BK1286" s="54"/>
      <c r="BL1286" s="54"/>
      <c r="BM1286" s="54"/>
      <c r="BN1286" s="54"/>
      <c r="BO1286" s="54"/>
      <c r="BP1286" s="54"/>
      <c r="BQ1286" s="54"/>
      <c r="BR1286" s="54"/>
      <c r="BS1286" s="54"/>
      <c r="BT1286" s="54"/>
      <c r="BU1286" s="54"/>
      <c r="BV1286" s="54"/>
      <c r="BW1286" s="54"/>
      <c r="BX1286" s="49"/>
      <c r="BY1286" s="55"/>
      <c r="BZ1286" s="8"/>
      <c r="CE1286" s="12" t="str">
        <f t="shared" si="991"/>
        <v/>
      </c>
      <c r="CG1286" s="77" t="str">
        <f t="shared" si="992"/>
        <v/>
      </c>
      <c r="CH1286" s="80" t="str">
        <f t="shared" si="993"/>
        <v/>
      </c>
      <c r="CL1286" s="12" t="str">
        <f t="shared" si="994"/>
        <v/>
      </c>
      <c r="CM1286" s="12" t="str">
        <f t="shared" si="995"/>
        <v/>
      </c>
      <c r="CN1286" s="12" t="str" cm="1">
        <f t="array" ref="CN1286">IF(OR($CE1286="", $CG$3=""), "", IF(IFERROR(INDEX($K1286:$T1286, $CK1286, MATCH(CN$3, $K$3:$T$3, 0)), "")="", $CC$4, $CC$3))</f>
        <v/>
      </c>
      <c r="CO1286" s="12" t="str" cm="1">
        <f t="array" ref="CO1286">IF(OR($CE1286="", $CG$3=""), "", IF(IFERROR(INDEX($AA1286:$AJ1286, $CK1286, MATCH(CO$3, $AA$3:$AJ$3, 0)), "")="", $CC$4, $CC$3))</f>
        <v/>
      </c>
      <c r="CP1286" s="12" t="str">
        <f>IF(OR($CE1286="", $CG$3=""), "", IF(CP$3='Property List &amp; Features'!$BG$9, $CC$3, IF(CP$3=$I1286, $CC$3, $CC$4)))</f>
        <v/>
      </c>
      <c r="CQ1286" s="12" t="str">
        <f>IF(OR($CE1286="", $CG$3=""), "", IF(CQ$3='Property List &amp; Features'!$BG$9, $CC$3, IF(CQ$3=$J1286, $CC$3, $CC$4)))</f>
        <v/>
      </c>
      <c r="CR1286" s="12" t="str">
        <f t="shared" si="996"/>
        <v/>
      </c>
      <c r="CS1286" s="12" t="str">
        <f t="shared" si="997"/>
        <v/>
      </c>
      <c r="CT1286" s="12" t="str">
        <f t="shared" si="998"/>
        <v/>
      </c>
      <c r="CU1286" s="12" t="str">
        <f t="shared" si="999"/>
        <v/>
      </c>
      <c r="CV1286" s="12" t="str">
        <f t="shared" si="1000"/>
        <v/>
      </c>
      <c r="CW1286" s="12" t="str">
        <f t="shared" si="1022"/>
        <v/>
      </c>
      <c r="CX1286" s="12" t="str">
        <f t="shared" si="1023"/>
        <v/>
      </c>
      <c r="CY1286" s="12" t="str">
        <f t="shared" si="1024"/>
        <v/>
      </c>
      <c r="CZ1286" s="12" t="str">
        <f t="shared" si="1025"/>
        <v/>
      </c>
      <c r="DA1286" s="12" t="str">
        <f t="shared" si="1026"/>
        <v/>
      </c>
      <c r="DB1286" s="12" t="str">
        <f t="shared" si="1027"/>
        <v/>
      </c>
      <c r="DC1286" s="12" t="str">
        <f t="shared" si="1028"/>
        <v/>
      </c>
      <c r="DD1286" s="12" t="str">
        <f t="shared" si="1029"/>
        <v/>
      </c>
      <c r="DE1286" s="12" t="str">
        <f t="shared" si="1030"/>
        <v/>
      </c>
      <c r="DF1286" s="12" t="str">
        <f t="shared" si="1031"/>
        <v/>
      </c>
      <c r="DG1286" s="12" t="str">
        <f t="shared" si="1032"/>
        <v/>
      </c>
      <c r="DH1286" s="12" t="str">
        <f t="shared" si="1033"/>
        <v/>
      </c>
      <c r="DI1286" s="12" t="str">
        <f t="shared" si="1034"/>
        <v/>
      </c>
      <c r="DJ1286" s="12" t="str">
        <f t="shared" si="1035"/>
        <v/>
      </c>
      <c r="DK1286" s="12" t="str">
        <f t="shared" si="1036"/>
        <v/>
      </c>
      <c r="DL1286" s="12" t="str">
        <f t="shared" si="1037"/>
        <v/>
      </c>
      <c r="DM1286" s="12" t="str">
        <f t="shared" si="1038"/>
        <v/>
      </c>
      <c r="DN1286" s="12" t="str">
        <f t="shared" si="1039"/>
        <v/>
      </c>
      <c r="DO1286" s="12" t="str">
        <f t="shared" si="1040"/>
        <v/>
      </c>
      <c r="DP1286" s="12" t="str">
        <f t="shared" si="1041"/>
        <v/>
      </c>
      <c r="DQ1286" s="12" t="str">
        <f t="shared" si="1042"/>
        <v/>
      </c>
      <c r="DR1286" s="12" t="str">
        <f t="shared" si="1004"/>
        <v/>
      </c>
      <c r="DS1286" s="12" t="str">
        <f t="shared" si="1005"/>
        <v/>
      </c>
      <c r="DT1286" s="12" t="str">
        <f t="shared" si="1006"/>
        <v/>
      </c>
      <c r="DU1286" s="12" t="str">
        <f t="shared" si="1007"/>
        <v/>
      </c>
      <c r="DV1286" s="12" t="str">
        <f t="shared" si="1008"/>
        <v/>
      </c>
      <c r="DW1286" s="12" t="str">
        <f t="shared" si="1009"/>
        <v/>
      </c>
      <c r="DX1286" s="12" t="str">
        <f t="shared" si="1010"/>
        <v/>
      </c>
      <c r="DY1286" s="12" t="str">
        <f t="shared" si="1011"/>
        <v/>
      </c>
      <c r="DZ1286" s="12" t="str">
        <f t="shared" si="1012"/>
        <v/>
      </c>
      <c r="EA1286" s="12" t="str">
        <f t="shared" si="1013"/>
        <v/>
      </c>
      <c r="EB1286" s="12" t="str">
        <f t="shared" si="1014"/>
        <v/>
      </c>
      <c r="EC1286" s="12" t="str">
        <f t="shared" si="1015"/>
        <v/>
      </c>
      <c r="ED1286" s="12" t="str">
        <f t="shared" si="1016"/>
        <v/>
      </c>
      <c r="EE1286" s="12" t="str">
        <f t="shared" si="1017"/>
        <v/>
      </c>
      <c r="EF1286" s="12" t="str">
        <f t="shared" si="1018"/>
        <v/>
      </c>
      <c r="EG1286" s="12" t="str">
        <f t="shared" si="1019"/>
        <v/>
      </c>
      <c r="EH1286" s="12" t="str">
        <f t="shared" si="1020"/>
        <v/>
      </c>
      <c r="EI1286" s="12" t="str">
        <f t="shared" si="1021"/>
        <v/>
      </c>
      <c r="EK1286" s="83" t="str">
        <f t="shared" si="1001"/>
        <v/>
      </c>
      <c r="EM1286" s="12" t="str">
        <f t="shared" si="1002"/>
        <v/>
      </c>
      <c r="EO1286" s="12" t="str">
        <f t="shared" si="1003"/>
        <v/>
      </c>
      <c r="EQ1286" s="12" t="str">
        <f>IF($EO1286="", "", IF($EQ$8=$EQ$6, COUNTIF($EO$11:$EO$2510, "&gt;"&amp;$EO1286)+1+COUNTIF($EO$11:$EO1286, $EO1286)-1, COUNTIF($EO$11:$EO$2510, "&lt;"&amp;$EO1286)+1+COUNTIF($EO$11:$EO1286, $EO1286)-1))</f>
        <v/>
      </c>
    </row>
    <row r="1287" spans="1:147" x14ac:dyDescent="0.55000000000000004">
      <c r="A1287" s="8"/>
      <c r="B1287" s="12" t="str">
        <f>IF($D1287="", "", COUNTIF($D$11:$D1287, $D1287))</f>
        <v/>
      </c>
      <c r="C1287" s="8"/>
      <c r="D1287" s="45"/>
      <c r="E1287" s="46"/>
      <c r="F1287" s="47"/>
      <c r="G1287" s="54"/>
      <c r="H1287" s="54"/>
      <c r="I1287" s="48"/>
      <c r="J1287" s="49"/>
      <c r="K1287" s="50"/>
      <c r="L1287" s="50"/>
      <c r="M1287" s="50"/>
      <c r="N1287" s="50"/>
      <c r="O1287" s="50"/>
      <c r="P1287" s="50"/>
      <c r="Q1287" s="50"/>
      <c r="R1287" s="50"/>
      <c r="S1287" s="50"/>
      <c r="T1287" s="50"/>
      <c r="U1287" s="51"/>
      <c r="V1287" s="52"/>
      <c r="W1287" s="53"/>
      <c r="X1287" s="53"/>
      <c r="Y1287" s="53"/>
      <c r="Z1287" s="53"/>
      <c r="AA1287" s="48"/>
      <c r="AB1287" s="54"/>
      <c r="AC1287" s="54"/>
      <c r="AD1287" s="54"/>
      <c r="AE1287" s="54"/>
      <c r="AF1287" s="54"/>
      <c r="AG1287" s="54"/>
      <c r="AH1287" s="54"/>
      <c r="AI1287" s="54"/>
      <c r="AJ1287" s="49"/>
      <c r="AK1287" s="48"/>
      <c r="AL1287" s="54"/>
      <c r="AM1287" s="54"/>
      <c r="AN1287" s="54"/>
      <c r="AO1287" s="54"/>
      <c r="AP1287" s="54"/>
      <c r="AQ1287" s="54"/>
      <c r="AR1287" s="54"/>
      <c r="AS1287" s="54"/>
      <c r="AT1287" s="54"/>
      <c r="AU1287" s="54"/>
      <c r="AV1287" s="54"/>
      <c r="AW1287" s="54"/>
      <c r="AX1287" s="54"/>
      <c r="AY1287" s="54"/>
      <c r="AZ1287" s="54"/>
      <c r="BA1287" s="54"/>
      <c r="BB1287" s="54"/>
      <c r="BC1287" s="54"/>
      <c r="BD1287" s="54"/>
      <c r="BE1287" s="54"/>
      <c r="BF1287" s="54"/>
      <c r="BG1287" s="54"/>
      <c r="BH1287" s="54"/>
      <c r="BI1287" s="54"/>
      <c r="BJ1287" s="54"/>
      <c r="BK1287" s="54"/>
      <c r="BL1287" s="54"/>
      <c r="BM1287" s="54"/>
      <c r="BN1287" s="54"/>
      <c r="BO1287" s="54"/>
      <c r="BP1287" s="54"/>
      <c r="BQ1287" s="54"/>
      <c r="BR1287" s="54"/>
      <c r="BS1287" s="54"/>
      <c r="BT1287" s="54"/>
      <c r="BU1287" s="54"/>
      <c r="BV1287" s="54"/>
      <c r="BW1287" s="54"/>
      <c r="BX1287" s="49"/>
      <c r="BY1287" s="55"/>
      <c r="BZ1287" s="8"/>
      <c r="CE1287" s="12" t="str">
        <f t="shared" si="991"/>
        <v/>
      </c>
      <c r="CG1287" s="77" t="str">
        <f t="shared" si="992"/>
        <v/>
      </c>
      <c r="CH1287" s="80" t="str">
        <f t="shared" si="993"/>
        <v/>
      </c>
      <c r="CL1287" s="12" t="str">
        <f t="shared" si="994"/>
        <v/>
      </c>
      <c r="CM1287" s="12" t="str">
        <f t="shared" si="995"/>
        <v/>
      </c>
      <c r="CN1287" s="12" t="str" cm="1">
        <f t="array" ref="CN1287">IF(OR($CE1287="", $CG$3=""), "", IF(IFERROR(INDEX($K1287:$T1287, $CK1287, MATCH(CN$3, $K$3:$T$3, 0)), "")="", $CC$4, $CC$3))</f>
        <v/>
      </c>
      <c r="CO1287" s="12" t="str" cm="1">
        <f t="array" ref="CO1287">IF(OR($CE1287="", $CG$3=""), "", IF(IFERROR(INDEX($AA1287:$AJ1287, $CK1287, MATCH(CO$3, $AA$3:$AJ$3, 0)), "")="", $CC$4, $CC$3))</f>
        <v/>
      </c>
      <c r="CP1287" s="12" t="str">
        <f>IF(OR($CE1287="", $CG$3=""), "", IF(CP$3='Property List &amp; Features'!$BG$9, $CC$3, IF(CP$3=$I1287, $CC$3, $CC$4)))</f>
        <v/>
      </c>
      <c r="CQ1287" s="12" t="str">
        <f>IF(OR($CE1287="", $CG$3=""), "", IF(CQ$3='Property List &amp; Features'!$BG$9, $CC$3, IF(CQ$3=$J1287, $CC$3, $CC$4)))</f>
        <v/>
      </c>
      <c r="CR1287" s="12" t="str">
        <f t="shared" si="996"/>
        <v/>
      </c>
      <c r="CS1287" s="12" t="str">
        <f t="shared" si="997"/>
        <v/>
      </c>
      <c r="CT1287" s="12" t="str">
        <f t="shared" si="998"/>
        <v/>
      </c>
      <c r="CU1287" s="12" t="str">
        <f t="shared" si="999"/>
        <v/>
      </c>
      <c r="CV1287" s="12" t="str">
        <f t="shared" si="1000"/>
        <v/>
      </c>
      <c r="CW1287" s="12" t="str">
        <f t="shared" si="1022"/>
        <v/>
      </c>
      <c r="CX1287" s="12" t="str">
        <f t="shared" si="1023"/>
        <v/>
      </c>
      <c r="CY1287" s="12" t="str">
        <f t="shared" si="1024"/>
        <v/>
      </c>
      <c r="CZ1287" s="12" t="str">
        <f t="shared" si="1025"/>
        <v/>
      </c>
      <c r="DA1287" s="12" t="str">
        <f t="shared" si="1026"/>
        <v/>
      </c>
      <c r="DB1287" s="12" t="str">
        <f t="shared" si="1027"/>
        <v/>
      </c>
      <c r="DC1287" s="12" t="str">
        <f t="shared" si="1028"/>
        <v/>
      </c>
      <c r="DD1287" s="12" t="str">
        <f t="shared" si="1029"/>
        <v/>
      </c>
      <c r="DE1287" s="12" t="str">
        <f t="shared" si="1030"/>
        <v/>
      </c>
      <c r="DF1287" s="12" t="str">
        <f t="shared" si="1031"/>
        <v/>
      </c>
      <c r="DG1287" s="12" t="str">
        <f t="shared" si="1032"/>
        <v/>
      </c>
      <c r="DH1287" s="12" t="str">
        <f t="shared" si="1033"/>
        <v/>
      </c>
      <c r="DI1287" s="12" t="str">
        <f t="shared" si="1034"/>
        <v/>
      </c>
      <c r="DJ1287" s="12" t="str">
        <f t="shared" si="1035"/>
        <v/>
      </c>
      <c r="DK1287" s="12" t="str">
        <f t="shared" si="1036"/>
        <v/>
      </c>
      <c r="DL1287" s="12" t="str">
        <f t="shared" si="1037"/>
        <v/>
      </c>
      <c r="DM1287" s="12" t="str">
        <f t="shared" si="1038"/>
        <v/>
      </c>
      <c r="DN1287" s="12" t="str">
        <f t="shared" si="1039"/>
        <v/>
      </c>
      <c r="DO1287" s="12" t="str">
        <f t="shared" si="1040"/>
        <v/>
      </c>
      <c r="DP1287" s="12" t="str">
        <f t="shared" si="1041"/>
        <v/>
      </c>
      <c r="DQ1287" s="12" t="str">
        <f t="shared" si="1042"/>
        <v/>
      </c>
      <c r="DR1287" s="12" t="str">
        <f t="shared" si="1004"/>
        <v/>
      </c>
      <c r="DS1287" s="12" t="str">
        <f t="shared" si="1005"/>
        <v/>
      </c>
      <c r="DT1287" s="12" t="str">
        <f t="shared" si="1006"/>
        <v/>
      </c>
      <c r="DU1287" s="12" t="str">
        <f t="shared" si="1007"/>
        <v/>
      </c>
      <c r="DV1287" s="12" t="str">
        <f t="shared" si="1008"/>
        <v/>
      </c>
      <c r="DW1287" s="12" t="str">
        <f t="shared" si="1009"/>
        <v/>
      </c>
      <c r="DX1287" s="12" t="str">
        <f t="shared" si="1010"/>
        <v/>
      </c>
      <c r="DY1287" s="12" t="str">
        <f t="shared" si="1011"/>
        <v/>
      </c>
      <c r="DZ1287" s="12" t="str">
        <f t="shared" si="1012"/>
        <v/>
      </c>
      <c r="EA1287" s="12" t="str">
        <f t="shared" si="1013"/>
        <v/>
      </c>
      <c r="EB1287" s="12" t="str">
        <f t="shared" si="1014"/>
        <v/>
      </c>
      <c r="EC1287" s="12" t="str">
        <f t="shared" si="1015"/>
        <v/>
      </c>
      <c r="ED1287" s="12" t="str">
        <f t="shared" si="1016"/>
        <v/>
      </c>
      <c r="EE1287" s="12" t="str">
        <f t="shared" si="1017"/>
        <v/>
      </c>
      <c r="EF1287" s="12" t="str">
        <f t="shared" si="1018"/>
        <v/>
      </c>
      <c r="EG1287" s="12" t="str">
        <f t="shared" si="1019"/>
        <v/>
      </c>
      <c r="EH1287" s="12" t="str">
        <f t="shared" si="1020"/>
        <v/>
      </c>
      <c r="EI1287" s="12" t="str">
        <f t="shared" si="1021"/>
        <v/>
      </c>
      <c r="EK1287" s="83" t="str">
        <f t="shared" si="1001"/>
        <v/>
      </c>
      <c r="EM1287" s="12" t="str">
        <f t="shared" si="1002"/>
        <v/>
      </c>
      <c r="EO1287" s="12" t="str">
        <f t="shared" si="1003"/>
        <v/>
      </c>
      <c r="EQ1287" s="12" t="str">
        <f>IF($EO1287="", "", IF($EQ$8=$EQ$6, COUNTIF($EO$11:$EO$2510, "&gt;"&amp;$EO1287)+1+COUNTIF($EO$11:$EO1287, $EO1287)-1, COUNTIF($EO$11:$EO$2510, "&lt;"&amp;$EO1287)+1+COUNTIF($EO$11:$EO1287, $EO1287)-1))</f>
        <v/>
      </c>
    </row>
    <row r="1288" spans="1:147" x14ac:dyDescent="0.55000000000000004">
      <c r="A1288" s="8"/>
      <c r="B1288" s="12" t="str">
        <f>IF($D1288="", "", COUNTIF($D$11:$D1288, $D1288))</f>
        <v/>
      </c>
      <c r="C1288" s="8"/>
      <c r="D1288" s="45"/>
      <c r="E1288" s="46"/>
      <c r="F1288" s="47"/>
      <c r="G1288" s="54"/>
      <c r="H1288" s="54"/>
      <c r="I1288" s="48"/>
      <c r="J1288" s="49"/>
      <c r="K1288" s="50"/>
      <c r="L1288" s="50"/>
      <c r="M1288" s="50"/>
      <c r="N1288" s="50"/>
      <c r="O1288" s="50"/>
      <c r="P1288" s="50"/>
      <c r="Q1288" s="50"/>
      <c r="R1288" s="50"/>
      <c r="S1288" s="50"/>
      <c r="T1288" s="50"/>
      <c r="U1288" s="51"/>
      <c r="V1288" s="52"/>
      <c r="W1288" s="53"/>
      <c r="X1288" s="53"/>
      <c r="Y1288" s="53"/>
      <c r="Z1288" s="53"/>
      <c r="AA1288" s="48"/>
      <c r="AB1288" s="54"/>
      <c r="AC1288" s="54"/>
      <c r="AD1288" s="54"/>
      <c r="AE1288" s="54"/>
      <c r="AF1288" s="54"/>
      <c r="AG1288" s="54"/>
      <c r="AH1288" s="54"/>
      <c r="AI1288" s="54"/>
      <c r="AJ1288" s="49"/>
      <c r="AK1288" s="48"/>
      <c r="AL1288" s="54"/>
      <c r="AM1288" s="54"/>
      <c r="AN1288" s="54"/>
      <c r="AO1288" s="54"/>
      <c r="AP1288" s="54"/>
      <c r="AQ1288" s="54"/>
      <c r="AR1288" s="54"/>
      <c r="AS1288" s="54"/>
      <c r="AT1288" s="54"/>
      <c r="AU1288" s="54"/>
      <c r="AV1288" s="54"/>
      <c r="AW1288" s="54"/>
      <c r="AX1288" s="54"/>
      <c r="AY1288" s="54"/>
      <c r="AZ1288" s="54"/>
      <c r="BA1288" s="54"/>
      <c r="BB1288" s="54"/>
      <c r="BC1288" s="54"/>
      <c r="BD1288" s="54"/>
      <c r="BE1288" s="54"/>
      <c r="BF1288" s="54"/>
      <c r="BG1288" s="54"/>
      <c r="BH1288" s="54"/>
      <c r="BI1288" s="54"/>
      <c r="BJ1288" s="54"/>
      <c r="BK1288" s="54"/>
      <c r="BL1288" s="54"/>
      <c r="BM1288" s="54"/>
      <c r="BN1288" s="54"/>
      <c r="BO1288" s="54"/>
      <c r="BP1288" s="54"/>
      <c r="BQ1288" s="54"/>
      <c r="BR1288" s="54"/>
      <c r="BS1288" s="54"/>
      <c r="BT1288" s="54"/>
      <c r="BU1288" s="54"/>
      <c r="BV1288" s="54"/>
      <c r="BW1288" s="54"/>
      <c r="BX1288" s="49"/>
      <c r="BY1288" s="55"/>
      <c r="BZ1288" s="8"/>
      <c r="CE1288" s="12" t="str">
        <f t="shared" si="991"/>
        <v/>
      </c>
      <c r="CG1288" s="77" t="str">
        <f t="shared" si="992"/>
        <v/>
      </c>
      <c r="CH1288" s="80" t="str">
        <f t="shared" si="993"/>
        <v/>
      </c>
      <c r="CL1288" s="12" t="str">
        <f t="shared" si="994"/>
        <v/>
      </c>
      <c r="CM1288" s="12" t="str">
        <f t="shared" si="995"/>
        <v/>
      </c>
      <c r="CN1288" s="12" t="str" cm="1">
        <f t="array" ref="CN1288">IF(OR($CE1288="", $CG$3=""), "", IF(IFERROR(INDEX($K1288:$T1288, $CK1288, MATCH(CN$3, $K$3:$T$3, 0)), "")="", $CC$4, $CC$3))</f>
        <v/>
      </c>
      <c r="CO1288" s="12" t="str" cm="1">
        <f t="array" ref="CO1288">IF(OR($CE1288="", $CG$3=""), "", IF(IFERROR(INDEX($AA1288:$AJ1288, $CK1288, MATCH(CO$3, $AA$3:$AJ$3, 0)), "")="", $CC$4, $CC$3))</f>
        <v/>
      </c>
      <c r="CP1288" s="12" t="str">
        <f>IF(OR($CE1288="", $CG$3=""), "", IF(CP$3='Property List &amp; Features'!$BG$9, $CC$3, IF(CP$3=$I1288, $CC$3, $CC$4)))</f>
        <v/>
      </c>
      <c r="CQ1288" s="12" t="str">
        <f>IF(OR($CE1288="", $CG$3=""), "", IF(CQ$3='Property List &amp; Features'!$BG$9, $CC$3, IF(CQ$3=$J1288, $CC$3, $CC$4)))</f>
        <v/>
      </c>
      <c r="CR1288" s="12" t="str">
        <f t="shared" si="996"/>
        <v/>
      </c>
      <c r="CS1288" s="12" t="str">
        <f t="shared" si="997"/>
        <v/>
      </c>
      <c r="CT1288" s="12" t="str">
        <f t="shared" si="998"/>
        <v/>
      </c>
      <c r="CU1288" s="12" t="str">
        <f t="shared" si="999"/>
        <v/>
      </c>
      <c r="CV1288" s="12" t="str">
        <f t="shared" si="1000"/>
        <v/>
      </c>
      <c r="CW1288" s="12" t="str">
        <f t="shared" si="1022"/>
        <v/>
      </c>
      <c r="CX1288" s="12" t="str">
        <f t="shared" si="1023"/>
        <v/>
      </c>
      <c r="CY1288" s="12" t="str">
        <f t="shared" si="1024"/>
        <v/>
      </c>
      <c r="CZ1288" s="12" t="str">
        <f t="shared" si="1025"/>
        <v/>
      </c>
      <c r="DA1288" s="12" t="str">
        <f t="shared" si="1026"/>
        <v/>
      </c>
      <c r="DB1288" s="12" t="str">
        <f t="shared" si="1027"/>
        <v/>
      </c>
      <c r="DC1288" s="12" t="str">
        <f t="shared" si="1028"/>
        <v/>
      </c>
      <c r="DD1288" s="12" t="str">
        <f t="shared" si="1029"/>
        <v/>
      </c>
      <c r="DE1288" s="12" t="str">
        <f t="shared" si="1030"/>
        <v/>
      </c>
      <c r="DF1288" s="12" t="str">
        <f t="shared" si="1031"/>
        <v/>
      </c>
      <c r="DG1288" s="12" t="str">
        <f t="shared" si="1032"/>
        <v/>
      </c>
      <c r="DH1288" s="12" t="str">
        <f t="shared" si="1033"/>
        <v/>
      </c>
      <c r="DI1288" s="12" t="str">
        <f t="shared" si="1034"/>
        <v/>
      </c>
      <c r="DJ1288" s="12" t="str">
        <f t="shared" si="1035"/>
        <v/>
      </c>
      <c r="DK1288" s="12" t="str">
        <f t="shared" si="1036"/>
        <v/>
      </c>
      <c r="DL1288" s="12" t="str">
        <f t="shared" si="1037"/>
        <v/>
      </c>
      <c r="DM1288" s="12" t="str">
        <f t="shared" si="1038"/>
        <v/>
      </c>
      <c r="DN1288" s="12" t="str">
        <f t="shared" si="1039"/>
        <v/>
      </c>
      <c r="DO1288" s="12" t="str">
        <f t="shared" si="1040"/>
        <v/>
      </c>
      <c r="DP1288" s="12" t="str">
        <f t="shared" si="1041"/>
        <v/>
      </c>
      <c r="DQ1288" s="12" t="str">
        <f t="shared" si="1042"/>
        <v/>
      </c>
      <c r="DR1288" s="12" t="str">
        <f t="shared" si="1004"/>
        <v/>
      </c>
      <c r="DS1288" s="12" t="str">
        <f t="shared" si="1005"/>
        <v/>
      </c>
      <c r="DT1288" s="12" t="str">
        <f t="shared" si="1006"/>
        <v/>
      </c>
      <c r="DU1288" s="12" t="str">
        <f t="shared" si="1007"/>
        <v/>
      </c>
      <c r="DV1288" s="12" t="str">
        <f t="shared" si="1008"/>
        <v/>
      </c>
      <c r="DW1288" s="12" t="str">
        <f t="shared" si="1009"/>
        <v/>
      </c>
      <c r="DX1288" s="12" t="str">
        <f t="shared" si="1010"/>
        <v/>
      </c>
      <c r="DY1288" s="12" t="str">
        <f t="shared" si="1011"/>
        <v/>
      </c>
      <c r="DZ1288" s="12" t="str">
        <f t="shared" si="1012"/>
        <v/>
      </c>
      <c r="EA1288" s="12" t="str">
        <f t="shared" si="1013"/>
        <v/>
      </c>
      <c r="EB1288" s="12" t="str">
        <f t="shared" si="1014"/>
        <v/>
      </c>
      <c r="EC1288" s="12" t="str">
        <f t="shared" si="1015"/>
        <v/>
      </c>
      <c r="ED1288" s="12" t="str">
        <f t="shared" si="1016"/>
        <v/>
      </c>
      <c r="EE1288" s="12" t="str">
        <f t="shared" si="1017"/>
        <v/>
      </c>
      <c r="EF1288" s="12" t="str">
        <f t="shared" si="1018"/>
        <v/>
      </c>
      <c r="EG1288" s="12" t="str">
        <f t="shared" si="1019"/>
        <v/>
      </c>
      <c r="EH1288" s="12" t="str">
        <f t="shared" si="1020"/>
        <v/>
      </c>
      <c r="EI1288" s="12" t="str">
        <f t="shared" si="1021"/>
        <v/>
      </c>
      <c r="EK1288" s="83" t="str">
        <f t="shared" si="1001"/>
        <v/>
      </c>
      <c r="EM1288" s="12" t="str">
        <f t="shared" si="1002"/>
        <v/>
      </c>
      <c r="EO1288" s="12" t="str">
        <f t="shared" si="1003"/>
        <v/>
      </c>
      <c r="EQ1288" s="12" t="str">
        <f>IF($EO1288="", "", IF($EQ$8=$EQ$6, COUNTIF($EO$11:$EO$2510, "&gt;"&amp;$EO1288)+1+COUNTIF($EO$11:$EO1288, $EO1288)-1, COUNTIF($EO$11:$EO$2510, "&lt;"&amp;$EO1288)+1+COUNTIF($EO$11:$EO1288, $EO1288)-1))</f>
        <v/>
      </c>
    </row>
    <row r="1289" spans="1:147" x14ac:dyDescent="0.55000000000000004">
      <c r="A1289" s="8"/>
      <c r="B1289" s="12" t="str">
        <f>IF($D1289="", "", COUNTIF($D$11:$D1289, $D1289))</f>
        <v/>
      </c>
      <c r="C1289" s="8"/>
      <c r="D1289" s="45"/>
      <c r="E1289" s="46"/>
      <c r="F1289" s="47"/>
      <c r="G1289" s="54"/>
      <c r="H1289" s="54"/>
      <c r="I1289" s="48"/>
      <c r="J1289" s="49"/>
      <c r="K1289" s="50"/>
      <c r="L1289" s="50"/>
      <c r="M1289" s="50"/>
      <c r="N1289" s="50"/>
      <c r="O1289" s="50"/>
      <c r="P1289" s="50"/>
      <c r="Q1289" s="50"/>
      <c r="R1289" s="50"/>
      <c r="S1289" s="50"/>
      <c r="T1289" s="50"/>
      <c r="U1289" s="51"/>
      <c r="V1289" s="52"/>
      <c r="W1289" s="53"/>
      <c r="X1289" s="53"/>
      <c r="Y1289" s="53"/>
      <c r="Z1289" s="53"/>
      <c r="AA1289" s="48"/>
      <c r="AB1289" s="54"/>
      <c r="AC1289" s="54"/>
      <c r="AD1289" s="54"/>
      <c r="AE1289" s="54"/>
      <c r="AF1289" s="54"/>
      <c r="AG1289" s="54"/>
      <c r="AH1289" s="54"/>
      <c r="AI1289" s="54"/>
      <c r="AJ1289" s="49"/>
      <c r="AK1289" s="48"/>
      <c r="AL1289" s="54"/>
      <c r="AM1289" s="54"/>
      <c r="AN1289" s="54"/>
      <c r="AO1289" s="54"/>
      <c r="AP1289" s="54"/>
      <c r="AQ1289" s="54"/>
      <c r="AR1289" s="54"/>
      <c r="AS1289" s="54"/>
      <c r="AT1289" s="54"/>
      <c r="AU1289" s="54"/>
      <c r="AV1289" s="54"/>
      <c r="AW1289" s="54"/>
      <c r="AX1289" s="54"/>
      <c r="AY1289" s="54"/>
      <c r="AZ1289" s="54"/>
      <c r="BA1289" s="54"/>
      <c r="BB1289" s="54"/>
      <c r="BC1289" s="54"/>
      <c r="BD1289" s="54"/>
      <c r="BE1289" s="54"/>
      <c r="BF1289" s="54"/>
      <c r="BG1289" s="54"/>
      <c r="BH1289" s="54"/>
      <c r="BI1289" s="54"/>
      <c r="BJ1289" s="54"/>
      <c r="BK1289" s="54"/>
      <c r="BL1289" s="54"/>
      <c r="BM1289" s="54"/>
      <c r="BN1289" s="54"/>
      <c r="BO1289" s="54"/>
      <c r="BP1289" s="54"/>
      <c r="BQ1289" s="54"/>
      <c r="BR1289" s="54"/>
      <c r="BS1289" s="54"/>
      <c r="BT1289" s="54"/>
      <c r="BU1289" s="54"/>
      <c r="BV1289" s="54"/>
      <c r="BW1289" s="54"/>
      <c r="BX1289" s="49"/>
      <c r="BY1289" s="55"/>
      <c r="BZ1289" s="8"/>
      <c r="CE1289" s="12" t="str">
        <f t="shared" si="991"/>
        <v/>
      </c>
      <c r="CG1289" s="77" t="str">
        <f t="shared" si="992"/>
        <v/>
      </c>
      <c r="CH1289" s="80" t="str">
        <f t="shared" si="993"/>
        <v/>
      </c>
      <c r="CL1289" s="12" t="str">
        <f t="shared" si="994"/>
        <v/>
      </c>
      <c r="CM1289" s="12" t="str">
        <f t="shared" si="995"/>
        <v/>
      </c>
      <c r="CN1289" s="12" t="str" cm="1">
        <f t="array" ref="CN1289">IF(OR($CE1289="", $CG$3=""), "", IF(IFERROR(INDEX($K1289:$T1289, $CK1289, MATCH(CN$3, $K$3:$T$3, 0)), "")="", $CC$4, $CC$3))</f>
        <v/>
      </c>
      <c r="CO1289" s="12" t="str" cm="1">
        <f t="array" ref="CO1289">IF(OR($CE1289="", $CG$3=""), "", IF(IFERROR(INDEX($AA1289:$AJ1289, $CK1289, MATCH(CO$3, $AA$3:$AJ$3, 0)), "")="", $CC$4, $CC$3))</f>
        <v/>
      </c>
      <c r="CP1289" s="12" t="str">
        <f>IF(OR($CE1289="", $CG$3=""), "", IF(CP$3='Property List &amp; Features'!$BG$9, $CC$3, IF(CP$3=$I1289, $CC$3, $CC$4)))</f>
        <v/>
      </c>
      <c r="CQ1289" s="12" t="str">
        <f>IF(OR($CE1289="", $CG$3=""), "", IF(CQ$3='Property List &amp; Features'!$BG$9, $CC$3, IF(CQ$3=$J1289, $CC$3, $CC$4)))</f>
        <v/>
      </c>
      <c r="CR1289" s="12" t="str">
        <f t="shared" si="996"/>
        <v/>
      </c>
      <c r="CS1289" s="12" t="str">
        <f t="shared" si="997"/>
        <v/>
      </c>
      <c r="CT1289" s="12" t="str">
        <f t="shared" si="998"/>
        <v/>
      </c>
      <c r="CU1289" s="12" t="str">
        <f t="shared" si="999"/>
        <v/>
      </c>
      <c r="CV1289" s="12" t="str">
        <f t="shared" si="1000"/>
        <v/>
      </c>
      <c r="CW1289" s="12" t="str">
        <f t="shared" si="1022"/>
        <v/>
      </c>
      <c r="CX1289" s="12" t="str">
        <f t="shared" si="1023"/>
        <v/>
      </c>
      <c r="CY1289" s="12" t="str">
        <f t="shared" si="1024"/>
        <v/>
      </c>
      <c r="CZ1289" s="12" t="str">
        <f t="shared" si="1025"/>
        <v/>
      </c>
      <c r="DA1289" s="12" t="str">
        <f t="shared" si="1026"/>
        <v/>
      </c>
      <c r="DB1289" s="12" t="str">
        <f t="shared" si="1027"/>
        <v/>
      </c>
      <c r="DC1289" s="12" t="str">
        <f t="shared" si="1028"/>
        <v/>
      </c>
      <c r="DD1289" s="12" t="str">
        <f t="shared" si="1029"/>
        <v/>
      </c>
      <c r="DE1289" s="12" t="str">
        <f t="shared" si="1030"/>
        <v/>
      </c>
      <c r="DF1289" s="12" t="str">
        <f t="shared" si="1031"/>
        <v/>
      </c>
      <c r="DG1289" s="12" t="str">
        <f t="shared" si="1032"/>
        <v/>
      </c>
      <c r="DH1289" s="12" t="str">
        <f t="shared" si="1033"/>
        <v/>
      </c>
      <c r="DI1289" s="12" t="str">
        <f t="shared" si="1034"/>
        <v/>
      </c>
      <c r="DJ1289" s="12" t="str">
        <f t="shared" si="1035"/>
        <v/>
      </c>
      <c r="DK1289" s="12" t="str">
        <f t="shared" si="1036"/>
        <v/>
      </c>
      <c r="DL1289" s="12" t="str">
        <f t="shared" si="1037"/>
        <v/>
      </c>
      <c r="DM1289" s="12" t="str">
        <f t="shared" si="1038"/>
        <v/>
      </c>
      <c r="DN1289" s="12" t="str">
        <f t="shared" si="1039"/>
        <v/>
      </c>
      <c r="DO1289" s="12" t="str">
        <f t="shared" si="1040"/>
        <v/>
      </c>
      <c r="DP1289" s="12" t="str">
        <f t="shared" si="1041"/>
        <v/>
      </c>
      <c r="DQ1289" s="12" t="str">
        <f t="shared" si="1042"/>
        <v/>
      </c>
      <c r="DR1289" s="12" t="str">
        <f t="shared" si="1004"/>
        <v/>
      </c>
      <c r="DS1289" s="12" t="str">
        <f t="shared" si="1005"/>
        <v/>
      </c>
      <c r="DT1289" s="12" t="str">
        <f t="shared" si="1006"/>
        <v/>
      </c>
      <c r="DU1289" s="12" t="str">
        <f t="shared" si="1007"/>
        <v/>
      </c>
      <c r="DV1289" s="12" t="str">
        <f t="shared" si="1008"/>
        <v/>
      </c>
      <c r="DW1289" s="12" t="str">
        <f t="shared" si="1009"/>
        <v/>
      </c>
      <c r="DX1289" s="12" t="str">
        <f t="shared" si="1010"/>
        <v/>
      </c>
      <c r="DY1289" s="12" t="str">
        <f t="shared" si="1011"/>
        <v/>
      </c>
      <c r="DZ1289" s="12" t="str">
        <f t="shared" si="1012"/>
        <v/>
      </c>
      <c r="EA1289" s="12" t="str">
        <f t="shared" si="1013"/>
        <v/>
      </c>
      <c r="EB1289" s="12" t="str">
        <f t="shared" si="1014"/>
        <v/>
      </c>
      <c r="EC1289" s="12" t="str">
        <f t="shared" si="1015"/>
        <v/>
      </c>
      <c r="ED1289" s="12" t="str">
        <f t="shared" si="1016"/>
        <v/>
      </c>
      <c r="EE1289" s="12" t="str">
        <f t="shared" si="1017"/>
        <v/>
      </c>
      <c r="EF1289" s="12" t="str">
        <f t="shared" si="1018"/>
        <v/>
      </c>
      <c r="EG1289" s="12" t="str">
        <f t="shared" si="1019"/>
        <v/>
      </c>
      <c r="EH1289" s="12" t="str">
        <f t="shared" si="1020"/>
        <v/>
      </c>
      <c r="EI1289" s="12" t="str">
        <f t="shared" si="1021"/>
        <v/>
      </c>
      <c r="EK1289" s="83" t="str">
        <f t="shared" si="1001"/>
        <v/>
      </c>
      <c r="EM1289" s="12" t="str">
        <f t="shared" si="1002"/>
        <v/>
      </c>
      <c r="EO1289" s="12" t="str">
        <f t="shared" si="1003"/>
        <v/>
      </c>
      <c r="EQ1289" s="12" t="str">
        <f>IF($EO1289="", "", IF($EQ$8=$EQ$6, COUNTIF($EO$11:$EO$2510, "&gt;"&amp;$EO1289)+1+COUNTIF($EO$11:$EO1289, $EO1289)-1, COUNTIF($EO$11:$EO$2510, "&lt;"&amp;$EO1289)+1+COUNTIF($EO$11:$EO1289, $EO1289)-1))</f>
        <v/>
      </c>
    </row>
    <row r="1290" spans="1:147" x14ac:dyDescent="0.55000000000000004">
      <c r="A1290" s="8"/>
      <c r="B1290" s="12" t="str">
        <f>IF($D1290="", "", COUNTIF($D$11:$D1290, $D1290))</f>
        <v/>
      </c>
      <c r="C1290" s="8"/>
      <c r="D1290" s="45"/>
      <c r="E1290" s="46"/>
      <c r="F1290" s="47"/>
      <c r="G1290" s="54"/>
      <c r="H1290" s="54"/>
      <c r="I1290" s="48"/>
      <c r="J1290" s="49"/>
      <c r="K1290" s="50"/>
      <c r="L1290" s="50"/>
      <c r="M1290" s="50"/>
      <c r="N1290" s="50"/>
      <c r="O1290" s="50"/>
      <c r="P1290" s="50"/>
      <c r="Q1290" s="50"/>
      <c r="R1290" s="50"/>
      <c r="S1290" s="50"/>
      <c r="T1290" s="50"/>
      <c r="U1290" s="51"/>
      <c r="V1290" s="52"/>
      <c r="W1290" s="53"/>
      <c r="X1290" s="53"/>
      <c r="Y1290" s="53"/>
      <c r="Z1290" s="53"/>
      <c r="AA1290" s="48"/>
      <c r="AB1290" s="54"/>
      <c r="AC1290" s="54"/>
      <c r="AD1290" s="54"/>
      <c r="AE1290" s="54"/>
      <c r="AF1290" s="54"/>
      <c r="AG1290" s="54"/>
      <c r="AH1290" s="54"/>
      <c r="AI1290" s="54"/>
      <c r="AJ1290" s="49"/>
      <c r="AK1290" s="48"/>
      <c r="AL1290" s="54"/>
      <c r="AM1290" s="54"/>
      <c r="AN1290" s="54"/>
      <c r="AO1290" s="54"/>
      <c r="AP1290" s="54"/>
      <c r="AQ1290" s="54"/>
      <c r="AR1290" s="54"/>
      <c r="AS1290" s="54"/>
      <c r="AT1290" s="54"/>
      <c r="AU1290" s="54"/>
      <c r="AV1290" s="54"/>
      <c r="AW1290" s="54"/>
      <c r="AX1290" s="54"/>
      <c r="AY1290" s="54"/>
      <c r="AZ1290" s="54"/>
      <c r="BA1290" s="54"/>
      <c r="BB1290" s="54"/>
      <c r="BC1290" s="54"/>
      <c r="BD1290" s="54"/>
      <c r="BE1290" s="54"/>
      <c r="BF1290" s="54"/>
      <c r="BG1290" s="54"/>
      <c r="BH1290" s="54"/>
      <c r="BI1290" s="54"/>
      <c r="BJ1290" s="54"/>
      <c r="BK1290" s="54"/>
      <c r="BL1290" s="54"/>
      <c r="BM1290" s="54"/>
      <c r="BN1290" s="54"/>
      <c r="BO1290" s="54"/>
      <c r="BP1290" s="54"/>
      <c r="BQ1290" s="54"/>
      <c r="BR1290" s="54"/>
      <c r="BS1290" s="54"/>
      <c r="BT1290" s="54"/>
      <c r="BU1290" s="54"/>
      <c r="BV1290" s="54"/>
      <c r="BW1290" s="54"/>
      <c r="BX1290" s="49"/>
      <c r="BY1290" s="55"/>
      <c r="BZ1290" s="8"/>
      <c r="CE1290" s="12" t="str">
        <f t="shared" si="991"/>
        <v/>
      </c>
      <c r="CG1290" s="77" t="str">
        <f t="shared" si="992"/>
        <v/>
      </c>
      <c r="CH1290" s="80" t="str">
        <f t="shared" si="993"/>
        <v/>
      </c>
      <c r="CL1290" s="12" t="str">
        <f t="shared" si="994"/>
        <v/>
      </c>
      <c r="CM1290" s="12" t="str">
        <f t="shared" si="995"/>
        <v/>
      </c>
      <c r="CN1290" s="12" t="str" cm="1">
        <f t="array" ref="CN1290">IF(OR($CE1290="", $CG$3=""), "", IF(IFERROR(INDEX($K1290:$T1290, $CK1290, MATCH(CN$3, $K$3:$T$3, 0)), "")="", $CC$4, $CC$3))</f>
        <v/>
      </c>
      <c r="CO1290" s="12" t="str" cm="1">
        <f t="array" ref="CO1290">IF(OR($CE1290="", $CG$3=""), "", IF(IFERROR(INDEX($AA1290:$AJ1290, $CK1290, MATCH(CO$3, $AA$3:$AJ$3, 0)), "")="", $CC$4, $CC$3))</f>
        <v/>
      </c>
      <c r="CP1290" s="12" t="str">
        <f>IF(OR($CE1290="", $CG$3=""), "", IF(CP$3='Property List &amp; Features'!$BG$9, $CC$3, IF(CP$3=$I1290, $CC$3, $CC$4)))</f>
        <v/>
      </c>
      <c r="CQ1290" s="12" t="str">
        <f>IF(OR($CE1290="", $CG$3=""), "", IF(CQ$3='Property List &amp; Features'!$BG$9, $CC$3, IF(CQ$3=$J1290, $CC$3, $CC$4)))</f>
        <v/>
      </c>
      <c r="CR1290" s="12" t="str">
        <f t="shared" si="996"/>
        <v/>
      </c>
      <c r="CS1290" s="12" t="str">
        <f t="shared" si="997"/>
        <v/>
      </c>
      <c r="CT1290" s="12" t="str">
        <f t="shared" si="998"/>
        <v/>
      </c>
      <c r="CU1290" s="12" t="str">
        <f t="shared" si="999"/>
        <v/>
      </c>
      <c r="CV1290" s="12" t="str">
        <f t="shared" si="1000"/>
        <v/>
      </c>
      <c r="CW1290" s="12" t="str">
        <f t="shared" si="1022"/>
        <v/>
      </c>
      <c r="CX1290" s="12" t="str">
        <f t="shared" si="1023"/>
        <v/>
      </c>
      <c r="CY1290" s="12" t="str">
        <f t="shared" si="1024"/>
        <v/>
      </c>
      <c r="CZ1290" s="12" t="str">
        <f t="shared" si="1025"/>
        <v/>
      </c>
      <c r="DA1290" s="12" t="str">
        <f t="shared" si="1026"/>
        <v/>
      </c>
      <c r="DB1290" s="12" t="str">
        <f t="shared" si="1027"/>
        <v/>
      </c>
      <c r="DC1290" s="12" t="str">
        <f t="shared" si="1028"/>
        <v/>
      </c>
      <c r="DD1290" s="12" t="str">
        <f t="shared" si="1029"/>
        <v/>
      </c>
      <c r="DE1290" s="12" t="str">
        <f t="shared" si="1030"/>
        <v/>
      </c>
      <c r="DF1290" s="12" t="str">
        <f t="shared" si="1031"/>
        <v/>
      </c>
      <c r="DG1290" s="12" t="str">
        <f t="shared" si="1032"/>
        <v/>
      </c>
      <c r="DH1290" s="12" t="str">
        <f t="shared" si="1033"/>
        <v/>
      </c>
      <c r="DI1290" s="12" t="str">
        <f t="shared" si="1034"/>
        <v/>
      </c>
      <c r="DJ1290" s="12" t="str">
        <f t="shared" si="1035"/>
        <v/>
      </c>
      <c r="DK1290" s="12" t="str">
        <f t="shared" si="1036"/>
        <v/>
      </c>
      <c r="DL1290" s="12" t="str">
        <f t="shared" si="1037"/>
        <v/>
      </c>
      <c r="DM1290" s="12" t="str">
        <f t="shared" si="1038"/>
        <v/>
      </c>
      <c r="DN1290" s="12" t="str">
        <f t="shared" si="1039"/>
        <v/>
      </c>
      <c r="DO1290" s="12" t="str">
        <f t="shared" si="1040"/>
        <v/>
      </c>
      <c r="DP1290" s="12" t="str">
        <f t="shared" si="1041"/>
        <v/>
      </c>
      <c r="DQ1290" s="12" t="str">
        <f t="shared" si="1042"/>
        <v/>
      </c>
      <c r="DR1290" s="12" t="str">
        <f t="shared" si="1004"/>
        <v/>
      </c>
      <c r="DS1290" s="12" t="str">
        <f t="shared" si="1005"/>
        <v/>
      </c>
      <c r="DT1290" s="12" t="str">
        <f t="shared" si="1006"/>
        <v/>
      </c>
      <c r="DU1290" s="12" t="str">
        <f t="shared" si="1007"/>
        <v/>
      </c>
      <c r="DV1290" s="12" t="str">
        <f t="shared" si="1008"/>
        <v/>
      </c>
      <c r="DW1290" s="12" t="str">
        <f t="shared" si="1009"/>
        <v/>
      </c>
      <c r="DX1290" s="12" t="str">
        <f t="shared" si="1010"/>
        <v/>
      </c>
      <c r="DY1290" s="12" t="str">
        <f t="shared" si="1011"/>
        <v/>
      </c>
      <c r="DZ1290" s="12" t="str">
        <f t="shared" si="1012"/>
        <v/>
      </c>
      <c r="EA1290" s="12" t="str">
        <f t="shared" si="1013"/>
        <v/>
      </c>
      <c r="EB1290" s="12" t="str">
        <f t="shared" si="1014"/>
        <v/>
      </c>
      <c r="EC1290" s="12" t="str">
        <f t="shared" si="1015"/>
        <v/>
      </c>
      <c r="ED1290" s="12" t="str">
        <f t="shared" si="1016"/>
        <v/>
      </c>
      <c r="EE1290" s="12" t="str">
        <f t="shared" si="1017"/>
        <v/>
      </c>
      <c r="EF1290" s="12" t="str">
        <f t="shared" si="1018"/>
        <v/>
      </c>
      <c r="EG1290" s="12" t="str">
        <f t="shared" si="1019"/>
        <v/>
      </c>
      <c r="EH1290" s="12" t="str">
        <f t="shared" si="1020"/>
        <v/>
      </c>
      <c r="EI1290" s="12" t="str">
        <f t="shared" si="1021"/>
        <v/>
      </c>
      <c r="EK1290" s="83" t="str">
        <f t="shared" si="1001"/>
        <v/>
      </c>
      <c r="EM1290" s="12" t="str">
        <f t="shared" si="1002"/>
        <v/>
      </c>
      <c r="EO1290" s="12" t="str">
        <f t="shared" si="1003"/>
        <v/>
      </c>
      <c r="EQ1290" s="12" t="str">
        <f>IF($EO1290="", "", IF($EQ$8=$EQ$6, COUNTIF($EO$11:$EO$2510, "&gt;"&amp;$EO1290)+1+COUNTIF($EO$11:$EO1290, $EO1290)-1, COUNTIF($EO$11:$EO$2510, "&lt;"&amp;$EO1290)+1+COUNTIF($EO$11:$EO1290, $EO1290)-1))</f>
        <v/>
      </c>
    </row>
    <row r="1291" spans="1:147" x14ac:dyDescent="0.55000000000000004">
      <c r="A1291" s="8"/>
      <c r="B1291" s="12" t="str">
        <f>IF($D1291="", "", COUNTIF($D$11:$D1291, $D1291))</f>
        <v/>
      </c>
      <c r="C1291" s="8"/>
      <c r="D1291" s="45"/>
      <c r="E1291" s="46"/>
      <c r="F1291" s="47"/>
      <c r="G1291" s="54"/>
      <c r="H1291" s="54"/>
      <c r="I1291" s="48"/>
      <c r="J1291" s="49"/>
      <c r="K1291" s="50"/>
      <c r="L1291" s="50"/>
      <c r="M1291" s="50"/>
      <c r="N1291" s="50"/>
      <c r="O1291" s="50"/>
      <c r="P1291" s="50"/>
      <c r="Q1291" s="50"/>
      <c r="R1291" s="50"/>
      <c r="S1291" s="50"/>
      <c r="T1291" s="50"/>
      <c r="U1291" s="51"/>
      <c r="V1291" s="52"/>
      <c r="W1291" s="53"/>
      <c r="X1291" s="53"/>
      <c r="Y1291" s="53"/>
      <c r="Z1291" s="53"/>
      <c r="AA1291" s="48"/>
      <c r="AB1291" s="54"/>
      <c r="AC1291" s="54"/>
      <c r="AD1291" s="54"/>
      <c r="AE1291" s="54"/>
      <c r="AF1291" s="54"/>
      <c r="AG1291" s="54"/>
      <c r="AH1291" s="54"/>
      <c r="AI1291" s="54"/>
      <c r="AJ1291" s="49"/>
      <c r="AK1291" s="48"/>
      <c r="AL1291" s="54"/>
      <c r="AM1291" s="54"/>
      <c r="AN1291" s="54"/>
      <c r="AO1291" s="54"/>
      <c r="AP1291" s="54"/>
      <c r="AQ1291" s="54"/>
      <c r="AR1291" s="54"/>
      <c r="AS1291" s="54"/>
      <c r="AT1291" s="54"/>
      <c r="AU1291" s="54"/>
      <c r="AV1291" s="54"/>
      <c r="AW1291" s="54"/>
      <c r="AX1291" s="54"/>
      <c r="AY1291" s="54"/>
      <c r="AZ1291" s="54"/>
      <c r="BA1291" s="54"/>
      <c r="BB1291" s="54"/>
      <c r="BC1291" s="54"/>
      <c r="BD1291" s="54"/>
      <c r="BE1291" s="54"/>
      <c r="BF1291" s="54"/>
      <c r="BG1291" s="54"/>
      <c r="BH1291" s="54"/>
      <c r="BI1291" s="54"/>
      <c r="BJ1291" s="54"/>
      <c r="BK1291" s="54"/>
      <c r="BL1291" s="54"/>
      <c r="BM1291" s="54"/>
      <c r="BN1291" s="54"/>
      <c r="BO1291" s="54"/>
      <c r="BP1291" s="54"/>
      <c r="BQ1291" s="54"/>
      <c r="BR1291" s="54"/>
      <c r="BS1291" s="54"/>
      <c r="BT1291" s="54"/>
      <c r="BU1291" s="54"/>
      <c r="BV1291" s="54"/>
      <c r="BW1291" s="54"/>
      <c r="BX1291" s="49"/>
      <c r="BY1291" s="55"/>
      <c r="BZ1291" s="8"/>
      <c r="CE1291" s="12" t="str">
        <f t="shared" si="991"/>
        <v/>
      </c>
      <c r="CG1291" s="77" t="str">
        <f t="shared" si="992"/>
        <v/>
      </c>
      <c r="CH1291" s="80" t="str">
        <f t="shared" si="993"/>
        <v/>
      </c>
      <c r="CL1291" s="12" t="str">
        <f t="shared" si="994"/>
        <v/>
      </c>
      <c r="CM1291" s="12" t="str">
        <f t="shared" si="995"/>
        <v/>
      </c>
      <c r="CN1291" s="12" t="str" cm="1">
        <f t="array" ref="CN1291">IF(OR($CE1291="", $CG$3=""), "", IF(IFERROR(INDEX($K1291:$T1291, $CK1291, MATCH(CN$3, $K$3:$T$3, 0)), "")="", $CC$4, $CC$3))</f>
        <v/>
      </c>
      <c r="CO1291" s="12" t="str" cm="1">
        <f t="array" ref="CO1291">IF(OR($CE1291="", $CG$3=""), "", IF(IFERROR(INDEX($AA1291:$AJ1291, $CK1291, MATCH(CO$3, $AA$3:$AJ$3, 0)), "")="", $CC$4, $CC$3))</f>
        <v/>
      </c>
      <c r="CP1291" s="12" t="str">
        <f>IF(OR($CE1291="", $CG$3=""), "", IF(CP$3='Property List &amp; Features'!$BG$9, $CC$3, IF(CP$3=$I1291, $CC$3, $CC$4)))</f>
        <v/>
      </c>
      <c r="CQ1291" s="12" t="str">
        <f>IF(OR($CE1291="", $CG$3=""), "", IF(CQ$3='Property List &amp; Features'!$BG$9, $CC$3, IF(CQ$3=$J1291, $CC$3, $CC$4)))</f>
        <v/>
      </c>
      <c r="CR1291" s="12" t="str">
        <f t="shared" si="996"/>
        <v/>
      </c>
      <c r="CS1291" s="12" t="str">
        <f t="shared" si="997"/>
        <v/>
      </c>
      <c r="CT1291" s="12" t="str">
        <f t="shared" si="998"/>
        <v/>
      </c>
      <c r="CU1291" s="12" t="str">
        <f t="shared" si="999"/>
        <v/>
      </c>
      <c r="CV1291" s="12" t="str">
        <f t="shared" si="1000"/>
        <v/>
      </c>
      <c r="CW1291" s="12" t="str">
        <f t="shared" si="1022"/>
        <v/>
      </c>
      <c r="CX1291" s="12" t="str">
        <f t="shared" si="1023"/>
        <v/>
      </c>
      <c r="CY1291" s="12" t="str">
        <f t="shared" si="1024"/>
        <v/>
      </c>
      <c r="CZ1291" s="12" t="str">
        <f t="shared" si="1025"/>
        <v/>
      </c>
      <c r="DA1291" s="12" t="str">
        <f t="shared" si="1026"/>
        <v/>
      </c>
      <c r="DB1291" s="12" t="str">
        <f t="shared" si="1027"/>
        <v/>
      </c>
      <c r="DC1291" s="12" t="str">
        <f t="shared" si="1028"/>
        <v/>
      </c>
      <c r="DD1291" s="12" t="str">
        <f t="shared" si="1029"/>
        <v/>
      </c>
      <c r="DE1291" s="12" t="str">
        <f t="shared" si="1030"/>
        <v/>
      </c>
      <c r="DF1291" s="12" t="str">
        <f t="shared" si="1031"/>
        <v/>
      </c>
      <c r="DG1291" s="12" t="str">
        <f t="shared" si="1032"/>
        <v/>
      </c>
      <c r="DH1291" s="12" t="str">
        <f t="shared" si="1033"/>
        <v/>
      </c>
      <c r="DI1291" s="12" t="str">
        <f t="shared" si="1034"/>
        <v/>
      </c>
      <c r="DJ1291" s="12" t="str">
        <f t="shared" si="1035"/>
        <v/>
      </c>
      <c r="DK1291" s="12" t="str">
        <f t="shared" si="1036"/>
        <v/>
      </c>
      <c r="DL1291" s="12" t="str">
        <f t="shared" si="1037"/>
        <v/>
      </c>
      <c r="DM1291" s="12" t="str">
        <f t="shared" si="1038"/>
        <v/>
      </c>
      <c r="DN1291" s="12" t="str">
        <f t="shared" si="1039"/>
        <v/>
      </c>
      <c r="DO1291" s="12" t="str">
        <f t="shared" si="1040"/>
        <v/>
      </c>
      <c r="DP1291" s="12" t="str">
        <f t="shared" si="1041"/>
        <v/>
      </c>
      <c r="DQ1291" s="12" t="str">
        <f t="shared" si="1042"/>
        <v/>
      </c>
      <c r="DR1291" s="12" t="str">
        <f t="shared" si="1004"/>
        <v/>
      </c>
      <c r="DS1291" s="12" t="str">
        <f t="shared" si="1005"/>
        <v/>
      </c>
      <c r="DT1291" s="12" t="str">
        <f t="shared" si="1006"/>
        <v/>
      </c>
      <c r="DU1291" s="12" t="str">
        <f t="shared" si="1007"/>
        <v/>
      </c>
      <c r="DV1291" s="12" t="str">
        <f t="shared" si="1008"/>
        <v/>
      </c>
      <c r="DW1291" s="12" t="str">
        <f t="shared" si="1009"/>
        <v/>
      </c>
      <c r="DX1291" s="12" t="str">
        <f t="shared" si="1010"/>
        <v/>
      </c>
      <c r="DY1291" s="12" t="str">
        <f t="shared" si="1011"/>
        <v/>
      </c>
      <c r="DZ1291" s="12" t="str">
        <f t="shared" si="1012"/>
        <v/>
      </c>
      <c r="EA1291" s="12" t="str">
        <f t="shared" si="1013"/>
        <v/>
      </c>
      <c r="EB1291" s="12" t="str">
        <f t="shared" si="1014"/>
        <v/>
      </c>
      <c r="EC1291" s="12" t="str">
        <f t="shared" si="1015"/>
        <v/>
      </c>
      <c r="ED1291" s="12" t="str">
        <f t="shared" si="1016"/>
        <v/>
      </c>
      <c r="EE1291" s="12" t="str">
        <f t="shared" si="1017"/>
        <v/>
      </c>
      <c r="EF1291" s="12" t="str">
        <f t="shared" si="1018"/>
        <v/>
      </c>
      <c r="EG1291" s="12" t="str">
        <f t="shared" si="1019"/>
        <v/>
      </c>
      <c r="EH1291" s="12" t="str">
        <f t="shared" si="1020"/>
        <v/>
      </c>
      <c r="EI1291" s="12" t="str">
        <f t="shared" si="1021"/>
        <v/>
      </c>
      <c r="EK1291" s="83" t="str">
        <f t="shared" si="1001"/>
        <v/>
      </c>
      <c r="EM1291" s="12" t="str">
        <f t="shared" si="1002"/>
        <v/>
      </c>
      <c r="EO1291" s="12" t="str">
        <f t="shared" si="1003"/>
        <v/>
      </c>
      <c r="EQ1291" s="12" t="str">
        <f>IF($EO1291="", "", IF($EQ$8=$EQ$6, COUNTIF($EO$11:$EO$2510, "&gt;"&amp;$EO1291)+1+COUNTIF($EO$11:$EO1291, $EO1291)-1, COUNTIF($EO$11:$EO$2510, "&lt;"&amp;$EO1291)+1+COUNTIF($EO$11:$EO1291, $EO1291)-1))</f>
        <v/>
      </c>
    </row>
    <row r="1292" spans="1:147" x14ac:dyDescent="0.55000000000000004">
      <c r="A1292" s="8"/>
      <c r="B1292" s="12" t="str">
        <f>IF($D1292="", "", COUNTIF($D$11:$D1292, $D1292))</f>
        <v/>
      </c>
      <c r="C1292" s="8"/>
      <c r="D1292" s="45"/>
      <c r="E1292" s="46"/>
      <c r="F1292" s="47"/>
      <c r="G1292" s="54"/>
      <c r="H1292" s="54"/>
      <c r="I1292" s="48"/>
      <c r="J1292" s="49"/>
      <c r="K1292" s="50"/>
      <c r="L1292" s="50"/>
      <c r="M1292" s="50"/>
      <c r="N1292" s="50"/>
      <c r="O1292" s="50"/>
      <c r="P1292" s="50"/>
      <c r="Q1292" s="50"/>
      <c r="R1292" s="50"/>
      <c r="S1292" s="50"/>
      <c r="T1292" s="50"/>
      <c r="U1292" s="51"/>
      <c r="V1292" s="52"/>
      <c r="W1292" s="53"/>
      <c r="X1292" s="53"/>
      <c r="Y1292" s="53"/>
      <c r="Z1292" s="53"/>
      <c r="AA1292" s="48"/>
      <c r="AB1292" s="54"/>
      <c r="AC1292" s="54"/>
      <c r="AD1292" s="54"/>
      <c r="AE1292" s="54"/>
      <c r="AF1292" s="54"/>
      <c r="AG1292" s="54"/>
      <c r="AH1292" s="54"/>
      <c r="AI1292" s="54"/>
      <c r="AJ1292" s="49"/>
      <c r="AK1292" s="48"/>
      <c r="AL1292" s="54"/>
      <c r="AM1292" s="54"/>
      <c r="AN1292" s="54"/>
      <c r="AO1292" s="54"/>
      <c r="AP1292" s="54"/>
      <c r="AQ1292" s="54"/>
      <c r="AR1292" s="54"/>
      <c r="AS1292" s="54"/>
      <c r="AT1292" s="54"/>
      <c r="AU1292" s="54"/>
      <c r="AV1292" s="54"/>
      <c r="AW1292" s="54"/>
      <c r="AX1292" s="54"/>
      <c r="AY1292" s="54"/>
      <c r="AZ1292" s="54"/>
      <c r="BA1292" s="54"/>
      <c r="BB1292" s="54"/>
      <c r="BC1292" s="54"/>
      <c r="BD1292" s="54"/>
      <c r="BE1292" s="54"/>
      <c r="BF1292" s="54"/>
      <c r="BG1292" s="54"/>
      <c r="BH1292" s="54"/>
      <c r="BI1292" s="54"/>
      <c r="BJ1292" s="54"/>
      <c r="BK1292" s="54"/>
      <c r="BL1292" s="54"/>
      <c r="BM1292" s="54"/>
      <c r="BN1292" s="54"/>
      <c r="BO1292" s="54"/>
      <c r="BP1292" s="54"/>
      <c r="BQ1292" s="54"/>
      <c r="BR1292" s="54"/>
      <c r="BS1292" s="54"/>
      <c r="BT1292" s="54"/>
      <c r="BU1292" s="54"/>
      <c r="BV1292" s="54"/>
      <c r="BW1292" s="54"/>
      <c r="BX1292" s="49"/>
      <c r="BY1292" s="55"/>
      <c r="BZ1292" s="8"/>
      <c r="CE1292" s="12" t="str">
        <f t="shared" ref="CE1292:CE1355" si="1043">IF($D1292="", "", "X")</f>
        <v/>
      </c>
      <c r="CG1292" s="77" t="str">
        <f t="shared" ref="CG1292:CG1355" si="1044">IF($CE1292="", "", IF(G1292="", CG$8, G1292))</f>
        <v/>
      </c>
      <c r="CH1292" s="80" t="str">
        <f t="shared" ref="CH1292:CH1355" si="1045">IF($CE1292="", "", IF(H1292="", CH$8, H1292))</f>
        <v/>
      </c>
      <c r="CL1292" s="12" t="str">
        <f t="shared" ref="CL1292:CL1355" si="1046">IF(OR($CE1292="", $CG$3=""), "", IF(AND(NOT(CL$3=""), $CH1292=$CC$8), $CC$4, $CC$3))</f>
        <v/>
      </c>
      <c r="CM1292" s="12" t="str">
        <f t="shared" ref="CM1292:CM1355" si="1047">IF(OR($CE1292="", $CG$3=""), "", IF(AND(NOT($U1292=""), CM$3&lt;$U1292), $CC$4, IF(AND(NOT($V1292=""), CM$3&gt;$V1292), $CC$4, $CC$3)))</f>
        <v/>
      </c>
      <c r="CN1292" s="12" t="str" cm="1">
        <f t="array" ref="CN1292">IF(OR($CE1292="", $CG$3=""), "", IF(IFERROR(INDEX($K1292:$T1292, $CK1292, MATCH(CN$3, $K$3:$T$3, 0)), "")="", $CC$4, $CC$3))</f>
        <v/>
      </c>
      <c r="CO1292" s="12" t="str" cm="1">
        <f t="array" ref="CO1292">IF(OR($CE1292="", $CG$3=""), "", IF(IFERROR(INDEX($AA1292:$AJ1292, $CK1292, MATCH(CO$3, $AA$3:$AJ$3, 0)), "")="", $CC$4, $CC$3))</f>
        <v/>
      </c>
      <c r="CP1292" s="12" t="str">
        <f>IF(OR($CE1292="", $CG$3=""), "", IF(CP$3='Property List &amp; Features'!$BG$9, $CC$3, IF(CP$3=$I1292, $CC$3, $CC$4)))</f>
        <v/>
      </c>
      <c r="CQ1292" s="12" t="str">
        <f>IF(OR($CE1292="", $CG$3=""), "", IF(CQ$3='Property List &amp; Features'!$BG$9, $CC$3, IF(CQ$3=$J1292, $CC$3, $CC$4)))</f>
        <v/>
      </c>
      <c r="CR1292" s="12" t="str">
        <f t="shared" ref="CR1292:CR1355" si="1048">IF(OR($CE1292="", $CG$3=""), "", IF(W1292&gt;CR$3, $CC$4, $CC$3))</f>
        <v/>
      </c>
      <c r="CS1292" s="12" t="str">
        <f t="shared" ref="CS1292:CS1355" si="1049">IF(OR($CE1292="", $CG$3=""), "", IF(X1292&gt;CS$3, $CC$4, $CC$3))</f>
        <v/>
      </c>
      <c r="CT1292" s="12" t="str">
        <f t="shared" ref="CT1292:CT1355" si="1050">IF(OR($CE1292="", $CG$3=""), "", IF(Y1292&gt;CT$3, $CC$4, $CC$3))</f>
        <v/>
      </c>
      <c r="CU1292" s="12" t="str">
        <f t="shared" ref="CU1292:CU1355" si="1051">IF(OR($CE1292="", $CG$3=""), "", IF(SUM($X1292:$Z1292)&gt;CU$3, $CC$4, $CC$3))</f>
        <v/>
      </c>
      <c r="CV1292" s="12" t="str">
        <f t="shared" ref="CV1292:CV1355" si="1052">IF(OR($CE1292="", $CG$3=""), "", IF(AK1292="", $CC$3, IF(AK1292=CV$3, $CC$3, $CC$4)))</f>
        <v/>
      </c>
      <c r="CW1292" s="12" t="str">
        <f t="shared" si="1022"/>
        <v/>
      </c>
      <c r="CX1292" s="12" t="str">
        <f t="shared" si="1023"/>
        <v/>
      </c>
      <c r="CY1292" s="12" t="str">
        <f t="shared" si="1024"/>
        <v/>
      </c>
      <c r="CZ1292" s="12" t="str">
        <f t="shared" si="1025"/>
        <v/>
      </c>
      <c r="DA1292" s="12" t="str">
        <f t="shared" si="1026"/>
        <v/>
      </c>
      <c r="DB1292" s="12" t="str">
        <f t="shared" si="1027"/>
        <v/>
      </c>
      <c r="DC1292" s="12" t="str">
        <f t="shared" si="1028"/>
        <v/>
      </c>
      <c r="DD1292" s="12" t="str">
        <f t="shared" si="1029"/>
        <v/>
      </c>
      <c r="DE1292" s="12" t="str">
        <f t="shared" si="1030"/>
        <v/>
      </c>
      <c r="DF1292" s="12" t="str">
        <f t="shared" si="1031"/>
        <v/>
      </c>
      <c r="DG1292" s="12" t="str">
        <f t="shared" si="1032"/>
        <v/>
      </c>
      <c r="DH1292" s="12" t="str">
        <f t="shared" si="1033"/>
        <v/>
      </c>
      <c r="DI1292" s="12" t="str">
        <f t="shared" si="1034"/>
        <v/>
      </c>
      <c r="DJ1292" s="12" t="str">
        <f t="shared" si="1035"/>
        <v/>
      </c>
      <c r="DK1292" s="12" t="str">
        <f t="shared" si="1036"/>
        <v/>
      </c>
      <c r="DL1292" s="12" t="str">
        <f t="shared" si="1037"/>
        <v/>
      </c>
      <c r="DM1292" s="12" t="str">
        <f t="shared" si="1038"/>
        <v/>
      </c>
      <c r="DN1292" s="12" t="str">
        <f t="shared" si="1039"/>
        <v/>
      </c>
      <c r="DO1292" s="12" t="str">
        <f t="shared" si="1040"/>
        <v/>
      </c>
      <c r="DP1292" s="12" t="str">
        <f t="shared" si="1041"/>
        <v/>
      </c>
      <c r="DQ1292" s="12" t="str">
        <f t="shared" si="1042"/>
        <v/>
      </c>
      <c r="DR1292" s="12" t="str">
        <f t="shared" si="1004"/>
        <v/>
      </c>
      <c r="DS1292" s="12" t="str">
        <f t="shared" si="1005"/>
        <v/>
      </c>
      <c r="DT1292" s="12" t="str">
        <f t="shared" si="1006"/>
        <v/>
      </c>
      <c r="DU1292" s="12" t="str">
        <f t="shared" si="1007"/>
        <v/>
      </c>
      <c r="DV1292" s="12" t="str">
        <f t="shared" si="1008"/>
        <v/>
      </c>
      <c r="DW1292" s="12" t="str">
        <f t="shared" si="1009"/>
        <v/>
      </c>
      <c r="DX1292" s="12" t="str">
        <f t="shared" si="1010"/>
        <v/>
      </c>
      <c r="DY1292" s="12" t="str">
        <f t="shared" si="1011"/>
        <v/>
      </c>
      <c r="DZ1292" s="12" t="str">
        <f t="shared" si="1012"/>
        <v/>
      </c>
      <c r="EA1292" s="12" t="str">
        <f t="shared" si="1013"/>
        <v/>
      </c>
      <c r="EB1292" s="12" t="str">
        <f t="shared" si="1014"/>
        <v/>
      </c>
      <c r="EC1292" s="12" t="str">
        <f t="shared" si="1015"/>
        <v/>
      </c>
      <c r="ED1292" s="12" t="str">
        <f t="shared" si="1016"/>
        <v/>
      </c>
      <c r="EE1292" s="12" t="str">
        <f t="shared" si="1017"/>
        <v/>
      </c>
      <c r="EF1292" s="12" t="str">
        <f t="shared" si="1018"/>
        <v/>
      </c>
      <c r="EG1292" s="12" t="str">
        <f t="shared" si="1019"/>
        <v/>
      </c>
      <c r="EH1292" s="12" t="str">
        <f t="shared" si="1020"/>
        <v/>
      </c>
      <c r="EI1292" s="12" t="str">
        <f t="shared" si="1021"/>
        <v/>
      </c>
      <c r="EK1292" s="83" t="str">
        <f t="shared" ref="EK1292:EK1355" si="1053">IF(OR($CG$3="", $CE1292=""), "", IF(COUNTIF($CL1292:$EI1292, $CC$4)=0, "X", ""))</f>
        <v/>
      </c>
      <c r="EM1292" s="12" t="str">
        <f t="shared" ref="EM1292:EM1355" si="1054">IF($CE1292="", "", 68-COUNTIF($I1292:$BX1292, ""))</f>
        <v/>
      </c>
      <c r="EO1292" s="12" t="str">
        <f t="shared" ref="EO1292:EO1355" si="1055">IF($EK1292="", "", $EM1292)</f>
        <v/>
      </c>
      <c r="EQ1292" s="12" t="str">
        <f>IF($EO1292="", "", IF($EQ$8=$EQ$6, COUNTIF($EO$11:$EO$2510, "&gt;"&amp;$EO1292)+1+COUNTIF($EO$11:$EO1292, $EO1292)-1, COUNTIF($EO$11:$EO$2510, "&lt;"&amp;$EO1292)+1+COUNTIF($EO$11:$EO1292, $EO1292)-1))</f>
        <v/>
      </c>
    </row>
    <row r="1293" spans="1:147" x14ac:dyDescent="0.55000000000000004">
      <c r="A1293" s="8"/>
      <c r="B1293" s="12" t="str">
        <f>IF($D1293="", "", COUNTIF($D$11:$D1293, $D1293))</f>
        <v/>
      </c>
      <c r="C1293" s="8"/>
      <c r="D1293" s="45"/>
      <c r="E1293" s="46"/>
      <c r="F1293" s="47"/>
      <c r="G1293" s="54"/>
      <c r="H1293" s="54"/>
      <c r="I1293" s="48"/>
      <c r="J1293" s="49"/>
      <c r="K1293" s="50"/>
      <c r="L1293" s="50"/>
      <c r="M1293" s="50"/>
      <c r="N1293" s="50"/>
      <c r="O1293" s="50"/>
      <c r="P1293" s="50"/>
      <c r="Q1293" s="50"/>
      <c r="R1293" s="50"/>
      <c r="S1293" s="50"/>
      <c r="T1293" s="50"/>
      <c r="U1293" s="51"/>
      <c r="V1293" s="52"/>
      <c r="W1293" s="53"/>
      <c r="X1293" s="53"/>
      <c r="Y1293" s="53"/>
      <c r="Z1293" s="53"/>
      <c r="AA1293" s="48"/>
      <c r="AB1293" s="54"/>
      <c r="AC1293" s="54"/>
      <c r="AD1293" s="54"/>
      <c r="AE1293" s="54"/>
      <c r="AF1293" s="54"/>
      <c r="AG1293" s="54"/>
      <c r="AH1293" s="54"/>
      <c r="AI1293" s="54"/>
      <c r="AJ1293" s="49"/>
      <c r="AK1293" s="48"/>
      <c r="AL1293" s="54"/>
      <c r="AM1293" s="54"/>
      <c r="AN1293" s="54"/>
      <c r="AO1293" s="54"/>
      <c r="AP1293" s="54"/>
      <c r="AQ1293" s="54"/>
      <c r="AR1293" s="54"/>
      <c r="AS1293" s="54"/>
      <c r="AT1293" s="54"/>
      <c r="AU1293" s="54"/>
      <c r="AV1293" s="54"/>
      <c r="AW1293" s="54"/>
      <c r="AX1293" s="54"/>
      <c r="AY1293" s="54"/>
      <c r="AZ1293" s="54"/>
      <c r="BA1293" s="54"/>
      <c r="BB1293" s="54"/>
      <c r="BC1293" s="54"/>
      <c r="BD1293" s="54"/>
      <c r="BE1293" s="54"/>
      <c r="BF1293" s="54"/>
      <c r="BG1293" s="54"/>
      <c r="BH1293" s="54"/>
      <c r="BI1293" s="54"/>
      <c r="BJ1293" s="54"/>
      <c r="BK1293" s="54"/>
      <c r="BL1293" s="54"/>
      <c r="BM1293" s="54"/>
      <c r="BN1293" s="54"/>
      <c r="BO1293" s="54"/>
      <c r="BP1293" s="54"/>
      <c r="BQ1293" s="54"/>
      <c r="BR1293" s="54"/>
      <c r="BS1293" s="54"/>
      <c r="BT1293" s="54"/>
      <c r="BU1293" s="54"/>
      <c r="BV1293" s="54"/>
      <c r="BW1293" s="54"/>
      <c r="BX1293" s="49"/>
      <c r="BY1293" s="55"/>
      <c r="BZ1293" s="8"/>
      <c r="CE1293" s="12" t="str">
        <f t="shared" si="1043"/>
        <v/>
      </c>
      <c r="CG1293" s="77" t="str">
        <f t="shared" si="1044"/>
        <v/>
      </c>
      <c r="CH1293" s="80" t="str">
        <f t="shared" si="1045"/>
        <v/>
      </c>
      <c r="CL1293" s="12" t="str">
        <f t="shared" si="1046"/>
        <v/>
      </c>
      <c r="CM1293" s="12" t="str">
        <f t="shared" si="1047"/>
        <v/>
      </c>
      <c r="CN1293" s="12" t="str" cm="1">
        <f t="array" ref="CN1293">IF(OR($CE1293="", $CG$3=""), "", IF(IFERROR(INDEX($K1293:$T1293, $CK1293, MATCH(CN$3, $K$3:$T$3, 0)), "")="", $CC$4, $CC$3))</f>
        <v/>
      </c>
      <c r="CO1293" s="12" t="str" cm="1">
        <f t="array" ref="CO1293">IF(OR($CE1293="", $CG$3=""), "", IF(IFERROR(INDEX($AA1293:$AJ1293, $CK1293, MATCH(CO$3, $AA$3:$AJ$3, 0)), "")="", $CC$4, $CC$3))</f>
        <v/>
      </c>
      <c r="CP1293" s="12" t="str">
        <f>IF(OR($CE1293="", $CG$3=""), "", IF(CP$3='Property List &amp; Features'!$BG$9, $CC$3, IF(CP$3=$I1293, $CC$3, $CC$4)))</f>
        <v/>
      </c>
      <c r="CQ1293" s="12" t="str">
        <f>IF(OR($CE1293="", $CG$3=""), "", IF(CQ$3='Property List &amp; Features'!$BG$9, $CC$3, IF(CQ$3=$J1293, $CC$3, $CC$4)))</f>
        <v/>
      </c>
      <c r="CR1293" s="12" t="str">
        <f t="shared" si="1048"/>
        <v/>
      </c>
      <c r="CS1293" s="12" t="str">
        <f t="shared" si="1049"/>
        <v/>
      </c>
      <c r="CT1293" s="12" t="str">
        <f t="shared" si="1050"/>
        <v/>
      </c>
      <c r="CU1293" s="12" t="str">
        <f t="shared" si="1051"/>
        <v/>
      </c>
      <c r="CV1293" s="12" t="str">
        <f t="shared" si="1052"/>
        <v/>
      </c>
      <c r="CW1293" s="12" t="str">
        <f t="shared" si="1022"/>
        <v/>
      </c>
      <c r="CX1293" s="12" t="str">
        <f t="shared" si="1023"/>
        <v/>
      </c>
      <c r="CY1293" s="12" t="str">
        <f t="shared" si="1024"/>
        <v/>
      </c>
      <c r="CZ1293" s="12" t="str">
        <f t="shared" si="1025"/>
        <v/>
      </c>
      <c r="DA1293" s="12" t="str">
        <f t="shared" si="1026"/>
        <v/>
      </c>
      <c r="DB1293" s="12" t="str">
        <f t="shared" si="1027"/>
        <v/>
      </c>
      <c r="DC1293" s="12" t="str">
        <f t="shared" si="1028"/>
        <v/>
      </c>
      <c r="DD1293" s="12" t="str">
        <f t="shared" si="1029"/>
        <v/>
      </c>
      <c r="DE1293" s="12" t="str">
        <f t="shared" si="1030"/>
        <v/>
      </c>
      <c r="DF1293" s="12" t="str">
        <f t="shared" si="1031"/>
        <v/>
      </c>
      <c r="DG1293" s="12" t="str">
        <f t="shared" si="1032"/>
        <v/>
      </c>
      <c r="DH1293" s="12" t="str">
        <f t="shared" si="1033"/>
        <v/>
      </c>
      <c r="DI1293" s="12" t="str">
        <f t="shared" si="1034"/>
        <v/>
      </c>
      <c r="DJ1293" s="12" t="str">
        <f t="shared" si="1035"/>
        <v/>
      </c>
      <c r="DK1293" s="12" t="str">
        <f t="shared" si="1036"/>
        <v/>
      </c>
      <c r="DL1293" s="12" t="str">
        <f t="shared" si="1037"/>
        <v/>
      </c>
      <c r="DM1293" s="12" t="str">
        <f t="shared" si="1038"/>
        <v/>
      </c>
      <c r="DN1293" s="12" t="str">
        <f t="shared" si="1039"/>
        <v/>
      </c>
      <c r="DO1293" s="12" t="str">
        <f t="shared" si="1040"/>
        <v/>
      </c>
      <c r="DP1293" s="12" t="str">
        <f t="shared" si="1041"/>
        <v/>
      </c>
      <c r="DQ1293" s="12" t="str">
        <f t="shared" si="1042"/>
        <v/>
      </c>
      <c r="DR1293" s="12" t="str">
        <f t="shared" si="1004"/>
        <v/>
      </c>
      <c r="DS1293" s="12" t="str">
        <f t="shared" si="1005"/>
        <v/>
      </c>
      <c r="DT1293" s="12" t="str">
        <f t="shared" si="1006"/>
        <v/>
      </c>
      <c r="DU1293" s="12" t="str">
        <f t="shared" si="1007"/>
        <v/>
      </c>
      <c r="DV1293" s="12" t="str">
        <f t="shared" si="1008"/>
        <v/>
      </c>
      <c r="DW1293" s="12" t="str">
        <f t="shared" si="1009"/>
        <v/>
      </c>
      <c r="DX1293" s="12" t="str">
        <f t="shared" si="1010"/>
        <v/>
      </c>
      <c r="DY1293" s="12" t="str">
        <f t="shared" si="1011"/>
        <v/>
      </c>
      <c r="DZ1293" s="12" t="str">
        <f t="shared" si="1012"/>
        <v/>
      </c>
      <c r="EA1293" s="12" t="str">
        <f t="shared" si="1013"/>
        <v/>
      </c>
      <c r="EB1293" s="12" t="str">
        <f t="shared" si="1014"/>
        <v/>
      </c>
      <c r="EC1293" s="12" t="str">
        <f t="shared" si="1015"/>
        <v/>
      </c>
      <c r="ED1293" s="12" t="str">
        <f t="shared" si="1016"/>
        <v/>
      </c>
      <c r="EE1293" s="12" t="str">
        <f t="shared" si="1017"/>
        <v/>
      </c>
      <c r="EF1293" s="12" t="str">
        <f t="shared" si="1018"/>
        <v/>
      </c>
      <c r="EG1293" s="12" t="str">
        <f t="shared" si="1019"/>
        <v/>
      </c>
      <c r="EH1293" s="12" t="str">
        <f t="shared" si="1020"/>
        <v/>
      </c>
      <c r="EI1293" s="12" t="str">
        <f t="shared" si="1021"/>
        <v/>
      </c>
      <c r="EK1293" s="83" t="str">
        <f t="shared" si="1053"/>
        <v/>
      </c>
      <c r="EM1293" s="12" t="str">
        <f t="shared" si="1054"/>
        <v/>
      </c>
      <c r="EO1293" s="12" t="str">
        <f t="shared" si="1055"/>
        <v/>
      </c>
      <c r="EQ1293" s="12" t="str">
        <f>IF($EO1293="", "", IF($EQ$8=$EQ$6, COUNTIF($EO$11:$EO$2510, "&gt;"&amp;$EO1293)+1+COUNTIF($EO$11:$EO1293, $EO1293)-1, COUNTIF($EO$11:$EO$2510, "&lt;"&amp;$EO1293)+1+COUNTIF($EO$11:$EO1293, $EO1293)-1))</f>
        <v/>
      </c>
    </row>
    <row r="1294" spans="1:147" x14ac:dyDescent="0.55000000000000004">
      <c r="A1294" s="8"/>
      <c r="B1294" s="12" t="str">
        <f>IF($D1294="", "", COUNTIF($D$11:$D1294, $D1294))</f>
        <v/>
      </c>
      <c r="C1294" s="8"/>
      <c r="D1294" s="45"/>
      <c r="E1294" s="46"/>
      <c r="F1294" s="47"/>
      <c r="G1294" s="54"/>
      <c r="H1294" s="54"/>
      <c r="I1294" s="48"/>
      <c r="J1294" s="49"/>
      <c r="K1294" s="50"/>
      <c r="L1294" s="50"/>
      <c r="M1294" s="50"/>
      <c r="N1294" s="50"/>
      <c r="O1294" s="50"/>
      <c r="P1294" s="50"/>
      <c r="Q1294" s="50"/>
      <c r="R1294" s="50"/>
      <c r="S1294" s="50"/>
      <c r="T1294" s="50"/>
      <c r="U1294" s="51"/>
      <c r="V1294" s="52"/>
      <c r="W1294" s="53"/>
      <c r="X1294" s="53"/>
      <c r="Y1294" s="53"/>
      <c r="Z1294" s="53"/>
      <c r="AA1294" s="48"/>
      <c r="AB1294" s="54"/>
      <c r="AC1294" s="54"/>
      <c r="AD1294" s="54"/>
      <c r="AE1294" s="54"/>
      <c r="AF1294" s="54"/>
      <c r="AG1294" s="54"/>
      <c r="AH1294" s="54"/>
      <c r="AI1294" s="54"/>
      <c r="AJ1294" s="49"/>
      <c r="AK1294" s="48"/>
      <c r="AL1294" s="54"/>
      <c r="AM1294" s="54"/>
      <c r="AN1294" s="54"/>
      <c r="AO1294" s="54"/>
      <c r="AP1294" s="54"/>
      <c r="AQ1294" s="54"/>
      <c r="AR1294" s="54"/>
      <c r="AS1294" s="54"/>
      <c r="AT1294" s="54"/>
      <c r="AU1294" s="54"/>
      <c r="AV1294" s="54"/>
      <c r="AW1294" s="54"/>
      <c r="AX1294" s="54"/>
      <c r="AY1294" s="54"/>
      <c r="AZ1294" s="54"/>
      <c r="BA1294" s="54"/>
      <c r="BB1294" s="54"/>
      <c r="BC1294" s="54"/>
      <c r="BD1294" s="54"/>
      <c r="BE1294" s="54"/>
      <c r="BF1294" s="54"/>
      <c r="BG1294" s="54"/>
      <c r="BH1294" s="54"/>
      <c r="BI1294" s="54"/>
      <c r="BJ1294" s="54"/>
      <c r="BK1294" s="54"/>
      <c r="BL1294" s="54"/>
      <c r="BM1294" s="54"/>
      <c r="BN1294" s="54"/>
      <c r="BO1294" s="54"/>
      <c r="BP1294" s="54"/>
      <c r="BQ1294" s="54"/>
      <c r="BR1294" s="54"/>
      <c r="BS1294" s="54"/>
      <c r="BT1294" s="54"/>
      <c r="BU1294" s="54"/>
      <c r="BV1294" s="54"/>
      <c r="BW1294" s="54"/>
      <c r="BX1294" s="49"/>
      <c r="BY1294" s="55"/>
      <c r="BZ1294" s="8"/>
      <c r="CE1294" s="12" t="str">
        <f t="shared" si="1043"/>
        <v/>
      </c>
      <c r="CG1294" s="77" t="str">
        <f t="shared" si="1044"/>
        <v/>
      </c>
      <c r="CH1294" s="80" t="str">
        <f t="shared" si="1045"/>
        <v/>
      </c>
      <c r="CL1294" s="12" t="str">
        <f t="shared" si="1046"/>
        <v/>
      </c>
      <c r="CM1294" s="12" t="str">
        <f t="shared" si="1047"/>
        <v/>
      </c>
      <c r="CN1294" s="12" t="str" cm="1">
        <f t="array" ref="CN1294">IF(OR($CE1294="", $CG$3=""), "", IF(IFERROR(INDEX($K1294:$T1294, $CK1294, MATCH(CN$3, $K$3:$T$3, 0)), "")="", $CC$4, $CC$3))</f>
        <v/>
      </c>
      <c r="CO1294" s="12" t="str" cm="1">
        <f t="array" ref="CO1294">IF(OR($CE1294="", $CG$3=""), "", IF(IFERROR(INDEX($AA1294:$AJ1294, $CK1294, MATCH(CO$3, $AA$3:$AJ$3, 0)), "")="", $CC$4, $CC$3))</f>
        <v/>
      </c>
      <c r="CP1294" s="12" t="str">
        <f>IF(OR($CE1294="", $CG$3=""), "", IF(CP$3='Property List &amp; Features'!$BG$9, $CC$3, IF(CP$3=$I1294, $CC$3, $CC$4)))</f>
        <v/>
      </c>
      <c r="CQ1294" s="12" t="str">
        <f>IF(OR($CE1294="", $CG$3=""), "", IF(CQ$3='Property List &amp; Features'!$BG$9, $CC$3, IF(CQ$3=$J1294, $CC$3, $CC$4)))</f>
        <v/>
      </c>
      <c r="CR1294" s="12" t="str">
        <f t="shared" si="1048"/>
        <v/>
      </c>
      <c r="CS1294" s="12" t="str">
        <f t="shared" si="1049"/>
        <v/>
      </c>
      <c r="CT1294" s="12" t="str">
        <f t="shared" si="1050"/>
        <v/>
      </c>
      <c r="CU1294" s="12" t="str">
        <f t="shared" si="1051"/>
        <v/>
      </c>
      <c r="CV1294" s="12" t="str">
        <f t="shared" si="1052"/>
        <v/>
      </c>
      <c r="CW1294" s="12" t="str">
        <f t="shared" si="1022"/>
        <v/>
      </c>
      <c r="CX1294" s="12" t="str">
        <f t="shared" si="1023"/>
        <v/>
      </c>
      <c r="CY1294" s="12" t="str">
        <f t="shared" si="1024"/>
        <v/>
      </c>
      <c r="CZ1294" s="12" t="str">
        <f t="shared" si="1025"/>
        <v/>
      </c>
      <c r="DA1294" s="12" t="str">
        <f t="shared" si="1026"/>
        <v/>
      </c>
      <c r="DB1294" s="12" t="str">
        <f t="shared" si="1027"/>
        <v/>
      </c>
      <c r="DC1294" s="12" t="str">
        <f t="shared" si="1028"/>
        <v/>
      </c>
      <c r="DD1294" s="12" t="str">
        <f t="shared" si="1029"/>
        <v/>
      </c>
      <c r="DE1294" s="12" t="str">
        <f t="shared" si="1030"/>
        <v/>
      </c>
      <c r="DF1294" s="12" t="str">
        <f t="shared" si="1031"/>
        <v/>
      </c>
      <c r="DG1294" s="12" t="str">
        <f t="shared" si="1032"/>
        <v/>
      </c>
      <c r="DH1294" s="12" t="str">
        <f t="shared" si="1033"/>
        <v/>
      </c>
      <c r="DI1294" s="12" t="str">
        <f t="shared" si="1034"/>
        <v/>
      </c>
      <c r="DJ1294" s="12" t="str">
        <f t="shared" si="1035"/>
        <v/>
      </c>
      <c r="DK1294" s="12" t="str">
        <f t="shared" si="1036"/>
        <v/>
      </c>
      <c r="DL1294" s="12" t="str">
        <f t="shared" si="1037"/>
        <v/>
      </c>
      <c r="DM1294" s="12" t="str">
        <f t="shared" si="1038"/>
        <v/>
      </c>
      <c r="DN1294" s="12" t="str">
        <f t="shared" si="1039"/>
        <v/>
      </c>
      <c r="DO1294" s="12" t="str">
        <f t="shared" si="1040"/>
        <v/>
      </c>
      <c r="DP1294" s="12" t="str">
        <f t="shared" si="1041"/>
        <v/>
      </c>
      <c r="DQ1294" s="12" t="str">
        <f t="shared" si="1042"/>
        <v/>
      </c>
      <c r="DR1294" s="12" t="str">
        <f t="shared" si="1004"/>
        <v/>
      </c>
      <c r="DS1294" s="12" t="str">
        <f t="shared" si="1005"/>
        <v/>
      </c>
      <c r="DT1294" s="12" t="str">
        <f t="shared" si="1006"/>
        <v/>
      </c>
      <c r="DU1294" s="12" t="str">
        <f t="shared" si="1007"/>
        <v/>
      </c>
      <c r="DV1294" s="12" t="str">
        <f t="shared" si="1008"/>
        <v/>
      </c>
      <c r="DW1294" s="12" t="str">
        <f t="shared" si="1009"/>
        <v/>
      </c>
      <c r="DX1294" s="12" t="str">
        <f t="shared" si="1010"/>
        <v/>
      </c>
      <c r="DY1294" s="12" t="str">
        <f t="shared" si="1011"/>
        <v/>
      </c>
      <c r="DZ1294" s="12" t="str">
        <f t="shared" si="1012"/>
        <v/>
      </c>
      <c r="EA1294" s="12" t="str">
        <f t="shared" si="1013"/>
        <v/>
      </c>
      <c r="EB1294" s="12" t="str">
        <f t="shared" si="1014"/>
        <v/>
      </c>
      <c r="EC1294" s="12" t="str">
        <f t="shared" si="1015"/>
        <v/>
      </c>
      <c r="ED1294" s="12" t="str">
        <f t="shared" si="1016"/>
        <v/>
      </c>
      <c r="EE1294" s="12" t="str">
        <f t="shared" si="1017"/>
        <v/>
      </c>
      <c r="EF1294" s="12" t="str">
        <f t="shared" si="1018"/>
        <v/>
      </c>
      <c r="EG1294" s="12" t="str">
        <f t="shared" si="1019"/>
        <v/>
      </c>
      <c r="EH1294" s="12" t="str">
        <f t="shared" si="1020"/>
        <v/>
      </c>
      <c r="EI1294" s="12" t="str">
        <f t="shared" si="1021"/>
        <v/>
      </c>
      <c r="EK1294" s="83" t="str">
        <f t="shared" si="1053"/>
        <v/>
      </c>
      <c r="EM1294" s="12" t="str">
        <f t="shared" si="1054"/>
        <v/>
      </c>
      <c r="EO1294" s="12" t="str">
        <f t="shared" si="1055"/>
        <v/>
      </c>
      <c r="EQ1294" s="12" t="str">
        <f>IF($EO1294="", "", IF($EQ$8=$EQ$6, COUNTIF($EO$11:$EO$2510, "&gt;"&amp;$EO1294)+1+COUNTIF($EO$11:$EO1294, $EO1294)-1, COUNTIF($EO$11:$EO$2510, "&lt;"&amp;$EO1294)+1+COUNTIF($EO$11:$EO1294, $EO1294)-1))</f>
        <v/>
      </c>
    </row>
    <row r="1295" spans="1:147" x14ac:dyDescent="0.55000000000000004">
      <c r="A1295" s="8"/>
      <c r="B1295" s="12" t="str">
        <f>IF($D1295="", "", COUNTIF($D$11:$D1295, $D1295))</f>
        <v/>
      </c>
      <c r="C1295" s="8"/>
      <c r="D1295" s="45"/>
      <c r="E1295" s="46"/>
      <c r="F1295" s="47"/>
      <c r="G1295" s="54"/>
      <c r="H1295" s="54"/>
      <c r="I1295" s="48"/>
      <c r="J1295" s="49"/>
      <c r="K1295" s="50"/>
      <c r="L1295" s="50"/>
      <c r="M1295" s="50"/>
      <c r="N1295" s="50"/>
      <c r="O1295" s="50"/>
      <c r="P1295" s="50"/>
      <c r="Q1295" s="50"/>
      <c r="R1295" s="50"/>
      <c r="S1295" s="50"/>
      <c r="T1295" s="50"/>
      <c r="U1295" s="51"/>
      <c r="V1295" s="52"/>
      <c r="W1295" s="53"/>
      <c r="X1295" s="53"/>
      <c r="Y1295" s="53"/>
      <c r="Z1295" s="53"/>
      <c r="AA1295" s="48"/>
      <c r="AB1295" s="54"/>
      <c r="AC1295" s="54"/>
      <c r="AD1295" s="54"/>
      <c r="AE1295" s="54"/>
      <c r="AF1295" s="54"/>
      <c r="AG1295" s="54"/>
      <c r="AH1295" s="54"/>
      <c r="AI1295" s="54"/>
      <c r="AJ1295" s="49"/>
      <c r="AK1295" s="48"/>
      <c r="AL1295" s="54"/>
      <c r="AM1295" s="54"/>
      <c r="AN1295" s="54"/>
      <c r="AO1295" s="54"/>
      <c r="AP1295" s="54"/>
      <c r="AQ1295" s="54"/>
      <c r="AR1295" s="54"/>
      <c r="AS1295" s="54"/>
      <c r="AT1295" s="54"/>
      <c r="AU1295" s="54"/>
      <c r="AV1295" s="54"/>
      <c r="AW1295" s="54"/>
      <c r="AX1295" s="54"/>
      <c r="AY1295" s="54"/>
      <c r="AZ1295" s="54"/>
      <c r="BA1295" s="54"/>
      <c r="BB1295" s="54"/>
      <c r="BC1295" s="54"/>
      <c r="BD1295" s="54"/>
      <c r="BE1295" s="54"/>
      <c r="BF1295" s="54"/>
      <c r="BG1295" s="54"/>
      <c r="BH1295" s="54"/>
      <c r="BI1295" s="54"/>
      <c r="BJ1295" s="54"/>
      <c r="BK1295" s="54"/>
      <c r="BL1295" s="54"/>
      <c r="BM1295" s="54"/>
      <c r="BN1295" s="54"/>
      <c r="BO1295" s="54"/>
      <c r="BP1295" s="54"/>
      <c r="BQ1295" s="54"/>
      <c r="BR1295" s="54"/>
      <c r="BS1295" s="54"/>
      <c r="BT1295" s="54"/>
      <c r="BU1295" s="54"/>
      <c r="BV1295" s="54"/>
      <c r="BW1295" s="54"/>
      <c r="BX1295" s="49"/>
      <c r="BY1295" s="55"/>
      <c r="BZ1295" s="8"/>
      <c r="CE1295" s="12" t="str">
        <f t="shared" si="1043"/>
        <v/>
      </c>
      <c r="CG1295" s="77" t="str">
        <f t="shared" si="1044"/>
        <v/>
      </c>
      <c r="CH1295" s="80" t="str">
        <f t="shared" si="1045"/>
        <v/>
      </c>
      <c r="CL1295" s="12" t="str">
        <f t="shared" si="1046"/>
        <v/>
      </c>
      <c r="CM1295" s="12" t="str">
        <f t="shared" si="1047"/>
        <v/>
      </c>
      <c r="CN1295" s="12" t="str" cm="1">
        <f t="array" ref="CN1295">IF(OR($CE1295="", $CG$3=""), "", IF(IFERROR(INDEX($K1295:$T1295, $CK1295, MATCH(CN$3, $K$3:$T$3, 0)), "")="", $CC$4, $CC$3))</f>
        <v/>
      </c>
      <c r="CO1295" s="12" t="str" cm="1">
        <f t="array" ref="CO1295">IF(OR($CE1295="", $CG$3=""), "", IF(IFERROR(INDEX($AA1295:$AJ1295, $CK1295, MATCH(CO$3, $AA$3:$AJ$3, 0)), "")="", $CC$4, $CC$3))</f>
        <v/>
      </c>
      <c r="CP1295" s="12" t="str">
        <f>IF(OR($CE1295="", $CG$3=""), "", IF(CP$3='Property List &amp; Features'!$BG$9, $CC$3, IF(CP$3=$I1295, $CC$3, $CC$4)))</f>
        <v/>
      </c>
      <c r="CQ1295" s="12" t="str">
        <f>IF(OR($CE1295="", $CG$3=""), "", IF(CQ$3='Property List &amp; Features'!$BG$9, $CC$3, IF(CQ$3=$J1295, $CC$3, $CC$4)))</f>
        <v/>
      </c>
      <c r="CR1295" s="12" t="str">
        <f t="shared" si="1048"/>
        <v/>
      </c>
      <c r="CS1295" s="12" t="str">
        <f t="shared" si="1049"/>
        <v/>
      </c>
      <c r="CT1295" s="12" t="str">
        <f t="shared" si="1050"/>
        <v/>
      </c>
      <c r="CU1295" s="12" t="str">
        <f t="shared" si="1051"/>
        <v/>
      </c>
      <c r="CV1295" s="12" t="str">
        <f t="shared" si="1052"/>
        <v/>
      </c>
      <c r="CW1295" s="12" t="str">
        <f t="shared" si="1022"/>
        <v/>
      </c>
      <c r="CX1295" s="12" t="str">
        <f t="shared" si="1023"/>
        <v/>
      </c>
      <c r="CY1295" s="12" t="str">
        <f t="shared" si="1024"/>
        <v/>
      </c>
      <c r="CZ1295" s="12" t="str">
        <f t="shared" si="1025"/>
        <v/>
      </c>
      <c r="DA1295" s="12" t="str">
        <f t="shared" si="1026"/>
        <v/>
      </c>
      <c r="DB1295" s="12" t="str">
        <f t="shared" si="1027"/>
        <v/>
      </c>
      <c r="DC1295" s="12" t="str">
        <f t="shared" si="1028"/>
        <v/>
      </c>
      <c r="DD1295" s="12" t="str">
        <f t="shared" si="1029"/>
        <v/>
      </c>
      <c r="DE1295" s="12" t="str">
        <f t="shared" si="1030"/>
        <v/>
      </c>
      <c r="DF1295" s="12" t="str">
        <f t="shared" si="1031"/>
        <v/>
      </c>
      <c r="DG1295" s="12" t="str">
        <f t="shared" si="1032"/>
        <v/>
      </c>
      <c r="DH1295" s="12" t="str">
        <f t="shared" si="1033"/>
        <v/>
      </c>
      <c r="DI1295" s="12" t="str">
        <f t="shared" si="1034"/>
        <v/>
      </c>
      <c r="DJ1295" s="12" t="str">
        <f t="shared" si="1035"/>
        <v/>
      </c>
      <c r="DK1295" s="12" t="str">
        <f t="shared" si="1036"/>
        <v/>
      </c>
      <c r="DL1295" s="12" t="str">
        <f t="shared" si="1037"/>
        <v/>
      </c>
      <c r="DM1295" s="12" t="str">
        <f t="shared" si="1038"/>
        <v/>
      </c>
      <c r="DN1295" s="12" t="str">
        <f t="shared" si="1039"/>
        <v/>
      </c>
      <c r="DO1295" s="12" t="str">
        <f t="shared" si="1040"/>
        <v/>
      </c>
      <c r="DP1295" s="12" t="str">
        <f t="shared" si="1041"/>
        <v/>
      </c>
      <c r="DQ1295" s="12" t="str">
        <f t="shared" si="1042"/>
        <v/>
      </c>
      <c r="DR1295" s="12" t="str">
        <f t="shared" si="1004"/>
        <v/>
      </c>
      <c r="DS1295" s="12" t="str">
        <f t="shared" si="1005"/>
        <v/>
      </c>
      <c r="DT1295" s="12" t="str">
        <f t="shared" si="1006"/>
        <v/>
      </c>
      <c r="DU1295" s="12" t="str">
        <f t="shared" si="1007"/>
        <v/>
      </c>
      <c r="DV1295" s="12" t="str">
        <f t="shared" si="1008"/>
        <v/>
      </c>
      <c r="DW1295" s="12" t="str">
        <f t="shared" si="1009"/>
        <v/>
      </c>
      <c r="DX1295" s="12" t="str">
        <f t="shared" si="1010"/>
        <v/>
      </c>
      <c r="DY1295" s="12" t="str">
        <f t="shared" si="1011"/>
        <v/>
      </c>
      <c r="DZ1295" s="12" t="str">
        <f t="shared" si="1012"/>
        <v/>
      </c>
      <c r="EA1295" s="12" t="str">
        <f t="shared" si="1013"/>
        <v/>
      </c>
      <c r="EB1295" s="12" t="str">
        <f t="shared" si="1014"/>
        <v/>
      </c>
      <c r="EC1295" s="12" t="str">
        <f t="shared" si="1015"/>
        <v/>
      </c>
      <c r="ED1295" s="12" t="str">
        <f t="shared" si="1016"/>
        <v/>
      </c>
      <c r="EE1295" s="12" t="str">
        <f t="shared" si="1017"/>
        <v/>
      </c>
      <c r="EF1295" s="12" t="str">
        <f t="shared" si="1018"/>
        <v/>
      </c>
      <c r="EG1295" s="12" t="str">
        <f t="shared" si="1019"/>
        <v/>
      </c>
      <c r="EH1295" s="12" t="str">
        <f t="shared" si="1020"/>
        <v/>
      </c>
      <c r="EI1295" s="12" t="str">
        <f t="shared" si="1021"/>
        <v/>
      </c>
      <c r="EK1295" s="83" t="str">
        <f t="shared" si="1053"/>
        <v/>
      </c>
      <c r="EM1295" s="12" t="str">
        <f t="shared" si="1054"/>
        <v/>
      </c>
      <c r="EO1295" s="12" t="str">
        <f t="shared" si="1055"/>
        <v/>
      </c>
      <c r="EQ1295" s="12" t="str">
        <f>IF($EO1295="", "", IF($EQ$8=$EQ$6, COUNTIF($EO$11:$EO$2510, "&gt;"&amp;$EO1295)+1+COUNTIF($EO$11:$EO1295, $EO1295)-1, COUNTIF($EO$11:$EO$2510, "&lt;"&amp;$EO1295)+1+COUNTIF($EO$11:$EO1295, $EO1295)-1))</f>
        <v/>
      </c>
    </row>
    <row r="1296" spans="1:147" x14ac:dyDescent="0.55000000000000004">
      <c r="A1296" s="8"/>
      <c r="B1296" s="12" t="str">
        <f>IF($D1296="", "", COUNTIF($D$11:$D1296, $D1296))</f>
        <v/>
      </c>
      <c r="C1296" s="8"/>
      <c r="D1296" s="45"/>
      <c r="E1296" s="46"/>
      <c r="F1296" s="47"/>
      <c r="G1296" s="54"/>
      <c r="H1296" s="54"/>
      <c r="I1296" s="48"/>
      <c r="J1296" s="49"/>
      <c r="K1296" s="50"/>
      <c r="L1296" s="50"/>
      <c r="M1296" s="50"/>
      <c r="N1296" s="50"/>
      <c r="O1296" s="50"/>
      <c r="P1296" s="50"/>
      <c r="Q1296" s="50"/>
      <c r="R1296" s="50"/>
      <c r="S1296" s="50"/>
      <c r="T1296" s="50"/>
      <c r="U1296" s="51"/>
      <c r="V1296" s="52"/>
      <c r="W1296" s="53"/>
      <c r="X1296" s="53"/>
      <c r="Y1296" s="53"/>
      <c r="Z1296" s="53"/>
      <c r="AA1296" s="48"/>
      <c r="AB1296" s="54"/>
      <c r="AC1296" s="54"/>
      <c r="AD1296" s="54"/>
      <c r="AE1296" s="54"/>
      <c r="AF1296" s="54"/>
      <c r="AG1296" s="54"/>
      <c r="AH1296" s="54"/>
      <c r="AI1296" s="54"/>
      <c r="AJ1296" s="49"/>
      <c r="AK1296" s="48"/>
      <c r="AL1296" s="54"/>
      <c r="AM1296" s="54"/>
      <c r="AN1296" s="54"/>
      <c r="AO1296" s="54"/>
      <c r="AP1296" s="54"/>
      <c r="AQ1296" s="54"/>
      <c r="AR1296" s="54"/>
      <c r="AS1296" s="54"/>
      <c r="AT1296" s="54"/>
      <c r="AU1296" s="54"/>
      <c r="AV1296" s="54"/>
      <c r="AW1296" s="54"/>
      <c r="AX1296" s="54"/>
      <c r="AY1296" s="54"/>
      <c r="AZ1296" s="54"/>
      <c r="BA1296" s="54"/>
      <c r="BB1296" s="54"/>
      <c r="BC1296" s="54"/>
      <c r="BD1296" s="54"/>
      <c r="BE1296" s="54"/>
      <c r="BF1296" s="54"/>
      <c r="BG1296" s="54"/>
      <c r="BH1296" s="54"/>
      <c r="BI1296" s="54"/>
      <c r="BJ1296" s="54"/>
      <c r="BK1296" s="54"/>
      <c r="BL1296" s="54"/>
      <c r="BM1296" s="54"/>
      <c r="BN1296" s="54"/>
      <c r="BO1296" s="54"/>
      <c r="BP1296" s="54"/>
      <c r="BQ1296" s="54"/>
      <c r="BR1296" s="54"/>
      <c r="BS1296" s="54"/>
      <c r="BT1296" s="54"/>
      <c r="BU1296" s="54"/>
      <c r="BV1296" s="54"/>
      <c r="BW1296" s="54"/>
      <c r="BX1296" s="49"/>
      <c r="BY1296" s="55"/>
      <c r="BZ1296" s="8"/>
      <c r="CE1296" s="12" t="str">
        <f t="shared" si="1043"/>
        <v/>
      </c>
      <c r="CG1296" s="77" t="str">
        <f t="shared" si="1044"/>
        <v/>
      </c>
      <c r="CH1296" s="80" t="str">
        <f t="shared" si="1045"/>
        <v/>
      </c>
      <c r="CL1296" s="12" t="str">
        <f t="shared" si="1046"/>
        <v/>
      </c>
      <c r="CM1296" s="12" t="str">
        <f t="shared" si="1047"/>
        <v/>
      </c>
      <c r="CN1296" s="12" t="str" cm="1">
        <f t="array" ref="CN1296">IF(OR($CE1296="", $CG$3=""), "", IF(IFERROR(INDEX($K1296:$T1296, $CK1296, MATCH(CN$3, $K$3:$T$3, 0)), "")="", $CC$4, $CC$3))</f>
        <v/>
      </c>
      <c r="CO1296" s="12" t="str" cm="1">
        <f t="array" ref="CO1296">IF(OR($CE1296="", $CG$3=""), "", IF(IFERROR(INDEX($AA1296:$AJ1296, $CK1296, MATCH(CO$3, $AA$3:$AJ$3, 0)), "")="", $CC$4, $CC$3))</f>
        <v/>
      </c>
      <c r="CP1296" s="12" t="str">
        <f>IF(OR($CE1296="", $CG$3=""), "", IF(CP$3='Property List &amp; Features'!$BG$9, $CC$3, IF(CP$3=$I1296, $CC$3, $CC$4)))</f>
        <v/>
      </c>
      <c r="CQ1296" s="12" t="str">
        <f>IF(OR($CE1296="", $CG$3=""), "", IF(CQ$3='Property List &amp; Features'!$BG$9, $CC$3, IF(CQ$3=$J1296, $CC$3, $CC$4)))</f>
        <v/>
      </c>
      <c r="CR1296" s="12" t="str">
        <f t="shared" si="1048"/>
        <v/>
      </c>
      <c r="CS1296" s="12" t="str">
        <f t="shared" si="1049"/>
        <v/>
      </c>
      <c r="CT1296" s="12" t="str">
        <f t="shared" si="1050"/>
        <v/>
      </c>
      <c r="CU1296" s="12" t="str">
        <f t="shared" si="1051"/>
        <v/>
      </c>
      <c r="CV1296" s="12" t="str">
        <f t="shared" si="1052"/>
        <v/>
      </c>
      <c r="CW1296" s="12" t="str">
        <f t="shared" si="1022"/>
        <v/>
      </c>
      <c r="CX1296" s="12" t="str">
        <f t="shared" si="1023"/>
        <v/>
      </c>
      <c r="CY1296" s="12" t="str">
        <f t="shared" si="1024"/>
        <v/>
      </c>
      <c r="CZ1296" s="12" t="str">
        <f t="shared" si="1025"/>
        <v/>
      </c>
      <c r="DA1296" s="12" t="str">
        <f t="shared" si="1026"/>
        <v/>
      </c>
      <c r="DB1296" s="12" t="str">
        <f t="shared" si="1027"/>
        <v/>
      </c>
      <c r="DC1296" s="12" t="str">
        <f t="shared" si="1028"/>
        <v/>
      </c>
      <c r="DD1296" s="12" t="str">
        <f t="shared" si="1029"/>
        <v/>
      </c>
      <c r="DE1296" s="12" t="str">
        <f t="shared" si="1030"/>
        <v/>
      </c>
      <c r="DF1296" s="12" t="str">
        <f t="shared" si="1031"/>
        <v/>
      </c>
      <c r="DG1296" s="12" t="str">
        <f t="shared" si="1032"/>
        <v/>
      </c>
      <c r="DH1296" s="12" t="str">
        <f t="shared" si="1033"/>
        <v/>
      </c>
      <c r="DI1296" s="12" t="str">
        <f t="shared" si="1034"/>
        <v/>
      </c>
      <c r="DJ1296" s="12" t="str">
        <f t="shared" si="1035"/>
        <v/>
      </c>
      <c r="DK1296" s="12" t="str">
        <f t="shared" si="1036"/>
        <v/>
      </c>
      <c r="DL1296" s="12" t="str">
        <f t="shared" si="1037"/>
        <v/>
      </c>
      <c r="DM1296" s="12" t="str">
        <f t="shared" si="1038"/>
        <v/>
      </c>
      <c r="DN1296" s="12" t="str">
        <f t="shared" si="1039"/>
        <v/>
      </c>
      <c r="DO1296" s="12" t="str">
        <f t="shared" si="1040"/>
        <v/>
      </c>
      <c r="DP1296" s="12" t="str">
        <f t="shared" si="1041"/>
        <v/>
      </c>
      <c r="DQ1296" s="12" t="str">
        <f t="shared" si="1042"/>
        <v/>
      </c>
      <c r="DR1296" s="12" t="str">
        <f t="shared" si="1004"/>
        <v/>
      </c>
      <c r="DS1296" s="12" t="str">
        <f t="shared" si="1005"/>
        <v/>
      </c>
      <c r="DT1296" s="12" t="str">
        <f t="shared" si="1006"/>
        <v/>
      </c>
      <c r="DU1296" s="12" t="str">
        <f t="shared" si="1007"/>
        <v/>
      </c>
      <c r="DV1296" s="12" t="str">
        <f t="shared" si="1008"/>
        <v/>
      </c>
      <c r="DW1296" s="12" t="str">
        <f t="shared" si="1009"/>
        <v/>
      </c>
      <c r="DX1296" s="12" t="str">
        <f t="shared" si="1010"/>
        <v/>
      </c>
      <c r="DY1296" s="12" t="str">
        <f t="shared" si="1011"/>
        <v/>
      </c>
      <c r="DZ1296" s="12" t="str">
        <f t="shared" si="1012"/>
        <v/>
      </c>
      <c r="EA1296" s="12" t="str">
        <f t="shared" si="1013"/>
        <v/>
      </c>
      <c r="EB1296" s="12" t="str">
        <f t="shared" si="1014"/>
        <v/>
      </c>
      <c r="EC1296" s="12" t="str">
        <f t="shared" si="1015"/>
        <v/>
      </c>
      <c r="ED1296" s="12" t="str">
        <f t="shared" si="1016"/>
        <v/>
      </c>
      <c r="EE1296" s="12" t="str">
        <f t="shared" si="1017"/>
        <v/>
      </c>
      <c r="EF1296" s="12" t="str">
        <f t="shared" si="1018"/>
        <v/>
      </c>
      <c r="EG1296" s="12" t="str">
        <f t="shared" si="1019"/>
        <v/>
      </c>
      <c r="EH1296" s="12" t="str">
        <f t="shared" si="1020"/>
        <v/>
      </c>
      <c r="EI1296" s="12" t="str">
        <f t="shared" si="1021"/>
        <v/>
      </c>
      <c r="EK1296" s="83" t="str">
        <f t="shared" si="1053"/>
        <v/>
      </c>
      <c r="EM1296" s="12" t="str">
        <f t="shared" si="1054"/>
        <v/>
      </c>
      <c r="EO1296" s="12" t="str">
        <f t="shared" si="1055"/>
        <v/>
      </c>
      <c r="EQ1296" s="12" t="str">
        <f>IF($EO1296="", "", IF($EQ$8=$EQ$6, COUNTIF($EO$11:$EO$2510, "&gt;"&amp;$EO1296)+1+COUNTIF($EO$11:$EO1296, $EO1296)-1, COUNTIF($EO$11:$EO$2510, "&lt;"&amp;$EO1296)+1+COUNTIF($EO$11:$EO1296, $EO1296)-1))</f>
        <v/>
      </c>
    </row>
    <row r="1297" spans="1:147" x14ac:dyDescent="0.55000000000000004">
      <c r="A1297" s="8"/>
      <c r="B1297" s="12" t="str">
        <f>IF($D1297="", "", COUNTIF($D$11:$D1297, $D1297))</f>
        <v/>
      </c>
      <c r="C1297" s="8"/>
      <c r="D1297" s="45"/>
      <c r="E1297" s="46"/>
      <c r="F1297" s="47"/>
      <c r="G1297" s="54"/>
      <c r="H1297" s="54"/>
      <c r="I1297" s="48"/>
      <c r="J1297" s="49"/>
      <c r="K1297" s="50"/>
      <c r="L1297" s="50"/>
      <c r="M1297" s="50"/>
      <c r="N1297" s="50"/>
      <c r="O1297" s="50"/>
      <c r="P1297" s="50"/>
      <c r="Q1297" s="50"/>
      <c r="R1297" s="50"/>
      <c r="S1297" s="50"/>
      <c r="T1297" s="50"/>
      <c r="U1297" s="51"/>
      <c r="V1297" s="52"/>
      <c r="W1297" s="53"/>
      <c r="X1297" s="53"/>
      <c r="Y1297" s="53"/>
      <c r="Z1297" s="53"/>
      <c r="AA1297" s="48"/>
      <c r="AB1297" s="54"/>
      <c r="AC1297" s="54"/>
      <c r="AD1297" s="54"/>
      <c r="AE1297" s="54"/>
      <c r="AF1297" s="54"/>
      <c r="AG1297" s="54"/>
      <c r="AH1297" s="54"/>
      <c r="AI1297" s="54"/>
      <c r="AJ1297" s="49"/>
      <c r="AK1297" s="48"/>
      <c r="AL1297" s="54"/>
      <c r="AM1297" s="54"/>
      <c r="AN1297" s="54"/>
      <c r="AO1297" s="54"/>
      <c r="AP1297" s="54"/>
      <c r="AQ1297" s="54"/>
      <c r="AR1297" s="54"/>
      <c r="AS1297" s="54"/>
      <c r="AT1297" s="54"/>
      <c r="AU1297" s="54"/>
      <c r="AV1297" s="54"/>
      <c r="AW1297" s="54"/>
      <c r="AX1297" s="54"/>
      <c r="AY1297" s="54"/>
      <c r="AZ1297" s="54"/>
      <c r="BA1297" s="54"/>
      <c r="BB1297" s="54"/>
      <c r="BC1297" s="54"/>
      <c r="BD1297" s="54"/>
      <c r="BE1297" s="54"/>
      <c r="BF1297" s="54"/>
      <c r="BG1297" s="54"/>
      <c r="BH1297" s="54"/>
      <c r="BI1297" s="54"/>
      <c r="BJ1297" s="54"/>
      <c r="BK1297" s="54"/>
      <c r="BL1297" s="54"/>
      <c r="BM1297" s="54"/>
      <c r="BN1297" s="54"/>
      <c r="BO1297" s="54"/>
      <c r="BP1297" s="54"/>
      <c r="BQ1297" s="54"/>
      <c r="BR1297" s="54"/>
      <c r="BS1297" s="54"/>
      <c r="BT1297" s="54"/>
      <c r="BU1297" s="54"/>
      <c r="BV1297" s="54"/>
      <c r="BW1297" s="54"/>
      <c r="BX1297" s="49"/>
      <c r="BY1297" s="55"/>
      <c r="BZ1297" s="8"/>
      <c r="CE1297" s="12" t="str">
        <f t="shared" si="1043"/>
        <v/>
      </c>
      <c r="CG1297" s="77" t="str">
        <f t="shared" si="1044"/>
        <v/>
      </c>
      <c r="CH1297" s="80" t="str">
        <f t="shared" si="1045"/>
        <v/>
      </c>
      <c r="CL1297" s="12" t="str">
        <f t="shared" si="1046"/>
        <v/>
      </c>
      <c r="CM1297" s="12" t="str">
        <f t="shared" si="1047"/>
        <v/>
      </c>
      <c r="CN1297" s="12" t="str" cm="1">
        <f t="array" ref="CN1297">IF(OR($CE1297="", $CG$3=""), "", IF(IFERROR(INDEX($K1297:$T1297, $CK1297, MATCH(CN$3, $K$3:$T$3, 0)), "")="", $CC$4, $CC$3))</f>
        <v/>
      </c>
      <c r="CO1297" s="12" t="str" cm="1">
        <f t="array" ref="CO1297">IF(OR($CE1297="", $CG$3=""), "", IF(IFERROR(INDEX($AA1297:$AJ1297, $CK1297, MATCH(CO$3, $AA$3:$AJ$3, 0)), "")="", $CC$4, $CC$3))</f>
        <v/>
      </c>
      <c r="CP1297" s="12" t="str">
        <f>IF(OR($CE1297="", $CG$3=""), "", IF(CP$3='Property List &amp; Features'!$BG$9, $CC$3, IF(CP$3=$I1297, $CC$3, $CC$4)))</f>
        <v/>
      </c>
      <c r="CQ1297" s="12" t="str">
        <f>IF(OR($CE1297="", $CG$3=""), "", IF(CQ$3='Property List &amp; Features'!$BG$9, $CC$3, IF(CQ$3=$J1297, $CC$3, $CC$4)))</f>
        <v/>
      </c>
      <c r="CR1297" s="12" t="str">
        <f t="shared" si="1048"/>
        <v/>
      </c>
      <c r="CS1297" s="12" t="str">
        <f t="shared" si="1049"/>
        <v/>
      </c>
      <c r="CT1297" s="12" t="str">
        <f t="shared" si="1050"/>
        <v/>
      </c>
      <c r="CU1297" s="12" t="str">
        <f t="shared" si="1051"/>
        <v/>
      </c>
      <c r="CV1297" s="12" t="str">
        <f t="shared" si="1052"/>
        <v/>
      </c>
      <c r="CW1297" s="12" t="str">
        <f t="shared" si="1022"/>
        <v/>
      </c>
      <c r="CX1297" s="12" t="str">
        <f t="shared" si="1023"/>
        <v/>
      </c>
      <c r="CY1297" s="12" t="str">
        <f t="shared" si="1024"/>
        <v/>
      </c>
      <c r="CZ1297" s="12" t="str">
        <f t="shared" si="1025"/>
        <v/>
      </c>
      <c r="DA1297" s="12" t="str">
        <f t="shared" si="1026"/>
        <v/>
      </c>
      <c r="DB1297" s="12" t="str">
        <f t="shared" si="1027"/>
        <v/>
      </c>
      <c r="DC1297" s="12" t="str">
        <f t="shared" si="1028"/>
        <v/>
      </c>
      <c r="DD1297" s="12" t="str">
        <f t="shared" si="1029"/>
        <v/>
      </c>
      <c r="DE1297" s="12" t="str">
        <f t="shared" si="1030"/>
        <v/>
      </c>
      <c r="DF1297" s="12" t="str">
        <f t="shared" si="1031"/>
        <v/>
      </c>
      <c r="DG1297" s="12" t="str">
        <f t="shared" si="1032"/>
        <v/>
      </c>
      <c r="DH1297" s="12" t="str">
        <f t="shared" si="1033"/>
        <v/>
      </c>
      <c r="DI1297" s="12" t="str">
        <f t="shared" si="1034"/>
        <v/>
      </c>
      <c r="DJ1297" s="12" t="str">
        <f t="shared" si="1035"/>
        <v/>
      </c>
      <c r="DK1297" s="12" t="str">
        <f t="shared" si="1036"/>
        <v/>
      </c>
      <c r="DL1297" s="12" t="str">
        <f t="shared" si="1037"/>
        <v/>
      </c>
      <c r="DM1297" s="12" t="str">
        <f t="shared" si="1038"/>
        <v/>
      </c>
      <c r="DN1297" s="12" t="str">
        <f t="shared" si="1039"/>
        <v/>
      </c>
      <c r="DO1297" s="12" t="str">
        <f t="shared" si="1040"/>
        <v/>
      </c>
      <c r="DP1297" s="12" t="str">
        <f t="shared" si="1041"/>
        <v/>
      </c>
      <c r="DQ1297" s="12" t="str">
        <f t="shared" si="1042"/>
        <v/>
      </c>
      <c r="DR1297" s="12" t="str">
        <f t="shared" ref="DR1297:DR1360" si="1056">IF(OR($CE1297="", $CG$3=""), "", IF(BG1297="", $CC$3, IF(BG1297=DR$3, $CC$3, $CC$4)))</f>
        <v/>
      </c>
      <c r="DS1297" s="12" t="str">
        <f t="shared" ref="DS1297:DS1360" si="1057">IF(OR($CE1297="", $CG$3=""), "", IF(BH1297="", $CC$3, IF(BH1297=DS$3, $CC$3, $CC$4)))</f>
        <v/>
      </c>
      <c r="DT1297" s="12" t="str">
        <f t="shared" ref="DT1297:DT1360" si="1058">IF(OR($CE1297="", $CG$3=""), "", IF(BI1297="", $CC$3, IF(BI1297=DT$3, $CC$3, $CC$4)))</f>
        <v/>
      </c>
      <c r="DU1297" s="12" t="str">
        <f t="shared" ref="DU1297:DU1360" si="1059">IF(OR($CE1297="", $CG$3=""), "", IF(BJ1297="", $CC$3, IF(BJ1297=DU$3, $CC$3, $CC$4)))</f>
        <v/>
      </c>
      <c r="DV1297" s="12" t="str">
        <f t="shared" ref="DV1297:DV1360" si="1060">IF(OR($CE1297="", $CG$3=""), "", IF(BK1297="", $CC$3, IF(BK1297=DV$3, $CC$3, $CC$4)))</f>
        <v/>
      </c>
      <c r="DW1297" s="12" t="str">
        <f t="shared" ref="DW1297:DW1360" si="1061">IF(OR($CE1297="", $CG$3=""), "", IF(BL1297="", $CC$3, IF(BL1297=DW$3, $CC$3, $CC$4)))</f>
        <v/>
      </c>
      <c r="DX1297" s="12" t="str">
        <f t="shared" ref="DX1297:DX1360" si="1062">IF(OR($CE1297="", $CG$3=""), "", IF(BM1297="", $CC$3, IF(BM1297=DX$3, $CC$3, $CC$4)))</f>
        <v/>
      </c>
      <c r="DY1297" s="12" t="str">
        <f t="shared" ref="DY1297:DY1360" si="1063">IF(OR($CE1297="", $CG$3=""), "", IF(BN1297="", $CC$3, IF(BN1297=DY$3, $CC$3, $CC$4)))</f>
        <v/>
      </c>
      <c r="DZ1297" s="12" t="str">
        <f t="shared" ref="DZ1297:DZ1360" si="1064">IF(OR($CE1297="", $CG$3=""), "", IF(BO1297="", $CC$3, IF(BO1297=DZ$3, $CC$3, $CC$4)))</f>
        <v/>
      </c>
      <c r="EA1297" s="12" t="str">
        <f t="shared" ref="EA1297:EA1360" si="1065">IF(OR($CE1297="", $CG$3=""), "", IF(BP1297="", $CC$3, IF(BP1297=EA$3, $CC$3, $CC$4)))</f>
        <v/>
      </c>
      <c r="EB1297" s="12" t="str">
        <f t="shared" ref="EB1297:EB1360" si="1066">IF(OR($CE1297="", $CG$3=""), "", IF(BQ1297="", $CC$3, IF(BQ1297=EB$3, $CC$3, $CC$4)))</f>
        <v/>
      </c>
      <c r="EC1297" s="12" t="str">
        <f t="shared" ref="EC1297:EC1360" si="1067">IF(OR($CE1297="", $CG$3=""), "", IF(BR1297="", $CC$3, IF(BR1297=EC$3, $CC$3, $CC$4)))</f>
        <v/>
      </c>
      <c r="ED1297" s="12" t="str">
        <f t="shared" ref="ED1297:ED1360" si="1068">IF(OR($CE1297="", $CG$3=""), "", IF(BS1297="", $CC$3, IF(BS1297=ED$3, $CC$3, $CC$4)))</f>
        <v/>
      </c>
      <c r="EE1297" s="12" t="str">
        <f t="shared" ref="EE1297:EE1360" si="1069">IF(OR($CE1297="", $CG$3=""), "", IF(BT1297="", $CC$3, IF(BT1297=EE$3, $CC$3, $CC$4)))</f>
        <v/>
      </c>
      <c r="EF1297" s="12" t="str">
        <f t="shared" ref="EF1297:EF1360" si="1070">IF(OR($CE1297="", $CG$3=""), "", IF(BU1297="", $CC$3, IF(BU1297=EF$3, $CC$3, $CC$4)))</f>
        <v/>
      </c>
      <c r="EG1297" s="12" t="str">
        <f t="shared" ref="EG1297:EG1360" si="1071">IF(OR($CE1297="", $CG$3=""), "", IF(BV1297="", $CC$3, IF(BV1297=EG$3, $CC$3, $CC$4)))</f>
        <v/>
      </c>
      <c r="EH1297" s="12" t="str">
        <f t="shared" ref="EH1297:EH1360" si="1072">IF(OR($CE1297="", $CG$3=""), "", IF(BW1297="", $CC$3, IF(BW1297=EH$3, $CC$3, $CC$4)))</f>
        <v/>
      </c>
      <c r="EI1297" s="12" t="str">
        <f t="shared" ref="EI1297:EI1360" si="1073">IF(OR($CE1297="", $CG$3=""), "", IF(BX1297="", $CC$3, IF(BX1297=EI$3, $CC$3, $CC$4)))</f>
        <v/>
      </c>
      <c r="EK1297" s="83" t="str">
        <f t="shared" si="1053"/>
        <v/>
      </c>
      <c r="EM1297" s="12" t="str">
        <f t="shared" si="1054"/>
        <v/>
      </c>
      <c r="EO1297" s="12" t="str">
        <f t="shared" si="1055"/>
        <v/>
      </c>
      <c r="EQ1297" s="12" t="str">
        <f>IF($EO1297="", "", IF($EQ$8=$EQ$6, COUNTIF($EO$11:$EO$2510, "&gt;"&amp;$EO1297)+1+COUNTIF($EO$11:$EO1297, $EO1297)-1, COUNTIF($EO$11:$EO$2510, "&lt;"&amp;$EO1297)+1+COUNTIF($EO$11:$EO1297, $EO1297)-1))</f>
        <v/>
      </c>
    </row>
    <row r="1298" spans="1:147" x14ac:dyDescent="0.55000000000000004">
      <c r="A1298" s="8"/>
      <c r="B1298" s="12" t="str">
        <f>IF($D1298="", "", COUNTIF($D$11:$D1298, $D1298))</f>
        <v/>
      </c>
      <c r="C1298" s="8"/>
      <c r="D1298" s="45"/>
      <c r="E1298" s="46"/>
      <c r="F1298" s="47"/>
      <c r="G1298" s="54"/>
      <c r="H1298" s="54"/>
      <c r="I1298" s="48"/>
      <c r="J1298" s="49"/>
      <c r="K1298" s="50"/>
      <c r="L1298" s="50"/>
      <c r="M1298" s="50"/>
      <c r="N1298" s="50"/>
      <c r="O1298" s="50"/>
      <c r="P1298" s="50"/>
      <c r="Q1298" s="50"/>
      <c r="R1298" s="50"/>
      <c r="S1298" s="50"/>
      <c r="T1298" s="50"/>
      <c r="U1298" s="51"/>
      <c r="V1298" s="52"/>
      <c r="W1298" s="53"/>
      <c r="X1298" s="53"/>
      <c r="Y1298" s="53"/>
      <c r="Z1298" s="53"/>
      <c r="AA1298" s="48"/>
      <c r="AB1298" s="54"/>
      <c r="AC1298" s="54"/>
      <c r="AD1298" s="54"/>
      <c r="AE1298" s="54"/>
      <c r="AF1298" s="54"/>
      <c r="AG1298" s="54"/>
      <c r="AH1298" s="54"/>
      <c r="AI1298" s="54"/>
      <c r="AJ1298" s="49"/>
      <c r="AK1298" s="48"/>
      <c r="AL1298" s="54"/>
      <c r="AM1298" s="54"/>
      <c r="AN1298" s="54"/>
      <c r="AO1298" s="54"/>
      <c r="AP1298" s="54"/>
      <c r="AQ1298" s="54"/>
      <c r="AR1298" s="54"/>
      <c r="AS1298" s="54"/>
      <c r="AT1298" s="54"/>
      <c r="AU1298" s="54"/>
      <c r="AV1298" s="54"/>
      <c r="AW1298" s="54"/>
      <c r="AX1298" s="54"/>
      <c r="AY1298" s="54"/>
      <c r="AZ1298" s="54"/>
      <c r="BA1298" s="54"/>
      <c r="BB1298" s="54"/>
      <c r="BC1298" s="54"/>
      <c r="BD1298" s="54"/>
      <c r="BE1298" s="54"/>
      <c r="BF1298" s="54"/>
      <c r="BG1298" s="54"/>
      <c r="BH1298" s="54"/>
      <c r="BI1298" s="54"/>
      <c r="BJ1298" s="54"/>
      <c r="BK1298" s="54"/>
      <c r="BL1298" s="54"/>
      <c r="BM1298" s="54"/>
      <c r="BN1298" s="54"/>
      <c r="BO1298" s="54"/>
      <c r="BP1298" s="54"/>
      <c r="BQ1298" s="54"/>
      <c r="BR1298" s="54"/>
      <c r="BS1298" s="54"/>
      <c r="BT1298" s="54"/>
      <c r="BU1298" s="54"/>
      <c r="BV1298" s="54"/>
      <c r="BW1298" s="54"/>
      <c r="BX1298" s="49"/>
      <c r="BY1298" s="55"/>
      <c r="BZ1298" s="8"/>
      <c r="CE1298" s="12" t="str">
        <f t="shared" si="1043"/>
        <v/>
      </c>
      <c r="CG1298" s="77" t="str">
        <f t="shared" si="1044"/>
        <v/>
      </c>
      <c r="CH1298" s="80" t="str">
        <f t="shared" si="1045"/>
        <v/>
      </c>
      <c r="CL1298" s="12" t="str">
        <f t="shared" si="1046"/>
        <v/>
      </c>
      <c r="CM1298" s="12" t="str">
        <f t="shared" si="1047"/>
        <v/>
      </c>
      <c r="CN1298" s="12" t="str" cm="1">
        <f t="array" ref="CN1298">IF(OR($CE1298="", $CG$3=""), "", IF(IFERROR(INDEX($K1298:$T1298, $CK1298, MATCH(CN$3, $K$3:$T$3, 0)), "")="", $CC$4, $CC$3))</f>
        <v/>
      </c>
      <c r="CO1298" s="12" t="str" cm="1">
        <f t="array" ref="CO1298">IF(OR($CE1298="", $CG$3=""), "", IF(IFERROR(INDEX($AA1298:$AJ1298, $CK1298, MATCH(CO$3, $AA$3:$AJ$3, 0)), "")="", $CC$4, $CC$3))</f>
        <v/>
      </c>
      <c r="CP1298" s="12" t="str">
        <f>IF(OR($CE1298="", $CG$3=""), "", IF(CP$3='Property List &amp; Features'!$BG$9, $CC$3, IF(CP$3=$I1298, $CC$3, $CC$4)))</f>
        <v/>
      </c>
      <c r="CQ1298" s="12" t="str">
        <f>IF(OR($CE1298="", $CG$3=""), "", IF(CQ$3='Property List &amp; Features'!$BG$9, $CC$3, IF(CQ$3=$J1298, $CC$3, $CC$4)))</f>
        <v/>
      </c>
      <c r="CR1298" s="12" t="str">
        <f t="shared" si="1048"/>
        <v/>
      </c>
      <c r="CS1298" s="12" t="str">
        <f t="shared" si="1049"/>
        <v/>
      </c>
      <c r="CT1298" s="12" t="str">
        <f t="shared" si="1050"/>
        <v/>
      </c>
      <c r="CU1298" s="12" t="str">
        <f t="shared" si="1051"/>
        <v/>
      </c>
      <c r="CV1298" s="12" t="str">
        <f t="shared" si="1052"/>
        <v/>
      </c>
      <c r="CW1298" s="12" t="str">
        <f t="shared" ref="CW1298:CW1361" si="1074">IF(OR($CE1298="", $CG$3=""), "", IF(AL1298="", $CC$3, IF(AL1298=CW$3, $CC$3, $CC$4)))</f>
        <v/>
      </c>
      <c r="CX1298" s="12" t="str">
        <f t="shared" ref="CX1298:CX1361" si="1075">IF(OR($CE1298="", $CG$3=""), "", IF(AM1298="", $CC$3, IF(AM1298=CX$3, $CC$3, $CC$4)))</f>
        <v/>
      </c>
      <c r="CY1298" s="12" t="str">
        <f t="shared" ref="CY1298:CY1361" si="1076">IF(OR($CE1298="", $CG$3=""), "", IF(AN1298="", $CC$3, IF(AN1298=CY$3, $CC$3, $CC$4)))</f>
        <v/>
      </c>
      <c r="CZ1298" s="12" t="str">
        <f t="shared" ref="CZ1298:CZ1361" si="1077">IF(OR($CE1298="", $CG$3=""), "", IF(AO1298="", $CC$3, IF(AO1298=CZ$3, $CC$3, $CC$4)))</f>
        <v/>
      </c>
      <c r="DA1298" s="12" t="str">
        <f t="shared" ref="DA1298:DA1361" si="1078">IF(OR($CE1298="", $CG$3=""), "", IF(AP1298="", $CC$3, IF(AP1298=DA$3, $CC$3, $CC$4)))</f>
        <v/>
      </c>
      <c r="DB1298" s="12" t="str">
        <f t="shared" ref="DB1298:DB1361" si="1079">IF(OR($CE1298="", $CG$3=""), "", IF(AQ1298="", $CC$3, IF(AQ1298=DB$3, $CC$3, $CC$4)))</f>
        <v/>
      </c>
      <c r="DC1298" s="12" t="str">
        <f t="shared" ref="DC1298:DC1361" si="1080">IF(OR($CE1298="", $CG$3=""), "", IF(AR1298="", $CC$3, IF(AR1298=DC$3, $CC$3, $CC$4)))</f>
        <v/>
      </c>
      <c r="DD1298" s="12" t="str">
        <f t="shared" ref="DD1298:DD1361" si="1081">IF(OR($CE1298="", $CG$3=""), "", IF(AS1298="", $CC$3, IF(AS1298=DD$3, $CC$3, $CC$4)))</f>
        <v/>
      </c>
      <c r="DE1298" s="12" t="str">
        <f t="shared" ref="DE1298:DE1361" si="1082">IF(OR($CE1298="", $CG$3=""), "", IF(AT1298="", $CC$3, IF(AT1298=DE$3, $CC$3, $CC$4)))</f>
        <v/>
      </c>
      <c r="DF1298" s="12" t="str">
        <f t="shared" ref="DF1298:DF1361" si="1083">IF(OR($CE1298="", $CG$3=""), "", IF(AU1298="", $CC$3, IF(AU1298=DF$3, $CC$3, $CC$4)))</f>
        <v/>
      </c>
      <c r="DG1298" s="12" t="str">
        <f t="shared" ref="DG1298:DG1361" si="1084">IF(OR($CE1298="", $CG$3=""), "", IF(AV1298="", $CC$3, IF(AV1298=DG$3, $CC$3, $CC$4)))</f>
        <v/>
      </c>
      <c r="DH1298" s="12" t="str">
        <f t="shared" ref="DH1298:DH1361" si="1085">IF(OR($CE1298="", $CG$3=""), "", IF(AW1298="", $CC$3, IF(AW1298=DH$3, $CC$3, $CC$4)))</f>
        <v/>
      </c>
      <c r="DI1298" s="12" t="str">
        <f t="shared" ref="DI1298:DI1361" si="1086">IF(OR($CE1298="", $CG$3=""), "", IF(AX1298="", $CC$3, IF(AX1298=DI$3, $CC$3, $CC$4)))</f>
        <v/>
      </c>
      <c r="DJ1298" s="12" t="str">
        <f t="shared" ref="DJ1298:DJ1361" si="1087">IF(OR($CE1298="", $CG$3=""), "", IF(AY1298="", $CC$3, IF(AY1298=DJ$3, $CC$3, $CC$4)))</f>
        <v/>
      </c>
      <c r="DK1298" s="12" t="str">
        <f t="shared" ref="DK1298:DK1361" si="1088">IF(OR($CE1298="", $CG$3=""), "", IF(AZ1298="", $CC$3, IF(AZ1298=DK$3, $CC$3, $CC$4)))</f>
        <v/>
      </c>
      <c r="DL1298" s="12" t="str">
        <f t="shared" ref="DL1298:DL1361" si="1089">IF(OR($CE1298="", $CG$3=""), "", IF(BA1298="", $CC$3, IF(BA1298=DL$3, $CC$3, $CC$4)))</f>
        <v/>
      </c>
      <c r="DM1298" s="12" t="str">
        <f t="shared" ref="DM1298:DM1361" si="1090">IF(OR($CE1298="", $CG$3=""), "", IF(BB1298="", $CC$3, IF(BB1298=DM$3, $CC$3, $CC$4)))</f>
        <v/>
      </c>
      <c r="DN1298" s="12" t="str">
        <f t="shared" ref="DN1298:DN1361" si="1091">IF(OR($CE1298="", $CG$3=""), "", IF(BC1298="", $CC$3, IF(BC1298=DN$3, $CC$3, $CC$4)))</f>
        <v/>
      </c>
      <c r="DO1298" s="12" t="str">
        <f t="shared" ref="DO1298:DO1361" si="1092">IF(OR($CE1298="", $CG$3=""), "", IF(BD1298="", $CC$3, IF(BD1298=DO$3, $CC$3, $CC$4)))</f>
        <v/>
      </c>
      <c r="DP1298" s="12" t="str">
        <f t="shared" ref="DP1298:DP1361" si="1093">IF(OR($CE1298="", $CG$3=""), "", IF(BE1298="", $CC$3, IF(BE1298=DP$3, $CC$3, $CC$4)))</f>
        <v/>
      </c>
      <c r="DQ1298" s="12" t="str">
        <f t="shared" ref="DQ1298:DQ1361" si="1094">IF(OR($CE1298="", $CG$3=""), "", IF(BF1298="", $CC$3, IF(BF1298=DQ$3, $CC$3, $CC$4)))</f>
        <v/>
      </c>
      <c r="DR1298" s="12" t="str">
        <f t="shared" si="1056"/>
        <v/>
      </c>
      <c r="DS1298" s="12" t="str">
        <f t="shared" si="1057"/>
        <v/>
      </c>
      <c r="DT1298" s="12" t="str">
        <f t="shared" si="1058"/>
        <v/>
      </c>
      <c r="DU1298" s="12" t="str">
        <f t="shared" si="1059"/>
        <v/>
      </c>
      <c r="DV1298" s="12" t="str">
        <f t="shared" si="1060"/>
        <v/>
      </c>
      <c r="DW1298" s="12" t="str">
        <f t="shared" si="1061"/>
        <v/>
      </c>
      <c r="DX1298" s="12" t="str">
        <f t="shared" si="1062"/>
        <v/>
      </c>
      <c r="DY1298" s="12" t="str">
        <f t="shared" si="1063"/>
        <v/>
      </c>
      <c r="DZ1298" s="12" t="str">
        <f t="shared" si="1064"/>
        <v/>
      </c>
      <c r="EA1298" s="12" t="str">
        <f t="shared" si="1065"/>
        <v/>
      </c>
      <c r="EB1298" s="12" t="str">
        <f t="shared" si="1066"/>
        <v/>
      </c>
      <c r="EC1298" s="12" t="str">
        <f t="shared" si="1067"/>
        <v/>
      </c>
      <c r="ED1298" s="12" t="str">
        <f t="shared" si="1068"/>
        <v/>
      </c>
      <c r="EE1298" s="12" t="str">
        <f t="shared" si="1069"/>
        <v/>
      </c>
      <c r="EF1298" s="12" t="str">
        <f t="shared" si="1070"/>
        <v/>
      </c>
      <c r="EG1298" s="12" t="str">
        <f t="shared" si="1071"/>
        <v/>
      </c>
      <c r="EH1298" s="12" t="str">
        <f t="shared" si="1072"/>
        <v/>
      </c>
      <c r="EI1298" s="12" t="str">
        <f t="shared" si="1073"/>
        <v/>
      </c>
      <c r="EK1298" s="83" t="str">
        <f t="shared" si="1053"/>
        <v/>
      </c>
      <c r="EM1298" s="12" t="str">
        <f t="shared" si="1054"/>
        <v/>
      </c>
      <c r="EO1298" s="12" t="str">
        <f t="shared" si="1055"/>
        <v/>
      </c>
      <c r="EQ1298" s="12" t="str">
        <f>IF($EO1298="", "", IF($EQ$8=$EQ$6, COUNTIF($EO$11:$EO$2510, "&gt;"&amp;$EO1298)+1+COUNTIF($EO$11:$EO1298, $EO1298)-1, COUNTIF($EO$11:$EO$2510, "&lt;"&amp;$EO1298)+1+COUNTIF($EO$11:$EO1298, $EO1298)-1))</f>
        <v/>
      </c>
    </row>
    <row r="1299" spans="1:147" x14ac:dyDescent="0.55000000000000004">
      <c r="A1299" s="8"/>
      <c r="B1299" s="12" t="str">
        <f>IF($D1299="", "", COUNTIF($D$11:$D1299, $D1299))</f>
        <v/>
      </c>
      <c r="C1299" s="8"/>
      <c r="D1299" s="45"/>
      <c r="E1299" s="46"/>
      <c r="F1299" s="47"/>
      <c r="G1299" s="54"/>
      <c r="H1299" s="54"/>
      <c r="I1299" s="48"/>
      <c r="J1299" s="49"/>
      <c r="K1299" s="50"/>
      <c r="L1299" s="50"/>
      <c r="M1299" s="50"/>
      <c r="N1299" s="50"/>
      <c r="O1299" s="50"/>
      <c r="P1299" s="50"/>
      <c r="Q1299" s="50"/>
      <c r="R1299" s="50"/>
      <c r="S1299" s="50"/>
      <c r="T1299" s="50"/>
      <c r="U1299" s="51"/>
      <c r="V1299" s="52"/>
      <c r="W1299" s="53"/>
      <c r="X1299" s="53"/>
      <c r="Y1299" s="53"/>
      <c r="Z1299" s="53"/>
      <c r="AA1299" s="48"/>
      <c r="AB1299" s="54"/>
      <c r="AC1299" s="54"/>
      <c r="AD1299" s="54"/>
      <c r="AE1299" s="54"/>
      <c r="AF1299" s="54"/>
      <c r="AG1299" s="54"/>
      <c r="AH1299" s="54"/>
      <c r="AI1299" s="54"/>
      <c r="AJ1299" s="49"/>
      <c r="AK1299" s="48"/>
      <c r="AL1299" s="54"/>
      <c r="AM1299" s="54"/>
      <c r="AN1299" s="54"/>
      <c r="AO1299" s="54"/>
      <c r="AP1299" s="54"/>
      <c r="AQ1299" s="54"/>
      <c r="AR1299" s="54"/>
      <c r="AS1299" s="54"/>
      <c r="AT1299" s="54"/>
      <c r="AU1299" s="54"/>
      <c r="AV1299" s="54"/>
      <c r="AW1299" s="54"/>
      <c r="AX1299" s="54"/>
      <c r="AY1299" s="54"/>
      <c r="AZ1299" s="54"/>
      <c r="BA1299" s="54"/>
      <c r="BB1299" s="54"/>
      <c r="BC1299" s="54"/>
      <c r="BD1299" s="54"/>
      <c r="BE1299" s="54"/>
      <c r="BF1299" s="54"/>
      <c r="BG1299" s="54"/>
      <c r="BH1299" s="54"/>
      <c r="BI1299" s="54"/>
      <c r="BJ1299" s="54"/>
      <c r="BK1299" s="54"/>
      <c r="BL1299" s="54"/>
      <c r="BM1299" s="54"/>
      <c r="BN1299" s="54"/>
      <c r="BO1299" s="54"/>
      <c r="BP1299" s="54"/>
      <c r="BQ1299" s="54"/>
      <c r="BR1299" s="54"/>
      <c r="BS1299" s="54"/>
      <c r="BT1299" s="54"/>
      <c r="BU1299" s="54"/>
      <c r="BV1299" s="54"/>
      <c r="BW1299" s="54"/>
      <c r="BX1299" s="49"/>
      <c r="BY1299" s="55"/>
      <c r="BZ1299" s="8"/>
      <c r="CE1299" s="12" t="str">
        <f t="shared" si="1043"/>
        <v/>
      </c>
      <c r="CG1299" s="77" t="str">
        <f t="shared" si="1044"/>
        <v/>
      </c>
      <c r="CH1299" s="80" t="str">
        <f t="shared" si="1045"/>
        <v/>
      </c>
      <c r="CL1299" s="12" t="str">
        <f t="shared" si="1046"/>
        <v/>
      </c>
      <c r="CM1299" s="12" t="str">
        <f t="shared" si="1047"/>
        <v/>
      </c>
      <c r="CN1299" s="12" t="str" cm="1">
        <f t="array" ref="CN1299">IF(OR($CE1299="", $CG$3=""), "", IF(IFERROR(INDEX($K1299:$T1299, $CK1299, MATCH(CN$3, $K$3:$T$3, 0)), "")="", $CC$4, $CC$3))</f>
        <v/>
      </c>
      <c r="CO1299" s="12" t="str" cm="1">
        <f t="array" ref="CO1299">IF(OR($CE1299="", $CG$3=""), "", IF(IFERROR(INDEX($AA1299:$AJ1299, $CK1299, MATCH(CO$3, $AA$3:$AJ$3, 0)), "")="", $CC$4, $CC$3))</f>
        <v/>
      </c>
      <c r="CP1299" s="12" t="str">
        <f>IF(OR($CE1299="", $CG$3=""), "", IF(CP$3='Property List &amp; Features'!$BG$9, $CC$3, IF(CP$3=$I1299, $CC$3, $CC$4)))</f>
        <v/>
      </c>
      <c r="CQ1299" s="12" t="str">
        <f>IF(OR($CE1299="", $CG$3=""), "", IF(CQ$3='Property List &amp; Features'!$BG$9, $CC$3, IF(CQ$3=$J1299, $CC$3, $CC$4)))</f>
        <v/>
      </c>
      <c r="CR1299" s="12" t="str">
        <f t="shared" si="1048"/>
        <v/>
      </c>
      <c r="CS1299" s="12" t="str">
        <f t="shared" si="1049"/>
        <v/>
      </c>
      <c r="CT1299" s="12" t="str">
        <f t="shared" si="1050"/>
        <v/>
      </c>
      <c r="CU1299" s="12" t="str">
        <f t="shared" si="1051"/>
        <v/>
      </c>
      <c r="CV1299" s="12" t="str">
        <f t="shared" si="1052"/>
        <v/>
      </c>
      <c r="CW1299" s="12" t="str">
        <f t="shared" si="1074"/>
        <v/>
      </c>
      <c r="CX1299" s="12" t="str">
        <f t="shared" si="1075"/>
        <v/>
      </c>
      <c r="CY1299" s="12" t="str">
        <f t="shared" si="1076"/>
        <v/>
      </c>
      <c r="CZ1299" s="12" t="str">
        <f t="shared" si="1077"/>
        <v/>
      </c>
      <c r="DA1299" s="12" t="str">
        <f t="shared" si="1078"/>
        <v/>
      </c>
      <c r="DB1299" s="12" t="str">
        <f t="shared" si="1079"/>
        <v/>
      </c>
      <c r="DC1299" s="12" t="str">
        <f t="shared" si="1080"/>
        <v/>
      </c>
      <c r="DD1299" s="12" t="str">
        <f t="shared" si="1081"/>
        <v/>
      </c>
      <c r="DE1299" s="12" t="str">
        <f t="shared" si="1082"/>
        <v/>
      </c>
      <c r="DF1299" s="12" t="str">
        <f t="shared" si="1083"/>
        <v/>
      </c>
      <c r="DG1299" s="12" t="str">
        <f t="shared" si="1084"/>
        <v/>
      </c>
      <c r="DH1299" s="12" t="str">
        <f t="shared" si="1085"/>
        <v/>
      </c>
      <c r="DI1299" s="12" t="str">
        <f t="shared" si="1086"/>
        <v/>
      </c>
      <c r="DJ1299" s="12" t="str">
        <f t="shared" si="1087"/>
        <v/>
      </c>
      <c r="DK1299" s="12" t="str">
        <f t="shared" si="1088"/>
        <v/>
      </c>
      <c r="DL1299" s="12" t="str">
        <f t="shared" si="1089"/>
        <v/>
      </c>
      <c r="DM1299" s="12" t="str">
        <f t="shared" si="1090"/>
        <v/>
      </c>
      <c r="DN1299" s="12" t="str">
        <f t="shared" si="1091"/>
        <v/>
      </c>
      <c r="DO1299" s="12" t="str">
        <f t="shared" si="1092"/>
        <v/>
      </c>
      <c r="DP1299" s="12" t="str">
        <f t="shared" si="1093"/>
        <v/>
      </c>
      <c r="DQ1299" s="12" t="str">
        <f t="shared" si="1094"/>
        <v/>
      </c>
      <c r="DR1299" s="12" t="str">
        <f t="shared" si="1056"/>
        <v/>
      </c>
      <c r="DS1299" s="12" t="str">
        <f t="shared" si="1057"/>
        <v/>
      </c>
      <c r="DT1299" s="12" t="str">
        <f t="shared" si="1058"/>
        <v/>
      </c>
      <c r="DU1299" s="12" t="str">
        <f t="shared" si="1059"/>
        <v/>
      </c>
      <c r="DV1299" s="12" t="str">
        <f t="shared" si="1060"/>
        <v/>
      </c>
      <c r="DW1299" s="12" t="str">
        <f t="shared" si="1061"/>
        <v/>
      </c>
      <c r="DX1299" s="12" t="str">
        <f t="shared" si="1062"/>
        <v/>
      </c>
      <c r="DY1299" s="12" t="str">
        <f t="shared" si="1063"/>
        <v/>
      </c>
      <c r="DZ1299" s="12" t="str">
        <f t="shared" si="1064"/>
        <v/>
      </c>
      <c r="EA1299" s="12" t="str">
        <f t="shared" si="1065"/>
        <v/>
      </c>
      <c r="EB1299" s="12" t="str">
        <f t="shared" si="1066"/>
        <v/>
      </c>
      <c r="EC1299" s="12" t="str">
        <f t="shared" si="1067"/>
        <v/>
      </c>
      <c r="ED1299" s="12" t="str">
        <f t="shared" si="1068"/>
        <v/>
      </c>
      <c r="EE1299" s="12" t="str">
        <f t="shared" si="1069"/>
        <v/>
      </c>
      <c r="EF1299" s="12" t="str">
        <f t="shared" si="1070"/>
        <v/>
      </c>
      <c r="EG1299" s="12" t="str">
        <f t="shared" si="1071"/>
        <v/>
      </c>
      <c r="EH1299" s="12" t="str">
        <f t="shared" si="1072"/>
        <v/>
      </c>
      <c r="EI1299" s="12" t="str">
        <f t="shared" si="1073"/>
        <v/>
      </c>
      <c r="EK1299" s="83" t="str">
        <f t="shared" si="1053"/>
        <v/>
      </c>
      <c r="EM1299" s="12" t="str">
        <f t="shared" si="1054"/>
        <v/>
      </c>
      <c r="EO1299" s="12" t="str">
        <f t="shared" si="1055"/>
        <v/>
      </c>
      <c r="EQ1299" s="12" t="str">
        <f>IF($EO1299="", "", IF($EQ$8=$EQ$6, COUNTIF($EO$11:$EO$2510, "&gt;"&amp;$EO1299)+1+COUNTIF($EO$11:$EO1299, $EO1299)-1, COUNTIF($EO$11:$EO$2510, "&lt;"&amp;$EO1299)+1+COUNTIF($EO$11:$EO1299, $EO1299)-1))</f>
        <v/>
      </c>
    </row>
    <row r="1300" spans="1:147" x14ac:dyDescent="0.55000000000000004">
      <c r="A1300" s="8"/>
      <c r="B1300" s="12" t="str">
        <f>IF($D1300="", "", COUNTIF($D$11:$D1300, $D1300))</f>
        <v/>
      </c>
      <c r="C1300" s="8"/>
      <c r="D1300" s="45"/>
      <c r="E1300" s="46"/>
      <c r="F1300" s="47"/>
      <c r="G1300" s="54"/>
      <c r="H1300" s="54"/>
      <c r="I1300" s="48"/>
      <c r="J1300" s="49"/>
      <c r="K1300" s="50"/>
      <c r="L1300" s="50"/>
      <c r="M1300" s="50"/>
      <c r="N1300" s="50"/>
      <c r="O1300" s="50"/>
      <c r="P1300" s="50"/>
      <c r="Q1300" s="50"/>
      <c r="R1300" s="50"/>
      <c r="S1300" s="50"/>
      <c r="T1300" s="50"/>
      <c r="U1300" s="51"/>
      <c r="V1300" s="52"/>
      <c r="W1300" s="53"/>
      <c r="X1300" s="53"/>
      <c r="Y1300" s="53"/>
      <c r="Z1300" s="53"/>
      <c r="AA1300" s="48"/>
      <c r="AB1300" s="54"/>
      <c r="AC1300" s="54"/>
      <c r="AD1300" s="54"/>
      <c r="AE1300" s="54"/>
      <c r="AF1300" s="54"/>
      <c r="AG1300" s="54"/>
      <c r="AH1300" s="54"/>
      <c r="AI1300" s="54"/>
      <c r="AJ1300" s="49"/>
      <c r="AK1300" s="48"/>
      <c r="AL1300" s="54"/>
      <c r="AM1300" s="54"/>
      <c r="AN1300" s="54"/>
      <c r="AO1300" s="54"/>
      <c r="AP1300" s="54"/>
      <c r="AQ1300" s="54"/>
      <c r="AR1300" s="54"/>
      <c r="AS1300" s="54"/>
      <c r="AT1300" s="54"/>
      <c r="AU1300" s="54"/>
      <c r="AV1300" s="54"/>
      <c r="AW1300" s="54"/>
      <c r="AX1300" s="54"/>
      <c r="AY1300" s="54"/>
      <c r="AZ1300" s="54"/>
      <c r="BA1300" s="54"/>
      <c r="BB1300" s="54"/>
      <c r="BC1300" s="54"/>
      <c r="BD1300" s="54"/>
      <c r="BE1300" s="54"/>
      <c r="BF1300" s="54"/>
      <c r="BG1300" s="54"/>
      <c r="BH1300" s="54"/>
      <c r="BI1300" s="54"/>
      <c r="BJ1300" s="54"/>
      <c r="BK1300" s="54"/>
      <c r="BL1300" s="54"/>
      <c r="BM1300" s="54"/>
      <c r="BN1300" s="54"/>
      <c r="BO1300" s="54"/>
      <c r="BP1300" s="54"/>
      <c r="BQ1300" s="54"/>
      <c r="BR1300" s="54"/>
      <c r="BS1300" s="54"/>
      <c r="BT1300" s="54"/>
      <c r="BU1300" s="54"/>
      <c r="BV1300" s="54"/>
      <c r="BW1300" s="54"/>
      <c r="BX1300" s="49"/>
      <c r="BY1300" s="55"/>
      <c r="BZ1300" s="8"/>
      <c r="CE1300" s="12" t="str">
        <f t="shared" si="1043"/>
        <v/>
      </c>
      <c r="CG1300" s="77" t="str">
        <f t="shared" si="1044"/>
        <v/>
      </c>
      <c r="CH1300" s="80" t="str">
        <f t="shared" si="1045"/>
        <v/>
      </c>
      <c r="CL1300" s="12" t="str">
        <f t="shared" si="1046"/>
        <v/>
      </c>
      <c r="CM1300" s="12" t="str">
        <f t="shared" si="1047"/>
        <v/>
      </c>
      <c r="CN1300" s="12" t="str" cm="1">
        <f t="array" ref="CN1300">IF(OR($CE1300="", $CG$3=""), "", IF(IFERROR(INDEX($K1300:$T1300, $CK1300, MATCH(CN$3, $K$3:$T$3, 0)), "")="", $CC$4, $CC$3))</f>
        <v/>
      </c>
      <c r="CO1300" s="12" t="str" cm="1">
        <f t="array" ref="CO1300">IF(OR($CE1300="", $CG$3=""), "", IF(IFERROR(INDEX($AA1300:$AJ1300, $CK1300, MATCH(CO$3, $AA$3:$AJ$3, 0)), "")="", $CC$4, $CC$3))</f>
        <v/>
      </c>
      <c r="CP1300" s="12" t="str">
        <f>IF(OR($CE1300="", $CG$3=""), "", IF(CP$3='Property List &amp; Features'!$BG$9, $CC$3, IF(CP$3=$I1300, $CC$3, $CC$4)))</f>
        <v/>
      </c>
      <c r="CQ1300" s="12" t="str">
        <f>IF(OR($CE1300="", $CG$3=""), "", IF(CQ$3='Property List &amp; Features'!$BG$9, $CC$3, IF(CQ$3=$J1300, $CC$3, $CC$4)))</f>
        <v/>
      </c>
      <c r="CR1300" s="12" t="str">
        <f t="shared" si="1048"/>
        <v/>
      </c>
      <c r="CS1300" s="12" t="str">
        <f t="shared" si="1049"/>
        <v/>
      </c>
      <c r="CT1300" s="12" t="str">
        <f t="shared" si="1050"/>
        <v/>
      </c>
      <c r="CU1300" s="12" t="str">
        <f t="shared" si="1051"/>
        <v/>
      </c>
      <c r="CV1300" s="12" t="str">
        <f t="shared" si="1052"/>
        <v/>
      </c>
      <c r="CW1300" s="12" t="str">
        <f t="shared" si="1074"/>
        <v/>
      </c>
      <c r="CX1300" s="12" t="str">
        <f t="shared" si="1075"/>
        <v/>
      </c>
      <c r="CY1300" s="12" t="str">
        <f t="shared" si="1076"/>
        <v/>
      </c>
      <c r="CZ1300" s="12" t="str">
        <f t="shared" si="1077"/>
        <v/>
      </c>
      <c r="DA1300" s="12" t="str">
        <f t="shared" si="1078"/>
        <v/>
      </c>
      <c r="DB1300" s="12" t="str">
        <f t="shared" si="1079"/>
        <v/>
      </c>
      <c r="DC1300" s="12" t="str">
        <f t="shared" si="1080"/>
        <v/>
      </c>
      <c r="DD1300" s="12" t="str">
        <f t="shared" si="1081"/>
        <v/>
      </c>
      <c r="DE1300" s="12" t="str">
        <f t="shared" si="1082"/>
        <v/>
      </c>
      <c r="DF1300" s="12" t="str">
        <f t="shared" si="1083"/>
        <v/>
      </c>
      <c r="DG1300" s="12" t="str">
        <f t="shared" si="1084"/>
        <v/>
      </c>
      <c r="DH1300" s="12" t="str">
        <f t="shared" si="1085"/>
        <v/>
      </c>
      <c r="DI1300" s="12" t="str">
        <f t="shared" si="1086"/>
        <v/>
      </c>
      <c r="DJ1300" s="12" t="str">
        <f t="shared" si="1087"/>
        <v/>
      </c>
      <c r="DK1300" s="12" t="str">
        <f t="shared" si="1088"/>
        <v/>
      </c>
      <c r="DL1300" s="12" t="str">
        <f t="shared" si="1089"/>
        <v/>
      </c>
      <c r="DM1300" s="12" t="str">
        <f t="shared" si="1090"/>
        <v/>
      </c>
      <c r="DN1300" s="12" t="str">
        <f t="shared" si="1091"/>
        <v/>
      </c>
      <c r="DO1300" s="12" t="str">
        <f t="shared" si="1092"/>
        <v/>
      </c>
      <c r="DP1300" s="12" t="str">
        <f t="shared" si="1093"/>
        <v/>
      </c>
      <c r="DQ1300" s="12" t="str">
        <f t="shared" si="1094"/>
        <v/>
      </c>
      <c r="DR1300" s="12" t="str">
        <f t="shared" si="1056"/>
        <v/>
      </c>
      <c r="DS1300" s="12" t="str">
        <f t="shared" si="1057"/>
        <v/>
      </c>
      <c r="DT1300" s="12" t="str">
        <f t="shared" si="1058"/>
        <v/>
      </c>
      <c r="DU1300" s="12" t="str">
        <f t="shared" si="1059"/>
        <v/>
      </c>
      <c r="DV1300" s="12" t="str">
        <f t="shared" si="1060"/>
        <v/>
      </c>
      <c r="DW1300" s="12" t="str">
        <f t="shared" si="1061"/>
        <v/>
      </c>
      <c r="DX1300" s="12" t="str">
        <f t="shared" si="1062"/>
        <v/>
      </c>
      <c r="DY1300" s="12" t="str">
        <f t="shared" si="1063"/>
        <v/>
      </c>
      <c r="DZ1300" s="12" t="str">
        <f t="shared" si="1064"/>
        <v/>
      </c>
      <c r="EA1300" s="12" t="str">
        <f t="shared" si="1065"/>
        <v/>
      </c>
      <c r="EB1300" s="12" t="str">
        <f t="shared" si="1066"/>
        <v/>
      </c>
      <c r="EC1300" s="12" t="str">
        <f t="shared" si="1067"/>
        <v/>
      </c>
      <c r="ED1300" s="12" t="str">
        <f t="shared" si="1068"/>
        <v/>
      </c>
      <c r="EE1300" s="12" t="str">
        <f t="shared" si="1069"/>
        <v/>
      </c>
      <c r="EF1300" s="12" t="str">
        <f t="shared" si="1070"/>
        <v/>
      </c>
      <c r="EG1300" s="12" t="str">
        <f t="shared" si="1071"/>
        <v/>
      </c>
      <c r="EH1300" s="12" t="str">
        <f t="shared" si="1072"/>
        <v/>
      </c>
      <c r="EI1300" s="12" t="str">
        <f t="shared" si="1073"/>
        <v/>
      </c>
      <c r="EK1300" s="83" t="str">
        <f t="shared" si="1053"/>
        <v/>
      </c>
      <c r="EM1300" s="12" t="str">
        <f t="shared" si="1054"/>
        <v/>
      </c>
      <c r="EO1300" s="12" t="str">
        <f t="shared" si="1055"/>
        <v/>
      </c>
      <c r="EQ1300" s="12" t="str">
        <f>IF($EO1300="", "", IF($EQ$8=$EQ$6, COUNTIF($EO$11:$EO$2510, "&gt;"&amp;$EO1300)+1+COUNTIF($EO$11:$EO1300, $EO1300)-1, COUNTIF($EO$11:$EO$2510, "&lt;"&amp;$EO1300)+1+COUNTIF($EO$11:$EO1300, $EO1300)-1))</f>
        <v/>
      </c>
    </row>
    <row r="1301" spans="1:147" x14ac:dyDescent="0.55000000000000004">
      <c r="A1301" s="8"/>
      <c r="B1301" s="12" t="str">
        <f>IF($D1301="", "", COUNTIF($D$11:$D1301, $D1301))</f>
        <v/>
      </c>
      <c r="C1301" s="8"/>
      <c r="D1301" s="45"/>
      <c r="E1301" s="46"/>
      <c r="F1301" s="47"/>
      <c r="G1301" s="54"/>
      <c r="H1301" s="54"/>
      <c r="I1301" s="48"/>
      <c r="J1301" s="49"/>
      <c r="K1301" s="50"/>
      <c r="L1301" s="50"/>
      <c r="M1301" s="50"/>
      <c r="N1301" s="50"/>
      <c r="O1301" s="50"/>
      <c r="P1301" s="50"/>
      <c r="Q1301" s="50"/>
      <c r="R1301" s="50"/>
      <c r="S1301" s="50"/>
      <c r="T1301" s="50"/>
      <c r="U1301" s="51"/>
      <c r="V1301" s="52"/>
      <c r="W1301" s="53"/>
      <c r="X1301" s="53"/>
      <c r="Y1301" s="53"/>
      <c r="Z1301" s="53"/>
      <c r="AA1301" s="48"/>
      <c r="AB1301" s="54"/>
      <c r="AC1301" s="54"/>
      <c r="AD1301" s="54"/>
      <c r="AE1301" s="54"/>
      <c r="AF1301" s="54"/>
      <c r="AG1301" s="54"/>
      <c r="AH1301" s="54"/>
      <c r="AI1301" s="54"/>
      <c r="AJ1301" s="49"/>
      <c r="AK1301" s="48"/>
      <c r="AL1301" s="54"/>
      <c r="AM1301" s="54"/>
      <c r="AN1301" s="54"/>
      <c r="AO1301" s="54"/>
      <c r="AP1301" s="54"/>
      <c r="AQ1301" s="54"/>
      <c r="AR1301" s="54"/>
      <c r="AS1301" s="54"/>
      <c r="AT1301" s="54"/>
      <c r="AU1301" s="54"/>
      <c r="AV1301" s="54"/>
      <c r="AW1301" s="54"/>
      <c r="AX1301" s="54"/>
      <c r="AY1301" s="54"/>
      <c r="AZ1301" s="54"/>
      <c r="BA1301" s="54"/>
      <c r="BB1301" s="54"/>
      <c r="BC1301" s="54"/>
      <c r="BD1301" s="54"/>
      <c r="BE1301" s="54"/>
      <c r="BF1301" s="54"/>
      <c r="BG1301" s="54"/>
      <c r="BH1301" s="54"/>
      <c r="BI1301" s="54"/>
      <c r="BJ1301" s="54"/>
      <c r="BK1301" s="54"/>
      <c r="BL1301" s="54"/>
      <c r="BM1301" s="54"/>
      <c r="BN1301" s="54"/>
      <c r="BO1301" s="54"/>
      <c r="BP1301" s="54"/>
      <c r="BQ1301" s="54"/>
      <c r="BR1301" s="54"/>
      <c r="BS1301" s="54"/>
      <c r="BT1301" s="54"/>
      <c r="BU1301" s="54"/>
      <c r="BV1301" s="54"/>
      <c r="BW1301" s="54"/>
      <c r="BX1301" s="49"/>
      <c r="BY1301" s="55"/>
      <c r="BZ1301" s="8"/>
      <c r="CE1301" s="12" t="str">
        <f t="shared" si="1043"/>
        <v/>
      </c>
      <c r="CG1301" s="77" t="str">
        <f t="shared" si="1044"/>
        <v/>
      </c>
      <c r="CH1301" s="80" t="str">
        <f t="shared" si="1045"/>
        <v/>
      </c>
      <c r="CL1301" s="12" t="str">
        <f t="shared" si="1046"/>
        <v/>
      </c>
      <c r="CM1301" s="12" t="str">
        <f t="shared" si="1047"/>
        <v/>
      </c>
      <c r="CN1301" s="12" t="str" cm="1">
        <f t="array" ref="CN1301">IF(OR($CE1301="", $CG$3=""), "", IF(IFERROR(INDEX($K1301:$T1301, $CK1301, MATCH(CN$3, $K$3:$T$3, 0)), "")="", $CC$4, $CC$3))</f>
        <v/>
      </c>
      <c r="CO1301" s="12" t="str" cm="1">
        <f t="array" ref="CO1301">IF(OR($CE1301="", $CG$3=""), "", IF(IFERROR(INDEX($AA1301:$AJ1301, $CK1301, MATCH(CO$3, $AA$3:$AJ$3, 0)), "")="", $CC$4, $CC$3))</f>
        <v/>
      </c>
      <c r="CP1301" s="12" t="str">
        <f>IF(OR($CE1301="", $CG$3=""), "", IF(CP$3='Property List &amp; Features'!$BG$9, $CC$3, IF(CP$3=$I1301, $CC$3, $CC$4)))</f>
        <v/>
      </c>
      <c r="CQ1301" s="12" t="str">
        <f>IF(OR($CE1301="", $CG$3=""), "", IF(CQ$3='Property List &amp; Features'!$BG$9, $CC$3, IF(CQ$3=$J1301, $CC$3, $CC$4)))</f>
        <v/>
      </c>
      <c r="CR1301" s="12" t="str">
        <f t="shared" si="1048"/>
        <v/>
      </c>
      <c r="CS1301" s="12" t="str">
        <f t="shared" si="1049"/>
        <v/>
      </c>
      <c r="CT1301" s="12" t="str">
        <f t="shared" si="1050"/>
        <v/>
      </c>
      <c r="CU1301" s="12" t="str">
        <f t="shared" si="1051"/>
        <v/>
      </c>
      <c r="CV1301" s="12" t="str">
        <f t="shared" si="1052"/>
        <v/>
      </c>
      <c r="CW1301" s="12" t="str">
        <f t="shared" si="1074"/>
        <v/>
      </c>
      <c r="CX1301" s="12" t="str">
        <f t="shared" si="1075"/>
        <v/>
      </c>
      <c r="CY1301" s="12" t="str">
        <f t="shared" si="1076"/>
        <v/>
      </c>
      <c r="CZ1301" s="12" t="str">
        <f t="shared" si="1077"/>
        <v/>
      </c>
      <c r="DA1301" s="12" t="str">
        <f t="shared" si="1078"/>
        <v/>
      </c>
      <c r="DB1301" s="12" t="str">
        <f t="shared" si="1079"/>
        <v/>
      </c>
      <c r="DC1301" s="12" t="str">
        <f t="shared" si="1080"/>
        <v/>
      </c>
      <c r="DD1301" s="12" t="str">
        <f t="shared" si="1081"/>
        <v/>
      </c>
      <c r="DE1301" s="12" t="str">
        <f t="shared" si="1082"/>
        <v/>
      </c>
      <c r="DF1301" s="12" t="str">
        <f t="shared" si="1083"/>
        <v/>
      </c>
      <c r="DG1301" s="12" t="str">
        <f t="shared" si="1084"/>
        <v/>
      </c>
      <c r="DH1301" s="12" t="str">
        <f t="shared" si="1085"/>
        <v/>
      </c>
      <c r="DI1301" s="12" t="str">
        <f t="shared" si="1086"/>
        <v/>
      </c>
      <c r="DJ1301" s="12" t="str">
        <f t="shared" si="1087"/>
        <v/>
      </c>
      <c r="DK1301" s="12" t="str">
        <f t="shared" si="1088"/>
        <v/>
      </c>
      <c r="DL1301" s="12" t="str">
        <f t="shared" si="1089"/>
        <v/>
      </c>
      <c r="DM1301" s="12" t="str">
        <f t="shared" si="1090"/>
        <v/>
      </c>
      <c r="DN1301" s="12" t="str">
        <f t="shared" si="1091"/>
        <v/>
      </c>
      <c r="DO1301" s="12" t="str">
        <f t="shared" si="1092"/>
        <v/>
      </c>
      <c r="DP1301" s="12" t="str">
        <f t="shared" si="1093"/>
        <v/>
      </c>
      <c r="DQ1301" s="12" t="str">
        <f t="shared" si="1094"/>
        <v/>
      </c>
      <c r="DR1301" s="12" t="str">
        <f t="shared" si="1056"/>
        <v/>
      </c>
      <c r="DS1301" s="12" t="str">
        <f t="shared" si="1057"/>
        <v/>
      </c>
      <c r="DT1301" s="12" t="str">
        <f t="shared" si="1058"/>
        <v/>
      </c>
      <c r="DU1301" s="12" t="str">
        <f t="shared" si="1059"/>
        <v/>
      </c>
      <c r="DV1301" s="12" t="str">
        <f t="shared" si="1060"/>
        <v/>
      </c>
      <c r="DW1301" s="12" t="str">
        <f t="shared" si="1061"/>
        <v/>
      </c>
      <c r="DX1301" s="12" t="str">
        <f t="shared" si="1062"/>
        <v/>
      </c>
      <c r="DY1301" s="12" t="str">
        <f t="shared" si="1063"/>
        <v/>
      </c>
      <c r="DZ1301" s="12" t="str">
        <f t="shared" si="1064"/>
        <v/>
      </c>
      <c r="EA1301" s="12" t="str">
        <f t="shared" si="1065"/>
        <v/>
      </c>
      <c r="EB1301" s="12" t="str">
        <f t="shared" si="1066"/>
        <v/>
      </c>
      <c r="EC1301" s="12" t="str">
        <f t="shared" si="1067"/>
        <v/>
      </c>
      <c r="ED1301" s="12" t="str">
        <f t="shared" si="1068"/>
        <v/>
      </c>
      <c r="EE1301" s="12" t="str">
        <f t="shared" si="1069"/>
        <v/>
      </c>
      <c r="EF1301" s="12" t="str">
        <f t="shared" si="1070"/>
        <v/>
      </c>
      <c r="EG1301" s="12" t="str">
        <f t="shared" si="1071"/>
        <v/>
      </c>
      <c r="EH1301" s="12" t="str">
        <f t="shared" si="1072"/>
        <v/>
      </c>
      <c r="EI1301" s="12" t="str">
        <f t="shared" si="1073"/>
        <v/>
      </c>
      <c r="EK1301" s="83" t="str">
        <f t="shared" si="1053"/>
        <v/>
      </c>
      <c r="EM1301" s="12" t="str">
        <f t="shared" si="1054"/>
        <v/>
      </c>
      <c r="EO1301" s="12" t="str">
        <f t="shared" si="1055"/>
        <v/>
      </c>
      <c r="EQ1301" s="12" t="str">
        <f>IF($EO1301="", "", IF($EQ$8=$EQ$6, COUNTIF($EO$11:$EO$2510, "&gt;"&amp;$EO1301)+1+COUNTIF($EO$11:$EO1301, $EO1301)-1, COUNTIF($EO$11:$EO$2510, "&lt;"&amp;$EO1301)+1+COUNTIF($EO$11:$EO1301, $EO1301)-1))</f>
        <v/>
      </c>
    </row>
    <row r="1302" spans="1:147" x14ac:dyDescent="0.55000000000000004">
      <c r="A1302" s="8"/>
      <c r="B1302" s="12" t="str">
        <f>IF($D1302="", "", COUNTIF($D$11:$D1302, $D1302))</f>
        <v/>
      </c>
      <c r="C1302" s="8"/>
      <c r="D1302" s="45"/>
      <c r="E1302" s="46"/>
      <c r="F1302" s="47"/>
      <c r="G1302" s="54"/>
      <c r="H1302" s="54"/>
      <c r="I1302" s="48"/>
      <c r="J1302" s="49"/>
      <c r="K1302" s="50"/>
      <c r="L1302" s="50"/>
      <c r="M1302" s="50"/>
      <c r="N1302" s="50"/>
      <c r="O1302" s="50"/>
      <c r="P1302" s="50"/>
      <c r="Q1302" s="50"/>
      <c r="R1302" s="50"/>
      <c r="S1302" s="50"/>
      <c r="T1302" s="50"/>
      <c r="U1302" s="51"/>
      <c r="V1302" s="52"/>
      <c r="W1302" s="53"/>
      <c r="X1302" s="53"/>
      <c r="Y1302" s="53"/>
      <c r="Z1302" s="53"/>
      <c r="AA1302" s="48"/>
      <c r="AB1302" s="54"/>
      <c r="AC1302" s="54"/>
      <c r="AD1302" s="54"/>
      <c r="AE1302" s="54"/>
      <c r="AF1302" s="54"/>
      <c r="AG1302" s="54"/>
      <c r="AH1302" s="54"/>
      <c r="AI1302" s="54"/>
      <c r="AJ1302" s="49"/>
      <c r="AK1302" s="48"/>
      <c r="AL1302" s="54"/>
      <c r="AM1302" s="54"/>
      <c r="AN1302" s="54"/>
      <c r="AO1302" s="54"/>
      <c r="AP1302" s="54"/>
      <c r="AQ1302" s="54"/>
      <c r="AR1302" s="54"/>
      <c r="AS1302" s="54"/>
      <c r="AT1302" s="54"/>
      <c r="AU1302" s="54"/>
      <c r="AV1302" s="54"/>
      <c r="AW1302" s="54"/>
      <c r="AX1302" s="54"/>
      <c r="AY1302" s="54"/>
      <c r="AZ1302" s="54"/>
      <c r="BA1302" s="54"/>
      <c r="BB1302" s="54"/>
      <c r="BC1302" s="54"/>
      <c r="BD1302" s="54"/>
      <c r="BE1302" s="54"/>
      <c r="BF1302" s="54"/>
      <c r="BG1302" s="54"/>
      <c r="BH1302" s="54"/>
      <c r="BI1302" s="54"/>
      <c r="BJ1302" s="54"/>
      <c r="BK1302" s="54"/>
      <c r="BL1302" s="54"/>
      <c r="BM1302" s="54"/>
      <c r="BN1302" s="54"/>
      <c r="BO1302" s="54"/>
      <c r="BP1302" s="54"/>
      <c r="BQ1302" s="54"/>
      <c r="BR1302" s="54"/>
      <c r="BS1302" s="54"/>
      <c r="BT1302" s="54"/>
      <c r="BU1302" s="54"/>
      <c r="BV1302" s="54"/>
      <c r="BW1302" s="54"/>
      <c r="BX1302" s="49"/>
      <c r="BY1302" s="55"/>
      <c r="BZ1302" s="8"/>
      <c r="CE1302" s="12" t="str">
        <f t="shared" si="1043"/>
        <v/>
      </c>
      <c r="CG1302" s="77" t="str">
        <f t="shared" si="1044"/>
        <v/>
      </c>
      <c r="CH1302" s="80" t="str">
        <f t="shared" si="1045"/>
        <v/>
      </c>
      <c r="CL1302" s="12" t="str">
        <f t="shared" si="1046"/>
        <v/>
      </c>
      <c r="CM1302" s="12" t="str">
        <f t="shared" si="1047"/>
        <v/>
      </c>
      <c r="CN1302" s="12" t="str" cm="1">
        <f t="array" ref="CN1302">IF(OR($CE1302="", $CG$3=""), "", IF(IFERROR(INDEX($K1302:$T1302, $CK1302, MATCH(CN$3, $K$3:$T$3, 0)), "")="", $CC$4, $CC$3))</f>
        <v/>
      </c>
      <c r="CO1302" s="12" t="str" cm="1">
        <f t="array" ref="CO1302">IF(OR($CE1302="", $CG$3=""), "", IF(IFERROR(INDEX($AA1302:$AJ1302, $CK1302, MATCH(CO$3, $AA$3:$AJ$3, 0)), "")="", $CC$4, $CC$3))</f>
        <v/>
      </c>
      <c r="CP1302" s="12" t="str">
        <f>IF(OR($CE1302="", $CG$3=""), "", IF(CP$3='Property List &amp; Features'!$BG$9, $CC$3, IF(CP$3=$I1302, $CC$3, $CC$4)))</f>
        <v/>
      </c>
      <c r="CQ1302" s="12" t="str">
        <f>IF(OR($CE1302="", $CG$3=""), "", IF(CQ$3='Property List &amp; Features'!$BG$9, $CC$3, IF(CQ$3=$J1302, $CC$3, $CC$4)))</f>
        <v/>
      </c>
      <c r="CR1302" s="12" t="str">
        <f t="shared" si="1048"/>
        <v/>
      </c>
      <c r="CS1302" s="12" t="str">
        <f t="shared" si="1049"/>
        <v/>
      </c>
      <c r="CT1302" s="12" t="str">
        <f t="shared" si="1050"/>
        <v/>
      </c>
      <c r="CU1302" s="12" t="str">
        <f t="shared" si="1051"/>
        <v/>
      </c>
      <c r="CV1302" s="12" t="str">
        <f t="shared" si="1052"/>
        <v/>
      </c>
      <c r="CW1302" s="12" t="str">
        <f t="shared" si="1074"/>
        <v/>
      </c>
      <c r="CX1302" s="12" t="str">
        <f t="shared" si="1075"/>
        <v/>
      </c>
      <c r="CY1302" s="12" t="str">
        <f t="shared" si="1076"/>
        <v/>
      </c>
      <c r="CZ1302" s="12" t="str">
        <f t="shared" si="1077"/>
        <v/>
      </c>
      <c r="DA1302" s="12" t="str">
        <f t="shared" si="1078"/>
        <v/>
      </c>
      <c r="DB1302" s="12" t="str">
        <f t="shared" si="1079"/>
        <v/>
      </c>
      <c r="DC1302" s="12" t="str">
        <f t="shared" si="1080"/>
        <v/>
      </c>
      <c r="DD1302" s="12" t="str">
        <f t="shared" si="1081"/>
        <v/>
      </c>
      <c r="DE1302" s="12" t="str">
        <f t="shared" si="1082"/>
        <v/>
      </c>
      <c r="DF1302" s="12" t="str">
        <f t="shared" si="1083"/>
        <v/>
      </c>
      <c r="DG1302" s="12" t="str">
        <f t="shared" si="1084"/>
        <v/>
      </c>
      <c r="DH1302" s="12" t="str">
        <f t="shared" si="1085"/>
        <v/>
      </c>
      <c r="DI1302" s="12" t="str">
        <f t="shared" si="1086"/>
        <v/>
      </c>
      <c r="DJ1302" s="12" t="str">
        <f t="shared" si="1087"/>
        <v/>
      </c>
      <c r="DK1302" s="12" t="str">
        <f t="shared" si="1088"/>
        <v/>
      </c>
      <c r="DL1302" s="12" t="str">
        <f t="shared" si="1089"/>
        <v/>
      </c>
      <c r="DM1302" s="12" t="str">
        <f t="shared" si="1090"/>
        <v/>
      </c>
      <c r="DN1302" s="12" t="str">
        <f t="shared" si="1091"/>
        <v/>
      </c>
      <c r="DO1302" s="12" t="str">
        <f t="shared" si="1092"/>
        <v/>
      </c>
      <c r="DP1302" s="12" t="str">
        <f t="shared" si="1093"/>
        <v/>
      </c>
      <c r="DQ1302" s="12" t="str">
        <f t="shared" si="1094"/>
        <v/>
      </c>
      <c r="DR1302" s="12" t="str">
        <f t="shared" si="1056"/>
        <v/>
      </c>
      <c r="DS1302" s="12" t="str">
        <f t="shared" si="1057"/>
        <v/>
      </c>
      <c r="DT1302" s="12" t="str">
        <f t="shared" si="1058"/>
        <v/>
      </c>
      <c r="DU1302" s="12" t="str">
        <f t="shared" si="1059"/>
        <v/>
      </c>
      <c r="DV1302" s="12" t="str">
        <f t="shared" si="1060"/>
        <v/>
      </c>
      <c r="DW1302" s="12" t="str">
        <f t="shared" si="1061"/>
        <v/>
      </c>
      <c r="DX1302" s="12" t="str">
        <f t="shared" si="1062"/>
        <v/>
      </c>
      <c r="DY1302" s="12" t="str">
        <f t="shared" si="1063"/>
        <v/>
      </c>
      <c r="DZ1302" s="12" t="str">
        <f t="shared" si="1064"/>
        <v/>
      </c>
      <c r="EA1302" s="12" t="str">
        <f t="shared" si="1065"/>
        <v/>
      </c>
      <c r="EB1302" s="12" t="str">
        <f t="shared" si="1066"/>
        <v/>
      </c>
      <c r="EC1302" s="12" t="str">
        <f t="shared" si="1067"/>
        <v/>
      </c>
      <c r="ED1302" s="12" t="str">
        <f t="shared" si="1068"/>
        <v/>
      </c>
      <c r="EE1302" s="12" t="str">
        <f t="shared" si="1069"/>
        <v/>
      </c>
      <c r="EF1302" s="12" t="str">
        <f t="shared" si="1070"/>
        <v/>
      </c>
      <c r="EG1302" s="12" t="str">
        <f t="shared" si="1071"/>
        <v/>
      </c>
      <c r="EH1302" s="12" t="str">
        <f t="shared" si="1072"/>
        <v/>
      </c>
      <c r="EI1302" s="12" t="str">
        <f t="shared" si="1073"/>
        <v/>
      </c>
      <c r="EK1302" s="83" t="str">
        <f t="shared" si="1053"/>
        <v/>
      </c>
      <c r="EM1302" s="12" t="str">
        <f t="shared" si="1054"/>
        <v/>
      </c>
      <c r="EO1302" s="12" t="str">
        <f t="shared" si="1055"/>
        <v/>
      </c>
      <c r="EQ1302" s="12" t="str">
        <f>IF($EO1302="", "", IF($EQ$8=$EQ$6, COUNTIF($EO$11:$EO$2510, "&gt;"&amp;$EO1302)+1+COUNTIF($EO$11:$EO1302, $EO1302)-1, COUNTIF($EO$11:$EO$2510, "&lt;"&amp;$EO1302)+1+COUNTIF($EO$11:$EO1302, $EO1302)-1))</f>
        <v/>
      </c>
    </row>
    <row r="1303" spans="1:147" x14ac:dyDescent="0.55000000000000004">
      <c r="A1303" s="8"/>
      <c r="B1303" s="12" t="str">
        <f>IF($D1303="", "", COUNTIF($D$11:$D1303, $D1303))</f>
        <v/>
      </c>
      <c r="C1303" s="8"/>
      <c r="D1303" s="45"/>
      <c r="E1303" s="46"/>
      <c r="F1303" s="47"/>
      <c r="G1303" s="54"/>
      <c r="H1303" s="54"/>
      <c r="I1303" s="48"/>
      <c r="J1303" s="49"/>
      <c r="K1303" s="50"/>
      <c r="L1303" s="50"/>
      <c r="M1303" s="50"/>
      <c r="N1303" s="50"/>
      <c r="O1303" s="50"/>
      <c r="P1303" s="50"/>
      <c r="Q1303" s="50"/>
      <c r="R1303" s="50"/>
      <c r="S1303" s="50"/>
      <c r="T1303" s="50"/>
      <c r="U1303" s="51"/>
      <c r="V1303" s="52"/>
      <c r="W1303" s="53"/>
      <c r="X1303" s="53"/>
      <c r="Y1303" s="53"/>
      <c r="Z1303" s="53"/>
      <c r="AA1303" s="48"/>
      <c r="AB1303" s="54"/>
      <c r="AC1303" s="54"/>
      <c r="AD1303" s="54"/>
      <c r="AE1303" s="54"/>
      <c r="AF1303" s="54"/>
      <c r="AG1303" s="54"/>
      <c r="AH1303" s="54"/>
      <c r="AI1303" s="54"/>
      <c r="AJ1303" s="49"/>
      <c r="AK1303" s="48"/>
      <c r="AL1303" s="54"/>
      <c r="AM1303" s="54"/>
      <c r="AN1303" s="54"/>
      <c r="AO1303" s="54"/>
      <c r="AP1303" s="54"/>
      <c r="AQ1303" s="54"/>
      <c r="AR1303" s="54"/>
      <c r="AS1303" s="54"/>
      <c r="AT1303" s="54"/>
      <c r="AU1303" s="54"/>
      <c r="AV1303" s="54"/>
      <c r="AW1303" s="54"/>
      <c r="AX1303" s="54"/>
      <c r="AY1303" s="54"/>
      <c r="AZ1303" s="54"/>
      <c r="BA1303" s="54"/>
      <c r="BB1303" s="54"/>
      <c r="BC1303" s="54"/>
      <c r="BD1303" s="54"/>
      <c r="BE1303" s="54"/>
      <c r="BF1303" s="54"/>
      <c r="BG1303" s="54"/>
      <c r="BH1303" s="54"/>
      <c r="BI1303" s="54"/>
      <c r="BJ1303" s="54"/>
      <c r="BK1303" s="54"/>
      <c r="BL1303" s="54"/>
      <c r="BM1303" s="54"/>
      <c r="BN1303" s="54"/>
      <c r="BO1303" s="54"/>
      <c r="BP1303" s="54"/>
      <c r="BQ1303" s="54"/>
      <c r="BR1303" s="54"/>
      <c r="BS1303" s="54"/>
      <c r="BT1303" s="54"/>
      <c r="BU1303" s="54"/>
      <c r="BV1303" s="54"/>
      <c r="BW1303" s="54"/>
      <c r="BX1303" s="49"/>
      <c r="BY1303" s="55"/>
      <c r="BZ1303" s="8"/>
      <c r="CE1303" s="12" t="str">
        <f t="shared" si="1043"/>
        <v/>
      </c>
      <c r="CG1303" s="77" t="str">
        <f t="shared" si="1044"/>
        <v/>
      </c>
      <c r="CH1303" s="80" t="str">
        <f t="shared" si="1045"/>
        <v/>
      </c>
      <c r="CL1303" s="12" t="str">
        <f t="shared" si="1046"/>
        <v/>
      </c>
      <c r="CM1303" s="12" t="str">
        <f t="shared" si="1047"/>
        <v/>
      </c>
      <c r="CN1303" s="12" t="str" cm="1">
        <f t="array" ref="CN1303">IF(OR($CE1303="", $CG$3=""), "", IF(IFERROR(INDEX($K1303:$T1303, $CK1303, MATCH(CN$3, $K$3:$T$3, 0)), "")="", $CC$4, $CC$3))</f>
        <v/>
      </c>
      <c r="CO1303" s="12" t="str" cm="1">
        <f t="array" ref="CO1303">IF(OR($CE1303="", $CG$3=""), "", IF(IFERROR(INDEX($AA1303:$AJ1303, $CK1303, MATCH(CO$3, $AA$3:$AJ$3, 0)), "")="", $CC$4, $CC$3))</f>
        <v/>
      </c>
      <c r="CP1303" s="12" t="str">
        <f>IF(OR($CE1303="", $CG$3=""), "", IF(CP$3='Property List &amp; Features'!$BG$9, $CC$3, IF(CP$3=$I1303, $CC$3, $CC$4)))</f>
        <v/>
      </c>
      <c r="CQ1303" s="12" t="str">
        <f>IF(OR($CE1303="", $CG$3=""), "", IF(CQ$3='Property List &amp; Features'!$BG$9, $CC$3, IF(CQ$3=$J1303, $CC$3, $CC$4)))</f>
        <v/>
      </c>
      <c r="CR1303" s="12" t="str">
        <f t="shared" si="1048"/>
        <v/>
      </c>
      <c r="CS1303" s="12" t="str">
        <f t="shared" si="1049"/>
        <v/>
      </c>
      <c r="CT1303" s="12" t="str">
        <f t="shared" si="1050"/>
        <v/>
      </c>
      <c r="CU1303" s="12" t="str">
        <f t="shared" si="1051"/>
        <v/>
      </c>
      <c r="CV1303" s="12" t="str">
        <f t="shared" si="1052"/>
        <v/>
      </c>
      <c r="CW1303" s="12" t="str">
        <f t="shared" si="1074"/>
        <v/>
      </c>
      <c r="CX1303" s="12" t="str">
        <f t="shared" si="1075"/>
        <v/>
      </c>
      <c r="CY1303" s="12" t="str">
        <f t="shared" si="1076"/>
        <v/>
      </c>
      <c r="CZ1303" s="12" t="str">
        <f t="shared" si="1077"/>
        <v/>
      </c>
      <c r="DA1303" s="12" t="str">
        <f t="shared" si="1078"/>
        <v/>
      </c>
      <c r="DB1303" s="12" t="str">
        <f t="shared" si="1079"/>
        <v/>
      </c>
      <c r="DC1303" s="12" t="str">
        <f t="shared" si="1080"/>
        <v/>
      </c>
      <c r="DD1303" s="12" t="str">
        <f t="shared" si="1081"/>
        <v/>
      </c>
      <c r="DE1303" s="12" t="str">
        <f t="shared" si="1082"/>
        <v/>
      </c>
      <c r="DF1303" s="12" t="str">
        <f t="shared" si="1083"/>
        <v/>
      </c>
      <c r="DG1303" s="12" t="str">
        <f t="shared" si="1084"/>
        <v/>
      </c>
      <c r="DH1303" s="12" t="str">
        <f t="shared" si="1085"/>
        <v/>
      </c>
      <c r="DI1303" s="12" t="str">
        <f t="shared" si="1086"/>
        <v/>
      </c>
      <c r="DJ1303" s="12" t="str">
        <f t="shared" si="1087"/>
        <v/>
      </c>
      <c r="DK1303" s="12" t="str">
        <f t="shared" si="1088"/>
        <v/>
      </c>
      <c r="DL1303" s="12" t="str">
        <f t="shared" si="1089"/>
        <v/>
      </c>
      <c r="DM1303" s="12" t="str">
        <f t="shared" si="1090"/>
        <v/>
      </c>
      <c r="DN1303" s="12" t="str">
        <f t="shared" si="1091"/>
        <v/>
      </c>
      <c r="DO1303" s="12" t="str">
        <f t="shared" si="1092"/>
        <v/>
      </c>
      <c r="DP1303" s="12" t="str">
        <f t="shared" si="1093"/>
        <v/>
      </c>
      <c r="DQ1303" s="12" t="str">
        <f t="shared" si="1094"/>
        <v/>
      </c>
      <c r="DR1303" s="12" t="str">
        <f t="shared" si="1056"/>
        <v/>
      </c>
      <c r="DS1303" s="12" t="str">
        <f t="shared" si="1057"/>
        <v/>
      </c>
      <c r="DT1303" s="12" t="str">
        <f t="shared" si="1058"/>
        <v/>
      </c>
      <c r="DU1303" s="12" t="str">
        <f t="shared" si="1059"/>
        <v/>
      </c>
      <c r="DV1303" s="12" t="str">
        <f t="shared" si="1060"/>
        <v/>
      </c>
      <c r="DW1303" s="12" t="str">
        <f t="shared" si="1061"/>
        <v/>
      </c>
      <c r="DX1303" s="12" t="str">
        <f t="shared" si="1062"/>
        <v/>
      </c>
      <c r="DY1303" s="12" t="str">
        <f t="shared" si="1063"/>
        <v/>
      </c>
      <c r="DZ1303" s="12" t="str">
        <f t="shared" si="1064"/>
        <v/>
      </c>
      <c r="EA1303" s="12" t="str">
        <f t="shared" si="1065"/>
        <v/>
      </c>
      <c r="EB1303" s="12" t="str">
        <f t="shared" si="1066"/>
        <v/>
      </c>
      <c r="EC1303" s="12" t="str">
        <f t="shared" si="1067"/>
        <v/>
      </c>
      <c r="ED1303" s="12" t="str">
        <f t="shared" si="1068"/>
        <v/>
      </c>
      <c r="EE1303" s="12" t="str">
        <f t="shared" si="1069"/>
        <v/>
      </c>
      <c r="EF1303" s="12" t="str">
        <f t="shared" si="1070"/>
        <v/>
      </c>
      <c r="EG1303" s="12" t="str">
        <f t="shared" si="1071"/>
        <v/>
      </c>
      <c r="EH1303" s="12" t="str">
        <f t="shared" si="1072"/>
        <v/>
      </c>
      <c r="EI1303" s="12" t="str">
        <f t="shared" si="1073"/>
        <v/>
      </c>
      <c r="EK1303" s="83" t="str">
        <f t="shared" si="1053"/>
        <v/>
      </c>
      <c r="EM1303" s="12" t="str">
        <f t="shared" si="1054"/>
        <v/>
      </c>
      <c r="EO1303" s="12" t="str">
        <f t="shared" si="1055"/>
        <v/>
      </c>
      <c r="EQ1303" s="12" t="str">
        <f>IF($EO1303="", "", IF($EQ$8=$EQ$6, COUNTIF($EO$11:$EO$2510, "&gt;"&amp;$EO1303)+1+COUNTIF($EO$11:$EO1303, $EO1303)-1, COUNTIF($EO$11:$EO$2510, "&lt;"&amp;$EO1303)+1+COUNTIF($EO$11:$EO1303, $EO1303)-1))</f>
        <v/>
      </c>
    </row>
    <row r="1304" spans="1:147" x14ac:dyDescent="0.55000000000000004">
      <c r="A1304" s="8"/>
      <c r="B1304" s="12" t="str">
        <f>IF($D1304="", "", COUNTIF($D$11:$D1304, $D1304))</f>
        <v/>
      </c>
      <c r="C1304" s="8"/>
      <c r="D1304" s="45"/>
      <c r="E1304" s="46"/>
      <c r="F1304" s="47"/>
      <c r="G1304" s="54"/>
      <c r="H1304" s="54"/>
      <c r="I1304" s="48"/>
      <c r="J1304" s="49"/>
      <c r="K1304" s="50"/>
      <c r="L1304" s="50"/>
      <c r="M1304" s="50"/>
      <c r="N1304" s="50"/>
      <c r="O1304" s="50"/>
      <c r="P1304" s="50"/>
      <c r="Q1304" s="50"/>
      <c r="R1304" s="50"/>
      <c r="S1304" s="50"/>
      <c r="T1304" s="50"/>
      <c r="U1304" s="51"/>
      <c r="V1304" s="52"/>
      <c r="W1304" s="53"/>
      <c r="X1304" s="53"/>
      <c r="Y1304" s="53"/>
      <c r="Z1304" s="53"/>
      <c r="AA1304" s="48"/>
      <c r="AB1304" s="54"/>
      <c r="AC1304" s="54"/>
      <c r="AD1304" s="54"/>
      <c r="AE1304" s="54"/>
      <c r="AF1304" s="54"/>
      <c r="AG1304" s="54"/>
      <c r="AH1304" s="54"/>
      <c r="AI1304" s="54"/>
      <c r="AJ1304" s="49"/>
      <c r="AK1304" s="48"/>
      <c r="AL1304" s="54"/>
      <c r="AM1304" s="54"/>
      <c r="AN1304" s="54"/>
      <c r="AO1304" s="54"/>
      <c r="AP1304" s="54"/>
      <c r="AQ1304" s="54"/>
      <c r="AR1304" s="54"/>
      <c r="AS1304" s="54"/>
      <c r="AT1304" s="54"/>
      <c r="AU1304" s="54"/>
      <c r="AV1304" s="54"/>
      <c r="AW1304" s="54"/>
      <c r="AX1304" s="54"/>
      <c r="AY1304" s="54"/>
      <c r="AZ1304" s="54"/>
      <c r="BA1304" s="54"/>
      <c r="BB1304" s="54"/>
      <c r="BC1304" s="54"/>
      <c r="BD1304" s="54"/>
      <c r="BE1304" s="54"/>
      <c r="BF1304" s="54"/>
      <c r="BG1304" s="54"/>
      <c r="BH1304" s="54"/>
      <c r="BI1304" s="54"/>
      <c r="BJ1304" s="54"/>
      <c r="BK1304" s="54"/>
      <c r="BL1304" s="54"/>
      <c r="BM1304" s="54"/>
      <c r="BN1304" s="54"/>
      <c r="BO1304" s="54"/>
      <c r="BP1304" s="54"/>
      <c r="BQ1304" s="54"/>
      <c r="BR1304" s="54"/>
      <c r="BS1304" s="54"/>
      <c r="BT1304" s="54"/>
      <c r="BU1304" s="54"/>
      <c r="BV1304" s="54"/>
      <c r="BW1304" s="54"/>
      <c r="BX1304" s="49"/>
      <c r="BY1304" s="55"/>
      <c r="BZ1304" s="8"/>
      <c r="CE1304" s="12" t="str">
        <f t="shared" si="1043"/>
        <v/>
      </c>
      <c r="CG1304" s="77" t="str">
        <f t="shared" si="1044"/>
        <v/>
      </c>
      <c r="CH1304" s="80" t="str">
        <f t="shared" si="1045"/>
        <v/>
      </c>
      <c r="CL1304" s="12" t="str">
        <f t="shared" si="1046"/>
        <v/>
      </c>
      <c r="CM1304" s="12" t="str">
        <f t="shared" si="1047"/>
        <v/>
      </c>
      <c r="CN1304" s="12" t="str" cm="1">
        <f t="array" ref="CN1304">IF(OR($CE1304="", $CG$3=""), "", IF(IFERROR(INDEX($K1304:$T1304, $CK1304, MATCH(CN$3, $K$3:$T$3, 0)), "")="", $CC$4, $CC$3))</f>
        <v/>
      </c>
      <c r="CO1304" s="12" t="str" cm="1">
        <f t="array" ref="CO1304">IF(OR($CE1304="", $CG$3=""), "", IF(IFERROR(INDEX($AA1304:$AJ1304, $CK1304, MATCH(CO$3, $AA$3:$AJ$3, 0)), "")="", $CC$4, $CC$3))</f>
        <v/>
      </c>
      <c r="CP1304" s="12" t="str">
        <f>IF(OR($CE1304="", $CG$3=""), "", IF(CP$3='Property List &amp; Features'!$BG$9, $CC$3, IF(CP$3=$I1304, $CC$3, $CC$4)))</f>
        <v/>
      </c>
      <c r="CQ1304" s="12" t="str">
        <f>IF(OR($CE1304="", $CG$3=""), "", IF(CQ$3='Property List &amp; Features'!$BG$9, $CC$3, IF(CQ$3=$J1304, $CC$3, $CC$4)))</f>
        <v/>
      </c>
      <c r="CR1304" s="12" t="str">
        <f t="shared" si="1048"/>
        <v/>
      </c>
      <c r="CS1304" s="12" t="str">
        <f t="shared" si="1049"/>
        <v/>
      </c>
      <c r="CT1304" s="12" t="str">
        <f t="shared" si="1050"/>
        <v/>
      </c>
      <c r="CU1304" s="12" t="str">
        <f t="shared" si="1051"/>
        <v/>
      </c>
      <c r="CV1304" s="12" t="str">
        <f t="shared" si="1052"/>
        <v/>
      </c>
      <c r="CW1304" s="12" t="str">
        <f t="shared" si="1074"/>
        <v/>
      </c>
      <c r="CX1304" s="12" t="str">
        <f t="shared" si="1075"/>
        <v/>
      </c>
      <c r="CY1304" s="12" t="str">
        <f t="shared" si="1076"/>
        <v/>
      </c>
      <c r="CZ1304" s="12" t="str">
        <f t="shared" si="1077"/>
        <v/>
      </c>
      <c r="DA1304" s="12" t="str">
        <f t="shared" si="1078"/>
        <v/>
      </c>
      <c r="DB1304" s="12" t="str">
        <f t="shared" si="1079"/>
        <v/>
      </c>
      <c r="DC1304" s="12" t="str">
        <f t="shared" si="1080"/>
        <v/>
      </c>
      <c r="DD1304" s="12" t="str">
        <f t="shared" si="1081"/>
        <v/>
      </c>
      <c r="DE1304" s="12" t="str">
        <f t="shared" si="1082"/>
        <v/>
      </c>
      <c r="DF1304" s="12" t="str">
        <f t="shared" si="1083"/>
        <v/>
      </c>
      <c r="DG1304" s="12" t="str">
        <f t="shared" si="1084"/>
        <v/>
      </c>
      <c r="DH1304" s="12" t="str">
        <f t="shared" si="1085"/>
        <v/>
      </c>
      <c r="DI1304" s="12" t="str">
        <f t="shared" si="1086"/>
        <v/>
      </c>
      <c r="DJ1304" s="12" t="str">
        <f t="shared" si="1087"/>
        <v/>
      </c>
      <c r="DK1304" s="12" t="str">
        <f t="shared" si="1088"/>
        <v/>
      </c>
      <c r="DL1304" s="12" t="str">
        <f t="shared" si="1089"/>
        <v/>
      </c>
      <c r="DM1304" s="12" t="str">
        <f t="shared" si="1090"/>
        <v/>
      </c>
      <c r="DN1304" s="12" t="str">
        <f t="shared" si="1091"/>
        <v/>
      </c>
      <c r="DO1304" s="12" t="str">
        <f t="shared" si="1092"/>
        <v/>
      </c>
      <c r="DP1304" s="12" t="str">
        <f t="shared" si="1093"/>
        <v/>
      </c>
      <c r="DQ1304" s="12" t="str">
        <f t="shared" si="1094"/>
        <v/>
      </c>
      <c r="DR1304" s="12" t="str">
        <f t="shared" si="1056"/>
        <v/>
      </c>
      <c r="DS1304" s="12" t="str">
        <f t="shared" si="1057"/>
        <v/>
      </c>
      <c r="DT1304" s="12" t="str">
        <f t="shared" si="1058"/>
        <v/>
      </c>
      <c r="DU1304" s="12" t="str">
        <f t="shared" si="1059"/>
        <v/>
      </c>
      <c r="DV1304" s="12" t="str">
        <f t="shared" si="1060"/>
        <v/>
      </c>
      <c r="DW1304" s="12" t="str">
        <f t="shared" si="1061"/>
        <v/>
      </c>
      <c r="DX1304" s="12" t="str">
        <f t="shared" si="1062"/>
        <v/>
      </c>
      <c r="DY1304" s="12" t="str">
        <f t="shared" si="1063"/>
        <v/>
      </c>
      <c r="DZ1304" s="12" t="str">
        <f t="shared" si="1064"/>
        <v/>
      </c>
      <c r="EA1304" s="12" t="str">
        <f t="shared" si="1065"/>
        <v/>
      </c>
      <c r="EB1304" s="12" t="str">
        <f t="shared" si="1066"/>
        <v/>
      </c>
      <c r="EC1304" s="12" t="str">
        <f t="shared" si="1067"/>
        <v/>
      </c>
      <c r="ED1304" s="12" t="str">
        <f t="shared" si="1068"/>
        <v/>
      </c>
      <c r="EE1304" s="12" t="str">
        <f t="shared" si="1069"/>
        <v/>
      </c>
      <c r="EF1304" s="12" t="str">
        <f t="shared" si="1070"/>
        <v/>
      </c>
      <c r="EG1304" s="12" t="str">
        <f t="shared" si="1071"/>
        <v/>
      </c>
      <c r="EH1304" s="12" t="str">
        <f t="shared" si="1072"/>
        <v/>
      </c>
      <c r="EI1304" s="12" t="str">
        <f t="shared" si="1073"/>
        <v/>
      </c>
      <c r="EK1304" s="83" t="str">
        <f t="shared" si="1053"/>
        <v/>
      </c>
      <c r="EM1304" s="12" t="str">
        <f t="shared" si="1054"/>
        <v/>
      </c>
      <c r="EO1304" s="12" t="str">
        <f t="shared" si="1055"/>
        <v/>
      </c>
      <c r="EQ1304" s="12" t="str">
        <f>IF($EO1304="", "", IF($EQ$8=$EQ$6, COUNTIF($EO$11:$EO$2510, "&gt;"&amp;$EO1304)+1+COUNTIF($EO$11:$EO1304, $EO1304)-1, COUNTIF($EO$11:$EO$2510, "&lt;"&amp;$EO1304)+1+COUNTIF($EO$11:$EO1304, $EO1304)-1))</f>
        <v/>
      </c>
    </row>
    <row r="1305" spans="1:147" x14ac:dyDescent="0.55000000000000004">
      <c r="A1305" s="8"/>
      <c r="B1305" s="12" t="str">
        <f>IF($D1305="", "", COUNTIF($D$11:$D1305, $D1305))</f>
        <v/>
      </c>
      <c r="C1305" s="8"/>
      <c r="D1305" s="45"/>
      <c r="E1305" s="46"/>
      <c r="F1305" s="47"/>
      <c r="G1305" s="54"/>
      <c r="H1305" s="54"/>
      <c r="I1305" s="48"/>
      <c r="J1305" s="49"/>
      <c r="K1305" s="50"/>
      <c r="L1305" s="50"/>
      <c r="M1305" s="50"/>
      <c r="N1305" s="50"/>
      <c r="O1305" s="50"/>
      <c r="P1305" s="50"/>
      <c r="Q1305" s="50"/>
      <c r="R1305" s="50"/>
      <c r="S1305" s="50"/>
      <c r="T1305" s="50"/>
      <c r="U1305" s="51"/>
      <c r="V1305" s="52"/>
      <c r="W1305" s="53"/>
      <c r="X1305" s="53"/>
      <c r="Y1305" s="53"/>
      <c r="Z1305" s="53"/>
      <c r="AA1305" s="48"/>
      <c r="AB1305" s="54"/>
      <c r="AC1305" s="54"/>
      <c r="AD1305" s="54"/>
      <c r="AE1305" s="54"/>
      <c r="AF1305" s="54"/>
      <c r="AG1305" s="54"/>
      <c r="AH1305" s="54"/>
      <c r="AI1305" s="54"/>
      <c r="AJ1305" s="49"/>
      <c r="AK1305" s="48"/>
      <c r="AL1305" s="54"/>
      <c r="AM1305" s="54"/>
      <c r="AN1305" s="54"/>
      <c r="AO1305" s="54"/>
      <c r="AP1305" s="54"/>
      <c r="AQ1305" s="54"/>
      <c r="AR1305" s="54"/>
      <c r="AS1305" s="54"/>
      <c r="AT1305" s="54"/>
      <c r="AU1305" s="54"/>
      <c r="AV1305" s="54"/>
      <c r="AW1305" s="54"/>
      <c r="AX1305" s="54"/>
      <c r="AY1305" s="54"/>
      <c r="AZ1305" s="54"/>
      <c r="BA1305" s="54"/>
      <c r="BB1305" s="54"/>
      <c r="BC1305" s="54"/>
      <c r="BD1305" s="54"/>
      <c r="BE1305" s="54"/>
      <c r="BF1305" s="54"/>
      <c r="BG1305" s="54"/>
      <c r="BH1305" s="54"/>
      <c r="BI1305" s="54"/>
      <c r="BJ1305" s="54"/>
      <c r="BK1305" s="54"/>
      <c r="BL1305" s="54"/>
      <c r="BM1305" s="54"/>
      <c r="BN1305" s="54"/>
      <c r="BO1305" s="54"/>
      <c r="BP1305" s="54"/>
      <c r="BQ1305" s="54"/>
      <c r="BR1305" s="54"/>
      <c r="BS1305" s="54"/>
      <c r="BT1305" s="54"/>
      <c r="BU1305" s="54"/>
      <c r="BV1305" s="54"/>
      <c r="BW1305" s="54"/>
      <c r="BX1305" s="49"/>
      <c r="BY1305" s="55"/>
      <c r="BZ1305" s="8"/>
      <c r="CE1305" s="12" t="str">
        <f t="shared" si="1043"/>
        <v/>
      </c>
      <c r="CG1305" s="77" t="str">
        <f t="shared" si="1044"/>
        <v/>
      </c>
      <c r="CH1305" s="80" t="str">
        <f t="shared" si="1045"/>
        <v/>
      </c>
      <c r="CL1305" s="12" t="str">
        <f t="shared" si="1046"/>
        <v/>
      </c>
      <c r="CM1305" s="12" t="str">
        <f t="shared" si="1047"/>
        <v/>
      </c>
      <c r="CN1305" s="12" t="str" cm="1">
        <f t="array" ref="CN1305">IF(OR($CE1305="", $CG$3=""), "", IF(IFERROR(INDEX($K1305:$T1305, $CK1305, MATCH(CN$3, $K$3:$T$3, 0)), "")="", $CC$4, $CC$3))</f>
        <v/>
      </c>
      <c r="CO1305" s="12" t="str" cm="1">
        <f t="array" ref="CO1305">IF(OR($CE1305="", $CG$3=""), "", IF(IFERROR(INDEX($AA1305:$AJ1305, $CK1305, MATCH(CO$3, $AA$3:$AJ$3, 0)), "")="", $CC$4, $CC$3))</f>
        <v/>
      </c>
      <c r="CP1305" s="12" t="str">
        <f>IF(OR($CE1305="", $CG$3=""), "", IF(CP$3='Property List &amp; Features'!$BG$9, $CC$3, IF(CP$3=$I1305, $CC$3, $CC$4)))</f>
        <v/>
      </c>
      <c r="CQ1305" s="12" t="str">
        <f>IF(OR($CE1305="", $CG$3=""), "", IF(CQ$3='Property List &amp; Features'!$BG$9, $CC$3, IF(CQ$3=$J1305, $CC$3, $CC$4)))</f>
        <v/>
      </c>
      <c r="CR1305" s="12" t="str">
        <f t="shared" si="1048"/>
        <v/>
      </c>
      <c r="CS1305" s="12" t="str">
        <f t="shared" si="1049"/>
        <v/>
      </c>
      <c r="CT1305" s="12" t="str">
        <f t="shared" si="1050"/>
        <v/>
      </c>
      <c r="CU1305" s="12" t="str">
        <f t="shared" si="1051"/>
        <v/>
      </c>
      <c r="CV1305" s="12" t="str">
        <f t="shared" si="1052"/>
        <v/>
      </c>
      <c r="CW1305" s="12" t="str">
        <f t="shared" si="1074"/>
        <v/>
      </c>
      <c r="CX1305" s="12" t="str">
        <f t="shared" si="1075"/>
        <v/>
      </c>
      <c r="CY1305" s="12" t="str">
        <f t="shared" si="1076"/>
        <v/>
      </c>
      <c r="CZ1305" s="12" t="str">
        <f t="shared" si="1077"/>
        <v/>
      </c>
      <c r="DA1305" s="12" t="str">
        <f t="shared" si="1078"/>
        <v/>
      </c>
      <c r="DB1305" s="12" t="str">
        <f t="shared" si="1079"/>
        <v/>
      </c>
      <c r="DC1305" s="12" t="str">
        <f t="shared" si="1080"/>
        <v/>
      </c>
      <c r="DD1305" s="12" t="str">
        <f t="shared" si="1081"/>
        <v/>
      </c>
      <c r="DE1305" s="12" t="str">
        <f t="shared" si="1082"/>
        <v/>
      </c>
      <c r="DF1305" s="12" t="str">
        <f t="shared" si="1083"/>
        <v/>
      </c>
      <c r="DG1305" s="12" t="str">
        <f t="shared" si="1084"/>
        <v/>
      </c>
      <c r="DH1305" s="12" t="str">
        <f t="shared" si="1085"/>
        <v/>
      </c>
      <c r="DI1305" s="12" t="str">
        <f t="shared" si="1086"/>
        <v/>
      </c>
      <c r="DJ1305" s="12" t="str">
        <f t="shared" si="1087"/>
        <v/>
      </c>
      <c r="DK1305" s="12" t="str">
        <f t="shared" si="1088"/>
        <v/>
      </c>
      <c r="DL1305" s="12" t="str">
        <f t="shared" si="1089"/>
        <v/>
      </c>
      <c r="DM1305" s="12" t="str">
        <f t="shared" si="1090"/>
        <v/>
      </c>
      <c r="DN1305" s="12" t="str">
        <f t="shared" si="1091"/>
        <v/>
      </c>
      <c r="DO1305" s="12" t="str">
        <f t="shared" si="1092"/>
        <v/>
      </c>
      <c r="DP1305" s="12" t="str">
        <f t="shared" si="1093"/>
        <v/>
      </c>
      <c r="DQ1305" s="12" t="str">
        <f t="shared" si="1094"/>
        <v/>
      </c>
      <c r="DR1305" s="12" t="str">
        <f t="shared" si="1056"/>
        <v/>
      </c>
      <c r="DS1305" s="12" t="str">
        <f t="shared" si="1057"/>
        <v/>
      </c>
      <c r="DT1305" s="12" t="str">
        <f t="shared" si="1058"/>
        <v/>
      </c>
      <c r="DU1305" s="12" t="str">
        <f t="shared" si="1059"/>
        <v/>
      </c>
      <c r="DV1305" s="12" t="str">
        <f t="shared" si="1060"/>
        <v/>
      </c>
      <c r="DW1305" s="12" t="str">
        <f t="shared" si="1061"/>
        <v/>
      </c>
      <c r="DX1305" s="12" t="str">
        <f t="shared" si="1062"/>
        <v/>
      </c>
      <c r="DY1305" s="12" t="str">
        <f t="shared" si="1063"/>
        <v/>
      </c>
      <c r="DZ1305" s="12" t="str">
        <f t="shared" si="1064"/>
        <v/>
      </c>
      <c r="EA1305" s="12" t="str">
        <f t="shared" si="1065"/>
        <v/>
      </c>
      <c r="EB1305" s="12" t="str">
        <f t="shared" si="1066"/>
        <v/>
      </c>
      <c r="EC1305" s="12" t="str">
        <f t="shared" si="1067"/>
        <v/>
      </c>
      <c r="ED1305" s="12" t="str">
        <f t="shared" si="1068"/>
        <v/>
      </c>
      <c r="EE1305" s="12" t="str">
        <f t="shared" si="1069"/>
        <v/>
      </c>
      <c r="EF1305" s="12" t="str">
        <f t="shared" si="1070"/>
        <v/>
      </c>
      <c r="EG1305" s="12" t="str">
        <f t="shared" si="1071"/>
        <v/>
      </c>
      <c r="EH1305" s="12" t="str">
        <f t="shared" si="1072"/>
        <v/>
      </c>
      <c r="EI1305" s="12" t="str">
        <f t="shared" si="1073"/>
        <v/>
      </c>
      <c r="EK1305" s="83" t="str">
        <f t="shared" si="1053"/>
        <v/>
      </c>
      <c r="EM1305" s="12" t="str">
        <f t="shared" si="1054"/>
        <v/>
      </c>
      <c r="EO1305" s="12" t="str">
        <f t="shared" si="1055"/>
        <v/>
      </c>
      <c r="EQ1305" s="12" t="str">
        <f>IF($EO1305="", "", IF($EQ$8=$EQ$6, COUNTIF($EO$11:$EO$2510, "&gt;"&amp;$EO1305)+1+COUNTIF($EO$11:$EO1305, $EO1305)-1, COUNTIF($EO$11:$EO$2510, "&lt;"&amp;$EO1305)+1+COUNTIF($EO$11:$EO1305, $EO1305)-1))</f>
        <v/>
      </c>
    </row>
    <row r="1306" spans="1:147" x14ac:dyDescent="0.55000000000000004">
      <c r="A1306" s="8"/>
      <c r="B1306" s="12" t="str">
        <f>IF($D1306="", "", COUNTIF($D$11:$D1306, $D1306))</f>
        <v/>
      </c>
      <c r="C1306" s="8"/>
      <c r="D1306" s="45"/>
      <c r="E1306" s="46"/>
      <c r="F1306" s="47"/>
      <c r="G1306" s="54"/>
      <c r="H1306" s="54"/>
      <c r="I1306" s="48"/>
      <c r="J1306" s="49"/>
      <c r="K1306" s="50"/>
      <c r="L1306" s="50"/>
      <c r="M1306" s="50"/>
      <c r="N1306" s="50"/>
      <c r="O1306" s="50"/>
      <c r="P1306" s="50"/>
      <c r="Q1306" s="50"/>
      <c r="R1306" s="50"/>
      <c r="S1306" s="50"/>
      <c r="T1306" s="50"/>
      <c r="U1306" s="51"/>
      <c r="V1306" s="52"/>
      <c r="W1306" s="53"/>
      <c r="X1306" s="53"/>
      <c r="Y1306" s="53"/>
      <c r="Z1306" s="53"/>
      <c r="AA1306" s="48"/>
      <c r="AB1306" s="54"/>
      <c r="AC1306" s="54"/>
      <c r="AD1306" s="54"/>
      <c r="AE1306" s="54"/>
      <c r="AF1306" s="54"/>
      <c r="AG1306" s="54"/>
      <c r="AH1306" s="54"/>
      <c r="AI1306" s="54"/>
      <c r="AJ1306" s="49"/>
      <c r="AK1306" s="48"/>
      <c r="AL1306" s="54"/>
      <c r="AM1306" s="54"/>
      <c r="AN1306" s="54"/>
      <c r="AO1306" s="54"/>
      <c r="AP1306" s="54"/>
      <c r="AQ1306" s="54"/>
      <c r="AR1306" s="54"/>
      <c r="AS1306" s="54"/>
      <c r="AT1306" s="54"/>
      <c r="AU1306" s="54"/>
      <c r="AV1306" s="54"/>
      <c r="AW1306" s="54"/>
      <c r="AX1306" s="54"/>
      <c r="AY1306" s="54"/>
      <c r="AZ1306" s="54"/>
      <c r="BA1306" s="54"/>
      <c r="BB1306" s="54"/>
      <c r="BC1306" s="54"/>
      <c r="BD1306" s="54"/>
      <c r="BE1306" s="54"/>
      <c r="BF1306" s="54"/>
      <c r="BG1306" s="54"/>
      <c r="BH1306" s="54"/>
      <c r="BI1306" s="54"/>
      <c r="BJ1306" s="54"/>
      <c r="BK1306" s="54"/>
      <c r="BL1306" s="54"/>
      <c r="BM1306" s="54"/>
      <c r="BN1306" s="54"/>
      <c r="BO1306" s="54"/>
      <c r="BP1306" s="54"/>
      <c r="BQ1306" s="54"/>
      <c r="BR1306" s="54"/>
      <c r="BS1306" s="54"/>
      <c r="BT1306" s="54"/>
      <c r="BU1306" s="54"/>
      <c r="BV1306" s="54"/>
      <c r="BW1306" s="54"/>
      <c r="BX1306" s="49"/>
      <c r="BY1306" s="55"/>
      <c r="BZ1306" s="8"/>
      <c r="CE1306" s="12" t="str">
        <f t="shared" si="1043"/>
        <v/>
      </c>
      <c r="CG1306" s="77" t="str">
        <f t="shared" si="1044"/>
        <v/>
      </c>
      <c r="CH1306" s="80" t="str">
        <f t="shared" si="1045"/>
        <v/>
      </c>
      <c r="CL1306" s="12" t="str">
        <f t="shared" si="1046"/>
        <v/>
      </c>
      <c r="CM1306" s="12" t="str">
        <f t="shared" si="1047"/>
        <v/>
      </c>
      <c r="CN1306" s="12" t="str" cm="1">
        <f t="array" ref="CN1306">IF(OR($CE1306="", $CG$3=""), "", IF(IFERROR(INDEX($K1306:$T1306, $CK1306, MATCH(CN$3, $K$3:$T$3, 0)), "")="", $CC$4, $CC$3))</f>
        <v/>
      </c>
      <c r="CO1306" s="12" t="str" cm="1">
        <f t="array" ref="CO1306">IF(OR($CE1306="", $CG$3=""), "", IF(IFERROR(INDEX($AA1306:$AJ1306, $CK1306, MATCH(CO$3, $AA$3:$AJ$3, 0)), "")="", $CC$4, $CC$3))</f>
        <v/>
      </c>
      <c r="CP1306" s="12" t="str">
        <f>IF(OR($CE1306="", $CG$3=""), "", IF(CP$3='Property List &amp; Features'!$BG$9, $CC$3, IF(CP$3=$I1306, $CC$3, $CC$4)))</f>
        <v/>
      </c>
      <c r="CQ1306" s="12" t="str">
        <f>IF(OR($CE1306="", $CG$3=""), "", IF(CQ$3='Property List &amp; Features'!$BG$9, $CC$3, IF(CQ$3=$J1306, $CC$3, $CC$4)))</f>
        <v/>
      </c>
      <c r="CR1306" s="12" t="str">
        <f t="shared" si="1048"/>
        <v/>
      </c>
      <c r="CS1306" s="12" t="str">
        <f t="shared" si="1049"/>
        <v/>
      </c>
      <c r="CT1306" s="12" t="str">
        <f t="shared" si="1050"/>
        <v/>
      </c>
      <c r="CU1306" s="12" t="str">
        <f t="shared" si="1051"/>
        <v/>
      </c>
      <c r="CV1306" s="12" t="str">
        <f t="shared" si="1052"/>
        <v/>
      </c>
      <c r="CW1306" s="12" t="str">
        <f t="shared" si="1074"/>
        <v/>
      </c>
      <c r="CX1306" s="12" t="str">
        <f t="shared" si="1075"/>
        <v/>
      </c>
      <c r="CY1306" s="12" t="str">
        <f t="shared" si="1076"/>
        <v/>
      </c>
      <c r="CZ1306" s="12" t="str">
        <f t="shared" si="1077"/>
        <v/>
      </c>
      <c r="DA1306" s="12" t="str">
        <f t="shared" si="1078"/>
        <v/>
      </c>
      <c r="DB1306" s="12" t="str">
        <f t="shared" si="1079"/>
        <v/>
      </c>
      <c r="DC1306" s="12" t="str">
        <f t="shared" si="1080"/>
        <v/>
      </c>
      <c r="DD1306" s="12" t="str">
        <f t="shared" si="1081"/>
        <v/>
      </c>
      <c r="DE1306" s="12" t="str">
        <f t="shared" si="1082"/>
        <v/>
      </c>
      <c r="DF1306" s="12" t="str">
        <f t="shared" si="1083"/>
        <v/>
      </c>
      <c r="DG1306" s="12" t="str">
        <f t="shared" si="1084"/>
        <v/>
      </c>
      <c r="DH1306" s="12" t="str">
        <f t="shared" si="1085"/>
        <v/>
      </c>
      <c r="DI1306" s="12" t="str">
        <f t="shared" si="1086"/>
        <v/>
      </c>
      <c r="DJ1306" s="12" t="str">
        <f t="shared" si="1087"/>
        <v/>
      </c>
      <c r="DK1306" s="12" t="str">
        <f t="shared" si="1088"/>
        <v/>
      </c>
      <c r="DL1306" s="12" t="str">
        <f t="shared" si="1089"/>
        <v/>
      </c>
      <c r="DM1306" s="12" t="str">
        <f t="shared" si="1090"/>
        <v/>
      </c>
      <c r="DN1306" s="12" t="str">
        <f t="shared" si="1091"/>
        <v/>
      </c>
      <c r="DO1306" s="12" t="str">
        <f t="shared" si="1092"/>
        <v/>
      </c>
      <c r="DP1306" s="12" t="str">
        <f t="shared" si="1093"/>
        <v/>
      </c>
      <c r="DQ1306" s="12" t="str">
        <f t="shared" si="1094"/>
        <v/>
      </c>
      <c r="DR1306" s="12" t="str">
        <f t="shared" si="1056"/>
        <v/>
      </c>
      <c r="DS1306" s="12" t="str">
        <f t="shared" si="1057"/>
        <v/>
      </c>
      <c r="DT1306" s="12" t="str">
        <f t="shared" si="1058"/>
        <v/>
      </c>
      <c r="DU1306" s="12" t="str">
        <f t="shared" si="1059"/>
        <v/>
      </c>
      <c r="DV1306" s="12" t="str">
        <f t="shared" si="1060"/>
        <v/>
      </c>
      <c r="DW1306" s="12" t="str">
        <f t="shared" si="1061"/>
        <v/>
      </c>
      <c r="DX1306" s="12" t="str">
        <f t="shared" si="1062"/>
        <v/>
      </c>
      <c r="DY1306" s="12" t="str">
        <f t="shared" si="1063"/>
        <v/>
      </c>
      <c r="DZ1306" s="12" t="str">
        <f t="shared" si="1064"/>
        <v/>
      </c>
      <c r="EA1306" s="12" t="str">
        <f t="shared" si="1065"/>
        <v/>
      </c>
      <c r="EB1306" s="12" t="str">
        <f t="shared" si="1066"/>
        <v/>
      </c>
      <c r="EC1306" s="12" t="str">
        <f t="shared" si="1067"/>
        <v/>
      </c>
      <c r="ED1306" s="12" t="str">
        <f t="shared" si="1068"/>
        <v/>
      </c>
      <c r="EE1306" s="12" t="str">
        <f t="shared" si="1069"/>
        <v/>
      </c>
      <c r="EF1306" s="12" t="str">
        <f t="shared" si="1070"/>
        <v/>
      </c>
      <c r="EG1306" s="12" t="str">
        <f t="shared" si="1071"/>
        <v/>
      </c>
      <c r="EH1306" s="12" t="str">
        <f t="shared" si="1072"/>
        <v/>
      </c>
      <c r="EI1306" s="12" t="str">
        <f t="shared" si="1073"/>
        <v/>
      </c>
      <c r="EK1306" s="83" t="str">
        <f t="shared" si="1053"/>
        <v/>
      </c>
      <c r="EM1306" s="12" t="str">
        <f t="shared" si="1054"/>
        <v/>
      </c>
      <c r="EO1306" s="12" t="str">
        <f t="shared" si="1055"/>
        <v/>
      </c>
      <c r="EQ1306" s="12" t="str">
        <f>IF($EO1306="", "", IF($EQ$8=$EQ$6, COUNTIF($EO$11:$EO$2510, "&gt;"&amp;$EO1306)+1+COUNTIF($EO$11:$EO1306, $EO1306)-1, COUNTIF($EO$11:$EO$2510, "&lt;"&amp;$EO1306)+1+COUNTIF($EO$11:$EO1306, $EO1306)-1))</f>
        <v/>
      </c>
    </row>
    <row r="1307" spans="1:147" x14ac:dyDescent="0.55000000000000004">
      <c r="A1307" s="8"/>
      <c r="B1307" s="12" t="str">
        <f>IF($D1307="", "", COUNTIF($D$11:$D1307, $D1307))</f>
        <v/>
      </c>
      <c r="C1307" s="8"/>
      <c r="D1307" s="45"/>
      <c r="E1307" s="46"/>
      <c r="F1307" s="47"/>
      <c r="G1307" s="54"/>
      <c r="H1307" s="54"/>
      <c r="I1307" s="48"/>
      <c r="J1307" s="49"/>
      <c r="K1307" s="50"/>
      <c r="L1307" s="50"/>
      <c r="M1307" s="50"/>
      <c r="N1307" s="50"/>
      <c r="O1307" s="50"/>
      <c r="P1307" s="50"/>
      <c r="Q1307" s="50"/>
      <c r="R1307" s="50"/>
      <c r="S1307" s="50"/>
      <c r="T1307" s="50"/>
      <c r="U1307" s="51"/>
      <c r="V1307" s="52"/>
      <c r="W1307" s="53"/>
      <c r="X1307" s="53"/>
      <c r="Y1307" s="53"/>
      <c r="Z1307" s="53"/>
      <c r="AA1307" s="48"/>
      <c r="AB1307" s="54"/>
      <c r="AC1307" s="54"/>
      <c r="AD1307" s="54"/>
      <c r="AE1307" s="54"/>
      <c r="AF1307" s="54"/>
      <c r="AG1307" s="54"/>
      <c r="AH1307" s="54"/>
      <c r="AI1307" s="54"/>
      <c r="AJ1307" s="49"/>
      <c r="AK1307" s="48"/>
      <c r="AL1307" s="54"/>
      <c r="AM1307" s="54"/>
      <c r="AN1307" s="54"/>
      <c r="AO1307" s="54"/>
      <c r="AP1307" s="54"/>
      <c r="AQ1307" s="54"/>
      <c r="AR1307" s="54"/>
      <c r="AS1307" s="54"/>
      <c r="AT1307" s="54"/>
      <c r="AU1307" s="54"/>
      <c r="AV1307" s="54"/>
      <c r="AW1307" s="54"/>
      <c r="AX1307" s="54"/>
      <c r="AY1307" s="54"/>
      <c r="AZ1307" s="54"/>
      <c r="BA1307" s="54"/>
      <c r="BB1307" s="54"/>
      <c r="BC1307" s="54"/>
      <c r="BD1307" s="54"/>
      <c r="BE1307" s="54"/>
      <c r="BF1307" s="54"/>
      <c r="BG1307" s="54"/>
      <c r="BH1307" s="54"/>
      <c r="BI1307" s="54"/>
      <c r="BJ1307" s="54"/>
      <c r="BK1307" s="54"/>
      <c r="BL1307" s="54"/>
      <c r="BM1307" s="54"/>
      <c r="BN1307" s="54"/>
      <c r="BO1307" s="54"/>
      <c r="BP1307" s="54"/>
      <c r="BQ1307" s="54"/>
      <c r="BR1307" s="54"/>
      <c r="BS1307" s="54"/>
      <c r="BT1307" s="54"/>
      <c r="BU1307" s="54"/>
      <c r="BV1307" s="54"/>
      <c r="BW1307" s="54"/>
      <c r="BX1307" s="49"/>
      <c r="BY1307" s="55"/>
      <c r="BZ1307" s="8"/>
      <c r="CE1307" s="12" t="str">
        <f t="shared" si="1043"/>
        <v/>
      </c>
      <c r="CG1307" s="77" t="str">
        <f t="shared" si="1044"/>
        <v/>
      </c>
      <c r="CH1307" s="80" t="str">
        <f t="shared" si="1045"/>
        <v/>
      </c>
      <c r="CL1307" s="12" t="str">
        <f t="shared" si="1046"/>
        <v/>
      </c>
      <c r="CM1307" s="12" t="str">
        <f t="shared" si="1047"/>
        <v/>
      </c>
      <c r="CN1307" s="12" t="str" cm="1">
        <f t="array" ref="CN1307">IF(OR($CE1307="", $CG$3=""), "", IF(IFERROR(INDEX($K1307:$T1307, $CK1307, MATCH(CN$3, $K$3:$T$3, 0)), "")="", $CC$4, $CC$3))</f>
        <v/>
      </c>
      <c r="CO1307" s="12" t="str" cm="1">
        <f t="array" ref="CO1307">IF(OR($CE1307="", $CG$3=""), "", IF(IFERROR(INDEX($AA1307:$AJ1307, $CK1307, MATCH(CO$3, $AA$3:$AJ$3, 0)), "")="", $CC$4, $CC$3))</f>
        <v/>
      </c>
      <c r="CP1307" s="12" t="str">
        <f>IF(OR($CE1307="", $CG$3=""), "", IF(CP$3='Property List &amp; Features'!$BG$9, $CC$3, IF(CP$3=$I1307, $CC$3, $CC$4)))</f>
        <v/>
      </c>
      <c r="CQ1307" s="12" t="str">
        <f>IF(OR($CE1307="", $CG$3=""), "", IF(CQ$3='Property List &amp; Features'!$BG$9, $CC$3, IF(CQ$3=$J1307, $CC$3, $CC$4)))</f>
        <v/>
      </c>
      <c r="CR1307" s="12" t="str">
        <f t="shared" si="1048"/>
        <v/>
      </c>
      <c r="CS1307" s="12" t="str">
        <f t="shared" si="1049"/>
        <v/>
      </c>
      <c r="CT1307" s="12" t="str">
        <f t="shared" si="1050"/>
        <v/>
      </c>
      <c r="CU1307" s="12" t="str">
        <f t="shared" si="1051"/>
        <v/>
      </c>
      <c r="CV1307" s="12" t="str">
        <f t="shared" si="1052"/>
        <v/>
      </c>
      <c r="CW1307" s="12" t="str">
        <f t="shared" si="1074"/>
        <v/>
      </c>
      <c r="CX1307" s="12" t="str">
        <f t="shared" si="1075"/>
        <v/>
      </c>
      <c r="CY1307" s="12" t="str">
        <f t="shared" si="1076"/>
        <v/>
      </c>
      <c r="CZ1307" s="12" t="str">
        <f t="shared" si="1077"/>
        <v/>
      </c>
      <c r="DA1307" s="12" t="str">
        <f t="shared" si="1078"/>
        <v/>
      </c>
      <c r="DB1307" s="12" t="str">
        <f t="shared" si="1079"/>
        <v/>
      </c>
      <c r="DC1307" s="12" t="str">
        <f t="shared" si="1080"/>
        <v/>
      </c>
      <c r="DD1307" s="12" t="str">
        <f t="shared" si="1081"/>
        <v/>
      </c>
      <c r="DE1307" s="12" t="str">
        <f t="shared" si="1082"/>
        <v/>
      </c>
      <c r="DF1307" s="12" t="str">
        <f t="shared" si="1083"/>
        <v/>
      </c>
      <c r="DG1307" s="12" t="str">
        <f t="shared" si="1084"/>
        <v/>
      </c>
      <c r="DH1307" s="12" t="str">
        <f t="shared" si="1085"/>
        <v/>
      </c>
      <c r="DI1307" s="12" t="str">
        <f t="shared" si="1086"/>
        <v/>
      </c>
      <c r="DJ1307" s="12" t="str">
        <f t="shared" si="1087"/>
        <v/>
      </c>
      <c r="DK1307" s="12" t="str">
        <f t="shared" si="1088"/>
        <v/>
      </c>
      <c r="DL1307" s="12" t="str">
        <f t="shared" si="1089"/>
        <v/>
      </c>
      <c r="DM1307" s="12" t="str">
        <f t="shared" si="1090"/>
        <v/>
      </c>
      <c r="DN1307" s="12" t="str">
        <f t="shared" si="1091"/>
        <v/>
      </c>
      <c r="DO1307" s="12" t="str">
        <f t="shared" si="1092"/>
        <v/>
      </c>
      <c r="DP1307" s="12" t="str">
        <f t="shared" si="1093"/>
        <v/>
      </c>
      <c r="DQ1307" s="12" t="str">
        <f t="shared" si="1094"/>
        <v/>
      </c>
      <c r="DR1307" s="12" t="str">
        <f t="shared" si="1056"/>
        <v/>
      </c>
      <c r="DS1307" s="12" t="str">
        <f t="shared" si="1057"/>
        <v/>
      </c>
      <c r="DT1307" s="12" t="str">
        <f t="shared" si="1058"/>
        <v/>
      </c>
      <c r="DU1307" s="12" t="str">
        <f t="shared" si="1059"/>
        <v/>
      </c>
      <c r="DV1307" s="12" t="str">
        <f t="shared" si="1060"/>
        <v/>
      </c>
      <c r="DW1307" s="12" t="str">
        <f t="shared" si="1061"/>
        <v/>
      </c>
      <c r="DX1307" s="12" t="str">
        <f t="shared" si="1062"/>
        <v/>
      </c>
      <c r="DY1307" s="12" t="str">
        <f t="shared" si="1063"/>
        <v/>
      </c>
      <c r="DZ1307" s="12" t="str">
        <f t="shared" si="1064"/>
        <v/>
      </c>
      <c r="EA1307" s="12" t="str">
        <f t="shared" si="1065"/>
        <v/>
      </c>
      <c r="EB1307" s="12" t="str">
        <f t="shared" si="1066"/>
        <v/>
      </c>
      <c r="EC1307" s="12" t="str">
        <f t="shared" si="1067"/>
        <v/>
      </c>
      <c r="ED1307" s="12" t="str">
        <f t="shared" si="1068"/>
        <v/>
      </c>
      <c r="EE1307" s="12" t="str">
        <f t="shared" si="1069"/>
        <v/>
      </c>
      <c r="EF1307" s="12" t="str">
        <f t="shared" si="1070"/>
        <v/>
      </c>
      <c r="EG1307" s="12" t="str">
        <f t="shared" si="1071"/>
        <v/>
      </c>
      <c r="EH1307" s="12" t="str">
        <f t="shared" si="1072"/>
        <v/>
      </c>
      <c r="EI1307" s="12" t="str">
        <f t="shared" si="1073"/>
        <v/>
      </c>
      <c r="EK1307" s="83" t="str">
        <f t="shared" si="1053"/>
        <v/>
      </c>
      <c r="EM1307" s="12" t="str">
        <f t="shared" si="1054"/>
        <v/>
      </c>
      <c r="EO1307" s="12" t="str">
        <f t="shared" si="1055"/>
        <v/>
      </c>
      <c r="EQ1307" s="12" t="str">
        <f>IF($EO1307="", "", IF($EQ$8=$EQ$6, COUNTIF($EO$11:$EO$2510, "&gt;"&amp;$EO1307)+1+COUNTIF($EO$11:$EO1307, $EO1307)-1, COUNTIF($EO$11:$EO$2510, "&lt;"&amp;$EO1307)+1+COUNTIF($EO$11:$EO1307, $EO1307)-1))</f>
        <v/>
      </c>
    </row>
    <row r="1308" spans="1:147" x14ac:dyDescent="0.55000000000000004">
      <c r="A1308" s="8"/>
      <c r="B1308" s="12" t="str">
        <f>IF($D1308="", "", COUNTIF($D$11:$D1308, $D1308))</f>
        <v/>
      </c>
      <c r="C1308" s="8"/>
      <c r="D1308" s="45"/>
      <c r="E1308" s="46"/>
      <c r="F1308" s="47"/>
      <c r="G1308" s="54"/>
      <c r="H1308" s="54"/>
      <c r="I1308" s="48"/>
      <c r="J1308" s="49"/>
      <c r="K1308" s="50"/>
      <c r="L1308" s="50"/>
      <c r="M1308" s="50"/>
      <c r="N1308" s="50"/>
      <c r="O1308" s="50"/>
      <c r="P1308" s="50"/>
      <c r="Q1308" s="50"/>
      <c r="R1308" s="50"/>
      <c r="S1308" s="50"/>
      <c r="T1308" s="50"/>
      <c r="U1308" s="51"/>
      <c r="V1308" s="52"/>
      <c r="W1308" s="53"/>
      <c r="X1308" s="53"/>
      <c r="Y1308" s="53"/>
      <c r="Z1308" s="53"/>
      <c r="AA1308" s="48"/>
      <c r="AB1308" s="54"/>
      <c r="AC1308" s="54"/>
      <c r="AD1308" s="54"/>
      <c r="AE1308" s="54"/>
      <c r="AF1308" s="54"/>
      <c r="AG1308" s="54"/>
      <c r="AH1308" s="54"/>
      <c r="AI1308" s="54"/>
      <c r="AJ1308" s="49"/>
      <c r="AK1308" s="48"/>
      <c r="AL1308" s="54"/>
      <c r="AM1308" s="54"/>
      <c r="AN1308" s="54"/>
      <c r="AO1308" s="54"/>
      <c r="AP1308" s="54"/>
      <c r="AQ1308" s="54"/>
      <c r="AR1308" s="54"/>
      <c r="AS1308" s="54"/>
      <c r="AT1308" s="54"/>
      <c r="AU1308" s="54"/>
      <c r="AV1308" s="54"/>
      <c r="AW1308" s="54"/>
      <c r="AX1308" s="54"/>
      <c r="AY1308" s="54"/>
      <c r="AZ1308" s="54"/>
      <c r="BA1308" s="54"/>
      <c r="BB1308" s="54"/>
      <c r="BC1308" s="54"/>
      <c r="BD1308" s="54"/>
      <c r="BE1308" s="54"/>
      <c r="BF1308" s="54"/>
      <c r="BG1308" s="54"/>
      <c r="BH1308" s="54"/>
      <c r="BI1308" s="54"/>
      <c r="BJ1308" s="54"/>
      <c r="BK1308" s="54"/>
      <c r="BL1308" s="54"/>
      <c r="BM1308" s="54"/>
      <c r="BN1308" s="54"/>
      <c r="BO1308" s="54"/>
      <c r="BP1308" s="54"/>
      <c r="BQ1308" s="54"/>
      <c r="BR1308" s="54"/>
      <c r="BS1308" s="54"/>
      <c r="BT1308" s="54"/>
      <c r="BU1308" s="54"/>
      <c r="BV1308" s="54"/>
      <c r="BW1308" s="54"/>
      <c r="BX1308" s="49"/>
      <c r="BY1308" s="55"/>
      <c r="BZ1308" s="8"/>
      <c r="CE1308" s="12" t="str">
        <f t="shared" si="1043"/>
        <v/>
      </c>
      <c r="CG1308" s="77" t="str">
        <f t="shared" si="1044"/>
        <v/>
      </c>
      <c r="CH1308" s="80" t="str">
        <f t="shared" si="1045"/>
        <v/>
      </c>
      <c r="CL1308" s="12" t="str">
        <f t="shared" si="1046"/>
        <v/>
      </c>
      <c r="CM1308" s="12" t="str">
        <f t="shared" si="1047"/>
        <v/>
      </c>
      <c r="CN1308" s="12" t="str" cm="1">
        <f t="array" ref="CN1308">IF(OR($CE1308="", $CG$3=""), "", IF(IFERROR(INDEX($K1308:$T1308, $CK1308, MATCH(CN$3, $K$3:$T$3, 0)), "")="", $CC$4, $CC$3))</f>
        <v/>
      </c>
      <c r="CO1308" s="12" t="str" cm="1">
        <f t="array" ref="CO1308">IF(OR($CE1308="", $CG$3=""), "", IF(IFERROR(INDEX($AA1308:$AJ1308, $CK1308, MATCH(CO$3, $AA$3:$AJ$3, 0)), "")="", $CC$4, $CC$3))</f>
        <v/>
      </c>
      <c r="CP1308" s="12" t="str">
        <f>IF(OR($CE1308="", $CG$3=""), "", IF(CP$3='Property List &amp; Features'!$BG$9, $CC$3, IF(CP$3=$I1308, $CC$3, $CC$4)))</f>
        <v/>
      </c>
      <c r="CQ1308" s="12" t="str">
        <f>IF(OR($CE1308="", $CG$3=""), "", IF(CQ$3='Property List &amp; Features'!$BG$9, $CC$3, IF(CQ$3=$J1308, $CC$3, $CC$4)))</f>
        <v/>
      </c>
      <c r="CR1308" s="12" t="str">
        <f t="shared" si="1048"/>
        <v/>
      </c>
      <c r="CS1308" s="12" t="str">
        <f t="shared" si="1049"/>
        <v/>
      </c>
      <c r="CT1308" s="12" t="str">
        <f t="shared" si="1050"/>
        <v/>
      </c>
      <c r="CU1308" s="12" t="str">
        <f t="shared" si="1051"/>
        <v/>
      </c>
      <c r="CV1308" s="12" t="str">
        <f t="shared" si="1052"/>
        <v/>
      </c>
      <c r="CW1308" s="12" t="str">
        <f t="shared" si="1074"/>
        <v/>
      </c>
      <c r="CX1308" s="12" t="str">
        <f t="shared" si="1075"/>
        <v/>
      </c>
      <c r="CY1308" s="12" t="str">
        <f t="shared" si="1076"/>
        <v/>
      </c>
      <c r="CZ1308" s="12" t="str">
        <f t="shared" si="1077"/>
        <v/>
      </c>
      <c r="DA1308" s="12" t="str">
        <f t="shared" si="1078"/>
        <v/>
      </c>
      <c r="DB1308" s="12" t="str">
        <f t="shared" si="1079"/>
        <v/>
      </c>
      <c r="DC1308" s="12" t="str">
        <f t="shared" si="1080"/>
        <v/>
      </c>
      <c r="DD1308" s="12" t="str">
        <f t="shared" si="1081"/>
        <v/>
      </c>
      <c r="DE1308" s="12" t="str">
        <f t="shared" si="1082"/>
        <v/>
      </c>
      <c r="DF1308" s="12" t="str">
        <f t="shared" si="1083"/>
        <v/>
      </c>
      <c r="DG1308" s="12" t="str">
        <f t="shared" si="1084"/>
        <v/>
      </c>
      <c r="DH1308" s="12" t="str">
        <f t="shared" si="1085"/>
        <v/>
      </c>
      <c r="DI1308" s="12" t="str">
        <f t="shared" si="1086"/>
        <v/>
      </c>
      <c r="DJ1308" s="12" t="str">
        <f t="shared" si="1087"/>
        <v/>
      </c>
      <c r="DK1308" s="12" t="str">
        <f t="shared" si="1088"/>
        <v/>
      </c>
      <c r="DL1308" s="12" t="str">
        <f t="shared" si="1089"/>
        <v/>
      </c>
      <c r="DM1308" s="12" t="str">
        <f t="shared" si="1090"/>
        <v/>
      </c>
      <c r="DN1308" s="12" t="str">
        <f t="shared" si="1091"/>
        <v/>
      </c>
      <c r="DO1308" s="12" t="str">
        <f t="shared" si="1092"/>
        <v/>
      </c>
      <c r="DP1308" s="12" t="str">
        <f t="shared" si="1093"/>
        <v/>
      </c>
      <c r="DQ1308" s="12" t="str">
        <f t="shared" si="1094"/>
        <v/>
      </c>
      <c r="DR1308" s="12" t="str">
        <f t="shared" si="1056"/>
        <v/>
      </c>
      <c r="DS1308" s="12" t="str">
        <f t="shared" si="1057"/>
        <v/>
      </c>
      <c r="DT1308" s="12" t="str">
        <f t="shared" si="1058"/>
        <v/>
      </c>
      <c r="DU1308" s="12" t="str">
        <f t="shared" si="1059"/>
        <v/>
      </c>
      <c r="DV1308" s="12" t="str">
        <f t="shared" si="1060"/>
        <v/>
      </c>
      <c r="DW1308" s="12" t="str">
        <f t="shared" si="1061"/>
        <v/>
      </c>
      <c r="DX1308" s="12" t="str">
        <f t="shared" si="1062"/>
        <v/>
      </c>
      <c r="DY1308" s="12" t="str">
        <f t="shared" si="1063"/>
        <v/>
      </c>
      <c r="DZ1308" s="12" t="str">
        <f t="shared" si="1064"/>
        <v/>
      </c>
      <c r="EA1308" s="12" t="str">
        <f t="shared" si="1065"/>
        <v/>
      </c>
      <c r="EB1308" s="12" t="str">
        <f t="shared" si="1066"/>
        <v/>
      </c>
      <c r="EC1308" s="12" t="str">
        <f t="shared" si="1067"/>
        <v/>
      </c>
      <c r="ED1308" s="12" t="str">
        <f t="shared" si="1068"/>
        <v/>
      </c>
      <c r="EE1308" s="12" t="str">
        <f t="shared" si="1069"/>
        <v/>
      </c>
      <c r="EF1308" s="12" t="str">
        <f t="shared" si="1070"/>
        <v/>
      </c>
      <c r="EG1308" s="12" t="str">
        <f t="shared" si="1071"/>
        <v/>
      </c>
      <c r="EH1308" s="12" t="str">
        <f t="shared" si="1072"/>
        <v/>
      </c>
      <c r="EI1308" s="12" t="str">
        <f t="shared" si="1073"/>
        <v/>
      </c>
      <c r="EK1308" s="83" t="str">
        <f t="shared" si="1053"/>
        <v/>
      </c>
      <c r="EM1308" s="12" t="str">
        <f t="shared" si="1054"/>
        <v/>
      </c>
      <c r="EO1308" s="12" t="str">
        <f t="shared" si="1055"/>
        <v/>
      </c>
      <c r="EQ1308" s="12" t="str">
        <f>IF($EO1308="", "", IF($EQ$8=$EQ$6, COUNTIF($EO$11:$EO$2510, "&gt;"&amp;$EO1308)+1+COUNTIF($EO$11:$EO1308, $EO1308)-1, COUNTIF($EO$11:$EO$2510, "&lt;"&amp;$EO1308)+1+COUNTIF($EO$11:$EO1308, $EO1308)-1))</f>
        <v/>
      </c>
    </row>
    <row r="1309" spans="1:147" x14ac:dyDescent="0.55000000000000004">
      <c r="A1309" s="8"/>
      <c r="B1309" s="12" t="str">
        <f>IF($D1309="", "", COUNTIF($D$11:$D1309, $D1309))</f>
        <v/>
      </c>
      <c r="C1309" s="8"/>
      <c r="D1309" s="45"/>
      <c r="E1309" s="46"/>
      <c r="F1309" s="47"/>
      <c r="G1309" s="54"/>
      <c r="H1309" s="54"/>
      <c r="I1309" s="48"/>
      <c r="J1309" s="49"/>
      <c r="K1309" s="50"/>
      <c r="L1309" s="50"/>
      <c r="M1309" s="50"/>
      <c r="N1309" s="50"/>
      <c r="O1309" s="50"/>
      <c r="P1309" s="50"/>
      <c r="Q1309" s="50"/>
      <c r="R1309" s="50"/>
      <c r="S1309" s="50"/>
      <c r="T1309" s="50"/>
      <c r="U1309" s="51"/>
      <c r="V1309" s="52"/>
      <c r="W1309" s="53"/>
      <c r="X1309" s="53"/>
      <c r="Y1309" s="53"/>
      <c r="Z1309" s="53"/>
      <c r="AA1309" s="48"/>
      <c r="AB1309" s="54"/>
      <c r="AC1309" s="54"/>
      <c r="AD1309" s="54"/>
      <c r="AE1309" s="54"/>
      <c r="AF1309" s="54"/>
      <c r="AG1309" s="54"/>
      <c r="AH1309" s="54"/>
      <c r="AI1309" s="54"/>
      <c r="AJ1309" s="49"/>
      <c r="AK1309" s="48"/>
      <c r="AL1309" s="54"/>
      <c r="AM1309" s="54"/>
      <c r="AN1309" s="54"/>
      <c r="AO1309" s="54"/>
      <c r="AP1309" s="54"/>
      <c r="AQ1309" s="54"/>
      <c r="AR1309" s="54"/>
      <c r="AS1309" s="54"/>
      <c r="AT1309" s="54"/>
      <c r="AU1309" s="54"/>
      <c r="AV1309" s="54"/>
      <c r="AW1309" s="54"/>
      <c r="AX1309" s="54"/>
      <c r="AY1309" s="54"/>
      <c r="AZ1309" s="54"/>
      <c r="BA1309" s="54"/>
      <c r="BB1309" s="54"/>
      <c r="BC1309" s="54"/>
      <c r="BD1309" s="54"/>
      <c r="BE1309" s="54"/>
      <c r="BF1309" s="54"/>
      <c r="BG1309" s="54"/>
      <c r="BH1309" s="54"/>
      <c r="BI1309" s="54"/>
      <c r="BJ1309" s="54"/>
      <c r="BK1309" s="54"/>
      <c r="BL1309" s="54"/>
      <c r="BM1309" s="54"/>
      <c r="BN1309" s="54"/>
      <c r="BO1309" s="54"/>
      <c r="BP1309" s="54"/>
      <c r="BQ1309" s="54"/>
      <c r="BR1309" s="54"/>
      <c r="BS1309" s="54"/>
      <c r="BT1309" s="54"/>
      <c r="BU1309" s="54"/>
      <c r="BV1309" s="54"/>
      <c r="BW1309" s="54"/>
      <c r="BX1309" s="49"/>
      <c r="BY1309" s="55"/>
      <c r="BZ1309" s="8"/>
      <c r="CE1309" s="12" t="str">
        <f t="shared" si="1043"/>
        <v/>
      </c>
      <c r="CG1309" s="77" t="str">
        <f t="shared" si="1044"/>
        <v/>
      </c>
      <c r="CH1309" s="80" t="str">
        <f t="shared" si="1045"/>
        <v/>
      </c>
      <c r="CL1309" s="12" t="str">
        <f t="shared" si="1046"/>
        <v/>
      </c>
      <c r="CM1309" s="12" t="str">
        <f t="shared" si="1047"/>
        <v/>
      </c>
      <c r="CN1309" s="12" t="str" cm="1">
        <f t="array" ref="CN1309">IF(OR($CE1309="", $CG$3=""), "", IF(IFERROR(INDEX($K1309:$T1309, $CK1309, MATCH(CN$3, $K$3:$T$3, 0)), "")="", $CC$4, $CC$3))</f>
        <v/>
      </c>
      <c r="CO1309" s="12" t="str" cm="1">
        <f t="array" ref="CO1309">IF(OR($CE1309="", $CG$3=""), "", IF(IFERROR(INDEX($AA1309:$AJ1309, $CK1309, MATCH(CO$3, $AA$3:$AJ$3, 0)), "")="", $CC$4, $CC$3))</f>
        <v/>
      </c>
      <c r="CP1309" s="12" t="str">
        <f>IF(OR($CE1309="", $CG$3=""), "", IF(CP$3='Property List &amp; Features'!$BG$9, $CC$3, IF(CP$3=$I1309, $CC$3, $CC$4)))</f>
        <v/>
      </c>
      <c r="CQ1309" s="12" t="str">
        <f>IF(OR($CE1309="", $CG$3=""), "", IF(CQ$3='Property List &amp; Features'!$BG$9, $CC$3, IF(CQ$3=$J1309, $CC$3, $CC$4)))</f>
        <v/>
      </c>
      <c r="CR1309" s="12" t="str">
        <f t="shared" si="1048"/>
        <v/>
      </c>
      <c r="CS1309" s="12" t="str">
        <f t="shared" si="1049"/>
        <v/>
      </c>
      <c r="CT1309" s="12" t="str">
        <f t="shared" si="1050"/>
        <v/>
      </c>
      <c r="CU1309" s="12" t="str">
        <f t="shared" si="1051"/>
        <v/>
      </c>
      <c r="CV1309" s="12" t="str">
        <f t="shared" si="1052"/>
        <v/>
      </c>
      <c r="CW1309" s="12" t="str">
        <f t="shared" si="1074"/>
        <v/>
      </c>
      <c r="CX1309" s="12" t="str">
        <f t="shared" si="1075"/>
        <v/>
      </c>
      <c r="CY1309" s="12" t="str">
        <f t="shared" si="1076"/>
        <v/>
      </c>
      <c r="CZ1309" s="12" t="str">
        <f t="shared" si="1077"/>
        <v/>
      </c>
      <c r="DA1309" s="12" t="str">
        <f t="shared" si="1078"/>
        <v/>
      </c>
      <c r="DB1309" s="12" t="str">
        <f t="shared" si="1079"/>
        <v/>
      </c>
      <c r="DC1309" s="12" t="str">
        <f t="shared" si="1080"/>
        <v/>
      </c>
      <c r="DD1309" s="12" t="str">
        <f t="shared" si="1081"/>
        <v/>
      </c>
      <c r="DE1309" s="12" t="str">
        <f t="shared" si="1082"/>
        <v/>
      </c>
      <c r="DF1309" s="12" t="str">
        <f t="shared" si="1083"/>
        <v/>
      </c>
      <c r="DG1309" s="12" t="str">
        <f t="shared" si="1084"/>
        <v/>
      </c>
      <c r="DH1309" s="12" t="str">
        <f t="shared" si="1085"/>
        <v/>
      </c>
      <c r="DI1309" s="12" t="str">
        <f t="shared" si="1086"/>
        <v/>
      </c>
      <c r="DJ1309" s="12" t="str">
        <f t="shared" si="1087"/>
        <v/>
      </c>
      <c r="DK1309" s="12" t="str">
        <f t="shared" si="1088"/>
        <v/>
      </c>
      <c r="DL1309" s="12" t="str">
        <f t="shared" si="1089"/>
        <v/>
      </c>
      <c r="DM1309" s="12" t="str">
        <f t="shared" si="1090"/>
        <v/>
      </c>
      <c r="DN1309" s="12" t="str">
        <f t="shared" si="1091"/>
        <v/>
      </c>
      <c r="DO1309" s="12" t="str">
        <f t="shared" si="1092"/>
        <v/>
      </c>
      <c r="DP1309" s="12" t="str">
        <f t="shared" si="1093"/>
        <v/>
      </c>
      <c r="DQ1309" s="12" t="str">
        <f t="shared" si="1094"/>
        <v/>
      </c>
      <c r="DR1309" s="12" t="str">
        <f t="shared" si="1056"/>
        <v/>
      </c>
      <c r="DS1309" s="12" t="str">
        <f t="shared" si="1057"/>
        <v/>
      </c>
      <c r="DT1309" s="12" t="str">
        <f t="shared" si="1058"/>
        <v/>
      </c>
      <c r="DU1309" s="12" t="str">
        <f t="shared" si="1059"/>
        <v/>
      </c>
      <c r="DV1309" s="12" t="str">
        <f t="shared" si="1060"/>
        <v/>
      </c>
      <c r="DW1309" s="12" t="str">
        <f t="shared" si="1061"/>
        <v/>
      </c>
      <c r="DX1309" s="12" t="str">
        <f t="shared" si="1062"/>
        <v/>
      </c>
      <c r="DY1309" s="12" t="str">
        <f t="shared" si="1063"/>
        <v/>
      </c>
      <c r="DZ1309" s="12" t="str">
        <f t="shared" si="1064"/>
        <v/>
      </c>
      <c r="EA1309" s="12" t="str">
        <f t="shared" si="1065"/>
        <v/>
      </c>
      <c r="EB1309" s="12" t="str">
        <f t="shared" si="1066"/>
        <v/>
      </c>
      <c r="EC1309" s="12" t="str">
        <f t="shared" si="1067"/>
        <v/>
      </c>
      <c r="ED1309" s="12" t="str">
        <f t="shared" si="1068"/>
        <v/>
      </c>
      <c r="EE1309" s="12" t="str">
        <f t="shared" si="1069"/>
        <v/>
      </c>
      <c r="EF1309" s="12" t="str">
        <f t="shared" si="1070"/>
        <v/>
      </c>
      <c r="EG1309" s="12" t="str">
        <f t="shared" si="1071"/>
        <v/>
      </c>
      <c r="EH1309" s="12" t="str">
        <f t="shared" si="1072"/>
        <v/>
      </c>
      <c r="EI1309" s="12" t="str">
        <f t="shared" si="1073"/>
        <v/>
      </c>
      <c r="EK1309" s="83" t="str">
        <f t="shared" si="1053"/>
        <v/>
      </c>
      <c r="EM1309" s="12" t="str">
        <f t="shared" si="1054"/>
        <v/>
      </c>
      <c r="EO1309" s="12" t="str">
        <f t="shared" si="1055"/>
        <v/>
      </c>
      <c r="EQ1309" s="12" t="str">
        <f>IF($EO1309="", "", IF($EQ$8=$EQ$6, COUNTIF($EO$11:$EO$2510, "&gt;"&amp;$EO1309)+1+COUNTIF($EO$11:$EO1309, $EO1309)-1, COUNTIF($EO$11:$EO$2510, "&lt;"&amp;$EO1309)+1+COUNTIF($EO$11:$EO1309, $EO1309)-1))</f>
        <v/>
      </c>
    </row>
    <row r="1310" spans="1:147" x14ac:dyDescent="0.55000000000000004">
      <c r="A1310" s="8"/>
      <c r="B1310" s="12" t="str">
        <f>IF($D1310="", "", COUNTIF($D$11:$D1310, $D1310))</f>
        <v/>
      </c>
      <c r="C1310" s="8"/>
      <c r="D1310" s="45"/>
      <c r="E1310" s="46"/>
      <c r="F1310" s="47"/>
      <c r="G1310" s="54"/>
      <c r="H1310" s="54"/>
      <c r="I1310" s="48"/>
      <c r="J1310" s="49"/>
      <c r="K1310" s="50"/>
      <c r="L1310" s="50"/>
      <c r="M1310" s="50"/>
      <c r="N1310" s="50"/>
      <c r="O1310" s="50"/>
      <c r="P1310" s="50"/>
      <c r="Q1310" s="50"/>
      <c r="R1310" s="50"/>
      <c r="S1310" s="50"/>
      <c r="T1310" s="50"/>
      <c r="U1310" s="51"/>
      <c r="V1310" s="52"/>
      <c r="W1310" s="53"/>
      <c r="X1310" s="53"/>
      <c r="Y1310" s="53"/>
      <c r="Z1310" s="53"/>
      <c r="AA1310" s="48"/>
      <c r="AB1310" s="54"/>
      <c r="AC1310" s="54"/>
      <c r="AD1310" s="54"/>
      <c r="AE1310" s="54"/>
      <c r="AF1310" s="54"/>
      <c r="AG1310" s="54"/>
      <c r="AH1310" s="54"/>
      <c r="AI1310" s="54"/>
      <c r="AJ1310" s="49"/>
      <c r="AK1310" s="48"/>
      <c r="AL1310" s="54"/>
      <c r="AM1310" s="54"/>
      <c r="AN1310" s="54"/>
      <c r="AO1310" s="54"/>
      <c r="AP1310" s="54"/>
      <c r="AQ1310" s="54"/>
      <c r="AR1310" s="54"/>
      <c r="AS1310" s="54"/>
      <c r="AT1310" s="54"/>
      <c r="AU1310" s="54"/>
      <c r="AV1310" s="54"/>
      <c r="AW1310" s="54"/>
      <c r="AX1310" s="54"/>
      <c r="AY1310" s="54"/>
      <c r="AZ1310" s="54"/>
      <c r="BA1310" s="54"/>
      <c r="BB1310" s="54"/>
      <c r="BC1310" s="54"/>
      <c r="BD1310" s="54"/>
      <c r="BE1310" s="54"/>
      <c r="BF1310" s="54"/>
      <c r="BG1310" s="54"/>
      <c r="BH1310" s="54"/>
      <c r="BI1310" s="54"/>
      <c r="BJ1310" s="54"/>
      <c r="BK1310" s="54"/>
      <c r="BL1310" s="54"/>
      <c r="BM1310" s="54"/>
      <c r="BN1310" s="54"/>
      <c r="BO1310" s="54"/>
      <c r="BP1310" s="54"/>
      <c r="BQ1310" s="54"/>
      <c r="BR1310" s="54"/>
      <c r="BS1310" s="54"/>
      <c r="BT1310" s="54"/>
      <c r="BU1310" s="54"/>
      <c r="BV1310" s="54"/>
      <c r="BW1310" s="54"/>
      <c r="BX1310" s="49"/>
      <c r="BY1310" s="55"/>
      <c r="BZ1310" s="8"/>
      <c r="CE1310" s="12" t="str">
        <f t="shared" si="1043"/>
        <v/>
      </c>
      <c r="CG1310" s="77" t="str">
        <f t="shared" si="1044"/>
        <v/>
      </c>
      <c r="CH1310" s="80" t="str">
        <f t="shared" si="1045"/>
        <v/>
      </c>
      <c r="CL1310" s="12" t="str">
        <f t="shared" si="1046"/>
        <v/>
      </c>
      <c r="CM1310" s="12" t="str">
        <f t="shared" si="1047"/>
        <v/>
      </c>
      <c r="CN1310" s="12" t="str" cm="1">
        <f t="array" ref="CN1310">IF(OR($CE1310="", $CG$3=""), "", IF(IFERROR(INDEX($K1310:$T1310, $CK1310, MATCH(CN$3, $K$3:$T$3, 0)), "")="", $CC$4, $CC$3))</f>
        <v/>
      </c>
      <c r="CO1310" s="12" t="str" cm="1">
        <f t="array" ref="CO1310">IF(OR($CE1310="", $CG$3=""), "", IF(IFERROR(INDEX($AA1310:$AJ1310, $CK1310, MATCH(CO$3, $AA$3:$AJ$3, 0)), "")="", $CC$4, $CC$3))</f>
        <v/>
      </c>
      <c r="CP1310" s="12" t="str">
        <f>IF(OR($CE1310="", $CG$3=""), "", IF(CP$3='Property List &amp; Features'!$BG$9, $CC$3, IF(CP$3=$I1310, $CC$3, $CC$4)))</f>
        <v/>
      </c>
      <c r="CQ1310" s="12" t="str">
        <f>IF(OR($CE1310="", $CG$3=""), "", IF(CQ$3='Property List &amp; Features'!$BG$9, $CC$3, IF(CQ$3=$J1310, $CC$3, $CC$4)))</f>
        <v/>
      </c>
      <c r="CR1310" s="12" t="str">
        <f t="shared" si="1048"/>
        <v/>
      </c>
      <c r="CS1310" s="12" t="str">
        <f t="shared" si="1049"/>
        <v/>
      </c>
      <c r="CT1310" s="12" t="str">
        <f t="shared" si="1050"/>
        <v/>
      </c>
      <c r="CU1310" s="12" t="str">
        <f t="shared" si="1051"/>
        <v/>
      </c>
      <c r="CV1310" s="12" t="str">
        <f t="shared" si="1052"/>
        <v/>
      </c>
      <c r="CW1310" s="12" t="str">
        <f t="shared" si="1074"/>
        <v/>
      </c>
      <c r="CX1310" s="12" t="str">
        <f t="shared" si="1075"/>
        <v/>
      </c>
      <c r="CY1310" s="12" t="str">
        <f t="shared" si="1076"/>
        <v/>
      </c>
      <c r="CZ1310" s="12" t="str">
        <f t="shared" si="1077"/>
        <v/>
      </c>
      <c r="DA1310" s="12" t="str">
        <f t="shared" si="1078"/>
        <v/>
      </c>
      <c r="DB1310" s="12" t="str">
        <f t="shared" si="1079"/>
        <v/>
      </c>
      <c r="DC1310" s="12" t="str">
        <f t="shared" si="1080"/>
        <v/>
      </c>
      <c r="DD1310" s="12" t="str">
        <f t="shared" si="1081"/>
        <v/>
      </c>
      <c r="DE1310" s="12" t="str">
        <f t="shared" si="1082"/>
        <v/>
      </c>
      <c r="DF1310" s="12" t="str">
        <f t="shared" si="1083"/>
        <v/>
      </c>
      <c r="DG1310" s="12" t="str">
        <f t="shared" si="1084"/>
        <v/>
      </c>
      <c r="DH1310" s="12" t="str">
        <f t="shared" si="1085"/>
        <v/>
      </c>
      <c r="DI1310" s="12" t="str">
        <f t="shared" si="1086"/>
        <v/>
      </c>
      <c r="DJ1310" s="12" t="str">
        <f t="shared" si="1087"/>
        <v/>
      </c>
      <c r="DK1310" s="12" t="str">
        <f t="shared" si="1088"/>
        <v/>
      </c>
      <c r="DL1310" s="12" t="str">
        <f t="shared" si="1089"/>
        <v/>
      </c>
      <c r="DM1310" s="12" t="str">
        <f t="shared" si="1090"/>
        <v/>
      </c>
      <c r="DN1310" s="12" t="str">
        <f t="shared" si="1091"/>
        <v/>
      </c>
      <c r="DO1310" s="12" t="str">
        <f t="shared" si="1092"/>
        <v/>
      </c>
      <c r="DP1310" s="12" t="str">
        <f t="shared" si="1093"/>
        <v/>
      </c>
      <c r="DQ1310" s="12" t="str">
        <f t="shared" si="1094"/>
        <v/>
      </c>
      <c r="DR1310" s="12" t="str">
        <f t="shared" si="1056"/>
        <v/>
      </c>
      <c r="DS1310" s="12" t="str">
        <f t="shared" si="1057"/>
        <v/>
      </c>
      <c r="DT1310" s="12" t="str">
        <f t="shared" si="1058"/>
        <v/>
      </c>
      <c r="DU1310" s="12" t="str">
        <f t="shared" si="1059"/>
        <v/>
      </c>
      <c r="DV1310" s="12" t="str">
        <f t="shared" si="1060"/>
        <v/>
      </c>
      <c r="DW1310" s="12" t="str">
        <f t="shared" si="1061"/>
        <v/>
      </c>
      <c r="DX1310" s="12" t="str">
        <f t="shared" si="1062"/>
        <v/>
      </c>
      <c r="DY1310" s="12" t="str">
        <f t="shared" si="1063"/>
        <v/>
      </c>
      <c r="DZ1310" s="12" t="str">
        <f t="shared" si="1064"/>
        <v/>
      </c>
      <c r="EA1310" s="12" t="str">
        <f t="shared" si="1065"/>
        <v/>
      </c>
      <c r="EB1310" s="12" t="str">
        <f t="shared" si="1066"/>
        <v/>
      </c>
      <c r="EC1310" s="12" t="str">
        <f t="shared" si="1067"/>
        <v/>
      </c>
      <c r="ED1310" s="12" t="str">
        <f t="shared" si="1068"/>
        <v/>
      </c>
      <c r="EE1310" s="12" t="str">
        <f t="shared" si="1069"/>
        <v/>
      </c>
      <c r="EF1310" s="12" t="str">
        <f t="shared" si="1070"/>
        <v/>
      </c>
      <c r="EG1310" s="12" t="str">
        <f t="shared" si="1071"/>
        <v/>
      </c>
      <c r="EH1310" s="12" t="str">
        <f t="shared" si="1072"/>
        <v/>
      </c>
      <c r="EI1310" s="12" t="str">
        <f t="shared" si="1073"/>
        <v/>
      </c>
      <c r="EK1310" s="83" t="str">
        <f t="shared" si="1053"/>
        <v/>
      </c>
      <c r="EM1310" s="12" t="str">
        <f t="shared" si="1054"/>
        <v/>
      </c>
      <c r="EO1310" s="12" t="str">
        <f t="shared" si="1055"/>
        <v/>
      </c>
      <c r="EQ1310" s="12" t="str">
        <f>IF($EO1310="", "", IF($EQ$8=$EQ$6, COUNTIF($EO$11:$EO$2510, "&gt;"&amp;$EO1310)+1+COUNTIF($EO$11:$EO1310, $EO1310)-1, COUNTIF($EO$11:$EO$2510, "&lt;"&amp;$EO1310)+1+COUNTIF($EO$11:$EO1310, $EO1310)-1))</f>
        <v/>
      </c>
    </row>
    <row r="1311" spans="1:147" x14ac:dyDescent="0.55000000000000004">
      <c r="A1311" s="8"/>
      <c r="B1311" s="12" t="str">
        <f>IF($D1311="", "", COUNTIF($D$11:$D1311, $D1311))</f>
        <v/>
      </c>
      <c r="C1311" s="8"/>
      <c r="D1311" s="45"/>
      <c r="E1311" s="46"/>
      <c r="F1311" s="47"/>
      <c r="G1311" s="54"/>
      <c r="H1311" s="54"/>
      <c r="I1311" s="48"/>
      <c r="J1311" s="49"/>
      <c r="K1311" s="50"/>
      <c r="L1311" s="50"/>
      <c r="M1311" s="50"/>
      <c r="N1311" s="50"/>
      <c r="O1311" s="50"/>
      <c r="P1311" s="50"/>
      <c r="Q1311" s="50"/>
      <c r="R1311" s="50"/>
      <c r="S1311" s="50"/>
      <c r="T1311" s="50"/>
      <c r="U1311" s="51"/>
      <c r="V1311" s="52"/>
      <c r="W1311" s="53"/>
      <c r="X1311" s="53"/>
      <c r="Y1311" s="53"/>
      <c r="Z1311" s="53"/>
      <c r="AA1311" s="48"/>
      <c r="AB1311" s="54"/>
      <c r="AC1311" s="54"/>
      <c r="AD1311" s="54"/>
      <c r="AE1311" s="54"/>
      <c r="AF1311" s="54"/>
      <c r="AG1311" s="54"/>
      <c r="AH1311" s="54"/>
      <c r="AI1311" s="54"/>
      <c r="AJ1311" s="49"/>
      <c r="AK1311" s="48"/>
      <c r="AL1311" s="54"/>
      <c r="AM1311" s="54"/>
      <c r="AN1311" s="54"/>
      <c r="AO1311" s="54"/>
      <c r="AP1311" s="54"/>
      <c r="AQ1311" s="54"/>
      <c r="AR1311" s="54"/>
      <c r="AS1311" s="54"/>
      <c r="AT1311" s="54"/>
      <c r="AU1311" s="54"/>
      <c r="AV1311" s="54"/>
      <c r="AW1311" s="54"/>
      <c r="AX1311" s="54"/>
      <c r="AY1311" s="54"/>
      <c r="AZ1311" s="54"/>
      <c r="BA1311" s="54"/>
      <c r="BB1311" s="54"/>
      <c r="BC1311" s="54"/>
      <c r="BD1311" s="54"/>
      <c r="BE1311" s="54"/>
      <c r="BF1311" s="54"/>
      <c r="BG1311" s="54"/>
      <c r="BH1311" s="54"/>
      <c r="BI1311" s="54"/>
      <c r="BJ1311" s="54"/>
      <c r="BK1311" s="54"/>
      <c r="BL1311" s="54"/>
      <c r="BM1311" s="54"/>
      <c r="BN1311" s="54"/>
      <c r="BO1311" s="54"/>
      <c r="BP1311" s="54"/>
      <c r="BQ1311" s="54"/>
      <c r="BR1311" s="54"/>
      <c r="BS1311" s="54"/>
      <c r="BT1311" s="54"/>
      <c r="BU1311" s="54"/>
      <c r="BV1311" s="54"/>
      <c r="BW1311" s="54"/>
      <c r="BX1311" s="49"/>
      <c r="BY1311" s="55"/>
      <c r="BZ1311" s="8"/>
      <c r="CE1311" s="12" t="str">
        <f t="shared" si="1043"/>
        <v/>
      </c>
      <c r="CG1311" s="77" t="str">
        <f t="shared" si="1044"/>
        <v/>
      </c>
      <c r="CH1311" s="80" t="str">
        <f t="shared" si="1045"/>
        <v/>
      </c>
      <c r="CL1311" s="12" t="str">
        <f t="shared" si="1046"/>
        <v/>
      </c>
      <c r="CM1311" s="12" t="str">
        <f t="shared" si="1047"/>
        <v/>
      </c>
      <c r="CN1311" s="12" t="str" cm="1">
        <f t="array" ref="CN1311">IF(OR($CE1311="", $CG$3=""), "", IF(IFERROR(INDEX($K1311:$T1311, $CK1311, MATCH(CN$3, $K$3:$T$3, 0)), "")="", $CC$4, $CC$3))</f>
        <v/>
      </c>
      <c r="CO1311" s="12" t="str" cm="1">
        <f t="array" ref="CO1311">IF(OR($CE1311="", $CG$3=""), "", IF(IFERROR(INDEX($AA1311:$AJ1311, $CK1311, MATCH(CO$3, $AA$3:$AJ$3, 0)), "")="", $CC$4, $CC$3))</f>
        <v/>
      </c>
      <c r="CP1311" s="12" t="str">
        <f>IF(OR($CE1311="", $CG$3=""), "", IF(CP$3='Property List &amp; Features'!$BG$9, $CC$3, IF(CP$3=$I1311, $CC$3, $CC$4)))</f>
        <v/>
      </c>
      <c r="CQ1311" s="12" t="str">
        <f>IF(OR($CE1311="", $CG$3=""), "", IF(CQ$3='Property List &amp; Features'!$BG$9, $CC$3, IF(CQ$3=$J1311, $CC$3, $CC$4)))</f>
        <v/>
      </c>
      <c r="CR1311" s="12" t="str">
        <f t="shared" si="1048"/>
        <v/>
      </c>
      <c r="CS1311" s="12" t="str">
        <f t="shared" si="1049"/>
        <v/>
      </c>
      <c r="CT1311" s="12" t="str">
        <f t="shared" si="1050"/>
        <v/>
      </c>
      <c r="CU1311" s="12" t="str">
        <f t="shared" si="1051"/>
        <v/>
      </c>
      <c r="CV1311" s="12" t="str">
        <f t="shared" si="1052"/>
        <v/>
      </c>
      <c r="CW1311" s="12" t="str">
        <f t="shared" si="1074"/>
        <v/>
      </c>
      <c r="CX1311" s="12" t="str">
        <f t="shared" si="1075"/>
        <v/>
      </c>
      <c r="CY1311" s="12" t="str">
        <f t="shared" si="1076"/>
        <v/>
      </c>
      <c r="CZ1311" s="12" t="str">
        <f t="shared" si="1077"/>
        <v/>
      </c>
      <c r="DA1311" s="12" t="str">
        <f t="shared" si="1078"/>
        <v/>
      </c>
      <c r="DB1311" s="12" t="str">
        <f t="shared" si="1079"/>
        <v/>
      </c>
      <c r="DC1311" s="12" t="str">
        <f t="shared" si="1080"/>
        <v/>
      </c>
      <c r="DD1311" s="12" t="str">
        <f t="shared" si="1081"/>
        <v/>
      </c>
      <c r="DE1311" s="12" t="str">
        <f t="shared" si="1082"/>
        <v/>
      </c>
      <c r="DF1311" s="12" t="str">
        <f t="shared" si="1083"/>
        <v/>
      </c>
      <c r="DG1311" s="12" t="str">
        <f t="shared" si="1084"/>
        <v/>
      </c>
      <c r="DH1311" s="12" t="str">
        <f t="shared" si="1085"/>
        <v/>
      </c>
      <c r="DI1311" s="12" t="str">
        <f t="shared" si="1086"/>
        <v/>
      </c>
      <c r="DJ1311" s="12" t="str">
        <f t="shared" si="1087"/>
        <v/>
      </c>
      <c r="DK1311" s="12" t="str">
        <f t="shared" si="1088"/>
        <v/>
      </c>
      <c r="DL1311" s="12" t="str">
        <f t="shared" si="1089"/>
        <v/>
      </c>
      <c r="DM1311" s="12" t="str">
        <f t="shared" si="1090"/>
        <v/>
      </c>
      <c r="DN1311" s="12" t="str">
        <f t="shared" si="1091"/>
        <v/>
      </c>
      <c r="DO1311" s="12" t="str">
        <f t="shared" si="1092"/>
        <v/>
      </c>
      <c r="DP1311" s="12" t="str">
        <f t="shared" si="1093"/>
        <v/>
      </c>
      <c r="DQ1311" s="12" t="str">
        <f t="shared" si="1094"/>
        <v/>
      </c>
      <c r="DR1311" s="12" t="str">
        <f t="shared" si="1056"/>
        <v/>
      </c>
      <c r="DS1311" s="12" t="str">
        <f t="shared" si="1057"/>
        <v/>
      </c>
      <c r="DT1311" s="12" t="str">
        <f t="shared" si="1058"/>
        <v/>
      </c>
      <c r="DU1311" s="12" t="str">
        <f t="shared" si="1059"/>
        <v/>
      </c>
      <c r="DV1311" s="12" t="str">
        <f t="shared" si="1060"/>
        <v/>
      </c>
      <c r="DW1311" s="12" t="str">
        <f t="shared" si="1061"/>
        <v/>
      </c>
      <c r="DX1311" s="12" t="str">
        <f t="shared" si="1062"/>
        <v/>
      </c>
      <c r="DY1311" s="12" t="str">
        <f t="shared" si="1063"/>
        <v/>
      </c>
      <c r="DZ1311" s="12" t="str">
        <f t="shared" si="1064"/>
        <v/>
      </c>
      <c r="EA1311" s="12" t="str">
        <f t="shared" si="1065"/>
        <v/>
      </c>
      <c r="EB1311" s="12" t="str">
        <f t="shared" si="1066"/>
        <v/>
      </c>
      <c r="EC1311" s="12" t="str">
        <f t="shared" si="1067"/>
        <v/>
      </c>
      <c r="ED1311" s="12" t="str">
        <f t="shared" si="1068"/>
        <v/>
      </c>
      <c r="EE1311" s="12" t="str">
        <f t="shared" si="1069"/>
        <v/>
      </c>
      <c r="EF1311" s="12" t="str">
        <f t="shared" si="1070"/>
        <v/>
      </c>
      <c r="EG1311" s="12" t="str">
        <f t="shared" si="1071"/>
        <v/>
      </c>
      <c r="EH1311" s="12" t="str">
        <f t="shared" si="1072"/>
        <v/>
      </c>
      <c r="EI1311" s="12" t="str">
        <f t="shared" si="1073"/>
        <v/>
      </c>
      <c r="EK1311" s="83" t="str">
        <f t="shared" si="1053"/>
        <v/>
      </c>
      <c r="EM1311" s="12" t="str">
        <f t="shared" si="1054"/>
        <v/>
      </c>
      <c r="EO1311" s="12" t="str">
        <f t="shared" si="1055"/>
        <v/>
      </c>
      <c r="EQ1311" s="12" t="str">
        <f>IF($EO1311="", "", IF($EQ$8=$EQ$6, COUNTIF($EO$11:$EO$2510, "&gt;"&amp;$EO1311)+1+COUNTIF($EO$11:$EO1311, $EO1311)-1, COUNTIF($EO$11:$EO$2510, "&lt;"&amp;$EO1311)+1+COUNTIF($EO$11:$EO1311, $EO1311)-1))</f>
        <v/>
      </c>
    </row>
    <row r="1312" spans="1:147" x14ac:dyDescent="0.55000000000000004">
      <c r="A1312" s="8"/>
      <c r="B1312" s="12" t="str">
        <f>IF($D1312="", "", COUNTIF($D$11:$D1312, $D1312))</f>
        <v/>
      </c>
      <c r="C1312" s="8"/>
      <c r="D1312" s="45"/>
      <c r="E1312" s="46"/>
      <c r="F1312" s="47"/>
      <c r="G1312" s="54"/>
      <c r="H1312" s="54"/>
      <c r="I1312" s="48"/>
      <c r="J1312" s="49"/>
      <c r="K1312" s="50"/>
      <c r="L1312" s="50"/>
      <c r="M1312" s="50"/>
      <c r="N1312" s="50"/>
      <c r="O1312" s="50"/>
      <c r="P1312" s="50"/>
      <c r="Q1312" s="50"/>
      <c r="R1312" s="50"/>
      <c r="S1312" s="50"/>
      <c r="T1312" s="50"/>
      <c r="U1312" s="51"/>
      <c r="V1312" s="52"/>
      <c r="W1312" s="53"/>
      <c r="X1312" s="53"/>
      <c r="Y1312" s="53"/>
      <c r="Z1312" s="53"/>
      <c r="AA1312" s="48"/>
      <c r="AB1312" s="54"/>
      <c r="AC1312" s="54"/>
      <c r="AD1312" s="54"/>
      <c r="AE1312" s="54"/>
      <c r="AF1312" s="54"/>
      <c r="AG1312" s="54"/>
      <c r="AH1312" s="54"/>
      <c r="AI1312" s="54"/>
      <c r="AJ1312" s="49"/>
      <c r="AK1312" s="48"/>
      <c r="AL1312" s="54"/>
      <c r="AM1312" s="54"/>
      <c r="AN1312" s="54"/>
      <c r="AO1312" s="54"/>
      <c r="AP1312" s="54"/>
      <c r="AQ1312" s="54"/>
      <c r="AR1312" s="54"/>
      <c r="AS1312" s="54"/>
      <c r="AT1312" s="54"/>
      <c r="AU1312" s="54"/>
      <c r="AV1312" s="54"/>
      <c r="AW1312" s="54"/>
      <c r="AX1312" s="54"/>
      <c r="AY1312" s="54"/>
      <c r="AZ1312" s="54"/>
      <c r="BA1312" s="54"/>
      <c r="BB1312" s="54"/>
      <c r="BC1312" s="54"/>
      <c r="BD1312" s="54"/>
      <c r="BE1312" s="54"/>
      <c r="BF1312" s="54"/>
      <c r="BG1312" s="54"/>
      <c r="BH1312" s="54"/>
      <c r="BI1312" s="54"/>
      <c r="BJ1312" s="54"/>
      <c r="BK1312" s="54"/>
      <c r="BL1312" s="54"/>
      <c r="BM1312" s="54"/>
      <c r="BN1312" s="54"/>
      <c r="BO1312" s="54"/>
      <c r="BP1312" s="54"/>
      <c r="BQ1312" s="54"/>
      <c r="BR1312" s="54"/>
      <c r="BS1312" s="54"/>
      <c r="BT1312" s="54"/>
      <c r="BU1312" s="54"/>
      <c r="BV1312" s="54"/>
      <c r="BW1312" s="54"/>
      <c r="BX1312" s="49"/>
      <c r="BY1312" s="55"/>
      <c r="BZ1312" s="8"/>
      <c r="CE1312" s="12" t="str">
        <f t="shared" si="1043"/>
        <v/>
      </c>
      <c r="CG1312" s="77" t="str">
        <f t="shared" si="1044"/>
        <v/>
      </c>
      <c r="CH1312" s="80" t="str">
        <f t="shared" si="1045"/>
        <v/>
      </c>
      <c r="CL1312" s="12" t="str">
        <f t="shared" si="1046"/>
        <v/>
      </c>
      <c r="CM1312" s="12" t="str">
        <f t="shared" si="1047"/>
        <v/>
      </c>
      <c r="CN1312" s="12" t="str" cm="1">
        <f t="array" ref="CN1312">IF(OR($CE1312="", $CG$3=""), "", IF(IFERROR(INDEX($K1312:$T1312, $CK1312, MATCH(CN$3, $K$3:$T$3, 0)), "")="", $CC$4, $CC$3))</f>
        <v/>
      </c>
      <c r="CO1312" s="12" t="str" cm="1">
        <f t="array" ref="CO1312">IF(OR($CE1312="", $CG$3=""), "", IF(IFERROR(INDEX($AA1312:$AJ1312, $CK1312, MATCH(CO$3, $AA$3:$AJ$3, 0)), "")="", $CC$4, $CC$3))</f>
        <v/>
      </c>
      <c r="CP1312" s="12" t="str">
        <f>IF(OR($CE1312="", $CG$3=""), "", IF(CP$3='Property List &amp; Features'!$BG$9, $CC$3, IF(CP$3=$I1312, $CC$3, $CC$4)))</f>
        <v/>
      </c>
      <c r="CQ1312" s="12" t="str">
        <f>IF(OR($CE1312="", $CG$3=""), "", IF(CQ$3='Property List &amp; Features'!$BG$9, $CC$3, IF(CQ$3=$J1312, $CC$3, $CC$4)))</f>
        <v/>
      </c>
      <c r="CR1312" s="12" t="str">
        <f t="shared" si="1048"/>
        <v/>
      </c>
      <c r="CS1312" s="12" t="str">
        <f t="shared" si="1049"/>
        <v/>
      </c>
      <c r="CT1312" s="12" t="str">
        <f t="shared" si="1050"/>
        <v/>
      </c>
      <c r="CU1312" s="12" t="str">
        <f t="shared" si="1051"/>
        <v/>
      </c>
      <c r="CV1312" s="12" t="str">
        <f t="shared" si="1052"/>
        <v/>
      </c>
      <c r="CW1312" s="12" t="str">
        <f t="shared" si="1074"/>
        <v/>
      </c>
      <c r="CX1312" s="12" t="str">
        <f t="shared" si="1075"/>
        <v/>
      </c>
      <c r="CY1312" s="12" t="str">
        <f t="shared" si="1076"/>
        <v/>
      </c>
      <c r="CZ1312" s="12" t="str">
        <f t="shared" si="1077"/>
        <v/>
      </c>
      <c r="DA1312" s="12" t="str">
        <f t="shared" si="1078"/>
        <v/>
      </c>
      <c r="DB1312" s="12" t="str">
        <f t="shared" si="1079"/>
        <v/>
      </c>
      <c r="DC1312" s="12" t="str">
        <f t="shared" si="1080"/>
        <v/>
      </c>
      <c r="DD1312" s="12" t="str">
        <f t="shared" si="1081"/>
        <v/>
      </c>
      <c r="DE1312" s="12" t="str">
        <f t="shared" si="1082"/>
        <v/>
      </c>
      <c r="DF1312" s="12" t="str">
        <f t="shared" si="1083"/>
        <v/>
      </c>
      <c r="DG1312" s="12" t="str">
        <f t="shared" si="1084"/>
        <v/>
      </c>
      <c r="DH1312" s="12" t="str">
        <f t="shared" si="1085"/>
        <v/>
      </c>
      <c r="DI1312" s="12" t="str">
        <f t="shared" si="1086"/>
        <v/>
      </c>
      <c r="DJ1312" s="12" t="str">
        <f t="shared" si="1087"/>
        <v/>
      </c>
      <c r="DK1312" s="12" t="str">
        <f t="shared" si="1088"/>
        <v/>
      </c>
      <c r="DL1312" s="12" t="str">
        <f t="shared" si="1089"/>
        <v/>
      </c>
      <c r="DM1312" s="12" t="str">
        <f t="shared" si="1090"/>
        <v/>
      </c>
      <c r="DN1312" s="12" t="str">
        <f t="shared" si="1091"/>
        <v/>
      </c>
      <c r="DO1312" s="12" t="str">
        <f t="shared" si="1092"/>
        <v/>
      </c>
      <c r="DP1312" s="12" t="str">
        <f t="shared" si="1093"/>
        <v/>
      </c>
      <c r="DQ1312" s="12" t="str">
        <f t="shared" si="1094"/>
        <v/>
      </c>
      <c r="DR1312" s="12" t="str">
        <f t="shared" si="1056"/>
        <v/>
      </c>
      <c r="DS1312" s="12" t="str">
        <f t="shared" si="1057"/>
        <v/>
      </c>
      <c r="DT1312" s="12" t="str">
        <f t="shared" si="1058"/>
        <v/>
      </c>
      <c r="DU1312" s="12" t="str">
        <f t="shared" si="1059"/>
        <v/>
      </c>
      <c r="DV1312" s="12" t="str">
        <f t="shared" si="1060"/>
        <v/>
      </c>
      <c r="DW1312" s="12" t="str">
        <f t="shared" si="1061"/>
        <v/>
      </c>
      <c r="DX1312" s="12" t="str">
        <f t="shared" si="1062"/>
        <v/>
      </c>
      <c r="DY1312" s="12" t="str">
        <f t="shared" si="1063"/>
        <v/>
      </c>
      <c r="DZ1312" s="12" t="str">
        <f t="shared" si="1064"/>
        <v/>
      </c>
      <c r="EA1312" s="12" t="str">
        <f t="shared" si="1065"/>
        <v/>
      </c>
      <c r="EB1312" s="12" t="str">
        <f t="shared" si="1066"/>
        <v/>
      </c>
      <c r="EC1312" s="12" t="str">
        <f t="shared" si="1067"/>
        <v/>
      </c>
      <c r="ED1312" s="12" t="str">
        <f t="shared" si="1068"/>
        <v/>
      </c>
      <c r="EE1312" s="12" t="str">
        <f t="shared" si="1069"/>
        <v/>
      </c>
      <c r="EF1312" s="12" t="str">
        <f t="shared" si="1070"/>
        <v/>
      </c>
      <c r="EG1312" s="12" t="str">
        <f t="shared" si="1071"/>
        <v/>
      </c>
      <c r="EH1312" s="12" t="str">
        <f t="shared" si="1072"/>
        <v/>
      </c>
      <c r="EI1312" s="12" t="str">
        <f t="shared" si="1073"/>
        <v/>
      </c>
      <c r="EK1312" s="83" t="str">
        <f t="shared" si="1053"/>
        <v/>
      </c>
      <c r="EM1312" s="12" t="str">
        <f t="shared" si="1054"/>
        <v/>
      </c>
      <c r="EO1312" s="12" t="str">
        <f t="shared" si="1055"/>
        <v/>
      </c>
      <c r="EQ1312" s="12" t="str">
        <f>IF($EO1312="", "", IF($EQ$8=$EQ$6, COUNTIF($EO$11:$EO$2510, "&gt;"&amp;$EO1312)+1+COUNTIF($EO$11:$EO1312, $EO1312)-1, COUNTIF($EO$11:$EO$2510, "&lt;"&amp;$EO1312)+1+COUNTIF($EO$11:$EO1312, $EO1312)-1))</f>
        <v/>
      </c>
    </row>
    <row r="1313" spans="1:147" x14ac:dyDescent="0.55000000000000004">
      <c r="A1313" s="8"/>
      <c r="B1313" s="12" t="str">
        <f>IF($D1313="", "", COUNTIF($D$11:$D1313, $D1313))</f>
        <v/>
      </c>
      <c r="C1313" s="8"/>
      <c r="D1313" s="45"/>
      <c r="E1313" s="46"/>
      <c r="F1313" s="47"/>
      <c r="G1313" s="54"/>
      <c r="H1313" s="54"/>
      <c r="I1313" s="48"/>
      <c r="J1313" s="49"/>
      <c r="K1313" s="50"/>
      <c r="L1313" s="50"/>
      <c r="M1313" s="50"/>
      <c r="N1313" s="50"/>
      <c r="O1313" s="50"/>
      <c r="P1313" s="50"/>
      <c r="Q1313" s="50"/>
      <c r="R1313" s="50"/>
      <c r="S1313" s="50"/>
      <c r="T1313" s="50"/>
      <c r="U1313" s="51"/>
      <c r="V1313" s="52"/>
      <c r="W1313" s="53"/>
      <c r="X1313" s="53"/>
      <c r="Y1313" s="53"/>
      <c r="Z1313" s="53"/>
      <c r="AA1313" s="48"/>
      <c r="AB1313" s="54"/>
      <c r="AC1313" s="54"/>
      <c r="AD1313" s="54"/>
      <c r="AE1313" s="54"/>
      <c r="AF1313" s="54"/>
      <c r="AG1313" s="54"/>
      <c r="AH1313" s="54"/>
      <c r="AI1313" s="54"/>
      <c r="AJ1313" s="49"/>
      <c r="AK1313" s="48"/>
      <c r="AL1313" s="54"/>
      <c r="AM1313" s="54"/>
      <c r="AN1313" s="54"/>
      <c r="AO1313" s="54"/>
      <c r="AP1313" s="54"/>
      <c r="AQ1313" s="54"/>
      <c r="AR1313" s="54"/>
      <c r="AS1313" s="54"/>
      <c r="AT1313" s="54"/>
      <c r="AU1313" s="54"/>
      <c r="AV1313" s="54"/>
      <c r="AW1313" s="54"/>
      <c r="AX1313" s="54"/>
      <c r="AY1313" s="54"/>
      <c r="AZ1313" s="54"/>
      <c r="BA1313" s="54"/>
      <c r="BB1313" s="54"/>
      <c r="BC1313" s="54"/>
      <c r="BD1313" s="54"/>
      <c r="BE1313" s="54"/>
      <c r="BF1313" s="54"/>
      <c r="BG1313" s="54"/>
      <c r="BH1313" s="54"/>
      <c r="BI1313" s="54"/>
      <c r="BJ1313" s="54"/>
      <c r="BK1313" s="54"/>
      <c r="BL1313" s="54"/>
      <c r="BM1313" s="54"/>
      <c r="BN1313" s="54"/>
      <c r="BO1313" s="54"/>
      <c r="BP1313" s="54"/>
      <c r="BQ1313" s="54"/>
      <c r="BR1313" s="54"/>
      <c r="BS1313" s="54"/>
      <c r="BT1313" s="54"/>
      <c r="BU1313" s="54"/>
      <c r="BV1313" s="54"/>
      <c r="BW1313" s="54"/>
      <c r="BX1313" s="49"/>
      <c r="BY1313" s="55"/>
      <c r="BZ1313" s="8"/>
      <c r="CE1313" s="12" t="str">
        <f t="shared" si="1043"/>
        <v/>
      </c>
      <c r="CG1313" s="77" t="str">
        <f t="shared" si="1044"/>
        <v/>
      </c>
      <c r="CH1313" s="80" t="str">
        <f t="shared" si="1045"/>
        <v/>
      </c>
      <c r="CL1313" s="12" t="str">
        <f t="shared" si="1046"/>
        <v/>
      </c>
      <c r="CM1313" s="12" t="str">
        <f t="shared" si="1047"/>
        <v/>
      </c>
      <c r="CN1313" s="12" t="str" cm="1">
        <f t="array" ref="CN1313">IF(OR($CE1313="", $CG$3=""), "", IF(IFERROR(INDEX($K1313:$T1313, $CK1313, MATCH(CN$3, $K$3:$T$3, 0)), "")="", $CC$4, $CC$3))</f>
        <v/>
      </c>
      <c r="CO1313" s="12" t="str" cm="1">
        <f t="array" ref="CO1313">IF(OR($CE1313="", $CG$3=""), "", IF(IFERROR(INDEX($AA1313:$AJ1313, $CK1313, MATCH(CO$3, $AA$3:$AJ$3, 0)), "")="", $CC$4, $CC$3))</f>
        <v/>
      </c>
      <c r="CP1313" s="12" t="str">
        <f>IF(OR($CE1313="", $CG$3=""), "", IF(CP$3='Property List &amp; Features'!$BG$9, $CC$3, IF(CP$3=$I1313, $CC$3, $CC$4)))</f>
        <v/>
      </c>
      <c r="CQ1313" s="12" t="str">
        <f>IF(OR($CE1313="", $CG$3=""), "", IF(CQ$3='Property List &amp; Features'!$BG$9, $CC$3, IF(CQ$3=$J1313, $CC$3, $CC$4)))</f>
        <v/>
      </c>
      <c r="CR1313" s="12" t="str">
        <f t="shared" si="1048"/>
        <v/>
      </c>
      <c r="CS1313" s="12" t="str">
        <f t="shared" si="1049"/>
        <v/>
      </c>
      <c r="CT1313" s="12" t="str">
        <f t="shared" si="1050"/>
        <v/>
      </c>
      <c r="CU1313" s="12" t="str">
        <f t="shared" si="1051"/>
        <v/>
      </c>
      <c r="CV1313" s="12" t="str">
        <f t="shared" si="1052"/>
        <v/>
      </c>
      <c r="CW1313" s="12" t="str">
        <f t="shared" si="1074"/>
        <v/>
      </c>
      <c r="CX1313" s="12" t="str">
        <f t="shared" si="1075"/>
        <v/>
      </c>
      <c r="CY1313" s="12" t="str">
        <f t="shared" si="1076"/>
        <v/>
      </c>
      <c r="CZ1313" s="12" t="str">
        <f t="shared" si="1077"/>
        <v/>
      </c>
      <c r="DA1313" s="12" t="str">
        <f t="shared" si="1078"/>
        <v/>
      </c>
      <c r="DB1313" s="12" t="str">
        <f t="shared" si="1079"/>
        <v/>
      </c>
      <c r="DC1313" s="12" t="str">
        <f t="shared" si="1080"/>
        <v/>
      </c>
      <c r="DD1313" s="12" t="str">
        <f t="shared" si="1081"/>
        <v/>
      </c>
      <c r="DE1313" s="12" t="str">
        <f t="shared" si="1082"/>
        <v/>
      </c>
      <c r="DF1313" s="12" t="str">
        <f t="shared" si="1083"/>
        <v/>
      </c>
      <c r="DG1313" s="12" t="str">
        <f t="shared" si="1084"/>
        <v/>
      </c>
      <c r="DH1313" s="12" t="str">
        <f t="shared" si="1085"/>
        <v/>
      </c>
      <c r="DI1313" s="12" t="str">
        <f t="shared" si="1086"/>
        <v/>
      </c>
      <c r="DJ1313" s="12" t="str">
        <f t="shared" si="1087"/>
        <v/>
      </c>
      <c r="DK1313" s="12" t="str">
        <f t="shared" si="1088"/>
        <v/>
      </c>
      <c r="DL1313" s="12" t="str">
        <f t="shared" si="1089"/>
        <v/>
      </c>
      <c r="DM1313" s="12" t="str">
        <f t="shared" si="1090"/>
        <v/>
      </c>
      <c r="DN1313" s="12" t="str">
        <f t="shared" si="1091"/>
        <v/>
      </c>
      <c r="DO1313" s="12" t="str">
        <f t="shared" si="1092"/>
        <v/>
      </c>
      <c r="DP1313" s="12" t="str">
        <f t="shared" si="1093"/>
        <v/>
      </c>
      <c r="DQ1313" s="12" t="str">
        <f t="shared" si="1094"/>
        <v/>
      </c>
      <c r="DR1313" s="12" t="str">
        <f t="shared" si="1056"/>
        <v/>
      </c>
      <c r="DS1313" s="12" t="str">
        <f t="shared" si="1057"/>
        <v/>
      </c>
      <c r="DT1313" s="12" t="str">
        <f t="shared" si="1058"/>
        <v/>
      </c>
      <c r="DU1313" s="12" t="str">
        <f t="shared" si="1059"/>
        <v/>
      </c>
      <c r="DV1313" s="12" t="str">
        <f t="shared" si="1060"/>
        <v/>
      </c>
      <c r="DW1313" s="12" t="str">
        <f t="shared" si="1061"/>
        <v/>
      </c>
      <c r="DX1313" s="12" t="str">
        <f t="shared" si="1062"/>
        <v/>
      </c>
      <c r="DY1313" s="12" t="str">
        <f t="shared" si="1063"/>
        <v/>
      </c>
      <c r="DZ1313" s="12" t="str">
        <f t="shared" si="1064"/>
        <v/>
      </c>
      <c r="EA1313" s="12" t="str">
        <f t="shared" si="1065"/>
        <v/>
      </c>
      <c r="EB1313" s="12" t="str">
        <f t="shared" si="1066"/>
        <v/>
      </c>
      <c r="EC1313" s="12" t="str">
        <f t="shared" si="1067"/>
        <v/>
      </c>
      <c r="ED1313" s="12" t="str">
        <f t="shared" si="1068"/>
        <v/>
      </c>
      <c r="EE1313" s="12" t="str">
        <f t="shared" si="1069"/>
        <v/>
      </c>
      <c r="EF1313" s="12" t="str">
        <f t="shared" si="1070"/>
        <v/>
      </c>
      <c r="EG1313" s="12" t="str">
        <f t="shared" si="1071"/>
        <v/>
      </c>
      <c r="EH1313" s="12" t="str">
        <f t="shared" si="1072"/>
        <v/>
      </c>
      <c r="EI1313" s="12" t="str">
        <f t="shared" si="1073"/>
        <v/>
      </c>
      <c r="EK1313" s="83" t="str">
        <f t="shared" si="1053"/>
        <v/>
      </c>
      <c r="EM1313" s="12" t="str">
        <f t="shared" si="1054"/>
        <v/>
      </c>
      <c r="EO1313" s="12" t="str">
        <f t="shared" si="1055"/>
        <v/>
      </c>
      <c r="EQ1313" s="12" t="str">
        <f>IF($EO1313="", "", IF($EQ$8=$EQ$6, COUNTIF($EO$11:$EO$2510, "&gt;"&amp;$EO1313)+1+COUNTIF($EO$11:$EO1313, $EO1313)-1, COUNTIF($EO$11:$EO$2510, "&lt;"&amp;$EO1313)+1+COUNTIF($EO$11:$EO1313, $EO1313)-1))</f>
        <v/>
      </c>
    </row>
    <row r="1314" spans="1:147" x14ac:dyDescent="0.55000000000000004">
      <c r="A1314" s="8"/>
      <c r="B1314" s="12" t="str">
        <f>IF($D1314="", "", COUNTIF($D$11:$D1314, $D1314))</f>
        <v/>
      </c>
      <c r="C1314" s="8"/>
      <c r="D1314" s="45"/>
      <c r="E1314" s="46"/>
      <c r="F1314" s="47"/>
      <c r="G1314" s="54"/>
      <c r="H1314" s="54"/>
      <c r="I1314" s="48"/>
      <c r="J1314" s="49"/>
      <c r="K1314" s="50"/>
      <c r="L1314" s="50"/>
      <c r="M1314" s="50"/>
      <c r="N1314" s="50"/>
      <c r="O1314" s="50"/>
      <c r="P1314" s="50"/>
      <c r="Q1314" s="50"/>
      <c r="R1314" s="50"/>
      <c r="S1314" s="50"/>
      <c r="T1314" s="50"/>
      <c r="U1314" s="51"/>
      <c r="V1314" s="52"/>
      <c r="W1314" s="53"/>
      <c r="X1314" s="53"/>
      <c r="Y1314" s="53"/>
      <c r="Z1314" s="53"/>
      <c r="AA1314" s="48"/>
      <c r="AB1314" s="54"/>
      <c r="AC1314" s="54"/>
      <c r="AD1314" s="54"/>
      <c r="AE1314" s="54"/>
      <c r="AF1314" s="54"/>
      <c r="AG1314" s="54"/>
      <c r="AH1314" s="54"/>
      <c r="AI1314" s="54"/>
      <c r="AJ1314" s="49"/>
      <c r="AK1314" s="48"/>
      <c r="AL1314" s="54"/>
      <c r="AM1314" s="54"/>
      <c r="AN1314" s="54"/>
      <c r="AO1314" s="54"/>
      <c r="AP1314" s="54"/>
      <c r="AQ1314" s="54"/>
      <c r="AR1314" s="54"/>
      <c r="AS1314" s="54"/>
      <c r="AT1314" s="54"/>
      <c r="AU1314" s="54"/>
      <c r="AV1314" s="54"/>
      <c r="AW1314" s="54"/>
      <c r="AX1314" s="54"/>
      <c r="AY1314" s="54"/>
      <c r="AZ1314" s="54"/>
      <c r="BA1314" s="54"/>
      <c r="BB1314" s="54"/>
      <c r="BC1314" s="54"/>
      <c r="BD1314" s="54"/>
      <c r="BE1314" s="54"/>
      <c r="BF1314" s="54"/>
      <c r="BG1314" s="54"/>
      <c r="BH1314" s="54"/>
      <c r="BI1314" s="54"/>
      <c r="BJ1314" s="54"/>
      <c r="BK1314" s="54"/>
      <c r="BL1314" s="54"/>
      <c r="BM1314" s="54"/>
      <c r="BN1314" s="54"/>
      <c r="BO1314" s="54"/>
      <c r="BP1314" s="54"/>
      <c r="BQ1314" s="54"/>
      <c r="BR1314" s="54"/>
      <c r="BS1314" s="54"/>
      <c r="BT1314" s="54"/>
      <c r="BU1314" s="54"/>
      <c r="BV1314" s="54"/>
      <c r="BW1314" s="54"/>
      <c r="BX1314" s="49"/>
      <c r="BY1314" s="55"/>
      <c r="BZ1314" s="8"/>
      <c r="CE1314" s="12" t="str">
        <f t="shared" si="1043"/>
        <v/>
      </c>
      <c r="CG1314" s="77" t="str">
        <f t="shared" si="1044"/>
        <v/>
      </c>
      <c r="CH1314" s="80" t="str">
        <f t="shared" si="1045"/>
        <v/>
      </c>
      <c r="CL1314" s="12" t="str">
        <f t="shared" si="1046"/>
        <v/>
      </c>
      <c r="CM1314" s="12" t="str">
        <f t="shared" si="1047"/>
        <v/>
      </c>
      <c r="CN1314" s="12" t="str" cm="1">
        <f t="array" ref="CN1314">IF(OR($CE1314="", $CG$3=""), "", IF(IFERROR(INDEX($K1314:$T1314, $CK1314, MATCH(CN$3, $K$3:$T$3, 0)), "")="", $CC$4, $CC$3))</f>
        <v/>
      </c>
      <c r="CO1314" s="12" t="str" cm="1">
        <f t="array" ref="CO1314">IF(OR($CE1314="", $CG$3=""), "", IF(IFERROR(INDEX($AA1314:$AJ1314, $CK1314, MATCH(CO$3, $AA$3:$AJ$3, 0)), "")="", $CC$4, $CC$3))</f>
        <v/>
      </c>
      <c r="CP1314" s="12" t="str">
        <f>IF(OR($CE1314="", $CG$3=""), "", IF(CP$3='Property List &amp; Features'!$BG$9, $CC$3, IF(CP$3=$I1314, $CC$3, $CC$4)))</f>
        <v/>
      </c>
      <c r="CQ1314" s="12" t="str">
        <f>IF(OR($CE1314="", $CG$3=""), "", IF(CQ$3='Property List &amp; Features'!$BG$9, $CC$3, IF(CQ$3=$J1314, $CC$3, $CC$4)))</f>
        <v/>
      </c>
      <c r="CR1314" s="12" t="str">
        <f t="shared" si="1048"/>
        <v/>
      </c>
      <c r="CS1314" s="12" t="str">
        <f t="shared" si="1049"/>
        <v/>
      </c>
      <c r="CT1314" s="12" t="str">
        <f t="shared" si="1050"/>
        <v/>
      </c>
      <c r="CU1314" s="12" t="str">
        <f t="shared" si="1051"/>
        <v/>
      </c>
      <c r="CV1314" s="12" t="str">
        <f t="shared" si="1052"/>
        <v/>
      </c>
      <c r="CW1314" s="12" t="str">
        <f t="shared" si="1074"/>
        <v/>
      </c>
      <c r="CX1314" s="12" t="str">
        <f t="shared" si="1075"/>
        <v/>
      </c>
      <c r="CY1314" s="12" t="str">
        <f t="shared" si="1076"/>
        <v/>
      </c>
      <c r="CZ1314" s="12" t="str">
        <f t="shared" si="1077"/>
        <v/>
      </c>
      <c r="DA1314" s="12" t="str">
        <f t="shared" si="1078"/>
        <v/>
      </c>
      <c r="DB1314" s="12" t="str">
        <f t="shared" si="1079"/>
        <v/>
      </c>
      <c r="DC1314" s="12" t="str">
        <f t="shared" si="1080"/>
        <v/>
      </c>
      <c r="DD1314" s="12" t="str">
        <f t="shared" si="1081"/>
        <v/>
      </c>
      <c r="DE1314" s="12" t="str">
        <f t="shared" si="1082"/>
        <v/>
      </c>
      <c r="DF1314" s="12" t="str">
        <f t="shared" si="1083"/>
        <v/>
      </c>
      <c r="DG1314" s="12" t="str">
        <f t="shared" si="1084"/>
        <v/>
      </c>
      <c r="DH1314" s="12" t="str">
        <f t="shared" si="1085"/>
        <v/>
      </c>
      <c r="DI1314" s="12" t="str">
        <f t="shared" si="1086"/>
        <v/>
      </c>
      <c r="DJ1314" s="12" t="str">
        <f t="shared" si="1087"/>
        <v/>
      </c>
      <c r="DK1314" s="12" t="str">
        <f t="shared" si="1088"/>
        <v/>
      </c>
      <c r="DL1314" s="12" t="str">
        <f t="shared" si="1089"/>
        <v/>
      </c>
      <c r="DM1314" s="12" t="str">
        <f t="shared" si="1090"/>
        <v/>
      </c>
      <c r="DN1314" s="12" t="str">
        <f t="shared" si="1091"/>
        <v/>
      </c>
      <c r="DO1314" s="12" t="str">
        <f t="shared" si="1092"/>
        <v/>
      </c>
      <c r="DP1314" s="12" t="str">
        <f t="shared" si="1093"/>
        <v/>
      </c>
      <c r="DQ1314" s="12" t="str">
        <f t="shared" si="1094"/>
        <v/>
      </c>
      <c r="DR1314" s="12" t="str">
        <f t="shared" si="1056"/>
        <v/>
      </c>
      <c r="DS1314" s="12" t="str">
        <f t="shared" si="1057"/>
        <v/>
      </c>
      <c r="DT1314" s="12" t="str">
        <f t="shared" si="1058"/>
        <v/>
      </c>
      <c r="DU1314" s="12" t="str">
        <f t="shared" si="1059"/>
        <v/>
      </c>
      <c r="DV1314" s="12" t="str">
        <f t="shared" si="1060"/>
        <v/>
      </c>
      <c r="DW1314" s="12" t="str">
        <f t="shared" si="1061"/>
        <v/>
      </c>
      <c r="DX1314" s="12" t="str">
        <f t="shared" si="1062"/>
        <v/>
      </c>
      <c r="DY1314" s="12" t="str">
        <f t="shared" si="1063"/>
        <v/>
      </c>
      <c r="DZ1314" s="12" t="str">
        <f t="shared" si="1064"/>
        <v/>
      </c>
      <c r="EA1314" s="12" t="str">
        <f t="shared" si="1065"/>
        <v/>
      </c>
      <c r="EB1314" s="12" t="str">
        <f t="shared" si="1066"/>
        <v/>
      </c>
      <c r="EC1314" s="12" t="str">
        <f t="shared" si="1067"/>
        <v/>
      </c>
      <c r="ED1314" s="12" t="str">
        <f t="shared" si="1068"/>
        <v/>
      </c>
      <c r="EE1314" s="12" t="str">
        <f t="shared" si="1069"/>
        <v/>
      </c>
      <c r="EF1314" s="12" t="str">
        <f t="shared" si="1070"/>
        <v/>
      </c>
      <c r="EG1314" s="12" t="str">
        <f t="shared" si="1071"/>
        <v/>
      </c>
      <c r="EH1314" s="12" t="str">
        <f t="shared" si="1072"/>
        <v/>
      </c>
      <c r="EI1314" s="12" t="str">
        <f t="shared" si="1073"/>
        <v/>
      </c>
      <c r="EK1314" s="83" t="str">
        <f t="shared" si="1053"/>
        <v/>
      </c>
      <c r="EM1314" s="12" t="str">
        <f t="shared" si="1054"/>
        <v/>
      </c>
      <c r="EO1314" s="12" t="str">
        <f t="shared" si="1055"/>
        <v/>
      </c>
      <c r="EQ1314" s="12" t="str">
        <f>IF($EO1314="", "", IF($EQ$8=$EQ$6, COUNTIF($EO$11:$EO$2510, "&gt;"&amp;$EO1314)+1+COUNTIF($EO$11:$EO1314, $EO1314)-1, COUNTIF($EO$11:$EO$2510, "&lt;"&amp;$EO1314)+1+COUNTIF($EO$11:$EO1314, $EO1314)-1))</f>
        <v/>
      </c>
    </row>
    <row r="1315" spans="1:147" x14ac:dyDescent="0.55000000000000004">
      <c r="A1315" s="8"/>
      <c r="B1315" s="12" t="str">
        <f>IF($D1315="", "", COUNTIF($D$11:$D1315, $D1315))</f>
        <v/>
      </c>
      <c r="C1315" s="8"/>
      <c r="D1315" s="45"/>
      <c r="E1315" s="46"/>
      <c r="F1315" s="47"/>
      <c r="G1315" s="54"/>
      <c r="H1315" s="54"/>
      <c r="I1315" s="48"/>
      <c r="J1315" s="49"/>
      <c r="K1315" s="50"/>
      <c r="L1315" s="50"/>
      <c r="M1315" s="50"/>
      <c r="N1315" s="50"/>
      <c r="O1315" s="50"/>
      <c r="P1315" s="50"/>
      <c r="Q1315" s="50"/>
      <c r="R1315" s="50"/>
      <c r="S1315" s="50"/>
      <c r="T1315" s="50"/>
      <c r="U1315" s="51"/>
      <c r="V1315" s="52"/>
      <c r="W1315" s="53"/>
      <c r="X1315" s="53"/>
      <c r="Y1315" s="53"/>
      <c r="Z1315" s="53"/>
      <c r="AA1315" s="48"/>
      <c r="AB1315" s="54"/>
      <c r="AC1315" s="54"/>
      <c r="AD1315" s="54"/>
      <c r="AE1315" s="54"/>
      <c r="AF1315" s="54"/>
      <c r="AG1315" s="54"/>
      <c r="AH1315" s="54"/>
      <c r="AI1315" s="54"/>
      <c r="AJ1315" s="49"/>
      <c r="AK1315" s="48"/>
      <c r="AL1315" s="54"/>
      <c r="AM1315" s="54"/>
      <c r="AN1315" s="54"/>
      <c r="AO1315" s="54"/>
      <c r="AP1315" s="54"/>
      <c r="AQ1315" s="54"/>
      <c r="AR1315" s="54"/>
      <c r="AS1315" s="54"/>
      <c r="AT1315" s="54"/>
      <c r="AU1315" s="54"/>
      <c r="AV1315" s="54"/>
      <c r="AW1315" s="54"/>
      <c r="AX1315" s="54"/>
      <c r="AY1315" s="54"/>
      <c r="AZ1315" s="54"/>
      <c r="BA1315" s="54"/>
      <c r="BB1315" s="54"/>
      <c r="BC1315" s="54"/>
      <c r="BD1315" s="54"/>
      <c r="BE1315" s="54"/>
      <c r="BF1315" s="54"/>
      <c r="BG1315" s="54"/>
      <c r="BH1315" s="54"/>
      <c r="BI1315" s="54"/>
      <c r="BJ1315" s="54"/>
      <c r="BK1315" s="54"/>
      <c r="BL1315" s="54"/>
      <c r="BM1315" s="54"/>
      <c r="BN1315" s="54"/>
      <c r="BO1315" s="54"/>
      <c r="BP1315" s="54"/>
      <c r="BQ1315" s="54"/>
      <c r="BR1315" s="54"/>
      <c r="BS1315" s="54"/>
      <c r="BT1315" s="54"/>
      <c r="BU1315" s="54"/>
      <c r="BV1315" s="54"/>
      <c r="BW1315" s="54"/>
      <c r="BX1315" s="49"/>
      <c r="BY1315" s="55"/>
      <c r="BZ1315" s="8"/>
      <c r="CE1315" s="12" t="str">
        <f t="shared" si="1043"/>
        <v/>
      </c>
      <c r="CG1315" s="77" t="str">
        <f t="shared" si="1044"/>
        <v/>
      </c>
      <c r="CH1315" s="80" t="str">
        <f t="shared" si="1045"/>
        <v/>
      </c>
      <c r="CL1315" s="12" t="str">
        <f t="shared" si="1046"/>
        <v/>
      </c>
      <c r="CM1315" s="12" t="str">
        <f t="shared" si="1047"/>
        <v/>
      </c>
      <c r="CN1315" s="12" t="str" cm="1">
        <f t="array" ref="CN1315">IF(OR($CE1315="", $CG$3=""), "", IF(IFERROR(INDEX($K1315:$T1315, $CK1315, MATCH(CN$3, $K$3:$T$3, 0)), "")="", $CC$4, $CC$3))</f>
        <v/>
      </c>
      <c r="CO1315" s="12" t="str" cm="1">
        <f t="array" ref="CO1315">IF(OR($CE1315="", $CG$3=""), "", IF(IFERROR(INDEX($AA1315:$AJ1315, $CK1315, MATCH(CO$3, $AA$3:$AJ$3, 0)), "")="", $CC$4, $CC$3))</f>
        <v/>
      </c>
      <c r="CP1315" s="12" t="str">
        <f>IF(OR($CE1315="", $CG$3=""), "", IF(CP$3='Property List &amp; Features'!$BG$9, $CC$3, IF(CP$3=$I1315, $CC$3, $CC$4)))</f>
        <v/>
      </c>
      <c r="CQ1315" s="12" t="str">
        <f>IF(OR($CE1315="", $CG$3=""), "", IF(CQ$3='Property List &amp; Features'!$BG$9, $CC$3, IF(CQ$3=$J1315, $CC$3, $CC$4)))</f>
        <v/>
      </c>
      <c r="CR1315" s="12" t="str">
        <f t="shared" si="1048"/>
        <v/>
      </c>
      <c r="CS1315" s="12" t="str">
        <f t="shared" si="1049"/>
        <v/>
      </c>
      <c r="CT1315" s="12" t="str">
        <f t="shared" si="1050"/>
        <v/>
      </c>
      <c r="CU1315" s="12" t="str">
        <f t="shared" si="1051"/>
        <v/>
      </c>
      <c r="CV1315" s="12" t="str">
        <f t="shared" si="1052"/>
        <v/>
      </c>
      <c r="CW1315" s="12" t="str">
        <f t="shared" si="1074"/>
        <v/>
      </c>
      <c r="CX1315" s="12" t="str">
        <f t="shared" si="1075"/>
        <v/>
      </c>
      <c r="CY1315" s="12" t="str">
        <f t="shared" si="1076"/>
        <v/>
      </c>
      <c r="CZ1315" s="12" t="str">
        <f t="shared" si="1077"/>
        <v/>
      </c>
      <c r="DA1315" s="12" t="str">
        <f t="shared" si="1078"/>
        <v/>
      </c>
      <c r="DB1315" s="12" t="str">
        <f t="shared" si="1079"/>
        <v/>
      </c>
      <c r="DC1315" s="12" t="str">
        <f t="shared" si="1080"/>
        <v/>
      </c>
      <c r="DD1315" s="12" t="str">
        <f t="shared" si="1081"/>
        <v/>
      </c>
      <c r="DE1315" s="12" t="str">
        <f t="shared" si="1082"/>
        <v/>
      </c>
      <c r="DF1315" s="12" t="str">
        <f t="shared" si="1083"/>
        <v/>
      </c>
      <c r="DG1315" s="12" t="str">
        <f t="shared" si="1084"/>
        <v/>
      </c>
      <c r="DH1315" s="12" t="str">
        <f t="shared" si="1085"/>
        <v/>
      </c>
      <c r="DI1315" s="12" t="str">
        <f t="shared" si="1086"/>
        <v/>
      </c>
      <c r="DJ1315" s="12" t="str">
        <f t="shared" si="1087"/>
        <v/>
      </c>
      <c r="DK1315" s="12" t="str">
        <f t="shared" si="1088"/>
        <v/>
      </c>
      <c r="DL1315" s="12" t="str">
        <f t="shared" si="1089"/>
        <v/>
      </c>
      <c r="DM1315" s="12" t="str">
        <f t="shared" si="1090"/>
        <v/>
      </c>
      <c r="DN1315" s="12" t="str">
        <f t="shared" si="1091"/>
        <v/>
      </c>
      <c r="DO1315" s="12" t="str">
        <f t="shared" si="1092"/>
        <v/>
      </c>
      <c r="DP1315" s="12" t="str">
        <f t="shared" si="1093"/>
        <v/>
      </c>
      <c r="DQ1315" s="12" t="str">
        <f t="shared" si="1094"/>
        <v/>
      </c>
      <c r="DR1315" s="12" t="str">
        <f t="shared" si="1056"/>
        <v/>
      </c>
      <c r="DS1315" s="12" t="str">
        <f t="shared" si="1057"/>
        <v/>
      </c>
      <c r="DT1315" s="12" t="str">
        <f t="shared" si="1058"/>
        <v/>
      </c>
      <c r="DU1315" s="12" t="str">
        <f t="shared" si="1059"/>
        <v/>
      </c>
      <c r="DV1315" s="12" t="str">
        <f t="shared" si="1060"/>
        <v/>
      </c>
      <c r="DW1315" s="12" t="str">
        <f t="shared" si="1061"/>
        <v/>
      </c>
      <c r="DX1315" s="12" t="str">
        <f t="shared" si="1062"/>
        <v/>
      </c>
      <c r="DY1315" s="12" t="str">
        <f t="shared" si="1063"/>
        <v/>
      </c>
      <c r="DZ1315" s="12" t="str">
        <f t="shared" si="1064"/>
        <v/>
      </c>
      <c r="EA1315" s="12" t="str">
        <f t="shared" si="1065"/>
        <v/>
      </c>
      <c r="EB1315" s="12" t="str">
        <f t="shared" si="1066"/>
        <v/>
      </c>
      <c r="EC1315" s="12" t="str">
        <f t="shared" si="1067"/>
        <v/>
      </c>
      <c r="ED1315" s="12" t="str">
        <f t="shared" si="1068"/>
        <v/>
      </c>
      <c r="EE1315" s="12" t="str">
        <f t="shared" si="1069"/>
        <v/>
      </c>
      <c r="EF1315" s="12" t="str">
        <f t="shared" si="1070"/>
        <v/>
      </c>
      <c r="EG1315" s="12" t="str">
        <f t="shared" si="1071"/>
        <v/>
      </c>
      <c r="EH1315" s="12" t="str">
        <f t="shared" si="1072"/>
        <v/>
      </c>
      <c r="EI1315" s="12" t="str">
        <f t="shared" si="1073"/>
        <v/>
      </c>
      <c r="EK1315" s="83" t="str">
        <f t="shared" si="1053"/>
        <v/>
      </c>
      <c r="EM1315" s="12" t="str">
        <f t="shared" si="1054"/>
        <v/>
      </c>
      <c r="EO1315" s="12" t="str">
        <f t="shared" si="1055"/>
        <v/>
      </c>
      <c r="EQ1315" s="12" t="str">
        <f>IF($EO1315="", "", IF($EQ$8=$EQ$6, COUNTIF($EO$11:$EO$2510, "&gt;"&amp;$EO1315)+1+COUNTIF($EO$11:$EO1315, $EO1315)-1, COUNTIF($EO$11:$EO$2510, "&lt;"&amp;$EO1315)+1+COUNTIF($EO$11:$EO1315, $EO1315)-1))</f>
        <v/>
      </c>
    </row>
    <row r="1316" spans="1:147" x14ac:dyDescent="0.55000000000000004">
      <c r="A1316" s="8"/>
      <c r="B1316" s="12" t="str">
        <f>IF($D1316="", "", COUNTIF($D$11:$D1316, $D1316))</f>
        <v/>
      </c>
      <c r="C1316" s="8"/>
      <c r="D1316" s="45"/>
      <c r="E1316" s="46"/>
      <c r="F1316" s="47"/>
      <c r="G1316" s="54"/>
      <c r="H1316" s="54"/>
      <c r="I1316" s="48"/>
      <c r="J1316" s="49"/>
      <c r="K1316" s="50"/>
      <c r="L1316" s="50"/>
      <c r="M1316" s="50"/>
      <c r="N1316" s="50"/>
      <c r="O1316" s="50"/>
      <c r="P1316" s="50"/>
      <c r="Q1316" s="50"/>
      <c r="R1316" s="50"/>
      <c r="S1316" s="50"/>
      <c r="T1316" s="50"/>
      <c r="U1316" s="51"/>
      <c r="V1316" s="52"/>
      <c r="W1316" s="53"/>
      <c r="X1316" s="53"/>
      <c r="Y1316" s="53"/>
      <c r="Z1316" s="53"/>
      <c r="AA1316" s="48"/>
      <c r="AB1316" s="54"/>
      <c r="AC1316" s="54"/>
      <c r="AD1316" s="54"/>
      <c r="AE1316" s="54"/>
      <c r="AF1316" s="54"/>
      <c r="AG1316" s="54"/>
      <c r="AH1316" s="54"/>
      <c r="AI1316" s="54"/>
      <c r="AJ1316" s="49"/>
      <c r="AK1316" s="48"/>
      <c r="AL1316" s="54"/>
      <c r="AM1316" s="54"/>
      <c r="AN1316" s="54"/>
      <c r="AO1316" s="54"/>
      <c r="AP1316" s="54"/>
      <c r="AQ1316" s="54"/>
      <c r="AR1316" s="54"/>
      <c r="AS1316" s="54"/>
      <c r="AT1316" s="54"/>
      <c r="AU1316" s="54"/>
      <c r="AV1316" s="54"/>
      <c r="AW1316" s="54"/>
      <c r="AX1316" s="54"/>
      <c r="AY1316" s="54"/>
      <c r="AZ1316" s="54"/>
      <c r="BA1316" s="54"/>
      <c r="BB1316" s="54"/>
      <c r="BC1316" s="54"/>
      <c r="BD1316" s="54"/>
      <c r="BE1316" s="54"/>
      <c r="BF1316" s="54"/>
      <c r="BG1316" s="54"/>
      <c r="BH1316" s="54"/>
      <c r="BI1316" s="54"/>
      <c r="BJ1316" s="54"/>
      <c r="BK1316" s="54"/>
      <c r="BL1316" s="54"/>
      <c r="BM1316" s="54"/>
      <c r="BN1316" s="54"/>
      <c r="BO1316" s="54"/>
      <c r="BP1316" s="54"/>
      <c r="BQ1316" s="54"/>
      <c r="BR1316" s="54"/>
      <c r="BS1316" s="54"/>
      <c r="BT1316" s="54"/>
      <c r="BU1316" s="54"/>
      <c r="BV1316" s="54"/>
      <c r="BW1316" s="54"/>
      <c r="BX1316" s="49"/>
      <c r="BY1316" s="55"/>
      <c r="BZ1316" s="8"/>
      <c r="CE1316" s="12" t="str">
        <f t="shared" si="1043"/>
        <v/>
      </c>
      <c r="CG1316" s="77" t="str">
        <f t="shared" si="1044"/>
        <v/>
      </c>
      <c r="CH1316" s="80" t="str">
        <f t="shared" si="1045"/>
        <v/>
      </c>
      <c r="CL1316" s="12" t="str">
        <f t="shared" si="1046"/>
        <v/>
      </c>
      <c r="CM1316" s="12" t="str">
        <f t="shared" si="1047"/>
        <v/>
      </c>
      <c r="CN1316" s="12" t="str" cm="1">
        <f t="array" ref="CN1316">IF(OR($CE1316="", $CG$3=""), "", IF(IFERROR(INDEX($K1316:$T1316, $CK1316, MATCH(CN$3, $K$3:$T$3, 0)), "")="", $CC$4, $CC$3))</f>
        <v/>
      </c>
      <c r="CO1316" s="12" t="str" cm="1">
        <f t="array" ref="CO1316">IF(OR($CE1316="", $CG$3=""), "", IF(IFERROR(INDEX($AA1316:$AJ1316, $CK1316, MATCH(CO$3, $AA$3:$AJ$3, 0)), "")="", $CC$4, $CC$3))</f>
        <v/>
      </c>
      <c r="CP1316" s="12" t="str">
        <f>IF(OR($CE1316="", $CG$3=""), "", IF(CP$3='Property List &amp; Features'!$BG$9, $CC$3, IF(CP$3=$I1316, $CC$3, $CC$4)))</f>
        <v/>
      </c>
      <c r="CQ1316" s="12" t="str">
        <f>IF(OR($CE1316="", $CG$3=""), "", IF(CQ$3='Property List &amp; Features'!$BG$9, $CC$3, IF(CQ$3=$J1316, $CC$3, $CC$4)))</f>
        <v/>
      </c>
      <c r="CR1316" s="12" t="str">
        <f t="shared" si="1048"/>
        <v/>
      </c>
      <c r="CS1316" s="12" t="str">
        <f t="shared" si="1049"/>
        <v/>
      </c>
      <c r="CT1316" s="12" t="str">
        <f t="shared" si="1050"/>
        <v/>
      </c>
      <c r="CU1316" s="12" t="str">
        <f t="shared" si="1051"/>
        <v/>
      </c>
      <c r="CV1316" s="12" t="str">
        <f t="shared" si="1052"/>
        <v/>
      </c>
      <c r="CW1316" s="12" t="str">
        <f t="shared" si="1074"/>
        <v/>
      </c>
      <c r="CX1316" s="12" t="str">
        <f t="shared" si="1075"/>
        <v/>
      </c>
      <c r="CY1316" s="12" t="str">
        <f t="shared" si="1076"/>
        <v/>
      </c>
      <c r="CZ1316" s="12" t="str">
        <f t="shared" si="1077"/>
        <v/>
      </c>
      <c r="DA1316" s="12" t="str">
        <f t="shared" si="1078"/>
        <v/>
      </c>
      <c r="DB1316" s="12" t="str">
        <f t="shared" si="1079"/>
        <v/>
      </c>
      <c r="DC1316" s="12" t="str">
        <f t="shared" si="1080"/>
        <v/>
      </c>
      <c r="DD1316" s="12" t="str">
        <f t="shared" si="1081"/>
        <v/>
      </c>
      <c r="DE1316" s="12" t="str">
        <f t="shared" si="1082"/>
        <v/>
      </c>
      <c r="DF1316" s="12" t="str">
        <f t="shared" si="1083"/>
        <v/>
      </c>
      <c r="DG1316" s="12" t="str">
        <f t="shared" si="1084"/>
        <v/>
      </c>
      <c r="DH1316" s="12" t="str">
        <f t="shared" si="1085"/>
        <v/>
      </c>
      <c r="DI1316" s="12" t="str">
        <f t="shared" si="1086"/>
        <v/>
      </c>
      <c r="DJ1316" s="12" t="str">
        <f t="shared" si="1087"/>
        <v/>
      </c>
      <c r="DK1316" s="12" t="str">
        <f t="shared" si="1088"/>
        <v/>
      </c>
      <c r="DL1316" s="12" t="str">
        <f t="shared" si="1089"/>
        <v/>
      </c>
      <c r="DM1316" s="12" t="str">
        <f t="shared" si="1090"/>
        <v/>
      </c>
      <c r="DN1316" s="12" t="str">
        <f t="shared" si="1091"/>
        <v/>
      </c>
      <c r="DO1316" s="12" t="str">
        <f t="shared" si="1092"/>
        <v/>
      </c>
      <c r="DP1316" s="12" t="str">
        <f t="shared" si="1093"/>
        <v/>
      </c>
      <c r="DQ1316" s="12" t="str">
        <f t="shared" si="1094"/>
        <v/>
      </c>
      <c r="DR1316" s="12" t="str">
        <f t="shared" si="1056"/>
        <v/>
      </c>
      <c r="DS1316" s="12" t="str">
        <f t="shared" si="1057"/>
        <v/>
      </c>
      <c r="DT1316" s="12" t="str">
        <f t="shared" si="1058"/>
        <v/>
      </c>
      <c r="DU1316" s="12" t="str">
        <f t="shared" si="1059"/>
        <v/>
      </c>
      <c r="DV1316" s="12" t="str">
        <f t="shared" si="1060"/>
        <v/>
      </c>
      <c r="DW1316" s="12" t="str">
        <f t="shared" si="1061"/>
        <v/>
      </c>
      <c r="DX1316" s="12" t="str">
        <f t="shared" si="1062"/>
        <v/>
      </c>
      <c r="DY1316" s="12" t="str">
        <f t="shared" si="1063"/>
        <v/>
      </c>
      <c r="DZ1316" s="12" t="str">
        <f t="shared" si="1064"/>
        <v/>
      </c>
      <c r="EA1316" s="12" t="str">
        <f t="shared" si="1065"/>
        <v/>
      </c>
      <c r="EB1316" s="12" t="str">
        <f t="shared" si="1066"/>
        <v/>
      </c>
      <c r="EC1316" s="12" t="str">
        <f t="shared" si="1067"/>
        <v/>
      </c>
      <c r="ED1316" s="12" t="str">
        <f t="shared" si="1068"/>
        <v/>
      </c>
      <c r="EE1316" s="12" t="str">
        <f t="shared" si="1069"/>
        <v/>
      </c>
      <c r="EF1316" s="12" t="str">
        <f t="shared" si="1070"/>
        <v/>
      </c>
      <c r="EG1316" s="12" t="str">
        <f t="shared" si="1071"/>
        <v/>
      </c>
      <c r="EH1316" s="12" t="str">
        <f t="shared" si="1072"/>
        <v/>
      </c>
      <c r="EI1316" s="12" t="str">
        <f t="shared" si="1073"/>
        <v/>
      </c>
      <c r="EK1316" s="83" t="str">
        <f t="shared" si="1053"/>
        <v/>
      </c>
      <c r="EM1316" s="12" t="str">
        <f t="shared" si="1054"/>
        <v/>
      </c>
      <c r="EO1316" s="12" t="str">
        <f t="shared" si="1055"/>
        <v/>
      </c>
      <c r="EQ1316" s="12" t="str">
        <f>IF($EO1316="", "", IF($EQ$8=$EQ$6, COUNTIF($EO$11:$EO$2510, "&gt;"&amp;$EO1316)+1+COUNTIF($EO$11:$EO1316, $EO1316)-1, COUNTIF($EO$11:$EO$2510, "&lt;"&amp;$EO1316)+1+COUNTIF($EO$11:$EO1316, $EO1316)-1))</f>
        <v/>
      </c>
    </row>
    <row r="1317" spans="1:147" x14ac:dyDescent="0.55000000000000004">
      <c r="A1317" s="8"/>
      <c r="B1317" s="12" t="str">
        <f>IF($D1317="", "", COUNTIF($D$11:$D1317, $D1317))</f>
        <v/>
      </c>
      <c r="C1317" s="8"/>
      <c r="D1317" s="45"/>
      <c r="E1317" s="46"/>
      <c r="F1317" s="47"/>
      <c r="G1317" s="54"/>
      <c r="H1317" s="54"/>
      <c r="I1317" s="48"/>
      <c r="J1317" s="49"/>
      <c r="K1317" s="50"/>
      <c r="L1317" s="50"/>
      <c r="M1317" s="50"/>
      <c r="N1317" s="50"/>
      <c r="O1317" s="50"/>
      <c r="P1317" s="50"/>
      <c r="Q1317" s="50"/>
      <c r="R1317" s="50"/>
      <c r="S1317" s="50"/>
      <c r="T1317" s="50"/>
      <c r="U1317" s="51"/>
      <c r="V1317" s="52"/>
      <c r="W1317" s="53"/>
      <c r="X1317" s="53"/>
      <c r="Y1317" s="53"/>
      <c r="Z1317" s="53"/>
      <c r="AA1317" s="48"/>
      <c r="AB1317" s="54"/>
      <c r="AC1317" s="54"/>
      <c r="AD1317" s="54"/>
      <c r="AE1317" s="54"/>
      <c r="AF1317" s="54"/>
      <c r="AG1317" s="54"/>
      <c r="AH1317" s="54"/>
      <c r="AI1317" s="54"/>
      <c r="AJ1317" s="49"/>
      <c r="AK1317" s="48"/>
      <c r="AL1317" s="54"/>
      <c r="AM1317" s="54"/>
      <c r="AN1317" s="54"/>
      <c r="AO1317" s="54"/>
      <c r="AP1317" s="54"/>
      <c r="AQ1317" s="54"/>
      <c r="AR1317" s="54"/>
      <c r="AS1317" s="54"/>
      <c r="AT1317" s="54"/>
      <c r="AU1317" s="54"/>
      <c r="AV1317" s="54"/>
      <c r="AW1317" s="54"/>
      <c r="AX1317" s="54"/>
      <c r="AY1317" s="54"/>
      <c r="AZ1317" s="54"/>
      <c r="BA1317" s="54"/>
      <c r="BB1317" s="54"/>
      <c r="BC1317" s="54"/>
      <c r="BD1317" s="54"/>
      <c r="BE1317" s="54"/>
      <c r="BF1317" s="54"/>
      <c r="BG1317" s="54"/>
      <c r="BH1317" s="54"/>
      <c r="BI1317" s="54"/>
      <c r="BJ1317" s="54"/>
      <c r="BK1317" s="54"/>
      <c r="BL1317" s="54"/>
      <c r="BM1317" s="54"/>
      <c r="BN1317" s="54"/>
      <c r="BO1317" s="54"/>
      <c r="BP1317" s="54"/>
      <c r="BQ1317" s="54"/>
      <c r="BR1317" s="54"/>
      <c r="BS1317" s="54"/>
      <c r="BT1317" s="54"/>
      <c r="BU1317" s="54"/>
      <c r="BV1317" s="54"/>
      <c r="BW1317" s="54"/>
      <c r="BX1317" s="49"/>
      <c r="BY1317" s="55"/>
      <c r="BZ1317" s="8"/>
      <c r="CE1317" s="12" t="str">
        <f t="shared" si="1043"/>
        <v/>
      </c>
      <c r="CG1317" s="77" t="str">
        <f t="shared" si="1044"/>
        <v/>
      </c>
      <c r="CH1317" s="80" t="str">
        <f t="shared" si="1045"/>
        <v/>
      </c>
      <c r="CL1317" s="12" t="str">
        <f t="shared" si="1046"/>
        <v/>
      </c>
      <c r="CM1317" s="12" t="str">
        <f t="shared" si="1047"/>
        <v/>
      </c>
      <c r="CN1317" s="12" t="str" cm="1">
        <f t="array" ref="CN1317">IF(OR($CE1317="", $CG$3=""), "", IF(IFERROR(INDEX($K1317:$T1317, $CK1317, MATCH(CN$3, $K$3:$T$3, 0)), "")="", $CC$4, $CC$3))</f>
        <v/>
      </c>
      <c r="CO1317" s="12" t="str" cm="1">
        <f t="array" ref="CO1317">IF(OR($CE1317="", $CG$3=""), "", IF(IFERROR(INDEX($AA1317:$AJ1317, $CK1317, MATCH(CO$3, $AA$3:$AJ$3, 0)), "")="", $CC$4, $CC$3))</f>
        <v/>
      </c>
      <c r="CP1317" s="12" t="str">
        <f>IF(OR($CE1317="", $CG$3=""), "", IF(CP$3='Property List &amp; Features'!$BG$9, $CC$3, IF(CP$3=$I1317, $CC$3, $CC$4)))</f>
        <v/>
      </c>
      <c r="CQ1317" s="12" t="str">
        <f>IF(OR($CE1317="", $CG$3=""), "", IF(CQ$3='Property List &amp; Features'!$BG$9, $CC$3, IF(CQ$3=$J1317, $CC$3, $CC$4)))</f>
        <v/>
      </c>
      <c r="CR1317" s="12" t="str">
        <f t="shared" si="1048"/>
        <v/>
      </c>
      <c r="CS1317" s="12" t="str">
        <f t="shared" si="1049"/>
        <v/>
      </c>
      <c r="CT1317" s="12" t="str">
        <f t="shared" si="1050"/>
        <v/>
      </c>
      <c r="CU1317" s="12" t="str">
        <f t="shared" si="1051"/>
        <v/>
      </c>
      <c r="CV1317" s="12" t="str">
        <f t="shared" si="1052"/>
        <v/>
      </c>
      <c r="CW1317" s="12" t="str">
        <f t="shared" si="1074"/>
        <v/>
      </c>
      <c r="CX1317" s="12" t="str">
        <f t="shared" si="1075"/>
        <v/>
      </c>
      <c r="CY1317" s="12" t="str">
        <f t="shared" si="1076"/>
        <v/>
      </c>
      <c r="CZ1317" s="12" t="str">
        <f t="shared" si="1077"/>
        <v/>
      </c>
      <c r="DA1317" s="12" t="str">
        <f t="shared" si="1078"/>
        <v/>
      </c>
      <c r="DB1317" s="12" t="str">
        <f t="shared" si="1079"/>
        <v/>
      </c>
      <c r="DC1317" s="12" t="str">
        <f t="shared" si="1080"/>
        <v/>
      </c>
      <c r="DD1317" s="12" t="str">
        <f t="shared" si="1081"/>
        <v/>
      </c>
      <c r="DE1317" s="12" t="str">
        <f t="shared" si="1082"/>
        <v/>
      </c>
      <c r="DF1317" s="12" t="str">
        <f t="shared" si="1083"/>
        <v/>
      </c>
      <c r="DG1317" s="12" t="str">
        <f t="shared" si="1084"/>
        <v/>
      </c>
      <c r="DH1317" s="12" t="str">
        <f t="shared" si="1085"/>
        <v/>
      </c>
      <c r="DI1317" s="12" t="str">
        <f t="shared" si="1086"/>
        <v/>
      </c>
      <c r="DJ1317" s="12" t="str">
        <f t="shared" si="1087"/>
        <v/>
      </c>
      <c r="DK1317" s="12" t="str">
        <f t="shared" si="1088"/>
        <v/>
      </c>
      <c r="DL1317" s="12" t="str">
        <f t="shared" si="1089"/>
        <v/>
      </c>
      <c r="DM1317" s="12" t="str">
        <f t="shared" si="1090"/>
        <v/>
      </c>
      <c r="DN1317" s="12" t="str">
        <f t="shared" si="1091"/>
        <v/>
      </c>
      <c r="DO1317" s="12" t="str">
        <f t="shared" si="1092"/>
        <v/>
      </c>
      <c r="DP1317" s="12" t="str">
        <f t="shared" si="1093"/>
        <v/>
      </c>
      <c r="DQ1317" s="12" t="str">
        <f t="shared" si="1094"/>
        <v/>
      </c>
      <c r="DR1317" s="12" t="str">
        <f t="shared" si="1056"/>
        <v/>
      </c>
      <c r="DS1317" s="12" t="str">
        <f t="shared" si="1057"/>
        <v/>
      </c>
      <c r="DT1317" s="12" t="str">
        <f t="shared" si="1058"/>
        <v/>
      </c>
      <c r="DU1317" s="12" t="str">
        <f t="shared" si="1059"/>
        <v/>
      </c>
      <c r="DV1317" s="12" t="str">
        <f t="shared" si="1060"/>
        <v/>
      </c>
      <c r="DW1317" s="12" t="str">
        <f t="shared" si="1061"/>
        <v/>
      </c>
      <c r="DX1317" s="12" t="str">
        <f t="shared" si="1062"/>
        <v/>
      </c>
      <c r="DY1317" s="12" t="str">
        <f t="shared" si="1063"/>
        <v/>
      </c>
      <c r="DZ1317" s="12" t="str">
        <f t="shared" si="1064"/>
        <v/>
      </c>
      <c r="EA1317" s="12" t="str">
        <f t="shared" si="1065"/>
        <v/>
      </c>
      <c r="EB1317" s="12" t="str">
        <f t="shared" si="1066"/>
        <v/>
      </c>
      <c r="EC1317" s="12" t="str">
        <f t="shared" si="1067"/>
        <v/>
      </c>
      <c r="ED1317" s="12" t="str">
        <f t="shared" si="1068"/>
        <v/>
      </c>
      <c r="EE1317" s="12" t="str">
        <f t="shared" si="1069"/>
        <v/>
      </c>
      <c r="EF1317" s="12" t="str">
        <f t="shared" si="1070"/>
        <v/>
      </c>
      <c r="EG1317" s="12" t="str">
        <f t="shared" si="1071"/>
        <v/>
      </c>
      <c r="EH1317" s="12" t="str">
        <f t="shared" si="1072"/>
        <v/>
      </c>
      <c r="EI1317" s="12" t="str">
        <f t="shared" si="1073"/>
        <v/>
      </c>
      <c r="EK1317" s="83" t="str">
        <f t="shared" si="1053"/>
        <v/>
      </c>
      <c r="EM1317" s="12" t="str">
        <f t="shared" si="1054"/>
        <v/>
      </c>
      <c r="EO1317" s="12" t="str">
        <f t="shared" si="1055"/>
        <v/>
      </c>
      <c r="EQ1317" s="12" t="str">
        <f>IF($EO1317="", "", IF($EQ$8=$EQ$6, COUNTIF($EO$11:$EO$2510, "&gt;"&amp;$EO1317)+1+COUNTIF($EO$11:$EO1317, $EO1317)-1, COUNTIF($EO$11:$EO$2510, "&lt;"&amp;$EO1317)+1+COUNTIF($EO$11:$EO1317, $EO1317)-1))</f>
        <v/>
      </c>
    </row>
    <row r="1318" spans="1:147" x14ac:dyDescent="0.55000000000000004">
      <c r="A1318" s="8"/>
      <c r="B1318" s="12" t="str">
        <f>IF($D1318="", "", COUNTIF($D$11:$D1318, $D1318))</f>
        <v/>
      </c>
      <c r="C1318" s="8"/>
      <c r="D1318" s="45"/>
      <c r="E1318" s="46"/>
      <c r="F1318" s="47"/>
      <c r="G1318" s="54"/>
      <c r="H1318" s="54"/>
      <c r="I1318" s="48"/>
      <c r="J1318" s="49"/>
      <c r="K1318" s="50"/>
      <c r="L1318" s="50"/>
      <c r="M1318" s="50"/>
      <c r="N1318" s="50"/>
      <c r="O1318" s="50"/>
      <c r="P1318" s="50"/>
      <c r="Q1318" s="50"/>
      <c r="R1318" s="50"/>
      <c r="S1318" s="50"/>
      <c r="T1318" s="50"/>
      <c r="U1318" s="51"/>
      <c r="V1318" s="52"/>
      <c r="W1318" s="53"/>
      <c r="X1318" s="53"/>
      <c r="Y1318" s="53"/>
      <c r="Z1318" s="53"/>
      <c r="AA1318" s="48"/>
      <c r="AB1318" s="54"/>
      <c r="AC1318" s="54"/>
      <c r="AD1318" s="54"/>
      <c r="AE1318" s="54"/>
      <c r="AF1318" s="54"/>
      <c r="AG1318" s="54"/>
      <c r="AH1318" s="54"/>
      <c r="AI1318" s="54"/>
      <c r="AJ1318" s="49"/>
      <c r="AK1318" s="48"/>
      <c r="AL1318" s="54"/>
      <c r="AM1318" s="54"/>
      <c r="AN1318" s="54"/>
      <c r="AO1318" s="54"/>
      <c r="AP1318" s="54"/>
      <c r="AQ1318" s="54"/>
      <c r="AR1318" s="54"/>
      <c r="AS1318" s="54"/>
      <c r="AT1318" s="54"/>
      <c r="AU1318" s="54"/>
      <c r="AV1318" s="54"/>
      <c r="AW1318" s="54"/>
      <c r="AX1318" s="54"/>
      <c r="AY1318" s="54"/>
      <c r="AZ1318" s="54"/>
      <c r="BA1318" s="54"/>
      <c r="BB1318" s="54"/>
      <c r="BC1318" s="54"/>
      <c r="BD1318" s="54"/>
      <c r="BE1318" s="54"/>
      <c r="BF1318" s="54"/>
      <c r="BG1318" s="54"/>
      <c r="BH1318" s="54"/>
      <c r="BI1318" s="54"/>
      <c r="BJ1318" s="54"/>
      <c r="BK1318" s="54"/>
      <c r="BL1318" s="54"/>
      <c r="BM1318" s="54"/>
      <c r="BN1318" s="54"/>
      <c r="BO1318" s="54"/>
      <c r="BP1318" s="54"/>
      <c r="BQ1318" s="54"/>
      <c r="BR1318" s="54"/>
      <c r="BS1318" s="54"/>
      <c r="BT1318" s="54"/>
      <c r="BU1318" s="54"/>
      <c r="BV1318" s="54"/>
      <c r="BW1318" s="54"/>
      <c r="BX1318" s="49"/>
      <c r="BY1318" s="55"/>
      <c r="BZ1318" s="8"/>
      <c r="CE1318" s="12" t="str">
        <f t="shared" si="1043"/>
        <v/>
      </c>
      <c r="CG1318" s="77" t="str">
        <f t="shared" si="1044"/>
        <v/>
      </c>
      <c r="CH1318" s="80" t="str">
        <f t="shared" si="1045"/>
        <v/>
      </c>
      <c r="CL1318" s="12" t="str">
        <f t="shared" si="1046"/>
        <v/>
      </c>
      <c r="CM1318" s="12" t="str">
        <f t="shared" si="1047"/>
        <v/>
      </c>
      <c r="CN1318" s="12" t="str" cm="1">
        <f t="array" ref="CN1318">IF(OR($CE1318="", $CG$3=""), "", IF(IFERROR(INDEX($K1318:$T1318, $CK1318, MATCH(CN$3, $K$3:$T$3, 0)), "")="", $CC$4, $CC$3))</f>
        <v/>
      </c>
      <c r="CO1318" s="12" t="str" cm="1">
        <f t="array" ref="CO1318">IF(OR($CE1318="", $CG$3=""), "", IF(IFERROR(INDEX($AA1318:$AJ1318, $CK1318, MATCH(CO$3, $AA$3:$AJ$3, 0)), "")="", $CC$4, $CC$3))</f>
        <v/>
      </c>
      <c r="CP1318" s="12" t="str">
        <f>IF(OR($CE1318="", $CG$3=""), "", IF(CP$3='Property List &amp; Features'!$BG$9, $CC$3, IF(CP$3=$I1318, $CC$3, $CC$4)))</f>
        <v/>
      </c>
      <c r="CQ1318" s="12" t="str">
        <f>IF(OR($CE1318="", $CG$3=""), "", IF(CQ$3='Property List &amp; Features'!$BG$9, $CC$3, IF(CQ$3=$J1318, $CC$3, $CC$4)))</f>
        <v/>
      </c>
      <c r="CR1318" s="12" t="str">
        <f t="shared" si="1048"/>
        <v/>
      </c>
      <c r="CS1318" s="12" t="str">
        <f t="shared" si="1049"/>
        <v/>
      </c>
      <c r="CT1318" s="12" t="str">
        <f t="shared" si="1050"/>
        <v/>
      </c>
      <c r="CU1318" s="12" t="str">
        <f t="shared" si="1051"/>
        <v/>
      </c>
      <c r="CV1318" s="12" t="str">
        <f t="shared" si="1052"/>
        <v/>
      </c>
      <c r="CW1318" s="12" t="str">
        <f t="shared" si="1074"/>
        <v/>
      </c>
      <c r="CX1318" s="12" t="str">
        <f t="shared" si="1075"/>
        <v/>
      </c>
      <c r="CY1318" s="12" t="str">
        <f t="shared" si="1076"/>
        <v/>
      </c>
      <c r="CZ1318" s="12" t="str">
        <f t="shared" si="1077"/>
        <v/>
      </c>
      <c r="DA1318" s="12" t="str">
        <f t="shared" si="1078"/>
        <v/>
      </c>
      <c r="DB1318" s="12" t="str">
        <f t="shared" si="1079"/>
        <v/>
      </c>
      <c r="DC1318" s="12" t="str">
        <f t="shared" si="1080"/>
        <v/>
      </c>
      <c r="DD1318" s="12" t="str">
        <f t="shared" si="1081"/>
        <v/>
      </c>
      <c r="DE1318" s="12" t="str">
        <f t="shared" si="1082"/>
        <v/>
      </c>
      <c r="DF1318" s="12" t="str">
        <f t="shared" si="1083"/>
        <v/>
      </c>
      <c r="DG1318" s="12" t="str">
        <f t="shared" si="1084"/>
        <v/>
      </c>
      <c r="DH1318" s="12" t="str">
        <f t="shared" si="1085"/>
        <v/>
      </c>
      <c r="DI1318" s="12" t="str">
        <f t="shared" si="1086"/>
        <v/>
      </c>
      <c r="DJ1318" s="12" t="str">
        <f t="shared" si="1087"/>
        <v/>
      </c>
      <c r="DK1318" s="12" t="str">
        <f t="shared" si="1088"/>
        <v/>
      </c>
      <c r="DL1318" s="12" t="str">
        <f t="shared" si="1089"/>
        <v/>
      </c>
      <c r="DM1318" s="12" t="str">
        <f t="shared" si="1090"/>
        <v/>
      </c>
      <c r="DN1318" s="12" t="str">
        <f t="shared" si="1091"/>
        <v/>
      </c>
      <c r="DO1318" s="12" t="str">
        <f t="shared" si="1092"/>
        <v/>
      </c>
      <c r="DP1318" s="12" t="str">
        <f t="shared" si="1093"/>
        <v/>
      </c>
      <c r="DQ1318" s="12" t="str">
        <f t="shared" si="1094"/>
        <v/>
      </c>
      <c r="DR1318" s="12" t="str">
        <f t="shared" si="1056"/>
        <v/>
      </c>
      <c r="DS1318" s="12" t="str">
        <f t="shared" si="1057"/>
        <v/>
      </c>
      <c r="DT1318" s="12" t="str">
        <f t="shared" si="1058"/>
        <v/>
      </c>
      <c r="DU1318" s="12" t="str">
        <f t="shared" si="1059"/>
        <v/>
      </c>
      <c r="DV1318" s="12" t="str">
        <f t="shared" si="1060"/>
        <v/>
      </c>
      <c r="DW1318" s="12" t="str">
        <f t="shared" si="1061"/>
        <v/>
      </c>
      <c r="DX1318" s="12" t="str">
        <f t="shared" si="1062"/>
        <v/>
      </c>
      <c r="DY1318" s="12" t="str">
        <f t="shared" si="1063"/>
        <v/>
      </c>
      <c r="DZ1318" s="12" t="str">
        <f t="shared" si="1064"/>
        <v/>
      </c>
      <c r="EA1318" s="12" t="str">
        <f t="shared" si="1065"/>
        <v/>
      </c>
      <c r="EB1318" s="12" t="str">
        <f t="shared" si="1066"/>
        <v/>
      </c>
      <c r="EC1318" s="12" t="str">
        <f t="shared" si="1067"/>
        <v/>
      </c>
      <c r="ED1318" s="12" t="str">
        <f t="shared" si="1068"/>
        <v/>
      </c>
      <c r="EE1318" s="12" t="str">
        <f t="shared" si="1069"/>
        <v/>
      </c>
      <c r="EF1318" s="12" t="str">
        <f t="shared" si="1070"/>
        <v/>
      </c>
      <c r="EG1318" s="12" t="str">
        <f t="shared" si="1071"/>
        <v/>
      </c>
      <c r="EH1318" s="12" t="str">
        <f t="shared" si="1072"/>
        <v/>
      </c>
      <c r="EI1318" s="12" t="str">
        <f t="shared" si="1073"/>
        <v/>
      </c>
      <c r="EK1318" s="83" t="str">
        <f t="shared" si="1053"/>
        <v/>
      </c>
      <c r="EM1318" s="12" t="str">
        <f t="shared" si="1054"/>
        <v/>
      </c>
      <c r="EO1318" s="12" t="str">
        <f t="shared" si="1055"/>
        <v/>
      </c>
      <c r="EQ1318" s="12" t="str">
        <f>IF($EO1318="", "", IF($EQ$8=$EQ$6, COUNTIF($EO$11:$EO$2510, "&gt;"&amp;$EO1318)+1+COUNTIF($EO$11:$EO1318, $EO1318)-1, COUNTIF($EO$11:$EO$2510, "&lt;"&amp;$EO1318)+1+COUNTIF($EO$11:$EO1318, $EO1318)-1))</f>
        <v/>
      </c>
    </row>
    <row r="1319" spans="1:147" x14ac:dyDescent="0.55000000000000004">
      <c r="A1319" s="8"/>
      <c r="B1319" s="12" t="str">
        <f>IF($D1319="", "", COUNTIF($D$11:$D1319, $D1319))</f>
        <v/>
      </c>
      <c r="C1319" s="8"/>
      <c r="D1319" s="45"/>
      <c r="E1319" s="46"/>
      <c r="F1319" s="47"/>
      <c r="G1319" s="54"/>
      <c r="H1319" s="54"/>
      <c r="I1319" s="48"/>
      <c r="J1319" s="49"/>
      <c r="K1319" s="50"/>
      <c r="L1319" s="50"/>
      <c r="M1319" s="50"/>
      <c r="N1319" s="50"/>
      <c r="O1319" s="50"/>
      <c r="P1319" s="50"/>
      <c r="Q1319" s="50"/>
      <c r="R1319" s="50"/>
      <c r="S1319" s="50"/>
      <c r="T1319" s="50"/>
      <c r="U1319" s="51"/>
      <c r="V1319" s="52"/>
      <c r="W1319" s="53"/>
      <c r="X1319" s="53"/>
      <c r="Y1319" s="53"/>
      <c r="Z1319" s="53"/>
      <c r="AA1319" s="48"/>
      <c r="AB1319" s="54"/>
      <c r="AC1319" s="54"/>
      <c r="AD1319" s="54"/>
      <c r="AE1319" s="54"/>
      <c r="AF1319" s="54"/>
      <c r="AG1319" s="54"/>
      <c r="AH1319" s="54"/>
      <c r="AI1319" s="54"/>
      <c r="AJ1319" s="49"/>
      <c r="AK1319" s="48"/>
      <c r="AL1319" s="54"/>
      <c r="AM1319" s="54"/>
      <c r="AN1319" s="54"/>
      <c r="AO1319" s="54"/>
      <c r="AP1319" s="54"/>
      <c r="AQ1319" s="54"/>
      <c r="AR1319" s="54"/>
      <c r="AS1319" s="54"/>
      <c r="AT1319" s="54"/>
      <c r="AU1319" s="54"/>
      <c r="AV1319" s="54"/>
      <c r="AW1319" s="54"/>
      <c r="AX1319" s="54"/>
      <c r="AY1319" s="54"/>
      <c r="AZ1319" s="54"/>
      <c r="BA1319" s="54"/>
      <c r="BB1319" s="54"/>
      <c r="BC1319" s="54"/>
      <c r="BD1319" s="54"/>
      <c r="BE1319" s="54"/>
      <c r="BF1319" s="54"/>
      <c r="BG1319" s="54"/>
      <c r="BH1319" s="54"/>
      <c r="BI1319" s="54"/>
      <c r="BJ1319" s="54"/>
      <c r="BK1319" s="54"/>
      <c r="BL1319" s="54"/>
      <c r="BM1319" s="54"/>
      <c r="BN1319" s="54"/>
      <c r="BO1319" s="54"/>
      <c r="BP1319" s="54"/>
      <c r="BQ1319" s="54"/>
      <c r="BR1319" s="54"/>
      <c r="BS1319" s="54"/>
      <c r="BT1319" s="54"/>
      <c r="BU1319" s="54"/>
      <c r="BV1319" s="54"/>
      <c r="BW1319" s="54"/>
      <c r="BX1319" s="49"/>
      <c r="BY1319" s="55"/>
      <c r="BZ1319" s="8"/>
      <c r="CE1319" s="12" t="str">
        <f t="shared" si="1043"/>
        <v/>
      </c>
      <c r="CG1319" s="77" t="str">
        <f t="shared" si="1044"/>
        <v/>
      </c>
      <c r="CH1319" s="80" t="str">
        <f t="shared" si="1045"/>
        <v/>
      </c>
      <c r="CL1319" s="12" t="str">
        <f t="shared" si="1046"/>
        <v/>
      </c>
      <c r="CM1319" s="12" t="str">
        <f t="shared" si="1047"/>
        <v/>
      </c>
      <c r="CN1319" s="12" t="str" cm="1">
        <f t="array" ref="CN1319">IF(OR($CE1319="", $CG$3=""), "", IF(IFERROR(INDEX($K1319:$T1319, $CK1319, MATCH(CN$3, $K$3:$T$3, 0)), "")="", $CC$4, $CC$3))</f>
        <v/>
      </c>
      <c r="CO1319" s="12" t="str" cm="1">
        <f t="array" ref="CO1319">IF(OR($CE1319="", $CG$3=""), "", IF(IFERROR(INDEX($AA1319:$AJ1319, $CK1319, MATCH(CO$3, $AA$3:$AJ$3, 0)), "")="", $CC$4, $CC$3))</f>
        <v/>
      </c>
      <c r="CP1319" s="12" t="str">
        <f>IF(OR($CE1319="", $CG$3=""), "", IF(CP$3='Property List &amp; Features'!$BG$9, $CC$3, IF(CP$3=$I1319, $CC$3, $CC$4)))</f>
        <v/>
      </c>
      <c r="CQ1319" s="12" t="str">
        <f>IF(OR($CE1319="", $CG$3=""), "", IF(CQ$3='Property List &amp; Features'!$BG$9, $CC$3, IF(CQ$3=$J1319, $CC$3, $CC$4)))</f>
        <v/>
      </c>
      <c r="CR1319" s="12" t="str">
        <f t="shared" si="1048"/>
        <v/>
      </c>
      <c r="CS1319" s="12" t="str">
        <f t="shared" si="1049"/>
        <v/>
      </c>
      <c r="CT1319" s="12" t="str">
        <f t="shared" si="1050"/>
        <v/>
      </c>
      <c r="CU1319" s="12" t="str">
        <f t="shared" si="1051"/>
        <v/>
      </c>
      <c r="CV1319" s="12" t="str">
        <f t="shared" si="1052"/>
        <v/>
      </c>
      <c r="CW1319" s="12" t="str">
        <f t="shared" si="1074"/>
        <v/>
      </c>
      <c r="CX1319" s="12" t="str">
        <f t="shared" si="1075"/>
        <v/>
      </c>
      <c r="CY1319" s="12" t="str">
        <f t="shared" si="1076"/>
        <v/>
      </c>
      <c r="CZ1319" s="12" t="str">
        <f t="shared" si="1077"/>
        <v/>
      </c>
      <c r="DA1319" s="12" t="str">
        <f t="shared" si="1078"/>
        <v/>
      </c>
      <c r="DB1319" s="12" t="str">
        <f t="shared" si="1079"/>
        <v/>
      </c>
      <c r="DC1319" s="12" t="str">
        <f t="shared" si="1080"/>
        <v/>
      </c>
      <c r="DD1319" s="12" t="str">
        <f t="shared" si="1081"/>
        <v/>
      </c>
      <c r="DE1319" s="12" t="str">
        <f t="shared" si="1082"/>
        <v/>
      </c>
      <c r="DF1319" s="12" t="str">
        <f t="shared" si="1083"/>
        <v/>
      </c>
      <c r="DG1319" s="12" t="str">
        <f t="shared" si="1084"/>
        <v/>
      </c>
      <c r="DH1319" s="12" t="str">
        <f t="shared" si="1085"/>
        <v/>
      </c>
      <c r="DI1319" s="12" t="str">
        <f t="shared" si="1086"/>
        <v/>
      </c>
      <c r="DJ1319" s="12" t="str">
        <f t="shared" si="1087"/>
        <v/>
      </c>
      <c r="DK1319" s="12" t="str">
        <f t="shared" si="1088"/>
        <v/>
      </c>
      <c r="DL1319" s="12" t="str">
        <f t="shared" si="1089"/>
        <v/>
      </c>
      <c r="DM1319" s="12" t="str">
        <f t="shared" si="1090"/>
        <v/>
      </c>
      <c r="DN1319" s="12" t="str">
        <f t="shared" si="1091"/>
        <v/>
      </c>
      <c r="DO1319" s="12" t="str">
        <f t="shared" si="1092"/>
        <v/>
      </c>
      <c r="DP1319" s="12" t="str">
        <f t="shared" si="1093"/>
        <v/>
      </c>
      <c r="DQ1319" s="12" t="str">
        <f t="shared" si="1094"/>
        <v/>
      </c>
      <c r="DR1319" s="12" t="str">
        <f t="shared" si="1056"/>
        <v/>
      </c>
      <c r="DS1319" s="12" t="str">
        <f t="shared" si="1057"/>
        <v/>
      </c>
      <c r="DT1319" s="12" t="str">
        <f t="shared" si="1058"/>
        <v/>
      </c>
      <c r="DU1319" s="12" t="str">
        <f t="shared" si="1059"/>
        <v/>
      </c>
      <c r="DV1319" s="12" t="str">
        <f t="shared" si="1060"/>
        <v/>
      </c>
      <c r="DW1319" s="12" t="str">
        <f t="shared" si="1061"/>
        <v/>
      </c>
      <c r="DX1319" s="12" t="str">
        <f t="shared" si="1062"/>
        <v/>
      </c>
      <c r="DY1319" s="12" t="str">
        <f t="shared" si="1063"/>
        <v/>
      </c>
      <c r="DZ1319" s="12" t="str">
        <f t="shared" si="1064"/>
        <v/>
      </c>
      <c r="EA1319" s="12" t="str">
        <f t="shared" si="1065"/>
        <v/>
      </c>
      <c r="EB1319" s="12" t="str">
        <f t="shared" si="1066"/>
        <v/>
      </c>
      <c r="EC1319" s="12" t="str">
        <f t="shared" si="1067"/>
        <v/>
      </c>
      <c r="ED1319" s="12" t="str">
        <f t="shared" si="1068"/>
        <v/>
      </c>
      <c r="EE1319" s="12" t="str">
        <f t="shared" si="1069"/>
        <v/>
      </c>
      <c r="EF1319" s="12" t="str">
        <f t="shared" si="1070"/>
        <v/>
      </c>
      <c r="EG1319" s="12" t="str">
        <f t="shared" si="1071"/>
        <v/>
      </c>
      <c r="EH1319" s="12" t="str">
        <f t="shared" si="1072"/>
        <v/>
      </c>
      <c r="EI1319" s="12" t="str">
        <f t="shared" si="1073"/>
        <v/>
      </c>
      <c r="EK1319" s="83" t="str">
        <f t="shared" si="1053"/>
        <v/>
      </c>
      <c r="EM1319" s="12" t="str">
        <f t="shared" si="1054"/>
        <v/>
      </c>
      <c r="EO1319" s="12" t="str">
        <f t="shared" si="1055"/>
        <v/>
      </c>
      <c r="EQ1319" s="12" t="str">
        <f>IF($EO1319="", "", IF($EQ$8=$EQ$6, COUNTIF($EO$11:$EO$2510, "&gt;"&amp;$EO1319)+1+COUNTIF($EO$11:$EO1319, $EO1319)-1, COUNTIF($EO$11:$EO$2510, "&lt;"&amp;$EO1319)+1+COUNTIF($EO$11:$EO1319, $EO1319)-1))</f>
        <v/>
      </c>
    </row>
    <row r="1320" spans="1:147" x14ac:dyDescent="0.55000000000000004">
      <c r="A1320" s="8"/>
      <c r="B1320" s="12" t="str">
        <f>IF($D1320="", "", COUNTIF($D$11:$D1320, $D1320))</f>
        <v/>
      </c>
      <c r="C1320" s="8"/>
      <c r="D1320" s="45"/>
      <c r="E1320" s="46"/>
      <c r="F1320" s="47"/>
      <c r="G1320" s="54"/>
      <c r="H1320" s="54"/>
      <c r="I1320" s="48"/>
      <c r="J1320" s="49"/>
      <c r="K1320" s="50"/>
      <c r="L1320" s="50"/>
      <c r="M1320" s="50"/>
      <c r="N1320" s="50"/>
      <c r="O1320" s="50"/>
      <c r="P1320" s="50"/>
      <c r="Q1320" s="50"/>
      <c r="R1320" s="50"/>
      <c r="S1320" s="50"/>
      <c r="T1320" s="50"/>
      <c r="U1320" s="51"/>
      <c r="V1320" s="52"/>
      <c r="W1320" s="53"/>
      <c r="X1320" s="53"/>
      <c r="Y1320" s="53"/>
      <c r="Z1320" s="53"/>
      <c r="AA1320" s="48"/>
      <c r="AB1320" s="54"/>
      <c r="AC1320" s="54"/>
      <c r="AD1320" s="54"/>
      <c r="AE1320" s="54"/>
      <c r="AF1320" s="54"/>
      <c r="AG1320" s="54"/>
      <c r="AH1320" s="54"/>
      <c r="AI1320" s="54"/>
      <c r="AJ1320" s="49"/>
      <c r="AK1320" s="48"/>
      <c r="AL1320" s="54"/>
      <c r="AM1320" s="54"/>
      <c r="AN1320" s="54"/>
      <c r="AO1320" s="54"/>
      <c r="AP1320" s="54"/>
      <c r="AQ1320" s="54"/>
      <c r="AR1320" s="54"/>
      <c r="AS1320" s="54"/>
      <c r="AT1320" s="54"/>
      <c r="AU1320" s="54"/>
      <c r="AV1320" s="54"/>
      <c r="AW1320" s="54"/>
      <c r="AX1320" s="54"/>
      <c r="AY1320" s="54"/>
      <c r="AZ1320" s="54"/>
      <c r="BA1320" s="54"/>
      <c r="BB1320" s="54"/>
      <c r="BC1320" s="54"/>
      <c r="BD1320" s="54"/>
      <c r="BE1320" s="54"/>
      <c r="BF1320" s="54"/>
      <c r="BG1320" s="54"/>
      <c r="BH1320" s="54"/>
      <c r="BI1320" s="54"/>
      <c r="BJ1320" s="54"/>
      <c r="BK1320" s="54"/>
      <c r="BL1320" s="54"/>
      <c r="BM1320" s="54"/>
      <c r="BN1320" s="54"/>
      <c r="BO1320" s="54"/>
      <c r="BP1320" s="54"/>
      <c r="BQ1320" s="54"/>
      <c r="BR1320" s="54"/>
      <c r="BS1320" s="54"/>
      <c r="BT1320" s="54"/>
      <c r="BU1320" s="54"/>
      <c r="BV1320" s="54"/>
      <c r="BW1320" s="54"/>
      <c r="BX1320" s="49"/>
      <c r="BY1320" s="55"/>
      <c r="BZ1320" s="8"/>
      <c r="CE1320" s="12" t="str">
        <f t="shared" si="1043"/>
        <v/>
      </c>
      <c r="CG1320" s="77" t="str">
        <f t="shared" si="1044"/>
        <v/>
      </c>
      <c r="CH1320" s="80" t="str">
        <f t="shared" si="1045"/>
        <v/>
      </c>
      <c r="CL1320" s="12" t="str">
        <f t="shared" si="1046"/>
        <v/>
      </c>
      <c r="CM1320" s="12" t="str">
        <f t="shared" si="1047"/>
        <v/>
      </c>
      <c r="CN1320" s="12" t="str" cm="1">
        <f t="array" ref="CN1320">IF(OR($CE1320="", $CG$3=""), "", IF(IFERROR(INDEX($K1320:$T1320, $CK1320, MATCH(CN$3, $K$3:$T$3, 0)), "")="", $CC$4, $CC$3))</f>
        <v/>
      </c>
      <c r="CO1320" s="12" t="str" cm="1">
        <f t="array" ref="CO1320">IF(OR($CE1320="", $CG$3=""), "", IF(IFERROR(INDEX($AA1320:$AJ1320, $CK1320, MATCH(CO$3, $AA$3:$AJ$3, 0)), "")="", $CC$4, $CC$3))</f>
        <v/>
      </c>
      <c r="CP1320" s="12" t="str">
        <f>IF(OR($CE1320="", $CG$3=""), "", IF(CP$3='Property List &amp; Features'!$BG$9, $CC$3, IF(CP$3=$I1320, $CC$3, $CC$4)))</f>
        <v/>
      </c>
      <c r="CQ1320" s="12" t="str">
        <f>IF(OR($CE1320="", $CG$3=""), "", IF(CQ$3='Property List &amp; Features'!$BG$9, $CC$3, IF(CQ$3=$J1320, $CC$3, $CC$4)))</f>
        <v/>
      </c>
      <c r="CR1320" s="12" t="str">
        <f t="shared" si="1048"/>
        <v/>
      </c>
      <c r="CS1320" s="12" t="str">
        <f t="shared" si="1049"/>
        <v/>
      </c>
      <c r="CT1320" s="12" t="str">
        <f t="shared" si="1050"/>
        <v/>
      </c>
      <c r="CU1320" s="12" t="str">
        <f t="shared" si="1051"/>
        <v/>
      </c>
      <c r="CV1320" s="12" t="str">
        <f t="shared" si="1052"/>
        <v/>
      </c>
      <c r="CW1320" s="12" t="str">
        <f t="shared" si="1074"/>
        <v/>
      </c>
      <c r="CX1320" s="12" t="str">
        <f t="shared" si="1075"/>
        <v/>
      </c>
      <c r="CY1320" s="12" t="str">
        <f t="shared" si="1076"/>
        <v/>
      </c>
      <c r="CZ1320" s="12" t="str">
        <f t="shared" si="1077"/>
        <v/>
      </c>
      <c r="DA1320" s="12" t="str">
        <f t="shared" si="1078"/>
        <v/>
      </c>
      <c r="DB1320" s="12" t="str">
        <f t="shared" si="1079"/>
        <v/>
      </c>
      <c r="DC1320" s="12" t="str">
        <f t="shared" si="1080"/>
        <v/>
      </c>
      <c r="DD1320" s="12" t="str">
        <f t="shared" si="1081"/>
        <v/>
      </c>
      <c r="DE1320" s="12" t="str">
        <f t="shared" si="1082"/>
        <v/>
      </c>
      <c r="DF1320" s="12" t="str">
        <f t="shared" si="1083"/>
        <v/>
      </c>
      <c r="DG1320" s="12" t="str">
        <f t="shared" si="1084"/>
        <v/>
      </c>
      <c r="DH1320" s="12" t="str">
        <f t="shared" si="1085"/>
        <v/>
      </c>
      <c r="DI1320" s="12" t="str">
        <f t="shared" si="1086"/>
        <v/>
      </c>
      <c r="DJ1320" s="12" t="str">
        <f t="shared" si="1087"/>
        <v/>
      </c>
      <c r="DK1320" s="12" t="str">
        <f t="shared" si="1088"/>
        <v/>
      </c>
      <c r="DL1320" s="12" t="str">
        <f t="shared" si="1089"/>
        <v/>
      </c>
      <c r="DM1320" s="12" t="str">
        <f t="shared" si="1090"/>
        <v/>
      </c>
      <c r="DN1320" s="12" t="str">
        <f t="shared" si="1091"/>
        <v/>
      </c>
      <c r="DO1320" s="12" t="str">
        <f t="shared" si="1092"/>
        <v/>
      </c>
      <c r="DP1320" s="12" t="str">
        <f t="shared" si="1093"/>
        <v/>
      </c>
      <c r="DQ1320" s="12" t="str">
        <f t="shared" si="1094"/>
        <v/>
      </c>
      <c r="DR1320" s="12" t="str">
        <f t="shared" si="1056"/>
        <v/>
      </c>
      <c r="DS1320" s="12" t="str">
        <f t="shared" si="1057"/>
        <v/>
      </c>
      <c r="DT1320" s="12" t="str">
        <f t="shared" si="1058"/>
        <v/>
      </c>
      <c r="DU1320" s="12" t="str">
        <f t="shared" si="1059"/>
        <v/>
      </c>
      <c r="DV1320" s="12" t="str">
        <f t="shared" si="1060"/>
        <v/>
      </c>
      <c r="DW1320" s="12" t="str">
        <f t="shared" si="1061"/>
        <v/>
      </c>
      <c r="DX1320" s="12" t="str">
        <f t="shared" si="1062"/>
        <v/>
      </c>
      <c r="DY1320" s="12" t="str">
        <f t="shared" si="1063"/>
        <v/>
      </c>
      <c r="DZ1320" s="12" t="str">
        <f t="shared" si="1064"/>
        <v/>
      </c>
      <c r="EA1320" s="12" t="str">
        <f t="shared" si="1065"/>
        <v/>
      </c>
      <c r="EB1320" s="12" t="str">
        <f t="shared" si="1066"/>
        <v/>
      </c>
      <c r="EC1320" s="12" t="str">
        <f t="shared" si="1067"/>
        <v/>
      </c>
      <c r="ED1320" s="12" t="str">
        <f t="shared" si="1068"/>
        <v/>
      </c>
      <c r="EE1320" s="12" t="str">
        <f t="shared" si="1069"/>
        <v/>
      </c>
      <c r="EF1320" s="12" t="str">
        <f t="shared" si="1070"/>
        <v/>
      </c>
      <c r="EG1320" s="12" t="str">
        <f t="shared" si="1071"/>
        <v/>
      </c>
      <c r="EH1320" s="12" t="str">
        <f t="shared" si="1072"/>
        <v/>
      </c>
      <c r="EI1320" s="12" t="str">
        <f t="shared" si="1073"/>
        <v/>
      </c>
      <c r="EK1320" s="83" t="str">
        <f t="shared" si="1053"/>
        <v/>
      </c>
      <c r="EM1320" s="12" t="str">
        <f t="shared" si="1054"/>
        <v/>
      </c>
      <c r="EO1320" s="12" t="str">
        <f t="shared" si="1055"/>
        <v/>
      </c>
      <c r="EQ1320" s="12" t="str">
        <f>IF($EO1320="", "", IF($EQ$8=$EQ$6, COUNTIF($EO$11:$EO$2510, "&gt;"&amp;$EO1320)+1+COUNTIF($EO$11:$EO1320, $EO1320)-1, COUNTIF($EO$11:$EO$2510, "&lt;"&amp;$EO1320)+1+COUNTIF($EO$11:$EO1320, $EO1320)-1))</f>
        <v/>
      </c>
    </row>
    <row r="1321" spans="1:147" x14ac:dyDescent="0.55000000000000004">
      <c r="A1321" s="8"/>
      <c r="B1321" s="12" t="str">
        <f>IF($D1321="", "", COUNTIF($D$11:$D1321, $D1321))</f>
        <v/>
      </c>
      <c r="C1321" s="8"/>
      <c r="D1321" s="45"/>
      <c r="E1321" s="46"/>
      <c r="F1321" s="47"/>
      <c r="G1321" s="54"/>
      <c r="H1321" s="54"/>
      <c r="I1321" s="48"/>
      <c r="J1321" s="49"/>
      <c r="K1321" s="50"/>
      <c r="L1321" s="50"/>
      <c r="M1321" s="50"/>
      <c r="N1321" s="50"/>
      <c r="O1321" s="50"/>
      <c r="P1321" s="50"/>
      <c r="Q1321" s="50"/>
      <c r="R1321" s="50"/>
      <c r="S1321" s="50"/>
      <c r="T1321" s="50"/>
      <c r="U1321" s="51"/>
      <c r="V1321" s="52"/>
      <c r="W1321" s="53"/>
      <c r="X1321" s="53"/>
      <c r="Y1321" s="53"/>
      <c r="Z1321" s="53"/>
      <c r="AA1321" s="48"/>
      <c r="AB1321" s="54"/>
      <c r="AC1321" s="54"/>
      <c r="AD1321" s="54"/>
      <c r="AE1321" s="54"/>
      <c r="AF1321" s="54"/>
      <c r="AG1321" s="54"/>
      <c r="AH1321" s="54"/>
      <c r="AI1321" s="54"/>
      <c r="AJ1321" s="49"/>
      <c r="AK1321" s="48"/>
      <c r="AL1321" s="54"/>
      <c r="AM1321" s="54"/>
      <c r="AN1321" s="54"/>
      <c r="AO1321" s="54"/>
      <c r="AP1321" s="54"/>
      <c r="AQ1321" s="54"/>
      <c r="AR1321" s="54"/>
      <c r="AS1321" s="54"/>
      <c r="AT1321" s="54"/>
      <c r="AU1321" s="54"/>
      <c r="AV1321" s="54"/>
      <c r="AW1321" s="54"/>
      <c r="AX1321" s="54"/>
      <c r="AY1321" s="54"/>
      <c r="AZ1321" s="54"/>
      <c r="BA1321" s="54"/>
      <c r="BB1321" s="54"/>
      <c r="BC1321" s="54"/>
      <c r="BD1321" s="54"/>
      <c r="BE1321" s="54"/>
      <c r="BF1321" s="54"/>
      <c r="BG1321" s="54"/>
      <c r="BH1321" s="54"/>
      <c r="BI1321" s="54"/>
      <c r="BJ1321" s="54"/>
      <c r="BK1321" s="54"/>
      <c r="BL1321" s="54"/>
      <c r="BM1321" s="54"/>
      <c r="BN1321" s="54"/>
      <c r="BO1321" s="54"/>
      <c r="BP1321" s="54"/>
      <c r="BQ1321" s="54"/>
      <c r="BR1321" s="54"/>
      <c r="BS1321" s="54"/>
      <c r="BT1321" s="54"/>
      <c r="BU1321" s="54"/>
      <c r="BV1321" s="54"/>
      <c r="BW1321" s="54"/>
      <c r="BX1321" s="49"/>
      <c r="BY1321" s="55"/>
      <c r="BZ1321" s="8"/>
      <c r="CE1321" s="12" t="str">
        <f t="shared" si="1043"/>
        <v/>
      </c>
      <c r="CG1321" s="77" t="str">
        <f t="shared" si="1044"/>
        <v/>
      </c>
      <c r="CH1321" s="80" t="str">
        <f t="shared" si="1045"/>
        <v/>
      </c>
      <c r="CL1321" s="12" t="str">
        <f t="shared" si="1046"/>
        <v/>
      </c>
      <c r="CM1321" s="12" t="str">
        <f t="shared" si="1047"/>
        <v/>
      </c>
      <c r="CN1321" s="12" t="str" cm="1">
        <f t="array" ref="CN1321">IF(OR($CE1321="", $CG$3=""), "", IF(IFERROR(INDEX($K1321:$T1321, $CK1321, MATCH(CN$3, $K$3:$T$3, 0)), "")="", $CC$4, $CC$3))</f>
        <v/>
      </c>
      <c r="CO1321" s="12" t="str" cm="1">
        <f t="array" ref="CO1321">IF(OR($CE1321="", $CG$3=""), "", IF(IFERROR(INDEX($AA1321:$AJ1321, $CK1321, MATCH(CO$3, $AA$3:$AJ$3, 0)), "")="", $CC$4, $CC$3))</f>
        <v/>
      </c>
      <c r="CP1321" s="12" t="str">
        <f>IF(OR($CE1321="", $CG$3=""), "", IF(CP$3='Property List &amp; Features'!$BG$9, $CC$3, IF(CP$3=$I1321, $CC$3, $CC$4)))</f>
        <v/>
      </c>
      <c r="CQ1321" s="12" t="str">
        <f>IF(OR($CE1321="", $CG$3=""), "", IF(CQ$3='Property List &amp; Features'!$BG$9, $CC$3, IF(CQ$3=$J1321, $CC$3, $CC$4)))</f>
        <v/>
      </c>
      <c r="CR1321" s="12" t="str">
        <f t="shared" si="1048"/>
        <v/>
      </c>
      <c r="CS1321" s="12" t="str">
        <f t="shared" si="1049"/>
        <v/>
      </c>
      <c r="CT1321" s="12" t="str">
        <f t="shared" si="1050"/>
        <v/>
      </c>
      <c r="CU1321" s="12" t="str">
        <f t="shared" si="1051"/>
        <v/>
      </c>
      <c r="CV1321" s="12" t="str">
        <f t="shared" si="1052"/>
        <v/>
      </c>
      <c r="CW1321" s="12" t="str">
        <f t="shared" si="1074"/>
        <v/>
      </c>
      <c r="CX1321" s="12" t="str">
        <f t="shared" si="1075"/>
        <v/>
      </c>
      <c r="CY1321" s="12" t="str">
        <f t="shared" si="1076"/>
        <v/>
      </c>
      <c r="CZ1321" s="12" t="str">
        <f t="shared" si="1077"/>
        <v/>
      </c>
      <c r="DA1321" s="12" t="str">
        <f t="shared" si="1078"/>
        <v/>
      </c>
      <c r="DB1321" s="12" t="str">
        <f t="shared" si="1079"/>
        <v/>
      </c>
      <c r="DC1321" s="12" t="str">
        <f t="shared" si="1080"/>
        <v/>
      </c>
      <c r="DD1321" s="12" t="str">
        <f t="shared" si="1081"/>
        <v/>
      </c>
      <c r="DE1321" s="12" t="str">
        <f t="shared" si="1082"/>
        <v/>
      </c>
      <c r="DF1321" s="12" t="str">
        <f t="shared" si="1083"/>
        <v/>
      </c>
      <c r="DG1321" s="12" t="str">
        <f t="shared" si="1084"/>
        <v/>
      </c>
      <c r="DH1321" s="12" t="str">
        <f t="shared" si="1085"/>
        <v/>
      </c>
      <c r="DI1321" s="12" t="str">
        <f t="shared" si="1086"/>
        <v/>
      </c>
      <c r="DJ1321" s="12" t="str">
        <f t="shared" si="1087"/>
        <v/>
      </c>
      <c r="DK1321" s="12" t="str">
        <f t="shared" si="1088"/>
        <v/>
      </c>
      <c r="DL1321" s="12" t="str">
        <f t="shared" si="1089"/>
        <v/>
      </c>
      <c r="DM1321" s="12" t="str">
        <f t="shared" si="1090"/>
        <v/>
      </c>
      <c r="DN1321" s="12" t="str">
        <f t="shared" si="1091"/>
        <v/>
      </c>
      <c r="DO1321" s="12" t="str">
        <f t="shared" si="1092"/>
        <v/>
      </c>
      <c r="DP1321" s="12" t="str">
        <f t="shared" si="1093"/>
        <v/>
      </c>
      <c r="DQ1321" s="12" t="str">
        <f t="shared" si="1094"/>
        <v/>
      </c>
      <c r="DR1321" s="12" t="str">
        <f t="shared" si="1056"/>
        <v/>
      </c>
      <c r="DS1321" s="12" t="str">
        <f t="shared" si="1057"/>
        <v/>
      </c>
      <c r="DT1321" s="12" t="str">
        <f t="shared" si="1058"/>
        <v/>
      </c>
      <c r="DU1321" s="12" t="str">
        <f t="shared" si="1059"/>
        <v/>
      </c>
      <c r="DV1321" s="12" t="str">
        <f t="shared" si="1060"/>
        <v/>
      </c>
      <c r="DW1321" s="12" t="str">
        <f t="shared" si="1061"/>
        <v/>
      </c>
      <c r="DX1321" s="12" t="str">
        <f t="shared" si="1062"/>
        <v/>
      </c>
      <c r="DY1321" s="12" t="str">
        <f t="shared" si="1063"/>
        <v/>
      </c>
      <c r="DZ1321" s="12" t="str">
        <f t="shared" si="1064"/>
        <v/>
      </c>
      <c r="EA1321" s="12" t="str">
        <f t="shared" si="1065"/>
        <v/>
      </c>
      <c r="EB1321" s="12" t="str">
        <f t="shared" si="1066"/>
        <v/>
      </c>
      <c r="EC1321" s="12" t="str">
        <f t="shared" si="1067"/>
        <v/>
      </c>
      <c r="ED1321" s="12" t="str">
        <f t="shared" si="1068"/>
        <v/>
      </c>
      <c r="EE1321" s="12" t="str">
        <f t="shared" si="1069"/>
        <v/>
      </c>
      <c r="EF1321" s="12" t="str">
        <f t="shared" si="1070"/>
        <v/>
      </c>
      <c r="EG1321" s="12" t="str">
        <f t="shared" si="1071"/>
        <v/>
      </c>
      <c r="EH1321" s="12" t="str">
        <f t="shared" si="1072"/>
        <v/>
      </c>
      <c r="EI1321" s="12" t="str">
        <f t="shared" si="1073"/>
        <v/>
      </c>
      <c r="EK1321" s="83" t="str">
        <f t="shared" si="1053"/>
        <v/>
      </c>
      <c r="EM1321" s="12" t="str">
        <f t="shared" si="1054"/>
        <v/>
      </c>
      <c r="EO1321" s="12" t="str">
        <f t="shared" si="1055"/>
        <v/>
      </c>
      <c r="EQ1321" s="12" t="str">
        <f>IF($EO1321="", "", IF($EQ$8=$EQ$6, COUNTIF($EO$11:$EO$2510, "&gt;"&amp;$EO1321)+1+COUNTIF($EO$11:$EO1321, $EO1321)-1, COUNTIF($EO$11:$EO$2510, "&lt;"&amp;$EO1321)+1+COUNTIF($EO$11:$EO1321, $EO1321)-1))</f>
        <v/>
      </c>
    </row>
    <row r="1322" spans="1:147" x14ac:dyDescent="0.55000000000000004">
      <c r="A1322" s="8"/>
      <c r="B1322" s="12" t="str">
        <f>IF($D1322="", "", COUNTIF($D$11:$D1322, $D1322))</f>
        <v/>
      </c>
      <c r="C1322" s="8"/>
      <c r="D1322" s="45"/>
      <c r="E1322" s="46"/>
      <c r="F1322" s="47"/>
      <c r="G1322" s="54"/>
      <c r="H1322" s="54"/>
      <c r="I1322" s="48"/>
      <c r="J1322" s="49"/>
      <c r="K1322" s="50"/>
      <c r="L1322" s="50"/>
      <c r="M1322" s="50"/>
      <c r="N1322" s="50"/>
      <c r="O1322" s="50"/>
      <c r="P1322" s="50"/>
      <c r="Q1322" s="50"/>
      <c r="R1322" s="50"/>
      <c r="S1322" s="50"/>
      <c r="T1322" s="50"/>
      <c r="U1322" s="51"/>
      <c r="V1322" s="52"/>
      <c r="W1322" s="53"/>
      <c r="X1322" s="53"/>
      <c r="Y1322" s="53"/>
      <c r="Z1322" s="53"/>
      <c r="AA1322" s="48"/>
      <c r="AB1322" s="54"/>
      <c r="AC1322" s="54"/>
      <c r="AD1322" s="54"/>
      <c r="AE1322" s="54"/>
      <c r="AF1322" s="54"/>
      <c r="AG1322" s="54"/>
      <c r="AH1322" s="54"/>
      <c r="AI1322" s="54"/>
      <c r="AJ1322" s="49"/>
      <c r="AK1322" s="48"/>
      <c r="AL1322" s="54"/>
      <c r="AM1322" s="54"/>
      <c r="AN1322" s="54"/>
      <c r="AO1322" s="54"/>
      <c r="AP1322" s="54"/>
      <c r="AQ1322" s="54"/>
      <c r="AR1322" s="54"/>
      <c r="AS1322" s="54"/>
      <c r="AT1322" s="54"/>
      <c r="AU1322" s="54"/>
      <c r="AV1322" s="54"/>
      <c r="AW1322" s="54"/>
      <c r="AX1322" s="54"/>
      <c r="AY1322" s="54"/>
      <c r="AZ1322" s="54"/>
      <c r="BA1322" s="54"/>
      <c r="BB1322" s="54"/>
      <c r="BC1322" s="54"/>
      <c r="BD1322" s="54"/>
      <c r="BE1322" s="54"/>
      <c r="BF1322" s="54"/>
      <c r="BG1322" s="54"/>
      <c r="BH1322" s="54"/>
      <c r="BI1322" s="54"/>
      <c r="BJ1322" s="54"/>
      <c r="BK1322" s="54"/>
      <c r="BL1322" s="54"/>
      <c r="BM1322" s="54"/>
      <c r="BN1322" s="54"/>
      <c r="BO1322" s="54"/>
      <c r="BP1322" s="54"/>
      <c r="BQ1322" s="54"/>
      <c r="BR1322" s="54"/>
      <c r="BS1322" s="54"/>
      <c r="BT1322" s="54"/>
      <c r="BU1322" s="54"/>
      <c r="BV1322" s="54"/>
      <c r="BW1322" s="54"/>
      <c r="BX1322" s="49"/>
      <c r="BY1322" s="55"/>
      <c r="BZ1322" s="8"/>
      <c r="CE1322" s="12" t="str">
        <f t="shared" si="1043"/>
        <v/>
      </c>
      <c r="CG1322" s="77" t="str">
        <f t="shared" si="1044"/>
        <v/>
      </c>
      <c r="CH1322" s="80" t="str">
        <f t="shared" si="1045"/>
        <v/>
      </c>
      <c r="CL1322" s="12" t="str">
        <f t="shared" si="1046"/>
        <v/>
      </c>
      <c r="CM1322" s="12" t="str">
        <f t="shared" si="1047"/>
        <v/>
      </c>
      <c r="CN1322" s="12" t="str" cm="1">
        <f t="array" ref="CN1322">IF(OR($CE1322="", $CG$3=""), "", IF(IFERROR(INDEX($K1322:$T1322, $CK1322, MATCH(CN$3, $K$3:$T$3, 0)), "")="", $CC$4, $CC$3))</f>
        <v/>
      </c>
      <c r="CO1322" s="12" t="str" cm="1">
        <f t="array" ref="CO1322">IF(OR($CE1322="", $CG$3=""), "", IF(IFERROR(INDEX($AA1322:$AJ1322, $CK1322, MATCH(CO$3, $AA$3:$AJ$3, 0)), "")="", $CC$4, $CC$3))</f>
        <v/>
      </c>
      <c r="CP1322" s="12" t="str">
        <f>IF(OR($CE1322="", $CG$3=""), "", IF(CP$3='Property List &amp; Features'!$BG$9, $CC$3, IF(CP$3=$I1322, $CC$3, $CC$4)))</f>
        <v/>
      </c>
      <c r="CQ1322" s="12" t="str">
        <f>IF(OR($CE1322="", $CG$3=""), "", IF(CQ$3='Property List &amp; Features'!$BG$9, $CC$3, IF(CQ$3=$J1322, $CC$3, $CC$4)))</f>
        <v/>
      </c>
      <c r="CR1322" s="12" t="str">
        <f t="shared" si="1048"/>
        <v/>
      </c>
      <c r="CS1322" s="12" t="str">
        <f t="shared" si="1049"/>
        <v/>
      </c>
      <c r="CT1322" s="12" t="str">
        <f t="shared" si="1050"/>
        <v/>
      </c>
      <c r="CU1322" s="12" t="str">
        <f t="shared" si="1051"/>
        <v/>
      </c>
      <c r="CV1322" s="12" t="str">
        <f t="shared" si="1052"/>
        <v/>
      </c>
      <c r="CW1322" s="12" t="str">
        <f t="shared" si="1074"/>
        <v/>
      </c>
      <c r="CX1322" s="12" t="str">
        <f t="shared" si="1075"/>
        <v/>
      </c>
      <c r="CY1322" s="12" t="str">
        <f t="shared" si="1076"/>
        <v/>
      </c>
      <c r="CZ1322" s="12" t="str">
        <f t="shared" si="1077"/>
        <v/>
      </c>
      <c r="DA1322" s="12" t="str">
        <f t="shared" si="1078"/>
        <v/>
      </c>
      <c r="DB1322" s="12" t="str">
        <f t="shared" si="1079"/>
        <v/>
      </c>
      <c r="DC1322" s="12" t="str">
        <f t="shared" si="1080"/>
        <v/>
      </c>
      <c r="DD1322" s="12" t="str">
        <f t="shared" si="1081"/>
        <v/>
      </c>
      <c r="DE1322" s="12" t="str">
        <f t="shared" si="1082"/>
        <v/>
      </c>
      <c r="DF1322" s="12" t="str">
        <f t="shared" si="1083"/>
        <v/>
      </c>
      <c r="DG1322" s="12" t="str">
        <f t="shared" si="1084"/>
        <v/>
      </c>
      <c r="DH1322" s="12" t="str">
        <f t="shared" si="1085"/>
        <v/>
      </c>
      <c r="DI1322" s="12" t="str">
        <f t="shared" si="1086"/>
        <v/>
      </c>
      <c r="DJ1322" s="12" t="str">
        <f t="shared" si="1087"/>
        <v/>
      </c>
      <c r="DK1322" s="12" t="str">
        <f t="shared" si="1088"/>
        <v/>
      </c>
      <c r="DL1322" s="12" t="str">
        <f t="shared" si="1089"/>
        <v/>
      </c>
      <c r="DM1322" s="12" t="str">
        <f t="shared" si="1090"/>
        <v/>
      </c>
      <c r="DN1322" s="12" t="str">
        <f t="shared" si="1091"/>
        <v/>
      </c>
      <c r="DO1322" s="12" t="str">
        <f t="shared" si="1092"/>
        <v/>
      </c>
      <c r="DP1322" s="12" t="str">
        <f t="shared" si="1093"/>
        <v/>
      </c>
      <c r="DQ1322" s="12" t="str">
        <f t="shared" si="1094"/>
        <v/>
      </c>
      <c r="DR1322" s="12" t="str">
        <f t="shared" si="1056"/>
        <v/>
      </c>
      <c r="DS1322" s="12" t="str">
        <f t="shared" si="1057"/>
        <v/>
      </c>
      <c r="DT1322" s="12" t="str">
        <f t="shared" si="1058"/>
        <v/>
      </c>
      <c r="DU1322" s="12" t="str">
        <f t="shared" si="1059"/>
        <v/>
      </c>
      <c r="DV1322" s="12" t="str">
        <f t="shared" si="1060"/>
        <v/>
      </c>
      <c r="DW1322" s="12" t="str">
        <f t="shared" si="1061"/>
        <v/>
      </c>
      <c r="DX1322" s="12" t="str">
        <f t="shared" si="1062"/>
        <v/>
      </c>
      <c r="DY1322" s="12" t="str">
        <f t="shared" si="1063"/>
        <v/>
      </c>
      <c r="DZ1322" s="12" t="str">
        <f t="shared" si="1064"/>
        <v/>
      </c>
      <c r="EA1322" s="12" t="str">
        <f t="shared" si="1065"/>
        <v/>
      </c>
      <c r="EB1322" s="12" t="str">
        <f t="shared" si="1066"/>
        <v/>
      </c>
      <c r="EC1322" s="12" t="str">
        <f t="shared" si="1067"/>
        <v/>
      </c>
      <c r="ED1322" s="12" t="str">
        <f t="shared" si="1068"/>
        <v/>
      </c>
      <c r="EE1322" s="12" t="str">
        <f t="shared" si="1069"/>
        <v/>
      </c>
      <c r="EF1322" s="12" t="str">
        <f t="shared" si="1070"/>
        <v/>
      </c>
      <c r="EG1322" s="12" t="str">
        <f t="shared" si="1071"/>
        <v/>
      </c>
      <c r="EH1322" s="12" t="str">
        <f t="shared" si="1072"/>
        <v/>
      </c>
      <c r="EI1322" s="12" t="str">
        <f t="shared" si="1073"/>
        <v/>
      </c>
      <c r="EK1322" s="83" t="str">
        <f t="shared" si="1053"/>
        <v/>
      </c>
      <c r="EM1322" s="12" t="str">
        <f t="shared" si="1054"/>
        <v/>
      </c>
      <c r="EO1322" s="12" t="str">
        <f t="shared" si="1055"/>
        <v/>
      </c>
      <c r="EQ1322" s="12" t="str">
        <f>IF($EO1322="", "", IF($EQ$8=$EQ$6, COUNTIF($EO$11:$EO$2510, "&gt;"&amp;$EO1322)+1+COUNTIF($EO$11:$EO1322, $EO1322)-1, COUNTIF($EO$11:$EO$2510, "&lt;"&amp;$EO1322)+1+COUNTIF($EO$11:$EO1322, $EO1322)-1))</f>
        <v/>
      </c>
    </row>
    <row r="1323" spans="1:147" x14ac:dyDescent="0.55000000000000004">
      <c r="A1323" s="8"/>
      <c r="B1323" s="12" t="str">
        <f>IF($D1323="", "", COUNTIF($D$11:$D1323, $D1323))</f>
        <v/>
      </c>
      <c r="C1323" s="8"/>
      <c r="D1323" s="45"/>
      <c r="E1323" s="46"/>
      <c r="F1323" s="47"/>
      <c r="G1323" s="54"/>
      <c r="H1323" s="54"/>
      <c r="I1323" s="48"/>
      <c r="J1323" s="49"/>
      <c r="K1323" s="50"/>
      <c r="L1323" s="50"/>
      <c r="M1323" s="50"/>
      <c r="N1323" s="50"/>
      <c r="O1323" s="50"/>
      <c r="P1323" s="50"/>
      <c r="Q1323" s="50"/>
      <c r="R1323" s="50"/>
      <c r="S1323" s="50"/>
      <c r="T1323" s="50"/>
      <c r="U1323" s="51"/>
      <c r="V1323" s="52"/>
      <c r="W1323" s="53"/>
      <c r="X1323" s="53"/>
      <c r="Y1323" s="53"/>
      <c r="Z1323" s="53"/>
      <c r="AA1323" s="48"/>
      <c r="AB1323" s="54"/>
      <c r="AC1323" s="54"/>
      <c r="AD1323" s="54"/>
      <c r="AE1323" s="54"/>
      <c r="AF1323" s="54"/>
      <c r="AG1323" s="54"/>
      <c r="AH1323" s="54"/>
      <c r="AI1323" s="54"/>
      <c r="AJ1323" s="49"/>
      <c r="AK1323" s="48"/>
      <c r="AL1323" s="54"/>
      <c r="AM1323" s="54"/>
      <c r="AN1323" s="54"/>
      <c r="AO1323" s="54"/>
      <c r="AP1323" s="54"/>
      <c r="AQ1323" s="54"/>
      <c r="AR1323" s="54"/>
      <c r="AS1323" s="54"/>
      <c r="AT1323" s="54"/>
      <c r="AU1323" s="54"/>
      <c r="AV1323" s="54"/>
      <c r="AW1323" s="54"/>
      <c r="AX1323" s="54"/>
      <c r="AY1323" s="54"/>
      <c r="AZ1323" s="54"/>
      <c r="BA1323" s="54"/>
      <c r="BB1323" s="54"/>
      <c r="BC1323" s="54"/>
      <c r="BD1323" s="54"/>
      <c r="BE1323" s="54"/>
      <c r="BF1323" s="54"/>
      <c r="BG1323" s="54"/>
      <c r="BH1323" s="54"/>
      <c r="BI1323" s="54"/>
      <c r="BJ1323" s="54"/>
      <c r="BK1323" s="54"/>
      <c r="BL1323" s="54"/>
      <c r="BM1323" s="54"/>
      <c r="BN1323" s="54"/>
      <c r="BO1323" s="54"/>
      <c r="BP1323" s="54"/>
      <c r="BQ1323" s="54"/>
      <c r="BR1323" s="54"/>
      <c r="BS1323" s="54"/>
      <c r="BT1323" s="54"/>
      <c r="BU1323" s="54"/>
      <c r="BV1323" s="54"/>
      <c r="BW1323" s="54"/>
      <c r="BX1323" s="49"/>
      <c r="BY1323" s="55"/>
      <c r="BZ1323" s="8"/>
      <c r="CE1323" s="12" t="str">
        <f t="shared" si="1043"/>
        <v/>
      </c>
      <c r="CG1323" s="77" t="str">
        <f t="shared" si="1044"/>
        <v/>
      </c>
      <c r="CH1323" s="80" t="str">
        <f t="shared" si="1045"/>
        <v/>
      </c>
      <c r="CL1323" s="12" t="str">
        <f t="shared" si="1046"/>
        <v/>
      </c>
      <c r="CM1323" s="12" t="str">
        <f t="shared" si="1047"/>
        <v/>
      </c>
      <c r="CN1323" s="12" t="str" cm="1">
        <f t="array" ref="CN1323">IF(OR($CE1323="", $CG$3=""), "", IF(IFERROR(INDEX($K1323:$T1323, $CK1323, MATCH(CN$3, $K$3:$T$3, 0)), "")="", $CC$4, $CC$3))</f>
        <v/>
      </c>
      <c r="CO1323" s="12" t="str" cm="1">
        <f t="array" ref="CO1323">IF(OR($CE1323="", $CG$3=""), "", IF(IFERROR(INDEX($AA1323:$AJ1323, $CK1323, MATCH(CO$3, $AA$3:$AJ$3, 0)), "")="", $CC$4, $CC$3))</f>
        <v/>
      </c>
      <c r="CP1323" s="12" t="str">
        <f>IF(OR($CE1323="", $CG$3=""), "", IF(CP$3='Property List &amp; Features'!$BG$9, $CC$3, IF(CP$3=$I1323, $CC$3, $CC$4)))</f>
        <v/>
      </c>
      <c r="CQ1323" s="12" t="str">
        <f>IF(OR($CE1323="", $CG$3=""), "", IF(CQ$3='Property List &amp; Features'!$BG$9, $CC$3, IF(CQ$3=$J1323, $CC$3, $CC$4)))</f>
        <v/>
      </c>
      <c r="CR1323" s="12" t="str">
        <f t="shared" si="1048"/>
        <v/>
      </c>
      <c r="CS1323" s="12" t="str">
        <f t="shared" si="1049"/>
        <v/>
      </c>
      <c r="CT1323" s="12" t="str">
        <f t="shared" si="1050"/>
        <v/>
      </c>
      <c r="CU1323" s="12" t="str">
        <f t="shared" si="1051"/>
        <v/>
      </c>
      <c r="CV1323" s="12" t="str">
        <f t="shared" si="1052"/>
        <v/>
      </c>
      <c r="CW1323" s="12" t="str">
        <f t="shared" si="1074"/>
        <v/>
      </c>
      <c r="CX1323" s="12" t="str">
        <f t="shared" si="1075"/>
        <v/>
      </c>
      <c r="CY1323" s="12" t="str">
        <f t="shared" si="1076"/>
        <v/>
      </c>
      <c r="CZ1323" s="12" t="str">
        <f t="shared" si="1077"/>
        <v/>
      </c>
      <c r="DA1323" s="12" t="str">
        <f t="shared" si="1078"/>
        <v/>
      </c>
      <c r="DB1323" s="12" t="str">
        <f t="shared" si="1079"/>
        <v/>
      </c>
      <c r="DC1323" s="12" t="str">
        <f t="shared" si="1080"/>
        <v/>
      </c>
      <c r="DD1323" s="12" t="str">
        <f t="shared" si="1081"/>
        <v/>
      </c>
      <c r="DE1323" s="12" t="str">
        <f t="shared" si="1082"/>
        <v/>
      </c>
      <c r="DF1323" s="12" t="str">
        <f t="shared" si="1083"/>
        <v/>
      </c>
      <c r="DG1323" s="12" t="str">
        <f t="shared" si="1084"/>
        <v/>
      </c>
      <c r="DH1323" s="12" t="str">
        <f t="shared" si="1085"/>
        <v/>
      </c>
      <c r="DI1323" s="12" t="str">
        <f t="shared" si="1086"/>
        <v/>
      </c>
      <c r="DJ1323" s="12" t="str">
        <f t="shared" si="1087"/>
        <v/>
      </c>
      <c r="DK1323" s="12" t="str">
        <f t="shared" si="1088"/>
        <v/>
      </c>
      <c r="DL1323" s="12" t="str">
        <f t="shared" si="1089"/>
        <v/>
      </c>
      <c r="DM1323" s="12" t="str">
        <f t="shared" si="1090"/>
        <v/>
      </c>
      <c r="DN1323" s="12" t="str">
        <f t="shared" si="1091"/>
        <v/>
      </c>
      <c r="DO1323" s="12" t="str">
        <f t="shared" si="1092"/>
        <v/>
      </c>
      <c r="DP1323" s="12" t="str">
        <f t="shared" si="1093"/>
        <v/>
      </c>
      <c r="DQ1323" s="12" t="str">
        <f t="shared" si="1094"/>
        <v/>
      </c>
      <c r="DR1323" s="12" t="str">
        <f t="shared" si="1056"/>
        <v/>
      </c>
      <c r="DS1323" s="12" t="str">
        <f t="shared" si="1057"/>
        <v/>
      </c>
      <c r="DT1323" s="12" t="str">
        <f t="shared" si="1058"/>
        <v/>
      </c>
      <c r="DU1323" s="12" t="str">
        <f t="shared" si="1059"/>
        <v/>
      </c>
      <c r="DV1323" s="12" t="str">
        <f t="shared" si="1060"/>
        <v/>
      </c>
      <c r="DW1323" s="12" t="str">
        <f t="shared" si="1061"/>
        <v/>
      </c>
      <c r="DX1323" s="12" t="str">
        <f t="shared" si="1062"/>
        <v/>
      </c>
      <c r="DY1323" s="12" t="str">
        <f t="shared" si="1063"/>
        <v/>
      </c>
      <c r="DZ1323" s="12" t="str">
        <f t="shared" si="1064"/>
        <v/>
      </c>
      <c r="EA1323" s="12" t="str">
        <f t="shared" si="1065"/>
        <v/>
      </c>
      <c r="EB1323" s="12" t="str">
        <f t="shared" si="1066"/>
        <v/>
      </c>
      <c r="EC1323" s="12" t="str">
        <f t="shared" si="1067"/>
        <v/>
      </c>
      <c r="ED1323" s="12" t="str">
        <f t="shared" si="1068"/>
        <v/>
      </c>
      <c r="EE1323" s="12" t="str">
        <f t="shared" si="1069"/>
        <v/>
      </c>
      <c r="EF1323" s="12" t="str">
        <f t="shared" si="1070"/>
        <v/>
      </c>
      <c r="EG1323" s="12" t="str">
        <f t="shared" si="1071"/>
        <v/>
      </c>
      <c r="EH1323" s="12" t="str">
        <f t="shared" si="1072"/>
        <v/>
      </c>
      <c r="EI1323" s="12" t="str">
        <f t="shared" si="1073"/>
        <v/>
      </c>
      <c r="EK1323" s="83" t="str">
        <f t="shared" si="1053"/>
        <v/>
      </c>
      <c r="EM1323" s="12" t="str">
        <f t="shared" si="1054"/>
        <v/>
      </c>
      <c r="EO1323" s="12" t="str">
        <f t="shared" si="1055"/>
        <v/>
      </c>
      <c r="EQ1323" s="12" t="str">
        <f>IF($EO1323="", "", IF($EQ$8=$EQ$6, COUNTIF($EO$11:$EO$2510, "&gt;"&amp;$EO1323)+1+COUNTIF($EO$11:$EO1323, $EO1323)-1, COUNTIF($EO$11:$EO$2510, "&lt;"&amp;$EO1323)+1+COUNTIF($EO$11:$EO1323, $EO1323)-1))</f>
        <v/>
      </c>
    </row>
    <row r="1324" spans="1:147" x14ac:dyDescent="0.55000000000000004">
      <c r="A1324" s="8"/>
      <c r="B1324" s="12" t="str">
        <f>IF($D1324="", "", COUNTIF($D$11:$D1324, $D1324))</f>
        <v/>
      </c>
      <c r="C1324" s="8"/>
      <c r="D1324" s="45"/>
      <c r="E1324" s="46"/>
      <c r="F1324" s="47"/>
      <c r="G1324" s="54"/>
      <c r="H1324" s="54"/>
      <c r="I1324" s="48"/>
      <c r="J1324" s="49"/>
      <c r="K1324" s="50"/>
      <c r="L1324" s="50"/>
      <c r="M1324" s="50"/>
      <c r="N1324" s="50"/>
      <c r="O1324" s="50"/>
      <c r="P1324" s="50"/>
      <c r="Q1324" s="50"/>
      <c r="R1324" s="50"/>
      <c r="S1324" s="50"/>
      <c r="T1324" s="50"/>
      <c r="U1324" s="51"/>
      <c r="V1324" s="52"/>
      <c r="W1324" s="53"/>
      <c r="X1324" s="53"/>
      <c r="Y1324" s="53"/>
      <c r="Z1324" s="53"/>
      <c r="AA1324" s="48"/>
      <c r="AB1324" s="54"/>
      <c r="AC1324" s="54"/>
      <c r="AD1324" s="54"/>
      <c r="AE1324" s="54"/>
      <c r="AF1324" s="54"/>
      <c r="AG1324" s="54"/>
      <c r="AH1324" s="54"/>
      <c r="AI1324" s="54"/>
      <c r="AJ1324" s="49"/>
      <c r="AK1324" s="48"/>
      <c r="AL1324" s="54"/>
      <c r="AM1324" s="54"/>
      <c r="AN1324" s="54"/>
      <c r="AO1324" s="54"/>
      <c r="AP1324" s="54"/>
      <c r="AQ1324" s="54"/>
      <c r="AR1324" s="54"/>
      <c r="AS1324" s="54"/>
      <c r="AT1324" s="54"/>
      <c r="AU1324" s="54"/>
      <c r="AV1324" s="54"/>
      <c r="AW1324" s="54"/>
      <c r="AX1324" s="54"/>
      <c r="AY1324" s="54"/>
      <c r="AZ1324" s="54"/>
      <c r="BA1324" s="54"/>
      <c r="BB1324" s="54"/>
      <c r="BC1324" s="54"/>
      <c r="BD1324" s="54"/>
      <c r="BE1324" s="54"/>
      <c r="BF1324" s="54"/>
      <c r="BG1324" s="54"/>
      <c r="BH1324" s="54"/>
      <c r="BI1324" s="54"/>
      <c r="BJ1324" s="54"/>
      <c r="BK1324" s="54"/>
      <c r="BL1324" s="54"/>
      <c r="BM1324" s="54"/>
      <c r="BN1324" s="54"/>
      <c r="BO1324" s="54"/>
      <c r="BP1324" s="54"/>
      <c r="BQ1324" s="54"/>
      <c r="BR1324" s="54"/>
      <c r="BS1324" s="54"/>
      <c r="BT1324" s="54"/>
      <c r="BU1324" s="54"/>
      <c r="BV1324" s="54"/>
      <c r="BW1324" s="54"/>
      <c r="BX1324" s="49"/>
      <c r="BY1324" s="55"/>
      <c r="BZ1324" s="8"/>
      <c r="CE1324" s="12" t="str">
        <f t="shared" si="1043"/>
        <v/>
      </c>
      <c r="CG1324" s="77" t="str">
        <f t="shared" si="1044"/>
        <v/>
      </c>
      <c r="CH1324" s="80" t="str">
        <f t="shared" si="1045"/>
        <v/>
      </c>
      <c r="CL1324" s="12" t="str">
        <f t="shared" si="1046"/>
        <v/>
      </c>
      <c r="CM1324" s="12" t="str">
        <f t="shared" si="1047"/>
        <v/>
      </c>
      <c r="CN1324" s="12" t="str" cm="1">
        <f t="array" ref="CN1324">IF(OR($CE1324="", $CG$3=""), "", IF(IFERROR(INDEX($K1324:$T1324, $CK1324, MATCH(CN$3, $K$3:$T$3, 0)), "")="", $CC$4, $CC$3))</f>
        <v/>
      </c>
      <c r="CO1324" s="12" t="str" cm="1">
        <f t="array" ref="CO1324">IF(OR($CE1324="", $CG$3=""), "", IF(IFERROR(INDEX($AA1324:$AJ1324, $CK1324, MATCH(CO$3, $AA$3:$AJ$3, 0)), "")="", $CC$4, $CC$3))</f>
        <v/>
      </c>
      <c r="CP1324" s="12" t="str">
        <f>IF(OR($CE1324="", $CG$3=""), "", IF(CP$3='Property List &amp; Features'!$BG$9, $CC$3, IF(CP$3=$I1324, $CC$3, $CC$4)))</f>
        <v/>
      </c>
      <c r="CQ1324" s="12" t="str">
        <f>IF(OR($CE1324="", $CG$3=""), "", IF(CQ$3='Property List &amp; Features'!$BG$9, $CC$3, IF(CQ$3=$J1324, $CC$3, $CC$4)))</f>
        <v/>
      </c>
      <c r="CR1324" s="12" t="str">
        <f t="shared" si="1048"/>
        <v/>
      </c>
      <c r="CS1324" s="12" t="str">
        <f t="shared" si="1049"/>
        <v/>
      </c>
      <c r="CT1324" s="12" t="str">
        <f t="shared" si="1050"/>
        <v/>
      </c>
      <c r="CU1324" s="12" t="str">
        <f t="shared" si="1051"/>
        <v/>
      </c>
      <c r="CV1324" s="12" t="str">
        <f t="shared" si="1052"/>
        <v/>
      </c>
      <c r="CW1324" s="12" t="str">
        <f t="shared" si="1074"/>
        <v/>
      </c>
      <c r="CX1324" s="12" t="str">
        <f t="shared" si="1075"/>
        <v/>
      </c>
      <c r="CY1324" s="12" t="str">
        <f t="shared" si="1076"/>
        <v/>
      </c>
      <c r="CZ1324" s="12" t="str">
        <f t="shared" si="1077"/>
        <v/>
      </c>
      <c r="DA1324" s="12" t="str">
        <f t="shared" si="1078"/>
        <v/>
      </c>
      <c r="DB1324" s="12" t="str">
        <f t="shared" si="1079"/>
        <v/>
      </c>
      <c r="DC1324" s="12" t="str">
        <f t="shared" si="1080"/>
        <v/>
      </c>
      <c r="DD1324" s="12" t="str">
        <f t="shared" si="1081"/>
        <v/>
      </c>
      <c r="DE1324" s="12" t="str">
        <f t="shared" si="1082"/>
        <v/>
      </c>
      <c r="DF1324" s="12" t="str">
        <f t="shared" si="1083"/>
        <v/>
      </c>
      <c r="DG1324" s="12" t="str">
        <f t="shared" si="1084"/>
        <v/>
      </c>
      <c r="DH1324" s="12" t="str">
        <f t="shared" si="1085"/>
        <v/>
      </c>
      <c r="DI1324" s="12" t="str">
        <f t="shared" si="1086"/>
        <v/>
      </c>
      <c r="DJ1324" s="12" t="str">
        <f t="shared" si="1087"/>
        <v/>
      </c>
      <c r="DK1324" s="12" t="str">
        <f t="shared" si="1088"/>
        <v/>
      </c>
      <c r="DL1324" s="12" t="str">
        <f t="shared" si="1089"/>
        <v/>
      </c>
      <c r="DM1324" s="12" t="str">
        <f t="shared" si="1090"/>
        <v/>
      </c>
      <c r="DN1324" s="12" t="str">
        <f t="shared" si="1091"/>
        <v/>
      </c>
      <c r="DO1324" s="12" t="str">
        <f t="shared" si="1092"/>
        <v/>
      </c>
      <c r="DP1324" s="12" t="str">
        <f t="shared" si="1093"/>
        <v/>
      </c>
      <c r="DQ1324" s="12" t="str">
        <f t="shared" si="1094"/>
        <v/>
      </c>
      <c r="DR1324" s="12" t="str">
        <f t="shared" si="1056"/>
        <v/>
      </c>
      <c r="DS1324" s="12" t="str">
        <f t="shared" si="1057"/>
        <v/>
      </c>
      <c r="DT1324" s="12" t="str">
        <f t="shared" si="1058"/>
        <v/>
      </c>
      <c r="DU1324" s="12" t="str">
        <f t="shared" si="1059"/>
        <v/>
      </c>
      <c r="DV1324" s="12" t="str">
        <f t="shared" si="1060"/>
        <v/>
      </c>
      <c r="DW1324" s="12" t="str">
        <f t="shared" si="1061"/>
        <v/>
      </c>
      <c r="DX1324" s="12" t="str">
        <f t="shared" si="1062"/>
        <v/>
      </c>
      <c r="DY1324" s="12" t="str">
        <f t="shared" si="1063"/>
        <v/>
      </c>
      <c r="DZ1324" s="12" t="str">
        <f t="shared" si="1064"/>
        <v/>
      </c>
      <c r="EA1324" s="12" t="str">
        <f t="shared" si="1065"/>
        <v/>
      </c>
      <c r="EB1324" s="12" t="str">
        <f t="shared" si="1066"/>
        <v/>
      </c>
      <c r="EC1324" s="12" t="str">
        <f t="shared" si="1067"/>
        <v/>
      </c>
      <c r="ED1324" s="12" t="str">
        <f t="shared" si="1068"/>
        <v/>
      </c>
      <c r="EE1324" s="12" t="str">
        <f t="shared" si="1069"/>
        <v/>
      </c>
      <c r="EF1324" s="12" t="str">
        <f t="shared" si="1070"/>
        <v/>
      </c>
      <c r="EG1324" s="12" t="str">
        <f t="shared" si="1071"/>
        <v/>
      </c>
      <c r="EH1324" s="12" t="str">
        <f t="shared" si="1072"/>
        <v/>
      </c>
      <c r="EI1324" s="12" t="str">
        <f t="shared" si="1073"/>
        <v/>
      </c>
      <c r="EK1324" s="83" t="str">
        <f t="shared" si="1053"/>
        <v/>
      </c>
      <c r="EM1324" s="12" t="str">
        <f t="shared" si="1054"/>
        <v/>
      </c>
      <c r="EO1324" s="12" t="str">
        <f t="shared" si="1055"/>
        <v/>
      </c>
      <c r="EQ1324" s="12" t="str">
        <f>IF($EO1324="", "", IF($EQ$8=$EQ$6, COUNTIF($EO$11:$EO$2510, "&gt;"&amp;$EO1324)+1+COUNTIF($EO$11:$EO1324, $EO1324)-1, COUNTIF($EO$11:$EO$2510, "&lt;"&amp;$EO1324)+1+COUNTIF($EO$11:$EO1324, $EO1324)-1))</f>
        <v/>
      </c>
    </row>
    <row r="1325" spans="1:147" x14ac:dyDescent="0.55000000000000004">
      <c r="A1325" s="8"/>
      <c r="B1325" s="12" t="str">
        <f>IF($D1325="", "", COUNTIF($D$11:$D1325, $D1325))</f>
        <v/>
      </c>
      <c r="C1325" s="8"/>
      <c r="D1325" s="45"/>
      <c r="E1325" s="46"/>
      <c r="F1325" s="47"/>
      <c r="G1325" s="54"/>
      <c r="H1325" s="54"/>
      <c r="I1325" s="48"/>
      <c r="J1325" s="49"/>
      <c r="K1325" s="50"/>
      <c r="L1325" s="50"/>
      <c r="M1325" s="50"/>
      <c r="N1325" s="50"/>
      <c r="O1325" s="50"/>
      <c r="P1325" s="50"/>
      <c r="Q1325" s="50"/>
      <c r="R1325" s="50"/>
      <c r="S1325" s="50"/>
      <c r="T1325" s="50"/>
      <c r="U1325" s="51"/>
      <c r="V1325" s="52"/>
      <c r="W1325" s="53"/>
      <c r="X1325" s="53"/>
      <c r="Y1325" s="53"/>
      <c r="Z1325" s="53"/>
      <c r="AA1325" s="48"/>
      <c r="AB1325" s="54"/>
      <c r="AC1325" s="54"/>
      <c r="AD1325" s="54"/>
      <c r="AE1325" s="54"/>
      <c r="AF1325" s="54"/>
      <c r="AG1325" s="54"/>
      <c r="AH1325" s="54"/>
      <c r="AI1325" s="54"/>
      <c r="AJ1325" s="49"/>
      <c r="AK1325" s="48"/>
      <c r="AL1325" s="54"/>
      <c r="AM1325" s="54"/>
      <c r="AN1325" s="54"/>
      <c r="AO1325" s="54"/>
      <c r="AP1325" s="54"/>
      <c r="AQ1325" s="54"/>
      <c r="AR1325" s="54"/>
      <c r="AS1325" s="54"/>
      <c r="AT1325" s="54"/>
      <c r="AU1325" s="54"/>
      <c r="AV1325" s="54"/>
      <c r="AW1325" s="54"/>
      <c r="AX1325" s="54"/>
      <c r="AY1325" s="54"/>
      <c r="AZ1325" s="54"/>
      <c r="BA1325" s="54"/>
      <c r="BB1325" s="54"/>
      <c r="BC1325" s="54"/>
      <c r="BD1325" s="54"/>
      <c r="BE1325" s="54"/>
      <c r="BF1325" s="54"/>
      <c r="BG1325" s="54"/>
      <c r="BH1325" s="54"/>
      <c r="BI1325" s="54"/>
      <c r="BJ1325" s="54"/>
      <c r="BK1325" s="54"/>
      <c r="BL1325" s="54"/>
      <c r="BM1325" s="54"/>
      <c r="BN1325" s="54"/>
      <c r="BO1325" s="54"/>
      <c r="BP1325" s="54"/>
      <c r="BQ1325" s="54"/>
      <c r="BR1325" s="54"/>
      <c r="BS1325" s="54"/>
      <c r="BT1325" s="54"/>
      <c r="BU1325" s="54"/>
      <c r="BV1325" s="54"/>
      <c r="BW1325" s="54"/>
      <c r="BX1325" s="49"/>
      <c r="BY1325" s="55"/>
      <c r="BZ1325" s="8"/>
      <c r="CE1325" s="12" t="str">
        <f t="shared" si="1043"/>
        <v/>
      </c>
      <c r="CG1325" s="77" t="str">
        <f t="shared" si="1044"/>
        <v/>
      </c>
      <c r="CH1325" s="80" t="str">
        <f t="shared" si="1045"/>
        <v/>
      </c>
      <c r="CL1325" s="12" t="str">
        <f t="shared" si="1046"/>
        <v/>
      </c>
      <c r="CM1325" s="12" t="str">
        <f t="shared" si="1047"/>
        <v/>
      </c>
      <c r="CN1325" s="12" t="str" cm="1">
        <f t="array" ref="CN1325">IF(OR($CE1325="", $CG$3=""), "", IF(IFERROR(INDEX($K1325:$T1325, $CK1325, MATCH(CN$3, $K$3:$T$3, 0)), "")="", $CC$4, $CC$3))</f>
        <v/>
      </c>
      <c r="CO1325" s="12" t="str" cm="1">
        <f t="array" ref="CO1325">IF(OR($CE1325="", $CG$3=""), "", IF(IFERROR(INDEX($AA1325:$AJ1325, $CK1325, MATCH(CO$3, $AA$3:$AJ$3, 0)), "")="", $CC$4, $CC$3))</f>
        <v/>
      </c>
      <c r="CP1325" s="12" t="str">
        <f>IF(OR($CE1325="", $CG$3=""), "", IF(CP$3='Property List &amp; Features'!$BG$9, $CC$3, IF(CP$3=$I1325, $CC$3, $CC$4)))</f>
        <v/>
      </c>
      <c r="CQ1325" s="12" t="str">
        <f>IF(OR($CE1325="", $CG$3=""), "", IF(CQ$3='Property List &amp; Features'!$BG$9, $CC$3, IF(CQ$3=$J1325, $CC$3, $CC$4)))</f>
        <v/>
      </c>
      <c r="CR1325" s="12" t="str">
        <f t="shared" si="1048"/>
        <v/>
      </c>
      <c r="CS1325" s="12" t="str">
        <f t="shared" si="1049"/>
        <v/>
      </c>
      <c r="CT1325" s="12" t="str">
        <f t="shared" si="1050"/>
        <v/>
      </c>
      <c r="CU1325" s="12" t="str">
        <f t="shared" si="1051"/>
        <v/>
      </c>
      <c r="CV1325" s="12" t="str">
        <f t="shared" si="1052"/>
        <v/>
      </c>
      <c r="CW1325" s="12" t="str">
        <f t="shared" si="1074"/>
        <v/>
      </c>
      <c r="CX1325" s="12" t="str">
        <f t="shared" si="1075"/>
        <v/>
      </c>
      <c r="CY1325" s="12" t="str">
        <f t="shared" si="1076"/>
        <v/>
      </c>
      <c r="CZ1325" s="12" t="str">
        <f t="shared" si="1077"/>
        <v/>
      </c>
      <c r="DA1325" s="12" t="str">
        <f t="shared" si="1078"/>
        <v/>
      </c>
      <c r="DB1325" s="12" t="str">
        <f t="shared" si="1079"/>
        <v/>
      </c>
      <c r="DC1325" s="12" t="str">
        <f t="shared" si="1080"/>
        <v/>
      </c>
      <c r="DD1325" s="12" t="str">
        <f t="shared" si="1081"/>
        <v/>
      </c>
      <c r="DE1325" s="12" t="str">
        <f t="shared" si="1082"/>
        <v/>
      </c>
      <c r="DF1325" s="12" t="str">
        <f t="shared" si="1083"/>
        <v/>
      </c>
      <c r="DG1325" s="12" t="str">
        <f t="shared" si="1084"/>
        <v/>
      </c>
      <c r="DH1325" s="12" t="str">
        <f t="shared" si="1085"/>
        <v/>
      </c>
      <c r="DI1325" s="12" t="str">
        <f t="shared" si="1086"/>
        <v/>
      </c>
      <c r="DJ1325" s="12" t="str">
        <f t="shared" si="1087"/>
        <v/>
      </c>
      <c r="DK1325" s="12" t="str">
        <f t="shared" si="1088"/>
        <v/>
      </c>
      <c r="DL1325" s="12" t="str">
        <f t="shared" si="1089"/>
        <v/>
      </c>
      <c r="DM1325" s="12" t="str">
        <f t="shared" si="1090"/>
        <v/>
      </c>
      <c r="DN1325" s="12" t="str">
        <f t="shared" si="1091"/>
        <v/>
      </c>
      <c r="DO1325" s="12" t="str">
        <f t="shared" si="1092"/>
        <v/>
      </c>
      <c r="DP1325" s="12" t="str">
        <f t="shared" si="1093"/>
        <v/>
      </c>
      <c r="DQ1325" s="12" t="str">
        <f t="shared" si="1094"/>
        <v/>
      </c>
      <c r="DR1325" s="12" t="str">
        <f t="shared" si="1056"/>
        <v/>
      </c>
      <c r="DS1325" s="12" t="str">
        <f t="shared" si="1057"/>
        <v/>
      </c>
      <c r="DT1325" s="12" t="str">
        <f t="shared" si="1058"/>
        <v/>
      </c>
      <c r="DU1325" s="12" t="str">
        <f t="shared" si="1059"/>
        <v/>
      </c>
      <c r="DV1325" s="12" t="str">
        <f t="shared" si="1060"/>
        <v/>
      </c>
      <c r="DW1325" s="12" t="str">
        <f t="shared" si="1061"/>
        <v/>
      </c>
      <c r="DX1325" s="12" t="str">
        <f t="shared" si="1062"/>
        <v/>
      </c>
      <c r="DY1325" s="12" t="str">
        <f t="shared" si="1063"/>
        <v/>
      </c>
      <c r="DZ1325" s="12" t="str">
        <f t="shared" si="1064"/>
        <v/>
      </c>
      <c r="EA1325" s="12" t="str">
        <f t="shared" si="1065"/>
        <v/>
      </c>
      <c r="EB1325" s="12" t="str">
        <f t="shared" si="1066"/>
        <v/>
      </c>
      <c r="EC1325" s="12" t="str">
        <f t="shared" si="1067"/>
        <v/>
      </c>
      <c r="ED1325" s="12" t="str">
        <f t="shared" si="1068"/>
        <v/>
      </c>
      <c r="EE1325" s="12" t="str">
        <f t="shared" si="1069"/>
        <v/>
      </c>
      <c r="EF1325" s="12" t="str">
        <f t="shared" si="1070"/>
        <v/>
      </c>
      <c r="EG1325" s="12" t="str">
        <f t="shared" si="1071"/>
        <v/>
      </c>
      <c r="EH1325" s="12" t="str">
        <f t="shared" si="1072"/>
        <v/>
      </c>
      <c r="EI1325" s="12" t="str">
        <f t="shared" si="1073"/>
        <v/>
      </c>
      <c r="EK1325" s="83" t="str">
        <f t="shared" si="1053"/>
        <v/>
      </c>
      <c r="EM1325" s="12" t="str">
        <f t="shared" si="1054"/>
        <v/>
      </c>
      <c r="EO1325" s="12" t="str">
        <f t="shared" si="1055"/>
        <v/>
      </c>
      <c r="EQ1325" s="12" t="str">
        <f>IF($EO1325="", "", IF($EQ$8=$EQ$6, COUNTIF($EO$11:$EO$2510, "&gt;"&amp;$EO1325)+1+COUNTIF($EO$11:$EO1325, $EO1325)-1, COUNTIF($EO$11:$EO$2510, "&lt;"&amp;$EO1325)+1+COUNTIF($EO$11:$EO1325, $EO1325)-1))</f>
        <v/>
      </c>
    </row>
    <row r="1326" spans="1:147" x14ac:dyDescent="0.55000000000000004">
      <c r="A1326" s="8"/>
      <c r="B1326" s="12" t="str">
        <f>IF($D1326="", "", COUNTIF($D$11:$D1326, $D1326))</f>
        <v/>
      </c>
      <c r="C1326" s="8"/>
      <c r="D1326" s="45"/>
      <c r="E1326" s="46"/>
      <c r="F1326" s="47"/>
      <c r="G1326" s="54"/>
      <c r="H1326" s="54"/>
      <c r="I1326" s="48"/>
      <c r="J1326" s="49"/>
      <c r="K1326" s="50"/>
      <c r="L1326" s="50"/>
      <c r="M1326" s="50"/>
      <c r="N1326" s="50"/>
      <c r="O1326" s="50"/>
      <c r="P1326" s="50"/>
      <c r="Q1326" s="50"/>
      <c r="R1326" s="50"/>
      <c r="S1326" s="50"/>
      <c r="T1326" s="50"/>
      <c r="U1326" s="51"/>
      <c r="V1326" s="52"/>
      <c r="W1326" s="53"/>
      <c r="X1326" s="53"/>
      <c r="Y1326" s="53"/>
      <c r="Z1326" s="53"/>
      <c r="AA1326" s="48"/>
      <c r="AB1326" s="54"/>
      <c r="AC1326" s="54"/>
      <c r="AD1326" s="54"/>
      <c r="AE1326" s="54"/>
      <c r="AF1326" s="54"/>
      <c r="AG1326" s="54"/>
      <c r="AH1326" s="54"/>
      <c r="AI1326" s="54"/>
      <c r="AJ1326" s="49"/>
      <c r="AK1326" s="48"/>
      <c r="AL1326" s="54"/>
      <c r="AM1326" s="54"/>
      <c r="AN1326" s="54"/>
      <c r="AO1326" s="54"/>
      <c r="AP1326" s="54"/>
      <c r="AQ1326" s="54"/>
      <c r="AR1326" s="54"/>
      <c r="AS1326" s="54"/>
      <c r="AT1326" s="54"/>
      <c r="AU1326" s="54"/>
      <c r="AV1326" s="54"/>
      <c r="AW1326" s="54"/>
      <c r="AX1326" s="54"/>
      <c r="AY1326" s="54"/>
      <c r="AZ1326" s="54"/>
      <c r="BA1326" s="54"/>
      <c r="BB1326" s="54"/>
      <c r="BC1326" s="54"/>
      <c r="BD1326" s="54"/>
      <c r="BE1326" s="54"/>
      <c r="BF1326" s="54"/>
      <c r="BG1326" s="54"/>
      <c r="BH1326" s="54"/>
      <c r="BI1326" s="54"/>
      <c r="BJ1326" s="54"/>
      <c r="BK1326" s="54"/>
      <c r="BL1326" s="54"/>
      <c r="BM1326" s="54"/>
      <c r="BN1326" s="54"/>
      <c r="BO1326" s="54"/>
      <c r="BP1326" s="54"/>
      <c r="BQ1326" s="54"/>
      <c r="BR1326" s="54"/>
      <c r="BS1326" s="54"/>
      <c r="BT1326" s="54"/>
      <c r="BU1326" s="54"/>
      <c r="BV1326" s="54"/>
      <c r="BW1326" s="54"/>
      <c r="BX1326" s="49"/>
      <c r="BY1326" s="55"/>
      <c r="BZ1326" s="8"/>
      <c r="CE1326" s="12" t="str">
        <f t="shared" si="1043"/>
        <v/>
      </c>
      <c r="CG1326" s="77" t="str">
        <f t="shared" si="1044"/>
        <v/>
      </c>
      <c r="CH1326" s="80" t="str">
        <f t="shared" si="1045"/>
        <v/>
      </c>
      <c r="CL1326" s="12" t="str">
        <f t="shared" si="1046"/>
        <v/>
      </c>
      <c r="CM1326" s="12" t="str">
        <f t="shared" si="1047"/>
        <v/>
      </c>
      <c r="CN1326" s="12" t="str" cm="1">
        <f t="array" ref="CN1326">IF(OR($CE1326="", $CG$3=""), "", IF(IFERROR(INDEX($K1326:$T1326, $CK1326, MATCH(CN$3, $K$3:$T$3, 0)), "")="", $CC$4, $CC$3))</f>
        <v/>
      </c>
      <c r="CO1326" s="12" t="str" cm="1">
        <f t="array" ref="CO1326">IF(OR($CE1326="", $CG$3=""), "", IF(IFERROR(INDEX($AA1326:$AJ1326, $CK1326, MATCH(CO$3, $AA$3:$AJ$3, 0)), "")="", $CC$4, $CC$3))</f>
        <v/>
      </c>
      <c r="CP1326" s="12" t="str">
        <f>IF(OR($CE1326="", $CG$3=""), "", IF(CP$3='Property List &amp; Features'!$BG$9, $CC$3, IF(CP$3=$I1326, $CC$3, $CC$4)))</f>
        <v/>
      </c>
      <c r="CQ1326" s="12" t="str">
        <f>IF(OR($CE1326="", $CG$3=""), "", IF(CQ$3='Property List &amp; Features'!$BG$9, $CC$3, IF(CQ$3=$J1326, $CC$3, $CC$4)))</f>
        <v/>
      </c>
      <c r="CR1326" s="12" t="str">
        <f t="shared" si="1048"/>
        <v/>
      </c>
      <c r="CS1326" s="12" t="str">
        <f t="shared" si="1049"/>
        <v/>
      </c>
      <c r="CT1326" s="12" t="str">
        <f t="shared" si="1050"/>
        <v/>
      </c>
      <c r="CU1326" s="12" t="str">
        <f t="shared" si="1051"/>
        <v/>
      </c>
      <c r="CV1326" s="12" t="str">
        <f t="shared" si="1052"/>
        <v/>
      </c>
      <c r="CW1326" s="12" t="str">
        <f t="shared" si="1074"/>
        <v/>
      </c>
      <c r="CX1326" s="12" t="str">
        <f t="shared" si="1075"/>
        <v/>
      </c>
      <c r="CY1326" s="12" t="str">
        <f t="shared" si="1076"/>
        <v/>
      </c>
      <c r="CZ1326" s="12" t="str">
        <f t="shared" si="1077"/>
        <v/>
      </c>
      <c r="DA1326" s="12" t="str">
        <f t="shared" si="1078"/>
        <v/>
      </c>
      <c r="DB1326" s="12" t="str">
        <f t="shared" si="1079"/>
        <v/>
      </c>
      <c r="DC1326" s="12" t="str">
        <f t="shared" si="1080"/>
        <v/>
      </c>
      <c r="DD1326" s="12" t="str">
        <f t="shared" si="1081"/>
        <v/>
      </c>
      <c r="DE1326" s="12" t="str">
        <f t="shared" si="1082"/>
        <v/>
      </c>
      <c r="DF1326" s="12" t="str">
        <f t="shared" si="1083"/>
        <v/>
      </c>
      <c r="DG1326" s="12" t="str">
        <f t="shared" si="1084"/>
        <v/>
      </c>
      <c r="DH1326" s="12" t="str">
        <f t="shared" si="1085"/>
        <v/>
      </c>
      <c r="DI1326" s="12" t="str">
        <f t="shared" si="1086"/>
        <v/>
      </c>
      <c r="DJ1326" s="12" t="str">
        <f t="shared" si="1087"/>
        <v/>
      </c>
      <c r="DK1326" s="12" t="str">
        <f t="shared" si="1088"/>
        <v/>
      </c>
      <c r="DL1326" s="12" t="str">
        <f t="shared" si="1089"/>
        <v/>
      </c>
      <c r="DM1326" s="12" t="str">
        <f t="shared" si="1090"/>
        <v/>
      </c>
      <c r="DN1326" s="12" t="str">
        <f t="shared" si="1091"/>
        <v/>
      </c>
      <c r="DO1326" s="12" t="str">
        <f t="shared" si="1092"/>
        <v/>
      </c>
      <c r="DP1326" s="12" t="str">
        <f t="shared" si="1093"/>
        <v/>
      </c>
      <c r="DQ1326" s="12" t="str">
        <f t="shared" si="1094"/>
        <v/>
      </c>
      <c r="DR1326" s="12" t="str">
        <f t="shared" si="1056"/>
        <v/>
      </c>
      <c r="DS1326" s="12" t="str">
        <f t="shared" si="1057"/>
        <v/>
      </c>
      <c r="DT1326" s="12" t="str">
        <f t="shared" si="1058"/>
        <v/>
      </c>
      <c r="DU1326" s="12" t="str">
        <f t="shared" si="1059"/>
        <v/>
      </c>
      <c r="DV1326" s="12" t="str">
        <f t="shared" si="1060"/>
        <v/>
      </c>
      <c r="DW1326" s="12" t="str">
        <f t="shared" si="1061"/>
        <v/>
      </c>
      <c r="DX1326" s="12" t="str">
        <f t="shared" si="1062"/>
        <v/>
      </c>
      <c r="DY1326" s="12" t="str">
        <f t="shared" si="1063"/>
        <v/>
      </c>
      <c r="DZ1326" s="12" t="str">
        <f t="shared" si="1064"/>
        <v/>
      </c>
      <c r="EA1326" s="12" t="str">
        <f t="shared" si="1065"/>
        <v/>
      </c>
      <c r="EB1326" s="12" t="str">
        <f t="shared" si="1066"/>
        <v/>
      </c>
      <c r="EC1326" s="12" t="str">
        <f t="shared" si="1067"/>
        <v/>
      </c>
      <c r="ED1326" s="12" t="str">
        <f t="shared" si="1068"/>
        <v/>
      </c>
      <c r="EE1326" s="12" t="str">
        <f t="shared" si="1069"/>
        <v/>
      </c>
      <c r="EF1326" s="12" t="str">
        <f t="shared" si="1070"/>
        <v/>
      </c>
      <c r="EG1326" s="12" t="str">
        <f t="shared" si="1071"/>
        <v/>
      </c>
      <c r="EH1326" s="12" t="str">
        <f t="shared" si="1072"/>
        <v/>
      </c>
      <c r="EI1326" s="12" t="str">
        <f t="shared" si="1073"/>
        <v/>
      </c>
      <c r="EK1326" s="83" t="str">
        <f t="shared" si="1053"/>
        <v/>
      </c>
      <c r="EM1326" s="12" t="str">
        <f t="shared" si="1054"/>
        <v/>
      </c>
      <c r="EO1326" s="12" t="str">
        <f t="shared" si="1055"/>
        <v/>
      </c>
      <c r="EQ1326" s="12" t="str">
        <f>IF($EO1326="", "", IF($EQ$8=$EQ$6, COUNTIF($EO$11:$EO$2510, "&gt;"&amp;$EO1326)+1+COUNTIF($EO$11:$EO1326, $EO1326)-1, COUNTIF($EO$11:$EO$2510, "&lt;"&amp;$EO1326)+1+COUNTIF($EO$11:$EO1326, $EO1326)-1))</f>
        <v/>
      </c>
    </row>
    <row r="1327" spans="1:147" x14ac:dyDescent="0.55000000000000004">
      <c r="A1327" s="8"/>
      <c r="B1327" s="12" t="str">
        <f>IF($D1327="", "", COUNTIF($D$11:$D1327, $D1327))</f>
        <v/>
      </c>
      <c r="C1327" s="8"/>
      <c r="D1327" s="45"/>
      <c r="E1327" s="46"/>
      <c r="F1327" s="47"/>
      <c r="G1327" s="54"/>
      <c r="H1327" s="54"/>
      <c r="I1327" s="48"/>
      <c r="J1327" s="49"/>
      <c r="K1327" s="50"/>
      <c r="L1327" s="50"/>
      <c r="M1327" s="50"/>
      <c r="N1327" s="50"/>
      <c r="O1327" s="50"/>
      <c r="P1327" s="50"/>
      <c r="Q1327" s="50"/>
      <c r="R1327" s="50"/>
      <c r="S1327" s="50"/>
      <c r="T1327" s="50"/>
      <c r="U1327" s="51"/>
      <c r="V1327" s="52"/>
      <c r="W1327" s="53"/>
      <c r="X1327" s="53"/>
      <c r="Y1327" s="53"/>
      <c r="Z1327" s="53"/>
      <c r="AA1327" s="48"/>
      <c r="AB1327" s="54"/>
      <c r="AC1327" s="54"/>
      <c r="AD1327" s="54"/>
      <c r="AE1327" s="54"/>
      <c r="AF1327" s="54"/>
      <c r="AG1327" s="54"/>
      <c r="AH1327" s="54"/>
      <c r="AI1327" s="54"/>
      <c r="AJ1327" s="49"/>
      <c r="AK1327" s="48"/>
      <c r="AL1327" s="54"/>
      <c r="AM1327" s="54"/>
      <c r="AN1327" s="54"/>
      <c r="AO1327" s="54"/>
      <c r="AP1327" s="54"/>
      <c r="AQ1327" s="54"/>
      <c r="AR1327" s="54"/>
      <c r="AS1327" s="54"/>
      <c r="AT1327" s="54"/>
      <c r="AU1327" s="54"/>
      <c r="AV1327" s="54"/>
      <c r="AW1327" s="54"/>
      <c r="AX1327" s="54"/>
      <c r="AY1327" s="54"/>
      <c r="AZ1327" s="54"/>
      <c r="BA1327" s="54"/>
      <c r="BB1327" s="54"/>
      <c r="BC1327" s="54"/>
      <c r="BD1327" s="54"/>
      <c r="BE1327" s="54"/>
      <c r="BF1327" s="54"/>
      <c r="BG1327" s="54"/>
      <c r="BH1327" s="54"/>
      <c r="BI1327" s="54"/>
      <c r="BJ1327" s="54"/>
      <c r="BK1327" s="54"/>
      <c r="BL1327" s="54"/>
      <c r="BM1327" s="54"/>
      <c r="BN1327" s="54"/>
      <c r="BO1327" s="54"/>
      <c r="BP1327" s="54"/>
      <c r="BQ1327" s="54"/>
      <c r="BR1327" s="54"/>
      <c r="BS1327" s="54"/>
      <c r="BT1327" s="54"/>
      <c r="BU1327" s="54"/>
      <c r="BV1327" s="54"/>
      <c r="BW1327" s="54"/>
      <c r="BX1327" s="49"/>
      <c r="BY1327" s="55"/>
      <c r="BZ1327" s="8"/>
      <c r="CE1327" s="12" t="str">
        <f t="shared" si="1043"/>
        <v/>
      </c>
      <c r="CG1327" s="77" t="str">
        <f t="shared" si="1044"/>
        <v/>
      </c>
      <c r="CH1327" s="80" t="str">
        <f t="shared" si="1045"/>
        <v/>
      </c>
      <c r="CL1327" s="12" t="str">
        <f t="shared" si="1046"/>
        <v/>
      </c>
      <c r="CM1327" s="12" t="str">
        <f t="shared" si="1047"/>
        <v/>
      </c>
      <c r="CN1327" s="12" t="str" cm="1">
        <f t="array" ref="CN1327">IF(OR($CE1327="", $CG$3=""), "", IF(IFERROR(INDEX($K1327:$T1327, $CK1327, MATCH(CN$3, $K$3:$T$3, 0)), "")="", $CC$4, $CC$3))</f>
        <v/>
      </c>
      <c r="CO1327" s="12" t="str" cm="1">
        <f t="array" ref="CO1327">IF(OR($CE1327="", $CG$3=""), "", IF(IFERROR(INDEX($AA1327:$AJ1327, $CK1327, MATCH(CO$3, $AA$3:$AJ$3, 0)), "")="", $CC$4, $CC$3))</f>
        <v/>
      </c>
      <c r="CP1327" s="12" t="str">
        <f>IF(OR($CE1327="", $CG$3=""), "", IF(CP$3='Property List &amp; Features'!$BG$9, $CC$3, IF(CP$3=$I1327, $CC$3, $CC$4)))</f>
        <v/>
      </c>
      <c r="CQ1327" s="12" t="str">
        <f>IF(OR($CE1327="", $CG$3=""), "", IF(CQ$3='Property List &amp; Features'!$BG$9, $CC$3, IF(CQ$3=$J1327, $CC$3, $CC$4)))</f>
        <v/>
      </c>
      <c r="CR1327" s="12" t="str">
        <f t="shared" si="1048"/>
        <v/>
      </c>
      <c r="CS1327" s="12" t="str">
        <f t="shared" si="1049"/>
        <v/>
      </c>
      <c r="CT1327" s="12" t="str">
        <f t="shared" si="1050"/>
        <v/>
      </c>
      <c r="CU1327" s="12" t="str">
        <f t="shared" si="1051"/>
        <v/>
      </c>
      <c r="CV1327" s="12" t="str">
        <f t="shared" si="1052"/>
        <v/>
      </c>
      <c r="CW1327" s="12" t="str">
        <f t="shared" si="1074"/>
        <v/>
      </c>
      <c r="CX1327" s="12" t="str">
        <f t="shared" si="1075"/>
        <v/>
      </c>
      <c r="CY1327" s="12" t="str">
        <f t="shared" si="1076"/>
        <v/>
      </c>
      <c r="CZ1327" s="12" t="str">
        <f t="shared" si="1077"/>
        <v/>
      </c>
      <c r="DA1327" s="12" t="str">
        <f t="shared" si="1078"/>
        <v/>
      </c>
      <c r="DB1327" s="12" t="str">
        <f t="shared" si="1079"/>
        <v/>
      </c>
      <c r="DC1327" s="12" t="str">
        <f t="shared" si="1080"/>
        <v/>
      </c>
      <c r="DD1327" s="12" t="str">
        <f t="shared" si="1081"/>
        <v/>
      </c>
      <c r="DE1327" s="12" t="str">
        <f t="shared" si="1082"/>
        <v/>
      </c>
      <c r="DF1327" s="12" t="str">
        <f t="shared" si="1083"/>
        <v/>
      </c>
      <c r="DG1327" s="12" t="str">
        <f t="shared" si="1084"/>
        <v/>
      </c>
      <c r="DH1327" s="12" t="str">
        <f t="shared" si="1085"/>
        <v/>
      </c>
      <c r="DI1327" s="12" t="str">
        <f t="shared" si="1086"/>
        <v/>
      </c>
      <c r="DJ1327" s="12" t="str">
        <f t="shared" si="1087"/>
        <v/>
      </c>
      <c r="DK1327" s="12" t="str">
        <f t="shared" si="1088"/>
        <v/>
      </c>
      <c r="DL1327" s="12" t="str">
        <f t="shared" si="1089"/>
        <v/>
      </c>
      <c r="DM1327" s="12" t="str">
        <f t="shared" si="1090"/>
        <v/>
      </c>
      <c r="DN1327" s="12" t="str">
        <f t="shared" si="1091"/>
        <v/>
      </c>
      <c r="DO1327" s="12" t="str">
        <f t="shared" si="1092"/>
        <v/>
      </c>
      <c r="DP1327" s="12" t="str">
        <f t="shared" si="1093"/>
        <v/>
      </c>
      <c r="DQ1327" s="12" t="str">
        <f t="shared" si="1094"/>
        <v/>
      </c>
      <c r="DR1327" s="12" t="str">
        <f t="shared" si="1056"/>
        <v/>
      </c>
      <c r="DS1327" s="12" t="str">
        <f t="shared" si="1057"/>
        <v/>
      </c>
      <c r="DT1327" s="12" t="str">
        <f t="shared" si="1058"/>
        <v/>
      </c>
      <c r="DU1327" s="12" t="str">
        <f t="shared" si="1059"/>
        <v/>
      </c>
      <c r="DV1327" s="12" t="str">
        <f t="shared" si="1060"/>
        <v/>
      </c>
      <c r="DW1327" s="12" t="str">
        <f t="shared" si="1061"/>
        <v/>
      </c>
      <c r="DX1327" s="12" t="str">
        <f t="shared" si="1062"/>
        <v/>
      </c>
      <c r="DY1327" s="12" t="str">
        <f t="shared" si="1063"/>
        <v/>
      </c>
      <c r="DZ1327" s="12" t="str">
        <f t="shared" si="1064"/>
        <v/>
      </c>
      <c r="EA1327" s="12" t="str">
        <f t="shared" si="1065"/>
        <v/>
      </c>
      <c r="EB1327" s="12" t="str">
        <f t="shared" si="1066"/>
        <v/>
      </c>
      <c r="EC1327" s="12" t="str">
        <f t="shared" si="1067"/>
        <v/>
      </c>
      <c r="ED1327" s="12" t="str">
        <f t="shared" si="1068"/>
        <v/>
      </c>
      <c r="EE1327" s="12" t="str">
        <f t="shared" si="1069"/>
        <v/>
      </c>
      <c r="EF1327" s="12" t="str">
        <f t="shared" si="1070"/>
        <v/>
      </c>
      <c r="EG1327" s="12" t="str">
        <f t="shared" si="1071"/>
        <v/>
      </c>
      <c r="EH1327" s="12" t="str">
        <f t="shared" si="1072"/>
        <v/>
      </c>
      <c r="EI1327" s="12" t="str">
        <f t="shared" si="1073"/>
        <v/>
      </c>
      <c r="EK1327" s="83" t="str">
        <f t="shared" si="1053"/>
        <v/>
      </c>
      <c r="EM1327" s="12" t="str">
        <f t="shared" si="1054"/>
        <v/>
      </c>
      <c r="EO1327" s="12" t="str">
        <f t="shared" si="1055"/>
        <v/>
      </c>
      <c r="EQ1327" s="12" t="str">
        <f>IF($EO1327="", "", IF($EQ$8=$EQ$6, COUNTIF($EO$11:$EO$2510, "&gt;"&amp;$EO1327)+1+COUNTIF($EO$11:$EO1327, $EO1327)-1, COUNTIF($EO$11:$EO$2510, "&lt;"&amp;$EO1327)+1+COUNTIF($EO$11:$EO1327, $EO1327)-1))</f>
        <v/>
      </c>
    </row>
    <row r="1328" spans="1:147" x14ac:dyDescent="0.55000000000000004">
      <c r="A1328" s="8"/>
      <c r="B1328" s="12" t="str">
        <f>IF($D1328="", "", COUNTIF($D$11:$D1328, $D1328))</f>
        <v/>
      </c>
      <c r="C1328" s="8"/>
      <c r="D1328" s="45"/>
      <c r="E1328" s="46"/>
      <c r="F1328" s="47"/>
      <c r="G1328" s="54"/>
      <c r="H1328" s="54"/>
      <c r="I1328" s="48"/>
      <c r="J1328" s="49"/>
      <c r="K1328" s="50"/>
      <c r="L1328" s="50"/>
      <c r="M1328" s="50"/>
      <c r="N1328" s="50"/>
      <c r="O1328" s="50"/>
      <c r="P1328" s="50"/>
      <c r="Q1328" s="50"/>
      <c r="R1328" s="50"/>
      <c r="S1328" s="50"/>
      <c r="T1328" s="50"/>
      <c r="U1328" s="51"/>
      <c r="V1328" s="52"/>
      <c r="W1328" s="53"/>
      <c r="X1328" s="53"/>
      <c r="Y1328" s="53"/>
      <c r="Z1328" s="53"/>
      <c r="AA1328" s="48"/>
      <c r="AB1328" s="54"/>
      <c r="AC1328" s="54"/>
      <c r="AD1328" s="54"/>
      <c r="AE1328" s="54"/>
      <c r="AF1328" s="54"/>
      <c r="AG1328" s="54"/>
      <c r="AH1328" s="54"/>
      <c r="AI1328" s="54"/>
      <c r="AJ1328" s="49"/>
      <c r="AK1328" s="48"/>
      <c r="AL1328" s="54"/>
      <c r="AM1328" s="54"/>
      <c r="AN1328" s="54"/>
      <c r="AO1328" s="54"/>
      <c r="AP1328" s="54"/>
      <c r="AQ1328" s="54"/>
      <c r="AR1328" s="54"/>
      <c r="AS1328" s="54"/>
      <c r="AT1328" s="54"/>
      <c r="AU1328" s="54"/>
      <c r="AV1328" s="54"/>
      <c r="AW1328" s="54"/>
      <c r="AX1328" s="54"/>
      <c r="AY1328" s="54"/>
      <c r="AZ1328" s="54"/>
      <c r="BA1328" s="54"/>
      <c r="BB1328" s="54"/>
      <c r="BC1328" s="54"/>
      <c r="BD1328" s="54"/>
      <c r="BE1328" s="54"/>
      <c r="BF1328" s="54"/>
      <c r="BG1328" s="54"/>
      <c r="BH1328" s="54"/>
      <c r="BI1328" s="54"/>
      <c r="BJ1328" s="54"/>
      <c r="BK1328" s="54"/>
      <c r="BL1328" s="54"/>
      <c r="BM1328" s="54"/>
      <c r="BN1328" s="54"/>
      <c r="BO1328" s="54"/>
      <c r="BP1328" s="54"/>
      <c r="BQ1328" s="54"/>
      <c r="BR1328" s="54"/>
      <c r="BS1328" s="54"/>
      <c r="BT1328" s="54"/>
      <c r="BU1328" s="54"/>
      <c r="BV1328" s="54"/>
      <c r="BW1328" s="54"/>
      <c r="BX1328" s="49"/>
      <c r="BY1328" s="55"/>
      <c r="BZ1328" s="8"/>
      <c r="CE1328" s="12" t="str">
        <f t="shared" si="1043"/>
        <v/>
      </c>
      <c r="CG1328" s="77" t="str">
        <f t="shared" si="1044"/>
        <v/>
      </c>
      <c r="CH1328" s="80" t="str">
        <f t="shared" si="1045"/>
        <v/>
      </c>
      <c r="CL1328" s="12" t="str">
        <f t="shared" si="1046"/>
        <v/>
      </c>
      <c r="CM1328" s="12" t="str">
        <f t="shared" si="1047"/>
        <v/>
      </c>
      <c r="CN1328" s="12" t="str" cm="1">
        <f t="array" ref="CN1328">IF(OR($CE1328="", $CG$3=""), "", IF(IFERROR(INDEX($K1328:$T1328, $CK1328, MATCH(CN$3, $K$3:$T$3, 0)), "")="", $CC$4, $CC$3))</f>
        <v/>
      </c>
      <c r="CO1328" s="12" t="str" cm="1">
        <f t="array" ref="CO1328">IF(OR($CE1328="", $CG$3=""), "", IF(IFERROR(INDEX($AA1328:$AJ1328, $CK1328, MATCH(CO$3, $AA$3:$AJ$3, 0)), "")="", $CC$4, $CC$3))</f>
        <v/>
      </c>
      <c r="CP1328" s="12" t="str">
        <f>IF(OR($CE1328="", $CG$3=""), "", IF(CP$3='Property List &amp; Features'!$BG$9, $CC$3, IF(CP$3=$I1328, $CC$3, $CC$4)))</f>
        <v/>
      </c>
      <c r="CQ1328" s="12" t="str">
        <f>IF(OR($CE1328="", $CG$3=""), "", IF(CQ$3='Property List &amp; Features'!$BG$9, $CC$3, IF(CQ$3=$J1328, $CC$3, $CC$4)))</f>
        <v/>
      </c>
      <c r="CR1328" s="12" t="str">
        <f t="shared" si="1048"/>
        <v/>
      </c>
      <c r="CS1328" s="12" t="str">
        <f t="shared" si="1049"/>
        <v/>
      </c>
      <c r="CT1328" s="12" t="str">
        <f t="shared" si="1050"/>
        <v/>
      </c>
      <c r="CU1328" s="12" t="str">
        <f t="shared" si="1051"/>
        <v/>
      </c>
      <c r="CV1328" s="12" t="str">
        <f t="shared" si="1052"/>
        <v/>
      </c>
      <c r="CW1328" s="12" t="str">
        <f t="shared" si="1074"/>
        <v/>
      </c>
      <c r="CX1328" s="12" t="str">
        <f t="shared" si="1075"/>
        <v/>
      </c>
      <c r="CY1328" s="12" t="str">
        <f t="shared" si="1076"/>
        <v/>
      </c>
      <c r="CZ1328" s="12" t="str">
        <f t="shared" si="1077"/>
        <v/>
      </c>
      <c r="DA1328" s="12" t="str">
        <f t="shared" si="1078"/>
        <v/>
      </c>
      <c r="DB1328" s="12" t="str">
        <f t="shared" si="1079"/>
        <v/>
      </c>
      <c r="DC1328" s="12" t="str">
        <f t="shared" si="1080"/>
        <v/>
      </c>
      <c r="DD1328" s="12" t="str">
        <f t="shared" si="1081"/>
        <v/>
      </c>
      <c r="DE1328" s="12" t="str">
        <f t="shared" si="1082"/>
        <v/>
      </c>
      <c r="DF1328" s="12" t="str">
        <f t="shared" si="1083"/>
        <v/>
      </c>
      <c r="DG1328" s="12" t="str">
        <f t="shared" si="1084"/>
        <v/>
      </c>
      <c r="DH1328" s="12" t="str">
        <f t="shared" si="1085"/>
        <v/>
      </c>
      <c r="DI1328" s="12" t="str">
        <f t="shared" si="1086"/>
        <v/>
      </c>
      <c r="DJ1328" s="12" t="str">
        <f t="shared" si="1087"/>
        <v/>
      </c>
      <c r="DK1328" s="12" t="str">
        <f t="shared" si="1088"/>
        <v/>
      </c>
      <c r="DL1328" s="12" t="str">
        <f t="shared" si="1089"/>
        <v/>
      </c>
      <c r="DM1328" s="12" t="str">
        <f t="shared" si="1090"/>
        <v/>
      </c>
      <c r="DN1328" s="12" t="str">
        <f t="shared" si="1091"/>
        <v/>
      </c>
      <c r="DO1328" s="12" t="str">
        <f t="shared" si="1092"/>
        <v/>
      </c>
      <c r="DP1328" s="12" t="str">
        <f t="shared" si="1093"/>
        <v/>
      </c>
      <c r="DQ1328" s="12" t="str">
        <f t="shared" si="1094"/>
        <v/>
      </c>
      <c r="DR1328" s="12" t="str">
        <f t="shared" si="1056"/>
        <v/>
      </c>
      <c r="DS1328" s="12" t="str">
        <f t="shared" si="1057"/>
        <v/>
      </c>
      <c r="DT1328" s="12" t="str">
        <f t="shared" si="1058"/>
        <v/>
      </c>
      <c r="DU1328" s="12" t="str">
        <f t="shared" si="1059"/>
        <v/>
      </c>
      <c r="DV1328" s="12" t="str">
        <f t="shared" si="1060"/>
        <v/>
      </c>
      <c r="DW1328" s="12" t="str">
        <f t="shared" si="1061"/>
        <v/>
      </c>
      <c r="DX1328" s="12" t="str">
        <f t="shared" si="1062"/>
        <v/>
      </c>
      <c r="DY1328" s="12" t="str">
        <f t="shared" si="1063"/>
        <v/>
      </c>
      <c r="DZ1328" s="12" t="str">
        <f t="shared" si="1064"/>
        <v/>
      </c>
      <c r="EA1328" s="12" t="str">
        <f t="shared" si="1065"/>
        <v/>
      </c>
      <c r="EB1328" s="12" t="str">
        <f t="shared" si="1066"/>
        <v/>
      </c>
      <c r="EC1328" s="12" t="str">
        <f t="shared" si="1067"/>
        <v/>
      </c>
      <c r="ED1328" s="12" t="str">
        <f t="shared" si="1068"/>
        <v/>
      </c>
      <c r="EE1328" s="12" t="str">
        <f t="shared" si="1069"/>
        <v/>
      </c>
      <c r="EF1328" s="12" t="str">
        <f t="shared" si="1070"/>
        <v/>
      </c>
      <c r="EG1328" s="12" t="str">
        <f t="shared" si="1071"/>
        <v/>
      </c>
      <c r="EH1328" s="12" t="str">
        <f t="shared" si="1072"/>
        <v/>
      </c>
      <c r="EI1328" s="12" t="str">
        <f t="shared" si="1073"/>
        <v/>
      </c>
      <c r="EK1328" s="83" t="str">
        <f t="shared" si="1053"/>
        <v/>
      </c>
      <c r="EM1328" s="12" t="str">
        <f t="shared" si="1054"/>
        <v/>
      </c>
      <c r="EO1328" s="12" t="str">
        <f t="shared" si="1055"/>
        <v/>
      </c>
      <c r="EQ1328" s="12" t="str">
        <f>IF($EO1328="", "", IF($EQ$8=$EQ$6, COUNTIF($EO$11:$EO$2510, "&gt;"&amp;$EO1328)+1+COUNTIF($EO$11:$EO1328, $EO1328)-1, COUNTIF($EO$11:$EO$2510, "&lt;"&amp;$EO1328)+1+COUNTIF($EO$11:$EO1328, $EO1328)-1))</f>
        <v/>
      </c>
    </row>
    <row r="1329" spans="1:147" x14ac:dyDescent="0.55000000000000004">
      <c r="A1329" s="8"/>
      <c r="B1329" s="12" t="str">
        <f>IF($D1329="", "", COUNTIF($D$11:$D1329, $D1329))</f>
        <v/>
      </c>
      <c r="C1329" s="8"/>
      <c r="D1329" s="45"/>
      <c r="E1329" s="46"/>
      <c r="F1329" s="47"/>
      <c r="G1329" s="54"/>
      <c r="H1329" s="54"/>
      <c r="I1329" s="48"/>
      <c r="J1329" s="49"/>
      <c r="K1329" s="50"/>
      <c r="L1329" s="50"/>
      <c r="M1329" s="50"/>
      <c r="N1329" s="50"/>
      <c r="O1329" s="50"/>
      <c r="P1329" s="50"/>
      <c r="Q1329" s="50"/>
      <c r="R1329" s="50"/>
      <c r="S1329" s="50"/>
      <c r="T1329" s="50"/>
      <c r="U1329" s="51"/>
      <c r="V1329" s="52"/>
      <c r="W1329" s="53"/>
      <c r="X1329" s="53"/>
      <c r="Y1329" s="53"/>
      <c r="Z1329" s="53"/>
      <c r="AA1329" s="48"/>
      <c r="AB1329" s="54"/>
      <c r="AC1329" s="54"/>
      <c r="AD1329" s="54"/>
      <c r="AE1329" s="54"/>
      <c r="AF1329" s="54"/>
      <c r="AG1329" s="54"/>
      <c r="AH1329" s="54"/>
      <c r="AI1329" s="54"/>
      <c r="AJ1329" s="49"/>
      <c r="AK1329" s="48"/>
      <c r="AL1329" s="54"/>
      <c r="AM1329" s="54"/>
      <c r="AN1329" s="54"/>
      <c r="AO1329" s="54"/>
      <c r="AP1329" s="54"/>
      <c r="AQ1329" s="54"/>
      <c r="AR1329" s="54"/>
      <c r="AS1329" s="54"/>
      <c r="AT1329" s="54"/>
      <c r="AU1329" s="54"/>
      <c r="AV1329" s="54"/>
      <c r="AW1329" s="54"/>
      <c r="AX1329" s="54"/>
      <c r="AY1329" s="54"/>
      <c r="AZ1329" s="54"/>
      <c r="BA1329" s="54"/>
      <c r="BB1329" s="54"/>
      <c r="BC1329" s="54"/>
      <c r="BD1329" s="54"/>
      <c r="BE1329" s="54"/>
      <c r="BF1329" s="54"/>
      <c r="BG1329" s="54"/>
      <c r="BH1329" s="54"/>
      <c r="BI1329" s="54"/>
      <c r="BJ1329" s="54"/>
      <c r="BK1329" s="54"/>
      <c r="BL1329" s="54"/>
      <c r="BM1329" s="54"/>
      <c r="BN1329" s="54"/>
      <c r="BO1329" s="54"/>
      <c r="BP1329" s="54"/>
      <c r="BQ1329" s="54"/>
      <c r="BR1329" s="54"/>
      <c r="BS1329" s="54"/>
      <c r="BT1329" s="54"/>
      <c r="BU1329" s="54"/>
      <c r="BV1329" s="54"/>
      <c r="BW1329" s="54"/>
      <c r="BX1329" s="49"/>
      <c r="BY1329" s="55"/>
      <c r="BZ1329" s="8"/>
      <c r="CE1329" s="12" t="str">
        <f t="shared" si="1043"/>
        <v/>
      </c>
      <c r="CG1329" s="77" t="str">
        <f t="shared" si="1044"/>
        <v/>
      </c>
      <c r="CH1329" s="80" t="str">
        <f t="shared" si="1045"/>
        <v/>
      </c>
      <c r="CL1329" s="12" t="str">
        <f t="shared" si="1046"/>
        <v/>
      </c>
      <c r="CM1329" s="12" t="str">
        <f t="shared" si="1047"/>
        <v/>
      </c>
      <c r="CN1329" s="12" t="str" cm="1">
        <f t="array" ref="CN1329">IF(OR($CE1329="", $CG$3=""), "", IF(IFERROR(INDEX($K1329:$T1329, $CK1329, MATCH(CN$3, $K$3:$T$3, 0)), "")="", $CC$4, $CC$3))</f>
        <v/>
      </c>
      <c r="CO1329" s="12" t="str" cm="1">
        <f t="array" ref="CO1329">IF(OR($CE1329="", $CG$3=""), "", IF(IFERROR(INDEX($AA1329:$AJ1329, $CK1329, MATCH(CO$3, $AA$3:$AJ$3, 0)), "")="", $CC$4, $CC$3))</f>
        <v/>
      </c>
      <c r="CP1329" s="12" t="str">
        <f>IF(OR($CE1329="", $CG$3=""), "", IF(CP$3='Property List &amp; Features'!$BG$9, $CC$3, IF(CP$3=$I1329, $CC$3, $CC$4)))</f>
        <v/>
      </c>
      <c r="CQ1329" s="12" t="str">
        <f>IF(OR($CE1329="", $CG$3=""), "", IF(CQ$3='Property List &amp; Features'!$BG$9, $CC$3, IF(CQ$3=$J1329, $CC$3, $CC$4)))</f>
        <v/>
      </c>
      <c r="CR1329" s="12" t="str">
        <f t="shared" si="1048"/>
        <v/>
      </c>
      <c r="CS1329" s="12" t="str">
        <f t="shared" si="1049"/>
        <v/>
      </c>
      <c r="CT1329" s="12" t="str">
        <f t="shared" si="1050"/>
        <v/>
      </c>
      <c r="CU1329" s="12" t="str">
        <f t="shared" si="1051"/>
        <v/>
      </c>
      <c r="CV1329" s="12" t="str">
        <f t="shared" si="1052"/>
        <v/>
      </c>
      <c r="CW1329" s="12" t="str">
        <f t="shared" si="1074"/>
        <v/>
      </c>
      <c r="CX1329" s="12" t="str">
        <f t="shared" si="1075"/>
        <v/>
      </c>
      <c r="CY1329" s="12" t="str">
        <f t="shared" si="1076"/>
        <v/>
      </c>
      <c r="CZ1329" s="12" t="str">
        <f t="shared" si="1077"/>
        <v/>
      </c>
      <c r="DA1329" s="12" t="str">
        <f t="shared" si="1078"/>
        <v/>
      </c>
      <c r="DB1329" s="12" t="str">
        <f t="shared" si="1079"/>
        <v/>
      </c>
      <c r="DC1329" s="12" t="str">
        <f t="shared" si="1080"/>
        <v/>
      </c>
      <c r="DD1329" s="12" t="str">
        <f t="shared" si="1081"/>
        <v/>
      </c>
      <c r="DE1329" s="12" t="str">
        <f t="shared" si="1082"/>
        <v/>
      </c>
      <c r="DF1329" s="12" t="str">
        <f t="shared" si="1083"/>
        <v/>
      </c>
      <c r="DG1329" s="12" t="str">
        <f t="shared" si="1084"/>
        <v/>
      </c>
      <c r="DH1329" s="12" t="str">
        <f t="shared" si="1085"/>
        <v/>
      </c>
      <c r="DI1329" s="12" t="str">
        <f t="shared" si="1086"/>
        <v/>
      </c>
      <c r="DJ1329" s="12" t="str">
        <f t="shared" si="1087"/>
        <v/>
      </c>
      <c r="DK1329" s="12" t="str">
        <f t="shared" si="1088"/>
        <v/>
      </c>
      <c r="DL1329" s="12" t="str">
        <f t="shared" si="1089"/>
        <v/>
      </c>
      <c r="DM1329" s="12" t="str">
        <f t="shared" si="1090"/>
        <v/>
      </c>
      <c r="DN1329" s="12" t="str">
        <f t="shared" si="1091"/>
        <v/>
      </c>
      <c r="DO1329" s="12" t="str">
        <f t="shared" si="1092"/>
        <v/>
      </c>
      <c r="DP1329" s="12" t="str">
        <f t="shared" si="1093"/>
        <v/>
      </c>
      <c r="DQ1329" s="12" t="str">
        <f t="shared" si="1094"/>
        <v/>
      </c>
      <c r="DR1329" s="12" t="str">
        <f t="shared" si="1056"/>
        <v/>
      </c>
      <c r="DS1329" s="12" t="str">
        <f t="shared" si="1057"/>
        <v/>
      </c>
      <c r="DT1329" s="12" t="str">
        <f t="shared" si="1058"/>
        <v/>
      </c>
      <c r="DU1329" s="12" t="str">
        <f t="shared" si="1059"/>
        <v/>
      </c>
      <c r="DV1329" s="12" t="str">
        <f t="shared" si="1060"/>
        <v/>
      </c>
      <c r="DW1329" s="12" t="str">
        <f t="shared" si="1061"/>
        <v/>
      </c>
      <c r="DX1329" s="12" t="str">
        <f t="shared" si="1062"/>
        <v/>
      </c>
      <c r="DY1329" s="12" t="str">
        <f t="shared" si="1063"/>
        <v/>
      </c>
      <c r="DZ1329" s="12" t="str">
        <f t="shared" si="1064"/>
        <v/>
      </c>
      <c r="EA1329" s="12" t="str">
        <f t="shared" si="1065"/>
        <v/>
      </c>
      <c r="EB1329" s="12" t="str">
        <f t="shared" si="1066"/>
        <v/>
      </c>
      <c r="EC1329" s="12" t="str">
        <f t="shared" si="1067"/>
        <v/>
      </c>
      <c r="ED1329" s="12" t="str">
        <f t="shared" si="1068"/>
        <v/>
      </c>
      <c r="EE1329" s="12" t="str">
        <f t="shared" si="1069"/>
        <v/>
      </c>
      <c r="EF1329" s="12" t="str">
        <f t="shared" si="1070"/>
        <v/>
      </c>
      <c r="EG1329" s="12" t="str">
        <f t="shared" si="1071"/>
        <v/>
      </c>
      <c r="EH1329" s="12" t="str">
        <f t="shared" si="1072"/>
        <v/>
      </c>
      <c r="EI1329" s="12" t="str">
        <f t="shared" si="1073"/>
        <v/>
      </c>
      <c r="EK1329" s="83" t="str">
        <f t="shared" si="1053"/>
        <v/>
      </c>
      <c r="EM1329" s="12" t="str">
        <f t="shared" si="1054"/>
        <v/>
      </c>
      <c r="EO1329" s="12" t="str">
        <f t="shared" si="1055"/>
        <v/>
      </c>
      <c r="EQ1329" s="12" t="str">
        <f>IF($EO1329="", "", IF($EQ$8=$EQ$6, COUNTIF($EO$11:$EO$2510, "&gt;"&amp;$EO1329)+1+COUNTIF($EO$11:$EO1329, $EO1329)-1, COUNTIF($EO$11:$EO$2510, "&lt;"&amp;$EO1329)+1+COUNTIF($EO$11:$EO1329, $EO1329)-1))</f>
        <v/>
      </c>
    </row>
    <row r="1330" spans="1:147" x14ac:dyDescent="0.55000000000000004">
      <c r="A1330" s="8"/>
      <c r="B1330" s="12" t="str">
        <f>IF($D1330="", "", COUNTIF($D$11:$D1330, $D1330))</f>
        <v/>
      </c>
      <c r="C1330" s="8"/>
      <c r="D1330" s="45"/>
      <c r="E1330" s="46"/>
      <c r="F1330" s="47"/>
      <c r="G1330" s="54"/>
      <c r="H1330" s="54"/>
      <c r="I1330" s="48"/>
      <c r="J1330" s="49"/>
      <c r="K1330" s="50"/>
      <c r="L1330" s="50"/>
      <c r="M1330" s="50"/>
      <c r="N1330" s="50"/>
      <c r="O1330" s="50"/>
      <c r="P1330" s="50"/>
      <c r="Q1330" s="50"/>
      <c r="R1330" s="50"/>
      <c r="S1330" s="50"/>
      <c r="T1330" s="50"/>
      <c r="U1330" s="51"/>
      <c r="V1330" s="52"/>
      <c r="W1330" s="53"/>
      <c r="X1330" s="53"/>
      <c r="Y1330" s="53"/>
      <c r="Z1330" s="53"/>
      <c r="AA1330" s="48"/>
      <c r="AB1330" s="54"/>
      <c r="AC1330" s="54"/>
      <c r="AD1330" s="54"/>
      <c r="AE1330" s="54"/>
      <c r="AF1330" s="54"/>
      <c r="AG1330" s="54"/>
      <c r="AH1330" s="54"/>
      <c r="AI1330" s="54"/>
      <c r="AJ1330" s="49"/>
      <c r="AK1330" s="48"/>
      <c r="AL1330" s="54"/>
      <c r="AM1330" s="54"/>
      <c r="AN1330" s="54"/>
      <c r="AO1330" s="54"/>
      <c r="AP1330" s="54"/>
      <c r="AQ1330" s="54"/>
      <c r="AR1330" s="54"/>
      <c r="AS1330" s="54"/>
      <c r="AT1330" s="54"/>
      <c r="AU1330" s="54"/>
      <c r="AV1330" s="54"/>
      <c r="AW1330" s="54"/>
      <c r="AX1330" s="54"/>
      <c r="AY1330" s="54"/>
      <c r="AZ1330" s="54"/>
      <c r="BA1330" s="54"/>
      <c r="BB1330" s="54"/>
      <c r="BC1330" s="54"/>
      <c r="BD1330" s="54"/>
      <c r="BE1330" s="54"/>
      <c r="BF1330" s="54"/>
      <c r="BG1330" s="54"/>
      <c r="BH1330" s="54"/>
      <c r="BI1330" s="54"/>
      <c r="BJ1330" s="54"/>
      <c r="BK1330" s="54"/>
      <c r="BL1330" s="54"/>
      <c r="BM1330" s="54"/>
      <c r="BN1330" s="54"/>
      <c r="BO1330" s="54"/>
      <c r="BP1330" s="54"/>
      <c r="BQ1330" s="54"/>
      <c r="BR1330" s="54"/>
      <c r="BS1330" s="54"/>
      <c r="BT1330" s="54"/>
      <c r="BU1330" s="54"/>
      <c r="BV1330" s="54"/>
      <c r="BW1330" s="54"/>
      <c r="BX1330" s="49"/>
      <c r="BY1330" s="55"/>
      <c r="BZ1330" s="8"/>
      <c r="CE1330" s="12" t="str">
        <f t="shared" si="1043"/>
        <v/>
      </c>
      <c r="CG1330" s="77" t="str">
        <f t="shared" si="1044"/>
        <v/>
      </c>
      <c r="CH1330" s="80" t="str">
        <f t="shared" si="1045"/>
        <v/>
      </c>
      <c r="CL1330" s="12" t="str">
        <f t="shared" si="1046"/>
        <v/>
      </c>
      <c r="CM1330" s="12" t="str">
        <f t="shared" si="1047"/>
        <v/>
      </c>
      <c r="CN1330" s="12" t="str" cm="1">
        <f t="array" ref="CN1330">IF(OR($CE1330="", $CG$3=""), "", IF(IFERROR(INDEX($K1330:$T1330, $CK1330, MATCH(CN$3, $K$3:$T$3, 0)), "")="", $CC$4, $CC$3))</f>
        <v/>
      </c>
      <c r="CO1330" s="12" t="str" cm="1">
        <f t="array" ref="CO1330">IF(OR($CE1330="", $CG$3=""), "", IF(IFERROR(INDEX($AA1330:$AJ1330, $CK1330, MATCH(CO$3, $AA$3:$AJ$3, 0)), "")="", $CC$4, $CC$3))</f>
        <v/>
      </c>
      <c r="CP1330" s="12" t="str">
        <f>IF(OR($CE1330="", $CG$3=""), "", IF(CP$3='Property List &amp; Features'!$BG$9, $CC$3, IF(CP$3=$I1330, $CC$3, $CC$4)))</f>
        <v/>
      </c>
      <c r="CQ1330" s="12" t="str">
        <f>IF(OR($CE1330="", $CG$3=""), "", IF(CQ$3='Property List &amp; Features'!$BG$9, $CC$3, IF(CQ$3=$J1330, $CC$3, $CC$4)))</f>
        <v/>
      </c>
      <c r="CR1330" s="12" t="str">
        <f t="shared" si="1048"/>
        <v/>
      </c>
      <c r="CS1330" s="12" t="str">
        <f t="shared" si="1049"/>
        <v/>
      </c>
      <c r="CT1330" s="12" t="str">
        <f t="shared" si="1050"/>
        <v/>
      </c>
      <c r="CU1330" s="12" t="str">
        <f t="shared" si="1051"/>
        <v/>
      </c>
      <c r="CV1330" s="12" t="str">
        <f t="shared" si="1052"/>
        <v/>
      </c>
      <c r="CW1330" s="12" t="str">
        <f t="shared" si="1074"/>
        <v/>
      </c>
      <c r="CX1330" s="12" t="str">
        <f t="shared" si="1075"/>
        <v/>
      </c>
      <c r="CY1330" s="12" t="str">
        <f t="shared" si="1076"/>
        <v/>
      </c>
      <c r="CZ1330" s="12" t="str">
        <f t="shared" si="1077"/>
        <v/>
      </c>
      <c r="DA1330" s="12" t="str">
        <f t="shared" si="1078"/>
        <v/>
      </c>
      <c r="DB1330" s="12" t="str">
        <f t="shared" si="1079"/>
        <v/>
      </c>
      <c r="DC1330" s="12" t="str">
        <f t="shared" si="1080"/>
        <v/>
      </c>
      <c r="DD1330" s="12" t="str">
        <f t="shared" si="1081"/>
        <v/>
      </c>
      <c r="DE1330" s="12" t="str">
        <f t="shared" si="1082"/>
        <v/>
      </c>
      <c r="DF1330" s="12" t="str">
        <f t="shared" si="1083"/>
        <v/>
      </c>
      <c r="DG1330" s="12" t="str">
        <f t="shared" si="1084"/>
        <v/>
      </c>
      <c r="DH1330" s="12" t="str">
        <f t="shared" si="1085"/>
        <v/>
      </c>
      <c r="DI1330" s="12" t="str">
        <f t="shared" si="1086"/>
        <v/>
      </c>
      <c r="DJ1330" s="12" t="str">
        <f t="shared" si="1087"/>
        <v/>
      </c>
      <c r="DK1330" s="12" t="str">
        <f t="shared" si="1088"/>
        <v/>
      </c>
      <c r="DL1330" s="12" t="str">
        <f t="shared" si="1089"/>
        <v/>
      </c>
      <c r="DM1330" s="12" t="str">
        <f t="shared" si="1090"/>
        <v/>
      </c>
      <c r="DN1330" s="12" t="str">
        <f t="shared" si="1091"/>
        <v/>
      </c>
      <c r="DO1330" s="12" t="str">
        <f t="shared" si="1092"/>
        <v/>
      </c>
      <c r="DP1330" s="12" t="str">
        <f t="shared" si="1093"/>
        <v/>
      </c>
      <c r="DQ1330" s="12" t="str">
        <f t="shared" si="1094"/>
        <v/>
      </c>
      <c r="DR1330" s="12" t="str">
        <f t="shared" si="1056"/>
        <v/>
      </c>
      <c r="DS1330" s="12" t="str">
        <f t="shared" si="1057"/>
        <v/>
      </c>
      <c r="DT1330" s="12" t="str">
        <f t="shared" si="1058"/>
        <v/>
      </c>
      <c r="DU1330" s="12" t="str">
        <f t="shared" si="1059"/>
        <v/>
      </c>
      <c r="DV1330" s="12" t="str">
        <f t="shared" si="1060"/>
        <v/>
      </c>
      <c r="DW1330" s="12" t="str">
        <f t="shared" si="1061"/>
        <v/>
      </c>
      <c r="DX1330" s="12" t="str">
        <f t="shared" si="1062"/>
        <v/>
      </c>
      <c r="DY1330" s="12" t="str">
        <f t="shared" si="1063"/>
        <v/>
      </c>
      <c r="DZ1330" s="12" t="str">
        <f t="shared" si="1064"/>
        <v/>
      </c>
      <c r="EA1330" s="12" t="str">
        <f t="shared" si="1065"/>
        <v/>
      </c>
      <c r="EB1330" s="12" t="str">
        <f t="shared" si="1066"/>
        <v/>
      </c>
      <c r="EC1330" s="12" t="str">
        <f t="shared" si="1067"/>
        <v/>
      </c>
      <c r="ED1330" s="12" t="str">
        <f t="shared" si="1068"/>
        <v/>
      </c>
      <c r="EE1330" s="12" t="str">
        <f t="shared" si="1069"/>
        <v/>
      </c>
      <c r="EF1330" s="12" t="str">
        <f t="shared" si="1070"/>
        <v/>
      </c>
      <c r="EG1330" s="12" t="str">
        <f t="shared" si="1071"/>
        <v/>
      </c>
      <c r="EH1330" s="12" t="str">
        <f t="shared" si="1072"/>
        <v/>
      </c>
      <c r="EI1330" s="12" t="str">
        <f t="shared" si="1073"/>
        <v/>
      </c>
      <c r="EK1330" s="83" t="str">
        <f t="shared" si="1053"/>
        <v/>
      </c>
      <c r="EM1330" s="12" t="str">
        <f t="shared" si="1054"/>
        <v/>
      </c>
      <c r="EO1330" s="12" t="str">
        <f t="shared" si="1055"/>
        <v/>
      </c>
      <c r="EQ1330" s="12" t="str">
        <f>IF($EO1330="", "", IF($EQ$8=$EQ$6, COUNTIF($EO$11:$EO$2510, "&gt;"&amp;$EO1330)+1+COUNTIF($EO$11:$EO1330, $EO1330)-1, COUNTIF($EO$11:$EO$2510, "&lt;"&amp;$EO1330)+1+COUNTIF($EO$11:$EO1330, $EO1330)-1))</f>
        <v/>
      </c>
    </row>
    <row r="1331" spans="1:147" x14ac:dyDescent="0.55000000000000004">
      <c r="A1331" s="8"/>
      <c r="B1331" s="12" t="str">
        <f>IF($D1331="", "", COUNTIF($D$11:$D1331, $D1331))</f>
        <v/>
      </c>
      <c r="C1331" s="8"/>
      <c r="D1331" s="45"/>
      <c r="E1331" s="46"/>
      <c r="F1331" s="47"/>
      <c r="G1331" s="54"/>
      <c r="H1331" s="54"/>
      <c r="I1331" s="48"/>
      <c r="J1331" s="49"/>
      <c r="K1331" s="50"/>
      <c r="L1331" s="50"/>
      <c r="M1331" s="50"/>
      <c r="N1331" s="50"/>
      <c r="O1331" s="50"/>
      <c r="P1331" s="50"/>
      <c r="Q1331" s="50"/>
      <c r="R1331" s="50"/>
      <c r="S1331" s="50"/>
      <c r="T1331" s="50"/>
      <c r="U1331" s="51"/>
      <c r="V1331" s="52"/>
      <c r="W1331" s="53"/>
      <c r="X1331" s="53"/>
      <c r="Y1331" s="53"/>
      <c r="Z1331" s="53"/>
      <c r="AA1331" s="48"/>
      <c r="AB1331" s="54"/>
      <c r="AC1331" s="54"/>
      <c r="AD1331" s="54"/>
      <c r="AE1331" s="54"/>
      <c r="AF1331" s="54"/>
      <c r="AG1331" s="54"/>
      <c r="AH1331" s="54"/>
      <c r="AI1331" s="54"/>
      <c r="AJ1331" s="49"/>
      <c r="AK1331" s="48"/>
      <c r="AL1331" s="54"/>
      <c r="AM1331" s="54"/>
      <c r="AN1331" s="54"/>
      <c r="AO1331" s="54"/>
      <c r="AP1331" s="54"/>
      <c r="AQ1331" s="54"/>
      <c r="AR1331" s="54"/>
      <c r="AS1331" s="54"/>
      <c r="AT1331" s="54"/>
      <c r="AU1331" s="54"/>
      <c r="AV1331" s="54"/>
      <c r="AW1331" s="54"/>
      <c r="AX1331" s="54"/>
      <c r="AY1331" s="54"/>
      <c r="AZ1331" s="54"/>
      <c r="BA1331" s="54"/>
      <c r="BB1331" s="54"/>
      <c r="BC1331" s="54"/>
      <c r="BD1331" s="54"/>
      <c r="BE1331" s="54"/>
      <c r="BF1331" s="54"/>
      <c r="BG1331" s="54"/>
      <c r="BH1331" s="54"/>
      <c r="BI1331" s="54"/>
      <c r="BJ1331" s="54"/>
      <c r="BK1331" s="54"/>
      <c r="BL1331" s="54"/>
      <c r="BM1331" s="54"/>
      <c r="BN1331" s="54"/>
      <c r="BO1331" s="54"/>
      <c r="BP1331" s="54"/>
      <c r="BQ1331" s="54"/>
      <c r="BR1331" s="54"/>
      <c r="BS1331" s="54"/>
      <c r="BT1331" s="54"/>
      <c r="BU1331" s="54"/>
      <c r="BV1331" s="54"/>
      <c r="BW1331" s="54"/>
      <c r="BX1331" s="49"/>
      <c r="BY1331" s="55"/>
      <c r="BZ1331" s="8"/>
      <c r="CE1331" s="12" t="str">
        <f t="shared" si="1043"/>
        <v/>
      </c>
      <c r="CG1331" s="77" t="str">
        <f t="shared" si="1044"/>
        <v/>
      </c>
      <c r="CH1331" s="80" t="str">
        <f t="shared" si="1045"/>
        <v/>
      </c>
      <c r="CL1331" s="12" t="str">
        <f t="shared" si="1046"/>
        <v/>
      </c>
      <c r="CM1331" s="12" t="str">
        <f t="shared" si="1047"/>
        <v/>
      </c>
      <c r="CN1331" s="12" t="str" cm="1">
        <f t="array" ref="CN1331">IF(OR($CE1331="", $CG$3=""), "", IF(IFERROR(INDEX($K1331:$T1331, $CK1331, MATCH(CN$3, $K$3:$T$3, 0)), "")="", $CC$4, $CC$3))</f>
        <v/>
      </c>
      <c r="CO1331" s="12" t="str" cm="1">
        <f t="array" ref="CO1331">IF(OR($CE1331="", $CG$3=""), "", IF(IFERROR(INDEX($AA1331:$AJ1331, $CK1331, MATCH(CO$3, $AA$3:$AJ$3, 0)), "")="", $CC$4, $CC$3))</f>
        <v/>
      </c>
      <c r="CP1331" s="12" t="str">
        <f>IF(OR($CE1331="", $CG$3=""), "", IF(CP$3='Property List &amp; Features'!$BG$9, $CC$3, IF(CP$3=$I1331, $CC$3, $CC$4)))</f>
        <v/>
      </c>
      <c r="CQ1331" s="12" t="str">
        <f>IF(OR($CE1331="", $CG$3=""), "", IF(CQ$3='Property List &amp; Features'!$BG$9, $CC$3, IF(CQ$3=$J1331, $CC$3, $CC$4)))</f>
        <v/>
      </c>
      <c r="CR1331" s="12" t="str">
        <f t="shared" si="1048"/>
        <v/>
      </c>
      <c r="CS1331" s="12" t="str">
        <f t="shared" si="1049"/>
        <v/>
      </c>
      <c r="CT1331" s="12" t="str">
        <f t="shared" si="1050"/>
        <v/>
      </c>
      <c r="CU1331" s="12" t="str">
        <f t="shared" si="1051"/>
        <v/>
      </c>
      <c r="CV1331" s="12" t="str">
        <f t="shared" si="1052"/>
        <v/>
      </c>
      <c r="CW1331" s="12" t="str">
        <f t="shared" si="1074"/>
        <v/>
      </c>
      <c r="CX1331" s="12" t="str">
        <f t="shared" si="1075"/>
        <v/>
      </c>
      <c r="CY1331" s="12" t="str">
        <f t="shared" si="1076"/>
        <v/>
      </c>
      <c r="CZ1331" s="12" t="str">
        <f t="shared" si="1077"/>
        <v/>
      </c>
      <c r="DA1331" s="12" t="str">
        <f t="shared" si="1078"/>
        <v/>
      </c>
      <c r="DB1331" s="12" t="str">
        <f t="shared" si="1079"/>
        <v/>
      </c>
      <c r="DC1331" s="12" t="str">
        <f t="shared" si="1080"/>
        <v/>
      </c>
      <c r="DD1331" s="12" t="str">
        <f t="shared" si="1081"/>
        <v/>
      </c>
      <c r="DE1331" s="12" t="str">
        <f t="shared" si="1082"/>
        <v/>
      </c>
      <c r="DF1331" s="12" t="str">
        <f t="shared" si="1083"/>
        <v/>
      </c>
      <c r="DG1331" s="12" t="str">
        <f t="shared" si="1084"/>
        <v/>
      </c>
      <c r="DH1331" s="12" t="str">
        <f t="shared" si="1085"/>
        <v/>
      </c>
      <c r="DI1331" s="12" t="str">
        <f t="shared" si="1086"/>
        <v/>
      </c>
      <c r="DJ1331" s="12" t="str">
        <f t="shared" si="1087"/>
        <v/>
      </c>
      <c r="DK1331" s="12" t="str">
        <f t="shared" si="1088"/>
        <v/>
      </c>
      <c r="DL1331" s="12" t="str">
        <f t="shared" si="1089"/>
        <v/>
      </c>
      <c r="DM1331" s="12" t="str">
        <f t="shared" si="1090"/>
        <v/>
      </c>
      <c r="DN1331" s="12" t="str">
        <f t="shared" si="1091"/>
        <v/>
      </c>
      <c r="DO1331" s="12" t="str">
        <f t="shared" si="1092"/>
        <v/>
      </c>
      <c r="DP1331" s="12" t="str">
        <f t="shared" si="1093"/>
        <v/>
      </c>
      <c r="DQ1331" s="12" t="str">
        <f t="shared" si="1094"/>
        <v/>
      </c>
      <c r="DR1331" s="12" t="str">
        <f t="shared" si="1056"/>
        <v/>
      </c>
      <c r="DS1331" s="12" t="str">
        <f t="shared" si="1057"/>
        <v/>
      </c>
      <c r="DT1331" s="12" t="str">
        <f t="shared" si="1058"/>
        <v/>
      </c>
      <c r="DU1331" s="12" t="str">
        <f t="shared" si="1059"/>
        <v/>
      </c>
      <c r="DV1331" s="12" t="str">
        <f t="shared" si="1060"/>
        <v/>
      </c>
      <c r="DW1331" s="12" t="str">
        <f t="shared" si="1061"/>
        <v/>
      </c>
      <c r="DX1331" s="12" t="str">
        <f t="shared" si="1062"/>
        <v/>
      </c>
      <c r="DY1331" s="12" t="str">
        <f t="shared" si="1063"/>
        <v/>
      </c>
      <c r="DZ1331" s="12" t="str">
        <f t="shared" si="1064"/>
        <v/>
      </c>
      <c r="EA1331" s="12" t="str">
        <f t="shared" si="1065"/>
        <v/>
      </c>
      <c r="EB1331" s="12" t="str">
        <f t="shared" si="1066"/>
        <v/>
      </c>
      <c r="EC1331" s="12" t="str">
        <f t="shared" si="1067"/>
        <v/>
      </c>
      <c r="ED1331" s="12" t="str">
        <f t="shared" si="1068"/>
        <v/>
      </c>
      <c r="EE1331" s="12" t="str">
        <f t="shared" si="1069"/>
        <v/>
      </c>
      <c r="EF1331" s="12" t="str">
        <f t="shared" si="1070"/>
        <v/>
      </c>
      <c r="EG1331" s="12" t="str">
        <f t="shared" si="1071"/>
        <v/>
      </c>
      <c r="EH1331" s="12" t="str">
        <f t="shared" si="1072"/>
        <v/>
      </c>
      <c r="EI1331" s="12" t="str">
        <f t="shared" si="1073"/>
        <v/>
      </c>
      <c r="EK1331" s="83" t="str">
        <f t="shared" si="1053"/>
        <v/>
      </c>
      <c r="EM1331" s="12" t="str">
        <f t="shared" si="1054"/>
        <v/>
      </c>
      <c r="EO1331" s="12" t="str">
        <f t="shared" si="1055"/>
        <v/>
      </c>
      <c r="EQ1331" s="12" t="str">
        <f>IF($EO1331="", "", IF($EQ$8=$EQ$6, COUNTIF($EO$11:$EO$2510, "&gt;"&amp;$EO1331)+1+COUNTIF($EO$11:$EO1331, $EO1331)-1, COUNTIF($EO$11:$EO$2510, "&lt;"&amp;$EO1331)+1+COUNTIF($EO$11:$EO1331, $EO1331)-1))</f>
        <v/>
      </c>
    </row>
    <row r="1332" spans="1:147" x14ac:dyDescent="0.55000000000000004">
      <c r="A1332" s="8"/>
      <c r="B1332" s="12" t="str">
        <f>IF($D1332="", "", COUNTIF($D$11:$D1332, $D1332))</f>
        <v/>
      </c>
      <c r="C1332" s="8"/>
      <c r="D1332" s="45"/>
      <c r="E1332" s="46"/>
      <c r="F1332" s="47"/>
      <c r="G1332" s="54"/>
      <c r="H1332" s="54"/>
      <c r="I1332" s="48"/>
      <c r="J1332" s="49"/>
      <c r="K1332" s="50"/>
      <c r="L1332" s="50"/>
      <c r="M1332" s="50"/>
      <c r="N1332" s="50"/>
      <c r="O1332" s="50"/>
      <c r="P1332" s="50"/>
      <c r="Q1332" s="50"/>
      <c r="R1332" s="50"/>
      <c r="S1332" s="50"/>
      <c r="T1332" s="50"/>
      <c r="U1332" s="51"/>
      <c r="V1332" s="52"/>
      <c r="W1332" s="53"/>
      <c r="X1332" s="53"/>
      <c r="Y1332" s="53"/>
      <c r="Z1332" s="53"/>
      <c r="AA1332" s="48"/>
      <c r="AB1332" s="54"/>
      <c r="AC1332" s="54"/>
      <c r="AD1332" s="54"/>
      <c r="AE1332" s="54"/>
      <c r="AF1332" s="54"/>
      <c r="AG1332" s="54"/>
      <c r="AH1332" s="54"/>
      <c r="AI1332" s="54"/>
      <c r="AJ1332" s="49"/>
      <c r="AK1332" s="48"/>
      <c r="AL1332" s="54"/>
      <c r="AM1332" s="54"/>
      <c r="AN1332" s="54"/>
      <c r="AO1332" s="54"/>
      <c r="AP1332" s="54"/>
      <c r="AQ1332" s="54"/>
      <c r="AR1332" s="54"/>
      <c r="AS1332" s="54"/>
      <c r="AT1332" s="54"/>
      <c r="AU1332" s="54"/>
      <c r="AV1332" s="54"/>
      <c r="AW1332" s="54"/>
      <c r="AX1332" s="54"/>
      <c r="AY1332" s="54"/>
      <c r="AZ1332" s="54"/>
      <c r="BA1332" s="54"/>
      <c r="BB1332" s="54"/>
      <c r="BC1332" s="54"/>
      <c r="BD1332" s="54"/>
      <c r="BE1332" s="54"/>
      <c r="BF1332" s="54"/>
      <c r="BG1332" s="54"/>
      <c r="BH1332" s="54"/>
      <c r="BI1332" s="54"/>
      <c r="BJ1332" s="54"/>
      <c r="BK1332" s="54"/>
      <c r="BL1332" s="54"/>
      <c r="BM1332" s="54"/>
      <c r="BN1332" s="54"/>
      <c r="BO1332" s="54"/>
      <c r="BP1332" s="54"/>
      <c r="BQ1332" s="54"/>
      <c r="BR1332" s="54"/>
      <c r="BS1332" s="54"/>
      <c r="BT1332" s="54"/>
      <c r="BU1332" s="54"/>
      <c r="BV1332" s="54"/>
      <c r="BW1332" s="54"/>
      <c r="BX1332" s="49"/>
      <c r="BY1332" s="55"/>
      <c r="BZ1332" s="8"/>
      <c r="CE1332" s="12" t="str">
        <f t="shared" si="1043"/>
        <v/>
      </c>
      <c r="CG1332" s="77" t="str">
        <f t="shared" si="1044"/>
        <v/>
      </c>
      <c r="CH1332" s="80" t="str">
        <f t="shared" si="1045"/>
        <v/>
      </c>
      <c r="CL1332" s="12" t="str">
        <f t="shared" si="1046"/>
        <v/>
      </c>
      <c r="CM1332" s="12" t="str">
        <f t="shared" si="1047"/>
        <v/>
      </c>
      <c r="CN1332" s="12" t="str" cm="1">
        <f t="array" ref="CN1332">IF(OR($CE1332="", $CG$3=""), "", IF(IFERROR(INDEX($K1332:$T1332, $CK1332, MATCH(CN$3, $K$3:$T$3, 0)), "")="", $CC$4, $CC$3))</f>
        <v/>
      </c>
      <c r="CO1332" s="12" t="str" cm="1">
        <f t="array" ref="CO1332">IF(OR($CE1332="", $CG$3=""), "", IF(IFERROR(INDEX($AA1332:$AJ1332, $CK1332, MATCH(CO$3, $AA$3:$AJ$3, 0)), "")="", $CC$4, $CC$3))</f>
        <v/>
      </c>
      <c r="CP1332" s="12" t="str">
        <f>IF(OR($CE1332="", $CG$3=""), "", IF(CP$3='Property List &amp; Features'!$BG$9, $CC$3, IF(CP$3=$I1332, $CC$3, $CC$4)))</f>
        <v/>
      </c>
      <c r="CQ1332" s="12" t="str">
        <f>IF(OR($CE1332="", $CG$3=""), "", IF(CQ$3='Property List &amp; Features'!$BG$9, $CC$3, IF(CQ$3=$J1332, $CC$3, $CC$4)))</f>
        <v/>
      </c>
      <c r="CR1332" s="12" t="str">
        <f t="shared" si="1048"/>
        <v/>
      </c>
      <c r="CS1332" s="12" t="str">
        <f t="shared" si="1049"/>
        <v/>
      </c>
      <c r="CT1332" s="12" t="str">
        <f t="shared" si="1050"/>
        <v/>
      </c>
      <c r="CU1332" s="12" t="str">
        <f t="shared" si="1051"/>
        <v/>
      </c>
      <c r="CV1332" s="12" t="str">
        <f t="shared" si="1052"/>
        <v/>
      </c>
      <c r="CW1332" s="12" t="str">
        <f t="shared" si="1074"/>
        <v/>
      </c>
      <c r="CX1332" s="12" t="str">
        <f t="shared" si="1075"/>
        <v/>
      </c>
      <c r="CY1332" s="12" t="str">
        <f t="shared" si="1076"/>
        <v/>
      </c>
      <c r="CZ1332" s="12" t="str">
        <f t="shared" si="1077"/>
        <v/>
      </c>
      <c r="DA1332" s="12" t="str">
        <f t="shared" si="1078"/>
        <v/>
      </c>
      <c r="DB1332" s="12" t="str">
        <f t="shared" si="1079"/>
        <v/>
      </c>
      <c r="DC1332" s="12" t="str">
        <f t="shared" si="1080"/>
        <v/>
      </c>
      <c r="DD1332" s="12" t="str">
        <f t="shared" si="1081"/>
        <v/>
      </c>
      <c r="DE1332" s="12" t="str">
        <f t="shared" si="1082"/>
        <v/>
      </c>
      <c r="DF1332" s="12" t="str">
        <f t="shared" si="1083"/>
        <v/>
      </c>
      <c r="DG1332" s="12" t="str">
        <f t="shared" si="1084"/>
        <v/>
      </c>
      <c r="DH1332" s="12" t="str">
        <f t="shared" si="1085"/>
        <v/>
      </c>
      <c r="DI1332" s="12" t="str">
        <f t="shared" si="1086"/>
        <v/>
      </c>
      <c r="DJ1332" s="12" t="str">
        <f t="shared" si="1087"/>
        <v/>
      </c>
      <c r="DK1332" s="12" t="str">
        <f t="shared" si="1088"/>
        <v/>
      </c>
      <c r="DL1332" s="12" t="str">
        <f t="shared" si="1089"/>
        <v/>
      </c>
      <c r="DM1332" s="12" t="str">
        <f t="shared" si="1090"/>
        <v/>
      </c>
      <c r="DN1332" s="12" t="str">
        <f t="shared" si="1091"/>
        <v/>
      </c>
      <c r="DO1332" s="12" t="str">
        <f t="shared" si="1092"/>
        <v/>
      </c>
      <c r="DP1332" s="12" t="str">
        <f t="shared" si="1093"/>
        <v/>
      </c>
      <c r="DQ1332" s="12" t="str">
        <f t="shared" si="1094"/>
        <v/>
      </c>
      <c r="DR1332" s="12" t="str">
        <f t="shared" si="1056"/>
        <v/>
      </c>
      <c r="DS1332" s="12" t="str">
        <f t="shared" si="1057"/>
        <v/>
      </c>
      <c r="DT1332" s="12" t="str">
        <f t="shared" si="1058"/>
        <v/>
      </c>
      <c r="DU1332" s="12" t="str">
        <f t="shared" si="1059"/>
        <v/>
      </c>
      <c r="DV1332" s="12" t="str">
        <f t="shared" si="1060"/>
        <v/>
      </c>
      <c r="DW1332" s="12" t="str">
        <f t="shared" si="1061"/>
        <v/>
      </c>
      <c r="DX1332" s="12" t="str">
        <f t="shared" si="1062"/>
        <v/>
      </c>
      <c r="DY1332" s="12" t="str">
        <f t="shared" si="1063"/>
        <v/>
      </c>
      <c r="DZ1332" s="12" t="str">
        <f t="shared" si="1064"/>
        <v/>
      </c>
      <c r="EA1332" s="12" t="str">
        <f t="shared" si="1065"/>
        <v/>
      </c>
      <c r="EB1332" s="12" t="str">
        <f t="shared" si="1066"/>
        <v/>
      </c>
      <c r="EC1332" s="12" t="str">
        <f t="shared" si="1067"/>
        <v/>
      </c>
      <c r="ED1332" s="12" t="str">
        <f t="shared" si="1068"/>
        <v/>
      </c>
      <c r="EE1332" s="12" t="str">
        <f t="shared" si="1069"/>
        <v/>
      </c>
      <c r="EF1332" s="12" t="str">
        <f t="shared" si="1070"/>
        <v/>
      </c>
      <c r="EG1332" s="12" t="str">
        <f t="shared" si="1071"/>
        <v/>
      </c>
      <c r="EH1332" s="12" t="str">
        <f t="shared" si="1072"/>
        <v/>
      </c>
      <c r="EI1332" s="12" t="str">
        <f t="shared" si="1073"/>
        <v/>
      </c>
      <c r="EK1332" s="83" t="str">
        <f t="shared" si="1053"/>
        <v/>
      </c>
      <c r="EM1332" s="12" t="str">
        <f t="shared" si="1054"/>
        <v/>
      </c>
      <c r="EO1332" s="12" t="str">
        <f t="shared" si="1055"/>
        <v/>
      </c>
      <c r="EQ1332" s="12" t="str">
        <f>IF($EO1332="", "", IF($EQ$8=$EQ$6, COUNTIF($EO$11:$EO$2510, "&gt;"&amp;$EO1332)+1+COUNTIF($EO$11:$EO1332, $EO1332)-1, COUNTIF($EO$11:$EO$2510, "&lt;"&amp;$EO1332)+1+COUNTIF($EO$11:$EO1332, $EO1332)-1))</f>
        <v/>
      </c>
    </row>
    <row r="1333" spans="1:147" x14ac:dyDescent="0.55000000000000004">
      <c r="A1333" s="8"/>
      <c r="B1333" s="12" t="str">
        <f>IF($D1333="", "", COUNTIF($D$11:$D1333, $D1333))</f>
        <v/>
      </c>
      <c r="C1333" s="8"/>
      <c r="D1333" s="45"/>
      <c r="E1333" s="46"/>
      <c r="F1333" s="47"/>
      <c r="G1333" s="54"/>
      <c r="H1333" s="54"/>
      <c r="I1333" s="48"/>
      <c r="J1333" s="49"/>
      <c r="K1333" s="50"/>
      <c r="L1333" s="50"/>
      <c r="M1333" s="50"/>
      <c r="N1333" s="50"/>
      <c r="O1333" s="50"/>
      <c r="P1333" s="50"/>
      <c r="Q1333" s="50"/>
      <c r="R1333" s="50"/>
      <c r="S1333" s="50"/>
      <c r="T1333" s="50"/>
      <c r="U1333" s="51"/>
      <c r="V1333" s="52"/>
      <c r="W1333" s="53"/>
      <c r="X1333" s="53"/>
      <c r="Y1333" s="53"/>
      <c r="Z1333" s="53"/>
      <c r="AA1333" s="48"/>
      <c r="AB1333" s="54"/>
      <c r="AC1333" s="54"/>
      <c r="AD1333" s="54"/>
      <c r="AE1333" s="54"/>
      <c r="AF1333" s="54"/>
      <c r="AG1333" s="54"/>
      <c r="AH1333" s="54"/>
      <c r="AI1333" s="54"/>
      <c r="AJ1333" s="49"/>
      <c r="AK1333" s="48"/>
      <c r="AL1333" s="54"/>
      <c r="AM1333" s="54"/>
      <c r="AN1333" s="54"/>
      <c r="AO1333" s="54"/>
      <c r="AP1333" s="54"/>
      <c r="AQ1333" s="54"/>
      <c r="AR1333" s="54"/>
      <c r="AS1333" s="54"/>
      <c r="AT1333" s="54"/>
      <c r="AU1333" s="54"/>
      <c r="AV1333" s="54"/>
      <c r="AW1333" s="54"/>
      <c r="AX1333" s="54"/>
      <c r="AY1333" s="54"/>
      <c r="AZ1333" s="54"/>
      <c r="BA1333" s="54"/>
      <c r="BB1333" s="54"/>
      <c r="BC1333" s="54"/>
      <c r="BD1333" s="54"/>
      <c r="BE1333" s="54"/>
      <c r="BF1333" s="54"/>
      <c r="BG1333" s="54"/>
      <c r="BH1333" s="54"/>
      <c r="BI1333" s="54"/>
      <c r="BJ1333" s="54"/>
      <c r="BK1333" s="54"/>
      <c r="BL1333" s="54"/>
      <c r="BM1333" s="54"/>
      <c r="BN1333" s="54"/>
      <c r="BO1333" s="54"/>
      <c r="BP1333" s="54"/>
      <c r="BQ1333" s="54"/>
      <c r="BR1333" s="54"/>
      <c r="BS1333" s="54"/>
      <c r="BT1333" s="54"/>
      <c r="BU1333" s="54"/>
      <c r="BV1333" s="54"/>
      <c r="BW1333" s="54"/>
      <c r="BX1333" s="49"/>
      <c r="BY1333" s="55"/>
      <c r="BZ1333" s="8"/>
      <c r="CE1333" s="12" t="str">
        <f t="shared" si="1043"/>
        <v/>
      </c>
      <c r="CG1333" s="77" t="str">
        <f t="shared" si="1044"/>
        <v/>
      </c>
      <c r="CH1333" s="80" t="str">
        <f t="shared" si="1045"/>
        <v/>
      </c>
      <c r="CL1333" s="12" t="str">
        <f t="shared" si="1046"/>
        <v/>
      </c>
      <c r="CM1333" s="12" t="str">
        <f t="shared" si="1047"/>
        <v/>
      </c>
      <c r="CN1333" s="12" t="str" cm="1">
        <f t="array" ref="CN1333">IF(OR($CE1333="", $CG$3=""), "", IF(IFERROR(INDEX($K1333:$T1333, $CK1333, MATCH(CN$3, $K$3:$T$3, 0)), "")="", $CC$4, $CC$3))</f>
        <v/>
      </c>
      <c r="CO1333" s="12" t="str" cm="1">
        <f t="array" ref="CO1333">IF(OR($CE1333="", $CG$3=""), "", IF(IFERROR(INDEX($AA1333:$AJ1333, $CK1333, MATCH(CO$3, $AA$3:$AJ$3, 0)), "")="", $CC$4, $CC$3))</f>
        <v/>
      </c>
      <c r="CP1333" s="12" t="str">
        <f>IF(OR($CE1333="", $CG$3=""), "", IF(CP$3='Property List &amp; Features'!$BG$9, $CC$3, IF(CP$3=$I1333, $CC$3, $CC$4)))</f>
        <v/>
      </c>
      <c r="CQ1333" s="12" t="str">
        <f>IF(OR($CE1333="", $CG$3=""), "", IF(CQ$3='Property List &amp; Features'!$BG$9, $CC$3, IF(CQ$3=$J1333, $CC$3, $CC$4)))</f>
        <v/>
      </c>
      <c r="CR1333" s="12" t="str">
        <f t="shared" si="1048"/>
        <v/>
      </c>
      <c r="CS1333" s="12" t="str">
        <f t="shared" si="1049"/>
        <v/>
      </c>
      <c r="CT1333" s="12" t="str">
        <f t="shared" si="1050"/>
        <v/>
      </c>
      <c r="CU1333" s="12" t="str">
        <f t="shared" si="1051"/>
        <v/>
      </c>
      <c r="CV1333" s="12" t="str">
        <f t="shared" si="1052"/>
        <v/>
      </c>
      <c r="CW1333" s="12" t="str">
        <f t="shared" si="1074"/>
        <v/>
      </c>
      <c r="CX1333" s="12" t="str">
        <f t="shared" si="1075"/>
        <v/>
      </c>
      <c r="CY1333" s="12" t="str">
        <f t="shared" si="1076"/>
        <v/>
      </c>
      <c r="CZ1333" s="12" t="str">
        <f t="shared" si="1077"/>
        <v/>
      </c>
      <c r="DA1333" s="12" t="str">
        <f t="shared" si="1078"/>
        <v/>
      </c>
      <c r="DB1333" s="12" t="str">
        <f t="shared" si="1079"/>
        <v/>
      </c>
      <c r="DC1333" s="12" t="str">
        <f t="shared" si="1080"/>
        <v/>
      </c>
      <c r="DD1333" s="12" t="str">
        <f t="shared" si="1081"/>
        <v/>
      </c>
      <c r="DE1333" s="12" t="str">
        <f t="shared" si="1082"/>
        <v/>
      </c>
      <c r="DF1333" s="12" t="str">
        <f t="shared" si="1083"/>
        <v/>
      </c>
      <c r="DG1333" s="12" t="str">
        <f t="shared" si="1084"/>
        <v/>
      </c>
      <c r="DH1333" s="12" t="str">
        <f t="shared" si="1085"/>
        <v/>
      </c>
      <c r="DI1333" s="12" t="str">
        <f t="shared" si="1086"/>
        <v/>
      </c>
      <c r="DJ1333" s="12" t="str">
        <f t="shared" si="1087"/>
        <v/>
      </c>
      <c r="DK1333" s="12" t="str">
        <f t="shared" si="1088"/>
        <v/>
      </c>
      <c r="DL1333" s="12" t="str">
        <f t="shared" si="1089"/>
        <v/>
      </c>
      <c r="DM1333" s="12" t="str">
        <f t="shared" si="1090"/>
        <v/>
      </c>
      <c r="DN1333" s="12" t="str">
        <f t="shared" si="1091"/>
        <v/>
      </c>
      <c r="DO1333" s="12" t="str">
        <f t="shared" si="1092"/>
        <v/>
      </c>
      <c r="DP1333" s="12" t="str">
        <f t="shared" si="1093"/>
        <v/>
      </c>
      <c r="DQ1333" s="12" t="str">
        <f t="shared" si="1094"/>
        <v/>
      </c>
      <c r="DR1333" s="12" t="str">
        <f t="shared" si="1056"/>
        <v/>
      </c>
      <c r="DS1333" s="12" t="str">
        <f t="shared" si="1057"/>
        <v/>
      </c>
      <c r="DT1333" s="12" t="str">
        <f t="shared" si="1058"/>
        <v/>
      </c>
      <c r="DU1333" s="12" t="str">
        <f t="shared" si="1059"/>
        <v/>
      </c>
      <c r="DV1333" s="12" t="str">
        <f t="shared" si="1060"/>
        <v/>
      </c>
      <c r="DW1333" s="12" t="str">
        <f t="shared" si="1061"/>
        <v/>
      </c>
      <c r="DX1333" s="12" t="str">
        <f t="shared" si="1062"/>
        <v/>
      </c>
      <c r="DY1333" s="12" t="str">
        <f t="shared" si="1063"/>
        <v/>
      </c>
      <c r="DZ1333" s="12" t="str">
        <f t="shared" si="1064"/>
        <v/>
      </c>
      <c r="EA1333" s="12" t="str">
        <f t="shared" si="1065"/>
        <v/>
      </c>
      <c r="EB1333" s="12" t="str">
        <f t="shared" si="1066"/>
        <v/>
      </c>
      <c r="EC1333" s="12" t="str">
        <f t="shared" si="1067"/>
        <v/>
      </c>
      <c r="ED1333" s="12" t="str">
        <f t="shared" si="1068"/>
        <v/>
      </c>
      <c r="EE1333" s="12" t="str">
        <f t="shared" si="1069"/>
        <v/>
      </c>
      <c r="EF1333" s="12" t="str">
        <f t="shared" si="1070"/>
        <v/>
      </c>
      <c r="EG1333" s="12" t="str">
        <f t="shared" si="1071"/>
        <v/>
      </c>
      <c r="EH1333" s="12" t="str">
        <f t="shared" si="1072"/>
        <v/>
      </c>
      <c r="EI1333" s="12" t="str">
        <f t="shared" si="1073"/>
        <v/>
      </c>
      <c r="EK1333" s="83" t="str">
        <f t="shared" si="1053"/>
        <v/>
      </c>
      <c r="EM1333" s="12" t="str">
        <f t="shared" si="1054"/>
        <v/>
      </c>
      <c r="EO1333" s="12" t="str">
        <f t="shared" si="1055"/>
        <v/>
      </c>
      <c r="EQ1333" s="12" t="str">
        <f>IF($EO1333="", "", IF($EQ$8=$EQ$6, COUNTIF($EO$11:$EO$2510, "&gt;"&amp;$EO1333)+1+COUNTIF($EO$11:$EO1333, $EO1333)-1, COUNTIF($EO$11:$EO$2510, "&lt;"&amp;$EO1333)+1+COUNTIF($EO$11:$EO1333, $EO1333)-1))</f>
        <v/>
      </c>
    </row>
    <row r="1334" spans="1:147" x14ac:dyDescent="0.55000000000000004">
      <c r="A1334" s="8"/>
      <c r="B1334" s="12" t="str">
        <f>IF($D1334="", "", COUNTIF($D$11:$D1334, $D1334))</f>
        <v/>
      </c>
      <c r="C1334" s="8"/>
      <c r="D1334" s="45"/>
      <c r="E1334" s="46"/>
      <c r="F1334" s="47"/>
      <c r="G1334" s="54"/>
      <c r="H1334" s="54"/>
      <c r="I1334" s="48"/>
      <c r="J1334" s="49"/>
      <c r="K1334" s="50"/>
      <c r="L1334" s="50"/>
      <c r="M1334" s="50"/>
      <c r="N1334" s="50"/>
      <c r="O1334" s="50"/>
      <c r="P1334" s="50"/>
      <c r="Q1334" s="50"/>
      <c r="R1334" s="50"/>
      <c r="S1334" s="50"/>
      <c r="T1334" s="50"/>
      <c r="U1334" s="51"/>
      <c r="V1334" s="52"/>
      <c r="W1334" s="53"/>
      <c r="X1334" s="53"/>
      <c r="Y1334" s="53"/>
      <c r="Z1334" s="53"/>
      <c r="AA1334" s="48"/>
      <c r="AB1334" s="54"/>
      <c r="AC1334" s="54"/>
      <c r="AD1334" s="54"/>
      <c r="AE1334" s="54"/>
      <c r="AF1334" s="54"/>
      <c r="AG1334" s="54"/>
      <c r="AH1334" s="54"/>
      <c r="AI1334" s="54"/>
      <c r="AJ1334" s="49"/>
      <c r="AK1334" s="48"/>
      <c r="AL1334" s="54"/>
      <c r="AM1334" s="54"/>
      <c r="AN1334" s="54"/>
      <c r="AO1334" s="54"/>
      <c r="AP1334" s="54"/>
      <c r="AQ1334" s="54"/>
      <c r="AR1334" s="54"/>
      <c r="AS1334" s="54"/>
      <c r="AT1334" s="54"/>
      <c r="AU1334" s="54"/>
      <c r="AV1334" s="54"/>
      <c r="AW1334" s="54"/>
      <c r="AX1334" s="54"/>
      <c r="AY1334" s="54"/>
      <c r="AZ1334" s="54"/>
      <c r="BA1334" s="54"/>
      <c r="BB1334" s="54"/>
      <c r="BC1334" s="54"/>
      <c r="BD1334" s="54"/>
      <c r="BE1334" s="54"/>
      <c r="BF1334" s="54"/>
      <c r="BG1334" s="54"/>
      <c r="BH1334" s="54"/>
      <c r="BI1334" s="54"/>
      <c r="BJ1334" s="54"/>
      <c r="BK1334" s="54"/>
      <c r="BL1334" s="54"/>
      <c r="BM1334" s="54"/>
      <c r="BN1334" s="54"/>
      <c r="BO1334" s="54"/>
      <c r="BP1334" s="54"/>
      <c r="BQ1334" s="54"/>
      <c r="BR1334" s="54"/>
      <c r="BS1334" s="54"/>
      <c r="BT1334" s="54"/>
      <c r="BU1334" s="54"/>
      <c r="BV1334" s="54"/>
      <c r="BW1334" s="54"/>
      <c r="BX1334" s="49"/>
      <c r="BY1334" s="55"/>
      <c r="BZ1334" s="8"/>
      <c r="CE1334" s="12" t="str">
        <f t="shared" si="1043"/>
        <v/>
      </c>
      <c r="CG1334" s="77" t="str">
        <f t="shared" si="1044"/>
        <v/>
      </c>
      <c r="CH1334" s="80" t="str">
        <f t="shared" si="1045"/>
        <v/>
      </c>
      <c r="CL1334" s="12" t="str">
        <f t="shared" si="1046"/>
        <v/>
      </c>
      <c r="CM1334" s="12" t="str">
        <f t="shared" si="1047"/>
        <v/>
      </c>
      <c r="CN1334" s="12" t="str" cm="1">
        <f t="array" ref="CN1334">IF(OR($CE1334="", $CG$3=""), "", IF(IFERROR(INDEX($K1334:$T1334, $CK1334, MATCH(CN$3, $K$3:$T$3, 0)), "")="", $CC$4, $CC$3))</f>
        <v/>
      </c>
      <c r="CO1334" s="12" t="str" cm="1">
        <f t="array" ref="CO1334">IF(OR($CE1334="", $CG$3=""), "", IF(IFERROR(INDEX($AA1334:$AJ1334, $CK1334, MATCH(CO$3, $AA$3:$AJ$3, 0)), "")="", $CC$4, $CC$3))</f>
        <v/>
      </c>
      <c r="CP1334" s="12" t="str">
        <f>IF(OR($CE1334="", $CG$3=""), "", IF(CP$3='Property List &amp; Features'!$BG$9, $CC$3, IF(CP$3=$I1334, $CC$3, $CC$4)))</f>
        <v/>
      </c>
      <c r="CQ1334" s="12" t="str">
        <f>IF(OR($CE1334="", $CG$3=""), "", IF(CQ$3='Property List &amp; Features'!$BG$9, $CC$3, IF(CQ$3=$J1334, $CC$3, $CC$4)))</f>
        <v/>
      </c>
      <c r="CR1334" s="12" t="str">
        <f t="shared" si="1048"/>
        <v/>
      </c>
      <c r="CS1334" s="12" t="str">
        <f t="shared" si="1049"/>
        <v/>
      </c>
      <c r="CT1334" s="12" t="str">
        <f t="shared" si="1050"/>
        <v/>
      </c>
      <c r="CU1334" s="12" t="str">
        <f t="shared" si="1051"/>
        <v/>
      </c>
      <c r="CV1334" s="12" t="str">
        <f t="shared" si="1052"/>
        <v/>
      </c>
      <c r="CW1334" s="12" t="str">
        <f t="shared" si="1074"/>
        <v/>
      </c>
      <c r="CX1334" s="12" t="str">
        <f t="shared" si="1075"/>
        <v/>
      </c>
      <c r="CY1334" s="12" t="str">
        <f t="shared" si="1076"/>
        <v/>
      </c>
      <c r="CZ1334" s="12" t="str">
        <f t="shared" si="1077"/>
        <v/>
      </c>
      <c r="DA1334" s="12" t="str">
        <f t="shared" si="1078"/>
        <v/>
      </c>
      <c r="DB1334" s="12" t="str">
        <f t="shared" si="1079"/>
        <v/>
      </c>
      <c r="DC1334" s="12" t="str">
        <f t="shared" si="1080"/>
        <v/>
      </c>
      <c r="DD1334" s="12" t="str">
        <f t="shared" si="1081"/>
        <v/>
      </c>
      <c r="DE1334" s="12" t="str">
        <f t="shared" si="1082"/>
        <v/>
      </c>
      <c r="DF1334" s="12" t="str">
        <f t="shared" si="1083"/>
        <v/>
      </c>
      <c r="DG1334" s="12" t="str">
        <f t="shared" si="1084"/>
        <v/>
      </c>
      <c r="DH1334" s="12" t="str">
        <f t="shared" si="1085"/>
        <v/>
      </c>
      <c r="DI1334" s="12" t="str">
        <f t="shared" si="1086"/>
        <v/>
      </c>
      <c r="DJ1334" s="12" t="str">
        <f t="shared" si="1087"/>
        <v/>
      </c>
      <c r="DK1334" s="12" t="str">
        <f t="shared" si="1088"/>
        <v/>
      </c>
      <c r="DL1334" s="12" t="str">
        <f t="shared" si="1089"/>
        <v/>
      </c>
      <c r="DM1334" s="12" t="str">
        <f t="shared" si="1090"/>
        <v/>
      </c>
      <c r="DN1334" s="12" t="str">
        <f t="shared" si="1091"/>
        <v/>
      </c>
      <c r="DO1334" s="12" t="str">
        <f t="shared" si="1092"/>
        <v/>
      </c>
      <c r="DP1334" s="12" t="str">
        <f t="shared" si="1093"/>
        <v/>
      </c>
      <c r="DQ1334" s="12" t="str">
        <f t="shared" si="1094"/>
        <v/>
      </c>
      <c r="DR1334" s="12" t="str">
        <f t="shared" si="1056"/>
        <v/>
      </c>
      <c r="DS1334" s="12" t="str">
        <f t="shared" si="1057"/>
        <v/>
      </c>
      <c r="DT1334" s="12" t="str">
        <f t="shared" si="1058"/>
        <v/>
      </c>
      <c r="DU1334" s="12" t="str">
        <f t="shared" si="1059"/>
        <v/>
      </c>
      <c r="DV1334" s="12" t="str">
        <f t="shared" si="1060"/>
        <v/>
      </c>
      <c r="DW1334" s="12" t="str">
        <f t="shared" si="1061"/>
        <v/>
      </c>
      <c r="DX1334" s="12" t="str">
        <f t="shared" si="1062"/>
        <v/>
      </c>
      <c r="DY1334" s="12" t="str">
        <f t="shared" si="1063"/>
        <v/>
      </c>
      <c r="DZ1334" s="12" t="str">
        <f t="shared" si="1064"/>
        <v/>
      </c>
      <c r="EA1334" s="12" t="str">
        <f t="shared" si="1065"/>
        <v/>
      </c>
      <c r="EB1334" s="12" t="str">
        <f t="shared" si="1066"/>
        <v/>
      </c>
      <c r="EC1334" s="12" t="str">
        <f t="shared" si="1067"/>
        <v/>
      </c>
      <c r="ED1334" s="12" t="str">
        <f t="shared" si="1068"/>
        <v/>
      </c>
      <c r="EE1334" s="12" t="str">
        <f t="shared" si="1069"/>
        <v/>
      </c>
      <c r="EF1334" s="12" t="str">
        <f t="shared" si="1070"/>
        <v/>
      </c>
      <c r="EG1334" s="12" t="str">
        <f t="shared" si="1071"/>
        <v/>
      </c>
      <c r="EH1334" s="12" t="str">
        <f t="shared" si="1072"/>
        <v/>
      </c>
      <c r="EI1334" s="12" t="str">
        <f t="shared" si="1073"/>
        <v/>
      </c>
      <c r="EK1334" s="83" t="str">
        <f t="shared" si="1053"/>
        <v/>
      </c>
      <c r="EM1334" s="12" t="str">
        <f t="shared" si="1054"/>
        <v/>
      </c>
      <c r="EO1334" s="12" t="str">
        <f t="shared" si="1055"/>
        <v/>
      </c>
      <c r="EQ1334" s="12" t="str">
        <f>IF($EO1334="", "", IF($EQ$8=$EQ$6, COUNTIF($EO$11:$EO$2510, "&gt;"&amp;$EO1334)+1+COUNTIF($EO$11:$EO1334, $EO1334)-1, COUNTIF($EO$11:$EO$2510, "&lt;"&amp;$EO1334)+1+COUNTIF($EO$11:$EO1334, $EO1334)-1))</f>
        <v/>
      </c>
    </row>
    <row r="1335" spans="1:147" x14ac:dyDescent="0.55000000000000004">
      <c r="A1335" s="8"/>
      <c r="B1335" s="12" t="str">
        <f>IF($D1335="", "", COUNTIF($D$11:$D1335, $D1335))</f>
        <v/>
      </c>
      <c r="C1335" s="8"/>
      <c r="D1335" s="45"/>
      <c r="E1335" s="46"/>
      <c r="F1335" s="47"/>
      <c r="G1335" s="54"/>
      <c r="H1335" s="54"/>
      <c r="I1335" s="48"/>
      <c r="J1335" s="49"/>
      <c r="K1335" s="50"/>
      <c r="L1335" s="50"/>
      <c r="M1335" s="50"/>
      <c r="N1335" s="50"/>
      <c r="O1335" s="50"/>
      <c r="P1335" s="50"/>
      <c r="Q1335" s="50"/>
      <c r="R1335" s="50"/>
      <c r="S1335" s="50"/>
      <c r="T1335" s="50"/>
      <c r="U1335" s="51"/>
      <c r="V1335" s="52"/>
      <c r="W1335" s="53"/>
      <c r="X1335" s="53"/>
      <c r="Y1335" s="53"/>
      <c r="Z1335" s="53"/>
      <c r="AA1335" s="48"/>
      <c r="AB1335" s="54"/>
      <c r="AC1335" s="54"/>
      <c r="AD1335" s="54"/>
      <c r="AE1335" s="54"/>
      <c r="AF1335" s="54"/>
      <c r="AG1335" s="54"/>
      <c r="AH1335" s="54"/>
      <c r="AI1335" s="54"/>
      <c r="AJ1335" s="49"/>
      <c r="AK1335" s="48"/>
      <c r="AL1335" s="54"/>
      <c r="AM1335" s="54"/>
      <c r="AN1335" s="54"/>
      <c r="AO1335" s="54"/>
      <c r="AP1335" s="54"/>
      <c r="AQ1335" s="54"/>
      <c r="AR1335" s="54"/>
      <c r="AS1335" s="54"/>
      <c r="AT1335" s="54"/>
      <c r="AU1335" s="54"/>
      <c r="AV1335" s="54"/>
      <c r="AW1335" s="54"/>
      <c r="AX1335" s="54"/>
      <c r="AY1335" s="54"/>
      <c r="AZ1335" s="54"/>
      <c r="BA1335" s="54"/>
      <c r="BB1335" s="54"/>
      <c r="BC1335" s="54"/>
      <c r="BD1335" s="54"/>
      <c r="BE1335" s="54"/>
      <c r="BF1335" s="54"/>
      <c r="BG1335" s="54"/>
      <c r="BH1335" s="54"/>
      <c r="BI1335" s="54"/>
      <c r="BJ1335" s="54"/>
      <c r="BK1335" s="54"/>
      <c r="BL1335" s="54"/>
      <c r="BM1335" s="54"/>
      <c r="BN1335" s="54"/>
      <c r="BO1335" s="54"/>
      <c r="BP1335" s="54"/>
      <c r="BQ1335" s="54"/>
      <c r="BR1335" s="54"/>
      <c r="BS1335" s="54"/>
      <c r="BT1335" s="54"/>
      <c r="BU1335" s="54"/>
      <c r="BV1335" s="54"/>
      <c r="BW1335" s="54"/>
      <c r="BX1335" s="49"/>
      <c r="BY1335" s="55"/>
      <c r="BZ1335" s="8"/>
      <c r="CE1335" s="12" t="str">
        <f t="shared" si="1043"/>
        <v/>
      </c>
      <c r="CG1335" s="77" t="str">
        <f t="shared" si="1044"/>
        <v/>
      </c>
      <c r="CH1335" s="80" t="str">
        <f t="shared" si="1045"/>
        <v/>
      </c>
      <c r="CL1335" s="12" t="str">
        <f t="shared" si="1046"/>
        <v/>
      </c>
      <c r="CM1335" s="12" t="str">
        <f t="shared" si="1047"/>
        <v/>
      </c>
      <c r="CN1335" s="12" t="str" cm="1">
        <f t="array" ref="CN1335">IF(OR($CE1335="", $CG$3=""), "", IF(IFERROR(INDEX($K1335:$T1335, $CK1335, MATCH(CN$3, $K$3:$T$3, 0)), "")="", $CC$4, $CC$3))</f>
        <v/>
      </c>
      <c r="CO1335" s="12" t="str" cm="1">
        <f t="array" ref="CO1335">IF(OR($CE1335="", $CG$3=""), "", IF(IFERROR(INDEX($AA1335:$AJ1335, $CK1335, MATCH(CO$3, $AA$3:$AJ$3, 0)), "")="", $CC$4, $CC$3))</f>
        <v/>
      </c>
      <c r="CP1335" s="12" t="str">
        <f>IF(OR($CE1335="", $CG$3=""), "", IF(CP$3='Property List &amp; Features'!$BG$9, $CC$3, IF(CP$3=$I1335, $CC$3, $CC$4)))</f>
        <v/>
      </c>
      <c r="CQ1335" s="12" t="str">
        <f>IF(OR($CE1335="", $CG$3=""), "", IF(CQ$3='Property List &amp; Features'!$BG$9, $CC$3, IF(CQ$3=$J1335, $CC$3, $CC$4)))</f>
        <v/>
      </c>
      <c r="CR1335" s="12" t="str">
        <f t="shared" si="1048"/>
        <v/>
      </c>
      <c r="CS1335" s="12" t="str">
        <f t="shared" si="1049"/>
        <v/>
      </c>
      <c r="CT1335" s="12" t="str">
        <f t="shared" si="1050"/>
        <v/>
      </c>
      <c r="CU1335" s="12" t="str">
        <f t="shared" si="1051"/>
        <v/>
      </c>
      <c r="CV1335" s="12" t="str">
        <f t="shared" si="1052"/>
        <v/>
      </c>
      <c r="CW1335" s="12" t="str">
        <f t="shared" si="1074"/>
        <v/>
      </c>
      <c r="CX1335" s="12" t="str">
        <f t="shared" si="1075"/>
        <v/>
      </c>
      <c r="CY1335" s="12" t="str">
        <f t="shared" si="1076"/>
        <v/>
      </c>
      <c r="CZ1335" s="12" t="str">
        <f t="shared" si="1077"/>
        <v/>
      </c>
      <c r="DA1335" s="12" t="str">
        <f t="shared" si="1078"/>
        <v/>
      </c>
      <c r="DB1335" s="12" t="str">
        <f t="shared" si="1079"/>
        <v/>
      </c>
      <c r="DC1335" s="12" t="str">
        <f t="shared" si="1080"/>
        <v/>
      </c>
      <c r="DD1335" s="12" t="str">
        <f t="shared" si="1081"/>
        <v/>
      </c>
      <c r="DE1335" s="12" t="str">
        <f t="shared" si="1082"/>
        <v/>
      </c>
      <c r="DF1335" s="12" t="str">
        <f t="shared" si="1083"/>
        <v/>
      </c>
      <c r="DG1335" s="12" t="str">
        <f t="shared" si="1084"/>
        <v/>
      </c>
      <c r="DH1335" s="12" t="str">
        <f t="shared" si="1085"/>
        <v/>
      </c>
      <c r="DI1335" s="12" t="str">
        <f t="shared" si="1086"/>
        <v/>
      </c>
      <c r="DJ1335" s="12" t="str">
        <f t="shared" si="1087"/>
        <v/>
      </c>
      <c r="DK1335" s="12" t="str">
        <f t="shared" si="1088"/>
        <v/>
      </c>
      <c r="DL1335" s="12" t="str">
        <f t="shared" si="1089"/>
        <v/>
      </c>
      <c r="DM1335" s="12" t="str">
        <f t="shared" si="1090"/>
        <v/>
      </c>
      <c r="DN1335" s="12" t="str">
        <f t="shared" si="1091"/>
        <v/>
      </c>
      <c r="DO1335" s="12" t="str">
        <f t="shared" si="1092"/>
        <v/>
      </c>
      <c r="DP1335" s="12" t="str">
        <f t="shared" si="1093"/>
        <v/>
      </c>
      <c r="DQ1335" s="12" t="str">
        <f t="shared" si="1094"/>
        <v/>
      </c>
      <c r="DR1335" s="12" t="str">
        <f t="shared" si="1056"/>
        <v/>
      </c>
      <c r="DS1335" s="12" t="str">
        <f t="shared" si="1057"/>
        <v/>
      </c>
      <c r="DT1335" s="12" t="str">
        <f t="shared" si="1058"/>
        <v/>
      </c>
      <c r="DU1335" s="12" t="str">
        <f t="shared" si="1059"/>
        <v/>
      </c>
      <c r="DV1335" s="12" t="str">
        <f t="shared" si="1060"/>
        <v/>
      </c>
      <c r="DW1335" s="12" t="str">
        <f t="shared" si="1061"/>
        <v/>
      </c>
      <c r="DX1335" s="12" t="str">
        <f t="shared" si="1062"/>
        <v/>
      </c>
      <c r="DY1335" s="12" t="str">
        <f t="shared" si="1063"/>
        <v/>
      </c>
      <c r="DZ1335" s="12" t="str">
        <f t="shared" si="1064"/>
        <v/>
      </c>
      <c r="EA1335" s="12" t="str">
        <f t="shared" si="1065"/>
        <v/>
      </c>
      <c r="EB1335" s="12" t="str">
        <f t="shared" si="1066"/>
        <v/>
      </c>
      <c r="EC1335" s="12" t="str">
        <f t="shared" si="1067"/>
        <v/>
      </c>
      <c r="ED1335" s="12" t="str">
        <f t="shared" si="1068"/>
        <v/>
      </c>
      <c r="EE1335" s="12" t="str">
        <f t="shared" si="1069"/>
        <v/>
      </c>
      <c r="EF1335" s="12" t="str">
        <f t="shared" si="1070"/>
        <v/>
      </c>
      <c r="EG1335" s="12" t="str">
        <f t="shared" si="1071"/>
        <v/>
      </c>
      <c r="EH1335" s="12" t="str">
        <f t="shared" si="1072"/>
        <v/>
      </c>
      <c r="EI1335" s="12" t="str">
        <f t="shared" si="1073"/>
        <v/>
      </c>
      <c r="EK1335" s="83" t="str">
        <f t="shared" si="1053"/>
        <v/>
      </c>
      <c r="EM1335" s="12" t="str">
        <f t="shared" si="1054"/>
        <v/>
      </c>
      <c r="EO1335" s="12" t="str">
        <f t="shared" si="1055"/>
        <v/>
      </c>
      <c r="EQ1335" s="12" t="str">
        <f>IF($EO1335="", "", IF($EQ$8=$EQ$6, COUNTIF($EO$11:$EO$2510, "&gt;"&amp;$EO1335)+1+COUNTIF($EO$11:$EO1335, $EO1335)-1, COUNTIF($EO$11:$EO$2510, "&lt;"&amp;$EO1335)+1+COUNTIF($EO$11:$EO1335, $EO1335)-1))</f>
        <v/>
      </c>
    </row>
    <row r="1336" spans="1:147" x14ac:dyDescent="0.55000000000000004">
      <c r="A1336" s="8"/>
      <c r="B1336" s="12" t="str">
        <f>IF($D1336="", "", COUNTIF($D$11:$D1336, $D1336))</f>
        <v/>
      </c>
      <c r="C1336" s="8"/>
      <c r="D1336" s="45"/>
      <c r="E1336" s="46"/>
      <c r="F1336" s="47"/>
      <c r="G1336" s="54"/>
      <c r="H1336" s="54"/>
      <c r="I1336" s="48"/>
      <c r="J1336" s="49"/>
      <c r="K1336" s="50"/>
      <c r="L1336" s="50"/>
      <c r="M1336" s="50"/>
      <c r="N1336" s="50"/>
      <c r="O1336" s="50"/>
      <c r="P1336" s="50"/>
      <c r="Q1336" s="50"/>
      <c r="R1336" s="50"/>
      <c r="S1336" s="50"/>
      <c r="T1336" s="50"/>
      <c r="U1336" s="51"/>
      <c r="V1336" s="52"/>
      <c r="W1336" s="53"/>
      <c r="X1336" s="53"/>
      <c r="Y1336" s="53"/>
      <c r="Z1336" s="53"/>
      <c r="AA1336" s="48"/>
      <c r="AB1336" s="54"/>
      <c r="AC1336" s="54"/>
      <c r="AD1336" s="54"/>
      <c r="AE1336" s="54"/>
      <c r="AF1336" s="54"/>
      <c r="AG1336" s="54"/>
      <c r="AH1336" s="54"/>
      <c r="AI1336" s="54"/>
      <c r="AJ1336" s="49"/>
      <c r="AK1336" s="48"/>
      <c r="AL1336" s="54"/>
      <c r="AM1336" s="54"/>
      <c r="AN1336" s="54"/>
      <c r="AO1336" s="54"/>
      <c r="AP1336" s="54"/>
      <c r="AQ1336" s="54"/>
      <c r="AR1336" s="54"/>
      <c r="AS1336" s="54"/>
      <c r="AT1336" s="54"/>
      <c r="AU1336" s="54"/>
      <c r="AV1336" s="54"/>
      <c r="AW1336" s="54"/>
      <c r="AX1336" s="54"/>
      <c r="AY1336" s="54"/>
      <c r="AZ1336" s="54"/>
      <c r="BA1336" s="54"/>
      <c r="BB1336" s="54"/>
      <c r="BC1336" s="54"/>
      <c r="BD1336" s="54"/>
      <c r="BE1336" s="54"/>
      <c r="BF1336" s="54"/>
      <c r="BG1336" s="54"/>
      <c r="BH1336" s="54"/>
      <c r="BI1336" s="54"/>
      <c r="BJ1336" s="54"/>
      <c r="BK1336" s="54"/>
      <c r="BL1336" s="54"/>
      <c r="BM1336" s="54"/>
      <c r="BN1336" s="54"/>
      <c r="BO1336" s="54"/>
      <c r="BP1336" s="54"/>
      <c r="BQ1336" s="54"/>
      <c r="BR1336" s="54"/>
      <c r="BS1336" s="54"/>
      <c r="BT1336" s="54"/>
      <c r="BU1336" s="54"/>
      <c r="BV1336" s="54"/>
      <c r="BW1336" s="54"/>
      <c r="BX1336" s="49"/>
      <c r="BY1336" s="55"/>
      <c r="BZ1336" s="8"/>
      <c r="CE1336" s="12" t="str">
        <f t="shared" si="1043"/>
        <v/>
      </c>
      <c r="CG1336" s="77" t="str">
        <f t="shared" si="1044"/>
        <v/>
      </c>
      <c r="CH1336" s="80" t="str">
        <f t="shared" si="1045"/>
        <v/>
      </c>
      <c r="CL1336" s="12" t="str">
        <f t="shared" si="1046"/>
        <v/>
      </c>
      <c r="CM1336" s="12" t="str">
        <f t="shared" si="1047"/>
        <v/>
      </c>
      <c r="CN1336" s="12" t="str" cm="1">
        <f t="array" ref="CN1336">IF(OR($CE1336="", $CG$3=""), "", IF(IFERROR(INDEX($K1336:$T1336, $CK1336, MATCH(CN$3, $K$3:$T$3, 0)), "")="", $CC$4, $CC$3))</f>
        <v/>
      </c>
      <c r="CO1336" s="12" t="str" cm="1">
        <f t="array" ref="CO1336">IF(OR($CE1336="", $CG$3=""), "", IF(IFERROR(INDEX($AA1336:$AJ1336, $CK1336, MATCH(CO$3, $AA$3:$AJ$3, 0)), "")="", $CC$4, $CC$3))</f>
        <v/>
      </c>
      <c r="CP1336" s="12" t="str">
        <f>IF(OR($CE1336="", $CG$3=""), "", IF(CP$3='Property List &amp; Features'!$BG$9, $CC$3, IF(CP$3=$I1336, $CC$3, $CC$4)))</f>
        <v/>
      </c>
      <c r="CQ1336" s="12" t="str">
        <f>IF(OR($CE1336="", $CG$3=""), "", IF(CQ$3='Property List &amp; Features'!$BG$9, $CC$3, IF(CQ$3=$J1336, $CC$3, $CC$4)))</f>
        <v/>
      </c>
      <c r="CR1336" s="12" t="str">
        <f t="shared" si="1048"/>
        <v/>
      </c>
      <c r="CS1336" s="12" t="str">
        <f t="shared" si="1049"/>
        <v/>
      </c>
      <c r="CT1336" s="12" t="str">
        <f t="shared" si="1050"/>
        <v/>
      </c>
      <c r="CU1336" s="12" t="str">
        <f t="shared" si="1051"/>
        <v/>
      </c>
      <c r="CV1336" s="12" t="str">
        <f t="shared" si="1052"/>
        <v/>
      </c>
      <c r="CW1336" s="12" t="str">
        <f t="shared" si="1074"/>
        <v/>
      </c>
      <c r="CX1336" s="12" t="str">
        <f t="shared" si="1075"/>
        <v/>
      </c>
      <c r="CY1336" s="12" t="str">
        <f t="shared" si="1076"/>
        <v/>
      </c>
      <c r="CZ1336" s="12" t="str">
        <f t="shared" si="1077"/>
        <v/>
      </c>
      <c r="DA1336" s="12" t="str">
        <f t="shared" si="1078"/>
        <v/>
      </c>
      <c r="DB1336" s="12" t="str">
        <f t="shared" si="1079"/>
        <v/>
      </c>
      <c r="DC1336" s="12" t="str">
        <f t="shared" si="1080"/>
        <v/>
      </c>
      <c r="DD1336" s="12" t="str">
        <f t="shared" si="1081"/>
        <v/>
      </c>
      <c r="DE1336" s="12" t="str">
        <f t="shared" si="1082"/>
        <v/>
      </c>
      <c r="DF1336" s="12" t="str">
        <f t="shared" si="1083"/>
        <v/>
      </c>
      <c r="DG1336" s="12" t="str">
        <f t="shared" si="1084"/>
        <v/>
      </c>
      <c r="DH1336" s="12" t="str">
        <f t="shared" si="1085"/>
        <v/>
      </c>
      <c r="DI1336" s="12" t="str">
        <f t="shared" si="1086"/>
        <v/>
      </c>
      <c r="DJ1336" s="12" t="str">
        <f t="shared" si="1087"/>
        <v/>
      </c>
      <c r="DK1336" s="12" t="str">
        <f t="shared" si="1088"/>
        <v/>
      </c>
      <c r="DL1336" s="12" t="str">
        <f t="shared" si="1089"/>
        <v/>
      </c>
      <c r="DM1336" s="12" t="str">
        <f t="shared" si="1090"/>
        <v/>
      </c>
      <c r="DN1336" s="12" t="str">
        <f t="shared" si="1091"/>
        <v/>
      </c>
      <c r="DO1336" s="12" t="str">
        <f t="shared" si="1092"/>
        <v/>
      </c>
      <c r="DP1336" s="12" t="str">
        <f t="shared" si="1093"/>
        <v/>
      </c>
      <c r="DQ1336" s="12" t="str">
        <f t="shared" si="1094"/>
        <v/>
      </c>
      <c r="DR1336" s="12" t="str">
        <f t="shared" si="1056"/>
        <v/>
      </c>
      <c r="DS1336" s="12" t="str">
        <f t="shared" si="1057"/>
        <v/>
      </c>
      <c r="DT1336" s="12" t="str">
        <f t="shared" si="1058"/>
        <v/>
      </c>
      <c r="DU1336" s="12" t="str">
        <f t="shared" si="1059"/>
        <v/>
      </c>
      <c r="DV1336" s="12" t="str">
        <f t="shared" si="1060"/>
        <v/>
      </c>
      <c r="DW1336" s="12" t="str">
        <f t="shared" si="1061"/>
        <v/>
      </c>
      <c r="DX1336" s="12" t="str">
        <f t="shared" si="1062"/>
        <v/>
      </c>
      <c r="DY1336" s="12" t="str">
        <f t="shared" si="1063"/>
        <v/>
      </c>
      <c r="DZ1336" s="12" t="str">
        <f t="shared" si="1064"/>
        <v/>
      </c>
      <c r="EA1336" s="12" t="str">
        <f t="shared" si="1065"/>
        <v/>
      </c>
      <c r="EB1336" s="12" t="str">
        <f t="shared" si="1066"/>
        <v/>
      </c>
      <c r="EC1336" s="12" t="str">
        <f t="shared" si="1067"/>
        <v/>
      </c>
      <c r="ED1336" s="12" t="str">
        <f t="shared" si="1068"/>
        <v/>
      </c>
      <c r="EE1336" s="12" t="str">
        <f t="shared" si="1069"/>
        <v/>
      </c>
      <c r="EF1336" s="12" t="str">
        <f t="shared" si="1070"/>
        <v/>
      </c>
      <c r="EG1336" s="12" t="str">
        <f t="shared" si="1071"/>
        <v/>
      </c>
      <c r="EH1336" s="12" t="str">
        <f t="shared" si="1072"/>
        <v/>
      </c>
      <c r="EI1336" s="12" t="str">
        <f t="shared" si="1073"/>
        <v/>
      </c>
      <c r="EK1336" s="83" t="str">
        <f t="shared" si="1053"/>
        <v/>
      </c>
      <c r="EM1336" s="12" t="str">
        <f t="shared" si="1054"/>
        <v/>
      </c>
      <c r="EO1336" s="12" t="str">
        <f t="shared" si="1055"/>
        <v/>
      </c>
      <c r="EQ1336" s="12" t="str">
        <f>IF($EO1336="", "", IF($EQ$8=$EQ$6, COUNTIF($EO$11:$EO$2510, "&gt;"&amp;$EO1336)+1+COUNTIF($EO$11:$EO1336, $EO1336)-1, COUNTIF($EO$11:$EO$2510, "&lt;"&amp;$EO1336)+1+COUNTIF($EO$11:$EO1336, $EO1336)-1))</f>
        <v/>
      </c>
    </row>
    <row r="1337" spans="1:147" x14ac:dyDescent="0.55000000000000004">
      <c r="A1337" s="8"/>
      <c r="B1337" s="12" t="str">
        <f>IF($D1337="", "", COUNTIF($D$11:$D1337, $D1337))</f>
        <v/>
      </c>
      <c r="C1337" s="8"/>
      <c r="D1337" s="45"/>
      <c r="E1337" s="46"/>
      <c r="F1337" s="47"/>
      <c r="G1337" s="54"/>
      <c r="H1337" s="54"/>
      <c r="I1337" s="48"/>
      <c r="J1337" s="49"/>
      <c r="K1337" s="50"/>
      <c r="L1337" s="50"/>
      <c r="M1337" s="50"/>
      <c r="N1337" s="50"/>
      <c r="O1337" s="50"/>
      <c r="P1337" s="50"/>
      <c r="Q1337" s="50"/>
      <c r="R1337" s="50"/>
      <c r="S1337" s="50"/>
      <c r="T1337" s="50"/>
      <c r="U1337" s="51"/>
      <c r="V1337" s="52"/>
      <c r="W1337" s="53"/>
      <c r="X1337" s="53"/>
      <c r="Y1337" s="53"/>
      <c r="Z1337" s="53"/>
      <c r="AA1337" s="48"/>
      <c r="AB1337" s="54"/>
      <c r="AC1337" s="54"/>
      <c r="AD1337" s="54"/>
      <c r="AE1337" s="54"/>
      <c r="AF1337" s="54"/>
      <c r="AG1337" s="54"/>
      <c r="AH1337" s="54"/>
      <c r="AI1337" s="54"/>
      <c r="AJ1337" s="49"/>
      <c r="AK1337" s="48"/>
      <c r="AL1337" s="54"/>
      <c r="AM1337" s="54"/>
      <c r="AN1337" s="54"/>
      <c r="AO1337" s="54"/>
      <c r="AP1337" s="54"/>
      <c r="AQ1337" s="54"/>
      <c r="AR1337" s="54"/>
      <c r="AS1337" s="54"/>
      <c r="AT1337" s="54"/>
      <c r="AU1337" s="54"/>
      <c r="AV1337" s="54"/>
      <c r="AW1337" s="54"/>
      <c r="AX1337" s="54"/>
      <c r="AY1337" s="54"/>
      <c r="AZ1337" s="54"/>
      <c r="BA1337" s="54"/>
      <c r="BB1337" s="54"/>
      <c r="BC1337" s="54"/>
      <c r="BD1337" s="54"/>
      <c r="BE1337" s="54"/>
      <c r="BF1337" s="54"/>
      <c r="BG1337" s="54"/>
      <c r="BH1337" s="54"/>
      <c r="BI1337" s="54"/>
      <c r="BJ1337" s="54"/>
      <c r="BK1337" s="54"/>
      <c r="BL1337" s="54"/>
      <c r="BM1337" s="54"/>
      <c r="BN1337" s="54"/>
      <c r="BO1337" s="54"/>
      <c r="BP1337" s="54"/>
      <c r="BQ1337" s="54"/>
      <c r="BR1337" s="54"/>
      <c r="BS1337" s="54"/>
      <c r="BT1337" s="54"/>
      <c r="BU1337" s="54"/>
      <c r="BV1337" s="54"/>
      <c r="BW1337" s="54"/>
      <c r="BX1337" s="49"/>
      <c r="BY1337" s="55"/>
      <c r="BZ1337" s="8"/>
      <c r="CE1337" s="12" t="str">
        <f t="shared" si="1043"/>
        <v/>
      </c>
      <c r="CG1337" s="77" t="str">
        <f t="shared" si="1044"/>
        <v/>
      </c>
      <c r="CH1337" s="80" t="str">
        <f t="shared" si="1045"/>
        <v/>
      </c>
      <c r="CL1337" s="12" t="str">
        <f t="shared" si="1046"/>
        <v/>
      </c>
      <c r="CM1337" s="12" t="str">
        <f t="shared" si="1047"/>
        <v/>
      </c>
      <c r="CN1337" s="12" t="str" cm="1">
        <f t="array" ref="CN1337">IF(OR($CE1337="", $CG$3=""), "", IF(IFERROR(INDEX($K1337:$T1337, $CK1337, MATCH(CN$3, $K$3:$T$3, 0)), "")="", $CC$4, $CC$3))</f>
        <v/>
      </c>
      <c r="CO1337" s="12" t="str" cm="1">
        <f t="array" ref="CO1337">IF(OR($CE1337="", $CG$3=""), "", IF(IFERROR(INDEX($AA1337:$AJ1337, $CK1337, MATCH(CO$3, $AA$3:$AJ$3, 0)), "")="", $CC$4, $CC$3))</f>
        <v/>
      </c>
      <c r="CP1337" s="12" t="str">
        <f>IF(OR($CE1337="", $CG$3=""), "", IF(CP$3='Property List &amp; Features'!$BG$9, $CC$3, IF(CP$3=$I1337, $CC$3, $CC$4)))</f>
        <v/>
      </c>
      <c r="CQ1337" s="12" t="str">
        <f>IF(OR($CE1337="", $CG$3=""), "", IF(CQ$3='Property List &amp; Features'!$BG$9, $CC$3, IF(CQ$3=$J1337, $CC$3, $CC$4)))</f>
        <v/>
      </c>
      <c r="CR1337" s="12" t="str">
        <f t="shared" si="1048"/>
        <v/>
      </c>
      <c r="CS1337" s="12" t="str">
        <f t="shared" si="1049"/>
        <v/>
      </c>
      <c r="CT1337" s="12" t="str">
        <f t="shared" si="1050"/>
        <v/>
      </c>
      <c r="CU1337" s="12" t="str">
        <f t="shared" si="1051"/>
        <v/>
      </c>
      <c r="CV1337" s="12" t="str">
        <f t="shared" si="1052"/>
        <v/>
      </c>
      <c r="CW1337" s="12" t="str">
        <f t="shared" si="1074"/>
        <v/>
      </c>
      <c r="CX1337" s="12" t="str">
        <f t="shared" si="1075"/>
        <v/>
      </c>
      <c r="CY1337" s="12" t="str">
        <f t="shared" si="1076"/>
        <v/>
      </c>
      <c r="CZ1337" s="12" t="str">
        <f t="shared" si="1077"/>
        <v/>
      </c>
      <c r="DA1337" s="12" t="str">
        <f t="shared" si="1078"/>
        <v/>
      </c>
      <c r="DB1337" s="12" t="str">
        <f t="shared" si="1079"/>
        <v/>
      </c>
      <c r="DC1337" s="12" t="str">
        <f t="shared" si="1080"/>
        <v/>
      </c>
      <c r="DD1337" s="12" t="str">
        <f t="shared" si="1081"/>
        <v/>
      </c>
      <c r="DE1337" s="12" t="str">
        <f t="shared" si="1082"/>
        <v/>
      </c>
      <c r="DF1337" s="12" t="str">
        <f t="shared" si="1083"/>
        <v/>
      </c>
      <c r="DG1337" s="12" t="str">
        <f t="shared" si="1084"/>
        <v/>
      </c>
      <c r="DH1337" s="12" t="str">
        <f t="shared" si="1085"/>
        <v/>
      </c>
      <c r="DI1337" s="12" t="str">
        <f t="shared" si="1086"/>
        <v/>
      </c>
      <c r="DJ1337" s="12" t="str">
        <f t="shared" si="1087"/>
        <v/>
      </c>
      <c r="DK1337" s="12" t="str">
        <f t="shared" si="1088"/>
        <v/>
      </c>
      <c r="DL1337" s="12" t="str">
        <f t="shared" si="1089"/>
        <v/>
      </c>
      <c r="DM1337" s="12" t="str">
        <f t="shared" si="1090"/>
        <v/>
      </c>
      <c r="DN1337" s="12" t="str">
        <f t="shared" si="1091"/>
        <v/>
      </c>
      <c r="DO1337" s="12" t="str">
        <f t="shared" si="1092"/>
        <v/>
      </c>
      <c r="DP1337" s="12" t="str">
        <f t="shared" si="1093"/>
        <v/>
      </c>
      <c r="DQ1337" s="12" t="str">
        <f t="shared" si="1094"/>
        <v/>
      </c>
      <c r="DR1337" s="12" t="str">
        <f t="shared" si="1056"/>
        <v/>
      </c>
      <c r="DS1337" s="12" t="str">
        <f t="shared" si="1057"/>
        <v/>
      </c>
      <c r="DT1337" s="12" t="str">
        <f t="shared" si="1058"/>
        <v/>
      </c>
      <c r="DU1337" s="12" t="str">
        <f t="shared" si="1059"/>
        <v/>
      </c>
      <c r="DV1337" s="12" t="str">
        <f t="shared" si="1060"/>
        <v/>
      </c>
      <c r="DW1337" s="12" t="str">
        <f t="shared" si="1061"/>
        <v/>
      </c>
      <c r="DX1337" s="12" t="str">
        <f t="shared" si="1062"/>
        <v/>
      </c>
      <c r="DY1337" s="12" t="str">
        <f t="shared" si="1063"/>
        <v/>
      </c>
      <c r="DZ1337" s="12" t="str">
        <f t="shared" si="1064"/>
        <v/>
      </c>
      <c r="EA1337" s="12" t="str">
        <f t="shared" si="1065"/>
        <v/>
      </c>
      <c r="EB1337" s="12" t="str">
        <f t="shared" si="1066"/>
        <v/>
      </c>
      <c r="EC1337" s="12" t="str">
        <f t="shared" si="1067"/>
        <v/>
      </c>
      <c r="ED1337" s="12" t="str">
        <f t="shared" si="1068"/>
        <v/>
      </c>
      <c r="EE1337" s="12" t="str">
        <f t="shared" si="1069"/>
        <v/>
      </c>
      <c r="EF1337" s="12" t="str">
        <f t="shared" si="1070"/>
        <v/>
      </c>
      <c r="EG1337" s="12" t="str">
        <f t="shared" si="1071"/>
        <v/>
      </c>
      <c r="EH1337" s="12" t="str">
        <f t="shared" si="1072"/>
        <v/>
      </c>
      <c r="EI1337" s="12" t="str">
        <f t="shared" si="1073"/>
        <v/>
      </c>
      <c r="EK1337" s="83" t="str">
        <f t="shared" si="1053"/>
        <v/>
      </c>
      <c r="EM1337" s="12" t="str">
        <f t="shared" si="1054"/>
        <v/>
      </c>
      <c r="EO1337" s="12" t="str">
        <f t="shared" si="1055"/>
        <v/>
      </c>
      <c r="EQ1337" s="12" t="str">
        <f>IF($EO1337="", "", IF($EQ$8=$EQ$6, COUNTIF($EO$11:$EO$2510, "&gt;"&amp;$EO1337)+1+COUNTIF($EO$11:$EO1337, $EO1337)-1, COUNTIF($EO$11:$EO$2510, "&lt;"&amp;$EO1337)+1+COUNTIF($EO$11:$EO1337, $EO1337)-1))</f>
        <v/>
      </c>
    </row>
    <row r="1338" spans="1:147" x14ac:dyDescent="0.55000000000000004">
      <c r="A1338" s="8"/>
      <c r="B1338" s="12" t="str">
        <f>IF($D1338="", "", COUNTIF($D$11:$D1338, $D1338))</f>
        <v/>
      </c>
      <c r="C1338" s="8"/>
      <c r="D1338" s="45"/>
      <c r="E1338" s="46"/>
      <c r="F1338" s="47"/>
      <c r="G1338" s="54"/>
      <c r="H1338" s="54"/>
      <c r="I1338" s="48"/>
      <c r="J1338" s="49"/>
      <c r="K1338" s="50"/>
      <c r="L1338" s="50"/>
      <c r="M1338" s="50"/>
      <c r="N1338" s="50"/>
      <c r="O1338" s="50"/>
      <c r="P1338" s="50"/>
      <c r="Q1338" s="50"/>
      <c r="R1338" s="50"/>
      <c r="S1338" s="50"/>
      <c r="T1338" s="50"/>
      <c r="U1338" s="51"/>
      <c r="V1338" s="52"/>
      <c r="W1338" s="53"/>
      <c r="X1338" s="53"/>
      <c r="Y1338" s="53"/>
      <c r="Z1338" s="53"/>
      <c r="AA1338" s="48"/>
      <c r="AB1338" s="54"/>
      <c r="AC1338" s="54"/>
      <c r="AD1338" s="54"/>
      <c r="AE1338" s="54"/>
      <c r="AF1338" s="54"/>
      <c r="AG1338" s="54"/>
      <c r="AH1338" s="54"/>
      <c r="AI1338" s="54"/>
      <c r="AJ1338" s="49"/>
      <c r="AK1338" s="48"/>
      <c r="AL1338" s="54"/>
      <c r="AM1338" s="54"/>
      <c r="AN1338" s="54"/>
      <c r="AO1338" s="54"/>
      <c r="AP1338" s="54"/>
      <c r="AQ1338" s="54"/>
      <c r="AR1338" s="54"/>
      <c r="AS1338" s="54"/>
      <c r="AT1338" s="54"/>
      <c r="AU1338" s="54"/>
      <c r="AV1338" s="54"/>
      <c r="AW1338" s="54"/>
      <c r="AX1338" s="54"/>
      <c r="AY1338" s="54"/>
      <c r="AZ1338" s="54"/>
      <c r="BA1338" s="54"/>
      <c r="BB1338" s="54"/>
      <c r="BC1338" s="54"/>
      <c r="BD1338" s="54"/>
      <c r="BE1338" s="54"/>
      <c r="BF1338" s="54"/>
      <c r="BG1338" s="54"/>
      <c r="BH1338" s="54"/>
      <c r="BI1338" s="54"/>
      <c r="BJ1338" s="54"/>
      <c r="BK1338" s="54"/>
      <c r="BL1338" s="54"/>
      <c r="BM1338" s="54"/>
      <c r="BN1338" s="54"/>
      <c r="BO1338" s="54"/>
      <c r="BP1338" s="54"/>
      <c r="BQ1338" s="54"/>
      <c r="BR1338" s="54"/>
      <c r="BS1338" s="54"/>
      <c r="BT1338" s="54"/>
      <c r="BU1338" s="54"/>
      <c r="BV1338" s="54"/>
      <c r="BW1338" s="54"/>
      <c r="BX1338" s="49"/>
      <c r="BY1338" s="55"/>
      <c r="BZ1338" s="8"/>
      <c r="CE1338" s="12" t="str">
        <f t="shared" si="1043"/>
        <v/>
      </c>
      <c r="CG1338" s="77" t="str">
        <f t="shared" si="1044"/>
        <v/>
      </c>
      <c r="CH1338" s="80" t="str">
        <f t="shared" si="1045"/>
        <v/>
      </c>
      <c r="CL1338" s="12" t="str">
        <f t="shared" si="1046"/>
        <v/>
      </c>
      <c r="CM1338" s="12" t="str">
        <f t="shared" si="1047"/>
        <v/>
      </c>
      <c r="CN1338" s="12" t="str" cm="1">
        <f t="array" ref="CN1338">IF(OR($CE1338="", $CG$3=""), "", IF(IFERROR(INDEX($K1338:$T1338, $CK1338, MATCH(CN$3, $K$3:$T$3, 0)), "")="", $CC$4, $CC$3))</f>
        <v/>
      </c>
      <c r="CO1338" s="12" t="str" cm="1">
        <f t="array" ref="CO1338">IF(OR($CE1338="", $CG$3=""), "", IF(IFERROR(INDEX($AA1338:$AJ1338, $CK1338, MATCH(CO$3, $AA$3:$AJ$3, 0)), "")="", $CC$4, $CC$3))</f>
        <v/>
      </c>
      <c r="CP1338" s="12" t="str">
        <f>IF(OR($CE1338="", $CG$3=""), "", IF(CP$3='Property List &amp; Features'!$BG$9, $CC$3, IF(CP$3=$I1338, $CC$3, $CC$4)))</f>
        <v/>
      </c>
      <c r="CQ1338" s="12" t="str">
        <f>IF(OR($CE1338="", $CG$3=""), "", IF(CQ$3='Property List &amp; Features'!$BG$9, $CC$3, IF(CQ$3=$J1338, $CC$3, $CC$4)))</f>
        <v/>
      </c>
      <c r="CR1338" s="12" t="str">
        <f t="shared" si="1048"/>
        <v/>
      </c>
      <c r="CS1338" s="12" t="str">
        <f t="shared" si="1049"/>
        <v/>
      </c>
      <c r="CT1338" s="12" t="str">
        <f t="shared" si="1050"/>
        <v/>
      </c>
      <c r="CU1338" s="12" t="str">
        <f t="shared" si="1051"/>
        <v/>
      </c>
      <c r="CV1338" s="12" t="str">
        <f t="shared" si="1052"/>
        <v/>
      </c>
      <c r="CW1338" s="12" t="str">
        <f t="shared" si="1074"/>
        <v/>
      </c>
      <c r="CX1338" s="12" t="str">
        <f t="shared" si="1075"/>
        <v/>
      </c>
      <c r="CY1338" s="12" t="str">
        <f t="shared" si="1076"/>
        <v/>
      </c>
      <c r="CZ1338" s="12" t="str">
        <f t="shared" si="1077"/>
        <v/>
      </c>
      <c r="DA1338" s="12" t="str">
        <f t="shared" si="1078"/>
        <v/>
      </c>
      <c r="DB1338" s="12" t="str">
        <f t="shared" si="1079"/>
        <v/>
      </c>
      <c r="DC1338" s="12" t="str">
        <f t="shared" si="1080"/>
        <v/>
      </c>
      <c r="DD1338" s="12" t="str">
        <f t="shared" si="1081"/>
        <v/>
      </c>
      <c r="DE1338" s="12" t="str">
        <f t="shared" si="1082"/>
        <v/>
      </c>
      <c r="DF1338" s="12" t="str">
        <f t="shared" si="1083"/>
        <v/>
      </c>
      <c r="DG1338" s="12" t="str">
        <f t="shared" si="1084"/>
        <v/>
      </c>
      <c r="DH1338" s="12" t="str">
        <f t="shared" si="1085"/>
        <v/>
      </c>
      <c r="DI1338" s="12" t="str">
        <f t="shared" si="1086"/>
        <v/>
      </c>
      <c r="DJ1338" s="12" t="str">
        <f t="shared" si="1087"/>
        <v/>
      </c>
      <c r="DK1338" s="12" t="str">
        <f t="shared" si="1088"/>
        <v/>
      </c>
      <c r="DL1338" s="12" t="str">
        <f t="shared" si="1089"/>
        <v/>
      </c>
      <c r="DM1338" s="12" t="str">
        <f t="shared" si="1090"/>
        <v/>
      </c>
      <c r="DN1338" s="12" t="str">
        <f t="shared" si="1091"/>
        <v/>
      </c>
      <c r="DO1338" s="12" t="str">
        <f t="shared" si="1092"/>
        <v/>
      </c>
      <c r="DP1338" s="12" t="str">
        <f t="shared" si="1093"/>
        <v/>
      </c>
      <c r="DQ1338" s="12" t="str">
        <f t="shared" si="1094"/>
        <v/>
      </c>
      <c r="DR1338" s="12" t="str">
        <f t="shared" si="1056"/>
        <v/>
      </c>
      <c r="DS1338" s="12" t="str">
        <f t="shared" si="1057"/>
        <v/>
      </c>
      <c r="DT1338" s="12" t="str">
        <f t="shared" si="1058"/>
        <v/>
      </c>
      <c r="DU1338" s="12" t="str">
        <f t="shared" si="1059"/>
        <v/>
      </c>
      <c r="DV1338" s="12" t="str">
        <f t="shared" si="1060"/>
        <v/>
      </c>
      <c r="DW1338" s="12" t="str">
        <f t="shared" si="1061"/>
        <v/>
      </c>
      <c r="DX1338" s="12" t="str">
        <f t="shared" si="1062"/>
        <v/>
      </c>
      <c r="DY1338" s="12" t="str">
        <f t="shared" si="1063"/>
        <v/>
      </c>
      <c r="DZ1338" s="12" t="str">
        <f t="shared" si="1064"/>
        <v/>
      </c>
      <c r="EA1338" s="12" t="str">
        <f t="shared" si="1065"/>
        <v/>
      </c>
      <c r="EB1338" s="12" t="str">
        <f t="shared" si="1066"/>
        <v/>
      </c>
      <c r="EC1338" s="12" t="str">
        <f t="shared" si="1067"/>
        <v/>
      </c>
      <c r="ED1338" s="12" t="str">
        <f t="shared" si="1068"/>
        <v/>
      </c>
      <c r="EE1338" s="12" t="str">
        <f t="shared" si="1069"/>
        <v/>
      </c>
      <c r="EF1338" s="12" t="str">
        <f t="shared" si="1070"/>
        <v/>
      </c>
      <c r="EG1338" s="12" t="str">
        <f t="shared" si="1071"/>
        <v/>
      </c>
      <c r="EH1338" s="12" t="str">
        <f t="shared" si="1072"/>
        <v/>
      </c>
      <c r="EI1338" s="12" t="str">
        <f t="shared" si="1073"/>
        <v/>
      </c>
      <c r="EK1338" s="83" t="str">
        <f t="shared" si="1053"/>
        <v/>
      </c>
      <c r="EM1338" s="12" t="str">
        <f t="shared" si="1054"/>
        <v/>
      </c>
      <c r="EO1338" s="12" t="str">
        <f t="shared" si="1055"/>
        <v/>
      </c>
      <c r="EQ1338" s="12" t="str">
        <f>IF($EO1338="", "", IF($EQ$8=$EQ$6, COUNTIF($EO$11:$EO$2510, "&gt;"&amp;$EO1338)+1+COUNTIF($EO$11:$EO1338, $EO1338)-1, COUNTIF($EO$11:$EO$2510, "&lt;"&amp;$EO1338)+1+COUNTIF($EO$11:$EO1338, $EO1338)-1))</f>
        <v/>
      </c>
    </row>
    <row r="1339" spans="1:147" x14ac:dyDescent="0.55000000000000004">
      <c r="A1339" s="8"/>
      <c r="B1339" s="12" t="str">
        <f>IF($D1339="", "", COUNTIF($D$11:$D1339, $D1339))</f>
        <v/>
      </c>
      <c r="C1339" s="8"/>
      <c r="D1339" s="45"/>
      <c r="E1339" s="46"/>
      <c r="F1339" s="47"/>
      <c r="G1339" s="54"/>
      <c r="H1339" s="54"/>
      <c r="I1339" s="48"/>
      <c r="J1339" s="49"/>
      <c r="K1339" s="50"/>
      <c r="L1339" s="50"/>
      <c r="M1339" s="50"/>
      <c r="N1339" s="50"/>
      <c r="O1339" s="50"/>
      <c r="P1339" s="50"/>
      <c r="Q1339" s="50"/>
      <c r="R1339" s="50"/>
      <c r="S1339" s="50"/>
      <c r="T1339" s="50"/>
      <c r="U1339" s="51"/>
      <c r="V1339" s="52"/>
      <c r="W1339" s="53"/>
      <c r="X1339" s="53"/>
      <c r="Y1339" s="53"/>
      <c r="Z1339" s="53"/>
      <c r="AA1339" s="48"/>
      <c r="AB1339" s="54"/>
      <c r="AC1339" s="54"/>
      <c r="AD1339" s="54"/>
      <c r="AE1339" s="54"/>
      <c r="AF1339" s="54"/>
      <c r="AG1339" s="54"/>
      <c r="AH1339" s="54"/>
      <c r="AI1339" s="54"/>
      <c r="AJ1339" s="49"/>
      <c r="AK1339" s="48"/>
      <c r="AL1339" s="54"/>
      <c r="AM1339" s="54"/>
      <c r="AN1339" s="54"/>
      <c r="AO1339" s="54"/>
      <c r="AP1339" s="54"/>
      <c r="AQ1339" s="54"/>
      <c r="AR1339" s="54"/>
      <c r="AS1339" s="54"/>
      <c r="AT1339" s="54"/>
      <c r="AU1339" s="54"/>
      <c r="AV1339" s="54"/>
      <c r="AW1339" s="54"/>
      <c r="AX1339" s="54"/>
      <c r="AY1339" s="54"/>
      <c r="AZ1339" s="54"/>
      <c r="BA1339" s="54"/>
      <c r="BB1339" s="54"/>
      <c r="BC1339" s="54"/>
      <c r="BD1339" s="54"/>
      <c r="BE1339" s="54"/>
      <c r="BF1339" s="54"/>
      <c r="BG1339" s="54"/>
      <c r="BH1339" s="54"/>
      <c r="BI1339" s="54"/>
      <c r="BJ1339" s="54"/>
      <c r="BK1339" s="54"/>
      <c r="BL1339" s="54"/>
      <c r="BM1339" s="54"/>
      <c r="BN1339" s="54"/>
      <c r="BO1339" s="54"/>
      <c r="BP1339" s="54"/>
      <c r="BQ1339" s="54"/>
      <c r="BR1339" s="54"/>
      <c r="BS1339" s="54"/>
      <c r="BT1339" s="54"/>
      <c r="BU1339" s="54"/>
      <c r="BV1339" s="54"/>
      <c r="BW1339" s="54"/>
      <c r="BX1339" s="49"/>
      <c r="BY1339" s="55"/>
      <c r="BZ1339" s="8"/>
      <c r="CE1339" s="12" t="str">
        <f t="shared" si="1043"/>
        <v/>
      </c>
      <c r="CG1339" s="77" t="str">
        <f t="shared" si="1044"/>
        <v/>
      </c>
      <c r="CH1339" s="80" t="str">
        <f t="shared" si="1045"/>
        <v/>
      </c>
      <c r="CL1339" s="12" t="str">
        <f t="shared" si="1046"/>
        <v/>
      </c>
      <c r="CM1339" s="12" t="str">
        <f t="shared" si="1047"/>
        <v/>
      </c>
      <c r="CN1339" s="12" t="str" cm="1">
        <f t="array" ref="CN1339">IF(OR($CE1339="", $CG$3=""), "", IF(IFERROR(INDEX($K1339:$T1339, $CK1339, MATCH(CN$3, $K$3:$T$3, 0)), "")="", $CC$4, $CC$3))</f>
        <v/>
      </c>
      <c r="CO1339" s="12" t="str" cm="1">
        <f t="array" ref="CO1339">IF(OR($CE1339="", $CG$3=""), "", IF(IFERROR(INDEX($AA1339:$AJ1339, $CK1339, MATCH(CO$3, $AA$3:$AJ$3, 0)), "")="", $CC$4, $CC$3))</f>
        <v/>
      </c>
      <c r="CP1339" s="12" t="str">
        <f>IF(OR($CE1339="", $CG$3=""), "", IF(CP$3='Property List &amp; Features'!$BG$9, $CC$3, IF(CP$3=$I1339, $CC$3, $CC$4)))</f>
        <v/>
      </c>
      <c r="CQ1339" s="12" t="str">
        <f>IF(OR($CE1339="", $CG$3=""), "", IF(CQ$3='Property List &amp; Features'!$BG$9, $CC$3, IF(CQ$3=$J1339, $CC$3, $CC$4)))</f>
        <v/>
      </c>
      <c r="CR1339" s="12" t="str">
        <f t="shared" si="1048"/>
        <v/>
      </c>
      <c r="CS1339" s="12" t="str">
        <f t="shared" si="1049"/>
        <v/>
      </c>
      <c r="CT1339" s="12" t="str">
        <f t="shared" si="1050"/>
        <v/>
      </c>
      <c r="CU1339" s="12" t="str">
        <f t="shared" si="1051"/>
        <v/>
      </c>
      <c r="CV1339" s="12" t="str">
        <f t="shared" si="1052"/>
        <v/>
      </c>
      <c r="CW1339" s="12" t="str">
        <f t="shared" si="1074"/>
        <v/>
      </c>
      <c r="CX1339" s="12" t="str">
        <f t="shared" si="1075"/>
        <v/>
      </c>
      <c r="CY1339" s="12" t="str">
        <f t="shared" si="1076"/>
        <v/>
      </c>
      <c r="CZ1339" s="12" t="str">
        <f t="shared" si="1077"/>
        <v/>
      </c>
      <c r="DA1339" s="12" t="str">
        <f t="shared" si="1078"/>
        <v/>
      </c>
      <c r="DB1339" s="12" t="str">
        <f t="shared" si="1079"/>
        <v/>
      </c>
      <c r="DC1339" s="12" t="str">
        <f t="shared" si="1080"/>
        <v/>
      </c>
      <c r="DD1339" s="12" t="str">
        <f t="shared" si="1081"/>
        <v/>
      </c>
      <c r="DE1339" s="12" t="str">
        <f t="shared" si="1082"/>
        <v/>
      </c>
      <c r="DF1339" s="12" t="str">
        <f t="shared" si="1083"/>
        <v/>
      </c>
      <c r="DG1339" s="12" t="str">
        <f t="shared" si="1084"/>
        <v/>
      </c>
      <c r="DH1339" s="12" t="str">
        <f t="shared" si="1085"/>
        <v/>
      </c>
      <c r="DI1339" s="12" t="str">
        <f t="shared" si="1086"/>
        <v/>
      </c>
      <c r="DJ1339" s="12" t="str">
        <f t="shared" si="1087"/>
        <v/>
      </c>
      <c r="DK1339" s="12" t="str">
        <f t="shared" si="1088"/>
        <v/>
      </c>
      <c r="DL1339" s="12" t="str">
        <f t="shared" si="1089"/>
        <v/>
      </c>
      <c r="DM1339" s="12" t="str">
        <f t="shared" si="1090"/>
        <v/>
      </c>
      <c r="DN1339" s="12" t="str">
        <f t="shared" si="1091"/>
        <v/>
      </c>
      <c r="DO1339" s="12" t="str">
        <f t="shared" si="1092"/>
        <v/>
      </c>
      <c r="DP1339" s="12" t="str">
        <f t="shared" si="1093"/>
        <v/>
      </c>
      <c r="DQ1339" s="12" t="str">
        <f t="shared" si="1094"/>
        <v/>
      </c>
      <c r="DR1339" s="12" t="str">
        <f t="shared" si="1056"/>
        <v/>
      </c>
      <c r="DS1339" s="12" t="str">
        <f t="shared" si="1057"/>
        <v/>
      </c>
      <c r="DT1339" s="12" t="str">
        <f t="shared" si="1058"/>
        <v/>
      </c>
      <c r="DU1339" s="12" t="str">
        <f t="shared" si="1059"/>
        <v/>
      </c>
      <c r="DV1339" s="12" t="str">
        <f t="shared" si="1060"/>
        <v/>
      </c>
      <c r="DW1339" s="12" t="str">
        <f t="shared" si="1061"/>
        <v/>
      </c>
      <c r="DX1339" s="12" t="str">
        <f t="shared" si="1062"/>
        <v/>
      </c>
      <c r="DY1339" s="12" t="str">
        <f t="shared" si="1063"/>
        <v/>
      </c>
      <c r="DZ1339" s="12" t="str">
        <f t="shared" si="1064"/>
        <v/>
      </c>
      <c r="EA1339" s="12" t="str">
        <f t="shared" si="1065"/>
        <v/>
      </c>
      <c r="EB1339" s="12" t="str">
        <f t="shared" si="1066"/>
        <v/>
      </c>
      <c r="EC1339" s="12" t="str">
        <f t="shared" si="1067"/>
        <v/>
      </c>
      <c r="ED1339" s="12" t="str">
        <f t="shared" si="1068"/>
        <v/>
      </c>
      <c r="EE1339" s="12" t="str">
        <f t="shared" si="1069"/>
        <v/>
      </c>
      <c r="EF1339" s="12" t="str">
        <f t="shared" si="1070"/>
        <v/>
      </c>
      <c r="EG1339" s="12" t="str">
        <f t="shared" si="1071"/>
        <v/>
      </c>
      <c r="EH1339" s="12" t="str">
        <f t="shared" si="1072"/>
        <v/>
      </c>
      <c r="EI1339" s="12" t="str">
        <f t="shared" si="1073"/>
        <v/>
      </c>
      <c r="EK1339" s="83" t="str">
        <f t="shared" si="1053"/>
        <v/>
      </c>
      <c r="EM1339" s="12" t="str">
        <f t="shared" si="1054"/>
        <v/>
      </c>
      <c r="EO1339" s="12" t="str">
        <f t="shared" si="1055"/>
        <v/>
      </c>
      <c r="EQ1339" s="12" t="str">
        <f>IF($EO1339="", "", IF($EQ$8=$EQ$6, COUNTIF($EO$11:$EO$2510, "&gt;"&amp;$EO1339)+1+COUNTIF($EO$11:$EO1339, $EO1339)-1, COUNTIF($EO$11:$EO$2510, "&lt;"&amp;$EO1339)+1+COUNTIF($EO$11:$EO1339, $EO1339)-1))</f>
        <v/>
      </c>
    </row>
    <row r="1340" spans="1:147" x14ac:dyDescent="0.55000000000000004">
      <c r="A1340" s="8"/>
      <c r="B1340" s="12" t="str">
        <f>IF($D1340="", "", COUNTIF($D$11:$D1340, $D1340))</f>
        <v/>
      </c>
      <c r="C1340" s="8"/>
      <c r="D1340" s="45"/>
      <c r="E1340" s="46"/>
      <c r="F1340" s="47"/>
      <c r="G1340" s="54"/>
      <c r="H1340" s="54"/>
      <c r="I1340" s="48"/>
      <c r="J1340" s="49"/>
      <c r="K1340" s="50"/>
      <c r="L1340" s="50"/>
      <c r="M1340" s="50"/>
      <c r="N1340" s="50"/>
      <c r="O1340" s="50"/>
      <c r="P1340" s="50"/>
      <c r="Q1340" s="50"/>
      <c r="R1340" s="50"/>
      <c r="S1340" s="50"/>
      <c r="T1340" s="50"/>
      <c r="U1340" s="51"/>
      <c r="V1340" s="52"/>
      <c r="W1340" s="53"/>
      <c r="X1340" s="53"/>
      <c r="Y1340" s="53"/>
      <c r="Z1340" s="53"/>
      <c r="AA1340" s="48"/>
      <c r="AB1340" s="54"/>
      <c r="AC1340" s="54"/>
      <c r="AD1340" s="54"/>
      <c r="AE1340" s="54"/>
      <c r="AF1340" s="54"/>
      <c r="AG1340" s="54"/>
      <c r="AH1340" s="54"/>
      <c r="AI1340" s="54"/>
      <c r="AJ1340" s="49"/>
      <c r="AK1340" s="48"/>
      <c r="AL1340" s="54"/>
      <c r="AM1340" s="54"/>
      <c r="AN1340" s="54"/>
      <c r="AO1340" s="54"/>
      <c r="AP1340" s="54"/>
      <c r="AQ1340" s="54"/>
      <c r="AR1340" s="54"/>
      <c r="AS1340" s="54"/>
      <c r="AT1340" s="54"/>
      <c r="AU1340" s="54"/>
      <c r="AV1340" s="54"/>
      <c r="AW1340" s="54"/>
      <c r="AX1340" s="54"/>
      <c r="AY1340" s="54"/>
      <c r="AZ1340" s="54"/>
      <c r="BA1340" s="54"/>
      <c r="BB1340" s="54"/>
      <c r="BC1340" s="54"/>
      <c r="BD1340" s="54"/>
      <c r="BE1340" s="54"/>
      <c r="BF1340" s="54"/>
      <c r="BG1340" s="54"/>
      <c r="BH1340" s="54"/>
      <c r="BI1340" s="54"/>
      <c r="BJ1340" s="54"/>
      <c r="BK1340" s="54"/>
      <c r="BL1340" s="54"/>
      <c r="BM1340" s="54"/>
      <c r="BN1340" s="54"/>
      <c r="BO1340" s="54"/>
      <c r="BP1340" s="54"/>
      <c r="BQ1340" s="54"/>
      <c r="BR1340" s="54"/>
      <c r="BS1340" s="54"/>
      <c r="BT1340" s="54"/>
      <c r="BU1340" s="54"/>
      <c r="BV1340" s="54"/>
      <c r="BW1340" s="54"/>
      <c r="BX1340" s="49"/>
      <c r="BY1340" s="55"/>
      <c r="BZ1340" s="8"/>
      <c r="CE1340" s="12" t="str">
        <f t="shared" si="1043"/>
        <v/>
      </c>
      <c r="CG1340" s="77" t="str">
        <f t="shared" si="1044"/>
        <v/>
      </c>
      <c r="CH1340" s="80" t="str">
        <f t="shared" si="1045"/>
        <v/>
      </c>
      <c r="CL1340" s="12" t="str">
        <f t="shared" si="1046"/>
        <v/>
      </c>
      <c r="CM1340" s="12" t="str">
        <f t="shared" si="1047"/>
        <v/>
      </c>
      <c r="CN1340" s="12" t="str" cm="1">
        <f t="array" ref="CN1340">IF(OR($CE1340="", $CG$3=""), "", IF(IFERROR(INDEX($K1340:$T1340, $CK1340, MATCH(CN$3, $K$3:$T$3, 0)), "")="", $CC$4, $CC$3))</f>
        <v/>
      </c>
      <c r="CO1340" s="12" t="str" cm="1">
        <f t="array" ref="CO1340">IF(OR($CE1340="", $CG$3=""), "", IF(IFERROR(INDEX($AA1340:$AJ1340, $CK1340, MATCH(CO$3, $AA$3:$AJ$3, 0)), "")="", $CC$4, $CC$3))</f>
        <v/>
      </c>
      <c r="CP1340" s="12" t="str">
        <f>IF(OR($CE1340="", $CG$3=""), "", IF(CP$3='Property List &amp; Features'!$BG$9, $CC$3, IF(CP$3=$I1340, $CC$3, $CC$4)))</f>
        <v/>
      </c>
      <c r="CQ1340" s="12" t="str">
        <f>IF(OR($CE1340="", $CG$3=""), "", IF(CQ$3='Property List &amp; Features'!$BG$9, $CC$3, IF(CQ$3=$J1340, $CC$3, $CC$4)))</f>
        <v/>
      </c>
      <c r="CR1340" s="12" t="str">
        <f t="shared" si="1048"/>
        <v/>
      </c>
      <c r="CS1340" s="12" t="str">
        <f t="shared" si="1049"/>
        <v/>
      </c>
      <c r="CT1340" s="12" t="str">
        <f t="shared" si="1050"/>
        <v/>
      </c>
      <c r="CU1340" s="12" t="str">
        <f t="shared" si="1051"/>
        <v/>
      </c>
      <c r="CV1340" s="12" t="str">
        <f t="shared" si="1052"/>
        <v/>
      </c>
      <c r="CW1340" s="12" t="str">
        <f t="shared" si="1074"/>
        <v/>
      </c>
      <c r="CX1340" s="12" t="str">
        <f t="shared" si="1075"/>
        <v/>
      </c>
      <c r="CY1340" s="12" t="str">
        <f t="shared" si="1076"/>
        <v/>
      </c>
      <c r="CZ1340" s="12" t="str">
        <f t="shared" si="1077"/>
        <v/>
      </c>
      <c r="DA1340" s="12" t="str">
        <f t="shared" si="1078"/>
        <v/>
      </c>
      <c r="DB1340" s="12" t="str">
        <f t="shared" si="1079"/>
        <v/>
      </c>
      <c r="DC1340" s="12" t="str">
        <f t="shared" si="1080"/>
        <v/>
      </c>
      <c r="DD1340" s="12" t="str">
        <f t="shared" si="1081"/>
        <v/>
      </c>
      <c r="DE1340" s="12" t="str">
        <f t="shared" si="1082"/>
        <v/>
      </c>
      <c r="DF1340" s="12" t="str">
        <f t="shared" si="1083"/>
        <v/>
      </c>
      <c r="DG1340" s="12" t="str">
        <f t="shared" si="1084"/>
        <v/>
      </c>
      <c r="DH1340" s="12" t="str">
        <f t="shared" si="1085"/>
        <v/>
      </c>
      <c r="DI1340" s="12" t="str">
        <f t="shared" si="1086"/>
        <v/>
      </c>
      <c r="DJ1340" s="12" t="str">
        <f t="shared" si="1087"/>
        <v/>
      </c>
      <c r="DK1340" s="12" t="str">
        <f t="shared" si="1088"/>
        <v/>
      </c>
      <c r="DL1340" s="12" t="str">
        <f t="shared" si="1089"/>
        <v/>
      </c>
      <c r="DM1340" s="12" t="str">
        <f t="shared" si="1090"/>
        <v/>
      </c>
      <c r="DN1340" s="12" t="str">
        <f t="shared" si="1091"/>
        <v/>
      </c>
      <c r="DO1340" s="12" t="str">
        <f t="shared" si="1092"/>
        <v/>
      </c>
      <c r="DP1340" s="12" t="str">
        <f t="shared" si="1093"/>
        <v/>
      </c>
      <c r="DQ1340" s="12" t="str">
        <f t="shared" si="1094"/>
        <v/>
      </c>
      <c r="DR1340" s="12" t="str">
        <f t="shared" si="1056"/>
        <v/>
      </c>
      <c r="DS1340" s="12" t="str">
        <f t="shared" si="1057"/>
        <v/>
      </c>
      <c r="DT1340" s="12" t="str">
        <f t="shared" si="1058"/>
        <v/>
      </c>
      <c r="DU1340" s="12" t="str">
        <f t="shared" si="1059"/>
        <v/>
      </c>
      <c r="DV1340" s="12" t="str">
        <f t="shared" si="1060"/>
        <v/>
      </c>
      <c r="DW1340" s="12" t="str">
        <f t="shared" si="1061"/>
        <v/>
      </c>
      <c r="DX1340" s="12" t="str">
        <f t="shared" si="1062"/>
        <v/>
      </c>
      <c r="DY1340" s="12" t="str">
        <f t="shared" si="1063"/>
        <v/>
      </c>
      <c r="DZ1340" s="12" t="str">
        <f t="shared" si="1064"/>
        <v/>
      </c>
      <c r="EA1340" s="12" t="str">
        <f t="shared" si="1065"/>
        <v/>
      </c>
      <c r="EB1340" s="12" t="str">
        <f t="shared" si="1066"/>
        <v/>
      </c>
      <c r="EC1340" s="12" t="str">
        <f t="shared" si="1067"/>
        <v/>
      </c>
      <c r="ED1340" s="12" t="str">
        <f t="shared" si="1068"/>
        <v/>
      </c>
      <c r="EE1340" s="12" t="str">
        <f t="shared" si="1069"/>
        <v/>
      </c>
      <c r="EF1340" s="12" t="str">
        <f t="shared" si="1070"/>
        <v/>
      </c>
      <c r="EG1340" s="12" t="str">
        <f t="shared" si="1071"/>
        <v/>
      </c>
      <c r="EH1340" s="12" t="str">
        <f t="shared" si="1072"/>
        <v/>
      </c>
      <c r="EI1340" s="12" t="str">
        <f t="shared" si="1073"/>
        <v/>
      </c>
      <c r="EK1340" s="83" t="str">
        <f t="shared" si="1053"/>
        <v/>
      </c>
      <c r="EM1340" s="12" t="str">
        <f t="shared" si="1054"/>
        <v/>
      </c>
      <c r="EO1340" s="12" t="str">
        <f t="shared" si="1055"/>
        <v/>
      </c>
      <c r="EQ1340" s="12" t="str">
        <f>IF($EO1340="", "", IF($EQ$8=$EQ$6, COUNTIF($EO$11:$EO$2510, "&gt;"&amp;$EO1340)+1+COUNTIF($EO$11:$EO1340, $EO1340)-1, COUNTIF($EO$11:$EO$2510, "&lt;"&amp;$EO1340)+1+COUNTIF($EO$11:$EO1340, $EO1340)-1))</f>
        <v/>
      </c>
    </row>
    <row r="1341" spans="1:147" x14ac:dyDescent="0.55000000000000004">
      <c r="A1341" s="8"/>
      <c r="B1341" s="12" t="str">
        <f>IF($D1341="", "", COUNTIF($D$11:$D1341, $D1341))</f>
        <v/>
      </c>
      <c r="C1341" s="8"/>
      <c r="D1341" s="45"/>
      <c r="E1341" s="46"/>
      <c r="F1341" s="47"/>
      <c r="G1341" s="54"/>
      <c r="H1341" s="54"/>
      <c r="I1341" s="48"/>
      <c r="J1341" s="49"/>
      <c r="K1341" s="50"/>
      <c r="L1341" s="50"/>
      <c r="M1341" s="50"/>
      <c r="N1341" s="50"/>
      <c r="O1341" s="50"/>
      <c r="P1341" s="50"/>
      <c r="Q1341" s="50"/>
      <c r="R1341" s="50"/>
      <c r="S1341" s="50"/>
      <c r="T1341" s="50"/>
      <c r="U1341" s="51"/>
      <c r="V1341" s="52"/>
      <c r="W1341" s="53"/>
      <c r="X1341" s="53"/>
      <c r="Y1341" s="53"/>
      <c r="Z1341" s="53"/>
      <c r="AA1341" s="48"/>
      <c r="AB1341" s="54"/>
      <c r="AC1341" s="54"/>
      <c r="AD1341" s="54"/>
      <c r="AE1341" s="54"/>
      <c r="AF1341" s="54"/>
      <c r="AG1341" s="54"/>
      <c r="AH1341" s="54"/>
      <c r="AI1341" s="54"/>
      <c r="AJ1341" s="49"/>
      <c r="AK1341" s="48"/>
      <c r="AL1341" s="54"/>
      <c r="AM1341" s="54"/>
      <c r="AN1341" s="54"/>
      <c r="AO1341" s="54"/>
      <c r="AP1341" s="54"/>
      <c r="AQ1341" s="54"/>
      <c r="AR1341" s="54"/>
      <c r="AS1341" s="54"/>
      <c r="AT1341" s="54"/>
      <c r="AU1341" s="54"/>
      <c r="AV1341" s="54"/>
      <c r="AW1341" s="54"/>
      <c r="AX1341" s="54"/>
      <c r="AY1341" s="54"/>
      <c r="AZ1341" s="54"/>
      <c r="BA1341" s="54"/>
      <c r="BB1341" s="54"/>
      <c r="BC1341" s="54"/>
      <c r="BD1341" s="54"/>
      <c r="BE1341" s="54"/>
      <c r="BF1341" s="54"/>
      <c r="BG1341" s="54"/>
      <c r="BH1341" s="54"/>
      <c r="BI1341" s="54"/>
      <c r="BJ1341" s="54"/>
      <c r="BK1341" s="54"/>
      <c r="BL1341" s="54"/>
      <c r="BM1341" s="54"/>
      <c r="BN1341" s="54"/>
      <c r="BO1341" s="54"/>
      <c r="BP1341" s="54"/>
      <c r="BQ1341" s="54"/>
      <c r="BR1341" s="54"/>
      <c r="BS1341" s="54"/>
      <c r="BT1341" s="54"/>
      <c r="BU1341" s="54"/>
      <c r="BV1341" s="54"/>
      <c r="BW1341" s="54"/>
      <c r="BX1341" s="49"/>
      <c r="BY1341" s="55"/>
      <c r="BZ1341" s="8"/>
      <c r="CE1341" s="12" t="str">
        <f t="shared" si="1043"/>
        <v/>
      </c>
      <c r="CG1341" s="77" t="str">
        <f t="shared" si="1044"/>
        <v/>
      </c>
      <c r="CH1341" s="80" t="str">
        <f t="shared" si="1045"/>
        <v/>
      </c>
      <c r="CL1341" s="12" t="str">
        <f t="shared" si="1046"/>
        <v/>
      </c>
      <c r="CM1341" s="12" t="str">
        <f t="shared" si="1047"/>
        <v/>
      </c>
      <c r="CN1341" s="12" t="str" cm="1">
        <f t="array" ref="CN1341">IF(OR($CE1341="", $CG$3=""), "", IF(IFERROR(INDEX($K1341:$T1341, $CK1341, MATCH(CN$3, $K$3:$T$3, 0)), "")="", $CC$4, $CC$3))</f>
        <v/>
      </c>
      <c r="CO1341" s="12" t="str" cm="1">
        <f t="array" ref="CO1341">IF(OR($CE1341="", $CG$3=""), "", IF(IFERROR(INDEX($AA1341:$AJ1341, $CK1341, MATCH(CO$3, $AA$3:$AJ$3, 0)), "")="", $CC$4, $CC$3))</f>
        <v/>
      </c>
      <c r="CP1341" s="12" t="str">
        <f>IF(OR($CE1341="", $CG$3=""), "", IF(CP$3='Property List &amp; Features'!$BG$9, $CC$3, IF(CP$3=$I1341, $CC$3, $CC$4)))</f>
        <v/>
      </c>
      <c r="CQ1341" s="12" t="str">
        <f>IF(OR($CE1341="", $CG$3=""), "", IF(CQ$3='Property List &amp; Features'!$BG$9, $CC$3, IF(CQ$3=$J1341, $CC$3, $CC$4)))</f>
        <v/>
      </c>
      <c r="CR1341" s="12" t="str">
        <f t="shared" si="1048"/>
        <v/>
      </c>
      <c r="CS1341" s="12" t="str">
        <f t="shared" si="1049"/>
        <v/>
      </c>
      <c r="CT1341" s="12" t="str">
        <f t="shared" si="1050"/>
        <v/>
      </c>
      <c r="CU1341" s="12" t="str">
        <f t="shared" si="1051"/>
        <v/>
      </c>
      <c r="CV1341" s="12" t="str">
        <f t="shared" si="1052"/>
        <v/>
      </c>
      <c r="CW1341" s="12" t="str">
        <f t="shared" si="1074"/>
        <v/>
      </c>
      <c r="CX1341" s="12" t="str">
        <f t="shared" si="1075"/>
        <v/>
      </c>
      <c r="CY1341" s="12" t="str">
        <f t="shared" si="1076"/>
        <v/>
      </c>
      <c r="CZ1341" s="12" t="str">
        <f t="shared" si="1077"/>
        <v/>
      </c>
      <c r="DA1341" s="12" t="str">
        <f t="shared" si="1078"/>
        <v/>
      </c>
      <c r="DB1341" s="12" t="str">
        <f t="shared" si="1079"/>
        <v/>
      </c>
      <c r="DC1341" s="12" t="str">
        <f t="shared" si="1080"/>
        <v/>
      </c>
      <c r="DD1341" s="12" t="str">
        <f t="shared" si="1081"/>
        <v/>
      </c>
      <c r="DE1341" s="12" t="str">
        <f t="shared" si="1082"/>
        <v/>
      </c>
      <c r="DF1341" s="12" t="str">
        <f t="shared" si="1083"/>
        <v/>
      </c>
      <c r="DG1341" s="12" t="str">
        <f t="shared" si="1084"/>
        <v/>
      </c>
      <c r="DH1341" s="12" t="str">
        <f t="shared" si="1085"/>
        <v/>
      </c>
      <c r="DI1341" s="12" t="str">
        <f t="shared" si="1086"/>
        <v/>
      </c>
      <c r="DJ1341" s="12" t="str">
        <f t="shared" si="1087"/>
        <v/>
      </c>
      <c r="DK1341" s="12" t="str">
        <f t="shared" si="1088"/>
        <v/>
      </c>
      <c r="DL1341" s="12" t="str">
        <f t="shared" si="1089"/>
        <v/>
      </c>
      <c r="DM1341" s="12" t="str">
        <f t="shared" si="1090"/>
        <v/>
      </c>
      <c r="DN1341" s="12" t="str">
        <f t="shared" si="1091"/>
        <v/>
      </c>
      <c r="DO1341" s="12" t="str">
        <f t="shared" si="1092"/>
        <v/>
      </c>
      <c r="DP1341" s="12" t="str">
        <f t="shared" si="1093"/>
        <v/>
      </c>
      <c r="DQ1341" s="12" t="str">
        <f t="shared" si="1094"/>
        <v/>
      </c>
      <c r="DR1341" s="12" t="str">
        <f t="shared" si="1056"/>
        <v/>
      </c>
      <c r="DS1341" s="12" t="str">
        <f t="shared" si="1057"/>
        <v/>
      </c>
      <c r="DT1341" s="12" t="str">
        <f t="shared" si="1058"/>
        <v/>
      </c>
      <c r="DU1341" s="12" t="str">
        <f t="shared" si="1059"/>
        <v/>
      </c>
      <c r="DV1341" s="12" t="str">
        <f t="shared" si="1060"/>
        <v/>
      </c>
      <c r="DW1341" s="12" t="str">
        <f t="shared" si="1061"/>
        <v/>
      </c>
      <c r="DX1341" s="12" t="str">
        <f t="shared" si="1062"/>
        <v/>
      </c>
      <c r="DY1341" s="12" t="str">
        <f t="shared" si="1063"/>
        <v/>
      </c>
      <c r="DZ1341" s="12" t="str">
        <f t="shared" si="1064"/>
        <v/>
      </c>
      <c r="EA1341" s="12" t="str">
        <f t="shared" si="1065"/>
        <v/>
      </c>
      <c r="EB1341" s="12" t="str">
        <f t="shared" si="1066"/>
        <v/>
      </c>
      <c r="EC1341" s="12" t="str">
        <f t="shared" si="1067"/>
        <v/>
      </c>
      <c r="ED1341" s="12" t="str">
        <f t="shared" si="1068"/>
        <v/>
      </c>
      <c r="EE1341" s="12" t="str">
        <f t="shared" si="1069"/>
        <v/>
      </c>
      <c r="EF1341" s="12" t="str">
        <f t="shared" si="1070"/>
        <v/>
      </c>
      <c r="EG1341" s="12" t="str">
        <f t="shared" si="1071"/>
        <v/>
      </c>
      <c r="EH1341" s="12" t="str">
        <f t="shared" si="1072"/>
        <v/>
      </c>
      <c r="EI1341" s="12" t="str">
        <f t="shared" si="1073"/>
        <v/>
      </c>
      <c r="EK1341" s="83" t="str">
        <f t="shared" si="1053"/>
        <v/>
      </c>
      <c r="EM1341" s="12" t="str">
        <f t="shared" si="1054"/>
        <v/>
      </c>
      <c r="EO1341" s="12" t="str">
        <f t="shared" si="1055"/>
        <v/>
      </c>
      <c r="EQ1341" s="12" t="str">
        <f>IF($EO1341="", "", IF($EQ$8=$EQ$6, COUNTIF($EO$11:$EO$2510, "&gt;"&amp;$EO1341)+1+COUNTIF($EO$11:$EO1341, $EO1341)-1, COUNTIF($EO$11:$EO$2510, "&lt;"&amp;$EO1341)+1+COUNTIF($EO$11:$EO1341, $EO1341)-1))</f>
        <v/>
      </c>
    </row>
    <row r="1342" spans="1:147" x14ac:dyDescent="0.55000000000000004">
      <c r="A1342" s="8"/>
      <c r="B1342" s="12" t="str">
        <f>IF($D1342="", "", COUNTIF($D$11:$D1342, $D1342))</f>
        <v/>
      </c>
      <c r="C1342" s="8"/>
      <c r="D1342" s="45"/>
      <c r="E1342" s="46"/>
      <c r="F1342" s="47"/>
      <c r="G1342" s="54"/>
      <c r="H1342" s="54"/>
      <c r="I1342" s="48"/>
      <c r="J1342" s="49"/>
      <c r="K1342" s="50"/>
      <c r="L1342" s="50"/>
      <c r="M1342" s="50"/>
      <c r="N1342" s="50"/>
      <c r="O1342" s="50"/>
      <c r="P1342" s="50"/>
      <c r="Q1342" s="50"/>
      <c r="R1342" s="50"/>
      <c r="S1342" s="50"/>
      <c r="T1342" s="50"/>
      <c r="U1342" s="51"/>
      <c r="V1342" s="52"/>
      <c r="W1342" s="53"/>
      <c r="X1342" s="53"/>
      <c r="Y1342" s="53"/>
      <c r="Z1342" s="53"/>
      <c r="AA1342" s="48"/>
      <c r="AB1342" s="54"/>
      <c r="AC1342" s="54"/>
      <c r="AD1342" s="54"/>
      <c r="AE1342" s="54"/>
      <c r="AF1342" s="54"/>
      <c r="AG1342" s="54"/>
      <c r="AH1342" s="54"/>
      <c r="AI1342" s="54"/>
      <c r="AJ1342" s="49"/>
      <c r="AK1342" s="48"/>
      <c r="AL1342" s="54"/>
      <c r="AM1342" s="54"/>
      <c r="AN1342" s="54"/>
      <c r="AO1342" s="54"/>
      <c r="AP1342" s="54"/>
      <c r="AQ1342" s="54"/>
      <c r="AR1342" s="54"/>
      <c r="AS1342" s="54"/>
      <c r="AT1342" s="54"/>
      <c r="AU1342" s="54"/>
      <c r="AV1342" s="54"/>
      <c r="AW1342" s="54"/>
      <c r="AX1342" s="54"/>
      <c r="AY1342" s="54"/>
      <c r="AZ1342" s="54"/>
      <c r="BA1342" s="54"/>
      <c r="BB1342" s="54"/>
      <c r="BC1342" s="54"/>
      <c r="BD1342" s="54"/>
      <c r="BE1342" s="54"/>
      <c r="BF1342" s="54"/>
      <c r="BG1342" s="54"/>
      <c r="BH1342" s="54"/>
      <c r="BI1342" s="54"/>
      <c r="BJ1342" s="54"/>
      <c r="BK1342" s="54"/>
      <c r="BL1342" s="54"/>
      <c r="BM1342" s="54"/>
      <c r="BN1342" s="54"/>
      <c r="BO1342" s="54"/>
      <c r="BP1342" s="54"/>
      <c r="BQ1342" s="54"/>
      <c r="BR1342" s="54"/>
      <c r="BS1342" s="54"/>
      <c r="BT1342" s="54"/>
      <c r="BU1342" s="54"/>
      <c r="BV1342" s="54"/>
      <c r="BW1342" s="54"/>
      <c r="BX1342" s="49"/>
      <c r="BY1342" s="55"/>
      <c r="BZ1342" s="8"/>
      <c r="CE1342" s="12" t="str">
        <f t="shared" si="1043"/>
        <v/>
      </c>
      <c r="CG1342" s="77" t="str">
        <f t="shared" si="1044"/>
        <v/>
      </c>
      <c r="CH1342" s="80" t="str">
        <f t="shared" si="1045"/>
        <v/>
      </c>
      <c r="CL1342" s="12" t="str">
        <f t="shared" si="1046"/>
        <v/>
      </c>
      <c r="CM1342" s="12" t="str">
        <f t="shared" si="1047"/>
        <v/>
      </c>
      <c r="CN1342" s="12" t="str" cm="1">
        <f t="array" ref="CN1342">IF(OR($CE1342="", $CG$3=""), "", IF(IFERROR(INDEX($K1342:$T1342, $CK1342, MATCH(CN$3, $K$3:$T$3, 0)), "")="", $CC$4, $CC$3))</f>
        <v/>
      </c>
      <c r="CO1342" s="12" t="str" cm="1">
        <f t="array" ref="CO1342">IF(OR($CE1342="", $CG$3=""), "", IF(IFERROR(INDEX($AA1342:$AJ1342, $CK1342, MATCH(CO$3, $AA$3:$AJ$3, 0)), "")="", $CC$4, $CC$3))</f>
        <v/>
      </c>
      <c r="CP1342" s="12" t="str">
        <f>IF(OR($CE1342="", $CG$3=""), "", IF(CP$3='Property List &amp; Features'!$BG$9, $CC$3, IF(CP$3=$I1342, $CC$3, $CC$4)))</f>
        <v/>
      </c>
      <c r="CQ1342" s="12" t="str">
        <f>IF(OR($CE1342="", $CG$3=""), "", IF(CQ$3='Property List &amp; Features'!$BG$9, $CC$3, IF(CQ$3=$J1342, $CC$3, $CC$4)))</f>
        <v/>
      </c>
      <c r="CR1342" s="12" t="str">
        <f t="shared" si="1048"/>
        <v/>
      </c>
      <c r="CS1342" s="12" t="str">
        <f t="shared" si="1049"/>
        <v/>
      </c>
      <c r="CT1342" s="12" t="str">
        <f t="shared" si="1050"/>
        <v/>
      </c>
      <c r="CU1342" s="12" t="str">
        <f t="shared" si="1051"/>
        <v/>
      </c>
      <c r="CV1342" s="12" t="str">
        <f t="shared" si="1052"/>
        <v/>
      </c>
      <c r="CW1342" s="12" t="str">
        <f t="shared" si="1074"/>
        <v/>
      </c>
      <c r="CX1342" s="12" t="str">
        <f t="shared" si="1075"/>
        <v/>
      </c>
      <c r="CY1342" s="12" t="str">
        <f t="shared" si="1076"/>
        <v/>
      </c>
      <c r="CZ1342" s="12" t="str">
        <f t="shared" si="1077"/>
        <v/>
      </c>
      <c r="DA1342" s="12" t="str">
        <f t="shared" si="1078"/>
        <v/>
      </c>
      <c r="DB1342" s="12" t="str">
        <f t="shared" si="1079"/>
        <v/>
      </c>
      <c r="DC1342" s="12" t="str">
        <f t="shared" si="1080"/>
        <v/>
      </c>
      <c r="DD1342" s="12" t="str">
        <f t="shared" si="1081"/>
        <v/>
      </c>
      <c r="DE1342" s="12" t="str">
        <f t="shared" si="1082"/>
        <v/>
      </c>
      <c r="DF1342" s="12" t="str">
        <f t="shared" si="1083"/>
        <v/>
      </c>
      <c r="DG1342" s="12" t="str">
        <f t="shared" si="1084"/>
        <v/>
      </c>
      <c r="DH1342" s="12" t="str">
        <f t="shared" si="1085"/>
        <v/>
      </c>
      <c r="DI1342" s="12" t="str">
        <f t="shared" si="1086"/>
        <v/>
      </c>
      <c r="DJ1342" s="12" t="str">
        <f t="shared" si="1087"/>
        <v/>
      </c>
      <c r="DK1342" s="12" t="str">
        <f t="shared" si="1088"/>
        <v/>
      </c>
      <c r="DL1342" s="12" t="str">
        <f t="shared" si="1089"/>
        <v/>
      </c>
      <c r="DM1342" s="12" t="str">
        <f t="shared" si="1090"/>
        <v/>
      </c>
      <c r="DN1342" s="12" t="str">
        <f t="shared" si="1091"/>
        <v/>
      </c>
      <c r="DO1342" s="12" t="str">
        <f t="shared" si="1092"/>
        <v/>
      </c>
      <c r="DP1342" s="12" t="str">
        <f t="shared" si="1093"/>
        <v/>
      </c>
      <c r="DQ1342" s="12" t="str">
        <f t="shared" si="1094"/>
        <v/>
      </c>
      <c r="DR1342" s="12" t="str">
        <f t="shared" si="1056"/>
        <v/>
      </c>
      <c r="DS1342" s="12" t="str">
        <f t="shared" si="1057"/>
        <v/>
      </c>
      <c r="DT1342" s="12" t="str">
        <f t="shared" si="1058"/>
        <v/>
      </c>
      <c r="DU1342" s="12" t="str">
        <f t="shared" si="1059"/>
        <v/>
      </c>
      <c r="DV1342" s="12" t="str">
        <f t="shared" si="1060"/>
        <v/>
      </c>
      <c r="DW1342" s="12" t="str">
        <f t="shared" si="1061"/>
        <v/>
      </c>
      <c r="DX1342" s="12" t="str">
        <f t="shared" si="1062"/>
        <v/>
      </c>
      <c r="DY1342" s="12" t="str">
        <f t="shared" si="1063"/>
        <v/>
      </c>
      <c r="DZ1342" s="12" t="str">
        <f t="shared" si="1064"/>
        <v/>
      </c>
      <c r="EA1342" s="12" t="str">
        <f t="shared" si="1065"/>
        <v/>
      </c>
      <c r="EB1342" s="12" t="str">
        <f t="shared" si="1066"/>
        <v/>
      </c>
      <c r="EC1342" s="12" t="str">
        <f t="shared" si="1067"/>
        <v/>
      </c>
      <c r="ED1342" s="12" t="str">
        <f t="shared" si="1068"/>
        <v/>
      </c>
      <c r="EE1342" s="12" t="str">
        <f t="shared" si="1069"/>
        <v/>
      </c>
      <c r="EF1342" s="12" t="str">
        <f t="shared" si="1070"/>
        <v/>
      </c>
      <c r="EG1342" s="12" t="str">
        <f t="shared" si="1071"/>
        <v/>
      </c>
      <c r="EH1342" s="12" t="str">
        <f t="shared" si="1072"/>
        <v/>
      </c>
      <c r="EI1342" s="12" t="str">
        <f t="shared" si="1073"/>
        <v/>
      </c>
      <c r="EK1342" s="83" t="str">
        <f t="shared" si="1053"/>
        <v/>
      </c>
      <c r="EM1342" s="12" t="str">
        <f t="shared" si="1054"/>
        <v/>
      </c>
      <c r="EO1342" s="12" t="str">
        <f t="shared" si="1055"/>
        <v/>
      </c>
      <c r="EQ1342" s="12" t="str">
        <f>IF($EO1342="", "", IF($EQ$8=$EQ$6, COUNTIF($EO$11:$EO$2510, "&gt;"&amp;$EO1342)+1+COUNTIF($EO$11:$EO1342, $EO1342)-1, COUNTIF($EO$11:$EO$2510, "&lt;"&amp;$EO1342)+1+COUNTIF($EO$11:$EO1342, $EO1342)-1))</f>
        <v/>
      </c>
    </row>
    <row r="1343" spans="1:147" x14ac:dyDescent="0.55000000000000004">
      <c r="A1343" s="8"/>
      <c r="B1343" s="12" t="str">
        <f>IF($D1343="", "", COUNTIF($D$11:$D1343, $D1343))</f>
        <v/>
      </c>
      <c r="C1343" s="8"/>
      <c r="D1343" s="45"/>
      <c r="E1343" s="46"/>
      <c r="F1343" s="47"/>
      <c r="G1343" s="54"/>
      <c r="H1343" s="54"/>
      <c r="I1343" s="48"/>
      <c r="J1343" s="49"/>
      <c r="K1343" s="50"/>
      <c r="L1343" s="50"/>
      <c r="M1343" s="50"/>
      <c r="N1343" s="50"/>
      <c r="O1343" s="50"/>
      <c r="P1343" s="50"/>
      <c r="Q1343" s="50"/>
      <c r="R1343" s="50"/>
      <c r="S1343" s="50"/>
      <c r="T1343" s="50"/>
      <c r="U1343" s="51"/>
      <c r="V1343" s="52"/>
      <c r="W1343" s="53"/>
      <c r="X1343" s="53"/>
      <c r="Y1343" s="53"/>
      <c r="Z1343" s="53"/>
      <c r="AA1343" s="48"/>
      <c r="AB1343" s="54"/>
      <c r="AC1343" s="54"/>
      <c r="AD1343" s="54"/>
      <c r="AE1343" s="54"/>
      <c r="AF1343" s="54"/>
      <c r="AG1343" s="54"/>
      <c r="AH1343" s="54"/>
      <c r="AI1343" s="54"/>
      <c r="AJ1343" s="49"/>
      <c r="AK1343" s="48"/>
      <c r="AL1343" s="54"/>
      <c r="AM1343" s="54"/>
      <c r="AN1343" s="54"/>
      <c r="AO1343" s="54"/>
      <c r="AP1343" s="54"/>
      <c r="AQ1343" s="54"/>
      <c r="AR1343" s="54"/>
      <c r="AS1343" s="54"/>
      <c r="AT1343" s="54"/>
      <c r="AU1343" s="54"/>
      <c r="AV1343" s="54"/>
      <c r="AW1343" s="54"/>
      <c r="AX1343" s="54"/>
      <c r="AY1343" s="54"/>
      <c r="AZ1343" s="54"/>
      <c r="BA1343" s="54"/>
      <c r="BB1343" s="54"/>
      <c r="BC1343" s="54"/>
      <c r="BD1343" s="54"/>
      <c r="BE1343" s="54"/>
      <c r="BF1343" s="54"/>
      <c r="BG1343" s="54"/>
      <c r="BH1343" s="54"/>
      <c r="BI1343" s="54"/>
      <c r="BJ1343" s="54"/>
      <c r="BK1343" s="54"/>
      <c r="BL1343" s="54"/>
      <c r="BM1343" s="54"/>
      <c r="BN1343" s="54"/>
      <c r="BO1343" s="54"/>
      <c r="BP1343" s="54"/>
      <c r="BQ1343" s="54"/>
      <c r="BR1343" s="54"/>
      <c r="BS1343" s="54"/>
      <c r="BT1343" s="54"/>
      <c r="BU1343" s="54"/>
      <c r="BV1343" s="54"/>
      <c r="BW1343" s="54"/>
      <c r="BX1343" s="49"/>
      <c r="BY1343" s="55"/>
      <c r="BZ1343" s="8"/>
      <c r="CE1343" s="12" t="str">
        <f t="shared" si="1043"/>
        <v/>
      </c>
      <c r="CG1343" s="77" t="str">
        <f t="shared" si="1044"/>
        <v/>
      </c>
      <c r="CH1343" s="80" t="str">
        <f t="shared" si="1045"/>
        <v/>
      </c>
      <c r="CL1343" s="12" t="str">
        <f t="shared" si="1046"/>
        <v/>
      </c>
      <c r="CM1343" s="12" t="str">
        <f t="shared" si="1047"/>
        <v/>
      </c>
      <c r="CN1343" s="12" t="str" cm="1">
        <f t="array" ref="CN1343">IF(OR($CE1343="", $CG$3=""), "", IF(IFERROR(INDEX($K1343:$T1343, $CK1343, MATCH(CN$3, $K$3:$T$3, 0)), "")="", $CC$4, $CC$3))</f>
        <v/>
      </c>
      <c r="CO1343" s="12" t="str" cm="1">
        <f t="array" ref="CO1343">IF(OR($CE1343="", $CG$3=""), "", IF(IFERROR(INDEX($AA1343:$AJ1343, $CK1343, MATCH(CO$3, $AA$3:$AJ$3, 0)), "")="", $CC$4, $CC$3))</f>
        <v/>
      </c>
      <c r="CP1343" s="12" t="str">
        <f>IF(OR($CE1343="", $CG$3=""), "", IF(CP$3='Property List &amp; Features'!$BG$9, $CC$3, IF(CP$3=$I1343, $CC$3, $CC$4)))</f>
        <v/>
      </c>
      <c r="CQ1343" s="12" t="str">
        <f>IF(OR($CE1343="", $CG$3=""), "", IF(CQ$3='Property List &amp; Features'!$BG$9, $CC$3, IF(CQ$3=$J1343, $CC$3, $CC$4)))</f>
        <v/>
      </c>
      <c r="CR1343" s="12" t="str">
        <f t="shared" si="1048"/>
        <v/>
      </c>
      <c r="CS1343" s="12" t="str">
        <f t="shared" si="1049"/>
        <v/>
      </c>
      <c r="CT1343" s="12" t="str">
        <f t="shared" si="1050"/>
        <v/>
      </c>
      <c r="CU1343" s="12" t="str">
        <f t="shared" si="1051"/>
        <v/>
      </c>
      <c r="CV1343" s="12" t="str">
        <f t="shared" si="1052"/>
        <v/>
      </c>
      <c r="CW1343" s="12" t="str">
        <f t="shared" si="1074"/>
        <v/>
      </c>
      <c r="CX1343" s="12" t="str">
        <f t="shared" si="1075"/>
        <v/>
      </c>
      <c r="CY1343" s="12" t="str">
        <f t="shared" si="1076"/>
        <v/>
      </c>
      <c r="CZ1343" s="12" t="str">
        <f t="shared" si="1077"/>
        <v/>
      </c>
      <c r="DA1343" s="12" t="str">
        <f t="shared" si="1078"/>
        <v/>
      </c>
      <c r="DB1343" s="12" t="str">
        <f t="shared" si="1079"/>
        <v/>
      </c>
      <c r="DC1343" s="12" t="str">
        <f t="shared" si="1080"/>
        <v/>
      </c>
      <c r="DD1343" s="12" t="str">
        <f t="shared" si="1081"/>
        <v/>
      </c>
      <c r="DE1343" s="12" t="str">
        <f t="shared" si="1082"/>
        <v/>
      </c>
      <c r="DF1343" s="12" t="str">
        <f t="shared" si="1083"/>
        <v/>
      </c>
      <c r="DG1343" s="12" t="str">
        <f t="shared" si="1084"/>
        <v/>
      </c>
      <c r="DH1343" s="12" t="str">
        <f t="shared" si="1085"/>
        <v/>
      </c>
      <c r="DI1343" s="12" t="str">
        <f t="shared" si="1086"/>
        <v/>
      </c>
      <c r="DJ1343" s="12" t="str">
        <f t="shared" si="1087"/>
        <v/>
      </c>
      <c r="DK1343" s="12" t="str">
        <f t="shared" si="1088"/>
        <v/>
      </c>
      <c r="DL1343" s="12" t="str">
        <f t="shared" si="1089"/>
        <v/>
      </c>
      <c r="DM1343" s="12" t="str">
        <f t="shared" si="1090"/>
        <v/>
      </c>
      <c r="DN1343" s="12" t="str">
        <f t="shared" si="1091"/>
        <v/>
      </c>
      <c r="DO1343" s="12" t="str">
        <f t="shared" si="1092"/>
        <v/>
      </c>
      <c r="DP1343" s="12" t="str">
        <f t="shared" si="1093"/>
        <v/>
      </c>
      <c r="DQ1343" s="12" t="str">
        <f t="shared" si="1094"/>
        <v/>
      </c>
      <c r="DR1343" s="12" t="str">
        <f t="shared" si="1056"/>
        <v/>
      </c>
      <c r="DS1343" s="12" t="str">
        <f t="shared" si="1057"/>
        <v/>
      </c>
      <c r="DT1343" s="12" t="str">
        <f t="shared" si="1058"/>
        <v/>
      </c>
      <c r="DU1343" s="12" t="str">
        <f t="shared" si="1059"/>
        <v/>
      </c>
      <c r="DV1343" s="12" t="str">
        <f t="shared" si="1060"/>
        <v/>
      </c>
      <c r="DW1343" s="12" t="str">
        <f t="shared" si="1061"/>
        <v/>
      </c>
      <c r="DX1343" s="12" t="str">
        <f t="shared" si="1062"/>
        <v/>
      </c>
      <c r="DY1343" s="12" t="str">
        <f t="shared" si="1063"/>
        <v/>
      </c>
      <c r="DZ1343" s="12" t="str">
        <f t="shared" si="1064"/>
        <v/>
      </c>
      <c r="EA1343" s="12" t="str">
        <f t="shared" si="1065"/>
        <v/>
      </c>
      <c r="EB1343" s="12" t="str">
        <f t="shared" si="1066"/>
        <v/>
      </c>
      <c r="EC1343" s="12" t="str">
        <f t="shared" si="1067"/>
        <v/>
      </c>
      <c r="ED1343" s="12" t="str">
        <f t="shared" si="1068"/>
        <v/>
      </c>
      <c r="EE1343" s="12" t="str">
        <f t="shared" si="1069"/>
        <v/>
      </c>
      <c r="EF1343" s="12" t="str">
        <f t="shared" si="1070"/>
        <v/>
      </c>
      <c r="EG1343" s="12" t="str">
        <f t="shared" si="1071"/>
        <v/>
      </c>
      <c r="EH1343" s="12" t="str">
        <f t="shared" si="1072"/>
        <v/>
      </c>
      <c r="EI1343" s="12" t="str">
        <f t="shared" si="1073"/>
        <v/>
      </c>
      <c r="EK1343" s="83" t="str">
        <f t="shared" si="1053"/>
        <v/>
      </c>
      <c r="EM1343" s="12" t="str">
        <f t="shared" si="1054"/>
        <v/>
      </c>
      <c r="EO1343" s="12" t="str">
        <f t="shared" si="1055"/>
        <v/>
      </c>
      <c r="EQ1343" s="12" t="str">
        <f>IF($EO1343="", "", IF($EQ$8=$EQ$6, COUNTIF($EO$11:$EO$2510, "&gt;"&amp;$EO1343)+1+COUNTIF($EO$11:$EO1343, $EO1343)-1, COUNTIF($EO$11:$EO$2510, "&lt;"&amp;$EO1343)+1+COUNTIF($EO$11:$EO1343, $EO1343)-1))</f>
        <v/>
      </c>
    </row>
    <row r="1344" spans="1:147" x14ac:dyDescent="0.55000000000000004">
      <c r="A1344" s="8"/>
      <c r="B1344" s="12" t="str">
        <f>IF($D1344="", "", COUNTIF($D$11:$D1344, $D1344))</f>
        <v/>
      </c>
      <c r="C1344" s="8"/>
      <c r="D1344" s="45"/>
      <c r="E1344" s="46"/>
      <c r="F1344" s="47"/>
      <c r="G1344" s="54"/>
      <c r="H1344" s="54"/>
      <c r="I1344" s="48"/>
      <c r="J1344" s="49"/>
      <c r="K1344" s="50"/>
      <c r="L1344" s="50"/>
      <c r="M1344" s="50"/>
      <c r="N1344" s="50"/>
      <c r="O1344" s="50"/>
      <c r="P1344" s="50"/>
      <c r="Q1344" s="50"/>
      <c r="R1344" s="50"/>
      <c r="S1344" s="50"/>
      <c r="T1344" s="50"/>
      <c r="U1344" s="51"/>
      <c r="V1344" s="52"/>
      <c r="W1344" s="53"/>
      <c r="X1344" s="53"/>
      <c r="Y1344" s="53"/>
      <c r="Z1344" s="53"/>
      <c r="AA1344" s="48"/>
      <c r="AB1344" s="54"/>
      <c r="AC1344" s="54"/>
      <c r="AD1344" s="54"/>
      <c r="AE1344" s="54"/>
      <c r="AF1344" s="54"/>
      <c r="AG1344" s="54"/>
      <c r="AH1344" s="54"/>
      <c r="AI1344" s="54"/>
      <c r="AJ1344" s="49"/>
      <c r="AK1344" s="48"/>
      <c r="AL1344" s="54"/>
      <c r="AM1344" s="54"/>
      <c r="AN1344" s="54"/>
      <c r="AO1344" s="54"/>
      <c r="AP1344" s="54"/>
      <c r="AQ1344" s="54"/>
      <c r="AR1344" s="54"/>
      <c r="AS1344" s="54"/>
      <c r="AT1344" s="54"/>
      <c r="AU1344" s="54"/>
      <c r="AV1344" s="54"/>
      <c r="AW1344" s="54"/>
      <c r="AX1344" s="54"/>
      <c r="AY1344" s="54"/>
      <c r="AZ1344" s="54"/>
      <c r="BA1344" s="54"/>
      <c r="BB1344" s="54"/>
      <c r="BC1344" s="54"/>
      <c r="BD1344" s="54"/>
      <c r="BE1344" s="54"/>
      <c r="BF1344" s="54"/>
      <c r="BG1344" s="54"/>
      <c r="BH1344" s="54"/>
      <c r="BI1344" s="54"/>
      <c r="BJ1344" s="54"/>
      <c r="BK1344" s="54"/>
      <c r="BL1344" s="54"/>
      <c r="BM1344" s="54"/>
      <c r="BN1344" s="54"/>
      <c r="BO1344" s="54"/>
      <c r="BP1344" s="54"/>
      <c r="BQ1344" s="54"/>
      <c r="BR1344" s="54"/>
      <c r="BS1344" s="54"/>
      <c r="BT1344" s="54"/>
      <c r="BU1344" s="54"/>
      <c r="BV1344" s="54"/>
      <c r="BW1344" s="54"/>
      <c r="BX1344" s="49"/>
      <c r="BY1344" s="55"/>
      <c r="BZ1344" s="8"/>
      <c r="CE1344" s="12" t="str">
        <f t="shared" si="1043"/>
        <v/>
      </c>
      <c r="CG1344" s="77" t="str">
        <f t="shared" si="1044"/>
        <v/>
      </c>
      <c r="CH1344" s="80" t="str">
        <f t="shared" si="1045"/>
        <v/>
      </c>
      <c r="CL1344" s="12" t="str">
        <f t="shared" si="1046"/>
        <v/>
      </c>
      <c r="CM1344" s="12" t="str">
        <f t="shared" si="1047"/>
        <v/>
      </c>
      <c r="CN1344" s="12" t="str" cm="1">
        <f t="array" ref="CN1344">IF(OR($CE1344="", $CG$3=""), "", IF(IFERROR(INDEX($K1344:$T1344, $CK1344, MATCH(CN$3, $K$3:$T$3, 0)), "")="", $CC$4, $CC$3))</f>
        <v/>
      </c>
      <c r="CO1344" s="12" t="str" cm="1">
        <f t="array" ref="CO1344">IF(OR($CE1344="", $CG$3=""), "", IF(IFERROR(INDEX($AA1344:$AJ1344, $CK1344, MATCH(CO$3, $AA$3:$AJ$3, 0)), "")="", $CC$4, $CC$3))</f>
        <v/>
      </c>
      <c r="CP1344" s="12" t="str">
        <f>IF(OR($CE1344="", $CG$3=""), "", IF(CP$3='Property List &amp; Features'!$BG$9, $CC$3, IF(CP$3=$I1344, $CC$3, $CC$4)))</f>
        <v/>
      </c>
      <c r="CQ1344" s="12" t="str">
        <f>IF(OR($CE1344="", $CG$3=""), "", IF(CQ$3='Property List &amp; Features'!$BG$9, $CC$3, IF(CQ$3=$J1344, $CC$3, $CC$4)))</f>
        <v/>
      </c>
      <c r="CR1344" s="12" t="str">
        <f t="shared" si="1048"/>
        <v/>
      </c>
      <c r="CS1344" s="12" t="str">
        <f t="shared" si="1049"/>
        <v/>
      </c>
      <c r="CT1344" s="12" t="str">
        <f t="shared" si="1050"/>
        <v/>
      </c>
      <c r="CU1344" s="12" t="str">
        <f t="shared" si="1051"/>
        <v/>
      </c>
      <c r="CV1344" s="12" t="str">
        <f t="shared" si="1052"/>
        <v/>
      </c>
      <c r="CW1344" s="12" t="str">
        <f t="shared" si="1074"/>
        <v/>
      </c>
      <c r="CX1344" s="12" t="str">
        <f t="shared" si="1075"/>
        <v/>
      </c>
      <c r="CY1344" s="12" t="str">
        <f t="shared" si="1076"/>
        <v/>
      </c>
      <c r="CZ1344" s="12" t="str">
        <f t="shared" si="1077"/>
        <v/>
      </c>
      <c r="DA1344" s="12" t="str">
        <f t="shared" si="1078"/>
        <v/>
      </c>
      <c r="DB1344" s="12" t="str">
        <f t="shared" si="1079"/>
        <v/>
      </c>
      <c r="DC1344" s="12" t="str">
        <f t="shared" si="1080"/>
        <v/>
      </c>
      <c r="DD1344" s="12" t="str">
        <f t="shared" si="1081"/>
        <v/>
      </c>
      <c r="DE1344" s="12" t="str">
        <f t="shared" si="1082"/>
        <v/>
      </c>
      <c r="DF1344" s="12" t="str">
        <f t="shared" si="1083"/>
        <v/>
      </c>
      <c r="DG1344" s="12" t="str">
        <f t="shared" si="1084"/>
        <v/>
      </c>
      <c r="DH1344" s="12" t="str">
        <f t="shared" si="1085"/>
        <v/>
      </c>
      <c r="DI1344" s="12" t="str">
        <f t="shared" si="1086"/>
        <v/>
      </c>
      <c r="DJ1344" s="12" t="str">
        <f t="shared" si="1087"/>
        <v/>
      </c>
      <c r="DK1344" s="12" t="str">
        <f t="shared" si="1088"/>
        <v/>
      </c>
      <c r="DL1344" s="12" t="str">
        <f t="shared" si="1089"/>
        <v/>
      </c>
      <c r="DM1344" s="12" t="str">
        <f t="shared" si="1090"/>
        <v/>
      </c>
      <c r="DN1344" s="12" t="str">
        <f t="shared" si="1091"/>
        <v/>
      </c>
      <c r="DO1344" s="12" t="str">
        <f t="shared" si="1092"/>
        <v/>
      </c>
      <c r="DP1344" s="12" t="str">
        <f t="shared" si="1093"/>
        <v/>
      </c>
      <c r="DQ1344" s="12" t="str">
        <f t="shared" si="1094"/>
        <v/>
      </c>
      <c r="DR1344" s="12" t="str">
        <f t="shared" si="1056"/>
        <v/>
      </c>
      <c r="DS1344" s="12" t="str">
        <f t="shared" si="1057"/>
        <v/>
      </c>
      <c r="DT1344" s="12" t="str">
        <f t="shared" si="1058"/>
        <v/>
      </c>
      <c r="DU1344" s="12" t="str">
        <f t="shared" si="1059"/>
        <v/>
      </c>
      <c r="DV1344" s="12" t="str">
        <f t="shared" si="1060"/>
        <v/>
      </c>
      <c r="DW1344" s="12" t="str">
        <f t="shared" si="1061"/>
        <v/>
      </c>
      <c r="DX1344" s="12" t="str">
        <f t="shared" si="1062"/>
        <v/>
      </c>
      <c r="DY1344" s="12" t="str">
        <f t="shared" si="1063"/>
        <v/>
      </c>
      <c r="DZ1344" s="12" t="str">
        <f t="shared" si="1064"/>
        <v/>
      </c>
      <c r="EA1344" s="12" t="str">
        <f t="shared" si="1065"/>
        <v/>
      </c>
      <c r="EB1344" s="12" t="str">
        <f t="shared" si="1066"/>
        <v/>
      </c>
      <c r="EC1344" s="12" t="str">
        <f t="shared" si="1067"/>
        <v/>
      </c>
      <c r="ED1344" s="12" t="str">
        <f t="shared" si="1068"/>
        <v/>
      </c>
      <c r="EE1344" s="12" t="str">
        <f t="shared" si="1069"/>
        <v/>
      </c>
      <c r="EF1344" s="12" t="str">
        <f t="shared" si="1070"/>
        <v/>
      </c>
      <c r="EG1344" s="12" t="str">
        <f t="shared" si="1071"/>
        <v/>
      </c>
      <c r="EH1344" s="12" t="str">
        <f t="shared" si="1072"/>
        <v/>
      </c>
      <c r="EI1344" s="12" t="str">
        <f t="shared" si="1073"/>
        <v/>
      </c>
      <c r="EK1344" s="83" t="str">
        <f t="shared" si="1053"/>
        <v/>
      </c>
      <c r="EM1344" s="12" t="str">
        <f t="shared" si="1054"/>
        <v/>
      </c>
      <c r="EO1344" s="12" t="str">
        <f t="shared" si="1055"/>
        <v/>
      </c>
      <c r="EQ1344" s="12" t="str">
        <f>IF($EO1344="", "", IF($EQ$8=$EQ$6, COUNTIF($EO$11:$EO$2510, "&gt;"&amp;$EO1344)+1+COUNTIF($EO$11:$EO1344, $EO1344)-1, COUNTIF($EO$11:$EO$2510, "&lt;"&amp;$EO1344)+1+COUNTIF($EO$11:$EO1344, $EO1344)-1))</f>
        <v/>
      </c>
    </row>
    <row r="1345" spans="1:147" x14ac:dyDescent="0.55000000000000004">
      <c r="A1345" s="8"/>
      <c r="B1345" s="12" t="str">
        <f>IF($D1345="", "", COUNTIF($D$11:$D1345, $D1345))</f>
        <v/>
      </c>
      <c r="C1345" s="8"/>
      <c r="D1345" s="45"/>
      <c r="E1345" s="46"/>
      <c r="F1345" s="47"/>
      <c r="G1345" s="54"/>
      <c r="H1345" s="54"/>
      <c r="I1345" s="48"/>
      <c r="J1345" s="49"/>
      <c r="K1345" s="50"/>
      <c r="L1345" s="50"/>
      <c r="M1345" s="50"/>
      <c r="N1345" s="50"/>
      <c r="O1345" s="50"/>
      <c r="P1345" s="50"/>
      <c r="Q1345" s="50"/>
      <c r="R1345" s="50"/>
      <c r="S1345" s="50"/>
      <c r="T1345" s="50"/>
      <c r="U1345" s="51"/>
      <c r="V1345" s="52"/>
      <c r="W1345" s="53"/>
      <c r="X1345" s="53"/>
      <c r="Y1345" s="53"/>
      <c r="Z1345" s="53"/>
      <c r="AA1345" s="48"/>
      <c r="AB1345" s="54"/>
      <c r="AC1345" s="54"/>
      <c r="AD1345" s="54"/>
      <c r="AE1345" s="54"/>
      <c r="AF1345" s="54"/>
      <c r="AG1345" s="54"/>
      <c r="AH1345" s="54"/>
      <c r="AI1345" s="54"/>
      <c r="AJ1345" s="49"/>
      <c r="AK1345" s="48"/>
      <c r="AL1345" s="54"/>
      <c r="AM1345" s="54"/>
      <c r="AN1345" s="54"/>
      <c r="AO1345" s="54"/>
      <c r="AP1345" s="54"/>
      <c r="AQ1345" s="54"/>
      <c r="AR1345" s="54"/>
      <c r="AS1345" s="54"/>
      <c r="AT1345" s="54"/>
      <c r="AU1345" s="54"/>
      <c r="AV1345" s="54"/>
      <c r="AW1345" s="54"/>
      <c r="AX1345" s="54"/>
      <c r="AY1345" s="54"/>
      <c r="AZ1345" s="54"/>
      <c r="BA1345" s="54"/>
      <c r="BB1345" s="54"/>
      <c r="BC1345" s="54"/>
      <c r="BD1345" s="54"/>
      <c r="BE1345" s="54"/>
      <c r="BF1345" s="54"/>
      <c r="BG1345" s="54"/>
      <c r="BH1345" s="54"/>
      <c r="BI1345" s="54"/>
      <c r="BJ1345" s="54"/>
      <c r="BK1345" s="54"/>
      <c r="BL1345" s="54"/>
      <c r="BM1345" s="54"/>
      <c r="BN1345" s="54"/>
      <c r="BO1345" s="54"/>
      <c r="BP1345" s="54"/>
      <c r="BQ1345" s="54"/>
      <c r="BR1345" s="54"/>
      <c r="BS1345" s="54"/>
      <c r="BT1345" s="54"/>
      <c r="BU1345" s="54"/>
      <c r="BV1345" s="54"/>
      <c r="BW1345" s="54"/>
      <c r="BX1345" s="49"/>
      <c r="BY1345" s="55"/>
      <c r="BZ1345" s="8"/>
      <c r="CE1345" s="12" t="str">
        <f t="shared" si="1043"/>
        <v/>
      </c>
      <c r="CG1345" s="77" t="str">
        <f t="shared" si="1044"/>
        <v/>
      </c>
      <c r="CH1345" s="80" t="str">
        <f t="shared" si="1045"/>
        <v/>
      </c>
      <c r="CL1345" s="12" t="str">
        <f t="shared" si="1046"/>
        <v/>
      </c>
      <c r="CM1345" s="12" t="str">
        <f t="shared" si="1047"/>
        <v/>
      </c>
      <c r="CN1345" s="12" t="str" cm="1">
        <f t="array" ref="CN1345">IF(OR($CE1345="", $CG$3=""), "", IF(IFERROR(INDEX($K1345:$T1345, $CK1345, MATCH(CN$3, $K$3:$T$3, 0)), "")="", $CC$4, $CC$3))</f>
        <v/>
      </c>
      <c r="CO1345" s="12" t="str" cm="1">
        <f t="array" ref="CO1345">IF(OR($CE1345="", $CG$3=""), "", IF(IFERROR(INDEX($AA1345:$AJ1345, $CK1345, MATCH(CO$3, $AA$3:$AJ$3, 0)), "")="", $CC$4, $CC$3))</f>
        <v/>
      </c>
      <c r="CP1345" s="12" t="str">
        <f>IF(OR($CE1345="", $CG$3=""), "", IF(CP$3='Property List &amp; Features'!$BG$9, $CC$3, IF(CP$3=$I1345, $CC$3, $CC$4)))</f>
        <v/>
      </c>
      <c r="CQ1345" s="12" t="str">
        <f>IF(OR($CE1345="", $CG$3=""), "", IF(CQ$3='Property List &amp; Features'!$BG$9, $CC$3, IF(CQ$3=$J1345, $CC$3, $CC$4)))</f>
        <v/>
      </c>
      <c r="CR1345" s="12" t="str">
        <f t="shared" si="1048"/>
        <v/>
      </c>
      <c r="CS1345" s="12" t="str">
        <f t="shared" si="1049"/>
        <v/>
      </c>
      <c r="CT1345" s="12" t="str">
        <f t="shared" si="1050"/>
        <v/>
      </c>
      <c r="CU1345" s="12" t="str">
        <f t="shared" si="1051"/>
        <v/>
      </c>
      <c r="CV1345" s="12" t="str">
        <f t="shared" si="1052"/>
        <v/>
      </c>
      <c r="CW1345" s="12" t="str">
        <f t="shared" si="1074"/>
        <v/>
      </c>
      <c r="CX1345" s="12" t="str">
        <f t="shared" si="1075"/>
        <v/>
      </c>
      <c r="CY1345" s="12" t="str">
        <f t="shared" si="1076"/>
        <v/>
      </c>
      <c r="CZ1345" s="12" t="str">
        <f t="shared" si="1077"/>
        <v/>
      </c>
      <c r="DA1345" s="12" t="str">
        <f t="shared" si="1078"/>
        <v/>
      </c>
      <c r="DB1345" s="12" t="str">
        <f t="shared" si="1079"/>
        <v/>
      </c>
      <c r="DC1345" s="12" t="str">
        <f t="shared" si="1080"/>
        <v/>
      </c>
      <c r="DD1345" s="12" t="str">
        <f t="shared" si="1081"/>
        <v/>
      </c>
      <c r="DE1345" s="12" t="str">
        <f t="shared" si="1082"/>
        <v/>
      </c>
      <c r="DF1345" s="12" t="str">
        <f t="shared" si="1083"/>
        <v/>
      </c>
      <c r="DG1345" s="12" t="str">
        <f t="shared" si="1084"/>
        <v/>
      </c>
      <c r="DH1345" s="12" t="str">
        <f t="shared" si="1085"/>
        <v/>
      </c>
      <c r="DI1345" s="12" t="str">
        <f t="shared" si="1086"/>
        <v/>
      </c>
      <c r="DJ1345" s="12" t="str">
        <f t="shared" si="1087"/>
        <v/>
      </c>
      <c r="DK1345" s="12" t="str">
        <f t="shared" si="1088"/>
        <v/>
      </c>
      <c r="DL1345" s="12" t="str">
        <f t="shared" si="1089"/>
        <v/>
      </c>
      <c r="DM1345" s="12" t="str">
        <f t="shared" si="1090"/>
        <v/>
      </c>
      <c r="DN1345" s="12" t="str">
        <f t="shared" si="1091"/>
        <v/>
      </c>
      <c r="DO1345" s="12" t="str">
        <f t="shared" si="1092"/>
        <v/>
      </c>
      <c r="DP1345" s="12" t="str">
        <f t="shared" si="1093"/>
        <v/>
      </c>
      <c r="DQ1345" s="12" t="str">
        <f t="shared" si="1094"/>
        <v/>
      </c>
      <c r="DR1345" s="12" t="str">
        <f t="shared" si="1056"/>
        <v/>
      </c>
      <c r="DS1345" s="12" t="str">
        <f t="shared" si="1057"/>
        <v/>
      </c>
      <c r="DT1345" s="12" t="str">
        <f t="shared" si="1058"/>
        <v/>
      </c>
      <c r="DU1345" s="12" t="str">
        <f t="shared" si="1059"/>
        <v/>
      </c>
      <c r="DV1345" s="12" t="str">
        <f t="shared" si="1060"/>
        <v/>
      </c>
      <c r="DW1345" s="12" t="str">
        <f t="shared" si="1061"/>
        <v/>
      </c>
      <c r="DX1345" s="12" t="str">
        <f t="shared" si="1062"/>
        <v/>
      </c>
      <c r="DY1345" s="12" t="str">
        <f t="shared" si="1063"/>
        <v/>
      </c>
      <c r="DZ1345" s="12" t="str">
        <f t="shared" si="1064"/>
        <v/>
      </c>
      <c r="EA1345" s="12" t="str">
        <f t="shared" si="1065"/>
        <v/>
      </c>
      <c r="EB1345" s="12" t="str">
        <f t="shared" si="1066"/>
        <v/>
      </c>
      <c r="EC1345" s="12" t="str">
        <f t="shared" si="1067"/>
        <v/>
      </c>
      <c r="ED1345" s="12" t="str">
        <f t="shared" si="1068"/>
        <v/>
      </c>
      <c r="EE1345" s="12" t="str">
        <f t="shared" si="1069"/>
        <v/>
      </c>
      <c r="EF1345" s="12" t="str">
        <f t="shared" si="1070"/>
        <v/>
      </c>
      <c r="EG1345" s="12" t="str">
        <f t="shared" si="1071"/>
        <v/>
      </c>
      <c r="EH1345" s="12" t="str">
        <f t="shared" si="1072"/>
        <v/>
      </c>
      <c r="EI1345" s="12" t="str">
        <f t="shared" si="1073"/>
        <v/>
      </c>
      <c r="EK1345" s="83" t="str">
        <f t="shared" si="1053"/>
        <v/>
      </c>
      <c r="EM1345" s="12" t="str">
        <f t="shared" si="1054"/>
        <v/>
      </c>
      <c r="EO1345" s="12" t="str">
        <f t="shared" si="1055"/>
        <v/>
      </c>
      <c r="EQ1345" s="12" t="str">
        <f>IF($EO1345="", "", IF($EQ$8=$EQ$6, COUNTIF($EO$11:$EO$2510, "&gt;"&amp;$EO1345)+1+COUNTIF($EO$11:$EO1345, $EO1345)-1, COUNTIF($EO$11:$EO$2510, "&lt;"&amp;$EO1345)+1+COUNTIF($EO$11:$EO1345, $EO1345)-1))</f>
        <v/>
      </c>
    </row>
    <row r="1346" spans="1:147" x14ac:dyDescent="0.55000000000000004">
      <c r="A1346" s="8"/>
      <c r="B1346" s="12" t="str">
        <f>IF($D1346="", "", COUNTIF($D$11:$D1346, $D1346))</f>
        <v/>
      </c>
      <c r="C1346" s="8"/>
      <c r="D1346" s="45"/>
      <c r="E1346" s="46"/>
      <c r="F1346" s="47"/>
      <c r="G1346" s="54"/>
      <c r="H1346" s="54"/>
      <c r="I1346" s="48"/>
      <c r="J1346" s="49"/>
      <c r="K1346" s="50"/>
      <c r="L1346" s="50"/>
      <c r="M1346" s="50"/>
      <c r="N1346" s="50"/>
      <c r="O1346" s="50"/>
      <c r="P1346" s="50"/>
      <c r="Q1346" s="50"/>
      <c r="R1346" s="50"/>
      <c r="S1346" s="50"/>
      <c r="T1346" s="50"/>
      <c r="U1346" s="51"/>
      <c r="V1346" s="52"/>
      <c r="W1346" s="53"/>
      <c r="X1346" s="53"/>
      <c r="Y1346" s="53"/>
      <c r="Z1346" s="53"/>
      <c r="AA1346" s="48"/>
      <c r="AB1346" s="54"/>
      <c r="AC1346" s="54"/>
      <c r="AD1346" s="54"/>
      <c r="AE1346" s="54"/>
      <c r="AF1346" s="54"/>
      <c r="AG1346" s="54"/>
      <c r="AH1346" s="54"/>
      <c r="AI1346" s="54"/>
      <c r="AJ1346" s="49"/>
      <c r="AK1346" s="48"/>
      <c r="AL1346" s="54"/>
      <c r="AM1346" s="54"/>
      <c r="AN1346" s="54"/>
      <c r="AO1346" s="54"/>
      <c r="AP1346" s="54"/>
      <c r="AQ1346" s="54"/>
      <c r="AR1346" s="54"/>
      <c r="AS1346" s="54"/>
      <c r="AT1346" s="54"/>
      <c r="AU1346" s="54"/>
      <c r="AV1346" s="54"/>
      <c r="AW1346" s="54"/>
      <c r="AX1346" s="54"/>
      <c r="AY1346" s="54"/>
      <c r="AZ1346" s="54"/>
      <c r="BA1346" s="54"/>
      <c r="BB1346" s="54"/>
      <c r="BC1346" s="54"/>
      <c r="BD1346" s="54"/>
      <c r="BE1346" s="54"/>
      <c r="BF1346" s="54"/>
      <c r="BG1346" s="54"/>
      <c r="BH1346" s="54"/>
      <c r="BI1346" s="54"/>
      <c r="BJ1346" s="54"/>
      <c r="BK1346" s="54"/>
      <c r="BL1346" s="54"/>
      <c r="BM1346" s="54"/>
      <c r="BN1346" s="54"/>
      <c r="BO1346" s="54"/>
      <c r="BP1346" s="54"/>
      <c r="BQ1346" s="54"/>
      <c r="BR1346" s="54"/>
      <c r="BS1346" s="54"/>
      <c r="BT1346" s="54"/>
      <c r="BU1346" s="54"/>
      <c r="BV1346" s="54"/>
      <c r="BW1346" s="54"/>
      <c r="BX1346" s="49"/>
      <c r="BY1346" s="55"/>
      <c r="BZ1346" s="8"/>
      <c r="CE1346" s="12" t="str">
        <f t="shared" si="1043"/>
        <v/>
      </c>
      <c r="CG1346" s="77" t="str">
        <f t="shared" si="1044"/>
        <v/>
      </c>
      <c r="CH1346" s="80" t="str">
        <f t="shared" si="1045"/>
        <v/>
      </c>
      <c r="CL1346" s="12" t="str">
        <f t="shared" si="1046"/>
        <v/>
      </c>
      <c r="CM1346" s="12" t="str">
        <f t="shared" si="1047"/>
        <v/>
      </c>
      <c r="CN1346" s="12" t="str" cm="1">
        <f t="array" ref="CN1346">IF(OR($CE1346="", $CG$3=""), "", IF(IFERROR(INDEX($K1346:$T1346, $CK1346, MATCH(CN$3, $K$3:$T$3, 0)), "")="", $CC$4, $CC$3))</f>
        <v/>
      </c>
      <c r="CO1346" s="12" t="str" cm="1">
        <f t="array" ref="CO1346">IF(OR($CE1346="", $CG$3=""), "", IF(IFERROR(INDEX($AA1346:$AJ1346, $CK1346, MATCH(CO$3, $AA$3:$AJ$3, 0)), "")="", $CC$4, $CC$3))</f>
        <v/>
      </c>
      <c r="CP1346" s="12" t="str">
        <f>IF(OR($CE1346="", $CG$3=""), "", IF(CP$3='Property List &amp; Features'!$BG$9, $CC$3, IF(CP$3=$I1346, $CC$3, $CC$4)))</f>
        <v/>
      </c>
      <c r="CQ1346" s="12" t="str">
        <f>IF(OR($CE1346="", $CG$3=""), "", IF(CQ$3='Property List &amp; Features'!$BG$9, $CC$3, IF(CQ$3=$J1346, $CC$3, $CC$4)))</f>
        <v/>
      </c>
      <c r="CR1346" s="12" t="str">
        <f t="shared" si="1048"/>
        <v/>
      </c>
      <c r="CS1346" s="12" t="str">
        <f t="shared" si="1049"/>
        <v/>
      </c>
      <c r="CT1346" s="12" t="str">
        <f t="shared" si="1050"/>
        <v/>
      </c>
      <c r="CU1346" s="12" t="str">
        <f t="shared" si="1051"/>
        <v/>
      </c>
      <c r="CV1346" s="12" t="str">
        <f t="shared" si="1052"/>
        <v/>
      </c>
      <c r="CW1346" s="12" t="str">
        <f t="shared" si="1074"/>
        <v/>
      </c>
      <c r="CX1346" s="12" t="str">
        <f t="shared" si="1075"/>
        <v/>
      </c>
      <c r="CY1346" s="12" t="str">
        <f t="shared" si="1076"/>
        <v/>
      </c>
      <c r="CZ1346" s="12" t="str">
        <f t="shared" si="1077"/>
        <v/>
      </c>
      <c r="DA1346" s="12" t="str">
        <f t="shared" si="1078"/>
        <v/>
      </c>
      <c r="DB1346" s="12" t="str">
        <f t="shared" si="1079"/>
        <v/>
      </c>
      <c r="DC1346" s="12" t="str">
        <f t="shared" si="1080"/>
        <v/>
      </c>
      <c r="DD1346" s="12" t="str">
        <f t="shared" si="1081"/>
        <v/>
      </c>
      <c r="DE1346" s="12" t="str">
        <f t="shared" si="1082"/>
        <v/>
      </c>
      <c r="DF1346" s="12" t="str">
        <f t="shared" si="1083"/>
        <v/>
      </c>
      <c r="DG1346" s="12" t="str">
        <f t="shared" si="1084"/>
        <v/>
      </c>
      <c r="DH1346" s="12" t="str">
        <f t="shared" si="1085"/>
        <v/>
      </c>
      <c r="DI1346" s="12" t="str">
        <f t="shared" si="1086"/>
        <v/>
      </c>
      <c r="DJ1346" s="12" t="str">
        <f t="shared" si="1087"/>
        <v/>
      </c>
      <c r="DK1346" s="12" t="str">
        <f t="shared" si="1088"/>
        <v/>
      </c>
      <c r="DL1346" s="12" t="str">
        <f t="shared" si="1089"/>
        <v/>
      </c>
      <c r="DM1346" s="12" t="str">
        <f t="shared" si="1090"/>
        <v/>
      </c>
      <c r="DN1346" s="12" t="str">
        <f t="shared" si="1091"/>
        <v/>
      </c>
      <c r="DO1346" s="12" t="str">
        <f t="shared" si="1092"/>
        <v/>
      </c>
      <c r="DP1346" s="12" t="str">
        <f t="shared" si="1093"/>
        <v/>
      </c>
      <c r="DQ1346" s="12" t="str">
        <f t="shared" si="1094"/>
        <v/>
      </c>
      <c r="DR1346" s="12" t="str">
        <f t="shared" si="1056"/>
        <v/>
      </c>
      <c r="DS1346" s="12" t="str">
        <f t="shared" si="1057"/>
        <v/>
      </c>
      <c r="DT1346" s="12" t="str">
        <f t="shared" si="1058"/>
        <v/>
      </c>
      <c r="DU1346" s="12" t="str">
        <f t="shared" si="1059"/>
        <v/>
      </c>
      <c r="DV1346" s="12" t="str">
        <f t="shared" si="1060"/>
        <v/>
      </c>
      <c r="DW1346" s="12" t="str">
        <f t="shared" si="1061"/>
        <v/>
      </c>
      <c r="DX1346" s="12" t="str">
        <f t="shared" si="1062"/>
        <v/>
      </c>
      <c r="DY1346" s="12" t="str">
        <f t="shared" si="1063"/>
        <v/>
      </c>
      <c r="DZ1346" s="12" t="str">
        <f t="shared" si="1064"/>
        <v/>
      </c>
      <c r="EA1346" s="12" t="str">
        <f t="shared" si="1065"/>
        <v/>
      </c>
      <c r="EB1346" s="12" t="str">
        <f t="shared" si="1066"/>
        <v/>
      </c>
      <c r="EC1346" s="12" t="str">
        <f t="shared" si="1067"/>
        <v/>
      </c>
      <c r="ED1346" s="12" t="str">
        <f t="shared" si="1068"/>
        <v/>
      </c>
      <c r="EE1346" s="12" t="str">
        <f t="shared" si="1069"/>
        <v/>
      </c>
      <c r="EF1346" s="12" t="str">
        <f t="shared" si="1070"/>
        <v/>
      </c>
      <c r="EG1346" s="12" t="str">
        <f t="shared" si="1071"/>
        <v/>
      </c>
      <c r="EH1346" s="12" t="str">
        <f t="shared" si="1072"/>
        <v/>
      </c>
      <c r="EI1346" s="12" t="str">
        <f t="shared" si="1073"/>
        <v/>
      </c>
      <c r="EK1346" s="83" t="str">
        <f t="shared" si="1053"/>
        <v/>
      </c>
      <c r="EM1346" s="12" t="str">
        <f t="shared" si="1054"/>
        <v/>
      </c>
      <c r="EO1346" s="12" t="str">
        <f t="shared" si="1055"/>
        <v/>
      </c>
      <c r="EQ1346" s="12" t="str">
        <f>IF($EO1346="", "", IF($EQ$8=$EQ$6, COUNTIF($EO$11:$EO$2510, "&gt;"&amp;$EO1346)+1+COUNTIF($EO$11:$EO1346, $EO1346)-1, COUNTIF($EO$11:$EO$2510, "&lt;"&amp;$EO1346)+1+COUNTIF($EO$11:$EO1346, $EO1346)-1))</f>
        <v/>
      </c>
    </row>
    <row r="1347" spans="1:147" x14ac:dyDescent="0.55000000000000004">
      <c r="A1347" s="8"/>
      <c r="B1347" s="12" t="str">
        <f>IF($D1347="", "", COUNTIF($D$11:$D1347, $D1347))</f>
        <v/>
      </c>
      <c r="C1347" s="8"/>
      <c r="D1347" s="45"/>
      <c r="E1347" s="46"/>
      <c r="F1347" s="47"/>
      <c r="G1347" s="54"/>
      <c r="H1347" s="54"/>
      <c r="I1347" s="48"/>
      <c r="J1347" s="49"/>
      <c r="K1347" s="50"/>
      <c r="L1347" s="50"/>
      <c r="M1347" s="50"/>
      <c r="N1347" s="50"/>
      <c r="O1347" s="50"/>
      <c r="P1347" s="50"/>
      <c r="Q1347" s="50"/>
      <c r="R1347" s="50"/>
      <c r="S1347" s="50"/>
      <c r="T1347" s="50"/>
      <c r="U1347" s="51"/>
      <c r="V1347" s="52"/>
      <c r="W1347" s="53"/>
      <c r="X1347" s="53"/>
      <c r="Y1347" s="53"/>
      <c r="Z1347" s="53"/>
      <c r="AA1347" s="48"/>
      <c r="AB1347" s="54"/>
      <c r="AC1347" s="54"/>
      <c r="AD1347" s="54"/>
      <c r="AE1347" s="54"/>
      <c r="AF1347" s="54"/>
      <c r="AG1347" s="54"/>
      <c r="AH1347" s="54"/>
      <c r="AI1347" s="54"/>
      <c r="AJ1347" s="49"/>
      <c r="AK1347" s="48"/>
      <c r="AL1347" s="54"/>
      <c r="AM1347" s="54"/>
      <c r="AN1347" s="54"/>
      <c r="AO1347" s="54"/>
      <c r="AP1347" s="54"/>
      <c r="AQ1347" s="54"/>
      <c r="AR1347" s="54"/>
      <c r="AS1347" s="54"/>
      <c r="AT1347" s="54"/>
      <c r="AU1347" s="54"/>
      <c r="AV1347" s="54"/>
      <c r="AW1347" s="54"/>
      <c r="AX1347" s="54"/>
      <c r="AY1347" s="54"/>
      <c r="AZ1347" s="54"/>
      <c r="BA1347" s="54"/>
      <c r="BB1347" s="54"/>
      <c r="BC1347" s="54"/>
      <c r="BD1347" s="54"/>
      <c r="BE1347" s="54"/>
      <c r="BF1347" s="54"/>
      <c r="BG1347" s="54"/>
      <c r="BH1347" s="54"/>
      <c r="BI1347" s="54"/>
      <c r="BJ1347" s="54"/>
      <c r="BK1347" s="54"/>
      <c r="BL1347" s="54"/>
      <c r="BM1347" s="54"/>
      <c r="BN1347" s="54"/>
      <c r="BO1347" s="54"/>
      <c r="BP1347" s="54"/>
      <c r="BQ1347" s="54"/>
      <c r="BR1347" s="54"/>
      <c r="BS1347" s="54"/>
      <c r="BT1347" s="54"/>
      <c r="BU1347" s="54"/>
      <c r="BV1347" s="54"/>
      <c r="BW1347" s="54"/>
      <c r="BX1347" s="49"/>
      <c r="BY1347" s="55"/>
      <c r="BZ1347" s="8"/>
      <c r="CE1347" s="12" t="str">
        <f t="shared" si="1043"/>
        <v/>
      </c>
      <c r="CG1347" s="77" t="str">
        <f t="shared" si="1044"/>
        <v/>
      </c>
      <c r="CH1347" s="80" t="str">
        <f t="shared" si="1045"/>
        <v/>
      </c>
      <c r="CL1347" s="12" t="str">
        <f t="shared" si="1046"/>
        <v/>
      </c>
      <c r="CM1347" s="12" t="str">
        <f t="shared" si="1047"/>
        <v/>
      </c>
      <c r="CN1347" s="12" t="str" cm="1">
        <f t="array" ref="CN1347">IF(OR($CE1347="", $CG$3=""), "", IF(IFERROR(INDEX($K1347:$T1347, $CK1347, MATCH(CN$3, $K$3:$T$3, 0)), "")="", $CC$4, $CC$3))</f>
        <v/>
      </c>
      <c r="CO1347" s="12" t="str" cm="1">
        <f t="array" ref="CO1347">IF(OR($CE1347="", $CG$3=""), "", IF(IFERROR(INDEX($AA1347:$AJ1347, $CK1347, MATCH(CO$3, $AA$3:$AJ$3, 0)), "")="", $CC$4, $CC$3))</f>
        <v/>
      </c>
      <c r="CP1347" s="12" t="str">
        <f>IF(OR($CE1347="", $CG$3=""), "", IF(CP$3='Property List &amp; Features'!$BG$9, $CC$3, IF(CP$3=$I1347, $CC$3, $CC$4)))</f>
        <v/>
      </c>
      <c r="CQ1347" s="12" t="str">
        <f>IF(OR($CE1347="", $CG$3=""), "", IF(CQ$3='Property List &amp; Features'!$BG$9, $CC$3, IF(CQ$3=$J1347, $CC$3, $CC$4)))</f>
        <v/>
      </c>
      <c r="CR1347" s="12" t="str">
        <f t="shared" si="1048"/>
        <v/>
      </c>
      <c r="CS1347" s="12" t="str">
        <f t="shared" si="1049"/>
        <v/>
      </c>
      <c r="CT1347" s="12" t="str">
        <f t="shared" si="1050"/>
        <v/>
      </c>
      <c r="CU1347" s="12" t="str">
        <f t="shared" si="1051"/>
        <v/>
      </c>
      <c r="CV1347" s="12" t="str">
        <f t="shared" si="1052"/>
        <v/>
      </c>
      <c r="CW1347" s="12" t="str">
        <f t="shared" si="1074"/>
        <v/>
      </c>
      <c r="CX1347" s="12" t="str">
        <f t="shared" si="1075"/>
        <v/>
      </c>
      <c r="CY1347" s="12" t="str">
        <f t="shared" si="1076"/>
        <v/>
      </c>
      <c r="CZ1347" s="12" t="str">
        <f t="shared" si="1077"/>
        <v/>
      </c>
      <c r="DA1347" s="12" t="str">
        <f t="shared" si="1078"/>
        <v/>
      </c>
      <c r="DB1347" s="12" t="str">
        <f t="shared" si="1079"/>
        <v/>
      </c>
      <c r="DC1347" s="12" t="str">
        <f t="shared" si="1080"/>
        <v/>
      </c>
      <c r="DD1347" s="12" t="str">
        <f t="shared" si="1081"/>
        <v/>
      </c>
      <c r="DE1347" s="12" t="str">
        <f t="shared" si="1082"/>
        <v/>
      </c>
      <c r="DF1347" s="12" t="str">
        <f t="shared" si="1083"/>
        <v/>
      </c>
      <c r="DG1347" s="12" t="str">
        <f t="shared" si="1084"/>
        <v/>
      </c>
      <c r="DH1347" s="12" t="str">
        <f t="shared" si="1085"/>
        <v/>
      </c>
      <c r="DI1347" s="12" t="str">
        <f t="shared" si="1086"/>
        <v/>
      </c>
      <c r="DJ1347" s="12" t="str">
        <f t="shared" si="1087"/>
        <v/>
      </c>
      <c r="DK1347" s="12" t="str">
        <f t="shared" si="1088"/>
        <v/>
      </c>
      <c r="DL1347" s="12" t="str">
        <f t="shared" si="1089"/>
        <v/>
      </c>
      <c r="DM1347" s="12" t="str">
        <f t="shared" si="1090"/>
        <v/>
      </c>
      <c r="DN1347" s="12" t="str">
        <f t="shared" si="1091"/>
        <v/>
      </c>
      <c r="DO1347" s="12" t="str">
        <f t="shared" si="1092"/>
        <v/>
      </c>
      <c r="DP1347" s="12" t="str">
        <f t="shared" si="1093"/>
        <v/>
      </c>
      <c r="DQ1347" s="12" t="str">
        <f t="shared" si="1094"/>
        <v/>
      </c>
      <c r="DR1347" s="12" t="str">
        <f t="shared" si="1056"/>
        <v/>
      </c>
      <c r="DS1347" s="12" t="str">
        <f t="shared" si="1057"/>
        <v/>
      </c>
      <c r="DT1347" s="12" t="str">
        <f t="shared" si="1058"/>
        <v/>
      </c>
      <c r="DU1347" s="12" t="str">
        <f t="shared" si="1059"/>
        <v/>
      </c>
      <c r="DV1347" s="12" t="str">
        <f t="shared" si="1060"/>
        <v/>
      </c>
      <c r="DW1347" s="12" t="str">
        <f t="shared" si="1061"/>
        <v/>
      </c>
      <c r="DX1347" s="12" t="str">
        <f t="shared" si="1062"/>
        <v/>
      </c>
      <c r="DY1347" s="12" t="str">
        <f t="shared" si="1063"/>
        <v/>
      </c>
      <c r="DZ1347" s="12" t="str">
        <f t="shared" si="1064"/>
        <v/>
      </c>
      <c r="EA1347" s="12" t="str">
        <f t="shared" si="1065"/>
        <v/>
      </c>
      <c r="EB1347" s="12" t="str">
        <f t="shared" si="1066"/>
        <v/>
      </c>
      <c r="EC1347" s="12" t="str">
        <f t="shared" si="1067"/>
        <v/>
      </c>
      <c r="ED1347" s="12" t="str">
        <f t="shared" si="1068"/>
        <v/>
      </c>
      <c r="EE1347" s="12" t="str">
        <f t="shared" si="1069"/>
        <v/>
      </c>
      <c r="EF1347" s="12" t="str">
        <f t="shared" si="1070"/>
        <v/>
      </c>
      <c r="EG1347" s="12" t="str">
        <f t="shared" si="1071"/>
        <v/>
      </c>
      <c r="EH1347" s="12" t="str">
        <f t="shared" si="1072"/>
        <v/>
      </c>
      <c r="EI1347" s="12" t="str">
        <f t="shared" si="1073"/>
        <v/>
      </c>
      <c r="EK1347" s="83" t="str">
        <f t="shared" si="1053"/>
        <v/>
      </c>
      <c r="EM1347" s="12" t="str">
        <f t="shared" si="1054"/>
        <v/>
      </c>
      <c r="EO1347" s="12" t="str">
        <f t="shared" si="1055"/>
        <v/>
      </c>
      <c r="EQ1347" s="12" t="str">
        <f>IF($EO1347="", "", IF($EQ$8=$EQ$6, COUNTIF($EO$11:$EO$2510, "&gt;"&amp;$EO1347)+1+COUNTIF($EO$11:$EO1347, $EO1347)-1, COUNTIF($EO$11:$EO$2510, "&lt;"&amp;$EO1347)+1+COUNTIF($EO$11:$EO1347, $EO1347)-1))</f>
        <v/>
      </c>
    </row>
    <row r="1348" spans="1:147" x14ac:dyDescent="0.55000000000000004">
      <c r="A1348" s="8"/>
      <c r="B1348" s="12" t="str">
        <f>IF($D1348="", "", COUNTIF($D$11:$D1348, $D1348))</f>
        <v/>
      </c>
      <c r="C1348" s="8"/>
      <c r="D1348" s="45"/>
      <c r="E1348" s="46"/>
      <c r="F1348" s="47"/>
      <c r="G1348" s="54"/>
      <c r="H1348" s="54"/>
      <c r="I1348" s="48"/>
      <c r="J1348" s="49"/>
      <c r="K1348" s="50"/>
      <c r="L1348" s="50"/>
      <c r="M1348" s="50"/>
      <c r="N1348" s="50"/>
      <c r="O1348" s="50"/>
      <c r="P1348" s="50"/>
      <c r="Q1348" s="50"/>
      <c r="R1348" s="50"/>
      <c r="S1348" s="50"/>
      <c r="T1348" s="50"/>
      <c r="U1348" s="51"/>
      <c r="V1348" s="52"/>
      <c r="W1348" s="53"/>
      <c r="X1348" s="53"/>
      <c r="Y1348" s="53"/>
      <c r="Z1348" s="53"/>
      <c r="AA1348" s="48"/>
      <c r="AB1348" s="54"/>
      <c r="AC1348" s="54"/>
      <c r="AD1348" s="54"/>
      <c r="AE1348" s="54"/>
      <c r="AF1348" s="54"/>
      <c r="AG1348" s="54"/>
      <c r="AH1348" s="54"/>
      <c r="AI1348" s="54"/>
      <c r="AJ1348" s="49"/>
      <c r="AK1348" s="48"/>
      <c r="AL1348" s="54"/>
      <c r="AM1348" s="54"/>
      <c r="AN1348" s="54"/>
      <c r="AO1348" s="54"/>
      <c r="AP1348" s="54"/>
      <c r="AQ1348" s="54"/>
      <c r="AR1348" s="54"/>
      <c r="AS1348" s="54"/>
      <c r="AT1348" s="54"/>
      <c r="AU1348" s="54"/>
      <c r="AV1348" s="54"/>
      <c r="AW1348" s="54"/>
      <c r="AX1348" s="54"/>
      <c r="AY1348" s="54"/>
      <c r="AZ1348" s="54"/>
      <c r="BA1348" s="54"/>
      <c r="BB1348" s="54"/>
      <c r="BC1348" s="54"/>
      <c r="BD1348" s="54"/>
      <c r="BE1348" s="54"/>
      <c r="BF1348" s="54"/>
      <c r="BG1348" s="54"/>
      <c r="BH1348" s="54"/>
      <c r="BI1348" s="54"/>
      <c r="BJ1348" s="54"/>
      <c r="BK1348" s="54"/>
      <c r="BL1348" s="54"/>
      <c r="BM1348" s="54"/>
      <c r="BN1348" s="54"/>
      <c r="BO1348" s="54"/>
      <c r="BP1348" s="54"/>
      <c r="BQ1348" s="54"/>
      <c r="BR1348" s="54"/>
      <c r="BS1348" s="54"/>
      <c r="BT1348" s="54"/>
      <c r="BU1348" s="54"/>
      <c r="BV1348" s="54"/>
      <c r="BW1348" s="54"/>
      <c r="BX1348" s="49"/>
      <c r="BY1348" s="55"/>
      <c r="BZ1348" s="8"/>
      <c r="CE1348" s="12" t="str">
        <f t="shared" si="1043"/>
        <v/>
      </c>
      <c r="CG1348" s="77" t="str">
        <f t="shared" si="1044"/>
        <v/>
      </c>
      <c r="CH1348" s="80" t="str">
        <f t="shared" si="1045"/>
        <v/>
      </c>
      <c r="CL1348" s="12" t="str">
        <f t="shared" si="1046"/>
        <v/>
      </c>
      <c r="CM1348" s="12" t="str">
        <f t="shared" si="1047"/>
        <v/>
      </c>
      <c r="CN1348" s="12" t="str" cm="1">
        <f t="array" ref="CN1348">IF(OR($CE1348="", $CG$3=""), "", IF(IFERROR(INDEX($K1348:$T1348, $CK1348, MATCH(CN$3, $K$3:$T$3, 0)), "")="", $CC$4, $CC$3))</f>
        <v/>
      </c>
      <c r="CO1348" s="12" t="str" cm="1">
        <f t="array" ref="CO1348">IF(OR($CE1348="", $CG$3=""), "", IF(IFERROR(INDEX($AA1348:$AJ1348, $CK1348, MATCH(CO$3, $AA$3:$AJ$3, 0)), "")="", $CC$4, $CC$3))</f>
        <v/>
      </c>
      <c r="CP1348" s="12" t="str">
        <f>IF(OR($CE1348="", $CG$3=""), "", IF(CP$3='Property List &amp; Features'!$BG$9, $CC$3, IF(CP$3=$I1348, $CC$3, $CC$4)))</f>
        <v/>
      </c>
      <c r="CQ1348" s="12" t="str">
        <f>IF(OR($CE1348="", $CG$3=""), "", IF(CQ$3='Property List &amp; Features'!$BG$9, $CC$3, IF(CQ$3=$J1348, $CC$3, $CC$4)))</f>
        <v/>
      </c>
      <c r="CR1348" s="12" t="str">
        <f t="shared" si="1048"/>
        <v/>
      </c>
      <c r="CS1348" s="12" t="str">
        <f t="shared" si="1049"/>
        <v/>
      </c>
      <c r="CT1348" s="12" t="str">
        <f t="shared" si="1050"/>
        <v/>
      </c>
      <c r="CU1348" s="12" t="str">
        <f t="shared" si="1051"/>
        <v/>
      </c>
      <c r="CV1348" s="12" t="str">
        <f t="shared" si="1052"/>
        <v/>
      </c>
      <c r="CW1348" s="12" t="str">
        <f t="shared" si="1074"/>
        <v/>
      </c>
      <c r="CX1348" s="12" t="str">
        <f t="shared" si="1075"/>
        <v/>
      </c>
      <c r="CY1348" s="12" t="str">
        <f t="shared" si="1076"/>
        <v/>
      </c>
      <c r="CZ1348" s="12" t="str">
        <f t="shared" si="1077"/>
        <v/>
      </c>
      <c r="DA1348" s="12" t="str">
        <f t="shared" si="1078"/>
        <v/>
      </c>
      <c r="DB1348" s="12" t="str">
        <f t="shared" si="1079"/>
        <v/>
      </c>
      <c r="DC1348" s="12" t="str">
        <f t="shared" si="1080"/>
        <v/>
      </c>
      <c r="DD1348" s="12" t="str">
        <f t="shared" si="1081"/>
        <v/>
      </c>
      <c r="DE1348" s="12" t="str">
        <f t="shared" si="1082"/>
        <v/>
      </c>
      <c r="DF1348" s="12" t="str">
        <f t="shared" si="1083"/>
        <v/>
      </c>
      <c r="DG1348" s="12" t="str">
        <f t="shared" si="1084"/>
        <v/>
      </c>
      <c r="DH1348" s="12" t="str">
        <f t="shared" si="1085"/>
        <v/>
      </c>
      <c r="DI1348" s="12" t="str">
        <f t="shared" si="1086"/>
        <v/>
      </c>
      <c r="DJ1348" s="12" t="str">
        <f t="shared" si="1087"/>
        <v/>
      </c>
      <c r="DK1348" s="12" t="str">
        <f t="shared" si="1088"/>
        <v/>
      </c>
      <c r="DL1348" s="12" t="str">
        <f t="shared" si="1089"/>
        <v/>
      </c>
      <c r="DM1348" s="12" t="str">
        <f t="shared" si="1090"/>
        <v/>
      </c>
      <c r="DN1348" s="12" t="str">
        <f t="shared" si="1091"/>
        <v/>
      </c>
      <c r="DO1348" s="12" t="str">
        <f t="shared" si="1092"/>
        <v/>
      </c>
      <c r="DP1348" s="12" t="str">
        <f t="shared" si="1093"/>
        <v/>
      </c>
      <c r="DQ1348" s="12" t="str">
        <f t="shared" si="1094"/>
        <v/>
      </c>
      <c r="DR1348" s="12" t="str">
        <f t="shared" si="1056"/>
        <v/>
      </c>
      <c r="DS1348" s="12" t="str">
        <f t="shared" si="1057"/>
        <v/>
      </c>
      <c r="DT1348" s="12" t="str">
        <f t="shared" si="1058"/>
        <v/>
      </c>
      <c r="DU1348" s="12" t="str">
        <f t="shared" si="1059"/>
        <v/>
      </c>
      <c r="DV1348" s="12" t="str">
        <f t="shared" si="1060"/>
        <v/>
      </c>
      <c r="DW1348" s="12" t="str">
        <f t="shared" si="1061"/>
        <v/>
      </c>
      <c r="DX1348" s="12" t="str">
        <f t="shared" si="1062"/>
        <v/>
      </c>
      <c r="DY1348" s="12" t="str">
        <f t="shared" si="1063"/>
        <v/>
      </c>
      <c r="DZ1348" s="12" t="str">
        <f t="shared" si="1064"/>
        <v/>
      </c>
      <c r="EA1348" s="12" t="str">
        <f t="shared" si="1065"/>
        <v/>
      </c>
      <c r="EB1348" s="12" t="str">
        <f t="shared" si="1066"/>
        <v/>
      </c>
      <c r="EC1348" s="12" t="str">
        <f t="shared" si="1067"/>
        <v/>
      </c>
      <c r="ED1348" s="12" t="str">
        <f t="shared" si="1068"/>
        <v/>
      </c>
      <c r="EE1348" s="12" t="str">
        <f t="shared" si="1069"/>
        <v/>
      </c>
      <c r="EF1348" s="12" t="str">
        <f t="shared" si="1070"/>
        <v/>
      </c>
      <c r="EG1348" s="12" t="str">
        <f t="shared" si="1071"/>
        <v/>
      </c>
      <c r="EH1348" s="12" t="str">
        <f t="shared" si="1072"/>
        <v/>
      </c>
      <c r="EI1348" s="12" t="str">
        <f t="shared" si="1073"/>
        <v/>
      </c>
      <c r="EK1348" s="83" t="str">
        <f t="shared" si="1053"/>
        <v/>
      </c>
      <c r="EM1348" s="12" t="str">
        <f t="shared" si="1054"/>
        <v/>
      </c>
      <c r="EO1348" s="12" t="str">
        <f t="shared" si="1055"/>
        <v/>
      </c>
      <c r="EQ1348" s="12" t="str">
        <f>IF($EO1348="", "", IF($EQ$8=$EQ$6, COUNTIF($EO$11:$EO$2510, "&gt;"&amp;$EO1348)+1+COUNTIF($EO$11:$EO1348, $EO1348)-1, COUNTIF($EO$11:$EO$2510, "&lt;"&amp;$EO1348)+1+COUNTIF($EO$11:$EO1348, $EO1348)-1))</f>
        <v/>
      </c>
    </row>
    <row r="1349" spans="1:147" x14ac:dyDescent="0.55000000000000004">
      <c r="A1349" s="8"/>
      <c r="B1349" s="12" t="str">
        <f>IF($D1349="", "", COUNTIF($D$11:$D1349, $D1349))</f>
        <v/>
      </c>
      <c r="C1349" s="8"/>
      <c r="D1349" s="45"/>
      <c r="E1349" s="46"/>
      <c r="F1349" s="47"/>
      <c r="G1349" s="54"/>
      <c r="H1349" s="54"/>
      <c r="I1349" s="48"/>
      <c r="J1349" s="49"/>
      <c r="K1349" s="50"/>
      <c r="L1349" s="50"/>
      <c r="M1349" s="50"/>
      <c r="N1349" s="50"/>
      <c r="O1349" s="50"/>
      <c r="P1349" s="50"/>
      <c r="Q1349" s="50"/>
      <c r="R1349" s="50"/>
      <c r="S1349" s="50"/>
      <c r="T1349" s="50"/>
      <c r="U1349" s="51"/>
      <c r="V1349" s="52"/>
      <c r="W1349" s="53"/>
      <c r="X1349" s="53"/>
      <c r="Y1349" s="53"/>
      <c r="Z1349" s="53"/>
      <c r="AA1349" s="48"/>
      <c r="AB1349" s="54"/>
      <c r="AC1349" s="54"/>
      <c r="AD1349" s="54"/>
      <c r="AE1349" s="54"/>
      <c r="AF1349" s="54"/>
      <c r="AG1349" s="54"/>
      <c r="AH1349" s="54"/>
      <c r="AI1349" s="54"/>
      <c r="AJ1349" s="49"/>
      <c r="AK1349" s="48"/>
      <c r="AL1349" s="54"/>
      <c r="AM1349" s="54"/>
      <c r="AN1349" s="54"/>
      <c r="AO1349" s="54"/>
      <c r="AP1349" s="54"/>
      <c r="AQ1349" s="54"/>
      <c r="AR1349" s="54"/>
      <c r="AS1349" s="54"/>
      <c r="AT1349" s="54"/>
      <c r="AU1349" s="54"/>
      <c r="AV1349" s="54"/>
      <c r="AW1349" s="54"/>
      <c r="AX1349" s="54"/>
      <c r="AY1349" s="54"/>
      <c r="AZ1349" s="54"/>
      <c r="BA1349" s="54"/>
      <c r="BB1349" s="54"/>
      <c r="BC1349" s="54"/>
      <c r="BD1349" s="54"/>
      <c r="BE1349" s="54"/>
      <c r="BF1349" s="54"/>
      <c r="BG1349" s="54"/>
      <c r="BH1349" s="54"/>
      <c r="BI1349" s="54"/>
      <c r="BJ1349" s="54"/>
      <c r="BK1349" s="54"/>
      <c r="BL1349" s="54"/>
      <c r="BM1349" s="54"/>
      <c r="BN1349" s="54"/>
      <c r="BO1349" s="54"/>
      <c r="BP1349" s="54"/>
      <c r="BQ1349" s="54"/>
      <c r="BR1349" s="54"/>
      <c r="BS1349" s="54"/>
      <c r="BT1349" s="54"/>
      <c r="BU1349" s="54"/>
      <c r="BV1349" s="54"/>
      <c r="BW1349" s="54"/>
      <c r="BX1349" s="49"/>
      <c r="BY1349" s="55"/>
      <c r="BZ1349" s="8"/>
      <c r="CE1349" s="12" t="str">
        <f t="shared" si="1043"/>
        <v/>
      </c>
      <c r="CG1349" s="77" t="str">
        <f t="shared" si="1044"/>
        <v/>
      </c>
      <c r="CH1349" s="80" t="str">
        <f t="shared" si="1045"/>
        <v/>
      </c>
      <c r="CL1349" s="12" t="str">
        <f t="shared" si="1046"/>
        <v/>
      </c>
      <c r="CM1349" s="12" t="str">
        <f t="shared" si="1047"/>
        <v/>
      </c>
      <c r="CN1349" s="12" t="str" cm="1">
        <f t="array" ref="CN1349">IF(OR($CE1349="", $CG$3=""), "", IF(IFERROR(INDEX($K1349:$T1349, $CK1349, MATCH(CN$3, $K$3:$T$3, 0)), "")="", $CC$4, $CC$3))</f>
        <v/>
      </c>
      <c r="CO1349" s="12" t="str" cm="1">
        <f t="array" ref="CO1349">IF(OR($CE1349="", $CG$3=""), "", IF(IFERROR(INDEX($AA1349:$AJ1349, $CK1349, MATCH(CO$3, $AA$3:$AJ$3, 0)), "")="", $CC$4, $CC$3))</f>
        <v/>
      </c>
      <c r="CP1349" s="12" t="str">
        <f>IF(OR($CE1349="", $CG$3=""), "", IF(CP$3='Property List &amp; Features'!$BG$9, $CC$3, IF(CP$3=$I1349, $CC$3, $CC$4)))</f>
        <v/>
      </c>
      <c r="CQ1349" s="12" t="str">
        <f>IF(OR($CE1349="", $CG$3=""), "", IF(CQ$3='Property List &amp; Features'!$BG$9, $CC$3, IF(CQ$3=$J1349, $CC$3, $CC$4)))</f>
        <v/>
      </c>
      <c r="CR1349" s="12" t="str">
        <f t="shared" si="1048"/>
        <v/>
      </c>
      <c r="CS1349" s="12" t="str">
        <f t="shared" si="1049"/>
        <v/>
      </c>
      <c r="CT1349" s="12" t="str">
        <f t="shared" si="1050"/>
        <v/>
      </c>
      <c r="CU1349" s="12" t="str">
        <f t="shared" si="1051"/>
        <v/>
      </c>
      <c r="CV1349" s="12" t="str">
        <f t="shared" si="1052"/>
        <v/>
      </c>
      <c r="CW1349" s="12" t="str">
        <f t="shared" si="1074"/>
        <v/>
      </c>
      <c r="CX1349" s="12" t="str">
        <f t="shared" si="1075"/>
        <v/>
      </c>
      <c r="CY1349" s="12" t="str">
        <f t="shared" si="1076"/>
        <v/>
      </c>
      <c r="CZ1349" s="12" t="str">
        <f t="shared" si="1077"/>
        <v/>
      </c>
      <c r="DA1349" s="12" t="str">
        <f t="shared" si="1078"/>
        <v/>
      </c>
      <c r="DB1349" s="12" t="str">
        <f t="shared" si="1079"/>
        <v/>
      </c>
      <c r="DC1349" s="12" t="str">
        <f t="shared" si="1080"/>
        <v/>
      </c>
      <c r="DD1349" s="12" t="str">
        <f t="shared" si="1081"/>
        <v/>
      </c>
      <c r="DE1349" s="12" t="str">
        <f t="shared" si="1082"/>
        <v/>
      </c>
      <c r="DF1349" s="12" t="str">
        <f t="shared" si="1083"/>
        <v/>
      </c>
      <c r="DG1349" s="12" t="str">
        <f t="shared" si="1084"/>
        <v/>
      </c>
      <c r="DH1349" s="12" t="str">
        <f t="shared" si="1085"/>
        <v/>
      </c>
      <c r="DI1349" s="12" t="str">
        <f t="shared" si="1086"/>
        <v/>
      </c>
      <c r="DJ1349" s="12" t="str">
        <f t="shared" si="1087"/>
        <v/>
      </c>
      <c r="DK1349" s="12" t="str">
        <f t="shared" si="1088"/>
        <v/>
      </c>
      <c r="DL1349" s="12" t="str">
        <f t="shared" si="1089"/>
        <v/>
      </c>
      <c r="DM1349" s="12" t="str">
        <f t="shared" si="1090"/>
        <v/>
      </c>
      <c r="DN1349" s="12" t="str">
        <f t="shared" si="1091"/>
        <v/>
      </c>
      <c r="DO1349" s="12" t="str">
        <f t="shared" si="1092"/>
        <v/>
      </c>
      <c r="DP1349" s="12" t="str">
        <f t="shared" si="1093"/>
        <v/>
      </c>
      <c r="DQ1349" s="12" t="str">
        <f t="shared" si="1094"/>
        <v/>
      </c>
      <c r="DR1349" s="12" t="str">
        <f t="shared" si="1056"/>
        <v/>
      </c>
      <c r="DS1349" s="12" t="str">
        <f t="shared" si="1057"/>
        <v/>
      </c>
      <c r="DT1349" s="12" t="str">
        <f t="shared" si="1058"/>
        <v/>
      </c>
      <c r="DU1349" s="12" t="str">
        <f t="shared" si="1059"/>
        <v/>
      </c>
      <c r="DV1349" s="12" t="str">
        <f t="shared" si="1060"/>
        <v/>
      </c>
      <c r="DW1349" s="12" t="str">
        <f t="shared" si="1061"/>
        <v/>
      </c>
      <c r="DX1349" s="12" t="str">
        <f t="shared" si="1062"/>
        <v/>
      </c>
      <c r="DY1349" s="12" t="str">
        <f t="shared" si="1063"/>
        <v/>
      </c>
      <c r="DZ1349" s="12" t="str">
        <f t="shared" si="1064"/>
        <v/>
      </c>
      <c r="EA1349" s="12" t="str">
        <f t="shared" si="1065"/>
        <v/>
      </c>
      <c r="EB1349" s="12" t="str">
        <f t="shared" si="1066"/>
        <v/>
      </c>
      <c r="EC1349" s="12" t="str">
        <f t="shared" si="1067"/>
        <v/>
      </c>
      <c r="ED1349" s="12" t="str">
        <f t="shared" si="1068"/>
        <v/>
      </c>
      <c r="EE1349" s="12" t="str">
        <f t="shared" si="1069"/>
        <v/>
      </c>
      <c r="EF1349" s="12" t="str">
        <f t="shared" si="1070"/>
        <v/>
      </c>
      <c r="EG1349" s="12" t="str">
        <f t="shared" si="1071"/>
        <v/>
      </c>
      <c r="EH1349" s="12" t="str">
        <f t="shared" si="1072"/>
        <v/>
      </c>
      <c r="EI1349" s="12" t="str">
        <f t="shared" si="1073"/>
        <v/>
      </c>
      <c r="EK1349" s="83" t="str">
        <f t="shared" si="1053"/>
        <v/>
      </c>
      <c r="EM1349" s="12" t="str">
        <f t="shared" si="1054"/>
        <v/>
      </c>
      <c r="EO1349" s="12" t="str">
        <f t="shared" si="1055"/>
        <v/>
      </c>
      <c r="EQ1349" s="12" t="str">
        <f>IF($EO1349="", "", IF($EQ$8=$EQ$6, COUNTIF($EO$11:$EO$2510, "&gt;"&amp;$EO1349)+1+COUNTIF($EO$11:$EO1349, $EO1349)-1, COUNTIF($EO$11:$EO$2510, "&lt;"&amp;$EO1349)+1+COUNTIF($EO$11:$EO1349, $EO1349)-1))</f>
        <v/>
      </c>
    </row>
    <row r="1350" spans="1:147" x14ac:dyDescent="0.55000000000000004">
      <c r="A1350" s="8"/>
      <c r="B1350" s="12" t="str">
        <f>IF($D1350="", "", COUNTIF($D$11:$D1350, $D1350))</f>
        <v/>
      </c>
      <c r="C1350" s="8"/>
      <c r="D1350" s="45"/>
      <c r="E1350" s="46"/>
      <c r="F1350" s="47"/>
      <c r="G1350" s="54"/>
      <c r="H1350" s="54"/>
      <c r="I1350" s="48"/>
      <c r="J1350" s="49"/>
      <c r="K1350" s="50"/>
      <c r="L1350" s="50"/>
      <c r="M1350" s="50"/>
      <c r="N1350" s="50"/>
      <c r="O1350" s="50"/>
      <c r="P1350" s="50"/>
      <c r="Q1350" s="50"/>
      <c r="R1350" s="50"/>
      <c r="S1350" s="50"/>
      <c r="T1350" s="50"/>
      <c r="U1350" s="51"/>
      <c r="V1350" s="52"/>
      <c r="W1350" s="53"/>
      <c r="X1350" s="53"/>
      <c r="Y1350" s="53"/>
      <c r="Z1350" s="53"/>
      <c r="AA1350" s="48"/>
      <c r="AB1350" s="54"/>
      <c r="AC1350" s="54"/>
      <c r="AD1350" s="54"/>
      <c r="AE1350" s="54"/>
      <c r="AF1350" s="54"/>
      <c r="AG1350" s="54"/>
      <c r="AH1350" s="54"/>
      <c r="AI1350" s="54"/>
      <c r="AJ1350" s="49"/>
      <c r="AK1350" s="48"/>
      <c r="AL1350" s="54"/>
      <c r="AM1350" s="54"/>
      <c r="AN1350" s="54"/>
      <c r="AO1350" s="54"/>
      <c r="AP1350" s="54"/>
      <c r="AQ1350" s="54"/>
      <c r="AR1350" s="54"/>
      <c r="AS1350" s="54"/>
      <c r="AT1350" s="54"/>
      <c r="AU1350" s="54"/>
      <c r="AV1350" s="54"/>
      <c r="AW1350" s="54"/>
      <c r="AX1350" s="54"/>
      <c r="AY1350" s="54"/>
      <c r="AZ1350" s="54"/>
      <c r="BA1350" s="54"/>
      <c r="BB1350" s="54"/>
      <c r="BC1350" s="54"/>
      <c r="BD1350" s="54"/>
      <c r="BE1350" s="54"/>
      <c r="BF1350" s="54"/>
      <c r="BG1350" s="54"/>
      <c r="BH1350" s="54"/>
      <c r="BI1350" s="54"/>
      <c r="BJ1350" s="54"/>
      <c r="BK1350" s="54"/>
      <c r="BL1350" s="54"/>
      <c r="BM1350" s="54"/>
      <c r="BN1350" s="54"/>
      <c r="BO1350" s="54"/>
      <c r="BP1350" s="54"/>
      <c r="BQ1350" s="54"/>
      <c r="BR1350" s="54"/>
      <c r="BS1350" s="54"/>
      <c r="BT1350" s="54"/>
      <c r="BU1350" s="54"/>
      <c r="BV1350" s="54"/>
      <c r="BW1350" s="54"/>
      <c r="BX1350" s="49"/>
      <c r="BY1350" s="55"/>
      <c r="BZ1350" s="8"/>
      <c r="CE1350" s="12" t="str">
        <f t="shared" si="1043"/>
        <v/>
      </c>
      <c r="CG1350" s="77" t="str">
        <f t="shared" si="1044"/>
        <v/>
      </c>
      <c r="CH1350" s="80" t="str">
        <f t="shared" si="1045"/>
        <v/>
      </c>
      <c r="CL1350" s="12" t="str">
        <f t="shared" si="1046"/>
        <v/>
      </c>
      <c r="CM1350" s="12" t="str">
        <f t="shared" si="1047"/>
        <v/>
      </c>
      <c r="CN1350" s="12" t="str" cm="1">
        <f t="array" ref="CN1350">IF(OR($CE1350="", $CG$3=""), "", IF(IFERROR(INDEX($K1350:$T1350, $CK1350, MATCH(CN$3, $K$3:$T$3, 0)), "")="", $CC$4, $CC$3))</f>
        <v/>
      </c>
      <c r="CO1350" s="12" t="str" cm="1">
        <f t="array" ref="CO1350">IF(OR($CE1350="", $CG$3=""), "", IF(IFERROR(INDEX($AA1350:$AJ1350, $CK1350, MATCH(CO$3, $AA$3:$AJ$3, 0)), "")="", $CC$4, $CC$3))</f>
        <v/>
      </c>
      <c r="CP1350" s="12" t="str">
        <f>IF(OR($CE1350="", $CG$3=""), "", IF(CP$3='Property List &amp; Features'!$BG$9, $CC$3, IF(CP$3=$I1350, $CC$3, $CC$4)))</f>
        <v/>
      </c>
      <c r="CQ1350" s="12" t="str">
        <f>IF(OR($CE1350="", $CG$3=""), "", IF(CQ$3='Property List &amp; Features'!$BG$9, $CC$3, IF(CQ$3=$J1350, $CC$3, $CC$4)))</f>
        <v/>
      </c>
      <c r="CR1350" s="12" t="str">
        <f t="shared" si="1048"/>
        <v/>
      </c>
      <c r="CS1350" s="12" t="str">
        <f t="shared" si="1049"/>
        <v/>
      </c>
      <c r="CT1350" s="12" t="str">
        <f t="shared" si="1050"/>
        <v/>
      </c>
      <c r="CU1350" s="12" t="str">
        <f t="shared" si="1051"/>
        <v/>
      </c>
      <c r="CV1350" s="12" t="str">
        <f t="shared" si="1052"/>
        <v/>
      </c>
      <c r="CW1350" s="12" t="str">
        <f t="shared" si="1074"/>
        <v/>
      </c>
      <c r="CX1350" s="12" t="str">
        <f t="shared" si="1075"/>
        <v/>
      </c>
      <c r="CY1350" s="12" t="str">
        <f t="shared" si="1076"/>
        <v/>
      </c>
      <c r="CZ1350" s="12" t="str">
        <f t="shared" si="1077"/>
        <v/>
      </c>
      <c r="DA1350" s="12" t="str">
        <f t="shared" si="1078"/>
        <v/>
      </c>
      <c r="DB1350" s="12" t="str">
        <f t="shared" si="1079"/>
        <v/>
      </c>
      <c r="DC1350" s="12" t="str">
        <f t="shared" si="1080"/>
        <v/>
      </c>
      <c r="DD1350" s="12" t="str">
        <f t="shared" si="1081"/>
        <v/>
      </c>
      <c r="DE1350" s="12" t="str">
        <f t="shared" si="1082"/>
        <v/>
      </c>
      <c r="DF1350" s="12" t="str">
        <f t="shared" si="1083"/>
        <v/>
      </c>
      <c r="DG1350" s="12" t="str">
        <f t="shared" si="1084"/>
        <v/>
      </c>
      <c r="DH1350" s="12" t="str">
        <f t="shared" si="1085"/>
        <v/>
      </c>
      <c r="DI1350" s="12" t="str">
        <f t="shared" si="1086"/>
        <v/>
      </c>
      <c r="DJ1350" s="12" t="str">
        <f t="shared" si="1087"/>
        <v/>
      </c>
      <c r="DK1350" s="12" t="str">
        <f t="shared" si="1088"/>
        <v/>
      </c>
      <c r="DL1350" s="12" t="str">
        <f t="shared" si="1089"/>
        <v/>
      </c>
      <c r="DM1350" s="12" t="str">
        <f t="shared" si="1090"/>
        <v/>
      </c>
      <c r="DN1350" s="12" t="str">
        <f t="shared" si="1091"/>
        <v/>
      </c>
      <c r="DO1350" s="12" t="str">
        <f t="shared" si="1092"/>
        <v/>
      </c>
      <c r="DP1350" s="12" t="str">
        <f t="shared" si="1093"/>
        <v/>
      </c>
      <c r="DQ1350" s="12" t="str">
        <f t="shared" si="1094"/>
        <v/>
      </c>
      <c r="DR1350" s="12" t="str">
        <f t="shared" si="1056"/>
        <v/>
      </c>
      <c r="DS1350" s="12" t="str">
        <f t="shared" si="1057"/>
        <v/>
      </c>
      <c r="DT1350" s="12" t="str">
        <f t="shared" si="1058"/>
        <v/>
      </c>
      <c r="DU1350" s="12" t="str">
        <f t="shared" si="1059"/>
        <v/>
      </c>
      <c r="DV1350" s="12" t="str">
        <f t="shared" si="1060"/>
        <v/>
      </c>
      <c r="DW1350" s="12" t="str">
        <f t="shared" si="1061"/>
        <v/>
      </c>
      <c r="DX1350" s="12" t="str">
        <f t="shared" si="1062"/>
        <v/>
      </c>
      <c r="DY1350" s="12" t="str">
        <f t="shared" si="1063"/>
        <v/>
      </c>
      <c r="DZ1350" s="12" t="str">
        <f t="shared" si="1064"/>
        <v/>
      </c>
      <c r="EA1350" s="12" t="str">
        <f t="shared" si="1065"/>
        <v/>
      </c>
      <c r="EB1350" s="12" t="str">
        <f t="shared" si="1066"/>
        <v/>
      </c>
      <c r="EC1350" s="12" t="str">
        <f t="shared" si="1067"/>
        <v/>
      </c>
      <c r="ED1350" s="12" t="str">
        <f t="shared" si="1068"/>
        <v/>
      </c>
      <c r="EE1350" s="12" t="str">
        <f t="shared" si="1069"/>
        <v/>
      </c>
      <c r="EF1350" s="12" t="str">
        <f t="shared" si="1070"/>
        <v/>
      </c>
      <c r="EG1350" s="12" t="str">
        <f t="shared" si="1071"/>
        <v/>
      </c>
      <c r="EH1350" s="12" t="str">
        <f t="shared" si="1072"/>
        <v/>
      </c>
      <c r="EI1350" s="12" t="str">
        <f t="shared" si="1073"/>
        <v/>
      </c>
      <c r="EK1350" s="83" t="str">
        <f t="shared" si="1053"/>
        <v/>
      </c>
      <c r="EM1350" s="12" t="str">
        <f t="shared" si="1054"/>
        <v/>
      </c>
      <c r="EO1350" s="12" t="str">
        <f t="shared" si="1055"/>
        <v/>
      </c>
      <c r="EQ1350" s="12" t="str">
        <f>IF($EO1350="", "", IF($EQ$8=$EQ$6, COUNTIF($EO$11:$EO$2510, "&gt;"&amp;$EO1350)+1+COUNTIF($EO$11:$EO1350, $EO1350)-1, COUNTIF($EO$11:$EO$2510, "&lt;"&amp;$EO1350)+1+COUNTIF($EO$11:$EO1350, $EO1350)-1))</f>
        <v/>
      </c>
    </row>
    <row r="1351" spans="1:147" x14ac:dyDescent="0.55000000000000004">
      <c r="A1351" s="8"/>
      <c r="B1351" s="12" t="str">
        <f>IF($D1351="", "", COUNTIF($D$11:$D1351, $D1351))</f>
        <v/>
      </c>
      <c r="C1351" s="8"/>
      <c r="D1351" s="45"/>
      <c r="E1351" s="46"/>
      <c r="F1351" s="47"/>
      <c r="G1351" s="54"/>
      <c r="H1351" s="54"/>
      <c r="I1351" s="48"/>
      <c r="J1351" s="49"/>
      <c r="K1351" s="50"/>
      <c r="L1351" s="50"/>
      <c r="M1351" s="50"/>
      <c r="N1351" s="50"/>
      <c r="O1351" s="50"/>
      <c r="P1351" s="50"/>
      <c r="Q1351" s="50"/>
      <c r="R1351" s="50"/>
      <c r="S1351" s="50"/>
      <c r="T1351" s="50"/>
      <c r="U1351" s="51"/>
      <c r="V1351" s="52"/>
      <c r="W1351" s="53"/>
      <c r="X1351" s="53"/>
      <c r="Y1351" s="53"/>
      <c r="Z1351" s="53"/>
      <c r="AA1351" s="48"/>
      <c r="AB1351" s="54"/>
      <c r="AC1351" s="54"/>
      <c r="AD1351" s="54"/>
      <c r="AE1351" s="54"/>
      <c r="AF1351" s="54"/>
      <c r="AG1351" s="54"/>
      <c r="AH1351" s="54"/>
      <c r="AI1351" s="54"/>
      <c r="AJ1351" s="49"/>
      <c r="AK1351" s="48"/>
      <c r="AL1351" s="54"/>
      <c r="AM1351" s="54"/>
      <c r="AN1351" s="54"/>
      <c r="AO1351" s="54"/>
      <c r="AP1351" s="54"/>
      <c r="AQ1351" s="54"/>
      <c r="AR1351" s="54"/>
      <c r="AS1351" s="54"/>
      <c r="AT1351" s="54"/>
      <c r="AU1351" s="54"/>
      <c r="AV1351" s="54"/>
      <c r="AW1351" s="54"/>
      <c r="AX1351" s="54"/>
      <c r="AY1351" s="54"/>
      <c r="AZ1351" s="54"/>
      <c r="BA1351" s="54"/>
      <c r="BB1351" s="54"/>
      <c r="BC1351" s="54"/>
      <c r="BD1351" s="54"/>
      <c r="BE1351" s="54"/>
      <c r="BF1351" s="54"/>
      <c r="BG1351" s="54"/>
      <c r="BH1351" s="54"/>
      <c r="BI1351" s="54"/>
      <c r="BJ1351" s="54"/>
      <c r="BK1351" s="54"/>
      <c r="BL1351" s="54"/>
      <c r="BM1351" s="54"/>
      <c r="BN1351" s="54"/>
      <c r="BO1351" s="54"/>
      <c r="BP1351" s="54"/>
      <c r="BQ1351" s="54"/>
      <c r="BR1351" s="54"/>
      <c r="BS1351" s="54"/>
      <c r="BT1351" s="54"/>
      <c r="BU1351" s="54"/>
      <c r="BV1351" s="54"/>
      <c r="BW1351" s="54"/>
      <c r="BX1351" s="49"/>
      <c r="BY1351" s="55"/>
      <c r="BZ1351" s="8"/>
      <c r="CE1351" s="12" t="str">
        <f t="shared" si="1043"/>
        <v/>
      </c>
      <c r="CG1351" s="77" t="str">
        <f t="shared" si="1044"/>
        <v/>
      </c>
      <c r="CH1351" s="80" t="str">
        <f t="shared" si="1045"/>
        <v/>
      </c>
      <c r="CL1351" s="12" t="str">
        <f t="shared" si="1046"/>
        <v/>
      </c>
      <c r="CM1351" s="12" t="str">
        <f t="shared" si="1047"/>
        <v/>
      </c>
      <c r="CN1351" s="12" t="str" cm="1">
        <f t="array" ref="CN1351">IF(OR($CE1351="", $CG$3=""), "", IF(IFERROR(INDEX($K1351:$T1351, $CK1351, MATCH(CN$3, $K$3:$T$3, 0)), "")="", $CC$4, $CC$3))</f>
        <v/>
      </c>
      <c r="CO1351" s="12" t="str" cm="1">
        <f t="array" ref="CO1351">IF(OR($CE1351="", $CG$3=""), "", IF(IFERROR(INDEX($AA1351:$AJ1351, $CK1351, MATCH(CO$3, $AA$3:$AJ$3, 0)), "")="", $CC$4, $CC$3))</f>
        <v/>
      </c>
      <c r="CP1351" s="12" t="str">
        <f>IF(OR($CE1351="", $CG$3=""), "", IF(CP$3='Property List &amp; Features'!$BG$9, $CC$3, IF(CP$3=$I1351, $CC$3, $CC$4)))</f>
        <v/>
      </c>
      <c r="CQ1351" s="12" t="str">
        <f>IF(OR($CE1351="", $CG$3=""), "", IF(CQ$3='Property List &amp; Features'!$BG$9, $CC$3, IF(CQ$3=$J1351, $CC$3, $CC$4)))</f>
        <v/>
      </c>
      <c r="CR1351" s="12" t="str">
        <f t="shared" si="1048"/>
        <v/>
      </c>
      <c r="CS1351" s="12" t="str">
        <f t="shared" si="1049"/>
        <v/>
      </c>
      <c r="CT1351" s="12" t="str">
        <f t="shared" si="1050"/>
        <v/>
      </c>
      <c r="CU1351" s="12" t="str">
        <f t="shared" si="1051"/>
        <v/>
      </c>
      <c r="CV1351" s="12" t="str">
        <f t="shared" si="1052"/>
        <v/>
      </c>
      <c r="CW1351" s="12" t="str">
        <f t="shared" si="1074"/>
        <v/>
      </c>
      <c r="CX1351" s="12" t="str">
        <f t="shared" si="1075"/>
        <v/>
      </c>
      <c r="CY1351" s="12" t="str">
        <f t="shared" si="1076"/>
        <v/>
      </c>
      <c r="CZ1351" s="12" t="str">
        <f t="shared" si="1077"/>
        <v/>
      </c>
      <c r="DA1351" s="12" t="str">
        <f t="shared" si="1078"/>
        <v/>
      </c>
      <c r="DB1351" s="12" t="str">
        <f t="shared" si="1079"/>
        <v/>
      </c>
      <c r="DC1351" s="12" t="str">
        <f t="shared" si="1080"/>
        <v/>
      </c>
      <c r="DD1351" s="12" t="str">
        <f t="shared" si="1081"/>
        <v/>
      </c>
      <c r="DE1351" s="12" t="str">
        <f t="shared" si="1082"/>
        <v/>
      </c>
      <c r="DF1351" s="12" t="str">
        <f t="shared" si="1083"/>
        <v/>
      </c>
      <c r="DG1351" s="12" t="str">
        <f t="shared" si="1084"/>
        <v/>
      </c>
      <c r="DH1351" s="12" t="str">
        <f t="shared" si="1085"/>
        <v/>
      </c>
      <c r="DI1351" s="12" t="str">
        <f t="shared" si="1086"/>
        <v/>
      </c>
      <c r="DJ1351" s="12" t="str">
        <f t="shared" si="1087"/>
        <v/>
      </c>
      <c r="DK1351" s="12" t="str">
        <f t="shared" si="1088"/>
        <v/>
      </c>
      <c r="DL1351" s="12" t="str">
        <f t="shared" si="1089"/>
        <v/>
      </c>
      <c r="DM1351" s="12" t="str">
        <f t="shared" si="1090"/>
        <v/>
      </c>
      <c r="DN1351" s="12" t="str">
        <f t="shared" si="1091"/>
        <v/>
      </c>
      <c r="DO1351" s="12" t="str">
        <f t="shared" si="1092"/>
        <v/>
      </c>
      <c r="DP1351" s="12" t="str">
        <f t="shared" si="1093"/>
        <v/>
      </c>
      <c r="DQ1351" s="12" t="str">
        <f t="shared" si="1094"/>
        <v/>
      </c>
      <c r="DR1351" s="12" t="str">
        <f t="shared" si="1056"/>
        <v/>
      </c>
      <c r="DS1351" s="12" t="str">
        <f t="shared" si="1057"/>
        <v/>
      </c>
      <c r="DT1351" s="12" t="str">
        <f t="shared" si="1058"/>
        <v/>
      </c>
      <c r="DU1351" s="12" t="str">
        <f t="shared" si="1059"/>
        <v/>
      </c>
      <c r="DV1351" s="12" t="str">
        <f t="shared" si="1060"/>
        <v/>
      </c>
      <c r="DW1351" s="12" t="str">
        <f t="shared" si="1061"/>
        <v/>
      </c>
      <c r="DX1351" s="12" t="str">
        <f t="shared" si="1062"/>
        <v/>
      </c>
      <c r="DY1351" s="12" t="str">
        <f t="shared" si="1063"/>
        <v/>
      </c>
      <c r="DZ1351" s="12" t="str">
        <f t="shared" si="1064"/>
        <v/>
      </c>
      <c r="EA1351" s="12" t="str">
        <f t="shared" si="1065"/>
        <v/>
      </c>
      <c r="EB1351" s="12" t="str">
        <f t="shared" si="1066"/>
        <v/>
      </c>
      <c r="EC1351" s="12" t="str">
        <f t="shared" si="1067"/>
        <v/>
      </c>
      <c r="ED1351" s="12" t="str">
        <f t="shared" si="1068"/>
        <v/>
      </c>
      <c r="EE1351" s="12" t="str">
        <f t="shared" si="1069"/>
        <v/>
      </c>
      <c r="EF1351" s="12" t="str">
        <f t="shared" si="1070"/>
        <v/>
      </c>
      <c r="EG1351" s="12" t="str">
        <f t="shared" si="1071"/>
        <v/>
      </c>
      <c r="EH1351" s="12" t="str">
        <f t="shared" si="1072"/>
        <v/>
      </c>
      <c r="EI1351" s="12" t="str">
        <f t="shared" si="1073"/>
        <v/>
      </c>
      <c r="EK1351" s="83" t="str">
        <f t="shared" si="1053"/>
        <v/>
      </c>
      <c r="EM1351" s="12" t="str">
        <f t="shared" si="1054"/>
        <v/>
      </c>
      <c r="EO1351" s="12" t="str">
        <f t="shared" si="1055"/>
        <v/>
      </c>
      <c r="EQ1351" s="12" t="str">
        <f>IF($EO1351="", "", IF($EQ$8=$EQ$6, COUNTIF($EO$11:$EO$2510, "&gt;"&amp;$EO1351)+1+COUNTIF($EO$11:$EO1351, $EO1351)-1, COUNTIF($EO$11:$EO$2510, "&lt;"&amp;$EO1351)+1+COUNTIF($EO$11:$EO1351, $EO1351)-1))</f>
        <v/>
      </c>
    </row>
    <row r="1352" spans="1:147" x14ac:dyDescent="0.55000000000000004">
      <c r="A1352" s="8"/>
      <c r="B1352" s="12" t="str">
        <f>IF($D1352="", "", COUNTIF($D$11:$D1352, $D1352))</f>
        <v/>
      </c>
      <c r="C1352" s="8"/>
      <c r="D1352" s="45"/>
      <c r="E1352" s="46"/>
      <c r="F1352" s="47"/>
      <c r="G1352" s="54"/>
      <c r="H1352" s="54"/>
      <c r="I1352" s="48"/>
      <c r="J1352" s="49"/>
      <c r="K1352" s="50"/>
      <c r="L1352" s="50"/>
      <c r="M1352" s="50"/>
      <c r="N1352" s="50"/>
      <c r="O1352" s="50"/>
      <c r="P1352" s="50"/>
      <c r="Q1352" s="50"/>
      <c r="R1352" s="50"/>
      <c r="S1352" s="50"/>
      <c r="T1352" s="50"/>
      <c r="U1352" s="51"/>
      <c r="V1352" s="52"/>
      <c r="W1352" s="53"/>
      <c r="X1352" s="53"/>
      <c r="Y1352" s="53"/>
      <c r="Z1352" s="53"/>
      <c r="AA1352" s="48"/>
      <c r="AB1352" s="54"/>
      <c r="AC1352" s="54"/>
      <c r="AD1352" s="54"/>
      <c r="AE1352" s="54"/>
      <c r="AF1352" s="54"/>
      <c r="AG1352" s="54"/>
      <c r="AH1352" s="54"/>
      <c r="AI1352" s="54"/>
      <c r="AJ1352" s="49"/>
      <c r="AK1352" s="48"/>
      <c r="AL1352" s="54"/>
      <c r="AM1352" s="54"/>
      <c r="AN1352" s="54"/>
      <c r="AO1352" s="54"/>
      <c r="AP1352" s="54"/>
      <c r="AQ1352" s="54"/>
      <c r="AR1352" s="54"/>
      <c r="AS1352" s="54"/>
      <c r="AT1352" s="54"/>
      <c r="AU1352" s="54"/>
      <c r="AV1352" s="54"/>
      <c r="AW1352" s="54"/>
      <c r="AX1352" s="54"/>
      <c r="AY1352" s="54"/>
      <c r="AZ1352" s="54"/>
      <c r="BA1352" s="54"/>
      <c r="BB1352" s="54"/>
      <c r="BC1352" s="54"/>
      <c r="BD1352" s="54"/>
      <c r="BE1352" s="54"/>
      <c r="BF1352" s="54"/>
      <c r="BG1352" s="54"/>
      <c r="BH1352" s="54"/>
      <c r="BI1352" s="54"/>
      <c r="BJ1352" s="54"/>
      <c r="BK1352" s="54"/>
      <c r="BL1352" s="54"/>
      <c r="BM1352" s="54"/>
      <c r="BN1352" s="54"/>
      <c r="BO1352" s="54"/>
      <c r="BP1352" s="54"/>
      <c r="BQ1352" s="54"/>
      <c r="BR1352" s="54"/>
      <c r="BS1352" s="54"/>
      <c r="BT1352" s="54"/>
      <c r="BU1352" s="54"/>
      <c r="BV1352" s="54"/>
      <c r="BW1352" s="54"/>
      <c r="BX1352" s="49"/>
      <c r="BY1352" s="55"/>
      <c r="BZ1352" s="8"/>
      <c r="CE1352" s="12" t="str">
        <f t="shared" si="1043"/>
        <v/>
      </c>
      <c r="CG1352" s="77" t="str">
        <f t="shared" si="1044"/>
        <v/>
      </c>
      <c r="CH1352" s="80" t="str">
        <f t="shared" si="1045"/>
        <v/>
      </c>
      <c r="CL1352" s="12" t="str">
        <f t="shared" si="1046"/>
        <v/>
      </c>
      <c r="CM1352" s="12" t="str">
        <f t="shared" si="1047"/>
        <v/>
      </c>
      <c r="CN1352" s="12" t="str" cm="1">
        <f t="array" ref="CN1352">IF(OR($CE1352="", $CG$3=""), "", IF(IFERROR(INDEX($K1352:$T1352, $CK1352, MATCH(CN$3, $K$3:$T$3, 0)), "")="", $CC$4, $CC$3))</f>
        <v/>
      </c>
      <c r="CO1352" s="12" t="str" cm="1">
        <f t="array" ref="CO1352">IF(OR($CE1352="", $CG$3=""), "", IF(IFERROR(INDEX($AA1352:$AJ1352, $CK1352, MATCH(CO$3, $AA$3:$AJ$3, 0)), "")="", $CC$4, $CC$3))</f>
        <v/>
      </c>
      <c r="CP1352" s="12" t="str">
        <f>IF(OR($CE1352="", $CG$3=""), "", IF(CP$3='Property List &amp; Features'!$BG$9, $CC$3, IF(CP$3=$I1352, $CC$3, $CC$4)))</f>
        <v/>
      </c>
      <c r="CQ1352" s="12" t="str">
        <f>IF(OR($CE1352="", $CG$3=""), "", IF(CQ$3='Property List &amp; Features'!$BG$9, $CC$3, IF(CQ$3=$J1352, $CC$3, $CC$4)))</f>
        <v/>
      </c>
      <c r="CR1352" s="12" t="str">
        <f t="shared" si="1048"/>
        <v/>
      </c>
      <c r="CS1352" s="12" t="str">
        <f t="shared" si="1049"/>
        <v/>
      </c>
      <c r="CT1352" s="12" t="str">
        <f t="shared" si="1050"/>
        <v/>
      </c>
      <c r="CU1352" s="12" t="str">
        <f t="shared" si="1051"/>
        <v/>
      </c>
      <c r="CV1352" s="12" t="str">
        <f t="shared" si="1052"/>
        <v/>
      </c>
      <c r="CW1352" s="12" t="str">
        <f t="shared" si="1074"/>
        <v/>
      </c>
      <c r="CX1352" s="12" t="str">
        <f t="shared" si="1075"/>
        <v/>
      </c>
      <c r="CY1352" s="12" t="str">
        <f t="shared" si="1076"/>
        <v/>
      </c>
      <c r="CZ1352" s="12" t="str">
        <f t="shared" si="1077"/>
        <v/>
      </c>
      <c r="DA1352" s="12" t="str">
        <f t="shared" si="1078"/>
        <v/>
      </c>
      <c r="DB1352" s="12" t="str">
        <f t="shared" si="1079"/>
        <v/>
      </c>
      <c r="DC1352" s="12" t="str">
        <f t="shared" si="1080"/>
        <v/>
      </c>
      <c r="DD1352" s="12" t="str">
        <f t="shared" si="1081"/>
        <v/>
      </c>
      <c r="DE1352" s="12" t="str">
        <f t="shared" si="1082"/>
        <v/>
      </c>
      <c r="DF1352" s="12" t="str">
        <f t="shared" si="1083"/>
        <v/>
      </c>
      <c r="DG1352" s="12" t="str">
        <f t="shared" si="1084"/>
        <v/>
      </c>
      <c r="DH1352" s="12" t="str">
        <f t="shared" si="1085"/>
        <v/>
      </c>
      <c r="DI1352" s="12" t="str">
        <f t="shared" si="1086"/>
        <v/>
      </c>
      <c r="DJ1352" s="12" t="str">
        <f t="shared" si="1087"/>
        <v/>
      </c>
      <c r="DK1352" s="12" t="str">
        <f t="shared" si="1088"/>
        <v/>
      </c>
      <c r="DL1352" s="12" t="str">
        <f t="shared" si="1089"/>
        <v/>
      </c>
      <c r="DM1352" s="12" t="str">
        <f t="shared" si="1090"/>
        <v/>
      </c>
      <c r="DN1352" s="12" t="str">
        <f t="shared" si="1091"/>
        <v/>
      </c>
      <c r="DO1352" s="12" t="str">
        <f t="shared" si="1092"/>
        <v/>
      </c>
      <c r="DP1352" s="12" t="str">
        <f t="shared" si="1093"/>
        <v/>
      </c>
      <c r="DQ1352" s="12" t="str">
        <f t="shared" si="1094"/>
        <v/>
      </c>
      <c r="DR1352" s="12" t="str">
        <f t="shared" si="1056"/>
        <v/>
      </c>
      <c r="DS1352" s="12" t="str">
        <f t="shared" si="1057"/>
        <v/>
      </c>
      <c r="DT1352" s="12" t="str">
        <f t="shared" si="1058"/>
        <v/>
      </c>
      <c r="DU1352" s="12" t="str">
        <f t="shared" si="1059"/>
        <v/>
      </c>
      <c r="DV1352" s="12" t="str">
        <f t="shared" si="1060"/>
        <v/>
      </c>
      <c r="DW1352" s="12" t="str">
        <f t="shared" si="1061"/>
        <v/>
      </c>
      <c r="DX1352" s="12" t="str">
        <f t="shared" si="1062"/>
        <v/>
      </c>
      <c r="DY1352" s="12" t="str">
        <f t="shared" si="1063"/>
        <v/>
      </c>
      <c r="DZ1352" s="12" t="str">
        <f t="shared" si="1064"/>
        <v/>
      </c>
      <c r="EA1352" s="12" t="str">
        <f t="shared" si="1065"/>
        <v/>
      </c>
      <c r="EB1352" s="12" t="str">
        <f t="shared" si="1066"/>
        <v/>
      </c>
      <c r="EC1352" s="12" t="str">
        <f t="shared" si="1067"/>
        <v/>
      </c>
      <c r="ED1352" s="12" t="str">
        <f t="shared" si="1068"/>
        <v/>
      </c>
      <c r="EE1352" s="12" t="str">
        <f t="shared" si="1069"/>
        <v/>
      </c>
      <c r="EF1352" s="12" t="str">
        <f t="shared" si="1070"/>
        <v/>
      </c>
      <c r="EG1352" s="12" t="str">
        <f t="shared" si="1071"/>
        <v/>
      </c>
      <c r="EH1352" s="12" t="str">
        <f t="shared" si="1072"/>
        <v/>
      </c>
      <c r="EI1352" s="12" t="str">
        <f t="shared" si="1073"/>
        <v/>
      </c>
      <c r="EK1352" s="83" t="str">
        <f t="shared" si="1053"/>
        <v/>
      </c>
      <c r="EM1352" s="12" t="str">
        <f t="shared" si="1054"/>
        <v/>
      </c>
      <c r="EO1352" s="12" t="str">
        <f t="shared" si="1055"/>
        <v/>
      </c>
      <c r="EQ1352" s="12" t="str">
        <f>IF($EO1352="", "", IF($EQ$8=$EQ$6, COUNTIF($EO$11:$EO$2510, "&gt;"&amp;$EO1352)+1+COUNTIF($EO$11:$EO1352, $EO1352)-1, COUNTIF($EO$11:$EO$2510, "&lt;"&amp;$EO1352)+1+COUNTIF($EO$11:$EO1352, $EO1352)-1))</f>
        <v/>
      </c>
    </row>
    <row r="1353" spans="1:147" x14ac:dyDescent="0.55000000000000004">
      <c r="A1353" s="8"/>
      <c r="B1353" s="12" t="str">
        <f>IF($D1353="", "", COUNTIF($D$11:$D1353, $D1353))</f>
        <v/>
      </c>
      <c r="C1353" s="8"/>
      <c r="D1353" s="45"/>
      <c r="E1353" s="46"/>
      <c r="F1353" s="47"/>
      <c r="G1353" s="54"/>
      <c r="H1353" s="54"/>
      <c r="I1353" s="48"/>
      <c r="J1353" s="49"/>
      <c r="K1353" s="50"/>
      <c r="L1353" s="50"/>
      <c r="M1353" s="50"/>
      <c r="N1353" s="50"/>
      <c r="O1353" s="50"/>
      <c r="P1353" s="50"/>
      <c r="Q1353" s="50"/>
      <c r="R1353" s="50"/>
      <c r="S1353" s="50"/>
      <c r="T1353" s="50"/>
      <c r="U1353" s="51"/>
      <c r="V1353" s="52"/>
      <c r="W1353" s="53"/>
      <c r="X1353" s="53"/>
      <c r="Y1353" s="53"/>
      <c r="Z1353" s="53"/>
      <c r="AA1353" s="48"/>
      <c r="AB1353" s="54"/>
      <c r="AC1353" s="54"/>
      <c r="AD1353" s="54"/>
      <c r="AE1353" s="54"/>
      <c r="AF1353" s="54"/>
      <c r="AG1353" s="54"/>
      <c r="AH1353" s="54"/>
      <c r="AI1353" s="54"/>
      <c r="AJ1353" s="49"/>
      <c r="AK1353" s="48"/>
      <c r="AL1353" s="54"/>
      <c r="AM1353" s="54"/>
      <c r="AN1353" s="54"/>
      <c r="AO1353" s="54"/>
      <c r="AP1353" s="54"/>
      <c r="AQ1353" s="54"/>
      <c r="AR1353" s="54"/>
      <c r="AS1353" s="54"/>
      <c r="AT1353" s="54"/>
      <c r="AU1353" s="54"/>
      <c r="AV1353" s="54"/>
      <c r="AW1353" s="54"/>
      <c r="AX1353" s="54"/>
      <c r="AY1353" s="54"/>
      <c r="AZ1353" s="54"/>
      <c r="BA1353" s="54"/>
      <c r="BB1353" s="54"/>
      <c r="BC1353" s="54"/>
      <c r="BD1353" s="54"/>
      <c r="BE1353" s="54"/>
      <c r="BF1353" s="54"/>
      <c r="BG1353" s="54"/>
      <c r="BH1353" s="54"/>
      <c r="BI1353" s="54"/>
      <c r="BJ1353" s="54"/>
      <c r="BK1353" s="54"/>
      <c r="BL1353" s="54"/>
      <c r="BM1353" s="54"/>
      <c r="BN1353" s="54"/>
      <c r="BO1353" s="54"/>
      <c r="BP1353" s="54"/>
      <c r="BQ1353" s="54"/>
      <c r="BR1353" s="54"/>
      <c r="BS1353" s="54"/>
      <c r="BT1353" s="54"/>
      <c r="BU1353" s="54"/>
      <c r="BV1353" s="54"/>
      <c r="BW1353" s="54"/>
      <c r="BX1353" s="49"/>
      <c r="BY1353" s="55"/>
      <c r="BZ1353" s="8"/>
      <c r="CE1353" s="12" t="str">
        <f t="shared" si="1043"/>
        <v/>
      </c>
      <c r="CG1353" s="77" t="str">
        <f t="shared" si="1044"/>
        <v/>
      </c>
      <c r="CH1353" s="80" t="str">
        <f t="shared" si="1045"/>
        <v/>
      </c>
      <c r="CL1353" s="12" t="str">
        <f t="shared" si="1046"/>
        <v/>
      </c>
      <c r="CM1353" s="12" t="str">
        <f t="shared" si="1047"/>
        <v/>
      </c>
      <c r="CN1353" s="12" t="str" cm="1">
        <f t="array" ref="CN1353">IF(OR($CE1353="", $CG$3=""), "", IF(IFERROR(INDEX($K1353:$T1353, $CK1353, MATCH(CN$3, $K$3:$T$3, 0)), "")="", $CC$4, $CC$3))</f>
        <v/>
      </c>
      <c r="CO1353" s="12" t="str" cm="1">
        <f t="array" ref="CO1353">IF(OR($CE1353="", $CG$3=""), "", IF(IFERROR(INDEX($AA1353:$AJ1353, $CK1353, MATCH(CO$3, $AA$3:$AJ$3, 0)), "")="", $CC$4, $CC$3))</f>
        <v/>
      </c>
      <c r="CP1353" s="12" t="str">
        <f>IF(OR($CE1353="", $CG$3=""), "", IF(CP$3='Property List &amp; Features'!$BG$9, $CC$3, IF(CP$3=$I1353, $CC$3, $CC$4)))</f>
        <v/>
      </c>
      <c r="CQ1353" s="12" t="str">
        <f>IF(OR($CE1353="", $CG$3=""), "", IF(CQ$3='Property List &amp; Features'!$BG$9, $CC$3, IF(CQ$3=$J1353, $CC$3, $CC$4)))</f>
        <v/>
      </c>
      <c r="CR1353" s="12" t="str">
        <f t="shared" si="1048"/>
        <v/>
      </c>
      <c r="CS1353" s="12" t="str">
        <f t="shared" si="1049"/>
        <v/>
      </c>
      <c r="CT1353" s="12" t="str">
        <f t="shared" si="1050"/>
        <v/>
      </c>
      <c r="CU1353" s="12" t="str">
        <f t="shared" si="1051"/>
        <v/>
      </c>
      <c r="CV1353" s="12" t="str">
        <f t="shared" si="1052"/>
        <v/>
      </c>
      <c r="CW1353" s="12" t="str">
        <f t="shared" si="1074"/>
        <v/>
      </c>
      <c r="CX1353" s="12" t="str">
        <f t="shared" si="1075"/>
        <v/>
      </c>
      <c r="CY1353" s="12" t="str">
        <f t="shared" si="1076"/>
        <v/>
      </c>
      <c r="CZ1353" s="12" t="str">
        <f t="shared" si="1077"/>
        <v/>
      </c>
      <c r="DA1353" s="12" t="str">
        <f t="shared" si="1078"/>
        <v/>
      </c>
      <c r="DB1353" s="12" t="str">
        <f t="shared" si="1079"/>
        <v/>
      </c>
      <c r="DC1353" s="12" t="str">
        <f t="shared" si="1080"/>
        <v/>
      </c>
      <c r="DD1353" s="12" t="str">
        <f t="shared" si="1081"/>
        <v/>
      </c>
      <c r="DE1353" s="12" t="str">
        <f t="shared" si="1082"/>
        <v/>
      </c>
      <c r="DF1353" s="12" t="str">
        <f t="shared" si="1083"/>
        <v/>
      </c>
      <c r="DG1353" s="12" t="str">
        <f t="shared" si="1084"/>
        <v/>
      </c>
      <c r="DH1353" s="12" t="str">
        <f t="shared" si="1085"/>
        <v/>
      </c>
      <c r="DI1353" s="12" t="str">
        <f t="shared" si="1086"/>
        <v/>
      </c>
      <c r="DJ1353" s="12" t="str">
        <f t="shared" si="1087"/>
        <v/>
      </c>
      <c r="DK1353" s="12" t="str">
        <f t="shared" si="1088"/>
        <v/>
      </c>
      <c r="DL1353" s="12" t="str">
        <f t="shared" si="1089"/>
        <v/>
      </c>
      <c r="DM1353" s="12" t="str">
        <f t="shared" si="1090"/>
        <v/>
      </c>
      <c r="DN1353" s="12" t="str">
        <f t="shared" si="1091"/>
        <v/>
      </c>
      <c r="DO1353" s="12" t="str">
        <f t="shared" si="1092"/>
        <v/>
      </c>
      <c r="DP1353" s="12" t="str">
        <f t="shared" si="1093"/>
        <v/>
      </c>
      <c r="DQ1353" s="12" t="str">
        <f t="shared" si="1094"/>
        <v/>
      </c>
      <c r="DR1353" s="12" t="str">
        <f t="shared" si="1056"/>
        <v/>
      </c>
      <c r="DS1353" s="12" t="str">
        <f t="shared" si="1057"/>
        <v/>
      </c>
      <c r="DT1353" s="12" t="str">
        <f t="shared" si="1058"/>
        <v/>
      </c>
      <c r="DU1353" s="12" t="str">
        <f t="shared" si="1059"/>
        <v/>
      </c>
      <c r="DV1353" s="12" t="str">
        <f t="shared" si="1060"/>
        <v/>
      </c>
      <c r="DW1353" s="12" t="str">
        <f t="shared" si="1061"/>
        <v/>
      </c>
      <c r="DX1353" s="12" t="str">
        <f t="shared" si="1062"/>
        <v/>
      </c>
      <c r="DY1353" s="12" t="str">
        <f t="shared" si="1063"/>
        <v/>
      </c>
      <c r="DZ1353" s="12" t="str">
        <f t="shared" si="1064"/>
        <v/>
      </c>
      <c r="EA1353" s="12" t="str">
        <f t="shared" si="1065"/>
        <v/>
      </c>
      <c r="EB1353" s="12" t="str">
        <f t="shared" si="1066"/>
        <v/>
      </c>
      <c r="EC1353" s="12" t="str">
        <f t="shared" si="1067"/>
        <v/>
      </c>
      <c r="ED1353" s="12" t="str">
        <f t="shared" si="1068"/>
        <v/>
      </c>
      <c r="EE1353" s="12" t="str">
        <f t="shared" si="1069"/>
        <v/>
      </c>
      <c r="EF1353" s="12" t="str">
        <f t="shared" si="1070"/>
        <v/>
      </c>
      <c r="EG1353" s="12" t="str">
        <f t="shared" si="1071"/>
        <v/>
      </c>
      <c r="EH1353" s="12" t="str">
        <f t="shared" si="1072"/>
        <v/>
      </c>
      <c r="EI1353" s="12" t="str">
        <f t="shared" si="1073"/>
        <v/>
      </c>
      <c r="EK1353" s="83" t="str">
        <f t="shared" si="1053"/>
        <v/>
      </c>
      <c r="EM1353" s="12" t="str">
        <f t="shared" si="1054"/>
        <v/>
      </c>
      <c r="EO1353" s="12" t="str">
        <f t="shared" si="1055"/>
        <v/>
      </c>
      <c r="EQ1353" s="12" t="str">
        <f>IF($EO1353="", "", IF($EQ$8=$EQ$6, COUNTIF($EO$11:$EO$2510, "&gt;"&amp;$EO1353)+1+COUNTIF($EO$11:$EO1353, $EO1353)-1, COUNTIF($EO$11:$EO$2510, "&lt;"&amp;$EO1353)+1+COUNTIF($EO$11:$EO1353, $EO1353)-1))</f>
        <v/>
      </c>
    </row>
    <row r="1354" spans="1:147" x14ac:dyDescent="0.55000000000000004">
      <c r="A1354" s="8"/>
      <c r="B1354" s="12" t="str">
        <f>IF($D1354="", "", COUNTIF($D$11:$D1354, $D1354))</f>
        <v/>
      </c>
      <c r="C1354" s="8"/>
      <c r="D1354" s="45"/>
      <c r="E1354" s="46"/>
      <c r="F1354" s="47"/>
      <c r="G1354" s="54"/>
      <c r="H1354" s="54"/>
      <c r="I1354" s="48"/>
      <c r="J1354" s="49"/>
      <c r="K1354" s="50"/>
      <c r="L1354" s="50"/>
      <c r="M1354" s="50"/>
      <c r="N1354" s="50"/>
      <c r="O1354" s="50"/>
      <c r="P1354" s="50"/>
      <c r="Q1354" s="50"/>
      <c r="R1354" s="50"/>
      <c r="S1354" s="50"/>
      <c r="T1354" s="50"/>
      <c r="U1354" s="51"/>
      <c r="V1354" s="52"/>
      <c r="W1354" s="53"/>
      <c r="X1354" s="53"/>
      <c r="Y1354" s="53"/>
      <c r="Z1354" s="53"/>
      <c r="AA1354" s="48"/>
      <c r="AB1354" s="54"/>
      <c r="AC1354" s="54"/>
      <c r="AD1354" s="54"/>
      <c r="AE1354" s="54"/>
      <c r="AF1354" s="54"/>
      <c r="AG1354" s="54"/>
      <c r="AH1354" s="54"/>
      <c r="AI1354" s="54"/>
      <c r="AJ1354" s="49"/>
      <c r="AK1354" s="48"/>
      <c r="AL1354" s="54"/>
      <c r="AM1354" s="54"/>
      <c r="AN1354" s="54"/>
      <c r="AO1354" s="54"/>
      <c r="AP1354" s="54"/>
      <c r="AQ1354" s="54"/>
      <c r="AR1354" s="54"/>
      <c r="AS1354" s="54"/>
      <c r="AT1354" s="54"/>
      <c r="AU1354" s="54"/>
      <c r="AV1354" s="54"/>
      <c r="AW1354" s="54"/>
      <c r="AX1354" s="54"/>
      <c r="AY1354" s="54"/>
      <c r="AZ1354" s="54"/>
      <c r="BA1354" s="54"/>
      <c r="BB1354" s="54"/>
      <c r="BC1354" s="54"/>
      <c r="BD1354" s="54"/>
      <c r="BE1354" s="54"/>
      <c r="BF1354" s="54"/>
      <c r="BG1354" s="54"/>
      <c r="BH1354" s="54"/>
      <c r="BI1354" s="54"/>
      <c r="BJ1354" s="54"/>
      <c r="BK1354" s="54"/>
      <c r="BL1354" s="54"/>
      <c r="BM1354" s="54"/>
      <c r="BN1354" s="54"/>
      <c r="BO1354" s="54"/>
      <c r="BP1354" s="54"/>
      <c r="BQ1354" s="54"/>
      <c r="BR1354" s="54"/>
      <c r="BS1354" s="54"/>
      <c r="BT1354" s="54"/>
      <c r="BU1354" s="54"/>
      <c r="BV1354" s="54"/>
      <c r="BW1354" s="54"/>
      <c r="BX1354" s="49"/>
      <c r="BY1354" s="55"/>
      <c r="BZ1354" s="8"/>
      <c r="CE1354" s="12" t="str">
        <f t="shared" si="1043"/>
        <v/>
      </c>
      <c r="CG1354" s="77" t="str">
        <f t="shared" si="1044"/>
        <v/>
      </c>
      <c r="CH1354" s="80" t="str">
        <f t="shared" si="1045"/>
        <v/>
      </c>
      <c r="CL1354" s="12" t="str">
        <f t="shared" si="1046"/>
        <v/>
      </c>
      <c r="CM1354" s="12" t="str">
        <f t="shared" si="1047"/>
        <v/>
      </c>
      <c r="CN1354" s="12" t="str" cm="1">
        <f t="array" ref="CN1354">IF(OR($CE1354="", $CG$3=""), "", IF(IFERROR(INDEX($K1354:$T1354, $CK1354, MATCH(CN$3, $K$3:$T$3, 0)), "")="", $CC$4, $CC$3))</f>
        <v/>
      </c>
      <c r="CO1354" s="12" t="str" cm="1">
        <f t="array" ref="CO1354">IF(OR($CE1354="", $CG$3=""), "", IF(IFERROR(INDEX($AA1354:$AJ1354, $CK1354, MATCH(CO$3, $AA$3:$AJ$3, 0)), "")="", $CC$4, $CC$3))</f>
        <v/>
      </c>
      <c r="CP1354" s="12" t="str">
        <f>IF(OR($CE1354="", $CG$3=""), "", IF(CP$3='Property List &amp; Features'!$BG$9, $CC$3, IF(CP$3=$I1354, $CC$3, $CC$4)))</f>
        <v/>
      </c>
      <c r="CQ1354" s="12" t="str">
        <f>IF(OR($CE1354="", $CG$3=""), "", IF(CQ$3='Property List &amp; Features'!$BG$9, $CC$3, IF(CQ$3=$J1354, $CC$3, $CC$4)))</f>
        <v/>
      </c>
      <c r="CR1354" s="12" t="str">
        <f t="shared" si="1048"/>
        <v/>
      </c>
      <c r="CS1354" s="12" t="str">
        <f t="shared" si="1049"/>
        <v/>
      </c>
      <c r="CT1354" s="12" t="str">
        <f t="shared" si="1050"/>
        <v/>
      </c>
      <c r="CU1354" s="12" t="str">
        <f t="shared" si="1051"/>
        <v/>
      </c>
      <c r="CV1354" s="12" t="str">
        <f t="shared" si="1052"/>
        <v/>
      </c>
      <c r="CW1354" s="12" t="str">
        <f t="shared" si="1074"/>
        <v/>
      </c>
      <c r="CX1354" s="12" t="str">
        <f t="shared" si="1075"/>
        <v/>
      </c>
      <c r="CY1354" s="12" t="str">
        <f t="shared" si="1076"/>
        <v/>
      </c>
      <c r="CZ1354" s="12" t="str">
        <f t="shared" si="1077"/>
        <v/>
      </c>
      <c r="DA1354" s="12" t="str">
        <f t="shared" si="1078"/>
        <v/>
      </c>
      <c r="DB1354" s="12" t="str">
        <f t="shared" si="1079"/>
        <v/>
      </c>
      <c r="DC1354" s="12" t="str">
        <f t="shared" si="1080"/>
        <v/>
      </c>
      <c r="DD1354" s="12" t="str">
        <f t="shared" si="1081"/>
        <v/>
      </c>
      <c r="DE1354" s="12" t="str">
        <f t="shared" si="1082"/>
        <v/>
      </c>
      <c r="DF1354" s="12" t="str">
        <f t="shared" si="1083"/>
        <v/>
      </c>
      <c r="DG1354" s="12" t="str">
        <f t="shared" si="1084"/>
        <v/>
      </c>
      <c r="DH1354" s="12" t="str">
        <f t="shared" si="1085"/>
        <v/>
      </c>
      <c r="DI1354" s="12" t="str">
        <f t="shared" si="1086"/>
        <v/>
      </c>
      <c r="DJ1354" s="12" t="str">
        <f t="shared" si="1087"/>
        <v/>
      </c>
      <c r="DK1354" s="12" t="str">
        <f t="shared" si="1088"/>
        <v/>
      </c>
      <c r="DL1354" s="12" t="str">
        <f t="shared" si="1089"/>
        <v/>
      </c>
      <c r="DM1354" s="12" t="str">
        <f t="shared" si="1090"/>
        <v/>
      </c>
      <c r="DN1354" s="12" t="str">
        <f t="shared" si="1091"/>
        <v/>
      </c>
      <c r="DO1354" s="12" t="str">
        <f t="shared" si="1092"/>
        <v/>
      </c>
      <c r="DP1354" s="12" t="str">
        <f t="shared" si="1093"/>
        <v/>
      </c>
      <c r="DQ1354" s="12" t="str">
        <f t="shared" si="1094"/>
        <v/>
      </c>
      <c r="DR1354" s="12" t="str">
        <f t="shared" si="1056"/>
        <v/>
      </c>
      <c r="DS1354" s="12" t="str">
        <f t="shared" si="1057"/>
        <v/>
      </c>
      <c r="DT1354" s="12" t="str">
        <f t="shared" si="1058"/>
        <v/>
      </c>
      <c r="DU1354" s="12" t="str">
        <f t="shared" si="1059"/>
        <v/>
      </c>
      <c r="DV1354" s="12" t="str">
        <f t="shared" si="1060"/>
        <v/>
      </c>
      <c r="DW1354" s="12" t="str">
        <f t="shared" si="1061"/>
        <v/>
      </c>
      <c r="DX1354" s="12" t="str">
        <f t="shared" si="1062"/>
        <v/>
      </c>
      <c r="DY1354" s="12" t="str">
        <f t="shared" si="1063"/>
        <v/>
      </c>
      <c r="DZ1354" s="12" t="str">
        <f t="shared" si="1064"/>
        <v/>
      </c>
      <c r="EA1354" s="12" t="str">
        <f t="shared" si="1065"/>
        <v/>
      </c>
      <c r="EB1354" s="12" t="str">
        <f t="shared" si="1066"/>
        <v/>
      </c>
      <c r="EC1354" s="12" t="str">
        <f t="shared" si="1067"/>
        <v/>
      </c>
      <c r="ED1354" s="12" t="str">
        <f t="shared" si="1068"/>
        <v/>
      </c>
      <c r="EE1354" s="12" t="str">
        <f t="shared" si="1069"/>
        <v/>
      </c>
      <c r="EF1354" s="12" t="str">
        <f t="shared" si="1070"/>
        <v/>
      </c>
      <c r="EG1354" s="12" t="str">
        <f t="shared" si="1071"/>
        <v/>
      </c>
      <c r="EH1354" s="12" t="str">
        <f t="shared" si="1072"/>
        <v/>
      </c>
      <c r="EI1354" s="12" t="str">
        <f t="shared" si="1073"/>
        <v/>
      </c>
      <c r="EK1354" s="83" t="str">
        <f t="shared" si="1053"/>
        <v/>
      </c>
      <c r="EM1354" s="12" t="str">
        <f t="shared" si="1054"/>
        <v/>
      </c>
      <c r="EO1354" s="12" t="str">
        <f t="shared" si="1055"/>
        <v/>
      </c>
      <c r="EQ1354" s="12" t="str">
        <f>IF($EO1354="", "", IF($EQ$8=$EQ$6, COUNTIF($EO$11:$EO$2510, "&gt;"&amp;$EO1354)+1+COUNTIF($EO$11:$EO1354, $EO1354)-1, COUNTIF($EO$11:$EO$2510, "&lt;"&amp;$EO1354)+1+COUNTIF($EO$11:$EO1354, $EO1354)-1))</f>
        <v/>
      </c>
    </row>
    <row r="1355" spans="1:147" x14ac:dyDescent="0.55000000000000004">
      <c r="A1355" s="8"/>
      <c r="B1355" s="12" t="str">
        <f>IF($D1355="", "", COUNTIF($D$11:$D1355, $D1355))</f>
        <v/>
      </c>
      <c r="C1355" s="8"/>
      <c r="D1355" s="45"/>
      <c r="E1355" s="46"/>
      <c r="F1355" s="47"/>
      <c r="G1355" s="54"/>
      <c r="H1355" s="54"/>
      <c r="I1355" s="48"/>
      <c r="J1355" s="49"/>
      <c r="K1355" s="50"/>
      <c r="L1355" s="50"/>
      <c r="M1355" s="50"/>
      <c r="N1355" s="50"/>
      <c r="O1355" s="50"/>
      <c r="P1355" s="50"/>
      <c r="Q1355" s="50"/>
      <c r="R1355" s="50"/>
      <c r="S1355" s="50"/>
      <c r="T1355" s="50"/>
      <c r="U1355" s="51"/>
      <c r="V1355" s="52"/>
      <c r="W1355" s="53"/>
      <c r="X1355" s="53"/>
      <c r="Y1355" s="53"/>
      <c r="Z1355" s="53"/>
      <c r="AA1355" s="48"/>
      <c r="AB1355" s="54"/>
      <c r="AC1355" s="54"/>
      <c r="AD1355" s="54"/>
      <c r="AE1355" s="54"/>
      <c r="AF1355" s="54"/>
      <c r="AG1355" s="54"/>
      <c r="AH1355" s="54"/>
      <c r="AI1355" s="54"/>
      <c r="AJ1355" s="49"/>
      <c r="AK1355" s="48"/>
      <c r="AL1355" s="54"/>
      <c r="AM1355" s="54"/>
      <c r="AN1355" s="54"/>
      <c r="AO1355" s="54"/>
      <c r="AP1355" s="54"/>
      <c r="AQ1355" s="54"/>
      <c r="AR1355" s="54"/>
      <c r="AS1355" s="54"/>
      <c r="AT1355" s="54"/>
      <c r="AU1355" s="54"/>
      <c r="AV1355" s="54"/>
      <c r="AW1355" s="54"/>
      <c r="AX1355" s="54"/>
      <c r="AY1355" s="54"/>
      <c r="AZ1355" s="54"/>
      <c r="BA1355" s="54"/>
      <c r="BB1355" s="54"/>
      <c r="BC1355" s="54"/>
      <c r="BD1355" s="54"/>
      <c r="BE1355" s="54"/>
      <c r="BF1355" s="54"/>
      <c r="BG1355" s="54"/>
      <c r="BH1355" s="54"/>
      <c r="BI1355" s="54"/>
      <c r="BJ1355" s="54"/>
      <c r="BK1355" s="54"/>
      <c r="BL1355" s="54"/>
      <c r="BM1355" s="54"/>
      <c r="BN1355" s="54"/>
      <c r="BO1355" s="54"/>
      <c r="BP1355" s="54"/>
      <c r="BQ1355" s="54"/>
      <c r="BR1355" s="54"/>
      <c r="BS1355" s="54"/>
      <c r="BT1355" s="54"/>
      <c r="BU1355" s="54"/>
      <c r="BV1355" s="54"/>
      <c r="BW1355" s="54"/>
      <c r="BX1355" s="49"/>
      <c r="BY1355" s="55"/>
      <c r="BZ1355" s="8"/>
      <c r="CE1355" s="12" t="str">
        <f t="shared" si="1043"/>
        <v/>
      </c>
      <c r="CG1355" s="77" t="str">
        <f t="shared" si="1044"/>
        <v/>
      </c>
      <c r="CH1355" s="80" t="str">
        <f t="shared" si="1045"/>
        <v/>
      </c>
      <c r="CL1355" s="12" t="str">
        <f t="shared" si="1046"/>
        <v/>
      </c>
      <c r="CM1355" s="12" t="str">
        <f t="shared" si="1047"/>
        <v/>
      </c>
      <c r="CN1355" s="12" t="str" cm="1">
        <f t="array" ref="CN1355">IF(OR($CE1355="", $CG$3=""), "", IF(IFERROR(INDEX($K1355:$T1355, $CK1355, MATCH(CN$3, $K$3:$T$3, 0)), "")="", $CC$4, $CC$3))</f>
        <v/>
      </c>
      <c r="CO1355" s="12" t="str" cm="1">
        <f t="array" ref="CO1355">IF(OR($CE1355="", $CG$3=""), "", IF(IFERROR(INDEX($AA1355:$AJ1355, $CK1355, MATCH(CO$3, $AA$3:$AJ$3, 0)), "")="", $CC$4, $CC$3))</f>
        <v/>
      </c>
      <c r="CP1355" s="12" t="str">
        <f>IF(OR($CE1355="", $CG$3=""), "", IF(CP$3='Property List &amp; Features'!$BG$9, $CC$3, IF(CP$3=$I1355, $CC$3, $CC$4)))</f>
        <v/>
      </c>
      <c r="CQ1355" s="12" t="str">
        <f>IF(OR($CE1355="", $CG$3=""), "", IF(CQ$3='Property List &amp; Features'!$BG$9, $CC$3, IF(CQ$3=$J1355, $CC$3, $CC$4)))</f>
        <v/>
      </c>
      <c r="CR1355" s="12" t="str">
        <f t="shared" si="1048"/>
        <v/>
      </c>
      <c r="CS1355" s="12" t="str">
        <f t="shared" si="1049"/>
        <v/>
      </c>
      <c r="CT1355" s="12" t="str">
        <f t="shared" si="1050"/>
        <v/>
      </c>
      <c r="CU1355" s="12" t="str">
        <f t="shared" si="1051"/>
        <v/>
      </c>
      <c r="CV1355" s="12" t="str">
        <f t="shared" si="1052"/>
        <v/>
      </c>
      <c r="CW1355" s="12" t="str">
        <f t="shared" si="1074"/>
        <v/>
      </c>
      <c r="CX1355" s="12" t="str">
        <f t="shared" si="1075"/>
        <v/>
      </c>
      <c r="CY1355" s="12" t="str">
        <f t="shared" si="1076"/>
        <v/>
      </c>
      <c r="CZ1355" s="12" t="str">
        <f t="shared" si="1077"/>
        <v/>
      </c>
      <c r="DA1355" s="12" t="str">
        <f t="shared" si="1078"/>
        <v/>
      </c>
      <c r="DB1355" s="12" t="str">
        <f t="shared" si="1079"/>
        <v/>
      </c>
      <c r="DC1355" s="12" t="str">
        <f t="shared" si="1080"/>
        <v/>
      </c>
      <c r="DD1355" s="12" t="str">
        <f t="shared" si="1081"/>
        <v/>
      </c>
      <c r="DE1355" s="12" t="str">
        <f t="shared" si="1082"/>
        <v/>
      </c>
      <c r="DF1355" s="12" t="str">
        <f t="shared" si="1083"/>
        <v/>
      </c>
      <c r="DG1355" s="12" t="str">
        <f t="shared" si="1084"/>
        <v/>
      </c>
      <c r="DH1355" s="12" t="str">
        <f t="shared" si="1085"/>
        <v/>
      </c>
      <c r="DI1355" s="12" t="str">
        <f t="shared" si="1086"/>
        <v/>
      </c>
      <c r="DJ1355" s="12" t="str">
        <f t="shared" si="1087"/>
        <v/>
      </c>
      <c r="DK1355" s="12" t="str">
        <f t="shared" si="1088"/>
        <v/>
      </c>
      <c r="DL1355" s="12" t="str">
        <f t="shared" si="1089"/>
        <v/>
      </c>
      <c r="DM1355" s="12" t="str">
        <f t="shared" si="1090"/>
        <v/>
      </c>
      <c r="DN1355" s="12" t="str">
        <f t="shared" si="1091"/>
        <v/>
      </c>
      <c r="DO1355" s="12" t="str">
        <f t="shared" si="1092"/>
        <v/>
      </c>
      <c r="DP1355" s="12" t="str">
        <f t="shared" si="1093"/>
        <v/>
      </c>
      <c r="DQ1355" s="12" t="str">
        <f t="shared" si="1094"/>
        <v/>
      </c>
      <c r="DR1355" s="12" t="str">
        <f t="shared" si="1056"/>
        <v/>
      </c>
      <c r="DS1355" s="12" t="str">
        <f t="shared" si="1057"/>
        <v/>
      </c>
      <c r="DT1355" s="12" t="str">
        <f t="shared" si="1058"/>
        <v/>
      </c>
      <c r="DU1355" s="12" t="str">
        <f t="shared" si="1059"/>
        <v/>
      </c>
      <c r="DV1355" s="12" t="str">
        <f t="shared" si="1060"/>
        <v/>
      </c>
      <c r="DW1355" s="12" t="str">
        <f t="shared" si="1061"/>
        <v/>
      </c>
      <c r="DX1355" s="12" t="str">
        <f t="shared" si="1062"/>
        <v/>
      </c>
      <c r="DY1355" s="12" t="str">
        <f t="shared" si="1063"/>
        <v/>
      </c>
      <c r="DZ1355" s="12" t="str">
        <f t="shared" si="1064"/>
        <v/>
      </c>
      <c r="EA1355" s="12" t="str">
        <f t="shared" si="1065"/>
        <v/>
      </c>
      <c r="EB1355" s="12" t="str">
        <f t="shared" si="1066"/>
        <v/>
      </c>
      <c r="EC1355" s="12" t="str">
        <f t="shared" si="1067"/>
        <v/>
      </c>
      <c r="ED1355" s="12" t="str">
        <f t="shared" si="1068"/>
        <v/>
      </c>
      <c r="EE1355" s="12" t="str">
        <f t="shared" si="1069"/>
        <v/>
      </c>
      <c r="EF1355" s="12" t="str">
        <f t="shared" si="1070"/>
        <v/>
      </c>
      <c r="EG1355" s="12" t="str">
        <f t="shared" si="1071"/>
        <v/>
      </c>
      <c r="EH1355" s="12" t="str">
        <f t="shared" si="1072"/>
        <v/>
      </c>
      <c r="EI1355" s="12" t="str">
        <f t="shared" si="1073"/>
        <v/>
      </c>
      <c r="EK1355" s="83" t="str">
        <f t="shared" si="1053"/>
        <v/>
      </c>
      <c r="EM1355" s="12" t="str">
        <f t="shared" si="1054"/>
        <v/>
      </c>
      <c r="EO1355" s="12" t="str">
        <f t="shared" si="1055"/>
        <v/>
      </c>
      <c r="EQ1355" s="12" t="str">
        <f>IF($EO1355="", "", IF($EQ$8=$EQ$6, COUNTIF($EO$11:$EO$2510, "&gt;"&amp;$EO1355)+1+COUNTIF($EO$11:$EO1355, $EO1355)-1, COUNTIF($EO$11:$EO$2510, "&lt;"&amp;$EO1355)+1+COUNTIF($EO$11:$EO1355, $EO1355)-1))</f>
        <v/>
      </c>
    </row>
    <row r="1356" spans="1:147" x14ac:dyDescent="0.55000000000000004">
      <c r="A1356" s="8"/>
      <c r="B1356" s="12" t="str">
        <f>IF($D1356="", "", COUNTIF($D$11:$D1356, $D1356))</f>
        <v/>
      </c>
      <c r="C1356" s="8"/>
      <c r="D1356" s="45"/>
      <c r="E1356" s="46"/>
      <c r="F1356" s="47"/>
      <c r="G1356" s="54"/>
      <c r="H1356" s="54"/>
      <c r="I1356" s="48"/>
      <c r="J1356" s="49"/>
      <c r="K1356" s="50"/>
      <c r="L1356" s="50"/>
      <c r="M1356" s="50"/>
      <c r="N1356" s="50"/>
      <c r="O1356" s="50"/>
      <c r="P1356" s="50"/>
      <c r="Q1356" s="50"/>
      <c r="R1356" s="50"/>
      <c r="S1356" s="50"/>
      <c r="T1356" s="50"/>
      <c r="U1356" s="51"/>
      <c r="V1356" s="52"/>
      <c r="W1356" s="53"/>
      <c r="X1356" s="53"/>
      <c r="Y1356" s="53"/>
      <c r="Z1356" s="53"/>
      <c r="AA1356" s="48"/>
      <c r="AB1356" s="54"/>
      <c r="AC1356" s="54"/>
      <c r="AD1356" s="54"/>
      <c r="AE1356" s="54"/>
      <c r="AF1356" s="54"/>
      <c r="AG1356" s="54"/>
      <c r="AH1356" s="54"/>
      <c r="AI1356" s="54"/>
      <c r="AJ1356" s="49"/>
      <c r="AK1356" s="48"/>
      <c r="AL1356" s="54"/>
      <c r="AM1356" s="54"/>
      <c r="AN1356" s="54"/>
      <c r="AO1356" s="54"/>
      <c r="AP1356" s="54"/>
      <c r="AQ1356" s="54"/>
      <c r="AR1356" s="54"/>
      <c r="AS1356" s="54"/>
      <c r="AT1356" s="54"/>
      <c r="AU1356" s="54"/>
      <c r="AV1356" s="54"/>
      <c r="AW1356" s="54"/>
      <c r="AX1356" s="54"/>
      <c r="AY1356" s="54"/>
      <c r="AZ1356" s="54"/>
      <c r="BA1356" s="54"/>
      <c r="BB1356" s="54"/>
      <c r="BC1356" s="54"/>
      <c r="BD1356" s="54"/>
      <c r="BE1356" s="54"/>
      <c r="BF1356" s="54"/>
      <c r="BG1356" s="54"/>
      <c r="BH1356" s="54"/>
      <c r="BI1356" s="54"/>
      <c r="BJ1356" s="54"/>
      <c r="BK1356" s="54"/>
      <c r="BL1356" s="54"/>
      <c r="BM1356" s="54"/>
      <c r="BN1356" s="54"/>
      <c r="BO1356" s="54"/>
      <c r="BP1356" s="54"/>
      <c r="BQ1356" s="54"/>
      <c r="BR1356" s="54"/>
      <c r="BS1356" s="54"/>
      <c r="BT1356" s="54"/>
      <c r="BU1356" s="54"/>
      <c r="BV1356" s="54"/>
      <c r="BW1356" s="54"/>
      <c r="BX1356" s="49"/>
      <c r="BY1356" s="55"/>
      <c r="BZ1356" s="8"/>
      <c r="CE1356" s="12" t="str">
        <f t="shared" ref="CE1356:CE1419" si="1095">IF($D1356="", "", "X")</f>
        <v/>
      </c>
      <c r="CG1356" s="77" t="str">
        <f t="shared" ref="CG1356:CG1419" si="1096">IF($CE1356="", "", IF(G1356="", CG$8, G1356))</f>
        <v/>
      </c>
      <c r="CH1356" s="80" t="str">
        <f t="shared" ref="CH1356:CH1419" si="1097">IF($CE1356="", "", IF(H1356="", CH$8, H1356))</f>
        <v/>
      </c>
      <c r="CL1356" s="12" t="str">
        <f t="shared" ref="CL1356:CL1419" si="1098">IF(OR($CE1356="", $CG$3=""), "", IF(AND(NOT(CL$3=""), $CH1356=$CC$8), $CC$4, $CC$3))</f>
        <v/>
      </c>
      <c r="CM1356" s="12" t="str">
        <f t="shared" ref="CM1356:CM1419" si="1099">IF(OR($CE1356="", $CG$3=""), "", IF(AND(NOT($U1356=""), CM$3&lt;$U1356), $CC$4, IF(AND(NOT($V1356=""), CM$3&gt;$V1356), $CC$4, $CC$3)))</f>
        <v/>
      </c>
      <c r="CN1356" s="12" t="str" cm="1">
        <f t="array" ref="CN1356">IF(OR($CE1356="", $CG$3=""), "", IF(IFERROR(INDEX($K1356:$T1356, $CK1356, MATCH(CN$3, $K$3:$T$3, 0)), "")="", $CC$4, $CC$3))</f>
        <v/>
      </c>
      <c r="CO1356" s="12" t="str" cm="1">
        <f t="array" ref="CO1356">IF(OR($CE1356="", $CG$3=""), "", IF(IFERROR(INDEX($AA1356:$AJ1356, $CK1356, MATCH(CO$3, $AA$3:$AJ$3, 0)), "")="", $CC$4, $CC$3))</f>
        <v/>
      </c>
      <c r="CP1356" s="12" t="str">
        <f>IF(OR($CE1356="", $CG$3=""), "", IF(CP$3='Property List &amp; Features'!$BG$9, $CC$3, IF(CP$3=$I1356, $CC$3, $CC$4)))</f>
        <v/>
      </c>
      <c r="CQ1356" s="12" t="str">
        <f>IF(OR($CE1356="", $CG$3=""), "", IF(CQ$3='Property List &amp; Features'!$BG$9, $CC$3, IF(CQ$3=$J1356, $CC$3, $CC$4)))</f>
        <v/>
      </c>
      <c r="CR1356" s="12" t="str">
        <f t="shared" ref="CR1356:CR1419" si="1100">IF(OR($CE1356="", $CG$3=""), "", IF(W1356&gt;CR$3, $CC$4, $CC$3))</f>
        <v/>
      </c>
      <c r="CS1356" s="12" t="str">
        <f t="shared" ref="CS1356:CS1419" si="1101">IF(OR($CE1356="", $CG$3=""), "", IF(X1356&gt;CS$3, $CC$4, $CC$3))</f>
        <v/>
      </c>
      <c r="CT1356" s="12" t="str">
        <f t="shared" ref="CT1356:CT1419" si="1102">IF(OR($CE1356="", $CG$3=""), "", IF(Y1356&gt;CT$3, $CC$4, $CC$3))</f>
        <v/>
      </c>
      <c r="CU1356" s="12" t="str">
        <f t="shared" ref="CU1356:CU1419" si="1103">IF(OR($CE1356="", $CG$3=""), "", IF(SUM($X1356:$Z1356)&gt;CU$3, $CC$4, $CC$3))</f>
        <v/>
      </c>
      <c r="CV1356" s="12" t="str">
        <f t="shared" ref="CV1356:CV1419" si="1104">IF(OR($CE1356="", $CG$3=""), "", IF(AK1356="", $CC$3, IF(AK1356=CV$3, $CC$3, $CC$4)))</f>
        <v/>
      </c>
      <c r="CW1356" s="12" t="str">
        <f t="shared" si="1074"/>
        <v/>
      </c>
      <c r="CX1356" s="12" t="str">
        <f t="shared" si="1075"/>
        <v/>
      </c>
      <c r="CY1356" s="12" t="str">
        <f t="shared" si="1076"/>
        <v/>
      </c>
      <c r="CZ1356" s="12" t="str">
        <f t="shared" si="1077"/>
        <v/>
      </c>
      <c r="DA1356" s="12" t="str">
        <f t="shared" si="1078"/>
        <v/>
      </c>
      <c r="DB1356" s="12" t="str">
        <f t="shared" si="1079"/>
        <v/>
      </c>
      <c r="DC1356" s="12" t="str">
        <f t="shared" si="1080"/>
        <v/>
      </c>
      <c r="DD1356" s="12" t="str">
        <f t="shared" si="1081"/>
        <v/>
      </c>
      <c r="DE1356" s="12" t="str">
        <f t="shared" si="1082"/>
        <v/>
      </c>
      <c r="DF1356" s="12" t="str">
        <f t="shared" si="1083"/>
        <v/>
      </c>
      <c r="DG1356" s="12" t="str">
        <f t="shared" si="1084"/>
        <v/>
      </c>
      <c r="DH1356" s="12" t="str">
        <f t="shared" si="1085"/>
        <v/>
      </c>
      <c r="DI1356" s="12" t="str">
        <f t="shared" si="1086"/>
        <v/>
      </c>
      <c r="DJ1356" s="12" t="str">
        <f t="shared" si="1087"/>
        <v/>
      </c>
      <c r="DK1356" s="12" t="str">
        <f t="shared" si="1088"/>
        <v/>
      </c>
      <c r="DL1356" s="12" t="str">
        <f t="shared" si="1089"/>
        <v/>
      </c>
      <c r="DM1356" s="12" t="str">
        <f t="shared" si="1090"/>
        <v/>
      </c>
      <c r="DN1356" s="12" t="str">
        <f t="shared" si="1091"/>
        <v/>
      </c>
      <c r="DO1356" s="12" t="str">
        <f t="shared" si="1092"/>
        <v/>
      </c>
      <c r="DP1356" s="12" t="str">
        <f t="shared" si="1093"/>
        <v/>
      </c>
      <c r="DQ1356" s="12" t="str">
        <f t="shared" si="1094"/>
        <v/>
      </c>
      <c r="DR1356" s="12" t="str">
        <f t="shared" si="1056"/>
        <v/>
      </c>
      <c r="DS1356" s="12" t="str">
        <f t="shared" si="1057"/>
        <v/>
      </c>
      <c r="DT1356" s="12" t="str">
        <f t="shared" si="1058"/>
        <v/>
      </c>
      <c r="DU1356" s="12" t="str">
        <f t="shared" si="1059"/>
        <v/>
      </c>
      <c r="DV1356" s="12" t="str">
        <f t="shared" si="1060"/>
        <v/>
      </c>
      <c r="DW1356" s="12" t="str">
        <f t="shared" si="1061"/>
        <v/>
      </c>
      <c r="DX1356" s="12" t="str">
        <f t="shared" si="1062"/>
        <v/>
      </c>
      <c r="DY1356" s="12" t="str">
        <f t="shared" si="1063"/>
        <v/>
      </c>
      <c r="DZ1356" s="12" t="str">
        <f t="shared" si="1064"/>
        <v/>
      </c>
      <c r="EA1356" s="12" t="str">
        <f t="shared" si="1065"/>
        <v/>
      </c>
      <c r="EB1356" s="12" t="str">
        <f t="shared" si="1066"/>
        <v/>
      </c>
      <c r="EC1356" s="12" t="str">
        <f t="shared" si="1067"/>
        <v/>
      </c>
      <c r="ED1356" s="12" t="str">
        <f t="shared" si="1068"/>
        <v/>
      </c>
      <c r="EE1356" s="12" t="str">
        <f t="shared" si="1069"/>
        <v/>
      </c>
      <c r="EF1356" s="12" t="str">
        <f t="shared" si="1070"/>
        <v/>
      </c>
      <c r="EG1356" s="12" t="str">
        <f t="shared" si="1071"/>
        <v/>
      </c>
      <c r="EH1356" s="12" t="str">
        <f t="shared" si="1072"/>
        <v/>
      </c>
      <c r="EI1356" s="12" t="str">
        <f t="shared" si="1073"/>
        <v/>
      </c>
      <c r="EK1356" s="83" t="str">
        <f t="shared" ref="EK1356:EK1419" si="1105">IF(OR($CG$3="", $CE1356=""), "", IF(COUNTIF($CL1356:$EI1356, $CC$4)=0, "X", ""))</f>
        <v/>
      </c>
      <c r="EM1356" s="12" t="str">
        <f t="shared" ref="EM1356:EM1419" si="1106">IF($CE1356="", "", 68-COUNTIF($I1356:$BX1356, ""))</f>
        <v/>
      </c>
      <c r="EO1356" s="12" t="str">
        <f t="shared" ref="EO1356:EO1419" si="1107">IF($EK1356="", "", $EM1356)</f>
        <v/>
      </c>
      <c r="EQ1356" s="12" t="str">
        <f>IF($EO1356="", "", IF($EQ$8=$EQ$6, COUNTIF($EO$11:$EO$2510, "&gt;"&amp;$EO1356)+1+COUNTIF($EO$11:$EO1356, $EO1356)-1, COUNTIF($EO$11:$EO$2510, "&lt;"&amp;$EO1356)+1+COUNTIF($EO$11:$EO1356, $EO1356)-1))</f>
        <v/>
      </c>
    </row>
    <row r="1357" spans="1:147" x14ac:dyDescent="0.55000000000000004">
      <c r="A1357" s="8"/>
      <c r="B1357" s="12" t="str">
        <f>IF($D1357="", "", COUNTIF($D$11:$D1357, $D1357))</f>
        <v/>
      </c>
      <c r="C1357" s="8"/>
      <c r="D1357" s="45"/>
      <c r="E1357" s="46"/>
      <c r="F1357" s="47"/>
      <c r="G1357" s="54"/>
      <c r="H1357" s="54"/>
      <c r="I1357" s="48"/>
      <c r="J1357" s="49"/>
      <c r="K1357" s="50"/>
      <c r="L1357" s="50"/>
      <c r="M1357" s="50"/>
      <c r="N1357" s="50"/>
      <c r="O1357" s="50"/>
      <c r="P1357" s="50"/>
      <c r="Q1357" s="50"/>
      <c r="R1357" s="50"/>
      <c r="S1357" s="50"/>
      <c r="T1357" s="50"/>
      <c r="U1357" s="51"/>
      <c r="V1357" s="52"/>
      <c r="W1357" s="53"/>
      <c r="X1357" s="53"/>
      <c r="Y1357" s="53"/>
      <c r="Z1357" s="53"/>
      <c r="AA1357" s="48"/>
      <c r="AB1357" s="54"/>
      <c r="AC1357" s="54"/>
      <c r="AD1357" s="54"/>
      <c r="AE1357" s="54"/>
      <c r="AF1357" s="54"/>
      <c r="AG1357" s="54"/>
      <c r="AH1357" s="54"/>
      <c r="AI1357" s="54"/>
      <c r="AJ1357" s="49"/>
      <c r="AK1357" s="48"/>
      <c r="AL1357" s="54"/>
      <c r="AM1357" s="54"/>
      <c r="AN1357" s="54"/>
      <c r="AO1357" s="54"/>
      <c r="AP1357" s="54"/>
      <c r="AQ1357" s="54"/>
      <c r="AR1357" s="54"/>
      <c r="AS1357" s="54"/>
      <c r="AT1357" s="54"/>
      <c r="AU1357" s="54"/>
      <c r="AV1357" s="54"/>
      <c r="AW1357" s="54"/>
      <c r="AX1357" s="54"/>
      <c r="AY1357" s="54"/>
      <c r="AZ1357" s="54"/>
      <c r="BA1357" s="54"/>
      <c r="BB1357" s="54"/>
      <c r="BC1357" s="54"/>
      <c r="BD1357" s="54"/>
      <c r="BE1357" s="54"/>
      <c r="BF1357" s="54"/>
      <c r="BG1357" s="54"/>
      <c r="BH1357" s="54"/>
      <c r="BI1357" s="54"/>
      <c r="BJ1357" s="54"/>
      <c r="BK1357" s="54"/>
      <c r="BL1357" s="54"/>
      <c r="BM1357" s="54"/>
      <c r="BN1357" s="54"/>
      <c r="BO1357" s="54"/>
      <c r="BP1357" s="54"/>
      <c r="BQ1357" s="54"/>
      <c r="BR1357" s="54"/>
      <c r="BS1357" s="54"/>
      <c r="BT1357" s="54"/>
      <c r="BU1357" s="54"/>
      <c r="BV1357" s="54"/>
      <c r="BW1357" s="54"/>
      <c r="BX1357" s="49"/>
      <c r="BY1357" s="55"/>
      <c r="BZ1357" s="8"/>
      <c r="CE1357" s="12" t="str">
        <f t="shared" si="1095"/>
        <v/>
      </c>
      <c r="CG1357" s="77" t="str">
        <f t="shared" si="1096"/>
        <v/>
      </c>
      <c r="CH1357" s="80" t="str">
        <f t="shared" si="1097"/>
        <v/>
      </c>
      <c r="CL1357" s="12" t="str">
        <f t="shared" si="1098"/>
        <v/>
      </c>
      <c r="CM1357" s="12" t="str">
        <f t="shared" si="1099"/>
        <v/>
      </c>
      <c r="CN1357" s="12" t="str" cm="1">
        <f t="array" ref="CN1357">IF(OR($CE1357="", $CG$3=""), "", IF(IFERROR(INDEX($K1357:$T1357, $CK1357, MATCH(CN$3, $K$3:$T$3, 0)), "")="", $CC$4, $CC$3))</f>
        <v/>
      </c>
      <c r="CO1357" s="12" t="str" cm="1">
        <f t="array" ref="CO1357">IF(OR($CE1357="", $CG$3=""), "", IF(IFERROR(INDEX($AA1357:$AJ1357, $CK1357, MATCH(CO$3, $AA$3:$AJ$3, 0)), "")="", $CC$4, $CC$3))</f>
        <v/>
      </c>
      <c r="CP1357" s="12" t="str">
        <f>IF(OR($CE1357="", $CG$3=""), "", IF(CP$3='Property List &amp; Features'!$BG$9, $CC$3, IF(CP$3=$I1357, $CC$3, $CC$4)))</f>
        <v/>
      </c>
      <c r="CQ1357" s="12" t="str">
        <f>IF(OR($CE1357="", $CG$3=""), "", IF(CQ$3='Property List &amp; Features'!$BG$9, $CC$3, IF(CQ$3=$J1357, $CC$3, $CC$4)))</f>
        <v/>
      </c>
      <c r="CR1357" s="12" t="str">
        <f t="shared" si="1100"/>
        <v/>
      </c>
      <c r="CS1357" s="12" t="str">
        <f t="shared" si="1101"/>
        <v/>
      </c>
      <c r="CT1357" s="12" t="str">
        <f t="shared" si="1102"/>
        <v/>
      </c>
      <c r="CU1357" s="12" t="str">
        <f t="shared" si="1103"/>
        <v/>
      </c>
      <c r="CV1357" s="12" t="str">
        <f t="shared" si="1104"/>
        <v/>
      </c>
      <c r="CW1357" s="12" t="str">
        <f t="shared" si="1074"/>
        <v/>
      </c>
      <c r="CX1357" s="12" t="str">
        <f t="shared" si="1075"/>
        <v/>
      </c>
      <c r="CY1357" s="12" t="str">
        <f t="shared" si="1076"/>
        <v/>
      </c>
      <c r="CZ1357" s="12" t="str">
        <f t="shared" si="1077"/>
        <v/>
      </c>
      <c r="DA1357" s="12" t="str">
        <f t="shared" si="1078"/>
        <v/>
      </c>
      <c r="DB1357" s="12" t="str">
        <f t="shared" si="1079"/>
        <v/>
      </c>
      <c r="DC1357" s="12" t="str">
        <f t="shared" si="1080"/>
        <v/>
      </c>
      <c r="DD1357" s="12" t="str">
        <f t="shared" si="1081"/>
        <v/>
      </c>
      <c r="DE1357" s="12" t="str">
        <f t="shared" si="1082"/>
        <v/>
      </c>
      <c r="DF1357" s="12" t="str">
        <f t="shared" si="1083"/>
        <v/>
      </c>
      <c r="DG1357" s="12" t="str">
        <f t="shared" si="1084"/>
        <v/>
      </c>
      <c r="DH1357" s="12" t="str">
        <f t="shared" si="1085"/>
        <v/>
      </c>
      <c r="DI1357" s="12" t="str">
        <f t="shared" si="1086"/>
        <v/>
      </c>
      <c r="DJ1357" s="12" t="str">
        <f t="shared" si="1087"/>
        <v/>
      </c>
      <c r="DK1357" s="12" t="str">
        <f t="shared" si="1088"/>
        <v/>
      </c>
      <c r="DL1357" s="12" t="str">
        <f t="shared" si="1089"/>
        <v/>
      </c>
      <c r="DM1357" s="12" t="str">
        <f t="shared" si="1090"/>
        <v/>
      </c>
      <c r="DN1357" s="12" t="str">
        <f t="shared" si="1091"/>
        <v/>
      </c>
      <c r="DO1357" s="12" t="str">
        <f t="shared" si="1092"/>
        <v/>
      </c>
      <c r="DP1357" s="12" t="str">
        <f t="shared" si="1093"/>
        <v/>
      </c>
      <c r="DQ1357" s="12" t="str">
        <f t="shared" si="1094"/>
        <v/>
      </c>
      <c r="DR1357" s="12" t="str">
        <f t="shared" si="1056"/>
        <v/>
      </c>
      <c r="DS1357" s="12" t="str">
        <f t="shared" si="1057"/>
        <v/>
      </c>
      <c r="DT1357" s="12" t="str">
        <f t="shared" si="1058"/>
        <v/>
      </c>
      <c r="DU1357" s="12" t="str">
        <f t="shared" si="1059"/>
        <v/>
      </c>
      <c r="DV1357" s="12" t="str">
        <f t="shared" si="1060"/>
        <v/>
      </c>
      <c r="DW1357" s="12" t="str">
        <f t="shared" si="1061"/>
        <v/>
      </c>
      <c r="DX1357" s="12" t="str">
        <f t="shared" si="1062"/>
        <v/>
      </c>
      <c r="DY1357" s="12" t="str">
        <f t="shared" si="1063"/>
        <v/>
      </c>
      <c r="DZ1357" s="12" t="str">
        <f t="shared" si="1064"/>
        <v/>
      </c>
      <c r="EA1357" s="12" t="str">
        <f t="shared" si="1065"/>
        <v/>
      </c>
      <c r="EB1357" s="12" t="str">
        <f t="shared" si="1066"/>
        <v/>
      </c>
      <c r="EC1357" s="12" t="str">
        <f t="shared" si="1067"/>
        <v/>
      </c>
      <c r="ED1357" s="12" t="str">
        <f t="shared" si="1068"/>
        <v/>
      </c>
      <c r="EE1357" s="12" t="str">
        <f t="shared" si="1069"/>
        <v/>
      </c>
      <c r="EF1357" s="12" t="str">
        <f t="shared" si="1070"/>
        <v/>
      </c>
      <c r="EG1357" s="12" t="str">
        <f t="shared" si="1071"/>
        <v/>
      </c>
      <c r="EH1357" s="12" t="str">
        <f t="shared" si="1072"/>
        <v/>
      </c>
      <c r="EI1357" s="12" t="str">
        <f t="shared" si="1073"/>
        <v/>
      </c>
      <c r="EK1357" s="83" t="str">
        <f t="shared" si="1105"/>
        <v/>
      </c>
      <c r="EM1357" s="12" t="str">
        <f t="shared" si="1106"/>
        <v/>
      </c>
      <c r="EO1357" s="12" t="str">
        <f t="shared" si="1107"/>
        <v/>
      </c>
      <c r="EQ1357" s="12" t="str">
        <f>IF($EO1357="", "", IF($EQ$8=$EQ$6, COUNTIF($EO$11:$EO$2510, "&gt;"&amp;$EO1357)+1+COUNTIF($EO$11:$EO1357, $EO1357)-1, COUNTIF($EO$11:$EO$2510, "&lt;"&amp;$EO1357)+1+COUNTIF($EO$11:$EO1357, $EO1357)-1))</f>
        <v/>
      </c>
    </row>
    <row r="1358" spans="1:147" x14ac:dyDescent="0.55000000000000004">
      <c r="A1358" s="8"/>
      <c r="B1358" s="12" t="str">
        <f>IF($D1358="", "", COUNTIF($D$11:$D1358, $D1358))</f>
        <v/>
      </c>
      <c r="C1358" s="8"/>
      <c r="D1358" s="45"/>
      <c r="E1358" s="46"/>
      <c r="F1358" s="47"/>
      <c r="G1358" s="54"/>
      <c r="H1358" s="54"/>
      <c r="I1358" s="48"/>
      <c r="J1358" s="49"/>
      <c r="K1358" s="50"/>
      <c r="L1358" s="50"/>
      <c r="M1358" s="50"/>
      <c r="N1358" s="50"/>
      <c r="O1358" s="50"/>
      <c r="P1358" s="50"/>
      <c r="Q1358" s="50"/>
      <c r="R1358" s="50"/>
      <c r="S1358" s="50"/>
      <c r="T1358" s="50"/>
      <c r="U1358" s="51"/>
      <c r="V1358" s="52"/>
      <c r="W1358" s="53"/>
      <c r="X1358" s="53"/>
      <c r="Y1358" s="53"/>
      <c r="Z1358" s="53"/>
      <c r="AA1358" s="48"/>
      <c r="AB1358" s="54"/>
      <c r="AC1358" s="54"/>
      <c r="AD1358" s="54"/>
      <c r="AE1358" s="54"/>
      <c r="AF1358" s="54"/>
      <c r="AG1358" s="54"/>
      <c r="AH1358" s="54"/>
      <c r="AI1358" s="54"/>
      <c r="AJ1358" s="49"/>
      <c r="AK1358" s="48"/>
      <c r="AL1358" s="54"/>
      <c r="AM1358" s="54"/>
      <c r="AN1358" s="54"/>
      <c r="AO1358" s="54"/>
      <c r="AP1358" s="54"/>
      <c r="AQ1358" s="54"/>
      <c r="AR1358" s="54"/>
      <c r="AS1358" s="54"/>
      <c r="AT1358" s="54"/>
      <c r="AU1358" s="54"/>
      <c r="AV1358" s="54"/>
      <c r="AW1358" s="54"/>
      <c r="AX1358" s="54"/>
      <c r="AY1358" s="54"/>
      <c r="AZ1358" s="54"/>
      <c r="BA1358" s="54"/>
      <c r="BB1358" s="54"/>
      <c r="BC1358" s="54"/>
      <c r="BD1358" s="54"/>
      <c r="BE1358" s="54"/>
      <c r="BF1358" s="54"/>
      <c r="BG1358" s="54"/>
      <c r="BH1358" s="54"/>
      <c r="BI1358" s="54"/>
      <c r="BJ1358" s="54"/>
      <c r="BK1358" s="54"/>
      <c r="BL1358" s="54"/>
      <c r="BM1358" s="54"/>
      <c r="BN1358" s="54"/>
      <c r="BO1358" s="54"/>
      <c r="BP1358" s="54"/>
      <c r="BQ1358" s="54"/>
      <c r="BR1358" s="54"/>
      <c r="BS1358" s="54"/>
      <c r="BT1358" s="54"/>
      <c r="BU1358" s="54"/>
      <c r="BV1358" s="54"/>
      <c r="BW1358" s="54"/>
      <c r="BX1358" s="49"/>
      <c r="BY1358" s="55"/>
      <c r="BZ1358" s="8"/>
      <c r="CE1358" s="12" t="str">
        <f t="shared" si="1095"/>
        <v/>
      </c>
      <c r="CG1358" s="77" t="str">
        <f t="shared" si="1096"/>
        <v/>
      </c>
      <c r="CH1358" s="80" t="str">
        <f t="shared" si="1097"/>
        <v/>
      </c>
      <c r="CL1358" s="12" t="str">
        <f t="shared" si="1098"/>
        <v/>
      </c>
      <c r="CM1358" s="12" t="str">
        <f t="shared" si="1099"/>
        <v/>
      </c>
      <c r="CN1358" s="12" t="str" cm="1">
        <f t="array" ref="CN1358">IF(OR($CE1358="", $CG$3=""), "", IF(IFERROR(INDEX($K1358:$T1358, $CK1358, MATCH(CN$3, $K$3:$T$3, 0)), "")="", $CC$4, $CC$3))</f>
        <v/>
      </c>
      <c r="CO1358" s="12" t="str" cm="1">
        <f t="array" ref="CO1358">IF(OR($CE1358="", $CG$3=""), "", IF(IFERROR(INDEX($AA1358:$AJ1358, $CK1358, MATCH(CO$3, $AA$3:$AJ$3, 0)), "")="", $CC$4, $CC$3))</f>
        <v/>
      </c>
      <c r="CP1358" s="12" t="str">
        <f>IF(OR($CE1358="", $CG$3=""), "", IF(CP$3='Property List &amp; Features'!$BG$9, $CC$3, IF(CP$3=$I1358, $CC$3, $CC$4)))</f>
        <v/>
      </c>
      <c r="CQ1358" s="12" t="str">
        <f>IF(OR($CE1358="", $CG$3=""), "", IF(CQ$3='Property List &amp; Features'!$BG$9, $CC$3, IF(CQ$3=$J1358, $CC$3, $CC$4)))</f>
        <v/>
      </c>
      <c r="CR1358" s="12" t="str">
        <f t="shared" si="1100"/>
        <v/>
      </c>
      <c r="CS1358" s="12" t="str">
        <f t="shared" si="1101"/>
        <v/>
      </c>
      <c r="CT1358" s="12" t="str">
        <f t="shared" si="1102"/>
        <v/>
      </c>
      <c r="CU1358" s="12" t="str">
        <f t="shared" si="1103"/>
        <v/>
      </c>
      <c r="CV1358" s="12" t="str">
        <f t="shared" si="1104"/>
        <v/>
      </c>
      <c r="CW1358" s="12" t="str">
        <f t="shared" si="1074"/>
        <v/>
      </c>
      <c r="CX1358" s="12" t="str">
        <f t="shared" si="1075"/>
        <v/>
      </c>
      <c r="CY1358" s="12" t="str">
        <f t="shared" si="1076"/>
        <v/>
      </c>
      <c r="CZ1358" s="12" t="str">
        <f t="shared" si="1077"/>
        <v/>
      </c>
      <c r="DA1358" s="12" t="str">
        <f t="shared" si="1078"/>
        <v/>
      </c>
      <c r="DB1358" s="12" t="str">
        <f t="shared" si="1079"/>
        <v/>
      </c>
      <c r="DC1358" s="12" t="str">
        <f t="shared" si="1080"/>
        <v/>
      </c>
      <c r="DD1358" s="12" t="str">
        <f t="shared" si="1081"/>
        <v/>
      </c>
      <c r="DE1358" s="12" t="str">
        <f t="shared" si="1082"/>
        <v/>
      </c>
      <c r="DF1358" s="12" t="str">
        <f t="shared" si="1083"/>
        <v/>
      </c>
      <c r="DG1358" s="12" t="str">
        <f t="shared" si="1084"/>
        <v/>
      </c>
      <c r="DH1358" s="12" t="str">
        <f t="shared" si="1085"/>
        <v/>
      </c>
      <c r="DI1358" s="12" t="str">
        <f t="shared" si="1086"/>
        <v/>
      </c>
      <c r="DJ1358" s="12" t="str">
        <f t="shared" si="1087"/>
        <v/>
      </c>
      <c r="DK1358" s="12" t="str">
        <f t="shared" si="1088"/>
        <v/>
      </c>
      <c r="DL1358" s="12" t="str">
        <f t="shared" si="1089"/>
        <v/>
      </c>
      <c r="DM1358" s="12" t="str">
        <f t="shared" si="1090"/>
        <v/>
      </c>
      <c r="DN1358" s="12" t="str">
        <f t="shared" si="1091"/>
        <v/>
      </c>
      <c r="DO1358" s="12" t="str">
        <f t="shared" si="1092"/>
        <v/>
      </c>
      <c r="DP1358" s="12" t="str">
        <f t="shared" si="1093"/>
        <v/>
      </c>
      <c r="DQ1358" s="12" t="str">
        <f t="shared" si="1094"/>
        <v/>
      </c>
      <c r="DR1358" s="12" t="str">
        <f t="shared" si="1056"/>
        <v/>
      </c>
      <c r="DS1358" s="12" t="str">
        <f t="shared" si="1057"/>
        <v/>
      </c>
      <c r="DT1358" s="12" t="str">
        <f t="shared" si="1058"/>
        <v/>
      </c>
      <c r="DU1358" s="12" t="str">
        <f t="shared" si="1059"/>
        <v/>
      </c>
      <c r="DV1358" s="12" t="str">
        <f t="shared" si="1060"/>
        <v/>
      </c>
      <c r="DW1358" s="12" t="str">
        <f t="shared" si="1061"/>
        <v/>
      </c>
      <c r="DX1358" s="12" t="str">
        <f t="shared" si="1062"/>
        <v/>
      </c>
      <c r="DY1358" s="12" t="str">
        <f t="shared" si="1063"/>
        <v/>
      </c>
      <c r="DZ1358" s="12" t="str">
        <f t="shared" si="1064"/>
        <v/>
      </c>
      <c r="EA1358" s="12" t="str">
        <f t="shared" si="1065"/>
        <v/>
      </c>
      <c r="EB1358" s="12" t="str">
        <f t="shared" si="1066"/>
        <v/>
      </c>
      <c r="EC1358" s="12" t="str">
        <f t="shared" si="1067"/>
        <v/>
      </c>
      <c r="ED1358" s="12" t="str">
        <f t="shared" si="1068"/>
        <v/>
      </c>
      <c r="EE1358" s="12" t="str">
        <f t="shared" si="1069"/>
        <v/>
      </c>
      <c r="EF1358" s="12" t="str">
        <f t="shared" si="1070"/>
        <v/>
      </c>
      <c r="EG1358" s="12" t="str">
        <f t="shared" si="1071"/>
        <v/>
      </c>
      <c r="EH1358" s="12" t="str">
        <f t="shared" si="1072"/>
        <v/>
      </c>
      <c r="EI1358" s="12" t="str">
        <f t="shared" si="1073"/>
        <v/>
      </c>
      <c r="EK1358" s="83" t="str">
        <f t="shared" si="1105"/>
        <v/>
      </c>
      <c r="EM1358" s="12" t="str">
        <f t="shared" si="1106"/>
        <v/>
      </c>
      <c r="EO1358" s="12" t="str">
        <f t="shared" si="1107"/>
        <v/>
      </c>
      <c r="EQ1358" s="12" t="str">
        <f>IF($EO1358="", "", IF($EQ$8=$EQ$6, COUNTIF($EO$11:$EO$2510, "&gt;"&amp;$EO1358)+1+COUNTIF($EO$11:$EO1358, $EO1358)-1, COUNTIF($EO$11:$EO$2510, "&lt;"&amp;$EO1358)+1+COUNTIF($EO$11:$EO1358, $EO1358)-1))</f>
        <v/>
      </c>
    </row>
    <row r="1359" spans="1:147" x14ac:dyDescent="0.55000000000000004">
      <c r="A1359" s="8"/>
      <c r="B1359" s="12" t="str">
        <f>IF($D1359="", "", COUNTIF($D$11:$D1359, $D1359))</f>
        <v/>
      </c>
      <c r="C1359" s="8"/>
      <c r="D1359" s="45"/>
      <c r="E1359" s="46"/>
      <c r="F1359" s="47"/>
      <c r="G1359" s="54"/>
      <c r="H1359" s="54"/>
      <c r="I1359" s="48"/>
      <c r="J1359" s="49"/>
      <c r="K1359" s="50"/>
      <c r="L1359" s="50"/>
      <c r="M1359" s="50"/>
      <c r="N1359" s="50"/>
      <c r="O1359" s="50"/>
      <c r="P1359" s="50"/>
      <c r="Q1359" s="50"/>
      <c r="R1359" s="50"/>
      <c r="S1359" s="50"/>
      <c r="T1359" s="50"/>
      <c r="U1359" s="51"/>
      <c r="V1359" s="52"/>
      <c r="W1359" s="53"/>
      <c r="X1359" s="53"/>
      <c r="Y1359" s="53"/>
      <c r="Z1359" s="53"/>
      <c r="AA1359" s="48"/>
      <c r="AB1359" s="54"/>
      <c r="AC1359" s="54"/>
      <c r="AD1359" s="54"/>
      <c r="AE1359" s="54"/>
      <c r="AF1359" s="54"/>
      <c r="AG1359" s="54"/>
      <c r="AH1359" s="54"/>
      <c r="AI1359" s="54"/>
      <c r="AJ1359" s="49"/>
      <c r="AK1359" s="48"/>
      <c r="AL1359" s="54"/>
      <c r="AM1359" s="54"/>
      <c r="AN1359" s="54"/>
      <c r="AO1359" s="54"/>
      <c r="AP1359" s="54"/>
      <c r="AQ1359" s="54"/>
      <c r="AR1359" s="54"/>
      <c r="AS1359" s="54"/>
      <c r="AT1359" s="54"/>
      <c r="AU1359" s="54"/>
      <c r="AV1359" s="54"/>
      <c r="AW1359" s="54"/>
      <c r="AX1359" s="54"/>
      <c r="AY1359" s="54"/>
      <c r="AZ1359" s="54"/>
      <c r="BA1359" s="54"/>
      <c r="BB1359" s="54"/>
      <c r="BC1359" s="54"/>
      <c r="BD1359" s="54"/>
      <c r="BE1359" s="54"/>
      <c r="BF1359" s="54"/>
      <c r="BG1359" s="54"/>
      <c r="BH1359" s="54"/>
      <c r="BI1359" s="54"/>
      <c r="BJ1359" s="54"/>
      <c r="BK1359" s="54"/>
      <c r="BL1359" s="54"/>
      <c r="BM1359" s="54"/>
      <c r="BN1359" s="54"/>
      <c r="BO1359" s="54"/>
      <c r="BP1359" s="54"/>
      <c r="BQ1359" s="54"/>
      <c r="BR1359" s="54"/>
      <c r="BS1359" s="54"/>
      <c r="BT1359" s="54"/>
      <c r="BU1359" s="54"/>
      <c r="BV1359" s="54"/>
      <c r="BW1359" s="54"/>
      <c r="BX1359" s="49"/>
      <c r="BY1359" s="55"/>
      <c r="BZ1359" s="8"/>
      <c r="CE1359" s="12" t="str">
        <f t="shared" si="1095"/>
        <v/>
      </c>
      <c r="CG1359" s="77" t="str">
        <f t="shared" si="1096"/>
        <v/>
      </c>
      <c r="CH1359" s="80" t="str">
        <f t="shared" si="1097"/>
        <v/>
      </c>
      <c r="CL1359" s="12" t="str">
        <f t="shared" si="1098"/>
        <v/>
      </c>
      <c r="CM1359" s="12" t="str">
        <f t="shared" si="1099"/>
        <v/>
      </c>
      <c r="CN1359" s="12" t="str" cm="1">
        <f t="array" ref="CN1359">IF(OR($CE1359="", $CG$3=""), "", IF(IFERROR(INDEX($K1359:$T1359, $CK1359, MATCH(CN$3, $K$3:$T$3, 0)), "")="", $CC$4, $CC$3))</f>
        <v/>
      </c>
      <c r="CO1359" s="12" t="str" cm="1">
        <f t="array" ref="CO1359">IF(OR($CE1359="", $CG$3=""), "", IF(IFERROR(INDEX($AA1359:$AJ1359, $CK1359, MATCH(CO$3, $AA$3:$AJ$3, 0)), "")="", $CC$4, $CC$3))</f>
        <v/>
      </c>
      <c r="CP1359" s="12" t="str">
        <f>IF(OR($CE1359="", $CG$3=""), "", IF(CP$3='Property List &amp; Features'!$BG$9, $CC$3, IF(CP$3=$I1359, $CC$3, $CC$4)))</f>
        <v/>
      </c>
      <c r="CQ1359" s="12" t="str">
        <f>IF(OR($CE1359="", $CG$3=""), "", IF(CQ$3='Property List &amp; Features'!$BG$9, $CC$3, IF(CQ$3=$J1359, $CC$3, $CC$4)))</f>
        <v/>
      </c>
      <c r="CR1359" s="12" t="str">
        <f t="shared" si="1100"/>
        <v/>
      </c>
      <c r="CS1359" s="12" t="str">
        <f t="shared" si="1101"/>
        <v/>
      </c>
      <c r="CT1359" s="12" t="str">
        <f t="shared" si="1102"/>
        <v/>
      </c>
      <c r="CU1359" s="12" t="str">
        <f t="shared" si="1103"/>
        <v/>
      </c>
      <c r="CV1359" s="12" t="str">
        <f t="shared" si="1104"/>
        <v/>
      </c>
      <c r="CW1359" s="12" t="str">
        <f t="shared" si="1074"/>
        <v/>
      </c>
      <c r="CX1359" s="12" t="str">
        <f t="shared" si="1075"/>
        <v/>
      </c>
      <c r="CY1359" s="12" t="str">
        <f t="shared" si="1076"/>
        <v/>
      </c>
      <c r="CZ1359" s="12" t="str">
        <f t="shared" si="1077"/>
        <v/>
      </c>
      <c r="DA1359" s="12" t="str">
        <f t="shared" si="1078"/>
        <v/>
      </c>
      <c r="DB1359" s="12" t="str">
        <f t="shared" si="1079"/>
        <v/>
      </c>
      <c r="DC1359" s="12" t="str">
        <f t="shared" si="1080"/>
        <v/>
      </c>
      <c r="DD1359" s="12" t="str">
        <f t="shared" si="1081"/>
        <v/>
      </c>
      <c r="DE1359" s="12" t="str">
        <f t="shared" si="1082"/>
        <v/>
      </c>
      <c r="DF1359" s="12" t="str">
        <f t="shared" si="1083"/>
        <v/>
      </c>
      <c r="DG1359" s="12" t="str">
        <f t="shared" si="1084"/>
        <v/>
      </c>
      <c r="DH1359" s="12" t="str">
        <f t="shared" si="1085"/>
        <v/>
      </c>
      <c r="DI1359" s="12" t="str">
        <f t="shared" si="1086"/>
        <v/>
      </c>
      <c r="DJ1359" s="12" t="str">
        <f t="shared" si="1087"/>
        <v/>
      </c>
      <c r="DK1359" s="12" t="str">
        <f t="shared" si="1088"/>
        <v/>
      </c>
      <c r="DL1359" s="12" t="str">
        <f t="shared" si="1089"/>
        <v/>
      </c>
      <c r="DM1359" s="12" t="str">
        <f t="shared" si="1090"/>
        <v/>
      </c>
      <c r="DN1359" s="12" t="str">
        <f t="shared" si="1091"/>
        <v/>
      </c>
      <c r="DO1359" s="12" t="str">
        <f t="shared" si="1092"/>
        <v/>
      </c>
      <c r="DP1359" s="12" t="str">
        <f t="shared" si="1093"/>
        <v/>
      </c>
      <c r="DQ1359" s="12" t="str">
        <f t="shared" si="1094"/>
        <v/>
      </c>
      <c r="DR1359" s="12" t="str">
        <f t="shared" si="1056"/>
        <v/>
      </c>
      <c r="DS1359" s="12" t="str">
        <f t="shared" si="1057"/>
        <v/>
      </c>
      <c r="DT1359" s="12" t="str">
        <f t="shared" si="1058"/>
        <v/>
      </c>
      <c r="DU1359" s="12" t="str">
        <f t="shared" si="1059"/>
        <v/>
      </c>
      <c r="DV1359" s="12" t="str">
        <f t="shared" si="1060"/>
        <v/>
      </c>
      <c r="DW1359" s="12" t="str">
        <f t="shared" si="1061"/>
        <v/>
      </c>
      <c r="DX1359" s="12" t="str">
        <f t="shared" si="1062"/>
        <v/>
      </c>
      <c r="DY1359" s="12" t="str">
        <f t="shared" si="1063"/>
        <v/>
      </c>
      <c r="DZ1359" s="12" t="str">
        <f t="shared" si="1064"/>
        <v/>
      </c>
      <c r="EA1359" s="12" t="str">
        <f t="shared" si="1065"/>
        <v/>
      </c>
      <c r="EB1359" s="12" t="str">
        <f t="shared" si="1066"/>
        <v/>
      </c>
      <c r="EC1359" s="12" t="str">
        <f t="shared" si="1067"/>
        <v/>
      </c>
      <c r="ED1359" s="12" t="str">
        <f t="shared" si="1068"/>
        <v/>
      </c>
      <c r="EE1359" s="12" t="str">
        <f t="shared" si="1069"/>
        <v/>
      </c>
      <c r="EF1359" s="12" t="str">
        <f t="shared" si="1070"/>
        <v/>
      </c>
      <c r="EG1359" s="12" t="str">
        <f t="shared" si="1071"/>
        <v/>
      </c>
      <c r="EH1359" s="12" t="str">
        <f t="shared" si="1072"/>
        <v/>
      </c>
      <c r="EI1359" s="12" t="str">
        <f t="shared" si="1073"/>
        <v/>
      </c>
      <c r="EK1359" s="83" t="str">
        <f t="shared" si="1105"/>
        <v/>
      </c>
      <c r="EM1359" s="12" t="str">
        <f t="shared" si="1106"/>
        <v/>
      </c>
      <c r="EO1359" s="12" t="str">
        <f t="shared" si="1107"/>
        <v/>
      </c>
      <c r="EQ1359" s="12" t="str">
        <f>IF($EO1359="", "", IF($EQ$8=$EQ$6, COUNTIF($EO$11:$EO$2510, "&gt;"&amp;$EO1359)+1+COUNTIF($EO$11:$EO1359, $EO1359)-1, COUNTIF($EO$11:$EO$2510, "&lt;"&amp;$EO1359)+1+COUNTIF($EO$11:$EO1359, $EO1359)-1))</f>
        <v/>
      </c>
    </row>
    <row r="1360" spans="1:147" x14ac:dyDescent="0.55000000000000004">
      <c r="A1360" s="8"/>
      <c r="B1360" s="12" t="str">
        <f>IF($D1360="", "", COUNTIF($D$11:$D1360, $D1360))</f>
        <v/>
      </c>
      <c r="C1360" s="8"/>
      <c r="D1360" s="45"/>
      <c r="E1360" s="46"/>
      <c r="F1360" s="47"/>
      <c r="G1360" s="54"/>
      <c r="H1360" s="54"/>
      <c r="I1360" s="48"/>
      <c r="J1360" s="49"/>
      <c r="K1360" s="50"/>
      <c r="L1360" s="50"/>
      <c r="M1360" s="50"/>
      <c r="N1360" s="50"/>
      <c r="O1360" s="50"/>
      <c r="P1360" s="50"/>
      <c r="Q1360" s="50"/>
      <c r="R1360" s="50"/>
      <c r="S1360" s="50"/>
      <c r="T1360" s="50"/>
      <c r="U1360" s="51"/>
      <c r="V1360" s="52"/>
      <c r="W1360" s="53"/>
      <c r="X1360" s="53"/>
      <c r="Y1360" s="53"/>
      <c r="Z1360" s="53"/>
      <c r="AA1360" s="48"/>
      <c r="AB1360" s="54"/>
      <c r="AC1360" s="54"/>
      <c r="AD1360" s="54"/>
      <c r="AE1360" s="54"/>
      <c r="AF1360" s="54"/>
      <c r="AG1360" s="54"/>
      <c r="AH1360" s="54"/>
      <c r="AI1360" s="54"/>
      <c r="AJ1360" s="49"/>
      <c r="AK1360" s="48"/>
      <c r="AL1360" s="54"/>
      <c r="AM1360" s="54"/>
      <c r="AN1360" s="54"/>
      <c r="AO1360" s="54"/>
      <c r="AP1360" s="54"/>
      <c r="AQ1360" s="54"/>
      <c r="AR1360" s="54"/>
      <c r="AS1360" s="54"/>
      <c r="AT1360" s="54"/>
      <c r="AU1360" s="54"/>
      <c r="AV1360" s="54"/>
      <c r="AW1360" s="54"/>
      <c r="AX1360" s="54"/>
      <c r="AY1360" s="54"/>
      <c r="AZ1360" s="54"/>
      <c r="BA1360" s="54"/>
      <c r="BB1360" s="54"/>
      <c r="BC1360" s="54"/>
      <c r="BD1360" s="54"/>
      <c r="BE1360" s="54"/>
      <c r="BF1360" s="54"/>
      <c r="BG1360" s="54"/>
      <c r="BH1360" s="54"/>
      <c r="BI1360" s="54"/>
      <c r="BJ1360" s="54"/>
      <c r="BK1360" s="54"/>
      <c r="BL1360" s="54"/>
      <c r="BM1360" s="54"/>
      <c r="BN1360" s="54"/>
      <c r="BO1360" s="54"/>
      <c r="BP1360" s="54"/>
      <c r="BQ1360" s="54"/>
      <c r="BR1360" s="54"/>
      <c r="BS1360" s="54"/>
      <c r="BT1360" s="54"/>
      <c r="BU1360" s="54"/>
      <c r="BV1360" s="54"/>
      <c r="BW1360" s="54"/>
      <c r="BX1360" s="49"/>
      <c r="BY1360" s="55"/>
      <c r="BZ1360" s="8"/>
      <c r="CE1360" s="12" t="str">
        <f t="shared" si="1095"/>
        <v/>
      </c>
      <c r="CG1360" s="77" t="str">
        <f t="shared" si="1096"/>
        <v/>
      </c>
      <c r="CH1360" s="80" t="str">
        <f t="shared" si="1097"/>
        <v/>
      </c>
      <c r="CL1360" s="12" t="str">
        <f t="shared" si="1098"/>
        <v/>
      </c>
      <c r="CM1360" s="12" t="str">
        <f t="shared" si="1099"/>
        <v/>
      </c>
      <c r="CN1360" s="12" t="str" cm="1">
        <f t="array" ref="CN1360">IF(OR($CE1360="", $CG$3=""), "", IF(IFERROR(INDEX($K1360:$T1360, $CK1360, MATCH(CN$3, $K$3:$T$3, 0)), "")="", $CC$4, $CC$3))</f>
        <v/>
      </c>
      <c r="CO1360" s="12" t="str" cm="1">
        <f t="array" ref="CO1360">IF(OR($CE1360="", $CG$3=""), "", IF(IFERROR(INDEX($AA1360:$AJ1360, $CK1360, MATCH(CO$3, $AA$3:$AJ$3, 0)), "")="", $CC$4, $CC$3))</f>
        <v/>
      </c>
      <c r="CP1360" s="12" t="str">
        <f>IF(OR($CE1360="", $CG$3=""), "", IF(CP$3='Property List &amp; Features'!$BG$9, $CC$3, IF(CP$3=$I1360, $CC$3, $CC$4)))</f>
        <v/>
      </c>
      <c r="CQ1360" s="12" t="str">
        <f>IF(OR($CE1360="", $CG$3=""), "", IF(CQ$3='Property List &amp; Features'!$BG$9, $CC$3, IF(CQ$3=$J1360, $CC$3, $CC$4)))</f>
        <v/>
      </c>
      <c r="CR1360" s="12" t="str">
        <f t="shared" si="1100"/>
        <v/>
      </c>
      <c r="CS1360" s="12" t="str">
        <f t="shared" si="1101"/>
        <v/>
      </c>
      <c r="CT1360" s="12" t="str">
        <f t="shared" si="1102"/>
        <v/>
      </c>
      <c r="CU1360" s="12" t="str">
        <f t="shared" si="1103"/>
        <v/>
      </c>
      <c r="CV1360" s="12" t="str">
        <f t="shared" si="1104"/>
        <v/>
      </c>
      <c r="CW1360" s="12" t="str">
        <f t="shared" si="1074"/>
        <v/>
      </c>
      <c r="CX1360" s="12" t="str">
        <f t="shared" si="1075"/>
        <v/>
      </c>
      <c r="CY1360" s="12" t="str">
        <f t="shared" si="1076"/>
        <v/>
      </c>
      <c r="CZ1360" s="12" t="str">
        <f t="shared" si="1077"/>
        <v/>
      </c>
      <c r="DA1360" s="12" t="str">
        <f t="shared" si="1078"/>
        <v/>
      </c>
      <c r="DB1360" s="12" t="str">
        <f t="shared" si="1079"/>
        <v/>
      </c>
      <c r="DC1360" s="12" t="str">
        <f t="shared" si="1080"/>
        <v/>
      </c>
      <c r="DD1360" s="12" t="str">
        <f t="shared" si="1081"/>
        <v/>
      </c>
      <c r="DE1360" s="12" t="str">
        <f t="shared" si="1082"/>
        <v/>
      </c>
      <c r="DF1360" s="12" t="str">
        <f t="shared" si="1083"/>
        <v/>
      </c>
      <c r="DG1360" s="12" t="str">
        <f t="shared" si="1084"/>
        <v/>
      </c>
      <c r="DH1360" s="12" t="str">
        <f t="shared" si="1085"/>
        <v/>
      </c>
      <c r="DI1360" s="12" t="str">
        <f t="shared" si="1086"/>
        <v/>
      </c>
      <c r="DJ1360" s="12" t="str">
        <f t="shared" si="1087"/>
        <v/>
      </c>
      <c r="DK1360" s="12" t="str">
        <f t="shared" si="1088"/>
        <v/>
      </c>
      <c r="DL1360" s="12" t="str">
        <f t="shared" si="1089"/>
        <v/>
      </c>
      <c r="DM1360" s="12" t="str">
        <f t="shared" si="1090"/>
        <v/>
      </c>
      <c r="DN1360" s="12" t="str">
        <f t="shared" si="1091"/>
        <v/>
      </c>
      <c r="DO1360" s="12" t="str">
        <f t="shared" si="1092"/>
        <v/>
      </c>
      <c r="DP1360" s="12" t="str">
        <f t="shared" si="1093"/>
        <v/>
      </c>
      <c r="DQ1360" s="12" t="str">
        <f t="shared" si="1094"/>
        <v/>
      </c>
      <c r="DR1360" s="12" t="str">
        <f t="shared" si="1056"/>
        <v/>
      </c>
      <c r="DS1360" s="12" t="str">
        <f t="shared" si="1057"/>
        <v/>
      </c>
      <c r="DT1360" s="12" t="str">
        <f t="shared" si="1058"/>
        <v/>
      </c>
      <c r="DU1360" s="12" t="str">
        <f t="shared" si="1059"/>
        <v/>
      </c>
      <c r="DV1360" s="12" t="str">
        <f t="shared" si="1060"/>
        <v/>
      </c>
      <c r="DW1360" s="12" t="str">
        <f t="shared" si="1061"/>
        <v/>
      </c>
      <c r="DX1360" s="12" t="str">
        <f t="shared" si="1062"/>
        <v/>
      </c>
      <c r="DY1360" s="12" t="str">
        <f t="shared" si="1063"/>
        <v/>
      </c>
      <c r="DZ1360" s="12" t="str">
        <f t="shared" si="1064"/>
        <v/>
      </c>
      <c r="EA1360" s="12" t="str">
        <f t="shared" si="1065"/>
        <v/>
      </c>
      <c r="EB1360" s="12" t="str">
        <f t="shared" si="1066"/>
        <v/>
      </c>
      <c r="EC1360" s="12" t="str">
        <f t="shared" si="1067"/>
        <v/>
      </c>
      <c r="ED1360" s="12" t="str">
        <f t="shared" si="1068"/>
        <v/>
      </c>
      <c r="EE1360" s="12" t="str">
        <f t="shared" si="1069"/>
        <v/>
      </c>
      <c r="EF1360" s="12" t="str">
        <f t="shared" si="1070"/>
        <v/>
      </c>
      <c r="EG1360" s="12" t="str">
        <f t="shared" si="1071"/>
        <v/>
      </c>
      <c r="EH1360" s="12" t="str">
        <f t="shared" si="1072"/>
        <v/>
      </c>
      <c r="EI1360" s="12" t="str">
        <f t="shared" si="1073"/>
        <v/>
      </c>
      <c r="EK1360" s="83" t="str">
        <f t="shared" si="1105"/>
        <v/>
      </c>
      <c r="EM1360" s="12" t="str">
        <f t="shared" si="1106"/>
        <v/>
      </c>
      <c r="EO1360" s="12" t="str">
        <f t="shared" si="1107"/>
        <v/>
      </c>
      <c r="EQ1360" s="12" t="str">
        <f>IF($EO1360="", "", IF($EQ$8=$EQ$6, COUNTIF($EO$11:$EO$2510, "&gt;"&amp;$EO1360)+1+COUNTIF($EO$11:$EO1360, $EO1360)-1, COUNTIF($EO$11:$EO$2510, "&lt;"&amp;$EO1360)+1+COUNTIF($EO$11:$EO1360, $EO1360)-1))</f>
        <v/>
      </c>
    </row>
    <row r="1361" spans="1:147" x14ac:dyDescent="0.55000000000000004">
      <c r="A1361" s="8"/>
      <c r="B1361" s="12" t="str">
        <f>IF($D1361="", "", COUNTIF($D$11:$D1361, $D1361))</f>
        <v/>
      </c>
      <c r="C1361" s="8"/>
      <c r="D1361" s="45"/>
      <c r="E1361" s="46"/>
      <c r="F1361" s="47"/>
      <c r="G1361" s="54"/>
      <c r="H1361" s="54"/>
      <c r="I1361" s="48"/>
      <c r="J1361" s="49"/>
      <c r="K1361" s="50"/>
      <c r="L1361" s="50"/>
      <c r="M1361" s="50"/>
      <c r="N1361" s="50"/>
      <c r="O1361" s="50"/>
      <c r="P1361" s="50"/>
      <c r="Q1361" s="50"/>
      <c r="R1361" s="50"/>
      <c r="S1361" s="50"/>
      <c r="T1361" s="50"/>
      <c r="U1361" s="51"/>
      <c r="V1361" s="52"/>
      <c r="W1361" s="53"/>
      <c r="X1361" s="53"/>
      <c r="Y1361" s="53"/>
      <c r="Z1361" s="53"/>
      <c r="AA1361" s="48"/>
      <c r="AB1361" s="54"/>
      <c r="AC1361" s="54"/>
      <c r="AD1361" s="54"/>
      <c r="AE1361" s="54"/>
      <c r="AF1361" s="54"/>
      <c r="AG1361" s="54"/>
      <c r="AH1361" s="54"/>
      <c r="AI1361" s="54"/>
      <c r="AJ1361" s="49"/>
      <c r="AK1361" s="48"/>
      <c r="AL1361" s="54"/>
      <c r="AM1361" s="54"/>
      <c r="AN1361" s="54"/>
      <c r="AO1361" s="54"/>
      <c r="AP1361" s="54"/>
      <c r="AQ1361" s="54"/>
      <c r="AR1361" s="54"/>
      <c r="AS1361" s="54"/>
      <c r="AT1361" s="54"/>
      <c r="AU1361" s="54"/>
      <c r="AV1361" s="54"/>
      <c r="AW1361" s="54"/>
      <c r="AX1361" s="54"/>
      <c r="AY1361" s="54"/>
      <c r="AZ1361" s="54"/>
      <c r="BA1361" s="54"/>
      <c r="BB1361" s="54"/>
      <c r="BC1361" s="54"/>
      <c r="BD1361" s="54"/>
      <c r="BE1361" s="54"/>
      <c r="BF1361" s="54"/>
      <c r="BG1361" s="54"/>
      <c r="BH1361" s="54"/>
      <c r="BI1361" s="54"/>
      <c r="BJ1361" s="54"/>
      <c r="BK1361" s="54"/>
      <c r="BL1361" s="54"/>
      <c r="BM1361" s="54"/>
      <c r="BN1361" s="54"/>
      <c r="BO1361" s="54"/>
      <c r="BP1361" s="54"/>
      <c r="BQ1361" s="54"/>
      <c r="BR1361" s="54"/>
      <c r="BS1361" s="54"/>
      <c r="BT1361" s="54"/>
      <c r="BU1361" s="54"/>
      <c r="BV1361" s="54"/>
      <c r="BW1361" s="54"/>
      <c r="BX1361" s="49"/>
      <c r="BY1361" s="55"/>
      <c r="BZ1361" s="8"/>
      <c r="CE1361" s="12" t="str">
        <f t="shared" si="1095"/>
        <v/>
      </c>
      <c r="CG1361" s="77" t="str">
        <f t="shared" si="1096"/>
        <v/>
      </c>
      <c r="CH1361" s="80" t="str">
        <f t="shared" si="1097"/>
        <v/>
      </c>
      <c r="CL1361" s="12" t="str">
        <f t="shared" si="1098"/>
        <v/>
      </c>
      <c r="CM1361" s="12" t="str">
        <f t="shared" si="1099"/>
        <v/>
      </c>
      <c r="CN1361" s="12" t="str" cm="1">
        <f t="array" ref="CN1361">IF(OR($CE1361="", $CG$3=""), "", IF(IFERROR(INDEX($K1361:$T1361, $CK1361, MATCH(CN$3, $K$3:$T$3, 0)), "")="", $CC$4, $CC$3))</f>
        <v/>
      </c>
      <c r="CO1361" s="12" t="str" cm="1">
        <f t="array" ref="CO1361">IF(OR($CE1361="", $CG$3=""), "", IF(IFERROR(INDEX($AA1361:$AJ1361, $CK1361, MATCH(CO$3, $AA$3:$AJ$3, 0)), "")="", $CC$4, $CC$3))</f>
        <v/>
      </c>
      <c r="CP1361" s="12" t="str">
        <f>IF(OR($CE1361="", $CG$3=""), "", IF(CP$3='Property List &amp; Features'!$BG$9, $CC$3, IF(CP$3=$I1361, $CC$3, $CC$4)))</f>
        <v/>
      </c>
      <c r="CQ1361" s="12" t="str">
        <f>IF(OR($CE1361="", $CG$3=""), "", IF(CQ$3='Property List &amp; Features'!$BG$9, $CC$3, IF(CQ$3=$J1361, $CC$3, $CC$4)))</f>
        <v/>
      </c>
      <c r="CR1361" s="12" t="str">
        <f t="shared" si="1100"/>
        <v/>
      </c>
      <c r="CS1361" s="12" t="str">
        <f t="shared" si="1101"/>
        <v/>
      </c>
      <c r="CT1361" s="12" t="str">
        <f t="shared" si="1102"/>
        <v/>
      </c>
      <c r="CU1361" s="12" t="str">
        <f t="shared" si="1103"/>
        <v/>
      </c>
      <c r="CV1361" s="12" t="str">
        <f t="shared" si="1104"/>
        <v/>
      </c>
      <c r="CW1361" s="12" t="str">
        <f t="shared" si="1074"/>
        <v/>
      </c>
      <c r="CX1361" s="12" t="str">
        <f t="shared" si="1075"/>
        <v/>
      </c>
      <c r="CY1361" s="12" t="str">
        <f t="shared" si="1076"/>
        <v/>
      </c>
      <c r="CZ1361" s="12" t="str">
        <f t="shared" si="1077"/>
        <v/>
      </c>
      <c r="DA1361" s="12" t="str">
        <f t="shared" si="1078"/>
        <v/>
      </c>
      <c r="DB1361" s="12" t="str">
        <f t="shared" si="1079"/>
        <v/>
      </c>
      <c r="DC1361" s="12" t="str">
        <f t="shared" si="1080"/>
        <v/>
      </c>
      <c r="DD1361" s="12" t="str">
        <f t="shared" si="1081"/>
        <v/>
      </c>
      <c r="DE1361" s="12" t="str">
        <f t="shared" si="1082"/>
        <v/>
      </c>
      <c r="DF1361" s="12" t="str">
        <f t="shared" si="1083"/>
        <v/>
      </c>
      <c r="DG1361" s="12" t="str">
        <f t="shared" si="1084"/>
        <v/>
      </c>
      <c r="DH1361" s="12" t="str">
        <f t="shared" si="1085"/>
        <v/>
      </c>
      <c r="DI1361" s="12" t="str">
        <f t="shared" si="1086"/>
        <v/>
      </c>
      <c r="DJ1361" s="12" t="str">
        <f t="shared" si="1087"/>
        <v/>
      </c>
      <c r="DK1361" s="12" t="str">
        <f t="shared" si="1088"/>
        <v/>
      </c>
      <c r="DL1361" s="12" t="str">
        <f t="shared" si="1089"/>
        <v/>
      </c>
      <c r="DM1361" s="12" t="str">
        <f t="shared" si="1090"/>
        <v/>
      </c>
      <c r="DN1361" s="12" t="str">
        <f t="shared" si="1091"/>
        <v/>
      </c>
      <c r="DO1361" s="12" t="str">
        <f t="shared" si="1092"/>
        <v/>
      </c>
      <c r="DP1361" s="12" t="str">
        <f t="shared" si="1093"/>
        <v/>
      </c>
      <c r="DQ1361" s="12" t="str">
        <f t="shared" si="1094"/>
        <v/>
      </c>
      <c r="DR1361" s="12" t="str">
        <f t="shared" ref="DR1361:DR1424" si="1108">IF(OR($CE1361="", $CG$3=""), "", IF(BG1361="", $CC$3, IF(BG1361=DR$3, $CC$3, $CC$4)))</f>
        <v/>
      </c>
      <c r="DS1361" s="12" t="str">
        <f t="shared" ref="DS1361:DS1424" si="1109">IF(OR($CE1361="", $CG$3=""), "", IF(BH1361="", $CC$3, IF(BH1361=DS$3, $CC$3, $CC$4)))</f>
        <v/>
      </c>
      <c r="DT1361" s="12" t="str">
        <f t="shared" ref="DT1361:DT1424" si="1110">IF(OR($CE1361="", $CG$3=""), "", IF(BI1361="", $CC$3, IF(BI1361=DT$3, $CC$3, $CC$4)))</f>
        <v/>
      </c>
      <c r="DU1361" s="12" t="str">
        <f t="shared" ref="DU1361:DU1424" si="1111">IF(OR($CE1361="", $CG$3=""), "", IF(BJ1361="", $CC$3, IF(BJ1361=DU$3, $CC$3, $CC$4)))</f>
        <v/>
      </c>
      <c r="DV1361" s="12" t="str">
        <f t="shared" ref="DV1361:DV1424" si="1112">IF(OR($CE1361="", $CG$3=""), "", IF(BK1361="", $CC$3, IF(BK1361=DV$3, $CC$3, $CC$4)))</f>
        <v/>
      </c>
      <c r="DW1361" s="12" t="str">
        <f t="shared" ref="DW1361:DW1424" si="1113">IF(OR($CE1361="", $CG$3=""), "", IF(BL1361="", $CC$3, IF(BL1361=DW$3, $CC$3, $CC$4)))</f>
        <v/>
      </c>
      <c r="DX1361" s="12" t="str">
        <f t="shared" ref="DX1361:DX1424" si="1114">IF(OR($CE1361="", $CG$3=""), "", IF(BM1361="", $CC$3, IF(BM1361=DX$3, $CC$3, $CC$4)))</f>
        <v/>
      </c>
      <c r="DY1361" s="12" t="str">
        <f t="shared" ref="DY1361:DY1424" si="1115">IF(OR($CE1361="", $CG$3=""), "", IF(BN1361="", $CC$3, IF(BN1361=DY$3, $CC$3, $CC$4)))</f>
        <v/>
      </c>
      <c r="DZ1361" s="12" t="str">
        <f t="shared" ref="DZ1361:DZ1424" si="1116">IF(OR($CE1361="", $CG$3=""), "", IF(BO1361="", $CC$3, IF(BO1361=DZ$3, $CC$3, $CC$4)))</f>
        <v/>
      </c>
      <c r="EA1361" s="12" t="str">
        <f t="shared" ref="EA1361:EA1424" si="1117">IF(OR($CE1361="", $CG$3=""), "", IF(BP1361="", $CC$3, IF(BP1361=EA$3, $CC$3, $CC$4)))</f>
        <v/>
      </c>
      <c r="EB1361" s="12" t="str">
        <f t="shared" ref="EB1361:EB1424" si="1118">IF(OR($CE1361="", $CG$3=""), "", IF(BQ1361="", $CC$3, IF(BQ1361=EB$3, $CC$3, $CC$4)))</f>
        <v/>
      </c>
      <c r="EC1361" s="12" t="str">
        <f t="shared" ref="EC1361:EC1424" si="1119">IF(OR($CE1361="", $CG$3=""), "", IF(BR1361="", $CC$3, IF(BR1361=EC$3, $CC$3, $CC$4)))</f>
        <v/>
      </c>
      <c r="ED1361" s="12" t="str">
        <f t="shared" ref="ED1361:ED1424" si="1120">IF(OR($CE1361="", $CG$3=""), "", IF(BS1361="", $CC$3, IF(BS1361=ED$3, $CC$3, $CC$4)))</f>
        <v/>
      </c>
      <c r="EE1361" s="12" t="str">
        <f t="shared" ref="EE1361:EE1424" si="1121">IF(OR($CE1361="", $CG$3=""), "", IF(BT1361="", $CC$3, IF(BT1361=EE$3, $CC$3, $CC$4)))</f>
        <v/>
      </c>
      <c r="EF1361" s="12" t="str">
        <f t="shared" ref="EF1361:EF1424" si="1122">IF(OR($CE1361="", $CG$3=""), "", IF(BU1361="", $CC$3, IF(BU1361=EF$3, $CC$3, $CC$4)))</f>
        <v/>
      </c>
      <c r="EG1361" s="12" t="str">
        <f t="shared" ref="EG1361:EG1424" si="1123">IF(OR($CE1361="", $CG$3=""), "", IF(BV1361="", $CC$3, IF(BV1361=EG$3, $CC$3, $CC$4)))</f>
        <v/>
      </c>
      <c r="EH1361" s="12" t="str">
        <f t="shared" ref="EH1361:EH1424" si="1124">IF(OR($CE1361="", $CG$3=""), "", IF(BW1361="", $CC$3, IF(BW1361=EH$3, $CC$3, $CC$4)))</f>
        <v/>
      </c>
      <c r="EI1361" s="12" t="str">
        <f t="shared" ref="EI1361:EI1424" si="1125">IF(OR($CE1361="", $CG$3=""), "", IF(BX1361="", $CC$3, IF(BX1361=EI$3, $CC$3, $CC$4)))</f>
        <v/>
      </c>
      <c r="EK1361" s="83" t="str">
        <f t="shared" si="1105"/>
        <v/>
      </c>
      <c r="EM1361" s="12" t="str">
        <f t="shared" si="1106"/>
        <v/>
      </c>
      <c r="EO1361" s="12" t="str">
        <f t="shared" si="1107"/>
        <v/>
      </c>
      <c r="EQ1361" s="12" t="str">
        <f>IF($EO1361="", "", IF($EQ$8=$EQ$6, COUNTIF($EO$11:$EO$2510, "&gt;"&amp;$EO1361)+1+COUNTIF($EO$11:$EO1361, $EO1361)-1, COUNTIF($EO$11:$EO$2510, "&lt;"&amp;$EO1361)+1+COUNTIF($EO$11:$EO1361, $EO1361)-1))</f>
        <v/>
      </c>
    </row>
    <row r="1362" spans="1:147" x14ac:dyDescent="0.55000000000000004">
      <c r="A1362" s="8"/>
      <c r="B1362" s="12" t="str">
        <f>IF($D1362="", "", COUNTIF($D$11:$D1362, $D1362))</f>
        <v/>
      </c>
      <c r="C1362" s="8"/>
      <c r="D1362" s="45"/>
      <c r="E1362" s="46"/>
      <c r="F1362" s="47"/>
      <c r="G1362" s="54"/>
      <c r="H1362" s="54"/>
      <c r="I1362" s="48"/>
      <c r="J1362" s="49"/>
      <c r="K1362" s="50"/>
      <c r="L1362" s="50"/>
      <c r="M1362" s="50"/>
      <c r="N1362" s="50"/>
      <c r="O1362" s="50"/>
      <c r="P1362" s="50"/>
      <c r="Q1362" s="50"/>
      <c r="R1362" s="50"/>
      <c r="S1362" s="50"/>
      <c r="T1362" s="50"/>
      <c r="U1362" s="51"/>
      <c r="V1362" s="52"/>
      <c r="W1362" s="53"/>
      <c r="X1362" s="53"/>
      <c r="Y1362" s="53"/>
      <c r="Z1362" s="53"/>
      <c r="AA1362" s="48"/>
      <c r="AB1362" s="54"/>
      <c r="AC1362" s="54"/>
      <c r="AD1362" s="54"/>
      <c r="AE1362" s="54"/>
      <c r="AF1362" s="54"/>
      <c r="AG1362" s="54"/>
      <c r="AH1362" s="54"/>
      <c r="AI1362" s="54"/>
      <c r="AJ1362" s="49"/>
      <c r="AK1362" s="48"/>
      <c r="AL1362" s="54"/>
      <c r="AM1362" s="54"/>
      <c r="AN1362" s="54"/>
      <c r="AO1362" s="54"/>
      <c r="AP1362" s="54"/>
      <c r="AQ1362" s="54"/>
      <c r="AR1362" s="54"/>
      <c r="AS1362" s="54"/>
      <c r="AT1362" s="54"/>
      <c r="AU1362" s="54"/>
      <c r="AV1362" s="54"/>
      <c r="AW1362" s="54"/>
      <c r="AX1362" s="54"/>
      <c r="AY1362" s="54"/>
      <c r="AZ1362" s="54"/>
      <c r="BA1362" s="54"/>
      <c r="BB1362" s="54"/>
      <c r="BC1362" s="54"/>
      <c r="BD1362" s="54"/>
      <c r="BE1362" s="54"/>
      <c r="BF1362" s="54"/>
      <c r="BG1362" s="54"/>
      <c r="BH1362" s="54"/>
      <c r="BI1362" s="54"/>
      <c r="BJ1362" s="54"/>
      <c r="BK1362" s="54"/>
      <c r="BL1362" s="54"/>
      <c r="BM1362" s="54"/>
      <c r="BN1362" s="54"/>
      <c r="BO1362" s="54"/>
      <c r="BP1362" s="54"/>
      <c r="BQ1362" s="54"/>
      <c r="BR1362" s="54"/>
      <c r="BS1362" s="54"/>
      <c r="BT1362" s="54"/>
      <c r="BU1362" s="54"/>
      <c r="BV1362" s="54"/>
      <c r="BW1362" s="54"/>
      <c r="BX1362" s="49"/>
      <c r="BY1362" s="55"/>
      <c r="BZ1362" s="8"/>
      <c r="CE1362" s="12" t="str">
        <f t="shared" si="1095"/>
        <v/>
      </c>
      <c r="CG1362" s="77" t="str">
        <f t="shared" si="1096"/>
        <v/>
      </c>
      <c r="CH1362" s="80" t="str">
        <f t="shared" si="1097"/>
        <v/>
      </c>
      <c r="CL1362" s="12" t="str">
        <f t="shared" si="1098"/>
        <v/>
      </c>
      <c r="CM1362" s="12" t="str">
        <f t="shared" si="1099"/>
        <v/>
      </c>
      <c r="CN1362" s="12" t="str" cm="1">
        <f t="array" ref="CN1362">IF(OR($CE1362="", $CG$3=""), "", IF(IFERROR(INDEX($K1362:$T1362, $CK1362, MATCH(CN$3, $K$3:$T$3, 0)), "")="", $CC$4, $CC$3))</f>
        <v/>
      </c>
      <c r="CO1362" s="12" t="str" cm="1">
        <f t="array" ref="CO1362">IF(OR($CE1362="", $CG$3=""), "", IF(IFERROR(INDEX($AA1362:$AJ1362, $CK1362, MATCH(CO$3, $AA$3:$AJ$3, 0)), "")="", $CC$4, $CC$3))</f>
        <v/>
      </c>
      <c r="CP1362" s="12" t="str">
        <f>IF(OR($CE1362="", $CG$3=""), "", IF(CP$3='Property List &amp; Features'!$BG$9, $CC$3, IF(CP$3=$I1362, $CC$3, $CC$4)))</f>
        <v/>
      </c>
      <c r="CQ1362" s="12" t="str">
        <f>IF(OR($CE1362="", $CG$3=""), "", IF(CQ$3='Property List &amp; Features'!$BG$9, $CC$3, IF(CQ$3=$J1362, $CC$3, $CC$4)))</f>
        <v/>
      </c>
      <c r="CR1362" s="12" t="str">
        <f t="shared" si="1100"/>
        <v/>
      </c>
      <c r="CS1362" s="12" t="str">
        <f t="shared" si="1101"/>
        <v/>
      </c>
      <c r="CT1362" s="12" t="str">
        <f t="shared" si="1102"/>
        <v/>
      </c>
      <c r="CU1362" s="12" t="str">
        <f t="shared" si="1103"/>
        <v/>
      </c>
      <c r="CV1362" s="12" t="str">
        <f t="shared" si="1104"/>
        <v/>
      </c>
      <c r="CW1362" s="12" t="str">
        <f t="shared" ref="CW1362:CW1425" si="1126">IF(OR($CE1362="", $CG$3=""), "", IF(AL1362="", $CC$3, IF(AL1362=CW$3, $CC$3, $CC$4)))</f>
        <v/>
      </c>
      <c r="CX1362" s="12" t="str">
        <f t="shared" ref="CX1362:CX1425" si="1127">IF(OR($CE1362="", $CG$3=""), "", IF(AM1362="", $CC$3, IF(AM1362=CX$3, $CC$3, $CC$4)))</f>
        <v/>
      </c>
      <c r="CY1362" s="12" t="str">
        <f t="shared" ref="CY1362:CY1425" si="1128">IF(OR($CE1362="", $CG$3=""), "", IF(AN1362="", $CC$3, IF(AN1362=CY$3, $CC$3, $CC$4)))</f>
        <v/>
      </c>
      <c r="CZ1362" s="12" t="str">
        <f t="shared" ref="CZ1362:CZ1425" si="1129">IF(OR($CE1362="", $CG$3=""), "", IF(AO1362="", $CC$3, IF(AO1362=CZ$3, $CC$3, $CC$4)))</f>
        <v/>
      </c>
      <c r="DA1362" s="12" t="str">
        <f t="shared" ref="DA1362:DA1425" si="1130">IF(OR($CE1362="", $CG$3=""), "", IF(AP1362="", $CC$3, IF(AP1362=DA$3, $CC$3, $CC$4)))</f>
        <v/>
      </c>
      <c r="DB1362" s="12" t="str">
        <f t="shared" ref="DB1362:DB1425" si="1131">IF(OR($CE1362="", $CG$3=""), "", IF(AQ1362="", $CC$3, IF(AQ1362=DB$3, $CC$3, $CC$4)))</f>
        <v/>
      </c>
      <c r="DC1362" s="12" t="str">
        <f t="shared" ref="DC1362:DC1425" si="1132">IF(OR($CE1362="", $CG$3=""), "", IF(AR1362="", $CC$3, IF(AR1362=DC$3, $CC$3, $CC$4)))</f>
        <v/>
      </c>
      <c r="DD1362" s="12" t="str">
        <f t="shared" ref="DD1362:DD1425" si="1133">IF(OR($CE1362="", $CG$3=""), "", IF(AS1362="", $CC$3, IF(AS1362=DD$3, $CC$3, $CC$4)))</f>
        <v/>
      </c>
      <c r="DE1362" s="12" t="str">
        <f t="shared" ref="DE1362:DE1425" si="1134">IF(OR($CE1362="", $CG$3=""), "", IF(AT1362="", $CC$3, IF(AT1362=DE$3, $CC$3, $CC$4)))</f>
        <v/>
      </c>
      <c r="DF1362" s="12" t="str">
        <f t="shared" ref="DF1362:DF1425" si="1135">IF(OR($CE1362="", $CG$3=""), "", IF(AU1362="", $CC$3, IF(AU1362=DF$3, $CC$3, $CC$4)))</f>
        <v/>
      </c>
      <c r="DG1362" s="12" t="str">
        <f t="shared" ref="DG1362:DG1425" si="1136">IF(OR($CE1362="", $CG$3=""), "", IF(AV1362="", $CC$3, IF(AV1362=DG$3, $CC$3, $CC$4)))</f>
        <v/>
      </c>
      <c r="DH1362" s="12" t="str">
        <f t="shared" ref="DH1362:DH1425" si="1137">IF(OR($CE1362="", $CG$3=""), "", IF(AW1362="", $CC$3, IF(AW1362=DH$3, $CC$3, $CC$4)))</f>
        <v/>
      </c>
      <c r="DI1362" s="12" t="str">
        <f t="shared" ref="DI1362:DI1425" si="1138">IF(OR($CE1362="", $CG$3=""), "", IF(AX1362="", $CC$3, IF(AX1362=DI$3, $CC$3, $CC$4)))</f>
        <v/>
      </c>
      <c r="DJ1362" s="12" t="str">
        <f t="shared" ref="DJ1362:DJ1425" si="1139">IF(OR($CE1362="", $CG$3=""), "", IF(AY1362="", $CC$3, IF(AY1362=DJ$3, $CC$3, $CC$4)))</f>
        <v/>
      </c>
      <c r="DK1362" s="12" t="str">
        <f t="shared" ref="DK1362:DK1425" si="1140">IF(OR($CE1362="", $CG$3=""), "", IF(AZ1362="", $CC$3, IF(AZ1362=DK$3, $CC$3, $CC$4)))</f>
        <v/>
      </c>
      <c r="DL1362" s="12" t="str">
        <f t="shared" ref="DL1362:DL1425" si="1141">IF(OR($CE1362="", $CG$3=""), "", IF(BA1362="", $CC$3, IF(BA1362=DL$3, $CC$3, $CC$4)))</f>
        <v/>
      </c>
      <c r="DM1362" s="12" t="str">
        <f t="shared" ref="DM1362:DM1425" si="1142">IF(OR($CE1362="", $CG$3=""), "", IF(BB1362="", $CC$3, IF(BB1362=DM$3, $CC$3, $CC$4)))</f>
        <v/>
      </c>
      <c r="DN1362" s="12" t="str">
        <f t="shared" ref="DN1362:DN1425" si="1143">IF(OR($CE1362="", $CG$3=""), "", IF(BC1362="", $CC$3, IF(BC1362=DN$3, $CC$3, $CC$4)))</f>
        <v/>
      </c>
      <c r="DO1362" s="12" t="str">
        <f t="shared" ref="DO1362:DO1425" si="1144">IF(OR($CE1362="", $CG$3=""), "", IF(BD1362="", $CC$3, IF(BD1362=DO$3, $CC$3, $CC$4)))</f>
        <v/>
      </c>
      <c r="DP1362" s="12" t="str">
        <f t="shared" ref="DP1362:DP1425" si="1145">IF(OR($CE1362="", $CG$3=""), "", IF(BE1362="", $CC$3, IF(BE1362=DP$3, $CC$3, $CC$4)))</f>
        <v/>
      </c>
      <c r="DQ1362" s="12" t="str">
        <f t="shared" ref="DQ1362:DQ1425" si="1146">IF(OR($CE1362="", $CG$3=""), "", IF(BF1362="", $CC$3, IF(BF1362=DQ$3, $CC$3, $CC$4)))</f>
        <v/>
      </c>
      <c r="DR1362" s="12" t="str">
        <f t="shared" si="1108"/>
        <v/>
      </c>
      <c r="DS1362" s="12" t="str">
        <f t="shared" si="1109"/>
        <v/>
      </c>
      <c r="DT1362" s="12" t="str">
        <f t="shared" si="1110"/>
        <v/>
      </c>
      <c r="DU1362" s="12" t="str">
        <f t="shared" si="1111"/>
        <v/>
      </c>
      <c r="DV1362" s="12" t="str">
        <f t="shared" si="1112"/>
        <v/>
      </c>
      <c r="DW1362" s="12" t="str">
        <f t="shared" si="1113"/>
        <v/>
      </c>
      <c r="DX1362" s="12" t="str">
        <f t="shared" si="1114"/>
        <v/>
      </c>
      <c r="DY1362" s="12" t="str">
        <f t="shared" si="1115"/>
        <v/>
      </c>
      <c r="DZ1362" s="12" t="str">
        <f t="shared" si="1116"/>
        <v/>
      </c>
      <c r="EA1362" s="12" t="str">
        <f t="shared" si="1117"/>
        <v/>
      </c>
      <c r="EB1362" s="12" t="str">
        <f t="shared" si="1118"/>
        <v/>
      </c>
      <c r="EC1362" s="12" t="str">
        <f t="shared" si="1119"/>
        <v/>
      </c>
      <c r="ED1362" s="12" t="str">
        <f t="shared" si="1120"/>
        <v/>
      </c>
      <c r="EE1362" s="12" t="str">
        <f t="shared" si="1121"/>
        <v/>
      </c>
      <c r="EF1362" s="12" t="str">
        <f t="shared" si="1122"/>
        <v/>
      </c>
      <c r="EG1362" s="12" t="str">
        <f t="shared" si="1123"/>
        <v/>
      </c>
      <c r="EH1362" s="12" t="str">
        <f t="shared" si="1124"/>
        <v/>
      </c>
      <c r="EI1362" s="12" t="str">
        <f t="shared" si="1125"/>
        <v/>
      </c>
      <c r="EK1362" s="83" t="str">
        <f t="shared" si="1105"/>
        <v/>
      </c>
      <c r="EM1362" s="12" t="str">
        <f t="shared" si="1106"/>
        <v/>
      </c>
      <c r="EO1362" s="12" t="str">
        <f t="shared" si="1107"/>
        <v/>
      </c>
      <c r="EQ1362" s="12" t="str">
        <f>IF($EO1362="", "", IF($EQ$8=$EQ$6, COUNTIF($EO$11:$EO$2510, "&gt;"&amp;$EO1362)+1+COUNTIF($EO$11:$EO1362, $EO1362)-1, COUNTIF($EO$11:$EO$2510, "&lt;"&amp;$EO1362)+1+COUNTIF($EO$11:$EO1362, $EO1362)-1))</f>
        <v/>
      </c>
    </row>
    <row r="1363" spans="1:147" x14ac:dyDescent="0.55000000000000004">
      <c r="A1363" s="8"/>
      <c r="B1363" s="12" t="str">
        <f>IF($D1363="", "", COUNTIF($D$11:$D1363, $D1363))</f>
        <v/>
      </c>
      <c r="C1363" s="8"/>
      <c r="D1363" s="45"/>
      <c r="E1363" s="46"/>
      <c r="F1363" s="47"/>
      <c r="G1363" s="54"/>
      <c r="H1363" s="54"/>
      <c r="I1363" s="48"/>
      <c r="J1363" s="49"/>
      <c r="K1363" s="50"/>
      <c r="L1363" s="50"/>
      <c r="M1363" s="50"/>
      <c r="N1363" s="50"/>
      <c r="O1363" s="50"/>
      <c r="P1363" s="50"/>
      <c r="Q1363" s="50"/>
      <c r="R1363" s="50"/>
      <c r="S1363" s="50"/>
      <c r="T1363" s="50"/>
      <c r="U1363" s="51"/>
      <c r="V1363" s="52"/>
      <c r="W1363" s="53"/>
      <c r="X1363" s="53"/>
      <c r="Y1363" s="53"/>
      <c r="Z1363" s="53"/>
      <c r="AA1363" s="48"/>
      <c r="AB1363" s="54"/>
      <c r="AC1363" s="54"/>
      <c r="AD1363" s="54"/>
      <c r="AE1363" s="54"/>
      <c r="AF1363" s="54"/>
      <c r="AG1363" s="54"/>
      <c r="AH1363" s="54"/>
      <c r="AI1363" s="54"/>
      <c r="AJ1363" s="49"/>
      <c r="AK1363" s="48"/>
      <c r="AL1363" s="54"/>
      <c r="AM1363" s="54"/>
      <c r="AN1363" s="54"/>
      <c r="AO1363" s="54"/>
      <c r="AP1363" s="54"/>
      <c r="AQ1363" s="54"/>
      <c r="AR1363" s="54"/>
      <c r="AS1363" s="54"/>
      <c r="AT1363" s="54"/>
      <c r="AU1363" s="54"/>
      <c r="AV1363" s="54"/>
      <c r="AW1363" s="54"/>
      <c r="AX1363" s="54"/>
      <c r="AY1363" s="54"/>
      <c r="AZ1363" s="54"/>
      <c r="BA1363" s="54"/>
      <c r="BB1363" s="54"/>
      <c r="BC1363" s="54"/>
      <c r="BD1363" s="54"/>
      <c r="BE1363" s="54"/>
      <c r="BF1363" s="54"/>
      <c r="BG1363" s="54"/>
      <c r="BH1363" s="54"/>
      <c r="BI1363" s="54"/>
      <c r="BJ1363" s="54"/>
      <c r="BK1363" s="54"/>
      <c r="BL1363" s="54"/>
      <c r="BM1363" s="54"/>
      <c r="BN1363" s="54"/>
      <c r="BO1363" s="54"/>
      <c r="BP1363" s="54"/>
      <c r="BQ1363" s="54"/>
      <c r="BR1363" s="54"/>
      <c r="BS1363" s="54"/>
      <c r="BT1363" s="54"/>
      <c r="BU1363" s="54"/>
      <c r="BV1363" s="54"/>
      <c r="BW1363" s="54"/>
      <c r="BX1363" s="49"/>
      <c r="BY1363" s="55"/>
      <c r="BZ1363" s="8"/>
      <c r="CE1363" s="12" t="str">
        <f t="shared" si="1095"/>
        <v/>
      </c>
      <c r="CG1363" s="77" t="str">
        <f t="shared" si="1096"/>
        <v/>
      </c>
      <c r="CH1363" s="80" t="str">
        <f t="shared" si="1097"/>
        <v/>
      </c>
      <c r="CL1363" s="12" t="str">
        <f t="shared" si="1098"/>
        <v/>
      </c>
      <c r="CM1363" s="12" t="str">
        <f t="shared" si="1099"/>
        <v/>
      </c>
      <c r="CN1363" s="12" t="str" cm="1">
        <f t="array" ref="CN1363">IF(OR($CE1363="", $CG$3=""), "", IF(IFERROR(INDEX($K1363:$T1363, $CK1363, MATCH(CN$3, $K$3:$T$3, 0)), "")="", $CC$4, $CC$3))</f>
        <v/>
      </c>
      <c r="CO1363" s="12" t="str" cm="1">
        <f t="array" ref="CO1363">IF(OR($CE1363="", $CG$3=""), "", IF(IFERROR(INDEX($AA1363:$AJ1363, $CK1363, MATCH(CO$3, $AA$3:$AJ$3, 0)), "")="", $CC$4, $CC$3))</f>
        <v/>
      </c>
      <c r="CP1363" s="12" t="str">
        <f>IF(OR($CE1363="", $CG$3=""), "", IF(CP$3='Property List &amp; Features'!$BG$9, $CC$3, IF(CP$3=$I1363, $CC$3, $CC$4)))</f>
        <v/>
      </c>
      <c r="CQ1363" s="12" t="str">
        <f>IF(OR($CE1363="", $CG$3=""), "", IF(CQ$3='Property List &amp; Features'!$BG$9, $CC$3, IF(CQ$3=$J1363, $CC$3, $CC$4)))</f>
        <v/>
      </c>
      <c r="CR1363" s="12" t="str">
        <f t="shared" si="1100"/>
        <v/>
      </c>
      <c r="CS1363" s="12" t="str">
        <f t="shared" si="1101"/>
        <v/>
      </c>
      <c r="CT1363" s="12" t="str">
        <f t="shared" si="1102"/>
        <v/>
      </c>
      <c r="CU1363" s="12" t="str">
        <f t="shared" si="1103"/>
        <v/>
      </c>
      <c r="CV1363" s="12" t="str">
        <f t="shared" si="1104"/>
        <v/>
      </c>
      <c r="CW1363" s="12" t="str">
        <f t="shared" si="1126"/>
        <v/>
      </c>
      <c r="CX1363" s="12" t="str">
        <f t="shared" si="1127"/>
        <v/>
      </c>
      <c r="CY1363" s="12" t="str">
        <f t="shared" si="1128"/>
        <v/>
      </c>
      <c r="CZ1363" s="12" t="str">
        <f t="shared" si="1129"/>
        <v/>
      </c>
      <c r="DA1363" s="12" t="str">
        <f t="shared" si="1130"/>
        <v/>
      </c>
      <c r="DB1363" s="12" t="str">
        <f t="shared" si="1131"/>
        <v/>
      </c>
      <c r="DC1363" s="12" t="str">
        <f t="shared" si="1132"/>
        <v/>
      </c>
      <c r="DD1363" s="12" t="str">
        <f t="shared" si="1133"/>
        <v/>
      </c>
      <c r="DE1363" s="12" t="str">
        <f t="shared" si="1134"/>
        <v/>
      </c>
      <c r="DF1363" s="12" t="str">
        <f t="shared" si="1135"/>
        <v/>
      </c>
      <c r="DG1363" s="12" t="str">
        <f t="shared" si="1136"/>
        <v/>
      </c>
      <c r="DH1363" s="12" t="str">
        <f t="shared" si="1137"/>
        <v/>
      </c>
      <c r="DI1363" s="12" t="str">
        <f t="shared" si="1138"/>
        <v/>
      </c>
      <c r="DJ1363" s="12" t="str">
        <f t="shared" si="1139"/>
        <v/>
      </c>
      <c r="DK1363" s="12" t="str">
        <f t="shared" si="1140"/>
        <v/>
      </c>
      <c r="DL1363" s="12" t="str">
        <f t="shared" si="1141"/>
        <v/>
      </c>
      <c r="DM1363" s="12" t="str">
        <f t="shared" si="1142"/>
        <v/>
      </c>
      <c r="DN1363" s="12" t="str">
        <f t="shared" si="1143"/>
        <v/>
      </c>
      <c r="DO1363" s="12" t="str">
        <f t="shared" si="1144"/>
        <v/>
      </c>
      <c r="DP1363" s="12" t="str">
        <f t="shared" si="1145"/>
        <v/>
      </c>
      <c r="DQ1363" s="12" t="str">
        <f t="shared" si="1146"/>
        <v/>
      </c>
      <c r="DR1363" s="12" t="str">
        <f t="shared" si="1108"/>
        <v/>
      </c>
      <c r="DS1363" s="12" t="str">
        <f t="shared" si="1109"/>
        <v/>
      </c>
      <c r="DT1363" s="12" t="str">
        <f t="shared" si="1110"/>
        <v/>
      </c>
      <c r="DU1363" s="12" t="str">
        <f t="shared" si="1111"/>
        <v/>
      </c>
      <c r="DV1363" s="12" t="str">
        <f t="shared" si="1112"/>
        <v/>
      </c>
      <c r="DW1363" s="12" t="str">
        <f t="shared" si="1113"/>
        <v/>
      </c>
      <c r="DX1363" s="12" t="str">
        <f t="shared" si="1114"/>
        <v/>
      </c>
      <c r="DY1363" s="12" t="str">
        <f t="shared" si="1115"/>
        <v/>
      </c>
      <c r="DZ1363" s="12" t="str">
        <f t="shared" si="1116"/>
        <v/>
      </c>
      <c r="EA1363" s="12" t="str">
        <f t="shared" si="1117"/>
        <v/>
      </c>
      <c r="EB1363" s="12" t="str">
        <f t="shared" si="1118"/>
        <v/>
      </c>
      <c r="EC1363" s="12" t="str">
        <f t="shared" si="1119"/>
        <v/>
      </c>
      <c r="ED1363" s="12" t="str">
        <f t="shared" si="1120"/>
        <v/>
      </c>
      <c r="EE1363" s="12" t="str">
        <f t="shared" si="1121"/>
        <v/>
      </c>
      <c r="EF1363" s="12" t="str">
        <f t="shared" si="1122"/>
        <v/>
      </c>
      <c r="EG1363" s="12" t="str">
        <f t="shared" si="1123"/>
        <v/>
      </c>
      <c r="EH1363" s="12" t="str">
        <f t="shared" si="1124"/>
        <v/>
      </c>
      <c r="EI1363" s="12" t="str">
        <f t="shared" si="1125"/>
        <v/>
      </c>
      <c r="EK1363" s="83" t="str">
        <f t="shared" si="1105"/>
        <v/>
      </c>
      <c r="EM1363" s="12" t="str">
        <f t="shared" si="1106"/>
        <v/>
      </c>
      <c r="EO1363" s="12" t="str">
        <f t="shared" si="1107"/>
        <v/>
      </c>
      <c r="EQ1363" s="12" t="str">
        <f>IF($EO1363="", "", IF($EQ$8=$EQ$6, COUNTIF($EO$11:$EO$2510, "&gt;"&amp;$EO1363)+1+COUNTIF($EO$11:$EO1363, $EO1363)-1, COUNTIF($EO$11:$EO$2510, "&lt;"&amp;$EO1363)+1+COUNTIF($EO$11:$EO1363, $EO1363)-1))</f>
        <v/>
      </c>
    </row>
    <row r="1364" spans="1:147" x14ac:dyDescent="0.55000000000000004">
      <c r="A1364" s="8"/>
      <c r="B1364" s="12" t="str">
        <f>IF($D1364="", "", COUNTIF($D$11:$D1364, $D1364))</f>
        <v/>
      </c>
      <c r="C1364" s="8"/>
      <c r="D1364" s="45"/>
      <c r="E1364" s="46"/>
      <c r="F1364" s="47"/>
      <c r="G1364" s="54"/>
      <c r="H1364" s="54"/>
      <c r="I1364" s="48"/>
      <c r="J1364" s="49"/>
      <c r="K1364" s="50"/>
      <c r="L1364" s="50"/>
      <c r="M1364" s="50"/>
      <c r="N1364" s="50"/>
      <c r="O1364" s="50"/>
      <c r="P1364" s="50"/>
      <c r="Q1364" s="50"/>
      <c r="R1364" s="50"/>
      <c r="S1364" s="50"/>
      <c r="T1364" s="50"/>
      <c r="U1364" s="51"/>
      <c r="V1364" s="52"/>
      <c r="W1364" s="53"/>
      <c r="X1364" s="53"/>
      <c r="Y1364" s="53"/>
      <c r="Z1364" s="53"/>
      <c r="AA1364" s="48"/>
      <c r="AB1364" s="54"/>
      <c r="AC1364" s="54"/>
      <c r="AD1364" s="54"/>
      <c r="AE1364" s="54"/>
      <c r="AF1364" s="54"/>
      <c r="AG1364" s="54"/>
      <c r="AH1364" s="54"/>
      <c r="AI1364" s="54"/>
      <c r="AJ1364" s="49"/>
      <c r="AK1364" s="48"/>
      <c r="AL1364" s="54"/>
      <c r="AM1364" s="54"/>
      <c r="AN1364" s="54"/>
      <c r="AO1364" s="54"/>
      <c r="AP1364" s="54"/>
      <c r="AQ1364" s="54"/>
      <c r="AR1364" s="54"/>
      <c r="AS1364" s="54"/>
      <c r="AT1364" s="54"/>
      <c r="AU1364" s="54"/>
      <c r="AV1364" s="54"/>
      <c r="AW1364" s="54"/>
      <c r="AX1364" s="54"/>
      <c r="AY1364" s="54"/>
      <c r="AZ1364" s="54"/>
      <c r="BA1364" s="54"/>
      <c r="BB1364" s="54"/>
      <c r="BC1364" s="54"/>
      <c r="BD1364" s="54"/>
      <c r="BE1364" s="54"/>
      <c r="BF1364" s="54"/>
      <c r="BG1364" s="54"/>
      <c r="BH1364" s="54"/>
      <c r="BI1364" s="54"/>
      <c r="BJ1364" s="54"/>
      <c r="BK1364" s="54"/>
      <c r="BL1364" s="54"/>
      <c r="BM1364" s="54"/>
      <c r="BN1364" s="54"/>
      <c r="BO1364" s="54"/>
      <c r="BP1364" s="54"/>
      <c r="BQ1364" s="54"/>
      <c r="BR1364" s="54"/>
      <c r="BS1364" s="54"/>
      <c r="BT1364" s="54"/>
      <c r="BU1364" s="54"/>
      <c r="BV1364" s="54"/>
      <c r="BW1364" s="54"/>
      <c r="BX1364" s="49"/>
      <c r="BY1364" s="55"/>
      <c r="BZ1364" s="8"/>
      <c r="CE1364" s="12" t="str">
        <f t="shared" si="1095"/>
        <v/>
      </c>
      <c r="CG1364" s="77" t="str">
        <f t="shared" si="1096"/>
        <v/>
      </c>
      <c r="CH1364" s="80" t="str">
        <f t="shared" si="1097"/>
        <v/>
      </c>
      <c r="CL1364" s="12" t="str">
        <f t="shared" si="1098"/>
        <v/>
      </c>
      <c r="CM1364" s="12" t="str">
        <f t="shared" si="1099"/>
        <v/>
      </c>
      <c r="CN1364" s="12" t="str" cm="1">
        <f t="array" ref="CN1364">IF(OR($CE1364="", $CG$3=""), "", IF(IFERROR(INDEX($K1364:$T1364, $CK1364, MATCH(CN$3, $K$3:$T$3, 0)), "")="", $CC$4, $CC$3))</f>
        <v/>
      </c>
      <c r="CO1364" s="12" t="str" cm="1">
        <f t="array" ref="CO1364">IF(OR($CE1364="", $CG$3=""), "", IF(IFERROR(INDEX($AA1364:$AJ1364, $CK1364, MATCH(CO$3, $AA$3:$AJ$3, 0)), "")="", $CC$4, $CC$3))</f>
        <v/>
      </c>
      <c r="CP1364" s="12" t="str">
        <f>IF(OR($CE1364="", $CG$3=""), "", IF(CP$3='Property List &amp; Features'!$BG$9, $CC$3, IF(CP$3=$I1364, $CC$3, $CC$4)))</f>
        <v/>
      </c>
      <c r="CQ1364" s="12" t="str">
        <f>IF(OR($CE1364="", $CG$3=""), "", IF(CQ$3='Property List &amp; Features'!$BG$9, $CC$3, IF(CQ$3=$J1364, $CC$3, $CC$4)))</f>
        <v/>
      </c>
      <c r="CR1364" s="12" t="str">
        <f t="shared" si="1100"/>
        <v/>
      </c>
      <c r="CS1364" s="12" t="str">
        <f t="shared" si="1101"/>
        <v/>
      </c>
      <c r="CT1364" s="12" t="str">
        <f t="shared" si="1102"/>
        <v/>
      </c>
      <c r="CU1364" s="12" t="str">
        <f t="shared" si="1103"/>
        <v/>
      </c>
      <c r="CV1364" s="12" t="str">
        <f t="shared" si="1104"/>
        <v/>
      </c>
      <c r="CW1364" s="12" t="str">
        <f t="shared" si="1126"/>
        <v/>
      </c>
      <c r="CX1364" s="12" t="str">
        <f t="shared" si="1127"/>
        <v/>
      </c>
      <c r="CY1364" s="12" t="str">
        <f t="shared" si="1128"/>
        <v/>
      </c>
      <c r="CZ1364" s="12" t="str">
        <f t="shared" si="1129"/>
        <v/>
      </c>
      <c r="DA1364" s="12" t="str">
        <f t="shared" si="1130"/>
        <v/>
      </c>
      <c r="DB1364" s="12" t="str">
        <f t="shared" si="1131"/>
        <v/>
      </c>
      <c r="DC1364" s="12" t="str">
        <f t="shared" si="1132"/>
        <v/>
      </c>
      <c r="DD1364" s="12" t="str">
        <f t="shared" si="1133"/>
        <v/>
      </c>
      <c r="DE1364" s="12" t="str">
        <f t="shared" si="1134"/>
        <v/>
      </c>
      <c r="DF1364" s="12" t="str">
        <f t="shared" si="1135"/>
        <v/>
      </c>
      <c r="DG1364" s="12" t="str">
        <f t="shared" si="1136"/>
        <v/>
      </c>
      <c r="DH1364" s="12" t="str">
        <f t="shared" si="1137"/>
        <v/>
      </c>
      <c r="DI1364" s="12" t="str">
        <f t="shared" si="1138"/>
        <v/>
      </c>
      <c r="DJ1364" s="12" t="str">
        <f t="shared" si="1139"/>
        <v/>
      </c>
      <c r="DK1364" s="12" t="str">
        <f t="shared" si="1140"/>
        <v/>
      </c>
      <c r="DL1364" s="12" t="str">
        <f t="shared" si="1141"/>
        <v/>
      </c>
      <c r="DM1364" s="12" t="str">
        <f t="shared" si="1142"/>
        <v/>
      </c>
      <c r="DN1364" s="12" t="str">
        <f t="shared" si="1143"/>
        <v/>
      </c>
      <c r="DO1364" s="12" t="str">
        <f t="shared" si="1144"/>
        <v/>
      </c>
      <c r="DP1364" s="12" t="str">
        <f t="shared" si="1145"/>
        <v/>
      </c>
      <c r="DQ1364" s="12" t="str">
        <f t="shared" si="1146"/>
        <v/>
      </c>
      <c r="DR1364" s="12" t="str">
        <f t="shared" si="1108"/>
        <v/>
      </c>
      <c r="DS1364" s="12" t="str">
        <f t="shared" si="1109"/>
        <v/>
      </c>
      <c r="DT1364" s="12" t="str">
        <f t="shared" si="1110"/>
        <v/>
      </c>
      <c r="DU1364" s="12" t="str">
        <f t="shared" si="1111"/>
        <v/>
      </c>
      <c r="DV1364" s="12" t="str">
        <f t="shared" si="1112"/>
        <v/>
      </c>
      <c r="DW1364" s="12" t="str">
        <f t="shared" si="1113"/>
        <v/>
      </c>
      <c r="DX1364" s="12" t="str">
        <f t="shared" si="1114"/>
        <v/>
      </c>
      <c r="DY1364" s="12" t="str">
        <f t="shared" si="1115"/>
        <v/>
      </c>
      <c r="DZ1364" s="12" t="str">
        <f t="shared" si="1116"/>
        <v/>
      </c>
      <c r="EA1364" s="12" t="str">
        <f t="shared" si="1117"/>
        <v/>
      </c>
      <c r="EB1364" s="12" t="str">
        <f t="shared" si="1118"/>
        <v/>
      </c>
      <c r="EC1364" s="12" t="str">
        <f t="shared" si="1119"/>
        <v/>
      </c>
      <c r="ED1364" s="12" t="str">
        <f t="shared" si="1120"/>
        <v/>
      </c>
      <c r="EE1364" s="12" t="str">
        <f t="shared" si="1121"/>
        <v/>
      </c>
      <c r="EF1364" s="12" t="str">
        <f t="shared" si="1122"/>
        <v/>
      </c>
      <c r="EG1364" s="12" t="str">
        <f t="shared" si="1123"/>
        <v/>
      </c>
      <c r="EH1364" s="12" t="str">
        <f t="shared" si="1124"/>
        <v/>
      </c>
      <c r="EI1364" s="12" t="str">
        <f t="shared" si="1125"/>
        <v/>
      </c>
      <c r="EK1364" s="83" t="str">
        <f t="shared" si="1105"/>
        <v/>
      </c>
      <c r="EM1364" s="12" t="str">
        <f t="shared" si="1106"/>
        <v/>
      </c>
      <c r="EO1364" s="12" t="str">
        <f t="shared" si="1107"/>
        <v/>
      </c>
      <c r="EQ1364" s="12" t="str">
        <f>IF($EO1364="", "", IF($EQ$8=$EQ$6, COUNTIF($EO$11:$EO$2510, "&gt;"&amp;$EO1364)+1+COUNTIF($EO$11:$EO1364, $EO1364)-1, COUNTIF($EO$11:$EO$2510, "&lt;"&amp;$EO1364)+1+COUNTIF($EO$11:$EO1364, $EO1364)-1))</f>
        <v/>
      </c>
    </row>
    <row r="1365" spans="1:147" x14ac:dyDescent="0.55000000000000004">
      <c r="A1365" s="8"/>
      <c r="B1365" s="12" t="str">
        <f>IF($D1365="", "", COUNTIF($D$11:$D1365, $D1365))</f>
        <v/>
      </c>
      <c r="C1365" s="8"/>
      <c r="D1365" s="45"/>
      <c r="E1365" s="46"/>
      <c r="F1365" s="47"/>
      <c r="G1365" s="54"/>
      <c r="H1365" s="54"/>
      <c r="I1365" s="48"/>
      <c r="J1365" s="49"/>
      <c r="K1365" s="50"/>
      <c r="L1365" s="50"/>
      <c r="M1365" s="50"/>
      <c r="N1365" s="50"/>
      <c r="O1365" s="50"/>
      <c r="P1365" s="50"/>
      <c r="Q1365" s="50"/>
      <c r="R1365" s="50"/>
      <c r="S1365" s="50"/>
      <c r="T1365" s="50"/>
      <c r="U1365" s="51"/>
      <c r="V1365" s="52"/>
      <c r="W1365" s="53"/>
      <c r="X1365" s="53"/>
      <c r="Y1365" s="53"/>
      <c r="Z1365" s="53"/>
      <c r="AA1365" s="48"/>
      <c r="AB1365" s="54"/>
      <c r="AC1365" s="54"/>
      <c r="AD1365" s="54"/>
      <c r="AE1365" s="54"/>
      <c r="AF1365" s="54"/>
      <c r="AG1365" s="54"/>
      <c r="AH1365" s="54"/>
      <c r="AI1365" s="54"/>
      <c r="AJ1365" s="49"/>
      <c r="AK1365" s="48"/>
      <c r="AL1365" s="54"/>
      <c r="AM1365" s="54"/>
      <c r="AN1365" s="54"/>
      <c r="AO1365" s="54"/>
      <c r="AP1365" s="54"/>
      <c r="AQ1365" s="54"/>
      <c r="AR1365" s="54"/>
      <c r="AS1365" s="54"/>
      <c r="AT1365" s="54"/>
      <c r="AU1365" s="54"/>
      <c r="AV1365" s="54"/>
      <c r="AW1365" s="54"/>
      <c r="AX1365" s="54"/>
      <c r="AY1365" s="54"/>
      <c r="AZ1365" s="54"/>
      <c r="BA1365" s="54"/>
      <c r="BB1365" s="54"/>
      <c r="BC1365" s="54"/>
      <c r="BD1365" s="54"/>
      <c r="BE1365" s="54"/>
      <c r="BF1365" s="54"/>
      <c r="BG1365" s="54"/>
      <c r="BH1365" s="54"/>
      <c r="BI1365" s="54"/>
      <c r="BJ1365" s="54"/>
      <c r="BK1365" s="54"/>
      <c r="BL1365" s="54"/>
      <c r="BM1365" s="54"/>
      <c r="BN1365" s="54"/>
      <c r="BO1365" s="54"/>
      <c r="BP1365" s="54"/>
      <c r="BQ1365" s="54"/>
      <c r="BR1365" s="54"/>
      <c r="BS1365" s="54"/>
      <c r="BT1365" s="54"/>
      <c r="BU1365" s="54"/>
      <c r="BV1365" s="54"/>
      <c r="BW1365" s="54"/>
      <c r="BX1365" s="49"/>
      <c r="BY1365" s="55"/>
      <c r="BZ1365" s="8"/>
      <c r="CE1365" s="12" t="str">
        <f t="shared" si="1095"/>
        <v/>
      </c>
      <c r="CG1365" s="77" t="str">
        <f t="shared" si="1096"/>
        <v/>
      </c>
      <c r="CH1365" s="80" t="str">
        <f t="shared" si="1097"/>
        <v/>
      </c>
      <c r="CL1365" s="12" t="str">
        <f t="shared" si="1098"/>
        <v/>
      </c>
      <c r="CM1365" s="12" t="str">
        <f t="shared" si="1099"/>
        <v/>
      </c>
      <c r="CN1365" s="12" t="str" cm="1">
        <f t="array" ref="CN1365">IF(OR($CE1365="", $CG$3=""), "", IF(IFERROR(INDEX($K1365:$T1365, $CK1365, MATCH(CN$3, $K$3:$T$3, 0)), "")="", $CC$4, $CC$3))</f>
        <v/>
      </c>
      <c r="CO1365" s="12" t="str" cm="1">
        <f t="array" ref="CO1365">IF(OR($CE1365="", $CG$3=""), "", IF(IFERROR(INDEX($AA1365:$AJ1365, $CK1365, MATCH(CO$3, $AA$3:$AJ$3, 0)), "")="", $CC$4, $CC$3))</f>
        <v/>
      </c>
      <c r="CP1365" s="12" t="str">
        <f>IF(OR($CE1365="", $CG$3=""), "", IF(CP$3='Property List &amp; Features'!$BG$9, $CC$3, IF(CP$3=$I1365, $CC$3, $CC$4)))</f>
        <v/>
      </c>
      <c r="CQ1365" s="12" t="str">
        <f>IF(OR($CE1365="", $CG$3=""), "", IF(CQ$3='Property List &amp; Features'!$BG$9, $CC$3, IF(CQ$3=$J1365, $CC$3, $CC$4)))</f>
        <v/>
      </c>
      <c r="CR1365" s="12" t="str">
        <f t="shared" si="1100"/>
        <v/>
      </c>
      <c r="CS1365" s="12" t="str">
        <f t="shared" si="1101"/>
        <v/>
      </c>
      <c r="CT1365" s="12" t="str">
        <f t="shared" si="1102"/>
        <v/>
      </c>
      <c r="CU1365" s="12" t="str">
        <f t="shared" si="1103"/>
        <v/>
      </c>
      <c r="CV1365" s="12" t="str">
        <f t="shared" si="1104"/>
        <v/>
      </c>
      <c r="CW1365" s="12" t="str">
        <f t="shared" si="1126"/>
        <v/>
      </c>
      <c r="CX1365" s="12" t="str">
        <f t="shared" si="1127"/>
        <v/>
      </c>
      <c r="CY1365" s="12" t="str">
        <f t="shared" si="1128"/>
        <v/>
      </c>
      <c r="CZ1365" s="12" t="str">
        <f t="shared" si="1129"/>
        <v/>
      </c>
      <c r="DA1365" s="12" t="str">
        <f t="shared" si="1130"/>
        <v/>
      </c>
      <c r="DB1365" s="12" t="str">
        <f t="shared" si="1131"/>
        <v/>
      </c>
      <c r="DC1365" s="12" t="str">
        <f t="shared" si="1132"/>
        <v/>
      </c>
      <c r="DD1365" s="12" t="str">
        <f t="shared" si="1133"/>
        <v/>
      </c>
      <c r="DE1365" s="12" t="str">
        <f t="shared" si="1134"/>
        <v/>
      </c>
      <c r="DF1365" s="12" t="str">
        <f t="shared" si="1135"/>
        <v/>
      </c>
      <c r="DG1365" s="12" t="str">
        <f t="shared" si="1136"/>
        <v/>
      </c>
      <c r="DH1365" s="12" t="str">
        <f t="shared" si="1137"/>
        <v/>
      </c>
      <c r="DI1365" s="12" t="str">
        <f t="shared" si="1138"/>
        <v/>
      </c>
      <c r="DJ1365" s="12" t="str">
        <f t="shared" si="1139"/>
        <v/>
      </c>
      <c r="DK1365" s="12" t="str">
        <f t="shared" si="1140"/>
        <v/>
      </c>
      <c r="DL1365" s="12" t="str">
        <f t="shared" si="1141"/>
        <v/>
      </c>
      <c r="DM1365" s="12" t="str">
        <f t="shared" si="1142"/>
        <v/>
      </c>
      <c r="DN1365" s="12" t="str">
        <f t="shared" si="1143"/>
        <v/>
      </c>
      <c r="DO1365" s="12" t="str">
        <f t="shared" si="1144"/>
        <v/>
      </c>
      <c r="DP1365" s="12" t="str">
        <f t="shared" si="1145"/>
        <v/>
      </c>
      <c r="DQ1365" s="12" t="str">
        <f t="shared" si="1146"/>
        <v/>
      </c>
      <c r="DR1365" s="12" t="str">
        <f t="shared" si="1108"/>
        <v/>
      </c>
      <c r="DS1365" s="12" t="str">
        <f t="shared" si="1109"/>
        <v/>
      </c>
      <c r="DT1365" s="12" t="str">
        <f t="shared" si="1110"/>
        <v/>
      </c>
      <c r="DU1365" s="12" t="str">
        <f t="shared" si="1111"/>
        <v/>
      </c>
      <c r="DV1365" s="12" t="str">
        <f t="shared" si="1112"/>
        <v/>
      </c>
      <c r="DW1365" s="12" t="str">
        <f t="shared" si="1113"/>
        <v/>
      </c>
      <c r="DX1365" s="12" t="str">
        <f t="shared" si="1114"/>
        <v/>
      </c>
      <c r="DY1365" s="12" t="str">
        <f t="shared" si="1115"/>
        <v/>
      </c>
      <c r="DZ1365" s="12" t="str">
        <f t="shared" si="1116"/>
        <v/>
      </c>
      <c r="EA1365" s="12" t="str">
        <f t="shared" si="1117"/>
        <v/>
      </c>
      <c r="EB1365" s="12" t="str">
        <f t="shared" si="1118"/>
        <v/>
      </c>
      <c r="EC1365" s="12" t="str">
        <f t="shared" si="1119"/>
        <v/>
      </c>
      <c r="ED1365" s="12" t="str">
        <f t="shared" si="1120"/>
        <v/>
      </c>
      <c r="EE1365" s="12" t="str">
        <f t="shared" si="1121"/>
        <v/>
      </c>
      <c r="EF1365" s="12" t="str">
        <f t="shared" si="1122"/>
        <v/>
      </c>
      <c r="EG1365" s="12" t="str">
        <f t="shared" si="1123"/>
        <v/>
      </c>
      <c r="EH1365" s="12" t="str">
        <f t="shared" si="1124"/>
        <v/>
      </c>
      <c r="EI1365" s="12" t="str">
        <f t="shared" si="1125"/>
        <v/>
      </c>
      <c r="EK1365" s="83" t="str">
        <f t="shared" si="1105"/>
        <v/>
      </c>
      <c r="EM1365" s="12" t="str">
        <f t="shared" si="1106"/>
        <v/>
      </c>
      <c r="EO1365" s="12" t="str">
        <f t="shared" si="1107"/>
        <v/>
      </c>
      <c r="EQ1365" s="12" t="str">
        <f>IF($EO1365="", "", IF($EQ$8=$EQ$6, COUNTIF($EO$11:$EO$2510, "&gt;"&amp;$EO1365)+1+COUNTIF($EO$11:$EO1365, $EO1365)-1, COUNTIF($EO$11:$EO$2510, "&lt;"&amp;$EO1365)+1+COUNTIF($EO$11:$EO1365, $EO1365)-1))</f>
        <v/>
      </c>
    </row>
    <row r="1366" spans="1:147" x14ac:dyDescent="0.55000000000000004">
      <c r="A1366" s="8"/>
      <c r="B1366" s="12" t="str">
        <f>IF($D1366="", "", COUNTIF($D$11:$D1366, $D1366))</f>
        <v/>
      </c>
      <c r="C1366" s="8"/>
      <c r="D1366" s="45"/>
      <c r="E1366" s="46"/>
      <c r="F1366" s="47"/>
      <c r="G1366" s="54"/>
      <c r="H1366" s="54"/>
      <c r="I1366" s="48"/>
      <c r="J1366" s="49"/>
      <c r="K1366" s="50"/>
      <c r="L1366" s="50"/>
      <c r="M1366" s="50"/>
      <c r="N1366" s="50"/>
      <c r="O1366" s="50"/>
      <c r="P1366" s="50"/>
      <c r="Q1366" s="50"/>
      <c r="R1366" s="50"/>
      <c r="S1366" s="50"/>
      <c r="T1366" s="50"/>
      <c r="U1366" s="51"/>
      <c r="V1366" s="52"/>
      <c r="W1366" s="53"/>
      <c r="X1366" s="53"/>
      <c r="Y1366" s="53"/>
      <c r="Z1366" s="53"/>
      <c r="AA1366" s="48"/>
      <c r="AB1366" s="54"/>
      <c r="AC1366" s="54"/>
      <c r="AD1366" s="54"/>
      <c r="AE1366" s="54"/>
      <c r="AF1366" s="54"/>
      <c r="AG1366" s="54"/>
      <c r="AH1366" s="54"/>
      <c r="AI1366" s="54"/>
      <c r="AJ1366" s="49"/>
      <c r="AK1366" s="48"/>
      <c r="AL1366" s="54"/>
      <c r="AM1366" s="54"/>
      <c r="AN1366" s="54"/>
      <c r="AO1366" s="54"/>
      <c r="AP1366" s="54"/>
      <c r="AQ1366" s="54"/>
      <c r="AR1366" s="54"/>
      <c r="AS1366" s="54"/>
      <c r="AT1366" s="54"/>
      <c r="AU1366" s="54"/>
      <c r="AV1366" s="54"/>
      <c r="AW1366" s="54"/>
      <c r="AX1366" s="54"/>
      <c r="AY1366" s="54"/>
      <c r="AZ1366" s="54"/>
      <c r="BA1366" s="54"/>
      <c r="BB1366" s="54"/>
      <c r="BC1366" s="54"/>
      <c r="BD1366" s="54"/>
      <c r="BE1366" s="54"/>
      <c r="BF1366" s="54"/>
      <c r="BG1366" s="54"/>
      <c r="BH1366" s="54"/>
      <c r="BI1366" s="54"/>
      <c r="BJ1366" s="54"/>
      <c r="BK1366" s="54"/>
      <c r="BL1366" s="54"/>
      <c r="BM1366" s="54"/>
      <c r="BN1366" s="54"/>
      <c r="BO1366" s="54"/>
      <c r="BP1366" s="54"/>
      <c r="BQ1366" s="54"/>
      <c r="BR1366" s="54"/>
      <c r="BS1366" s="54"/>
      <c r="BT1366" s="54"/>
      <c r="BU1366" s="54"/>
      <c r="BV1366" s="54"/>
      <c r="BW1366" s="54"/>
      <c r="BX1366" s="49"/>
      <c r="BY1366" s="55"/>
      <c r="BZ1366" s="8"/>
      <c r="CE1366" s="12" t="str">
        <f t="shared" si="1095"/>
        <v/>
      </c>
      <c r="CG1366" s="77" t="str">
        <f t="shared" si="1096"/>
        <v/>
      </c>
      <c r="CH1366" s="80" t="str">
        <f t="shared" si="1097"/>
        <v/>
      </c>
      <c r="CL1366" s="12" t="str">
        <f t="shared" si="1098"/>
        <v/>
      </c>
      <c r="CM1366" s="12" t="str">
        <f t="shared" si="1099"/>
        <v/>
      </c>
      <c r="CN1366" s="12" t="str" cm="1">
        <f t="array" ref="CN1366">IF(OR($CE1366="", $CG$3=""), "", IF(IFERROR(INDEX($K1366:$T1366, $CK1366, MATCH(CN$3, $K$3:$T$3, 0)), "")="", $CC$4, $CC$3))</f>
        <v/>
      </c>
      <c r="CO1366" s="12" t="str" cm="1">
        <f t="array" ref="CO1366">IF(OR($CE1366="", $CG$3=""), "", IF(IFERROR(INDEX($AA1366:$AJ1366, $CK1366, MATCH(CO$3, $AA$3:$AJ$3, 0)), "")="", $CC$4, $CC$3))</f>
        <v/>
      </c>
      <c r="CP1366" s="12" t="str">
        <f>IF(OR($CE1366="", $CG$3=""), "", IF(CP$3='Property List &amp; Features'!$BG$9, $CC$3, IF(CP$3=$I1366, $CC$3, $CC$4)))</f>
        <v/>
      </c>
      <c r="CQ1366" s="12" t="str">
        <f>IF(OR($CE1366="", $CG$3=""), "", IF(CQ$3='Property List &amp; Features'!$BG$9, $CC$3, IF(CQ$3=$J1366, $CC$3, $CC$4)))</f>
        <v/>
      </c>
      <c r="CR1366" s="12" t="str">
        <f t="shared" si="1100"/>
        <v/>
      </c>
      <c r="CS1366" s="12" t="str">
        <f t="shared" si="1101"/>
        <v/>
      </c>
      <c r="CT1366" s="12" t="str">
        <f t="shared" si="1102"/>
        <v/>
      </c>
      <c r="CU1366" s="12" t="str">
        <f t="shared" si="1103"/>
        <v/>
      </c>
      <c r="CV1366" s="12" t="str">
        <f t="shared" si="1104"/>
        <v/>
      </c>
      <c r="CW1366" s="12" t="str">
        <f t="shared" si="1126"/>
        <v/>
      </c>
      <c r="CX1366" s="12" t="str">
        <f t="shared" si="1127"/>
        <v/>
      </c>
      <c r="CY1366" s="12" t="str">
        <f t="shared" si="1128"/>
        <v/>
      </c>
      <c r="CZ1366" s="12" t="str">
        <f t="shared" si="1129"/>
        <v/>
      </c>
      <c r="DA1366" s="12" t="str">
        <f t="shared" si="1130"/>
        <v/>
      </c>
      <c r="DB1366" s="12" t="str">
        <f t="shared" si="1131"/>
        <v/>
      </c>
      <c r="DC1366" s="12" t="str">
        <f t="shared" si="1132"/>
        <v/>
      </c>
      <c r="DD1366" s="12" t="str">
        <f t="shared" si="1133"/>
        <v/>
      </c>
      <c r="DE1366" s="12" t="str">
        <f t="shared" si="1134"/>
        <v/>
      </c>
      <c r="DF1366" s="12" t="str">
        <f t="shared" si="1135"/>
        <v/>
      </c>
      <c r="DG1366" s="12" t="str">
        <f t="shared" si="1136"/>
        <v/>
      </c>
      <c r="DH1366" s="12" t="str">
        <f t="shared" si="1137"/>
        <v/>
      </c>
      <c r="DI1366" s="12" t="str">
        <f t="shared" si="1138"/>
        <v/>
      </c>
      <c r="DJ1366" s="12" t="str">
        <f t="shared" si="1139"/>
        <v/>
      </c>
      <c r="DK1366" s="12" t="str">
        <f t="shared" si="1140"/>
        <v/>
      </c>
      <c r="DL1366" s="12" t="str">
        <f t="shared" si="1141"/>
        <v/>
      </c>
      <c r="DM1366" s="12" t="str">
        <f t="shared" si="1142"/>
        <v/>
      </c>
      <c r="DN1366" s="12" t="str">
        <f t="shared" si="1143"/>
        <v/>
      </c>
      <c r="DO1366" s="12" t="str">
        <f t="shared" si="1144"/>
        <v/>
      </c>
      <c r="DP1366" s="12" t="str">
        <f t="shared" si="1145"/>
        <v/>
      </c>
      <c r="DQ1366" s="12" t="str">
        <f t="shared" si="1146"/>
        <v/>
      </c>
      <c r="DR1366" s="12" t="str">
        <f t="shared" si="1108"/>
        <v/>
      </c>
      <c r="DS1366" s="12" t="str">
        <f t="shared" si="1109"/>
        <v/>
      </c>
      <c r="DT1366" s="12" t="str">
        <f t="shared" si="1110"/>
        <v/>
      </c>
      <c r="DU1366" s="12" t="str">
        <f t="shared" si="1111"/>
        <v/>
      </c>
      <c r="DV1366" s="12" t="str">
        <f t="shared" si="1112"/>
        <v/>
      </c>
      <c r="DW1366" s="12" t="str">
        <f t="shared" si="1113"/>
        <v/>
      </c>
      <c r="DX1366" s="12" t="str">
        <f t="shared" si="1114"/>
        <v/>
      </c>
      <c r="DY1366" s="12" t="str">
        <f t="shared" si="1115"/>
        <v/>
      </c>
      <c r="DZ1366" s="12" t="str">
        <f t="shared" si="1116"/>
        <v/>
      </c>
      <c r="EA1366" s="12" t="str">
        <f t="shared" si="1117"/>
        <v/>
      </c>
      <c r="EB1366" s="12" t="str">
        <f t="shared" si="1118"/>
        <v/>
      </c>
      <c r="EC1366" s="12" t="str">
        <f t="shared" si="1119"/>
        <v/>
      </c>
      <c r="ED1366" s="12" t="str">
        <f t="shared" si="1120"/>
        <v/>
      </c>
      <c r="EE1366" s="12" t="str">
        <f t="shared" si="1121"/>
        <v/>
      </c>
      <c r="EF1366" s="12" t="str">
        <f t="shared" si="1122"/>
        <v/>
      </c>
      <c r="EG1366" s="12" t="str">
        <f t="shared" si="1123"/>
        <v/>
      </c>
      <c r="EH1366" s="12" t="str">
        <f t="shared" si="1124"/>
        <v/>
      </c>
      <c r="EI1366" s="12" t="str">
        <f t="shared" si="1125"/>
        <v/>
      </c>
      <c r="EK1366" s="83" t="str">
        <f t="shared" si="1105"/>
        <v/>
      </c>
      <c r="EM1366" s="12" t="str">
        <f t="shared" si="1106"/>
        <v/>
      </c>
      <c r="EO1366" s="12" t="str">
        <f t="shared" si="1107"/>
        <v/>
      </c>
      <c r="EQ1366" s="12" t="str">
        <f>IF($EO1366="", "", IF($EQ$8=$EQ$6, COUNTIF($EO$11:$EO$2510, "&gt;"&amp;$EO1366)+1+COUNTIF($EO$11:$EO1366, $EO1366)-1, COUNTIF($EO$11:$EO$2510, "&lt;"&amp;$EO1366)+1+COUNTIF($EO$11:$EO1366, $EO1366)-1))</f>
        <v/>
      </c>
    </row>
    <row r="1367" spans="1:147" x14ac:dyDescent="0.55000000000000004">
      <c r="A1367" s="8"/>
      <c r="B1367" s="12" t="str">
        <f>IF($D1367="", "", COUNTIF($D$11:$D1367, $D1367))</f>
        <v/>
      </c>
      <c r="C1367" s="8"/>
      <c r="D1367" s="45"/>
      <c r="E1367" s="46"/>
      <c r="F1367" s="47"/>
      <c r="G1367" s="54"/>
      <c r="H1367" s="54"/>
      <c r="I1367" s="48"/>
      <c r="J1367" s="49"/>
      <c r="K1367" s="50"/>
      <c r="L1367" s="50"/>
      <c r="M1367" s="50"/>
      <c r="N1367" s="50"/>
      <c r="O1367" s="50"/>
      <c r="P1367" s="50"/>
      <c r="Q1367" s="50"/>
      <c r="R1367" s="50"/>
      <c r="S1367" s="50"/>
      <c r="T1367" s="50"/>
      <c r="U1367" s="51"/>
      <c r="V1367" s="52"/>
      <c r="W1367" s="53"/>
      <c r="X1367" s="53"/>
      <c r="Y1367" s="53"/>
      <c r="Z1367" s="53"/>
      <c r="AA1367" s="48"/>
      <c r="AB1367" s="54"/>
      <c r="AC1367" s="54"/>
      <c r="AD1367" s="54"/>
      <c r="AE1367" s="54"/>
      <c r="AF1367" s="54"/>
      <c r="AG1367" s="54"/>
      <c r="AH1367" s="54"/>
      <c r="AI1367" s="54"/>
      <c r="AJ1367" s="49"/>
      <c r="AK1367" s="48"/>
      <c r="AL1367" s="54"/>
      <c r="AM1367" s="54"/>
      <c r="AN1367" s="54"/>
      <c r="AO1367" s="54"/>
      <c r="AP1367" s="54"/>
      <c r="AQ1367" s="54"/>
      <c r="AR1367" s="54"/>
      <c r="AS1367" s="54"/>
      <c r="AT1367" s="54"/>
      <c r="AU1367" s="54"/>
      <c r="AV1367" s="54"/>
      <c r="AW1367" s="54"/>
      <c r="AX1367" s="54"/>
      <c r="AY1367" s="54"/>
      <c r="AZ1367" s="54"/>
      <c r="BA1367" s="54"/>
      <c r="BB1367" s="54"/>
      <c r="BC1367" s="54"/>
      <c r="BD1367" s="54"/>
      <c r="BE1367" s="54"/>
      <c r="BF1367" s="54"/>
      <c r="BG1367" s="54"/>
      <c r="BH1367" s="54"/>
      <c r="BI1367" s="54"/>
      <c r="BJ1367" s="54"/>
      <c r="BK1367" s="54"/>
      <c r="BL1367" s="54"/>
      <c r="BM1367" s="54"/>
      <c r="BN1367" s="54"/>
      <c r="BO1367" s="54"/>
      <c r="BP1367" s="54"/>
      <c r="BQ1367" s="54"/>
      <c r="BR1367" s="54"/>
      <c r="BS1367" s="54"/>
      <c r="BT1367" s="54"/>
      <c r="BU1367" s="54"/>
      <c r="BV1367" s="54"/>
      <c r="BW1367" s="54"/>
      <c r="BX1367" s="49"/>
      <c r="BY1367" s="55"/>
      <c r="BZ1367" s="8"/>
      <c r="CE1367" s="12" t="str">
        <f t="shared" si="1095"/>
        <v/>
      </c>
      <c r="CG1367" s="77" t="str">
        <f t="shared" si="1096"/>
        <v/>
      </c>
      <c r="CH1367" s="80" t="str">
        <f t="shared" si="1097"/>
        <v/>
      </c>
      <c r="CL1367" s="12" t="str">
        <f t="shared" si="1098"/>
        <v/>
      </c>
      <c r="CM1367" s="12" t="str">
        <f t="shared" si="1099"/>
        <v/>
      </c>
      <c r="CN1367" s="12" t="str" cm="1">
        <f t="array" ref="CN1367">IF(OR($CE1367="", $CG$3=""), "", IF(IFERROR(INDEX($K1367:$T1367, $CK1367, MATCH(CN$3, $K$3:$T$3, 0)), "")="", $CC$4, $CC$3))</f>
        <v/>
      </c>
      <c r="CO1367" s="12" t="str" cm="1">
        <f t="array" ref="CO1367">IF(OR($CE1367="", $CG$3=""), "", IF(IFERROR(INDEX($AA1367:$AJ1367, $CK1367, MATCH(CO$3, $AA$3:$AJ$3, 0)), "")="", $CC$4, $CC$3))</f>
        <v/>
      </c>
      <c r="CP1367" s="12" t="str">
        <f>IF(OR($CE1367="", $CG$3=""), "", IF(CP$3='Property List &amp; Features'!$BG$9, $CC$3, IF(CP$3=$I1367, $CC$3, $CC$4)))</f>
        <v/>
      </c>
      <c r="CQ1367" s="12" t="str">
        <f>IF(OR($CE1367="", $CG$3=""), "", IF(CQ$3='Property List &amp; Features'!$BG$9, $CC$3, IF(CQ$3=$J1367, $CC$3, $CC$4)))</f>
        <v/>
      </c>
      <c r="CR1367" s="12" t="str">
        <f t="shared" si="1100"/>
        <v/>
      </c>
      <c r="CS1367" s="12" t="str">
        <f t="shared" si="1101"/>
        <v/>
      </c>
      <c r="CT1367" s="12" t="str">
        <f t="shared" si="1102"/>
        <v/>
      </c>
      <c r="CU1367" s="12" t="str">
        <f t="shared" si="1103"/>
        <v/>
      </c>
      <c r="CV1367" s="12" t="str">
        <f t="shared" si="1104"/>
        <v/>
      </c>
      <c r="CW1367" s="12" t="str">
        <f t="shared" si="1126"/>
        <v/>
      </c>
      <c r="CX1367" s="12" t="str">
        <f t="shared" si="1127"/>
        <v/>
      </c>
      <c r="CY1367" s="12" t="str">
        <f t="shared" si="1128"/>
        <v/>
      </c>
      <c r="CZ1367" s="12" t="str">
        <f t="shared" si="1129"/>
        <v/>
      </c>
      <c r="DA1367" s="12" t="str">
        <f t="shared" si="1130"/>
        <v/>
      </c>
      <c r="DB1367" s="12" t="str">
        <f t="shared" si="1131"/>
        <v/>
      </c>
      <c r="DC1367" s="12" t="str">
        <f t="shared" si="1132"/>
        <v/>
      </c>
      <c r="DD1367" s="12" t="str">
        <f t="shared" si="1133"/>
        <v/>
      </c>
      <c r="DE1367" s="12" t="str">
        <f t="shared" si="1134"/>
        <v/>
      </c>
      <c r="DF1367" s="12" t="str">
        <f t="shared" si="1135"/>
        <v/>
      </c>
      <c r="DG1367" s="12" t="str">
        <f t="shared" si="1136"/>
        <v/>
      </c>
      <c r="DH1367" s="12" t="str">
        <f t="shared" si="1137"/>
        <v/>
      </c>
      <c r="DI1367" s="12" t="str">
        <f t="shared" si="1138"/>
        <v/>
      </c>
      <c r="DJ1367" s="12" t="str">
        <f t="shared" si="1139"/>
        <v/>
      </c>
      <c r="DK1367" s="12" t="str">
        <f t="shared" si="1140"/>
        <v/>
      </c>
      <c r="DL1367" s="12" t="str">
        <f t="shared" si="1141"/>
        <v/>
      </c>
      <c r="DM1367" s="12" t="str">
        <f t="shared" si="1142"/>
        <v/>
      </c>
      <c r="DN1367" s="12" t="str">
        <f t="shared" si="1143"/>
        <v/>
      </c>
      <c r="DO1367" s="12" t="str">
        <f t="shared" si="1144"/>
        <v/>
      </c>
      <c r="DP1367" s="12" t="str">
        <f t="shared" si="1145"/>
        <v/>
      </c>
      <c r="DQ1367" s="12" t="str">
        <f t="shared" si="1146"/>
        <v/>
      </c>
      <c r="DR1367" s="12" t="str">
        <f t="shared" si="1108"/>
        <v/>
      </c>
      <c r="DS1367" s="12" t="str">
        <f t="shared" si="1109"/>
        <v/>
      </c>
      <c r="DT1367" s="12" t="str">
        <f t="shared" si="1110"/>
        <v/>
      </c>
      <c r="DU1367" s="12" t="str">
        <f t="shared" si="1111"/>
        <v/>
      </c>
      <c r="DV1367" s="12" t="str">
        <f t="shared" si="1112"/>
        <v/>
      </c>
      <c r="DW1367" s="12" t="str">
        <f t="shared" si="1113"/>
        <v/>
      </c>
      <c r="DX1367" s="12" t="str">
        <f t="shared" si="1114"/>
        <v/>
      </c>
      <c r="DY1367" s="12" t="str">
        <f t="shared" si="1115"/>
        <v/>
      </c>
      <c r="DZ1367" s="12" t="str">
        <f t="shared" si="1116"/>
        <v/>
      </c>
      <c r="EA1367" s="12" t="str">
        <f t="shared" si="1117"/>
        <v/>
      </c>
      <c r="EB1367" s="12" t="str">
        <f t="shared" si="1118"/>
        <v/>
      </c>
      <c r="EC1367" s="12" t="str">
        <f t="shared" si="1119"/>
        <v/>
      </c>
      <c r="ED1367" s="12" t="str">
        <f t="shared" si="1120"/>
        <v/>
      </c>
      <c r="EE1367" s="12" t="str">
        <f t="shared" si="1121"/>
        <v/>
      </c>
      <c r="EF1367" s="12" t="str">
        <f t="shared" si="1122"/>
        <v/>
      </c>
      <c r="EG1367" s="12" t="str">
        <f t="shared" si="1123"/>
        <v/>
      </c>
      <c r="EH1367" s="12" t="str">
        <f t="shared" si="1124"/>
        <v/>
      </c>
      <c r="EI1367" s="12" t="str">
        <f t="shared" si="1125"/>
        <v/>
      </c>
      <c r="EK1367" s="83" t="str">
        <f t="shared" si="1105"/>
        <v/>
      </c>
      <c r="EM1367" s="12" t="str">
        <f t="shared" si="1106"/>
        <v/>
      </c>
      <c r="EO1367" s="12" t="str">
        <f t="shared" si="1107"/>
        <v/>
      </c>
      <c r="EQ1367" s="12" t="str">
        <f>IF($EO1367="", "", IF($EQ$8=$EQ$6, COUNTIF($EO$11:$EO$2510, "&gt;"&amp;$EO1367)+1+COUNTIF($EO$11:$EO1367, $EO1367)-1, COUNTIF($EO$11:$EO$2510, "&lt;"&amp;$EO1367)+1+COUNTIF($EO$11:$EO1367, $EO1367)-1))</f>
        <v/>
      </c>
    </row>
    <row r="1368" spans="1:147" x14ac:dyDescent="0.55000000000000004">
      <c r="A1368" s="8"/>
      <c r="B1368" s="12" t="str">
        <f>IF($D1368="", "", COUNTIF($D$11:$D1368, $D1368))</f>
        <v/>
      </c>
      <c r="C1368" s="8"/>
      <c r="D1368" s="45"/>
      <c r="E1368" s="46"/>
      <c r="F1368" s="47"/>
      <c r="G1368" s="54"/>
      <c r="H1368" s="54"/>
      <c r="I1368" s="48"/>
      <c r="J1368" s="49"/>
      <c r="K1368" s="50"/>
      <c r="L1368" s="50"/>
      <c r="M1368" s="50"/>
      <c r="N1368" s="50"/>
      <c r="O1368" s="50"/>
      <c r="P1368" s="50"/>
      <c r="Q1368" s="50"/>
      <c r="R1368" s="50"/>
      <c r="S1368" s="50"/>
      <c r="T1368" s="50"/>
      <c r="U1368" s="51"/>
      <c r="V1368" s="52"/>
      <c r="W1368" s="53"/>
      <c r="X1368" s="53"/>
      <c r="Y1368" s="53"/>
      <c r="Z1368" s="53"/>
      <c r="AA1368" s="48"/>
      <c r="AB1368" s="54"/>
      <c r="AC1368" s="54"/>
      <c r="AD1368" s="54"/>
      <c r="AE1368" s="54"/>
      <c r="AF1368" s="54"/>
      <c r="AG1368" s="54"/>
      <c r="AH1368" s="54"/>
      <c r="AI1368" s="54"/>
      <c r="AJ1368" s="49"/>
      <c r="AK1368" s="48"/>
      <c r="AL1368" s="54"/>
      <c r="AM1368" s="54"/>
      <c r="AN1368" s="54"/>
      <c r="AO1368" s="54"/>
      <c r="AP1368" s="54"/>
      <c r="AQ1368" s="54"/>
      <c r="AR1368" s="54"/>
      <c r="AS1368" s="54"/>
      <c r="AT1368" s="54"/>
      <c r="AU1368" s="54"/>
      <c r="AV1368" s="54"/>
      <c r="AW1368" s="54"/>
      <c r="AX1368" s="54"/>
      <c r="AY1368" s="54"/>
      <c r="AZ1368" s="54"/>
      <c r="BA1368" s="54"/>
      <c r="BB1368" s="54"/>
      <c r="BC1368" s="54"/>
      <c r="BD1368" s="54"/>
      <c r="BE1368" s="54"/>
      <c r="BF1368" s="54"/>
      <c r="BG1368" s="54"/>
      <c r="BH1368" s="54"/>
      <c r="BI1368" s="54"/>
      <c r="BJ1368" s="54"/>
      <c r="BK1368" s="54"/>
      <c r="BL1368" s="54"/>
      <c r="BM1368" s="54"/>
      <c r="BN1368" s="54"/>
      <c r="BO1368" s="54"/>
      <c r="BP1368" s="54"/>
      <c r="BQ1368" s="54"/>
      <c r="BR1368" s="54"/>
      <c r="BS1368" s="54"/>
      <c r="BT1368" s="54"/>
      <c r="BU1368" s="54"/>
      <c r="BV1368" s="54"/>
      <c r="BW1368" s="54"/>
      <c r="BX1368" s="49"/>
      <c r="BY1368" s="55"/>
      <c r="BZ1368" s="8"/>
      <c r="CE1368" s="12" t="str">
        <f t="shared" si="1095"/>
        <v/>
      </c>
      <c r="CG1368" s="77" t="str">
        <f t="shared" si="1096"/>
        <v/>
      </c>
      <c r="CH1368" s="80" t="str">
        <f t="shared" si="1097"/>
        <v/>
      </c>
      <c r="CL1368" s="12" t="str">
        <f t="shared" si="1098"/>
        <v/>
      </c>
      <c r="CM1368" s="12" t="str">
        <f t="shared" si="1099"/>
        <v/>
      </c>
      <c r="CN1368" s="12" t="str" cm="1">
        <f t="array" ref="CN1368">IF(OR($CE1368="", $CG$3=""), "", IF(IFERROR(INDEX($K1368:$T1368, $CK1368, MATCH(CN$3, $K$3:$T$3, 0)), "")="", $CC$4, $CC$3))</f>
        <v/>
      </c>
      <c r="CO1368" s="12" t="str" cm="1">
        <f t="array" ref="CO1368">IF(OR($CE1368="", $CG$3=""), "", IF(IFERROR(INDEX($AA1368:$AJ1368, $CK1368, MATCH(CO$3, $AA$3:$AJ$3, 0)), "")="", $CC$4, $CC$3))</f>
        <v/>
      </c>
      <c r="CP1368" s="12" t="str">
        <f>IF(OR($CE1368="", $CG$3=""), "", IF(CP$3='Property List &amp; Features'!$BG$9, $CC$3, IF(CP$3=$I1368, $CC$3, $CC$4)))</f>
        <v/>
      </c>
      <c r="CQ1368" s="12" t="str">
        <f>IF(OR($CE1368="", $CG$3=""), "", IF(CQ$3='Property List &amp; Features'!$BG$9, $CC$3, IF(CQ$3=$J1368, $CC$3, $CC$4)))</f>
        <v/>
      </c>
      <c r="CR1368" s="12" t="str">
        <f t="shared" si="1100"/>
        <v/>
      </c>
      <c r="CS1368" s="12" t="str">
        <f t="shared" si="1101"/>
        <v/>
      </c>
      <c r="CT1368" s="12" t="str">
        <f t="shared" si="1102"/>
        <v/>
      </c>
      <c r="CU1368" s="12" t="str">
        <f t="shared" si="1103"/>
        <v/>
      </c>
      <c r="CV1368" s="12" t="str">
        <f t="shared" si="1104"/>
        <v/>
      </c>
      <c r="CW1368" s="12" t="str">
        <f t="shared" si="1126"/>
        <v/>
      </c>
      <c r="CX1368" s="12" t="str">
        <f t="shared" si="1127"/>
        <v/>
      </c>
      <c r="CY1368" s="12" t="str">
        <f t="shared" si="1128"/>
        <v/>
      </c>
      <c r="CZ1368" s="12" t="str">
        <f t="shared" si="1129"/>
        <v/>
      </c>
      <c r="DA1368" s="12" t="str">
        <f t="shared" si="1130"/>
        <v/>
      </c>
      <c r="DB1368" s="12" t="str">
        <f t="shared" si="1131"/>
        <v/>
      </c>
      <c r="DC1368" s="12" t="str">
        <f t="shared" si="1132"/>
        <v/>
      </c>
      <c r="DD1368" s="12" t="str">
        <f t="shared" si="1133"/>
        <v/>
      </c>
      <c r="DE1368" s="12" t="str">
        <f t="shared" si="1134"/>
        <v/>
      </c>
      <c r="DF1368" s="12" t="str">
        <f t="shared" si="1135"/>
        <v/>
      </c>
      <c r="DG1368" s="12" t="str">
        <f t="shared" si="1136"/>
        <v/>
      </c>
      <c r="DH1368" s="12" t="str">
        <f t="shared" si="1137"/>
        <v/>
      </c>
      <c r="DI1368" s="12" t="str">
        <f t="shared" si="1138"/>
        <v/>
      </c>
      <c r="DJ1368" s="12" t="str">
        <f t="shared" si="1139"/>
        <v/>
      </c>
      <c r="DK1368" s="12" t="str">
        <f t="shared" si="1140"/>
        <v/>
      </c>
      <c r="DL1368" s="12" t="str">
        <f t="shared" si="1141"/>
        <v/>
      </c>
      <c r="DM1368" s="12" t="str">
        <f t="shared" si="1142"/>
        <v/>
      </c>
      <c r="DN1368" s="12" t="str">
        <f t="shared" si="1143"/>
        <v/>
      </c>
      <c r="DO1368" s="12" t="str">
        <f t="shared" si="1144"/>
        <v/>
      </c>
      <c r="DP1368" s="12" t="str">
        <f t="shared" si="1145"/>
        <v/>
      </c>
      <c r="DQ1368" s="12" t="str">
        <f t="shared" si="1146"/>
        <v/>
      </c>
      <c r="DR1368" s="12" t="str">
        <f t="shared" si="1108"/>
        <v/>
      </c>
      <c r="DS1368" s="12" t="str">
        <f t="shared" si="1109"/>
        <v/>
      </c>
      <c r="DT1368" s="12" t="str">
        <f t="shared" si="1110"/>
        <v/>
      </c>
      <c r="DU1368" s="12" t="str">
        <f t="shared" si="1111"/>
        <v/>
      </c>
      <c r="DV1368" s="12" t="str">
        <f t="shared" si="1112"/>
        <v/>
      </c>
      <c r="DW1368" s="12" t="str">
        <f t="shared" si="1113"/>
        <v/>
      </c>
      <c r="DX1368" s="12" t="str">
        <f t="shared" si="1114"/>
        <v/>
      </c>
      <c r="DY1368" s="12" t="str">
        <f t="shared" si="1115"/>
        <v/>
      </c>
      <c r="DZ1368" s="12" t="str">
        <f t="shared" si="1116"/>
        <v/>
      </c>
      <c r="EA1368" s="12" t="str">
        <f t="shared" si="1117"/>
        <v/>
      </c>
      <c r="EB1368" s="12" t="str">
        <f t="shared" si="1118"/>
        <v/>
      </c>
      <c r="EC1368" s="12" t="str">
        <f t="shared" si="1119"/>
        <v/>
      </c>
      <c r="ED1368" s="12" t="str">
        <f t="shared" si="1120"/>
        <v/>
      </c>
      <c r="EE1368" s="12" t="str">
        <f t="shared" si="1121"/>
        <v/>
      </c>
      <c r="EF1368" s="12" t="str">
        <f t="shared" si="1122"/>
        <v/>
      </c>
      <c r="EG1368" s="12" t="str">
        <f t="shared" si="1123"/>
        <v/>
      </c>
      <c r="EH1368" s="12" t="str">
        <f t="shared" si="1124"/>
        <v/>
      </c>
      <c r="EI1368" s="12" t="str">
        <f t="shared" si="1125"/>
        <v/>
      </c>
      <c r="EK1368" s="83" t="str">
        <f t="shared" si="1105"/>
        <v/>
      </c>
      <c r="EM1368" s="12" t="str">
        <f t="shared" si="1106"/>
        <v/>
      </c>
      <c r="EO1368" s="12" t="str">
        <f t="shared" si="1107"/>
        <v/>
      </c>
      <c r="EQ1368" s="12" t="str">
        <f>IF($EO1368="", "", IF($EQ$8=$EQ$6, COUNTIF($EO$11:$EO$2510, "&gt;"&amp;$EO1368)+1+COUNTIF($EO$11:$EO1368, $EO1368)-1, COUNTIF($EO$11:$EO$2510, "&lt;"&amp;$EO1368)+1+COUNTIF($EO$11:$EO1368, $EO1368)-1))</f>
        <v/>
      </c>
    </row>
    <row r="1369" spans="1:147" x14ac:dyDescent="0.55000000000000004">
      <c r="A1369" s="8"/>
      <c r="B1369" s="12" t="str">
        <f>IF($D1369="", "", COUNTIF($D$11:$D1369, $D1369))</f>
        <v/>
      </c>
      <c r="C1369" s="8"/>
      <c r="D1369" s="45"/>
      <c r="E1369" s="46"/>
      <c r="F1369" s="47"/>
      <c r="G1369" s="54"/>
      <c r="H1369" s="54"/>
      <c r="I1369" s="48"/>
      <c r="J1369" s="49"/>
      <c r="K1369" s="50"/>
      <c r="L1369" s="50"/>
      <c r="M1369" s="50"/>
      <c r="N1369" s="50"/>
      <c r="O1369" s="50"/>
      <c r="P1369" s="50"/>
      <c r="Q1369" s="50"/>
      <c r="R1369" s="50"/>
      <c r="S1369" s="50"/>
      <c r="T1369" s="50"/>
      <c r="U1369" s="51"/>
      <c r="V1369" s="52"/>
      <c r="W1369" s="53"/>
      <c r="X1369" s="53"/>
      <c r="Y1369" s="53"/>
      <c r="Z1369" s="53"/>
      <c r="AA1369" s="48"/>
      <c r="AB1369" s="54"/>
      <c r="AC1369" s="54"/>
      <c r="AD1369" s="54"/>
      <c r="AE1369" s="54"/>
      <c r="AF1369" s="54"/>
      <c r="AG1369" s="54"/>
      <c r="AH1369" s="54"/>
      <c r="AI1369" s="54"/>
      <c r="AJ1369" s="49"/>
      <c r="AK1369" s="48"/>
      <c r="AL1369" s="54"/>
      <c r="AM1369" s="54"/>
      <c r="AN1369" s="54"/>
      <c r="AO1369" s="54"/>
      <c r="AP1369" s="54"/>
      <c r="AQ1369" s="54"/>
      <c r="AR1369" s="54"/>
      <c r="AS1369" s="54"/>
      <c r="AT1369" s="54"/>
      <c r="AU1369" s="54"/>
      <c r="AV1369" s="54"/>
      <c r="AW1369" s="54"/>
      <c r="AX1369" s="54"/>
      <c r="AY1369" s="54"/>
      <c r="AZ1369" s="54"/>
      <c r="BA1369" s="54"/>
      <c r="BB1369" s="54"/>
      <c r="BC1369" s="54"/>
      <c r="BD1369" s="54"/>
      <c r="BE1369" s="54"/>
      <c r="BF1369" s="54"/>
      <c r="BG1369" s="54"/>
      <c r="BH1369" s="54"/>
      <c r="BI1369" s="54"/>
      <c r="BJ1369" s="54"/>
      <c r="BK1369" s="54"/>
      <c r="BL1369" s="54"/>
      <c r="BM1369" s="54"/>
      <c r="BN1369" s="54"/>
      <c r="BO1369" s="54"/>
      <c r="BP1369" s="54"/>
      <c r="BQ1369" s="54"/>
      <c r="BR1369" s="54"/>
      <c r="BS1369" s="54"/>
      <c r="BT1369" s="54"/>
      <c r="BU1369" s="54"/>
      <c r="BV1369" s="54"/>
      <c r="BW1369" s="54"/>
      <c r="BX1369" s="49"/>
      <c r="BY1369" s="55"/>
      <c r="BZ1369" s="8"/>
      <c r="CE1369" s="12" t="str">
        <f t="shared" si="1095"/>
        <v/>
      </c>
      <c r="CG1369" s="77" t="str">
        <f t="shared" si="1096"/>
        <v/>
      </c>
      <c r="CH1369" s="80" t="str">
        <f t="shared" si="1097"/>
        <v/>
      </c>
      <c r="CL1369" s="12" t="str">
        <f t="shared" si="1098"/>
        <v/>
      </c>
      <c r="CM1369" s="12" t="str">
        <f t="shared" si="1099"/>
        <v/>
      </c>
      <c r="CN1369" s="12" t="str" cm="1">
        <f t="array" ref="CN1369">IF(OR($CE1369="", $CG$3=""), "", IF(IFERROR(INDEX($K1369:$T1369, $CK1369, MATCH(CN$3, $K$3:$T$3, 0)), "")="", $CC$4, $CC$3))</f>
        <v/>
      </c>
      <c r="CO1369" s="12" t="str" cm="1">
        <f t="array" ref="CO1369">IF(OR($CE1369="", $CG$3=""), "", IF(IFERROR(INDEX($AA1369:$AJ1369, $CK1369, MATCH(CO$3, $AA$3:$AJ$3, 0)), "")="", $CC$4, $CC$3))</f>
        <v/>
      </c>
      <c r="CP1369" s="12" t="str">
        <f>IF(OR($CE1369="", $CG$3=""), "", IF(CP$3='Property List &amp; Features'!$BG$9, $CC$3, IF(CP$3=$I1369, $CC$3, $CC$4)))</f>
        <v/>
      </c>
      <c r="CQ1369" s="12" t="str">
        <f>IF(OR($CE1369="", $CG$3=""), "", IF(CQ$3='Property List &amp; Features'!$BG$9, $CC$3, IF(CQ$3=$J1369, $CC$3, $CC$4)))</f>
        <v/>
      </c>
      <c r="CR1369" s="12" t="str">
        <f t="shared" si="1100"/>
        <v/>
      </c>
      <c r="CS1369" s="12" t="str">
        <f t="shared" si="1101"/>
        <v/>
      </c>
      <c r="CT1369" s="12" t="str">
        <f t="shared" si="1102"/>
        <v/>
      </c>
      <c r="CU1369" s="12" t="str">
        <f t="shared" si="1103"/>
        <v/>
      </c>
      <c r="CV1369" s="12" t="str">
        <f t="shared" si="1104"/>
        <v/>
      </c>
      <c r="CW1369" s="12" t="str">
        <f t="shared" si="1126"/>
        <v/>
      </c>
      <c r="CX1369" s="12" t="str">
        <f t="shared" si="1127"/>
        <v/>
      </c>
      <c r="CY1369" s="12" t="str">
        <f t="shared" si="1128"/>
        <v/>
      </c>
      <c r="CZ1369" s="12" t="str">
        <f t="shared" si="1129"/>
        <v/>
      </c>
      <c r="DA1369" s="12" t="str">
        <f t="shared" si="1130"/>
        <v/>
      </c>
      <c r="DB1369" s="12" t="str">
        <f t="shared" si="1131"/>
        <v/>
      </c>
      <c r="DC1369" s="12" t="str">
        <f t="shared" si="1132"/>
        <v/>
      </c>
      <c r="DD1369" s="12" t="str">
        <f t="shared" si="1133"/>
        <v/>
      </c>
      <c r="DE1369" s="12" t="str">
        <f t="shared" si="1134"/>
        <v/>
      </c>
      <c r="DF1369" s="12" t="str">
        <f t="shared" si="1135"/>
        <v/>
      </c>
      <c r="DG1369" s="12" t="str">
        <f t="shared" si="1136"/>
        <v/>
      </c>
      <c r="DH1369" s="12" t="str">
        <f t="shared" si="1137"/>
        <v/>
      </c>
      <c r="DI1369" s="12" t="str">
        <f t="shared" si="1138"/>
        <v/>
      </c>
      <c r="DJ1369" s="12" t="str">
        <f t="shared" si="1139"/>
        <v/>
      </c>
      <c r="DK1369" s="12" t="str">
        <f t="shared" si="1140"/>
        <v/>
      </c>
      <c r="DL1369" s="12" t="str">
        <f t="shared" si="1141"/>
        <v/>
      </c>
      <c r="DM1369" s="12" t="str">
        <f t="shared" si="1142"/>
        <v/>
      </c>
      <c r="DN1369" s="12" t="str">
        <f t="shared" si="1143"/>
        <v/>
      </c>
      <c r="DO1369" s="12" t="str">
        <f t="shared" si="1144"/>
        <v/>
      </c>
      <c r="DP1369" s="12" t="str">
        <f t="shared" si="1145"/>
        <v/>
      </c>
      <c r="DQ1369" s="12" t="str">
        <f t="shared" si="1146"/>
        <v/>
      </c>
      <c r="DR1369" s="12" t="str">
        <f t="shared" si="1108"/>
        <v/>
      </c>
      <c r="DS1369" s="12" t="str">
        <f t="shared" si="1109"/>
        <v/>
      </c>
      <c r="DT1369" s="12" t="str">
        <f t="shared" si="1110"/>
        <v/>
      </c>
      <c r="DU1369" s="12" t="str">
        <f t="shared" si="1111"/>
        <v/>
      </c>
      <c r="DV1369" s="12" t="str">
        <f t="shared" si="1112"/>
        <v/>
      </c>
      <c r="DW1369" s="12" t="str">
        <f t="shared" si="1113"/>
        <v/>
      </c>
      <c r="DX1369" s="12" t="str">
        <f t="shared" si="1114"/>
        <v/>
      </c>
      <c r="DY1369" s="12" t="str">
        <f t="shared" si="1115"/>
        <v/>
      </c>
      <c r="DZ1369" s="12" t="str">
        <f t="shared" si="1116"/>
        <v/>
      </c>
      <c r="EA1369" s="12" t="str">
        <f t="shared" si="1117"/>
        <v/>
      </c>
      <c r="EB1369" s="12" t="str">
        <f t="shared" si="1118"/>
        <v/>
      </c>
      <c r="EC1369" s="12" t="str">
        <f t="shared" si="1119"/>
        <v/>
      </c>
      <c r="ED1369" s="12" t="str">
        <f t="shared" si="1120"/>
        <v/>
      </c>
      <c r="EE1369" s="12" t="str">
        <f t="shared" si="1121"/>
        <v/>
      </c>
      <c r="EF1369" s="12" t="str">
        <f t="shared" si="1122"/>
        <v/>
      </c>
      <c r="EG1369" s="12" t="str">
        <f t="shared" si="1123"/>
        <v/>
      </c>
      <c r="EH1369" s="12" t="str">
        <f t="shared" si="1124"/>
        <v/>
      </c>
      <c r="EI1369" s="12" t="str">
        <f t="shared" si="1125"/>
        <v/>
      </c>
      <c r="EK1369" s="83" t="str">
        <f t="shared" si="1105"/>
        <v/>
      </c>
      <c r="EM1369" s="12" t="str">
        <f t="shared" si="1106"/>
        <v/>
      </c>
      <c r="EO1369" s="12" t="str">
        <f t="shared" si="1107"/>
        <v/>
      </c>
      <c r="EQ1369" s="12" t="str">
        <f>IF($EO1369="", "", IF($EQ$8=$EQ$6, COUNTIF($EO$11:$EO$2510, "&gt;"&amp;$EO1369)+1+COUNTIF($EO$11:$EO1369, $EO1369)-1, COUNTIF($EO$11:$EO$2510, "&lt;"&amp;$EO1369)+1+COUNTIF($EO$11:$EO1369, $EO1369)-1))</f>
        <v/>
      </c>
    </row>
    <row r="1370" spans="1:147" x14ac:dyDescent="0.55000000000000004">
      <c r="A1370" s="8"/>
      <c r="B1370" s="12" t="str">
        <f>IF($D1370="", "", COUNTIF($D$11:$D1370, $D1370))</f>
        <v/>
      </c>
      <c r="C1370" s="8"/>
      <c r="D1370" s="45"/>
      <c r="E1370" s="46"/>
      <c r="F1370" s="47"/>
      <c r="G1370" s="54"/>
      <c r="H1370" s="54"/>
      <c r="I1370" s="48"/>
      <c r="J1370" s="49"/>
      <c r="K1370" s="50"/>
      <c r="L1370" s="50"/>
      <c r="M1370" s="50"/>
      <c r="N1370" s="50"/>
      <c r="O1370" s="50"/>
      <c r="P1370" s="50"/>
      <c r="Q1370" s="50"/>
      <c r="R1370" s="50"/>
      <c r="S1370" s="50"/>
      <c r="T1370" s="50"/>
      <c r="U1370" s="51"/>
      <c r="V1370" s="52"/>
      <c r="W1370" s="53"/>
      <c r="X1370" s="53"/>
      <c r="Y1370" s="53"/>
      <c r="Z1370" s="53"/>
      <c r="AA1370" s="48"/>
      <c r="AB1370" s="54"/>
      <c r="AC1370" s="54"/>
      <c r="AD1370" s="54"/>
      <c r="AE1370" s="54"/>
      <c r="AF1370" s="54"/>
      <c r="AG1370" s="54"/>
      <c r="AH1370" s="54"/>
      <c r="AI1370" s="54"/>
      <c r="AJ1370" s="49"/>
      <c r="AK1370" s="48"/>
      <c r="AL1370" s="54"/>
      <c r="AM1370" s="54"/>
      <c r="AN1370" s="54"/>
      <c r="AO1370" s="54"/>
      <c r="AP1370" s="54"/>
      <c r="AQ1370" s="54"/>
      <c r="AR1370" s="54"/>
      <c r="AS1370" s="54"/>
      <c r="AT1370" s="54"/>
      <c r="AU1370" s="54"/>
      <c r="AV1370" s="54"/>
      <c r="AW1370" s="54"/>
      <c r="AX1370" s="54"/>
      <c r="AY1370" s="54"/>
      <c r="AZ1370" s="54"/>
      <c r="BA1370" s="54"/>
      <c r="BB1370" s="54"/>
      <c r="BC1370" s="54"/>
      <c r="BD1370" s="54"/>
      <c r="BE1370" s="54"/>
      <c r="BF1370" s="54"/>
      <c r="BG1370" s="54"/>
      <c r="BH1370" s="54"/>
      <c r="BI1370" s="54"/>
      <c r="BJ1370" s="54"/>
      <c r="BK1370" s="54"/>
      <c r="BL1370" s="54"/>
      <c r="BM1370" s="54"/>
      <c r="BN1370" s="54"/>
      <c r="BO1370" s="54"/>
      <c r="BP1370" s="54"/>
      <c r="BQ1370" s="54"/>
      <c r="BR1370" s="54"/>
      <c r="BS1370" s="54"/>
      <c r="BT1370" s="54"/>
      <c r="BU1370" s="54"/>
      <c r="BV1370" s="54"/>
      <c r="BW1370" s="54"/>
      <c r="BX1370" s="49"/>
      <c r="BY1370" s="55"/>
      <c r="BZ1370" s="8"/>
      <c r="CE1370" s="12" t="str">
        <f t="shared" si="1095"/>
        <v/>
      </c>
      <c r="CG1370" s="77" t="str">
        <f t="shared" si="1096"/>
        <v/>
      </c>
      <c r="CH1370" s="80" t="str">
        <f t="shared" si="1097"/>
        <v/>
      </c>
      <c r="CL1370" s="12" t="str">
        <f t="shared" si="1098"/>
        <v/>
      </c>
      <c r="CM1370" s="12" t="str">
        <f t="shared" si="1099"/>
        <v/>
      </c>
      <c r="CN1370" s="12" t="str" cm="1">
        <f t="array" ref="CN1370">IF(OR($CE1370="", $CG$3=""), "", IF(IFERROR(INDEX($K1370:$T1370, $CK1370, MATCH(CN$3, $K$3:$T$3, 0)), "")="", $CC$4, $CC$3))</f>
        <v/>
      </c>
      <c r="CO1370" s="12" t="str" cm="1">
        <f t="array" ref="CO1370">IF(OR($CE1370="", $CG$3=""), "", IF(IFERROR(INDEX($AA1370:$AJ1370, $CK1370, MATCH(CO$3, $AA$3:$AJ$3, 0)), "")="", $CC$4, $CC$3))</f>
        <v/>
      </c>
      <c r="CP1370" s="12" t="str">
        <f>IF(OR($CE1370="", $CG$3=""), "", IF(CP$3='Property List &amp; Features'!$BG$9, $CC$3, IF(CP$3=$I1370, $CC$3, $CC$4)))</f>
        <v/>
      </c>
      <c r="CQ1370" s="12" t="str">
        <f>IF(OR($CE1370="", $CG$3=""), "", IF(CQ$3='Property List &amp; Features'!$BG$9, $CC$3, IF(CQ$3=$J1370, $CC$3, $CC$4)))</f>
        <v/>
      </c>
      <c r="CR1370" s="12" t="str">
        <f t="shared" si="1100"/>
        <v/>
      </c>
      <c r="CS1370" s="12" t="str">
        <f t="shared" si="1101"/>
        <v/>
      </c>
      <c r="CT1370" s="12" t="str">
        <f t="shared" si="1102"/>
        <v/>
      </c>
      <c r="CU1370" s="12" t="str">
        <f t="shared" si="1103"/>
        <v/>
      </c>
      <c r="CV1370" s="12" t="str">
        <f t="shared" si="1104"/>
        <v/>
      </c>
      <c r="CW1370" s="12" t="str">
        <f t="shared" si="1126"/>
        <v/>
      </c>
      <c r="CX1370" s="12" t="str">
        <f t="shared" si="1127"/>
        <v/>
      </c>
      <c r="CY1370" s="12" t="str">
        <f t="shared" si="1128"/>
        <v/>
      </c>
      <c r="CZ1370" s="12" t="str">
        <f t="shared" si="1129"/>
        <v/>
      </c>
      <c r="DA1370" s="12" t="str">
        <f t="shared" si="1130"/>
        <v/>
      </c>
      <c r="DB1370" s="12" t="str">
        <f t="shared" si="1131"/>
        <v/>
      </c>
      <c r="DC1370" s="12" t="str">
        <f t="shared" si="1132"/>
        <v/>
      </c>
      <c r="DD1370" s="12" t="str">
        <f t="shared" si="1133"/>
        <v/>
      </c>
      <c r="DE1370" s="12" t="str">
        <f t="shared" si="1134"/>
        <v/>
      </c>
      <c r="DF1370" s="12" t="str">
        <f t="shared" si="1135"/>
        <v/>
      </c>
      <c r="DG1370" s="12" t="str">
        <f t="shared" si="1136"/>
        <v/>
      </c>
      <c r="DH1370" s="12" t="str">
        <f t="shared" si="1137"/>
        <v/>
      </c>
      <c r="DI1370" s="12" t="str">
        <f t="shared" si="1138"/>
        <v/>
      </c>
      <c r="DJ1370" s="12" t="str">
        <f t="shared" si="1139"/>
        <v/>
      </c>
      <c r="DK1370" s="12" t="str">
        <f t="shared" si="1140"/>
        <v/>
      </c>
      <c r="DL1370" s="12" t="str">
        <f t="shared" si="1141"/>
        <v/>
      </c>
      <c r="DM1370" s="12" t="str">
        <f t="shared" si="1142"/>
        <v/>
      </c>
      <c r="DN1370" s="12" t="str">
        <f t="shared" si="1143"/>
        <v/>
      </c>
      <c r="DO1370" s="12" t="str">
        <f t="shared" si="1144"/>
        <v/>
      </c>
      <c r="DP1370" s="12" t="str">
        <f t="shared" si="1145"/>
        <v/>
      </c>
      <c r="DQ1370" s="12" t="str">
        <f t="shared" si="1146"/>
        <v/>
      </c>
      <c r="DR1370" s="12" t="str">
        <f t="shared" si="1108"/>
        <v/>
      </c>
      <c r="DS1370" s="12" t="str">
        <f t="shared" si="1109"/>
        <v/>
      </c>
      <c r="DT1370" s="12" t="str">
        <f t="shared" si="1110"/>
        <v/>
      </c>
      <c r="DU1370" s="12" t="str">
        <f t="shared" si="1111"/>
        <v/>
      </c>
      <c r="DV1370" s="12" t="str">
        <f t="shared" si="1112"/>
        <v/>
      </c>
      <c r="DW1370" s="12" t="str">
        <f t="shared" si="1113"/>
        <v/>
      </c>
      <c r="DX1370" s="12" t="str">
        <f t="shared" si="1114"/>
        <v/>
      </c>
      <c r="DY1370" s="12" t="str">
        <f t="shared" si="1115"/>
        <v/>
      </c>
      <c r="DZ1370" s="12" t="str">
        <f t="shared" si="1116"/>
        <v/>
      </c>
      <c r="EA1370" s="12" t="str">
        <f t="shared" si="1117"/>
        <v/>
      </c>
      <c r="EB1370" s="12" t="str">
        <f t="shared" si="1118"/>
        <v/>
      </c>
      <c r="EC1370" s="12" t="str">
        <f t="shared" si="1119"/>
        <v/>
      </c>
      <c r="ED1370" s="12" t="str">
        <f t="shared" si="1120"/>
        <v/>
      </c>
      <c r="EE1370" s="12" t="str">
        <f t="shared" si="1121"/>
        <v/>
      </c>
      <c r="EF1370" s="12" t="str">
        <f t="shared" si="1122"/>
        <v/>
      </c>
      <c r="EG1370" s="12" t="str">
        <f t="shared" si="1123"/>
        <v/>
      </c>
      <c r="EH1370" s="12" t="str">
        <f t="shared" si="1124"/>
        <v/>
      </c>
      <c r="EI1370" s="12" t="str">
        <f t="shared" si="1125"/>
        <v/>
      </c>
      <c r="EK1370" s="83" t="str">
        <f t="shared" si="1105"/>
        <v/>
      </c>
      <c r="EM1370" s="12" t="str">
        <f t="shared" si="1106"/>
        <v/>
      </c>
      <c r="EO1370" s="12" t="str">
        <f t="shared" si="1107"/>
        <v/>
      </c>
      <c r="EQ1370" s="12" t="str">
        <f>IF($EO1370="", "", IF($EQ$8=$EQ$6, COUNTIF($EO$11:$EO$2510, "&gt;"&amp;$EO1370)+1+COUNTIF($EO$11:$EO1370, $EO1370)-1, COUNTIF($EO$11:$EO$2510, "&lt;"&amp;$EO1370)+1+COUNTIF($EO$11:$EO1370, $EO1370)-1))</f>
        <v/>
      </c>
    </row>
    <row r="1371" spans="1:147" x14ac:dyDescent="0.55000000000000004">
      <c r="A1371" s="8"/>
      <c r="B1371" s="12" t="str">
        <f>IF($D1371="", "", COUNTIF($D$11:$D1371, $D1371))</f>
        <v/>
      </c>
      <c r="C1371" s="8"/>
      <c r="D1371" s="45"/>
      <c r="E1371" s="46"/>
      <c r="F1371" s="47"/>
      <c r="G1371" s="54"/>
      <c r="H1371" s="54"/>
      <c r="I1371" s="48"/>
      <c r="J1371" s="49"/>
      <c r="K1371" s="50"/>
      <c r="L1371" s="50"/>
      <c r="M1371" s="50"/>
      <c r="N1371" s="50"/>
      <c r="O1371" s="50"/>
      <c r="P1371" s="50"/>
      <c r="Q1371" s="50"/>
      <c r="R1371" s="50"/>
      <c r="S1371" s="50"/>
      <c r="T1371" s="50"/>
      <c r="U1371" s="51"/>
      <c r="V1371" s="52"/>
      <c r="W1371" s="53"/>
      <c r="X1371" s="53"/>
      <c r="Y1371" s="53"/>
      <c r="Z1371" s="53"/>
      <c r="AA1371" s="48"/>
      <c r="AB1371" s="54"/>
      <c r="AC1371" s="54"/>
      <c r="AD1371" s="54"/>
      <c r="AE1371" s="54"/>
      <c r="AF1371" s="54"/>
      <c r="AG1371" s="54"/>
      <c r="AH1371" s="54"/>
      <c r="AI1371" s="54"/>
      <c r="AJ1371" s="49"/>
      <c r="AK1371" s="48"/>
      <c r="AL1371" s="54"/>
      <c r="AM1371" s="54"/>
      <c r="AN1371" s="54"/>
      <c r="AO1371" s="54"/>
      <c r="AP1371" s="54"/>
      <c r="AQ1371" s="54"/>
      <c r="AR1371" s="54"/>
      <c r="AS1371" s="54"/>
      <c r="AT1371" s="54"/>
      <c r="AU1371" s="54"/>
      <c r="AV1371" s="54"/>
      <c r="AW1371" s="54"/>
      <c r="AX1371" s="54"/>
      <c r="AY1371" s="54"/>
      <c r="AZ1371" s="54"/>
      <c r="BA1371" s="54"/>
      <c r="BB1371" s="54"/>
      <c r="BC1371" s="54"/>
      <c r="BD1371" s="54"/>
      <c r="BE1371" s="54"/>
      <c r="BF1371" s="54"/>
      <c r="BG1371" s="54"/>
      <c r="BH1371" s="54"/>
      <c r="BI1371" s="54"/>
      <c r="BJ1371" s="54"/>
      <c r="BK1371" s="54"/>
      <c r="BL1371" s="54"/>
      <c r="BM1371" s="54"/>
      <c r="BN1371" s="54"/>
      <c r="BO1371" s="54"/>
      <c r="BP1371" s="54"/>
      <c r="BQ1371" s="54"/>
      <c r="BR1371" s="54"/>
      <c r="BS1371" s="54"/>
      <c r="BT1371" s="54"/>
      <c r="BU1371" s="54"/>
      <c r="BV1371" s="54"/>
      <c r="BW1371" s="54"/>
      <c r="BX1371" s="49"/>
      <c r="BY1371" s="55"/>
      <c r="BZ1371" s="8"/>
      <c r="CE1371" s="12" t="str">
        <f t="shared" si="1095"/>
        <v/>
      </c>
      <c r="CG1371" s="77" t="str">
        <f t="shared" si="1096"/>
        <v/>
      </c>
      <c r="CH1371" s="80" t="str">
        <f t="shared" si="1097"/>
        <v/>
      </c>
      <c r="CL1371" s="12" t="str">
        <f t="shared" si="1098"/>
        <v/>
      </c>
      <c r="CM1371" s="12" t="str">
        <f t="shared" si="1099"/>
        <v/>
      </c>
      <c r="CN1371" s="12" t="str" cm="1">
        <f t="array" ref="CN1371">IF(OR($CE1371="", $CG$3=""), "", IF(IFERROR(INDEX($K1371:$T1371, $CK1371, MATCH(CN$3, $K$3:$T$3, 0)), "")="", $CC$4, $CC$3))</f>
        <v/>
      </c>
      <c r="CO1371" s="12" t="str" cm="1">
        <f t="array" ref="CO1371">IF(OR($CE1371="", $CG$3=""), "", IF(IFERROR(INDEX($AA1371:$AJ1371, $CK1371, MATCH(CO$3, $AA$3:$AJ$3, 0)), "")="", $CC$4, $CC$3))</f>
        <v/>
      </c>
      <c r="CP1371" s="12" t="str">
        <f>IF(OR($CE1371="", $CG$3=""), "", IF(CP$3='Property List &amp; Features'!$BG$9, $CC$3, IF(CP$3=$I1371, $CC$3, $CC$4)))</f>
        <v/>
      </c>
      <c r="CQ1371" s="12" t="str">
        <f>IF(OR($CE1371="", $CG$3=""), "", IF(CQ$3='Property List &amp; Features'!$BG$9, $CC$3, IF(CQ$3=$J1371, $CC$3, $CC$4)))</f>
        <v/>
      </c>
      <c r="CR1371" s="12" t="str">
        <f t="shared" si="1100"/>
        <v/>
      </c>
      <c r="CS1371" s="12" t="str">
        <f t="shared" si="1101"/>
        <v/>
      </c>
      <c r="CT1371" s="12" t="str">
        <f t="shared" si="1102"/>
        <v/>
      </c>
      <c r="CU1371" s="12" t="str">
        <f t="shared" si="1103"/>
        <v/>
      </c>
      <c r="CV1371" s="12" t="str">
        <f t="shared" si="1104"/>
        <v/>
      </c>
      <c r="CW1371" s="12" t="str">
        <f t="shared" si="1126"/>
        <v/>
      </c>
      <c r="CX1371" s="12" t="str">
        <f t="shared" si="1127"/>
        <v/>
      </c>
      <c r="CY1371" s="12" t="str">
        <f t="shared" si="1128"/>
        <v/>
      </c>
      <c r="CZ1371" s="12" t="str">
        <f t="shared" si="1129"/>
        <v/>
      </c>
      <c r="DA1371" s="12" t="str">
        <f t="shared" si="1130"/>
        <v/>
      </c>
      <c r="DB1371" s="12" t="str">
        <f t="shared" si="1131"/>
        <v/>
      </c>
      <c r="DC1371" s="12" t="str">
        <f t="shared" si="1132"/>
        <v/>
      </c>
      <c r="DD1371" s="12" t="str">
        <f t="shared" si="1133"/>
        <v/>
      </c>
      <c r="DE1371" s="12" t="str">
        <f t="shared" si="1134"/>
        <v/>
      </c>
      <c r="DF1371" s="12" t="str">
        <f t="shared" si="1135"/>
        <v/>
      </c>
      <c r="DG1371" s="12" t="str">
        <f t="shared" si="1136"/>
        <v/>
      </c>
      <c r="DH1371" s="12" t="str">
        <f t="shared" si="1137"/>
        <v/>
      </c>
      <c r="DI1371" s="12" t="str">
        <f t="shared" si="1138"/>
        <v/>
      </c>
      <c r="DJ1371" s="12" t="str">
        <f t="shared" si="1139"/>
        <v/>
      </c>
      <c r="DK1371" s="12" t="str">
        <f t="shared" si="1140"/>
        <v/>
      </c>
      <c r="DL1371" s="12" t="str">
        <f t="shared" si="1141"/>
        <v/>
      </c>
      <c r="DM1371" s="12" t="str">
        <f t="shared" si="1142"/>
        <v/>
      </c>
      <c r="DN1371" s="12" t="str">
        <f t="shared" si="1143"/>
        <v/>
      </c>
      <c r="DO1371" s="12" t="str">
        <f t="shared" si="1144"/>
        <v/>
      </c>
      <c r="DP1371" s="12" t="str">
        <f t="shared" si="1145"/>
        <v/>
      </c>
      <c r="DQ1371" s="12" t="str">
        <f t="shared" si="1146"/>
        <v/>
      </c>
      <c r="DR1371" s="12" t="str">
        <f t="shared" si="1108"/>
        <v/>
      </c>
      <c r="DS1371" s="12" t="str">
        <f t="shared" si="1109"/>
        <v/>
      </c>
      <c r="DT1371" s="12" t="str">
        <f t="shared" si="1110"/>
        <v/>
      </c>
      <c r="DU1371" s="12" t="str">
        <f t="shared" si="1111"/>
        <v/>
      </c>
      <c r="DV1371" s="12" t="str">
        <f t="shared" si="1112"/>
        <v/>
      </c>
      <c r="DW1371" s="12" t="str">
        <f t="shared" si="1113"/>
        <v/>
      </c>
      <c r="DX1371" s="12" t="str">
        <f t="shared" si="1114"/>
        <v/>
      </c>
      <c r="DY1371" s="12" t="str">
        <f t="shared" si="1115"/>
        <v/>
      </c>
      <c r="DZ1371" s="12" t="str">
        <f t="shared" si="1116"/>
        <v/>
      </c>
      <c r="EA1371" s="12" t="str">
        <f t="shared" si="1117"/>
        <v/>
      </c>
      <c r="EB1371" s="12" t="str">
        <f t="shared" si="1118"/>
        <v/>
      </c>
      <c r="EC1371" s="12" t="str">
        <f t="shared" si="1119"/>
        <v/>
      </c>
      <c r="ED1371" s="12" t="str">
        <f t="shared" si="1120"/>
        <v/>
      </c>
      <c r="EE1371" s="12" t="str">
        <f t="shared" si="1121"/>
        <v/>
      </c>
      <c r="EF1371" s="12" t="str">
        <f t="shared" si="1122"/>
        <v/>
      </c>
      <c r="EG1371" s="12" t="str">
        <f t="shared" si="1123"/>
        <v/>
      </c>
      <c r="EH1371" s="12" t="str">
        <f t="shared" si="1124"/>
        <v/>
      </c>
      <c r="EI1371" s="12" t="str">
        <f t="shared" si="1125"/>
        <v/>
      </c>
      <c r="EK1371" s="83" t="str">
        <f t="shared" si="1105"/>
        <v/>
      </c>
      <c r="EM1371" s="12" t="str">
        <f t="shared" si="1106"/>
        <v/>
      </c>
      <c r="EO1371" s="12" t="str">
        <f t="shared" si="1107"/>
        <v/>
      </c>
      <c r="EQ1371" s="12" t="str">
        <f>IF($EO1371="", "", IF($EQ$8=$EQ$6, COUNTIF($EO$11:$EO$2510, "&gt;"&amp;$EO1371)+1+COUNTIF($EO$11:$EO1371, $EO1371)-1, COUNTIF($EO$11:$EO$2510, "&lt;"&amp;$EO1371)+1+COUNTIF($EO$11:$EO1371, $EO1371)-1))</f>
        <v/>
      </c>
    </row>
    <row r="1372" spans="1:147" x14ac:dyDescent="0.55000000000000004">
      <c r="A1372" s="8"/>
      <c r="B1372" s="12" t="str">
        <f>IF($D1372="", "", COUNTIF($D$11:$D1372, $D1372))</f>
        <v/>
      </c>
      <c r="C1372" s="8"/>
      <c r="D1372" s="45"/>
      <c r="E1372" s="46"/>
      <c r="F1372" s="47"/>
      <c r="G1372" s="54"/>
      <c r="H1372" s="54"/>
      <c r="I1372" s="48"/>
      <c r="J1372" s="49"/>
      <c r="K1372" s="50"/>
      <c r="L1372" s="50"/>
      <c r="M1372" s="50"/>
      <c r="N1372" s="50"/>
      <c r="O1372" s="50"/>
      <c r="P1372" s="50"/>
      <c r="Q1372" s="50"/>
      <c r="R1372" s="50"/>
      <c r="S1372" s="50"/>
      <c r="T1372" s="50"/>
      <c r="U1372" s="51"/>
      <c r="V1372" s="52"/>
      <c r="W1372" s="53"/>
      <c r="X1372" s="53"/>
      <c r="Y1372" s="53"/>
      <c r="Z1372" s="53"/>
      <c r="AA1372" s="48"/>
      <c r="AB1372" s="54"/>
      <c r="AC1372" s="54"/>
      <c r="AD1372" s="54"/>
      <c r="AE1372" s="54"/>
      <c r="AF1372" s="54"/>
      <c r="AG1372" s="54"/>
      <c r="AH1372" s="54"/>
      <c r="AI1372" s="54"/>
      <c r="AJ1372" s="49"/>
      <c r="AK1372" s="48"/>
      <c r="AL1372" s="54"/>
      <c r="AM1372" s="54"/>
      <c r="AN1372" s="54"/>
      <c r="AO1372" s="54"/>
      <c r="AP1372" s="54"/>
      <c r="AQ1372" s="54"/>
      <c r="AR1372" s="54"/>
      <c r="AS1372" s="54"/>
      <c r="AT1372" s="54"/>
      <c r="AU1372" s="54"/>
      <c r="AV1372" s="54"/>
      <c r="AW1372" s="54"/>
      <c r="AX1372" s="54"/>
      <c r="AY1372" s="54"/>
      <c r="AZ1372" s="54"/>
      <c r="BA1372" s="54"/>
      <c r="BB1372" s="54"/>
      <c r="BC1372" s="54"/>
      <c r="BD1372" s="54"/>
      <c r="BE1372" s="54"/>
      <c r="BF1372" s="54"/>
      <c r="BG1372" s="54"/>
      <c r="BH1372" s="54"/>
      <c r="BI1372" s="54"/>
      <c r="BJ1372" s="54"/>
      <c r="BK1372" s="54"/>
      <c r="BL1372" s="54"/>
      <c r="BM1372" s="54"/>
      <c r="BN1372" s="54"/>
      <c r="BO1372" s="54"/>
      <c r="BP1372" s="54"/>
      <c r="BQ1372" s="54"/>
      <c r="BR1372" s="54"/>
      <c r="BS1372" s="54"/>
      <c r="BT1372" s="54"/>
      <c r="BU1372" s="54"/>
      <c r="BV1372" s="54"/>
      <c r="BW1372" s="54"/>
      <c r="BX1372" s="49"/>
      <c r="BY1372" s="55"/>
      <c r="BZ1372" s="8"/>
      <c r="CE1372" s="12" t="str">
        <f t="shared" si="1095"/>
        <v/>
      </c>
      <c r="CG1372" s="77" t="str">
        <f t="shared" si="1096"/>
        <v/>
      </c>
      <c r="CH1372" s="80" t="str">
        <f t="shared" si="1097"/>
        <v/>
      </c>
      <c r="CL1372" s="12" t="str">
        <f t="shared" si="1098"/>
        <v/>
      </c>
      <c r="CM1372" s="12" t="str">
        <f t="shared" si="1099"/>
        <v/>
      </c>
      <c r="CN1372" s="12" t="str" cm="1">
        <f t="array" ref="CN1372">IF(OR($CE1372="", $CG$3=""), "", IF(IFERROR(INDEX($K1372:$T1372, $CK1372, MATCH(CN$3, $K$3:$T$3, 0)), "")="", $CC$4, $CC$3))</f>
        <v/>
      </c>
      <c r="CO1372" s="12" t="str" cm="1">
        <f t="array" ref="CO1372">IF(OR($CE1372="", $CG$3=""), "", IF(IFERROR(INDEX($AA1372:$AJ1372, $CK1372, MATCH(CO$3, $AA$3:$AJ$3, 0)), "")="", $CC$4, $CC$3))</f>
        <v/>
      </c>
      <c r="CP1372" s="12" t="str">
        <f>IF(OR($CE1372="", $CG$3=""), "", IF(CP$3='Property List &amp; Features'!$BG$9, $CC$3, IF(CP$3=$I1372, $CC$3, $CC$4)))</f>
        <v/>
      </c>
      <c r="CQ1372" s="12" t="str">
        <f>IF(OR($CE1372="", $CG$3=""), "", IF(CQ$3='Property List &amp; Features'!$BG$9, $CC$3, IF(CQ$3=$J1372, $CC$3, $CC$4)))</f>
        <v/>
      </c>
      <c r="CR1372" s="12" t="str">
        <f t="shared" si="1100"/>
        <v/>
      </c>
      <c r="CS1372" s="12" t="str">
        <f t="shared" si="1101"/>
        <v/>
      </c>
      <c r="CT1372" s="12" t="str">
        <f t="shared" si="1102"/>
        <v/>
      </c>
      <c r="CU1372" s="12" t="str">
        <f t="shared" si="1103"/>
        <v/>
      </c>
      <c r="CV1372" s="12" t="str">
        <f t="shared" si="1104"/>
        <v/>
      </c>
      <c r="CW1372" s="12" t="str">
        <f t="shared" si="1126"/>
        <v/>
      </c>
      <c r="CX1372" s="12" t="str">
        <f t="shared" si="1127"/>
        <v/>
      </c>
      <c r="CY1372" s="12" t="str">
        <f t="shared" si="1128"/>
        <v/>
      </c>
      <c r="CZ1372" s="12" t="str">
        <f t="shared" si="1129"/>
        <v/>
      </c>
      <c r="DA1372" s="12" t="str">
        <f t="shared" si="1130"/>
        <v/>
      </c>
      <c r="DB1372" s="12" t="str">
        <f t="shared" si="1131"/>
        <v/>
      </c>
      <c r="DC1372" s="12" t="str">
        <f t="shared" si="1132"/>
        <v/>
      </c>
      <c r="DD1372" s="12" t="str">
        <f t="shared" si="1133"/>
        <v/>
      </c>
      <c r="DE1372" s="12" t="str">
        <f t="shared" si="1134"/>
        <v/>
      </c>
      <c r="DF1372" s="12" t="str">
        <f t="shared" si="1135"/>
        <v/>
      </c>
      <c r="DG1372" s="12" t="str">
        <f t="shared" si="1136"/>
        <v/>
      </c>
      <c r="DH1372" s="12" t="str">
        <f t="shared" si="1137"/>
        <v/>
      </c>
      <c r="DI1372" s="12" t="str">
        <f t="shared" si="1138"/>
        <v/>
      </c>
      <c r="DJ1372" s="12" t="str">
        <f t="shared" si="1139"/>
        <v/>
      </c>
      <c r="DK1372" s="12" t="str">
        <f t="shared" si="1140"/>
        <v/>
      </c>
      <c r="DL1372" s="12" t="str">
        <f t="shared" si="1141"/>
        <v/>
      </c>
      <c r="DM1372" s="12" t="str">
        <f t="shared" si="1142"/>
        <v/>
      </c>
      <c r="DN1372" s="12" t="str">
        <f t="shared" si="1143"/>
        <v/>
      </c>
      <c r="DO1372" s="12" t="str">
        <f t="shared" si="1144"/>
        <v/>
      </c>
      <c r="DP1372" s="12" t="str">
        <f t="shared" si="1145"/>
        <v/>
      </c>
      <c r="DQ1372" s="12" t="str">
        <f t="shared" si="1146"/>
        <v/>
      </c>
      <c r="DR1372" s="12" t="str">
        <f t="shared" si="1108"/>
        <v/>
      </c>
      <c r="DS1372" s="12" t="str">
        <f t="shared" si="1109"/>
        <v/>
      </c>
      <c r="DT1372" s="12" t="str">
        <f t="shared" si="1110"/>
        <v/>
      </c>
      <c r="DU1372" s="12" t="str">
        <f t="shared" si="1111"/>
        <v/>
      </c>
      <c r="DV1372" s="12" t="str">
        <f t="shared" si="1112"/>
        <v/>
      </c>
      <c r="DW1372" s="12" t="str">
        <f t="shared" si="1113"/>
        <v/>
      </c>
      <c r="DX1372" s="12" t="str">
        <f t="shared" si="1114"/>
        <v/>
      </c>
      <c r="DY1372" s="12" t="str">
        <f t="shared" si="1115"/>
        <v/>
      </c>
      <c r="DZ1372" s="12" t="str">
        <f t="shared" si="1116"/>
        <v/>
      </c>
      <c r="EA1372" s="12" t="str">
        <f t="shared" si="1117"/>
        <v/>
      </c>
      <c r="EB1372" s="12" t="str">
        <f t="shared" si="1118"/>
        <v/>
      </c>
      <c r="EC1372" s="12" t="str">
        <f t="shared" si="1119"/>
        <v/>
      </c>
      <c r="ED1372" s="12" t="str">
        <f t="shared" si="1120"/>
        <v/>
      </c>
      <c r="EE1372" s="12" t="str">
        <f t="shared" si="1121"/>
        <v/>
      </c>
      <c r="EF1372" s="12" t="str">
        <f t="shared" si="1122"/>
        <v/>
      </c>
      <c r="EG1372" s="12" t="str">
        <f t="shared" si="1123"/>
        <v/>
      </c>
      <c r="EH1372" s="12" t="str">
        <f t="shared" si="1124"/>
        <v/>
      </c>
      <c r="EI1372" s="12" t="str">
        <f t="shared" si="1125"/>
        <v/>
      </c>
      <c r="EK1372" s="83" t="str">
        <f t="shared" si="1105"/>
        <v/>
      </c>
      <c r="EM1372" s="12" t="str">
        <f t="shared" si="1106"/>
        <v/>
      </c>
      <c r="EO1372" s="12" t="str">
        <f t="shared" si="1107"/>
        <v/>
      </c>
      <c r="EQ1372" s="12" t="str">
        <f>IF($EO1372="", "", IF($EQ$8=$EQ$6, COUNTIF($EO$11:$EO$2510, "&gt;"&amp;$EO1372)+1+COUNTIF($EO$11:$EO1372, $EO1372)-1, COUNTIF($EO$11:$EO$2510, "&lt;"&amp;$EO1372)+1+COUNTIF($EO$11:$EO1372, $EO1372)-1))</f>
        <v/>
      </c>
    </row>
    <row r="1373" spans="1:147" x14ac:dyDescent="0.55000000000000004">
      <c r="A1373" s="8"/>
      <c r="B1373" s="12" t="str">
        <f>IF($D1373="", "", COUNTIF($D$11:$D1373, $D1373))</f>
        <v/>
      </c>
      <c r="C1373" s="8"/>
      <c r="D1373" s="45"/>
      <c r="E1373" s="46"/>
      <c r="F1373" s="47"/>
      <c r="G1373" s="54"/>
      <c r="H1373" s="54"/>
      <c r="I1373" s="48"/>
      <c r="J1373" s="49"/>
      <c r="K1373" s="50"/>
      <c r="L1373" s="50"/>
      <c r="M1373" s="50"/>
      <c r="N1373" s="50"/>
      <c r="O1373" s="50"/>
      <c r="P1373" s="50"/>
      <c r="Q1373" s="50"/>
      <c r="R1373" s="50"/>
      <c r="S1373" s="50"/>
      <c r="T1373" s="50"/>
      <c r="U1373" s="51"/>
      <c r="V1373" s="52"/>
      <c r="W1373" s="53"/>
      <c r="X1373" s="53"/>
      <c r="Y1373" s="53"/>
      <c r="Z1373" s="53"/>
      <c r="AA1373" s="48"/>
      <c r="AB1373" s="54"/>
      <c r="AC1373" s="54"/>
      <c r="AD1373" s="54"/>
      <c r="AE1373" s="54"/>
      <c r="AF1373" s="54"/>
      <c r="AG1373" s="54"/>
      <c r="AH1373" s="54"/>
      <c r="AI1373" s="54"/>
      <c r="AJ1373" s="49"/>
      <c r="AK1373" s="48"/>
      <c r="AL1373" s="54"/>
      <c r="AM1373" s="54"/>
      <c r="AN1373" s="54"/>
      <c r="AO1373" s="54"/>
      <c r="AP1373" s="54"/>
      <c r="AQ1373" s="54"/>
      <c r="AR1373" s="54"/>
      <c r="AS1373" s="54"/>
      <c r="AT1373" s="54"/>
      <c r="AU1373" s="54"/>
      <c r="AV1373" s="54"/>
      <c r="AW1373" s="54"/>
      <c r="AX1373" s="54"/>
      <c r="AY1373" s="54"/>
      <c r="AZ1373" s="54"/>
      <c r="BA1373" s="54"/>
      <c r="BB1373" s="54"/>
      <c r="BC1373" s="54"/>
      <c r="BD1373" s="54"/>
      <c r="BE1373" s="54"/>
      <c r="BF1373" s="54"/>
      <c r="BG1373" s="54"/>
      <c r="BH1373" s="54"/>
      <c r="BI1373" s="54"/>
      <c r="BJ1373" s="54"/>
      <c r="BK1373" s="54"/>
      <c r="BL1373" s="54"/>
      <c r="BM1373" s="54"/>
      <c r="BN1373" s="54"/>
      <c r="BO1373" s="54"/>
      <c r="BP1373" s="54"/>
      <c r="BQ1373" s="54"/>
      <c r="BR1373" s="54"/>
      <c r="BS1373" s="54"/>
      <c r="BT1373" s="54"/>
      <c r="BU1373" s="54"/>
      <c r="BV1373" s="54"/>
      <c r="BW1373" s="54"/>
      <c r="BX1373" s="49"/>
      <c r="BY1373" s="55"/>
      <c r="BZ1373" s="8"/>
      <c r="CE1373" s="12" t="str">
        <f t="shared" si="1095"/>
        <v/>
      </c>
      <c r="CG1373" s="77" t="str">
        <f t="shared" si="1096"/>
        <v/>
      </c>
      <c r="CH1373" s="80" t="str">
        <f t="shared" si="1097"/>
        <v/>
      </c>
      <c r="CL1373" s="12" t="str">
        <f t="shared" si="1098"/>
        <v/>
      </c>
      <c r="CM1373" s="12" t="str">
        <f t="shared" si="1099"/>
        <v/>
      </c>
      <c r="CN1373" s="12" t="str" cm="1">
        <f t="array" ref="CN1373">IF(OR($CE1373="", $CG$3=""), "", IF(IFERROR(INDEX($K1373:$T1373, $CK1373, MATCH(CN$3, $K$3:$T$3, 0)), "")="", $CC$4, $CC$3))</f>
        <v/>
      </c>
      <c r="CO1373" s="12" t="str" cm="1">
        <f t="array" ref="CO1373">IF(OR($CE1373="", $CG$3=""), "", IF(IFERROR(INDEX($AA1373:$AJ1373, $CK1373, MATCH(CO$3, $AA$3:$AJ$3, 0)), "")="", $CC$4, $CC$3))</f>
        <v/>
      </c>
      <c r="CP1373" s="12" t="str">
        <f>IF(OR($CE1373="", $CG$3=""), "", IF(CP$3='Property List &amp; Features'!$BG$9, $CC$3, IF(CP$3=$I1373, $CC$3, $CC$4)))</f>
        <v/>
      </c>
      <c r="CQ1373" s="12" t="str">
        <f>IF(OR($CE1373="", $CG$3=""), "", IF(CQ$3='Property List &amp; Features'!$BG$9, $CC$3, IF(CQ$3=$J1373, $CC$3, $CC$4)))</f>
        <v/>
      </c>
      <c r="CR1373" s="12" t="str">
        <f t="shared" si="1100"/>
        <v/>
      </c>
      <c r="CS1373" s="12" t="str">
        <f t="shared" si="1101"/>
        <v/>
      </c>
      <c r="CT1373" s="12" t="str">
        <f t="shared" si="1102"/>
        <v/>
      </c>
      <c r="CU1373" s="12" t="str">
        <f t="shared" si="1103"/>
        <v/>
      </c>
      <c r="CV1373" s="12" t="str">
        <f t="shared" si="1104"/>
        <v/>
      </c>
      <c r="CW1373" s="12" t="str">
        <f t="shared" si="1126"/>
        <v/>
      </c>
      <c r="CX1373" s="12" t="str">
        <f t="shared" si="1127"/>
        <v/>
      </c>
      <c r="CY1373" s="12" t="str">
        <f t="shared" si="1128"/>
        <v/>
      </c>
      <c r="CZ1373" s="12" t="str">
        <f t="shared" si="1129"/>
        <v/>
      </c>
      <c r="DA1373" s="12" t="str">
        <f t="shared" si="1130"/>
        <v/>
      </c>
      <c r="DB1373" s="12" t="str">
        <f t="shared" si="1131"/>
        <v/>
      </c>
      <c r="DC1373" s="12" t="str">
        <f t="shared" si="1132"/>
        <v/>
      </c>
      <c r="DD1373" s="12" t="str">
        <f t="shared" si="1133"/>
        <v/>
      </c>
      <c r="DE1373" s="12" t="str">
        <f t="shared" si="1134"/>
        <v/>
      </c>
      <c r="DF1373" s="12" t="str">
        <f t="shared" si="1135"/>
        <v/>
      </c>
      <c r="DG1373" s="12" t="str">
        <f t="shared" si="1136"/>
        <v/>
      </c>
      <c r="DH1373" s="12" t="str">
        <f t="shared" si="1137"/>
        <v/>
      </c>
      <c r="DI1373" s="12" t="str">
        <f t="shared" si="1138"/>
        <v/>
      </c>
      <c r="DJ1373" s="12" t="str">
        <f t="shared" si="1139"/>
        <v/>
      </c>
      <c r="DK1373" s="12" t="str">
        <f t="shared" si="1140"/>
        <v/>
      </c>
      <c r="DL1373" s="12" t="str">
        <f t="shared" si="1141"/>
        <v/>
      </c>
      <c r="DM1373" s="12" t="str">
        <f t="shared" si="1142"/>
        <v/>
      </c>
      <c r="DN1373" s="12" t="str">
        <f t="shared" si="1143"/>
        <v/>
      </c>
      <c r="DO1373" s="12" t="str">
        <f t="shared" si="1144"/>
        <v/>
      </c>
      <c r="DP1373" s="12" t="str">
        <f t="shared" si="1145"/>
        <v/>
      </c>
      <c r="DQ1373" s="12" t="str">
        <f t="shared" si="1146"/>
        <v/>
      </c>
      <c r="DR1373" s="12" t="str">
        <f t="shared" si="1108"/>
        <v/>
      </c>
      <c r="DS1373" s="12" t="str">
        <f t="shared" si="1109"/>
        <v/>
      </c>
      <c r="DT1373" s="12" t="str">
        <f t="shared" si="1110"/>
        <v/>
      </c>
      <c r="DU1373" s="12" t="str">
        <f t="shared" si="1111"/>
        <v/>
      </c>
      <c r="DV1373" s="12" t="str">
        <f t="shared" si="1112"/>
        <v/>
      </c>
      <c r="DW1373" s="12" t="str">
        <f t="shared" si="1113"/>
        <v/>
      </c>
      <c r="DX1373" s="12" t="str">
        <f t="shared" si="1114"/>
        <v/>
      </c>
      <c r="DY1373" s="12" t="str">
        <f t="shared" si="1115"/>
        <v/>
      </c>
      <c r="DZ1373" s="12" t="str">
        <f t="shared" si="1116"/>
        <v/>
      </c>
      <c r="EA1373" s="12" t="str">
        <f t="shared" si="1117"/>
        <v/>
      </c>
      <c r="EB1373" s="12" t="str">
        <f t="shared" si="1118"/>
        <v/>
      </c>
      <c r="EC1373" s="12" t="str">
        <f t="shared" si="1119"/>
        <v/>
      </c>
      <c r="ED1373" s="12" t="str">
        <f t="shared" si="1120"/>
        <v/>
      </c>
      <c r="EE1373" s="12" t="str">
        <f t="shared" si="1121"/>
        <v/>
      </c>
      <c r="EF1373" s="12" t="str">
        <f t="shared" si="1122"/>
        <v/>
      </c>
      <c r="EG1373" s="12" t="str">
        <f t="shared" si="1123"/>
        <v/>
      </c>
      <c r="EH1373" s="12" t="str">
        <f t="shared" si="1124"/>
        <v/>
      </c>
      <c r="EI1373" s="12" t="str">
        <f t="shared" si="1125"/>
        <v/>
      </c>
      <c r="EK1373" s="83" t="str">
        <f t="shared" si="1105"/>
        <v/>
      </c>
      <c r="EM1373" s="12" t="str">
        <f t="shared" si="1106"/>
        <v/>
      </c>
      <c r="EO1373" s="12" t="str">
        <f t="shared" si="1107"/>
        <v/>
      </c>
      <c r="EQ1373" s="12" t="str">
        <f>IF($EO1373="", "", IF($EQ$8=$EQ$6, COUNTIF($EO$11:$EO$2510, "&gt;"&amp;$EO1373)+1+COUNTIF($EO$11:$EO1373, $EO1373)-1, COUNTIF($EO$11:$EO$2510, "&lt;"&amp;$EO1373)+1+COUNTIF($EO$11:$EO1373, $EO1373)-1))</f>
        <v/>
      </c>
    </row>
    <row r="1374" spans="1:147" x14ac:dyDescent="0.55000000000000004">
      <c r="A1374" s="8"/>
      <c r="B1374" s="12" t="str">
        <f>IF($D1374="", "", COUNTIF($D$11:$D1374, $D1374))</f>
        <v/>
      </c>
      <c r="C1374" s="8"/>
      <c r="D1374" s="45"/>
      <c r="E1374" s="46"/>
      <c r="F1374" s="47"/>
      <c r="G1374" s="54"/>
      <c r="H1374" s="54"/>
      <c r="I1374" s="48"/>
      <c r="J1374" s="49"/>
      <c r="K1374" s="50"/>
      <c r="L1374" s="50"/>
      <c r="M1374" s="50"/>
      <c r="N1374" s="50"/>
      <c r="O1374" s="50"/>
      <c r="P1374" s="50"/>
      <c r="Q1374" s="50"/>
      <c r="R1374" s="50"/>
      <c r="S1374" s="50"/>
      <c r="T1374" s="50"/>
      <c r="U1374" s="51"/>
      <c r="V1374" s="52"/>
      <c r="W1374" s="53"/>
      <c r="X1374" s="53"/>
      <c r="Y1374" s="53"/>
      <c r="Z1374" s="53"/>
      <c r="AA1374" s="48"/>
      <c r="AB1374" s="54"/>
      <c r="AC1374" s="54"/>
      <c r="AD1374" s="54"/>
      <c r="AE1374" s="54"/>
      <c r="AF1374" s="54"/>
      <c r="AG1374" s="54"/>
      <c r="AH1374" s="54"/>
      <c r="AI1374" s="54"/>
      <c r="AJ1374" s="49"/>
      <c r="AK1374" s="48"/>
      <c r="AL1374" s="54"/>
      <c r="AM1374" s="54"/>
      <c r="AN1374" s="54"/>
      <c r="AO1374" s="54"/>
      <c r="AP1374" s="54"/>
      <c r="AQ1374" s="54"/>
      <c r="AR1374" s="54"/>
      <c r="AS1374" s="54"/>
      <c r="AT1374" s="54"/>
      <c r="AU1374" s="54"/>
      <c r="AV1374" s="54"/>
      <c r="AW1374" s="54"/>
      <c r="AX1374" s="54"/>
      <c r="AY1374" s="54"/>
      <c r="AZ1374" s="54"/>
      <c r="BA1374" s="54"/>
      <c r="BB1374" s="54"/>
      <c r="BC1374" s="54"/>
      <c r="BD1374" s="54"/>
      <c r="BE1374" s="54"/>
      <c r="BF1374" s="54"/>
      <c r="BG1374" s="54"/>
      <c r="BH1374" s="54"/>
      <c r="BI1374" s="54"/>
      <c r="BJ1374" s="54"/>
      <c r="BK1374" s="54"/>
      <c r="BL1374" s="54"/>
      <c r="BM1374" s="54"/>
      <c r="BN1374" s="54"/>
      <c r="BO1374" s="54"/>
      <c r="BP1374" s="54"/>
      <c r="BQ1374" s="54"/>
      <c r="BR1374" s="54"/>
      <c r="BS1374" s="54"/>
      <c r="BT1374" s="54"/>
      <c r="BU1374" s="54"/>
      <c r="BV1374" s="54"/>
      <c r="BW1374" s="54"/>
      <c r="BX1374" s="49"/>
      <c r="BY1374" s="55"/>
      <c r="BZ1374" s="8"/>
      <c r="CE1374" s="12" t="str">
        <f t="shared" si="1095"/>
        <v/>
      </c>
      <c r="CG1374" s="77" t="str">
        <f t="shared" si="1096"/>
        <v/>
      </c>
      <c r="CH1374" s="80" t="str">
        <f t="shared" si="1097"/>
        <v/>
      </c>
      <c r="CL1374" s="12" t="str">
        <f t="shared" si="1098"/>
        <v/>
      </c>
      <c r="CM1374" s="12" t="str">
        <f t="shared" si="1099"/>
        <v/>
      </c>
      <c r="CN1374" s="12" t="str" cm="1">
        <f t="array" ref="CN1374">IF(OR($CE1374="", $CG$3=""), "", IF(IFERROR(INDEX($K1374:$T1374, $CK1374, MATCH(CN$3, $K$3:$T$3, 0)), "")="", $CC$4, $CC$3))</f>
        <v/>
      </c>
      <c r="CO1374" s="12" t="str" cm="1">
        <f t="array" ref="CO1374">IF(OR($CE1374="", $CG$3=""), "", IF(IFERROR(INDEX($AA1374:$AJ1374, $CK1374, MATCH(CO$3, $AA$3:$AJ$3, 0)), "")="", $CC$4, $CC$3))</f>
        <v/>
      </c>
      <c r="CP1374" s="12" t="str">
        <f>IF(OR($CE1374="", $CG$3=""), "", IF(CP$3='Property List &amp; Features'!$BG$9, $CC$3, IF(CP$3=$I1374, $CC$3, $CC$4)))</f>
        <v/>
      </c>
      <c r="CQ1374" s="12" t="str">
        <f>IF(OR($CE1374="", $CG$3=""), "", IF(CQ$3='Property List &amp; Features'!$BG$9, $CC$3, IF(CQ$3=$J1374, $CC$3, $CC$4)))</f>
        <v/>
      </c>
      <c r="CR1374" s="12" t="str">
        <f t="shared" si="1100"/>
        <v/>
      </c>
      <c r="CS1374" s="12" t="str">
        <f t="shared" si="1101"/>
        <v/>
      </c>
      <c r="CT1374" s="12" t="str">
        <f t="shared" si="1102"/>
        <v/>
      </c>
      <c r="CU1374" s="12" t="str">
        <f t="shared" si="1103"/>
        <v/>
      </c>
      <c r="CV1374" s="12" t="str">
        <f t="shared" si="1104"/>
        <v/>
      </c>
      <c r="CW1374" s="12" t="str">
        <f t="shared" si="1126"/>
        <v/>
      </c>
      <c r="CX1374" s="12" t="str">
        <f t="shared" si="1127"/>
        <v/>
      </c>
      <c r="CY1374" s="12" t="str">
        <f t="shared" si="1128"/>
        <v/>
      </c>
      <c r="CZ1374" s="12" t="str">
        <f t="shared" si="1129"/>
        <v/>
      </c>
      <c r="DA1374" s="12" t="str">
        <f t="shared" si="1130"/>
        <v/>
      </c>
      <c r="DB1374" s="12" t="str">
        <f t="shared" si="1131"/>
        <v/>
      </c>
      <c r="DC1374" s="12" t="str">
        <f t="shared" si="1132"/>
        <v/>
      </c>
      <c r="DD1374" s="12" t="str">
        <f t="shared" si="1133"/>
        <v/>
      </c>
      <c r="DE1374" s="12" t="str">
        <f t="shared" si="1134"/>
        <v/>
      </c>
      <c r="DF1374" s="12" t="str">
        <f t="shared" si="1135"/>
        <v/>
      </c>
      <c r="DG1374" s="12" t="str">
        <f t="shared" si="1136"/>
        <v/>
      </c>
      <c r="DH1374" s="12" t="str">
        <f t="shared" si="1137"/>
        <v/>
      </c>
      <c r="DI1374" s="12" t="str">
        <f t="shared" si="1138"/>
        <v/>
      </c>
      <c r="DJ1374" s="12" t="str">
        <f t="shared" si="1139"/>
        <v/>
      </c>
      <c r="DK1374" s="12" t="str">
        <f t="shared" si="1140"/>
        <v/>
      </c>
      <c r="DL1374" s="12" t="str">
        <f t="shared" si="1141"/>
        <v/>
      </c>
      <c r="DM1374" s="12" t="str">
        <f t="shared" si="1142"/>
        <v/>
      </c>
      <c r="DN1374" s="12" t="str">
        <f t="shared" si="1143"/>
        <v/>
      </c>
      <c r="DO1374" s="12" t="str">
        <f t="shared" si="1144"/>
        <v/>
      </c>
      <c r="DP1374" s="12" t="str">
        <f t="shared" si="1145"/>
        <v/>
      </c>
      <c r="DQ1374" s="12" t="str">
        <f t="shared" si="1146"/>
        <v/>
      </c>
      <c r="DR1374" s="12" t="str">
        <f t="shared" si="1108"/>
        <v/>
      </c>
      <c r="DS1374" s="12" t="str">
        <f t="shared" si="1109"/>
        <v/>
      </c>
      <c r="DT1374" s="12" t="str">
        <f t="shared" si="1110"/>
        <v/>
      </c>
      <c r="DU1374" s="12" t="str">
        <f t="shared" si="1111"/>
        <v/>
      </c>
      <c r="DV1374" s="12" t="str">
        <f t="shared" si="1112"/>
        <v/>
      </c>
      <c r="DW1374" s="12" t="str">
        <f t="shared" si="1113"/>
        <v/>
      </c>
      <c r="DX1374" s="12" t="str">
        <f t="shared" si="1114"/>
        <v/>
      </c>
      <c r="DY1374" s="12" t="str">
        <f t="shared" si="1115"/>
        <v/>
      </c>
      <c r="DZ1374" s="12" t="str">
        <f t="shared" si="1116"/>
        <v/>
      </c>
      <c r="EA1374" s="12" t="str">
        <f t="shared" si="1117"/>
        <v/>
      </c>
      <c r="EB1374" s="12" t="str">
        <f t="shared" si="1118"/>
        <v/>
      </c>
      <c r="EC1374" s="12" t="str">
        <f t="shared" si="1119"/>
        <v/>
      </c>
      <c r="ED1374" s="12" t="str">
        <f t="shared" si="1120"/>
        <v/>
      </c>
      <c r="EE1374" s="12" t="str">
        <f t="shared" si="1121"/>
        <v/>
      </c>
      <c r="EF1374" s="12" t="str">
        <f t="shared" si="1122"/>
        <v/>
      </c>
      <c r="EG1374" s="12" t="str">
        <f t="shared" si="1123"/>
        <v/>
      </c>
      <c r="EH1374" s="12" t="str">
        <f t="shared" si="1124"/>
        <v/>
      </c>
      <c r="EI1374" s="12" t="str">
        <f t="shared" si="1125"/>
        <v/>
      </c>
      <c r="EK1374" s="83" t="str">
        <f t="shared" si="1105"/>
        <v/>
      </c>
      <c r="EM1374" s="12" t="str">
        <f t="shared" si="1106"/>
        <v/>
      </c>
      <c r="EO1374" s="12" t="str">
        <f t="shared" si="1107"/>
        <v/>
      </c>
      <c r="EQ1374" s="12" t="str">
        <f>IF($EO1374="", "", IF($EQ$8=$EQ$6, COUNTIF($EO$11:$EO$2510, "&gt;"&amp;$EO1374)+1+COUNTIF($EO$11:$EO1374, $EO1374)-1, COUNTIF($EO$11:$EO$2510, "&lt;"&amp;$EO1374)+1+COUNTIF($EO$11:$EO1374, $EO1374)-1))</f>
        <v/>
      </c>
    </row>
    <row r="1375" spans="1:147" x14ac:dyDescent="0.55000000000000004">
      <c r="A1375" s="8"/>
      <c r="B1375" s="12" t="str">
        <f>IF($D1375="", "", COUNTIF($D$11:$D1375, $D1375))</f>
        <v/>
      </c>
      <c r="C1375" s="8"/>
      <c r="D1375" s="45"/>
      <c r="E1375" s="46"/>
      <c r="F1375" s="47"/>
      <c r="G1375" s="54"/>
      <c r="H1375" s="54"/>
      <c r="I1375" s="48"/>
      <c r="J1375" s="49"/>
      <c r="K1375" s="50"/>
      <c r="L1375" s="50"/>
      <c r="M1375" s="50"/>
      <c r="N1375" s="50"/>
      <c r="O1375" s="50"/>
      <c r="P1375" s="50"/>
      <c r="Q1375" s="50"/>
      <c r="R1375" s="50"/>
      <c r="S1375" s="50"/>
      <c r="T1375" s="50"/>
      <c r="U1375" s="51"/>
      <c r="V1375" s="52"/>
      <c r="W1375" s="53"/>
      <c r="X1375" s="53"/>
      <c r="Y1375" s="53"/>
      <c r="Z1375" s="53"/>
      <c r="AA1375" s="48"/>
      <c r="AB1375" s="54"/>
      <c r="AC1375" s="54"/>
      <c r="AD1375" s="54"/>
      <c r="AE1375" s="54"/>
      <c r="AF1375" s="54"/>
      <c r="AG1375" s="54"/>
      <c r="AH1375" s="54"/>
      <c r="AI1375" s="54"/>
      <c r="AJ1375" s="49"/>
      <c r="AK1375" s="48"/>
      <c r="AL1375" s="54"/>
      <c r="AM1375" s="54"/>
      <c r="AN1375" s="54"/>
      <c r="AO1375" s="54"/>
      <c r="AP1375" s="54"/>
      <c r="AQ1375" s="54"/>
      <c r="AR1375" s="54"/>
      <c r="AS1375" s="54"/>
      <c r="AT1375" s="54"/>
      <c r="AU1375" s="54"/>
      <c r="AV1375" s="54"/>
      <c r="AW1375" s="54"/>
      <c r="AX1375" s="54"/>
      <c r="AY1375" s="54"/>
      <c r="AZ1375" s="54"/>
      <c r="BA1375" s="54"/>
      <c r="BB1375" s="54"/>
      <c r="BC1375" s="54"/>
      <c r="BD1375" s="54"/>
      <c r="BE1375" s="54"/>
      <c r="BF1375" s="54"/>
      <c r="BG1375" s="54"/>
      <c r="BH1375" s="54"/>
      <c r="BI1375" s="54"/>
      <c r="BJ1375" s="54"/>
      <c r="BK1375" s="54"/>
      <c r="BL1375" s="54"/>
      <c r="BM1375" s="54"/>
      <c r="BN1375" s="54"/>
      <c r="BO1375" s="54"/>
      <c r="BP1375" s="54"/>
      <c r="BQ1375" s="54"/>
      <c r="BR1375" s="54"/>
      <c r="BS1375" s="54"/>
      <c r="BT1375" s="54"/>
      <c r="BU1375" s="54"/>
      <c r="BV1375" s="54"/>
      <c r="BW1375" s="54"/>
      <c r="BX1375" s="49"/>
      <c r="BY1375" s="55"/>
      <c r="BZ1375" s="8"/>
      <c r="CE1375" s="12" t="str">
        <f t="shared" si="1095"/>
        <v/>
      </c>
      <c r="CG1375" s="77" t="str">
        <f t="shared" si="1096"/>
        <v/>
      </c>
      <c r="CH1375" s="80" t="str">
        <f t="shared" si="1097"/>
        <v/>
      </c>
      <c r="CL1375" s="12" t="str">
        <f t="shared" si="1098"/>
        <v/>
      </c>
      <c r="CM1375" s="12" t="str">
        <f t="shared" si="1099"/>
        <v/>
      </c>
      <c r="CN1375" s="12" t="str" cm="1">
        <f t="array" ref="CN1375">IF(OR($CE1375="", $CG$3=""), "", IF(IFERROR(INDEX($K1375:$T1375, $CK1375, MATCH(CN$3, $K$3:$T$3, 0)), "")="", $CC$4, $CC$3))</f>
        <v/>
      </c>
      <c r="CO1375" s="12" t="str" cm="1">
        <f t="array" ref="CO1375">IF(OR($CE1375="", $CG$3=""), "", IF(IFERROR(INDEX($AA1375:$AJ1375, $CK1375, MATCH(CO$3, $AA$3:$AJ$3, 0)), "")="", $CC$4, $CC$3))</f>
        <v/>
      </c>
      <c r="CP1375" s="12" t="str">
        <f>IF(OR($CE1375="", $CG$3=""), "", IF(CP$3='Property List &amp; Features'!$BG$9, $CC$3, IF(CP$3=$I1375, $CC$3, $CC$4)))</f>
        <v/>
      </c>
      <c r="CQ1375" s="12" t="str">
        <f>IF(OR($CE1375="", $CG$3=""), "", IF(CQ$3='Property List &amp; Features'!$BG$9, $CC$3, IF(CQ$3=$J1375, $CC$3, $CC$4)))</f>
        <v/>
      </c>
      <c r="CR1375" s="12" t="str">
        <f t="shared" si="1100"/>
        <v/>
      </c>
      <c r="CS1375" s="12" t="str">
        <f t="shared" si="1101"/>
        <v/>
      </c>
      <c r="CT1375" s="12" t="str">
        <f t="shared" si="1102"/>
        <v/>
      </c>
      <c r="CU1375" s="12" t="str">
        <f t="shared" si="1103"/>
        <v/>
      </c>
      <c r="CV1375" s="12" t="str">
        <f t="shared" si="1104"/>
        <v/>
      </c>
      <c r="CW1375" s="12" t="str">
        <f t="shared" si="1126"/>
        <v/>
      </c>
      <c r="CX1375" s="12" t="str">
        <f t="shared" si="1127"/>
        <v/>
      </c>
      <c r="CY1375" s="12" t="str">
        <f t="shared" si="1128"/>
        <v/>
      </c>
      <c r="CZ1375" s="12" t="str">
        <f t="shared" si="1129"/>
        <v/>
      </c>
      <c r="DA1375" s="12" t="str">
        <f t="shared" si="1130"/>
        <v/>
      </c>
      <c r="DB1375" s="12" t="str">
        <f t="shared" si="1131"/>
        <v/>
      </c>
      <c r="DC1375" s="12" t="str">
        <f t="shared" si="1132"/>
        <v/>
      </c>
      <c r="DD1375" s="12" t="str">
        <f t="shared" si="1133"/>
        <v/>
      </c>
      <c r="DE1375" s="12" t="str">
        <f t="shared" si="1134"/>
        <v/>
      </c>
      <c r="DF1375" s="12" t="str">
        <f t="shared" si="1135"/>
        <v/>
      </c>
      <c r="DG1375" s="12" t="str">
        <f t="shared" si="1136"/>
        <v/>
      </c>
      <c r="DH1375" s="12" t="str">
        <f t="shared" si="1137"/>
        <v/>
      </c>
      <c r="DI1375" s="12" t="str">
        <f t="shared" si="1138"/>
        <v/>
      </c>
      <c r="DJ1375" s="12" t="str">
        <f t="shared" si="1139"/>
        <v/>
      </c>
      <c r="DK1375" s="12" t="str">
        <f t="shared" si="1140"/>
        <v/>
      </c>
      <c r="DL1375" s="12" t="str">
        <f t="shared" si="1141"/>
        <v/>
      </c>
      <c r="DM1375" s="12" t="str">
        <f t="shared" si="1142"/>
        <v/>
      </c>
      <c r="DN1375" s="12" t="str">
        <f t="shared" si="1143"/>
        <v/>
      </c>
      <c r="DO1375" s="12" t="str">
        <f t="shared" si="1144"/>
        <v/>
      </c>
      <c r="DP1375" s="12" t="str">
        <f t="shared" si="1145"/>
        <v/>
      </c>
      <c r="DQ1375" s="12" t="str">
        <f t="shared" si="1146"/>
        <v/>
      </c>
      <c r="DR1375" s="12" t="str">
        <f t="shared" si="1108"/>
        <v/>
      </c>
      <c r="DS1375" s="12" t="str">
        <f t="shared" si="1109"/>
        <v/>
      </c>
      <c r="DT1375" s="12" t="str">
        <f t="shared" si="1110"/>
        <v/>
      </c>
      <c r="DU1375" s="12" t="str">
        <f t="shared" si="1111"/>
        <v/>
      </c>
      <c r="DV1375" s="12" t="str">
        <f t="shared" si="1112"/>
        <v/>
      </c>
      <c r="DW1375" s="12" t="str">
        <f t="shared" si="1113"/>
        <v/>
      </c>
      <c r="DX1375" s="12" t="str">
        <f t="shared" si="1114"/>
        <v/>
      </c>
      <c r="DY1375" s="12" t="str">
        <f t="shared" si="1115"/>
        <v/>
      </c>
      <c r="DZ1375" s="12" t="str">
        <f t="shared" si="1116"/>
        <v/>
      </c>
      <c r="EA1375" s="12" t="str">
        <f t="shared" si="1117"/>
        <v/>
      </c>
      <c r="EB1375" s="12" t="str">
        <f t="shared" si="1118"/>
        <v/>
      </c>
      <c r="EC1375" s="12" t="str">
        <f t="shared" si="1119"/>
        <v/>
      </c>
      <c r="ED1375" s="12" t="str">
        <f t="shared" si="1120"/>
        <v/>
      </c>
      <c r="EE1375" s="12" t="str">
        <f t="shared" si="1121"/>
        <v/>
      </c>
      <c r="EF1375" s="12" t="str">
        <f t="shared" si="1122"/>
        <v/>
      </c>
      <c r="EG1375" s="12" t="str">
        <f t="shared" si="1123"/>
        <v/>
      </c>
      <c r="EH1375" s="12" t="str">
        <f t="shared" si="1124"/>
        <v/>
      </c>
      <c r="EI1375" s="12" t="str">
        <f t="shared" si="1125"/>
        <v/>
      </c>
      <c r="EK1375" s="83" t="str">
        <f t="shared" si="1105"/>
        <v/>
      </c>
      <c r="EM1375" s="12" t="str">
        <f t="shared" si="1106"/>
        <v/>
      </c>
      <c r="EO1375" s="12" t="str">
        <f t="shared" si="1107"/>
        <v/>
      </c>
      <c r="EQ1375" s="12" t="str">
        <f>IF($EO1375="", "", IF($EQ$8=$EQ$6, COUNTIF($EO$11:$EO$2510, "&gt;"&amp;$EO1375)+1+COUNTIF($EO$11:$EO1375, $EO1375)-1, COUNTIF($EO$11:$EO$2510, "&lt;"&amp;$EO1375)+1+COUNTIF($EO$11:$EO1375, $EO1375)-1))</f>
        <v/>
      </c>
    </row>
    <row r="1376" spans="1:147" x14ac:dyDescent="0.55000000000000004">
      <c r="A1376" s="8"/>
      <c r="B1376" s="12" t="str">
        <f>IF($D1376="", "", COUNTIF($D$11:$D1376, $D1376))</f>
        <v/>
      </c>
      <c r="C1376" s="8"/>
      <c r="D1376" s="45"/>
      <c r="E1376" s="46"/>
      <c r="F1376" s="47"/>
      <c r="G1376" s="54"/>
      <c r="H1376" s="54"/>
      <c r="I1376" s="48"/>
      <c r="J1376" s="49"/>
      <c r="K1376" s="50"/>
      <c r="L1376" s="50"/>
      <c r="M1376" s="50"/>
      <c r="N1376" s="50"/>
      <c r="O1376" s="50"/>
      <c r="P1376" s="50"/>
      <c r="Q1376" s="50"/>
      <c r="R1376" s="50"/>
      <c r="S1376" s="50"/>
      <c r="T1376" s="50"/>
      <c r="U1376" s="51"/>
      <c r="V1376" s="52"/>
      <c r="W1376" s="53"/>
      <c r="X1376" s="53"/>
      <c r="Y1376" s="53"/>
      <c r="Z1376" s="53"/>
      <c r="AA1376" s="48"/>
      <c r="AB1376" s="54"/>
      <c r="AC1376" s="54"/>
      <c r="AD1376" s="54"/>
      <c r="AE1376" s="54"/>
      <c r="AF1376" s="54"/>
      <c r="AG1376" s="54"/>
      <c r="AH1376" s="54"/>
      <c r="AI1376" s="54"/>
      <c r="AJ1376" s="49"/>
      <c r="AK1376" s="48"/>
      <c r="AL1376" s="54"/>
      <c r="AM1376" s="54"/>
      <c r="AN1376" s="54"/>
      <c r="AO1376" s="54"/>
      <c r="AP1376" s="54"/>
      <c r="AQ1376" s="54"/>
      <c r="AR1376" s="54"/>
      <c r="AS1376" s="54"/>
      <c r="AT1376" s="54"/>
      <c r="AU1376" s="54"/>
      <c r="AV1376" s="54"/>
      <c r="AW1376" s="54"/>
      <c r="AX1376" s="54"/>
      <c r="AY1376" s="54"/>
      <c r="AZ1376" s="54"/>
      <c r="BA1376" s="54"/>
      <c r="BB1376" s="54"/>
      <c r="BC1376" s="54"/>
      <c r="BD1376" s="54"/>
      <c r="BE1376" s="54"/>
      <c r="BF1376" s="54"/>
      <c r="BG1376" s="54"/>
      <c r="BH1376" s="54"/>
      <c r="BI1376" s="54"/>
      <c r="BJ1376" s="54"/>
      <c r="BK1376" s="54"/>
      <c r="BL1376" s="54"/>
      <c r="BM1376" s="54"/>
      <c r="BN1376" s="54"/>
      <c r="BO1376" s="54"/>
      <c r="BP1376" s="54"/>
      <c r="BQ1376" s="54"/>
      <c r="BR1376" s="54"/>
      <c r="BS1376" s="54"/>
      <c r="BT1376" s="54"/>
      <c r="BU1376" s="54"/>
      <c r="BV1376" s="54"/>
      <c r="BW1376" s="54"/>
      <c r="BX1376" s="49"/>
      <c r="BY1376" s="55"/>
      <c r="BZ1376" s="8"/>
      <c r="CE1376" s="12" t="str">
        <f t="shared" si="1095"/>
        <v/>
      </c>
      <c r="CG1376" s="77" t="str">
        <f t="shared" si="1096"/>
        <v/>
      </c>
      <c r="CH1376" s="80" t="str">
        <f t="shared" si="1097"/>
        <v/>
      </c>
      <c r="CL1376" s="12" t="str">
        <f t="shared" si="1098"/>
        <v/>
      </c>
      <c r="CM1376" s="12" t="str">
        <f t="shared" si="1099"/>
        <v/>
      </c>
      <c r="CN1376" s="12" t="str" cm="1">
        <f t="array" ref="CN1376">IF(OR($CE1376="", $CG$3=""), "", IF(IFERROR(INDEX($K1376:$T1376, $CK1376, MATCH(CN$3, $K$3:$T$3, 0)), "")="", $CC$4, $CC$3))</f>
        <v/>
      </c>
      <c r="CO1376" s="12" t="str" cm="1">
        <f t="array" ref="CO1376">IF(OR($CE1376="", $CG$3=""), "", IF(IFERROR(INDEX($AA1376:$AJ1376, $CK1376, MATCH(CO$3, $AA$3:$AJ$3, 0)), "")="", $CC$4, $CC$3))</f>
        <v/>
      </c>
      <c r="CP1376" s="12" t="str">
        <f>IF(OR($CE1376="", $CG$3=""), "", IF(CP$3='Property List &amp; Features'!$BG$9, $CC$3, IF(CP$3=$I1376, $CC$3, $CC$4)))</f>
        <v/>
      </c>
      <c r="CQ1376" s="12" t="str">
        <f>IF(OR($CE1376="", $CG$3=""), "", IF(CQ$3='Property List &amp; Features'!$BG$9, $CC$3, IF(CQ$3=$J1376, $CC$3, $CC$4)))</f>
        <v/>
      </c>
      <c r="CR1376" s="12" t="str">
        <f t="shared" si="1100"/>
        <v/>
      </c>
      <c r="CS1376" s="12" t="str">
        <f t="shared" si="1101"/>
        <v/>
      </c>
      <c r="CT1376" s="12" t="str">
        <f t="shared" si="1102"/>
        <v/>
      </c>
      <c r="CU1376" s="12" t="str">
        <f t="shared" si="1103"/>
        <v/>
      </c>
      <c r="CV1376" s="12" t="str">
        <f t="shared" si="1104"/>
        <v/>
      </c>
      <c r="CW1376" s="12" t="str">
        <f t="shared" si="1126"/>
        <v/>
      </c>
      <c r="CX1376" s="12" t="str">
        <f t="shared" si="1127"/>
        <v/>
      </c>
      <c r="CY1376" s="12" t="str">
        <f t="shared" si="1128"/>
        <v/>
      </c>
      <c r="CZ1376" s="12" t="str">
        <f t="shared" si="1129"/>
        <v/>
      </c>
      <c r="DA1376" s="12" t="str">
        <f t="shared" si="1130"/>
        <v/>
      </c>
      <c r="DB1376" s="12" t="str">
        <f t="shared" si="1131"/>
        <v/>
      </c>
      <c r="DC1376" s="12" t="str">
        <f t="shared" si="1132"/>
        <v/>
      </c>
      <c r="DD1376" s="12" t="str">
        <f t="shared" si="1133"/>
        <v/>
      </c>
      <c r="DE1376" s="12" t="str">
        <f t="shared" si="1134"/>
        <v/>
      </c>
      <c r="DF1376" s="12" t="str">
        <f t="shared" si="1135"/>
        <v/>
      </c>
      <c r="DG1376" s="12" t="str">
        <f t="shared" si="1136"/>
        <v/>
      </c>
      <c r="DH1376" s="12" t="str">
        <f t="shared" si="1137"/>
        <v/>
      </c>
      <c r="DI1376" s="12" t="str">
        <f t="shared" si="1138"/>
        <v/>
      </c>
      <c r="DJ1376" s="12" t="str">
        <f t="shared" si="1139"/>
        <v/>
      </c>
      <c r="DK1376" s="12" t="str">
        <f t="shared" si="1140"/>
        <v/>
      </c>
      <c r="DL1376" s="12" t="str">
        <f t="shared" si="1141"/>
        <v/>
      </c>
      <c r="DM1376" s="12" t="str">
        <f t="shared" si="1142"/>
        <v/>
      </c>
      <c r="DN1376" s="12" t="str">
        <f t="shared" si="1143"/>
        <v/>
      </c>
      <c r="DO1376" s="12" t="str">
        <f t="shared" si="1144"/>
        <v/>
      </c>
      <c r="DP1376" s="12" t="str">
        <f t="shared" si="1145"/>
        <v/>
      </c>
      <c r="DQ1376" s="12" t="str">
        <f t="shared" si="1146"/>
        <v/>
      </c>
      <c r="DR1376" s="12" t="str">
        <f t="shared" si="1108"/>
        <v/>
      </c>
      <c r="DS1376" s="12" t="str">
        <f t="shared" si="1109"/>
        <v/>
      </c>
      <c r="DT1376" s="12" t="str">
        <f t="shared" si="1110"/>
        <v/>
      </c>
      <c r="DU1376" s="12" t="str">
        <f t="shared" si="1111"/>
        <v/>
      </c>
      <c r="DV1376" s="12" t="str">
        <f t="shared" si="1112"/>
        <v/>
      </c>
      <c r="DW1376" s="12" t="str">
        <f t="shared" si="1113"/>
        <v/>
      </c>
      <c r="DX1376" s="12" t="str">
        <f t="shared" si="1114"/>
        <v/>
      </c>
      <c r="DY1376" s="12" t="str">
        <f t="shared" si="1115"/>
        <v/>
      </c>
      <c r="DZ1376" s="12" t="str">
        <f t="shared" si="1116"/>
        <v/>
      </c>
      <c r="EA1376" s="12" t="str">
        <f t="shared" si="1117"/>
        <v/>
      </c>
      <c r="EB1376" s="12" t="str">
        <f t="shared" si="1118"/>
        <v/>
      </c>
      <c r="EC1376" s="12" t="str">
        <f t="shared" si="1119"/>
        <v/>
      </c>
      <c r="ED1376" s="12" t="str">
        <f t="shared" si="1120"/>
        <v/>
      </c>
      <c r="EE1376" s="12" t="str">
        <f t="shared" si="1121"/>
        <v/>
      </c>
      <c r="EF1376" s="12" t="str">
        <f t="shared" si="1122"/>
        <v/>
      </c>
      <c r="EG1376" s="12" t="str">
        <f t="shared" si="1123"/>
        <v/>
      </c>
      <c r="EH1376" s="12" t="str">
        <f t="shared" si="1124"/>
        <v/>
      </c>
      <c r="EI1376" s="12" t="str">
        <f t="shared" si="1125"/>
        <v/>
      </c>
      <c r="EK1376" s="83" t="str">
        <f t="shared" si="1105"/>
        <v/>
      </c>
      <c r="EM1376" s="12" t="str">
        <f t="shared" si="1106"/>
        <v/>
      </c>
      <c r="EO1376" s="12" t="str">
        <f t="shared" si="1107"/>
        <v/>
      </c>
      <c r="EQ1376" s="12" t="str">
        <f>IF($EO1376="", "", IF($EQ$8=$EQ$6, COUNTIF($EO$11:$EO$2510, "&gt;"&amp;$EO1376)+1+COUNTIF($EO$11:$EO1376, $EO1376)-1, COUNTIF($EO$11:$EO$2510, "&lt;"&amp;$EO1376)+1+COUNTIF($EO$11:$EO1376, $EO1376)-1))</f>
        <v/>
      </c>
    </row>
    <row r="1377" spans="1:147" x14ac:dyDescent="0.55000000000000004">
      <c r="A1377" s="8"/>
      <c r="B1377" s="12" t="str">
        <f>IF($D1377="", "", COUNTIF($D$11:$D1377, $D1377))</f>
        <v/>
      </c>
      <c r="C1377" s="8"/>
      <c r="D1377" s="45"/>
      <c r="E1377" s="46"/>
      <c r="F1377" s="47"/>
      <c r="G1377" s="54"/>
      <c r="H1377" s="54"/>
      <c r="I1377" s="48"/>
      <c r="J1377" s="49"/>
      <c r="K1377" s="50"/>
      <c r="L1377" s="50"/>
      <c r="M1377" s="50"/>
      <c r="N1377" s="50"/>
      <c r="O1377" s="50"/>
      <c r="P1377" s="50"/>
      <c r="Q1377" s="50"/>
      <c r="R1377" s="50"/>
      <c r="S1377" s="50"/>
      <c r="T1377" s="50"/>
      <c r="U1377" s="51"/>
      <c r="V1377" s="52"/>
      <c r="W1377" s="53"/>
      <c r="X1377" s="53"/>
      <c r="Y1377" s="53"/>
      <c r="Z1377" s="53"/>
      <c r="AA1377" s="48"/>
      <c r="AB1377" s="54"/>
      <c r="AC1377" s="54"/>
      <c r="AD1377" s="54"/>
      <c r="AE1377" s="54"/>
      <c r="AF1377" s="54"/>
      <c r="AG1377" s="54"/>
      <c r="AH1377" s="54"/>
      <c r="AI1377" s="54"/>
      <c r="AJ1377" s="49"/>
      <c r="AK1377" s="48"/>
      <c r="AL1377" s="54"/>
      <c r="AM1377" s="54"/>
      <c r="AN1377" s="54"/>
      <c r="AO1377" s="54"/>
      <c r="AP1377" s="54"/>
      <c r="AQ1377" s="54"/>
      <c r="AR1377" s="54"/>
      <c r="AS1377" s="54"/>
      <c r="AT1377" s="54"/>
      <c r="AU1377" s="54"/>
      <c r="AV1377" s="54"/>
      <c r="AW1377" s="54"/>
      <c r="AX1377" s="54"/>
      <c r="AY1377" s="54"/>
      <c r="AZ1377" s="54"/>
      <c r="BA1377" s="54"/>
      <c r="BB1377" s="54"/>
      <c r="BC1377" s="54"/>
      <c r="BD1377" s="54"/>
      <c r="BE1377" s="54"/>
      <c r="BF1377" s="54"/>
      <c r="BG1377" s="54"/>
      <c r="BH1377" s="54"/>
      <c r="BI1377" s="54"/>
      <c r="BJ1377" s="54"/>
      <c r="BK1377" s="54"/>
      <c r="BL1377" s="54"/>
      <c r="BM1377" s="54"/>
      <c r="BN1377" s="54"/>
      <c r="BO1377" s="54"/>
      <c r="BP1377" s="54"/>
      <c r="BQ1377" s="54"/>
      <c r="BR1377" s="54"/>
      <c r="BS1377" s="54"/>
      <c r="BT1377" s="54"/>
      <c r="BU1377" s="54"/>
      <c r="BV1377" s="54"/>
      <c r="BW1377" s="54"/>
      <c r="BX1377" s="49"/>
      <c r="BY1377" s="55"/>
      <c r="BZ1377" s="8"/>
      <c r="CE1377" s="12" t="str">
        <f t="shared" si="1095"/>
        <v/>
      </c>
      <c r="CG1377" s="77" t="str">
        <f t="shared" si="1096"/>
        <v/>
      </c>
      <c r="CH1377" s="80" t="str">
        <f t="shared" si="1097"/>
        <v/>
      </c>
      <c r="CL1377" s="12" t="str">
        <f t="shared" si="1098"/>
        <v/>
      </c>
      <c r="CM1377" s="12" t="str">
        <f t="shared" si="1099"/>
        <v/>
      </c>
      <c r="CN1377" s="12" t="str" cm="1">
        <f t="array" ref="CN1377">IF(OR($CE1377="", $CG$3=""), "", IF(IFERROR(INDEX($K1377:$T1377, $CK1377, MATCH(CN$3, $K$3:$T$3, 0)), "")="", $CC$4, $CC$3))</f>
        <v/>
      </c>
      <c r="CO1377" s="12" t="str" cm="1">
        <f t="array" ref="CO1377">IF(OR($CE1377="", $CG$3=""), "", IF(IFERROR(INDEX($AA1377:$AJ1377, $CK1377, MATCH(CO$3, $AA$3:$AJ$3, 0)), "")="", $CC$4, $CC$3))</f>
        <v/>
      </c>
      <c r="CP1377" s="12" t="str">
        <f>IF(OR($CE1377="", $CG$3=""), "", IF(CP$3='Property List &amp; Features'!$BG$9, $CC$3, IF(CP$3=$I1377, $CC$3, $CC$4)))</f>
        <v/>
      </c>
      <c r="CQ1377" s="12" t="str">
        <f>IF(OR($CE1377="", $CG$3=""), "", IF(CQ$3='Property List &amp; Features'!$BG$9, $CC$3, IF(CQ$3=$J1377, $CC$3, $CC$4)))</f>
        <v/>
      </c>
      <c r="CR1377" s="12" t="str">
        <f t="shared" si="1100"/>
        <v/>
      </c>
      <c r="CS1377" s="12" t="str">
        <f t="shared" si="1101"/>
        <v/>
      </c>
      <c r="CT1377" s="12" t="str">
        <f t="shared" si="1102"/>
        <v/>
      </c>
      <c r="CU1377" s="12" t="str">
        <f t="shared" si="1103"/>
        <v/>
      </c>
      <c r="CV1377" s="12" t="str">
        <f t="shared" si="1104"/>
        <v/>
      </c>
      <c r="CW1377" s="12" t="str">
        <f t="shared" si="1126"/>
        <v/>
      </c>
      <c r="CX1377" s="12" t="str">
        <f t="shared" si="1127"/>
        <v/>
      </c>
      <c r="CY1377" s="12" t="str">
        <f t="shared" si="1128"/>
        <v/>
      </c>
      <c r="CZ1377" s="12" t="str">
        <f t="shared" si="1129"/>
        <v/>
      </c>
      <c r="DA1377" s="12" t="str">
        <f t="shared" si="1130"/>
        <v/>
      </c>
      <c r="DB1377" s="12" t="str">
        <f t="shared" si="1131"/>
        <v/>
      </c>
      <c r="DC1377" s="12" t="str">
        <f t="shared" si="1132"/>
        <v/>
      </c>
      <c r="DD1377" s="12" t="str">
        <f t="shared" si="1133"/>
        <v/>
      </c>
      <c r="DE1377" s="12" t="str">
        <f t="shared" si="1134"/>
        <v/>
      </c>
      <c r="DF1377" s="12" t="str">
        <f t="shared" si="1135"/>
        <v/>
      </c>
      <c r="DG1377" s="12" t="str">
        <f t="shared" si="1136"/>
        <v/>
      </c>
      <c r="DH1377" s="12" t="str">
        <f t="shared" si="1137"/>
        <v/>
      </c>
      <c r="DI1377" s="12" t="str">
        <f t="shared" si="1138"/>
        <v/>
      </c>
      <c r="DJ1377" s="12" t="str">
        <f t="shared" si="1139"/>
        <v/>
      </c>
      <c r="DK1377" s="12" t="str">
        <f t="shared" si="1140"/>
        <v/>
      </c>
      <c r="DL1377" s="12" t="str">
        <f t="shared" si="1141"/>
        <v/>
      </c>
      <c r="DM1377" s="12" t="str">
        <f t="shared" si="1142"/>
        <v/>
      </c>
      <c r="DN1377" s="12" t="str">
        <f t="shared" si="1143"/>
        <v/>
      </c>
      <c r="DO1377" s="12" t="str">
        <f t="shared" si="1144"/>
        <v/>
      </c>
      <c r="DP1377" s="12" t="str">
        <f t="shared" si="1145"/>
        <v/>
      </c>
      <c r="DQ1377" s="12" t="str">
        <f t="shared" si="1146"/>
        <v/>
      </c>
      <c r="DR1377" s="12" t="str">
        <f t="shared" si="1108"/>
        <v/>
      </c>
      <c r="DS1377" s="12" t="str">
        <f t="shared" si="1109"/>
        <v/>
      </c>
      <c r="DT1377" s="12" t="str">
        <f t="shared" si="1110"/>
        <v/>
      </c>
      <c r="DU1377" s="12" t="str">
        <f t="shared" si="1111"/>
        <v/>
      </c>
      <c r="DV1377" s="12" t="str">
        <f t="shared" si="1112"/>
        <v/>
      </c>
      <c r="DW1377" s="12" t="str">
        <f t="shared" si="1113"/>
        <v/>
      </c>
      <c r="DX1377" s="12" t="str">
        <f t="shared" si="1114"/>
        <v/>
      </c>
      <c r="DY1377" s="12" t="str">
        <f t="shared" si="1115"/>
        <v/>
      </c>
      <c r="DZ1377" s="12" t="str">
        <f t="shared" si="1116"/>
        <v/>
      </c>
      <c r="EA1377" s="12" t="str">
        <f t="shared" si="1117"/>
        <v/>
      </c>
      <c r="EB1377" s="12" t="str">
        <f t="shared" si="1118"/>
        <v/>
      </c>
      <c r="EC1377" s="12" t="str">
        <f t="shared" si="1119"/>
        <v/>
      </c>
      <c r="ED1377" s="12" t="str">
        <f t="shared" si="1120"/>
        <v/>
      </c>
      <c r="EE1377" s="12" t="str">
        <f t="shared" si="1121"/>
        <v/>
      </c>
      <c r="EF1377" s="12" t="str">
        <f t="shared" si="1122"/>
        <v/>
      </c>
      <c r="EG1377" s="12" t="str">
        <f t="shared" si="1123"/>
        <v/>
      </c>
      <c r="EH1377" s="12" t="str">
        <f t="shared" si="1124"/>
        <v/>
      </c>
      <c r="EI1377" s="12" t="str">
        <f t="shared" si="1125"/>
        <v/>
      </c>
      <c r="EK1377" s="83" t="str">
        <f t="shared" si="1105"/>
        <v/>
      </c>
      <c r="EM1377" s="12" t="str">
        <f t="shared" si="1106"/>
        <v/>
      </c>
      <c r="EO1377" s="12" t="str">
        <f t="shared" si="1107"/>
        <v/>
      </c>
      <c r="EQ1377" s="12" t="str">
        <f>IF($EO1377="", "", IF($EQ$8=$EQ$6, COUNTIF($EO$11:$EO$2510, "&gt;"&amp;$EO1377)+1+COUNTIF($EO$11:$EO1377, $EO1377)-1, COUNTIF($EO$11:$EO$2510, "&lt;"&amp;$EO1377)+1+COUNTIF($EO$11:$EO1377, $EO1377)-1))</f>
        <v/>
      </c>
    </row>
    <row r="1378" spans="1:147" x14ac:dyDescent="0.55000000000000004">
      <c r="A1378" s="8"/>
      <c r="B1378" s="12" t="str">
        <f>IF($D1378="", "", COUNTIF($D$11:$D1378, $D1378))</f>
        <v/>
      </c>
      <c r="C1378" s="8"/>
      <c r="D1378" s="45"/>
      <c r="E1378" s="46"/>
      <c r="F1378" s="47"/>
      <c r="G1378" s="54"/>
      <c r="H1378" s="54"/>
      <c r="I1378" s="48"/>
      <c r="J1378" s="49"/>
      <c r="K1378" s="50"/>
      <c r="L1378" s="50"/>
      <c r="M1378" s="50"/>
      <c r="N1378" s="50"/>
      <c r="O1378" s="50"/>
      <c r="P1378" s="50"/>
      <c r="Q1378" s="50"/>
      <c r="R1378" s="50"/>
      <c r="S1378" s="50"/>
      <c r="T1378" s="50"/>
      <c r="U1378" s="51"/>
      <c r="V1378" s="52"/>
      <c r="W1378" s="53"/>
      <c r="X1378" s="53"/>
      <c r="Y1378" s="53"/>
      <c r="Z1378" s="53"/>
      <c r="AA1378" s="48"/>
      <c r="AB1378" s="54"/>
      <c r="AC1378" s="54"/>
      <c r="AD1378" s="54"/>
      <c r="AE1378" s="54"/>
      <c r="AF1378" s="54"/>
      <c r="AG1378" s="54"/>
      <c r="AH1378" s="54"/>
      <c r="AI1378" s="54"/>
      <c r="AJ1378" s="49"/>
      <c r="AK1378" s="48"/>
      <c r="AL1378" s="54"/>
      <c r="AM1378" s="54"/>
      <c r="AN1378" s="54"/>
      <c r="AO1378" s="54"/>
      <c r="AP1378" s="54"/>
      <c r="AQ1378" s="54"/>
      <c r="AR1378" s="54"/>
      <c r="AS1378" s="54"/>
      <c r="AT1378" s="54"/>
      <c r="AU1378" s="54"/>
      <c r="AV1378" s="54"/>
      <c r="AW1378" s="54"/>
      <c r="AX1378" s="54"/>
      <c r="AY1378" s="54"/>
      <c r="AZ1378" s="54"/>
      <c r="BA1378" s="54"/>
      <c r="BB1378" s="54"/>
      <c r="BC1378" s="54"/>
      <c r="BD1378" s="54"/>
      <c r="BE1378" s="54"/>
      <c r="BF1378" s="54"/>
      <c r="BG1378" s="54"/>
      <c r="BH1378" s="54"/>
      <c r="BI1378" s="54"/>
      <c r="BJ1378" s="54"/>
      <c r="BK1378" s="54"/>
      <c r="BL1378" s="54"/>
      <c r="BM1378" s="54"/>
      <c r="BN1378" s="54"/>
      <c r="BO1378" s="54"/>
      <c r="BP1378" s="54"/>
      <c r="BQ1378" s="54"/>
      <c r="BR1378" s="54"/>
      <c r="BS1378" s="54"/>
      <c r="BT1378" s="54"/>
      <c r="BU1378" s="54"/>
      <c r="BV1378" s="54"/>
      <c r="BW1378" s="54"/>
      <c r="BX1378" s="49"/>
      <c r="BY1378" s="55"/>
      <c r="BZ1378" s="8"/>
      <c r="CE1378" s="12" t="str">
        <f t="shared" si="1095"/>
        <v/>
      </c>
      <c r="CG1378" s="77" t="str">
        <f t="shared" si="1096"/>
        <v/>
      </c>
      <c r="CH1378" s="80" t="str">
        <f t="shared" si="1097"/>
        <v/>
      </c>
      <c r="CL1378" s="12" t="str">
        <f t="shared" si="1098"/>
        <v/>
      </c>
      <c r="CM1378" s="12" t="str">
        <f t="shared" si="1099"/>
        <v/>
      </c>
      <c r="CN1378" s="12" t="str" cm="1">
        <f t="array" ref="CN1378">IF(OR($CE1378="", $CG$3=""), "", IF(IFERROR(INDEX($K1378:$T1378, $CK1378, MATCH(CN$3, $K$3:$T$3, 0)), "")="", $CC$4, $CC$3))</f>
        <v/>
      </c>
      <c r="CO1378" s="12" t="str" cm="1">
        <f t="array" ref="CO1378">IF(OR($CE1378="", $CG$3=""), "", IF(IFERROR(INDEX($AA1378:$AJ1378, $CK1378, MATCH(CO$3, $AA$3:$AJ$3, 0)), "")="", $CC$4, $CC$3))</f>
        <v/>
      </c>
      <c r="CP1378" s="12" t="str">
        <f>IF(OR($CE1378="", $CG$3=""), "", IF(CP$3='Property List &amp; Features'!$BG$9, $CC$3, IF(CP$3=$I1378, $CC$3, $CC$4)))</f>
        <v/>
      </c>
      <c r="CQ1378" s="12" t="str">
        <f>IF(OR($CE1378="", $CG$3=""), "", IF(CQ$3='Property List &amp; Features'!$BG$9, $CC$3, IF(CQ$3=$J1378, $CC$3, $CC$4)))</f>
        <v/>
      </c>
      <c r="CR1378" s="12" t="str">
        <f t="shared" si="1100"/>
        <v/>
      </c>
      <c r="CS1378" s="12" t="str">
        <f t="shared" si="1101"/>
        <v/>
      </c>
      <c r="CT1378" s="12" t="str">
        <f t="shared" si="1102"/>
        <v/>
      </c>
      <c r="CU1378" s="12" t="str">
        <f t="shared" si="1103"/>
        <v/>
      </c>
      <c r="CV1378" s="12" t="str">
        <f t="shared" si="1104"/>
        <v/>
      </c>
      <c r="CW1378" s="12" t="str">
        <f t="shared" si="1126"/>
        <v/>
      </c>
      <c r="CX1378" s="12" t="str">
        <f t="shared" si="1127"/>
        <v/>
      </c>
      <c r="CY1378" s="12" t="str">
        <f t="shared" si="1128"/>
        <v/>
      </c>
      <c r="CZ1378" s="12" t="str">
        <f t="shared" si="1129"/>
        <v/>
      </c>
      <c r="DA1378" s="12" t="str">
        <f t="shared" si="1130"/>
        <v/>
      </c>
      <c r="DB1378" s="12" t="str">
        <f t="shared" si="1131"/>
        <v/>
      </c>
      <c r="DC1378" s="12" t="str">
        <f t="shared" si="1132"/>
        <v/>
      </c>
      <c r="DD1378" s="12" t="str">
        <f t="shared" si="1133"/>
        <v/>
      </c>
      <c r="DE1378" s="12" t="str">
        <f t="shared" si="1134"/>
        <v/>
      </c>
      <c r="DF1378" s="12" t="str">
        <f t="shared" si="1135"/>
        <v/>
      </c>
      <c r="DG1378" s="12" t="str">
        <f t="shared" si="1136"/>
        <v/>
      </c>
      <c r="DH1378" s="12" t="str">
        <f t="shared" si="1137"/>
        <v/>
      </c>
      <c r="DI1378" s="12" t="str">
        <f t="shared" si="1138"/>
        <v/>
      </c>
      <c r="DJ1378" s="12" t="str">
        <f t="shared" si="1139"/>
        <v/>
      </c>
      <c r="DK1378" s="12" t="str">
        <f t="shared" si="1140"/>
        <v/>
      </c>
      <c r="DL1378" s="12" t="str">
        <f t="shared" si="1141"/>
        <v/>
      </c>
      <c r="DM1378" s="12" t="str">
        <f t="shared" si="1142"/>
        <v/>
      </c>
      <c r="DN1378" s="12" t="str">
        <f t="shared" si="1143"/>
        <v/>
      </c>
      <c r="DO1378" s="12" t="str">
        <f t="shared" si="1144"/>
        <v/>
      </c>
      <c r="DP1378" s="12" t="str">
        <f t="shared" si="1145"/>
        <v/>
      </c>
      <c r="DQ1378" s="12" t="str">
        <f t="shared" si="1146"/>
        <v/>
      </c>
      <c r="DR1378" s="12" t="str">
        <f t="shared" si="1108"/>
        <v/>
      </c>
      <c r="DS1378" s="12" t="str">
        <f t="shared" si="1109"/>
        <v/>
      </c>
      <c r="DT1378" s="12" t="str">
        <f t="shared" si="1110"/>
        <v/>
      </c>
      <c r="DU1378" s="12" t="str">
        <f t="shared" si="1111"/>
        <v/>
      </c>
      <c r="DV1378" s="12" t="str">
        <f t="shared" si="1112"/>
        <v/>
      </c>
      <c r="DW1378" s="12" t="str">
        <f t="shared" si="1113"/>
        <v/>
      </c>
      <c r="DX1378" s="12" t="str">
        <f t="shared" si="1114"/>
        <v/>
      </c>
      <c r="DY1378" s="12" t="str">
        <f t="shared" si="1115"/>
        <v/>
      </c>
      <c r="DZ1378" s="12" t="str">
        <f t="shared" si="1116"/>
        <v/>
      </c>
      <c r="EA1378" s="12" t="str">
        <f t="shared" si="1117"/>
        <v/>
      </c>
      <c r="EB1378" s="12" t="str">
        <f t="shared" si="1118"/>
        <v/>
      </c>
      <c r="EC1378" s="12" t="str">
        <f t="shared" si="1119"/>
        <v/>
      </c>
      <c r="ED1378" s="12" t="str">
        <f t="shared" si="1120"/>
        <v/>
      </c>
      <c r="EE1378" s="12" t="str">
        <f t="shared" si="1121"/>
        <v/>
      </c>
      <c r="EF1378" s="12" t="str">
        <f t="shared" si="1122"/>
        <v/>
      </c>
      <c r="EG1378" s="12" t="str">
        <f t="shared" si="1123"/>
        <v/>
      </c>
      <c r="EH1378" s="12" t="str">
        <f t="shared" si="1124"/>
        <v/>
      </c>
      <c r="EI1378" s="12" t="str">
        <f t="shared" si="1125"/>
        <v/>
      </c>
      <c r="EK1378" s="83" t="str">
        <f t="shared" si="1105"/>
        <v/>
      </c>
      <c r="EM1378" s="12" t="str">
        <f t="shared" si="1106"/>
        <v/>
      </c>
      <c r="EO1378" s="12" t="str">
        <f t="shared" si="1107"/>
        <v/>
      </c>
      <c r="EQ1378" s="12" t="str">
        <f>IF($EO1378="", "", IF($EQ$8=$EQ$6, COUNTIF($EO$11:$EO$2510, "&gt;"&amp;$EO1378)+1+COUNTIF($EO$11:$EO1378, $EO1378)-1, COUNTIF($EO$11:$EO$2510, "&lt;"&amp;$EO1378)+1+COUNTIF($EO$11:$EO1378, $EO1378)-1))</f>
        <v/>
      </c>
    </row>
    <row r="1379" spans="1:147" x14ac:dyDescent="0.55000000000000004">
      <c r="A1379" s="8"/>
      <c r="B1379" s="12" t="str">
        <f>IF($D1379="", "", COUNTIF($D$11:$D1379, $D1379))</f>
        <v/>
      </c>
      <c r="C1379" s="8"/>
      <c r="D1379" s="45"/>
      <c r="E1379" s="46"/>
      <c r="F1379" s="47"/>
      <c r="G1379" s="54"/>
      <c r="H1379" s="54"/>
      <c r="I1379" s="48"/>
      <c r="J1379" s="49"/>
      <c r="K1379" s="50"/>
      <c r="L1379" s="50"/>
      <c r="M1379" s="50"/>
      <c r="N1379" s="50"/>
      <c r="O1379" s="50"/>
      <c r="P1379" s="50"/>
      <c r="Q1379" s="50"/>
      <c r="R1379" s="50"/>
      <c r="S1379" s="50"/>
      <c r="T1379" s="50"/>
      <c r="U1379" s="51"/>
      <c r="V1379" s="52"/>
      <c r="W1379" s="53"/>
      <c r="X1379" s="53"/>
      <c r="Y1379" s="53"/>
      <c r="Z1379" s="53"/>
      <c r="AA1379" s="48"/>
      <c r="AB1379" s="54"/>
      <c r="AC1379" s="54"/>
      <c r="AD1379" s="54"/>
      <c r="AE1379" s="54"/>
      <c r="AF1379" s="54"/>
      <c r="AG1379" s="54"/>
      <c r="AH1379" s="54"/>
      <c r="AI1379" s="54"/>
      <c r="AJ1379" s="49"/>
      <c r="AK1379" s="48"/>
      <c r="AL1379" s="54"/>
      <c r="AM1379" s="54"/>
      <c r="AN1379" s="54"/>
      <c r="AO1379" s="54"/>
      <c r="AP1379" s="54"/>
      <c r="AQ1379" s="54"/>
      <c r="AR1379" s="54"/>
      <c r="AS1379" s="54"/>
      <c r="AT1379" s="54"/>
      <c r="AU1379" s="54"/>
      <c r="AV1379" s="54"/>
      <c r="AW1379" s="54"/>
      <c r="AX1379" s="54"/>
      <c r="AY1379" s="54"/>
      <c r="AZ1379" s="54"/>
      <c r="BA1379" s="54"/>
      <c r="BB1379" s="54"/>
      <c r="BC1379" s="54"/>
      <c r="BD1379" s="54"/>
      <c r="BE1379" s="54"/>
      <c r="BF1379" s="54"/>
      <c r="BG1379" s="54"/>
      <c r="BH1379" s="54"/>
      <c r="BI1379" s="54"/>
      <c r="BJ1379" s="54"/>
      <c r="BK1379" s="54"/>
      <c r="BL1379" s="54"/>
      <c r="BM1379" s="54"/>
      <c r="BN1379" s="54"/>
      <c r="BO1379" s="54"/>
      <c r="BP1379" s="54"/>
      <c r="BQ1379" s="54"/>
      <c r="BR1379" s="54"/>
      <c r="BS1379" s="54"/>
      <c r="BT1379" s="54"/>
      <c r="BU1379" s="54"/>
      <c r="BV1379" s="54"/>
      <c r="BW1379" s="54"/>
      <c r="BX1379" s="49"/>
      <c r="BY1379" s="55"/>
      <c r="BZ1379" s="8"/>
      <c r="CE1379" s="12" t="str">
        <f t="shared" si="1095"/>
        <v/>
      </c>
      <c r="CG1379" s="77" t="str">
        <f t="shared" si="1096"/>
        <v/>
      </c>
      <c r="CH1379" s="80" t="str">
        <f t="shared" si="1097"/>
        <v/>
      </c>
      <c r="CL1379" s="12" t="str">
        <f t="shared" si="1098"/>
        <v/>
      </c>
      <c r="CM1379" s="12" t="str">
        <f t="shared" si="1099"/>
        <v/>
      </c>
      <c r="CN1379" s="12" t="str" cm="1">
        <f t="array" ref="CN1379">IF(OR($CE1379="", $CG$3=""), "", IF(IFERROR(INDEX($K1379:$T1379, $CK1379, MATCH(CN$3, $K$3:$T$3, 0)), "")="", $CC$4, $CC$3))</f>
        <v/>
      </c>
      <c r="CO1379" s="12" t="str" cm="1">
        <f t="array" ref="CO1379">IF(OR($CE1379="", $CG$3=""), "", IF(IFERROR(INDEX($AA1379:$AJ1379, $CK1379, MATCH(CO$3, $AA$3:$AJ$3, 0)), "")="", $CC$4, $CC$3))</f>
        <v/>
      </c>
      <c r="CP1379" s="12" t="str">
        <f>IF(OR($CE1379="", $CG$3=""), "", IF(CP$3='Property List &amp; Features'!$BG$9, $CC$3, IF(CP$3=$I1379, $CC$3, $CC$4)))</f>
        <v/>
      </c>
      <c r="CQ1379" s="12" t="str">
        <f>IF(OR($CE1379="", $CG$3=""), "", IF(CQ$3='Property List &amp; Features'!$BG$9, $CC$3, IF(CQ$3=$J1379, $CC$3, $CC$4)))</f>
        <v/>
      </c>
      <c r="CR1379" s="12" t="str">
        <f t="shared" si="1100"/>
        <v/>
      </c>
      <c r="CS1379" s="12" t="str">
        <f t="shared" si="1101"/>
        <v/>
      </c>
      <c r="CT1379" s="12" t="str">
        <f t="shared" si="1102"/>
        <v/>
      </c>
      <c r="CU1379" s="12" t="str">
        <f t="shared" si="1103"/>
        <v/>
      </c>
      <c r="CV1379" s="12" t="str">
        <f t="shared" si="1104"/>
        <v/>
      </c>
      <c r="CW1379" s="12" t="str">
        <f t="shared" si="1126"/>
        <v/>
      </c>
      <c r="CX1379" s="12" t="str">
        <f t="shared" si="1127"/>
        <v/>
      </c>
      <c r="CY1379" s="12" t="str">
        <f t="shared" si="1128"/>
        <v/>
      </c>
      <c r="CZ1379" s="12" t="str">
        <f t="shared" si="1129"/>
        <v/>
      </c>
      <c r="DA1379" s="12" t="str">
        <f t="shared" si="1130"/>
        <v/>
      </c>
      <c r="DB1379" s="12" t="str">
        <f t="shared" si="1131"/>
        <v/>
      </c>
      <c r="DC1379" s="12" t="str">
        <f t="shared" si="1132"/>
        <v/>
      </c>
      <c r="DD1379" s="12" t="str">
        <f t="shared" si="1133"/>
        <v/>
      </c>
      <c r="DE1379" s="12" t="str">
        <f t="shared" si="1134"/>
        <v/>
      </c>
      <c r="DF1379" s="12" t="str">
        <f t="shared" si="1135"/>
        <v/>
      </c>
      <c r="DG1379" s="12" t="str">
        <f t="shared" si="1136"/>
        <v/>
      </c>
      <c r="DH1379" s="12" t="str">
        <f t="shared" si="1137"/>
        <v/>
      </c>
      <c r="DI1379" s="12" t="str">
        <f t="shared" si="1138"/>
        <v/>
      </c>
      <c r="DJ1379" s="12" t="str">
        <f t="shared" si="1139"/>
        <v/>
      </c>
      <c r="DK1379" s="12" t="str">
        <f t="shared" si="1140"/>
        <v/>
      </c>
      <c r="DL1379" s="12" t="str">
        <f t="shared" si="1141"/>
        <v/>
      </c>
      <c r="DM1379" s="12" t="str">
        <f t="shared" si="1142"/>
        <v/>
      </c>
      <c r="DN1379" s="12" t="str">
        <f t="shared" si="1143"/>
        <v/>
      </c>
      <c r="DO1379" s="12" t="str">
        <f t="shared" si="1144"/>
        <v/>
      </c>
      <c r="DP1379" s="12" t="str">
        <f t="shared" si="1145"/>
        <v/>
      </c>
      <c r="DQ1379" s="12" t="str">
        <f t="shared" si="1146"/>
        <v/>
      </c>
      <c r="DR1379" s="12" t="str">
        <f t="shared" si="1108"/>
        <v/>
      </c>
      <c r="DS1379" s="12" t="str">
        <f t="shared" si="1109"/>
        <v/>
      </c>
      <c r="DT1379" s="12" t="str">
        <f t="shared" si="1110"/>
        <v/>
      </c>
      <c r="DU1379" s="12" t="str">
        <f t="shared" si="1111"/>
        <v/>
      </c>
      <c r="DV1379" s="12" t="str">
        <f t="shared" si="1112"/>
        <v/>
      </c>
      <c r="DW1379" s="12" t="str">
        <f t="shared" si="1113"/>
        <v/>
      </c>
      <c r="DX1379" s="12" t="str">
        <f t="shared" si="1114"/>
        <v/>
      </c>
      <c r="DY1379" s="12" t="str">
        <f t="shared" si="1115"/>
        <v/>
      </c>
      <c r="DZ1379" s="12" t="str">
        <f t="shared" si="1116"/>
        <v/>
      </c>
      <c r="EA1379" s="12" t="str">
        <f t="shared" si="1117"/>
        <v/>
      </c>
      <c r="EB1379" s="12" t="str">
        <f t="shared" si="1118"/>
        <v/>
      </c>
      <c r="EC1379" s="12" t="str">
        <f t="shared" si="1119"/>
        <v/>
      </c>
      <c r="ED1379" s="12" t="str">
        <f t="shared" si="1120"/>
        <v/>
      </c>
      <c r="EE1379" s="12" t="str">
        <f t="shared" si="1121"/>
        <v/>
      </c>
      <c r="EF1379" s="12" t="str">
        <f t="shared" si="1122"/>
        <v/>
      </c>
      <c r="EG1379" s="12" t="str">
        <f t="shared" si="1123"/>
        <v/>
      </c>
      <c r="EH1379" s="12" t="str">
        <f t="shared" si="1124"/>
        <v/>
      </c>
      <c r="EI1379" s="12" t="str">
        <f t="shared" si="1125"/>
        <v/>
      </c>
      <c r="EK1379" s="83" t="str">
        <f t="shared" si="1105"/>
        <v/>
      </c>
      <c r="EM1379" s="12" t="str">
        <f t="shared" si="1106"/>
        <v/>
      </c>
      <c r="EO1379" s="12" t="str">
        <f t="shared" si="1107"/>
        <v/>
      </c>
      <c r="EQ1379" s="12" t="str">
        <f>IF($EO1379="", "", IF($EQ$8=$EQ$6, COUNTIF($EO$11:$EO$2510, "&gt;"&amp;$EO1379)+1+COUNTIF($EO$11:$EO1379, $EO1379)-1, COUNTIF($EO$11:$EO$2510, "&lt;"&amp;$EO1379)+1+COUNTIF($EO$11:$EO1379, $EO1379)-1))</f>
        <v/>
      </c>
    </row>
    <row r="1380" spans="1:147" x14ac:dyDescent="0.55000000000000004">
      <c r="A1380" s="8"/>
      <c r="B1380" s="12" t="str">
        <f>IF($D1380="", "", COUNTIF($D$11:$D1380, $D1380))</f>
        <v/>
      </c>
      <c r="C1380" s="8"/>
      <c r="D1380" s="45"/>
      <c r="E1380" s="46"/>
      <c r="F1380" s="47"/>
      <c r="G1380" s="54"/>
      <c r="H1380" s="54"/>
      <c r="I1380" s="48"/>
      <c r="J1380" s="49"/>
      <c r="K1380" s="50"/>
      <c r="L1380" s="50"/>
      <c r="M1380" s="50"/>
      <c r="N1380" s="50"/>
      <c r="O1380" s="50"/>
      <c r="P1380" s="50"/>
      <c r="Q1380" s="50"/>
      <c r="R1380" s="50"/>
      <c r="S1380" s="50"/>
      <c r="T1380" s="50"/>
      <c r="U1380" s="51"/>
      <c r="V1380" s="52"/>
      <c r="W1380" s="53"/>
      <c r="X1380" s="53"/>
      <c r="Y1380" s="53"/>
      <c r="Z1380" s="53"/>
      <c r="AA1380" s="48"/>
      <c r="AB1380" s="54"/>
      <c r="AC1380" s="54"/>
      <c r="AD1380" s="54"/>
      <c r="AE1380" s="54"/>
      <c r="AF1380" s="54"/>
      <c r="AG1380" s="54"/>
      <c r="AH1380" s="54"/>
      <c r="AI1380" s="54"/>
      <c r="AJ1380" s="49"/>
      <c r="AK1380" s="48"/>
      <c r="AL1380" s="54"/>
      <c r="AM1380" s="54"/>
      <c r="AN1380" s="54"/>
      <c r="AO1380" s="54"/>
      <c r="AP1380" s="54"/>
      <c r="AQ1380" s="54"/>
      <c r="AR1380" s="54"/>
      <c r="AS1380" s="54"/>
      <c r="AT1380" s="54"/>
      <c r="AU1380" s="54"/>
      <c r="AV1380" s="54"/>
      <c r="AW1380" s="54"/>
      <c r="AX1380" s="54"/>
      <c r="AY1380" s="54"/>
      <c r="AZ1380" s="54"/>
      <c r="BA1380" s="54"/>
      <c r="BB1380" s="54"/>
      <c r="BC1380" s="54"/>
      <c r="BD1380" s="54"/>
      <c r="BE1380" s="54"/>
      <c r="BF1380" s="54"/>
      <c r="BG1380" s="54"/>
      <c r="BH1380" s="54"/>
      <c r="BI1380" s="54"/>
      <c r="BJ1380" s="54"/>
      <c r="BK1380" s="54"/>
      <c r="BL1380" s="54"/>
      <c r="BM1380" s="54"/>
      <c r="BN1380" s="54"/>
      <c r="BO1380" s="54"/>
      <c r="BP1380" s="54"/>
      <c r="BQ1380" s="54"/>
      <c r="BR1380" s="54"/>
      <c r="BS1380" s="54"/>
      <c r="BT1380" s="54"/>
      <c r="BU1380" s="54"/>
      <c r="BV1380" s="54"/>
      <c r="BW1380" s="54"/>
      <c r="BX1380" s="49"/>
      <c r="BY1380" s="55"/>
      <c r="BZ1380" s="8"/>
      <c r="CE1380" s="12" t="str">
        <f t="shared" si="1095"/>
        <v/>
      </c>
      <c r="CG1380" s="77" t="str">
        <f t="shared" si="1096"/>
        <v/>
      </c>
      <c r="CH1380" s="80" t="str">
        <f t="shared" si="1097"/>
        <v/>
      </c>
      <c r="CL1380" s="12" t="str">
        <f t="shared" si="1098"/>
        <v/>
      </c>
      <c r="CM1380" s="12" t="str">
        <f t="shared" si="1099"/>
        <v/>
      </c>
      <c r="CN1380" s="12" t="str" cm="1">
        <f t="array" ref="CN1380">IF(OR($CE1380="", $CG$3=""), "", IF(IFERROR(INDEX($K1380:$T1380, $CK1380, MATCH(CN$3, $K$3:$T$3, 0)), "")="", $CC$4, $CC$3))</f>
        <v/>
      </c>
      <c r="CO1380" s="12" t="str" cm="1">
        <f t="array" ref="CO1380">IF(OR($CE1380="", $CG$3=""), "", IF(IFERROR(INDEX($AA1380:$AJ1380, $CK1380, MATCH(CO$3, $AA$3:$AJ$3, 0)), "")="", $CC$4, $CC$3))</f>
        <v/>
      </c>
      <c r="CP1380" s="12" t="str">
        <f>IF(OR($CE1380="", $CG$3=""), "", IF(CP$3='Property List &amp; Features'!$BG$9, $CC$3, IF(CP$3=$I1380, $CC$3, $CC$4)))</f>
        <v/>
      </c>
      <c r="CQ1380" s="12" t="str">
        <f>IF(OR($CE1380="", $CG$3=""), "", IF(CQ$3='Property List &amp; Features'!$BG$9, $CC$3, IF(CQ$3=$J1380, $CC$3, $CC$4)))</f>
        <v/>
      </c>
      <c r="CR1380" s="12" t="str">
        <f t="shared" si="1100"/>
        <v/>
      </c>
      <c r="CS1380" s="12" t="str">
        <f t="shared" si="1101"/>
        <v/>
      </c>
      <c r="CT1380" s="12" t="str">
        <f t="shared" si="1102"/>
        <v/>
      </c>
      <c r="CU1380" s="12" t="str">
        <f t="shared" si="1103"/>
        <v/>
      </c>
      <c r="CV1380" s="12" t="str">
        <f t="shared" si="1104"/>
        <v/>
      </c>
      <c r="CW1380" s="12" t="str">
        <f t="shared" si="1126"/>
        <v/>
      </c>
      <c r="CX1380" s="12" t="str">
        <f t="shared" si="1127"/>
        <v/>
      </c>
      <c r="CY1380" s="12" t="str">
        <f t="shared" si="1128"/>
        <v/>
      </c>
      <c r="CZ1380" s="12" t="str">
        <f t="shared" si="1129"/>
        <v/>
      </c>
      <c r="DA1380" s="12" t="str">
        <f t="shared" si="1130"/>
        <v/>
      </c>
      <c r="DB1380" s="12" t="str">
        <f t="shared" si="1131"/>
        <v/>
      </c>
      <c r="DC1380" s="12" t="str">
        <f t="shared" si="1132"/>
        <v/>
      </c>
      <c r="DD1380" s="12" t="str">
        <f t="shared" si="1133"/>
        <v/>
      </c>
      <c r="DE1380" s="12" t="str">
        <f t="shared" si="1134"/>
        <v/>
      </c>
      <c r="DF1380" s="12" t="str">
        <f t="shared" si="1135"/>
        <v/>
      </c>
      <c r="DG1380" s="12" t="str">
        <f t="shared" si="1136"/>
        <v/>
      </c>
      <c r="DH1380" s="12" t="str">
        <f t="shared" si="1137"/>
        <v/>
      </c>
      <c r="DI1380" s="12" t="str">
        <f t="shared" si="1138"/>
        <v/>
      </c>
      <c r="DJ1380" s="12" t="str">
        <f t="shared" si="1139"/>
        <v/>
      </c>
      <c r="DK1380" s="12" t="str">
        <f t="shared" si="1140"/>
        <v/>
      </c>
      <c r="DL1380" s="12" t="str">
        <f t="shared" si="1141"/>
        <v/>
      </c>
      <c r="DM1380" s="12" t="str">
        <f t="shared" si="1142"/>
        <v/>
      </c>
      <c r="DN1380" s="12" t="str">
        <f t="shared" si="1143"/>
        <v/>
      </c>
      <c r="DO1380" s="12" t="str">
        <f t="shared" si="1144"/>
        <v/>
      </c>
      <c r="DP1380" s="12" t="str">
        <f t="shared" si="1145"/>
        <v/>
      </c>
      <c r="DQ1380" s="12" t="str">
        <f t="shared" si="1146"/>
        <v/>
      </c>
      <c r="DR1380" s="12" t="str">
        <f t="shared" si="1108"/>
        <v/>
      </c>
      <c r="DS1380" s="12" t="str">
        <f t="shared" si="1109"/>
        <v/>
      </c>
      <c r="DT1380" s="12" t="str">
        <f t="shared" si="1110"/>
        <v/>
      </c>
      <c r="DU1380" s="12" t="str">
        <f t="shared" si="1111"/>
        <v/>
      </c>
      <c r="DV1380" s="12" t="str">
        <f t="shared" si="1112"/>
        <v/>
      </c>
      <c r="DW1380" s="12" t="str">
        <f t="shared" si="1113"/>
        <v/>
      </c>
      <c r="DX1380" s="12" t="str">
        <f t="shared" si="1114"/>
        <v/>
      </c>
      <c r="DY1380" s="12" t="str">
        <f t="shared" si="1115"/>
        <v/>
      </c>
      <c r="DZ1380" s="12" t="str">
        <f t="shared" si="1116"/>
        <v/>
      </c>
      <c r="EA1380" s="12" t="str">
        <f t="shared" si="1117"/>
        <v/>
      </c>
      <c r="EB1380" s="12" t="str">
        <f t="shared" si="1118"/>
        <v/>
      </c>
      <c r="EC1380" s="12" t="str">
        <f t="shared" si="1119"/>
        <v/>
      </c>
      <c r="ED1380" s="12" t="str">
        <f t="shared" si="1120"/>
        <v/>
      </c>
      <c r="EE1380" s="12" t="str">
        <f t="shared" si="1121"/>
        <v/>
      </c>
      <c r="EF1380" s="12" t="str">
        <f t="shared" si="1122"/>
        <v/>
      </c>
      <c r="EG1380" s="12" t="str">
        <f t="shared" si="1123"/>
        <v/>
      </c>
      <c r="EH1380" s="12" t="str">
        <f t="shared" si="1124"/>
        <v/>
      </c>
      <c r="EI1380" s="12" t="str">
        <f t="shared" si="1125"/>
        <v/>
      </c>
      <c r="EK1380" s="83" t="str">
        <f t="shared" si="1105"/>
        <v/>
      </c>
      <c r="EM1380" s="12" t="str">
        <f t="shared" si="1106"/>
        <v/>
      </c>
      <c r="EO1380" s="12" t="str">
        <f t="shared" si="1107"/>
        <v/>
      </c>
      <c r="EQ1380" s="12" t="str">
        <f>IF($EO1380="", "", IF($EQ$8=$EQ$6, COUNTIF($EO$11:$EO$2510, "&gt;"&amp;$EO1380)+1+COUNTIF($EO$11:$EO1380, $EO1380)-1, COUNTIF($EO$11:$EO$2510, "&lt;"&amp;$EO1380)+1+COUNTIF($EO$11:$EO1380, $EO1380)-1))</f>
        <v/>
      </c>
    </row>
    <row r="1381" spans="1:147" x14ac:dyDescent="0.55000000000000004">
      <c r="A1381" s="8"/>
      <c r="B1381" s="12" t="str">
        <f>IF($D1381="", "", COUNTIF($D$11:$D1381, $D1381))</f>
        <v/>
      </c>
      <c r="C1381" s="8"/>
      <c r="D1381" s="45"/>
      <c r="E1381" s="46"/>
      <c r="F1381" s="47"/>
      <c r="G1381" s="54"/>
      <c r="H1381" s="54"/>
      <c r="I1381" s="48"/>
      <c r="J1381" s="49"/>
      <c r="K1381" s="50"/>
      <c r="L1381" s="50"/>
      <c r="M1381" s="50"/>
      <c r="N1381" s="50"/>
      <c r="O1381" s="50"/>
      <c r="P1381" s="50"/>
      <c r="Q1381" s="50"/>
      <c r="R1381" s="50"/>
      <c r="S1381" s="50"/>
      <c r="T1381" s="50"/>
      <c r="U1381" s="51"/>
      <c r="V1381" s="52"/>
      <c r="W1381" s="53"/>
      <c r="X1381" s="53"/>
      <c r="Y1381" s="53"/>
      <c r="Z1381" s="53"/>
      <c r="AA1381" s="48"/>
      <c r="AB1381" s="54"/>
      <c r="AC1381" s="54"/>
      <c r="AD1381" s="54"/>
      <c r="AE1381" s="54"/>
      <c r="AF1381" s="54"/>
      <c r="AG1381" s="54"/>
      <c r="AH1381" s="54"/>
      <c r="AI1381" s="54"/>
      <c r="AJ1381" s="49"/>
      <c r="AK1381" s="48"/>
      <c r="AL1381" s="54"/>
      <c r="AM1381" s="54"/>
      <c r="AN1381" s="54"/>
      <c r="AO1381" s="54"/>
      <c r="AP1381" s="54"/>
      <c r="AQ1381" s="54"/>
      <c r="AR1381" s="54"/>
      <c r="AS1381" s="54"/>
      <c r="AT1381" s="54"/>
      <c r="AU1381" s="54"/>
      <c r="AV1381" s="54"/>
      <c r="AW1381" s="54"/>
      <c r="AX1381" s="54"/>
      <c r="AY1381" s="54"/>
      <c r="AZ1381" s="54"/>
      <c r="BA1381" s="54"/>
      <c r="BB1381" s="54"/>
      <c r="BC1381" s="54"/>
      <c r="BD1381" s="54"/>
      <c r="BE1381" s="54"/>
      <c r="BF1381" s="54"/>
      <c r="BG1381" s="54"/>
      <c r="BH1381" s="54"/>
      <c r="BI1381" s="54"/>
      <c r="BJ1381" s="54"/>
      <c r="BK1381" s="54"/>
      <c r="BL1381" s="54"/>
      <c r="BM1381" s="54"/>
      <c r="BN1381" s="54"/>
      <c r="BO1381" s="54"/>
      <c r="BP1381" s="54"/>
      <c r="BQ1381" s="54"/>
      <c r="BR1381" s="54"/>
      <c r="BS1381" s="54"/>
      <c r="BT1381" s="54"/>
      <c r="BU1381" s="54"/>
      <c r="BV1381" s="54"/>
      <c r="BW1381" s="54"/>
      <c r="BX1381" s="49"/>
      <c r="BY1381" s="55"/>
      <c r="BZ1381" s="8"/>
      <c r="CE1381" s="12" t="str">
        <f t="shared" si="1095"/>
        <v/>
      </c>
      <c r="CG1381" s="77" t="str">
        <f t="shared" si="1096"/>
        <v/>
      </c>
      <c r="CH1381" s="80" t="str">
        <f t="shared" si="1097"/>
        <v/>
      </c>
      <c r="CL1381" s="12" t="str">
        <f t="shared" si="1098"/>
        <v/>
      </c>
      <c r="CM1381" s="12" t="str">
        <f t="shared" si="1099"/>
        <v/>
      </c>
      <c r="CN1381" s="12" t="str" cm="1">
        <f t="array" ref="CN1381">IF(OR($CE1381="", $CG$3=""), "", IF(IFERROR(INDEX($K1381:$T1381, $CK1381, MATCH(CN$3, $K$3:$T$3, 0)), "")="", $CC$4, $CC$3))</f>
        <v/>
      </c>
      <c r="CO1381" s="12" t="str" cm="1">
        <f t="array" ref="CO1381">IF(OR($CE1381="", $CG$3=""), "", IF(IFERROR(INDEX($AA1381:$AJ1381, $CK1381, MATCH(CO$3, $AA$3:$AJ$3, 0)), "")="", $CC$4, $CC$3))</f>
        <v/>
      </c>
      <c r="CP1381" s="12" t="str">
        <f>IF(OR($CE1381="", $CG$3=""), "", IF(CP$3='Property List &amp; Features'!$BG$9, $CC$3, IF(CP$3=$I1381, $CC$3, $CC$4)))</f>
        <v/>
      </c>
      <c r="CQ1381" s="12" t="str">
        <f>IF(OR($CE1381="", $CG$3=""), "", IF(CQ$3='Property List &amp; Features'!$BG$9, $CC$3, IF(CQ$3=$J1381, $CC$3, $CC$4)))</f>
        <v/>
      </c>
      <c r="CR1381" s="12" t="str">
        <f t="shared" si="1100"/>
        <v/>
      </c>
      <c r="CS1381" s="12" t="str">
        <f t="shared" si="1101"/>
        <v/>
      </c>
      <c r="CT1381" s="12" t="str">
        <f t="shared" si="1102"/>
        <v/>
      </c>
      <c r="CU1381" s="12" t="str">
        <f t="shared" si="1103"/>
        <v/>
      </c>
      <c r="CV1381" s="12" t="str">
        <f t="shared" si="1104"/>
        <v/>
      </c>
      <c r="CW1381" s="12" t="str">
        <f t="shared" si="1126"/>
        <v/>
      </c>
      <c r="CX1381" s="12" t="str">
        <f t="shared" si="1127"/>
        <v/>
      </c>
      <c r="CY1381" s="12" t="str">
        <f t="shared" si="1128"/>
        <v/>
      </c>
      <c r="CZ1381" s="12" t="str">
        <f t="shared" si="1129"/>
        <v/>
      </c>
      <c r="DA1381" s="12" t="str">
        <f t="shared" si="1130"/>
        <v/>
      </c>
      <c r="DB1381" s="12" t="str">
        <f t="shared" si="1131"/>
        <v/>
      </c>
      <c r="DC1381" s="12" t="str">
        <f t="shared" si="1132"/>
        <v/>
      </c>
      <c r="DD1381" s="12" t="str">
        <f t="shared" si="1133"/>
        <v/>
      </c>
      <c r="DE1381" s="12" t="str">
        <f t="shared" si="1134"/>
        <v/>
      </c>
      <c r="DF1381" s="12" t="str">
        <f t="shared" si="1135"/>
        <v/>
      </c>
      <c r="DG1381" s="12" t="str">
        <f t="shared" si="1136"/>
        <v/>
      </c>
      <c r="DH1381" s="12" t="str">
        <f t="shared" si="1137"/>
        <v/>
      </c>
      <c r="DI1381" s="12" t="str">
        <f t="shared" si="1138"/>
        <v/>
      </c>
      <c r="DJ1381" s="12" t="str">
        <f t="shared" si="1139"/>
        <v/>
      </c>
      <c r="DK1381" s="12" t="str">
        <f t="shared" si="1140"/>
        <v/>
      </c>
      <c r="DL1381" s="12" t="str">
        <f t="shared" si="1141"/>
        <v/>
      </c>
      <c r="DM1381" s="12" t="str">
        <f t="shared" si="1142"/>
        <v/>
      </c>
      <c r="DN1381" s="12" t="str">
        <f t="shared" si="1143"/>
        <v/>
      </c>
      <c r="DO1381" s="12" t="str">
        <f t="shared" si="1144"/>
        <v/>
      </c>
      <c r="DP1381" s="12" t="str">
        <f t="shared" si="1145"/>
        <v/>
      </c>
      <c r="DQ1381" s="12" t="str">
        <f t="shared" si="1146"/>
        <v/>
      </c>
      <c r="DR1381" s="12" t="str">
        <f t="shared" si="1108"/>
        <v/>
      </c>
      <c r="DS1381" s="12" t="str">
        <f t="shared" si="1109"/>
        <v/>
      </c>
      <c r="DT1381" s="12" t="str">
        <f t="shared" si="1110"/>
        <v/>
      </c>
      <c r="DU1381" s="12" t="str">
        <f t="shared" si="1111"/>
        <v/>
      </c>
      <c r="DV1381" s="12" t="str">
        <f t="shared" si="1112"/>
        <v/>
      </c>
      <c r="DW1381" s="12" t="str">
        <f t="shared" si="1113"/>
        <v/>
      </c>
      <c r="DX1381" s="12" t="str">
        <f t="shared" si="1114"/>
        <v/>
      </c>
      <c r="DY1381" s="12" t="str">
        <f t="shared" si="1115"/>
        <v/>
      </c>
      <c r="DZ1381" s="12" t="str">
        <f t="shared" si="1116"/>
        <v/>
      </c>
      <c r="EA1381" s="12" t="str">
        <f t="shared" si="1117"/>
        <v/>
      </c>
      <c r="EB1381" s="12" t="str">
        <f t="shared" si="1118"/>
        <v/>
      </c>
      <c r="EC1381" s="12" t="str">
        <f t="shared" si="1119"/>
        <v/>
      </c>
      <c r="ED1381" s="12" t="str">
        <f t="shared" si="1120"/>
        <v/>
      </c>
      <c r="EE1381" s="12" t="str">
        <f t="shared" si="1121"/>
        <v/>
      </c>
      <c r="EF1381" s="12" t="str">
        <f t="shared" si="1122"/>
        <v/>
      </c>
      <c r="EG1381" s="12" t="str">
        <f t="shared" si="1123"/>
        <v/>
      </c>
      <c r="EH1381" s="12" t="str">
        <f t="shared" si="1124"/>
        <v/>
      </c>
      <c r="EI1381" s="12" t="str">
        <f t="shared" si="1125"/>
        <v/>
      </c>
      <c r="EK1381" s="83" t="str">
        <f t="shared" si="1105"/>
        <v/>
      </c>
      <c r="EM1381" s="12" t="str">
        <f t="shared" si="1106"/>
        <v/>
      </c>
      <c r="EO1381" s="12" t="str">
        <f t="shared" si="1107"/>
        <v/>
      </c>
      <c r="EQ1381" s="12" t="str">
        <f>IF($EO1381="", "", IF($EQ$8=$EQ$6, COUNTIF($EO$11:$EO$2510, "&gt;"&amp;$EO1381)+1+COUNTIF($EO$11:$EO1381, $EO1381)-1, COUNTIF($EO$11:$EO$2510, "&lt;"&amp;$EO1381)+1+COUNTIF($EO$11:$EO1381, $EO1381)-1))</f>
        <v/>
      </c>
    </row>
    <row r="1382" spans="1:147" x14ac:dyDescent="0.55000000000000004">
      <c r="A1382" s="8"/>
      <c r="B1382" s="12" t="str">
        <f>IF($D1382="", "", COUNTIF($D$11:$D1382, $D1382))</f>
        <v/>
      </c>
      <c r="C1382" s="8"/>
      <c r="D1382" s="45"/>
      <c r="E1382" s="46"/>
      <c r="F1382" s="47"/>
      <c r="G1382" s="54"/>
      <c r="H1382" s="54"/>
      <c r="I1382" s="48"/>
      <c r="J1382" s="49"/>
      <c r="K1382" s="50"/>
      <c r="L1382" s="50"/>
      <c r="M1382" s="50"/>
      <c r="N1382" s="50"/>
      <c r="O1382" s="50"/>
      <c r="P1382" s="50"/>
      <c r="Q1382" s="50"/>
      <c r="R1382" s="50"/>
      <c r="S1382" s="50"/>
      <c r="T1382" s="50"/>
      <c r="U1382" s="51"/>
      <c r="V1382" s="52"/>
      <c r="W1382" s="53"/>
      <c r="X1382" s="53"/>
      <c r="Y1382" s="53"/>
      <c r="Z1382" s="53"/>
      <c r="AA1382" s="48"/>
      <c r="AB1382" s="54"/>
      <c r="AC1382" s="54"/>
      <c r="AD1382" s="54"/>
      <c r="AE1382" s="54"/>
      <c r="AF1382" s="54"/>
      <c r="AG1382" s="54"/>
      <c r="AH1382" s="54"/>
      <c r="AI1382" s="54"/>
      <c r="AJ1382" s="49"/>
      <c r="AK1382" s="48"/>
      <c r="AL1382" s="54"/>
      <c r="AM1382" s="54"/>
      <c r="AN1382" s="54"/>
      <c r="AO1382" s="54"/>
      <c r="AP1382" s="54"/>
      <c r="AQ1382" s="54"/>
      <c r="AR1382" s="54"/>
      <c r="AS1382" s="54"/>
      <c r="AT1382" s="54"/>
      <c r="AU1382" s="54"/>
      <c r="AV1382" s="54"/>
      <c r="AW1382" s="54"/>
      <c r="AX1382" s="54"/>
      <c r="AY1382" s="54"/>
      <c r="AZ1382" s="54"/>
      <c r="BA1382" s="54"/>
      <c r="BB1382" s="54"/>
      <c r="BC1382" s="54"/>
      <c r="BD1382" s="54"/>
      <c r="BE1382" s="54"/>
      <c r="BF1382" s="54"/>
      <c r="BG1382" s="54"/>
      <c r="BH1382" s="54"/>
      <c r="BI1382" s="54"/>
      <c r="BJ1382" s="54"/>
      <c r="BK1382" s="54"/>
      <c r="BL1382" s="54"/>
      <c r="BM1382" s="54"/>
      <c r="BN1382" s="54"/>
      <c r="BO1382" s="54"/>
      <c r="BP1382" s="54"/>
      <c r="BQ1382" s="54"/>
      <c r="BR1382" s="54"/>
      <c r="BS1382" s="54"/>
      <c r="BT1382" s="54"/>
      <c r="BU1382" s="54"/>
      <c r="BV1382" s="54"/>
      <c r="BW1382" s="54"/>
      <c r="BX1382" s="49"/>
      <c r="BY1382" s="55"/>
      <c r="BZ1382" s="8"/>
      <c r="CE1382" s="12" t="str">
        <f t="shared" si="1095"/>
        <v/>
      </c>
      <c r="CG1382" s="77" t="str">
        <f t="shared" si="1096"/>
        <v/>
      </c>
      <c r="CH1382" s="80" t="str">
        <f t="shared" si="1097"/>
        <v/>
      </c>
      <c r="CL1382" s="12" t="str">
        <f t="shared" si="1098"/>
        <v/>
      </c>
      <c r="CM1382" s="12" t="str">
        <f t="shared" si="1099"/>
        <v/>
      </c>
      <c r="CN1382" s="12" t="str" cm="1">
        <f t="array" ref="CN1382">IF(OR($CE1382="", $CG$3=""), "", IF(IFERROR(INDEX($K1382:$T1382, $CK1382, MATCH(CN$3, $K$3:$T$3, 0)), "")="", $CC$4, $CC$3))</f>
        <v/>
      </c>
      <c r="CO1382" s="12" t="str" cm="1">
        <f t="array" ref="CO1382">IF(OR($CE1382="", $CG$3=""), "", IF(IFERROR(INDEX($AA1382:$AJ1382, $CK1382, MATCH(CO$3, $AA$3:$AJ$3, 0)), "")="", $CC$4, $CC$3))</f>
        <v/>
      </c>
      <c r="CP1382" s="12" t="str">
        <f>IF(OR($CE1382="", $CG$3=""), "", IF(CP$3='Property List &amp; Features'!$BG$9, $CC$3, IF(CP$3=$I1382, $CC$3, $CC$4)))</f>
        <v/>
      </c>
      <c r="CQ1382" s="12" t="str">
        <f>IF(OR($CE1382="", $CG$3=""), "", IF(CQ$3='Property List &amp; Features'!$BG$9, $CC$3, IF(CQ$3=$J1382, $CC$3, $CC$4)))</f>
        <v/>
      </c>
      <c r="CR1382" s="12" t="str">
        <f t="shared" si="1100"/>
        <v/>
      </c>
      <c r="CS1382" s="12" t="str">
        <f t="shared" si="1101"/>
        <v/>
      </c>
      <c r="CT1382" s="12" t="str">
        <f t="shared" si="1102"/>
        <v/>
      </c>
      <c r="CU1382" s="12" t="str">
        <f t="shared" si="1103"/>
        <v/>
      </c>
      <c r="CV1382" s="12" t="str">
        <f t="shared" si="1104"/>
        <v/>
      </c>
      <c r="CW1382" s="12" t="str">
        <f t="shared" si="1126"/>
        <v/>
      </c>
      <c r="CX1382" s="12" t="str">
        <f t="shared" si="1127"/>
        <v/>
      </c>
      <c r="CY1382" s="12" t="str">
        <f t="shared" si="1128"/>
        <v/>
      </c>
      <c r="CZ1382" s="12" t="str">
        <f t="shared" si="1129"/>
        <v/>
      </c>
      <c r="DA1382" s="12" t="str">
        <f t="shared" si="1130"/>
        <v/>
      </c>
      <c r="DB1382" s="12" t="str">
        <f t="shared" si="1131"/>
        <v/>
      </c>
      <c r="DC1382" s="12" t="str">
        <f t="shared" si="1132"/>
        <v/>
      </c>
      <c r="DD1382" s="12" t="str">
        <f t="shared" si="1133"/>
        <v/>
      </c>
      <c r="DE1382" s="12" t="str">
        <f t="shared" si="1134"/>
        <v/>
      </c>
      <c r="DF1382" s="12" t="str">
        <f t="shared" si="1135"/>
        <v/>
      </c>
      <c r="DG1382" s="12" t="str">
        <f t="shared" si="1136"/>
        <v/>
      </c>
      <c r="DH1382" s="12" t="str">
        <f t="shared" si="1137"/>
        <v/>
      </c>
      <c r="DI1382" s="12" t="str">
        <f t="shared" si="1138"/>
        <v/>
      </c>
      <c r="DJ1382" s="12" t="str">
        <f t="shared" si="1139"/>
        <v/>
      </c>
      <c r="DK1382" s="12" t="str">
        <f t="shared" si="1140"/>
        <v/>
      </c>
      <c r="DL1382" s="12" t="str">
        <f t="shared" si="1141"/>
        <v/>
      </c>
      <c r="DM1382" s="12" t="str">
        <f t="shared" si="1142"/>
        <v/>
      </c>
      <c r="DN1382" s="12" t="str">
        <f t="shared" si="1143"/>
        <v/>
      </c>
      <c r="DO1382" s="12" t="str">
        <f t="shared" si="1144"/>
        <v/>
      </c>
      <c r="DP1382" s="12" t="str">
        <f t="shared" si="1145"/>
        <v/>
      </c>
      <c r="DQ1382" s="12" t="str">
        <f t="shared" si="1146"/>
        <v/>
      </c>
      <c r="DR1382" s="12" t="str">
        <f t="shared" si="1108"/>
        <v/>
      </c>
      <c r="DS1382" s="12" t="str">
        <f t="shared" si="1109"/>
        <v/>
      </c>
      <c r="DT1382" s="12" t="str">
        <f t="shared" si="1110"/>
        <v/>
      </c>
      <c r="DU1382" s="12" t="str">
        <f t="shared" si="1111"/>
        <v/>
      </c>
      <c r="DV1382" s="12" t="str">
        <f t="shared" si="1112"/>
        <v/>
      </c>
      <c r="DW1382" s="12" t="str">
        <f t="shared" si="1113"/>
        <v/>
      </c>
      <c r="DX1382" s="12" t="str">
        <f t="shared" si="1114"/>
        <v/>
      </c>
      <c r="DY1382" s="12" t="str">
        <f t="shared" si="1115"/>
        <v/>
      </c>
      <c r="DZ1382" s="12" t="str">
        <f t="shared" si="1116"/>
        <v/>
      </c>
      <c r="EA1382" s="12" t="str">
        <f t="shared" si="1117"/>
        <v/>
      </c>
      <c r="EB1382" s="12" t="str">
        <f t="shared" si="1118"/>
        <v/>
      </c>
      <c r="EC1382" s="12" t="str">
        <f t="shared" si="1119"/>
        <v/>
      </c>
      <c r="ED1382" s="12" t="str">
        <f t="shared" si="1120"/>
        <v/>
      </c>
      <c r="EE1382" s="12" t="str">
        <f t="shared" si="1121"/>
        <v/>
      </c>
      <c r="EF1382" s="12" t="str">
        <f t="shared" si="1122"/>
        <v/>
      </c>
      <c r="EG1382" s="12" t="str">
        <f t="shared" si="1123"/>
        <v/>
      </c>
      <c r="EH1382" s="12" t="str">
        <f t="shared" si="1124"/>
        <v/>
      </c>
      <c r="EI1382" s="12" t="str">
        <f t="shared" si="1125"/>
        <v/>
      </c>
      <c r="EK1382" s="83" t="str">
        <f t="shared" si="1105"/>
        <v/>
      </c>
      <c r="EM1382" s="12" t="str">
        <f t="shared" si="1106"/>
        <v/>
      </c>
      <c r="EO1382" s="12" t="str">
        <f t="shared" si="1107"/>
        <v/>
      </c>
      <c r="EQ1382" s="12" t="str">
        <f>IF($EO1382="", "", IF($EQ$8=$EQ$6, COUNTIF($EO$11:$EO$2510, "&gt;"&amp;$EO1382)+1+COUNTIF($EO$11:$EO1382, $EO1382)-1, COUNTIF($EO$11:$EO$2510, "&lt;"&amp;$EO1382)+1+COUNTIF($EO$11:$EO1382, $EO1382)-1))</f>
        <v/>
      </c>
    </row>
    <row r="1383" spans="1:147" x14ac:dyDescent="0.55000000000000004">
      <c r="A1383" s="8"/>
      <c r="B1383" s="12" t="str">
        <f>IF($D1383="", "", COUNTIF($D$11:$D1383, $D1383))</f>
        <v/>
      </c>
      <c r="C1383" s="8"/>
      <c r="D1383" s="45"/>
      <c r="E1383" s="46"/>
      <c r="F1383" s="47"/>
      <c r="G1383" s="54"/>
      <c r="H1383" s="54"/>
      <c r="I1383" s="48"/>
      <c r="J1383" s="49"/>
      <c r="K1383" s="50"/>
      <c r="L1383" s="50"/>
      <c r="M1383" s="50"/>
      <c r="N1383" s="50"/>
      <c r="O1383" s="50"/>
      <c r="P1383" s="50"/>
      <c r="Q1383" s="50"/>
      <c r="R1383" s="50"/>
      <c r="S1383" s="50"/>
      <c r="T1383" s="50"/>
      <c r="U1383" s="51"/>
      <c r="V1383" s="52"/>
      <c r="W1383" s="53"/>
      <c r="X1383" s="53"/>
      <c r="Y1383" s="53"/>
      <c r="Z1383" s="53"/>
      <c r="AA1383" s="48"/>
      <c r="AB1383" s="54"/>
      <c r="AC1383" s="54"/>
      <c r="AD1383" s="54"/>
      <c r="AE1383" s="54"/>
      <c r="AF1383" s="54"/>
      <c r="AG1383" s="54"/>
      <c r="AH1383" s="54"/>
      <c r="AI1383" s="54"/>
      <c r="AJ1383" s="49"/>
      <c r="AK1383" s="48"/>
      <c r="AL1383" s="54"/>
      <c r="AM1383" s="54"/>
      <c r="AN1383" s="54"/>
      <c r="AO1383" s="54"/>
      <c r="AP1383" s="54"/>
      <c r="AQ1383" s="54"/>
      <c r="AR1383" s="54"/>
      <c r="AS1383" s="54"/>
      <c r="AT1383" s="54"/>
      <c r="AU1383" s="54"/>
      <c r="AV1383" s="54"/>
      <c r="AW1383" s="54"/>
      <c r="AX1383" s="54"/>
      <c r="AY1383" s="54"/>
      <c r="AZ1383" s="54"/>
      <c r="BA1383" s="54"/>
      <c r="BB1383" s="54"/>
      <c r="BC1383" s="54"/>
      <c r="BD1383" s="54"/>
      <c r="BE1383" s="54"/>
      <c r="BF1383" s="54"/>
      <c r="BG1383" s="54"/>
      <c r="BH1383" s="54"/>
      <c r="BI1383" s="54"/>
      <c r="BJ1383" s="54"/>
      <c r="BK1383" s="54"/>
      <c r="BL1383" s="54"/>
      <c r="BM1383" s="54"/>
      <c r="BN1383" s="54"/>
      <c r="BO1383" s="54"/>
      <c r="BP1383" s="54"/>
      <c r="BQ1383" s="54"/>
      <c r="BR1383" s="54"/>
      <c r="BS1383" s="54"/>
      <c r="BT1383" s="54"/>
      <c r="BU1383" s="54"/>
      <c r="BV1383" s="54"/>
      <c r="BW1383" s="54"/>
      <c r="BX1383" s="49"/>
      <c r="BY1383" s="55"/>
      <c r="BZ1383" s="8"/>
      <c r="CE1383" s="12" t="str">
        <f t="shared" si="1095"/>
        <v/>
      </c>
      <c r="CG1383" s="77" t="str">
        <f t="shared" si="1096"/>
        <v/>
      </c>
      <c r="CH1383" s="80" t="str">
        <f t="shared" si="1097"/>
        <v/>
      </c>
      <c r="CL1383" s="12" t="str">
        <f t="shared" si="1098"/>
        <v/>
      </c>
      <c r="CM1383" s="12" t="str">
        <f t="shared" si="1099"/>
        <v/>
      </c>
      <c r="CN1383" s="12" t="str" cm="1">
        <f t="array" ref="CN1383">IF(OR($CE1383="", $CG$3=""), "", IF(IFERROR(INDEX($K1383:$T1383, $CK1383, MATCH(CN$3, $K$3:$T$3, 0)), "")="", $CC$4, $CC$3))</f>
        <v/>
      </c>
      <c r="CO1383" s="12" t="str" cm="1">
        <f t="array" ref="CO1383">IF(OR($CE1383="", $CG$3=""), "", IF(IFERROR(INDEX($AA1383:$AJ1383, $CK1383, MATCH(CO$3, $AA$3:$AJ$3, 0)), "")="", $CC$4, $CC$3))</f>
        <v/>
      </c>
      <c r="CP1383" s="12" t="str">
        <f>IF(OR($CE1383="", $CG$3=""), "", IF(CP$3='Property List &amp; Features'!$BG$9, $CC$3, IF(CP$3=$I1383, $CC$3, $CC$4)))</f>
        <v/>
      </c>
      <c r="CQ1383" s="12" t="str">
        <f>IF(OR($CE1383="", $CG$3=""), "", IF(CQ$3='Property List &amp; Features'!$BG$9, $CC$3, IF(CQ$3=$J1383, $CC$3, $CC$4)))</f>
        <v/>
      </c>
      <c r="CR1383" s="12" t="str">
        <f t="shared" si="1100"/>
        <v/>
      </c>
      <c r="CS1383" s="12" t="str">
        <f t="shared" si="1101"/>
        <v/>
      </c>
      <c r="CT1383" s="12" t="str">
        <f t="shared" si="1102"/>
        <v/>
      </c>
      <c r="CU1383" s="12" t="str">
        <f t="shared" si="1103"/>
        <v/>
      </c>
      <c r="CV1383" s="12" t="str">
        <f t="shared" si="1104"/>
        <v/>
      </c>
      <c r="CW1383" s="12" t="str">
        <f t="shared" si="1126"/>
        <v/>
      </c>
      <c r="CX1383" s="12" t="str">
        <f t="shared" si="1127"/>
        <v/>
      </c>
      <c r="CY1383" s="12" t="str">
        <f t="shared" si="1128"/>
        <v/>
      </c>
      <c r="CZ1383" s="12" t="str">
        <f t="shared" si="1129"/>
        <v/>
      </c>
      <c r="DA1383" s="12" t="str">
        <f t="shared" si="1130"/>
        <v/>
      </c>
      <c r="DB1383" s="12" t="str">
        <f t="shared" si="1131"/>
        <v/>
      </c>
      <c r="DC1383" s="12" t="str">
        <f t="shared" si="1132"/>
        <v/>
      </c>
      <c r="DD1383" s="12" t="str">
        <f t="shared" si="1133"/>
        <v/>
      </c>
      <c r="DE1383" s="12" t="str">
        <f t="shared" si="1134"/>
        <v/>
      </c>
      <c r="DF1383" s="12" t="str">
        <f t="shared" si="1135"/>
        <v/>
      </c>
      <c r="DG1383" s="12" t="str">
        <f t="shared" si="1136"/>
        <v/>
      </c>
      <c r="DH1383" s="12" t="str">
        <f t="shared" si="1137"/>
        <v/>
      </c>
      <c r="DI1383" s="12" t="str">
        <f t="shared" si="1138"/>
        <v/>
      </c>
      <c r="DJ1383" s="12" t="str">
        <f t="shared" si="1139"/>
        <v/>
      </c>
      <c r="DK1383" s="12" t="str">
        <f t="shared" si="1140"/>
        <v/>
      </c>
      <c r="DL1383" s="12" t="str">
        <f t="shared" si="1141"/>
        <v/>
      </c>
      <c r="DM1383" s="12" t="str">
        <f t="shared" si="1142"/>
        <v/>
      </c>
      <c r="DN1383" s="12" t="str">
        <f t="shared" si="1143"/>
        <v/>
      </c>
      <c r="DO1383" s="12" t="str">
        <f t="shared" si="1144"/>
        <v/>
      </c>
      <c r="DP1383" s="12" t="str">
        <f t="shared" si="1145"/>
        <v/>
      </c>
      <c r="DQ1383" s="12" t="str">
        <f t="shared" si="1146"/>
        <v/>
      </c>
      <c r="DR1383" s="12" t="str">
        <f t="shared" si="1108"/>
        <v/>
      </c>
      <c r="DS1383" s="12" t="str">
        <f t="shared" si="1109"/>
        <v/>
      </c>
      <c r="DT1383" s="12" t="str">
        <f t="shared" si="1110"/>
        <v/>
      </c>
      <c r="DU1383" s="12" t="str">
        <f t="shared" si="1111"/>
        <v/>
      </c>
      <c r="DV1383" s="12" t="str">
        <f t="shared" si="1112"/>
        <v/>
      </c>
      <c r="DW1383" s="12" t="str">
        <f t="shared" si="1113"/>
        <v/>
      </c>
      <c r="DX1383" s="12" t="str">
        <f t="shared" si="1114"/>
        <v/>
      </c>
      <c r="DY1383" s="12" t="str">
        <f t="shared" si="1115"/>
        <v/>
      </c>
      <c r="DZ1383" s="12" t="str">
        <f t="shared" si="1116"/>
        <v/>
      </c>
      <c r="EA1383" s="12" t="str">
        <f t="shared" si="1117"/>
        <v/>
      </c>
      <c r="EB1383" s="12" t="str">
        <f t="shared" si="1118"/>
        <v/>
      </c>
      <c r="EC1383" s="12" t="str">
        <f t="shared" si="1119"/>
        <v/>
      </c>
      <c r="ED1383" s="12" t="str">
        <f t="shared" si="1120"/>
        <v/>
      </c>
      <c r="EE1383" s="12" t="str">
        <f t="shared" si="1121"/>
        <v/>
      </c>
      <c r="EF1383" s="12" t="str">
        <f t="shared" si="1122"/>
        <v/>
      </c>
      <c r="EG1383" s="12" t="str">
        <f t="shared" si="1123"/>
        <v/>
      </c>
      <c r="EH1383" s="12" t="str">
        <f t="shared" si="1124"/>
        <v/>
      </c>
      <c r="EI1383" s="12" t="str">
        <f t="shared" si="1125"/>
        <v/>
      </c>
      <c r="EK1383" s="83" t="str">
        <f t="shared" si="1105"/>
        <v/>
      </c>
      <c r="EM1383" s="12" t="str">
        <f t="shared" si="1106"/>
        <v/>
      </c>
      <c r="EO1383" s="12" t="str">
        <f t="shared" si="1107"/>
        <v/>
      </c>
      <c r="EQ1383" s="12" t="str">
        <f>IF($EO1383="", "", IF($EQ$8=$EQ$6, COUNTIF($EO$11:$EO$2510, "&gt;"&amp;$EO1383)+1+COUNTIF($EO$11:$EO1383, $EO1383)-1, COUNTIF($EO$11:$EO$2510, "&lt;"&amp;$EO1383)+1+COUNTIF($EO$11:$EO1383, $EO1383)-1))</f>
        <v/>
      </c>
    </row>
    <row r="1384" spans="1:147" x14ac:dyDescent="0.55000000000000004">
      <c r="A1384" s="8"/>
      <c r="B1384" s="12" t="str">
        <f>IF($D1384="", "", COUNTIF($D$11:$D1384, $D1384))</f>
        <v/>
      </c>
      <c r="C1384" s="8"/>
      <c r="D1384" s="45"/>
      <c r="E1384" s="46"/>
      <c r="F1384" s="47"/>
      <c r="G1384" s="54"/>
      <c r="H1384" s="54"/>
      <c r="I1384" s="48"/>
      <c r="J1384" s="49"/>
      <c r="K1384" s="50"/>
      <c r="L1384" s="50"/>
      <c r="M1384" s="50"/>
      <c r="N1384" s="50"/>
      <c r="O1384" s="50"/>
      <c r="P1384" s="50"/>
      <c r="Q1384" s="50"/>
      <c r="R1384" s="50"/>
      <c r="S1384" s="50"/>
      <c r="T1384" s="50"/>
      <c r="U1384" s="51"/>
      <c r="V1384" s="52"/>
      <c r="W1384" s="53"/>
      <c r="X1384" s="53"/>
      <c r="Y1384" s="53"/>
      <c r="Z1384" s="53"/>
      <c r="AA1384" s="48"/>
      <c r="AB1384" s="54"/>
      <c r="AC1384" s="54"/>
      <c r="AD1384" s="54"/>
      <c r="AE1384" s="54"/>
      <c r="AF1384" s="54"/>
      <c r="AG1384" s="54"/>
      <c r="AH1384" s="54"/>
      <c r="AI1384" s="54"/>
      <c r="AJ1384" s="49"/>
      <c r="AK1384" s="48"/>
      <c r="AL1384" s="54"/>
      <c r="AM1384" s="54"/>
      <c r="AN1384" s="54"/>
      <c r="AO1384" s="54"/>
      <c r="AP1384" s="54"/>
      <c r="AQ1384" s="54"/>
      <c r="AR1384" s="54"/>
      <c r="AS1384" s="54"/>
      <c r="AT1384" s="54"/>
      <c r="AU1384" s="54"/>
      <c r="AV1384" s="54"/>
      <c r="AW1384" s="54"/>
      <c r="AX1384" s="54"/>
      <c r="AY1384" s="54"/>
      <c r="AZ1384" s="54"/>
      <c r="BA1384" s="54"/>
      <c r="BB1384" s="54"/>
      <c r="BC1384" s="54"/>
      <c r="BD1384" s="54"/>
      <c r="BE1384" s="54"/>
      <c r="BF1384" s="54"/>
      <c r="BG1384" s="54"/>
      <c r="BH1384" s="54"/>
      <c r="BI1384" s="54"/>
      <c r="BJ1384" s="54"/>
      <c r="BK1384" s="54"/>
      <c r="BL1384" s="54"/>
      <c r="BM1384" s="54"/>
      <c r="BN1384" s="54"/>
      <c r="BO1384" s="54"/>
      <c r="BP1384" s="54"/>
      <c r="BQ1384" s="54"/>
      <c r="BR1384" s="54"/>
      <c r="BS1384" s="54"/>
      <c r="BT1384" s="54"/>
      <c r="BU1384" s="54"/>
      <c r="BV1384" s="54"/>
      <c r="BW1384" s="54"/>
      <c r="BX1384" s="49"/>
      <c r="BY1384" s="55"/>
      <c r="BZ1384" s="8"/>
      <c r="CE1384" s="12" t="str">
        <f t="shared" si="1095"/>
        <v/>
      </c>
      <c r="CG1384" s="77" t="str">
        <f t="shared" si="1096"/>
        <v/>
      </c>
      <c r="CH1384" s="80" t="str">
        <f t="shared" si="1097"/>
        <v/>
      </c>
      <c r="CL1384" s="12" t="str">
        <f t="shared" si="1098"/>
        <v/>
      </c>
      <c r="CM1384" s="12" t="str">
        <f t="shared" si="1099"/>
        <v/>
      </c>
      <c r="CN1384" s="12" t="str" cm="1">
        <f t="array" ref="CN1384">IF(OR($CE1384="", $CG$3=""), "", IF(IFERROR(INDEX($K1384:$T1384, $CK1384, MATCH(CN$3, $K$3:$T$3, 0)), "")="", $CC$4, $CC$3))</f>
        <v/>
      </c>
      <c r="CO1384" s="12" t="str" cm="1">
        <f t="array" ref="CO1384">IF(OR($CE1384="", $CG$3=""), "", IF(IFERROR(INDEX($AA1384:$AJ1384, $CK1384, MATCH(CO$3, $AA$3:$AJ$3, 0)), "")="", $CC$4, $CC$3))</f>
        <v/>
      </c>
      <c r="CP1384" s="12" t="str">
        <f>IF(OR($CE1384="", $CG$3=""), "", IF(CP$3='Property List &amp; Features'!$BG$9, $CC$3, IF(CP$3=$I1384, $CC$3, $CC$4)))</f>
        <v/>
      </c>
      <c r="CQ1384" s="12" t="str">
        <f>IF(OR($CE1384="", $CG$3=""), "", IF(CQ$3='Property List &amp; Features'!$BG$9, $CC$3, IF(CQ$3=$J1384, $CC$3, $CC$4)))</f>
        <v/>
      </c>
      <c r="CR1384" s="12" t="str">
        <f t="shared" si="1100"/>
        <v/>
      </c>
      <c r="CS1384" s="12" t="str">
        <f t="shared" si="1101"/>
        <v/>
      </c>
      <c r="CT1384" s="12" t="str">
        <f t="shared" si="1102"/>
        <v/>
      </c>
      <c r="CU1384" s="12" t="str">
        <f t="shared" si="1103"/>
        <v/>
      </c>
      <c r="CV1384" s="12" t="str">
        <f t="shared" si="1104"/>
        <v/>
      </c>
      <c r="CW1384" s="12" t="str">
        <f t="shared" si="1126"/>
        <v/>
      </c>
      <c r="CX1384" s="12" t="str">
        <f t="shared" si="1127"/>
        <v/>
      </c>
      <c r="CY1384" s="12" t="str">
        <f t="shared" si="1128"/>
        <v/>
      </c>
      <c r="CZ1384" s="12" t="str">
        <f t="shared" si="1129"/>
        <v/>
      </c>
      <c r="DA1384" s="12" t="str">
        <f t="shared" si="1130"/>
        <v/>
      </c>
      <c r="DB1384" s="12" t="str">
        <f t="shared" si="1131"/>
        <v/>
      </c>
      <c r="DC1384" s="12" t="str">
        <f t="shared" si="1132"/>
        <v/>
      </c>
      <c r="DD1384" s="12" t="str">
        <f t="shared" si="1133"/>
        <v/>
      </c>
      <c r="DE1384" s="12" t="str">
        <f t="shared" si="1134"/>
        <v/>
      </c>
      <c r="DF1384" s="12" t="str">
        <f t="shared" si="1135"/>
        <v/>
      </c>
      <c r="DG1384" s="12" t="str">
        <f t="shared" si="1136"/>
        <v/>
      </c>
      <c r="DH1384" s="12" t="str">
        <f t="shared" si="1137"/>
        <v/>
      </c>
      <c r="DI1384" s="12" t="str">
        <f t="shared" si="1138"/>
        <v/>
      </c>
      <c r="DJ1384" s="12" t="str">
        <f t="shared" si="1139"/>
        <v/>
      </c>
      <c r="DK1384" s="12" t="str">
        <f t="shared" si="1140"/>
        <v/>
      </c>
      <c r="DL1384" s="12" t="str">
        <f t="shared" si="1141"/>
        <v/>
      </c>
      <c r="DM1384" s="12" t="str">
        <f t="shared" si="1142"/>
        <v/>
      </c>
      <c r="DN1384" s="12" t="str">
        <f t="shared" si="1143"/>
        <v/>
      </c>
      <c r="DO1384" s="12" t="str">
        <f t="shared" si="1144"/>
        <v/>
      </c>
      <c r="DP1384" s="12" t="str">
        <f t="shared" si="1145"/>
        <v/>
      </c>
      <c r="DQ1384" s="12" t="str">
        <f t="shared" si="1146"/>
        <v/>
      </c>
      <c r="DR1384" s="12" t="str">
        <f t="shared" si="1108"/>
        <v/>
      </c>
      <c r="DS1384" s="12" t="str">
        <f t="shared" si="1109"/>
        <v/>
      </c>
      <c r="DT1384" s="12" t="str">
        <f t="shared" si="1110"/>
        <v/>
      </c>
      <c r="DU1384" s="12" t="str">
        <f t="shared" si="1111"/>
        <v/>
      </c>
      <c r="DV1384" s="12" t="str">
        <f t="shared" si="1112"/>
        <v/>
      </c>
      <c r="DW1384" s="12" t="str">
        <f t="shared" si="1113"/>
        <v/>
      </c>
      <c r="DX1384" s="12" t="str">
        <f t="shared" si="1114"/>
        <v/>
      </c>
      <c r="DY1384" s="12" t="str">
        <f t="shared" si="1115"/>
        <v/>
      </c>
      <c r="DZ1384" s="12" t="str">
        <f t="shared" si="1116"/>
        <v/>
      </c>
      <c r="EA1384" s="12" t="str">
        <f t="shared" si="1117"/>
        <v/>
      </c>
      <c r="EB1384" s="12" t="str">
        <f t="shared" si="1118"/>
        <v/>
      </c>
      <c r="EC1384" s="12" t="str">
        <f t="shared" si="1119"/>
        <v/>
      </c>
      <c r="ED1384" s="12" t="str">
        <f t="shared" si="1120"/>
        <v/>
      </c>
      <c r="EE1384" s="12" t="str">
        <f t="shared" si="1121"/>
        <v/>
      </c>
      <c r="EF1384" s="12" t="str">
        <f t="shared" si="1122"/>
        <v/>
      </c>
      <c r="EG1384" s="12" t="str">
        <f t="shared" si="1123"/>
        <v/>
      </c>
      <c r="EH1384" s="12" t="str">
        <f t="shared" si="1124"/>
        <v/>
      </c>
      <c r="EI1384" s="12" t="str">
        <f t="shared" si="1125"/>
        <v/>
      </c>
      <c r="EK1384" s="83" t="str">
        <f t="shared" si="1105"/>
        <v/>
      </c>
      <c r="EM1384" s="12" t="str">
        <f t="shared" si="1106"/>
        <v/>
      </c>
      <c r="EO1384" s="12" t="str">
        <f t="shared" si="1107"/>
        <v/>
      </c>
      <c r="EQ1384" s="12" t="str">
        <f>IF($EO1384="", "", IF($EQ$8=$EQ$6, COUNTIF($EO$11:$EO$2510, "&gt;"&amp;$EO1384)+1+COUNTIF($EO$11:$EO1384, $EO1384)-1, COUNTIF($EO$11:$EO$2510, "&lt;"&amp;$EO1384)+1+COUNTIF($EO$11:$EO1384, $EO1384)-1))</f>
        <v/>
      </c>
    </row>
    <row r="1385" spans="1:147" x14ac:dyDescent="0.55000000000000004">
      <c r="A1385" s="8"/>
      <c r="B1385" s="12" t="str">
        <f>IF($D1385="", "", COUNTIF($D$11:$D1385, $D1385))</f>
        <v/>
      </c>
      <c r="C1385" s="8"/>
      <c r="D1385" s="45"/>
      <c r="E1385" s="46"/>
      <c r="F1385" s="47"/>
      <c r="G1385" s="54"/>
      <c r="H1385" s="54"/>
      <c r="I1385" s="48"/>
      <c r="J1385" s="49"/>
      <c r="K1385" s="50"/>
      <c r="L1385" s="50"/>
      <c r="M1385" s="50"/>
      <c r="N1385" s="50"/>
      <c r="O1385" s="50"/>
      <c r="P1385" s="50"/>
      <c r="Q1385" s="50"/>
      <c r="R1385" s="50"/>
      <c r="S1385" s="50"/>
      <c r="T1385" s="50"/>
      <c r="U1385" s="51"/>
      <c r="V1385" s="52"/>
      <c r="W1385" s="53"/>
      <c r="X1385" s="53"/>
      <c r="Y1385" s="53"/>
      <c r="Z1385" s="53"/>
      <c r="AA1385" s="48"/>
      <c r="AB1385" s="54"/>
      <c r="AC1385" s="54"/>
      <c r="AD1385" s="54"/>
      <c r="AE1385" s="54"/>
      <c r="AF1385" s="54"/>
      <c r="AG1385" s="54"/>
      <c r="AH1385" s="54"/>
      <c r="AI1385" s="54"/>
      <c r="AJ1385" s="49"/>
      <c r="AK1385" s="48"/>
      <c r="AL1385" s="54"/>
      <c r="AM1385" s="54"/>
      <c r="AN1385" s="54"/>
      <c r="AO1385" s="54"/>
      <c r="AP1385" s="54"/>
      <c r="AQ1385" s="54"/>
      <c r="AR1385" s="54"/>
      <c r="AS1385" s="54"/>
      <c r="AT1385" s="54"/>
      <c r="AU1385" s="54"/>
      <c r="AV1385" s="54"/>
      <c r="AW1385" s="54"/>
      <c r="AX1385" s="54"/>
      <c r="AY1385" s="54"/>
      <c r="AZ1385" s="54"/>
      <c r="BA1385" s="54"/>
      <c r="BB1385" s="54"/>
      <c r="BC1385" s="54"/>
      <c r="BD1385" s="54"/>
      <c r="BE1385" s="54"/>
      <c r="BF1385" s="54"/>
      <c r="BG1385" s="54"/>
      <c r="BH1385" s="54"/>
      <c r="BI1385" s="54"/>
      <c r="BJ1385" s="54"/>
      <c r="BK1385" s="54"/>
      <c r="BL1385" s="54"/>
      <c r="BM1385" s="54"/>
      <c r="BN1385" s="54"/>
      <c r="BO1385" s="54"/>
      <c r="BP1385" s="54"/>
      <c r="BQ1385" s="54"/>
      <c r="BR1385" s="54"/>
      <c r="BS1385" s="54"/>
      <c r="BT1385" s="54"/>
      <c r="BU1385" s="54"/>
      <c r="BV1385" s="54"/>
      <c r="BW1385" s="54"/>
      <c r="BX1385" s="49"/>
      <c r="BY1385" s="55"/>
      <c r="BZ1385" s="8"/>
      <c r="CE1385" s="12" t="str">
        <f t="shared" si="1095"/>
        <v/>
      </c>
      <c r="CG1385" s="77" t="str">
        <f t="shared" si="1096"/>
        <v/>
      </c>
      <c r="CH1385" s="80" t="str">
        <f t="shared" si="1097"/>
        <v/>
      </c>
      <c r="CL1385" s="12" t="str">
        <f t="shared" si="1098"/>
        <v/>
      </c>
      <c r="CM1385" s="12" t="str">
        <f t="shared" si="1099"/>
        <v/>
      </c>
      <c r="CN1385" s="12" t="str" cm="1">
        <f t="array" ref="CN1385">IF(OR($CE1385="", $CG$3=""), "", IF(IFERROR(INDEX($K1385:$T1385, $CK1385, MATCH(CN$3, $K$3:$T$3, 0)), "")="", $CC$4, $CC$3))</f>
        <v/>
      </c>
      <c r="CO1385" s="12" t="str" cm="1">
        <f t="array" ref="CO1385">IF(OR($CE1385="", $CG$3=""), "", IF(IFERROR(INDEX($AA1385:$AJ1385, $CK1385, MATCH(CO$3, $AA$3:$AJ$3, 0)), "")="", $CC$4, $CC$3))</f>
        <v/>
      </c>
      <c r="CP1385" s="12" t="str">
        <f>IF(OR($CE1385="", $CG$3=""), "", IF(CP$3='Property List &amp; Features'!$BG$9, $CC$3, IF(CP$3=$I1385, $CC$3, $CC$4)))</f>
        <v/>
      </c>
      <c r="CQ1385" s="12" t="str">
        <f>IF(OR($CE1385="", $CG$3=""), "", IF(CQ$3='Property List &amp; Features'!$BG$9, $CC$3, IF(CQ$3=$J1385, $CC$3, $CC$4)))</f>
        <v/>
      </c>
      <c r="CR1385" s="12" t="str">
        <f t="shared" si="1100"/>
        <v/>
      </c>
      <c r="CS1385" s="12" t="str">
        <f t="shared" si="1101"/>
        <v/>
      </c>
      <c r="CT1385" s="12" t="str">
        <f t="shared" si="1102"/>
        <v/>
      </c>
      <c r="CU1385" s="12" t="str">
        <f t="shared" si="1103"/>
        <v/>
      </c>
      <c r="CV1385" s="12" t="str">
        <f t="shared" si="1104"/>
        <v/>
      </c>
      <c r="CW1385" s="12" t="str">
        <f t="shared" si="1126"/>
        <v/>
      </c>
      <c r="CX1385" s="12" t="str">
        <f t="shared" si="1127"/>
        <v/>
      </c>
      <c r="CY1385" s="12" t="str">
        <f t="shared" si="1128"/>
        <v/>
      </c>
      <c r="CZ1385" s="12" t="str">
        <f t="shared" si="1129"/>
        <v/>
      </c>
      <c r="DA1385" s="12" t="str">
        <f t="shared" si="1130"/>
        <v/>
      </c>
      <c r="DB1385" s="12" t="str">
        <f t="shared" si="1131"/>
        <v/>
      </c>
      <c r="DC1385" s="12" t="str">
        <f t="shared" si="1132"/>
        <v/>
      </c>
      <c r="DD1385" s="12" t="str">
        <f t="shared" si="1133"/>
        <v/>
      </c>
      <c r="DE1385" s="12" t="str">
        <f t="shared" si="1134"/>
        <v/>
      </c>
      <c r="DF1385" s="12" t="str">
        <f t="shared" si="1135"/>
        <v/>
      </c>
      <c r="DG1385" s="12" t="str">
        <f t="shared" si="1136"/>
        <v/>
      </c>
      <c r="DH1385" s="12" t="str">
        <f t="shared" si="1137"/>
        <v/>
      </c>
      <c r="DI1385" s="12" t="str">
        <f t="shared" si="1138"/>
        <v/>
      </c>
      <c r="DJ1385" s="12" t="str">
        <f t="shared" si="1139"/>
        <v/>
      </c>
      <c r="DK1385" s="12" t="str">
        <f t="shared" si="1140"/>
        <v/>
      </c>
      <c r="DL1385" s="12" t="str">
        <f t="shared" si="1141"/>
        <v/>
      </c>
      <c r="DM1385" s="12" t="str">
        <f t="shared" si="1142"/>
        <v/>
      </c>
      <c r="DN1385" s="12" t="str">
        <f t="shared" si="1143"/>
        <v/>
      </c>
      <c r="DO1385" s="12" t="str">
        <f t="shared" si="1144"/>
        <v/>
      </c>
      <c r="DP1385" s="12" t="str">
        <f t="shared" si="1145"/>
        <v/>
      </c>
      <c r="DQ1385" s="12" t="str">
        <f t="shared" si="1146"/>
        <v/>
      </c>
      <c r="DR1385" s="12" t="str">
        <f t="shared" si="1108"/>
        <v/>
      </c>
      <c r="DS1385" s="12" t="str">
        <f t="shared" si="1109"/>
        <v/>
      </c>
      <c r="DT1385" s="12" t="str">
        <f t="shared" si="1110"/>
        <v/>
      </c>
      <c r="DU1385" s="12" t="str">
        <f t="shared" si="1111"/>
        <v/>
      </c>
      <c r="DV1385" s="12" t="str">
        <f t="shared" si="1112"/>
        <v/>
      </c>
      <c r="DW1385" s="12" t="str">
        <f t="shared" si="1113"/>
        <v/>
      </c>
      <c r="DX1385" s="12" t="str">
        <f t="shared" si="1114"/>
        <v/>
      </c>
      <c r="DY1385" s="12" t="str">
        <f t="shared" si="1115"/>
        <v/>
      </c>
      <c r="DZ1385" s="12" t="str">
        <f t="shared" si="1116"/>
        <v/>
      </c>
      <c r="EA1385" s="12" t="str">
        <f t="shared" si="1117"/>
        <v/>
      </c>
      <c r="EB1385" s="12" t="str">
        <f t="shared" si="1118"/>
        <v/>
      </c>
      <c r="EC1385" s="12" t="str">
        <f t="shared" si="1119"/>
        <v/>
      </c>
      <c r="ED1385" s="12" t="str">
        <f t="shared" si="1120"/>
        <v/>
      </c>
      <c r="EE1385" s="12" t="str">
        <f t="shared" si="1121"/>
        <v/>
      </c>
      <c r="EF1385" s="12" t="str">
        <f t="shared" si="1122"/>
        <v/>
      </c>
      <c r="EG1385" s="12" t="str">
        <f t="shared" si="1123"/>
        <v/>
      </c>
      <c r="EH1385" s="12" t="str">
        <f t="shared" si="1124"/>
        <v/>
      </c>
      <c r="EI1385" s="12" t="str">
        <f t="shared" si="1125"/>
        <v/>
      </c>
      <c r="EK1385" s="83" t="str">
        <f t="shared" si="1105"/>
        <v/>
      </c>
      <c r="EM1385" s="12" t="str">
        <f t="shared" si="1106"/>
        <v/>
      </c>
      <c r="EO1385" s="12" t="str">
        <f t="shared" si="1107"/>
        <v/>
      </c>
      <c r="EQ1385" s="12" t="str">
        <f>IF($EO1385="", "", IF($EQ$8=$EQ$6, COUNTIF($EO$11:$EO$2510, "&gt;"&amp;$EO1385)+1+COUNTIF($EO$11:$EO1385, $EO1385)-1, COUNTIF($EO$11:$EO$2510, "&lt;"&amp;$EO1385)+1+COUNTIF($EO$11:$EO1385, $EO1385)-1))</f>
        <v/>
      </c>
    </row>
    <row r="1386" spans="1:147" x14ac:dyDescent="0.55000000000000004">
      <c r="A1386" s="8"/>
      <c r="B1386" s="12" t="str">
        <f>IF($D1386="", "", COUNTIF($D$11:$D1386, $D1386))</f>
        <v/>
      </c>
      <c r="C1386" s="8"/>
      <c r="D1386" s="45"/>
      <c r="E1386" s="46"/>
      <c r="F1386" s="47"/>
      <c r="G1386" s="54"/>
      <c r="H1386" s="54"/>
      <c r="I1386" s="48"/>
      <c r="J1386" s="49"/>
      <c r="K1386" s="50"/>
      <c r="L1386" s="50"/>
      <c r="M1386" s="50"/>
      <c r="N1386" s="50"/>
      <c r="O1386" s="50"/>
      <c r="P1386" s="50"/>
      <c r="Q1386" s="50"/>
      <c r="R1386" s="50"/>
      <c r="S1386" s="50"/>
      <c r="T1386" s="50"/>
      <c r="U1386" s="51"/>
      <c r="V1386" s="52"/>
      <c r="W1386" s="53"/>
      <c r="X1386" s="53"/>
      <c r="Y1386" s="53"/>
      <c r="Z1386" s="53"/>
      <c r="AA1386" s="48"/>
      <c r="AB1386" s="54"/>
      <c r="AC1386" s="54"/>
      <c r="AD1386" s="54"/>
      <c r="AE1386" s="54"/>
      <c r="AF1386" s="54"/>
      <c r="AG1386" s="54"/>
      <c r="AH1386" s="54"/>
      <c r="AI1386" s="54"/>
      <c r="AJ1386" s="49"/>
      <c r="AK1386" s="48"/>
      <c r="AL1386" s="54"/>
      <c r="AM1386" s="54"/>
      <c r="AN1386" s="54"/>
      <c r="AO1386" s="54"/>
      <c r="AP1386" s="54"/>
      <c r="AQ1386" s="54"/>
      <c r="AR1386" s="54"/>
      <c r="AS1386" s="54"/>
      <c r="AT1386" s="54"/>
      <c r="AU1386" s="54"/>
      <c r="AV1386" s="54"/>
      <c r="AW1386" s="54"/>
      <c r="AX1386" s="54"/>
      <c r="AY1386" s="54"/>
      <c r="AZ1386" s="54"/>
      <c r="BA1386" s="54"/>
      <c r="BB1386" s="54"/>
      <c r="BC1386" s="54"/>
      <c r="BD1386" s="54"/>
      <c r="BE1386" s="54"/>
      <c r="BF1386" s="54"/>
      <c r="BG1386" s="54"/>
      <c r="BH1386" s="54"/>
      <c r="BI1386" s="54"/>
      <c r="BJ1386" s="54"/>
      <c r="BK1386" s="54"/>
      <c r="BL1386" s="54"/>
      <c r="BM1386" s="54"/>
      <c r="BN1386" s="54"/>
      <c r="BO1386" s="54"/>
      <c r="BP1386" s="54"/>
      <c r="BQ1386" s="54"/>
      <c r="BR1386" s="54"/>
      <c r="BS1386" s="54"/>
      <c r="BT1386" s="54"/>
      <c r="BU1386" s="54"/>
      <c r="BV1386" s="54"/>
      <c r="BW1386" s="54"/>
      <c r="BX1386" s="49"/>
      <c r="BY1386" s="55"/>
      <c r="BZ1386" s="8"/>
      <c r="CE1386" s="12" t="str">
        <f t="shared" si="1095"/>
        <v/>
      </c>
      <c r="CG1386" s="77" t="str">
        <f t="shared" si="1096"/>
        <v/>
      </c>
      <c r="CH1386" s="80" t="str">
        <f t="shared" si="1097"/>
        <v/>
      </c>
      <c r="CL1386" s="12" t="str">
        <f t="shared" si="1098"/>
        <v/>
      </c>
      <c r="CM1386" s="12" t="str">
        <f t="shared" si="1099"/>
        <v/>
      </c>
      <c r="CN1386" s="12" t="str" cm="1">
        <f t="array" ref="CN1386">IF(OR($CE1386="", $CG$3=""), "", IF(IFERROR(INDEX($K1386:$T1386, $CK1386, MATCH(CN$3, $K$3:$T$3, 0)), "")="", $CC$4, $CC$3))</f>
        <v/>
      </c>
      <c r="CO1386" s="12" t="str" cm="1">
        <f t="array" ref="CO1386">IF(OR($CE1386="", $CG$3=""), "", IF(IFERROR(INDEX($AA1386:$AJ1386, $CK1386, MATCH(CO$3, $AA$3:$AJ$3, 0)), "")="", $CC$4, $CC$3))</f>
        <v/>
      </c>
      <c r="CP1386" s="12" t="str">
        <f>IF(OR($CE1386="", $CG$3=""), "", IF(CP$3='Property List &amp; Features'!$BG$9, $CC$3, IF(CP$3=$I1386, $CC$3, $CC$4)))</f>
        <v/>
      </c>
      <c r="CQ1386" s="12" t="str">
        <f>IF(OR($CE1386="", $CG$3=""), "", IF(CQ$3='Property List &amp; Features'!$BG$9, $CC$3, IF(CQ$3=$J1386, $CC$3, $CC$4)))</f>
        <v/>
      </c>
      <c r="CR1386" s="12" t="str">
        <f t="shared" si="1100"/>
        <v/>
      </c>
      <c r="CS1386" s="12" t="str">
        <f t="shared" si="1101"/>
        <v/>
      </c>
      <c r="CT1386" s="12" t="str">
        <f t="shared" si="1102"/>
        <v/>
      </c>
      <c r="CU1386" s="12" t="str">
        <f t="shared" si="1103"/>
        <v/>
      </c>
      <c r="CV1386" s="12" t="str">
        <f t="shared" si="1104"/>
        <v/>
      </c>
      <c r="CW1386" s="12" t="str">
        <f t="shared" si="1126"/>
        <v/>
      </c>
      <c r="CX1386" s="12" t="str">
        <f t="shared" si="1127"/>
        <v/>
      </c>
      <c r="CY1386" s="12" t="str">
        <f t="shared" si="1128"/>
        <v/>
      </c>
      <c r="CZ1386" s="12" t="str">
        <f t="shared" si="1129"/>
        <v/>
      </c>
      <c r="DA1386" s="12" t="str">
        <f t="shared" si="1130"/>
        <v/>
      </c>
      <c r="DB1386" s="12" t="str">
        <f t="shared" si="1131"/>
        <v/>
      </c>
      <c r="DC1386" s="12" t="str">
        <f t="shared" si="1132"/>
        <v/>
      </c>
      <c r="DD1386" s="12" t="str">
        <f t="shared" si="1133"/>
        <v/>
      </c>
      <c r="DE1386" s="12" t="str">
        <f t="shared" si="1134"/>
        <v/>
      </c>
      <c r="DF1386" s="12" t="str">
        <f t="shared" si="1135"/>
        <v/>
      </c>
      <c r="DG1386" s="12" t="str">
        <f t="shared" si="1136"/>
        <v/>
      </c>
      <c r="DH1386" s="12" t="str">
        <f t="shared" si="1137"/>
        <v/>
      </c>
      <c r="DI1386" s="12" t="str">
        <f t="shared" si="1138"/>
        <v/>
      </c>
      <c r="DJ1386" s="12" t="str">
        <f t="shared" si="1139"/>
        <v/>
      </c>
      <c r="DK1386" s="12" t="str">
        <f t="shared" si="1140"/>
        <v/>
      </c>
      <c r="DL1386" s="12" t="str">
        <f t="shared" si="1141"/>
        <v/>
      </c>
      <c r="DM1386" s="12" t="str">
        <f t="shared" si="1142"/>
        <v/>
      </c>
      <c r="DN1386" s="12" t="str">
        <f t="shared" si="1143"/>
        <v/>
      </c>
      <c r="DO1386" s="12" t="str">
        <f t="shared" si="1144"/>
        <v/>
      </c>
      <c r="DP1386" s="12" t="str">
        <f t="shared" si="1145"/>
        <v/>
      </c>
      <c r="DQ1386" s="12" t="str">
        <f t="shared" si="1146"/>
        <v/>
      </c>
      <c r="DR1386" s="12" t="str">
        <f t="shared" si="1108"/>
        <v/>
      </c>
      <c r="DS1386" s="12" t="str">
        <f t="shared" si="1109"/>
        <v/>
      </c>
      <c r="DT1386" s="12" t="str">
        <f t="shared" si="1110"/>
        <v/>
      </c>
      <c r="DU1386" s="12" t="str">
        <f t="shared" si="1111"/>
        <v/>
      </c>
      <c r="DV1386" s="12" t="str">
        <f t="shared" si="1112"/>
        <v/>
      </c>
      <c r="DW1386" s="12" t="str">
        <f t="shared" si="1113"/>
        <v/>
      </c>
      <c r="DX1386" s="12" t="str">
        <f t="shared" si="1114"/>
        <v/>
      </c>
      <c r="DY1386" s="12" t="str">
        <f t="shared" si="1115"/>
        <v/>
      </c>
      <c r="DZ1386" s="12" t="str">
        <f t="shared" si="1116"/>
        <v/>
      </c>
      <c r="EA1386" s="12" t="str">
        <f t="shared" si="1117"/>
        <v/>
      </c>
      <c r="EB1386" s="12" t="str">
        <f t="shared" si="1118"/>
        <v/>
      </c>
      <c r="EC1386" s="12" t="str">
        <f t="shared" si="1119"/>
        <v/>
      </c>
      <c r="ED1386" s="12" t="str">
        <f t="shared" si="1120"/>
        <v/>
      </c>
      <c r="EE1386" s="12" t="str">
        <f t="shared" si="1121"/>
        <v/>
      </c>
      <c r="EF1386" s="12" t="str">
        <f t="shared" si="1122"/>
        <v/>
      </c>
      <c r="EG1386" s="12" t="str">
        <f t="shared" si="1123"/>
        <v/>
      </c>
      <c r="EH1386" s="12" t="str">
        <f t="shared" si="1124"/>
        <v/>
      </c>
      <c r="EI1386" s="12" t="str">
        <f t="shared" si="1125"/>
        <v/>
      </c>
      <c r="EK1386" s="83" t="str">
        <f t="shared" si="1105"/>
        <v/>
      </c>
      <c r="EM1386" s="12" t="str">
        <f t="shared" si="1106"/>
        <v/>
      </c>
      <c r="EO1386" s="12" t="str">
        <f t="shared" si="1107"/>
        <v/>
      </c>
      <c r="EQ1386" s="12" t="str">
        <f>IF($EO1386="", "", IF($EQ$8=$EQ$6, COUNTIF($EO$11:$EO$2510, "&gt;"&amp;$EO1386)+1+COUNTIF($EO$11:$EO1386, $EO1386)-1, COUNTIF($EO$11:$EO$2510, "&lt;"&amp;$EO1386)+1+COUNTIF($EO$11:$EO1386, $EO1386)-1))</f>
        <v/>
      </c>
    </row>
    <row r="1387" spans="1:147" x14ac:dyDescent="0.55000000000000004">
      <c r="A1387" s="8"/>
      <c r="B1387" s="12" t="str">
        <f>IF($D1387="", "", COUNTIF($D$11:$D1387, $D1387))</f>
        <v/>
      </c>
      <c r="C1387" s="8"/>
      <c r="D1387" s="45"/>
      <c r="E1387" s="46"/>
      <c r="F1387" s="47"/>
      <c r="G1387" s="54"/>
      <c r="H1387" s="54"/>
      <c r="I1387" s="48"/>
      <c r="J1387" s="49"/>
      <c r="K1387" s="50"/>
      <c r="L1387" s="50"/>
      <c r="M1387" s="50"/>
      <c r="N1387" s="50"/>
      <c r="O1387" s="50"/>
      <c r="P1387" s="50"/>
      <c r="Q1387" s="50"/>
      <c r="R1387" s="50"/>
      <c r="S1387" s="50"/>
      <c r="T1387" s="50"/>
      <c r="U1387" s="51"/>
      <c r="V1387" s="52"/>
      <c r="W1387" s="53"/>
      <c r="X1387" s="53"/>
      <c r="Y1387" s="53"/>
      <c r="Z1387" s="53"/>
      <c r="AA1387" s="48"/>
      <c r="AB1387" s="54"/>
      <c r="AC1387" s="54"/>
      <c r="AD1387" s="54"/>
      <c r="AE1387" s="54"/>
      <c r="AF1387" s="54"/>
      <c r="AG1387" s="54"/>
      <c r="AH1387" s="54"/>
      <c r="AI1387" s="54"/>
      <c r="AJ1387" s="49"/>
      <c r="AK1387" s="48"/>
      <c r="AL1387" s="54"/>
      <c r="AM1387" s="54"/>
      <c r="AN1387" s="54"/>
      <c r="AO1387" s="54"/>
      <c r="AP1387" s="54"/>
      <c r="AQ1387" s="54"/>
      <c r="AR1387" s="54"/>
      <c r="AS1387" s="54"/>
      <c r="AT1387" s="54"/>
      <c r="AU1387" s="54"/>
      <c r="AV1387" s="54"/>
      <c r="AW1387" s="54"/>
      <c r="AX1387" s="54"/>
      <c r="AY1387" s="54"/>
      <c r="AZ1387" s="54"/>
      <c r="BA1387" s="54"/>
      <c r="BB1387" s="54"/>
      <c r="BC1387" s="54"/>
      <c r="BD1387" s="54"/>
      <c r="BE1387" s="54"/>
      <c r="BF1387" s="54"/>
      <c r="BG1387" s="54"/>
      <c r="BH1387" s="54"/>
      <c r="BI1387" s="54"/>
      <c r="BJ1387" s="54"/>
      <c r="BK1387" s="54"/>
      <c r="BL1387" s="54"/>
      <c r="BM1387" s="54"/>
      <c r="BN1387" s="54"/>
      <c r="BO1387" s="54"/>
      <c r="BP1387" s="54"/>
      <c r="BQ1387" s="54"/>
      <c r="BR1387" s="54"/>
      <c r="BS1387" s="54"/>
      <c r="BT1387" s="54"/>
      <c r="BU1387" s="54"/>
      <c r="BV1387" s="54"/>
      <c r="BW1387" s="54"/>
      <c r="BX1387" s="49"/>
      <c r="BY1387" s="55"/>
      <c r="BZ1387" s="8"/>
      <c r="CE1387" s="12" t="str">
        <f t="shared" si="1095"/>
        <v/>
      </c>
      <c r="CG1387" s="77" t="str">
        <f t="shared" si="1096"/>
        <v/>
      </c>
      <c r="CH1387" s="80" t="str">
        <f t="shared" si="1097"/>
        <v/>
      </c>
      <c r="CL1387" s="12" t="str">
        <f t="shared" si="1098"/>
        <v/>
      </c>
      <c r="CM1387" s="12" t="str">
        <f t="shared" si="1099"/>
        <v/>
      </c>
      <c r="CN1387" s="12" t="str" cm="1">
        <f t="array" ref="CN1387">IF(OR($CE1387="", $CG$3=""), "", IF(IFERROR(INDEX($K1387:$T1387, $CK1387, MATCH(CN$3, $K$3:$T$3, 0)), "")="", $CC$4, $CC$3))</f>
        <v/>
      </c>
      <c r="CO1387" s="12" t="str" cm="1">
        <f t="array" ref="CO1387">IF(OR($CE1387="", $CG$3=""), "", IF(IFERROR(INDEX($AA1387:$AJ1387, $CK1387, MATCH(CO$3, $AA$3:$AJ$3, 0)), "")="", $CC$4, $CC$3))</f>
        <v/>
      </c>
      <c r="CP1387" s="12" t="str">
        <f>IF(OR($CE1387="", $CG$3=""), "", IF(CP$3='Property List &amp; Features'!$BG$9, $CC$3, IF(CP$3=$I1387, $CC$3, $CC$4)))</f>
        <v/>
      </c>
      <c r="CQ1387" s="12" t="str">
        <f>IF(OR($CE1387="", $CG$3=""), "", IF(CQ$3='Property List &amp; Features'!$BG$9, $CC$3, IF(CQ$3=$J1387, $CC$3, $CC$4)))</f>
        <v/>
      </c>
      <c r="CR1387" s="12" t="str">
        <f t="shared" si="1100"/>
        <v/>
      </c>
      <c r="CS1387" s="12" t="str">
        <f t="shared" si="1101"/>
        <v/>
      </c>
      <c r="CT1387" s="12" t="str">
        <f t="shared" si="1102"/>
        <v/>
      </c>
      <c r="CU1387" s="12" t="str">
        <f t="shared" si="1103"/>
        <v/>
      </c>
      <c r="CV1387" s="12" t="str">
        <f t="shared" si="1104"/>
        <v/>
      </c>
      <c r="CW1387" s="12" t="str">
        <f t="shared" si="1126"/>
        <v/>
      </c>
      <c r="CX1387" s="12" t="str">
        <f t="shared" si="1127"/>
        <v/>
      </c>
      <c r="CY1387" s="12" t="str">
        <f t="shared" si="1128"/>
        <v/>
      </c>
      <c r="CZ1387" s="12" t="str">
        <f t="shared" si="1129"/>
        <v/>
      </c>
      <c r="DA1387" s="12" t="str">
        <f t="shared" si="1130"/>
        <v/>
      </c>
      <c r="DB1387" s="12" t="str">
        <f t="shared" si="1131"/>
        <v/>
      </c>
      <c r="DC1387" s="12" t="str">
        <f t="shared" si="1132"/>
        <v/>
      </c>
      <c r="DD1387" s="12" t="str">
        <f t="shared" si="1133"/>
        <v/>
      </c>
      <c r="DE1387" s="12" t="str">
        <f t="shared" si="1134"/>
        <v/>
      </c>
      <c r="DF1387" s="12" t="str">
        <f t="shared" si="1135"/>
        <v/>
      </c>
      <c r="DG1387" s="12" t="str">
        <f t="shared" si="1136"/>
        <v/>
      </c>
      <c r="DH1387" s="12" t="str">
        <f t="shared" si="1137"/>
        <v/>
      </c>
      <c r="DI1387" s="12" t="str">
        <f t="shared" si="1138"/>
        <v/>
      </c>
      <c r="DJ1387" s="12" t="str">
        <f t="shared" si="1139"/>
        <v/>
      </c>
      <c r="DK1387" s="12" t="str">
        <f t="shared" si="1140"/>
        <v/>
      </c>
      <c r="DL1387" s="12" t="str">
        <f t="shared" si="1141"/>
        <v/>
      </c>
      <c r="DM1387" s="12" t="str">
        <f t="shared" si="1142"/>
        <v/>
      </c>
      <c r="DN1387" s="12" t="str">
        <f t="shared" si="1143"/>
        <v/>
      </c>
      <c r="DO1387" s="12" t="str">
        <f t="shared" si="1144"/>
        <v/>
      </c>
      <c r="DP1387" s="12" t="str">
        <f t="shared" si="1145"/>
        <v/>
      </c>
      <c r="DQ1387" s="12" t="str">
        <f t="shared" si="1146"/>
        <v/>
      </c>
      <c r="DR1387" s="12" t="str">
        <f t="shared" si="1108"/>
        <v/>
      </c>
      <c r="DS1387" s="12" t="str">
        <f t="shared" si="1109"/>
        <v/>
      </c>
      <c r="DT1387" s="12" t="str">
        <f t="shared" si="1110"/>
        <v/>
      </c>
      <c r="DU1387" s="12" t="str">
        <f t="shared" si="1111"/>
        <v/>
      </c>
      <c r="DV1387" s="12" t="str">
        <f t="shared" si="1112"/>
        <v/>
      </c>
      <c r="DW1387" s="12" t="str">
        <f t="shared" si="1113"/>
        <v/>
      </c>
      <c r="DX1387" s="12" t="str">
        <f t="shared" si="1114"/>
        <v/>
      </c>
      <c r="DY1387" s="12" t="str">
        <f t="shared" si="1115"/>
        <v/>
      </c>
      <c r="DZ1387" s="12" t="str">
        <f t="shared" si="1116"/>
        <v/>
      </c>
      <c r="EA1387" s="12" t="str">
        <f t="shared" si="1117"/>
        <v/>
      </c>
      <c r="EB1387" s="12" t="str">
        <f t="shared" si="1118"/>
        <v/>
      </c>
      <c r="EC1387" s="12" t="str">
        <f t="shared" si="1119"/>
        <v/>
      </c>
      <c r="ED1387" s="12" t="str">
        <f t="shared" si="1120"/>
        <v/>
      </c>
      <c r="EE1387" s="12" t="str">
        <f t="shared" si="1121"/>
        <v/>
      </c>
      <c r="EF1387" s="12" t="str">
        <f t="shared" si="1122"/>
        <v/>
      </c>
      <c r="EG1387" s="12" t="str">
        <f t="shared" si="1123"/>
        <v/>
      </c>
      <c r="EH1387" s="12" t="str">
        <f t="shared" si="1124"/>
        <v/>
      </c>
      <c r="EI1387" s="12" t="str">
        <f t="shared" si="1125"/>
        <v/>
      </c>
      <c r="EK1387" s="83" t="str">
        <f t="shared" si="1105"/>
        <v/>
      </c>
      <c r="EM1387" s="12" t="str">
        <f t="shared" si="1106"/>
        <v/>
      </c>
      <c r="EO1387" s="12" t="str">
        <f t="shared" si="1107"/>
        <v/>
      </c>
      <c r="EQ1387" s="12" t="str">
        <f>IF($EO1387="", "", IF($EQ$8=$EQ$6, COUNTIF($EO$11:$EO$2510, "&gt;"&amp;$EO1387)+1+COUNTIF($EO$11:$EO1387, $EO1387)-1, COUNTIF($EO$11:$EO$2510, "&lt;"&amp;$EO1387)+1+COUNTIF($EO$11:$EO1387, $EO1387)-1))</f>
        <v/>
      </c>
    </row>
    <row r="1388" spans="1:147" x14ac:dyDescent="0.55000000000000004">
      <c r="A1388" s="8"/>
      <c r="B1388" s="12" t="str">
        <f>IF($D1388="", "", COUNTIF($D$11:$D1388, $D1388))</f>
        <v/>
      </c>
      <c r="C1388" s="8"/>
      <c r="D1388" s="45"/>
      <c r="E1388" s="46"/>
      <c r="F1388" s="47"/>
      <c r="G1388" s="54"/>
      <c r="H1388" s="54"/>
      <c r="I1388" s="48"/>
      <c r="J1388" s="49"/>
      <c r="K1388" s="50"/>
      <c r="L1388" s="50"/>
      <c r="M1388" s="50"/>
      <c r="N1388" s="50"/>
      <c r="O1388" s="50"/>
      <c r="P1388" s="50"/>
      <c r="Q1388" s="50"/>
      <c r="R1388" s="50"/>
      <c r="S1388" s="50"/>
      <c r="T1388" s="50"/>
      <c r="U1388" s="51"/>
      <c r="V1388" s="52"/>
      <c r="W1388" s="53"/>
      <c r="X1388" s="53"/>
      <c r="Y1388" s="53"/>
      <c r="Z1388" s="53"/>
      <c r="AA1388" s="48"/>
      <c r="AB1388" s="54"/>
      <c r="AC1388" s="54"/>
      <c r="AD1388" s="54"/>
      <c r="AE1388" s="54"/>
      <c r="AF1388" s="54"/>
      <c r="AG1388" s="54"/>
      <c r="AH1388" s="54"/>
      <c r="AI1388" s="54"/>
      <c r="AJ1388" s="49"/>
      <c r="AK1388" s="48"/>
      <c r="AL1388" s="54"/>
      <c r="AM1388" s="54"/>
      <c r="AN1388" s="54"/>
      <c r="AO1388" s="54"/>
      <c r="AP1388" s="54"/>
      <c r="AQ1388" s="54"/>
      <c r="AR1388" s="54"/>
      <c r="AS1388" s="54"/>
      <c r="AT1388" s="54"/>
      <c r="AU1388" s="54"/>
      <c r="AV1388" s="54"/>
      <c r="AW1388" s="54"/>
      <c r="AX1388" s="54"/>
      <c r="AY1388" s="54"/>
      <c r="AZ1388" s="54"/>
      <c r="BA1388" s="54"/>
      <c r="BB1388" s="54"/>
      <c r="BC1388" s="54"/>
      <c r="BD1388" s="54"/>
      <c r="BE1388" s="54"/>
      <c r="BF1388" s="54"/>
      <c r="BG1388" s="54"/>
      <c r="BH1388" s="54"/>
      <c r="BI1388" s="54"/>
      <c r="BJ1388" s="54"/>
      <c r="BK1388" s="54"/>
      <c r="BL1388" s="54"/>
      <c r="BM1388" s="54"/>
      <c r="BN1388" s="54"/>
      <c r="BO1388" s="54"/>
      <c r="BP1388" s="54"/>
      <c r="BQ1388" s="54"/>
      <c r="BR1388" s="54"/>
      <c r="BS1388" s="54"/>
      <c r="BT1388" s="54"/>
      <c r="BU1388" s="54"/>
      <c r="BV1388" s="54"/>
      <c r="BW1388" s="54"/>
      <c r="BX1388" s="49"/>
      <c r="BY1388" s="55"/>
      <c r="BZ1388" s="8"/>
      <c r="CE1388" s="12" t="str">
        <f t="shared" si="1095"/>
        <v/>
      </c>
      <c r="CG1388" s="77" t="str">
        <f t="shared" si="1096"/>
        <v/>
      </c>
      <c r="CH1388" s="80" t="str">
        <f t="shared" si="1097"/>
        <v/>
      </c>
      <c r="CL1388" s="12" t="str">
        <f t="shared" si="1098"/>
        <v/>
      </c>
      <c r="CM1388" s="12" t="str">
        <f t="shared" si="1099"/>
        <v/>
      </c>
      <c r="CN1388" s="12" t="str" cm="1">
        <f t="array" ref="CN1388">IF(OR($CE1388="", $CG$3=""), "", IF(IFERROR(INDEX($K1388:$T1388, $CK1388, MATCH(CN$3, $K$3:$T$3, 0)), "")="", $CC$4, $CC$3))</f>
        <v/>
      </c>
      <c r="CO1388" s="12" t="str" cm="1">
        <f t="array" ref="CO1388">IF(OR($CE1388="", $CG$3=""), "", IF(IFERROR(INDEX($AA1388:$AJ1388, $CK1388, MATCH(CO$3, $AA$3:$AJ$3, 0)), "")="", $CC$4, $CC$3))</f>
        <v/>
      </c>
      <c r="CP1388" s="12" t="str">
        <f>IF(OR($CE1388="", $CG$3=""), "", IF(CP$3='Property List &amp; Features'!$BG$9, $CC$3, IF(CP$3=$I1388, $CC$3, $CC$4)))</f>
        <v/>
      </c>
      <c r="CQ1388" s="12" t="str">
        <f>IF(OR($CE1388="", $CG$3=""), "", IF(CQ$3='Property List &amp; Features'!$BG$9, $CC$3, IF(CQ$3=$J1388, $CC$3, $CC$4)))</f>
        <v/>
      </c>
      <c r="CR1388" s="12" t="str">
        <f t="shared" si="1100"/>
        <v/>
      </c>
      <c r="CS1388" s="12" t="str">
        <f t="shared" si="1101"/>
        <v/>
      </c>
      <c r="CT1388" s="12" t="str">
        <f t="shared" si="1102"/>
        <v/>
      </c>
      <c r="CU1388" s="12" t="str">
        <f t="shared" si="1103"/>
        <v/>
      </c>
      <c r="CV1388" s="12" t="str">
        <f t="shared" si="1104"/>
        <v/>
      </c>
      <c r="CW1388" s="12" t="str">
        <f t="shared" si="1126"/>
        <v/>
      </c>
      <c r="CX1388" s="12" t="str">
        <f t="shared" si="1127"/>
        <v/>
      </c>
      <c r="CY1388" s="12" t="str">
        <f t="shared" si="1128"/>
        <v/>
      </c>
      <c r="CZ1388" s="12" t="str">
        <f t="shared" si="1129"/>
        <v/>
      </c>
      <c r="DA1388" s="12" t="str">
        <f t="shared" si="1130"/>
        <v/>
      </c>
      <c r="DB1388" s="12" t="str">
        <f t="shared" si="1131"/>
        <v/>
      </c>
      <c r="DC1388" s="12" t="str">
        <f t="shared" si="1132"/>
        <v/>
      </c>
      <c r="DD1388" s="12" t="str">
        <f t="shared" si="1133"/>
        <v/>
      </c>
      <c r="DE1388" s="12" t="str">
        <f t="shared" si="1134"/>
        <v/>
      </c>
      <c r="DF1388" s="12" t="str">
        <f t="shared" si="1135"/>
        <v/>
      </c>
      <c r="DG1388" s="12" t="str">
        <f t="shared" si="1136"/>
        <v/>
      </c>
      <c r="DH1388" s="12" t="str">
        <f t="shared" si="1137"/>
        <v/>
      </c>
      <c r="DI1388" s="12" t="str">
        <f t="shared" si="1138"/>
        <v/>
      </c>
      <c r="DJ1388" s="12" t="str">
        <f t="shared" si="1139"/>
        <v/>
      </c>
      <c r="DK1388" s="12" t="str">
        <f t="shared" si="1140"/>
        <v/>
      </c>
      <c r="DL1388" s="12" t="str">
        <f t="shared" si="1141"/>
        <v/>
      </c>
      <c r="DM1388" s="12" t="str">
        <f t="shared" si="1142"/>
        <v/>
      </c>
      <c r="DN1388" s="12" t="str">
        <f t="shared" si="1143"/>
        <v/>
      </c>
      <c r="DO1388" s="12" t="str">
        <f t="shared" si="1144"/>
        <v/>
      </c>
      <c r="DP1388" s="12" t="str">
        <f t="shared" si="1145"/>
        <v/>
      </c>
      <c r="DQ1388" s="12" t="str">
        <f t="shared" si="1146"/>
        <v/>
      </c>
      <c r="DR1388" s="12" t="str">
        <f t="shared" si="1108"/>
        <v/>
      </c>
      <c r="DS1388" s="12" t="str">
        <f t="shared" si="1109"/>
        <v/>
      </c>
      <c r="DT1388" s="12" t="str">
        <f t="shared" si="1110"/>
        <v/>
      </c>
      <c r="DU1388" s="12" t="str">
        <f t="shared" si="1111"/>
        <v/>
      </c>
      <c r="DV1388" s="12" t="str">
        <f t="shared" si="1112"/>
        <v/>
      </c>
      <c r="DW1388" s="12" t="str">
        <f t="shared" si="1113"/>
        <v/>
      </c>
      <c r="DX1388" s="12" t="str">
        <f t="shared" si="1114"/>
        <v/>
      </c>
      <c r="DY1388" s="12" t="str">
        <f t="shared" si="1115"/>
        <v/>
      </c>
      <c r="DZ1388" s="12" t="str">
        <f t="shared" si="1116"/>
        <v/>
      </c>
      <c r="EA1388" s="12" t="str">
        <f t="shared" si="1117"/>
        <v/>
      </c>
      <c r="EB1388" s="12" t="str">
        <f t="shared" si="1118"/>
        <v/>
      </c>
      <c r="EC1388" s="12" t="str">
        <f t="shared" si="1119"/>
        <v/>
      </c>
      <c r="ED1388" s="12" t="str">
        <f t="shared" si="1120"/>
        <v/>
      </c>
      <c r="EE1388" s="12" t="str">
        <f t="shared" si="1121"/>
        <v/>
      </c>
      <c r="EF1388" s="12" t="str">
        <f t="shared" si="1122"/>
        <v/>
      </c>
      <c r="EG1388" s="12" t="str">
        <f t="shared" si="1123"/>
        <v/>
      </c>
      <c r="EH1388" s="12" t="str">
        <f t="shared" si="1124"/>
        <v/>
      </c>
      <c r="EI1388" s="12" t="str">
        <f t="shared" si="1125"/>
        <v/>
      </c>
      <c r="EK1388" s="83" t="str">
        <f t="shared" si="1105"/>
        <v/>
      </c>
      <c r="EM1388" s="12" t="str">
        <f t="shared" si="1106"/>
        <v/>
      </c>
      <c r="EO1388" s="12" t="str">
        <f t="shared" si="1107"/>
        <v/>
      </c>
      <c r="EQ1388" s="12" t="str">
        <f>IF($EO1388="", "", IF($EQ$8=$EQ$6, COUNTIF($EO$11:$EO$2510, "&gt;"&amp;$EO1388)+1+COUNTIF($EO$11:$EO1388, $EO1388)-1, COUNTIF($EO$11:$EO$2510, "&lt;"&amp;$EO1388)+1+COUNTIF($EO$11:$EO1388, $EO1388)-1))</f>
        <v/>
      </c>
    </row>
    <row r="1389" spans="1:147" x14ac:dyDescent="0.55000000000000004">
      <c r="A1389" s="8"/>
      <c r="B1389" s="12" t="str">
        <f>IF($D1389="", "", COUNTIF($D$11:$D1389, $D1389))</f>
        <v/>
      </c>
      <c r="C1389" s="8"/>
      <c r="D1389" s="45"/>
      <c r="E1389" s="46"/>
      <c r="F1389" s="47"/>
      <c r="G1389" s="54"/>
      <c r="H1389" s="54"/>
      <c r="I1389" s="48"/>
      <c r="J1389" s="49"/>
      <c r="K1389" s="50"/>
      <c r="L1389" s="50"/>
      <c r="M1389" s="50"/>
      <c r="N1389" s="50"/>
      <c r="O1389" s="50"/>
      <c r="P1389" s="50"/>
      <c r="Q1389" s="50"/>
      <c r="R1389" s="50"/>
      <c r="S1389" s="50"/>
      <c r="T1389" s="50"/>
      <c r="U1389" s="51"/>
      <c r="V1389" s="52"/>
      <c r="W1389" s="53"/>
      <c r="X1389" s="53"/>
      <c r="Y1389" s="53"/>
      <c r="Z1389" s="53"/>
      <c r="AA1389" s="48"/>
      <c r="AB1389" s="54"/>
      <c r="AC1389" s="54"/>
      <c r="AD1389" s="54"/>
      <c r="AE1389" s="54"/>
      <c r="AF1389" s="54"/>
      <c r="AG1389" s="54"/>
      <c r="AH1389" s="54"/>
      <c r="AI1389" s="54"/>
      <c r="AJ1389" s="49"/>
      <c r="AK1389" s="48"/>
      <c r="AL1389" s="54"/>
      <c r="AM1389" s="54"/>
      <c r="AN1389" s="54"/>
      <c r="AO1389" s="54"/>
      <c r="AP1389" s="54"/>
      <c r="AQ1389" s="54"/>
      <c r="AR1389" s="54"/>
      <c r="AS1389" s="54"/>
      <c r="AT1389" s="54"/>
      <c r="AU1389" s="54"/>
      <c r="AV1389" s="54"/>
      <c r="AW1389" s="54"/>
      <c r="AX1389" s="54"/>
      <c r="AY1389" s="54"/>
      <c r="AZ1389" s="54"/>
      <c r="BA1389" s="54"/>
      <c r="BB1389" s="54"/>
      <c r="BC1389" s="54"/>
      <c r="BD1389" s="54"/>
      <c r="BE1389" s="54"/>
      <c r="BF1389" s="54"/>
      <c r="BG1389" s="54"/>
      <c r="BH1389" s="54"/>
      <c r="BI1389" s="54"/>
      <c r="BJ1389" s="54"/>
      <c r="BK1389" s="54"/>
      <c r="BL1389" s="54"/>
      <c r="BM1389" s="54"/>
      <c r="BN1389" s="54"/>
      <c r="BO1389" s="54"/>
      <c r="BP1389" s="54"/>
      <c r="BQ1389" s="54"/>
      <c r="BR1389" s="54"/>
      <c r="BS1389" s="54"/>
      <c r="BT1389" s="54"/>
      <c r="BU1389" s="54"/>
      <c r="BV1389" s="54"/>
      <c r="BW1389" s="54"/>
      <c r="BX1389" s="49"/>
      <c r="BY1389" s="55"/>
      <c r="BZ1389" s="8"/>
      <c r="CE1389" s="12" t="str">
        <f t="shared" si="1095"/>
        <v/>
      </c>
      <c r="CG1389" s="77" t="str">
        <f t="shared" si="1096"/>
        <v/>
      </c>
      <c r="CH1389" s="80" t="str">
        <f t="shared" si="1097"/>
        <v/>
      </c>
      <c r="CL1389" s="12" t="str">
        <f t="shared" si="1098"/>
        <v/>
      </c>
      <c r="CM1389" s="12" t="str">
        <f t="shared" si="1099"/>
        <v/>
      </c>
      <c r="CN1389" s="12" t="str" cm="1">
        <f t="array" ref="CN1389">IF(OR($CE1389="", $CG$3=""), "", IF(IFERROR(INDEX($K1389:$T1389, $CK1389, MATCH(CN$3, $K$3:$T$3, 0)), "")="", $CC$4, $CC$3))</f>
        <v/>
      </c>
      <c r="CO1389" s="12" t="str" cm="1">
        <f t="array" ref="CO1389">IF(OR($CE1389="", $CG$3=""), "", IF(IFERROR(INDEX($AA1389:$AJ1389, $CK1389, MATCH(CO$3, $AA$3:$AJ$3, 0)), "")="", $CC$4, $CC$3))</f>
        <v/>
      </c>
      <c r="CP1389" s="12" t="str">
        <f>IF(OR($CE1389="", $CG$3=""), "", IF(CP$3='Property List &amp; Features'!$BG$9, $CC$3, IF(CP$3=$I1389, $CC$3, $CC$4)))</f>
        <v/>
      </c>
      <c r="CQ1389" s="12" t="str">
        <f>IF(OR($CE1389="", $CG$3=""), "", IF(CQ$3='Property List &amp; Features'!$BG$9, $CC$3, IF(CQ$3=$J1389, $CC$3, $CC$4)))</f>
        <v/>
      </c>
      <c r="CR1389" s="12" t="str">
        <f t="shared" si="1100"/>
        <v/>
      </c>
      <c r="CS1389" s="12" t="str">
        <f t="shared" si="1101"/>
        <v/>
      </c>
      <c r="CT1389" s="12" t="str">
        <f t="shared" si="1102"/>
        <v/>
      </c>
      <c r="CU1389" s="12" t="str">
        <f t="shared" si="1103"/>
        <v/>
      </c>
      <c r="CV1389" s="12" t="str">
        <f t="shared" si="1104"/>
        <v/>
      </c>
      <c r="CW1389" s="12" t="str">
        <f t="shared" si="1126"/>
        <v/>
      </c>
      <c r="CX1389" s="12" t="str">
        <f t="shared" si="1127"/>
        <v/>
      </c>
      <c r="CY1389" s="12" t="str">
        <f t="shared" si="1128"/>
        <v/>
      </c>
      <c r="CZ1389" s="12" t="str">
        <f t="shared" si="1129"/>
        <v/>
      </c>
      <c r="DA1389" s="12" t="str">
        <f t="shared" si="1130"/>
        <v/>
      </c>
      <c r="DB1389" s="12" t="str">
        <f t="shared" si="1131"/>
        <v/>
      </c>
      <c r="DC1389" s="12" t="str">
        <f t="shared" si="1132"/>
        <v/>
      </c>
      <c r="DD1389" s="12" t="str">
        <f t="shared" si="1133"/>
        <v/>
      </c>
      <c r="DE1389" s="12" t="str">
        <f t="shared" si="1134"/>
        <v/>
      </c>
      <c r="DF1389" s="12" t="str">
        <f t="shared" si="1135"/>
        <v/>
      </c>
      <c r="DG1389" s="12" t="str">
        <f t="shared" si="1136"/>
        <v/>
      </c>
      <c r="DH1389" s="12" t="str">
        <f t="shared" si="1137"/>
        <v/>
      </c>
      <c r="DI1389" s="12" t="str">
        <f t="shared" si="1138"/>
        <v/>
      </c>
      <c r="DJ1389" s="12" t="str">
        <f t="shared" si="1139"/>
        <v/>
      </c>
      <c r="DK1389" s="12" t="str">
        <f t="shared" si="1140"/>
        <v/>
      </c>
      <c r="DL1389" s="12" t="str">
        <f t="shared" si="1141"/>
        <v/>
      </c>
      <c r="DM1389" s="12" t="str">
        <f t="shared" si="1142"/>
        <v/>
      </c>
      <c r="DN1389" s="12" t="str">
        <f t="shared" si="1143"/>
        <v/>
      </c>
      <c r="DO1389" s="12" t="str">
        <f t="shared" si="1144"/>
        <v/>
      </c>
      <c r="DP1389" s="12" t="str">
        <f t="shared" si="1145"/>
        <v/>
      </c>
      <c r="DQ1389" s="12" t="str">
        <f t="shared" si="1146"/>
        <v/>
      </c>
      <c r="DR1389" s="12" t="str">
        <f t="shared" si="1108"/>
        <v/>
      </c>
      <c r="DS1389" s="12" t="str">
        <f t="shared" si="1109"/>
        <v/>
      </c>
      <c r="DT1389" s="12" t="str">
        <f t="shared" si="1110"/>
        <v/>
      </c>
      <c r="DU1389" s="12" t="str">
        <f t="shared" si="1111"/>
        <v/>
      </c>
      <c r="DV1389" s="12" t="str">
        <f t="shared" si="1112"/>
        <v/>
      </c>
      <c r="DW1389" s="12" t="str">
        <f t="shared" si="1113"/>
        <v/>
      </c>
      <c r="DX1389" s="12" t="str">
        <f t="shared" si="1114"/>
        <v/>
      </c>
      <c r="DY1389" s="12" t="str">
        <f t="shared" si="1115"/>
        <v/>
      </c>
      <c r="DZ1389" s="12" t="str">
        <f t="shared" si="1116"/>
        <v/>
      </c>
      <c r="EA1389" s="12" t="str">
        <f t="shared" si="1117"/>
        <v/>
      </c>
      <c r="EB1389" s="12" t="str">
        <f t="shared" si="1118"/>
        <v/>
      </c>
      <c r="EC1389" s="12" t="str">
        <f t="shared" si="1119"/>
        <v/>
      </c>
      <c r="ED1389" s="12" t="str">
        <f t="shared" si="1120"/>
        <v/>
      </c>
      <c r="EE1389" s="12" t="str">
        <f t="shared" si="1121"/>
        <v/>
      </c>
      <c r="EF1389" s="12" t="str">
        <f t="shared" si="1122"/>
        <v/>
      </c>
      <c r="EG1389" s="12" t="str">
        <f t="shared" si="1123"/>
        <v/>
      </c>
      <c r="EH1389" s="12" t="str">
        <f t="shared" si="1124"/>
        <v/>
      </c>
      <c r="EI1389" s="12" t="str">
        <f t="shared" si="1125"/>
        <v/>
      </c>
      <c r="EK1389" s="83" t="str">
        <f t="shared" si="1105"/>
        <v/>
      </c>
      <c r="EM1389" s="12" t="str">
        <f t="shared" si="1106"/>
        <v/>
      </c>
      <c r="EO1389" s="12" t="str">
        <f t="shared" si="1107"/>
        <v/>
      </c>
      <c r="EQ1389" s="12" t="str">
        <f>IF($EO1389="", "", IF($EQ$8=$EQ$6, COUNTIF($EO$11:$EO$2510, "&gt;"&amp;$EO1389)+1+COUNTIF($EO$11:$EO1389, $EO1389)-1, COUNTIF($EO$11:$EO$2510, "&lt;"&amp;$EO1389)+1+COUNTIF($EO$11:$EO1389, $EO1389)-1))</f>
        <v/>
      </c>
    </row>
    <row r="1390" spans="1:147" x14ac:dyDescent="0.55000000000000004">
      <c r="A1390" s="8"/>
      <c r="B1390" s="12" t="str">
        <f>IF($D1390="", "", COUNTIF($D$11:$D1390, $D1390))</f>
        <v/>
      </c>
      <c r="C1390" s="8"/>
      <c r="D1390" s="45"/>
      <c r="E1390" s="46"/>
      <c r="F1390" s="47"/>
      <c r="G1390" s="54"/>
      <c r="H1390" s="54"/>
      <c r="I1390" s="48"/>
      <c r="J1390" s="49"/>
      <c r="K1390" s="50"/>
      <c r="L1390" s="50"/>
      <c r="M1390" s="50"/>
      <c r="N1390" s="50"/>
      <c r="O1390" s="50"/>
      <c r="P1390" s="50"/>
      <c r="Q1390" s="50"/>
      <c r="R1390" s="50"/>
      <c r="S1390" s="50"/>
      <c r="T1390" s="50"/>
      <c r="U1390" s="51"/>
      <c r="V1390" s="52"/>
      <c r="W1390" s="53"/>
      <c r="X1390" s="53"/>
      <c r="Y1390" s="53"/>
      <c r="Z1390" s="53"/>
      <c r="AA1390" s="48"/>
      <c r="AB1390" s="54"/>
      <c r="AC1390" s="54"/>
      <c r="AD1390" s="54"/>
      <c r="AE1390" s="54"/>
      <c r="AF1390" s="54"/>
      <c r="AG1390" s="54"/>
      <c r="AH1390" s="54"/>
      <c r="AI1390" s="54"/>
      <c r="AJ1390" s="49"/>
      <c r="AK1390" s="48"/>
      <c r="AL1390" s="54"/>
      <c r="AM1390" s="54"/>
      <c r="AN1390" s="54"/>
      <c r="AO1390" s="54"/>
      <c r="AP1390" s="54"/>
      <c r="AQ1390" s="54"/>
      <c r="AR1390" s="54"/>
      <c r="AS1390" s="54"/>
      <c r="AT1390" s="54"/>
      <c r="AU1390" s="54"/>
      <c r="AV1390" s="54"/>
      <c r="AW1390" s="54"/>
      <c r="AX1390" s="54"/>
      <c r="AY1390" s="54"/>
      <c r="AZ1390" s="54"/>
      <c r="BA1390" s="54"/>
      <c r="BB1390" s="54"/>
      <c r="BC1390" s="54"/>
      <c r="BD1390" s="54"/>
      <c r="BE1390" s="54"/>
      <c r="BF1390" s="54"/>
      <c r="BG1390" s="54"/>
      <c r="BH1390" s="54"/>
      <c r="BI1390" s="54"/>
      <c r="BJ1390" s="54"/>
      <c r="BK1390" s="54"/>
      <c r="BL1390" s="54"/>
      <c r="BM1390" s="54"/>
      <c r="BN1390" s="54"/>
      <c r="BO1390" s="54"/>
      <c r="BP1390" s="54"/>
      <c r="BQ1390" s="54"/>
      <c r="BR1390" s="54"/>
      <c r="BS1390" s="54"/>
      <c r="BT1390" s="54"/>
      <c r="BU1390" s="54"/>
      <c r="BV1390" s="54"/>
      <c r="BW1390" s="54"/>
      <c r="BX1390" s="49"/>
      <c r="BY1390" s="55"/>
      <c r="BZ1390" s="8"/>
      <c r="CE1390" s="12" t="str">
        <f t="shared" si="1095"/>
        <v/>
      </c>
      <c r="CG1390" s="77" t="str">
        <f t="shared" si="1096"/>
        <v/>
      </c>
      <c r="CH1390" s="80" t="str">
        <f t="shared" si="1097"/>
        <v/>
      </c>
      <c r="CL1390" s="12" t="str">
        <f t="shared" si="1098"/>
        <v/>
      </c>
      <c r="CM1390" s="12" t="str">
        <f t="shared" si="1099"/>
        <v/>
      </c>
      <c r="CN1390" s="12" t="str" cm="1">
        <f t="array" ref="CN1390">IF(OR($CE1390="", $CG$3=""), "", IF(IFERROR(INDEX($K1390:$T1390, $CK1390, MATCH(CN$3, $K$3:$T$3, 0)), "")="", $CC$4, $CC$3))</f>
        <v/>
      </c>
      <c r="CO1390" s="12" t="str" cm="1">
        <f t="array" ref="CO1390">IF(OR($CE1390="", $CG$3=""), "", IF(IFERROR(INDEX($AA1390:$AJ1390, $CK1390, MATCH(CO$3, $AA$3:$AJ$3, 0)), "")="", $CC$4, $CC$3))</f>
        <v/>
      </c>
      <c r="CP1390" s="12" t="str">
        <f>IF(OR($CE1390="", $CG$3=""), "", IF(CP$3='Property List &amp; Features'!$BG$9, $CC$3, IF(CP$3=$I1390, $CC$3, $CC$4)))</f>
        <v/>
      </c>
      <c r="CQ1390" s="12" t="str">
        <f>IF(OR($CE1390="", $CG$3=""), "", IF(CQ$3='Property List &amp; Features'!$BG$9, $CC$3, IF(CQ$3=$J1390, $CC$3, $CC$4)))</f>
        <v/>
      </c>
      <c r="CR1390" s="12" t="str">
        <f t="shared" si="1100"/>
        <v/>
      </c>
      <c r="CS1390" s="12" t="str">
        <f t="shared" si="1101"/>
        <v/>
      </c>
      <c r="CT1390" s="12" t="str">
        <f t="shared" si="1102"/>
        <v/>
      </c>
      <c r="CU1390" s="12" t="str">
        <f t="shared" si="1103"/>
        <v/>
      </c>
      <c r="CV1390" s="12" t="str">
        <f t="shared" si="1104"/>
        <v/>
      </c>
      <c r="CW1390" s="12" t="str">
        <f t="shared" si="1126"/>
        <v/>
      </c>
      <c r="CX1390" s="12" t="str">
        <f t="shared" si="1127"/>
        <v/>
      </c>
      <c r="CY1390" s="12" t="str">
        <f t="shared" si="1128"/>
        <v/>
      </c>
      <c r="CZ1390" s="12" t="str">
        <f t="shared" si="1129"/>
        <v/>
      </c>
      <c r="DA1390" s="12" t="str">
        <f t="shared" si="1130"/>
        <v/>
      </c>
      <c r="DB1390" s="12" t="str">
        <f t="shared" si="1131"/>
        <v/>
      </c>
      <c r="DC1390" s="12" t="str">
        <f t="shared" si="1132"/>
        <v/>
      </c>
      <c r="DD1390" s="12" t="str">
        <f t="shared" si="1133"/>
        <v/>
      </c>
      <c r="DE1390" s="12" t="str">
        <f t="shared" si="1134"/>
        <v/>
      </c>
      <c r="DF1390" s="12" t="str">
        <f t="shared" si="1135"/>
        <v/>
      </c>
      <c r="DG1390" s="12" t="str">
        <f t="shared" si="1136"/>
        <v/>
      </c>
      <c r="DH1390" s="12" t="str">
        <f t="shared" si="1137"/>
        <v/>
      </c>
      <c r="DI1390" s="12" t="str">
        <f t="shared" si="1138"/>
        <v/>
      </c>
      <c r="DJ1390" s="12" t="str">
        <f t="shared" si="1139"/>
        <v/>
      </c>
      <c r="DK1390" s="12" t="str">
        <f t="shared" si="1140"/>
        <v/>
      </c>
      <c r="DL1390" s="12" t="str">
        <f t="shared" si="1141"/>
        <v/>
      </c>
      <c r="DM1390" s="12" t="str">
        <f t="shared" si="1142"/>
        <v/>
      </c>
      <c r="DN1390" s="12" t="str">
        <f t="shared" si="1143"/>
        <v/>
      </c>
      <c r="DO1390" s="12" t="str">
        <f t="shared" si="1144"/>
        <v/>
      </c>
      <c r="DP1390" s="12" t="str">
        <f t="shared" si="1145"/>
        <v/>
      </c>
      <c r="DQ1390" s="12" t="str">
        <f t="shared" si="1146"/>
        <v/>
      </c>
      <c r="DR1390" s="12" t="str">
        <f t="shared" si="1108"/>
        <v/>
      </c>
      <c r="DS1390" s="12" t="str">
        <f t="shared" si="1109"/>
        <v/>
      </c>
      <c r="DT1390" s="12" t="str">
        <f t="shared" si="1110"/>
        <v/>
      </c>
      <c r="DU1390" s="12" t="str">
        <f t="shared" si="1111"/>
        <v/>
      </c>
      <c r="DV1390" s="12" t="str">
        <f t="shared" si="1112"/>
        <v/>
      </c>
      <c r="DW1390" s="12" t="str">
        <f t="shared" si="1113"/>
        <v/>
      </c>
      <c r="DX1390" s="12" t="str">
        <f t="shared" si="1114"/>
        <v/>
      </c>
      <c r="DY1390" s="12" t="str">
        <f t="shared" si="1115"/>
        <v/>
      </c>
      <c r="DZ1390" s="12" t="str">
        <f t="shared" si="1116"/>
        <v/>
      </c>
      <c r="EA1390" s="12" t="str">
        <f t="shared" si="1117"/>
        <v/>
      </c>
      <c r="EB1390" s="12" t="str">
        <f t="shared" si="1118"/>
        <v/>
      </c>
      <c r="EC1390" s="12" t="str">
        <f t="shared" si="1119"/>
        <v/>
      </c>
      <c r="ED1390" s="12" t="str">
        <f t="shared" si="1120"/>
        <v/>
      </c>
      <c r="EE1390" s="12" t="str">
        <f t="shared" si="1121"/>
        <v/>
      </c>
      <c r="EF1390" s="12" t="str">
        <f t="shared" si="1122"/>
        <v/>
      </c>
      <c r="EG1390" s="12" t="str">
        <f t="shared" si="1123"/>
        <v/>
      </c>
      <c r="EH1390" s="12" t="str">
        <f t="shared" si="1124"/>
        <v/>
      </c>
      <c r="EI1390" s="12" t="str">
        <f t="shared" si="1125"/>
        <v/>
      </c>
      <c r="EK1390" s="83" t="str">
        <f t="shared" si="1105"/>
        <v/>
      </c>
      <c r="EM1390" s="12" t="str">
        <f t="shared" si="1106"/>
        <v/>
      </c>
      <c r="EO1390" s="12" t="str">
        <f t="shared" si="1107"/>
        <v/>
      </c>
      <c r="EQ1390" s="12" t="str">
        <f>IF($EO1390="", "", IF($EQ$8=$EQ$6, COUNTIF($EO$11:$EO$2510, "&gt;"&amp;$EO1390)+1+COUNTIF($EO$11:$EO1390, $EO1390)-1, COUNTIF($EO$11:$EO$2510, "&lt;"&amp;$EO1390)+1+COUNTIF($EO$11:$EO1390, $EO1390)-1))</f>
        <v/>
      </c>
    </row>
    <row r="1391" spans="1:147" x14ac:dyDescent="0.55000000000000004">
      <c r="A1391" s="8"/>
      <c r="B1391" s="12" t="str">
        <f>IF($D1391="", "", COUNTIF($D$11:$D1391, $D1391))</f>
        <v/>
      </c>
      <c r="C1391" s="8"/>
      <c r="D1391" s="45"/>
      <c r="E1391" s="46"/>
      <c r="F1391" s="47"/>
      <c r="G1391" s="54"/>
      <c r="H1391" s="54"/>
      <c r="I1391" s="48"/>
      <c r="J1391" s="49"/>
      <c r="K1391" s="50"/>
      <c r="L1391" s="50"/>
      <c r="M1391" s="50"/>
      <c r="N1391" s="50"/>
      <c r="O1391" s="50"/>
      <c r="P1391" s="50"/>
      <c r="Q1391" s="50"/>
      <c r="R1391" s="50"/>
      <c r="S1391" s="50"/>
      <c r="T1391" s="50"/>
      <c r="U1391" s="51"/>
      <c r="V1391" s="52"/>
      <c r="W1391" s="53"/>
      <c r="X1391" s="53"/>
      <c r="Y1391" s="53"/>
      <c r="Z1391" s="53"/>
      <c r="AA1391" s="48"/>
      <c r="AB1391" s="54"/>
      <c r="AC1391" s="54"/>
      <c r="AD1391" s="54"/>
      <c r="AE1391" s="54"/>
      <c r="AF1391" s="54"/>
      <c r="AG1391" s="54"/>
      <c r="AH1391" s="54"/>
      <c r="AI1391" s="54"/>
      <c r="AJ1391" s="49"/>
      <c r="AK1391" s="48"/>
      <c r="AL1391" s="54"/>
      <c r="AM1391" s="54"/>
      <c r="AN1391" s="54"/>
      <c r="AO1391" s="54"/>
      <c r="AP1391" s="54"/>
      <c r="AQ1391" s="54"/>
      <c r="AR1391" s="54"/>
      <c r="AS1391" s="54"/>
      <c r="AT1391" s="54"/>
      <c r="AU1391" s="54"/>
      <c r="AV1391" s="54"/>
      <c r="AW1391" s="54"/>
      <c r="AX1391" s="54"/>
      <c r="AY1391" s="54"/>
      <c r="AZ1391" s="54"/>
      <c r="BA1391" s="54"/>
      <c r="BB1391" s="54"/>
      <c r="BC1391" s="54"/>
      <c r="BD1391" s="54"/>
      <c r="BE1391" s="54"/>
      <c r="BF1391" s="54"/>
      <c r="BG1391" s="54"/>
      <c r="BH1391" s="54"/>
      <c r="BI1391" s="54"/>
      <c r="BJ1391" s="54"/>
      <c r="BK1391" s="54"/>
      <c r="BL1391" s="54"/>
      <c r="BM1391" s="54"/>
      <c r="BN1391" s="54"/>
      <c r="BO1391" s="54"/>
      <c r="BP1391" s="54"/>
      <c r="BQ1391" s="54"/>
      <c r="BR1391" s="54"/>
      <c r="BS1391" s="54"/>
      <c r="BT1391" s="54"/>
      <c r="BU1391" s="54"/>
      <c r="BV1391" s="54"/>
      <c r="BW1391" s="54"/>
      <c r="BX1391" s="49"/>
      <c r="BY1391" s="55"/>
      <c r="BZ1391" s="8"/>
      <c r="CE1391" s="12" t="str">
        <f t="shared" si="1095"/>
        <v/>
      </c>
      <c r="CG1391" s="77" t="str">
        <f t="shared" si="1096"/>
        <v/>
      </c>
      <c r="CH1391" s="80" t="str">
        <f t="shared" si="1097"/>
        <v/>
      </c>
      <c r="CL1391" s="12" t="str">
        <f t="shared" si="1098"/>
        <v/>
      </c>
      <c r="CM1391" s="12" t="str">
        <f t="shared" si="1099"/>
        <v/>
      </c>
      <c r="CN1391" s="12" t="str" cm="1">
        <f t="array" ref="CN1391">IF(OR($CE1391="", $CG$3=""), "", IF(IFERROR(INDEX($K1391:$T1391, $CK1391, MATCH(CN$3, $K$3:$T$3, 0)), "")="", $CC$4, $CC$3))</f>
        <v/>
      </c>
      <c r="CO1391" s="12" t="str" cm="1">
        <f t="array" ref="CO1391">IF(OR($CE1391="", $CG$3=""), "", IF(IFERROR(INDEX($AA1391:$AJ1391, $CK1391, MATCH(CO$3, $AA$3:$AJ$3, 0)), "")="", $CC$4, $CC$3))</f>
        <v/>
      </c>
      <c r="CP1391" s="12" t="str">
        <f>IF(OR($CE1391="", $CG$3=""), "", IF(CP$3='Property List &amp; Features'!$BG$9, $CC$3, IF(CP$3=$I1391, $CC$3, $CC$4)))</f>
        <v/>
      </c>
      <c r="CQ1391" s="12" t="str">
        <f>IF(OR($CE1391="", $CG$3=""), "", IF(CQ$3='Property List &amp; Features'!$BG$9, $CC$3, IF(CQ$3=$J1391, $CC$3, $CC$4)))</f>
        <v/>
      </c>
      <c r="CR1391" s="12" t="str">
        <f t="shared" si="1100"/>
        <v/>
      </c>
      <c r="CS1391" s="12" t="str">
        <f t="shared" si="1101"/>
        <v/>
      </c>
      <c r="CT1391" s="12" t="str">
        <f t="shared" si="1102"/>
        <v/>
      </c>
      <c r="CU1391" s="12" t="str">
        <f t="shared" si="1103"/>
        <v/>
      </c>
      <c r="CV1391" s="12" t="str">
        <f t="shared" si="1104"/>
        <v/>
      </c>
      <c r="CW1391" s="12" t="str">
        <f t="shared" si="1126"/>
        <v/>
      </c>
      <c r="CX1391" s="12" t="str">
        <f t="shared" si="1127"/>
        <v/>
      </c>
      <c r="CY1391" s="12" t="str">
        <f t="shared" si="1128"/>
        <v/>
      </c>
      <c r="CZ1391" s="12" t="str">
        <f t="shared" si="1129"/>
        <v/>
      </c>
      <c r="DA1391" s="12" t="str">
        <f t="shared" si="1130"/>
        <v/>
      </c>
      <c r="DB1391" s="12" t="str">
        <f t="shared" si="1131"/>
        <v/>
      </c>
      <c r="DC1391" s="12" t="str">
        <f t="shared" si="1132"/>
        <v/>
      </c>
      <c r="DD1391" s="12" t="str">
        <f t="shared" si="1133"/>
        <v/>
      </c>
      <c r="DE1391" s="12" t="str">
        <f t="shared" si="1134"/>
        <v/>
      </c>
      <c r="DF1391" s="12" t="str">
        <f t="shared" si="1135"/>
        <v/>
      </c>
      <c r="DG1391" s="12" t="str">
        <f t="shared" si="1136"/>
        <v/>
      </c>
      <c r="DH1391" s="12" t="str">
        <f t="shared" si="1137"/>
        <v/>
      </c>
      <c r="DI1391" s="12" t="str">
        <f t="shared" si="1138"/>
        <v/>
      </c>
      <c r="DJ1391" s="12" t="str">
        <f t="shared" si="1139"/>
        <v/>
      </c>
      <c r="DK1391" s="12" t="str">
        <f t="shared" si="1140"/>
        <v/>
      </c>
      <c r="DL1391" s="12" t="str">
        <f t="shared" si="1141"/>
        <v/>
      </c>
      <c r="DM1391" s="12" t="str">
        <f t="shared" si="1142"/>
        <v/>
      </c>
      <c r="DN1391" s="12" t="str">
        <f t="shared" si="1143"/>
        <v/>
      </c>
      <c r="DO1391" s="12" t="str">
        <f t="shared" si="1144"/>
        <v/>
      </c>
      <c r="DP1391" s="12" t="str">
        <f t="shared" si="1145"/>
        <v/>
      </c>
      <c r="DQ1391" s="12" t="str">
        <f t="shared" si="1146"/>
        <v/>
      </c>
      <c r="DR1391" s="12" t="str">
        <f t="shared" si="1108"/>
        <v/>
      </c>
      <c r="DS1391" s="12" t="str">
        <f t="shared" si="1109"/>
        <v/>
      </c>
      <c r="DT1391" s="12" t="str">
        <f t="shared" si="1110"/>
        <v/>
      </c>
      <c r="DU1391" s="12" t="str">
        <f t="shared" si="1111"/>
        <v/>
      </c>
      <c r="DV1391" s="12" t="str">
        <f t="shared" si="1112"/>
        <v/>
      </c>
      <c r="DW1391" s="12" t="str">
        <f t="shared" si="1113"/>
        <v/>
      </c>
      <c r="DX1391" s="12" t="str">
        <f t="shared" si="1114"/>
        <v/>
      </c>
      <c r="DY1391" s="12" t="str">
        <f t="shared" si="1115"/>
        <v/>
      </c>
      <c r="DZ1391" s="12" t="str">
        <f t="shared" si="1116"/>
        <v/>
      </c>
      <c r="EA1391" s="12" t="str">
        <f t="shared" si="1117"/>
        <v/>
      </c>
      <c r="EB1391" s="12" t="str">
        <f t="shared" si="1118"/>
        <v/>
      </c>
      <c r="EC1391" s="12" t="str">
        <f t="shared" si="1119"/>
        <v/>
      </c>
      <c r="ED1391" s="12" t="str">
        <f t="shared" si="1120"/>
        <v/>
      </c>
      <c r="EE1391" s="12" t="str">
        <f t="shared" si="1121"/>
        <v/>
      </c>
      <c r="EF1391" s="12" t="str">
        <f t="shared" si="1122"/>
        <v/>
      </c>
      <c r="EG1391" s="12" t="str">
        <f t="shared" si="1123"/>
        <v/>
      </c>
      <c r="EH1391" s="12" t="str">
        <f t="shared" si="1124"/>
        <v/>
      </c>
      <c r="EI1391" s="12" t="str">
        <f t="shared" si="1125"/>
        <v/>
      </c>
      <c r="EK1391" s="83" t="str">
        <f t="shared" si="1105"/>
        <v/>
      </c>
      <c r="EM1391" s="12" t="str">
        <f t="shared" si="1106"/>
        <v/>
      </c>
      <c r="EO1391" s="12" t="str">
        <f t="shared" si="1107"/>
        <v/>
      </c>
      <c r="EQ1391" s="12" t="str">
        <f>IF($EO1391="", "", IF($EQ$8=$EQ$6, COUNTIF($EO$11:$EO$2510, "&gt;"&amp;$EO1391)+1+COUNTIF($EO$11:$EO1391, $EO1391)-1, COUNTIF($EO$11:$EO$2510, "&lt;"&amp;$EO1391)+1+COUNTIF($EO$11:$EO1391, $EO1391)-1))</f>
        <v/>
      </c>
    </row>
    <row r="1392" spans="1:147" x14ac:dyDescent="0.55000000000000004">
      <c r="A1392" s="8"/>
      <c r="B1392" s="12" t="str">
        <f>IF($D1392="", "", COUNTIF($D$11:$D1392, $D1392))</f>
        <v/>
      </c>
      <c r="C1392" s="8"/>
      <c r="D1392" s="45"/>
      <c r="E1392" s="46"/>
      <c r="F1392" s="47"/>
      <c r="G1392" s="54"/>
      <c r="H1392" s="54"/>
      <c r="I1392" s="48"/>
      <c r="J1392" s="49"/>
      <c r="K1392" s="50"/>
      <c r="L1392" s="50"/>
      <c r="M1392" s="50"/>
      <c r="N1392" s="50"/>
      <c r="O1392" s="50"/>
      <c r="P1392" s="50"/>
      <c r="Q1392" s="50"/>
      <c r="R1392" s="50"/>
      <c r="S1392" s="50"/>
      <c r="T1392" s="50"/>
      <c r="U1392" s="51"/>
      <c r="V1392" s="52"/>
      <c r="W1392" s="53"/>
      <c r="X1392" s="53"/>
      <c r="Y1392" s="53"/>
      <c r="Z1392" s="53"/>
      <c r="AA1392" s="48"/>
      <c r="AB1392" s="54"/>
      <c r="AC1392" s="54"/>
      <c r="AD1392" s="54"/>
      <c r="AE1392" s="54"/>
      <c r="AF1392" s="54"/>
      <c r="AG1392" s="54"/>
      <c r="AH1392" s="54"/>
      <c r="AI1392" s="54"/>
      <c r="AJ1392" s="49"/>
      <c r="AK1392" s="48"/>
      <c r="AL1392" s="54"/>
      <c r="AM1392" s="54"/>
      <c r="AN1392" s="54"/>
      <c r="AO1392" s="54"/>
      <c r="AP1392" s="54"/>
      <c r="AQ1392" s="54"/>
      <c r="AR1392" s="54"/>
      <c r="AS1392" s="54"/>
      <c r="AT1392" s="54"/>
      <c r="AU1392" s="54"/>
      <c r="AV1392" s="54"/>
      <c r="AW1392" s="54"/>
      <c r="AX1392" s="54"/>
      <c r="AY1392" s="54"/>
      <c r="AZ1392" s="54"/>
      <c r="BA1392" s="54"/>
      <c r="BB1392" s="54"/>
      <c r="BC1392" s="54"/>
      <c r="BD1392" s="54"/>
      <c r="BE1392" s="54"/>
      <c r="BF1392" s="54"/>
      <c r="BG1392" s="54"/>
      <c r="BH1392" s="54"/>
      <c r="BI1392" s="54"/>
      <c r="BJ1392" s="54"/>
      <c r="BK1392" s="54"/>
      <c r="BL1392" s="54"/>
      <c r="BM1392" s="54"/>
      <c r="BN1392" s="54"/>
      <c r="BO1392" s="54"/>
      <c r="BP1392" s="54"/>
      <c r="BQ1392" s="54"/>
      <c r="BR1392" s="54"/>
      <c r="BS1392" s="54"/>
      <c r="BT1392" s="54"/>
      <c r="BU1392" s="54"/>
      <c r="BV1392" s="54"/>
      <c r="BW1392" s="54"/>
      <c r="BX1392" s="49"/>
      <c r="BY1392" s="55"/>
      <c r="BZ1392" s="8"/>
      <c r="CE1392" s="12" t="str">
        <f t="shared" si="1095"/>
        <v/>
      </c>
      <c r="CG1392" s="77" t="str">
        <f t="shared" si="1096"/>
        <v/>
      </c>
      <c r="CH1392" s="80" t="str">
        <f t="shared" si="1097"/>
        <v/>
      </c>
      <c r="CL1392" s="12" t="str">
        <f t="shared" si="1098"/>
        <v/>
      </c>
      <c r="CM1392" s="12" t="str">
        <f t="shared" si="1099"/>
        <v/>
      </c>
      <c r="CN1392" s="12" t="str" cm="1">
        <f t="array" ref="CN1392">IF(OR($CE1392="", $CG$3=""), "", IF(IFERROR(INDEX($K1392:$T1392, $CK1392, MATCH(CN$3, $K$3:$T$3, 0)), "")="", $CC$4, $CC$3))</f>
        <v/>
      </c>
      <c r="CO1392" s="12" t="str" cm="1">
        <f t="array" ref="CO1392">IF(OR($CE1392="", $CG$3=""), "", IF(IFERROR(INDEX($AA1392:$AJ1392, $CK1392, MATCH(CO$3, $AA$3:$AJ$3, 0)), "")="", $CC$4, $CC$3))</f>
        <v/>
      </c>
      <c r="CP1392" s="12" t="str">
        <f>IF(OR($CE1392="", $CG$3=""), "", IF(CP$3='Property List &amp; Features'!$BG$9, $CC$3, IF(CP$3=$I1392, $CC$3, $CC$4)))</f>
        <v/>
      </c>
      <c r="CQ1392" s="12" t="str">
        <f>IF(OR($CE1392="", $CG$3=""), "", IF(CQ$3='Property List &amp; Features'!$BG$9, $CC$3, IF(CQ$3=$J1392, $CC$3, $CC$4)))</f>
        <v/>
      </c>
      <c r="CR1392" s="12" t="str">
        <f t="shared" si="1100"/>
        <v/>
      </c>
      <c r="CS1392" s="12" t="str">
        <f t="shared" si="1101"/>
        <v/>
      </c>
      <c r="CT1392" s="12" t="str">
        <f t="shared" si="1102"/>
        <v/>
      </c>
      <c r="CU1392" s="12" t="str">
        <f t="shared" si="1103"/>
        <v/>
      </c>
      <c r="CV1392" s="12" t="str">
        <f t="shared" si="1104"/>
        <v/>
      </c>
      <c r="CW1392" s="12" t="str">
        <f t="shared" si="1126"/>
        <v/>
      </c>
      <c r="CX1392" s="12" t="str">
        <f t="shared" si="1127"/>
        <v/>
      </c>
      <c r="CY1392" s="12" t="str">
        <f t="shared" si="1128"/>
        <v/>
      </c>
      <c r="CZ1392" s="12" t="str">
        <f t="shared" si="1129"/>
        <v/>
      </c>
      <c r="DA1392" s="12" t="str">
        <f t="shared" si="1130"/>
        <v/>
      </c>
      <c r="DB1392" s="12" t="str">
        <f t="shared" si="1131"/>
        <v/>
      </c>
      <c r="DC1392" s="12" t="str">
        <f t="shared" si="1132"/>
        <v/>
      </c>
      <c r="DD1392" s="12" t="str">
        <f t="shared" si="1133"/>
        <v/>
      </c>
      <c r="DE1392" s="12" t="str">
        <f t="shared" si="1134"/>
        <v/>
      </c>
      <c r="DF1392" s="12" t="str">
        <f t="shared" si="1135"/>
        <v/>
      </c>
      <c r="DG1392" s="12" t="str">
        <f t="shared" si="1136"/>
        <v/>
      </c>
      <c r="DH1392" s="12" t="str">
        <f t="shared" si="1137"/>
        <v/>
      </c>
      <c r="DI1392" s="12" t="str">
        <f t="shared" si="1138"/>
        <v/>
      </c>
      <c r="DJ1392" s="12" t="str">
        <f t="shared" si="1139"/>
        <v/>
      </c>
      <c r="DK1392" s="12" t="str">
        <f t="shared" si="1140"/>
        <v/>
      </c>
      <c r="DL1392" s="12" t="str">
        <f t="shared" si="1141"/>
        <v/>
      </c>
      <c r="DM1392" s="12" t="str">
        <f t="shared" si="1142"/>
        <v/>
      </c>
      <c r="DN1392" s="12" t="str">
        <f t="shared" si="1143"/>
        <v/>
      </c>
      <c r="DO1392" s="12" t="str">
        <f t="shared" si="1144"/>
        <v/>
      </c>
      <c r="DP1392" s="12" t="str">
        <f t="shared" si="1145"/>
        <v/>
      </c>
      <c r="DQ1392" s="12" t="str">
        <f t="shared" si="1146"/>
        <v/>
      </c>
      <c r="DR1392" s="12" t="str">
        <f t="shared" si="1108"/>
        <v/>
      </c>
      <c r="DS1392" s="12" t="str">
        <f t="shared" si="1109"/>
        <v/>
      </c>
      <c r="DT1392" s="12" t="str">
        <f t="shared" si="1110"/>
        <v/>
      </c>
      <c r="DU1392" s="12" t="str">
        <f t="shared" si="1111"/>
        <v/>
      </c>
      <c r="DV1392" s="12" t="str">
        <f t="shared" si="1112"/>
        <v/>
      </c>
      <c r="DW1392" s="12" t="str">
        <f t="shared" si="1113"/>
        <v/>
      </c>
      <c r="DX1392" s="12" t="str">
        <f t="shared" si="1114"/>
        <v/>
      </c>
      <c r="DY1392" s="12" t="str">
        <f t="shared" si="1115"/>
        <v/>
      </c>
      <c r="DZ1392" s="12" t="str">
        <f t="shared" si="1116"/>
        <v/>
      </c>
      <c r="EA1392" s="12" t="str">
        <f t="shared" si="1117"/>
        <v/>
      </c>
      <c r="EB1392" s="12" t="str">
        <f t="shared" si="1118"/>
        <v/>
      </c>
      <c r="EC1392" s="12" t="str">
        <f t="shared" si="1119"/>
        <v/>
      </c>
      <c r="ED1392" s="12" t="str">
        <f t="shared" si="1120"/>
        <v/>
      </c>
      <c r="EE1392" s="12" t="str">
        <f t="shared" si="1121"/>
        <v/>
      </c>
      <c r="EF1392" s="12" t="str">
        <f t="shared" si="1122"/>
        <v/>
      </c>
      <c r="EG1392" s="12" t="str">
        <f t="shared" si="1123"/>
        <v/>
      </c>
      <c r="EH1392" s="12" t="str">
        <f t="shared" si="1124"/>
        <v/>
      </c>
      <c r="EI1392" s="12" t="str">
        <f t="shared" si="1125"/>
        <v/>
      </c>
      <c r="EK1392" s="83" t="str">
        <f t="shared" si="1105"/>
        <v/>
      </c>
      <c r="EM1392" s="12" t="str">
        <f t="shared" si="1106"/>
        <v/>
      </c>
      <c r="EO1392" s="12" t="str">
        <f t="shared" si="1107"/>
        <v/>
      </c>
      <c r="EQ1392" s="12" t="str">
        <f>IF($EO1392="", "", IF($EQ$8=$EQ$6, COUNTIF($EO$11:$EO$2510, "&gt;"&amp;$EO1392)+1+COUNTIF($EO$11:$EO1392, $EO1392)-1, COUNTIF($EO$11:$EO$2510, "&lt;"&amp;$EO1392)+1+COUNTIF($EO$11:$EO1392, $EO1392)-1))</f>
        <v/>
      </c>
    </row>
    <row r="1393" spans="1:147" x14ac:dyDescent="0.55000000000000004">
      <c r="A1393" s="8"/>
      <c r="B1393" s="12" t="str">
        <f>IF($D1393="", "", COUNTIF($D$11:$D1393, $D1393))</f>
        <v/>
      </c>
      <c r="C1393" s="8"/>
      <c r="D1393" s="45"/>
      <c r="E1393" s="46"/>
      <c r="F1393" s="47"/>
      <c r="G1393" s="54"/>
      <c r="H1393" s="54"/>
      <c r="I1393" s="48"/>
      <c r="J1393" s="49"/>
      <c r="K1393" s="50"/>
      <c r="L1393" s="50"/>
      <c r="M1393" s="50"/>
      <c r="N1393" s="50"/>
      <c r="O1393" s="50"/>
      <c r="P1393" s="50"/>
      <c r="Q1393" s="50"/>
      <c r="R1393" s="50"/>
      <c r="S1393" s="50"/>
      <c r="T1393" s="50"/>
      <c r="U1393" s="51"/>
      <c r="V1393" s="52"/>
      <c r="W1393" s="53"/>
      <c r="X1393" s="53"/>
      <c r="Y1393" s="53"/>
      <c r="Z1393" s="53"/>
      <c r="AA1393" s="48"/>
      <c r="AB1393" s="54"/>
      <c r="AC1393" s="54"/>
      <c r="AD1393" s="54"/>
      <c r="AE1393" s="54"/>
      <c r="AF1393" s="54"/>
      <c r="AG1393" s="54"/>
      <c r="AH1393" s="54"/>
      <c r="AI1393" s="54"/>
      <c r="AJ1393" s="49"/>
      <c r="AK1393" s="48"/>
      <c r="AL1393" s="54"/>
      <c r="AM1393" s="54"/>
      <c r="AN1393" s="54"/>
      <c r="AO1393" s="54"/>
      <c r="AP1393" s="54"/>
      <c r="AQ1393" s="54"/>
      <c r="AR1393" s="54"/>
      <c r="AS1393" s="54"/>
      <c r="AT1393" s="54"/>
      <c r="AU1393" s="54"/>
      <c r="AV1393" s="54"/>
      <c r="AW1393" s="54"/>
      <c r="AX1393" s="54"/>
      <c r="AY1393" s="54"/>
      <c r="AZ1393" s="54"/>
      <c r="BA1393" s="54"/>
      <c r="BB1393" s="54"/>
      <c r="BC1393" s="54"/>
      <c r="BD1393" s="54"/>
      <c r="BE1393" s="54"/>
      <c r="BF1393" s="54"/>
      <c r="BG1393" s="54"/>
      <c r="BH1393" s="54"/>
      <c r="BI1393" s="54"/>
      <c r="BJ1393" s="54"/>
      <c r="BK1393" s="54"/>
      <c r="BL1393" s="54"/>
      <c r="BM1393" s="54"/>
      <c r="BN1393" s="54"/>
      <c r="BO1393" s="54"/>
      <c r="BP1393" s="54"/>
      <c r="BQ1393" s="54"/>
      <c r="BR1393" s="54"/>
      <c r="BS1393" s="54"/>
      <c r="BT1393" s="54"/>
      <c r="BU1393" s="54"/>
      <c r="BV1393" s="54"/>
      <c r="BW1393" s="54"/>
      <c r="BX1393" s="49"/>
      <c r="BY1393" s="55"/>
      <c r="BZ1393" s="8"/>
      <c r="CE1393" s="12" t="str">
        <f t="shared" si="1095"/>
        <v/>
      </c>
      <c r="CG1393" s="77" t="str">
        <f t="shared" si="1096"/>
        <v/>
      </c>
      <c r="CH1393" s="80" t="str">
        <f t="shared" si="1097"/>
        <v/>
      </c>
      <c r="CL1393" s="12" t="str">
        <f t="shared" si="1098"/>
        <v/>
      </c>
      <c r="CM1393" s="12" t="str">
        <f t="shared" si="1099"/>
        <v/>
      </c>
      <c r="CN1393" s="12" t="str" cm="1">
        <f t="array" ref="CN1393">IF(OR($CE1393="", $CG$3=""), "", IF(IFERROR(INDEX($K1393:$T1393, $CK1393, MATCH(CN$3, $K$3:$T$3, 0)), "")="", $CC$4, $CC$3))</f>
        <v/>
      </c>
      <c r="CO1393" s="12" t="str" cm="1">
        <f t="array" ref="CO1393">IF(OR($CE1393="", $CG$3=""), "", IF(IFERROR(INDEX($AA1393:$AJ1393, $CK1393, MATCH(CO$3, $AA$3:$AJ$3, 0)), "")="", $CC$4, $CC$3))</f>
        <v/>
      </c>
      <c r="CP1393" s="12" t="str">
        <f>IF(OR($CE1393="", $CG$3=""), "", IF(CP$3='Property List &amp; Features'!$BG$9, $CC$3, IF(CP$3=$I1393, $CC$3, $CC$4)))</f>
        <v/>
      </c>
      <c r="CQ1393" s="12" t="str">
        <f>IF(OR($CE1393="", $CG$3=""), "", IF(CQ$3='Property List &amp; Features'!$BG$9, $CC$3, IF(CQ$3=$J1393, $CC$3, $CC$4)))</f>
        <v/>
      </c>
      <c r="CR1393" s="12" t="str">
        <f t="shared" si="1100"/>
        <v/>
      </c>
      <c r="CS1393" s="12" t="str">
        <f t="shared" si="1101"/>
        <v/>
      </c>
      <c r="CT1393" s="12" t="str">
        <f t="shared" si="1102"/>
        <v/>
      </c>
      <c r="CU1393" s="12" t="str">
        <f t="shared" si="1103"/>
        <v/>
      </c>
      <c r="CV1393" s="12" t="str">
        <f t="shared" si="1104"/>
        <v/>
      </c>
      <c r="CW1393" s="12" t="str">
        <f t="shared" si="1126"/>
        <v/>
      </c>
      <c r="CX1393" s="12" t="str">
        <f t="shared" si="1127"/>
        <v/>
      </c>
      <c r="CY1393" s="12" t="str">
        <f t="shared" si="1128"/>
        <v/>
      </c>
      <c r="CZ1393" s="12" t="str">
        <f t="shared" si="1129"/>
        <v/>
      </c>
      <c r="DA1393" s="12" t="str">
        <f t="shared" si="1130"/>
        <v/>
      </c>
      <c r="DB1393" s="12" t="str">
        <f t="shared" si="1131"/>
        <v/>
      </c>
      <c r="DC1393" s="12" t="str">
        <f t="shared" si="1132"/>
        <v/>
      </c>
      <c r="DD1393" s="12" t="str">
        <f t="shared" si="1133"/>
        <v/>
      </c>
      <c r="DE1393" s="12" t="str">
        <f t="shared" si="1134"/>
        <v/>
      </c>
      <c r="DF1393" s="12" t="str">
        <f t="shared" si="1135"/>
        <v/>
      </c>
      <c r="DG1393" s="12" t="str">
        <f t="shared" si="1136"/>
        <v/>
      </c>
      <c r="DH1393" s="12" t="str">
        <f t="shared" si="1137"/>
        <v/>
      </c>
      <c r="DI1393" s="12" t="str">
        <f t="shared" si="1138"/>
        <v/>
      </c>
      <c r="DJ1393" s="12" t="str">
        <f t="shared" si="1139"/>
        <v/>
      </c>
      <c r="DK1393" s="12" t="str">
        <f t="shared" si="1140"/>
        <v/>
      </c>
      <c r="DL1393" s="12" t="str">
        <f t="shared" si="1141"/>
        <v/>
      </c>
      <c r="DM1393" s="12" t="str">
        <f t="shared" si="1142"/>
        <v/>
      </c>
      <c r="DN1393" s="12" t="str">
        <f t="shared" si="1143"/>
        <v/>
      </c>
      <c r="DO1393" s="12" t="str">
        <f t="shared" si="1144"/>
        <v/>
      </c>
      <c r="DP1393" s="12" t="str">
        <f t="shared" si="1145"/>
        <v/>
      </c>
      <c r="DQ1393" s="12" t="str">
        <f t="shared" si="1146"/>
        <v/>
      </c>
      <c r="DR1393" s="12" t="str">
        <f t="shared" si="1108"/>
        <v/>
      </c>
      <c r="DS1393" s="12" t="str">
        <f t="shared" si="1109"/>
        <v/>
      </c>
      <c r="DT1393" s="12" t="str">
        <f t="shared" si="1110"/>
        <v/>
      </c>
      <c r="DU1393" s="12" t="str">
        <f t="shared" si="1111"/>
        <v/>
      </c>
      <c r="DV1393" s="12" t="str">
        <f t="shared" si="1112"/>
        <v/>
      </c>
      <c r="DW1393" s="12" t="str">
        <f t="shared" si="1113"/>
        <v/>
      </c>
      <c r="DX1393" s="12" t="str">
        <f t="shared" si="1114"/>
        <v/>
      </c>
      <c r="DY1393" s="12" t="str">
        <f t="shared" si="1115"/>
        <v/>
      </c>
      <c r="DZ1393" s="12" t="str">
        <f t="shared" si="1116"/>
        <v/>
      </c>
      <c r="EA1393" s="12" t="str">
        <f t="shared" si="1117"/>
        <v/>
      </c>
      <c r="EB1393" s="12" t="str">
        <f t="shared" si="1118"/>
        <v/>
      </c>
      <c r="EC1393" s="12" t="str">
        <f t="shared" si="1119"/>
        <v/>
      </c>
      <c r="ED1393" s="12" t="str">
        <f t="shared" si="1120"/>
        <v/>
      </c>
      <c r="EE1393" s="12" t="str">
        <f t="shared" si="1121"/>
        <v/>
      </c>
      <c r="EF1393" s="12" t="str">
        <f t="shared" si="1122"/>
        <v/>
      </c>
      <c r="EG1393" s="12" t="str">
        <f t="shared" si="1123"/>
        <v/>
      </c>
      <c r="EH1393" s="12" t="str">
        <f t="shared" si="1124"/>
        <v/>
      </c>
      <c r="EI1393" s="12" t="str">
        <f t="shared" si="1125"/>
        <v/>
      </c>
      <c r="EK1393" s="83" t="str">
        <f t="shared" si="1105"/>
        <v/>
      </c>
      <c r="EM1393" s="12" t="str">
        <f t="shared" si="1106"/>
        <v/>
      </c>
      <c r="EO1393" s="12" t="str">
        <f t="shared" si="1107"/>
        <v/>
      </c>
      <c r="EQ1393" s="12" t="str">
        <f>IF($EO1393="", "", IF($EQ$8=$EQ$6, COUNTIF($EO$11:$EO$2510, "&gt;"&amp;$EO1393)+1+COUNTIF($EO$11:$EO1393, $EO1393)-1, COUNTIF($EO$11:$EO$2510, "&lt;"&amp;$EO1393)+1+COUNTIF($EO$11:$EO1393, $EO1393)-1))</f>
        <v/>
      </c>
    </row>
    <row r="1394" spans="1:147" x14ac:dyDescent="0.55000000000000004">
      <c r="A1394" s="8"/>
      <c r="B1394" s="12" t="str">
        <f>IF($D1394="", "", COUNTIF($D$11:$D1394, $D1394))</f>
        <v/>
      </c>
      <c r="C1394" s="8"/>
      <c r="D1394" s="45"/>
      <c r="E1394" s="46"/>
      <c r="F1394" s="47"/>
      <c r="G1394" s="54"/>
      <c r="H1394" s="54"/>
      <c r="I1394" s="48"/>
      <c r="J1394" s="49"/>
      <c r="K1394" s="50"/>
      <c r="L1394" s="50"/>
      <c r="M1394" s="50"/>
      <c r="N1394" s="50"/>
      <c r="O1394" s="50"/>
      <c r="P1394" s="50"/>
      <c r="Q1394" s="50"/>
      <c r="R1394" s="50"/>
      <c r="S1394" s="50"/>
      <c r="T1394" s="50"/>
      <c r="U1394" s="51"/>
      <c r="V1394" s="52"/>
      <c r="W1394" s="53"/>
      <c r="X1394" s="53"/>
      <c r="Y1394" s="53"/>
      <c r="Z1394" s="53"/>
      <c r="AA1394" s="48"/>
      <c r="AB1394" s="54"/>
      <c r="AC1394" s="54"/>
      <c r="AD1394" s="54"/>
      <c r="AE1394" s="54"/>
      <c r="AF1394" s="54"/>
      <c r="AG1394" s="54"/>
      <c r="AH1394" s="54"/>
      <c r="AI1394" s="54"/>
      <c r="AJ1394" s="49"/>
      <c r="AK1394" s="48"/>
      <c r="AL1394" s="54"/>
      <c r="AM1394" s="54"/>
      <c r="AN1394" s="54"/>
      <c r="AO1394" s="54"/>
      <c r="AP1394" s="54"/>
      <c r="AQ1394" s="54"/>
      <c r="AR1394" s="54"/>
      <c r="AS1394" s="54"/>
      <c r="AT1394" s="54"/>
      <c r="AU1394" s="54"/>
      <c r="AV1394" s="54"/>
      <c r="AW1394" s="54"/>
      <c r="AX1394" s="54"/>
      <c r="AY1394" s="54"/>
      <c r="AZ1394" s="54"/>
      <c r="BA1394" s="54"/>
      <c r="BB1394" s="54"/>
      <c r="BC1394" s="54"/>
      <c r="BD1394" s="54"/>
      <c r="BE1394" s="54"/>
      <c r="BF1394" s="54"/>
      <c r="BG1394" s="54"/>
      <c r="BH1394" s="54"/>
      <c r="BI1394" s="54"/>
      <c r="BJ1394" s="54"/>
      <c r="BK1394" s="54"/>
      <c r="BL1394" s="54"/>
      <c r="BM1394" s="54"/>
      <c r="BN1394" s="54"/>
      <c r="BO1394" s="54"/>
      <c r="BP1394" s="54"/>
      <c r="BQ1394" s="54"/>
      <c r="BR1394" s="54"/>
      <c r="BS1394" s="54"/>
      <c r="BT1394" s="54"/>
      <c r="BU1394" s="54"/>
      <c r="BV1394" s="54"/>
      <c r="BW1394" s="54"/>
      <c r="BX1394" s="49"/>
      <c r="BY1394" s="55"/>
      <c r="BZ1394" s="8"/>
      <c r="CE1394" s="12" t="str">
        <f t="shared" si="1095"/>
        <v/>
      </c>
      <c r="CG1394" s="77" t="str">
        <f t="shared" si="1096"/>
        <v/>
      </c>
      <c r="CH1394" s="80" t="str">
        <f t="shared" si="1097"/>
        <v/>
      </c>
      <c r="CL1394" s="12" t="str">
        <f t="shared" si="1098"/>
        <v/>
      </c>
      <c r="CM1394" s="12" t="str">
        <f t="shared" si="1099"/>
        <v/>
      </c>
      <c r="CN1394" s="12" t="str" cm="1">
        <f t="array" ref="CN1394">IF(OR($CE1394="", $CG$3=""), "", IF(IFERROR(INDEX($K1394:$T1394, $CK1394, MATCH(CN$3, $K$3:$T$3, 0)), "")="", $CC$4, $CC$3))</f>
        <v/>
      </c>
      <c r="CO1394" s="12" t="str" cm="1">
        <f t="array" ref="CO1394">IF(OR($CE1394="", $CG$3=""), "", IF(IFERROR(INDEX($AA1394:$AJ1394, $CK1394, MATCH(CO$3, $AA$3:$AJ$3, 0)), "")="", $CC$4, $CC$3))</f>
        <v/>
      </c>
      <c r="CP1394" s="12" t="str">
        <f>IF(OR($CE1394="", $CG$3=""), "", IF(CP$3='Property List &amp; Features'!$BG$9, $CC$3, IF(CP$3=$I1394, $CC$3, $CC$4)))</f>
        <v/>
      </c>
      <c r="CQ1394" s="12" t="str">
        <f>IF(OR($CE1394="", $CG$3=""), "", IF(CQ$3='Property List &amp; Features'!$BG$9, $CC$3, IF(CQ$3=$J1394, $CC$3, $CC$4)))</f>
        <v/>
      </c>
      <c r="CR1394" s="12" t="str">
        <f t="shared" si="1100"/>
        <v/>
      </c>
      <c r="CS1394" s="12" t="str">
        <f t="shared" si="1101"/>
        <v/>
      </c>
      <c r="CT1394" s="12" t="str">
        <f t="shared" si="1102"/>
        <v/>
      </c>
      <c r="CU1394" s="12" t="str">
        <f t="shared" si="1103"/>
        <v/>
      </c>
      <c r="CV1394" s="12" t="str">
        <f t="shared" si="1104"/>
        <v/>
      </c>
      <c r="CW1394" s="12" t="str">
        <f t="shared" si="1126"/>
        <v/>
      </c>
      <c r="CX1394" s="12" t="str">
        <f t="shared" si="1127"/>
        <v/>
      </c>
      <c r="CY1394" s="12" t="str">
        <f t="shared" si="1128"/>
        <v/>
      </c>
      <c r="CZ1394" s="12" t="str">
        <f t="shared" si="1129"/>
        <v/>
      </c>
      <c r="DA1394" s="12" t="str">
        <f t="shared" si="1130"/>
        <v/>
      </c>
      <c r="DB1394" s="12" t="str">
        <f t="shared" si="1131"/>
        <v/>
      </c>
      <c r="DC1394" s="12" t="str">
        <f t="shared" si="1132"/>
        <v/>
      </c>
      <c r="DD1394" s="12" t="str">
        <f t="shared" si="1133"/>
        <v/>
      </c>
      <c r="DE1394" s="12" t="str">
        <f t="shared" si="1134"/>
        <v/>
      </c>
      <c r="DF1394" s="12" t="str">
        <f t="shared" si="1135"/>
        <v/>
      </c>
      <c r="DG1394" s="12" t="str">
        <f t="shared" si="1136"/>
        <v/>
      </c>
      <c r="DH1394" s="12" t="str">
        <f t="shared" si="1137"/>
        <v/>
      </c>
      <c r="DI1394" s="12" t="str">
        <f t="shared" si="1138"/>
        <v/>
      </c>
      <c r="DJ1394" s="12" t="str">
        <f t="shared" si="1139"/>
        <v/>
      </c>
      <c r="DK1394" s="12" t="str">
        <f t="shared" si="1140"/>
        <v/>
      </c>
      <c r="DL1394" s="12" t="str">
        <f t="shared" si="1141"/>
        <v/>
      </c>
      <c r="DM1394" s="12" t="str">
        <f t="shared" si="1142"/>
        <v/>
      </c>
      <c r="DN1394" s="12" t="str">
        <f t="shared" si="1143"/>
        <v/>
      </c>
      <c r="DO1394" s="12" t="str">
        <f t="shared" si="1144"/>
        <v/>
      </c>
      <c r="DP1394" s="12" t="str">
        <f t="shared" si="1145"/>
        <v/>
      </c>
      <c r="DQ1394" s="12" t="str">
        <f t="shared" si="1146"/>
        <v/>
      </c>
      <c r="DR1394" s="12" t="str">
        <f t="shared" si="1108"/>
        <v/>
      </c>
      <c r="DS1394" s="12" t="str">
        <f t="shared" si="1109"/>
        <v/>
      </c>
      <c r="DT1394" s="12" t="str">
        <f t="shared" si="1110"/>
        <v/>
      </c>
      <c r="DU1394" s="12" t="str">
        <f t="shared" si="1111"/>
        <v/>
      </c>
      <c r="DV1394" s="12" t="str">
        <f t="shared" si="1112"/>
        <v/>
      </c>
      <c r="DW1394" s="12" t="str">
        <f t="shared" si="1113"/>
        <v/>
      </c>
      <c r="DX1394" s="12" t="str">
        <f t="shared" si="1114"/>
        <v/>
      </c>
      <c r="DY1394" s="12" t="str">
        <f t="shared" si="1115"/>
        <v/>
      </c>
      <c r="DZ1394" s="12" t="str">
        <f t="shared" si="1116"/>
        <v/>
      </c>
      <c r="EA1394" s="12" t="str">
        <f t="shared" si="1117"/>
        <v/>
      </c>
      <c r="EB1394" s="12" t="str">
        <f t="shared" si="1118"/>
        <v/>
      </c>
      <c r="EC1394" s="12" t="str">
        <f t="shared" si="1119"/>
        <v/>
      </c>
      <c r="ED1394" s="12" t="str">
        <f t="shared" si="1120"/>
        <v/>
      </c>
      <c r="EE1394" s="12" t="str">
        <f t="shared" si="1121"/>
        <v/>
      </c>
      <c r="EF1394" s="12" t="str">
        <f t="shared" si="1122"/>
        <v/>
      </c>
      <c r="EG1394" s="12" t="str">
        <f t="shared" si="1123"/>
        <v/>
      </c>
      <c r="EH1394" s="12" t="str">
        <f t="shared" si="1124"/>
        <v/>
      </c>
      <c r="EI1394" s="12" t="str">
        <f t="shared" si="1125"/>
        <v/>
      </c>
      <c r="EK1394" s="83" t="str">
        <f t="shared" si="1105"/>
        <v/>
      </c>
      <c r="EM1394" s="12" t="str">
        <f t="shared" si="1106"/>
        <v/>
      </c>
      <c r="EO1394" s="12" t="str">
        <f t="shared" si="1107"/>
        <v/>
      </c>
      <c r="EQ1394" s="12" t="str">
        <f>IF($EO1394="", "", IF($EQ$8=$EQ$6, COUNTIF($EO$11:$EO$2510, "&gt;"&amp;$EO1394)+1+COUNTIF($EO$11:$EO1394, $EO1394)-1, COUNTIF($EO$11:$EO$2510, "&lt;"&amp;$EO1394)+1+COUNTIF($EO$11:$EO1394, $EO1394)-1))</f>
        <v/>
      </c>
    </row>
    <row r="1395" spans="1:147" x14ac:dyDescent="0.55000000000000004">
      <c r="A1395" s="8"/>
      <c r="B1395" s="12" t="str">
        <f>IF($D1395="", "", COUNTIF($D$11:$D1395, $D1395))</f>
        <v/>
      </c>
      <c r="C1395" s="8"/>
      <c r="D1395" s="45"/>
      <c r="E1395" s="46"/>
      <c r="F1395" s="47"/>
      <c r="G1395" s="54"/>
      <c r="H1395" s="54"/>
      <c r="I1395" s="48"/>
      <c r="J1395" s="49"/>
      <c r="K1395" s="50"/>
      <c r="L1395" s="50"/>
      <c r="M1395" s="50"/>
      <c r="N1395" s="50"/>
      <c r="O1395" s="50"/>
      <c r="P1395" s="50"/>
      <c r="Q1395" s="50"/>
      <c r="R1395" s="50"/>
      <c r="S1395" s="50"/>
      <c r="T1395" s="50"/>
      <c r="U1395" s="51"/>
      <c r="V1395" s="52"/>
      <c r="W1395" s="53"/>
      <c r="X1395" s="53"/>
      <c r="Y1395" s="53"/>
      <c r="Z1395" s="53"/>
      <c r="AA1395" s="48"/>
      <c r="AB1395" s="54"/>
      <c r="AC1395" s="54"/>
      <c r="AD1395" s="54"/>
      <c r="AE1395" s="54"/>
      <c r="AF1395" s="54"/>
      <c r="AG1395" s="54"/>
      <c r="AH1395" s="54"/>
      <c r="AI1395" s="54"/>
      <c r="AJ1395" s="49"/>
      <c r="AK1395" s="48"/>
      <c r="AL1395" s="54"/>
      <c r="AM1395" s="54"/>
      <c r="AN1395" s="54"/>
      <c r="AO1395" s="54"/>
      <c r="AP1395" s="54"/>
      <c r="AQ1395" s="54"/>
      <c r="AR1395" s="54"/>
      <c r="AS1395" s="54"/>
      <c r="AT1395" s="54"/>
      <c r="AU1395" s="54"/>
      <c r="AV1395" s="54"/>
      <c r="AW1395" s="54"/>
      <c r="AX1395" s="54"/>
      <c r="AY1395" s="54"/>
      <c r="AZ1395" s="54"/>
      <c r="BA1395" s="54"/>
      <c r="BB1395" s="54"/>
      <c r="BC1395" s="54"/>
      <c r="BD1395" s="54"/>
      <c r="BE1395" s="54"/>
      <c r="BF1395" s="54"/>
      <c r="BG1395" s="54"/>
      <c r="BH1395" s="54"/>
      <c r="BI1395" s="54"/>
      <c r="BJ1395" s="54"/>
      <c r="BK1395" s="54"/>
      <c r="BL1395" s="54"/>
      <c r="BM1395" s="54"/>
      <c r="BN1395" s="54"/>
      <c r="BO1395" s="54"/>
      <c r="BP1395" s="54"/>
      <c r="BQ1395" s="54"/>
      <c r="BR1395" s="54"/>
      <c r="BS1395" s="54"/>
      <c r="BT1395" s="54"/>
      <c r="BU1395" s="54"/>
      <c r="BV1395" s="54"/>
      <c r="BW1395" s="54"/>
      <c r="BX1395" s="49"/>
      <c r="BY1395" s="55"/>
      <c r="BZ1395" s="8"/>
      <c r="CE1395" s="12" t="str">
        <f t="shared" si="1095"/>
        <v/>
      </c>
      <c r="CG1395" s="77" t="str">
        <f t="shared" si="1096"/>
        <v/>
      </c>
      <c r="CH1395" s="80" t="str">
        <f t="shared" si="1097"/>
        <v/>
      </c>
      <c r="CL1395" s="12" t="str">
        <f t="shared" si="1098"/>
        <v/>
      </c>
      <c r="CM1395" s="12" t="str">
        <f t="shared" si="1099"/>
        <v/>
      </c>
      <c r="CN1395" s="12" t="str" cm="1">
        <f t="array" ref="CN1395">IF(OR($CE1395="", $CG$3=""), "", IF(IFERROR(INDEX($K1395:$T1395, $CK1395, MATCH(CN$3, $K$3:$T$3, 0)), "")="", $CC$4, $CC$3))</f>
        <v/>
      </c>
      <c r="CO1395" s="12" t="str" cm="1">
        <f t="array" ref="CO1395">IF(OR($CE1395="", $CG$3=""), "", IF(IFERROR(INDEX($AA1395:$AJ1395, $CK1395, MATCH(CO$3, $AA$3:$AJ$3, 0)), "")="", $CC$4, $CC$3))</f>
        <v/>
      </c>
      <c r="CP1395" s="12" t="str">
        <f>IF(OR($CE1395="", $CG$3=""), "", IF(CP$3='Property List &amp; Features'!$BG$9, $CC$3, IF(CP$3=$I1395, $CC$3, $CC$4)))</f>
        <v/>
      </c>
      <c r="CQ1395" s="12" t="str">
        <f>IF(OR($CE1395="", $CG$3=""), "", IF(CQ$3='Property List &amp; Features'!$BG$9, $CC$3, IF(CQ$3=$J1395, $CC$3, $CC$4)))</f>
        <v/>
      </c>
      <c r="CR1395" s="12" t="str">
        <f t="shared" si="1100"/>
        <v/>
      </c>
      <c r="CS1395" s="12" t="str">
        <f t="shared" si="1101"/>
        <v/>
      </c>
      <c r="CT1395" s="12" t="str">
        <f t="shared" si="1102"/>
        <v/>
      </c>
      <c r="CU1395" s="12" t="str">
        <f t="shared" si="1103"/>
        <v/>
      </c>
      <c r="CV1395" s="12" t="str">
        <f t="shared" si="1104"/>
        <v/>
      </c>
      <c r="CW1395" s="12" t="str">
        <f t="shared" si="1126"/>
        <v/>
      </c>
      <c r="CX1395" s="12" t="str">
        <f t="shared" si="1127"/>
        <v/>
      </c>
      <c r="CY1395" s="12" t="str">
        <f t="shared" si="1128"/>
        <v/>
      </c>
      <c r="CZ1395" s="12" t="str">
        <f t="shared" si="1129"/>
        <v/>
      </c>
      <c r="DA1395" s="12" t="str">
        <f t="shared" si="1130"/>
        <v/>
      </c>
      <c r="DB1395" s="12" t="str">
        <f t="shared" si="1131"/>
        <v/>
      </c>
      <c r="DC1395" s="12" t="str">
        <f t="shared" si="1132"/>
        <v/>
      </c>
      <c r="DD1395" s="12" t="str">
        <f t="shared" si="1133"/>
        <v/>
      </c>
      <c r="DE1395" s="12" t="str">
        <f t="shared" si="1134"/>
        <v/>
      </c>
      <c r="DF1395" s="12" t="str">
        <f t="shared" si="1135"/>
        <v/>
      </c>
      <c r="DG1395" s="12" t="str">
        <f t="shared" si="1136"/>
        <v/>
      </c>
      <c r="DH1395" s="12" t="str">
        <f t="shared" si="1137"/>
        <v/>
      </c>
      <c r="DI1395" s="12" t="str">
        <f t="shared" si="1138"/>
        <v/>
      </c>
      <c r="DJ1395" s="12" t="str">
        <f t="shared" si="1139"/>
        <v/>
      </c>
      <c r="DK1395" s="12" t="str">
        <f t="shared" si="1140"/>
        <v/>
      </c>
      <c r="DL1395" s="12" t="str">
        <f t="shared" si="1141"/>
        <v/>
      </c>
      <c r="DM1395" s="12" t="str">
        <f t="shared" si="1142"/>
        <v/>
      </c>
      <c r="DN1395" s="12" t="str">
        <f t="shared" si="1143"/>
        <v/>
      </c>
      <c r="DO1395" s="12" t="str">
        <f t="shared" si="1144"/>
        <v/>
      </c>
      <c r="DP1395" s="12" t="str">
        <f t="shared" si="1145"/>
        <v/>
      </c>
      <c r="DQ1395" s="12" t="str">
        <f t="shared" si="1146"/>
        <v/>
      </c>
      <c r="DR1395" s="12" t="str">
        <f t="shared" si="1108"/>
        <v/>
      </c>
      <c r="DS1395" s="12" t="str">
        <f t="shared" si="1109"/>
        <v/>
      </c>
      <c r="DT1395" s="12" t="str">
        <f t="shared" si="1110"/>
        <v/>
      </c>
      <c r="DU1395" s="12" t="str">
        <f t="shared" si="1111"/>
        <v/>
      </c>
      <c r="DV1395" s="12" t="str">
        <f t="shared" si="1112"/>
        <v/>
      </c>
      <c r="DW1395" s="12" t="str">
        <f t="shared" si="1113"/>
        <v/>
      </c>
      <c r="DX1395" s="12" t="str">
        <f t="shared" si="1114"/>
        <v/>
      </c>
      <c r="DY1395" s="12" t="str">
        <f t="shared" si="1115"/>
        <v/>
      </c>
      <c r="DZ1395" s="12" t="str">
        <f t="shared" si="1116"/>
        <v/>
      </c>
      <c r="EA1395" s="12" t="str">
        <f t="shared" si="1117"/>
        <v/>
      </c>
      <c r="EB1395" s="12" t="str">
        <f t="shared" si="1118"/>
        <v/>
      </c>
      <c r="EC1395" s="12" t="str">
        <f t="shared" si="1119"/>
        <v/>
      </c>
      <c r="ED1395" s="12" t="str">
        <f t="shared" si="1120"/>
        <v/>
      </c>
      <c r="EE1395" s="12" t="str">
        <f t="shared" si="1121"/>
        <v/>
      </c>
      <c r="EF1395" s="12" t="str">
        <f t="shared" si="1122"/>
        <v/>
      </c>
      <c r="EG1395" s="12" t="str">
        <f t="shared" si="1123"/>
        <v/>
      </c>
      <c r="EH1395" s="12" t="str">
        <f t="shared" si="1124"/>
        <v/>
      </c>
      <c r="EI1395" s="12" t="str">
        <f t="shared" si="1125"/>
        <v/>
      </c>
      <c r="EK1395" s="83" t="str">
        <f t="shared" si="1105"/>
        <v/>
      </c>
      <c r="EM1395" s="12" t="str">
        <f t="shared" si="1106"/>
        <v/>
      </c>
      <c r="EO1395" s="12" t="str">
        <f t="shared" si="1107"/>
        <v/>
      </c>
      <c r="EQ1395" s="12" t="str">
        <f>IF($EO1395="", "", IF($EQ$8=$EQ$6, COUNTIF($EO$11:$EO$2510, "&gt;"&amp;$EO1395)+1+COUNTIF($EO$11:$EO1395, $EO1395)-1, COUNTIF($EO$11:$EO$2510, "&lt;"&amp;$EO1395)+1+COUNTIF($EO$11:$EO1395, $EO1395)-1))</f>
        <v/>
      </c>
    </row>
    <row r="1396" spans="1:147" x14ac:dyDescent="0.55000000000000004">
      <c r="A1396" s="8"/>
      <c r="B1396" s="12" t="str">
        <f>IF($D1396="", "", COUNTIF($D$11:$D1396, $D1396))</f>
        <v/>
      </c>
      <c r="C1396" s="8"/>
      <c r="D1396" s="45"/>
      <c r="E1396" s="46"/>
      <c r="F1396" s="47"/>
      <c r="G1396" s="54"/>
      <c r="H1396" s="54"/>
      <c r="I1396" s="48"/>
      <c r="J1396" s="49"/>
      <c r="K1396" s="50"/>
      <c r="L1396" s="50"/>
      <c r="M1396" s="50"/>
      <c r="N1396" s="50"/>
      <c r="O1396" s="50"/>
      <c r="P1396" s="50"/>
      <c r="Q1396" s="50"/>
      <c r="R1396" s="50"/>
      <c r="S1396" s="50"/>
      <c r="T1396" s="50"/>
      <c r="U1396" s="51"/>
      <c r="V1396" s="52"/>
      <c r="W1396" s="53"/>
      <c r="X1396" s="53"/>
      <c r="Y1396" s="53"/>
      <c r="Z1396" s="53"/>
      <c r="AA1396" s="48"/>
      <c r="AB1396" s="54"/>
      <c r="AC1396" s="54"/>
      <c r="AD1396" s="54"/>
      <c r="AE1396" s="54"/>
      <c r="AF1396" s="54"/>
      <c r="AG1396" s="54"/>
      <c r="AH1396" s="54"/>
      <c r="AI1396" s="54"/>
      <c r="AJ1396" s="49"/>
      <c r="AK1396" s="48"/>
      <c r="AL1396" s="54"/>
      <c r="AM1396" s="54"/>
      <c r="AN1396" s="54"/>
      <c r="AO1396" s="54"/>
      <c r="AP1396" s="54"/>
      <c r="AQ1396" s="54"/>
      <c r="AR1396" s="54"/>
      <c r="AS1396" s="54"/>
      <c r="AT1396" s="54"/>
      <c r="AU1396" s="54"/>
      <c r="AV1396" s="54"/>
      <c r="AW1396" s="54"/>
      <c r="AX1396" s="54"/>
      <c r="AY1396" s="54"/>
      <c r="AZ1396" s="54"/>
      <c r="BA1396" s="54"/>
      <c r="BB1396" s="54"/>
      <c r="BC1396" s="54"/>
      <c r="BD1396" s="54"/>
      <c r="BE1396" s="54"/>
      <c r="BF1396" s="54"/>
      <c r="BG1396" s="54"/>
      <c r="BH1396" s="54"/>
      <c r="BI1396" s="54"/>
      <c r="BJ1396" s="54"/>
      <c r="BK1396" s="54"/>
      <c r="BL1396" s="54"/>
      <c r="BM1396" s="54"/>
      <c r="BN1396" s="54"/>
      <c r="BO1396" s="54"/>
      <c r="BP1396" s="54"/>
      <c r="BQ1396" s="54"/>
      <c r="BR1396" s="54"/>
      <c r="BS1396" s="54"/>
      <c r="BT1396" s="54"/>
      <c r="BU1396" s="54"/>
      <c r="BV1396" s="54"/>
      <c r="BW1396" s="54"/>
      <c r="BX1396" s="49"/>
      <c r="BY1396" s="55"/>
      <c r="BZ1396" s="8"/>
      <c r="CE1396" s="12" t="str">
        <f t="shared" si="1095"/>
        <v/>
      </c>
      <c r="CG1396" s="77" t="str">
        <f t="shared" si="1096"/>
        <v/>
      </c>
      <c r="CH1396" s="80" t="str">
        <f t="shared" si="1097"/>
        <v/>
      </c>
      <c r="CL1396" s="12" t="str">
        <f t="shared" si="1098"/>
        <v/>
      </c>
      <c r="CM1396" s="12" t="str">
        <f t="shared" si="1099"/>
        <v/>
      </c>
      <c r="CN1396" s="12" t="str" cm="1">
        <f t="array" ref="CN1396">IF(OR($CE1396="", $CG$3=""), "", IF(IFERROR(INDEX($K1396:$T1396, $CK1396, MATCH(CN$3, $K$3:$T$3, 0)), "")="", $CC$4, $CC$3))</f>
        <v/>
      </c>
      <c r="CO1396" s="12" t="str" cm="1">
        <f t="array" ref="CO1396">IF(OR($CE1396="", $CG$3=""), "", IF(IFERROR(INDEX($AA1396:$AJ1396, $CK1396, MATCH(CO$3, $AA$3:$AJ$3, 0)), "")="", $CC$4, $CC$3))</f>
        <v/>
      </c>
      <c r="CP1396" s="12" t="str">
        <f>IF(OR($CE1396="", $CG$3=""), "", IF(CP$3='Property List &amp; Features'!$BG$9, $CC$3, IF(CP$3=$I1396, $CC$3, $CC$4)))</f>
        <v/>
      </c>
      <c r="CQ1396" s="12" t="str">
        <f>IF(OR($CE1396="", $CG$3=""), "", IF(CQ$3='Property List &amp; Features'!$BG$9, $CC$3, IF(CQ$3=$J1396, $CC$3, $CC$4)))</f>
        <v/>
      </c>
      <c r="CR1396" s="12" t="str">
        <f t="shared" si="1100"/>
        <v/>
      </c>
      <c r="CS1396" s="12" t="str">
        <f t="shared" si="1101"/>
        <v/>
      </c>
      <c r="CT1396" s="12" t="str">
        <f t="shared" si="1102"/>
        <v/>
      </c>
      <c r="CU1396" s="12" t="str">
        <f t="shared" si="1103"/>
        <v/>
      </c>
      <c r="CV1396" s="12" t="str">
        <f t="shared" si="1104"/>
        <v/>
      </c>
      <c r="CW1396" s="12" t="str">
        <f t="shared" si="1126"/>
        <v/>
      </c>
      <c r="CX1396" s="12" t="str">
        <f t="shared" si="1127"/>
        <v/>
      </c>
      <c r="CY1396" s="12" t="str">
        <f t="shared" si="1128"/>
        <v/>
      </c>
      <c r="CZ1396" s="12" t="str">
        <f t="shared" si="1129"/>
        <v/>
      </c>
      <c r="DA1396" s="12" t="str">
        <f t="shared" si="1130"/>
        <v/>
      </c>
      <c r="DB1396" s="12" t="str">
        <f t="shared" si="1131"/>
        <v/>
      </c>
      <c r="DC1396" s="12" t="str">
        <f t="shared" si="1132"/>
        <v/>
      </c>
      <c r="DD1396" s="12" t="str">
        <f t="shared" si="1133"/>
        <v/>
      </c>
      <c r="DE1396" s="12" t="str">
        <f t="shared" si="1134"/>
        <v/>
      </c>
      <c r="DF1396" s="12" t="str">
        <f t="shared" si="1135"/>
        <v/>
      </c>
      <c r="DG1396" s="12" t="str">
        <f t="shared" si="1136"/>
        <v/>
      </c>
      <c r="DH1396" s="12" t="str">
        <f t="shared" si="1137"/>
        <v/>
      </c>
      <c r="DI1396" s="12" t="str">
        <f t="shared" si="1138"/>
        <v/>
      </c>
      <c r="DJ1396" s="12" t="str">
        <f t="shared" si="1139"/>
        <v/>
      </c>
      <c r="DK1396" s="12" t="str">
        <f t="shared" si="1140"/>
        <v/>
      </c>
      <c r="DL1396" s="12" t="str">
        <f t="shared" si="1141"/>
        <v/>
      </c>
      <c r="DM1396" s="12" t="str">
        <f t="shared" si="1142"/>
        <v/>
      </c>
      <c r="DN1396" s="12" t="str">
        <f t="shared" si="1143"/>
        <v/>
      </c>
      <c r="DO1396" s="12" t="str">
        <f t="shared" si="1144"/>
        <v/>
      </c>
      <c r="DP1396" s="12" t="str">
        <f t="shared" si="1145"/>
        <v/>
      </c>
      <c r="DQ1396" s="12" t="str">
        <f t="shared" si="1146"/>
        <v/>
      </c>
      <c r="DR1396" s="12" t="str">
        <f t="shared" si="1108"/>
        <v/>
      </c>
      <c r="DS1396" s="12" t="str">
        <f t="shared" si="1109"/>
        <v/>
      </c>
      <c r="DT1396" s="12" t="str">
        <f t="shared" si="1110"/>
        <v/>
      </c>
      <c r="DU1396" s="12" t="str">
        <f t="shared" si="1111"/>
        <v/>
      </c>
      <c r="DV1396" s="12" t="str">
        <f t="shared" si="1112"/>
        <v/>
      </c>
      <c r="DW1396" s="12" t="str">
        <f t="shared" si="1113"/>
        <v/>
      </c>
      <c r="DX1396" s="12" t="str">
        <f t="shared" si="1114"/>
        <v/>
      </c>
      <c r="DY1396" s="12" t="str">
        <f t="shared" si="1115"/>
        <v/>
      </c>
      <c r="DZ1396" s="12" t="str">
        <f t="shared" si="1116"/>
        <v/>
      </c>
      <c r="EA1396" s="12" t="str">
        <f t="shared" si="1117"/>
        <v/>
      </c>
      <c r="EB1396" s="12" t="str">
        <f t="shared" si="1118"/>
        <v/>
      </c>
      <c r="EC1396" s="12" t="str">
        <f t="shared" si="1119"/>
        <v/>
      </c>
      <c r="ED1396" s="12" t="str">
        <f t="shared" si="1120"/>
        <v/>
      </c>
      <c r="EE1396" s="12" t="str">
        <f t="shared" si="1121"/>
        <v/>
      </c>
      <c r="EF1396" s="12" t="str">
        <f t="shared" si="1122"/>
        <v/>
      </c>
      <c r="EG1396" s="12" t="str">
        <f t="shared" si="1123"/>
        <v/>
      </c>
      <c r="EH1396" s="12" t="str">
        <f t="shared" si="1124"/>
        <v/>
      </c>
      <c r="EI1396" s="12" t="str">
        <f t="shared" si="1125"/>
        <v/>
      </c>
      <c r="EK1396" s="83" t="str">
        <f t="shared" si="1105"/>
        <v/>
      </c>
      <c r="EM1396" s="12" t="str">
        <f t="shared" si="1106"/>
        <v/>
      </c>
      <c r="EO1396" s="12" t="str">
        <f t="shared" si="1107"/>
        <v/>
      </c>
      <c r="EQ1396" s="12" t="str">
        <f>IF($EO1396="", "", IF($EQ$8=$EQ$6, COUNTIF($EO$11:$EO$2510, "&gt;"&amp;$EO1396)+1+COUNTIF($EO$11:$EO1396, $EO1396)-1, COUNTIF($EO$11:$EO$2510, "&lt;"&amp;$EO1396)+1+COUNTIF($EO$11:$EO1396, $EO1396)-1))</f>
        <v/>
      </c>
    </row>
    <row r="1397" spans="1:147" x14ac:dyDescent="0.55000000000000004">
      <c r="A1397" s="8"/>
      <c r="B1397" s="12" t="str">
        <f>IF($D1397="", "", COUNTIF($D$11:$D1397, $D1397))</f>
        <v/>
      </c>
      <c r="C1397" s="8"/>
      <c r="D1397" s="45"/>
      <c r="E1397" s="46"/>
      <c r="F1397" s="47"/>
      <c r="G1397" s="54"/>
      <c r="H1397" s="54"/>
      <c r="I1397" s="48"/>
      <c r="J1397" s="49"/>
      <c r="K1397" s="50"/>
      <c r="L1397" s="50"/>
      <c r="M1397" s="50"/>
      <c r="N1397" s="50"/>
      <c r="O1397" s="50"/>
      <c r="P1397" s="50"/>
      <c r="Q1397" s="50"/>
      <c r="R1397" s="50"/>
      <c r="S1397" s="50"/>
      <c r="T1397" s="50"/>
      <c r="U1397" s="51"/>
      <c r="V1397" s="52"/>
      <c r="W1397" s="53"/>
      <c r="X1397" s="53"/>
      <c r="Y1397" s="53"/>
      <c r="Z1397" s="53"/>
      <c r="AA1397" s="48"/>
      <c r="AB1397" s="54"/>
      <c r="AC1397" s="54"/>
      <c r="AD1397" s="54"/>
      <c r="AE1397" s="54"/>
      <c r="AF1397" s="54"/>
      <c r="AG1397" s="54"/>
      <c r="AH1397" s="54"/>
      <c r="AI1397" s="54"/>
      <c r="AJ1397" s="49"/>
      <c r="AK1397" s="48"/>
      <c r="AL1397" s="54"/>
      <c r="AM1397" s="54"/>
      <c r="AN1397" s="54"/>
      <c r="AO1397" s="54"/>
      <c r="AP1397" s="54"/>
      <c r="AQ1397" s="54"/>
      <c r="AR1397" s="54"/>
      <c r="AS1397" s="54"/>
      <c r="AT1397" s="54"/>
      <c r="AU1397" s="54"/>
      <c r="AV1397" s="54"/>
      <c r="AW1397" s="54"/>
      <c r="AX1397" s="54"/>
      <c r="AY1397" s="54"/>
      <c r="AZ1397" s="54"/>
      <c r="BA1397" s="54"/>
      <c r="BB1397" s="54"/>
      <c r="BC1397" s="54"/>
      <c r="BD1397" s="54"/>
      <c r="BE1397" s="54"/>
      <c r="BF1397" s="54"/>
      <c r="BG1397" s="54"/>
      <c r="BH1397" s="54"/>
      <c r="BI1397" s="54"/>
      <c r="BJ1397" s="54"/>
      <c r="BK1397" s="54"/>
      <c r="BL1397" s="54"/>
      <c r="BM1397" s="54"/>
      <c r="BN1397" s="54"/>
      <c r="BO1397" s="54"/>
      <c r="BP1397" s="54"/>
      <c r="BQ1397" s="54"/>
      <c r="BR1397" s="54"/>
      <c r="BS1397" s="54"/>
      <c r="BT1397" s="54"/>
      <c r="BU1397" s="54"/>
      <c r="BV1397" s="54"/>
      <c r="BW1397" s="54"/>
      <c r="BX1397" s="49"/>
      <c r="BY1397" s="55"/>
      <c r="BZ1397" s="8"/>
      <c r="CE1397" s="12" t="str">
        <f t="shared" si="1095"/>
        <v/>
      </c>
      <c r="CG1397" s="77" t="str">
        <f t="shared" si="1096"/>
        <v/>
      </c>
      <c r="CH1397" s="80" t="str">
        <f t="shared" si="1097"/>
        <v/>
      </c>
      <c r="CL1397" s="12" t="str">
        <f t="shared" si="1098"/>
        <v/>
      </c>
      <c r="CM1397" s="12" t="str">
        <f t="shared" si="1099"/>
        <v/>
      </c>
      <c r="CN1397" s="12" t="str" cm="1">
        <f t="array" ref="CN1397">IF(OR($CE1397="", $CG$3=""), "", IF(IFERROR(INDEX($K1397:$T1397, $CK1397, MATCH(CN$3, $K$3:$T$3, 0)), "")="", $CC$4, $CC$3))</f>
        <v/>
      </c>
      <c r="CO1397" s="12" t="str" cm="1">
        <f t="array" ref="CO1397">IF(OR($CE1397="", $CG$3=""), "", IF(IFERROR(INDEX($AA1397:$AJ1397, $CK1397, MATCH(CO$3, $AA$3:$AJ$3, 0)), "")="", $CC$4, $CC$3))</f>
        <v/>
      </c>
      <c r="CP1397" s="12" t="str">
        <f>IF(OR($CE1397="", $CG$3=""), "", IF(CP$3='Property List &amp; Features'!$BG$9, $CC$3, IF(CP$3=$I1397, $CC$3, $CC$4)))</f>
        <v/>
      </c>
      <c r="CQ1397" s="12" t="str">
        <f>IF(OR($CE1397="", $CG$3=""), "", IF(CQ$3='Property List &amp; Features'!$BG$9, $CC$3, IF(CQ$3=$J1397, $CC$3, $CC$4)))</f>
        <v/>
      </c>
      <c r="CR1397" s="12" t="str">
        <f t="shared" si="1100"/>
        <v/>
      </c>
      <c r="CS1397" s="12" t="str">
        <f t="shared" si="1101"/>
        <v/>
      </c>
      <c r="CT1397" s="12" t="str">
        <f t="shared" si="1102"/>
        <v/>
      </c>
      <c r="CU1397" s="12" t="str">
        <f t="shared" si="1103"/>
        <v/>
      </c>
      <c r="CV1397" s="12" t="str">
        <f t="shared" si="1104"/>
        <v/>
      </c>
      <c r="CW1397" s="12" t="str">
        <f t="shared" si="1126"/>
        <v/>
      </c>
      <c r="CX1397" s="12" t="str">
        <f t="shared" si="1127"/>
        <v/>
      </c>
      <c r="CY1397" s="12" t="str">
        <f t="shared" si="1128"/>
        <v/>
      </c>
      <c r="CZ1397" s="12" t="str">
        <f t="shared" si="1129"/>
        <v/>
      </c>
      <c r="DA1397" s="12" t="str">
        <f t="shared" si="1130"/>
        <v/>
      </c>
      <c r="DB1397" s="12" t="str">
        <f t="shared" si="1131"/>
        <v/>
      </c>
      <c r="DC1397" s="12" t="str">
        <f t="shared" si="1132"/>
        <v/>
      </c>
      <c r="DD1397" s="12" t="str">
        <f t="shared" si="1133"/>
        <v/>
      </c>
      <c r="DE1397" s="12" t="str">
        <f t="shared" si="1134"/>
        <v/>
      </c>
      <c r="DF1397" s="12" t="str">
        <f t="shared" si="1135"/>
        <v/>
      </c>
      <c r="DG1397" s="12" t="str">
        <f t="shared" si="1136"/>
        <v/>
      </c>
      <c r="DH1397" s="12" t="str">
        <f t="shared" si="1137"/>
        <v/>
      </c>
      <c r="DI1397" s="12" t="str">
        <f t="shared" si="1138"/>
        <v/>
      </c>
      <c r="DJ1397" s="12" t="str">
        <f t="shared" si="1139"/>
        <v/>
      </c>
      <c r="DK1397" s="12" t="str">
        <f t="shared" si="1140"/>
        <v/>
      </c>
      <c r="DL1397" s="12" t="str">
        <f t="shared" si="1141"/>
        <v/>
      </c>
      <c r="DM1397" s="12" t="str">
        <f t="shared" si="1142"/>
        <v/>
      </c>
      <c r="DN1397" s="12" t="str">
        <f t="shared" si="1143"/>
        <v/>
      </c>
      <c r="DO1397" s="12" t="str">
        <f t="shared" si="1144"/>
        <v/>
      </c>
      <c r="DP1397" s="12" t="str">
        <f t="shared" si="1145"/>
        <v/>
      </c>
      <c r="DQ1397" s="12" t="str">
        <f t="shared" si="1146"/>
        <v/>
      </c>
      <c r="DR1397" s="12" t="str">
        <f t="shared" si="1108"/>
        <v/>
      </c>
      <c r="DS1397" s="12" t="str">
        <f t="shared" si="1109"/>
        <v/>
      </c>
      <c r="DT1397" s="12" t="str">
        <f t="shared" si="1110"/>
        <v/>
      </c>
      <c r="DU1397" s="12" t="str">
        <f t="shared" si="1111"/>
        <v/>
      </c>
      <c r="DV1397" s="12" t="str">
        <f t="shared" si="1112"/>
        <v/>
      </c>
      <c r="DW1397" s="12" t="str">
        <f t="shared" si="1113"/>
        <v/>
      </c>
      <c r="DX1397" s="12" t="str">
        <f t="shared" si="1114"/>
        <v/>
      </c>
      <c r="DY1397" s="12" t="str">
        <f t="shared" si="1115"/>
        <v/>
      </c>
      <c r="DZ1397" s="12" t="str">
        <f t="shared" si="1116"/>
        <v/>
      </c>
      <c r="EA1397" s="12" t="str">
        <f t="shared" si="1117"/>
        <v/>
      </c>
      <c r="EB1397" s="12" t="str">
        <f t="shared" si="1118"/>
        <v/>
      </c>
      <c r="EC1397" s="12" t="str">
        <f t="shared" si="1119"/>
        <v/>
      </c>
      <c r="ED1397" s="12" t="str">
        <f t="shared" si="1120"/>
        <v/>
      </c>
      <c r="EE1397" s="12" t="str">
        <f t="shared" si="1121"/>
        <v/>
      </c>
      <c r="EF1397" s="12" t="str">
        <f t="shared" si="1122"/>
        <v/>
      </c>
      <c r="EG1397" s="12" t="str">
        <f t="shared" si="1123"/>
        <v/>
      </c>
      <c r="EH1397" s="12" t="str">
        <f t="shared" si="1124"/>
        <v/>
      </c>
      <c r="EI1397" s="12" t="str">
        <f t="shared" si="1125"/>
        <v/>
      </c>
      <c r="EK1397" s="83" t="str">
        <f t="shared" si="1105"/>
        <v/>
      </c>
      <c r="EM1397" s="12" t="str">
        <f t="shared" si="1106"/>
        <v/>
      </c>
      <c r="EO1397" s="12" t="str">
        <f t="shared" si="1107"/>
        <v/>
      </c>
      <c r="EQ1397" s="12" t="str">
        <f>IF($EO1397="", "", IF($EQ$8=$EQ$6, COUNTIF($EO$11:$EO$2510, "&gt;"&amp;$EO1397)+1+COUNTIF($EO$11:$EO1397, $EO1397)-1, COUNTIF($EO$11:$EO$2510, "&lt;"&amp;$EO1397)+1+COUNTIF($EO$11:$EO1397, $EO1397)-1))</f>
        <v/>
      </c>
    </row>
    <row r="1398" spans="1:147" x14ac:dyDescent="0.55000000000000004">
      <c r="A1398" s="8"/>
      <c r="B1398" s="12" t="str">
        <f>IF($D1398="", "", COUNTIF($D$11:$D1398, $D1398))</f>
        <v/>
      </c>
      <c r="C1398" s="8"/>
      <c r="D1398" s="45"/>
      <c r="E1398" s="46"/>
      <c r="F1398" s="47"/>
      <c r="G1398" s="54"/>
      <c r="H1398" s="54"/>
      <c r="I1398" s="48"/>
      <c r="J1398" s="49"/>
      <c r="K1398" s="50"/>
      <c r="L1398" s="50"/>
      <c r="M1398" s="50"/>
      <c r="N1398" s="50"/>
      <c r="O1398" s="50"/>
      <c r="P1398" s="50"/>
      <c r="Q1398" s="50"/>
      <c r="R1398" s="50"/>
      <c r="S1398" s="50"/>
      <c r="T1398" s="50"/>
      <c r="U1398" s="51"/>
      <c r="V1398" s="52"/>
      <c r="W1398" s="53"/>
      <c r="X1398" s="53"/>
      <c r="Y1398" s="53"/>
      <c r="Z1398" s="53"/>
      <c r="AA1398" s="48"/>
      <c r="AB1398" s="54"/>
      <c r="AC1398" s="54"/>
      <c r="AD1398" s="54"/>
      <c r="AE1398" s="54"/>
      <c r="AF1398" s="54"/>
      <c r="AG1398" s="54"/>
      <c r="AH1398" s="54"/>
      <c r="AI1398" s="54"/>
      <c r="AJ1398" s="49"/>
      <c r="AK1398" s="48"/>
      <c r="AL1398" s="54"/>
      <c r="AM1398" s="54"/>
      <c r="AN1398" s="54"/>
      <c r="AO1398" s="54"/>
      <c r="AP1398" s="54"/>
      <c r="AQ1398" s="54"/>
      <c r="AR1398" s="54"/>
      <c r="AS1398" s="54"/>
      <c r="AT1398" s="54"/>
      <c r="AU1398" s="54"/>
      <c r="AV1398" s="54"/>
      <c r="AW1398" s="54"/>
      <c r="AX1398" s="54"/>
      <c r="AY1398" s="54"/>
      <c r="AZ1398" s="54"/>
      <c r="BA1398" s="54"/>
      <c r="BB1398" s="54"/>
      <c r="BC1398" s="54"/>
      <c r="BD1398" s="54"/>
      <c r="BE1398" s="54"/>
      <c r="BF1398" s="54"/>
      <c r="BG1398" s="54"/>
      <c r="BH1398" s="54"/>
      <c r="BI1398" s="54"/>
      <c r="BJ1398" s="54"/>
      <c r="BK1398" s="54"/>
      <c r="BL1398" s="54"/>
      <c r="BM1398" s="54"/>
      <c r="BN1398" s="54"/>
      <c r="BO1398" s="54"/>
      <c r="BP1398" s="54"/>
      <c r="BQ1398" s="54"/>
      <c r="BR1398" s="54"/>
      <c r="BS1398" s="54"/>
      <c r="BT1398" s="54"/>
      <c r="BU1398" s="54"/>
      <c r="BV1398" s="54"/>
      <c r="BW1398" s="54"/>
      <c r="BX1398" s="49"/>
      <c r="BY1398" s="55"/>
      <c r="BZ1398" s="8"/>
      <c r="CE1398" s="12" t="str">
        <f t="shared" si="1095"/>
        <v/>
      </c>
      <c r="CG1398" s="77" t="str">
        <f t="shared" si="1096"/>
        <v/>
      </c>
      <c r="CH1398" s="80" t="str">
        <f t="shared" si="1097"/>
        <v/>
      </c>
      <c r="CL1398" s="12" t="str">
        <f t="shared" si="1098"/>
        <v/>
      </c>
      <c r="CM1398" s="12" t="str">
        <f t="shared" si="1099"/>
        <v/>
      </c>
      <c r="CN1398" s="12" t="str" cm="1">
        <f t="array" ref="CN1398">IF(OR($CE1398="", $CG$3=""), "", IF(IFERROR(INDEX($K1398:$T1398, $CK1398, MATCH(CN$3, $K$3:$T$3, 0)), "")="", $CC$4, $CC$3))</f>
        <v/>
      </c>
      <c r="CO1398" s="12" t="str" cm="1">
        <f t="array" ref="CO1398">IF(OR($CE1398="", $CG$3=""), "", IF(IFERROR(INDEX($AA1398:$AJ1398, $CK1398, MATCH(CO$3, $AA$3:$AJ$3, 0)), "")="", $CC$4, $CC$3))</f>
        <v/>
      </c>
      <c r="CP1398" s="12" t="str">
        <f>IF(OR($CE1398="", $CG$3=""), "", IF(CP$3='Property List &amp; Features'!$BG$9, $CC$3, IF(CP$3=$I1398, $CC$3, $CC$4)))</f>
        <v/>
      </c>
      <c r="CQ1398" s="12" t="str">
        <f>IF(OR($CE1398="", $CG$3=""), "", IF(CQ$3='Property List &amp; Features'!$BG$9, $CC$3, IF(CQ$3=$J1398, $CC$3, $CC$4)))</f>
        <v/>
      </c>
      <c r="CR1398" s="12" t="str">
        <f t="shared" si="1100"/>
        <v/>
      </c>
      <c r="CS1398" s="12" t="str">
        <f t="shared" si="1101"/>
        <v/>
      </c>
      <c r="CT1398" s="12" t="str">
        <f t="shared" si="1102"/>
        <v/>
      </c>
      <c r="CU1398" s="12" t="str">
        <f t="shared" si="1103"/>
        <v/>
      </c>
      <c r="CV1398" s="12" t="str">
        <f t="shared" si="1104"/>
        <v/>
      </c>
      <c r="CW1398" s="12" t="str">
        <f t="shared" si="1126"/>
        <v/>
      </c>
      <c r="CX1398" s="12" t="str">
        <f t="shared" si="1127"/>
        <v/>
      </c>
      <c r="CY1398" s="12" t="str">
        <f t="shared" si="1128"/>
        <v/>
      </c>
      <c r="CZ1398" s="12" t="str">
        <f t="shared" si="1129"/>
        <v/>
      </c>
      <c r="DA1398" s="12" t="str">
        <f t="shared" si="1130"/>
        <v/>
      </c>
      <c r="DB1398" s="12" t="str">
        <f t="shared" si="1131"/>
        <v/>
      </c>
      <c r="DC1398" s="12" t="str">
        <f t="shared" si="1132"/>
        <v/>
      </c>
      <c r="DD1398" s="12" t="str">
        <f t="shared" si="1133"/>
        <v/>
      </c>
      <c r="DE1398" s="12" t="str">
        <f t="shared" si="1134"/>
        <v/>
      </c>
      <c r="DF1398" s="12" t="str">
        <f t="shared" si="1135"/>
        <v/>
      </c>
      <c r="DG1398" s="12" t="str">
        <f t="shared" si="1136"/>
        <v/>
      </c>
      <c r="DH1398" s="12" t="str">
        <f t="shared" si="1137"/>
        <v/>
      </c>
      <c r="DI1398" s="12" t="str">
        <f t="shared" si="1138"/>
        <v/>
      </c>
      <c r="DJ1398" s="12" t="str">
        <f t="shared" si="1139"/>
        <v/>
      </c>
      <c r="DK1398" s="12" t="str">
        <f t="shared" si="1140"/>
        <v/>
      </c>
      <c r="DL1398" s="12" t="str">
        <f t="shared" si="1141"/>
        <v/>
      </c>
      <c r="DM1398" s="12" t="str">
        <f t="shared" si="1142"/>
        <v/>
      </c>
      <c r="DN1398" s="12" t="str">
        <f t="shared" si="1143"/>
        <v/>
      </c>
      <c r="DO1398" s="12" t="str">
        <f t="shared" si="1144"/>
        <v/>
      </c>
      <c r="DP1398" s="12" t="str">
        <f t="shared" si="1145"/>
        <v/>
      </c>
      <c r="DQ1398" s="12" t="str">
        <f t="shared" si="1146"/>
        <v/>
      </c>
      <c r="DR1398" s="12" t="str">
        <f t="shared" si="1108"/>
        <v/>
      </c>
      <c r="DS1398" s="12" t="str">
        <f t="shared" si="1109"/>
        <v/>
      </c>
      <c r="DT1398" s="12" t="str">
        <f t="shared" si="1110"/>
        <v/>
      </c>
      <c r="DU1398" s="12" t="str">
        <f t="shared" si="1111"/>
        <v/>
      </c>
      <c r="DV1398" s="12" t="str">
        <f t="shared" si="1112"/>
        <v/>
      </c>
      <c r="DW1398" s="12" t="str">
        <f t="shared" si="1113"/>
        <v/>
      </c>
      <c r="DX1398" s="12" t="str">
        <f t="shared" si="1114"/>
        <v/>
      </c>
      <c r="DY1398" s="12" t="str">
        <f t="shared" si="1115"/>
        <v/>
      </c>
      <c r="DZ1398" s="12" t="str">
        <f t="shared" si="1116"/>
        <v/>
      </c>
      <c r="EA1398" s="12" t="str">
        <f t="shared" si="1117"/>
        <v/>
      </c>
      <c r="EB1398" s="12" t="str">
        <f t="shared" si="1118"/>
        <v/>
      </c>
      <c r="EC1398" s="12" t="str">
        <f t="shared" si="1119"/>
        <v/>
      </c>
      <c r="ED1398" s="12" t="str">
        <f t="shared" si="1120"/>
        <v/>
      </c>
      <c r="EE1398" s="12" t="str">
        <f t="shared" si="1121"/>
        <v/>
      </c>
      <c r="EF1398" s="12" t="str">
        <f t="shared" si="1122"/>
        <v/>
      </c>
      <c r="EG1398" s="12" t="str">
        <f t="shared" si="1123"/>
        <v/>
      </c>
      <c r="EH1398" s="12" t="str">
        <f t="shared" si="1124"/>
        <v/>
      </c>
      <c r="EI1398" s="12" t="str">
        <f t="shared" si="1125"/>
        <v/>
      </c>
      <c r="EK1398" s="83" t="str">
        <f t="shared" si="1105"/>
        <v/>
      </c>
      <c r="EM1398" s="12" t="str">
        <f t="shared" si="1106"/>
        <v/>
      </c>
      <c r="EO1398" s="12" t="str">
        <f t="shared" si="1107"/>
        <v/>
      </c>
      <c r="EQ1398" s="12" t="str">
        <f>IF($EO1398="", "", IF($EQ$8=$EQ$6, COUNTIF($EO$11:$EO$2510, "&gt;"&amp;$EO1398)+1+COUNTIF($EO$11:$EO1398, $EO1398)-1, COUNTIF($EO$11:$EO$2510, "&lt;"&amp;$EO1398)+1+COUNTIF($EO$11:$EO1398, $EO1398)-1))</f>
        <v/>
      </c>
    </row>
    <row r="1399" spans="1:147" x14ac:dyDescent="0.55000000000000004">
      <c r="A1399" s="8"/>
      <c r="B1399" s="12" t="str">
        <f>IF($D1399="", "", COUNTIF($D$11:$D1399, $D1399))</f>
        <v/>
      </c>
      <c r="C1399" s="8"/>
      <c r="D1399" s="45"/>
      <c r="E1399" s="46"/>
      <c r="F1399" s="47"/>
      <c r="G1399" s="54"/>
      <c r="H1399" s="54"/>
      <c r="I1399" s="48"/>
      <c r="J1399" s="49"/>
      <c r="K1399" s="50"/>
      <c r="L1399" s="50"/>
      <c r="M1399" s="50"/>
      <c r="N1399" s="50"/>
      <c r="O1399" s="50"/>
      <c r="P1399" s="50"/>
      <c r="Q1399" s="50"/>
      <c r="R1399" s="50"/>
      <c r="S1399" s="50"/>
      <c r="T1399" s="50"/>
      <c r="U1399" s="51"/>
      <c r="V1399" s="52"/>
      <c r="W1399" s="53"/>
      <c r="X1399" s="53"/>
      <c r="Y1399" s="53"/>
      <c r="Z1399" s="53"/>
      <c r="AA1399" s="48"/>
      <c r="AB1399" s="54"/>
      <c r="AC1399" s="54"/>
      <c r="AD1399" s="54"/>
      <c r="AE1399" s="54"/>
      <c r="AF1399" s="54"/>
      <c r="AG1399" s="54"/>
      <c r="AH1399" s="54"/>
      <c r="AI1399" s="54"/>
      <c r="AJ1399" s="49"/>
      <c r="AK1399" s="48"/>
      <c r="AL1399" s="54"/>
      <c r="AM1399" s="54"/>
      <c r="AN1399" s="54"/>
      <c r="AO1399" s="54"/>
      <c r="AP1399" s="54"/>
      <c r="AQ1399" s="54"/>
      <c r="AR1399" s="54"/>
      <c r="AS1399" s="54"/>
      <c r="AT1399" s="54"/>
      <c r="AU1399" s="54"/>
      <c r="AV1399" s="54"/>
      <c r="AW1399" s="54"/>
      <c r="AX1399" s="54"/>
      <c r="AY1399" s="54"/>
      <c r="AZ1399" s="54"/>
      <c r="BA1399" s="54"/>
      <c r="BB1399" s="54"/>
      <c r="BC1399" s="54"/>
      <c r="BD1399" s="54"/>
      <c r="BE1399" s="54"/>
      <c r="BF1399" s="54"/>
      <c r="BG1399" s="54"/>
      <c r="BH1399" s="54"/>
      <c r="BI1399" s="54"/>
      <c r="BJ1399" s="54"/>
      <c r="BK1399" s="54"/>
      <c r="BL1399" s="54"/>
      <c r="BM1399" s="54"/>
      <c r="BN1399" s="54"/>
      <c r="BO1399" s="54"/>
      <c r="BP1399" s="54"/>
      <c r="BQ1399" s="54"/>
      <c r="BR1399" s="54"/>
      <c r="BS1399" s="54"/>
      <c r="BT1399" s="54"/>
      <c r="BU1399" s="54"/>
      <c r="BV1399" s="54"/>
      <c r="BW1399" s="54"/>
      <c r="BX1399" s="49"/>
      <c r="BY1399" s="55"/>
      <c r="BZ1399" s="8"/>
      <c r="CE1399" s="12" t="str">
        <f t="shared" si="1095"/>
        <v/>
      </c>
      <c r="CG1399" s="77" t="str">
        <f t="shared" si="1096"/>
        <v/>
      </c>
      <c r="CH1399" s="80" t="str">
        <f t="shared" si="1097"/>
        <v/>
      </c>
      <c r="CL1399" s="12" t="str">
        <f t="shared" si="1098"/>
        <v/>
      </c>
      <c r="CM1399" s="12" t="str">
        <f t="shared" si="1099"/>
        <v/>
      </c>
      <c r="CN1399" s="12" t="str" cm="1">
        <f t="array" ref="CN1399">IF(OR($CE1399="", $CG$3=""), "", IF(IFERROR(INDEX($K1399:$T1399, $CK1399, MATCH(CN$3, $K$3:$T$3, 0)), "")="", $CC$4, $CC$3))</f>
        <v/>
      </c>
      <c r="CO1399" s="12" t="str" cm="1">
        <f t="array" ref="CO1399">IF(OR($CE1399="", $CG$3=""), "", IF(IFERROR(INDEX($AA1399:$AJ1399, $CK1399, MATCH(CO$3, $AA$3:$AJ$3, 0)), "")="", $CC$4, $CC$3))</f>
        <v/>
      </c>
      <c r="CP1399" s="12" t="str">
        <f>IF(OR($CE1399="", $CG$3=""), "", IF(CP$3='Property List &amp; Features'!$BG$9, $CC$3, IF(CP$3=$I1399, $CC$3, $CC$4)))</f>
        <v/>
      </c>
      <c r="CQ1399" s="12" t="str">
        <f>IF(OR($CE1399="", $CG$3=""), "", IF(CQ$3='Property List &amp; Features'!$BG$9, $CC$3, IF(CQ$3=$J1399, $CC$3, $CC$4)))</f>
        <v/>
      </c>
      <c r="CR1399" s="12" t="str">
        <f t="shared" si="1100"/>
        <v/>
      </c>
      <c r="CS1399" s="12" t="str">
        <f t="shared" si="1101"/>
        <v/>
      </c>
      <c r="CT1399" s="12" t="str">
        <f t="shared" si="1102"/>
        <v/>
      </c>
      <c r="CU1399" s="12" t="str">
        <f t="shared" si="1103"/>
        <v/>
      </c>
      <c r="CV1399" s="12" t="str">
        <f t="shared" si="1104"/>
        <v/>
      </c>
      <c r="CW1399" s="12" t="str">
        <f t="shared" si="1126"/>
        <v/>
      </c>
      <c r="CX1399" s="12" t="str">
        <f t="shared" si="1127"/>
        <v/>
      </c>
      <c r="CY1399" s="12" t="str">
        <f t="shared" si="1128"/>
        <v/>
      </c>
      <c r="CZ1399" s="12" t="str">
        <f t="shared" si="1129"/>
        <v/>
      </c>
      <c r="DA1399" s="12" t="str">
        <f t="shared" si="1130"/>
        <v/>
      </c>
      <c r="DB1399" s="12" t="str">
        <f t="shared" si="1131"/>
        <v/>
      </c>
      <c r="DC1399" s="12" t="str">
        <f t="shared" si="1132"/>
        <v/>
      </c>
      <c r="DD1399" s="12" t="str">
        <f t="shared" si="1133"/>
        <v/>
      </c>
      <c r="DE1399" s="12" t="str">
        <f t="shared" si="1134"/>
        <v/>
      </c>
      <c r="DF1399" s="12" t="str">
        <f t="shared" si="1135"/>
        <v/>
      </c>
      <c r="DG1399" s="12" t="str">
        <f t="shared" si="1136"/>
        <v/>
      </c>
      <c r="DH1399" s="12" t="str">
        <f t="shared" si="1137"/>
        <v/>
      </c>
      <c r="DI1399" s="12" t="str">
        <f t="shared" si="1138"/>
        <v/>
      </c>
      <c r="DJ1399" s="12" t="str">
        <f t="shared" si="1139"/>
        <v/>
      </c>
      <c r="DK1399" s="12" t="str">
        <f t="shared" si="1140"/>
        <v/>
      </c>
      <c r="DL1399" s="12" t="str">
        <f t="shared" si="1141"/>
        <v/>
      </c>
      <c r="DM1399" s="12" t="str">
        <f t="shared" si="1142"/>
        <v/>
      </c>
      <c r="DN1399" s="12" t="str">
        <f t="shared" si="1143"/>
        <v/>
      </c>
      <c r="DO1399" s="12" t="str">
        <f t="shared" si="1144"/>
        <v/>
      </c>
      <c r="DP1399" s="12" t="str">
        <f t="shared" si="1145"/>
        <v/>
      </c>
      <c r="DQ1399" s="12" t="str">
        <f t="shared" si="1146"/>
        <v/>
      </c>
      <c r="DR1399" s="12" t="str">
        <f t="shared" si="1108"/>
        <v/>
      </c>
      <c r="DS1399" s="12" t="str">
        <f t="shared" si="1109"/>
        <v/>
      </c>
      <c r="DT1399" s="12" t="str">
        <f t="shared" si="1110"/>
        <v/>
      </c>
      <c r="DU1399" s="12" t="str">
        <f t="shared" si="1111"/>
        <v/>
      </c>
      <c r="DV1399" s="12" t="str">
        <f t="shared" si="1112"/>
        <v/>
      </c>
      <c r="DW1399" s="12" t="str">
        <f t="shared" si="1113"/>
        <v/>
      </c>
      <c r="DX1399" s="12" t="str">
        <f t="shared" si="1114"/>
        <v/>
      </c>
      <c r="DY1399" s="12" t="str">
        <f t="shared" si="1115"/>
        <v/>
      </c>
      <c r="DZ1399" s="12" t="str">
        <f t="shared" si="1116"/>
        <v/>
      </c>
      <c r="EA1399" s="12" t="str">
        <f t="shared" si="1117"/>
        <v/>
      </c>
      <c r="EB1399" s="12" t="str">
        <f t="shared" si="1118"/>
        <v/>
      </c>
      <c r="EC1399" s="12" t="str">
        <f t="shared" si="1119"/>
        <v/>
      </c>
      <c r="ED1399" s="12" t="str">
        <f t="shared" si="1120"/>
        <v/>
      </c>
      <c r="EE1399" s="12" t="str">
        <f t="shared" si="1121"/>
        <v/>
      </c>
      <c r="EF1399" s="12" t="str">
        <f t="shared" si="1122"/>
        <v/>
      </c>
      <c r="EG1399" s="12" t="str">
        <f t="shared" si="1123"/>
        <v/>
      </c>
      <c r="EH1399" s="12" t="str">
        <f t="shared" si="1124"/>
        <v/>
      </c>
      <c r="EI1399" s="12" t="str">
        <f t="shared" si="1125"/>
        <v/>
      </c>
      <c r="EK1399" s="83" t="str">
        <f t="shared" si="1105"/>
        <v/>
      </c>
      <c r="EM1399" s="12" t="str">
        <f t="shared" si="1106"/>
        <v/>
      </c>
      <c r="EO1399" s="12" t="str">
        <f t="shared" si="1107"/>
        <v/>
      </c>
      <c r="EQ1399" s="12" t="str">
        <f>IF($EO1399="", "", IF($EQ$8=$EQ$6, COUNTIF($EO$11:$EO$2510, "&gt;"&amp;$EO1399)+1+COUNTIF($EO$11:$EO1399, $EO1399)-1, COUNTIF($EO$11:$EO$2510, "&lt;"&amp;$EO1399)+1+COUNTIF($EO$11:$EO1399, $EO1399)-1))</f>
        <v/>
      </c>
    </row>
    <row r="1400" spans="1:147" x14ac:dyDescent="0.55000000000000004">
      <c r="A1400" s="8"/>
      <c r="B1400" s="12" t="str">
        <f>IF($D1400="", "", COUNTIF($D$11:$D1400, $D1400))</f>
        <v/>
      </c>
      <c r="C1400" s="8"/>
      <c r="D1400" s="45"/>
      <c r="E1400" s="46"/>
      <c r="F1400" s="47"/>
      <c r="G1400" s="54"/>
      <c r="H1400" s="54"/>
      <c r="I1400" s="48"/>
      <c r="J1400" s="49"/>
      <c r="K1400" s="50"/>
      <c r="L1400" s="50"/>
      <c r="M1400" s="50"/>
      <c r="N1400" s="50"/>
      <c r="O1400" s="50"/>
      <c r="P1400" s="50"/>
      <c r="Q1400" s="50"/>
      <c r="R1400" s="50"/>
      <c r="S1400" s="50"/>
      <c r="T1400" s="50"/>
      <c r="U1400" s="51"/>
      <c r="V1400" s="52"/>
      <c r="W1400" s="53"/>
      <c r="X1400" s="53"/>
      <c r="Y1400" s="53"/>
      <c r="Z1400" s="53"/>
      <c r="AA1400" s="48"/>
      <c r="AB1400" s="54"/>
      <c r="AC1400" s="54"/>
      <c r="AD1400" s="54"/>
      <c r="AE1400" s="54"/>
      <c r="AF1400" s="54"/>
      <c r="AG1400" s="54"/>
      <c r="AH1400" s="54"/>
      <c r="AI1400" s="54"/>
      <c r="AJ1400" s="49"/>
      <c r="AK1400" s="48"/>
      <c r="AL1400" s="54"/>
      <c r="AM1400" s="54"/>
      <c r="AN1400" s="54"/>
      <c r="AO1400" s="54"/>
      <c r="AP1400" s="54"/>
      <c r="AQ1400" s="54"/>
      <c r="AR1400" s="54"/>
      <c r="AS1400" s="54"/>
      <c r="AT1400" s="54"/>
      <c r="AU1400" s="54"/>
      <c r="AV1400" s="54"/>
      <c r="AW1400" s="54"/>
      <c r="AX1400" s="54"/>
      <c r="AY1400" s="54"/>
      <c r="AZ1400" s="54"/>
      <c r="BA1400" s="54"/>
      <c r="BB1400" s="54"/>
      <c r="BC1400" s="54"/>
      <c r="BD1400" s="54"/>
      <c r="BE1400" s="54"/>
      <c r="BF1400" s="54"/>
      <c r="BG1400" s="54"/>
      <c r="BH1400" s="54"/>
      <c r="BI1400" s="54"/>
      <c r="BJ1400" s="54"/>
      <c r="BK1400" s="54"/>
      <c r="BL1400" s="54"/>
      <c r="BM1400" s="54"/>
      <c r="BN1400" s="54"/>
      <c r="BO1400" s="54"/>
      <c r="BP1400" s="54"/>
      <c r="BQ1400" s="54"/>
      <c r="BR1400" s="54"/>
      <c r="BS1400" s="54"/>
      <c r="BT1400" s="54"/>
      <c r="BU1400" s="54"/>
      <c r="BV1400" s="54"/>
      <c r="BW1400" s="54"/>
      <c r="BX1400" s="49"/>
      <c r="BY1400" s="55"/>
      <c r="BZ1400" s="8"/>
      <c r="CE1400" s="12" t="str">
        <f t="shared" si="1095"/>
        <v/>
      </c>
      <c r="CG1400" s="77" t="str">
        <f t="shared" si="1096"/>
        <v/>
      </c>
      <c r="CH1400" s="80" t="str">
        <f t="shared" si="1097"/>
        <v/>
      </c>
      <c r="CL1400" s="12" t="str">
        <f t="shared" si="1098"/>
        <v/>
      </c>
      <c r="CM1400" s="12" t="str">
        <f t="shared" si="1099"/>
        <v/>
      </c>
      <c r="CN1400" s="12" t="str" cm="1">
        <f t="array" ref="CN1400">IF(OR($CE1400="", $CG$3=""), "", IF(IFERROR(INDEX($K1400:$T1400, $CK1400, MATCH(CN$3, $K$3:$T$3, 0)), "")="", $CC$4, $CC$3))</f>
        <v/>
      </c>
      <c r="CO1400" s="12" t="str" cm="1">
        <f t="array" ref="CO1400">IF(OR($CE1400="", $CG$3=""), "", IF(IFERROR(INDEX($AA1400:$AJ1400, $CK1400, MATCH(CO$3, $AA$3:$AJ$3, 0)), "")="", $CC$4, $CC$3))</f>
        <v/>
      </c>
      <c r="CP1400" s="12" t="str">
        <f>IF(OR($CE1400="", $CG$3=""), "", IF(CP$3='Property List &amp; Features'!$BG$9, $CC$3, IF(CP$3=$I1400, $CC$3, $CC$4)))</f>
        <v/>
      </c>
      <c r="CQ1400" s="12" t="str">
        <f>IF(OR($CE1400="", $CG$3=""), "", IF(CQ$3='Property List &amp; Features'!$BG$9, $CC$3, IF(CQ$3=$J1400, $CC$3, $CC$4)))</f>
        <v/>
      </c>
      <c r="CR1400" s="12" t="str">
        <f t="shared" si="1100"/>
        <v/>
      </c>
      <c r="CS1400" s="12" t="str">
        <f t="shared" si="1101"/>
        <v/>
      </c>
      <c r="CT1400" s="12" t="str">
        <f t="shared" si="1102"/>
        <v/>
      </c>
      <c r="CU1400" s="12" t="str">
        <f t="shared" si="1103"/>
        <v/>
      </c>
      <c r="CV1400" s="12" t="str">
        <f t="shared" si="1104"/>
        <v/>
      </c>
      <c r="CW1400" s="12" t="str">
        <f t="shared" si="1126"/>
        <v/>
      </c>
      <c r="CX1400" s="12" t="str">
        <f t="shared" si="1127"/>
        <v/>
      </c>
      <c r="CY1400" s="12" t="str">
        <f t="shared" si="1128"/>
        <v/>
      </c>
      <c r="CZ1400" s="12" t="str">
        <f t="shared" si="1129"/>
        <v/>
      </c>
      <c r="DA1400" s="12" t="str">
        <f t="shared" si="1130"/>
        <v/>
      </c>
      <c r="DB1400" s="12" t="str">
        <f t="shared" si="1131"/>
        <v/>
      </c>
      <c r="DC1400" s="12" t="str">
        <f t="shared" si="1132"/>
        <v/>
      </c>
      <c r="DD1400" s="12" t="str">
        <f t="shared" si="1133"/>
        <v/>
      </c>
      <c r="DE1400" s="12" t="str">
        <f t="shared" si="1134"/>
        <v/>
      </c>
      <c r="DF1400" s="12" t="str">
        <f t="shared" si="1135"/>
        <v/>
      </c>
      <c r="DG1400" s="12" t="str">
        <f t="shared" si="1136"/>
        <v/>
      </c>
      <c r="DH1400" s="12" t="str">
        <f t="shared" si="1137"/>
        <v/>
      </c>
      <c r="DI1400" s="12" t="str">
        <f t="shared" si="1138"/>
        <v/>
      </c>
      <c r="DJ1400" s="12" t="str">
        <f t="shared" si="1139"/>
        <v/>
      </c>
      <c r="DK1400" s="12" t="str">
        <f t="shared" si="1140"/>
        <v/>
      </c>
      <c r="DL1400" s="12" t="str">
        <f t="shared" si="1141"/>
        <v/>
      </c>
      <c r="DM1400" s="12" t="str">
        <f t="shared" si="1142"/>
        <v/>
      </c>
      <c r="DN1400" s="12" t="str">
        <f t="shared" si="1143"/>
        <v/>
      </c>
      <c r="DO1400" s="12" t="str">
        <f t="shared" si="1144"/>
        <v/>
      </c>
      <c r="DP1400" s="12" t="str">
        <f t="shared" si="1145"/>
        <v/>
      </c>
      <c r="DQ1400" s="12" t="str">
        <f t="shared" si="1146"/>
        <v/>
      </c>
      <c r="DR1400" s="12" t="str">
        <f t="shared" si="1108"/>
        <v/>
      </c>
      <c r="DS1400" s="12" t="str">
        <f t="shared" si="1109"/>
        <v/>
      </c>
      <c r="DT1400" s="12" t="str">
        <f t="shared" si="1110"/>
        <v/>
      </c>
      <c r="DU1400" s="12" t="str">
        <f t="shared" si="1111"/>
        <v/>
      </c>
      <c r="DV1400" s="12" t="str">
        <f t="shared" si="1112"/>
        <v/>
      </c>
      <c r="DW1400" s="12" t="str">
        <f t="shared" si="1113"/>
        <v/>
      </c>
      <c r="DX1400" s="12" t="str">
        <f t="shared" si="1114"/>
        <v/>
      </c>
      <c r="DY1400" s="12" t="str">
        <f t="shared" si="1115"/>
        <v/>
      </c>
      <c r="DZ1400" s="12" t="str">
        <f t="shared" si="1116"/>
        <v/>
      </c>
      <c r="EA1400" s="12" t="str">
        <f t="shared" si="1117"/>
        <v/>
      </c>
      <c r="EB1400" s="12" t="str">
        <f t="shared" si="1118"/>
        <v/>
      </c>
      <c r="EC1400" s="12" t="str">
        <f t="shared" si="1119"/>
        <v/>
      </c>
      <c r="ED1400" s="12" t="str">
        <f t="shared" si="1120"/>
        <v/>
      </c>
      <c r="EE1400" s="12" t="str">
        <f t="shared" si="1121"/>
        <v/>
      </c>
      <c r="EF1400" s="12" t="str">
        <f t="shared" si="1122"/>
        <v/>
      </c>
      <c r="EG1400" s="12" t="str">
        <f t="shared" si="1123"/>
        <v/>
      </c>
      <c r="EH1400" s="12" t="str">
        <f t="shared" si="1124"/>
        <v/>
      </c>
      <c r="EI1400" s="12" t="str">
        <f t="shared" si="1125"/>
        <v/>
      </c>
      <c r="EK1400" s="83" t="str">
        <f t="shared" si="1105"/>
        <v/>
      </c>
      <c r="EM1400" s="12" t="str">
        <f t="shared" si="1106"/>
        <v/>
      </c>
      <c r="EO1400" s="12" t="str">
        <f t="shared" si="1107"/>
        <v/>
      </c>
      <c r="EQ1400" s="12" t="str">
        <f>IF($EO1400="", "", IF($EQ$8=$EQ$6, COUNTIF($EO$11:$EO$2510, "&gt;"&amp;$EO1400)+1+COUNTIF($EO$11:$EO1400, $EO1400)-1, COUNTIF($EO$11:$EO$2510, "&lt;"&amp;$EO1400)+1+COUNTIF($EO$11:$EO1400, $EO1400)-1))</f>
        <v/>
      </c>
    </row>
    <row r="1401" spans="1:147" x14ac:dyDescent="0.55000000000000004">
      <c r="A1401" s="8"/>
      <c r="B1401" s="12" t="str">
        <f>IF($D1401="", "", COUNTIF($D$11:$D1401, $D1401))</f>
        <v/>
      </c>
      <c r="C1401" s="8"/>
      <c r="D1401" s="45"/>
      <c r="E1401" s="46"/>
      <c r="F1401" s="47"/>
      <c r="G1401" s="54"/>
      <c r="H1401" s="54"/>
      <c r="I1401" s="48"/>
      <c r="J1401" s="49"/>
      <c r="K1401" s="50"/>
      <c r="L1401" s="50"/>
      <c r="M1401" s="50"/>
      <c r="N1401" s="50"/>
      <c r="O1401" s="50"/>
      <c r="P1401" s="50"/>
      <c r="Q1401" s="50"/>
      <c r="R1401" s="50"/>
      <c r="S1401" s="50"/>
      <c r="T1401" s="50"/>
      <c r="U1401" s="51"/>
      <c r="V1401" s="52"/>
      <c r="W1401" s="53"/>
      <c r="X1401" s="53"/>
      <c r="Y1401" s="53"/>
      <c r="Z1401" s="53"/>
      <c r="AA1401" s="48"/>
      <c r="AB1401" s="54"/>
      <c r="AC1401" s="54"/>
      <c r="AD1401" s="54"/>
      <c r="AE1401" s="54"/>
      <c r="AF1401" s="54"/>
      <c r="AG1401" s="54"/>
      <c r="AH1401" s="54"/>
      <c r="AI1401" s="54"/>
      <c r="AJ1401" s="49"/>
      <c r="AK1401" s="48"/>
      <c r="AL1401" s="54"/>
      <c r="AM1401" s="54"/>
      <c r="AN1401" s="54"/>
      <c r="AO1401" s="54"/>
      <c r="AP1401" s="54"/>
      <c r="AQ1401" s="54"/>
      <c r="AR1401" s="54"/>
      <c r="AS1401" s="54"/>
      <c r="AT1401" s="54"/>
      <c r="AU1401" s="54"/>
      <c r="AV1401" s="54"/>
      <c r="AW1401" s="54"/>
      <c r="AX1401" s="54"/>
      <c r="AY1401" s="54"/>
      <c r="AZ1401" s="54"/>
      <c r="BA1401" s="54"/>
      <c r="BB1401" s="54"/>
      <c r="BC1401" s="54"/>
      <c r="BD1401" s="54"/>
      <c r="BE1401" s="54"/>
      <c r="BF1401" s="54"/>
      <c r="BG1401" s="54"/>
      <c r="BH1401" s="54"/>
      <c r="BI1401" s="54"/>
      <c r="BJ1401" s="54"/>
      <c r="BK1401" s="54"/>
      <c r="BL1401" s="54"/>
      <c r="BM1401" s="54"/>
      <c r="BN1401" s="54"/>
      <c r="BO1401" s="54"/>
      <c r="BP1401" s="54"/>
      <c r="BQ1401" s="54"/>
      <c r="BR1401" s="54"/>
      <c r="BS1401" s="54"/>
      <c r="BT1401" s="54"/>
      <c r="BU1401" s="54"/>
      <c r="BV1401" s="54"/>
      <c r="BW1401" s="54"/>
      <c r="BX1401" s="49"/>
      <c r="BY1401" s="55"/>
      <c r="BZ1401" s="8"/>
      <c r="CE1401" s="12" t="str">
        <f t="shared" si="1095"/>
        <v/>
      </c>
      <c r="CG1401" s="77" t="str">
        <f t="shared" si="1096"/>
        <v/>
      </c>
      <c r="CH1401" s="80" t="str">
        <f t="shared" si="1097"/>
        <v/>
      </c>
      <c r="CL1401" s="12" t="str">
        <f t="shared" si="1098"/>
        <v/>
      </c>
      <c r="CM1401" s="12" t="str">
        <f t="shared" si="1099"/>
        <v/>
      </c>
      <c r="CN1401" s="12" t="str" cm="1">
        <f t="array" ref="CN1401">IF(OR($CE1401="", $CG$3=""), "", IF(IFERROR(INDEX($K1401:$T1401, $CK1401, MATCH(CN$3, $K$3:$T$3, 0)), "")="", $CC$4, $CC$3))</f>
        <v/>
      </c>
      <c r="CO1401" s="12" t="str" cm="1">
        <f t="array" ref="CO1401">IF(OR($CE1401="", $CG$3=""), "", IF(IFERROR(INDEX($AA1401:$AJ1401, $CK1401, MATCH(CO$3, $AA$3:$AJ$3, 0)), "")="", $CC$4, $CC$3))</f>
        <v/>
      </c>
      <c r="CP1401" s="12" t="str">
        <f>IF(OR($CE1401="", $CG$3=""), "", IF(CP$3='Property List &amp; Features'!$BG$9, $CC$3, IF(CP$3=$I1401, $CC$3, $CC$4)))</f>
        <v/>
      </c>
      <c r="CQ1401" s="12" t="str">
        <f>IF(OR($CE1401="", $CG$3=""), "", IF(CQ$3='Property List &amp; Features'!$BG$9, $CC$3, IF(CQ$3=$J1401, $CC$3, $CC$4)))</f>
        <v/>
      </c>
      <c r="CR1401" s="12" t="str">
        <f t="shared" si="1100"/>
        <v/>
      </c>
      <c r="CS1401" s="12" t="str">
        <f t="shared" si="1101"/>
        <v/>
      </c>
      <c r="CT1401" s="12" t="str">
        <f t="shared" si="1102"/>
        <v/>
      </c>
      <c r="CU1401" s="12" t="str">
        <f t="shared" si="1103"/>
        <v/>
      </c>
      <c r="CV1401" s="12" t="str">
        <f t="shared" si="1104"/>
        <v/>
      </c>
      <c r="CW1401" s="12" t="str">
        <f t="shared" si="1126"/>
        <v/>
      </c>
      <c r="CX1401" s="12" t="str">
        <f t="shared" si="1127"/>
        <v/>
      </c>
      <c r="CY1401" s="12" t="str">
        <f t="shared" si="1128"/>
        <v/>
      </c>
      <c r="CZ1401" s="12" t="str">
        <f t="shared" si="1129"/>
        <v/>
      </c>
      <c r="DA1401" s="12" t="str">
        <f t="shared" si="1130"/>
        <v/>
      </c>
      <c r="DB1401" s="12" t="str">
        <f t="shared" si="1131"/>
        <v/>
      </c>
      <c r="DC1401" s="12" t="str">
        <f t="shared" si="1132"/>
        <v/>
      </c>
      <c r="DD1401" s="12" t="str">
        <f t="shared" si="1133"/>
        <v/>
      </c>
      <c r="DE1401" s="12" t="str">
        <f t="shared" si="1134"/>
        <v/>
      </c>
      <c r="DF1401" s="12" t="str">
        <f t="shared" si="1135"/>
        <v/>
      </c>
      <c r="DG1401" s="12" t="str">
        <f t="shared" si="1136"/>
        <v/>
      </c>
      <c r="DH1401" s="12" t="str">
        <f t="shared" si="1137"/>
        <v/>
      </c>
      <c r="DI1401" s="12" t="str">
        <f t="shared" si="1138"/>
        <v/>
      </c>
      <c r="DJ1401" s="12" t="str">
        <f t="shared" si="1139"/>
        <v/>
      </c>
      <c r="DK1401" s="12" t="str">
        <f t="shared" si="1140"/>
        <v/>
      </c>
      <c r="DL1401" s="12" t="str">
        <f t="shared" si="1141"/>
        <v/>
      </c>
      <c r="DM1401" s="12" t="str">
        <f t="shared" si="1142"/>
        <v/>
      </c>
      <c r="DN1401" s="12" t="str">
        <f t="shared" si="1143"/>
        <v/>
      </c>
      <c r="DO1401" s="12" t="str">
        <f t="shared" si="1144"/>
        <v/>
      </c>
      <c r="DP1401" s="12" t="str">
        <f t="shared" si="1145"/>
        <v/>
      </c>
      <c r="DQ1401" s="12" t="str">
        <f t="shared" si="1146"/>
        <v/>
      </c>
      <c r="DR1401" s="12" t="str">
        <f t="shared" si="1108"/>
        <v/>
      </c>
      <c r="DS1401" s="12" t="str">
        <f t="shared" si="1109"/>
        <v/>
      </c>
      <c r="DT1401" s="12" t="str">
        <f t="shared" si="1110"/>
        <v/>
      </c>
      <c r="DU1401" s="12" t="str">
        <f t="shared" si="1111"/>
        <v/>
      </c>
      <c r="DV1401" s="12" t="str">
        <f t="shared" si="1112"/>
        <v/>
      </c>
      <c r="DW1401" s="12" t="str">
        <f t="shared" si="1113"/>
        <v/>
      </c>
      <c r="DX1401" s="12" t="str">
        <f t="shared" si="1114"/>
        <v/>
      </c>
      <c r="DY1401" s="12" t="str">
        <f t="shared" si="1115"/>
        <v/>
      </c>
      <c r="DZ1401" s="12" t="str">
        <f t="shared" si="1116"/>
        <v/>
      </c>
      <c r="EA1401" s="12" t="str">
        <f t="shared" si="1117"/>
        <v/>
      </c>
      <c r="EB1401" s="12" t="str">
        <f t="shared" si="1118"/>
        <v/>
      </c>
      <c r="EC1401" s="12" t="str">
        <f t="shared" si="1119"/>
        <v/>
      </c>
      <c r="ED1401" s="12" t="str">
        <f t="shared" si="1120"/>
        <v/>
      </c>
      <c r="EE1401" s="12" t="str">
        <f t="shared" si="1121"/>
        <v/>
      </c>
      <c r="EF1401" s="12" t="str">
        <f t="shared" si="1122"/>
        <v/>
      </c>
      <c r="EG1401" s="12" t="str">
        <f t="shared" si="1123"/>
        <v/>
      </c>
      <c r="EH1401" s="12" t="str">
        <f t="shared" si="1124"/>
        <v/>
      </c>
      <c r="EI1401" s="12" t="str">
        <f t="shared" si="1125"/>
        <v/>
      </c>
      <c r="EK1401" s="83" t="str">
        <f t="shared" si="1105"/>
        <v/>
      </c>
      <c r="EM1401" s="12" t="str">
        <f t="shared" si="1106"/>
        <v/>
      </c>
      <c r="EO1401" s="12" t="str">
        <f t="shared" si="1107"/>
        <v/>
      </c>
      <c r="EQ1401" s="12" t="str">
        <f>IF($EO1401="", "", IF($EQ$8=$EQ$6, COUNTIF($EO$11:$EO$2510, "&gt;"&amp;$EO1401)+1+COUNTIF($EO$11:$EO1401, $EO1401)-1, COUNTIF($EO$11:$EO$2510, "&lt;"&amp;$EO1401)+1+COUNTIF($EO$11:$EO1401, $EO1401)-1))</f>
        <v/>
      </c>
    </row>
    <row r="1402" spans="1:147" x14ac:dyDescent="0.55000000000000004">
      <c r="A1402" s="8"/>
      <c r="B1402" s="12" t="str">
        <f>IF($D1402="", "", COUNTIF($D$11:$D1402, $D1402))</f>
        <v/>
      </c>
      <c r="C1402" s="8"/>
      <c r="D1402" s="45"/>
      <c r="E1402" s="46"/>
      <c r="F1402" s="47"/>
      <c r="G1402" s="54"/>
      <c r="H1402" s="54"/>
      <c r="I1402" s="48"/>
      <c r="J1402" s="49"/>
      <c r="K1402" s="50"/>
      <c r="L1402" s="50"/>
      <c r="M1402" s="50"/>
      <c r="N1402" s="50"/>
      <c r="O1402" s="50"/>
      <c r="P1402" s="50"/>
      <c r="Q1402" s="50"/>
      <c r="R1402" s="50"/>
      <c r="S1402" s="50"/>
      <c r="T1402" s="50"/>
      <c r="U1402" s="51"/>
      <c r="V1402" s="52"/>
      <c r="W1402" s="53"/>
      <c r="X1402" s="53"/>
      <c r="Y1402" s="53"/>
      <c r="Z1402" s="53"/>
      <c r="AA1402" s="48"/>
      <c r="AB1402" s="54"/>
      <c r="AC1402" s="54"/>
      <c r="AD1402" s="54"/>
      <c r="AE1402" s="54"/>
      <c r="AF1402" s="54"/>
      <c r="AG1402" s="54"/>
      <c r="AH1402" s="54"/>
      <c r="AI1402" s="54"/>
      <c r="AJ1402" s="49"/>
      <c r="AK1402" s="48"/>
      <c r="AL1402" s="54"/>
      <c r="AM1402" s="54"/>
      <c r="AN1402" s="54"/>
      <c r="AO1402" s="54"/>
      <c r="AP1402" s="54"/>
      <c r="AQ1402" s="54"/>
      <c r="AR1402" s="54"/>
      <c r="AS1402" s="54"/>
      <c r="AT1402" s="54"/>
      <c r="AU1402" s="54"/>
      <c r="AV1402" s="54"/>
      <c r="AW1402" s="54"/>
      <c r="AX1402" s="54"/>
      <c r="AY1402" s="54"/>
      <c r="AZ1402" s="54"/>
      <c r="BA1402" s="54"/>
      <c r="BB1402" s="54"/>
      <c r="BC1402" s="54"/>
      <c r="BD1402" s="54"/>
      <c r="BE1402" s="54"/>
      <c r="BF1402" s="54"/>
      <c r="BG1402" s="54"/>
      <c r="BH1402" s="54"/>
      <c r="BI1402" s="54"/>
      <c r="BJ1402" s="54"/>
      <c r="BK1402" s="54"/>
      <c r="BL1402" s="54"/>
      <c r="BM1402" s="54"/>
      <c r="BN1402" s="54"/>
      <c r="BO1402" s="54"/>
      <c r="BP1402" s="54"/>
      <c r="BQ1402" s="54"/>
      <c r="BR1402" s="54"/>
      <c r="BS1402" s="54"/>
      <c r="BT1402" s="54"/>
      <c r="BU1402" s="54"/>
      <c r="BV1402" s="54"/>
      <c r="BW1402" s="54"/>
      <c r="BX1402" s="49"/>
      <c r="BY1402" s="55"/>
      <c r="BZ1402" s="8"/>
      <c r="CE1402" s="12" t="str">
        <f t="shared" si="1095"/>
        <v/>
      </c>
      <c r="CG1402" s="77" t="str">
        <f t="shared" si="1096"/>
        <v/>
      </c>
      <c r="CH1402" s="80" t="str">
        <f t="shared" si="1097"/>
        <v/>
      </c>
      <c r="CL1402" s="12" t="str">
        <f t="shared" si="1098"/>
        <v/>
      </c>
      <c r="CM1402" s="12" t="str">
        <f t="shared" si="1099"/>
        <v/>
      </c>
      <c r="CN1402" s="12" t="str" cm="1">
        <f t="array" ref="CN1402">IF(OR($CE1402="", $CG$3=""), "", IF(IFERROR(INDEX($K1402:$T1402, $CK1402, MATCH(CN$3, $K$3:$T$3, 0)), "")="", $CC$4, $CC$3))</f>
        <v/>
      </c>
      <c r="CO1402" s="12" t="str" cm="1">
        <f t="array" ref="CO1402">IF(OR($CE1402="", $CG$3=""), "", IF(IFERROR(INDEX($AA1402:$AJ1402, $CK1402, MATCH(CO$3, $AA$3:$AJ$3, 0)), "")="", $CC$4, $CC$3))</f>
        <v/>
      </c>
      <c r="CP1402" s="12" t="str">
        <f>IF(OR($CE1402="", $CG$3=""), "", IF(CP$3='Property List &amp; Features'!$BG$9, $CC$3, IF(CP$3=$I1402, $CC$3, $CC$4)))</f>
        <v/>
      </c>
      <c r="CQ1402" s="12" t="str">
        <f>IF(OR($CE1402="", $CG$3=""), "", IF(CQ$3='Property List &amp; Features'!$BG$9, $CC$3, IF(CQ$3=$J1402, $CC$3, $CC$4)))</f>
        <v/>
      </c>
      <c r="CR1402" s="12" t="str">
        <f t="shared" si="1100"/>
        <v/>
      </c>
      <c r="CS1402" s="12" t="str">
        <f t="shared" si="1101"/>
        <v/>
      </c>
      <c r="CT1402" s="12" t="str">
        <f t="shared" si="1102"/>
        <v/>
      </c>
      <c r="CU1402" s="12" t="str">
        <f t="shared" si="1103"/>
        <v/>
      </c>
      <c r="CV1402" s="12" t="str">
        <f t="shared" si="1104"/>
        <v/>
      </c>
      <c r="CW1402" s="12" t="str">
        <f t="shared" si="1126"/>
        <v/>
      </c>
      <c r="CX1402" s="12" t="str">
        <f t="shared" si="1127"/>
        <v/>
      </c>
      <c r="CY1402" s="12" t="str">
        <f t="shared" si="1128"/>
        <v/>
      </c>
      <c r="CZ1402" s="12" t="str">
        <f t="shared" si="1129"/>
        <v/>
      </c>
      <c r="DA1402" s="12" t="str">
        <f t="shared" si="1130"/>
        <v/>
      </c>
      <c r="DB1402" s="12" t="str">
        <f t="shared" si="1131"/>
        <v/>
      </c>
      <c r="DC1402" s="12" t="str">
        <f t="shared" si="1132"/>
        <v/>
      </c>
      <c r="DD1402" s="12" t="str">
        <f t="shared" si="1133"/>
        <v/>
      </c>
      <c r="DE1402" s="12" t="str">
        <f t="shared" si="1134"/>
        <v/>
      </c>
      <c r="DF1402" s="12" t="str">
        <f t="shared" si="1135"/>
        <v/>
      </c>
      <c r="DG1402" s="12" t="str">
        <f t="shared" si="1136"/>
        <v/>
      </c>
      <c r="DH1402" s="12" t="str">
        <f t="shared" si="1137"/>
        <v/>
      </c>
      <c r="DI1402" s="12" t="str">
        <f t="shared" si="1138"/>
        <v/>
      </c>
      <c r="DJ1402" s="12" t="str">
        <f t="shared" si="1139"/>
        <v/>
      </c>
      <c r="DK1402" s="12" t="str">
        <f t="shared" si="1140"/>
        <v/>
      </c>
      <c r="DL1402" s="12" t="str">
        <f t="shared" si="1141"/>
        <v/>
      </c>
      <c r="DM1402" s="12" t="str">
        <f t="shared" si="1142"/>
        <v/>
      </c>
      <c r="DN1402" s="12" t="str">
        <f t="shared" si="1143"/>
        <v/>
      </c>
      <c r="DO1402" s="12" t="str">
        <f t="shared" si="1144"/>
        <v/>
      </c>
      <c r="DP1402" s="12" t="str">
        <f t="shared" si="1145"/>
        <v/>
      </c>
      <c r="DQ1402" s="12" t="str">
        <f t="shared" si="1146"/>
        <v/>
      </c>
      <c r="DR1402" s="12" t="str">
        <f t="shared" si="1108"/>
        <v/>
      </c>
      <c r="DS1402" s="12" t="str">
        <f t="shared" si="1109"/>
        <v/>
      </c>
      <c r="DT1402" s="12" t="str">
        <f t="shared" si="1110"/>
        <v/>
      </c>
      <c r="DU1402" s="12" t="str">
        <f t="shared" si="1111"/>
        <v/>
      </c>
      <c r="DV1402" s="12" t="str">
        <f t="shared" si="1112"/>
        <v/>
      </c>
      <c r="DW1402" s="12" t="str">
        <f t="shared" si="1113"/>
        <v/>
      </c>
      <c r="DX1402" s="12" t="str">
        <f t="shared" si="1114"/>
        <v/>
      </c>
      <c r="DY1402" s="12" t="str">
        <f t="shared" si="1115"/>
        <v/>
      </c>
      <c r="DZ1402" s="12" t="str">
        <f t="shared" si="1116"/>
        <v/>
      </c>
      <c r="EA1402" s="12" t="str">
        <f t="shared" si="1117"/>
        <v/>
      </c>
      <c r="EB1402" s="12" t="str">
        <f t="shared" si="1118"/>
        <v/>
      </c>
      <c r="EC1402" s="12" t="str">
        <f t="shared" si="1119"/>
        <v/>
      </c>
      <c r="ED1402" s="12" t="str">
        <f t="shared" si="1120"/>
        <v/>
      </c>
      <c r="EE1402" s="12" t="str">
        <f t="shared" si="1121"/>
        <v/>
      </c>
      <c r="EF1402" s="12" t="str">
        <f t="shared" si="1122"/>
        <v/>
      </c>
      <c r="EG1402" s="12" t="str">
        <f t="shared" si="1123"/>
        <v/>
      </c>
      <c r="EH1402" s="12" t="str">
        <f t="shared" si="1124"/>
        <v/>
      </c>
      <c r="EI1402" s="12" t="str">
        <f t="shared" si="1125"/>
        <v/>
      </c>
      <c r="EK1402" s="83" t="str">
        <f t="shared" si="1105"/>
        <v/>
      </c>
      <c r="EM1402" s="12" t="str">
        <f t="shared" si="1106"/>
        <v/>
      </c>
      <c r="EO1402" s="12" t="str">
        <f t="shared" si="1107"/>
        <v/>
      </c>
      <c r="EQ1402" s="12" t="str">
        <f>IF($EO1402="", "", IF($EQ$8=$EQ$6, COUNTIF($EO$11:$EO$2510, "&gt;"&amp;$EO1402)+1+COUNTIF($EO$11:$EO1402, $EO1402)-1, COUNTIF($EO$11:$EO$2510, "&lt;"&amp;$EO1402)+1+COUNTIF($EO$11:$EO1402, $EO1402)-1))</f>
        <v/>
      </c>
    </row>
    <row r="1403" spans="1:147" x14ac:dyDescent="0.55000000000000004">
      <c r="A1403" s="8"/>
      <c r="B1403" s="12" t="str">
        <f>IF($D1403="", "", COUNTIF($D$11:$D1403, $D1403))</f>
        <v/>
      </c>
      <c r="C1403" s="8"/>
      <c r="D1403" s="45"/>
      <c r="E1403" s="46"/>
      <c r="F1403" s="47"/>
      <c r="G1403" s="54"/>
      <c r="H1403" s="54"/>
      <c r="I1403" s="48"/>
      <c r="J1403" s="49"/>
      <c r="K1403" s="50"/>
      <c r="L1403" s="50"/>
      <c r="M1403" s="50"/>
      <c r="N1403" s="50"/>
      <c r="O1403" s="50"/>
      <c r="P1403" s="50"/>
      <c r="Q1403" s="50"/>
      <c r="R1403" s="50"/>
      <c r="S1403" s="50"/>
      <c r="T1403" s="50"/>
      <c r="U1403" s="51"/>
      <c r="V1403" s="52"/>
      <c r="W1403" s="53"/>
      <c r="X1403" s="53"/>
      <c r="Y1403" s="53"/>
      <c r="Z1403" s="53"/>
      <c r="AA1403" s="48"/>
      <c r="AB1403" s="54"/>
      <c r="AC1403" s="54"/>
      <c r="AD1403" s="54"/>
      <c r="AE1403" s="54"/>
      <c r="AF1403" s="54"/>
      <c r="AG1403" s="54"/>
      <c r="AH1403" s="54"/>
      <c r="AI1403" s="54"/>
      <c r="AJ1403" s="49"/>
      <c r="AK1403" s="48"/>
      <c r="AL1403" s="54"/>
      <c r="AM1403" s="54"/>
      <c r="AN1403" s="54"/>
      <c r="AO1403" s="54"/>
      <c r="AP1403" s="54"/>
      <c r="AQ1403" s="54"/>
      <c r="AR1403" s="54"/>
      <c r="AS1403" s="54"/>
      <c r="AT1403" s="54"/>
      <c r="AU1403" s="54"/>
      <c r="AV1403" s="54"/>
      <c r="AW1403" s="54"/>
      <c r="AX1403" s="54"/>
      <c r="AY1403" s="54"/>
      <c r="AZ1403" s="54"/>
      <c r="BA1403" s="54"/>
      <c r="BB1403" s="54"/>
      <c r="BC1403" s="54"/>
      <c r="BD1403" s="54"/>
      <c r="BE1403" s="54"/>
      <c r="BF1403" s="54"/>
      <c r="BG1403" s="54"/>
      <c r="BH1403" s="54"/>
      <c r="BI1403" s="54"/>
      <c r="BJ1403" s="54"/>
      <c r="BK1403" s="54"/>
      <c r="BL1403" s="54"/>
      <c r="BM1403" s="54"/>
      <c r="BN1403" s="54"/>
      <c r="BO1403" s="54"/>
      <c r="BP1403" s="54"/>
      <c r="BQ1403" s="54"/>
      <c r="BR1403" s="54"/>
      <c r="BS1403" s="54"/>
      <c r="BT1403" s="54"/>
      <c r="BU1403" s="54"/>
      <c r="BV1403" s="54"/>
      <c r="BW1403" s="54"/>
      <c r="BX1403" s="49"/>
      <c r="BY1403" s="55"/>
      <c r="BZ1403" s="8"/>
      <c r="CE1403" s="12" t="str">
        <f t="shared" si="1095"/>
        <v/>
      </c>
      <c r="CG1403" s="77" t="str">
        <f t="shared" si="1096"/>
        <v/>
      </c>
      <c r="CH1403" s="80" t="str">
        <f t="shared" si="1097"/>
        <v/>
      </c>
      <c r="CL1403" s="12" t="str">
        <f t="shared" si="1098"/>
        <v/>
      </c>
      <c r="CM1403" s="12" t="str">
        <f t="shared" si="1099"/>
        <v/>
      </c>
      <c r="CN1403" s="12" t="str" cm="1">
        <f t="array" ref="CN1403">IF(OR($CE1403="", $CG$3=""), "", IF(IFERROR(INDEX($K1403:$T1403, $CK1403, MATCH(CN$3, $K$3:$T$3, 0)), "")="", $CC$4, $CC$3))</f>
        <v/>
      </c>
      <c r="CO1403" s="12" t="str" cm="1">
        <f t="array" ref="CO1403">IF(OR($CE1403="", $CG$3=""), "", IF(IFERROR(INDEX($AA1403:$AJ1403, $CK1403, MATCH(CO$3, $AA$3:$AJ$3, 0)), "")="", $CC$4, $CC$3))</f>
        <v/>
      </c>
      <c r="CP1403" s="12" t="str">
        <f>IF(OR($CE1403="", $CG$3=""), "", IF(CP$3='Property List &amp; Features'!$BG$9, $CC$3, IF(CP$3=$I1403, $CC$3, $CC$4)))</f>
        <v/>
      </c>
      <c r="CQ1403" s="12" t="str">
        <f>IF(OR($CE1403="", $CG$3=""), "", IF(CQ$3='Property List &amp; Features'!$BG$9, $CC$3, IF(CQ$3=$J1403, $CC$3, $CC$4)))</f>
        <v/>
      </c>
      <c r="CR1403" s="12" t="str">
        <f t="shared" si="1100"/>
        <v/>
      </c>
      <c r="CS1403" s="12" t="str">
        <f t="shared" si="1101"/>
        <v/>
      </c>
      <c r="CT1403" s="12" t="str">
        <f t="shared" si="1102"/>
        <v/>
      </c>
      <c r="CU1403" s="12" t="str">
        <f t="shared" si="1103"/>
        <v/>
      </c>
      <c r="CV1403" s="12" t="str">
        <f t="shared" si="1104"/>
        <v/>
      </c>
      <c r="CW1403" s="12" t="str">
        <f t="shared" si="1126"/>
        <v/>
      </c>
      <c r="CX1403" s="12" t="str">
        <f t="shared" si="1127"/>
        <v/>
      </c>
      <c r="CY1403" s="12" t="str">
        <f t="shared" si="1128"/>
        <v/>
      </c>
      <c r="CZ1403" s="12" t="str">
        <f t="shared" si="1129"/>
        <v/>
      </c>
      <c r="DA1403" s="12" t="str">
        <f t="shared" si="1130"/>
        <v/>
      </c>
      <c r="DB1403" s="12" t="str">
        <f t="shared" si="1131"/>
        <v/>
      </c>
      <c r="DC1403" s="12" t="str">
        <f t="shared" si="1132"/>
        <v/>
      </c>
      <c r="DD1403" s="12" t="str">
        <f t="shared" si="1133"/>
        <v/>
      </c>
      <c r="DE1403" s="12" t="str">
        <f t="shared" si="1134"/>
        <v/>
      </c>
      <c r="DF1403" s="12" t="str">
        <f t="shared" si="1135"/>
        <v/>
      </c>
      <c r="DG1403" s="12" t="str">
        <f t="shared" si="1136"/>
        <v/>
      </c>
      <c r="DH1403" s="12" t="str">
        <f t="shared" si="1137"/>
        <v/>
      </c>
      <c r="DI1403" s="12" t="str">
        <f t="shared" si="1138"/>
        <v/>
      </c>
      <c r="DJ1403" s="12" t="str">
        <f t="shared" si="1139"/>
        <v/>
      </c>
      <c r="DK1403" s="12" t="str">
        <f t="shared" si="1140"/>
        <v/>
      </c>
      <c r="DL1403" s="12" t="str">
        <f t="shared" si="1141"/>
        <v/>
      </c>
      <c r="DM1403" s="12" t="str">
        <f t="shared" si="1142"/>
        <v/>
      </c>
      <c r="DN1403" s="12" t="str">
        <f t="shared" si="1143"/>
        <v/>
      </c>
      <c r="DO1403" s="12" t="str">
        <f t="shared" si="1144"/>
        <v/>
      </c>
      <c r="DP1403" s="12" t="str">
        <f t="shared" si="1145"/>
        <v/>
      </c>
      <c r="DQ1403" s="12" t="str">
        <f t="shared" si="1146"/>
        <v/>
      </c>
      <c r="DR1403" s="12" t="str">
        <f t="shared" si="1108"/>
        <v/>
      </c>
      <c r="DS1403" s="12" t="str">
        <f t="shared" si="1109"/>
        <v/>
      </c>
      <c r="DT1403" s="12" t="str">
        <f t="shared" si="1110"/>
        <v/>
      </c>
      <c r="DU1403" s="12" t="str">
        <f t="shared" si="1111"/>
        <v/>
      </c>
      <c r="DV1403" s="12" t="str">
        <f t="shared" si="1112"/>
        <v/>
      </c>
      <c r="DW1403" s="12" t="str">
        <f t="shared" si="1113"/>
        <v/>
      </c>
      <c r="DX1403" s="12" t="str">
        <f t="shared" si="1114"/>
        <v/>
      </c>
      <c r="DY1403" s="12" t="str">
        <f t="shared" si="1115"/>
        <v/>
      </c>
      <c r="DZ1403" s="12" t="str">
        <f t="shared" si="1116"/>
        <v/>
      </c>
      <c r="EA1403" s="12" t="str">
        <f t="shared" si="1117"/>
        <v/>
      </c>
      <c r="EB1403" s="12" t="str">
        <f t="shared" si="1118"/>
        <v/>
      </c>
      <c r="EC1403" s="12" t="str">
        <f t="shared" si="1119"/>
        <v/>
      </c>
      <c r="ED1403" s="12" t="str">
        <f t="shared" si="1120"/>
        <v/>
      </c>
      <c r="EE1403" s="12" t="str">
        <f t="shared" si="1121"/>
        <v/>
      </c>
      <c r="EF1403" s="12" t="str">
        <f t="shared" si="1122"/>
        <v/>
      </c>
      <c r="EG1403" s="12" t="str">
        <f t="shared" si="1123"/>
        <v/>
      </c>
      <c r="EH1403" s="12" t="str">
        <f t="shared" si="1124"/>
        <v/>
      </c>
      <c r="EI1403" s="12" t="str">
        <f t="shared" si="1125"/>
        <v/>
      </c>
      <c r="EK1403" s="83" t="str">
        <f t="shared" si="1105"/>
        <v/>
      </c>
      <c r="EM1403" s="12" t="str">
        <f t="shared" si="1106"/>
        <v/>
      </c>
      <c r="EO1403" s="12" t="str">
        <f t="shared" si="1107"/>
        <v/>
      </c>
      <c r="EQ1403" s="12" t="str">
        <f>IF($EO1403="", "", IF($EQ$8=$EQ$6, COUNTIF($EO$11:$EO$2510, "&gt;"&amp;$EO1403)+1+COUNTIF($EO$11:$EO1403, $EO1403)-1, COUNTIF($EO$11:$EO$2510, "&lt;"&amp;$EO1403)+1+COUNTIF($EO$11:$EO1403, $EO1403)-1))</f>
        <v/>
      </c>
    </row>
    <row r="1404" spans="1:147" x14ac:dyDescent="0.55000000000000004">
      <c r="A1404" s="8"/>
      <c r="B1404" s="12" t="str">
        <f>IF($D1404="", "", COUNTIF($D$11:$D1404, $D1404))</f>
        <v/>
      </c>
      <c r="C1404" s="8"/>
      <c r="D1404" s="45"/>
      <c r="E1404" s="46"/>
      <c r="F1404" s="47"/>
      <c r="G1404" s="54"/>
      <c r="H1404" s="54"/>
      <c r="I1404" s="48"/>
      <c r="J1404" s="49"/>
      <c r="K1404" s="50"/>
      <c r="L1404" s="50"/>
      <c r="M1404" s="50"/>
      <c r="N1404" s="50"/>
      <c r="O1404" s="50"/>
      <c r="P1404" s="50"/>
      <c r="Q1404" s="50"/>
      <c r="R1404" s="50"/>
      <c r="S1404" s="50"/>
      <c r="T1404" s="50"/>
      <c r="U1404" s="51"/>
      <c r="V1404" s="52"/>
      <c r="W1404" s="53"/>
      <c r="X1404" s="53"/>
      <c r="Y1404" s="53"/>
      <c r="Z1404" s="53"/>
      <c r="AA1404" s="48"/>
      <c r="AB1404" s="54"/>
      <c r="AC1404" s="54"/>
      <c r="AD1404" s="54"/>
      <c r="AE1404" s="54"/>
      <c r="AF1404" s="54"/>
      <c r="AG1404" s="54"/>
      <c r="AH1404" s="54"/>
      <c r="AI1404" s="54"/>
      <c r="AJ1404" s="49"/>
      <c r="AK1404" s="48"/>
      <c r="AL1404" s="54"/>
      <c r="AM1404" s="54"/>
      <c r="AN1404" s="54"/>
      <c r="AO1404" s="54"/>
      <c r="AP1404" s="54"/>
      <c r="AQ1404" s="54"/>
      <c r="AR1404" s="54"/>
      <c r="AS1404" s="54"/>
      <c r="AT1404" s="54"/>
      <c r="AU1404" s="54"/>
      <c r="AV1404" s="54"/>
      <c r="AW1404" s="54"/>
      <c r="AX1404" s="54"/>
      <c r="AY1404" s="54"/>
      <c r="AZ1404" s="54"/>
      <c r="BA1404" s="54"/>
      <c r="BB1404" s="54"/>
      <c r="BC1404" s="54"/>
      <c r="BD1404" s="54"/>
      <c r="BE1404" s="54"/>
      <c r="BF1404" s="54"/>
      <c r="BG1404" s="54"/>
      <c r="BH1404" s="54"/>
      <c r="BI1404" s="54"/>
      <c r="BJ1404" s="54"/>
      <c r="BK1404" s="54"/>
      <c r="BL1404" s="54"/>
      <c r="BM1404" s="54"/>
      <c r="BN1404" s="54"/>
      <c r="BO1404" s="54"/>
      <c r="BP1404" s="54"/>
      <c r="BQ1404" s="54"/>
      <c r="BR1404" s="54"/>
      <c r="BS1404" s="54"/>
      <c r="BT1404" s="54"/>
      <c r="BU1404" s="54"/>
      <c r="BV1404" s="54"/>
      <c r="BW1404" s="54"/>
      <c r="BX1404" s="49"/>
      <c r="BY1404" s="55"/>
      <c r="BZ1404" s="8"/>
      <c r="CE1404" s="12" t="str">
        <f t="shared" si="1095"/>
        <v/>
      </c>
      <c r="CG1404" s="77" t="str">
        <f t="shared" si="1096"/>
        <v/>
      </c>
      <c r="CH1404" s="80" t="str">
        <f t="shared" si="1097"/>
        <v/>
      </c>
      <c r="CL1404" s="12" t="str">
        <f t="shared" si="1098"/>
        <v/>
      </c>
      <c r="CM1404" s="12" t="str">
        <f t="shared" si="1099"/>
        <v/>
      </c>
      <c r="CN1404" s="12" t="str" cm="1">
        <f t="array" ref="CN1404">IF(OR($CE1404="", $CG$3=""), "", IF(IFERROR(INDEX($K1404:$T1404, $CK1404, MATCH(CN$3, $K$3:$T$3, 0)), "")="", $CC$4, $CC$3))</f>
        <v/>
      </c>
      <c r="CO1404" s="12" t="str" cm="1">
        <f t="array" ref="CO1404">IF(OR($CE1404="", $CG$3=""), "", IF(IFERROR(INDEX($AA1404:$AJ1404, $CK1404, MATCH(CO$3, $AA$3:$AJ$3, 0)), "")="", $CC$4, $CC$3))</f>
        <v/>
      </c>
      <c r="CP1404" s="12" t="str">
        <f>IF(OR($CE1404="", $CG$3=""), "", IF(CP$3='Property List &amp; Features'!$BG$9, $CC$3, IF(CP$3=$I1404, $CC$3, $CC$4)))</f>
        <v/>
      </c>
      <c r="CQ1404" s="12" t="str">
        <f>IF(OR($CE1404="", $CG$3=""), "", IF(CQ$3='Property List &amp; Features'!$BG$9, $CC$3, IF(CQ$3=$J1404, $CC$3, $CC$4)))</f>
        <v/>
      </c>
      <c r="CR1404" s="12" t="str">
        <f t="shared" si="1100"/>
        <v/>
      </c>
      <c r="CS1404" s="12" t="str">
        <f t="shared" si="1101"/>
        <v/>
      </c>
      <c r="CT1404" s="12" t="str">
        <f t="shared" si="1102"/>
        <v/>
      </c>
      <c r="CU1404" s="12" t="str">
        <f t="shared" si="1103"/>
        <v/>
      </c>
      <c r="CV1404" s="12" t="str">
        <f t="shared" si="1104"/>
        <v/>
      </c>
      <c r="CW1404" s="12" t="str">
        <f t="shared" si="1126"/>
        <v/>
      </c>
      <c r="CX1404" s="12" t="str">
        <f t="shared" si="1127"/>
        <v/>
      </c>
      <c r="CY1404" s="12" t="str">
        <f t="shared" si="1128"/>
        <v/>
      </c>
      <c r="CZ1404" s="12" t="str">
        <f t="shared" si="1129"/>
        <v/>
      </c>
      <c r="DA1404" s="12" t="str">
        <f t="shared" si="1130"/>
        <v/>
      </c>
      <c r="DB1404" s="12" t="str">
        <f t="shared" si="1131"/>
        <v/>
      </c>
      <c r="DC1404" s="12" t="str">
        <f t="shared" si="1132"/>
        <v/>
      </c>
      <c r="DD1404" s="12" t="str">
        <f t="shared" si="1133"/>
        <v/>
      </c>
      <c r="DE1404" s="12" t="str">
        <f t="shared" si="1134"/>
        <v/>
      </c>
      <c r="DF1404" s="12" t="str">
        <f t="shared" si="1135"/>
        <v/>
      </c>
      <c r="DG1404" s="12" t="str">
        <f t="shared" si="1136"/>
        <v/>
      </c>
      <c r="DH1404" s="12" t="str">
        <f t="shared" si="1137"/>
        <v/>
      </c>
      <c r="DI1404" s="12" t="str">
        <f t="shared" si="1138"/>
        <v/>
      </c>
      <c r="DJ1404" s="12" t="str">
        <f t="shared" si="1139"/>
        <v/>
      </c>
      <c r="DK1404" s="12" t="str">
        <f t="shared" si="1140"/>
        <v/>
      </c>
      <c r="DL1404" s="12" t="str">
        <f t="shared" si="1141"/>
        <v/>
      </c>
      <c r="DM1404" s="12" t="str">
        <f t="shared" si="1142"/>
        <v/>
      </c>
      <c r="DN1404" s="12" t="str">
        <f t="shared" si="1143"/>
        <v/>
      </c>
      <c r="DO1404" s="12" t="str">
        <f t="shared" si="1144"/>
        <v/>
      </c>
      <c r="DP1404" s="12" t="str">
        <f t="shared" si="1145"/>
        <v/>
      </c>
      <c r="DQ1404" s="12" t="str">
        <f t="shared" si="1146"/>
        <v/>
      </c>
      <c r="DR1404" s="12" t="str">
        <f t="shared" si="1108"/>
        <v/>
      </c>
      <c r="DS1404" s="12" t="str">
        <f t="shared" si="1109"/>
        <v/>
      </c>
      <c r="DT1404" s="12" t="str">
        <f t="shared" si="1110"/>
        <v/>
      </c>
      <c r="DU1404" s="12" t="str">
        <f t="shared" si="1111"/>
        <v/>
      </c>
      <c r="DV1404" s="12" t="str">
        <f t="shared" si="1112"/>
        <v/>
      </c>
      <c r="DW1404" s="12" t="str">
        <f t="shared" si="1113"/>
        <v/>
      </c>
      <c r="DX1404" s="12" t="str">
        <f t="shared" si="1114"/>
        <v/>
      </c>
      <c r="DY1404" s="12" t="str">
        <f t="shared" si="1115"/>
        <v/>
      </c>
      <c r="DZ1404" s="12" t="str">
        <f t="shared" si="1116"/>
        <v/>
      </c>
      <c r="EA1404" s="12" t="str">
        <f t="shared" si="1117"/>
        <v/>
      </c>
      <c r="EB1404" s="12" t="str">
        <f t="shared" si="1118"/>
        <v/>
      </c>
      <c r="EC1404" s="12" t="str">
        <f t="shared" si="1119"/>
        <v/>
      </c>
      <c r="ED1404" s="12" t="str">
        <f t="shared" si="1120"/>
        <v/>
      </c>
      <c r="EE1404" s="12" t="str">
        <f t="shared" si="1121"/>
        <v/>
      </c>
      <c r="EF1404" s="12" t="str">
        <f t="shared" si="1122"/>
        <v/>
      </c>
      <c r="EG1404" s="12" t="str">
        <f t="shared" si="1123"/>
        <v/>
      </c>
      <c r="EH1404" s="12" t="str">
        <f t="shared" si="1124"/>
        <v/>
      </c>
      <c r="EI1404" s="12" t="str">
        <f t="shared" si="1125"/>
        <v/>
      </c>
      <c r="EK1404" s="83" t="str">
        <f t="shared" si="1105"/>
        <v/>
      </c>
      <c r="EM1404" s="12" t="str">
        <f t="shared" si="1106"/>
        <v/>
      </c>
      <c r="EO1404" s="12" t="str">
        <f t="shared" si="1107"/>
        <v/>
      </c>
      <c r="EQ1404" s="12" t="str">
        <f>IF($EO1404="", "", IF($EQ$8=$EQ$6, COUNTIF($EO$11:$EO$2510, "&gt;"&amp;$EO1404)+1+COUNTIF($EO$11:$EO1404, $EO1404)-1, COUNTIF($EO$11:$EO$2510, "&lt;"&amp;$EO1404)+1+COUNTIF($EO$11:$EO1404, $EO1404)-1))</f>
        <v/>
      </c>
    </row>
    <row r="1405" spans="1:147" x14ac:dyDescent="0.55000000000000004">
      <c r="A1405" s="8"/>
      <c r="B1405" s="12" t="str">
        <f>IF($D1405="", "", COUNTIF($D$11:$D1405, $D1405))</f>
        <v/>
      </c>
      <c r="C1405" s="8"/>
      <c r="D1405" s="45"/>
      <c r="E1405" s="46"/>
      <c r="F1405" s="47"/>
      <c r="G1405" s="54"/>
      <c r="H1405" s="54"/>
      <c r="I1405" s="48"/>
      <c r="J1405" s="49"/>
      <c r="K1405" s="50"/>
      <c r="L1405" s="50"/>
      <c r="M1405" s="50"/>
      <c r="N1405" s="50"/>
      <c r="O1405" s="50"/>
      <c r="P1405" s="50"/>
      <c r="Q1405" s="50"/>
      <c r="R1405" s="50"/>
      <c r="S1405" s="50"/>
      <c r="T1405" s="50"/>
      <c r="U1405" s="51"/>
      <c r="V1405" s="52"/>
      <c r="W1405" s="53"/>
      <c r="X1405" s="53"/>
      <c r="Y1405" s="53"/>
      <c r="Z1405" s="53"/>
      <c r="AA1405" s="48"/>
      <c r="AB1405" s="54"/>
      <c r="AC1405" s="54"/>
      <c r="AD1405" s="54"/>
      <c r="AE1405" s="54"/>
      <c r="AF1405" s="54"/>
      <c r="AG1405" s="54"/>
      <c r="AH1405" s="54"/>
      <c r="AI1405" s="54"/>
      <c r="AJ1405" s="49"/>
      <c r="AK1405" s="48"/>
      <c r="AL1405" s="54"/>
      <c r="AM1405" s="54"/>
      <c r="AN1405" s="54"/>
      <c r="AO1405" s="54"/>
      <c r="AP1405" s="54"/>
      <c r="AQ1405" s="54"/>
      <c r="AR1405" s="54"/>
      <c r="AS1405" s="54"/>
      <c r="AT1405" s="54"/>
      <c r="AU1405" s="54"/>
      <c r="AV1405" s="54"/>
      <c r="AW1405" s="54"/>
      <c r="AX1405" s="54"/>
      <c r="AY1405" s="54"/>
      <c r="AZ1405" s="54"/>
      <c r="BA1405" s="54"/>
      <c r="BB1405" s="54"/>
      <c r="BC1405" s="54"/>
      <c r="BD1405" s="54"/>
      <c r="BE1405" s="54"/>
      <c r="BF1405" s="54"/>
      <c r="BG1405" s="54"/>
      <c r="BH1405" s="54"/>
      <c r="BI1405" s="54"/>
      <c r="BJ1405" s="54"/>
      <c r="BK1405" s="54"/>
      <c r="BL1405" s="54"/>
      <c r="BM1405" s="54"/>
      <c r="BN1405" s="54"/>
      <c r="BO1405" s="54"/>
      <c r="BP1405" s="54"/>
      <c r="BQ1405" s="54"/>
      <c r="BR1405" s="54"/>
      <c r="BS1405" s="54"/>
      <c r="BT1405" s="54"/>
      <c r="BU1405" s="54"/>
      <c r="BV1405" s="54"/>
      <c r="BW1405" s="54"/>
      <c r="BX1405" s="49"/>
      <c r="BY1405" s="55"/>
      <c r="BZ1405" s="8"/>
      <c r="CE1405" s="12" t="str">
        <f t="shared" si="1095"/>
        <v/>
      </c>
      <c r="CG1405" s="77" t="str">
        <f t="shared" si="1096"/>
        <v/>
      </c>
      <c r="CH1405" s="80" t="str">
        <f t="shared" si="1097"/>
        <v/>
      </c>
      <c r="CL1405" s="12" t="str">
        <f t="shared" si="1098"/>
        <v/>
      </c>
      <c r="CM1405" s="12" t="str">
        <f t="shared" si="1099"/>
        <v/>
      </c>
      <c r="CN1405" s="12" t="str" cm="1">
        <f t="array" ref="CN1405">IF(OR($CE1405="", $CG$3=""), "", IF(IFERROR(INDEX($K1405:$T1405, $CK1405, MATCH(CN$3, $K$3:$T$3, 0)), "")="", $CC$4, $CC$3))</f>
        <v/>
      </c>
      <c r="CO1405" s="12" t="str" cm="1">
        <f t="array" ref="CO1405">IF(OR($CE1405="", $CG$3=""), "", IF(IFERROR(INDEX($AA1405:$AJ1405, $CK1405, MATCH(CO$3, $AA$3:$AJ$3, 0)), "")="", $CC$4, $CC$3))</f>
        <v/>
      </c>
      <c r="CP1405" s="12" t="str">
        <f>IF(OR($CE1405="", $CG$3=""), "", IF(CP$3='Property List &amp; Features'!$BG$9, $CC$3, IF(CP$3=$I1405, $CC$3, $CC$4)))</f>
        <v/>
      </c>
      <c r="CQ1405" s="12" t="str">
        <f>IF(OR($CE1405="", $CG$3=""), "", IF(CQ$3='Property List &amp; Features'!$BG$9, $CC$3, IF(CQ$3=$J1405, $CC$3, $CC$4)))</f>
        <v/>
      </c>
      <c r="CR1405" s="12" t="str">
        <f t="shared" si="1100"/>
        <v/>
      </c>
      <c r="CS1405" s="12" t="str">
        <f t="shared" si="1101"/>
        <v/>
      </c>
      <c r="CT1405" s="12" t="str">
        <f t="shared" si="1102"/>
        <v/>
      </c>
      <c r="CU1405" s="12" t="str">
        <f t="shared" si="1103"/>
        <v/>
      </c>
      <c r="CV1405" s="12" t="str">
        <f t="shared" si="1104"/>
        <v/>
      </c>
      <c r="CW1405" s="12" t="str">
        <f t="shared" si="1126"/>
        <v/>
      </c>
      <c r="CX1405" s="12" t="str">
        <f t="shared" si="1127"/>
        <v/>
      </c>
      <c r="CY1405" s="12" t="str">
        <f t="shared" si="1128"/>
        <v/>
      </c>
      <c r="CZ1405" s="12" t="str">
        <f t="shared" si="1129"/>
        <v/>
      </c>
      <c r="DA1405" s="12" t="str">
        <f t="shared" si="1130"/>
        <v/>
      </c>
      <c r="DB1405" s="12" t="str">
        <f t="shared" si="1131"/>
        <v/>
      </c>
      <c r="DC1405" s="12" t="str">
        <f t="shared" si="1132"/>
        <v/>
      </c>
      <c r="DD1405" s="12" t="str">
        <f t="shared" si="1133"/>
        <v/>
      </c>
      <c r="DE1405" s="12" t="str">
        <f t="shared" si="1134"/>
        <v/>
      </c>
      <c r="DF1405" s="12" t="str">
        <f t="shared" si="1135"/>
        <v/>
      </c>
      <c r="DG1405" s="12" t="str">
        <f t="shared" si="1136"/>
        <v/>
      </c>
      <c r="DH1405" s="12" t="str">
        <f t="shared" si="1137"/>
        <v/>
      </c>
      <c r="DI1405" s="12" t="str">
        <f t="shared" si="1138"/>
        <v/>
      </c>
      <c r="DJ1405" s="12" t="str">
        <f t="shared" si="1139"/>
        <v/>
      </c>
      <c r="DK1405" s="12" t="str">
        <f t="shared" si="1140"/>
        <v/>
      </c>
      <c r="DL1405" s="12" t="str">
        <f t="shared" si="1141"/>
        <v/>
      </c>
      <c r="DM1405" s="12" t="str">
        <f t="shared" si="1142"/>
        <v/>
      </c>
      <c r="DN1405" s="12" t="str">
        <f t="shared" si="1143"/>
        <v/>
      </c>
      <c r="DO1405" s="12" t="str">
        <f t="shared" si="1144"/>
        <v/>
      </c>
      <c r="DP1405" s="12" t="str">
        <f t="shared" si="1145"/>
        <v/>
      </c>
      <c r="DQ1405" s="12" t="str">
        <f t="shared" si="1146"/>
        <v/>
      </c>
      <c r="DR1405" s="12" t="str">
        <f t="shared" si="1108"/>
        <v/>
      </c>
      <c r="DS1405" s="12" t="str">
        <f t="shared" si="1109"/>
        <v/>
      </c>
      <c r="DT1405" s="12" t="str">
        <f t="shared" si="1110"/>
        <v/>
      </c>
      <c r="DU1405" s="12" t="str">
        <f t="shared" si="1111"/>
        <v/>
      </c>
      <c r="DV1405" s="12" t="str">
        <f t="shared" si="1112"/>
        <v/>
      </c>
      <c r="DW1405" s="12" t="str">
        <f t="shared" si="1113"/>
        <v/>
      </c>
      <c r="DX1405" s="12" t="str">
        <f t="shared" si="1114"/>
        <v/>
      </c>
      <c r="DY1405" s="12" t="str">
        <f t="shared" si="1115"/>
        <v/>
      </c>
      <c r="DZ1405" s="12" t="str">
        <f t="shared" si="1116"/>
        <v/>
      </c>
      <c r="EA1405" s="12" t="str">
        <f t="shared" si="1117"/>
        <v/>
      </c>
      <c r="EB1405" s="12" t="str">
        <f t="shared" si="1118"/>
        <v/>
      </c>
      <c r="EC1405" s="12" t="str">
        <f t="shared" si="1119"/>
        <v/>
      </c>
      <c r="ED1405" s="12" t="str">
        <f t="shared" si="1120"/>
        <v/>
      </c>
      <c r="EE1405" s="12" t="str">
        <f t="shared" si="1121"/>
        <v/>
      </c>
      <c r="EF1405" s="12" t="str">
        <f t="shared" si="1122"/>
        <v/>
      </c>
      <c r="EG1405" s="12" t="str">
        <f t="shared" si="1123"/>
        <v/>
      </c>
      <c r="EH1405" s="12" t="str">
        <f t="shared" si="1124"/>
        <v/>
      </c>
      <c r="EI1405" s="12" t="str">
        <f t="shared" si="1125"/>
        <v/>
      </c>
      <c r="EK1405" s="83" t="str">
        <f t="shared" si="1105"/>
        <v/>
      </c>
      <c r="EM1405" s="12" t="str">
        <f t="shared" si="1106"/>
        <v/>
      </c>
      <c r="EO1405" s="12" t="str">
        <f t="shared" si="1107"/>
        <v/>
      </c>
      <c r="EQ1405" s="12" t="str">
        <f>IF($EO1405="", "", IF($EQ$8=$EQ$6, COUNTIF($EO$11:$EO$2510, "&gt;"&amp;$EO1405)+1+COUNTIF($EO$11:$EO1405, $EO1405)-1, COUNTIF($EO$11:$EO$2510, "&lt;"&amp;$EO1405)+1+COUNTIF($EO$11:$EO1405, $EO1405)-1))</f>
        <v/>
      </c>
    </row>
    <row r="1406" spans="1:147" x14ac:dyDescent="0.55000000000000004">
      <c r="A1406" s="8"/>
      <c r="B1406" s="12" t="str">
        <f>IF($D1406="", "", COUNTIF($D$11:$D1406, $D1406))</f>
        <v/>
      </c>
      <c r="C1406" s="8"/>
      <c r="D1406" s="45"/>
      <c r="E1406" s="46"/>
      <c r="F1406" s="47"/>
      <c r="G1406" s="54"/>
      <c r="H1406" s="54"/>
      <c r="I1406" s="48"/>
      <c r="J1406" s="49"/>
      <c r="K1406" s="50"/>
      <c r="L1406" s="50"/>
      <c r="M1406" s="50"/>
      <c r="N1406" s="50"/>
      <c r="O1406" s="50"/>
      <c r="P1406" s="50"/>
      <c r="Q1406" s="50"/>
      <c r="R1406" s="50"/>
      <c r="S1406" s="50"/>
      <c r="T1406" s="50"/>
      <c r="U1406" s="51"/>
      <c r="V1406" s="52"/>
      <c r="W1406" s="53"/>
      <c r="X1406" s="53"/>
      <c r="Y1406" s="53"/>
      <c r="Z1406" s="53"/>
      <c r="AA1406" s="48"/>
      <c r="AB1406" s="54"/>
      <c r="AC1406" s="54"/>
      <c r="AD1406" s="54"/>
      <c r="AE1406" s="54"/>
      <c r="AF1406" s="54"/>
      <c r="AG1406" s="54"/>
      <c r="AH1406" s="54"/>
      <c r="AI1406" s="54"/>
      <c r="AJ1406" s="49"/>
      <c r="AK1406" s="48"/>
      <c r="AL1406" s="54"/>
      <c r="AM1406" s="54"/>
      <c r="AN1406" s="54"/>
      <c r="AO1406" s="54"/>
      <c r="AP1406" s="54"/>
      <c r="AQ1406" s="54"/>
      <c r="AR1406" s="54"/>
      <c r="AS1406" s="54"/>
      <c r="AT1406" s="54"/>
      <c r="AU1406" s="54"/>
      <c r="AV1406" s="54"/>
      <c r="AW1406" s="54"/>
      <c r="AX1406" s="54"/>
      <c r="AY1406" s="54"/>
      <c r="AZ1406" s="54"/>
      <c r="BA1406" s="54"/>
      <c r="BB1406" s="54"/>
      <c r="BC1406" s="54"/>
      <c r="BD1406" s="54"/>
      <c r="BE1406" s="54"/>
      <c r="BF1406" s="54"/>
      <c r="BG1406" s="54"/>
      <c r="BH1406" s="54"/>
      <c r="BI1406" s="54"/>
      <c r="BJ1406" s="54"/>
      <c r="BK1406" s="54"/>
      <c r="BL1406" s="54"/>
      <c r="BM1406" s="54"/>
      <c r="BN1406" s="54"/>
      <c r="BO1406" s="54"/>
      <c r="BP1406" s="54"/>
      <c r="BQ1406" s="54"/>
      <c r="BR1406" s="54"/>
      <c r="BS1406" s="54"/>
      <c r="BT1406" s="54"/>
      <c r="BU1406" s="54"/>
      <c r="BV1406" s="54"/>
      <c r="BW1406" s="54"/>
      <c r="BX1406" s="49"/>
      <c r="BY1406" s="55"/>
      <c r="BZ1406" s="8"/>
      <c r="CE1406" s="12" t="str">
        <f t="shared" si="1095"/>
        <v/>
      </c>
      <c r="CG1406" s="77" t="str">
        <f t="shared" si="1096"/>
        <v/>
      </c>
      <c r="CH1406" s="80" t="str">
        <f t="shared" si="1097"/>
        <v/>
      </c>
      <c r="CL1406" s="12" t="str">
        <f t="shared" si="1098"/>
        <v/>
      </c>
      <c r="CM1406" s="12" t="str">
        <f t="shared" si="1099"/>
        <v/>
      </c>
      <c r="CN1406" s="12" t="str" cm="1">
        <f t="array" ref="CN1406">IF(OR($CE1406="", $CG$3=""), "", IF(IFERROR(INDEX($K1406:$T1406, $CK1406, MATCH(CN$3, $K$3:$T$3, 0)), "")="", $CC$4, $CC$3))</f>
        <v/>
      </c>
      <c r="CO1406" s="12" t="str" cm="1">
        <f t="array" ref="CO1406">IF(OR($CE1406="", $CG$3=""), "", IF(IFERROR(INDEX($AA1406:$AJ1406, $CK1406, MATCH(CO$3, $AA$3:$AJ$3, 0)), "")="", $CC$4, $CC$3))</f>
        <v/>
      </c>
      <c r="CP1406" s="12" t="str">
        <f>IF(OR($CE1406="", $CG$3=""), "", IF(CP$3='Property List &amp; Features'!$BG$9, $CC$3, IF(CP$3=$I1406, $CC$3, $CC$4)))</f>
        <v/>
      </c>
      <c r="CQ1406" s="12" t="str">
        <f>IF(OR($CE1406="", $CG$3=""), "", IF(CQ$3='Property List &amp; Features'!$BG$9, $CC$3, IF(CQ$3=$J1406, $CC$3, $CC$4)))</f>
        <v/>
      </c>
      <c r="CR1406" s="12" t="str">
        <f t="shared" si="1100"/>
        <v/>
      </c>
      <c r="CS1406" s="12" t="str">
        <f t="shared" si="1101"/>
        <v/>
      </c>
      <c r="CT1406" s="12" t="str">
        <f t="shared" si="1102"/>
        <v/>
      </c>
      <c r="CU1406" s="12" t="str">
        <f t="shared" si="1103"/>
        <v/>
      </c>
      <c r="CV1406" s="12" t="str">
        <f t="shared" si="1104"/>
        <v/>
      </c>
      <c r="CW1406" s="12" t="str">
        <f t="shared" si="1126"/>
        <v/>
      </c>
      <c r="CX1406" s="12" t="str">
        <f t="shared" si="1127"/>
        <v/>
      </c>
      <c r="CY1406" s="12" t="str">
        <f t="shared" si="1128"/>
        <v/>
      </c>
      <c r="CZ1406" s="12" t="str">
        <f t="shared" si="1129"/>
        <v/>
      </c>
      <c r="DA1406" s="12" t="str">
        <f t="shared" si="1130"/>
        <v/>
      </c>
      <c r="DB1406" s="12" t="str">
        <f t="shared" si="1131"/>
        <v/>
      </c>
      <c r="DC1406" s="12" t="str">
        <f t="shared" si="1132"/>
        <v/>
      </c>
      <c r="DD1406" s="12" t="str">
        <f t="shared" si="1133"/>
        <v/>
      </c>
      <c r="DE1406" s="12" t="str">
        <f t="shared" si="1134"/>
        <v/>
      </c>
      <c r="DF1406" s="12" t="str">
        <f t="shared" si="1135"/>
        <v/>
      </c>
      <c r="DG1406" s="12" t="str">
        <f t="shared" si="1136"/>
        <v/>
      </c>
      <c r="DH1406" s="12" t="str">
        <f t="shared" si="1137"/>
        <v/>
      </c>
      <c r="DI1406" s="12" t="str">
        <f t="shared" si="1138"/>
        <v/>
      </c>
      <c r="DJ1406" s="12" t="str">
        <f t="shared" si="1139"/>
        <v/>
      </c>
      <c r="DK1406" s="12" t="str">
        <f t="shared" si="1140"/>
        <v/>
      </c>
      <c r="DL1406" s="12" t="str">
        <f t="shared" si="1141"/>
        <v/>
      </c>
      <c r="DM1406" s="12" t="str">
        <f t="shared" si="1142"/>
        <v/>
      </c>
      <c r="DN1406" s="12" t="str">
        <f t="shared" si="1143"/>
        <v/>
      </c>
      <c r="DO1406" s="12" t="str">
        <f t="shared" si="1144"/>
        <v/>
      </c>
      <c r="DP1406" s="12" t="str">
        <f t="shared" si="1145"/>
        <v/>
      </c>
      <c r="DQ1406" s="12" t="str">
        <f t="shared" si="1146"/>
        <v/>
      </c>
      <c r="DR1406" s="12" t="str">
        <f t="shared" si="1108"/>
        <v/>
      </c>
      <c r="DS1406" s="12" t="str">
        <f t="shared" si="1109"/>
        <v/>
      </c>
      <c r="DT1406" s="12" t="str">
        <f t="shared" si="1110"/>
        <v/>
      </c>
      <c r="DU1406" s="12" t="str">
        <f t="shared" si="1111"/>
        <v/>
      </c>
      <c r="DV1406" s="12" t="str">
        <f t="shared" si="1112"/>
        <v/>
      </c>
      <c r="DW1406" s="12" t="str">
        <f t="shared" si="1113"/>
        <v/>
      </c>
      <c r="DX1406" s="12" t="str">
        <f t="shared" si="1114"/>
        <v/>
      </c>
      <c r="DY1406" s="12" t="str">
        <f t="shared" si="1115"/>
        <v/>
      </c>
      <c r="DZ1406" s="12" t="str">
        <f t="shared" si="1116"/>
        <v/>
      </c>
      <c r="EA1406" s="12" t="str">
        <f t="shared" si="1117"/>
        <v/>
      </c>
      <c r="EB1406" s="12" t="str">
        <f t="shared" si="1118"/>
        <v/>
      </c>
      <c r="EC1406" s="12" t="str">
        <f t="shared" si="1119"/>
        <v/>
      </c>
      <c r="ED1406" s="12" t="str">
        <f t="shared" si="1120"/>
        <v/>
      </c>
      <c r="EE1406" s="12" t="str">
        <f t="shared" si="1121"/>
        <v/>
      </c>
      <c r="EF1406" s="12" t="str">
        <f t="shared" si="1122"/>
        <v/>
      </c>
      <c r="EG1406" s="12" t="str">
        <f t="shared" si="1123"/>
        <v/>
      </c>
      <c r="EH1406" s="12" t="str">
        <f t="shared" si="1124"/>
        <v/>
      </c>
      <c r="EI1406" s="12" t="str">
        <f t="shared" si="1125"/>
        <v/>
      </c>
      <c r="EK1406" s="83" t="str">
        <f t="shared" si="1105"/>
        <v/>
      </c>
      <c r="EM1406" s="12" t="str">
        <f t="shared" si="1106"/>
        <v/>
      </c>
      <c r="EO1406" s="12" t="str">
        <f t="shared" si="1107"/>
        <v/>
      </c>
      <c r="EQ1406" s="12" t="str">
        <f>IF($EO1406="", "", IF($EQ$8=$EQ$6, COUNTIF($EO$11:$EO$2510, "&gt;"&amp;$EO1406)+1+COUNTIF($EO$11:$EO1406, $EO1406)-1, COUNTIF($EO$11:$EO$2510, "&lt;"&amp;$EO1406)+1+COUNTIF($EO$11:$EO1406, $EO1406)-1))</f>
        <v/>
      </c>
    </row>
    <row r="1407" spans="1:147" x14ac:dyDescent="0.55000000000000004">
      <c r="A1407" s="8"/>
      <c r="B1407" s="12" t="str">
        <f>IF($D1407="", "", COUNTIF($D$11:$D1407, $D1407))</f>
        <v/>
      </c>
      <c r="C1407" s="8"/>
      <c r="D1407" s="45"/>
      <c r="E1407" s="46"/>
      <c r="F1407" s="47"/>
      <c r="G1407" s="54"/>
      <c r="H1407" s="54"/>
      <c r="I1407" s="48"/>
      <c r="J1407" s="49"/>
      <c r="K1407" s="50"/>
      <c r="L1407" s="50"/>
      <c r="M1407" s="50"/>
      <c r="N1407" s="50"/>
      <c r="O1407" s="50"/>
      <c r="P1407" s="50"/>
      <c r="Q1407" s="50"/>
      <c r="R1407" s="50"/>
      <c r="S1407" s="50"/>
      <c r="T1407" s="50"/>
      <c r="U1407" s="51"/>
      <c r="V1407" s="52"/>
      <c r="W1407" s="53"/>
      <c r="X1407" s="53"/>
      <c r="Y1407" s="53"/>
      <c r="Z1407" s="53"/>
      <c r="AA1407" s="48"/>
      <c r="AB1407" s="54"/>
      <c r="AC1407" s="54"/>
      <c r="AD1407" s="54"/>
      <c r="AE1407" s="54"/>
      <c r="AF1407" s="54"/>
      <c r="AG1407" s="54"/>
      <c r="AH1407" s="54"/>
      <c r="AI1407" s="54"/>
      <c r="AJ1407" s="49"/>
      <c r="AK1407" s="48"/>
      <c r="AL1407" s="54"/>
      <c r="AM1407" s="54"/>
      <c r="AN1407" s="54"/>
      <c r="AO1407" s="54"/>
      <c r="AP1407" s="54"/>
      <c r="AQ1407" s="54"/>
      <c r="AR1407" s="54"/>
      <c r="AS1407" s="54"/>
      <c r="AT1407" s="54"/>
      <c r="AU1407" s="54"/>
      <c r="AV1407" s="54"/>
      <c r="AW1407" s="54"/>
      <c r="AX1407" s="54"/>
      <c r="AY1407" s="54"/>
      <c r="AZ1407" s="54"/>
      <c r="BA1407" s="54"/>
      <c r="BB1407" s="54"/>
      <c r="BC1407" s="54"/>
      <c r="BD1407" s="54"/>
      <c r="BE1407" s="54"/>
      <c r="BF1407" s="54"/>
      <c r="BG1407" s="54"/>
      <c r="BH1407" s="54"/>
      <c r="BI1407" s="54"/>
      <c r="BJ1407" s="54"/>
      <c r="BK1407" s="54"/>
      <c r="BL1407" s="54"/>
      <c r="BM1407" s="54"/>
      <c r="BN1407" s="54"/>
      <c r="BO1407" s="54"/>
      <c r="BP1407" s="54"/>
      <c r="BQ1407" s="54"/>
      <c r="BR1407" s="54"/>
      <c r="BS1407" s="54"/>
      <c r="BT1407" s="54"/>
      <c r="BU1407" s="54"/>
      <c r="BV1407" s="54"/>
      <c r="BW1407" s="54"/>
      <c r="BX1407" s="49"/>
      <c r="BY1407" s="55"/>
      <c r="BZ1407" s="8"/>
      <c r="CE1407" s="12" t="str">
        <f t="shared" si="1095"/>
        <v/>
      </c>
      <c r="CG1407" s="77" t="str">
        <f t="shared" si="1096"/>
        <v/>
      </c>
      <c r="CH1407" s="80" t="str">
        <f t="shared" si="1097"/>
        <v/>
      </c>
      <c r="CL1407" s="12" t="str">
        <f t="shared" si="1098"/>
        <v/>
      </c>
      <c r="CM1407" s="12" t="str">
        <f t="shared" si="1099"/>
        <v/>
      </c>
      <c r="CN1407" s="12" t="str" cm="1">
        <f t="array" ref="CN1407">IF(OR($CE1407="", $CG$3=""), "", IF(IFERROR(INDEX($K1407:$T1407, $CK1407, MATCH(CN$3, $K$3:$T$3, 0)), "")="", $CC$4, $CC$3))</f>
        <v/>
      </c>
      <c r="CO1407" s="12" t="str" cm="1">
        <f t="array" ref="CO1407">IF(OR($CE1407="", $CG$3=""), "", IF(IFERROR(INDEX($AA1407:$AJ1407, $CK1407, MATCH(CO$3, $AA$3:$AJ$3, 0)), "")="", $CC$4, $CC$3))</f>
        <v/>
      </c>
      <c r="CP1407" s="12" t="str">
        <f>IF(OR($CE1407="", $CG$3=""), "", IF(CP$3='Property List &amp; Features'!$BG$9, $CC$3, IF(CP$3=$I1407, $CC$3, $CC$4)))</f>
        <v/>
      </c>
      <c r="CQ1407" s="12" t="str">
        <f>IF(OR($CE1407="", $CG$3=""), "", IF(CQ$3='Property List &amp; Features'!$BG$9, $CC$3, IF(CQ$3=$J1407, $CC$3, $CC$4)))</f>
        <v/>
      </c>
      <c r="CR1407" s="12" t="str">
        <f t="shared" si="1100"/>
        <v/>
      </c>
      <c r="CS1407" s="12" t="str">
        <f t="shared" si="1101"/>
        <v/>
      </c>
      <c r="CT1407" s="12" t="str">
        <f t="shared" si="1102"/>
        <v/>
      </c>
      <c r="CU1407" s="12" t="str">
        <f t="shared" si="1103"/>
        <v/>
      </c>
      <c r="CV1407" s="12" t="str">
        <f t="shared" si="1104"/>
        <v/>
      </c>
      <c r="CW1407" s="12" t="str">
        <f t="shared" si="1126"/>
        <v/>
      </c>
      <c r="CX1407" s="12" t="str">
        <f t="shared" si="1127"/>
        <v/>
      </c>
      <c r="CY1407" s="12" t="str">
        <f t="shared" si="1128"/>
        <v/>
      </c>
      <c r="CZ1407" s="12" t="str">
        <f t="shared" si="1129"/>
        <v/>
      </c>
      <c r="DA1407" s="12" t="str">
        <f t="shared" si="1130"/>
        <v/>
      </c>
      <c r="DB1407" s="12" t="str">
        <f t="shared" si="1131"/>
        <v/>
      </c>
      <c r="DC1407" s="12" t="str">
        <f t="shared" si="1132"/>
        <v/>
      </c>
      <c r="DD1407" s="12" t="str">
        <f t="shared" si="1133"/>
        <v/>
      </c>
      <c r="DE1407" s="12" t="str">
        <f t="shared" si="1134"/>
        <v/>
      </c>
      <c r="DF1407" s="12" t="str">
        <f t="shared" si="1135"/>
        <v/>
      </c>
      <c r="DG1407" s="12" t="str">
        <f t="shared" si="1136"/>
        <v/>
      </c>
      <c r="DH1407" s="12" t="str">
        <f t="shared" si="1137"/>
        <v/>
      </c>
      <c r="DI1407" s="12" t="str">
        <f t="shared" si="1138"/>
        <v/>
      </c>
      <c r="DJ1407" s="12" t="str">
        <f t="shared" si="1139"/>
        <v/>
      </c>
      <c r="DK1407" s="12" t="str">
        <f t="shared" si="1140"/>
        <v/>
      </c>
      <c r="DL1407" s="12" t="str">
        <f t="shared" si="1141"/>
        <v/>
      </c>
      <c r="DM1407" s="12" t="str">
        <f t="shared" si="1142"/>
        <v/>
      </c>
      <c r="DN1407" s="12" t="str">
        <f t="shared" si="1143"/>
        <v/>
      </c>
      <c r="DO1407" s="12" t="str">
        <f t="shared" si="1144"/>
        <v/>
      </c>
      <c r="DP1407" s="12" t="str">
        <f t="shared" si="1145"/>
        <v/>
      </c>
      <c r="DQ1407" s="12" t="str">
        <f t="shared" si="1146"/>
        <v/>
      </c>
      <c r="DR1407" s="12" t="str">
        <f t="shared" si="1108"/>
        <v/>
      </c>
      <c r="DS1407" s="12" t="str">
        <f t="shared" si="1109"/>
        <v/>
      </c>
      <c r="DT1407" s="12" t="str">
        <f t="shared" si="1110"/>
        <v/>
      </c>
      <c r="DU1407" s="12" t="str">
        <f t="shared" si="1111"/>
        <v/>
      </c>
      <c r="DV1407" s="12" t="str">
        <f t="shared" si="1112"/>
        <v/>
      </c>
      <c r="DW1407" s="12" t="str">
        <f t="shared" si="1113"/>
        <v/>
      </c>
      <c r="DX1407" s="12" t="str">
        <f t="shared" si="1114"/>
        <v/>
      </c>
      <c r="DY1407" s="12" t="str">
        <f t="shared" si="1115"/>
        <v/>
      </c>
      <c r="DZ1407" s="12" t="str">
        <f t="shared" si="1116"/>
        <v/>
      </c>
      <c r="EA1407" s="12" t="str">
        <f t="shared" si="1117"/>
        <v/>
      </c>
      <c r="EB1407" s="12" t="str">
        <f t="shared" si="1118"/>
        <v/>
      </c>
      <c r="EC1407" s="12" t="str">
        <f t="shared" si="1119"/>
        <v/>
      </c>
      <c r="ED1407" s="12" t="str">
        <f t="shared" si="1120"/>
        <v/>
      </c>
      <c r="EE1407" s="12" t="str">
        <f t="shared" si="1121"/>
        <v/>
      </c>
      <c r="EF1407" s="12" t="str">
        <f t="shared" si="1122"/>
        <v/>
      </c>
      <c r="EG1407" s="12" t="str">
        <f t="shared" si="1123"/>
        <v/>
      </c>
      <c r="EH1407" s="12" t="str">
        <f t="shared" si="1124"/>
        <v/>
      </c>
      <c r="EI1407" s="12" t="str">
        <f t="shared" si="1125"/>
        <v/>
      </c>
      <c r="EK1407" s="83" t="str">
        <f t="shared" si="1105"/>
        <v/>
      </c>
      <c r="EM1407" s="12" t="str">
        <f t="shared" si="1106"/>
        <v/>
      </c>
      <c r="EO1407" s="12" t="str">
        <f t="shared" si="1107"/>
        <v/>
      </c>
      <c r="EQ1407" s="12" t="str">
        <f>IF($EO1407="", "", IF($EQ$8=$EQ$6, COUNTIF($EO$11:$EO$2510, "&gt;"&amp;$EO1407)+1+COUNTIF($EO$11:$EO1407, $EO1407)-1, COUNTIF($EO$11:$EO$2510, "&lt;"&amp;$EO1407)+1+COUNTIF($EO$11:$EO1407, $EO1407)-1))</f>
        <v/>
      </c>
    </row>
    <row r="1408" spans="1:147" x14ac:dyDescent="0.55000000000000004">
      <c r="A1408" s="8"/>
      <c r="B1408" s="12" t="str">
        <f>IF($D1408="", "", COUNTIF($D$11:$D1408, $D1408))</f>
        <v/>
      </c>
      <c r="C1408" s="8"/>
      <c r="D1408" s="45"/>
      <c r="E1408" s="46"/>
      <c r="F1408" s="47"/>
      <c r="G1408" s="54"/>
      <c r="H1408" s="54"/>
      <c r="I1408" s="48"/>
      <c r="J1408" s="49"/>
      <c r="K1408" s="50"/>
      <c r="L1408" s="50"/>
      <c r="M1408" s="50"/>
      <c r="N1408" s="50"/>
      <c r="O1408" s="50"/>
      <c r="P1408" s="50"/>
      <c r="Q1408" s="50"/>
      <c r="R1408" s="50"/>
      <c r="S1408" s="50"/>
      <c r="T1408" s="50"/>
      <c r="U1408" s="51"/>
      <c r="V1408" s="52"/>
      <c r="W1408" s="53"/>
      <c r="X1408" s="53"/>
      <c r="Y1408" s="53"/>
      <c r="Z1408" s="53"/>
      <c r="AA1408" s="48"/>
      <c r="AB1408" s="54"/>
      <c r="AC1408" s="54"/>
      <c r="AD1408" s="54"/>
      <c r="AE1408" s="54"/>
      <c r="AF1408" s="54"/>
      <c r="AG1408" s="54"/>
      <c r="AH1408" s="54"/>
      <c r="AI1408" s="54"/>
      <c r="AJ1408" s="49"/>
      <c r="AK1408" s="48"/>
      <c r="AL1408" s="54"/>
      <c r="AM1408" s="54"/>
      <c r="AN1408" s="54"/>
      <c r="AO1408" s="54"/>
      <c r="AP1408" s="54"/>
      <c r="AQ1408" s="54"/>
      <c r="AR1408" s="54"/>
      <c r="AS1408" s="54"/>
      <c r="AT1408" s="54"/>
      <c r="AU1408" s="54"/>
      <c r="AV1408" s="54"/>
      <c r="AW1408" s="54"/>
      <c r="AX1408" s="54"/>
      <c r="AY1408" s="54"/>
      <c r="AZ1408" s="54"/>
      <c r="BA1408" s="54"/>
      <c r="BB1408" s="54"/>
      <c r="BC1408" s="54"/>
      <c r="BD1408" s="54"/>
      <c r="BE1408" s="54"/>
      <c r="BF1408" s="54"/>
      <c r="BG1408" s="54"/>
      <c r="BH1408" s="54"/>
      <c r="BI1408" s="54"/>
      <c r="BJ1408" s="54"/>
      <c r="BK1408" s="54"/>
      <c r="BL1408" s="54"/>
      <c r="BM1408" s="54"/>
      <c r="BN1408" s="54"/>
      <c r="BO1408" s="54"/>
      <c r="BP1408" s="54"/>
      <c r="BQ1408" s="54"/>
      <c r="BR1408" s="54"/>
      <c r="BS1408" s="54"/>
      <c r="BT1408" s="54"/>
      <c r="BU1408" s="54"/>
      <c r="BV1408" s="54"/>
      <c r="BW1408" s="54"/>
      <c r="BX1408" s="49"/>
      <c r="BY1408" s="55"/>
      <c r="BZ1408" s="8"/>
      <c r="CE1408" s="12" t="str">
        <f t="shared" si="1095"/>
        <v/>
      </c>
      <c r="CG1408" s="77" t="str">
        <f t="shared" si="1096"/>
        <v/>
      </c>
      <c r="CH1408" s="80" t="str">
        <f t="shared" si="1097"/>
        <v/>
      </c>
      <c r="CL1408" s="12" t="str">
        <f t="shared" si="1098"/>
        <v/>
      </c>
      <c r="CM1408" s="12" t="str">
        <f t="shared" si="1099"/>
        <v/>
      </c>
      <c r="CN1408" s="12" t="str" cm="1">
        <f t="array" ref="CN1408">IF(OR($CE1408="", $CG$3=""), "", IF(IFERROR(INDEX($K1408:$T1408, $CK1408, MATCH(CN$3, $K$3:$T$3, 0)), "")="", $CC$4, $CC$3))</f>
        <v/>
      </c>
      <c r="CO1408" s="12" t="str" cm="1">
        <f t="array" ref="CO1408">IF(OR($CE1408="", $CG$3=""), "", IF(IFERROR(INDEX($AA1408:$AJ1408, $CK1408, MATCH(CO$3, $AA$3:$AJ$3, 0)), "")="", $CC$4, $CC$3))</f>
        <v/>
      </c>
      <c r="CP1408" s="12" t="str">
        <f>IF(OR($CE1408="", $CG$3=""), "", IF(CP$3='Property List &amp; Features'!$BG$9, $CC$3, IF(CP$3=$I1408, $CC$3, $CC$4)))</f>
        <v/>
      </c>
      <c r="CQ1408" s="12" t="str">
        <f>IF(OR($CE1408="", $CG$3=""), "", IF(CQ$3='Property List &amp; Features'!$BG$9, $CC$3, IF(CQ$3=$J1408, $CC$3, $CC$4)))</f>
        <v/>
      </c>
      <c r="CR1408" s="12" t="str">
        <f t="shared" si="1100"/>
        <v/>
      </c>
      <c r="CS1408" s="12" t="str">
        <f t="shared" si="1101"/>
        <v/>
      </c>
      <c r="CT1408" s="12" t="str">
        <f t="shared" si="1102"/>
        <v/>
      </c>
      <c r="CU1408" s="12" t="str">
        <f t="shared" si="1103"/>
        <v/>
      </c>
      <c r="CV1408" s="12" t="str">
        <f t="shared" si="1104"/>
        <v/>
      </c>
      <c r="CW1408" s="12" t="str">
        <f t="shared" si="1126"/>
        <v/>
      </c>
      <c r="CX1408" s="12" t="str">
        <f t="shared" si="1127"/>
        <v/>
      </c>
      <c r="CY1408" s="12" t="str">
        <f t="shared" si="1128"/>
        <v/>
      </c>
      <c r="CZ1408" s="12" t="str">
        <f t="shared" si="1129"/>
        <v/>
      </c>
      <c r="DA1408" s="12" t="str">
        <f t="shared" si="1130"/>
        <v/>
      </c>
      <c r="DB1408" s="12" t="str">
        <f t="shared" si="1131"/>
        <v/>
      </c>
      <c r="DC1408" s="12" t="str">
        <f t="shared" si="1132"/>
        <v/>
      </c>
      <c r="DD1408" s="12" t="str">
        <f t="shared" si="1133"/>
        <v/>
      </c>
      <c r="DE1408" s="12" t="str">
        <f t="shared" si="1134"/>
        <v/>
      </c>
      <c r="DF1408" s="12" t="str">
        <f t="shared" si="1135"/>
        <v/>
      </c>
      <c r="DG1408" s="12" t="str">
        <f t="shared" si="1136"/>
        <v/>
      </c>
      <c r="DH1408" s="12" t="str">
        <f t="shared" si="1137"/>
        <v/>
      </c>
      <c r="DI1408" s="12" t="str">
        <f t="shared" si="1138"/>
        <v/>
      </c>
      <c r="DJ1408" s="12" t="str">
        <f t="shared" si="1139"/>
        <v/>
      </c>
      <c r="DK1408" s="12" t="str">
        <f t="shared" si="1140"/>
        <v/>
      </c>
      <c r="DL1408" s="12" t="str">
        <f t="shared" si="1141"/>
        <v/>
      </c>
      <c r="DM1408" s="12" t="str">
        <f t="shared" si="1142"/>
        <v/>
      </c>
      <c r="DN1408" s="12" t="str">
        <f t="shared" si="1143"/>
        <v/>
      </c>
      <c r="DO1408" s="12" t="str">
        <f t="shared" si="1144"/>
        <v/>
      </c>
      <c r="DP1408" s="12" t="str">
        <f t="shared" si="1145"/>
        <v/>
      </c>
      <c r="DQ1408" s="12" t="str">
        <f t="shared" si="1146"/>
        <v/>
      </c>
      <c r="DR1408" s="12" t="str">
        <f t="shared" si="1108"/>
        <v/>
      </c>
      <c r="DS1408" s="12" t="str">
        <f t="shared" si="1109"/>
        <v/>
      </c>
      <c r="DT1408" s="12" t="str">
        <f t="shared" si="1110"/>
        <v/>
      </c>
      <c r="DU1408" s="12" t="str">
        <f t="shared" si="1111"/>
        <v/>
      </c>
      <c r="DV1408" s="12" t="str">
        <f t="shared" si="1112"/>
        <v/>
      </c>
      <c r="DW1408" s="12" t="str">
        <f t="shared" si="1113"/>
        <v/>
      </c>
      <c r="DX1408" s="12" t="str">
        <f t="shared" si="1114"/>
        <v/>
      </c>
      <c r="DY1408" s="12" t="str">
        <f t="shared" si="1115"/>
        <v/>
      </c>
      <c r="DZ1408" s="12" t="str">
        <f t="shared" si="1116"/>
        <v/>
      </c>
      <c r="EA1408" s="12" t="str">
        <f t="shared" si="1117"/>
        <v/>
      </c>
      <c r="EB1408" s="12" t="str">
        <f t="shared" si="1118"/>
        <v/>
      </c>
      <c r="EC1408" s="12" t="str">
        <f t="shared" si="1119"/>
        <v/>
      </c>
      <c r="ED1408" s="12" t="str">
        <f t="shared" si="1120"/>
        <v/>
      </c>
      <c r="EE1408" s="12" t="str">
        <f t="shared" si="1121"/>
        <v/>
      </c>
      <c r="EF1408" s="12" t="str">
        <f t="shared" si="1122"/>
        <v/>
      </c>
      <c r="EG1408" s="12" t="str">
        <f t="shared" si="1123"/>
        <v/>
      </c>
      <c r="EH1408" s="12" t="str">
        <f t="shared" si="1124"/>
        <v/>
      </c>
      <c r="EI1408" s="12" t="str">
        <f t="shared" si="1125"/>
        <v/>
      </c>
      <c r="EK1408" s="83" t="str">
        <f t="shared" si="1105"/>
        <v/>
      </c>
      <c r="EM1408" s="12" t="str">
        <f t="shared" si="1106"/>
        <v/>
      </c>
      <c r="EO1408" s="12" t="str">
        <f t="shared" si="1107"/>
        <v/>
      </c>
      <c r="EQ1408" s="12" t="str">
        <f>IF($EO1408="", "", IF($EQ$8=$EQ$6, COUNTIF($EO$11:$EO$2510, "&gt;"&amp;$EO1408)+1+COUNTIF($EO$11:$EO1408, $EO1408)-1, COUNTIF($EO$11:$EO$2510, "&lt;"&amp;$EO1408)+1+COUNTIF($EO$11:$EO1408, $EO1408)-1))</f>
        <v/>
      </c>
    </row>
    <row r="1409" spans="1:147" x14ac:dyDescent="0.55000000000000004">
      <c r="A1409" s="8"/>
      <c r="B1409" s="12" t="str">
        <f>IF($D1409="", "", COUNTIF($D$11:$D1409, $D1409))</f>
        <v/>
      </c>
      <c r="C1409" s="8"/>
      <c r="D1409" s="45"/>
      <c r="E1409" s="46"/>
      <c r="F1409" s="47"/>
      <c r="G1409" s="54"/>
      <c r="H1409" s="54"/>
      <c r="I1409" s="48"/>
      <c r="J1409" s="49"/>
      <c r="K1409" s="50"/>
      <c r="L1409" s="50"/>
      <c r="M1409" s="50"/>
      <c r="N1409" s="50"/>
      <c r="O1409" s="50"/>
      <c r="P1409" s="50"/>
      <c r="Q1409" s="50"/>
      <c r="R1409" s="50"/>
      <c r="S1409" s="50"/>
      <c r="T1409" s="50"/>
      <c r="U1409" s="51"/>
      <c r="V1409" s="52"/>
      <c r="W1409" s="53"/>
      <c r="X1409" s="53"/>
      <c r="Y1409" s="53"/>
      <c r="Z1409" s="53"/>
      <c r="AA1409" s="48"/>
      <c r="AB1409" s="54"/>
      <c r="AC1409" s="54"/>
      <c r="AD1409" s="54"/>
      <c r="AE1409" s="54"/>
      <c r="AF1409" s="54"/>
      <c r="AG1409" s="54"/>
      <c r="AH1409" s="54"/>
      <c r="AI1409" s="54"/>
      <c r="AJ1409" s="49"/>
      <c r="AK1409" s="48"/>
      <c r="AL1409" s="54"/>
      <c r="AM1409" s="54"/>
      <c r="AN1409" s="54"/>
      <c r="AO1409" s="54"/>
      <c r="AP1409" s="54"/>
      <c r="AQ1409" s="54"/>
      <c r="AR1409" s="54"/>
      <c r="AS1409" s="54"/>
      <c r="AT1409" s="54"/>
      <c r="AU1409" s="54"/>
      <c r="AV1409" s="54"/>
      <c r="AW1409" s="54"/>
      <c r="AX1409" s="54"/>
      <c r="AY1409" s="54"/>
      <c r="AZ1409" s="54"/>
      <c r="BA1409" s="54"/>
      <c r="BB1409" s="54"/>
      <c r="BC1409" s="54"/>
      <c r="BD1409" s="54"/>
      <c r="BE1409" s="54"/>
      <c r="BF1409" s="54"/>
      <c r="BG1409" s="54"/>
      <c r="BH1409" s="54"/>
      <c r="BI1409" s="54"/>
      <c r="BJ1409" s="54"/>
      <c r="BK1409" s="54"/>
      <c r="BL1409" s="54"/>
      <c r="BM1409" s="54"/>
      <c r="BN1409" s="54"/>
      <c r="BO1409" s="54"/>
      <c r="BP1409" s="54"/>
      <c r="BQ1409" s="54"/>
      <c r="BR1409" s="54"/>
      <c r="BS1409" s="54"/>
      <c r="BT1409" s="54"/>
      <c r="BU1409" s="54"/>
      <c r="BV1409" s="54"/>
      <c r="BW1409" s="54"/>
      <c r="BX1409" s="49"/>
      <c r="BY1409" s="55"/>
      <c r="BZ1409" s="8"/>
      <c r="CE1409" s="12" t="str">
        <f t="shared" si="1095"/>
        <v/>
      </c>
      <c r="CG1409" s="77" t="str">
        <f t="shared" si="1096"/>
        <v/>
      </c>
      <c r="CH1409" s="80" t="str">
        <f t="shared" si="1097"/>
        <v/>
      </c>
      <c r="CL1409" s="12" t="str">
        <f t="shared" si="1098"/>
        <v/>
      </c>
      <c r="CM1409" s="12" t="str">
        <f t="shared" si="1099"/>
        <v/>
      </c>
      <c r="CN1409" s="12" t="str" cm="1">
        <f t="array" ref="CN1409">IF(OR($CE1409="", $CG$3=""), "", IF(IFERROR(INDEX($K1409:$T1409, $CK1409, MATCH(CN$3, $K$3:$T$3, 0)), "")="", $CC$4, $CC$3))</f>
        <v/>
      </c>
      <c r="CO1409" s="12" t="str" cm="1">
        <f t="array" ref="CO1409">IF(OR($CE1409="", $CG$3=""), "", IF(IFERROR(INDEX($AA1409:$AJ1409, $CK1409, MATCH(CO$3, $AA$3:$AJ$3, 0)), "")="", $CC$4, $CC$3))</f>
        <v/>
      </c>
      <c r="CP1409" s="12" t="str">
        <f>IF(OR($CE1409="", $CG$3=""), "", IF(CP$3='Property List &amp; Features'!$BG$9, $CC$3, IF(CP$3=$I1409, $CC$3, $CC$4)))</f>
        <v/>
      </c>
      <c r="CQ1409" s="12" t="str">
        <f>IF(OR($CE1409="", $CG$3=""), "", IF(CQ$3='Property List &amp; Features'!$BG$9, $CC$3, IF(CQ$3=$J1409, $CC$3, $CC$4)))</f>
        <v/>
      </c>
      <c r="CR1409" s="12" t="str">
        <f t="shared" si="1100"/>
        <v/>
      </c>
      <c r="CS1409" s="12" t="str">
        <f t="shared" si="1101"/>
        <v/>
      </c>
      <c r="CT1409" s="12" t="str">
        <f t="shared" si="1102"/>
        <v/>
      </c>
      <c r="CU1409" s="12" t="str">
        <f t="shared" si="1103"/>
        <v/>
      </c>
      <c r="CV1409" s="12" t="str">
        <f t="shared" si="1104"/>
        <v/>
      </c>
      <c r="CW1409" s="12" t="str">
        <f t="shared" si="1126"/>
        <v/>
      </c>
      <c r="CX1409" s="12" t="str">
        <f t="shared" si="1127"/>
        <v/>
      </c>
      <c r="CY1409" s="12" t="str">
        <f t="shared" si="1128"/>
        <v/>
      </c>
      <c r="CZ1409" s="12" t="str">
        <f t="shared" si="1129"/>
        <v/>
      </c>
      <c r="DA1409" s="12" t="str">
        <f t="shared" si="1130"/>
        <v/>
      </c>
      <c r="DB1409" s="12" t="str">
        <f t="shared" si="1131"/>
        <v/>
      </c>
      <c r="DC1409" s="12" t="str">
        <f t="shared" si="1132"/>
        <v/>
      </c>
      <c r="DD1409" s="12" t="str">
        <f t="shared" si="1133"/>
        <v/>
      </c>
      <c r="DE1409" s="12" t="str">
        <f t="shared" si="1134"/>
        <v/>
      </c>
      <c r="DF1409" s="12" t="str">
        <f t="shared" si="1135"/>
        <v/>
      </c>
      <c r="DG1409" s="12" t="str">
        <f t="shared" si="1136"/>
        <v/>
      </c>
      <c r="DH1409" s="12" t="str">
        <f t="shared" si="1137"/>
        <v/>
      </c>
      <c r="DI1409" s="12" t="str">
        <f t="shared" si="1138"/>
        <v/>
      </c>
      <c r="DJ1409" s="12" t="str">
        <f t="shared" si="1139"/>
        <v/>
      </c>
      <c r="DK1409" s="12" t="str">
        <f t="shared" si="1140"/>
        <v/>
      </c>
      <c r="DL1409" s="12" t="str">
        <f t="shared" si="1141"/>
        <v/>
      </c>
      <c r="DM1409" s="12" t="str">
        <f t="shared" si="1142"/>
        <v/>
      </c>
      <c r="DN1409" s="12" t="str">
        <f t="shared" si="1143"/>
        <v/>
      </c>
      <c r="DO1409" s="12" t="str">
        <f t="shared" si="1144"/>
        <v/>
      </c>
      <c r="DP1409" s="12" t="str">
        <f t="shared" si="1145"/>
        <v/>
      </c>
      <c r="DQ1409" s="12" t="str">
        <f t="shared" si="1146"/>
        <v/>
      </c>
      <c r="DR1409" s="12" t="str">
        <f t="shared" si="1108"/>
        <v/>
      </c>
      <c r="DS1409" s="12" t="str">
        <f t="shared" si="1109"/>
        <v/>
      </c>
      <c r="DT1409" s="12" t="str">
        <f t="shared" si="1110"/>
        <v/>
      </c>
      <c r="DU1409" s="12" t="str">
        <f t="shared" si="1111"/>
        <v/>
      </c>
      <c r="DV1409" s="12" t="str">
        <f t="shared" si="1112"/>
        <v/>
      </c>
      <c r="DW1409" s="12" t="str">
        <f t="shared" si="1113"/>
        <v/>
      </c>
      <c r="DX1409" s="12" t="str">
        <f t="shared" si="1114"/>
        <v/>
      </c>
      <c r="DY1409" s="12" t="str">
        <f t="shared" si="1115"/>
        <v/>
      </c>
      <c r="DZ1409" s="12" t="str">
        <f t="shared" si="1116"/>
        <v/>
      </c>
      <c r="EA1409" s="12" t="str">
        <f t="shared" si="1117"/>
        <v/>
      </c>
      <c r="EB1409" s="12" t="str">
        <f t="shared" si="1118"/>
        <v/>
      </c>
      <c r="EC1409" s="12" t="str">
        <f t="shared" si="1119"/>
        <v/>
      </c>
      <c r="ED1409" s="12" t="str">
        <f t="shared" si="1120"/>
        <v/>
      </c>
      <c r="EE1409" s="12" t="str">
        <f t="shared" si="1121"/>
        <v/>
      </c>
      <c r="EF1409" s="12" t="str">
        <f t="shared" si="1122"/>
        <v/>
      </c>
      <c r="EG1409" s="12" t="str">
        <f t="shared" si="1123"/>
        <v/>
      </c>
      <c r="EH1409" s="12" t="str">
        <f t="shared" si="1124"/>
        <v/>
      </c>
      <c r="EI1409" s="12" t="str">
        <f t="shared" si="1125"/>
        <v/>
      </c>
      <c r="EK1409" s="83" t="str">
        <f t="shared" si="1105"/>
        <v/>
      </c>
      <c r="EM1409" s="12" t="str">
        <f t="shared" si="1106"/>
        <v/>
      </c>
      <c r="EO1409" s="12" t="str">
        <f t="shared" si="1107"/>
        <v/>
      </c>
      <c r="EQ1409" s="12" t="str">
        <f>IF($EO1409="", "", IF($EQ$8=$EQ$6, COUNTIF($EO$11:$EO$2510, "&gt;"&amp;$EO1409)+1+COUNTIF($EO$11:$EO1409, $EO1409)-1, COUNTIF($EO$11:$EO$2510, "&lt;"&amp;$EO1409)+1+COUNTIF($EO$11:$EO1409, $EO1409)-1))</f>
        <v/>
      </c>
    </row>
    <row r="1410" spans="1:147" x14ac:dyDescent="0.55000000000000004">
      <c r="A1410" s="8"/>
      <c r="B1410" s="12" t="str">
        <f>IF($D1410="", "", COUNTIF($D$11:$D1410, $D1410))</f>
        <v/>
      </c>
      <c r="C1410" s="8"/>
      <c r="D1410" s="45"/>
      <c r="E1410" s="46"/>
      <c r="F1410" s="47"/>
      <c r="G1410" s="54"/>
      <c r="H1410" s="54"/>
      <c r="I1410" s="48"/>
      <c r="J1410" s="49"/>
      <c r="K1410" s="50"/>
      <c r="L1410" s="50"/>
      <c r="M1410" s="50"/>
      <c r="N1410" s="50"/>
      <c r="O1410" s="50"/>
      <c r="P1410" s="50"/>
      <c r="Q1410" s="50"/>
      <c r="R1410" s="50"/>
      <c r="S1410" s="50"/>
      <c r="T1410" s="50"/>
      <c r="U1410" s="51"/>
      <c r="V1410" s="52"/>
      <c r="W1410" s="53"/>
      <c r="X1410" s="53"/>
      <c r="Y1410" s="53"/>
      <c r="Z1410" s="53"/>
      <c r="AA1410" s="48"/>
      <c r="AB1410" s="54"/>
      <c r="AC1410" s="54"/>
      <c r="AD1410" s="54"/>
      <c r="AE1410" s="54"/>
      <c r="AF1410" s="54"/>
      <c r="AG1410" s="54"/>
      <c r="AH1410" s="54"/>
      <c r="AI1410" s="54"/>
      <c r="AJ1410" s="49"/>
      <c r="AK1410" s="48"/>
      <c r="AL1410" s="54"/>
      <c r="AM1410" s="54"/>
      <c r="AN1410" s="54"/>
      <c r="AO1410" s="54"/>
      <c r="AP1410" s="54"/>
      <c r="AQ1410" s="54"/>
      <c r="AR1410" s="54"/>
      <c r="AS1410" s="54"/>
      <c r="AT1410" s="54"/>
      <c r="AU1410" s="54"/>
      <c r="AV1410" s="54"/>
      <c r="AW1410" s="54"/>
      <c r="AX1410" s="54"/>
      <c r="AY1410" s="54"/>
      <c r="AZ1410" s="54"/>
      <c r="BA1410" s="54"/>
      <c r="BB1410" s="54"/>
      <c r="BC1410" s="54"/>
      <c r="BD1410" s="54"/>
      <c r="BE1410" s="54"/>
      <c r="BF1410" s="54"/>
      <c r="BG1410" s="54"/>
      <c r="BH1410" s="54"/>
      <c r="BI1410" s="54"/>
      <c r="BJ1410" s="54"/>
      <c r="BK1410" s="54"/>
      <c r="BL1410" s="54"/>
      <c r="BM1410" s="54"/>
      <c r="BN1410" s="54"/>
      <c r="BO1410" s="54"/>
      <c r="BP1410" s="54"/>
      <c r="BQ1410" s="54"/>
      <c r="BR1410" s="54"/>
      <c r="BS1410" s="54"/>
      <c r="BT1410" s="54"/>
      <c r="BU1410" s="54"/>
      <c r="BV1410" s="54"/>
      <c r="BW1410" s="54"/>
      <c r="BX1410" s="49"/>
      <c r="BY1410" s="55"/>
      <c r="BZ1410" s="8"/>
      <c r="CE1410" s="12" t="str">
        <f t="shared" si="1095"/>
        <v/>
      </c>
      <c r="CG1410" s="77" t="str">
        <f t="shared" si="1096"/>
        <v/>
      </c>
      <c r="CH1410" s="80" t="str">
        <f t="shared" si="1097"/>
        <v/>
      </c>
      <c r="CL1410" s="12" t="str">
        <f t="shared" si="1098"/>
        <v/>
      </c>
      <c r="CM1410" s="12" t="str">
        <f t="shared" si="1099"/>
        <v/>
      </c>
      <c r="CN1410" s="12" t="str" cm="1">
        <f t="array" ref="CN1410">IF(OR($CE1410="", $CG$3=""), "", IF(IFERROR(INDEX($K1410:$T1410, $CK1410, MATCH(CN$3, $K$3:$T$3, 0)), "")="", $CC$4, $CC$3))</f>
        <v/>
      </c>
      <c r="CO1410" s="12" t="str" cm="1">
        <f t="array" ref="CO1410">IF(OR($CE1410="", $CG$3=""), "", IF(IFERROR(INDEX($AA1410:$AJ1410, $CK1410, MATCH(CO$3, $AA$3:$AJ$3, 0)), "")="", $CC$4, $CC$3))</f>
        <v/>
      </c>
      <c r="CP1410" s="12" t="str">
        <f>IF(OR($CE1410="", $CG$3=""), "", IF(CP$3='Property List &amp; Features'!$BG$9, $CC$3, IF(CP$3=$I1410, $CC$3, $CC$4)))</f>
        <v/>
      </c>
      <c r="CQ1410" s="12" t="str">
        <f>IF(OR($CE1410="", $CG$3=""), "", IF(CQ$3='Property List &amp; Features'!$BG$9, $CC$3, IF(CQ$3=$J1410, $CC$3, $CC$4)))</f>
        <v/>
      </c>
      <c r="CR1410" s="12" t="str">
        <f t="shared" si="1100"/>
        <v/>
      </c>
      <c r="CS1410" s="12" t="str">
        <f t="shared" si="1101"/>
        <v/>
      </c>
      <c r="CT1410" s="12" t="str">
        <f t="shared" si="1102"/>
        <v/>
      </c>
      <c r="CU1410" s="12" t="str">
        <f t="shared" si="1103"/>
        <v/>
      </c>
      <c r="CV1410" s="12" t="str">
        <f t="shared" si="1104"/>
        <v/>
      </c>
      <c r="CW1410" s="12" t="str">
        <f t="shared" si="1126"/>
        <v/>
      </c>
      <c r="CX1410" s="12" t="str">
        <f t="shared" si="1127"/>
        <v/>
      </c>
      <c r="CY1410" s="12" t="str">
        <f t="shared" si="1128"/>
        <v/>
      </c>
      <c r="CZ1410" s="12" t="str">
        <f t="shared" si="1129"/>
        <v/>
      </c>
      <c r="DA1410" s="12" t="str">
        <f t="shared" si="1130"/>
        <v/>
      </c>
      <c r="DB1410" s="12" t="str">
        <f t="shared" si="1131"/>
        <v/>
      </c>
      <c r="DC1410" s="12" t="str">
        <f t="shared" si="1132"/>
        <v/>
      </c>
      <c r="DD1410" s="12" t="str">
        <f t="shared" si="1133"/>
        <v/>
      </c>
      <c r="DE1410" s="12" t="str">
        <f t="shared" si="1134"/>
        <v/>
      </c>
      <c r="DF1410" s="12" t="str">
        <f t="shared" si="1135"/>
        <v/>
      </c>
      <c r="DG1410" s="12" t="str">
        <f t="shared" si="1136"/>
        <v/>
      </c>
      <c r="DH1410" s="12" t="str">
        <f t="shared" si="1137"/>
        <v/>
      </c>
      <c r="DI1410" s="12" t="str">
        <f t="shared" si="1138"/>
        <v/>
      </c>
      <c r="DJ1410" s="12" t="str">
        <f t="shared" si="1139"/>
        <v/>
      </c>
      <c r="DK1410" s="12" t="str">
        <f t="shared" si="1140"/>
        <v/>
      </c>
      <c r="DL1410" s="12" t="str">
        <f t="shared" si="1141"/>
        <v/>
      </c>
      <c r="DM1410" s="12" t="str">
        <f t="shared" si="1142"/>
        <v/>
      </c>
      <c r="DN1410" s="12" t="str">
        <f t="shared" si="1143"/>
        <v/>
      </c>
      <c r="DO1410" s="12" t="str">
        <f t="shared" si="1144"/>
        <v/>
      </c>
      <c r="DP1410" s="12" t="str">
        <f t="shared" si="1145"/>
        <v/>
      </c>
      <c r="DQ1410" s="12" t="str">
        <f t="shared" si="1146"/>
        <v/>
      </c>
      <c r="DR1410" s="12" t="str">
        <f t="shared" si="1108"/>
        <v/>
      </c>
      <c r="DS1410" s="12" t="str">
        <f t="shared" si="1109"/>
        <v/>
      </c>
      <c r="DT1410" s="12" t="str">
        <f t="shared" si="1110"/>
        <v/>
      </c>
      <c r="DU1410" s="12" t="str">
        <f t="shared" si="1111"/>
        <v/>
      </c>
      <c r="DV1410" s="12" t="str">
        <f t="shared" si="1112"/>
        <v/>
      </c>
      <c r="DW1410" s="12" t="str">
        <f t="shared" si="1113"/>
        <v/>
      </c>
      <c r="DX1410" s="12" t="str">
        <f t="shared" si="1114"/>
        <v/>
      </c>
      <c r="DY1410" s="12" t="str">
        <f t="shared" si="1115"/>
        <v/>
      </c>
      <c r="DZ1410" s="12" t="str">
        <f t="shared" si="1116"/>
        <v/>
      </c>
      <c r="EA1410" s="12" t="str">
        <f t="shared" si="1117"/>
        <v/>
      </c>
      <c r="EB1410" s="12" t="str">
        <f t="shared" si="1118"/>
        <v/>
      </c>
      <c r="EC1410" s="12" t="str">
        <f t="shared" si="1119"/>
        <v/>
      </c>
      <c r="ED1410" s="12" t="str">
        <f t="shared" si="1120"/>
        <v/>
      </c>
      <c r="EE1410" s="12" t="str">
        <f t="shared" si="1121"/>
        <v/>
      </c>
      <c r="EF1410" s="12" t="str">
        <f t="shared" si="1122"/>
        <v/>
      </c>
      <c r="EG1410" s="12" t="str">
        <f t="shared" si="1123"/>
        <v/>
      </c>
      <c r="EH1410" s="12" t="str">
        <f t="shared" si="1124"/>
        <v/>
      </c>
      <c r="EI1410" s="12" t="str">
        <f t="shared" si="1125"/>
        <v/>
      </c>
      <c r="EK1410" s="83" t="str">
        <f t="shared" si="1105"/>
        <v/>
      </c>
      <c r="EM1410" s="12" t="str">
        <f t="shared" si="1106"/>
        <v/>
      </c>
      <c r="EO1410" s="12" t="str">
        <f t="shared" si="1107"/>
        <v/>
      </c>
      <c r="EQ1410" s="12" t="str">
        <f>IF($EO1410="", "", IF($EQ$8=$EQ$6, COUNTIF($EO$11:$EO$2510, "&gt;"&amp;$EO1410)+1+COUNTIF($EO$11:$EO1410, $EO1410)-1, COUNTIF($EO$11:$EO$2510, "&lt;"&amp;$EO1410)+1+COUNTIF($EO$11:$EO1410, $EO1410)-1))</f>
        <v/>
      </c>
    </row>
    <row r="1411" spans="1:147" x14ac:dyDescent="0.55000000000000004">
      <c r="A1411" s="8"/>
      <c r="B1411" s="12" t="str">
        <f>IF($D1411="", "", COUNTIF($D$11:$D1411, $D1411))</f>
        <v/>
      </c>
      <c r="C1411" s="8"/>
      <c r="D1411" s="45"/>
      <c r="E1411" s="46"/>
      <c r="F1411" s="47"/>
      <c r="G1411" s="54"/>
      <c r="H1411" s="54"/>
      <c r="I1411" s="48"/>
      <c r="J1411" s="49"/>
      <c r="K1411" s="50"/>
      <c r="L1411" s="50"/>
      <c r="M1411" s="50"/>
      <c r="N1411" s="50"/>
      <c r="O1411" s="50"/>
      <c r="P1411" s="50"/>
      <c r="Q1411" s="50"/>
      <c r="R1411" s="50"/>
      <c r="S1411" s="50"/>
      <c r="T1411" s="50"/>
      <c r="U1411" s="51"/>
      <c r="V1411" s="52"/>
      <c r="W1411" s="53"/>
      <c r="X1411" s="53"/>
      <c r="Y1411" s="53"/>
      <c r="Z1411" s="53"/>
      <c r="AA1411" s="48"/>
      <c r="AB1411" s="54"/>
      <c r="AC1411" s="54"/>
      <c r="AD1411" s="54"/>
      <c r="AE1411" s="54"/>
      <c r="AF1411" s="54"/>
      <c r="AG1411" s="54"/>
      <c r="AH1411" s="54"/>
      <c r="AI1411" s="54"/>
      <c r="AJ1411" s="49"/>
      <c r="AK1411" s="48"/>
      <c r="AL1411" s="54"/>
      <c r="AM1411" s="54"/>
      <c r="AN1411" s="54"/>
      <c r="AO1411" s="54"/>
      <c r="AP1411" s="54"/>
      <c r="AQ1411" s="54"/>
      <c r="AR1411" s="54"/>
      <c r="AS1411" s="54"/>
      <c r="AT1411" s="54"/>
      <c r="AU1411" s="54"/>
      <c r="AV1411" s="54"/>
      <c r="AW1411" s="54"/>
      <c r="AX1411" s="54"/>
      <c r="AY1411" s="54"/>
      <c r="AZ1411" s="54"/>
      <c r="BA1411" s="54"/>
      <c r="BB1411" s="54"/>
      <c r="BC1411" s="54"/>
      <c r="BD1411" s="54"/>
      <c r="BE1411" s="54"/>
      <c r="BF1411" s="54"/>
      <c r="BG1411" s="54"/>
      <c r="BH1411" s="54"/>
      <c r="BI1411" s="54"/>
      <c r="BJ1411" s="54"/>
      <c r="BK1411" s="54"/>
      <c r="BL1411" s="54"/>
      <c r="BM1411" s="54"/>
      <c r="BN1411" s="54"/>
      <c r="BO1411" s="54"/>
      <c r="BP1411" s="54"/>
      <c r="BQ1411" s="54"/>
      <c r="BR1411" s="54"/>
      <c r="BS1411" s="54"/>
      <c r="BT1411" s="54"/>
      <c r="BU1411" s="54"/>
      <c r="BV1411" s="54"/>
      <c r="BW1411" s="54"/>
      <c r="BX1411" s="49"/>
      <c r="BY1411" s="55"/>
      <c r="BZ1411" s="8"/>
      <c r="CE1411" s="12" t="str">
        <f t="shared" si="1095"/>
        <v/>
      </c>
      <c r="CG1411" s="77" t="str">
        <f t="shared" si="1096"/>
        <v/>
      </c>
      <c r="CH1411" s="80" t="str">
        <f t="shared" si="1097"/>
        <v/>
      </c>
      <c r="CL1411" s="12" t="str">
        <f t="shared" si="1098"/>
        <v/>
      </c>
      <c r="CM1411" s="12" t="str">
        <f t="shared" si="1099"/>
        <v/>
      </c>
      <c r="CN1411" s="12" t="str" cm="1">
        <f t="array" ref="CN1411">IF(OR($CE1411="", $CG$3=""), "", IF(IFERROR(INDEX($K1411:$T1411, $CK1411, MATCH(CN$3, $K$3:$T$3, 0)), "")="", $CC$4, $CC$3))</f>
        <v/>
      </c>
      <c r="CO1411" s="12" t="str" cm="1">
        <f t="array" ref="CO1411">IF(OR($CE1411="", $CG$3=""), "", IF(IFERROR(INDEX($AA1411:$AJ1411, $CK1411, MATCH(CO$3, $AA$3:$AJ$3, 0)), "")="", $CC$4, $CC$3))</f>
        <v/>
      </c>
      <c r="CP1411" s="12" t="str">
        <f>IF(OR($CE1411="", $CG$3=""), "", IF(CP$3='Property List &amp; Features'!$BG$9, $CC$3, IF(CP$3=$I1411, $CC$3, $CC$4)))</f>
        <v/>
      </c>
      <c r="CQ1411" s="12" t="str">
        <f>IF(OR($CE1411="", $CG$3=""), "", IF(CQ$3='Property List &amp; Features'!$BG$9, $CC$3, IF(CQ$3=$J1411, $CC$3, $CC$4)))</f>
        <v/>
      </c>
      <c r="CR1411" s="12" t="str">
        <f t="shared" si="1100"/>
        <v/>
      </c>
      <c r="CS1411" s="12" t="str">
        <f t="shared" si="1101"/>
        <v/>
      </c>
      <c r="CT1411" s="12" t="str">
        <f t="shared" si="1102"/>
        <v/>
      </c>
      <c r="CU1411" s="12" t="str">
        <f t="shared" si="1103"/>
        <v/>
      </c>
      <c r="CV1411" s="12" t="str">
        <f t="shared" si="1104"/>
        <v/>
      </c>
      <c r="CW1411" s="12" t="str">
        <f t="shared" si="1126"/>
        <v/>
      </c>
      <c r="CX1411" s="12" t="str">
        <f t="shared" si="1127"/>
        <v/>
      </c>
      <c r="CY1411" s="12" t="str">
        <f t="shared" si="1128"/>
        <v/>
      </c>
      <c r="CZ1411" s="12" t="str">
        <f t="shared" si="1129"/>
        <v/>
      </c>
      <c r="DA1411" s="12" t="str">
        <f t="shared" si="1130"/>
        <v/>
      </c>
      <c r="DB1411" s="12" t="str">
        <f t="shared" si="1131"/>
        <v/>
      </c>
      <c r="DC1411" s="12" t="str">
        <f t="shared" si="1132"/>
        <v/>
      </c>
      <c r="DD1411" s="12" t="str">
        <f t="shared" si="1133"/>
        <v/>
      </c>
      <c r="DE1411" s="12" t="str">
        <f t="shared" si="1134"/>
        <v/>
      </c>
      <c r="DF1411" s="12" t="str">
        <f t="shared" si="1135"/>
        <v/>
      </c>
      <c r="DG1411" s="12" t="str">
        <f t="shared" si="1136"/>
        <v/>
      </c>
      <c r="DH1411" s="12" t="str">
        <f t="shared" si="1137"/>
        <v/>
      </c>
      <c r="DI1411" s="12" t="str">
        <f t="shared" si="1138"/>
        <v/>
      </c>
      <c r="DJ1411" s="12" t="str">
        <f t="shared" si="1139"/>
        <v/>
      </c>
      <c r="DK1411" s="12" t="str">
        <f t="shared" si="1140"/>
        <v/>
      </c>
      <c r="DL1411" s="12" t="str">
        <f t="shared" si="1141"/>
        <v/>
      </c>
      <c r="DM1411" s="12" t="str">
        <f t="shared" si="1142"/>
        <v/>
      </c>
      <c r="DN1411" s="12" t="str">
        <f t="shared" si="1143"/>
        <v/>
      </c>
      <c r="DO1411" s="12" t="str">
        <f t="shared" si="1144"/>
        <v/>
      </c>
      <c r="DP1411" s="12" t="str">
        <f t="shared" si="1145"/>
        <v/>
      </c>
      <c r="DQ1411" s="12" t="str">
        <f t="shared" si="1146"/>
        <v/>
      </c>
      <c r="DR1411" s="12" t="str">
        <f t="shared" si="1108"/>
        <v/>
      </c>
      <c r="DS1411" s="12" t="str">
        <f t="shared" si="1109"/>
        <v/>
      </c>
      <c r="DT1411" s="12" t="str">
        <f t="shared" si="1110"/>
        <v/>
      </c>
      <c r="DU1411" s="12" t="str">
        <f t="shared" si="1111"/>
        <v/>
      </c>
      <c r="DV1411" s="12" t="str">
        <f t="shared" si="1112"/>
        <v/>
      </c>
      <c r="DW1411" s="12" t="str">
        <f t="shared" si="1113"/>
        <v/>
      </c>
      <c r="DX1411" s="12" t="str">
        <f t="shared" si="1114"/>
        <v/>
      </c>
      <c r="DY1411" s="12" t="str">
        <f t="shared" si="1115"/>
        <v/>
      </c>
      <c r="DZ1411" s="12" t="str">
        <f t="shared" si="1116"/>
        <v/>
      </c>
      <c r="EA1411" s="12" t="str">
        <f t="shared" si="1117"/>
        <v/>
      </c>
      <c r="EB1411" s="12" t="str">
        <f t="shared" si="1118"/>
        <v/>
      </c>
      <c r="EC1411" s="12" t="str">
        <f t="shared" si="1119"/>
        <v/>
      </c>
      <c r="ED1411" s="12" t="str">
        <f t="shared" si="1120"/>
        <v/>
      </c>
      <c r="EE1411" s="12" t="str">
        <f t="shared" si="1121"/>
        <v/>
      </c>
      <c r="EF1411" s="12" t="str">
        <f t="shared" si="1122"/>
        <v/>
      </c>
      <c r="EG1411" s="12" t="str">
        <f t="shared" si="1123"/>
        <v/>
      </c>
      <c r="EH1411" s="12" t="str">
        <f t="shared" si="1124"/>
        <v/>
      </c>
      <c r="EI1411" s="12" t="str">
        <f t="shared" si="1125"/>
        <v/>
      </c>
      <c r="EK1411" s="83" t="str">
        <f t="shared" si="1105"/>
        <v/>
      </c>
      <c r="EM1411" s="12" t="str">
        <f t="shared" si="1106"/>
        <v/>
      </c>
      <c r="EO1411" s="12" t="str">
        <f t="shared" si="1107"/>
        <v/>
      </c>
      <c r="EQ1411" s="12" t="str">
        <f>IF($EO1411="", "", IF($EQ$8=$EQ$6, COUNTIF($EO$11:$EO$2510, "&gt;"&amp;$EO1411)+1+COUNTIF($EO$11:$EO1411, $EO1411)-1, COUNTIF($EO$11:$EO$2510, "&lt;"&amp;$EO1411)+1+COUNTIF($EO$11:$EO1411, $EO1411)-1))</f>
        <v/>
      </c>
    </row>
    <row r="1412" spans="1:147" x14ac:dyDescent="0.55000000000000004">
      <c r="A1412" s="8"/>
      <c r="B1412" s="12" t="str">
        <f>IF($D1412="", "", COUNTIF($D$11:$D1412, $D1412))</f>
        <v/>
      </c>
      <c r="C1412" s="8"/>
      <c r="D1412" s="45"/>
      <c r="E1412" s="46"/>
      <c r="F1412" s="47"/>
      <c r="G1412" s="54"/>
      <c r="H1412" s="54"/>
      <c r="I1412" s="48"/>
      <c r="J1412" s="49"/>
      <c r="K1412" s="50"/>
      <c r="L1412" s="50"/>
      <c r="M1412" s="50"/>
      <c r="N1412" s="50"/>
      <c r="O1412" s="50"/>
      <c r="P1412" s="50"/>
      <c r="Q1412" s="50"/>
      <c r="R1412" s="50"/>
      <c r="S1412" s="50"/>
      <c r="T1412" s="50"/>
      <c r="U1412" s="51"/>
      <c r="V1412" s="52"/>
      <c r="W1412" s="53"/>
      <c r="X1412" s="53"/>
      <c r="Y1412" s="53"/>
      <c r="Z1412" s="53"/>
      <c r="AA1412" s="48"/>
      <c r="AB1412" s="54"/>
      <c r="AC1412" s="54"/>
      <c r="AD1412" s="54"/>
      <c r="AE1412" s="54"/>
      <c r="AF1412" s="54"/>
      <c r="AG1412" s="54"/>
      <c r="AH1412" s="54"/>
      <c r="AI1412" s="54"/>
      <c r="AJ1412" s="49"/>
      <c r="AK1412" s="48"/>
      <c r="AL1412" s="54"/>
      <c r="AM1412" s="54"/>
      <c r="AN1412" s="54"/>
      <c r="AO1412" s="54"/>
      <c r="AP1412" s="54"/>
      <c r="AQ1412" s="54"/>
      <c r="AR1412" s="54"/>
      <c r="AS1412" s="54"/>
      <c r="AT1412" s="54"/>
      <c r="AU1412" s="54"/>
      <c r="AV1412" s="54"/>
      <c r="AW1412" s="54"/>
      <c r="AX1412" s="54"/>
      <c r="AY1412" s="54"/>
      <c r="AZ1412" s="54"/>
      <c r="BA1412" s="54"/>
      <c r="BB1412" s="54"/>
      <c r="BC1412" s="54"/>
      <c r="BD1412" s="54"/>
      <c r="BE1412" s="54"/>
      <c r="BF1412" s="54"/>
      <c r="BG1412" s="54"/>
      <c r="BH1412" s="54"/>
      <c r="BI1412" s="54"/>
      <c r="BJ1412" s="54"/>
      <c r="BK1412" s="54"/>
      <c r="BL1412" s="54"/>
      <c r="BM1412" s="54"/>
      <c r="BN1412" s="54"/>
      <c r="BO1412" s="54"/>
      <c r="BP1412" s="54"/>
      <c r="BQ1412" s="54"/>
      <c r="BR1412" s="54"/>
      <c r="BS1412" s="54"/>
      <c r="BT1412" s="54"/>
      <c r="BU1412" s="54"/>
      <c r="BV1412" s="54"/>
      <c r="BW1412" s="54"/>
      <c r="BX1412" s="49"/>
      <c r="BY1412" s="55"/>
      <c r="BZ1412" s="8"/>
      <c r="CE1412" s="12" t="str">
        <f t="shared" si="1095"/>
        <v/>
      </c>
      <c r="CG1412" s="77" t="str">
        <f t="shared" si="1096"/>
        <v/>
      </c>
      <c r="CH1412" s="80" t="str">
        <f t="shared" si="1097"/>
        <v/>
      </c>
      <c r="CL1412" s="12" t="str">
        <f t="shared" si="1098"/>
        <v/>
      </c>
      <c r="CM1412" s="12" t="str">
        <f t="shared" si="1099"/>
        <v/>
      </c>
      <c r="CN1412" s="12" t="str" cm="1">
        <f t="array" ref="CN1412">IF(OR($CE1412="", $CG$3=""), "", IF(IFERROR(INDEX($K1412:$T1412, $CK1412, MATCH(CN$3, $K$3:$T$3, 0)), "")="", $CC$4, $CC$3))</f>
        <v/>
      </c>
      <c r="CO1412" s="12" t="str" cm="1">
        <f t="array" ref="CO1412">IF(OR($CE1412="", $CG$3=""), "", IF(IFERROR(INDEX($AA1412:$AJ1412, $CK1412, MATCH(CO$3, $AA$3:$AJ$3, 0)), "")="", $CC$4, $CC$3))</f>
        <v/>
      </c>
      <c r="CP1412" s="12" t="str">
        <f>IF(OR($CE1412="", $CG$3=""), "", IF(CP$3='Property List &amp; Features'!$BG$9, $CC$3, IF(CP$3=$I1412, $CC$3, $CC$4)))</f>
        <v/>
      </c>
      <c r="CQ1412" s="12" t="str">
        <f>IF(OR($CE1412="", $CG$3=""), "", IF(CQ$3='Property List &amp; Features'!$BG$9, $CC$3, IF(CQ$3=$J1412, $CC$3, $CC$4)))</f>
        <v/>
      </c>
      <c r="CR1412" s="12" t="str">
        <f t="shared" si="1100"/>
        <v/>
      </c>
      <c r="CS1412" s="12" t="str">
        <f t="shared" si="1101"/>
        <v/>
      </c>
      <c r="CT1412" s="12" t="str">
        <f t="shared" si="1102"/>
        <v/>
      </c>
      <c r="CU1412" s="12" t="str">
        <f t="shared" si="1103"/>
        <v/>
      </c>
      <c r="CV1412" s="12" t="str">
        <f t="shared" si="1104"/>
        <v/>
      </c>
      <c r="CW1412" s="12" t="str">
        <f t="shared" si="1126"/>
        <v/>
      </c>
      <c r="CX1412" s="12" t="str">
        <f t="shared" si="1127"/>
        <v/>
      </c>
      <c r="CY1412" s="12" t="str">
        <f t="shared" si="1128"/>
        <v/>
      </c>
      <c r="CZ1412" s="12" t="str">
        <f t="shared" si="1129"/>
        <v/>
      </c>
      <c r="DA1412" s="12" t="str">
        <f t="shared" si="1130"/>
        <v/>
      </c>
      <c r="DB1412" s="12" t="str">
        <f t="shared" si="1131"/>
        <v/>
      </c>
      <c r="DC1412" s="12" t="str">
        <f t="shared" si="1132"/>
        <v/>
      </c>
      <c r="DD1412" s="12" t="str">
        <f t="shared" si="1133"/>
        <v/>
      </c>
      <c r="DE1412" s="12" t="str">
        <f t="shared" si="1134"/>
        <v/>
      </c>
      <c r="DF1412" s="12" t="str">
        <f t="shared" si="1135"/>
        <v/>
      </c>
      <c r="DG1412" s="12" t="str">
        <f t="shared" si="1136"/>
        <v/>
      </c>
      <c r="DH1412" s="12" t="str">
        <f t="shared" si="1137"/>
        <v/>
      </c>
      <c r="DI1412" s="12" t="str">
        <f t="shared" si="1138"/>
        <v/>
      </c>
      <c r="DJ1412" s="12" t="str">
        <f t="shared" si="1139"/>
        <v/>
      </c>
      <c r="DK1412" s="12" t="str">
        <f t="shared" si="1140"/>
        <v/>
      </c>
      <c r="DL1412" s="12" t="str">
        <f t="shared" si="1141"/>
        <v/>
      </c>
      <c r="DM1412" s="12" t="str">
        <f t="shared" si="1142"/>
        <v/>
      </c>
      <c r="DN1412" s="12" t="str">
        <f t="shared" si="1143"/>
        <v/>
      </c>
      <c r="DO1412" s="12" t="str">
        <f t="shared" si="1144"/>
        <v/>
      </c>
      <c r="DP1412" s="12" t="str">
        <f t="shared" si="1145"/>
        <v/>
      </c>
      <c r="DQ1412" s="12" t="str">
        <f t="shared" si="1146"/>
        <v/>
      </c>
      <c r="DR1412" s="12" t="str">
        <f t="shared" si="1108"/>
        <v/>
      </c>
      <c r="DS1412" s="12" t="str">
        <f t="shared" si="1109"/>
        <v/>
      </c>
      <c r="DT1412" s="12" t="str">
        <f t="shared" si="1110"/>
        <v/>
      </c>
      <c r="DU1412" s="12" t="str">
        <f t="shared" si="1111"/>
        <v/>
      </c>
      <c r="DV1412" s="12" t="str">
        <f t="shared" si="1112"/>
        <v/>
      </c>
      <c r="DW1412" s="12" t="str">
        <f t="shared" si="1113"/>
        <v/>
      </c>
      <c r="DX1412" s="12" t="str">
        <f t="shared" si="1114"/>
        <v/>
      </c>
      <c r="DY1412" s="12" t="str">
        <f t="shared" si="1115"/>
        <v/>
      </c>
      <c r="DZ1412" s="12" t="str">
        <f t="shared" si="1116"/>
        <v/>
      </c>
      <c r="EA1412" s="12" t="str">
        <f t="shared" si="1117"/>
        <v/>
      </c>
      <c r="EB1412" s="12" t="str">
        <f t="shared" si="1118"/>
        <v/>
      </c>
      <c r="EC1412" s="12" t="str">
        <f t="shared" si="1119"/>
        <v/>
      </c>
      <c r="ED1412" s="12" t="str">
        <f t="shared" si="1120"/>
        <v/>
      </c>
      <c r="EE1412" s="12" t="str">
        <f t="shared" si="1121"/>
        <v/>
      </c>
      <c r="EF1412" s="12" t="str">
        <f t="shared" si="1122"/>
        <v/>
      </c>
      <c r="EG1412" s="12" t="str">
        <f t="shared" si="1123"/>
        <v/>
      </c>
      <c r="EH1412" s="12" t="str">
        <f t="shared" si="1124"/>
        <v/>
      </c>
      <c r="EI1412" s="12" t="str">
        <f t="shared" si="1125"/>
        <v/>
      </c>
      <c r="EK1412" s="83" t="str">
        <f t="shared" si="1105"/>
        <v/>
      </c>
      <c r="EM1412" s="12" t="str">
        <f t="shared" si="1106"/>
        <v/>
      </c>
      <c r="EO1412" s="12" t="str">
        <f t="shared" si="1107"/>
        <v/>
      </c>
      <c r="EQ1412" s="12" t="str">
        <f>IF($EO1412="", "", IF($EQ$8=$EQ$6, COUNTIF($EO$11:$EO$2510, "&gt;"&amp;$EO1412)+1+COUNTIF($EO$11:$EO1412, $EO1412)-1, COUNTIF($EO$11:$EO$2510, "&lt;"&amp;$EO1412)+1+COUNTIF($EO$11:$EO1412, $EO1412)-1))</f>
        <v/>
      </c>
    </row>
    <row r="1413" spans="1:147" x14ac:dyDescent="0.55000000000000004">
      <c r="A1413" s="8"/>
      <c r="B1413" s="12" t="str">
        <f>IF($D1413="", "", COUNTIF($D$11:$D1413, $D1413))</f>
        <v/>
      </c>
      <c r="C1413" s="8"/>
      <c r="D1413" s="45"/>
      <c r="E1413" s="46"/>
      <c r="F1413" s="47"/>
      <c r="G1413" s="54"/>
      <c r="H1413" s="54"/>
      <c r="I1413" s="48"/>
      <c r="J1413" s="49"/>
      <c r="K1413" s="50"/>
      <c r="L1413" s="50"/>
      <c r="M1413" s="50"/>
      <c r="N1413" s="50"/>
      <c r="O1413" s="50"/>
      <c r="P1413" s="50"/>
      <c r="Q1413" s="50"/>
      <c r="R1413" s="50"/>
      <c r="S1413" s="50"/>
      <c r="T1413" s="50"/>
      <c r="U1413" s="51"/>
      <c r="V1413" s="52"/>
      <c r="W1413" s="53"/>
      <c r="X1413" s="53"/>
      <c r="Y1413" s="53"/>
      <c r="Z1413" s="53"/>
      <c r="AA1413" s="48"/>
      <c r="AB1413" s="54"/>
      <c r="AC1413" s="54"/>
      <c r="AD1413" s="54"/>
      <c r="AE1413" s="54"/>
      <c r="AF1413" s="54"/>
      <c r="AG1413" s="54"/>
      <c r="AH1413" s="54"/>
      <c r="AI1413" s="54"/>
      <c r="AJ1413" s="49"/>
      <c r="AK1413" s="48"/>
      <c r="AL1413" s="54"/>
      <c r="AM1413" s="54"/>
      <c r="AN1413" s="54"/>
      <c r="AO1413" s="54"/>
      <c r="AP1413" s="54"/>
      <c r="AQ1413" s="54"/>
      <c r="AR1413" s="54"/>
      <c r="AS1413" s="54"/>
      <c r="AT1413" s="54"/>
      <c r="AU1413" s="54"/>
      <c r="AV1413" s="54"/>
      <c r="AW1413" s="54"/>
      <c r="AX1413" s="54"/>
      <c r="AY1413" s="54"/>
      <c r="AZ1413" s="54"/>
      <c r="BA1413" s="54"/>
      <c r="BB1413" s="54"/>
      <c r="BC1413" s="54"/>
      <c r="BD1413" s="54"/>
      <c r="BE1413" s="54"/>
      <c r="BF1413" s="54"/>
      <c r="BG1413" s="54"/>
      <c r="BH1413" s="54"/>
      <c r="BI1413" s="54"/>
      <c r="BJ1413" s="54"/>
      <c r="BK1413" s="54"/>
      <c r="BL1413" s="54"/>
      <c r="BM1413" s="54"/>
      <c r="BN1413" s="54"/>
      <c r="BO1413" s="54"/>
      <c r="BP1413" s="54"/>
      <c r="BQ1413" s="54"/>
      <c r="BR1413" s="54"/>
      <c r="BS1413" s="54"/>
      <c r="BT1413" s="54"/>
      <c r="BU1413" s="54"/>
      <c r="BV1413" s="54"/>
      <c r="BW1413" s="54"/>
      <c r="BX1413" s="49"/>
      <c r="BY1413" s="55"/>
      <c r="BZ1413" s="8"/>
      <c r="CE1413" s="12" t="str">
        <f t="shared" si="1095"/>
        <v/>
      </c>
      <c r="CG1413" s="77" t="str">
        <f t="shared" si="1096"/>
        <v/>
      </c>
      <c r="CH1413" s="80" t="str">
        <f t="shared" si="1097"/>
        <v/>
      </c>
      <c r="CL1413" s="12" t="str">
        <f t="shared" si="1098"/>
        <v/>
      </c>
      <c r="CM1413" s="12" t="str">
        <f t="shared" si="1099"/>
        <v/>
      </c>
      <c r="CN1413" s="12" t="str" cm="1">
        <f t="array" ref="CN1413">IF(OR($CE1413="", $CG$3=""), "", IF(IFERROR(INDEX($K1413:$T1413, $CK1413, MATCH(CN$3, $K$3:$T$3, 0)), "")="", $CC$4, $CC$3))</f>
        <v/>
      </c>
      <c r="CO1413" s="12" t="str" cm="1">
        <f t="array" ref="CO1413">IF(OR($CE1413="", $CG$3=""), "", IF(IFERROR(INDEX($AA1413:$AJ1413, $CK1413, MATCH(CO$3, $AA$3:$AJ$3, 0)), "")="", $CC$4, $CC$3))</f>
        <v/>
      </c>
      <c r="CP1413" s="12" t="str">
        <f>IF(OR($CE1413="", $CG$3=""), "", IF(CP$3='Property List &amp; Features'!$BG$9, $CC$3, IF(CP$3=$I1413, $CC$3, $CC$4)))</f>
        <v/>
      </c>
      <c r="CQ1413" s="12" t="str">
        <f>IF(OR($CE1413="", $CG$3=""), "", IF(CQ$3='Property List &amp; Features'!$BG$9, $CC$3, IF(CQ$3=$J1413, $CC$3, $CC$4)))</f>
        <v/>
      </c>
      <c r="CR1413" s="12" t="str">
        <f t="shared" si="1100"/>
        <v/>
      </c>
      <c r="CS1413" s="12" t="str">
        <f t="shared" si="1101"/>
        <v/>
      </c>
      <c r="CT1413" s="12" t="str">
        <f t="shared" si="1102"/>
        <v/>
      </c>
      <c r="CU1413" s="12" t="str">
        <f t="shared" si="1103"/>
        <v/>
      </c>
      <c r="CV1413" s="12" t="str">
        <f t="shared" si="1104"/>
        <v/>
      </c>
      <c r="CW1413" s="12" t="str">
        <f t="shared" si="1126"/>
        <v/>
      </c>
      <c r="CX1413" s="12" t="str">
        <f t="shared" si="1127"/>
        <v/>
      </c>
      <c r="CY1413" s="12" t="str">
        <f t="shared" si="1128"/>
        <v/>
      </c>
      <c r="CZ1413" s="12" t="str">
        <f t="shared" si="1129"/>
        <v/>
      </c>
      <c r="DA1413" s="12" t="str">
        <f t="shared" si="1130"/>
        <v/>
      </c>
      <c r="DB1413" s="12" t="str">
        <f t="shared" si="1131"/>
        <v/>
      </c>
      <c r="DC1413" s="12" t="str">
        <f t="shared" si="1132"/>
        <v/>
      </c>
      <c r="DD1413" s="12" t="str">
        <f t="shared" si="1133"/>
        <v/>
      </c>
      <c r="DE1413" s="12" t="str">
        <f t="shared" si="1134"/>
        <v/>
      </c>
      <c r="DF1413" s="12" t="str">
        <f t="shared" si="1135"/>
        <v/>
      </c>
      <c r="DG1413" s="12" t="str">
        <f t="shared" si="1136"/>
        <v/>
      </c>
      <c r="DH1413" s="12" t="str">
        <f t="shared" si="1137"/>
        <v/>
      </c>
      <c r="DI1413" s="12" t="str">
        <f t="shared" si="1138"/>
        <v/>
      </c>
      <c r="DJ1413" s="12" t="str">
        <f t="shared" si="1139"/>
        <v/>
      </c>
      <c r="DK1413" s="12" t="str">
        <f t="shared" si="1140"/>
        <v/>
      </c>
      <c r="DL1413" s="12" t="str">
        <f t="shared" si="1141"/>
        <v/>
      </c>
      <c r="DM1413" s="12" t="str">
        <f t="shared" si="1142"/>
        <v/>
      </c>
      <c r="DN1413" s="12" t="str">
        <f t="shared" si="1143"/>
        <v/>
      </c>
      <c r="DO1413" s="12" t="str">
        <f t="shared" si="1144"/>
        <v/>
      </c>
      <c r="DP1413" s="12" t="str">
        <f t="shared" si="1145"/>
        <v/>
      </c>
      <c r="DQ1413" s="12" t="str">
        <f t="shared" si="1146"/>
        <v/>
      </c>
      <c r="DR1413" s="12" t="str">
        <f t="shared" si="1108"/>
        <v/>
      </c>
      <c r="DS1413" s="12" t="str">
        <f t="shared" si="1109"/>
        <v/>
      </c>
      <c r="DT1413" s="12" t="str">
        <f t="shared" si="1110"/>
        <v/>
      </c>
      <c r="DU1413" s="12" t="str">
        <f t="shared" si="1111"/>
        <v/>
      </c>
      <c r="DV1413" s="12" t="str">
        <f t="shared" si="1112"/>
        <v/>
      </c>
      <c r="DW1413" s="12" t="str">
        <f t="shared" si="1113"/>
        <v/>
      </c>
      <c r="DX1413" s="12" t="str">
        <f t="shared" si="1114"/>
        <v/>
      </c>
      <c r="DY1413" s="12" t="str">
        <f t="shared" si="1115"/>
        <v/>
      </c>
      <c r="DZ1413" s="12" t="str">
        <f t="shared" si="1116"/>
        <v/>
      </c>
      <c r="EA1413" s="12" t="str">
        <f t="shared" si="1117"/>
        <v/>
      </c>
      <c r="EB1413" s="12" t="str">
        <f t="shared" si="1118"/>
        <v/>
      </c>
      <c r="EC1413" s="12" t="str">
        <f t="shared" si="1119"/>
        <v/>
      </c>
      <c r="ED1413" s="12" t="str">
        <f t="shared" si="1120"/>
        <v/>
      </c>
      <c r="EE1413" s="12" t="str">
        <f t="shared" si="1121"/>
        <v/>
      </c>
      <c r="EF1413" s="12" t="str">
        <f t="shared" si="1122"/>
        <v/>
      </c>
      <c r="EG1413" s="12" t="str">
        <f t="shared" si="1123"/>
        <v/>
      </c>
      <c r="EH1413" s="12" t="str">
        <f t="shared" si="1124"/>
        <v/>
      </c>
      <c r="EI1413" s="12" t="str">
        <f t="shared" si="1125"/>
        <v/>
      </c>
      <c r="EK1413" s="83" t="str">
        <f t="shared" si="1105"/>
        <v/>
      </c>
      <c r="EM1413" s="12" t="str">
        <f t="shared" si="1106"/>
        <v/>
      </c>
      <c r="EO1413" s="12" t="str">
        <f t="shared" si="1107"/>
        <v/>
      </c>
      <c r="EQ1413" s="12" t="str">
        <f>IF($EO1413="", "", IF($EQ$8=$EQ$6, COUNTIF($EO$11:$EO$2510, "&gt;"&amp;$EO1413)+1+COUNTIF($EO$11:$EO1413, $EO1413)-1, COUNTIF($EO$11:$EO$2510, "&lt;"&amp;$EO1413)+1+COUNTIF($EO$11:$EO1413, $EO1413)-1))</f>
        <v/>
      </c>
    </row>
    <row r="1414" spans="1:147" x14ac:dyDescent="0.55000000000000004">
      <c r="A1414" s="8"/>
      <c r="B1414" s="12" t="str">
        <f>IF($D1414="", "", COUNTIF($D$11:$D1414, $D1414))</f>
        <v/>
      </c>
      <c r="C1414" s="8"/>
      <c r="D1414" s="45"/>
      <c r="E1414" s="46"/>
      <c r="F1414" s="47"/>
      <c r="G1414" s="54"/>
      <c r="H1414" s="54"/>
      <c r="I1414" s="48"/>
      <c r="J1414" s="49"/>
      <c r="K1414" s="50"/>
      <c r="L1414" s="50"/>
      <c r="M1414" s="50"/>
      <c r="N1414" s="50"/>
      <c r="O1414" s="50"/>
      <c r="P1414" s="50"/>
      <c r="Q1414" s="50"/>
      <c r="R1414" s="50"/>
      <c r="S1414" s="50"/>
      <c r="T1414" s="50"/>
      <c r="U1414" s="51"/>
      <c r="V1414" s="52"/>
      <c r="W1414" s="53"/>
      <c r="X1414" s="53"/>
      <c r="Y1414" s="53"/>
      <c r="Z1414" s="53"/>
      <c r="AA1414" s="48"/>
      <c r="AB1414" s="54"/>
      <c r="AC1414" s="54"/>
      <c r="AD1414" s="54"/>
      <c r="AE1414" s="54"/>
      <c r="AF1414" s="54"/>
      <c r="AG1414" s="54"/>
      <c r="AH1414" s="54"/>
      <c r="AI1414" s="54"/>
      <c r="AJ1414" s="49"/>
      <c r="AK1414" s="48"/>
      <c r="AL1414" s="54"/>
      <c r="AM1414" s="54"/>
      <c r="AN1414" s="54"/>
      <c r="AO1414" s="54"/>
      <c r="AP1414" s="54"/>
      <c r="AQ1414" s="54"/>
      <c r="AR1414" s="54"/>
      <c r="AS1414" s="54"/>
      <c r="AT1414" s="54"/>
      <c r="AU1414" s="54"/>
      <c r="AV1414" s="54"/>
      <c r="AW1414" s="54"/>
      <c r="AX1414" s="54"/>
      <c r="AY1414" s="54"/>
      <c r="AZ1414" s="54"/>
      <c r="BA1414" s="54"/>
      <c r="BB1414" s="54"/>
      <c r="BC1414" s="54"/>
      <c r="BD1414" s="54"/>
      <c r="BE1414" s="54"/>
      <c r="BF1414" s="54"/>
      <c r="BG1414" s="54"/>
      <c r="BH1414" s="54"/>
      <c r="BI1414" s="54"/>
      <c r="BJ1414" s="54"/>
      <c r="BK1414" s="54"/>
      <c r="BL1414" s="54"/>
      <c r="BM1414" s="54"/>
      <c r="BN1414" s="54"/>
      <c r="BO1414" s="54"/>
      <c r="BP1414" s="54"/>
      <c r="BQ1414" s="54"/>
      <c r="BR1414" s="54"/>
      <c r="BS1414" s="54"/>
      <c r="BT1414" s="54"/>
      <c r="BU1414" s="54"/>
      <c r="BV1414" s="54"/>
      <c r="BW1414" s="54"/>
      <c r="BX1414" s="49"/>
      <c r="BY1414" s="55"/>
      <c r="BZ1414" s="8"/>
      <c r="CE1414" s="12" t="str">
        <f t="shared" si="1095"/>
        <v/>
      </c>
      <c r="CG1414" s="77" t="str">
        <f t="shared" si="1096"/>
        <v/>
      </c>
      <c r="CH1414" s="80" t="str">
        <f t="shared" si="1097"/>
        <v/>
      </c>
      <c r="CL1414" s="12" t="str">
        <f t="shared" si="1098"/>
        <v/>
      </c>
      <c r="CM1414" s="12" t="str">
        <f t="shared" si="1099"/>
        <v/>
      </c>
      <c r="CN1414" s="12" t="str" cm="1">
        <f t="array" ref="CN1414">IF(OR($CE1414="", $CG$3=""), "", IF(IFERROR(INDEX($K1414:$T1414, $CK1414, MATCH(CN$3, $K$3:$T$3, 0)), "")="", $CC$4, $CC$3))</f>
        <v/>
      </c>
      <c r="CO1414" s="12" t="str" cm="1">
        <f t="array" ref="CO1414">IF(OR($CE1414="", $CG$3=""), "", IF(IFERROR(INDEX($AA1414:$AJ1414, $CK1414, MATCH(CO$3, $AA$3:$AJ$3, 0)), "")="", $CC$4, $CC$3))</f>
        <v/>
      </c>
      <c r="CP1414" s="12" t="str">
        <f>IF(OR($CE1414="", $CG$3=""), "", IF(CP$3='Property List &amp; Features'!$BG$9, $CC$3, IF(CP$3=$I1414, $CC$3, $CC$4)))</f>
        <v/>
      </c>
      <c r="CQ1414" s="12" t="str">
        <f>IF(OR($CE1414="", $CG$3=""), "", IF(CQ$3='Property List &amp; Features'!$BG$9, $CC$3, IF(CQ$3=$J1414, $CC$3, $CC$4)))</f>
        <v/>
      </c>
      <c r="CR1414" s="12" t="str">
        <f t="shared" si="1100"/>
        <v/>
      </c>
      <c r="CS1414" s="12" t="str">
        <f t="shared" si="1101"/>
        <v/>
      </c>
      <c r="CT1414" s="12" t="str">
        <f t="shared" si="1102"/>
        <v/>
      </c>
      <c r="CU1414" s="12" t="str">
        <f t="shared" si="1103"/>
        <v/>
      </c>
      <c r="CV1414" s="12" t="str">
        <f t="shared" si="1104"/>
        <v/>
      </c>
      <c r="CW1414" s="12" t="str">
        <f t="shared" si="1126"/>
        <v/>
      </c>
      <c r="CX1414" s="12" t="str">
        <f t="shared" si="1127"/>
        <v/>
      </c>
      <c r="CY1414" s="12" t="str">
        <f t="shared" si="1128"/>
        <v/>
      </c>
      <c r="CZ1414" s="12" t="str">
        <f t="shared" si="1129"/>
        <v/>
      </c>
      <c r="DA1414" s="12" t="str">
        <f t="shared" si="1130"/>
        <v/>
      </c>
      <c r="DB1414" s="12" t="str">
        <f t="shared" si="1131"/>
        <v/>
      </c>
      <c r="DC1414" s="12" t="str">
        <f t="shared" si="1132"/>
        <v/>
      </c>
      <c r="DD1414" s="12" t="str">
        <f t="shared" si="1133"/>
        <v/>
      </c>
      <c r="DE1414" s="12" t="str">
        <f t="shared" si="1134"/>
        <v/>
      </c>
      <c r="DF1414" s="12" t="str">
        <f t="shared" si="1135"/>
        <v/>
      </c>
      <c r="DG1414" s="12" t="str">
        <f t="shared" si="1136"/>
        <v/>
      </c>
      <c r="DH1414" s="12" t="str">
        <f t="shared" si="1137"/>
        <v/>
      </c>
      <c r="DI1414" s="12" t="str">
        <f t="shared" si="1138"/>
        <v/>
      </c>
      <c r="DJ1414" s="12" t="str">
        <f t="shared" si="1139"/>
        <v/>
      </c>
      <c r="DK1414" s="12" t="str">
        <f t="shared" si="1140"/>
        <v/>
      </c>
      <c r="DL1414" s="12" t="str">
        <f t="shared" si="1141"/>
        <v/>
      </c>
      <c r="DM1414" s="12" t="str">
        <f t="shared" si="1142"/>
        <v/>
      </c>
      <c r="DN1414" s="12" t="str">
        <f t="shared" si="1143"/>
        <v/>
      </c>
      <c r="DO1414" s="12" t="str">
        <f t="shared" si="1144"/>
        <v/>
      </c>
      <c r="DP1414" s="12" t="str">
        <f t="shared" si="1145"/>
        <v/>
      </c>
      <c r="DQ1414" s="12" t="str">
        <f t="shared" si="1146"/>
        <v/>
      </c>
      <c r="DR1414" s="12" t="str">
        <f t="shared" si="1108"/>
        <v/>
      </c>
      <c r="DS1414" s="12" t="str">
        <f t="shared" si="1109"/>
        <v/>
      </c>
      <c r="DT1414" s="12" t="str">
        <f t="shared" si="1110"/>
        <v/>
      </c>
      <c r="DU1414" s="12" t="str">
        <f t="shared" si="1111"/>
        <v/>
      </c>
      <c r="DV1414" s="12" t="str">
        <f t="shared" si="1112"/>
        <v/>
      </c>
      <c r="DW1414" s="12" t="str">
        <f t="shared" si="1113"/>
        <v/>
      </c>
      <c r="DX1414" s="12" t="str">
        <f t="shared" si="1114"/>
        <v/>
      </c>
      <c r="DY1414" s="12" t="str">
        <f t="shared" si="1115"/>
        <v/>
      </c>
      <c r="DZ1414" s="12" t="str">
        <f t="shared" si="1116"/>
        <v/>
      </c>
      <c r="EA1414" s="12" t="str">
        <f t="shared" si="1117"/>
        <v/>
      </c>
      <c r="EB1414" s="12" t="str">
        <f t="shared" si="1118"/>
        <v/>
      </c>
      <c r="EC1414" s="12" t="str">
        <f t="shared" si="1119"/>
        <v/>
      </c>
      <c r="ED1414" s="12" t="str">
        <f t="shared" si="1120"/>
        <v/>
      </c>
      <c r="EE1414" s="12" t="str">
        <f t="shared" si="1121"/>
        <v/>
      </c>
      <c r="EF1414" s="12" t="str">
        <f t="shared" si="1122"/>
        <v/>
      </c>
      <c r="EG1414" s="12" t="str">
        <f t="shared" si="1123"/>
        <v/>
      </c>
      <c r="EH1414" s="12" t="str">
        <f t="shared" si="1124"/>
        <v/>
      </c>
      <c r="EI1414" s="12" t="str">
        <f t="shared" si="1125"/>
        <v/>
      </c>
      <c r="EK1414" s="83" t="str">
        <f t="shared" si="1105"/>
        <v/>
      </c>
      <c r="EM1414" s="12" t="str">
        <f t="shared" si="1106"/>
        <v/>
      </c>
      <c r="EO1414" s="12" t="str">
        <f t="shared" si="1107"/>
        <v/>
      </c>
      <c r="EQ1414" s="12" t="str">
        <f>IF($EO1414="", "", IF($EQ$8=$EQ$6, COUNTIF($EO$11:$EO$2510, "&gt;"&amp;$EO1414)+1+COUNTIF($EO$11:$EO1414, $EO1414)-1, COUNTIF($EO$11:$EO$2510, "&lt;"&amp;$EO1414)+1+COUNTIF($EO$11:$EO1414, $EO1414)-1))</f>
        <v/>
      </c>
    </row>
    <row r="1415" spans="1:147" x14ac:dyDescent="0.55000000000000004">
      <c r="A1415" s="8"/>
      <c r="B1415" s="12" t="str">
        <f>IF($D1415="", "", COUNTIF($D$11:$D1415, $D1415))</f>
        <v/>
      </c>
      <c r="C1415" s="8"/>
      <c r="D1415" s="45"/>
      <c r="E1415" s="46"/>
      <c r="F1415" s="47"/>
      <c r="G1415" s="54"/>
      <c r="H1415" s="54"/>
      <c r="I1415" s="48"/>
      <c r="J1415" s="49"/>
      <c r="K1415" s="50"/>
      <c r="L1415" s="50"/>
      <c r="M1415" s="50"/>
      <c r="N1415" s="50"/>
      <c r="O1415" s="50"/>
      <c r="P1415" s="50"/>
      <c r="Q1415" s="50"/>
      <c r="R1415" s="50"/>
      <c r="S1415" s="50"/>
      <c r="T1415" s="50"/>
      <c r="U1415" s="51"/>
      <c r="V1415" s="52"/>
      <c r="W1415" s="53"/>
      <c r="X1415" s="53"/>
      <c r="Y1415" s="53"/>
      <c r="Z1415" s="53"/>
      <c r="AA1415" s="48"/>
      <c r="AB1415" s="54"/>
      <c r="AC1415" s="54"/>
      <c r="AD1415" s="54"/>
      <c r="AE1415" s="54"/>
      <c r="AF1415" s="54"/>
      <c r="AG1415" s="54"/>
      <c r="AH1415" s="54"/>
      <c r="AI1415" s="54"/>
      <c r="AJ1415" s="49"/>
      <c r="AK1415" s="48"/>
      <c r="AL1415" s="54"/>
      <c r="AM1415" s="54"/>
      <c r="AN1415" s="54"/>
      <c r="AO1415" s="54"/>
      <c r="AP1415" s="54"/>
      <c r="AQ1415" s="54"/>
      <c r="AR1415" s="54"/>
      <c r="AS1415" s="54"/>
      <c r="AT1415" s="54"/>
      <c r="AU1415" s="54"/>
      <c r="AV1415" s="54"/>
      <c r="AW1415" s="54"/>
      <c r="AX1415" s="54"/>
      <c r="AY1415" s="54"/>
      <c r="AZ1415" s="54"/>
      <c r="BA1415" s="54"/>
      <c r="BB1415" s="54"/>
      <c r="BC1415" s="54"/>
      <c r="BD1415" s="54"/>
      <c r="BE1415" s="54"/>
      <c r="BF1415" s="54"/>
      <c r="BG1415" s="54"/>
      <c r="BH1415" s="54"/>
      <c r="BI1415" s="54"/>
      <c r="BJ1415" s="54"/>
      <c r="BK1415" s="54"/>
      <c r="BL1415" s="54"/>
      <c r="BM1415" s="54"/>
      <c r="BN1415" s="54"/>
      <c r="BO1415" s="54"/>
      <c r="BP1415" s="54"/>
      <c r="BQ1415" s="54"/>
      <c r="BR1415" s="54"/>
      <c r="BS1415" s="54"/>
      <c r="BT1415" s="54"/>
      <c r="BU1415" s="54"/>
      <c r="BV1415" s="54"/>
      <c r="BW1415" s="54"/>
      <c r="BX1415" s="49"/>
      <c r="BY1415" s="55"/>
      <c r="BZ1415" s="8"/>
      <c r="CE1415" s="12" t="str">
        <f t="shared" si="1095"/>
        <v/>
      </c>
      <c r="CG1415" s="77" t="str">
        <f t="shared" si="1096"/>
        <v/>
      </c>
      <c r="CH1415" s="80" t="str">
        <f t="shared" si="1097"/>
        <v/>
      </c>
      <c r="CL1415" s="12" t="str">
        <f t="shared" si="1098"/>
        <v/>
      </c>
      <c r="CM1415" s="12" t="str">
        <f t="shared" si="1099"/>
        <v/>
      </c>
      <c r="CN1415" s="12" t="str" cm="1">
        <f t="array" ref="CN1415">IF(OR($CE1415="", $CG$3=""), "", IF(IFERROR(INDEX($K1415:$T1415, $CK1415, MATCH(CN$3, $K$3:$T$3, 0)), "")="", $CC$4, $CC$3))</f>
        <v/>
      </c>
      <c r="CO1415" s="12" t="str" cm="1">
        <f t="array" ref="CO1415">IF(OR($CE1415="", $CG$3=""), "", IF(IFERROR(INDEX($AA1415:$AJ1415, $CK1415, MATCH(CO$3, $AA$3:$AJ$3, 0)), "")="", $CC$4, $CC$3))</f>
        <v/>
      </c>
      <c r="CP1415" s="12" t="str">
        <f>IF(OR($CE1415="", $CG$3=""), "", IF(CP$3='Property List &amp; Features'!$BG$9, $CC$3, IF(CP$3=$I1415, $CC$3, $CC$4)))</f>
        <v/>
      </c>
      <c r="CQ1415" s="12" t="str">
        <f>IF(OR($CE1415="", $CG$3=""), "", IF(CQ$3='Property List &amp; Features'!$BG$9, $CC$3, IF(CQ$3=$J1415, $CC$3, $CC$4)))</f>
        <v/>
      </c>
      <c r="CR1415" s="12" t="str">
        <f t="shared" si="1100"/>
        <v/>
      </c>
      <c r="CS1415" s="12" t="str">
        <f t="shared" si="1101"/>
        <v/>
      </c>
      <c r="CT1415" s="12" t="str">
        <f t="shared" si="1102"/>
        <v/>
      </c>
      <c r="CU1415" s="12" t="str">
        <f t="shared" si="1103"/>
        <v/>
      </c>
      <c r="CV1415" s="12" t="str">
        <f t="shared" si="1104"/>
        <v/>
      </c>
      <c r="CW1415" s="12" t="str">
        <f t="shared" si="1126"/>
        <v/>
      </c>
      <c r="CX1415" s="12" t="str">
        <f t="shared" si="1127"/>
        <v/>
      </c>
      <c r="CY1415" s="12" t="str">
        <f t="shared" si="1128"/>
        <v/>
      </c>
      <c r="CZ1415" s="12" t="str">
        <f t="shared" si="1129"/>
        <v/>
      </c>
      <c r="DA1415" s="12" t="str">
        <f t="shared" si="1130"/>
        <v/>
      </c>
      <c r="DB1415" s="12" t="str">
        <f t="shared" si="1131"/>
        <v/>
      </c>
      <c r="DC1415" s="12" t="str">
        <f t="shared" si="1132"/>
        <v/>
      </c>
      <c r="DD1415" s="12" t="str">
        <f t="shared" si="1133"/>
        <v/>
      </c>
      <c r="DE1415" s="12" t="str">
        <f t="shared" si="1134"/>
        <v/>
      </c>
      <c r="DF1415" s="12" t="str">
        <f t="shared" si="1135"/>
        <v/>
      </c>
      <c r="DG1415" s="12" t="str">
        <f t="shared" si="1136"/>
        <v/>
      </c>
      <c r="DH1415" s="12" t="str">
        <f t="shared" si="1137"/>
        <v/>
      </c>
      <c r="DI1415" s="12" t="str">
        <f t="shared" si="1138"/>
        <v/>
      </c>
      <c r="DJ1415" s="12" t="str">
        <f t="shared" si="1139"/>
        <v/>
      </c>
      <c r="DK1415" s="12" t="str">
        <f t="shared" si="1140"/>
        <v/>
      </c>
      <c r="DL1415" s="12" t="str">
        <f t="shared" si="1141"/>
        <v/>
      </c>
      <c r="DM1415" s="12" t="str">
        <f t="shared" si="1142"/>
        <v/>
      </c>
      <c r="DN1415" s="12" t="str">
        <f t="shared" si="1143"/>
        <v/>
      </c>
      <c r="DO1415" s="12" t="str">
        <f t="shared" si="1144"/>
        <v/>
      </c>
      <c r="DP1415" s="12" t="str">
        <f t="shared" si="1145"/>
        <v/>
      </c>
      <c r="DQ1415" s="12" t="str">
        <f t="shared" si="1146"/>
        <v/>
      </c>
      <c r="DR1415" s="12" t="str">
        <f t="shared" si="1108"/>
        <v/>
      </c>
      <c r="DS1415" s="12" t="str">
        <f t="shared" si="1109"/>
        <v/>
      </c>
      <c r="DT1415" s="12" t="str">
        <f t="shared" si="1110"/>
        <v/>
      </c>
      <c r="DU1415" s="12" t="str">
        <f t="shared" si="1111"/>
        <v/>
      </c>
      <c r="DV1415" s="12" t="str">
        <f t="shared" si="1112"/>
        <v/>
      </c>
      <c r="DW1415" s="12" t="str">
        <f t="shared" si="1113"/>
        <v/>
      </c>
      <c r="DX1415" s="12" t="str">
        <f t="shared" si="1114"/>
        <v/>
      </c>
      <c r="DY1415" s="12" t="str">
        <f t="shared" si="1115"/>
        <v/>
      </c>
      <c r="DZ1415" s="12" t="str">
        <f t="shared" si="1116"/>
        <v/>
      </c>
      <c r="EA1415" s="12" t="str">
        <f t="shared" si="1117"/>
        <v/>
      </c>
      <c r="EB1415" s="12" t="str">
        <f t="shared" si="1118"/>
        <v/>
      </c>
      <c r="EC1415" s="12" t="str">
        <f t="shared" si="1119"/>
        <v/>
      </c>
      <c r="ED1415" s="12" t="str">
        <f t="shared" si="1120"/>
        <v/>
      </c>
      <c r="EE1415" s="12" t="str">
        <f t="shared" si="1121"/>
        <v/>
      </c>
      <c r="EF1415" s="12" t="str">
        <f t="shared" si="1122"/>
        <v/>
      </c>
      <c r="EG1415" s="12" t="str">
        <f t="shared" si="1123"/>
        <v/>
      </c>
      <c r="EH1415" s="12" t="str">
        <f t="shared" si="1124"/>
        <v/>
      </c>
      <c r="EI1415" s="12" t="str">
        <f t="shared" si="1125"/>
        <v/>
      </c>
      <c r="EK1415" s="83" t="str">
        <f t="shared" si="1105"/>
        <v/>
      </c>
      <c r="EM1415" s="12" t="str">
        <f t="shared" si="1106"/>
        <v/>
      </c>
      <c r="EO1415" s="12" t="str">
        <f t="shared" si="1107"/>
        <v/>
      </c>
      <c r="EQ1415" s="12" t="str">
        <f>IF($EO1415="", "", IF($EQ$8=$EQ$6, COUNTIF($EO$11:$EO$2510, "&gt;"&amp;$EO1415)+1+COUNTIF($EO$11:$EO1415, $EO1415)-1, COUNTIF($EO$11:$EO$2510, "&lt;"&amp;$EO1415)+1+COUNTIF($EO$11:$EO1415, $EO1415)-1))</f>
        <v/>
      </c>
    </row>
    <row r="1416" spans="1:147" x14ac:dyDescent="0.55000000000000004">
      <c r="A1416" s="8"/>
      <c r="B1416" s="12" t="str">
        <f>IF($D1416="", "", COUNTIF($D$11:$D1416, $D1416))</f>
        <v/>
      </c>
      <c r="C1416" s="8"/>
      <c r="D1416" s="45"/>
      <c r="E1416" s="46"/>
      <c r="F1416" s="47"/>
      <c r="G1416" s="54"/>
      <c r="H1416" s="54"/>
      <c r="I1416" s="48"/>
      <c r="J1416" s="49"/>
      <c r="K1416" s="50"/>
      <c r="L1416" s="50"/>
      <c r="M1416" s="50"/>
      <c r="N1416" s="50"/>
      <c r="O1416" s="50"/>
      <c r="P1416" s="50"/>
      <c r="Q1416" s="50"/>
      <c r="R1416" s="50"/>
      <c r="S1416" s="50"/>
      <c r="T1416" s="50"/>
      <c r="U1416" s="51"/>
      <c r="V1416" s="52"/>
      <c r="W1416" s="53"/>
      <c r="X1416" s="53"/>
      <c r="Y1416" s="53"/>
      <c r="Z1416" s="53"/>
      <c r="AA1416" s="48"/>
      <c r="AB1416" s="54"/>
      <c r="AC1416" s="54"/>
      <c r="AD1416" s="54"/>
      <c r="AE1416" s="54"/>
      <c r="AF1416" s="54"/>
      <c r="AG1416" s="54"/>
      <c r="AH1416" s="54"/>
      <c r="AI1416" s="54"/>
      <c r="AJ1416" s="49"/>
      <c r="AK1416" s="48"/>
      <c r="AL1416" s="54"/>
      <c r="AM1416" s="54"/>
      <c r="AN1416" s="54"/>
      <c r="AO1416" s="54"/>
      <c r="AP1416" s="54"/>
      <c r="AQ1416" s="54"/>
      <c r="AR1416" s="54"/>
      <c r="AS1416" s="54"/>
      <c r="AT1416" s="54"/>
      <c r="AU1416" s="54"/>
      <c r="AV1416" s="54"/>
      <c r="AW1416" s="54"/>
      <c r="AX1416" s="54"/>
      <c r="AY1416" s="54"/>
      <c r="AZ1416" s="54"/>
      <c r="BA1416" s="54"/>
      <c r="BB1416" s="54"/>
      <c r="BC1416" s="54"/>
      <c r="BD1416" s="54"/>
      <c r="BE1416" s="54"/>
      <c r="BF1416" s="54"/>
      <c r="BG1416" s="54"/>
      <c r="BH1416" s="54"/>
      <c r="BI1416" s="54"/>
      <c r="BJ1416" s="54"/>
      <c r="BK1416" s="54"/>
      <c r="BL1416" s="54"/>
      <c r="BM1416" s="54"/>
      <c r="BN1416" s="54"/>
      <c r="BO1416" s="54"/>
      <c r="BP1416" s="54"/>
      <c r="BQ1416" s="54"/>
      <c r="BR1416" s="54"/>
      <c r="BS1416" s="54"/>
      <c r="BT1416" s="54"/>
      <c r="BU1416" s="54"/>
      <c r="BV1416" s="54"/>
      <c r="BW1416" s="54"/>
      <c r="BX1416" s="49"/>
      <c r="BY1416" s="55"/>
      <c r="BZ1416" s="8"/>
      <c r="CE1416" s="12" t="str">
        <f t="shared" si="1095"/>
        <v/>
      </c>
      <c r="CG1416" s="77" t="str">
        <f t="shared" si="1096"/>
        <v/>
      </c>
      <c r="CH1416" s="80" t="str">
        <f t="shared" si="1097"/>
        <v/>
      </c>
      <c r="CL1416" s="12" t="str">
        <f t="shared" si="1098"/>
        <v/>
      </c>
      <c r="CM1416" s="12" t="str">
        <f t="shared" si="1099"/>
        <v/>
      </c>
      <c r="CN1416" s="12" t="str" cm="1">
        <f t="array" ref="CN1416">IF(OR($CE1416="", $CG$3=""), "", IF(IFERROR(INDEX($K1416:$T1416, $CK1416, MATCH(CN$3, $K$3:$T$3, 0)), "")="", $CC$4, $CC$3))</f>
        <v/>
      </c>
      <c r="CO1416" s="12" t="str" cm="1">
        <f t="array" ref="CO1416">IF(OR($CE1416="", $CG$3=""), "", IF(IFERROR(INDEX($AA1416:$AJ1416, $CK1416, MATCH(CO$3, $AA$3:$AJ$3, 0)), "")="", $CC$4, $CC$3))</f>
        <v/>
      </c>
      <c r="CP1416" s="12" t="str">
        <f>IF(OR($CE1416="", $CG$3=""), "", IF(CP$3='Property List &amp; Features'!$BG$9, $CC$3, IF(CP$3=$I1416, $CC$3, $CC$4)))</f>
        <v/>
      </c>
      <c r="CQ1416" s="12" t="str">
        <f>IF(OR($CE1416="", $CG$3=""), "", IF(CQ$3='Property List &amp; Features'!$BG$9, $CC$3, IF(CQ$3=$J1416, $CC$3, $CC$4)))</f>
        <v/>
      </c>
      <c r="CR1416" s="12" t="str">
        <f t="shared" si="1100"/>
        <v/>
      </c>
      <c r="CS1416" s="12" t="str">
        <f t="shared" si="1101"/>
        <v/>
      </c>
      <c r="CT1416" s="12" t="str">
        <f t="shared" si="1102"/>
        <v/>
      </c>
      <c r="CU1416" s="12" t="str">
        <f t="shared" si="1103"/>
        <v/>
      </c>
      <c r="CV1416" s="12" t="str">
        <f t="shared" si="1104"/>
        <v/>
      </c>
      <c r="CW1416" s="12" t="str">
        <f t="shared" si="1126"/>
        <v/>
      </c>
      <c r="CX1416" s="12" t="str">
        <f t="shared" si="1127"/>
        <v/>
      </c>
      <c r="CY1416" s="12" t="str">
        <f t="shared" si="1128"/>
        <v/>
      </c>
      <c r="CZ1416" s="12" t="str">
        <f t="shared" si="1129"/>
        <v/>
      </c>
      <c r="DA1416" s="12" t="str">
        <f t="shared" si="1130"/>
        <v/>
      </c>
      <c r="DB1416" s="12" t="str">
        <f t="shared" si="1131"/>
        <v/>
      </c>
      <c r="DC1416" s="12" t="str">
        <f t="shared" si="1132"/>
        <v/>
      </c>
      <c r="DD1416" s="12" t="str">
        <f t="shared" si="1133"/>
        <v/>
      </c>
      <c r="DE1416" s="12" t="str">
        <f t="shared" si="1134"/>
        <v/>
      </c>
      <c r="DF1416" s="12" t="str">
        <f t="shared" si="1135"/>
        <v/>
      </c>
      <c r="DG1416" s="12" t="str">
        <f t="shared" si="1136"/>
        <v/>
      </c>
      <c r="DH1416" s="12" t="str">
        <f t="shared" si="1137"/>
        <v/>
      </c>
      <c r="DI1416" s="12" t="str">
        <f t="shared" si="1138"/>
        <v/>
      </c>
      <c r="DJ1416" s="12" t="str">
        <f t="shared" si="1139"/>
        <v/>
      </c>
      <c r="DK1416" s="12" t="str">
        <f t="shared" si="1140"/>
        <v/>
      </c>
      <c r="DL1416" s="12" t="str">
        <f t="shared" si="1141"/>
        <v/>
      </c>
      <c r="DM1416" s="12" t="str">
        <f t="shared" si="1142"/>
        <v/>
      </c>
      <c r="DN1416" s="12" t="str">
        <f t="shared" si="1143"/>
        <v/>
      </c>
      <c r="DO1416" s="12" t="str">
        <f t="shared" si="1144"/>
        <v/>
      </c>
      <c r="DP1416" s="12" t="str">
        <f t="shared" si="1145"/>
        <v/>
      </c>
      <c r="DQ1416" s="12" t="str">
        <f t="shared" si="1146"/>
        <v/>
      </c>
      <c r="DR1416" s="12" t="str">
        <f t="shared" si="1108"/>
        <v/>
      </c>
      <c r="DS1416" s="12" t="str">
        <f t="shared" si="1109"/>
        <v/>
      </c>
      <c r="DT1416" s="12" t="str">
        <f t="shared" si="1110"/>
        <v/>
      </c>
      <c r="DU1416" s="12" t="str">
        <f t="shared" si="1111"/>
        <v/>
      </c>
      <c r="DV1416" s="12" t="str">
        <f t="shared" si="1112"/>
        <v/>
      </c>
      <c r="DW1416" s="12" t="str">
        <f t="shared" si="1113"/>
        <v/>
      </c>
      <c r="DX1416" s="12" t="str">
        <f t="shared" si="1114"/>
        <v/>
      </c>
      <c r="DY1416" s="12" t="str">
        <f t="shared" si="1115"/>
        <v/>
      </c>
      <c r="DZ1416" s="12" t="str">
        <f t="shared" si="1116"/>
        <v/>
      </c>
      <c r="EA1416" s="12" t="str">
        <f t="shared" si="1117"/>
        <v/>
      </c>
      <c r="EB1416" s="12" t="str">
        <f t="shared" si="1118"/>
        <v/>
      </c>
      <c r="EC1416" s="12" t="str">
        <f t="shared" si="1119"/>
        <v/>
      </c>
      <c r="ED1416" s="12" t="str">
        <f t="shared" si="1120"/>
        <v/>
      </c>
      <c r="EE1416" s="12" t="str">
        <f t="shared" si="1121"/>
        <v/>
      </c>
      <c r="EF1416" s="12" t="str">
        <f t="shared" si="1122"/>
        <v/>
      </c>
      <c r="EG1416" s="12" t="str">
        <f t="shared" si="1123"/>
        <v/>
      </c>
      <c r="EH1416" s="12" t="str">
        <f t="shared" si="1124"/>
        <v/>
      </c>
      <c r="EI1416" s="12" t="str">
        <f t="shared" si="1125"/>
        <v/>
      </c>
      <c r="EK1416" s="83" t="str">
        <f t="shared" si="1105"/>
        <v/>
      </c>
      <c r="EM1416" s="12" t="str">
        <f t="shared" si="1106"/>
        <v/>
      </c>
      <c r="EO1416" s="12" t="str">
        <f t="shared" si="1107"/>
        <v/>
      </c>
      <c r="EQ1416" s="12" t="str">
        <f>IF($EO1416="", "", IF($EQ$8=$EQ$6, COUNTIF($EO$11:$EO$2510, "&gt;"&amp;$EO1416)+1+COUNTIF($EO$11:$EO1416, $EO1416)-1, COUNTIF($EO$11:$EO$2510, "&lt;"&amp;$EO1416)+1+COUNTIF($EO$11:$EO1416, $EO1416)-1))</f>
        <v/>
      </c>
    </row>
    <row r="1417" spans="1:147" x14ac:dyDescent="0.55000000000000004">
      <c r="A1417" s="8"/>
      <c r="B1417" s="12" t="str">
        <f>IF($D1417="", "", COUNTIF($D$11:$D1417, $D1417))</f>
        <v/>
      </c>
      <c r="C1417" s="8"/>
      <c r="D1417" s="45"/>
      <c r="E1417" s="46"/>
      <c r="F1417" s="47"/>
      <c r="G1417" s="54"/>
      <c r="H1417" s="54"/>
      <c r="I1417" s="48"/>
      <c r="J1417" s="49"/>
      <c r="K1417" s="50"/>
      <c r="L1417" s="50"/>
      <c r="M1417" s="50"/>
      <c r="N1417" s="50"/>
      <c r="O1417" s="50"/>
      <c r="P1417" s="50"/>
      <c r="Q1417" s="50"/>
      <c r="R1417" s="50"/>
      <c r="S1417" s="50"/>
      <c r="T1417" s="50"/>
      <c r="U1417" s="51"/>
      <c r="V1417" s="52"/>
      <c r="W1417" s="53"/>
      <c r="X1417" s="53"/>
      <c r="Y1417" s="53"/>
      <c r="Z1417" s="53"/>
      <c r="AA1417" s="48"/>
      <c r="AB1417" s="54"/>
      <c r="AC1417" s="54"/>
      <c r="AD1417" s="54"/>
      <c r="AE1417" s="54"/>
      <c r="AF1417" s="54"/>
      <c r="AG1417" s="54"/>
      <c r="AH1417" s="54"/>
      <c r="AI1417" s="54"/>
      <c r="AJ1417" s="49"/>
      <c r="AK1417" s="48"/>
      <c r="AL1417" s="54"/>
      <c r="AM1417" s="54"/>
      <c r="AN1417" s="54"/>
      <c r="AO1417" s="54"/>
      <c r="AP1417" s="54"/>
      <c r="AQ1417" s="54"/>
      <c r="AR1417" s="54"/>
      <c r="AS1417" s="54"/>
      <c r="AT1417" s="54"/>
      <c r="AU1417" s="54"/>
      <c r="AV1417" s="54"/>
      <c r="AW1417" s="54"/>
      <c r="AX1417" s="54"/>
      <c r="AY1417" s="54"/>
      <c r="AZ1417" s="54"/>
      <c r="BA1417" s="54"/>
      <c r="BB1417" s="54"/>
      <c r="BC1417" s="54"/>
      <c r="BD1417" s="54"/>
      <c r="BE1417" s="54"/>
      <c r="BF1417" s="54"/>
      <c r="BG1417" s="54"/>
      <c r="BH1417" s="54"/>
      <c r="BI1417" s="54"/>
      <c r="BJ1417" s="54"/>
      <c r="BK1417" s="54"/>
      <c r="BL1417" s="54"/>
      <c r="BM1417" s="54"/>
      <c r="BN1417" s="54"/>
      <c r="BO1417" s="54"/>
      <c r="BP1417" s="54"/>
      <c r="BQ1417" s="54"/>
      <c r="BR1417" s="54"/>
      <c r="BS1417" s="54"/>
      <c r="BT1417" s="54"/>
      <c r="BU1417" s="54"/>
      <c r="BV1417" s="54"/>
      <c r="BW1417" s="54"/>
      <c r="BX1417" s="49"/>
      <c r="BY1417" s="55"/>
      <c r="BZ1417" s="8"/>
      <c r="CE1417" s="12" t="str">
        <f t="shared" si="1095"/>
        <v/>
      </c>
      <c r="CG1417" s="77" t="str">
        <f t="shared" si="1096"/>
        <v/>
      </c>
      <c r="CH1417" s="80" t="str">
        <f t="shared" si="1097"/>
        <v/>
      </c>
      <c r="CL1417" s="12" t="str">
        <f t="shared" si="1098"/>
        <v/>
      </c>
      <c r="CM1417" s="12" t="str">
        <f t="shared" si="1099"/>
        <v/>
      </c>
      <c r="CN1417" s="12" t="str" cm="1">
        <f t="array" ref="CN1417">IF(OR($CE1417="", $CG$3=""), "", IF(IFERROR(INDEX($K1417:$T1417, $CK1417, MATCH(CN$3, $K$3:$T$3, 0)), "")="", $CC$4, $CC$3))</f>
        <v/>
      </c>
      <c r="CO1417" s="12" t="str" cm="1">
        <f t="array" ref="CO1417">IF(OR($CE1417="", $CG$3=""), "", IF(IFERROR(INDEX($AA1417:$AJ1417, $CK1417, MATCH(CO$3, $AA$3:$AJ$3, 0)), "")="", $CC$4, $CC$3))</f>
        <v/>
      </c>
      <c r="CP1417" s="12" t="str">
        <f>IF(OR($CE1417="", $CG$3=""), "", IF(CP$3='Property List &amp; Features'!$BG$9, $CC$3, IF(CP$3=$I1417, $CC$3, $CC$4)))</f>
        <v/>
      </c>
      <c r="CQ1417" s="12" t="str">
        <f>IF(OR($CE1417="", $CG$3=""), "", IF(CQ$3='Property List &amp; Features'!$BG$9, $CC$3, IF(CQ$3=$J1417, $CC$3, $CC$4)))</f>
        <v/>
      </c>
      <c r="CR1417" s="12" t="str">
        <f t="shared" si="1100"/>
        <v/>
      </c>
      <c r="CS1417" s="12" t="str">
        <f t="shared" si="1101"/>
        <v/>
      </c>
      <c r="CT1417" s="12" t="str">
        <f t="shared" si="1102"/>
        <v/>
      </c>
      <c r="CU1417" s="12" t="str">
        <f t="shared" si="1103"/>
        <v/>
      </c>
      <c r="CV1417" s="12" t="str">
        <f t="shared" si="1104"/>
        <v/>
      </c>
      <c r="CW1417" s="12" t="str">
        <f t="shared" si="1126"/>
        <v/>
      </c>
      <c r="CX1417" s="12" t="str">
        <f t="shared" si="1127"/>
        <v/>
      </c>
      <c r="CY1417" s="12" t="str">
        <f t="shared" si="1128"/>
        <v/>
      </c>
      <c r="CZ1417" s="12" t="str">
        <f t="shared" si="1129"/>
        <v/>
      </c>
      <c r="DA1417" s="12" t="str">
        <f t="shared" si="1130"/>
        <v/>
      </c>
      <c r="DB1417" s="12" t="str">
        <f t="shared" si="1131"/>
        <v/>
      </c>
      <c r="DC1417" s="12" t="str">
        <f t="shared" si="1132"/>
        <v/>
      </c>
      <c r="DD1417" s="12" t="str">
        <f t="shared" si="1133"/>
        <v/>
      </c>
      <c r="DE1417" s="12" t="str">
        <f t="shared" si="1134"/>
        <v/>
      </c>
      <c r="DF1417" s="12" t="str">
        <f t="shared" si="1135"/>
        <v/>
      </c>
      <c r="DG1417" s="12" t="str">
        <f t="shared" si="1136"/>
        <v/>
      </c>
      <c r="DH1417" s="12" t="str">
        <f t="shared" si="1137"/>
        <v/>
      </c>
      <c r="DI1417" s="12" t="str">
        <f t="shared" si="1138"/>
        <v/>
      </c>
      <c r="DJ1417" s="12" t="str">
        <f t="shared" si="1139"/>
        <v/>
      </c>
      <c r="DK1417" s="12" t="str">
        <f t="shared" si="1140"/>
        <v/>
      </c>
      <c r="DL1417" s="12" t="str">
        <f t="shared" si="1141"/>
        <v/>
      </c>
      <c r="DM1417" s="12" t="str">
        <f t="shared" si="1142"/>
        <v/>
      </c>
      <c r="DN1417" s="12" t="str">
        <f t="shared" si="1143"/>
        <v/>
      </c>
      <c r="DO1417" s="12" t="str">
        <f t="shared" si="1144"/>
        <v/>
      </c>
      <c r="DP1417" s="12" t="str">
        <f t="shared" si="1145"/>
        <v/>
      </c>
      <c r="DQ1417" s="12" t="str">
        <f t="shared" si="1146"/>
        <v/>
      </c>
      <c r="DR1417" s="12" t="str">
        <f t="shared" si="1108"/>
        <v/>
      </c>
      <c r="DS1417" s="12" t="str">
        <f t="shared" si="1109"/>
        <v/>
      </c>
      <c r="DT1417" s="12" t="str">
        <f t="shared" si="1110"/>
        <v/>
      </c>
      <c r="DU1417" s="12" t="str">
        <f t="shared" si="1111"/>
        <v/>
      </c>
      <c r="DV1417" s="12" t="str">
        <f t="shared" si="1112"/>
        <v/>
      </c>
      <c r="DW1417" s="12" t="str">
        <f t="shared" si="1113"/>
        <v/>
      </c>
      <c r="DX1417" s="12" t="str">
        <f t="shared" si="1114"/>
        <v/>
      </c>
      <c r="DY1417" s="12" t="str">
        <f t="shared" si="1115"/>
        <v/>
      </c>
      <c r="DZ1417" s="12" t="str">
        <f t="shared" si="1116"/>
        <v/>
      </c>
      <c r="EA1417" s="12" t="str">
        <f t="shared" si="1117"/>
        <v/>
      </c>
      <c r="EB1417" s="12" t="str">
        <f t="shared" si="1118"/>
        <v/>
      </c>
      <c r="EC1417" s="12" t="str">
        <f t="shared" si="1119"/>
        <v/>
      </c>
      <c r="ED1417" s="12" t="str">
        <f t="shared" si="1120"/>
        <v/>
      </c>
      <c r="EE1417" s="12" t="str">
        <f t="shared" si="1121"/>
        <v/>
      </c>
      <c r="EF1417" s="12" t="str">
        <f t="shared" si="1122"/>
        <v/>
      </c>
      <c r="EG1417" s="12" t="str">
        <f t="shared" si="1123"/>
        <v/>
      </c>
      <c r="EH1417" s="12" t="str">
        <f t="shared" si="1124"/>
        <v/>
      </c>
      <c r="EI1417" s="12" t="str">
        <f t="shared" si="1125"/>
        <v/>
      </c>
      <c r="EK1417" s="83" t="str">
        <f t="shared" si="1105"/>
        <v/>
      </c>
      <c r="EM1417" s="12" t="str">
        <f t="shared" si="1106"/>
        <v/>
      </c>
      <c r="EO1417" s="12" t="str">
        <f t="shared" si="1107"/>
        <v/>
      </c>
      <c r="EQ1417" s="12" t="str">
        <f>IF($EO1417="", "", IF($EQ$8=$EQ$6, COUNTIF($EO$11:$EO$2510, "&gt;"&amp;$EO1417)+1+COUNTIF($EO$11:$EO1417, $EO1417)-1, COUNTIF($EO$11:$EO$2510, "&lt;"&amp;$EO1417)+1+COUNTIF($EO$11:$EO1417, $EO1417)-1))</f>
        <v/>
      </c>
    </row>
    <row r="1418" spans="1:147" x14ac:dyDescent="0.55000000000000004">
      <c r="A1418" s="8"/>
      <c r="B1418" s="12" t="str">
        <f>IF($D1418="", "", COUNTIF($D$11:$D1418, $D1418))</f>
        <v/>
      </c>
      <c r="C1418" s="8"/>
      <c r="D1418" s="45"/>
      <c r="E1418" s="46"/>
      <c r="F1418" s="47"/>
      <c r="G1418" s="54"/>
      <c r="H1418" s="54"/>
      <c r="I1418" s="48"/>
      <c r="J1418" s="49"/>
      <c r="K1418" s="50"/>
      <c r="L1418" s="50"/>
      <c r="M1418" s="50"/>
      <c r="N1418" s="50"/>
      <c r="O1418" s="50"/>
      <c r="P1418" s="50"/>
      <c r="Q1418" s="50"/>
      <c r="R1418" s="50"/>
      <c r="S1418" s="50"/>
      <c r="T1418" s="50"/>
      <c r="U1418" s="51"/>
      <c r="V1418" s="52"/>
      <c r="W1418" s="53"/>
      <c r="X1418" s="53"/>
      <c r="Y1418" s="53"/>
      <c r="Z1418" s="53"/>
      <c r="AA1418" s="48"/>
      <c r="AB1418" s="54"/>
      <c r="AC1418" s="54"/>
      <c r="AD1418" s="54"/>
      <c r="AE1418" s="54"/>
      <c r="AF1418" s="54"/>
      <c r="AG1418" s="54"/>
      <c r="AH1418" s="54"/>
      <c r="AI1418" s="54"/>
      <c r="AJ1418" s="49"/>
      <c r="AK1418" s="48"/>
      <c r="AL1418" s="54"/>
      <c r="AM1418" s="54"/>
      <c r="AN1418" s="54"/>
      <c r="AO1418" s="54"/>
      <c r="AP1418" s="54"/>
      <c r="AQ1418" s="54"/>
      <c r="AR1418" s="54"/>
      <c r="AS1418" s="54"/>
      <c r="AT1418" s="54"/>
      <c r="AU1418" s="54"/>
      <c r="AV1418" s="54"/>
      <c r="AW1418" s="54"/>
      <c r="AX1418" s="54"/>
      <c r="AY1418" s="54"/>
      <c r="AZ1418" s="54"/>
      <c r="BA1418" s="54"/>
      <c r="BB1418" s="54"/>
      <c r="BC1418" s="54"/>
      <c r="BD1418" s="54"/>
      <c r="BE1418" s="54"/>
      <c r="BF1418" s="54"/>
      <c r="BG1418" s="54"/>
      <c r="BH1418" s="54"/>
      <c r="BI1418" s="54"/>
      <c r="BJ1418" s="54"/>
      <c r="BK1418" s="54"/>
      <c r="BL1418" s="54"/>
      <c r="BM1418" s="54"/>
      <c r="BN1418" s="54"/>
      <c r="BO1418" s="54"/>
      <c r="BP1418" s="54"/>
      <c r="BQ1418" s="54"/>
      <c r="BR1418" s="54"/>
      <c r="BS1418" s="54"/>
      <c r="BT1418" s="54"/>
      <c r="BU1418" s="54"/>
      <c r="BV1418" s="54"/>
      <c r="BW1418" s="54"/>
      <c r="BX1418" s="49"/>
      <c r="BY1418" s="55"/>
      <c r="BZ1418" s="8"/>
      <c r="CE1418" s="12" t="str">
        <f t="shared" si="1095"/>
        <v/>
      </c>
      <c r="CG1418" s="77" t="str">
        <f t="shared" si="1096"/>
        <v/>
      </c>
      <c r="CH1418" s="80" t="str">
        <f t="shared" si="1097"/>
        <v/>
      </c>
      <c r="CL1418" s="12" t="str">
        <f t="shared" si="1098"/>
        <v/>
      </c>
      <c r="CM1418" s="12" t="str">
        <f t="shared" si="1099"/>
        <v/>
      </c>
      <c r="CN1418" s="12" t="str" cm="1">
        <f t="array" ref="CN1418">IF(OR($CE1418="", $CG$3=""), "", IF(IFERROR(INDEX($K1418:$T1418, $CK1418, MATCH(CN$3, $K$3:$T$3, 0)), "")="", $CC$4, $CC$3))</f>
        <v/>
      </c>
      <c r="CO1418" s="12" t="str" cm="1">
        <f t="array" ref="CO1418">IF(OR($CE1418="", $CG$3=""), "", IF(IFERROR(INDEX($AA1418:$AJ1418, $CK1418, MATCH(CO$3, $AA$3:$AJ$3, 0)), "")="", $CC$4, $CC$3))</f>
        <v/>
      </c>
      <c r="CP1418" s="12" t="str">
        <f>IF(OR($CE1418="", $CG$3=""), "", IF(CP$3='Property List &amp; Features'!$BG$9, $CC$3, IF(CP$3=$I1418, $CC$3, $CC$4)))</f>
        <v/>
      </c>
      <c r="CQ1418" s="12" t="str">
        <f>IF(OR($CE1418="", $CG$3=""), "", IF(CQ$3='Property List &amp; Features'!$BG$9, $CC$3, IF(CQ$3=$J1418, $CC$3, $CC$4)))</f>
        <v/>
      </c>
      <c r="CR1418" s="12" t="str">
        <f t="shared" si="1100"/>
        <v/>
      </c>
      <c r="CS1418" s="12" t="str">
        <f t="shared" si="1101"/>
        <v/>
      </c>
      <c r="CT1418" s="12" t="str">
        <f t="shared" si="1102"/>
        <v/>
      </c>
      <c r="CU1418" s="12" t="str">
        <f t="shared" si="1103"/>
        <v/>
      </c>
      <c r="CV1418" s="12" t="str">
        <f t="shared" si="1104"/>
        <v/>
      </c>
      <c r="CW1418" s="12" t="str">
        <f t="shared" si="1126"/>
        <v/>
      </c>
      <c r="CX1418" s="12" t="str">
        <f t="shared" si="1127"/>
        <v/>
      </c>
      <c r="CY1418" s="12" t="str">
        <f t="shared" si="1128"/>
        <v/>
      </c>
      <c r="CZ1418" s="12" t="str">
        <f t="shared" si="1129"/>
        <v/>
      </c>
      <c r="DA1418" s="12" t="str">
        <f t="shared" si="1130"/>
        <v/>
      </c>
      <c r="DB1418" s="12" t="str">
        <f t="shared" si="1131"/>
        <v/>
      </c>
      <c r="DC1418" s="12" t="str">
        <f t="shared" si="1132"/>
        <v/>
      </c>
      <c r="DD1418" s="12" t="str">
        <f t="shared" si="1133"/>
        <v/>
      </c>
      <c r="DE1418" s="12" t="str">
        <f t="shared" si="1134"/>
        <v/>
      </c>
      <c r="DF1418" s="12" t="str">
        <f t="shared" si="1135"/>
        <v/>
      </c>
      <c r="DG1418" s="12" t="str">
        <f t="shared" si="1136"/>
        <v/>
      </c>
      <c r="DH1418" s="12" t="str">
        <f t="shared" si="1137"/>
        <v/>
      </c>
      <c r="DI1418" s="12" t="str">
        <f t="shared" si="1138"/>
        <v/>
      </c>
      <c r="DJ1418" s="12" t="str">
        <f t="shared" si="1139"/>
        <v/>
      </c>
      <c r="DK1418" s="12" t="str">
        <f t="shared" si="1140"/>
        <v/>
      </c>
      <c r="DL1418" s="12" t="str">
        <f t="shared" si="1141"/>
        <v/>
      </c>
      <c r="DM1418" s="12" t="str">
        <f t="shared" si="1142"/>
        <v/>
      </c>
      <c r="DN1418" s="12" t="str">
        <f t="shared" si="1143"/>
        <v/>
      </c>
      <c r="DO1418" s="12" t="str">
        <f t="shared" si="1144"/>
        <v/>
      </c>
      <c r="DP1418" s="12" t="str">
        <f t="shared" si="1145"/>
        <v/>
      </c>
      <c r="DQ1418" s="12" t="str">
        <f t="shared" si="1146"/>
        <v/>
      </c>
      <c r="DR1418" s="12" t="str">
        <f t="shared" si="1108"/>
        <v/>
      </c>
      <c r="DS1418" s="12" t="str">
        <f t="shared" si="1109"/>
        <v/>
      </c>
      <c r="DT1418" s="12" t="str">
        <f t="shared" si="1110"/>
        <v/>
      </c>
      <c r="DU1418" s="12" t="str">
        <f t="shared" si="1111"/>
        <v/>
      </c>
      <c r="DV1418" s="12" t="str">
        <f t="shared" si="1112"/>
        <v/>
      </c>
      <c r="DW1418" s="12" t="str">
        <f t="shared" si="1113"/>
        <v/>
      </c>
      <c r="DX1418" s="12" t="str">
        <f t="shared" si="1114"/>
        <v/>
      </c>
      <c r="DY1418" s="12" t="str">
        <f t="shared" si="1115"/>
        <v/>
      </c>
      <c r="DZ1418" s="12" t="str">
        <f t="shared" si="1116"/>
        <v/>
      </c>
      <c r="EA1418" s="12" t="str">
        <f t="shared" si="1117"/>
        <v/>
      </c>
      <c r="EB1418" s="12" t="str">
        <f t="shared" si="1118"/>
        <v/>
      </c>
      <c r="EC1418" s="12" t="str">
        <f t="shared" si="1119"/>
        <v/>
      </c>
      <c r="ED1418" s="12" t="str">
        <f t="shared" si="1120"/>
        <v/>
      </c>
      <c r="EE1418" s="12" t="str">
        <f t="shared" si="1121"/>
        <v/>
      </c>
      <c r="EF1418" s="12" t="str">
        <f t="shared" si="1122"/>
        <v/>
      </c>
      <c r="EG1418" s="12" t="str">
        <f t="shared" si="1123"/>
        <v/>
      </c>
      <c r="EH1418" s="12" t="str">
        <f t="shared" si="1124"/>
        <v/>
      </c>
      <c r="EI1418" s="12" t="str">
        <f t="shared" si="1125"/>
        <v/>
      </c>
      <c r="EK1418" s="83" t="str">
        <f t="shared" si="1105"/>
        <v/>
      </c>
      <c r="EM1418" s="12" t="str">
        <f t="shared" si="1106"/>
        <v/>
      </c>
      <c r="EO1418" s="12" t="str">
        <f t="shared" si="1107"/>
        <v/>
      </c>
      <c r="EQ1418" s="12" t="str">
        <f>IF($EO1418="", "", IF($EQ$8=$EQ$6, COUNTIF($EO$11:$EO$2510, "&gt;"&amp;$EO1418)+1+COUNTIF($EO$11:$EO1418, $EO1418)-1, COUNTIF($EO$11:$EO$2510, "&lt;"&amp;$EO1418)+1+COUNTIF($EO$11:$EO1418, $EO1418)-1))</f>
        <v/>
      </c>
    </row>
    <row r="1419" spans="1:147" x14ac:dyDescent="0.55000000000000004">
      <c r="A1419" s="8"/>
      <c r="B1419" s="12" t="str">
        <f>IF($D1419="", "", COUNTIF($D$11:$D1419, $D1419))</f>
        <v/>
      </c>
      <c r="C1419" s="8"/>
      <c r="D1419" s="45"/>
      <c r="E1419" s="46"/>
      <c r="F1419" s="47"/>
      <c r="G1419" s="54"/>
      <c r="H1419" s="54"/>
      <c r="I1419" s="48"/>
      <c r="J1419" s="49"/>
      <c r="K1419" s="50"/>
      <c r="L1419" s="50"/>
      <c r="M1419" s="50"/>
      <c r="N1419" s="50"/>
      <c r="O1419" s="50"/>
      <c r="P1419" s="50"/>
      <c r="Q1419" s="50"/>
      <c r="R1419" s="50"/>
      <c r="S1419" s="50"/>
      <c r="T1419" s="50"/>
      <c r="U1419" s="51"/>
      <c r="V1419" s="52"/>
      <c r="W1419" s="53"/>
      <c r="X1419" s="53"/>
      <c r="Y1419" s="53"/>
      <c r="Z1419" s="53"/>
      <c r="AA1419" s="48"/>
      <c r="AB1419" s="54"/>
      <c r="AC1419" s="54"/>
      <c r="AD1419" s="54"/>
      <c r="AE1419" s="54"/>
      <c r="AF1419" s="54"/>
      <c r="AG1419" s="54"/>
      <c r="AH1419" s="54"/>
      <c r="AI1419" s="54"/>
      <c r="AJ1419" s="49"/>
      <c r="AK1419" s="48"/>
      <c r="AL1419" s="54"/>
      <c r="AM1419" s="54"/>
      <c r="AN1419" s="54"/>
      <c r="AO1419" s="54"/>
      <c r="AP1419" s="54"/>
      <c r="AQ1419" s="54"/>
      <c r="AR1419" s="54"/>
      <c r="AS1419" s="54"/>
      <c r="AT1419" s="54"/>
      <c r="AU1419" s="54"/>
      <c r="AV1419" s="54"/>
      <c r="AW1419" s="54"/>
      <c r="AX1419" s="54"/>
      <c r="AY1419" s="54"/>
      <c r="AZ1419" s="54"/>
      <c r="BA1419" s="54"/>
      <c r="BB1419" s="54"/>
      <c r="BC1419" s="54"/>
      <c r="BD1419" s="54"/>
      <c r="BE1419" s="54"/>
      <c r="BF1419" s="54"/>
      <c r="BG1419" s="54"/>
      <c r="BH1419" s="54"/>
      <c r="BI1419" s="54"/>
      <c r="BJ1419" s="54"/>
      <c r="BK1419" s="54"/>
      <c r="BL1419" s="54"/>
      <c r="BM1419" s="54"/>
      <c r="BN1419" s="54"/>
      <c r="BO1419" s="54"/>
      <c r="BP1419" s="54"/>
      <c r="BQ1419" s="54"/>
      <c r="BR1419" s="54"/>
      <c r="BS1419" s="54"/>
      <c r="BT1419" s="54"/>
      <c r="BU1419" s="54"/>
      <c r="BV1419" s="54"/>
      <c r="BW1419" s="54"/>
      <c r="BX1419" s="49"/>
      <c r="BY1419" s="55"/>
      <c r="BZ1419" s="8"/>
      <c r="CE1419" s="12" t="str">
        <f t="shared" si="1095"/>
        <v/>
      </c>
      <c r="CG1419" s="77" t="str">
        <f t="shared" si="1096"/>
        <v/>
      </c>
      <c r="CH1419" s="80" t="str">
        <f t="shared" si="1097"/>
        <v/>
      </c>
      <c r="CL1419" s="12" t="str">
        <f t="shared" si="1098"/>
        <v/>
      </c>
      <c r="CM1419" s="12" t="str">
        <f t="shared" si="1099"/>
        <v/>
      </c>
      <c r="CN1419" s="12" t="str" cm="1">
        <f t="array" ref="CN1419">IF(OR($CE1419="", $CG$3=""), "", IF(IFERROR(INDEX($K1419:$T1419, $CK1419, MATCH(CN$3, $K$3:$T$3, 0)), "")="", $CC$4, $CC$3))</f>
        <v/>
      </c>
      <c r="CO1419" s="12" t="str" cm="1">
        <f t="array" ref="CO1419">IF(OR($CE1419="", $CG$3=""), "", IF(IFERROR(INDEX($AA1419:$AJ1419, $CK1419, MATCH(CO$3, $AA$3:$AJ$3, 0)), "")="", $CC$4, $CC$3))</f>
        <v/>
      </c>
      <c r="CP1419" s="12" t="str">
        <f>IF(OR($CE1419="", $CG$3=""), "", IF(CP$3='Property List &amp; Features'!$BG$9, $CC$3, IF(CP$3=$I1419, $CC$3, $CC$4)))</f>
        <v/>
      </c>
      <c r="CQ1419" s="12" t="str">
        <f>IF(OR($CE1419="", $CG$3=""), "", IF(CQ$3='Property List &amp; Features'!$BG$9, $CC$3, IF(CQ$3=$J1419, $CC$3, $CC$4)))</f>
        <v/>
      </c>
      <c r="CR1419" s="12" t="str">
        <f t="shared" si="1100"/>
        <v/>
      </c>
      <c r="CS1419" s="12" t="str">
        <f t="shared" si="1101"/>
        <v/>
      </c>
      <c r="CT1419" s="12" t="str">
        <f t="shared" si="1102"/>
        <v/>
      </c>
      <c r="CU1419" s="12" t="str">
        <f t="shared" si="1103"/>
        <v/>
      </c>
      <c r="CV1419" s="12" t="str">
        <f t="shared" si="1104"/>
        <v/>
      </c>
      <c r="CW1419" s="12" t="str">
        <f t="shared" si="1126"/>
        <v/>
      </c>
      <c r="CX1419" s="12" t="str">
        <f t="shared" si="1127"/>
        <v/>
      </c>
      <c r="CY1419" s="12" t="str">
        <f t="shared" si="1128"/>
        <v/>
      </c>
      <c r="CZ1419" s="12" t="str">
        <f t="shared" si="1129"/>
        <v/>
      </c>
      <c r="DA1419" s="12" t="str">
        <f t="shared" si="1130"/>
        <v/>
      </c>
      <c r="DB1419" s="12" t="str">
        <f t="shared" si="1131"/>
        <v/>
      </c>
      <c r="DC1419" s="12" t="str">
        <f t="shared" si="1132"/>
        <v/>
      </c>
      <c r="DD1419" s="12" t="str">
        <f t="shared" si="1133"/>
        <v/>
      </c>
      <c r="DE1419" s="12" t="str">
        <f t="shared" si="1134"/>
        <v/>
      </c>
      <c r="DF1419" s="12" t="str">
        <f t="shared" si="1135"/>
        <v/>
      </c>
      <c r="DG1419" s="12" t="str">
        <f t="shared" si="1136"/>
        <v/>
      </c>
      <c r="DH1419" s="12" t="str">
        <f t="shared" si="1137"/>
        <v/>
      </c>
      <c r="DI1419" s="12" t="str">
        <f t="shared" si="1138"/>
        <v/>
      </c>
      <c r="DJ1419" s="12" t="str">
        <f t="shared" si="1139"/>
        <v/>
      </c>
      <c r="DK1419" s="12" t="str">
        <f t="shared" si="1140"/>
        <v/>
      </c>
      <c r="DL1419" s="12" t="str">
        <f t="shared" si="1141"/>
        <v/>
      </c>
      <c r="DM1419" s="12" t="str">
        <f t="shared" si="1142"/>
        <v/>
      </c>
      <c r="DN1419" s="12" t="str">
        <f t="shared" si="1143"/>
        <v/>
      </c>
      <c r="DO1419" s="12" t="str">
        <f t="shared" si="1144"/>
        <v/>
      </c>
      <c r="DP1419" s="12" t="str">
        <f t="shared" si="1145"/>
        <v/>
      </c>
      <c r="DQ1419" s="12" t="str">
        <f t="shared" si="1146"/>
        <v/>
      </c>
      <c r="DR1419" s="12" t="str">
        <f t="shared" si="1108"/>
        <v/>
      </c>
      <c r="DS1419" s="12" t="str">
        <f t="shared" si="1109"/>
        <v/>
      </c>
      <c r="DT1419" s="12" t="str">
        <f t="shared" si="1110"/>
        <v/>
      </c>
      <c r="DU1419" s="12" t="str">
        <f t="shared" si="1111"/>
        <v/>
      </c>
      <c r="DV1419" s="12" t="str">
        <f t="shared" si="1112"/>
        <v/>
      </c>
      <c r="DW1419" s="12" t="str">
        <f t="shared" si="1113"/>
        <v/>
      </c>
      <c r="DX1419" s="12" t="str">
        <f t="shared" si="1114"/>
        <v/>
      </c>
      <c r="DY1419" s="12" t="str">
        <f t="shared" si="1115"/>
        <v/>
      </c>
      <c r="DZ1419" s="12" t="str">
        <f t="shared" si="1116"/>
        <v/>
      </c>
      <c r="EA1419" s="12" t="str">
        <f t="shared" si="1117"/>
        <v/>
      </c>
      <c r="EB1419" s="12" t="str">
        <f t="shared" si="1118"/>
        <v/>
      </c>
      <c r="EC1419" s="12" t="str">
        <f t="shared" si="1119"/>
        <v/>
      </c>
      <c r="ED1419" s="12" t="str">
        <f t="shared" si="1120"/>
        <v/>
      </c>
      <c r="EE1419" s="12" t="str">
        <f t="shared" si="1121"/>
        <v/>
      </c>
      <c r="EF1419" s="12" t="str">
        <f t="shared" si="1122"/>
        <v/>
      </c>
      <c r="EG1419" s="12" t="str">
        <f t="shared" si="1123"/>
        <v/>
      </c>
      <c r="EH1419" s="12" t="str">
        <f t="shared" si="1124"/>
        <v/>
      </c>
      <c r="EI1419" s="12" t="str">
        <f t="shared" si="1125"/>
        <v/>
      </c>
      <c r="EK1419" s="83" t="str">
        <f t="shared" si="1105"/>
        <v/>
      </c>
      <c r="EM1419" s="12" t="str">
        <f t="shared" si="1106"/>
        <v/>
      </c>
      <c r="EO1419" s="12" t="str">
        <f t="shared" si="1107"/>
        <v/>
      </c>
      <c r="EQ1419" s="12" t="str">
        <f>IF($EO1419="", "", IF($EQ$8=$EQ$6, COUNTIF($EO$11:$EO$2510, "&gt;"&amp;$EO1419)+1+COUNTIF($EO$11:$EO1419, $EO1419)-1, COUNTIF($EO$11:$EO$2510, "&lt;"&amp;$EO1419)+1+COUNTIF($EO$11:$EO1419, $EO1419)-1))</f>
        <v/>
      </c>
    </row>
    <row r="1420" spans="1:147" x14ac:dyDescent="0.55000000000000004">
      <c r="A1420" s="8"/>
      <c r="B1420" s="12" t="str">
        <f>IF($D1420="", "", COUNTIF($D$11:$D1420, $D1420))</f>
        <v/>
      </c>
      <c r="C1420" s="8"/>
      <c r="D1420" s="45"/>
      <c r="E1420" s="46"/>
      <c r="F1420" s="47"/>
      <c r="G1420" s="54"/>
      <c r="H1420" s="54"/>
      <c r="I1420" s="48"/>
      <c r="J1420" s="49"/>
      <c r="K1420" s="50"/>
      <c r="L1420" s="50"/>
      <c r="M1420" s="50"/>
      <c r="N1420" s="50"/>
      <c r="O1420" s="50"/>
      <c r="P1420" s="50"/>
      <c r="Q1420" s="50"/>
      <c r="R1420" s="50"/>
      <c r="S1420" s="50"/>
      <c r="T1420" s="50"/>
      <c r="U1420" s="51"/>
      <c r="V1420" s="52"/>
      <c r="W1420" s="53"/>
      <c r="X1420" s="53"/>
      <c r="Y1420" s="53"/>
      <c r="Z1420" s="53"/>
      <c r="AA1420" s="48"/>
      <c r="AB1420" s="54"/>
      <c r="AC1420" s="54"/>
      <c r="AD1420" s="54"/>
      <c r="AE1420" s="54"/>
      <c r="AF1420" s="54"/>
      <c r="AG1420" s="54"/>
      <c r="AH1420" s="54"/>
      <c r="AI1420" s="54"/>
      <c r="AJ1420" s="49"/>
      <c r="AK1420" s="48"/>
      <c r="AL1420" s="54"/>
      <c r="AM1420" s="54"/>
      <c r="AN1420" s="54"/>
      <c r="AO1420" s="54"/>
      <c r="AP1420" s="54"/>
      <c r="AQ1420" s="54"/>
      <c r="AR1420" s="54"/>
      <c r="AS1420" s="54"/>
      <c r="AT1420" s="54"/>
      <c r="AU1420" s="54"/>
      <c r="AV1420" s="54"/>
      <c r="AW1420" s="54"/>
      <c r="AX1420" s="54"/>
      <c r="AY1420" s="54"/>
      <c r="AZ1420" s="54"/>
      <c r="BA1420" s="54"/>
      <c r="BB1420" s="54"/>
      <c r="BC1420" s="54"/>
      <c r="BD1420" s="54"/>
      <c r="BE1420" s="54"/>
      <c r="BF1420" s="54"/>
      <c r="BG1420" s="54"/>
      <c r="BH1420" s="54"/>
      <c r="BI1420" s="54"/>
      <c r="BJ1420" s="54"/>
      <c r="BK1420" s="54"/>
      <c r="BL1420" s="54"/>
      <c r="BM1420" s="54"/>
      <c r="BN1420" s="54"/>
      <c r="BO1420" s="54"/>
      <c r="BP1420" s="54"/>
      <c r="BQ1420" s="54"/>
      <c r="BR1420" s="54"/>
      <c r="BS1420" s="54"/>
      <c r="BT1420" s="54"/>
      <c r="BU1420" s="54"/>
      <c r="BV1420" s="54"/>
      <c r="BW1420" s="54"/>
      <c r="BX1420" s="49"/>
      <c r="BY1420" s="55"/>
      <c r="BZ1420" s="8"/>
      <c r="CE1420" s="12" t="str">
        <f t="shared" ref="CE1420:CE1483" si="1147">IF($D1420="", "", "X")</f>
        <v/>
      </c>
      <c r="CG1420" s="77" t="str">
        <f t="shared" ref="CG1420:CG1483" si="1148">IF($CE1420="", "", IF(G1420="", CG$8, G1420))</f>
        <v/>
      </c>
      <c r="CH1420" s="80" t="str">
        <f t="shared" ref="CH1420:CH1483" si="1149">IF($CE1420="", "", IF(H1420="", CH$8, H1420))</f>
        <v/>
      </c>
      <c r="CL1420" s="12" t="str">
        <f t="shared" ref="CL1420:CL1483" si="1150">IF(OR($CE1420="", $CG$3=""), "", IF(AND(NOT(CL$3=""), $CH1420=$CC$8), $CC$4, $CC$3))</f>
        <v/>
      </c>
      <c r="CM1420" s="12" t="str">
        <f t="shared" ref="CM1420:CM1483" si="1151">IF(OR($CE1420="", $CG$3=""), "", IF(AND(NOT($U1420=""), CM$3&lt;$U1420), $CC$4, IF(AND(NOT($V1420=""), CM$3&gt;$V1420), $CC$4, $CC$3)))</f>
        <v/>
      </c>
      <c r="CN1420" s="12" t="str" cm="1">
        <f t="array" ref="CN1420">IF(OR($CE1420="", $CG$3=""), "", IF(IFERROR(INDEX($K1420:$T1420, $CK1420, MATCH(CN$3, $K$3:$T$3, 0)), "")="", $CC$4, $CC$3))</f>
        <v/>
      </c>
      <c r="CO1420" s="12" t="str" cm="1">
        <f t="array" ref="CO1420">IF(OR($CE1420="", $CG$3=""), "", IF(IFERROR(INDEX($AA1420:$AJ1420, $CK1420, MATCH(CO$3, $AA$3:$AJ$3, 0)), "")="", $CC$4, $CC$3))</f>
        <v/>
      </c>
      <c r="CP1420" s="12" t="str">
        <f>IF(OR($CE1420="", $CG$3=""), "", IF(CP$3='Property List &amp; Features'!$BG$9, $CC$3, IF(CP$3=$I1420, $CC$3, $CC$4)))</f>
        <v/>
      </c>
      <c r="CQ1420" s="12" t="str">
        <f>IF(OR($CE1420="", $CG$3=""), "", IF(CQ$3='Property List &amp; Features'!$BG$9, $CC$3, IF(CQ$3=$J1420, $CC$3, $CC$4)))</f>
        <v/>
      </c>
      <c r="CR1420" s="12" t="str">
        <f t="shared" ref="CR1420:CR1483" si="1152">IF(OR($CE1420="", $CG$3=""), "", IF(W1420&gt;CR$3, $CC$4, $CC$3))</f>
        <v/>
      </c>
      <c r="CS1420" s="12" t="str">
        <f t="shared" ref="CS1420:CS1483" si="1153">IF(OR($CE1420="", $CG$3=""), "", IF(X1420&gt;CS$3, $CC$4, $CC$3))</f>
        <v/>
      </c>
      <c r="CT1420" s="12" t="str">
        <f t="shared" ref="CT1420:CT1483" si="1154">IF(OR($CE1420="", $CG$3=""), "", IF(Y1420&gt;CT$3, $CC$4, $CC$3))</f>
        <v/>
      </c>
      <c r="CU1420" s="12" t="str">
        <f t="shared" ref="CU1420:CU1483" si="1155">IF(OR($CE1420="", $CG$3=""), "", IF(SUM($X1420:$Z1420)&gt;CU$3, $CC$4, $CC$3))</f>
        <v/>
      </c>
      <c r="CV1420" s="12" t="str">
        <f t="shared" ref="CV1420:CV1483" si="1156">IF(OR($CE1420="", $CG$3=""), "", IF(AK1420="", $CC$3, IF(AK1420=CV$3, $CC$3, $CC$4)))</f>
        <v/>
      </c>
      <c r="CW1420" s="12" t="str">
        <f t="shared" si="1126"/>
        <v/>
      </c>
      <c r="CX1420" s="12" t="str">
        <f t="shared" si="1127"/>
        <v/>
      </c>
      <c r="CY1420" s="12" t="str">
        <f t="shared" si="1128"/>
        <v/>
      </c>
      <c r="CZ1420" s="12" t="str">
        <f t="shared" si="1129"/>
        <v/>
      </c>
      <c r="DA1420" s="12" t="str">
        <f t="shared" si="1130"/>
        <v/>
      </c>
      <c r="DB1420" s="12" t="str">
        <f t="shared" si="1131"/>
        <v/>
      </c>
      <c r="DC1420" s="12" t="str">
        <f t="shared" si="1132"/>
        <v/>
      </c>
      <c r="DD1420" s="12" t="str">
        <f t="shared" si="1133"/>
        <v/>
      </c>
      <c r="DE1420" s="12" t="str">
        <f t="shared" si="1134"/>
        <v/>
      </c>
      <c r="DF1420" s="12" t="str">
        <f t="shared" si="1135"/>
        <v/>
      </c>
      <c r="DG1420" s="12" t="str">
        <f t="shared" si="1136"/>
        <v/>
      </c>
      <c r="DH1420" s="12" t="str">
        <f t="shared" si="1137"/>
        <v/>
      </c>
      <c r="DI1420" s="12" t="str">
        <f t="shared" si="1138"/>
        <v/>
      </c>
      <c r="DJ1420" s="12" t="str">
        <f t="shared" si="1139"/>
        <v/>
      </c>
      <c r="DK1420" s="12" t="str">
        <f t="shared" si="1140"/>
        <v/>
      </c>
      <c r="DL1420" s="12" t="str">
        <f t="shared" si="1141"/>
        <v/>
      </c>
      <c r="DM1420" s="12" t="str">
        <f t="shared" si="1142"/>
        <v/>
      </c>
      <c r="DN1420" s="12" t="str">
        <f t="shared" si="1143"/>
        <v/>
      </c>
      <c r="DO1420" s="12" t="str">
        <f t="shared" si="1144"/>
        <v/>
      </c>
      <c r="DP1420" s="12" t="str">
        <f t="shared" si="1145"/>
        <v/>
      </c>
      <c r="DQ1420" s="12" t="str">
        <f t="shared" si="1146"/>
        <v/>
      </c>
      <c r="DR1420" s="12" t="str">
        <f t="shared" si="1108"/>
        <v/>
      </c>
      <c r="DS1420" s="12" t="str">
        <f t="shared" si="1109"/>
        <v/>
      </c>
      <c r="DT1420" s="12" t="str">
        <f t="shared" si="1110"/>
        <v/>
      </c>
      <c r="DU1420" s="12" t="str">
        <f t="shared" si="1111"/>
        <v/>
      </c>
      <c r="DV1420" s="12" t="str">
        <f t="shared" si="1112"/>
        <v/>
      </c>
      <c r="DW1420" s="12" t="str">
        <f t="shared" si="1113"/>
        <v/>
      </c>
      <c r="DX1420" s="12" t="str">
        <f t="shared" si="1114"/>
        <v/>
      </c>
      <c r="DY1420" s="12" t="str">
        <f t="shared" si="1115"/>
        <v/>
      </c>
      <c r="DZ1420" s="12" t="str">
        <f t="shared" si="1116"/>
        <v/>
      </c>
      <c r="EA1420" s="12" t="str">
        <f t="shared" si="1117"/>
        <v/>
      </c>
      <c r="EB1420" s="12" t="str">
        <f t="shared" si="1118"/>
        <v/>
      </c>
      <c r="EC1420" s="12" t="str">
        <f t="shared" si="1119"/>
        <v/>
      </c>
      <c r="ED1420" s="12" t="str">
        <f t="shared" si="1120"/>
        <v/>
      </c>
      <c r="EE1420" s="12" t="str">
        <f t="shared" si="1121"/>
        <v/>
      </c>
      <c r="EF1420" s="12" t="str">
        <f t="shared" si="1122"/>
        <v/>
      </c>
      <c r="EG1420" s="12" t="str">
        <f t="shared" si="1123"/>
        <v/>
      </c>
      <c r="EH1420" s="12" t="str">
        <f t="shared" si="1124"/>
        <v/>
      </c>
      <c r="EI1420" s="12" t="str">
        <f t="shared" si="1125"/>
        <v/>
      </c>
      <c r="EK1420" s="83" t="str">
        <f t="shared" ref="EK1420:EK1483" si="1157">IF(OR($CG$3="", $CE1420=""), "", IF(COUNTIF($CL1420:$EI1420, $CC$4)=0, "X", ""))</f>
        <v/>
      </c>
      <c r="EM1420" s="12" t="str">
        <f t="shared" ref="EM1420:EM1483" si="1158">IF($CE1420="", "", 68-COUNTIF($I1420:$BX1420, ""))</f>
        <v/>
      </c>
      <c r="EO1420" s="12" t="str">
        <f t="shared" ref="EO1420:EO1483" si="1159">IF($EK1420="", "", $EM1420)</f>
        <v/>
      </c>
      <c r="EQ1420" s="12" t="str">
        <f>IF($EO1420="", "", IF($EQ$8=$EQ$6, COUNTIF($EO$11:$EO$2510, "&gt;"&amp;$EO1420)+1+COUNTIF($EO$11:$EO1420, $EO1420)-1, COUNTIF($EO$11:$EO$2510, "&lt;"&amp;$EO1420)+1+COUNTIF($EO$11:$EO1420, $EO1420)-1))</f>
        <v/>
      </c>
    </row>
    <row r="1421" spans="1:147" x14ac:dyDescent="0.55000000000000004">
      <c r="A1421" s="8"/>
      <c r="B1421" s="12" t="str">
        <f>IF($D1421="", "", COUNTIF($D$11:$D1421, $D1421))</f>
        <v/>
      </c>
      <c r="C1421" s="8"/>
      <c r="D1421" s="45"/>
      <c r="E1421" s="46"/>
      <c r="F1421" s="47"/>
      <c r="G1421" s="54"/>
      <c r="H1421" s="54"/>
      <c r="I1421" s="48"/>
      <c r="J1421" s="49"/>
      <c r="K1421" s="50"/>
      <c r="L1421" s="50"/>
      <c r="M1421" s="50"/>
      <c r="N1421" s="50"/>
      <c r="O1421" s="50"/>
      <c r="P1421" s="50"/>
      <c r="Q1421" s="50"/>
      <c r="R1421" s="50"/>
      <c r="S1421" s="50"/>
      <c r="T1421" s="50"/>
      <c r="U1421" s="51"/>
      <c r="V1421" s="52"/>
      <c r="W1421" s="53"/>
      <c r="X1421" s="53"/>
      <c r="Y1421" s="53"/>
      <c r="Z1421" s="53"/>
      <c r="AA1421" s="48"/>
      <c r="AB1421" s="54"/>
      <c r="AC1421" s="54"/>
      <c r="AD1421" s="54"/>
      <c r="AE1421" s="54"/>
      <c r="AF1421" s="54"/>
      <c r="AG1421" s="54"/>
      <c r="AH1421" s="54"/>
      <c r="AI1421" s="54"/>
      <c r="AJ1421" s="49"/>
      <c r="AK1421" s="48"/>
      <c r="AL1421" s="54"/>
      <c r="AM1421" s="54"/>
      <c r="AN1421" s="54"/>
      <c r="AO1421" s="54"/>
      <c r="AP1421" s="54"/>
      <c r="AQ1421" s="54"/>
      <c r="AR1421" s="54"/>
      <c r="AS1421" s="54"/>
      <c r="AT1421" s="54"/>
      <c r="AU1421" s="54"/>
      <c r="AV1421" s="54"/>
      <c r="AW1421" s="54"/>
      <c r="AX1421" s="54"/>
      <c r="AY1421" s="54"/>
      <c r="AZ1421" s="54"/>
      <c r="BA1421" s="54"/>
      <c r="BB1421" s="54"/>
      <c r="BC1421" s="54"/>
      <c r="BD1421" s="54"/>
      <c r="BE1421" s="54"/>
      <c r="BF1421" s="54"/>
      <c r="BG1421" s="54"/>
      <c r="BH1421" s="54"/>
      <c r="BI1421" s="54"/>
      <c r="BJ1421" s="54"/>
      <c r="BK1421" s="54"/>
      <c r="BL1421" s="54"/>
      <c r="BM1421" s="54"/>
      <c r="BN1421" s="54"/>
      <c r="BO1421" s="54"/>
      <c r="BP1421" s="54"/>
      <c r="BQ1421" s="54"/>
      <c r="BR1421" s="54"/>
      <c r="BS1421" s="54"/>
      <c r="BT1421" s="54"/>
      <c r="BU1421" s="54"/>
      <c r="BV1421" s="54"/>
      <c r="BW1421" s="54"/>
      <c r="BX1421" s="49"/>
      <c r="BY1421" s="55"/>
      <c r="BZ1421" s="8"/>
      <c r="CE1421" s="12" t="str">
        <f t="shared" si="1147"/>
        <v/>
      </c>
      <c r="CG1421" s="77" t="str">
        <f t="shared" si="1148"/>
        <v/>
      </c>
      <c r="CH1421" s="80" t="str">
        <f t="shared" si="1149"/>
        <v/>
      </c>
      <c r="CL1421" s="12" t="str">
        <f t="shared" si="1150"/>
        <v/>
      </c>
      <c r="CM1421" s="12" t="str">
        <f t="shared" si="1151"/>
        <v/>
      </c>
      <c r="CN1421" s="12" t="str" cm="1">
        <f t="array" ref="CN1421">IF(OR($CE1421="", $CG$3=""), "", IF(IFERROR(INDEX($K1421:$T1421, $CK1421, MATCH(CN$3, $K$3:$T$3, 0)), "")="", $CC$4, $CC$3))</f>
        <v/>
      </c>
      <c r="CO1421" s="12" t="str" cm="1">
        <f t="array" ref="CO1421">IF(OR($CE1421="", $CG$3=""), "", IF(IFERROR(INDEX($AA1421:$AJ1421, $CK1421, MATCH(CO$3, $AA$3:$AJ$3, 0)), "")="", $CC$4, $CC$3))</f>
        <v/>
      </c>
      <c r="CP1421" s="12" t="str">
        <f>IF(OR($CE1421="", $CG$3=""), "", IF(CP$3='Property List &amp; Features'!$BG$9, $CC$3, IF(CP$3=$I1421, $CC$3, $CC$4)))</f>
        <v/>
      </c>
      <c r="CQ1421" s="12" t="str">
        <f>IF(OR($CE1421="", $CG$3=""), "", IF(CQ$3='Property List &amp; Features'!$BG$9, $CC$3, IF(CQ$3=$J1421, $CC$3, $CC$4)))</f>
        <v/>
      </c>
      <c r="CR1421" s="12" t="str">
        <f t="shared" si="1152"/>
        <v/>
      </c>
      <c r="CS1421" s="12" t="str">
        <f t="shared" si="1153"/>
        <v/>
      </c>
      <c r="CT1421" s="12" t="str">
        <f t="shared" si="1154"/>
        <v/>
      </c>
      <c r="CU1421" s="12" t="str">
        <f t="shared" si="1155"/>
        <v/>
      </c>
      <c r="CV1421" s="12" t="str">
        <f t="shared" si="1156"/>
        <v/>
      </c>
      <c r="CW1421" s="12" t="str">
        <f t="shared" si="1126"/>
        <v/>
      </c>
      <c r="CX1421" s="12" t="str">
        <f t="shared" si="1127"/>
        <v/>
      </c>
      <c r="CY1421" s="12" t="str">
        <f t="shared" si="1128"/>
        <v/>
      </c>
      <c r="CZ1421" s="12" t="str">
        <f t="shared" si="1129"/>
        <v/>
      </c>
      <c r="DA1421" s="12" t="str">
        <f t="shared" si="1130"/>
        <v/>
      </c>
      <c r="DB1421" s="12" t="str">
        <f t="shared" si="1131"/>
        <v/>
      </c>
      <c r="DC1421" s="12" t="str">
        <f t="shared" si="1132"/>
        <v/>
      </c>
      <c r="DD1421" s="12" t="str">
        <f t="shared" si="1133"/>
        <v/>
      </c>
      <c r="DE1421" s="12" t="str">
        <f t="shared" si="1134"/>
        <v/>
      </c>
      <c r="DF1421" s="12" t="str">
        <f t="shared" si="1135"/>
        <v/>
      </c>
      <c r="DG1421" s="12" t="str">
        <f t="shared" si="1136"/>
        <v/>
      </c>
      <c r="DH1421" s="12" t="str">
        <f t="shared" si="1137"/>
        <v/>
      </c>
      <c r="DI1421" s="12" t="str">
        <f t="shared" si="1138"/>
        <v/>
      </c>
      <c r="DJ1421" s="12" t="str">
        <f t="shared" si="1139"/>
        <v/>
      </c>
      <c r="DK1421" s="12" t="str">
        <f t="shared" si="1140"/>
        <v/>
      </c>
      <c r="DL1421" s="12" t="str">
        <f t="shared" si="1141"/>
        <v/>
      </c>
      <c r="DM1421" s="12" t="str">
        <f t="shared" si="1142"/>
        <v/>
      </c>
      <c r="DN1421" s="12" t="str">
        <f t="shared" si="1143"/>
        <v/>
      </c>
      <c r="DO1421" s="12" t="str">
        <f t="shared" si="1144"/>
        <v/>
      </c>
      <c r="DP1421" s="12" t="str">
        <f t="shared" si="1145"/>
        <v/>
      </c>
      <c r="DQ1421" s="12" t="str">
        <f t="shared" si="1146"/>
        <v/>
      </c>
      <c r="DR1421" s="12" t="str">
        <f t="shared" si="1108"/>
        <v/>
      </c>
      <c r="DS1421" s="12" t="str">
        <f t="shared" si="1109"/>
        <v/>
      </c>
      <c r="DT1421" s="12" t="str">
        <f t="shared" si="1110"/>
        <v/>
      </c>
      <c r="DU1421" s="12" t="str">
        <f t="shared" si="1111"/>
        <v/>
      </c>
      <c r="DV1421" s="12" t="str">
        <f t="shared" si="1112"/>
        <v/>
      </c>
      <c r="DW1421" s="12" t="str">
        <f t="shared" si="1113"/>
        <v/>
      </c>
      <c r="DX1421" s="12" t="str">
        <f t="shared" si="1114"/>
        <v/>
      </c>
      <c r="DY1421" s="12" t="str">
        <f t="shared" si="1115"/>
        <v/>
      </c>
      <c r="DZ1421" s="12" t="str">
        <f t="shared" si="1116"/>
        <v/>
      </c>
      <c r="EA1421" s="12" t="str">
        <f t="shared" si="1117"/>
        <v/>
      </c>
      <c r="EB1421" s="12" t="str">
        <f t="shared" si="1118"/>
        <v/>
      </c>
      <c r="EC1421" s="12" t="str">
        <f t="shared" si="1119"/>
        <v/>
      </c>
      <c r="ED1421" s="12" t="str">
        <f t="shared" si="1120"/>
        <v/>
      </c>
      <c r="EE1421" s="12" t="str">
        <f t="shared" si="1121"/>
        <v/>
      </c>
      <c r="EF1421" s="12" t="str">
        <f t="shared" si="1122"/>
        <v/>
      </c>
      <c r="EG1421" s="12" t="str">
        <f t="shared" si="1123"/>
        <v/>
      </c>
      <c r="EH1421" s="12" t="str">
        <f t="shared" si="1124"/>
        <v/>
      </c>
      <c r="EI1421" s="12" t="str">
        <f t="shared" si="1125"/>
        <v/>
      </c>
      <c r="EK1421" s="83" t="str">
        <f t="shared" si="1157"/>
        <v/>
      </c>
      <c r="EM1421" s="12" t="str">
        <f t="shared" si="1158"/>
        <v/>
      </c>
      <c r="EO1421" s="12" t="str">
        <f t="shared" si="1159"/>
        <v/>
      </c>
      <c r="EQ1421" s="12" t="str">
        <f>IF($EO1421="", "", IF($EQ$8=$EQ$6, COUNTIF($EO$11:$EO$2510, "&gt;"&amp;$EO1421)+1+COUNTIF($EO$11:$EO1421, $EO1421)-1, COUNTIF($EO$11:$EO$2510, "&lt;"&amp;$EO1421)+1+COUNTIF($EO$11:$EO1421, $EO1421)-1))</f>
        <v/>
      </c>
    </row>
    <row r="1422" spans="1:147" x14ac:dyDescent="0.55000000000000004">
      <c r="A1422" s="8"/>
      <c r="B1422" s="12" t="str">
        <f>IF($D1422="", "", COUNTIF($D$11:$D1422, $D1422))</f>
        <v/>
      </c>
      <c r="C1422" s="8"/>
      <c r="D1422" s="45"/>
      <c r="E1422" s="46"/>
      <c r="F1422" s="47"/>
      <c r="G1422" s="54"/>
      <c r="H1422" s="54"/>
      <c r="I1422" s="48"/>
      <c r="J1422" s="49"/>
      <c r="K1422" s="50"/>
      <c r="L1422" s="50"/>
      <c r="M1422" s="50"/>
      <c r="N1422" s="50"/>
      <c r="O1422" s="50"/>
      <c r="P1422" s="50"/>
      <c r="Q1422" s="50"/>
      <c r="R1422" s="50"/>
      <c r="S1422" s="50"/>
      <c r="T1422" s="50"/>
      <c r="U1422" s="51"/>
      <c r="V1422" s="52"/>
      <c r="W1422" s="53"/>
      <c r="X1422" s="53"/>
      <c r="Y1422" s="53"/>
      <c r="Z1422" s="53"/>
      <c r="AA1422" s="48"/>
      <c r="AB1422" s="54"/>
      <c r="AC1422" s="54"/>
      <c r="AD1422" s="54"/>
      <c r="AE1422" s="54"/>
      <c r="AF1422" s="54"/>
      <c r="AG1422" s="54"/>
      <c r="AH1422" s="54"/>
      <c r="AI1422" s="54"/>
      <c r="AJ1422" s="49"/>
      <c r="AK1422" s="48"/>
      <c r="AL1422" s="54"/>
      <c r="AM1422" s="54"/>
      <c r="AN1422" s="54"/>
      <c r="AO1422" s="54"/>
      <c r="AP1422" s="54"/>
      <c r="AQ1422" s="54"/>
      <c r="AR1422" s="54"/>
      <c r="AS1422" s="54"/>
      <c r="AT1422" s="54"/>
      <c r="AU1422" s="54"/>
      <c r="AV1422" s="54"/>
      <c r="AW1422" s="54"/>
      <c r="AX1422" s="54"/>
      <c r="AY1422" s="54"/>
      <c r="AZ1422" s="54"/>
      <c r="BA1422" s="54"/>
      <c r="BB1422" s="54"/>
      <c r="BC1422" s="54"/>
      <c r="BD1422" s="54"/>
      <c r="BE1422" s="54"/>
      <c r="BF1422" s="54"/>
      <c r="BG1422" s="54"/>
      <c r="BH1422" s="54"/>
      <c r="BI1422" s="54"/>
      <c r="BJ1422" s="54"/>
      <c r="BK1422" s="54"/>
      <c r="BL1422" s="54"/>
      <c r="BM1422" s="54"/>
      <c r="BN1422" s="54"/>
      <c r="BO1422" s="54"/>
      <c r="BP1422" s="54"/>
      <c r="BQ1422" s="54"/>
      <c r="BR1422" s="54"/>
      <c r="BS1422" s="54"/>
      <c r="BT1422" s="54"/>
      <c r="BU1422" s="54"/>
      <c r="BV1422" s="54"/>
      <c r="BW1422" s="54"/>
      <c r="BX1422" s="49"/>
      <c r="BY1422" s="55"/>
      <c r="BZ1422" s="8"/>
      <c r="CE1422" s="12" t="str">
        <f t="shared" si="1147"/>
        <v/>
      </c>
      <c r="CG1422" s="77" t="str">
        <f t="shared" si="1148"/>
        <v/>
      </c>
      <c r="CH1422" s="80" t="str">
        <f t="shared" si="1149"/>
        <v/>
      </c>
      <c r="CL1422" s="12" t="str">
        <f t="shared" si="1150"/>
        <v/>
      </c>
      <c r="CM1422" s="12" t="str">
        <f t="shared" si="1151"/>
        <v/>
      </c>
      <c r="CN1422" s="12" t="str" cm="1">
        <f t="array" ref="CN1422">IF(OR($CE1422="", $CG$3=""), "", IF(IFERROR(INDEX($K1422:$T1422, $CK1422, MATCH(CN$3, $K$3:$T$3, 0)), "")="", $CC$4, $CC$3))</f>
        <v/>
      </c>
      <c r="CO1422" s="12" t="str" cm="1">
        <f t="array" ref="CO1422">IF(OR($CE1422="", $CG$3=""), "", IF(IFERROR(INDEX($AA1422:$AJ1422, $CK1422, MATCH(CO$3, $AA$3:$AJ$3, 0)), "")="", $CC$4, $CC$3))</f>
        <v/>
      </c>
      <c r="CP1422" s="12" t="str">
        <f>IF(OR($CE1422="", $CG$3=""), "", IF(CP$3='Property List &amp; Features'!$BG$9, $CC$3, IF(CP$3=$I1422, $CC$3, $CC$4)))</f>
        <v/>
      </c>
      <c r="CQ1422" s="12" t="str">
        <f>IF(OR($CE1422="", $CG$3=""), "", IF(CQ$3='Property List &amp; Features'!$BG$9, $CC$3, IF(CQ$3=$J1422, $CC$3, $CC$4)))</f>
        <v/>
      </c>
      <c r="CR1422" s="12" t="str">
        <f t="shared" si="1152"/>
        <v/>
      </c>
      <c r="CS1422" s="12" t="str">
        <f t="shared" si="1153"/>
        <v/>
      </c>
      <c r="CT1422" s="12" t="str">
        <f t="shared" si="1154"/>
        <v/>
      </c>
      <c r="CU1422" s="12" t="str">
        <f t="shared" si="1155"/>
        <v/>
      </c>
      <c r="CV1422" s="12" t="str">
        <f t="shared" si="1156"/>
        <v/>
      </c>
      <c r="CW1422" s="12" t="str">
        <f t="shared" si="1126"/>
        <v/>
      </c>
      <c r="CX1422" s="12" t="str">
        <f t="shared" si="1127"/>
        <v/>
      </c>
      <c r="CY1422" s="12" t="str">
        <f t="shared" si="1128"/>
        <v/>
      </c>
      <c r="CZ1422" s="12" t="str">
        <f t="shared" si="1129"/>
        <v/>
      </c>
      <c r="DA1422" s="12" t="str">
        <f t="shared" si="1130"/>
        <v/>
      </c>
      <c r="DB1422" s="12" t="str">
        <f t="shared" si="1131"/>
        <v/>
      </c>
      <c r="DC1422" s="12" t="str">
        <f t="shared" si="1132"/>
        <v/>
      </c>
      <c r="DD1422" s="12" t="str">
        <f t="shared" si="1133"/>
        <v/>
      </c>
      <c r="DE1422" s="12" t="str">
        <f t="shared" si="1134"/>
        <v/>
      </c>
      <c r="DF1422" s="12" t="str">
        <f t="shared" si="1135"/>
        <v/>
      </c>
      <c r="DG1422" s="12" t="str">
        <f t="shared" si="1136"/>
        <v/>
      </c>
      <c r="DH1422" s="12" t="str">
        <f t="shared" si="1137"/>
        <v/>
      </c>
      <c r="DI1422" s="12" t="str">
        <f t="shared" si="1138"/>
        <v/>
      </c>
      <c r="DJ1422" s="12" t="str">
        <f t="shared" si="1139"/>
        <v/>
      </c>
      <c r="DK1422" s="12" t="str">
        <f t="shared" si="1140"/>
        <v/>
      </c>
      <c r="DL1422" s="12" t="str">
        <f t="shared" si="1141"/>
        <v/>
      </c>
      <c r="DM1422" s="12" t="str">
        <f t="shared" si="1142"/>
        <v/>
      </c>
      <c r="DN1422" s="12" t="str">
        <f t="shared" si="1143"/>
        <v/>
      </c>
      <c r="DO1422" s="12" t="str">
        <f t="shared" si="1144"/>
        <v/>
      </c>
      <c r="DP1422" s="12" t="str">
        <f t="shared" si="1145"/>
        <v/>
      </c>
      <c r="DQ1422" s="12" t="str">
        <f t="shared" si="1146"/>
        <v/>
      </c>
      <c r="DR1422" s="12" t="str">
        <f t="shared" si="1108"/>
        <v/>
      </c>
      <c r="DS1422" s="12" t="str">
        <f t="shared" si="1109"/>
        <v/>
      </c>
      <c r="DT1422" s="12" t="str">
        <f t="shared" si="1110"/>
        <v/>
      </c>
      <c r="DU1422" s="12" t="str">
        <f t="shared" si="1111"/>
        <v/>
      </c>
      <c r="DV1422" s="12" t="str">
        <f t="shared" si="1112"/>
        <v/>
      </c>
      <c r="DW1422" s="12" t="str">
        <f t="shared" si="1113"/>
        <v/>
      </c>
      <c r="DX1422" s="12" t="str">
        <f t="shared" si="1114"/>
        <v/>
      </c>
      <c r="DY1422" s="12" t="str">
        <f t="shared" si="1115"/>
        <v/>
      </c>
      <c r="DZ1422" s="12" t="str">
        <f t="shared" si="1116"/>
        <v/>
      </c>
      <c r="EA1422" s="12" t="str">
        <f t="shared" si="1117"/>
        <v/>
      </c>
      <c r="EB1422" s="12" t="str">
        <f t="shared" si="1118"/>
        <v/>
      </c>
      <c r="EC1422" s="12" t="str">
        <f t="shared" si="1119"/>
        <v/>
      </c>
      <c r="ED1422" s="12" t="str">
        <f t="shared" si="1120"/>
        <v/>
      </c>
      <c r="EE1422" s="12" t="str">
        <f t="shared" si="1121"/>
        <v/>
      </c>
      <c r="EF1422" s="12" t="str">
        <f t="shared" si="1122"/>
        <v/>
      </c>
      <c r="EG1422" s="12" t="str">
        <f t="shared" si="1123"/>
        <v/>
      </c>
      <c r="EH1422" s="12" t="str">
        <f t="shared" si="1124"/>
        <v/>
      </c>
      <c r="EI1422" s="12" t="str">
        <f t="shared" si="1125"/>
        <v/>
      </c>
      <c r="EK1422" s="83" t="str">
        <f t="shared" si="1157"/>
        <v/>
      </c>
      <c r="EM1422" s="12" t="str">
        <f t="shared" si="1158"/>
        <v/>
      </c>
      <c r="EO1422" s="12" t="str">
        <f t="shared" si="1159"/>
        <v/>
      </c>
      <c r="EQ1422" s="12" t="str">
        <f>IF($EO1422="", "", IF($EQ$8=$EQ$6, COUNTIF($EO$11:$EO$2510, "&gt;"&amp;$EO1422)+1+COUNTIF($EO$11:$EO1422, $EO1422)-1, COUNTIF($EO$11:$EO$2510, "&lt;"&amp;$EO1422)+1+COUNTIF($EO$11:$EO1422, $EO1422)-1))</f>
        <v/>
      </c>
    </row>
    <row r="1423" spans="1:147" x14ac:dyDescent="0.55000000000000004">
      <c r="A1423" s="8"/>
      <c r="B1423" s="12" t="str">
        <f>IF($D1423="", "", COUNTIF($D$11:$D1423, $D1423))</f>
        <v/>
      </c>
      <c r="C1423" s="8"/>
      <c r="D1423" s="45"/>
      <c r="E1423" s="46"/>
      <c r="F1423" s="47"/>
      <c r="G1423" s="54"/>
      <c r="H1423" s="54"/>
      <c r="I1423" s="48"/>
      <c r="J1423" s="49"/>
      <c r="K1423" s="50"/>
      <c r="L1423" s="50"/>
      <c r="M1423" s="50"/>
      <c r="N1423" s="50"/>
      <c r="O1423" s="50"/>
      <c r="P1423" s="50"/>
      <c r="Q1423" s="50"/>
      <c r="R1423" s="50"/>
      <c r="S1423" s="50"/>
      <c r="T1423" s="50"/>
      <c r="U1423" s="51"/>
      <c r="V1423" s="52"/>
      <c r="W1423" s="53"/>
      <c r="X1423" s="53"/>
      <c r="Y1423" s="53"/>
      <c r="Z1423" s="53"/>
      <c r="AA1423" s="48"/>
      <c r="AB1423" s="54"/>
      <c r="AC1423" s="54"/>
      <c r="AD1423" s="54"/>
      <c r="AE1423" s="54"/>
      <c r="AF1423" s="54"/>
      <c r="AG1423" s="54"/>
      <c r="AH1423" s="54"/>
      <c r="AI1423" s="54"/>
      <c r="AJ1423" s="49"/>
      <c r="AK1423" s="48"/>
      <c r="AL1423" s="54"/>
      <c r="AM1423" s="54"/>
      <c r="AN1423" s="54"/>
      <c r="AO1423" s="54"/>
      <c r="AP1423" s="54"/>
      <c r="AQ1423" s="54"/>
      <c r="AR1423" s="54"/>
      <c r="AS1423" s="54"/>
      <c r="AT1423" s="54"/>
      <c r="AU1423" s="54"/>
      <c r="AV1423" s="54"/>
      <c r="AW1423" s="54"/>
      <c r="AX1423" s="54"/>
      <c r="AY1423" s="54"/>
      <c r="AZ1423" s="54"/>
      <c r="BA1423" s="54"/>
      <c r="BB1423" s="54"/>
      <c r="BC1423" s="54"/>
      <c r="BD1423" s="54"/>
      <c r="BE1423" s="54"/>
      <c r="BF1423" s="54"/>
      <c r="BG1423" s="54"/>
      <c r="BH1423" s="54"/>
      <c r="BI1423" s="54"/>
      <c r="BJ1423" s="54"/>
      <c r="BK1423" s="54"/>
      <c r="BL1423" s="54"/>
      <c r="BM1423" s="54"/>
      <c r="BN1423" s="54"/>
      <c r="BO1423" s="54"/>
      <c r="BP1423" s="54"/>
      <c r="BQ1423" s="54"/>
      <c r="BR1423" s="54"/>
      <c r="BS1423" s="54"/>
      <c r="BT1423" s="54"/>
      <c r="BU1423" s="54"/>
      <c r="BV1423" s="54"/>
      <c r="BW1423" s="54"/>
      <c r="BX1423" s="49"/>
      <c r="BY1423" s="55"/>
      <c r="BZ1423" s="8"/>
      <c r="CE1423" s="12" t="str">
        <f t="shared" si="1147"/>
        <v/>
      </c>
      <c r="CG1423" s="77" t="str">
        <f t="shared" si="1148"/>
        <v/>
      </c>
      <c r="CH1423" s="80" t="str">
        <f t="shared" si="1149"/>
        <v/>
      </c>
      <c r="CL1423" s="12" t="str">
        <f t="shared" si="1150"/>
        <v/>
      </c>
      <c r="CM1423" s="12" t="str">
        <f t="shared" si="1151"/>
        <v/>
      </c>
      <c r="CN1423" s="12" t="str" cm="1">
        <f t="array" ref="CN1423">IF(OR($CE1423="", $CG$3=""), "", IF(IFERROR(INDEX($K1423:$T1423, $CK1423, MATCH(CN$3, $K$3:$T$3, 0)), "")="", $CC$4, $CC$3))</f>
        <v/>
      </c>
      <c r="CO1423" s="12" t="str" cm="1">
        <f t="array" ref="CO1423">IF(OR($CE1423="", $CG$3=""), "", IF(IFERROR(INDEX($AA1423:$AJ1423, $CK1423, MATCH(CO$3, $AA$3:$AJ$3, 0)), "")="", $CC$4, $CC$3))</f>
        <v/>
      </c>
      <c r="CP1423" s="12" t="str">
        <f>IF(OR($CE1423="", $CG$3=""), "", IF(CP$3='Property List &amp; Features'!$BG$9, $CC$3, IF(CP$3=$I1423, $CC$3, $CC$4)))</f>
        <v/>
      </c>
      <c r="CQ1423" s="12" t="str">
        <f>IF(OR($CE1423="", $CG$3=""), "", IF(CQ$3='Property List &amp; Features'!$BG$9, $CC$3, IF(CQ$3=$J1423, $CC$3, $CC$4)))</f>
        <v/>
      </c>
      <c r="CR1423" s="12" t="str">
        <f t="shared" si="1152"/>
        <v/>
      </c>
      <c r="CS1423" s="12" t="str">
        <f t="shared" si="1153"/>
        <v/>
      </c>
      <c r="CT1423" s="12" t="str">
        <f t="shared" si="1154"/>
        <v/>
      </c>
      <c r="CU1423" s="12" t="str">
        <f t="shared" si="1155"/>
        <v/>
      </c>
      <c r="CV1423" s="12" t="str">
        <f t="shared" si="1156"/>
        <v/>
      </c>
      <c r="CW1423" s="12" t="str">
        <f t="shared" si="1126"/>
        <v/>
      </c>
      <c r="CX1423" s="12" t="str">
        <f t="shared" si="1127"/>
        <v/>
      </c>
      <c r="CY1423" s="12" t="str">
        <f t="shared" si="1128"/>
        <v/>
      </c>
      <c r="CZ1423" s="12" t="str">
        <f t="shared" si="1129"/>
        <v/>
      </c>
      <c r="DA1423" s="12" t="str">
        <f t="shared" si="1130"/>
        <v/>
      </c>
      <c r="DB1423" s="12" t="str">
        <f t="shared" si="1131"/>
        <v/>
      </c>
      <c r="DC1423" s="12" t="str">
        <f t="shared" si="1132"/>
        <v/>
      </c>
      <c r="DD1423" s="12" t="str">
        <f t="shared" si="1133"/>
        <v/>
      </c>
      <c r="DE1423" s="12" t="str">
        <f t="shared" si="1134"/>
        <v/>
      </c>
      <c r="DF1423" s="12" t="str">
        <f t="shared" si="1135"/>
        <v/>
      </c>
      <c r="DG1423" s="12" t="str">
        <f t="shared" si="1136"/>
        <v/>
      </c>
      <c r="DH1423" s="12" t="str">
        <f t="shared" si="1137"/>
        <v/>
      </c>
      <c r="DI1423" s="12" t="str">
        <f t="shared" si="1138"/>
        <v/>
      </c>
      <c r="DJ1423" s="12" t="str">
        <f t="shared" si="1139"/>
        <v/>
      </c>
      <c r="DK1423" s="12" t="str">
        <f t="shared" si="1140"/>
        <v/>
      </c>
      <c r="DL1423" s="12" t="str">
        <f t="shared" si="1141"/>
        <v/>
      </c>
      <c r="DM1423" s="12" t="str">
        <f t="shared" si="1142"/>
        <v/>
      </c>
      <c r="DN1423" s="12" t="str">
        <f t="shared" si="1143"/>
        <v/>
      </c>
      <c r="DO1423" s="12" t="str">
        <f t="shared" si="1144"/>
        <v/>
      </c>
      <c r="DP1423" s="12" t="str">
        <f t="shared" si="1145"/>
        <v/>
      </c>
      <c r="DQ1423" s="12" t="str">
        <f t="shared" si="1146"/>
        <v/>
      </c>
      <c r="DR1423" s="12" t="str">
        <f t="shared" si="1108"/>
        <v/>
      </c>
      <c r="DS1423" s="12" t="str">
        <f t="shared" si="1109"/>
        <v/>
      </c>
      <c r="DT1423" s="12" t="str">
        <f t="shared" si="1110"/>
        <v/>
      </c>
      <c r="DU1423" s="12" t="str">
        <f t="shared" si="1111"/>
        <v/>
      </c>
      <c r="DV1423" s="12" t="str">
        <f t="shared" si="1112"/>
        <v/>
      </c>
      <c r="DW1423" s="12" t="str">
        <f t="shared" si="1113"/>
        <v/>
      </c>
      <c r="DX1423" s="12" t="str">
        <f t="shared" si="1114"/>
        <v/>
      </c>
      <c r="DY1423" s="12" t="str">
        <f t="shared" si="1115"/>
        <v/>
      </c>
      <c r="DZ1423" s="12" t="str">
        <f t="shared" si="1116"/>
        <v/>
      </c>
      <c r="EA1423" s="12" t="str">
        <f t="shared" si="1117"/>
        <v/>
      </c>
      <c r="EB1423" s="12" t="str">
        <f t="shared" si="1118"/>
        <v/>
      </c>
      <c r="EC1423" s="12" t="str">
        <f t="shared" si="1119"/>
        <v/>
      </c>
      <c r="ED1423" s="12" t="str">
        <f t="shared" si="1120"/>
        <v/>
      </c>
      <c r="EE1423" s="12" t="str">
        <f t="shared" si="1121"/>
        <v/>
      </c>
      <c r="EF1423" s="12" t="str">
        <f t="shared" si="1122"/>
        <v/>
      </c>
      <c r="EG1423" s="12" t="str">
        <f t="shared" si="1123"/>
        <v/>
      </c>
      <c r="EH1423" s="12" t="str">
        <f t="shared" si="1124"/>
        <v/>
      </c>
      <c r="EI1423" s="12" t="str">
        <f t="shared" si="1125"/>
        <v/>
      </c>
      <c r="EK1423" s="83" t="str">
        <f t="shared" si="1157"/>
        <v/>
      </c>
      <c r="EM1423" s="12" t="str">
        <f t="shared" si="1158"/>
        <v/>
      </c>
      <c r="EO1423" s="12" t="str">
        <f t="shared" si="1159"/>
        <v/>
      </c>
      <c r="EQ1423" s="12" t="str">
        <f>IF($EO1423="", "", IF($EQ$8=$EQ$6, COUNTIF($EO$11:$EO$2510, "&gt;"&amp;$EO1423)+1+COUNTIF($EO$11:$EO1423, $EO1423)-1, COUNTIF($EO$11:$EO$2510, "&lt;"&amp;$EO1423)+1+COUNTIF($EO$11:$EO1423, $EO1423)-1))</f>
        <v/>
      </c>
    </row>
    <row r="1424" spans="1:147" x14ac:dyDescent="0.55000000000000004">
      <c r="A1424" s="8"/>
      <c r="B1424" s="12" t="str">
        <f>IF($D1424="", "", COUNTIF($D$11:$D1424, $D1424))</f>
        <v/>
      </c>
      <c r="C1424" s="8"/>
      <c r="D1424" s="45"/>
      <c r="E1424" s="46"/>
      <c r="F1424" s="47"/>
      <c r="G1424" s="54"/>
      <c r="H1424" s="54"/>
      <c r="I1424" s="48"/>
      <c r="J1424" s="49"/>
      <c r="K1424" s="50"/>
      <c r="L1424" s="50"/>
      <c r="M1424" s="50"/>
      <c r="N1424" s="50"/>
      <c r="O1424" s="50"/>
      <c r="P1424" s="50"/>
      <c r="Q1424" s="50"/>
      <c r="R1424" s="50"/>
      <c r="S1424" s="50"/>
      <c r="T1424" s="50"/>
      <c r="U1424" s="51"/>
      <c r="V1424" s="52"/>
      <c r="W1424" s="53"/>
      <c r="X1424" s="53"/>
      <c r="Y1424" s="53"/>
      <c r="Z1424" s="53"/>
      <c r="AA1424" s="48"/>
      <c r="AB1424" s="54"/>
      <c r="AC1424" s="54"/>
      <c r="AD1424" s="54"/>
      <c r="AE1424" s="54"/>
      <c r="AF1424" s="54"/>
      <c r="AG1424" s="54"/>
      <c r="AH1424" s="54"/>
      <c r="AI1424" s="54"/>
      <c r="AJ1424" s="49"/>
      <c r="AK1424" s="48"/>
      <c r="AL1424" s="54"/>
      <c r="AM1424" s="54"/>
      <c r="AN1424" s="54"/>
      <c r="AO1424" s="54"/>
      <c r="AP1424" s="54"/>
      <c r="AQ1424" s="54"/>
      <c r="AR1424" s="54"/>
      <c r="AS1424" s="54"/>
      <c r="AT1424" s="54"/>
      <c r="AU1424" s="54"/>
      <c r="AV1424" s="54"/>
      <c r="AW1424" s="54"/>
      <c r="AX1424" s="54"/>
      <c r="AY1424" s="54"/>
      <c r="AZ1424" s="54"/>
      <c r="BA1424" s="54"/>
      <c r="BB1424" s="54"/>
      <c r="BC1424" s="54"/>
      <c r="BD1424" s="54"/>
      <c r="BE1424" s="54"/>
      <c r="BF1424" s="54"/>
      <c r="BG1424" s="54"/>
      <c r="BH1424" s="54"/>
      <c r="BI1424" s="54"/>
      <c r="BJ1424" s="54"/>
      <c r="BK1424" s="54"/>
      <c r="BL1424" s="54"/>
      <c r="BM1424" s="54"/>
      <c r="BN1424" s="54"/>
      <c r="BO1424" s="54"/>
      <c r="BP1424" s="54"/>
      <c r="BQ1424" s="54"/>
      <c r="BR1424" s="54"/>
      <c r="BS1424" s="54"/>
      <c r="BT1424" s="54"/>
      <c r="BU1424" s="54"/>
      <c r="BV1424" s="54"/>
      <c r="BW1424" s="54"/>
      <c r="BX1424" s="49"/>
      <c r="BY1424" s="55"/>
      <c r="BZ1424" s="8"/>
      <c r="CE1424" s="12" t="str">
        <f t="shared" si="1147"/>
        <v/>
      </c>
      <c r="CG1424" s="77" t="str">
        <f t="shared" si="1148"/>
        <v/>
      </c>
      <c r="CH1424" s="80" t="str">
        <f t="shared" si="1149"/>
        <v/>
      </c>
      <c r="CL1424" s="12" t="str">
        <f t="shared" si="1150"/>
        <v/>
      </c>
      <c r="CM1424" s="12" t="str">
        <f t="shared" si="1151"/>
        <v/>
      </c>
      <c r="CN1424" s="12" t="str" cm="1">
        <f t="array" ref="CN1424">IF(OR($CE1424="", $CG$3=""), "", IF(IFERROR(INDEX($K1424:$T1424, $CK1424, MATCH(CN$3, $K$3:$T$3, 0)), "")="", $CC$4, $CC$3))</f>
        <v/>
      </c>
      <c r="CO1424" s="12" t="str" cm="1">
        <f t="array" ref="CO1424">IF(OR($CE1424="", $CG$3=""), "", IF(IFERROR(INDEX($AA1424:$AJ1424, $CK1424, MATCH(CO$3, $AA$3:$AJ$3, 0)), "")="", $CC$4, $CC$3))</f>
        <v/>
      </c>
      <c r="CP1424" s="12" t="str">
        <f>IF(OR($CE1424="", $CG$3=""), "", IF(CP$3='Property List &amp; Features'!$BG$9, $CC$3, IF(CP$3=$I1424, $CC$3, $CC$4)))</f>
        <v/>
      </c>
      <c r="CQ1424" s="12" t="str">
        <f>IF(OR($CE1424="", $CG$3=""), "", IF(CQ$3='Property List &amp; Features'!$BG$9, $CC$3, IF(CQ$3=$J1424, $CC$3, $CC$4)))</f>
        <v/>
      </c>
      <c r="CR1424" s="12" t="str">
        <f t="shared" si="1152"/>
        <v/>
      </c>
      <c r="CS1424" s="12" t="str">
        <f t="shared" si="1153"/>
        <v/>
      </c>
      <c r="CT1424" s="12" t="str">
        <f t="shared" si="1154"/>
        <v/>
      </c>
      <c r="CU1424" s="12" t="str">
        <f t="shared" si="1155"/>
        <v/>
      </c>
      <c r="CV1424" s="12" t="str">
        <f t="shared" si="1156"/>
        <v/>
      </c>
      <c r="CW1424" s="12" t="str">
        <f t="shared" si="1126"/>
        <v/>
      </c>
      <c r="CX1424" s="12" t="str">
        <f t="shared" si="1127"/>
        <v/>
      </c>
      <c r="CY1424" s="12" t="str">
        <f t="shared" si="1128"/>
        <v/>
      </c>
      <c r="CZ1424" s="12" t="str">
        <f t="shared" si="1129"/>
        <v/>
      </c>
      <c r="DA1424" s="12" t="str">
        <f t="shared" si="1130"/>
        <v/>
      </c>
      <c r="DB1424" s="12" t="str">
        <f t="shared" si="1131"/>
        <v/>
      </c>
      <c r="DC1424" s="12" t="str">
        <f t="shared" si="1132"/>
        <v/>
      </c>
      <c r="DD1424" s="12" t="str">
        <f t="shared" si="1133"/>
        <v/>
      </c>
      <c r="DE1424" s="12" t="str">
        <f t="shared" si="1134"/>
        <v/>
      </c>
      <c r="DF1424" s="12" t="str">
        <f t="shared" si="1135"/>
        <v/>
      </c>
      <c r="DG1424" s="12" t="str">
        <f t="shared" si="1136"/>
        <v/>
      </c>
      <c r="DH1424" s="12" t="str">
        <f t="shared" si="1137"/>
        <v/>
      </c>
      <c r="DI1424" s="12" t="str">
        <f t="shared" si="1138"/>
        <v/>
      </c>
      <c r="DJ1424" s="12" t="str">
        <f t="shared" si="1139"/>
        <v/>
      </c>
      <c r="DK1424" s="12" t="str">
        <f t="shared" si="1140"/>
        <v/>
      </c>
      <c r="DL1424" s="12" t="str">
        <f t="shared" si="1141"/>
        <v/>
      </c>
      <c r="DM1424" s="12" t="str">
        <f t="shared" si="1142"/>
        <v/>
      </c>
      <c r="DN1424" s="12" t="str">
        <f t="shared" si="1143"/>
        <v/>
      </c>
      <c r="DO1424" s="12" t="str">
        <f t="shared" si="1144"/>
        <v/>
      </c>
      <c r="DP1424" s="12" t="str">
        <f t="shared" si="1145"/>
        <v/>
      </c>
      <c r="DQ1424" s="12" t="str">
        <f t="shared" si="1146"/>
        <v/>
      </c>
      <c r="DR1424" s="12" t="str">
        <f t="shared" si="1108"/>
        <v/>
      </c>
      <c r="DS1424" s="12" t="str">
        <f t="shared" si="1109"/>
        <v/>
      </c>
      <c r="DT1424" s="12" t="str">
        <f t="shared" si="1110"/>
        <v/>
      </c>
      <c r="DU1424" s="12" t="str">
        <f t="shared" si="1111"/>
        <v/>
      </c>
      <c r="DV1424" s="12" t="str">
        <f t="shared" si="1112"/>
        <v/>
      </c>
      <c r="DW1424" s="12" t="str">
        <f t="shared" si="1113"/>
        <v/>
      </c>
      <c r="DX1424" s="12" t="str">
        <f t="shared" si="1114"/>
        <v/>
      </c>
      <c r="DY1424" s="12" t="str">
        <f t="shared" si="1115"/>
        <v/>
      </c>
      <c r="DZ1424" s="12" t="str">
        <f t="shared" si="1116"/>
        <v/>
      </c>
      <c r="EA1424" s="12" t="str">
        <f t="shared" si="1117"/>
        <v/>
      </c>
      <c r="EB1424" s="12" t="str">
        <f t="shared" si="1118"/>
        <v/>
      </c>
      <c r="EC1424" s="12" t="str">
        <f t="shared" si="1119"/>
        <v/>
      </c>
      <c r="ED1424" s="12" t="str">
        <f t="shared" si="1120"/>
        <v/>
      </c>
      <c r="EE1424" s="12" t="str">
        <f t="shared" si="1121"/>
        <v/>
      </c>
      <c r="EF1424" s="12" t="str">
        <f t="shared" si="1122"/>
        <v/>
      </c>
      <c r="EG1424" s="12" t="str">
        <f t="shared" si="1123"/>
        <v/>
      </c>
      <c r="EH1424" s="12" t="str">
        <f t="shared" si="1124"/>
        <v/>
      </c>
      <c r="EI1424" s="12" t="str">
        <f t="shared" si="1125"/>
        <v/>
      </c>
      <c r="EK1424" s="83" t="str">
        <f t="shared" si="1157"/>
        <v/>
      </c>
      <c r="EM1424" s="12" t="str">
        <f t="shared" si="1158"/>
        <v/>
      </c>
      <c r="EO1424" s="12" t="str">
        <f t="shared" si="1159"/>
        <v/>
      </c>
      <c r="EQ1424" s="12" t="str">
        <f>IF($EO1424="", "", IF($EQ$8=$EQ$6, COUNTIF($EO$11:$EO$2510, "&gt;"&amp;$EO1424)+1+COUNTIF($EO$11:$EO1424, $EO1424)-1, COUNTIF($EO$11:$EO$2510, "&lt;"&amp;$EO1424)+1+COUNTIF($EO$11:$EO1424, $EO1424)-1))</f>
        <v/>
      </c>
    </row>
    <row r="1425" spans="1:147" x14ac:dyDescent="0.55000000000000004">
      <c r="A1425" s="8"/>
      <c r="B1425" s="12" t="str">
        <f>IF($D1425="", "", COUNTIF($D$11:$D1425, $D1425))</f>
        <v/>
      </c>
      <c r="C1425" s="8"/>
      <c r="D1425" s="45"/>
      <c r="E1425" s="46"/>
      <c r="F1425" s="47"/>
      <c r="G1425" s="54"/>
      <c r="H1425" s="54"/>
      <c r="I1425" s="48"/>
      <c r="J1425" s="49"/>
      <c r="K1425" s="50"/>
      <c r="L1425" s="50"/>
      <c r="M1425" s="50"/>
      <c r="N1425" s="50"/>
      <c r="O1425" s="50"/>
      <c r="P1425" s="50"/>
      <c r="Q1425" s="50"/>
      <c r="R1425" s="50"/>
      <c r="S1425" s="50"/>
      <c r="T1425" s="50"/>
      <c r="U1425" s="51"/>
      <c r="V1425" s="52"/>
      <c r="W1425" s="53"/>
      <c r="X1425" s="53"/>
      <c r="Y1425" s="53"/>
      <c r="Z1425" s="53"/>
      <c r="AA1425" s="48"/>
      <c r="AB1425" s="54"/>
      <c r="AC1425" s="54"/>
      <c r="AD1425" s="54"/>
      <c r="AE1425" s="54"/>
      <c r="AF1425" s="54"/>
      <c r="AG1425" s="54"/>
      <c r="AH1425" s="54"/>
      <c r="AI1425" s="54"/>
      <c r="AJ1425" s="49"/>
      <c r="AK1425" s="48"/>
      <c r="AL1425" s="54"/>
      <c r="AM1425" s="54"/>
      <c r="AN1425" s="54"/>
      <c r="AO1425" s="54"/>
      <c r="AP1425" s="54"/>
      <c r="AQ1425" s="54"/>
      <c r="AR1425" s="54"/>
      <c r="AS1425" s="54"/>
      <c r="AT1425" s="54"/>
      <c r="AU1425" s="54"/>
      <c r="AV1425" s="54"/>
      <c r="AW1425" s="54"/>
      <c r="AX1425" s="54"/>
      <c r="AY1425" s="54"/>
      <c r="AZ1425" s="54"/>
      <c r="BA1425" s="54"/>
      <c r="BB1425" s="54"/>
      <c r="BC1425" s="54"/>
      <c r="BD1425" s="54"/>
      <c r="BE1425" s="54"/>
      <c r="BF1425" s="54"/>
      <c r="BG1425" s="54"/>
      <c r="BH1425" s="54"/>
      <c r="BI1425" s="54"/>
      <c r="BJ1425" s="54"/>
      <c r="BK1425" s="54"/>
      <c r="BL1425" s="54"/>
      <c r="BM1425" s="54"/>
      <c r="BN1425" s="54"/>
      <c r="BO1425" s="54"/>
      <c r="BP1425" s="54"/>
      <c r="BQ1425" s="54"/>
      <c r="BR1425" s="54"/>
      <c r="BS1425" s="54"/>
      <c r="BT1425" s="54"/>
      <c r="BU1425" s="54"/>
      <c r="BV1425" s="54"/>
      <c r="BW1425" s="54"/>
      <c r="BX1425" s="49"/>
      <c r="BY1425" s="55"/>
      <c r="BZ1425" s="8"/>
      <c r="CE1425" s="12" t="str">
        <f t="shared" si="1147"/>
        <v/>
      </c>
      <c r="CG1425" s="77" t="str">
        <f t="shared" si="1148"/>
        <v/>
      </c>
      <c r="CH1425" s="80" t="str">
        <f t="shared" si="1149"/>
        <v/>
      </c>
      <c r="CL1425" s="12" t="str">
        <f t="shared" si="1150"/>
        <v/>
      </c>
      <c r="CM1425" s="12" t="str">
        <f t="shared" si="1151"/>
        <v/>
      </c>
      <c r="CN1425" s="12" t="str" cm="1">
        <f t="array" ref="CN1425">IF(OR($CE1425="", $CG$3=""), "", IF(IFERROR(INDEX($K1425:$T1425, $CK1425, MATCH(CN$3, $K$3:$T$3, 0)), "")="", $CC$4, $CC$3))</f>
        <v/>
      </c>
      <c r="CO1425" s="12" t="str" cm="1">
        <f t="array" ref="CO1425">IF(OR($CE1425="", $CG$3=""), "", IF(IFERROR(INDEX($AA1425:$AJ1425, $CK1425, MATCH(CO$3, $AA$3:$AJ$3, 0)), "")="", $CC$4, $CC$3))</f>
        <v/>
      </c>
      <c r="CP1425" s="12" t="str">
        <f>IF(OR($CE1425="", $CG$3=""), "", IF(CP$3='Property List &amp; Features'!$BG$9, $CC$3, IF(CP$3=$I1425, $CC$3, $CC$4)))</f>
        <v/>
      </c>
      <c r="CQ1425" s="12" t="str">
        <f>IF(OR($CE1425="", $CG$3=""), "", IF(CQ$3='Property List &amp; Features'!$BG$9, $CC$3, IF(CQ$3=$J1425, $CC$3, $CC$4)))</f>
        <v/>
      </c>
      <c r="CR1425" s="12" t="str">
        <f t="shared" si="1152"/>
        <v/>
      </c>
      <c r="CS1425" s="12" t="str">
        <f t="shared" si="1153"/>
        <v/>
      </c>
      <c r="CT1425" s="12" t="str">
        <f t="shared" si="1154"/>
        <v/>
      </c>
      <c r="CU1425" s="12" t="str">
        <f t="shared" si="1155"/>
        <v/>
      </c>
      <c r="CV1425" s="12" t="str">
        <f t="shared" si="1156"/>
        <v/>
      </c>
      <c r="CW1425" s="12" t="str">
        <f t="shared" si="1126"/>
        <v/>
      </c>
      <c r="CX1425" s="12" t="str">
        <f t="shared" si="1127"/>
        <v/>
      </c>
      <c r="CY1425" s="12" t="str">
        <f t="shared" si="1128"/>
        <v/>
      </c>
      <c r="CZ1425" s="12" t="str">
        <f t="shared" si="1129"/>
        <v/>
      </c>
      <c r="DA1425" s="12" t="str">
        <f t="shared" si="1130"/>
        <v/>
      </c>
      <c r="DB1425" s="12" t="str">
        <f t="shared" si="1131"/>
        <v/>
      </c>
      <c r="DC1425" s="12" t="str">
        <f t="shared" si="1132"/>
        <v/>
      </c>
      <c r="DD1425" s="12" t="str">
        <f t="shared" si="1133"/>
        <v/>
      </c>
      <c r="DE1425" s="12" t="str">
        <f t="shared" si="1134"/>
        <v/>
      </c>
      <c r="DF1425" s="12" t="str">
        <f t="shared" si="1135"/>
        <v/>
      </c>
      <c r="DG1425" s="12" t="str">
        <f t="shared" si="1136"/>
        <v/>
      </c>
      <c r="DH1425" s="12" t="str">
        <f t="shared" si="1137"/>
        <v/>
      </c>
      <c r="DI1425" s="12" t="str">
        <f t="shared" si="1138"/>
        <v/>
      </c>
      <c r="DJ1425" s="12" t="str">
        <f t="shared" si="1139"/>
        <v/>
      </c>
      <c r="DK1425" s="12" t="str">
        <f t="shared" si="1140"/>
        <v/>
      </c>
      <c r="DL1425" s="12" t="str">
        <f t="shared" si="1141"/>
        <v/>
      </c>
      <c r="DM1425" s="12" t="str">
        <f t="shared" si="1142"/>
        <v/>
      </c>
      <c r="DN1425" s="12" t="str">
        <f t="shared" si="1143"/>
        <v/>
      </c>
      <c r="DO1425" s="12" t="str">
        <f t="shared" si="1144"/>
        <v/>
      </c>
      <c r="DP1425" s="12" t="str">
        <f t="shared" si="1145"/>
        <v/>
      </c>
      <c r="DQ1425" s="12" t="str">
        <f t="shared" si="1146"/>
        <v/>
      </c>
      <c r="DR1425" s="12" t="str">
        <f t="shared" ref="DR1425:DR1488" si="1160">IF(OR($CE1425="", $CG$3=""), "", IF(BG1425="", $CC$3, IF(BG1425=DR$3, $CC$3, $CC$4)))</f>
        <v/>
      </c>
      <c r="DS1425" s="12" t="str">
        <f t="shared" ref="DS1425:DS1488" si="1161">IF(OR($CE1425="", $CG$3=""), "", IF(BH1425="", $CC$3, IF(BH1425=DS$3, $CC$3, $CC$4)))</f>
        <v/>
      </c>
      <c r="DT1425" s="12" t="str">
        <f t="shared" ref="DT1425:DT1488" si="1162">IF(OR($CE1425="", $CG$3=""), "", IF(BI1425="", $CC$3, IF(BI1425=DT$3, $CC$3, $CC$4)))</f>
        <v/>
      </c>
      <c r="DU1425" s="12" t="str">
        <f t="shared" ref="DU1425:DU1488" si="1163">IF(OR($CE1425="", $CG$3=""), "", IF(BJ1425="", $CC$3, IF(BJ1425=DU$3, $CC$3, $CC$4)))</f>
        <v/>
      </c>
      <c r="DV1425" s="12" t="str">
        <f t="shared" ref="DV1425:DV1488" si="1164">IF(OR($CE1425="", $CG$3=""), "", IF(BK1425="", $CC$3, IF(BK1425=DV$3, $CC$3, $CC$4)))</f>
        <v/>
      </c>
      <c r="DW1425" s="12" t="str">
        <f t="shared" ref="DW1425:DW1488" si="1165">IF(OR($CE1425="", $CG$3=""), "", IF(BL1425="", $CC$3, IF(BL1425=DW$3, $CC$3, $CC$4)))</f>
        <v/>
      </c>
      <c r="DX1425" s="12" t="str">
        <f t="shared" ref="DX1425:DX1488" si="1166">IF(OR($CE1425="", $CG$3=""), "", IF(BM1425="", $CC$3, IF(BM1425=DX$3, $CC$3, $CC$4)))</f>
        <v/>
      </c>
      <c r="DY1425" s="12" t="str">
        <f t="shared" ref="DY1425:DY1488" si="1167">IF(OR($CE1425="", $CG$3=""), "", IF(BN1425="", $CC$3, IF(BN1425=DY$3, $CC$3, $CC$4)))</f>
        <v/>
      </c>
      <c r="DZ1425" s="12" t="str">
        <f t="shared" ref="DZ1425:DZ1488" si="1168">IF(OR($CE1425="", $CG$3=""), "", IF(BO1425="", $CC$3, IF(BO1425=DZ$3, $CC$3, $CC$4)))</f>
        <v/>
      </c>
      <c r="EA1425" s="12" t="str">
        <f t="shared" ref="EA1425:EA1488" si="1169">IF(OR($CE1425="", $CG$3=""), "", IF(BP1425="", $CC$3, IF(BP1425=EA$3, $CC$3, $CC$4)))</f>
        <v/>
      </c>
      <c r="EB1425" s="12" t="str">
        <f t="shared" ref="EB1425:EB1488" si="1170">IF(OR($CE1425="", $CG$3=""), "", IF(BQ1425="", $CC$3, IF(BQ1425=EB$3, $CC$3, $CC$4)))</f>
        <v/>
      </c>
      <c r="EC1425" s="12" t="str">
        <f t="shared" ref="EC1425:EC1488" si="1171">IF(OR($CE1425="", $CG$3=""), "", IF(BR1425="", $CC$3, IF(BR1425=EC$3, $CC$3, $CC$4)))</f>
        <v/>
      </c>
      <c r="ED1425" s="12" t="str">
        <f t="shared" ref="ED1425:ED1488" si="1172">IF(OR($CE1425="", $CG$3=""), "", IF(BS1425="", $CC$3, IF(BS1425=ED$3, $CC$3, $CC$4)))</f>
        <v/>
      </c>
      <c r="EE1425" s="12" t="str">
        <f t="shared" ref="EE1425:EE1488" si="1173">IF(OR($CE1425="", $CG$3=""), "", IF(BT1425="", $CC$3, IF(BT1425=EE$3, $CC$3, $CC$4)))</f>
        <v/>
      </c>
      <c r="EF1425" s="12" t="str">
        <f t="shared" ref="EF1425:EF1488" si="1174">IF(OR($CE1425="", $CG$3=""), "", IF(BU1425="", $CC$3, IF(BU1425=EF$3, $CC$3, $CC$4)))</f>
        <v/>
      </c>
      <c r="EG1425" s="12" t="str">
        <f t="shared" ref="EG1425:EG1488" si="1175">IF(OR($CE1425="", $CG$3=""), "", IF(BV1425="", $CC$3, IF(BV1425=EG$3, $CC$3, $CC$4)))</f>
        <v/>
      </c>
      <c r="EH1425" s="12" t="str">
        <f t="shared" ref="EH1425:EH1488" si="1176">IF(OR($CE1425="", $CG$3=""), "", IF(BW1425="", $CC$3, IF(BW1425=EH$3, $CC$3, $CC$4)))</f>
        <v/>
      </c>
      <c r="EI1425" s="12" t="str">
        <f t="shared" ref="EI1425:EI1488" si="1177">IF(OR($CE1425="", $CG$3=""), "", IF(BX1425="", $CC$3, IF(BX1425=EI$3, $CC$3, $CC$4)))</f>
        <v/>
      </c>
      <c r="EK1425" s="83" t="str">
        <f t="shared" si="1157"/>
        <v/>
      </c>
      <c r="EM1425" s="12" t="str">
        <f t="shared" si="1158"/>
        <v/>
      </c>
      <c r="EO1425" s="12" t="str">
        <f t="shared" si="1159"/>
        <v/>
      </c>
      <c r="EQ1425" s="12" t="str">
        <f>IF($EO1425="", "", IF($EQ$8=$EQ$6, COUNTIF($EO$11:$EO$2510, "&gt;"&amp;$EO1425)+1+COUNTIF($EO$11:$EO1425, $EO1425)-1, COUNTIF($EO$11:$EO$2510, "&lt;"&amp;$EO1425)+1+COUNTIF($EO$11:$EO1425, $EO1425)-1))</f>
        <v/>
      </c>
    </row>
    <row r="1426" spans="1:147" x14ac:dyDescent="0.55000000000000004">
      <c r="A1426" s="8"/>
      <c r="B1426" s="12" t="str">
        <f>IF($D1426="", "", COUNTIF($D$11:$D1426, $D1426))</f>
        <v/>
      </c>
      <c r="C1426" s="8"/>
      <c r="D1426" s="45"/>
      <c r="E1426" s="46"/>
      <c r="F1426" s="47"/>
      <c r="G1426" s="54"/>
      <c r="H1426" s="54"/>
      <c r="I1426" s="48"/>
      <c r="J1426" s="49"/>
      <c r="K1426" s="50"/>
      <c r="L1426" s="50"/>
      <c r="M1426" s="50"/>
      <c r="N1426" s="50"/>
      <c r="O1426" s="50"/>
      <c r="P1426" s="50"/>
      <c r="Q1426" s="50"/>
      <c r="R1426" s="50"/>
      <c r="S1426" s="50"/>
      <c r="T1426" s="50"/>
      <c r="U1426" s="51"/>
      <c r="V1426" s="52"/>
      <c r="W1426" s="53"/>
      <c r="X1426" s="53"/>
      <c r="Y1426" s="53"/>
      <c r="Z1426" s="53"/>
      <c r="AA1426" s="48"/>
      <c r="AB1426" s="54"/>
      <c r="AC1426" s="54"/>
      <c r="AD1426" s="54"/>
      <c r="AE1426" s="54"/>
      <c r="AF1426" s="54"/>
      <c r="AG1426" s="54"/>
      <c r="AH1426" s="54"/>
      <c r="AI1426" s="54"/>
      <c r="AJ1426" s="49"/>
      <c r="AK1426" s="48"/>
      <c r="AL1426" s="54"/>
      <c r="AM1426" s="54"/>
      <c r="AN1426" s="54"/>
      <c r="AO1426" s="54"/>
      <c r="AP1426" s="54"/>
      <c r="AQ1426" s="54"/>
      <c r="AR1426" s="54"/>
      <c r="AS1426" s="54"/>
      <c r="AT1426" s="54"/>
      <c r="AU1426" s="54"/>
      <c r="AV1426" s="54"/>
      <c r="AW1426" s="54"/>
      <c r="AX1426" s="54"/>
      <c r="AY1426" s="54"/>
      <c r="AZ1426" s="54"/>
      <c r="BA1426" s="54"/>
      <c r="BB1426" s="54"/>
      <c r="BC1426" s="54"/>
      <c r="BD1426" s="54"/>
      <c r="BE1426" s="54"/>
      <c r="BF1426" s="54"/>
      <c r="BG1426" s="54"/>
      <c r="BH1426" s="54"/>
      <c r="BI1426" s="54"/>
      <c r="BJ1426" s="54"/>
      <c r="BK1426" s="54"/>
      <c r="BL1426" s="54"/>
      <c r="BM1426" s="54"/>
      <c r="BN1426" s="54"/>
      <c r="BO1426" s="54"/>
      <c r="BP1426" s="54"/>
      <c r="BQ1426" s="54"/>
      <c r="BR1426" s="54"/>
      <c r="BS1426" s="54"/>
      <c r="BT1426" s="54"/>
      <c r="BU1426" s="54"/>
      <c r="BV1426" s="54"/>
      <c r="BW1426" s="54"/>
      <c r="BX1426" s="49"/>
      <c r="BY1426" s="55"/>
      <c r="BZ1426" s="8"/>
      <c r="CE1426" s="12" t="str">
        <f t="shared" si="1147"/>
        <v/>
      </c>
      <c r="CG1426" s="77" t="str">
        <f t="shared" si="1148"/>
        <v/>
      </c>
      <c r="CH1426" s="80" t="str">
        <f t="shared" si="1149"/>
        <v/>
      </c>
      <c r="CL1426" s="12" t="str">
        <f t="shared" si="1150"/>
        <v/>
      </c>
      <c r="CM1426" s="12" t="str">
        <f t="shared" si="1151"/>
        <v/>
      </c>
      <c r="CN1426" s="12" t="str" cm="1">
        <f t="array" ref="CN1426">IF(OR($CE1426="", $CG$3=""), "", IF(IFERROR(INDEX($K1426:$T1426, $CK1426, MATCH(CN$3, $K$3:$T$3, 0)), "")="", $CC$4, $CC$3))</f>
        <v/>
      </c>
      <c r="CO1426" s="12" t="str" cm="1">
        <f t="array" ref="CO1426">IF(OR($CE1426="", $CG$3=""), "", IF(IFERROR(INDEX($AA1426:$AJ1426, $CK1426, MATCH(CO$3, $AA$3:$AJ$3, 0)), "")="", $CC$4, $CC$3))</f>
        <v/>
      </c>
      <c r="CP1426" s="12" t="str">
        <f>IF(OR($CE1426="", $CG$3=""), "", IF(CP$3='Property List &amp; Features'!$BG$9, $CC$3, IF(CP$3=$I1426, $CC$3, $CC$4)))</f>
        <v/>
      </c>
      <c r="CQ1426" s="12" t="str">
        <f>IF(OR($CE1426="", $CG$3=""), "", IF(CQ$3='Property List &amp; Features'!$BG$9, $CC$3, IF(CQ$3=$J1426, $CC$3, $CC$4)))</f>
        <v/>
      </c>
      <c r="CR1426" s="12" t="str">
        <f t="shared" si="1152"/>
        <v/>
      </c>
      <c r="CS1426" s="12" t="str">
        <f t="shared" si="1153"/>
        <v/>
      </c>
      <c r="CT1426" s="12" t="str">
        <f t="shared" si="1154"/>
        <v/>
      </c>
      <c r="CU1426" s="12" t="str">
        <f t="shared" si="1155"/>
        <v/>
      </c>
      <c r="CV1426" s="12" t="str">
        <f t="shared" si="1156"/>
        <v/>
      </c>
      <c r="CW1426" s="12" t="str">
        <f t="shared" ref="CW1426:CW1489" si="1178">IF(OR($CE1426="", $CG$3=""), "", IF(AL1426="", $CC$3, IF(AL1426=CW$3, $CC$3, $CC$4)))</f>
        <v/>
      </c>
      <c r="CX1426" s="12" t="str">
        <f t="shared" ref="CX1426:CX1489" si="1179">IF(OR($CE1426="", $CG$3=""), "", IF(AM1426="", $CC$3, IF(AM1426=CX$3, $CC$3, $CC$4)))</f>
        <v/>
      </c>
      <c r="CY1426" s="12" t="str">
        <f t="shared" ref="CY1426:CY1489" si="1180">IF(OR($CE1426="", $CG$3=""), "", IF(AN1426="", $CC$3, IF(AN1426=CY$3, $CC$3, $CC$4)))</f>
        <v/>
      </c>
      <c r="CZ1426" s="12" t="str">
        <f t="shared" ref="CZ1426:CZ1489" si="1181">IF(OR($CE1426="", $CG$3=""), "", IF(AO1426="", $CC$3, IF(AO1426=CZ$3, $CC$3, $CC$4)))</f>
        <v/>
      </c>
      <c r="DA1426" s="12" t="str">
        <f t="shared" ref="DA1426:DA1489" si="1182">IF(OR($CE1426="", $CG$3=""), "", IF(AP1426="", $CC$3, IF(AP1426=DA$3, $CC$3, $CC$4)))</f>
        <v/>
      </c>
      <c r="DB1426" s="12" t="str">
        <f t="shared" ref="DB1426:DB1489" si="1183">IF(OR($CE1426="", $CG$3=""), "", IF(AQ1426="", $CC$3, IF(AQ1426=DB$3, $CC$3, $CC$4)))</f>
        <v/>
      </c>
      <c r="DC1426" s="12" t="str">
        <f t="shared" ref="DC1426:DC1489" si="1184">IF(OR($CE1426="", $CG$3=""), "", IF(AR1426="", $CC$3, IF(AR1426=DC$3, $CC$3, $CC$4)))</f>
        <v/>
      </c>
      <c r="DD1426" s="12" t="str">
        <f t="shared" ref="DD1426:DD1489" si="1185">IF(OR($CE1426="", $CG$3=""), "", IF(AS1426="", $CC$3, IF(AS1426=DD$3, $CC$3, $CC$4)))</f>
        <v/>
      </c>
      <c r="DE1426" s="12" t="str">
        <f t="shared" ref="DE1426:DE1489" si="1186">IF(OR($CE1426="", $CG$3=""), "", IF(AT1426="", $CC$3, IF(AT1426=DE$3, $CC$3, $CC$4)))</f>
        <v/>
      </c>
      <c r="DF1426" s="12" t="str">
        <f t="shared" ref="DF1426:DF1489" si="1187">IF(OR($CE1426="", $CG$3=""), "", IF(AU1426="", $CC$3, IF(AU1426=DF$3, $CC$3, $CC$4)))</f>
        <v/>
      </c>
      <c r="DG1426" s="12" t="str">
        <f t="shared" ref="DG1426:DG1489" si="1188">IF(OR($CE1426="", $CG$3=""), "", IF(AV1426="", $CC$3, IF(AV1426=DG$3, $CC$3, $CC$4)))</f>
        <v/>
      </c>
      <c r="DH1426" s="12" t="str">
        <f t="shared" ref="DH1426:DH1489" si="1189">IF(OR($CE1426="", $CG$3=""), "", IF(AW1426="", $CC$3, IF(AW1426=DH$3, $CC$3, $CC$4)))</f>
        <v/>
      </c>
      <c r="DI1426" s="12" t="str">
        <f t="shared" ref="DI1426:DI1489" si="1190">IF(OR($CE1426="", $CG$3=""), "", IF(AX1426="", $CC$3, IF(AX1426=DI$3, $CC$3, $CC$4)))</f>
        <v/>
      </c>
      <c r="DJ1426" s="12" t="str">
        <f t="shared" ref="DJ1426:DJ1489" si="1191">IF(OR($CE1426="", $CG$3=""), "", IF(AY1426="", $CC$3, IF(AY1426=DJ$3, $CC$3, $CC$4)))</f>
        <v/>
      </c>
      <c r="DK1426" s="12" t="str">
        <f t="shared" ref="DK1426:DK1489" si="1192">IF(OR($CE1426="", $CG$3=""), "", IF(AZ1426="", $CC$3, IF(AZ1426=DK$3, $CC$3, $CC$4)))</f>
        <v/>
      </c>
      <c r="DL1426" s="12" t="str">
        <f t="shared" ref="DL1426:DL1489" si="1193">IF(OR($CE1426="", $CG$3=""), "", IF(BA1426="", $CC$3, IF(BA1426=DL$3, $CC$3, $CC$4)))</f>
        <v/>
      </c>
      <c r="DM1426" s="12" t="str">
        <f t="shared" ref="DM1426:DM1489" si="1194">IF(OR($CE1426="", $CG$3=""), "", IF(BB1426="", $CC$3, IF(BB1426=DM$3, $CC$3, $CC$4)))</f>
        <v/>
      </c>
      <c r="DN1426" s="12" t="str">
        <f t="shared" ref="DN1426:DN1489" si="1195">IF(OR($CE1426="", $CG$3=""), "", IF(BC1426="", $CC$3, IF(BC1426=DN$3, $CC$3, $CC$4)))</f>
        <v/>
      </c>
      <c r="DO1426" s="12" t="str">
        <f t="shared" ref="DO1426:DO1489" si="1196">IF(OR($CE1426="", $CG$3=""), "", IF(BD1426="", $CC$3, IF(BD1426=DO$3, $CC$3, $CC$4)))</f>
        <v/>
      </c>
      <c r="DP1426" s="12" t="str">
        <f t="shared" ref="DP1426:DP1489" si="1197">IF(OR($CE1426="", $CG$3=""), "", IF(BE1426="", $CC$3, IF(BE1426=DP$3, $CC$3, $CC$4)))</f>
        <v/>
      </c>
      <c r="DQ1426" s="12" t="str">
        <f t="shared" ref="DQ1426:DQ1489" si="1198">IF(OR($CE1426="", $CG$3=""), "", IF(BF1426="", $CC$3, IF(BF1426=DQ$3, $CC$3, $CC$4)))</f>
        <v/>
      </c>
      <c r="DR1426" s="12" t="str">
        <f t="shared" si="1160"/>
        <v/>
      </c>
      <c r="DS1426" s="12" t="str">
        <f t="shared" si="1161"/>
        <v/>
      </c>
      <c r="DT1426" s="12" t="str">
        <f t="shared" si="1162"/>
        <v/>
      </c>
      <c r="DU1426" s="12" t="str">
        <f t="shared" si="1163"/>
        <v/>
      </c>
      <c r="DV1426" s="12" t="str">
        <f t="shared" si="1164"/>
        <v/>
      </c>
      <c r="DW1426" s="12" t="str">
        <f t="shared" si="1165"/>
        <v/>
      </c>
      <c r="DX1426" s="12" t="str">
        <f t="shared" si="1166"/>
        <v/>
      </c>
      <c r="DY1426" s="12" t="str">
        <f t="shared" si="1167"/>
        <v/>
      </c>
      <c r="DZ1426" s="12" t="str">
        <f t="shared" si="1168"/>
        <v/>
      </c>
      <c r="EA1426" s="12" t="str">
        <f t="shared" si="1169"/>
        <v/>
      </c>
      <c r="EB1426" s="12" t="str">
        <f t="shared" si="1170"/>
        <v/>
      </c>
      <c r="EC1426" s="12" t="str">
        <f t="shared" si="1171"/>
        <v/>
      </c>
      <c r="ED1426" s="12" t="str">
        <f t="shared" si="1172"/>
        <v/>
      </c>
      <c r="EE1426" s="12" t="str">
        <f t="shared" si="1173"/>
        <v/>
      </c>
      <c r="EF1426" s="12" t="str">
        <f t="shared" si="1174"/>
        <v/>
      </c>
      <c r="EG1426" s="12" t="str">
        <f t="shared" si="1175"/>
        <v/>
      </c>
      <c r="EH1426" s="12" t="str">
        <f t="shared" si="1176"/>
        <v/>
      </c>
      <c r="EI1426" s="12" t="str">
        <f t="shared" si="1177"/>
        <v/>
      </c>
      <c r="EK1426" s="83" t="str">
        <f t="shared" si="1157"/>
        <v/>
      </c>
      <c r="EM1426" s="12" t="str">
        <f t="shared" si="1158"/>
        <v/>
      </c>
      <c r="EO1426" s="12" t="str">
        <f t="shared" si="1159"/>
        <v/>
      </c>
      <c r="EQ1426" s="12" t="str">
        <f>IF($EO1426="", "", IF($EQ$8=$EQ$6, COUNTIF($EO$11:$EO$2510, "&gt;"&amp;$EO1426)+1+COUNTIF($EO$11:$EO1426, $EO1426)-1, COUNTIF($EO$11:$EO$2510, "&lt;"&amp;$EO1426)+1+COUNTIF($EO$11:$EO1426, $EO1426)-1))</f>
        <v/>
      </c>
    </row>
    <row r="1427" spans="1:147" x14ac:dyDescent="0.55000000000000004">
      <c r="A1427" s="8"/>
      <c r="B1427" s="12" t="str">
        <f>IF($D1427="", "", COUNTIF($D$11:$D1427, $D1427))</f>
        <v/>
      </c>
      <c r="C1427" s="8"/>
      <c r="D1427" s="45"/>
      <c r="E1427" s="46"/>
      <c r="F1427" s="47"/>
      <c r="G1427" s="54"/>
      <c r="H1427" s="54"/>
      <c r="I1427" s="48"/>
      <c r="J1427" s="49"/>
      <c r="K1427" s="50"/>
      <c r="L1427" s="50"/>
      <c r="M1427" s="50"/>
      <c r="N1427" s="50"/>
      <c r="O1427" s="50"/>
      <c r="P1427" s="50"/>
      <c r="Q1427" s="50"/>
      <c r="R1427" s="50"/>
      <c r="S1427" s="50"/>
      <c r="T1427" s="50"/>
      <c r="U1427" s="51"/>
      <c r="V1427" s="52"/>
      <c r="W1427" s="53"/>
      <c r="X1427" s="53"/>
      <c r="Y1427" s="53"/>
      <c r="Z1427" s="53"/>
      <c r="AA1427" s="48"/>
      <c r="AB1427" s="54"/>
      <c r="AC1427" s="54"/>
      <c r="AD1427" s="54"/>
      <c r="AE1427" s="54"/>
      <c r="AF1427" s="54"/>
      <c r="AG1427" s="54"/>
      <c r="AH1427" s="54"/>
      <c r="AI1427" s="54"/>
      <c r="AJ1427" s="49"/>
      <c r="AK1427" s="48"/>
      <c r="AL1427" s="54"/>
      <c r="AM1427" s="54"/>
      <c r="AN1427" s="54"/>
      <c r="AO1427" s="54"/>
      <c r="AP1427" s="54"/>
      <c r="AQ1427" s="54"/>
      <c r="AR1427" s="54"/>
      <c r="AS1427" s="54"/>
      <c r="AT1427" s="54"/>
      <c r="AU1427" s="54"/>
      <c r="AV1427" s="54"/>
      <c r="AW1427" s="54"/>
      <c r="AX1427" s="54"/>
      <c r="AY1427" s="54"/>
      <c r="AZ1427" s="54"/>
      <c r="BA1427" s="54"/>
      <c r="BB1427" s="54"/>
      <c r="BC1427" s="54"/>
      <c r="BD1427" s="54"/>
      <c r="BE1427" s="54"/>
      <c r="BF1427" s="54"/>
      <c r="BG1427" s="54"/>
      <c r="BH1427" s="54"/>
      <c r="BI1427" s="54"/>
      <c r="BJ1427" s="54"/>
      <c r="BK1427" s="54"/>
      <c r="BL1427" s="54"/>
      <c r="BM1427" s="54"/>
      <c r="BN1427" s="54"/>
      <c r="BO1427" s="54"/>
      <c r="BP1427" s="54"/>
      <c r="BQ1427" s="54"/>
      <c r="BR1427" s="54"/>
      <c r="BS1427" s="54"/>
      <c r="BT1427" s="54"/>
      <c r="BU1427" s="54"/>
      <c r="BV1427" s="54"/>
      <c r="BW1427" s="54"/>
      <c r="BX1427" s="49"/>
      <c r="BY1427" s="55"/>
      <c r="BZ1427" s="8"/>
      <c r="CE1427" s="12" t="str">
        <f t="shared" si="1147"/>
        <v/>
      </c>
      <c r="CG1427" s="77" t="str">
        <f t="shared" si="1148"/>
        <v/>
      </c>
      <c r="CH1427" s="80" t="str">
        <f t="shared" si="1149"/>
        <v/>
      </c>
      <c r="CL1427" s="12" t="str">
        <f t="shared" si="1150"/>
        <v/>
      </c>
      <c r="CM1427" s="12" t="str">
        <f t="shared" si="1151"/>
        <v/>
      </c>
      <c r="CN1427" s="12" t="str" cm="1">
        <f t="array" ref="CN1427">IF(OR($CE1427="", $CG$3=""), "", IF(IFERROR(INDEX($K1427:$T1427, $CK1427, MATCH(CN$3, $K$3:$T$3, 0)), "")="", $CC$4, $CC$3))</f>
        <v/>
      </c>
      <c r="CO1427" s="12" t="str" cm="1">
        <f t="array" ref="CO1427">IF(OR($CE1427="", $CG$3=""), "", IF(IFERROR(INDEX($AA1427:$AJ1427, $CK1427, MATCH(CO$3, $AA$3:$AJ$3, 0)), "")="", $CC$4, $CC$3))</f>
        <v/>
      </c>
      <c r="CP1427" s="12" t="str">
        <f>IF(OR($CE1427="", $CG$3=""), "", IF(CP$3='Property List &amp; Features'!$BG$9, $CC$3, IF(CP$3=$I1427, $CC$3, $CC$4)))</f>
        <v/>
      </c>
      <c r="CQ1427" s="12" t="str">
        <f>IF(OR($CE1427="", $CG$3=""), "", IF(CQ$3='Property List &amp; Features'!$BG$9, $CC$3, IF(CQ$3=$J1427, $CC$3, $CC$4)))</f>
        <v/>
      </c>
      <c r="CR1427" s="12" t="str">
        <f t="shared" si="1152"/>
        <v/>
      </c>
      <c r="CS1427" s="12" t="str">
        <f t="shared" si="1153"/>
        <v/>
      </c>
      <c r="CT1427" s="12" t="str">
        <f t="shared" si="1154"/>
        <v/>
      </c>
      <c r="CU1427" s="12" t="str">
        <f t="shared" si="1155"/>
        <v/>
      </c>
      <c r="CV1427" s="12" t="str">
        <f t="shared" si="1156"/>
        <v/>
      </c>
      <c r="CW1427" s="12" t="str">
        <f t="shared" si="1178"/>
        <v/>
      </c>
      <c r="CX1427" s="12" t="str">
        <f t="shared" si="1179"/>
        <v/>
      </c>
      <c r="CY1427" s="12" t="str">
        <f t="shared" si="1180"/>
        <v/>
      </c>
      <c r="CZ1427" s="12" t="str">
        <f t="shared" si="1181"/>
        <v/>
      </c>
      <c r="DA1427" s="12" t="str">
        <f t="shared" si="1182"/>
        <v/>
      </c>
      <c r="DB1427" s="12" t="str">
        <f t="shared" si="1183"/>
        <v/>
      </c>
      <c r="DC1427" s="12" t="str">
        <f t="shared" si="1184"/>
        <v/>
      </c>
      <c r="DD1427" s="12" t="str">
        <f t="shared" si="1185"/>
        <v/>
      </c>
      <c r="DE1427" s="12" t="str">
        <f t="shared" si="1186"/>
        <v/>
      </c>
      <c r="DF1427" s="12" t="str">
        <f t="shared" si="1187"/>
        <v/>
      </c>
      <c r="DG1427" s="12" t="str">
        <f t="shared" si="1188"/>
        <v/>
      </c>
      <c r="DH1427" s="12" t="str">
        <f t="shared" si="1189"/>
        <v/>
      </c>
      <c r="DI1427" s="12" t="str">
        <f t="shared" si="1190"/>
        <v/>
      </c>
      <c r="DJ1427" s="12" t="str">
        <f t="shared" si="1191"/>
        <v/>
      </c>
      <c r="DK1427" s="12" t="str">
        <f t="shared" si="1192"/>
        <v/>
      </c>
      <c r="DL1427" s="12" t="str">
        <f t="shared" si="1193"/>
        <v/>
      </c>
      <c r="DM1427" s="12" t="str">
        <f t="shared" si="1194"/>
        <v/>
      </c>
      <c r="DN1427" s="12" t="str">
        <f t="shared" si="1195"/>
        <v/>
      </c>
      <c r="DO1427" s="12" t="str">
        <f t="shared" si="1196"/>
        <v/>
      </c>
      <c r="DP1427" s="12" t="str">
        <f t="shared" si="1197"/>
        <v/>
      </c>
      <c r="DQ1427" s="12" t="str">
        <f t="shared" si="1198"/>
        <v/>
      </c>
      <c r="DR1427" s="12" t="str">
        <f t="shared" si="1160"/>
        <v/>
      </c>
      <c r="DS1427" s="12" t="str">
        <f t="shared" si="1161"/>
        <v/>
      </c>
      <c r="DT1427" s="12" t="str">
        <f t="shared" si="1162"/>
        <v/>
      </c>
      <c r="DU1427" s="12" t="str">
        <f t="shared" si="1163"/>
        <v/>
      </c>
      <c r="DV1427" s="12" t="str">
        <f t="shared" si="1164"/>
        <v/>
      </c>
      <c r="DW1427" s="12" t="str">
        <f t="shared" si="1165"/>
        <v/>
      </c>
      <c r="DX1427" s="12" t="str">
        <f t="shared" si="1166"/>
        <v/>
      </c>
      <c r="DY1427" s="12" t="str">
        <f t="shared" si="1167"/>
        <v/>
      </c>
      <c r="DZ1427" s="12" t="str">
        <f t="shared" si="1168"/>
        <v/>
      </c>
      <c r="EA1427" s="12" t="str">
        <f t="shared" si="1169"/>
        <v/>
      </c>
      <c r="EB1427" s="12" t="str">
        <f t="shared" si="1170"/>
        <v/>
      </c>
      <c r="EC1427" s="12" t="str">
        <f t="shared" si="1171"/>
        <v/>
      </c>
      <c r="ED1427" s="12" t="str">
        <f t="shared" si="1172"/>
        <v/>
      </c>
      <c r="EE1427" s="12" t="str">
        <f t="shared" si="1173"/>
        <v/>
      </c>
      <c r="EF1427" s="12" t="str">
        <f t="shared" si="1174"/>
        <v/>
      </c>
      <c r="EG1427" s="12" t="str">
        <f t="shared" si="1175"/>
        <v/>
      </c>
      <c r="EH1427" s="12" t="str">
        <f t="shared" si="1176"/>
        <v/>
      </c>
      <c r="EI1427" s="12" t="str">
        <f t="shared" si="1177"/>
        <v/>
      </c>
      <c r="EK1427" s="83" t="str">
        <f t="shared" si="1157"/>
        <v/>
      </c>
      <c r="EM1427" s="12" t="str">
        <f t="shared" si="1158"/>
        <v/>
      </c>
      <c r="EO1427" s="12" t="str">
        <f t="shared" si="1159"/>
        <v/>
      </c>
      <c r="EQ1427" s="12" t="str">
        <f>IF($EO1427="", "", IF($EQ$8=$EQ$6, COUNTIF($EO$11:$EO$2510, "&gt;"&amp;$EO1427)+1+COUNTIF($EO$11:$EO1427, $EO1427)-1, COUNTIF($EO$11:$EO$2510, "&lt;"&amp;$EO1427)+1+COUNTIF($EO$11:$EO1427, $EO1427)-1))</f>
        <v/>
      </c>
    </row>
    <row r="1428" spans="1:147" x14ac:dyDescent="0.55000000000000004">
      <c r="A1428" s="8"/>
      <c r="B1428" s="12" t="str">
        <f>IF($D1428="", "", COUNTIF($D$11:$D1428, $D1428))</f>
        <v/>
      </c>
      <c r="C1428" s="8"/>
      <c r="D1428" s="45"/>
      <c r="E1428" s="46"/>
      <c r="F1428" s="47"/>
      <c r="G1428" s="54"/>
      <c r="H1428" s="54"/>
      <c r="I1428" s="48"/>
      <c r="J1428" s="49"/>
      <c r="K1428" s="50"/>
      <c r="L1428" s="50"/>
      <c r="M1428" s="50"/>
      <c r="N1428" s="50"/>
      <c r="O1428" s="50"/>
      <c r="P1428" s="50"/>
      <c r="Q1428" s="50"/>
      <c r="R1428" s="50"/>
      <c r="S1428" s="50"/>
      <c r="T1428" s="50"/>
      <c r="U1428" s="51"/>
      <c r="V1428" s="52"/>
      <c r="W1428" s="53"/>
      <c r="X1428" s="53"/>
      <c r="Y1428" s="53"/>
      <c r="Z1428" s="53"/>
      <c r="AA1428" s="48"/>
      <c r="AB1428" s="54"/>
      <c r="AC1428" s="54"/>
      <c r="AD1428" s="54"/>
      <c r="AE1428" s="54"/>
      <c r="AF1428" s="54"/>
      <c r="AG1428" s="54"/>
      <c r="AH1428" s="54"/>
      <c r="AI1428" s="54"/>
      <c r="AJ1428" s="49"/>
      <c r="AK1428" s="48"/>
      <c r="AL1428" s="54"/>
      <c r="AM1428" s="54"/>
      <c r="AN1428" s="54"/>
      <c r="AO1428" s="54"/>
      <c r="AP1428" s="54"/>
      <c r="AQ1428" s="54"/>
      <c r="AR1428" s="54"/>
      <c r="AS1428" s="54"/>
      <c r="AT1428" s="54"/>
      <c r="AU1428" s="54"/>
      <c r="AV1428" s="54"/>
      <c r="AW1428" s="54"/>
      <c r="AX1428" s="54"/>
      <c r="AY1428" s="54"/>
      <c r="AZ1428" s="54"/>
      <c r="BA1428" s="54"/>
      <c r="BB1428" s="54"/>
      <c r="BC1428" s="54"/>
      <c r="BD1428" s="54"/>
      <c r="BE1428" s="54"/>
      <c r="BF1428" s="54"/>
      <c r="BG1428" s="54"/>
      <c r="BH1428" s="54"/>
      <c r="BI1428" s="54"/>
      <c r="BJ1428" s="54"/>
      <c r="BK1428" s="54"/>
      <c r="BL1428" s="54"/>
      <c r="BM1428" s="54"/>
      <c r="BN1428" s="54"/>
      <c r="BO1428" s="54"/>
      <c r="BP1428" s="54"/>
      <c r="BQ1428" s="54"/>
      <c r="BR1428" s="54"/>
      <c r="BS1428" s="54"/>
      <c r="BT1428" s="54"/>
      <c r="BU1428" s="54"/>
      <c r="BV1428" s="54"/>
      <c r="BW1428" s="54"/>
      <c r="BX1428" s="49"/>
      <c r="BY1428" s="55"/>
      <c r="BZ1428" s="8"/>
      <c r="CE1428" s="12" t="str">
        <f t="shared" si="1147"/>
        <v/>
      </c>
      <c r="CG1428" s="77" t="str">
        <f t="shared" si="1148"/>
        <v/>
      </c>
      <c r="CH1428" s="80" t="str">
        <f t="shared" si="1149"/>
        <v/>
      </c>
      <c r="CL1428" s="12" t="str">
        <f t="shared" si="1150"/>
        <v/>
      </c>
      <c r="CM1428" s="12" t="str">
        <f t="shared" si="1151"/>
        <v/>
      </c>
      <c r="CN1428" s="12" t="str" cm="1">
        <f t="array" ref="CN1428">IF(OR($CE1428="", $CG$3=""), "", IF(IFERROR(INDEX($K1428:$T1428, $CK1428, MATCH(CN$3, $K$3:$T$3, 0)), "")="", $CC$4, $CC$3))</f>
        <v/>
      </c>
      <c r="CO1428" s="12" t="str" cm="1">
        <f t="array" ref="CO1428">IF(OR($CE1428="", $CG$3=""), "", IF(IFERROR(INDEX($AA1428:$AJ1428, $CK1428, MATCH(CO$3, $AA$3:$AJ$3, 0)), "")="", $CC$4, $CC$3))</f>
        <v/>
      </c>
      <c r="CP1428" s="12" t="str">
        <f>IF(OR($CE1428="", $CG$3=""), "", IF(CP$3='Property List &amp; Features'!$BG$9, $CC$3, IF(CP$3=$I1428, $CC$3, $CC$4)))</f>
        <v/>
      </c>
      <c r="CQ1428" s="12" t="str">
        <f>IF(OR($CE1428="", $CG$3=""), "", IF(CQ$3='Property List &amp; Features'!$BG$9, $CC$3, IF(CQ$3=$J1428, $CC$3, $CC$4)))</f>
        <v/>
      </c>
      <c r="CR1428" s="12" t="str">
        <f t="shared" si="1152"/>
        <v/>
      </c>
      <c r="CS1428" s="12" t="str">
        <f t="shared" si="1153"/>
        <v/>
      </c>
      <c r="CT1428" s="12" t="str">
        <f t="shared" si="1154"/>
        <v/>
      </c>
      <c r="CU1428" s="12" t="str">
        <f t="shared" si="1155"/>
        <v/>
      </c>
      <c r="CV1428" s="12" t="str">
        <f t="shared" si="1156"/>
        <v/>
      </c>
      <c r="CW1428" s="12" t="str">
        <f t="shared" si="1178"/>
        <v/>
      </c>
      <c r="CX1428" s="12" t="str">
        <f t="shared" si="1179"/>
        <v/>
      </c>
      <c r="CY1428" s="12" t="str">
        <f t="shared" si="1180"/>
        <v/>
      </c>
      <c r="CZ1428" s="12" t="str">
        <f t="shared" si="1181"/>
        <v/>
      </c>
      <c r="DA1428" s="12" t="str">
        <f t="shared" si="1182"/>
        <v/>
      </c>
      <c r="DB1428" s="12" t="str">
        <f t="shared" si="1183"/>
        <v/>
      </c>
      <c r="DC1428" s="12" t="str">
        <f t="shared" si="1184"/>
        <v/>
      </c>
      <c r="DD1428" s="12" t="str">
        <f t="shared" si="1185"/>
        <v/>
      </c>
      <c r="DE1428" s="12" t="str">
        <f t="shared" si="1186"/>
        <v/>
      </c>
      <c r="DF1428" s="12" t="str">
        <f t="shared" si="1187"/>
        <v/>
      </c>
      <c r="DG1428" s="12" t="str">
        <f t="shared" si="1188"/>
        <v/>
      </c>
      <c r="DH1428" s="12" t="str">
        <f t="shared" si="1189"/>
        <v/>
      </c>
      <c r="DI1428" s="12" t="str">
        <f t="shared" si="1190"/>
        <v/>
      </c>
      <c r="DJ1428" s="12" t="str">
        <f t="shared" si="1191"/>
        <v/>
      </c>
      <c r="DK1428" s="12" t="str">
        <f t="shared" si="1192"/>
        <v/>
      </c>
      <c r="DL1428" s="12" t="str">
        <f t="shared" si="1193"/>
        <v/>
      </c>
      <c r="DM1428" s="12" t="str">
        <f t="shared" si="1194"/>
        <v/>
      </c>
      <c r="DN1428" s="12" t="str">
        <f t="shared" si="1195"/>
        <v/>
      </c>
      <c r="DO1428" s="12" t="str">
        <f t="shared" si="1196"/>
        <v/>
      </c>
      <c r="DP1428" s="12" t="str">
        <f t="shared" si="1197"/>
        <v/>
      </c>
      <c r="DQ1428" s="12" t="str">
        <f t="shared" si="1198"/>
        <v/>
      </c>
      <c r="DR1428" s="12" t="str">
        <f t="shared" si="1160"/>
        <v/>
      </c>
      <c r="DS1428" s="12" t="str">
        <f t="shared" si="1161"/>
        <v/>
      </c>
      <c r="DT1428" s="12" t="str">
        <f t="shared" si="1162"/>
        <v/>
      </c>
      <c r="DU1428" s="12" t="str">
        <f t="shared" si="1163"/>
        <v/>
      </c>
      <c r="DV1428" s="12" t="str">
        <f t="shared" si="1164"/>
        <v/>
      </c>
      <c r="DW1428" s="12" t="str">
        <f t="shared" si="1165"/>
        <v/>
      </c>
      <c r="DX1428" s="12" t="str">
        <f t="shared" si="1166"/>
        <v/>
      </c>
      <c r="DY1428" s="12" t="str">
        <f t="shared" si="1167"/>
        <v/>
      </c>
      <c r="DZ1428" s="12" t="str">
        <f t="shared" si="1168"/>
        <v/>
      </c>
      <c r="EA1428" s="12" t="str">
        <f t="shared" si="1169"/>
        <v/>
      </c>
      <c r="EB1428" s="12" t="str">
        <f t="shared" si="1170"/>
        <v/>
      </c>
      <c r="EC1428" s="12" t="str">
        <f t="shared" si="1171"/>
        <v/>
      </c>
      <c r="ED1428" s="12" t="str">
        <f t="shared" si="1172"/>
        <v/>
      </c>
      <c r="EE1428" s="12" t="str">
        <f t="shared" si="1173"/>
        <v/>
      </c>
      <c r="EF1428" s="12" t="str">
        <f t="shared" si="1174"/>
        <v/>
      </c>
      <c r="EG1428" s="12" t="str">
        <f t="shared" si="1175"/>
        <v/>
      </c>
      <c r="EH1428" s="12" t="str">
        <f t="shared" si="1176"/>
        <v/>
      </c>
      <c r="EI1428" s="12" t="str">
        <f t="shared" si="1177"/>
        <v/>
      </c>
      <c r="EK1428" s="83" t="str">
        <f t="shared" si="1157"/>
        <v/>
      </c>
      <c r="EM1428" s="12" t="str">
        <f t="shared" si="1158"/>
        <v/>
      </c>
      <c r="EO1428" s="12" t="str">
        <f t="shared" si="1159"/>
        <v/>
      </c>
      <c r="EQ1428" s="12" t="str">
        <f>IF($EO1428="", "", IF($EQ$8=$EQ$6, COUNTIF($EO$11:$EO$2510, "&gt;"&amp;$EO1428)+1+COUNTIF($EO$11:$EO1428, $EO1428)-1, COUNTIF($EO$11:$EO$2510, "&lt;"&amp;$EO1428)+1+COUNTIF($EO$11:$EO1428, $EO1428)-1))</f>
        <v/>
      </c>
    </row>
    <row r="1429" spans="1:147" x14ac:dyDescent="0.55000000000000004">
      <c r="A1429" s="8"/>
      <c r="B1429" s="12" t="str">
        <f>IF($D1429="", "", COUNTIF($D$11:$D1429, $D1429))</f>
        <v/>
      </c>
      <c r="C1429" s="8"/>
      <c r="D1429" s="45"/>
      <c r="E1429" s="46"/>
      <c r="F1429" s="47"/>
      <c r="G1429" s="54"/>
      <c r="H1429" s="54"/>
      <c r="I1429" s="48"/>
      <c r="J1429" s="49"/>
      <c r="K1429" s="50"/>
      <c r="L1429" s="50"/>
      <c r="M1429" s="50"/>
      <c r="N1429" s="50"/>
      <c r="O1429" s="50"/>
      <c r="P1429" s="50"/>
      <c r="Q1429" s="50"/>
      <c r="R1429" s="50"/>
      <c r="S1429" s="50"/>
      <c r="T1429" s="50"/>
      <c r="U1429" s="51"/>
      <c r="V1429" s="52"/>
      <c r="W1429" s="53"/>
      <c r="X1429" s="53"/>
      <c r="Y1429" s="53"/>
      <c r="Z1429" s="53"/>
      <c r="AA1429" s="48"/>
      <c r="AB1429" s="54"/>
      <c r="AC1429" s="54"/>
      <c r="AD1429" s="54"/>
      <c r="AE1429" s="54"/>
      <c r="AF1429" s="54"/>
      <c r="AG1429" s="54"/>
      <c r="AH1429" s="54"/>
      <c r="AI1429" s="54"/>
      <c r="AJ1429" s="49"/>
      <c r="AK1429" s="48"/>
      <c r="AL1429" s="54"/>
      <c r="AM1429" s="54"/>
      <c r="AN1429" s="54"/>
      <c r="AO1429" s="54"/>
      <c r="AP1429" s="54"/>
      <c r="AQ1429" s="54"/>
      <c r="AR1429" s="54"/>
      <c r="AS1429" s="54"/>
      <c r="AT1429" s="54"/>
      <c r="AU1429" s="54"/>
      <c r="AV1429" s="54"/>
      <c r="AW1429" s="54"/>
      <c r="AX1429" s="54"/>
      <c r="AY1429" s="54"/>
      <c r="AZ1429" s="54"/>
      <c r="BA1429" s="54"/>
      <c r="BB1429" s="54"/>
      <c r="BC1429" s="54"/>
      <c r="BD1429" s="54"/>
      <c r="BE1429" s="54"/>
      <c r="BF1429" s="54"/>
      <c r="BG1429" s="54"/>
      <c r="BH1429" s="54"/>
      <c r="BI1429" s="54"/>
      <c r="BJ1429" s="54"/>
      <c r="BK1429" s="54"/>
      <c r="BL1429" s="54"/>
      <c r="BM1429" s="54"/>
      <c r="BN1429" s="54"/>
      <c r="BO1429" s="54"/>
      <c r="BP1429" s="54"/>
      <c r="BQ1429" s="54"/>
      <c r="BR1429" s="54"/>
      <c r="BS1429" s="54"/>
      <c r="BT1429" s="54"/>
      <c r="BU1429" s="54"/>
      <c r="BV1429" s="54"/>
      <c r="BW1429" s="54"/>
      <c r="BX1429" s="49"/>
      <c r="BY1429" s="55"/>
      <c r="BZ1429" s="8"/>
      <c r="CE1429" s="12" t="str">
        <f t="shared" si="1147"/>
        <v/>
      </c>
      <c r="CG1429" s="77" t="str">
        <f t="shared" si="1148"/>
        <v/>
      </c>
      <c r="CH1429" s="80" t="str">
        <f t="shared" si="1149"/>
        <v/>
      </c>
      <c r="CL1429" s="12" t="str">
        <f t="shared" si="1150"/>
        <v/>
      </c>
      <c r="CM1429" s="12" t="str">
        <f t="shared" si="1151"/>
        <v/>
      </c>
      <c r="CN1429" s="12" t="str" cm="1">
        <f t="array" ref="CN1429">IF(OR($CE1429="", $CG$3=""), "", IF(IFERROR(INDEX($K1429:$T1429, $CK1429, MATCH(CN$3, $K$3:$T$3, 0)), "")="", $CC$4, $CC$3))</f>
        <v/>
      </c>
      <c r="CO1429" s="12" t="str" cm="1">
        <f t="array" ref="CO1429">IF(OR($CE1429="", $CG$3=""), "", IF(IFERROR(INDEX($AA1429:$AJ1429, $CK1429, MATCH(CO$3, $AA$3:$AJ$3, 0)), "")="", $CC$4, $CC$3))</f>
        <v/>
      </c>
      <c r="CP1429" s="12" t="str">
        <f>IF(OR($CE1429="", $CG$3=""), "", IF(CP$3='Property List &amp; Features'!$BG$9, $CC$3, IF(CP$3=$I1429, $CC$3, $CC$4)))</f>
        <v/>
      </c>
      <c r="CQ1429" s="12" t="str">
        <f>IF(OR($CE1429="", $CG$3=""), "", IF(CQ$3='Property List &amp; Features'!$BG$9, $CC$3, IF(CQ$3=$J1429, $CC$3, $CC$4)))</f>
        <v/>
      </c>
      <c r="CR1429" s="12" t="str">
        <f t="shared" si="1152"/>
        <v/>
      </c>
      <c r="CS1429" s="12" t="str">
        <f t="shared" si="1153"/>
        <v/>
      </c>
      <c r="CT1429" s="12" t="str">
        <f t="shared" si="1154"/>
        <v/>
      </c>
      <c r="CU1429" s="12" t="str">
        <f t="shared" si="1155"/>
        <v/>
      </c>
      <c r="CV1429" s="12" t="str">
        <f t="shared" si="1156"/>
        <v/>
      </c>
      <c r="CW1429" s="12" t="str">
        <f t="shared" si="1178"/>
        <v/>
      </c>
      <c r="CX1429" s="12" t="str">
        <f t="shared" si="1179"/>
        <v/>
      </c>
      <c r="CY1429" s="12" t="str">
        <f t="shared" si="1180"/>
        <v/>
      </c>
      <c r="CZ1429" s="12" t="str">
        <f t="shared" si="1181"/>
        <v/>
      </c>
      <c r="DA1429" s="12" t="str">
        <f t="shared" si="1182"/>
        <v/>
      </c>
      <c r="DB1429" s="12" t="str">
        <f t="shared" si="1183"/>
        <v/>
      </c>
      <c r="DC1429" s="12" t="str">
        <f t="shared" si="1184"/>
        <v/>
      </c>
      <c r="DD1429" s="12" t="str">
        <f t="shared" si="1185"/>
        <v/>
      </c>
      <c r="DE1429" s="12" t="str">
        <f t="shared" si="1186"/>
        <v/>
      </c>
      <c r="DF1429" s="12" t="str">
        <f t="shared" si="1187"/>
        <v/>
      </c>
      <c r="DG1429" s="12" t="str">
        <f t="shared" si="1188"/>
        <v/>
      </c>
      <c r="DH1429" s="12" t="str">
        <f t="shared" si="1189"/>
        <v/>
      </c>
      <c r="DI1429" s="12" t="str">
        <f t="shared" si="1190"/>
        <v/>
      </c>
      <c r="DJ1429" s="12" t="str">
        <f t="shared" si="1191"/>
        <v/>
      </c>
      <c r="DK1429" s="12" t="str">
        <f t="shared" si="1192"/>
        <v/>
      </c>
      <c r="DL1429" s="12" t="str">
        <f t="shared" si="1193"/>
        <v/>
      </c>
      <c r="DM1429" s="12" t="str">
        <f t="shared" si="1194"/>
        <v/>
      </c>
      <c r="DN1429" s="12" t="str">
        <f t="shared" si="1195"/>
        <v/>
      </c>
      <c r="DO1429" s="12" t="str">
        <f t="shared" si="1196"/>
        <v/>
      </c>
      <c r="DP1429" s="12" t="str">
        <f t="shared" si="1197"/>
        <v/>
      </c>
      <c r="DQ1429" s="12" t="str">
        <f t="shared" si="1198"/>
        <v/>
      </c>
      <c r="DR1429" s="12" t="str">
        <f t="shared" si="1160"/>
        <v/>
      </c>
      <c r="DS1429" s="12" t="str">
        <f t="shared" si="1161"/>
        <v/>
      </c>
      <c r="DT1429" s="12" t="str">
        <f t="shared" si="1162"/>
        <v/>
      </c>
      <c r="DU1429" s="12" t="str">
        <f t="shared" si="1163"/>
        <v/>
      </c>
      <c r="DV1429" s="12" t="str">
        <f t="shared" si="1164"/>
        <v/>
      </c>
      <c r="DW1429" s="12" t="str">
        <f t="shared" si="1165"/>
        <v/>
      </c>
      <c r="DX1429" s="12" t="str">
        <f t="shared" si="1166"/>
        <v/>
      </c>
      <c r="DY1429" s="12" t="str">
        <f t="shared" si="1167"/>
        <v/>
      </c>
      <c r="DZ1429" s="12" t="str">
        <f t="shared" si="1168"/>
        <v/>
      </c>
      <c r="EA1429" s="12" t="str">
        <f t="shared" si="1169"/>
        <v/>
      </c>
      <c r="EB1429" s="12" t="str">
        <f t="shared" si="1170"/>
        <v/>
      </c>
      <c r="EC1429" s="12" t="str">
        <f t="shared" si="1171"/>
        <v/>
      </c>
      <c r="ED1429" s="12" t="str">
        <f t="shared" si="1172"/>
        <v/>
      </c>
      <c r="EE1429" s="12" t="str">
        <f t="shared" si="1173"/>
        <v/>
      </c>
      <c r="EF1429" s="12" t="str">
        <f t="shared" si="1174"/>
        <v/>
      </c>
      <c r="EG1429" s="12" t="str">
        <f t="shared" si="1175"/>
        <v/>
      </c>
      <c r="EH1429" s="12" t="str">
        <f t="shared" si="1176"/>
        <v/>
      </c>
      <c r="EI1429" s="12" t="str">
        <f t="shared" si="1177"/>
        <v/>
      </c>
      <c r="EK1429" s="83" t="str">
        <f t="shared" si="1157"/>
        <v/>
      </c>
      <c r="EM1429" s="12" t="str">
        <f t="shared" si="1158"/>
        <v/>
      </c>
      <c r="EO1429" s="12" t="str">
        <f t="shared" si="1159"/>
        <v/>
      </c>
      <c r="EQ1429" s="12" t="str">
        <f>IF($EO1429="", "", IF($EQ$8=$EQ$6, COUNTIF($EO$11:$EO$2510, "&gt;"&amp;$EO1429)+1+COUNTIF($EO$11:$EO1429, $EO1429)-1, COUNTIF($EO$11:$EO$2510, "&lt;"&amp;$EO1429)+1+COUNTIF($EO$11:$EO1429, $EO1429)-1))</f>
        <v/>
      </c>
    </row>
    <row r="1430" spans="1:147" x14ac:dyDescent="0.55000000000000004">
      <c r="A1430" s="8"/>
      <c r="B1430" s="12" t="str">
        <f>IF($D1430="", "", COUNTIF($D$11:$D1430, $D1430))</f>
        <v/>
      </c>
      <c r="C1430" s="8"/>
      <c r="D1430" s="45"/>
      <c r="E1430" s="46"/>
      <c r="F1430" s="47"/>
      <c r="G1430" s="54"/>
      <c r="H1430" s="54"/>
      <c r="I1430" s="48"/>
      <c r="J1430" s="49"/>
      <c r="K1430" s="50"/>
      <c r="L1430" s="50"/>
      <c r="M1430" s="50"/>
      <c r="N1430" s="50"/>
      <c r="O1430" s="50"/>
      <c r="P1430" s="50"/>
      <c r="Q1430" s="50"/>
      <c r="R1430" s="50"/>
      <c r="S1430" s="50"/>
      <c r="T1430" s="50"/>
      <c r="U1430" s="51"/>
      <c r="V1430" s="52"/>
      <c r="W1430" s="53"/>
      <c r="X1430" s="53"/>
      <c r="Y1430" s="53"/>
      <c r="Z1430" s="53"/>
      <c r="AA1430" s="48"/>
      <c r="AB1430" s="54"/>
      <c r="AC1430" s="54"/>
      <c r="AD1430" s="54"/>
      <c r="AE1430" s="54"/>
      <c r="AF1430" s="54"/>
      <c r="AG1430" s="54"/>
      <c r="AH1430" s="54"/>
      <c r="AI1430" s="54"/>
      <c r="AJ1430" s="49"/>
      <c r="AK1430" s="48"/>
      <c r="AL1430" s="54"/>
      <c r="AM1430" s="54"/>
      <c r="AN1430" s="54"/>
      <c r="AO1430" s="54"/>
      <c r="AP1430" s="54"/>
      <c r="AQ1430" s="54"/>
      <c r="AR1430" s="54"/>
      <c r="AS1430" s="54"/>
      <c r="AT1430" s="54"/>
      <c r="AU1430" s="54"/>
      <c r="AV1430" s="54"/>
      <c r="AW1430" s="54"/>
      <c r="AX1430" s="54"/>
      <c r="AY1430" s="54"/>
      <c r="AZ1430" s="54"/>
      <c r="BA1430" s="54"/>
      <c r="BB1430" s="54"/>
      <c r="BC1430" s="54"/>
      <c r="BD1430" s="54"/>
      <c r="BE1430" s="54"/>
      <c r="BF1430" s="54"/>
      <c r="BG1430" s="54"/>
      <c r="BH1430" s="54"/>
      <c r="BI1430" s="54"/>
      <c r="BJ1430" s="54"/>
      <c r="BK1430" s="54"/>
      <c r="BL1430" s="54"/>
      <c r="BM1430" s="54"/>
      <c r="BN1430" s="54"/>
      <c r="BO1430" s="54"/>
      <c r="BP1430" s="54"/>
      <c r="BQ1430" s="54"/>
      <c r="BR1430" s="54"/>
      <c r="BS1430" s="54"/>
      <c r="BT1430" s="54"/>
      <c r="BU1430" s="54"/>
      <c r="BV1430" s="54"/>
      <c r="BW1430" s="54"/>
      <c r="BX1430" s="49"/>
      <c r="BY1430" s="55"/>
      <c r="BZ1430" s="8"/>
      <c r="CE1430" s="12" t="str">
        <f t="shared" si="1147"/>
        <v/>
      </c>
      <c r="CG1430" s="77" t="str">
        <f t="shared" si="1148"/>
        <v/>
      </c>
      <c r="CH1430" s="80" t="str">
        <f t="shared" si="1149"/>
        <v/>
      </c>
      <c r="CL1430" s="12" t="str">
        <f t="shared" si="1150"/>
        <v/>
      </c>
      <c r="CM1430" s="12" t="str">
        <f t="shared" si="1151"/>
        <v/>
      </c>
      <c r="CN1430" s="12" t="str" cm="1">
        <f t="array" ref="CN1430">IF(OR($CE1430="", $CG$3=""), "", IF(IFERROR(INDEX($K1430:$T1430, $CK1430, MATCH(CN$3, $K$3:$T$3, 0)), "")="", $CC$4, $CC$3))</f>
        <v/>
      </c>
      <c r="CO1430" s="12" t="str" cm="1">
        <f t="array" ref="CO1430">IF(OR($CE1430="", $CG$3=""), "", IF(IFERROR(INDEX($AA1430:$AJ1430, $CK1430, MATCH(CO$3, $AA$3:$AJ$3, 0)), "")="", $CC$4, $CC$3))</f>
        <v/>
      </c>
      <c r="CP1430" s="12" t="str">
        <f>IF(OR($CE1430="", $CG$3=""), "", IF(CP$3='Property List &amp; Features'!$BG$9, $CC$3, IF(CP$3=$I1430, $CC$3, $CC$4)))</f>
        <v/>
      </c>
      <c r="CQ1430" s="12" t="str">
        <f>IF(OR($CE1430="", $CG$3=""), "", IF(CQ$3='Property List &amp; Features'!$BG$9, $CC$3, IF(CQ$3=$J1430, $CC$3, $CC$4)))</f>
        <v/>
      </c>
      <c r="CR1430" s="12" t="str">
        <f t="shared" si="1152"/>
        <v/>
      </c>
      <c r="CS1430" s="12" t="str">
        <f t="shared" si="1153"/>
        <v/>
      </c>
      <c r="CT1430" s="12" t="str">
        <f t="shared" si="1154"/>
        <v/>
      </c>
      <c r="CU1430" s="12" t="str">
        <f t="shared" si="1155"/>
        <v/>
      </c>
      <c r="CV1430" s="12" t="str">
        <f t="shared" si="1156"/>
        <v/>
      </c>
      <c r="CW1430" s="12" t="str">
        <f t="shared" si="1178"/>
        <v/>
      </c>
      <c r="CX1430" s="12" t="str">
        <f t="shared" si="1179"/>
        <v/>
      </c>
      <c r="CY1430" s="12" t="str">
        <f t="shared" si="1180"/>
        <v/>
      </c>
      <c r="CZ1430" s="12" t="str">
        <f t="shared" si="1181"/>
        <v/>
      </c>
      <c r="DA1430" s="12" t="str">
        <f t="shared" si="1182"/>
        <v/>
      </c>
      <c r="DB1430" s="12" t="str">
        <f t="shared" si="1183"/>
        <v/>
      </c>
      <c r="DC1430" s="12" t="str">
        <f t="shared" si="1184"/>
        <v/>
      </c>
      <c r="DD1430" s="12" t="str">
        <f t="shared" si="1185"/>
        <v/>
      </c>
      <c r="DE1430" s="12" t="str">
        <f t="shared" si="1186"/>
        <v/>
      </c>
      <c r="DF1430" s="12" t="str">
        <f t="shared" si="1187"/>
        <v/>
      </c>
      <c r="DG1430" s="12" t="str">
        <f t="shared" si="1188"/>
        <v/>
      </c>
      <c r="DH1430" s="12" t="str">
        <f t="shared" si="1189"/>
        <v/>
      </c>
      <c r="DI1430" s="12" t="str">
        <f t="shared" si="1190"/>
        <v/>
      </c>
      <c r="DJ1430" s="12" t="str">
        <f t="shared" si="1191"/>
        <v/>
      </c>
      <c r="DK1430" s="12" t="str">
        <f t="shared" si="1192"/>
        <v/>
      </c>
      <c r="DL1430" s="12" t="str">
        <f t="shared" si="1193"/>
        <v/>
      </c>
      <c r="DM1430" s="12" t="str">
        <f t="shared" si="1194"/>
        <v/>
      </c>
      <c r="DN1430" s="12" t="str">
        <f t="shared" si="1195"/>
        <v/>
      </c>
      <c r="DO1430" s="12" t="str">
        <f t="shared" si="1196"/>
        <v/>
      </c>
      <c r="DP1430" s="12" t="str">
        <f t="shared" si="1197"/>
        <v/>
      </c>
      <c r="DQ1430" s="12" t="str">
        <f t="shared" si="1198"/>
        <v/>
      </c>
      <c r="DR1430" s="12" t="str">
        <f t="shared" si="1160"/>
        <v/>
      </c>
      <c r="DS1430" s="12" t="str">
        <f t="shared" si="1161"/>
        <v/>
      </c>
      <c r="DT1430" s="12" t="str">
        <f t="shared" si="1162"/>
        <v/>
      </c>
      <c r="DU1430" s="12" t="str">
        <f t="shared" si="1163"/>
        <v/>
      </c>
      <c r="DV1430" s="12" t="str">
        <f t="shared" si="1164"/>
        <v/>
      </c>
      <c r="DW1430" s="12" t="str">
        <f t="shared" si="1165"/>
        <v/>
      </c>
      <c r="DX1430" s="12" t="str">
        <f t="shared" si="1166"/>
        <v/>
      </c>
      <c r="DY1430" s="12" t="str">
        <f t="shared" si="1167"/>
        <v/>
      </c>
      <c r="DZ1430" s="12" t="str">
        <f t="shared" si="1168"/>
        <v/>
      </c>
      <c r="EA1430" s="12" t="str">
        <f t="shared" si="1169"/>
        <v/>
      </c>
      <c r="EB1430" s="12" t="str">
        <f t="shared" si="1170"/>
        <v/>
      </c>
      <c r="EC1430" s="12" t="str">
        <f t="shared" si="1171"/>
        <v/>
      </c>
      <c r="ED1430" s="12" t="str">
        <f t="shared" si="1172"/>
        <v/>
      </c>
      <c r="EE1430" s="12" t="str">
        <f t="shared" si="1173"/>
        <v/>
      </c>
      <c r="EF1430" s="12" t="str">
        <f t="shared" si="1174"/>
        <v/>
      </c>
      <c r="EG1430" s="12" t="str">
        <f t="shared" si="1175"/>
        <v/>
      </c>
      <c r="EH1430" s="12" t="str">
        <f t="shared" si="1176"/>
        <v/>
      </c>
      <c r="EI1430" s="12" t="str">
        <f t="shared" si="1177"/>
        <v/>
      </c>
      <c r="EK1430" s="83" t="str">
        <f t="shared" si="1157"/>
        <v/>
      </c>
      <c r="EM1430" s="12" t="str">
        <f t="shared" si="1158"/>
        <v/>
      </c>
      <c r="EO1430" s="12" t="str">
        <f t="shared" si="1159"/>
        <v/>
      </c>
      <c r="EQ1430" s="12" t="str">
        <f>IF($EO1430="", "", IF($EQ$8=$EQ$6, COUNTIF($EO$11:$EO$2510, "&gt;"&amp;$EO1430)+1+COUNTIF($EO$11:$EO1430, $EO1430)-1, COUNTIF($EO$11:$EO$2510, "&lt;"&amp;$EO1430)+1+COUNTIF($EO$11:$EO1430, $EO1430)-1))</f>
        <v/>
      </c>
    </row>
    <row r="1431" spans="1:147" x14ac:dyDescent="0.55000000000000004">
      <c r="A1431" s="8"/>
      <c r="B1431" s="12" t="str">
        <f>IF($D1431="", "", COUNTIF($D$11:$D1431, $D1431))</f>
        <v/>
      </c>
      <c r="C1431" s="8"/>
      <c r="D1431" s="45"/>
      <c r="E1431" s="46"/>
      <c r="F1431" s="47"/>
      <c r="G1431" s="54"/>
      <c r="H1431" s="54"/>
      <c r="I1431" s="48"/>
      <c r="J1431" s="49"/>
      <c r="K1431" s="50"/>
      <c r="L1431" s="50"/>
      <c r="M1431" s="50"/>
      <c r="N1431" s="50"/>
      <c r="O1431" s="50"/>
      <c r="P1431" s="50"/>
      <c r="Q1431" s="50"/>
      <c r="R1431" s="50"/>
      <c r="S1431" s="50"/>
      <c r="T1431" s="50"/>
      <c r="U1431" s="51"/>
      <c r="V1431" s="52"/>
      <c r="W1431" s="53"/>
      <c r="X1431" s="53"/>
      <c r="Y1431" s="53"/>
      <c r="Z1431" s="53"/>
      <c r="AA1431" s="48"/>
      <c r="AB1431" s="54"/>
      <c r="AC1431" s="54"/>
      <c r="AD1431" s="54"/>
      <c r="AE1431" s="54"/>
      <c r="AF1431" s="54"/>
      <c r="AG1431" s="54"/>
      <c r="AH1431" s="54"/>
      <c r="AI1431" s="54"/>
      <c r="AJ1431" s="49"/>
      <c r="AK1431" s="48"/>
      <c r="AL1431" s="54"/>
      <c r="AM1431" s="54"/>
      <c r="AN1431" s="54"/>
      <c r="AO1431" s="54"/>
      <c r="AP1431" s="54"/>
      <c r="AQ1431" s="54"/>
      <c r="AR1431" s="54"/>
      <c r="AS1431" s="54"/>
      <c r="AT1431" s="54"/>
      <c r="AU1431" s="54"/>
      <c r="AV1431" s="54"/>
      <c r="AW1431" s="54"/>
      <c r="AX1431" s="54"/>
      <c r="AY1431" s="54"/>
      <c r="AZ1431" s="54"/>
      <c r="BA1431" s="54"/>
      <c r="BB1431" s="54"/>
      <c r="BC1431" s="54"/>
      <c r="BD1431" s="54"/>
      <c r="BE1431" s="54"/>
      <c r="BF1431" s="54"/>
      <c r="BG1431" s="54"/>
      <c r="BH1431" s="54"/>
      <c r="BI1431" s="54"/>
      <c r="BJ1431" s="54"/>
      <c r="BK1431" s="54"/>
      <c r="BL1431" s="54"/>
      <c r="BM1431" s="54"/>
      <c r="BN1431" s="54"/>
      <c r="BO1431" s="54"/>
      <c r="BP1431" s="54"/>
      <c r="BQ1431" s="54"/>
      <c r="BR1431" s="54"/>
      <c r="BS1431" s="54"/>
      <c r="BT1431" s="54"/>
      <c r="BU1431" s="54"/>
      <c r="BV1431" s="54"/>
      <c r="BW1431" s="54"/>
      <c r="BX1431" s="49"/>
      <c r="BY1431" s="55"/>
      <c r="BZ1431" s="8"/>
      <c r="CE1431" s="12" t="str">
        <f t="shared" si="1147"/>
        <v/>
      </c>
      <c r="CG1431" s="77" t="str">
        <f t="shared" si="1148"/>
        <v/>
      </c>
      <c r="CH1431" s="80" t="str">
        <f t="shared" si="1149"/>
        <v/>
      </c>
      <c r="CL1431" s="12" t="str">
        <f t="shared" si="1150"/>
        <v/>
      </c>
      <c r="CM1431" s="12" t="str">
        <f t="shared" si="1151"/>
        <v/>
      </c>
      <c r="CN1431" s="12" t="str" cm="1">
        <f t="array" ref="CN1431">IF(OR($CE1431="", $CG$3=""), "", IF(IFERROR(INDEX($K1431:$T1431, $CK1431, MATCH(CN$3, $K$3:$T$3, 0)), "")="", $CC$4, $CC$3))</f>
        <v/>
      </c>
      <c r="CO1431" s="12" t="str" cm="1">
        <f t="array" ref="CO1431">IF(OR($CE1431="", $CG$3=""), "", IF(IFERROR(INDEX($AA1431:$AJ1431, $CK1431, MATCH(CO$3, $AA$3:$AJ$3, 0)), "")="", $CC$4, $CC$3))</f>
        <v/>
      </c>
      <c r="CP1431" s="12" t="str">
        <f>IF(OR($CE1431="", $CG$3=""), "", IF(CP$3='Property List &amp; Features'!$BG$9, $CC$3, IF(CP$3=$I1431, $CC$3, $CC$4)))</f>
        <v/>
      </c>
      <c r="CQ1431" s="12" t="str">
        <f>IF(OR($CE1431="", $CG$3=""), "", IF(CQ$3='Property List &amp; Features'!$BG$9, $CC$3, IF(CQ$3=$J1431, $CC$3, $CC$4)))</f>
        <v/>
      </c>
      <c r="CR1431" s="12" t="str">
        <f t="shared" si="1152"/>
        <v/>
      </c>
      <c r="CS1431" s="12" t="str">
        <f t="shared" si="1153"/>
        <v/>
      </c>
      <c r="CT1431" s="12" t="str">
        <f t="shared" si="1154"/>
        <v/>
      </c>
      <c r="CU1431" s="12" t="str">
        <f t="shared" si="1155"/>
        <v/>
      </c>
      <c r="CV1431" s="12" t="str">
        <f t="shared" si="1156"/>
        <v/>
      </c>
      <c r="CW1431" s="12" t="str">
        <f t="shared" si="1178"/>
        <v/>
      </c>
      <c r="CX1431" s="12" t="str">
        <f t="shared" si="1179"/>
        <v/>
      </c>
      <c r="CY1431" s="12" t="str">
        <f t="shared" si="1180"/>
        <v/>
      </c>
      <c r="CZ1431" s="12" t="str">
        <f t="shared" si="1181"/>
        <v/>
      </c>
      <c r="DA1431" s="12" t="str">
        <f t="shared" si="1182"/>
        <v/>
      </c>
      <c r="DB1431" s="12" t="str">
        <f t="shared" si="1183"/>
        <v/>
      </c>
      <c r="DC1431" s="12" t="str">
        <f t="shared" si="1184"/>
        <v/>
      </c>
      <c r="DD1431" s="12" t="str">
        <f t="shared" si="1185"/>
        <v/>
      </c>
      <c r="DE1431" s="12" t="str">
        <f t="shared" si="1186"/>
        <v/>
      </c>
      <c r="DF1431" s="12" t="str">
        <f t="shared" si="1187"/>
        <v/>
      </c>
      <c r="DG1431" s="12" t="str">
        <f t="shared" si="1188"/>
        <v/>
      </c>
      <c r="DH1431" s="12" t="str">
        <f t="shared" si="1189"/>
        <v/>
      </c>
      <c r="DI1431" s="12" t="str">
        <f t="shared" si="1190"/>
        <v/>
      </c>
      <c r="DJ1431" s="12" t="str">
        <f t="shared" si="1191"/>
        <v/>
      </c>
      <c r="DK1431" s="12" t="str">
        <f t="shared" si="1192"/>
        <v/>
      </c>
      <c r="DL1431" s="12" t="str">
        <f t="shared" si="1193"/>
        <v/>
      </c>
      <c r="DM1431" s="12" t="str">
        <f t="shared" si="1194"/>
        <v/>
      </c>
      <c r="DN1431" s="12" t="str">
        <f t="shared" si="1195"/>
        <v/>
      </c>
      <c r="DO1431" s="12" t="str">
        <f t="shared" si="1196"/>
        <v/>
      </c>
      <c r="DP1431" s="12" t="str">
        <f t="shared" si="1197"/>
        <v/>
      </c>
      <c r="DQ1431" s="12" t="str">
        <f t="shared" si="1198"/>
        <v/>
      </c>
      <c r="DR1431" s="12" t="str">
        <f t="shared" si="1160"/>
        <v/>
      </c>
      <c r="DS1431" s="12" t="str">
        <f t="shared" si="1161"/>
        <v/>
      </c>
      <c r="DT1431" s="12" t="str">
        <f t="shared" si="1162"/>
        <v/>
      </c>
      <c r="DU1431" s="12" t="str">
        <f t="shared" si="1163"/>
        <v/>
      </c>
      <c r="DV1431" s="12" t="str">
        <f t="shared" si="1164"/>
        <v/>
      </c>
      <c r="DW1431" s="12" t="str">
        <f t="shared" si="1165"/>
        <v/>
      </c>
      <c r="DX1431" s="12" t="str">
        <f t="shared" si="1166"/>
        <v/>
      </c>
      <c r="DY1431" s="12" t="str">
        <f t="shared" si="1167"/>
        <v/>
      </c>
      <c r="DZ1431" s="12" t="str">
        <f t="shared" si="1168"/>
        <v/>
      </c>
      <c r="EA1431" s="12" t="str">
        <f t="shared" si="1169"/>
        <v/>
      </c>
      <c r="EB1431" s="12" t="str">
        <f t="shared" si="1170"/>
        <v/>
      </c>
      <c r="EC1431" s="12" t="str">
        <f t="shared" si="1171"/>
        <v/>
      </c>
      <c r="ED1431" s="12" t="str">
        <f t="shared" si="1172"/>
        <v/>
      </c>
      <c r="EE1431" s="12" t="str">
        <f t="shared" si="1173"/>
        <v/>
      </c>
      <c r="EF1431" s="12" t="str">
        <f t="shared" si="1174"/>
        <v/>
      </c>
      <c r="EG1431" s="12" t="str">
        <f t="shared" si="1175"/>
        <v/>
      </c>
      <c r="EH1431" s="12" t="str">
        <f t="shared" si="1176"/>
        <v/>
      </c>
      <c r="EI1431" s="12" t="str">
        <f t="shared" si="1177"/>
        <v/>
      </c>
      <c r="EK1431" s="83" t="str">
        <f t="shared" si="1157"/>
        <v/>
      </c>
      <c r="EM1431" s="12" t="str">
        <f t="shared" si="1158"/>
        <v/>
      </c>
      <c r="EO1431" s="12" t="str">
        <f t="shared" si="1159"/>
        <v/>
      </c>
      <c r="EQ1431" s="12" t="str">
        <f>IF($EO1431="", "", IF($EQ$8=$EQ$6, COUNTIF($EO$11:$EO$2510, "&gt;"&amp;$EO1431)+1+COUNTIF($EO$11:$EO1431, $EO1431)-1, COUNTIF($EO$11:$EO$2510, "&lt;"&amp;$EO1431)+1+COUNTIF($EO$11:$EO1431, $EO1431)-1))</f>
        <v/>
      </c>
    </row>
    <row r="1432" spans="1:147" x14ac:dyDescent="0.55000000000000004">
      <c r="A1432" s="8"/>
      <c r="B1432" s="12" t="str">
        <f>IF($D1432="", "", COUNTIF($D$11:$D1432, $D1432))</f>
        <v/>
      </c>
      <c r="C1432" s="8"/>
      <c r="D1432" s="45"/>
      <c r="E1432" s="46"/>
      <c r="F1432" s="47"/>
      <c r="G1432" s="54"/>
      <c r="H1432" s="54"/>
      <c r="I1432" s="48"/>
      <c r="J1432" s="49"/>
      <c r="K1432" s="50"/>
      <c r="L1432" s="50"/>
      <c r="M1432" s="50"/>
      <c r="N1432" s="50"/>
      <c r="O1432" s="50"/>
      <c r="P1432" s="50"/>
      <c r="Q1432" s="50"/>
      <c r="R1432" s="50"/>
      <c r="S1432" s="50"/>
      <c r="T1432" s="50"/>
      <c r="U1432" s="51"/>
      <c r="V1432" s="52"/>
      <c r="W1432" s="53"/>
      <c r="X1432" s="53"/>
      <c r="Y1432" s="53"/>
      <c r="Z1432" s="53"/>
      <c r="AA1432" s="48"/>
      <c r="AB1432" s="54"/>
      <c r="AC1432" s="54"/>
      <c r="AD1432" s="54"/>
      <c r="AE1432" s="54"/>
      <c r="AF1432" s="54"/>
      <c r="AG1432" s="54"/>
      <c r="AH1432" s="54"/>
      <c r="AI1432" s="54"/>
      <c r="AJ1432" s="49"/>
      <c r="AK1432" s="48"/>
      <c r="AL1432" s="54"/>
      <c r="AM1432" s="54"/>
      <c r="AN1432" s="54"/>
      <c r="AO1432" s="54"/>
      <c r="AP1432" s="54"/>
      <c r="AQ1432" s="54"/>
      <c r="AR1432" s="54"/>
      <c r="AS1432" s="54"/>
      <c r="AT1432" s="54"/>
      <c r="AU1432" s="54"/>
      <c r="AV1432" s="54"/>
      <c r="AW1432" s="54"/>
      <c r="AX1432" s="54"/>
      <c r="AY1432" s="54"/>
      <c r="AZ1432" s="54"/>
      <c r="BA1432" s="54"/>
      <c r="BB1432" s="54"/>
      <c r="BC1432" s="54"/>
      <c r="BD1432" s="54"/>
      <c r="BE1432" s="54"/>
      <c r="BF1432" s="54"/>
      <c r="BG1432" s="54"/>
      <c r="BH1432" s="54"/>
      <c r="BI1432" s="54"/>
      <c r="BJ1432" s="54"/>
      <c r="BK1432" s="54"/>
      <c r="BL1432" s="54"/>
      <c r="BM1432" s="54"/>
      <c r="BN1432" s="54"/>
      <c r="BO1432" s="54"/>
      <c r="BP1432" s="54"/>
      <c r="BQ1432" s="54"/>
      <c r="BR1432" s="54"/>
      <c r="BS1432" s="54"/>
      <c r="BT1432" s="54"/>
      <c r="BU1432" s="54"/>
      <c r="BV1432" s="54"/>
      <c r="BW1432" s="54"/>
      <c r="BX1432" s="49"/>
      <c r="BY1432" s="55"/>
      <c r="BZ1432" s="8"/>
      <c r="CE1432" s="12" t="str">
        <f t="shared" si="1147"/>
        <v/>
      </c>
      <c r="CG1432" s="77" t="str">
        <f t="shared" si="1148"/>
        <v/>
      </c>
      <c r="CH1432" s="80" t="str">
        <f t="shared" si="1149"/>
        <v/>
      </c>
      <c r="CL1432" s="12" t="str">
        <f t="shared" si="1150"/>
        <v/>
      </c>
      <c r="CM1432" s="12" t="str">
        <f t="shared" si="1151"/>
        <v/>
      </c>
      <c r="CN1432" s="12" t="str" cm="1">
        <f t="array" ref="CN1432">IF(OR($CE1432="", $CG$3=""), "", IF(IFERROR(INDEX($K1432:$T1432, $CK1432, MATCH(CN$3, $K$3:$T$3, 0)), "")="", $CC$4, $CC$3))</f>
        <v/>
      </c>
      <c r="CO1432" s="12" t="str" cm="1">
        <f t="array" ref="CO1432">IF(OR($CE1432="", $CG$3=""), "", IF(IFERROR(INDEX($AA1432:$AJ1432, $CK1432, MATCH(CO$3, $AA$3:$AJ$3, 0)), "")="", $CC$4, $CC$3))</f>
        <v/>
      </c>
      <c r="CP1432" s="12" t="str">
        <f>IF(OR($CE1432="", $CG$3=""), "", IF(CP$3='Property List &amp; Features'!$BG$9, $CC$3, IF(CP$3=$I1432, $CC$3, $CC$4)))</f>
        <v/>
      </c>
      <c r="CQ1432" s="12" t="str">
        <f>IF(OR($CE1432="", $CG$3=""), "", IF(CQ$3='Property List &amp; Features'!$BG$9, $CC$3, IF(CQ$3=$J1432, $CC$3, $CC$4)))</f>
        <v/>
      </c>
      <c r="CR1432" s="12" t="str">
        <f t="shared" si="1152"/>
        <v/>
      </c>
      <c r="CS1432" s="12" t="str">
        <f t="shared" si="1153"/>
        <v/>
      </c>
      <c r="CT1432" s="12" t="str">
        <f t="shared" si="1154"/>
        <v/>
      </c>
      <c r="CU1432" s="12" t="str">
        <f t="shared" si="1155"/>
        <v/>
      </c>
      <c r="CV1432" s="12" t="str">
        <f t="shared" si="1156"/>
        <v/>
      </c>
      <c r="CW1432" s="12" t="str">
        <f t="shared" si="1178"/>
        <v/>
      </c>
      <c r="CX1432" s="12" t="str">
        <f t="shared" si="1179"/>
        <v/>
      </c>
      <c r="CY1432" s="12" t="str">
        <f t="shared" si="1180"/>
        <v/>
      </c>
      <c r="CZ1432" s="12" t="str">
        <f t="shared" si="1181"/>
        <v/>
      </c>
      <c r="DA1432" s="12" t="str">
        <f t="shared" si="1182"/>
        <v/>
      </c>
      <c r="DB1432" s="12" t="str">
        <f t="shared" si="1183"/>
        <v/>
      </c>
      <c r="DC1432" s="12" t="str">
        <f t="shared" si="1184"/>
        <v/>
      </c>
      <c r="DD1432" s="12" t="str">
        <f t="shared" si="1185"/>
        <v/>
      </c>
      <c r="DE1432" s="12" t="str">
        <f t="shared" si="1186"/>
        <v/>
      </c>
      <c r="DF1432" s="12" t="str">
        <f t="shared" si="1187"/>
        <v/>
      </c>
      <c r="DG1432" s="12" t="str">
        <f t="shared" si="1188"/>
        <v/>
      </c>
      <c r="DH1432" s="12" t="str">
        <f t="shared" si="1189"/>
        <v/>
      </c>
      <c r="DI1432" s="12" t="str">
        <f t="shared" si="1190"/>
        <v/>
      </c>
      <c r="DJ1432" s="12" t="str">
        <f t="shared" si="1191"/>
        <v/>
      </c>
      <c r="DK1432" s="12" t="str">
        <f t="shared" si="1192"/>
        <v/>
      </c>
      <c r="DL1432" s="12" t="str">
        <f t="shared" si="1193"/>
        <v/>
      </c>
      <c r="DM1432" s="12" t="str">
        <f t="shared" si="1194"/>
        <v/>
      </c>
      <c r="DN1432" s="12" t="str">
        <f t="shared" si="1195"/>
        <v/>
      </c>
      <c r="DO1432" s="12" t="str">
        <f t="shared" si="1196"/>
        <v/>
      </c>
      <c r="DP1432" s="12" t="str">
        <f t="shared" si="1197"/>
        <v/>
      </c>
      <c r="DQ1432" s="12" t="str">
        <f t="shared" si="1198"/>
        <v/>
      </c>
      <c r="DR1432" s="12" t="str">
        <f t="shared" si="1160"/>
        <v/>
      </c>
      <c r="DS1432" s="12" t="str">
        <f t="shared" si="1161"/>
        <v/>
      </c>
      <c r="DT1432" s="12" t="str">
        <f t="shared" si="1162"/>
        <v/>
      </c>
      <c r="DU1432" s="12" t="str">
        <f t="shared" si="1163"/>
        <v/>
      </c>
      <c r="DV1432" s="12" t="str">
        <f t="shared" si="1164"/>
        <v/>
      </c>
      <c r="DW1432" s="12" t="str">
        <f t="shared" si="1165"/>
        <v/>
      </c>
      <c r="DX1432" s="12" t="str">
        <f t="shared" si="1166"/>
        <v/>
      </c>
      <c r="DY1432" s="12" t="str">
        <f t="shared" si="1167"/>
        <v/>
      </c>
      <c r="DZ1432" s="12" t="str">
        <f t="shared" si="1168"/>
        <v/>
      </c>
      <c r="EA1432" s="12" t="str">
        <f t="shared" si="1169"/>
        <v/>
      </c>
      <c r="EB1432" s="12" t="str">
        <f t="shared" si="1170"/>
        <v/>
      </c>
      <c r="EC1432" s="12" t="str">
        <f t="shared" si="1171"/>
        <v/>
      </c>
      <c r="ED1432" s="12" t="str">
        <f t="shared" si="1172"/>
        <v/>
      </c>
      <c r="EE1432" s="12" t="str">
        <f t="shared" si="1173"/>
        <v/>
      </c>
      <c r="EF1432" s="12" t="str">
        <f t="shared" si="1174"/>
        <v/>
      </c>
      <c r="EG1432" s="12" t="str">
        <f t="shared" si="1175"/>
        <v/>
      </c>
      <c r="EH1432" s="12" t="str">
        <f t="shared" si="1176"/>
        <v/>
      </c>
      <c r="EI1432" s="12" t="str">
        <f t="shared" si="1177"/>
        <v/>
      </c>
      <c r="EK1432" s="83" t="str">
        <f t="shared" si="1157"/>
        <v/>
      </c>
      <c r="EM1432" s="12" t="str">
        <f t="shared" si="1158"/>
        <v/>
      </c>
      <c r="EO1432" s="12" t="str">
        <f t="shared" si="1159"/>
        <v/>
      </c>
      <c r="EQ1432" s="12" t="str">
        <f>IF($EO1432="", "", IF($EQ$8=$EQ$6, COUNTIF($EO$11:$EO$2510, "&gt;"&amp;$EO1432)+1+COUNTIF($EO$11:$EO1432, $EO1432)-1, COUNTIF($EO$11:$EO$2510, "&lt;"&amp;$EO1432)+1+COUNTIF($EO$11:$EO1432, $EO1432)-1))</f>
        <v/>
      </c>
    </row>
    <row r="1433" spans="1:147" x14ac:dyDescent="0.55000000000000004">
      <c r="A1433" s="8"/>
      <c r="B1433" s="12" t="str">
        <f>IF($D1433="", "", COUNTIF($D$11:$D1433, $D1433))</f>
        <v/>
      </c>
      <c r="C1433" s="8"/>
      <c r="D1433" s="45"/>
      <c r="E1433" s="46"/>
      <c r="F1433" s="47"/>
      <c r="G1433" s="54"/>
      <c r="H1433" s="54"/>
      <c r="I1433" s="48"/>
      <c r="J1433" s="49"/>
      <c r="K1433" s="50"/>
      <c r="L1433" s="50"/>
      <c r="M1433" s="50"/>
      <c r="N1433" s="50"/>
      <c r="O1433" s="50"/>
      <c r="P1433" s="50"/>
      <c r="Q1433" s="50"/>
      <c r="R1433" s="50"/>
      <c r="S1433" s="50"/>
      <c r="T1433" s="50"/>
      <c r="U1433" s="51"/>
      <c r="V1433" s="52"/>
      <c r="W1433" s="53"/>
      <c r="X1433" s="53"/>
      <c r="Y1433" s="53"/>
      <c r="Z1433" s="53"/>
      <c r="AA1433" s="48"/>
      <c r="AB1433" s="54"/>
      <c r="AC1433" s="54"/>
      <c r="AD1433" s="54"/>
      <c r="AE1433" s="54"/>
      <c r="AF1433" s="54"/>
      <c r="AG1433" s="54"/>
      <c r="AH1433" s="54"/>
      <c r="AI1433" s="54"/>
      <c r="AJ1433" s="49"/>
      <c r="AK1433" s="48"/>
      <c r="AL1433" s="54"/>
      <c r="AM1433" s="54"/>
      <c r="AN1433" s="54"/>
      <c r="AO1433" s="54"/>
      <c r="AP1433" s="54"/>
      <c r="AQ1433" s="54"/>
      <c r="AR1433" s="54"/>
      <c r="AS1433" s="54"/>
      <c r="AT1433" s="54"/>
      <c r="AU1433" s="54"/>
      <c r="AV1433" s="54"/>
      <c r="AW1433" s="54"/>
      <c r="AX1433" s="54"/>
      <c r="AY1433" s="54"/>
      <c r="AZ1433" s="54"/>
      <c r="BA1433" s="54"/>
      <c r="BB1433" s="54"/>
      <c r="BC1433" s="54"/>
      <c r="BD1433" s="54"/>
      <c r="BE1433" s="54"/>
      <c r="BF1433" s="54"/>
      <c r="BG1433" s="54"/>
      <c r="BH1433" s="54"/>
      <c r="BI1433" s="54"/>
      <c r="BJ1433" s="54"/>
      <c r="BK1433" s="54"/>
      <c r="BL1433" s="54"/>
      <c r="BM1433" s="54"/>
      <c r="BN1433" s="54"/>
      <c r="BO1433" s="54"/>
      <c r="BP1433" s="54"/>
      <c r="BQ1433" s="54"/>
      <c r="BR1433" s="54"/>
      <c r="BS1433" s="54"/>
      <c r="BT1433" s="54"/>
      <c r="BU1433" s="54"/>
      <c r="BV1433" s="54"/>
      <c r="BW1433" s="54"/>
      <c r="BX1433" s="49"/>
      <c r="BY1433" s="55"/>
      <c r="BZ1433" s="8"/>
      <c r="CE1433" s="12" t="str">
        <f t="shared" si="1147"/>
        <v/>
      </c>
      <c r="CG1433" s="77" t="str">
        <f t="shared" si="1148"/>
        <v/>
      </c>
      <c r="CH1433" s="80" t="str">
        <f t="shared" si="1149"/>
        <v/>
      </c>
      <c r="CL1433" s="12" t="str">
        <f t="shared" si="1150"/>
        <v/>
      </c>
      <c r="CM1433" s="12" t="str">
        <f t="shared" si="1151"/>
        <v/>
      </c>
      <c r="CN1433" s="12" t="str" cm="1">
        <f t="array" ref="CN1433">IF(OR($CE1433="", $CG$3=""), "", IF(IFERROR(INDEX($K1433:$T1433, $CK1433, MATCH(CN$3, $K$3:$T$3, 0)), "")="", $CC$4, $CC$3))</f>
        <v/>
      </c>
      <c r="CO1433" s="12" t="str" cm="1">
        <f t="array" ref="CO1433">IF(OR($CE1433="", $CG$3=""), "", IF(IFERROR(INDEX($AA1433:$AJ1433, $CK1433, MATCH(CO$3, $AA$3:$AJ$3, 0)), "")="", $CC$4, $CC$3))</f>
        <v/>
      </c>
      <c r="CP1433" s="12" t="str">
        <f>IF(OR($CE1433="", $CG$3=""), "", IF(CP$3='Property List &amp; Features'!$BG$9, $CC$3, IF(CP$3=$I1433, $CC$3, $CC$4)))</f>
        <v/>
      </c>
      <c r="CQ1433" s="12" t="str">
        <f>IF(OR($CE1433="", $CG$3=""), "", IF(CQ$3='Property List &amp; Features'!$BG$9, $CC$3, IF(CQ$3=$J1433, $CC$3, $CC$4)))</f>
        <v/>
      </c>
      <c r="CR1433" s="12" t="str">
        <f t="shared" si="1152"/>
        <v/>
      </c>
      <c r="CS1433" s="12" t="str">
        <f t="shared" si="1153"/>
        <v/>
      </c>
      <c r="CT1433" s="12" t="str">
        <f t="shared" si="1154"/>
        <v/>
      </c>
      <c r="CU1433" s="12" t="str">
        <f t="shared" si="1155"/>
        <v/>
      </c>
      <c r="CV1433" s="12" t="str">
        <f t="shared" si="1156"/>
        <v/>
      </c>
      <c r="CW1433" s="12" t="str">
        <f t="shared" si="1178"/>
        <v/>
      </c>
      <c r="CX1433" s="12" t="str">
        <f t="shared" si="1179"/>
        <v/>
      </c>
      <c r="CY1433" s="12" t="str">
        <f t="shared" si="1180"/>
        <v/>
      </c>
      <c r="CZ1433" s="12" t="str">
        <f t="shared" si="1181"/>
        <v/>
      </c>
      <c r="DA1433" s="12" t="str">
        <f t="shared" si="1182"/>
        <v/>
      </c>
      <c r="DB1433" s="12" t="str">
        <f t="shared" si="1183"/>
        <v/>
      </c>
      <c r="DC1433" s="12" t="str">
        <f t="shared" si="1184"/>
        <v/>
      </c>
      <c r="DD1433" s="12" t="str">
        <f t="shared" si="1185"/>
        <v/>
      </c>
      <c r="DE1433" s="12" t="str">
        <f t="shared" si="1186"/>
        <v/>
      </c>
      <c r="DF1433" s="12" t="str">
        <f t="shared" si="1187"/>
        <v/>
      </c>
      <c r="DG1433" s="12" t="str">
        <f t="shared" si="1188"/>
        <v/>
      </c>
      <c r="DH1433" s="12" t="str">
        <f t="shared" si="1189"/>
        <v/>
      </c>
      <c r="DI1433" s="12" t="str">
        <f t="shared" si="1190"/>
        <v/>
      </c>
      <c r="DJ1433" s="12" t="str">
        <f t="shared" si="1191"/>
        <v/>
      </c>
      <c r="DK1433" s="12" t="str">
        <f t="shared" si="1192"/>
        <v/>
      </c>
      <c r="DL1433" s="12" t="str">
        <f t="shared" si="1193"/>
        <v/>
      </c>
      <c r="DM1433" s="12" t="str">
        <f t="shared" si="1194"/>
        <v/>
      </c>
      <c r="DN1433" s="12" t="str">
        <f t="shared" si="1195"/>
        <v/>
      </c>
      <c r="DO1433" s="12" t="str">
        <f t="shared" si="1196"/>
        <v/>
      </c>
      <c r="DP1433" s="12" t="str">
        <f t="shared" si="1197"/>
        <v/>
      </c>
      <c r="DQ1433" s="12" t="str">
        <f t="shared" si="1198"/>
        <v/>
      </c>
      <c r="DR1433" s="12" t="str">
        <f t="shared" si="1160"/>
        <v/>
      </c>
      <c r="DS1433" s="12" t="str">
        <f t="shared" si="1161"/>
        <v/>
      </c>
      <c r="DT1433" s="12" t="str">
        <f t="shared" si="1162"/>
        <v/>
      </c>
      <c r="DU1433" s="12" t="str">
        <f t="shared" si="1163"/>
        <v/>
      </c>
      <c r="DV1433" s="12" t="str">
        <f t="shared" si="1164"/>
        <v/>
      </c>
      <c r="DW1433" s="12" t="str">
        <f t="shared" si="1165"/>
        <v/>
      </c>
      <c r="DX1433" s="12" t="str">
        <f t="shared" si="1166"/>
        <v/>
      </c>
      <c r="DY1433" s="12" t="str">
        <f t="shared" si="1167"/>
        <v/>
      </c>
      <c r="DZ1433" s="12" t="str">
        <f t="shared" si="1168"/>
        <v/>
      </c>
      <c r="EA1433" s="12" t="str">
        <f t="shared" si="1169"/>
        <v/>
      </c>
      <c r="EB1433" s="12" t="str">
        <f t="shared" si="1170"/>
        <v/>
      </c>
      <c r="EC1433" s="12" t="str">
        <f t="shared" si="1171"/>
        <v/>
      </c>
      <c r="ED1433" s="12" t="str">
        <f t="shared" si="1172"/>
        <v/>
      </c>
      <c r="EE1433" s="12" t="str">
        <f t="shared" si="1173"/>
        <v/>
      </c>
      <c r="EF1433" s="12" t="str">
        <f t="shared" si="1174"/>
        <v/>
      </c>
      <c r="EG1433" s="12" t="str">
        <f t="shared" si="1175"/>
        <v/>
      </c>
      <c r="EH1433" s="12" t="str">
        <f t="shared" si="1176"/>
        <v/>
      </c>
      <c r="EI1433" s="12" t="str">
        <f t="shared" si="1177"/>
        <v/>
      </c>
      <c r="EK1433" s="83" t="str">
        <f t="shared" si="1157"/>
        <v/>
      </c>
      <c r="EM1433" s="12" t="str">
        <f t="shared" si="1158"/>
        <v/>
      </c>
      <c r="EO1433" s="12" t="str">
        <f t="shared" si="1159"/>
        <v/>
      </c>
      <c r="EQ1433" s="12" t="str">
        <f>IF($EO1433="", "", IF($EQ$8=$EQ$6, COUNTIF($EO$11:$EO$2510, "&gt;"&amp;$EO1433)+1+COUNTIF($EO$11:$EO1433, $EO1433)-1, COUNTIF($EO$11:$EO$2510, "&lt;"&amp;$EO1433)+1+COUNTIF($EO$11:$EO1433, $EO1433)-1))</f>
        <v/>
      </c>
    </row>
    <row r="1434" spans="1:147" x14ac:dyDescent="0.55000000000000004">
      <c r="A1434" s="8"/>
      <c r="B1434" s="12" t="str">
        <f>IF($D1434="", "", COUNTIF($D$11:$D1434, $D1434))</f>
        <v/>
      </c>
      <c r="C1434" s="8"/>
      <c r="D1434" s="45"/>
      <c r="E1434" s="46"/>
      <c r="F1434" s="47"/>
      <c r="G1434" s="54"/>
      <c r="H1434" s="54"/>
      <c r="I1434" s="48"/>
      <c r="J1434" s="49"/>
      <c r="K1434" s="50"/>
      <c r="L1434" s="50"/>
      <c r="M1434" s="50"/>
      <c r="N1434" s="50"/>
      <c r="O1434" s="50"/>
      <c r="P1434" s="50"/>
      <c r="Q1434" s="50"/>
      <c r="R1434" s="50"/>
      <c r="S1434" s="50"/>
      <c r="T1434" s="50"/>
      <c r="U1434" s="51"/>
      <c r="V1434" s="52"/>
      <c r="W1434" s="53"/>
      <c r="X1434" s="53"/>
      <c r="Y1434" s="53"/>
      <c r="Z1434" s="53"/>
      <c r="AA1434" s="48"/>
      <c r="AB1434" s="54"/>
      <c r="AC1434" s="54"/>
      <c r="AD1434" s="54"/>
      <c r="AE1434" s="54"/>
      <c r="AF1434" s="54"/>
      <c r="AG1434" s="54"/>
      <c r="AH1434" s="54"/>
      <c r="AI1434" s="54"/>
      <c r="AJ1434" s="49"/>
      <c r="AK1434" s="48"/>
      <c r="AL1434" s="54"/>
      <c r="AM1434" s="54"/>
      <c r="AN1434" s="54"/>
      <c r="AO1434" s="54"/>
      <c r="AP1434" s="54"/>
      <c r="AQ1434" s="54"/>
      <c r="AR1434" s="54"/>
      <c r="AS1434" s="54"/>
      <c r="AT1434" s="54"/>
      <c r="AU1434" s="54"/>
      <c r="AV1434" s="54"/>
      <c r="AW1434" s="54"/>
      <c r="AX1434" s="54"/>
      <c r="AY1434" s="54"/>
      <c r="AZ1434" s="54"/>
      <c r="BA1434" s="54"/>
      <c r="BB1434" s="54"/>
      <c r="BC1434" s="54"/>
      <c r="BD1434" s="54"/>
      <c r="BE1434" s="54"/>
      <c r="BF1434" s="54"/>
      <c r="BG1434" s="54"/>
      <c r="BH1434" s="54"/>
      <c r="BI1434" s="54"/>
      <c r="BJ1434" s="54"/>
      <c r="BK1434" s="54"/>
      <c r="BL1434" s="54"/>
      <c r="BM1434" s="54"/>
      <c r="BN1434" s="54"/>
      <c r="BO1434" s="54"/>
      <c r="BP1434" s="54"/>
      <c r="BQ1434" s="54"/>
      <c r="BR1434" s="54"/>
      <c r="BS1434" s="54"/>
      <c r="BT1434" s="54"/>
      <c r="BU1434" s="54"/>
      <c r="BV1434" s="54"/>
      <c r="BW1434" s="54"/>
      <c r="BX1434" s="49"/>
      <c r="BY1434" s="55"/>
      <c r="BZ1434" s="8"/>
      <c r="CE1434" s="12" t="str">
        <f t="shared" si="1147"/>
        <v/>
      </c>
      <c r="CG1434" s="77" t="str">
        <f t="shared" si="1148"/>
        <v/>
      </c>
      <c r="CH1434" s="80" t="str">
        <f t="shared" si="1149"/>
        <v/>
      </c>
      <c r="CL1434" s="12" t="str">
        <f t="shared" si="1150"/>
        <v/>
      </c>
      <c r="CM1434" s="12" t="str">
        <f t="shared" si="1151"/>
        <v/>
      </c>
      <c r="CN1434" s="12" t="str" cm="1">
        <f t="array" ref="CN1434">IF(OR($CE1434="", $CG$3=""), "", IF(IFERROR(INDEX($K1434:$T1434, $CK1434, MATCH(CN$3, $K$3:$T$3, 0)), "")="", $CC$4, $CC$3))</f>
        <v/>
      </c>
      <c r="CO1434" s="12" t="str" cm="1">
        <f t="array" ref="CO1434">IF(OR($CE1434="", $CG$3=""), "", IF(IFERROR(INDEX($AA1434:$AJ1434, $CK1434, MATCH(CO$3, $AA$3:$AJ$3, 0)), "")="", $CC$4, $CC$3))</f>
        <v/>
      </c>
      <c r="CP1434" s="12" t="str">
        <f>IF(OR($CE1434="", $CG$3=""), "", IF(CP$3='Property List &amp; Features'!$BG$9, $CC$3, IF(CP$3=$I1434, $CC$3, $CC$4)))</f>
        <v/>
      </c>
      <c r="CQ1434" s="12" t="str">
        <f>IF(OR($CE1434="", $CG$3=""), "", IF(CQ$3='Property List &amp; Features'!$BG$9, $CC$3, IF(CQ$3=$J1434, $CC$3, $CC$4)))</f>
        <v/>
      </c>
      <c r="CR1434" s="12" t="str">
        <f t="shared" si="1152"/>
        <v/>
      </c>
      <c r="CS1434" s="12" t="str">
        <f t="shared" si="1153"/>
        <v/>
      </c>
      <c r="CT1434" s="12" t="str">
        <f t="shared" si="1154"/>
        <v/>
      </c>
      <c r="CU1434" s="12" t="str">
        <f t="shared" si="1155"/>
        <v/>
      </c>
      <c r="CV1434" s="12" t="str">
        <f t="shared" si="1156"/>
        <v/>
      </c>
      <c r="CW1434" s="12" t="str">
        <f t="shared" si="1178"/>
        <v/>
      </c>
      <c r="CX1434" s="12" t="str">
        <f t="shared" si="1179"/>
        <v/>
      </c>
      <c r="CY1434" s="12" t="str">
        <f t="shared" si="1180"/>
        <v/>
      </c>
      <c r="CZ1434" s="12" t="str">
        <f t="shared" si="1181"/>
        <v/>
      </c>
      <c r="DA1434" s="12" t="str">
        <f t="shared" si="1182"/>
        <v/>
      </c>
      <c r="DB1434" s="12" t="str">
        <f t="shared" si="1183"/>
        <v/>
      </c>
      <c r="DC1434" s="12" t="str">
        <f t="shared" si="1184"/>
        <v/>
      </c>
      <c r="DD1434" s="12" t="str">
        <f t="shared" si="1185"/>
        <v/>
      </c>
      <c r="DE1434" s="12" t="str">
        <f t="shared" si="1186"/>
        <v/>
      </c>
      <c r="DF1434" s="12" t="str">
        <f t="shared" si="1187"/>
        <v/>
      </c>
      <c r="DG1434" s="12" t="str">
        <f t="shared" si="1188"/>
        <v/>
      </c>
      <c r="DH1434" s="12" t="str">
        <f t="shared" si="1189"/>
        <v/>
      </c>
      <c r="DI1434" s="12" t="str">
        <f t="shared" si="1190"/>
        <v/>
      </c>
      <c r="DJ1434" s="12" t="str">
        <f t="shared" si="1191"/>
        <v/>
      </c>
      <c r="DK1434" s="12" t="str">
        <f t="shared" si="1192"/>
        <v/>
      </c>
      <c r="DL1434" s="12" t="str">
        <f t="shared" si="1193"/>
        <v/>
      </c>
      <c r="DM1434" s="12" t="str">
        <f t="shared" si="1194"/>
        <v/>
      </c>
      <c r="DN1434" s="12" t="str">
        <f t="shared" si="1195"/>
        <v/>
      </c>
      <c r="DO1434" s="12" t="str">
        <f t="shared" si="1196"/>
        <v/>
      </c>
      <c r="DP1434" s="12" t="str">
        <f t="shared" si="1197"/>
        <v/>
      </c>
      <c r="DQ1434" s="12" t="str">
        <f t="shared" si="1198"/>
        <v/>
      </c>
      <c r="DR1434" s="12" t="str">
        <f t="shared" si="1160"/>
        <v/>
      </c>
      <c r="DS1434" s="12" t="str">
        <f t="shared" si="1161"/>
        <v/>
      </c>
      <c r="DT1434" s="12" t="str">
        <f t="shared" si="1162"/>
        <v/>
      </c>
      <c r="DU1434" s="12" t="str">
        <f t="shared" si="1163"/>
        <v/>
      </c>
      <c r="DV1434" s="12" t="str">
        <f t="shared" si="1164"/>
        <v/>
      </c>
      <c r="DW1434" s="12" t="str">
        <f t="shared" si="1165"/>
        <v/>
      </c>
      <c r="DX1434" s="12" t="str">
        <f t="shared" si="1166"/>
        <v/>
      </c>
      <c r="DY1434" s="12" t="str">
        <f t="shared" si="1167"/>
        <v/>
      </c>
      <c r="DZ1434" s="12" t="str">
        <f t="shared" si="1168"/>
        <v/>
      </c>
      <c r="EA1434" s="12" t="str">
        <f t="shared" si="1169"/>
        <v/>
      </c>
      <c r="EB1434" s="12" t="str">
        <f t="shared" si="1170"/>
        <v/>
      </c>
      <c r="EC1434" s="12" t="str">
        <f t="shared" si="1171"/>
        <v/>
      </c>
      <c r="ED1434" s="12" t="str">
        <f t="shared" si="1172"/>
        <v/>
      </c>
      <c r="EE1434" s="12" t="str">
        <f t="shared" si="1173"/>
        <v/>
      </c>
      <c r="EF1434" s="12" t="str">
        <f t="shared" si="1174"/>
        <v/>
      </c>
      <c r="EG1434" s="12" t="str">
        <f t="shared" si="1175"/>
        <v/>
      </c>
      <c r="EH1434" s="12" t="str">
        <f t="shared" si="1176"/>
        <v/>
      </c>
      <c r="EI1434" s="12" t="str">
        <f t="shared" si="1177"/>
        <v/>
      </c>
      <c r="EK1434" s="83" t="str">
        <f t="shared" si="1157"/>
        <v/>
      </c>
      <c r="EM1434" s="12" t="str">
        <f t="shared" si="1158"/>
        <v/>
      </c>
      <c r="EO1434" s="12" t="str">
        <f t="shared" si="1159"/>
        <v/>
      </c>
      <c r="EQ1434" s="12" t="str">
        <f>IF($EO1434="", "", IF($EQ$8=$EQ$6, COUNTIF($EO$11:$EO$2510, "&gt;"&amp;$EO1434)+1+COUNTIF($EO$11:$EO1434, $EO1434)-1, COUNTIF($EO$11:$EO$2510, "&lt;"&amp;$EO1434)+1+COUNTIF($EO$11:$EO1434, $EO1434)-1))</f>
        <v/>
      </c>
    </row>
    <row r="1435" spans="1:147" x14ac:dyDescent="0.55000000000000004">
      <c r="A1435" s="8"/>
      <c r="B1435" s="12" t="str">
        <f>IF($D1435="", "", COUNTIF($D$11:$D1435, $D1435))</f>
        <v/>
      </c>
      <c r="C1435" s="8"/>
      <c r="D1435" s="45"/>
      <c r="E1435" s="46"/>
      <c r="F1435" s="47"/>
      <c r="G1435" s="54"/>
      <c r="H1435" s="54"/>
      <c r="I1435" s="48"/>
      <c r="J1435" s="49"/>
      <c r="K1435" s="50"/>
      <c r="L1435" s="50"/>
      <c r="M1435" s="50"/>
      <c r="N1435" s="50"/>
      <c r="O1435" s="50"/>
      <c r="P1435" s="50"/>
      <c r="Q1435" s="50"/>
      <c r="R1435" s="50"/>
      <c r="S1435" s="50"/>
      <c r="T1435" s="50"/>
      <c r="U1435" s="51"/>
      <c r="V1435" s="52"/>
      <c r="W1435" s="53"/>
      <c r="X1435" s="53"/>
      <c r="Y1435" s="53"/>
      <c r="Z1435" s="53"/>
      <c r="AA1435" s="48"/>
      <c r="AB1435" s="54"/>
      <c r="AC1435" s="54"/>
      <c r="AD1435" s="54"/>
      <c r="AE1435" s="54"/>
      <c r="AF1435" s="54"/>
      <c r="AG1435" s="54"/>
      <c r="AH1435" s="54"/>
      <c r="AI1435" s="54"/>
      <c r="AJ1435" s="49"/>
      <c r="AK1435" s="48"/>
      <c r="AL1435" s="54"/>
      <c r="AM1435" s="54"/>
      <c r="AN1435" s="54"/>
      <c r="AO1435" s="54"/>
      <c r="AP1435" s="54"/>
      <c r="AQ1435" s="54"/>
      <c r="AR1435" s="54"/>
      <c r="AS1435" s="54"/>
      <c r="AT1435" s="54"/>
      <c r="AU1435" s="54"/>
      <c r="AV1435" s="54"/>
      <c r="AW1435" s="54"/>
      <c r="AX1435" s="54"/>
      <c r="AY1435" s="54"/>
      <c r="AZ1435" s="54"/>
      <c r="BA1435" s="54"/>
      <c r="BB1435" s="54"/>
      <c r="BC1435" s="54"/>
      <c r="BD1435" s="54"/>
      <c r="BE1435" s="54"/>
      <c r="BF1435" s="54"/>
      <c r="BG1435" s="54"/>
      <c r="BH1435" s="54"/>
      <c r="BI1435" s="54"/>
      <c r="BJ1435" s="54"/>
      <c r="BK1435" s="54"/>
      <c r="BL1435" s="54"/>
      <c r="BM1435" s="54"/>
      <c r="BN1435" s="54"/>
      <c r="BO1435" s="54"/>
      <c r="BP1435" s="54"/>
      <c r="BQ1435" s="54"/>
      <c r="BR1435" s="54"/>
      <c r="BS1435" s="54"/>
      <c r="BT1435" s="54"/>
      <c r="BU1435" s="54"/>
      <c r="BV1435" s="54"/>
      <c r="BW1435" s="54"/>
      <c r="BX1435" s="49"/>
      <c r="BY1435" s="55"/>
      <c r="BZ1435" s="8"/>
      <c r="CE1435" s="12" t="str">
        <f t="shared" si="1147"/>
        <v/>
      </c>
      <c r="CG1435" s="77" t="str">
        <f t="shared" si="1148"/>
        <v/>
      </c>
      <c r="CH1435" s="80" t="str">
        <f t="shared" si="1149"/>
        <v/>
      </c>
      <c r="CL1435" s="12" t="str">
        <f t="shared" si="1150"/>
        <v/>
      </c>
      <c r="CM1435" s="12" t="str">
        <f t="shared" si="1151"/>
        <v/>
      </c>
      <c r="CN1435" s="12" t="str" cm="1">
        <f t="array" ref="CN1435">IF(OR($CE1435="", $CG$3=""), "", IF(IFERROR(INDEX($K1435:$T1435, $CK1435, MATCH(CN$3, $K$3:$T$3, 0)), "")="", $CC$4, $CC$3))</f>
        <v/>
      </c>
      <c r="CO1435" s="12" t="str" cm="1">
        <f t="array" ref="CO1435">IF(OR($CE1435="", $CG$3=""), "", IF(IFERROR(INDEX($AA1435:$AJ1435, $CK1435, MATCH(CO$3, $AA$3:$AJ$3, 0)), "")="", $CC$4, $CC$3))</f>
        <v/>
      </c>
      <c r="CP1435" s="12" t="str">
        <f>IF(OR($CE1435="", $CG$3=""), "", IF(CP$3='Property List &amp; Features'!$BG$9, $CC$3, IF(CP$3=$I1435, $CC$3, $CC$4)))</f>
        <v/>
      </c>
      <c r="CQ1435" s="12" t="str">
        <f>IF(OR($CE1435="", $CG$3=""), "", IF(CQ$3='Property List &amp; Features'!$BG$9, $CC$3, IF(CQ$3=$J1435, $CC$3, $CC$4)))</f>
        <v/>
      </c>
      <c r="CR1435" s="12" t="str">
        <f t="shared" si="1152"/>
        <v/>
      </c>
      <c r="CS1435" s="12" t="str">
        <f t="shared" si="1153"/>
        <v/>
      </c>
      <c r="CT1435" s="12" t="str">
        <f t="shared" si="1154"/>
        <v/>
      </c>
      <c r="CU1435" s="12" t="str">
        <f t="shared" si="1155"/>
        <v/>
      </c>
      <c r="CV1435" s="12" t="str">
        <f t="shared" si="1156"/>
        <v/>
      </c>
      <c r="CW1435" s="12" t="str">
        <f t="shared" si="1178"/>
        <v/>
      </c>
      <c r="CX1435" s="12" t="str">
        <f t="shared" si="1179"/>
        <v/>
      </c>
      <c r="CY1435" s="12" t="str">
        <f t="shared" si="1180"/>
        <v/>
      </c>
      <c r="CZ1435" s="12" t="str">
        <f t="shared" si="1181"/>
        <v/>
      </c>
      <c r="DA1435" s="12" t="str">
        <f t="shared" si="1182"/>
        <v/>
      </c>
      <c r="DB1435" s="12" t="str">
        <f t="shared" si="1183"/>
        <v/>
      </c>
      <c r="DC1435" s="12" t="str">
        <f t="shared" si="1184"/>
        <v/>
      </c>
      <c r="DD1435" s="12" t="str">
        <f t="shared" si="1185"/>
        <v/>
      </c>
      <c r="DE1435" s="12" t="str">
        <f t="shared" si="1186"/>
        <v/>
      </c>
      <c r="DF1435" s="12" t="str">
        <f t="shared" si="1187"/>
        <v/>
      </c>
      <c r="DG1435" s="12" t="str">
        <f t="shared" si="1188"/>
        <v/>
      </c>
      <c r="DH1435" s="12" t="str">
        <f t="shared" si="1189"/>
        <v/>
      </c>
      <c r="DI1435" s="12" t="str">
        <f t="shared" si="1190"/>
        <v/>
      </c>
      <c r="DJ1435" s="12" t="str">
        <f t="shared" si="1191"/>
        <v/>
      </c>
      <c r="DK1435" s="12" t="str">
        <f t="shared" si="1192"/>
        <v/>
      </c>
      <c r="DL1435" s="12" t="str">
        <f t="shared" si="1193"/>
        <v/>
      </c>
      <c r="DM1435" s="12" t="str">
        <f t="shared" si="1194"/>
        <v/>
      </c>
      <c r="DN1435" s="12" t="str">
        <f t="shared" si="1195"/>
        <v/>
      </c>
      <c r="DO1435" s="12" t="str">
        <f t="shared" si="1196"/>
        <v/>
      </c>
      <c r="DP1435" s="12" t="str">
        <f t="shared" si="1197"/>
        <v/>
      </c>
      <c r="DQ1435" s="12" t="str">
        <f t="shared" si="1198"/>
        <v/>
      </c>
      <c r="DR1435" s="12" t="str">
        <f t="shared" si="1160"/>
        <v/>
      </c>
      <c r="DS1435" s="12" t="str">
        <f t="shared" si="1161"/>
        <v/>
      </c>
      <c r="DT1435" s="12" t="str">
        <f t="shared" si="1162"/>
        <v/>
      </c>
      <c r="DU1435" s="12" t="str">
        <f t="shared" si="1163"/>
        <v/>
      </c>
      <c r="DV1435" s="12" t="str">
        <f t="shared" si="1164"/>
        <v/>
      </c>
      <c r="DW1435" s="12" t="str">
        <f t="shared" si="1165"/>
        <v/>
      </c>
      <c r="DX1435" s="12" t="str">
        <f t="shared" si="1166"/>
        <v/>
      </c>
      <c r="DY1435" s="12" t="str">
        <f t="shared" si="1167"/>
        <v/>
      </c>
      <c r="DZ1435" s="12" t="str">
        <f t="shared" si="1168"/>
        <v/>
      </c>
      <c r="EA1435" s="12" t="str">
        <f t="shared" si="1169"/>
        <v/>
      </c>
      <c r="EB1435" s="12" t="str">
        <f t="shared" si="1170"/>
        <v/>
      </c>
      <c r="EC1435" s="12" t="str">
        <f t="shared" si="1171"/>
        <v/>
      </c>
      <c r="ED1435" s="12" t="str">
        <f t="shared" si="1172"/>
        <v/>
      </c>
      <c r="EE1435" s="12" t="str">
        <f t="shared" si="1173"/>
        <v/>
      </c>
      <c r="EF1435" s="12" t="str">
        <f t="shared" si="1174"/>
        <v/>
      </c>
      <c r="EG1435" s="12" t="str">
        <f t="shared" si="1175"/>
        <v/>
      </c>
      <c r="EH1435" s="12" t="str">
        <f t="shared" si="1176"/>
        <v/>
      </c>
      <c r="EI1435" s="12" t="str">
        <f t="shared" si="1177"/>
        <v/>
      </c>
      <c r="EK1435" s="83" t="str">
        <f t="shared" si="1157"/>
        <v/>
      </c>
      <c r="EM1435" s="12" t="str">
        <f t="shared" si="1158"/>
        <v/>
      </c>
      <c r="EO1435" s="12" t="str">
        <f t="shared" si="1159"/>
        <v/>
      </c>
      <c r="EQ1435" s="12" t="str">
        <f>IF($EO1435="", "", IF($EQ$8=$EQ$6, COUNTIF($EO$11:$EO$2510, "&gt;"&amp;$EO1435)+1+COUNTIF($EO$11:$EO1435, $EO1435)-1, COUNTIF($EO$11:$EO$2510, "&lt;"&amp;$EO1435)+1+COUNTIF($EO$11:$EO1435, $EO1435)-1))</f>
        <v/>
      </c>
    </row>
    <row r="1436" spans="1:147" x14ac:dyDescent="0.55000000000000004">
      <c r="A1436" s="8"/>
      <c r="B1436" s="12" t="str">
        <f>IF($D1436="", "", COUNTIF($D$11:$D1436, $D1436))</f>
        <v/>
      </c>
      <c r="C1436" s="8"/>
      <c r="D1436" s="45"/>
      <c r="E1436" s="46"/>
      <c r="F1436" s="47"/>
      <c r="G1436" s="54"/>
      <c r="H1436" s="54"/>
      <c r="I1436" s="48"/>
      <c r="J1436" s="49"/>
      <c r="K1436" s="50"/>
      <c r="L1436" s="50"/>
      <c r="M1436" s="50"/>
      <c r="N1436" s="50"/>
      <c r="O1436" s="50"/>
      <c r="P1436" s="50"/>
      <c r="Q1436" s="50"/>
      <c r="R1436" s="50"/>
      <c r="S1436" s="50"/>
      <c r="T1436" s="50"/>
      <c r="U1436" s="51"/>
      <c r="V1436" s="52"/>
      <c r="W1436" s="53"/>
      <c r="X1436" s="53"/>
      <c r="Y1436" s="53"/>
      <c r="Z1436" s="53"/>
      <c r="AA1436" s="48"/>
      <c r="AB1436" s="54"/>
      <c r="AC1436" s="54"/>
      <c r="AD1436" s="54"/>
      <c r="AE1436" s="54"/>
      <c r="AF1436" s="54"/>
      <c r="AG1436" s="54"/>
      <c r="AH1436" s="54"/>
      <c r="AI1436" s="54"/>
      <c r="AJ1436" s="49"/>
      <c r="AK1436" s="48"/>
      <c r="AL1436" s="54"/>
      <c r="AM1436" s="54"/>
      <c r="AN1436" s="54"/>
      <c r="AO1436" s="54"/>
      <c r="AP1436" s="54"/>
      <c r="AQ1436" s="54"/>
      <c r="AR1436" s="54"/>
      <c r="AS1436" s="54"/>
      <c r="AT1436" s="54"/>
      <c r="AU1436" s="54"/>
      <c r="AV1436" s="54"/>
      <c r="AW1436" s="54"/>
      <c r="AX1436" s="54"/>
      <c r="AY1436" s="54"/>
      <c r="AZ1436" s="54"/>
      <c r="BA1436" s="54"/>
      <c r="BB1436" s="54"/>
      <c r="BC1436" s="54"/>
      <c r="BD1436" s="54"/>
      <c r="BE1436" s="54"/>
      <c r="BF1436" s="54"/>
      <c r="BG1436" s="54"/>
      <c r="BH1436" s="54"/>
      <c r="BI1436" s="54"/>
      <c r="BJ1436" s="54"/>
      <c r="BK1436" s="54"/>
      <c r="BL1436" s="54"/>
      <c r="BM1436" s="54"/>
      <c r="BN1436" s="54"/>
      <c r="BO1436" s="54"/>
      <c r="BP1436" s="54"/>
      <c r="BQ1436" s="54"/>
      <c r="BR1436" s="54"/>
      <c r="BS1436" s="54"/>
      <c r="BT1436" s="54"/>
      <c r="BU1436" s="54"/>
      <c r="BV1436" s="54"/>
      <c r="BW1436" s="54"/>
      <c r="BX1436" s="49"/>
      <c r="BY1436" s="55"/>
      <c r="BZ1436" s="8"/>
      <c r="CE1436" s="12" t="str">
        <f t="shared" si="1147"/>
        <v/>
      </c>
      <c r="CG1436" s="77" t="str">
        <f t="shared" si="1148"/>
        <v/>
      </c>
      <c r="CH1436" s="80" t="str">
        <f t="shared" si="1149"/>
        <v/>
      </c>
      <c r="CL1436" s="12" t="str">
        <f t="shared" si="1150"/>
        <v/>
      </c>
      <c r="CM1436" s="12" t="str">
        <f t="shared" si="1151"/>
        <v/>
      </c>
      <c r="CN1436" s="12" t="str" cm="1">
        <f t="array" ref="CN1436">IF(OR($CE1436="", $CG$3=""), "", IF(IFERROR(INDEX($K1436:$T1436, $CK1436, MATCH(CN$3, $K$3:$T$3, 0)), "")="", $CC$4, $CC$3))</f>
        <v/>
      </c>
      <c r="CO1436" s="12" t="str" cm="1">
        <f t="array" ref="CO1436">IF(OR($CE1436="", $CG$3=""), "", IF(IFERROR(INDEX($AA1436:$AJ1436, $CK1436, MATCH(CO$3, $AA$3:$AJ$3, 0)), "")="", $CC$4, $CC$3))</f>
        <v/>
      </c>
      <c r="CP1436" s="12" t="str">
        <f>IF(OR($CE1436="", $CG$3=""), "", IF(CP$3='Property List &amp; Features'!$BG$9, $CC$3, IF(CP$3=$I1436, $CC$3, $CC$4)))</f>
        <v/>
      </c>
      <c r="CQ1436" s="12" t="str">
        <f>IF(OR($CE1436="", $CG$3=""), "", IF(CQ$3='Property List &amp; Features'!$BG$9, $CC$3, IF(CQ$3=$J1436, $CC$3, $CC$4)))</f>
        <v/>
      </c>
      <c r="CR1436" s="12" t="str">
        <f t="shared" si="1152"/>
        <v/>
      </c>
      <c r="CS1436" s="12" t="str">
        <f t="shared" si="1153"/>
        <v/>
      </c>
      <c r="CT1436" s="12" t="str">
        <f t="shared" si="1154"/>
        <v/>
      </c>
      <c r="CU1436" s="12" t="str">
        <f t="shared" si="1155"/>
        <v/>
      </c>
      <c r="CV1436" s="12" t="str">
        <f t="shared" si="1156"/>
        <v/>
      </c>
      <c r="CW1436" s="12" t="str">
        <f t="shared" si="1178"/>
        <v/>
      </c>
      <c r="CX1436" s="12" t="str">
        <f t="shared" si="1179"/>
        <v/>
      </c>
      <c r="CY1436" s="12" t="str">
        <f t="shared" si="1180"/>
        <v/>
      </c>
      <c r="CZ1436" s="12" t="str">
        <f t="shared" si="1181"/>
        <v/>
      </c>
      <c r="DA1436" s="12" t="str">
        <f t="shared" si="1182"/>
        <v/>
      </c>
      <c r="DB1436" s="12" t="str">
        <f t="shared" si="1183"/>
        <v/>
      </c>
      <c r="DC1436" s="12" t="str">
        <f t="shared" si="1184"/>
        <v/>
      </c>
      <c r="DD1436" s="12" t="str">
        <f t="shared" si="1185"/>
        <v/>
      </c>
      <c r="DE1436" s="12" t="str">
        <f t="shared" si="1186"/>
        <v/>
      </c>
      <c r="DF1436" s="12" t="str">
        <f t="shared" si="1187"/>
        <v/>
      </c>
      <c r="DG1436" s="12" t="str">
        <f t="shared" si="1188"/>
        <v/>
      </c>
      <c r="DH1436" s="12" t="str">
        <f t="shared" si="1189"/>
        <v/>
      </c>
      <c r="DI1436" s="12" t="str">
        <f t="shared" si="1190"/>
        <v/>
      </c>
      <c r="DJ1436" s="12" t="str">
        <f t="shared" si="1191"/>
        <v/>
      </c>
      <c r="DK1436" s="12" t="str">
        <f t="shared" si="1192"/>
        <v/>
      </c>
      <c r="DL1436" s="12" t="str">
        <f t="shared" si="1193"/>
        <v/>
      </c>
      <c r="DM1436" s="12" t="str">
        <f t="shared" si="1194"/>
        <v/>
      </c>
      <c r="DN1436" s="12" t="str">
        <f t="shared" si="1195"/>
        <v/>
      </c>
      <c r="DO1436" s="12" t="str">
        <f t="shared" si="1196"/>
        <v/>
      </c>
      <c r="DP1436" s="12" t="str">
        <f t="shared" si="1197"/>
        <v/>
      </c>
      <c r="DQ1436" s="12" t="str">
        <f t="shared" si="1198"/>
        <v/>
      </c>
      <c r="DR1436" s="12" t="str">
        <f t="shared" si="1160"/>
        <v/>
      </c>
      <c r="DS1436" s="12" t="str">
        <f t="shared" si="1161"/>
        <v/>
      </c>
      <c r="DT1436" s="12" t="str">
        <f t="shared" si="1162"/>
        <v/>
      </c>
      <c r="DU1436" s="12" t="str">
        <f t="shared" si="1163"/>
        <v/>
      </c>
      <c r="DV1436" s="12" t="str">
        <f t="shared" si="1164"/>
        <v/>
      </c>
      <c r="DW1436" s="12" t="str">
        <f t="shared" si="1165"/>
        <v/>
      </c>
      <c r="DX1436" s="12" t="str">
        <f t="shared" si="1166"/>
        <v/>
      </c>
      <c r="DY1436" s="12" t="str">
        <f t="shared" si="1167"/>
        <v/>
      </c>
      <c r="DZ1436" s="12" t="str">
        <f t="shared" si="1168"/>
        <v/>
      </c>
      <c r="EA1436" s="12" t="str">
        <f t="shared" si="1169"/>
        <v/>
      </c>
      <c r="EB1436" s="12" t="str">
        <f t="shared" si="1170"/>
        <v/>
      </c>
      <c r="EC1436" s="12" t="str">
        <f t="shared" si="1171"/>
        <v/>
      </c>
      <c r="ED1436" s="12" t="str">
        <f t="shared" si="1172"/>
        <v/>
      </c>
      <c r="EE1436" s="12" t="str">
        <f t="shared" si="1173"/>
        <v/>
      </c>
      <c r="EF1436" s="12" t="str">
        <f t="shared" si="1174"/>
        <v/>
      </c>
      <c r="EG1436" s="12" t="str">
        <f t="shared" si="1175"/>
        <v/>
      </c>
      <c r="EH1436" s="12" t="str">
        <f t="shared" si="1176"/>
        <v/>
      </c>
      <c r="EI1436" s="12" t="str">
        <f t="shared" si="1177"/>
        <v/>
      </c>
      <c r="EK1436" s="83" t="str">
        <f t="shared" si="1157"/>
        <v/>
      </c>
      <c r="EM1436" s="12" t="str">
        <f t="shared" si="1158"/>
        <v/>
      </c>
      <c r="EO1436" s="12" t="str">
        <f t="shared" si="1159"/>
        <v/>
      </c>
      <c r="EQ1436" s="12" t="str">
        <f>IF($EO1436="", "", IF($EQ$8=$EQ$6, COUNTIF($EO$11:$EO$2510, "&gt;"&amp;$EO1436)+1+COUNTIF($EO$11:$EO1436, $EO1436)-1, COUNTIF($EO$11:$EO$2510, "&lt;"&amp;$EO1436)+1+COUNTIF($EO$11:$EO1436, $EO1436)-1))</f>
        <v/>
      </c>
    </row>
    <row r="1437" spans="1:147" x14ac:dyDescent="0.55000000000000004">
      <c r="A1437" s="8"/>
      <c r="B1437" s="12" t="str">
        <f>IF($D1437="", "", COUNTIF($D$11:$D1437, $D1437))</f>
        <v/>
      </c>
      <c r="C1437" s="8"/>
      <c r="D1437" s="45"/>
      <c r="E1437" s="46"/>
      <c r="F1437" s="47"/>
      <c r="G1437" s="54"/>
      <c r="H1437" s="54"/>
      <c r="I1437" s="48"/>
      <c r="J1437" s="49"/>
      <c r="K1437" s="50"/>
      <c r="L1437" s="50"/>
      <c r="M1437" s="50"/>
      <c r="N1437" s="50"/>
      <c r="O1437" s="50"/>
      <c r="P1437" s="50"/>
      <c r="Q1437" s="50"/>
      <c r="R1437" s="50"/>
      <c r="S1437" s="50"/>
      <c r="T1437" s="50"/>
      <c r="U1437" s="51"/>
      <c r="V1437" s="52"/>
      <c r="W1437" s="53"/>
      <c r="X1437" s="53"/>
      <c r="Y1437" s="53"/>
      <c r="Z1437" s="53"/>
      <c r="AA1437" s="48"/>
      <c r="AB1437" s="54"/>
      <c r="AC1437" s="54"/>
      <c r="AD1437" s="54"/>
      <c r="AE1437" s="54"/>
      <c r="AF1437" s="54"/>
      <c r="AG1437" s="54"/>
      <c r="AH1437" s="54"/>
      <c r="AI1437" s="54"/>
      <c r="AJ1437" s="49"/>
      <c r="AK1437" s="48"/>
      <c r="AL1437" s="54"/>
      <c r="AM1437" s="54"/>
      <c r="AN1437" s="54"/>
      <c r="AO1437" s="54"/>
      <c r="AP1437" s="54"/>
      <c r="AQ1437" s="54"/>
      <c r="AR1437" s="54"/>
      <c r="AS1437" s="54"/>
      <c r="AT1437" s="54"/>
      <c r="AU1437" s="54"/>
      <c r="AV1437" s="54"/>
      <c r="AW1437" s="54"/>
      <c r="AX1437" s="54"/>
      <c r="AY1437" s="54"/>
      <c r="AZ1437" s="54"/>
      <c r="BA1437" s="54"/>
      <c r="BB1437" s="54"/>
      <c r="BC1437" s="54"/>
      <c r="BD1437" s="54"/>
      <c r="BE1437" s="54"/>
      <c r="BF1437" s="54"/>
      <c r="BG1437" s="54"/>
      <c r="BH1437" s="54"/>
      <c r="BI1437" s="54"/>
      <c r="BJ1437" s="54"/>
      <c r="BK1437" s="54"/>
      <c r="BL1437" s="54"/>
      <c r="BM1437" s="54"/>
      <c r="BN1437" s="54"/>
      <c r="BO1437" s="54"/>
      <c r="BP1437" s="54"/>
      <c r="BQ1437" s="54"/>
      <c r="BR1437" s="54"/>
      <c r="BS1437" s="54"/>
      <c r="BT1437" s="54"/>
      <c r="BU1437" s="54"/>
      <c r="BV1437" s="54"/>
      <c r="BW1437" s="54"/>
      <c r="BX1437" s="49"/>
      <c r="BY1437" s="55"/>
      <c r="BZ1437" s="8"/>
      <c r="CE1437" s="12" t="str">
        <f t="shared" si="1147"/>
        <v/>
      </c>
      <c r="CG1437" s="77" t="str">
        <f t="shared" si="1148"/>
        <v/>
      </c>
      <c r="CH1437" s="80" t="str">
        <f t="shared" si="1149"/>
        <v/>
      </c>
      <c r="CL1437" s="12" t="str">
        <f t="shared" si="1150"/>
        <v/>
      </c>
      <c r="CM1437" s="12" t="str">
        <f t="shared" si="1151"/>
        <v/>
      </c>
      <c r="CN1437" s="12" t="str" cm="1">
        <f t="array" ref="CN1437">IF(OR($CE1437="", $CG$3=""), "", IF(IFERROR(INDEX($K1437:$T1437, $CK1437, MATCH(CN$3, $K$3:$T$3, 0)), "")="", $CC$4, $CC$3))</f>
        <v/>
      </c>
      <c r="CO1437" s="12" t="str" cm="1">
        <f t="array" ref="CO1437">IF(OR($CE1437="", $CG$3=""), "", IF(IFERROR(INDEX($AA1437:$AJ1437, $CK1437, MATCH(CO$3, $AA$3:$AJ$3, 0)), "")="", $CC$4, $CC$3))</f>
        <v/>
      </c>
      <c r="CP1437" s="12" t="str">
        <f>IF(OR($CE1437="", $CG$3=""), "", IF(CP$3='Property List &amp; Features'!$BG$9, $CC$3, IF(CP$3=$I1437, $CC$3, $CC$4)))</f>
        <v/>
      </c>
      <c r="CQ1437" s="12" t="str">
        <f>IF(OR($CE1437="", $CG$3=""), "", IF(CQ$3='Property List &amp; Features'!$BG$9, $CC$3, IF(CQ$3=$J1437, $CC$3, $CC$4)))</f>
        <v/>
      </c>
      <c r="CR1437" s="12" t="str">
        <f t="shared" si="1152"/>
        <v/>
      </c>
      <c r="CS1437" s="12" t="str">
        <f t="shared" si="1153"/>
        <v/>
      </c>
      <c r="CT1437" s="12" t="str">
        <f t="shared" si="1154"/>
        <v/>
      </c>
      <c r="CU1437" s="12" t="str">
        <f t="shared" si="1155"/>
        <v/>
      </c>
      <c r="CV1437" s="12" t="str">
        <f t="shared" si="1156"/>
        <v/>
      </c>
      <c r="CW1437" s="12" t="str">
        <f t="shared" si="1178"/>
        <v/>
      </c>
      <c r="CX1437" s="12" t="str">
        <f t="shared" si="1179"/>
        <v/>
      </c>
      <c r="CY1437" s="12" t="str">
        <f t="shared" si="1180"/>
        <v/>
      </c>
      <c r="CZ1437" s="12" t="str">
        <f t="shared" si="1181"/>
        <v/>
      </c>
      <c r="DA1437" s="12" t="str">
        <f t="shared" si="1182"/>
        <v/>
      </c>
      <c r="DB1437" s="12" t="str">
        <f t="shared" si="1183"/>
        <v/>
      </c>
      <c r="DC1437" s="12" t="str">
        <f t="shared" si="1184"/>
        <v/>
      </c>
      <c r="DD1437" s="12" t="str">
        <f t="shared" si="1185"/>
        <v/>
      </c>
      <c r="DE1437" s="12" t="str">
        <f t="shared" si="1186"/>
        <v/>
      </c>
      <c r="DF1437" s="12" t="str">
        <f t="shared" si="1187"/>
        <v/>
      </c>
      <c r="DG1437" s="12" t="str">
        <f t="shared" si="1188"/>
        <v/>
      </c>
      <c r="DH1437" s="12" t="str">
        <f t="shared" si="1189"/>
        <v/>
      </c>
      <c r="DI1437" s="12" t="str">
        <f t="shared" si="1190"/>
        <v/>
      </c>
      <c r="DJ1437" s="12" t="str">
        <f t="shared" si="1191"/>
        <v/>
      </c>
      <c r="DK1437" s="12" t="str">
        <f t="shared" si="1192"/>
        <v/>
      </c>
      <c r="DL1437" s="12" t="str">
        <f t="shared" si="1193"/>
        <v/>
      </c>
      <c r="DM1437" s="12" t="str">
        <f t="shared" si="1194"/>
        <v/>
      </c>
      <c r="DN1437" s="12" t="str">
        <f t="shared" si="1195"/>
        <v/>
      </c>
      <c r="DO1437" s="12" t="str">
        <f t="shared" si="1196"/>
        <v/>
      </c>
      <c r="DP1437" s="12" t="str">
        <f t="shared" si="1197"/>
        <v/>
      </c>
      <c r="DQ1437" s="12" t="str">
        <f t="shared" si="1198"/>
        <v/>
      </c>
      <c r="DR1437" s="12" t="str">
        <f t="shared" si="1160"/>
        <v/>
      </c>
      <c r="DS1437" s="12" t="str">
        <f t="shared" si="1161"/>
        <v/>
      </c>
      <c r="DT1437" s="12" t="str">
        <f t="shared" si="1162"/>
        <v/>
      </c>
      <c r="DU1437" s="12" t="str">
        <f t="shared" si="1163"/>
        <v/>
      </c>
      <c r="DV1437" s="12" t="str">
        <f t="shared" si="1164"/>
        <v/>
      </c>
      <c r="DW1437" s="12" t="str">
        <f t="shared" si="1165"/>
        <v/>
      </c>
      <c r="DX1437" s="12" t="str">
        <f t="shared" si="1166"/>
        <v/>
      </c>
      <c r="DY1437" s="12" t="str">
        <f t="shared" si="1167"/>
        <v/>
      </c>
      <c r="DZ1437" s="12" t="str">
        <f t="shared" si="1168"/>
        <v/>
      </c>
      <c r="EA1437" s="12" t="str">
        <f t="shared" si="1169"/>
        <v/>
      </c>
      <c r="EB1437" s="12" t="str">
        <f t="shared" si="1170"/>
        <v/>
      </c>
      <c r="EC1437" s="12" t="str">
        <f t="shared" si="1171"/>
        <v/>
      </c>
      <c r="ED1437" s="12" t="str">
        <f t="shared" si="1172"/>
        <v/>
      </c>
      <c r="EE1437" s="12" t="str">
        <f t="shared" si="1173"/>
        <v/>
      </c>
      <c r="EF1437" s="12" t="str">
        <f t="shared" si="1174"/>
        <v/>
      </c>
      <c r="EG1437" s="12" t="str">
        <f t="shared" si="1175"/>
        <v/>
      </c>
      <c r="EH1437" s="12" t="str">
        <f t="shared" si="1176"/>
        <v/>
      </c>
      <c r="EI1437" s="12" t="str">
        <f t="shared" si="1177"/>
        <v/>
      </c>
      <c r="EK1437" s="83" t="str">
        <f t="shared" si="1157"/>
        <v/>
      </c>
      <c r="EM1437" s="12" t="str">
        <f t="shared" si="1158"/>
        <v/>
      </c>
      <c r="EO1437" s="12" t="str">
        <f t="shared" si="1159"/>
        <v/>
      </c>
      <c r="EQ1437" s="12" t="str">
        <f>IF($EO1437="", "", IF($EQ$8=$EQ$6, COUNTIF($EO$11:$EO$2510, "&gt;"&amp;$EO1437)+1+COUNTIF($EO$11:$EO1437, $EO1437)-1, COUNTIF($EO$11:$EO$2510, "&lt;"&amp;$EO1437)+1+COUNTIF($EO$11:$EO1437, $EO1437)-1))</f>
        <v/>
      </c>
    </row>
    <row r="1438" spans="1:147" x14ac:dyDescent="0.55000000000000004">
      <c r="A1438" s="8"/>
      <c r="B1438" s="12" t="str">
        <f>IF($D1438="", "", COUNTIF($D$11:$D1438, $D1438))</f>
        <v/>
      </c>
      <c r="C1438" s="8"/>
      <c r="D1438" s="45"/>
      <c r="E1438" s="46"/>
      <c r="F1438" s="47"/>
      <c r="G1438" s="54"/>
      <c r="H1438" s="54"/>
      <c r="I1438" s="48"/>
      <c r="J1438" s="49"/>
      <c r="K1438" s="50"/>
      <c r="L1438" s="50"/>
      <c r="M1438" s="50"/>
      <c r="N1438" s="50"/>
      <c r="O1438" s="50"/>
      <c r="P1438" s="50"/>
      <c r="Q1438" s="50"/>
      <c r="R1438" s="50"/>
      <c r="S1438" s="50"/>
      <c r="T1438" s="50"/>
      <c r="U1438" s="51"/>
      <c r="V1438" s="52"/>
      <c r="W1438" s="53"/>
      <c r="X1438" s="53"/>
      <c r="Y1438" s="53"/>
      <c r="Z1438" s="53"/>
      <c r="AA1438" s="48"/>
      <c r="AB1438" s="54"/>
      <c r="AC1438" s="54"/>
      <c r="AD1438" s="54"/>
      <c r="AE1438" s="54"/>
      <c r="AF1438" s="54"/>
      <c r="AG1438" s="54"/>
      <c r="AH1438" s="54"/>
      <c r="AI1438" s="54"/>
      <c r="AJ1438" s="49"/>
      <c r="AK1438" s="48"/>
      <c r="AL1438" s="54"/>
      <c r="AM1438" s="54"/>
      <c r="AN1438" s="54"/>
      <c r="AO1438" s="54"/>
      <c r="AP1438" s="54"/>
      <c r="AQ1438" s="54"/>
      <c r="AR1438" s="54"/>
      <c r="AS1438" s="54"/>
      <c r="AT1438" s="54"/>
      <c r="AU1438" s="54"/>
      <c r="AV1438" s="54"/>
      <c r="AW1438" s="54"/>
      <c r="AX1438" s="54"/>
      <c r="AY1438" s="54"/>
      <c r="AZ1438" s="54"/>
      <c r="BA1438" s="54"/>
      <c r="BB1438" s="54"/>
      <c r="BC1438" s="54"/>
      <c r="BD1438" s="54"/>
      <c r="BE1438" s="54"/>
      <c r="BF1438" s="54"/>
      <c r="BG1438" s="54"/>
      <c r="BH1438" s="54"/>
      <c r="BI1438" s="54"/>
      <c r="BJ1438" s="54"/>
      <c r="BK1438" s="54"/>
      <c r="BL1438" s="54"/>
      <c r="BM1438" s="54"/>
      <c r="BN1438" s="54"/>
      <c r="BO1438" s="54"/>
      <c r="BP1438" s="54"/>
      <c r="BQ1438" s="54"/>
      <c r="BR1438" s="54"/>
      <c r="BS1438" s="54"/>
      <c r="BT1438" s="54"/>
      <c r="BU1438" s="54"/>
      <c r="BV1438" s="54"/>
      <c r="BW1438" s="54"/>
      <c r="BX1438" s="49"/>
      <c r="BY1438" s="55"/>
      <c r="BZ1438" s="8"/>
      <c r="CE1438" s="12" t="str">
        <f t="shared" si="1147"/>
        <v/>
      </c>
      <c r="CG1438" s="77" t="str">
        <f t="shared" si="1148"/>
        <v/>
      </c>
      <c r="CH1438" s="80" t="str">
        <f t="shared" si="1149"/>
        <v/>
      </c>
      <c r="CL1438" s="12" t="str">
        <f t="shared" si="1150"/>
        <v/>
      </c>
      <c r="CM1438" s="12" t="str">
        <f t="shared" si="1151"/>
        <v/>
      </c>
      <c r="CN1438" s="12" t="str" cm="1">
        <f t="array" ref="CN1438">IF(OR($CE1438="", $CG$3=""), "", IF(IFERROR(INDEX($K1438:$T1438, $CK1438, MATCH(CN$3, $K$3:$T$3, 0)), "")="", $CC$4, $CC$3))</f>
        <v/>
      </c>
      <c r="CO1438" s="12" t="str" cm="1">
        <f t="array" ref="CO1438">IF(OR($CE1438="", $CG$3=""), "", IF(IFERROR(INDEX($AA1438:$AJ1438, $CK1438, MATCH(CO$3, $AA$3:$AJ$3, 0)), "")="", $CC$4, $CC$3))</f>
        <v/>
      </c>
      <c r="CP1438" s="12" t="str">
        <f>IF(OR($CE1438="", $CG$3=""), "", IF(CP$3='Property List &amp; Features'!$BG$9, $CC$3, IF(CP$3=$I1438, $CC$3, $CC$4)))</f>
        <v/>
      </c>
      <c r="CQ1438" s="12" t="str">
        <f>IF(OR($CE1438="", $CG$3=""), "", IF(CQ$3='Property List &amp; Features'!$BG$9, $CC$3, IF(CQ$3=$J1438, $CC$3, $CC$4)))</f>
        <v/>
      </c>
      <c r="CR1438" s="12" t="str">
        <f t="shared" si="1152"/>
        <v/>
      </c>
      <c r="CS1438" s="12" t="str">
        <f t="shared" si="1153"/>
        <v/>
      </c>
      <c r="CT1438" s="12" t="str">
        <f t="shared" si="1154"/>
        <v/>
      </c>
      <c r="CU1438" s="12" t="str">
        <f t="shared" si="1155"/>
        <v/>
      </c>
      <c r="CV1438" s="12" t="str">
        <f t="shared" si="1156"/>
        <v/>
      </c>
      <c r="CW1438" s="12" t="str">
        <f t="shared" si="1178"/>
        <v/>
      </c>
      <c r="CX1438" s="12" t="str">
        <f t="shared" si="1179"/>
        <v/>
      </c>
      <c r="CY1438" s="12" t="str">
        <f t="shared" si="1180"/>
        <v/>
      </c>
      <c r="CZ1438" s="12" t="str">
        <f t="shared" si="1181"/>
        <v/>
      </c>
      <c r="DA1438" s="12" t="str">
        <f t="shared" si="1182"/>
        <v/>
      </c>
      <c r="DB1438" s="12" t="str">
        <f t="shared" si="1183"/>
        <v/>
      </c>
      <c r="DC1438" s="12" t="str">
        <f t="shared" si="1184"/>
        <v/>
      </c>
      <c r="DD1438" s="12" t="str">
        <f t="shared" si="1185"/>
        <v/>
      </c>
      <c r="DE1438" s="12" t="str">
        <f t="shared" si="1186"/>
        <v/>
      </c>
      <c r="DF1438" s="12" t="str">
        <f t="shared" si="1187"/>
        <v/>
      </c>
      <c r="DG1438" s="12" t="str">
        <f t="shared" si="1188"/>
        <v/>
      </c>
      <c r="DH1438" s="12" t="str">
        <f t="shared" si="1189"/>
        <v/>
      </c>
      <c r="DI1438" s="12" t="str">
        <f t="shared" si="1190"/>
        <v/>
      </c>
      <c r="DJ1438" s="12" t="str">
        <f t="shared" si="1191"/>
        <v/>
      </c>
      <c r="DK1438" s="12" t="str">
        <f t="shared" si="1192"/>
        <v/>
      </c>
      <c r="DL1438" s="12" t="str">
        <f t="shared" si="1193"/>
        <v/>
      </c>
      <c r="DM1438" s="12" t="str">
        <f t="shared" si="1194"/>
        <v/>
      </c>
      <c r="DN1438" s="12" t="str">
        <f t="shared" si="1195"/>
        <v/>
      </c>
      <c r="DO1438" s="12" t="str">
        <f t="shared" si="1196"/>
        <v/>
      </c>
      <c r="DP1438" s="12" t="str">
        <f t="shared" si="1197"/>
        <v/>
      </c>
      <c r="DQ1438" s="12" t="str">
        <f t="shared" si="1198"/>
        <v/>
      </c>
      <c r="DR1438" s="12" t="str">
        <f t="shared" si="1160"/>
        <v/>
      </c>
      <c r="DS1438" s="12" t="str">
        <f t="shared" si="1161"/>
        <v/>
      </c>
      <c r="DT1438" s="12" t="str">
        <f t="shared" si="1162"/>
        <v/>
      </c>
      <c r="DU1438" s="12" t="str">
        <f t="shared" si="1163"/>
        <v/>
      </c>
      <c r="DV1438" s="12" t="str">
        <f t="shared" si="1164"/>
        <v/>
      </c>
      <c r="DW1438" s="12" t="str">
        <f t="shared" si="1165"/>
        <v/>
      </c>
      <c r="DX1438" s="12" t="str">
        <f t="shared" si="1166"/>
        <v/>
      </c>
      <c r="DY1438" s="12" t="str">
        <f t="shared" si="1167"/>
        <v/>
      </c>
      <c r="DZ1438" s="12" t="str">
        <f t="shared" si="1168"/>
        <v/>
      </c>
      <c r="EA1438" s="12" t="str">
        <f t="shared" si="1169"/>
        <v/>
      </c>
      <c r="EB1438" s="12" t="str">
        <f t="shared" si="1170"/>
        <v/>
      </c>
      <c r="EC1438" s="12" t="str">
        <f t="shared" si="1171"/>
        <v/>
      </c>
      <c r="ED1438" s="12" t="str">
        <f t="shared" si="1172"/>
        <v/>
      </c>
      <c r="EE1438" s="12" t="str">
        <f t="shared" si="1173"/>
        <v/>
      </c>
      <c r="EF1438" s="12" t="str">
        <f t="shared" si="1174"/>
        <v/>
      </c>
      <c r="EG1438" s="12" t="str">
        <f t="shared" si="1175"/>
        <v/>
      </c>
      <c r="EH1438" s="12" t="str">
        <f t="shared" si="1176"/>
        <v/>
      </c>
      <c r="EI1438" s="12" t="str">
        <f t="shared" si="1177"/>
        <v/>
      </c>
      <c r="EK1438" s="83" t="str">
        <f t="shared" si="1157"/>
        <v/>
      </c>
      <c r="EM1438" s="12" t="str">
        <f t="shared" si="1158"/>
        <v/>
      </c>
      <c r="EO1438" s="12" t="str">
        <f t="shared" si="1159"/>
        <v/>
      </c>
      <c r="EQ1438" s="12" t="str">
        <f>IF($EO1438="", "", IF($EQ$8=$EQ$6, COUNTIF($EO$11:$EO$2510, "&gt;"&amp;$EO1438)+1+COUNTIF($EO$11:$EO1438, $EO1438)-1, COUNTIF($EO$11:$EO$2510, "&lt;"&amp;$EO1438)+1+COUNTIF($EO$11:$EO1438, $EO1438)-1))</f>
        <v/>
      </c>
    </row>
    <row r="1439" spans="1:147" x14ac:dyDescent="0.55000000000000004">
      <c r="A1439" s="8"/>
      <c r="B1439" s="12" t="str">
        <f>IF($D1439="", "", COUNTIF($D$11:$D1439, $D1439))</f>
        <v/>
      </c>
      <c r="C1439" s="8"/>
      <c r="D1439" s="45"/>
      <c r="E1439" s="46"/>
      <c r="F1439" s="47"/>
      <c r="G1439" s="54"/>
      <c r="H1439" s="54"/>
      <c r="I1439" s="48"/>
      <c r="J1439" s="49"/>
      <c r="K1439" s="50"/>
      <c r="L1439" s="50"/>
      <c r="M1439" s="50"/>
      <c r="N1439" s="50"/>
      <c r="O1439" s="50"/>
      <c r="P1439" s="50"/>
      <c r="Q1439" s="50"/>
      <c r="R1439" s="50"/>
      <c r="S1439" s="50"/>
      <c r="T1439" s="50"/>
      <c r="U1439" s="51"/>
      <c r="V1439" s="52"/>
      <c r="W1439" s="53"/>
      <c r="X1439" s="53"/>
      <c r="Y1439" s="53"/>
      <c r="Z1439" s="53"/>
      <c r="AA1439" s="48"/>
      <c r="AB1439" s="54"/>
      <c r="AC1439" s="54"/>
      <c r="AD1439" s="54"/>
      <c r="AE1439" s="54"/>
      <c r="AF1439" s="54"/>
      <c r="AG1439" s="54"/>
      <c r="AH1439" s="54"/>
      <c r="AI1439" s="54"/>
      <c r="AJ1439" s="49"/>
      <c r="AK1439" s="48"/>
      <c r="AL1439" s="54"/>
      <c r="AM1439" s="54"/>
      <c r="AN1439" s="54"/>
      <c r="AO1439" s="54"/>
      <c r="AP1439" s="54"/>
      <c r="AQ1439" s="54"/>
      <c r="AR1439" s="54"/>
      <c r="AS1439" s="54"/>
      <c r="AT1439" s="54"/>
      <c r="AU1439" s="54"/>
      <c r="AV1439" s="54"/>
      <c r="AW1439" s="54"/>
      <c r="AX1439" s="54"/>
      <c r="AY1439" s="54"/>
      <c r="AZ1439" s="54"/>
      <c r="BA1439" s="54"/>
      <c r="BB1439" s="54"/>
      <c r="BC1439" s="54"/>
      <c r="BD1439" s="54"/>
      <c r="BE1439" s="54"/>
      <c r="BF1439" s="54"/>
      <c r="BG1439" s="54"/>
      <c r="BH1439" s="54"/>
      <c r="BI1439" s="54"/>
      <c r="BJ1439" s="54"/>
      <c r="BK1439" s="54"/>
      <c r="BL1439" s="54"/>
      <c r="BM1439" s="54"/>
      <c r="BN1439" s="54"/>
      <c r="BO1439" s="54"/>
      <c r="BP1439" s="54"/>
      <c r="BQ1439" s="54"/>
      <c r="BR1439" s="54"/>
      <c r="BS1439" s="54"/>
      <c r="BT1439" s="54"/>
      <c r="BU1439" s="54"/>
      <c r="BV1439" s="54"/>
      <c r="BW1439" s="54"/>
      <c r="BX1439" s="49"/>
      <c r="BY1439" s="55"/>
      <c r="BZ1439" s="8"/>
      <c r="CE1439" s="12" t="str">
        <f t="shared" si="1147"/>
        <v/>
      </c>
      <c r="CG1439" s="77" t="str">
        <f t="shared" si="1148"/>
        <v/>
      </c>
      <c r="CH1439" s="80" t="str">
        <f t="shared" si="1149"/>
        <v/>
      </c>
      <c r="CL1439" s="12" t="str">
        <f t="shared" si="1150"/>
        <v/>
      </c>
      <c r="CM1439" s="12" t="str">
        <f t="shared" si="1151"/>
        <v/>
      </c>
      <c r="CN1439" s="12" t="str" cm="1">
        <f t="array" ref="CN1439">IF(OR($CE1439="", $CG$3=""), "", IF(IFERROR(INDEX($K1439:$T1439, $CK1439, MATCH(CN$3, $K$3:$T$3, 0)), "")="", $CC$4, $CC$3))</f>
        <v/>
      </c>
      <c r="CO1439" s="12" t="str" cm="1">
        <f t="array" ref="CO1439">IF(OR($CE1439="", $CG$3=""), "", IF(IFERROR(INDEX($AA1439:$AJ1439, $CK1439, MATCH(CO$3, $AA$3:$AJ$3, 0)), "")="", $CC$4, $CC$3))</f>
        <v/>
      </c>
      <c r="CP1439" s="12" t="str">
        <f>IF(OR($CE1439="", $CG$3=""), "", IF(CP$3='Property List &amp; Features'!$BG$9, $CC$3, IF(CP$3=$I1439, $CC$3, $CC$4)))</f>
        <v/>
      </c>
      <c r="CQ1439" s="12" t="str">
        <f>IF(OR($CE1439="", $CG$3=""), "", IF(CQ$3='Property List &amp; Features'!$BG$9, $CC$3, IF(CQ$3=$J1439, $CC$3, $CC$4)))</f>
        <v/>
      </c>
      <c r="CR1439" s="12" t="str">
        <f t="shared" si="1152"/>
        <v/>
      </c>
      <c r="CS1439" s="12" t="str">
        <f t="shared" si="1153"/>
        <v/>
      </c>
      <c r="CT1439" s="12" t="str">
        <f t="shared" si="1154"/>
        <v/>
      </c>
      <c r="CU1439" s="12" t="str">
        <f t="shared" si="1155"/>
        <v/>
      </c>
      <c r="CV1439" s="12" t="str">
        <f t="shared" si="1156"/>
        <v/>
      </c>
      <c r="CW1439" s="12" t="str">
        <f t="shared" si="1178"/>
        <v/>
      </c>
      <c r="CX1439" s="12" t="str">
        <f t="shared" si="1179"/>
        <v/>
      </c>
      <c r="CY1439" s="12" t="str">
        <f t="shared" si="1180"/>
        <v/>
      </c>
      <c r="CZ1439" s="12" t="str">
        <f t="shared" si="1181"/>
        <v/>
      </c>
      <c r="DA1439" s="12" t="str">
        <f t="shared" si="1182"/>
        <v/>
      </c>
      <c r="DB1439" s="12" t="str">
        <f t="shared" si="1183"/>
        <v/>
      </c>
      <c r="DC1439" s="12" t="str">
        <f t="shared" si="1184"/>
        <v/>
      </c>
      <c r="DD1439" s="12" t="str">
        <f t="shared" si="1185"/>
        <v/>
      </c>
      <c r="DE1439" s="12" t="str">
        <f t="shared" si="1186"/>
        <v/>
      </c>
      <c r="DF1439" s="12" t="str">
        <f t="shared" si="1187"/>
        <v/>
      </c>
      <c r="DG1439" s="12" t="str">
        <f t="shared" si="1188"/>
        <v/>
      </c>
      <c r="DH1439" s="12" t="str">
        <f t="shared" si="1189"/>
        <v/>
      </c>
      <c r="DI1439" s="12" t="str">
        <f t="shared" si="1190"/>
        <v/>
      </c>
      <c r="DJ1439" s="12" t="str">
        <f t="shared" si="1191"/>
        <v/>
      </c>
      <c r="DK1439" s="12" t="str">
        <f t="shared" si="1192"/>
        <v/>
      </c>
      <c r="DL1439" s="12" t="str">
        <f t="shared" si="1193"/>
        <v/>
      </c>
      <c r="DM1439" s="12" t="str">
        <f t="shared" si="1194"/>
        <v/>
      </c>
      <c r="DN1439" s="12" t="str">
        <f t="shared" si="1195"/>
        <v/>
      </c>
      <c r="DO1439" s="12" t="str">
        <f t="shared" si="1196"/>
        <v/>
      </c>
      <c r="DP1439" s="12" t="str">
        <f t="shared" si="1197"/>
        <v/>
      </c>
      <c r="DQ1439" s="12" t="str">
        <f t="shared" si="1198"/>
        <v/>
      </c>
      <c r="DR1439" s="12" t="str">
        <f t="shared" si="1160"/>
        <v/>
      </c>
      <c r="DS1439" s="12" t="str">
        <f t="shared" si="1161"/>
        <v/>
      </c>
      <c r="DT1439" s="12" t="str">
        <f t="shared" si="1162"/>
        <v/>
      </c>
      <c r="DU1439" s="12" t="str">
        <f t="shared" si="1163"/>
        <v/>
      </c>
      <c r="DV1439" s="12" t="str">
        <f t="shared" si="1164"/>
        <v/>
      </c>
      <c r="DW1439" s="12" t="str">
        <f t="shared" si="1165"/>
        <v/>
      </c>
      <c r="DX1439" s="12" t="str">
        <f t="shared" si="1166"/>
        <v/>
      </c>
      <c r="DY1439" s="12" t="str">
        <f t="shared" si="1167"/>
        <v/>
      </c>
      <c r="DZ1439" s="12" t="str">
        <f t="shared" si="1168"/>
        <v/>
      </c>
      <c r="EA1439" s="12" t="str">
        <f t="shared" si="1169"/>
        <v/>
      </c>
      <c r="EB1439" s="12" t="str">
        <f t="shared" si="1170"/>
        <v/>
      </c>
      <c r="EC1439" s="12" t="str">
        <f t="shared" si="1171"/>
        <v/>
      </c>
      <c r="ED1439" s="12" t="str">
        <f t="shared" si="1172"/>
        <v/>
      </c>
      <c r="EE1439" s="12" t="str">
        <f t="shared" si="1173"/>
        <v/>
      </c>
      <c r="EF1439" s="12" t="str">
        <f t="shared" si="1174"/>
        <v/>
      </c>
      <c r="EG1439" s="12" t="str">
        <f t="shared" si="1175"/>
        <v/>
      </c>
      <c r="EH1439" s="12" t="str">
        <f t="shared" si="1176"/>
        <v/>
      </c>
      <c r="EI1439" s="12" t="str">
        <f t="shared" si="1177"/>
        <v/>
      </c>
      <c r="EK1439" s="83" t="str">
        <f t="shared" si="1157"/>
        <v/>
      </c>
      <c r="EM1439" s="12" t="str">
        <f t="shared" si="1158"/>
        <v/>
      </c>
      <c r="EO1439" s="12" t="str">
        <f t="shared" si="1159"/>
        <v/>
      </c>
      <c r="EQ1439" s="12" t="str">
        <f>IF($EO1439="", "", IF($EQ$8=$EQ$6, COUNTIF($EO$11:$EO$2510, "&gt;"&amp;$EO1439)+1+COUNTIF($EO$11:$EO1439, $EO1439)-1, COUNTIF($EO$11:$EO$2510, "&lt;"&amp;$EO1439)+1+COUNTIF($EO$11:$EO1439, $EO1439)-1))</f>
        <v/>
      </c>
    </row>
    <row r="1440" spans="1:147" x14ac:dyDescent="0.55000000000000004">
      <c r="A1440" s="8"/>
      <c r="B1440" s="12" t="str">
        <f>IF($D1440="", "", COUNTIF($D$11:$D1440, $D1440))</f>
        <v/>
      </c>
      <c r="C1440" s="8"/>
      <c r="D1440" s="45"/>
      <c r="E1440" s="46"/>
      <c r="F1440" s="47"/>
      <c r="G1440" s="54"/>
      <c r="H1440" s="54"/>
      <c r="I1440" s="48"/>
      <c r="J1440" s="49"/>
      <c r="K1440" s="50"/>
      <c r="L1440" s="50"/>
      <c r="M1440" s="50"/>
      <c r="N1440" s="50"/>
      <c r="O1440" s="50"/>
      <c r="P1440" s="50"/>
      <c r="Q1440" s="50"/>
      <c r="R1440" s="50"/>
      <c r="S1440" s="50"/>
      <c r="T1440" s="50"/>
      <c r="U1440" s="51"/>
      <c r="V1440" s="52"/>
      <c r="W1440" s="53"/>
      <c r="X1440" s="53"/>
      <c r="Y1440" s="53"/>
      <c r="Z1440" s="53"/>
      <c r="AA1440" s="48"/>
      <c r="AB1440" s="54"/>
      <c r="AC1440" s="54"/>
      <c r="AD1440" s="54"/>
      <c r="AE1440" s="54"/>
      <c r="AF1440" s="54"/>
      <c r="AG1440" s="54"/>
      <c r="AH1440" s="54"/>
      <c r="AI1440" s="54"/>
      <c r="AJ1440" s="49"/>
      <c r="AK1440" s="48"/>
      <c r="AL1440" s="54"/>
      <c r="AM1440" s="54"/>
      <c r="AN1440" s="54"/>
      <c r="AO1440" s="54"/>
      <c r="AP1440" s="54"/>
      <c r="AQ1440" s="54"/>
      <c r="AR1440" s="54"/>
      <c r="AS1440" s="54"/>
      <c r="AT1440" s="54"/>
      <c r="AU1440" s="54"/>
      <c r="AV1440" s="54"/>
      <c r="AW1440" s="54"/>
      <c r="AX1440" s="54"/>
      <c r="AY1440" s="54"/>
      <c r="AZ1440" s="54"/>
      <c r="BA1440" s="54"/>
      <c r="BB1440" s="54"/>
      <c r="BC1440" s="54"/>
      <c r="BD1440" s="54"/>
      <c r="BE1440" s="54"/>
      <c r="BF1440" s="54"/>
      <c r="BG1440" s="54"/>
      <c r="BH1440" s="54"/>
      <c r="BI1440" s="54"/>
      <c r="BJ1440" s="54"/>
      <c r="BK1440" s="54"/>
      <c r="BL1440" s="54"/>
      <c r="BM1440" s="54"/>
      <c r="BN1440" s="54"/>
      <c r="BO1440" s="54"/>
      <c r="BP1440" s="54"/>
      <c r="BQ1440" s="54"/>
      <c r="BR1440" s="54"/>
      <c r="BS1440" s="54"/>
      <c r="BT1440" s="54"/>
      <c r="BU1440" s="54"/>
      <c r="BV1440" s="54"/>
      <c r="BW1440" s="54"/>
      <c r="BX1440" s="49"/>
      <c r="BY1440" s="55"/>
      <c r="BZ1440" s="8"/>
      <c r="CE1440" s="12" t="str">
        <f t="shared" si="1147"/>
        <v/>
      </c>
      <c r="CG1440" s="77" t="str">
        <f t="shared" si="1148"/>
        <v/>
      </c>
      <c r="CH1440" s="80" t="str">
        <f t="shared" si="1149"/>
        <v/>
      </c>
      <c r="CL1440" s="12" t="str">
        <f t="shared" si="1150"/>
        <v/>
      </c>
      <c r="CM1440" s="12" t="str">
        <f t="shared" si="1151"/>
        <v/>
      </c>
      <c r="CN1440" s="12" t="str" cm="1">
        <f t="array" ref="CN1440">IF(OR($CE1440="", $CG$3=""), "", IF(IFERROR(INDEX($K1440:$T1440, $CK1440, MATCH(CN$3, $K$3:$T$3, 0)), "")="", $CC$4, $CC$3))</f>
        <v/>
      </c>
      <c r="CO1440" s="12" t="str" cm="1">
        <f t="array" ref="CO1440">IF(OR($CE1440="", $CG$3=""), "", IF(IFERROR(INDEX($AA1440:$AJ1440, $CK1440, MATCH(CO$3, $AA$3:$AJ$3, 0)), "")="", $CC$4, $CC$3))</f>
        <v/>
      </c>
      <c r="CP1440" s="12" t="str">
        <f>IF(OR($CE1440="", $CG$3=""), "", IF(CP$3='Property List &amp; Features'!$BG$9, $CC$3, IF(CP$3=$I1440, $CC$3, $CC$4)))</f>
        <v/>
      </c>
      <c r="CQ1440" s="12" t="str">
        <f>IF(OR($CE1440="", $CG$3=""), "", IF(CQ$3='Property List &amp; Features'!$BG$9, $CC$3, IF(CQ$3=$J1440, $CC$3, $CC$4)))</f>
        <v/>
      </c>
      <c r="CR1440" s="12" t="str">
        <f t="shared" si="1152"/>
        <v/>
      </c>
      <c r="CS1440" s="12" t="str">
        <f t="shared" si="1153"/>
        <v/>
      </c>
      <c r="CT1440" s="12" t="str">
        <f t="shared" si="1154"/>
        <v/>
      </c>
      <c r="CU1440" s="12" t="str">
        <f t="shared" si="1155"/>
        <v/>
      </c>
      <c r="CV1440" s="12" t="str">
        <f t="shared" si="1156"/>
        <v/>
      </c>
      <c r="CW1440" s="12" t="str">
        <f t="shared" si="1178"/>
        <v/>
      </c>
      <c r="CX1440" s="12" t="str">
        <f t="shared" si="1179"/>
        <v/>
      </c>
      <c r="CY1440" s="12" t="str">
        <f t="shared" si="1180"/>
        <v/>
      </c>
      <c r="CZ1440" s="12" t="str">
        <f t="shared" si="1181"/>
        <v/>
      </c>
      <c r="DA1440" s="12" t="str">
        <f t="shared" si="1182"/>
        <v/>
      </c>
      <c r="DB1440" s="12" t="str">
        <f t="shared" si="1183"/>
        <v/>
      </c>
      <c r="DC1440" s="12" t="str">
        <f t="shared" si="1184"/>
        <v/>
      </c>
      <c r="DD1440" s="12" t="str">
        <f t="shared" si="1185"/>
        <v/>
      </c>
      <c r="DE1440" s="12" t="str">
        <f t="shared" si="1186"/>
        <v/>
      </c>
      <c r="DF1440" s="12" t="str">
        <f t="shared" si="1187"/>
        <v/>
      </c>
      <c r="DG1440" s="12" t="str">
        <f t="shared" si="1188"/>
        <v/>
      </c>
      <c r="DH1440" s="12" t="str">
        <f t="shared" si="1189"/>
        <v/>
      </c>
      <c r="DI1440" s="12" t="str">
        <f t="shared" si="1190"/>
        <v/>
      </c>
      <c r="DJ1440" s="12" t="str">
        <f t="shared" si="1191"/>
        <v/>
      </c>
      <c r="DK1440" s="12" t="str">
        <f t="shared" si="1192"/>
        <v/>
      </c>
      <c r="DL1440" s="12" t="str">
        <f t="shared" si="1193"/>
        <v/>
      </c>
      <c r="DM1440" s="12" t="str">
        <f t="shared" si="1194"/>
        <v/>
      </c>
      <c r="DN1440" s="12" t="str">
        <f t="shared" si="1195"/>
        <v/>
      </c>
      <c r="DO1440" s="12" t="str">
        <f t="shared" si="1196"/>
        <v/>
      </c>
      <c r="DP1440" s="12" t="str">
        <f t="shared" si="1197"/>
        <v/>
      </c>
      <c r="DQ1440" s="12" t="str">
        <f t="shared" si="1198"/>
        <v/>
      </c>
      <c r="DR1440" s="12" t="str">
        <f t="shared" si="1160"/>
        <v/>
      </c>
      <c r="DS1440" s="12" t="str">
        <f t="shared" si="1161"/>
        <v/>
      </c>
      <c r="DT1440" s="12" t="str">
        <f t="shared" si="1162"/>
        <v/>
      </c>
      <c r="DU1440" s="12" t="str">
        <f t="shared" si="1163"/>
        <v/>
      </c>
      <c r="DV1440" s="12" t="str">
        <f t="shared" si="1164"/>
        <v/>
      </c>
      <c r="DW1440" s="12" t="str">
        <f t="shared" si="1165"/>
        <v/>
      </c>
      <c r="DX1440" s="12" t="str">
        <f t="shared" si="1166"/>
        <v/>
      </c>
      <c r="DY1440" s="12" t="str">
        <f t="shared" si="1167"/>
        <v/>
      </c>
      <c r="DZ1440" s="12" t="str">
        <f t="shared" si="1168"/>
        <v/>
      </c>
      <c r="EA1440" s="12" t="str">
        <f t="shared" si="1169"/>
        <v/>
      </c>
      <c r="EB1440" s="12" t="str">
        <f t="shared" si="1170"/>
        <v/>
      </c>
      <c r="EC1440" s="12" t="str">
        <f t="shared" si="1171"/>
        <v/>
      </c>
      <c r="ED1440" s="12" t="str">
        <f t="shared" si="1172"/>
        <v/>
      </c>
      <c r="EE1440" s="12" t="str">
        <f t="shared" si="1173"/>
        <v/>
      </c>
      <c r="EF1440" s="12" t="str">
        <f t="shared" si="1174"/>
        <v/>
      </c>
      <c r="EG1440" s="12" t="str">
        <f t="shared" si="1175"/>
        <v/>
      </c>
      <c r="EH1440" s="12" t="str">
        <f t="shared" si="1176"/>
        <v/>
      </c>
      <c r="EI1440" s="12" t="str">
        <f t="shared" si="1177"/>
        <v/>
      </c>
      <c r="EK1440" s="83" t="str">
        <f t="shared" si="1157"/>
        <v/>
      </c>
      <c r="EM1440" s="12" t="str">
        <f t="shared" si="1158"/>
        <v/>
      </c>
      <c r="EO1440" s="12" t="str">
        <f t="shared" si="1159"/>
        <v/>
      </c>
      <c r="EQ1440" s="12" t="str">
        <f>IF($EO1440="", "", IF($EQ$8=$EQ$6, COUNTIF($EO$11:$EO$2510, "&gt;"&amp;$EO1440)+1+COUNTIF($EO$11:$EO1440, $EO1440)-1, COUNTIF($EO$11:$EO$2510, "&lt;"&amp;$EO1440)+1+COUNTIF($EO$11:$EO1440, $EO1440)-1))</f>
        <v/>
      </c>
    </row>
    <row r="1441" spans="1:147" x14ac:dyDescent="0.55000000000000004">
      <c r="A1441" s="8"/>
      <c r="B1441" s="12" t="str">
        <f>IF($D1441="", "", COUNTIF($D$11:$D1441, $D1441))</f>
        <v/>
      </c>
      <c r="C1441" s="8"/>
      <c r="D1441" s="45"/>
      <c r="E1441" s="46"/>
      <c r="F1441" s="47"/>
      <c r="G1441" s="54"/>
      <c r="H1441" s="54"/>
      <c r="I1441" s="48"/>
      <c r="J1441" s="49"/>
      <c r="K1441" s="50"/>
      <c r="L1441" s="50"/>
      <c r="M1441" s="50"/>
      <c r="N1441" s="50"/>
      <c r="O1441" s="50"/>
      <c r="P1441" s="50"/>
      <c r="Q1441" s="50"/>
      <c r="R1441" s="50"/>
      <c r="S1441" s="50"/>
      <c r="T1441" s="50"/>
      <c r="U1441" s="51"/>
      <c r="V1441" s="52"/>
      <c r="W1441" s="53"/>
      <c r="X1441" s="53"/>
      <c r="Y1441" s="53"/>
      <c r="Z1441" s="53"/>
      <c r="AA1441" s="48"/>
      <c r="AB1441" s="54"/>
      <c r="AC1441" s="54"/>
      <c r="AD1441" s="54"/>
      <c r="AE1441" s="54"/>
      <c r="AF1441" s="54"/>
      <c r="AG1441" s="54"/>
      <c r="AH1441" s="54"/>
      <c r="AI1441" s="54"/>
      <c r="AJ1441" s="49"/>
      <c r="AK1441" s="48"/>
      <c r="AL1441" s="54"/>
      <c r="AM1441" s="54"/>
      <c r="AN1441" s="54"/>
      <c r="AO1441" s="54"/>
      <c r="AP1441" s="54"/>
      <c r="AQ1441" s="54"/>
      <c r="AR1441" s="54"/>
      <c r="AS1441" s="54"/>
      <c r="AT1441" s="54"/>
      <c r="AU1441" s="54"/>
      <c r="AV1441" s="54"/>
      <c r="AW1441" s="54"/>
      <c r="AX1441" s="54"/>
      <c r="AY1441" s="54"/>
      <c r="AZ1441" s="54"/>
      <c r="BA1441" s="54"/>
      <c r="BB1441" s="54"/>
      <c r="BC1441" s="54"/>
      <c r="BD1441" s="54"/>
      <c r="BE1441" s="54"/>
      <c r="BF1441" s="54"/>
      <c r="BG1441" s="54"/>
      <c r="BH1441" s="54"/>
      <c r="BI1441" s="54"/>
      <c r="BJ1441" s="54"/>
      <c r="BK1441" s="54"/>
      <c r="BL1441" s="54"/>
      <c r="BM1441" s="54"/>
      <c r="BN1441" s="54"/>
      <c r="BO1441" s="54"/>
      <c r="BP1441" s="54"/>
      <c r="BQ1441" s="54"/>
      <c r="BR1441" s="54"/>
      <c r="BS1441" s="54"/>
      <c r="BT1441" s="54"/>
      <c r="BU1441" s="54"/>
      <c r="BV1441" s="54"/>
      <c r="BW1441" s="54"/>
      <c r="BX1441" s="49"/>
      <c r="BY1441" s="55"/>
      <c r="BZ1441" s="8"/>
      <c r="CE1441" s="12" t="str">
        <f t="shared" si="1147"/>
        <v/>
      </c>
      <c r="CG1441" s="77" t="str">
        <f t="shared" si="1148"/>
        <v/>
      </c>
      <c r="CH1441" s="80" t="str">
        <f t="shared" si="1149"/>
        <v/>
      </c>
      <c r="CL1441" s="12" t="str">
        <f t="shared" si="1150"/>
        <v/>
      </c>
      <c r="CM1441" s="12" t="str">
        <f t="shared" si="1151"/>
        <v/>
      </c>
      <c r="CN1441" s="12" t="str" cm="1">
        <f t="array" ref="CN1441">IF(OR($CE1441="", $CG$3=""), "", IF(IFERROR(INDEX($K1441:$T1441, $CK1441, MATCH(CN$3, $K$3:$T$3, 0)), "")="", $CC$4, $CC$3))</f>
        <v/>
      </c>
      <c r="CO1441" s="12" t="str" cm="1">
        <f t="array" ref="CO1441">IF(OR($CE1441="", $CG$3=""), "", IF(IFERROR(INDEX($AA1441:$AJ1441, $CK1441, MATCH(CO$3, $AA$3:$AJ$3, 0)), "")="", $CC$4, $CC$3))</f>
        <v/>
      </c>
      <c r="CP1441" s="12" t="str">
        <f>IF(OR($CE1441="", $CG$3=""), "", IF(CP$3='Property List &amp; Features'!$BG$9, $CC$3, IF(CP$3=$I1441, $CC$3, $CC$4)))</f>
        <v/>
      </c>
      <c r="CQ1441" s="12" t="str">
        <f>IF(OR($CE1441="", $CG$3=""), "", IF(CQ$3='Property List &amp; Features'!$BG$9, $CC$3, IF(CQ$3=$J1441, $CC$3, $CC$4)))</f>
        <v/>
      </c>
      <c r="CR1441" s="12" t="str">
        <f t="shared" si="1152"/>
        <v/>
      </c>
      <c r="CS1441" s="12" t="str">
        <f t="shared" si="1153"/>
        <v/>
      </c>
      <c r="CT1441" s="12" t="str">
        <f t="shared" si="1154"/>
        <v/>
      </c>
      <c r="CU1441" s="12" t="str">
        <f t="shared" si="1155"/>
        <v/>
      </c>
      <c r="CV1441" s="12" t="str">
        <f t="shared" si="1156"/>
        <v/>
      </c>
      <c r="CW1441" s="12" t="str">
        <f t="shared" si="1178"/>
        <v/>
      </c>
      <c r="CX1441" s="12" t="str">
        <f t="shared" si="1179"/>
        <v/>
      </c>
      <c r="CY1441" s="12" t="str">
        <f t="shared" si="1180"/>
        <v/>
      </c>
      <c r="CZ1441" s="12" t="str">
        <f t="shared" si="1181"/>
        <v/>
      </c>
      <c r="DA1441" s="12" t="str">
        <f t="shared" si="1182"/>
        <v/>
      </c>
      <c r="DB1441" s="12" t="str">
        <f t="shared" si="1183"/>
        <v/>
      </c>
      <c r="DC1441" s="12" t="str">
        <f t="shared" si="1184"/>
        <v/>
      </c>
      <c r="DD1441" s="12" t="str">
        <f t="shared" si="1185"/>
        <v/>
      </c>
      <c r="DE1441" s="12" t="str">
        <f t="shared" si="1186"/>
        <v/>
      </c>
      <c r="DF1441" s="12" t="str">
        <f t="shared" si="1187"/>
        <v/>
      </c>
      <c r="DG1441" s="12" t="str">
        <f t="shared" si="1188"/>
        <v/>
      </c>
      <c r="DH1441" s="12" t="str">
        <f t="shared" si="1189"/>
        <v/>
      </c>
      <c r="DI1441" s="12" t="str">
        <f t="shared" si="1190"/>
        <v/>
      </c>
      <c r="DJ1441" s="12" t="str">
        <f t="shared" si="1191"/>
        <v/>
      </c>
      <c r="DK1441" s="12" t="str">
        <f t="shared" si="1192"/>
        <v/>
      </c>
      <c r="DL1441" s="12" t="str">
        <f t="shared" si="1193"/>
        <v/>
      </c>
      <c r="DM1441" s="12" t="str">
        <f t="shared" si="1194"/>
        <v/>
      </c>
      <c r="DN1441" s="12" t="str">
        <f t="shared" si="1195"/>
        <v/>
      </c>
      <c r="DO1441" s="12" t="str">
        <f t="shared" si="1196"/>
        <v/>
      </c>
      <c r="DP1441" s="12" t="str">
        <f t="shared" si="1197"/>
        <v/>
      </c>
      <c r="DQ1441" s="12" t="str">
        <f t="shared" si="1198"/>
        <v/>
      </c>
      <c r="DR1441" s="12" t="str">
        <f t="shared" si="1160"/>
        <v/>
      </c>
      <c r="DS1441" s="12" t="str">
        <f t="shared" si="1161"/>
        <v/>
      </c>
      <c r="DT1441" s="12" t="str">
        <f t="shared" si="1162"/>
        <v/>
      </c>
      <c r="DU1441" s="12" t="str">
        <f t="shared" si="1163"/>
        <v/>
      </c>
      <c r="DV1441" s="12" t="str">
        <f t="shared" si="1164"/>
        <v/>
      </c>
      <c r="DW1441" s="12" t="str">
        <f t="shared" si="1165"/>
        <v/>
      </c>
      <c r="DX1441" s="12" t="str">
        <f t="shared" si="1166"/>
        <v/>
      </c>
      <c r="DY1441" s="12" t="str">
        <f t="shared" si="1167"/>
        <v/>
      </c>
      <c r="DZ1441" s="12" t="str">
        <f t="shared" si="1168"/>
        <v/>
      </c>
      <c r="EA1441" s="12" t="str">
        <f t="shared" si="1169"/>
        <v/>
      </c>
      <c r="EB1441" s="12" t="str">
        <f t="shared" si="1170"/>
        <v/>
      </c>
      <c r="EC1441" s="12" t="str">
        <f t="shared" si="1171"/>
        <v/>
      </c>
      <c r="ED1441" s="12" t="str">
        <f t="shared" si="1172"/>
        <v/>
      </c>
      <c r="EE1441" s="12" t="str">
        <f t="shared" si="1173"/>
        <v/>
      </c>
      <c r="EF1441" s="12" t="str">
        <f t="shared" si="1174"/>
        <v/>
      </c>
      <c r="EG1441" s="12" t="str">
        <f t="shared" si="1175"/>
        <v/>
      </c>
      <c r="EH1441" s="12" t="str">
        <f t="shared" si="1176"/>
        <v/>
      </c>
      <c r="EI1441" s="12" t="str">
        <f t="shared" si="1177"/>
        <v/>
      </c>
      <c r="EK1441" s="83" t="str">
        <f t="shared" si="1157"/>
        <v/>
      </c>
      <c r="EM1441" s="12" t="str">
        <f t="shared" si="1158"/>
        <v/>
      </c>
      <c r="EO1441" s="12" t="str">
        <f t="shared" si="1159"/>
        <v/>
      </c>
      <c r="EQ1441" s="12" t="str">
        <f>IF($EO1441="", "", IF($EQ$8=$EQ$6, COUNTIF($EO$11:$EO$2510, "&gt;"&amp;$EO1441)+1+COUNTIF($EO$11:$EO1441, $EO1441)-1, COUNTIF($EO$11:$EO$2510, "&lt;"&amp;$EO1441)+1+COUNTIF($EO$11:$EO1441, $EO1441)-1))</f>
        <v/>
      </c>
    </row>
    <row r="1442" spans="1:147" x14ac:dyDescent="0.55000000000000004">
      <c r="A1442" s="8"/>
      <c r="B1442" s="12" t="str">
        <f>IF($D1442="", "", COUNTIF($D$11:$D1442, $D1442))</f>
        <v/>
      </c>
      <c r="C1442" s="8"/>
      <c r="D1442" s="45"/>
      <c r="E1442" s="46"/>
      <c r="F1442" s="47"/>
      <c r="G1442" s="54"/>
      <c r="H1442" s="54"/>
      <c r="I1442" s="48"/>
      <c r="J1442" s="49"/>
      <c r="K1442" s="50"/>
      <c r="L1442" s="50"/>
      <c r="M1442" s="50"/>
      <c r="N1442" s="50"/>
      <c r="O1442" s="50"/>
      <c r="P1442" s="50"/>
      <c r="Q1442" s="50"/>
      <c r="R1442" s="50"/>
      <c r="S1442" s="50"/>
      <c r="T1442" s="50"/>
      <c r="U1442" s="51"/>
      <c r="V1442" s="52"/>
      <c r="W1442" s="53"/>
      <c r="X1442" s="53"/>
      <c r="Y1442" s="53"/>
      <c r="Z1442" s="53"/>
      <c r="AA1442" s="48"/>
      <c r="AB1442" s="54"/>
      <c r="AC1442" s="54"/>
      <c r="AD1442" s="54"/>
      <c r="AE1442" s="54"/>
      <c r="AF1442" s="54"/>
      <c r="AG1442" s="54"/>
      <c r="AH1442" s="54"/>
      <c r="AI1442" s="54"/>
      <c r="AJ1442" s="49"/>
      <c r="AK1442" s="48"/>
      <c r="AL1442" s="54"/>
      <c r="AM1442" s="54"/>
      <c r="AN1442" s="54"/>
      <c r="AO1442" s="54"/>
      <c r="AP1442" s="54"/>
      <c r="AQ1442" s="54"/>
      <c r="AR1442" s="54"/>
      <c r="AS1442" s="54"/>
      <c r="AT1442" s="54"/>
      <c r="AU1442" s="54"/>
      <c r="AV1442" s="54"/>
      <c r="AW1442" s="54"/>
      <c r="AX1442" s="54"/>
      <c r="AY1442" s="54"/>
      <c r="AZ1442" s="54"/>
      <c r="BA1442" s="54"/>
      <c r="BB1442" s="54"/>
      <c r="BC1442" s="54"/>
      <c r="BD1442" s="54"/>
      <c r="BE1442" s="54"/>
      <c r="BF1442" s="54"/>
      <c r="BG1442" s="54"/>
      <c r="BH1442" s="54"/>
      <c r="BI1442" s="54"/>
      <c r="BJ1442" s="54"/>
      <c r="BK1442" s="54"/>
      <c r="BL1442" s="54"/>
      <c r="BM1442" s="54"/>
      <c r="BN1442" s="54"/>
      <c r="BO1442" s="54"/>
      <c r="BP1442" s="54"/>
      <c r="BQ1442" s="54"/>
      <c r="BR1442" s="54"/>
      <c r="BS1442" s="54"/>
      <c r="BT1442" s="54"/>
      <c r="BU1442" s="54"/>
      <c r="BV1442" s="54"/>
      <c r="BW1442" s="54"/>
      <c r="BX1442" s="49"/>
      <c r="BY1442" s="55"/>
      <c r="BZ1442" s="8"/>
      <c r="CE1442" s="12" t="str">
        <f t="shared" si="1147"/>
        <v/>
      </c>
      <c r="CG1442" s="77" t="str">
        <f t="shared" si="1148"/>
        <v/>
      </c>
      <c r="CH1442" s="80" t="str">
        <f t="shared" si="1149"/>
        <v/>
      </c>
      <c r="CL1442" s="12" t="str">
        <f t="shared" si="1150"/>
        <v/>
      </c>
      <c r="CM1442" s="12" t="str">
        <f t="shared" si="1151"/>
        <v/>
      </c>
      <c r="CN1442" s="12" t="str" cm="1">
        <f t="array" ref="CN1442">IF(OR($CE1442="", $CG$3=""), "", IF(IFERROR(INDEX($K1442:$T1442, $CK1442, MATCH(CN$3, $K$3:$T$3, 0)), "")="", $CC$4, $CC$3))</f>
        <v/>
      </c>
      <c r="CO1442" s="12" t="str" cm="1">
        <f t="array" ref="CO1442">IF(OR($CE1442="", $CG$3=""), "", IF(IFERROR(INDEX($AA1442:$AJ1442, $CK1442, MATCH(CO$3, $AA$3:$AJ$3, 0)), "")="", $CC$4, $CC$3))</f>
        <v/>
      </c>
      <c r="CP1442" s="12" t="str">
        <f>IF(OR($CE1442="", $CG$3=""), "", IF(CP$3='Property List &amp; Features'!$BG$9, $CC$3, IF(CP$3=$I1442, $CC$3, $CC$4)))</f>
        <v/>
      </c>
      <c r="CQ1442" s="12" t="str">
        <f>IF(OR($CE1442="", $CG$3=""), "", IF(CQ$3='Property List &amp; Features'!$BG$9, $CC$3, IF(CQ$3=$J1442, $CC$3, $CC$4)))</f>
        <v/>
      </c>
      <c r="CR1442" s="12" t="str">
        <f t="shared" si="1152"/>
        <v/>
      </c>
      <c r="CS1442" s="12" t="str">
        <f t="shared" si="1153"/>
        <v/>
      </c>
      <c r="CT1442" s="12" t="str">
        <f t="shared" si="1154"/>
        <v/>
      </c>
      <c r="CU1442" s="12" t="str">
        <f t="shared" si="1155"/>
        <v/>
      </c>
      <c r="CV1442" s="12" t="str">
        <f t="shared" si="1156"/>
        <v/>
      </c>
      <c r="CW1442" s="12" t="str">
        <f t="shared" si="1178"/>
        <v/>
      </c>
      <c r="CX1442" s="12" t="str">
        <f t="shared" si="1179"/>
        <v/>
      </c>
      <c r="CY1442" s="12" t="str">
        <f t="shared" si="1180"/>
        <v/>
      </c>
      <c r="CZ1442" s="12" t="str">
        <f t="shared" si="1181"/>
        <v/>
      </c>
      <c r="DA1442" s="12" t="str">
        <f t="shared" si="1182"/>
        <v/>
      </c>
      <c r="DB1442" s="12" t="str">
        <f t="shared" si="1183"/>
        <v/>
      </c>
      <c r="DC1442" s="12" t="str">
        <f t="shared" si="1184"/>
        <v/>
      </c>
      <c r="DD1442" s="12" t="str">
        <f t="shared" si="1185"/>
        <v/>
      </c>
      <c r="DE1442" s="12" t="str">
        <f t="shared" si="1186"/>
        <v/>
      </c>
      <c r="DF1442" s="12" t="str">
        <f t="shared" si="1187"/>
        <v/>
      </c>
      <c r="DG1442" s="12" t="str">
        <f t="shared" si="1188"/>
        <v/>
      </c>
      <c r="DH1442" s="12" t="str">
        <f t="shared" si="1189"/>
        <v/>
      </c>
      <c r="DI1442" s="12" t="str">
        <f t="shared" si="1190"/>
        <v/>
      </c>
      <c r="DJ1442" s="12" t="str">
        <f t="shared" si="1191"/>
        <v/>
      </c>
      <c r="DK1442" s="12" t="str">
        <f t="shared" si="1192"/>
        <v/>
      </c>
      <c r="DL1442" s="12" t="str">
        <f t="shared" si="1193"/>
        <v/>
      </c>
      <c r="DM1442" s="12" t="str">
        <f t="shared" si="1194"/>
        <v/>
      </c>
      <c r="DN1442" s="12" t="str">
        <f t="shared" si="1195"/>
        <v/>
      </c>
      <c r="DO1442" s="12" t="str">
        <f t="shared" si="1196"/>
        <v/>
      </c>
      <c r="DP1442" s="12" t="str">
        <f t="shared" si="1197"/>
        <v/>
      </c>
      <c r="DQ1442" s="12" t="str">
        <f t="shared" si="1198"/>
        <v/>
      </c>
      <c r="DR1442" s="12" t="str">
        <f t="shared" si="1160"/>
        <v/>
      </c>
      <c r="DS1442" s="12" t="str">
        <f t="shared" si="1161"/>
        <v/>
      </c>
      <c r="DT1442" s="12" t="str">
        <f t="shared" si="1162"/>
        <v/>
      </c>
      <c r="DU1442" s="12" t="str">
        <f t="shared" si="1163"/>
        <v/>
      </c>
      <c r="DV1442" s="12" t="str">
        <f t="shared" si="1164"/>
        <v/>
      </c>
      <c r="DW1442" s="12" t="str">
        <f t="shared" si="1165"/>
        <v/>
      </c>
      <c r="DX1442" s="12" t="str">
        <f t="shared" si="1166"/>
        <v/>
      </c>
      <c r="DY1442" s="12" t="str">
        <f t="shared" si="1167"/>
        <v/>
      </c>
      <c r="DZ1442" s="12" t="str">
        <f t="shared" si="1168"/>
        <v/>
      </c>
      <c r="EA1442" s="12" t="str">
        <f t="shared" si="1169"/>
        <v/>
      </c>
      <c r="EB1442" s="12" t="str">
        <f t="shared" si="1170"/>
        <v/>
      </c>
      <c r="EC1442" s="12" t="str">
        <f t="shared" si="1171"/>
        <v/>
      </c>
      <c r="ED1442" s="12" t="str">
        <f t="shared" si="1172"/>
        <v/>
      </c>
      <c r="EE1442" s="12" t="str">
        <f t="shared" si="1173"/>
        <v/>
      </c>
      <c r="EF1442" s="12" t="str">
        <f t="shared" si="1174"/>
        <v/>
      </c>
      <c r="EG1442" s="12" t="str">
        <f t="shared" si="1175"/>
        <v/>
      </c>
      <c r="EH1442" s="12" t="str">
        <f t="shared" si="1176"/>
        <v/>
      </c>
      <c r="EI1442" s="12" t="str">
        <f t="shared" si="1177"/>
        <v/>
      </c>
      <c r="EK1442" s="83" t="str">
        <f t="shared" si="1157"/>
        <v/>
      </c>
      <c r="EM1442" s="12" t="str">
        <f t="shared" si="1158"/>
        <v/>
      </c>
      <c r="EO1442" s="12" t="str">
        <f t="shared" si="1159"/>
        <v/>
      </c>
      <c r="EQ1442" s="12" t="str">
        <f>IF($EO1442="", "", IF($EQ$8=$EQ$6, COUNTIF($EO$11:$EO$2510, "&gt;"&amp;$EO1442)+1+COUNTIF($EO$11:$EO1442, $EO1442)-1, COUNTIF($EO$11:$EO$2510, "&lt;"&amp;$EO1442)+1+COUNTIF($EO$11:$EO1442, $EO1442)-1))</f>
        <v/>
      </c>
    </row>
    <row r="1443" spans="1:147" x14ac:dyDescent="0.55000000000000004">
      <c r="A1443" s="8"/>
      <c r="B1443" s="12" t="str">
        <f>IF($D1443="", "", COUNTIF($D$11:$D1443, $D1443))</f>
        <v/>
      </c>
      <c r="C1443" s="8"/>
      <c r="D1443" s="45"/>
      <c r="E1443" s="46"/>
      <c r="F1443" s="47"/>
      <c r="G1443" s="54"/>
      <c r="H1443" s="54"/>
      <c r="I1443" s="48"/>
      <c r="J1443" s="49"/>
      <c r="K1443" s="50"/>
      <c r="L1443" s="50"/>
      <c r="M1443" s="50"/>
      <c r="N1443" s="50"/>
      <c r="O1443" s="50"/>
      <c r="P1443" s="50"/>
      <c r="Q1443" s="50"/>
      <c r="R1443" s="50"/>
      <c r="S1443" s="50"/>
      <c r="T1443" s="50"/>
      <c r="U1443" s="51"/>
      <c r="V1443" s="52"/>
      <c r="W1443" s="53"/>
      <c r="X1443" s="53"/>
      <c r="Y1443" s="53"/>
      <c r="Z1443" s="53"/>
      <c r="AA1443" s="48"/>
      <c r="AB1443" s="54"/>
      <c r="AC1443" s="54"/>
      <c r="AD1443" s="54"/>
      <c r="AE1443" s="54"/>
      <c r="AF1443" s="54"/>
      <c r="AG1443" s="54"/>
      <c r="AH1443" s="54"/>
      <c r="AI1443" s="54"/>
      <c r="AJ1443" s="49"/>
      <c r="AK1443" s="48"/>
      <c r="AL1443" s="54"/>
      <c r="AM1443" s="54"/>
      <c r="AN1443" s="54"/>
      <c r="AO1443" s="54"/>
      <c r="AP1443" s="54"/>
      <c r="AQ1443" s="54"/>
      <c r="AR1443" s="54"/>
      <c r="AS1443" s="54"/>
      <c r="AT1443" s="54"/>
      <c r="AU1443" s="54"/>
      <c r="AV1443" s="54"/>
      <c r="AW1443" s="54"/>
      <c r="AX1443" s="54"/>
      <c r="AY1443" s="54"/>
      <c r="AZ1443" s="54"/>
      <c r="BA1443" s="54"/>
      <c r="BB1443" s="54"/>
      <c r="BC1443" s="54"/>
      <c r="BD1443" s="54"/>
      <c r="BE1443" s="54"/>
      <c r="BF1443" s="54"/>
      <c r="BG1443" s="54"/>
      <c r="BH1443" s="54"/>
      <c r="BI1443" s="54"/>
      <c r="BJ1443" s="54"/>
      <c r="BK1443" s="54"/>
      <c r="BL1443" s="54"/>
      <c r="BM1443" s="54"/>
      <c r="BN1443" s="54"/>
      <c r="BO1443" s="54"/>
      <c r="BP1443" s="54"/>
      <c r="BQ1443" s="54"/>
      <c r="BR1443" s="54"/>
      <c r="BS1443" s="54"/>
      <c r="BT1443" s="54"/>
      <c r="BU1443" s="54"/>
      <c r="BV1443" s="54"/>
      <c r="BW1443" s="54"/>
      <c r="BX1443" s="49"/>
      <c r="BY1443" s="55"/>
      <c r="BZ1443" s="8"/>
      <c r="CE1443" s="12" t="str">
        <f t="shared" si="1147"/>
        <v/>
      </c>
      <c r="CG1443" s="77" t="str">
        <f t="shared" si="1148"/>
        <v/>
      </c>
      <c r="CH1443" s="80" t="str">
        <f t="shared" si="1149"/>
        <v/>
      </c>
      <c r="CL1443" s="12" t="str">
        <f t="shared" si="1150"/>
        <v/>
      </c>
      <c r="CM1443" s="12" t="str">
        <f t="shared" si="1151"/>
        <v/>
      </c>
      <c r="CN1443" s="12" t="str" cm="1">
        <f t="array" ref="CN1443">IF(OR($CE1443="", $CG$3=""), "", IF(IFERROR(INDEX($K1443:$T1443, $CK1443, MATCH(CN$3, $K$3:$T$3, 0)), "")="", $CC$4, $CC$3))</f>
        <v/>
      </c>
      <c r="CO1443" s="12" t="str" cm="1">
        <f t="array" ref="CO1443">IF(OR($CE1443="", $CG$3=""), "", IF(IFERROR(INDEX($AA1443:$AJ1443, $CK1443, MATCH(CO$3, $AA$3:$AJ$3, 0)), "")="", $CC$4, $CC$3))</f>
        <v/>
      </c>
      <c r="CP1443" s="12" t="str">
        <f>IF(OR($CE1443="", $CG$3=""), "", IF(CP$3='Property List &amp; Features'!$BG$9, $CC$3, IF(CP$3=$I1443, $CC$3, $CC$4)))</f>
        <v/>
      </c>
      <c r="CQ1443" s="12" t="str">
        <f>IF(OR($CE1443="", $CG$3=""), "", IF(CQ$3='Property List &amp; Features'!$BG$9, $CC$3, IF(CQ$3=$J1443, $CC$3, $CC$4)))</f>
        <v/>
      </c>
      <c r="CR1443" s="12" t="str">
        <f t="shared" si="1152"/>
        <v/>
      </c>
      <c r="CS1443" s="12" t="str">
        <f t="shared" si="1153"/>
        <v/>
      </c>
      <c r="CT1443" s="12" t="str">
        <f t="shared" si="1154"/>
        <v/>
      </c>
      <c r="CU1443" s="12" t="str">
        <f t="shared" si="1155"/>
        <v/>
      </c>
      <c r="CV1443" s="12" t="str">
        <f t="shared" si="1156"/>
        <v/>
      </c>
      <c r="CW1443" s="12" t="str">
        <f t="shared" si="1178"/>
        <v/>
      </c>
      <c r="CX1443" s="12" t="str">
        <f t="shared" si="1179"/>
        <v/>
      </c>
      <c r="CY1443" s="12" t="str">
        <f t="shared" si="1180"/>
        <v/>
      </c>
      <c r="CZ1443" s="12" t="str">
        <f t="shared" si="1181"/>
        <v/>
      </c>
      <c r="DA1443" s="12" t="str">
        <f t="shared" si="1182"/>
        <v/>
      </c>
      <c r="DB1443" s="12" t="str">
        <f t="shared" si="1183"/>
        <v/>
      </c>
      <c r="DC1443" s="12" t="str">
        <f t="shared" si="1184"/>
        <v/>
      </c>
      <c r="DD1443" s="12" t="str">
        <f t="shared" si="1185"/>
        <v/>
      </c>
      <c r="DE1443" s="12" t="str">
        <f t="shared" si="1186"/>
        <v/>
      </c>
      <c r="DF1443" s="12" t="str">
        <f t="shared" si="1187"/>
        <v/>
      </c>
      <c r="DG1443" s="12" t="str">
        <f t="shared" si="1188"/>
        <v/>
      </c>
      <c r="DH1443" s="12" t="str">
        <f t="shared" si="1189"/>
        <v/>
      </c>
      <c r="DI1443" s="12" t="str">
        <f t="shared" si="1190"/>
        <v/>
      </c>
      <c r="DJ1443" s="12" t="str">
        <f t="shared" si="1191"/>
        <v/>
      </c>
      <c r="DK1443" s="12" t="str">
        <f t="shared" si="1192"/>
        <v/>
      </c>
      <c r="DL1443" s="12" t="str">
        <f t="shared" si="1193"/>
        <v/>
      </c>
      <c r="DM1443" s="12" t="str">
        <f t="shared" si="1194"/>
        <v/>
      </c>
      <c r="DN1443" s="12" t="str">
        <f t="shared" si="1195"/>
        <v/>
      </c>
      <c r="DO1443" s="12" t="str">
        <f t="shared" si="1196"/>
        <v/>
      </c>
      <c r="DP1443" s="12" t="str">
        <f t="shared" si="1197"/>
        <v/>
      </c>
      <c r="DQ1443" s="12" t="str">
        <f t="shared" si="1198"/>
        <v/>
      </c>
      <c r="DR1443" s="12" t="str">
        <f t="shared" si="1160"/>
        <v/>
      </c>
      <c r="DS1443" s="12" t="str">
        <f t="shared" si="1161"/>
        <v/>
      </c>
      <c r="DT1443" s="12" t="str">
        <f t="shared" si="1162"/>
        <v/>
      </c>
      <c r="DU1443" s="12" t="str">
        <f t="shared" si="1163"/>
        <v/>
      </c>
      <c r="DV1443" s="12" t="str">
        <f t="shared" si="1164"/>
        <v/>
      </c>
      <c r="DW1443" s="12" t="str">
        <f t="shared" si="1165"/>
        <v/>
      </c>
      <c r="DX1443" s="12" t="str">
        <f t="shared" si="1166"/>
        <v/>
      </c>
      <c r="DY1443" s="12" t="str">
        <f t="shared" si="1167"/>
        <v/>
      </c>
      <c r="DZ1443" s="12" t="str">
        <f t="shared" si="1168"/>
        <v/>
      </c>
      <c r="EA1443" s="12" t="str">
        <f t="shared" si="1169"/>
        <v/>
      </c>
      <c r="EB1443" s="12" t="str">
        <f t="shared" si="1170"/>
        <v/>
      </c>
      <c r="EC1443" s="12" t="str">
        <f t="shared" si="1171"/>
        <v/>
      </c>
      <c r="ED1443" s="12" t="str">
        <f t="shared" si="1172"/>
        <v/>
      </c>
      <c r="EE1443" s="12" t="str">
        <f t="shared" si="1173"/>
        <v/>
      </c>
      <c r="EF1443" s="12" t="str">
        <f t="shared" si="1174"/>
        <v/>
      </c>
      <c r="EG1443" s="12" t="str">
        <f t="shared" si="1175"/>
        <v/>
      </c>
      <c r="EH1443" s="12" t="str">
        <f t="shared" si="1176"/>
        <v/>
      </c>
      <c r="EI1443" s="12" t="str">
        <f t="shared" si="1177"/>
        <v/>
      </c>
      <c r="EK1443" s="83" t="str">
        <f t="shared" si="1157"/>
        <v/>
      </c>
      <c r="EM1443" s="12" t="str">
        <f t="shared" si="1158"/>
        <v/>
      </c>
      <c r="EO1443" s="12" t="str">
        <f t="shared" si="1159"/>
        <v/>
      </c>
      <c r="EQ1443" s="12" t="str">
        <f>IF($EO1443="", "", IF($EQ$8=$EQ$6, COUNTIF($EO$11:$EO$2510, "&gt;"&amp;$EO1443)+1+COUNTIF($EO$11:$EO1443, $EO1443)-1, COUNTIF($EO$11:$EO$2510, "&lt;"&amp;$EO1443)+1+COUNTIF($EO$11:$EO1443, $EO1443)-1))</f>
        <v/>
      </c>
    </row>
    <row r="1444" spans="1:147" x14ac:dyDescent="0.55000000000000004">
      <c r="A1444" s="8"/>
      <c r="B1444" s="12" t="str">
        <f>IF($D1444="", "", COUNTIF($D$11:$D1444, $D1444))</f>
        <v/>
      </c>
      <c r="C1444" s="8"/>
      <c r="D1444" s="45"/>
      <c r="E1444" s="46"/>
      <c r="F1444" s="47"/>
      <c r="G1444" s="54"/>
      <c r="H1444" s="54"/>
      <c r="I1444" s="48"/>
      <c r="J1444" s="49"/>
      <c r="K1444" s="50"/>
      <c r="L1444" s="50"/>
      <c r="M1444" s="50"/>
      <c r="N1444" s="50"/>
      <c r="O1444" s="50"/>
      <c r="P1444" s="50"/>
      <c r="Q1444" s="50"/>
      <c r="R1444" s="50"/>
      <c r="S1444" s="50"/>
      <c r="T1444" s="50"/>
      <c r="U1444" s="51"/>
      <c r="V1444" s="52"/>
      <c r="W1444" s="53"/>
      <c r="X1444" s="53"/>
      <c r="Y1444" s="53"/>
      <c r="Z1444" s="53"/>
      <c r="AA1444" s="48"/>
      <c r="AB1444" s="54"/>
      <c r="AC1444" s="54"/>
      <c r="AD1444" s="54"/>
      <c r="AE1444" s="54"/>
      <c r="AF1444" s="54"/>
      <c r="AG1444" s="54"/>
      <c r="AH1444" s="54"/>
      <c r="AI1444" s="54"/>
      <c r="AJ1444" s="49"/>
      <c r="AK1444" s="48"/>
      <c r="AL1444" s="54"/>
      <c r="AM1444" s="54"/>
      <c r="AN1444" s="54"/>
      <c r="AO1444" s="54"/>
      <c r="AP1444" s="54"/>
      <c r="AQ1444" s="54"/>
      <c r="AR1444" s="54"/>
      <c r="AS1444" s="54"/>
      <c r="AT1444" s="54"/>
      <c r="AU1444" s="54"/>
      <c r="AV1444" s="54"/>
      <c r="AW1444" s="54"/>
      <c r="AX1444" s="54"/>
      <c r="AY1444" s="54"/>
      <c r="AZ1444" s="54"/>
      <c r="BA1444" s="54"/>
      <c r="BB1444" s="54"/>
      <c r="BC1444" s="54"/>
      <c r="BD1444" s="54"/>
      <c r="BE1444" s="54"/>
      <c r="BF1444" s="54"/>
      <c r="BG1444" s="54"/>
      <c r="BH1444" s="54"/>
      <c r="BI1444" s="54"/>
      <c r="BJ1444" s="54"/>
      <c r="BK1444" s="54"/>
      <c r="BL1444" s="54"/>
      <c r="BM1444" s="54"/>
      <c r="BN1444" s="54"/>
      <c r="BO1444" s="54"/>
      <c r="BP1444" s="54"/>
      <c r="BQ1444" s="54"/>
      <c r="BR1444" s="54"/>
      <c r="BS1444" s="54"/>
      <c r="BT1444" s="54"/>
      <c r="BU1444" s="54"/>
      <c r="BV1444" s="54"/>
      <c r="BW1444" s="54"/>
      <c r="BX1444" s="49"/>
      <c r="BY1444" s="55"/>
      <c r="BZ1444" s="8"/>
      <c r="CE1444" s="12" t="str">
        <f t="shared" si="1147"/>
        <v/>
      </c>
      <c r="CG1444" s="77" t="str">
        <f t="shared" si="1148"/>
        <v/>
      </c>
      <c r="CH1444" s="80" t="str">
        <f t="shared" si="1149"/>
        <v/>
      </c>
      <c r="CL1444" s="12" t="str">
        <f t="shared" si="1150"/>
        <v/>
      </c>
      <c r="CM1444" s="12" t="str">
        <f t="shared" si="1151"/>
        <v/>
      </c>
      <c r="CN1444" s="12" t="str" cm="1">
        <f t="array" ref="CN1444">IF(OR($CE1444="", $CG$3=""), "", IF(IFERROR(INDEX($K1444:$T1444, $CK1444, MATCH(CN$3, $K$3:$T$3, 0)), "")="", $CC$4, $CC$3))</f>
        <v/>
      </c>
      <c r="CO1444" s="12" t="str" cm="1">
        <f t="array" ref="CO1444">IF(OR($CE1444="", $CG$3=""), "", IF(IFERROR(INDEX($AA1444:$AJ1444, $CK1444, MATCH(CO$3, $AA$3:$AJ$3, 0)), "")="", $CC$4, $CC$3))</f>
        <v/>
      </c>
      <c r="CP1444" s="12" t="str">
        <f>IF(OR($CE1444="", $CG$3=""), "", IF(CP$3='Property List &amp; Features'!$BG$9, $CC$3, IF(CP$3=$I1444, $CC$3, $CC$4)))</f>
        <v/>
      </c>
      <c r="CQ1444" s="12" t="str">
        <f>IF(OR($CE1444="", $CG$3=""), "", IF(CQ$3='Property List &amp; Features'!$BG$9, $CC$3, IF(CQ$3=$J1444, $CC$3, $CC$4)))</f>
        <v/>
      </c>
      <c r="CR1444" s="12" t="str">
        <f t="shared" si="1152"/>
        <v/>
      </c>
      <c r="CS1444" s="12" t="str">
        <f t="shared" si="1153"/>
        <v/>
      </c>
      <c r="CT1444" s="12" t="str">
        <f t="shared" si="1154"/>
        <v/>
      </c>
      <c r="CU1444" s="12" t="str">
        <f t="shared" si="1155"/>
        <v/>
      </c>
      <c r="CV1444" s="12" t="str">
        <f t="shared" si="1156"/>
        <v/>
      </c>
      <c r="CW1444" s="12" t="str">
        <f t="shared" si="1178"/>
        <v/>
      </c>
      <c r="CX1444" s="12" t="str">
        <f t="shared" si="1179"/>
        <v/>
      </c>
      <c r="CY1444" s="12" t="str">
        <f t="shared" si="1180"/>
        <v/>
      </c>
      <c r="CZ1444" s="12" t="str">
        <f t="shared" si="1181"/>
        <v/>
      </c>
      <c r="DA1444" s="12" t="str">
        <f t="shared" si="1182"/>
        <v/>
      </c>
      <c r="DB1444" s="12" t="str">
        <f t="shared" si="1183"/>
        <v/>
      </c>
      <c r="DC1444" s="12" t="str">
        <f t="shared" si="1184"/>
        <v/>
      </c>
      <c r="DD1444" s="12" t="str">
        <f t="shared" si="1185"/>
        <v/>
      </c>
      <c r="DE1444" s="12" t="str">
        <f t="shared" si="1186"/>
        <v/>
      </c>
      <c r="DF1444" s="12" t="str">
        <f t="shared" si="1187"/>
        <v/>
      </c>
      <c r="DG1444" s="12" t="str">
        <f t="shared" si="1188"/>
        <v/>
      </c>
      <c r="DH1444" s="12" t="str">
        <f t="shared" si="1189"/>
        <v/>
      </c>
      <c r="DI1444" s="12" t="str">
        <f t="shared" si="1190"/>
        <v/>
      </c>
      <c r="DJ1444" s="12" t="str">
        <f t="shared" si="1191"/>
        <v/>
      </c>
      <c r="DK1444" s="12" t="str">
        <f t="shared" si="1192"/>
        <v/>
      </c>
      <c r="DL1444" s="12" t="str">
        <f t="shared" si="1193"/>
        <v/>
      </c>
      <c r="DM1444" s="12" t="str">
        <f t="shared" si="1194"/>
        <v/>
      </c>
      <c r="DN1444" s="12" t="str">
        <f t="shared" si="1195"/>
        <v/>
      </c>
      <c r="DO1444" s="12" t="str">
        <f t="shared" si="1196"/>
        <v/>
      </c>
      <c r="DP1444" s="12" t="str">
        <f t="shared" si="1197"/>
        <v/>
      </c>
      <c r="DQ1444" s="12" t="str">
        <f t="shared" si="1198"/>
        <v/>
      </c>
      <c r="DR1444" s="12" t="str">
        <f t="shared" si="1160"/>
        <v/>
      </c>
      <c r="DS1444" s="12" t="str">
        <f t="shared" si="1161"/>
        <v/>
      </c>
      <c r="DT1444" s="12" t="str">
        <f t="shared" si="1162"/>
        <v/>
      </c>
      <c r="DU1444" s="12" t="str">
        <f t="shared" si="1163"/>
        <v/>
      </c>
      <c r="DV1444" s="12" t="str">
        <f t="shared" si="1164"/>
        <v/>
      </c>
      <c r="DW1444" s="12" t="str">
        <f t="shared" si="1165"/>
        <v/>
      </c>
      <c r="DX1444" s="12" t="str">
        <f t="shared" si="1166"/>
        <v/>
      </c>
      <c r="DY1444" s="12" t="str">
        <f t="shared" si="1167"/>
        <v/>
      </c>
      <c r="DZ1444" s="12" t="str">
        <f t="shared" si="1168"/>
        <v/>
      </c>
      <c r="EA1444" s="12" t="str">
        <f t="shared" si="1169"/>
        <v/>
      </c>
      <c r="EB1444" s="12" t="str">
        <f t="shared" si="1170"/>
        <v/>
      </c>
      <c r="EC1444" s="12" t="str">
        <f t="shared" si="1171"/>
        <v/>
      </c>
      <c r="ED1444" s="12" t="str">
        <f t="shared" si="1172"/>
        <v/>
      </c>
      <c r="EE1444" s="12" t="str">
        <f t="shared" si="1173"/>
        <v/>
      </c>
      <c r="EF1444" s="12" t="str">
        <f t="shared" si="1174"/>
        <v/>
      </c>
      <c r="EG1444" s="12" t="str">
        <f t="shared" si="1175"/>
        <v/>
      </c>
      <c r="EH1444" s="12" t="str">
        <f t="shared" si="1176"/>
        <v/>
      </c>
      <c r="EI1444" s="12" t="str">
        <f t="shared" si="1177"/>
        <v/>
      </c>
      <c r="EK1444" s="83" t="str">
        <f t="shared" si="1157"/>
        <v/>
      </c>
      <c r="EM1444" s="12" t="str">
        <f t="shared" si="1158"/>
        <v/>
      </c>
      <c r="EO1444" s="12" t="str">
        <f t="shared" si="1159"/>
        <v/>
      </c>
      <c r="EQ1444" s="12" t="str">
        <f>IF($EO1444="", "", IF($EQ$8=$EQ$6, COUNTIF($EO$11:$EO$2510, "&gt;"&amp;$EO1444)+1+COUNTIF($EO$11:$EO1444, $EO1444)-1, COUNTIF($EO$11:$EO$2510, "&lt;"&amp;$EO1444)+1+COUNTIF($EO$11:$EO1444, $EO1444)-1))</f>
        <v/>
      </c>
    </row>
    <row r="1445" spans="1:147" x14ac:dyDescent="0.55000000000000004">
      <c r="A1445" s="8"/>
      <c r="B1445" s="12" t="str">
        <f>IF($D1445="", "", COUNTIF($D$11:$D1445, $D1445))</f>
        <v/>
      </c>
      <c r="C1445" s="8"/>
      <c r="D1445" s="45"/>
      <c r="E1445" s="46"/>
      <c r="F1445" s="47"/>
      <c r="G1445" s="54"/>
      <c r="H1445" s="54"/>
      <c r="I1445" s="48"/>
      <c r="J1445" s="49"/>
      <c r="K1445" s="50"/>
      <c r="L1445" s="50"/>
      <c r="M1445" s="50"/>
      <c r="N1445" s="50"/>
      <c r="O1445" s="50"/>
      <c r="P1445" s="50"/>
      <c r="Q1445" s="50"/>
      <c r="R1445" s="50"/>
      <c r="S1445" s="50"/>
      <c r="T1445" s="50"/>
      <c r="U1445" s="51"/>
      <c r="V1445" s="52"/>
      <c r="W1445" s="53"/>
      <c r="X1445" s="53"/>
      <c r="Y1445" s="53"/>
      <c r="Z1445" s="53"/>
      <c r="AA1445" s="48"/>
      <c r="AB1445" s="54"/>
      <c r="AC1445" s="54"/>
      <c r="AD1445" s="54"/>
      <c r="AE1445" s="54"/>
      <c r="AF1445" s="54"/>
      <c r="AG1445" s="54"/>
      <c r="AH1445" s="54"/>
      <c r="AI1445" s="54"/>
      <c r="AJ1445" s="49"/>
      <c r="AK1445" s="48"/>
      <c r="AL1445" s="54"/>
      <c r="AM1445" s="54"/>
      <c r="AN1445" s="54"/>
      <c r="AO1445" s="54"/>
      <c r="AP1445" s="54"/>
      <c r="AQ1445" s="54"/>
      <c r="AR1445" s="54"/>
      <c r="AS1445" s="54"/>
      <c r="AT1445" s="54"/>
      <c r="AU1445" s="54"/>
      <c r="AV1445" s="54"/>
      <c r="AW1445" s="54"/>
      <c r="AX1445" s="54"/>
      <c r="AY1445" s="54"/>
      <c r="AZ1445" s="54"/>
      <c r="BA1445" s="54"/>
      <c r="BB1445" s="54"/>
      <c r="BC1445" s="54"/>
      <c r="BD1445" s="54"/>
      <c r="BE1445" s="54"/>
      <c r="BF1445" s="54"/>
      <c r="BG1445" s="54"/>
      <c r="BH1445" s="54"/>
      <c r="BI1445" s="54"/>
      <c r="BJ1445" s="54"/>
      <c r="BK1445" s="54"/>
      <c r="BL1445" s="54"/>
      <c r="BM1445" s="54"/>
      <c r="BN1445" s="54"/>
      <c r="BO1445" s="54"/>
      <c r="BP1445" s="54"/>
      <c r="BQ1445" s="54"/>
      <c r="BR1445" s="54"/>
      <c r="BS1445" s="54"/>
      <c r="BT1445" s="54"/>
      <c r="BU1445" s="54"/>
      <c r="BV1445" s="54"/>
      <c r="BW1445" s="54"/>
      <c r="BX1445" s="49"/>
      <c r="BY1445" s="55"/>
      <c r="BZ1445" s="8"/>
      <c r="CE1445" s="12" t="str">
        <f t="shared" si="1147"/>
        <v/>
      </c>
      <c r="CG1445" s="77" t="str">
        <f t="shared" si="1148"/>
        <v/>
      </c>
      <c r="CH1445" s="80" t="str">
        <f t="shared" si="1149"/>
        <v/>
      </c>
      <c r="CL1445" s="12" t="str">
        <f t="shared" si="1150"/>
        <v/>
      </c>
      <c r="CM1445" s="12" t="str">
        <f t="shared" si="1151"/>
        <v/>
      </c>
      <c r="CN1445" s="12" t="str" cm="1">
        <f t="array" ref="CN1445">IF(OR($CE1445="", $CG$3=""), "", IF(IFERROR(INDEX($K1445:$T1445, $CK1445, MATCH(CN$3, $K$3:$T$3, 0)), "")="", $CC$4, $CC$3))</f>
        <v/>
      </c>
      <c r="CO1445" s="12" t="str" cm="1">
        <f t="array" ref="CO1445">IF(OR($CE1445="", $CG$3=""), "", IF(IFERROR(INDEX($AA1445:$AJ1445, $CK1445, MATCH(CO$3, $AA$3:$AJ$3, 0)), "")="", $CC$4, $CC$3))</f>
        <v/>
      </c>
      <c r="CP1445" s="12" t="str">
        <f>IF(OR($CE1445="", $CG$3=""), "", IF(CP$3='Property List &amp; Features'!$BG$9, $CC$3, IF(CP$3=$I1445, $CC$3, $CC$4)))</f>
        <v/>
      </c>
      <c r="CQ1445" s="12" t="str">
        <f>IF(OR($CE1445="", $CG$3=""), "", IF(CQ$3='Property List &amp; Features'!$BG$9, $CC$3, IF(CQ$3=$J1445, $CC$3, $CC$4)))</f>
        <v/>
      </c>
      <c r="CR1445" s="12" t="str">
        <f t="shared" si="1152"/>
        <v/>
      </c>
      <c r="CS1445" s="12" t="str">
        <f t="shared" si="1153"/>
        <v/>
      </c>
      <c r="CT1445" s="12" t="str">
        <f t="shared" si="1154"/>
        <v/>
      </c>
      <c r="CU1445" s="12" t="str">
        <f t="shared" si="1155"/>
        <v/>
      </c>
      <c r="CV1445" s="12" t="str">
        <f t="shared" si="1156"/>
        <v/>
      </c>
      <c r="CW1445" s="12" t="str">
        <f t="shared" si="1178"/>
        <v/>
      </c>
      <c r="CX1445" s="12" t="str">
        <f t="shared" si="1179"/>
        <v/>
      </c>
      <c r="CY1445" s="12" t="str">
        <f t="shared" si="1180"/>
        <v/>
      </c>
      <c r="CZ1445" s="12" t="str">
        <f t="shared" si="1181"/>
        <v/>
      </c>
      <c r="DA1445" s="12" t="str">
        <f t="shared" si="1182"/>
        <v/>
      </c>
      <c r="DB1445" s="12" t="str">
        <f t="shared" si="1183"/>
        <v/>
      </c>
      <c r="DC1445" s="12" t="str">
        <f t="shared" si="1184"/>
        <v/>
      </c>
      <c r="DD1445" s="12" t="str">
        <f t="shared" si="1185"/>
        <v/>
      </c>
      <c r="DE1445" s="12" t="str">
        <f t="shared" si="1186"/>
        <v/>
      </c>
      <c r="DF1445" s="12" t="str">
        <f t="shared" si="1187"/>
        <v/>
      </c>
      <c r="DG1445" s="12" t="str">
        <f t="shared" si="1188"/>
        <v/>
      </c>
      <c r="DH1445" s="12" t="str">
        <f t="shared" si="1189"/>
        <v/>
      </c>
      <c r="DI1445" s="12" t="str">
        <f t="shared" si="1190"/>
        <v/>
      </c>
      <c r="DJ1445" s="12" t="str">
        <f t="shared" si="1191"/>
        <v/>
      </c>
      <c r="DK1445" s="12" t="str">
        <f t="shared" si="1192"/>
        <v/>
      </c>
      <c r="DL1445" s="12" t="str">
        <f t="shared" si="1193"/>
        <v/>
      </c>
      <c r="DM1445" s="12" t="str">
        <f t="shared" si="1194"/>
        <v/>
      </c>
      <c r="DN1445" s="12" t="str">
        <f t="shared" si="1195"/>
        <v/>
      </c>
      <c r="DO1445" s="12" t="str">
        <f t="shared" si="1196"/>
        <v/>
      </c>
      <c r="DP1445" s="12" t="str">
        <f t="shared" si="1197"/>
        <v/>
      </c>
      <c r="DQ1445" s="12" t="str">
        <f t="shared" si="1198"/>
        <v/>
      </c>
      <c r="DR1445" s="12" t="str">
        <f t="shared" si="1160"/>
        <v/>
      </c>
      <c r="DS1445" s="12" t="str">
        <f t="shared" si="1161"/>
        <v/>
      </c>
      <c r="DT1445" s="12" t="str">
        <f t="shared" si="1162"/>
        <v/>
      </c>
      <c r="DU1445" s="12" t="str">
        <f t="shared" si="1163"/>
        <v/>
      </c>
      <c r="DV1445" s="12" t="str">
        <f t="shared" si="1164"/>
        <v/>
      </c>
      <c r="DW1445" s="12" t="str">
        <f t="shared" si="1165"/>
        <v/>
      </c>
      <c r="DX1445" s="12" t="str">
        <f t="shared" si="1166"/>
        <v/>
      </c>
      <c r="DY1445" s="12" t="str">
        <f t="shared" si="1167"/>
        <v/>
      </c>
      <c r="DZ1445" s="12" t="str">
        <f t="shared" si="1168"/>
        <v/>
      </c>
      <c r="EA1445" s="12" t="str">
        <f t="shared" si="1169"/>
        <v/>
      </c>
      <c r="EB1445" s="12" t="str">
        <f t="shared" si="1170"/>
        <v/>
      </c>
      <c r="EC1445" s="12" t="str">
        <f t="shared" si="1171"/>
        <v/>
      </c>
      <c r="ED1445" s="12" t="str">
        <f t="shared" si="1172"/>
        <v/>
      </c>
      <c r="EE1445" s="12" t="str">
        <f t="shared" si="1173"/>
        <v/>
      </c>
      <c r="EF1445" s="12" t="str">
        <f t="shared" si="1174"/>
        <v/>
      </c>
      <c r="EG1445" s="12" t="str">
        <f t="shared" si="1175"/>
        <v/>
      </c>
      <c r="EH1445" s="12" t="str">
        <f t="shared" si="1176"/>
        <v/>
      </c>
      <c r="EI1445" s="12" t="str">
        <f t="shared" si="1177"/>
        <v/>
      </c>
      <c r="EK1445" s="83" t="str">
        <f t="shared" si="1157"/>
        <v/>
      </c>
      <c r="EM1445" s="12" t="str">
        <f t="shared" si="1158"/>
        <v/>
      </c>
      <c r="EO1445" s="12" t="str">
        <f t="shared" si="1159"/>
        <v/>
      </c>
      <c r="EQ1445" s="12" t="str">
        <f>IF($EO1445="", "", IF($EQ$8=$EQ$6, COUNTIF($EO$11:$EO$2510, "&gt;"&amp;$EO1445)+1+COUNTIF($EO$11:$EO1445, $EO1445)-1, COUNTIF($EO$11:$EO$2510, "&lt;"&amp;$EO1445)+1+COUNTIF($EO$11:$EO1445, $EO1445)-1))</f>
        <v/>
      </c>
    </row>
    <row r="1446" spans="1:147" x14ac:dyDescent="0.55000000000000004">
      <c r="A1446" s="8"/>
      <c r="B1446" s="12" t="str">
        <f>IF($D1446="", "", COUNTIF($D$11:$D1446, $D1446))</f>
        <v/>
      </c>
      <c r="C1446" s="8"/>
      <c r="D1446" s="45"/>
      <c r="E1446" s="46"/>
      <c r="F1446" s="47"/>
      <c r="G1446" s="54"/>
      <c r="H1446" s="54"/>
      <c r="I1446" s="48"/>
      <c r="J1446" s="49"/>
      <c r="K1446" s="50"/>
      <c r="L1446" s="50"/>
      <c r="M1446" s="50"/>
      <c r="N1446" s="50"/>
      <c r="O1446" s="50"/>
      <c r="P1446" s="50"/>
      <c r="Q1446" s="50"/>
      <c r="R1446" s="50"/>
      <c r="S1446" s="50"/>
      <c r="T1446" s="50"/>
      <c r="U1446" s="51"/>
      <c r="V1446" s="52"/>
      <c r="W1446" s="53"/>
      <c r="X1446" s="53"/>
      <c r="Y1446" s="53"/>
      <c r="Z1446" s="53"/>
      <c r="AA1446" s="48"/>
      <c r="AB1446" s="54"/>
      <c r="AC1446" s="54"/>
      <c r="AD1446" s="54"/>
      <c r="AE1446" s="54"/>
      <c r="AF1446" s="54"/>
      <c r="AG1446" s="54"/>
      <c r="AH1446" s="54"/>
      <c r="AI1446" s="54"/>
      <c r="AJ1446" s="49"/>
      <c r="AK1446" s="48"/>
      <c r="AL1446" s="54"/>
      <c r="AM1446" s="54"/>
      <c r="AN1446" s="54"/>
      <c r="AO1446" s="54"/>
      <c r="AP1446" s="54"/>
      <c r="AQ1446" s="54"/>
      <c r="AR1446" s="54"/>
      <c r="AS1446" s="54"/>
      <c r="AT1446" s="54"/>
      <c r="AU1446" s="54"/>
      <c r="AV1446" s="54"/>
      <c r="AW1446" s="54"/>
      <c r="AX1446" s="54"/>
      <c r="AY1446" s="54"/>
      <c r="AZ1446" s="54"/>
      <c r="BA1446" s="54"/>
      <c r="BB1446" s="54"/>
      <c r="BC1446" s="54"/>
      <c r="BD1446" s="54"/>
      <c r="BE1446" s="54"/>
      <c r="BF1446" s="54"/>
      <c r="BG1446" s="54"/>
      <c r="BH1446" s="54"/>
      <c r="BI1446" s="54"/>
      <c r="BJ1446" s="54"/>
      <c r="BK1446" s="54"/>
      <c r="BL1446" s="54"/>
      <c r="BM1446" s="54"/>
      <c r="BN1446" s="54"/>
      <c r="BO1446" s="54"/>
      <c r="BP1446" s="54"/>
      <c r="BQ1446" s="54"/>
      <c r="BR1446" s="54"/>
      <c r="BS1446" s="54"/>
      <c r="BT1446" s="54"/>
      <c r="BU1446" s="54"/>
      <c r="BV1446" s="54"/>
      <c r="BW1446" s="54"/>
      <c r="BX1446" s="49"/>
      <c r="BY1446" s="55"/>
      <c r="BZ1446" s="8"/>
      <c r="CE1446" s="12" t="str">
        <f t="shared" si="1147"/>
        <v/>
      </c>
      <c r="CG1446" s="77" t="str">
        <f t="shared" si="1148"/>
        <v/>
      </c>
      <c r="CH1446" s="80" t="str">
        <f t="shared" si="1149"/>
        <v/>
      </c>
      <c r="CL1446" s="12" t="str">
        <f t="shared" si="1150"/>
        <v/>
      </c>
      <c r="CM1446" s="12" t="str">
        <f t="shared" si="1151"/>
        <v/>
      </c>
      <c r="CN1446" s="12" t="str" cm="1">
        <f t="array" ref="CN1446">IF(OR($CE1446="", $CG$3=""), "", IF(IFERROR(INDEX($K1446:$T1446, $CK1446, MATCH(CN$3, $K$3:$T$3, 0)), "")="", $CC$4, $CC$3))</f>
        <v/>
      </c>
      <c r="CO1446" s="12" t="str" cm="1">
        <f t="array" ref="CO1446">IF(OR($CE1446="", $CG$3=""), "", IF(IFERROR(INDEX($AA1446:$AJ1446, $CK1446, MATCH(CO$3, $AA$3:$AJ$3, 0)), "")="", $CC$4, $CC$3))</f>
        <v/>
      </c>
      <c r="CP1446" s="12" t="str">
        <f>IF(OR($CE1446="", $CG$3=""), "", IF(CP$3='Property List &amp; Features'!$BG$9, $CC$3, IF(CP$3=$I1446, $CC$3, $CC$4)))</f>
        <v/>
      </c>
      <c r="CQ1446" s="12" t="str">
        <f>IF(OR($CE1446="", $CG$3=""), "", IF(CQ$3='Property List &amp; Features'!$BG$9, $CC$3, IF(CQ$3=$J1446, $CC$3, $CC$4)))</f>
        <v/>
      </c>
      <c r="CR1446" s="12" t="str">
        <f t="shared" si="1152"/>
        <v/>
      </c>
      <c r="CS1446" s="12" t="str">
        <f t="shared" si="1153"/>
        <v/>
      </c>
      <c r="CT1446" s="12" t="str">
        <f t="shared" si="1154"/>
        <v/>
      </c>
      <c r="CU1446" s="12" t="str">
        <f t="shared" si="1155"/>
        <v/>
      </c>
      <c r="CV1446" s="12" t="str">
        <f t="shared" si="1156"/>
        <v/>
      </c>
      <c r="CW1446" s="12" t="str">
        <f t="shared" si="1178"/>
        <v/>
      </c>
      <c r="CX1446" s="12" t="str">
        <f t="shared" si="1179"/>
        <v/>
      </c>
      <c r="CY1446" s="12" t="str">
        <f t="shared" si="1180"/>
        <v/>
      </c>
      <c r="CZ1446" s="12" t="str">
        <f t="shared" si="1181"/>
        <v/>
      </c>
      <c r="DA1446" s="12" t="str">
        <f t="shared" si="1182"/>
        <v/>
      </c>
      <c r="DB1446" s="12" t="str">
        <f t="shared" si="1183"/>
        <v/>
      </c>
      <c r="DC1446" s="12" t="str">
        <f t="shared" si="1184"/>
        <v/>
      </c>
      <c r="DD1446" s="12" t="str">
        <f t="shared" si="1185"/>
        <v/>
      </c>
      <c r="DE1446" s="12" t="str">
        <f t="shared" si="1186"/>
        <v/>
      </c>
      <c r="DF1446" s="12" t="str">
        <f t="shared" si="1187"/>
        <v/>
      </c>
      <c r="DG1446" s="12" t="str">
        <f t="shared" si="1188"/>
        <v/>
      </c>
      <c r="DH1446" s="12" t="str">
        <f t="shared" si="1189"/>
        <v/>
      </c>
      <c r="DI1446" s="12" t="str">
        <f t="shared" si="1190"/>
        <v/>
      </c>
      <c r="DJ1446" s="12" t="str">
        <f t="shared" si="1191"/>
        <v/>
      </c>
      <c r="DK1446" s="12" t="str">
        <f t="shared" si="1192"/>
        <v/>
      </c>
      <c r="DL1446" s="12" t="str">
        <f t="shared" si="1193"/>
        <v/>
      </c>
      <c r="DM1446" s="12" t="str">
        <f t="shared" si="1194"/>
        <v/>
      </c>
      <c r="DN1446" s="12" t="str">
        <f t="shared" si="1195"/>
        <v/>
      </c>
      <c r="DO1446" s="12" t="str">
        <f t="shared" si="1196"/>
        <v/>
      </c>
      <c r="DP1446" s="12" t="str">
        <f t="shared" si="1197"/>
        <v/>
      </c>
      <c r="DQ1446" s="12" t="str">
        <f t="shared" si="1198"/>
        <v/>
      </c>
      <c r="DR1446" s="12" t="str">
        <f t="shared" si="1160"/>
        <v/>
      </c>
      <c r="DS1446" s="12" t="str">
        <f t="shared" si="1161"/>
        <v/>
      </c>
      <c r="DT1446" s="12" t="str">
        <f t="shared" si="1162"/>
        <v/>
      </c>
      <c r="DU1446" s="12" t="str">
        <f t="shared" si="1163"/>
        <v/>
      </c>
      <c r="DV1446" s="12" t="str">
        <f t="shared" si="1164"/>
        <v/>
      </c>
      <c r="DW1446" s="12" t="str">
        <f t="shared" si="1165"/>
        <v/>
      </c>
      <c r="DX1446" s="12" t="str">
        <f t="shared" si="1166"/>
        <v/>
      </c>
      <c r="DY1446" s="12" t="str">
        <f t="shared" si="1167"/>
        <v/>
      </c>
      <c r="DZ1446" s="12" t="str">
        <f t="shared" si="1168"/>
        <v/>
      </c>
      <c r="EA1446" s="12" t="str">
        <f t="shared" si="1169"/>
        <v/>
      </c>
      <c r="EB1446" s="12" t="str">
        <f t="shared" si="1170"/>
        <v/>
      </c>
      <c r="EC1446" s="12" t="str">
        <f t="shared" si="1171"/>
        <v/>
      </c>
      <c r="ED1446" s="12" t="str">
        <f t="shared" si="1172"/>
        <v/>
      </c>
      <c r="EE1446" s="12" t="str">
        <f t="shared" si="1173"/>
        <v/>
      </c>
      <c r="EF1446" s="12" t="str">
        <f t="shared" si="1174"/>
        <v/>
      </c>
      <c r="EG1446" s="12" t="str">
        <f t="shared" si="1175"/>
        <v/>
      </c>
      <c r="EH1446" s="12" t="str">
        <f t="shared" si="1176"/>
        <v/>
      </c>
      <c r="EI1446" s="12" t="str">
        <f t="shared" si="1177"/>
        <v/>
      </c>
      <c r="EK1446" s="83" t="str">
        <f t="shared" si="1157"/>
        <v/>
      </c>
      <c r="EM1446" s="12" t="str">
        <f t="shared" si="1158"/>
        <v/>
      </c>
      <c r="EO1446" s="12" t="str">
        <f t="shared" si="1159"/>
        <v/>
      </c>
      <c r="EQ1446" s="12" t="str">
        <f>IF($EO1446="", "", IF($EQ$8=$EQ$6, COUNTIF($EO$11:$EO$2510, "&gt;"&amp;$EO1446)+1+COUNTIF($EO$11:$EO1446, $EO1446)-1, COUNTIF($EO$11:$EO$2510, "&lt;"&amp;$EO1446)+1+COUNTIF($EO$11:$EO1446, $EO1446)-1))</f>
        <v/>
      </c>
    </row>
    <row r="1447" spans="1:147" x14ac:dyDescent="0.55000000000000004">
      <c r="A1447" s="8"/>
      <c r="B1447" s="12" t="str">
        <f>IF($D1447="", "", COUNTIF($D$11:$D1447, $D1447))</f>
        <v/>
      </c>
      <c r="C1447" s="8"/>
      <c r="D1447" s="45"/>
      <c r="E1447" s="46"/>
      <c r="F1447" s="47"/>
      <c r="G1447" s="54"/>
      <c r="H1447" s="54"/>
      <c r="I1447" s="48"/>
      <c r="J1447" s="49"/>
      <c r="K1447" s="50"/>
      <c r="L1447" s="50"/>
      <c r="M1447" s="50"/>
      <c r="N1447" s="50"/>
      <c r="O1447" s="50"/>
      <c r="P1447" s="50"/>
      <c r="Q1447" s="50"/>
      <c r="R1447" s="50"/>
      <c r="S1447" s="50"/>
      <c r="T1447" s="50"/>
      <c r="U1447" s="51"/>
      <c r="V1447" s="52"/>
      <c r="W1447" s="53"/>
      <c r="X1447" s="53"/>
      <c r="Y1447" s="53"/>
      <c r="Z1447" s="53"/>
      <c r="AA1447" s="48"/>
      <c r="AB1447" s="54"/>
      <c r="AC1447" s="54"/>
      <c r="AD1447" s="54"/>
      <c r="AE1447" s="54"/>
      <c r="AF1447" s="54"/>
      <c r="AG1447" s="54"/>
      <c r="AH1447" s="54"/>
      <c r="AI1447" s="54"/>
      <c r="AJ1447" s="49"/>
      <c r="AK1447" s="48"/>
      <c r="AL1447" s="54"/>
      <c r="AM1447" s="54"/>
      <c r="AN1447" s="54"/>
      <c r="AO1447" s="54"/>
      <c r="AP1447" s="54"/>
      <c r="AQ1447" s="54"/>
      <c r="AR1447" s="54"/>
      <c r="AS1447" s="54"/>
      <c r="AT1447" s="54"/>
      <c r="AU1447" s="54"/>
      <c r="AV1447" s="54"/>
      <c r="AW1447" s="54"/>
      <c r="AX1447" s="54"/>
      <c r="AY1447" s="54"/>
      <c r="AZ1447" s="54"/>
      <c r="BA1447" s="54"/>
      <c r="BB1447" s="54"/>
      <c r="BC1447" s="54"/>
      <c r="BD1447" s="54"/>
      <c r="BE1447" s="54"/>
      <c r="BF1447" s="54"/>
      <c r="BG1447" s="54"/>
      <c r="BH1447" s="54"/>
      <c r="BI1447" s="54"/>
      <c r="BJ1447" s="54"/>
      <c r="BK1447" s="54"/>
      <c r="BL1447" s="54"/>
      <c r="BM1447" s="54"/>
      <c r="BN1447" s="54"/>
      <c r="BO1447" s="54"/>
      <c r="BP1447" s="54"/>
      <c r="BQ1447" s="54"/>
      <c r="BR1447" s="54"/>
      <c r="BS1447" s="54"/>
      <c r="BT1447" s="54"/>
      <c r="BU1447" s="54"/>
      <c r="BV1447" s="54"/>
      <c r="BW1447" s="54"/>
      <c r="BX1447" s="49"/>
      <c r="BY1447" s="55"/>
      <c r="BZ1447" s="8"/>
      <c r="CE1447" s="12" t="str">
        <f t="shared" si="1147"/>
        <v/>
      </c>
      <c r="CG1447" s="77" t="str">
        <f t="shared" si="1148"/>
        <v/>
      </c>
      <c r="CH1447" s="80" t="str">
        <f t="shared" si="1149"/>
        <v/>
      </c>
      <c r="CL1447" s="12" t="str">
        <f t="shared" si="1150"/>
        <v/>
      </c>
      <c r="CM1447" s="12" t="str">
        <f t="shared" si="1151"/>
        <v/>
      </c>
      <c r="CN1447" s="12" t="str" cm="1">
        <f t="array" ref="CN1447">IF(OR($CE1447="", $CG$3=""), "", IF(IFERROR(INDEX($K1447:$T1447, $CK1447, MATCH(CN$3, $K$3:$T$3, 0)), "")="", $CC$4, $CC$3))</f>
        <v/>
      </c>
      <c r="CO1447" s="12" t="str" cm="1">
        <f t="array" ref="CO1447">IF(OR($CE1447="", $CG$3=""), "", IF(IFERROR(INDEX($AA1447:$AJ1447, $CK1447, MATCH(CO$3, $AA$3:$AJ$3, 0)), "")="", $CC$4, $CC$3))</f>
        <v/>
      </c>
      <c r="CP1447" s="12" t="str">
        <f>IF(OR($CE1447="", $CG$3=""), "", IF(CP$3='Property List &amp; Features'!$BG$9, $CC$3, IF(CP$3=$I1447, $CC$3, $CC$4)))</f>
        <v/>
      </c>
      <c r="CQ1447" s="12" t="str">
        <f>IF(OR($CE1447="", $CG$3=""), "", IF(CQ$3='Property List &amp; Features'!$BG$9, $CC$3, IF(CQ$3=$J1447, $CC$3, $CC$4)))</f>
        <v/>
      </c>
      <c r="CR1447" s="12" t="str">
        <f t="shared" si="1152"/>
        <v/>
      </c>
      <c r="CS1447" s="12" t="str">
        <f t="shared" si="1153"/>
        <v/>
      </c>
      <c r="CT1447" s="12" t="str">
        <f t="shared" si="1154"/>
        <v/>
      </c>
      <c r="CU1447" s="12" t="str">
        <f t="shared" si="1155"/>
        <v/>
      </c>
      <c r="CV1447" s="12" t="str">
        <f t="shared" si="1156"/>
        <v/>
      </c>
      <c r="CW1447" s="12" t="str">
        <f t="shared" si="1178"/>
        <v/>
      </c>
      <c r="CX1447" s="12" t="str">
        <f t="shared" si="1179"/>
        <v/>
      </c>
      <c r="CY1447" s="12" t="str">
        <f t="shared" si="1180"/>
        <v/>
      </c>
      <c r="CZ1447" s="12" t="str">
        <f t="shared" si="1181"/>
        <v/>
      </c>
      <c r="DA1447" s="12" t="str">
        <f t="shared" si="1182"/>
        <v/>
      </c>
      <c r="DB1447" s="12" t="str">
        <f t="shared" si="1183"/>
        <v/>
      </c>
      <c r="DC1447" s="12" t="str">
        <f t="shared" si="1184"/>
        <v/>
      </c>
      <c r="DD1447" s="12" t="str">
        <f t="shared" si="1185"/>
        <v/>
      </c>
      <c r="DE1447" s="12" t="str">
        <f t="shared" si="1186"/>
        <v/>
      </c>
      <c r="DF1447" s="12" t="str">
        <f t="shared" si="1187"/>
        <v/>
      </c>
      <c r="DG1447" s="12" t="str">
        <f t="shared" si="1188"/>
        <v/>
      </c>
      <c r="DH1447" s="12" t="str">
        <f t="shared" si="1189"/>
        <v/>
      </c>
      <c r="DI1447" s="12" t="str">
        <f t="shared" si="1190"/>
        <v/>
      </c>
      <c r="DJ1447" s="12" t="str">
        <f t="shared" si="1191"/>
        <v/>
      </c>
      <c r="DK1447" s="12" t="str">
        <f t="shared" si="1192"/>
        <v/>
      </c>
      <c r="DL1447" s="12" t="str">
        <f t="shared" si="1193"/>
        <v/>
      </c>
      <c r="DM1447" s="12" t="str">
        <f t="shared" si="1194"/>
        <v/>
      </c>
      <c r="DN1447" s="12" t="str">
        <f t="shared" si="1195"/>
        <v/>
      </c>
      <c r="DO1447" s="12" t="str">
        <f t="shared" si="1196"/>
        <v/>
      </c>
      <c r="DP1447" s="12" t="str">
        <f t="shared" si="1197"/>
        <v/>
      </c>
      <c r="DQ1447" s="12" t="str">
        <f t="shared" si="1198"/>
        <v/>
      </c>
      <c r="DR1447" s="12" t="str">
        <f t="shared" si="1160"/>
        <v/>
      </c>
      <c r="DS1447" s="12" t="str">
        <f t="shared" si="1161"/>
        <v/>
      </c>
      <c r="DT1447" s="12" t="str">
        <f t="shared" si="1162"/>
        <v/>
      </c>
      <c r="DU1447" s="12" t="str">
        <f t="shared" si="1163"/>
        <v/>
      </c>
      <c r="DV1447" s="12" t="str">
        <f t="shared" si="1164"/>
        <v/>
      </c>
      <c r="DW1447" s="12" t="str">
        <f t="shared" si="1165"/>
        <v/>
      </c>
      <c r="DX1447" s="12" t="str">
        <f t="shared" si="1166"/>
        <v/>
      </c>
      <c r="DY1447" s="12" t="str">
        <f t="shared" si="1167"/>
        <v/>
      </c>
      <c r="DZ1447" s="12" t="str">
        <f t="shared" si="1168"/>
        <v/>
      </c>
      <c r="EA1447" s="12" t="str">
        <f t="shared" si="1169"/>
        <v/>
      </c>
      <c r="EB1447" s="12" t="str">
        <f t="shared" si="1170"/>
        <v/>
      </c>
      <c r="EC1447" s="12" t="str">
        <f t="shared" si="1171"/>
        <v/>
      </c>
      <c r="ED1447" s="12" t="str">
        <f t="shared" si="1172"/>
        <v/>
      </c>
      <c r="EE1447" s="12" t="str">
        <f t="shared" si="1173"/>
        <v/>
      </c>
      <c r="EF1447" s="12" t="str">
        <f t="shared" si="1174"/>
        <v/>
      </c>
      <c r="EG1447" s="12" t="str">
        <f t="shared" si="1175"/>
        <v/>
      </c>
      <c r="EH1447" s="12" t="str">
        <f t="shared" si="1176"/>
        <v/>
      </c>
      <c r="EI1447" s="12" t="str">
        <f t="shared" si="1177"/>
        <v/>
      </c>
      <c r="EK1447" s="83" t="str">
        <f t="shared" si="1157"/>
        <v/>
      </c>
      <c r="EM1447" s="12" t="str">
        <f t="shared" si="1158"/>
        <v/>
      </c>
      <c r="EO1447" s="12" t="str">
        <f t="shared" si="1159"/>
        <v/>
      </c>
      <c r="EQ1447" s="12" t="str">
        <f>IF($EO1447="", "", IF($EQ$8=$EQ$6, COUNTIF($EO$11:$EO$2510, "&gt;"&amp;$EO1447)+1+COUNTIF($EO$11:$EO1447, $EO1447)-1, COUNTIF($EO$11:$EO$2510, "&lt;"&amp;$EO1447)+1+COUNTIF($EO$11:$EO1447, $EO1447)-1))</f>
        <v/>
      </c>
    </row>
    <row r="1448" spans="1:147" x14ac:dyDescent="0.55000000000000004">
      <c r="A1448" s="8"/>
      <c r="B1448" s="12" t="str">
        <f>IF($D1448="", "", COUNTIF($D$11:$D1448, $D1448))</f>
        <v/>
      </c>
      <c r="C1448" s="8"/>
      <c r="D1448" s="45"/>
      <c r="E1448" s="46"/>
      <c r="F1448" s="47"/>
      <c r="G1448" s="54"/>
      <c r="H1448" s="54"/>
      <c r="I1448" s="48"/>
      <c r="J1448" s="49"/>
      <c r="K1448" s="50"/>
      <c r="L1448" s="50"/>
      <c r="M1448" s="50"/>
      <c r="N1448" s="50"/>
      <c r="O1448" s="50"/>
      <c r="P1448" s="50"/>
      <c r="Q1448" s="50"/>
      <c r="R1448" s="50"/>
      <c r="S1448" s="50"/>
      <c r="T1448" s="50"/>
      <c r="U1448" s="51"/>
      <c r="V1448" s="52"/>
      <c r="W1448" s="53"/>
      <c r="X1448" s="53"/>
      <c r="Y1448" s="53"/>
      <c r="Z1448" s="53"/>
      <c r="AA1448" s="48"/>
      <c r="AB1448" s="54"/>
      <c r="AC1448" s="54"/>
      <c r="AD1448" s="54"/>
      <c r="AE1448" s="54"/>
      <c r="AF1448" s="54"/>
      <c r="AG1448" s="54"/>
      <c r="AH1448" s="54"/>
      <c r="AI1448" s="54"/>
      <c r="AJ1448" s="49"/>
      <c r="AK1448" s="48"/>
      <c r="AL1448" s="54"/>
      <c r="AM1448" s="54"/>
      <c r="AN1448" s="54"/>
      <c r="AO1448" s="54"/>
      <c r="AP1448" s="54"/>
      <c r="AQ1448" s="54"/>
      <c r="AR1448" s="54"/>
      <c r="AS1448" s="54"/>
      <c r="AT1448" s="54"/>
      <c r="AU1448" s="54"/>
      <c r="AV1448" s="54"/>
      <c r="AW1448" s="54"/>
      <c r="AX1448" s="54"/>
      <c r="AY1448" s="54"/>
      <c r="AZ1448" s="54"/>
      <c r="BA1448" s="54"/>
      <c r="BB1448" s="54"/>
      <c r="BC1448" s="54"/>
      <c r="BD1448" s="54"/>
      <c r="BE1448" s="54"/>
      <c r="BF1448" s="54"/>
      <c r="BG1448" s="54"/>
      <c r="BH1448" s="54"/>
      <c r="BI1448" s="54"/>
      <c r="BJ1448" s="54"/>
      <c r="BK1448" s="54"/>
      <c r="BL1448" s="54"/>
      <c r="BM1448" s="54"/>
      <c r="BN1448" s="54"/>
      <c r="BO1448" s="54"/>
      <c r="BP1448" s="54"/>
      <c r="BQ1448" s="54"/>
      <c r="BR1448" s="54"/>
      <c r="BS1448" s="54"/>
      <c r="BT1448" s="54"/>
      <c r="BU1448" s="54"/>
      <c r="BV1448" s="54"/>
      <c r="BW1448" s="54"/>
      <c r="BX1448" s="49"/>
      <c r="BY1448" s="55"/>
      <c r="BZ1448" s="8"/>
      <c r="CE1448" s="12" t="str">
        <f t="shared" si="1147"/>
        <v/>
      </c>
      <c r="CG1448" s="77" t="str">
        <f t="shared" si="1148"/>
        <v/>
      </c>
      <c r="CH1448" s="80" t="str">
        <f t="shared" si="1149"/>
        <v/>
      </c>
      <c r="CL1448" s="12" t="str">
        <f t="shared" si="1150"/>
        <v/>
      </c>
      <c r="CM1448" s="12" t="str">
        <f t="shared" si="1151"/>
        <v/>
      </c>
      <c r="CN1448" s="12" t="str" cm="1">
        <f t="array" ref="CN1448">IF(OR($CE1448="", $CG$3=""), "", IF(IFERROR(INDEX($K1448:$T1448, $CK1448, MATCH(CN$3, $K$3:$T$3, 0)), "")="", $CC$4, $CC$3))</f>
        <v/>
      </c>
      <c r="CO1448" s="12" t="str" cm="1">
        <f t="array" ref="CO1448">IF(OR($CE1448="", $CG$3=""), "", IF(IFERROR(INDEX($AA1448:$AJ1448, $CK1448, MATCH(CO$3, $AA$3:$AJ$3, 0)), "")="", $CC$4, $CC$3))</f>
        <v/>
      </c>
      <c r="CP1448" s="12" t="str">
        <f>IF(OR($CE1448="", $CG$3=""), "", IF(CP$3='Property List &amp; Features'!$BG$9, $CC$3, IF(CP$3=$I1448, $CC$3, $CC$4)))</f>
        <v/>
      </c>
      <c r="CQ1448" s="12" t="str">
        <f>IF(OR($CE1448="", $CG$3=""), "", IF(CQ$3='Property List &amp; Features'!$BG$9, $CC$3, IF(CQ$3=$J1448, $CC$3, $CC$4)))</f>
        <v/>
      </c>
      <c r="CR1448" s="12" t="str">
        <f t="shared" si="1152"/>
        <v/>
      </c>
      <c r="CS1448" s="12" t="str">
        <f t="shared" si="1153"/>
        <v/>
      </c>
      <c r="CT1448" s="12" t="str">
        <f t="shared" si="1154"/>
        <v/>
      </c>
      <c r="CU1448" s="12" t="str">
        <f t="shared" si="1155"/>
        <v/>
      </c>
      <c r="CV1448" s="12" t="str">
        <f t="shared" si="1156"/>
        <v/>
      </c>
      <c r="CW1448" s="12" t="str">
        <f t="shared" si="1178"/>
        <v/>
      </c>
      <c r="CX1448" s="12" t="str">
        <f t="shared" si="1179"/>
        <v/>
      </c>
      <c r="CY1448" s="12" t="str">
        <f t="shared" si="1180"/>
        <v/>
      </c>
      <c r="CZ1448" s="12" t="str">
        <f t="shared" si="1181"/>
        <v/>
      </c>
      <c r="DA1448" s="12" t="str">
        <f t="shared" si="1182"/>
        <v/>
      </c>
      <c r="DB1448" s="12" t="str">
        <f t="shared" si="1183"/>
        <v/>
      </c>
      <c r="DC1448" s="12" t="str">
        <f t="shared" si="1184"/>
        <v/>
      </c>
      <c r="DD1448" s="12" t="str">
        <f t="shared" si="1185"/>
        <v/>
      </c>
      <c r="DE1448" s="12" t="str">
        <f t="shared" si="1186"/>
        <v/>
      </c>
      <c r="DF1448" s="12" t="str">
        <f t="shared" si="1187"/>
        <v/>
      </c>
      <c r="DG1448" s="12" t="str">
        <f t="shared" si="1188"/>
        <v/>
      </c>
      <c r="DH1448" s="12" t="str">
        <f t="shared" si="1189"/>
        <v/>
      </c>
      <c r="DI1448" s="12" t="str">
        <f t="shared" si="1190"/>
        <v/>
      </c>
      <c r="DJ1448" s="12" t="str">
        <f t="shared" si="1191"/>
        <v/>
      </c>
      <c r="DK1448" s="12" t="str">
        <f t="shared" si="1192"/>
        <v/>
      </c>
      <c r="DL1448" s="12" t="str">
        <f t="shared" si="1193"/>
        <v/>
      </c>
      <c r="DM1448" s="12" t="str">
        <f t="shared" si="1194"/>
        <v/>
      </c>
      <c r="DN1448" s="12" t="str">
        <f t="shared" si="1195"/>
        <v/>
      </c>
      <c r="DO1448" s="12" t="str">
        <f t="shared" si="1196"/>
        <v/>
      </c>
      <c r="DP1448" s="12" t="str">
        <f t="shared" si="1197"/>
        <v/>
      </c>
      <c r="DQ1448" s="12" t="str">
        <f t="shared" si="1198"/>
        <v/>
      </c>
      <c r="DR1448" s="12" t="str">
        <f t="shared" si="1160"/>
        <v/>
      </c>
      <c r="DS1448" s="12" t="str">
        <f t="shared" si="1161"/>
        <v/>
      </c>
      <c r="DT1448" s="12" t="str">
        <f t="shared" si="1162"/>
        <v/>
      </c>
      <c r="DU1448" s="12" t="str">
        <f t="shared" si="1163"/>
        <v/>
      </c>
      <c r="DV1448" s="12" t="str">
        <f t="shared" si="1164"/>
        <v/>
      </c>
      <c r="DW1448" s="12" t="str">
        <f t="shared" si="1165"/>
        <v/>
      </c>
      <c r="DX1448" s="12" t="str">
        <f t="shared" si="1166"/>
        <v/>
      </c>
      <c r="DY1448" s="12" t="str">
        <f t="shared" si="1167"/>
        <v/>
      </c>
      <c r="DZ1448" s="12" t="str">
        <f t="shared" si="1168"/>
        <v/>
      </c>
      <c r="EA1448" s="12" t="str">
        <f t="shared" si="1169"/>
        <v/>
      </c>
      <c r="EB1448" s="12" t="str">
        <f t="shared" si="1170"/>
        <v/>
      </c>
      <c r="EC1448" s="12" t="str">
        <f t="shared" si="1171"/>
        <v/>
      </c>
      <c r="ED1448" s="12" t="str">
        <f t="shared" si="1172"/>
        <v/>
      </c>
      <c r="EE1448" s="12" t="str">
        <f t="shared" si="1173"/>
        <v/>
      </c>
      <c r="EF1448" s="12" t="str">
        <f t="shared" si="1174"/>
        <v/>
      </c>
      <c r="EG1448" s="12" t="str">
        <f t="shared" si="1175"/>
        <v/>
      </c>
      <c r="EH1448" s="12" t="str">
        <f t="shared" si="1176"/>
        <v/>
      </c>
      <c r="EI1448" s="12" t="str">
        <f t="shared" si="1177"/>
        <v/>
      </c>
      <c r="EK1448" s="83" t="str">
        <f t="shared" si="1157"/>
        <v/>
      </c>
      <c r="EM1448" s="12" t="str">
        <f t="shared" si="1158"/>
        <v/>
      </c>
      <c r="EO1448" s="12" t="str">
        <f t="shared" si="1159"/>
        <v/>
      </c>
      <c r="EQ1448" s="12" t="str">
        <f>IF($EO1448="", "", IF($EQ$8=$EQ$6, COUNTIF($EO$11:$EO$2510, "&gt;"&amp;$EO1448)+1+COUNTIF($EO$11:$EO1448, $EO1448)-1, COUNTIF($EO$11:$EO$2510, "&lt;"&amp;$EO1448)+1+COUNTIF($EO$11:$EO1448, $EO1448)-1))</f>
        <v/>
      </c>
    </row>
    <row r="1449" spans="1:147" x14ac:dyDescent="0.55000000000000004">
      <c r="A1449" s="8"/>
      <c r="B1449" s="12" t="str">
        <f>IF($D1449="", "", COUNTIF($D$11:$D1449, $D1449))</f>
        <v/>
      </c>
      <c r="C1449" s="8"/>
      <c r="D1449" s="45"/>
      <c r="E1449" s="46"/>
      <c r="F1449" s="47"/>
      <c r="G1449" s="54"/>
      <c r="H1449" s="54"/>
      <c r="I1449" s="48"/>
      <c r="J1449" s="49"/>
      <c r="K1449" s="50"/>
      <c r="L1449" s="50"/>
      <c r="M1449" s="50"/>
      <c r="N1449" s="50"/>
      <c r="O1449" s="50"/>
      <c r="P1449" s="50"/>
      <c r="Q1449" s="50"/>
      <c r="R1449" s="50"/>
      <c r="S1449" s="50"/>
      <c r="T1449" s="50"/>
      <c r="U1449" s="51"/>
      <c r="V1449" s="52"/>
      <c r="W1449" s="53"/>
      <c r="X1449" s="53"/>
      <c r="Y1449" s="53"/>
      <c r="Z1449" s="53"/>
      <c r="AA1449" s="48"/>
      <c r="AB1449" s="54"/>
      <c r="AC1449" s="54"/>
      <c r="AD1449" s="54"/>
      <c r="AE1449" s="54"/>
      <c r="AF1449" s="54"/>
      <c r="AG1449" s="54"/>
      <c r="AH1449" s="54"/>
      <c r="AI1449" s="54"/>
      <c r="AJ1449" s="49"/>
      <c r="AK1449" s="48"/>
      <c r="AL1449" s="54"/>
      <c r="AM1449" s="54"/>
      <c r="AN1449" s="54"/>
      <c r="AO1449" s="54"/>
      <c r="AP1449" s="54"/>
      <c r="AQ1449" s="54"/>
      <c r="AR1449" s="54"/>
      <c r="AS1449" s="54"/>
      <c r="AT1449" s="54"/>
      <c r="AU1449" s="54"/>
      <c r="AV1449" s="54"/>
      <c r="AW1449" s="54"/>
      <c r="AX1449" s="54"/>
      <c r="AY1449" s="54"/>
      <c r="AZ1449" s="54"/>
      <c r="BA1449" s="54"/>
      <c r="BB1449" s="54"/>
      <c r="BC1449" s="54"/>
      <c r="BD1449" s="54"/>
      <c r="BE1449" s="54"/>
      <c r="BF1449" s="54"/>
      <c r="BG1449" s="54"/>
      <c r="BH1449" s="54"/>
      <c r="BI1449" s="54"/>
      <c r="BJ1449" s="54"/>
      <c r="BK1449" s="54"/>
      <c r="BL1449" s="54"/>
      <c r="BM1449" s="54"/>
      <c r="BN1449" s="54"/>
      <c r="BO1449" s="54"/>
      <c r="BP1449" s="54"/>
      <c r="BQ1449" s="54"/>
      <c r="BR1449" s="54"/>
      <c r="BS1449" s="54"/>
      <c r="BT1449" s="54"/>
      <c r="BU1449" s="54"/>
      <c r="BV1449" s="54"/>
      <c r="BW1449" s="54"/>
      <c r="BX1449" s="49"/>
      <c r="BY1449" s="55"/>
      <c r="BZ1449" s="8"/>
      <c r="CE1449" s="12" t="str">
        <f t="shared" si="1147"/>
        <v/>
      </c>
      <c r="CG1449" s="77" t="str">
        <f t="shared" si="1148"/>
        <v/>
      </c>
      <c r="CH1449" s="80" t="str">
        <f t="shared" si="1149"/>
        <v/>
      </c>
      <c r="CL1449" s="12" t="str">
        <f t="shared" si="1150"/>
        <v/>
      </c>
      <c r="CM1449" s="12" t="str">
        <f t="shared" si="1151"/>
        <v/>
      </c>
      <c r="CN1449" s="12" t="str" cm="1">
        <f t="array" ref="CN1449">IF(OR($CE1449="", $CG$3=""), "", IF(IFERROR(INDEX($K1449:$T1449, $CK1449, MATCH(CN$3, $K$3:$T$3, 0)), "")="", $CC$4, $CC$3))</f>
        <v/>
      </c>
      <c r="CO1449" s="12" t="str" cm="1">
        <f t="array" ref="CO1449">IF(OR($CE1449="", $CG$3=""), "", IF(IFERROR(INDEX($AA1449:$AJ1449, $CK1449, MATCH(CO$3, $AA$3:$AJ$3, 0)), "")="", $CC$4, $CC$3))</f>
        <v/>
      </c>
      <c r="CP1449" s="12" t="str">
        <f>IF(OR($CE1449="", $CG$3=""), "", IF(CP$3='Property List &amp; Features'!$BG$9, $CC$3, IF(CP$3=$I1449, $CC$3, $CC$4)))</f>
        <v/>
      </c>
      <c r="CQ1449" s="12" t="str">
        <f>IF(OR($CE1449="", $CG$3=""), "", IF(CQ$3='Property List &amp; Features'!$BG$9, $CC$3, IF(CQ$3=$J1449, $CC$3, $CC$4)))</f>
        <v/>
      </c>
      <c r="CR1449" s="12" t="str">
        <f t="shared" si="1152"/>
        <v/>
      </c>
      <c r="CS1449" s="12" t="str">
        <f t="shared" si="1153"/>
        <v/>
      </c>
      <c r="CT1449" s="12" t="str">
        <f t="shared" si="1154"/>
        <v/>
      </c>
      <c r="CU1449" s="12" t="str">
        <f t="shared" si="1155"/>
        <v/>
      </c>
      <c r="CV1449" s="12" t="str">
        <f t="shared" si="1156"/>
        <v/>
      </c>
      <c r="CW1449" s="12" t="str">
        <f t="shared" si="1178"/>
        <v/>
      </c>
      <c r="CX1449" s="12" t="str">
        <f t="shared" si="1179"/>
        <v/>
      </c>
      <c r="CY1449" s="12" t="str">
        <f t="shared" si="1180"/>
        <v/>
      </c>
      <c r="CZ1449" s="12" t="str">
        <f t="shared" si="1181"/>
        <v/>
      </c>
      <c r="DA1449" s="12" t="str">
        <f t="shared" si="1182"/>
        <v/>
      </c>
      <c r="DB1449" s="12" t="str">
        <f t="shared" si="1183"/>
        <v/>
      </c>
      <c r="DC1449" s="12" t="str">
        <f t="shared" si="1184"/>
        <v/>
      </c>
      <c r="DD1449" s="12" t="str">
        <f t="shared" si="1185"/>
        <v/>
      </c>
      <c r="DE1449" s="12" t="str">
        <f t="shared" si="1186"/>
        <v/>
      </c>
      <c r="DF1449" s="12" t="str">
        <f t="shared" si="1187"/>
        <v/>
      </c>
      <c r="DG1449" s="12" t="str">
        <f t="shared" si="1188"/>
        <v/>
      </c>
      <c r="DH1449" s="12" t="str">
        <f t="shared" si="1189"/>
        <v/>
      </c>
      <c r="DI1449" s="12" t="str">
        <f t="shared" si="1190"/>
        <v/>
      </c>
      <c r="DJ1449" s="12" t="str">
        <f t="shared" si="1191"/>
        <v/>
      </c>
      <c r="DK1449" s="12" t="str">
        <f t="shared" si="1192"/>
        <v/>
      </c>
      <c r="DL1449" s="12" t="str">
        <f t="shared" si="1193"/>
        <v/>
      </c>
      <c r="DM1449" s="12" t="str">
        <f t="shared" si="1194"/>
        <v/>
      </c>
      <c r="DN1449" s="12" t="str">
        <f t="shared" si="1195"/>
        <v/>
      </c>
      <c r="DO1449" s="12" t="str">
        <f t="shared" si="1196"/>
        <v/>
      </c>
      <c r="DP1449" s="12" t="str">
        <f t="shared" si="1197"/>
        <v/>
      </c>
      <c r="DQ1449" s="12" t="str">
        <f t="shared" si="1198"/>
        <v/>
      </c>
      <c r="DR1449" s="12" t="str">
        <f t="shared" si="1160"/>
        <v/>
      </c>
      <c r="DS1449" s="12" t="str">
        <f t="shared" si="1161"/>
        <v/>
      </c>
      <c r="DT1449" s="12" t="str">
        <f t="shared" si="1162"/>
        <v/>
      </c>
      <c r="DU1449" s="12" t="str">
        <f t="shared" si="1163"/>
        <v/>
      </c>
      <c r="DV1449" s="12" t="str">
        <f t="shared" si="1164"/>
        <v/>
      </c>
      <c r="DW1449" s="12" t="str">
        <f t="shared" si="1165"/>
        <v/>
      </c>
      <c r="DX1449" s="12" t="str">
        <f t="shared" si="1166"/>
        <v/>
      </c>
      <c r="DY1449" s="12" t="str">
        <f t="shared" si="1167"/>
        <v/>
      </c>
      <c r="DZ1449" s="12" t="str">
        <f t="shared" si="1168"/>
        <v/>
      </c>
      <c r="EA1449" s="12" t="str">
        <f t="shared" si="1169"/>
        <v/>
      </c>
      <c r="EB1449" s="12" t="str">
        <f t="shared" si="1170"/>
        <v/>
      </c>
      <c r="EC1449" s="12" t="str">
        <f t="shared" si="1171"/>
        <v/>
      </c>
      <c r="ED1449" s="12" t="str">
        <f t="shared" si="1172"/>
        <v/>
      </c>
      <c r="EE1449" s="12" t="str">
        <f t="shared" si="1173"/>
        <v/>
      </c>
      <c r="EF1449" s="12" t="str">
        <f t="shared" si="1174"/>
        <v/>
      </c>
      <c r="EG1449" s="12" t="str">
        <f t="shared" si="1175"/>
        <v/>
      </c>
      <c r="EH1449" s="12" t="str">
        <f t="shared" si="1176"/>
        <v/>
      </c>
      <c r="EI1449" s="12" t="str">
        <f t="shared" si="1177"/>
        <v/>
      </c>
      <c r="EK1449" s="83" t="str">
        <f t="shared" si="1157"/>
        <v/>
      </c>
      <c r="EM1449" s="12" t="str">
        <f t="shared" si="1158"/>
        <v/>
      </c>
      <c r="EO1449" s="12" t="str">
        <f t="shared" si="1159"/>
        <v/>
      </c>
      <c r="EQ1449" s="12" t="str">
        <f>IF($EO1449="", "", IF($EQ$8=$EQ$6, COUNTIF($EO$11:$EO$2510, "&gt;"&amp;$EO1449)+1+COUNTIF($EO$11:$EO1449, $EO1449)-1, COUNTIF($EO$11:$EO$2510, "&lt;"&amp;$EO1449)+1+COUNTIF($EO$11:$EO1449, $EO1449)-1))</f>
        <v/>
      </c>
    </row>
    <row r="1450" spans="1:147" x14ac:dyDescent="0.55000000000000004">
      <c r="A1450" s="8"/>
      <c r="B1450" s="12" t="str">
        <f>IF($D1450="", "", COUNTIF($D$11:$D1450, $D1450))</f>
        <v/>
      </c>
      <c r="C1450" s="8"/>
      <c r="D1450" s="45"/>
      <c r="E1450" s="46"/>
      <c r="F1450" s="47"/>
      <c r="G1450" s="54"/>
      <c r="H1450" s="54"/>
      <c r="I1450" s="48"/>
      <c r="J1450" s="49"/>
      <c r="K1450" s="50"/>
      <c r="L1450" s="50"/>
      <c r="M1450" s="50"/>
      <c r="N1450" s="50"/>
      <c r="O1450" s="50"/>
      <c r="P1450" s="50"/>
      <c r="Q1450" s="50"/>
      <c r="R1450" s="50"/>
      <c r="S1450" s="50"/>
      <c r="T1450" s="50"/>
      <c r="U1450" s="51"/>
      <c r="V1450" s="52"/>
      <c r="W1450" s="53"/>
      <c r="X1450" s="53"/>
      <c r="Y1450" s="53"/>
      <c r="Z1450" s="53"/>
      <c r="AA1450" s="48"/>
      <c r="AB1450" s="54"/>
      <c r="AC1450" s="54"/>
      <c r="AD1450" s="54"/>
      <c r="AE1450" s="54"/>
      <c r="AF1450" s="54"/>
      <c r="AG1450" s="54"/>
      <c r="AH1450" s="54"/>
      <c r="AI1450" s="54"/>
      <c r="AJ1450" s="49"/>
      <c r="AK1450" s="48"/>
      <c r="AL1450" s="54"/>
      <c r="AM1450" s="54"/>
      <c r="AN1450" s="54"/>
      <c r="AO1450" s="54"/>
      <c r="AP1450" s="54"/>
      <c r="AQ1450" s="54"/>
      <c r="AR1450" s="54"/>
      <c r="AS1450" s="54"/>
      <c r="AT1450" s="54"/>
      <c r="AU1450" s="54"/>
      <c r="AV1450" s="54"/>
      <c r="AW1450" s="54"/>
      <c r="AX1450" s="54"/>
      <c r="AY1450" s="54"/>
      <c r="AZ1450" s="54"/>
      <c r="BA1450" s="54"/>
      <c r="BB1450" s="54"/>
      <c r="BC1450" s="54"/>
      <c r="BD1450" s="54"/>
      <c r="BE1450" s="54"/>
      <c r="BF1450" s="54"/>
      <c r="BG1450" s="54"/>
      <c r="BH1450" s="54"/>
      <c r="BI1450" s="54"/>
      <c r="BJ1450" s="54"/>
      <c r="BK1450" s="54"/>
      <c r="BL1450" s="54"/>
      <c r="BM1450" s="54"/>
      <c r="BN1450" s="54"/>
      <c r="BO1450" s="54"/>
      <c r="BP1450" s="54"/>
      <c r="BQ1450" s="54"/>
      <c r="BR1450" s="54"/>
      <c r="BS1450" s="54"/>
      <c r="BT1450" s="54"/>
      <c r="BU1450" s="54"/>
      <c r="BV1450" s="54"/>
      <c r="BW1450" s="54"/>
      <c r="BX1450" s="49"/>
      <c r="BY1450" s="55"/>
      <c r="BZ1450" s="8"/>
      <c r="CE1450" s="12" t="str">
        <f t="shared" si="1147"/>
        <v/>
      </c>
      <c r="CG1450" s="77" t="str">
        <f t="shared" si="1148"/>
        <v/>
      </c>
      <c r="CH1450" s="80" t="str">
        <f t="shared" si="1149"/>
        <v/>
      </c>
      <c r="CL1450" s="12" t="str">
        <f t="shared" si="1150"/>
        <v/>
      </c>
      <c r="CM1450" s="12" t="str">
        <f t="shared" si="1151"/>
        <v/>
      </c>
      <c r="CN1450" s="12" t="str" cm="1">
        <f t="array" ref="CN1450">IF(OR($CE1450="", $CG$3=""), "", IF(IFERROR(INDEX($K1450:$T1450, $CK1450, MATCH(CN$3, $K$3:$T$3, 0)), "")="", $CC$4, $CC$3))</f>
        <v/>
      </c>
      <c r="CO1450" s="12" t="str" cm="1">
        <f t="array" ref="CO1450">IF(OR($CE1450="", $CG$3=""), "", IF(IFERROR(INDEX($AA1450:$AJ1450, $CK1450, MATCH(CO$3, $AA$3:$AJ$3, 0)), "")="", $CC$4, $CC$3))</f>
        <v/>
      </c>
      <c r="CP1450" s="12" t="str">
        <f>IF(OR($CE1450="", $CG$3=""), "", IF(CP$3='Property List &amp; Features'!$BG$9, $CC$3, IF(CP$3=$I1450, $CC$3, $CC$4)))</f>
        <v/>
      </c>
      <c r="CQ1450" s="12" t="str">
        <f>IF(OR($CE1450="", $CG$3=""), "", IF(CQ$3='Property List &amp; Features'!$BG$9, $CC$3, IF(CQ$3=$J1450, $CC$3, $CC$4)))</f>
        <v/>
      </c>
      <c r="CR1450" s="12" t="str">
        <f t="shared" si="1152"/>
        <v/>
      </c>
      <c r="CS1450" s="12" t="str">
        <f t="shared" si="1153"/>
        <v/>
      </c>
      <c r="CT1450" s="12" t="str">
        <f t="shared" si="1154"/>
        <v/>
      </c>
      <c r="CU1450" s="12" t="str">
        <f t="shared" si="1155"/>
        <v/>
      </c>
      <c r="CV1450" s="12" t="str">
        <f t="shared" si="1156"/>
        <v/>
      </c>
      <c r="CW1450" s="12" t="str">
        <f t="shared" si="1178"/>
        <v/>
      </c>
      <c r="CX1450" s="12" t="str">
        <f t="shared" si="1179"/>
        <v/>
      </c>
      <c r="CY1450" s="12" t="str">
        <f t="shared" si="1180"/>
        <v/>
      </c>
      <c r="CZ1450" s="12" t="str">
        <f t="shared" si="1181"/>
        <v/>
      </c>
      <c r="DA1450" s="12" t="str">
        <f t="shared" si="1182"/>
        <v/>
      </c>
      <c r="DB1450" s="12" t="str">
        <f t="shared" si="1183"/>
        <v/>
      </c>
      <c r="DC1450" s="12" t="str">
        <f t="shared" si="1184"/>
        <v/>
      </c>
      <c r="DD1450" s="12" t="str">
        <f t="shared" si="1185"/>
        <v/>
      </c>
      <c r="DE1450" s="12" t="str">
        <f t="shared" si="1186"/>
        <v/>
      </c>
      <c r="DF1450" s="12" t="str">
        <f t="shared" si="1187"/>
        <v/>
      </c>
      <c r="DG1450" s="12" t="str">
        <f t="shared" si="1188"/>
        <v/>
      </c>
      <c r="DH1450" s="12" t="str">
        <f t="shared" si="1189"/>
        <v/>
      </c>
      <c r="DI1450" s="12" t="str">
        <f t="shared" si="1190"/>
        <v/>
      </c>
      <c r="DJ1450" s="12" t="str">
        <f t="shared" si="1191"/>
        <v/>
      </c>
      <c r="DK1450" s="12" t="str">
        <f t="shared" si="1192"/>
        <v/>
      </c>
      <c r="DL1450" s="12" t="str">
        <f t="shared" si="1193"/>
        <v/>
      </c>
      <c r="DM1450" s="12" t="str">
        <f t="shared" si="1194"/>
        <v/>
      </c>
      <c r="DN1450" s="12" t="str">
        <f t="shared" si="1195"/>
        <v/>
      </c>
      <c r="DO1450" s="12" t="str">
        <f t="shared" si="1196"/>
        <v/>
      </c>
      <c r="DP1450" s="12" t="str">
        <f t="shared" si="1197"/>
        <v/>
      </c>
      <c r="DQ1450" s="12" t="str">
        <f t="shared" si="1198"/>
        <v/>
      </c>
      <c r="DR1450" s="12" t="str">
        <f t="shared" si="1160"/>
        <v/>
      </c>
      <c r="DS1450" s="12" t="str">
        <f t="shared" si="1161"/>
        <v/>
      </c>
      <c r="DT1450" s="12" t="str">
        <f t="shared" si="1162"/>
        <v/>
      </c>
      <c r="DU1450" s="12" t="str">
        <f t="shared" si="1163"/>
        <v/>
      </c>
      <c r="DV1450" s="12" t="str">
        <f t="shared" si="1164"/>
        <v/>
      </c>
      <c r="DW1450" s="12" t="str">
        <f t="shared" si="1165"/>
        <v/>
      </c>
      <c r="DX1450" s="12" t="str">
        <f t="shared" si="1166"/>
        <v/>
      </c>
      <c r="DY1450" s="12" t="str">
        <f t="shared" si="1167"/>
        <v/>
      </c>
      <c r="DZ1450" s="12" t="str">
        <f t="shared" si="1168"/>
        <v/>
      </c>
      <c r="EA1450" s="12" t="str">
        <f t="shared" si="1169"/>
        <v/>
      </c>
      <c r="EB1450" s="12" t="str">
        <f t="shared" si="1170"/>
        <v/>
      </c>
      <c r="EC1450" s="12" t="str">
        <f t="shared" si="1171"/>
        <v/>
      </c>
      <c r="ED1450" s="12" t="str">
        <f t="shared" si="1172"/>
        <v/>
      </c>
      <c r="EE1450" s="12" t="str">
        <f t="shared" si="1173"/>
        <v/>
      </c>
      <c r="EF1450" s="12" t="str">
        <f t="shared" si="1174"/>
        <v/>
      </c>
      <c r="EG1450" s="12" t="str">
        <f t="shared" si="1175"/>
        <v/>
      </c>
      <c r="EH1450" s="12" t="str">
        <f t="shared" si="1176"/>
        <v/>
      </c>
      <c r="EI1450" s="12" t="str">
        <f t="shared" si="1177"/>
        <v/>
      </c>
      <c r="EK1450" s="83" t="str">
        <f t="shared" si="1157"/>
        <v/>
      </c>
      <c r="EM1450" s="12" t="str">
        <f t="shared" si="1158"/>
        <v/>
      </c>
      <c r="EO1450" s="12" t="str">
        <f t="shared" si="1159"/>
        <v/>
      </c>
      <c r="EQ1450" s="12" t="str">
        <f>IF($EO1450="", "", IF($EQ$8=$EQ$6, COUNTIF($EO$11:$EO$2510, "&gt;"&amp;$EO1450)+1+COUNTIF($EO$11:$EO1450, $EO1450)-1, COUNTIF($EO$11:$EO$2510, "&lt;"&amp;$EO1450)+1+COUNTIF($EO$11:$EO1450, $EO1450)-1))</f>
        <v/>
      </c>
    </row>
    <row r="1451" spans="1:147" x14ac:dyDescent="0.55000000000000004">
      <c r="A1451" s="8"/>
      <c r="B1451" s="12" t="str">
        <f>IF($D1451="", "", COUNTIF($D$11:$D1451, $D1451))</f>
        <v/>
      </c>
      <c r="C1451" s="8"/>
      <c r="D1451" s="45"/>
      <c r="E1451" s="46"/>
      <c r="F1451" s="47"/>
      <c r="G1451" s="54"/>
      <c r="H1451" s="54"/>
      <c r="I1451" s="48"/>
      <c r="J1451" s="49"/>
      <c r="K1451" s="50"/>
      <c r="L1451" s="50"/>
      <c r="M1451" s="50"/>
      <c r="N1451" s="50"/>
      <c r="O1451" s="50"/>
      <c r="P1451" s="50"/>
      <c r="Q1451" s="50"/>
      <c r="R1451" s="50"/>
      <c r="S1451" s="50"/>
      <c r="T1451" s="50"/>
      <c r="U1451" s="51"/>
      <c r="V1451" s="52"/>
      <c r="W1451" s="53"/>
      <c r="X1451" s="53"/>
      <c r="Y1451" s="53"/>
      <c r="Z1451" s="53"/>
      <c r="AA1451" s="48"/>
      <c r="AB1451" s="54"/>
      <c r="AC1451" s="54"/>
      <c r="AD1451" s="54"/>
      <c r="AE1451" s="54"/>
      <c r="AF1451" s="54"/>
      <c r="AG1451" s="54"/>
      <c r="AH1451" s="54"/>
      <c r="AI1451" s="54"/>
      <c r="AJ1451" s="49"/>
      <c r="AK1451" s="48"/>
      <c r="AL1451" s="54"/>
      <c r="AM1451" s="54"/>
      <c r="AN1451" s="54"/>
      <c r="AO1451" s="54"/>
      <c r="AP1451" s="54"/>
      <c r="AQ1451" s="54"/>
      <c r="AR1451" s="54"/>
      <c r="AS1451" s="54"/>
      <c r="AT1451" s="54"/>
      <c r="AU1451" s="54"/>
      <c r="AV1451" s="54"/>
      <c r="AW1451" s="54"/>
      <c r="AX1451" s="54"/>
      <c r="AY1451" s="54"/>
      <c r="AZ1451" s="54"/>
      <c r="BA1451" s="54"/>
      <c r="BB1451" s="54"/>
      <c r="BC1451" s="54"/>
      <c r="BD1451" s="54"/>
      <c r="BE1451" s="54"/>
      <c r="BF1451" s="54"/>
      <c r="BG1451" s="54"/>
      <c r="BH1451" s="54"/>
      <c r="BI1451" s="54"/>
      <c r="BJ1451" s="54"/>
      <c r="BK1451" s="54"/>
      <c r="BL1451" s="54"/>
      <c r="BM1451" s="54"/>
      <c r="BN1451" s="54"/>
      <c r="BO1451" s="54"/>
      <c r="BP1451" s="54"/>
      <c r="BQ1451" s="54"/>
      <c r="BR1451" s="54"/>
      <c r="BS1451" s="54"/>
      <c r="BT1451" s="54"/>
      <c r="BU1451" s="54"/>
      <c r="BV1451" s="54"/>
      <c r="BW1451" s="54"/>
      <c r="BX1451" s="49"/>
      <c r="BY1451" s="55"/>
      <c r="BZ1451" s="8"/>
      <c r="CE1451" s="12" t="str">
        <f t="shared" si="1147"/>
        <v/>
      </c>
      <c r="CG1451" s="77" t="str">
        <f t="shared" si="1148"/>
        <v/>
      </c>
      <c r="CH1451" s="80" t="str">
        <f t="shared" si="1149"/>
        <v/>
      </c>
      <c r="CL1451" s="12" t="str">
        <f t="shared" si="1150"/>
        <v/>
      </c>
      <c r="CM1451" s="12" t="str">
        <f t="shared" si="1151"/>
        <v/>
      </c>
      <c r="CN1451" s="12" t="str" cm="1">
        <f t="array" ref="CN1451">IF(OR($CE1451="", $CG$3=""), "", IF(IFERROR(INDEX($K1451:$T1451, $CK1451, MATCH(CN$3, $K$3:$T$3, 0)), "")="", $CC$4, $CC$3))</f>
        <v/>
      </c>
      <c r="CO1451" s="12" t="str" cm="1">
        <f t="array" ref="CO1451">IF(OR($CE1451="", $CG$3=""), "", IF(IFERROR(INDEX($AA1451:$AJ1451, $CK1451, MATCH(CO$3, $AA$3:$AJ$3, 0)), "")="", $CC$4, $CC$3))</f>
        <v/>
      </c>
      <c r="CP1451" s="12" t="str">
        <f>IF(OR($CE1451="", $CG$3=""), "", IF(CP$3='Property List &amp; Features'!$BG$9, $CC$3, IF(CP$3=$I1451, $CC$3, $CC$4)))</f>
        <v/>
      </c>
      <c r="CQ1451" s="12" t="str">
        <f>IF(OR($CE1451="", $CG$3=""), "", IF(CQ$3='Property List &amp; Features'!$BG$9, $CC$3, IF(CQ$3=$J1451, $CC$3, $CC$4)))</f>
        <v/>
      </c>
      <c r="CR1451" s="12" t="str">
        <f t="shared" si="1152"/>
        <v/>
      </c>
      <c r="CS1451" s="12" t="str">
        <f t="shared" si="1153"/>
        <v/>
      </c>
      <c r="CT1451" s="12" t="str">
        <f t="shared" si="1154"/>
        <v/>
      </c>
      <c r="CU1451" s="12" t="str">
        <f t="shared" si="1155"/>
        <v/>
      </c>
      <c r="CV1451" s="12" t="str">
        <f t="shared" si="1156"/>
        <v/>
      </c>
      <c r="CW1451" s="12" t="str">
        <f t="shared" si="1178"/>
        <v/>
      </c>
      <c r="CX1451" s="12" t="str">
        <f t="shared" si="1179"/>
        <v/>
      </c>
      <c r="CY1451" s="12" t="str">
        <f t="shared" si="1180"/>
        <v/>
      </c>
      <c r="CZ1451" s="12" t="str">
        <f t="shared" si="1181"/>
        <v/>
      </c>
      <c r="DA1451" s="12" t="str">
        <f t="shared" si="1182"/>
        <v/>
      </c>
      <c r="DB1451" s="12" t="str">
        <f t="shared" si="1183"/>
        <v/>
      </c>
      <c r="DC1451" s="12" t="str">
        <f t="shared" si="1184"/>
        <v/>
      </c>
      <c r="DD1451" s="12" t="str">
        <f t="shared" si="1185"/>
        <v/>
      </c>
      <c r="DE1451" s="12" t="str">
        <f t="shared" si="1186"/>
        <v/>
      </c>
      <c r="DF1451" s="12" t="str">
        <f t="shared" si="1187"/>
        <v/>
      </c>
      <c r="DG1451" s="12" t="str">
        <f t="shared" si="1188"/>
        <v/>
      </c>
      <c r="DH1451" s="12" t="str">
        <f t="shared" si="1189"/>
        <v/>
      </c>
      <c r="DI1451" s="12" t="str">
        <f t="shared" si="1190"/>
        <v/>
      </c>
      <c r="DJ1451" s="12" t="str">
        <f t="shared" si="1191"/>
        <v/>
      </c>
      <c r="DK1451" s="12" t="str">
        <f t="shared" si="1192"/>
        <v/>
      </c>
      <c r="DL1451" s="12" t="str">
        <f t="shared" si="1193"/>
        <v/>
      </c>
      <c r="DM1451" s="12" t="str">
        <f t="shared" si="1194"/>
        <v/>
      </c>
      <c r="DN1451" s="12" t="str">
        <f t="shared" si="1195"/>
        <v/>
      </c>
      <c r="DO1451" s="12" t="str">
        <f t="shared" si="1196"/>
        <v/>
      </c>
      <c r="DP1451" s="12" t="str">
        <f t="shared" si="1197"/>
        <v/>
      </c>
      <c r="DQ1451" s="12" t="str">
        <f t="shared" si="1198"/>
        <v/>
      </c>
      <c r="DR1451" s="12" t="str">
        <f t="shared" si="1160"/>
        <v/>
      </c>
      <c r="DS1451" s="12" t="str">
        <f t="shared" si="1161"/>
        <v/>
      </c>
      <c r="DT1451" s="12" t="str">
        <f t="shared" si="1162"/>
        <v/>
      </c>
      <c r="DU1451" s="12" t="str">
        <f t="shared" si="1163"/>
        <v/>
      </c>
      <c r="DV1451" s="12" t="str">
        <f t="shared" si="1164"/>
        <v/>
      </c>
      <c r="DW1451" s="12" t="str">
        <f t="shared" si="1165"/>
        <v/>
      </c>
      <c r="DX1451" s="12" t="str">
        <f t="shared" si="1166"/>
        <v/>
      </c>
      <c r="DY1451" s="12" t="str">
        <f t="shared" si="1167"/>
        <v/>
      </c>
      <c r="DZ1451" s="12" t="str">
        <f t="shared" si="1168"/>
        <v/>
      </c>
      <c r="EA1451" s="12" t="str">
        <f t="shared" si="1169"/>
        <v/>
      </c>
      <c r="EB1451" s="12" t="str">
        <f t="shared" si="1170"/>
        <v/>
      </c>
      <c r="EC1451" s="12" t="str">
        <f t="shared" si="1171"/>
        <v/>
      </c>
      <c r="ED1451" s="12" t="str">
        <f t="shared" si="1172"/>
        <v/>
      </c>
      <c r="EE1451" s="12" t="str">
        <f t="shared" si="1173"/>
        <v/>
      </c>
      <c r="EF1451" s="12" t="str">
        <f t="shared" si="1174"/>
        <v/>
      </c>
      <c r="EG1451" s="12" t="str">
        <f t="shared" si="1175"/>
        <v/>
      </c>
      <c r="EH1451" s="12" t="str">
        <f t="shared" si="1176"/>
        <v/>
      </c>
      <c r="EI1451" s="12" t="str">
        <f t="shared" si="1177"/>
        <v/>
      </c>
      <c r="EK1451" s="83" t="str">
        <f t="shared" si="1157"/>
        <v/>
      </c>
      <c r="EM1451" s="12" t="str">
        <f t="shared" si="1158"/>
        <v/>
      </c>
      <c r="EO1451" s="12" t="str">
        <f t="shared" si="1159"/>
        <v/>
      </c>
      <c r="EQ1451" s="12" t="str">
        <f>IF($EO1451="", "", IF($EQ$8=$EQ$6, COUNTIF($EO$11:$EO$2510, "&gt;"&amp;$EO1451)+1+COUNTIF($EO$11:$EO1451, $EO1451)-1, COUNTIF($EO$11:$EO$2510, "&lt;"&amp;$EO1451)+1+COUNTIF($EO$11:$EO1451, $EO1451)-1))</f>
        <v/>
      </c>
    </row>
    <row r="1452" spans="1:147" x14ac:dyDescent="0.55000000000000004">
      <c r="A1452" s="8"/>
      <c r="B1452" s="12" t="str">
        <f>IF($D1452="", "", COUNTIF($D$11:$D1452, $D1452))</f>
        <v/>
      </c>
      <c r="C1452" s="8"/>
      <c r="D1452" s="45"/>
      <c r="E1452" s="46"/>
      <c r="F1452" s="47"/>
      <c r="G1452" s="54"/>
      <c r="H1452" s="54"/>
      <c r="I1452" s="48"/>
      <c r="J1452" s="49"/>
      <c r="K1452" s="50"/>
      <c r="L1452" s="50"/>
      <c r="M1452" s="50"/>
      <c r="N1452" s="50"/>
      <c r="O1452" s="50"/>
      <c r="P1452" s="50"/>
      <c r="Q1452" s="50"/>
      <c r="R1452" s="50"/>
      <c r="S1452" s="50"/>
      <c r="T1452" s="50"/>
      <c r="U1452" s="51"/>
      <c r="V1452" s="52"/>
      <c r="W1452" s="53"/>
      <c r="X1452" s="53"/>
      <c r="Y1452" s="53"/>
      <c r="Z1452" s="53"/>
      <c r="AA1452" s="48"/>
      <c r="AB1452" s="54"/>
      <c r="AC1452" s="54"/>
      <c r="AD1452" s="54"/>
      <c r="AE1452" s="54"/>
      <c r="AF1452" s="54"/>
      <c r="AG1452" s="54"/>
      <c r="AH1452" s="54"/>
      <c r="AI1452" s="54"/>
      <c r="AJ1452" s="49"/>
      <c r="AK1452" s="48"/>
      <c r="AL1452" s="54"/>
      <c r="AM1452" s="54"/>
      <c r="AN1452" s="54"/>
      <c r="AO1452" s="54"/>
      <c r="AP1452" s="54"/>
      <c r="AQ1452" s="54"/>
      <c r="AR1452" s="54"/>
      <c r="AS1452" s="54"/>
      <c r="AT1452" s="54"/>
      <c r="AU1452" s="54"/>
      <c r="AV1452" s="54"/>
      <c r="AW1452" s="54"/>
      <c r="AX1452" s="54"/>
      <c r="AY1452" s="54"/>
      <c r="AZ1452" s="54"/>
      <c r="BA1452" s="54"/>
      <c r="BB1452" s="54"/>
      <c r="BC1452" s="54"/>
      <c r="BD1452" s="54"/>
      <c r="BE1452" s="54"/>
      <c r="BF1452" s="54"/>
      <c r="BG1452" s="54"/>
      <c r="BH1452" s="54"/>
      <c r="BI1452" s="54"/>
      <c r="BJ1452" s="54"/>
      <c r="BK1452" s="54"/>
      <c r="BL1452" s="54"/>
      <c r="BM1452" s="54"/>
      <c r="BN1452" s="54"/>
      <c r="BO1452" s="54"/>
      <c r="BP1452" s="54"/>
      <c r="BQ1452" s="54"/>
      <c r="BR1452" s="54"/>
      <c r="BS1452" s="54"/>
      <c r="BT1452" s="54"/>
      <c r="BU1452" s="54"/>
      <c r="BV1452" s="54"/>
      <c r="BW1452" s="54"/>
      <c r="BX1452" s="49"/>
      <c r="BY1452" s="55"/>
      <c r="BZ1452" s="8"/>
      <c r="CE1452" s="12" t="str">
        <f t="shared" si="1147"/>
        <v/>
      </c>
      <c r="CG1452" s="77" t="str">
        <f t="shared" si="1148"/>
        <v/>
      </c>
      <c r="CH1452" s="80" t="str">
        <f t="shared" si="1149"/>
        <v/>
      </c>
      <c r="CL1452" s="12" t="str">
        <f t="shared" si="1150"/>
        <v/>
      </c>
      <c r="CM1452" s="12" t="str">
        <f t="shared" si="1151"/>
        <v/>
      </c>
      <c r="CN1452" s="12" t="str" cm="1">
        <f t="array" ref="CN1452">IF(OR($CE1452="", $CG$3=""), "", IF(IFERROR(INDEX($K1452:$T1452, $CK1452, MATCH(CN$3, $K$3:$T$3, 0)), "")="", $CC$4, $CC$3))</f>
        <v/>
      </c>
      <c r="CO1452" s="12" t="str" cm="1">
        <f t="array" ref="CO1452">IF(OR($CE1452="", $CG$3=""), "", IF(IFERROR(INDEX($AA1452:$AJ1452, $CK1452, MATCH(CO$3, $AA$3:$AJ$3, 0)), "")="", $CC$4, $CC$3))</f>
        <v/>
      </c>
      <c r="CP1452" s="12" t="str">
        <f>IF(OR($CE1452="", $CG$3=""), "", IF(CP$3='Property List &amp; Features'!$BG$9, $CC$3, IF(CP$3=$I1452, $CC$3, $CC$4)))</f>
        <v/>
      </c>
      <c r="CQ1452" s="12" t="str">
        <f>IF(OR($CE1452="", $CG$3=""), "", IF(CQ$3='Property List &amp; Features'!$BG$9, $CC$3, IF(CQ$3=$J1452, $CC$3, $CC$4)))</f>
        <v/>
      </c>
      <c r="CR1452" s="12" t="str">
        <f t="shared" si="1152"/>
        <v/>
      </c>
      <c r="CS1452" s="12" t="str">
        <f t="shared" si="1153"/>
        <v/>
      </c>
      <c r="CT1452" s="12" t="str">
        <f t="shared" si="1154"/>
        <v/>
      </c>
      <c r="CU1452" s="12" t="str">
        <f t="shared" si="1155"/>
        <v/>
      </c>
      <c r="CV1452" s="12" t="str">
        <f t="shared" si="1156"/>
        <v/>
      </c>
      <c r="CW1452" s="12" t="str">
        <f t="shared" si="1178"/>
        <v/>
      </c>
      <c r="CX1452" s="12" t="str">
        <f t="shared" si="1179"/>
        <v/>
      </c>
      <c r="CY1452" s="12" t="str">
        <f t="shared" si="1180"/>
        <v/>
      </c>
      <c r="CZ1452" s="12" t="str">
        <f t="shared" si="1181"/>
        <v/>
      </c>
      <c r="DA1452" s="12" t="str">
        <f t="shared" si="1182"/>
        <v/>
      </c>
      <c r="DB1452" s="12" t="str">
        <f t="shared" si="1183"/>
        <v/>
      </c>
      <c r="DC1452" s="12" t="str">
        <f t="shared" si="1184"/>
        <v/>
      </c>
      <c r="DD1452" s="12" t="str">
        <f t="shared" si="1185"/>
        <v/>
      </c>
      <c r="DE1452" s="12" t="str">
        <f t="shared" si="1186"/>
        <v/>
      </c>
      <c r="DF1452" s="12" t="str">
        <f t="shared" si="1187"/>
        <v/>
      </c>
      <c r="DG1452" s="12" t="str">
        <f t="shared" si="1188"/>
        <v/>
      </c>
      <c r="DH1452" s="12" t="str">
        <f t="shared" si="1189"/>
        <v/>
      </c>
      <c r="DI1452" s="12" t="str">
        <f t="shared" si="1190"/>
        <v/>
      </c>
      <c r="DJ1452" s="12" t="str">
        <f t="shared" si="1191"/>
        <v/>
      </c>
      <c r="DK1452" s="12" t="str">
        <f t="shared" si="1192"/>
        <v/>
      </c>
      <c r="DL1452" s="12" t="str">
        <f t="shared" si="1193"/>
        <v/>
      </c>
      <c r="DM1452" s="12" t="str">
        <f t="shared" si="1194"/>
        <v/>
      </c>
      <c r="DN1452" s="12" t="str">
        <f t="shared" si="1195"/>
        <v/>
      </c>
      <c r="DO1452" s="12" t="str">
        <f t="shared" si="1196"/>
        <v/>
      </c>
      <c r="DP1452" s="12" t="str">
        <f t="shared" si="1197"/>
        <v/>
      </c>
      <c r="DQ1452" s="12" t="str">
        <f t="shared" si="1198"/>
        <v/>
      </c>
      <c r="DR1452" s="12" t="str">
        <f t="shared" si="1160"/>
        <v/>
      </c>
      <c r="DS1452" s="12" t="str">
        <f t="shared" si="1161"/>
        <v/>
      </c>
      <c r="DT1452" s="12" t="str">
        <f t="shared" si="1162"/>
        <v/>
      </c>
      <c r="DU1452" s="12" t="str">
        <f t="shared" si="1163"/>
        <v/>
      </c>
      <c r="DV1452" s="12" t="str">
        <f t="shared" si="1164"/>
        <v/>
      </c>
      <c r="DW1452" s="12" t="str">
        <f t="shared" si="1165"/>
        <v/>
      </c>
      <c r="DX1452" s="12" t="str">
        <f t="shared" si="1166"/>
        <v/>
      </c>
      <c r="DY1452" s="12" t="str">
        <f t="shared" si="1167"/>
        <v/>
      </c>
      <c r="DZ1452" s="12" t="str">
        <f t="shared" si="1168"/>
        <v/>
      </c>
      <c r="EA1452" s="12" t="str">
        <f t="shared" si="1169"/>
        <v/>
      </c>
      <c r="EB1452" s="12" t="str">
        <f t="shared" si="1170"/>
        <v/>
      </c>
      <c r="EC1452" s="12" t="str">
        <f t="shared" si="1171"/>
        <v/>
      </c>
      <c r="ED1452" s="12" t="str">
        <f t="shared" si="1172"/>
        <v/>
      </c>
      <c r="EE1452" s="12" t="str">
        <f t="shared" si="1173"/>
        <v/>
      </c>
      <c r="EF1452" s="12" t="str">
        <f t="shared" si="1174"/>
        <v/>
      </c>
      <c r="EG1452" s="12" t="str">
        <f t="shared" si="1175"/>
        <v/>
      </c>
      <c r="EH1452" s="12" t="str">
        <f t="shared" si="1176"/>
        <v/>
      </c>
      <c r="EI1452" s="12" t="str">
        <f t="shared" si="1177"/>
        <v/>
      </c>
      <c r="EK1452" s="83" t="str">
        <f t="shared" si="1157"/>
        <v/>
      </c>
      <c r="EM1452" s="12" t="str">
        <f t="shared" si="1158"/>
        <v/>
      </c>
      <c r="EO1452" s="12" t="str">
        <f t="shared" si="1159"/>
        <v/>
      </c>
      <c r="EQ1452" s="12" t="str">
        <f>IF($EO1452="", "", IF($EQ$8=$EQ$6, COUNTIF($EO$11:$EO$2510, "&gt;"&amp;$EO1452)+1+COUNTIF($EO$11:$EO1452, $EO1452)-1, COUNTIF($EO$11:$EO$2510, "&lt;"&amp;$EO1452)+1+COUNTIF($EO$11:$EO1452, $EO1452)-1))</f>
        <v/>
      </c>
    </row>
    <row r="1453" spans="1:147" x14ac:dyDescent="0.55000000000000004">
      <c r="A1453" s="8"/>
      <c r="B1453" s="12" t="str">
        <f>IF($D1453="", "", COUNTIF($D$11:$D1453, $D1453))</f>
        <v/>
      </c>
      <c r="C1453" s="8"/>
      <c r="D1453" s="45"/>
      <c r="E1453" s="46"/>
      <c r="F1453" s="47"/>
      <c r="G1453" s="54"/>
      <c r="H1453" s="54"/>
      <c r="I1453" s="48"/>
      <c r="J1453" s="49"/>
      <c r="K1453" s="50"/>
      <c r="L1453" s="50"/>
      <c r="M1453" s="50"/>
      <c r="N1453" s="50"/>
      <c r="O1453" s="50"/>
      <c r="P1453" s="50"/>
      <c r="Q1453" s="50"/>
      <c r="R1453" s="50"/>
      <c r="S1453" s="50"/>
      <c r="T1453" s="50"/>
      <c r="U1453" s="51"/>
      <c r="V1453" s="52"/>
      <c r="W1453" s="53"/>
      <c r="X1453" s="53"/>
      <c r="Y1453" s="53"/>
      <c r="Z1453" s="53"/>
      <c r="AA1453" s="48"/>
      <c r="AB1453" s="54"/>
      <c r="AC1453" s="54"/>
      <c r="AD1453" s="54"/>
      <c r="AE1453" s="54"/>
      <c r="AF1453" s="54"/>
      <c r="AG1453" s="54"/>
      <c r="AH1453" s="54"/>
      <c r="AI1453" s="54"/>
      <c r="AJ1453" s="49"/>
      <c r="AK1453" s="48"/>
      <c r="AL1453" s="54"/>
      <c r="AM1453" s="54"/>
      <c r="AN1453" s="54"/>
      <c r="AO1453" s="54"/>
      <c r="AP1453" s="54"/>
      <c r="AQ1453" s="54"/>
      <c r="AR1453" s="54"/>
      <c r="AS1453" s="54"/>
      <c r="AT1453" s="54"/>
      <c r="AU1453" s="54"/>
      <c r="AV1453" s="54"/>
      <c r="AW1453" s="54"/>
      <c r="AX1453" s="54"/>
      <c r="AY1453" s="54"/>
      <c r="AZ1453" s="54"/>
      <c r="BA1453" s="54"/>
      <c r="BB1453" s="54"/>
      <c r="BC1453" s="54"/>
      <c r="BD1453" s="54"/>
      <c r="BE1453" s="54"/>
      <c r="BF1453" s="54"/>
      <c r="BG1453" s="54"/>
      <c r="BH1453" s="54"/>
      <c r="BI1453" s="54"/>
      <c r="BJ1453" s="54"/>
      <c r="BK1453" s="54"/>
      <c r="BL1453" s="54"/>
      <c r="BM1453" s="54"/>
      <c r="BN1453" s="54"/>
      <c r="BO1453" s="54"/>
      <c r="BP1453" s="54"/>
      <c r="BQ1453" s="54"/>
      <c r="BR1453" s="54"/>
      <c r="BS1453" s="54"/>
      <c r="BT1453" s="54"/>
      <c r="BU1453" s="54"/>
      <c r="BV1453" s="54"/>
      <c r="BW1453" s="54"/>
      <c r="BX1453" s="49"/>
      <c r="BY1453" s="55"/>
      <c r="BZ1453" s="8"/>
      <c r="CE1453" s="12" t="str">
        <f t="shared" si="1147"/>
        <v/>
      </c>
      <c r="CG1453" s="77" t="str">
        <f t="shared" si="1148"/>
        <v/>
      </c>
      <c r="CH1453" s="80" t="str">
        <f t="shared" si="1149"/>
        <v/>
      </c>
      <c r="CL1453" s="12" t="str">
        <f t="shared" si="1150"/>
        <v/>
      </c>
      <c r="CM1453" s="12" t="str">
        <f t="shared" si="1151"/>
        <v/>
      </c>
      <c r="CN1453" s="12" t="str" cm="1">
        <f t="array" ref="CN1453">IF(OR($CE1453="", $CG$3=""), "", IF(IFERROR(INDEX($K1453:$T1453, $CK1453, MATCH(CN$3, $K$3:$T$3, 0)), "")="", $CC$4, $CC$3))</f>
        <v/>
      </c>
      <c r="CO1453" s="12" t="str" cm="1">
        <f t="array" ref="CO1453">IF(OR($CE1453="", $CG$3=""), "", IF(IFERROR(INDEX($AA1453:$AJ1453, $CK1453, MATCH(CO$3, $AA$3:$AJ$3, 0)), "")="", $CC$4, $CC$3))</f>
        <v/>
      </c>
      <c r="CP1453" s="12" t="str">
        <f>IF(OR($CE1453="", $CG$3=""), "", IF(CP$3='Property List &amp; Features'!$BG$9, $CC$3, IF(CP$3=$I1453, $CC$3, $CC$4)))</f>
        <v/>
      </c>
      <c r="CQ1453" s="12" t="str">
        <f>IF(OR($CE1453="", $CG$3=""), "", IF(CQ$3='Property List &amp; Features'!$BG$9, $CC$3, IF(CQ$3=$J1453, $CC$3, $CC$4)))</f>
        <v/>
      </c>
      <c r="CR1453" s="12" t="str">
        <f t="shared" si="1152"/>
        <v/>
      </c>
      <c r="CS1453" s="12" t="str">
        <f t="shared" si="1153"/>
        <v/>
      </c>
      <c r="CT1453" s="12" t="str">
        <f t="shared" si="1154"/>
        <v/>
      </c>
      <c r="CU1453" s="12" t="str">
        <f t="shared" si="1155"/>
        <v/>
      </c>
      <c r="CV1453" s="12" t="str">
        <f t="shared" si="1156"/>
        <v/>
      </c>
      <c r="CW1453" s="12" t="str">
        <f t="shared" si="1178"/>
        <v/>
      </c>
      <c r="CX1453" s="12" t="str">
        <f t="shared" si="1179"/>
        <v/>
      </c>
      <c r="CY1453" s="12" t="str">
        <f t="shared" si="1180"/>
        <v/>
      </c>
      <c r="CZ1453" s="12" t="str">
        <f t="shared" si="1181"/>
        <v/>
      </c>
      <c r="DA1453" s="12" t="str">
        <f t="shared" si="1182"/>
        <v/>
      </c>
      <c r="DB1453" s="12" t="str">
        <f t="shared" si="1183"/>
        <v/>
      </c>
      <c r="DC1453" s="12" t="str">
        <f t="shared" si="1184"/>
        <v/>
      </c>
      <c r="DD1453" s="12" t="str">
        <f t="shared" si="1185"/>
        <v/>
      </c>
      <c r="DE1453" s="12" t="str">
        <f t="shared" si="1186"/>
        <v/>
      </c>
      <c r="DF1453" s="12" t="str">
        <f t="shared" si="1187"/>
        <v/>
      </c>
      <c r="DG1453" s="12" t="str">
        <f t="shared" si="1188"/>
        <v/>
      </c>
      <c r="DH1453" s="12" t="str">
        <f t="shared" si="1189"/>
        <v/>
      </c>
      <c r="DI1453" s="12" t="str">
        <f t="shared" si="1190"/>
        <v/>
      </c>
      <c r="DJ1453" s="12" t="str">
        <f t="shared" si="1191"/>
        <v/>
      </c>
      <c r="DK1453" s="12" t="str">
        <f t="shared" si="1192"/>
        <v/>
      </c>
      <c r="DL1453" s="12" t="str">
        <f t="shared" si="1193"/>
        <v/>
      </c>
      <c r="DM1453" s="12" t="str">
        <f t="shared" si="1194"/>
        <v/>
      </c>
      <c r="DN1453" s="12" t="str">
        <f t="shared" si="1195"/>
        <v/>
      </c>
      <c r="DO1453" s="12" t="str">
        <f t="shared" si="1196"/>
        <v/>
      </c>
      <c r="DP1453" s="12" t="str">
        <f t="shared" si="1197"/>
        <v/>
      </c>
      <c r="DQ1453" s="12" t="str">
        <f t="shared" si="1198"/>
        <v/>
      </c>
      <c r="DR1453" s="12" t="str">
        <f t="shared" si="1160"/>
        <v/>
      </c>
      <c r="DS1453" s="12" t="str">
        <f t="shared" si="1161"/>
        <v/>
      </c>
      <c r="DT1453" s="12" t="str">
        <f t="shared" si="1162"/>
        <v/>
      </c>
      <c r="DU1453" s="12" t="str">
        <f t="shared" si="1163"/>
        <v/>
      </c>
      <c r="DV1453" s="12" t="str">
        <f t="shared" si="1164"/>
        <v/>
      </c>
      <c r="DW1453" s="12" t="str">
        <f t="shared" si="1165"/>
        <v/>
      </c>
      <c r="DX1453" s="12" t="str">
        <f t="shared" si="1166"/>
        <v/>
      </c>
      <c r="DY1453" s="12" t="str">
        <f t="shared" si="1167"/>
        <v/>
      </c>
      <c r="DZ1453" s="12" t="str">
        <f t="shared" si="1168"/>
        <v/>
      </c>
      <c r="EA1453" s="12" t="str">
        <f t="shared" si="1169"/>
        <v/>
      </c>
      <c r="EB1453" s="12" t="str">
        <f t="shared" si="1170"/>
        <v/>
      </c>
      <c r="EC1453" s="12" t="str">
        <f t="shared" si="1171"/>
        <v/>
      </c>
      <c r="ED1453" s="12" t="str">
        <f t="shared" si="1172"/>
        <v/>
      </c>
      <c r="EE1453" s="12" t="str">
        <f t="shared" si="1173"/>
        <v/>
      </c>
      <c r="EF1453" s="12" t="str">
        <f t="shared" si="1174"/>
        <v/>
      </c>
      <c r="EG1453" s="12" t="str">
        <f t="shared" si="1175"/>
        <v/>
      </c>
      <c r="EH1453" s="12" t="str">
        <f t="shared" si="1176"/>
        <v/>
      </c>
      <c r="EI1453" s="12" t="str">
        <f t="shared" si="1177"/>
        <v/>
      </c>
      <c r="EK1453" s="83" t="str">
        <f t="shared" si="1157"/>
        <v/>
      </c>
      <c r="EM1453" s="12" t="str">
        <f t="shared" si="1158"/>
        <v/>
      </c>
      <c r="EO1453" s="12" t="str">
        <f t="shared" si="1159"/>
        <v/>
      </c>
      <c r="EQ1453" s="12" t="str">
        <f>IF($EO1453="", "", IF($EQ$8=$EQ$6, COUNTIF($EO$11:$EO$2510, "&gt;"&amp;$EO1453)+1+COUNTIF($EO$11:$EO1453, $EO1453)-1, COUNTIF($EO$11:$EO$2510, "&lt;"&amp;$EO1453)+1+COUNTIF($EO$11:$EO1453, $EO1453)-1))</f>
        <v/>
      </c>
    </row>
    <row r="1454" spans="1:147" x14ac:dyDescent="0.55000000000000004">
      <c r="A1454" s="8"/>
      <c r="B1454" s="12" t="str">
        <f>IF($D1454="", "", COUNTIF($D$11:$D1454, $D1454))</f>
        <v/>
      </c>
      <c r="C1454" s="8"/>
      <c r="D1454" s="45"/>
      <c r="E1454" s="46"/>
      <c r="F1454" s="47"/>
      <c r="G1454" s="54"/>
      <c r="H1454" s="54"/>
      <c r="I1454" s="48"/>
      <c r="J1454" s="49"/>
      <c r="K1454" s="50"/>
      <c r="L1454" s="50"/>
      <c r="M1454" s="50"/>
      <c r="N1454" s="50"/>
      <c r="O1454" s="50"/>
      <c r="P1454" s="50"/>
      <c r="Q1454" s="50"/>
      <c r="R1454" s="50"/>
      <c r="S1454" s="50"/>
      <c r="T1454" s="50"/>
      <c r="U1454" s="51"/>
      <c r="V1454" s="52"/>
      <c r="W1454" s="53"/>
      <c r="X1454" s="53"/>
      <c r="Y1454" s="53"/>
      <c r="Z1454" s="53"/>
      <c r="AA1454" s="48"/>
      <c r="AB1454" s="54"/>
      <c r="AC1454" s="54"/>
      <c r="AD1454" s="54"/>
      <c r="AE1454" s="54"/>
      <c r="AF1454" s="54"/>
      <c r="AG1454" s="54"/>
      <c r="AH1454" s="54"/>
      <c r="AI1454" s="54"/>
      <c r="AJ1454" s="49"/>
      <c r="AK1454" s="48"/>
      <c r="AL1454" s="54"/>
      <c r="AM1454" s="54"/>
      <c r="AN1454" s="54"/>
      <c r="AO1454" s="54"/>
      <c r="AP1454" s="54"/>
      <c r="AQ1454" s="54"/>
      <c r="AR1454" s="54"/>
      <c r="AS1454" s="54"/>
      <c r="AT1454" s="54"/>
      <c r="AU1454" s="54"/>
      <c r="AV1454" s="54"/>
      <c r="AW1454" s="54"/>
      <c r="AX1454" s="54"/>
      <c r="AY1454" s="54"/>
      <c r="AZ1454" s="54"/>
      <c r="BA1454" s="54"/>
      <c r="BB1454" s="54"/>
      <c r="BC1454" s="54"/>
      <c r="BD1454" s="54"/>
      <c r="BE1454" s="54"/>
      <c r="BF1454" s="54"/>
      <c r="BG1454" s="54"/>
      <c r="BH1454" s="54"/>
      <c r="BI1454" s="54"/>
      <c r="BJ1454" s="54"/>
      <c r="BK1454" s="54"/>
      <c r="BL1454" s="54"/>
      <c r="BM1454" s="54"/>
      <c r="BN1454" s="54"/>
      <c r="BO1454" s="54"/>
      <c r="BP1454" s="54"/>
      <c r="BQ1454" s="54"/>
      <c r="BR1454" s="54"/>
      <c r="BS1454" s="54"/>
      <c r="BT1454" s="54"/>
      <c r="BU1454" s="54"/>
      <c r="BV1454" s="54"/>
      <c r="BW1454" s="54"/>
      <c r="BX1454" s="49"/>
      <c r="BY1454" s="55"/>
      <c r="BZ1454" s="8"/>
      <c r="CE1454" s="12" t="str">
        <f t="shared" si="1147"/>
        <v/>
      </c>
      <c r="CG1454" s="77" t="str">
        <f t="shared" si="1148"/>
        <v/>
      </c>
      <c r="CH1454" s="80" t="str">
        <f t="shared" si="1149"/>
        <v/>
      </c>
      <c r="CL1454" s="12" t="str">
        <f t="shared" si="1150"/>
        <v/>
      </c>
      <c r="CM1454" s="12" t="str">
        <f t="shared" si="1151"/>
        <v/>
      </c>
      <c r="CN1454" s="12" t="str" cm="1">
        <f t="array" ref="CN1454">IF(OR($CE1454="", $CG$3=""), "", IF(IFERROR(INDEX($K1454:$T1454, $CK1454, MATCH(CN$3, $K$3:$T$3, 0)), "")="", $CC$4, $CC$3))</f>
        <v/>
      </c>
      <c r="CO1454" s="12" t="str" cm="1">
        <f t="array" ref="CO1454">IF(OR($CE1454="", $CG$3=""), "", IF(IFERROR(INDEX($AA1454:$AJ1454, $CK1454, MATCH(CO$3, $AA$3:$AJ$3, 0)), "")="", $CC$4, $CC$3))</f>
        <v/>
      </c>
      <c r="CP1454" s="12" t="str">
        <f>IF(OR($CE1454="", $CG$3=""), "", IF(CP$3='Property List &amp; Features'!$BG$9, $CC$3, IF(CP$3=$I1454, $CC$3, $CC$4)))</f>
        <v/>
      </c>
      <c r="CQ1454" s="12" t="str">
        <f>IF(OR($CE1454="", $CG$3=""), "", IF(CQ$3='Property List &amp; Features'!$BG$9, $CC$3, IF(CQ$3=$J1454, $CC$3, $CC$4)))</f>
        <v/>
      </c>
      <c r="CR1454" s="12" t="str">
        <f t="shared" si="1152"/>
        <v/>
      </c>
      <c r="CS1454" s="12" t="str">
        <f t="shared" si="1153"/>
        <v/>
      </c>
      <c r="CT1454" s="12" t="str">
        <f t="shared" si="1154"/>
        <v/>
      </c>
      <c r="CU1454" s="12" t="str">
        <f t="shared" si="1155"/>
        <v/>
      </c>
      <c r="CV1454" s="12" t="str">
        <f t="shared" si="1156"/>
        <v/>
      </c>
      <c r="CW1454" s="12" t="str">
        <f t="shared" si="1178"/>
        <v/>
      </c>
      <c r="CX1454" s="12" t="str">
        <f t="shared" si="1179"/>
        <v/>
      </c>
      <c r="CY1454" s="12" t="str">
        <f t="shared" si="1180"/>
        <v/>
      </c>
      <c r="CZ1454" s="12" t="str">
        <f t="shared" si="1181"/>
        <v/>
      </c>
      <c r="DA1454" s="12" t="str">
        <f t="shared" si="1182"/>
        <v/>
      </c>
      <c r="DB1454" s="12" t="str">
        <f t="shared" si="1183"/>
        <v/>
      </c>
      <c r="DC1454" s="12" t="str">
        <f t="shared" si="1184"/>
        <v/>
      </c>
      <c r="DD1454" s="12" t="str">
        <f t="shared" si="1185"/>
        <v/>
      </c>
      <c r="DE1454" s="12" t="str">
        <f t="shared" si="1186"/>
        <v/>
      </c>
      <c r="DF1454" s="12" t="str">
        <f t="shared" si="1187"/>
        <v/>
      </c>
      <c r="DG1454" s="12" t="str">
        <f t="shared" si="1188"/>
        <v/>
      </c>
      <c r="DH1454" s="12" t="str">
        <f t="shared" si="1189"/>
        <v/>
      </c>
      <c r="DI1454" s="12" t="str">
        <f t="shared" si="1190"/>
        <v/>
      </c>
      <c r="DJ1454" s="12" t="str">
        <f t="shared" si="1191"/>
        <v/>
      </c>
      <c r="DK1454" s="12" t="str">
        <f t="shared" si="1192"/>
        <v/>
      </c>
      <c r="DL1454" s="12" t="str">
        <f t="shared" si="1193"/>
        <v/>
      </c>
      <c r="DM1454" s="12" t="str">
        <f t="shared" si="1194"/>
        <v/>
      </c>
      <c r="DN1454" s="12" t="str">
        <f t="shared" si="1195"/>
        <v/>
      </c>
      <c r="DO1454" s="12" t="str">
        <f t="shared" si="1196"/>
        <v/>
      </c>
      <c r="DP1454" s="12" t="str">
        <f t="shared" si="1197"/>
        <v/>
      </c>
      <c r="DQ1454" s="12" t="str">
        <f t="shared" si="1198"/>
        <v/>
      </c>
      <c r="DR1454" s="12" t="str">
        <f t="shared" si="1160"/>
        <v/>
      </c>
      <c r="DS1454" s="12" t="str">
        <f t="shared" si="1161"/>
        <v/>
      </c>
      <c r="DT1454" s="12" t="str">
        <f t="shared" si="1162"/>
        <v/>
      </c>
      <c r="DU1454" s="12" t="str">
        <f t="shared" si="1163"/>
        <v/>
      </c>
      <c r="DV1454" s="12" t="str">
        <f t="shared" si="1164"/>
        <v/>
      </c>
      <c r="DW1454" s="12" t="str">
        <f t="shared" si="1165"/>
        <v/>
      </c>
      <c r="DX1454" s="12" t="str">
        <f t="shared" si="1166"/>
        <v/>
      </c>
      <c r="DY1454" s="12" t="str">
        <f t="shared" si="1167"/>
        <v/>
      </c>
      <c r="DZ1454" s="12" t="str">
        <f t="shared" si="1168"/>
        <v/>
      </c>
      <c r="EA1454" s="12" t="str">
        <f t="shared" si="1169"/>
        <v/>
      </c>
      <c r="EB1454" s="12" t="str">
        <f t="shared" si="1170"/>
        <v/>
      </c>
      <c r="EC1454" s="12" t="str">
        <f t="shared" si="1171"/>
        <v/>
      </c>
      <c r="ED1454" s="12" t="str">
        <f t="shared" si="1172"/>
        <v/>
      </c>
      <c r="EE1454" s="12" t="str">
        <f t="shared" si="1173"/>
        <v/>
      </c>
      <c r="EF1454" s="12" t="str">
        <f t="shared" si="1174"/>
        <v/>
      </c>
      <c r="EG1454" s="12" t="str">
        <f t="shared" si="1175"/>
        <v/>
      </c>
      <c r="EH1454" s="12" t="str">
        <f t="shared" si="1176"/>
        <v/>
      </c>
      <c r="EI1454" s="12" t="str">
        <f t="shared" si="1177"/>
        <v/>
      </c>
      <c r="EK1454" s="83" t="str">
        <f t="shared" si="1157"/>
        <v/>
      </c>
      <c r="EM1454" s="12" t="str">
        <f t="shared" si="1158"/>
        <v/>
      </c>
      <c r="EO1454" s="12" t="str">
        <f t="shared" si="1159"/>
        <v/>
      </c>
      <c r="EQ1454" s="12" t="str">
        <f>IF($EO1454="", "", IF($EQ$8=$EQ$6, COUNTIF($EO$11:$EO$2510, "&gt;"&amp;$EO1454)+1+COUNTIF($EO$11:$EO1454, $EO1454)-1, COUNTIF($EO$11:$EO$2510, "&lt;"&amp;$EO1454)+1+COUNTIF($EO$11:$EO1454, $EO1454)-1))</f>
        <v/>
      </c>
    </row>
    <row r="1455" spans="1:147" x14ac:dyDescent="0.55000000000000004">
      <c r="A1455" s="8"/>
      <c r="B1455" s="12" t="str">
        <f>IF($D1455="", "", COUNTIF($D$11:$D1455, $D1455))</f>
        <v/>
      </c>
      <c r="C1455" s="8"/>
      <c r="D1455" s="45"/>
      <c r="E1455" s="46"/>
      <c r="F1455" s="47"/>
      <c r="G1455" s="54"/>
      <c r="H1455" s="54"/>
      <c r="I1455" s="48"/>
      <c r="J1455" s="49"/>
      <c r="K1455" s="50"/>
      <c r="L1455" s="50"/>
      <c r="M1455" s="50"/>
      <c r="N1455" s="50"/>
      <c r="O1455" s="50"/>
      <c r="P1455" s="50"/>
      <c r="Q1455" s="50"/>
      <c r="R1455" s="50"/>
      <c r="S1455" s="50"/>
      <c r="T1455" s="50"/>
      <c r="U1455" s="51"/>
      <c r="V1455" s="52"/>
      <c r="W1455" s="53"/>
      <c r="X1455" s="53"/>
      <c r="Y1455" s="53"/>
      <c r="Z1455" s="53"/>
      <c r="AA1455" s="48"/>
      <c r="AB1455" s="54"/>
      <c r="AC1455" s="54"/>
      <c r="AD1455" s="54"/>
      <c r="AE1455" s="54"/>
      <c r="AF1455" s="54"/>
      <c r="AG1455" s="54"/>
      <c r="AH1455" s="54"/>
      <c r="AI1455" s="54"/>
      <c r="AJ1455" s="49"/>
      <c r="AK1455" s="48"/>
      <c r="AL1455" s="54"/>
      <c r="AM1455" s="54"/>
      <c r="AN1455" s="54"/>
      <c r="AO1455" s="54"/>
      <c r="AP1455" s="54"/>
      <c r="AQ1455" s="54"/>
      <c r="AR1455" s="54"/>
      <c r="AS1455" s="54"/>
      <c r="AT1455" s="54"/>
      <c r="AU1455" s="54"/>
      <c r="AV1455" s="54"/>
      <c r="AW1455" s="54"/>
      <c r="AX1455" s="54"/>
      <c r="AY1455" s="54"/>
      <c r="AZ1455" s="54"/>
      <c r="BA1455" s="54"/>
      <c r="BB1455" s="54"/>
      <c r="BC1455" s="54"/>
      <c r="BD1455" s="54"/>
      <c r="BE1455" s="54"/>
      <c r="BF1455" s="54"/>
      <c r="BG1455" s="54"/>
      <c r="BH1455" s="54"/>
      <c r="BI1455" s="54"/>
      <c r="BJ1455" s="54"/>
      <c r="BK1455" s="54"/>
      <c r="BL1455" s="54"/>
      <c r="BM1455" s="54"/>
      <c r="BN1455" s="54"/>
      <c r="BO1455" s="54"/>
      <c r="BP1455" s="54"/>
      <c r="BQ1455" s="54"/>
      <c r="BR1455" s="54"/>
      <c r="BS1455" s="54"/>
      <c r="BT1455" s="54"/>
      <c r="BU1455" s="54"/>
      <c r="BV1455" s="54"/>
      <c r="BW1455" s="54"/>
      <c r="BX1455" s="49"/>
      <c r="BY1455" s="55"/>
      <c r="BZ1455" s="8"/>
      <c r="CE1455" s="12" t="str">
        <f t="shared" si="1147"/>
        <v/>
      </c>
      <c r="CG1455" s="77" t="str">
        <f t="shared" si="1148"/>
        <v/>
      </c>
      <c r="CH1455" s="80" t="str">
        <f t="shared" si="1149"/>
        <v/>
      </c>
      <c r="CL1455" s="12" t="str">
        <f t="shared" si="1150"/>
        <v/>
      </c>
      <c r="CM1455" s="12" t="str">
        <f t="shared" si="1151"/>
        <v/>
      </c>
      <c r="CN1455" s="12" t="str" cm="1">
        <f t="array" ref="CN1455">IF(OR($CE1455="", $CG$3=""), "", IF(IFERROR(INDEX($K1455:$T1455, $CK1455, MATCH(CN$3, $K$3:$T$3, 0)), "")="", $CC$4, $CC$3))</f>
        <v/>
      </c>
      <c r="CO1455" s="12" t="str" cm="1">
        <f t="array" ref="CO1455">IF(OR($CE1455="", $CG$3=""), "", IF(IFERROR(INDEX($AA1455:$AJ1455, $CK1455, MATCH(CO$3, $AA$3:$AJ$3, 0)), "")="", $CC$4, $CC$3))</f>
        <v/>
      </c>
      <c r="CP1455" s="12" t="str">
        <f>IF(OR($CE1455="", $CG$3=""), "", IF(CP$3='Property List &amp; Features'!$BG$9, $CC$3, IF(CP$3=$I1455, $CC$3, $CC$4)))</f>
        <v/>
      </c>
      <c r="CQ1455" s="12" t="str">
        <f>IF(OR($CE1455="", $CG$3=""), "", IF(CQ$3='Property List &amp; Features'!$BG$9, $CC$3, IF(CQ$3=$J1455, $CC$3, $CC$4)))</f>
        <v/>
      </c>
      <c r="CR1455" s="12" t="str">
        <f t="shared" si="1152"/>
        <v/>
      </c>
      <c r="CS1455" s="12" t="str">
        <f t="shared" si="1153"/>
        <v/>
      </c>
      <c r="CT1455" s="12" t="str">
        <f t="shared" si="1154"/>
        <v/>
      </c>
      <c r="CU1455" s="12" t="str">
        <f t="shared" si="1155"/>
        <v/>
      </c>
      <c r="CV1455" s="12" t="str">
        <f t="shared" si="1156"/>
        <v/>
      </c>
      <c r="CW1455" s="12" t="str">
        <f t="shared" si="1178"/>
        <v/>
      </c>
      <c r="CX1455" s="12" t="str">
        <f t="shared" si="1179"/>
        <v/>
      </c>
      <c r="CY1455" s="12" t="str">
        <f t="shared" si="1180"/>
        <v/>
      </c>
      <c r="CZ1455" s="12" t="str">
        <f t="shared" si="1181"/>
        <v/>
      </c>
      <c r="DA1455" s="12" t="str">
        <f t="shared" si="1182"/>
        <v/>
      </c>
      <c r="DB1455" s="12" t="str">
        <f t="shared" si="1183"/>
        <v/>
      </c>
      <c r="DC1455" s="12" t="str">
        <f t="shared" si="1184"/>
        <v/>
      </c>
      <c r="DD1455" s="12" t="str">
        <f t="shared" si="1185"/>
        <v/>
      </c>
      <c r="DE1455" s="12" t="str">
        <f t="shared" si="1186"/>
        <v/>
      </c>
      <c r="DF1455" s="12" t="str">
        <f t="shared" si="1187"/>
        <v/>
      </c>
      <c r="DG1455" s="12" t="str">
        <f t="shared" si="1188"/>
        <v/>
      </c>
      <c r="DH1455" s="12" t="str">
        <f t="shared" si="1189"/>
        <v/>
      </c>
      <c r="DI1455" s="12" t="str">
        <f t="shared" si="1190"/>
        <v/>
      </c>
      <c r="DJ1455" s="12" t="str">
        <f t="shared" si="1191"/>
        <v/>
      </c>
      <c r="DK1455" s="12" t="str">
        <f t="shared" si="1192"/>
        <v/>
      </c>
      <c r="DL1455" s="12" t="str">
        <f t="shared" si="1193"/>
        <v/>
      </c>
      <c r="DM1455" s="12" t="str">
        <f t="shared" si="1194"/>
        <v/>
      </c>
      <c r="DN1455" s="12" t="str">
        <f t="shared" si="1195"/>
        <v/>
      </c>
      <c r="DO1455" s="12" t="str">
        <f t="shared" si="1196"/>
        <v/>
      </c>
      <c r="DP1455" s="12" t="str">
        <f t="shared" si="1197"/>
        <v/>
      </c>
      <c r="DQ1455" s="12" t="str">
        <f t="shared" si="1198"/>
        <v/>
      </c>
      <c r="DR1455" s="12" t="str">
        <f t="shared" si="1160"/>
        <v/>
      </c>
      <c r="DS1455" s="12" t="str">
        <f t="shared" si="1161"/>
        <v/>
      </c>
      <c r="DT1455" s="12" t="str">
        <f t="shared" si="1162"/>
        <v/>
      </c>
      <c r="DU1455" s="12" t="str">
        <f t="shared" si="1163"/>
        <v/>
      </c>
      <c r="DV1455" s="12" t="str">
        <f t="shared" si="1164"/>
        <v/>
      </c>
      <c r="DW1455" s="12" t="str">
        <f t="shared" si="1165"/>
        <v/>
      </c>
      <c r="DX1455" s="12" t="str">
        <f t="shared" si="1166"/>
        <v/>
      </c>
      <c r="DY1455" s="12" t="str">
        <f t="shared" si="1167"/>
        <v/>
      </c>
      <c r="DZ1455" s="12" t="str">
        <f t="shared" si="1168"/>
        <v/>
      </c>
      <c r="EA1455" s="12" t="str">
        <f t="shared" si="1169"/>
        <v/>
      </c>
      <c r="EB1455" s="12" t="str">
        <f t="shared" si="1170"/>
        <v/>
      </c>
      <c r="EC1455" s="12" t="str">
        <f t="shared" si="1171"/>
        <v/>
      </c>
      <c r="ED1455" s="12" t="str">
        <f t="shared" si="1172"/>
        <v/>
      </c>
      <c r="EE1455" s="12" t="str">
        <f t="shared" si="1173"/>
        <v/>
      </c>
      <c r="EF1455" s="12" t="str">
        <f t="shared" si="1174"/>
        <v/>
      </c>
      <c r="EG1455" s="12" t="str">
        <f t="shared" si="1175"/>
        <v/>
      </c>
      <c r="EH1455" s="12" t="str">
        <f t="shared" si="1176"/>
        <v/>
      </c>
      <c r="EI1455" s="12" t="str">
        <f t="shared" si="1177"/>
        <v/>
      </c>
      <c r="EK1455" s="83" t="str">
        <f t="shared" si="1157"/>
        <v/>
      </c>
      <c r="EM1455" s="12" t="str">
        <f t="shared" si="1158"/>
        <v/>
      </c>
      <c r="EO1455" s="12" t="str">
        <f t="shared" si="1159"/>
        <v/>
      </c>
      <c r="EQ1455" s="12" t="str">
        <f>IF($EO1455="", "", IF($EQ$8=$EQ$6, COUNTIF($EO$11:$EO$2510, "&gt;"&amp;$EO1455)+1+COUNTIF($EO$11:$EO1455, $EO1455)-1, COUNTIF($EO$11:$EO$2510, "&lt;"&amp;$EO1455)+1+COUNTIF($EO$11:$EO1455, $EO1455)-1))</f>
        <v/>
      </c>
    </row>
    <row r="1456" spans="1:147" x14ac:dyDescent="0.55000000000000004">
      <c r="A1456" s="8"/>
      <c r="B1456" s="12" t="str">
        <f>IF($D1456="", "", COUNTIF($D$11:$D1456, $D1456))</f>
        <v/>
      </c>
      <c r="C1456" s="8"/>
      <c r="D1456" s="45"/>
      <c r="E1456" s="46"/>
      <c r="F1456" s="47"/>
      <c r="G1456" s="54"/>
      <c r="H1456" s="54"/>
      <c r="I1456" s="48"/>
      <c r="J1456" s="49"/>
      <c r="K1456" s="50"/>
      <c r="L1456" s="50"/>
      <c r="M1456" s="50"/>
      <c r="N1456" s="50"/>
      <c r="O1456" s="50"/>
      <c r="P1456" s="50"/>
      <c r="Q1456" s="50"/>
      <c r="R1456" s="50"/>
      <c r="S1456" s="50"/>
      <c r="T1456" s="50"/>
      <c r="U1456" s="51"/>
      <c r="V1456" s="52"/>
      <c r="W1456" s="53"/>
      <c r="X1456" s="53"/>
      <c r="Y1456" s="53"/>
      <c r="Z1456" s="53"/>
      <c r="AA1456" s="48"/>
      <c r="AB1456" s="54"/>
      <c r="AC1456" s="54"/>
      <c r="AD1456" s="54"/>
      <c r="AE1456" s="54"/>
      <c r="AF1456" s="54"/>
      <c r="AG1456" s="54"/>
      <c r="AH1456" s="54"/>
      <c r="AI1456" s="54"/>
      <c r="AJ1456" s="49"/>
      <c r="AK1456" s="48"/>
      <c r="AL1456" s="54"/>
      <c r="AM1456" s="54"/>
      <c r="AN1456" s="54"/>
      <c r="AO1456" s="54"/>
      <c r="AP1456" s="54"/>
      <c r="AQ1456" s="54"/>
      <c r="AR1456" s="54"/>
      <c r="AS1456" s="54"/>
      <c r="AT1456" s="54"/>
      <c r="AU1456" s="54"/>
      <c r="AV1456" s="54"/>
      <c r="AW1456" s="54"/>
      <c r="AX1456" s="54"/>
      <c r="AY1456" s="54"/>
      <c r="AZ1456" s="54"/>
      <c r="BA1456" s="54"/>
      <c r="BB1456" s="54"/>
      <c r="BC1456" s="54"/>
      <c r="BD1456" s="54"/>
      <c r="BE1456" s="54"/>
      <c r="BF1456" s="54"/>
      <c r="BG1456" s="54"/>
      <c r="BH1456" s="54"/>
      <c r="BI1456" s="54"/>
      <c r="BJ1456" s="54"/>
      <c r="BK1456" s="54"/>
      <c r="BL1456" s="54"/>
      <c r="BM1456" s="54"/>
      <c r="BN1456" s="54"/>
      <c r="BO1456" s="54"/>
      <c r="BP1456" s="54"/>
      <c r="BQ1456" s="54"/>
      <c r="BR1456" s="54"/>
      <c r="BS1456" s="54"/>
      <c r="BT1456" s="54"/>
      <c r="BU1456" s="54"/>
      <c r="BV1456" s="54"/>
      <c r="BW1456" s="54"/>
      <c r="BX1456" s="49"/>
      <c r="BY1456" s="55"/>
      <c r="BZ1456" s="8"/>
      <c r="CE1456" s="12" t="str">
        <f t="shared" si="1147"/>
        <v/>
      </c>
      <c r="CG1456" s="77" t="str">
        <f t="shared" si="1148"/>
        <v/>
      </c>
      <c r="CH1456" s="80" t="str">
        <f t="shared" si="1149"/>
        <v/>
      </c>
      <c r="CL1456" s="12" t="str">
        <f t="shared" si="1150"/>
        <v/>
      </c>
      <c r="CM1456" s="12" t="str">
        <f t="shared" si="1151"/>
        <v/>
      </c>
      <c r="CN1456" s="12" t="str" cm="1">
        <f t="array" ref="CN1456">IF(OR($CE1456="", $CG$3=""), "", IF(IFERROR(INDEX($K1456:$T1456, $CK1456, MATCH(CN$3, $K$3:$T$3, 0)), "")="", $CC$4, $CC$3))</f>
        <v/>
      </c>
      <c r="CO1456" s="12" t="str" cm="1">
        <f t="array" ref="CO1456">IF(OR($CE1456="", $CG$3=""), "", IF(IFERROR(INDEX($AA1456:$AJ1456, $CK1456, MATCH(CO$3, $AA$3:$AJ$3, 0)), "")="", $CC$4, $CC$3))</f>
        <v/>
      </c>
      <c r="CP1456" s="12" t="str">
        <f>IF(OR($CE1456="", $CG$3=""), "", IF(CP$3='Property List &amp; Features'!$BG$9, $CC$3, IF(CP$3=$I1456, $CC$3, $CC$4)))</f>
        <v/>
      </c>
      <c r="CQ1456" s="12" t="str">
        <f>IF(OR($CE1456="", $CG$3=""), "", IF(CQ$3='Property List &amp; Features'!$BG$9, $CC$3, IF(CQ$3=$J1456, $CC$3, $CC$4)))</f>
        <v/>
      </c>
      <c r="CR1456" s="12" t="str">
        <f t="shared" si="1152"/>
        <v/>
      </c>
      <c r="CS1456" s="12" t="str">
        <f t="shared" si="1153"/>
        <v/>
      </c>
      <c r="CT1456" s="12" t="str">
        <f t="shared" si="1154"/>
        <v/>
      </c>
      <c r="CU1456" s="12" t="str">
        <f t="shared" si="1155"/>
        <v/>
      </c>
      <c r="CV1456" s="12" t="str">
        <f t="shared" si="1156"/>
        <v/>
      </c>
      <c r="CW1456" s="12" t="str">
        <f t="shared" si="1178"/>
        <v/>
      </c>
      <c r="CX1456" s="12" t="str">
        <f t="shared" si="1179"/>
        <v/>
      </c>
      <c r="CY1456" s="12" t="str">
        <f t="shared" si="1180"/>
        <v/>
      </c>
      <c r="CZ1456" s="12" t="str">
        <f t="shared" si="1181"/>
        <v/>
      </c>
      <c r="DA1456" s="12" t="str">
        <f t="shared" si="1182"/>
        <v/>
      </c>
      <c r="DB1456" s="12" t="str">
        <f t="shared" si="1183"/>
        <v/>
      </c>
      <c r="DC1456" s="12" t="str">
        <f t="shared" si="1184"/>
        <v/>
      </c>
      <c r="DD1456" s="12" t="str">
        <f t="shared" si="1185"/>
        <v/>
      </c>
      <c r="DE1456" s="12" t="str">
        <f t="shared" si="1186"/>
        <v/>
      </c>
      <c r="DF1456" s="12" t="str">
        <f t="shared" si="1187"/>
        <v/>
      </c>
      <c r="DG1456" s="12" t="str">
        <f t="shared" si="1188"/>
        <v/>
      </c>
      <c r="DH1456" s="12" t="str">
        <f t="shared" si="1189"/>
        <v/>
      </c>
      <c r="DI1456" s="12" t="str">
        <f t="shared" si="1190"/>
        <v/>
      </c>
      <c r="DJ1456" s="12" t="str">
        <f t="shared" si="1191"/>
        <v/>
      </c>
      <c r="DK1456" s="12" t="str">
        <f t="shared" si="1192"/>
        <v/>
      </c>
      <c r="DL1456" s="12" t="str">
        <f t="shared" si="1193"/>
        <v/>
      </c>
      <c r="DM1456" s="12" t="str">
        <f t="shared" si="1194"/>
        <v/>
      </c>
      <c r="DN1456" s="12" t="str">
        <f t="shared" si="1195"/>
        <v/>
      </c>
      <c r="DO1456" s="12" t="str">
        <f t="shared" si="1196"/>
        <v/>
      </c>
      <c r="DP1456" s="12" t="str">
        <f t="shared" si="1197"/>
        <v/>
      </c>
      <c r="DQ1456" s="12" t="str">
        <f t="shared" si="1198"/>
        <v/>
      </c>
      <c r="DR1456" s="12" t="str">
        <f t="shared" si="1160"/>
        <v/>
      </c>
      <c r="DS1456" s="12" t="str">
        <f t="shared" si="1161"/>
        <v/>
      </c>
      <c r="DT1456" s="12" t="str">
        <f t="shared" si="1162"/>
        <v/>
      </c>
      <c r="DU1456" s="12" t="str">
        <f t="shared" si="1163"/>
        <v/>
      </c>
      <c r="DV1456" s="12" t="str">
        <f t="shared" si="1164"/>
        <v/>
      </c>
      <c r="DW1456" s="12" t="str">
        <f t="shared" si="1165"/>
        <v/>
      </c>
      <c r="DX1456" s="12" t="str">
        <f t="shared" si="1166"/>
        <v/>
      </c>
      <c r="DY1456" s="12" t="str">
        <f t="shared" si="1167"/>
        <v/>
      </c>
      <c r="DZ1456" s="12" t="str">
        <f t="shared" si="1168"/>
        <v/>
      </c>
      <c r="EA1456" s="12" t="str">
        <f t="shared" si="1169"/>
        <v/>
      </c>
      <c r="EB1456" s="12" t="str">
        <f t="shared" si="1170"/>
        <v/>
      </c>
      <c r="EC1456" s="12" t="str">
        <f t="shared" si="1171"/>
        <v/>
      </c>
      <c r="ED1456" s="12" t="str">
        <f t="shared" si="1172"/>
        <v/>
      </c>
      <c r="EE1456" s="12" t="str">
        <f t="shared" si="1173"/>
        <v/>
      </c>
      <c r="EF1456" s="12" t="str">
        <f t="shared" si="1174"/>
        <v/>
      </c>
      <c r="EG1456" s="12" t="str">
        <f t="shared" si="1175"/>
        <v/>
      </c>
      <c r="EH1456" s="12" t="str">
        <f t="shared" si="1176"/>
        <v/>
      </c>
      <c r="EI1456" s="12" t="str">
        <f t="shared" si="1177"/>
        <v/>
      </c>
      <c r="EK1456" s="83" t="str">
        <f t="shared" si="1157"/>
        <v/>
      </c>
      <c r="EM1456" s="12" t="str">
        <f t="shared" si="1158"/>
        <v/>
      </c>
      <c r="EO1456" s="12" t="str">
        <f t="shared" si="1159"/>
        <v/>
      </c>
      <c r="EQ1456" s="12" t="str">
        <f>IF($EO1456="", "", IF($EQ$8=$EQ$6, COUNTIF($EO$11:$EO$2510, "&gt;"&amp;$EO1456)+1+COUNTIF($EO$11:$EO1456, $EO1456)-1, COUNTIF($EO$11:$EO$2510, "&lt;"&amp;$EO1456)+1+COUNTIF($EO$11:$EO1456, $EO1456)-1))</f>
        <v/>
      </c>
    </row>
    <row r="1457" spans="1:147" x14ac:dyDescent="0.55000000000000004">
      <c r="A1457" s="8"/>
      <c r="B1457" s="12" t="str">
        <f>IF($D1457="", "", COUNTIF($D$11:$D1457, $D1457))</f>
        <v/>
      </c>
      <c r="C1457" s="8"/>
      <c r="D1457" s="45"/>
      <c r="E1457" s="46"/>
      <c r="F1457" s="47"/>
      <c r="G1457" s="54"/>
      <c r="H1457" s="54"/>
      <c r="I1457" s="48"/>
      <c r="J1457" s="49"/>
      <c r="K1457" s="50"/>
      <c r="L1457" s="50"/>
      <c r="M1457" s="50"/>
      <c r="N1457" s="50"/>
      <c r="O1457" s="50"/>
      <c r="P1457" s="50"/>
      <c r="Q1457" s="50"/>
      <c r="R1457" s="50"/>
      <c r="S1457" s="50"/>
      <c r="T1457" s="50"/>
      <c r="U1457" s="51"/>
      <c r="V1457" s="52"/>
      <c r="W1457" s="53"/>
      <c r="X1457" s="53"/>
      <c r="Y1457" s="53"/>
      <c r="Z1457" s="53"/>
      <c r="AA1457" s="48"/>
      <c r="AB1457" s="54"/>
      <c r="AC1457" s="54"/>
      <c r="AD1457" s="54"/>
      <c r="AE1457" s="54"/>
      <c r="AF1457" s="54"/>
      <c r="AG1457" s="54"/>
      <c r="AH1457" s="54"/>
      <c r="AI1457" s="54"/>
      <c r="AJ1457" s="49"/>
      <c r="AK1457" s="48"/>
      <c r="AL1457" s="54"/>
      <c r="AM1457" s="54"/>
      <c r="AN1457" s="54"/>
      <c r="AO1457" s="54"/>
      <c r="AP1457" s="54"/>
      <c r="AQ1457" s="54"/>
      <c r="AR1457" s="54"/>
      <c r="AS1457" s="54"/>
      <c r="AT1457" s="54"/>
      <c r="AU1457" s="54"/>
      <c r="AV1457" s="54"/>
      <c r="AW1457" s="54"/>
      <c r="AX1457" s="54"/>
      <c r="AY1457" s="54"/>
      <c r="AZ1457" s="54"/>
      <c r="BA1457" s="54"/>
      <c r="BB1457" s="54"/>
      <c r="BC1457" s="54"/>
      <c r="BD1457" s="54"/>
      <c r="BE1457" s="54"/>
      <c r="BF1457" s="54"/>
      <c r="BG1457" s="54"/>
      <c r="BH1457" s="54"/>
      <c r="BI1457" s="54"/>
      <c r="BJ1457" s="54"/>
      <c r="BK1457" s="54"/>
      <c r="BL1457" s="54"/>
      <c r="BM1457" s="54"/>
      <c r="BN1457" s="54"/>
      <c r="BO1457" s="54"/>
      <c r="BP1457" s="54"/>
      <c r="BQ1457" s="54"/>
      <c r="BR1457" s="54"/>
      <c r="BS1457" s="54"/>
      <c r="BT1457" s="54"/>
      <c r="BU1457" s="54"/>
      <c r="BV1457" s="54"/>
      <c r="BW1457" s="54"/>
      <c r="BX1457" s="49"/>
      <c r="BY1457" s="55"/>
      <c r="BZ1457" s="8"/>
      <c r="CE1457" s="12" t="str">
        <f t="shared" si="1147"/>
        <v/>
      </c>
      <c r="CG1457" s="77" t="str">
        <f t="shared" si="1148"/>
        <v/>
      </c>
      <c r="CH1457" s="80" t="str">
        <f t="shared" si="1149"/>
        <v/>
      </c>
      <c r="CL1457" s="12" t="str">
        <f t="shared" si="1150"/>
        <v/>
      </c>
      <c r="CM1457" s="12" t="str">
        <f t="shared" si="1151"/>
        <v/>
      </c>
      <c r="CN1457" s="12" t="str" cm="1">
        <f t="array" ref="CN1457">IF(OR($CE1457="", $CG$3=""), "", IF(IFERROR(INDEX($K1457:$T1457, $CK1457, MATCH(CN$3, $K$3:$T$3, 0)), "")="", $CC$4, $CC$3))</f>
        <v/>
      </c>
      <c r="CO1457" s="12" t="str" cm="1">
        <f t="array" ref="CO1457">IF(OR($CE1457="", $CG$3=""), "", IF(IFERROR(INDEX($AA1457:$AJ1457, $CK1457, MATCH(CO$3, $AA$3:$AJ$3, 0)), "")="", $CC$4, $CC$3))</f>
        <v/>
      </c>
      <c r="CP1457" s="12" t="str">
        <f>IF(OR($CE1457="", $CG$3=""), "", IF(CP$3='Property List &amp; Features'!$BG$9, $CC$3, IF(CP$3=$I1457, $CC$3, $CC$4)))</f>
        <v/>
      </c>
      <c r="CQ1457" s="12" t="str">
        <f>IF(OR($CE1457="", $CG$3=""), "", IF(CQ$3='Property List &amp; Features'!$BG$9, $CC$3, IF(CQ$3=$J1457, $CC$3, $CC$4)))</f>
        <v/>
      </c>
      <c r="CR1457" s="12" t="str">
        <f t="shared" si="1152"/>
        <v/>
      </c>
      <c r="CS1457" s="12" t="str">
        <f t="shared" si="1153"/>
        <v/>
      </c>
      <c r="CT1457" s="12" t="str">
        <f t="shared" si="1154"/>
        <v/>
      </c>
      <c r="CU1457" s="12" t="str">
        <f t="shared" si="1155"/>
        <v/>
      </c>
      <c r="CV1457" s="12" t="str">
        <f t="shared" si="1156"/>
        <v/>
      </c>
      <c r="CW1457" s="12" t="str">
        <f t="shared" si="1178"/>
        <v/>
      </c>
      <c r="CX1457" s="12" t="str">
        <f t="shared" si="1179"/>
        <v/>
      </c>
      <c r="CY1457" s="12" t="str">
        <f t="shared" si="1180"/>
        <v/>
      </c>
      <c r="CZ1457" s="12" t="str">
        <f t="shared" si="1181"/>
        <v/>
      </c>
      <c r="DA1457" s="12" t="str">
        <f t="shared" si="1182"/>
        <v/>
      </c>
      <c r="DB1457" s="12" t="str">
        <f t="shared" si="1183"/>
        <v/>
      </c>
      <c r="DC1457" s="12" t="str">
        <f t="shared" si="1184"/>
        <v/>
      </c>
      <c r="DD1457" s="12" t="str">
        <f t="shared" si="1185"/>
        <v/>
      </c>
      <c r="DE1457" s="12" t="str">
        <f t="shared" si="1186"/>
        <v/>
      </c>
      <c r="DF1457" s="12" t="str">
        <f t="shared" si="1187"/>
        <v/>
      </c>
      <c r="DG1457" s="12" t="str">
        <f t="shared" si="1188"/>
        <v/>
      </c>
      <c r="DH1457" s="12" t="str">
        <f t="shared" si="1189"/>
        <v/>
      </c>
      <c r="DI1457" s="12" t="str">
        <f t="shared" si="1190"/>
        <v/>
      </c>
      <c r="DJ1457" s="12" t="str">
        <f t="shared" si="1191"/>
        <v/>
      </c>
      <c r="DK1457" s="12" t="str">
        <f t="shared" si="1192"/>
        <v/>
      </c>
      <c r="DL1457" s="12" t="str">
        <f t="shared" si="1193"/>
        <v/>
      </c>
      <c r="DM1457" s="12" t="str">
        <f t="shared" si="1194"/>
        <v/>
      </c>
      <c r="DN1457" s="12" t="str">
        <f t="shared" si="1195"/>
        <v/>
      </c>
      <c r="DO1457" s="12" t="str">
        <f t="shared" si="1196"/>
        <v/>
      </c>
      <c r="DP1457" s="12" t="str">
        <f t="shared" si="1197"/>
        <v/>
      </c>
      <c r="DQ1457" s="12" t="str">
        <f t="shared" si="1198"/>
        <v/>
      </c>
      <c r="DR1457" s="12" t="str">
        <f t="shared" si="1160"/>
        <v/>
      </c>
      <c r="DS1457" s="12" t="str">
        <f t="shared" si="1161"/>
        <v/>
      </c>
      <c r="DT1457" s="12" t="str">
        <f t="shared" si="1162"/>
        <v/>
      </c>
      <c r="DU1457" s="12" t="str">
        <f t="shared" si="1163"/>
        <v/>
      </c>
      <c r="DV1457" s="12" t="str">
        <f t="shared" si="1164"/>
        <v/>
      </c>
      <c r="DW1457" s="12" t="str">
        <f t="shared" si="1165"/>
        <v/>
      </c>
      <c r="DX1457" s="12" t="str">
        <f t="shared" si="1166"/>
        <v/>
      </c>
      <c r="DY1457" s="12" t="str">
        <f t="shared" si="1167"/>
        <v/>
      </c>
      <c r="DZ1457" s="12" t="str">
        <f t="shared" si="1168"/>
        <v/>
      </c>
      <c r="EA1457" s="12" t="str">
        <f t="shared" si="1169"/>
        <v/>
      </c>
      <c r="EB1457" s="12" t="str">
        <f t="shared" si="1170"/>
        <v/>
      </c>
      <c r="EC1457" s="12" t="str">
        <f t="shared" si="1171"/>
        <v/>
      </c>
      <c r="ED1457" s="12" t="str">
        <f t="shared" si="1172"/>
        <v/>
      </c>
      <c r="EE1457" s="12" t="str">
        <f t="shared" si="1173"/>
        <v/>
      </c>
      <c r="EF1457" s="12" t="str">
        <f t="shared" si="1174"/>
        <v/>
      </c>
      <c r="EG1457" s="12" t="str">
        <f t="shared" si="1175"/>
        <v/>
      </c>
      <c r="EH1457" s="12" t="str">
        <f t="shared" si="1176"/>
        <v/>
      </c>
      <c r="EI1457" s="12" t="str">
        <f t="shared" si="1177"/>
        <v/>
      </c>
      <c r="EK1457" s="83" t="str">
        <f t="shared" si="1157"/>
        <v/>
      </c>
      <c r="EM1457" s="12" t="str">
        <f t="shared" si="1158"/>
        <v/>
      </c>
      <c r="EO1457" s="12" t="str">
        <f t="shared" si="1159"/>
        <v/>
      </c>
      <c r="EQ1457" s="12" t="str">
        <f>IF($EO1457="", "", IF($EQ$8=$EQ$6, COUNTIF($EO$11:$EO$2510, "&gt;"&amp;$EO1457)+1+COUNTIF($EO$11:$EO1457, $EO1457)-1, COUNTIF($EO$11:$EO$2510, "&lt;"&amp;$EO1457)+1+COUNTIF($EO$11:$EO1457, $EO1457)-1))</f>
        <v/>
      </c>
    </row>
    <row r="1458" spans="1:147" x14ac:dyDescent="0.55000000000000004">
      <c r="A1458" s="8"/>
      <c r="B1458" s="12" t="str">
        <f>IF($D1458="", "", COUNTIF($D$11:$D1458, $D1458))</f>
        <v/>
      </c>
      <c r="C1458" s="8"/>
      <c r="D1458" s="45"/>
      <c r="E1458" s="46"/>
      <c r="F1458" s="47"/>
      <c r="G1458" s="54"/>
      <c r="H1458" s="54"/>
      <c r="I1458" s="48"/>
      <c r="J1458" s="49"/>
      <c r="K1458" s="50"/>
      <c r="L1458" s="50"/>
      <c r="M1458" s="50"/>
      <c r="N1458" s="50"/>
      <c r="O1458" s="50"/>
      <c r="P1458" s="50"/>
      <c r="Q1458" s="50"/>
      <c r="R1458" s="50"/>
      <c r="S1458" s="50"/>
      <c r="T1458" s="50"/>
      <c r="U1458" s="51"/>
      <c r="V1458" s="52"/>
      <c r="W1458" s="53"/>
      <c r="X1458" s="53"/>
      <c r="Y1458" s="53"/>
      <c r="Z1458" s="53"/>
      <c r="AA1458" s="48"/>
      <c r="AB1458" s="54"/>
      <c r="AC1458" s="54"/>
      <c r="AD1458" s="54"/>
      <c r="AE1458" s="54"/>
      <c r="AF1458" s="54"/>
      <c r="AG1458" s="54"/>
      <c r="AH1458" s="54"/>
      <c r="AI1458" s="54"/>
      <c r="AJ1458" s="49"/>
      <c r="AK1458" s="48"/>
      <c r="AL1458" s="54"/>
      <c r="AM1458" s="54"/>
      <c r="AN1458" s="54"/>
      <c r="AO1458" s="54"/>
      <c r="AP1458" s="54"/>
      <c r="AQ1458" s="54"/>
      <c r="AR1458" s="54"/>
      <c r="AS1458" s="54"/>
      <c r="AT1458" s="54"/>
      <c r="AU1458" s="54"/>
      <c r="AV1458" s="54"/>
      <c r="AW1458" s="54"/>
      <c r="AX1458" s="54"/>
      <c r="AY1458" s="54"/>
      <c r="AZ1458" s="54"/>
      <c r="BA1458" s="54"/>
      <c r="BB1458" s="54"/>
      <c r="BC1458" s="54"/>
      <c r="BD1458" s="54"/>
      <c r="BE1458" s="54"/>
      <c r="BF1458" s="54"/>
      <c r="BG1458" s="54"/>
      <c r="BH1458" s="54"/>
      <c r="BI1458" s="54"/>
      <c r="BJ1458" s="54"/>
      <c r="BK1458" s="54"/>
      <c r="BL1458" s="54"/>
      <c r="BM1458" s="54"/>
      <c r="BN1458" s="54"/>
      <c r="BO1458" s="54"/>
      <c r="BP1458" s="54"/>
      <c r="BQ1458" s="54"/>
      <c r="BR1458" s="54"/>
      <c r="BS1458" s="54"/>
      <c r="BT1458" s="54"/>
      <c r="BU1458" s="54"/>
      <c r="BV1458" s="54"/>
      <c r="BW1458" s="54"/>
      <c r="BX1458" s="49"/>
      <c r="BY1458" s="55"/>
      <c r="BZ1458" s="8"/>
      <c r="CE1458" s="12" t="str">
        <f t="shared" si="1147"/>
        <v/>
      </c>
      <c r="CG1458" s="77" t="str">
        <f t="shared" si="1148"/>
        <v/>
      </c>
      <c r="CH1458" s="80" t="str">
        <f t="shared" si="1149"/>
        <v/>
      </c>
      <c r="CL1458" s="12" t="str">
        <f t="shared" si="1150"/>
        <v/>
      </c>
      <c r="CM1458" s="12" t="str">
        <f t="shared" si="1151"/>
        <v/>
      </c>
      <c r="CN1458" s="12" t="str" cm="1">
        <f t="array" ref="CN1458">IF(OR($CE1458="", $CG$3=""), "", IF(IFERROR(INDEX($K1458:$T1458, $CK1458, MATCH(CN$3, $K$3:$T$3, 0)), "")="", $CC$4, $CC$3))</f>
        <v/>
      </c>
      <c r="CO1458" s="12" t="str" cm="1">
        <f t="array" ref="CO1458">IF(OR($CE1458="", $CG$3=""), "", IF(IFERROR(INDEX($AA1458:$AJ1458, $CK1458, MATCH(CO$3, $AA$3:$AJ$3, 0)), "")="", $CC$4, $CC$3))</f>
        <v/>
      </c>
      <c r="CP1458" s="12" t="str">
        <f>IF(OR($CE1458="", $CG$3=""), "", IF(CP$3='Property List &amp; Features'!$BG$9, $CC$3, IF(CP$3=$I1458, $CC$3, $CC$4)))</f>
        <v/>
      </c>
      <c r="CQ1458" s="12" t="str">
        <f>IF(OR($CE1458="", $CG$3=""), "", IF(CQ$3='Property List &amp; Features'!$BG$9, $CC$3, IF(CQ$3=$J1458, $CC$3, $CC$4)))</f>
        <v/>
      </c>
      <c r="CR1458" s="12" t="str">
        <f t="shared" si="1152"/>
        <v/>
      </c>
      <c r="CS1458" s="12" t="str">
        <f t="shared" si="1153"/>
        <v/>
      </c>
      <c r="CT1458" s="12" t="str">
        <f t="shared" si="1154"/>
        <v/>
      </c>
      <c r="CU1458" s="12" t="str">
        <f t="shared" si="1155"/>
        <v/>
      </c>
      <c r="CV1458" s="12" t="str">
        <f t="shared" si="1156"/>
        <v/>
      </c>
      <c r="CW1458" s="12" t="str">
        <f t="shared" si="1178"/>
        <v/>
      </c>
      <c r="CX1458" s="12" t="str">
        <f t="shared" si="1179"/>
        <v/>
      </c>
      <c r="CY1458" s="12" t="str">
        <f t="shared" si="1180"/>
        <v/>
      </c>
      <c r="CZ1458" s="12" t="str">
        <f t="shared" si="1181"/>
        <v/>
      </c>
      <c r="DA1458" s="12" t="str">
        <f t="shared" si="1182"/>
        <v/>
      </c>
      <c r="DB1458" s="12" t="str">
        <f t="shared" si="1183"/>
        <v/>
      </c>
      <c r="DC1458" s="12" t="str">
        <f t="shared" si="1184"/>
        <v/>
      </c>
      <c r="DD1458" s="12" t="str">
        <f t="shared" si="1185"/>
        <v/>
      </c>
      <c r="DE1458" s="12" t="str">
        <f t="shared" si="1186"/>
        <v/>
      </c>
      <c r="DF1458" s="12" t="str">
        <f t="shared" si="1187"/>
        <v/>
      </c>
      <c r="DG1458" s="12" t="str">
        <f t="shared" si="1188"/>
        <v/>
      </c>
      <c r="DH1458" s="12" t="str">
        <f t="shared" si="1189"/>
        <v/>
      </c>
      <c r="DI1458" s="12" t="str">
        <f t="shared" si="1190"/>
        <v/>
      </c>
      <c r="DJ1458" s="12" t="str">
        <f t="shared" si="1191"/>
        <v/>
      </c>
      <c r="DK1458" s="12" t="str">
        <f t="shared" si="1192"/>
        <v/>
      </c>
      <c r="DL1458" s="12" t="str">
        <f t="shared" si="1193"/>
        <v/>
      </c>
      <c r="DM1458" s="12" t="str">
        <f t="shared" si="1194"/>
        <v/>
      </c>
      <c r="DN1458" s="12" t="str">
        <f t="shared" si="1195"/>
        <v/>
      </c>
      <c r="DO1458" s="12" t="str">
        <f t="shared" si="1196"/>
        <v/>
      </c>
      <c r="DP1458" s="12" t="str">
        <f t="shared" si="1197"/>
        <v/>
      </c>
      <c r="DQ1458" s="12" t="str">
        <f t="shared" si="1198"/>
        <v/>
      </c>
      <c r="DR1458" s="12" t="str">
        <f t="shared" si="1160"/>
        <v/>
      </c>
      <c r="DS1458" s="12" t="str">
        <f t="shared" si="1161"/>
        <v/>
      </c>
      <c r="DT1458" s="12" t="str">
        <f t="shared" si="1162"/>
        <v/>
      </c>
      <c r="DU1458" s="12" t="str">
        <f t="shared" si="1163"/>
        <v/>
      </c>
      <c r="DV1458" s="12" t="str">
        <f t="shared" si="1164"/>
        <v/>
      </c>
      <c r="DW1458" s="12" t="str">
        <f t="shared" si="1165"/>
        <v/>
      </c>
      <c r="DX1458" s="12" t="str">
        <f t="shared" si="1166"/>
        <v/>
      </c>
      <c r="DY1458" s="12" t="str">
        <f t="shared" si="1167"/>
        <v/>
      </c>
      <c r="DZ1458" s="12" t="str">
        <f t="shared" si="1168"/>
        <v/>
      </c>
      <c r="EA1458" s="12" t="str">
        <f t="shared" si="1169"/>
        <v/>
      </c>
      <c r="EB1458" s="12" t="str">
        <f t="shared" si="1170"/>
        <v/>
      </c>
      <c r="EC1458" s="12" t="str">
        <f t="shared" si="1171"/>
        <v/>
      </c>
      <c r="ED1458" s="12" t="str">
        <f t="shared" si="1172"/>
        <v/>
      </c>
      <c r="EE1458" s="12" t="str">
        <f t="shared" si="1173"/>
        <v/>
      </c>
      <c r="EF1458" s="12" t="str">
        <f t="shared" si="1174"/>
        <v/>
      </c>
      <c r="EG1458" s="12" t="str">
        <f t="shared" si="1175"/>
        <v/>
      </c>
      <c r="EH1458" s="12" t="str">
        <f t="shared" si="1176"/>
        <v/>
      </c>
      <c r="EI1458" s="12" t="str">
        <f t="shared" si="1177"/>
        <v/>
      </c>
      <c r="EK1458" s="83" t="str">
        <f t="shared" si="1157"/>
        <v/>
      </c>
      <c r="EM1458" s="12" t="str">
        <f t="shared" si="1158"/>
        <v/>
      </c>
      <c r="EO1458" s="12" t="str">
        <f t="shared" si="1159"/>
        <v/>
      </c>
      <c r="EQ1458" s="12" t="str">
        <f>IF($EO1458="", "", IF($EQ$8=$EQ$6, COUNTIF($EO$11:$EO$2510, "&gt;"&amp;$EO1458)+1+COUNTIF($EO$11:$EO1458, $EO1458)-1, COUNTIF($EO$11:$EO$2510, "&lt;"&amp;$EO1458)+1+COUNTIF($EO$11:$EO1458, $EO1458)-1))</f>
        <v/>
      </c>
    </row>
    <row r="1459" spans="1:147" x14ac:dyDescent="0.55000000000000004">
      <c r="A1459" s="8"/>
      <c r="B1459" s="12" t="str">
        <f>IF($D1459="", "", COUNTIF($D$11:$D1459, $D1459))</f>
        <v/>
      </c>
      <c r="C1459" s="8"/>
      <c r="D1459" s="45"/>
      <c r="E1459" s="46"/>
      <c r="F1459" s="47"/>
      <c r="G1459" s="54"/>
      <c r="H1459" s="54"/>
      <c r="I1459" s="48"/>
      <c r="J1459" s="49"/>
      <c r="K1459" s="50"/>
      <c r="L1459" s="50"/>
      <c r="M1459" s="50"/>
      <c r="N1459" s="50"/>
      <c r="O1459" s="50"/>
      <c r="P1459" s="50"/>
      <c r="Q1459" s="50"/>
      <c r="R1459" s="50"/>
      <c r="S1459" s="50"/>
      <c r="T1459" s="50"/>
      <c r="U1459" s="51"/>
      <c r="V1459" s="52"/>
      <c r="W1459" s="53"/>
      <c r="X1459" s="53"/>
      <c r="Y1459" s="53"/>
      <c r="Z1459" s="53"/>
      <c r="AA1459" s="48"/>
      <c r="AB1459" s="54"/>
      <c r="AC1459" s="54"/>
      <c r="AD1459" s="54"/>
      <c r="AE1459" s="54"/>
      <c r="AF1459" s="54"/>
      <c r="AG1459" s="54"/>
      <c r="AH1459" s="54"/>
      <c r="AI1459" s="54"/>
      <c r="AJ1459" s="49"/>
      <c r="AK1459" s="48"/>
      <c r="AL1459" s="54"/>
      <c r="AM1459" s="54"/>
      <c r="AN1459" s="54"/>
      <c r="AO1459" s="54"/>
      <c r="AP1459" s="54"/>
      <c r="AQ1459" s="54"/>
      <c r="AR1459" s="54"/>
      <c r="AS1459" s="54"/>
      <c r="AT1459" s="54"/>
      <c r="AU1459" s="54"/>
      <c r="AV1459" s="54"/>
      <c r="AW1459" s="54"/>
      <c r="AX1459" s="54"/>
      <c r="AY1459" s="54"/>
      <c r="AZ1459" s="54"/>
      <c r="BA1459" s="54"/>
      <c r="BB1459" s="54"/>
      <c r="BC1459" s="54"/>
      <c r="BD1459" s="54"/>
      <c r="BE1459" s="54"/>
      <c r="BF1459" s="54"/>
      <c r="BG1459" s="54"/>
      <c r="BH1459" s="54"/>
      <c r="BI1459" s="54"/>
      <c r="BJ1459" s="54"/>
      <c r="BK1459" s="54"/>
      <c r="BL1459" s="54"/>
      <c r="BM1459" s="54"/>
      <c r="BN1459" s="54"/>
      <c r="BO1459" s="54"/>
      <c r="BP1459" s="54"/>
      <c r="BQ1459" s="54"/>
      <c r="BR1459" s="54"/>
      <c r="BS1459" s="54"/>
      <c r="BT1459" s="54"/>
      <c r="BU1459" s="54"/>
      <c r="BV1459" s="54"/>
      <c r="BW1459" s="54"/>
      <c r="BX1459" s="49"/>
      <c r="BY1459" s="55"/>
      <c r="BZ1459" s="8"/>
      <c r="CE1459" s="12" t="str">
        <f t="shared" si="1147"/>
        <v/>
      </c>
      <c r="CG1459" s="77" t="str">
        <f t="shared" si="1148"/>
        <v/>
      </c>
      <c r="CH1459" s="80" t="str">
        <f t="shared" si="1149"/>
        <v/>
      </c>
      <c r="CL1459" s="12" t="str">
        <f t="shared" si="1150"/>
        <v/>
      </c>
      <c r="CM1459" s="12" t="str">
        <f t="shared" si="1151"/>
        <v/>
      </c>
      <c r="CN1459" s="12" t="str" cm="1">
        <f t="array" ref="CN1459">IF(OR($CE1459="", $CG$3=""), "", IF(IFERROR(INDEX($K1459:$T1459, $CK1459, MATCH(CN$3, $K$3:$T$3, 0)), "")="", $CC$4, $CC$3))</f>
        <v/>
      </c>
      <c r="CO1459" s="12" t="str" cm="1">
        <f t="array" ref="CO1459">IF(OR($CE1459="", $CG$3=""), "", IF(IFERROR(INDEX($AA1459:$AJ1459, $CK1459, MATCH(CO$3, $AA$3:$AJ$3, 0)), "")="", $CC$4, $CC$3))</f>
        <v/>
      </c>
      <c r="CP1459" s="12" t="str">
        <f>IF(OR($CE1459="", $CG$3=""), "", IF(CP$3='Property List &amp; Features'!$BG$9, $CC$3, IF(CP$3=$I1459, $CC$3, $CC$4)))</f>
        <v/>
      </c>
      <c r="CQ1459" s="12" t="str">
        <f>IF(OR($CE1459="", $CG$3=""), "", IF(CQ$3='Property List &amp; Features'!$BG$9, $CC$3, IF(CQ$3=$J1459, $CC$3, $CC$4)))</f>
        <v/>
      </c>
      <c r="CR1459" s="12" t="str">
        <f t="shared" si="1152"/>
        <v/>
      </c>
      <c r="CS1459" s="12" t="str">
        <f t="shared" si="1153"/>
        <v/>
      </c>
      <c r="CT1459" s="12" t="str">
        <f t="shared" si="1154"/>
        <v/>
      </c>
      <c r="CU1459" s="12" t="str">
        <f t="shared" si="1155"/>
        <v/>
      </c>
      <c r="CV1459" s="12" t="str">
        <f t="shared" si="1156"/>
        <v/>
      </c>
      <c r="CW1459" s="12" t="str">
        <f t="shared" si="1178"/>
        <v/>
      </c>
      <c r="CX1459" s="12" t="str">
        <f t="shared" si="1179"/>
        <v/>
      </c>
      <c r="CY1459" s="12" t="str">
        <f t="shared" si="1180"/>
        <v/>
      </c>
      <c r="CZ1459" s="12" t="str">
        <f t="shared" si="1181"/>
        <v/>
      </c>
      <c r="DA1459" s="12" t="str">
        <f t="shared" si="1182"/>
        <v/>
      </c>
      <c r="DB1459" s="12" t="str">
        <f t="shared" si="1183"/>
        <v/>
      </c>
      <c r="DC1459" s="12" t="str">
        <f t="shared" si="1184"/>
        <v/>
      </c>
      <c r="DD1459" s="12" t="str">
        <f t="shared" si="1185"/>
        <v/>
      </c>
      <c r="DE1459" s="12" t="str">
        <f t="shared" si="1186"/>
        <v/>
      </c>
      <c r="DF1459" s="12" t="str">
        <f t="shared" si="1187"/>
        <v/>
      </c>
      <c r="DG1459" s="12" t="str">
        <f t="shared" si="1188"/>
        <v/>
      </c>
      <c r="DH1459" s="12" t="str">
        <f t="shared" si="1189"/>
        <v/>
      </c>
      <c r="DI1459" s="12" t="str">
        <f t="shared" si="1190"/>
        <v/>
      </c>
      <c r="DJ1459" s="12" t="str">
        <f t="shared" si="1191"/>
        <v/>
      </c>
      <c r="DK1459" s="12" t="str">
        <f t="shared" si="1192"/>
        <v/>
      </c>
      <c r="DL1459" s="12" t="str">
        <f t="shared" si="1193"/>
        <v/>
      </c>
      <c r="DM1459" s="12" t="str">
        <f t="shared" si="1194"/>
        <v/>
      </c>
      <c r="DN1459" s="12" t="str">
        <f t="shared" si="1195"/>
        <v/>
      </c>
      <c r="DO1459" s="12" t="str">
        <f t="shared" si="1196"/>
        <v/>
      </c>
      <c r="DP1459" s="12" t="str">
        <f t="shared" si="1197"/>
        <v/>
      </c>
      <c r="DQ1459" s="12" t="str">
        <f t="shared" si="1198"/>
        <v/>
      </c>
      <c r="DR1459" s="12" t="str">
        <f t="shared" si="1160"/>
        <v/>
      </c>
      <c r="DS1459" s="12" t="str">
        <f t="shared" si="1161"/>
        <v/>
      </c>
      <c r="DT1459" s="12" t="str">
        <f t="shared" si="1162"/>
        <v/>
      </c>
      <c r="DU1459" s="12" t="str">
        <f t="shared" si="1163"/>
        <v/>
      </c>
      <c r="DV1459" s="12" t="str">
        <f t="shared" si="1164"/>
        <v/>
      </c>
      <c r="DW1459" s="12" t="str">
        <f t="shared" si="1165"/>
        <v/>
      </c>
      <c r="DX1459" s="12" t="str">
        <f t="shared" si="1166"/>
        <v/>
      </c>
      <c r="DY1459" s="12" t="str">
        <f t="shared" si="1167"/>
        <v/>
      </c>
      <c r="DZ1459" s="12" t="str">
        <f t="shared" si="1168"/>
        <v/>
      </c>
      <c r="EA1459" s="12" t="str">
        <f t="shared" si="1169"/>
        <v/>
      </c>
      <c r="EB1459" s="12" t="str">
        <f t="shared" si="1170"/>
        <v/>
      </c>
      <c r="EC1459" s="12" t="str">
        <f t="shared" si="1171"/>
        <v/>
      </c>
      <c r="ED1459" s="12" t="str">
        <f t="shared" si="1172"/>
        <v/>
      </c>
      <c r="EE1459" s="12" t="str">
        <f t="shared" si="1173"/>
        <v/>
      </c>
      <c r="EF1459" s="12" t="str">
        <f t="shared" si="1174"/>
        <v/>
      </c>
      <c r="EG1459" s="12" t="str">
        <f t="shared" si="1175"/>
        <v/>
      </c>
      <c r="EH1459" s="12" t="str">
        <f t="shared" si="1176"/>
        <v/>
      </c>
      <c r="EI1459" s="12" t="str">
        <f t="shared" si="1177"/>
        <v/>
      </c>
      <c r="EK1459" s="83" t="str">
        <f t="shared" si="1157"/>
        <v/>
      </c>
      <c r="EM1459" s="12" t="str">
        <f t="shared" si="1158"/>
        <v/>
      </c>
      <c r="EO1459" s="12" t="str">
        <f t="shared" si="1159"/>
        <v/>
      </c>
      <c r="EQ1459" s="12" t="str">
        <f>IF($EO1459="", "", IF($EQ$8=$EQ$6, COUNTIF($EO$11:$EO$2510, "&gt;"&amp;$EO1459)+1+COUNTIF($EO$11:$EO1459, $EO1459)-1, COUNTIF($EO$11:$EO$2510, "&lt;"&amp;$EO1459)+1+COUNTIF($EO$11:$EO1459, $EO1459)-1))</f>
        <v/>
      </c>
    </row>
    <row r="1460" spans="1:147" x14ac:dyDescent="0.55000000000000004">
      <c r="A1460" s="8"/>
      <c r="B1460" s="12" t="str">
        <f>IF($D1460="", "", COUNTIF($D$11:$D1460, $D1460))</f>
        <v/>
      </c>
      <c r="C1460" s="8"/>
      <c r="D1460" s="45"/>
      <c r="E1460" s="46"/>
      <c r="F1460" s="47"/>
      <c r="G1460" s="54"/>
      <c r="H1460" s="54"/>
      <c r="I1460" s="48"/>
      <c r="J1460" s="49"/>
      <c r="K1460" s="50"/>
      <c r="L1460" s="50"/>
      <c r="M1460" s="50"/>
      <c r="N1460" s="50"/>
      <c r="O1460" s="50"/>
      <c r="P1460" s="50"/>
      <c r="Q1460" s="50"/>
      <c r="R1460" s="50"/>
      <c r="S1460" s="50"/>
      <c r="T1460" s="50"/>
      <c r="U1460" s="51"/>
      <c r="V1460" s="52"/>
      <c r="W1460" s="53"/>
      <c r="X1460" s="53"/>
      <c r="Y1460" s="53"/>
      <c r="Z1460" s="53"/>
      <c r="AA1460" s="48"/>
      <c r="AB1460" s="54"/>
      <c r="AC1460" s="54"/>
      <c r="AD1460" s="54"/>
      <c r="AE1460" s="54"/>
      <c r="AF1460" s="54"/>
      <c r="AG1460" s="54"/>
      <c r="AH1460" s="54"/>
      <c r="AI1460" s="54"/>
      <c r="AJ1460" s="49"/>
      <c r="AK1460" s="48"/>
      <c r="AL1460" s="54"/>
      <c r="AM1460" s="54"/>
      <c r="AN1460" s="54"/>
      <c r="AO1460" s="54"/>
      <c r="AP1460" s="54"/>
      <c r="AQ1460" s="54"/>
      <c r="AR1460" s="54"/>
      <c r="AS1460" s="54"/>
      <c r="AT1460" s="54"/>
      <c r="AU1460" s="54"/>
      <c r="AV1460" s="54"/>
      <c r="AW1460" s="54"/>
      <c r="AX1460" s="54"/>
      <c r="AY1460" s="54"/>
      <c r="AZ1460" s="54"/>
      <c r="BA1460" s="54"/>
      <c r="BB1460" s="54"/>
      <c r="BC1460" s="54"/>
      <c r="BD1460" s="54"/>
      <c r="BE1460" s="54"/>
      <c r="BF1460" s="54"/>
      <c r="BG1460" s="54"/>
      <c r="BH1460" s="54"/>
      <c r="BI1460" s="54"/>
      <c r="BJ1460" s="54"/>
      <c r="BK1460" s="54"/>
      <c r="BL1460" s="54"/>
      <c r="BM1460" s="54"/>
      <c r="BN1460" s="54"/>
      <c r="BO1460" s="54"/>
      <c r="BP1460" s="54"/>
      <c r="BQ1460" s="54"/>
      <c r="BR1460" s="54"/>
      <c r="BS1460" s="54"/>
      <c r="BT1460" s="54"/>
      <c r="BU1460" s="54"/>
      <c r="BV1460" s="54"/>
      <c r="BW1460" s="54"/>
      <c r="BX1460" s="49"/>
      <c r="BY1460" s="55"/>
      <c r="BZ1460" s="8"/>
      <c r="CE1460" s="12" t="str">
        <f t="shared" si="1147"/>
        <v/>
      </c>
      <c r="CG1460" s="77" t="str">
        <f t="shared" si="1148"/>
        <v/>
      </c>
      <c r="CH1460" s="80" t="str">
        <f t="shared" si="1149"/>
        <v/>
      </c>
      <c r="CL1460" s="12" t="str">
        <f t="shared" si="1150"/>
        <v/>
      </c>
      <c r="CM1460" s="12" t="str">
        <f t="shared" si="1151"/>
        <v/>
      </c>
      <c r="CN1460" s="12" t="str" cm="1">
        <f t="array" ref="CN1460">IF(OR($CE1460="", $CG$3=""), "", IF(IFERROR(INDEX($K1460:$T1460, $CK1460, MATCH(CN$3, $K$3:$T$3, 0)), "")="", $CC$4, $CC$3))</f>
        <v/>
      </c>
      <c r="CO1460" s="12" t="str" cm="1">
        <f t="array" ref="CO1460">IF(OR($CE1460="", $CG$3=""), "", IF(IFERROR(INDEX($AA1460:$AJ1460, $CK1460, MATCH(CO$3, $AA$3:$AJ$3, 0)), "")="", $CC$4, $CC$3))</f>
        <v/>
      </c>
      <c r="CP1460" s="12" t="str">
        <f>IF(OR($CE1460="", $CG$3=""), "", IF(CP$3='Property List &amp; Features'!$BG$9, $CC$3, IF(CP$3=$I1460, $CC$3, $CC$4)))</f>
        <v/>
      </c>
      <c r="CQ1460" s="12" t="str">
        <f>IF(OR($CE1460="", $CG$3=""), "", IF(CQ$3='Property List &amp; Features'!$BG$9, $CC$3, IF(CQ$3=$J1460, $CC$3, $CC$4)))</f>
        <v/>
      </c>
      <c r="CR1460" s="12" t="str">
        <f t="shared" si="1152"/>
        <v/>
      </c>
      <c r="CS1460" s="12" t="str">
        <f t="shared" si="1153"/>
        <v/>
      </c>
      <c r="CT1460" s="12" t="str">
        <f t="shared" si="1154"/>
        <v/>
      </c>
      <c r="CU1460" s="12" t="str">
        <f t="shared" si="1155"/>
        <v/>
      </c>
      <c r="CV1460" s="12" t="str">
        <f t="shared" si="1156"/>
        <v/>
      </c>
      <c r="CW1460" s="12" t="str">
        <f t="shared" si="1178"/>
        <v/>
      </c>
      <c r="CX1460" s="12" t="str">
        <f t="shared" si="1179"/>
        <v/>
      </c>
      <c r="CY1460" s="12" t="str">
        <f t="shared" si="1180"/>
        <v/>
      </c>
      <c r="CZ1460" s="12" t="str">
        <f t="shared" si="1181"/>
        <v/>
      </c>
      <c r="DA1460" s="12" t="str">
        <f t="shared" si="1182"/>
        <v/>
      </c>
      <c r="DB1460" s="12" t="str">
        <f t="shared" si="1183"/>
        <v/>
      </c>
      <c r="DC1460" s="12" t="str">
        <f t="shared" si="1184"/>
        <v/>
      </c>
      <c r="DD1460" s="12" t="str">
        <f t="shared" si="1185"/>
        <v/>
      </c>
      <c r="DE1460" s="12" t="str">
        <f t="shared" si="1186"/>
        <v/>
      </c>
      <c r="DF1460" s="12" t="str">
        <f t="shared" si="1187"/>
        <v/>
      </c>
      <c r="DG1460" s="12" t="str">
        <f t="shared" si="1188"/>
        <v/>
      </c>
      <c r="DH1460" s="12" t="str">
        <f t="shared" si="1189"/>
        <v/>
      </c>
      <c r="DI1460" s="12" t="str">
        <f t="shared" si="1190"/>
        <v/>
      </c>
      <c r="DJ1460" s="12" t="str">
        <f t="shared" si="1191"/>
        <v/>
      </c>
      <c r="DK1460" s="12" t="str">
        <f t="shared" si="1192"/>
        <v/>
      </c>
      <c r="DL1460" s="12" t="str">
        <f t="shared" si="1193"/>
        <v/>
      </c>
      <c r="DM1460" s="12" t="str">
        <f t="shared" si="1194"/>
        <v/>
      </c>
      <c r="DN1460" s="12" t="str">
        <f t="shared" si="1195"/>
        <v/>
      </c>
      <c r="DO1460" s="12" t="str">
        <f t="shared" si="1196"/>
        <v/>
      </c>
      <c r="DP1460" s="12" t="str">
        <f t="shared" si="1197"/>
        <v/>
      </c>
      <c r="DQ1460" s="12" t="str">
        <f t="shared" si="1198"/>
        <v/>
      </c>
      <c r="DR1460" s="12" t="str">
        <f t="shared" si="1160"/>
        <v/>
      </c>
      <c r="DS1460" s="12" t="str">
        <f t="shared" si="1161"/>
        <v/>
      </c>
      <c r="DT1460" s="12" t="str">
        <f t="shared" si="1162"/>
        <v/>
      </c>
      <c r="DU1460" s="12" t="str">
        <f t="shared" si="1163"/>
        <v/>
      </c>
      <c r="DV1460" s="12" t="str">
        <f t="shared" si="1164"/>
        <v/>
      </c>
      <c r="DW1460" s="12" t="str">
        <f t="shared" si="1165"/>
        <v/>
      </c>
      <c r="DX1460" s="12" t="str">
        <f t="shared" si="1166"/>
        <v/>
      </c>
      <c r="DY1460" s="12" t="str">
        <f t="shared" si="1167"/>
        <v/>
      </c>
      <c r="DZ1460" s="12" t="str">
        <f t="shared" si="1168"/>
        <v/>
      </c>
      <c r="EA1460" s="12" t="str">
        <f t="shared" si="1169"/>
        <v/>
      </c>
      <c r="EB1460" s="12" t="str">
        <f t="shared" si="1170"/>
        <v/>
      </c>
      <c r="EC1460" s="12" t="str">
        <f t="shared" si="1171"/>
        <v/>
      </c>
      <c r="ED1460" s="12" t="str">
        <f t="shared" si="1172"/>
        <v/>
      </c>
      <c r="EE1460" s="12" t="str">
        <f t="shared" si="1173"/>
        <v/>
      </c>
      <c r="EF1460" s="12" t="str">
        <f t="shared" si="1174"/>
        <v/>
      </c>
      <c r="EG1460" s="12" t="str">
        <f t="shared" si="1175"/>
        <v/>
      </c>
      <c r="EH1460" s="12" t="str">
        <f t="shared" si="1176"/>
        <v/>
      </c>
      <c r="EI1460" s="12" t="str">
        <f t="shared" si="1177"/>
        <v/>
      </c>
      <c r="EK1460" s="83" t="str">
        <f t="shared" si="1157"/>
        <v/>
      </c>
      <c r="EM1460" s="12" t="str">
        <f t="shared" si="1158"/>
        <v/>
      </c>
      <c r="EO1460" s="12" t="str">
        <f t="shared" si="1159"/>
        <v/>
      </c>
      <c r="EQ1460" s="12" t="str">
        <f>IF($EO1460="", "", IF($EQ$8=$EQ$6, COUNTIF($EO$11:$EO$2510, "&gt;"&amp;$EO1460)+1+COUNTIF($EO$11:$EO1460, $EO1460)-1, COUNTIF($EO$11:$EO$2510, "&lt;"&amp;$EO1460)+1+COUNTIF($EO$11:$EO1460, $EO1460)-1))</f>
        <v/>
      </c>
    </row>
    <row r="1461" spans="1:147" x14ac:dyDescent="0.55000000000000004">
      <c r="A1461" s="8"/>
      <c r="B1461" s="12" t="str">
        <f>IF($D1461="", "", COUNTIF($D$11:$D1461, $D1461))</f>
        <v/>
      </c>
      <c r="C1461" s="8"/>
      <c r="D1461" s="45"/>
      <c r="E1461" s="46"/>
      <c r="F1461" s="47"/>
      <c r="G1461" s="54"/>
      <c r="H1461" s="54"/>
      <c r="I1461" s="48"/>
      <c r="J1461" s="49"/>
      <c r="K1461" s="50"/>
      <c r="L1461" s="50"/>
      <c r="M1461" s="50"/>
      <c r="N1461" s="50"/>
      <c r="O1461" s="50"/>
      <c r="P1461" s="50"/>
      <c r="Q1461" s="50"/>
      <c r="R1461" s="50"/>
      <c r="S1461" s="50"/>
      <c r="T1461" s="50"/>
      <c r="U1461" s="51"/>
      <c r="V1461" s="52"/>
      <c r="W1461" s="53"/>
      <c r="X1461" s="53"/>
      <c r="Y1461" s="53"/>
      <c r="Z1461" s="53"/>
      <c r="AA1461" s="48"/>
      <c r="AB1461" s="54"/>
      <c r="AC1461" s="54"/>
      <c r="AD1461" s="54"/>
      <c r="AE1461" s="54"/>
      <c r="AF1461" s="54"/>
      <c r="AG1461" s="54"/>
      <c r="AH1461" s="54"/>
      <c r="AI1461" s="54"/>
      <c r="AJ1461" s="49"/>
      <c r="AK1461" s="48"/>
      <c r="AL1461" s="54"/>
      <c r="AM1461" s="54"/>
      <c r="AN1461" s="54"/>
      <c r="AO1461" s="54"/>
      <c r="AP1461" s="54"/>
      <c r="AQ1461" s="54"/>
      <c r="AR1461" s="54"/>
      <c r="AS1461" s="54"/>
      <c r="AT1461" s="54"/>
      <c r="AU1461" s="54"/>
      <c r="AV1461" s="54"/>
      <c r="AW1461" s="54"/>
      <c r="AX1461" s="54"/>
      <c r="AY1461" s="54"/>
      <c r="AZ1461" s="54"/>
      <c r="BA1461" s="54"/>
      <c r="BB1461" s="54"/>
      <c r="BC1461" s="54"/>
      <c r="BD1461" s="54"/>
      <c r="BE1461" s="54"/>
      <c r="BF1461" s="54"/>
      <c r="BG1461" s="54"/>
      <c r="BH1461" s="54"/>
      <c r="BI1461" s="54"/>
      <c r="BJ1461" s="54"/>
      <c r="BK1461" s="54"/>
      <c r="BL1461" s="54"/>
      <c r="BM1461" s="54"/>
      <c r="BN1461" s="54"/>
      <c r="BO1461" s="54"/>
      <c r="BP1461" s="54"/>
      <c r="BQ1461" s="54"/>
      <c r="BR1461" s="54"/>
      <c r="BS1461" s="54"/>
      <c r="BT1461" s="54"/>
      <c r="BU1461" s="54"/>
      <c r="BV1461" s="54"/>
      <c r="BW1461" s="54"/>
      <c r="BX1461" s="49"/>
      <c r="BY1461" s="55"/>
      <c r="BZ1461" s="8"/>
      <c r="CE1461" s="12" t="str">
        <f t="shared" si="1147"/>
        <v/>
      </c>
      <c r="CG1461" s="77" t="str">
        <f t="shared" si="1148"/>
        <v/>
      </c>
      <c r="CH1461" s="80" t="str">
        <f t="shared" si="1149"/>
        <v/>
      </c>
      <c r="CL1461" s="12" t="str">
        <f t="shared" si="1150"/>
        <v/>
      </c>
      <c r="CM1461" s="12" t="str">
        <f t="shared" si="1151"/>
        <v/>
      </c>
      <c r="CN1461" s="12" t="str" cm="1">
        <f t="array" ref="CN1461">IF(OR($CE1461="", $CG$3=""), "", IF(IFERROR(INDEX($K1461:$T1461, $CK1461, MATCH(CN$3, $K$3:$T$3, 0)), "")="", $CC$4, $CC$3))</f>
        <v/>
      </c>
      <c r="CO1461" s="12" t="str" cm="1">
        <f t="array" ref="CO1461">IF(OR($CE1461="", $CG$3=""), "", IF(IFERROR(INDEX($AA1461:$AJ1461, $CK1461, MATCH(CO$3, $AA$3:$AJ$3, 0)), "")="", $CC$4, $CC$3))</f>
        <v/>
      </c>
      <c r="CP1461" s="12" t="str">
        <f>IF(OR($CE1461="", $CG$3=""), "", IF(CP$3='Property List &amp; Features'!$BG$9, $CC$3, IF(CP$3=$I1461, $CC$3, $CC$4)))</f>
        <v/>
      </c>
      <c r="CQ1461" s="12" t="str">
        <f>IF(OR($CE1461="", $CG$3=""), "", IF(CQ$3='Property List &amp; Features'!$BG$9, $CC$3, IF(CQ$3=$J1461, $CC$3, $CC$4)))</f>
        <v/>
      </c>
      <c r="CR1461" s="12" t="str">
        <f t="shared" si="1152"/>
        <v/>
      </c>
      <c r="CS1461" s="12" t="str">
        <f t="shared" si="1153"/>
        <v/>
      </c>
      <c r="CT1461" s="12" t="str">
        <f t="shared" si="1154"/>
        <v/>
      </c>
      <c r="CU1461" s="12" t="str">
        <f t="shared" si="1155"/>
        <v/>
      </c>
      <c r="CV1461" s="12" t="str">
        <f t="shared" si="1156"/>
        <v/>
      </c>
      <c r="CW1461" s="12" t="str">
        <f t="shared" si="1178"/>
        <v/>
      </c>
      <c r="CX1461" s="12" t="str">
        <f t="shared" si="1179"/>
        <v/>
      </c>
      <c r="CY1461" s="12" t="str">
        <f t="shared" si="1180"/>
        <v/>
      </c>
      <c r="CZ1461" s="12" t="str">
        <f t="shared" si="1181"/>
        <v/>
      </c>
      <c r="DA1461" s="12" t="str">
        <f t="shared" si="1182"/>
        <v/>
      </c>
      <c r="DB1461" s="12" t="str">
        <f t="shared" si="1183"/>
        <v/>
      </c>
      <c r="DC1461" s="12" t="str">
        <f t="shared" si="1184"/>
        <v/>
      </c>
      <c r="DD1461" s="12" t="str">
        <f t="shared" si="1185"/>
        <v/>
      </c>
      <c r="DE1461" s="12" t="str">
        <f t="shared" si="1186"/>
        <v/>
      </c>
      <c r="DF1461" s="12" t="str">
        <f t="shared" si="1187"/>
        <v/>
      </c>
      <c r="DG1461" s="12" t="str">
        <f t="shared" si="1188"/>
        <v/>
      </c>
      <c r="DH1461" s="12" t="str">
        <f t="shared" si="1189"/>
        <v/>
      </c>
      <c r="DI1461" s="12" t="str">
        <f t="shared" si="1190"/>
        <v/>
      </c>
      <c r="DJ1461" s="12" t="str">
        <f t="shared" si="1191"/>
        <v/>
      </c>
      <c r="DK1461" s="12" t="str">
        <f t="shared" si="1192"/>
        <v/>
      </c>
      <c r="DL1461" s="12" t="str">
        <f t="shared" si="1193"/>
        <v/>
      </c>
      <c r="DM1461" s="12" t="str">
        <f t="shared" si="1194"/>
        <v/>
      </c>
      <c r="DN1461" s="12" t="str">
        <f t="shared" si="1195"/>
        <v/>
      </c>
      <c r="DO1461" s="12" t="str">
        <f t="shared" si="1196"/>
        <v/>
      </c>
      <c r="DP1461" s="12" t="str">
        <f t="shared" si="1197"/>
        <v/>
      </c>
      <c r="DQ1461" s="12" t="str">
        <f t="shared" si="1198"/>
        <v/>
      </c>
      <c r="DR1461" s="12" t="str">
        <f t="shared" si="1160"/>
        <v/>
      </c>
      <c r="DS1461" s="12" t="str">
        <f t="shared" si="1161"/>
        <v/>
      </c>
      <c r="DT1461" s="12" t="str">
        <f t="shared" si="1162"/>
        <v/>
      </c>
      <c r="DU1461" s="12" t="str">
        <f t="shared" si="1163"/>
        <v/>
      </c>
      <c r="DV1461" s="12" t="str">
        <f t="shared" si="1164"/>
        <v/>
      </c>
      <c r="DW1461" s="12" t="str">
        <f t="shared" si="1165"/>
        <v/>
      </c>
      <c r="DX1461" s="12" t="str">
        <f t="shared" si="1166"/>
        <v/>
      </c>
      <c r="DY1461" s="12" t="str">
        <f t="shared" si="1167"/>
        <v/>
      </c>
      <c r="DZ1461" s="12" t="str">
        <f t="shared" si="1168"/>
        <v/>
      </c>
      <c r="EA1461" s="12" t="str">
        <f t="shared" si="1169"/>
        <v/>
      </c>
      <c r="EB1461" s="12" t="str">
        <f t="shared" si="1170"/>
        <v/>
      </c>
      <c r="EC1461" s="12" t="str">
        <f t="shared" si="1171"/>
        <v/>
      </c>
      <c r="ED1461" s="12" t="str">
        <f t="shared" si="1172"/>
        <v/>
      </c>
      <c r="EE1461" s="12" t="str">
        <f t="shared" si="1173"/>
        <v/>
      </c>
      <c r="EF1461" s="12" t="str">
        <f t="shared" si="1174"/>
        <v/>
      </c>
      <c r="EG1461" s="12" t="str">
        <f t="shared" si="1175"/>
        <v/>
      </c>
      <c r="EH1461" s="12" t="str">
        <f t="shared" si="1176"/>
        <v/>
      </c>
      <c r="EI1461" s="12" t="str">
        <f t="shared" si="1177"/>
        <v/>
      </c>
      <c r="EK1461" s="83" t="str">
        <f t="shared" si="1157"/>
        <v/>
      </c>
      <c r="EM1461" s="12" t="str">
        <f t="shared" si="1158"/>
        <v/>
      </c>
      <c r="EO1461" s="12" t="str">
        <f t="shared" si="1159"/>
        <v/>
      </c>
      <c r="EQ1461" s="12" t="str">
        <f>IF($EO1461="", "", IF($EQ$8=$EQ$6, COUNTIF($EO$11:$EO$2510, "&gt;"&amp;$EO1461)+1+COUNTIF($EO$11:$EO1461, $EO1461)-1, COUNTIF($EO$11:$EO$2510, "&lt;"&amp;$EO1461)+1+COUNTIF($EO$11:$EO1461, $EO1461)-1))</f>
        <v/>
      </c>
    </row>
    <row r="1462" spans="1:147" x14ac:dyDescent="0.55000000000000004">
      <c r="A1462" s="8"/>
      <c r="B1462" s="12" t="str">
        <f>IF($D1462="", "", COUNTIF($D$11:$D1462, $D1462))</f>
        <v/>
      </c>
      <c r="C1462" s="8"/>
      <c r="D1462" s="45"/>
      <c r="E1462" s="46"/>
      <c r="F1462" s="47"/>
      <c r="G1462" s="54"/>
      <c r="H1462" s="54"/>
      <c r="I1462" s="48"/>
      <c r="J1462" s="49"/>
      <c r="K1462" s="50"/>
      <c r="L1462" s="50"/>
      <c r="M1462" s="50"/>
      <c r="N1462" s="50"/>
      <c r="O1462" s="50"/>
      <c r="P1462" s="50"/>
      <c r="Q1462" s="50"/>
      <c r="R1462" s="50"/>
      <c r="S1462" s="50"/>
      <c r="T1462" s="50"/>
      <c r="U1462" s="51"/>
      <c r="V1462" s="52"/>
      <c r="W1462" s="53"/>
      <c r="X1462" s="53"/>
      <c r="Y1462" s="53"/>
      <c r="Z1462" s="53"/>
      <c r="AA1462" s="48"/>
      <c r="AB1462" s="54"/>
      <c r="AC1462" s="54"/>
      <c r="AD1462" s="54"/>
      <c r="AE1462" s="54"/>
      <c r="AF1462" s="54"/>
      <c r="AG1462" s="54"/>
      <c r="AH1462" s="54"/>
      <c r="AI1462" s="54"/>
      <c r="AJ1462" s="49"/>
      <c r="AK1462" s="48"/>
      <c r="AL1462" s="54"/>
      <c r="AM1462" s="54"/>
      <c r="AN1462" s="54"/>
      <c r="AO1462" s="54"/>
      <c r="AP1462" s="54"/>
      <c r="AQ1462" s="54"/>
      <c r="AR1462" s="54"/>
      <c r="AS1462" s="54"/>
      <c r="AT1462" s="54"/>
      <c r="AU1462" s="54"/>
      <c r="AV1462" s="54"/>
      <c r="AW1462" s="54"/>
      <c r="AX1462" s="54"/>
      <c r="AY1462" s="54"/>
      <c r="AZ1462" s="54"/>
      <c r="BA1462" s="54"/>
      <c r="BB1462" s="54"/>
      <c r="BC1462" s="54"/>
      <c r="BD1462" s="54"/>
      <c r="BE1462" s="54"/>
      <c r="BF1462" s="54"/>
      <c r="BG1462" s="54"/>
      <c r="BH1462" s="54"/>
      <c r="BI1462" s="54"/>
      <c r="BJ1462" s="54"/>
      <c r="BK1462" s="54"/>
      <c r="BL1462" s="54"/>
      <c r="BM1462" s="54"/>
      <c r="BN1462" s="54"/>
      <c r="BO1462" s="54"/>
      <c r="BP1462" s="54"/>
      <c r="BQ1462" s="54"/>
      <c r="BR1462" s="54"/>
      <c r="BS1462" s="54"/>
      <c r="BT1462" s="54"/>
      <c r="BU1462" s="54"/>
      <c r="BV1462" s="54"/>
      <c r="BW1462" s="54"/>
      <c r="BX1462" s="49"/>
      <c r="BY1462" s="55"/>
      <c r="BZ1462" s="8"/>
      <c r="CE1462" s="12" t="str">
        <f t="shared" si="1147"/>
        <v/>
      </c>
      <c r="CG1462" s="77" t="str">
        <f t="shared" si="1148"/>
        <v/>
      </c>
      <c r="CH1462" s="80" t="str">
        <f t="shared" si="1149"/>
        <v/>
      </c>
      <c r="CL1462" s="12" t="str">
        <f t="shared" si="1150"/>
        <v/>
      </c>
      <c r="CM1462" s="12" t="str">
        <f t="shared" si="1151"/>
        <v/>
      </c>
      <c r="CN1462" s="12" t="str" cm="1">
        <f t="array" ref="CN1462">IF(OR($CE1462="", $CG$3=""), "", IF(IFERROR(INDEX($K1462:$T1462, $CK1462, MATCH(CN$3, $K$3:$T$3, 0)), "")="", $CC$4, $CC$3))</f>
        <v/>
      </c>
      <c r="CO1462" s="12" t="str" cm="1">
        <f t="array" ref="CO1462">IF(OR($CE1462="", $CG$3=""), "", IF(IFERROR(INDEX($AA1462:$AJ1462, $CK1462, MATCH(CO$3, $AA$3:$AJ$3, 0)), "")="", $CC$4, $CC$3))</f>
        <v/>
      </c>
      <c r="CP1462" s="12" t="str">
        <f>IF(OR($CE1462="", $CG$3=""), "", IF(CP$3='Property List &amp; Features'!$BG$9, $CC$3, IF(CP$3=$I1462, $CC$3, $CC$4)))</f>
        <v/>
      </c>
      <c r="CQ1462" s="12" t="str">
        <f>IF(OR($CE1462="", $CG$3=""), "", IF(CQ$3='Property List &amp; Features'!$BG$9, $CC$3, IF(CQ$3=$J1462, $CC$3, $CC$4)))</f>
        <v/>
      </c>
      <c r="CR1462" s="12" t="str">
        <f t="shared" si="1152"/>
        <v/>
      </c>
      <c r="CS1462" s="12" t="str">
        <f t="shared" si="1153"/>
        <v/>
      </c>
      <c r="CT1462" s="12" t="str">
        <f t="shared" si="1154"/>
        <v/>
      </c>
      <c r="CU1462" s="12" t="str">
        <f t="shared" si="1155"/>
        <v/>
      </c>
      <c r="CV1462" s="12" t="str">
        <f t="shared" si="1156"/>
        <v/>
      </c>
      <c r="CW1462" s="12" t="str">
        <f t="shared" si="1178"/>
        <v/>
      </c>
      <c r="CX1462" s="12" t="str">
        <f t="shared" si="1179"/>
        <v/>
      </c>
      <c r="CY1462" s="12" t="str">
        <f t="shared" si="1180"/>
        <v/>
      </c>
      <c r="CZ1462" s="12" t="str">
        <f t="shared" si="1181"/>
        <v/>
      </c>
      <c r="DA1462" s="12" t="str">
        <f t="shared" si="1182"/>
        <v/>
      </c>
      <c r="DB1462" s="12" t="str">
        <f t="shared" si="1183"/>
        <v/>
      </c>
      <c r="DC1462" s="12" t="str">
        <f t="shared" si="1184"/>
        <v/>
      </c>
      <c r="DD1462" s="12" t="str">
        <f t="shared" si="1185"/>
        <v/>
      </c>
      <c r="DE1462" s="12" t="str">
        <f t="shared" si="1186"/>
        <v/>
      </c>
      <c r="DF1462" s="12" t="str">
        <f t="shared" si="1187"/>
        <v/>
      </c>
      <c r="DG1462" s="12" t="str">
        <f t="shared" si="1188"/>
        <v/>
      </c>
      <c r="DH1462" s="12" t="str">
        <f t="shared" si="1189"/>
        <v/>
      </c>
      <c r="DI1462" s="12" t="str">
        <f t="shared" si="1190"/>
        <v/>
      </c>
      <c r="DJ1462" s="12" t="str">
        <f t="shared" si="1191"/>
        <v/>
      </c>
      <c r="DK1462" s="12" t="str">
        <f t="shared" si="1192"/>
        <v/>
      </c>
      <c r="DL1462" s="12" t="str">
        <f t="shared" si="1193"/>
        <v/>
      </c>
      <c r="DM1462" s="12" t="str">
        <f t="shared" si="1194"/>
        <v/>
      </c>
      <c r="DN1462" s="12" t="str">
        <f t="shared" si="1195"/>
        <v/>
      </c>
      <c r="DO1462" s="12" t="str">
        <f t="shared" si="1196"/>
        <v/>
      </c>
      <c r="DP1462" s="12" t="str">
        <f t="shared" si="1197"/>
        <v/>
      </c>
      <c r="DQ1462" s="12" t="str">
        <f t="shared" si="1198"/>
        <v/>
      </c>
      <c r="DR1462" s="12" t="str">
        <f t="shared" si="1160"/>
        <v/>
      </c>
      <c r="DS1462" s="12" t="str">
        <f t="shared" si="1161"/>
        <v/>
      </c>
      <c r="DT1462" s="12" t="str">
        <f t="shared" si="1162"/>
        <v/>
      </c>
      <c r="DU1462" s="12" t="str">
        <f t="shared" si="1163"/>
        <v/>
      </c>
      <c r="DV1462" s="12" t="str">
        <f t="shared" si="1164"/>
        <v/>
      </c>
      <c r="DW1462" s="12" t="str">
        <f t="shared" si="1165"/>
        <v/>
      </c>
      <c r="DX1462" s="12" t="str">
        <f t="shared" si="1166"/>
        <v/>
      </c>
      <c r="DY1462" s="12" t="str">
        <f t="shared" si="1167"/>
        <v/>
      </c>
      <c r="DZ1462" s="12" t="str">
        <f t="shared" si="1168"/>
        <v/>
      </c>
      <c r="EA1462" s="12" t="str">
        <f t="shared" si="1169"/>
        <v/>
      </c>
      <c r="EB1462" s="12" t="str">
        <f t="shared" si="1170"/>
        <v/>
      </c>
      <c r="EC1462" s="12" t="str">
        <f t="shared" si="1171"/>
        <v/>
      </c>
      <c r="ED1462" s="12" t="str">
        <f t="shared" si="1172"/>
        <v/>
      </c>
      <c r="EE1462" s="12" t="str">
        <f t="shared" si="1173"/>
        <v/>
      </c>
      <c r="EF1462" s="12" t="str">
        <f t="shared" si="1174"/>
        <v/>
      </c>
      <c r="EG1462" s="12" t="str">
        <f t="shared" si="1175"/>
        <v/>
      </c>
      <c r="EH1462" s="12" t="str">
        <f t="shared" si="1176"/>
        <v/>
      </c>
      <c r="EI1462" s="12" t="str">
        <f t="shared" si="1177"/>
        <v/>
      </c>
      <c r="EK1462" s="83" t="str">
        <f t="shared" si="1157"/>
        <v/>
      </c>
      <c r="EM1462" s="12" t="str">
        <f t="shared" si="1158"/>
        <v/>
      </c>
      <c r="EO1462" s="12" t="str">
        <f t="shared" si="1159"/>
        <v/>
      </c>
      <c r="EQ1462" s="12" t="str">
        <f>IF($EO1462="", "", IF($EQ$8=$EQ$6, COUNTIF($EO$11:$EO$2510, "&gt;"&amp;$EO1462)+1+COUNTIF($EO$11:$EO1462, $EO1462)-1, COUNTIF($EO$11:$EO$2510, "&lt;"&amp;$EO1462)+1+COUNTIF($EO$11:$EO1462, $EO1462)-1))</f>
        <v/>
      </c>
    </row>
    <row r="1463" spans="1:147" x14ac:dyDescent="0.55000000000000004">
      <c r="A1463" s="8"/>
      <c r="B1463" s="12" t="str">
        <f>IF($D1463="", "", COUNTIF($D$11:$D1463, $D1463))</f>
        <v/>
      </c>
      <c r="C1463" s="8"/>
      <c r="D1463" s="45"/>
      <c r="E1463" s="46"/>
      <c r="F1463" s="47"/>
      <c r="G1463" s="54"/>
      <c r="H1463" s="54"/>
      <c r="I1463" s="48"/>
      <c r="J1463" s="49"/>
      <c r="K1463" s="50"/>
      <c r="L1463" s="50"/>
      <c r="M1463" s="50"/>
      <c r="N1463" s="50"/>
      <c r="O1463" s="50"/>
      <c r="P1463" s="50"/>
      <c r="Q1463" s="50"/>
      <c r="R1463" s="50"/>
      <c r="S1463" s="50"/>
      <c r="T1463" s="50"/>
      <c r="U1463" s="51"/>
      <c r="V1463" s="52"/>
      <c r="W1463" s="53"/>
      <c r="X1463" s="53"/>
      <c r="Y1463" s="53"/>
      <c r="Z1463" s="53"/>
      <c r="AA1463" s="48"/>
      <c r="AB1463" s="54"/>
      <c r="AC1463" s="54"/>
      <c r="AD1463" s="54"/>
      <c r="AE1463" s="54"/>
      <c r="AF1463" s="54"/>
      <c r="AG1463" s="54"/>
      <c r="AH1463" s="54"/>
      <c r="AI1463" s="54"/>
      <c r="AJ1463" s="49"/>
      <c r="AK1463" s="48"/>
      <c r="AL1463" s="54"/>
      <c r="AM1463" s="54"/>
      <c r="AN1463" s="54"/>
      <c r="AO1463" s="54"/>
      <c r="AP1463" s="54"/>
      <c r="AQ1463" s="54"/>
      <c r="AR1463" s="54"/>
      <c r="AS1463" s="54"/>
      <c r="AT1463" s="54"/>
      <c r="AU1463" s="54"/>
      <c r="AV1463" s="54"/>
      <c r="AW1463" s="54"/>
      <c r="AX1463" s="54"/>
      <c r="AY1463" s="54"/>
      <c r="AZ1463" s="54"/>
      <c r="BA1463" s="54"/>
      <c r="BB1463" s="54"/>
      <c r="BC1463" s="54"/>
      <c r="BD1463" s="54"/>
      <c r="BE1463" s="54"/>
      <c r="BF1463" s="54"/>
      <c r="BG1463" s="54"/>
      <c r="BH1463" s="54"/>
      <c r="BI1463" s="54"/>
      <c r="BJ1463" s="54"/>
      <c r="BK1463" s="54"/>
      <c r="BL1463" s="54"/>
      <c r="BM1463" s="54"/>
      <c r="BN1463" s="54"/>
      <c r="BO1463" s="54"/>
      <c r="BP1463" s="54"/>
      <c r="BQ1463" s="54"/>
      <c r="BR1463" s="54"/>
      <c r="BS1463" s="54"/>
      <c r="BT1463" s="54"/>
      <c r="BU1463" s="54"/>
      <c r="BV1463" s="54"/>
      <c r="BW1463" s="54"/>
      <c r="BX1463" s="49"/>
      <c r="BY1463" s="55"/>
      <c r="BZ1463" s="8"/>
      <c r="CE1463" s="12" t="str">
        <f t="shared" si="1147"/>
        <v/>
      </c>
      <c r="CG1463" s="77" t="str">
        <f t="shared" si="1148"/>
        <v/>
      </c>
      <c r="CH1463" s="80" t="str">
        <f t="shared" si="1149"/>
        <v/>
      </c>
      <c r="CL1463" s="12" t="str">
        <f t="shared" si="1150"/>
        <v/>
      </c>
      <c r="CM1463" s="12" t="str">
        <f t="shared" si="1151"/>
        <v/>
      </c>
      <c r="CN1463" s="12" t="str" cm="1">
        <f t="array" ref="CN1463">IF(OR($CE1463="", $CG$3=""), "", IF(IFERROR(INDEX($K1463:$T1463, $CK1463, MATCH(CN$3, $K$3:$T$3, 0)), "")="", $CC$4, $CC$3))</f>
        <v/>
      </c>
      <c r="CO1463" s="12" t="str" cm="1">
        <f t="array" ref="CO1463">IF(OR($CE1463="", $CG$3=""), "", IF(IFERROR(INDEX($AA1463:$AJ1463, $CK1463, MATCH(CO$3, $AA$3:$AJ$3, 0)), "")="", $CC$4, $CC$3))</f>
        <v/>
      </c>
      <c r="CP1463" s="12" t="str">
        <f>IF(OR($CE1463="", $CG$3=""), "", IF(CP$3='Property List &amp; Features'!$BG$9, $CC$3, IF(CP$3=$I1463, $CC$3, $CC$4)))</f>
        <v/>
      </c>
      <c r="CQ1463" s="12" t="str">
        <f>IF(OR($CE1463="", $CG$3=""), "", IF(CQ$3='Property List &amp; Features'!$BG$9, $CC$3, IF(CQ$3=$J1463, $CC$3, $CC$4)))</f>
        <v/>
      </c>
      <c r="CR1463" s="12" t="str">
        <f t="shared" si="1152"/>
        <v/>
      </c>
      <c r="CS1463" s="12" t="str">
        <f t="shared" si="1153"/>
        <v/>
      </c>
      <c r="CT1463" s="12" t="str">
        <f t="shared" si="1154"/>
        <v/>
      </c>
      <c r="CU1463" s="12" t="str">
        <f t="shared" si="1155"/>
        <v/>
      </c>
      <c r="CV1463" s="12" t="str">
        <f t="shared" si="1156"/>
        <v/>
      </c>
      <c r="CW1463" s="12" t="str">
        <f t="shared" si="1178"/>
        <v/>
      </c>
      <c r="CX1463" s="12" t="str">
        <f t="shared" si="1179"/>
        <v/>
      </c>
      <c r="CY1463" s="12" t="str">
        <f t="shared" si="1180"/>
        <v/>
      </c>
      <c r="CZ1463" s="12" t="str">
        <f t="shared" si="1181"/>
        <v/>
      </c>
      <c r="DA1463" s="12" t="str">
        <f t="shared" si="1182"/>
        <v/>
      </c>
      <c r="DB1463" s="12" t="str">
        <f t="shared" si="1183"/>
        <v/>
      </c>
      <c r="DC1463" s="12" t="str">
        <f t="shared" si="1184"/>
        <v/>
      </c>
      <c r="DD1463" s="12" t="str">
        <f t="shared" si="1185"/>
        <v/>
      </c>
      <c r="DE1463" s="12" t="str">
        <f t="shared" si="1186"/>
        <v/>
      </c>
      <c r="DF1463" s="12" t="str">
        <f t="shared" si="1187"/>
        <v/>
      </c>
      <c r="DG1463" s="12" t="str">
        <f t="shared" si="1188"/>
        <v/>
      </c>
      <c r="DH1463" s="12" t="str">
        <f t="shared" si="1189"/>
        <v/>
      </c>
      <c r="DI1463" s="12" t="str">
        <f t="shared" si="1190"/>
        <v/>
      </c>
      <c r="DJ1463" s="12" t="str">
        <f t="shared" si="1191"/>
        <v/>
      </c>
      <c r="DK1463" s="12" t="str">
        <f t="shared" si="1192"/>
        <v/>
      </c>
      <c r="DL1463" s="12" t="str">
        <f t="shared" si="1193"/>
        <v/>
      </c>
      <c r="DM1463" s="12" t="str">
        <f t="shared" si="1194"/>
        <v/>
      </c>
      <c r="DN1463" s="12" t="str">
        <f t="shared" si="1195"/>
        <v/>
      </c>
      <c r="DO1463" s="12" t="str">
        <f t="shared" si="1196"/>
        <v/>
      </c>
      <c r="DP1463" s="12" t="str">
        <f t="shared" si="1197"/>
        <v/>
      </c>
      <c r="DQ1463" s="12" t="str">
        <f t="shared" si="1198"/>
        <v/>
      </c>
      <c r="DR1463" s="12" t="str">
        <f t="shared" si="1160"/>
        <v/>
      </c>
      <c r="DS1463" s="12" t="str">
        <f t="shared" si="1161"/>
        <v/>
      </c>
      <c r="DT1463" s="12" t="str">
        <f t="shared" si="1162"/>
        <v/>
      </c>
      <c r="DU1463" s="12" t="str">
        <f t="shared" si="1163"/>
        <v/>
      </c>
      <c r="DV1463" s="12" t="str">
        <f t="shared" si="1164"/>
        <v/>
      </c>
      <c r="DW1463" s="12" t="str">
        <f t="shared" si="1165"/>
        <v/>
      </c>
      <c r="DX1463" s="12" t="str">
        <f t="shared" si="1166"/>
        <v/>
      </c>
      <c r="DY1463" s="12" t="str">
        <f t="shared" si="1167"/>
        <v/>
      </c>
      <c r="DZ1463" s="12" t="str">
        <f t="shared" si="1168"/>
        <v/>
      </c>
      <c r="EA1463" s="12" t="str">
        <f t="shared" si="1169"/>
        <v/>
      </c>
      <c r="EB1463" s="12" t="str">
        <f t="shared" si="1170"/>
        <v/>
      </c>
      <c r="EC1463" s="12" t="str">
        <f t="shared" si="1171"/>
        <v/>
      </c>
      <c r="ED1463" s="12" t="str">
        <f t="shared" si="1172"/>
        <v/>
      </c>
      <c r="EE1463" s="12" t="str">
        <f t="shared" si="1173"/>
        <v/>
      </c>
      <c r="EF1463" s="12" t="str">
        <f t="shared" si="1174"/>
        <v/>
      </c>
      <c r="EG1463" s="12" t="str">
        <f t="shared" si="1175"/>
        <v/>
      </c>
      <c r="EH1463" s="12" t="str">
        <f t="shared" si="1176"/>
        <v/>
      </c>
      <c r="EI1463" s="12" t="str">
        <f t="shared" si="1177"/>
        <v/>
      </c>
      <c r="EK1463" s="83" t="str">
        <f t="shared" si="1157"/>
        <v/>
      </c>
      <c r="EM1463" s="12" t="str">
        <f t="shared" si="1158"/>
        <v/>
      </c>
      <c r="EO1463" s="12" t="str">
        <f t="shared" si="1159"/>
        <v/>
      </c>
      <c r="EQ1463" s="12" t="str">
        <f>IF($EO1463="", "", IF($EQ$8=$EQ$6, COUNTIF($EO$11:$EO$2510, "&gt;"&amp;$EO1463)+1+COUNTIF($EO$11:$EO1463, $EO1463)-1, COUNTIF($EO$11:$EO$2510, "&lt;"&amp;$EO1463)+1+COUNTIF($EO$11:$EO1463, $EO1463)-1))</f>
        <v/>
      </c>
    </row>
    <row r="1464" spans="1:147" x14ac:dyDescent="0.55000000000000004">
      <c r="A1464" s="8"/>
      <c r="B1464" s="12" t="str">
        <f>IF($D1464="", "", COUNTIF($D$11:$D1464, $D1464))</f>
        <v/>
      </c>
      <c r="C1464" s="8"/>
      <c r="D1464" s="45"/>
      <c r="E1464" s="46"/>
      <c r="F1464" s="47"/>
      <c r="G1464" s="54"/>
      <c r="H1464" s="54"/>
      <c r="I1464" s="48"/>
      <c r="J1464" s="49"/>
      <c r="K1464" s="50"/>
      <c r="L1464" s="50"/>
      <c r="M1464" s="50"/>
      <c r="N1464" s="50"/>
      <c r="O1464" s="50"/>
      <c r="P1464" s="50"/>
      <c r="Q1464" s="50"/>
      <c r="R1464" s="50"/>
      <c r="S1464" s="50"/>
      <c r="T1464" s="50"/>
      <c r="U1464" s="51"/>
      <c r="V1464" s="52"/>
      <c r="W1464" s="53"/>
      <c r="X1464" s="53"/>
      <c r="Y1464" s="53"/>
      <c r="Z1464" s="53"/>
      <c r="AA1464" s="48"/>
      <c r="AB1464" s="54"/>
      <c r="AC1464" s="54"/>
      <c r="AD1464" s="54"/>
      <c r="AE1464" s="54"/>
      <c r="AF1464" s="54"/>
      <c r="AG1464" s="54"/>
      <c r="AH1464" s="54"/>
      <c r="AI1464" s="54"/>
      <c r="AJ1464" s="49"/>
      <c r="AK1464" s="48"/>
      <c r="AL1464" s="54"/>
      <c r="AM1464" s="54"/>
      <c r="AN1464" s="54"/>
      <c r="AO1464" s="54"/>
      <c r="AP1464" s="54"/>
      <c r="AQ1464" s="54"/>
      <c r="AR1464" s="54"/>
      <c r="AS1464" s="54"/>
      <c r="AT1464" s="54"/>
      <c r="AU1464" s="54"/>
      <c r="AV1464" s="54"/>
      <c r="AW1464" s="54"/>
      <c r="AX1464" s="54"/>
      <c r="AY1464" s="54"/>
      <c r="AZ1464" s="54"/>
      <c r="BA1464" s="54"/>
      <c r="BB1464" s="54"/>
      <c r="BC1464" s="54"/>
      <c r="BD1464" s="54"/>
      <c r="BE1464" s="54"/>
      <c r="BF1464" s="54"/>
      <c r="BG1464" s="54"/>
      <c r="BH1464" s="54"/>
      <c r="BI1464" s="54"/>
      <c r="BJ1464" s="54"/>
      <c r="BK1464" s="54"/>
      <c r="BL1464" s="54"/>
      <c r="BM1464" s="54"/>
      <c r="BN1464" s="54"/>
      <c r="BO1464" s="54"/>
      <c r="BP1464" s="54"/>
      <c r="BQ1464" s="54"/>
      <c r="BR1464" s="54"/>
      <c r="BS1464" s="54"/>
      <c r="BT1464" s="54"/>
      <c r="BU1464" s="54"/>
      <c r="BV1464" s="54"/>
      <c r="BW1464" s="54"/>
      <c r="BX1464" s="49"/>
      <c r="BY1464" s="55"/>
      <c r="BZ1464" s="8"/>
      <c r="CE1464" s="12" t="str">
        <f t="shared" si="1147"/>
        <v/>
      </c>
      <c r="CG1464" s="77" t="str">
        <f t="shared" si="1148"/>
        <v/>
      </c>
      <c r="CH1464" s="80" t="str">
        <f t="shared" si="1149"/>
        <v/>
      </c>
      <c r="CL1464" s="12" t="str">
        <f t="shared" si="1150"/>
        <v/>
      </c>
      <c r="CM1464" s="12" t="str">
        <f t="shared" si="1151"/>
        <v/>
      </c>
      <c r="CN1464" s="12" t="str" cm="1">
        <f t="array" ref="CN1464">IF(OR($CE1464="", $CG$3=""), "", IF(IFERROR(INDEX($K1464:$T1464, $CK1464, MATCH(CN$3, $K$3:$T$3, 0)), "")="", $CC$4, $CC$3))</f>
        <v/>
      </c>
      <c r="CO1464" s="12" t="str" cm="1">
        <f t="array" ref="CO1464">IF(OR($CE1464="", $CG$3=""), "", IF(IFERROR(INDEX($AA1464:$AJ1464, $CK1464, MATCH(CO$3, $AA$3:$AJ$3, 0)), "")="", $CC$4, $CC$3))</f>
        <v/>
      </c>
      <c r="CP1464" s="12" t="str">
        <f>IF(OR($CE1464="", $CG$3=""), "", IF(CP$3='Property List &amp; Features'!$BG$9, $CC$3, IF(CP$3=$I1464, $CC$3, $CC$4)))</f>
        <v/>
      </c>
      <c r="CQ1464" s="12" t="str">
        <f>IF(OR($CE1464="", $CG$3=""), "", IF(CQ$3='Property List &amp; Features'!$BG$9, $CC$3, IF(CQ$3=$J1464, $CC$3, $CC$4)))</f>
        <v/>
      </c>
      <c r="CR1464" s="12" t="str">
        <f t="shared" si="1152"/>
        <v/>
      </c>
      <c r="CS1464" s="12" t="str">
        <f t="shared" si="1153"/>
        <v/>
      </c>
      <c r="CT1464" s="12" t="str">
        <f t="shared" si="1154"/>
        <v/>
      </c>
      <c r="CU1464" s="12" t="str">
        <f t="shared" si="1155"/>
        <v/>
      </c>
      <c r="CV1464" s="12" t="str">
        <f t="shared" si="1156"/>
        <v/>
      </c>
      <c r="CW1464" s="12" t="str">
        <f t="shared" si="1178"/>
        <v/>
      </c>
      <c r="CX1464" s="12" t="str">
        <f t="shared" si="1179"/>
        <v/>
      </c>
      <c r="CY1464" s="12" t="str">
        <f t="shared" si="1180"/>
        <v/>
      </c>
      <c r="CZ1464" s="12" t="str">
        <f t="shared" si="1181"/>
        <v/>
      </c>
      <c r="DA1464" s="12" t="str">
        <f t="shared" si="1182"/>
        <v/>
      </c>
      <c r="DB1464" s="12" t="str">
        <f t="shared" si="1183"/>
        <v/>
      </c>
      <c r="DC1464" s="12" t="str">
        <f t="shared" si="1184"/>
        <v/>
      </c>
      <c r="DD1464" s="12" t="str">
        <f t="shared" si="1185"/>
        <v/>
      </c>
      <c r="DE1464" s="12" t="str">
        <f t="shared" si="1186"/>
        <v/>
      </c>
      <c r="DF1464" s="12" t="str">
        <f t="shared" si="1187"/>
        <v/>
      </c>
      <c r="DG1464" s="12" t="str">
        <f t="shared" si="1188"/>
        <v/>
      </c>
      <c r="DH1464" s="12" t="str">
        <f t="shared" si="1189"/>
        <v/>
      </c>
      <c r="DI1464" s="12" t="str">
        <f t="shared" si="1190"/>
        <v/>
      </c>
      <c r="DJ1464" s="12" t="str">
        <f t="shared" si="1191"/>
        <v/>
      </c>
      <c r="DK1464" s="12" t="str">
        <f t="shared" si="1192"/>
        <v/>
      </c>
      <c r="DL1464" s="12" t="str">
        <f t="shared" si="1193"/>
        <v/>
      </c>
      <c r="DM1464" s="12" t="str">
        <f t="shared" si="1194"/>
        <v/>
      </c>
      <c r="DN1464" s="12" t="str">
        <f t="shared" si="1195"/>
        <v/>
      </c>
      <c r="DO1464" s="12" t="str">
        <f t="shared" si="1196"/>
        <v/>
      </c>
      <c r="DP1464" s="12" t="str">
        <f t="shared" si="1197"/>
        <v/>
      </c>
      <c r="DQ1464" s="12" t="str">
        <f t="shared" si="1198"/>
        <v/>
      </c>
      <c r="DR1464" s="12" t="str">
        <f t="shared" si="1160"/>
        <v/>
      </c>
      <c r="DS1464" s="12" t="str">
        <f t="shared" si="1161"/>
        <v/>
      </c>
      <c r="DT1464" s="12" t="str">
        <f t="shared" si="1162"/>
        <v/>
      </c>
      <c r="DU1464" s="12" t="str">
        <f t="shared" si="1163"/>
        <v/>
      </c>
      <c r="DV1464" s="12" t="str">
        <f t="shared" si="1164"/>
        <v/>
      </c>
      <c r="DW1464" s="12" t="str">
        <f t="shared" si="1165"/>
        <v/>
      </c>
      <c r="DX1464" s="12" t="str">
        <f t="shared" si="1166"/>
        <v/>
      </c>
      <c r="DY1464" s="12" t="str">
        <f t="shared" si="1167"/>
        <v/>
      </c>
      <c r="DZ1464" s="12" t="str">
        <f t="shared" si="1168"/>
        <v/>
      </c>
      <c r="EA1464" s="12" t="str">
        <f t="shared" si="1169"/>
        <v/>
      </c>
      <c r="EB1464" s="12" t="str">
        <f t="shared" si="1170"/>
        <v/>
      </c>
      <c r="EC1464" s="12" t="str">
        <f t="shared" si="1171"/>
        <v/>
      </c>
      <c r="ED1464" s="12" t="str">
        <f t="shared" si="1172"/>
        <v/>
      </c>
      <c r="EE1464" s="12" t="str">
        <f t="shared" si="1173"/>
        <v/>
      </c>
      <c r="EF1464" s="12" t="str">
        <f t="shared" si="1174"/>
        <v/>
      </c>
      <c r="EG1464" s="12" t="str">
        <f t="shared" si="1175"/>
        <v/>
      </c>
      <c r="EH1464" s="12" t="str">
        <f t="shared" si="1176"/>
        <v/>
      </c>
      <c r="EI1464" s="12" t="str">
        <f t="shared" si="1177"/>
        <v/>
      </c>
      <c r="EK1464" s="83" t="str">
        <f t="shared" si="1157"/>
        <v/>
      </c>
      <c r="EM1464" s="12" t="str">
        <f t="shared" si="1158"/>
        <v/>
      </c>
      <c r="EO1464" s="12" t="str">
        <f t="shared" si="1159"/>
        <v/>
      </c>
      <c r="EQ1464" s="12" t="str">
        <f>IF($EO1464="", "", IF($EQ$8=$EQ$6, COUNTIF($EO$11:$EO$2510, "&gt;"&amp;$EO1464)+1+COUNTIF($EO$11:$EO1464, $EO1464)-1, COUNTIF($EO$11:$EO$2510, "&lt;"&amp;$EO1464)+1+COUNTIF($EO$11:$EO1464, $EO1464)-1))</f>
        <v/>
      </c>
    </row>
    <row r="1465" spans="1:147" x14ac:dyDescent="0.55000000000000004">
      <c r="A1465" s="8"/>
      <c r="B1465" s="12" t="str">
        <f>IF($D1465="", "", COUNTIF($D$11:$D1465, $D1465))</f>
        <v/>
      </c>
      <c r="C1465" s="8"/>
      <c r="D1465" s="45"/>
      <c r="E1465" s="46"/>
      <c r="F1465" s="47"/>
      <c r="G1465" s="54"/>
      <c r="H1465" s="54"/>
      <c r="I1465" s="48"/>
      <c r="J1465" s="49"/>
      <c r="K1465" s="50"/>
      <c r="L1465" s="50"/>
      <c r="M1465" s="50"/>
      <c r="N1465" s="50"/>
      <c r="O1465" s="50"/>
      <c r="P1465" s="50"/>
      <c r="Q1465" s="50"/>
      <c r="R1465" s="50"/>
      <c r="S1465" s="50"/>
      <c r="T1465" s="50"/>
      <c r="U1465" s="51"/>
      <c r="V1465" s="52"/>
      <c r="W1465" s="53"/>
      <c r="X1465" s="53"/>
      <c r="Y1465" s="53"/>
      <c r="Z1465" s="53"/>
      <c r="AA1465" s="48"/>
      <c r="AB1465" s="54"/>
      <c r="AC1465" s="54"/>
      <c r="AD1465" s="54"/>
      <c r="AE1465" s="54"/>
      <c r="AF1465" s="54"/>
      <c r="AG1465" s="54"/>
      <c r="AH1465" s="54"/>
      <c r="AI1465" s="54"/>
      <c r="AJ1465" s="49"/>
      <c r="AK1465" s="48"/>
      <c r="AL1465" s="54"/>
      <c r="AM1465" s="54"/>
      <c r="AN1465" s="54"/>
      <c r="AO1465" s="54"/>
      <c r="AP1465" s="54"/>
      <c r="AQ1465" s="54"/>
      <c r="AR1465" s="54"/>
      <c r="AS1465" s="54"/>
      <c r="AT1465" s="54"/>
      <c r="AU1465" s="54"/>
      <c r="AV1465" s="54"/>
      <c r="AW1465" s="54"/>
      <c r="AX1465" s="54"/>
      <c r="AY1465" s="54"/>
      <c r="AZ1465" s="54"/>
      <c r="BA1465" s="54"/>
      <c r="BB1465" s="54"/>
      <c r="BC1465" s="54"/>
      <c r="BD1465" s="54"/>
      <c r="BE1465" s="54"/>
      <c r="BF1465" s="54"/>
      <c r="BG1465" s="54"/>
      <c r="BH1465" s="54"/>
      <c r="BI1465" s="54"/>
      <c r="BJ1465" s="54"/>
      <c r="BK1465" s="54"/>
      <c r="BL1465" s="54"/>
      <c r="BM1465" s="54"/>
      <c r="BN1465" s="54"/>
      <c r="BO1465" s="54"/>
      <c r="BP1465" s="54"/>
      <c r="BQ1465" s="54"/>
      <c r="BR1465" s="54"/>
      <c r="BS1465" s="54"/>
      <c r="BT1465" s="54"/>
      <c r="BU1465" s="54"/>
      <c r="BV1465" s="54"/>
      <c r="BW1465" s="54"/>
      <c r="BX1465" s="49"/>
      <c r="BY1465" s="55"/>
      <c r="BZ1465" s="8"/>
      <c r="CE1465" s="12" t="str">
        <f t="shared" si="1147"/>
        <v/>
      </c>
      <c r="CG1465" s="77" t="str">
        <f t="shared" si="1148"/>
        <v/>
      </c>
      <c r="CH1465" s="80" t="str">
        <f t="shared" si="1149"/>
        <v/>
      </c>
      <c r="CL1465" s="12" t="str">
        <f t="shared" si="1150"/>
        <v/>
      </c>
      <c r="CM1465" s="12" t="str">
        <f t="shared" si="1151"/>
        <v/>
      </c>
      <c r="CN1465" s="12" t="str" cm="1">
        <f t="array" ref="CN1465">IF(OR($CE1465="", $CG$3=""), "", IF(IFERROR(INDEX($K1465:$T1465, $CK1465, MATCH(CN$3, $K$3:$T$3, 0)), "")="", $CC$4, $CC$3))</f>
        <v/>
      </c>
      <c r="CO1465" s="12" t="str" cm="1">
        <f t="array" ref="CO1465">IF(OR($CE1465="", $CG$3=""), "", IF(IFERROR(INDEX($AA1465:$AJ1465, $CK1465, MATCH(CO$3, $AA$3:$AJ$3, 0)), "")="", $CC$4, $CC$3))</f>
        <v/>
      </c>
      <c r="CP1465" s="12" t="str">
        <f>IF(OR($CE1465="", $CG$3=""), "", IF(CP$3='Property List &amp; Features'!$BG$9, $CC$3, IF(CP$3=$I1465, $CC$3, $CC$4)))</f>
        <v/>
      </c>
      <c r="CQ1465" s="12" t="str">
        <f>IF(OR($CE1465="", $CG$3=""), "", IF(CQ$3='Property List &amp; Features'!$BG$9, $CC$3, IF(CQ$3=$J1465, $CC$3, $CC$4)))</f>
        <v/>
      </c>
      <c r="CR1465" s="12" t="str">
        <f t="shared" si="1152"/>
        <v/>
      </c>
      <c r="CS1465" s="12" t="str">
        <f t="shared" si="1153"/>
        <v/>
      </c>
      <c r="CT1465" s="12" t="str">
        <f t="shared" si="1154"/>
        <v/>
      </c>
      <c r="CU1465" s="12" t="str">
        <f t="shared" si="1155"/>
        <v/>
      </c>
      <c r="CV1465" s="12" t="str">
        <f t="shared" si="1156"/>
        <v/>
      </c>
      <c r="CW1465" s="12" t="str">
        <f t="shared" si="1178"/>
        <v/>
      </c>
      <c r="CX1465" s="12" t="str">
        <f t="shared" si="1179"/>
        <v/>
      </c>
      <c r="CY1465" s="12" t="str">
        <f t="shared" si="1180"/>
        <v/>
      </c>
      <c r="CZ1465" s="12" t="str">
        <f t="shared" si="1181"/>
        <v/>
      </c>
      <c r="DA1465" s="12" t="str">
        <f t="shared" si="1182"/>
        <v/>
      </c>
      <c r="DB1465" s="12" t="str">
        <f t="shared" si="1183"/>
        <v/>
      </c>
      <c r="DC1465" s="12" t="str">
        <f t="shared" si="1184"/>
        <v/>
      </c>
      <c r="DD1465" s="12" t="str">
        <f t="shared" si="1185"/>
        <v/>
      </c>
      <c r="DE1465" s="12" t="str">
        <f t="shared" si="1186"/>
        <v/>
      </c>
      <c r="DF1465" s="12" t="str">
        <f t="shared" si="1187"/>
        <v/>
      </c>
      <c r="DG1465" s="12" t="str">
        <f t="shared" si="1188"/>
        <v/>
      </c>
      <c r="DH1465" s="12" t="str">
        <f t="shared" si="1189"/>
        <v/>
      </c>
      <c r="DI1465" s="12" t="str">
        <f t="shared" si="1190"/>
        <v/>
      </c>
      <c r="DJ1465" s="12" t="str">
        <f t="shared" si="1191"/>
        <v/>
      </c>
      <c r="DK1465" s="12" t="str">
        <f t="shared" si="1192"/>
        <v/>
      </c>
      <c r="DL1465" s="12" t="str">
        <f t="shared" si="1193"/>
        <v/>
      </c>
      <c r="DM1465" s="12" t="str">
        <f t="shared" si="1194"/>
        <v/>
      </c>
      <c r="DN1465" s="12" t="str">
        <f t="shared" si="1195"/>
        <v/>
      </c>
      <c r="DO1465" s="12" t="str">
        <f t="shared" si="1196"/>
        <v/>
      </c>
      <c r="DP1465" s="12" t="str">
        <f t="shared" si="1197"/>
        <v/>
      </c>
      <c r="DQ1465" s="12" t="str">
        <f t="shared" si="1198"/>
        <v/>
      </c>
      <c r="DR1465" s="12" t="str">
        <f t="shared" si="1160"/>
        <v/>
      </c>
      <c r="DS1465" s="12" t="str">
        <f t="shared" si="1161"/>
        <v/>
      </c>
      <c r="DT1465" s="12" t="str">
        <f t="shared" si="1162"/>
        <v/>
      </c>
      <c r="DU1465" s="12" t="str">
        <f t="shared" si="1163"/>
        <v/>
      </c>
      <c r="DV1465" s="12" t="str">
        <f t="shared" si="1164"/>
        <v/>
      </c>
      <c r="DW1465" s="12" t="str">
        <f t="shared" si="1165"/>
        <v/>
      </c>
      <c r="DX1465" s="12" t="str">
        <f t="shared" si="1166"/>
        <v/>
      </c>
      <c r="DY1465" s="12" t="str">
        <f t="shared" si="1167"/>
        <v/>
      </c>
      <c r="DZ1465" s="12" t="str">
        <f t="shared" si="1168"/>
        <v/>
      </c>
      <c r="EA1465" s="12" t="str">
        <f t="shared" si="1169"/>
        <v/>
      </c>
      <c r="EB1465" s="12" t="str">
        <f t="shared" si="1170"/>
        <v/>
      </c>
      <c r="EC1465" s="12" t="str">
        <f t="shared" si="1171"/>
        <v/>
      </c>
      <c r="ED1465" s="12" t="str">
        <f t="shared" si="1172"/>
        <v/>
      </c>
      <c r="EE1465" s="12" t="str">
        <f t="shared" si="1173"/>
        <v/>
      </c>
      <c r="EF1465" s="12" t="str">
        <f t="shared" si="1174"/>
        <v/>
      </c>
      <c r="EG1465" s="12" t="str">
        <f t="shared" si="1175"/>
        <v/>
      </c>
      <c r="EH1465" s="12" t="str">
        <f t="shared" si="1176"/>
        <v/>
      </c>
      <c r="EI1465" s="12" t="str">
        <f t="shared" si="1177"/>
        <v/>
      </c>
      <c r="EK1465" s="83" t="str">
        <f t="shared" si="1157"/>
        <v/>
      </c>
      <c r="EM1465" s="12" t="str">
        <f t="shared" si="1158"/>
        <v/>
      </c>
      <c r="EO1465" s="12" t="str">
        <f t="shared" si="1159"/>
        <v/>
      </c>
      <c r="EQ1465" s="12" t="str">
        <f>IF($EO1465="", "", IF($EQ$8=$EQ$6, COUNTIF($EO$11:$EO$2510, "&gt;"&amp;$EO1465)+1+COUNTIF($EO$11:$EO1465, $EO1465)-1, COUNTIF($EO$11:$EO$2510, "&lt;"&amp;$EO1465)+1+COUNTIF($EO$11:$EO1465, $EO1465)-1))</f>
        <v/>
      </c>
    </row>
    <row r="1466" spans="1:147" x14ac:dyDescent="0.55000000000000004">
      <c r="A1466" s="8"/>
      <c r="B1466" s="12" t="str">
        <f>IF($D1466="", "", COUNTIF($D$11:$D1466, $D1466))</f>
        <v/>
      </c>
      <c r="C1466" s="8"/>
      <c r="D1466" s="45"/>
      <c r="E1466" s="46"/>
      <c r="F1466" s="47"/>
      <c r="G1466" s="54"/>
      <c r="H1466" s="54"/>
      <c r="I1466" s="48"/>
      <c r="J1466" s="49"/>
      <c r="K1466" s="50"/>
      <c r="L1466" s="50"/>
      <c r="M1466" s="50"/>
      <c r="N1466" s="50"/>
      <c r="O1466" s="50"/>
      <c r="P1466" s="50"/>
      <c r="Q1466" s="50"/>
      <c r="R1466" s="50"/>
      <c r="S1466" s="50"/>
      <c r="T1466" s="50"/>
      <c r="U1466" s="51"/>
      <c r="V1466" s="52"/>
      <c r="W1466" s="53"/>
      <c r="X1466" s="53"/>
      <c r="Y1466" s="53"/>
      <c r="Z1466" s="53"/>
      <c r="AA1466" s="48"/>
      <c r="AB1466" s="54"/>
      <c r="AC1466" s="54"/>
      <c r="AD1466" s="54"/>
      <c r="AE1466" s="54"/>
      <c r="AF1466" s="54"/>
      <c r="AG1466" s="54"/>
      <c r="AH1466" s="54"/>
      <c r="AI1466" s="54"/>
      <c r="AJ1466" s="49"/>
      <c r="AK1466" s="48"/>
      <c r="AL1466" s="54"/>
      <c r="AM1466" s="54"/>
      <c r="AN1466" s="54"/>
      <c r="AO1466" s="54"/>
      <c r="AP1466" s="54"/>
      <c r="AQ1466" s="54"/>
      <c r="AR1466" s="54"/>
      <c r="AS1466" s="54"/>
      <c r="AT1466" s="54"/>
      <c r="AU1466" s="54"/>
      <c r="AV1466" s="54"/>
      <c r="AW1466" s="54"/>
      <c r="AX1466" s="54"/>
      <c r="AY1466" s="54"/>
      <c r="AZ1466" s="54"/>
      <c r="BA1466" s="54"/>
      <c r="BB1466" s="54"/>
      <c r="BC1466" s="54"/>
      <c r="BD1466" s="54"/>
      <c r="BE1466" s="54"/>
      <c r="BF1466" s="54"/>
      <c r="BG1466" s="54"/>
      <c r="BH1466" s="54"/>
      <c r="BI1466" s="54"/>
      <c r="BJ1466" s="54"/>
      <c r="BK1466" s="54"/>
      <c r="BL1466" s="54"/>
      <c r="BM1466" s="54"/>
      <c r="BN1466" s="54"/>
      <c r="BO1466" s="54"/>
      <c r="BP1466" s="54"/>
      <c r="BQ1466" s="54"/>
      <c r="BR1466" s="54"/>
      <c r="BS1466" s="54"/>
      <c r="BT1466" s="54"/>
      <c r="BU1466" s="54"/>
      <c r="BV1466" s="54"/>
      <c r="BW1466" s="54"/>
      <c r="BX1466" s="49"/>
      <c r="BY1466" s="55"/>
      <c r="BZ1466" s="8"/>
      <c r="CE1466" s="12" t="str">
        <f t="shared" si="1147"/>
        <v/>
      </c>
      <c r="CG1466" s="77" t="str">
        <f t="shared" si="1148"/>
        <v/>
      </c>
      <c r="CH1466" s="80" t="str">
        <f t="shared" si="1149"/>
        <v/>
      </c>
      <c r="CL1466" s="12" t="str">
        <f t="shared" si="1150"/>
        <v/>
      </c>
      <c r="CM1466" s="12" t="str">
        <f t="shared" si="1151"/>
        <v/>
      </c>
      <c r="CN1466" s="12" t="str" cm="1">
        <f t="array" ref="CN1466">IF(OR($CE1466="", $CG$3=""), "", IF(IFERROR(INDEX($K1466:$T1466, $CK1466, MATCH(CN$3, $K$3:$T$3, 0)), "")="", $CC$4, $CC$3))</f>
        <v/>
      </c>
      <c r="CO1466" s="12" t="str" cm="1">
        <f t="array" ref="CO1466">IF(OR($CE1466="", $CG$3=""), "", IF(IFERROR(INDEX($AA1466:$AJ1466, $CK1466, MATCH(CO$3, $AA$3:$AJ$3, 0)), "")="", $CC$4, $CC$3))</f>
        <v/>
      </c>
      <c r="CP1466" s="12" t="str">
        <f>IF(OR($CE1466="", $CG$3=""), "", IF(CP$3='Property List &amp; Features'!$BG$9, $CC$3, IF(CP$3=$I1466, $CC$3, $CC$4)))</f>
        <v/>
      </c>
      <c r="CQ1466" s="12" t="str">
        <f>IF(OR($CE1466="", $CG$3=""), "", IF(CQ$3='Property List &amp; Features'!$BG$9, $CC$3, IF(CQ$3=$J1466, $CC$3, $CC$4)))</f>
        <v/>
      </c>
      <c r="CR1466" s="12" t="str">
        <f t="shared" si="1152"/>
        <v/>
      </c>
      <c r="CS1466" s="12" t="str">
        <f t="shared" si="1153"/>
        <v/>
      </c>
      <c r="CT1466" s="12" t="str">
        <f t="shared" si="1154"/>
        <v/>
      </c>
      <c r="CU1466" s="12" t="str">
        <f t="shared" si="1155"/>
        <v/>
      </c>
      <c r="CV1466" s="12" t="str">
        <f t="shared" si="1156"/>
        <v/>
      </c>
      <c r="CW1466" s="12" t="str">
        <f t="shared" si="1178"/>
        <v/>
      </c>
      <c r="CX1466" s="12" t="str">
        <f t="shared" si="1179"/>
        <v/>
      </c>
      <c r="CY1466" s="12" t="str">
        <f t="shared" si="1180"/>
        <v/>
      </c>
      <c r="CZ1466" s="12" t="str">
        <f t="shared" si="1181"/>
        <v/>
      </c>
      <c r="DA1466" s="12" t="str">
        <f t="shared" si="1182"/>
        <v/>
      </c>
      <c r="DB1466" s="12" t="str">
        <f t="shared" si="1183"/>
        <v/>
      </c>
      <c r="DC1466" s="12" t="str">
        <f t="shared" si="1184"/>
        <v/>
      </c>
      <c r="DD1466" s="12" t="str">
        <f t="shared" si="1185"/>
        <v/>
      </c>
      <c r="DE1466" s="12" t="str">
        <f t="shared" si="1186"/>
        <v/>
      </c>
      <c r="DF1466" s="12" t="str">
        <f t="shared" si="1187"/>
        <v/>
      </c>
      <c r="DG1466" s="12" t="str">
        <f t="shared" si="1188"/>
        <v/>
      </c>
      <c r="DH1466" s="12" t="str">
        <f t="shared" si="1189"/>
        <v/>
      </c>
      <c r="DI1466" s="12" t="str">
        <f t="shared" si="1190"/>
        <v/>
      </c>
      <c r="DJ1466" s="12" t="str">
        <f t="shared" si="1191"/>
        <v/>
      </c>
      <c r="DK1466" s="12" t="str">
        <f t="shared" si="1192"/>
        <v/>
      </c>
      <c r="DL1466" s="12" t="str">
        <f t="shared" si="1193"/>
        <v/>
      </c>
      <c r="DM1466" s="12" t="str">
        <f t="shared" si="1194"/>
        <v/>
      </c>
      <c r="DN1466" s="12" t="str">
        <f t="shared" si="1195"/>
        <v/>
      </c>
      <c r="DO1466" s="12" t="str">
        <f t="shared" si="1196"/>
        <v/>
      </c>
      <c r="DP1466" s="12" t="str">
        <f t="shared" si="1197"/>
        <v/>
      </c>
      <c r="DQ1466" s="12" t="str">
        <f t="shared" si="1198"/>
        <v/>
      </c>
      <c r="DR1466" s="12" t="str">
        <f t="shared" si="1160"/>
        <v/>
      </c>
      <c r="DS1466" s="12" t="str">
        <f t="shared" si="1161"/>
        <v/>
      </c>
      <c r="DT1466" s="12" t="str">
        <f t="shared" si="1162"/>
        <v/>
      </c>
      <c r="DU1466" s="12" t="str">
        <f t="shared" si="1163"/>
        <v/>
      </c>
      <c r="DV1466" s="12" t="str">
        <f t="shared" si="1164"/>
        <v/>
      </c>
      <c r="DW1466" s="12" t="str">
        <f t="shared" si="1165"/>
        <v/>
      </c>
      <c r="DX1466" s="12" t="str">
        <f t="shared" si="1166"/>
        <v/>
      </c>
      <c r="DY1466" s="12" t="str">
        <f t="shared" si="1167"/>
        <v/>
      </c>
      <c r="DZ1466" s="12" t="str">
        <f t="shared" si="1168"/>
        <v/>
      </c>
      <c r="EA1466" s="12" t="str">
        <f t="shared" si="1169"/>
        <v/>
      </c>
      <c r="EB1466" s="12" t="str">
        <f t="shared" si="1170"/>
        <v/>
      </c>
      <c r="EC1466" s="12" t="str">
        <f t="shared" si="1171"/>
        <v/>
      </c>
      <c r="ED1466" s="12" t="str">
        <f t="shared" si="1172"/>
        <v/>
      </c>
      <c r="EE1466" s="12" t="str">
        <f t="shared" si="1173"/>
        <v/>
      </c>
      <c r="EF1466" s="12" t="str">
        <f t="shared" si="1174"/>
        <v/>
      </c>
      <c r="EG1466" s="12" t="str">
        <f t="shared" si="1175"/>
        <v/>
      </c>
      <c r="EH1466" s="12" t="str">
        <f t="shared" si="1176"/>
        <v/>
      </c>
      <c r="EI1466" s="12" t="str">
        <f t="shared" si="1177"/>
        <v/>
      </c>
      <c r="EK1466" s="83" t="str">
        <f t="shared" si="1157"/>
        <v/>
      </c>
      <c r="EM1466" s="12" t="str">
        <f t="shared" si="1158"/>
        <v/>
      </c>
      <c r="EO1466" s="12" t="str">
        <f t="shared" si="1159"/>
        <v/>
      </c>
      <c r="EQ1466" s="12" t="str">
        <f>IF($EO1466="", "", IF($EQ$8=$EQ$6, COUNTIF($EO$11:$EO$2510, "&gt;"&amp;$EO1466)+1+COUNTIF($EO$11:$EO1466, $EO1466)-1, COUNTIF($EO$11:$EO$2510, "&lt;"&amp;$EO1466)+1+COUNTIF($EO$11:$EO1466, $EO1466)-1))</f>
        <v/>
      </c>
    </row>
    <row r="1467" spans="1:147" x14ac:dyDescent="0.55000000000000004">
      <c r="A1467" s="8"/>
      <c r="B1467" s="12" t="str">
        <f>IF($D1467="", "", COUNTIF($D$11:$D1467, $D1467))</f>
        <v/>
      </c>
      <c r="C1467" s="8"/>
      <c r="D1467" s="45"/>
      <c r="E1467" s="46"/>
      <c r="F1467" s="47"/>
      <c r="G1467" s="54"/>
      <c r="H1467" s="54"/>
      <c r="I1467" s="48"/>
      <c r="J1467" s="49"/>
      <c r="K1467" s="50"/>
      <c r="L1467" s="50"/>
      <c r="M1467" s="50"/>
      <c r="N1467" s="50"/>
      <c r="O1467" s="50"/>
      <c r="P1467" s="50"/>
      <c r="Q1467" s="50"/>
      <c r="R1467" s="50"/>
      <c r="S1467" s="50"/>
      <c r="T1467" s="50"/>
      <c r="U1467" s="51"/>
      <c r="V1467" s="52"/>
      <c r="W1467" s="53"/>
      <c r="X1467" s="53"/>
      <c r="Y1467" s="53"/>
      <c r="Z1467" s="53"/>
      <c r="AA1467" s="48"/>
      <c r="AB1467" s="54"/>
      <c r="AC1467" s="54"/>
      <c r="AD1467" s="54"/>
      <c r="AE1467" s="54"/>
      <c r="AF1467" s="54"/>
      <c r="AG1467" s="54"/>
      <c r="AH1467" s="54"/>
      <c r="AI1467" s="54"/>
      <c r="AJ1467" s="49"/>
      <c r="AK1467" s="48"/>
      <c r="AL1467" s="54"/>
      <c r="AM1467" s="54"/>
      <c r="AN1467" s="54"/>
      <c r="AO1467" s="54"/>
      <c r="AP1467" s="54"/>
      <c r="AQ1467" s="54"/>
      <c r="AR1467" s="54"/>
      <c r="AS1467" s="54"/>
      <c r="AT1467" s="54"/>
      <c r="AU1467" s="54"/>
      <c r="AV1467" s="54"/>
      <c r="AW1467" s="54"/>
      <c r="AX1467" s="54"/>
      <c r="AY1467" s="54"/>
      <c r="AZ1467" s="54"/>
      <c r="BA1467" s="54"/>
      <c r="BB1467" s="54"/>
      <c r="BC1467" s="54"/>
      <c r="BD1467" s="54"/>
      <c r="BE1467" s="54"/>
      <c r="BF1467" s="54"/>
      <c r="BG1467" s="54"/>
      <c r="BH1467" s="54"/>
      <c r="BI1467" s="54"/>
      <c r="BJ1467" s="54"/>
      <c r="BK1467" s="54"/>
      <c r="BL1467" s="54"/>
      <c r="BM1467" s="54"/>
      <c r="BN1467" s="54"/>
      <c r="BO1467" s="54"/>
      <c r="BP1467" s="54"/>
      <c r="BQ1467" s="54"/>
      <c r="BR1467" s="54"/>
      <c r="BS1467" s="54"/>
      <c r="BT1467" s="54"/>
      <c r="BU1467" s="54"/>
      <c r="BV1467" s="54"/>
      <c r="BW1467" s="54"/>
      <c r="BX1467" s="49"/>
      <c r="BY1467" s="55"/>
      <c r="BZ1467" s="8"/>
      <c r="CE1467" s="12" t="str">
        <f t="shared" si="1147"/>
        <v/>
      </c>
      <c r="CG1467" s="77" t="str">
        <f t="shared" si="1148"/>
        <v/>
      </c>
      <c r="CH1467" s="80" t="str">
        <f t="shared" si="1149"/>
        <v/>
      </c>
      <c r="CL1467" s="12" t="str">
        <f t="shared" si="1150"/>
        <v/>
      </c>
      <c r="CM1467" s="12" t="str">
        <f t="shared" si="1151"/>
        <v/>
      </c>
      <c r="CN1467" s="12" t="str" cm="1">
        <f t="array" ref="CN1467">IF(OR($CE1467="", $CG$3=""), "", IF(IFERROR(INDEX($K1467:$T1467, $CK1467, MATCH(CN$3, $K$3:$T$3, 0)), "")="", $CC$4, $CC$3))</f>
        <v/>
      </c>
      <c r="CO1467" s="12" t="str" cm="1">
        <f t="array" ref="CO1467">IF(OR($CE1467="", $CG$3=""), "", IF(IFERROR(INDEX($AA1467:$AJ1467, $CK1467, MATCH(CO$3, $AA$3:$AJ$3, 0)), "")="", $CC$4, $CC$3))</f>
        <v/>
      </c>
      <c r="CP1467" s="12" t="str">
        <f>IF(OR($CE1467="", $CG$3=""), "", IF(CP$3='Property List &amp; Features'!$BG$9, $CC$3, IF(CP$3=$I1467, $CC$3, $CC$4)))</f>
        <v/>
      </c>
      <c r="CQ1467" s="12" t="str">
        <f>IF(OR($CE1467="", $CG$3=""), "", IF(CQ$3='Property List &amp; Features'!$BG$9, $CC$3, IF(CQ$3=$J1467, $CC$3, $CC$4)))</f>
        <v/>
      </c>
      <c r="CR1467" s="12" t="str">
        <f t="shared" si="1152"/>
        <v/>
      </c>
      <c r="CS1467" s="12" t="str">
        <f t="shared" si="1153"/>
        <v/>
      </c>
      <c r="CT1467" s="12" t="str">
        <f t="shared" si="1154"/>
        <v/>
      </c>
      <c r="CU1467" s="12" t="str">
        <f t="shared" si="1155"/>
        <v/>
      </c>
      <c r="CV1467" s="12" t="str">
        <f t="shared" si="1156"/>
        <v/>
      </c>
      <c r="CW1467" s="12" t="str">
        <f t="shared" si="1178"/>
        <v/>
      </c>
      <c r="CX1467" s="12" t="str">
        <f t="shared" si="1179"/>
        <v/>
      </c>
      <c r="CY1467" s="12" t="str">
        <f t="shared" si="1180"/>
        <v/>
      </c>
      <c r="CZ1467" s="12" t="str">
        <f t="shared" si="1181"/>
        <v/>
      </c>
      <c r="DA1467" s="12" t="str">
        <f t="shared" si="1182"/>
        <v/>
      </c>
      <c r="DB1467" s="12" t="str">
        <f t="shared" si="1183"/>
        <v/>
      </c>
      <c r="DC1467" s="12" t="str">
        <f t="shared" si="1184"/>
        <v/>
      </c>
      <c r="DD1467" s="12" t="str">
        <f t="shared" si="1185"/>
        <v/>
      </c>
      <c r="DE1467" s="12" t="str">
        <f t="shared" si="1186"/>
        <v/>
      </c>
      <c r="DF1467" s="12" t="str">
        <f t="shared" si="1187"/>
        <v/>
      </c>
      <c r="DG1467" s="12" t="str">
        <f t="shared" si="1188"/>
        <v/>
      </c>
      <c r="DH1467" s="12" t="str">
        <f t="shared" si="1189"/>
        <v/>
      </c>
      <c r="DI1467" s="12" t="str">
        <f t="shared" si="1190"/>
        <v/>
      </c>
      <c r="DJ1467" s="12" t="str">
        <f t="shared" si="1191"/>
        <v/>
      </c>
      <c r="DK1467" s="12" t="str">
        <f t="shared" si="1192"/>
        <v/>
      </c>
      <c r="DL1467" s="12" t="str">
        <f t="shared" si="1193"/>
        <v/>
      </c>
      <c r="DM1467" s="12" t="str">
        <f t="shared" si="1194"/>
        <v/>
      </c>
      <c r="DN1467" s="12" t="str">
        <f t="shared" si="1195"/>
        <v/>
      </c>
      <c r="DO1467" s="12" t="str">
        <f t="shared" si="1196"/>
        <v/>
      </c>
      <c r="DP1467" s="12" t="str">
        <f t="shared" si="1197"/>
        <v/>
      </c>
      <c r="DQ1467" s="12" t="str">
        <f t="shared" si="1198"/>
        <v/>
      </c>
      <c r="DR1467" s="12" t="str">
        <f t="shared" si="1160"/>
        <v/>
      </c>
      <c r="DS1467" s="12" t="str">
        <f t="shared" si="1161"/>
        <v/>
      </c>
      <c r="DT1467" s="12" t="str">
        <f t="shared" si="1162"/>
        <v/>
      </c>
      <c r="DU1467" s="12" t="str">
        <f t="shared" si="1163"/>
        <v/>
      </c>
      <c r="DV1467" s="12" t="str">
        <f t="shared" si="1164"/>
        <v/>
      </c>
      <c r="DW1467" s="12" t="str">
        <f t="shared" si="1165"/>
        <v/>
      </c>
      <c r="DX1467" s="12" t="str">
        <f t="shared" si="1166"/>
        <v/>
      </c>
      <c r="DY1467" s="12" t="str">
        <f t="shared" si="1167"/>
        <v/>
      </c>
      <c r="DZ1467" s="12" t="str">
        <f t="shared" si="1168"/>
        <v/>
      </c>
      <c r="EA1467" s="12" t="str">
        <f t="shared" si="1169"/>
        <v/>
      </c>
      <c r="EB1467" s="12" t="str">
        <f t="shared" si="1170"/>
        <v/>
      </c>
      <c r="EC1467" s="12" t="str">
        <f t="shared" si="1171"/>
        <v/>
      </c>
      <c r="ED1467" s="12" t="str">
        <f t="shared" si="1172"/>
        <v/>
      </c>
      <c r="EE1467" s="12" t="str">
        <f t="shared" si="1173"/>
        <v/>
      </c>
      <c r="EF1467" s="12" t="str">
        <f t="shared" si="1174"/>
        <v/>
      </c>
      <c r="EG1467" s="12" t="str">
        <f t="shared" si="1175"/>
        <v/>
      </c>
      <c r="EH1467" s="12" t="str">
        <f t="shared" si="1176"/>
        <v/>
      </c>
      <c r="EI1467" s="12" t="str">
        <f t="shared" si="1177"/>
        <v/>
      </c>
      <c r="EK1467" s="83" t="str">
        <f t="shared" si="1157"/>
        <v/>
      </c>
      <c r="EM1467" s="12" t="str">
        <f t="shared" si="1158"/>
        <v/>
      </c>
      <c r="EO1467" s="12" t="str">
        <f t="shared" si="1159"/>
        <v/>
      </c>
      <c r="EQ1467" s="12" t="str">
        <f>IF($EO1467="", "", IF($EQ$8=$EQ$6, COUNTIF($EO$11:$EO$2510, "&gt;"&amp;$EO1467)+1+COUNTIF($EO$11:$EO1467, $EO1467)-1, COUNTIF($EO$11:$EO$2510, "&lt;"&amp;$EO1467)+1+COUNTIF($EO$11:$EO1467, $EO1467)-1))</f>
        <v/>
      </c>
    </row>
    <row r="1468" spans="1:147" x14ac:dyDescent="0.55000000000000004">
      <c r="A1468" s="8"/>
      <c r="B1468" s="12" t="str">
        <f>IF($D1468="", "", COUNTIF($D$11:$D1468, $D1468))</f>
        <v/>
      </c>
      <c r="C1468" s="8"/>
      <c r="D1468" s="45"/>
      <c r="E1468" s="46"/>
      <c r="F1468" s="47"/>
      <c r="G1468" s="54"/>
      <c r="H1468" s="54"/>
      <c r="I1468" s="48"/>
      <c r="J1468" s="49"/>
      <c r="K1468" s="50"/>
      <c r="L1468" s="50"/>
      <c r="M1468" s="50"/>
      <c r="N1468" s="50"/>
      <c r="O1468" s="50"/>
      <c r="P1468" s="50"/>
      <c r="Q1468" s="50"/>
      <c r="R1468" s="50"/>
      <c r="S1468" s="50"/>
      <c r="T1468" s="50"/>
      <c r="U1468" s="51"/>
      <c r="V1468" s="52"/>
      <c r="W1468" s="53"/>
      <c r="X1468" s="53"/>
      <c r="Y1468" s="53"/>
      <c r="Z1468" s="53"/>
      <c r="AA1468" s="48"/>
      <c r="AB1468" s="54"/>
      <c r="AC1468" s="54"/>
      <c r="AD1468" s="54"/>
      <c r="AE1468" s="54"/>
      <c r="AF1468" s="54"/>
      <c r="AG1468" s="54"/>
      <c r="AH1468" s="54"/>
      <c r="AI1468" s="54"/>
      <c r="AJ1468" s="49"/>
      <c r="AK1468" s="48"/>
      <c r="AL1468" s="54"/>
      <c r="AM1468" s="54"/>
      <c r="AN1468" s="54"/>
      <c r="AO1468" s="54"/>
      <c r="AP1468" s="54"/>
      <c r="AQ1468" s="54"/>
      <c r="AR1468" s="54"/>
      <c r="AS1468" s="54"/>
      <c r="AT1468" s="54"/>
      <c r="AU1468" s="54"/>
      <c r="AV1468" s="54"/>
      <c r="AW1468" s="54"/>
      <c r="AX1468" s="54"/>
      <c r="AY1468" s="54"/>
      <c r="AZ1468" s="54"/>
      <c r="BA1468" s="54"/>
      <c r="BB1468" s="54"/>
      <c r="BC1468" s="54"/>
      <c r="BD1468" s="54"/>
      <c r="BE1468" s="54"/>
      <c r="BF1468" s="54"/>
      <c r="BG1468" s="54"/>
      <c r="BH1468" s="54"/>
      <c r="BI1468" s="54"/>
      <c r="BJ1468" s="54"/>
      <c r="BK1468" s="54"/>
      <c r="BL1468" s="54"/>
      <c r="BM1468" s="54"/>
      <c r="BN1468" s="54"/>
      <c r="BO1468" s="54"/>
      <c r="BP1468" s="54"/>
      <c r="BQ1468" s="54"/>
      <c r="BR1468" s="54"/>
      <c r="BS1468" s="54"/>
      <c r="BT1468" s="54"/>
      <c r="BU1468" s="54"/>
      <c r="BV1468" s="54"/>
      <c r="BW1468" s="54"/>
      <c r="BX1468" s="49"/>
      <c r="BY1468" s="55"/>
      <c r="BZ1468" s="8"/>
      <c r="CE1468" s="12" t="str">
        <f t="shared" si="1147"/>
        <v/>
      </c>
      <c r="CG1468" s="77" t="str">
        <f t="shared" si="1148"/>
        <v/>
      </c>
      <c r="CH1468" s="80" t="str">
        <f t="shared" si="1149"/>
        <v/>
      </c>
      <c r="CL1468" s="12" t="str">
        <f t="shared" si="1150"/>
        <v/>
      </c>
      <c r="CM1468" s="12" t="str">
        <f t="shared" si="1151"/>
        <v/>
      </c>
      <c r="CN1468" s="12" t="str" cm="1">
        <f t="array" ref="CN1468">IF(OR($CE1468="", $CG$3=""), "", IF(IFERROR(INDEX($K1468:$T1468, $CK1468, MATCH(CN$3, $K$3:$T$3, 0)), "")="", $CC$4, $CC$3))</f>
        <v/>
      </c>
      <c r="CO1468" s="12" t="str" cm="1">
        <f t="array" ref="CO1468">IF(OR($CE1468="", $CG$3=""), "", IF(IFERROR(INDEX($AA1468:$AJ1468, $CK1468, MATCH(CO$3, $AA$3:$AJ$3, 0)), "")="", $CC$4, $CC$3))</f>
        <v/>
      </c>
      <c r="CP1468" s="12" t="str">
        <f>IF(OR($CE1468="", $CG$3=""), "", IF(CP$3='Property List &amp; Features'!$BG$9, $CC$3, IF(CP$3=$I1468, $CC$3, $CC$4)))</f>
        <v/>
      </c>
      <c r="CQ1468" s="12" t="str">
        <f>IF(OR($CE1468="", $CG$3=""), "", IF(CQ$3='Property List &amp; Features'!$BG$9, $CC$3, IF(CQ$3=$J1468, $CC$3, $CC$4)))</f>
        <v/>
      </c>
      <c r="CR1468" s="12" t="str">
        <f t="shared" si="1152"/>
        <v/>
      </c>
      <c r="CS1468" s="12" t="str">
        <f t="shared" si="1153"/>
        <v/>
      </c>
      <c r="CT1468" s="12" t="str">
        <f t="shared" si="1154"/>
        <v/>
      </c>
      <c r="CU1468" s="12" t="str">
        <f t="shared" si="1155"/>
        <v/>
      </c>
      <c r="CV1468" s="12" t="str">
        <f t="shared" si="1156"/>
        <v/>
      </c>
      <c r="CW1468" s="12" t="str">
        <f t="shared" si="1178"/>
        <v/>
      </c>
      <c r="CX1468" s="12" t="str">
        <f t="shared" si="1179"/>
        <v/>
      </c>
      <c r="CY1468" s="12" t="str">
        <f t="shared" si="1180"/>
        <v/>
      </c>
      <c r="CZ1468" s="12" t="str">
        <f t="shared" si="1181"/>
        <v/>
      </c>
      <c r="DA1468" s="12" t="str">
        <f t="shared" si="1182"/>
        <v/>
      </c>
      <c r="DB1468" s="12" t="str">
        <f t="shared" si="1183"/>
        <v/>
      </c>
      <c r="DC1468" s="12" t="str">
        <f t="shared" si="1184"/>
        <v/>
      </c>
      <c r="DD1468" s="12" t="str">
        <f t="shared" si="1185"/>
        <v/>
      </c>
      <c r="DE1468" s="12" t="str">
        <f t="shared" si="1186"/>
        <v/>
      </c>
      <c r="DF1468" s="12" t="str">
        <f t="shared" si="1187"/>
        <v/>
      </c>
      <c r="DG1468" s="12" t="str">
        <f t="shared" si="1188"/>
        <v/>
      </c>
      <c r="DH1468" s="12" t="str">
        <f t="shared" si="1189"/>
        <v/>
      </c>
      <c r="DI1468" s="12" t="str">
        <f t="shared" si="1190"/>
        <v/>
      </c>
      <c r="DJ1468" s="12" t="str">
        <f t="shared" si="1191"/>
        <v/>
      </c>
      <c r="DK1468" s="12" t="str">
        <f t="shared" si="1192"/>
        <v/>
      </c>
      <c r="DL1468" s="12" t="str">
        <f t="shared" si="1193"/>
        <v/>
      </c>
      <c r="DM1468" s="12" t="str">
        <f t="shared" si="1194"/>
        <v/>
      </c>
      <c r="DN1468" s="12" t="str">
        <f t="shared" si="1195"/>
        <v/>
      </c>
      <c r="DO1468" s="12" t="str">
        <f t="shared" si="1196"/>
        <v/>
      </c>
      <c r="DP1468" s="12" t="str">
        <f t="shared" si="1197"/>
        <v/>
      </c>
      <c r="DQ1468" s="12" t="str">
        <f t="shared" si="1198"/>
        <v/>
      </c>
      <c r="DR1468" s="12" t="str">
        <f t="shared" si="1160"/>
        <v/>
      </c>
      <c r="DS1468" s="12" t="str">
        <f t="shared" si="1161"/>
        <v/>
      </c>
      <c r="DT1468" s="12" t="str">
        <f t="shared" si="1162"/>
        <v/>
      </c>
      <c r="DU1468" s="12" t="str">
        <f t="shared" si="1163"/>
        <v/>
      </c>
      <c r="DV1468" s="12" t="str">
        <f t="shared" si="1164"/>
        <v/>
      </c>
      <c r="DW1468" s="12" t="str">
        <f t="shared" si="1165"/>
        <v/>
      </c>
      <c r="DX1468" s="12" t="str">
        <f t="shared" si="1166"/>
        <v/>
      </c>
      <c r="DY1468" s="12" t="str">
        <f t="shared" si="1167"/>
        <v/>
      </c>
      <c r="DZ1468" s="12" t="str">
        <f t="shared" si="1168"/>
        <v/>
      </c>
      <c r="EA1468" s="12" t="str">
        <f t="shared" si="1169"/>
        <v/>
      </c>
      <c r="EB1468" s="12" t="str">
        <f t="shared" si="1170"/>
        <v/>
      </c>
      <c r="EC1468" s="12" t="str">
        <f t="shared" si="1171"/>
        <v/>
      </c>
      <c r="ED1468" s="12" t="str">
        <f t="shared" si="1172"/>
        <v/>
      </c>
      <c r="EE1468" s="12" t="str">
        <f t="shared" si="1173"/>
        <v/>
      </c>
      <c r="EF1468" s="12" t="str">
        <f t="shared" si="1174"/>
        <v/>
      </c>
      <c r="EG1468" s="12" t="str">
        <f t="shared" si="1175"/>
        <v/>
      </c>
      <c r="EH1468" s="12" t="str">
        <f t="shared" si="1176"/>
        <v/>
      </c>
      <c r="EI1468" s="12" t="str">
        <f t="shared" si="1177"/>
        <v/>
      </c>
      <c r="EK1468" s="83" t="str">
        <f t="shared" si="1157"/>
        <v/>
      </c>
      <c r="EM1468" s="12" t="str">
        <f t="shared" si="1158"/>
        <v/>
      </c>
      <c r="EO1468" s="12" t="str">
        <f t="shared" si="1159"/>
        <v/>
      </c>
      <c r="EQ1468" s="12" t="str">
        <f>IF($EO1468="", "", IF($EQ$8=$EQ$6, COUNTIF($EO$11:$EO$2510, "&gt;"&amp;$EO1468)+1+COUNTIF($EO$11:$EO1468, $EO1468)-1, COUNTIF($EO$11:$EO$2510, "&lt;"&amp;$EO1468)+1+COUNTIF($EO$11:$EO1468, $EO1468)-1))</f>
        <v/>
      </c>
    </row>
    <row r="1469" spans="1:147" x14ac:dyDescent="0.55000000000000004">
      <c r="A1469" s="8"/>
      <c r="B1469" s="12" t="str">
        <f>IF($D1469="", "", COUNTIF($D$11:$D1469, $D1469))</f>
        <v/>
      </c>
      <c r="C1469" s="8"/>
      <c r="D1469" s="45"/>
      <c r="E1469" s="46"/>
      <c r="F1469" s="47"/>
      <c r="G1469" s="54"/>
      <c r="H1469" s="54"/>
      <c r="I1469" s="48"/>
      <c r="J1469" s="49"/>
      <c r="K1469" s="50"/>
      <c r="L1469" s="50"/>
      <c r="M1469" s="50"/>
      <c r="N1469" s="50"/>
      <c r="O1469" s="50"/>
      <c r="P1469" s="50"/>
      <c r="Q1469" s="50"/>
      <c r="R1469" s="50"/>
      <c r="S1469" s="50"/>
      <c r="T1469" s="50"/>
      <c r="U1469" s="51"/>
      <c r="V1469" s="52"/>
      <c r="W1469" s="53"/>
      <c r="X1469" s="53"/>
      <c r="Y1469" s="53"/>
      <c r="Z1469" s="53"/>
      <c r="AA1469" s="48"/>
      <c r="AB1469" s="54"/>
      <c r="AC1469" s="54"/>
      <c r="AD1469" s="54"/>
      <c r="AE1469" s="54"/>
      <c r="AF1469" s="54"/>
      <c r="AG1469" s="54"/>
      <c r="AH1469" s="54"/>
      <c r="AI1469" s="54"/>
      <c r="AJ1469" s="49"/>
      <c r="AK1469" s="48"/>
      <c r="AL1469" s="54"/>
      <c r="AM1469" s="54"/>
      <c r="AN1469" s="54"/>
      <c r="AO1469" s="54"/>
      <c r="AP1469" s="54"/>
      <c r="AQ1469" s="54"/>
      <c r="AR1469" s="54"/>
      <c r="AS1469" s="54"/>
      <c r="AT1469" s="54"/>
      <c r="AU1469" s="54"/>
      <c r="AV1469" s="54"/>
      <c r="AW1469" s="54"/>
      <c r="AX1469" s="54"/>
      <c r="AY1469" s="54"/>
      <c r="AZ1469" s="54"/>
      <c r="BA1469" s="54"/>
      <c r="BB1469" s="54"/>
      <c r="BC1469" s="54"/>
      <c r="BD1469" s="54"/>
      <c r="BE1469" s="54"/>
      <c r="BF1469" s="54"/>
      <c r="BG1469" s="54"/>
      <c r="BH1469" s="54"/>
      <c r="BI1469" s="54"/>
      <c r="BJ1469" s="54"/>
      <c r="BK1469" s="54"/>
      <c r="BL1469" s="54"/>
      <c r="BM1469" s="54"/>
      <c r="BN1469" s="54"/>
      <c r="BO1469" s="54"/>
      <c r="BP1469" s="54"/>
      <c r="BQ1469" s="54"/>
      <c r="BR1469" s="54"/>
      <c r="BS1469" s="54"/>
      <c r="BT1469" s="54"/>
      <c r="BU1469" s="54"/>
      <c r="BV1469" s="54"/>
      <c r="BW1469" s="54"/>
      <c r="BX1469" s="49"/>
      <c r="BY1469" s="55"/>
      <c r="BZ1469" s="8"/>
      <c r="CE1469" s="12" t="str">
        <f t="shared" si="1147"/>
        <v/>
      </c>
      <c r="CG1469" s="77" t="str">
        <f t="shared" si="1148"/>
        <v/>
      </c>
      <c r="CH1469" s="80" t="str">
        <f t="shared" si="1149"/>
        <v/>
      </c>
      <c r="CL1469" s="12" t="str">
        <f t="shared" si="1150"/>
        <v/>
      </c>
      <c r="CM1469" s="12" t="str">
        <f t="shared" si="1151"/>
        <v/>
      </c>
      <c r="CN1469" s="12" t="str" cm="1">
        <f t="array" ref="CN1469">IF(OR($CE1469="", $CG$3=""), "", IF(IFERROR(INDEX($K1469:$T1469, $CK1469, MATCH(CN$3, $K$3:$T$3, 0)), "")="", $CC$4, $CC$3))</f>
        <v/>
      </c>
      <c r="CO1469" s="12" t="str" cm="1">
        <f t="array" ref="CO1469">IF(OR($CE1469="", $CG$3=""), "", IF(IFERROR(INDEX($AA1469:$AJ1469, $CK1469, MATCH(CO$3, $AA$3:$AJ$3, 0)), "")="", $CC$4, $CC$3))</f>
        <v/>
      </c>
      <c r="CP1469" s="12" t="str">
        <f>IF(OR($CE1469="", $CG$3=""), "", IF(CP$3='Property List &amp; Features'!$BG$9, $CC$3, IF(CP$3=$I1469, $CC$3, $CC$4)))</f>
        <v/>
      </c>
      <c r="CQ1469" s="12" t="str">
        <f>IF(OR($CE1469="", $CG$3=""), "", IF(CQ$3='Property List &amp; Features'!$BG$9, $CC$3, IF(CQ$3=$J1469, $CC$3, $CC$4)))</f>
        <v/>
      </c>
      <c r="CR1469" s="12" t="str">
        <f t="shared" si="1152"/>
        <v/>
      </c>
      <c r="CS1469" s="12" t="str">
        <f t="shared" si="1153"/>
        <v/>
      </c>
      <c r="CT1469" s="12" t="str">
        <f t="shared" si="1154"/>
        <v/>
      </c>
      <c r="CU1469" s="12" t="str">
        <f t="shared" si="1155"/>
        <v/>
      </c>
      <c r="CV1469" s="12" t="str">
        <f t="shared" si="1156"/>
        <v/>
      </c>
      <c r="CW1469" s="12" t="str">
        <f t="shared" si="1178"/>
        <v/>
      </c>
      <c r="CX1469" s="12" t="str">
        <f t="shared" si="1179"/>
        <v/>
      </c>
      <c r="CY1469" s="12" t="str">
        <f t="shared" si="1180"/>
        <v/>
      </c>
      <c r="CZ1469" s="12" t="str">
        <f t="shared" si="1181"/>
        <v/>
      </c>
      <c r="DA1469" s="12" t="str">
        <f t="shared" si="1182"/>
        <v/>
      </c>
      <c r="DB1469" s="12" t="str">
        <f t="shared" si="1183"/>
        <v/>
      </c>
      <c r="DC1469" s="12" t="str">
        <f t="shared" si="1184"/>
        <v/>
      </c>
      <c r="DD1469" s="12" t="str">
        <f t="shared" si="1185"/>
        <v/>
      </c>
      <c r="DE1469" s="12" t="str">
        <f t="shared" si="1186"/>
        <v/>
      </c>
      <c r="DF1469" s="12" t="str">
        <f t="shared" si="1187"/>
        <v/>
      </c>
      <c r="DG1469" s="12" t="str">
        <f t="shared" si="1188"/>
        <v/>
      </c>
      <c r="DH1469" s="12" t="str">
        <f t="shared" si="1189"/>
        <v/>
      </c>
      <c r="DI1469" s="12" t="str">
        <f t="shared" si="1190"/>
        <v/>
      </c>
      <c r="DJ1469" s="12" t="str">
        <f t="shared" si="1191"/>
        <v/>
      </c>
      <c r="DK1469" s="12" t="str">
        <f t="shared" si="1192"/>
        <v/>
      </c>
      <c r="DL1469" s="12" t="str">
        <f t="shared" si="1193"/>
        <v/>
      </c>
      <c r="DM1469" s="12" t="str">
        <f t="shared" si="1194"/>
        <v/>
      </c>
      <c r="DN1469" s="12" t="str">
        <f t="shared" si="1195"/>
        <v/>
      </c>
      <c r="DO1469" s="12" t="str">
        <f t="shared" si="1196"/>
        <v/>
      </c>
      <c r="DP1469" s="12" t="str">
        <f t="shared" si="1197"/>
        <v/>
      </c>
      <c r="DQ1469" s="12" t="str">
        <f t="shared" si="1198"/>
        <v/>
      </c>
      <c r="DR1469" s="12" t="str">
        <f t="shared" si="1160"/>
        <v/>
      </c>
      <c r="DS1469" s="12" t="str">
        <f t="shared" si="1161"/>
        <v/>
      </c>
      <c r="DT1469" s="12" t="str">
        <f t="shared" si="1162"/>
        <v/>
      </c>
      <c r="DU1469" s="12" t="str">
        <f t="shared" si="1163"/>
        <v/>
      </c>
      <c r="DV1469" s="12" t="str">
        <f t="shared" si="1164"/>
        <v/>
      </c>
      <c r="DW1469" s="12" t="str">
        <f t="shared" si="1165"/>
        <v/>
      </c>
      <c r="DX1469" s="12" t="str">
        <f t="shared" si="1166"/>
        <v/>
      </c>
      <c r="DY1469" s="12" t="str">
        <f t="shared" si="1167"/>
        <v/>
      </c>
      <c r="DZ1469" s="12" t="str">
        <f t="shared" si="1168"/>
        <v/>
      </c>
      <c r="EA1469" s="12" t="str">
        <f t="shared" si="1169"/>
        <v/>
      </c>
      <c r="EB1469" s="12" t="str">
        <f t="shared" si="1170"/>
        <v/>
      </c>
      <c r="EC1469" s="12" t="str">
        <f t="shared" si="1171"/>
        <v/>
      </c>
      <c r="ED1469" s="12" t="str">
        <f t="shared" si="1172"/>
        <v/>
      </c>
      <c r="EE1469" s="12" t="str">
        <f t="shared" si="1173"/>
        <v/>
      </c>
      <c r="EF1469" s="12" t="str">
        <f t="shared" si="1174"/>
        <v/>
      </c>
      <c r="EG1469" s="12" t="str">
        <f t="shared" si="1175"/>
        <v/>
      </c>
      <c r="EH1469" s="12" t="str">
        <f t="shared" si="1176"/>
        <v/>
      </c>
      <c r="EI1469" s="12" t="str">
        <f t="shared" si="1177"/>
        <v/>
      </c>
      <c r="EK1469" s="83" t="str">
        <f t="shared" si="1157"/>
        <v/>
      </c>
      <c r="EM1469" s="12" t="str">
        <f t="shared" si="1158"/>
        <v/>
      </c>
      <c r="EO1469" s="12" t="str">
        <f t="shared" si="1159"/>
        <v/>
      </c>
      <c r="EQ1469" s="12" t="str">
        <f>IF($EO1469="", "", IF($EQ$8=$EQ$6, COUNTIF($EO$11:$EO$2510, "&gt;"&amp;$EO1469)+1+COUNTIF($EO$11:$EO1469, $EO1469)-1, COUNTIF($EO$11:$EO$2510, "&lt;"&amp;$EO1469)+1+COUNTIF($EO$11:$EO1469, $EO1469)-1))</f>
        <v/>
      </c>
    </row>
    <row r="1470" spans="1:147" x14ac:dyDescent="0.55000000000000004">
      <c r="A1470" s="8"/>
      <c r="B1470" s="12" t="str">
        <f>IF($D1470="", "", COUNTIF($D$11:$D1470, $D1470))</f>
        <v/>
      </c>
      <c r="C1470" s="8"/>
      <c r="D1470" s="45"/>
      <c r="E1470" s="46"/>
      <c r="F1470" s="47"/>
      <c r="G1470" s="54"/>
      <c r="H1470" s="54"/>
      <c r="I1470" s="48"/>
      <c r="J1470" s="49"/>
      <c r="K1470" s="50"/>
      <c r="L1470" s="50"/>
      <c r="M1470" s="50"/>
      <c r="N1470" s="50"/>
      <c r="O1470" s="50"/>
      <c r="P1470" s="50"/>
      <c r="Q1470" s="50"/>
      <c r="R1470" s="50"/>
      <c r="S1470" s="50"/>
      <c r="T1470" s="50"/>
      <c r="U1470" s="51"/>
      <c r="V1470" s="52"/>
      <c r="W1470" s="53"/>
      <c r="X1470" s="53"/>
      <c r="Y1470" s="53"/>
      <c r="Z1470" s="53"/>
      <c r="AA1470" s="48"/>
      <c r="AB1470" s="54"/>
      <c r="AC1470" s="54"/>
      <c r="AD1470" s="54"/>
      <c r="AE1470" s="54"/>
      <c r="AF1470" s="54"/>
      <c r="AG1470" s="54"/>
      <c r="AH1470" s="54"/>
      <c r="AI1470" s="54"/>
      <c r="AJ1470" s="49"/>
      <c r="AK1470" s="48"/>
      <c r="AL1470" s="54"/>
      <c r="AM1470" s="54"/>
      <c r="AN1470" s="54"/>
      <c r="AO1470" s="54"/>
      <c r="AP1470" s="54"/>
      <c r="AQ1470" s="54"/>
      <c r="AR1470" s="54"/>
      <c r="AS1470" s="54"/>
      <c r="AT1470" s="54"/>
      <c r="AU1470" s="54"/>
      <c r="AV1470" s="54"/>
      <c r="AW1470" s="54"/>
      <c r="AX1470" s="54"/>
      <c r="AY1470" s="54"/>
      <c r="AZ1470" s="54"/>
      <c r="BA1470" s="54"/>
      <c r="BB1470" s="54"/>
      <c r="BC1470" s="54"/>
      <c r="BD1470" s="54"/>
      <c r="BE1470" s="54"/>
      <c r="BF1470" s="54"/>
      <c r="BG1470" s="54"/>
      <c r="BH1470" s="54"/>
      <c r="BI1470" s="54"/>
      <c r="BJ1470" s="54"/>
      <c r="BK1470" s="54"/>
      <c r="BL1470" s="54"/>
      <c r="BM1470" s="54"/>
      <c r="BN1470" s="54"/>
      <c r="BO1470" s="54"/>
      <c r="BP1470" s="54"/>
      <c r="BQ1470" s="54"/>
      <c r="BR1470" s="54"/>
      <c r="BS1470" s="54"/>
      <c r="BT1470" s="54"/>
      <c r="BU1470" s="54"/>
      <c r="BV1470" s="54"/>
      <c r="BW1470" s="54"/>
      <c r="BX1470" s="49"/>
      <c r="BY1470" s="55"/>
      <c r="BZ1470" s="8"/>
      <c r="CE1470" s="12" t="str">
        <f t="shared" si="1147"/>
        <v/>
      </c>
      <c r="CG1470" s="77" t="str">
        <f t="shared" si="1148"/>
        <v/>
      </c>
      <c r="CH1470" s="80" t="str">
        <f t="shared" si="1149"/>
        <v/>
      </c>
      <c r="CL1470" s="12" t="str">
        <f t="shared" si="1150"/>
        <v/>
      </c>
      <c r="CM1470" s="12" t="str">
        <f t="shared" si="1151"/>
        <v/>
      </c>
      <c r="CN1470" s="12" t="str" cm="1">
        <f t="array" ref="CN1470">IF(OR($CE1470="", $CG$3=""), "", IF(IFERROR(INDEX($K1470:$T1470, $CK1470, MATCH(CN$3, $K$3:$T$3, 0)), "")="", $CC$4, $CC$3))</f>
        <v/>
      </c>
      <c r="CO1470" s="12" t="str" cm="1">
        <f t="array" ref="CO1470">IF(OR($CE1470="", $CG$3=""), "", IF(IFERROR(INDEX($AA1470:$AJ1470, $CK1470, MATCH(CO$3, $AA$3:$AJ$3, 0)), "")="", $CC$4, $CC$3))</f>
        <v/>
      </c>
      <c r="CP1470" s="12" t="str">
        <f>IF(OR($CE1470="", $CG$3=""), "", IF(CP$3='Property List &amp; Features'!$BG$9, $CC$3, IF(CP$3=$I1470, $CC$3, $CC$4)))</f>
        <v/>
      </c>
      <c r="CQ1470" s="12" t="str">
        <f>IF(OR($CE1470="", $CG$3=""), "", IF(CQ$3='Property List &amp; Features'!$BG$9, $CC$3, IF(CQ$3=$J1470, $CC$3, $CC$4)))</f>
        <v/>
      </c>
      <c r="CR1470" s="12" t="str">
        <f t="shared" si="1152"/>
        <v/>
      </c>
      <c r="CS1470" s="12" t="str">
        <f t="shared" si="1153"/>
        <v/>
      </c>
      <c r="CT1470" s="12" t="str">
        <f t="shared" si="1154"/>
        <v/>
      </c>
      <c r="CU1470" s="12" t="str">
        <f t="shared" si="1155"/>
        <v/>
      </c>
      <c r="CV1470" s="12" t="str">
        <f t="shared" si="1156"/>
        <v/>
      </c>
      <c r="CW1470" s="12" t="str">
        <f t="shared" si="1178"/>
        <v/>
      </c>
      <c r="CX1470" s="12" t="str">
        <f t="shared" si="1179"/>
        <v/>
      </c>
      <c r="CY1470" s="12" t="str">
        <f t="shared" si="1180"/>
        <v/>
      </c>
      <c r="CZ1470" s="12" t="str">
        <f t="shared" si="1181"/>
        <v/>
      </c>
      <c r="DA1470" s="12" t="str">
        <f t="shared" si="1182"/>
        <v/>
      </c>
      <c r="DB1470" s="12" t="str">
        <f t="shared" si="1183"/>
        <v/>
      </c>
      <c r="DC1470" s="12" t="str">
        <f t="shared" si="1184"/>
        <v/>
      </c>
      <c r="DD1470" s="12" t="str">
        <f t="shared" si="1185"/>
        <v/>
      </c>
      <c r="DE1470" s="12" t="str">
        <f t="shared" si="1186"/>
        <v/>
      </c>
      <c r="DF1470" s="12" t="str">
        <f t="shared" si="1187"/>
        <v/>
      </c>
      <c r="DG1470" s="12" t="str">
        <f t="shared" si="1188"/>
        <v/>
      </c>
      <c r="DH1470" s="12" t="str">
        <f t="shared" si="1189"/>
        <v/>
      </c>
      <c r="DI1470" s="12" t="str">
        <f t="shared" si="1190"/>
        <v/>
      </c>
      <c r="DJ1470" s="12" t="str">
        <f t="shared" si="1191"/>
        <v/>
      </c>
      <c r="DK1470" s="12" t="str">
        <f t="shared" si="1192"/>
        <v/>
      </c>
      <c r="DL1470" s="12" t="str">
        <f t="shared" si="1193"/>
        <v/>
      </c>
      <c r="DM1470" s="12" t="str">
        <f t="shared" si="1194"/>
        <v/>
      </c>
      <c r="DN1470" s="12" t="str">
        <f t="shared" si="1195"/>
        <v/>
      </c>
      <c r="DO1470" s="12" t="str">
        <f t="shared" si="1196"/>
        <v/>
      </c>
      <c r="DP1470" s="12" t="str">
        <f t="shared" si="1197"/>
        <v/>
      </c>
      <c r="DQ1470" s="12" t="str">
        <f t="shared" si="1198"/>
        <v/>
      </c>
      <c r="DR1470" s="12" t="str">
        <f t="shared" si="1160"/>
        <v/>
      </c>
      <c r="DS1470" s="12" t="str">
        <f t="shared" si="1161"/>
        <v/>
      </c>
      <c r="DT1470" s="12" t="str">
        <f t="shared" si="1162"/>
        <v/>
      </c>
      <c r="DU1470" s="12" t="str">
        <f t="shared" si="1163"/>
        <v/>
      </c>
      <c r="DV1470" s="12" t="str">
        <f t="shared" si="1164"/>
        <v/>
      </c>
      <c r="DW1470" s="12" t="str">
        <f t="shared" si="1165"/>
        <v/>
      </c>
      <c r="DX1470" s="12" t="str">
        <f t="shared" si="1166"/>
        <v/>
      </c>
      <c r="DY1470" s="12" t="str">
        <f t="shared" si="1167"/>
        <v/>
      </c>
      <c r="DZ1470" s="12" t="str">
        <f t="shared" si="1168"/>
        <v/>
      </c>
      <c r="EA1470" s="12" t="str">
        <f t="shared" si="1169"/>
        <v/>
      </c>
      <c r="EB1470" s="12" t="str">
        <f t="shared" si="1170"/>
        <v/>
      </c>
      <c r="EC1470" s="12" t="str">
        <f t="shared" si="1171"/>
        <v/>
      </c>
      <c r="ED1470" s="12" t="str">
        <f t="shared" si="1172"/>
        <v/>
      </c>
      <c r="EE1470" s="12" t="str">
        <f t="shared" si="1173"/>
        <v/>
      </c>
      <c r="EF1470" s="12" t="str">
        <f t="shared" si="1174"/>
        <v/>
      </c>
      <c r="EG1470" s="12" t="str">
        <f t="shared" si="1175"/>
        <v/>
      </c>
      <c r="EH1470" s="12" t="str">
        <f t="shared" si="1176"/>
        <v/>
      </c>
      <c r="EI1470" s="12" t="str">
        <f t="shared" si="1177"/>
        <v/>
      </c>
      <c r="EK1470" s="83" t="str">
        <f t="shared" si="1157"/>
        <v/>
      </c>
      <c r="EM1470" s="12" t="str">
        <f t="shared" si="1158"/>
        <v/>
      </c>
      <c r="EO1470" s="12" t="str">
        <f t="shared" si="1159"/>
        <v/>
      </c>
      <c r="EQ1470" s="12" t="str">
        <f>IF($EO1470="", "", IF($EQ$8=$EQ$6, COUNTIF($EO$11:$EO$2510, "&gt;"&amp;$EO1470)+1+COUNTIF($EO$11:$EO1470, $EO1470)-1, COUNTIF($EO$11:$EO$2510, "&lt;"&amp;$EO1470)+1+COUNTIF($EO$11:$EO1470, $EO1470)-1))</f>
        <v/>
      </c>
    </row>
    <row r="1471" spans="1:147" x14ac:dyDescent="0.55000000000000004">
      <c r="A1471" s="8"/>
      <c r="B1471" s="12" t="str">
        <f>IF($D1471="", "", COUNTIF($D$11:$D1471, $D1471))</f>
        <v/>
      </c>
      <c r="C1471" s="8"/>
      <c r="D1471" s="45"/>
      <c r="E1471" s="46"/>
      <c r="F1471" s="47"/>
      <c r="G1471" s="54"/>
      <c r="H1471" s="54"/>
      <c r="I1471" s="48"/>
      <c r="J1471" s="49"/>
      <c r="K1471" s="50"/>
      <c r="L1471" s="50"/>
      <c r="M1471" s="50"/>
      <c r="N1471" s="50"/>
      <c r="O1471" s="50"/>
      <c r="P1471" s="50"/>
      <c r="Q1471" s="50"/>
      <c r="R1471" s="50"/>
      <c r="S1471" s="50"/>
      <c r="T1471" s="50"/>
      <c r="U1471" s="51"/>
      <c r="V1471" s="52"/>
      <c r="W1471" s="53"/>
      <c r="X1471" s="53"/>
      <c r="Y1471" s="53"/>
      <c r="Z1471" s="53"/>
      <c r="AA1471" s="48"/>
      <c r="AB1471" s="54"/>
      <c r="AC1471" s="54"/>
      <c r="AD1471" s="54"/>
      <c r="AE1471" s="54"/>
      <c r="AF1471" s="54"/>
      <c r="AG1471" s="54"/>
      <c r="AH1471" s="54"/>
      <c r="AI1471" s="54"/>
      <c r="AJ1471" s="49"/>
      <c r="AK1471" s="48"/>
      <c r="AL1471" s="54"/>
      <c r="AM1471" s="54"/>
      <c r="AN1471" s="54"/>
      <c r="AO1471" s="54"/>
      <c r="AP1471" s="54"/>
      <c r="AQ1471" s="54"/>
      <c r="AR1471" s="54"/>
      <c r="AS1471" s="54"/>
      <c r="AT1471" s="54"/>
      <c r="AU1471" s="54"/>
      <c r="AV1471" s="54"/>
      <c r="AW1471" s="54"/>
      <c r="AX1471" s="54"/>
      <c r="AY1471" s="54"/>
      <c r="AZ1471" s="54"/>
      <c r="BA1471" s="54"/>
      <c r="BB1471" s="54"/>
      <c r="BC1471" s="54"/>
      <c r="BD1471" s="54"/>
      <c r="BE1471" s="54"/>
      <c r="BF1471" s="54"/>
      <c r="BG1471" s="54"/>
      <c r="BH1471" s="54"/>
      <c r="BI1471" s="54"/>
      <c r="BJ1471" s="54"/>
      <c r="BK1471" s="54"/>
      <c r="BL1471" s="54"/>
      <c r="BM1471" s="54"/>
      <c r="BN1471" s="54"/>
      <c r="BO1471" s="54"/>
      <c r="BP1471" s="54"/>
      <c r="BQ1471" s="54"/>
      <c r="BR1471" s="54"/>
      <c r="BS1471" s="54"/>
      <c r="BT1471" s="54"/>
      <c r="BU1471" s="54"/>
      <c r="BV1471" s="54"/>
      <c r="BW1471" s="54"/>
      <c r="BX1471" s="49"/>
      <c r="BY1471" s="55"/>
      <c r="BZ1471" s="8"/>
      <c r="CE1471" s="12" t="str">
        <f t="shared" si="1147"/>
        <v/>
      </c>
      <c r="CG1471" s="77" t="str">
        <f t="shared" si="1148"/>
        <v/>
      </c>
      <c r="CH1471" s="80" t="str">
        <f t="shared" si="1149"/>
        <v/>
      </c>
      <c r="CL1471" s="12" t="str">
        <f t="shared" si="1150"/>
        <v/>
      </c>
      <c r="CM1471" s="12" t="str">
        <f t="shared" si="1151"/>
        <v/>
      </c>
      <c r="CN1471" s="12" t="str" cm="1">
        <f t="array" ref="CN1471">IF(OR($CE1471="", $CG$3=""), "", IF(IFERROR(INDEX($K1471:$T1471, $CK1471, MATCH(CN$3, $K$3:$T$3, 0)), "")="", $CC$4, $CC$3))</f>
        <v/>
      </c>
      <c r="CO1471" s="12" t="str" cm="1">
        <f t="array" ref="CO1471">IF(OR($CE1471="", $CG$3=""), "", IF(IFERROR(INDEX($AA1471:$AJ1471, $CK1471, MATCH(CO$3, $AA$3:$AJ$3, 0)), "")="", $CC$4, $CC$3))</f>
        <v/>
      </c>
      <c r="CP1471" s="12" t="str">
        <f>IF(OR($CE1471="", $CG$3=""), "", IF(CP$3='Property List &amp; Features'!$BG$9, $CC$3, IF(CP$3=$I1471, $CC$3, $CC$4)))</f>
        <v/>
      </c>
      <c r="CQ1471" s="12" t="str">
        <f>IF(OR($CE1471="", $CG$3=""), "", IF(CQ$3='Property List &amp; Features'!$BG$9, $CC$3, IF(CQ$3=$J1471, $CC$3, $CC$4)))</f>
        <v/>
      </c>
      <c r="CR1471" s="12" t="str">
        <f t="shared" si="1152"/>
        <v/>
      </c>
      <c r="CS1471" s="12" t="str">
        <f t="shared" si="1153"/>
        <v/>
      </c>
      <c r="CT1471" s="12" t="str">
        <f t="shared" si="1154"/>
        <v/>
      </c>
      <c r="CU1471" s="12" t="str">
        <f t="shared" si="1155"/>
        <v/>
      </c>
      <c r="CV1471" s="12" t="str">
        <f t="shared" si="1156"/>
        <v/>
      </c>
      <c r="CW1471" s="12" t="str">
        <f t="shared" si="1178"/>
        <v/>
      </c>
      <c r="CX1471" s="12" t="str">
        <f t="shared" si="1179"/>
        <v/>
      </c>
      <c r="CY1471" s="12" t="str">
        <f t="shared" si="1180"/>
        <v/>
      </c>
      <c r="CZ1471" s="12" t="str">
        <f t="shared" si="1181"/>
        <v/>
      </c>
      <c r="DA1471" s="12" t="str">
        <f t="shared" si="1182"/>
        <v/>
      </c>
      <c r="DB1471" s="12" t="str">
        <f t="shared" si="1183"/>
        <v/>
      </c>
      <c r="DC1471" s="12" t="str">
        <f t="shared" si="1184"/>
        <v/>
      </c>
      <c r="DD1471" s="12" t="str">
        <f t="shared" si="1185"/>
        <v/>
      </c>
      <c r="DE1471" s="12" t="str">
        <f t="shared" si="1186"/>
        <v/>
      </c>
      <c r="DF1471" s="12" t="str">
        <f t="shared" si="1187"/>
        <v/>
      </c>
      <c r="DG1471" s="12" t="str">
        <f t="shared" si="1188"/>
        <v/>
      </c>
      <c r="DH1471" s="12" t="str">
        <f t="shared" si="1189"/>
        <v/>
      </c>
      <c r="DI1471" s="12" t="str">
        <f t="shared" si="1190"/>
        <v/>
      </c>
      <c r="DJ1471" s="12" t="str">
        <f t="shared" si="1191"/>
        <v/>
      </c>
      <c r="DK1471" s="12" t="str">
        <f t="shared" si="1192"/>
        <v/>
      </c>
      <c r="DL1471" s="12" t="str">
        <f t="shared" si="1193"/>
        <v/>
      </c>
      <c r="DM1471" s="12" t="str">
        <f t="shared" si="1194"/>
        <v/>
      </c>
      <c r="DN1471" s="12" t="str">
        <f t="shared" si="1195"/>
        <v/>
      </c>
      <c r="DO1471" s="12" t="str">
        <f t="shared" si="1196"/>
        <v/>
      </c>
      <c r="DP1471" s="12" t="str">
        <f t="shared" si="1197"/>
        <v/>
      </c>
      <c r="DQ1471" s="12" t="str">
        <f t="shared" si="1198"/>
        <v/>
      </c>
      <c r="DR1471" s="12" t="str">
        <f t="shared" si="1160"/>
        <v/>
      </c>
      <c r="DS1471" s="12" t="str">
        <f t="shared" si="1161"/>
        <v/>
      </c>
      <c r="DT1471" s="12" t="str">
        <f t="shared" si="1162"/>
        <v/>
      </c>
      <c r="DU1471" s="12" t="str">
        <f t="shared" si="1163"/>
        <v/>
      </c>
      <c r="DV1471" s="12" t="str">
        <f t="shared" si="1164"/>
        <v/>
      </c>
      <c r="DW1471" s="12" t="str">
        <f t="shared" si="1165"/>
        <v/>
      </c>
      <c r="DX1471" s="12" t="str">
        <f t="shared" si="1166"/>
        <v/>
      </c>
      <c r="DY1471" s="12" t="str">
        <f t="shared" si="1167"/>
        <v/>
      </c>
      <c r="DZ1471" s="12" t="str">
        <f t="shared" si="1168"/>
        <v/>
      </c>
      <c r="EA1471" s="12" t="str">
        <f t="shared" si="1169"/>
        <v/>
      </c>
      <c r="EB1471" s="12" t="str">
        <f t="shared" si="1170"/>
        <v/>
      </c>
      <c r="EC1471" s="12" t="str">
        <f t="shared" si="1171"/>
        <v/>
      </c>
      <c r="ED1471" s="12" t="str">
        <f t="shared" si="1172"/>
        <v/>
      </c>
      <c r="EE1471" s="12" t="str">
        <f t="shared" si="1173"/>
        <v/>
      </c>
      <c r="EF1471" s="12" t="str">
        <f t="shared" si="1174"/>
        <v/>
      </c>
      <c r="EG1471" s="12" t="str">
        <f t="shared" si="1175"/>
        <v/>
      </c>
      <c r="EH1471" s="12" t="str">
        <f t="shared" si="1176"/>
        <v/>
      </c>
      <c r="EI1471" s="12" t="str">
        <f t="shared" si="1177"/>
        <v/>
      </c>
      <c r="EK1471" s="83" t="str">
        <f t="shared" si="1157"/>
        <v/>
      </c>
      <c r="EM1471" s="12" t="str">
        <f t="shared" si="1158"/>
        <v/>
      </c>
      <c r="EO1471" s="12" t="str">
        <f t="shared" si="1159"/>
        <v/>
      </c>
      <c r="EQ1471" s="12" t="str">
        <f>IF($EO1471="", "", IF($EQ$8=$EQ$6, COUNTIF($EO$11:$EO$2510, "&gt;"&amp;$EO1471)+1+COUNTIF($EO$11:$EO1471, $EO1471)-1, COUNTIF($EO$11:$EO$2510, "&lt;"&amp;$EO1471)+1+COUNTIF($EO$11:$EO1471, $EO1471)-1))</f>
        <v/>
      </c>
    </row>
    <row r="1472" spans="1:147" x14ac:dyDescent="0.55000000000000004">
      <c r="A1472" s="8"/>
      <c r="B1472" s="12" t="str">
        <f>IF($D1472="", "", COUNTIF($D$11:$D1472, $D1472))</f>
        <v/>
      </c>
      <c r="C1472" s="8"/>
      <c r="D1472" s="45"/>
      <c r="E1472" s="46"/>
      <c r="F1472" s="47"/>
      <c r="G1472" s="54"/>
      <c r="H1472" s="54"/>
      <c r="I1472" s="48"/>
      <c r="J1472" s="49"/>
      <c r="K1472" s="50"/>
      <c r="L1472" s="50"/>
      <c r="M1472" s="50"/>
      <c r="N1472" s="50"/>
      <c r="O1472" s="50"/>
      <c r="P1472" s="50"/>
      <c r="Q1472" s="50"/>
      <c r="R1472" s="50"/>
      <c r="S1472" s="50"/>
      <c r="T1472" s="50"/>
      <c r="U1472" s="51"/>
      <c r="V1472" s="52"/>
      <c r="W1472" s="53"/>
      <c r="X1472" s="53"/>
      <c r="Y1472" s="53"/>
      <c r="Z1472" s="53"/>
      <c r="AA1472" s="48"/>
      <c r="AB1472" s="54"/>
      <c r="AC1472" s="54"/>
      <c r="AD1472" s="54"/>
      <c r="AE1472" s="54"/>
      <c r="AF1472" s="54"/>
      <c r="AG1472" s="54"/>
      <c r="AH1472" s="54"/>
      <c r="AI1472" s="54"/>
      <c r="AJ1472" s="49"/>
      <c r="AK1472" s="48"/>
      <c r="AL1472" s="54"/>
      <c r="AM1472" s="54"/>
      <c r="AN1472" s="54"/>
      <c r="AO1472" s="54"/>
      <c r="AP1472" s="54"/>
      <c r="AQ1472" s="54"/>
      <c r="AR1472" s="54"/>
      <c r="AS1472" s="54"/>
      <c r="AT1472" s="54"/>
      <c r="AU1472" s="54"/>
      <c r="AV1472" s="54"/>
      <c r="AW1472" s="54"/>
      <c r="AX1472" s="54"/>
      <c r="AY1472" s="54"/>
      <c r="AZ1472" s="54"/>
      <c r="BA1472" s="54"/>
      <c r="BB1472" s="54"/>
      <c r="BC1472" s="54"/>
      <c r="BD1472" s="54"/>
      <c r="BE1472" s="54"/>
      <c r="BF1472" s="54"/>
      <c r="BG1472" s="54"/>
      <c r="BH1472" s="54"/>
      <c r="BI1472" s="54"/>
      <c r="BJ1472" s="54"/>
      <c r="BK1472" s="54"/>
      <c r="BL1472" s="54"/>
      <c r="BM1472" s="54"/>
      <c r="BN1472" s="54"/>
      <c r="BO1472" s="54"/>
      <c r="BP1472" s="54"/>
      <c r="BQ1472" s="54"/>
      <c r="BR1472" s="54"/>
      <c r="BS1472" s="54"/>
      <c r="BT1472" s="54"/>
      <c r="BU1472" s="54"/>
      <c r="BV1472" s="54"/>
      <c r="BW1472" s="54"/>
      <c r="BX1472" s="49"/>
      <c r="BY1472" s="55"/>
      <c r="BZ1472" s="8"/>
      <c r="CE1472" s="12" t="str">
        <f t="shared" si="1147"/>
        <v/>
      </c>
      <c r="CG1472" s="77" t="str">
        <f t="shared" si="1148"/>
        <v/>
      </c>
      <c r="CH1472" s="80" t="str">
        <f t="shared" si="1149"/>
        <v/>
      </c>
      <c r="CL1472" s="12" t="str">
        <f t="shared" si="1150"/>
        <v/>
      </c>
      <c r="CM1472" s="12" t="str">
        <f t="shared" si="1151"/>
        <v/>
      </c>
      <c r="CN1472" s="12" t="str" cm="1">
        <f t="array" ref="CN1472">IF(OR($CE1472="", $CG$3=""), "", IF(IFERROR(INDEX($K1472:$T1472, $CK1472, MATCH(CN$3, $K$3:$T$3, 0)), "")="", $CC$4, $CC$3))</f>
        <v/>
      </c>
      <c r="CO1472" s="12" t="str" cm="1">
        <f t="array" ref="CO1472">IF(OR($CE1472="", $CG$3=""), "", IF(IFERROR(INDEX($AA1472:$AJ1472, $CK1472, MATCH(CO$3, $AA$3:$AJ$3, 0)), "")="", $CC$4, $CC$3))</f>
        <v/>
      </c>
      <c r="CP1472" s="12" t="str">
        <f>IF(OR($CE1472="", $CG$3=""), "", IF(CP$3='Property List &amp; Features'!$BG$9, $CC$3, IF(CP$3=$I1472, $CC$3, $CC$4)))</f>
        <v/>
      </c>
      <c r="CQ1472" s="12" t="str">
        <f>IF(OR($CE1472="", $CG$3=""), "", IF(CQ$3='Property List &amp; Features'!$BG$9, $CC$3, IF(CQ$3=$J1472, $CC$3, $CC$4)))</f>
        <v/>
      </c>
      <c r="CR1472" s="12" t="str">
        <f t="shared" si="1152"/>
        <v/>
      </c>
      <c r="CS1472" s="12" t="str">
        <f t="shared" si="1153"/>
        <v/>
      </c>
      <c r="CT1472" s="12" t="str">
        <f t="shared" si="1154"/>
        <v/>
      </c>
      <c r="CU1472" s="12" t="str">
        <f t="shared" si="1155"/>
        <v/>
      </c>
      <c r="CV1472" s="12" t="str">
        <f t="shared" si="1156"/>
        <v/>
      </c>
      <c r="CW1472" s="12" t="str">
        <f t="shared" si="1178"/>
        <v/>
      </c>
      <c r="CX1472" s="12" t="str">
        <f t="shared" si="1179"/>
        <v/>
      </c>
      <c r="CY1472" s="12" t="str">
        <f t="shared" si="1180"/>
        <v/>
      </c>
      <c r="CZ1472" s="12" t="str">
        <f t="shared" si="1181"/>
        <v/>
      </c>
      <c r="DA1472" s="12" t="str">
        <f t="shared" si="1182"/>
        <v/>
      </c>
      <c r="DB1472" s="12" t="str">
        <f t="shared" si="1183"/>
        <v/>
      </c>
      <c r="DC1472" s="12" t="str">
        <f t="shared" si="1184"/>
        <v/>
      </c>
      <c r="DD1472" s="12" t="str">
        <f t="shared" si="1185"/>
        <v/>
      </c>
      <c r="DE1472" s="12" t="str">
        <f t="shared" si="1186"/>
        <v/>
      </c>
      <c r="DF1472" s="12" t="str">
        <f t="shared" si="1187"/>
        <v/>
      </c>
      <c r="DG1472" s="12" t="str">
        <f t="shared" si="1188"/>
        <v/>
      </c>
      <c r="DH1472" s="12" t="str">
        <f t="shared" si="1189"/>
        <v/>
      </c>
      <c r="DI1472" s="12" t="str">
        <f t="shared" si="1190"/>
        <v/>
      </c>
      <c r="DJ1472" s="12" t="str">
        <f t="shared" si="1191"/>
        <v/>
      </c>
      <c r="DK1472" s="12" t="str">
        <f t="shared" si="1192"/>
        <v/>
      </c>
      <c r="DL1472" s="12" t="str">
        <f t="shared" si="1193"/>
        <v/>
      </c>
      <c r="DM1472" s="12" t="str">
        <f t="shared" si="1194"/>
        <v/>
      </c>
      <c r="DN1472" s="12" t="str">
        <f t="shared" si="1195"/>
        <v/>
      </c>
      <c r="DO1472" s="12" t="str">
        <f t="shared" si="1196"/>
        <v/>
      </c>
      <c r="DP1472" s="12" t="str">
        <f t="shared" si="1197"/>
        <v/>
      </c>
      <c r="DQ1472" s="12" t="str">
        <f t="shared" si="1198"/>
        <v/>
      </c>
      <c r="DR1472" s="12" t="str">
        <f t="shared" si="1160"/>
        <v/>
      </c>
      <c r="DS1472" s="12" t="str">
        <f t="shared" si="1161"/>
        <v/>
      </c>
      <c r="DT1472" s="12" t="str">
        <f t="shared" si="1162"/>
        <v/>
      </c>
      <c r="DU1472" s="12" t="str">
        <f t="shared" si="1163"/>
        <v/>
      </c>
      <c r="DV1472" s="12" t="str">
        <f t="shared" si="1164"/>
        <v/>
      </c>
      <c r="DW1472" s="12" t="str">
        <f t="shared" si="1165"/>
        <v/>
      </c>
      <c r="DX1472" s="12" t="str">
        <f t="shared" si="1166"/>
        <v/>
      </c>
      <c r="DY1472" s="12" t="str">
        <f t="shared" si="1167"/>
        <v/>
      </c>
      <c r="DZ1472" s="12" t="str">
        <f t="shared" si="1168"/>
        <v/>
      </c>
      <c r="EA1472" s="12" t="str">
        <f t="shared" si="1169"/>
        <v/>
      </c>
      <c r="EB1472" s="12" t="str">
        <f t="shared" si="1170"/>
        <v/>
      </c>
      <c r="EC1472" s="12" t="str">
        <f t="shared" si="1171"/>
        <v/>
      </c>
      <c r="ED1472" s="12" t="str">
        <f t="shared" si="1172"/>
        <v/>
      </c>
      <c r="EE1472" s="12" t="str">
        <f t="shared" si="1173"/>
        <v/>
      </c>
      <c r="EF1472" s="12" t="str">
        <f t="shared" si="1174"/>
        <v/>
      </c>
      <c r="EG1472" s="12" t="str">
        <f t="shared" si="1175"/>
        <v/>
      </c>
      <c r="EH1472" s="12" t="str">
        <f t="shared" si="1176"/>
        <v/>
      </c>
      <c r="EI1472" s="12" t="str">
        <f t="shared" si="1177"/>
        <v/>
      </c>
      <c r="EK1472" s="83" t="str">
        <f t="shared" si="1157"/>
        <v/>
      </c>
      <c r="EM1472" s="12" t="str">
        <f t="shared" si="1158"/>
        <v/>
      </c>
      <c r="EO1472" s="12" t="str">
        <f t="shared" si="1159"/>
        <v/>
      </c>
      <c r="EQ1472" s="12" t="str">
        <f>IF($EO1472="", "", IF($EQ$8=$EQ$6, COUNTIF($EO$11:$EO$2510, "&gt;"&amp;$EO1472)+1+COUNTIF($EO$11:$EO1472, $EO1472)-1, COUNTIF($EO$11:$EO$2510, "&lt;"&amp;$EO1472)+1+COUNTIF($EO$11:$EO1472, $EO1472)-1))</f>
        <v/>
      </c>
    </row>
    <row r="1473" spans="1:147" x14ac:dyDescent="0.55000000000000004">
      <c r="A1473" s="8"/>
      <c r="B1473" s="12" t="str">
        <f>IF($D1473="", "", COUNTIF($D$11:$D1473, $D1473))</f>
        <v/>
      </c>
      <c r="C1473" s="8"/>
      <c r="D1473" s="45"/>
      <c r="E1473" s="46"/>
      <c r="F1473" s="47"/>
      <c r="G1473" s="54"/>
      <c r="H1473" s="54"/>
      <c r="I1473" s="48"/>
      <c r="J1473" s="49"/>
      <c r="K1473" s="50"/>
      <c r="L1473" s="50"/>
      <c r="M1473" s="50"/>
      <c r="N1473" s="50"/>
      <c r="O1473" s="50"/>
      <c r="P1473" s="50"/>
      <c r="Q1473" s="50"/>
      <c r="R1473" s="50"/>
      <c r="S1473" s="50"/>
      <c r="T1473" s="50"/>
      <c r="U1473" s="51"/>
      <c r="V1473" s="52"/>
      <c r="W1473" s="53"/>
      <c r="X1473" s="53"/>
      <c r="Y1473" s="53"/>
      <c r="Z1473" s="53"/>
      <c r="AA1473" s="48"/>
      <c r="AB1473" s="54"/>
      <c r="AC1473" s="54"/>
      <c r="AD1473" s="54"/>
      <c r="AE1473" s="54"/>
      <c r="AF1473" s="54"/>
      <c r="AG1473" s="54"/>
      <c r="AH1473" s="54"/>
      <c r="AI1473" s="54"/>
      <c r="AJ1473" s="49"/>
      <c r="AK1473" s="48"/>
      <c r="AL1473" s="54"/>
      <c r="AM1473" s="54"/>
      <c r="AN1473" s="54"/>
      <c r="AO1473" s="54"/>
      <c r="AP1473" s="54"/>
      <c r="AQ1473" s="54"/>
      <c r="AR1473" s="54"/>
      <c r="AS1473" s="54"/>
      <c r="AT1473" s="54"/>
      <c r="AU1473" s="54"/>
      <c r="AV1473" s="54"/>
      <c r="AW1473" s="54"/>
      <c r="AX1473" s="54"/>
      <c r="AY1473" s="54"/>
      <c r="AZ1473" s="54"/>
      <c r="BA1473" s="54"/>
      <c r="BB1473" s="54"/>
      <c r="BC1473" s="54"/>
      <c r="BD1473" s="54"/>
      <c r="BE1473" s="54"/>
      <c r="BF1473" s="54"/>
      <c r="BG1473" s="54"/>
      <c r="BH1473" s="54"/>
      <c r="BI1473" s="54"/>
      <c r="BJ1473" s="54"/>
      <c r="BK1473" s="54"/>
      <c r="BL1473" s="54"/>
      <c r="BM1473" s="54"/>
      <c r="BN1473" s="54"/>
      <c r="BO1473" s="54"/>
      <c r="BP1473" s="54"/>
      <c r="BQ1473" s="54"/>
      <c r="BR1473" s="54"/>
      <c r="BS1473" s="54"/>
      <c r="BT1473" s="54"/>
      <c r="BU1473" s="54"/>
      <c r="BV1473" s="54"/>
      <c r="BW1473" s="54"/>
      <c r="BX1473" s="49"/>
      <c r="BY1473" s="55"/>
      <c r="BZ1473" s="8"/>
      <c r="CE1473" s="12" t="str">
        <f t="shared" si="1147"/>
        <v/>
      </c>
      <c r="CG1473" s="77" t="str">
        <f t="shared" si="1148"/>
        <v/>
      </c>
      <c r="CH1473" s="80" t="str">
        <f t="shared" si="1149"/>
        <v/>
      </c>
      <c r="CL1473" s="12" t="str">
        <f t="shared" si="1150"/>
        <v/>
      </c>
      <c r="CM1473" s="12" t="str">
        <f t="shared" si="1151"/>
        <v/>
      </c>
      <c r="CN1473" s="12" t="str" cm="1">
        <f t="array" ref="CN1473">IF(OR($CE1473="", $CG$3=""), "", IF(IFERROR(INDEX($K1473:$T1473, $CK1473, MATCH(CN$3, $K$3:$T$3, 0)), "")="", $CC$4, $CC$3))</f>
        <v/>
      </c>
      <c r="CO1473" s="12" t="str" cm="1">
        <f t="array" ref="CO1473">IF(OR($CE1473="", $CG$3=""), "", IF(IFERROR(INDEX($AA1473:$AJ1473, $CK1473, MATCH(CO$3, $AA$3:$AJ$3, 0)), "")="", $CC$4, $CC$3))</f>
        <v/>
      </c>
      <c r="CP1473" s="12" t="str">
        <f>IF(OR($CE1473="", $CG$3=""), "", IF(CP$3='Property List &amp; Features'!$BG$9, $CC$3, IF(CP$3=$I1473, $CC$3, $CC$4)))</f>
        <v/>
      </c>
      <c r="CQ1473" s="12" t="str">
        <f>IF(OR($CE1473="", $CG$3=""), "", IF(CQ$3='Property List &amp; Features'!$BG$9, $CC$3, IF(CQ$3=$J1473, $CC$3, $CC$4)))</f>
        <v/>
      </c>
      <c r="CR1473" s="12" t="str">
        <f t="shared" si="1152"/>
        <v/>
      </c>
      <c r="CS1473" s="12" t="str">
        <f t="shared" si="1153"/>
        <v/>
      </c>
      <c r="CT1473" s="12" t="str">
        <f t="shared" si="1154"/>
        <v/>
      </c>
      <c r="CU1473" s="12" t="str">
        <f t="shared" si="1155"/>
        <v/>
      </c>
      <c r="CV1473" s="12" t="str">
        <f t="shared" si="1156"/>
        <v/>
      </c>
      <c r="CW1473" s="12" t="str">
        <f t="shared" si="1178"/>
        <v/>
      </c>
      <c r="CX1473" s="12" t="str">
        <f t="shared" si="1179"/>
        <v/>
      </c>
      <c r="CY1473" s="12" t="str">
        <f t="shared" si="1180"/>
        <v/>
      </c>
      <c r="CZ1473" s="12" t="str">
        <f t="shared" si="1181"/>
        <v/>
      </c>
      <c r="DA1473" s="12" t="str">
        <f t="shared" si="1182"/>
        <v/>
      </c>
      <c r="DB1473" s="12" t="str">
        <f t="shared" si="1183"/>
        <v/>
      </c>
      <c r="DC1473" s="12" t="str">
        <f t="shared" si="1184"/>
        <v/>
      </c>
      <c r="DD1473" s="12" t="str">
        <f t="shared" si="1185"/>
        <v/>
      </c>
      <c r="DE1473" s="12" t="str">
        <f t="shared" si="1186"/>
        <v/>
      </c>
      <c r="DF1473" s="12" t="str">
        <f t="shared" si="1187"/>
        <v/>
      </c>
      <c r="DG1473" s="12" t="str">
        <f t="shared" si="1188"/>
        <v/>
      </c>
      <c r="DH1473" s="12" t="str">
        <f t="shared" si="1189"/>
        <v/>
      </c>
      <c r="DI1473" s="12" t="str">
        <f t="shared" si="1190"/>
        <v/>
      </c>
      <c r="DJ1473" s="12" t="str">
        <f t="shared" si="1191"/>
        <v/>
      </c>
      <c r="DK1473" s="12" t="str">
        <f t="shared" si="1192"/>
        <v/>
      </c>
      <c r="DL1473" s="12" t="str">
        <f t="shared" si="1193"/>
        <v/>
      </c>
      <c r="DM1473" s="12" t="str">
        <f t="shared" si="1194"/>
        <v/>
      </c>
      <c r="DN1473" s="12" t="str">
        <f t="shared" si="1195"/>
        <v/>
      </c>
      <c r="DO1473" s="12" t="str">
        <f t="shared" si="1196"/>
        <v/>
      </c>
      <c r="DP1473" s="12" t="str">
        <f t="shared" si="1197"/>
        <v/>
      </c>
      <c r="DQ1473" s="12" t="str">
        <f t="shared" si="1198"/>
        <v/>
      </c>
      <c r="DR1473" s="12" t="str">
        <f t="shared" si="1160"/>
        <v/>
      </c>
      <c r="DS1473" s="12" t="str">
        <f t="shared" si="1161"/>
        <v/>
      </c>
      <c r="DT1473" s="12" t="str">
        <f t="shared" si="1162"/>
        <v/>
      </c>
      <c r="DU1473" s="12" t="str">
        <f t="shared" si="1163"/>
        <v/>
      </c>
      <c r="DV1473" s="12" t="str">
        <f t="shared" si="1164"/>
        <v/>
      </c>
      <c r="DW1473" s="12" t="str">
        <f t="shared" si="1165"/>
        <v/>
      </c>
      <c r="DX1473" s="12" t="str">
        <f t="shared" si="1166"/>
        <v/>
      </c>
      <c r="DY1473" s="12" t="str">
        <f t="shared" si="1167"/>
        <v/>
      </c>
      <c r="DZ1473" s="12" t="str">
        <f t="shared" si="1168"/>
        <v/>
      </c>
      <c r="EA1473" s="12" t="str">
        <f t="shared" si="1169"/>
        <v/>
      </c>
      <c r="EB1473" s="12" t="str">
        <f t="shared" si="1170"/>
        <v/>
      </c>
      <c r="EC1473" s="12" t="str">
        <f t="shared" si="1171"/>
        <v/>
      </c>
      <c r="ED1473" s="12" t="str">
        <f t="shared" si="1172"/>
        <v/>
      </c>
      <c r="EE1473" s="12" t="str">
        <f t="shared" si="1173"/>
        <v/>
      </c>
      <c r="EF1473" s="12" t="str">
        <f t="shared" si="1174"/>
        <v/>
      </c>
      <c r="EG1473" s="12" t="str">
        <f t="shared" si="1175"/>
        <v/>
      </c>
      <c r="EH1473" s="12" t="str">
        <f t="shared" si="1176"/>
        <v/>
      </c>
      <c r="EI1473" s="12" t="str">
        <f t="shared" si="1177"/>
        <v/>
      </c>
      <c r="EK1473" s="83" t="str">
        <f t="shared" si="1157"/>
        <v/>
      </c>
      <c r="EM1473" s="12" t="str">
        <f t="shared" si="1158"/>
        <v/>
      </c>
      <c r="EO1473" s="12" t="str">
        <f t="shared" si="1159"/>
        <v/>
      </c>
      <c r="EQ1473" s="12" t="str">
        <f>IF($EO1473="", "", IF($EQ$8=$EQ$6, COUNTIF($EO$11:$EO$2510, "&gt;"&amp;$EO1473)+1+COUNTIF($EO$11:$EO1473, $EO1473)-1, COUNTIF($EO$11:$EO$2510, "&lt;"&amp;$EO1473)+1+COUNTIF($EO$11:$EO1473, $EO1473)-1))</f>
        <v/>
      </c>
    </row>
    <row r="1474" spans="1:147" x14ac:dyDescent="0.55000000000000004">
      <c r="A1474" s="8"/>
      <c r="B1474" s="12" t="str">
        <f>IF($D1474="", "", COUNTIF($D$11:$D1474, $D1474))</f>
        <v/>
      </c>
      <c r="C1474" s="8"/>
      <c r="D1474" s="45"/>
      <c r="E1474" s="46"/>
      <c r="F1474" s="47"/>
      <c r="G1474" s="54"/>
      <c r="H1474" s="54"/>
      <c r="I1474" s="48"/>
      <c r="J1474" s="49"/>
      <c r="K1474" s="50"/>
      <c r="L1474" s="50"/>
      <c r="M1474" s="50"/>
      <c r="N1474" s="50"/>
      <c r="O1474" s="50"/>
      <c r="P1474" s="50"/>
      <c r="Q1474" s="50"/>
      <c r="R1474" s="50"/>
      <c r="S1474" s="50"/>
      <c r="T1474" s="50"/>
      <c r="U1474" s="51"/>
      <c r="V1474" s="52"/>
      <c r="W1474" s="53"/>
      <c r="X1474" s="53"/>
      <c r="Y1474" s="53"/>
      <c r="Z1474" s="53"/>
      <c r="AA1474" s="48"/>
      <c r="AB1474" s="54"/>
      <c r="AC1474" s="54"/>
      <c r="AD1474" s="54"/>
      <c r="AE1474" s="54"/>
      <c r="AF1474" s="54"/>
      <c r="AG1474" s="54"/>
      <c r="AH1474" s="54"/>
      <c r="AI1474" s="54"/>
      <c r="AJ1474" s="49"/>
      <c r="AK1474" s="48"/>
      <c r="AL1474" s="54"/>
      <c r="AM1474" s="54"/>
      <c r="AN1474" s="54"/>
      <c r="AO1474" s="54"/>
      <c r="AP1474" s="54"/>
      <c r="AQ1474" s="54"/>
      <c r="AR1474" s="54"/>
      <c r="AS1474" s="54"/>
      <c r="AT1474" s="54"/>
      <c r="AU1474" s="54"/>
      <c r="AV1474" s="54"/>
      <c r="AW1474" s="54"/>
      <c r="AX1474" s="54"/>
      <c r="AY1474" s="54"/>
      <c r="AZ1474" s="54"/>
      <c r="BA1474" s="54"/>
      <c r="BB1474" s="54"/>
      <c r="BC1474" s="54"/>
      <c r="BD1474" s="54"/>
      <c r="BE1474" s="54"/>
      <c r="BF1474" s="54"/>
      <c r="BG1474" s="54"/>
      <c r="BH1474" s="54"/>
      <c r="BI1474" s="54"/>
      <c r="BJ1474" s="54"/>
      <c r="BK1474" s="54"/>
      <c r="BL1474" s="54"/>
      <c r="BM1474" s="54"/>
      <c r="BN1474" s="54"/>
      <c r="BO1474" s="54"/>
      <c r="BP1474" s="54"/>
      <c r="BQ1474" s="54"/>
      <c r="BR1474" s="54"/>
      <c r="BS1474" s="54"/>
      <c r="BT1474" s="54"/>
      <c r="BU1474" s="54"/>
      <c r="BV1474" s="54"/>
      <c r="BW1474" s="54"/>
      <c r="BX1474" s="49"/>
      <c r="BY1474" s="55"/>
      <c r="BZ1474" s="8"/>
      <c r="CE1474" s="12" t="str">
        <f t="shared" si="1147"/>
        <v/>
      </c>
      <c r="CG1474" s="77" t="str">
        <f t="shared" si="1148"/>
        <v/>
      </c>
      <c r="CH1474" s="80" t="str">
        <f t="shared" si="1149"/>
        <v/>
      </c>
      <c r="CL1474" s="12" t="str">
        <f t="shared" si="1150"/>
        <v/>
      </c>
      <c r="CM1474" s="12" t="str">
        <f t="shared" si="1151"/>
        <v/>
      </c>
      <c r="CN1474" s="12" t="str" cm="1">
        <f t="array" ref="CN1474">IF(OR($CE1474="", $CG$3=""), "", IF(IFERROR(INDEX($K1474:$T1474, $CK1474, MATCH(CN$3, $K$3:$T$3, 0)), "")="", $CC$4, $CC$3))</f>
        <v/>
      </c>
      <c r="CO1474" s="12" t="str" cm="1">
        <f t="array" ref="CO1474">IF(OR($CE1474="", $CG$3=""), "", IF(IFERROR(INDEX($AA1474:$AJ1474, $CK1474, MATCH(CO$3, $AA$3:$AJ$3, 0)), "")="", $CC$4, $CC$3))</f>
        <v/>
      </c>
      <c r="CP1474" s="12" t="str">
        <f>IF(OR($CE1474="", $CG$3=""), "", IF(CP$3='Property List &amp; Features'!$BG$9, $CC$3, IF(CP$3=$I1474, $CC$3, $CC$4)))</f>
        <v/>
      </c>
      <c r="CQ1474" s="12" t="str">
        <f>IF(OR($CE1474="", $CG$3=""), "", IF(CQ$3='Property List &amp; Features'!$BG$9, $CC$3, IF(CQ$3=$J1474, $CC$3, $CC$4)))</f>
        <v/>
      </c>
      <c r="CR1474" s="12" t="str">
        <f t="shared" si="1152"/>
        <v/>
      </c>
      <c r="CS1474" s="12" t="str">
        <f t="shared" si="1153"/>
        <v/>
      </c>
      <c r="CT1474" s="12" t="str">
        <f t="shared" si="1154"/>
        <v/>
      </c>
      <c r="CU1474" s="12" t="str">
        <f t="shared" si="1155"/>
        <v/>
      </c>
      <c r="CV1474" s="12" t="str">
        <f t="shared" si="1156"/>
        <v/>
      </c>
      <c r="CW1474" s="12" t="str">
        <f t="shared" si="1178"/>
        <v/>
      </c>
      <c r="CX1474" s="12" t="str">
        <f t="shared" si="1179"/>
        <v/>
      </c>
      <c r="CY1474" s="12" t="str">
        <f t="shared" si="1180"/>
        <v/>
      </c>
      <c r="CZ1474" s="12" t="str">
        <f t="shared" si="1181"/>
        <v/>
      </c>
      <c r="DA1474" s="12" t="str">
        <f t="shared" si="1182"/>
        <v/>
      </c>
      <c r="DB1474" s="12" t="str">
        <f t="shared" si="1183"/>
        <v/>
      </c>
      <c r="DC1474" s="12" t="str">
        <f t="shared" si="1184"/>
        <v/>
      </c>
      <c r="DD1474" s="12" t="str">
        <f t="shared" si="1185"/>
        <v/>
      </c>
      <c r="DE1474" s="12" t="str">
        <f t="shared" si="1186"/>
        <v/>
      </c>
      <c r="DF1474" s="12" t="str">
        <f t="shared" si="1187"/>
        <v/>
      </c>
      <c r="DG1474" s="12" t="str">
        <f t="shared" si="1188"/>
        <v/>
      </c>
      <c r="DH1474" s="12" t="str">
        <f t="shared" si="1189"/>
        <v/>
      </c>
      <c r="DI1474" s="12" t="str">
        <f t="shared" si="1190"/>
        <v/>
      </c>
      <c r="DJ1474" s="12" t="str">
        <f t="shared" si="1191"/>
        <v/>
      </c>
      <c r="DK1474" s="12" t="str">
        <f t="shared" si="1192"/>
        <v/>
      </c>
      <c r="DL1474" s="12" t="str">
        <f t="shared" si="1193"/>
        <v/>
      </c>
      <c r="DM1474" s="12" t="str">
        <f t="shared" si="1194"/>
        <v/>
      </c>
      <c r="DN1474" s="12" t="str">
        <f t="shared" si="1195"/>
        <v/>
      </c>
      <c r="DO1474" s="12" t="str">
        <f t="shared" si="1196"/>
        <v/>
      </c>
      <c r="DP1474" s="12" t="str">
        <f t="shared" si="1197"/>
        <v/>
      </c>
      <c r="DQ1474" s="12" t="str">
        <f t="shared" si="1198"/>
        <v/>
      </c>
      <c r="DR1474" s="12" t="str">
        <f t="shared" si="1160"/>
        <v/>
      </c>
      <c r="DS1474" s="12" t="str">
        <f t="shared" si="1161"/>
        <v/>
      </c>
      <c r="DT1474" s="12" t="str">
        <f t="shared" si="1162"/>
        <v/>
      </c>
      <c r="DU1474" s="12" t="str">
        <f t="shared" si="1163"/>
        <v/>
      </c>
      <c r="DV1474" s="12" t="str">
        <f t="shared" si="1164"/>
        <v/>
      </c>
      <c r="DW1474" s="12" t="str">
        <f t="shared" si="1165"/>
        <v/>
      </c>
      <c r="DX1474" s="12" t="str">
        <f t="shared" si="1166"/>
        <v/>
      </c>
      <c r="DY1474" s="12" t="str">
        <f t="shared" si="1167"/>
        <v/>
      </c>
      <c r="DZ1474" s="12" t="str">
        <f t="shared" si="1168"/>
        <v/>
      </c>
      <c r="EA1474" s="12" t="str">
        <f t="shared" si="1169"/>
        <v/>
      </c>
      <c r="EB1474" s="12" t="str">
        <f t="shared" si="1170"/>
        <v/>
      </c>
      <c r="EC1474" s="12" t="str">
        <f t="shared" si="1171"/>
        <v/>
      </c>
      <c r="ED1474" s="12" t="str">
        <f t="shared" si="1172"/>
        <v/>
      </c>
      <c r="EE1474" s="12" t="str">
        <f t="shared" si="1173"/>
        <v/>
      </c>
      <c r="EF1474" s="12" t="str">
        <f t="shared" si="1174"/>
        <v/>
      </c>
      <c r="EG1474" s="12" t="str">
        <f t="shared" si="1175"/>
        <v/>
      </c>
      <c r="EH1474" s="12" t="str">
        <f t="shared" si="1176"/>
        <v/>
      </c>
      <c r="EI1474" s="12" t="str">
        <f t="shared" si="1177"/>
        <v/>
      </c>
      <c r="EK1474" s="83" t="str">
        <f t="shared" si="1157"/>
        <v/>
      </c>
      <c r="EM1474" s="12" t="str">
        <f t="shared" si="1158"/>
        <v/>
      </c>
      <c r="EO1474" s="12" t="str">
        <f t="shared" si="1159"/>
        <v/>
      </c>
      <c r="EQ1474" s="12" t="str">
        <f>IF($EO1474="", "", IF($EQ$8=$EQ$6, COUNTIF($EO$11:$EO$2510, "&gt;"&amp;$EO1474)+1+COUNTIF($EO$11:$EO1474, $EO1474)-1, COUNTIF($EO$11:$EO$2510, "&lt;"&amp;$EO1474)+1+COUNTIF($EO$11:$EO1474, $EO1474)-1))</f>
        <v/>
      </c>
    </row>
    <row r="1475" spans="1:147" x14ac:dyDescent="0.55000000000000004">
      <c r="A1475" s="8"/>
      <c r="B1475" s="12" t="str">
        <f>IF($D1475="", "", COUNTIF($D$11:$D1475, $D1475))</f>
        <v/>
      </c>
      <c r="C1475" s="8"/>
      <c r="D1475" s="45"/>
      <c r="E1475" s="46"/>
      <c r="F1475" s="47"/>
      <c r="G1475" s="54"/>
      <c r="H1475" s="54"/>
      <c r="I1475" s="48"/>
      <c r="J1475" s="49"/>
      <c r="K1475" s="50"/>
      <c r="L1475" s="50"/>
      <c r="M1475" s="50"/>
      <c r="N1475" s="50"/>
      <c r="O1475" s="50"/>
      <c r="P1475" s="50"/>
      <c r="Q1475" s="50"/>
      <c r="R1475" s="50"/>
      <c r="S1475" s="50"/>
      <c r="T1475" s="50"/>
      <c r="U1475" s="51"/>
      <c r="V1475" s="52"/>
      <c r="W1475" s="53"/>
      <c r="X1475" s="53"/>
      <c r="Y1475" s="53"/>
      <c r="Z1475" s="53"/>
      <c r="AA1475" s="48"/>
      <c r="AB1475" s="54"/>
      <c r="AC1475" s="54"/>
      <c r="AD1475" s="54"/>
      <c r="AE1475" s="54"/>
      <c r="AF1475" s="54"/>
      <c r="AG1475" s="54"/>
      <c r="AH1475" s="54"/>
      <c r="AI1475" s="54"/>
      <c r="AJ1475" s="49"/>
      <c r="AK1475" s="48"/>
      <c r="AL1475" s="54"/>
      <c r="AM1475" s="54"/>
      <c r="AN1475" s="54"/>
      <c r="AO1475" s="54"/>
      <c r="AP1475" s="54"/>
      <c r="AQ1475" s="54"/>
      <c r="AR1475" s="54"/>
      <c r="AS1475" s="54"/>
      <c r="AT1475" s="54"/>
      <c r="AU1475" s="54"/>
      <c r="AV1475" s="54"/>
      <c r="AW1475" s="54"/>
      <c r="AX1475" s="54"/>
      <c r="AY1475" s="54"/>
      <c r="AZ1475" s="54"/>
      <c r="BA1475" s="54"/>
      <c r="BB1475" s="54"/>
      <c r="BC1475" s="54"/>
      <c r="BD1475" s="54"/>
      <c r="BE1475" s="54"/>
      <c r="BF1475" s="54"/>
      <c r="BG1475" s="54"/>
      <c r="BH1475" s="54"/>
      <c r="BI1475" s="54"/>
      <c r="BJ1475" s="54"/>
      <c r="BK1475" s="54"/>
      <c r="BL1475" s="54"/>
      <c r="BM1475" s="54"/>
      <c r="BN1475" s="54"/>
      <c r="BO1475" s="54"/>
      <c r="BP1475" s="54"/>
      <c r="BQ1475" s="54"/>
      <c r="BR1475" s="54"/>
      <c r="BS1475" s="54"/>
      <c r="BT1475" s="54"/>
      <c r="BU1475" s="54"/>
      <c r="BV1475" s="54"/>
      <c r="BW1475" s="54"/>
      <c r="BX1475" s="49"/>
      <c r="BY1475" s="55"/>
      <c r="BZ1475" s="8"/>
      <c r="CE1475" s="12" t="str">
        <f t="shared" si="1147"/>
        <v/>
      </c>
      <c r="CG1475" s="77" t="str">
        <f t="shared" si="1148"/>
        <v/>
      </c>
      <c r="CH1475" s="80" t="str">
        <f t="shared" si="1149"/>
        <v/>
      </c>
      <c r="CL1475" s="12" t="str">
        <f t="shared" si="1150"/>
        <v/>
      </c>
      <c r="CM1475" s="12" t="str">
        <f t="shared" si="1151"/>
        <v/>
      </c>
      <c r="CN1475" s="12" t="str" cm="1">
        <f t="array" ref="CN1475">IF(OR($CE1475="", $CG$3=""), "", IF(IFERROR(INDEX($K1475:$T1475, $CK1475, MATCH(CN$3, $K$3:$T$3, 0)), "")="", $CC$4, $CC$3))</f>
        <v/>
      </c>
      <c r="CO1475" s="12" t="str" cm="1">
        <f t="array" ref="CO1475">IF(OR($CE1475="", $CG$3=""), "", IF(IFERROR(INDEX($AA1475:$AJ1475, $CK1475, MATCH(CO$3, $AA$3:$AJ$3, 0)), "")="", $CC$4, $CC$3))</f>
        <v/>
      </c>
      <c r="CP1475" s="12" t="str">
        <f>IF(OR($CE1475="", $CG$3=""), "", IF(CP$3='Property List &amp; Features'!$BG$9, $CC$3, IF(CP$3=$I1475, $CC$3, $CC$4)))</f>
        <v/>
      </c>
      <c r="CQ1475" s="12" t="str">
        <f>IF(OR($CE1475="", $CG$3=""), "", IF(CQ$3='Property List &amp; Features'!$BG$9, $CC$3, IF(CQ$3=$J1475, $CC$3, $CC$4)))</f>
        <v/>
      </c>
      <c r="CR1475" s="12" t="str">
        <f t="shared" si="1152"/>
        <v/>
      </c>
      <c r="CS1475" s="12" t="str">
        <f t="shared" si="1153"/>
        <v/>
      </c>
      <c r="CT1475" s="12" t="str">
        <f t="shared" si="1154"/>
        <v/>
      </c>
      <c r="CU1475" s="12" t="str">
        <f t="shared" si="1155"/>
        <v/>
      </c>
      <c r="CV1475" s="12" t="str">
        <f t="shared" si="1156"/>
        <v/>
      </c>
      <c r="CW1475" s="12" t="str">
        <f t="shared" si="1178"/>
        <v/>
      </c>
      <c r="CX1475" s="12" t="str">
        <f t="shared" si="1179"/>
        <v/>
      </c>
      <c r="CY1475" s="12" t="str">
        <f t="shared" si="1180"/>
        <v/>
      </c>
      <c r="CZ1475" s="12" t="str">
        <f t="shared" si="1181"/>
        <v/>
      </c>
      <c r="DA1475" s="12" t="str">
        <f t="shared" si="1182"/>
        <v/>
      </c>
      <c r="DB1475" s="12" t="str">
        <f t="shared" si="1183"/>
        <v/>
      </c>
      <c r="DC1475" s="12" t="str">
        <f t="shared" si="1184"/>
        <v/>
      </c>
      <c r="DD1475" s="12" t="str">
        <f t="shared" si="1185"/>
        <v/>
      </c>
      <c r="DE1475" s="12" t="str">
        <f t="shared" si="1186"/>
        <v/>
      </c>
      <c r="DF1475" s="12" t="str">
        <f t="shared" si="1187"/>
        <v/>
      </c>
      <c r="DG1475" s="12" t="str">
        <f t="shared" si="1188"/>
        <v/>
      </c>
      <c r="DH1475" s="12" t="str">
        <f t="shared" si="1189"/>
        <v/>
      </c>
      <c r="DI1475" s="12" t="str">
        <f t="shared" si="1190"/>
        <v/>
      </c>
      <c r="DJ1475" s="12" t="str">
        <f t="shared" si="1191"/>
        <v/>
      </c>
      <c r="DK1475" s="12" t="str">
        <f t="shared" si="1192"/>
        <v/>
      </c>
      <c r="DL1475" s="12" t="str">
        <f t="shared" si="1193"/>
        <v/>
      </c>
      <c r="DM1475" s="12" t="str">
        <f t="shared" si="1194"/>
        <v/>
      </c>
      <c r="DN1475" s="12" t="str">
        <f t="shared" si="1195"/>
        <v/>
      </c>
      <c r="DO1475" s="12" t="str">
        <f t="shared" si="1196"/>
        <v/>
      </c>
      <c r="DP1475" s="12" t="str">
        <f t="shared" si="1197"/>
        <v/>
      </c>
      <c r="DQ1475" s="12" t="str">
        <f t="shared" si="1198"/>
        <v/>
      </c>
      <c r="DR1475" s="12" t="str">
        <f t="shared" si="1160"/>
        <v/>
      </c>
      <c r="DS1475" s="12" t="str">
        <f t="shared" si="1161"/>
        <v/>
      </c>
      <c r="DT1475" s="12" t="str">
        <f t="shared" si="1162"/>
        <v/>
      </c>
      <c r="DU1475" s="12" t="str">
        <f t="shared" si="1163"/>
        <v/>
      </c>
      <c r="DV1475" s="12" t="str">
        <f t="shared" si="1164"/>
        <v/>
      </c>
      <c r="DW1475" s="12" t="str">
        <f t="shared" si="1165"/>
        <v/>
      </c>
      <c r="DX1475" s="12" t="str">
        <f t="shared" si="1166"/>
        <v/>
      </c>
      <c r="DY1475" s="12" t="str">
        <f t="shared" si="1167"/>
        <v/>
      </c>
      <c r="DZ1475" s="12" t="str">
        <f t="shared" si="1168"/>
        <v/>
      </c>
      <c r="EA1475" s="12" t="str">
        <f t="shared" si="1169"/>
        <v/>
      </c>
      <c r="EB1475" s="12" t="str">
        <f t="shared" si="1170"/>
        <v/>
      </c>
      <c r="EC1475" s="12" t="str">
        <f t="shared" si="1171"/>
        <v/>
      </c>
      <c r="ED1475" s="12" t="str">
        <f t="shared" si="1172"/>
        <v/>
      </c>
      <c r="EE1475" s="12" t="str">
        <f t="shared" si="1173"/>
        <v/>
      </c>
      <c r="EF1475" s="12" t="str">
        <f t="shared" si="1174"/>
        <v/>
      </c>
      <c r="EG1475" s="12" t="str">
        <f t="shared" si="1175"/>
        <v/>
      </c>
      <c r="EH1475" s="12" t="str">
        <f t="shared" si="1176"/>
        <v/>
      </c>
      <c r="EI1475" s="12" t="str">
        <f t="shared" si="1177"/>
        <v/>
      </c>
      <c r="EK1475" s="83" t="str">
        <f t="shared" si="1157"/>
        <v/>
      </c>
      <c r="EM1475" s="12" t="str">
        <f t="shared" si="1158"/>
        <v/>
      </c>
      <c r="EO1475" s="12" t="str">
        <f t="shared" si="1159"/>
        <v/>
      </c>
      <c r="EQ1475" s="12" t="str">
        <f>IF($EO1475="", "", IF($EQ$8=$EQ$6, COUNTIF($EO$11:$EO$2510, "&gt;"&amp;$EO1475)+1+COUNTIF($EO$11:$EO1475, $EO1475)-1, COUNTIF($EO$11:$EO$2510, "&lt;"&amp;$EO1475)+1+COUNTIF($EO$11:$EO1475, $EO1475)-1))</f>
        <v/>
      </c>
    </row>
    <row r="1476" spans="1:147" x14ac:dyDescent="0.55000000000000004">
      <c r="A1476" s="8"/>
      <c r="B1476" s="12" t="str">
        <f>IF($D1476="", "", COUNTIF($D$11:$D1476, $D1476))</f>
        <v/>
      </c>
      <c r="C1476" s="8"/>
      <c r="D1476" s="45"/>
      <c r="E1476" s="46"/>
      <c r="F1476" s="47"/>
      <c r="G1476" s="54"/>
      <c r="H1476" s="54"/>
      <c r="I1476" s="48"/>
      <c r="J1476" s="49"/>
      <c r="K1476" s="50"/>
      <c r="L1476" s="50"/>
      <c r="M1476" s="50"/>
      <c r="N1476" s="50"/>
      <c r="O1476" s="50"/>
      <c r="P1476" s="50"/>
      <c r="Q1476" s="50"/>
      <c r="R1476" s="50"/>
      <c r="S1476" s="50"/>
      <c r="T1476" s="50"/>
      <c r="U1476" s="51"/>
      <c r="V1476" s="52"/>
      <c r="W1476" s="53"/>
      <c r="X1476" s="53"/>
      <c r="Y1476" s="53"/>
      <c r="Z1476" s="53"/>
      <c r="AA1476" s="48"/>
      <c r="AB1476" s="54"/>
      <c r="AC1476" s="54"/>
      <c r="AD1476" s="54"/>
      <c r="AE1476" s="54"/>
      <c r="AF1476" s="54"/>
      <c r="AG1476" s="54"/>
      <c r="AH1476" s="54"/>
      <c r="AI1476" s="54"/>
      <c r="AJ1476" s="49"/>
      <c r="AK1476" s="48"/>
      <c r="AL1476" s="54"/>
      <c r="AM1476" s="54"/>
      <c r="AN1476" s="54"/>
      <c r="AO1476" s="54"/>
      <c r="AP1476" s="54"/>
      <c r="AQ1476" s="54"/>
      <c r="AR1476" s="54"/>
      <c r="AS1476" s="54"/>
      <c r="AT1476" s="54"/>
      <c r="AU1476" s="54"/>
      <c r="AV1476" s="54"/>
      <c r="AW1476" s="54"/>
      <c r="AX1476" s="54"/>
      <c r="AY1476" s="54"/>
      <c r="AZ1476" s="54"/>
      <c r="BA1476" s="54"/>
      <c r="BB1476" s="54"/>
      <c r="BC1476" s="54"/>
      <c r="BD1476" s="54"/>
      <c r="BE1476" s="54"/>
      <c r="BF1476" s="54"/>
      <c r="BG1476" s="54"/>
      <c r="BH1476" s="54"/>
      <c r="BI1476" s="54"/>
      <c r="BJ1476" s="54"/>
      <c r="BK1476" s="54"/>
      <c r="BL1476" s="54"/>
      <c r="BM1476" s="54"/>
      <c r="BN1476" s="54"/>
      <c r="BO1476" s="54"/>
      <c r="BP1476" s="54"/>
      <c r="BQ1476" s="54"/>
      <c r="BR1476" s="54"/>
      <c r="BS1476" s="54"/>
      <c r="BT1476" s="54"/>
      <c r="BU1476" s="54"/>
      <c r="BV1476" s="54"/>
      <c r="BW1476" s="54"/>
      <c r="BX1476" s="49"/>
      <c r="BY1476" s="55"/>
      <c r="BZ1476" s="8"/>
      <c r="CE1476" s="12" t="str">
        <f t="shared" si="1147"/>
        <v/>
      </c>
      <c r="CG1476" s="77" t="str">
        <f t="shared" si="1148"/>
        <v/>
      </c>
      <c r="CH1476" s="80" t="str">
        <f t="shared" si="1149"/>
        <v/>
      </c>
      <c r="CL1476" s="12" t="str">
        <f t="shared" si="1150"/>
        <v/>
      </c>
      <c r="CM1476" s="12" t="str">
        <f t="shared" si="1151"/>
        <v/>
      </c>
      <c r="CN1476" s="12" t="str" cm="1">
        <f t="array" ref="CN1476">IF(OR($CE1476="", $CG$3=""), "", IF(IFERROR(INDEX($K1476:$T1476, $CK1476, MATCH(CN$3, $K$3:$T$3, 0)), "")="", $CC$4, $CC$3))</f>
        <v/>
      </c>
      <c r="CO1476" s="12" t="str" cm="1">
        <f t="array" ref="CO1476">IF(OR($CE1476="", $CG$3=""), "", IF(IFERROR(INDEX($AA1476:$AJ1476, $CK1476, MATCH(CO$3, $AA$3:$AJ$3, 0)), "")="", $CC$4, $CC$3))</f>
        <v/>
      </c>
      <c r="CP1476" s="12" t="str">
        <f>IF(OR($CE1476="", $CG$3=""), "", IF(CP$3='Property List &amp; Features'!$BG$9, $CC$3, IF(CP$3=$I1476, $CC$3, $CC$4)))</f>
        <v/>
      </c>
      <c r="CQ1476" s="12" t="str">
        <f>IF(OR($CE1476="", $CG$3=""), "", IF(CQ$3='Property List &amp; Features'!$BG$9, $CC$3, IF(CQ$3=$J1476, $CC$3, $CC$4)))</f>
        <v/>
      </c>
      <c r="CR1476" s="12" t="str">
        <f t="shared" si="1152"/>
        <v/>
      </c>
      <c r="CS1476" s="12" t="str">
        <f t="shared" si="1153"/>
        <v/>
      </c>
      <c r="CT1476" s="12" t="str">
        <f t="shared" si="1154"/>
        <v/>
      </c>
      <c r="CU1476" s="12" t="str">
        <f t="shared" si="1155"/>
        <v/>
      </c>
      <c r="CV1476" s="12" t="str">
        <f t="shared" si="1156"/>
        <v/>
      </c>
      <c r="CW1476" s="12" t="str">
        <f t="shared" si="1178"/>
        <v/>
      </c>
      <c r="CX1476" s="12" t="str">
        <f t="shared" si="1179"/>
        <v/>
      </c>
      <c r="CY1476" s="12" t="str">
        <f t="shared" si="1180"/>
        <v/>
      </c>
      <c r="CZ1476" s="12" t="str">
        <f t="shared" si="1181"/>
        <v/>
      </c>
      <c r="DA1476" s="12" t="str">
        <f t="shared" si="1182"/>
        <v/>
      </c>
      <c r="DB1476" s="12" t="str">
        <f t="shared" si="1183"/>
        <v/>
      </c>
      <c r="DC1476" s="12" t="str">
        <f t="shared" si="1184"/>
        <v/>
      </c>
      <c r="DD1476" s="12" t="str">
        <f t="shared" si="1185"/>
        <v/>
      </c>
      <c r="DE1476" s="12" t="str">
        <f t="shared" si="1186"/>
        <v/>
      </c>
      <c r="DF1476" s="12" t="str">
        <f t="shared" si="1187"/>
        <v/>
      </c>
      <c r="DG1476" s="12" t="str">
        <f t="shared" si="1188"/>
        <v/>
      </c>
      <c r="DH1476" s="12" t="str">
        <f t="shared" si="1189"/>
        <v/>
      </c>
      <c r="DI1476" s="12" t="str">
        <f t="shared" si="1190"/>
        <v/>
      </c>
      <c r="DJ1476" s="12" t="str">
        <f t="shared" si="1191"/>
        <v/>
      </c>
      <c r="DK1476" s="12" t="str">
        <f t="shared" si="1192"/>
        <v/>
      </c>
      <c r="DL1476" s="12" t="str">
        <f t="shared" si="1193"/>
        <v/>
      </c>
      <c r="DM1476" s="12" t="str">
        <f t="shared" si="1194"/>
        <v/>
      </c>
      <c r="DN1476" s="12" t="str">
        <f t="shared" si="1195"/>
        <v/>
      </c>
      <c r="DO1476" s="12" t="str">
        <f t="shared" si="1196"/>
        <v/>
      </c>
      <c r="DP1476" s="12" t="str">
        <f t="shared" si="1197"/>
        <v/>
      </c>
      <c r="DQ1476" s="12" t="str">
        <f t="shared" si="1198"/>
        <v/>
      </c>
      <c r="DR1476" s="12" t="str">
        <f t="shared" si="1160"/>
        <v/>
      </c>
      <c r="DS1476" s="12" t="str">
        <f t="shared" si="1161"/>
        <v/>
      </c>
      <c r="DT1476" s="12" t="str">
        <f t="shared" si="1162"/>
        <v/>
      </c>
      <c r="DU1476" s="12" t="str">
        <f t="shared" si="1163"/>
        <v/>
      </c>
      <c r="DV1476" s="12" t="str">
        <f t="shared" si="1164"/>
        <v/>
      </c>
      <c r="DW1476" s="12" t="str">
        <f t="shared" si="1165"/>
        <v/>
      </c>
      <c r="DX1476" s="12" t="str">
        <f t="shared" si="1166"/>
        <v/>
      </c>
      <c r="DY1476" s="12" t="str">
        <f t="shared" si="1167"/>
        <v/>
      </c>
      <c r="DZ1476" s="12" t="str">
        <f t="shared" si="1168"/>
        <v/>
      </c>
      <c r="EA1476" s="12" t="str">
        <f t="shared" si="1169"/>
        <v/>
      </c>
      <c r="EB1476" s="12" t="str">
        <f t="shared" si="1170"/>
        <v/>
      </c>
      <c r="EC1476" s="12" t="str">
        <f t="shared" si="1171"/>
        <v/>
      </c>
      <c r="ED1476" s="12" t="str">
        <f t="shared" si="1172"/>
        <v/>
      </c>
      <c r="EE1476" s="12" t="str">
        <f t="shared" si="1173"/>
        <v/>
      </c>
      <c r="EF1476" s="12" t="str">
        <f t="shared" si="1174"/>
        <v/>
      </c>
      <c r="EG1476" s="12" t="str">
        <f t="shared" si="1175"/>
        <v/>
      </c>
      <c r="EH1476" s="12" t="str">
        <f t="shared" si="1176"/>
        <v/>
      </c>
      <c r="EI1476" s="12" t="str">
        <f t="shared" si="1177"/>
        <v/>
      </c>
      <c r="EK1476" s="83" t="str">
        <f t="shared" si="1157"/>
        <v/>
      </c>
      <c r="EM1476" s="12" t="str">
        <f t="shared" si="1158"/>
        <v/>
      </c>
      <c r="EO1476" s="12" t="str">
        <f t="shared" si="1159"/>
        <v/>
      </c>
      <c r="EQ1476" s="12" t="str">
        <f>IF($EO1476="", "", IF($EQ$8=$EQ$6, COUNTIF($EO$11:$EO$2510, "&gt;"&amp;$EO1476)+1+COUNTIF($EO$11:$EO1476, $EO1476)-1, COUNTIF($EO$11:$EO$2510, "&lt;"&amp;$EO1476)+1+COUNTIF($EO$11:$EO1476, $EO1476)-1))</f>
        <v/>
      </c>
    </row>
    <row r="1477" spans="1:147" x14ac:dyDescent="0.55000000000000004">
      <c r="A1477" s="8"/>
      <c r="B1477" s="12" t="str">
        <f>IF($D1477="", "", COUNTIF($D$11:$D1477, $D1477))</f>
        <v/>
      </c>
      <c r="C1477" s="8"/>
      <c r="D1477" s="45"/>
      <c r="E1477" s="46"/>
      <c r="F1477" s="47"/>
      <c r="G1477" s="54"/>
      <c r="H1477" s="54"/>
      <c r="I1477" s="48"/>
      <c r="J1477" s="49"/>
      <c r="K1477" s="50"/>
      <c r="L1477" s="50"/>
      <c r="M1477" s="50"/>
      <c r="N1477" s="50"/>
      <c r="O1477" s="50"/>
      <c r="P1477" s="50"/>
      <c r="Q1477" s="50"/>
      <c r="R1477" s="50"/>
      <c r="S1477" s="50"/>
      <c r="T1477" s="50"/>
      <c r="U1477" s="51"/>
      <c r="V1477" s="52"/>
      <c r="W1477" s="53"/>
      <c r="X1477" s="53"/>
      <c r="Y1477" s="53"/>
      <c r="Z1477" s="53"/>
      <c r="AA1477" s="48"/>
      <c r="AB1477" s="54"/>
      <c r="AC1477" s="54"/>
      <c r="AD1477" s="54"/>
      <c r="AE1477" s="54"/>
      <c r="AF1477" s="54"/>
      <c r="AG1477" s="54"/>
      <c r="AH1477" s="54"/>
      <c r="AI1477" s="54"/>
      <c r="AJ1477" s="49"/>
      <c r="AK1477" s="48"/>
      <c r="AL1477" s="54"/>
      <c r="AM1477" s="54"/>
      <c r="AN1477" s="54"/>
      <c r="AO1477" s="54"/>
      <c r="AP1477" s="54"/>
      <c r="AQ1477" s="54"/>
      <c r="AR1477" s="54"/>
      <c r="AS1477" s="54"/>
      <c r="AT1477" s="54"/>
      <c r="AU1477" s="54"/>
      <c r="AV1477" s="54"/>
      <c r="AW1477" s="54"/>
      <c r="AX1477" s="54"/>
      <c r="AY1477" s="54"/>
      <c r="AZ1477" s="54"/>
      <c r="BA1477" s="54"/>
      <c r="BB1477" s="54"/>
      <c r="BC1477" s="54"/>
      <c r="BD1477" s="54"/>
      <c r="BE1477" s="54"/>
      <c r="BF1477" s="54"/>
      <c r="BG1477" s="54"/>
      <c r="BH1477" s="54"/>
      <c r="BI1477" s="54"/>
      <c r="BJ1477" s="54"/>
      <c r="BK1477" s="54"/>
      <c r="BL1477" s="54"/>
      <c r="BM1477" s="54"/>
      <c r="BN1477" s="54"/>
      <c r="BO1477" s="54"/>
      <c r="BP1477" s="54"/>
      <c r="BQ1477" s="54"/>
      <c r="BR1477" s="54"/>
      <c r="BS1477" s="54"/>
      <c r="BT1477" s="54"/>
      <c r="BU1477" s="54"/>
      <c r="BV1477" s="54"/>
      <c r="BW1477" s="54"/>
      <c r="BX1477" s="49"/>
      <c r="BY1477" s="55"/>
      <c r="BZ1477" s="8"/>
      <c r="CE1477" s="12" t="str">
        <f t="shared" si="1147"/>
        <v/>
      </c>
      <c r="CG1477" s="77" t="str">
        <f t="shared" si="1148"/>
        <v/>
      </c>
      <c r="CH1477" s="80" t="str">
        <f t="shared" si="1149"/>
        <v/>
      </c>
      <c r="CL1477" s="12" t="str">
        <f t="shared" si="1150"/>
        <v/>
      </c>
      <c r="CM1477" s="12" t="str">
        <f t="shared" si="1151"/>
        <v/>
      </c>
      <c r="CN1477" s="12" t="str" cm="1">
        <f t="array" ref="CN1477">IF(OR($CE1477="", $CG$3=""), "", IF(IFERROR(INDEX($K1477:$T1477, $CK1477, MATCH(CN$3, $K$3:$T$3, 0)), "")="", $CC$4, $CC$3))</f>
        <v/>
      </c>
      <c r="CO1477" s="12" t="str" cm="1">
        <f t="array" ref="CO1477">IF(OR($CE1477="", $CG$3=""), "", IF(IFERROR(INDEX($AA1477:$AJ1477, $CK1477, MATCH(CO$3, $AA$3:$AJ$3, 0)), "")="", $CC$4, $CC$3))</f>
        <v/>
      </c>
      <c r="CP1477" s="12" t="str">
        <f>IF(OR($CE1477="", $CG$3=""), "", IF(CP$3='Property List &amp; Features'!$BG$9, $CC$3, IF(CP$3=$I1477, $CC$3, $CC$4)))</f>
        <v/>
      </c>
      <c r="CQ1477" s="12" t="str">
        <f>IF(OR($CE1477="", $CG$3=""), "", IF(CQ$3='Property List &amp; Features'!$BG$9, $CC$3, IF(CQ$3=$J1477, $CC$3, $CC$4)))</f>
        <v/>
      </c>
      <c r="CR1477" s="12" t="str">
        <f t="shared" si="1152"/>
        <v/>
      </c>
      <c r="CS1477" s="12" t="str">
        <f t="shared" si="1153"/>
        <v/>
      </c>
      <c r="CT1477" s="12" t="str">
        <f t="shared" si="1154"/>
        <v/>
      </c>
      <c r="CU1477" s="12" t="str">
        <f t="shared" si="1155"/>
        <v/>
      </c>
      <c r="CV1477" s="12" t="str">
        <f t="shared" si="1156"/>
        <v/>
      </c>
      <c r="CW1477" s="12" t="str">
        <f t="shared" si="1178"/>
        <v/>
      </c>
      <c r="CX1477" s="12" t="str">
        <f t="shared" si="1179"/>
        <v/>
      </c>
      <c r="CY1477" s="12" t="str">
        <f t="shared" si="1180"/>
        <v/>
      </c>
      <c r="CZ1477" s="12" t="str">
        <f t="shared" si="1181"/>
        <v/>
      </c>
      <c r="DA1477" s="12" t="str">
        <f t="shared" si="1182"/>
        <v/>
      </c>
      <c r="DB1477" s="12" t="str">
        <f t="shared" si="1183"/>
        <v/>
      </c>
      <c r="DC1477" s="12" t="str">
        <f t="shared" si="1184"/>
        <v/>
      </c>
      <c r="DD1477" s="12" t="str">
        <f t="shared" si="1185"/>
        <v/>
      </c>
      <c r="DE1477" s="12" t="str">
        <f t="shared" si="1186"/>
        <v/>
      </c>
      <c r="DF1477" s="12" t="str">
        <f t="shared" si="1187"/>
        <v/>
      </c>
      <c r="DG1477" s="12" t="str">
        <f t="shared" si="1188"/>
        <v/>
      </c>
      <c r="DH1477" s="12" t="str">
        <f t="shared" si="1189"/>
        <v/>
      </c>
      <c r="DI1477" s="12" t="str">
        <f t="shared" si="1190"/>
        <v/>
      </c>
      <c r="DJ1477" s="12" t="str">
        <f t="shared" si="1191"/>
        <v/>
      </c>
      <c r="DK1477" s="12" t="str">
        <f t="shared" si="1192"/>
        <v/>
      </c>
      <c r="DL1477" s="12" t="str">
        <f t="shared" si="1193"/>
        <v/>
      </c>
      <c r="DM1477" s="12" t="str">
        <f t="shared" si="1194"/>
        <v/>
      </c>
      <c r="DN1477" s="12" t="str">
        <f t="shared" si="1195"/>
        <v/>
      </c>
      <c r="DO1477" s="12" t="str">
        <f t="shared" si="1196"/>
        <v/>
      </c>
      <c r="DP1477" s="12" t="str">
        <f t="shared" si="1197"/>
        <v/>
      </c>
      <c r="DQ1477" s="12" t="str">
        <f t="shared" si="1198"/>
        <v/>
      </c>
      <c r="DR1477" s="12" t="str">
        <f t="shared" si="1160"/>
        <v/>
      </c>
      <c r="DS1477" s="12" t="str">
        <f t="shared" si="1161"/>
        <v/>
      </c>
      <c r="DT1477" s="12" t="str">
        <f t="shared" si="1162"/>
        <v/>
      </c>
      <c r="DU1477" s="12" t="str">
        <f t="shared" si="1163"/>
        <v/>
      </c>
      <c r="DV1477" s="12" t="str">
        <f t="shared" si="1164"/>
        <v/>
      </c>
      <c r="DW1477" s="12" t="str">
        <f t="shared" si="1165"/>
        <v/>
      </c>
      <c r="DX1477" s="12" t="str">
        <f t="shared" si="1166"/>
        <v/>
      </c>
      <c r="DY1477" s="12" t="str">
        <f t="shared" si="1167"/>
        <v/>
      </c>
      <c r="DZ1477" s="12" t="str">
        <f t="shared" si="1168"/>
        <v/>
      </c>
      <c r="EA1477" s="12" t="str">
        <f t="shared" si="1169"/>
        <v/>
      </c>
      <c r="EB1477" s="12" t="str">
        <f t="shared" si="1170"/>
        <v/>
      </c>
      <c r="EC1477" s="12" t="str">
        <f t="shared" si="1171"/>
        <v/>
      </c>
      <c r="ED1477" s="12" t="str">
        <f t="shared" si="1172"/>
        <v/>
      </c>
      <c r="EE1477" s="12" t="str">
        <f t="shared" si="1173"/>
        <v/>
      </c>
      <c r="EF1477" s="12" t="str">
        <f t="shared" si="1174"/>
        <v/>
      </c>
      <c r="EG1477" s="12" t="str">
        <f t="shared" si="1175"/>
        <v/>
      </c>
      <c r="EH1477" s="12" t="str">
        <f t="shared" si="1176"/>
        <v/>
      </c>
      <c r="EI1477" s="12" t="str">
        <f t="shared" si="1177"/>
        <v/>
      </c>
      <c r="EK1477" s="83" t="str">
        <f t="shared" si="1157"/>
        <v/>
      </c>
      <c r="EM1477" s="12" t="str">
        <f t="shared" si="1158"/>
        <v/>
      </c>
      <c r="EO1477" s="12" t="str">
        <f t="shared" si="1159"/>
        <v/>
      </c>
      <c r="EQ1477" s="12" t="str">
        <f>IF($EO1477="", "", IF($EQ$8=$EQ$6, COUNTIF($EO$11:$EO$2510, "&gt;"&amp;$EO1477)+1+COUNTIF($EO$11:$EO1477, $EO1477)-1, COUNTIF($EO$11:$EO$2510, "&lt;"&amp;$EO1477)+1+COUNTIF($EO$11:$EO1477, $EO1477)-1))</f>
        <v/>
      </c>
    </row>
    <row r="1478" spans="1:147" x14ac:dyDescent="0.55000000000000004">
      <c r="A1478" s="8"/>
      <c r="B1478" s="12" t="str">
        <f>IF($D1478="", "", COUNTIF($D$11:$D1478, $D1478))</f>
        <v/>
      </c>
      <c r="C1478" s="8"/>
      <c r="D1478" s="45"/>
      <c r="E1478" s="46"/>
      <c r="F1478" s="47"/>
      <c r="G1478" s="54"/>
      <c r="H1478" s="54"/>
      <c r="I1478" s="48"/>
      <c r="J1478" s="49"/>
      <c r="K1478" s="50"/>
      <c r="L1478" s="50"/>
      <c r="M1478" s="50"/>
      <c r="N1478" s="50"/>
      <c r="O1478" s="50"/>
      <c r="P1478" s="50"/>
      <c r="Q1478" s="50"/>
      <c r="R1478" s="50"/>
      <c r="S1478" s="50"/>
      <c r="T1478" s="50"/>
      <c r="U1478" s="51"/>
      <c r="V1478" s="52"/>
      <c r="W1478" s="53"/>
      <c r="X1478" s="53"/>
      <c r="Y1478" s="53"/>
      <c r="Z1478" s="53"/>
      <c r="AA1478" s="48"/>
      <c r="AB1478" s="54"/>
      <c r="AC1478" s="54"/>
      <c r="AD1478" s="54"/>
      <c r="AE1478" s="54"/>
      <c r="AF1478" s="54"/>
      <c r="AG1478" s="54"/>
      <c r="AH1478" s="54"/>
      <c r="AI1478" s="54"/>
      <c r="AJ1478" s="49"/>
      <c r="AK1478" s="48"/>
      <c r="AL1478" s="54"/>
      <c r="AM1478" s="54"/>
      <c r="AN1478" s="54"/>
      <c r="AO1478" s="54"/>
      <c r="AP1478" s="54"/>
      <c r="AQ1478" s="54"/>
      <c r="AR1478" s="54"/>
      <c r="AS1478" s="54"/>
      <c r="AT1478" s="54"/>
      <c r="AU1478" s="54"/>
      <c r="AV1478" s="54"/>
      <c r="AW1478" s="54"/>
      <c r="AX1478" s="54"/>
      <c r="AY1478" s="54"/>
      <c r="AZ1478" s="54"/>
      <c r="BA1478" s="54"/>
      <c r="BB1478" s="54"/>
      <c r="BC1478" s="54"/>
      <c r="BD1478" s="54"/>
      <c r="BE1478" s="54"/>
      <c r="BF1478" s="54"/>
      <c r="BG1478" s="54"/>
      <c r="BH1478" s="54"/>
      <c r="BI1478" s="54"/>
      <c r="BJ1478" s="54"/>
      <c r="BK1478" s="54"/>
      <c r="BL1478" s="54"/>
      <c r="BM1478" s="54"/>
      <c r="BN1478" s="54"/>
      <c r="BO1478" s="54"/>
      <c r="BP1478" s="54"/>
      <c r="BQ1478" s="54"/>
      <c r="BR1478" s="54"/>
      <c r="BS1478" s="54"/>
      <c r="BT1478" s="54"/>
      <c r="BU1478" s="54"/>
      <c r="BV1478" s="54"/>
      <c r="BW1478" s="54"/>
      <c r="BX1478" s="49"/>
      <c r="BY1478" s="55"/>
      <c r="BZ1478" s="8"/>
      <c r="CE1478" s="12" t="str">
        <f t="shared" si="1147"/>
        <v/>
      </c>
      <c r="CG1478" s="77" t="str">
        <f t="shared" si="1148"/>
        <v/>
      </c>
      <c r="CH1478" s="80" t="str">
        <f t="shared" si="1149"/>
        <v/>
      </c>
      <c r="CL1478" s="12" t="str">
        <f t="shared" si="1150"/>
        <v/>
      </c>
      <c r="CM1478" s="12" t="str">
        <f t="shared" si="1151"/>
        <v/>
      </c>
      <c r="CN1478" s="12" t="str" cm="1">
        <f t="array" ref="CN1478">IF(OR($CE1478="", $CG$3=""), "", IF(IFERROR(INDEX($K1478:$T1478, $CK1478, MATCH(CN$3, $K$3:$T$3, 0)), "")="", $CC$4, $CC$3))</f>
        <v/>
      </c>
      <c r="CO1478" s="12" t="str" cm="1">
        <f t="array" ref="CO1478">IF(OR($CE1478="", $CG$3=""), "", IF(IFERROR(INDEX($AA1478:$AJ1478, $CK1478, MATCH(CO$3, $AA$3:$AJ$3, 0)), "")="", $CC$4, $CC$3))</f>
        <v/>
      </c>
      <c r="CP1478" s="12" t="str">
        <f>IF(OR($CE1478="", $CG$3=""), "", IF(CP$3='Property List &amp; Features'!$BG$9, $CC$3, IF(CP$3=$I1478, $CC$3, $CC$4)))</f>
        <v/>
      </c>
      <c r="CQ1478" s="12" t="str">
        <f>IF(OR($CE1478="", $CG$3=""), "", IF(CQ$3='Property List &amp; Features'!$BG$9, $CC$3, IF(CQ$3=$J1478, $CC$3, $CC$4)))</f>
        <v/>
      </c>
      <c r="CR1478" s="12" t="str">
        <f t="shared" si="1152"/>
        <v/>
      </c>
      <c r="CS1478" s="12" t="str">
        <f t="shared" si="1153"/>
        <v/>
      </c>
      <c r="CT1478" s="12" t="str">
        <f t="shared" si="1154"/>
        <v/>
      </c>
      <c r="CU1478" s="12" t="str">
        <f t="shared" si="1155"/>
        <v/>
      </c>
      <c r="CV1478" s="12" t="str">
        <f t="shared" si="1156"/>
        <v/>
      </c>
      <c r="CW1478" s="12" t="str">
        <f t="shared" si="1178"/>
        <v/>
      </c>
      <c r="CX1478" s="12" t="str">
        <f t="shared" si="1179"/>
        <v/>
      </c>
      <c r="CY1478" s="12" t="str">
        <f t="shared" si="1180"/>
        <v/>
      </c>
      <c r="CZ1478" s="12" t="str">
        <f t="shared" si="1181"/>
        <v/>
      </c>
      <c r="DA1478" s="12" t="str">
        <f t="shared" si="1182"/>
        <v/>
      </c>
      <c r="DB1478" s="12" t="str">
        <f t="shared" si="1183"/>
        <v/>
      </c>
      <c r="DC1478" s="12" t="str">
        <f t="shared" si="1184"/>
        <v/>
      </c>
      <c r="DD1478" s="12" t="str">
        <f t="shared" si="1185"/>
        <v/>
      </c>
      <c r="DE1478" s="12" t="str">
        <f t="shared" si="1186"/>
        <v/>
      </c>
      <c r="DF1478" s="12" t="str">
        <f t="shared" si="1187"/>
        <v/>
      </c>
      <c r="DG1478" s="12" t="str">
        <f t="shared" si="1188"/>
        <v/>
      </c>
      <c r="DH1478" s="12" t="str">
        <f t="shared" si="1189"/>
        <v/>
      </c>
      <c r="DI1478" s="12" t="str">
        <f t="shared" si="1190"/>
        <v/>
      </c>
      <c r="DJ1478" s="12" t="str">
        <f t="shared" si="1191"/>
        <v/>
      </c>
      <c r="DK1478" s="12" t="str">
        <f t="shared" si="1192"/>
        <v/>
      </c>
      <c r="DL1478" s="12" t="str">
        <f t="shared" si="1193"/>
        <v/>
      </c>
      <c r="DM1478" s="12" t="str">
        <f t="shared" si="1194"/>
        <v/>
      </c>
      <c r="DN1478" s="12" t="str">
        <f t="shared" si="1195"/>
        <v/>
      </c>
      <c r="DO1478" s="12" t="str">
        <f t="shared" si="1196"/>
        <v/>
      </c>
      <c r="DP1478" s="12" t="str">
        <f t="shared" si="1197"/>
        <v/>
      </c>
      <c r="DQ1478" s="12" t="str">
        <f t="shared" si="1198"/>
        <v/>
      </c>
      <c r="DR1478" s="12" t="str">
        <f t="shared" si="1160"/>
        <v/>
      </c>
      <c r="DS1478" s="12" t="str">
        <f t="shared" si="1161"/>
        <v/>
      </c>
      <c r="DT1478" s="12" t="str">
        <f t="shared" si="1162"/>
        <v/>
      </c>
      <c r="DU1478" s="12" t="str">
        <f t="shared" si="1163"/>
        <v/>
      </c>
      <c r="DV1478" s="12" t="str">
        <f t="shared" si="1164"/>
        <v/>
      </c>
      <c r="DW1478" s="12" t="str">
        <f t="shared" si="1165"/>
        <v/>
      </c>
      <c r="DX1478" s="12" t="str">
        <f t="shared" si="1166"/>
        <v/>
      </c>
      <c r="DY1478" s="12" t="str">
        <f t="shared" si="1167"/>
        <v/>
      </c>
      <c r="DZ1478" s="12" t="str">
        <f t="shared" si="1168"/>
        <v/>
      </c>
      <c r="EA1478" s="12" t="str">
        <f t="shared" si="1169"/>
        <v/>
      </c>
      <c r="EB1478" s="12" t="str">
        <f t="shared" si="1170"/>
        <v/>
      </c>
      <c r="EC1478" s="12" t="str">
        <f t="shared" si="1171"/>
        <v/>
      </c>
      <c r="ED1478" s="12" t="str">
        <f t="shared" si="1172"/>
        <v/>
      </c>
      <c r="EE1478" s="12" t="str">
        <f t="shared" si="1173"/>
        <v/>
      </c>
      <c r="EF1478" s="12" t="str">
        <f t="shared" si="1174"/>
        <v/>
      </c>
      <c r="EG1478" s="12" t="str">
        <f t="shared" si="1175"/>
        <v/>
      </c>
      <c r="EH1478" s="12" t="str">
        <f t="shared" si="1176"/>
        <v/>
      </c>
      <c r="EI1478" s="12" t="str">
        <f t="shared" si="1177"/>
        <v/>
      </c>
      <c r="EK1478" s="83" t="str">
        <f t="shared" si="1157"/>
        <v/>
      </c>
      <c r="EM1478" s="12" t="str">
        <f t="shared" si="1158"/>
        <v/>
      </c>
      <c r="EO1478" s="12" t="str">
        <f t="shared" si="1159"/>
        <v/>
      </c>
      <c r="EQ1478" s="12" t="str">
        <f>IF($EO1478="", "", IF($EQ$8=$EQ$6, COUNTIF($EO$11:$EO$2510, "&gt;"&amp;$EO1478)+1+COUNTIF($EO$11:$EO1478, $EO1478)-1, COUNTIF($EO$11:$EO$2510, "&lt;"&amp;$EO1478)+1+COUNTIF($EO$11:$EO1478, $EO1478)-1))</f>
        <v/>
      </c>
    </row>
    <row r="1479" spans="1:147" x14ac:dyDescent="0.55000000000000004">
      <c r="A1479" s="8"/>
      <c r="B1479" s="12" t="str">
        <f>IF($D1479="", "", COUNTIF($D$11:$D1479, $D1479))</f>
        <v/>
      </c>
      <c r="C1479" s="8"/>
      <c r="D1479" s="45"/>
      <c r="E1479" s="46"/>
      <c r="F1479" s="47"/>
      <c r="G1479" s="54"/>
      <c r="H1479" s="54"/>
      <c r="I1479" s="48"/>
      <c r="J1479" s="49"/>
      <c r="K1479" s="50"/>
      <c r="L1479" s="50"/>
      <c r="M1479" s="50"/>
      <c r="N1479" s="50"/>
      <c r="O1479" s="50"/>
      <c r="P1479" s="50"/>
      <c r="Q1479" s="50"/>
      <c r="R1479" s="50"/>
      <c r="S1479" s="50"/>
      <c r="T1479" s="50"/>
      <c r="U1479" s="51"/>
      <c r="V1479" s="52"/>
      <c r="W1479" s="53"/>
      <c r="X1479" s="53"/>
      <c r="Y1479" s="53"/>
      <c r="Z1479" s="53"/>
      <c r="AA1479" s="48"/>
      <c r="AB1479" s="54"/>
      <c r="AC1479" s="54"/>
      <c r="AD1479" s="54"/>
      <c r="AE1479" s="54"/>
      <c r="AF1479" s="54"/>
      <c r="AG1479" s="54"/>
      <c r="AH1479" s="54"/>
      <c r="AI1479" s="54"/>
      <c r="AJ1479" s="49"/>
      <c r="AK1479" s="48"/>
      <c r="AL1479" s="54"/>
      <c r="AM1479" s="54"/>
      <c r="AN1479" s="54"/>
      <c r="AO1479" s="54"/>
      <c r="AP1479" s="54"/>
      <c r="AQ1479" s="54"/>
      <c r="AR1479" s="54"/>
      <c r="AS1479" s="54"/>
      <c r="AT1479" s="54"/>
      <c r="AU1479" s="54"/>
      <c r="AV1479" s="54"/>
      <c r="AW1479" s="54"/>
      <c r="AX1479" s="54"/>
      <c r="AY1479" s="54"/>
      <c r="AZ1479" s="54"/>
      <c r="BA1479" s="54"/>
      <c r="BB1479" s="54"/>
      <c r="BC1479" s="54"/>
      <c r="BD1479" s="54"/>
      <c r="BE1479" s="54"/>
      <c r="BF1479" s="54"/>
      <c r="BG1479" s="54"/>
      <c r="BH1479" s="54"/>
      <c r="BI1479" s="54"/>
      <c r="BJ1479" s="54"/>
      <c r="BK1479" s="54"/>
      <c r="BL1479" s="54"/>
      <c r="BM1479" s="54"/>
      <c r="BN1479" s="54"/>
      <c r="BO1479" s="54"/>
      <c r="BP1479" s="54"/>
      <c r="BQ1479" s="54"/>
      <c r="BR1479" s="54"/>
      <c r="BS1479" s="54"/>
      <c r="BT1479" s="54"/>
      <c r="BU1479" s="54"/>
      <c r="BV1479" s="54"/>
      <c r="BW1479" s="54"/>
      <c r="BX1479" s="49"/>
      <c r="BY1479" s="55"/>
      <c r="BZ1479" s="8"/>
      <c r="CE1479" s="12" t="str">
        <f t="shared" si="1147"/>
        <v/>
      </c>
      <c r="CG1479" s="77" t="str">
        <f t="shared" si="1148"/>
        <v/>
      </c>
      <c r="CH1479" s="80" t="str">
        <f t="shared" si="1149"/>
        <v/>
      </c>
      <c r="CL1479" s="12" t="str">
        <f t="shared" si="1150"/>
        <v/>
      </c>
      <c r="CM1479" s="12" t="str">
        <f t="shared" si="1151"/>
        <v/>
      </c>
      <c r="CN1479" s="12" t="str" cm="1">
        <f t="array" ref="CN1479">IF(OR($CE1479="", $CG$3=""), "", IF(IFERROR(INDEX($K1479:$T1479, $CK1479, MATCH(CN$3, $K$3:$T$3, 0)), "")="", $CC$4, $CC$3))</f>
        <v/>
      </c>
      <c r="CO1479" s="12" t="str" cm="1">
        <f t="array" ref="CO1479">IF(OR($CE1479="", $CG$3=""), "", IF(IFERROR(INDEX($AA1479:$AJ1479, $CK1479, MATCH(CO$3, $AA$3:$AJ$3, 0)), "")="", $CC$4, $CC$3))</f>
        <v/>
      </c>
      <c r="CP1479" s="12" t="str">
        <f>IF(OR($CE1479="", $CG$3=""), "", IF(CP$3='Property List &amp; Features'!$BG$9, $CC$3, IF(CP$3=$I1479, $CC$3, $CC$4)))</f>
        <v/>
      </c>
      <c r="CQ1479" s="12" t="str">
        <f>IF(OR($CE1479="", $CG$3=""), "", IF(CQ$3='Property List &amp; Features'!$BG$9, $CC$3, IF(CQ$3=$J1479, $CC$3, $CC$4)))</f>
        <v/>
      </c>
      <c r="CR1479" s="12" t="str">
        <f t="shared" si="1152"/>
        <v/>
      </c>
      <c r="CS1479" s="12" t="str">
        <f t="shared" si="1153"/>
        <v/>
      </c>
      <c r="CT1479" s="12" t="str">
        <f t="shared" si="1154"/>
        <v/>
      </c>
      <c r="CU1479" s="12" t="str">
        <f t="shared" si="1155"/>
        <v/>
      </c>
      <c r="CV1479" s="12" t="str">
        <f t="shared" si="1156"/>
        <v/>
      </c>
      <c r="CW1479" s="12" t="str">
        <f t="shared" si="1178"/>
        <v/>
      </c>
      <c r="CX1479" s="12" t="str">
        <f t="shared" si="1179"/>
        <v/>
      </c>
      <c r="CY1479" s="12" t="str">
        <f t="shared" si="1180"/>
        <v/>
      </c>
      <c r="CZ1479" s="12" t="str">
        <f t="shared" si="1181"/>
        <v/>
      </c>
      <c r="DA1479" s="12" t="str">
        <f t="shared" si="1182"/>
        <v/>
      </c>
      <c r="DB1479" s="12" t="str">
        <f t="shared" si="1183"/>
        <v/>
      </c>
      <c r="DC1479" s="12" t="str">
        <f t="shared" si="1184"/>
        <v/>
      </c>
      <c r="DD1479" s="12" t="str">
        <f t="shared" si="1185"/>
        <v/>
      </c>
      <c r="DE1479" s="12" t="str">
        <f t="shared" si="1186"/>
        <v/>
      </c>
      <c r="DF1479" s="12" t="str">
        <f t="shared" si="1187"/>
        <v/>
      </c>
      <c r="DG1479" s="12" t="str">
        <f t="shared" si="1188"/>
        <v/>
      </c>
      <c r="DH1479" s="12" t="str">
        <f t="shared" si="1189"/>
        <v/>
      </c>
      <c r="DI1479" s="12" t="str">
        <f t="shared" si="1190"/>
        <v/>
      </c>
      <c r="DJ1479" s="12" t="str">
        <f t="shared" si="1191"/>
        <v/>
      </c>
      <c r="DK1479" s="12" t="str">
        <f t="shared" si="1192"/>
        <v/>
      </c>
      <c r="DL1479" s="12" t="str">
        <f t="shared" si="1193"/>
        <v/>
      </c>
      <c r="DM1479" s="12" t="str">
        <f t="shared" si="1194"/>
        <v/>
      </c>
      <c r="DN1479" s="12" t="str">
        <f t="shared" si="1195"/>
        <v/>
      </c>
      <c r="DO1479" s="12" t="str">
        <f t="shared" si="1196"/>
        <v/>
      </c>
      <c r="DP1479" s="12" t="str">
        <f t="shared" si="1197"/>
        <v/>
      </c>
      <c r="DQ1479" s="12" t="str">
        <f t="shared" si="1198"/>
        <v/>
      </c>
      <c r="DR1479" s="12" t="str">
        <f t="shared" si="1160"/>
        <v/>
      </c>
      <c r="DS1479" s="12" t="str">
        <f t="shared" si="1161"/>
        <v/>
      </c>
      <c r="DT1479" s="12" t="str">
        <f t="shared" si="1162"/>
        <v/>
      </c>
      <c r="DU1479" s="12" t="str">
        <f t="shared" si="1163"/>
        <v/>
      </c>
      <c r="DV1479" s="12" t="str">
        <f t="shared" si="1164"/>
        <v/>
      </c>
      <c r="DW1479" s="12" t="str">
        <f t="shared" si="1165"/>
        <v/>
      </c>
      <c r="DX1479" s="12" t="str">
        <f t="shared" si="1166"/>
        <v/>
      </c>
      <c r="DY1479" s="12" t="str">
        <f t="shared" si="1167"/>
        <v/>
      </c>
      <c r="DZ1479" s="12" t="str">
        <f t="shared" si="1168"/>
        <v/>
      </c>
      <c r="EA1479" s="12" t="str">
        <f t="shared" si="1169"/>
        <v/>
      </c>
      <c r="EB1479" s="12" t="str">
        <f t="shared" si="1170"/>
        <v/>
      </c>
      <c r="EC1479" s="12" t="str">
        <f t="shared" si="1171"/>
        <v/>
      </c>
      <c r="ED1479" s="12" t="str">
        <f t="shared" si="1172"/>
        <v/>
      </c>
      <c r="EE1479" s="12" t="str">
        <f t="shared" si="1173"/>
        <v/>
      </c>
      <c r="EF1479" s="12" t="str">
        <f t="shared" si="1174"/>
        <v/>
      </c>
      <c r="EG1479" s="12" t="str">
        <f t="shared" si="1175"/>
        <v/>
      </c>
      <c r="EH1479" s="12" t="str">
        <f t="shared" si="1176"/>
        <v/>
      </c>
      <c r="EI1479" s="12" t="str">
        <f t="shared" si="1177"/>
        <v/>
      </c>
      <c r="EK1479" s="83" t="str">
        <f t="shared" si="1157"/>
        <v/>
      </c>
      <c r="EM1479" s="12" t="str">
        <f t="shared" si="1158"/>
        <v/>
      </c>
      <c r="EO1479" s="12" t="str">
        <f t="shared" si="1159"/>
        <v/>
      </c>
      <c r="EQ1479" s="12" t="str">
        <f>IF($EO1479="", "", IF($EQ$8=$EQ$6, COUNTIF($EO$11:$EO$2510, "&gt;"&amp;$EO1479)+1+COUNTIF($EO$11:$EO1479, $EO1479)-1, COUNTIF($EO$11:$EO$2510, "&lt;"&amp;$EO1479)+1+COUNTIF($EO$11:$EO1479, $EO1479)-1))</f>
        <v/>
      </c>
    </row>
    <row r="1480" spans="1:147" x14ac:dyDescent="0.55000000000000004">
      <c r="A1480" s="8"/>
      <c r="B1480" s="12" t="str">
        <f>IF($D1480="", "", COUNTIF($D$11:$D1480, $D1480))</f>
        <v/>
      </c>
      <c r="C1480" s="8"/>
      <c r="D1480" s="45"/>
      <c r="E1480" s="46"/>
      <c r="F1480" s="47"/>
      <c r="G1480" s="54"/>
      <c r="H1480" s="54"/>
      <c r="I1480" s="48"/>
      <c r="J1480" s="49"/>
      <c r="K1480" s="50"/>
      <c r="L1480" s="50"/>
      <c r="M1480" s="50"/>
      <c r="N1480" s="50"/>
      <c r="O1480" s="50"/>
      <c r="P1480" s="50"/>
      <c r="Q1480" s="50"/>
      <c r="R1480" s="50"/>
      <c r="S1480" s="50"/>
      <c r="T1480" s="50"/>
      <c r="U1480" s="51"/>
      <c r="V1480" s="52"/>
      <c r="W1480" s="53"/>
      <c r="X1480" s="53"/>
      <c r="Y1480" s="53"/>
      <c r="Z1480" s="53"/>
      <c r="AA1480" s="48"/>
      <c r="AB1480" s="54"/>
      <c r="AC1480" s="54"/>
      <c r="AD1480" s="54"/>
      <c r="AE1480" s="54"/>
      <c r="AF1480" s="54"/>
      <c r="AG1480" s="54"/>
      <c r="AH1480" s="54"/>
      <c r="AI1480" s="54"/>
      <c r="AJ1480" s="49"/>
      <c r="AK1480" s="48"/>
      <c r="AL1480" s="54"/>
      <c r="AM1480" s="54"/>
      <c r="AN1480" s="54"/>
      <c r="AO1480" s="54"/>
      <c r="AP1480" s="54"/>
      <c r="AQ1480" s="54"/>
      <c r="AR1480" s="54"/>
      <c r="AS1480" s="54"/>
      <c r="AT1480" s="54"/>
      <c r="AU1480" s="54"/>
      <c r="AV1480" s="54"/>
      <c r="AW1480" s="54"/>
      <c r="AX1480" s="54"/>
      <c r="AY1480" s="54"/>
      <c r="AZ1480" s="54"/>
      <c r="BA1480" s="54"/>
      <c r="BB1480" s="54"/>
      <c r="BC1480" s="54"/>
      <c r="BD1480" s="54"/>
      <c r="BE1480" s="54"/>
      <c r="BF1480" s="54"/>
      <c r="BG1480" s="54"/>
      <c r="BH1480" s="54"/>
      <c r="BI1480" s="54"/>
      <c r="BJ1480" s="54"/>
      <c r="BK1480" s="54"/>
      <c r="BL1480" s="54"/>
      <c r="BM1480" s="54"/>
      <c r="BN1480" s="54"/>
      <c r="BO1480" s="54"/>
      <c r="BP1480" s="54"/>
      <c r="BQ1480" s="54"/>
      <c r="BR1480" s="54"/>
      <c r="BS1480" s="54"/>
      <c r="BT1480" s="54"/>
      <c r="BU1480" s="54"/>
      <c r="BV1480" s="54"/>
      <c r="BW1480" s="54"/>
      <c r="BX1480" s="49"/>
      <c r="BY1480" s="55"/>
      <c r="BZ1480" s="8"/>
      <c r="CE1480" s="12" t="str">
        <f t="shared" si="1147"/>
        <v/>
      </c>
      <c r="CG1480" s="77" t="str">
        <f t="shared" si="1148"/>
        <v/>
      </c>
      <c r="CH1480" s="80" t="str">
        <f t="shared" si="1149"/>
        <v/>
      </c>
      <c r="CL1480" s="12" t="str">
        <f t="shared" si="1150"/>
        <v/>
      </c>
      <c r="CM1480" s="12" t="str">
        <f t="shared" si="1151"/>
        <v/>
      </c>
      <c r="CN1480" s="12" t="str" cm="1">
        <f t="array" ref="CN1480">IF(OR($CE1480="", $CG$3=""), "", IF(IFERROR(INDEX($K1480:$T1480, $CK1480, MATCH(CN$3, $K$3:$T$3, 0)), "")="", $CC$4, $CC$3))</f>
        <v/>
      </c>
      <c r="CO1480" s="12" t="str" cm="1">
        <f t="array" ref="CO1480">IF(OR($CE1480="", $CG$3=""), "", IF(IFERROR(INDEX($AA1480:$AJ1480, $CK1480, MATCH(CO$3, $AA$3:$AJ$3, 0)), "")="", $CC$4, $CC$3))</f>
        <v/>
      </c>
      <c r="CP1480" s="12" t="str">
        <f>IF(OR($CE1480="", $CG$3=""), "", IF(CP$3='Property List &amp; Features'!$BG$9, $CC$3, IF(CP$3=$I1480, $CC$3, $CC$4)))</f>
        <v/>
      </c>
      <c r="CQ1480" s="12" t="str">
        <f>IF(OR($CE1480="", $CG$3=""), "", IF(CQ$3='Property List &amp; Features'!$BG$9, $CC$3, IF(CQ$3=$J1480, $CC$3, $CC$4)))</f>
        <v/>
      </c>
      <c r="CR1480" s="12" t="str">
        <f t="shared" si="1152"/>
        <v/>
      </c>
      <c r="CS1480" s="12" t="str">
        <f t="shared" si="1153"/>
        <v/>
      </c>
      <c r="CT1480" s="12" t="str">
        <f t="shared" si="1154"/>
        <v/>
      </c>
      <c r="CU1480" s="12" t="str">
        <f t="shared" si="1155"/>
        <v/>
      </c>
      <c r="CV1480" s="12" t="str">
        <f t="shared" si="1156"/>
        <v/>
      </c>
      <c r="CW1480" s="12" t="str">
        <f t="shared" si="1178"/>
        <v/>
      </c>
      <c r="CX1480" s="12" t="str">
        <f t="shared" si="1179"/>
        <v/>
      </c>
      <c r="CY1480" s="12" t="str">
        <f t="shared" si="1180"/>
        <v/>
      </c>
      <c r="CZ1480" s="12" t="str">
        <f t="shared" si="1181"/>
        <v/>
      </c>
      <c r="DA1480" s="12" t="str">
        <f t="shared" si="1182"/>
        <v/>
      </c>
      <c r="DB1480" s="12" t="str">
        <f t="shared" si="1183"/>
        <v/>
      </c>
      <c r="DC1480" s="12" t="str">
        <f t="shared" si="1184"/>
        <v/>
      </c>
      <c r="DD1480" s="12" t="str">
        <f t="shared" si="1185"/>
        <v/>
      </c>
      <c r="DE1480" s="12" t="str">
        <f t="shared" si="1186"/>
        <v/>
      </c>
      <c r="DF1480" s="12" t="str">
        <f t="shared" si="1187"/>
        <v/>
      </c>
      <c r="DG1480" s="12" t="str">
        <f t="shared" si="1188"/>
        <v/>
      </c>
      <c r="DH1480" s="12" t="str">
        <f t="shared" si="1189"/>
        <v/>
      </c>
      <c r="DI1480" s="12" t="str">
        <f t="shared" si="1190"/>
        <v/>
      </c>
      <c r="DJ1480" s="12" t="str">
        <f t="shared" si="1191"/>
        <v/>
      </c>
      <c r="DK1480" s="12" t="str">
        <f t="shared" si="1192"/>
        <v/>
      </c>
      <c r="DL1480" s="12" t="str">
        <f t="shared" si="1193"/>
        <v/>
      </c>
      <c r="DM1480" s="12" t="str">
        <f t="shared" si="1194"/>
        <v/>
      </c>
      <c r="DN1480" s="12" t="str">
        <f t="shared" si="1195"/>
        <v/>
      </c>
      <c r="DO1480" s="12" t="str">
        <f t="shared" si="1196"/>
        <v/>
      </c>
      <c r="DP1480" s="12" t="str">
        <f t="shared" si="1197"/>
        <v/>
      </c>
      <c r="DQ1480" s="12" t="str">
        <f t="shared" si="1198"/>
        <v/>
      </c>
      <c r="DR1480" s="12" t="str">
        <f t="shared" si="1160"/>
        <v/>
      </c>
      <c r="DS1480" s="12" t="str">
        <f t="shared" si="1161"/>
        <v/>
      </c>
      <c r="DT1480" s="12" t="str">
        <f t="shared" si="1162"/>
        <v/>
      </c>
      <c r="DU1480" s="12" t="str">
        <f t="shared" si="1163"/>
        <v/>
      </c>
      <c r="DV1480" s="12" t="str">
        <f t="shared" si="1164"/>
        <v/>
      </c>
      <c r="DW1480" s="12" t="str">
        <f t="shared" si="1165"/>
        <v/>
      </c>
      <c r="DX1480" s="12" t="str">
        <f t="shared" si="1166"/>
        <v/>
      </c>
      <c r="DY1480" s="12" t="str">
        <f t="shared" si="1167"/>
        <v/>
      </c>
      <c r="DZ1480" s="12" t="str">
        <f t="shared" si="1168"/>
        <v/>
      </c>
      <c r="EA1480" s="12" t="str">
        <f t="shared" si="1169"/>
        <v/>
      </c>
      <c r="EB1480" s="12" t="str">
        <f t="shared" si="1170"/>
        <v/>
      </c>
      <c r="EC1480" s="12" t="str">
        <f t="shared" si="1171"/>
        <v/>
      </c>
      <c r="ED1480" s="12" t="str">
        <f t="shared" si="1172"/>
        <v/>
      </c>
      <c r="EE1480" s="12" t="str">
        <f t="shared" si="1173"/>
        <v/>
      </c>
      <c r="EF1480" s="12" t="str">
        <f t="shared" si="1174"/>
        <v/>
      </c>
      <c r="EG1480" s="12" t="str">
        <f t="shared" si="1175"/>
        <v/>
      </c>
      <c r="EH1480" s="12" t="str">
        <f t="shared" si="1176"/>
        <v/>
      </c>
      <c r="EI1480" s="12" t="str">
        <f t="shared" si="1177"/>
        <v/>
      </c>
      <c r="EK1480" s="83" t="str">
        <f t="shared" si="1157"/>
        <v/>
      </c>
      <c r="EM1480" s="12" t="str">
        <f t="shared" si="1158"/>
        <v/>
      </c>
      <c r="EO1480" s="12" t="str">
        <f t="shared" si="1159"/>
        <v/>
      </c>
      <c r="EQ1480" s="12" t="str">
        <f>IF($EO1480="", "", IF($EQ$8=$EQ$6, COUNTIF($EO$11:$EO$2510, "&gt;"&amp;$EO1480)+1+COUNTIF($EO$11:$EO1480, $EO1480)-1, COUNTIF($EO$11:$EO$2510, "&lt;"&amp;$EO1480)+1+COUNTIF($EO$11:$EO1480, $EO1480)-1))</f>
        <v/>
      </c>
    </row>
    <row r="1481" spans="1:147" x14ac:dyDescent="0.55000000000000004">
      <c r="A1481" s="8"/>
      <c r="B1481" s="12" t="str">
        <f>IF($D1481="", "", COUNTIF($D$11:$D1481, $D1481))</f>
        <v/>
      </c>
      <c r="C1481" s="8"/>
      <c r="D1481" s="45"/>
      <c r="E1481" s="46"/>
      <c r="F1481" s="47"/>
      <c r="G1481" s="54"/>
      <c r="H1481" s="54"/>
      <c r="I1481" s="48"/>
      <c r="J1481" s="49"/>
      <c r="K1481" s="50"/>
      <c r="L1481" s="50"/>
      <c r="M1481" s="50"/>
      <c r="N1481" s="50"/>
      <c r="O1481" s="50"/>
      <c r="P1481" s="50"/>
      <c r="Q1481" s="50"/>
      <c r="R1481" s="50"/>
      <c r="S1481" s="50"/>
      <c r="T1481" s="50"/>
      <c r="U1481" s="51"/>
      <c r="V1481" s="52"/>
      <c r="W1481" s="53"/>
      <c r="X1481" s="53"/>
      <c r="Y1481" s="53"/>
      <c r="Z1481" s="53"/>
      <c r="AA1481" s="48"/>
      <c r="AB1481" s="54"/>
      <c r="AC1481" s="54"/>
      <c r="AD1481" s="54"/>
      <c r="AE1481" s="54"/>
      <c r="AF1481" s="54"/>
      <c r="AG1481" s="54"/>
      <c r="AH1481" s="54"/>
      <c r="AI1481" s="54"/>
      <c r="AJ1481" s="49"/>
      <c r="AK1481" s="48"/>
      <c r="AL1481" s="54"/>
      <c r="AM1481" s="54"/>
      <c r="AN1481" s="54"/>
      <c r="AO1481" s="54"/>
      <c r="AP1481" s="54"/>
      <c r="AQ1481" s="54"/>
      <c r="AR1481" s="54"/>
      <c r="AS1481" s="54"/>
      <c r="AT1481" s="54"/>
      <c r="AU1481" s="54"/>
      <c r="AV1481" s="54"/>
      <c r="AW1481" s="54"/>
      <c r="AX1481" s="54"/>
      <c r="AY1481" s="54"/>
      <c r="AZ1481" s="54"/>
      <c r="BA1481" s="54"/>
      <c r="BB1481" s="54"/>
      <c r="BC1481" s="54"/>
      <c r="BD1481" s="54"/>
      <c r="BE1481" s="54"/>
      <c r="BF1481" s="54"/>
      <c r="BG1481" s="54"/>
      <c r="BH1481" s="54"/>
      <c r="BI1481" s="54"/>
      <c r="BJ1481" s="54"/>
      <c r="BK1481" s="54"/>
      <c r="BL1481" s="54"/>
      <c r="BM1481" s="54"/>
      <c r="BN1481" s="54"/>
      <c r="BO1481" s="54"/>
      <c r="BP1481" s="54"/>
      <c r="BQ1481" s="54"/>
      <c r="BR1481" s="54"/>
      <c r="BS1481" s="54"/>
      <c r="BT1481" s="54"/>
      <c r="BU1481" s="54"/>
      <c r="BV1481" s="54"/>
      <c r="BW1481" s="54"/>
      <c r="BX1481" s="49"/>
      <c r="BY1481" s="55"/>
      <c r="BZ1481" s="8"/>
      <c r="CE1481" s="12" t="str">
        <f t="shared" si="1147"/>
        <v/>
      </c>
      <c r="CG1481" s="77" t="str">
        <f t="shared" si="1148"/>
        <v/>
      </c>
      <c r="CH1481" s="80" t="str">
        <f t="shared" si="1149"/>
        <v/>
      </c>
      <c r="CL1481" s="12" t="str">
        <f t="shared" si="1150"/>
        <v/>
      </c>
      <c r="CM1481" s="12" t="str">
        <f t="shared" si="1151"/>
        <v/>
      </c>
      <c r="CN1481" s="12" t="str" cm="1">
        <f t="array" ref="CN1481">IF(OR($CE1481="", $CG$3=""), "", IF(IFERROR(INDEX($K1481:$T1481, $CK1481, MATCH(CN$3, $K$3:$T$3, 0)), "")="", $CC$4, $CC$3))</f>
        <v/>
      </c>
      <c r="CO1481" s="12" t="str" cm="1">
        <f t="array" ref="CO1481">IF(OR($CE1481="", $CG$3=""), "", IF(IFERROR(INDEX($AA1481:$AJ1481, $CK1481, MATCH(CO$3, $AA$3:$AJ$3, 0)), "")="", $CC$4, $CC$3))</f>
        <v/>
      </c>
      <c r="CP1481" s="12" t="str">
        <f>IF(OR($CE1481="", $CG$3=""), "", IF(CP$3='Property List &amp; Features'!$BG$9, $CC$3, IF(CP$3=$I1481, $CC$3, $CC$4)))</f>
        <v/>
      </c>
      <c r="CQ1481" s="12" t="str">
        <f>IF(OR($CE1481="", $CG$3=""), "", IF(CQ$3='Property List &amp; Features'!$BG$9, $CC$3, IF(CQ$3=$J1481, $CC$3, $CC$4)))</f>
        <v/>
      </c>
      <c r="CR1481" s="12" t="str">
        <f t="shared" si="1152"/>
        <v/>
      </c>
      <c r="CS1481" s="12" t="str">
        <f t="shared" si="1153"/>
        <v/>
      </c>
      <c r="CT1481" s="12" t="str">
        <f t="shared" si="1154"/>
        <v/>
      </c>
      <c r="CU1481" s="12" t="str">
        <f t="shared" si="1155"/>
        <v/>
      </c>
      <c r="CV1481" s="12" t="str">
        <f t="shared" si="1156"/>
        <v/>
      </c>
      <c r="CW1481" s="12" t="str">
        <f t="shared" si="1178"/>
        <v/>
      </c>
      <c r="CX1481" s="12" t="str">
        <f t="shared" si="1179"/>
        <v/>
      </c>
      <c r="CY1481" s="12" t="str">
        <f t="shared" si="1180"/>
        <v/>
      </c>
      <c r="CZ1481" s="12" t="str">
        <f t="shared" si="1181"/>
        <v/>
      </c>
      <c r="DA1481" s="12" t="str">
        <f t="shared" si="1182"/>
        <v/>
      </c>
      <c r="DB1481" s="12" t="str">
        <f t="shared" si="1183"/>
        <v/>
      </c>
      <c r="DC1481" s="12" t="str">
        <f t="shared" si="1184"/>
        <v/>
      </c>
      <c r="DD1481" s="12" t="str">
        <f t="shared" si="1185"/>
        <v/>
      </c>
      <c r="DE1481" s="12" t="str">
        <f t="shared" si="1186"/>
        <v/>
      </c>
      <c r="DF1481" s="12" t="str">
        <f t="shared" si="1187"/>
        <v/>
      </c>
      <c r="DG1481" s="12" t="str">
        <f t="shared" si="1188"/>
        <v/>
      </c>
      <c r="DH1481" s="12" t="str">
        <f t="shared" si="1189"/>
        <v/>
      </c>
      <c r="DI1481" s="12" t="str">
        <f t="shared" si="1190"/>
        <v/>
      </c>
      <c r="DJ1481" s="12" t="str">
        <f t="shared" si="1191"/>
        <v/>
      </c>
      <c r="DK1481" s="12" t="str">
        <f t="shared" si="1192"/>
        <v/>
      </c>
      <c r="DL1481" s="12" t="str">
        <f t="shared" si="1193"/>
        <v/>
      </c>
      <c r="DM1481" s="12" t="str">
        <f t="shared" si="1194"/>
        <v/>
      </c>
      <c r="DN1481" s="12" t="str">
        <f t="shared" si="1195"/>
        <v/>
      </c>
      <c r="DO1481" s="12" t="str">
        <f t="shared" si="1196"/>
        <v/>
      </c>
      <c r="DP1481" s="12" t="str">
        <f t="shared" si="1197"/>
        <v/>
      </c>
      <c r="DQ1481" s="12" t="str">
        <f t="shared" si="1198"/>
        <v/>
      </c>
      <c r="DR1481" s="12" t="str">
        <f t="shared" si="1160"/>
        <v/>
      </c>
      <c r="DS1481" s="12" t="str">
        <f t="shared" si="1161"/>
        <v/>
      </c>
      <c r="DT1481" s="12" t="str">
        <f t="shared" si="1162"/>
        <v/>
      </c>
      <c r="DU1481" s="12" t="str">
        <f t="shared" si="1163"/>
        <v/>
      </c>
      <c r="DV1481" s="12" t="str">
        <f t="shared" si="1164"/>
        <v/>
      </c>
      <c r="DW1481" s="12" t="str">
        <f t="shared" si="1165"/>
        <v/>
      </c>
      <c r="DX1481" s="12" t="str">
        <f t="shared" si="1166"/>
        <v/>
      </c>
      <c r="DY1481" s="12" t="str">
        <f t="shared" si="1167"/>
        <v/>
      </c>
      <c r="DZ1481" s="12" t="str">
        <f t="shared" si="1168"/>
        <v/>
      </c>
      <c r="EA1481" s="12" t="str">
        <f t="shared" si="1169"/>
        <v/>
      </c>
      <c r="EB1481" s="12" t="str">
        <f t="shared" si="1170"/>
        <v/>
      </c>
      <c r="EC1481" s="12" t="str">
        <f t="shared" si="1171"/>
        <v/>
      </c>
      <c r="ED1481" s="12" t="str">
        <f t="shared" si="1172"/>
        <v/>
      </c>
      <c r="EE1481" s="12" t="str">
        <f t="shared" si="1173"/>
        <v/>
      </c>
      <c r="EF1481" s="12" t="str">
        <f t="shared" si="1174"/>
        <v/>
      </c>
      <c r="EG1481" s="12" t="str">
        <f t="shared" si="1175"/>
        <v/>
      </c>
      <c r="EH1481" s="12" t="str">
        <f t="shared" si="1176"/>
        <v/>
      </c>
      <c r="EI1481" s="12" t="str">
        <f t="shared" si="1177"/>
        <v/>
      </c>
      <c r="EK1481" s="83" t="str">
        <f t="shared" si="1157"/>
        <v/>
      </c>
      <c r="EM1481" s="12" t="str">
        <f t="shared" si="1158"/>
        <v/>
      </c>
      <c r="EO1481" s="12" t="str">
        <f t="shared" si="1159"/>
        <v/>
      </c>
      <c r="EQ1481" s="12" t="str">
        <f>IF($EO1481="", "", IF($EQ$8=$EQ$6, COUNTIF($EO$11:$EO$2510, "&gt;"&amp;$EO1481)+1+COUNTIF($EO$11:$EO1481, $EO1481)-1, COUNTIF($EO$11:$EO$2510, "&lt;"&amp;$EO1481)+1+COUNTIF($EO$11:$EO1481, $EO1481)-1))</f>
        <v/>
      </c>
    </row>
    <row r="1482" spans="1:147" x14ac:dyDescent="0.55000000000000004">
      <c r="A1482" s="8"/>
      <c r="B1482" s="12" t="str">
        <f>IF($D1482="", "", COUNTIF($D$11:$D1482, $D1482))</f>
        <v/>
      </c>
      <c r="C1482" s="8"/>
      <c r="D1482" s="45"/>
      <c r="E1482" s="46"/>
      <c r="F1482" s="47"/>
      <c r="G1482" s="54"/>
      <c r="H1482" s="54"/>
      <c r="I1482" s="48"/>
      <c r="J1482" s="49"/>
      <c r="K1482" s="50"/>
      <c r="L1482" s="50"/>
      <c r="M1482" s="50"/>
      <c r="N1482" s="50"/>
      <c r="O1482" s="50"/>
      <c r="P1482" s="50"/>
      <c r="Q1482" s="50"/>
      <c r="R1482" s="50"/>
      <c r="S1482" s="50"/>
      <c r="T1482" s="50"/>
      <c r="U1482" s="51"/>
      <c r="V1482" s="52"/>
      <c r="W1482" s="53"/>
      <c r="X1482" s="53"/>
      <c r="Y1482" s="53"/>
      <c r="Z1482" s="53"/>
      <c r="AA1482" s="48"/>
      <c r="AB1482" s="54"/>
      <c r="AC1482" s="54"/>
      <c r="AD1482" s="54"/>
      <c r="AE1482" s="54"/>
      <c r="AF1482" s="54"/>
      <c r="AG1482" s="54"/>
      <c r="AH1482" s="54"/>
      <c r="AI1482" s="54"/>
      <c r="AJ1482" s="49"/>
      <c r="AK1482" s="48"/>
      <c r="AL1482" s="54"/>
      <c r="AM1482" s="54"/>
      <c r="AN1482" s="54"/>
      <c r="AO1482" s="54"/>
      <c r="AP1482" s="54"/>
      <c r="AQ1482" s="54"/>
      <c r="AR1482" s="54"/>
      <c r="AS1482" s="54"/>
      <c r="AT1482" s="54"/>
      <c r="AU1482" s="54"/>
      <c r="AV1482" s="54"/>
      <c r="AW1482" s="54"/>
      <c r="AX1482" s="54"/>
      <c r="AY1482" s="54"/>
      <c r="AZ1482" s="54"/>
      <c r="BA1482" s="54"/>
      <c r="BB1482" s="54"/>
      <c r="BC1482" s="54"/>
      <c r="BD1482" s="54"/>
      <c r="BE1482" s="54"/>
      <c r="BF1482" s="54"/>
      <c r="BG1482" s="54"/>
      <c r="BH1482" s="54"/>
      <c r="BI1482" s="54"/>
      <c r="BJ1482" s="54"/>
      <c r="BK1482" s="54"/>
      <c r="BL1482" s="54"/>
      <c r="BM1482" s="54"/>
      <c r="BN1482" s="54"/>
      <c r="BO1482" s="54"/>
      <c r="BP1482" s="54"/>
      <c r="BQ1482" s="54"/>
      <c r="BR1482" s="54"/>
      <c r="BS1482" s="54"/>
      <c r="BT1482" s="54"/>
      <c r="BU1482" s="54"/>
      <c r="BV1482" s="54"/>
      <c r="BW1482" s="54"/>
      <c r="BX1482" s="49"/>
      <c r="BY1482" s="55"/>
      <c r="BZ1482" s="8"/>
      <c r="CE1482" s="12" t="str">
        <f t="shared" si="1147"/>
        <v/>
      </c>
      <c r="CG1482" s="77" t="str">
        <f t="shared" si="1148"/>
        <v/>
      </c>
      <c r="CH1482" s="80" t="str">
        <f t="shared" si="1149"/>
        <v/>
      </c>
      <c r="CL1482" s="12" t="str">
        <f t="shared" si="1150"/>
        <v/>
      </c>
      <c r="CM1482" s="12" t="str">
        <f t="shared" si="1151"/>
        <v/>
      </c>
      <c r="CN1482" s="12" t="str" cm="1">
        <f t="array" ref="CN1482">IF(OR($CE1482="", $CG$3=""), "", IF(IFERROR(INDEX($K1482:$T1482, $CK1482, MATCH(CN$3, $K$3:$T$3, 0)), "")="", $CC$4, $CC$3))</f>
        <v/>
      </c>
      <c r="CO1482" s="12" t="str" cm="1">
        <f t="array" ref="CO1482">IF(OR($CE1482="", $CG$3=""), "", IF(IFERROR(INDEX($AA1482:$AJ1482, $CK1482, MATCH(CO$3, $AA$3:$AJ$3, 0)), "")="", $CC$4, $CC$3))</f>
        <v/>
      </c>
      <c r="CP1482" s="12" t="str">
        <f>IF(OR($CE1482="", $CG$3=""), "", IF(CP$3='Property List &amp; Features'!$BG$9, $CC$3, IF(CP$3=$I1482, $CC$3, $CC$4)))</f>
        <v/>
      </c>
      <c r="CQ1482" s="12" t="str">
        <f>IF(OR($CE1482="", $CG$3=""), "", IF(CQ$3='Property List &amp; Features'!$BG$9, $CC$3, IF(CQ$3=$J1482, $CC$3, $CC$4)))</f>
        <v/>
      </c>
      <c r="CR1482" s="12" t="str">
        <f t="shared" si="1152"/>
        <v/>
      </c>
      <c r="CS1482" s="12" t="str">
        <f t="shared" si="1153"/>
        <v/>
      </c>
      <c r="CT1482" s="12" t="str">
        <f t="shared" si="1154"/>
        <v/>
      </c>
      <c r="CU1482" s="12" t="str">
        <f t="shared" si="1155"/>
        <v/>
      </c>
      <c r="CV1482" s="12" t="str">
        <f t="shared" si="1156"/>
        <v/>
      </c>
      <c r="CW1482" s="12" t="str">
        <f t="shared" si="1178"/>
        <v/>
      </c>
      <c r="CX1482" s="12" t="str">
        <f t="shared" si="1179"/>
        <v/>
      </c>
      <c r="CY1482" s="12" t="str">
        <f t="shared" si="1180"/>
        <v/>
      </c>
      <c r="CZ1482" s="12" t="str">
        <f t="shared" si="1181"/>
        <v/>
      </c>
      <c r="DA1482" s="12" t="str">
        <f t="shared" si="1182"/>
        <v/>
      </c>
      <c r="DB1482" s="12" t="str">
        <f t="shared" si="1183"/>
        <v/>
      </c>
      <c r="DC1482" s="12" t="str">
        <f t="shared" si="1184"/>
        <v/>
      </c>
      <c r="DD1482" s="12" t="str">
        <f t="shared" si="1185"/>
        <v/>
      </c>
      <c r="DE1482" s="12" t="str">
        <f t="shared" si="1186"/>
        <v/>
      </c>
      <c r="DF1482" s="12" t="str">
        <f t="shared" si="1187"/>
        <v/>
      </c>
      <c r="DG1482" s="12" t="str">
        <f t="shared" si="1188"/>
        <v/>
      </c>
      <c r="DH1482" s="12" t="str">
        <f t="shared" si="1189"/>
        <v/>
      </c>
      <c r="DI1482" s="12" t="str">
        <f t="shared" si="1190"/>
        <v/>
      </c>
      <c r="DJ1482" s="12" t="str">
        <f t="shared" si="1191"/>
        <v/>
      </c>
      <c r="DK1482" s="12" t="str">
        <f t="shared" si="1192"/>
        <v/>
      </c>
      <c r="DL1482" s="12" t="str">
        <f t="shared" si="1193"/>
        <v/>
      </c>
      <c r="DM1482" s="12" t="str">
        <f t="shared" si="1194"/>
        <v/>
      </c>
      <c r="DN1482" s="12" t="str">
        <f t="shared" si="1195"/>
        <v/>
      </c>
      <c r="DO1482" s="12" t="str">
        <f t="shared" si="1196"/>
        <v/>
      </c>
      <c r="DP1482" s="12" t="str">
        <f t="shared" si="1197"/>
        <v/>
      </c>
      <c r="DQ1482" s="12" t="str">
        <f t="shared" si="1198"/>
        <v/>
      </c>
      <c r="DR1482" s="12" t="str">
        <f t="shared" si="1160"/>
        <v/>
      </c>
      <c r="DS1482" s="12" t="str">
        <f t="shared" si="1161"/>
        <v/>
      </c>
      <c r="DT1482" s="12" t="str">
        <f t="shared" si="1162"/>
        <v/>
      </c>
      <c r="DU1482" s="12" t="str">
        <f t="shared" si="1163"/>
        <v/>
      </c>
      <c r="DV1482" s="12" t="str">
        <f t="shared" si="1164"/>
        <v/>
      </c>
      <c r="DW1482" s="12" t="str">
        <f t="shared" si="1165"/>
        <v/>
      </c>
      <c r="DX1482" s="12" t="str">
        <f t="shared" si="1166"/>
        <v/>
      </c>
      <c r="DY1482" s="12" t="str">
        <f t="shared" si="1167"/>
        <v/>
      </c>
      <c r="DZ1482" s="12" t="str">
        <f t="shared" si="1168"/>
        <v/>
      </c>
      <c r="EA1482" s="12" t="str">
        <f t="shared" si="1169"/>
        <v/>
      </c>
      <c r="EB1482" s="12" t="str">
        <f t="shared" si="1170"/>
        <v/>
      </c>
      <c r="EC1482" s="12" t="str">
        <f t="shared" si="1171"/>
        <v/>
      </c>
      <c r="ED1482" s="12" t="str">
        <f t="shared" si="1172"/>
        <v/>
      </c>
      <c r="EE1482" s="12" t="str">
        <f t="shared" si="1173"/>
        <v/>
      </c>
      <c r="EF1482" s="12" t="str">
        <f t="shared" si="1174"/>
        <v/>
      </c>
      <c r="EG1482" s="12" t="str">
        <f t="shared" si="1175"/>
        <v/>
      </c>
      <c r="EH1482" s="12" t="str">
        <f t="shared" si="1176"/>
        <v/>
      </c>
      <c r="EI1482" s="12" t="str">
        <f t="shared" si="1177"/>
        <v/>
      </c>
      <c r="EK1482" s="83" t="str">
        <f t="shared" si="1157"/>
        <v/>
      </c>
      <c r="EM1482" s="12" t="str">
        <f t="shared" si="1158"/>
        <v/>
      </c>
      <c r="EO1482" s="12" t="str">
        <f t="shared" si="1159"/>
        <v/>
      </c>
      <c r="EQ1482" s="12" t="str">
        <f>IF($EO1482="", "", IF($EQ$8=$EQ$6, COUNTIF($EO$11:$EO$2510, "&gt;"&amp;$EO1482)+1+COUNTIF($EO$11:$EO1482, $EO1482)-1, COUNTIF($EO$11:$EO$2510, "&lt;"&amp;$EO1482)+1+COUNTIF($EO$11:$EO1482, $EO1482)-1))</f>
        <v/>
      </c>
    </row>
    <row r="1483" spans="1:147" x14ac:dyDescent="0.55000000000000004">
      <c r="A1483" s="8"/>
      <c r="B1483" s="12" t="str">
        <f>IF($D1483="", "", COUNTIF($D$11:$D1483, $D1483))</f>
        <v/>
      </c>
      <c r="C1483" s="8"/>
      <c r="D1483" s="45"/>
      <c r="E1483" s="46"/>
      <c r="F1483" s="47"/>
      <c r="G1483" s="54"/>
      <c r="H1483" s="54"/>
      <c r="I1483" s="48"/>
      <c r="J1483" s="49"/>
      <c r="K1483" s="50"/>
      <c r="L1483" s="50"/>
      <c r="M1483" s="50"/>
      <c r="N1483" s="50"/>
      <c r="O1483" s="50"/>
      <c r="P1483" s="50"/>
      <c r="Q1483" s="50"/>
      <c r="R1483" s="50"/>
      <c r="S1483" s="50"/>
      <c r="T1483" s="50"/>
      <c r="U1483" s="51"/>
      <c r="V1483" s="52"/>
      <c r="W1483" s="53"/>
      <c r="X1483" s="53"/>
      <c r="Y1483" s="53"/>
      <c r="Z1483" s="53"/>
      <c r="AA1483" s="48"/>
      <c r="AB1483" s="54"/>
      <c r="AC1483" s="54"/>
      <c r="AD1483" s="54"/>
      <c r="AE1483" s="54"/>
      <c r="AF1483" s="54"/>
      <c r="AG1483" s="54"/>
      <c r="AH1483" s="54"/>
      <c r="AI1483" s="54"/>
      <c r="AJ1483" s="49"/>
      <c r="AK1483" s="48"/>
      <c r="AL1483" s="54"/>
      <c r="AM1483" s="54"/>
      <c r="AN1483" s="54"/>
      <c r="AO1483" s="54"/>
      <c r="AP1483" s="54"/>
      <c r="AQ1483" s="54"/>
      <c r="AR1483" s="54"/>
      <c r="AS1483" s="54"/>
      <c r="AT1483" s="54"/>
      <c r="AU1483" s="54"/>
      <c r="AV1483" s="54"/>
      <c r="AW1483" s="54"/>
      <c r="AX1483" s="54"/>
      <c r="AY1483" s="54"/>
      <c r="AZ1483" s="54"/>
      <c r="BA1483" s="54"/>
      <c r="BB1483" s="54"/>
      <c r="BC1483" s="54"/>
      <c r="BD1483" s="54"/>
      <c r="BE1483" s="54"/>
      <c r="BF1483" s="54"/>
      <c r="BG1483" s="54"/>
      <c r="BH1483" s="54"/>
      <c r="BI1483" s="54"/>
      <c r="BJ1483" s="54"/>
      <c r="BK1483" s="54"/>
      <c r="BL1483" s="54"/>
      <c r="BM1483" s="54"/>
      <c r="BN1483" s="54"/>
      <c r="BO1483" s="54"/>
      <c r="BP1483" s="54"/>
      <c r="BQ1483" s="54"/>
      <c r="BR1483" s="54"/>
      <c r="BS1483" s="54"/>
      <c r="BT1483" s="54"/>
      <c r="BU1483" s="54"/>
      <c r="BV1483" s="54"/>
      <c r="BW1483" s="54"/>
      <c r="BX1483" s="49"/>
      <c r="BY1483" s="55"/>
      <c r="BZ1483" s="8"/>
      <c r="CE1483" s="12" t="str">
        <f t="shared" si="1147"/>
        <v/>
      </c>
      <c r="CG1483" s="77" t="str">
        <f t="shared" si="1148"/>
        <v/>
      </c>
      <c r="CH1483" s="80" t="str">
        <f t="shared" si="1149"/>
        <v/>
      </c>
      <c r="CL1483" s="12" t="str">
        <f t="shared" si="1150"/>
        <v/>
      </c>
      <c r="CM1483" s="12" t="str">
        <f t="shared" si="1151"/>
        <v/>
      </c>
      <c r="CN1483" s="12" t="str" cm="1">
        <f t="array" ref="CN1483">IF(OR($CE1483="", $CG$3=""), "", IF(IFERROR(INDEX($K1483:$T1483, $CK1483, MATCH(CN$3, $K$3:$T$3, 0)), "")="", $CC$4, $CC$3))</f>
        <v/>
      </c>
      <c r="CO1483" s="12" t="str" cm="1">
        <f t="array" ref="CO1483">IF(OR($CE1483="", $CG$3=""), "", IF(IFERROR(INDEX($AA1483:$AJ1483, $CK1483, MATCH(CO$3, $AA$3:$AJ$3, 0)), "")="", $CC$4, $CC$3))</f>
        <v/>
      </c>
      <c r="CP1483" s="12" t="str">
        <f>IF(OR($CE1483="", $CG$3=""), "", IF(CP$3='Property List &amp; Features'!$BG$9, $CC$3, IF(CP$3=$I1483, $CC$3, $CC$4)))</f>
        <v/>
      </c>
      <c r="CQ1483" s="12" t="str">
        <f>IF(OR($CE1483="", $CG$3=""), "", IF(CQ$3='Property List &amp; Features'!$BG$9, $CC$3, IF(CQ$3=$J1483, $CC$3, $CC$4)))</f>
        <v/>
      </c>
      <c r="CR1483" s="12" t="str">
        <f t="shared" si="1152"/>
        <v/>
      </c>
      <c r="CS1483" s="12" t="str">
        <f t="shared" si="1153"/>
        <v/>
      </c>
      <c r="CT1483" s="12" t="str">
        <f t="shared" si="1154"/>
        <v/>
      </c>
      <c r="CU1483" s="12" t="str">
        <f t="shared" si="1155"/>
        <v/>
      </c>
      <c r="CV1483" s="12" t="str">
        <f t="shared" si="1156"/>
        <v/>
      </c>
      <c r="CW1483" s="12" t="str">
        <f t="shared" si="1178"/>
        <v/>
      </c>
      <c r="CX1483" s="12" t="str">
        <f t="shared" si="1179"/>
        <v/>
      </c>
      <c r="CY1483" s="12" t="str">
        <f t="shared" si="1180"/>
        <v/>
      </c>
      <c r="CZ1483" s="12" t="str">
        <f t="shared" si="1181"/>
        <v/>
      </c>
      <c r="DA1483" s="12" t="str">
        <f t="shared" si="1182"/>
        <v/>
      </c>
      <c r="DB1483" s="12" t="str">
        <f t="shared" si="1183"/>
        <v/>
      </c>
      <c r="DC1483" s="12" t="str">
        <f t="shared" si="1184"/>
        <v/>
      </c>
      <c r="DD1483" s="12" t="str">
        <f t="shared" si="1185"/>
        <v/>
      </c>
      <c r="DE1483" s="12" t="str">
        <f t="shared" si="1186"/>
        <v/>
      </c>
      <c r="DF1483" s="12" t="str">
        <f t="shared" si="1187"/>
        <v/>
      </c>
      <c r="DG1483" s="12" t="str">
        <f t="shared" si="1188"/>
        <v/>
      </c>
      <c r="DH1483" s="12" t="str">
        <f t="shared" si="1189"/>
        <v/>
      </c>
      <c r="DI1483" s="12" t="str">
        <f t="shared" si="1190"/>
        <v/>
      </c>
      <c r="DJ1483" s="12" t="str">
        <f t="shared" si="1191"/>
        <v/>
      </c>
      <c r="DK1483" s="12" t="str">
        <f t="shared" si="1192"/>
        <v/>
      </c>
      <c r="DL1483" s="12" t="str">
        <f t="shared" si="1193"/>
        <v/>
      </c>
      <c r="DM1483" s="12" t="str">
        <f t="shared" si="1194"/>
        <v/>
      </c>
      <c r="DN1483" s="12" t="str">
        <f t="shared" si="1195"/>
        <v/>
      </c>
      <c r="DO1483" s="12" t="str">
        <f t="shared" si="1196"/>
        <v/>
      </c>
      <c r="DP1483" s="12" t="str">
        <f t="shared" si="1197"/>
        <v/>
      </c>
      <c r="DQ1483" s="12" t="str">
        <f t="shared" si="1198"/>
        <v/>
      </c>
      <c r="DR1483" s="12" t="str">
        <f t="shared" si="1160"/>
        <v/>
      </c>
      <c r="DS1483" s="12" t="str">
        <f t="shared" si="1161"/>
        <v/>
      </c>
      <c r="DT1483" s="12" t="str">
        <f t="shared" si="1162"/>
        <v/>
      </c>
      <c r="DU1483" s="12" t="str">
        <f t="shared" si="1163"/>
        <v/>
      </c>
      <c r="DV1483" s="12" t="str">
        <f t="shared" si="1164"/>
        <v/>
      </c>
      <c r="DW1483" s="12" t="str">
        <f t="shared" si="1165"/>
        <v/>
      </c>
      <c r="DX1483" s="12" t="str">
        <f t="shared" si="1166"/>
        <v/>
      </c>
      <c r="DY1483" s="12" t="str">
        <f t="shared" si="1167"/>
        <v/>
      </c>
      <c r="DZ1483" s="12" t="str">
        <f t="shared" si="1168"/>
        <v/>
      </c>
      <c r="EA1483" s="12" t="str">
        <f t="shared" si="1169"/>
        <v/>
      </c>
      <c r="EB1483" s="12" t="str">
        <f t="shared" si="1170"/>
        <v/>
      </c>
      <c r="EC1483" s="12" t="str">
        <f t="shared" si="1171"/>
        <v/>
      </c>
      <c r="ED1483" s="12" t="str">
        <f t="shared" si="1172"/>
        <v/>
      </c>
      <c r="EE1483" s="12" t="str">
        <f t="shared" si="1173"/>
        <v/>
      </c>
      <c r="EF1483" s="12" t="str">
        <f t="shared" si="1174"/>
        <v/>
      </c>
      <c r="EG1483" s="12" t="str">
        <f t="shared" si="1175"/>
        <v/>
      </c>
      <c r="EH1483" s="12" t="str">
        <f t="shared" si="1176"/>
        <v/>
      </c>
      <c r="EI1483" s="12" t="str">
        <f t="shared" si="1177"/>
        <v/>
      </c>
      <c r="EK1483" s="83" t="str">
        <f t="shared" si="1157"/>
        <v/>
      </c>
      <c r="EM1483" s="12" t="str">
        <f t="shared" si="1158"/>
        <v/>
      </c>
      <c r="EO1483" s="12" t="str">
        <f t="shared" si="1159"/>
        <v/>
      </c>
      <c r="EQ1483" s="12" t="str">
        <f>IF($EO1483="", "", IF($EQ$8=$EQ$6, COUNTIF($EO$11:$EO$2510, "&gt;"&amp;$EO1483)+1+COUNTIF($EO$11:$EO1483, $EO1483)-1, COUNTIF($EO$11:$EO$2510, "&lt;"&amp;$EO1483)+1+COUNTIF($EO$11:$EO1483, $EO1483)-1))</f>
        <v/>
      </c>
    </row>
    <row r="1484" spans="1:147" x14ac:dyDescent="0.55000000000000004">
      <c r="A1484" s="8"/>
      <c r="B1484" s="12" t="str">
        <f>IF($D1484="", "", COUNTIF($D$11:$D1484, $D1484))</f>
        <v/>
      </c>
      <c r="C1484" s="8"/>
      <c r="D1484" s="45"/>
      <c r="E1484" s="46"/>
      <c r="F1484" s="47"/>
      <c r="G1484" s="54"/>
      <c r="H1484" s="54"/>
      <c r="I1484" s="48"/>
      <c r="J1484" s="49"/>
      <c r="K1484" s="50"/>
      <c r="L1484" s="50"/>
      <c r="M1484" s="50"/>
      <c r="N1484" s="50"/>
      <c r="O1484" s="50"/>
      <c r="P1484" s="50"/>
      <c r="Q1484" s="50"/>
      <c r="R1484" s="50"/>
      <c r="S1484" s="50"/>
      <c r="T1484" s="50"/>
      <c r="U1484" s="51"/>
      <c r="V1484" s="52"/>
      <c r="W1484" s="53"/>
      <c r="X1484" s="53"/>
      <c r="Y1484" s="53"/>
      <c r="Z1484" s="53"/>
      <c r="AA1484" s="48"/>
      <c r="AB1484" s="54"/>
      <c r="AC1484" s="54"/>
      <c r="AD1484" s="54"/>
      <c r="AE1484" s="54"/>
      <c r="AF1484" s="54"/>
      <c r="AG1484" s="54"/>
      <c r="AH1484" s="54"/>
      <c r="AI1484" s="54"/>
      <c r="AJ1484" s="49"/>
      <c r="AK1484" s="48"/>
      <c r="AL1484" s="54"/>
      <c r="AM1484" s="54"/>
      <c r="AN1484" s="54"/>
      <c r="AO1484" s="54"/>
      <c r="AP1484" s="54"/>
      <c r="AQ1484" s="54"/>
      <c r="AR1484" s="54"/>
      <c r="AS1484" s="54"/>
      <c r="AT1484" s="54"/>
      <c r="AU1484" s="54"/>
      <c r="AV1484" s="54"/>
      <c r="AW1484" s="54"/>
      <c r="AX1484" s="54"/>
      <c r="AY1484" s="54"/>
      <c r="AZ1484" s="54"/>
      <c r="BA1484" s="54"/>
      <c r="BB1484" s="54"/>
      <c r="BC1484" s="54"/>
      <c r="BD1484" s="54"/>
      <c r="BE1484" s="54"/>
      <c r="BF1484" s="54"/>
      <c r="BG1484" s="54"/>
      <c r="BH1484" s="54"/>
      <c r="BI1484" s="54"/>
      <c r="BJ1484" s="54"/>
      <c r="BK1484" s="54"/>
      <c r="BL1484" s="54"/>
      <c r="BM1484" s="54"/>
      <c r="BN1484" s="54"/>
      <c r="BO1484" s="54"/>
      <c r="BP1484" s="54"/>
      <c r="BQ1484" s="54"/>
      <c r="BR1484" s="54"/>
      <c r="BS1484" s="54"/>
      <c r="BT1484" s="54"/>
      <c r="BU1484" s="54"/>
      <c r="BV1484" s="54"/>
      <c r="BW1484" s="54"/>
      <c r="BX1484" s="49"/>
      <c r="BY1484" s="55"/>
      <c r="BZ1484" s="8"/>
      <c r="CE1484" s="12" t="str">
        <f t="shared" ref="CE1484:CE1547" si="1199">IF($D1484="", "", "X")</f>
        <v/>
      </c>
      <c r="CG1484" s="77" t="str">
        <f t="shared" ref="CG1484:CG1547" si="1200">IF($CE1484="", "", IF(G1484="", CG$8, G1484))</f>
        <v/>
      </c>
      <c r="CH1484" s="80" t="str">
        <f t="shared" ref="CH1484:CH1547" si="1201">IF($CE1484="", "", IF(H1484="", CH$8, H1484))</f>
        <v/>
      </c>
      <c r="CL1484" s="12" t="str">
        <f t="shared" ref="CL1484:CL1547" si="1202">IF(OR($CE1484="", $CG$3=""), "", IF(AND(NOT(CL$3=""), $CH1484=$CC$8), $CC$4, $CC$3))</f>
        <v/>
      </c>
      <c r="CM1484" s="12" t="str">
        <f t="shared" ref="CM1484:CM1547" si="1203">IF(OR($CE1484="", $CG$3=""), "", IF(AND(NOT($U1484=""), CM$3&lt;$U1484), $CC$4, IF(AND(NOT($V1484=""), CM$3&gt;$V1484), $CC$4, $CC$3)))</f>
        <v/>
      </c>
      <c r="CN1484" s="12" t="str" cm="1">
        <f t="array" ref="CN1484">IF(OR($CE1484="", $CG$3=""), "", IF(IFERROR(INDEX($K1484:$T1484, $CK1484, MATCH(CN$3, $K$3:$T$3, 0)), "")="", $CC$4, $CC$3))</f>
        <v/>
      </c>
      <c r="CO1484" s="12" t="str" cm="1">
        <f t="array" ref="CO1484">IF(OR($CE1484="", $CG$3=""), "", IF(IFERROR(INDEX($AA1484:$AJ1484, $CK1484, MATCH(CO$3, $AA$3:$AJ$3, 0)), "")="", $CC$4, $CC$3))</f>
        <v/>
      </c>
      <c r="CP1484" s="12" t="str">
        <f>IF(OR($CE1484="", $CG$3=""), "", IF(CP$3='Property List &amp; Features'!$BG$9, $CC$3, IF(CP$3=$I1484, $CC$3, $CC$4)))</f>
        <v/>
      </c>
      <c r="CQ1484" s="12" t="str">
        <f>IF(OR($CE1484="", $CG$3=""), "", IF(CQ$3='Property List &amp; Features'!$BG$9, $CC$3, IF(CQ$3=$J1484, $CC$3, $CC$4)))</f>
        <v/>
      </c>
      <c r="CR1484" s="12" t="str">
        <f t="shared" ref="CR1484:CR1547" si="1204">IF(OR($CE1484="", $CG$3=""), "", IF(W1484&gt;CR$3, $CC$4, $CC$3))</f>
        <v/>
      </c>
      <c r="CS1484" s="12" t="str">
        <f t="shared" ref="CS1484:CS1547" si="1205">IF(OR($CE1484="", $CG$3=""), "", IF(X1484&gt;CS$3, $CC$4, $CC$3))</f>
        <v/>
      </c>
      <c r="CT1484" s="12" t="str">
        <f t="shared" ref="CT1484:CT1547" si="1206">IF(OR($CE1484="", $CG$3=""), "", IF(Y1484&gt;CT$3, $CC$4, $CC$3))</f>
        <v/>
      </c>
      <c r="CU1484" s="12" t="str">
        <f t="shared" ref="CU1484:CU1547" si="1207">IF(OR($CE1484="", $CG$3=""), "", IF(SUM($X1484:$Z1484)&gt;CU$3, $CC$4, $CC$3))</f>
        <v/>
      </c>
      <c r="CV1484" s="12" t="str">
        <f t="shared" ref="CV1484:CV1547" si="1208">IF(OR($CE1484="", $CG$3=""), "", IF(AK1484="", $CC$3, IF(AK1484=CV$3, $CC$3, $CC$4)))</f>
        <v/>
      </c>
      <c r="CW1484" s="12" t="str">
        <f t="shared" si="1178"/>
        <v/>
      </c>
      <c r="CX1484" s="12" t="str">
        <f t="shared" si="1179"/>
        <v/>
      </c>
      <c r="CY1484" s="12" t="str">
        <f t="shared" si="1180"/>
        <v/>
      </c>
      <c r="CZ1484" s="12" t="str">
        <f t="shared" si="1181"/>
        <v/>
      </c>
      <c r="DA1484" s="12" t="str">
        <f t="shared" si="1182"/>
        <v/>
      </c>
      <c r="DB1484" s="12" t="str">
        <f t="shared" si="1183"/>
        <v/>
      </c>
      <c r="DC1484" s="12" t="str">
        <f t="shared" si="1184"/>
        <v/>
      </c>
      <c r="DD1484" s="12" t="str">
        <f t="shared" si="1185"/>
        <v/>
      </c>
      <c r="DE1484" s="12" t="str">
        <f t="shared" si="1186"/>
        <v/>
      </c>
      <c r="DF1484" s="12" t="str">
        <f t="shared" si="1187"/>
        <v/>
      </c>
      <c r="DG1484" s="12" t="str">
        <f t="shared" si="1188"/>
        <v/>
      </c>
      <c r="DH1484" s="12" t="str">
        <f t="shared" si="1189"/>
        <v/>
      </c>
      <c r="DI1484" s="12" t="str">
        <f t="shared" si="1190"/>
        <v/>
      </c>
      <c r="DJ1484" s="12" t="str">
        <f t="shared" si="1191"/>
        <v/>
      </c>
      <c r="DK1484" s="12" t="str">
        <f t="shared" si="1192"/>
        <v/>
      </c>
      <c r="DL1484" s="12" t="str">
        <f t="shared" si="1193"/>
        <v/>
      </c>
      <c r="DM1484" s="12" t="str">
        <f t="shared" si="1194"/>
        <v/>
      </c>
      <c r="DN1484" s="12" t="str">
        <f t="shared" si="1195"/>
        <v/>
      </c>
      <c r="DO1484" s="12" t="str">
        <f t="shared" si="1196"/>
        <v/>
      </c>
      <c r="DP1484" s="12" t="str">
        <f t="shared" si="1197"/>
        <v/>
      </c>
      <c r="DQ1484" s="12" t="str">
        <f t="shared" si="1198"/>
        <v/>
      </c>
      <c r="DR1484" s="12" t="str">
        <f t="shared" si="1160"/>
        <v/>
      </c>
      <c r="DS1484" s="12" t="str">
        <f t="shared" si="1161"/>
        <v/>
      </c>
      <c r="DT1484" s="12" t="str">
        <f t="shared" si="1162"/>
        <v/>
      </c>
      <c r="DU1484" s="12" t="str">
        <f t="shared" si="1163"/>
        <v/>
      </c>
      <c r="DV1484" s="12" t="str">
        <f t="shared" si="1164"/>
        <v/>
      </c>
      <c r="DW1484" s="12" t="str">
        <f t="shared" si="1165"/>
        <v/>
      </c>
      <c r="DX1484" s="12" t="str">
        <f t="shared" si="1166"/>
        <v/>
      </c>
      <c r="DY1484" s="12" t="str">
        <f t="shared" si="1167"/>
        <v/>
      </c>
      <c r="DZ1484" s="12" t="str">
        <f t="shared" si="1168"/>
        <v/>
      </c>
      <c r="EA1484" s="12" t="str">
        <f t="shared" si="1169"/>
        <v/>
      </c>
      <c r="EB1484" s="12" t="str">
        <f t="shared" si="1170"/>
        <v/>
      </c>
      <c r="EC1484" s="12" t="str">
        <f t="shared" si="1171"/>
        <v/>
      </c>
      <c r="ED1484" s="12" t="str">
        <f t="shared" si="1172"/>
        <v/>
      </c>
      <c r="EE1484" s="12" t="str">
        <f t="shared" si="1173"/>
        <v/>
      </c>
      <c r="EF1484" s="12" t="str">
        <f t="shared" si="1174"/>
        <v/>
      </c>
      <c r="EG1484" s="12" t="str">
        <f t="shared" si="1175"/>
        <v/>
      </c>
      <c r="EH1484" s="12" t="str">
        <f t="shared" si="1176"/>
        <v/>
      </c>
      <c r="EI1484" s="12" t="str">
        <f t="shared" si="1177"/>
        <v/>
      </c>
      <c r="EK1484" s="83" t="str">
        <f t="shared" ref="EK1484:EK1547" si="1209">IF(OR($CG$3="", $CE1484=""), "", IF(COUNTIF($CL1484:$EI1484, $CC$4)=0, "X", ""))</f>
        <v/>
      </c>
      <c r="EM1484" s="12" t="str">
        <f t="shared" ref="EM1484:EM1547" si="1210">IF($CE1484="", "", 68-COUNTIF($I1484:$BX1484, ""))</f>
        <v/>
      </c>
      <c r="EO1484" s="12" t="str">
        <f t="shared" ref="EO1484:EO1547" si="1211">IF($EK1484="", "", $EM1484)</f>
        <v/>
      </c>
      <c r="EQ1484" s="12" t="str">
        <f>IF($EO1484="", "", IF($EQ$8=$EQ$6, COUNTIF($EO$11:$EO$2510, "&gt;"&amp;$EO1484)+1+COUNTIF($EO$11:$EO1484, $EO1484)-1, COUNTIF($EO$11:$EO$2510, "&lt;"&amp;$EO1484)+1+COUNTIF($EO$11:$EO1484, $EO1484)-1))</f>
        <v/>
      </c>
    </row>
    <row r="1485" spans="1:147" x14ac:dyDescent="0.55000000000000004">
      <c r="A1485" s="8"/>
      <c r="B1485" s="12" t="str">
        <f>IF($D1485="", "", COUNTIF($D$11:$D1485, $D1485))</f>
        <v/>
      </c>
      <c r="C1485" s="8"/>
      <c r="D1485" s="45"/>
      <c r="E1485" s="46"/>
      <c r="F1485" s="47"/>
      <c r="G1485" s="54"/>
      <c r="H1485" s="54"/>
      <c r="I1485" s="48"/>
      <c r="J1485" s="49"/>
      <c r="K1485" s="50"/>
      <c r="L1485" s="50"/>
      <c r="M1485" s="50"/>
      <c r="N1485" s="50"/>
      <c r="O1485" s="50"/>
      <c r="P1485" s="50"/>
      <c r="Q1485" s="50"/>
      <c r="R1485" s="50"/>
      <c r="S1485" s="50"/>
      <c r="T1485" s="50"/>
      <c r="U1485" s="51"/>
      <c r="V1485" s="52"/>
      <c r="W1485" s="53"/>
      <c r="X1485" s="53"/>
      <c r="Y1485" s="53"/>
      <c r="Z1485" s="53"/>
      <c r="AA1485" s="48"/>
      <c r="AB1485" s="54"/>
      <c r="AC1485" s="54"/>
      <c r="AD1485" s="54"/>
      <c r="AE1485" s="54"/>
      <c r="AF1485" s="54"/>
      <c r="AG1485" s="54"/>
      <c r="AH1485" s="54"/>
      <c r="AI1485" s="54"/>
      <c r="AJ1485" s="49"/>
      <c r="AK1485" s="48"/>
      <c r="AL1485" s="54"/>
      <c r="AM1485" s="54"/>
      <c r="AN1485" s="54"/>
      <c r="AO1485" s="54"/>
      <c r="AP1485" s="54"/>
      <c r="AQ1485" s="54"/>
      <c r="AR1485" s="54"/>
      <c r="AS1485" s="54"/>
      <c r="AT1485" s="54"/>
      <c r="AU1485" s="54"/>
      <c r="AV1485" s="54"/>
      <c r="AW1485" s="54"/>
      <c r="AX1485" s="54"/>
      <c r="AY1485" s="54"/>
      <c r="AZ1485" s="54"/>
      <c r="BA1485" s="54"/>
      <c r="BB1485" s="54"/>
      <c r="BC1485" s="54"/>
      <c r="BD1485" s="54"/>
      <c r="BE1485" s="54"/>
      <c r="BF1485" s="54"/>
      <c r="BG1485" s="54"/>
      <c r="BH1485" s="54"/>
      <c r="BI1485" s="54"/>
      <c r="BJ1485" s="54"/>
      <c r="BK1485" s="54"/>
      <c r="BL1485" s="54"/>
      <c r="BM1485" s="54"/>
      <c r="BN1485" s="54"/>
      <c r="BO1485" s="54"/>
      <c r="BP1485" s="54"/>
      <c r="BQ1485" s="54"/>
      <c r="BR1485" s="54"/>
      <c r="BS1485" s="54"/>
      <c r="BT1485" s="54"/>
      <c r="BU1485" s="54"/>
      <c r="BV1485" s="54"/>
      <c r="BW1485" s="54"/>
      <c r="BX1485" s="49"/>
      <c r="BY1485" s="55"/>
      <c r="BZ1485" s="8"/>
      <c r="CE1485" s="12" t="str">
        <f t="shared" si="1199"/>
        <v/>
      </c>
      <c r="CG1485" s="77" t="str">
        <f t="shared" si="1200"/>
        <v/>
      </c>
      <c r="CH1485" s="80" t="str">
        <f t="shared" si="1201"/>
        <v/>
      </c>
      <c r="CL1485" s="12" t="str">
        <f t="shared" si="1202"/>
        <v/>
      </c>
      <c r="CM1485" s="12" t="str">
        <f t="shared" si="1203"/>
        <v/>
      </c>
      <c r="CN1485" s="12" t="str" cm="1">
        <f t="array" ref="CN1485">IF(OR($CE1485="", $CG$3=""), "", IF(IFERROR(INDEX($K1485:$T1485, $CK1485, MATCH(CN$3, $K$3:$T$3, 0)), "")="", $CC$4, $CC$3))</f>
        <v/>
      </c>
      <c r="CO1485" s="12" t="str" cm="1">
        <f t="array" ref="CO1485">IF(OR($CE1485="", $CG$3=""), "", IF(IFERROR(INDEX($AA1485:$AJ1485, $CK1485, MATCH(CO$3, $AA$3:$AJ$3, 0)), "")="", $CC$4, $CC$3))</f>
        <v/>
      </c>
      <c r="CP1485" s="12" t="str">
        <f>IF(OR($CE1485="", $CG$3=""), "", IF(CP$3='Property List &amp; Features'!$BG$9, $CC$3, IF(CP$3=$I1485, $CC$3, $CC$4)))</f>
        <v/>
      </c>
      <c r="CQ1485" s="12" t="str">
        <f>IF(OR($CE1485="", $CG$3=""), "", IF(CQ$3='Property List &amp; Features'!$BG$9, $CC$3, IF(CQ$3=$J1485, $CC$3, $CC$4)))</f>
        <v/>
      </c>
      <c r="CR1485" s="12" t="str">
        <f t="shared" si="1204"/>
        <v/>
      </c>
      <c r="CS1485" s="12" t="str">
        <f t="shared" si="1205"/>
        <v/>
      </c>
      <c r="CT1485" s="12" t="str">
        <f t="shared" si="1206"/>
        <v/>
      </c>
      <c r="CU1485" s="12" t="str">
        <f t="shared" si="1207"/>
        <v/>
      </c>
      <c r="CV1485" s="12" t="str">
        <f t="shared" si="1208"/>
        <v/>
      </c>
      <c r="CW1485" s="12" t="str">
        <f t="shared" si="1178"/>
        <v/>
      </c>
      <c r="CX1485" s="12" t="str">
        <f t="shared" si="1179"/>
        <v/>
      </c>
      <c r="CY1485" s="12" t="str">
        <f t="shared" si="1180"/>
        <v/>
      </c>
      <c r="CZ1485" s="12" t="str">
        <f t="shared" si="1181"/>
        <v/>
      </c>
      <c r="DA1485" s="12" t="str">
        <f t="shared" si="1182"/>
        <v/>
      </c>
      <c r="DB1485" s="12" t="str">
        <f t="shared" si="1183"/>
        <v/>
      </c>
      <c r="DC1485" s="12" t="str">
        <f t="shared" si="1184"/>
        <v/>
      </c>
      <c r="DD1485" s="12" t="str">
        <f t="shared" si="1185"/>
        <v/>
      </c>
      <c r="DE1485" s="12" t="str">
        <f t="shared" si="1186"/>
        <v/>
      </c>
      <c r="DF1485" s="12" t="str">
        <f t="shared" si="1187"/>
        <v/>
      </c>
      <c r="DG1485" s="12" t="str">
        <f t="shared" si="1188"/>
        <v/>
      </c>
      <c r="DH1485" s="12" t="str">
        <f t="shared" si="1189"/>
        <v/>
      </c>
      <c r="DI1485" s="12" t="str">
        <f t="shared" si="1190"/>
        <v/>
      </c>
      <c r="DJ1485" s="12" t="str">
        <f t="shared" si="1191"/>
        <v/>
      </c>
      <c r="DK1485" s="12" t="str">
        <f t="shared" si="1192"/>
        <v/>
      </c>
      <c r="DL1485" s="12" t="str">
        <f t="shared" si="1193"/>
        <v/>
      </c>
      <c r="DM1485" s="12" t="str">
        <f t="shared" si="1194"/>
        <v/>
      </c>
      <c r="DN1485" s="12" t="str">
        <f t="shared" si="1195"/>
        <v/>
      </c>
      <c r="DO1485" s="12" t="str">
        <f t="shared" si="1196"/>
        <v/>
      </c>
      <c r="DP1485" s="12" t="str">
        <f t="shared" si="1197"/>
        <v/>
      </c>
      <c r="DQ1485" s="12" t="str">
        <f t="shared" si="1198"/>
        <v/>
      </c>
      <c r="DR1485" s="12" t="str">
        <f t="shared" si="1160"/>
        <v/>
      </c>
      <c r="DS1485" s="12" t="str">
        <f t="shared" si="1161"/>
        <v/>
      </c>
      <c r="DT1485" s="12" t="str">
        <f t="shared" si="1162"/>
        <v/>
      </c>
      <c r="DU1485" s="12" t="str">
        <f t="shared" si="1163"/>
        <v/>
      </c>
      <c r="DV1485" s="12" t="str">
        <f t="shared" si="1164"/>
        <v/>
      </c>
      <c r="DW1485" s="12" t="str">
        <f t="shared" si="1165"/>
        <v/>
      </c>
      <c r="DX1485" s="12" t="str">
        <f t="shared" si="1166"/>
        <v/>
      </c>
      <c r="DY1485" s="12" t="str">
        <f t="shared" si="1167"/>
        <v/>
      </c>
      <c r="DZ1485" s="12" t="str">
        <f t="shared" si="1168"/>
        <v/>
      </c>
      <c r="EA1485" s="12" t="str">
        <f t="shared" si="1169"/>
        <v/>
      </c>
      <c r="EB1485" s="12" t="str">
        <f t="shared" si="1170"/>
        <v/>
      </c>
      <c r="EC1485" s="12" t="str">
        <f t="shared" si="1171"/>
        <v/>
      </c>
      <c r="ED1485" s="12" t="str">
        <f t="shared" si="1172"/>
        <v/>
      </c>
      <c r="EE1485" s="12" t="str">
        <f t="shared" si="1173"/>
        <v/>
      </c>
      <c r="EF1485" s="12" t="str">
        <f t="shared" si="1174"/>
        <v/>
      </c>
      <c r="EG1485" s="12" t="str">
        <f t="shared" si="1175"/>
        <v/>
      </c>
      <c r="EH1485" s="12" t="str">
        <f t="shared" si="1176"/>
        <v/>
      </c>
      <c r="EI1485" s="12" t="str">
        <f t="shared" si="1177"/>
        <v/>
      </c>
      <c r="EK1485" s="83" t="str">
        <f t="shared" si="1209"/>
        <v/>
      </c>
      <c r="EM1485" s="12" t="str">
        <f t="shared" si="1210"/>
        <v/>
      </c>
      <c r="EO1485" s="12" t="str">
        <f t="shared" si="1211"/>
        <v/>
      </c>
      <c r="EQ1485" s="12" t="str">
        <f>IF($EO1485="", "", IF($EQ$8=$EQ$6, COUNTIF($EO$11:$EO$2510, "&gt;"&amp;$EO1485)+1+COUNTIF($EO$11:$EO1485, $EO1485)-1, COUNTIF($EO$11:$EO$2510, "&lt;"&amp;$EO1485)+1+COUNTIF($EO$11:$EO1485, $EO1485)-1))</f>
        <v/>
      </c>
    </row>
    <row r="1486" spans="1:147" x14ac:dyDescent="0.55000000000000004">
      <c r="A1486" s="8"/>
      <c r="B1486" s="12" t="str">
        <f>IF($D1486="", "", COUNTIF($D$11:$D1486, $D1486))</f>
        <v/>
      </c>
      <c r="C1486" s="8"/>
      <c r="D1486" s="45"/>
      <c r="E1486" s="46"/>
      <c r="F1486" s="47"/>
      <c r="G1486" s="54"/>
      <c r="H1486" s="54"/>
      <c r="I1486" s="48"/>
      <c r="J1486" s="49"/>
      <c r="K1486" s="50"/>
      <c r="L1486" s="50"/>
      <c r="M1486" s="50"/>
      <c r="N1486" s="50"/>
      <c r="O1486" s="50"/>
      <c r="P1486" s="50"/>
      <c r="Q1486" s="50"/>
      <c r="R1486" s="50"/>
      <c r="S1486" s="50"/>
      <c r="T1486" s="50"/>
      <c r="U1486" s="51"/>
      <c r="V1486" s="52"/>
      <c r="W1486" s="53"/>
      <c r="X1486" s="53"/>
      <c r="Y1486" s="53"/>
      <c r="Z1486" s="53"/>
      <c r="AA1486" s="48"/>
      <c r="AB1486" s="54"/>
      <c r="AC1486" s="54"/>
      <c r="AD1486" s="54"/>
      <c r="AE1486" s="54"/>
      <c r="AF1486" s="54"/>
      <c r="AG1486" s="54"/>
      <c r="AH1486" s="54"/>
      <c r="AI1486" s="54"/>
      <c r="AJ1486" s="49"/>
      <c r="AK1486" s="48"/>
      <c r="AL1486" s="54"/>
      <c r="AM1486" s="54"/>
      <c r="AN1486" s="54"/>
      <c r="AO1486" s="54"/>
      <c r="AP1486" s="54"/>
      <c r="AQ1486" s="54"/>
      <c r="AR1486" s="54"/>
      <c r="AS1486" s="54"/>
      <c r="AT1486" s="54"/>
      <c r="AU1486" s="54"/>
      <c r="AV1486" s="54"/>
      <c r="AW1486" s="54"/>
      <c r="AX1486" s="54"/>
      <c r="AY1486" s="54"/>
      <c r="AZ1486" s="54"/>
      <c r="BA1486" s="54"/>
      <c r="BB1486" s="54"/>
      <c r="BC1486" s="54"/>
      <c r="BD1486" s="54"/>
      <c r="BE1486" s="54"/>
      <c r="BF1486" s="54"/>
      <c r="BG1486" s="54"/>
      <c r="BH1486" s="54"/>
      <c r="BI1486" s="54"/>
      <c r="BJ1486" s="54"/>
      <c r="BK1486" s="54"/>
      <c r="BL1486" s="54"/>
      <c r="BM1486" s="54"/>
      <c r="BN1486" s="54"/>
      <c r="BO1486" s="54"/>
      <c r="BP1486" s="54"/>
      <c r="BQ1486" s="54"/>
      <c r="BR1486" s="54"/>
      <c r="BS1486" s="54"/>
      <c r="BT1486" s="54"/>
      <c r="BU1486" s="54"/>
      <c r="BV1486" s="54"/>
      <c r="BW1486" s="54"/>
      <c r="BX1486" s="49"/>
      <c r="BY1486" s="55"/>
      <c r="BZ1486" s="8"/>
      <c r="CE1486" s="12" t="str">
        <f t="shared" si="1199"/>
        <v/>
      </c>
      <c r="CG1486" s="77" t="str">
        <f t="shared" si="1200"/>
        <v/>
      </c>
      <c r="CH1486" s="80" t="str">
        <f t="shared" si="1201"/>
        <v/>
      </c>
      <c r="CL1486" s="12" t="str">
        <f t="shared" si="1202"/>
        <v/>
      </c>
      <c r="CM1486" s="12" t="str">
        <f t="shared" si="1203"/>
        <v/>
      </c>
      <c r="CN1486" s="12" t="str" cm="1">
        <f t="array" ref="CN1486">IF(OR($CE1486="", $CG$3=""), "", IF(IFERROR(INDEX($K1486:$T1486, $CK1486, MATCH(CN$3, $K$3:$T$3, 0)), "")="", $CC$4, $CC$3))</f>
        <v/>
      </c>
      <c r="CO1486" s="12" t="str" cm="1">
        <f t="array" ref="CO1486">IF(OR($CE1486="", $CG$3=""), "", IF(IFERROR(INDEX($AA1486:$AJ1486, $CK1486, MATCH(CO$3, $AA$3:$AJ$3, 0)), "")="", $CC$4, $CC$3))</f>
        <v/>
      </c>
      <c r="CP1486" s="12" t="str">
        <f>IF(OR($CE1486="", $CG$3=""), "", IF(CP$3='Property List &amp; Features'!$BG$9, $CC$3, IF(CP$3=$I1486, $CC$3, $CC$4)))</f>
        <v/>
      </c>
      <c r="CQ1486" s="12" t="str">
        <f>IF(OR($CE1486="", $CG$3=""), "", IF(CQ$3='Property List &amp; Features'!$BG$9, $CC$3, IF(CQ$3=$J1486, $CC$3, $CC$4)))</f>
        <v/>
      </c>
      <c r="CR1486" s="12" t="str">
        <f t="shared" si="1204"/>
        <v/>
      </c>
      <c r="CS1486" s="12" t="str">
        <f t="shared" si="1205"/>
        <v/>
      </c>
      <c r="CT1486" s="12" t="str">
        <f t="shared" si="1206"/>
        <v/>
      </c>
      <c r="CU1486" s="12" t="str">
        <f t="shared" si="1207"/>
        <v/>
      </c>
      <c r="CV1486" s="12" t="str">
        <f t="shared" si="1208"/>
        <v/>
      </c>
      <c r="CW1486" s="12" t="str">
        <f t="shared" si="1178"/>
        <v/>
      </c>
      <c r="CX1486" s="12" t="str">
        <f t="shared" si="1179"/>
        <v/>
      </c>
      <c r="CY1486" s="12" t="str">
        <f t="shared" si="1180"/>
        <v/>
      </c>
      <c r="CZ1486" s="12" t="str">
        <f t="shared" si="1181"/>
        <v/>
      </c>
      <c r="DA1486" s="12" t="str">
        <f t="shared" si="1182"/>
        <v/>
      </c>
      <c r="DB1486" s="12" t="str">
        <f t="shared" si="1183"/>
        <v/>
      </c>
      <c r="DC1486" s="12" t="str">
        <f t="shared" si="1184"/>
        <v/>
      </c>
      <c r="DD1486" s="12" t="str">
        <f t="shared" si="1185"/>
        <v/>
      </c>
      <c r="DE1486" s="12" t="str">
        <f t="shared" si="1186"/>
        <v/>
      </c>
      <c r="DF1486" s="12" t="str">
        <f t="shared" si="1187"/>
        <v/>
      </c>
      <c r="DG1486" s="12" t="str">
        <f t="shared" si="1188"/>
        <v/>
      </c>
      <c r="DH1486" s="12" t="str">
        <f t="shared" si="1189"/>
        <v/>
      </c>
      <c r="DI1486" s="12" t="str">
        <f t="shared" si="1190"/>
        <v/>
      </c>
      <c r="DJ1486" s="12" t="str">
        <f t="shared" si="1191"/>
        <v/>
      </c>
      <c r="DK1486" s="12" t="str">
        <f t="shared" si="1192"/>
        <v/>
      </c>
      <c r="DL1486" s="12" t="str">
        <f t="shared" si="1193"/>
        <v/>
      </c>
      <c r="DM1486" s="12" t="str">
        <f t="shared" si="1194"/>
        <v/>
      </c>
      <c r="DN1486" s="12" t="str">
        <f t="shared" si="1195"/>
        <v/>
      </c>
      <c r="DO1486" s="12" t="str">
        <f t="shared" si="1196"/>
        <v/>
      </c>
      <c r="DP1486" s="12" t="str">
        <f t="shared" si="1197"/>
        <v/>
      </c>
      <c r="DQ1486" s="12" t="str">
        <f t="shared" si="1198"/>
        <v/>
      </c>
      <c r="DR1486" s="12" t="str">
        <f t="shared" si="1160"/>
        <v/>
      </c>
      <c r="DS1486" s="12" t="str">
        <f t="shared" si="1161"/>
        <v/>
      </c>
      <c r="DT1486" s="12" t="str">
        <f t="shared" si="1162"/>
        <v/>
      </c>
      <c r="DU1486" s="12" t="str">
        <f t="shared" si="1163"/>
        <v/>
      </c>
      <c r="DV1486" s="12" t="str">
        <f t="shared" si="1164"/>
        <v/>
      </c>
      <c r="DW1486" s="12" t="str">
        <f t="shared" si="1165"/>
        <v/>
      </c>
      <c r="DX1486" s="12" t="str">
        <f t="shared" si="1166"/>
        <v/>
      </c>
      <c r="DY1486" s="12" t="str">
        <f t="shared" si="1167"/>
        <v/>
      </c>
      <c r="DZ1486" s="12" t="str">
        <f t="shared" si="1168"/>
        <v/>
      </c>
      <c r="EA1486" s="12" t="str">
        <f t="shared" si="1169"/>
        <v/>
      </c>
      <c r="EB1486" s="12" t="str">
        <f t="shared" si="1170"/>
        <v/>
      </c>
      <c r="EC1486" s="12" t="str">
        <f t="shared" si="1171"/>
        <v/>
      </c>
      <c r="ED1486" s="12" t="str">
        <f t="shared" si="1172"/>
        <v/>
      </c>
      <c r="EE1486" s="12" t="str">
        <f t="shared" si="1173"/>
        <v/>
      </c>
      <c r="EF1486" s="12" t="str">
        <f t="shared" si="1174"/>
        <v/>
      </c>
      <c r="EG1486" s="12" t="str">
        <f t="shared" si="1175"/>
        <v/>
      </c>
      <c r="EH1486" s="12" t="str">
        <f t="shared" si="1176"/>
        <v/>
      </c>
      <c r="EI1486" s="12" t="str">
        <f t="shared" si="1177"/>
        <v/>
      </c>
      <c r="EK1486" s="83" t="str">
        <f t="shared" si="1209"/>
        <v/>
      </c>
      <c r="EM1486" s="12" t="str">
        <f t="shared" si="1210"/>
        <v/>
      </c>
      <c r="EO1486" s="12" t="str">
        <f t="shared" si="1211"/>
        <v/>
      </c>
      <c r="EQ1486" s="12" t="str">
        <f>IF($EO1486="", "", IF($EQ$8=$EQ$6, COUNTIF($EO$11:$EO$2510, "&gt;"&amp;$EO1486)+1+COUNTIF($EO$11:$EO1486, $EO1486)-1, COUNTIF($EO$11:$EO$2510, "&lt;"&amp;$EO1486)+1+COUNTIF($EO$11:$EO1486, $EO1486)-1))</f>
        <v/>
      </c>
    </row>
    <row r="1487" spans="1:147" x14ac:dyDescent="0.55000000000000004">
      <c r="A1487" s="8"/>
      <c r="B1487" s="12" t="str">
        <f>IF($D1487="", "", COUNTIF($D$11:$D1487, $D1487))</f>
        <v/>
      </c>
      <c r="C1487" s="8"/>
      <c r="D1487" s="45"/>
      <c r="E1487" s="46"/>
      <c r="F1487" s="47"/>
      <c r="G1487" s="54"/>
      <c r="H1487" s="54"/>
      <c r="I1487" s="48"/>
      <c r="J1487" s="49"/>
      <c r="K1487" s="50"/>
      <c r="L1487" s="50"/>
      <c r="M1487" s="50"/>
      <c r="N1487" s="50"/>
      <c r="O1487" s="50"/>
      <c r="P1487" s="50"/>
      <c r="Q1487" s="50"/>
      <c r="R1487" s="50"/>
      <c r="S1487" s="50"/>
      <c r="T1487" s="50"/>
      <c r="U1487" s="51"/>
      <c r="V1487" s="52"/>
      <c r="W1487" s="53"/>
      <c r="X1487" s="53"/>
      <c r="Y1487" s="53"/>
      <c r="Z1487" s="53"/>
      <c r="AA1487" s="48"/>
      <c r="AB1487" s="54"/>
      <c r="AC1487" s="54"/>
      <c r="AD1487" s="54"/>
      <c r="AE1487" s="54"/>
      <c r="AF1487" s="54"/>
      <c r="AG1487" s="54"/>
      <c r="AH1487" s="54"/>
      <c r="AI1487" s="54"/>
      <c r="AJ1487" s="49"/>
      <c r="AK1487" s="48"/>
      <c r="AL1487" s="54"/>
      <c r="AM1487" s="54"/>
      <c r="AN1487" s="54"/>
      <c r="AO1487" s="54"/>
      <c r="AP1487" s="54"/>
      <c r="AQ1487" s="54"/>
      <c r="AR1487" s="54"/>
      <c r="AS1487" s="54"/>
      <c r="AT1487" s="54"/>
      <c r="AU1487" s="54"/>
      <c r="AV1487" s="54"/>
      <c r="AW1487" s="54"/>
      <c r="AX1487" s="54"/>
      <c r="AY1487" s="54"/>
      <c r="AZ1487" s="54"/>
      <c r="BA1487" s="54"/>
      <c r="BB1487" s="54"/>
      <c r="BC1487" s="54"/>
      <c r="BD1487" s="54"/>
      <c r="BE1487" s="54"/>
      <c r="BF1487" s="54"/>
      <c r="BG1487" s="54"/>
      <c r="BH1487" s="54"/>
      <c r="BI1487" s="54"/>
      <c r="BJ1487" s="54"/>
      <c r="BK1487" s="54"/>
      <c r="BL1487" s="54"/>
      <c r="BM1487" s="54"/>
      <c r="BN1487" s="54"/>
      <c r="BO1487" s="54"/>
      <c r="BP1487" s="54"/>
      <c r="BQ1487" s="54"/>
      <c r="BR1487" s="54"/>
      <c r="BS1487" s="54"/>
      <c r="BT1487" s="54"/>
      <c r="BU1487" s="54"/>
      <c r="BV1487" s="54"/>
      <c r="BW1487" s="54"/>
      <c r="BX1487" s="49"/>
      <c r="BY1487" s="55"/>
      <c r="BZ1487" s="8"/>
      <c r="CE1487" s="12" t="str">
        <f t="shared" si="1199"/>
        <v/>
      </c>
      <c r="CG1487" s="77" t="str">
        <f t="shared" si="1200"/>
        <v/>
      </c>
      <c r="CH1487" s="80" t="str">
        <f t="shared" si="1201"/>
        <v/>
      </c>
      <c r="CL1487" s="12" t="str">
        <f t="shared" si="1202"/>
        <v/>
      </c>
      <c r="CM1487" s="12" t="str">
        <f t="shared" si="1203"/>
        <v/>
      </c>
      <c r="CN1487" s="12" t="str" cm="1">
        <f t="array" ref="CN1487">IF(OR($CE1487="", $CG$3=""), "", IF(IFERROR(INDEX($K1487:$T1487, $CK1487, MATCH(CN$3, $K$3:$T$3, 0)), "")="", $CC$4, $CC$3))</f>
        <v/>
      </c>
      <c r="CO1487" s="12" t="str" cm="1">
        <f t="array" ref="CO1487">IF(OR($CE1487="", $CG$3=""), "", IF(IFERROR(INDEX($AA1487:$AJ1487, $CK1487, MATCH(CO$3, $AA$3:$AJ$3, 0)), "")="", $CC$4, $CC$3))</f>
        <v/>
      </c>
      <c r="CP1487" s="12" t="str">
        <f>IF(OR($CE1487="", $CG$3=""), "", IF(CP$3='Property List &amp; Features'!$BG$9, $CC$3, IF(CP$3=$I1487, $CC$3, $CC$4)))</f>
        <v/>
      </c>
      <c r="CQ1487" s="12" t="str">
        <f>IF(OR($CE1487="", $CG$3=""), "", IF(CQ$3='Property List &amp; Features'!$BG$9, $CC$3, IF(CQ$3=$J1487, $CC$3, $CC$4)))</f>
        <v/>
      </c>
      <c r="CR1487" s="12" t="str">
        <f t="shared" si="1204"/>
        <v/>
      </c>
      <c r="CS1487" s="12" t="str">
        <f t="shared" si="1205"/>
        <v/>
      </c>
      <c r="CT1487" s="12" t="str">
        <f t="shared" si="1206"/>
        <v/>
      </c>
      <c r="CU1487" s="12" t="str">
        <f t="shared" si="1207"/>
        <v/>
      </c>
      <c r="CV1487" s="12" t="str">
        <f t="shared" si="1208"/>
        <v/>
      </c>
      <c r="CW1487" s="12" t="str">
        <f t="shared" si="1178"/>
        <v/>
      </c>
      <c r="CX1487" s="12" t="str">
        <f t="shared" si="1179"/>
        <v/>
      </c>
      <c r="CY1487" s="12" t="str">
        <f t="shared" si="1180"/>
        <v/>
      </c>
      <c r="CZ1487" s="12" t="str">
        <f t="shared" si="1181"/>
        <v/>
      </c>
      <c r="DA1487" s="12" t="str">
        <f t="shared" si="1182"/>
        <v/>
      </c>
      <c r="DB1487" s="12" t="str">
        <f t="shared" si="1183"/>
        <v/>
      </c>
      <c r="DC1487" s="12" t="str">
        <f t="shared" si="1184"/>
        <v/>
      </c>
      <c r="DD1487" s="12" t="str">
        <f t="shared" si="1185"/>
        <v/>
      </c>
      <c r="DE1487" s="12" t="str">
        <f t="shared" si="1186"/>
        <v/>
      </c>
      <c r="DF1487" s="12" t="str">
        <f t="shared" si="1187"/>
        <v/>
      </c>
      <c r="DG1487" s="12" t="str">
        <f t="shared" si="1188"/>
        <v/>
      </c>
      <c r="DH1487" s="12" t="str">
        <f t="shared" si="1189"/>
        <v/>
      </c>
      <c r="DI1487" s="12" t="str">
        <f t="shared" si="1190"/>
        <v/>
      </c>
      <c r="DJ1487" s="12" t="str">
        <f t="shared" si="1191"/>
        <v/>
      </c>
      <c r="DK1487" s="12" t="str">
        <f t="shared" si="1192"/>
        <v/>
      </c>
      <c r="DL1487" s="12" t="str">
        <f t="shared" si="1193"/>
        <v/>
      </c>
      <c r="DM1487" s="12" t="str">
        <f t="shared" si="1194"/>
        <v/>
      </c>
      <c r="DN1487" s="12" t="str">
        <f t="shared" si="1195"/>
        <v/>
      </c>
      <c r="DO1487" s="12" t="str">
        <f t="shared" si="1196"/>
        <v/>
      </c>
      <c r="DP1487" s="12" t="str">
        <f t="shared" si="1197"/>
        <v/>
      </c>
      <c r="DQ1487" s="12" t="str">
        <f t="shared" si="1198"/>
        <v/>
      </c>
      <c r="DR1487" s="12" t="str">
        <f t="shared" si="1160"/>
        <v/>
      </c>
      <c r="DS1487" s="12" t="str">
        <f t="shared" si="1161"/>
        <v/>
      </c>
      <c r="DT1487" s="12" t="str">
        <f t="shared" si="1162"/>
        <v/>
      </c>
      <c r="DU1487" s="12" t="str">
        <f t="shared" si="1163"/>
        <v/>
      </c>
      <c r="DV1487" s="12" t="str">
        <f t="shared" si="1164"/>
        <v/>
      </c>
      <c r="DW1487" s="12" t="str">
        <f t="shared" si="1165"/>
        <v/>
      </c>
      <c r="DX1487" s="12" t="str">
        <f t="shared" si="1166"/>
        <v/>
      </c>
      <c r="DY1487" s="12" t="str">
        <f t="shared" si="1167"/>
        <v/>
      </c>
      <c r="DZ1487" s="12" t="str">
        <f t="shared" si="1168"/>
        <v/>
      </c>
      <c r="EA1487" s="12" t="str">
        <f t="shared" si="1169"/>
        <v/>
      </c>
      <c r="EB1487" s="12" t="str">
        <f t="shared" si="1170"/>
        <v/>
      </c>
      <c r="EC1487" s="12" t="str">
        <f t="shared" si="1171"/>
        <v/>
      </c>
      <c r="ED1487" s="12" t="str">
        <f t="shared" si="1172"/>
        <v/>
      </c>
      <c r="EE1487" s="12" t="str">
        <f t="shared" si="1173"/>
        <v/>
      </c>
      <c r="EF1487" s="12" t="str">
        <f t="shared" si="1174"/>
        <v/>
      </c>
      <c r="EG1487" s="12" t="str">
        <f t="shared" si="1175"/>
        <v/>
      </c>
      <c r="EH1487" s="12" t="str">
        <f t="shared" si="1176"/>
        <v/>
      </c>
      <c r="EI1487" s="12" t="str">
        <f t="shared" si="1177"/>
        <v/>
      </c>
      <c r="EK1487" s="83" t="str">
        <f t="shared" si="1209"/>
        <v/>
      </c>
      <c r="EM1487" s="12" t="str">
        <f t="shared" si="1210"/>
        <v/>
      </c>
      <c r="EO1487" s="12" t="str">
        <f t="shared" si="1211"/>
        <v/>
      </c>
      <c r="EQ1487" s="12" t="str">
        <f>IF($EO1487="", "", IF($EQ$8=$EQ$6, COUNTIF($EO$11:$EO$2510, "&gt;"&amp;$EO1487)+1+COUNTIF($EO$11:$EO1487, $EO1487)-1, COUNTIF($EO$11:$EO$2510, "&lt;"&amp;$EO1487)+1+COUNTIF($EO$11:$EO1487, $EO1487)-1))</f>
        <v/>
      </c>
    </row>
    <row r="1488" spans="1:147" x14ac:dyDescent="0.55000000000000004">
      <c r="A1488" s="8"/>
      <c r="B1488" s="12" t="str">
        <f>IF($D1488="", "", COUNTIF($D$11:$D1488, $D1488))</f>
        <v/>
      </c>
      <c r="C1488" s="8"/>
      <c r="D1488" s="45"/>
      <c r="E1488" s="46"/>
      <c r="F1488" s="47"/>
      <c r="G1488" s="54"/>
      <c r="H1488" s="54"/>
      <c r="I1488" s="48"/>
      <c r="J1488" s="49"/>
      <c r="K1488" s="50"/>
      <c r="L1488" s="50"/>
      <c r="M1488" s="50"/>
      <c r="N1488" s="50"/>
      <c r="O1488" s="50"/>
      <c r="P1488" s="50"/>
      <c r="Q1488" s="50"/>
      <c r="R1488" s="50"/>
      <c r="S1488" s="50"/>
      <c r="T1488" s="50"/>
      <c r="U1488" s="51"/>
      <c r="V1488" s="52"/>
      <c r="W1488" s="53"/>
      <c r="X1488" s="53"/>
      <c r="Y1488" s="53"/>
      <c r="Z1488" s="53"/>
      <c r="AA1488" s="48"/>
      <c r="AB1488" s="54"/>
      <c r="AC1488" s="54"/>
      <c r="AD1488" s="54"/>
      <c r="AE1488" s="54"/>
      <c r="AF1488" s="54"/>
      <c r="AG1488" s="54"/>
      <c r="AH1488" s="54"/>
      <c r="AI1488" s="54"/>
      <c r="AJ1488" s="49"/>
      <c r="AK1488" s="48"/>
      <c r="AL1488" s="54"/>
      <c r="AM1488" s="54"/>
      <c r="AN1488" s="54"/>
      <c r="AO1488" s="54"/>
      <c r="AP1488" s="54"/>
      <c r="AQ1488" s="54"/>
      <c r="AR1488" s="54"/>
      <c r="AS1488" s="54"/>
      <c r="AT1488" s="54"/>
      <c r="AU1488" s="54"/>
      <c r="AV1488" s="54"/>
      <c r="AW1488" s="54"/>
      <c r="AX1488" s="54"/>
      <c r="AY1488" s="54"/>
      <c r="AZ1488" s="54"/>
      <c r="BA1488" s="54"/>
      <c r="BB1488" s="54"/>
      <c r="BC1488" s="54"/>
      <c r="BD1488" s="54"/>
      <c r="BE1488" s="54"/>
      <c r="BF1488" s="54"/>
      <c r="BG1488" s="54"/>
      <c r="BH1488" s="54"/>
      <c r="BI1488" s="54"/>
      <c r="BJ1488" s="54"/>
      <c r="BK1488" s="54"/>
      <c r="BL1488" s="54"/>
      <c r="BM1488" s="54"/>
      <c r="BN1488" s="54"/>
      <c r="BO1488" s="54"/>
      <c r="BP1488" s="54"/>
      <c r="BQ1488" s="54"/>
      <c r="BR1488" s="54"/>
      <c r="BS1488" s="54"/>
      <c r="BT1488" s="54"/>
      <c r="BU1488" s="54"/>
      <c r="BV1488" s="54"/>
      <c r="BW1488" s="54"/>
      <c r="BX1488" s="49"/>
      <c r="BY1488" s="55"/>
      <c r="BZ1488" s="8"/>
      <c r="CE1488" s="12" t="str">
        <f t="shared" si="1199"/>
        <v/>
      </c>
      <c r="CG1488" s="77" t="str">
        <f t="shared" si="1200"/>
        <v/>
      </c>
      <c r="CH1488" s="80" t="str">
        <f t="shared" si="1201"/>
        <v/>
      </c>
      <c r="CL1488" s="12" t="str">
        <f t="shared" si="1202"/>
        <v/>
      </c>
      <c r="CM1488" s="12" t="str">
        <f t="shared" si="1203"/>
        <v/>
      </c>
      <c r="CN1488" s="12" t="str" cm="1">
        <f t="array" ref="CN1488">IF(OR($CE1488="", $CG$3=""), "", IF(IFERROR(INDEX($K1488:$T1488, $CK1488, MATCH(CN$3, $K$3:$T$3, 0)), "")="", $CC$4, $CC$3))</f>
        <v/>
      </c>
      <c r="CO1488" s="12" t="str" cm="1">
        <f t="array" ref="CO1488">IF(OR($CE1488="", $CG$3=""), "", IF(IFERROR(INDEX($AA1488:$AJ1488, $CK1488, MATCH(CO$3, $AA$3:$AJ$3, 0)), "")="", $CC$4, $CC$3))</f>
        <v/>
      </c>
      <c r="CP1488" s="12" t="str">
        <f>IF(OR($CE1488="", $CG$3=""), "", IF(CP$3='Property List &amp; Features'!$BG$9, $CC$3, IF(CP$3=$I1488, $CC$3, $CC$4)))</f>
        <v/>
      </c>
      <c r="CQ1488" s="12" t="str">
        <f>IF(OR($CE1488="", $CG$3=""), "", IF(CQ$3='Property List &amp; Features'!$BG$9, $CC$3, IF(CQ$3=$J1488, $CC$3, $CC$4)))</f>
        <v/>
      </c>
      <c r="CR1488" s="12" t="str">
        <f t="shared" si="1204"/>
        <v/>
      </c>
      <c r="CS1488" s="12" t="str">
        <f t="shared" si="1205"/>
        <v/>
      </c>
      <c r="CT1488" s="12" t="str">
        <f t="shared" si="1206"/>
        <v/>
      </c>
      <c r="CU1488" s="12" t="str">
        <f t="shared" si="1207"/>
        <v/>
      </c>
      <c r="CV1488" s="12" t="str">
        <f t="shared" si="1208"/>
        <v/>
      </c>
      <c r="CW1488" s="12" t="str">
        <f t="shared" si="1178"/>
        <v/>
      </c>
      <c r="CX1488" s="12" t="str">
        <f t="shared" si="1179"/>
        <v/>
      </c>
      <c r="CY1488" s="12" t="str">
        <f t="shared" si="1180"/>
        <v/>
      </c>
      <c r="CZ1488" s="12" t="str">
        <f t="shared" si="1181"/>
        <v/>
      </c>
      <c r="DA1488" s="12" t="str">
        <f t="shared" si="1182"/>
        <v/>
      </c>
      <c r="DB1488" s="12" t="str">
        <f t="shared" si="1183"/>
        <v/>
      </c>
      <c r="DC1488" s="12" t="str">
        <f t="shared" si="1184"/>
        <v/>
      </c>
      <c r="DD1488" s="12" t="str">
        <f t="shared" si="1185"/>
        <v/>
      </c>
      <c r="DE1488" s="12" t="str">
        <f t="shared" si="1186"/>
        <v/>
      </c>
      <c r="DF1488" s="12" t="str">
        <f t="shared" si="1187"/>
        <v/>
      </c>
      <c r="DG1488" s="12" t="str">
        <f t="shared" si="1188"/>
        <v/>
      </c>
      <c r="DH1488" s="12" t="str">
        <f t="shared" si="1189"/>
        <v/>
      </c>
      <c r="DI1488" s="12" t="str">
        <f t="shared" si="1190"/>
        <v/>
      </c>
      <c r="DJ1488" s="12" t="str">
        <f t="shared" si="1191"/>
        <v/>
      </c>
      <c r="DK1488" s="12" t="str">
        <f t="shared" si="1192"/>
        <v/>
      </c>
      <c r="DL1488" s="12" t="str">
        <f t="shared" si="1193"/>
        <v/>
      </c>
      <c r="DM1488" s="12" t="str">
        <f t="shared" si="1194"/>
        <v/>
      </c>
      <c r="DN1488" s="12" t="str">
        <f t="shared" si="1195"/>
        <v/>
      </c>
      <c r="DO1488" s="12" t="str">
        <f t="shared" si="1196"/>
        <v/>
      </c>
      <c r="DP1488" s="12" t="str">
        <f t="shared" si="1197"/>
        <v/>
      </c>
      <c r="DQ1488" s="12" t="str">
        <f t="shared" si="1198"/>
        <v/>
      </c>
      <c r="DR1488" s="12" t="str">
        <f t="shared" si="1160"/>
        <v/>
      </c>
      <c r="DS1488" s="12" t="str">
        <f t="shared" si="1161"/>
        <v/>
      </c>
      <c r="DT1488" s="12" t="str">
        <f t="shared" si="1162"/>
        <v/>
      </c>
      <c r="DU1488" s="12" t="str">
        <f t="shared" si="1163"/>
        <v/>
      </c>
      <c r="DV1488" s="12" t="str">
        <f t="shared" si="1164"/>
        <v/>
      </c>
      <c r="DW1488" s="12" t="str">
        <f t="shared" si="1165"/>
        <v/>
      </c>
      <c r="DX1488" s="12" t="str">
        <f t="shared" si="1166"/>
        <v/>
      </c>
      <c r="DY1488" s="12" t="str">
        <f t="shared" si="1167"/>
        <v/>
      </c>
      <c r="DZ1488" s="12" t="str">
        <f t="shared" si="1168"/>
        <v/>
      </c>
      <c r="EA1488" s="12" t="str">
        <f t="shared" si="1169"/>
        <v/>
      </c>
      <c r="EB1488" s="12" t="str">
        <f t="shared" si="1170"/>
        <v/>
      </c>
      <c r="EC1488" s="12" t="str">
        <f t="shared" si="1171"/>
        <v/>
      </c>
      <c r="ED1488" s="12" t="str">
        <f t="shared" si="1172"/>
        <v/>
      </c>
      <c r="EE1488" s="12" t="str">
        <f t="shared" si="1173"/>
        <v/>
      </c>
      <c r="EF1488" s="12" t="str">
        <f t="shared" si="1174"/>
        <v/>
      </c>
      <c r="EG1488" s="12" t="str">
        <f t="shared" si="1175"/>
        <v/>
      </c>
      <c r="EH1488" s="12" t="str">
        <f t="shared" si="1176"/>
        <v/>
      </c>
      <c r="EI1488" s="12" t="str">
        <f t="shared" si="1177"/>
        <v/>
      </c>
      <c r="EK1488" s="83" t="str">
        <f t="shared" si="1209"/>
        <v/>
      </c>
      <c r="EM1488" s="12" t="str">
        <f t="shared" si="1210"/>
        <v/>
      </c>
      <c r="EO1488" s="12" t="str">
        <f t="shared" si="1211"/>
        <v/>
      </c>
      <c r="EQ1488" s="12" t="str">
        <f>IF($EO1488="", "", IF($EQ$8=$EQ$6, COUNTIF($EO$11:$EO$2510, "&gt;"&amp;$EO1488)+1+COUNTIF($EO$11:$EO1488, $EO1488)-1, COUNTIF($EO$11:$EO$2510, "&lt;"&amp;$EO1488)+1+COUNTIF($EO$11:$EO1488, $EO1488)-1))</f>
        <v/>
      </c>
    </row>
    <row r="1489" spans="1:147" x14ac:dyDescent="0.55000000000000004">
      <c r="A1489" s="8"/>
      <c r="B1489" s="12" t="str">
        <f>IF($D1489="", "", COUNTIF($D$11:$D1489, $D1489))</f>
        <v/>
      </c>
      <c r="C1489" s="8"/>
      <c r="D1489" s="45"/>
      <c r="E1489" s="46"/>
      <c r="F1489" s="47"/>
      <c r="G1489" s="54"/>
      <c r="H1489" s="54"/>
      <c r="I1489" s="48"/>
      <c r="J1489" s="49"/>
      <c r="K1489" s="50"/>
      <c r="L1489" s="50"/>
      <c r="M1489" s="50"/>
      <c r="N1489" s="50"/>
      <c r="O1489" s="50"/>
      <c r="P1489" s="50"/>
      <c r="Q1489" s="50"/>
      <c r="R1489" s="50"/>
      <c r="S1489" s="50"/>
      <c r="T1489" s="50"/>
      <c r="U1489" s="51"/>
      <c r="V1489" s="52"/>
      <c r="W1489" s="53"/>
      <c r="X1489" s="53"/>
      <c r="Y1489" s="53"/>
      <c r="Z1489" s="53"/>
      <c r="AA1489" s="48"/>
      <c r="AB1489" s="54"/>
      <c r="AC1489" s="54"/>
      <c r="AD1489" s="54"/>
      <c r="AE1489" s="54"/>
      <c r="AF1489" s="54"/>
      <c r="AG1489" s="54"/>
      <c r="AH1489" s="54"/>
      <c r="AI1489" s="54"/>
      <c r="AJ1489" s="49"/>
      <c r="AK1489" s="48"/>
      <c r="AL1489" s="54"/>
      <c r="AM1489" s="54"/>
      <c r="AN1489" s="54"/>
      <c r="AO1489" s="54"/>
      <c r="AP1489" s="54"/>
      <c r="AQ1489" s="54"/>
      <c r="AR1489" s="54"/>
      <c r="AS1489" s="54"/>
      <c r="AT1489" s="54"/>
      <c r="AU1489" s="54"/>
      <c r="AV1489" s="54"/>
      <c r="AW1489" s="54"/>
      <c r="AX1489" s="54"/>
      <c r="AY1489" s="54"/>
      <c r="AZ1489" s="54"/>
      <c r="BA1489" s="54"/>
      <c r="BB1489" s="54"/>
      <c r="BC1489" s="54"/>
      <c r="BD1489" s="54"/>
      <c r="BE1489" s="54"/>
      <c r="BF1489" s="54"/>
      <c r="BG1489" s="54"/>
      <c r="BH1489" s="54"/>
      <c r="BI1489" s="54"/>
      <c r="BJ1489" s="54"/>
      <c r="BK1489" s="54"/>
      <c r="BL1489" s="54"/>
      <c r="BM1489" s="54"/>
      <c r="BN1489" s="54"/>
      <c r="BO1489" s="54"/>
      <c r="BP1489" s="54"/>
      <c r="BQ1489" s="54"/>
      <c r="BR1489" s="54"/>
      <c r="BS1489" s="54"/>
      <c r="BT1489" s="54"/>
      <c r="BU1489" s="54"/>
      <c r="BV1489" s="54"/>
      <c r="BW1489" s="54"/>
      <c r="BX1489" s="49"/>
      <c r="BY1489" s="55"/>
      <c r="BZ1489" s="8"/>
      <c r="CE1489" s="12" t="str">
        <f t="shared" si="1199"/>
        <v/>
      </c>
      <c r="CG1489" s="77" t="str">
        <f t="shared" si="1200"/>
        <v/>
      </c>
      <c r="CH1489" s="80" t="str">
        <f t="shared" si="1201"/>
        <v/>
      </c>
      <c r="CL1489" s="12" t="str">
        <f t="shared" si="1202"/>
        <v/>
      </c>
      <c r="CM1489" s="12" t="str">
        <f t="shared" si="1203"/>
        <v/>
      </c>
      <c r="CN1489" s="12" t="str" cm="1">
        <f t="array" ref="CN1489">IF(OR($CE1489="", $CG$3=""), "", IF(IFERROR(INDEX($K1489:$T1489, $CK1489, MATCH(CN$3, $K$3:$T$3, 0)), "")="", $CC$4, $CC$3))</f>
        <v/>
      </c>
      <c r="CO1489" s="12" t="str" cm="1">
        <f t="array" ref="CO1489">IF(OR($CE1489="", $CG$3=""), "", IF(IFERROR(INDEX($AA1489:$AJ1489, $CK1489, MATCH(CO$3, $AA$3:$AJ$3, 0)), "")="", $CC$4, $CC$3))</f>
        <v/>
      </c>
      <c r="CP1489" s="12" t="str">
        <f>IF(OR($CE1489="", $CG$3=""), "", IF(CP$3='Property List &amp; Features'!$BG$9, $CC$3, IF(CP$3=$I1489, $CC$3, $CC$4)))</f>
        <v/>
      </c>
      <c r="CQ1489" s="12" t="str">
        <f>IF(OR($CE1489="", $CG$3=""), "", IF(CQ$3='Property List &amp; Features'!$BG$9, $CC$3, IF(CQ$3=$J1489, $CC$3, $CC$4)))</f>
        <v/>
      </c>
      <c r="CR1489" s="12" t="str">
        <f t="shared" si="1204"/>
        <v/>
      </c>
      <c r="CS1489" s="12" t="str">
        <f t="shared" si="1205"/>
        <v/>
      </c>
      <c r="CT1489" s="12" t="str">
        <f t="shared" si="1206"/>
        <v/>
      </c>
      <c r="CU1489" s="12" t="str">
        <f t="shared" si="1207"/>
        <v/>
      </c>
      <c r="CV1489" s="12" t="str">
        <f t="shared" si="1208"/>
        <v/>
      </c>
      <c r="CW1489" s="12" t="str">
        <f t="shared" si="1178"/>
        <v/>
      </c>
      <c r="CX1489" s="12" t="str">
        <f t="shared" si="1179"/>
        <v/>
      </c>
      <c r="CY1489" s="12" t="str">
        <f t="shared" si="1180"/>
        <v/>
      </c>
      <c r="CZ1489" s="12" t="str">
        <f t="shared" si="1181"/>
        <v/>
      </c>
      <c r="DA1489" s="12" t="str">
        <f t="shared" si="1182"/>
        <v/>
      </c>
      <c r="DB1489" s="12" t="str">
        <f t="shared" si="1183"/>
        <v/>
      </c>
      <c r="DC1489" s="12" t="str">
        <f t="shared" si="1184"/>
        <v/>
      </c>
      <c r="DD1489" s="12" t="str">
        <f t="shared" si="1185"/>
        <v/>
      </c>
      <c r="DE1489" s="12" t="str">
        <f t="shared" si="1186"/>
        <v/>
      </c>
      <c r="DF1489" s="12" t="str">
        <f t="shared" si="1187"/>
        <v/>
      </c>
      <c r="DG1489" s="12" t="str">
        <f t="shared" si="1188"/>
        <v/>
      </c>
      <c r="DH1489" s="12" t="str">
        <f t="shared" si="1189"/>
        <v/>
      </c>
      <c r="DI1489" s="12" t="str">
        <f t="shared" si="1190"/>
        <v/>
      </c>
      <c r="DJ1489" s="12" t="str">
        <f t="shared" si="1191"/>
        <v/>
      </c>
      <c r="DK1489" s="12" t="str">
        <f t="shared" si="1192"/>
        <v/>
      </c>
      <c r="DL1489" s="12" t="str">
        <f t="shared" si="1193"/>
        <v/>
      </c>
      <c r="DM1489" s="12" t="str">
        <f t="shared" si="1194"/>
        <v/>
      </c>
      <c r="DN1489" s="12" t="str">
        <f t="shared" si="1195"/>
        <v/>
      </c>
      <c r="DO1489" s="12" t="str">
        <f t="shared" si="1196"/>
        <v/>
      </c>
      <c r="DP1489" s="12" t="str">
        <f t="shared" si="1197"/>
        <v/>
      </c>
      <c r="DQ1489" s="12" t="str">
        <f t="shared" si="1198"/>
        <v/>
      </c>
      <c r="DR1489" s="12" t="str">
        <f t="shared" ref="DR1489:DR1552" si="1212">IF(OR($CE1489="", $CG$3=""), "", IF(BG1489="", $CC$3, IF(BG1489=DR$3, $CC$3, $CC$4)))</f>
        <v/>
      </c>
      <c r="DS1489" s="12" t="str">
        <f t="shared" ref="DS1489:DS1552" si="1213">IF(OR($CE1489="", $CG$3=""), "", IF(BH1489="", $CC$3, IF(BH1489=DS$3, $CC$3, $CC$4)))</f>
        <v/>
      </c>
      <c r="DT1489" s="12" t="str">
        <f t="shared" ref="DT1489:DT1552" si="1214">IF(OR($CE1489="", $CG$3=""), "", IF(BI1489="", $CC$3, IF(BI1489=DT$3, $CC$3, $CC$4)))</f>
        <v/>
      </c>
      <c r="DU1489" s="12" t="str">
        <f t="shared" ref="DU1489:DU1552" si="1215">IF(OR($CE1489="", $CG$3=""), "", IF(BJ1489="", $CC$3, IF(BJ1489=DU$3, $CC$3, $CC$4)))</f>
        <v/>
      </c>
      <c r="DV1489" s="12" t="str">
        <f t="shared" ref="DV1489:DV1552" si="1216">IF(OR($CE1489="", $CG$3=""), "", IF(BK1489="", $CC$3, IF(BK1489=DV$3, $CC$3, $CC$4)))</f>
        <v/>
      </c>
      <c r="DW1489" s="12" t="str">
        <f t="shared" ref="DW1489:DW1552" si="1217">IF(OR($CE1489="", $CG$3=""), "", IF(BL1489="", $CC$3, IF(BL1489=DW$3, $CC$3, $CC$4)))</f>
        <v/>
      </c>
      <c r="DX1489" s="12" t="str">
        <f t="shared" ref="DX1489:DX1552" si="1218">IF(OR($CE1489="", $CG$3=""), "", IF(BM1489="", $CC$3, IF(BM1489=DX$3, $CC$3, $CC$4)))</f>
        <v/>
      </c>
      <c r="DY1489" s="12" t="str">
        <f t="shared" ref="DY1489:DY1552" si="1219">IF(OR($CE1489="", $CG$3=""), "", IF(BN1489="", $CC$3, IF(BN1489=DY$3, $CC$3, $CC$4)))</f>
        <v/>
      </c>
      <c r="DZ1489" s="12" t="str">
        <f t="shared" ref="DZ1489:DZ1552" si="1220">IF(OR($CE1489="", $CG$3=""), "", IF(BO1489="", $CC$3, IF(BO1489=DZ$3, $CC$3, $CC$4)))</f>
        <v/>
      </c>
      <c r="EA1489" s="12" t="str">
        <f t="shared" ref="EA1489:EA1552" si="1221">IF(OR($CE1489="", $CG$3=""), "", IF(BP1489="", $CC$3, IF(BP1489=EA$3, $CC$3, $CC$4)))</f>
        <v/>
      </c>
      <c r="EB1489" s="12" t="str">
        <f t="shared" ref="EB1489:EB1552" si="1222">IF(OR($CE1489="", $CG$3=""), "", IF(BQ1489="", $CC$3, IF(BQ1489=EB$3, $CC$3, $CC$4)))</f>
        <v/>
      </c>
      <c r="EC1489" s="12" t="str">
        <f t="shared" ref="EC1489:EC1552" si="1223">IF(OR($CE1489="", $CG$3=""), "", IF(BR1489="", $CC$3, IF(BR1489=EC$3, $CC$3, $CC$4)))</f>
        <v/>
      </c>
      <c r="ED1489" s="12" t="str">
        <f t="shared" ref="ED1489:ED1552" si="1224">IF(OR($CE1489="", $CG$3=""), "", IF(BS1489="", $CC$3, IF(BS1489=ED$3, $CC$3, $CC$4)))</f>
        <v/>
      </c>
      <c r="EE1489" s="12" t="str">
        <f t="shared" ref="EE1489:EE1552" si="1225">IF(OR($CE1489="", $CG$3=""), "", IF(BT1489="", $CC$3, IF(BT1489=EE$3, $CC$3, $CC$4)))</f>
        <v/>
      </c>
      <c r="EF1489" s="12" t="str">
        <f t="shared" ref="EF1489:EF1552" si="1226">IF(OR($CE1489="", $CG$3=""), "", IF(BU1489="", $CC$3, IF(BU1489=EF$3, $CC$3, $CC$4)))</f>
        <v/>
      </c>
      <c r="EG1489" s="12" t="str">
        <f t="shared" ref="EG1489:EG1552" si="1227">IF(OR($CE1489="", $CG$3=""), "", IF(BV1489="", $CC$3, IF(BV1489=EG$3, $CC$3, $CC$4)))</f>
        <v/>
      </c>
      <c r="EH1489" s="12" t="str">
        <f t="shared" ref="EH1489:EH1552" si="1228">IF(OR($CE1489="", $CG$3=""), "", IF(BW1489="", $CC$3, IF(BW1489=EH$3, $CC$3, $CC$4)))</f>
        <v/>
      </c>
      <c r="EI1489" s="12" t="str">
        <f t="shared" ref="EI1489:EI1552" si="1229">IF(OR($CE1489="", $CG$3=""), "", IF(BX1489="", $CC$3, IF(BX1489=EI$3, $CC$3, $CC$4)))</f>
        <v/>
      </c>
      <c r="EK1489" s="83" t="str">
        <f t="shared" si="1209"/>
        <v/>
      </c>
      <c r="EM1489" s="12" t="str">
        <f t="shared" si="1210"/>
        <v/>
      </c>
      <c r="EO1489" s="12" t="str">
        <f t="shared" si="1211"/>
        <v/>
      </c>
      <c r="EQ1489" s="12" t="str">
        <f>IF($EO1489="", "", IF($EQ$8=$EQ$6, COUNTIF($EO$11:$EO$2510, "&gt;"&amp;$EO1489)+1+COUNTIF($EO$11:$EO1489, $EO1489)-1, COUNTIF($EO$11:$EO$2510, "&lt;"&amp;$EO1489)+1+COUNTIF($EO$11:$EO1489, $EO1489)-1))</f>
        <v/>
      </c>
    </row>
    <row r="1490" spans="1:147" x14ac:dyDescent="0.55000000000000004">
      <c r="A1490" s="8"/>
      <c r="B1490" s="12" t="str">
        <f>IF($D1490="", "", COUNTIF($D$11:$D1490, $D1490))</f>
        <v/>
      </c>
      <c r="C1490" s="8"/>
      <c r="D1490" s="45"/>
      <c r="E1490" s="46"/>
      <c r="F1490" s="47"/>
      <c r="G1490" s="54"/>
      <c r="H1490" s="54"/>
      <c r="I1490" s="48"/>
      <c r="J1490" s="49"/>
      <c r="K1490" s="50"/>
      <c r="L1490" s="50"/>
      <c r="M1490" s="50"/>
      <c r="N1490" s="50"/>
      <c r="O1490" s="50"/>
      <c r="P1490" s="50"/>
      <c r="Q1490" s="50"/>
      <c r="R1490" s="50"/>
      <c r="S1490" s="50"/>
      <c r="T1490" s="50"/>
      <c r="U1490" s="51"/>
      <c r="V1490" s="52"/>
      <c r="W1490" s="53"/>
      <c r="X1490" s="53"/>
      <c r="Y1490" s="53"/>
      <c r="Z1490" s="53"/>
      <c r="AA1490" s="48"/>
      <c r="AB1490" s="54"/>
      <c r="AC1490" s="54"/>
      <c r="AD1490" s="54"/>
      <c r="AE1490" s="54"/>
      <c r="AF1490" s="54"/>
      <c r="AG1490" s="54"/>
      <c r="AH1490" s="54"/>
      <c r="AI1490" s="54"/>
      <c r="AJ1490" s="49"/>
      <c r="AK1490" s="48"/>
      <c r="AL1490" s="54"/>
      <c r="AM1490" s="54"/>
      <c r="AN1490" s="54"/>
      <c r="AO1490" s="54"/>
      <c r="AP1490" s="54"/>
      <c r="AQ1490" s="54"/>
      <c r="AR1490" s="54"/>
      <c r="AS1490" s="54"/>
      <c r="AT1490" s="54"/>
      <c r="AU1490" s="54"/>
      <c r="AV1490" s="54"/>
      <c r="AW1490" s="54"/>
      <c r="AX1490" s="54"/>
      <c r="AY1490" s="54"/>
      <c r="AZ1490" s="54"/>
      <c r="BA1490" s="54"/>
      <c r="BB1490" s="54"/>
      <c r="BC1490" s="54"/>
      <c r="BD1490" s="54"/>
      <c r="BE1490" s="54"/>
      <c r="BF1490" s="54"/>
      <c r="BG1490" s="54"/>
      <c r="BH1490" s="54"/>
      <c r="BI1490" s="54"/>
      <c r="BJ1490" s="54"/>
      <c r="BK1490" s="54"/>
      <c r="BL1490" s="54"/>
      <c r="BM1490" s="54"/>
      <c r="BN1490" s="54"/>
      <c r="BO1490" s="54"/>
      <c r="BP1490" s="54"/>
      <c r="BQ1490" s="54"/>
      <c r="BR1490" s="54"/>
      <c r="BS1490" s="54"/>
      <c r="BT1490" s="54"/>
      <c r="BU1490" s="54"/>
      <c r="BV1490" s="54"/>
      <c r="BW1490" s="54"/>
      <c r="BX1490" s="49"/>
      <c r="BY1490" s="55"/>
      <c r="BZ1490" s="8"/>
      <c r="CE1490" s="12" t="str">
        <f t="shared" si="1199"/>
        <v/>
      </c>
      <c r="CG1490" s="77" t="str">
        <f t="shared" si="1200"/>
        <v/>
      </c>
      <c r="CH1490" s="80" t="str">
        <f t="shared" si="1201"/>
        <v/>
      </c>
      <c r="CL1490" s="12" t="str">
        <f t="shared" si="1202"/>
        <v/>
      </c>
      <c r="CM1490" s="12" t="str">
        <f t="shared" si="1203"/>
        <v/>
      </c>
      <c r="CN1490" s="12" t="str" cm="1">
        <f t="array" ref="CN1490">IF(OR($CE1490="", $CG$3=""), "", IF(IFERROR(INDEX($K1490:$T1490, $CK1490, MATCH(CN$3, $K$3:$T$3, 0)), "")="", $CC$4, $CC$3))</f>
        <v/>
      </c>
      <c r="CO1490" s="12" t="str" cm="1">
        <f t="array" ref="CO1490">IF(OR($CE1490="", $CG$3=""), "", IF(IFERROR(INDEX($AA1490:$AJ1490, $CK1490, MATCH(CO$3, $AA$3:$AJ$3, 0)), "")="", $CC$4, $CC$3))</f>
        <v/>
      </c>
      <c r="CP1490" s="12" t="str">
        <f>IF(OR($CE1490="", $CG$3=""), "", IF(CP$3='Property List &amp; Features'!$BG$9, $CC$3, IF(CP$3=$I1490, $CC$3, $CC$4)))</f>
        <v/>
      </c>
      <c r="CQ1490" s="12" t="str">
        <f>IF(OR($CE1490="", $CG$3=""), "", IF(CQ$3='Property List &amp; Features'!$BG$9, $CC$3, IF(CQ$3=$J1490, $CC$3, $CC$4)))</f>
        <v/>
      </c>
      <c r="CR1490" s="12" t="str">
        <f t="shared" si="1204"/>
        <v/>
      </c>
      <c r="CS1490" s="12" t="str">
        <f t="shared" si="1205"/>
        <v/>
      </c>
      <c r="CT1490" s="12" t="str">
        <f t="shared" si="1206"/>
        <v/>
      </c>
      <c r="CU1490" s="12" t="str">
        <f t="shared" si="1207"/>
        <v/>
      </c>
      <c r="CV1490" s="12" t="str">
        <f t="shared" si="1208"/>
        <v/>
      </c>
      <c r="CW1490" s="12" t="str">
        <f t="shared" ref="CW1490:CW1553" si="1230">IF(OR($CE1490="", $CG$3=""), "", IF(AL1490="", $CC$3, IF(AL1490=CW$3, $CC$3, $CC$4)))</f>
        <v/>
      </c>
      <c r="CX1490" s="12" t="str">
        <f t="shared" ref="CX1490:CX1553" si="1231">IF(OR($CE1490="", $CG$3=""), "", IF(AM1490="", $CC$3, IF(AM1490=CX$3, $CC$3, $CC$4)))</f>
        <v/>
      </c>
      <c r="CY1490" s="12" t="str">
        <f t="shared" ref="CY1490:CY1553" si="1232">IF(OR($CE1490="", $CG$3=""), "", IF(AN1490="", $CC$3, IF(AN1490=CY$3, $CC$3, $CC$4)))</f>
        <v/>
      </c>
      <c r="CZ1490" s="12" t="str">
        <f t="shared" ref="CZ1490:CZ1553" si="1233">IF(OR($CE1490="", $CG$3=""), "", IF(AO1490="", $CC$3, IF(AO1490=CZ$3, $CC$3, $CC$4)))</f>
        <v/>
      </c>
      <c r="DA1490" s="12" t="str">
        <f t="shared" ref="DA1490:DA1553" si="1234">IF(OR($CE1490="", $CG$3=""), "", IF(AP1490="", $CC$3, IF(AP1490=DA$3, $CC$3, $CC$4)))</f>
        <v/>
      </c>
      <c r="DB1490" s="12" t="str">
        <f t="shared" ref="DB1490:DB1553" si="1235">IF(OR($CE1490="", $CG$3=""), "", IF(AQ1490="", $CC$3, IF(AQ1490=DB$3, $CC$3, $CC$4)))</f>
        <v/>
      </c>
      <c r="DC1490" s="12" t="str">
        <f t="shared" ref="DC1490:DC1553" si="1236">IF(OR($CE1490="", $CG$3=""), "", IF(AR1490="", $CC$3, IF(AR1490=DC$3, $CC$3, $CC$4)))</f>
        <v/>
      </c>
      <c r="DD1490" s="12" t="str">
        <f t="shared" ref="DD1490:DD1553" si="1237">IF(OR($CE1490="", $CG$3=""), "", IF(AS1490="", $CC$3, IF(AS1490=DD$3, $CC$3, $CC$4)))</f>
        <v/>
      </c>
      <c r="DE1490" s="12" t="str">
        <f t="shared" ref="DE1490:DE1553" si="1238">IF(OR($CE1490="", $CG$3=""), "", IF(AT1490="", $CC$3, IF(AT1490=DE$3, $CC$3, $CC$4)))</f>
        <v/>
      </c>
      <c r="DF1490" s="12" t="str">
        <f t="shared" ref="DF1490:DF1553" si="1239">IF(OR($CE1490="", $CG$3=""), "", IF(AU1490="", $CC$3, IF(AU1490=DF$3, $CC$3, $CC$4)))</f>
        <v/>
      </c>
      <c r="DG1490" s="12" t="str">
        <f t="shared" ref="DG1490:DG1553" si="1240">IF(OR($CE1490="", $CG$3=""), "", IF(AV1490="", $CC$3, IF(AV1490=DG$3, $CC$3, $CC$4)))</f>
        <v/>
      </c>
      <c r="DH1490" s="12" t="str">
        <f t="shared" ref="DH1490:DH1553" si="1241">IF(OR($CE1490="", $CG$3=""), "", IF(AW1490="", $CC$3, IF(AW1490=DH$3, $CC$3, $CC$4)))</f>
        <v/>
      </c>
      <c r="DI1490" s="12" t="str">
        <f t="shared" ref="DI1490:DI1553" si="1242">IF(OR($CE1490="", $CG$3=""), "", IF(AX1490="", $CC$3, IF(AX1490=DI$3, $CC$3, $CC$4)))</f>
        <v/>
      </c>
      <c r="DJ1490" s="12" t="str">
        <f t="shared" ref="DJ1490:DJ1553" si="1243">IF(OR($CE1490="", $CG$3=""), "", IF(AY1490="", $CC$3, IF(AY1490=DJ$3, $CC$3, $CC$4)))</f>
        <v/>
      </c>
      <c r="DK1490" s="12" t="str">
        <f t="shared" ref="DK1490:DK1553" si="1244">IF(OR($CE1490="", $CG$3=""), "", IF(AZ1490="", $CC$3, IF(AZ1490=DK$3, $CC$3, $CC$4)))</f>
        <v/>
      </c>
      <c r="DL1490" s="12" t="str">
        <f t="shared" ref="DL1490:DL1553" si="1245">IF(OR($CE1490="", $CG$3=""), "", IF(BA1490="", $CC$3, IF(BA1490=DL$3, $CC$3, $CC$4)))</f>
        <v/>
      </c>
      <c r="DM1490" s="12" t="str">
        <f t="shared" ref="DM1490:DM1553" si="1246">IF(OR($CE1490="", $CG$3=""), "", IF(BB1490="", $CC$3, IF(BB1490=DM$3, $CC$3, $CC$4)))</f>
        <v/>
      </c>
      <c r="DN1490" s="12" t="str">
        <f t="shared" ref="DN1490:DN1553" si="1247">IF(OR($CE1490="", $CG$3=""), "", IF(BC1490="", $CC$3, IF(BC1490=DN$3, $CC$3, $CC$4)))</f>
        <v/>
      </c>
      <c r="DO1490" s="12" t="str">
        <f t="shared" ref="DO1490:DO1553" si="1248">IF(OR($CE1490="", $CG$3=""), "", IF(BD1490="", $CC$3, IF(BD1490=DO$3, $CC$3, $CC$4)))</f>
        <v/>
      </c>
      <c r="DP1490" s="12" t="str">
        <f t="shared" ref="DP1490:DP1553" si="1249">IF(OR($CE1490="", $CG$3=""), "", IF(BE1490="", $CC$3, IF(BE1490=DP$3, $CC$3, $CC$4)))</f>
        <v/>
      </c>
      <c r="DQ1490" s="12" t="str">
        <f t="shared" ref="DQ1490:DQ1553" si="1250">IF(OR($CE1490="", $CG$3=""), "", IF(BF1490="", $CC$3, IF(BF1490=DQ$3, $CC$3, $CC$4)))</f>
        <v/>
      </c>
      <c r="DR1490" s="12" t="str">
        <f t="shared" si="1212"/>
        <v/>
      </c>
      <c r="DS1490" s="12" t="str">
        <f t="shared" si="1213"/>
        <v/>
      </c>
      <c r="DT1490" s="12" t="str">
        <f t="shared" si="1214"/>
        <v/>
      </c>
      <c r="DU1490" s="12" t="str">
        <f t="shared" si="1215"/>
        <v/>
      </c>
      <c r="DV1490" s="12" t="str">
        <f t="shared" si="1216"/>
        <v/>
      </c>
      <c r="DW1490" s="12" t="str">
        <f t="shared" si="1217"/>
        <v/>
      </c>
      <c r="DX1490" s="12" t="str">
        <f t="shared" si="1218"/>
        <v/>
      </c>
      <c r="DY1490" s="12" t="str">
        <f t="shared" si="1219"/>
        <v/>
      </c>
      <c r="DZ1490" s="12" t="str">
        <f t="shared" si="1220"/>
        <v/>
      </c>
      <c r="EA1490" s="12" t="str">
        <f t="shared" si="1221"/>
        <v/>
      </c>
      <c r="EB1490" s="12" t="str">
        <f t="shared" si="1222"/>
        <v/>
      </c>
      <c r="EC1490" s="12" t="str">
        <f t="shared" si="1223"/>
        <v/>
      </c>
      <c r="ED1490" s="12" t="str">
        <f t="shared" si="1224"/>
        <v/>
      </c>
      <c r="EE1490" s="12" t="str">
        <f t="shared" si="1225"/>
        <v/>
      </c>
      <c r="EF1490" s="12" t="str">
        <f t="shared" si="1226"/>
        <v/>
      </c>
      <c r="EG1490" s="12" t="str">
        <f t="shared" si="1227"/>
        <v/>
      </c>
      <c r="EH1490" s="12" t="str">
        <f t="shared" si="1228"/>
        <v/>
      </c>
      <c r="EI1490" s="12" t="str">
        <f t="shared" si="1229"/>
        <v/>
      </c>
      <c r="EK1490" s="83" t="str">
        <f t="shared" si="1209"/>
        <v/>
      </c>
      <c r="EM1490" s="12" t="str">
        <f t="shared" si="1210"/>
        <v/>
      </c>
      <c r="EO1490" s="12" t="str">
        <f t="shared" si="1211"/>
        <v/>
      </c>
      <c r="EQ1490" s="12" t="str">
        <f>IF($EO1490="", "", IF($EQ$8=$EQ$6, COUNTIF($EO$11:$EO$2510, "&gt;"&amp;$EO1490)+1+COUNTIF($EO$11:$EO1490, $EO1490)-1, COUNTIF($EO$11:$EO$2510, "&lt;"&amp;$EO1490)+1+COUNTIF($EO$11:$EO1490, $EO1490)-1))</f>
        <v/>
      </c>
    </row>
    <row r="1491" spans="1:147" x14ac:dyDescent="0.55000000000000004">
      <c r="A1491" s="8"/>
      <c r="B1491" s="12" t="str">
        <f>IF($D1491="", "", COUNTIF($D$11:$D1491, $D1491))</f>
        <v/>
      </c>
      <c r="C1491" s="8"/>
      <c r="D1491" s="45"/>
      <c r="E1491" s="46"/>
      <c r="F1491" s="47"/>
      <c r="G1491" s="54"/>
      <c r="H1491" s="54"/>
      <c r="I1491" s="48"/>
      <c r="J1491" s="49"/>
      <c r="K1491" s="50"/>
      <c r="L1491" s="50"/>
      <c r="M1491" s="50"/>
      <c r="N1491" s="50"/>
      <c r="O1491" s="50"/>
      <c r="P1491" s="50"/>
      <c r="Q1491" s="50"/>
      <c r="R1491" s="50"/>
      <c r="S1491" s="50"/>
      <c r="T1491" s="50"/>
      <c r="U1491" s="51"/>
      <c r="V1491" s="52"/>
      <c r="W1491" s="53"/>
      <c r="X1491" s="53"/>
      <c r="Y1491" s="53"/>
      <c r="Z1491" s="53"/>
      <c r="AA1491" s="48"/>
      <c r="AB1491" s="54"/>
      <c r="AC1491" s="54"/>
      <c r="AD1491" s="54"/>
      <c r="AE1491" s="54"/>
      <c r="AF1491" s="54"/>
      <c r="AG1491" s="54"/>
      <c r="AH1491" s="54"/>
      <c r="AI1491" s="54"/>
      <c r="AJ1491" s="49"/>
      <c r="AK1491" s="48"/>
      <c r="AL1491" s="54"/>
      <c r="AM1491" s="54"/>
      <c r="AN1491" s="54"/>
      <c r="AO1491" s="54"/>
      <c r="AP1491" s="54"/>
      <c r="AQ1491" s="54"/>
      <c r="AR1491" s="54"/>
      <c r="AS1491" s="54"/>
      <c r="AT1491" s="54"/>
      <c r="AU1491" s="54"/>
      <c r="AV1491" s="54"/>
      <c r="AW1491" s="54"/>
      <c r="AX1491" s="54"/>
      <c r="AY1491" s="54"/>
      <c r="AZ1491" s="54"/>
      <c r="BA1491" s="54"/>
      <c r="BB1491" s="54"/>
      <c r="BC1491" s="54"/>
      <c r="BD1491" s="54"/>
      <c r="BE1491" s="54"/>
      <c r="BF1491" s="54"/>
      <c r="BG1491" s="54"/>
      <c r="BH1491" s="54"/>
      <c r="BI1491" s="54"/>
      <c r="BJ1491" s="54"/>
      <c r="BK1491" s="54"/>
      <c r="BL1491" s="54"/>
      <c r="BM1491" s="54"/>
      <c r="BN1491" s="54"/>
      <c r="BO1491" s="54"/>
      <c r="BP1491" s="54"/>
      <c r="BQ1491" s="54"/>
      <c r="BR1491" s="54"/>
      <c r="BS1491" s="54"/>
      <c r="BT1491" s="54"/>
      <c r="BU1491" s="54"/>
      <c r="BV1491" s="54"/>
      <c r="BW1491" s="54"/>
      <c r="BX1491" s="49"/>
      <c r="BY1491" s="55"/>
      <c r="BZ1491" s="8"/>
      <c r="CE1491" s="12" t="str">
        <f t="shared" si="1199"/>
        <v/>
      </c>
      <c r="CG1491" s="77" t="str">
        <f t="shared" si="1200"/>
        <v/>
      </c>
      <c r="CH1491" s="80" t="str">
        <f t="shared" si="1201"/>
        <v/>
      </c>
      <c r="CL1491" s="12" t="str">
        <f t="shared" si="1202"/>
        <v/>
      </c>
      <c r="CM1491" s="12" t="str">
        <f t="shared" si="1203"/>
        <v/>
      </c>
      <c r="CN1491" s="12" t="str" cm="1">
        <f t="array" ref="CN1491">IF(OR($CE1491="", $CG$3=""), "", IF(IFERROR(INDEX($K1491:$T1491, $CK1491, MATCH(CN$3, $K$3:$T$3, 0)), "")="", $CC$4, $CC$3))</f>
        <v/>
      </c>
      <c r="CO1491" s="12" t="str" cm="1">
        <f t="array" ref="CO1491">IF(OR($CE1491="", $CG$3=""), "", IF(IFERROR(INDEX($AA1491:$AJ1491, $CK1491, MATCH(CO$3, $AA$3:$AJ$3, 0)), "")="", $CC$4, $CC$3))</f>
        <v/>
      </c>
      <c r="CP1491" s="12" t="str">
        <f>IF(OR($CE1491="", $CG$3=""), "", IF(CP$3='Property List &amp; Features'!$BG$9, $CC$3, IF(CP$3=$I1491, $CC$3, $CC$4)))</f>
        <v/>
      </c>
      <c r="CQ1491" s="12" t="str">
        <f>IF(OR($CE1491="", $CG$3=""), "", IF(CQ$3='Property List &amp; Features'!$BG$9, $CC$3, IF(CQ$3=$J1491, $CC$3, $CC$4)))</f>
        <v/>
      </c>
      <c r="CR1491" s="12" t="str">
        <f t="shared" si="1204"/>
        <v/>
      </c>
      <c r="CS1491" s="12" t="str">
        <f t="shared" si="1205"/>
        <v/>
      </c>
      <c r="CT1491" s="12" t="str">
        <f t="shared" si="1206"/>
        <v/>
      </c>
      <c r="CU1491" s="12" t="str">
        <f t="shared" si="1207"/>
        <v/>
      </c>
      <c r="CV1491" s="12" t="str">
        <f t="shared" si="1208"/>
        <v/>
      </c>
      <c r="CW1491" s="12" t="str">
        <f t="shared" si="1230"/>
        <v/>
      </c>
      <c r="CX1491" s="12" t="str">
        <f t="shared" si="1231"/>
        <v/>
      </c>
      <c r="CY1491" s="12" t="str">
        <f t="shared" si="1232"/>
        <v/>
      </c>
      <c r="CZ1491" s="12" t="str">
        <f t="shared" si="1233"/>
        <v/>
      </c>
      <c r="DA1491" s="12" t="str">
        <f t="shared" si="1234"/>
        <v/>
      </c>
      <c r="DB1491" s="12" t="str">
        <f t="shared" si="1235"/>
        <v/>
      </c>
      <c r="DC1491" s="12" t="str">
        <f t="shared" si="1236"/>
        <v/>
      </c>
      <c r="DD1491" s="12" t="str">
        <f t="shared" si="1237"/>
        <v/>
      </c>
      <c r="DE1491" s="12" t="str">
        <f t="shared" si="1238"/>
        <v/>
      </c>
      <c r="DF1491" s="12" t="str">
        <f t="shared" si="1239"/>
        <v/>
      </c>
      <c r="DG1491" s="12" t="str">
        <f t="shared" si="1240"/>
        <v/>
      </c>
      <c r="DH1491" s="12" t="str">
        <f t="shared" si="1241"/>
        <v/>
      </c>
      <c r="DI1491" s="12" t="str">
        <f t="shared" si="1242"/>
        <v/>
      </c>
      <c r="DJ1491" s="12" t="str">
        <f t="shared" si="1243"/>
        <v/>
      </c>
      <c r="DK1491" s="12" t="str">
        <f t="shared" si="1244"/>
        <v/>
      </c>
      <c r="DL1491" s="12" t="str">
        <f t="shared" si="1245"/>
        <v/>
      </c>
      <c r="DM1491" s="12" t="str">
        <f t="shared" si="1246"/>
        <v/>
      </c>
      <c r="DN1491" s="12" t="str">
        <f t="shared" si="1247"/>
        <v/>
      </c>
      <c r="DO1491" s="12" t="str">
        <f t="shared" si="1248"/>
        <v/>
      </c>
      <c r="DP1491" s="12" t="str">
        <f t="shared" si="1249"/>
        <v/>
      </c>
      <c r="DQ1491" s="12" t="str">
        <f t="shared" si="1250"/>
        <v/>
      </c>
      <c r="DR1491" s="12" t="str">
        <f t="shared" si="1212"/>
        <v/>
      </c>
      <c r="DS1491" s="12" t="str">
        <f t="shared" si="1213"/>
        <v/>
      </c>
      <c r="DT1491" s="12" t="str">
        <f t="shared" si="1214"/>
        <v/>
      </c>
      <c r="DU1491" s="12" t="str">
        <f t="shared" si="1215"/>
        <v/>
      </c>
      <c r="DV1491" s="12" t="str">
        <f t="shared" si="1216"/>
        <v/>
      </c>
      <c r="DW1491" s="12" t="str">
        <f t="shared" si="1217"/>
        <v/>
      </c>
      <c r="DX1491" s="12" t="str">
        <f t="shared" si="1218"/>
        <v/>
      </c>
      <c r="DY1491" s="12" t="str">
        <f t="shared" si="1219"/>
        <v/>
      </c>
      <c r="DZ1491" s="12" t="str">
        <f t="shared" si="1220"/>
        <v/>
      </c>
      <c r="EA1491" s="12" t="str">
        <f t="shared" si="1221"/>
        <v/>
      </c>
      <c r="EB1491" s="12" t="str">
        <f t="shared" si="1222"/>
        <v/>
      </c>
      <c r="EC1491" s="12" t="str">
        <f t="shared" si="1223"/>
        <v/>
      </c>
      <c r="ED1491" s="12" t="str">
        <f t="shared" si="1224"/>
        <v/>
      </c>
      <c r="EE1491" s="12" t="str">
        <f t="shared" si="1225"/>
        <v/>
      </c>
      <c r="EF1491" s="12" t="str">
        <f t="shared" si="1226"/>
        <v/>
      </c>
      <c r="EG1491" s="12" t="str">
        <f t="shared" si="1227"/>
        <v/>
      </c>
      <c r="EH1491" s="12" t="str">
        <f t="shared" si="1228"/>
        <v/>
      </c>
      <c r="EI1491" s="12" t="str">
        <f t="shared" si="1229"/>
        <v/>
      </c>
      <c r="EK1491" s="83" t="str">
        <f t="shared" si="1209"/>
        <v/>
      </c>
      <c r="EM1491" s="12" t="str">
        <f t="shared" si="1210"/>
        <v/>
      </c>
      <c r="EO1491" s="12" t="str">
        <f t="shared" si="1211"/>
        <v/>
      </c>
      <c r="EQ1491" s="12" t="str">
        <f>IF($EO1491="", "", IF($EQ$8=$EQ$6, COUNTIF($EO$11:$EO$2510, "&gt;"&amp;$EO1491)+1+COUNTIF($EO$11:$EO1491, $EO1491)-1, COUNTIF($EO$11:$EO$2510, "&lt;"&amp;$EO1491)+1+COUNTIF($EO$11:$EO1491, $EO1491)-1))</f>
        <v/>
      </c>
    </row>
    <row r="1492" spans="1:147" x14ac:dyDescent="0.55000000000000004">
      <c r="A1492" s="8"/>
      <c r="B1492" s="12" t="str">
        <f>IF($D1492="", "", COUNTIF($D$11:$D1492, $D1492))</f>
        <v/>
      </c>
      <c r="C1492" s="8"/>
      <c r="D1492" s="45"/>
      <c r="E1492" s="46"/>
      <c r="F1492" s="47"/>
      <c r="G1492" s="54"/>
      <c r="H1492" s="54"/>
      <c r="I1492" s="48"/>
      <c r="J1492" s="49"/>
      <c r="K1492" s="50"/>
      <c r="L1492" s="50"/>
      <c r="M1492" s="50"/>
      <c r="N1492" s="50"/>
      <c r="O1492" s="50"/>
      <c r="P1492" s="50"/>
      <c r="Q1492" s="50"/>
      <c r="R1492" s="50"/>
      <c r="S1492" s="50"/>
      <c r="T1492" s="50"/>
      <c r="U1492" s="51"/>
      <c r="V1492" s="52"/>
      <c r="W1492" s="53"/>
      <c r="X1492" s="53"/>
      <c r="Y1492" s="53"/>
      <c r="Z1492" s="53"/>
      <c r="AA1492" s="48"/>
      <c r="AB1492" s="54"/>
      <c r="AC1492" s="54"/>
      <c r="AD1492" s="54"/>
      <c r="AE1492" s="54"/>
      <c r="AF1492" s="54"/>
      <c r="AG1492" s="54"/>
      <c r="AH1492" s="54"/>
      <c r="AI1492" s="54"/>
      <c r="AJ1492" s="49"/>
      <c r="AK1492" s="48"/>
      <c r="AL1492" s="54"/>
      <c r="AM1492" s="54"/>
      <c r="AN1492" s="54"/>
      <c r="AO1492" s="54"/>
      <c r="AP1492" s="54"/>
      <c r="AQ1492" s="54"/>
      <c r="AR1492" s="54"/>
      <c r="AS1492" s="54"/>
      <c r="AT1492" s="54"/>
      <c r="AU1492" s="54"/>
      <c r="AV1492" s="54"/>
      <c r="AW1492" s="54"/>
      <c r="AX1492" s="54"/>
      <c r="AY1492" s="54"/>
      <c r="AZ1492" s="54"/>
      <c r="BA1492" s="54"/>
      <c r="BB1492" s="54"/>
      <c r="BC1492" s="54"/>
      <c r="BD1492" s="54"/>
      <c r="BE1492" s="54"/>
      <c r="BF1492" s="54"/>
      <c r="BG1492" s="54"/>
      <c r="BH1492" s="54"/>
      <c r="BI1492" s="54"/>
      <c r="BJ1492" s="54"/>
      <c r="BK1492" s="54"/>
      <c r="BL1492" s="54"/>
      <c r="BM1492" s="54"/>
      <c r="BN1492" s="54"/>
      <c r="BO1492" s="54"/>
      <c r="BP1492" s="54"/>
      <c r="BQ1492" s="54"/>
      <c r="BR1492" s="54"/>
      <c r="BS1492" s="54"/>
      <c r="BT1492" s="54"/>
      <c r="BU1492" s="54"/>
      <c r="BV1492" s="54"/>
      <c r="BW1492" s="54"/>
      <c r="BX1492" s="49"/>
      <c r="BY1492" s="55"/>
      <c r="BZ1492" s="8"/>
      <c r="CE1492" s="12" t="str">
        <f t="shared" si="1199"/>
        <v/>
      </c>
      <c r="CG1492" s="77" t="str">
        <f t="shared" si="1200"/>
        <v/>
      </c>
      <c r="CH1492" s="80" t="str">
        <f t="shared" si="1201"/>
        <v/>
      </c>
      <c r="CL1492" s="12" t="str">
        <f t="shared" si="1202"/>
        <v/>
      </c>
      <c r="CM1492" s="12" t="str">
        <f t="shared" si="1203"/>
        <v/>
      </c>
      <c r="CN1492" s="12" t="str" cm="1">
        <f t="array" ref="CN1492">IF(OR($CE1492="", $CG$3=""), "", IF(IFERROR(INDEX($K1492:$T1492, $CK1492, MATCH(CN$3, $K$3:$T$3, 0)), "")="", $CC$4, $CC$3))</f>
        <v/>
      </c>
      <c r="CO1492" s="12" t="str" cm="1">
        <f t="array" ref="CO1492">IF(OR($CE1492="", $CG$3=""), "", IF(IFERROR(INDEX($AA1492:$AJ1492, $CK1492, MATCH(CO$3, $AA$3:$AJ$3, 0)), "")="", $CC$4, $CC$3))</f>
        <v/>
      </c>
      <c r="CP1492" s="12" t="str">
        <f>IF(OR($CE1492="", $CG$3=""), "", IF(CP$3='Property List &amp; Features'!$BG$9, $CC$3, IF(CP$3=$I1492, $CC$3, $CC$4)))</f>
        <v/>
      </c>
      <c r="CQ1492" s="12" t="str">
        <f>IF(OR($CE1492="", $CG$3=""), "", IF(CQ$3='Property List &amp; Features'!$BG$9, $CC$3, IF(CQ$3=$J1492, $CC$3, $CC$4)))</f>
        <v/>
      </c>
      <c r="CR1492" s="12" t="str">
        <f t="shared" si="1204"/>
        <v/>
      </c>
      <c r="CS1492" s="12" t="str">
        <f t="shared" si="1205"/>
        <v/>
      </c>
      <c r="CT1492" s="12" t="str">
        <f t="shared" si="1206"/>
        <v/>
      </c>
      <c r="CU1492" s="12" t="str">
        <f t="shared" si="1207"/>
        <v/>
      </c>
      <c r="CV1492" s="12" t="str">
        <f t="shared" si="1208"/>
        <v/>
      </c>
      <c r="CW1492" s="12" t="str">
        <f t="shared" si="1230"/>
        <v/>
      </c>
      <c r="CX1492" s="12" t="str">
        <f t="shared" si="1231"/>
        <v/>
      </c>
      <c r="CY1492" s="12" t="str">
        <f t="shared" si="1232"/>
        <v/>
      </c>
      <c r="CZ1492" s="12" t="str">
        <f t="shared" si="1233"/>
        <v/>
      </c>
      <c r="DA1492" s="12" t="str">
        <f t="shared" si="1234"/>
        <v/>
      </c>
      <c r="DB1492" s="12" t="str">
        <f t="shared" si="1235"/>
        <v/>
      </c>
      <c r="DC1492" s="12" t="str">
        <f t="shared" si="1236"/>
        <v/>
      </c>
      <c r="DD1492" s="12" t="str">
        <f t="shared" si="1237"/>
        <v/>
      </c>
      <c r="DE1492" s="12" t="str">
        <f t="shared" si="1238"/>
        <v/>
      </c>
      <c r="DF1492" s="12" t="str">
        <f t="shared" si="1239"/>
        <v/>
      </c>
      <c r="DG1492" s="12" t="str">
        <f t="shared" si="1240"/>
        <v/>
      </c>
      <c r="DH1492" s="12" t="str">
        <f t="shared" si="1241"/>
        <v/>
      </c>
      <c r="DI1492" s="12" t="str">
        <f t="shared" si="1242"/>
        <v/>
      </c>
      <c r="DJ1492" s="12" t="str">
        <f t="shared" si="1243"/>
        <v/>
      </c>
      <c r="DK1492" s="12" t="str">
        <f t="shared" si="1244"/>
        <v/>
      </c>
      <c r="DL1492" s="12" t="str">
        <f t="shared" si="1245"/>
        <v/>
      </c>
      <c r="DM1492" s="12" t="str">
        <f t="shared" si="1246"/>
        <v/>
      </c>
      <c r="DN1492" s="12" t="str">
        <f t="shared" si="1247"/>
        <v/>
      </c>
      <c r="DO1492" s="12" t="str">
        <f t="shared" si="1248"/>
        <v/>
      </c>
      <c r="DP1492" s="12" t="str">
        <f t="shared" si="1249"/>
        <v/>
      </c>
      <c r="DQ1492" s="12" t="str">
        <f t="shared" si="1250"/>
        <v/>
      </c>
      <c r="DR1492" s="12" t="str">
        <f t="shared" si="1212"/>
        <v/>
      </c>
      <c r="DS1492" s="12" t="str">
        <f t="shared" si="1213"/>
        <v/>
      </c>
      <c r="DT1492" s="12" t="str">
        <f t="shared" si="1214"/>
        <v/>
      </c>
      <c r="DU1492" s="12" t="str">
        <f t="shared" si="1215"/>
        <v/>
      </c>
      <c r="DV1492" s="12" t="str">
        <f t="shared" si="1216"/>
        <v/>
      </c>
      <c r="DW1492" s="12" t="str">
        <f t="shared" si="1217"/>
        <v/>
      </c>
      <c r="DX1492" s="12" t="str">
        <f t="shared" si="1218"/>
        <v/>
      </c>
      <c r="DY1492" s="12" t="str">
        <f t="shared" si="1219"/>
        <v/>
      </c>
      <c r="DZ1492" s="12" t="str">
        <f t="shared" si="1220"/>
        <v/>
      </c>
      <c r="EA1492" s="12" t="str">
        <f t="shared" si="1221"/>
        <v/>
      </c>
      <c r="EB1492" s="12" t="str">
        <f t="shared" si="1222"/>
        <v/>
      </c>
      <c r="EC1492" s="12" t="str">
        <f t="shared" si="1223"/>
        <v/>
      </c>
      <c r="ED1492" s="12" t="str">
        <f t="shared" si="1224"/>
        <v/>
      </c>
      <c r="EE1492" s="12" t="str">
        <f t="shared" si="1225"/>
        <v/>
      </c>
      <c r="EF1492" s="12" t="str">
        <f t="shared" si="1226"/>
        <v/>
      </c>
      <c r="EG1492" s="12" t="str">
        <f t="shared" si="1227"/>
        <v/>
      </c>
      <c r="EH1492" s="12" t="str">
        <f t="shared" si="1228"/>
        <v/>
      </c>
      <c r="EI1492" s="12" t="str">
        <f t="shared" si="1229"/>
        <v/>
      </c>
      <c r="EK1492" s="83" t="str">
        <f t="shared" si="1209"/>
        <v/>
      </c>
      <c r="EM1492" s="12" t="str">
        <f t="shared" si="1210"/>
        <v/>
      </c>
      <c r="EO1492" s="12" t="str">
        <f t="shared" si="1211"/>
        <v/>
      </c>
      <c r="EQ1492" s="12" t="str">
        <f>IF($EO1492="", "", IF($EQ$8=$EQ$6, COUNTIF($EO$11:$EO$2510, "&gt;"&amp;$EO1492)+1+COUNTIF($EO$11:$EO1492, $EO1492)-1, COUNTIF($EO$11:$EO$2510, "&lt;"&amp;$EO1492)+1+COUNTIF($EO$11:$EO1492, $EO1492)-1))</f>
        <v/>
      </c>
    </row>
    <row r="1493" spans="1:147" x14ac:dyDescent="0.55000000000000004">
      <c r="A1493" s="8"/>
      <c r="B1493" s="12" t="str">
        <f>IF($D1493="", "", COUNTIF($D$11:$D1493, $D1493))</f>
        <v/>
      </c>
      <c r="C1493" s="8"/>
      <c r="D1493" s="45"/>
      <c r="E1493" s="46"/>
      <c r="F1493" s="47"/>
      <c r="G1493" s="54"/>
      <c r="H1493" s="54"/>
      <c r="I1493" s="48"/>
      <c r="J1493" s="49"/>
      <c r="K1493" s="50"/>
      <c r="L1493" s="50"/>
      <c r="M1493" s="50"/>
      <c r="N1493" s="50"/>
      <c r="O1493" s="50"/>
      <c r="P1493" s="50"/>
      <c r="Q1493" s="50"/>
      <c r="R1493" s="50"/>
      <c r="S1493" s="50"/>
      <c r="T1493" s="50"/>
      <c r="U1493" s="51"/>
      <c r="V1493" s="52"/>
      <c r="W1493" s="53"/>
      <c r="X1493" s="53"/>
      <c r="Y1493" s="53"/>
      <c r="Z1493" s="53"/>
      <c r="AA1493" s="48"/>
      <c r="AB1493" s="54"/>
      <c r="AC1493" s="54"/>
      <c r="AD1493" s="54"/>
      <c r="AE1493" s="54"/>
      <c r="AF1493" s="54"/>
      <c r="AG1493" s="54"/>
      <c r="AH1493" s="54"/>
      <c r="AI1493" s="54"/>
      <c r="AJ1493" s="49"/>
      <c r="AK1493" s="48"/>
      <c r="AL1493" s="54"/>
      <c r="AM1493" s="54"/>
      <c r="AN1493" s="54"/>
      <c r="AO1493" s="54"/>
      <c r="AP1493" s="54"/>
      <c r="AQ1493" s="54"/>
      <c r="AR1493" s="54"/>
      <c r="AS1493" s="54"/>
      <c r="AT1493" s="54"/>
      <c r="AU1493" s="54"/>
      <c r="AV1493" s="54"/>
      <c r="AW1493" s="54"/>
      <c r="AX1493" s="54"/>
      <c r="AY1493" s="54"/>
      <c r="AZ1493" s="54"/>
      <c r="BA1493" s="54"/>
      <c r="BB1493" s="54"/>
      <c r="BC1493" s="54"/>
      <c r="BD1493" s="54"/>
      <c r="BE1493" s="54"/>
      <c r="BF1493" s="54"/>
      <c r="BG1493" s="54"/>
      <c r="BH1493" s="54"/>
      <c r="BI1493" s="54"/>
      <c r="BJ1493" s="54"/>
      <c r="BK1493" s="54"/>
      <c r="BL1493" s="54"/>
      <c r="BM1493" s="54"/>
      <c r="BN1493" s="54"/>
      <c r="BO1493" s="54"/>
      <c r="BP1493" s="54"/>
      <c r="BQ1493" s="54"/>
      <c r="BR1493" s="54"/>
      <c r="BS1493" s="54"/>
      <c r="BT1493" s="54"/>
      <c r="BU1493" s="54"/>
      <c r="BV1493" s="54"/>
      <c r="BW1493" s="54"/>
      <c r="BX1493" s="49"/>
      <c r="BY1493" s="55"/>
      <c r="BZ1493" s="8"/>
      <c r="CE1493" s="12" t="str">
        <f t="shared" si="1199"/>
        <v/>
      </c>
      <c r="CG1493" s="77" t="str">
        <f t="shared" si="1200"/>
        <v/>
      </c>
      <c r="CH1493" s="80" t="str">
        <f t="shared" si="1201"/>
        <v/>
      </c>
      <c r="CL1493" s="12" t="str">
        <f t="shared" si="1202"/>
        <v/>
      </c>
      <c r="CM1493" s="12" t="str">
        <f t="shared" si="1203"/>
        <v/>
      </c>
      <c r="CN1493" s="12" t="str" cm="1">
        <f t="array" ref="CN1493">IF(OR($CE1493="", $CG$3=""), "", IF(IFERROR(INDEX($K1493:$T1493, $CK1493, MATCH(CN$3, $K$3:$T$3, 0)), "")="", $CC$4, $CC$3))</f>
        <v/>
      </c>
      <c r="CO1493" s="12" t="str" cm="1">
        <f t="array" ref="CO1493">IF(OR($CE1493="", $CG$3=""), "", IF(IFERROR(INDEX($AA1493:$AJ1493, $CK1493, MATCH(CO$3, $AA$3:$AJ$3, 0)), "")="", $CC$4, $CC$3))</f>
        <v/>
      </c>
      <c r="CP1493" s="12" t="str">
        <f>IF(OR($CE1493="", $CG$3=""), "", IF(CP$3='Property List &amp; Features'!$BG$9, $CC$3, IF(CP$3=$I1493, $CC$3, $CC$4)))</f>
        <v/>
      </c>
      <c r="CQ1493" s="12" t="str">
        <f>IF(OR($CE1493="", $CG$3=""), "", IF(CQ$3='Property List &amp; Features'!$BG$9, $CC$3, IF(CQ$3=$J1493, $CC$3, $CC$4)))</f>
        <v/>
      </c>
      <c r="CR1493" s="12" t="str">
        <f t="shared" si="1204"/>
        <v/>
      </c>
      <c r="CS1493" s="12" t="str">
        <f t="shared" si="1205"/>
        <v/>
      </c>
      <c r="CT1493" s="12" t="str">
        <f t="shared" si="1206"/>
        <v/>
      </c>
      <c r="CU1493" s="12" t="str">
        <f t="shared" si="1207"/>
        <v/>
      </c>
      <c r="CV1493" s="12" t="str">
        <f t="shared" si="1208"/>
        <v/>
      </c>
      <c r="CW1493" s="12" t="str">
        <f t="shared" si="1230"/>
        <v/>
      </c>
      <c r="CX1493" s="12" t="str">
        <f t="shared" si="1231"/>
        <v/>
      </c>
      <c r="CY1493" s="12" t="str">
        <f t="shared" si="1232"/>
        <v/>
      </c>
      <c r="CZ1493" s="12" t="str">
        <f t="shared" si="1233"/>
        <v/>
      </c>
      <c r="DA1493" s="12" t="str">
        <f t="shared" si="1234"/>
        <v/>
      </c>
      <c r="DB1493" s="12" t="str">
        <f t="shared" si="1235"/>
        <v/>
      </c>
      <c r="DC1493" s="12" t="str">
        <f t="shared" si="1236"/>
        <v/>
      </c>
      <c r="DD1493" s="12" t="str">
        <f t="shared" si="1237"/>
        <v/>
      </c>
      <c r="DE1493" s="12" t="str">
        <f t="shared" si="1238"/>
        <v/>
      </c>
      <c r="DF1493" s="12" t="str">
        <f t="shared" si="1239"/>
        <v/>
      </c>
      <c r="DG1493" s="12" t="str">
        <f t="shared" si="1240"/>
        <v/>
      </c>
      <c r="DH1493" s="12" t="str">
        <f t="shared" si="1241"/>
        <v/>
      </c>
      <c r="DI1493" s="12" t="str">
        <f t="shared" si="1242"/>
        <v/>
      </c>
      <c r="DJ1493" s="12" t="str">
        <f t="shared" si="1243"/>
        <v/>
      </c>
      <c r="DK1493" s="12" t="str">
        <f t="shared" si="1244"/>
        <v/>
      </c>
      <c r="DL1493" s="12" t="str">
        <f t="shared" si="1245"/>
        <v/>
      </c>
      <c r="DM1493" s="12" t="str">
        <f t="shared" si="1246"/>
        <v/>
      </c>
      <c r="DN1493" s="12" t="str">
        <f t="shared" si="1247"/>
        <v/>
      </c>
      <c r="DO1493" s="12" t="str">
        <f t="shared" si="1248"/>
        <v/>
      </c>
      <c r="DP1493" s="12" t="str">
        <f t="shared" si="1249"/>
        <v/>
      </c>
      <c r="DQ1493" s="12" t="str">
        <f t="shared" si="1250"/>
        <v/>
      </c>
      <c r="DR1493" s="12" t="str">
        <f t="shared" si="1212"/>
        <v/>
      </c>
      <c r="DS1493" s="12" t="str">
        <f t="shared" si="1213"/>
        <v/>
      </c>
      <c r="DT1493" s="12" t="str">
        <f t="shared" si="1214"/>
        <v/>
      </c>
      <c r="DU1493" s="12" t="str">
        <f t="shared" si="1215"/>
        <v/>
      </c>
      <c r="DV1493" s="12" t="str">
        <f t="shared" si="1216"/>
        <v/>
      </c>
      <c r="DW1493" s="12" t="str">
        <f t="shared" si="1217"/>
        <v/>
      </c>
      <c r="DX1493" s="12" t="str">
        <f t="shared" si="1218"/>
        <v/>
      </c>
      <c r="DY1493" s="12" t="str">
        <f t="shared" si="1219"/>
        <v/>
      </c>
      <c r="DZ1493" s="12" t="str">
        <f t="shared" si="1220"/>
        <v/>
      </c>
      <c r="EA1493" s="12" t="str">
        <f t="shared" si="1221"/>
        <v/>
      </c>
      <c r="EB1493" s="12" t="str">
        <f t="shared" si="1222"/>
        <v/>
      </c>
      <c r="EC1493" s="12" t="str">
        <f t="shared" si="1223"/>
        <v/>
      </c>
      <c r="ED1493" s="12" t="str">
        <f t="shared" si="1224"/>
        <v/>
      </c>
      <c r="EE1493" s="12" t="str">
        <f t="shared" si="1225"/>
        <v/>
      </c>
      <c r="EF1493" s="12" t="str">
        <f t="shared" si="1226"/>
        <v/>
      </c>
      <c r="EG1493" s="12" t="str">
        <f t="shared" si="1227"/>
        <v/>
      </c>
      <c r="EH1493" s="12" t="str">
        <f t="shared" si="1228"/>
        <v/>
      </c>
      <c r="EI1493" s="12" t="str">
        <f t="shared" si="1229"/>
        <v/>
      </c>
      <c r="EK1493" s="83" t="str">
        <f t="shared" si="1209"/>
        <v/>
      </c>
      <c r="EM1493" s="12" t="str">
        <f t="shared" si="1210"/>
        <v/>
      </c>
      <c r="EO1493" s="12" t="str">
        <f t="shared" si="1211"/>
        <v/>
      </c>
      <c r="EQ1493" s="12" t="str">
        <f>IF($EO1493="", "", IF($EQ$8=$EQ$6, COUNTIF($EO$11:$EO$2510, "&gt;"&amp;$EO1493)+1+COUNTIF($EO$11:$EO1493, $EO1493)-1, COUNTIF($EO$11:$EO$2510, "&lt;"&amp;$EO1493)+1+COUNTIF($EO$11:$EO1493, $EO1493)-1))</f>
        <v/>
      </c>
    </row>
    <row r="1494" spans="1:147" x14ac:dyDescent="0.55000000000000004">
      <c r="A1494" s="8"/>
      <c r="B1494" s="12" t="str">
        <f>IF($D1494="", "", COUNTIF($D$11:$D1494, $D1494))</f>
        <v/>
      </c>
      <c r="C1494" s="8"/>
      <c r="D1494" s="45"/>
      <c r="E1494" s="46"/>
      <c r="F1494" s="47"/>
      <c r="G1494" s="54"/>
      <c r="H1494" s="54"/>
      <c r="I1494" s="48"/>
      <c r="J1494" s="49"/>
      <c r="K1494" s="50"/>
      <c r="L1494" s="50"/>
      <c r="M1494" s="50"/>
      <c r="N1494" s="50"/>
      <c r="O1494" s="50"/>
      <c r="P1494" s="50"/>
      <c r="Q1494" s="50"/>
      <c r="R1494" s="50"/>
      <c r="S1494" s="50"/>
      <c r="T1494" s="50"/>
      <c r="U1494" s="51"/>
      <c r="V1494" s="52"/>
      <c r="W1494" s="53"/>
      <c r="X1494" s="53"/>
      <c r="Y1494" s="53"/>
      <c r="Z1494" s="53"/>
      <c r="AA1494" s="48"/>
      <c r="AB1494" s="54"/>
      <c r="AC1494" s="54"/>
      <c r="AD1494" s="54"/>
      <c r="AE1494" s="54"/>
      <c r="AF1494" s="54"/>
      <c r="AG1494" s="54"/>
      <c r="AH1494" s="54"/>
      <c r="AI1494" s="54"/>
      <c r="AJ1494" s="49"/>
      <c r="AK1494" s="48"/>
      <c r="AL1494" s="54"/>
      <c r="AM1494" s="54"/>
      <c r="AN1494" s="54"/>
      <c r="AO1494" s="54"/>
      <c r="AP1494" s="54"/>
      <c r="AQ1494" s="54"/>
      <c r="AR1494" s="54"/>
      <c r="AS1494" s="54"/>
      <c r="AT1494" s="54"/>
      <c r="AU1494" s="54"/>
      <c r="AV1494" s="54"/>
      <c r="AW1494" s="54"/>
      <c r="AX1494" s="54"/>
      <c r="AY1494" s="54"/>
      <c r="AZ1494" s="54"/>
      <c r="BA1494" s="54"/>
      <c r="BB1494" s="54"/>
      <c r="BC1494" s="54"/>
      <c r="BD1494" s="54"/>
      <c r="BE1494" s="54"/>
      <c r="BF1494" s="54"/>
      <c r="BG1494" s="54"/>
      <c r="BH1494" s="54"/>
      <c r="BI1494" s="54"/>
      <c r="BJ1494" s="54"/>
      <c r="BK1494" s="54"/>
      <c r="BL1494" s="54"/>
      <c r="BM1494" s="54"/>
      <c r="BN1494" s="54"/>
      <c r="BO1494" s="54"/>
      <c r="BP1494" s="54"/>
      <c r="BQ1494" s="54"/>
      <c r="BR1494" s="54"/>
      <c r="BS1494" s="54"/>
      <c r="BT1494" s="54"/>
      <c r="BU1494" s="54"/>
      <c r="BV1494" s="54"/>
      <c r="BW1494" s="54"/>
      <c r="BX1494" s="49"/>
      <c r="BY1494" s="55"/>
      <c r="BZ1494" s="8"/>
      <c r="CE1494" s="12" t="str">
        <f t="shared" si="1199"/>
        <v/>
      </c>
      <c r="CG1494" s="77" t="str">
        <f t="shared" si="1200"/>
        <v/>
      </c>
      <c r="CH1494" s="80" t="str">
        <f t="shared" si="1201"/>
        <v/>
      </c>
      <c r="CL1494" s="12" t="str">
        <f t="shared" si="1202"/>
        <v/>
      </c>
      <c r="CM1494" s="12" t="str">
        <f t="shared" si="1203"/>
        <v/>
      </c>
      <c r="CN1494" s="12" t="str" cm="1">
        <f t="array" ref="CN1494">IF(OR($CE1494="", $CG$3=""), "", IF(IFERROR(INDEX($K1494:$T1494, $CK1494, MATCH(CN$3, $K$3:$T$3, 0)), "")="", $CC$4, $CC$3))</f>
        <v/>
      </c>
      <c r="CO1494" s="12" t="str" cm="1">
        <f t="array" ref="CO1494">IF(OR($CE1494="", $CG$3=""), "", IF(IFERROR(INDEX($AA1494:$AJ1494, $CK1494, MATCH(CO$3, $AA$3:$AJ$3, 0)), "")="", $CC$4, $CC$3))</f>
        <v/>
      </c>
      <c r="CP1494" s="12" t="str">
        <f>IF(OR($CE1494="", $CG$3=""), "", IF(CP$3='Property List &amp; Features'!$BG$9, $CC$3, IF(CP$3=$I1494, $CC$3, $CC$4)))</f>
        <v/>
      </c>
      <c r="CQ1494" s="12" t="str">
        <f>IF(OR($CE1494="", $CG$3=""), "", IF(CQ$3='Property List &amp; Features'!$BG$9, $CC$3, IF(CQ$3=$J1494, $CC$3, $CC$4)))</f>
        <v/>
      </c>
      <c r="CR1494" s="12" t="str">
        <f t="shared" si="1204"/>
        <v/>
      </c>
      <c r="CS1494" s="12" t="str">
        <f t="shared" si="1205"/>
        <v/>
      </c>
      <c r="CT1494" s="12" t="str">
        <f t="shared" si="1206"/>
        <v/>
      </c>
      <c r="CU1494" s="12" t="str">
        <f t="shared" si="1207"/>
        <v/>
      </c>
      <c r="CV1494" s="12" t="str">
        <f t="shared" si="1208"/>
        <v/>
      </c>
      <c r="CW1494" s="12" t="str">
        <f t="shared" si="1230"/>
        <v/>
      </c>
      <c r="CX1494" s="12" t="str">
        <f t="shared" si="1231"/>
        <v/>
      </c>
      <c r="CY1494" s="12" t="str">
        <f t="shared" si="1232"/>
        <v/>
      </c>
      <c r="CZ1494" s="12" t="str">
        <f t="shared" si="1233"/>
        <v/>
      </c>
      <c r="DA1494" s="12" t="str">
        <f t="shared" si="1234"/>
        <v/>
      </c>
      <c r="DB1494" s="12" t="str">
        <f t="shared" si="1235"/>
        <v/>
      </c>
      <c r="DC1494" s="12" t="str">
        <f t="shared" si="1236"/>
        <v/>
      </c>
      <c r="DD1494" s="12" t="str">
        <f t="shared" si="1237"/>
        <v/>
      </c>
      <c r="DE1494" s="12" t="str">
        <f t="shared" si="1238"/>
        <v/>
      </c>
      <c r="DF1494" s="12" t="str">
        <f t="shared" si="1239"/>
        <v/>
      </c>
      <c r="DG1494" s="12" t="str">
        <f t="shared" si="1240"/>
        <v/>
      </c>
      <c r="DH1494" s="12" t="str">
        <f t="shared" si="1241"/>
        <v/>
      </c>
      <c r="DI1494" s="12" t="str">
        <f t="shared" si="1242"/>
        <v/>
      </c>
      <c r="DJ1494" s="12" t="str">
        <f t="shared" si="1243"/>
        <v/>
      </c>
      <c r="DK1494" s="12" t="str">
        <f t="shared" si="1244"/>
        <v/>
      </c>
      <c r="DL1494" s="12" t="str">
        <f t="shared" si="1245"/>
        <v/>
      </c>
      <c r="DM1494" s="12" t="str">
        <f t="shared" si="1246"/>
        <v/>
      </c>
      <c r="DN1494" s="12" t="str">
        <f t="shared" si="1247"/>
        <v/>
      </c>
      <c r="DO1494" s="12" t="str">
        <f t="shared" si="1248"/>
        <v/>
      </c>
      <c r="DP1494" s="12" t="str">
        <f t="shared" si="1249"/>
        <v/>
      </c>
      <c r="DQ1494" s="12" t="str">
        <f t="shared" si="1250"/>
        <v/>
      </c>
      <c r="DR1494" s="12" t="str">
        <f t="shared" si="1212"/>
        <v/>
      </c>
      <c r="DS1494" s="12" t="str">
        <f t="shared" si="1213"/>
        <v/>
      </c>
      <c r="DT1494" s="12" t="str">
        <f t="shared" si="1214"/>
        <v/>
      </c>
      <c r="DU1494" s="12" t="str">
        <f t="shared" si="1215"/>
        <v/>
      </c>
      <c r="DV1494" s="12" t="str">
        <f t="shared" si="1216"/>
        <v/>
      </c>
      <c r="DW1494" s="12" t="str">
        <f t="shared" si="1217"/>
        <v/>
      </c>
      <c r="DX1494" s="12" t="str">
        <f t="shared" si="1218"/>
        <v/>
      </c>
      <c r="DY1494" s="12" t="str">
        <f t="shared" si="1219"/>
        <v/>
      </c>
      <c r="DZ1494" s="12" t="str">
        <f t="shared" si="1220"/>
        <v/>
      </c>
      <c r="EA1494" s="12" t="str">
        <f t="shared" si="1221"/>
        <v/>
      </c>
      <c r="EB1494" s="12" t="str">
        <f t="shared" si="1222"/>
        <v/>
      </c>
      <c r="EC1494" s="12" t="str">
        <f t="shared" si="1223"/>
        <v/>
      </c>
      <c r="ED1494" s="12" t="str">
        <f t="shared" si="1224"/>
        <v/>
      </c>
      <c r="EE1494" s="12" t="str">
        <f t="shared" si="1225"/>
        <v/>
      </c>
      <c r="EF1494" s="12" t="str">
        <f t="shared" si="1226"/>
        <v/>
      </c>
      <c r="EG1494" s="12" t="str">
        <f t="shared" si="1227"/>
        <v/>
      </c>
      <c r="EH1494" s="12" t="str">
        <f t="shared" si="1228"/>
        <v/>
      </c>
      <c r="EI1494" s="12" t="str">
        <f t="shared" si="1229"/>
        <v/>
      </c>
      <c r="EK1494" s="83" t="str">
        <f t="shared" si="1209"/>
        <v/>
      </c>
      <c r="EM1494" s="12" t="str">
        <f t="shared" si="1210"/>
        <v/>
      </c>
      <c r="EO1494" s="12" t="str">
        <f t="shared" si="1211"/>
        <v/>
      </c>
      <c r="EQ1494" s="12" t="str">
        <f>IF($EO1494="", "", IF($EQ$8=$EQ$6, COUNTIF($EO$11:$EO$2510, "&gt;"&amp;$EO1494)+1+COUNTIF($EO$11:$EO1494, $EO1494)-1, COUNTIF($EO$11:$EO$2510, "&lt;"&amp;$EO1494)+1+COUNTIF($EO$11:$EO1494, $EO1494)-1))</f>
        <v/>
      </c>
    </row>
    <row r="1495" spans="1:147" x14ac:dyDescent="0.55000000000000004">
      <c r="A1495" s="8"/>
      <c r="B1495" s="12" t="str">
        <f>IF($D1495="", "", COUNTIF($D$11:$D1495, $D1495))</f>
        <v/>
      </c>
      <c r="C1495" s="8"/>
      <c r="D1495" s="45"/>
      <c r="E1495" s="46"/>
      <c r="F1495" s="47"/>
      <c r="G1495" s="54"/>
      <c r="H1495" s="54"/>
      <c r="I1495" s="48"/>
      <c r="J1495" s="49"/>
      <c r="K1495" s="50"/>
      <c r="L1495" s="50"/>
      <c r="M1495" s="50"/>
      <c r="N1495" s="50"/>
      <c r="O1495" s="50"/>
      <c r="P1495" s="50"/>
      <c r="Q1495" s="50"/>
      <c r="R1495" s="50"/>
      <c r="S1495" s="50"/>
      <c r="T1495" s="50"/>
      <c r="U1495" s="51"/>
      <c r="V1495" s="52"/>
      <c r="W1495" s="53"/>
      <c r="X1495" s="53"/>
      <c r="Y1495" s="53"/>
      <c r="Z1495" s="53"/>
      <c r="AA1495" s="48"/>
      <c r="AB1495" s="54"/>
      <c r="AC1495" s="54"/>
      <c r="AD1495" s="54"/>
      <c r="AE1495" s="54"/>
      <c r="AF1495" s="54"/>
      <c r="AG1495" s="54"/>
      <c r="AH1495" s="54"/>
      <c r="AI1495" s="54"/>
      <c r="AJ1495" s="49"/>
      <c r="AK1495" s="48"/>
      <c r="AL1495" s="54"/>
      <c r="AM1495" s="54"/>
      <c r="AN1495" s="54"/>
      <c r="AO1495" s="54"/>
      <c r="AP1495" s="54"/>
      <c r="AQ1495" s="54"/>
      <c r="AR1495" s="54"/>
      <c r="AS1495" s="54"/>
      <c r="AT1495" s="54"/>
      <c r="AU1495" s="54"/>
      <c r="AV1495" s="54"/>
      <c r="AW1495" s="54"/>
      <c r="AX1495" s="54"/>
      <c r="AY1495" s="54"/>
      <c r="AZ1495" s="54"/>
      <c r="BA1495" s="54"/>
      <c r="BB1495" s="54"/>
      <c r="BC1495" s="54"/>
      <c r="BD1495" s="54"/>
      <c r="BE1495" s="54"/>
      <c r="BF1495" s="54"/>
      <c r="BG1495" s="54"/>
      <c r="BH1495" s="54"/>
      <c r="BI1495" s="54"/>
      <c r="BJ1495" s="54"/>
      <c r="BK1495" s="54"/>
      <c r="BL1495" s="54"/>
      <c r="BM1495" s="54"/>
      <c r="BN1495" s="54"/>
      <c r="BO1495" s="54"/>
      <c r="BP1495" s="54"/>
      <c r="BQ1495" s="54"/>
      <c r="BR1495" s="54"/>
      <c r="BS1495" s="54"/>
      <c r="BT1495" s="54"/>
      <c r="BU1495" s="54"/>
      <c r="BV1495" s="54"/>
      <c r="BW1495" s="54"/>
      <c r="BX1495" s="49"/>
      <c r="BY1495" s="55"/>
      <c r="BZ1495" s="8"/>
      <c r="CE1495" s="12" t="str">
        <f t="shared" si="1199"/>
        <v/>
      </c>
      <c r="CG1495" s="77" t="str">
        <f t="shared" si="1200"/>
        <v/>
      </c>
      <c r="CH1495" s="80" t="str">
        <f t="shared" si="1201"/>
        <v/>
      </c>
      <c r="CL1495" s="12" t="str">
        <f t="shared" si="1202"/>
        <v/>
      </c>
      <c r="CM1495" s="12" t="str">
        <f t="shared" si="1203"/>
        <v/>
      </c>
      <c r="CN1495" s="12" t="str" cm="1">
        <f t="array" ref="CN1495">IF(OR($CE1495="", $CG$3=""), "", IF(IFERROR(INDEX($K1495:$T1495, $CK1495, MATCH(CN$3, $K$3:$T$3, 0)), "")="", $CC$4, $CC$3))</f>
        <v/>
      </c>
      <c r="CO1495" s="12" t="str" cm="1">
        <f t="array" ref="CO1495">IF(OR($CE1495="", $CG$3=""), "", IF(IFERROR(INDEX($AA1495:$AJ1495, $CK1495, MATCH(CO$3, $AA$3:$AJ$3, 0)), "")="", $CC$4, $CC$3))</f>
        <v/>
      </c>
      <c r="CP1495" s="12" t="str">
        <f>IF(OR($CE1495="", $CG$3=""), "", IF(CP$3='Property List &amp; Features'!$BG$9, $CC$3, IF(CP$3=$I1495, $CC$3, $CC$4)))</f>
        <v/>
      </c>
      <c r="CQ1495" s="12" t="str">
        <f>IF(OR($CE1495="", $CG$3=""), "", IF(CQ$3='Property List &amp; Features'!$BG$9, $CC$3, IF(CQ$3=$J1495, $CC$3, $CC$4)))</f>
        <v/>
      </c>
      <c r="CR1495" s="12" t="str">
        <f t="shared" si="1204"/>
        <v/>
      </c>
      <c r="CS1495" s="12" t="str">
        <f t="shared" si="1205"/>
        <v/>
      </c>
      <c r="CT1495" s="12" t="str">
        <f t="shared" si="1206"/>
        <v/>
      </c>
      <c r="CU1495" s="12" t="str">
        <f t="shared" si="1207"/>
        <v/>
      </c>
      <c r="CV1495" s="12" t="str">
        <f t="shared" si="1208"/>
        <v/>
      </c>
      <c r="CW1495" s="12" t="str">
        <f t="shared" si="1230"/>
        <v/>
      </c>
      <c r="CX1495" s="12" t="str">
        <f t="shared" si="1231"/>
        <v/>
      </c>
      <c r="CY1495" s="12" t="str">
        <f t="shared" si="1232"/>
        <v/>
      </c>
      <c r="CZ1495" s="12" t="str">
        <f t="shared" si="1233"/>
        <v/>
      </c>
      <c r="DA1495" s="12" t="str">
        <f t="shared" si="1234"/>
        <v/>
      </c>
      <c r="DB1495" s="12" t="str">
        <f t="shared" si="1235"/>
        <v/>
      </c>
      <c r="DC1495" s="12" t="str">
        <f t="shared" si="1236"/>
        <v/>
      </c>
      <c r="DD1495" s="12" t="str">
        <f t="shared" si="1237"/>
        <v/>
      </c>
      <c r="DE1495" s="12" t="str">
        <f t="shared" si="1238"/>
        <v/>
      </c>
      <c r="DF1495" s="12" t="str">
        <f t="shared" si="1239"/>
        <v/>
      </c>
      <c r="DG1495" s="12" t="str">
        <f t="shared" si="1240"/>
        <v/>
      </c>
      <c r="DH1495" s="12" t="str">
        <f t="shared" si="1241"/>
        <v/>
      </c>
      <c r="DI1495" s="12" t="str">
        <f t="shared" si="1242"/>
        <v/>
      </c>
      <c r="DJ1495" s="12" t="str">
        <f t="shared" si="1243"/>
        <v/>
      </c>
      <c r="DK1495" s="12" t="str">
        <f t="shared" si="1244"/>
        <v/>
      </c>
      <c r="DL1495" s="12" t="str">
        <f t="shared" si="1245"/>
        <v/>
      </c>
      <c r="DM1495" s="12" t="str">
        <f t="shared" si="1246"/>
        <v/>
      </c>
      <c r="DN1495" s="12" t="str">
        <f t="shared" si="1247"/>
        <v/>
      </c>
      <c r="DO1495" s="12" t="str">
        <f t="shared" si="1248"/>
        <v/>
      </c>
      <c r="DP1495" s="12" t="str">
        <f t="shared" si="1249"/>
        <v/>
      </c>
      <c r="DQ1495" s="12" t="str">
        <f t="shared" si="1250"/>
        <v/>
      </c>
      <c r="DR1495" s="12" t="str">
        <f t="shared" si="1212"/>
        <v/>
      </c>
      <c r="DS1495" s="12" t="str">
        <f t="shared" si="1213"/>
        <v/>
      </c>
      <c r="DT1495" s="12" t="str">
        <f t="shared" si="1214"/>
        <v/>
      </c>
      <c r="DU1495" s="12" t="str">
        <f t="shared" si="1215"/>
        <v/>
      </c>
      <c r="DV1495" s="12" t="str">
        <f t="shared" si="1216"/>
        <v/>
      </c>
      <c r="DW1495" s="12" t="str">
        <f t="shared" si="1217"/>
        <v/>
      </c>
      <c r="DX1495" s="12" t="str">
        <f t="shared" si="1218"/>
        <v/>
      </c>
      <c r="DY1495" s="12" t="str">
        <f t="shared" si="1219"/>
        <v/>
      </c>
      <c r="DZ1495" s="12" t="str">
        <f t="shared" si="1220"/>
        <v/>
      </c>
      <c r="EA1495" s="12" t="str">
        <f t="shared" si="1221"/>
        <v/>
      </c>
      <c r="EB1495" s="12" t="str">
        <f t="shared" si="1222"/>
        <v/>
      </c>
      <c r="EC1495" s="12" t="str">
        <f t="shared" si="1223"/>
        <v/>
      </c>
      <c r="ED1495" s="12" t="str">
        <f t="shared" si="1224"/>
        <v/>
      </c>
      <c r="EE1495" s="12" t="str">
        <f t="shared" si="1225"/>
        <v/>
      </c>
      <c r="EF1495" s="12" t="str">
        <f t="shared" si="1226"/>
        <v/>
      </c>
      <c r="EG1495" s="12" t="str">
        <f t="shared" si="1227"/>
        <v/>
      </c>
      <c r="EH1495" s="12" t="str">
        <f t="shared" si="1228"/>
        <v/>
      </c>
      <c r="EI1495" s="12" t="str">
        <f t="shared" si="1229"/>
        <v/>
      </c>
      <c r="EK1495" s="83" t="str">
        <f t="shared" si="1209"/>
        <v/>
      </c>
      <c r="EM1495" s="12" t="str">
        <f t="shared" si="1210"/>
        <v/>
      </c>
      <c r="EO1495" s="12" t="str">
        <f t="shared" si="1211"/>
        <v/>
      </c>
      <c r="EQ1495" s="12" t="str">
        <f>IF($EO1495="", "", IF($EQ$8=$EQ$6, COUNTIF($EO$11:$EO$2510, "&gt;"&amp;$EO1495)+1+COUNTIF($EO$11:$EO1495, $EO1495)-1, COUNTIF($EO$11:$EO$2510, "&lt;"&amp;$EO1495)+1+COUNTIF($EO$11:$EO1495, $EO1495)-1))</f>
        <v/>
      </c>
    </row>
    <row r="1496" spans="1:147" x14ac:dyDescent="0.55000000000000004">
      <c r="A1496" s="8"/>
      <c r="B1496" s="12" t="str">
        <f>IF($D1496="", "", COUNTIF($D$11:$D1496, $D1496))</f>
        <v/>
      </c>
      <c r="C1496" s="8"/>
      <c r="D1496" s="45"/>
      <c r="E1496" s="46"/>
      <c r="F1496" s="47"/>
      <c r="G1496" s="54"/>
      <c r="H1496" s="54"/>
      <c r="I1496" s="48"/>
      <c r="J1496" s="49"/>
      <c r="K1496" s="50"/>
      <c r="L1496" s="50"/>
      <c r="M1496" s="50"/>
      <c r="N1496" s="50"/>
      <c r="O1496" s="50"/>
      <c r="P1496" s="50"/>
      <c r="Q1496" s="50"/>
      <c r="R1496" s="50"/>
      <c r="S1496" s="50"/>
      <c r="T1496" s="50"/>
      <c r="U1496" s="51"/>
      <c r="V1496" s="52"/>
      <c r="W1496" s="53"/>
      <c r="X1496" s="53"/>
      <c r="Y1496" s="53"/>
      <c r="Z1496" s="53"/>
      <c r="AA1496" s="48"/>
      <c r="AB1496" s="54"/>
      <c r="AC1496" s="54"/>
      <c r="AD1496" s="54"/>
      <c r="AE1496" s="54"/>
      <c r="AF1496" s="54"/>
      <c r="AG1496" s="54"/>
      <c r="AH1496" s="54"/>
      <c r="AI1496" s="54"/>
      <c r="AJ1496" s="49"/>
      <c r="AK1496" s="48"/>
      <c r="AL1496" s="54"/>
      <c r="AM1496" s="54"/>
      <c r="AN1496" s="54"/>
      <c r="AO1496" s="54"/>
      <c r="AP1496" s="54"/>
      <c r="AQ1496" s="54"/>
      <c r="AR1496" s="54"/>
      <c r="AS1496" s="54"/>
      <c r="AT1496" s="54"/>
      <c r="AU1496" s="54"/>
      <c r="AV1496" s="54"/>
      <c r="AW1496" s="54"/>
      <c r="AX1496" s="54"/>
      <c r="AY1496" s="54"/>
      <c r="AZ1496" s="54"/>
      <c r="BA1496" s="54"/>
      <c r="BB1496" s="54"/>
      <c r="BC1496" s="54"/>
      <c r="BD1496" s="54"/>
      <c r="BE1496" s="54"/>
      <c r="BF1496" s="54"/>
      <c r="BG1496" s="54"/>
      <c r="BH1496" s="54"/>
      <c r="BI1496" s="54"/>
      <c r="BJ1496" s="54"/>
      <c r="BK1496" s="54"/>
      <c r="BL1496" s="54"/>
      <c r="BM1496" s="54"/>
      <c r="BN1496" s="54"/>
      <c r="BO1496" s="54"/>
      <c r="BP1496" s="54"/>
      <c r="BQ1496" s="54"/>
      <c r="BR1496" s="54"/>
      <c r="BS1496" s="54"/>
      <c r="BT1496" s="54"/>
      <c r="BU1496" s="54"/>
      <c r="BV1496" s="54"/>
      <c r="BW1496" s="54"/>
      <c r="BX1496" s="49"/>
      <c r="BY1496" s="55"/>
      <c r="BZ1496" s="8"/>
      <c r="CE1496" s="12" t="str">
        <f t="shared" si="1199"/>
        <v/>
      </c>
      <c r="CG1496" s="77" t="str">
        <f t="shared" si="1200"/>
        <v/>
      </c>
      <c r="CH1496" s="80" t="str">
        <f t="shared" si="1201"/>
        <v/>
      </c>
      <c r="CL1496" s="12" t="str">
        <f t="shared" si="1202"/>
        <v/>
      </c>
      <c r="CM1496" s="12" t="str">
        <f t="shared" si="1203"/>
        <v/>
      </c>
      <c r="CN1496" s="12" t="str" cm="1">
        <f t="array" ref="CN1496">IF(OR($CE1496="", $CG$3=""), "", IF(IFERROR(INDEX($K1496:$T1496, $CK1496, MATCH(CN$3, $K$3:$T$3, 0)), "")="", $CC$4, $CC$3))</f>
        <v/>
      </c>
      <c r="CO1496" s="12" t="str" cm="1">
        <f t="array" ref="CO1496">IF(OR($CE1496="", $CG$3=""), "", IF(IFERROR(INDEX($AA1496:$AJ1496, $CK1496, MATCH(CO$3, $AA$3:$AJ$3, 0)), "")="", $CC$4, $CC$3))</f>
        <v/>
      </c>
      <c r="CP1496" s="12" t="str">
        <f>IF(OR($CE1496="", $CG$3=""), "", IF(CP$3='Property List &amp; Features'!$BG$9, $CC$3, IF(CP$3=$I1496, $CC$3, $CC$4)))</f>
        <v/>
      </c>
      <c r="CQ1496" s="12" t="str">
        <f>IF(OR($CE1496="", $CG$3=""), "", IF(CQ$3='Property List &amp; Features'!$BG$9, $CC$3, IF(CQ$3=$J1496, $CC$3, $CC$4)))</f>
        <v/>
      </c>
      <c r="CR1496" s="12" t="str">
        <f t="shared" si="1204"/>
        <v/>
      </c>
      <c r="CS1496" s="12" t="str">
        <f t="shared" si="1205"/>
        <v/>
      </c>
      <c r="CT1496" s="12" t="str">
        <f t="shared" si="1206"/>
        <v/>
      </c>
      <c r="CU1496" s="12" t="str">
        <f t="shared" si="1207"/>
        <v/>
      </c>
      <c r="CV1496" s="12" t="str">
        <f t="shared" si="1208"/>
        <v/>
      </c>
      <c r="CW1496" s="12" t="str">
        <f t="shared" si="1230"/>
        <v/>
      </c>
      <c r="CX1496" s="12" t="str">
        <f t="shared" si="1231"/>
        <v/>
      </c>
      <c r="CY1496" s="12" t="str">
        <f t="shared" si="1232"/>
        <v/>
      </c>
      <c r="CZ1496" s="12" t="str">
        <f t="shared" si="1233"/>
        <v/>
      </c>
      <c r="DA1496" s="12" t="str">
        <f t="shared" si="1234"/>
        <v/>
      </c>
      <c r="DB1496" s="12" t="str">
        <f t="shared" si="1235"/>
        <v/>
      </c>
      <c r="DC1496" s="12" t="str">
        <f t="shared" si="1236"/>
        <v/>
      </c>
      <c r="DD1496" s="12" t="str">
        <f t="shared" si="1237"/>
        <v/>
      </c>
      <c r="DE1496" s="12" t="str">
        <f t="shared" si="1238"/>
        <v/>
      </c>
      <c r="DF1496" s="12" t="str">
        <f t="shared" si="1239"/>
        <v/>
      </c>
      <c r="DG1496" s="12" t="str">
        <f t="shared" si="1240"/>
        <v/>
      </c>
      <c r="DH1496" s="12" t="str">
        <f t="shared" si="1241"/>
        <v/>
      </c>
      <c r="DI1496" s="12" t="str">
        <f t="shared" si="1242"/>
        <v/>
      </c>
      <c r="DJ1496" s="12" t="str">
        <f t="shared" si="1243"/>
        <v/>
      </c>
      <c r="DK1496" s="12" t="str">
        <f t="shared" si="1244"/>
        <v/>
      </c>
      <c r="DL1496" s="12" t="str">
        <f t="shared" si="1245"/>
        <v/>
      </c>
      <c r="DM1496" s="12" t="str">
        <f t="shared" si="1246"/>
        <v/>
      </c>
      <c r="DN1496" s="12" t="str">
        <f t="shared" si="1247"/>
        <v/>
      </c>
      <c r="DO1496" s="12" t="str">
        <f t="shared" si="1248"/>
        <v/>
      </c>
      <c r="DP1496" s="12" t="str">
        <f t="shared" si="1249"/>
        <v/>
      </c>
      <c r="DQ1496" s="12" t="str">
        <f t="shared" si="1250"/>
        <v/>
      </c>
      <c r="DR1496" s="12" t="str">
        <f t="shared" si="1212"/>
        <v/>
      </c>
      <c r="DS1496" s="12" t="str">
        <f t="shared" si="1213"/>
        <v/>
      </c>
      <c r="DT1496" s="12" t="str">
        <f t="shared" si="1214"/>
        <v/>
      </c>
      <c r="DU1496" s="12" t="str">
        <f t="shared" si="1215"/>
        <v/>
      </c>
      <c r="DV1496" s="12" t="str">
        <f t="shared" si="1216"/>
        <v/>
      </c>
      <c r="DW1496" s="12" t="str">
        <f t="shared" si="1217"/>
        <v/>
      </c>
      <c r="DX1496" s="12" t="str">
        <f t="shared" si="1218"/>
        <v/>
      </c>
      <c r="DY1496" s="12" t="str">
        <f t="shared" si="1219"/>
        <v/>
      </c>
      <c r="DZ1496" s="12" t="str">
        <f t="shared" si="1220"/>
        <v/>
      </c>
      <c r="EA1496" s="12" t="str">
        <f t="shared" si="1221"/>
        <v/>
      </c>
      <c r="EB1496" s="12" t="str">
        <f t="shared" si="1222"/>
        <v/>
      </c>
      <c r="EC1496" s="12" t="str">
        <f t="shared" si="1223"/>
        <v/>
      </c>
      <c r="ED1496" s="12" t="str">
        <f t="shared" si="1224"/>
        <v/>
      </c>
      <c r="EE1496" s="12" t="str">
        <f t="shared" si="1225"/>
        <v/>
      </c>
      <c r="EF1496" s="12" t="str">
        <f t="shared" si="1226"/>
        <v/>
      </c>
      <c r="EG1496" s="12" t="str">
        <f t="shared" si="1227"/>
        <v/>
      </c>
      <c r="EH1496" s="12" t="str">
        <f t="shared" si="1228"/>
        <v/>
      </c>
      <c r="EI1496" s="12" t="str">
        <f t="shared" si="1229"/>
        <v/>
      </c>
      <c r="EK1496" s="83" t="str">
        <f t="shared" si="1209"/>
        <v/>
      </c>
      <c r="EM1496" s="12" t="str">
        <f t="shared" si="1210"/>
        <v/>
      </c>
      <c r="EO1496" s="12" t="str">
        <f t="shared" si="1211"/>
        <v/>
      </c>
      <c r="EQ1496" s="12" t="str">
        <f>IF($EO1496="", "", IF($EQ$8=$EQ$6, COUNTIF($EO$11:$EO$2510, "&gt;"&amp;$EO1496)+1+COUNTIF($EO$11:$EO1496, $EO1496)-1, COUNTIF($EO$11:$EO$2510, "&lt;"&amp;$EO1496)+1+COUNTIF($EO$11:$EO1496, $EO1496)-1))</f>
        <v/>
      </c>
    </row>
    <row r="1497" spans="1:147" x14ac:dyDescent="0.55000000000000004">
      <c r="A1497" s="8"/>
      <c r="B1497" s="12" t="str">
        <f>IF($D1497="", "", COUNTIF($D$11:$D1497, $D1497))</f>
        <v/>
      </c>
      <c r="C1497" s="8"/>
      <c r="D1497" s="45"/>
      <c r="E1497" s="46"/>
      <c r="F1497" s="47"/>
      <c r="G1497" s="54"/>
      <c r="H1497" s="54"/>
      <c r="I1497" s="48"/>
      <c r="J1497" s="49"/>
      <c r="K1497" s="50"/>
      <c r="L1497" s="50"/>
      <c r="M1497" s="50"/>
      <c r="N1497" s="50"/>
      <c r="O1497" s="50"/>
      <c r="P1497" s="50"/>
      <c r="Q1497" s="50"/>
      <c r="R1497" s="50"/>
      <c r="S1497" s="50"/>
      <c r="T1497" s="50"/>
      <c r="U1497" s="51"/>
      <c r="V1497" s="52"/>
      <c r="W1497" s="53"/>
      <c r="X1497" s="53"/>
      <c r="Y1497" s="53"/>
      <c r="Z1497" s="53"/>
      <c r="AA1497" s="48"/>
      <c r="AB1497" s="54"/>
      <c r="AC1497" s="54"/>
      <c r="AD1497" s="54"/>
      <c r="AE1497" s="54"/>
      <c r="AF1497" s="54"/>
      <c r="AG1497" s="54"/>
      <c r="AH1497" s="54"/>
      <c r="AI1497" s="54"/>
      <c r="AJ1497" s="49"/>
      <c r="AK1497" s="48"/>
      <c r="AL1497" s="54"/>
      <c r="AM1497" s="54"/>
      <c r="AN1497" s="54"/>
      <c r="AO1497" s="54"/>
      <c r="AP1497" s="54"/>
      <c r="AQ1497" s="54"/>
      <c r="AR1497" s="54"/>
      <c r="AS1497" s="54"/>
      <c r="AT1497" s="54"/>
      <c r="AU1497" s="54"/>
      <c r="AV1497" s="54"/>
      <c r="AW1497" s="54"/>
      <c r="AX1497" s="54"/>
      <c r="AY1497" s="54"/>
      <c r="AZ1497" s="54"/>
      <c r="BA1497" s="54"/>
      <c r="BB1497" s="54"/>
      <c r="BC1497" s="54"/>
      <c r="BD1497" s="54"/>
      <c r="BE1497" s="54"/>
      <c r="BF1497" s="54"/>
      <c r="BG1497" s="54"/>
      <c r="BH1497" s="54"/>
      <c r="BI1497" s="54"/>
      <c r="BJ1497" s="54"/>
      <c r="BK1497" s="54"/>
      <c r="BL1497" s="54"/>
      <c r="BM1497" s="54"/>
      <c r="BN1497" s="54"/>
      <c r="BO1497" s="54"/>
      <c r="BP1497" s="54"/>
      <c r="BQ1497" s="54"/>
      <c r="BR1497" s="54"/>
      <c r="BS1497" s="54"/>
      <c r="BT1497" s="54"/>
      <c r="BU1497" s="54"/>
      <c r="BV1497" s="54"/>
      <c r="BW1497" s="54"/>
      <c r="BX1497" s="49"/>
      <c r="BY1497" s="55"/>
      <c r="BZ1497" s="8"/>
      <c r="CE1497" s="12" t="str">
        <f t="shared" si="1199"/>
        <v/>
      </c>
      <c r="CG1497" s="77" t="str">
        <f t="shared" si="1200"/>
        <v/>
      </c>
      <c r="CH1497" s="80" t="str">
        <f t="shared" si="1201"/>
        <v/>
      </c>
      <c r="CL1497" s="12" t="str">
        <f t="shared" si="1202"/>
        <v/>
      </c>
      <c r="CM1497" s="12" t="str">
        <f t="shared" si="1203"/>
        <v/>
      </c>
      <c r="CN1497" s="12" t="str" cm="1">
        <f t="array" ref="CN1497">IF(OR($CE1497="", $CG$3=""), "", IF(IFERROR(INDEX($K1497:$T1497, $CK1497, MATCH(CN$3, $K$3:$T$3, 0)), "")="", $CC$4, $CC$3))</f>
        <v/>
      </c>
      <c r="CO1497" s="12" t="str" cm="1">
        <f t="array" ref="CO1497">IF(OR($CE1497="", $CG$3=""), "", IF(IFERROR(INDEX($AA1497:$AJ1497, $CK1497, MATCH(CO$3, $AA$3:$AJ$3, 0)), "")="", $CC$4, $CC$3))</f>
        <v/>
      </c>
      <c r="CP1497" s="12" t="str">
        <f>IF(OR($CE1497="", $CG$3=""), "", IF(CP$3='Property List &amp; Features'!$BG$9, $CC$3, IF(CP$3=$I1497, $CC$3, $CC$4)))</f>
        <v/>
      </c>
      <c r="CQ1497" s="12" t="str">
        <f>IF(OR($CE1497="", $CG$3=""), "", IF(CQ$3='Property List &amp; Features'!$BG$9, $CC$3, IF(CQ$3=$J1497, $CC$3, $CC$4)))</f>
        <v/>
      </c>
      <c r="CR1497" s="12" t="str">
        <f t="shared" si="1204"/>
        <v/>
      </c>
      <c r="CS1497" s="12" t="str">
        <f t="shared" si="1205"/>
        <v/>
      </c>
      <c r="CT1497" s="12" t="str">
        <f t="shared" si="1206"/>
        <v/>
      </c>
      <c r="CU1497" s="12" t="str">
        <f t="shared" si="1207"/>
        <v/>
      </c>
      <c r="CV1497" s="12" t="str">
        <f t="shared" si="1208"/>
        <v/>
      </c>
      <c r="CW1497" s="12" t="str">
        <f t="shared" si="1230"/>
        <v/>
      </c>
      <c r="CX1497" s="12" t="str">
        <f t="shared" si="1231"/>
        <v/>
      </c>
      <c r="CY1497" s="12" t="str">
        <f t="shared" si="1232"/>
        <v/>
      </c>
      <c r="CZ1497" s="12" t="str">
        <f t="shared" si="1233"/>
        <v/>
      </c>
      <c r="DA1497" s="12" t="str">
        <f t="shared" si="1234"/>
        <v/>
      </c>
      <c r="DB1497" s="12" t="str">
        <f t="shared" si="1235"/>
        <v/>
      </c>
      <c r="DC1497" s="12" t="str">
        <f t="shared" si="1236"/>
        <v/>
      </c>
      <c r="DD1497" s="12" t="str">
        <f t="shared" si="1237"/>
        <v/>
      </c>
      <c r="DE1497" s="12" t="str">
        <f t="shared" si="1238"/>
        <v/>
      </c>
      <c r="DF1497" s="12" t="str">
        <f t="shared" si="1239"/>
        <v/>
      </c>
      <c r="DG1497" s="12" t="str">
        <f t="shared" si="1240"/>
        <v/>
      </c>
      <c r="DH1497" s="12" t="str">
        <f t="shared" si="1241"/>
        <v/>
      </c>
      <c r="DI1497" s="12" t="str">
        <f t="shared" si="1242"/>
        <v/>
      </c>
      <c r="DJ1497" s="12" t="str">
        <f t="shared" si="1243"/>
        <v/>
      </c>
      <c r="DK1497" s="12" t="str">
        <f t="shared" si="1244"/>
        <v/>
      </c>
      <c r="DL1497" s="12" t="str">
        <f t="shared" si="1245"/>
        <v/>
      </c>
      <c r="DM1497" s="12" t="str">
        <f t="shared" si="1246"/>
        <v/>
      </c>
      <c r="DN1497" s="12" t="str">
        <f t="shared" si="1247"/>
        <v/>
      </c>
      <c r="DO1497" s="12" t="str">
        <f t="shared" si="1248"/>
        <v/>
      </c>
      <c r="DP1497" s="12" t="str">
        <f t="shared" si="1249"/>
        <v/>
      </c>
      <c r="DQ1497" s="12" t="str">
        <f t="shared" si="1250"/>
        <v/>
      </c>
      <c r="DR1497" s="12" t="str">
        <f t="shared" si="1212"/>
        <v/>
      </c>
      <c r="DS1497" s="12" t="str">
        <f t="shared" si="1213"/>
        <v/>
      </c>
      <c r="DT1497" s="12" t="str">
        <f t="shared" si="1214"/>
        <v/>
      </c>
      <c r="DU1497" s="12" t="str">
        <f t="shared" si="1215"/>
        <v/>
      </c>
      <c r="DV1497" s="12" t="str">
        <f t="shared" si="1216"/>
        <v/>
      </c>
      <c r="DW1497" s="12" t="str">
        <f t="shared" si="1217"/>
        <v/>
      </c>
      <c r="DX1497" s="12" t="str">
        <f t="shared" si="1218"/>
        <v/>
      </c>
      <c r="DY1497" s="12" t="str">
        <f t="shared" si="1219"/>
        <v/>
      </c>
      <c r="DZ1497" s="12" t="str">
        <f t="shared" si="1220"/>
        <v/>
      </c>
      <c r="EA1497" s="12" t="str">
        <f t="shared" si="1221"/>
        <v/>
      </c>
      <c r="EB1497" s="12" t="str">
        <f t="shared" si="1222"/>
        <v/>
      </c>
      <c r="EC1497" s="12" t="str">
        <f t="shared" si="1223"/>
        <v/>
      </c>
      <c r="ED1497" s="12" t="str">
        <f t="shared" si="1224"/>
        <v/>
      </c>
      <c r="EE1497" s="12" t="str">
        <f t="shared" si="1225"/>
        <v/>
      </c>
      <c r="EF1497" s="12" t="str">
        <f t="shared" si="1226"/>
        <v/>
      </c>
      <c r="EG1497" s="12" t="str">
        <f t="shared" si="1227"/>
        <v/>
      </c>
      <c r="EH1497" s="12" t="str">
        <f t="shared" si="1228"/>
        <v/>
      </c>
      <c r="EI1497" s="12" t="str">
        <f t="shared" si="1229"/>
        <v/>
      </c>
      <c r="EK1497" s="83" t="str">
        <f t="shared" si="1209"/>
        <v/>
      </c>
      <c r="EM1497" s="12" t="str">
        <f t="shared" si="1210"/>
        <v/>
      </c>
      <c r="EO1497" s="12" t="str">
        <f t="shared" si="1211"/>
        <v/>
      </c>
      <c r="EQ1497" s="12" t="str">
        <f>IF($EO1497="", "", IF($EQ$8=$EQ$6, COUNTIF($EO$11:$EO$2510, "&gt;"&amp;$EO1497)+1+COUNTIF($EO$11:$EO1497, $EO1497)-1, COUNTIF($EO$11:$EO$2510, "&lt;"&amp;$EO1497)+1+COUNTIF($EO$11:$EO1497, $EO1497)-1))</f>
        <v/>
      </c>
    </row>
    <row r="1498" spans="1:147" x14ac:dyDescent="0.55000000000000004">
      <c r="A1498" s="8"/>
      <c r="B1498" s="12" t="str">
        <f>IF($D1498="", "", COUNTIF($D$11:$D1498, $D1498))</f>
        <v/>
      </c>
      <c r="C1498" s="8"/>
      <c r="D1498" s="45"/>
      <c r="E1498" s="46"/>
      <c r="F1498" s="47"/>
      <c r="G1498" s="54"/>
      <c r="H1498" s="54"/>
      <c r="I1498" s="48"/>
      <c r="J1498" s="49"/>
      <c r="K1498" s="50"/>
      <c r="L1498" s="50"/>
      <c r="M1498" s="50"/>
      <c r="N1498" s="50"/>
      <c r="O1498" s="50"/>
      <c r="P1498" s="50"/>
      <c r="Q1498" s="50"/>
      <c r="R1498" s="50"/>
      <c r="S1498" s="50"/>
      <c r="T1498" s="50"/>
      <c r="U1498" s="51"/>
      <c r="V1498" s="52"/>
      <c r="W1498" s="53"/>
      <c r="X1498" s="53"/>
      <c r="Y1498" s="53"/>
      <c r="Z1498" s="53"/>
      <c r="AA1498" s="48"/>
      <c r="AB1498" s="54"/>
      <c r="AC1498" s="54"/>
      <c r="AD1498" s="54"/>
      <c r="AE1498" s="54"/>
      <c r="AF1498" s="54"/>
      <c r="AG1498" s="54"/>
      <c r="AH1498" s="54"/>
      <c r="AI1498" s="54"/>
      <c r="AJ1498" s="49"/>
      <c r="AK1498" s="48"/>
      <c r="AL1498" s="54"/>
      <c r="AM1498" s="54"/>
      <c r="AN1498" s="54"/>
      <c r="AO1498" s="54"/>
      <c r="AP1498" s="54"/>
      <c r="AQ1498" s="54"/>
      <c r="AR1498" s="54"/>
      <c r="AS1498" s="54"/>
      <c r="AT1498" s="54"/>
      <c r="AU1498" s="54"/>
      <c r="AV1498" s="54"/>
      <c r="AW1498" s="54"/>
      <c r="AX1498" s="54"/>
      <c r="AY1498" s="54"/>
      <c r="AZ1498" s="54"/>
      <c r="BA1498" s="54"/>
      <c r="BB1498" s="54"/>
      <c r="BC1498" s="54"/>
      <c r="BD1498" s="54"/>
      <c r="BE1498" s="54"/>
      <c r="BF1498" s="54"/>
      <c r="BG1498" s="54"/>
      <c r="BH1498" s="54"/>
      <c r="BI1498" s="54"/>
      <c r="BJ1498" s="54"/>
      <c r="BK1498" s="54"/>
      <c r="BL1498" s="54"/>
      <c r="BM1498" s="54"/>
      <c r="BN1498" s="54"/>
      <c r="BO1498" s="54"/>
      <c r="BP1498" s="54"/>
      <c r="BQ1498" s="54"/>
      <c r="BR1498" s="54"/>
      <c r="BS1498" s="54"/>
      <c r="BT1498" s="54"/>
      <c r="BU1498" s="54"/>
      <c r="BV1498" s="54"/>
      <c r="BW1498" s="54"/>
      <c r="BX1498" s="49"/>
      <c r="BY1498" s="55"/>
      <c r="BZ1498" s="8"/>
      <c r="CE1498" s="12" t="str">
        <f t="shared" si="1199"/>
        <v/>
      </c>
      <c r="CG1498" s="77" t="str">
        <f t="shared" si="1200"/>
        <v/>
      </c>
      <c r="CH1498" s="80" t="str">
        <f t="shared" si="1201"/>
        <v/>
      </c>
      <c r="CL1498" s="12" t="str">
        <f t="shared" si="1202"/>
        <v/>
      </c>
      <c r="CM1498" s="12" t="str">
        <f t="shared" si="1203"/>
        <v/>
      </c>
      <c r="CN1498" s="12" t="str" cm="1">
        <f t="array" ref="CN1498">IF(OR($CE1498="", $CG$3=""), "", IF(IFERROR(INDEX($K1498:$T1498, $CK1498, MATCH(CN$3, $K$3:$T$3, 0)), "")="", $CC$4, $CC$3))</f>
        <v/>
      </c>
      <c r="CO1498" s="12" t="str" cm="1">
        <f t="array" ref="CO1498">IF(OR($CE1498="", $CG$3=""), "", IF(IFERROR(INDEX($AA1498:$AJ1498, $CK1498, MATCH(CO$3, $AA$3:$AJ$3, 0)), "")="", $CC$4, $CC$3))</f>
        <v/>
      </c>
      <c r="CP1498" s="12" t="str">
        <f>IF(OR($CE1498="", $CG$3=""), "", IF(CP$3='Property List &amp; Features'!$BG$9, $CC$3, IF(CP$3=$I1498, $CC$3, $CC$4)))</f>
        <v/>
      </c>
      <c r="CQ1498" s="12" t="str">
        <f>IF(OR($CE1498="", $CG$3=""), "", IF(CQ$3='Property List &amp; Features'!$BG$9, $CC$3, IF(CQ$3=$J1498, $CC$3, $CC$4)))</f>
        <v/>
      </c>
      <c r="CR1498" s="12" t="str">
        <f t="shared" si="1204"/>
        <v/>
      </c>
      <c r="CS1498" s="12" t="str">
        <f t="shared" si="1205"/>
        <v/>
      </c>
      <c r="CT1498" s="12" t="str">
        <f t="shared" si="1206"/>
        <v/>
      </c>
      <c r="CU1498" s="12" t="str">
        <f t="shared" si="1207"/>
        <v/>
      </c>
      <c r="CV1498" s="12" t="str">
        <f t="shared" si="1208"/>
        <v/>
      </c>
      <c r="CW1498" s="12" t="str">
        <f t="shared" si="1230"/>
        <v/>
      </c>
      <c r="CX1498" s="12" t="str">
        <f t="shared" si="1231"/>
        <v/>
      </c>
      <c r="CY1498" s="12" t="str">
        <f t="shared" si="1232"/>
        <v/>
      </c>
      <c r="CZ1498" s="12" t="str">
        <f t="shared" si="1233"/>
        <v/>
      </c>
      <c r="DA1498" s="12" t="str">
        <f t="shared" si="1234"/>
        <v/>
      </c>
      <c r="DB1498" s="12" t="str">
        <f t="shared" si="1235"/>
        <v/>
      </c>
      <c r="DC1498" s="12" t="str">
        <f t="shared" si="1236"/>
        <v/>
      </c>
      <c r="DD1498" s="12" t="str">
        <f t="shared" si="1237"/>
        <v/>
      </c>
      <c r="DE1498" s="12" t="str">
        <f t="shared" si="1238"/>
        <v/>
      </c>
      <c r="DF1498" s="12" t="str">
        <f t="shared" si="1239"/>
        <v/>
      </c>
      <c r="DG1498" s="12" t="str">
        <f t="shared" si="1240"/>
        <v/>
      </c>
      <c r="DH1498" s="12" t="str">
        <f t="shared" si="1241"/>
        <v/>
      </c>
      <c r="DI1498" s="12" t="str">
        <f t="shared" si="1242"/>
        <v/>
      </c>
      <c r="DJ1498" s="12" t="str">
        <f t="shared" si="1243"/>
        <v/>
      </c>
      <c r="DK1498" s="12" t="str">
        <f t="shared" si="1244"/>
        <v/>
      </c>
      <c r="DL1498" s="12" t="str">
        <f t="shared" si="1245"/>
        <v/>
      </c>
      <c r="DM1498" s="12" t="str">
        <f t="shared" si="1246"/>
        <v/>
      </c>
      <c r="DN1498" s="12" t="str">
        <f t="shared" si="1247"/>
        <v/>
      </c>
      <c r="DO1498" s="12" t="str">
        <f t="shared" si="1248"/>
        <v/>
      </c>
      <c r="DP1498" s="12" t="str">
        <f t="shared" si="1249"/>
        <v/>
      </c>
      <c r="DQ1498" s="12" t="str">
        <f t="shared" si="1250"/>
        <v/>
      </c>
      <c r="DR1498" s="12" t="str">
        <f t="shared" si="1212"/>
        <v/>
      </c>
      <c r="DS1498" s="12" t="str">
        <f t="shared" si="1213"/>
        <v/>
      </c>
      <c r="DT1498" s="12" t="str">
        <f t="shared" si="1214"/>
        <v/>
      </c>
      <c r="DU1498" s="12" t="str">
        <f t="shared" si="1215"/>
        <v/>
      </c>
      <c r="DV1498" s="12" t="str">
        <f t="shared" si="1216"/>
        <v/>
      </c>
      <c r="DW1498" s="12" t="str">
        <f t="shared" si="1217"/>
        <v/>
      </c>
      <c r="DX1498" s="12" t="str">
        <f t="shared" si="1218"/>
        <v/>
      </c>
      <c r="DY1498" s="12" t="str">
        <f t="shared" si="1219"/>
        <v/>
      </c>
      <c r="DZ1498" s="12" t="str">
        <f t="shared" si="1220"/>
        <v/>
      </c>
      <c r="EA1498" s="12" t="str">
        <f t="shared" si="1221"/>
        <v/>
      </c>
      <c r="EB1498" s="12" t="str">
        <f t="shared" si="1222"/>
        <v/>
      </c>
      <c r="EC1498" s="12" t="str">
        <f t="shared" si="1223"/>
        <v/>
      </c>
      <c r="ED1498" s="12" t="str">
        <f t="shared" si="1224"/>
        <v/>
      </c>
      <c r="EE1498" s="12" t="str">
        <f t="shared" si="1225"/>
        <v/>
      </c>
      <c r="EF1498" s="12" t="str">
        <f t="shared" si="1226"/>
        <v/>
      </c>
      <c r="EG1498" s="12" t="str">
        <f t="shared" si="1227"/>
        <v/>
      </c>
      <c r="EH1498" s="12" t="str">
        <f t="shared" si="1228"/>
        <v/>
      </c>
      <c r="EI1498" s="12" t="str">
        <f t="shared" si="1229"/>
        <v/>
      </c>
      <c r="EK1498" s="83" t="str">
        <f t="shared" si="1209"/>
        <v/>
      </c>
      <c r="EM1498" s="12" t="str">
        <f t="shared" si="1210"/>
        <v/>
      </c>
      <c r="EO1498" s="12" t="str">
        <f t="shared" si="1211"/>
        <v/>
      </c>
      <c r="EQ1498" s="12" t="str">
        <f>IF($EO1498="", "", IF($EQ$8=$EQ$6, COUNTIF($EO$11:$EO$2510, "&gt;"&amp;$EO1498)+1+COUNTIF($EO$11:$EO1498, $EO1498)-1, COUNTIF($EO$11:$EO$2510, "&lt;"&amp;$EO1498)+1+COUNTIF($EO$11:$EO1498, $EO1498)-1))</f>
        <v/>
      </c>
    </row>
    <row r="1499" spans="1:147" x14ac:dyDescent="0.55000000000000004">
      <c r="A1499" s="8"/>
      <c r="B1499" s="12" t="str">
        <f>IF($D1499="", "", COUNTIF($D$11:$D1499, $D1499))</f>
        <v/>
      </c>
      <c r="C1499" s="8"/>
      <c r="D1499" s="45"/>
      <c r="E1499" s="46"/>
      <c r="F1499" s="47"/>
      <c r="G1499" s="54"/>
      <c r="H1499" s="54"/>
      <c r="I1499" s="48"/>
      <c r="J1499" s="49"/>
      <c r="K1499" s="50"/>
      <c r="L1499" s="50"/>
      <c r="M1499" s="50"/>
      <c r="N1499" s="50"/>
      <c r="O1499" s="50"/>
      <c r="P1499" s="50"/>
      <c r="Q1499" s="50"/>
      <c r="R1499" s="50"/>
      <c r="S1499" s="50"/>
      <c r="T1499" s="50"/>
      <c r="U1499" s="51"/>
      <c r="V1499" s="52"/>
      <c r="W1499" s="53"/>
      <c r="X1499" s="53"/>
      <c r="Y1499" s="53"/>
      <c r="Z1499" s="53"/>
      <c r="AA1499" s="48"/>
      <c r="AB1499" s="54"/>
      <c r="AC1499" s="54"/>
      <c r="AD1499" s="54"/>
      <c r="AE1499" s="54"/>
      <c r="AF1499" s="54"/>
      <c r="AG1499" s="54"/>
      <c r="AH1499" s="54"/>
      <c r="AI1499" s="54"/>
      <c r="AJ1499" s="49"/>
      <c r="AK1499" s="48"/>
      <c r="AL1499" s="54"/>
      <c r="AM1499" s="54"/>
      <c r="AN1499" s="54"/>
      <c r="AO1499" s="54"/>
      <c r="AP1499" s="54"/>
      <c r="AQ1499" s="54"/>
      <c r="AR1499" s="54"/>
      <c r="AS1499" s="54"/>
      <c r="AT1499" s="54"/>
      <c r="AU1499" s="54"/>
      <c r="AV1499" s="54"/>
      <c r="AW1499" s="54"/>
      <c r="AX1499" s="54"/>
      <c r="AY1499" s="54"/>
      <c r="AZ1499" s="54"/>
      <c r="BA1499" s="54"/>
      <c r="BB1499" s="54"/>
      <c r="BC1499" s="54"/>
      <c r="BD1499" s="54"/>
      <c r="BE1499" s="54"/>
      <c r="BF1499" s="54"/>
      <c r="BG1499" s="54"/>
      <c r="BH1499" s="54"/>
      <c r="BI1499" s="54"/>
      <c r="BJ1499" s="54"/>
      <c r="BK1499" s="54"/>
      <c r="BL1499" s="54"/>
      <c r="BM1499" s="54"/>
      <c r="BN1499" s="54"/>
      <c r="BO1499" s="54"/>
      <c r="BP1499" s="54"/>
      <c r="BQ1499" s="54"/>
      <c r="BR1499" s="54"/>
      <c r="BS1499" s="54"/>
      <c r="BT1499" s="54"/>
      <c r="BU1499" s="54"/>
      <c r="BV1499" s="54"/>
      <c r="BW1499" s="54"/>
      <c r="BX1499" s="49"/>
      <c r="BY1499" s="55"/>
      <c r="BZ1499" s="8"/>
      <c r="CE1499" s="12" t="str">
        <f t="shared" si="1199"/>
        <v/>
      </c>
      <c r="CG1499" s="77" t="str">
        <f t="shared" si="1200"/>
        <v/>
      </c>
      <c r="CH1499" s="80" t="str">
        <f t="shared" si="1201"/>
        <v/>
      </c>
      <c r="CL1499" s="12" t="str">
        <f t="shared" si="1202"/>
        <v/>
      </c>
      <c r="CM1499" s="12" t="str">
        <f t="shared" si="1203"/>
        <v/>
      </c>
      <c r="CN1499" s="12" t="str" cm="1">
        <f t="array" ref="CN1499">IF(OR($CE1499="", $CG$3=""), "", IF(IFERROR(INDEX($K1499:$T1499, $CK1499, MATCH(CN$3, $K$3:$T$3, 0)), "")="", $CC$4, $CC$3))</f>
        <v/>
      </c>
      <c r="CO1499" s="12" t="str" cm="1">
        <f t="array" ref="CO1499">IF(OR($CE1499="", $CG$3=""), "", IF(IFERROR(INDEX($AA1499:$AJ1499, $CK1499, MATCH(CO$3, $AA$3:$AJ$3, 0)), "")="", $CC$4, $CC$3))</f>
        <v/>
      </c>
      <c r="CP1499" s="12" t="str">
        <f>IF(OR($CE1499="", $CG$3=""), "", IF(CP$3='Property List &amp; Features'!$BG$9, $CC$3, IF(CP$3=$I1499, $CC$3, $CC$4)))</f>
        <v/>
      </c>
      <c r="CQ1499" s="12" t="str">
        <f>IF(OR($CE1499="", $CG$3=""), "", IF(CQ$3='Property List &amp; Features'!$BG$9, $CC$3, IF(CQ$3=$J1499, $CC$3, $CC$4)))</f>
        <v/>
      </c>
      <c r="CR1499" s="12" t="str">
        <f t="shared" si="1204"/>
        <v/>
      </c>
      <c r="CS1499" s="12" t="str">
        <f t="shared" si="1205"/>
        <v/>
      </c>
      <c r="CT1499" s="12" t="str">
        <f t="shared" si="1206"/>
        <v/>
      </c>
      <c r="CU1499" s="12" t="str">
        <f t="shared" si="1207"/>
        <v/>
      </c>
      <c r="CV1499" s="12" t="str">
        <f t="shared" si="1208"/>
        <v/>
      </c>
      <c r="CW1499" s="12" t="str">
        <f t="shared" si="1230"/>
        <v/>
      </c>
      <c r="CX1499" s="12" t="str">
        <f t="shared" si="1231"/>
        <v/>
      </c>
      <c r="CY1499" s="12" t="str">
        <f t="shared" si="1232"/>
        <v/>
      </c>
      <c r="CZ1499" s="12" t="str">
        <f t="shared" si="1233"/>
        <v/>
      </c>
      <c r="DA1499" s="12" t="str">
        <f t="shared" si="1234"/>
        <v/>
      </c>
      <c r="DB1499" s="12" t="str">
        <f t="shared" si="1235"/>
        <v/>
      </c>
      <c r="DC1499" s="12" t="str">
        <f t="shared" si="1236"/>
        <v/>
      </c>
      <c r="DD1499" s="12" t="str">
        <f t="shared" si="1237"/>
        <v/>
      </c>
      <c r="DE1499" s="12" t="str">
        <f t="shared" si="1238"/>
        <v/>
      </c>
      <c r="DF1499" s="12" t="str">
        <f t="shared" si="1239"/>
        <v/>
      </c>
      <c r="DG1499" s="12" t="str">
        <f t="shared" si="1240"/>
        <v/>
      </c>
      <c r="DH1499" s="12" t="str">
        <f t="shared" si="1241"/>
        <v/>
      </c>
      <c r="DI1499" s="12" t="str">
        <f t="shared" si="1242"/>
        <v/>
      </c>
      <c r="DJ1499" s="12" t="str">
        <f t="shared" si="1243"/>
        <v/>
      </c>
      <c r="DK1499" s="12" t="str">
        <f t="shared" si="1244"/>
        <v/>
      </c>
      <c r="DL1499" s="12" t="str">
        <f t="shared" si="1245"/>
        <v/>
      </c>
      <c r="DM1499" s="12" t="str">
        <f t="shared" si="1246"/>
        <v/>
      </c>
      <c r="DN1499" s="12" t="str">
        <f t="shared" si="1247"/>
        <v/>
      </c>
      <c r="DO1499" s="12" t="str">
        <f t="shared" si="1248"/>
        <v/>
      </c>
      <c r="DP1499" s="12" t="str">
        <f t="shared" si="1249"/>
        <v/>
      </c>
      <c r="DQ1499" s="12" t="str">
        <f t="shared" si="1250"/>
        <v/>
      </c>
      <c r="DR1499" s="12" t="str">
        <f t="shared" si="1212"/>
        <v/>
      </c>
      <c r="DS1499" s="12" t="str">
        <f t="shared" si="1213"/>
        <v/>
      </c>
      <c r="DT1499" s="12" t="str">
        <f t="shared" si="1214"/>
        <v/>
      </c>
      <c r="DU1499" s="12" t="str">
        <f t="shared" si="1215"/>
        <v/>
      </c>
      <c r="DV1499" s="12" t="str">
        <f t="shared" si="1216"/>
        <v/>
      </c>
      <c r="DW1499" s="12" t="str">
        <f t="shared" si="1217"/>
        <v/>
      </c>
      <c r="DX1499" s="12" t="str">
        <f t="shared" si="1218"/>
        <v/>
      </c>
      <c r="DY1499" s="12" t="str">
        <f t="shared" si="1219"/>
        <v/>
      </c>
      <c r="DZ1499" s="12" t="str">
        <f t="shared" si="1220"/>
        <v/>
      </c>
      <c r="EA1499" s="12" t="str">
        <f t="shared" si="1221"/>
        <v/>
      </c>
      <c r="EB1499" s="12" t="str">
        <f t="shared" si="1222"/>
        <v/>
      </c>
      <c r="EC1499" s="12" t="str">
        <f t="shared" si="1223"/>
        <v/>
      </c>
      <c r="ED1499" s="12" t="str">
        <f t="shared" si="1224"/>
        <v/>
      </c>
      <c r="EE1499" s="12" t="str">
        <f t="shared" si="1225"/>
        <v/>
      </c>
      <c r="EF1499" s="12" t="str">
        <f t="shared" si="1226"/>
        <v/>
      </c>
      <c r="EG1499" s="12" t="str">
        <f t="shared" si="1227"/>
        <v/>
      </c>
      <c r="EH1499" s="12" t="str">
        <f t="shared" si="1228"/>
        <v/>
      </c>
      <c r="EI1499" s="12" t="str">
        <f t="shared" si="1229"/>
        <v/>
      </c>
      <c r="EK1499" s="83" t="str">
        <f t="shared" si="1209"/>
        <v/>
      </c>
      <c r="EM1499" s="12" t="str">
        <f t="shared" si="1210"/>
        <v/>
      </c>
      <c r="EO1499" s="12" t="str">
        <f t="shared" si="1211"/>
        <v/>
      </c>
      <c r="EQ1499" s="12" t="str">
        <f>IF($EO1499="", "", IF($EQ$8=$EQ$6, COUNTIF($EO$11:$EO$2510, "&gt;"&amp;$EO1499)+1+COUNTIF($EO$11:$EO1499, $EO1499)-1, COUNTIF($EO$11:$EO$2510, "&lt;"&amp;$EO1499)+1+COUNTIF($EO$11:$EO1499, $EO1499)-1))</f>
        <v/>
      </c>
    </row>
    <row r="1500" spans="1:147" x14ac:dyDescent="0.55000000000000004">
      <c r="A1500" s="8"/>
      <c r="B1500" s="12" t="str">
        <f>IF($D1500="", "", COUNTIF($D$11:$D1500, $D1500))</f>
        <v/>
      </c>
      <c r="C1500" s="8"/>
      <c r="D1500" s="45"/>
      <c r="E1500" s="46"/>
      <c r="F1500" s="47"/>
      <c r="G1500" s="54"/>
      <c r="H1500" s="54"/>
      <c r="I1500" s="48"/>
      <c r="J1500" s="49"/>
      <c r="K1500" s="50"/>
      <c r="L1500" s="50"/>
      <c r="M1500" s="50"/>
      <c r="N1500" s="50"/>
      <c r="O1500" s="50"/>
      <c r="P1500" s="50"/>
      <c r="Q1500" s="50"/>
      <c r="R1500" s="50"/>
      <c r="S1500" s="50"/>
      <c r="T1500" s="50"/>
      <c r="U1500" s="51"/>
      <c r="V1500" s="52"/>
      <c r="W1500" s="53"/>
      <c r="X1500" s="53"/>
      <c r="Y1500" s="53"/>
      <c r="Z1500" s="53"/>
      <c r="AA1500" s="48"/>
      <c r="AB1500" s="54"/>
      <c r="AC1500" s="54"/>
      <c r="AD1500" s="54"/>
      <c r="AE1500" s="54"/>
      <c r="AF1500" s="54"/>
      <c r="AG1500" s="54"/>
      <c r="AH1500" s="54"/>
      <c r="AI1500" s="54"/>
      <c r="AJ1500" s="49"/>
      <c r="AK1500" s="48"/>
      <c r="AL1500" s="54"/>
      <c r="AM1500" s="54"/>
      <c r="AN1500" s="54"/>
      <c r="AO1500" s="54"/>
      <c r="AP1500" s="54"/>
      <c r="AQ1500" s="54"/>
      <c r="AR1500" s="54"/>
      <c r="AS1500" s="54"/>
      <c r="AT1500" s="54"/>
      <c r="AU1500" s="54"/>
      <c r="AV1500" s="54"/>
      <c r="AW1500" s="54"/>
      <c r="AX1500" s="54"/>
      <c r="AY1500" s="54"/>
      <c r="AZ1500" s="54"/>
      <c r="BA1500" s="54"/>
      <c r="BB1500" s="54"/>
      <c r="BC1500" s="54"/>
      <c r="BD1500" s="54"/>
      <c r="BE1500" s="54"/>
      <c r="BF1500" s="54"/>
      <c r="BG1500" s="54"/>
      <c r="BH1500" s="54"/>
      <c r="BI1500" s="54"/>
      <c r="BJ1500" s="54"/>
      <c r="BK1500" s="54"/>
      <c r="BL1500" s="54"/>
      <c r="BM1500" s="54"/>
      <c r="BN1500" s="54"/>
      <c r="BO1500" s="54"/>
      <c r="BP1500" s="54"/>
      <c r="BQ1500" s="54"/>
      <c r="BR1500" s="54"/>
      <c r="BS1500" s="54"/>
      <c r="BT1500" s="54"/>
      <c r="BU1500" s="54"/>
      <c r="BV1500" s="54"/>
      <c r="BW1500" s="54"/>
      <c r="BX1500" s="49"/>
      <c r="BY1500" s="55"/>
      <c r="BZ1500" s="8"/>
      <c r="CE1500" s="12" t="str">
        <f t="shared" si="1199"/>
        <v/>
      </c>
      <c r="CG1500" s="77" t="str">
        <f t="shared" si="1200"/>
        <v/>
      </c>
      <c r="CH1500" s="80" t="str">
        <f t="shared" si="1201"/>
        <v/>
      </c>
      <c r="CL1500" s="12" t="str">
        <f t="shared" si="1202"/>
        <v/>
      </c>
      <c r="CM1500" s="12" t="str">
        <f t="shared" si="1203"/>
        <v/>
      </c>
      <c r="CN1500" s="12" t="str" cm="1">
        <f t="array" ref="CN1500">IF(OR($CE1500="", $CG$3=""), "", IF(IFERROR(INDEX($K1500:$T1500, $CK1500, MATCH(CN$3, $K$3:$T$3, 0)), "")="", $CC$4, $CC$3))</f>
        <v/>
      </c>
      <c r="CO1500" s="12" t="str" cm="1">
        <f t="array" ref="CO1500">IF(OR($CE1500="", $CG$3=""), "", IF(IFERROR(INDEX($AA1500:$AJ1500, $CK1500, MATCH(CO$3, $AA$3:$AJ$3, 0)), "")="", $CC$4, $CC$3))</f>
        <v/>
      </c>
      <c r="CP1500" s="12" t="str">
        <f>IF(OR($CE1500="", $CG$3=""), "", IF(CP$3='Property List &amp; Features'!$BG$9, $CC$3, IF(CP$3=$I1500, $CC$3, $CC$4)))</f>
        <v/>
      </c>
      <c r="CQ1500" s="12" t="str">
        <f>IF(OR($CE1500="", $CG$3=""), "", IF(CQ$3='Property List &amp; Features'!$BG$9, $CC$3, IF(CQ$3=$J1500, $CC$3, $CC$4)))</f>
        <v/>
      </c>
      <c r="CR1500" s="12" t="str">
        <f t="shared" si="1204"/>
        <v/>
      </c>
      <c r="CS1500" s="12" t="str">
        <f t="shared" si="1205"/>
        <v/>
      </c>
      <c r="CT1500" s="12" t="str">
        <f t="shared" si="1206"/>
        <v/>
      </c>
      <c r="CU1500" s="12" t="str">
        <f t="shared" si="1207"/>
        <v/>
      </c>
      <c r="CV1500" s="12" t="str">
        <f t="shared" si="1208"/>
        <v/>
      </c>
      <c r="CW1500" s="12" t="str">
        <f t="shared" si="1230"/>
        <v/>
      </c>
      <c r="CX1500" s="12" t="str">
        <f t="shared" si="1231"/>
        <v/>
      </c>
      <c r="CY1500" s="12" t="str">
        <f t="shared" si="1232"/>
        <v/>
      </c>
      <c r="CZ1500" s="12" t="str">
        <f t="shared" si="1233"/>
        <v/>
      </c>
      <c r="DA1500" s="12" t="str">
        <f t="shared" si="1234"/>
        <v/>
      </c>
      <c r="DB1500" s="12" t="str">
        <f t="shared" si="1235"/>
        <v/>
      </c>
      <c r="DC1500" s="12" t="str">
        <f t="shared" si="1236"/>
        <v/>
      </c>
      <c r="DD1500" s="12" t="str">
        <f t="shared" si="1237"/>
        <v/>
      </c>
      <c r="DE1500" s="12" t="str">
        <f t="shared" si="1238"/>
        <v/>
      </c>
      <c r="DF1500" s="12" t="str">
        <f t="shared" si="1239"/>
        <v/>
      </c>
      <c r="DG1500" s="12" t="str">
        <f t="shared" si="1240"/>
        <v/>
      </c>
      <c r="DH1500" s="12" t="str">
        <f t="shared" si="1241"/>
        <v/>
      </c>
      <c r="DI1500" s="12" t="str">
        <f t="shared" si="1242"/>
        <v/>
      </c>
      <c r="DJ1500" s="12" t="str">
        <f t="shared" si="1243"/>
        <v/>
      </c>
      <c r="DK1500" s="12" t="str">
        <f t="shared" si="1244"/>
        <v/>
      </c>
      <c r="DL1500" s="12" t="str">
        <f t="shared" si="1245"/>
        <v/>
      </c>
      <c r="DM1500" s="12" t="str">
        <f t="shared" si="1246"/>
        <v/>
      </c>
      <c r="DN1500" s="12" t="str">
        <f t="shared" si="1247"/>
        <v/>
      </c>
      <c r="DO1500" s="12" t="str">
        <f t="shared" si="1248"/>
        <v/>
      </c>
      <c r="DP1500" s="12" t="str">
        <f t="shared" si="1249"/>
        <v/>
      </c>
      <c r="DQ1500" s="12" t="str">
        <f t="shared" si="1250"/>
        <v/>
      </c>
      <c r="DR1500" s="12" t="str">
        <f t="shared" si="1212"/>
        <v/>
      </c>
      <c r="DS1500" s="12" t="str">
        <f t="shared" si="1213"/>
        <v/>
      </c>
      <c r="DT1500" s="12" t="str">
        <f t="shared" si="1214"/>
        <v/>
      </c>
      <c r="DU1500" s="12" t="str">
        <f t="shared" si="1215"/>
        <v/>
      </c>
      <c r="DV1500" s="12" t="str">
        <f t="shared" si="1216"/>
        <v/>
      </c>
      <c r="DW1500" s="12" t="str">
        <f t="shared" si="1217"/>
        <v/>
      </c>
      <c r="DX1500" s="12" t="str">
        <f t="shared" si="1218"/>
        <v/>
      </c>
      <c r="DY1500" s="12" t="str">
        <f t="shared" si="1219"/>
        <v/>
      </c>
      <c r="DZ1500" s="12" t="str">
        <f t="shared" si="1220"/>
        <v/>
      </c>
      <c r="EA1500" s="12" t="str">
        <f t="shared" si="1221"/>
        <v/>
      </c>
      <c r="EB1500" s="12" t="str">
        <f t="shared" si="1222"/>
        <v/>
      </c>
      <c r="EC1500" s="12" t="str">
        <f t="shared" si="1223"/>
        <v/>
      </c>
      <c r="ED1500" s="12" t="str">
        <f t="shared" si="1224"/>
        <v/>
      </c>
      <c r="EE1500" s="12" t="str">
        <f t="shared" si="1225"/>
        <v/>
      </c>
      <c r="EF1500" s="12" t="str">
        <f t="shared" si="1226"/>
        <v/>
      </c>
      <c r="EG1500" s="12" t="str">
        <f t="shared" si="1227"/>
        <v/>
      </c>
      <c r="EH1500" s="12" t="str">
        <f t="shared" si="1228"/>
        <v/>
      </c>
      <c r="EI1500" s="12" t="str">
        <f t="shared" si="1229"/>
        <v/>
      </c>
      <c r="EK1500" s="83" t="str">
        <f t="shared" si="1209"/>
        <v/>
      </c>
      <c r="EM1500" s="12" t="str">
        <f t="shared" si="1210"/>
        <v/>
      </c>
      <c r="EO1500" s="12" t="str">
        <f t="shared" si="1211"/>
        <v/>
      </c>
      <c r="EQ1500" s="12" t="str">
        <f>IF($EO1500="", "", IF($EQ$8=$EQ$6, COUNTIF($EO$11:$EO$2510, "&gt;"&amp;$EO1500)+1+COUNTIF($EO$11:$EO1500, $EO1500)-1, COUNTIF($EO$11:$EO$2510, "&lt;"&amp;$EO1500)+1+COUNTIF($EO$11:$EO1500, $EO1500)-1))</f>
        <v/>
      </c>
    </row>
    <row r="1501" spans="1:147" x14ac:dyDescent="0.55000000000000004">
      <c r="A1501" s="8"/>
      <c r="B1501" s="12" t="str">
        <f>IF($D1501="", "", COUNTIF($D$11:$D1501, $D1501))</f>
        <v/>
      </c>
      <c r="C1501" s="8"/>
      <c r="D1501" s="45"/>
      <c r="E1501" s="46"/>
      <c r="F1501" s="47"/>
      <c r="G1501" s="54"/>
      <c r="H1501" s="54"/>
      <c r="I1501" s="48"/>
      <c r="J1501" s="49"/>
      <c r="K1501" s="50"/>
      <c r="L1501" s="50"/>
      <c r="M1501" s="50"/>
      <c r="N1501" s="50"/>
      <c r="O1501" s="50"/>
      <c r="P1501" s="50"/>
      <c r="Q1501" s="50"/>
      <c r="R1501" s="50"/>
      <c r="S1501" s="50"/>
      <c r="T1501" s="50"/>
      <c r="U1501" s="51"/>
      <c r="V1501" s="52"/>
      <c r="W1501" s="53"/>
      <c r="X1501" s="53"/>
      <c r="Y1501" s="53"/>
      <c r="Z1501" s="53"/>
      <c r="AA1501" s="48"/>
      <c r="AB1501" s="54"/>
      <c r="AC1501" s="54"/>
      <c r="AD1501" s="54"/>
      <c r="AE1501" s="54"/>
      <c r="AF1501" s="54"/>
      <c r="AG1501" s="54"/>
      <c r="AH1501" s="54"/>
      <c r="AI1501" s="54"/>
      <c r="AJ1501" s="49"/>
      <c r="AK1501" s="48"/>
      <c r="AL1501" s="54"/>
      <c r="AM1501" s="54"/>
      <c r="AN1501" s="54"/>
      <c r="AO1501" s="54"/>
      <c r="AP1501" s="54"/>
      <c r="AQ1501" s="54"/>
      <c r="AR1501" s="54"/>
      <c r="AS1501" s="54"/>
      <c r="AT1501" s="54"/>
      <c r="AU1501" s="54"/>
      <c r="AV1501" s="54"/>
      <c r="AW1501" s="54"/>
      <c r="AX1501" s="54"/>
      <c r="AY1501" s="54"/>
      <c r="AZ1501" s="54"/>
      <c r="BA1501" s="54"/>
      <c r="BB1501" s="54"/>
      <c r="BC1501" s="54"/>
      <c r="BD1501" s="54"/>
      <c r="BE1501" s="54"/>
      <c r="BF1501" s="54"/>
      <c r="BG1501" s="54"/>
      <c r="BH1501" s="54"/>
      <c r="BI1501" s="54"/>
      <c r="BJ1501" s="54"/>
      <c r="BK1501" s="54"/>
      <c r="BL1501" s="54"/>
      <c r="BM1501" s="54"/>
      <c r="BN1501" s="54"/>
      <c r="BO1501" s="54"/>
      <c r="BP1501" s="54"/>
      <c r="BQ1501" s="54"/>
      <c r="BR1501" s="54"/>
      <c r="BS1501" s="54"/>
      <c r="BT1501" s="54"/>
      <c r="BU1501" s="54"/>
      <c r="BV1501" s="54"/>
      <c r="BW1501" s="54"/>
      <c r="BX1501" s="49"/>
      <c r="BY1501" s="55"/>
      <c r="BZ1501" s="8"/>
      <c r="CE1501" s="12" t="str">
        <f t="shared" si="1199"/>
        <v/>
      </c>
      <c r="CG1501" s="77" t="str">
        <f t="shared" si="1200"/>
        <v/>
      </c>
      <c r="CH1501" s="80" t="str">
        <f t="shared" si="1201"/>
        <v/>
      </c>
      <c r="CL1501" s="12" t="str">
        <f t="shared" si="1202"/>
        <v/>
      </c>
      <c r="CM1501" s="12" t="str">
        <f t="shared" si="1203"/>
        <v/>
      </c>
      <c r="CN1501" s="12" t="str" cm="1">
        <f t="array" ref="CN1501">IF(OR($CE1501="", $CG$3=""), "", IF(IFERROR(INDEX($K1501:$T1501, $CK1501, MATCH(CN$3, $K$3:$T$3, 0)), "")="", $CC$4, $CC$3))</f>
        <v/>
      </c>
      <c r="CO1501" s="12" t="str" cm="1">
        <f t="array" ref="CO1501">IF(OR($CE1501="", $CG$3=""), "", IF(IFERROR(INDEX($AA1501:$AJ1501, $CK1501, MATCH(CO$3, $AA$3:$AJ$3, 0)), "")="", $CC$4, $CC$3))</f>
        <v/>
      </c>
      <c r="CP1501" s="12" t="str">
        <f>IF(OR($CE1501="", $CG$3=""), "", IF(CP$3='Property List &amp; Features'!$BG$9, $CC$3, IF(CP$3=$I1501, $CC$3, $CC$4)))</f>
        <v/>
      </c>
      <c r="CQ1501" s="12" t="str">
        <f>IF(OR($CE1501="", $CG$3=""), "", IF(CQ$3='Property List &amp; Features'!$BG$9, $CC$3, IF(CQ$3=$J1501, $CC$3, $CC$4)))</f>
        <v/>
      </c>
      <c r="CR1501" s="12" t="str">
        <f t="shared" si="1204"/>
        <v/>
      </c>
      <c r="CS1501" s="12" t="str">
        <f t="shared" si="1205"/>
        <v/>
      </c>
      <c r="CT1501" s="12" t="str">
        <f t="shared" si="1206"/>
        <v/>
      </c>
      <c r="CU1501" s="12" t="str">
        <f t="shared" si="1207"/>
        <v/>
      </c>
      <c r="CV1501" s="12" t="str">
        <f t="shared" si="1208"/>
        <v/>
      </c>
      <c r="CW1501" s="12" t="str">
        <f t="shared" si="1230"/>
        <v/>
      </c>
      <c r="CX1501" s="12" t="str">
        <f t="shared" si="1231"/>
        <v/>
      </c>
      <c r="CY1501" s="12" t="str">
        <f t="shared" si="1232"/>
        <v/>
      </c>
      <c r="CZ1501" s="12" t="str">
        <f t="shared" si="1233"/>
        <v/>
      </c>
      <c r="DA1501" s="12" t="str">
        <f t="shared" si="1234"/>
        <v/>
      </c>
      <c r="DB1501" s="12" t="str">
        <f t="shared" si="1235"/>
        <v/>
      </c>
      <c r="DC1501" s="12" t="str">
        <f t="shared" si="1236"/>
        <v/>
      </c>
      <c r="DD1501" s="12" t="str">
        <f t="shared" si="1237"/>
        <v/>
      </c>
      <c r="DE1501" s="12" t="str">
        <f t="shared" si="1238"/>
        <v/>
      </c>
      <c r="DF1501" s="12" t="str">
        <f t="shared" si="1239"/>
        <v/>
      </c>
      <c r="DG1501" s="12" t="str">
        <f t="shared" si="1240"/>
        <v/>
      </c>
      <c r="DH1501" s="12" t="str">
        <f t="shared" si="1241"/>
        <v/>
      </c>
      <c r="DI1501" s="12" t="str">
        <f t="shared" si="1242"/>
        <v/>
      </c>
      <c r="DJ1501" s="12" t="str">
        <f t="shared" si="1243"/>
        <v/>
      </c>
      <c r="DK1501" s="12" t="str">
        <f t="shared" si="1244"/>
        <v/>
      </c>
      <c r="DL1501" s="12" t="str">
        <f t="shared" si="1245"/>
        <v/>
      </c>
      <c r="DM1501" s="12" t="str">
        <f t="shared" si="1246"/>
        <v/>
      </c>
      <c r="DN1501" s="12" t="str">
        <f t="shared" si="1247"/>
        <v/>
      </c>
      <c r="DO1501" s="12" t="str">
        <f t="shared" si="1248"/>
        <v/>
      </c>
      <c r="DP1501" s="12" t="str">
        <f t="shared" si="1249"/>
        <v/>
      </c>
      <c r="DQ1501" s="12" t="str">
        <f t="shared" si="1250"/>
        <v/>
      </c>
      <c r="DR1501" s="12" t="str">
        <f t="shared" si="1212"/>
        <v/>
      </c>
      <c r="DS1501" s="12" t="str">
        <f t="shared" si="1213"/>
        <v/>
      </c>
      <c r="DT1501" s="12" t="str">
        <f t="shared" si="1214"/>
        <v/>
      </c>
      <c r="DU1501" s="12" t="str">
        <f t="shared" si="1215"/>
        <v/>
      </c>
      <c r="DV1501" s="12" t="str">
        <f t="shared" si="1216"/>
        <v/>
      </c>
      <c r="DW1501" s="12" t="str">
        <f t="shared" si="1217"/>
        <v/>
      </c>
      <c r="DX1501" s="12" t="str">
        <f t="shared" si="1218"/>
        <v/>
      </c>
      <c r="DY1501" s="12" t="str">
        <f t="shared" si="1219"/>
        <v/>
      </c>
      <c r="DZ1501" s="12" t="str">
        <f t="shared" si="1220"/>
        <v/>
      </c>
      <c r="EA1501" s="12" t="str">
        <f t="shared" si="1221"/>
        <v/>
      </c>
      <c r="EB1501" s="12" t="str">
        <f t="shared" si="1222"/>
        <v/>
      </c>
      <c r="EC1501" s="12" t="str">
        <f t="shared" si="1223"/>
        <v/>
      </c>
      <c r="ED1501" s="12" t="str">
        <f t="shared" si="1224"/>
        <v/>
      </c>
      <c r="EE1501" s="12" t="str">
        <f t="shared" si="1225"/>
        <v/>
      </c>
      <c r="EF1501" s="12" t="str">
        <f t="shared" si="1226"/>
        <v/>
      </c>
      <c r="EG1501" s="12" t="str">
        <f t="shared" si="1227"/>
        <v/>
      </c>
      <c r="EH1501" s="12" t="str">
        <f t="shared" si="1228"/>
        <v/>
      </c>
      <c r="EI1501" s="12" t="str">
        <f t="shared" si="1229"/>
        <v/>
      </c>
      <c r="EK1501" s="83" t="str">
        <f t="shared" si="1209"/>
        <v/>
      </c>
      <c r="EM1501" s="12" t="str">
        <f t="shared" si="1210"/>
        <v/>
      </c>
      <c r="EO1501" s="12" t="str">
        <f t="shared" si="1211"/>
        <v/>
      </c>
      <c r="EQ1501" s="12" t="str">
        <f>IF($EO1501="", "", IF($EQ$8=$EQ$6, COUNTIF($EO$11:$EO$2510, "&gt;"&amp;$EO1501)+1+COUNTIF($EO$11:$EO1501, $EO1501)-1, COUNTIF($EO$11:$EO$2510, "&lt;"&amp;$EO1501)+1+COUNTIF($EO$11:$EO1501, $EO1501)-1))</f>
        <v/>
      </c>
    </row>
    <row r="1502" spans="1:147" x14ac:dyDescent="0.55000000000000004">
      <c r="A1502" s="8"/>
      <c r="B1502" s="12" t="str">
        <f>IF($D1502="", "", COUNTIF($D$11:$D1502, $D1502))</f>
        <v/>
      </c>
      <c r="C1502" s="8"/>
      <c r="D1502" s="45"/>
      <c r="E1502" s="46"/>
      <c r="F1502" s="47"/>
      <c r="G1502" s="54"/>
      <c r="H1502" s="54"/>
      <c r="I1502" s="48"/>
      <c r="J1502" s="49"/>
      <c r="K1502" s="50"/>
      <c r="L1502" s="50"/>
      <c r="M1502" s="50"/>
      <c r="N1502" s="50"/>
      <c r="O1502" s="50"/>
      <c r="P1502" s="50"/>
      <c r="Q1502" s="50"/>
      <c r="R1502" s="50"/>
      <c r="S1502" s="50"/>
      <c r="T1502" s="50"/>
      <c r="U1502" s="51"/>
      <c r="V1502" s="52"/>
      <c r="W1502" s="53"/>
      <c r="X1502" s="53"/>
      <c r="Y1502" s="53"/>
      <c r="Z1502" s="53"/>
      <c r="AA1502" s="48"/>
      <c r="AB1502" s="54"/>
      <c r="AC1502" s="54"/>
      <c r="AD1502" s="54"/>
      <c r="AE1502" s="54"/>
      <c r="AF1502" s="54"/>
      <c r="AG1502" s="54"/>
      <c r="AH1502" s="54"/>
      <c r="AI1502" s="54"/>
      <c r="AJ1502" s="49"/>
      <c r="AK1502" s="48"/>
      <c r="AL1502" s="54"/>
      <c r="AM1502" s="54"/>
      <c r="AN1502" s="54"/>
      <c r="AO1502" s="54"/>
      <c r="AP1502" s="54"/>
      <c r="AQ1502" s="54"/>
      <c r="AR1502" s="54"/>
      <c r="AS1502" s="54"/>
      <c r="AT1502" s="54"/>
      <c r="AU1502" s="54"/>
      <c r="AV1502" s="54"/>
      <c r="AW1502" s="54"/>
      <c r="AX1502" s="54"/>
      <c r="AY1502" s="54"/>
      <c r="AZ1502" s="54"/>
      <c r="BA1502" s="54"/>
      <c r="BB1502" s="54"/>
      <c r="BC1502" s="54"/>
      <c r="BD1502" s="54"/>
      <c r="BE1502" s="54"/>
      <c r="BF1502" s="54"/>
      <c r="BG1502" s="54"/>
      <c r="BH1502" s="54"/>
      <c r="BI1502" s="54"/>
      <c r="BJ1502" s="54"/>
      <c r="BK1502" s="54"/>
      <c r="BL1502" s="54"/>
      <c r="BM1502" s="54"/>
      <c r="BN1502" s="54"/>
      <c r="BO1502" s="54"/>
      <c r="BP1502" s="54"/>
      <c r="BQ1502" s="54"/>
      <c r="BR1502" s="54"/>
      <c r="BS1502" s="54"/>
      <c r="BT1502" s="54"/>
      <c r="BU1502" s="54"/>
      <c r="BV1502" s="54"/>
      <c r="BW1502" s="54"/>
      <c r="BX1502" s="49"/>
      <c r="BY1502" s="55"/>
      <c r="BZ1502" s="8"/>
      <c r="CE1502" s="12" t="str">
        <f t="shared" si="1199"/>
        <v/>
      </c>
      <c r="CG1502" s="77" t="str">
        <f t="shared" si="1200"/>
        <v/>
      </c>
      <c r="CH1502" s="80" t="str">
        <f t="shared" si="1201"/>
        <v/>
      </c>
      <c r="CL1502" s="12" t="str">
        <f t="shared" si="1202"/>
        <v/>
      </c>
      <c r="CM1502" s="12" t="str">
        <f t="shared" si="1203"/>
        <v/>
      </c>
      <c r="CN1502" s="12" t="str" cm="1">
        <f t="array" ref="CN1502">IF(OR($CE1502="", $CG$3=""), "", IF(IFERROR(INDEX($K1502:$T1502, $CK1502, MATCH(CN$3, $K$3:$T$3, 0)), "")="", $CC$4, $CC$3))</f>
        <v/>
      </c>
      <c r="CO1502" s="12" t="str" cm="1">
        <f t="array" ref="CO1502">IF(OR($CE1502="", $CG$3=""), "", IF(IFERROR(INDEX($AA1502:$AJ1502, $CK1502, MATCH(CO$3, $AA$3:$AJ$3, 0)), "")="", $CC$4, $CC$3))</f>
        <v/>
      </c>
      <c r="CP1502" s="12" t="str">
        <f>IF(OR($CE1502="", $CG$3=""), "", IF(CP$3='Property List &amp; Features'!$BG$9, $CC$3, IF(CP$3=$I1502, $CC$3, $CC$4)))</f>
        <v/>
      </c>
      <c r="CQ1502" s="12" t="str">
        <f>IF(OR($CE1502="", $CG$3=""), "", IF(CQ$3='Property List &amp; Features'!$BG$9, $CC$3, IF(CQ$3=$J1502, $CC$3, $CC$4)))</f>
        <v/>
      </c>
      <c r="CR1502" s="12" t="str">
        <f t="shared" si="1204"/>
        <v/>
      </c>
      <c r="CS1502" s="12" t="str">
        <f t="shared" si="1205"/>
        <v/>
      </c>
      <c r="CT1502" s="12" t="str">
        <f t="shared" si="1206"/>
        <v/>
      </c>
      <c r="CU1502" s="12" t="str">
        <f t="shared" si="1207"/>
        <v/>
      </c>
      <c r="CV1502" s="12" t="str">
        <f t="shared" si="1208"/>
        <v/>
      </c>
      <c r="CW1502" s="12" t="str">
        <f t="shared" si="1230"/>
        <v/>
      </c>
      <c r="CX1502" s="12" t="str">
        <f t="shared" si="1231"/>
        <v/>
      </c>
      <c r="CY1502" s="12" t="str">
        <f t="shared" si="1232"/>
        <v/>
      </c>
      <c r="CZ1502" s="12" t="str">
        <f t="shared" si="1233"/>
        <v/>
      </c>
      <c r="DA1502" s="12" t="str">
        <f t="shared" si="1234"/>
        <v/>
      </c>
      <c r="DB1502" s="12" t="str">
        <f t="shared" si="1235"/>
        <v/>
      </c>
      <c r="DC1502" s="12" t="str">
        <f t="shared" si="1236"/>
        <v/>
      </c>
      <c r="DD1502" s="12" t="str">
        <f t="shared" si="1237"/>
        <v/>
      </c>
      <c r="DE1502" s="12" t="str">
        <f t="shared" si="1238"/>
        <v/>
      </c>
      <c r="DF1502" s="12" t="str">
        <f t="shared" si="1239"/>
        <v/>
      </c>
      <c r="DG1502" s="12" t="str">
        <f t="shared" si="1240"/>
        <v/>
      </c>
      <c r="DH1502" s="12" t="str">
        <f t="shared" si="1241"/>
        <v/>
      </c>
      <c r="DI1502" s="12" t="str">
        <f t="shared" si="1242"/>
        <v/>
      </c>
      <c r="DJ1502" s="12" t="str">
        <f t="shared" si="1243"/>
        <v/>
      </c>
      <c r="DK1502" s="12" t="str">
        <f t="shared" si="1244"/>
        <v/>
      </c>
      <c r="DL1502" s="12" t="str">
        <f t="shared" si="1245"/>
        <v/>
      </c>
      <c r="DM1502" s="12" t="str">
        <f t="shared" si="1246"/>
        <v/>
      </c>
      <c r="DN1502" s="12" t="str">
        <f t="shared" si="1247"/>
        <v/>
      </c>
      <c r="DO1502" s="12" t="str">
        <f t="shared" si="1248"/>
        <v/>
      </c>
      <c r="DP1502" s="12" t="str">
        <f t="shared" si="1249"/>
        <v/>
      </c>
      <c r="DQ1502" s="12" t="str">
        <f t="shared" si="1250"/>
        <v/>
      </c>
      <c r="DR1502" s="12" t="str">
        <f t="shared" si="1212"/>
        <v/>
      </c>
      <c r="DS1502" s="12" t="str">
        <f t="shared" si="1213"/>
        <v/>
      </c>
      <c r="DT1502" s="12" t="str">
        <f t="shared" si="1214"/>
        <v/>
      </c>
      <c r="DU1502" s="12" t="str">
        <f t="shared" si="1215"/>
        <v/>
      </c>
      <c r="DV1502" s="12" t="str">
        <f t="shared" si="1216"/>
        <v/>
      </c>
      <c r="DW1502" s="12" t="str">
        <f t="shared" si="1217"/>
        <v/>
      </c>
      <c r="DX1502" s="12" t="str">
        <f t="shared" si="1218"/>
        <v/>
      </c>
      <c r="DY1502" s="12" t="str">
        <f t="shared" si="1219"/>
        <v/>
      </c>
      <c r="DZ1502" s="12" t="str">
        <f t="shared" si="1220"/>
        <v/>
      </c>
      <c r="EA1502" s="12" t="str">
        <f t="shared" si="1221"/>
        <v/>
      </c>
      <c r="EB1502" s="12" t="str">
        <f t="shared" si="1222"/>
        <v/>
      </c>
      <c r="EC1502" s="12" t="str">
        <f t="shared" si="1223"/>
        <v/>
      </c>
      <c r="ED1502" s="12" t="str">
        <f t="shared" si="1224"/>
        <v/>
      </c>
      <c r="EE1502" s="12" t="str">
        <f t="shared" si="1225"/>
        <v/>
      </c>
      <c r="EF1502" s="12" t="str">
        <f t="shared" si="1226"/>
        <v/>
      </c>
      <c r="EG1502" s="12" t="str">
        <f t="shared" si="1227"/>
        <v/>
      </c>
      <c r="EH1502" s="12" t="str">
        <f t="shared" si="1228"/>
        <v/>
      </c>
      <c r="EI1502" s="12" t="str">
        <f t="shared" si="1229"/>
        <v/>
      </c>
      <c r="EK1502" s="83" t="str">
        <f t="shared" si="1209"/>
        <v/>
      </c>
      <c r="EM1502" s="12" t="str">
        <f t="shared" si="1210"/>
        <v/>
      </c>
      <c r="EO1502" s="12" t="str">
        <f t="shared" si="1211"/>
        <v/>
      </c>
      <c r="EQ1502" s="12" t="str">
        <f>IF($EO1502="", "", IF($EQ$8=$EQ$6, COUNTIF($EO$11:$EO$2510, "&gt;"&amp;$EO1502)+1+COUNTIF($EO$11:$EO1502, $EO1502)-1, COUNTIF($EO$11:$EO$2510, "&lt;"&amp;$EO1502)+1+COUNTIF($EO$11:$EO1502, $EO1502)-1))</f>
        <v/>
      </c>
    </row>
    <row r="1503" spans="1:147" x14ac:dyDescent="0.55000000000000004">
      <c r="A1503" s="8"/>
      <c r="B1503" s="12" t="str">
        <f>IF($D1503="", "", COUNTIF($D$11:$D1503, $D1503))</f>
        <v/>
      </c>
      <c r="C1503" s="8"/>
      <c r="D1503" s="45"/>
      <c r="E1503" s="46"/>
      <c r="F1503" s="47"/>
      <c r="G1503" s="54"/>
      <c r="H1503" s="54"/>
      <c r="I1503" s="48"/>
      <c r="J1503" s="49"/>
      <c r="K1503" s="50"/>
      <c r="L1503" s="50"/>
      <c r="M1503" s="50"/>
      <c r="N1503" s="50"/>
      <c r="O1503" s="50"/>
      <c r="P1503" s="50"/>
      <c r="Q1503" s="50"/>
      <c r="R1503" s="50"/>
      <c r="S1503" s="50"/>
      <c r="T1503" s="50"/>
      <c r="U1503" s="51"/>
      <c r="V1503" s="52"/>
      <c r="W1503" s="53"/>
      <c r="X1503" s="53"/>
      <c r="Y1503" s="53"/>
      <c r="Z1503" s="53"/>
      <c r="AA1503" s="48"/>
      <c r="AB1503" s="54"/>
      <c r="AC1503" s="54"/>
      <c r="AD1503" s="54"/>
      <c r="AE1503" s="54"/>
      <c r="AF1503" s="54"/>
      <c r="AG1503" s="54"/>
      <c r="AH1503" s="54"/>
      <c r="AI1503" s="54"/>
      <c r="AJ1503" s="49"/>
      <c r="AK1503" s="48"/>
      <c r="AL1503" s="54"/>
      <c r="AM1503" s="54"/>
      <c r="AN1503" s="54"/>
      <c r="AO1503" s="54"/>
      <c r="AP1503" s="54"/>
      <c r="AQ1503" s="54"/>
      <c r="AR1503" s="54"/>
      <c r="AS1503" s="54"/>
      <c r="AT1503" s="54"/>
      <c r="AU1503" s="54"/>
      <c r="AV1503" s="54"/>
      <c r="AW1503" s="54"/>
      <c r="AX1503" s="54"/>
      <c r="AY1503" s="54"/>
      <c r="AZ1503" s="54"/>
      <c r="BA1503" s="54"/>
      <c r="BB1503" s="54"/>
      <c r="BC1503" s="54"/>
      <c r="BD1503" s="54"/>
      <c r="BE1503" s="54"/>
      <c r="BF1503" s="54"/>
      <c r="BG1503" s="54"/>
      <c r="BH1503" s="54"/>
      <c r="BI1503" s="54"/>
      <c r="BJ1503" s="54"/>
      <c r="BK1503" s="54"/>
      <c r="BL1503" s="54"/>
      <c r="BM1503" s="54"/>
      <c r="BN1503" s="54"/>
      <c r="BO1503" s="54"/>
      <c r="BP1503" s="54"/>
      <c r="BQ1503" s="54"/>
      <c r="BR1503" s="54"/>
      <c r="BS1503" s="54"/>
      <c r="BT1503" s="54"/>
      <c r="BU1503" s="54"/>
      <c r="BV1503" s="54"/>
      <c r="BW1503" s="54"/>
      <c r="BX1503" s="49"/>
      <c r="BY1503" s="55"/>
      <c r="BZ1503" s="8"/>
      <c r="CE1503" s="12" t="str">
        <f t="shared" si="1199"/>
        <v/>
      </c>
      <c r="CG1503" s="77" t="str">
        <f t="shared" si="1200"/>
        <v/>
      </c>
      <c r="CH1503" s="80" t="str">
        <f t="shared" si="1201"/>
        <v/>
      </c>
      <c r="CL1503" s="12" t="str">
        <f t="shared" si="1202"/>
        <v/>
      </c>
      <c r="CM1503" s="12" t="str">
        <f t="shared" si="1203"/>
        <v/>
      </c>
      <c r="CN1503" s="12" t="str" cm="1">
        <f t="array" ref="CN1503">IF(OR($CE1503="", $CG$3=""), "", IF(IFERROR(INDEX($K1503:$T1503, $CK1503, MATCH(CN$3, $K$3:$T$3, 0)), "")="", $CC$4, $CC$3))</f>
        <v/>
      </c>
      <c r="CO1503" s="12" t="str" cm="1">
        <f t="array" ref="CO1503">IF(OR($CE1503="", $CG$3=""), "", IF(IFERROR(INDEX($AA1503:$AJ1503, $CK1503, MATCH(CO$3, $AA$3:$AJ$3, 0)), "")="", $CC$4, $CC$3))</f>
        <v/>
      </c>
      <c r="CP1503" s="12" t="str">
        <f>IF(OR($CE1503="", $CG$3=""), "", IF(CP$3='Property List &amp; Features'!$BG$9, $CC$3, IF(CP$3=$I1503, $CC$3, $CC$4)))</f>
        <v/>
      </c>
      <c r="CQ1503" s="12" t="str">
        <f>IF(OR($CE1503="", $CG$3=""), "", IF(CQ$3='Property List &amp; Features'!$BG$9, $CC$3, IF(CQ$3=$J1503, $CC$3, $CC$4)))</f>
        <v/>
      </c>
      <c r="CR1503" s="12" t="str">
        <f t="shared" si="1204"/>
        <v/>
      </c>
      <c r="CS1503" s="12" t="str">
        <f t="shared" si="1205"/>
        <v/>
      </c>
      <c r="CT1503" s="12" t="str">
        <f t="shared" si="1206"/>
        <v/>
      </c>
      <c r="CU1503" s="12" t="str">
        <f t="shared" si="1207"/>
        <v/>
      </c>
      <c r="CV1503" s="12" t="str">
        <f t="shared" si="1208"/>
        <v/>
      </c>
      <c r="CW1503" s="12" t="str">
        <f t="shared" si="1230"/>
        <v/>
      </c>
      <c r="CX1503" s="12" t="str">
        <f t="shared" si="1231"/>
        <v/>
      </c>
      <c r="CY1503" s="12" t="str">
        <f t="shared" si="1232"/>
        <v/>
      </c>
      <c r="CZ1503" s="12" t="str">
        <f t="shared" si="1233"/>
        <v/>
      </c>
      <c r="DA1503" s="12" t="str">
        <f t="shared" si="1234"/>
        <v/>
      </c>
      <c r="DB1503" s="12" t="str">
        <f t="shared" si="1235"/>
        <v/>
      </c>
      <c r="DC1503" s="12" t="str">
        <f t="shared" si="1236"/>
        <v/>
      </c>
      <c r="DD1503" s="12" t="str">
        <f t="shared" si="1237"/>
        <v/>
      </c>
      <c r="DE1503" s="12" t="str">
        <f t="shared" si="1238"/>
        <v/>
      </c>
      <c r="DF1503" s="12" t="str">
        <f t="shared" si="1239"/>
        <v/>
      </c>
      <c r="DG1503" s="12" t="str">
        <f t="shared" si="1240"/>
        <v/>
      </c>
      <c r="DH1503" s="12" t="str">
        <f t="shared" si="1241"/>
        <v/>
      </c>
      <c r="DI1503" s="12" t="str">
        <f t="shared" si="1242"/>
        <v/>
      </c>
      <c r="DJ1503" s="12" t="str">
        <f t="shared" si="1243"/>
        <v/>
      </c>
      <c r="DK1503" s="12" t="str">
        <f t="shared" si="1244"/>
        <v/>
      </c>
      <c r="DL1503" s="12" t="str">
        <f t="shared" si="1245"/>
        <v/>
      </c>
      <c r="DM1503" s="12" t="str">
        <f t="shared" si="1246"/>
        <v/>
      </c>
      <c r="DN1503" s="12" t="str">
        <f t="shared" si="1247"/>
        <v/>
      </c>
      <c r="DO1503" s="12" t="str">
        <f t="shared" si="1248"/>
        <v/>
      </c>
      <c r="DP1503" s="12" t="str">
        <f t="shared" si="1249"/>
        <v/>
      </c>
      <c r="DQ1503" s="12" t="str">
        <f t="shared" si="1250"/>
        <v/>
      </c>
      <c r="DR1503" s="12" t="str">
        <f t="shared" si="1212"/>
        <v/>
      </c>
      <c r="DS1503" s="12" t="str">
        <f t="shared" si="1213"/>
        <v/>
      </c>
      <c r="DT1503" s="12" t="str">
        <f t="shared" si="1214"/>
        <v/>
      </c>
      <c r="DU1503" s="12" t="str">
        <f t="shared" si="1215"/>
        <v/>
      </c>
      <c r="DV1503" s="12" t="str">
        <f t="shared" si="1216"/>
        <v/>
      </c>
      <c r="DW1503" s="12" t="str">
        <f t="shared" si="1217"/>
        <v/>
      </c>
      <c r="DX1503" s="12" t="str">
        <f t="shared" si="1218"/>
        <v/>
      </c>
      <c r="DY1503" s="12" t="str">
        <f t="shared" si="1219"/>
        <v/>
      </c>
      <c r="DZ1503" s="12" t="str">
        <f t="shared" si="1220"/>
        <v/>
      </c>
      <c r="EA1503" s="12" t="str">
        <f t="shared" si="1221"/>
        <v/>
      </c>
      <c r="EB1503" s="12" t="str">
        <f t="shared" si="1222"/>
        <v/>
      </c>
      <c r="EC1503" s="12" t="str">
        <f t="shared" si="1223"/>
        <v/>
      </c>
      <c r="ED1503" s="12" t="str">
        <f t="shared" si="1224"/>
        <v/>
      </c>
      <c r="EE1503" s="12" t="str">
        <f t="shared" si="1225"/>
        <v/>
      </c>
      <c r="EF1503" s="12" t="str">
        <f t="shared" si="1226"/>
        <v/>
      </c>
      <c r="EG1503" s="12" t="str">
        <f t="shared" si="1227"/>
        <v/>
      </c>
      <c r="EH1503" s="12" t="str">
        <f t="shared" si="1228"/>
        <v/>
      </c>
      <c r="EI1503" s="12" t="str">
        <f t="shared" si="1229"/>
        <v/>
      </c>
      <c r="EK1503" s="83" t="str">
        <f t="shared" si="1209"/>
        <v/>
      </c>
      <c r="EM1503" s="12" t="str">
        <f t="shared" si="1210"/>
        <v/>
      </c>
      <c r="EO1503" s="12" t="str">
        <f t="shared" si="1211"/>
        <v/>
      </c>
      <c r="EQ1503" s="12" t="str">
        <f>IF($EO1503="", "", IF($EQ$8=$EQ$6, COUNTIF($EO$11:$EO$2510, "&gt;"&amp;$EO1503)+1+COUNTIF($EO$11:$EO1503, $EO1503)-1, COUNTIF($EO$11:$EO$2510, "&lt;"&amp;$EO1503)+1+COUNTIF($EO$11:$EO1503, $EO1503)-1))</f>
        <v/>
      </c>
    </row>
    <row r="1504" spans="1:147" x14ac:dyDescent="0.55000000000000004">
      <c r="A1504" s="8"/>
      <c r="B1504" s="12" t="str">
        <f>IF($D1504="", "", COUNTIF($D$11:$D1504, $D1504))</f>
        <v/>
      </c>
      <c r="C1504" s="8"/>
      <c r="D1504" s="45"/>
      <c r="E1504" s="46"/>
      <c r="F1504" s="47"/>
      <c r="G1504" s="54"/>
      <c r="H1504" s="54"/>
      <c r="I1504" s="48"/>
      <c r="J1504" s="49"/>
      <c r="K1504" s="50"/>
      <c r="L1504" s="50"/>
      <c r="M1504" s="50"/>
      <c r="N1504" s="50"/>
      <c r="O1504" s="50"/>
      <c r="P1504" s="50"/>
      <c r="Q1504" s="50"/>
      <c r="R1504" s="50"/>
      <c r="S1504" s="50"/>
      <c r="T1504" s="50"/>
      <c r="U1504" s="51"/>
      <c r="V1504" s="52"/>
      <c r="W1504" s="53"/>
      <c r="X1504" s="53"/>
      <c r="Y1504" s="53"/>
      <c r="Z1504" s="53"/>
      <c r="AA1504" s="48"/>
      <c r="AB1504" s="54"/>
      <c r="AC1504" s="54"/>
      <c r="AD1504" s="54"/>
      <c r="AE1504" s="54"/>
      <c r="AF1504" s="54"/>
      <c r="AG1504" s="54"/>
      <c r="AH1504" s="54"/>
      <c r="AI1504" s="54"/>
      <c r="AJ1504" s="49"/>
      <c r="AK1504" s="48"/>
      <c r="AL1504" s="54"/>
      <c r="AM1504" s="54"/>
      <c r="AN1504" s="54"/>
      <c r="AO1504" s="54"/>
      <c r="AP1504" s="54"/>
      <c r="AQ1504" s="54"/>
      <c r="AR1504" s="54"/>
      <c r="AS1504" s="54"/>
      <c r="AT1504" s="54"/>
      <c r="AU1504" s="54"/>
      <c r="AV1504" s="54"/>
      <c r="AW1504" s="54"/>
      <c r="AX1504" s="54"/>
      <c r="AY1504" s="54"/>
      <c r="AZ1504" s="54"/>
      <c r="BA1504" s="54"/>
      <c r="BB1504" s="54"/>
      <c r="BC1504" s="54"/>
      <c r="BD1504" s="54"/>
      <c r="BE1504" s="54"/>
      <c r="BF1504" s="54"/>
      <c r="BG1504" s="54"/>
      <c r="BH1504" s="54"/>
      <c r="BI1504" s="54"/>
      <c r="BJ1504" s="54"/>
      <c r="BK1504" s="54"/>
      <c r="BL1504" s="54"/>
      <c r="BM1504" s="54"/>
      <c r="BN1504" s="54"/>
      <c r="BO1504" s="54"/>
      <c r="BP1504" s="54"/>
      <c r="BQ1504" s="54"/>
      <c r="BR1504" s="54"/>
      <c r="BS1504" s="54"/>
      <c r="BT1504" s="54"/>
      <c r="BU1504" s="54"/>
      <c r="BV1504" s="54"/>
      <c r="BW1504" s="54"/>
      <c r="BX1504" s="49"/>
      <c r="BY1504" s="55"/>
      <c r="BZ1504" s="8"/>
      <c r="CE1504" s="12" t="str">
        <f t="shared" si="1199"/>
        <v/>
      </c>
      <c r="CG1504" s="77" t="str">
        <f t="shared" si="1200"/>
        <v/>
      </c>
      <c r="CH1504" s="80" t="str">
        <f t="shared" si="1201"/>
        <v/>
      </c>
      <c r="CL1504" s="12" t="str">
        <f t="shared" si="1202"/>
        <v/>
      </c>
      <c r="CM1504" s="12" t="str">
        <f t="shared" si="1203"/>
        <v/>
      </c>
      <c r="CN1504" s="12" t="str" cm="1">
        <f t="array" ref="CN1504">IF(OR($CE1504="", $CG$3=""), "", IF(IFERROR(INDEX($K1504:$T1504, $CK1504, MATCH(CN$3, $K$3:$T$3, 0)), "")="", $CC$4, $CC$3))</f>
        <v/>
      </c>
      <c r="CO1504" s="12" t="str" cm="1">
        <f t="array" ref="CO1504">IF(OR($CE1504="", $CG$3=""), "", IF(IFERROR(INDEX($AA1504:$AJ1504, $CK1504, MATCH(CO$3, $AA$3:$AJ$3, 0)), "")="", $CC$4, $CC$3))</f>
        <v/>
      </c>
      <c r="CP1504" s="12" t="str">
        <f>IF(OR($CE1504="", $CG$3=""), "", IF(CP$3='Property List &amp; Features'!$BG$9, $CC$3, IF(CP$3=$I1504, $CC$3, $CC$4)))</f>
        <v/>
      </c>
      <c r="CQ1504" s="12" t="str">
        <f>IF(OR($CE1504="", $CG$3=""), "", IF(CQ$3='Property List &amp; Features'!$BG$9, $CC$3, IF(CQ$3=$J1504, $CC$3, $CC$4)))</f>
        <v/>
      </c>
      <c r="CR1504" s="12" t="str">
        <f t="shared" si="1204"/>
        <v/>
      </c>
      <c r="CS1504" s="12" t="str">
        <f t="shared" si="1205"/>
        <v/>
      </c>
      <c r="CT1504" s="12" t="str">
        <f t="shared" si="1206"/>
        <v/>
      </c>
      <c r="CU1504" s="12" t="str">
        <f t="shared" si="1207"/>
        <v/>
      </c>
      <c r="CV1504" s="12" t="str">
        <f t="shared" si="1208"/>
        <v/>
      </c>
      <c r="CW1504" s="12" t="str">
        <f t="shared" si="1230"/>
        <v/>
      </c>
      <c r="CX1504" s="12" t="str">
        <f t="shared" si="1231"/>
        <v/>
      </c>
      <c r="CY1504" s="12" t="str">
        <f t="shared" si="1232"/>
        <v/>
      </c>
      <c r="CZ1504" s="12" t="str">
        <f t="shared" si="1233"/>
        <v/>
      </c>
      <c r="DA1504" s="12" t="str">
        <f t="shared" si="1234"/>
        <v/>
      </c>
      <c r="DB1504" s="12" t="str">
        <f t="shared" si="1235"/>
        <v/>
      </c>
      <c r="DC1504" s="12" t="str">
        <f t="shared" si="1236"/>
        <v/>
      </c>
      <c r="DD1504" s="12" t="str">
        <f t="shared" si="1237"/>
        <v/>
      </c>
      <c r="DE1504" s="12" t="str">
        <f t="shared" si="1238"/>
        <v/>
      </c>
      <c r="DF1504" s="12" t="str">
        <f t="shared" si="1239"/>
        <v/>
      </c>
      <c r="DG1504" s="12" t="str">
        <f t="shared" si="1240"/>
        <v/>
      </c>
      <c r="DH1504" s="12" t="str">
        <f t="shared" si="1241"/>
        <v/>
      </c>
      <c r="DI1504" s="12" t="str">
        <f t="shared" si="1242"/>
        <v/>
      </c>
      <c r="DJ1504" s="12" t="str">
        <f t="shared" si="1243"/>
        <v/>
      </c>
      <c r="DK1504" s="12" t="str">
        <f t="shared" si="1244"/>
        <v/>
      </c>
      <c r="DL1504" s="12" t="str">
        <f t="shared" si="1245"/>
        <v/>
      </c>
      <c r="DM1504" s="12" t="str">
        <f t="shared" si="1246"/>
        <v/>
      </c>
      <c r="DN1504" s="12" t="str">
        <f t="shared" si="1247"/>
        <v/>
      </c>
      <c r="DO1504" s="12" t="str">
        <f t="shared" si="1248"/>
        <v/>
      </c>
      <c r="DP1504" s="12" t="str">
        <f t="shared" si="1249"/>
        <v/>
      </c>
      <c r="DQ1504" s="12" t="str">
        <f t="shared" si="1250"/>
        <v/>
      </c>
      <c r="DR1504" s="12" t="str">
        <f t="shared" si="1212"/>
        <v/>
      </c>
      <c r="DS1504" s="12" t="str">
        <f t="shared" si="1213"/>
        <v/>
      </c>
      <c r="DT1504" s="12" t="str">
        <f t="shared" si="1214"/>
        <v/>
      </c>
      <c r="DU1504" s="12" t="str">
        <f t="shared" si="1215"/>
        <v/>
      </c>
      <c r="DV1504" s="12" t="str">
        <f t="shared" si="1216"/>
        <v/>
      </c>
      <c r="DW1504" s="12" t="str">
        <f t="shared" si="1217"/>
        <v/>
      </c>
      <c r="DX1504" s="12" t="str">
        <f t="shared" si="1218"/>
        <v/>
      </c>
      <c r="DY1504" s="12" t="str">
        <f t="shared" si="1219"/>
        <v/>
      </c>
      <c r="DZ1504" s="12" t="str">
        <f t="shared" si="1220"/>
        <v/>
      </c>
      <c r="EA1504" s="12" t="str">
        <f t="shared" si="1221"/>
        <v/>
      </c>
      <c r="EB1504" s="12" t="str">
        <f t="shared" si="1222"/>
        <v/>
      </c>
      <c r="EC1504" s="12" t="str">
        <f t="shared" si="1223"/>
        <v/>
      </c>
      <c r="ED1504" s="12" t="str">
        <f t="shared" si="1224"/>
        <v/>
      </c>
      <c r="EE1504" s="12" t="str">
        <f t="shared" si="1225"/>
        <v/>
      </c>
      <c r="EF1504" s="12" t="str">
        <f t="shared" si="1226"/>
        <v/>
      </c>
      <c r="EG1504" s="12" t="str">
        <f t="shared" si="1227"/>
        <v/>
      </c>
      <c r="EH1504" s="12" t="str">
        <f t="shared" si="1228"/>
        <v/>
      </c>
      <c r="EI1504" s="12" t="str">
        <f t="shared" si="1229"/>
        <v/>
      </c>
      <c r="EK1504" s="83" t="str">
        <f t="shared" si="1209"/>
        <v/>
      </c>
      <c r="EM1504" s="12" t="str">
        <f t="shared" si="1210"/>
        <v/>
      </c>
      <c r="EO1504" s="12" t="str">
        <f t="shared" si="1211"/>
        <v/>
      </c>
      <c r="EQ1504" s="12" t="str">
        <f>IF($EO1504="", "", IF($EQ$8=$EQ$6, COUNTIF($EO$11:$EO$2510, "&gt;"&amp;$EO1504)+1+COUNTIF($EO$11:$EO1504, $EO1504)-1, COUNTIF($EO$11:$EO$2510, "&lt;"&amp;$EO1504)+1+COUNTIF($EO$11:$EO1504, $EO1504)-1))</f>
        <v/>
      </c>
    </row>
    <row r="1505" spans="1:147" x14ac:dyDescent="0.55000000000000004">
      <c r="A1505" s="8"/>
      <c r="B1505" s="12" t="str">
        <f>IF($D1505="", "", COUNTIF($D$11:$D1505, $D1505))</f>
        <v/>
      </c>
      <c r="C1505" s="8"/>
      <c r="D1505" s="45"/>
      <c r="E1505" s="46"/>
      <c r="F1505" s="47"/>
      <c r="G1505" s="54"/>
      <c r="H1505" s="54"/>
      <c r="I1505" s="48"/>
      <c r="J1505" s="49"/>
      <c r="K1505" s="50"/>
      <c r="L1505" s="50"/>
      <c r="M1505" s="50"/>
      <c r="N1505" s="50"/>
      <c r="O1505" s="50"/>
      <c r="P1505" s="50"/>
      <c r="Q1505" s="50"/>
      <c r="R1505" s="50"/>
      <c r="S1505" s="50"/>
      <c r="T1505" s="50"/>
      <c r="U1505" s="51"/>
      <c r="V1505" s="52"/>
      <c r="W1505" s="53"/>
      <c r="X1505" s="53"/>
      <c r="Y1505" s="53"/>
      <c r="Z1505" s="53"/>
      <c r="AA1505" s="48"/>
      <c r="AB1505" s="54"/>
      <c r="AC1505" s="54"/>
      <c r="AD1505" s="54"/>
      <c r="AE1505" s="54"/>
      <c r="AF1505" s="54"/>
      <c r="AG1505" s="54"/>
      <c r="AH1505" s="54"/>
      <c r="AI1505" s="54"/>
      <c r="AJ1505" s="49"/>
      <c r="AK1505" s="48"/>
      <c r="AL1505" s="54"/>
      <c r="AM1505" s="54"/>
      <c r="AN1505" s="54"/>
      <c r="AO1505" s="54"/>
      <c r="AP1505" s="54"/>
      <c r="AQ1505" s="54"/>
      <c r="AR1505" s="54"/>
      <c r="AS1505" s="54"/>
      <c r="AT1505" s="54"/>
      <c r="AU1505" s="54"/>
      <c r="AV1505" s="54"/>
      <c r="AW1505" s="54"/>
      <c r="AX1505" s="54"/>
      <c r="AY1505" s="54"/>
      <c r="AZ1505" s="54"/>
      <c r="BA1505" s="54"/>
      <c r="BB1505" s="54"/>
      <c r="BC1505" s="54"/>
      <c r="BD1505" s="54"/>
      <c r="BE1505" s="54"/>
      <c r="BF1505" s="54"/>
      <c r="BG1505" s="54"/>
      <c r="BH1505" s="54"/>
      <c r="BI1505" s="54"/>
      <c r="BJ1505" s="54"/>
      <c r="BK1505" s="54"/>
      <c r="BL1505" s="54"/>
      <c r="BM1505" s="54"/>
      <c r="BN1505" s="54"/>
      <c r="BO1505" s="54"/>
      <c r="BP1505" s="54"/>
      <c r="BQ1505" s="54"/>
      <c r="BR1505" s="54"/>
      <c r="BS1505" s="54"/>
      <c r="BT1505" s="54"/>
      <c r="BU1505" s="54"/>
      <c r="BV1505" s="54"/>
      <c r="BW1505" s="54"/>
      <c r="BX1505" s="49"/>
      <c r="BY1505" s="55"/>
      <c r="BZ1505" s="8"/>
      <c r="CE1505" s="12" t="str">
        <f t="shared" si="1199"/>
        <v/>
      </c>
      <c r="CG1505" s="77" t="str">
        <f t="shared" si="1200"/>
        <v/>
      </c>
      <c r="CH1505" s="80" t="str">
        <f t="shared" si="1201"/>
        <v/>
      </c>
      <c r="CL1505" s="12" t="str">
        <f t="shared" si="1202"/>
        <v/>
      </c>
      <c r="CM1505" s="12" t="str">
        <f t="shared" si="1203"/>
        <v/>
      </c>
      <c r="CN1505" s="12" t="str" cm="1">
        <f t="array" ref="CN1505">IF(OR($CE1505="", $CG$3=""), "", IF(IFERROR(INDEX($K1505:$T1505, $CK1505, MATCH(CN$3, $K$3:$T$3, 0)), "")="", $CC$4, $CC$3))</f>
        <v/>
      </c>
      <c r="CO1505" s="12" t="str" cm="1">
        <f t="array" ref="CO1505">IF(OR($CE1505="", $CG$3=""), "", IF(IFERROR(INDEX($AA1505:$AJ1505, $CK1505, MATCH(CO$3, $AA$3:$AJ$3, 0)), "")="", $CC$4, $CC$3))</f>
        <v/>
      </c>
      <c r="CP1505" s="12" t="str">
        <f>IF(OR($CE1505="", $CG$3=""), "", IF(CP$3='Property List &amp; Features'!$BG$9, $CC$3, IF(CP$3=$I1505, $CC$3, $CC$4)))</f>
        <v/>
      </c>
      <c r="CQ1505" s="12" t="str">
        <f>IF(OR($CE1505="", $CG$3=""), "", IF(CQ$3='Property List &amp; Features'!$BG$9, $CC$3, IF(CQ$3=$J1505, $CC$3, $CC$4)))</f>
        <v/>
      </c>
      <c r="CR1505" s="12" t="str">
        <f t="shared" si="1204"/>
        <v/>
      </c>
      <c r="CS1505" s="12" t="str">
        <f t="shared" si="1205"/>
        <v/>
      </c>
      <c r="CT1505" s="12" t="str">
        <f t="shared" si="1206"/>
        <v/>
      </c>
      <c r="CU1505" s="12" t="str">
        <f t="shared" si="1207"/>
        <v/>
      </c>
      <c r="CV1505" s="12" t="str">
        <f t="shared" si="1208"/>
        <v/>
      </c>
      <c r="CW1505" s="12" t="str">
        <f t="shared" si="1230"/>
        <v/>
      </c>
      <c r="CX1505" s="12" t="str">
        <f t="shared" si="1231"/>
        <v/>
      </c>
      <c r="CY1505" s="12" t="str">
        <f t="shared" si="1232"/>
        <v/>
      </c>
      <c r="CZ1505" s="12" t="str">
        <f t="shared" si="1233"/>
        <v/>
      </c>
      <c r="DA1505" s="12" t="str">
        <f t="shared" si="1234"/>
        <v/>
      </c>
      <c r="DB1505" s="12" t="str">
        <f t="shared" si="1235"/>
        <v/>
      </c>
      <c r="DC1505" s="12" t="str">
        <f t="shared" si="1236"/>
        <v/>
      </c>
      <c r="DD1505" s="12" t="str">
        <f t="shared" si="1237"/>
        <v/>
      </c>
      <c r="DE1505" s="12" t="str">
        <f t="shared" si="1238"/>
        <v/>
      </c>
      <c r="DF1505" s="12" t="str">
        <f t="shared" si="1239"/>
        <v/>
      </c>
      <c r="DG1505" s="12" t="str">
        <f t="shared" si="1240"/>
        <v/>
      </c>
      <c r="DH1505" s="12" t="str">
        <f t="shared" si="1241"/>
        <v/>
      </c>
      <c r="DI1505" s="12" t="str">
        <f t="shared" si="1242"/>
        <v/>
      </c>
      <c r="DJ1505" s="12" t="str">
        <f t="shared" si="1243"/>
        <v/>
      </c>
      <c r="DK1505" s="12" t="str">
        <f t="shared" si="1244"/>
        <v/>
      </c>
      <c r="DL1505" s="12" t="str">
        <f t="shared" si="1245"/>
        <v/>
      </c>
      <c r="DM1505" s="12" t="str">
        <f t="shared" si="1246"/>
        <v/>
      </c>
      <c r="DN1505" s="12" t="str">
        <f t="shared" si="1247"/>
        <v/>
      </c>
      <c r="DO1505" s="12" t="str">
        <f t="shared" si="1248"/>
        <v/>
      </c>
      <c r="DP1505" s="12" t="str">
        <f t="shared" si="1249"/>
        <v/>
      </c>
      <c r="DQ1505" s="12" t="str">
        <f t="shared" si="1250"/>
        <v/>
      </c>
      <c r="DR1505" s="12" t="str">
        <f t="shared" si="1212"/>
        <v/>
      </c>
      <c r="DS1505" s="12" t="str">
        <f t="shared" si="1213"/>
        <v/>
      </c>
      <c r="DT1505" s="12" t="str">
        <f t="shared" si="1214"/>
        <v/>
      </c>
      <c r="DU1505" s="12" t="str">
        <f t="shared" si="1215"/>
        <v/>
      </c>
      <c r="DV1505" s="12" t="str">
        <f t="shared" si="1216"/>
        <v/>
      </c>
      <c r="DW1505" s="12" t="str">
        <f t="shared" si="1217"/>
        <v/>
      </c>
      <c r="DX1505" s="12" t="str">
        <f t="shared" si="1218"/>
        <v/>
      </c>
      <c r="DY1505" s="12" t="str">
        <f t="shared" si="1219"/>
        <v/>
      </c>
      <c r="DZ1505" s="12" t="str">
        <f t="shared" si="1220"/>
        <v/>
      </c>
      <c r="EA1505" s="12" t="str">
        <f t="shared" si="1221"/>
        <v/>
      </c>
      <c r="EB1505" s="12" t="str">
        <f t="shared" si="1222"/>
        <v/>
      </c>
      <c r="EC1505" s="12" t="str">
        <f t="shared" si="1223"/>
        <v/>
      </c>
      <c r="ED1505" s="12" t="str">
        <f t="shared" si="1224"/>
        <v/>
      </c>
      <c r="EE1505" s="12" t="str">
        <f t="shared" si="1225"/>
        <v/>
      </c>
      <c r="EF1505" s="12" t="str">
        <f t="shared" si="1226"/>
        <v/>
      </c>
      <c r="EG1505" s="12" t="str">
        <f t="shared" si="1227"/>
        <v/>
      </c>
      <c r="EH1505" s="12" t="str">
        <f t="shared" si="1228"/>
        <v/>
      </c>
      <c r="EI1505" s="12" t="str">
        <f t="shared" si="1229"/>
        <v/>
      </c>
      <c r="EK1505" s="83" t="str">
        <f t="shared" si="1209"/>
        <v/>
      </c>
      <c r="EM1505" s="12" t="str">
        <f t="shared" si="1210"/>
        <v/>
      </c>
      <c r="EO1505" s="12" t="str">
        <f t="shared" si="1211"/>
        <v/>
      </c>
      <c r="EQ1505" s="12" t="str">
        <f>IF($EO1505="", "", IF($EQ$8=$EQ$6, COUNTIF($EO$11:$EO$2510, "&gt;"&amp;$EO1505)+1+COUNTIF($EO$11:$EO1505, $EO1505)-1, COUNTIF($EO$11:$EO$2510, "&lt;"&amp;$EO1505)+1+COUNTIF($EO$11:$EO1505, $EO1505)-1))</f>
        <v/>
      </c>
    </row>
    <row r="1506" spans="1:147" x14ac:dyDescent="0.55000000000000004">
      <c r="A1506" s="8"/>
      <c r="B1506" s="12" t="str">
        <f>IF($D1506="", "", COUNTIF($D$11:$D1506, $D1506))</f>
        <v/>
      </c>
      <c r="C1506" s="8"/>
      <c r="D1506" s="45"/>
      <c r="E1506" s="46"/>
      <c r="F1506" s="47"/>
      <c r="G1506" s="54"/>
      <c r="H1506" s="54"/>
      <c r="I1506" s="48"/>
      <c r="J1506" s="49"/>
      <c r="K1506" s="50"/>
      <c r="L1506" s="50"/>
      <c r="M1506" s="50"/>
      <c r="N1506" s="50"/>
      <c r="O1506" s="50"/>
      <c r="P1506" s="50"/>
      <c r="Q1506" s="50"/>
      <c r="R1506" s="50"/>
      <c r="S1506" s="50"/>
      <c r="T1506" s="50"/>
      <c r="U1506" s="51"/>
      <c r="V1506" s="52"/>
      <c r="W1506" s="53"/>
      <c r="X1506" s="53"/>
      <c r="Y1506" s="53"/>
      <c r="Z1506" s="53"/>
      <c r="AA1506" s="48"/>
      <c r="AB1506" s="54"/>
      <c r="AC1506" s="54"/>
      <c r="AD1506" s="54"/>
      <c r="AE1506" s="54"/>
      <c r="AF1506" s="54"/>
      <c r="AG1506" s="54"/>
      <c r="AH1506" s="54"/>
      <c r="AI1506" s="54"/>
      <c r="AJ1506" s="49"/>
      <c r="AK1506" s="48"/>
      <c r="AL1506" s="54"/>
      <c r="AM1506" s="54"/>
      <c r="AN1506" s="54"/>
      <c r="AO1506" s="54"/>
      <c r="AP1506" s="54"/>
      <c r="AQ1506" s="54"/>
      <c r="AR1506" s="54"/>
      <c r="AS1506" s="54"/>
      <c r="AT1506" s="54"/>
      <c r="AU1506" s="54"/>
      <c r="AV1506" s="54"/>
      <c r="AW1506" s="54"/>
      <c r="AX1506" s="54"/>
      <c r="AY1506" s="54"/>
      <c r="AZ1506" s="54"/>
      <c r="BA1506" s="54"/>
      <c r="BB1506" s="54"/>
      <c r="BC1506" s="54"/>
      <c r="BD1506" s="54"/>
      <c r="BE1506" s="54"/>
      <c r="BF1506" s="54"/>
      <c r="BG1506" s="54"/>
      <c r="BH1506" s="54"/>
      <c r="BI1506" s="54"/>
      <c r="BJ1506" s="54"/>
      <c r="BK1506" s="54"/>
      <c r="BL1506" s="54"/>
      <c r="BM1506" s="54"/>
      <c r="BN1506" s="54"/>
      <c r="BO1506" s="54"/>
      <c r="BP1506" s="54"/>
      <c r="BQ1506" s="54"/>
      <c r="BR1506" s="54"/>
      <c r="BS1506" s="54"/>
      <c r="BT1506" s="54"/>
      <c r="BU1506" s="54"/>
      <c r="BV1506" s="54"/>
      <c r="BW1506" s="54"/>
      <c r="BX1506" s="49"/>
      <c r="BY1506" s="55"/>
      <c r="BZ1506" s="8"/>
      <c r="CE1506" s="12" t="str">
        <f t="shared" si="1199"/>
        <v/>
      </c>
      <c r="CG1506" s="77" t="str">
        <f t="shared" si="1200"/>
        <v/>
      </c>
      <c r="CH1506" s="80" t="str">
        <f t="shared" si="1201"/>
        <v/>
      </c>
      <c r="CL1506" s="12" t="str">
        <f t="shared" si="1202"/>
        <v/>
      </c>
      <c r="CM1506" s="12" t="str">
        <f t="shared" si="1203"/>
        <v/>
      </c>
      <c r="CN1506" s="12" t="str" cm="1">
        <f t="array" ref="CN1506">IF(OR($CE1506="", $CG$3=""), "", IF(IFERROR(INDEX($K1506:$T1506, $CK1506, MATCH(CN$3, $K$3:$T$3, 0)), "")="", $CC$4, $CC$3))</f>
        <v/>
      </c>
      <c r="CO1506" s="12" t="str" cm="1">
        <f t="array" ref="CO1506">IF(OR($CE1506="", $CG$3=""), "", IF(IFERROR(INDEX($AA1506:$AJ1506, $CK1506, MATCH(CO$3, $AA$3:$AJ$3, 0)), "")="", $CC$4, $CC$3))</f>
        <v/>
      </c>
      <c r="CP1506" s="12" t="str">
        <f>IF(OR($CE1506="", $CG$3=""), "", IF(CP$3='Property List &amp; Features'!$BG$9, $CC$3, IF(CP$3=$I1506, $CC$3, $CC$4)))</f>
        <v/>
      </c>
      <c r="CQ1506" s="12" t="str">
        <f>IF(OR($CE1506="", $CG$3=""), "", IF(CQ$3='Property List &amp; Features'!$BG$9, $CC$3, IF(CQ$3=$J1506, $CC$3, $CC$4)))</f>
        <v/>
      </c>
      <c r="CR1506" s="12" t="str">
        <f t="shared" si="1204"/>
        <v/>
      </c>
      <c r="CS1506" s="12" t="str">
        <f t="shared" si="1205"/>
        <v/>
      </c>
      <c r="CT1506" s="12" t="str">
        <f t="shared" si="1206"/>
        <v/>
      </c>
      <c r="CU1506" s="12" t="str">
        <f t="shared" si="1207"/>
        <v/>
      </c>
      <c r="CV1506" s="12" t="str">
        <f t="shared" si="1208"/>
        <v/>
      </c>
      <c r="CW1506" s="12" t="str">
        <f t="shared" si="1230"/>
        <v/>
      </c>
      <c r="CX1506" s="12" t="str">
        <f t="shared" si="1231"/>
        <v/>
      </c>
      <c r="CY1506" s="12" t="str">
        <f t="shared" si="1232"/>
        <v/>
      </c>
      <c r="CZ1506" s="12" t="str">
        <f t="shared" si="1233"/>
        <v/>
      </c>
      <c r="DA1506" s="12" t="str">
        <f t="shared" si="1234"/>
        <v/>
      </c>
      <c r="DB1506" s="12" t="str">
        <f t="shared" si="1235"/>
        <v/>
      </c>
      <c r="DC1506" s="12" t="str">
        <f t="shared" si="1236"/>
        <v/>
      </c>
      <c r="DD1506" s="12" t="str">
        <f t="shared" si="1237"/>
        <v/>
      </c>
      <c r="DE1506" s="12" t="str">
        <f t="shared" si="1238"/>
        <v/>
      </c>
      <c r="DF1506" s="12" t="str">
        <f t="shared" si="1239"/>
        <v/>
      </c>
      <c r="DG1506" s="12" t="str">
        <f t="shared" si="1240"/>
        <v/>
      </c>
      <c r="DH1506" s="12" t="str">
        <f t="shared" si="1241"/>
        <v/>
      </c>
      <c r="DI1506" s="12" t="str">
        <f t="shared" si="1242"/>
        <v/>
      </c>
      <c r="DJ1506" s="12" t="str">
        <f t="shared" si="1243"/>
        <v/>
      </c>
      <c r="DK1506" s="12" t="str">
        <f t="shared" si="1244"/>
        <v/>
      </c>
      <c r="DL1506" s="12" t="str">
        <f t="shared" si="1245"/>
        <v/>
      </c>
      <c r="DM1506" s="12" t="str">
        <f t="shared" si="1246"/>
        <v/>
      </c>
      <c r="DN1506" s="12" t="str">
        <f t="shared" si="1247"/>
        <v/>
      </c>
      <c r="DO1506" s="12" t="str">
        <f t="shared" si="1248"/>
        <v/>
      </c>
      <c r="DP1506" s="12" t="str">
        <f t="shared" si="1249"/>
        <v/>
      </c>
      <c r="DQ1506" s="12" t="str">
        <f t="shared" si="1250"/>
        <v/>
      </c>
      <c r="DR1506" s="12" t="str">
        <f t="shared" si="1212"/>
        <v/>
      </c>
      <c r="DS1506" s="12" t="str">
        <f t="shared" si="1213"/>
        <v/>
      </c>
      <c r="DT1506" s="12" t="str">
        <f t="shared" si="1214"/>
        <v/>
      </c>
      <c r="DU1506" s="12" t="str">
        <f t="shared" si="1215"/>
        <v/>
      </c>
      <c r="DV1506" s="12" t="str">
        <f t="shared" si="1216"/>
        <v/>
      </c>
      <c r="DW1506" s="12" t="str">
        <f t="shared" si="1217"/>
        <v/>
      </c>
      <c r="DX1506" s="12" t="str">
        <f t="shared" si="1218"/>
        <v/>
      </c>
      <c r="DY1506" s="12" t="str">
        <f t="shared" si="1219"/>
        <v/>
      </c>
      <c r="DZ1506" s="12" t="str">
        <f t="shared" si="1220"/>
        <v/>
      </c>
      <c r="EA1506" s="12" t="str">
        <f t="shared" si="1221"/>
        <v/>
      </c>
      <c r="EB1506" s="12" t="str">
        <f t="shared" si="1222"/>
        <v/>
      </c>
      <c r="EC1506" s="12" t="str">
        <f t="shared" si="1223"/>
        <v/>
      </c>
      <c r="ED1506" s="12" t="str">
        <f t="shared" si="1224"/>
        <v/>
      </c>
      <c r="EE1506" s="12" t="str">
        <f t="shared" si="1225"/>
        <v/>
      </c>
      <c r="EF1506" s="12" t="str">
        <f t="shared" si="1226"/>
        <v/>
      </c>
      <c r="EG1506" s="12" t="str">
        <f t="shared" si="1227"/>
        <v/>
      </c>
      <c r="EH1506" s="12" t="str">
        <f t="shared" si="1228"/>
        <v/>
      </c>
      <c r="EI1506" s="12" t="str">
        <f t="shared" si="1229"/>
        <v/>
      </c>
      <c r="EK1506" s="83" t="str">
        <f t="shared" si="1209"/>
        <v/>
      </c>
      <c r="EM1506" s="12" t="str">
        <f t="shared" si="1210"/>
        <v/>
      </c>
      <c r="EO1506" s="12" t="str">
        <f t="shared" si="1211"/>
        <v/>
      </c>
      <c r="EQ1506" s="12" t="str">
        <f>IF($EO1506="", "", IF($EQ$8=$EQ$6, COUNTIF($EO$11:$EO$2510, "&gt;"&amp;$EO1506)+1+COUNTIF($EO$11:$EO1506, $EO1506)-1, COUNTIF($EO$11:$EO$2510, "&lt;"&amp;$EO1506)+1+COUNTIF($EO$11:$EO1506, $EO1506)-1))</f>
        <v/>
      </c>
    </row>
    <row r="1507" spans="1:147" x14ac:dyDescent="0.55000000000000004">
      <c r="A1507" s="8"/>
      <c r="B1507" s="12" t="str">
        <f>IF($D1507="", "", COUNTIF($D$11:$D1507, $D1507))</f>
        <v/>
      </c>
      <c r="C1507" s="8"/>
      <c r="D1507" s="45"/>
      <c r="E1507" s="46"/>
      <c r="F1507" s="47"/>
      <c r="G1507" s="54"/>
      <c r="H1507" s="54"/>
      <c r="I1507" s="48"/>
      <c r="J1507" s="49"/>
      <c r="K1507" s="50"/>
      <c r="L1507" s="50"/>
      <c r="M1507" s="50"/>
      <c r="N1507" s="50"/>
      <c r="O1507" s="50"/>
      <c r="P1507" s="50"/>
      <c r="Q1507" s="50"/>
      <c r="R1507" s="50"/>
      <c r="S1507" s="50"/>
      <c r="T1507" s="50"/>
      <c r="U1507" s="51"/>
      <c r="V1507" s="52"/>
      <c r="W1507" s="53"/>
      <c r="X1507" s="53"/>
      <c r="Y1507" s="53"/>
      <c r="Z1507" s="53"/>
      <c r="AA1507" s="48"/>
      <c r="AB1507" s="54"/>
      <c r="AC1507" s="54"/>
      <c r="AD1507" s="54"/>
      <c r="AE1507" s="54"/>
      <c r="AF1507" s="54"/>
      <c r="AG1507" s="54"/>
      <c r="AH1507" s="54"/>
      <c r="AI1507" s="54"/>
      <c r="AJ1507" s="49"/>
      <c r="AK1507" s="48"/>
      <c r="AL1507" s="54"/>
      <c r="AM1507" s="54"/>
      <c r="AN1507" s="54"/>
      <c r="AO1507" s="54"/>
      <c r="AP1507" s="54"/>
      <c r="AQ1507" s="54"/>
      <c r="AR1507" s="54"/>
      <c r="AS1507" s="54"/>
      <c r="AT1507" s="54"/>
      <c r="AU1507" s="54"/>
      <c r="AV1507" s="54"/>
      <c r="AW1507" s="54"/>
      <c r="AX1507" s="54"/>
      <c r="AY1507" s="54"/>
      <c r="AZ1507" s="54"/>
      <c r="BA1507" s="54"/>
      <c r="BB1507" s="54"/>
      <c r="BC1507" s="54"/>
      <c r="BD1507" s="54"/>
      <c r="BE1507" s="54"/>
      <c r="BF1507" s="54"/>
      <c r="BG1507" s="54"/>
      <c r="BH1507" s="54"/>
      <c r="BI1507" s="54"/>
      <c r="BJ1507" s="54"/>
      <c r="BK1507" s="54"/>
      <c r="BL1507" s="54"/>
      <c r="BM1507" s="54"/>
      <c r="BN1507" s="54"/>
      <c r="BO1507" s="54"/>
      <c r="BP1507" s="54"/>
      <c r="BQ1507" s="54"/>
      <c r="BR1507" s="54"/>
      <c r="BS1507" s="54"/>
      <c r="BT1507" s="54"/>
      <c r="BU1507" s="54"/>
      <c r="BV1507" s="54"/>
      <c r="BW1507" s="54"/>
      <c r="BX1507" s="49"/>
      <c r="BY1507" s="55"/>
      <c r="BZ1507" s="8"/>
      <c r="CE1507" s="12" t="str">
        <f t="shared" si="1199"/>
        <v/>
      </c>
      <c r="CG1507" s="77" t="str">
        <f t="shared" si="1200"/>
        <v/>
      </c>
      <c r="CH1507" s="80" t="str">
        <f t="shared" si="1201"/>
        <v/>
      </c>
      <c r="CL1507" s="12" t="str">
        <f t="shared" si="1202"/>
        <v/>
      </c>
      <c r="CM1507" s="12" t="str">
        <f t="shared" si="1203"/>
        <v/>
      </c>
      <c r="CN1507" s="12" t="str" cm="1">
        <f t="array" ref="CN1507">IF(OR($CE1507="", $CG$3=""), "", IF(IFERROR(INDEX($K1507:$T1507, $CK1507, MATCH(CN$3, $K$3:$T$3, 0)), "")="", $CC$4, $CC$3))</f>
        <v/>
      </c>
      <c r="CO1507" s="12" t="str" cm="1">
        <f t="array" ref="CO1507">IF(OR($CE1507="", $CG$3=""), "", IF(IFERROR(INDEX($AA1507:$AJ1507, $CK1507, MATCH(CO$3, $AA$3:$AJ$3, 0)), "")="", $CC$4, $CC$3))</f>
        <v/>
      </c>
      <c r="CP1507" s="12" t="str">
        <f>IF(OR($CE1507="", $CG$3=""), "", IF(CP$3='Property List &amp; Features'!$BG$9, $CC$3, IF(CP$3=$I1507, $CC$3, $CC$4)))</f>
        <v/>
      </c>
      <c r="CQ1507" s="12" t="str">
        <f>IF(OR($CE1507="", $CG$3=""), "", IF(CQ$3='Property List &amp; Features'!$BG$9, $CC$3, IF(CQ$3=$J1507, $CC$3, $CC$4)))</f>
        <v/>
      </c>
      <c r="CR1507" s="12" t="str">
        <f t="shared" si="1204"/>
        <v/>
      </c>
      <c r="CS1507" s="12" t="str">
        <f t="shared" si="1205"/>
        <v/>
      </c>
      <c r="CT1507" s="12" t="str">
        <f t="shared" si="1206"/>
        <v/>
      </c>
      <c r="CU1507" s="12" t="str">
        <f t="shared" si="1207"/>
        <v/>
      </c>
      <c r="CV1507" s="12" t="str">
        <f t="shared" si="1208"/>
        <v/>
      </c>
      <c r="CW1507" s="12" t="str">
        <f t="shared" si="1230"/>
        <v/>
      </c>
      <c r="CX1507" s="12" t="str">
        <f t="shared" si="1231"/>
        <v/>
      </c>
      <c r="CY1507" s="12" t="str">
        <f t="shared" si="1232"/>
        <v/>
      </c>
      <c r="CZ1507" s="12" t="str">
        <f t="shared" si="1233"/>
        <v/>
      </c>
      <c r="DA1507" s="12" t="str">
        <f t="shared" si="1234"/>
        <v/>
      </c>
      <c r="DB1507" s="12" t="str">
        <f t="shared" si="1235"/>
        <v/>
      </c>
      <c r="DC1507" s="12" t="str">
        <f t="shared" si="1236"/>
        <v/>
      </c>
      <c r="DD1507" s="12" t="str">
        <f t="shared" si="1237"/>
        <v/>
      </c>
      <c r="DE1507" s="12" t="str">
        <f t="shared" si="1238"/>
        <v/>
      </c>
      <c r="DF1507" s="12" t="str">
        <f t="shared" si="1239"/>
        <v/>
      </c>
      <c r="DG1507" s="12" t="str">
        <f t="shared" si="1240"/>
        <v/>
      </c>
      <c r="DH1507" s="12" t="str">
        <f t="shared" si="1241"/>
        <v/>
      </c>
      <c r="DI1507" s="12" t="str">
        <f t="shared" si="1242"/>
        <v/>
      </c>
      <c r="DJ1507" s="12" t="str">
        <f t="shared" si="1243"/>
        <v/>
      </c>
      <c r="DK1507" s="12" t="str">
        <f t="shared" si="1244"/>
        <v/>
      </c>
      <c r="DL1507" s="12" t="str">
        <f t="shared" si="1245"/>
        <v/>
      </c>
      <c r="DM1507" s="12" t="str">
        <f t="shared" si="1246"/>
        <v/>
      </c>
      <c r="DN1507" s="12" t="str">
        <f t="shared" si="1247"/>
        <v/>
      </c>
      <c r="DO1507" s="12" t="str">
        <f t="shared" si="1248"/>
        <v/>
      </c>
      <c r="DP1507" s="12" t="str">
        <f t="shared" si="1249"/>
        <v/>
      </c>
      <c r="DQ1507" s="12" t="str">
        <f t="shared" si="1250"/>
        <v/>
      </c>
      <c r="DR1507" s="12" t="str">
        <f t="shared" si="1212"/>
        <v/>
      </c>
      <c r="DS1507" s="12" t="str">
        <f t="shared" si="1213"/>
        <v/>
      </c>
      <c r="DT1507" s="12" t="str">
        <f t="shared" si="1214"/>
        <v/>
      </c>
      <c r="DU1507" s="12" t="str">
        <f t="shared" si="1215"/>
        <v/>
      </c>
      <c r="DV1507" s="12" t="str">
        <f t="shared" si="1216"/>
        <v/>
      </c>
      <c r="DW1507" s="12" t="str">
        <f t="shared" si="1217"/>
        <v/>
      </c>
      <c r="DX1507" s="12" t="str">
        <f t="shared" si="1218"/>
        <v/>
      </c>
      <c r="DY1507" s="12" t="str">
        <f t="shared" si="1219"/>
        <v/>
      </c>
      <c r="DZ1507" s="12" t="str">
        <f t="shared" si="1220"/>
        <v/>
      </c>
      <c r="EA1507" s="12" t="str">
        <f t="shared" si="1221"/>
        <v/>
      </c>
      <c r="EB1507" s="12" t="str">
        <f t="shared" si="1222"/>
        <v/>
      </c>
      <c r="EC1507" s="12" t="str">
        <f t="shared" si="1223"/>
        <v/>
      </c>
      <c r="ED1507" s="12" t="str">
        <f t="shared" si="1224"/>
        <v/>
      </c>
      <c r="EE1507" s="12" t="str">
        <f t="shared" si="1225"/>
        <v/>
      </c>
      <c r="EF1507" s="12" t="str">
        <f t="shared" si="1226"/>
        <v/>
      </c>
      <c r="EG1507" s="12" t="str">
        <f t="shared" si="1227"/>
        <v/>
      </c>
      <c r="EH1507" s="12" t="str">
        <f t="shared" si="1228"/>
        <v/>
      </c>
      <c r="EI1507" s="12" t="str">
        <f t="shared" si="1229"/>
        <v/>
      </c>
      <c r="EK1507" s="83" t="str">
        <f t="shared" si="1209"/>
        <v/>
      </c>
      <c r="EM1507" s="12" t="str">
        <f t="shared" si="1210"/>
        <v/>
      </c>
      <c r="EO1507" s="12" t="str">
        <f t="shared" si="1211"/>
        <v/>
      </c>
      <c r="EQ1507" s="12" t="str">
        <f>IF($EO1507="", "", IF($EQ$8=$EQ$6, COUNTIF($EO$11:$EO$2510, "&gt;"&amp;$EO1507)+1+COUNTIF($EO$11:$EO1507, $EO1507)-1, COUNTIF($EO$11:$EO$2510, "&lt;"&amp;$EO1507)+1+COUNTIF($EO$11:$EO1507, $EO1507)-1))</f>
        <v/>
      </c>
    </row>
    <row r="1508" spans="1:147" x14ac:dyDescent="0.55000000000000004">
      <c r="A1508" s="8"/>
      <c r="B1508" s="12" t="str">
        <f>IF($D1508="", "", COUNTIF($D$11:$D1508, $D1508))</f>
        <v/>
      </c>
      <c r="C1508" s="8"/>
      <c r="D1508" s="45"/>
      <c r="E1508" s="46"/>
      <c r="F1508" s="47"/>
      <c r="G1508" s="54"/>
      <c r="H1508" s="54"/>
      <c r="I1508" s="48"/>
      <c r="J1508" s="49"/>
      <c r="K1508" s="50"/>
      <c r="L1508" s="50"/>
      <c r="M1508" s="50"/>
      <c r="N1508" s="50"/>
      <c r="O1508" s="50"/>
      <c r="P1508" s="50"/>
      <c r="Q1508" s="50"/>
      <c r="R1508" s="50"/>
      <c r="S1508" s="50"/>
      <c r="T1508" s="50"/>
      <c r="U1508" s="51"/>
      <c r="V1508" s="52"/>
      <c r="W1508" s="53"/>
      <c r="X1508" s="53"/>
      <c r="Y1508" s="53"/>
      <c r="Z1508" s="53"/>
      <c r="AA1508" s="48"/>
      <c r="AB1508" s="54"/>
      <c r="AC1508" s="54"/>
      <c r="AD1508" s="54"/>
      <c r="AE1508" s="54"/>
      <c r="AF1508" s="54"/>
      <c r="AG1508" s="54"/>
      <c r="AH1508" s="54"/>
      <c r="AI1508" s="54"/>
      <c r="AJ1508" s="49"/>
      <c r="AK1508" s="48"/>
      <c r="AL1508" s="54"/>
      <c r="AM1508" s="54"/>
      <c r="AN1508" s="54"/>
      <c r="AO1508" s="54"/>
      <c r="AP1508" s="54"/>
      <c r="AQ1508" s="54"/>
      <c r="AR1508" s="54"/>
      <c r="AS1508" s="54"/>
      <c r="AT1508" s="54"/>
      <c r="AU1508" s="54"/>
      <c r="AV1508" s="54"/>
      <c r="AW1508" s="54"/>
      <c r="AX1508" s="54"/>
      <c r="AY1508" s="54"/>
      <c r="AZ1508" s="54"/>
      <c r="BA1508" s="54"/>
      <c r="BB1508" s="54"/>
      <c r="BC1508" s="54"/>
      <c r="BD1508" s="54"/>
      <c r="BE1508" s="54"/>
      <c r="BF1508" s="54"/>
      <c r="BG1508" s="54"/>
      <c r="BH1508" s="54"/>
      <c r="BI1508" s="54"/>
      <c r="BJ1508" s="54"/>
      <c r="BK1508" s="54"/>
      <c r="BL1508" s="54"/>
      <c r="BM1508" s="54"/>
      <c r="BN1508" s="54"/>
      <c r="BO1508" s="54"/>
      <c r="BP1508" s="54"/>
      <c r="BQ1508" s="54"/>
      <c r="BR1508" s="54"/>
      <c r="BS1508" s="54"/>
      <c r="BT1508" s="54"/>
      <c r="BU1508" s="54"/>
      <c r="BV1508" s="54"/>
      <c r="BW1508" s="54"/>
      <c r="BX1508" s="49"/>
      <c r="BY1508" s="55"/>
      <c r="BZ1508" s="8"/>
      <c r="CE1508" s="12" t="str">
        <f t="shared" si="1199"/>
        <v/>
      </c>
      <c r="CG1508" s="77" t="str">
        <f t="shared" si="1200"/>
        <v/>
      </c>
      <c r="CH1508" s="80" t="str">
        <f t="shared" si="1201"/>
        <v/>
      </c>
      <c r="CL1508" s="12" t="str">
        <f t="shared" si="1202"/>
        <v/>
      </c>
      <c r="CM1508" s="12" t="str">
        <f t="shared" si="1203"/>
        <v/>
      </c>
      <c r="CN1508" s="12" t="str" cm="1">
        <f t="array" ref="CN1508">IF(OR($CE1508="", $CG$3=""), "", IF(IFERROR(INDEX($K1508:$T1508, $CK1508, MATCH(CN$3, $K$3:$T$3, 0)), "")="", $CC$4, $CC$3))</f>
        <v/>
      </c>
      <c r="CO1508" s="12" t="str" cm="1">
        <f t="array" ref="CO1508">IF(OR($CE1508="", $CG$3=""), "", IF(IFERROR(INDEX($AA1508:$AJ1508, $CK1508, MATCH(CO$3, $AA$3:$AJ$3, 0)), "")="", $CC$4, $CC$3))</f>
        <v/>
      </c>
      <c r="CP1508" s="12" t="str">
        <f>IF(OR($CE1508="", $CG$3=""), "", IF(CP$3='Property List &amp; Features'!$BG$9, $CC$3, IF(CP$3=$I1508, $CC$3, $CC$4)))</f>
        <v/>
      </c>
      <c r="CQ1508" s="12" t="str">
        <f>IF(OR($CE1508="", $CG$3=""), "", IF(CQ$3='Property List &amp; Features'!$BG$9, $CC$3, IF(CQ$3=$J1508, $CC$3, $CC$4)))</f>
        <v/>
      </c>
      <c r="CR1508" s="12" t="str">
        <f t="shared" si="1204"/>
        <v/>
      </c>
      <c r="CS1508" s="12" t="str">
        <f t="shared" si="1205"/>
        <v/>
      </c>
      <c r="CT1508" s="12" t="str">
        <f t="shared" si="1206"/>
        <v/>
      </c>
      <c r="CU1508" s="12" t="str">
        <f t="shared" si="1207"/>
        <v/>
      </c>
      <c r="CV1508" s="12" t="str">
        <f t="shared" si="1208"/>
        <v/>
      </c>
      <c r="CW1508" s="12" t="str">
        <f t="shared" si="1230"/>
        <v/>
      </c>
      <c r="CX1508" s="12" t="str">
        <f t="shared" si="1231"/>
        <v/>
      </c>
      <c r="CY1508" s="12" t="str">
        <f t="shared" si="1232"/>
        <v/>
      </c>
      <c r="CZ1508" s="12" t="str">
        <f t="shared" si="1233"/>
        <v/>
      </c>
      <c r="DA1508" s="12" t="str">
        <f t="shared" si="1234"/>
        <v/>
      </c>
      <c r="DB1508" s="12" t="str">
        <f t="shared" si="1235"/>
        <v/>
      </c>
      <c r="DC1508" s="12" t="str">
        <f t="shared" si="1236"/>
        <v/>
      </c>
      <c r="DD1508" s="12" t="str">
        <f t="shared" si="1237"/>
        <v/>
      </c>
      <c r="DE1508" s="12" t="str">
        <f t="shared" si="1238"/>
        <v/>
      </c>
      <c r="DF1508" s="12" t="str">
        <f t="shared" si="1239"/>
        <v/>
      </c>
      <c r="DG1508" s="12" t="str">
        <f t="shared" si="1240"/>
        <v/>
      </c>
      <c r="DH1508" s="12" t="str">
        <f t="shared" si="1241"/>
        <v/>
      </c>
      <c r="DI1508" s="12" t="str">
        <f t="shared" si="1242"/>
        <v/>
      </c>
      <c r="DJ1508" s="12" t="str">
        <f t="shared" si="1243"/>
        <v/>
      </c>
      <c r="DK1508" s="12" t="str">
        <f t="shared" si="1244"/>
        <v/>
      </c>
      <c r="DL1508" s="12" t="str">
        <f t="shared" si="1245"/>
        <v/>
      </c>
      <c r="DM1508" s="12" t="str">
        <f t="shared" si="1246"/>
        <v/>
      </c>
      <c r="DN1508" s="12" t="str">
        <f t="shared" si="1247"/>
        <v/>
      </c>
      <c r="DO1508" s="12" t="str">
        <f t="shared" si="1248"/>
        <v/>
      </c>
      <c r="DP1508" s="12" t="str">
        <f t="shared" si="1249"/>
        <v/>
      </c>
      <c r="DQ1508" s="12" t="str">
        <f t="shared" si="1250"/>
        <v/>
      </c>
      <c r="DR1508" s="12" t="str">
        <f t="shared" si="1212"/>
        <v/>
      </c>
      <c r="DS1508" s="12" t="str">
        <f t="shared" si="1213"/>
        <v/>
      </c>
      <c r="DT1508" s="12" t="str">
        <f t="shared" si="1214"/>
        <v/>
      </c>
      <c r="DU1508" s="12" t="str">
        <f t="shared" si="1215"/>
        <v/>
      </c>
      <c r="DV1508" s="12" t="str">
        <f t="shared" si="1216"/>
        <v/>
      </c>
      <c r="DW1508" s="12" t="str">
        <f t="shared" si="1217"/>
        <v/>
      </c>
      <c r="DX1508" s="12" t="str">
        <f t="shared" si="1218"/>
        <v/>
      </c>
      <c r="DY1508" s="12" t="str">
        <f t="shared" si="1219"/>
        <v/>
      </c>
      <c r="DZ1508" s="12" t="str">
        <f t="shared" si="1220"/>
        <v/>
      </c>
      <c r="EA1508" s="12" t="str">
        <f t="shared" si="1221"/>
        <v/>
      </c>
      <c r="EB1508" s="12" t="str">
        <f t="shared" si="1222"/>
        <v/>
      </c>
      <c r="EC1508" s="12" t="str">
        <f t="shared" si="1223"/>
        <v/>
      </c>
      <c r="ED1508" s="12" t="str">
        <f t="shared" si="1224"/>
        <v/>
      </c>
      <c r="EE1508" s="12" t="str">
        <f t="shared" si="1225"/>
        <v/>
      </c>
      <c r="EF1508" s="12" t="str">
        <f t="shared" si="1226"/>
        <v/>
      </c>
      <c r="EG1508" s="12" t="str">
        <f t="shared" si="1227"/>
        <v/>
      </c>
      <c r="EH1508" s="12" t="str">
        <f t="shared" si="1228"/>
        <v/>
      </c>
      <c r="EI1508" s="12" t="str">
        <f t="shared" si="1229"/>
        <v/>
      </c>
      <c r="EK1508" s="83" t="str">
        <f t="shared" si="1209"/>
        <v/>
      </c>
      <c r="EM1508" s="12" t="str">
        <f t="shared" si="1210"/>
        <v/>
      </c>
      <c r="EO1508" s="12" t="str">
        <f t="shared" si="1211"/>
        <v/>
      </c>
      <c r="EQ1508" s="12" t="str">
        <f>IF($EO1508="", "", IF($EQ$8=$EQ$6, COUNTIF($EO$11:$EO$2510, "&gt;"&amp;$EO1508)+1+COUNTIF($EO$11:$EO1508, $EO1508)-1, COUNTIF($EO$11:$EO$2510, "&lt;"&amp;$EO1508)+1+COUNTIF($EO$11:$EO1508, $EO1508)-1))</f>
        <v/>
      </c>
    </row>
    <row r="1509" spans="1:147" x14ac:dyDescent="0.55000000000000004">
      <c r="A1509" s="8"/>
      <c r="B1509" s="12" t="str">
        <f>IF($D1509="", "", COUNTIF($D$11:$D1509, $D1509))</f>
        <v/>
      </c>
      <c r="C1509" s="8"/>
      <c r="D1509" s="45"/>
      <c r="E1509" s="46"/>
      <c r="F1509" s="47"/>
      <c r="G1509" s="54"/>
      <c r="H1509" s="54"/>
      <c r="I1509" s="48"/>
      <c r="J1509" s="49"/>
      <c r="K1509" s="50"/>
      <c r="L1509" s="50"/>
      <c r="M1509" s="50"/>
      <c r="N1509" s="50"/>
      <c r="O1509" s="50"/>
      <c r="P1509" s="50"/>
      <c r="Q1509" s="50"/>
      <c r="R1509" s="50"/>
      <c r="S1509" s="50"/>
      <c r="T1509" s="50"/>
      <c r="U1509" s="51"/>
      <c r="V1509" s="52"/>
      <c r="W1509" s="53"/>
      <c r="X1509" s="53"/>
      <c r="Y1509" s="53"/>
      <c r="Z1509" s="53"/>
      <c r="AA1509" s="48"/>
      <c r="AB1509" s="54"/>
      <c r="AC1509" s="54"/>
      <c r="AD1509" s="54"/>
      <c r="AE1509" s="54"/>
      <c r="AF1509" s="54"/>
      <c r="AG1509" s="54"/>
      <c r="AH1509" s="54"/>
      <c r="AI1509" s="54"/>
      <c r="AJ1509" s="49"/>
      <c r="AK1509" s="48"/>
      <c r="AL1509" s="54"/>
      <c r="AM1509" s="54"/>
      <c r="AN1509" s="54"/>
      <c r="AO1509" s="54"/>
      <c r="AP1509" s="54"/>
      <c r="AQ1509" s="54"/>
      <c r="AR1509" s="54"/>
      <c r="AS1509" s="54"/>
      <c r="AT1509" s="54"/>
      <c r="AU1509" s="54"/>
      <c r="AV1509" s="54"/>
      <c r="AW1509" s="54"/>
      <c r="AX1509" s="54"/>
      <c r="AY1509" s="54"/>
      <c r="AZ1509" s="54"/>
      <c r="BA1509" s="54"/>
      <c r="BB1509" s="54"/>
      <c r="BC1509" s="54"/>
      <c r="BD1509" s="54"/>
      <c r="BE1509" s="54"/>
      <c r="BF1509" s="54"/>
      <c r="BG1509" s="54"/>
      <c r="BH1509" s="54"/>
      <c r="BI1509" s="54"/>
      <c r="BJ1509" s="54"/>
      <c r="BK1509" s="54"/>
      <c r="BL1509" s="54"/>
      <c r="BM1509" s="54"/>
      <c r="BN1509" s="54"/>
      <c r="BO1509" s="54"/>
      <c r="BP1509" s="54"/>
      <c r="BQ1509" s="54"/>
      <c r="BR1509" s="54"/>
      <c r="BS1509" s="54"/>
      <c r="BT1509" s="54"/>
      <c r="BU1509" s="54"/>
      <c r="BV1509" s="54"/>
      <c r="BW1509" s="54"/>
      <c r="BX1509" s="49"/>
      <c r="BY1509" s="55"/>
      <c r="BZ1509" s="8"/>
      <c r="CE1509" s="12" t="str">
        <f t="shared" si="1199"/>
        <v/>
      </c>
      <c r="CG1509" s="77" t="str">
        <f t="shared" si="1200"/>
        <v/>
      </c>
      <c r="CH1509" s="80" t="str">
        <f t="shared" si="1201"/>
        <v/>
      </c>
      <c r="CL1509" s="12" t="str">
        <f t="shared" si="1202"/>
        <v/>
      </c>
      <c r="CM1509" s="12" t="str">
        <f t="shared" si="1203"/>
        <v/>
      </c>
      <c r="CN1509" s="12" t="str" cm="1">
        <f t="array" ref="CN1509">IF(OR($CE1509="", $CG$3=""), "", IF(IFERROR(INDEX($K1509:$T1509, $CK1509, MATCH(CN$3, $K$3:$T$3, 0)), "")="", $CC$4, $CC$3))</f>
        <v/>
      </c>
      <c r="CO1509" s="12" t="str" cm="1">
        <f t="array" ref="CO1509">IF(OR($CE1509="", $CG$3=""), "", IF(IFERROR(INDEX($AA1509:$AJ1509, $CK1509, MATCH(CO$3, $AA$3:$AJ$3, 0)), "")="", $CC$4, $CC$3))</f>
        <v/>
      </c>
      <c r="CP1509" s="12" t="str">
        <f>IF(OR($CE1509="", $CG$3=""), "", IF(CP$3='Property List &amp; Features'!$BG$9, $CC$3, IF(CP$3=$I1509, $CC$3, $CC$4)))</f>
        <v/>
      </c>
      <c r="CQ1509" s="12" t="str">
        <f>IF(OR($CE1509="", $CG$3=""), "", IF(CQ$3='Property List &amp; Features'!$BG$9, $CC$3, IF(CQ$3=$J1509, $CC$3, $CC$4)))</f>
        <v/>
      </c>
      <c r="CR1509" s="12" t="str">
        <f t="shared" si="1204"/>
        <v/>
      </c>
      <c r="CS1509" s="12" t="str">
        <f t="shared" si="1205"/>
        <v/>
      </c>
      <c r="CT1509" s="12" t="str">
        <f t="shared" si="1206"/>
        <v/>
      </c>
      <c r="CU1509" s="12" t="str">
        <f t="shared" si="1207"/>
        <v/>
      </c>
      <c r="CV1509" s="12" t="str">
        <f t="shared" si="1208"/>
        <v/>
      </c>
      <c r="CW1509" s="12" t="str">
        <f t="shared" si="1230"/>
        <v/>
      </c>
      <c r="CX1509" s="12" t="str">
        <f t="shared" si="1231"/>
        <v/>
      </c>
      <c r="CY1509" s="12" t="str">
        <f t="shared" si="1232"/>
        <v/>
      </c>
      <c r="CZ1509" s="12" t="str">
        <f t="shared" si="1233"/>
        <v/>
      </c>
      <c r="DA1509" s="12" t="str">
        <f t="shared" si="1234"/>
        <v/>
      </c>
      <c r="DB1509" s="12" t="str">
        <f t="shared" si="1235"/>
        <v/>
      </c>
      <c r="DC1509" s="12" t="str">
        <f t="shared" si="1236"/>
        <v/>
      </c>
      <c r="DD1509" s="12" t="str">
        <f t="shared" si="1237"/>
        <v/>
      </c>
      <c r="DE1509" s="12" t="str">
        <f t="shared" si="1238"/>
        <v/>
      </c>
      <c r="DF1509" s="12" t="str">
        <f t="shared" si="1239"/>
        <v/>
      </c>
      <c r="DG1509" s="12" t="str">
        <f t="shared" si="1240"/>
        <v/>
      </c>
      <c r="DH1509" s="12" t="str">
        <f t="shared" si="1241"/>
        <v/>
      </c>
      <c r="DI1509" s="12" t="str">
        <f t="shared" si="1242"/>
        <v/>
      </c>
      <c r="DJ1509" s="12" t="str">
        <f t="shared" si="1243"/>
        <v/>
      </c>
      <c r="DK1509" s="12" t="str">
        <f t="shared" si="1244"/>
        <v/>
      </c>
      <c r="DL1509" s="12" t="str">
        <f t="shared" si="1245"/>
        <v/>
      </c>
      <c r="DM1509" s="12" t="str">
        <f t="shared" si="1246"/>
        <v/>
      </c>
      <c r="DN1509" s="12" t="str">
        <f t="shared" si="1247"/>
        <v/>
      </c>
      <c r="DO1509" s="12" t="str">
        <f t="shared" si="1248"/>
        <v/>
      </c>
      <c r="DP1509" s="12" t="str">
        <f t="shared" si="1249"/>
        <v/>
      </c>
      <c r="DQ1509" s="12" t="str">
        <f t="shared" si="1250"/>
        <v/>
      </c>
      <c r="DR1509" s="12" t="str">
        <f t="shared" si="1212"/>
        <v/>
      </c>
      <c r="DS1509" s="12" t="str">
        <f t="shared" si="1213"/>
        <v/>
      </c>
      <c r="DT1509" s="12" t="str">
        <f t="shared" si="1214"/>
        <v/>
      </c>
      <c r="DU1509" s="12" t="str">
        <f t="shared" si="1215"/>
        <v/>
      </c>
      <c r="DV1509" s="12" t="str">
        <f t="shared" si="1216"/>
        <v/>
      </c>
      <c r="DW1509" s="12" t="str">
        <f t="shared" si="1217"/>
        <v/>
      </c>
      <c r="DX1509" s="12" t="str">
        <f t="shared" si="1218"/>
        <v/>
      </c>
      <c r="DY1509" s="12" t="str">
        <f t="shared" si="1219"/>
        <v/>
      </c>
      <c r="DZ1509" s="12" t="str">
        <f t="shared" si="1220"/>
        <v/>
      </c>
      <c r="EA1509" s="12" t="str">
        <f t="shared" si="1221"/>
        <v/>
      </c>
      <c r="EB1509" s="12" t="str">
        <f t="shared" si="1222"/>
        <v/>
      </c>
      <c r="EC1509" s="12" t="str">
        <f t="shared" si="1223"/>
        <v/>
      </c>
      <c r="ED1509" s="12" t="str">
        <f t="shared" si="1224"/>
        <v/>
      </c>
      <c r="EE1509" s="12" t="str">
        <f t="shared" si="1225"/>
        <v/>
      </c>
      <c r="EF1509" s="12" t="str">
        <f t="shared" si="1226"/>
        <v/>
      </c>
      <c r="EG1509" s="12" t="str">
        <f t="shared" si="1227"/>
        <v/>
      </c>
      <c r="EH1509" s="12" t="str">
        <f t="shared" si="1228"/>
        <v/>
      </c>
      <c r="EI1509" s="12" t="str">
        <f t="shared" si="1229"/>
        <v/>
      </c>
      <c r="EK1509" s="83" t="str">
        <f t="shared" si="1209"/>
        <v/>
      </c>
      <c r="EM1509" s="12" t="str">
        <f t="shared" si="1210"/>
        <v/>
      </c>
      <c r="EO1509" s="12" t="str">
        <f t="shared" si="1211"/>
        <v/>
      </c>
      <c r="EQ1509" s="12" t="str">
        <f>IF($EO1509="", "", IF($EQ$8=$EQ$6, COUNTIF($EO$11:$EO$2510, "&gt;"&amp;$EO1509)+1+COUNTIF($EO$11:$EO1509, $EO1509)-1, COUNTIF($EO$11:$EO$2510, "&lt;"&amp;$EO1509)+1+COUNTIF($EO$11:$EO1509, $EO1509)-1))</f>
        <v/>
      </c>
    </row>
    <row r="1510" spans="1:147" x14ac:dyDescent="0.55000000000000004">
      <c r="A1510" s="8"/>
      <c r="B1510" s="12" t="str">
        <f>IF($D1510="", "", COUNTIF($D$11:$D1510, $D1510))</f>
        <v/>
      </c>
      <c r="C1510" s="8"/>
      <c r="D1510" s="45"/>
      <c r="E1510" s="46"/>
      <c r="F1510" s="47"/>
      <c r="G1510" s="54"/>
      <c r="H1510" s="54"/>
      <c r="I1510" s="48"/>
      <c r="J1510" s="49"/>
      <c r="K1510" s="50"/>
      <c r="L1510" s="50"/>
      <c r="M1510" s="50"/>
      <c r="N1510" s="50"/>
      <c r="O1510" s="50"/>
      <c r="P1510" s="50"/>
      <c r="Q1510" s="50"/>
      <c r="R1510" s="50"/>
      <c r="S1510" s="50"/>
      <c r="T1510" s="50"/>
      <c r="U1510" s="51"/>
      <c r="V1510" s="52"/>
      <c r="W1510" s="53"/>
      <c r="X1510" s="53"/>
      <c r="Y1510" s="53"/>
      <c r="Z1510" s="53"/>
      <c r="AA1510" s="48"/>
      <c r="AB1510" s="54"/>
      <c r="AC1510" s="54"/>
      <c r="AD1510" s="54"/>
      <c r="AE1510" s="54"/>
      <c r="AF1510" s="54"/>
      <c r="AG1510" s="54"/>
      <c r="AH1510" s="54"/>
      <c r="AI1510" s="54"/>
      <c r="AJ1510" s="49"/>
      <c r="AK1510" s="48"/>
      <c r="AL1510" s="54"/>
      <c r="AM1510" s="54"/>
      <c r="AN1510" s="54"/>
      <c r="AO1510" s="54"/>
      <c r="AP1510" s="54"/>
      <c r="AQ1510" s="54"/>
      <c r="AR1510" s="54"/>
      <c r="AS1510" s="54"/>
      <c r="AT1510" s="54"/>
      <c r="AU1510" s="54"/>
      <c r="AV1510" s="54"/>
      <c r="AW1510" s="54"/>
      <c r="AX1510" s="54"/>
      <c r="AY1510" s="54"/>
      <c r="AZ1510" s="54"/>
      <c r="BA1510" s="54"/>
      <c r="BB1510" s="54"/>
      <c r="BC1510" s="54"/>
      <c r="BD1510" s="54"/>
      <c r="BE1510" s="54"/>
      <c r="BF1510" s="54"/>
      <c r="BG1510" s="54"/>
      <c r="BH1510" s="54"/>
      <c r="BI1510" s="54"/>
      <c r="BJ1510" s="54"/>
      <c r="BK1510" s="54"/>
      <c r="BL1510" s="54"/>
      <c r="BM1510" s="54"/>
      <c r="BN1510" s="54"/>
      <c r="BO1510" s="54"/>
      <c r="BP1510" s="54"/>
      <c r="BQ1510" s="54"/>
      <c r="BR1510" s="54"/>
      <c r="BS1510" s="54"/>
      <c r="BT1510" s="54"/>
      <c r="BU1510" s="54"/>
      <c r="BV1510" s="54"/>
      <c r="BW1510" s="54"/>
      <c r="BX1510" s="49"/>
      <c r="BY1510" s="55"/>
      <c r="BZ1510" s="8"/>
      <c r="CE1510" s="12" t="str">
        <f t="shared" si="1199"/>
        <v/>
      </c>
      <c r="CG1510" s="77" t="str">
        <f t="shared" si="1200"/>
        <v/>
      </c>
      <c r="CH1510" s="80" t="str">
        <f t="shared" si="1201"/>
        <v/>
      </c>
      <c r="CL1510" s="12" t="str">
        <f t="shared" si="1202"/>
        <v/>
      </c>
      <c r="CM1510" s="12" t="str">
        <f t="shared" si="1203"/>
        <v/>
      </c>
      <c r="CN1510" s="12" t="str" cm="1">
        <f t="array" ref="CN1510">IF(OR($CE1510="", $CG$3=""), "", IF(IFERROR(INDEX($K1510:$T1510, $CK1510, MATCH(CN$3, $K$3:$T$3, 0)), "")="", $CC$4, $CC$3))</f>
        <v/>
      </c>
      <c r="CO1510" s="12" t="str" cm="1">
        <f t="array" ref="CO1510">IF(OR($CE1510="", $CG$3=""), "", IF(IFERROR(INDEX($AA1510:$AJ1510, $CK1510, MATCH(CO$3, $AA$3:$AJ$3, 0)), "")="", $CC$4, $CC$3))</f>
        <v/>
      </c>
      <c r="CP1510" s="12" t="str">
        <f>IF(OR($CE1510="", $CG$3=""), "", IF(CP$3='Property List &amp; Features'!$BG$9, $CC$3, IF(CP$3=$I1510, $CC$3, $CC$4)))</f>
        <v/>
      </c>
      <c r="CQ1510" s="12" t="str">
        <f>IF(OR($CE1510="", $CG$3=""), "", IF(CQ$3='Property List &amp; Features'!$BG$9, $CC$3, IF(CQ$3=$J1510, $CC$3, $CC$4)))</f>
        <v/>
      </c>
      <c r="CR1510" s="12" t="str">
        <f t="shared" si="1204"/>
        <v/>
      </c>
      <c r="CS1510" s="12" t="str">
        <f t="shared" si="1205"/>
        <v/>
      </c>
      <c r="CT1510" s="12" t="str">
        <f t="shared" si="1206"/>
        <v/>
      </c>
      <c r="CU1510" s="12" t="str">
        <f t="shared" si="1207"/>
        <v/>
      </c>
      <c r="CV1510" s="12" t="str">
        <f t="shared" si="1208"/>
        <v/>
      </c>
      <c r="CW1510" s="12" t="str">
        <f t="shared" si="1230"/>
        <v/>
      </c>
      <c r="CX1510" s="12" t="str">
        <f t="shared" si="1231"/>
        <v/>
      </c>
      <c r="CY1510" s="12" t="str">
        <f t="shared" si="1232"/>
        <v/>
      </c>
      <c r="CZ1510" s="12" t="str">
        <f t="shared" si="1233"/>
        <v/>
      </c>
      <c r="DA1510" s="12" t="str">
        <f t="shared" si="1234"/>
        <v/>
      </c>
      <c r="DB1510" s="12" t="str">
        <f t="shared" si="1235"/>
        <v/>
      </c>
      <c r="DC1510" s="12" t="str">
        <f t="shared" si="1236"/>
        <v/>
      </c>
      <c r="DD1510" s="12" t="str">
        <f t="shared" si="1237"/>
        <v/>
      </c>
      <c r="DE1510" s="12" t="str">
        <f t="shared" si="1238"/>
        <v/>
      </c>
      <c r="DF1510" s="12" t="str">
        <f t="shared" si="1239"/>
        <v/>
      </c>
      <c r="DG1510" s="12" t="str">
        <f t="shared" si="1240"/>
        <v/>
      </c>
      <c r="DH1510" s="12" t="str">
        <f t="shared" si="1241"/>
        <v/>
      </c>
      <c r="DI1510" s="12" t="str">
        <f t="shared" si="1242"/>
        <v/>
      </c>
      <c r="DJ1510" s="12" t="str">
        <f t="shared" si="1243"/>
        <v/>
      </c>
      <c r="DK1510" s="12" t="str">
        <f t="shared" si="1244"/>
        <v/>
      </c>
      <c r="DL1510" s="12" t="str">
        <f t="shared" si="1245"/>
        <v/>
      </c>
      <c r="DM1510" s="12" t="str">
        <f t="shared" si="1246"/>
        <v/>
      </c>
      <c r="DN1510" s="12" t="str">
        <f t="shared" si="1247"/>
        <v/>
      </c>
      <c r="DO1510" s="12" t="str">
        <f t="shared" si="1248"/>
        <v/>
      </c>
      <c r="DP1510" s="12" t="str">
        <f t="shared" si="1249"/>
        <v/>
      </c>
      <c r="DQ1510" s="12" t="str">
        <f t="shared" si="1250"/>
        <v/>
      </c>
      <c r="DR1510" s="12" t="str">
        <f t="shared" si="1212"/>
        <v/>
      </c>
      <c r="DS1510" s="12" t="str">
        <f t="shared" si="1213"/>
        <v/>
      </c>
      <c r="DT1510" s="12" t="str">
        <f t="shared" si="1214"/>
        <v/>
      </c>
      <c r="DU1510" s="12" t="str">
        <f t="shared" si="1215"/>
        <v/>
      </c>
      <c r="DV1510" s="12" t="str">
        <f t="shared" si="1216"/>
        <v/>
      </c>
      <c r="DW1510" s="12" t="str">
        <f t="shared" si="1217"/>
        <v/>
      </c>
      <c r="DX1510" s="12" t="str">
        <f t="shared" si="1218"/>
        <v/>
      </c>
      <c r="DY1510" s="12" t="str">
        <f t="shared" si="1219"/>
        <v/>
      </c>
      <c r="DZ1510" s="12" t="str">
        <f t="shared" si="1220"/>
        <v/>
      </c>
      <c r="EA1510" s="12" t="str">
        <f t="shared" si="1221"/>
        <v/>
      </c>
      <c r="EB1510" s="12" t="str">
        <f t="shared" si="1222"/>
        <v/>
      </c>
      <c r="EC1510" s="12" t="str">
        <f t="shared" si="1223"/>
        <v/>
      </c>
      <c r="ED1510" s="12" t="str">
        <f t="shared" si="1224"/>
        <v/>
      </c>
      <c r="EE1510" s="12" t="str">
        <f t="shared" si="1225"/>
        <v/>
      </c>
      <c r="EF1510" s="12" t="str">
        <f t="shared" si="1226"/>
        <v/>
      </c>
      <c r="EG1510" s="12" t="str">
        <f t="shared" si="1227"/>
        <v/>
      </c>
      <c r="EH1510" s="12" t="str">
        <f t="shared" si="1228"/>
        <v/>
      </c>
      <c r="EI1510" s="12" t="str">
        <f t="shared" si="1229"/>
        <v/>
      </c>
      <c r="EK1510" s="83" t="str">
        <f t="shared" si="1209"/>
        <v/>
      </c>
      <c r="EM1510" s="12" t="str">
        <f t="shared" si="1210"/>
        <v/>
      </c>
      <c r="EO1510" s="12" t="str">
        <f t="shared" si="1211"/>
        <v/>
      </c>
      <c r="EQ1510" s="12" t="str">
        <f>IF($EO1510="", "", IF($EQ$8=$EQ$6, COUNTIF($EO$11:$EO$2510, "&gt;"&amp;$EO1510)+1+COUNTIF($EO$11:$EO1510, $EO1510)-1, COUNTIF($EO$11:$EO$2510, "&lt;"&amp;$EO1510)+1+COUNTIF($EO$11:$EO1510, $EO1510)-1))</f>
        <v/>
      </c>
    </row>
    <row r="1511" spans="1:147" x14ac:dyDescent="0.55000000000000004">
      <c r="A1511" s="8"/>
      <c r="B1511" s="12" t="str">
        <f>IF($D1511="", "", COUNTIF($D$11:$D1511, $D1511))</f>
        <v/>
      </c>
      <c r="C1511" s="8"/>
      <c r="D1511" s="45"/>
      <c r="E1511" s="46"/>
      <c r="F1511" s="47"/>
      <c r="G1511" s="54"/>
      <c r="H1511" s="54"/>
      <c r="I1511" s="48"/>
      <c r="J1511" s="49"/>
      <c r="K1511" s="50"/>
      <c r="L1511" s="50"/>
      <c r="M1511" s="50"/>
      <c r="N1511" s="50"/>
      <c r="O1511" s="50"/>
      <c r="P1511" s="50"/>
      <c r="Q1511" s="50"/>
      <c r="R1511" s="50"/>
      <c r="S1511" s="50"/>
      <c r="T1511" s="50"/>
      <c r="U1511" s="51"/>
      <c r="V1511" s="52"/>
      <c r="W1511" s="53"/>
      <c r="X1511" s="53"/>
      <c r="Y1511" s="53"/>
      <c r="Z1511" s="53"/>
      <c r="AA1511" s="48"/>
      <c r="AB1511" s="54"/>
      <c r="AC1511" s="54"/>
      <c r="AD1511" s="54"/>
      <c r="AE1511" s="54"/>
      <c r="AF1511" s="54"/>
      <c r="AG1511" s="54"/>
      <c r="AH1511" s="54"/>
      <c r="AI1511" s="54"/>
      <c r="AJ1511" s="49"/>
      <c r="AK1511" s="48"/>
      <c r="AL1511" s="54"/>
      <c r="AM1511" s="54"/>
      <c r="AN1511" s="54"/>
      <c r="AO1511" s="54"/>
      <c r="AP1511" s="54"/>
      <c r="AQ1511" s="54"/>
      <c r="AR1511" s="54"/>
      <c r="AS1511" s="54"/>
      <c r="AT1511" s="54"/>
      <c r="AU1511" s="54"/>
      <c r="AV1511" s="54"/>
      <c r="AW1511" s="54"/>
      <c r="AX1511" s="54"/>
      <c r="AY1511" s="54"/>
      <c r="AZ1511" s="54"/>
      <c r="BA1511" s="54"/>
      <c r="BB1511" s="54"/>
      <c r="BC1511" s="54"/>
      <c r="BD1511" s="54"/>
      <c r="BE1511" s="54"/>
      <c r="BF1511" s="54"/>
      <c r="BG1511" s="54"/>
      <c r="BH1511" s="54"/>
      <c r="BI1511" s="54"/>
      <c r="BJ1511" s="54"/>
      <c r="BK1511" s="54"/>
      <c r="BL1511" s="54"/>
      <c r="BM1511" s="54"/>
      <c r="BN1511" s="54"/>
      <c r="BO1511" s="54"/>
      <c r="BP1511" s="54"/>
      <c r="BQ1511" s="54"/>
      <c r="BR1511" s="54"/>
      <c r="BS1511" s="54"/>
      <c r="BT1511" s="54"/>
      <c r="BU1511" s="54"/>
      <c r="BV1511" s="54"/>
      <c r="BW1511" s="54"/>
      <c r="BX1511" s="49"/>
      <c r="BY1511" s="55"/>
      <c r="BZ1511" s="8"/>
      <c r="CE1511" s="12" t="str">
        <f t="shared" si="1199"/>
        <v/>
      </c>
      <c r="CG1511" s="77" t="str">
        <f t="shared" si="1200"/>
        <v/>
      </c>
      <c r="CH1511" s="80" t="str">
        <f t="shared" si="1201"/>
        <v/>
      </c>
      <c r="CL1511" s="12" t="str">
        <f t="shared" si="1202"/>
        <v/>
      </c>
      <c r="CM1511" s="12" t="str">
        <f t="shared" si="1203"/>
        <v/>
      </c>
      <c r="CN1511" s="12" t="str" cm="1">
        <f t="array" ref="CN1511">IF(OR($CE1511="", $CG$3=""), "", IF(IFERROR(INDEX($K1511:$T1511, $CK1511, MATCH(CN$3, $K$3:$T$3, 0)), "")="", $CC$4, $CC$3))</f>
        <v/>
      </c>
      <c r="CO1511" s="12" t="str" cm="1">
        <f t="array" ref="CO1511">IF(OR($CE1511="", $CG$3=""), "", IF(IFERROR(INDEX($AA1511:$AJ1511, $CK1511, MATCH(CO$3, $AA$3:$AJ$3, 0)), "")="", $CC$4, $CC$3))</f>
        <v/>
      </c>
      <c r="CP1511" s="12" t="str">
        <f>IF(OR($CE1511="", $CG$3=""), "", IF(CP$3='Property List &amp; Features'!$BG$9, $CC$3, IF(CP$3=$I1511, $CC$3, $CC$4)))</f>
        <v/>
      </c>
      <c r="CQ1511" s="12" t="str">
        <f>IF(OR($CE1511="", $CG$3=""), "", IF(CQ$3='Property List &amp; Features'!$BG$9, $CC$3, IF(CQ$3=$J1511, $CC$3, $CC$4)))</f>
        <v/>
      </c>
      <c r="CR1511" s="12" t="str">
        <f t="shared" si="1204"/>
        <v/>
      </c>
      <c r="CS1511" s="12" t="str">
        <f t="shared" si="1205"/>
        <v/>
      </c>
      <c r="CT1511" s="12" t="str">
        <f t="shared" si="1206"/>
        <v/>
      </c>
      <c r="CU1511" s="12" t="str">
        <f t="shared" si="1207"/>
        <v/>
      </c>
      <c r="CV1511" s="12" t="str">
        <f t="shared" si="1208"/>
        <v/>
      </c>
      <c r="CW1511" s="12" t="str">
        <f t="shared" si="1230"/>
        <v/>
      </c>
      <c r="CX1511" s="12" t="str">
        <f t="shared" si="1231"/>
        <v/>
      </c>
      <c r="CY1511" s="12" t="str">
        <f t="shared" si="1232"/>
        <v/>
      </c>
      <c r="CZ1511" s="12" t="str">
        <f t="shared" si="1233"/>
        <v/>
      </c>
      <c r="DA1511" s="12" t="str">
        <f t="shared" si="1234"/>
        <v/>
      </c>
      <c r="DB1511" s="12" t="str">
        <f t="shared" si="1235"/>
        <v/>
      </c>
      <c r="DC1511" s="12" t="str">
        <f t="shared" si="1236"/>
        <v/>
      </c>
      <c r="DD1511" s="12" t="str">
        <f t="shared" si="1237"/>
        <v/>
      </c>
      <c r="DE1511" s="12" t="str">
        <f t="shared" si="1238"/>
        <v/>
      </c>
      <c r="DF1511" s="12" t="str">
        <f t="shared" si="1239"/>
        <v/>
      </c>
      <c r="DG1511" s="12" t="str">
        <f t="shared" si="1240"/>
        <v/>
      </c>
      <c r="DH1511" s="12" t="str">
        <f t="shared" si="1241"/>
        <v/>
      </c>
      <c r="DI1511" s="12" t="str">
        <f t="shared" si="1242"/>
        <v/>
      </c>
      <c r="DJ1511" s="12" t="str">
        <f t="shared" si="1243"/>
        <v/>
      </c>
      <c r="DK1511" s="12" t="str">
        <f t="shared" si="1244"/>
        <v/>
      </c>
      <c r="DL1511" s="12" t="str">
        <f t="shared" si="1245"/>
        <v/>
      </c>
      <c r="DM1511" s="12" t="str">
        <f t="shared" si="1246"/>
        <v/>
      </c>
      <c r="DN1511" s="12" t="str">
        <f t="shared" si="1247"/>
        <v/>
      </c>
      <c r="DO1511" s="12" t="str">
        <f t="shared" si="1248"/>
        <v/>
      </c>
      <c r="DP1511" s="12" t="str">
        <f t="shared" si="1249"/>
        <v/>
      </c>
      <c r="DQ1511" s="12" t="str">
        <f t="shared" si="1250"/>
        <v/>
      </c>
      <c r="DR1511" s="12" t="str">
        <f t="shared" si="1212"/>
        <v/>
      </c>
      <c r="DS1511" s="12" t="str">
        <f t="shared" si="1213"/>
        <v/>
      </c>
      <c r="DT1511" s="12" t="str">
        <f t="shared" si="1214"/>
        <v/>
      </c>
      <c r="DU1511" s="12" t="str">
        <f t="shared" si="1215"/>
        <v/>
      </c>
      <c r="DV1511" s="12" t="str">
        <f t="shared" si="1216"/>
        <v/>
      </c>
      <c r="DW1511" s="12" t="str">
        <f t="shared" si="1217"/>
        <v/>
      </c>
      <c r="DX1511" s="12" t="str">
        <f t="shared" si="1218"/>
        <v/>
      </c>
      <c r="DY1511" s="12" t="str">
        <f t="shared" si="1219"/>
        <v/>
      </c>
      <c r="DZ1511" s="12" t="str">
        <f t="shared" si="1220"/>
        <v/>
      </c>
      <c r="EA1511" s="12" t="str">
        <f t="shared" si="1221"/>
        <v/>
      </c>
      <c r="EB1511" s="12" t="str">
        <f t="shared" si="1222"/>
        <v/>
      </c>
      <c r="EC1511" s="12" t="str">
        <f t="shared" si="1223"/>
        <v/>
      </c>
      <c r="ED1511" s="12" t="str">
        <f t="shared" si="1224"/>
        <v/>
      </c>
      <c r="EE1511" s="12" t="str">
        <f t="shared" si="1225"/>
        <v/>
      </c>
      <c r="EF1511" s="12" t="str">
        <f t="shared" si="1226"/>
        <v/>
      </c>
      <c r="EG1511" s="12" t="str">
        <f t="shared" si="1227"/>
        <v/>
      </c>
      <c r="EH1511" s="12" t="str">
        <f t="shared" si="1228"/>
        <v/>
      </c>
      <c r="EI1511" s="12" t="str">
        <f t="shared" si="1229"/>
        <v/>
      </c>
      <c r="EK1511" s="83" t="str">
        <f t="shared" si="1209"/>
        <v/>
      </c>
      <c r="EM1511" s="12" t="str">
        <f t="shared" si="1210"/>
        <v/>
      </c>
      <c r="EO1511" s="12" t="str">
        <f t="shared" si="1211"/>
        <v/>
      </c>
      <c r="EQ1511" s="12" t="str">
        <f>IF($EO1511="", "", IF($EQ$8=$EQ$6, COUNTIF($EO$11:$EO$2510, "&gt;"&amp;$EO1511)+1+COUNTIF($EO$11:$EO1511, $EO1511)-1, COUNTIF($EO$11:$EO$2510, "&lt;"&amp;$EO1511)+1+COUNTIF($EO$11:$EO1511, $EO1511)-1))</f>
        <v/>
      </c>
    </row>
    <row r="1512" spans="1:147" x14ac:dyDescent="0.55000000000000004">
      <c r="A1512" s="8"/>
      <c r="B1512" s="12" t="str">
        <f>IF($D1512="", "", COUNTIF($D$11:$D1512, $D1512))</f>
        <v/>
      </c>
      <c r="C1512" s="8"/>
      <c r="D1512" s="45"/>
      <c r="E1512" s="46"/>
      <c r="F1512" s="47"/>
      <c r="G1512" s="54"/>
      <c r="H1512" s="54"/>
      <c r="I1512" s="48"/>
      <c r="J1512" s="49"/>
      <c r="K1512" s="50"/>
      <c r="L1512" s="50"/>
      <c r="M1512" s="50"/>
      <c r="N1512" s="50"/>
      <c r="O1512" s="50"/>
      <c r="P1512" s="50"/>
      <c r="Q1512" s="50"/>
      <c r="R1512" s="50"/>
      <c r="S1512" s="50"/>
      <c r="T1512" s="50"/>
      <c r="U1512" s="51"/>
      <c r="V1512" s="52"/>
      <c r="W1512" s="53"/>
      <c r="X1512" s="53"/>
      <c r="Y1512" s="53"/>
      <c r="Z1512" s="53"/>
      <c r="AA1512" s="48"/>
      <c r="AB1512" s="54"/>
      <c r="AC1512" s="54"/>
      <c r="AD1512" s="54"/>
      <c r="AE1512" s="54"/>
      <c r="AF1512" s="54"/>
      <c r="AG1512" s="54"/>
      <c r="AH1512" s="54"/>
      <c r="AI1512" s="54"/>
      <c r="AJ1512" s="49"/>
      <c r="AK1512" s="48"/>
      <c r="AL1512" s="54"/>
      <c r="AM1512" s="54"/>
      <c r="AN1512" s="54"/>
      <c r="AO1512" s="54"/>
      <c r="AP1512" s="54"/>
      <c r="AQ1512" s="54"/>
      <c r="AR1512" s="54"/>
      <c r="AS1512" s="54"/>
      <c r="AT1512" s="54"/>
      <c r="AU1512" s="54"/>
      <c r="AV1512" s="54"/>
      <c r="AW1512" s="54"/>
      <c r="AX1512" s="54"/>
      <c r="AY1512" s="54"/>
      <c r="AZ1512" s="54"/>
      <c r="BA1512" s="54"/>
      <c r="BB1512" s="54"/>
      <c r="BC1512" s="54"/>
      <c r="BD1512" s="54"/>
      <c r="BE1512" s="54"/>
      <c r="BF1512" s="54"/>
      <c r="BG1512" s="54"/>
      <c r="BH1512" s="54"/>
      <c r="BI1512" s="54"/>
      <c r="BJ1512" s="54"/>
      <c r="BK1512" s="54"/>
      <c r="BL1512" s="54"/>
      <c r="BM1512" s="54"/>
      <c r="BN1512" s="54"/>
      <c r="BO1512" s="54"/>
      <c r="BP1512" s="54"/>
      <c r="BQ1512" s="54"/>
      <c r="BR1512" s="54"/>
      <c r="BS1512" s="54"/>
      <c r="BT1512" s="54"/>
      <c r="BU1512" s="54"/>
      <c r="BV1512" s="54"/>
      <c r="BW1512" s="54"/>
      <c r="BX1512" s="49"/>
      <c r="BY1512" s="55"/>
      <c r="BZ1512" s="8"/>
      <c r="CE1512" s="12" t="str">
        <f t="shared" si="1199"/>
        <v/>
      </c>
      <c r="CG1512" s="77" t="str">
        <f t="shared" si="1200"/>
        <v/>
      </c>
      <c r="CH1512" s="80" t="str">
        <f t="shared" si="1201"/>
        <v/>
      </c>
      <c r="CL1512" s="12" t="str">
        <f t="shared" si="1202"/>
        <v/>
      </c>
      <c r="CM1512" s="12" t="str">
        <f t="shared" si="1203"/>
        <v/>
      </c>
      <c r="CN1512" s="12" t="str" cm="1">
        <f t="array" ref="CN1512">IF(OR($CE1512="", $CG$3=""), "", IF(IFERROR(INDEX($K1512:$T1512, $CK1512, MATCH(CN$3, $K$3:$T$3, 0)), "")="", $CC$4, $CC$3))</f>
        <v/>
      </c>
      <c r="CO1512" s="12" t="str" cm="1">
        <f t="array" ref="CO1512">IF(OR($CE1512="", $CG$3=""), "", IF(IFERROR(INDEX($AA1512:$AJ1512, $CK1512, MATCH(CO$3, $AA$3:$AJ$3, 0)), "")="", $CC$4, $CC$3))</f>
        <v/>
      </c>
      <c r="CP1512" s="12" t="str">
        <f>IF(OR($CE1512="", $CG$3=""), "", IF(CP$3='Property List &amp; Features'!$BG$9, $CC$3, IF(CP$3=$I1512, $CC$3, $CC$4)))</f>
        <v/>
      </c>
      <c r="CQ1512" s="12" t="str">
        <f>IF(OR($CE1512="", $CG$3=""), "", IF(CQ$3='Property List &amp; Features'!$BG$9, $CC$3, IF(CQ$3=$J1512, $CC$3, $CC$4)))</f>
        <v/>
      </c>
      <c r="CR1512" s="12" t="str">
        <f t="shared" si="1204"/>
        <v/>
      </c>
      <c r="CS1512" s="12" t="str">
        <f t="shared" si="1205"/>
        <v/>
      </c>
      <c r="CT1512" s="12" t="str">
        <f t="shared" si="1206"/>
        <v/>
      </c>
      <c r="CU1512" s="12" t="str">
        <f t="shared" si="1207"/>
        <v/>
      </c>
      <c r="CV1512" s="12" t="str">
        <f t="shared" si="1208"/>
        <v/>
      </c>
      <c r="CW1512" s="12" t="str">
        <f t="shared" si="1230"/>
        <v/>
      </c>
      <c r="CX1512" s="12" t="str">
        <f t="shared" si="1231"/>
        <v/>
      </c>
      <c r="CY1512" s="12" t="str">
        <f t="shared" si="1232"/>
        <v/>
      </c>
      <c r="CZ1512" s="12" t="str">
        <f t="shared" si="1233"/>
        <v/>
      </c>
      <c r="DA1512" s="12" t="str">
        <f t="shared" si="1234"/>
        <v/>
      </c>
      <c r="DB1512" s="12" t="str">
        <f t="shared" si="1235"/>
        <v/>
      </c>
      <c r="DC1512" s="12" t="str">
        <f t="shared" si="1236"/>
        <v/>
      </c>
      <c r="DD1512" s="12" t="str">
        <f t="shared" si="1237"/>
        <v/>
      </c>
      <c r="DE1512" s="12" t="str">
        <f t="shared" si="1238"/>
        <v/>
      </c>
      <c r="DF1512" s="12" t="str">
        <f t="shared" si="1239"/>
        <v/>
      </c>
      <c r="DG1512" s="12" t="str">
        <f t="shared" si="1240"/>
        <v/>
      </c>
      <c r="DH1512" s="12" t="str">
        <f t="shared" si="1241"/>
        <v/>
      </c>
      <c r="DI1512" s="12" t="str">
        <f t="shared" si="1242"/>
        <v/>
      </c>
      <c r="DJ1512" s="12" t="str">
        <f t="shared" si="1243"/>
        <v/>
      </c>
      <c r="DK1512" s="12" t="str">
        <f t="shared" si="1244"/>
        <v/>
      </c>
      <c r="DL1512" s="12" t="str">
        <f t="shared" si="1245"/>
        <v/>
      </c>
      <c r="DM1512" s="12" t="str">
        <f t="shared" si="1246"/>
        <v/>
      </c>
      <c r="DN1512" s="12" t="str">
        <f t="shared" si="1247"/>
        <v/>
      </c>
      <c r="DO1512" s="12" t="str">
        <f t="shared" si="1248"/>
        <v/>
      </c>
      <c r="DP1512" s="12" t="str">
        <f t="shared" si="1249"/>
        <v/>
      </c>
      <c r="DQ1512" s="12" t="str">
        <f t="shared" si="1250"/>
        <v/>
      </c>
      <c r="DR1512" s="12" t="str">
        <f t="shared" si="1212"/>
        <v/>
      </c>
      <c r="DS1512" s="12" t="str">
        <f t="shared" si="1213"/>
        <v/>
      </c>
      <c r="DT1512" s="12" t="str">
        <f t="shared" si="1214"/>
        <v/>
      </c>
      <c r="DU1512" s="12" t="str">
        <f t="shared" si="1215"/>
        <v/>
      </c>
      <c r="DV1512" s="12" t="str">
        <f t="shared" si="1216"/>
        <v/>
      </c>
      <c r="DW1512" s="12" t="str">
        <f t="shared" si="1217"/>
        <v/>
      </c>
      <c r="DX1512" s="12" t="str">
        <f t="shared" si="1218"/>
        <v/>
      </c>
      <c r="DY1512" s="12" t="str">
        <f t="shared" si="1219"/>
        <v/>
      </c>
      <c r="DZ1512" s="12" t="str">
        <f t="shared" si="1220"/>
        <v/>
      </c>
      <c r="EA1512" s="12" t="str">
        <f t="shared" si="1221"/>
        <v/>
      </c>
      <c r="EB1512" s="12" t="str">
        <f t="shared" si="1222"/>
        <v/>
      </c>
      <c r="EC1512" s="12" t="str">
        <f t="shared" si="1223"/>
        <v/>
      </c>
      <c r="ED1512" s="12" t="str">
        <f t="shared" si="1224"/>
        <v/>
      </c>
      <c r="EE1512" s="12" t="str">
        <f t="shared" si="1225"/>
        <v/>
      </c>
      <c r="EF1512" s="12" t="str">
        <f t="shared" si="1226"/>
        <v/>
      </c>
      <c r="EG1512" s="12" t="str">
        <f t="shared" si="1227"/>
        <v/>
      </c>
      <c r="EH1512" s="12" t="str">
        <f t="shared" si="1228"/>
        <v/>
      </c>
      <c r="EI1512" s="12" t="str">
        <f t="shared" si="1229"/>
        <v/>
      </c>
      <c r="EK1512" s="83" t="str">
        <f t="shared" si="1209"/>
        <v/>
      </c>
      <c r="EM1512" s="12" t="str">
        <f t="shared" si="1210"/>
        <v/>
      </c>
      <c r="EO1512" s="12" t="str">
        <f t="shared" si="1211"/>
        <v/>
      </c>
      <c r="EQ1512" s="12" t="str">
        <f>IF($EO1512="", "", IF($EQ$8=$EQ$6, COUNTIF($EO$11:$EO$2510, "&gt;"&amp;$EO1512)+1+COUNTIF($EO$11:$EO1512, $EO1512)-1, COUNTIF($EO$11:$EO$2510, "&lt;"&amp;$EO1512)+1+COUNTIF($EO$11:$EO1512, $EO1512)-1))</f>
        <v/>
      </c>
    </row>
    <row r="1513" spans="1:147" x14ac:dyDescent="0.55000000000000004">
      <c r="A1513" s="8"/>
      <c r="B1513" s="12" t="str">
        <f>IF($D1513="", "", COUNTIF($D$11:$D1513, $D1513))</f>
        <v/>
      </c>
      <c r="C1513" s="8"/>
      <c r="D1513" s="45"/>
      <c r="E1513" s="46"/>
      <c r="F1513" s="47"/>
      <c r="G1513" s="54"/>
      <c r="H1513" s="54"/>
      <c r="I1513" s="48"/>
      <c r="J1513" s="49"/>
      <c r="K1513" s="50"/>
      <c r="L1513" s="50"/>
      <c r="M1513" s="50"/>
      <c r="N1513" s="50"/>
      <c r="O1513" s="50"/>
      <c r="P1513" s="50"/>
      <c r="Q1513" s="50"/>
      <c r="R1513" s="50"/>
      <c r="S1513" s="50"/>
      <c r="T1513" s="50"/>
      <c r="U1513" s="51"/>
      <c r="V1513" s="52"/>
      <c r="W1513" s="53"/>
      <c r="X1513" s="53"/>
      <c r="Y1513" s="53"/>
      <c r="Z1513" s="53"/>
      <c r="AA1513" s="48"/>
      <c r="AB1513" s="54"/>
      <c r="AC1513" s="54"/>
      <c r="AD1513" s="54"/>
      <c r="AE1513" s="54"/>
      <c r="AF1513" s="54"/>
      <c r="AG1513" s="54"/>
      <c r="AH1513" s="54"/>
      <c r="AI1513" s="54"/>
      <c r="AJ1513" s="49"/>
      <c r="AK1513" s="48"/>
      <c r="AL1513" s="54"/>
      <c r="AM1513" s="54"/>
      <c r="AN1513" s="54"/>
      <c r="AO1513" s="54"/>
      <c r="AP1513" s="54"/>
      <c r="AQ1513" s="54"/>
      <c r="AR1513" s="54"/>
      <c r="AS1513" s="54"/>
      <c r="AT1513" s="54"/>
      <c r="AU1513" s="54"/>
      <c r="AV1513" s="54"/>
      <c r="AW1513" s="54"/>
      <c r="AX1513" s="54"/>
      <c r="AY1513" s="54"/>
      <c r="AZ1513" s="54"/>
      <c r="BA1513" s="54"/>
      <c r="BB1513" s="54"/>
      <c r="BC1513" s="54"/>
      <c r="BD1513" s="54"/>
      <c r="BE1513" s="54"/>
      <c r="BF1513" s="54"/>
      <c r="BG1513" s="54"/>
      <c r="BH1513" s="54"/>
      <c r="BI1513" s="54"/>
      <c r="BJ1513" s="54"/>
      <c r="BK1513" s="54"/>
      <c r="BL1513" s="54"/>
      <c r="BM1513" s="54"/>
      <c r="BN1513" s="54"/>
      <c r="BO1513" s="54"/>
      <c r="BP1513" s="54"/>
      <c r="BQ1513" s="54"/>
      <c r="BR1513" s="54"/>
      <c r="BS1513" s="54"/>
      <c r="BT1513" s="54"/>
      <c r="BU1513" s="54"/>
      <c r="BV1513" s="54"/>
      <c r="BW1513" s="54"/>
      <c r="BX1513" s="49"/>
      <c r="BY1513" s="55"/>
      <c r="BZ1513" s="8"/>
      <c r="CE1513" s="12" t="str">
        <f t="shared" si="1199"/>
        <v/>
      </c>
      <c r="CG1513" s="77" t="str">
        <f t="shared" si="1200"/>
        <v/>
      </c>
      <c r="CH1513" s="80" t="str">
        <f t="shared" si="1201"/>
        <v/>
      </c>
      <c r="CL1513" s="12" t="str">
        <f t="shared" si="1202"/>
        <v/>
      </c>
      <c r="CM1513" s="12" t="str">
        <f t="shared" si="1203"/>
        <v/>
      </c>
      <c r="CN1513" s="12" t="str" cm="1">
        <f t="array" ref="CN1513">IF(OR($CE1513="", $CG$3=""), "", IF(IFERROR(INDEX($K1513:$T1513, $CK1513, MATCH(CN$3, $K$3:$T$3, 0)), "")="", $CC$4, $CC$3))</f>
        <v/>
      </c>
      <c r="CO1513" s="12" t="str" cm="1">
        <f t="array" ref="CO1513">IF(OR($CE1513="", $CG$3=""), "", IF(IFERROR(INDEX($AA1513:$AJ1513, $CK1513, MATCH(CO$3, $AA$3:$AJ$3, 0)), "")="", $CC$4, $CC$3))</f>
        <v/>
      </c>
      <c r="CP1513" s="12" t="str">
        <f>IF(OR($CE1513="", $CG$3=""), "", IF(CP$3='Property List &amp; Features'!$BG$9, $CC$3, IF(CP$3=$I1513, $CC$3, $CC$4)))</f>
        <v/>
      </c>
      <c r="CQ1513" s="12" t="str">
        <f>IF(OR($CE1513="", $CG$3=""), "", IF(CQ$3='Property List &amp; Features'!$BG$9, $CC$3, IF(CQ$3=$J1513, $CC$3, $CC$4)))</f>
        <v/>
      </c>
      <c r="CR1513" s="12" t="str">
        <f t="shared" si="1204"/>
        <v/>
      </c>
      <c r="CS1513" s="12" t="str">
        <f t="shared" si="1205"/>
        <v/>
      </c>
      <c r="CT1513" s="12" t="str">
        <f t="shared" si="1206"/>
        <v/>
      </c>
      <c r="CU1513" s="12" t="str">
        <f t="shared" si="1207"/>
        <v/>
      </c>
      <c r="CV1513" s="12" t="str">
        <f t="shared" si="1208"/>
        <v/>
      </c>
      <c r="CW1513" s="12" t="str">
        <f t="shared" si="1230"/>
        <v/>
      </c>
      <c r="CX1513" s="12" t="str">
        <f t="shared" si="1231"/>
        <v/>
      </c>
      <c r="CY1513" s="12" t="str">
        <f t="shared" si="1232"/>
        <v/>
      </c>
      <c r="CZ1513" s="12" t="str">
        <f t="shared" si="1233"/>
        <v/>
      </c>
      <c r="DA1513" s="12" t="str">
        <f t="shared" si="1234"/>
        <v/>
      </c>
      <c r="DB1513" s="12" t="str">
        <f t="shared" si="1235"/>
        <v/>
      </c>
      <c r="DC1513" s="12" t="str">
        <f t="shared" si="1236"/>
        <v/>
      </c>
      <c r="DD1513" s="12" t="str">
        <f t="shared" si="1237"/>
        <v/>
      </c>
      <c r="DE1513" s="12" t="str">
        <f t="shared" si="1238"/>
        <v/>
      </c>
      <c r="DF1513" s="12" t="str">
        <f t="shared" si="1239"/>
        <v/>
      </c>
      <c r="DG1513" s="12" t="str">
        <f t="shared" si="1240"/>
        <v/>
      </c>
      <c r="DH1513" s="12" t="str">
        <f t="shared" si="1241"/>
        <v/>
      </c>
      <c r="DI1513" s="12" t="str">
        <f t="shared" si="1242"/>
        <v/>
      </c>
      <c r="DJ1513" s="12" t="str">
        <f t="shared" si="1243"/>
        <v/>
      </c>
      <c r="DK1513" s="12" t="str">
        <f t="shared" si="1244"/>
        <v/>
      </c>
      <c r="DL1513" s="12" t="str">
        <f t="shared" si="1245"/>
        <v/>
      </c>
      <c r="DM1513" s="12" t="str">
        <f t="shared" si="1246"/>
        <v/>
      </c>
      <c r="DN1513" s="12" t="str">
        <f t="shared" si="1247"/>
        <v/>
      </c>
      <c r="DO1513" s="12" t="str">
        <f t="shared" si="1248"/>
        <v/>
      </c>
      <c r="DP1513" s="12" t="str">
        <f t="shared" si="1249"/>
        <v/>
      </c>
      <c r="DQ1513" s="12" t="str">
        <f t="shared" si="1250"/>
        <v/>
      </c>
      <c r="DR1513" s="12" t="str">
        <f t="shared" si="1212"/>
        <v/>
      </c>
      <c r="DS1513" s="12" t="str">
        <f t="shared" si="1213"/>
        <v/>
      </c>
      <c r="DT1513" s="12" t="str">
        <f t="shared" si="1214"/>
        <v/>
      </c>
      <c r="DU1513" s="12" t="str">
        <f t="shared" si="1215"/>
        <v/>
      </c>
      <c r="DV1513" s="12" t="str">
        <f t="shared" si="1216"/>
        <v/>
      </c>
      <c r="DW1513" s="12" t="str">
        <f t="shared" si="1217"/>
        <v/>
      </c>
      <c r="DX1513" s="12" t="str">
        <f t="shared" si="1218"/>
        <v/>
      </c>
      <c r="DY1513" s="12" t="str">
        <f t="shared" si="1219"/>
        <v/>
      </c>
      <c r="DZ1513" s="12" t="str">
        <f t="shared" si="1220"/>
        <v/>
      </c>
      <c r="EA1513" s="12" t="str">
        <f t="shared" si="1221"/>
        <v/>
      </c>
      <c r="EB1513" s="12" t="str">
        <f t="shared" si="1222"/>
        <v/>
      </c>
      <c r="EC1513" s="12" t="str">
        <f t="shared" si="1223"/>
        <v/>
      </c>
      <c r="ED1513" s="12" t="str">
        <f t="shared" si="1224"/>
        <v/>
      </c>
      <c r="EE1513" s="12" t="str">
        <f t="shared" si="1225"/>
        <v/>
      </c>
      <c r="EF1513" s="12" t="str">
        <f t="shared" si="1226"/>
        <v/>
      </c>
      <c r="EG1513" s="12" t="str">
        <f t="shared" si="1227"/>
        <v/>
      </c>
      <c r="EH1513" s="12" t="str">
        <f t="shared" si="1228"/>
        <v/>
      </c>
      <c r="EI1513" s="12" t="str">
        <f t="shared" si="1229"/>
        <v/>
      </c>
      <c r="EK1513" s="83" t="str">
        <f t="shared" si="1209"/>
        <v/>
      </c>
      <c r="EM1513" s="12" t="str">
        <f t="shared" si="1210"/>
        <v/>
      </c>
      <c r="EO1513" s="12" t="str">
        <f t="shared" si="1211"/>
        <v/>
      </c>
      <c r="EQ1513" s="12" t="str">
        <f>IF($EO1513="", "", IF($EQ$8=$EQ$6, COUNTIF($EO$11:$EO$2510, "&gt;"&amp;$EO1513)+1+COUNTIF($EO$11:$EO1513, $EO1513)-1, COUNTIF($EO$11:$EO$2510, "&lt;"&amp;$EO1513)+1+COUNTIF($EO$11:$EO1513, $EO1513)-1))</f>
        <v/>
      </c>
    </row>
    <row r="1514" spans="1:147" x14ac:dyDescent="0.55000000000000004">
      <c r="A1514" s="8"/>
      <c r="B1514" s="12" t="str">
        <f>IF($D1514="", "", COUNTIF($D$11:$D1514, $D1514))</f>
        <v/>
      </c>
      <c r="C1514" s="8"/>
      <c r="D1514" s="45"/>
      <c r="E1514" s="46"/>
      <c r="F1514" s="47"/>
      <c r="G1514" s="54"/>
      <c r="H1514" s="54"/>
      <c r="I1514" s="48"/>
      <c r="J1514" s="49"/>
      <c r="K1514" s="50"/>
      <c r="L1514" s="50"/>
      <c r="M1514" s="50"/>
      <c r="N1514" s="50"/>
      <c r="O1514" s="50"/>
      <c r="P1514" s="50"/>
      <c r="Q1514" s="50"/>
      <c r="R1514" s="50"/>
      <c r="S1514" s="50"/>
      <c r="T1514" s="50"/>
      <c r="U1514" s="51"/>
      <c r="V1514" s="52"/>
      <c r="W1514" s="53"/>
      <c r="X1514" s="53"/>
      <c r="Y1514" s="53"/>
      <c r="Z1514" s="53"/>
      <c r="AA1514" s="48"/>
      <c r="AB1514" s="54"/>
      <c r="AC1514" s="54"/>
      <c r="AD1514" s="54"/>
      <c r="AE1514" s="54"/>
      <c r="AF1514" s="54"/>
      <c r="AG1514" s="54"/>
      <c r="AH1514" s="54"/>
      <c r="AI1514" s="54"/>
      <c r="AJ1514" s="49"/>
      <c r="AK1514" s="48"/>
      <c r="AL1514" s="54"/>
      <c r="AM1514" s="54"/>
      <c r="AN1514" s="54"/>
      <c r="AO1514" s="54"/>
      <c r="AP1514" s="54"/>
      <c r="AQ1514" s="54"/>
      <c r="AR1514" s="54"/>
      <c r="AS1514" s="54"/>
      <c r="AT1514" s="54"/>
      <c r="AU1514" s="54"/>
      <c r="AV1514" s="54"/>
      <c r="AW1514" s="54"/>
      <c r="AX1514" s="54"/>
      <c r="AY1514" s="54"/>
      <c r="AZ1514" s="54"/>
      <c r="BA1514" s="54"/>
      <c r="BB1514" s="54"/>
      <c r="BC1514" s="54"/>
      <c r="BD1514" s="54"/>
      <c r="BE1514" s="54"/>
      <c r="BF1514" s="54"/>
      <c r="BG1514" s="54"/>
      <c r="BH1514" s="54"/>
      <c r="BI1514" s="54"/>
      <c r="BJ1514" s="54"/>
      <c r="BK1514" s="54"/>
      <c r="BL1514" s="54"/>
      <c r="BM1514" s="54"/>
      <c r="BN1514" s="54"/>
      <c r="BO1514" s="54"/>
      <c r="BP1514" s="54"/>
      <c r="BQ1514" s="54"/>
      <c r="BR1514" s="54"/>
      <c r="BS1514" s="54"/>
      <c r="BT1514" s="54"/>
      <c r="BU1514" s="54"/>
      <c r="BV1514" s="54"/>
      <c r="BW1514" s="54"/>
      <c r="BX1514" s="49"/>
      <c r="BY1514" s="55"/>
      <c r="BZ1514" s="8"/>
      <c r="CE1514" s="12" t="str">
        <f t="shared" si="1199"/>
        <v/>
      </c>
      <c r="CG1514" s="77" t="str">
        <f t="shared" si="1200"/>
        <v/>
      </c>
      <c r="CH1514" s="80" t="str">
        <f t="shared" si="1201"/>
        <v/>
      </c>
      <c r="CL1514" s="12" t="str">
        <f t="shared" si="1202"/>
        <v/>
      </c>
      <c r="CM1514" s="12" t="str">
        <f t="shared" si="1203"/>
        <v/>
      </c>
      <c r="CN1514" s="12" t="str" cm="1">
        <f t="array" ref="CN1514">IF(OR($CE1514="", $CG$3=""), "", IF(IFERROR(INDEX($K1514:$T1514, $CK1514, MATCH(CN$3, $K$3:$T$3, 0)), "")="", $CC$4, $CC$3))</f>
        <v/>
      </c>
      <c r="CO1514" s="12" t="str" cm="1">
        <f t="array" ref="CO1514">IF(OR($CE1514="", $CG$3=""), "", IF(IFERROR(INDEX($AA1514:$AJ1514, $CK1514, MATCH(CO$3, $AA$3:$AJ$3, 0)), "")="", $CC$4, $CC$3))</f>
        <v/>
      </c>
      <c r="CP1514" s="12" t="str">
        <f>IF(OR($CE1514="", $CG$3=""), "", IF(CP$3='Property List &amp; Features'!$BG$9, $CC$3, IF(CP$3=$I1514, $CC$3, $CC$4)))</f>
        <v/>
      </c>
      <c r="CQ1514" s="12" t="str">
        <f>IF(OR($CE1514="", $CG$3=""), "", IF(CQ$3='Property List &amp; Features'!$BG$9, $CC$3, IF(CQ$3=$J1514, $CC$3, $CC$4)))</f>
        <v/>
      </c>
      <c r="CR1514" s="12" t="str">
        <f t="shared" si="1204"/>
        <v/>
      </c>
      <c r="CS1514" s="12" t="str">
        <f t="shared" si="1205"/>
        <v/>
      </c>
      <c r="CT1514" s="12" t="str">
        <f t="shared" si="1206"/>
        <v/>
      </c>
      <c r="CU1514" s="12" t="str">
        <f t="shared" si="1207"/>
        <v/>
      </c>
      <c r="CV1514" s="12" t="str">
        <f t="shared" si="1208"/>
        <v/>
      </c>
      <c r="CW1514" s="12" t="str">
        <f t="shared" si="1230"/>
        <v/>
      </c>
      <c r="CX1514" s="12" t="str">
        <f t="shared" si="1231"/>
        <v/>
      </c>
      <c r="CY1514" s="12" t="str">
        <f t="shared" si="1232"/>
        <v/>
      </c>
      <c r="CZ1514" s="12" t="str">
        <f t="shared" si="1233"/>
        <v/>
      </c>
      <c r="DA1514" s="12" t="str">
        <f t="shared" si="1234"/>
        <v/>
      </c>
      <c r="DB1514" s="12" t="str">
        <f t="shared" si="1235"/>
        <v/>
      </c>
      <c r="DC1514" s="12" t="str">
        <f t="shared" si="1236"/>
        <v/>
      </c>
      <c r="DD1514" s="12" t="str">
        <f t="shared" si="1237"/>
        <v/>
      </c>
      <c r="DE1514" s="12" t="str">
        <f t="shared" si="1238"/>
        <v/>
      </c>
      <c r="DF1514" s="12" t="str">
        <f t="shared" si="1239"/>
        <v/>
      </c>
      <c r="DG1514" s="12" t="str">
        <f t="shared" si="1240"/>
        <v/>
      </c>
      <c r="DH1514" s="12" t="str">
        <f t="shared" si="1241"/>
        <v/>
      </c>
      <c r="DI1514" s="12" t="str">
        <f t="shared" si="1242"/>
        <v/>
      </c>
      <c r="DJ1514" s="12" t="str">
        <f t="shared" si="1243"/>
        <v/>
      </c>
      <c r="DK1514" s="12" t="str">
        <f t="shared" si="1244"/>
        <v/>
      </c>
      <c r="DL1514" s="12" t="str">
        <f t="shared" si="1245"/>
        <v/>
      </c>
      <c r="DM1514" s="12" t="str">
        <f t="shared" si="1246"/>
        <v/>
      </c>
      <c r="DN1514" s="12" t="str">
        <f t="shared" si="1247"/>
        <v/>
      </c>
      <c r="DO1514" s="12" t="str">
        <f t="shared" si="1248"/>
        <v/>
      </c>
      <c r="DP1514" s="12" t="str">
        <f t="shared" si="1249"/>
        <v/>
      </c>
      <c r="DQ1514" s="12" t="str">
        <f t="shared" si="1250"/>
        <v/>
      </c>
      <c r="DR1514" s="12" t="str">
        <f t="shared" si="1212"/>
        <v/>
      </c>
      <c r="DS1514" s="12" t="str">
        <f t="shared" si="1213"/>
        <v/>
      </c>
      <c r="DT1514" s="12" t="str">
        <f t="shared" si="1214"/>
        <v/>
      </c>
      <c r="DU1514" s="12" t="str">
        <f t="shared" si="1215"/>
        <v/>
      </c>
      <c r="DV1514" s="12" t="str">
        <f t="shared" si="1216"/>
        <v/>
      </c>
      <c r="DW1514" s="12" t="str">
        <f t="shared" si="1217"/>
        <v/>
      </c>
      <c r="DX1514" s="12" t="str">
        <f t="shared" si="1218"/>
        <v/>
      </c>
      <c r="DY1514" s="12" t="str">
        <f t="shared" si="1219"/>
        <v/>
      </c>
      <c r="DZ1514" s="12" t="str">
        <f t="shared" si="1220"/>
        <v/>
      </c>
      <c r="EA1514" s="12" t="str">
        <f t="shared" si="1221"/>
        <v/>
      </c>
      <c r="EB1514" s="12" t="str">
        <f t="shared" si="1222"/>
        <v/>
      </c>
      <c r="EC1514" s="12" t="str">
        <f t="shared" si="1223"/>
        <v/>
      </c>
      <c r="ED1514" s="12" t="str">
        <f t="shared" si="1224"/>
        <v/>
      </c>
      <c r="EE1514" s="12" t="str">
        <f t="shared" si="1225"/>
        <v/>
      </c>
      <c r="EF1514" s="12" t="str">
        <f t="shared" si="1226"/>
        <v/>
      </c>
      <c r="EG1514" s="12" t="str">
        <f t="shared" si="1227"/>
        <v/>
      </c>
      <c r="EH1514" s="12" t="str">
        <f t="shared" si="1228"/>
        <v/>
      </c>
      <c r="EI1514" s="12" t="str">
        <f t="shared" si="1229"/>
        <v/>
      </c>
      <c r="EK1514" s="83" t="str">
        <f t="shared" si="1209"/>
        <v/>
      </c>
      <c r="EM1514" s="12" t="str">
        <f t="shared" si="1210"/>
        <v/>
      </c>
      <c r="EO1514" s="12" t="str">
        <f t="shared" si="1211"/>
        <v/>
      </c>
      <c r="EQ1514" s="12" t="str">
        <f>IF($EO1514="", "", IF($EQ$8=$EQ$6, COUNTIF($EO$11:$EO$2510, "&gt;"&amp;$EO1514)+1+COUNTIF($EO$11:$EO1514, $EO1514)-1, COUNTIF($EO$11:$EO$2510, "&lt;"&amp;$EO1514)+1+COUNTIF($EO$11:$EO1514, $EO1514)-1))</f>
        <v/>
      </c>
    </row>
    <row r="1515" spans="1:147" x14ac:dyDescent="0.55000000000000004">
      <c r="A1515" s="8"/>
      <c r="B1515" s="12" t="str">
        <f>IF($D1515="", "", COUNTIF($D$11:$D1515, $D1515))</f>
        <v/>
      </c>
      <c r="C1515" s="8"/>
      <c r="D1515" s="45"/>
      <c r="E1515" s="46"/>
      <c r="F1515" s="47"/>
      <c r="G1515" s="54"/>
      <c r="H1515" s="54"/>
      <c r="I1515" s="48"/>
      <c r="J1515" s="49"/>
      <c r="K1515" s="50"/>
      <c r="L1515" s="50"/>
      <c r="M1515" s="50"/>
      <c r="N1515" s="50"/>
      <c r="O1515" s="50"/>
      <c r="P1515" s="50"/>
      <c r="Q1515" s="50"/>
      <c r="R1515" s="50"/>
      <c r="S1515" s="50"/>
      <c r="T1515" s="50"/>
      <c r="U1515" s="51"/>
      <c r="V1515" s="52"/>
      <c r="W1515" s="53"/>
      <c r="X1515" s="53"/>
      <c r="Y1515" s="53"/>
      <c r="Z1515" s="53"/>
      <c r="AA1515" s="48"/>
      <c r="AB1515" s="54"/>
      <c r="AC1515" s="54"/>
      <c r="AD1515" s="54"/>
      <c r="AE1515" s="54"/>
      <c r="AF1515" s="54"/>
      <c r="AG1515" s="54"/>
      <c r="AH1515" s="54"/>
      <c r="AI1515" s="54"/>
      <c r="AJ1515" s="49"/>
      <c r="AK1515" s="48"/>
      <c r="AL1515" s="54"/>
      <c r="AM1515" s="54"/>
      <c r="AN1515" s="54"/>
      <c r="AO1515" s="54"/>
      <c r="AP1515" s="54"/>
      <c r="AQ1515" s="54"/>
      <c r="AR1515" s="54"/>
      <c r="AS1515" s="54"/>
      <c r="AT1515" s="54"/>
      <c r="AU1515" s="54"/>
      <c r="AV1515" s="54"/>
      <c r="AW1515" s="54"/>
      <c r="AX1515" s="54"/>
      <c r="AY1515" s="54"/>
      <c r="AZ1515" s="54"/>
      <c r="BA1515" s="54"/>
      <c r="BB1515" s="54"/>
      <c r="BC1515" s="54"/>
      <c r="BD1515" s="54"/>
      <c r="BE1515" s="54"/>
      <c r="BF1515" s="54"/>
      <c r="BG1515" s="54"/>
      <c r="BH1515" s="54"/>
      <c r="BI1515" s="54"/>
      <c r="BJ1515" s="54"/>
      <c r="BK1515" s="54"/>
      <c r="BL1515" s="54"/>
      <c r="BM1515" s="54"/>
      <c r="BN1515" s="54"/>
      <c r="BO1515" s="54"/>
      <c r="BP1515" s="54"/>
      <c r="BQ1515" s="54"/>
      <c r="BR1515" s="54"/>
      <c r="BS1515" s="54"/>
      <c r="BT1515" s="54"/>
      <c r="BU1515" s="54"/>
      <c r="BV1515" s="54"/>
      <c r="BW1515" s="54"/>
      <c r="BX1515" s="49"/>
      <c r="BY1515" s="55"/>
      <c r="BZ1515" s="8"/>
      <c r="CE1515" s="12" t="str">
        <f t="shared" si="1199"/>
        <v/>
      </c>
      <c r="CG1515" s="77" t="str">
        <f t="shared" si="1200"/>
        <v/>
      </c>
      <c r="CH1515" s="80" t="str">
        <f t="shared" si="1201"/>
        <v/>
      </c>
      <c r="CL1515" s="12" t="str">
        <f t="shared" si="1202"/>
        <v/>
      </c>
      <c r="CM1515" s="12" t="str">
        <f t="shared" si="1203"/>
        <v/>
      </c>
      <c r="CN1515" s="12" t="str" cm="1">
        <f t="array" ref="CN1515">IF(OR($CE1515="", $CG$3=""), "", IF(IFERROR(INDEX($K1515:$T1515, $CK1515, MATCH(CN$3, $K$3:$T$3, 0)), "")="", $CC$4, $CC$3))</f>
        <v/>
      </c>
      <c r="CO1515" s="12" t="str" cm="1">
        <f t="array" ref="CO1515">IF(OR($CE1515="", $CG$3=""), "", IF(IFERROR(INDEX($AA1515:$AJ1515, $CK1515, MATCH(CO$3, $AA$3:$AJ$3, 0)), "")="", $CC$4, $CC$3))</f>
        <v/>
      </c>
      <c r="CP1515" s="12" t="str">
        <f>IF(OR($CE1515="", $CG$3=""), "", IF(CP$3='Property List &amp; Features'!$BG$9, $CC$3, IF(CP$3=$I1515, $CC$3, $CC$4)))</f>
        <v/>
      </c>
      <c r="CQ1515" s="12" t="str">
        <f>IF(OR($CE1515="", $CG$3=""), "", IF(CQ$3='Property List &amp; Features'!$BG$9, $CC$3, IF(CQ$3=$J1515, $CC$3, $CC$4)))</f>
        <v/>
      </c>
      <c r="CR1515" s="12" t="str">
        <f t="shared" si="1204"/>
        <v/>
      </c>
      <c r="CS1515" s="12" t="str">
        <f t="shared" si="1205"/>
        <v/>
      </c>
      <c r="CT1515" s="12" t="str">
        <f t="shared" si="1206"/>
        <v/>
      </c>
      <c r="CU1515" s="12" t="str">
        <f t="shared" si="1207"/>
        <v/>
      </c>
      <c r="CV1515" s="12" t="str">
        <f t="shared" si="1208"/>
        <v/>
      </c>
      <c r="CW1515" s="12" t="str">
        <f t="shared" si="1230"/>
        <v/>
      </c>
      <c r="CX1515" s="12" t="str">
        <f t="shared" si="1231"/>
        <v/>
      </c>
      <c r="CY1515" s="12" t="str">
        <f t="shared" si="1232"/>
        <v/>
      </c>
      <c r="CZ1515" s="12" t="str">
        <f t="shared" si="1233"/>
        <v/>
      </c>
      <c r="DA1515" s="12" t="str">
        <f t="shared" si="1234"/>
        <v/>
      </c>
      <c r="DB1515" s="12" t="str">
        <f t="shared" si="1235"/>
        <v/>
      </c>
      <c r="DC1515" s="12" t="str">
        <f t="shared" si="1236"/>
        <v/>
      </c>
      <c r="DD1515" s="12" t="str">
        <f t="shared" si="1237"/>
        <v/>
      </c>
      <c r="DE1515" s="12" t="str">
        <f t="shared" si="1238"/>
        <v/>
      </c>
      <c r="DF1515" s="12" t="str">
        <f t="shared" si="1239"/>
        <v/>
      </c>
      <c r="DG1515" s="12" t="str">
        <f t="shared" si="1240"/>
        <v/>
      </c>
      <c r="DH1515" s="12" t="str">
        <f t="shared" si="1241"/>
        <v/>
      </c>
      <c r="DI1515" s="12" t="str">
        <f t="shared" si="1242"/>
        <v/>
      </c>
      <c r="DJ1515" s="12" t="str">
        <f t="shared" si="1243"/>
        <v/>
      </c>
      <c r="DK1515" s="12" t="str">
        <f t="shared" si="1244"/>
        <v/>
      </c>
      <c r="DL1515" s="12" t="str">
        <f t="shared" si="1245"/>
        <v/>
      </c>
      <c r="DM1515" s="12" t="str">
        <f t="shared" si="1246"/>
        <v/>
      </c>
      <c r="DN1515" s="12" t="str">
        <f t="shared" si="1247"/>
        <v/>
      </c>
      <c r="DO1515" s="12" t="str">
        <f t="shared" si="1248"/>
        <v/>
      </c>
      <c r="DP1515" s="12" t="str">
        <f t="shared" si="1249"/>
        <v/>
      </c>
      <c r="DQ1515" s="12" t="str">
        <f t="shared" si="1250"/>
        <v/>
      </c>
      <c r="DR1515" s="12" t="str">
        <f t="shared" si="1212"/>
        <v/>
      </c>
      <c r="DS1515" s="12" t="str">
        <f t="shared" si="1213"/>
        <v/>
      </c>
      <c r="DT1515" s="12" t="str">
        <f t="shared" si="1214"/>
        <v/>
      </c>
      <c r="DU1515" s="12" t="str">
        <f t="shared" si="1215"/>
        <v/>
      </c>
      <c r="DV1515" s="12" t="str">
        <f t="shared" si="1216"/>
        <v/>
      </c>
      <c r="DW1515" s="12" t="str">
        <f t="shared" si="1217"/>
        <v/>
      </c>
      <c r="DX1515" s="12" t="str">
        <f t="shared" si="1218"/>
        <v/>
      </c>
      <c r="DY1515" s="12" t="str">
        <f t="shared" si="1219"/>
        <v/>
      </c>
      <c r="DZ1515" s="12" t="str">
        <f t="shared" si="1220"/>
        <v/>
      </c>
      <c r="EA1515" s="12" t="str">
        <f t="shared" si="1221"/>
        <v/>
      </c>
      <c r="EB1515" s="12" t="str">
        <f t="shared" si="1222"/>
        <v/>
      </c>
      <c r="EC1515" s="12" t="str">
        <f t="shared" si="1223"/>
        <v/>
      </c>
      <c r="ED1515" s="12" t="str">
        <f t="shared" si="1224"/>
        <v/>
      </c>
      <c r="EE1515" s="12" t="str">
        <f t="shared" si="1225"/>
        <v/>
      </c>
      <c r="EF1515" s="12" t="str">
        <f t="shared" si="1226"/>
        <v/>
      </c>
      <c r="EG1515" s="12" t="str">
        <f t="shared" si="1227"/>
        <v/>
      </c>
      <c r="EH1515" s="12" t="str">
        <f t="shared" si="1228"/>
        <v/>
      </c>
      <c r="EI1515" s="12" t="str">
        <f t="shared" si="1229"/>
        <v/>
      </c>
      <c r="EK1515" s="83" t="str">
        <f t="shared" si="1209"/>
        <v/>
      </c>
      <c r="EM1515" s="12" t="str">
        <f t="shared" si="1210"/>
        <v/>
      </c>
      <c r="EO1515" s="12" t="str">
        <f t="shared" si="1211"/>
        <v/>
      </c>
      <c r="EQ1515" s="12" t="str">
        <f>IF($EO1515="", "", IF($EQ$8=$EQ$6, COUNTIF($EO$11:$EO$2510, "&gt;"&amp;$EO1515)+1+COUNTIF($EO$11:$EO1515, $EO1515)-1, COUNTIF($EO$11:$EO$2510, "&lt;"&amp;$EO1515)+1+COUNTIF($EO$11:$EO1515, $EO1515)-1))</f>
        <v/>
      </c>
    </row>
    <row r="1516" spans="1:147" x14ac:dyDescent="0.55000000000000004">
      <c r="A1516" s="8"/>
      <c r="B1516" s="12" t="str">
        <f>IF($D1516="", "", COUNTIF($D$11:$D1516, $D1516))</f>
        <v/>
      </c>
      <c r="C1516" s="8"/>
      <c r="D1516" s="45"/>
      <c r="E1516" s="46"/>
      <c r="F1516" s="47"/>
      <c r="G1516" s="54"/>
      <c r="H1516" s="54"/>
      <c r="I1516" s="48"/>
      <c r="J1516" s="49"/>
      <c r="K1516" s="50"/>
      <c r="L1516" s="50"/>
      <c r="M1516" s="50"/>
      <c r="N1516" s="50"/>
      <c r="O1516" s="50"/>
      <c r="P1516" s="50"/>
      <c r="Q1516" s="50"/>
      <c r="R1516" s="50"/>
      <c r="S1516" s="50"/>
      <c r="T1516" s="50"/>
      <c r="U1516" s="51"/>
      <c r="V1516" s="52"/>
      <c r="W1516" s="53"/>
      <c r="X1516" s="53"/>
      <c r="Y1516" s="53"/>
      <c r="Z1516" s="53"/>
      <c r="AA1516" s="48"/>
      <c r="AB1516" s="54"/>
      <c r="AC1516" s="54"/>
      <c r="AD1516" s="54"/>
      <c r="AE1516" s="54"/>
      <c r="AF1516" s="54"/>
      <c r="AG1516" s="54"/>
      <c r="AH1516" s="54"/>
      <c r="AI1516" s="54"/>
      <c r="AJ1516" s="49"/>
      <c r="AK1516" s="48"/>
      <c r="AL1516" s="54"/>
      <c r="AM1516" s="54"/>
      <c r="AN1516" s="54"/>
      <c r="AO1516" s="54"/>
      <c r="AP1516" s="54"/>
      <c r="AQ1516" s="54"/>
      <c r="AR1516" s="54"/>
      <c r="AS1516" s="54"/>
      <c r="AT1516" s="54"/>
      <c r="AU1516" s="54"/>
      <c r="AV1516" s="54"/>
      <c r="AW1516" s="54"/>
      <c r="AX1516" s="54"/>
      <c r="AY1516" s="54"/>
      <c r="AZ1516" s="54"/>
      <c r="BA1516" s="54"/>
      <c r="BB1516" s="54"/>
      <c r="BC1516" s="54"/>
      <c r="BD1516" s="54"/>
      <c r="BE1516" s="54"/>
      <c r="BF1516" s="54"/>
      <c r="BG1516" s="54"/>
      <c r="BH1516" s="54"/>
      <c r="BI1516" s="54"/>
      <c r="BJ1516" s="54"/>
      <c r="BK1516" s="54"/>
      <c r="BL1516" s="54"/>
      <c r="BM1516" s="54"/>
      <c r="BN1516" s="54"/>
      <c r="BO1516" s="54"/>
      <c r="BP1516" s="54"/>
      <c r="BQ1516" s="54"/>
      <c r="BR1516" s="54"/>
      <c r="BS1516" s="54"/>
      <c r="BT1516" s="54"/>
      <c r="BU1516" s="54"/>
      <c r="BV1516" s="54"/>
      <c r="BW1516" s="54"/>
      <c r="BX1516" s="49"/>
      <c r="BY1516" s="55"/>
      <c r="BZ1516" s="8"/>
      <c r="CE1516" s="12" t="str">
        <f t="shared" si="1199"/>
        <v/>
      </c>
      <c r="CG1516" s="77" t="str">
        <f t="shared" si="1200"/>
        <v/>
      </c>
      <c r="CH1516" s="80" t="str">
        <f t="shared" si="1201"/>
        <v/>
      </c>
      <c r="CL1516" s="12" t="str">
        <f t="shared" si="1202"/>
        <v/>
      </c>
      <c r="CM1516" s="12" t="str">
        <f t="shared" si="1203"/>
        <v/>
      </c>
      <c r="CN1516" s="12" t="str" cm="1">
        <f t="array" ref="CN1516">IF(OR($CE1516="", $CG$3=""), "", IF(IFERROR(INDEX($K1516:$T1516, $CK1516, MATCH(CN$3, $K$3:$T$3, 0)), "")="", $CC$4, $CC$3))</f>
        <v/>
      </c>
      <c r="CO1516" s="12" t="str" cm="1">
        <f t="array" ref="CO1516">IF(OR($CE1516="", $CG$3=""), "", IF(IFERROR(INDEX($AA1516:$AJ1516, $CK1516, MATCH(CO$3, $AA$3:$AJ$3, 0)), "")="", $CC$4, $CC$3))</f>
        <v/>
      </c>
      <c r="CP1516" s="12" t="str">
        <f>IF(OR($CE1516="", $CG$3=""), "", IF(CP$3='Property List &amp; Features'!$BG$9, $CC$3, IF(CP$3=$I1516, $CC$3, $CC$4)))</f>
        <v/>
      </c>
      <c r="CQ1516" s="12" t="str">
        <f>IF(OR($CE1516="", $CG$3=""), "", IF(CQ$3='Property List &amp; Features'!$BG$9, $CC$3, IF(CQ$3=$J1516, $CC$3, $CC$4)))</f>
        <v/>
      </c>
      <c r="CR1516" s="12" t="str">
        <f t="shared" si="1204"/>
        <v/>
      </c>
      <c r="CS1516" s="12" t="str">
        <f t="shared" si="1205"/>
        <v/>
      </c>
      <c r="CT1516" s="12" t="str">
        <f t="shared" si="1206"/>
        <v/>
      </c>
      <c r="CU1516" s="12" t="str">
        <f t="shared" si="1207"/>
        <v/>
      </c>
      <c r="CV1516" s="12" t="str">
        <f t="shared" si="1208"/>
        <v/>
      </c>
      <c r="CW1516" s="12" t="str">
        <f t="shared" si="1230"/>
        <v/>
      </c>
      <c r="CX1516" s="12" t="str">
        <f t="shared" si="1231"/>
        <v/>
      </c>
      <c r="CY1516" s="12" t="str">
        <f t="shared" si="1232"/>
        <v/>
      </c>
      <c r="CZ1516" s="12" t="str">
        <f t="shared" si="1233"/>
        <v/>
      </c>
      <c r="DA1516" s="12" t="str">
        <f t="shared" si="1234"/>
        <v/>
      </c>
      <c r="DB1516" s="12" t="str">
        <f t="shared" si="1235"/>
        <v/>
      </c>
      <c r="DC1516" s="12" t="str">
        <f t="shared" si="1236"/>
        <v/>
      </c>
      <c r="DD1516" s="12" t="str">
        <f t="shared" si="1237"/>
        <v/>
      </c>
      <c r="DE1516" s="12" t="str">
        <f t="shared" si="1238"/>
        <v/>
      </c>
      <c r="DF1516" s="12" t="str">
        <f t="shared" si="1239"/>
        <v/>
      </c>
      <c r="DG1516" s="12" t="str">
        <f t="shared" si="1240"/>
        <v/>
      </c>
      <c r="DH1516" s="12" t="str">
        <f t="shared" si="1241"/>
        <v/>
      </c>
      <c r="DI1516" s="12" t="str">
        <f t="shared" si="1242"/>
        <v/>
      </c>
      <c r="DJ1516" s="12" t="str">
        <f t="shared" si="1243"/>
        <v/>
      </c>
      <c r="DK1516" s="12" t="str">
        <f t="shared" si="1244"/>
        <v/>
      </c>
      <c r="DL1516" s="12" t="str">
        <f t="shared" si="1245"/>
        <v/>
      </c>
      <c r="DM1516" s="12" t="str">
        <f t="shared" si="1246"/>
        <v/>
      </c>
      <c r="DN1516" s="12" t="str">
        <f t="shared" si="1247"/>
        <v/>
      </c>
      <c r="DO1516" s="12" t="str">
        <f t="shared" si="1248"/>
        <v/>
      </c>
      <c r="DP1516" s="12" t="str">
        <f t="shared" si="1249"/>
        <v/>
      </c>
      <c r="DQ1516" s="12" t="str">
        <f t="shared" si="1250"/>
        <v/>
      </c>
      <c r="DR1516" s="12" t="str">
        <f t="shared" si="1212"/>
        <v/>
      </c>
      <c r="DS1516" s="12" t="str">
        <f t="shared" si="1213"/>
        <v/>
      </c>
      <c r="DT1516" s="12" t="str">
        <f t="shared" si="1214"/>
        <v/>
      </c>
      <c r="DU1516" s="12" t="str">
        <f t="shared" si="1215"/>
        <v/>
      </c>
      <c r="DV1516" s="12" t="str">
        <f t="shared" si="1216"/>
        <v/>
      </c>
      <c r="DW1516" s="12" t="str">
        <f t="shared" si="1217"/>
        <v/>
      </c>
      <c r="DX1516" s="12" t="str">
        <f t="shared" si="1218"/>
        <v/>
      </c>
      <c r="DY1516" s="12" t="str">
        <f t="shared" si="1219"/>
        <v/>
      </c>
      <c r="DZ1516" s="12" t="str">
        <f t="shared" si="1220"/>
        <v/>
      </c>
      <c r="EA1516" s="12" t="str">
        <f t="shared" si="1221"/>
        <v/>
      </c>
      <c r="EB1516" s="12" t="str">
        <f t="shared" si="1222"/>
        <v/>
      </c>
      <c r="EC1516" s="12" t="str">
        <f t="shared" si="1223"/>
        <v/>
      </c>
      <c r="ED1516" s="12" t="str">
        <f t="shared" si="1224"/>
        <v/>
      </c>
      <c r="EE1516" s="12" t="str">
        <f t="shared" si="1225"/>
        <v/>
      </c>
      <c r="EF1516" s="12" t="str">
        <f t="shared" si="1226"/>
        <v/>
      </c>
      <c r="EG1516" s="12" t="str">
        <f t="shared" si="1227"/>
        <v/>
      </c>
      <c r="EH1516" s="12" t="str">
        <f t="shared" si="1228"/>
        <v/>
      </c>
      <c r="EI1516" s="12" t="str">
        <f t="shared" si="1229"/>
        <v/>
      </c>
      <c r="EK1516" s="83" t="str">
        <f t="shared" si="1209"/>
        <v/>
      </c>
      <c r="EM1516" s="12" t="str">
        <f t="shared" si="1210"/>
        <v/>
      </c>
      <c r="EO1516" s="12" t="str">
        <f t="shared" si="1211"/>
        <v/>
      </c>
      <c r="EQ1516" s="12" t="str">
        <f>IF($EO1516="", "", IF($EQ$8=$EQ$6, COUNTIF($EO$11:$EO$2510, "&gt;"&amp;$EO1516)+1+COUNTIF($EO$11:$EO1516, $EO1516)-1, COUNTIF($EO$11:$EO$2510, "&lt;"&amp;$EO1516)+1+COUNTIF($EO$11:$EO1516, $EO1516)-1))</f>
        <v/>
      </c>
    </row>
    <row r="1517" spans="1:147" x14ac:dyDescent="0.55000000000000004">
      <c r="A1517" s="8"/>
      <c r="B1517" s="12" t="str">
        <f>IF($D1517="", "", COUNTIF($D$11:$D1517, $D1517))</f>
        <v/>
      </c>
      <c r="C1517" s="8"/>
      <c r="D1517" s="45"/>
      <c r="E1517" s="46"/>
      <c r="F1517" s="47"/>
      <c r="G1517" s="54"/>
      <c r="H1517" s="54"/>
      <c r="I1517" s="48"/>
      <c r="J1517" s="49"/>
      <c r="K1517" s="50"/>
      <c r="L1517" s="50"/>
      <c r="M1517" s="50"/>
      <c r="N1517" s="50"/>
      <c r="O1517" s="50"/>
      <c r="P1517" s="50"/>
      <c r="Q1517" s="50"/>
      <c r="R1517" s="50"/>
      <c r="S1517" s="50"/>
      <c r="T1517" s="50"/>
      <c r="U1517" s="51"/>
      <c r="V1517" s="52"/>
      <c r="W1517" s="53"/>
      <c r="X1517" s="53"/>
      <c r="Y1517" s="53"/>
      <c r="Z1517" s="53"/>
      <c r="AA1517" s="48"/>
      <c r="AB1517" s="54"/>
      <c r="AC1517" s="54"/>
      <c r="AD1517" s="54"/>
      <c r="AE1517" s="54"/>
      <c r="AF1517" s="54"/>
      <c r="AG1517" s="54"/>
      <c r="AH1517" s="54"/>
      <c r="AI1517" s="54"/>
      <c r="AJ1517" s="49"/>
      <c r="AK1517" s="48"/>
      <c r="AL1517" s="54"/>
      <c r="AM1517" s="54"/>
      <c r="AN1517" s="54"/>
      <c r="AO1517" s="54"/>
      <c r="AP1517" s="54"/>
      <c r="AQ1517" s="54"/>
      <c r="AR1517" s="54"/>
      <c r="AS1517" s="54"/>
      <c r="AT1517" s="54"/>
      <c r="AU1517" s="54"/>
      <c r="AV1517" s="54"/>
      <c r="AW1517" s="54"/>
      <c r="AX1517" s="54"/>
      <c r="AY1517" s="54"/>
      <c r="AZ1517" s="54"/>
      <c r="BA1517" s="54"/>
      <c r="BB1517" s="54"/>
      <c r="BC1517" s="54"/>
      <c r="BD1517" s="54"/>
      <c r="BE1517" s="54"/>
      <c r="BF1517" s="54"/>
      <c r="BG1517" s="54"/>
      <c r="BH1517" s="54"/>
      <c r="BI1517" s="54"/>
      <c r="BJ1517" s="54"/>
      <c r="BK1517" s="54"/>
      <c r="BL1517" s="54"/>
      <c r="BM1517" s="54"/>
      <c r="BN1517" s="54"/>
      <c r="BO1517" s="54"/>
      <c r="BP1517" s="54"/>
      <c r="BQ1517" s="54"/>
      <c r="BR1517" s="54"/>
      <c r="BS1517" s="54"/>
      <c r="BT1517" s="54"/>
      <c r="BU1517" s="54"/>
      <c r="BV1517" s="54"/>
      <c r="BW1517" s="54"/>
      <c r="BX1517" s="49"/>
      <c r="BY1517" s="55"/>
      <c r="BZ1517" s="8"/>
      <c r="CE1517" s="12" t="str">
        <f t="shared" si="1199"/>
        <v/>
      </c>
      <c r="CG1517" s="77" t="str">
        <f t="shared" si="1200"/>
        <v/>
      </c>
      <c r="CH1517" s="80" t="str">
        <f t="shared" si="1201"/>
        <v/>
      </c>
      <c r="CL1517" s="12" t="str">
        <f t="shared" si="1202"/>
        <v/>
      </c>
      <c r="CM1517" s="12" t="str">
        <f t="shared" si="1203"/>
        <v/>
      </c>
      <c r="CN1517" s="12" t="str" cm="1">
        <f t="array" ref="CN1517">IF(OR($CE1517="", $CG$3=""), "", IF(IFERROR(INDEX($K1517:$T1517, $CK1517, MATCH(CN$3, $K$3:$T$3, 0)), "")="", $CC$4, $CC$3))</f>
        <v/>
      </c>
      <c r="CO1517" s="12" t="str" cm="1">
        <f t="array" ref="CO1517">IF(OR($CE1517="", $CG$3=""), "", IF(IFERROR(INDEX($AA1517:$AJ1517, $CK1517, MATCH(CO$3, $AA$3:$AJ$3, 0)), "")="", $CC$4, $CC$3))</f>
        <v/>
      </c>
      <c r="CP1517" s="12" t="str">
        <f>IF(OR($CE1517="", $CG$3=""), "", IF(CP$3='Property List &amp; Features'!$BG$9, $CC$3, IF(CP$3=$I1517, $CC$3, $CC$4)))</f>
        <v/>
      </c>
      <c r="CQ1517" s="12" t="str">
        <f>IF(OR($CE1517="", $CG$3=""), "", IF(CQ$3='Property List &amp; Features'!$BG$9, $CC$3, IF(CQ$3=$J1517, $CC$3, $CC$4)))</f>
        <v/>
      </c>
      <c r="CR1517" s="12" t="str">
        <f t="shared" si="1204"/>
        <v/>
      </c>
      <c r="CS1517" s="12" t="str">
        <f t="shared" si="1205"/>
        <v/>
      </c>
      <c r="CT1517" s="12" t="str">
        <f t="shared" si="1206"/>
        <v/>
      </c>
      <c r="CU1517" s="12" t="str">
        <f t="shared" si="1207"/>
        <v/>
      </c>
      <c r="CV1517" s="12" t="str">
        <f t="shared" si="1208"/>
        <v/>
      </c>
      <c r="CW1517" s="12" t="str">
        <f t="shared" si="1230"/>
        <v/>
      </c>
      <c r="CX1517" s="12" t="str">
        <f t="shared" si="1231"/>
        <v/>
      </c>
      <c r="CY1517" s="12" t="str">
        <f t="shared" si="1232"/>
        <v/>
      </c>
      <c r="CZ1517" s="12" t="str">
        <f t="shared" si="1233"/>
        <v/>
      </c>
      <c r="DA1517" s="12" t="str">
        <f t="shared" si="1234"/>
        <v/>
      </c>
      <c r="DB1517" s="12" t="str">
        <f t="shared" si="1235"/>
        <v/>
      </c>
      <c r="DC1517" s="12" t="str">
        <f t="shared" si="1236"/>
        <v/>
      </c>
      <c r="DD1517" s="12" t="str">
        <f t="shared" si="1237"/>
        <v/>
      </c>
      <c r="DE1517" s="12" t="str">
        <f t="shared" si="1238"/>
        <v/>
      </c>
      <c r="DF1517" s="12" t="str">
        <f t="shared" si="1239"/>
        <v/>
      </c>
      <c r="DG1517" s="12" t="str">
        <f t="shared" si="1240"/>
        <v/>
      </c>
      <c r="DH1517" s="12" t="str">
        <f t="shared" si="1241"/>
        <v/>
      </c>
      <c r="DI1517" s="12" t="str">
        <f t="shared" si="1242"/>
        <v/>
      </c>
      <c r="DJ1517" s="12" t="str">
        <f t="shared" si="1243"/>
        <v/>
      </c>
      <c r="DK1517" s="12" t="str">
        <f t="shared" si="1244"/>
        <v/>
      </c>
      <c r="DL1517" s="12" t="str">
        <f t="shared" si="1245"/>
        <v/>
      </c>
      <c r="DM1517" s="12" t="str">
        <f t="shared" si="1246"/>
        <v/>
      </c>
      <c r="DN1517" s="12" t="str">
        <f t="shared" si="1247"/>
        <v/>
      </c>
      <c r="DO1517" s="12" t="str">
        <f t="shared" si="1248"/>
        <v/>
      </c>
      <c r="DP1517" s="12" t="str">
        <f t="shared" si="1249"/>
        <v/>
      </c>
      <c r="DQ1517" s="12" t="str">
        <f t="shared" si="1250"/>
        <v/>
      </c>
      <c r="DR1517" s="12" t="str">
        <f t="shared" si="1212"/>
        <v/>
      </c>
      <c r="DS1517" s="12" t="str">
        <f t="shared" si="1213"/>
        <v/>
      </c>
      <c r="DT1517" s="12" t="str">
        <f t="shared" si="1214"/>
        <v/>
      </c>
      <c r="DU1517" s="12" t="str">
        <f t="shared" si="1215"/>
        <v/>
      </c>
      <c r="DV1517" s="12" t="str">
        <f t="shared" si="1216"/>
        <v/>
      </c>
      <c r="DW1517" s="12" t="str">
        <f t="shared" si="1217"/>
        <v/>
      </c>
      <c r="DX1517" s="12" t="str">
        <f t="shared" si="1218"/>
        <v/>
      </c>
      <c r="DY1517" s="12" t="str">
        <f t="shared" si="1219"/>
        <v/>
      </c>
      <c r="DZ1517" s="12" t="str">
        <f t="shared" si="1220"/>
        <v/>
      </c>
      <c r="EA1517" s="12" t="str">
        <f t="shared" si="1221"/>
        <v/>
      </c>
      <c r="EB1517" s="12" t="str">
        <f t="shared" si="1222"/>
        <v/>
      </c>
      <c r="EC1517" s="12" t="str">
        <f t="shared" si="1223"/>
        <v/>
      </c>
      <c r="ED1517" s="12" t="str">
        <f t="shared" si="1224"/>
        <v/>
      </c>
      <c r="EE1517" s="12" t="str">
        <f t="shared" si="1225"/>
        <v/>
      </c>
      <c r="EF1517" s="12" t="str">
        <f t="shared" si="1226"/>
        <v/>
      </c>
      <c r="EG1517" s="12" t="str">
        <f t="shared" si="1227"/>
        <v/>
      </c>
      <c r="EH1517" s="12" t="str">
        <f t="shared" si="1228"/>
        <v/>
      </c>
      <c r="EI1517" s="12" t="str">
        <f t="shared" si="1229"/>
        <v/>
      </c>
      <c r="EK1517" s="83" t="str">
        <f t="shared" si="1209"/>
        <v/>
      </c>
      <c r="EM1517" s="12" t="str">
        <f t="shared" si="1210"/>
        <v/>
      </c>
      <c r="EO1517" s="12" t="str">
        <f t="shared" si="1211"/>
        <v/>
      </c>
      <c r="EQ1517" s="12" t="str">
        <f>IF($EO1517="", "", IF($EQ$8=$EQ$6, COUNTIF($EO$11:$EO$2510, "&gt;"&amp;$EO1517)+1+COUNTIF($EO$11:$EO1517, $EO1517)-1, COUNTIF($EO$11:$EO$2510, "&lt;"&amp;$EO1517)+1+COUNTIF($EO$11:$EO1517, $EO1517)-1))</f>
        <v/>
      </c>
    </row>
    <row r="1518" spans="1:147" x14ac:dyDescent="0.55000000000000004">
      <c r="A1518" s="8"/>
      <c r="B1518" s="12" t="str">
        <f>IF($D1518="", "", COUNTIF($D$11:$D1518, $D1518))</f>
        <v/>
      </c>
      <c r="C1518" s="8"/>
      <c r="D1518" s="45"/>
      <c r="E1518" s="46"/>
      <c r="F1518" s="47"/>
      <c r="G1518" s="54"/>
      <c r="H1518" s="54"/>
      <c r="I1518" s="48"/>
      <c r="J1518" s="49"/>
      <c r="K1518" s="50"/>
      <c r="L1518" s="50"/>
      <c r="M1518" s="50"/>
      <c r="N1518" s="50"/>
      <c r="O1518" s="50"/>
      <c r="P1518" s="50"/>
      <c r="Q1518" s="50"/>
      <c r="R1518" s="50"/>
      <c r="S1518" s="50"/>
      <c r="T1518" s="50"/>
      <c r="U1518" s="51"/>
      <c r="V1518" s="52"/>
      <c r="W1518" s="53"/>
      <c r="X1518" s="53"/>
      <c r="Y1518" s="53"/>
      <c r="Z1518" s="53"/>
      <c r="AA1518" s="48"/>
      <c r="AB1518" s="54"/>
      <c r="AC1518" s="54"/>
      <c r="AD1518" s="54"/>
      <c r="AE1518" s="54"/>
      <c r="AF1518" s="54"/>
      <c r="AG1518" s="54"/>
      <c r="AH1518" s="54"/>
      <c r="AI1518" s="54"/>
      <c r="AJ1518" s="49"/>
      <c r="AK1518" s="48"/>
      <c r="AL1518" s="54"/>
      <c r="AM1518" s="54"/>
      <c r="AN1518" s="54"/>
      <c r="AO1518" s="54"/>
      <c r="AP1518" s="54"/>
      <c r="AQ1518" s="54"/>
      <c r="AR1518" s="54"/>
      <c r="AS1518" s="54"/>
      <c r="AT1518" s="54"/>
      <c r="AU1518" s="54"/>
      <c r="AV1518" s="54"/>
      <c r="AW1518" s="54"/>
      <c r="AX1518" s="54"/>
      <c r="AY1518" s="54"/>
      <c r="AZ1518" s="54"/>
      <c r="BA1518" s="54"/>
      <c r="BB1518" s="54"/>
      <c r="BC1518" s="54"/>
      <c r="BD1518" s="54"/>
      <c r="BE1518" s="54"/>
      <c r="BF1518" s="54"/>
      <c r="BG1518" s="54"/>
      <c r="BH1518" s="54"/>
      <c r="BI1518" s="54"/>
      <c r="BJ1518" s="54"/>
      <c r="BK1518" s="54"/>
      <c r="BL1518" s="54"/>
      <c r="BM1518" s="54"/>
      <c r="BN1518" s="54"/>
      <c r="BO1518" s="54"/>
      <c r="BP1518" s="54"/>
      <c r="BQ1518" s="54"/>
      <c r="BR1518" s="54"/>
      <c r="BS1518" s="54"/>
      <c r="BT1518" s="54"/>
      <c r="BU1518" s="54"/>
      <c r="BV1518" s="54"/>
      <c r="BW1518" s="54"/>
      <c r="BX1518" s="49"/>
      <c r="BY1518" s="55"/>
      <c r="BZ1518" s="8"/>
      <c r="CE1518" s="12" t="str">
        <f t="shared" si="1199"/>
        <v/>
      </c>
      <c r="CG1518" s="77" t="str">
        <f t="shared" si="1200"/>
        <v/>
      </c>
      <c r="CH1518" s="80" t="str">
        <f t="shared" si="1201"/>
        <v/>
      </c>
      <c r="CL1518" s="12" t="str">
        <f t="shared" si="1202"/>
        <v/>
      </c>
      <c r="CM1518" s="12" t="str">
        <f t="shared" si="1203"/>
        <v/>
      </c>
      <c r="CN1518" s="12" t="str" cm="1">
        <f t="array" ref="CN1518">IF(OR($CE1518="", $CG$3=""), "", IF(IFERROR(INDEX($K1518:$T1518, $CK1518, MATCH(CN$3, $K$3:$T$3, 0)), "")="", $CC$4, $CC$3))</f>
        <v/>
      </c>
      <c r="CO1518" s="12" t="str" cm="1">
        <f t="array" ref="CO1518">IF(OR($CE1518="", $CG$3=""), "", IF(IFERROR(INDEX($AA1518:$AJ1518, $CK1518, MATCH(CO$3, $AA$3:$AJ$3, 0)), "")="", $CC$4, $CC$3))</f>
        <v/>
      </c>
      <c r="CP1518" s="12" t="str">
        <f>IF(OR($CE1518="", $CG$3=""), "", IF(CP$3='Property List &amp; Features'!$BG$9, $CC$3, IF(CP$3=$I1518, $CC$3, $CC$4)))</f>
        <v/>
      </c>
      <c r="CQ1518" s="12" t="str">
        <f>IF(OR($CE1518="", $CG$3=""), "", IF(CQ$3='Property List &amp; Features'!$BG$9, $CC$3, IF(CQ$3=$J1518, $CC$3, $CC$4)))</f>
        <v/>
      </c>
      <c r="CR1518" s="12" t="str">
        <f t="shared" si="1204"/>
        <v/>
      </c>
      <c r="CS1518" s="12" t="str">
        <f t="shared" si="1205"/>
        <v/>
      </c>
      <c r="CT1518" s="12" t="str">
        <f t="shared" si="1206"/>
        <v/>
      </c>
      <c r="CU1518" s="12" t="str">
        <f t="shared" si="1207"/>
        <v/>
      </c>
      <c r="CV1518" s="12" t="str">
        <f t="shared" si="1208"/>
        <v/>
      </c>
      <c r="CW1518" s="12" t="str">
        <f t="shared" si="1230"/>
        <v/>
      </c>
      <c r="CX1518" s="12" t="str">
        <f t="shared" si="1231"/>
        <v/>
      </c>
      <c r="CY1518" s="12" t="str">
        <f t="shared" si="1232"/>
        <v/>
      </c>
      <c r="CZ1518" s="12" t="str">
        <f t="shared" si="1233"/>
        <v/>
      </c>
      <c r="DA1518" s="12" t="str">
        <f t="shared" si="1234"/>
        <v/>
      </c>
      <c r="DB1518" s="12" t="str">
        <f t="shared" si="1235"/>
        <v/>
      </c>
      <c r="DC1518" s="12" t="str">
        <f t="shared" si="1236"/>
        <v/>
      </c>
      <c r="DD1518" s="12" t="str">
        <f t="shared" si="1237"/>
        <v/>
      </c>
      <c r="DE1518" s="12" t="str">
        <f t="shared" si="1238"/>
        <v/>
      </c>
      <c r="DF1518" s="12" t="str">
        <f t="shared" si="1239"/>
        <v/>
      </c>
      <c r="DG1518" s="12" t="str">
        <f t="shared" si="1240"/>
        <v/>
      </c>
      <c r="DH1518" s="12" t="str">
        <f t="shared" si="1241"/>
        <v/>
      </c>
      <c r="DI1518" s="12" t="str">
        <f t="shared" si="1242"/>
        <v/>
      </c>
      <c r="DJ1518" s="12" t="str">
        <f t="shared" si="1243"/>
        <v/>
      </c>
      <c r="DK1518" s="12" t="str">
        <f t="shared" si="1244"/>
        <v/>
      </c>
      <c r="DL1518" s="12" t="str">
        <f t="shared" si="1245"/>
        <v/>
      </c>
      <c r="DM1518" s="12" t="str">
        <f t="shared" si="1246"/>
        <v/>
      </c>
      <c r="DN1518" s="12" t="str">
        <f t="shared" si="1247"/>
        <v/>
      </c>
      <c r="DO1518" s="12" t="str">
        <f t="shared" si="1248"/>
        <v/>
      </c>
      <c r="DP1518" s="12" t="str">
        <f t="shared" si="1249"/>
        <v/>
      </c>
      <c r="DQ1518" s="12" t="str">
        <f t="shared" si="1250"/>
        <v/>
      </c>
      <c r="DR1518" s="12" t="str">
        <f t="shared" si="1212"/>
        <v/>
      </c>
      <c r="DS1518" s="12" t="str">
        <f t="shared" si="1213"/>
        <v/>
      </c>
      <c r="DT1518" s="12" t="str">
        <f t="shared" si="1214"/>
        <v/>
      </c>
      <c r="DU1518" s="12" t="str">
        <f t="shared" si="1215"/>
        <v/>
      </c>
      <c r="DV1518" s="12" t="str">
        <f t="shared" si="1216"/>
        <v/>
      </c>
      <c r="DW1518" s="12" t="str">
        <f t="shared" si="1217"/>
        <v/>
      </c>
      <c r="DX1518" s="12" t="str">
        <f t="shared" si="1218"/>
        <v/>
      </c>
      <c r="DY1518" s="12" t="str">
        <f t="shared" si="1219"/>
        <v/>
      </c>
      <c r="DZ1518" s="12" t="str">
        <f t="shared" si="1220"/>
        <v/>
      </c>
      <c r="EA1518" s="12" t="str">
        <f t="shared" si="1221"/>
        <v/>
      </c>
      <c r="EB1518" s="12" t="str">
        <f t="shared" si="1222"/>
        <v/>
      </c>
      <c r="EC1518" s="12" t="str">
        <f t="shared" si="1223"/>
        <v/>
      </c>
      <c r="ED1518" s="12" t="str">
        <f t="shared" si="1224"/>
        <v/>
      </c>
      <c r="EE1518" s="12" t="str">
        <f t="shared" si="1225"/>
        <v/>
      </c>
      <c r="EF1518" s="12" t="str">
        <f t="shared" si="1226"/>
        <v/>
      </c>
      <c r="EG1518" s="12" t="str">
        <f t="shared" si="1227"/>
        <v/>
      </c>
      <c r="EH1518" s="12" t="str">
        <f t="shared" si="1228"/>
        <v/>
      </c>
      <c r="EI1518" s="12" t="str">
        <f t="shared" si="1229"/>
        <v/>
      </c>
      <c r="EK1518" s="83" t="str">
        <f t="shared" si="1209"/>
        <v/>
      </c>
      <c r="EM1518" s="12" t="str">
        <f t="shared" si="1210"/>
        <v/>
      </c>
      <c r="EO1518" s="12" t="str">
        <f t="shared" si="1211"/>
        <v/>
      </c>
      <c r="EQ1518" s="12" t="str">
        <f>IF($EO1518="", "", IF($EQ$8=$EQ$6, COUNTIF($EO$11:$EO$2510, "&gt;"&amp;$EO1518)+1+COUNTIF($EO$11:$EO1518, $EO1518)-1, COUNTIF($EO$11:$EO$2510, "&lt;"&amp;$EO1518)+1+COUNTIF($EO$11:$EO1518, $EO1518)-1))</f>
        <v/>
      </c>
    </row>
    <row r="1519" spans="1:147" x14ac:dyDescent="0.55000000000000004">
      <c r="A1519" s="8"/>
      <c r="B1519" s="12" t="str">
        <f>IF($D1519="", "", COUNTIF($D$11:$D1519, $D1519))</f>
        <v/>
      </c>
      <c r="C1519" s="8"/>
      <c r="D1519" s="45"/>
      <c r="E1519" s="46"/>
      <c r="F1519" s="47"/>
      <c r="G1519" s="54"/>
      <c r="H1519" s="54"/>
      <c r="I1519" s="48"/>
      <c r="J1519" s="49"/>
      <c r="K1519" s="50"/>
      <c r="L1519" s="50"/>
      <c r="M1519" s="50"/>
      <c r="N1519" s="50"/>
      <c r="O1519" s="50"/>
      <c r="P1519" s="50"/>
      <c r="Q1519" s="50"/>
      <c r="R1519" s="50"/>
      <c r="S1519" s="50"/>
      <c r="T1519" s="50"/>
      <c r="U1519" s="51"/>
      <c r="V1519" s="52"/>
      <c r="W1519" s="53"/>
      <c r="X1519" s="53"/>
      <c r="Y1519" s="53"/>
      <c r="Z1519" s="53"/>
      <c r="AA1519" s="48"/>
      <c r="AB1519" s="54"/>
      <c r="AC1519" s="54"/>
      <c r="AD1519" s="54"/>
      <c r="AE1519" s="54"/>
      <c r="AF1519" s="54"/>
      <c r="AG1519" s="54"/>
      <c r="AH1519" s="54"/>
      <c r="AI1519" s="54"/>
      <c r="AJ1519" s="49"/>
      <c r="AK1519" s="48"/>
      <c r="AL1519" s="54"/>
      <c r="AM1519" s="54"/>
      <c r="AN1519" s="54"/>
      <c r="AO1519" s="54"/>
      <c r="AP1519" s="54"/>
      <c r="AQ1519" s="54"/>
      <c r="AR1519" s="54"/>
      <c r="AS1519" s="54"/>
      <c r="AT1519" s="54"/>
      <c r="AU1519" s="54"/>
      <c r="AV1519" s="54"/>
      <c r="AW1519" s="54"/>
      <c r="AX1519" s="54"/>
      <c r="AY1519" s="54"/>
      <c r="AZ1519" s="54"/>
      <c r="BA1519" s="54"/>
      <c r="BB1519" s="54"/>
      <c r="BC1519" s="54"/>
      <c r="BD1519" s="54"/>
      <c r="BE1519" s="54"/>
      <c r="BF1519" s="54"/>
      <c r="BG1519" s="54"/>
      <c r="BH1519" s="54"/>
      <c r="BI1519" s="54"/>
      <c r="BJ1519" s="54"/>
      <c r="BK1519" s="54"/>
      <c r="BL1519" s="54"/>
      <c r="BM1519" s="54"/>
      <c r="BN1519" s="54"/>
      <c r="BO1519" s="54"/>
      <c r="BP1519" s="54"/>
      <c r="BQ1519" s="54"/>
      <c r="BR1519" s="54"/>
      <c r="BS1519" s="54"/>
      <c r="BT1519" s="54"/>
      <c r="BU1519" s="54"/>
      <c r="BV1519" s="54"/>
      <c r="BW1519" s="54"/>
      <c r="BX1519" s="49"/>
      <c r="BY1519" s="55"/>
      <c r="BZ1519" s="8"/>
      <c r="CE1519" s="12" t="str">
        <f t="shared" si="1199"/>
        <v/>
      </c>
      <c r="CG1519" s="77" t="str">
        <f t="shared" si="1200"/>
        <v/>
      </c>
      <c r="CH1519" s="80" t="str">
        <f t="shared" si="1201"/>
        <v/>
      </c>
      <c r="CL1519" s="12" t="str">
        <f t="shared" si="1202"/>
        <v/>
      </c>
      <c r="CM1519" s="12" t="str">
        <f t="shared" si="1203"/>
        <v/>
      </c>
      <c r="CN1519" s="12" t="str" cm="1">
        <f t="array" ref="CN1519">IF(OR($CE1519="", $CG$3=""), "", IF(IFERROR(INDEX($K1519:$T1519, $CK1519, MATCH(CN$3, $K$3:$T$3, 0)), "")="", $CC$4, $CC$3))</f>
        <v/>
      </c>
      <c r="CO1519" s="12" t="str" cm="1">
        <f t="array" ref="CO1519">IF(OR($CE1519="", $CG$3=""), "", IF(IFERROR(INDEX($AA1519:$AJ1519, $CK1519, MATCH(CO$3, $AA$3:$AJ$3, 0)), "")="", $CC$4, $CC$3))</f>
        <v/>
      </c>
      <c r="CP1519" s="12" t="str">
        <f>IF(OR($CE1519="", $CG$3=""), "", IF(CP$3='Property List &amp; Features'!$BG$9, $CC$3, IF(CP$3=$I1519, $CC$3, $CC$4)))</f>
        <v/>
      </c>
      <c r="CQ1519" s="12" t="str">
        <f>IF(OR($CE1519="", $CG$3=""), "", IF(CQ$3='Property List &amp; Features'!$BG$9, $CC$3, IF(CQ$3=$J1519, $CC$3, $CC$4)))</f>
        <v/>
      </c>
      <c r="CR1519" s="12" t="str">
        <f t="shared" si="1204"/>
        <v/>
      </c>
      <c r="CS1519" s="12" t="str">
        <f t="shared" si="1205"/>
        <v/>
      </c>
      <c r="CT1519" s="12" t="str">
        <f t="shared" si="1206"/>
        <v/>
      </c>
      <c r="CU1519" s="12" t="str">
        <f t="shared" si="1207"/>
        <v/>
      </c>
      <c r="CV1519" s="12" t="str">
        <f t="shared" si="1208"/>
        <v/>
      </c>
      <c r="CW1519" s="12" t="str">
        <f t="shared" si="1230"/>
        <v/>
      </c>
      <c r="CX1519" s="12" t="str">
        <f t="shared" si="1231"/>
        <v/>
      </c>
      <c r="CY1519" s="12" t="str">
        <f t="shared" si="1232"/>
        <v/>
      </c>
      <c r="CZ1519" s="12" t="str">
        <f t="shared" si="1233"/>
        <v/>
      </c>
      <c r="DA1519" s="12" t="str">
        <f t="shared" si="1234"/>
        <v/>
      </c>
      <c r="DB1519" s="12" t="str">
        <f t="shared" si="1235"/>
        <v/>
      </c>
      <c r="DC1519" s="12" t="str">
        <f t="shared" si="1236"/>
        <v/>
      </c>
      <c r="DD1519" s="12" t="str">
        <f t="shared" si="1237"/>
        <v/>
      </c>
      <c r="DE1519" s="12" t="str">
        <f t="shared" si="1238"/>
        <v/>
      </c>
      <c r="DF1519" s="12" t="str">
        <f t="shared" si="1239"/>
        <v/>
      </c>
      <c r="DG1519" s="12" t="str">
        <f t="shared" si="1240"/>
        <v/>
      </c>
      <c r="DH1519" s="12" t="str">
        <f t="shared" si="1241"/>
        <v/>
      </c>
      <c r="DI1519" s="12" t="str">
        <f t="shared" si="1242"/>
        <v/>
      </c>
      <c r="DJ1519" s="12" t="str">
        <f t="shared" si="1243"/>
        <v/>
      </c>
      <c r="DK1519" s="12" t="str">
        <f t="shared" si="1244"/>
        <v/>
      </c>
      <c r="DL1519" s="12" t="str">
        <f t="shared" si="1245"/>
        <v/>
      </c>
      <c r="DM1519" s="12" t="str">
        <f t="shared" si="1246"/>
        <v/>
      </c>
      <c r="DN1519" s="12" t="str">
        <f t="shared" si="1247"/>
        <v/>
      </c>
      <c r="DO1519" s="12" t="str">
        <f t="shared" si="1248"/>
        <v/>
      </c>
      <c r="DP1519" s="12" t="str">
        <f t="shared" si="1249"/>
        <v/>
      </c>
      <c r="DQ1519" s="12" t="str">
        <f t="shared" si="1250"/>
        <v/>
      </c>
      <c r="DR1519" s="12" t="str">
        <f t="shared" si="1212"/>
        <v/>
      </c>
      <c r="DS1519" s="12" t="str">
        <f t="shared" si="1213"/>
        <v/>
      </c>
      <c r="DT1519" s="12" t="str">
        <f t="shared" si="1214"/>
        <v/>
      </c>
      <c r="DU1519" s="12" t="str">
        <f t="shared" si="1215"/>
        <v/>
      </c>
      <c r="DV1519" s="12" t="str">
        <f t="shared" si="1216"/>
        <v/>
      </c>
      <c r="DW1519" s="12" t="str">
        <f t="shared" si="1217"/>
        <v/>
      </c>
      <c r="DX1519" s="12" t="str">
        <f t="shared" si="1218"/>
        <v/>
      </c>
      <c r="DY1519" s="12" t="str">
        <f t="shared" si="1219"/>
        <v/>
      </c>
      <c r="DZ1519" s="12" t="str">
        <f t="shared" si="1220"/>
        <v/>
      </c>
      <c r="EA1519" s="12" t="str">
        <f t="shared" si="1221"/>
        <v/>
      </c>
      <c r="EB1519" s="12" t="str">
        <f t="shared" si="1222"/>
        <v/>
      </c>
      <c r="EC1519" s="12" t="str">
        <f t="shared" si="1223"/>
        <v/>
      </c>
      <c r="ED1519" s="12" t="str">
        <f t="shared" si="1224"/>
        <v/>
      </c>
      <c r="EE1519" s="12" t="str">
        <f t="shared" si="1225"/>
        <v/>
      </c>
      <c r="EF1519" s="12" t="str">
        <f t="shared" si="1226"/>
        <v/>
      </c>
      <c r="EG1519" s="12" t="str">
        <f t="shared" si="1227"/>
        <v/>
      </c>
      <c r="EH1519" s="12" t="str">
        <f t="shared" si="1228"/>
        <v/>
      </c>
      <c r="EI1519" s="12" t="str">
        <f t="shared" si="1229"/>
        <v/>
      </c>
      <c r="EK1519" s="83" t="str">
        <f t="shared" si="1209"/>
        <v/>
      </c>
      <c r="EM1519" s="12" t="str">
        <f t="shared" si="1210"/>
        <v/>
      </c>
      <c r="EO1519" s="12" t="str">
        <f t="shared" si="1211"/>
        <v/>
      </c>
      <c r="EQ1519" s="12" t="str">
        <f>IF($EO1519="", "", IF($EQ$8=$EQ$6, COUNTIF($EO$11:$EO$2510, "&gt;"&amp;$EO1519)+1+COUNTIF($EO$11:$EO1519, $EO1519)-1, COUNTIF($EO$11:$EO$2510, "&lt;"&amp;$EO1519)+1+COUNTIF($EO$11:$EO1519, $EO1519)-1))</f>
        <v/>
      </c>
    </row>
    <row r="1520" spans="1:147" x14ac:dyDescent="0.55000000000000004">
      <c r="A1520" s="8"/>
      <c r="B1520" s="12" t="str">
        <f>IF($D1520="", "", COUNTIF($D$11:$D1520, $D1520))</f>
        <v/>
      </c>
      <c r="C1520" s="8"/>
      <c r="D1520" s="45"/>
      <c r="E1520" s="46"/>
      <c r="F1520" s="47"/>
      <c r="G1520" s="54"/>
      <c r="H1520" s="54"/>
      <c r="I1520" s="48"/>
      <c r="J1520" s="49"/>
      <c r="K1520" s="50"/>
      <c r="L1520" s="50"/>
      <c r="M1520" s="50"/>
      <c r="N1520" s="50"/>
      <c r="O1520" s="50"/>
      <c r="P1520" s="50"/>
      <c r="Q1520" s="50"/>
      <c r="R1520" s="50"/>
      <c r="S1520" s="50"/>
      <c r="T1520" s="50"/>
      <c r="U1520" s="51"/>
      <c r="V1520" s="52"/>
      <c r="W1520" s="53"/>
      <c r="X1520" s="53"/>
      <c r="Y1520" s="53"/>
      <c r="Z1520" s="53"/>
      <c r="AA1520" s="48"/>
      <c r="AB1520" s="54"/>
      <c r="AC1520" s="54"/>
      <c r="AD1520" s="54"/>
      <c r="AE1520" s="54"/>
      <c r="AF1520" s="54"/>
      <c r="AG1520" s="54"/>
      <c r="AH1520" s="54"/>
      <c r="AI1520" s="54"/>
      <c r="AJ1520" s="49"/>
      <c r="AK1520" s="48"/>
      <c r="AL1520" s="54"/>
      <c r="AM1520" s="54"/>
      <c r="AN1520" s="54"/>
      <c r="AO1520" s="54"/>
      <c r="AP1520" s="54"/>
      <c r="AQ1520" s="54"/>
      <c r="AR1520" s="54"/>
      <c r="AS1520" s="54"/>
      <c r="AT1520" s="54"/>
      <c r="AU1520" s="54"/>
      <c r="AV1520" s="54"/>
      <c r="AW1520" s="54"/>
      <c r="AX1520" s="54"/>
      <c r="AY1520" s="54"/>
      <c r="AZ1520" s="54"/>
      <c r="BA1520" s="54"/>
      <c r="BB1520" s="54"/>
      <c r="BC1520" s="54"/>
      <c r="BD1520" s="54"/>
      <c r="BE1520" s="54"/>
      <c r="BF1520" s="54"/>
      <c r="BG1520" s="54"/>
      <c r="BH1520" s="54"/>
      <c r="BI1520" s="54"/>
      <c r="BJ1520" s="54"/>
      <c r="BK1520" s="54"/>
      <c r="BL1520" s="54"/>
      <c r="BM1520" s="54"/>
      <c r="BN1520" s="54"/>
      <c r="BO1520" s="54"/>
      <c r="BP1520" s="54"/>
      <c r="BQ1520" s="54"/>
      <c r="BR1520" s="54"/>
      <c r="BS1520" s="54"/>
      <c r="BT1520" s="54"/>
      <c r="BU1520" s="54"/>
      <c r="BV1520" s="54"/>
      <c r="BW1520" s="54"/>
      <c r="BX1520" s="49"/>
      <c r="BY1520" s="55"/>
      <c r="BZ1520" s="8"/>
      <c r="CE1520" s="12" t="str">
        <f t="shared" si="1199"/>
        <v/>
      </c>
      <c r="CG1520" s="77" t="str">
        <f t="shared" si="1200"/>
        <v/>
      </c>
      <c r="CH1520" s="80" t="str">
        <f t="shared" si="1201"/>
        <v/>
      </c>
      <c r="CL1520" s="12" t="str">
        <f t="shared" si="1202"/>
        <v/>
      </c>
      <c r="CM1520" s="12" t="str">
        <f t="shared" si="1203"/>
        <v/>
      </c>
      <c r="CN1520" s="12" t="str" cm="1">
        <f t="array" ref="CN1520">IF(OR($CE1520="", $CG$3=""), "", IF(IFERROR(INDEX($K1520:$T1520, $CK1520, MATCH(CN$3, $K$3:$T$3, 0)), "")="", $CC$4, $CC$3))</f>
        <v/>
      </c>
      <c r="CO1520" s="12" t="str" cm="1">
        <f t="array" ref="CO1520">IF(OR($CE1520="", $CG$3=""), "", IF(IFERROR(INDEX($AA1520:$AJ1520, $CK1520, MATCH(CO$3, $AA$3:$AJ$3, 0)), "")="", $CC$4, $CC$3))</f>
        <v/>
      </c>
      <c r="CP1520" s="12" t="str">
        <f>IF(OR($CE1520="", $CG$3=""), "", IF(CP$3='Property List &amp; Features'!$BG$9, $CC$3, IF(CP$3=$I1520, $CC$3, $CC$4)))</f>
        <v/>
      </c>
      <c r="CQ1520" s="12" t="str">
        <f>IF(OR($CE1520="", $CG$3=""), "", IF(CQ$3='Property List &amp; Features'!$BG$9, $CC$3, IF(CQ$3=$J1520, $CC$3, $CC$4)))</f>
        <v/>
      </c>
      <c r="CR1520" s="12" t="str">
        <f t="shared" si="1204"/>
        <v/>
      </c>
      <c r="CS1520" s="12" t="str">
        <f t="shared" si="1205"/>
        <v/>
      </c>
      <c r="CT1520" s="12" t="str">
        <f t="shared" si="1206"/>
        <v/>
      </c>
      <c r="CU1520" s="12" t="str">
        <f t="shared" si="1207"/>
        <v/>
      </c>
      <c r="CV1520" s="12" t="str">
        <f t="shared" si="1208"/>
        <v/>
      </c>
      <c r="CW1520" s="12" t="str">
        <f t="shared" si="1230"/>
        <v/>
      </c>
      <c r="CX1520" s="12" t="str">
        <f t="shared" si="1231"/>
        <v/>
      </c>
      <c r="CY1520" s="12" t="str">
        <f t="shared" si="1232"/>
        <v/>
      </c>
      <c r="CZ1520" s="12" t="str">
        <f t="shared" si="1233"/>
        <v/>
      </c>
      <c r="DA1520" s="12" t="str">
        <f t="shared" si="1234"/>
        <v/>
      </c>
      <c r="DB1520" s="12" t="str">
        <f t="shared" si="1235"/>
        <v/>
      </c>
      <c r="DC1520" s="12" t="str">
        <f t="shared" si="1236"/>
        <v/>
      </c>
      <c r="DD1520" s="12" t="str">
        <f t="shared" si="1237"/>
        <v/>
      </c>
      <c r="DE1520" s="12" t="str">
        <f t="shared" si="1238"/>
        <v/>
      </c>
      <c r="DF1520" s="12" t="str">
        <f t="shared" si="1239"/>
        <v/>
      </c>
      <c r="DG1520" s="12" t="str">
        <f t="shared" si="1240"/>
        <v/>
      </c>
      <c r="DH1520" s="12" t="str">
        <f t="shared" si="1241"/>
        <v/>
      </c>
      <c r="DI1520" s="12" t="str">
        <f t="shared" si="1242"/>
        <v/>
      </c>
      <c r="DJ1520" s="12" t="str">
        <f t="shared" si="1243"/>
        <v/>
      </c>
      <c r="DK1520" s="12" t="str">
        <f t="shared" si="1244"/>
        <v/>
      </c>
      <c r="DL1520" s="12" t="str">
        <f t="shared" si="1245"/>
        <v/>
      </c>
      <c r="DM1520" s="12" t="str">
        <f t="shared" si="1246"/>
        <v/>
      </c>
      <c r="DN1520" s="12" t="str">
        <f t="shared" si="1247"/>
        <v/>
      </c>
      <c r="DO1520" s="12" t="str">
        <f t="shared" si="1248"/>
        <v/>
      </c>
      <c r="DP1520" s="12" t="str">
        <f t="shared" si="1249"/>
        <v/>
      </c>
      <c r="DQ1520" s="12" t="str">
        <f t="shared" si="1250"/>
        <v/>
      </c>
      <c r="DR1520" s="12" t="str">
        <f t="shared" si="1212"/>
        <v/>
      </c>
      <c r="DS1520" s="12" t="str">
        <f t="shared" si="1213"/>
        <v/>
      </c>
      <c r="DT1520" s="12" t="str">
        <f t="shared" si="1214"/>
        <v/>
      </c>
      <c r="DU1520" s="12" t="str">
        <f t="shared" si="1215"/>
        <v/>
      </c>
      <c r="DV1520" s="12" t="str">
        <f t="shared" si="1216"/>
        <v/>
      </c>
      <c r="DW1520" s="12" t="str">
        <f t="shared" si="1217"/>
        <v/>
      </c>
      <c r="DX1520" s="12" t="str">
        <f t="shared" si="1218"/>
        <v/>
      </c>
      <c r="DY1520" s="12" t="str">
        <f t="shared" si="1219"/>
        <v/>
      </c>
      <c r="DZ1520" s="12" t="str">
        <f t="shared" si="1220"/>
        <v/>
      </c>
      <c r="EA1520" s="12" t="str">
        <f t="shared" si="1221"/>
        <v/>
      </c>
      <c r="EB1520" s="12" t="str">
        <f t="shared" si="1222"/>
        <v/>
      </c>
      <c r="EC1520" s="12" t="str">
        <f t="shared" si="1223"/>
        <v/>
      </c>
      <c r="ED1520" s="12" t="str">
        <f t="shared" si="1224"/>
        <v/>
      </c>
      <c r="EE1520" s="12" t="str">
        <f t="shared" si="1225"/>
        <v/>
      </c>
      <c r="EF1520" s="12" t="str">
        <f t="shared" si="1226"/>
        <v/>
      </c>
      <c r="EG1520" s="12" t="str">
        <f t="shared" si="1227"/>
        <v/>
      </c>
      <c r="EH1520" s="12" t="str">
        <f t="shared" si="1228"/>
        <v/>
      </c>
      <c r="EI1520" s="12" t="str">
        <f t="shared" si="1229"/>
        <v/>
      </c>
      <c r="EK1520" s="83" t="str">
        <f t="shared" si="1209"/>
        <v/>
      </c>
      <c r="EM1520" s="12" t="str">
        <f t="shared" si="1210"/>
        <v/>
      </c>
      <c r="EO1520" s="12" t="str">
        <f t="shared" si="1211"/>
        <v/>
      </c>
      <c r="EQ1520" s="12" t="str">
        <f>IF($EO1520="", "", IF($EQ$8=$EQ$6, COUNTIF($EO$11:$EO$2510, "&gt;"&amp;$EO1520)+1+COUNTIF($EO$11:$EO1520, $EO1520)-1, COUNTIF($EO$11:$EO$2510, "&lt;"&amp;$EO1520)+1+COUNTIF($EO$11:$EO1520, $EO1520)-1))</f>
        <v/>
      </c>
    </row>
    <row r="1521" spans="1:147" x14ac:dyDescent="0.55000000000000004">
      <c r="A1521" s="8"/>
      <c r="B1521" s="12" t="str">
        <f>IF($D1521="", "", COUNTIF($D$11:$D1521, $D1521))</f>
        <v/>
      </c>
      <c r="C1521" s="8"/>
      <c r="D1521" s="45"/>
      <c r="E1521" s="46"/>
      <c r="F1521" s="47"/>
      <c r="G1521" s="54"/>
      <c r="H1521" s="54"/>
      <c r="I1521" s="48"/>
      <c r="J1521" s="49"/>
      <c r="K1521" s="50"/>
      <c r="L1521" s="50"/>
      <c r="M1521" s="50"/>
      <c r="N1521" s="50"/>
      <c r="O1521" s="50"/>
      <c r="P1521" s="50"/>
      <c r="Q1521" s="50"/>
      <c r="R1521" s="50"/>
      <c r="S1521" s="50"/>
      <c r="T1521" s="50"/>
      <c r="U1521" s="51"/>
      <c r="V1521" s="52"/>
      <c r="W1521" s="53"/>
      <c r="X1521" s="53"/>
      <c r="Y1521" s="53"/>
      <c r="Z1521" s="53"/>
      <c r="AA1521" s="48"/>
      <c r="AB1521" s="54"/>
      <c r="AC1521" s="54"/>
      <c r="AD1521" s="54"/>
      <c r="AE1521" s="54"/>
      <c r="AF1521" s="54"/>
      <c r="AG1521" s="54"/>
      <c r="AH1521" s="54"/>
      <c r="AI1521" s="54"/>
      <c r="AJ1521" s="49"/>
      <c r="AK1521" s="48"/>
      <c r="AL1521" s="54"/>
      <c r="AM1521" s="54"/>
      <c r="AN1521" s="54"/>
      <c r="AO1521" s="54"/>
      <c r="AP1521" s="54"/>
      <c r="AQ1521" s="54"/>
      <c r="AR1521" s="54"/>
      <c r="AS1521" s="54"/>
      <c r="AT1521" s="54"/>
      <c r="AU1521" s="54"/>
      <c r="AV1521" s="54"/>
      <c r="AW1521" s="54"/>
      <c r="AX1521" s="54"/>
      <c r="AY1521" s="54"/>
      <c r="AZ1521" s="54"/>
      <c r="BA1521" s="54"/>
      <c r="BB1521" s="54"/>
      <c r="BC1521" s="54"/>
      <c r="BD1521" s="54"/>
      <c r="BE1521" s="54"/>
      <c r="BF1521" s="54"/>
      <c r="BG1521" s="54"/>
      <c r="BH1521" s="54"/>
      <c r="BI1521" s="54"/>
      <c r="BJ1521" s="54"/>
      <c r="BK1521" s="54"/>
      <c r="BL1521" s="54"/>
      <c r="BM1521" s="54"/>
      <c r="BN1521" s="54"/>
      <c r="BO1521" s="54"/>
      <c r="BP1521" s="54"/>
      <c r="BQ1521" s="54"/>
      <c r="BR1521" s="54"/>
      <c r="BS1521" s="54"/>
      <c r="BT1521" s="54"/>
      <c r="BU1521" s="54"/>
      <c r="BV1521" s="54"/>
      <c r="BW1521" s="54"/>
      <c r="BX1521" s="49"/>
      <c r="BY1521" s="55"/>
      <c r="BZ1521" s="8"/>
      <c r="CE1521" s="12" t="str">
        <f t="shared" si="1199"/>
        <v/>
      </c>
      <c r="CG1521" s="77" t="str">
        <f t="shared" si="1200"/>
        <v/>
      </c>
      <c r="CH1521" s="80" t="str">
        <f t="shared" si="1201"/>
        <v/>
      </c>
      <c r="CL1521" s="12" t="str">
        <f t="shared" si="1202"/>
        <v/>
      </c>
      <c r="CM1521" s="12" t="str">
        <f t="shared" si="1203"/>
        <v/>
      </c>
      <c r="CN1521" s="12" t="str" cm="1">
        <f t="array" ref="CN1521">IF(OR($CE1521="", $CG$3=""), "", IF(IFERROR(INDEX($K1521:$T1521, $CK1521, MATCH(CN$3, $K$3:$T$3, 0)), "")="", $CC$4, $CC$3))</f>
        <v/>
      </c>
      <c r="CO1521" s="12" t="str" cm="1">
        <f t="array" ref="CO1521">IF(OR($CE1521="", $CG$3=""), "", IF(IFERROR(INDEX($AA1521:$AJ1521, $CK1521, MATCH(CO$3, $AA$3:$AJ$3, 0)), "")="", $CC$4, $CC$3))</f>
        <v/>
      </c>
      <c r="CP1521" s="12" t="str">
        <f>IF(OR($CE1521="", $CG$3=""), "", IF(CP$3='Property List &amp; Features'!$BG$9, $CC$3, IF(CP$3=$I1521, $CC$3, $CC$4)))</f>
        <v/>
      </c>
      <c r="CQ1521" s="12" t="str">
        <f>IF(OR($CE1521="", $CG$3=""), "", IF(CQ$3='Property List &amp; Features'!$BG$9, $CC$3, IF(CQ$3=$J1521, $CC$3, $CC$4)))</f>
        <v/>
      </c>
      <c r="CR1521" s="12" t="str">
        <f t="shared" si="1204"/>
        <v/>
      </c>
      <c r="CS1521" s="12" t="str">
        <f t="shared" si="1205"/>
        <v/>
      </c>
      <c r="CT1521" s="12" t="str">
        <f t="shared" si="1206"/>
        <v/>
      </c>
      <c r="CU1521" s="12" t="str">
        <f t="shared" si="1207"/>
        <v/>
      </c>
      <c r="CV1521" s="12" t="str">
        <f t="shared" si="1208"/>
        <v/>
      </c>
      <c r="CW1521" s="12" t="str">
        <f t="shared" si="1230"/>
        <v/>
      </c>
      <c r="CX1521" s="12" t="str">
        <f t="shared" si="1231"/>
        <v/>
      </c>
      <c r="CY1521" s="12" t="str">
        <f t="shared" si="1232"/>
        <v/>
      </c>
      <c r="CZ1521" s="12" t="str">
        <f t="shared" si="1233"/>
        <v/>
      </c>
      <c r="DA1521" s="12" t="str">
        <f t="shared" si="1234"/>
        <v/>
      </c>
      <c r="DB1521" s="12" t="str">
        <f t="shared" si="1235"/>
        <v/>
      </c>
      <c r="DC1521" s="12" t="str">
        <f t="shared" si="1236"/>
        <v/>
      </c>
      <c r="DD1521" s="12" t="str">
        <f t="shared" si="1237"/>
        <v/>
      </c>
      <c r="DE1521" s="12" t="str">
        <f t="shared" si="1238"/>
        <v/>
      </c>
      <c r="DF1521" s="12" t="str">
        <f t="shared" si="1239"/>
        <v/>
      </c>
      <c r="DG1521" s="12" t="str">
        <f t="shared" si="1240"/>
        <v/>
      </c>
      <c r="DH1521" s="12" t="str">
        <f t="shared" si="1241"/>
        <v/>
      </c>
      <c r="DI1521" s="12" t="str">
        <f t="shared" si="1242"/>
        <v/>
      </c>
      <c r="DJ1521" s="12" t="str">
        <f t="shared" si="1243"/>
        <v/>
      </c>
      <c r="DK1521" s="12" t="str">
        <f t="shared" si="1244"/>
        <v/>
      </c>
      <c r="DL1521" s="12" t="str">
        <f t="shared" si="1245"/>
        <v/>
      </c>
      <c r="DM1521" s="12" t="str">
        <f t="shared" si="1246"/>
        <v/>
      </c>
      <c r="DN1521" s="12" t="str">
        <f t="shared" si="1247"/>
        <v/>
      </c>
      <c r="DO1521" s="12" t="str">
        <f t="shared" si="1248"/>
        <v/>
      </c>
      <c r="DP1521" s="12" t="str">
        <f t="shared" si="1249"/>
        <v/>
      </c>
      <c r="DQ1521" s="12" t="str">
        <f t="shared" si="1250"/>
        <v/>
      </c>
      <c r="DR1521" s="12" t="str">
        <f t="shared" si="1212"/>
        <v/>
      </c>
      <c r="DS1521" s="12" t="str">
        <f t="shared" si="1213"/>
        <v/>
      </c>
      <c r="DT1521" s="12" t="str">
        <f t="shared" si="1214"/>
        <v/>
      </c>
      <c r="DU1521" s="12" t="str">
        <f t="shared" si="1215"/>
        <v/>
      </c>
      <c r="DV1521" s="12" t="str">
        <f t="shared" si="1216"/>
        <v/>
      </c>
      <c r="DW1521" s="12" t="str">
        <f t="shared" si="1217"/>
        <v/>
      </c>
      <c r="DX1521" s="12" t="str">
        <f t="shared" si="1218"/>
        <v/>
      </c>
      <c r="DY1521" s="12" t="str">
        <f t="shared" si="1219"/>
        <v/>
      </c>
      <c r="DZ1521" s="12" t="str">
        <f t="shared" si="1220"/>
        <v/>
      </c>
      <c r="EA1521" s="12" t="str">
        <f t="shared" si="1221"/>
        <v/>
      </c>
      <c r="EB1521" s="12" t="str">
        <f t="shared" si="1222"/>
        <v/>
      </c>
      <c r="EC1521" s="12" t="str">
        <f t="shared" si="1223"/>
        <v/>
      </c>
      <c r="ED1521" s="12" t="str">
        <f t="shared" si="1224"/>
        <v/>
      </c>
      <c r="EE1521" s="12" t="str">
        <f t="shared" si="1225"/>
        <v/>
      </c>
      <c r="EF1521" s="12" t="str">
        <f t="shared" si="1226"/>
        <v/>
      </c>
      <c r="EG1521" s="12" t="str">
        <f t="shared" si="1227"/>
        <v/>
      </c>
      <c r="EH1521" s="12" t="str">
        <f t="shared" si="1228"/>
        <v/>
      </c>
      <c r="EI1521" s="12" t="str">
        <f t="shared" si="1229"/>
        <v/>
      </c>
      <c r="EK1521" s="83" t="str">
        <f t="shared" si="1209"/>
        <v/>
      </c>
      <c r="EM1521" s="12" t="str">
        <f t="shared" si="1210"/>
        <v/>
      </c>
      <c r="EO1521" s="12" t="str">
        <f t="shared" si="1211"/>
        <v/>
      </c>
      <c r="EQ1521" s="12" t="str">
        <f>IF($EO1521="", "", IF($EQ$8=$EQ$6, COUNTIF($EO$11:$EO$2510, "&gt;"&amp;$EO1521)+1+COUNTIF($EO$11:$EO1521, $EO1521)-1, COUNTIF($EO$11:$EO$2510, "&lt;"&amp;$EO1521)+1+COUNTIF($EO$11:$EO1521, $EO1521)-1))</f>
        <v/>
      </c>
    </row>
    <row r="1522" spans="1:147" x14ac:dyDescent="0.55000000000000004">
      <c r="A1522" s="8"/>
      <c r="B1522" s="12" t="str">
        <f>IF($D1522="", "", COUNTIF($D$11:$D1522, $D1522))</f>
        <v/>
      </c>
      <c r="C1522" s="8"/>
      <c r="D1522" s="45"/>
      <c r="E1522" s="46"/>
      <c r="F1522" s="47"/>
      <c r="G1522" s="54"/>
      <c r="H1522" s="54"/>
      <c r="I1522" s="48"/>
      <c r="J1522" s="49"/>
      <c r="K1522" s="50"/>
      <c r="L1522" s="50"/>
      <c r="M1522" s="50"/>
      <c r="N1522" s="50"/>
      <c r="O1522" s="50"/>
      <c r="P1522" s="50"/>
      <c r="Q1522" s="50"/>
      <c r="R1522" s="50"/>
      <c r="S1522" s="50"/>
      <c r="T1522" s="50"/>
      <c r="U1522" s="51"/>
      <c r="V1522" s="52"/>
      <c r="W1522" s="53"/>
      <c r="X1522" s="53"/>
      <c r="Y1522" s="53"/>
      <c r="Z1522" s="53"/>
      <c r="AA1522" s="48"/>
      <c r="AB1522" s="54"/>
      <c r="AC1522" s="54"/>
      <c r="AD1522" s="54"/>
      <c r="AE1522" s="54"/>
      <c r="AF1522" s="54"/>
      <c r="AG1522" s="54"/>
      <c r="AH1522" s="54"/>
      <c r="AI1522" s="54"/>
      <c r="AJ1522" s="49"/>
      <c r="AK1522" s="48"/>
      <c r="AL1522" s="54"/>
      <c r="AM1522" s="54"/>
      <c r="AN1522" s="54"/>
      <c r="AO1522" s="54"/>
      <c r="AP1522" s="54"/>
      <c r="AQ1522" s="54"/>
      <c r="AR1522" s="54"/>
      <c r="AS1522" s="54"/>
      <c r="AT1522" s="54"/>
      <c r="AU1522" s="54"/>
      <c r="AV1522" s="54"/>
      <c r="AW1522" s="54"/>
      <c r="AX1522" s="54"/>
      <c r="AY1522" s="54"/>
      <c r="AZ1522" s="54"/>
      <c r="BA1522" s="54"/>
      <c r="BB1522" s="54"/>
      <c r="BC1522" s="54"/>
      <c r="BD1522" s="54"/>
      <c r="BE1522" s="54"/>
      <c r="BF1522" s="54"/>
      <c r="BG1522" s="54"/>
      <c r="BH1522" s="54"/>
      <c r="BI1522" s="54"/>
      <c r="BJ1522" s="54"/>
      <c r="BK1522" s="54"/>
      <c r="BL1522" s="54"/>
      <c r="BM1522" s="54"/>
      <c r="BN1522" s="54"/>
      <c r="BO1522" s="54"/>
      <c r="BP1522" s="54"/>
      <c r="BQ1522" s="54"/>
      <c r="BR1522" s="54"/>
      <c r="BS1522" s="54"/>
      <c r="BT1522" s="54"/>
      <c r="BU1522" s="54"/>
      <c r="BV1522" s="54"/>
      <c r="BW1522" s="54"/>
      <c r="BX1522" s="49"/>
      <c r="BY1522" s="55"/>
      <c r="BZ1522" s="8"/>
      <c r="CE1522" s="12" t="str">
        <f t="shared" si="1199"/>
        <v/>
      </c>
      <c r="CG1522" s="77" t="str">
        <f t="shared" si="1200"/>
        <v/>
      </c>
      <c r="CH1522" s="80" t="str">
        <f t="shared" si="1201"/>
        <v/>
      </c>
      <c r="CL1522" s="12" t="str">
        <f t="shared" si="1202"/>
        <v/>
      </c>
      <c r="CM1522" s="12" t="str">
        <f t="shared" si="1203"/>
        <v/>
      </c>
      <c r="CN1522" s="12" t="str" cm="1">
        <f t="array" ref="CN1522">IF(OR($CE1522="", $CG$3=""), "", IF(IFERROR(INDEX($K1522:$T1522, $CK1522, MATCH(CN$3, $K$3:$T$3, 0)), "")="", $CC$4, $CC$3))</f>
        <v/>
      </c>
      <c r="CO1522" s="12" t="str" cm="1">
        <f t="array" ref="CO1522">IF(OR($CE1522="", $CG$3=""), "", IF(IFERROR(INDEX($AA1522:$AJ1522, $CK1522, MATCH(CO$3, $AA$3:$AJ$3, 0)), "")="", $CC$4, $CC$3))</f>
        <v/>
      </c>
      <c r="CP1522" s="12" t="str">
        <f>IF(OR($CE1522="", $CG$3=""), "", IF(CP$3='Property List &amp; Features'!$BG$9, $CC$3, IF(CP$3=$I1522, $CC$3, $CC$4)))</f>
        <v/>
      </c>
      <c r="CQ1522" s="12" t="str">
        <f>IF(OR($CE1522="", $CG$3=""), "", IF(CQ$3='Property List &amp; Features'!$BG$9, $CC$3, IF(CQ$3=$J1522, $CC$3, $CC$4)))</f>
        <v/>
      </c>
      <c r="CR1522" s="12" t="str">
        <f t="shared" si="1204"/>
        <v/>
      </c>
      <c r="CS1522" s="12" t="str">
        <f t="shared" si="1205"/>
        <v/>
      </c>
      <c r="CT1522" s="12" t="str">
        <f t="shared" si="1206"/>
        <v/>
      </c>
      <c r="CU1522" s="12" t="str">
        <f t="shared" si="1207"/>
        <v/>
      </c>
      <c r="CV1522" s="12" t="str">
        <f t="shared" si="1208"/>
        <v/>
      </c>
      <c r="CW1522" s="12" t="str">
        <f t="shared" si="1230"/>
        <v/>
      </c>
      <c r="CX1522" s="12" t="str">
        <f t="shared" si="1231"/>
        <v/>
      </c>
      <c r="CY1522" s="12" t="str">
        <f t="shared" si="1232"/>
        <v/>
      </c>
      <c r="CZ1522" s="12" t="str">
        <f t="shared" si="1233"/>
        <v/>
      </c>
      <c r="DA1522" s="12" t="str">
        <f t="shared" si="1234"/>
        <v/>
      </c>
      <c r="DB1522" s="12" t="str">
        <f t="shared" si="1235"/>
        <v/>
      </c>
      <c r="DC1522" s="12" t="str">
        <f t="shared" si="1236"/>
        <v/>
      </c>
      <c r="DD1522" s="12" t="str">
        <f t="shared" si="1237"/>
        <v/>
      </c>
      <c r="DE1522" s="12" t="str">
        <f t="shared" si="1238"/>
        <v/>
      </c>
      <c r="DF1522" s="12" t="str">
        <f t="shared" si="1239"/>
        <v/>
      </c>
      <c r="DG1522" s="12" t="str">
        <f t="shared" si="1240"/>
        <v/>
      </c>
      <c r="DH1522" s="12" t="str">
        <f t="shared" si="1241"/>
        <v/>
      </c>
      <c r="DI1522" s="12" t="str">
        <f t="shared" si="1242"/>
        <v/>
      </c>
      <c r="DJ1522" s="12" t="str">
        <f t="shared" si="1243"/>
        <v/>
      </c>
      <c r="DK1522" s="12" t="str">
        <f t="shared" si="1244"/>
        <v/>
      </c>
      <c r="DL1522" s="12" t="str">
        <f t="shared" si="1245"/>
        <v/>
      </c>
      <c r="DM1522" s="12" t="str">
        <f t="shared" si="1246"/>
        <v/>
      </c>
      <c r="DN1522" s="12" t="str">
        <f t="shared" si="1247"/>
        <v/>
      </c>
      <c r="DO1522" s="12" t="str">
        <f t="shared" si="1248"/>
        <v/>
      </c>
      <c r="DP1522" s="12" t="str">
        <f t="shared" si="1249"/>
        <v/>
      </c>
      <c r="DQ1522" s="12" t="str">
        <f t="shared" si="1250"/>
        <v/>
      </c>
      <c r="DR1522" s="12" t="str">
        <f t="shared" si="1212"/>
        <v/>
      </c>
      <c r="DS1522" s="12" t="str">
        <f t="shared" si="1213"/>
        <v/>
      </c>
      <c r="DT1522" s="12" t="str">
        <f t="shared" si="1214"/>
        <v/>
      </c>
      <c r="DU1522" s="12" t="str">
        <f t="shared" si="1215"/>
        <v/>
      </c>
      <c r="DV1522" s="12" t="str">
        <f t="shared" si="1216"/>
        <v/>
      </c>
      <c r="DW1522" s="12" t="str">
        <f t="shared" si="1217"/>
        <v/>
      </c>
      <c r="DX1522" s="12" t="str">
        <f t="shared" si="1218"/>
        <v/>
      </c>
      <c r="DY1522" s="12" t="str">
        <f t="shared" si="1219"/>
        <v/>
      </c>
      <c r="DZ1522" s="12" t="str">
        <f t="shared" si="1220"/>
        <v/>
      </c>
      <c r="EA1522" s="12" t="str">
        <f t="shared" si="1221"/>
        <v/>
      </c>
      <c r="EB1522" s="12" t="str">
        <f t="shared" si="1222"/>
        <v/>
      </c>
      <c r="EC1522" s="12" t="str">
        <f t="shared" si="1223"/>
        <v/>
      </c>
      <c r="ED1522" s="12" t="str">
        <f t="shared" si="1224"/>
        <v/>
      </c>
      <c r="EE1522" s="12" t="str">
        <f t="shared" si="1225"/>
        <v/>
      </c>
      <c r="EF1522" s="12" t="str">
        <f t="shared" si="1226"/>
        <v/>
      </c>
      <c r="EG1522" s="12" t="str">
        <f t="shared" si="1227"/>
        <v/>
      </c>
      <c r="EH1522" s="12" t="str">
        <f t="shared" si="1228"/>
        <v/>
      </c>
      <c r="EI1522" s="12" t="str">
        <f t="shared" si="1229"/>
        <v/>
      </c>
      <c r="EK1522" s="83" t="str">
        <f t="shared" si="1209"/>
        <v/>
      </c>
      <c r="EM1522" s="12" t="str">
        <f t="shared" si="1210"/>
        <v/>
      </c>
      <c r="EO1522" s="12" t="str">
        <f t="shared" si="1211"/>
        <v/>
      </c>
      <c r="EQ1522" s="12" t="str">
        <f>IF($EO1522="", "", IF($EQ$8=$EQ$6, COUNTIF($EO$11:$EO$2510, "&gt;"&amp;$EO1522)+1+COUNTIF($EO$11:$EO1522, $EO1522)-1, COUNTIF($EO$11:$EO$2510, "&lt;"&amp;$EO1522)+1+COUNTIF($EO$11:$EO1522, $EO1522)-1))</f>
        <v/>
      </c>
    </row>
    <row r="1523" spans="1:147" x14ac:dyDescent="0.55000000000000004">
      <c r="A1523" s="8"/>
      <c r="B1523" s="12" t="str">
        <f>IF($D1523="", "", COUNTIF($D$11:$D1523, $D1523))</f>
        <v/>
      </c>
      <c r="C1523" s="8"/>
      <c r="D1523" s="45"/>
      <c r="E1523" s="46"/>
      <c r="F1523" s="47"/>
      <c r="G1523" s="54"/>
      <c r="H1523" s="54"/>
      <c r="I1523" s="48"/>
      <c r="J1523" s="49"/>
      <c r="K1523" s="50"/>
      <c r="L1523" s="50"/>
      <c r="M1523" s="50"/>
      <c r="N1523" s="50"/>
      <c r="O1523" s="50"/>
      <c r="P1523" s="50"/>
      <c r="Q1523" s="50"/>
      <c r="R1523" s="50"/>
      <c r="S1523" s="50"/>
      <c r="T1523" s="50"/>
      <c r="U1523" s="51"/>
      <c r="V1523" s="52"/>
      <c r="W1523" s="53"/>
      <c r="X1523" s="53"/>
      <c r="Y1523" s="53"/>
      <c r="Z1523" s="53"/>
      <c r="AA1523" s="48"/>
      <c r="AB1523" s="54"/>
      <c r="AC1523" s="54"/>
      <c r="AD1523" s="54"/>
      <c r="AE1523" s="54"/>
      <c r="AF1523" s="54"/>
      <c r="AG1523" s="54"/>
      <c r="AH1523" s="54"/>
      <c r="AI1523" s="54"/>
      <c r="AJ1523" s="49"/>
      <c r="AK1523" s="48"/>
      <c r="AL1523" s="54"/>
      <c r="AM1523" s="54"/>
      <c r="AN1523" s="54"/>
      <c r="AO1523" s="54"/>
      <c r="AP1523" s="54"/>
      <c r="AQ1523" s="54"/>
      <c r="AR1523" s="54"/>
      <c r="AS1523" s="54"/>
      <c r="AT1523" s="54"/>
      <c r="AU1523" s="54"/>
      <c r="AV1523" s="54"/>
      <c r="AW1523" s="54"/>
      <c r="AX1523" s="54"/>
      <c r="AY1523" s="54"/>
      <c r="AZ1523" s="54"/>
      <c r="BA1523" s="54"/>
      <c r="BB1523" s="54"/>
      <c r="BC1523" s="54"/>
      <c r="BD1523" s="54"/>
      <c r="BE1523" s="54"/>
      <c r="BF1523" s="54"/>
      <c r="BG1523" s="54"/>
      <c r="BH1523" s="54"/>
      <c r="BI1523" s="54"/>
      <c r="BJ1523" s="54"/>
      <c r="BK1523" s="54"/>
      <c r="BL1523" s="54"/>
      <c r="BM1523" s="54"/>
      <c r="BN1523" s="54"/>
      <c r="BO1523" s="54"/>
      <c r="BP1523" s="54"/>
      <c r="BQ1523" s="54"/>
      <c r="BR1523" s="54"/>
      <c r="BS1523" s="54"/>
      <c r="BT1523" s="54"/>
      <c r="BU1523" s="54"/>
      <c r="BV1523" s="54"/>
      <c r="BW1523" s="54"/>
      <c r="BX1523" s="49"/>
      <c r="BY1523" s="55"/>
      <c r="BZ1523" s="8"/>
      <c r="CE1523" s="12" t="str">
        <f t="shared" si="1199"/>
        <v/>
      </c>
      <c r="CG1523" s="77" t="str">
        <f t="shared" si="1200"/>
        <v/>
      </c>
      <c r="CH1523" s="80" t="str">
        <f t="shared" si="1201"/>
        <v/>
      </c>
      <c r="CL1523" s="12" t="str">
        <f t="shared" si="1202"/>
        <v/>
      </c>
      <c r="CM1523" s="12" t="str">
        <f t="shared" si="1203"/>
        <v/>
      </c>
      <c r="CN1523" s="12" t="str" cm="1">
        <f t="array" ref="CN1523">IF(OR($CE1523="", $CG$3=""), "", IF(IFERROR(INDEX($K1523:$T1523, $CK1523, MATCH(CN$3, $K$3:$T$3, 0)), "")="", $CC$4, $CC$3))</f>
        <v/>
      </c>
      <c r="CO1523" s="12" t="str" cm="1">
        <f t="array" ref="CO1523">IF(OR($CE1523="", $CG$3=""), "", IF(IFERROR(INDEX($AA1523:$AJ1523, $CK1523, MATCH(CO$3, $AA$3:$AJ$3, 0)), "")="", $CC$4, $CC$3))</f>
        <v/>
      </c>
      <c r="CP1523" s="12" t="str">
        <f>IF(OR($CE1523="", $CG$3=""), "", IF(CP$3='Property List &amp; Features'!$BG$9, $CC$3, IF(CP$3=$I1523, $CC$3, $CC$4)))</f>
        <v/>
      </c>
      <c r="CQ1523" s="12" t="str">
        <f>IF(OR($CE1523="", $CG$3=""), "", IF(CQ$3='Property List &amp; Features'!$BG$9, $CC$3, IF(CQ$3=$J1523, $CC$3, $CC$4)))</f>
        <v/>
      </c>
      <c r="CR1523" s="12" t="str">
        <f t="shared" si="1204"/>
        <v/>
      </c>
      <c r="CS1523" s="12" t="str">
        <f t="shared" si="1205"/>
        <v/>
      </c>
      <c r="CT1523" s="12" t="str">
        <f t="shared" si="1206"/>
        <v/>
      </c>
      <c r="CU1523" s="12" t="str">
        <f t="shared" si="1207"/>
        <v/>
      </c>
      <c r="CV1523" s="12" t="str">
        <f t="shared" si="1208"/>
        <v/>
      </c>
      <c r="CW1523" s="12" t="str">
        <f t="shared" si="1230"/>
        <v/>
      </c>
      <c r="CX1523" s="12" t="str">
        <f t="shared" si="1231"/>
        <v/>
      </c>
      <c r="CY1523" s="12" t="str">
        <f t="shared" si="1232"/>
        <v/>
      </c>
      <c r="CZ1523" s="12" t="str">
        <f t="shared" si="1233"/>
        <v/>
      </c>
      <c r="DA1523" s="12" t="str">
        <f t="shared" si="1234"/>
        <v/>
      </c>
      <c r="DB1523" s="12" t="str">
        <f t="shared" si="1235"/>
        <v/>
      </c>
      <c r="DC1523" s="12" t="str">
        <f t="shared" si="1236"/>
        <v/>
      </c>
      <c r="DD1523" s="12" t="str">
        <f t="shared" si="1237"/>
        <v/>
      </c>
      <c r="DE1523" s="12" t="str">
        <f t="shared" si="1238"/>
        <v/>
      </c>
      <c r="DF1523" s="12" t="str">
        <f t="shared" si="1239"/>
        <v/>
      </c>
      <c r="DG1523" s="12" t="str">
        <f t="shared" si="1240"/>
        <v/>
      </c>
      <c r="DH1523" s="12" t="str">
        <f t="shared" si="1241"/>
        <v/>
      </c>
      <c r="DI1523" s="12" t="str">
        <f t="shared" si="1242"/>
        <v/>
      </c>
      <c r="DJ1523" s="12" t="str">
        <f t="shared" si="1243"/>
        <v/>
      </c>
      <c r="DK1523" s="12" t="str">
        <f t="shared" si="1244"/>
        <v/>
      </c>
      <c r="DL1523" s="12" t="str">
        <f t="shared" si="1245"/>
        <v/>
      </c>
      <c r="DM1523" s="12" t="str">
        <f t="shared" si="1246"/>
        <v/>
      </c>
      <c r="DN1523" s="12" t="str">
        <f t="shared" si="1247"/>
        <v/>
      </c>
      <c r="DO1523" s="12" t="str">
        <f t="shared" si="1248"/>
        <v/>
      </c>
      <c r="DP1523" s="12" t="str">
        <f t="shared" si="1249"/>
        <v/>
      </c>
      <c r="DQ1523" s="12" t="str">
        <f t="shared" si="1250"/>
        <v/>
      </c>
      <c r="DR1523" s="12" t="str">
        <f t="shared" si="1212"/>
        <v/>
      </c>
      <c r="DS1523" s="12" t="str">
        <f t="shared" si="1213"/>
        <v/>
      </c>
      <c r="DT1523" s="12" t="str">
        <f t="shared" si="1214"/>
        <v/>
      </c>
      <c r="DU1523" s="12" t="str">
        <f t="shared" si="1215"/>
        <v/>
      </c>
      <c r="DV1523" s="12" t="str">
        <f t="shared" si="1216"/>
        <v/>
      </c>
      <c r="DW1523" s="12" t="str">
        <f t="shared" si="1217"/>
        <v/>
      </c>
      <c r="DX1523" s="12" t="str">
        <f t="shared" si="1218"/>
        <v/>
      </c>
      <c r="DY1523" s="12" t="str">
        <f t="shared" si="1219"/>
        <v/>
      </c>
      <c r="DZ1523" s="12" t="str">
        <f t="shared" si="1220"/>
        <v/>
      </c>
      <c r="EA1523" s="12" t="str">
        <f t="shared" si="1221"/>
        <v/>
      </c>
      <c r="EB1523" s="12" t="str">
        <f t="shared" si="1222"/>
        <v/>
      </c>
      <c r="EC1523" s="12" t="str">
        <f t="shared" si="1223"/>
        <v/>
      </c>
      <c r="ED1523" s="12" t="str">
        <f t="shared" si="1224"/>
        <v/>
      </c>
      <c r="EE1523" s="12" t="str">
        <f t="shared" si="1225"/>
        <v/>
      </c>
      <c r="EF1523" s="12" t="str">
        <f t="shared" si="1226"/>
        <v/>
      </c>
      <c r="EG1523" s="12" t="str">
        <f t="shared" si="1227"/>
        <v/>
      </c>
      <c r="EH1523" s="12" t="str">
        <f t="shared" si="1228"/>
        <v/>
      </c>
      <c r="EI1523" s="12" t="str">
        <f t="shared" si="1229"/>
        <v/>
      </c>
      <c r="EK1523" s="83" t="str">
        <f t="shared" si="1209"/>
        <v/>
      </c>
      <c r="EM1523" s="12" t="str">
        <f t="shared" si="1210"/>
        <v/>
      </c>
      <c r="EO1523" s="12" t="str">
        <f t="shared" si="1211"/>
        <v/>
      </c>
      <c r="EQ1523" s="12" t="str">
        <f>IF($EO1523="", "", IF($EQ$8=$EQ$6, COUNTIF($EO$11:$EO$2510, "&gt;"&amp;$EO1523)+1+COUNTIF($EO$11:$EO1523, $EO1523)-1, COUNTIF($EO$11:$EO$2510, "&lt;"&amp;$EO1523)+1+COUNTIF($EO$11:$EO1523, $EO1523)-1))</f>
        <v/>
      </c>
    </row>
    <row r="1524" spans="1:147" x14ac:dyDescent="0.55000000000000004">
      <c r="A1524" s="8"/>
      <c r="B1524" s="12" t="str">
        <f>IF($D1524="", "", COUNTIF($D$11:$D1524, $D1524))</f>
        <v/>
      </c>
      <c r="C1524" s="8"/>
      <c r="D1524" s="45"/>
      <c r="E1524" s="46"/>
      <c r="F1524" s="47"/>
      <c r="G1524" s="54"/>
      <c r="H1524" s="54"/>
      <c r="I1524" s="48"/>
      <c r="J1524" s="49"/>
      <c r="K1524" s="50"/>
      <c r="L1524" s="50"/>
      <c r="M1524" s="50"/>
      <c r="N1524" s="50"/>
      <c r="O1524" s="50"/>
      <c r="P1524" s="50"/>
      <c r="Q1524" s="50"/>
      <c r="R1524" s="50"/>
      <c r="S1524" s="50"/>
      <c r="T1524" s="50"/>
      <c r="U1524" s="51"/>
      <c r="V1524" s="52"/>
      <c r="W1524" s="53"/>
      <c r="X1524" s="53"/>
      <c r="Y1524" s="53"/>
      <c r="Z1524" s="53"/>
      <c r="AA1524" s="48"/>
      <c r="AB1524" s="54"/>
      <c r="AC1524" s="54"/>
      <c r="AD1524" s="54"/>
      <c r="AE1524" s="54"/>
      <c r="AF1524" s="54"/>
      <c r="AG1524" s="54"/>
      <c r="AH1524" s="54"/>
      <c r="AI1524" s="54"/>
      <c r="AJ1524" s="49"/>
      <c r="AK1524" s="48"/>
      <c r="AL1524" s="54"/>
      <c r="AM1524" s="54"/>
      <c r="AN1524" s="54"/>
      <c r="AO1524" s="54"/>
      <c r="AP1524" s="54"/>
      <c r="AQ1524" s="54"/>
      <c r="AR1524" s="54"/>
      <c r="AS1524" s="54"/>
      <c r="AT1524" s="54"/>
      <c r="AU1524" s="54"/>
      <c r="AV1524" s="54"/>
      <c r="AW1524" s="54"/>
      <c r="AX1524" s="54"/>
      <c r="AY1524" s="54"/>
      <c r="AZ1524" s="54"/>
      <c r="BA1524" s="54"/>
      <c r="BB1524" s="54"/>
      <c r="BC1524" s="54"/>
      <c r="BD1524" s="54"/>
      <c r="BE1524" s="54"/>
      <c r="BF1524" s="54"/>
      <c r="BG1524" s="54"/>
      <c r="BH1524" s="54"/>
      <c r="BI1524" s="54"/>
      <c r="BJ1524" s="54"/>
      <c r="BK1524" s="54"/>
      <c r="BL1524" s="54"/>
      <c r="BM1524" s="54"/>
      <c r="BN1524" s="54"/>
      <c r="BO1524" s="54"/>
      <c r="BP1524" s="54"/>
      <c r="BQ1524" s="54"/>
      <c r="BR1524" s="54"/>
      <c r="BS1524" s="54"/>
      <c r="BT1524" s="54"/>
      <c r="BU1524" s="54"/>
      <c r="BV1524" s="54"/>
      <c r="BW1524" s="54"/>
      <c r="BX1524" s="49"/>
      <c r="BY1524" s="55"/>
      <c r="BZ1524" s="8"/>
      <c r="CE1524" s="12" t="str">
        <f t="shared" si="1199"/>
        <v/>
      </c>
      <c r="CG1524" s="77" t="str">
        <f t="shared" si="1200"/>
        <v/>
      </c>
      <c r="CH1524" s="80" t="str">
        <f t="shared" si="1201"/>
        <v/>
      </c>
      <c r="CL1524" s="12" t="str">
        <f t="shared" si="1202"/>
        <v/>
      </c>
      <c r="CM1524" s="12" t="str">
        <f t="shared" si="1203"/>
        <v/>
      </c>
      <c r="CN1524" s="12" t="str" cm="1">
        <f t="array" ref="CN1524">IF(OR($CE1524="", $CG$3=""), "", IF(IFERROR(INDEX($K1524:$T1524, $CK1524, MATCH(CN$3, $K$3:$T$3, 0)), "")="", $CC$4, $CC$3))</f>
        <v/>
      </c>
      <c r="CO1524" s="12" t="str" cm="1">
        <f t="array" ref="CO1524">IF(OR($CE1524="", $CG$3=""), "", IF(IFERROR(INDEX($AA1524:$AJ1524, $CK1524, MATCH(CO$3, $AA$3:$AJ$3, 0)), "")="", $CC$4, $CC$3))</f>
        <v/>
      </c>
      <c r="CP1524" s="12" t="str">
        <f>IF(OR($CE1524="", $CG$3=""), "", IF(CP$3='Property List &amp; Features'!$BG$9, $CC$3, IF(CP$3=$I1524, $CC$3, $CC$4)))</f>
        <v/>
      </c>
      <c r="CQ1524" s="12" t="str">
        <f>IF(OR($CE1524="", $CG$3=""), "", IF(CQ$3='Property List &amp; Features'!$BG$9, $CC$3, IF(CQ$3=$J1524, $CC$3, $CC$4)))</f>
        <v/>
      </c>
      <c r="CR1524" s="12" t="str">
        <f t="shared" si="1204"/>
        <v/>
      </c>
      <c r="CS1524" s="12" t="str">
        <f t="shared" si="1205"/>
        <v/>
      </c>
      <c r="CT1524" s="12" t="str">
        <f t="shared" si="1206"/>
        <v/>
      </c>
      <c r="CU1524" s="12" t="str">
        <f t="shared" si="1207"/>
        <v/>
      </c>
      <c r="CV1524" s="12" t="str">
        <f t="shared" si="1208"/>
        <v/>
      </c>
      <c r="CW1524" s="12" t="str">
        <f t="shared" si="1230"/>
        <v/>
      </c>
      <c r="CX1524" s="12" t="str">
        <f t="shared" si="1231"/>
        <v/>
      </c>
      <c r="CY1524" s="12" t="str">
        <f t="shared" si="1232"/>
        <v/>
      </c>
      <c r="CZ1524" s="12" t="str">
        <f t="shared" si="1233"/>
        <v/>
      </c>
      <c r="DA1524" s="12" t="str">
        <f t="shared" si="1234"/>
        <v/>
      </c>
      <c r="DB1524" s="12" t="str">
        <f t="shared" si="1235"/>
        <v/>
      </c>
      <c r="DC1524" s="12" t="str">
        <f t="shared" si="1236"/>
        <v/>
      </c>
      <c r="DD1524" s="12" t="str">
        <f t="shared" si="1237"/>
        <v/>
      </c>
      <c r="DE1524" s="12" t="str">
        <f t="shared" si="1238"/>
        <v/>
      </c>
      <c r="DF1524" s="12" t="str">
        <f t="shared" si="1239"/>
        <v/>
      </c>
      <c r="DG1524" s="12" t="str">
        <f t="shared" si="1240"/>
        <v/>
      </c>
      <c r="DH1524" s="12" t="str">
        <f t="shared" si="1241"/>
        <v/>
      </c>
      <c r="DI1524" s="12" t="str">
        <f t="shared" si="1242"/>
        <v/>
      </c>
      <c r="DJ1524" s="12" t="str">
        <f t="shared" si="1243"/>
        <v/>
      </c>
      <c r="DK1524" s="12" t="str">
        <f t="shared" si="1244"/>
        <v/>
      </c>
      <c r="DL1524" s="12" t="str">
        <f t="shared" si="1245"/>
        <v/>
      </c>
      <c r="DM1524" s="12" t="str">
        <f t="shared" si="1246"/>
        <v/>
      </c>
      <c r="DN1524" s="12" t="str">
        <f t="shared" si="1247"/>
        <v/>
      </c>
      <c r="DO1524" s="12" t="str">
        <f t="shared" si="1248"/>
        <v/>
      </c>
      <c r="DP1524" s="12" t="str">
        <f t="shared" si="1249"/>
        <v/>
      </c>
      <c r="DQ1524" s="12" t="str">
        <f t="shared" si="1250"/>
        <v/>
      </c>
      <c r="DR1524" s="12" t="str">
        <f t="shared" si="1212"/>
        <v/>
      </c>
      <c r="DS1524" s="12" t="str">
        <f t="shared" si="1213"/>
        <v/>
      </c>
      <c r="DT1524" s="12" t="str">
        <f t="shared" si="1214"/>
        <v/>
      </c>
      <c r="DU1524" s="12" t="str">
        <f t="shared" si="1215"/>
        <v/>
      </c>
      <c r="DV1524" s="12" t="str">
        <f t="shared" si="1216"/>
        <v/>
      </c>
      <c r="DW1524" s="12" t="str">
        <f t="shared" si="1217"/>
        <v/>
      </c>
      <c r="DX1524" s="12" t="str">
        <f t="shared" si="1218"/>
        <v/>
      </c>
      <c r="DY1524" s="12" t="str">
        <f t="shared" si="1219"/>
        <v/>
      </c>
      <c r="DZ1524" s="12" t="str">
        <f t="shared" si="1220"/>
        <v/>
      </c>
      <c r="EA1524" s="12" t="str">
        <f t="shared" si="1221"/>
        <v/>
      </c>
      <c r="EB1524" s="12" t="str">
        <f t="shared" si="1222"/>
        <v/>
      </c>
      <c r="EC1524" s="12" t="str">
        <f t="shared" si="1223"/>
        <v/>
      </c>
      <c r="ED1524" s="12" t="str">
        <f t="shared" si="1224"/>
        <v/>
      </c>
      <c r="EE1524" s="12" t="str">
        <f t="shared" si="1225"/>
        <v/>
      </c>
      <c r="EF1524" s="12" t="str">
        <f t="shared" si="1226"/>
        <v/>
      </c>
      <c r="EG1524" s="12" t="str">
        <f t="shared" si="1227"/>
        <v/>
      </c>
      <c r="EH1524" s="12" t="str">
        <f t="shared" si="1228"/>
        <v/>
      </c>
      <c r="EI1524" s="12" t="str">
        <f t="shared" si="1229"/>
        <v/>
      </c>
      <c r="EK1524" s="83" t="str">
        <f t="shared" si="1209"/>
        <v/>
      </c>
      <c r="EM1524" s="12" t="str">
        <f t="shared" si="1210"/>
        <v/>
      </c>
      <c r="EO1524" s="12" t="str">
        <f t="shared" si="1211"/>
        <v/>
      </c>
      <c r="EQ1524" s="12" t="str">
        <f>IF($EO1524="", "", IF($EQ$8=$EQ$6, COUNTIF($EO$11:$EO$2510, "&gt;"&amp;$EO1524)+1+COUNTIF($EO$11:$EO1524, $EO1524)-1, COUNTIF($EO$11:$EO$2510, "&lt;"&amp;$EO1524)+1+COUNTIF($EO$11:$EO1524, $EO1524)-1))</f>
        <v/>
      </c>
    </row>
    <row r="1525" spans="1:147" x14ac:dyDescent="0.55000000000000004">
      <c r="A1525" s="8"/>
      <c r="B1525" s="12" t="str">
        <f>IF($D1525="", "", COUNTIF($D$11:$D1525, $D1525))</f>
        <v/>
      </c>
      <c r="C1525" s="8"/>
      <c r="D1525" s="45"/>
      <c r="E1525" s="46"/>
      <c r="F1525" s="47"/>
      <c r="G1525" s="54"/>
      <c r="H1525" s="54"/>
      <c r="I1525" s="48"/>
      <c r="J1525" s="49"/>
      <c r="K1525" s="50"/>
      <c r="L1525" s="50"/>
      <c r="M1525" s="50"/>
      <c r="N1525" s="50"/>
      <c r="O1525" s="50"/>
      <c r="P1525" s="50"/>
      <c r="Q1525" s="50"/>
      <c r="R1525" s="50"/>
      <c r="S1525" s="50"/>
      <c r="T1525" s="50"/>
      <c r="U1525" s="51"/>
      <c r="V1525" s="52"/>
      <c r="W1525" s="53"/>
      <c r="X1525" s="53"/>
      <c r="Y1525" s="53"/>
      <c r="Z1525" s="53"/>
      <c r="AA1525" s="48"/>
      <c r="AB1525" s="54"/>
      <c r="AC1525" s="54"/>
      <c r="AD1525" s="54"/>
      <c r="AE1525" s="54"/>
      <c r="AF1525" s="54"/>
      <c r="AG1525" s="54"/>
      <c r="AH1525" s="54"/>
      <c r="AI1525" s="54"/>
      <c r="AJ1525" s="49"/>
      <c r="AK1525" s="48"/>
      <c r="AL1525" s="54"/>
      <c r="AM1525" s="54"/>
      <c r="AN1525" s="54"/>
      <c r="AO1525" s="54"/>
      <c r="AP1525" s="54"/>
      <c r="AQ1525" s="54"/>
      <c r="AR1525" s="54"/>
      <c r="AS1525" s="54"/>
      <c r="AT1525" s="54"/>
      <c r="AU1525" s="54"/>
      <c r="AV1525" s="54"/>
      <c r="AW1525" s="54"/>
      <c r="AX1525" s="54"/>
      <c r="AY1525" s="54"/>
      <c r="AZ1525" s="54"/>
      <c r="BA1525" s="54"/>
      <c r="BB1525" s="54"/>
      <c r="BC1525" s="54"/>
      <c r="BD1525" s="54"/>
      <c r="BE1525" s="54"/>
      <c r="BF1525" s="54"/>
      <c r="BG1525" s="54"/>
      <c r="BH1525" s="54"/>
      <c r="BI1525" s="54"/>
      <c r="BJ1525" s="54"/>
      <c r="BK1525" s="54"/>
      <c r="BL1525" s="54"/>
      <c r="BM1525" s="54"/>
      <c r="BN1525" s="54"/>
      <c r="BO1525" s="54"/>
      <c r="BP1525" s="54"/>
      <c r="BQ1525" s="54"/>
      <c r="BR1525" s="54"/>
      <c r="BS1525" s="54"/>
      <c r="BT1525" s="54"/>
      <c r="BU1525" s="54"/>
      <c r="BV1525" s="54"/>
      <c r="BW1525" s="54"/>
      <c r="BX1525" s="49"/>
      <c r="BY1525" s="55"/>
      <c r="BZ1525" s="8"/>
      <c r="CE1525" s="12" t="str">
        <f t="shared" si="1199"/>
        <v/>
      </c>
      <c r="CG1525" s="77" t="str">
        <f t="shared" si="1200"/>
        <v/>
      </c>
      <c r="CH1525" s="80" t="str">
        <f t="shared" si="1201"/>
        <v/>
      </c>
      <c r="CL1525" s="12" t="str">
        <f t="shared" si="1202"/>
        <v/>
      </c>
      <c r="CM1525" s="12" t="str">
        <f t="shared" si="1203"/>
        <v/>
      </c>
      <c r="CN1525" s="12" t="str" cm="1">
        <f t="array" ref="CN1525">IF(OR($CE1525="", $CG$3=""), "", IF(IFERROR(INDEX($K1525:$T1525, $CK1525, MATCH(CN$3, $K$3:$T$3, 0)), "")="", $CC$4, $CC$3))</f>
        <v/>
      </c>
      <c r="CO1525" s="12" t="str" cm="1">
        <f t="array" ref="CO1525">IF(OR($CE1525="", $CG$3=""), "", IF(IFERROR(INDEX($AA1525:$AJ1525, $CK1525, MATCH(CO$3, $AA$3:$AJ$3, 0)), "")="", $CC$4, $CC$3))</f>
        <v/>
      </c>
      <c r="CP1525" s="12" t="str">
        <f>IF(OR($CE1525="", $CG$3=""), "", IF(CP$3='Property List &amp; Features'!$BG$9, $CC$3, IF(CP$3=$I1525, $CC$3, $CC$4)))</f>
        <v/>
      </c>
      <c r="CQ1525" s="12" t="str">
        <f>IF(OR($CE1525="", $CG$3=""), "", IF(CQ$3='Property List &amp; Features'!$BG$9, $CC$3, IF(CQ$3=$J1525, $CC$3, $CC$4)))</f>
        <v/>
      </c>
      <c r="CR1525" s="12" t="str">
        <f t="shared" si="1204"/>
        <v/>
      </c>
      <c r="CS1525" s="12" t="str">
        <f t="shared" si="1205"/>
        <v/>
      </c>
      <c r="CT1525" s="12" t="str">
        <f t="shared" si="1206"/>
        <v/>
      </c>
      <c r="CU1525" s="12" t="str">
        <f t="shared" si="1207"/>
        <v/>
      </c>
      <c r="CV1525" s="12" t="str">
        <f t="shared" si="1208"/>
        <v/>
      </c>
      <c r="CW1525" s="12" t="str">
        <f t="shared" si="1230"/>
        <v/>
      </c>
      <c r="CX1525" s="12" t="str">
        <f t="shared" si="1231"/>
        <v/>
      </c>
      <c r="CY1525" s="12" t="str">
        <f t="shared" si="1232"/>
        <v/>
      </c>
      <c r="CZ1525" s="12" t="str">
        <f t="shared" si="1233"/>
        <v/>
      </c>
      <c r="DA1525" s="12" t="str">
        <f t="shared" si="1234"/>
        <v/>
      </c>
      <c r="DB1525" s="12" t="str">
        <f t="shared" si="1235"/>
        <v/>
      </c>
      <c r="DC1525" s="12" t="str">
        <f t="shared" si="1236"/>
        <v/>
      </c>
      <c r="DD1525" s="12" t="str">
        <f t="shared" si="1237"/>
        <v/>
      </c>
      <c r="DE1525" s="12" t="str">
        <f t="shared" si="1238"/>
        <v/>
      </c>
      <c r="DF1525" s="12" t="str">
        <f t="shared" si="1239"/>
        <v/>
      </c>
      <c r="DG1525" s="12" t="str">
        <f t="shared" si="1240"/>
        <v/>
      </c>
      <c r="DH1525" s="12" t="str">
        <f t="shared" si="1241"/>
        <v/>
      </c>
      <c r="DI1525" s="12" t="str">
        <f t="shared" si="1242"/>
        <v/>
      </c>
      <c r="DJ1525" s="12" t="str">
        <f t="shared" si="1243"/>
        <v/>
      </c>
      <c r="DK1525" s="12" t="str">
        <f t="shared" si="1244"/>
        <v/>
      </c>
      <c r="DL1525" s="12" t="str">
        <f t="shared" si="1245"/>
        <v/>
      </c>
      <c r="DM1525" s="12" t="str">
        <f t="shared" si="1246"/>
        <v/>
      </c>
      <c r="DN1525" s="12" t="str">
        <f t="shared" si="1247"/>
        <v/>
      </c>
      <c r="DO1525" s="12" t="str">
        <f t="shared" si="1248"/>
        <v/>
      </c>
      <c r="DP1525" s="12" t="str">
        <f t="shared" si="1249"/>
        <v/>
      </c>
      <c r="DQ1525" s="12" t="str">
        <f t="shared" si="1250"/>
        <v/>
      </c>
      <c r="DR1525" s="12" t="str">
        <f t="shared" si="1212"/>
        <v/>
      </c>
      <c r="DS1525" s="12" t="str">
        <f t="shared" si="1213"/>
        <v/>
      </c>
      <c r="DT1525" s="12" t="str">
        <f t="shared" si="1214"/>
        <v/>
      </c>
      <c r="DU1525" s="12" t="str">
        <f t="shared" si="1215"/>
        <v/>
      </c>
      <c r="DV1525" s="12" t="str">
        <f t="shared" si="1216"/>
        <v/>
      </c>
      <c r="DW1525" s="12" t="str">
        <f t="shared" si="1217"/>
        <v/>
      </c>
      <c r="DX1525" s="12" t="str">
        <f t="shared" si="1218"/>
        <v/>
      </c>
      <c r="DY1525" s="12" t="str">
        <f t="shared" si="1219"/>
        <v/>
      </c>
      <c r="DZ1525" s="12" t="str">
        <f t="shared" si="1220"/>
        <v/>
      </c>
      <c r="EA1525" s="12" t="str">
        <f t="shared" si="1221"/>
        <v/>
      </c>
      <c r="EB1525" s="12" t="str">
        <f t="shared" si="1222"/>
        <v/>
      </c>
      <c r="EC1525" s="12" t="str">
        <f t="shared" si="1223"/>
        <v/>
      </c>
      <c r="ED1525" s="12" t="str">
        <f t="shared" si="1224"/>
        <v/>
      </c>
      <c r="EE1525" s="12" t="str">
        <f t="shared" si="1225"/>
        <v/>
      </c>
      <c r="EF1525" s="12" t="str">
        <f t="shared" si="1226"/>
        <v/>
      </c>
      <c r="EG1525" s="12" t="str">
        <f t="shared" si="1227"/>
        <v/>
      </c>
      <c r="EH1525" s="12" t="str">
        <f t="shared" si="1228"/>
        <v/>
      </c>
      <c r="EI1525" s="12" t="str">
        <f t="shared" si="1229"/>
        <v/>
      </c>
      <c r="EK1525" s="83" t="str">
        <f t="shared" si="1209"/>
        <v/>
      </c>
      <c r="EM1525" s="12" t="str">
        <f t="shared" si="1210"/>
        <v/>
      </c>
      <c r="EO1525" s="12" t="str">
        <f t="shared" si="1211"/>
        <v/>
      </c>
      <c r="EQ1525" s="12" t="str">
        <f>IF($EO1525="", "", IF($EQ$8=$EQ$6, COUNTIF($EO$11:$EO$2510, "&gt;"&amp;$EO1525)+1+COUNTIF($EO$11:$EO1525, $EO1525)-1, COUNTIF($EO$11:$EO$2510, "&lt;"&amp;$EO1525)+1+COUNTIF($EO$11:$EO1525, $EO1525)-1))</f>
        <v/>
      </c>
    </row>
    <row r="1526" spans="1:147" x14ac:dyDescent="0.55000000000000004">
      <c r="A1526" s="8"/>
      <c r="B1526" s="12" t="str">
        <f>IF($D1526="", "", COUNTIF($D$11:$D1526, $D1526))</f>
        <v/>
      </c>
      <c r="C1526" s="8"/>
      <c r="D1526" s="45"/>
      <c r="E1526" s="46"/>
      <c r="F1526" s="47"/>
      <c r="G1526" s="54"/>
      <c r="H1526" s="54"/>
      <c r="I1526" s="48"/>
      <c r="J1526" s="49"/>
      <c r="K1526" s="50"/>
      <c r="L1526" s="50"/>
      <c r="M1526" s="50"/>
      <c r="N1526" s="50"/>
      <c r="O1526" s="50"/>
      <c r="P1526" s="50"/>
      <c r="Q1526" s="50"/>
      <c r="R1526" s="50"/>
      <c r="S1526" s="50"/>
      <c r="T1526" s="50"/>
      <c r="U1526" s="51"/>
      <c r="V1526" s="52"/>
      <c r="W1526" s="53"/>
      <c r="X1526" s="53"/>
      <c r="Y1526" s="53"/>
      <c r="Z1526" s="53"/>
      <c r="AA1526" s="48"/>
      <c r="AB1526" s="54"/>
      <c r="AC1526" s="54"/>
      <c r="AD1526" s="54"/>
      <c r="AE1526" s="54"/>
      <c r="AF1526" s="54"/>
      <c r="AG1526" s="54"/>
      <c r="AH1526" s="54"/>
      <c r="AI1526" s="54"/>
      <c r="AJ1526" s="49"/>
      <c r="AK1526" s="48"/>
      <c r="AL1526" s="54"/>
      <c r="AM1526" s="54"/>
      <c r="AN1526" s="54"/>
      <c r="AO1526" s="54"/>
      <c r="AP1526" s="54"/>
      <c r="AQ1526" s="54"/>
      <c r="AR1526" s="54"/>
      <c r="AS1526" s="54"/>
      <c r="AT1526" s="54"/>
      <c r="AU1526" s="54"/>
      <c r="AV1526" s="54"/>
      <c r="AW1526" s="54"/>
      <c r="AX1526" s="54"/>
      <c r="AY1526" s="54"/>
      <c r="AZ1526" s="54"/>
      <c r="BA1526" s="54"/>
      <c r="BB1526" s="54"/>
      <c r="BC1526" s="54"/>
      <c r="BD1526" s="54"/>
      <c r="BE1526" s="54"/>
      <c r="BF1526" s="54"/>
      <c r="BG1526" s="54"/>
      <c r="BH1526" s="54"/>
      <c r="BI1526" s="54"/>
      <c r="BJ1526" s="54"/>
      <c r="BK1526" s="54"/>
      <c r="BL1526" s="54"/>
      <c r="BM1526" s="54"/>
      <c r="BN1526" s="54"/>
      <c r="BO1526" s="54"/>
      <c r="BP1526" s="54"/>
      <c r="BQ1526" s="54"/>
      <c r="BR1526" s="54"/>
      <c r="BS1526" s="54"/>
      <c r="BT1526" s="54"/>
      <c r="BU1526" s="54"/>
      <c r="BV1526" s="54"/>
      <c r="BW1526" s="54"/>
      <c r="BX1526" s="49"/>
      <c r="BY1526" s="55"/>
      <c r="BZ1526" s="8"/>
      <c r="CE1526" s="12" t="str">
        <f t="shared" si="1199"/>
        <v/>
      </c>
      <c r="CG1526" s="77" t="str">
        <f t="shared" si="1200"/>
        <v/>
      </c>
      <c r="CH1526" s="80" t="str">
        <f t="shared" si="1201"/>
        <v/>
      </c>
      <c r="CL1526" s="12" t="str">
        <f t="shared" si="1202"/>
        <v/>
      </c>
      <c r="CM1526" s="12" t="str">
        <f t="shared" si="1203"/>
        <v/>
      </c>
      <c r="CN1526" s="12" t="str" cm="1">
        <f t="array" ref="CN1526">IF(OR($CE1526="", $CG$3=""), "", IF(IFERROR(INDEX($K1526:$T1526, $CK1526, MATCH(CN$3, $K$3:$T$3, 0)), "")="", $CC$4, $CC$3))</f>
        <v/>
      </c>
      <c r="CO1526" s="12" t="str" cm="1">
        <f t="array" ref="CO1526">IF(OR($CE1526="", $CG$3=""), "", IF(IFERROR(INDEX($AA1526:$AJ1526, $CK1526, MATCH(CO$3, $AA$3:$AJ$3, 0)), "")="", $CC$4, $CC$3))</f>
        <v/>
      </c>
      <c r="CP1526" s="12" t="str">
        <f>IF(OR($CE1526="", $CG$3=""), "", IF(CP$3='Property List &amp; Features'!$BG$9, $CC$3, IF(CP$3=$I1526, $CC$3, $CC$4)))</f>
        <v/>
      </c>
      <c r="CQ1526" s="12" t="str">
        <f>IF(OR($CE1526="", $CG$3=""), "", IF(CQ$3='Property List &amp; Features'!$BG$9, $CC$3, IF(CQ$3=$J1526, $CC$3, $CC$4)))</f>
        <v/>
      </c>
      <c r="CR1526" s="12" t="str">
        <f t="shared" si="1204"/>
        <v/>
      </c>
      <c r="CS1526" s="12" t="str">
        <f t="shared" si="1205"/>
        <v/>
      </c>
      <c r="CT1526" s="12" t="str">
        <f t="shared" si="1206"/>
        <v/>
      </c>
      <c r="CU1526" s="12" t="str">
        <f t="shared" si="1207"/>
        <v/>
      </c>
      <c r="CV1526" s="12" t="str">
        <f t="shared" si="1208"/>
        <v/>
      </c>
      <c r="CW1526" s="12" t="str">
        <f t="shared" si="1230"/>
        <v/>
      </c>
      <c r="CX1526" s="12" t="str">
        <f t="shared" si="1231"/>
        <v/>
      </c>
      <c r="CY1526" s="12" t="str">
        <f t="shared" si="1232"/>
        <v/>
      </c>
      <c r="CZ1526" s="12" t="str">
        <f t="shared" si="1233"/>
        <v/>
      </c>
      <c r="DA1526" s="12" t="str">
        <f t="shared" si="1234"/>
        <v/>
      </c>
      <c r="DB1526" s="12" t="str">
        <f t="shared" si="1235"/>
        <v/>
      </c>
      <c r="DC1526" s="12" t="str">
        <f t="shared" si="1236"/>
        <v/>
      </c>
      <c r="DD1526" s="12" t="str">
        <f t="shared" si="1237"/>
        <v/>
      </c>
      <c r="DE1526" s="12" t="str">
        <f t="shared" si="1238"/>
        <v/>
      </c>
      <c r="DF1526" s="12" t="str">
        <f t="shared" si="1239"/>
        <v/>
      </c>
      <c r="DG1526" s="12" t="str">
        <f t="shared" si="1240"/>
        <v/>
      </c>
      <c r="DH1526" s="12" t="str">
        <f t="shared" si="1241"/>
        <v/>
      </c>
      <c r="DI1526" s="12" t="str">
        <f t="shared" si="1242"/>
        <v/>
      </c>
      <c r="DJ1526" s="12" t="str">
        <f t="shared" si="1243"/>
        <v/>
      </c>
      <c r="DK1526" s="12" t="str">
        <f t="shared" si="1244"/>
        <v/>
      </c>
      <c r="DL1526" s="12" t="str">
        <f t="shared" si="1245"/>
        <v/>
      </c>
      <c r="DM1526" s="12" t="str">
        <f t="shared" si="1246"/>
        <v/>
      </c>
      <c r="DN1526" s="12" t="str">
        <f t="shared" si="1247"/>
        <v/>
      </c>
      <c r="DO1526" s="12" t="str">
        <f t="shared" si="1248"/>
        <v/>
      </c>
      <c r="DP1526" s="12" t="str">
        <f t="shared" si="1249"/>
        <v/>
      </c>
      <c r="DQ1526" s="12" t="str">
        <f t="shared" si="1250"/>
        <v/>
      </c>
      <c r="DR1526" s="12" t="str">
        <f t="shared" si="1212"/>
        <v/>
      </c>
      <c r="DS1526" s="12" t="str">
        <f t="shared" si="1213"/>
        <v/>
      </c>
      <c r="DT1526" s="12" t="str">
        <f t="shared" si="1214"/>
        <v/>
      </c>
      <c r="DU1526" s="12" t="str">
        <f t="shared" si="1215"/>
        <v/>
      </c>
      <c r="DV1526" s="12" t="str">
        <f t="shared" si="1216"/>
        <v/>
      </c>
      <c r="DW1526" s="12" t="str">
        <f t="shared" si="1217"/>
        <v/>
      </c>
      <c r="DX1526" s="12" t="str">
        <f t="shared" si="1218"/>
        <v/>
      </c>
      <c r="DY1526" s="12" t="str">
        <f t="shared" si="1219"/>
        <v/>
      </c>
      <c r="DZ1526" s="12" t="str">
        <f t="shared" si="1220"/>
        <v/>
      </c>
      <c r="EA1526" s="12" t="str">
        <f t="shared" si="1221"/>
        <v/>
      </c>
      <c r="EB1526" s="12" t="str">
        <f t="shared" si="1222"/>
        <v/>
      </c>
      <c r="EC1526" s="12" t="str">
        <f t="shared" si="1223"/>
        <v/>
      </c>
      <c r="ED1526" s="12" t="str">
        <f t="shared" si="1224"/>
        <v/>
      </c>
      <c r="EE1526" s="12" t="str">
        <f t="shared" si="1225"/>
        <v/>
      </c>
      <c r="EF1526" s="12" t="str">
        <f t="shared" si="1226"/>
        <v/>
      </c>
      <c r="EG1526" s="12" t="str">
        <f t="shared" si="1227"/>
        <v/>
      </c>
      <c r="EH1526" s="12" t="str">
        <f t="shared" si="1228"/>
        <v/>
      </c>
      <c r="EI1526" s="12" t="str">
        <f t="shared" si="1229"/>
        <v/>
      </c>
      <c r="EK1526" s="83" t="str">
        <f t="shared" si="1209"/>
        <v/>
      </c>
      <c r="EM1526" s="12" t="str">
        <f t="shared" si="1210"/>
        <v/>
      </c>
      <c r="EO1526" s="12" t="str">
        <f t="shared" si="1211"/>
        <v/>
      </c>
      <c r="EQ1526" s="12" t="str">
        <f>IF($EO1526="", "", IF($EQ$8=$EQ$6, COUNTIF($EO$11:$EO$2510, "&gt;"&amp;$EO1526)+1+COUNTIF($EO$11:$EO1526, $EO1526)-1, COUNTIF($EO$11:$EO$2510, "&lt;"&amp;$EO1526)+1+COUNTIF($EO$11:$EO1526, $EO1526)-1))</f>
        <v/>
      </c>
    </row>
    <row r="1527" spans="1:147" x14ac:dyDescent="0.55000000000000004">
      <c r="A1527" s="8"/>
      <c r="B1527" s="12" t="str">
        <f>IF($D1527="", "", COUNTIF($D$11:$D1527, $D1527))</f>
        <v/>
      </c>
      <c r="C1527" s="8"/>
      <c r="D1527" s="45"/>
      <c r="E1527" s="46"/>
      <c r="F1527" s="47"/>
      <c r="G1527" s="54"/>
      <c r="H1527" s="54"/>
      <c r="I1527" s="48"/>
      <c r="J1527" s="49"/>
      <c r="K1527" s="50"/>
      <c r="L1527" s="50"/>
      <c r="M1527" s="50"/>
      <c r="N1527" s="50"/>
      <c r="O1527" s="50"/>
      <c r="P1527" s="50"/>
      <c r="Q1527" s="50"/>
      <c r="R1527" s="50"/>
      <c r="S1527" s="50"/>
      <c r="T1527" s="50"/>
      <c r="U1527" s="51"/>
      <c r="V1527" s="52"/>
      <c r="W1527" s="53"/>
      <c r="X1527" s="53"/>
      <c r="Y1527" s="53"/>
      <c r="Z1527" s="53"/>
      <c r="AA1527" s="48"/>
      <c r="AB1527" s="54"/>
      <c r="AC1527" s="54"/>
      <c r="AD1527" s="54"/>
      <c r="AE1527" s="54"/>
      <c r="AF1527" s="54"/>
      <c r="AG1527" s="54"/>
      <c r="AH1527" s="54"/>
      <c r="AI1527" s="54"/>
      <c r="AJ1527" s="49"/>
      <c r="AK1527" s="48"/>
      <c r="AL1527" s="54"/>
      <c r="AM1527" s="54"/>
      <c r="AN1527" s="54"/>
      <c r="AO1527" s="54"/>
      <c r="AP1527" s="54"/>
      <c r="AQ1527" s="54"/>
      <c r="AR1527" s="54"/>
      <c r="AS1527" s="54"/>
      <c r="AT1527" s="54"/>
      <c r="AU1527" s="54"/>
      <c r="AV1527" s="54"/>
      <c r="AW1527" s="54"/>
      <c r="AX1527" s="54"/>
      <c r="AY1527" s="54"/>
      <c r="AZ1527" s="54"/>
      <c r="BA1527" s="54"/>
      <c r="BB1527" s="54"/>
      <c r="BC1527" s="54"/>
      <c r="BD1527" s="54"/>
      <c r="BE1527" s="54"/>
      <c r="BF1527" s="54"/>
      <c r="BG1527" s="54"/>
      <c r="BH1527" s="54"/>
      <c r="BI1527" s="54"/>
      <c r="BJ1527" s="54"/>
      <c r="BK1527" s="54"/>
      <c r="BL1527" s="54"/>
      <c r="BM1527" s="54"/>
      <c r="BN1527" s="54"/>
      <c r="BO1527" s="54"/>
      <c r="BP1527" s="54"/>
      <c r="BQ1527" s="54"/>
      <c r="BR1527" s="54"/>
      <c r="BS1527" s="54"/>
      <c r="BT1527" s="54"/>
      <c r="BU1527" s="54"/>
      <c r="BV1527" s="54"/>
      <c r="BW1527" s="54"/>
      <c r="BX1527" s="49"/>
      <c r="BY1527" s="55"/>
      <c r="BZ1527" s="8"/>
      <c r="CE1527" s="12" t="str">
        <f t="shared" si="1199"/>
        <v/>
      </c>
      <c r="CG1527" s="77" t="str">
        <f t="shared" si="1200"/>
        <v/>
      </c>
      <c r="CH1527" s="80" t="str">
        <f t="shared" si="1201"/>
        <v/>
      </c>
      <c r="CL1527" s="12" t="str">
        <f t="shared" si="1202"/>
        <v/>
      </c>
      <c r="CM1527" s="12" t="str">
        <f t="shared" si="1203"/>
        <v/>
      </c>
      <c r="CN1527" s="12" t="str" cm="1">
        <f t="array" ref="CN1527">IF(OR($CE1527="", $CG$3=""), "", IF(IFERROR(INDEX($K1527:$T1527, $CK1527, MATCH(CN$3, $K$3:$T$3, 0)), "")="", $CC$4, $CC$3))</f>
        <v/>
      </c>
      <c r="CO1527" s="12" t="str" cm="1">
        <f t="array" ref="CO1527">IF(OR($CE1527="", $CG$3=""), "", IF(IFERROR(INDEX($AA1527:$AJ1527, $CK1527, MATCH(CO$3, $AA$3:$AJ$3, 0)), "")="", $CC$4, $CC$3))</f>
        <v/>
      </c>
      <c r="CP1527" s="12" t="str">
        <f>IF(OR($CE1527="", $CG$3=""), "", IF(CP$3='Property List &amp; Features'!$BG$9, $CC$3, IF(CP$3=$I1527, $CC$3, $CC$4)))</f>
        <v/>
      </c>
      <c r="CQ1527" s="12" t="str">
        <f>IF(OR($CE1527="", $CG$3=""), "", IF(CQ$3='Property List &amp; Features'!$BG$9, $CC$3, IF(CQ$3=$J1527, $CC$3, $CC$4)))</f>
        <v/>
      </c>
      <c r="CR1527" s="12" t="str">
        <f t="shared" si="1204"/>
        <v/>
      </c>
      <c r="CS1527" s="12" t="str">
        <f t="shared" si="1205"/>
        <v/>
      </c>
      <c r="CT1527" s="12" t="str">
        <f t="shared" si="1206"/>
        <v/>
      </c>
      <c r="CU1527" s="12" t="str">
        <f t="shared" si="1207"/>
        <v/>
      </c>
      <c r="CV1527" s="12" t="str">
        <f t="shared" si="1208"/>
        <v/>
      </c>
      <c r="CW1527" s="12" t="str">
        <f t="shared" si="1230"/>
        <v/>
      </c>
      <c r="CX1527" s="12" t="str">
        <f t="shared" si="1231"/>
        <v/>
      </c>
      <c r="CY1527" s="12" t="str">
        <f t="shared" si="1232"/>
        <v/>
      </c>
      <c r="CZ1527" s="12" t="str">
        <f t="shared" si="1233"/>
        <v/>
      </c>
      <c r="DA1527" s="12" t="str">
        <f t="shared" si="1234"/>
        <v/>
      </c>
      <c r="DB1527" s="12" t="str">
        <f t="shared" si="1235"/>
        <v/>
      </c>
      <c r="DC1527" s="12" t="str">
        <f t="shared" si="1236"/>
        <v/>
      </c>
      <c r="DD1527" s="12" t="str">
        <f t="shared" si="1237"/>
        <v/>
      </c>
      <c r="DE1527" s="12" t="str">
        <f t="shared" si="1238"/>
        <v/>
      </c>
      <c r="DF1527" s="12" t="str">
        <f t="shared" si="1239"/>
        <v/>
      </c>
      <c r="DG1527" s="12" t="str">
        <f t="shared" si="1240"/>
        <v/>
      </c>
      <c r="DH1527" s="12" t="str">
        <f t="shared" si="1241"/>
        <v/>
      </c>
      <c r="DI1527" s="12" t="str">
        <f t="shared" si="1242"/>
        <v/>
      </c>
      <c r="DJ1527" s="12" t="str">
        <f t="shared" si="1243"/>
        <v/>
      </c>
      <c r="DK1527" s="12" t="str">
        <f t="shared" si="1244"/>
        <v/>
      </c>
      <c r="DL1527" s="12" t="str">
        <f t="shared" si="1245"/>
        <v/>
      </c>
      <c r="DM1527" s="12" t="str">
        <f t="shared" si="1246"/>
        <v/>
      </c>
      <c r="DN1527" s="12" t="str">
        <f t="shared" si="1247"/>
        <v/>
      </c>
      <c r="DO1527" s="12" t="str">
        <f t="shared" si="1248"/>
        <v/>
      </c>
      <c r="DP1527" s="12" t="str">
        <f t="shared" si="1249"/>
        <v/>
      </c>
      <c r="DQ1527" s="12" t="str">
        <f t="shared" si="1250"/>
        <v/>
      </c>
      <c r="DR1527" s="12" t="str">
        <f t="shared" si="1212"/>
        <v/>
      </c>
      <c r="DS1527" s="12" t="str">
        <f t="shared" si="1213"/>
        <v/>
      </c>
      <c r="DT1527" s="12" t="str">
        <f t="shared" si="1214"/>
        <v/>
      </c>
      <c r="DU1527" s="12" t="str">
        <f t="shared" si="1215"/>
        <v/>
      </c>
      <c r="DV1527" s="12" t="str">
        <f t="shared" si="1216"/>
        <v/>
      </c>
      <c r="DW1527" s="12" t="str">
        <f t="shared" si="1217"/>
        <v/>
      </c>
      <c r="DX1527" s="12" t="str">
        <f t="shared" si="1218"/>
        <v/>
      </c>
      <c r="DY1527" s="12" t="str">
        <f t="shared" si="1219"/>
        <v/>
      </c>
      <c r="DZ1527" s="12" t="str">
        <f t="shared" si="1220"/>
        <v/>
      </c>
      <c r="EA1527" s="12" t="str">
        <f t="shared" si="1221"/>
        <v/>
      </c>
      <c r="EB1527" s="12" t="str">
        <f t="shared" si="1222"/>
        <v/>
      </c>
      <c r="EC1527" s="12" t="str">
        <f t="shared" si="1223"/>
        <v/>
      </c>
      <c r="ED1527" s="12" t="str">
        <f t="shared" si="1224"/>
        <v/>
      </c>
      <c r="EE1527" s="12" t="str">
        <f t="shared" si="1225"/>
        <v/>
      </c>
      <c r="EF1527" s="12" t="str">
        <f t="shared" si="1226"/>
        <v/>
      </c>
      <c r="EG1527" s="12" t="str">
        <f t="shared" si="1227"/>
        <v/>
      </c>
      <c r="EH1527" s="12" t="str">
        <f t="shared" si="1228"/>
        <v/>
      </c>
      <c r="EI1527" s="12" t="str">
        <f t="shared" si="1229"/>
        <v/>
      </c>
      <c r="EK1527" s="83" t="str">
        <f t="shared" si="1209"/>
        <v/>
      </c>
      <c r="EM1527" s="12" t="str">
        <f t="shared" si="1210"/>
        <v/>
      </c>
      <c r="EO1527" s="12" t="str">
        <f t="shared" si="1211"/>
        <v/>
      </c>
      <c r="EQ1527" s="12" t="str">
        <f>IF($EO1527="", "", IF($EQ$8=$EQ$6, COUNTIF($EO$11:$EO$2510, "&gt;"&amp;$EO1527)+1+COUNTIF($EO$11:$EO1527, $EO1527)-1, COUNTIF($EO$11:$EO$2510, "&lt;"&amp;$EO1527)+1+COUNTIF($EO$11:$EO1527, $EO1527)-1))</f>
        <v/>
      </c>
    </row>
    <row r="1528" spans="1:147" x14ac:dyDescent="0.55000000000000004">
      <c r="A1528" s="8"/>
      <c r="B1528" s="12" t="str">
        <f>IF($D1528="", "", COUNTIF($D$11:$D1528, $D1528))</f>
        <v/>
      </c>
      <c r="C1528" s="8"/>
      <c r="D1528" s="45"/>
      <c r="E1528" s="46"/>
      <c r="F1528" s="47"/>
      <c r="G1528" s="54"/>
      <c r="H1528" s="54"/>
      <c r="I1528" s="48"/>
      <c r="J1528" s="49"/>
      <c r="K1528" s="50"/>
      <c r="L1528" s="50"/>
      <c r="M1528" s="50"/>
      <c r="N1528" s="50"/>
      <c r="O1528" s="50"/>
      <c r="P1528" s="50"/>
      <c r="Q1528" s="50"/>
      <c r="R1528" s="50"/>
      <c r="S1528" s="50"/>
      <c r="T1528" s="50"/>
      <c r="U1528" s="51"/>
      <c r="V1528" s="52"/>
      <c r="W1528" s="53"/>
      <c r="X1528" s="53"/>
      <c r="Y1528" s="53"/>
      <c r="Z1528" s="53"/>
      <c r="AA1528" s="48"/>
      <c r="AB1528" s="54"/>
      <c r="AC1528" s="54"/>
      <c r="AD1528" s="54"/>
      <c r="AE1528" s="54"/>
      <c r="AF1528" s="54"/>
      <c r="AG1528" s="54"/>
      <c r="AH1528" s="54"/>
      <c r="AI1528" s="54"/>
      <c r="AJ1528" s="49"/>
      <c r="AK1528" s="48"/>
      <c r="AL1528" s="54"/>
      <c r="AM1528" s="54"/>
      <c r="AN1528" s="54"/>
      <c r="AO1528" s="54"/>
      <c r="AP1528" s="54"/>
      <c r="AQ1528" s="54"/>
      <c r="AR1528" s="54"/>
      <c r="AS1528" s="54"/>
      <c r="AT1528" s="54"/>
      <c r="AU1528" s="54"/>
      <c r="AV1528" s="54"/>
      <c r="AW1528" s="54"/>
      <c r="AX1528" s="54"/>
      <c r="AY1528" s="54"/>
      <c r="AZ1528" s="54"/>
      <c r="BA1528" s="54"/>
      <c r="BB1528" s="54"/>
      <c r="BC1528" s="54"/>
      <c r="BD1528" s="54"/>
      <c r="BE1528" s="54"/>
      <c r="BF1528" s="54"/>
      <c r="BG1528" s="54"/>
      <c r="BH1528" s="54"/>
      <c r="BI1528" s="54"/>
      <c r="BJ1528" s="54"/>
      <c r="BK1528" s="54"/>
      <c r="BL1528" s="54"/>
      <c r="BM1528" s="54"/>
      <c r="BN1528" s="54"/>
      <c r="BO1528" s="54"/>
      <c r="BP1528" s="54"/>
      <c r="BQ1528" s="54"/>
      <c r="BR1528" s="54"/>
      <c r="BS1528" s="54"/>
      <c r="BT1528" s="54"/>
      <c r="BU1528" s="54"/>
      <c r="BV1528" s="54"/>
      <c r="BW1528" s="54"/>
      <c r="BX1528" s="49"/>
      <c r="BY1528" s="55"/>
      <c r="BZ1528" s="8"/>
      <c r="CE1528" s="12" t="str">
        <f t="shared" si="1199"/>
        <v/>
      </c>
      <c r="CG1528" s="77" t="str">
        <f t="shared" si="1200"/>
        <v/>
      </c>
      <c r="CH1528" s="80" t="str">
        <f t="shared" si="1201"/>
        <v/>
      </c>
      <c r="CL1528" s="12" t="str">
        <f t="shared" si="1202"/>
        <v/>
      </c>
      <c r="CM1528" s="12" t="str">
        <f t="shared" si="1203"/>
        <v/>
      </c>
      <c r="CN1528" s="12" t="str" cm="1">
        <f t="array" ref="CN1528">IF(OR($CE1528="", $CG$3=""), "", IF(IFERROR(INDEX($K1528:$T1528, $CK1528, MATCH(CN$3, $K$3:$T$3, 0)), "")="", $CC$4, $CC$3))</f>
        <v/>
      </c>
      <c r="CO1528" s="12" t="str" cm="1">
        <f t="array" ref="CO1528">IF(OR($CE1528="", $CG$3=""), "", IF(IFERROR(INDEX($AA1528:$AJ1528, $CK1528, MATCH(CO$3, $AA$3:$AJ$3, 0)), "")="", $CC$4, $CC$3))</f>
        <v/>
      </c>
      <c r="CP1528" s="12" t="str">
        <f>IF(OR($CE1528="", $CG$3=""), "", IF(CP$3='Property List &amp; Features'!$BG$9, $CC$3, IF(CP$3=$I1528, $CC$3, $CC$4)))</f>
        <v/>
      </c>
      <c r="CQ1528" s="12" t="str">
        <f>IF(OR($CE1528="", $CG$3=""), "", IF(CQ$3='Property List &amp; Features'!$BG$9, $CC$3, IF(CQ$3=$J1528, $CC$3, $CC$4)))</f>
        <v/>
      </c>
      <c r="CR1528" s="12" t="str">
        <f t="shared" si="1204"/>
        <v/>
      </c>
      <c r="CS1528" s="12" t="str">
        <f t="shared" si="1205"/>
        <v/>
      </c>
      <c r="CT1528" s="12" t="str">
        <f t="shared" si="1206"/>
        <v/>
      </c>
      <c r="CU1528" s="12" t="str">
        <f t="shared" si="1207"/>
        <v/>
      </c>
      <c r="CV1528" s="12" t="str">
        <f t="shared" si="1208"/>
        <v/>
      </c>
      <c r="CW1528" s="12" t="str">
        <f t="shared" si="1230"/>
        <v/>
      </c>
      <c r="CX1528" s="12" t="str">
        <f t="shared" si="1231"/>
        <v/>
      </c>
      <c r="CY1528" s="12" t="str">
        <f t="shared" si="1232"/>
        <v/>
      </c>
      <c r="CZ1528" s="12" t="str">
        <f t="shared" si="1233"/>
        <v/>
      </c>
      <c r="DA1528" s="12" t="str">
        <f t="shared" si="1234"/>
        <v/>
      </c>
      <c r="DB1528" s="12" t="str">
        <f t="shared" si="1235"/>
        <v/>
      </c>
      <c r="DC1528" s="12" t="str">
        <f t="shared" si="1236"/>
        <v/>
      </c>
      <c r="DD1528" s="12" t="str">
        <f t="shared" si="1237"/>
        <v/>
      </c>
      <c r="DE1528" s="12" t="str">
        <f t="shared" si="1238"/>
        <v/>
      </c>
      <c r="DF1528" s="12" t="str">
        <f t="shared" si="1239"/>
        <v/>
      </c>
      <c r="DG1528" s="12" t="str">
        <f t="shared" si="1240"/>
        <v/>
      </c>
      <c r="DH1528" s="12" t="str">
        <f t="shared" si="1241"/>
        <v/>
      </c>
      <c r="DI1528" s="12" t="str">
        <f t="shared" si="1242"/>
        <v/>
      </c>
      <c r="DJ1528" s="12" t="str">
        <f t="shared" si="1243"/>
        <v/>
      </c>
      <c r="DK1528" s="12" t="str">
        <f t="shared" si="1244"/>
        <v/>
      </c>
      <c r="DL1528" s="12" t="str">
        <f t="shared" si="1245"/>
        <v/>
      </c>
      <c r="DM1528" s="12" t="str">
        <f t="shared" si="1246"/>
        <v/>
      </c>
      <c r="DN1528" s="12" t="str">
        <f t="shared" si="1247"/>
        <v/>
      </c>
      <c r="DO1528" s="12" t="str">
        <f t="shared" si="1248"/>
        <v/>
      </c>
      <c r="DP1528" s="12" t="str">
        <f t="shared" si="1249"/>
        <v/>
      </c>
      <c r="DQ1528" s="12" t="str">
        <f t="shared" si="1250"/>
        <v/>
      </c>
      <c r="DR1528" s="12" t="str">
        <f t="shared" si="1212"/>
        <v/>
      </c>
      <c r="DS1528" s="12" t="str">
        <f t="shared" si="1213"/>
        <v/>
      </c>
      <c r="DT1528" s="12" t="str">
        <f t="shared" si="1214"/>
        <v/>
      </c>
      <c r="DU1528" s="12" t="str">
        <f t="shared" si="1215"/>
        <v/>
      </c>
      <c r="DV1528" s="12" t="str">
        <f t="shared" si="1216"/>
        <v/>
      </c>
      <c r="DW1528" s="12" t="str">
        <f t="shared" si="1217"/>
        <v/>
      </c>
      <c r="DX1528" s="12" t="str">
        <f t="shared" si="1218"/>
        <v/>
      </c>
      <c r="DY1528" s="12" t="str">
        <f t="shared" si="1219"/>
        <v/>
      </c>
      <c r="DZ1528" s="12" t="str">
        <f t="shared" si="1220"/>
        <v/>
      </c>
      <c r="EA1528" s="12" t="str">
        <f t="shared" si="1221"/>
        <v/>
      </c>
      <c r="EB1528" s="12" t="str">
        <f t="shared" si="1222"/>
        <v/>
      </c>
      <c r="EC1528" s="12" t="str">
        <f t="shared" si="1223"/>
        <v/>
      </c>
      <c r="ED1528" s="12" t="str">
        <f t="shared" si="1224"/>
        <v/>
      </c>
      <c r="EE1528" s="12" t="str">
        <f t="shared" si="1225"/>
        <v/>
      </c>
      <c r="EF1528" s="12" t="str">
        <f t="shared" si="1226"/>
        <v/>
      </c>
      <c r="EG1528" s="12" t="str">
        <f t="shared" si="1227"/>
        <v/>
      </c>
      <c r="EH1528" s="12" t="str">
        <f t="shared" si="1228"/>
        <v/>
      </c>
      <c r="EI1528" s="12" t="str">
        <f t="shared" si="1229"/>
        <v/>
      </c>
      <c r="EK1528" s="83" t="str">
        <f t="shared" si="1209"/>
        <v/>
      </c>
      <c r="EM1528" s="12" t="str">
        <f t="shared" si="1210"/>
        <v/>
      </c>
      <c r="EO1528" s="12" t="str">
        <f t="shared" si="1211"/>
        <v/>
      </c>
      <c r="EQ1528" s="12" t="str">
        <f>IF($EO1528="", "", IF($EQ$8=$EQ$6, COUNTIF($EO$11:$EO$2510, "&gt;"&amp;$EO1528)+1+COUNTIF($EO$11:$EO1528, $EO1528)-1, COUNTIF($EO$11:$EO$2510, "&lt;"&amp;$EO1528)+1+COUNTIF($EO$11:$EO1528, $EO1528)-1))</f>
        <v/>
      </c>
    </row>
    <row r="1529" spans="1:147" x14ac:dyDescent="0.55000000000000004">
      <c r="A1529" s="8"/>
      <c r="B1529" s="12" t="str">
        <f>IF($D1529="", "", COUNTIF($D$11:$D1529, $D1529))</f>
        <v/>
      </c>
      <c r="C1529" s="8"/>
      <c r="D1529" s="45"/>
      <c r="E1529" s="46"/>
      <c r="F1529" s="47"/>
      <c r="G1529" s="54"/>
      <c r="H1529" s="54"/>
      <c r="I1529" s="48"/>
      <c r="J1529" s="49"/>
      <c r="K1529" s="50"/>
      <c r="L1529" s="50"/>
      <c r="M1529" s="50"/>
      <c r="N1529" s="50"/>
      <c r="O1529" s="50"/>
      <c r="P1529" s="50"/>
      <c r="Q1529" s="50"/>
      <c r="R1529" s="50"/>
      <c r="S1529" s="50"/>
      <c r="T1529" s="50"/>
      <c r="U1529" s="51"/>
      <c r="V1529" s="52"/>
      <c r="W1529" s="53"/>
      <c r="X1529" s="53"/>
      <c r="Y1529" s="53"/>
      <c r="Z1529" s="53"/>
      <c r="AA1529" s="48"/>
      <c r="AB1529" s="54"/>
      <c r="AC1529" s="54"/>
      <c r="AD1529" s="54"/>
      <c r="AE1529" s="54"/>
      <c r="AF1529" s="54"/>
      <c r="AG1529" s="54"/>
      <c r="AH1529" s="54"/>
      <c r="AI1529" s="54"/>
      <c r="AJ1529" s="49"/>
      <c r="AK1529" s="48"/>
      <c r="AL1529" s="54"/>
      <c r="AM1529" s="54"/>
      <c r="AN1529" s="54"/>
      <c r="AO1529" s="54"/>
      <c r="AP1529" s="54"/>
      <c r="AQ1529" s="54"/>
      <c r="AR1529" s="54"/>
      <c r="AS1529" s="54"/>
      <c r="AT1529" s="54"/>
      <c r="AU1529" s="54"/>
      <c r="AV1529" s="54"/>
      <c r="AW1529" s="54"/>
      <c r="AX1529" s="54"/>
      <c r="AY1529" s="54"/>
      <c r="AZ1529" s="54"/>
      <c r="BA1529" s="54"/>
      <c r="BB1529" s="54"/>
      <c r="BC1529" s="54"/>
      <c r="BD1529" s="54"/>
      <c r="BE1529" s="54"/>
      <c r="BF1529" s="54"/>
      <c r="BG1529" s="54"/>
      <c r="BH1529" s="54"/>
      <c r="BI1529" s="54"/>
      <c r="BJ1529" s="54"/>
      <c r="BK1529" s="54"/>
      <c r="BL1529" s="54"/>
      <c r="BM1529" s="54"/>
      <c r="BN1529" s="54"/>
      <c r="BO1529" s="54"/>
      <c r="BP1529" s="54"/>
      <c r="BQ1529" s="54"/>
      <c r="BR1529" s="54"/>
      <c r="BS1529" s="54"/>
      <c r="BT1529" s="54"/>
      <c r="BU1529" s="54"/>
      <c r="BV1529" s="54"/>
      <c r="BW1529" s="54"/>
      <c r="BX1529" s="49"/>
      <c r="BY1529" s="55"/>
      <c r="BZ1529" s="8"/>
      <c r="CE1529" s="12" t="str">
        <f t="shared" si="1199"/>
        <v/>
      </c>
      <c r="CG1529" s="77" t="str">
        <f t="shared" si="1200"/>
        <v/>
      </c>
      <c r="CH1529" s="80" t="str">
        <f t="shared" si="1201"/>
        <v/>
      </c>
      <c r="CL1529" s="12" t="str">
        <f t="shared" si="1202"/>
        <v/>
      </c>
      <c r="CM1529" s="12" t="str">
        <f t="shared" si="1203"/>
        <v/>
      </c>
      <c r="CN1529" s="12" t="str" cm="1">
        <f t="array" ref="CN1529">IF(OR($CE1529="", $CG$3=""), "", IF(IFERROR(INDEX($K1529:$T1529, $CK1529, MATCH(CN$3, $K$3:$T$3, 0)), "")="", $CC$4, $CC$3))</f>
        <v/>
      </c>
      <c r="CO1529" s="12" t="str" cm="1">
        <f t="array" ref="CO1529">IF(OR($CE1529="", $CG$3=""), "", IF(IFERROR(INDEX($AA1529:$AJ1529, $CK1529, MATCH(CO$3, $AA$3:$AJ$3, 0)), "")="", $CC$4, $CC$3))</f>
        <v/>
      </c>
      <c r="CP1529" s="12" t="str">
        <f>IF(OR($CE1529="", $CG$3=""), "", IF(CP$3='Property List &amp; Features'!$BG$9, $CC$3, IF(CP$3=$I1529, $CC$3, $CC$4)))</f>
        <v/>
      </c>
      <c r="CQ1529" s="12" t="str">
        <f>IF(OR($CE1529="", $CG$3=""), "", IF(CQ$3='Property List &amp; Features'!$BG$9, $CC$3, IF(CQ$3=$J1529, $CC$3, $CC$4)))</f>
        <v/>
      </c>
      <c r="CR1529" s="12" t="str">
        <f t="shared" si="1204"/>
        <v/>
      </c>
      <c r="CS1529" s="12" t="str">
        <f t="shared" si="1205"/>
        <v/>
      </c>
      <c r="CT1529" s="12" t="str">
        <f t="shared" si="1206"/>
        <v/>
      </c>
      <c r="CU1529" s="12" t="str">
        <f t="shared" si="1207"/>
        <v/>
      </c>
      <c r="CV1529" s="12" t="str">
        <f t="shared" si="1208"/>
        <v/>
      </c>
      <c r="CW1529" s="12" t="str">
        <f t="shared" si="1230"/>
        <v/>
      </c>
      <c r="CX1529" s="12" t="str">
        <f t="shared" si="1231"/>
        <v/>
      </c>
      <c r="CY1529" s="12" t="str">
        <f t="shared" si="1232"/>
        <v/>
      </c>
      <c r="CZ1529" s="12" t="str">
        <f t="shared" si="1233"/>
        <v/>
      </c>
      <c r="DA1529" s="12" t="str">
        <f t="shared" si="1234"/>
        <v/>
      </c>
      <c r="DB1529" s="12" t="str">
        <f t="shared" si="1235"/>
        <v/>
      </c>
      <c r="DC1529" s="12" t="str">
        <f t="shared" si="1236"/>
        <v/>
      </c>
      <c r="DD1529" s="12" t="str">
        <f t="shared" si="1237"/>
        <v/>
      </c>
      <c r="DE1529" s="12" t="str">
        <f t="shared" si="1238"/>
        <v/>
      </c>
      <c r="DF1529" s="12" t="str">
        <f t="shared" si="1239"/>
        <v/>
      </c>
      <c r="DG1529" s="12" t="str">
        <f t="shared" si="1240"/>
        <v/>
      </c>
      <c r="DH1529" s="12" t="str">
        <f t="shared" si="1241"/>
        <v/>
      </c>
      <c r="DI1529" s="12" t="str">
        <f t="shared" si="1242"/>
        <v/>
      </c>
      <c r="DJ1529" s="12" t="str">
        <f t="shared" si="1243"/>
        <v/>
      </c>
      <c r="DK1529" s="12" t="str">
        <f t="shared" si="1244"/>
        <v/>
      </c>
      <c r="DL1529" s="12" t="str">
        <f t="shared" si="1245"/>
        <v/>
      </c>
      <c r="DM1529" s="12" t="str">
        <f t="shared" si="1246"/>
        <v/>
      </c>
      <c r="DN1529" s="12" t="str">
        <f t="shared" si="1247"/>
        <v/>
      </c>
      <c r="DO1529" s="12" t="str">
        <f t="shared" si="1248"/>
        <v/>
      </c>
      <c r="DP1529" s="12" t="str">
        <f t="shared" si="1249"/>
        <v/>
      </c>
      <c r="DQ1529" s="12" t="str">
        <f t="shared" si="1250"/>
        <v/>
      </c>
      <c r="DR1529" s="12" t="str">
        <f t="shared" si="1212"/>
        <v/>
      </c>
      <c r="DS1529" s="12" t="str">
        <f t="shared" si="1213"/>
        <v/>
      </c>
      <c r="DT1529" s="12" t="str">
        <f t="shared" si="1214"/>
        <v/>
      </c>
      <c r="DU1529" s="12" t="str">
        <f t="shared" si="1215"/>
        <v/>
      </c>
      <c r="DV1529" s="12" t="str">
        <f t="shared" si="1216"/>
        <v/>
      </c>
      <c r="DW1529" s="12" t="str">
        <f t="shared" si="1217"/>
        <v/>
      </c>
      <c r="DX1529" s="12" t="str">
        <f t="shared" si="1218"/>
        <v/>
      </c>
      <c r="DY1529" s="12" t="str">
        <f t="shared" si="1219"/>
        <v/>
      </c>
      <c r="DZ1529" s="12" t="str">
        <f t="shared" si="1220"/>
        <v/>
      </c>
      <c r="EA1529" s="12" t="str">
        <f t="shared" si="1221"/>
        <v/>
      </c>
      <c r="EB1529" s="12" t="str">
        <f t="shared" si="1222"/>
        <v/>
      </c>
      <c r="EC1529" s="12" t="str">
        <f t="shared" si="1223"/>
        <v/>
      </c>
      <c r="ED1529" s="12" t="str">
        <f t="shared" si="1224"/>
        <v/>
      </c>
      <c r="EE1529" s="12" t="str">
        <f t="shared" si="1225"/>
        <v/>
      </c>
      <c r="EF1529" s="12" t="str">
        <f t="shared" si="1226"/>
        <v/>
      </c>
      <c r="EG1529" s="12" t="str">
        <f t="shared" si="1227"/>
        <v/>
      </c>
      <c r="EH1529" s="12" t="str">
        <f t="shared" si="1228"/>
        <v/>
      </c>
      <c r="EI1529" s="12" t="str">
        <f t="shared" si="1229"/>
        <v/>
      </c>
      <c r="EK1529" s="83" t="str">
        <f t="shared" si="1209"/>
        <v/>
      </c>
      <c r="EM1529" s="12" t="str">
        <f t="shared" si="1210"/>
        <v/>
      </c>
      <c r="EO1529" s="12" t="str">
        <f t="shared" si="1211"/>
        <v/>
      </c>
      <c r="EQ1529" s="12" t="str">
        <f>IF($EO1529="", "", IF($EQ$8=$EQ$6, COUNTIF($EO$11:$EO$2510, "&gt;"&amp;$EO1529)+1+COUNTIF($EO$11:$EO1529, $EO1529)-1, COUNTIF($EO$11:$EO$2510, "&lt;"&amp;$EO1529)+1+COUNTIF($EO$11:$EO1529, $EO1529)-1))</f>
        <v/>
      </c>
    </row>
    <row r="1530" spans="1:147" x14ac:dyDescent="0.55000000000000004">
      <c r="A1530" s="8"/>
      <c r="B1530" s="12" t="str">
        <f>IF($D1530="", "", COUNTIF($D$11:$D1530, $D1530))</f>
        <v/>
      </c>
      <c r="C1530" s="8"/>
      <c r="D1530" s="45"/>
      <c r="E1530" s="46"/>
      <c r="F1530" s="47"/>
      <c r="G1530" s="54"/>
      <c r="H1530" s="54"/>
      <c r="I1530" s="48"/>
      <c r="J1530" s="49"/>
      <c r="K1530" s="50"/>
      <c r="L1530" s="50"/>
      <c r="M1530" s="50"/>
      <c r="N1530" s="50"/>
      <c r="O1530" s="50"/>
      <c r="P1530" s="50"/>
      <c r="Q1530" s="50"/>
      <c r="R1530" s="50"/>
      <c r="S1530" s="50"/>
      <c r="T1530" s="50"/>
      <c r="U1530" s="51"/>
      <c r="V1530" s="52"/>
      <c r="W1530" s="53"/>
      <c r="X1530" s="53"/>
      <c r="Y1530" s="53"/>
      <c r="Z1530" s="53"/>
      <c r="AA1530" s="48"/>
      <c r="AB1530" s="54"/>
      <c r="AC1530" s="54"/>
      <c r="AD1530" s="54"/>
      <c r="AE1530" s="54"/>
      <c r="AF1530" s="54"/>
      <c r="AG1530" s="54"/>
      <c r="AH1530" s="54"/>
      <c r="AI1530" s="54"/>
      <c r="AJ1530" s="49"/>
      <c r="AK1530" s="48"/>
      <c r="AL1530" s="54"/>
      <c r="AM1530" s="54"/>
      <c r="AN1530" s="54"/>
      <c r="AO1530" s="54"/>
      <c r="AP1530" s="54"/>
      <c r="AQ1530" s="54"/>
      <c r="AR1530" s="54"/>
      <c r="AS1530" s="54"/>
      <c r="AT1530" s="54"/>
      <c r="AU1530" s="54"/>
      <c r="AV1530" s="54"/>
      <c r="AW1530" s="54"/>
      <c r="AX1530" s="54"/>
      <c r="AY1530" s="54"/>
      <c r="AZ1530" s="54"/>
      <c r="BA1530" s="54"/>
      <c r="BB1530" s="54"/>
      <c r="BC1530" s="54"/>
      <c r="BD1530" s="54"/>
      <c r="BE1530" s="54"/>
      <c r="BF1530" s="54"/>
      <c r="BG1530" s="54"/>
      <c r="BH1530" s="54"/>
      <c r="BI1530" s="54"/>
      <c r="BJ1530" s="54"/>
      <c r="BK1530" s="54"/>
      <c r="BL1530" s="54"/>
      <c r="BM1530" s="54"/>
      <c r="BN1530" s="54"/>
      <c r="BO1530" s="54"/>
      <c r="BP1530" s="54"/>
      <c r="BQ1530" s="54"/>
      <c r="BR1530" s="54"/>
      <c r="BS1530" s="54"/>
      <c r="BT1530" s="54"/>
      <c r="BU1530" s="54"/>
      <c r="BV1530" s="54"/>
      <c r="BW1530" s="54"/>
      <c r="BX1530" s="49"/>
      <c r="BY1530" s="55"/>
      <c r="BZ1530" s="8"/>
      <c r="CE1530" s="12" t="str">
        <f t="shared" si="1199"/>
        <v/>
      </c>
      <c r="CG1530" s="77" t="str">
        <f t="shared" si="1200"/>
        <v/>
      </c>
      <c r="CH1530" s="80" t="str">
        <f t="shared" si="1201"/>
        <v/>
      </c>
      <c r="CL1530" s="12" t="str">
        <f t="shared" si="1202"/>
        <v/>
      </c>
      <c r="CM1530" s="12" t="str">
        <f t="shared" si="1203"/>
        <v/>
      </c>
      <c r="CN1530" s="12" t="str" cm="1">
        <f t="array" ref="CN1530">IF(OR($CE1530="", $CG$3=""), "", IF(IFERROR(INDEX($K1530:$T1530, $CK1530, MATCH(CN$3, $K$3:$T$3, 0)), "")="", $CC$4, $CC$3))</f>
        <v/>
      </c>
      <c r="CO1530" s="12" t="str" cm="1">
        <f t="array" ref="CO1530">IF(OR($CE1530="", $CG$3=""), "", IF(IFERROR(INDEX($AA1530:$AJ1530, $CK1530, MATCH(CO$3, $AA$3:$AJ$3, 0)), "")="", $CC$4, $CC$3))</f>
        <v/>
      </c>
      <c r="CP1530" s="12" t="str">
        <f>IF(OR($CE1530="", $CG$3=""), "", IF(CP$3='Property List &amp; Features'!$BG$9, $CC$3, IF(CP$3=$I1530, $CC$3, $CC$4)))</f>
        <v/>
      </c>
      <c r="CQ1530" s="12" t="str">
        <f>IF(OR($CE1530="", $CG$3=""), "", IF(CQ$3='Property List &amp; Features'!$BG$9, $CC$3, IF(CQ$3=$J1530, $CC$3, $CC$4)))</f>
        <v/>
      </c>
      <c r="CR1530" s="12" t="str">
        <f t="shared" si="1204"/>
        <v/>
      </c>
      <c r="CS1530" s="12" t="str">
        <f t="shared" si="1205"/>
        <v/>
      </c>
      <c r="CT1530" s="12" t="str">
        <f t="shared" si="1206"/>
        <v/>
      </c>
      <c r="CU1530" s="12" t="str">
        <f t="shared" si="1207"/>
        <v/>
      </c>
      <c r="CV1530" s="12" t="str">
        <f t="shared" si="1208"/>
        <v/>
      </c>
      <c r="CW1530" s="12" t="str">
        <f t="shared" si="1230"/>
        <v/>
      </c>
      <c r="CX1530" s="12" t="str">
        <f t="shared" si="1231"/>
        <v/>
      </c>
      <c r="CY1530" s="12" t="str">
        <f t="shared" si="1232"/>
        <v/>
      </c>
      <c r="CZ1530" s="12" t="str">
        <f t="shared" si="1233"/>
        <v/>
      </c>
      <c r="DA1530" s="12" t="str">
        <f t="shared" si="1234"/>
        <v/>
      </c>
      <c r="DB1530" s="12" t="str">
        <f t="shared" si="1235"/>
        <v/>
      </c>
      <c r="DC1530" s="12" t="str">
        <f t="shared" si="1236"/>
        <v/>
      </c>
      <c r="DD1530" s="12" t="str">
        <f t="shared" si="1237"/>
        <v/>
      </c>
      <c r="DE1530" s="12" t="str">
        <f t="shared" si="1238"/>
        <v/>
      </c>
      <c r="DF1530" s="12" t="str">
        <f t="shared" si="1239"/>
        <v/>
      </c>
      <c r="DG1530" s="12" t="str">
        <f t="shared" si="1240"/>
        <v/>
      </c>
      <c r="DH1530" s="12" t="str">
        <f t="shared" si="1241"/>
        <v/>
      </c>
      <c r="DI1530" s="12" t="str">
        <f t="shared" si="1242"/>
        <v/>
      </c>
      <c r="DJ1530" s="12" t="str">
        <f t="shared" si="1243"/>
        <v/>
      </c>
      <c r="DK1530" s="12" t="str">
        <f t="shared" si="1244"/>
        <v/>
      </c>
      <c r="DL1530" s="12" t="str">
        <f t="shared" si="1245"/>
        <v/>
      </c>
      <c r="DM1530" s="12" t="str">
        <f t="shared" si="1246"/>
        <v/>
      </c>
      <c r="DN1530" s="12" t="str">
        <f t="shared" si="1247"/>
        <v/>
      </c>
      <c r="DO1530" s="12" t="str">
        <f t="shared" si="1248"/>
        <v/>
      </c>
      <c r="DP1530" s="12" t="str">
        <f t="shared" si="1249"/>
        <v/>
      </c>
      <c r="DQ1530" s="12" t="str">
        <f t="shared" si="1250"/>
        <v/>
      </c>
      <c r="DR1530" s="12" t="str">
        <f t="shared" si="1212"/>
        <v/>
      </c>
      <c r="DS1530" s="12" t="str">
        <f t="shared" si="1213"/>
        <v/>
      </c>
      <c r="DT1530" s="12" t="str">
        <f t="shared" si="1214"/>
        <v/>
      </c>
      <c r="DU1530" s="12" t="str">
        <f t="shared" si="1215"/>
        <v/>
      </c>
      <c r="DV1530" s="12" t="str">
        <f t="shared" si="1216"/>
        <v/>
      </c>
      <c r="DW1530" s="12" t="str">
        <f t="shared" si="1217"/>
        <v/>
      </c>
      <c r="DX1530" s="12" t="str">
        <f t="shared" si="1218"/>
        <v/>
      </c>
      <c r="DY1530" s="12" t="str">
        <f t="shared" si="1219"/>
        <v/>
      </c>
      <c r="DZ1530" s="12" t="str">
        <f t="shared" si="1220"/>
        <v/>
      </c>
      <c r="EA1530" s="12" t="str">
        <f t="shared" si="1221"/>
        <v/>
      </c>
      <c r="EB1530" s="12" t="str">
        <f t="shared" si="1222"/>
        <v/>
      </c>
      <c r="EC1530" s="12" t="str">
        <f t="shared" si="1223"/>
        <v/>
      </c>
      <c r="ED1530" s="12" t="str">
        <f t="shared" si="1224"/>
        <v/>
      </c>
      <c r="EE1530" s="12" t="str">
        <f t="shared" si="1225"/>
        <v/>
      </c>
      <c r="EF1530" s="12" t="str">
        <f t="shared" si="1226"/>
        <v/>
      </c>
      <c r="EG1530" s="12" t="str">
        <f t="shared" si="1227"/>
        <v/>
      </c>
      <c r="EH1530" s="12" t="str">
        <f t="shared" si="1228"/>
        <v/>
      </c>
      <c r="EI1530" s="12" t="str">
        <f t="shared" si="1229"/>
        <v/>
      </c>
      <c r="EK1530" s="83" t="str">
        <f t="shared" si="1209"/>
        <v/>
      </c>
      <c r="EM1530" s="12" t="str">
        <f t="shared" si="1210"/>
        <v/>
      </c>
      <c r="EO1530" s="12" t="str">
        <f t="shared" si="1211"/>
        <v/>
      </c>
      <c r="EQ1530" s="12" t="str">
        <f>IF($EO1530="", "", IF($EQ$8=$EQ$6, COUNTIF($EO$11:$EO$2510, "&gt;"&amp;$EO1530)+1+COUNTIF($EO$11:$EO1530, $EO1530)-1, COUNTIF($EO$11:$EO$2510, "&lt;"&amp;$EO1530)+1+COUNTIF($EO$11:$EO1530, $EO1530)-1))</f>
        <v/>
      </c>
    </row>
    <row r="1531" spans="1:147" x14ac:dyDescent="0.55000000000000004">
      <c r="A1531" s="8"/>
      <c r="B1531" s="12" t="str">
        <f>IF($D1531="", "", COUNTIF($D$11:$D1531, $D1531))</f>
        <v/>
      </c>
      <c r="C1531" s="8"/>
      <c r="D1531" s="45"/>
      <c r="E1531" s="46"/>
      <c r="F1531" s="47"/>
      <c r="G1531" s="54"/>
      <c r="H1531" s="54"/>
      <c r="I1531" s="48"/>
      <c r="J1531" s="49"/>
      <c r="K1531" s="50"/>
      <c r="L1531" s="50"/>
      <c r="M1531" s="50"/>
      <c r="N1531" s="50"/>
      <c r="O1531" s="50"/>
      <c r="P1531" s="50"/>
      <c r="Q1531" s="50"/>
      <c r="R1531" s="50"/>
      <c r="S1531" s="50"/>
      <c r="T1531" s="50"/>
      <c r="U1531" s="51"/>
      <c r="V1531" s="52"/>
      <c r="W1531" s="53"/>
      <c r="X1531" s="53"/>
      <c r="Y1531" s="53"/>
      <c r="Z1531" s="53"/>
      <c r="AA1531" s="48"/>
      <c r="AB1531" s="54"/>
      <c r="AC1531" s="54"/>
      <c r="AD1531" s="54"/>
      <c r="AE1531" s="54"/>
      <c r="AF1531" s="54"/>
      <c r="AG1531" s="54"/>
      <c r="AH1531" s="54"/>
      <c r="AI1531" s="54"/>
      <c r="AJ1531" s="49"/>
      <c r="AK1531" s="48"/>
      <c r="AL1531" s="54"/>
      <c r="AM1531" s="54"/>
      <c r="AN1531" s="54"/>
      <c r="AO1531" s="54"/>
      <c r="AP1531" s="54"/>
      <c r="AQ1531" s="54"/>
      <c r="AR1531" s="54"/>
      <c r="AS1531" s="54"/>
      <c r="AT1531" s="54"/>
      <c r="AU1531" s="54"/>
      <c r="AV1531" s="54"/>
      <c r="AW1531" s="54"/>
      <c r="AX1531" s="54"/>
      <c r="AY1531" s="54"/>
      <c r="AZ1531" s="54"/>
      <c r="BA1531" s="54"/>
      <c r="BB1531" s="54"/>
      <c r="BC1531" s="54"/>
      <c r="BD1531" s="54"/>
      <c r="BE1531" s="54"/>
      <c r="BF1531" s="54"/>
      <c r="BG1531" s="54"/>
      <c r="BH1531" s="54"/>
      <c r="BI1531" s="54"/>
      <c r="BJ1531" s="54"/>
      <c r="BK1531" s="54"/>
      <c r="BL1531" s="54"/>
      <c r="BM1531" s="54"/>
      <c r="BN1531" s="54"/>
      <c r="BO1531" s="54"/>
      <c r="BP1531" s="54"/>
      <c r="BQ1531" s="54"/>
      <c r="BR1531" s="54"/>
      <c r="BS1531" s="54"/>
      <c r="BT1531" s="54"/>
      <c r="BU1531" s="54"/>
      <c r="BV1531" s="54"/>
      <c r="BW1531" s="54"/>
      <c r="BX1531" s="49"/>
      <c r="BY1531" s="55"/>
      <c r="BZ1531" s="8"/>
      <c r="CE1531" s="12" t="str">
        <f t="shared" si="1199"/>
        <v/>
      </c>
      <c r="CG1531" s="77" t="str">
        <f t="shared" si="1200"/>
        <v/>
      </c>
      <c r="CH1531" s="80" t="str">
        <f t="shared" si="1201"/>
        <v/>
      </c>
      <c r="CL1531" s="12" t="str">
        <f t="shared" si="1202"/>
        <v/>
      </c>
      <c r="CM1531" s="12" t="str">
        <f t="shared" si="1203"/>
        <v/>
      </c>
      <c r="CN1531" s="12" t="str" cm="1">
        <f t="array" ref="CN1531">IF(OR($CE1531="", $CG$3=""), "", IF(IFERROR(INDEX($K1531:$T1531, $CK1531, MATCH(CN$3, $K$3:$T$3, 0)), "")="", $CC$4, $CC$3))</f>
        <v/>
      </c>
      <c r="CO1531" s="12" t="str" cm="1">
        <f t="array" ref="CO1531">IF(OR($CE1531="", $CG$3=""), "", IF(IFERROR(INDEX($AA1531:$AJ1531, $CK1531, MATCH(CO$3, $AA$3:$AJ$3, 0)), "")="", $CC$4, $CC$3))</f>
        <v/>
      </c>
      <c r="CP1531" s="12" t="str">
        <f>IF(OR($CE1531="", $CG$3=""), "", IF(CP$3='Property List &amp; Features'!$BG$9, $CC$3, IF(CP$3=$I1531, $CC$3, $CC$4)))</f>
        <v/>
      </c>
      <c r="CQ1531" s="12" t="str">
        <f>IF(OR($CE1531="", $CG$3=""), "", IF(CQ$3='Property List &amp; Features'!$BG$9, $CC$3, IF(CQ$3=$J1531, $CC$3, $CC$4)))</f>
        <v/>
      </c>
      <c r="CR1531" s="12" t="str">
        <f t="shared" si="1204"/>
        <v/>
      </c>
      <c r="CS1531" s="12" t="str">
        <f t="shared" si="1205"/>
        <v/>
      </c>
      <c r="CT1531" s="12" t="str">
        <f t="shared" si="1206"/>
        <v/>
      </c>
      <c r="CU1531" s="12" t="str">
        <f t="shared" si="1207"/>
        <v/>
      </c>
      <c r="CV1531" s="12" t="str">
        <f t="shared" si="1208"/>
        <v/>
      </c>
      <c r="CW1531" s="12" t="str">
        <f t="shared" si="1230"/>
        <v/>
      </c>
      <c r="CX1531" s="12" t="str">
        <f t="shared" si="1231"/>
        <v/>
      </c>
      <c r="CY1531" s="12" t="str">
        <f t="shared" si="1232"/>
        <v/>
      </c>
      <c r="CZ1531" s="12" t="str">
        <f t="shared" si="1233"/>
        <v/>
      </c>
      <c r="DA1531" s="12" t="str">
        <f t="shared" si="1234"/>
        <v/>
      </c>
      <c r="DB1531" s="12" t="str">
        <f t="shared" si="1235"/>
        <v/>
      </c>
      <c r="DC1531" s="12" t="str">
        <f t="shared" si="1236"/>
        <v/>
      </c>
      <c r="DD1531" s="12" t="str">
        <f t="shared" si="1237"/>
        <v/>
      </c>
      <c r="DE1531" s="12" t="str">
        <f t="shared" si="1238"/>
        <v/>
      </c>
      <c r="DF1531" s="12" t="str">
        <f t="shared" si="1239"/>
        <v/>
      </c>
      <c r="DG1531" s="12" t="str">
        <f t="shared" si="1240"/>
        <v/>
      </c>
      <c r="DH1531" s="12" t="str">
        <f t="shared" si="1241"/>
        <v/>
      </c>
      <c r="DI1531" s="12" t="str">
        <f t="shared" si="1242"/>
        <v/>
      </c>
      <c r="DJ1531" s="12" t="str">
        <f t="shared" si="1243"/>
        <v/>
      </c>
      <c r="DK1531" s="12" t="str">
        <f t="shared" si="1244"/>
        <v/>
      </c>
      <c r="DL1531" s="12" t="str">
        <f t="shared" si="1245"/>
        <v/>
      </c>
      <c r="DM1531" s="12" t="str">
        <f t="shared" si="1246"/>
        <v/>
      </c>
      <c r="DN1531" s="12" t="str">
        <f t="shared" si="1247"/>
        <v/>
      </c>
      <c r="DO1531" s="12" t="str">
        <f t="shared" si="1248"/>
        <v/>
      </c>
      <c r="DP1531" s="12" t="str">
        <f t="shared" si="1249"/>
        <v/>
      </c>
      <c r="DQ1531" s="12" t="str">
        <f t="shared" si="1250"/>
        <v/>
      </c>
      <c r="DR1531" s="12" t="str">
        <f t="shared" si="1212"/>
        <v/>
      </c>
      <c r="DS1531" s="12" t="str">
        <f t="shared" si="1213"/>
        <v/>
      </c>
      <c r="DT1531" s="12" t="str">
        <f t="shared" si="1214"/>
        <v/>
      </c>
      <c r="DU1531" s="12" t="str">
        <f t="shared" si="1215"/>
        <v/>
      </c>
      <c r="DV1531" s="12" t="str">
        <f t="shared" si="1216"/>
        <v/>
      </c>
      <c r="DW1531" s="12" t="str">
        <f t="shared" si="1217"/>
        <v/>
      </c>
      <c r="DX1531" s="12" t="str">
        <f t="shared" si="1218"/>
        <v/>
      </c>
      <c r="DY1531" s="12" t="str">
        <f t="shared" si="1219"/>
        <v/>
      </c>
      <c r="DZ1531" s="12" t="str">
        <f t="shared" si="1220"/>
        <v/>
      </c>
      <c r="EA1531" s="12" t="str">
        <f t="shared" si="1221"/>
        <v/>
      </c>
      <c r="EB1531" s="12" t="str">
        <f t="shared" si="1222"/>
        <v/>
      </c>
      <c r="EC1531" s="12" t="str">
        <f t="shared" si="1223"/>
        <v/>
      </c>
      <c r="ED1531" s="12" t="str">
        <f t="shared" si="1224"/>
        <v/>
      </c>
      <c r="EE1531" s="12" t="str">
        <f t="shared" si="1225"/>
        <v/>
      </c>
      <c r="EF1531" s="12" t="str">
        <f t="shared" si="1226"/>
        <v/>
      </c>
      <c r="EG1531" s="12" t="str">
        <f t="shared" si="1227"/>
        <v/>
      </c>
      <c r="EH1531" s="12" t="str">
        <f t="shared" si="1228"/>
        <v/>
      </c>
      <c r="EI1531" s="12" t="str">
        <f t="shared" si="1229"/>
        <v/>
      </c>
      <c r="EK1531" s="83" t="str">
        <f t="shared" si="1209"/>
        <v/>
      </c>
      <c r="EM1531" s="12" t="str">
        <f t="shared" si="1210"/>
        <v/>
      </c>
      <c r="EO1531" s="12" t="str">
        <f t="shared" si="1211"/>
        <v/>
      </c>
      <c r="EQ1531" s="12" t="str">
        <f>IF($EO1531="", "", IF($EQ$8=$EQ$6, COUNTIF($EO$11:$EO$2510, "&gt;"&amp;$EO1531)+1+COUNTIF($EO$11:$EO1531, $EO1531)-1, COUNTIF($EO$11:$EO$2510, "&lt;"&amp;$EO1531)+1+COUNTIF($EO$11:$EO1531, $EO1531)-1))</f>
        <v/>
      </c>
    </row>
    <row r="1532" spans="1:147" x14ac:dyDescent="0.55000000000000004">
      <c r="A1532" s="8"/>
      <c r="B1532" s="12" t="str">
        <f>IF($D1532="", "", COUNTIF($D$11:$D1532, $D1532))</f>
        <v/>
      </c>
      <c r="C1532" s="8"/>
      <c r="D1532" s="45"/>
      <c r="E1532" s="46"/>
      <c r="F1532" s="47"/>
      <c r="G1532" s="54"/>
      <c r="H1532" s="54"/>
      <c r="I1532" s="48"/>
      <c r="J1532" s="49"/>
      <c r="K1532" s="50"/>
      <c r="L1532" s="50"/>
      <c r="M1532" s="50"/>
      <c r="N1532" s="50"/>
      <c r="O1532" s="50"/>
      <c r="P1532" s="50"/>
      <c r="Q1532" s="50"/>
      <c r="R1532" s="50"/>
      <c r="S1532" s="50"/>
      <c r="T1532" s="50"/>
      <c r="U1532" s="51"/>
      <c r="V1532" s="52"/>
      <c r="W1532" s="53"/>
      <c r="X1532" s="53"/>
      <c r="Y1532" s="53"/>
      <c r="Z1532" s="53"/>
      <c r="AA1532" s="48"/>
      <c r="AB1532" s="54"/>
      <c r="AC1532" s="54"/>
      <c r="AD1532" s="54"/>
      <c r="AE1532" s="54"/>
      <c r="AF1532" s="54"/>
      <c r="AG1532" s="54"/>
      <c r="AH1532" s="54"/>
      <c r="AI1532" s="54"/>
      <c r="AJ1532" s="49"/>
      <c r="AK1532" s="48"/>
      <c r="AL1532" s="54"/>
      <c r="AM1532" s="54"/>
      <c r="AN1532" s="54"/>
      <c r="AO1532" s="54"/>
      <c r="AP1532" s="54"/>
      <c r="AQ1532" s="54"/>
      <c r="AR1532" s="54"/>
      <c r="AS1532" s="54"/>
      <c r="AT1532" s="54"/>
      <c r="AU1532" s="54"/>
      <c r="AV1532" s="54"/>
      <c r="AW1532" s="54"/>
      <c r="AX1532" s="54"/>
      <c r="AY1532" s="54"/>
      <c r="AZ1532" s="54"/>
      <c r="BA1532" s="54"/>
      <c r="BB1532" s="54"/>
      <c r="BC1532" s="54"/>
      <c r="BD1532" s="54"/>
      <c r="BE1532" s="54"/>
      <c r="BF1532" s="54"/>
      <c r="BG1532" s="54"/>
      <c r="BH1532" s="54"/>
      <c r="BI1532" s="54"/>
      <c r="BJ1532" s="54"/>
      <c r="BK1532" s="54"/>
      <c r="BL1532" s="54"/>
      <c r="BM1532" s="54"/>
      <c r="BN1532" s="54"/>
      <c r="BO1532" s="54"/>
      <c r="BP1532" s="54"/>
      <c r="BQ1532" s="54"/>
      <c r="BR1532" s="54"/>
      <c r="BS1532" s="54"/>
      <c r="BT1532" s="54"/>
      <c r="BU1532" s="54"/>
      <c r="BV1532" s="54"/>
      <c r="BW1532" s="54"/>
      <c r="BX1532" s="49"/>
      <c r="BY1532" s="55"/>
      <c r="BZ1532" s="8"/>
      <c r="CE1532" s="12" t="str">
        <f t="shared" si="1199"/>
        <v/>
      </c>
      <c r="CG1532" s="77" t="str">
        <f t="shared" si="1200"/>
        <v/>
      </c>
      <c r="CH1532" s="80" t="str">
        <f t="shared" si="1201"/>
        <v/>
      </c>
      <c r="CL1532" s="12" t="str">
        <f t="shared" si="1202"/>
        <v/>
      </c>
      <c r="CM1532" s="12" t="str">
        <f t="shared" si="1203"/>
        <v/>
      </c>
      <c r="CN1532" s="12" t="str" cm="1">
        <f t="array" ref="CN1532">IF(OR($CE1532="", $CG$3=""), "", IF(IFERROR(INDEX($K1532:$T1532, $CK1532, MATCH(CN$3, $K$3:$T$3, 0)), "")="", $CC$4, $CC$3))</f>
        <v/>
      </c>
      <c r="CO1532" s="12" t="str" cm="1">
        <f t="array" ref="CO1532">IF(OR($CE1532="", $CG$3=""), "", IF(IFERROR(INDEX($AA1532:$AJ1532, $CK1532, MATCH(CO$3, $AA$3:$AJ$3, 0)), "")="", $CC$4, $CC$3))</f>
        <v/>
      </c>
      <c r="CP1532" s="12" t="str">
        <f>IF(OR($CE1532="", $CG$3=""), "", IF(CP$3='Property List &amp; Features'!$BG$9, $CC$3, IF(CP$3=$I1532, $CC$3, $CC$4)))</f>
        <v/>
      </c>
      <c r="CQ1532" s="12" t="str">
        <f>IF(OR($CE1532="", $CG$3=""), "", IF(CQ$3='Property List &amp; Features'!$BG$9, $CC$3, IF(CQ$3=$J1532, $CC$3, $CC$4)))</f>
        <v/>
      </c>
      <c r="CR1532" s="12" t="str">
        <f t="shared" si="1204"/>
        <v/>
      </c>
      <c r="CS1532" s="12" t="str">
        <f t="shared" si="1205"/>
        <v/>
      </c>
      <c r="CT1532" s="12" t="str">
        <f t="shared" si="1206"/>
        <v/>
      </c>
      <c r="CU1532" s="12" t="str">
        <f t="shared" si="1207"/>
        <v/>
      </c>
      <c r="CV1532" s="12" t="str">
        <f t="shared" si="1208"/>
        <v/>
      </c>
      <c r="CW1532" s="12" t="str">
        <f t="shared" si="1230"/>
        <v/>
      </c>
      <c r="CX1532" s="12" t="str">
        <f t="shared" si="1231"/>
        <v/>
      </c>
      <c r="CY1532" s="12" t="str">
        <f t="shared" si="1232"/>
        <v/>
      </c>
      <c r="CZ1532" s="12" t="str">
        <f t="shared" si="1233"/>
        <v/>
      </c>
      <c r="DA1532" s="12" t="str">
        <f t="shared" si="1234"/>
        <v/>
      </c>
      <c r="DB1532" s="12" t="str">
        <f t="shared" si="1235"/>
        <v/>
      </c>
      <c r="DC1532" s="12" t="str">
        <f t="shared" si="1236"/>
        <v/>
      </c>
      <c r="DD1532" s="12" t="str">
        <f t="shared" si="1237"/>
        <v/>
      </c>
      <c r="DE1532" s="12" t="str">
        <f t="shared" si="1238"/>
        <v/>
      </c>
      <c r="DF1532" s="12" t="str">
        <f t="shared" si="1239"/>
        <v/>
      </c>
      <c r="DG1532" s="12" t="str">
        <f t="shared" si="1240"/>
        <v/>
      </c>
      <c r="DH1532" s="12" t="str">
        <f t="shared" si="1241"/>
        <v/>
      </c>
      <c r="DI1532" s="12" t="str">
        <f t="shared" si="1242"/>
        <v/>
      </c>
      <c r="DJ1532" s="12" t="str">
        <f t="shared" si="1243"/>
        <v/>
      </c>
      <c r="DK1532" s="12" t="str">
        <f t="shared" si="1244"/>
        <v/>
      </c>
      <c r="DL1532" s="12" t="str">
        <f t="shared" si="1245"/>
        <v/>
      </c>
      <c r="DM1532" s="12" t="str">
        <f t="shared" si="1246"/>
        <v/>
      </c>
      <c r="DN1532" s="12" t="str">
        <f t="shared" si="1247"/>
        <v/>
      </c>
      <c r="DO1532" s="12" t="str">
        <f t="shared" si="1248"/>
        <v/>
      </c>
      <c r="DP1532" s="12" t="str">
        <f t="shared" si="1249"/>
        <v/>
      </c>
      <c r="DQ1532" s="12" t="str">
        <f t="shared" si="1250"/>
        <v/>
      </c>
      <c r="DR1532" s="12" t="str">
        <f t="shared" si="1212"/>
        <v/>
      </c>
      <c r="DS1532" s="12" t="str">
        <f t="shared" si="1213"/>
        <v/>
      </c>
      <c r="DT1532" s="12" t="str">
        <f t="shared" si="1214"/>
        <v/>
      </c>
      <c r="DU1532" s="12" t="str">
        <f t="shared" si="1215"/>
        <v/>
      </c>
      <c r="DV1532" s="12" t="str">
        <f t="shared" si="1216"/>
        <v/>
      </c>
      <c r="DW1532" s="12" t="str">
        <f t="shared" si="1217"/>
        <v/>
      </c>
      <c r="DX1532" s="12" t="str">
        <f t="shared" si="1218"/>
        <v/>
      </c>
      <c r="DY1532" s="12" t="str">
        <f t="shared" si="1219"/>
        <v/>
      </c>
      <c r="DZ1532" s="12" t="str">
        <f t="shared" si="1220"/>
        <v/>
      </c>
      <c r="EA1532" s="12" t="str">
        <f t="shared" si="1221"/>
        <v/>
      </c>
      <c r="EB1532" s="12" t="str">
        <f t="shared" si="1222"/>
        <v/>
      </c>
      <c r="EC1532" s="12" t="str">
        <f t="shared" si="1223"/>
        <v/>
      </c>
      <c r="ED1532" s="12" t="str">
        <f t="shared" si="1224"/>
        <v/>
      </c>
      <c r="EE1532" s="12" t="str">
        <f t="shared" si="1225"/>
        <v/>
      </c>
      <c r="EF1532" s="12" t="str">
        <f t="shared" si="1226"/>
        <v/>
      </c>
      <c r="EG1532" s="12" t="str">
        <f t="shared" si="1227"/>
        <v/>
      </c>
      <c r="EH1532" s="12" t="str">
        <f t="shared" si="1228"/>
        <v/>
      </c>
      <c r="EI1532" s="12" t="str">
        <f t="shared" si="1229"/>
        <v/>
      </c>
      <c r="EK1532" s="83" t="str">
        <f t="shared" si="1209"/>
        <v/>
      </c>
      <c r="EM1532" s="12" t="str">
        <f t="shared" si="1210"/>
        <v/>
      </c>
      <c r="EO1532" s="12" t="str">
        <f t="shared" si="1211"/>
        <v/>
      </c>
      <c r="EQ1532" s="12" t="str">
        <f>IF($EO1532="", "", IF($EQ$8=$EQ$6, COUNTIF($EO$11:$EO$2510, "&gt;"&amp;$EO1532)+1+COUNTIF($EO$11:$EO1532, $EO1532)-1, COUNTIF($EO$11:$EO$2510, "&lt;"&amp;$EO1532)+1+COUNTIF($EO$11:$EO1532, $EO1532)-1))</f>
        <v/>
      </c>
    </row>
    <row r="1533" spans="1:147" x14ac:dyDescent="0.55000000000000004">
      <c r="A1533" s="8"/>
      <c r="B1533" s="12" t="str">
        <f>IF($D1533="", "", COUNTIF($D$11:$D1533, $D1533))</f>
        <v/>
      </c>
      <c r="C1533" s="8"/>
      <c r="D1533" s="45"/>
      <c r="E1533" s="46"/>
      <c r="F1533" s="47"/>
      <c r="G1533" s="54"/>
      <c r="H1533" s="54"/>
      <c r="I1533" s="48"/>
      <c r="J1533" s="49"/>
      <c r="K1533" s="50"/>
      <c r="L1533" s="50"/>
      <c r="M1533" s="50"/>
      <c r="N1533" s="50"/>
      <c r="O1533" s="50"/>
      <c r="P1533" s="50"/>
      <c r="Q1533" s="50"/>
      <c r="R1533" s="50"/>
      <c r="S1533" s="50"/>
      <c r="T1533" s="50"/>
      <c r="U1533" s="51"/>
      <c r="V1533" s="52"/>
      <c r="W1533" s="53"/>
      <c r="X1533" s="53"/>
      <c r="Y1533" s="53"/>
      <c r="Z1533" s="53"/>
      <c r="AA1533" s="48"/>
      <c r="AB1533" s="54"/>
      <c r="AC1533" s="54"/>
      <c r="AD1533" s="54"/>
      <c r="AE1533" s="54"/>
      <c r="AF1533" s="54"/>
      <c r="AG1533" s="54"/>
      <c r="AH1533" s="54"/>
      <c r="AI1533" s="54"/>
      <c r="AJ1533" s="49"/>
      <c r="AK1533" s="48"/>
      <c r="AL1533" s="54"/>
      <c r="AM1533" s="54"/>
      <c r="AN1533" s="54"/>
      <c r="AO1533" s="54"/>
      <c r="AP1533" s="54"/>
      <c r="AQ1533" s="54"/>
      <c r="AR1533" s="54"/>
      <c r="AS1533" s="54"/>
      <c r="AT1533" s="54"/>
      <c r="AU1533" s="54"/>
      <c r="AV1533" s="54"/>
      <c r="AW1533" s="54"/>
      <c r="AX1533" s="54"/>
      <c r="AY1533" s="54"/>
      <c r="AZ1533" s="54"/>
      <c r="BA1533" s="54"/>
      <c r="BB1533" s="54"/>
      <c r="BC1533" s="54"/>
      <c r="BD1533" s="54"/>
      <c r="BE1533" s="54"/>
      <c r="BF1533" s="54"/>
      <c r="BG1533" s="54"/>
      <c r="BH1533" s="54"/>
      <c r="BI1533" s="54"/>
      <c r="BJ1533" s="54"/>
      <c r="BK1533" s="54"/>
      <c r="BL1533" s="54"/>
      <c r="BM1533" s="54"/>
      <c r="BN1533" s="54"/>
      <c r="BO1533" s="54"/>
      <c r="BP1533" s="54"/>
      <c r="BQ1533" s="54"/>
      <c r="BR1533" s="54"/>
      <c r="BS1533" s="54"/>
      <c r="BT1533" s="54"/>
      <c r="BU1533" s="54"/>
      <c r="BV1533" s="54"/>
      <c r="BW1533" s="54"/>
      <c r="BX1533" s="49"/>
      <c r="BY1533" s="55"/>
      <c r="BZ1533" s="8"/>
      <c r="CE1533" s="12" t="str">
        <f t="shared" si="1199"/>
        <v/>
      </c>
      <c r="CG1533" s="77" t="str">
        <f t="shared" si="1200"/>
        <v/>
      </c>
      <c r="CH1533" s="80" t="str">
        <f t="shared" si="1201"/>
        <v/>
      </c>
      <c r="CL1533" s="12" t="str">
        <f t="shared" si="1202"/>
        <v/>
      </c>
      <c r="CM1533" s="12" t="str">
        <f t="shared" si="1203"/>
        <v/>
      </c>
      <c r="CN1533" s="12" t="str" cm="1">
        <f t="array" ref="CN1533">IF(OR($CE1533="", $CG$3=""), "", IF(IFERROR(INDEX($K1533:$T1533, $CK1533, MATCH(CN$3, $K$3:$T$3, 0)), "")="", $CC$4, $CC$3))</f>
        <v/>
      </c>
      <c r="CO1533" s="12" t="str" cm="1">
        <f t="array" ref="CO1533">IF(OR($CE1533="", $CG$3=""), "", IF(IFERROR(INDEX($AA1533:$AJ1533, $CK1533, MATCH(CO$3, $AA$3:$AJ$3, 0)), "")="", $CC$4, $CC$3))</f>
        <v/>
      </c>
      <c r="CP1533" s="12" t="str">
        <f>IF(OR($CE1533="", $CG$3=""), "", IF(CP$3='Property List &amp; Features'!$BG$9, $CC$3, IF(CP$3=$I1533, $CC$3, $CC$4)))</f>
        <v/>
      </c>
      <c r="CQ1533" s="12" t="str">
        <f>IF(OR($CE1533="", $CG$3=""), "", IF(CQ$3='Property List &amp; Features'!$BG$9, $CC$3, IF(CQ$3=$J1533, $CC$3, $CC$4)))</f>
        <v/>
      </c>
      <c r="CR1533" s="12" t="str">
        <f t="shared" si="1204"/>
        <v/>
      </c>
      <c r="CS1533" s="12" t="str">
        <f t="shared" si="1205"/>
        <v/>
      </c>
      <c r="CT1533" s="12" t="str">
        <f t="shared" si="1206"/>
        <v/>
      </c>
      <c r="CU1533" s="12" t="str">
        <f t="shared" si="1207"/>
        <v/>
      </c>
      <c r="CV1533" s="12" t="str">
        <f t="shared" si="1208"/>
        <v/>
      </c>
      <c r="CW1533" s="12" t="str">
        <f t="shared" si="1230"/>
        <v/>
      </c>
      <c r="CX1533" s="12" t="str">
        <f t="shared" si="1231"/>
        <v/>
      </c>
      <c r="CY1533" s="12" t="str">
        <f t="shared" si="1232"/>
        <v/>
      </c>
      <c r="CZ1533" s="12" t="str">
        <f t="shared" si="1233"/>
        <v/>
      </c>
      <c r="DA1533" s="12" t="str">
        <f t="shared" si="1234"/>
        <v/>
      </c>
      <c r="DB1533" s="12" t="str">
        <f t="shared" si="1235"/>
        <v/>
      </c>
      <c r="DC1533" s="12" t="str">
        <f t="shared" si="1236"/>
        <v/>
      </c>
      <c r="DD1533" s="12" t="str">
        <f t="shared" si="1237"/>
        <v/>
      </c>
      <c r="DE1533" s="12" t="str">
        <f t="shared" si="1238"/>
        <v/>
      </c>
      <c r="DF1533" s="12" t="str">
        <f t="shared" si="1239"/>
        <v/>
      </c>
      <c r="DG1533" s="12" t="str">
        <f t="shared" si="1240"/>
        <v/>
      </c>
      <c r="DH1533" s="12" t="str">
        <f t="shared" si="1241"/>
        <v/>
      </c>
      <c r="DI1533" s="12" t="str">
        <f t="shared" si="1242"/>
        <v/>
      </c>
      <c r="DJ1533" s="12" t="str">
        <f t="shared" si="1243"/>
        <v/>
      </c>
      <c r="DK1533" s="12" t="str">
        <f t="shared" si="1244"/>
        <v/>
      </c>
      <c r="DL1533" s="12" t="str">
        <f t="shared" si="1245"/>
        <v/>
      </c>
      <c r="DM1533" s="12" t="str">
        <f t="shared" si="1246"/>
        <v/>
      </c>
      <c r="DN1533" s="12" t="str">
        <f t="shared" si="1247"/>
        <v/>
      </c>
      <c r="DO1533" s="12" t="str">
        <f t="shared" si="1248"/>
        <v/>
      </c>
      <c r="DP1533" s="12" t="str">
        <f t="shared" si="1249"/>
        <v/>
      </c>
      <c r="DQ1533" s="12" t="str">
        <f t="shared" si="1250"/>
        <v/>
      </c>
      <c r="DR1533" s="12" t="str">
        <f t="shared" si="1212"/>
        <v/>
      </c>
      <c r="DS1533" s="12" t="str">
        <f t="shared" si="1213"/>
        <v/>
      </c>
      <c r="DT1533" s="12" t="str">
        <f t="shared" si="1214"/>
        <v/>
      </c>
      <c r="DU1533" s="12" t="str">
        <f t="shared" si="1215"/>
        <v/>
      </c>
      <c r="DV1533" s="12" t="str">
        <f t="shared" si="1216"/>
        <v/>
      </c>
      <c r="DW1533" s="12" t="str">
        <f t="shared" si="1217"/>
        <v/>
      </c>
      <c r="DX1533" s="12" t="str">
        <f t="shared" si="1218"/>
        <v/>
      </c>
      <c r="DY1533" s="12" t="str">
        <f t="shared" si="1219"/>
        <v/>
      </c>
      <c r="DZ1533" s="12" t="str">
        <f t="shared" si="1220"/>
        <v/>
      </c>
      <c r="EA1533" s="12" t="str">
        <f t="shared" si="1221"/>
        <v/>
      </c>
      <c r="EB1533" s="12" t="str">
        <f t="shared" si="1222"/>
        <v/>
      </c>
      <c r="EC1533" s="12" t="str">
        <f t="shared" si="1223"/>
        <v/>
      </c>
      <c r="ED1533" s="12" t="str">
        <f t="shared" si="1224"/>
        <v/>
      </c>
      <c r="EE1533" s="12" t="str">
        <f t="shared" si="1225"/>
        <v/>
      </c>
      <c r="EF1533" s="12" t="str">
        <f t="shared" si="1226"/>
        <v/>
      </c>
      <c r="EG1533" s="12" t="str">
        <f t="shared" si="1227"/>
        <v/>
      </c>
      <c r="EH1533" s="12" t="str">
        <f t="shared" si="1228"/>
        <v/>
      </c>
      <c r="EI1533" s="12" t="str">
        <f t="shared" si="1229"/>
        <v/>
      </c>
      <c r="EK1533" s="83" t="str">
        <f t="shared" si="1209"/>
        <v/>
      </c>
      <c r="EM1533" s="12" t="str">
        <f t="shared" si="1210"/>
        <v/>
      </c>
      <c r="EO1533" s="12" t="str">
        <f t="shared" si="1211"/>
        <v/>
      </c>
      <c r="EQ1533" s="12" t="str">
        <f>IF($EO1533="", "", IF($EQ$8=$EQ$6, COUNTIF($EO$11:$EO$2510, "&gt;"&amp;$EO1533)+1+COUNTIF($EO$11:$EO1533, $EO1533)-1, COUNTIF($EO$11:$EO$2510, "&lt;"&amp;$EO1533)+1+COUNTIF($EO$11:$EO1533, $EO1533)-1))</f>
        <v/>
      </c>
    </row>
    <row r="1534" spans="1:147" x14ac:dyDescent="0.55000000000000004">
      <c r="A1534" s="8"/>
      <c r="B1534" s="12" t="str">
        <f>IF($D1534="", "", COUNTIF($D$11:$D1534, $D1534))</f>
        <v/>
      </c>
      <c r="C1534" s="8"/>
      <c r="D1534" s="45"/>
      <c r="E1534" s="46"/>
      <c r="F1534" s="47"/>
      <c r="G1534" s="54"/>
      <c r="H1534" s="54"/>
      <c r="I1534" s="48"/>
      <c r="J1534" s="49"/>
      <c r="K1534" s="50"/>
      <c r="L1534" s="50"/>
      <c r="M1534" s="50"/>
      <c r="N1534" s="50"/>
      <c r="O1534" s="50"/>
      <c r="P1534" s="50"/>
      <c r="Q1534" s="50"/>
      <c r="R1534" s="50"/>
      <c r="S1534" s="50"/>
      <c r="T1534" s="50"/>
      <c r="U1534" s="51"/>
      <c r="V1534" s="52"/>
      <c r="W1534" s="53"/>
      <c r="X1534" s="53"/>
      <c r="Y1534" s="53"/>
      <c r="Z1534" s="53"/>
      <c r="AA1534" s="48"/>
      <c r="AB1534" s="54"/>
      <c r="AC1534" s="54"/>
      <c r="AD1534" s="54"/>
      <c r="AE1534" s="54"/>
      <c r="AF1534" s="54"/>
      <c r="AG1534" s="54"/>
      <c r="AH1534" s="54"/>
      <c r="AI1534" s="54"/>
      <c r="AJ1534" s="49"/>
      <c r="AK1534" s="48"/>
      <c r="AL1534" s="54"/>
      <c r="AM1534" s="54"/>
      <c r="AN1534" s="54"/>
      <c r="AO1534" s="54"/>
      <c r="AP1534" s="54"/>
      <c r="AQ1534" s="54"/>
      <c r="AR1534" s="54"/>
      <c r="AS1534" s="54"/>
      <c r="AT1534" s="54"/>
      <c r="AU1534" s="54"/>
      <c r="AV1534" s="54"/>
      <c r="AW1534" s="54"/>
      <c r="AX1534" s="54"/>
      <c r="AY1534" s="54"/>
      <c r="AZ1534" s="54"/>
      <c r="BA1534" s="54"/>
      <c r="BB1534" s="54"/>
      <c r="BC1534" s="54"/>
      <c r="BD1534" s="54"/>
      <c r="BE1534" s="54"/>
      <c r="BF1534" s="54"/>
      <c r="BG1534" s="54"/>
      <c r="BH1534" s="54"/>
      <c r="BI1534" s="54"/>
      <c r="BJ1534" s="54"/>
      <c r="BK1534" s="54"/>
      <c r="BL1534" s="54"/>
      <c r="BM1534" s="54"/>
      <c r="BN1534" s="54"/>
      <c r="BO1534" s="54"/>
      <c r="BP1534" s="54"/>
      <c r="BQ1534" s="54"/>
      <c r="BR1534" s="54"/>
      <c r="BS1534" s="54"/>
      <c r="BT1534" s="54"/>
      <c r="BU1534" s="54"/>
      <c r="BV1534" s="54"/>
      <c r="BW1534" s="54"/>
      <c r="BX1534" s="49"/>
      <c r="BY1534" s="55"/>
      <c r="BZ1534" s="8"/>
      <c r="CE1534" s="12" t="str">
        <f t="shared" si="1199"/>
        <v/>
      </c>
      <c r="CG1534" s="77" t="str">
        <f t="shared" si="1200"/>
        <v/>
      </c>
      <c r="CH1534" s="80" t="str">
        <f t="shared" si="1201"/>
        <v/>
      </c>
      <c r="CL1534" s="12" t="str">
        <f t="shared" si="1202"/>
        <v/>
      </c>
      <c r="CM1534" s="12" t="str">
        <f t="shared" si="1203"/>
        <v/>
      </c>
      <c r="CN1534" s="12" t="str" cm="1">
        <f t="array" ref="CN1534">IF(OR($CE1534="", $CG$3=""), "", IF(IFERROR(INDEX($K1534:$T1534, $CK1534, MATCH(CN$3, $K$3:$T$3, 0)), "")="", $CC$4, $CC$3))</f>
        <v/>
      </c>
      <c r="CO1534" s="12" t="str" cm="1">
        <f t="array" ref="CO1534">IF(OR($CE1534="", $CG$3=""), "", IF(IFERROR(INDEX($AA1534:$AJ1534, $CK1534, MATCH(CO$3, $AA$3:$AJ$3, 0)), "")="", $CC$4, $CC$3))</f>
        <v/>
      </c>
      <c r="CP1534" s="12" t="str">
        <f>IF(OR($CE1534="", $CG$3=""), "", IF(CP$3='Property List &amp; Features'!$BG$9, $CC$3, IF(CP$3=$I1534, $CC$3, $CC$4)))</f>
        <v/>
      </c>
      <c r="CQ1534" s="12" t="str">
        <f>IF(OR($CE1534="", $CG$3=""), "", IF(CQ$3='Property List &amp; Features'!$BG$9, $CC$3, IF(CQ$3=$J1534, $CC$3, $CC$4)))</f>
        <v/>
      </c>
      <c r="CR1534" s="12" t="str">
        <f t="shared" si="1204"/>
        <v/>
      </c>
      <c r="CS1534" s="12" t="str">
        <f t="shared" si="1205"/>
        <v/>
      </c>
      <c r="CT1534" s="12" t="str">
        <f t="shared" si="1206"/>
        <v/>
      </c>
      <c r="CU1534" s="12" t="str">
        <f t="shared" si="1207"/>
        <v/>
      </c>
      <c r="CV1534" s="12" t="str">
        <f t="shared" si="1208"/>
        <v/>
      </c>
      <c r="CW1534" s="12" t="str">
        <f t="shared" si="1230"/>
        <v/>
      </c>
      <c r="CX1534" s="12" t="str">
        <f t="shared" si="1231"/>
        <v/>
      </c>
      <c r="CY1534" s="12" t="str">
        <f t="shared" si="1232"/>
        <v/>
      </c>
      <c r="CZ1534" s="12" t="str">
        <f t="shared" si="1233"/>
        <v/>
      </c>
      <c r="DA1534" s="12" t="str">
        <f t="shared" si="1234"/>
        <v/>
      </c>
      <c r="DB1534" s="12" t="str">
        <f t="shared" si="1235"/>
        <v/>
      </c>
      <c r="DC1534" s="12" t="str">
        <f t="shared" si="1236"/>
        <v/>
      </c>
      <c r="DD1534" s="12" t="str">
        <f t="shared" si="1237"/>
        <v/>
      </c>
      <c r="DE1534" s="12" t="str">
        <f t="shared" si="1238"/>
        <v/>
      </c>
      <c r="DF1534" s="12" t="str">
        <f t="shared" si="1239"/>
        <v/>
      </c>
      <c r="DG1534" s="12" t="str">
        <f t="shared" si="1240"/>
        <v/>
      </c>
      <c r="DH1534" s="12" t="str">
        <f t="shared" si="1241"/>
        <v/>
      </c>
      <c r="DI1534" s="12" t="str">
        <f t="shared" si="1242"/>
        <v/>
      </c>
      <c r="DJ1534" s="12" t="str">
        <f t="shared" si="1243"/>
        <v/>
      </c>
      <c r="DK1534" s="12" t="str">
        <f t="shared" si="1244"/>
        <v/>
      </c>
      <c r="DL1534" s="12" t="str">
        <f t="shared" si="1245"/>
        <v/>
      </c>
      <c r="DM1534" s="12" t="str">
        <f t="shared" si="1246"/>
        <v/>
      </c>
      <c r="DN1534" s="12" t="str">
        <f t="shared" si="1247"/>
        <v/>
      </c>
      <c r="DO1534" s="12" t="str">
        <f t="shared" si="1248"/>
        <v/>
      </c>
      <c r="DP1534" s="12" t="str">
        <f t="shared" si="1249"/>
        <v/>
      </c>
      <c r="DQ1534" s="12" t="str">
        <f t="shared" si="1250"/>
        <v/>
      </c>
      <c r="DR1534" s="12" t="str">
        <f t="shared" si="1212"/>
        <v/>
      </c>
      <c r="DS1534" s="12" t="str">
        <f t="shared" si="1213"/>
        <v/>
      </c>
      <c r="DT1534" s="12" t="str">
        <f t="shared" si="1214"/>
        <v/>
      </c>
      <c r="DU1534" s="12" t="str">
        <f t="shared" si="1215"/>
        <v/>
      </c>
      <c r="DV1534" s="12" t="str">
        <f t="shared" si="1216"/>
        <v/>
      </c>
      <c r="DW1534" s="12" t="str">
        <f t="shared" si="1217"/>
        <v/>
      </c>
      <c r="DX1534" s="12" t="str">
        <f t="shared" si="1218"/>
        <v/>
      </c>
      <c r="DY1534" s="12" t="str">
        <f t="shared" si="1219"/>
        <v/>
      </c>
      <c r="DZ1534" s="12" t="str">
        <f t="shared" si="1220"/>
        <v/>
      </c>
      <c r="EA1534" s="12" t="str">
        <f t="shared" si="1221"/>
        <v/>
      </c>
      <c r="EB1534" s="12" t="str">
        <f t="shared" si="1222"/>
        <v/>
      </c>
      <c r="EC1534" s="12" t="str">
        <f t="shared" si="1223"/>
        <v/>
      </c>
      <c r="ED1534" s="12" t="str">
        <f t="shared" si="1224"/>
        <v/>
      </c>
      <c r="EE1534" s="12" t="str">
        <f t="shared" si="1225"/>
        <v/>
      </c>
      <c r="EF1534" s="12" t="str">
        <f t="shared" si="1226"/>
        <v/>
      </c>
      <c r="EG1534" s="12" t="str">
        <f t="shared" si="1227"/>
        <v/>
      </c>
      <c r="EH1534" s="12" t="str">
        <f t="shared" si="1228"/>
        <v/>
      </c>
      <c r="EI1534" s="12" t="str">
        <f t="shared" si="1229"/>
        <v/>
      </c>
      <c r="EK1534" s="83" t="str">
        <f t="shared" si="1209"/>
        <v/>
      </c>
      <c r="EM1534" s="12" t="str">
        <f t="shared" si="1210"/>
        <v/>
      </c>
      <c r="EO1534" s="12" t="str">
        <f t="shared" si="1211"/>
        <v/>
      </c>
      <c r="EQ1534" s="12" t="str">
        <f>IF($EO1534="", "", IF($EQ$8=$EQ$6, COUNTIF($EO$11:$EO$2510, "&gt;"&amp;$EO1534)+1+COUNTIF($EO$11:$EO1534, $EO1534)-1, COUNTIF($EO$11:$EO$2510, "&lt;"&amp;$EO1534)+1+COUNTIF($EO$11:$EO1534, $EO1534)-1))</f>
        <v/>
      </c>
    </row>
    <row r="1535" spans="1:147" x14ac:dyDescent="0.55000000000000004">
      <c r="A1535" s="8"/>
      <c r="B1535" s="12" t="str">
        <f>IF($D1535="", "", COUNTIF($D$11:$D1535, $D1535))</f>
        <v/>
      </c>
      <c r="C1535" s="8"/>
      <c r="D1535" s="45"/>
      <c r="E1535" s="46"/>
      <c r="F1535" s="47"/>
      <c r="G1535" s="54"/>
      <c r="H1535" s="54"/>
      <c r="I1535" s="48"/>
      <c r="J1535" s="49"/>
      <c r="K1535" s="50"/>
      <c r="L1535" s="50"/>
      <c r="M1535" s="50"/>
      <c r="N1535" s="50"/>
      <c r="O1535" s="50"/>
      <c r="P1535" s="50"/>
      <c r="Q1535" s="50"/>
      <c r="R1535" s="50"/>
      <c r="S1535" s="50"/>
      <c r="T1535" s="50"/>
      <c r="U1535" s="51"/>
      <c r="V1535" s="52"/>
      <c r="W1535" s="53"/>
      <c r="X1535" s="53"/>
      <c r="Y1535" s="53"/>
      <c r="Z1535" s="53"/>
      <c r="AA1535" s="48"/>
      <c r="AB1535" s="54"/>
      <c r="AC1535" s="54"/>
      <c r="AD1535" s="54"/>
      <c r="AE1535" s="54"/>
      <c r="AF1535" s="54"/>
      <c r="AG1535" s="54"/>
      <c r="AH1535" s="54"/>
      <c r="AI1535" s="54"/>
      <c r="AJ1535" s="49"/>
      <c r="AK1535" s="48"/>
      <c r="AL1535" s="54"/>
      <c r="AM1535" s="54"/>
      <c r="AN1535" s="54"/>
      <c r="AO1535" s="54"/>
      <c r="AP1535" s="54"/>
      <c r="AQ1535" s="54"/>
      <c r="AR1535" s="54"/>
      <c r="AS1535" s="54"/>
      <c r="AT1535" s="54"/>
      <c r="AU1535" s="54"/>
      <c r="AV1535" s="54"/>
      <c r="AW1535" s="54"/>
      <c r="AX1535" s="54"/>
      <c r="AY1535" s="54"/>
      <c r="AZ1535" s="54"/>
      <c r="BA1535" s="54"/>
      <c r="BB1535" s="54"/>
      <c r="BC1535" s="54"/>
      <c r="BD1535" s="54"/>
      <c r="BE1535" s="54"/>
      <c r="BF1535" s="54"/>
      <c r="BG1535" s="54"/>
      <c r="BH1535" s="54"/>
      <c r="BI1535" s="54"/>
      <c r="BJ1535" s="54"/>
      <c r="BK1535" s="54"/>
      <c r="BL1535" s="54"/>
      <c r="BM1535" s="54"/>
      <c r="BN1535" s="54"/>
      <c r="BO1535" s="54"/>
      <c r="BP1535" s="54"/>
      <c r="BQ1535" s="54"/>
      <c r="BR1535" s="54"/>
      <c r="BS1535" s="54"/>
      <c r="BT1535" s="54"/>
      <c r="BU1535" s="54"/>
      <c r="BV1535" s="54"/>
      <c r="BW1535" s="54"/>
      <c r="BX1535" s="49"/>
      <c r="BY1535" s="55"/>
      <c r="BZ1535" s="8"/>
      <c r="CE1535" s="12" t="str">
        <f t="shared" si="1199"/>
        <v/>
      </c>
      <c r="CG1535" s="77" t="str">
        <f t="shared" si="1200"/>
        <v/>
      </c>
      <c r="CH1535" s="80" t="str">
        <f t="shared" si="1201"/>
        <v/>
      </c>
      <c r="CL1535" s="12" t="str">
        <f t="shared" si="1202"/>
        <v/>
      </c>
      <c r="CM1535" s="12" t="str">
        <f t="shared" si="1203"/>
        <v/>
      </c>
      <c r="CN1535" s="12" t="str" cm="1">
        <f t="array" ref="CN1535">IF(OR($CE1535="", $CG$3=""), "", IF(IFERROR(INDEX($K1535:$T1535, $CK1535, MATCH(CN$3, $K$3:$T$3, 0)), "")="", $CC$4, $CC$3))</f>
        <v/>
      </c>
      <c r="CO1535" s="12" t="str" cm="1">
        <f t="array" ref="CO1535">IF(OR($CE1535="", $CG$3=""), "", IF(IFERROR(INDEX($AA1535:$AJ1535, $CK1535, MATCH(CO$3, $AA$3:$AJ$3, 0)), "")="", $CC$4, $CC$3))</f>
        <v/>
      </c>
      <c r="CP1535" s="12" t="str">
        <f>IF(OR($CE1535="", $CG$3=""), "", IF(CP$3='Property List &amp; Features'!$BG$9, $CC$3, IF(CP$3=$I1535, $CC$3, $CC$4)))</f>
        <v/>
      </c>
      <c r="CQ1535" s="12" t="str">
        <f>IF(OR($CE1535="", $CG$3=""), "", IF(CQ$3='Property List &amp; Features'!$BG$9, $CC$3, IF(CQ$3=$J1535, $CC$3, $CC$4)))</f>
        <v/>
      </c>
      <c r="CR1535" s="12" t="str">
        <f t="shared" si="1204"/>
        <v/>
      </c>
      <c r="CS1535" s="12" t="str">
        <f t="shared" si="1205"/>
        <v/>
      </c>
      <c r="CT1535" s="12" t="str">
        <f t="shared" si="1206"/>
        <v/>
      </c>
      <c r="CU1535" s="12" t="str">
        <f t="shared" si="1207"/>
        <v/>
      </c>
      <c r="CV1535" s="12" t="str">
        <f t="shared" si="1208"/>
        <v/>
      </c>
      <c r="CW1535" s="12" t="str">
        <f t="shared" si="1230"/>
        <v/>
      </c>
      <c r="CX1535" s="12" t="str">
        <f t="shared" si="1231"/>
        <v/>
      </c>
      <c r="CY1535" s="12" t="str">
        <f t="shared" si="1232"/>
        <v/>
      </c>
      <c r="CZ1535" s="12" t="str">
        <f t="shared" si="1233"/>
        <v/>
      </c>
      <c r="DA1535" s="12" t="str">
        <f t="shared" si="1234"/>
        <v/>
      </c>
      <c r="DB1535" s="12" t="str">
        <f t="shared" si="1235"/>
        <v/>
      </c>
      <c r="DC1535" s="12" t="str">
        <f t="shared" si="1236"/>
        <v/>
      </c>
      <c r="DD1535" s="12" t="str">
        <f t="shared" si="1237"/>
        <v/>
      </c>
      <c r="DE1535" s="12" t="str">
        <f t="shared" si="1238"/>
        <v/>
      </c>
      <c r="DF1535" s="12" t="str">
        <f t="shared" si="1239"/>
        <v/>
      </c>
      <c r="DG1535" s="12" t="str">
        <f t="shared" si="1240"/>
        <v/>
      </c>
      <c r="DH1535" s="12" t="str">
        <f t="shared" si="1241"/>
        <v/>
      </c>
      <c r="DI1535" s="12" t="str">
        <f t="shared" si="1242"/>
        <v/>
      </c>
      <c r="DJ1535" s="12" t="str">
        <f t="shared" si="1243"/>
        <v/>
      </c>
      <c r="DK1535" s="12" t="str">
        <f t="shared" si="1244"/>
        <v/>
      </c>
      <c r="DL1535" s="12" t="str">
        <f t="shared" si="1245"/>
        <v/>
      </c>
      <c r="DM1535" s="12" t="str">
        <f t="shared" si="1246"/>
        <v/>
      </c>
      <c r="DN1535" s="12" t="str">
        <f t="shared" si="1247"/>
        <v/>
      </c>
      <c r="DO1535" s="12" t="str">
        <f t="shared" si="1248"/>
        <v/>
      </c>
      <c r="DP1535" s="12" t="str">
        <f t="shared" si="1249"/>
        <v/>
      </c>
      <c r="DQ1535" s="12" t="str">
        <f t="shared" si="1250"/>
        <v/>
      </c>
      <c r="DR1535" s="12" t="str">
        <f t="shared" si="1212"/>
        <v/>
      </c>
      <c r="DS1535" s="12" t="str">
        <f t="shared" si="1213"/>
        <v/>
      </c>
      <c r="DT1535" s="12" t="str">
        <f t="shared" si="1214"/>
        <v/>
      </c>
      <c r="DU1535" s="12" t="str">
        <f t="shared" si="1215"/>
        <v/>
      </c>
      <c r="DV1535" s="12" t="str">
        <f t="shared" si="1216"/>
        <v/>
      </c>
      <c r="DW1535" s="12" t="str">
        <f t="shared" si="1217"/>
        <v/>
      </c>
      <c r="DX1535" s="12" t="str">
        <f t="shared" si="1218"/>
        <v/>
      </c>
      <c r="DY1535" s="12" t="str">
        <f t="shared" si="1219"/>
        <v/>
      </c>
      <c r="DZ1535" s="12" t="str">
        <f t="shared" si="1220"/>
        <v/>
      </c>
      <c r="EA1535" s="12" t="str">
        <f t="shared" si="1221"/>
        <v/>
      </c>
      <c r="EB1535" s="12" t="str">
        <f t="shared" si="1222"/>
        <v/>
      </c>
      <c r="EC1535" s="12" t="str">
        <f t="shared" si="1223"/>
        <v/>
      </c>
      <c r="ED1535" s="12" t="str">
        <f t="shared" si="1224"/>
        <v/>
      </c>
      <c r="EE1535" s="12" t="str">
        <f t="shared" si="1225"/>
        <v/>
      </c>
      <c r="EF1535" s="12" t="str">
        <f t="shared" si="1226"/>
        <v/>
      </c>
      <c r="EG1535" s="12" t="str">
        <f t="shared" si="1227"/>
        <v/>
      </c>
      <c r="EH1535" s="12" t="str">
        <f t="shared" si="1228"/>
        <v/>
      </c>
      <c r="EI1535" s="12" t="str">
        <f t="shared" si="1229"/>
        <v/>
      </c>
      <c r="EK1535" s="83" t="str">
        <f t="shared" si="1209"/>
        <v/>
      </c>
      <c r="EM1535" s="12" t="str">
        <f t="shared" si="1210"/>
        <v/>
      </c>
      <c r="EO1535" s="12" t="str">
        <f t="shared" si="1211"/>
        <v/>
      </c>
      <c r="EQ1535" s="12" t="str">
        <f>IF($EO1535="", "", IF($EQ$8=$EQ$6, COUNTIF($EO$11:$EO$2510, "&gt;"&amp;$EO1535)+1+COUNTIF($EO$11:$EO1535, $EO1535)-1, COUNTIF($EO$11:$EO$2510, "&lt;"&amp;$EO1535)+1+COUNTIF($EO$11:$EO1535, $EO1535)-1))</f>
        <v/>
      </c>
    </row>
    <row r="1536" spans="1:147" x14ac:dyDescent="0.55000000000000004">
      <c r="A1536" s="8"/>
      <c r="B1536" s="12" t="str">
        <f>IF($D1536="", "", COUNTIF($D$11:$D1536, $D1536))</f>
        <v/>
      </c>
      <c r="C1536" s="8"/>
      <c r="D1536" s="45"/>
      <c r="E1536" s="46"/>
      <c r="F1536" s="47"/>
      <c r="G1536" s="54"/>
      <c r="H1536" s="54"/>
      <c r="I1536" s="48"/>
      <c r="J1536" s="49"/>
      <c r="K1536" s="50"/>
      <c r="L1536" s="50"/>
      <c r="M1536" s="50"/>
      <c r="N1536" s="50"/>
      <c r="O1536" s="50"/>
      <c r="P1536" s="50"/>
      <c r="Q1536" s="50"/>
      <c r="R1536" s="50"/>
      <c r="S1536" s="50"/>
      <c r="T1536" s="50"/>
      <c r="U1536" s="51"/>
      <c r="V1536" s="52"/>
      <c r="W1536" s="53"/>
      <c r="X1536" s="53"/>
      <c r="Y1536" s="53"/>
      <c r="Z1536" s="53"/>
      <c r="AA1536" s="48"/>
      <c r="AB1536" s="54"/>
      <c r="AC1536" s="54"/>
      <c r="AD1536" s="54"/>
      <c r="AE1536" s="54"/>
      <c r="AF1536" s="54"/>
      <c r="AG1536" s="54"/>
      <c r="AH1536" s="54"/>
      <c r="AI1536" s="54"/>
      <c r="AJ1536" s="49"/>
      <c r="AK1536" s="48"/>
      <c r="AL1536" s="54"/>
      <c r="AM1536" s="54"/>
      <c r="AN1536" s="54"/>
      <c r="AO1536" s="54"/>
      <c r="AP1536" s="54"/>
      <c r="AQ1536" s="54"/>
      <c r="AR1536" s="54"/>
      <c r="AS1536" s="54"/>
      <c r="AT1536" s="54"/>
      <c r="AU1536" s="54"/>
      <c r="AV1536" s="54"/>
      <c r="AW1536" s="54"/>
      <c r="AX1536" s="54"/>
      <c r="AY1536" s="54"/>
      <c r="AZ1536" s="54"/>
      <c r="BA1536" s="54"/>
      <c r="BB1536" s="54"/>
      <c r="BC1536" s="54"/>
      <c r="BD1536" s="54"/>
      <c r="BE1536" s="54"/>
      <c r="BF1536" s="54"/>
      <c r="BG1536" s="54"/>
      <c r="BH1536" s="54"/>
      <c r="BI1536" s="54"/>
      <c r="BJ1536" s="54"/>
      <c r="BK1536" s="54"/>
      <c r="BL1536" s="54"/>
      <c r="BM1536" s="54"/>
      <c r="BN1536" s="54"/>
      <c r="BO1536" s="54"/>
      <c r="BP1536" s="54"/>
      <c r="BQ1536" s="54"/>
      <c r="BR1536" s="54"/>
      <c r="BS1536" s="54"/>
      <c r="BT1536" s="54"/>
      <c r="BU1536" s="54"/>
      <c r="BV1536" s="54"/>
      <c r="BW1536" s="54"/>
      <c r="BX1536" s="49"/>
      <c r="BY1536" s="55"/>
      <c r="BZ1536" s="8"/>
      <c r="CE1536" s="12" t="str">
        <f t="shared" si="1199"/>
        <v/>
      </c>
      <c r="CG1536" s="77" t="str">
        <f t="shared" si="1200"/>
        <v/>
      </c>
      <c r="CH1536" s="80" t="str">
        <f t="shared" si="1201"/>
        <v/>
      </c>
      <c r="CL1536" s="12" t="str">
        <f t="shared" si="1202"/>
        <v/>
      </c>
      <c r="CM1536" s="12" t="str">
        <f t="shared" si="1203"/>
        <v/>
      </c>
      <c r="CN1536" s="12" t="str" cm="1">
        <f t="array" ref="CN1536">IF(OR($CE1536="", $CG$3=""), "", IF(IFERROR(INDEX($K1536:$T1536, $CK1536, MATCH(CN$3, $K$3:$T$3, 0)), "")="", $CC$4, $CC$3))</f>
        <v/>
      </c>
      <c r="CO1536" s="12" t="str" cm="1">
        <f t="array" ref="CO1536">IF(OR($CE1536="", $CG$3=""), "", IF(IFERROR(INDEX($AA1536:$AJ1536, $CK1536, MATCH(CO$3, $AA$3:$AJ$3, 0)), "")="", $CC$4, $CC$3))</f>
        <v/>
      </c>
      <c r="CP1536" s="12" t="str">
        <f>IF(OR($CE1536="", $CG$3=""), "", IF(CP$3='Property List &amp; Features'!$BG$9, $CC$3, IF(CP$3=$I1536, $CC$3, $CC$4)))</f>
        <v/>
      </c>
      <c r="CQ1536" s="12" t="str">
        <f>IF(OR($CE1536="", $CG$3=""), "", IF(CQ$3='Property List &amp; Features'!$BG$9, $CC$3, IF(CQ$3=$J1536, $CC$3, $CC$4)))</f>
        <v/>
      </c>
      <c r="CR1536" s="12" t="str">
        <f t="shared" si="1204"/>
        <v/>
      </c>
      <c r="CS1536" s="12" t="str">
        <f t="shared" si="1205"/>
        <v/>
      </c>
      <c r="CT1536" s="12" t="str">
        <f t="shared" si="1206"/>
        <v/>
      </c>
      <c r="CU1536" s="12" t="str">
        <f t="shared" si="1207"/>
        <v/>
      </c>
      <c r="CV1536" s="12" t="str">
        <f t="shared" si="1208"/>
        <v/>
      </c>
      <c r="CW1536" s="12" t="str">
        <f t="shared" si="1230"/>
        <v/>
      </c>
      <c r="CX1536" s="12" t="str">
        <f t="shared" si="1231"/>
        <v/>
      </c>
      <c r="CY1536" s="12" t="str">
        <f t="shared" si="1232"/>
        <v/>
      </c>
      <c r="CZ1536" s="12" t="str">
        <f t="shared" si="1233"/>
        <v/>
      </c>
      <c r="DA1536" s="12" t="str">
        <f t="shared" si="1234"/>
        <v/>
      </c>
      <c r="DB1536" s="12" t="str">
        <f t="shared" si="1235"/>
        <v/>
      </c>
      <c r="DC1536" s="12" t="str">
        <f t="shared" si="1236"/>
        <v/>
      </c>
      <c r="DD1536" s="12" t="str">
        <f t="shared" si="1237"/>
        <v/>
      </c>
      <c r="DE1536" s="12" t="str">
        <f t="shared" si="1238"/>
        <v/>
      </c>
      <c r="DF1536" s="12" t="str">
        <f t="shared" si="1239"/>
        <v/>
      </c>
      <c r="DG1536" s="12" t="str">
        <f t="shared" si="1240"/>
        <v/>
      </c>
      <c r="DH1536" s="12" t="str">
        <f t="shared" si="1241"/>
        <v/>
      </c>
      <c r="DI1536" s="12" t="str">
        <f t="shared" si="1242"/>
        <v/>
      </c>
      <c r="DJ1536" s="12" t="str">
        <f t="shared" si="1243"/>
        <v/>
      </c>
      <c r="DK1536" s="12" t="str">
        <f t="shared" si="1244"/>
        <v/>
      </c>
      <c r="DL1536" s="12" t="str">
        <f t="shared" si="1245"/>
        <v/>
      </c>
      <c r="DM1536" s="12" t="str">
        <f t="shared" si="1246"/>
        <v/>
      </c>
      <c r="DN1536" s="12" t="str">
        <f t="shared" si="1247"/>
        <v/>
      </c>
      <c r="DO1536" s="12" t="str">
        <f t="shared" si="1248"/>
        <v/>
      </c>
      <c r="DP1536" s="12" t="str">
        <f t="shared" si="1249"/>
        <v/>
      </c>
      <c r="DQ1536" s="12" t="str">
        <f t="shared" si="1250"/>
        <v/>
      </c>
      <c r="DR1536" s="12" t="str">
        <f t="shared" si="1212"/>
        <v/>
      </c>
      <c r="DS1536" s="12" t="str">
        <f t="shared" si="1213"/>
        <v/>
      </c>
      <c r="DT1536" s="12" t="str">
        <f t="shared" si="1214"/>
        <v/>
      </c>
      <c r="DU1536" s="12" t="str">
        <f t="shared" si="1215"/>
        <v/>
      </c>
      <c r="DV1536" s="12" t="str">
        <f t="shared" si="1216"/>
        <v/>
      </c>
      <c r="DW1536" s="12" t="str">
        <f t="shared" si="1217"/>
        <v/>
      </c>
      <c r="DX1536" s="12" t="str">
        <f t="shared" si="1218"/>
        <v/>
      </c>
      <c r="DY1536" s="12" t="str">
        <f t="shared" si="1219"/>
        <v/>
      </c>
      <c r="DZ1536" s="12" t="str">
        <f t="shared" si="1220"/>
        <v/>
      </c>
      <c r="EA1536" s="12" t="str">
        <f t="shared" si="1221"/>
        <v/>
      </c>
      <c r="EB1536" s="12" t="str">
        <f t="shared" si="1222"/>
        <v/>
      </c>
      <c r="EC1536" s="12" t="str">
        <f t="shared" si="1223"/>
        <v/>
      </c>
      <c r="ED1536" s="12" t="str">
        <f t="shared" si="1224"/>
        <v/>
      </c>
      <c r="EE1536" s="12" t="str">
        <f t="shared" si="1225"/>
        <v/>
      </c>
      <c r="EF1536" s="12" t="str">
        <f t="shared" si="1226"/>
        <v/>
      </c>
      <c r="EG1536" s="12" t="str">
        <f t="shared" si="1227"/>
        <v/>
      </c>
      <c r="EH1536" s="12" t="str">
        <f t="shared" si="1228"/>
        <v/>
      </c>
      <c r="EI1536" s="12" t="str">
        <f t="shared" si="1229"/>
        <v/>
      </c>
      <c r="EK1536" s="83" t="str">
        <f t="shared" si="1209"/>
        <v/>
      </c>
      <c r="EM1536" s="12" t="str">
        <f t="shared" si="1210"/>
        <v/>
      </c>
      <c r="EO1536" s="12" t="str">
        <f t="shared" si="1211"/>
        <v/>
      </c>
      <c r="EQ1536" s="12" t="str">
        <f>IF($EO1536="", "", IF($EQ$8=$EQ$6, COUNTIF($EO$11:$EO$2510, "&gt;"&amp;$EO1536)+1+COUNTIF($EO$11:$EO1536, $EO1536)-1, COUNTIF($EO$11:$EO$2510, "&lt;"&amp;$EO1536)+1+COUNTIF($EO$11:$EO1536, $EO1536)-1))</f>
        <v/>
      </c>
    </row>
    <row r="1537" spans="1:147" x14ac:dyDescent="0.55000000000000004">
      <c r="A1537" s="8"/>
      <c r="B1537" s="12" t="str">
        <f>IF($D1537="", "", COUNTIF($D$11:$D1537, $D1537))</f>
        <v/>
      </c>
      <c r="C1537" s="8"/>
      <c r="D1537" s="45"/>
      <c r="E1537" s="46"/>
      <c r="F1537" s="47"/>
      <c r="G1537" s="54"/>
      <c r="H1537" s="54"/>
      <c r="I1537" s="48"/>
      <c r="J1537" s="49"/>
      <c r="K1537" s="50"/>
      <c r="L1537" s="50"/>
      <c r="M1537" s="50"/>
      <c r="N1537" s="50"/>
      <c r="O1537" s="50"/>
      <c r="P1537" s="50"/>
      <c r="Q1537" s="50"/>
      <c r="R1537" s="50"/>
      <c r="S1537" s="50"/>
      <c r="T1537" s="50"/>
      <c r="U1537" s="51"/>
      <c r="V1537" s="52"/>
      <c r="W1537" s="53"/>
      <c r="X1537" s="53"/>
      <c r="Y1537" s="53"/>
      <c r="Z1537" s="53"/>
      <c r="AA1537" s="48"/>
      <c r="AB1537" s="54"/>
      <c r="AC1537" s="54"/>
      <c r="AD1537" s="54"/>
      <c r="AE1537" s="54"/>
      <c r="AF1537" s="54"/>
      <c r="AG1537" s="54"/>
      <c r="AH1537" s="54"/>
      <c r="AI1537" s="54"/>
      <c r="AJ1537" s="49"/>
      <c r="AK1537" s="48"/>
      <c r="AL1537" s="54"/>
      <c r="AM1537" s="54"/>
      <c r="AN1537" s="54"/>
      <c r="AO1537" s="54"/>
      <c r="AP1537" s="54"/>
      <c r="AQ1537" s="54"/>
      <c r="AR1537" s="54"/>
      <c r="AS1537" s="54"/>
      <c r="AT1537" s="54"/>
      <c r="AU1537" s="54"/>
      <c r="AV1537" s="54"/>
      <c r="AW1537" s="54"/>
      <c r="AX1537" s="54"/>
      <c r="AY1537" s="54"/>
      <c r="AZ1537" s="54"/>
      <c r="BA1537" s="54"/>
      <c r="BB1537" s="54"/>
      <c r="BC1537" s="54"/>
      <c r="BD1537" s="54"/>
      <c r="BE1537" s="54"/>
      <c r="BF1537" s="54"/>
      <c r="BG1537" s="54"/>
      <c r="BH1537" s="54"/>
      <c r="BI1537" s="54"/>
      <c r="BJ1537" s="54"/>
      <c r="BK1537" s="54"/>
      <c r="BL1537" s="54"/>
      <c r="BM1537" s="54"/>
      <c r="BN1537" s="54"/>
      <c r="BO1537" s="54"/>
      <c r="BP1537" s="54"/>
      <c r="BQ1537" s="54"/>
      <c r="BR1537" s="54"/>
      <c r="BS1537" s="54"/>
      <c r="BT1537" s="54"/>
      <c r="BU1537" s="54"/>
      <c r="BV1537" s="54"/>
      <c r="BW1537" s="54"/>
      <c r="BX1537" s="49"/>
      <c r="BY1537" s="55"/>
      <c r="BZ1537" s="8"/>
      <c r="CE1537" s="12" t="str">
        <f t="shared" si="1199"/>
        <v/>
      </c>
      <c r="CG1537" s="77" t="str">
        <f t="shared" si="1200"/>
        <v/>
      </c>
      <c r="CH1537" s="80" t="str">
        <f t="shared" si="1201"/>
        <v/>
      </c>
      <c r="CL1537" s="12" t="str">
        <f t="shared" si="1202"/>
        <v/>
      </c>
      <c r="CM1537" s="12" t="str">
        <f t="shared" si="1203"/>
        <v/>
      </c>
      <c r="CN1537" s="12" t="str" cm="1">
        <f t="array" ref="CN1537">IF(OR($CE1537="", $CG$3=""), "", IF(IFERROR(INDEX($K1537:$T1537, $CK1537, MATCH(CN$3, $K$3:$T$3, 0)), "")="", $CC$4, $CC$3))</f>
        <v/>
      </c>
      <c r="CO1537" s="12" t="str" cm="1">
        <f t="array" ref="CO1537">IF(OR($CE1537="", $CG$3=""), "", IF(IFERROR(INDEX($AA1537:$AJ1537, $CK1537, MATCH(CO$3, $AA$3:$AJ$3, 0)), "")="", $CC$4, $CC$3))</f>
        <v/>
      </c>
      <c r="CP1537" s="12" t="str">
        <f>IF(OR($CE1537="", $CG$3=""), "", IF(CP$3='Property List &amp; Features'!$BG$9, $CC$3, IF(CP$3=$I1537, $CC$3, $CC$4)))</f>
        <v/>
      </c>
      <c r="CQ1537" s="12" t="str">
        <f>IF(OR($CE1537="", $CG$3=""), "", IF(CQ$3='Property List &amp; Features'!$BG$9, $CC$3, IF(CQ$3=$J1537, $CC$3, $CC$4)))</f>
        <v/>
      </c>
      <c r="CR1537" s="12" t="str">
        <f t="shared" si="1204"/>
        <v/>
      </c>
      <c r="CS1537" s="12" t="str">
        <f t="shared" si="1205"/>
        <v/>
      </c>
      <c r="CT1537" s="12" t="str">
        <f t="shared" si="1206"/>
        <v/>
      </c>
      <c r="CU1537" s="12" t="str">
        <f t="shared" si="1207"/>
        <v/>
      </c>
      <c r="CV1537" s="12" t="str">
        <f t="shared" si="1208"/>
        <v/>
      </c>
      <c r="CW1537" s="12" t="str">
        <f t="shared" si="1230"/>
        <v/>
      </c>
      <c r="CX1537" s="12" t="str">
        <f t="shared" si="1231"/>
        <v/>
      </c>
      <c r="CY1537" s="12" t="str">
        <f t="shared" si="1232"/>
        <v/>
      </c>
      <c r="CZ1537" s="12" t="str">
        <f t="shared" si="1233"/>
        <v/>
      </c>
      <c r="DA1537" s="12" t="str">
        <f t="shared" si="1234"/>
        <v/>
      </c>
      <c r="DB1537" s="12" t="str">
        <f t="shared" si="1235"/>
        <v/>
      </c>
      <c r="DC1537" s="12" t="str">
        <f t="shared" si="1236"/>
        <v/>
      </c>
      <c r="DD1537" s="12" t="str">
        <f t="shared" si="1237"/>
        <v/>
      </c>
      <c r="DE1537" s="12" t="str">
        <f t="shared" si="1238"/>
        <v/>
      </c>
      <c r="DF1537" s="12" t="str">
        <f t="shared" si="1239"/>
        <v/>
      </c>
      <c r="DG1537" s="12" t="str">
        <f t="shared" si="1240"/>
        <v/>
      </c>
      <c r="DH1537" s="12" t="str">
        <f t="shared" si="1241"/>
        <v/>
      </c>
      <c r="DI1537" s="12" t="str">
        <f t="shared" si="1242"/>
        <v/>
      </c>
      <c r="DJ1537" s="12" t="str">
        <f t="shared" si="1243"/>
        <v/>
      </c>
      <c r="DK1537" s="12" t="str">
        <f t="shared" si="1244"/>
        <v/>
      </c>
      <c r="DL1537" s="12" t="str">
        <f t="shared" si="1245"/>
        <v/>
      </c>
      <c r="DM1537" s="12" t="str">
        <f t="shared" si="1246"/>
        <v/>
      </c>
      <c r="DN1537" s="12" t="str">
        <f t="shared" si="1247"/>
        <v/>
      </c>
      <c r="DO1537" s="12" t="str">
        <f t="shared" si="1248"/>
        <v/>
      </c>
      <c r="DP1537" s="12" t="str">
        <f t="shared" si="1249"/>
        <v/>
      </c>
      <c r="DQ1537" s="12" t="str">
        <f t="shared" si="1250"/>
        <v/>
      </c>
      <c r="DR1537" s="12" t="str">
        <f t="shared" si="1212"/>
        <v/>
      </c>
      <c r="DS1537" s="12" t="str">
        <f t="shared" si="1213"/>
        <v/>
      </c>
      <c r="DT1537" s="12" t="str">
        <f t="shared" si="1214"/>
        <v/>
      </c>
      <c r="DU1537" s="12" t="str">
        <f t="shared" si="1215"/>
        <v/>
      </c>
      <c r="DV1537" s="12" t="str">
        <f t="shared" si="1216"/>
        <v/>
      </c>
      <c r="DW1537" s="12" t="str">
        <f t="shared" si="1217"/>
        <v/>
      </c>
      <c r="DX1537" s="12" t="str">
        <f t="shared" si="1218"/>
        <v/>
      </c>
      <c r="DY1537" s="12" t="str">
        <f t="shared" si="1219"/>
        <v/>
      </c>
      <c r="DZ1537" s="12" t="str">
        <f t="shared" si="1220"/>
        <v/>
      </c>
      <c r="EA1537" s="12" t="str">
        <f t="shared" si="1221"/>
        <v/>
      </c>
      <c r="EB1537" s="12" t="str">
        <f t="shared" si="1222"/>
        <v/>
      </c>
      <c r="EC1537" s="12" t="str">
        <f t="shared" si="1223"/>
        <v/>
      </c>
      <c r="ED1537" s="12" t="str">
        <f t="shared" si="1224"/>
        <v/>
      </c>
      <c r="EE1537" s="12" t="str">
        <f t="shared" si="1225"/>
        <v/>
      </c>
      <c r="EF1537" s="12" t="str">
        <f t="shared" si="1226"/>
        <v/>
      </c>
      <c r="EG1537" s="12" t="str">
        <f t="shared" si="1227"/>
        <v/>
      </c>
      <c r="EH1537" s="12" t="str">
        <f t="shared" si="1228"/>
        <v/>
      </c>
      <c r="EI1537" s="12" t="str">
        <f t="shared" si="1229"/>
        <v/>
      </c>
      <c r="EK1537" s="83" t="str">
        <f t="shared" si="1209"/>
        <v/>
      </c>
      <c r="EM1537" s="12" t="str">
        <f t="shared" si="1210"/>
        <v/>
      </c>
      <c r="EO1537" s="12" t="str">
        <f t="shared" si="1211"/>
        <v/>
      </c>
      <c r="EQ1537" s="12" t="str">
        <f>IF($EO1537="", "", IF($EQ$8=$EQ$6, COUNTIF($EO$11:$EO$2510, "&gt;"&amp;$EO1537)+1+COUNTIF($EO$11:$EO1537, $EO1537)-1, COUNTIF($EO$11:$EO$2510, "&lt;"&amp;$EO1537)+1+COUNTIF($EO$11:$EO1537, $EO1537)-1))</f>
        <v/>
      </c>
    </row>
    <row r="1538" spans="1:147" x14ac:dyDescent="0.55000000000000004">
      <c r="A1538" s="8"/>
      <c r="B1538" s="12" t="str">
        <f>IF($D1538="", "", COUNTIF($D$11:$D1538, $D1538))</f>
        <v/>
      </c>
      <c r="C1538" s="8"/>
      <c r="D1538" s="45"/>
      <c r="E1538" s="46"/>
      <c r="F1538" s="47"/>
      <c r="G1538" s="54"/>
      <c r="H1538" s="54"/>
      <c r="I1538" s="48"/>
      <c r="J1538" s="49"/>
      <c r="K1538" s="50"/>
      <c r="L1538" s="50"/>
      <c r="M1538" s="50"/>
      <c r="N1538" s="50"/>
      <c r="O1538" s="50"/>
      <c r="P1538" s="50"/>
      <c r="Q1538" s="50"/>
      <c r="R1538" s="50"/>
      <c r="S1538" s="50"/>
      <c r="T1538" s="50"/>
      <c r="U1538" s="51"/>
      <c r="V1538" s="52"/>
      <c r="W1538" s="53"/>
      <c r="X1538" s="53"/>
      <c r="Y1538" s="53"/>
      <c r="Z1538" s="53"/>
      <c r="AA1538" s="48"/>
      <c r="AB1538" s="54"/>
      <c r="AC1538" s="54"/>
      <c r="AD1538" s="54"/>
      <c r="AE1538" s="54"/>
      <c r="AF1538" s="54"/>
      <c r="AG1538" s="54"/>
      <c r="AH1538" s="54"/>
      <c r="AI1538" s="54"/>
      <c r="AJ1538" s="49"/>
      <c r="AK1538" s="48"/>
      <c r="AL1538" s="54"/>
      <c r="AM1538" s="54"/>
      <c r="AN1538" s="54"/>
      <c r="AO1538" s="54"/>
      <c r="AP1538" s="54"/>
      <c r="AQ1538" s="54"/>
      <c r="AR1538" s="54"/>
      <c r="AS1538" s="54"/>
      <c r="AT1538" s="54"/>
      <c r="AU1538" s="54"/>
      <c r="AV1538" s="54"/>
      <c r="AW1538" s="54"/>
      <c r="AX1538" s="54"/>
      <c r="AY1538" s="54"/>
      <c r="AZ1538" s="54"/>
      <c r="BA1538" s="54"/>
      <c r="BB1538" s="54"/>
      <c r="BC1538" s="54"/>
      <c r="BD1538" s="54"/>
      <c r="BE1538" s="54"/>
      <c r="BF1538" s="54"/>
      <c r="BG1538" s="54"/>
      <c r="BH1538" s="54"/>
      <c r="BI1538" s="54"/>
      <c r="BJ1538" s="54"/>
      <c r="BK1538" s="54"/>
      <c r="BL1538" s="54"/>
      <c r="BM1538" s="54"/>
      <c r="BN1538" s="54"/>
      <c r="BO1538" s="54"/>
      <c r="BP1538" s="54"/>
      <c r="BQ1538" s="54"/>
      <c r="BR1538" s="54"/>
      <c r="BS1538" s="54"/>
      <c r="BT1538" s="54"/>
      <c r="BU1538" s="54"/>
      <c r="BV1538" s="54"/>
      <c r="BW1538" s="54"/>
      <c r="BX1538" s="49"/>
      <c r="BY1538" s="55"/>
      <c r="BZ1538" s="8"/>
      <c r="CE1538" s="12" t="str">
        <f t="shared" si="1199"/>
        <v/>
      </c>
      <c r="CG1538" s="77" t="str">
        <f t="shared" si="1200"/>
        <v/>
      </c>
      <c r="CH1538" s="80" t="str">
        <f t="shared" si="1201"/>
        <v/>
      </c>
      <c r="CL1538" s="12" t="str">
        <f t="shared" si="1202"/>
        <v/>
      </c>
      <c r="CM1538" s="12" t="str">
        <f t="shared" si="1203"/>
        <v/>
      </c>
      <c r="CN1538" s="12" t="str" cm="1">
        <f t="array" ref="CN1538">IF(OR($CE1538="", $CG$3=""), "", IF(IFERROR(INDEX($K1538:$T1538, $CK1538, MATCH(CN$3, $K$3:$T$3, 0)), "")="", $CC$4, $CC$3))</f>
        <v/>
      </c>
      <c r="CO1538" s="12" t="str" cm="1">
        <f t="array" ref="CO1538">IF(OR($CE1538="", $CG$3=""), "", IF(IFERROR(INDEX($AA1538:$AJ1538, $CK1538, MATCH(CO$3, $AA$3:$AJ$3, 0)), "")="", $CC$4, $CC$3))</f>
        <v/>
      </c>
      <c r="CP1538" s="12" t="str">
        <f>IF(OR($CE1538="", $CG$3=""), "", IF(CP$3='Property List &amp; Features'!$BG$9, $CC$3, IF(CP$3=$I1538, $CC$3, $CC$4)))</f>
        <v/>
      </c>
      <c r="CQ1538" s="12" t="str">
        <f>IF(OR($CE1538="", $CG$3=""), "", IF(CQ$3='Property List &amp; Features'!$BG$9, $CC$3, IF(CQ$3=$J1538, $CC$3, $CC$4)))</f>
        <v/>
      </c>
      <c r="CR1538" s="12" t="str">
        <f t="shared" si="1204"/>
        <v/>
      </c>
      <c r="CS1538" s="12" t="str">
        <f t="shared" si="1205"/>
        <v/>
      </c>
      <c r="CT1538" s="12" t="str">
        <f t="shared" si="1206"/>
        <v/>
      </c>
      <c r="CU1538" s="12" t="str">
        <f t="shared" si="1207"/>
        <v/>
      </c>
      <c r="CV1538" s="12" t="str">
        <f t="shared" si="1208"/>
        <v/>
      </c>
      <c r="CW1538" s="12" t="str">
        <f t="shared" si="1230"/>
        <v/>
      </c>
      <c r="CX1538" s="12" t="str">
        <f t="shared" si="1231"/>
        <v/>
      </c>
      <c r="CY1538" s="12" t="str">
        <f t="shared" si="1232"/>
        <v/>
      </c>
      <c r="CZ1538" s="12" t="str">
        <f t="shared" si="1233"/>
        <v/>
      </c>
      <c r="DA1538" s="12" t="str">
        <f t="shared" si="1234"/>
        <v/>
      </c>
      <c r="DB1538" s="12" t="str">
        <f t="shared" si="1235"/>
        <v/>
      </c>
      <c r="DC1538" s="12" t="str">
        <f t="shared" si="1236"/>
        <v/>
      </c>
      <c r="DD1538" s="12" t="str">
        <f t="shared" si="1237"/>
        <v/>
      </c>
      <c r="DE1538" s="12" t="str">
        <f t="shared" si="1238"/>
        <v/>
      </c>
      <c r="DF1538" s="12" t="str">
        <f t="shared" si="1239"/>
        <v/>
      </c>
      <c r="DG1538" s="12" t="str">
        <f t="shared" si="1240"/>
        <v/>
      </c>
      <c r="DH1538" s="12" t="str">
        <f t="shared" si="1241"/>
        <v/>
      </c>
      <c r="DI1538" s="12" t="str">
        <f t="shared" si="1242"/>
        <v/>
      </c>
      <c r="DJ1538" s="12" t="str">
        <f t="shared" si="1243"/>
        <v/>
      </c>
      <c r="DK1538" s="12" t="str">
        <f t="shared" si="1244"/>
        <v/>
      </c>
      <c r="DL1538" s="12" t="str">
        <f t="shared" si="1245"/>
        <v/>
      </c>
      <c r="DM1538" s="12" t="str">
        <f t="shared" si="1246"/>
        <v/>
      </c>
      <c r="DN1538" s="12" t="str">
        <f t="shared" si="1247"/>
        <v/>
      </c>
      <c r="DO1538" s="12" t="str">
        <f t="shared" si="1248"/>
        <v/>
      </c>
      <c r="DP1538" s="12" t="str">
        <f t="shared" si="1249"/>
        <v/>
      </c>
      <c r="DQ1538" s="12" t="str">
        <f t="shared" si="1250"/>
        <v/>
      </c>
      <c r="DR1538" s="12" t="str">
        <f t="shared" si="1212"/>
        <v/>
      </c>
      <c r="DS1538" s="12" t="str">
        <f t="shared" si="1213"/>
        <v/>
      </c>
      <c r="DT1538" s="12" t="str">
        <f t="shared" si="1214"/>
        <v/>
      </c>
      <c r="DU1538" s="12" t="str">
        <f t="shared" si="1215"/>
        <v/>
      </c>
      <c r="DV1538" s="12" t="str">
        <f t="shared" si="1216"/>
        <v/>
      </c>
      <c r="DW1538" s="12" t="str">
        <f t="shared" si="1217"/>
        <v/>
      </c>
      <c r="DX1538" s="12" t="str">
        <f t="shared" si="1218"/>
        <v/>
      </c>
      <c r="DY1538" s="12" t="str">
        <f t="shared" si="1219"/>
        <v/>
      </c>
      <c r="DZ1538" s="12" t="str">
        <f t="shared" si="1220"/>
        <v/>
      </c>
      <c r="EA1538" s="12" t="str">
        <f t="shared" si="1221"/>
        <v/>
      </c>
      <c r="EB1538" s="12" t="str">
        <f t="shared" si="1222"/>
        <v/>
      </c>
      <c r="EC1538" s="12" t="str">
        <f t="shared" si="1223"/>
        <v/>
      </c>
      <c r="ED1538" s="12" t="str">
        <f t="shared" si="1224"/>
        <v/>
      </c>
      <c r="EE1538" s="12" t="str">
        <f t="shared" si="1225"/>
        <v/>
      </c>
      <c r="EF1538" s="12" t="str">
        <f t="shared" si="1226"/>
        <v/>
      </c>
      <c r="EG1538" s="12" t="str">
        <f t="shared" si="1227"/>
        <v/>
      </c>
      <c r="EH1538" s="12" t="str">
        <f t="shared" si="1228"/>
        <v/>
      </c>
      <c r="EI1538" s="12" t="str">
        <f t="shared" si="1229"/>
        <v/>
      </c>
      <c r="EK1538" s="83" t="str">
        <f t="shared" si="1209"/>
        <v/>
      </c>
      <c r="EM1538" s="12" t="str">
        <f t="shared" si="1210"/>
        <v/>
      </c>
      <c r="EO1538" s="12" t="str">
        <f t="shared" si="1211"/>
        <v/>
      </c>
      <c r="EQ1538" s="12" t="str">
        <f>IF($EO1538="", "", IF($EQ$8=$EQ$6, COUNTIF($EO$11:$EO$2510, "&gt;"&amp;$EO1538)+1+COUNTIF($EO$11:$EO1538, $EO1538)-1, COUNTIF($EO$11:$EO$2510, "&lt;"&amp;$EO1538)+1+COUNTIF($EO$11:$EO1538, $EO1538)-1))</f>
        <v/>
      </c>
    </row>
    <row r="1539" spans="1:147" x14ac:dyDescent="0.55000000000000004">
      <c r="A1539" s="8"/>
      <c r="B1539" s="12" t="str">
        <f>IF($D1539="", "", COUNTIF($D$11:$D1539, $D1539))</f>
        <v/>
      </c>
      <c r="C1539" s="8"/>
      <c r="D1539" s="45"/>
      <c r="E1539" s="46"/>
      <c r="F1539" s="47"/>
      <c r="G1539" s="54"/>
      <c r="H1539" s="54"/>
      <c r="I1539" s="48"/>
      <c r="J1539" s="49"/>
      <c r="K1539" s="50"/>
      <c r="L1539" s="50"/>
      <c r="M1539" s="50"/>
      <c r="N1539" s="50"/>
      <c r="O1539" s="50"/>
      <c r="P1539" s="50"/>
      <c r="Q1539" s="50"/>
      <c r="R1539" s="50"/>
      <c r="S1539" s="50"/>
      <c r="T1539" s="50"/>
      <c r="U1539" s="51"/>
      <c r="V1539" s="52"/>
      <c r="W1539" s="53"/>
      <c r="X1539" s="53"/>
      <c r="Y1539" s="53"/>
      <c r="Z1539" s="53"/>
      <c r="AA1539" s="48"/>
      <c r="AB1539" s="54"/>
      <c r="AC1539" s="54"/>
      <c r="AD1539" s="54"/>
      <c r="AE1539" s="54"/>
      <c r="AF1539" s="54"/>
      <c r="AG1539" s="54"/>
      <c r="AH1539" s="54"/>
      <c r="AI1539" s="54"/>
      <c r="AJ1539" s="49"/>
      <c r="AK1539" s="48"/>
      <c r="AL1539" s="54"/>
      <c r="AM1539" s="54"/>
      <c r="AN1539" s="54"/>
      <c r="AO1539" s="54"/>
      <c r="AP1539" s="54"/>
      <c r="AQ1539" s="54"/>
      <c r="AR1539" s="54"/>
      <c r="AS1539" s="54"/>
      <c r="AT1539" s="54"/>
      <c r="AU1539" s="54"/>
      <c r="AV1539" s="54"/>
      <c r="AW1539" s="54"/>
      <c r="AX1539" s="54"/>
      <c r="AY1539" s="54"/>
      <c r="AZ1539" s="54"/>
      <c r="BA1539" s="54"/>
      <c r="BB1539" s="54"/>
      <c r="BC1539" s="54"/>
      <c r="BD1539" s="54"/>
      <c r="BE1539" s="54"/>
      <c r="BF1539" s="54"/>
      <c r="BG1539" s="54"/>
      <c r="BH1539" s="54"/>
      <c r="BI1539" s="54"/>
      <c r="BJ1539" s="54"/>
      <c r="BK1539" s="54"/>
      <c r="BL1539" s="54"/>
      <c r="BM1539" s="54"/>
      <c r="BN1539" s="54"/>
      <c r="BO1539" s="54"/>
      <c r="BP1539" s="54"/>
      <c r="BQ1539" s="54"/>
      <c r="BR1539" s="54"/>
      <c r="BS1539" s="54"/>
      <c r="BT1539" s="54"/>
      <c r="BU1539" s="54"/>
      <c r="BV1539" s="54"/>
      <c r="BW1539" s="54"/>
      <c r="BX1539" s="49"/>
      <c r="BY1539" s="55"/>
      <c r="BZ1539" s="8"/>
      <c r="CE1539" s="12" t="str">
        <f t="shared" si="1199"/>
        <v/>
      </c>
      <c r="CG1539" s="77" t="str">
        <f t="shared" si="1200"/>
        <v/>
      </c>
      <c r="CH1539" s="80" t="str">
        <f t="shared" si="1201"/>
        <v/>
      </c>
      <c r="CL1539" s="12" t="str">
        <f t="shared" si="1202"/>
        <v/>
      </c>
      <c r="CM1539" s="12" t="str">
        <f t="shared" si="1203"/>
        <v/>
      </c>
      <c r="CN1539" s="12" t="str" cm="1">
        <f t="array" ref="CN1539">IF(OR($CE1539="", $CG$3=""), "", IF(IFERROR(INDEX($K1539:$T1539, $CK1539, MATCH(CN$3, $K$3:$T$3, 0)), "")="", $CC$4, $CC$3))</f>
        <v/>
      </c>
      <c r="CO1539" s="12" t="str" cm="1">
        <f t="array" ref="CO1539">IF(OR($CE1539="", $CG$3=""), "", IF(IFERROR(INDEX($AA1539:$AJ1539, $CK1539, MATCH(CO$3, $AA$3:$AJ$3, 0)), "")="", $CC$4, $CC$3))</f>
        <v/>
      </c>
      <c r="CP1539" s="12" t="str">
        <f>IF(OR($CE1539="", $CG$3=""), "", IF(CP$3='Property List &amp; Features'!$BG$9, $CC$3, IF(CP$3=$I1539, $CC$3, $CC$4)))</f>
        <v/>
      </c>
      <c r="CQ1539" s="12" t="str">
        <f>IF(OR($CE1539="", $CG$3=""), "", IF(CQ$3='Property List &amp; Features'!$BG$9, $CC$3, IF(CQ$3=$J1539, $CC$3, $CC$4)))</f>
        <v/>
      </c>
      <c r="CR1539" s="12" t="str">
        <f t="shared" si="1204"/>
        <v/>
      </c>
      <c r="CS1539" s="12" t="str">
        <f t="shared" si="1205"/>
        <v/>
      </c>
      <c r="CT1539" s="12" t="str">
        <f t="shared" si="1206"/>
        <v/>
      </c>
      <c r="CU1539" s="12" t="str">
        <f t="shared" si="1207"/>
        <v/>
      </c>
      <c r="CV1539" s="12" t="str">
        <f t="shared" si="1208"/>
        <v/>
      </c>
      <c r="CW1539" s="12" t="str">
        <f t="shared" si="1230"/>
        <v/>
      </c>
      <c r="CX1539" s="12" t="str">
        <f t="shared" si="1231"/>
        <v/>
      </c>
      <c r="CY1539" s="12" t="str">
        <f t="shared" si="1232"/>
        <v/>
      </c>
      <c r="CZ1539" s="12" t="str">
        <f t="shared" si="1233"/>
        <v/>
      </c>
      <c r="DA1539" s="12" t="str">
        <f t="shared" si="1234"/>
        <v/>
      </c>
      <c r="DB1539" s="12" t="str">
        <f t="shared" si="1235"/>
        <v/>
      </c>
      <c r="DC1539" s="12" t="str">
        <f t="shared" si="1236"/>
        <v/>
      </c>
      <c r="DD1539" s="12" t="str">
        <f t="shared" si="1237"/>
        <v/>
      </c>
      <c r="DE1539" s="12" t="str">
        <f t="shared" si="1238"/>
        <v/>
      </c>
      <c r="DF1539" s="12" t="str">
        <f t="shared" si="1239"/>
        <v/>
      </c>
      <c r="DG1539" s="12" t="str">
        <f t="shared" si="1240"/>
        <v/>
      </c>
      <c r="DH1539" s="12" t="str">
        <f t="shared" si="1241"/>
        <v/>
      </c>
      <c r="DI1539" s="12" t="str">
        <f t="shared" si="1242"/>
        <v/>
      </c>
      <c r="DJ1539" s="12" t="str">
        <f t="shared" si="1243"/>
        <v/>
      </c>
      <c r="DK1539" s="12" t="str">
        <f t="shared" si="1244"/>
        <v/>
      </c>
      <c r="DL1539" s="12" t="str">
        <f t="shared" si="1245"/>
        <v/>
      </c>
      <c r="DM1539" s="12" t="str">
        <f t="shared" si="1246"/>
        <v/>
      </c>
      <c r="DN1539" s="12" t="str">
        <f t="shared" si="1247"/>
        <v/>
      </c>
      <c r="DO1539" s="12" t="str">
        <f t="shared" si="1248"/>
        <v/>
      </c>
      <c r="DP1539" s="12" t="str">
        <f t="shared" si="1249"/>
        <v/>
      </c>
      <c r="DQ1539" s="12" t="str">
        <f t="shared" si="1250"/>
        <v/>
      </c>
      <c r="DR1539" s="12" t="str">
        <f t="shared" si="1212"/>
        <v/>
      </c>
      <c r="DS1539" s="12" t="str">
        <f t="shared" si="1213"/>
        <v/>
      </c>
      <c r="DT1539" s="12" t="str">
        <f t="shared" si="1214"/>
        <v/>
      </c>
      <c r="DU1539" s="12" t="str">
        <f t="shared" si="1215"/>
        <v/>
      </c>
      <c r="DV1539" s="12" t="str">
        <f t="shared" si="1216"/>
        <v/>
      </c>
      <c r="DW1539" s="12" t="str">
        <f t="shared" si="1217"/>
        <v/>
      </c>
      <c r="DX1539" s="12" t="str">
        <f t="shared" si="1218"/>
        <v/>
      </c>
      <c r="DY1539" s="12" t="str">
        <f t="shared" si="1219"/>
        <v/>
      </c>
      <c r="DZ1539" s="12" t="str">
        <f t="shared" si="1220"/>
        <v/>
      </c>
      <c r="EA1539" s="12" t="str">
        <f t="shared" si="1221"/>
        <v/>
      </c>
      <c r="EB1539" s="12" t="str">
        <f t="shared" si="1222"/>
        <v/>
      </c>
      <c r="EC1539" s="12" t="str">
        <f t="shared" si="1223"/>
        <v/>
      </c>
      <c r="ED1539" s="12" t="str">
        <f t="shared" si="1224"/>
        <v/>
      </c>
      <c r="EE1539" s="12" t="str">
        <f t="shared" si="1225"/>
        <v/>
      </c>
      <c r="EF1539" s="12" t="str">
        <f t="shared" si="1226"/>
        <v/>
      </c>
      <c r="EG1539" s="12" t="str">
        <f t="shared" si="1227"/>
        <v/>
      </c>
      <c r="EH1539" s="12" t="str">
        <f t="shared" si="1228"/>
        <v/>
      </c>
      <c r="EI1539" s="12" t="str">
        <f t="shared" si="1229"/>
        <v/>
      </c>
      <c r="EK1539" s="83" t="str">
        <f t="shared" si="1209"/>
        <v/>
      </c>
      <c r="EM1539" s="12" t="str">
        <f t="shared" si="1210"/>
        <v/>
      </c>
      <c r="EO1539" s="12" t="str">
        <f t="shared" si="1211"/>
        <v/>
      </c>
      <c r="EQ1539" s="12" t="str">
        <f>IF($EO1539="", "", IF($EQ$8=$EQ$6, COUNTIF($EO$11:$EO$2510, "&gt;"&amp;$EO1539)+1+COUNTIF($EO$11:$EO1539, $EO1539)-1, COUNTIF($EO$11:$EO$2510, "&lt;"&amp;$EO1539)+1+COUNTIF($EO$11:$EO1539, $EO1539)-1))</f>
        <v/>
      </c>
    </row>
    <row r="1540" spans="1:147" x14ac:dyDescent="0.55000000000000004">
      <c r="A1540" s="8"/>
      <c r="B1540" s="12" t="str">
        <f>IF($D1540="", "", COUNTIF($D$11:$D1540, $D1540))</f>
        <v/>
      </c>
      <c r="C1540" s="8"/>
      <c r="D1540" s="45"/>
      <c r="E1540" s="46"/>
      <c r="F1540" s="47"/>
      <c r="G1540" s="54"/>
      <c r="H1540" s="54"/>
      <c r="I1540" s="48"/>
      <c r="J1540" s="49"/>
      <c r="K1540" s="50"/>
      <c r="L1540" s="50"/>
      <c r="M1540" s="50"/>
      <c r="N1540" s="50"/>
      <c r="O1540" s="50"/>
      <c r="P1540" s="50"/>
      <c r="Q1540" s="50"/>
      <c r="R1540" s="50"/>
      <c r="S1540" s="50"/>
      <c r="T1540" s="50"/>
      <c r="U1540" s="51"/>
      <c r="V1540" s="52"/>
      <c r="W1540" s="53"/>
      <c r="X1540" s="53"/>
      <c r="Y1540" s="53"/>
      <c r="Z1540" s="53"/>
      <c r="AA1540" s="48"/>
      <c r="AB1540" s="54"/>
      <c r="AC1540" s="54"/>
      <c r="AD1540" s="54"/>
      <c r="AE1540" s="54"/>
      <c r="AF1540" s="54"/>
      <c r="AG1540" s="54"/>
      <c r="AH1540" s="54"/>
      <c r="AI1540" s="54"/>
      <c r="AJ1540" s="49"/>
      <c r="AK1540" s="48"/>
      <c r="AL1540" s="54"/>
      <c r="AM1540" s="54"/>
      <c r="AN1540" s="54"/>
      <c r="AO1540" s="54"/>
      <c r="AP1540" s="54"/>
      <c r="AQ1540" s="54"/>
      <c r="AR1540" s="54"/>
      <c r="AS1540" s="54"/>
      <c r="AT1540" s="54"/>
      <c r="AU1540" s="54"/>
      <c r="AV1540" s="54"/>
      <c r="AW1540" s="54"/>
      <c r="AX1540" s="54"/>
      <c r="AY1540" s="54"/>
      <c r="AZ1540" s="54"/>
      <c r="BA1540" s="54"/>
      <c r="BB1540" s="54"/>
      <c r="BC1540" s="54"/>
      <c r="BD1540" s="54"/>
      <c r="BE1540" s="54"/>
      <c r="BF1540" s="54"/>
      <c r="BG1540" s="54"/>
      <c r="BH1540" s="54"/>
      <c r="BI1540" s="54"/>
      <c r="BJ1540" s="54"/>
      <c r="BK1540" s="54"/>
      <c r="BL1540" s="54"/>
      <c r="BM1540" s="54"/>
      <c r="BN1540" s="54"/>
      <c r="BO1540" s="54"/>
      <c r="BP1540" s="54"/>
      <c r="BQ1540" s="54"/>
      <c r="BR1540" s="54"/>
      <c r="BS1540" s="54"/>
      <c r="BT1540" s="54"/>
      <c r="BU1540" s="54"/>
      <c r="BV1540" s="54"/>
      <c r="BW1540" s="54"/>
      <c r="BX1540" s="49"/>
      <c r="BY1540" s="55"/>
      <c r="BZ1540" s="8"/>
      <c r="CE1540" s="12" t="str">
        <f t="shared" si="1199"/>
        <v/>
      </c>
      <c r="CG1540" s="77" t="str">
        <f t="shared" si="1200"/>
        <v/>
      </c>
      <c r="CH1540" s="80" t="str">
        <f t="shared" si="1201"/>
        <v/>
      </c>
      <c r="CL1540" s="12" t="str">
        <f t="shared" si="1202"/>
        <v/>
      </c>
      <c r="CM1540" s="12" t="str">
        <f t="shared" si="1203"/>
        <v/>
      </c>
      <c r="CN1540" s="12" t="str" cm="1">
        <f t="array" ref="CN1540">IF(OR($CE1540="", $CG$3=""), "", IF(IFERROR(INDEX($K1540:$T1540, $CK1540, MATCH(CN$3, $K$3:$T$3, 0)), "")="", $CC$4, $CC$3))</f>
        <v/>
      </c>
      <c r="CO1540" s="12" t="str" cm="1">
        <f t="array" ref="CO1540">IF(OR($CE1540="", $CG$3=""), "", IF(IFERROR(INDEX($AA1540:$AJ1540, $CK1540, MATCH(CO$3, $AA$3:$AJ$3, 0)), "")="", $CC$4, $CC$3))</f>
        <v/>
      </c>
      <c r="CP1540" s="12" t="str">
        <f>IF(OR($CE1540="", $CG$3=""), "", IF(CP$3='Property List &amp; Features'!$BG$9, $CC$3, IF(CP$3=$I1540, $CC$3, $CC$4)))</f>
        <v/>
      </c>
      <c r="CQ1540" s="12" t="str">
        <f>IF(OR($CE1540="", $CG$3=""), "", IF(CQ$3='Property List &amp; Features'!$BG$9, $CC$3, IF(CQ$3=$J1540, $CC$3, $CC$4)))</f>
        <v/>
      </c>
      <c r="CR1540" s="12" t="str">
        <f t="shared" si="1204"/>
        <v/>
      </c>
      <c r="CS1540" s="12" t="str">
        <f t="shared" si="1205"/>
        <v/>
      </c>
      <c r="CT1540" s="12" t="str">
        <f t="shared" si="1206"/>
        <v/>
      </c>
      <c r="CU1540" s="12" t="str">
        <f t="shared" si="1207"/>
        <v/>
      </c>
      <c r="CV1540" s="12" t="str">
        <f t="shared" si="1208"/>
        <v/>
      </c>
      <c r="CW1540" s="12" t="str">
        <f t="shared" si="1230"/>
        <v/>
      </c>
      <c r="CX1540" s="12" t="str">
        <f t="shared" si="1231"/>
        <v/>
      </c>
      <c r="CY1540" s="12" t="str">
        <f t="shared" si="1232"/>
        <v/>
      </c>
      <c r="CZ1540" s="12" t="str">
        <f t="shared" si="1233"/>
        <v/>
      </c>
      <c r="DA1540" s="12" t="str">
        <f t="shared" si="1234"/>
        <v/>
      </c>
      <c r="DB1540" s="12" t="str">
        <f t="shared" si="1235"/>
        <v/>
      </c>
      <c r="DC1540" s="12" t="str">
        <f t="shared" si="1236"/>
        <v/>
      </c>
      <c r="DD1540" s="12" t="str">
        <f t="shared" si="1237"/>
        <v/>
      </c>
      <c r="DE1540" s="12" t="str">
        <f t="shared" si="1238"/>
        <v/>
      </c>
      <c r="DF1540" s="12" t="str">
        <f t="shared" si="1239"/>
        <v/>
      </c>
      <c r="DG1540" s="12" t="str">
        <f t="shared" si="1240"/>
        <v/>
      </c>
      <c r="DH1540" s="12" t="str">
        <f t="shared" si="1241"/>
        <v/>
      </c>
      <c r="DI1540" s="12" t="str">
        <f t="shared" si="1242"/>
        <v/>
      </c>
      <c r="DJ1540" s="12" t="str">
        <f t="shared" si="1243"/>
        <v/>
      </c>
      <c r="DK1540" s="12" t="str">
        <f t="shared" si="1244"/>
        <v/>
      </c>
      <c r="DL1540" s="12" t="str">
        <f t="shared" si="1245"/>
        <v/>
      </c>
      <c r="DM1540" s="12" t="str">
        <f t="shared" si="1246"/>
        <v/>
      </c>
      <c r="DN1540" s="12" t="str">
        <f t="shared" si="1247"/>
        <v/>
      </c>
      <c r="DO1540" s="12" t="str">
        <f t="shared" si="1248"/>
        <v/>
      </c>
      <c r="DP1540" s="12" t="str">
        <f t="shared" si="1249"/>
        <v/>
      </c>
      <c r="DQ1540" s="12" t="str">
        <f t="shared" si="1250"/>
        <v/>
      </c>
      <c r="DR1540" s="12" t="str">
        <f t="shared" si="1212"/>
        <v/>
      </c>
      <c r="DS1540" s="12" t="str">
        <f t="shared" si="1213"/>
        <v/>
      </c>
      <c r="DT1540" s="12" t="str">
        <f t="shared" si="1214"/>
        <v/>
      </c>
      <c r="DU1540" s="12" t="str">
        <f t="shared" si="1215"/>
        <v/>
      </c>
      <c r="DV1540" s="12" t="str">
        <f t="shared" si="1216"/>
        <v/>
      </c>
      <c r="DW1540" s="12" t="str">
        <f t="shared" si="1217"/>
        <v/>
      </c>
      <c r="DX1540" s="12" t="str">
        <f t="shared" si="1218"/>
        <v/>
      </c>
      <c r="DY1540" s="12" t="str">
        <f t="shared" si="1219"/>
        <v/>
      </c>
      <c r="DZ1540" s="12" t="str">
        <f t="shared" si="1220"/>
        <v/>
      </c>
      <c r="EA1540" s="12" t="str">
        <f t="shared" si="1221"/>
        <v/>
      </c>
      <c r="EB1540" s="12" t="str">
        <f t="shared" si="1222"/>
        <v/>
      </c>
      <c r="EC1540" s="12" t="str">
        <f t="shared" si="1223"/>
        <v/>
      </c>
      <c r="ED1540" s="12" t="str">
        <f t="shared" si="1224"/>
        <v/>
      </c>
      <c r="EE1540" s="12" t="str">
        <f t="shared" si="1225"/>
        <v/>
      </c>
      <c r="EF1540" s="12" t="str">
        <f t="shared" si="1226"/>
        <v/>
      </c>
      <c r="EG1540" s="12" t="str">
        <f t="shared" si="1227"/>
        <v/>
      </c>
      <c r="EH1540" s="12" t="str">
        <f t="shared" si="1228"/>
        <v/>
      </c>
      <c r="EI1540" s="12" t="str">
        <f t="shared" si="1229"/>
        <v/>
      </c>
      <c r="EK1540" s="83" t="str">
        <f t="shared" si="1209"/>
        <v/>
      </c>
      <c r="EM1540" s="12" t="str">
        <f t="shared" si="1210"/>
        <v/>
      </c>
      <c r="EO1540" s="12" t="str">
        <f t="shared" si="1211"/>
        <v/>
      </c>
      <c r="EQ1540" s="12" t="str">
        <f>IF($EO1540="", "", IF($EQ$8=$EQ$6, COUNTIF($EO$11:$EO$2510, "&gt;"&amp;$EO1540)+1+COUNTIF($EO$11:$EO1540, $EO1540)-1, COUNTIF($EO$11:$EO$2510, "&lt;"&amp;$EO1540)+1+COUNTIF($EO$11:$EO1540, $EO1540)-1))</f>
        <v/>
      </c>
    </row>
    <row r="1541" spans="1:147" x14ac:dyDescent="0.55000000000000004">
      <c r="A1541" s="8"/>
      <c r="B1541" s="12" t="str">
        <f>IF($D1541="", "", COUNTIF($D$11:$D1541, $D1541))</f>
        <v/>
      </c>
      <c r="C1541" s="8"/>
      <c r="D1541" s="45"/>
      <c r="E1541" s="46"/>
      <c r="F1541" s="47"/>
      <c r="G1541" s="54"/>
      <c r="H1541" s="54"/>
      <c r="I1541" s="48"/>
      <c r="J1541" s="49"/>
      <c r="K1541" s="50"/>
      <c r="L1541" s="50"/>
      <c r="M1541" s="50"/>
      <c r="N1541" s="50"/>
      <c r="O1541" s="50"/>
      <c r="P1541" s="50"/>
      <c r="Q1541" s="50"/>
      <c r="R1541" s="50"/>
      <c r="S1541" s="50"/>
      <c r="T1541" s="50"/>
      <c r="U1541" s="51"/>
      <c r="V1541" s="52"/>
      <c r="W1541" s="53"/>
      <c r="X1541" s="53"/>
      <c r="Y1541" s="53"/>
      <c r="Z1541" s="53"/>
      <c r="AA1541" s="48"/>
      <c r="AB1541" s="54"/>
      <c r="AC1541" s="54"/>
      <c r="AD1541" s="54"/>
      <c r="AE1541" s="54"/>
      <c r="AF1541" s="54"/>
      <c r="AG1541" s="54"/>
      <c r="AH1541" s="54"/>
      <c r="AI1541" s="54"/>
      <c r="AJ1541" s="49"/>
      <c r="AK1541" s="48"/>
      <c r="AL1541" s="54"/>
      <c r="AM1541" s="54"/>
      <c r="AN1541" s="54"/>
      <c r="AO1541" s="54"/>
      <c r="AP1541" s="54"/>
      <c r="AQ1541" s="54"/>
      <c r="AR1541" s="54"/>
      <c r="AS1541" s="54"/>
      <c r="AT1541" s="54"/>
      <c r="AU1541" s="54"/>
      <c r="AV1541" s="54"/>
      <c r="AW1541" s="54"/>
      <c r="AX1541" s="54"/>
      <c r="AY1541" s="54"/>
      <c r="AZ1541" s="54"/>
      <c r="BA1541" s="54"/>
      <c r="BB1541" s="54"/>
      <c r="BC1541" s="54"/>
      <c r="BD1541" s="54"/>
      <c r="BE1541" s="54"/>
      <c r="BF1541" s="54"/>
      <c r="BG1541" s="54"/>
      <c r="BH1541" s="54"/>
      <c r="BI1541" s="54"/>
      <c r="BJ1541" s="54"/>
      <c r="BK1541" s="54"/>
      <c r="BL1541" s="54"/>
      <c r="BM1541" s="54"/>
      <c r="BN1541" s="54"/>
      <c r="BO1541" s="54"/>
      <c r="BP1541" s="54"/>
      <c r="BQ1541" s="54"/>
      <c r="BR1541" s="54"/>
      <c r="BS1541" s="54"/>
      <c r="BT1541" s="54"/>
      <c r="BU1541" s="54"/>
      <c r="BV1541" s="54"/>
      <c r="BW1541" s="54"/>
      <c r="BX1541" s="49"/>
      <c r="BY1541" s="55"/>
      <c r="BZ1541" s="8"/>
      <c r="CE1541" s="12" t="str">
        <f t="shared" si="1199"/>
        <v/>
      </c>
      <c r="CG1541" s="77" t="str">
        <f t="shared" si="1200"/>
        <v/>
      </c>
      <c r="CH1541" s="80" t="str">
        <f t="shared" si="1201"/>
        <v/>
      </c>
      <c r="CL1541" s="12" t="str">
        <f t="shared" si="1202"/>
        <v/>
      </c>
      <c r="CM1541" s="12" t="str">
        <f t="shared" si="1203"/>
        <v/>
      </c>
      <c r="CN1541" s="12" t="str" cm="1">
        <f t="array" ref="CN1541">IF(OR($CE1541="", $CG$3=""), "", IF(IFERROR(INDEX($K1541:$T1541, $CK1541, MATCH(CN$3, $K$3:$T$3, 0)), "")="", $CC$4, $CC$3))</f>
        <v/>
      </c>
      <c r="CO1541" s="12" t="str" cm="1">
        <f t="array" ref="CO1541">IF(OR($CE1541="", $CG$3=""), "", IF(IFERROR(INDEX($AA1541:$AJ1541, $CK1541, MATCH(CO$3, $AA$3:$AJ$3, 0)), "")="", $CC$4, $CC$3))</f>
        <v/>
      </c>
      <c r="CP1541" s="12" t="str">
        <f>IF(OR($CE1541="", $CG$3=""), "", IF(CP$3='Property List &amp; Features'!$BG$9, $CC$3, IF(CP$3=$I1541, $CC$3, $CC$4)))</f>
        <v/>
      </c>
      <c r="CQ1541" s="12" t="str">
        <f>IF(OR($CE1541="", $CG$3=""), "", IF(CQ$3='Property List &amp; Features'!$BG$9, $CC$3, IF(CQ$3=$J1541, $CC$3, $CC$4)))</f>
        <v/>
      </c>
      <c r="CR1541" s="12" t="str">
        <f t="shared" si="1204"/>
        <v/>
      </c>
      <c r="CS1541" s="12" t="str">
        <f t="shared" si="1205"/>
        <v/>
      </c>
      <c r="CT1541" s="12" t="str">
        <f t="shared" si="1206"/>
        <v/>
      </c>
      <c r="CU1541" s="12" t="str">
        <f t="shared" si="1207"/>
        <v/>
      </c>
      <c r="CV1541" s="12" t="str">
        <f t="shared" si="1208"/>
        <v/>
      </c>
      <c r="CW1541" s="12" t="str">
        <f t="shared" si="1230"/>
        <v/>
      </c>
      <c r="CX1541" s="12" t="str">
        <f t="shared" si="1231"/>
        <v/>
      </c>
      <c r="CY1541" s="12" t="str">
        <f t="shared" si="1232"/>
        <v/>
      </c>
      <c r="CZ1541" s="12" t="str">
        <f t="shared" si="1233"/>
        <v/>
      </c>
      <c r="DA1541" s="12" t="str">
        <f t="shared" si="1234"/>
        <v/>
      </c>
      <c r="DB1541" s="12" t="str">
        <f t="shared" si="1235"/>
        <v/>
      </c>
      <c r="DC1541" s="12" t="str">
        <f t="shared" si="1236"/>
        <v/>
      </c>
      <c r="DD1541" s="12" t="str">
        <f t="shared" si="1237"/>
        <v/>
      </c>
      <c r="DE1541" s="12" t="str">
        <f t="shared" si="1238"/>
        <v/>
      </c>
      <c r="DF1541" s="12" t="str">
        <f t="shared" si="1239"/>
        <v/>
      </c>
      <c r="DG1541" s="12" t="str">
        <f t="shared" si="1240"/>
        <v/>
      </c>
      <c r="DH1541" s="12" t="str">
        <f t="shared" si="1241"/>
        <v/>
      </c>
      <c r="DI1541" s="12" t="str">
        <f t="shared" si="1242"/>
        <v/>
      </c>
      <c r="DJ1541" s="12" t="str">
        <f t="shared" si="1243"/>
        <v/>
      </c>
      <c r="DK1541" s="12" t="str">
        <f t="shared" si="1244"/>
        <v/>
      </c>
      <c r="DL1541" s="12" t="str">
        <f t="shared" si="1245"/>
        <v/>
      </c>
      <c r="DM1541" s="12" t="str">
        <f t="shared" si="1246"/>
        <v/>
      </c>
      <c r="DN1541" s="12" t="str">
        <f t="shared" si="1247"/>
        <v/>
      </c>
      <c r="DO1541" s="12" t="str">
        <f t="shared" si="1248"/>
        <v/>
      </c>
      <c r="DP1541" s="12" t="str">
        <f t="shared" si="1249"/>
        <v/>
      </c>
      <c r="DQ1541" s="12" t="str">
        <f t="shared" si="1250"/>
        <v/>
      </c>
      <c r="DR1541" s="12" t="str">
        <f t="shared" si="1212"/>
        <v/>
      </c>
      <c r="DS1541" s="12" t="str">
        <f t="shared" si="1213"/>
        <v/>
      </c>
      <c r="DT1541" s="12" t="str">
        <f t="shared" si="1214"/>
        <v/>
      </c>
      <c r="DU1541" s="12" t="str">
        <f t="shared" si="1215"/>
        <v/>
      </c>
      <c r="DV1541" s="12" t="str">
        <f t="shared" si="1216"/>
        <v/>
      </c>
      <c r="DW1541" s="12" t="str">
        <f t="shared" si="1217"/>
        <v/>
      </c>
      <c r="DX1541" s="12" t="str">
        <f t="shared" si="1218"/>
        <v/>
      </c>
      <c r="DY1541" s="12" t="str">
        <f t="shared" si="1219"/>
        <v/>
      </c>
      <c r="DZ1541" s="12" t="str">
        <f t="shared" si="1220"/>
        <v/>
      </c>
      <c r="EA1541" s="12" t="str">
        <f t="shared" si="1221"/>
        <v/>
      </c>
      <c r="EB1541" s="12" t="str">
        <f t="shared" si="1222"/>
        <v/>
      </c>
      <c r="EC1541" s="12" t="str">
        <f t="shared" si="1223"/>
        <v/>
      </c>
      <c r="ED1541" s="12" t="str">
        <f t="shared" si="1224"/>
        <v/>
      </c>
      <c r="EE1541" s="12" t="str">
        <f t="shared" si="1225"/>
        <v/>
      </c>
      <c r="EF1541" s="12" t="str">
        <f t="shared" si="1226"/>
        <v/>
      </c>
      <c r="EG1541" s="12" t="str">
        <f t="shared" si="1227"/>
        <v/>
      </c>
      <c r="EH1541" s="12" t="str">
        <f t="shared" si="1228"/>
        <v/>
      </c>
      <c r="EI1541" s="12" t="str">
        <f t="shared" si="1229"/>
        <v/>
      </c>
      <c r="EK1541" s="83" t="str">
        <f t="shared" si="1209"/>
        <v/>
      </c>
      <c r="EM1541" s="12" t="str">
        <f t="shared" si="1210"/>
        <v/>
      </c>
      <c r="EO1541" s="12" t="str">
        <f t="shared" si="1211"/>
        <v/>
      </c>
      <c r="EQ1541" s="12" t="str">
        <f>IF($EO1541="", "", IF($EQ$8=$EQ$6, COUNTIF($EO$11:$EO$2510, "&gt;"&amp;$EO1541)+1+COUNTIF($EO$11:$EO1541, $EO1541)-1, COUNTIF($EO$11:$EO$2510, "&lt;"&amp;$EO1541)+1+COUNTIF($EO$11:$EO1541, $EO1541)-1))</f>
        <v/>
      </c>
    </row>
    <row r="1542" spans="1:147" x14ac:dyDescent="0.55000000000000004">
      <c r="A1542" s="8"/>
      <c r="B1542" s="12" t="str">
        <f>IF($D1542="", "", COUNTIF($D$11:$D1542, $D1542))</f>
        <v/>
      </c>
      <c r="C1542" s="8"/>
      <c r="D1542" s="45"/>
      <c r="E1542" s="46"/>
      <c r="F1542" s="47"/>
      <c r="G1542" s="54"/>
      <c r="H1542" s="54"/>
      <c r="I1542" s="48"/>
      <c r="J1542" s="49"/>
      <c r="K1542" s="50"/>
      <c r="L1542" s="50"/>
      <c r="M1542" s="50"/>
      <c r="N1542" s="50"/>
      <c r="O1542" s="50"/>
      <c r="P1542" s="50"/>
      <c r="Q1542" s="50"/>
      <c r="R1542" s="50"/>
      <c r="S1542" s="50"/>
      <c r="T1542" s="50"/>
      <c r="U1542" s="51"/>
      <c r="V1542" s="52"/>
      <c r="W1542" s="53"/>
      <c r="X1542" s="53"/>
      <c r="Y1542" s="53"/>
      <c r="Z1542" s="53"/>
      <c r="AA1542" s="48"/>
      <c r="AB1542" s="54"/>
      <c r="AC1542" s="54"/>
      <c r="AD1542" s="54"/>
      <c r="AE1542" s="54"/>
      <c r="AF1542" s="54"/>
      <c r="AG1542" s="54"/>
      <c r="AH1542" s="54"/>
      <c r="AI1542" s="54"/>
      <c r="AJ1542" s="49"/>
      <c r="AK1542" s="48"/>
      <c r="AL1542" s="54"/>
      <c r="AM1542" s="54"/>
      <c r="AN1542" s="54"/>
      <c r="AO1542" s="54"/>
      <c r="AP1542" s="54"/>
      <c r="AQ1542" s="54"/>
      <c r="AR1542" s="54"/>
      <c r="AS1542" s="54"/>
      <c r="AT1542" s="54"/>
      <c r="AU1542" s="54"/>
      <c r="AV1542" s="54"/>
      <c r="AW1542" s="54"/>
      <c r="AX1542" s="54"/>
      <c r="AY1542" s="54"/>
      <c r="AZ1542" s="54"/>
      <c r="BA1542" s="54"/>
      <c r="BB1542" s="54"/>
      <c r="BC1542" s="54"/>
      <c r="BD1542" s="54"/>
      <c r="BE1542" s="54"/>
      <c r="BF1542" s="54"/>
      <c r="BG1542" s="54"/>
      <c r="BH1542" s="54"/>
      <c r="BI1542" s="54"/>
      <c r="BJ1542" s="54"/>
      <c r="BK1542" s="54"/>
      <c r="BL1542" s="54"/>
      <c r="BM1542" s="54"/>
      <c r="BN1542" s="54"/>
      <c r="BO1542" s="54"/>
      <c r="BP1542" s="54"/>
      <c r="BQ1542" s="54"/>
      <c r="BR1542" s="54"/>
      <c r="BS1542" s="54"/>
      <c r="BT1542" s="54"/>
      <c r="BU1542" s="54"/>
      <c r="BV1542" s="54"/>
      <c r="BW1542" s="54"/>
      <c r="BX1542" s="49"/>
      <c r="BY1542" s="55"/>
      <c r="BZ1542" s="8"/>
      <c r="CE1542" s="12" t="str">
        <f t="shared" si="1199"/>
        <v/>
      </c>
      <c r="CG1542" s="77" t="str">
        <f t="shared" si="1200"/>
        <v/>
      </c>
      <c r="CH1542" s="80" t="str">
        <f t="shared" si="1201"/>
        <v/>
      </c>
      <c r="CL1542" s="12" t="str">
        <f t="shared" si="1202"/>
        <v/>
      </c>
      <c r="CM1542" s="12" t="str">
        <f t="shared" si="1203"/>
        <v/>
      </c>
      <c r="CN1542" s="12" t="str" cm="1">
        <f t="array" ref="CN1542">IF(OR($CE1542="", $CG$3=""), "", IF(IFERROR(INDEX($K1542:$T1542, $CK1542, MATCH(CN$3, $K$3:$T$3, 0)), "")="", $CC$4, $CC$3))</f>
        <v/>
      </c>
      <c r="CO1542" s="12" t="str" cm="1">
        <f t="array" ref="CO1542">IF(OR($CE1542="", $CG$3=""), "", IF(IFERROR(INDEX($AA1542:$AJ1542, $CK1542, MATCH(CO$3, $AA$3:$AJ$3, 0)), "")="", $CC$4, $CC$3))</f>
        <v/>
      </c>
      <c r="CP1542" s="12" t="str">
        <f>IF(OR($CE1542="", $CG$3=""), "", IF(CP$3='Property List &amp; Features'!$BG$9, $CC$3, IF(CP$3=$I1542, $CC$3, $CC$4)))</f>
        <v/>
      </c>
      <c r="CQ1542" s="12" t="str">
        <f>IF(OR($CE1542="", $CG$3=""), "", IF(CQ$3='Property List &amp; Features'!$BG$9, $CC$3, IF(CQ$3=$J1542, $CC$3, $CC$4)))</f>
        <v/>
      </c>
      <c r="CR1542" s="12" t="str">
        <f t="shared" si="1204"/>
        <v/>
      </c>
      <c r="CS1542" s="12" t="str">
        <f t="shared" si="1205"/>
        <v/>
      </c>
      <c r="CT1542" s="12" t="str">
        <f t="shared" si="1206"/>
        <v/>
      </c>
      <c r="CU1542" s="12" t="str">
        <f t="shared" si="1207"/>
        <v/>
      </c>
      <c r="CV1542" s="12" t="str">
        <f t="shared" si="1208"/>
        <v/>
      </c>
      <c r="CW1542" s="12" t="str">
        <f t="shared" si="1230"/>
        <v/>
      </c>
      <c r="CX1542" s="12" t="str">
        <f t="shared" si="1231"/>
        <v/>
      </c>
      <c r="CY1542" s="12" t="str">
        <f t="shared" si="1232"/>
        <v/>
      </c>
      <c r="CZ1542" s="12" t="str">
        <f t="shared" si="1233"/>
        <v/>
      </c>
      <c r="DA1542" s="12" t="str">
        <f t="shared" si="1234"/>
        <v/>
      </c>
      <c r="DB1542" s="12" t="str">
        <f t="shared" si="1235"/>
        <v/>
      </c>
      <c r="DC1542" s="12" t="str">
        <f t="shared" si="1236"/>
        <v/>
      </c>
      <c r="DD1542" s="12" t="str">
        <f t="shared" si="1237"/>
        <v/>
      </c>
      <c r="DE1542" s="12" t="str">
        <f t="shared" si="1238"/>
        <v/>
      </c>
      <c r="DF1542" s="12" t="str">
        <f t="shared" si="1239"/>
        <v/>
      </c>
      <c r="DG1542" s="12" t="str">
        <f t="shared" si="1240"/>
        <v/>
      </c>
      <c r="DH1542" s="12" t="str">
        <f t="shared" si="1241"/>
        <v/>
      </c>
      <c r="DI1542" s="12" t="str">
        <f t="shared" si="1242"/>
        <v/>
      </c>
      <c r="DJ1542" s="12" t="str">
        <f t="shared" si="1243"/>
        <v/>
      </c>
      <c r="DK1542" s="12" t="str">
        <f t="shared" si="1244"/>
        <v/>
      </c>
      <c r="DL1542" s="12" t="str">
        <f t="shared" si="1245"/>
        <v/>
      </c>
      <c r="DM1542" s="12" t="str">
        <f t="shared" si="1246"/>
        <v/>
      </c>
      <c r="DN1542" s="12" t="str">
        <f t="shared" si="1247"/>
        <v/>
      </c>
      <c r="DO1542" s="12" t="str">
        <f t="shared" si="1248"/>
        <v/>
      </c>
      <c r="DP1542" s="12" t="str">
        <f t="shared" si="1249"/>
        <v/>
      </c>
      <c r="DQ1542" s="12" t="str">
        <f t="shared" si="1250"/>
        <v/>
      </c>
      <c r="DR1542" s="12" t="str">
        <f t="shared" si="1212"/>
        <v/>
      </c>
      <c r="DS1542" s="12" t="str">
        <f t="shared" si="1213"/>
        <v/>
      </c>
      <c r="DT1542" s="12" t="str">
        <f t="shared" si="1214"/>
        <v/>
      </c>
      <c r="DU1542" s="12" t="str">
        <f t="shared" si="1215"/>
        <v/>
      </c>
      <c r="DV1542" s="12" t="str">
        <f t="shared" si="1216"/>
        <v/>
      </c>
      <c r="DW1542" s="12" t="str">
        <f t="shared" si="1217"/>
        <v/>
      </c>
      <c r="DX1542" s="12" t="str">
        <f t="shared" si="1218"/>
        <v/>
      </c>
      <c r="DY1542" s="12" t="str">
        <f t="shared" si="1219"/>
        <v/>
      </c>
      <c r="DZ1542" s="12" t="str">
        <f t="shared" si="1220"/>
        <v/>
      </c>
      <c r="EA1542" s="12" t="str">
        <f t="shared" si="1221"/>
        <v/>
      </c>
      <c r="EB1542" s="12" t="str">
        <f t="shared" si="1222"/>
        <v/>
      </c>
      <c r="EC1542" s="12" t="str">
        <f t="shared" si="1223"/>
        <v/>
      </c>
      <c r="ED1542" s="12" t="str">
        <f t="shared" si="1224"/>
        <v/>
      </c>
      <c r="EE1542" s="12" t="str">
        <f t="shared" si="1225"/>
        <v/>
      </c>
      <c r="EF1542" s="12" t="str">
        <f t="shared" si="1226"/>
        <v/>
      </c>
      <c r="EG1542" s="12" t="str">
        <f t="shared" si="1227"/>
        <v/>
      </c>
      <c r="EH1542" s="12" t="str">
        <f t="shared" si="1228"/>
        <v/>
      </c>
      <c r="EI1542" s="12" t="str">
        <f t="shared" si="1229"/>
        <v/>
      </c>
      <c r="EK1542" s="83" t="str">
        <f t="shared" si="1209"/>
        <v/>
      </c>
      <c r="EM1542" s="12" t="str">
        <f t="shared" si="1210"/>
        <v/>
      </c>
      <c r="EO1542" s="12" t="str">
        <f t="shared" si="1211"/>
        <v/>
      </c>
      <c r="EQ1542" s="12" t="str">
        <f>IF($EO1542="", "", IF($EQ$8=$EQ$6, COUNTIF($EO$11:$EO$2510, "&gt;"&amp;$EO1542)+1+COUNTIF($EO$11:$EO1542, $EO1542)-1, COUNTIF($EO$11:$EO$2510, "&lt;"&amp;$EO1542)+1+COUNTIF($EO$11:$EO1542, $EO1542)-1))</f>
        <v/>
      </c>
    </row>
    <row r="1543" spans="1:147" x14ac:dyDescent="0.55000000000000004">
      <c r="A1543" s="8"/>
      <c r="B1543" s="12" t="str">
        <f>IF($D1543="", "", COUNTIF($D$11:$D1543, $D1543))</f>
        <v/>
      </c>
      <c r="C1543" s="8"/>
      <c r="D1543" s="45"/>
      <c r="E1543" s="46"/>
      <c r="F1543" s="47"/>
      <c r="G1543" s="54"/>
      <c r="H1543" s="54"/>
      <c r="I1543" s="48"/>
      <c r="J1543" s="49"/>
      <c r="K1543" s="50"/>
      <c r="L1543" s="50"/>
      <c r="M1543" s="50"/>
      <c r="N1543" s="50"/>
      <c r="O1543" s="50"/>
      <c r="P1543" s="50"/>
      <c r="Q1543" s="50"/>
      <c r="R1543" s="50"/>
      <c r="S1543" s="50"/>
      <c r="T1543" s="50"/>
      <c r="U1543" s="51"/>
      <c r="V1543" s="52"/>
      <c r="W1543" s="53"/>
      <c r="X1543" s="53"/>
      <c r="Y1543" s="53"/>
      <c r="Z1543" s="53"/>
      <c r="AA1543" s="48"/>
      <c r="AB1543" s="54"/>
      <c r="AC1543" s="54"/>
      <c r="AD1543" s="54"/>
      <c r="AE1543" s="54"/>
      <c r="AF1543" s="54"/>
      <c r="AG1543" s="54"/>
      <c r="AH1543" s="54"/>
      <c r="AI1543" s="54"/>
      <c r="AJ1543" s="49"/>
      <c r="AK1543" s="48"/>
      <c r="AL1543" s="54"/>
      <c r="AM1543" s="54"/>
      <c r="AN1543" s="54"/>
      <c r="AO1543" s="54"/>
      <c r="AP1543" s="54"/>
      <c r="AQ1543" s="54"/>
      <c r="AR1543" s="54"/>
      <c r="AS1543" s="54"/>
      <c r="AT1543" s="54"/>
      <c r="AU1543" s="54"/>
      <c r="AV1543" s="54"/>
      <c r="AW1543" s="54"/>
      <c r="AX1543" s="54"/>
      <c r="AY1543" s="54"/>
      <c r="AZ1543" s="54"/>
      <c r="BA1543" s="54"/>
      <c r="BB1543" s="54"/>
      <c r="BC1543" s="54"/>
      <c r="BD1543" s="54"/>
      <c r="BE1543" s="54"/>
      <c r="BF1543" s="54"/>
      <c r="BG1543" s="54"/>
      <c r="BH1543" s="54"/>
      <c r="BI1543" s="54"/>
      <c r="BJ1543" s="54"/>
      <c r="BK1543" s="54"/>
      <c r="BL1543" s="54"/>
      <c r="BM1543" s="54"/>
      <c r="BN1543" s="54"/>
      <c r="BO1543" s="54"/>
      <c r="BP1543" s="54"/>
      <c r="BQ1543" s="54"/>
      <c r="BR1543" s="54"/>
      <c r="BS1543" s="54"/>
      <c r="BT1543" s="54"/>
      <c r="BU1543" s="54"/>
      <c r="BV1543" s="54"/>
      <c r="BW1543" s="54"/>
      <c r="BX1543" s="49"/>
      <c r="BY1543" s="55"/>
      <c r="BZ1543" s="8"/>
      <c r="CE1543" s="12" t="str">
        <f t="shared" si="1199"/>
        <v/>
      </c>
      <c r="CG1543" s="77" t="str">
        <f t="shared" si="1200"/>
        <v/>
      </c>
      <c r="CH1543" s="80" t="str">
        <f t="shared" si="1201"/>
        <v/>
      </c>
      <c r="CL1543" s="12" t="str">
        <f t="shared" si="1202"/>
        <v/>
      </c>
      <c r="CM1543" s="12" t="str">
        <f t="shared" si="1203"/>
        <v/>
      </c>
      <c r="CN1543" s="12" t="str" cm="1">
        <f t="array" ref="CN1543">IF(OR($CE1543="", $CG$3=""), "", IF(IFERROR(INDEX($K1543:$T1543, $CK1543, MATCH(CN$3, $K$3:$T$3, 0)), "")="", $CC$4, $CC$3))</f>
        <v/>
      </c>
      <c r="CO1543" s="12" t="str" cm="1">
        <f t="array" ref="CO1543">IF(OR($CE1543="", $CG$3=""), "", IF(IFERROR(INDEX($AA1543:$AJ1543, $CK1543, MATCH(CO$3, $AA$3:$AJ$3, 0)), "")="", $CC$4, $CC$3))</f>
        <v/>
      </c>
      <c r="CP1543" s="12" t="str">
        <f>IF(OR($CE1543="", $CG$3=""), "", IF(CP$3='Property List &amp; Features'!$BG$9, $CC$3, IF(CP$3=$I1543, $CC$3, $CC$4)))</f>
        <v/>
      </c>
      <c r="CQ1543" s="12" t="str">
        <f>IF(OR($CE1543="", $CG$3=""), "", IF(CQ$3='Property List &amp; Features'!$BG$9, $CC$3, IF(CQ$3=$J1543, $CC$3, $CC$4)))</f>
        <v/>
      </c>
      <c r="CR1543" s="12" t="str">
        <f t="shared" si="1204"/>
        <v/>
      </c>
      <c r="CS1543" s="12" t="str">
        <f t="shared" si="1205"/>
        <v/>
      </c>
      <c r="CT1543" s="12" t="str">
        <f t="shared" si="1206"/>
        <v/>
      </c>
      <c r="CU1543" s="12" t="str">
        <f t="shared" si="1207"/>
        <v/>
      </c>
      <c r="CV1543" s="12" t="str">
        <f t="shared" si="1208"/>
        <v/>
      </c>
      <c r="CW1543" s="12" t="str">
        <f t="shared" si="1230"/>
        <v/>
      </c>
      <c r="CX1543" s="12" t="str">
        <f t="shared" si="1231"/>
        <v/>
      </c>
      <c r="CY1543" s="12" t="str">
        <f t="shared" si="1232"/>
        <v/>
      </c>
      <c r="CZ1543" s="12" t="str">
        <f t="shared" si="1233"/>
        <v/>
      </c>
      <c r="DA1543" s="12" t="str">
        <f t="shared" si="1234"/>
        <v/>
      </c>
      <c r="DB1543" s="12" t="str">
        <f t="shared" si="1235"/>
        <v/>
      </c>
      <c r="DC1543" s="12" t="str">
        <f t="shared" si="1236"/>
        <v/>
      </c>
      <c r="DD1543" s="12" t="str">
        <f t="shared" si="1237"/>
        <v/>
      </c>
      <c r="DE1543" s="12" t="str">
        <f t="shared" si="1238"/>
        <v/>
      </c>
      <c r="DF1543" s="12" t="str">
        <f t="shared" si="1239"/>
        <v/>
      </c>
      <c r="DG1543" s="12" t="str">
        <f t="shared" si="1240"/>
        <v/>
      </c>
      <c r="DH1543" s="12" t="str">
        <f t="shared" si="1241"/>
        <v/>
      </c>
      <c r="DI1543" s="12" t="str">
        <f t="shared" si="1242"/>
        <v/>
      </c>
      <c r="DJ1543" s="12" t="str">
        <f t="shared" si="1243"/>
        <v/>
      </c>
      <c r="DK1543" s="12" t="str">
        <f t="shared" si="1244"/>
        <v/>
      </c>
      <c r="DL1543" s="12" t="str">
        <f t="shared" si="1245"/>
        <v/>
      </c>
      <c r="DM1543" s="12" t="str">
        <f t="shared" si="1246"/>
        <v/>
      </c>
      <c r="DN1543" s="12" t="str">
        <f t="shared" si="1247"/>
        <v/>
      </c>
      <c r="DO1543" s="12" t="str">
        <f t="shared" si="1248"/>
        <v/>
      </c>
      <c r="DP1543" s="12" t="str">
        <f t="shared" si="1249"/>
        <v/>
      </c>
      <c r="DQ1543" s="12" t="str">
        <f t="shared" si="1250"/>
        <v/>
      </c>
      <c r="DR1543" s="12" t="str">
        <f t="shared" si="1212"/>
        <v/>
      </c>
      <c r="DS1543" s="12" t="str">
        <f t="shared" si="1213"/>
        <v/>
      </c>
      <c r="DT1543" s="12" t="str">
        <f t="shared" si="1214"/>
        <v/>
      </c>
      <c r="DU1543" s="12" t="str">
        <f t="shared" si="1215"/>
        <v/>
      </c>
      <c r="DV1543" s="12" t="str">
        <f t="shared" si="1216"/>
        <v/>
      </c>
      <c r="DW1543" s="12" t="str">
        <f t="shared" si="1217"/>
        <v/>
      </c>
      <c r="DX1543" s="12" t="str">
        <f t="shared" si="1218"/>
        <v/>
      </c>
      <c r="DY1543" s="12" t="str">
        <f t="shared" si="1219"/>
        <v/>
      </c>
      <c r="DZ1543" s="12" t="str">
        <f t="shared" si="1220"/>
        <v/>
      </c>
      <c r="EA1543" s="12" t="str">
        <f t="shared" si="1221"/>
        <v/>
      </c>
      <c r="EB1543" s="12" t="str">
        <f t="shared" si="1222"/>
        <v/>
      </c>
      <c r="EC1543" s="12" t="str">
        <f t="shared" si="1223"/>
        <v/>
      </c>
      <c r="ED1543" s="12" t="str">
        <f t="shared" si="1224"/>
        <v/>
      </c>
      <c r="EE1543" s="12" t="str">
        <f t="shared" si="1225"/>
        <v/>
      </c>
      <c r="EF1543" s="12" t="str">
        <f t="shared" si="1226"/>
        <v/>
      </c>
      <c r="EG1543" s="12" t="str">
        <f t="shared" si="1227"/>
        <v/>
      </c>
      <c r="EH1543" s="12" t="str">
        <f t="shared" si="1228"/>
        <v/>
      </c>
      <c r="EI1543" s="12" t="str">
        <f t="shared" si="1229"/>
        <v/>
      </c>
      <c r="EK1543" s="83" t="str">
        <f t="shared" si="1209"/>
        <v/>
      </c>
      <c r="EM1543" s="12" t="str">
        <f t="shared" si="1210"/>
        <v/>
      </c>
      <c r="EO1543" s="12" t="str">
        <f t="shared" si="1211"/>
        <v/>
      </c>
      <c r="EQ1543" s="12" t="str">
        <f>IF($EO1543="", "", IF($EQ$8=$EQ$6, COUNTIF($EO$11:$EO$2510, "&gt;"&amp;$EO1543)+1+COUNTIF($EO$11:$EO1543, $EO1543)-1, COUNTIF($EO$11:$EO$2510, "&lt;"&amp;$EO1543)+1+COUNTIF($EO$11:$EO1543, $EO1543)-1))</f>
        <v/>
      </c>
    </row>
    <row r="1544" spans="1:147" x14ac:dyDescent="0.55000000000000004">
      <c r="A1544" s="8"/>
      <c r="B1544" s="12" t="str">
        <f>IF($D1544="", "", COUNTIF($D$11:$D1544, $D1544))</f>
        <v/>
      </c>
      <c r="C1544" s="8"/>
      <c r="D1544" s="45"/>
      <c r="E1544" s="46"/>
      <c r="F1544" s="47"/>
      <c r="G1544" s="54"/>
      <c r="H1544" s="54"/>
      <c r="I1544" s="48"/>
      <c r="J1544" s="49"/>
      <c r="K1544" s="50"/>
      <c r="L1544" s="50"/>
      <c r="M1544" s="50"/>
      <c r="N1544" s="50"/>
      <c r="O1544" s="50"/>
      <c r="P1544" s="50"/>
      <c r="Q1544" s="50"/>
      <c r="R1544" s="50"/>
      <c r="S1544" s="50"/>
      <c r="T1544" s="50"/>
      <c r="U1544" s="51"/>
      <c r="V1544" s="52"/>
      <c r="W1544" s="53"/>
      <c r="X1544" s="53"/>
      <c r="Y1544" s="53"/>
      <c r="Z1544" s="53"/>
      <c r="AA1544" s="48"/>
      <c r="AB1544" s="54"/>
      <c r="AC1544" s="54"/>
      <c r="AD1544" s="54"/>
      <c r="AE1544" s="54"/>
      <c r="AF1544" s="54"/>
      <c r="AG1544" s="54"/>
      <c r="AH1544" s="54"/>
      <c r="AI1544" s="54"/>
      <c r="AJ1544" s="49"/>
      <c r="AK1544" s="48"/>
      <c r="AL1544" s="54"/>
      <c r="AM1544" s="54"/>
      <c r="AN1544" s="54"/>
      <c r="AO1544" s="54"/>
      <c r="AP1544" s="54"/>
      <c r="AQ1544" s="54"/>
      <c r="AR1544" s="54"/>
      <c r="AS1544" s="54"/>
      <c r="AT1544" s="54"/>
      <c r="AU1544" s="54"/>
      <c r="AV1544" s="54"/>
      <c r="AW1544" s="54"/>
      <c r="AX1544" s="54"/>
      <c r="AY1544" s="54"/>
      <c r="AZ1544" s="54"/>
      <c r="BA1544" s="54"/>
      <c r="BB1544" s="54"/>
      <c r="BC1544" s="54"/>
      <c r="BD1544" s="54"/>
      <c r="BE1544" s="54"/>
      <c r="BF1544" s="54"/>
      <c r="BG1544" s="54"/>
      <c r="BH1544" s="54"/>
      <c r="BI1544" s="54"/>
      <c r="BJ1544" s="54"/>
      <c r="BK1544" s="54"/>
      <c r="BL1544" s="54"/>
      <c r="BM1544" s="54"/>
      <c r="BN1544" s="54"/>
      <c r="BO1544" s="54"/>
      <c r="BP1544" s="54"/>
      <c r="BQ1544" s="54"/>
      <c r="BR1544" s="54"/>
      <c r="BS1544" s="54"/>
      <c r="BT1544" s="54"/>
      <c r="BU1544" s="54"/>
      <c r="BV1544" s="54"/>
      <c r="BW1544" s="54"/>
      <c r="BX1544" s="49"/>
      <c r="BY1544" s="55"/>
      <c r="BZ1544" s="8"/>
      <c r="CE1544" s="12" t="str">
        <f t="shared" si="1199"/>
        <v/>
      </c>
      <c r="CG1544" s="77" t="str">
        <f t="shared" si="1200"/>
        <v/>
      </c>
      <c r="CH1544" s="80" t="str">
        <f t="shared" si="1201"/>
        <v/>
      </c>
      <c r="CL1544" s="12" t="str">
        <f t="shared" si="1202"/>
        <v/>
      </c>
      <c r="CM1544" s="12" t="str">
        <f t="shared" si="1203"/>
        <v/>
      </c>
      <c r="CN1544" s="12" t="str" cm="1">
        <f t="array" ref="CN1544">IF(OR($CE1544="", $CG$3=""), "", IF(IFERROR(INDEX($K1544:$T1544, $CK1544, MATCH(CN$3, $K$3:$T$3, 0)), "")="", $CC$4, $CC$3))</f>
        <v/>
      </c>
      <c r="CO1544" s="12" t="str" cm="1">
        <f t="array" ref="CO1544">IF(OR($CE1544="", $CG$3=""), "", IF(IFERROR(INDEX($AA1544:$AJ1544, $CK1544, MATCH(CO$3, $AA$3:$AJ$3, 0)), "")="", $CC$4, $CC$3))</f>
        <v/>
      </c>
      <c r="CP1544" s="12" t="str">
        <f>IF(OR($CE1544="", $CG$3=""), "", IF(CP$3='Property List &amp; Features'!$BG$9, $CC$3, IF(CP$3=$I1544, $CC$3, $CC$4)))</f>
        <v/>
      </c>
      <c r="CQ1544" s="12" t="str">
        <f>IF(OR($CE1544="", $CG$3=""), "", IF(CQ$3='Property List &amp; Features'!$BG$9, $CC$3, IF(CQ$3=$J1544, $CC$3, $CC$4)))</f>
        <v/>
      </c>
      <c r="CR1544" s="12" t="str">
        <f t="shared" si="1204"/>
        <v/>
      </c>
      <c r="CS1544" s="12" t="str">
        <f t="shared" si="1205"/>
        <v/>
      </c>
      <c r="CT1544" s="12" t="str">
        <f t="shared" si="1206"/>
        <v/>
      </c>
      <c r="CU1544" s="12" t="str">
        <f t="shared" si="1207"/>
        <v/>
      </c>
      <c r="CV1544" s="12" t="str">
        <f t="shared" si="1208"/>
        <v/>
      </c>
      <c r="CW1544" s="12" t="str">
        <f t="shared" si="1230"/>
        <v/>
      </c>
      <c r="CX1544" s="12" t="str">
        <f t="shared" si="1231"/>
        <v/>
      </c>
      <c r="CY1544" s="12" t="str">
        <f t="shared" si="1232"/>
        <v/>
      </c>
      <c r="CZ1544" s="12" t="str">
        <f t="shared" si="1233"/>
        <v/>
      </c>
      <c r="DA1544" s="12" t="str">
        <f t="shared" si="1234"/>
        <v/>
      </c>
      <c r="DB1544" s="12" t="str">
        <f t="shared" si="1235"/>
        <v/>
      </c>
      <c r="DC1544" s="12" t="str">
        <f t="shared" si="1236"/>
        <v/>
      </c>
      <c r="DD1544" s="12" t="str">
        <f t="shared" si="1237"/>
        <v/>
      </c>
      <c r="DE1544" s="12" t="str">
        <f t="shared" si="1238"/>
        <v/>
      </c>
      <c r="DF1544" s="12" t="str">
        <f t="shared" si="1239"/>
        <v/>
      </c>
      <c r="DG1544" s="12" t="str">
        <f t="shared" si="1240"/>
        <v/>
      </c>
      <c r="DH1544" s="12" t="str">
        <f t="shared" si="1241"/>
        <v/>
      </c>
      <c r="DI1544" s="12" t="str">
        <f t="shared" si="1242"/>
        <v/>
      </c>
      <c r="DJ1544" s="12" t="str">
        <f t="shared" si="1243"/>
        <v/>
      </c>
      <c r="DK1544" s="12" t="str">
        <f t="shared" si="1244"/>
        <v/>
      </c>
      <c r="DL1544" s="12" t="str">
        <f t="shared" si="1245"/>
        <v/>
      </c>
      <c r="DM1544" s="12" t="str">
        <f t="shared" si="1246"/>
        <v/>
      </c>
      <c r="DN1544" s="12" t="str">
        <f t="shared" si="1247"/>
        <v/>
      </c>
      <c r="DO1544" s="12" t="str">
        <f t="shared" si="1248"/>
        <v/>
      </c>
      <c r="DP1544" s="12" t="str">
        <f t="shared" si="1249"/>
        <v/>
      </c>
      <c r="DQ1544" s="12" t="str">
        <f t="shared" si="1250"/>
        <v/>
      </c>
      <c r="DR1544" s="12" t="str">
        <f t="shared" si="1212"/>
        <v/>
      </c>
      <c r="DS1544" s="12" t="str">
        <f t="shared" si="1213"/>
        <v/>
      </c>
      <c r="DT1544" s="12" t="str">
        <f t="shared" si="1214"/>
        <v/>
      </c>
      <c r="DU1544" s="12" t="str">
        <f t="shared" si="1215"/>
        <v/>
      </c>
      <c r="DV1544" s="12" t="str">
        <f t="shared" si="1216"/>
        <v/>
      </c>
      <c r="DW1544" s="12" t="str">
        <f t="shared" si="1217"/>
        <v/>
      </c>
      <c r="DX1544" s="12" t="str">
        <f t="shared" si="1218"/>
        <v/>
      </c>
      <c r="DY1544" s="12" t="str">
        <f t="shared" si="1219"/>
        <v/>
      </c>
      <c r="DZ1544" s="12" t="str">
        <f t="shared" si="1220"/>
        <v/>
      </c>
      <c r="EA1544" s="12" t="str">
        <f t="shared" si="1221"/>
        <v/>
      </c>
      <c r="EB1544" s="12" t="str">
        <f t="shared" si="1222"/>
        <v/>
      </c>
      <c r="EC1544" s="12" t="str">
        <f t="shared" si="1223"/>
        <v/>
      </c>
      <c r="ED1544" s="12" t="str">
        <f t="shared" si="1224"/>
        <v/>
      </c>
      <c r="EE1544" s="12" t="str">
        <f t="shared" si="1225"/>
        <v/>
      </c>
      <c r="EF1544" s="12" t="str">
        <f t="shared" si="1226"/>
        <v/>
      </c>
      <c r="EG1544" s="12" t="str">
        <f t="shared" si="1227"/>
        <v/>
      </c>
      <c r="EH1544" s="12" t="str">
        <f t="shared" si="1228"/>
        <v/>
      </c>
      <c r="EI1544" s="12" t="str">
        <f t="shared" si="1229"/>
        <v/>
      </c>
      <c r="EK1544" s="83" t="str">
        <f t="shared" si="1209"/>
        <v/>
      </c>
      <c r="EM1544" s="12" t="str">
        <f t="shared" si="1210"/>
        <v/>
      </c>
      <c r="EO1544" s="12" t="str">
        <f t="shared" si="1211"/>
        <v/>
      </c>
      <c r="EQ1544" s="12" t="str">
        <f>IF($EO1544="", "", IF($EQ$8=$EQ$6, COUNTIF($EO$11:$EO$2510, "&gt;"&amp;$EO1544)+1+COUNTIF($EO$11:$EO1544, $EO1544)-1, COUNTIF($EO$11:$EO$2510, "&lt;"&amp;$EO1544)+1+COUNTIF($EO$11:$EO1544, $EO1544)-1))</f>
        <v/>
      </c>
    </row>
    <row r="1545" spans="1:147" x14ac:dyDescent="0.55000000000000004">
      <c r="A1545" s="8"/>
      <c r="B1545" s="12" t="str">
        <f>IF($D1545="", "", COUNTIF($D$11:$D1545, $D1545))</f>
        <v/>
      </c>
      <c r="C1545" s="8"/>
      <c r="D1545" s="45"/>
      <c r="E1545" s="46"/>
      <c r="F1545" s="47"/>
      <c r="G1545" s="54"/>
      <c r="H1545" s="54"/>
      <c r="I1545" s="48"/>
      <c r="J1545" s="49"/>
      <c r="K1545" s="50"/>
      <c r="L1545" s="50"/>
      <c r="M1545" s="50"/>
      <c r="N1545" s="50"/>
      <c r="O1545" s="50"/>
      <c r="P1545" s="50"/>
      <c r="Q1545" s="50"/>
      <c r="R1545" s="50"/>
      <c r="S1545" s="50"/>
      <c r="T1545" s="50"/>
      <c r="U1545" s="51"/>
      <c r="V1545" s="52"/>
      <c r="W1545" s="53"/>
      <c r="X1545" s="53"/>
      <c r="Y1545" s="53"/>
      <c r="Z1545" s="53"/>
      <c r="AA1545" s="48"/>
      <c r="AB1545" s="54"/>
      <c r="AC1545" s="54"/>
      <c r="AD1545" s="54"/>
      <c r="AE1545" s="54"/>
      <c r="AF1545" s="54"/>
      <c r="AG1545" s="54"/>
      <c r="AH1545" s="54"/>
      <c r="AI1545" s="54"/>
      <c r="AJ1545" s="49"/>
      <c r="AK1545" s="48"/>
      <c r="AL1545" s="54"/>
      <c r="AM1545" s="54"/>
      <c r="AN1545" s="54"/>
      <c r="AO1545" s="54"/>
      <c r="AP1545" s="54"/>
      <c r="AQ1545" s="54"/>
      <c r="AR1545" s="54"/>
      <c r="AS1545" s="54"/>
      <c r="AT1545" s="54"/>
      <c r="AU1545" s="54"/>
      <c r="AV1545" s="54"/>
      <c r="AW1545" s="54"/>
      <c r="AX1545" s="54"/>
      <c r="AY1545" s="54"/>
      <c r="AZ1545" s="54"/>
      <c r="BA1545" s="54"/>
      <c r="BB1545" s="54"/>
      <c r="BC1545" s="54"/>
      <c r="BD1545" s="54"/>
      <c r="BE1545" s="54"/>
      <c r="BF1545" s="54"/>
      <c r="BG1545" s="54"/>
      <c r="BH1545" s="54"/>
      <c r="BI1545" s="54"/>
      <c r="BJ1545" s="54"/>
      <c r="BK1545" s="54"/>
      <c r="BL1545" s="54"/>
      <c r="BM1545" s="54"/>
      <c r="BN1545" s="54"/>
      <c r="BO1545" s="54"/>
      <c r="BP1545" s="54"/>
      <c r="BQ1545" s="54"/>
      <c r="BR1545" s="54"/>
      <c r="BS1545" s="54"/>
      <c r="BT1545" s="54"/>
      <c r="BU1545" s="54"/>
      <c r="BV1545" s="54"/>
      <c r="BW1545" s="54"/>
      <c r="BX1545" s="49"/>
      <c r="BY1545" s="55"/>
      <c r="BZ1545" s="8"/>
      <c r="CE1545" s="12" t="str">
        <f t="shared" si="1199"/>
        <v/>
      </c>
      <c r="CG1545" s="77" t="str">
        <f t="shared" si="1200"/>
        <v/>
      </c>
      <c r="CH1545" s="80" t="str">
        <f t="shared" si="1201"/>
        <v/>
      </c>
      <c r="CL1545" s="12" t="str">
        <f t="shared" si="1202"/>
        <v/>
      </c>
      <c r="CM1545" s="12" t="str">
        <f t="shared" si="1203"/>
        <v/>
      </c>
      <c r="CN1545" s="12" t="str" cm="1">
        <f t="array" ref="CN1545">IF(OR($CE1545="", $CG$3=""), "", IF(IFERROR(INDEX($K1545:$T1545, $CK1545, MATCH(CN$3, $K$3:$T$3, 0)), "")="", $CC$4, $CC$3))</f>
        <v/>
      </c>
      <c r="CO1545" s="12" t="str" cm="1">
        <f t="array" ref="CO1545">IF(OR($CE1545="", $CG$3=""), "", IF(IFERROR(INDEX($AA1545:$AJ1545, $CK1545, MATCH(CO$3, $AA$3:$AJ$3, 0)), "")="", $CC$4, $CC$3))</f>
        <v/>
      </c>
      <c r="CP1545" s="12" t="str">
        <f>IF(OR($CE1545="", $CG$3=""), "", IF(CP$3='Property List &amp; Features'!$BG$9, $CC$3, IF(CP$3=$I1545, $CC$3, $CC$4)))</f>
        <v/>
      </c>
      <c r="CQ1545" s="12" t="str">
        <f>IF(OR($CE1545="", $CG$3=""), "", IF(CQ$3='Property List &amp; Features'!$BG$9, $CC$3, IF(CQ$3=$J1545, $CC$3, $CC$4)))</f>
        <v/>
      </c>
      <c r="CR1545" s="12" t="str">
        <f t="shared" si="1204"/>
        <v/>
      </c>
      <c r="CS1545" s="12" t="str">
        <f t="shared" si="1205"/>
        <v/>
      </c>
      <c r="CT1545" s="12" t="str">
        <f t="shared" si="1206"/>
        <v/>
      </c>
      <c r="CU1545" s="12" t="str">
        <f t="shared" si="1207"/>
        <v/>
      </c>
      <c r="CV1545" s="12" t="str">
        <f t="shared" si="1208"/>
        <v/>
      </c>
      <c r="CW1545" s="12" t="str">
        <f t="shared" si="1230"/>
        <v/>
      </c>
      <c r="CX1545" s="12" t="str">
        <f t="shared" si="1231"/>
        <v/>
      </c>
      <c r="CY1545" s="12" t="str">
        <f t="shared" si="1232"/>
        <v/>
      </c>
      <c r="CZ1545" s="12" t="str">
        <f t="shared" si="1233"/>
        <v/>
      </c>
      <c r="DA1545" s="12" t="str">
        <f t="shared" si="1234"/>
        <v/>
      </c>
      <c r="DB1545" s="12" t="str">
        <f t="shared" si="1235"/>
        <v/>
      </c>
      <c r="DC1545" s="12" t="str">
        <f t="shared" si="1236"/>
        <v/>
      </c>
      <c r="DD1545" s="12" t="str">
        <f t="shared" si="1237"/>
        <v/>
      </c>
      <c r="DE1545" s="12" t="str">
        <f t="shared" si="1238"/>
        <v/>
      </c>
      <c r="DF1545" s="12" t="str">
        <f t="shared" si="1239"/>
        <v/>
      </c>
      <c r="DG1545" s="12" t="str">
        <f t="shared" si="1240"/>
        <v/>
      </c>
      <c r="DH1545" s="12" t="str">
        <f t="shared" si="1241"/>
        <v/>
      </c>
      <c r="DI1545" s="12" t="str">
        <f t="shared" si="1242"/>
        <v/>
      </c>
      <c r="DJ1545" s="12" t="str">
        <f t="shared" si="1243"/>
        <v/>
      </c>
      <c r="DK1545" s="12" t="str">
        <f t="shared" si="1244"/>
        <v/>
      </c>
      <c r="DL1545" s="12" t="str">
        <f t="shared" si="1245"/>
        <v/>
      </c>
      <c r="DM1545" s="12" t="str">
        <f t="shared" si="1246"/>
        <v/>
      </c>
      <c r="DN1545" s="12" t="str">
        <f t="shared" si="1247"/>
        <v/>
      </c>
      <c r="DO1545" s="12" t="str">
        <f t="shared" si="1248"/>
        <v/>
      </c>
      <c r="DP1545" s="12" t="str">
        <f t="shared" si="1249"/>
        <v/>
      </c>
      <c r="DQ1545" s="12" t="str">
        <f t="shared" si="1250"/>
        <v/>
      </c>
      <c r="DR1545" s="12" t="str">
        <f t="shared" si="1212"/>
        <v/>
      </c>
      <c r="DS1545" s="12" t="str">
        <f t="shared" si="1213"/>
        <v/>
      </c>
      <c r="DT1545" s="12" t="str">
        <f t="shared" si="1214"/>
        <v/>
      </c>
      <c r="DU1545" s="12" t="str">
        <f t="shared" si="1215"/>
        <v/>
      </c>
      <c r="DV1545" s="12" t="str">
        <f t="shared" si="1216"/>
        <v/>
      </c>
      <c r="DW1545" s="12" t="str">
        <f t="shared" si="1217"/>
        <v/>
      </c>
      <c r="DX1545" s="12" t="str">
        <f t="shared" si="1218"/>
        <v/>
      </c>
      <c r="DY1545" s="12" t="str">
        <f t="shared" si="1219"/>
        <v/>
      </c>
      <c r="DZ1545" s="12" t="str">
        <f t="shared" si="1220"/>
        <v/>
      </c>
      <c r="EA1545" s="12" t="str">
        <f t="shared" si="1221"/>
        <v/>
      </c>
      <c r="EB1545" s="12" t="str">
        <f t="shared" si="1222"/>
        <v/>
      </c>
      <c r="EC1545" s="12" t="str">
        <f t="shared" si="1223"/>
        <v/>
      </c>
      <c r="ED1545" s="12" t="str">
        <f t="shared" si="1224"/>
        <v/>
      </c>
      <c r="EE1545" s="12" t="str">
        <f t="shared" si="1225"/>
        <v/>
      </c>
      <c r="EF1545" s="12" t="str">
        <f t="shared" si="1226"/>
        <v/>
      </c>
      <c r="EG1545" s="12" t="str">
        <f t="shared" si="1227"/>
        <v/>
      </c>
      <c r="EH1545" s="12" t="str">
        <f t="shared" si="1228"/>
        <v/>
      </c>
      <c r="EI1545" s="12" t="str">
        <f t="shared" si="1229"/>
        <v/>
      </c>
      <c r="EK1545" s="83" t="str">
        <f t="shared" si="1209"/>
        <v/>
      </c>
      <c r="EM1545" s="12" t="str">
        <f t="shared" si="1210"/>
        <v/>
      </c>
      <c r="EO1545" s="12" t="str">
        <f t="shared" si="1211"/>
        <v/>
      </c>
      <c r="EQ1545" s="12" t="str">
        <f>IF($EO1545="", "", IF($EQ$8=$EQ$6, COUNTIF($EO$11:$EO$2510, "&gt;"&amp;$EO1545)+1+COUNTIF($EO$11:$EO1545, $EO1545)-1, COUNTIF($EO$11:$EO$2510, "&lt;"&amp;$EO1545)+1+COUNTIF($EO$11:$EO1545, $EO1545)-1))</f>
        <v/>
      </c>
    </row>
    <row r="1546" spans="1:147" x14ac:dyDescent="0.55000000000000004">
      <c r="A1546" s="8"/>
      <c r="B1546" s="12" t="str">
        <f>IF($D1546="", "", COUNTIF($D$11:$D1546, $D1546))</f>
        <v/>
      </c>
      <c r="C1546" s="8"/>
      <c r="D1546" s="45"/>
      <c r="E1546" s="46"/>
      <c r="F1546" s="47"/>
      <c r="G1546" s="54"/>
      <c r="H1546" s="54"/>
      <c r="I1546" s="48"/>
      <c r="J1546" s="49"/>
      <c r="K1546" s="50"/>
      <c r="L1546" s="50"/>
      <c r="M1546" s="50"/>
      <c r="N1546" s="50"/>
      <c r="O1546" s="50"/>
      <c r="P1546" s="50"/>
      <c r="Q1546" s="50"/>
      <c r="R1546" s="50"/>
      <c r="S1546" s="50"/>
      <c r="T1546" s="50"/>
      <c r="U1546" s="51"/>
      <c r="V1546" s="52"/>
      <c r="W1546" s="53"/>
      <c r="X1546" s="53"/>
      <c r="Y1546" s="53"/>
      <c r="Z1546" s="53"/>
      <c r="AA1546" s="48"/>
      <c r="AB1546" s="54"/>
      <c r="AC1546" s="54"/>
      <c r="AD1546" s="54"/>
      <c r="AE1546" s="54"/>
      <c r="AF1546" s="54"/>
      <c r="AG1546" s="54"/>
      <c r="AH1546" s="54"/>
      <c r="AI1546" s="54"/>
      <c r="AJ1546" s="49"/>
      <c r="AK1546" s="48"/>
      <c r="AL1546" s="54"/>
      <c r="AM1546" s="54"/>
      <c r="AN1546" s="54"/>
      <c r="AO1546" s="54"/>
      <c r="AP1546" s="54"/>
      <c r="AQ1546" s="54"/>
      <c r="AR1546" s="54"/>
      <c r="AS1546" s="54"/>
      <c r="AT1546" s="54"/>
      <c r="AU1546" s="54"/>
      <c r="AV1546" s="54"/>
      <c r="AW1546" s="54"/>
      <c r="AX1546" s="54"/>
      <c r="AY1546" s="54"/>
      <c r="AZ1546" s="54"/>
      <c r="BA1546" s="54"/>
      <c r="BB1546" s="54"/>
      <c r="BC1546" s="54"/>
      <c r="BD1546" s="54"/>
      <c r="BE1546" s="54"/>
      <c r="BF1546" s="54"/>
      <c r="BG1546" s="54"/>
      <c r="BH1546" s="54"/>
      <c r="BI1546" s="54"/>
      <c r="BJ1546" s="54"/>
      <c r="BK1546" s="54"/>
      <c r="BL1546" s="54"/>
      <c r="BM1546" s="54"/>
      <c r="BN1546" s="54"/>
      <c r="BO1546" s="54"/>
      <c r="BP1546" s="54"/>
      <c r="BQ1546" s="54"/>
      <c r="BR1546" s="54"/>
      <c r="BS1546" s="54"/>
      <c r="BT1546" s="54"/>
      <c r="BU1546" s="54"/>
      <c r="BV1546" s="54"/>
      <c r="BW1546" s="54"/>
      <c r="BX1546" s="49"/>
      <c r="BY1546" s="55"/>
      <c r="BZ1546" s="8"/>
      <c r="CE1546" s="12" t="str">
        <f t="shared" si="1199"/>
        <v/>
      </c>
      <c r="CG1546" s="77" t="str">
        <f t="shared" si="1200"/>
        <v/>
      </c>
      <c r="CH1546" s="80" t="str">
        <f t="shared" si="1201"/>
        <v/>
      </c>
      <c r="CL1546" s="12" t="str">
        <f t="shared" si="1202"/>
        <v/>
      </c>
      <c r="CM1546" s="12" t="str">
        <f t="shared" si="1203"/>
        <v/>
      </c>
      <c r="CN1546" s="12" t="str" cm="1">
        <f t="array" ref="CN1546">IF(OR($CE1546="", $CG$3=""), "", IF(IFERROR(INDEX($K1546:$T1546, $CK1546, MATCH(CN$3, $K$3:$T$3, 0)), "")="", $CC$4, $CC$3))</f>
        <v/>
      </c>
      <c r="CO1546" s="12" t="str" cm="1">
        <f t="array" ref="CO1546">IF(OR($CE1546="", $CG$3=""), "", IF(IFERROR(INDEX($AA1546:$AJ1546, $CK1546, MATCH(CO$3, $AA$3:$AJ$3, 0)), "")="", $CC$4, $CC$3))</f>
        <v/>
      </c>
      <c r="CP1546" s="12" t="str">
        <f>IF(OR($CE1546="", $CG$3=""), "", IF(CP$3='Property List &amp; Features'!$BG$9, $CC$3, IF(CP$3=$I1546, $CC$3, $CC$4)))</f>
        <v/>
      </c>
      <c r="CQ1546" s="12" t="str">
        <f>IF(OR($CE1546="", $CG$3=""), "", IF(CQ$3='Property List &amp; Features'!$BG$9, $CC$3, IF(CQ$3=$J1546, $CC$3, $CC$4)))</f>
        <v/>
      </c>
      <c r="CR1546" s="12" t="str">
        <f t="shared" si="1204"/>
        <v/>
      </c>
      <c r="CS1546" s="12" t="str">
        <f t="shared" si="1205"/>
        <v/>
      </c>
      <c r="CT1546" s="12" t="str">
        <f t="shared" si="1206"/>
        <v/>
      </c>
      <c r="CU1546" s="12" t="str">
        <f t="shared" si="1207"/>
        <v/>
      </c>
      <c r="CV1546" s="12" t="str">
        <f t="shared" si="1208"/>
        <v/>
      </c>
      <c r="CW1546" s="12" t="str">
        <f t="shared" si="1230"/>
        <v/>
      </c>
      <c r="CX1546" s="12" t="str">
        <f t="shared" si="1231"/>
        <v/>
      </c>
      <c r="CY1546" s="12" t="str">
        <f t="shared" si="1232"/>
        <v/>
      </c>
      <c r="CZ1546" s="12" t="str">
        <f t="shared" si="1233"/>
        <v/>
      </c>
      <c r="DA1546" s="12" t="str">
        <f t="shared" si="1234"/>
        <v/>
      </c>
      <c r="DB1546" s="12" t="str">
        <f t="shared" si="1235"/>
        <v/>
      </c>
      <c r="DC1546" s="12" t="str">
        <f t="shared" si="1236"/>
        <v/>
      </c>
      <c r="DD1546" s="12" t="str">
        <f t="shared" si="1237"/>
        <v/>
      </c>
      <c r="DE1546" s="12" t="str">
        <f t="shared" si="1238"/>
        <v/>
      </c>
      <c r="DF1546" s="12" t="str">
        <f t="shared" si="1239"/>
        <v/>
      </c>
      <c r="DG1546" s="12" t="str">
        <f t="shared" si="1240"/>
        <v/>
      </c>
      <c r="DH1546" s="12" t="str">
        <f t="shared" si="1241"/>
        <v/>
      </c>
      <c r="DI1546" s="12" t="str">
        <f t="shared" si="1242"/>
        <v/>
      </c>
      <c r="DJ1546" s="12" t="str">
        <f t="shared" si="1243"/>
        <v/>
      </c>
      <c r="DK1546" s="12" t="str">
        <f t="shared" si="1244"/>
        <v/>
      </c>
      <c r="DL1546" s="12" t="str">
        <f t="shared" si="1245"/>
        <v/>
      </c>
      <c r="DM1546" s="12" t="str">
        <f t="shared" si="1246"/>
        <v/>
      </c>
      <c r="DN1546" s="12" t="str">
        <f t="shared" si="1247"/>
        <v/>
      </c>
      <c r="DO1546" s="12" t="str">
        <f t="shared" si="1248"/>
        <v/>
      </c>
      <c r="DP1546" s="12" t="str">
        <f t="shared" si="1249"/>
        <v/>
      </c>
      <c r="DQ1546" s="12" t="str">
        <f t="shared" si="1250"/>
        <v/>
      </c>
      <c r="DR1546" s="12" t="str">
        <f t="shared" si="1212"/>
        <v/>
      </c>
      <c r="DS1546" s="12" t="str">
        <f t="shared" si="1213"/>
        <v/>
      </c>
      <c r="DT1546" s="12" t="str">
        <f t="shared" si="1214"/>
        <v/>
      </c>
      <c r="DU1546" s="12" t="str">
        <f t="shared" si="1215"/>
        <v/>
      </c>
      <c r="DV1546" s="12" t="str">
        <f t="shared" si="1216"/>
        <v/>
      </c>
      <c r="DW1546" s="12" t="str">
        <f t="shared" si="1217"/>
        <v/>
      </c>
      <c r="DX1546" s="12" t="str">
        <f t="shared" si="1218"/>
        <v/>
      </c>
      <c r="DY1546" s="12" t="str">
        <f t="shared" si="1219"/>
        <v/>
      </c>
      <c r="DZ1546" s="12" t="str">
        <f t="shared" si="1220"/>
        <v/>
      </c>
      <c r="EA1546" s="12" t="str">
        <f t="shared" si="1221"/>
        <v/>
      </c>
      <c r="EB1546" s="12" t="str">
        <f t="shared" si="1222"/>
        <v/>
      </c>
      <c r="EC1546" s="12" t="str">
        <f t="shared" si="1223"/>
        <v/>
      </c>
      <c r="ED1546" s="12" t="str">
        <f t="shared" si="1224"/>
        <v/>
      </c>
      <c r="EE1546" s="12" t="str">
        <f t="shared" si="1225"/>
        <v/>
      </c>
      <c r="EF1546" s="12" t="str">
        <f t="shared" si="1226"/>
        <v/>
      </c>
      <c r="EG1546" s="12" t="str">
        <f t="shared" si="1227"/>
        <v/>
      </c>
      <c r="EH1546" s="12" t="str">
        <f t="shared" si="1228"/>
        <v/>
      </c>
      <c r="EI1546" s="12" t="str">
        <f t="shared" si="1229"/>
        <v/>
      </c>
      <c r="EK1546" s="83" t="str">
        <f t="shared" si="1209"/>
        <v/>
      </c>
      <c r="EM1546" s="12" t="str">
        <f t="shared" si="1210"/>
        <v/>
      </c>
      <c r="EO1546" s="12" t="str">
        <f t="shared" si="1211"/>
        <v/>
      </c>
      <c r="EQ1546" s="12" t="str">
        <f>IF($EO1546="", "", IF($EQ$8=$EQ$6, COUNTIF($EO$11:$EO$2510, "&gt;"&amp;$EO1546)+1+COUNTIF($EO$11:$EO1546, $EO1546)-1, COUNTIF($EO$11:$EO$2510, "&lt;"&amp;$EO1546)+1+COUNTIF($EO$11:$EO1546, $EO1546)-1))</f>
        <v/>
      </c>
    </row>
    <row r="1547" spans="1:147" x14ac:dyDescent="0.55000000000000004">
      <c r="A1547" s="8"/>
      <c r="B1547" s="12" t="str">
        <f>IF($D1547="", "", COUNTIF($D$11:$D1547, $D1547))</f>
        <v/>
      </c>
      <c r="C1547" s="8"/>
      <c r="D1547" s="45"/>
      <c r="E1547" s="46"/>
      <c r="F1547" s="47"/>
      <c r="G1547" s="54"/>
      <c r="H1547" s="54"/>
      <c r="I1547" s="48"/>
      <c r="J1547" s="49"/>
      <c r="K1547" s="50"/>
      <c r="L1547" s="50"/>
      <c r="M1547" s="50"/>
      <c r="N1547" s="50"/>
      <c r="O1547" s="50"/>
      <c r="P1547" s="50"/>
      <c r="Q1547" s="50"/>
      <c r="R1547" s="50"/>
      <c r="S1547" s="50"/>
      <c r="T1547" s="50"/>
      <c r="U1547" s="51"/>
      <c r="V1547" s="52"/>
      <c r="W1547" s="53"/>
      <c r="X1547" s="53"/>
      <c r="Y1547" s="53"/>
      <c r="Z1547" s="53"/>
      <c r="AA1547" s="48"/>
      <c r="AB1547" s="54"/>
      <c r="AC1547" s="54"/>
      <c r="AD1547" s="54"/>
      <c r="AE1547" s="54"/>
      <c r="AF1547" s="54"/>
      <c r="AG1547" s="54"/>
      <c r="AH1547" s="54"/>
      <c r="AI1547" s="54"/>
      <c r="AJ1547" s="49"/>
      <c r="AK1547" s="48"/>
      <c r="AL1547" s="54"/>
      <c r="AM1547" s="54"/>
      <c r="AN1547" s="54"/>
      <c r="AO1547" s="54"/>
      <c r="AP1547" s="54"/>
      <c r="AQ1547" s="54"/>
      <c r="AR1547" s="54"/>
      <c r="AS1547" s="54"/>
      <c r="AT1547" s="54"/>
      <c r="AU1547" s="54"/>
      <c r="AV1547" s="54"/>
      <c r="AW1547" s="54"/>
      <c r="AX1547" s="54"/>
      <c r="AY1547" s="54"/>
      <c r="AZ1547" s="54"/>
      <c r="BA1547" s="54"/>
      <c r="BB1547" s="54"/>
      <c r="BC1547" s="54"/>
      <c r="BD1547" s="54"/>
      <c r="BE1547" s="54"/>
      <c r="BF1547" s="54"/>
      <c r="BG1547" s="54"/>
      <c r="BH1547" s="54"/>
      <c r="BI1547" s="54"/>
      <c r="BJ1547" s="54"/>
      <c r="BK1547" s="54"/>
      <c r="BL1547" s="54"/>
      <c r="BM1547" s="54"/>
      <c r="BN1547" s="54"/>
      <c r="BO1547" s="54"/>
      <c r="BP1547" s="54"/>
      <c r="BQ1547" s="54"/>
      <c r="BR1547" s="54"/>
      <c r="BS1547" s="54"/>
      <c r="BT1547" s="54"/>
      <c r="BU1547" s="54"/>
      <c r="BV1547" s="54"/>
      <c r="BW1547" s="54"/>
      <c r="BX1547" s="49"/>
      <c r="BY1547" s="55"/>
      <c r="BZ1547" s="8"/>
      <c r="CE1547" s="12" t="str">
        <f t="shared" si="1199"/>
        <v/>
      </c>
      <c r="CG1547" s="77" t="str">
        <f t="shared" si="1200"/>
        <v/>
      </c>
      <c r="CH1547" s="80" t="str">
        <f t="shared" si="1201"/>
        <v/>
      </c>
      <c r="CL1547" s="12" t="str">
        <f t="shared" si="1202"/>
        <v/>
      </c>
      <c r="CM1547" s="12" t="str">
        <f t="shared" si="1203"/>
        <v/>
      </c>
      <c r="CN1547" s="12" t="str" cm="1">
        <f t="array" ref="CN1547">IF(OR($CE1547="", $CG$3=""), "", IF(IFERROR(INDEX($K1547:$T1547, $CK1547, MATCH(CN$3, $K$3:$T$3, 0)), "")="", $CC$4, $CC$3))</f>
        <v/>
      </c>
      <c r="CO1547" s="12" t="str" cm="1">
        <f t="array" ref="CO1547">IF(OR($CE1547="", $CG$3=""), "", IF(IFERROR(INDEX($AA1547:$AJ1547, $CK1547, MATCH(CO$3, $AA$3:$AJ$3, 0)), "")="", $CC$4, $CC$3))</f>
        <v/>
      </c>
      <c r="CP1547" s="12" t="str">
        <f>IF(OR($CE1547="", $CG$3=""), "", IF(CP$3='Property List &amp; Features'!$BG$9, $CC$3, IF(CP$3=$I1547, $CC$3, $CC$4)))</f>
        <v/>
      </c>
      <c r="CQ1547" s="12" t="str">
        <f>IF(OR($CE1547="", $CG$3=""), "", IF(CQ$3='Property List &amp; Features'!$BG$9, $CC$3, IF(CQ$3=$J1547, $CC$3, $CC$4)))</f>
        <v/>
      </c>
      <c r="CR1547" s="12" t="str">
        <f t="shared" si="1204"/>
        <v/>
      </c>
      <c r="CS1547" s="12" t="str">
        <f t="shared" si="1205"/>
        <v/>
      </c>
      <c r="CT1547" s="12" t="str">
        <f t="shared" si="1206"/>
        <v/>
      </c>
      <c r="CU1547" s="12" t="str">
        <f t="shared" si="1207"/>
        <v/>
      </c>
      <c r="CV1547" s="12" t="str">
        <f t="shared" si="1208"/>
        <v/>
      </c>
      <c r="CW1547" s="12" t="str">
        <f t="shared" si="1230"/>
        <v/>
      </c>
      <c r="CX1547" s="12" t="str">
        <f t="shared" si="1231"/>
        <v/>
      </c>
      <c r="CY1547" s="12" t="str">
        <f t="shared" si="1232"/>
        <v/>
      </c>
      <c r="CZ1547" s="12" t="str">
        <f t="shared" si="1233"/>
        <v/>
      </c>
      <c r="DA1547" s="12" t="str">
        <f t="shared" si="1234"/>
        <v/>
      </c>
      <c r="DB1547" s="12" t="str">
        <f t="shared" si="1235"/>
        <v/>
      </c>
      <c r="DC1547" s="12" t="str">
        <f t="shared" si="1236"/>
        <v/>
      </c>
      <c r="DD1547" s="12" t="str">
        <f t="shared" si="1237"/>
        <v/>
      </c>
      <c r="DE1547" s="12" t="str">
        <f t="shared" si="1238"/>
        <v/>
      </c>
      <c r="DF1547" s="12" t="str">
        <f t="shared" si="1239"/>
        <v/>
      </c>
      <c r="DG1547" s="12" t="str">
        <f t="shared" si="1240"/>
        <v/>
      </c>
      <c r="DH1547" s="12" t="str">
        <f t="shared" si="1241"/>
        <v/>
      </c>
      <c r="DI1547" s="12" t="str">
        <f t="shared" si="1242"/>
        <v/>
      </c>
      <c r="DJ1547" s="12" t="str">
        <f t="shared" si="1243"/>
        <v/>
      </c>
      <c r="DK1547" s="12" t="str">
        <f t="shared" si="1244"/>
        <v/>
      </c>
      <c r="DL1547" s="12" t="str">
        <f t="shared" si="1245"/>
        <v/>
      </c>
      <c r="DM1547" s="12" t="str">
        <f t="shared" si="1246"/>
        <v/>
      </c>
      <c r="DN1547" s="12" t="str">
        <f t="shared" si="1247"/>
        <v/>
      </c>
      <c r="DO1547" s="12" t="str">
        <f t="shared" si="1248"/>
        <v/>
      </c>
      <c r="DP1547" s="12" t="str">
        <f t="shared" si="1249"/>
        <v/>
      </c>
      <c r="DQ1547" s="12" t="str">
        <f t="shared" si="1250"/>
        <v/>
      </c>
      <c r="DR1547" s="12" t="str">
        <f t="shared" si="1212"/>
        <v/>
      </c>
      <c r="DS1547" s="12" t="str">
        <f t="shared" si="1213"/>
        <v/>
      </c>
      <c r="DT1547" s="12" t="str">
        <f t="shared" si="1214"/>
        <v/>
      </c>
      <c r="DU1547" s="12" t="str">
        <f t="shared" si="1215"/>
        <v/>
      </c>
      <c r="DV1547" s="12" t="str">
        <f t="shared" si="1216"/>
        <v/>
      </c>
      <c r="DW1547" s="12" t="str">
        <f t="shared" si="1217"/>
        <v/>
      </c>
      <c r="DX1547" s="12" t="str">
        <f t="shared" si="1218"/>
        <v/>
      </c>
      <c r="DY1547" s="12" t="str">
        <f t="shared" si="1219"/>
        <v/>
      </c>
      <c r="DZ1547" s="12" t="str">
        <f t="shared" si="1220"/>
        <v/>
      </c>
      <c r="EA1547" s="12" t="str">
        <f t="shared" si="1221"/>
        <v/>
      </c>
      <c r="EB1547" s="12" t="str">
        <f t="shared" si="1222"/>
        <v/>
      </c>
      <c r="EC1547" s="12" t="str">
        <f t="shared" si="1223"/>
        <v/>
      </c>
      <c r="ED1547" s="12" t="str">
        <f t="shared" si="1224"/>
        <v/>
      </c>
      <c r="EE1547" s="12" t="str">
        <f t="shared" si="1225"/>
        <v/>
      </c>
      <c r="EF1547" s="12" t="str">
        <f t="shared" si="1226"/>
        <v/>
      </c>
      <c r="EG1547" s="12" t="str">
        <f t="shared" si="1227"/>
        <v/>
      </c>
      <c r="EH1547" s="12" t="str">
        <f t="shared" si="1228"/>
        <v/>
      </c>
      <c r="EI1547" s="12" t="str">
        <f t="shared" si="1229"/>
        <v/>
      </c>
      <c r="EK1547" s="83" t="str">
        <f t="shared" si="1209"/>
        <v/>
      </c>
      <c r="EM1547" s="12" t="str">
        <f t="shared" si="1210"/>
        <v/>
      </c>
      <c r="EO1547" s="12" t="str">
        <f t="shared" si="1211"/>
        <v/>
      </c>
      <c r="EQ1547" s="12" t="str">
        <f>IF($EO1547="", "", IF($EQ$8=$EQ$6, COUNTIF($EO$11:$EO$2510, "&gt;"&amp;$EO1547)+1+COUNTIF($EO$11:$EO1547, $EO1547)-1, COUNTIF($EO$11:$EO$2510, "&lt;"&amp;$EO1547)+1+COUNTIF($EO$11:$EO1547, $EO1547)-1))</f>
        <v/>
      </c>
    </row>
    <row r="1548" spans="1:147" x14ac:dyDescent="0.55000000000000004">
      <c r="A1548" s="8"/>
      <c r="B1548" s="12" t="str">
        <f>IF($D1548="", "", COUNTIF($D$11:$D1548, $D1548))</f>
        <v/>
      </c>
      <c r="C1548" s="8"/>
      <c r="D1548" s="45"/>
      <c r="E1548" s="46"/>
      <c r="F1548" s="47"/>
      <c r="G1548" s="54"/>
      <c r="H1548" s="54"/>
      <c r="I1548" s="48"/>
      <c r="J1548" s="49"/>
      <c r="K1548" s="50"/>
      <c r="L1548" s="50"/>
      <c r="M1548" s="50"/>
      <c r="N1548" s="50"/>
      <c r="O1548" s="50"/>
      <c r="P1548" s="50"/>
      <c r="Q1548" s="50"/>
      <c r="R1548" s="50"/>
      <c r="S1548" s="50"/>
      <c r="T1548" s="50"/>
      <c r="U1548" s="51"/>
      <c r="V1548" s="52"/>
      <c r="W1548" s="53"/>
      <c r="X1548" s="53"/>
      <c r="Y1548" s="53"/>
      <c r="Z1548" s="53"/>
      <c r="AA1548" s="48"/>
      <c r="AB1548" s="54"/>
      <c r="AC1548" s="54"/>
      <c r="AD1548" s="54"/>
      <c r="AE1548" s="54"/>
      <c r="AF1548" s="54"/>
      <c r="AG1548" s="54"/>
      <c r="AH1548" s="54"/>
      <c r="AI1548" s="54"/>
      <c r="AJ1548" s="49"/>
      <c r="AK1548" s="48"/>
      <c r="AL1548" s="54"/>
      <c r="AM1548" s="54"/>
      <c r="AN1548" s="54"/>
      <c r="AO1548" s="54"/>
      <c r="AP1548" s="54"/>
      <c r="AQ1548" s="54"/>
      <c r="AR1548" s="54"/>
      <c r="AS1548" s="54"/>
      <c r="AT1548" s="54"/>
      <c r="AU1548" s="54"/>
      <c r="AV1548" s="54"/>
      <c r="AW1548" s="54"/>
      <c r="AX1548" s="54"/>
      <c r="AY1548" s="54"/>
      <c r="AZ1548" s="54"/>
      <c r="BA1548" s="54"/>
      <c r="BB1548" s="54"/>
      <c r="BC1548" s="54"/>
      <c r="BD1548" s="54"/>
      <c r="BE1548" s="54"/>
      <c r="BF1548" s="54"/>
      <c r="BG1548" s="54"/>
      <c r="BH1548" s="54"/>
      <c r="BI1548" s="54"/>
      <c r="BJ1548" s="54"/>
      <c r="BK1548" s="54"/>
      <c r="BL1548" s="54"/>
      <c r="BM1548" s="54"/>
      <c r="BN1548" s="54"/>
      <c r="BO1548" s="54"/>
      <c r="BP1548" s="54"/>
      <c r="BQ1548" s="54"/>
      <c r="BR1548" s="54"/>
      <c r="BS1548" s="54"/>
      <c r="BT1548" s="54"/>
      <c r="BU1548" s="54"/>
      <c r="BV1548" s="54"/>
      <c r="BW1548" s="54"/>
      <c r="BX1548" s="49"/>
      <c r="BY1548" s="55"/>
      <c r="BZ1548" s="8"/>
      <c r="CE1548" s="12" t="str">
        <f t="shared" ref="CE1548:CE1611" si="1251">IF($D1548="", "", "X")</f>
        <v/>
      </c>
      <c r="CG1548" s="77" t="str">
        <f t="shared" ref="CG1548:CG1611" si="1252">IF($CE1548="", "", IF(G1548="", CG$8, G1548))</f>
        <v/>
      </c>
      <c r="CH1548" s="80" t="str">
        <f t="shared" ref="CH1548:CH1611" si="1253">IF($CE1548="", "", IF(H1548="", CH$8, H1548))</f>
        <v/>
      </c>
      <c r="CL1548" s="12" t="str">
        <f t="shared" ref="CL1548:CL1611" si="1254">IF(OR($CE1548="", $CG$3=""), "", IF(AND(NOT(CL$3=""), $CH1548=$CC$8), $CC$4, $CC$3))</f>
        <v/>
      </c>
      <c r="CM1548" s="12" t="str">
        <f t="shared" ref="CM1548:CM1611" si="1255">IF(OR($CE1548="", $CG$3=""), "", IF(AND(NOT($U1548=""), CM$3&lt;$U1548), $CC$4, IF(AND(NOT($V1548=""), CM$3&gt;$V1548), $CC$4, $CC$3)))</f>
        <v/>
      </c>
      <c r="CN1548" s="12" t="str" cm="1">
        <f t="array" ref="CN1548">IF(OR($CE1548="", $CG$3=""), "", IF(IFERROR(INDEX($K1548:$T1548, $CK1548, MATCH(CN$3, $K$3:$T$3, 0)), "")="", $CC$4, $CC$3))</f>
        <v/>
      </c>
      <c r="CO1548" s="12" t="str" cm="1">
        <f t="array" ref="CO1548">IF(OR($CE1548="", $CG$3=""), "", IF(IFERROR(INDEX($AA1548:$AJ1548, $CK1548, MATCH(CO$3, $AA$3:$AJ$3, 0)), "")="", $CC$4, $CC$3))</f>
        <v/>
      </c>
      <c r="CP1548" s="12" t="str">
        <f>IF(OR($CE1548="", $CG$3=""), "", IF(CP$3='Property List &amp; Features'!$BG$9, $CC$3, IF(CP$3=$I1548, $CC$3, $CC$4)))</f>
        <v/>
      </c>
      <c r="CQ1548" s="12" t="str">
        <f>IF(OR($CE1548="", $CG$3=""), "", IF(CQ$3='Property List &amp; Features'!$BG$9, $CC$3, IF(CQ$3=$J1548, $CC$3, $CC$4)))</f>
        <v/>
      </c>
      <c r="CR1548" s="12" t="str">
        <f t="shared" ref="CR1548:CR1611" si="1256">IF(OR($CE1548="", $CG$3=""), "", IF(W1548&gt;CR$3, $CC$4, $CC$3))</f>
        <v/>
      </c>
      <c r="CS1548" s="12" t="str">
        <f t="shared" ref="CS1548:CS1611" si="1257">IF(OR($CE1548="", $CG$3=""), "", IF(X1548&gt;CS$3, $CC$4, $CC$3))</f>
        <v/>
      </c>
      <c r="CT1548" s="12" t="str">
        <f t="shared" ref="CT1548:CT1611" si="1258">IF(OR($CE1548="", $CG$3=""), "", IF(Y1548&gt;CT$3, $CC$4, $CC$3))</f>
        <v/>
      </c>
      <c r="CU1548" s="12" t="str">
        <f t="shared" ref="CU1548:CU1611" si="1259">IF(OR($CE1548="", $CG$3=""), "", IF(SUM($X1548:$Z1548)&gt;CU$3, $CC$4, $CC$3))</f>
        <v/>
      </c>
      <c r="CV1548" s="12" t="str">
        <f t="shared" ref="CV1548:CV1611" si="1260">IF(OR($CE1548="", $CG$3=""), "", IF(AK1548="", $CC$3, IF(AK1548=CV$3, $CC$3, $CC$4)))</f>
        <v/>
      </c>
      <c r="CW1548" s="12" t="str">
        <f t="shared" si="1230"/>
        <v/>
      </c>
      <c r="CX1548" s="12" t="str">
        <f t="shared" si="1231"/>
        <v/>
      </c>
      <c r="CY1548" s="12" t="str">
        <f t="shared" si="1232"/>
        <v/>
      </c>
      <c r="CZ1548" s="12" t="str">
        <f t="shared" si="1233"/>
        <v/>
      </c>
      <c r="DA1548" s="12" t="str">
        <f t="shared" si="1234"/>
        <v/>
      </c>
      <c r="DB1548" s="12" t="str">
        <f t="shared" si="1235"/>
        <v/>
      </c>
      <c r="DC1548" s="12" t="str">
        <f t="shared" si="1236"/>
        <v/>
      </c>
      <c r="DD1548" s="12" t="str">
        <f t="shared" si="1237"/>
        <v/>
      </c>
      <c r="DE1548" s="12" t="str">
        <f t="shared" si="1238"/>
        <v/>
      </c>
      <c r="DF1548" s="12" t="str">
        <f t="shared" si="1239"/>
        <v/>
      </c>
      <c r="DG1548" s="12" t="str">
        <f t="shared" si="1240"/>
        <v/>
      </c>
      <c r="DH1548" s="12" t="str">
        <f t="shared" si="1241"/>
        <v/>
      </c>
      <c r="DI1548" s="12" t="str">
        <f t="shared" si="1242"/>
        <v/>
      </c>
      <c r="DJ1548" s="12" t="str">
        <f t="shared" si="1243"/>
        <v/>
      </c>
      <c r="DK1548" s="12" t="str">
        <f t="shared" si="1244"/>
        <v/>
      </c>
      <c r="DL1548" s="12" t="str">
        <f t="shared" si="1245"/>
        <v/>
      </c>
      <c r="DM1548" s="12" t="str">
        <f t="shared" si="1246"/>
        <v/>
      </c>
      <c r="DN1548" s="12" t="str">
        <f t="shared" si="1247"/>
        <v/>
      </c>
      <c r="DO1548" s="12" t="str">
        <f t="shared" si="1248"/>
        <v/>
      </c>
      <c r="DP1548" s="12" t="str">
        <f t="shared" si="1249"/>
        <v/>
      </c>
      <c r="DQ1548" s="12" t="str">
        <f t="shared" si="1250"/>
        <v/>
      </c>
      <c r="DR1548" s="12" t="str">
        <f t="shared" si="1212"/>
        <v/>
      </c>
      <c r="DS1548" s="12" t="str">
        <f t="shared" si="1213"/>
        <v/>
      </c>
      <c r="DT1548" s="12" t="str">
        <f t="shared" si="1214"/>
        <v/>
      </c>
      <c r="DU1548" s="12" t="str">
        <f t="shared" si="1215"/>
        <v/>
      </c>
      <c r="DV1548" s="12" t="str">
        <f t="shared" si="1216"/>
        <v/>
      </c>
      <c r="DW1548" s="12" t="str">
        <f t="shared" si="1217"/>
        <v/>
      </c>
      <c r="DX1548" s="12" t="str">
        <f t="shared" si="1218"/>
        <v/>
      </c>
      <c r="DY1548" s="12" t="str">
        <f t="shared" si="1219"/>
        <v/>
      </c>
      <c r="DZ1548" s="12" t="str">
        <f t="shared" si="1220"/>
        <v/>
      </c>
      <c r="EA1548" s="12" t="str">
        <f t="shared" si="1221"/>
        <v/>
      </c>
      <c r="EB1548" s="12" t="str">
        <f t="shared" si="1222"/>
        <v/>
      </c>
      <c r="EC1548" s="12" t="str">
        <f t="shared" si="1223"/>
        <v/>
      </c>
      <c r="ED1548" s="12" t="str">
        <f t="shared" si="1224"/>
        <v/>
      </c>
      <c r="EE1548" s="12" t="str">
        <f t="shared" si="1225"/>
        <v/>
      </c>
      <c r="EF1548" s="12" t="str">
        <f t="shared" si="1226"/>
        <v/>
      </c>
      <c r="EG1548" s="12" t="str">
        <f t="shared" si="1227"/>
        <v/>
      </c>
      <c r="EH1548" s="12" t="str">
        <f t="shared" si="1228"/>
        <v/>
      </c>
      <c r="EI1548" s="12" t="str">
        <f t="shared" si="1229"/>
        <v/>
      </c>
      <c r="EK1548" s="83" t="str">
        <f t="shared" ref="EK1548:EK1611" si="1261">IF(OR($CG$3="", $CE1548=""), "", IF(COUNTIF($CL1548:$EI1548, $CC$4)=0, "X", ""))</f>
        <v/>
      </c>
      <c r="EM1548" s="12" t="str">
        <f t="shared" ref="EM1548:EM1611" si="1262">IF($CE1548="", "", 68-COUNTIF($I1548:$BX1548, ""))</f>
        <v/>
      </c>
      <c r="EO1548" s="12" t="str">
        <f t="shared" ref="EO1548:EO1611" si="1263">IF($EK1548="", "", $EM1548)</f>
        <v/>
      </c>
      <c r="EQ1548" s="12" t="str">
        <f>IF($EO1548="", "", IF($EQ$8=$EQ$6, COUNTIF($EO$11:$EO$2510, "&gt;"&amp;$EO1548)+1+COUNTIF($EO$11:$EO1548, $EO1548)-1, COUNTIF($EO$11:$EO$2510, "&lt;"&amp;$EO1548)+1+COUNTIF($EO$11:$EO1548, $EO1548)-1))</f>
        <v/>
      </c>
    </row>
    <row r="1549" spans="1:147" x14ac:dyDescent="0.55000000000000004">
      <c r="A1549" s="8"/>
      <c r="B1549" s="12" t="str">
        <f>IF($D1549="", "", COUNTIF($D$11:$D1549, $D1549))</f>
        <v/>
      </c>
      <c r="C1549" s="8"/>
      <c r="D1549" s="45"/>
      <c r="E1549" s="46"/>
      <c r="F1549" s="47"/>
      <c r="G1549" s="54"/>
      <c r="H1549" s="54"/>
      <c r="I1549" s="48"/>
      <c r="J1549" s="49"/>
      <c r="K1549" s="50"/>
      <c r="L1549" s="50"/>
      <c r="M1549" s="50"/>
      <c r="N1549" s="50"/>
      <c r="O1549" s="50"/>
      <c r="P1549" s="50"/>
      <c r="Q1549" s="50"/>
      <c r="R1549" s="50"/>
      <c r="S1549" s="50"/>
      <c r="T1549" s="50"/>
      <c r="U1549" s="51"/>
      <c r="V1549" s="52"/>
      <c r="W1549" s="53"/>
      <c r="X1549" s="53"/>
      <c r="Y1549" s="53"/>
      <c r="Z1549" s="53"/>
      <c r="AA1549" s="48"/>
      <c r="AB1549" s="54"/>
      <c r="AC1549" s="54"/>
      <c r="AD1549" s="54"/>
      <c r="AE1549" s="54"/>
      <c r="AF1549" s="54"/>
      <c r="AG1549" s="54"/>
      <c r="AH1549" s="54"/>
      <c r="AI1549" s="54"/>
      <c r="AJ1549" s="49"/>
      <c r="AK1549" s="48"/>
      <c r="AL1549" s="54"/>
      <c r="AM1549" s="54"/>
      <c r="AN1549" s="54"/>
      <c r="AO1549" s="54"/>
      <c r="AP1549" s="54"/>
      <c r="AQ1549" s="54"/>
      <c r="AR1549" s="54"/>
      <c r="AS1549" s="54"/>
      <c r="AT1549" s="54"/>
      <c r="AU1549" s="54"/>
      <c r="AV1549" s="54"/>
      <c r="AW1549" s="54"/>
      <c r="AX1549" s="54"/>
      <c r="AY1549" s="54"/>
      <c r="AZ1549" s="54"/>
      <c r="BA1549" s="54"/>
      <c r="BB1549" s="54"/>
      <c r="BC1549" s="54"/>
      <c r="BD1549" s="54"/>
      <c r="BE1549" s="54"/>
      <c r="BF1549" s="54"/>
      <c r="BG1549" s="54"/>
      <c r="BH1549" s="54"/>
      <c r="BI1549" s="54"/>
      <c r="BJ1549" s="54"/>
      <c r="BK1549" s="54"/>
      <c r="BL1549" s="54"/>
      <c r="BM1549" s="54"/>
      <c r="BN1549" s="54"/>
      <c r="BO1549" s="54"/>
      <c r="BP1549" s="54"/>
      <c r="BQ1549" s="54"/>
      <c r="BR1549" s="54"/>
      <c r="BS1549" s="54"/>
      <c r="BT1549" s="54"/>
      <c r="BU1549" s="54"/>
      <c r="BV1549" s="54"/>
      <c r="BW1549" s="54"/>
      <c r="BX1549" s="49"/>
      <c r="BY1549" s="55"/>
      <c r="BZ1549" s="8"/>
      <c r="CE1549" s="12" t="str">
        <f t="shared" si="1251"/>
        <v/>
      </c>
      <c r="CG1549" s="77" t="str">
        <f t="shared" si="1252"/>
        <v/>
      </c>
      <c r="CH1549" s="80" t="str">
        <f t="shared" si="1253"/>
        <v/>
      </c>
      <c r="CL1549" s="12" t="str">
        <f t="shared" si="1254"/>
        <v/>
      </c>
      <c r="CM1549" s="12" t="str">
        <f t="shared" si="1255"/>
        <v/>
      </c>
      <c r="CN1549" s="12" t="str" cm="1">
        <f t="array" ref="CN1549">IF(OR($CE1549="", $CG$3=""), "", IF(IFERROR(INDEX($K1549:$T1549, $CK1549, MATCH(CN$3, $K$3:$T$3, 0)), "")="", $CC$4, $CC$3))</f>
        <v/>
      </c>
      <c r="CO1549" s="12" t="str" cm="1">
        <f t="array" ref="CO1549">IF(OR($CE1549="", $CG$3=""), "", IF(IFERROR(INDEX($AA1549:$AJ1549, $CK1549, MATCH(CO$3, $AA$3:$AJ$3, 0)), "")="", $CC$4, $CC$3))</f>
        <v/>
      </c>
      <c r="CP1549" s="12" t="str">
        <f>IF(OR($CE1549="", $CG$3=""), "", IF(CP$3='Property List &amp; Features'!$BG$9, $CC$3, IF(CP$3=$I1549, $CC$3, $CC$4)))</f>
        <v/>
      </c>
      <c r="CQ1549" s="12" t="str">
        <f>IF(OR($CE1549="", $CG$3=""), "", IF(CQ$3='Property List &amp; Features'!$BG$9, $CC$3, IF(CQ$3=$J1549, $CC$3, $CC$4)))</f>
        <v/>
      </c>
      <c r="CR1549" s="12" t="str">
        <f t="shared" si="1256"/>
        <v/>
      </c>
      <c r="CS1549" s="12" t="str">
        <f t="shared" si="1257"/>
        <v/>
      </c>
      <c r="CT1549" s="12" t="str">
        <f t="shared" si="1258"/>
        <v/>
      </c>
      <c r="CU1549" s="12" t="str">
        <f t="shared" si="1259"/>
        <v/>
      </c>
      <c r="CV1549" s="12" t="str">
        <f t="shared" si="1260"/>
        <v/>
      </c>
      <c r="CW1549" s="12" t="str">
        <f t="shared" si="1230"/>
        <v/>
      </c>
      <c r="CX1549" s="12" t="str">
        <f t="shared" si="1231"/>
        <v/>
      </c>
      <c r="CY1549" s="12" t="str">
        <f t="shared" si="1232"/>
        <v/>
      </c>
      <c r="CZ1549" s="12" t="str">
        <f t="shared" si="1233"/>
        <v/>
      </c>
      <c r="DA1549" s="12" t="str">
        <f t="shared" si="1234"/>
        <v/>
      </c>
      <c r="DB1549" s="12" t="str">
        <f t="shared" si="1235"/>
        <v/>
      </c>
      <c r="DC1549" s="12" t="str">
        <f t="shared" si="1236"/>
        <v/>
      </c>
      <c r="DD1549" s="12" t="str">
        <f t="shared" si="1237"/>
        <v/>
      </c>
      <c r="DE1549" s="12" t="str">
        <f t="shared" si="1238"/>
        <v/>
      </c>
      <c r="DF1549" s="12" t="str">
        <f t="shared" si="1239"/>
        <v/>
      </c>
      <c r="DG1549" s="12" t="str">
        <f t="shared" si="1240"/>
        <v/>
      </c>
      <c r="DH1549" s="12" t="str">
        <f t="shared" si="1241"/>
        <v/>
      </c>
      <c r="DI1549" s="12" t="str">
        <f t="shared" si="1242"/>
        <v/>
      </c>
      <c r="DJ1549" s="12" t="str">
        <f t="shared" si="1243"/>
        <v/>
      </c>
      <c r="DK1549" s="12" t="str">
        <f t="shared" si="1244"/>
        <v/>
      </c>
      <c r="DL1549" s="12" t="str">
        <f t="shared" si="1245"/>
        <v/>
      </c>
      <c r="DM1549" s="12" t="str">
        <f t="shared" si="1246"/>
        <v/>
      </c>
      <c r="DN1549" s="12" t="str">
        <f t="shared" si="1247"/>
        <v/>
      </c>
      <c r="DO1549" s="12" t="str">
        <f t="shared" si="1248"/>
        <v/>
      </c>
      <c r="DP1549" s="12" t="str">
        <f t="shared" si="1249"/>
        <v/>
      </c>
      <c r="DQ1549" s="12" t="str">
        <f t="shared" si="1250"/>
        <v/>
      </c>
      <c r="DR1549" s="12" t="str">
        <f t="shared" si="1212"/>
        <v/>
      </c>
      <c r="DS1549" s="12" t="str">
        <f t="shared" si="1213"/>
        <v/>
      </c>
      <c r="DT1549" s="12" t="str">
        <f t="shared" si="1214"/>
        <v/>
      </c>
      <c r="DU1549" s="12" t="str">
        <f t="shared" si="1215"/>
        <v/>
      </c>
      <c r="DV1549" s="12" t="str">
        <f t="shared" si="1216"/>
        <v/>
      </c>
      <c r="DW1549" s="12" t="str">
        <f t="shared" si="1217"/>
        <v/>
      </c>
      <c r="DX1549" s="12" t="str">
        <f t="shared" si="1218"/>
        <v/>
      </c>
      <c r="DY1549" s="12" t="str">
        <f t="shared" si="1219"/>
        <v/>
      </c>
      <c r="DZ1549" s="12" t="str">
        <f t="shared" si="1220"/>
        <v/>
      </c>
      <c r="EA1549" s="12" t="str">
        <f t="shared" si="1221"/>
        <v/>
      </c>
      <c r="EB1549" s="12" t="str">
        <f t="shared" si="1222"/>
        <v/>
      </c>
      <c r="EC1549" s="12" t="str">
        <f t="shared" si="1223"/>
        <v/>
      </c>
      <c r="ED1549" s="12" t="str">
        <f t="shared" si="1224"/>
        <v/>
      </c>
      <c r="EE1549" s="12" t="str">
        <f t="shared" si="1225"/>
        <v/>
      </c>
      <c r="EF1549" s="12" t="str">
        <f t="shared" si="1226"/>
        <v/>
      </c>
      <c r="EG1549" s="12" t="str">
        <f t="shared" si="1227"/>
        <v/>
      </c>
      <c r="EH1549" s="12" t="str">
        <f t="shared" si="1228"/>
        <v/>
      </c>
      <c r="EI1549" s="12" t="str">
        <f t="shared" si="1229"/>
        <v/>
      </c>
      <c r="EK1549" s="83" t="str">
        <f t="shared" si="1261"/>
        <v/>
      </c>
      <c r="EM1549" s="12" t="str">
        <f t="shared" si="1262"/>
        <v/>
      </c>
      <c r="EO1549" s="12" t="str">
        <f t="shared" si="1263"/>
        <v/>
      </c>
      <c r="EQ1549" s="12" t="str">
        <f>IF($EO1549="", "", IF($EQ$8=$EQ$6, COUNTIF($EO$11:$EO$2510, "&gt;"&amp;$EO1549)+1+COUNTIF($EO$11:$EO1549, $EO1549)-1, COUNTIF($EO$11:$EO$2510, "&lt;"&amp;$EO1549)+1+COUNTIF($EO$11:$EO1549, $EO1549)-1))</f>
        <v/>
      </c>
    </row>
    <row r="1550" spans="1:147" x14ac:dyDescent="0.55000000000000004">
      <c r="A1550" s="8"/>
      <c r="B1550" s="12" t="str">
        <f>IF($D1550="", "", COUNTIF($D$11:$D1550, $D1550))</f>
        <v/>
      </c>
      <c r="C1550" s="8"/>
      <c r="D1550" s="45"/>
      <c r="E1550" s="46"/>
      <c r="F1550" s="47"/>
      <c r="G1550" s="54"/>
      <c r="H1550" s="54"/>
      <c r="I1550" s="48"/>
      <c r="J1550" s="49"/>
      <c r="K1550" s="50"/>
      <c r="L1550" s="50"/>
      <c r="M1550" s="50"/>
      <c r="N1550" s="50"/>
      <c r="O1550" s="50"/>
      <c r="P1550" s="50"/>
      <c r="Q1550" s="50"/>
      <c r="R1550" s="50"/>
      <c r="S1550" s="50"/>
      <c r="T1550" s="50"/>
      <c r="U1550" s="51"/>
      <c r="V1550" s="52"/>
      <c r="W1550" s="53"/>
      <c r="X1550" s="53"/>
      <c r="Y1550" s="53"/>
      <c r="Z1550" s="53"/>
      <c r="AA1550" s="48"/>
      <c r="AB1550" s="54"/>
      <c r="AC1550" s="54"/>
      <c r="AD1550" s="54"/>
      <c r="AE1550" s="54"/>
      <c r="AF1550" s="54"/>
      <c r="AG1550" s="54"/>
      <c r="AH1550" s="54"/>
      <c r="AI1550" s="54"/>
      <c r="AJ1550" s="49"/>
      <c r="AK1550" s="48"/>
      <c r="AL1550" s="54"/>
      <c r="AM1550" s="54"/>
      <c r="AN1550" s="54"/>
      <c r="AO1550" s="54"/>
      <c r="AP1550" s="54"/>
      <c r="AQ1550" s="54"/>
      <c r="AR1550" s="54"/>
      <c r="AS1550" s="54"/>
      <c r="AT1550" s="54"/>
      <c r="AU1550" s="54"/>
      <c r="AV1550" s="54"/>
      <c r="AW1550" s="54"/>
      <c r="AX1550" s="54"/>
      <c r="AY1550" s="54"/>
      <c r="AZ1550" s="54"/>
      <c r="BA1550" s="54"/>
      <c r="BB1550" s="54"/>
      <c r="BC1550" s="54"/>
      <c r="BD1550" s="54"/>
      <c r="BE1550" s="54"/>
      <c r="BF1550" s="54"/>
      <c r="BG1550" s="54"/>
      <c r="BH1550" s="54"/>
      <c r="BI1550" s="54"/>
      <c r="BJ1550" s="54"/>
      <c r="BK1550" s="54"/>
      <c r="BL1550" s="54"/>
      <c r="BM1550" s="54"/>
      <c r="BN1550" s="54"/>
      <c r="BO1550" s="54"/>
      <c r="BP1550" s="54"/>
      <c r="BQ1550" s="54"/>
      <c r="BR1550" s="54"/>
      <c r="BS1550" s="54"/>
      <c r="BT1550" s="54"/>
      <c r="BU1550" s="54"/>
      <c r="BV1550" s="54"/>
      <c r="BW1550" s="54"/>
      <c r="BX1550" s="49"/>
      <c r="BY1550" s="55"/>
      <c r="BZ1550" s="8"/>
      <c r="CE1550" s="12" t="str">
        <f t="shared" si="1251"/>
        <v/>
      </c>
      <c r="CG1550" s="77" t="str">
        <f t="shared" si="1252"/>
        <v/>
      </c>
      <c r="CH1550" s="80" t="str">
        <f t="shared" si="1253"/>
        <v/>
      </c>
      <c r="CL1550" s="12" t="str">
        <f t="shared" si="1254"/>
        <v/>
      </c>
      <c r="CM1550" s="12" t="str">
        <f t="shared" si="1255"/>
        <v/>
      </c>
      <c r="CN1550" s="12" t="str" cm="1">
        <f t="array" ref="CN1550">IF(OR($CE1550="", $CG$3=""), "", IF(IFERROR(INDEX($K1550:$T1550, $CK1550, MATCH(CN$3, $K$3:$T$3, 0)), "")="", $CC$4, $CC$3))</f>
        <v/>
      </c>
      <c r="CO1550" s="12" t="str" cm="1">
        <f t="array" ref="CO1550">IF(OR($CE1550="", $CG$3=""), "", IF(IFERROR(INDEX($AA1550:$AJ1550, $CK1550, MATCH(CO$3, $AA$3:$AJ$3, 0)), "")="", $CC$4, $CC$3))</f>
        <v/>
      </c>
      <c r="CP1550" s="12" t="str">
        <f>IF(OR($CE1550="", $CG$3=""), "", IF(CP$3='Property List &amp; Features'!$BG$9, $CC$3, IF(CP$3=$I1550, $CC$3, $CC$4)))</f>
        <v/>
      </c>
      <c r="CQ1550" s="12" t="str">
        <f>IF(OR($CE1550="", $CG$3=""), "", IF(CQ$3='Property List &amp; Features'!$BG$9, $CC$3, IF(CQ$3=$J1550, $CC$3, $CC$4)))</f>
        <v/>
      </c>
      <c r="CR1550" s="12" t="str">
        <f t="shared" si="1256"/>
        <v/>
      </c>
      <c r="CS1550" s="12" t="str">
        <f t="shared" si="1257"/>
        <v/>
      </c>
      <c r="CT1550" s="12" t="str">
        <f t="shared" si="1258"/>
        <v/>
      </c>
      <c r="CU1550" s="12" t="str">
        <f t="shared" si="1259"/>
        <v/>
      </c>
      <c r="CV1550" s="12" t="str">
        <f t="shared" si="1260"/>
        <v/>
      </c>
      <c r="CW1550" s="12" t="str">
        <f t="shared" si="1230"/>
        <v/>
      </c>
      <c r="CX1550" s="12" t="str">
        <f t="shared" si="1231"/>
        <v/>
      </c>
      <c r="CY1550" s="12" t="str">
        <f t="shared" si="1232"/>
        <v/>
      </c>
      <c r="CZ1550" s="12" t="str">
        <f t="shared" si="1233"/>
        <v/>
      </c>
      <c r="DA1550" s="12" t="str">
        <f t="shared" si="1234"/>
        <v/>
      </c>
      <c r="DB1550" s="12" t="str">
        <f t="shared" si="1235"/>
        <v/>
      </c>
      <c r="DC1550" s="12" t="str">
        <f t="shared" si="1236"/>
        <v/>
      </c>
      <c r="DD1550" s="12" t="str">
        <f t="shared" si="1237"/>
        <v/>
      </c>
      <c r="DE1550" s="12" t="str">
        <f t="shared" si="1238"/>
        <v/>
      </c>
      <c r="DF1550" s="12" t="str">
        <f t="shared" si="1239"/>
        <v/>
      </c>
      <c r="DG1550" s="12" t="str">
        <f t="shared" si="1240"/>
        <v/>
      </c>
      <c r="DH1550" s="12" t="str">
        <f t="shared" si="1241"/>
        <v/>
      </c>
      <c r="DI1550" s="12" t="str">
        <f t="shared" si="1242"/>
        <v/>
      </c>
      <c r="DJ1550" s="12" t="str">
        <f t="shared" si="1243"/>
        <v/>
      </c>
      <c r="DK1550" s="12" t="str">
        <f t="shared" si="1244"/>
        <v/>
      </c>
      <c r="DL1550" s="12" t="str">
        <f t="shared" si="1245"/>
        <v/>
      </c>
      <c r="DM1550" s="12" t="str">
        <f t="shared" si="1246"/>
        <v/>
      </c>
      <c r="DN1550" s="12" t="str">
        <f t="shared" si="1247"/>
        <v/>
      </c>
      <c r="DO1550" s="12" t="str">
        <f t="shared" si="1248"/>
        <v/>
      </c>
      <c r="DP1550" s="12" t="str">
        <f t="shared" si="1249"/>
        <v/>
      </c>
      <c r="DQ1550" s="12" t="str">
        <f t="shared" si="1250"/>
        <v/>
      </c>
      <c r="DR1550" s="12" t="str">
        <f t="shared" si="1212"/>
        <v/>
      </c>
      <c r="DS1550" s="12" t="str">
        <f t="shared" si="1213"/>
        <v/>
      </c>
      <c r="DT1550" s="12" t="str">
        <f t="shared" si="1214"/>
        <v/>
      </c>
      <c r="DU1550" s="12" t="str">
        <f t="shared" si="1215"/>
        <v/>
      </c>
      <c r="DV1550" s="12" t="str">
        <f t="shared" si="1216"/>
        <v/>
      </c>
      <c r="DW1550" s="12" t="str">
        <f t="shared" si="1217"/>
        <v/>
      </c>
      <c r="DX1550" s="12" t="str">
        <f t="shared" si="1218"/>
        <v/>
      </c>
      <c r="DY1550" s="12" t="str">
        <f t="shared" si="1219"/>
        <v/>
      </c>
      <c r="DZ1550" s="12" t="str">
        <f t="shared" si="1220"/>
        <v/>
      </c>
      <c r="EA1550" s="12" t="str">
        <f t="shared" si="1221"/>
        <v/>
      </c>
      <c r="EB1550" s="12" t="str">
        <f t="shared" si="1222"/>
        <v/>
      </c>
      <c r="EC1550" s="12" t="str">
        <f t="shared" si="1223"/>
        <v/>
      </c>
      <c r="ED1550" s="12" t="str">
        <f t="shared" si="1224"/>
        <v/>
      </c>
      <c r="EE1550" s="12" t="str">
        <f t="shared" si="1225"/>
        <v/>
      </c>
      <c r="EF1550" s="12" t="str">
        <f t="shared" si="1226"/>
        <v/>
      </c>
      <c r="EG1550" s="12" t="str">
        <f t="shared" si="1227"/>
        <v/>
      </c>
      <c r="EH1550" s="12" t="str">
        <f t="shared" si="1228"/>
        <v/>
      </c>
      <c r="EI1550" s="12" t="str">
        <f t="shared" si="1229"/>
        <v/>
      </c>
      <c r="EK1550" s="83" t="str">
        <f t="shared" si="1261"/>
        <v/>
      </c>
      <c r="EM1550" s="12" t="str">
        <f t="shared" si="1262"/>
        <v/>
      </c>
      <c r="EO1550" s="12" t="str">
        <f t="shared" si="1263"/>
        <v/>
      </c>
      <c r="EQ1550" s="12" t="str">
        <f>IF($EO1550="", "", IF($EQ$8=$EQ$6, COUNTIF($EO$11:$EO$2510, "&gt;"&amp;$EO1550)+1+COUNTIF($EO$11:$EO1550, $EO1550)-1, COUNTIF($EO$11:$EO$2510, "&lt;"&amp;$EO1550)+1+COUNTIF($EO$11:$EO1550, $EO1550)-1))</f>
        <v/>
      </c>
    </row>
    <row r="1551" spans="1:147" x14ac:dyDescent="0.55000000000000004">
      <c r="A1551" s="8"/>
      <c r="B1551" s="12" t="str">
        <f>IF($D1551="", "", COUNTIF($D$11:$D1551, $D1551))</f>
        <v/>
      </c>
      <c r="C1551" s="8"/>
      <c r="D1551" s="45"/>
      <c r="E1551" s="46"/>
      <c r="F1551" s="47"/>
      <c r="G1551" s="54"/>
      <c r="H1551" s="54"/>
      <c r="I1551" s="48"/>
      <c r="J1551" s="49"/>
      <c r="K1551" s="50"/>
      <c r="L1551" s="50"/>
      <c r="M1551" s="50"/>
      <c r="N1551" s="50"/>
      <c r="O1551" s="50"/>
      <c r="P1551" s="50"/>
      <c r="Q1551" s="50"/>
      <c r="R1551" s="50"/>
      <c r="S1551" s="50"/>
      <c r="T1551" s="50"/>
      <c r="U1551" s="51"/>
      <c r="V1551" s="52"/>
      <c r="W1551" s="53"/>
      <c r="X1551" s="53"/>
      <c r="Y1551" s="53"/>
      <c r="Z1551" s="53"/>
      <c r="AA1551" s="48"/>
      <c r="AB1551" s="54"/>
      <c r="AC1551" s="54"/>
      <c r="AD1551" s="54"/>
      <c r="AE1551" s="54"/>
      <c r="AF1551" s="54"/>
      <c r="AG1551" s="54"/>
      <c r="AH1551" s="54"/>
      <c r="AI1551" s="54"/>
      <c r="AJ1551" s="49"/>
      <c r="AK1551" s="48"/>
      <c r="AL1551" s="54"/>
      <c r="AM1551" s="54"/>
      <c r="AN1551" s="54"/>
      <c r="AO1551" s="54"/>
      <c r="AP1551" s="54"/>
      <c r="AQ1551" s="54"/>
      <c r="AR1551" s="54"/>
      <c r="AS1551" s="54"/>
      <c r="AT1551" s="54"/>
      <c r="AU1551" s="54"/>
      <c r="AV1551" s="54"/>
      <c r="AW1551" s="54"/>
      <c r="AX1551" s="54"/>
      <c r="AY1551" s="54"/>
      <c r="AZ1551" s="54"/>
      <c r="BA1551" s="54"/>
      <c r="BB1551" s="54"/>
      <c r="BC1551" s="54"/>
      <c r="BD1551" s="54"/>
      <c r="BE1551" s="54"/>
      <c r="BF1551" s="54"/>
      <c r="BG1551" s="54"/>
      <c r="BH1551" s="54"/>
      <c r="BI1551" s="54"/>
      <c r="BJ1551" s="54"/>
      <c r="BK1551" s="54"/>
      <c r="BL1551" s="54"/>
      <c r="BM1551" s="54"/>
      <c r="BN1551" s="54"/>
      <c r="BO1551" s="54"/>
      <c r="BP1551" s="54"/>
      <c r="BQ1551" s="54"/>
      <c r="BR1551" s="54"/>
      <c r="BS1551" s="54"/>
      <c r="BT1551" s="54"/>
      <c r="BU1551" s="54"/>
      <c r="BV1551" s="54"/>
      <c r="BW1551" s="54"/>
      <c r="BX1551" s="49"/>
      <c r="BY1551" s="55"/>
      <c r="BZ1551" s="8"/>
      <c r="CE1551" s="12" t="str">
        <f t="shared" si="1251"/>
        <v/>
      </c>
      <c r="CG1551" s="77" t="str">
        <f t="shared" si="1252"/>
        <v/>
      </c>
      <c r="CH1551" s="80" t="str">
        <f t="shared" si="1253"/>
        <v/>
      </c>
      <c r="CL1551" s="12" t="str">
        <f t="shared" si="1254"/>
        <v/>
      </c>
      <c r="CM1551" s="12" t="str">
        <f t="shared" si="1255"/>
        <v/>
      </c>
      <c r="CN1551" s="12" t="str" cm="1">
        <f t="array" ref="CN1551">IF(OR($CE1551="", $CG$3=""), "", IF(IFERROR(INDEX($K1551:$T1551, $CK1551, MATCH(CN$3, $K$3:$T$3, 0)), "")="", $CC$4, $CC$3))</f>
        <v/>
      </c>
      <c r="CO1551" s="12" t="str" cm="1">
        <f t="array" ref="CO1551">IF(OR($CE1551="", $CG$3=""), "", IF(IFERROR(INDEX($AA1551:$AJ1551, $CK1551, MATCH(CO$3, $AA$3:$AJ$3, 0)), "")="", $CC$4, $CC$3))</f>
        <v/>
      </c>
      <c r="CP1551" s="12" t="str">
        <f>IF(OR($CE1551="", $CG$3=""), "", IF(CP$3='Property List &amp; Features'!$BG$9, $CC$3, IF(CP$3=$I1551, $CC$3, $CC$4)))</f>
        <v/>
      </c>
      <c r="CQ1551" s="12" t="str">
        <f>IF(OR($CE1551="", $CG$3=""), "", IF(CQ$3='Property List &amp; Features'!$BG$9, $CC$3, IF(CQ$3=$J1551, $CC$3, $CC$4)))</f>
        <v/>
      </c>
      <c r="CR1551" s="12" t="str">
        <f t="shared" si="1256"/>
        <v/>
      </c>
      <c r="CS1551" s="12" t="str">
        <f t="shared" si="1257"/>
        <v/>
      </c>
      <c r="CT1551" s="12" t="str">
        <f t="shared" si="1258"/>
        <v/>
      </c>
      <c r="CU1551" s="12" t="str">
        <f t="shared" si="1259"/>
        <v/>
      </c>
      <c r="CV1551" s="12" t="str">
        <f t="shared" si="1260"/>
        <v/>
      </c>
      <c r="CW1551" s="12" t="str">
        <f t="shared" si="1230"/>
        <v/>
      </c>
      <c r="CX1551" s="12" t="str">
        <f t="shared" si="1231"/>
        <v/>
      </c>
      <c r="CY1551" s="12" t="str">
        <f t="shared" si="1232"/>
        <v/>
      </c>
      <c r="CZ1551" s="12" t="str">
        <f t="shared" si="1233"/>
        <v/>
      </c>
      <c r="DA1551" s="12" t="str">
        <f t="shared" si="1234"/>
        <v/>
      </c>
      <c r="DB1551" s="12" t="str">
        <f t="shared" si="1235"/>
        <v/>
      </c>
      <c r="DC1551" s="12" t="str">
        <f t="shared" si="1236"/>
        <v/>
      </c>
      <c r="DD1551" s="12" t="str">
        <f t="shared" si="1237"/>
        <v/>
      </c>
      <c r="DE1551" s="12" t="str">
        <f t="shared" si="1238"/>
        <v/>
      </c>
      <c r="DF1551" s="12" t="str">
        <f t="shared" si="1239"/>
        <v/>
      </c>
      <c r="DG1551" s="12" t="str">
        <f t="shared" si="1240"/>
        <v/>
      </c>
      <c r="DH1551" s="12" t="str">
        <f t="shared" si="1241"/>
        <v/>
      </c>
      <c r="DI1551" s="12" t="str">
        <f t="shared" si="1242"/>
        <v/>
      </c>
      <c r="DJ1551" s="12" t="str">
        <f t="shared" si="1243"/>
        <v/>
      </c>
      <c r="DK1551" s="12" t="str">
        <f t="shared" si="1244"/>
        <v/>
      </c>
      <c r="DL1551" s="12" t="str">
        <f t="shared" si="1245"/>
        <v/>
      </c>
      <c r="DM1551" s="12" t="str">
        <f t="shared" si="1246"/>
        <v/>
      </c>
      <c r="DN1551" s="12" t="str">
        <f t="shared" si="1247"/>
        <v/>
      </c>
      <c r="DO1551" s="12" t="str">
        <f t="shared" si="1248"/>
        <v/>
      </c>
      <c r="DP1551" s="12" t="str">
        <f t="shared" si="1249"/>
        <v/>
      </c>
      <c r="DQ1551" s="12" t="str">
        <f t="shared" si="1250"/>
        <v/>
      </c>
      <c r="DR1551" s="12" t="str">
        <f t="shared" si="1212"/>
        <v/>
      </c>
      <c r="DS1551" s="12" t="str">
        <f t="shared" si="1213"/>
        <v/>
      </c>
      <c r="DT1551" s="12" t="str">
        <f t="shared" si="1214"/>
        <v/>
      </c>
      <c r="DU1551" s="12" t="str">
        <f t="shared" si="1215"/>
        <v/>
      </c>
      <c r="DV1551" s="12" t="str">
        <f t="shared" si="1216"/>
        <v/>
      </c>
      <c r="DW1551" s="12" t="str">
        <f t="shared" si="1217"/>
        <v/>
      </c>
      <c r="DX1551" s="12" t="str">
        <f t="shared" si="1218"/>
        <v/>
      </c>
      <c r="DY1551" s="12" t="str">
        <f t="shared" si="1219"/>
        <v/>
      </c>
      <c r="DZ1551" s="12" t="str">
        <f t="shared" si="1220"/>
        <v/>
      </c>
      <c r="EA1551" s="12" t="str">
        <f t="shared" si="1221"/>
        <v/>
      </c>
      <c r="EB1551" s="12" t="str">
        <f t="shared" si="1222"/>
        <v/>
      </c>
      <c r="EC1551" s="12" t="str">
        <f t="shared" si="1223"/>
        <v/>
      </c>
      <c r="ED1551" s="12" t="str">
        <f t="shared" si="1224"/>
        <v/>
      </c>
      <c r="EE1551" s="12" t="str">
        <f t="shared" si="1225"/>
        <v/>
      </c>
      <c r="EF1551" s="12" t="str">
        <f t="shared" si="1226"/>
        <v/>
      </c>
      <c r="EG1551" s="12" t="str">
        <f t="shared" si="1227"/>
        <v/>
      </c>
      <c r="EH1551" s="12" t="str">
        <f t="shared" si="1228"/>
        <v/>
      </c>
      <c r="EI1551" s="12" t="str">
        <f t="shared" si="1229"/>
        <v/>
      </c>
      <c r="EK1551" s="83" t="str">
        <f t="shared" si="1261"/>
        <v/>
      </c>
      <c r="EM1551" s="12" t="str">
        <f t="shared" si="1262"/>
        <v/>
      </c>
      <c r="EO1551" s="12" t="str">
        <f t="shared" si="1263"/>
        <v/>
      </c>
      <c r="EQ1551" s="12" t="str">
        <f>IF($EO1551="", "", IF($EQ$8=$EQ$6, COUNTIF($EO$11:$EO$2510, "&gt;"&amp;$EO1551)+1+COUNTIF($EO$11:$EO1551, $EO1551)-1, COUNTIF($EO$11:$EO$2510, "&lt;"&amp;$EO1551)+1+COUNTIF($EO$11:$EO1551, $EO1551)-1))</f>
        <v/>
      </c>
    </row>
    <row r="1552" spans="1:147" x14ac:dyDescent="0.55000000000000004">
      <c r="A1552" s="8"/>
      <c r="B1552" s="12" t="str">
        <f>IF($D1552="", "", COUNTIF($D$11:$D1552, $D1552))</f>
        <v/>
      </c>
      <c r="C1552" s="8"/>
      <c r="D1552" s="45"/>
      <c r="E1552" s="46"/>
      <c r="F1552" s="47"/>
      <c r="G1552" s="54"/>
      <c r="H1552" s="54"/>
      <c r="I1552" s="48"/>
      <c r="J1552" s="49"/>
      <c r="K1552" s="50"/>
      <c r="L1552" s="50"/>
      <c r="M1552" s="50"/>
      <c r="N1552" s="50"/>
      <c r="O1552" s="50"/>
      <c r="P1552" s="50"/>
      <c r="Q1552" s="50"/>
      <c r="R1552" s="50"/>
      <c r="S1552" s="50"/>
      <c r="T1552" s="50"/>
      <c r="U1552" s="51"/>
      <c r="V1552" s="52"/>
      <c r="W1552" s="53"/>
      <c r="X1552" s="53"/>
      <c r="Y1552" s="53"/>
      <c r="Z1552" s="53"/>
      <c r="AA1552" s="48"/>
      <c r="AB1552" s="54"/>
      <c r="AC1552" s="54"/>
      <c r="AD1552" s="54"/>
      <c r="AE1552" s="54"/>
      <c r="AF1552" s="54"/>
      <c r="AG1552" s="54"/>
      <c r="AH1552" s="54"/>
      <c r="AI1552" s="54"/>
      <c r="AJ1552" s="49"/>
      <c r="AK1552" s="48"/>
      <c r="AL1552" s="54"/>
      <c r="AM1552" s="54"/>
      <c r="AN1552" s="54"/>
      <c r="AO1552" s="54"/>
      <c r="AP1552" s="54"/>
      <c r="AQ1552" s="54"/>
      <c r="AR1552" s="54"/>
      <c r="AS1552" s="54"/>
      <c r="AT1552" s="54"/>
      <c r="AU1552" s="54"/>
      <c r="AV1552" s="54"/>
      <c r="AW1552" s="54"/>
      <c r="AX1552" s="54"/>
      <c r="AY1552" s="54"/>
      <c r="AZ1552" s="54"/>
      <c r="BA1552" s="54"/>
      <c r="BB1552" s="54"/>
      <c r="BC1552" s="54"/>
      <c r="BD1552" s="54"/>
      <c r="BE1552" s="54"/>
      <c r="BF1552" s="54"/>
      <c r="BG1552" s="54"/>
      <c r="BH1552" s="54"/>
      <c r="BI1552" s="54"/>
      <c r="BJ1552" s="54"/>
      <c r="BK1552" s="54"/>
      <c r="BL1552" s="54"/>
      <c r="BM1552" s="54"/>
      <c r="BN1552" s="54"/>
      <c r="BO1552" s="54"/>
      <c r="BP1552" s="54"/>
      <c r="BQ1552" s="54"/>
      <c r="BR1552" s="54"/>
      <c r="BS1552" s="54"/>
      <c r="BT1552" s="54"/>
      <c r="BU1552" s="54"/>
      <c r="BV1552" s="54"/>
      <c r="BW1552" s="54"/>
      <c r="BX1552" s="49"/>
      <c r="BY1552" s="55"/>
      <c r="BZ1552" s="8"/>
      <c r="CE1552" s="12" t="str">
        <f t="shared" si="1251"/>
        <v/>
      </c>
      <c r="CG1552" s="77" t="str">
        <f t="shared" si="1252"/>
        <v/>
      </c>
      <c r="CH1552" s="80" t="str">
        <f t="shared" si="1253"/>
        <v/>
      </c>
      <c r="CL1552" s="12" t="str">
        <f t="shared" si="1254"/>
        <v/>
      </c>
      <c r="CM1552" s="12" t="str">
        <f t="shared" si="1255"/>
        <v/>
      </c>
      <c r="CN1552" s="12" t="str" cm="1">
        <f t="array" ref="CN1552">IF(OR($CE1552="", $CG$3=""), "", IF(IFERROR(INDEX($K1552:$T1552, $CK1552, MATCH(CN$3, $K$3:$T$3, 0)), "")="", $CC$4, $CC$3))</f>
        <v/>
      </c>
      <c r="CO1552" s="12" t="str" cm="1">
        <f t="array" ref="CO1552">IF(OR($CE1552="", $CG$3=""), "", IF(IFERROR(INDEX($AA1552:$AJ1552, $CK1552, MATCH(CO$3, $AA$3:$AJ$3, 0)), "")="", $CC$4, $CC$3))</f>
        <v/>
      </c>
      <c r="CP1552" s="12" t="str">
        <f>IF(OR($CE1552="", $CG$3=""), "", IF(CP$3='Property List &amp; Features'!$BG$9, $CC$3, IF(CP$3=$I1552, $CC$3, $CC$4)))</f>
        <v/>
      </c>
      <c r="CQ1552" s="12" t="str">
        <f>IF(OR($CE1552="", $CG$3=""), "", IF(CQ$3='Property List &amp; Features'!$BG$9, $CC$3, IF(CQ$3=$J1552, $CC$3, $CC$4)))</f>
        <v/>
      </c>
      <c r="CR1552" s="12" t="str">
        <f t="shared" si="1256"/>
        <v/>
      </c>
      <c r="CS1552" s="12" t="str">
        <f t="shared" si="1257"/>
        <v/>
      </c>
      <c r="CT1552" s="12" t="str">
        <f t="shared" si="1258"/>
        <v/>
      </c>
      <c r="CU1552" s="12" t="str">
        <f t="shared" si="1259"/>
        <v/>
      </c>
      <c r="CV1552" s="12" t="str">
        <f t="shared" si="1260"/>
        <v/>
      </c>
      <c r="CW1552" s="12" t="str">
        <f t="shared" si="1230"/>
        <v/>
      </c>
      <c r="CX1552" s="12" t="str">
        <f t="shared" si="1231"/>
        <v/>
      </c>
      <c r="CY1552" s="12" t="str">
        <f t="shared" si="1232"/>
        <v/>
      </c>
      <c r="CZ1552" s="12" t="str">
        <f t="shared" si="1233"/>
        <v/>
      </c>
      <c r="DA1552" s="12" t="str">
        <f t="shared" si="1234"/>
        <v/>
      </c>
      <c r="DB1552" s="12" t="str">
        <f t="shared" si="1235"/>
        <v/>
      </c>
      <c r="DC1552" s="12" t="str">
        <f t="shared" si="1236"/>
        <v/>
      </c>
      <c r="DD1552" s="12" t="str">
        <f t="shared" si="1237"/>
        <v/>
      </c>
      <c r="DE1552" s="12" t="str">
        <f t="shared" si="1238"/>
        <v/>
      </c>
      <c r="DF1552" s="12" t="str">
        <f t="shared" si="1239"/>
        <v/>
      </c>
      <c r="DG1552" s="12" t="str">
        <f t="shared" si="1240"/>
        <v/>
      </c>
      <c r="DH1552" s="12" t="str">
        <f t="shared" si="1241"/>
        <v/>
      </c>
      <c r="DI1552" s="12" t="str">
        <f t="shared" si="1242"/>
        <v/>
      </c>
      <c r="DJ1552" s="12" t="str">
        <f t="shared" si="1243"/>
        <v/>
      </c>
      <c r="DK1552" s="12" t="str">
        <f t="shared" si="1244"/>
        <v/>
      </c>
      <c r="DL1552" s="12" t="str">
        <f t="shared" si="1245"/>
        <v/>
      </c>
      <c r="DM1552" s="12" t="str">
        <f t="shared" si="1246"/>
        <v/>
      </c>
      <c r="DN1552" s="12" t="str">
        <f t="shared" si="1247"/>
        <v/>
      </c>
      <c r="DO1552" s="12" t="str">
        <f t="shared" si="1248"/>
        <v/>
      </c>
      <c r="DP1552" s="12" t="str">
        <f t="shared" si="1249"/>
        <v/>
      </c>
      <c r="DQ1552" s="12" t="str">
        <f t="shared" si="1250"/>
        <v/>
      </c>
      <c r="DR1552" s="12" t="str">
        <f t="shared" si="1212"/>
        <v/>
      </c>
      <c r="DS1552" s="12" t="str">
        <f t="shared" si="1213"/>
        <v/>
      </c>
      <c r="DT1552" s="12" t="str">
        <f t="shared" si="1214"/>
        <v/>
      </c>
      <c r="DU1552" s="12" t="str">
        <f t="shared" si="1215"/>
        <v/>
      </c>
      <c r="DV1552" s="12" t="str">
        <f t="shared" si="1216"/>
        <v/>
      </c>
      <c r="DW1552" s="12" t="str">
        <f t="shared" si="1217"/>
        <v/>
      </c>
      <c r="DX1552" s="12" t="str">
        <f t="shared" si="1218"/>
        <v/>
      </c>
      <c r="DY1552" s="12" t="str">
        <f t="shared" si="1219"/>
        <v/>
      </c>
      <c r="DZ1552" s="12" t="str">
        <f t="shared" si="1220"/>
        <v/>
      </c>
      <c r="EA1552" s="12" t="str">
        <f t="shared" si="1221"/>
        <v/>
      </c>
      <c r="EB1552" s="12" t="str">
        <f t="shared" si="1222"/>
        <v/>
      </c>
      <c r="EC1552" s="12" t="str">
        <f t="shared" si="1223"/>
        <v/>
      </c>
      <c r="ED1552" s="12" t="str">
        <f t="shared" si="1224"/>
        <v/>
      </c>
      <c r="EE1552" s="12" t="str">
        <f t="shared" si="1225"/>
        <v/>
      </c>
      <c r="EF1552" s="12" t="str">
        <f t="shared" si="1226"/>
        <v/>
      </c>
      <c r="EG1552" s="12" t="str">
        <f t="shared" si="1227"/>
        <v/>
      </c>
      <c r="EH1552" s="12" t="str">
        <f t="shared" si="1228"/>
        <v/>
      </c>
      <c r="EI1552" s="12" t="str">
        <f t="shared" si="1229"/>
        <v/>
      </c>
      <c r="EK1552" s="83" t="str">
        <f t="shared" si="1261"/>
        <v/>
      </c>
      <c r="EM1552" s="12" t="str">
        <f t="shared" si="1262"/>
        <v/>
      </c>
      <c r="EO1552" s="12" t="str">
        <f t="shared" si="1263"/>
        <v/>
      </c>
      <c r="EQ1552" s="12" t="str">
        <f>IF($EO1552="", "", IF($EQ$8=$EQ$6, COUNTIF($EO$11:$EO$2510, "&gt;"&amp;$EO1552)+1+COUNTIF($EO$11:$EO1552, $EO1552)-1, COUNTIF($EO$11:$EO$2510, "&lt;"&amp;$EO1552)+1+COUNTIF($EO$11:$EO1552, $EO1552)-1))</f>
        <v/>
      </c>
    </row>
    <row r="1553" spans="1:147" x14ac:dyDescent="0.55000000000000004">
      <c r="A1553" s="8"/>
      <c r="B1553" s="12" t="str">
        <f>IF($D1553="", "", COUNTIF($D$11:$D1553, $D1553))</f>
        <v/>
      </c>
      <c r="C1553" s="8"/>
      <c r="D1553" s="45"/>
      <c r="E1553" s="46"/>
      <c r="F1553" s="47"/>
      <c r="G1553" s="54"/>
      <c r="H1553" s="54"/>
      <c r="I1553" s="48"/>
      <c r="J1553" s="49"/>
      <c r="K1553" s="50"/>
      <c r="L1553" s="50"/>
      <c r="M1553" s="50"/>
      <c r="N1553" s="50"/>
      <c r="O1553" s="50"/>
      <c r="P1553" s="50"/>
      <c r="Q1553" s="50"/>
      <c r="R1553" s="50"/>
      <c r="S1553" s="50"/>
      <c r="T1553" s="50"/>
      <c r="U1553" s="51"/>
      <c r="V1553" s="52"/>
      <c r="W1553" s="53"/>
      <c r="X1553" s="53"/>
      <c r="Y1553" s="53"/>
      <c r="Z1553" s="53"/>
      <c r="AA1553" s="48"/>
      <c r="AB1553" s="54"/>
      <c r="AC1553" s="54"/>
      <c r="AD1553" s="54"/>
      <c r="AE1553" s="54"/>
      <c r="AF1553" s="54"/>
      <c r="AG1553" s="54"/>
      <c r="AH1553" s="54"/>
      <c r="AI1553" s="54"/>
      <c r="AJ1553" s="49"/>
      <c r="AK1553" s="48"/>
      <c r="AL1553" s="54"/>
      <c r="AM1553" s="54"/>
      <c r="AN1553" s="54"/>
      <c r="AO1553" s="54"/>
      <c r="AP1553" s="54"/>
      <c r="AQ1553" s="54"/>
      <c r="AR1553" s="54"/>
      <c r="AS1553" s="54"/>
      <c r="AT1553" s="54"/>
      <c r="AU1553" s="54"/>
      <c r="AV1553" s="54"/>
      <c r="AW1553" s="54"/>
      <c r="AX1553" s="54"/>
      <c r="AY1553" s="54"/>
      <c r="AZ1553" s="54"/>
      <c r="BA1553" s="54"/>
      <c r="BB1553" s="54"/>
      <c r="BC1553" s="54"/>
      <c r="BD1553" s="54"/>
      <c r="BE1553" s="54"/>
      <c r="BF1553" s="54"/>
      <c r="BG1553" s="54"/>
      <c r="BH1553" s="54"/>
      <c r="BI1553" s="54"/>
      <c r="BJ1553" s="54"/>
      <c r="BK1553" s="54"/>
      <c r="BL1553" s="54"/>
      <c r="BM1553" s="54"/>
      <c r="BN1553" s="54"/>
      <c r="BO1553" s="54"/>
      <c r="BP1553" s="54"/>
      <c r="BQ1553" s="54"/>
      <c r="BR1553" s="54"/>
      <c r="BS1553" s="54"/>
      <c r="BT1553" s="54"/>
      <c r="BU1553" s="54"/>
      <c r="BV1553" s="54"/>
      <c r="BW1553" s="54"/>
      <c r="BX1553" s="49"/>
      <c r="BY1553" s="55"/>
      <c r="BZ1553" s="8"/>
      <c r="CE1553" s="12" t="str">
        <f t="shared" si="1251"/>
        <v/>
      </c>
      <c r="CG1553" s="77" t="str">
        <f t="shared" si="1252"/>
        <v/>
      </c>
      <c r="CH1553" s="80" t="str">
        <f t="shared" si="1253"/>
        <v/>
      </c>
      <c r="CL1553" s="12" t="str">
        <f t="shared" si="1254"/>
        <v/>
      </c>
      <c r="CM1553" s="12" t="str">
        <f t="shared" si="1255"/>
        <v/>
      </c>
      <c r="CN1553" s="12" t="str" cm="1">
        <f t="array" ref="CN1553">IF(OR($CE1553="", $CG$3=""), "", IF(IFERROR(INDEX($K1553:$T1553, $CK1553, MATCH(CN$3, $K$3:$T$3, 0)), "")="", $CC$4, $CC$3))</f>
        <v/>
      </c>
      <c r="CO1553" s="12" t="str" cm="1">
        <f t="array" ref="CO1553">IF(OR($CE1553="", $CG$3=""), "", IF(IFERROR(INDEX($AA1553:$AJ1553, $CK1553, MATCH(CO$3, $AA$3:$AJ$3, 0)), "")="", $CC$4, $CC$3))</f>
        <v/>
      </c>
      <c r="CP1553" s="12" t="str">
        <f>IF(OR($CE1553="", $CG$3=""), "", IF(CP$3='Property List &amp; Features'!$BG$9, $CC$3, IF(CP$3=$I1553, $CC$3, $CC$4)))</f>
        <v/>
      </c>
      <c r="CQ1553" s="12" t="str">
        <f>IF(OR($CE1553="", $CG$3=""), "", IF(CQ$3='Property List &amp; Features'!$BG$9, $CC$3, IF(CQ$3=$J1553, $CC$3, $CC$4)))</f>
        <v/>
      </c>
      <c r="CR1553" s="12" t="str">
        <f t="shared" si="1256"/>
        <v/>
      </c>
      <c r="CS1553" s="12" t="str">
        <f t="shared" si="1257"/>
        <v/>
      </c>
      <c r="CT1553" s="12" t="str">
        <f t="shared" si="1258"/>
        <v/>
      </c>
      <c r="CU1553" s="12" t="str">
        <f t="shared" si="1259"/>
        <v/>
      </c>
      <c r="CV1553" s="12" t="str">
        <f t="shared" si="1260"/>
        <v/>
      </c>
      <c r="CW1553" s="12" t="str">
        <f t="shared" si="1230"/>
        <v/>
      </c>
      <c r="CX1553" s="12" t="str">
        <f t="shared" si="1231"/>
        <v/>
      </c>
      <c r="CY1553" s="12" t="str">
        <f t="shared" si="1232"/>
        <v/>
      </c>
      <c r="CZ1553" s="12" t="str">
        <f t="shared" si="1233"/>
        <v/>
      </c>
      <c r="DA1553" s="12" t="str">
        <f t="shared" si="1234"/>
        <v/>
      </c>
      <c r="DB1553" s="12" t="str">
        <f t="shared" si="1235"/>
        <v/>
      </c>
      <c r="DC1553" s="12" t="str">
        <f t="shared" si="1236"/>
        <v/>
      </c>
      <c r="DD1553" s="12" t="str">
        <f t="shared" si="1237"/>
        <v/>
      </c>
      <c r="DE1553" s="12" t="str">
        <f t="shared" si="1238"/>
        <v/>
      </c>
      <c r="DF1553" s="12" t="str">
        <f t="shared" si="1239"/>
        <v/>
      </c>
      <c r="DG1553" s="12" t="str">
        <f t="shared" si="1240"/>
        <v/>
      </c>
      <c r="DH1553" s="12" t="str">
        <f t="shared" si="1241"/>
        <v/>
      </c>
      <c r="DI1553" s="12" t="str">
        <f t="shared" si="1242"/>
        <v/>
      </c>
      <c r="DJ1553" s="12" t="str">
        <f t="shared" si="1243"/>
        <v/>
      </c>
      <c r="DK1553" s="12" t="str">
        <f t="shared" si="1244"/>
        <v/>
      </c>
      <c r="DL1553" s="12" t="str">
        <f t="shared" si="1245"/>
        <v/>
      </c>
      <c r="DM1553" s="12" t="str">
        <f t="shared" si="1246"/>
        <v/>
      </c>
      <c r="DN1553" s="12" t="str">
        <f t="shared" si="1247"/>
        <v/>
      </c>
      <c r="DO1553" s="12" t="str">
        <f t="shared" si="1248"/>
        <v/>
      </c>
      <c r="DP1553" s="12" t="str">
        <f t="shared" si="1249"/>
        <v/>
      </c>
      <c r="DQ1553" s="12" t="str">
        <f t="shared" si="1250"/>
        <v/>
      </c>
      <c r="DR1553" s="12" t="str">
        <f t="shared" ref="DR1553:DR1616" si="1264">IF(OR($CE1553="", $CG$3=""), "", IF(BG1553="", $CC$3, IF(BG1553=DR$3, $CC$3, $CC$4)))</f>
        <v/>
      </c>
      <c r="DS1553" s="12" t="str">
        <f t="shared" ref="DS1553:DS1616" si="1265">IF(OR($CE1553="", $CG$3=""), "", IF(BH1553="", $CC$3, IF(BH1553=DS$3, $CC$3, $CC$4)))</f>
        <v/>
      </c>
      <c r="DT1553" s="12" t="str">
        <f t="shared" ref="DT1553:DT1616" si="1266">IF(OR($CE1553="", $CG$3=""), "", IF(BI1553="", $CC$3, IF(BI1553=DT$3, $CC$3, $CC$4)))</f>
        <v/>
      </c>
      <c r="DU1553" s="12" t="str">
        <f t="shared" ref="DU1553:DU1616" si="1267">IF(OR($CE1553="", $CG$3=""), "", IF(BJ1553="", $CC$3, IF(BJ1553=DU$3, $CC$3, $CC$4)))</f>
        <v/>
      </c>
      <c r="DV1553" s="12" t="str">
        <f t="shared" ref="DV1553:DV1616" si="1268">IF(OR($CE1553="", $CG$3=""), "", IF(BK1553="", $CC$3, IF(BK1553=DV$3, $CC$3, $CC$4)))</f>
        <v/>
      </c>
      <c r="DW1553" s="12" t="str">
        <f t="shared" ref="DW1553:DW1616" si="1269">IF(OR($CE1553="", $CG$3=""), "", IF(BL1553="", $CC$3, IF(BL1553=DW$3, $CC$3, $CC$4)))</f>
        <v/>
      </c>
      <c r="DX1553" s="12" t="str">
        <f t="shared" ref="DX1553:DX1616" si="1270">IF(OR($CE1553="", $CG$3=""), "", IF(BM1553="", $CC$3, IF(BM1553=DX$3, $CC$3, $CC$4)))</f>
        <v/>
      </c>
      <c r="DY1553" s="12" t="str">
        <f t="shared" ref="DY1553:DY1616" si="1271">IF(OR($CE1553="", $CG$3=""), "", IF(BN1553="", $CC$3, IF(BN1553=DY$3, $CC$3, $CC$4)))</f>
        <v/>
      </c>
      <c r="DZ1553" s="12" t="str">
        <f t="shared" ref="DZ1553:DZ1616" si="1272">IF(OR($CE1553="", $CG$3=""), "", IF(BO1553="", $CC$3, IF(BO1553=DZ$3, $CC$3, $CC$4)))</f>
        <v/>
      </c>
      <c r="EA1553" s="12" t="str">
        <f t="shared" ref="EA1553:EA1616" si="1273">IF(OR($CE1553="", $CG$3=""), "", IF(BP1553="", $CC$3, IF(BP1553=EA$3, $CC$3, $CC$4)))</f>
        <v/>
      </c>
      <c r="EB1553" s="12" t="str">
        <f t="shared" ref="EB1553:EB1616" si="1274">IF(OR($CE1553="", $CG$3=""), "", IF(BQ1553="", $CC$3, IF(BQ1553=EB$3, $CC$3, $CC$4)))</f>
        <v/>
      </c>
      <c r="EC1553" s="12" t="str">
        <f t="shared" ref="EC1553:EC1616" si="1275">IF(OR($CE1553="", $CG$3=""), "", IF(BR1553="", $CC$3, IF(BR1553=EC$3, $CC$3, $CC$4)))</f>
        <v/>
      </c>
      <c r="ED1553" s="12" t="str">
        <f t="shared" ref="ED1553:ED1616" si="1276">IF(OR($CE1553="", $CG$3=""), "", IF(BS1553="", $CC$3, IF(BS1553=ED$3, $CC$3, $CC$4)))</f>
        <v/>
      </c>
      <c r="EE1553" s="12" t="str">
        <f t="shared" ref="EE1553:EE1616" si="1277">IF(OR($CE1553="", $CG$3=""), "", IF(BT1553="", $CC$3, IF(BT1553=EE$3, $CC$3, $CC$4)))</f>
        <v/>
      </c>
      <c r="EF1553" s="12" t="str">
        <f t="shared" ref="EF1553:EF1616" si="1278">IF(OR($CE1553="", $CG$3=""), "", IF(BU1553="", $CC$3, IF(BU1553=EF$3, $CC$3, $CC$4)))</f>
        <v/>
      </c>
      <c r="EG1553" s="12" t="str">
        <f t="shared" ref="EG1553:EG1616" si="1279">IF(OR($CE1553="", $CG$3=""), "", IF(BV1553="", $CC$3, IF(BV1553=EG$3, $CC$3, $CC$4)))</f>
        <v/>
      </c>
      <c r="EH1553" s="12" t="str">
        <f t="shared" ref="EH1553:EH1616" si="1280">IF(OR($CE1553="", $CG$3=""), "", IF(BW1553="", $CC$3, IF(BW1553=EH$3, $CC$3, $CC$4)))</f>
        <v/>
      </c>
      <c r="EI1553" s="12" t="str">
        <f t="shared" ref="EI1553:EI1616" si="1281">IF(OR($CE1553="", $CG$3=""), "", IF(BX1553="", $CC$3, IF(BX1553=EI$3, $CC$3, $CC$4)))</f>
        <v/>
      </c>
      <c r="EK1553" s="83" t="str">
        <f t="shared" si="1261"/>
        <v/>
      </c>
      <c r="EM1553" s="12" t="str">
        <f t="shared" si="1262"/>
        <v/>
      </c>
      <c r="EO1553" s="12" t="str">
        <f t="shared" si="1263"/>
        <v/>
      </c>
      <c r="EQ1553" s="12" t="str">
        <f>IF($EO1553="", "", IF($EQ$8=$EQ$6, COUNTIF($EO$11:$EO$2510, "&gt;"&amp;$EO1553)+1+COUNTIF($EO$11:$EO1553, $EO1553)-1, COUNTIF($EO$11:$EO$2510, "&lt;"&amp;$EO1553)+1+COUNTIF($EO$11:$EO1553, $EO1553)-1))</f>
        <v/>
      </c>
    </row>
    <row r="1554" spans="1:147" x14ac:dyDescent="0.55000000000000004">
      <c r="A1554" s="8"/>
      <c r="B1554" s="12" t="str">
        <f>IF($D1554="", "", COUNTIF($D$11:$D1554, $D1554))</f>
        <v/>
      </c>
      <c r="C1554" s="8"/>
      <c r="D1554" s="45"/>
      <c r="E1554" s="46"/>
      <c r="F1554" s="47"/>
      <c r="G1554" s="54"/>
      <c r="H1554" s="54"/>
      <c r="I1554" s="48"/>
      <c r="J1554" s="49"/>
      <c r="K1554" s="50"/>
      <c r="L1554" s="50"/>
      <c r="M1554" s="50"/>
      <c r="N1554" s="50"/>
      <c r="O1554" s="50"/>
      <c r="P1554" s="50"/>
      <c r="Q1554" s="50"/>
      <c r="R1554" s="50"/>
      <c r="S1554" s="50"/>
      <c r="T1554" s="50"/>
      <c r="U1554" s="51"/>
      <c r="V1554" s="52"/>
      <c r="W1554" s="53"/>
      <c r="X1554" s="53"/>
      <c r="Y1554" s="53"/>
      <c r="Z1554" s="53"/>
      <c r="AA1554" s="48"/>
      <c r="AB1554" s="54"/>
      <c r="AC1554" s="54"/>
      <c r="AD1554" s="54"/>
      <c r="AE1554" s="54"/>
      <c r="AF1554" s="54"/>
      <c r="AG1554" s="54"/>
      <c r="AH1554" s="54"/>
      <c r="AI1554" s="54"/>
      <c r="AJ1554" s="49"/>
      <c r="AK1554" s="48"/>
      <c r="AL1554" s="54"/>
      <c r="AM1554" s="54"/>
      <c r="AN1554" s="54"/>
      <c r="AO1554" s="54"/>
      <c r="AP1554" s="54"/>
      <c r="AQ1554" s="54"/>
      <c r="AR1554" s="54"/>
      <c r="AS1554" s="54"/>
      <c r="AT1554" s="54"/>
      <c r="AU1554" s="54"/>
      <c r="AV1554" s="54"/>
      <c r="AW1554" s="54"/>
      <c r="AX1554" s="54"/>
      <c r="AY1554" s="54"/>
      <c r="AZ1554" s="54"/>
      <c r="BA1554" s="54"/>
      <c r="BB1554" s="54"/>
      <c r="BC1554" s="54"/>
      <c r="BD1554" s="54"/>
      <c r="BE1554" s="54"/>
      <c r="BF1554" s="54"/>
      <c r="BG1554" s="54"/>
      <c r="BH1554" s="54"/>
      <c r="BI1554" s="54"/>
      <c r="BJ1554" s="54"/>
      <c r="BK1554" s="54"/>
      <c r="BL1554" s="54"/>
      <c r="BM1554" s="54"/>
      <c r="BN1554" s="54"/>
      <c r="BO1554" s="54"/>
      <c r="BP1554" s="54"/>
      <c r="BQ1554" s="54"/>
      <c r="BR1554" s="54"/>
      <c r="BS1554" s="54"/>
      <c r="BT1554" s="54"/>
      <c r="BU1554" s="54"/>
      <c r="BV1554" s="54"/>
      <c r="BW1554" s="54"/>
      <c r="BX1554" s="49"/>
      <c r="BY1554" s="55"/>
      <c r="BZ1554" s="8"/>
      <c r="CE1554" s="12" t="str">
        <f t="shared" si="1251"/>
        <v/>
      </c>
      <c r="CG1554" s="77" t="str">
        <f t="shared" si="1252"/>
        <v/>
      </c>
      <c r="CH1554" s="80" t="str">
        <f t="shared" si="1253"/>
        <v/>
      </c>
      <c r="CL1554" s="12" t="str">
        <f t="shared" si="1254"/>
        <v/>
      </c>
      <c r="CM1554" s="12" t="str">
        <f t="shared" si="1255"/>
        <v/>
      </c>
      <c r="CN1554" s="12" t="str" cm="1">
        <f t="array" ref="CN1554">IF(OR($CE1554="", $CG$3=""), "", IF(IFERROR(INDEX($K1554:$T1554, $CK1554, MATCH(CN$3, $K$3:$T$3, 0)), "")="", $CC$4, $CC$3))</f>
        <v/>
      </c>
      <c r="CO1554" s="12" t="str" cm="1">
        <f t="array" ref="CO1554">IF(OR($CE1554="", $CG$3=""), "", IF(IFERROR(INDEX($AA1554:$AJ1554, $CK1554, MATCH(CO$3, $AA$3:$AJ$3, 0)), "")="", $CC$4, $CC$3))</f>
        <v/>
      </c>
      <c r="CP1554" s="12" t="str">
        <f>IF(OR($CE1554="", $CG$3=""), "", IF(CP$3='Property List &amp; Features'!$BG$9, $CC$3, IF(CP$3=$I1554, $CC$3, $CC$4)))</f>
        <v/>
      </c>
      <c r="CQ1554" s="12" t="str">
        <f>IF(OR($CE1554="", $CG$3=""), "", IF(CQ$3='Property List &amp; Features'!$BG$9, $CC$3, IF(CQ$3=$J1554, $CC$3, $CC$4)))</f>
        <v/>
      </c>
      <c r="CR1554" s="12" t="str">
        <f t="shared" si="1256"/>
        <v/>
      </c>
      <c r="CS1554" s="12" t="str">
        <f t="shared" si="1257"/>
        <v/>
      </c>
      <c r="CT1554" s="12" t="str">
        <f t="shared" si="1258"/>
        <v/>
      </c>
      <c r="CU1554" s="12" t="str">
        <f t="shared" si="1259"/>
        <v/>
      </c>
      <c r="CV1554" s="12" t="str">
        <f t="shared" si="1260"/>
        <v/>
      </c>
      <c r="CW1554" s="12" t="str">
        <f t="shared" ref="CW1554:CW1617" si="1282">IF(OR($CE1554="", $CG$3=""), "", IF(AL1554="", $CC$3, IF(AL1554=CW$3, $CC$3, $CC$4)))</f>
        <v/>
      </c>
      <c r="CX1554" s="12" t="str">
        <f t="shared" ref="CX1554:CX1617" si="1283">IF(OR($CE1554="", $CG$3=""), "", IF(AM1554="", $CC$3, IF(AM1554=CX$3, $CC$3, $CC$4)))</f>
        <v/>
      </c>
      <c r="CY1554" s="12" t="str">
        <f t="shared" ref="CY1554:CY1617" si="1284">IF(OR($CE1554="", $CG$3=""), "", IF(AN1554="", $CC$3, IF(AN1554=CY$3, $CC$3, $CC$4)))</f>
        <v/>
      </c>
      <c r="CZ1554" s="12" t="str">
        <f t="shared" ref="CZ1554:CZ1617" si="1285">IF(OR($CE1554="", $CG$3=""), "", IF(AO1554="", $CC$3, IF(AO1554=CZ$3, $CC$3, $CC$4)))</f>
        <v/>
      </c>
      <c r="DA1554" s="12" t="str">
        <f t="shared" ref="DA1554:DA1617" si="1286">IF(OR($CE1554="", $CG$3=""), "", IF(AP1554="", $CC$3, IF(AP1554=DA$3, $CC$3, $CC$4)))</f>
        <v/>
      </c>
      <c r="DB1554" s="12" t="str">
        <f t="shared" ref="DB1554:DB1617" si="1287">IF(OR($CE1554="", $CG$3=""), "", IF(AQ1554="", $CC$3, IF(AQ1554=DB$3, $CC$3, $CC$4)))</f>
        <v/>
      </c>
      <c r="DC1554" s="12" t="str">
        <f t="shared" ref="DC1554:DC1617" si="1288">IF(OR($CE1554="", $CG$3=""), "", IF(AR1554="", $CC$3, IF(AR1554=DC$3, $CC$3, $CC$4)))</f>
        <v/>
      </c>
      <c r="DD1554" s="12" t="str">
        <f t="shared" ref="DD1554:DD1617" si="1289">IF(OR($CE1554="", $CG$3=""), "", IF(AS1554="", $CC$3, IF(AS1554=DD$3, $CC$3, $CC$4)))</f>
        <v/>
      </c>
      <c r="DE1554" s="12" t="str">
        <f t="shared" ref="DE1554:DE1617" si="1290">IF(OR($CE1554="", $CG$3=""), "", IF(AT1554="", $CC$3, IF(AT1554=DE$3, $CC$3, $CC$4)))</f>
        <v/>
      </c>
      <c r="DF1554" s="12" t="str">
        <f t="shared" ref="DF1554:DF1617" si="1291">IF(OR($CE1554="", $CG$3=""), "", IF(AU1554="", $CC$3, IF(AU1554=DF$3, $CC$3, $CC$4)))</f>
        <v/>
      </c>
      <c r="DG1554" s="12" t="str">
        <f t="shared" ref="DG1554:DG1617" si="1292">IF(OR($CE1554="", $CG$3=""), "", IF(AV1554="", $CC$3, IF(AV1554=DG$3, $CC$3, $CC$4)))</f>
        <v/>
      </c>
      <c r="DH1554" s="12" t="str">
        <f t="shared" ref="DH1554:DH1617" si="1293">IF(OR($CE1554="", $CG$3=""), "", IF(AW1554="", $CC$3, IF(AW1554=DH$3, $CC$3, $CC$4)))</f>
        <v/>
      </c>
      <c r="DI1554" s="12" t="str">
        <f t="shared" ref="DI1554:DI1617" si="1294">IF(OR($CE1554="", $CG$3=""), "", IF(AX1554="", $CC$3, IF(AX1554=DI$3, $CC$3, $CC$4)))</f>
        <v/>
      </c>
      <c r="DJ1554" s="12" t="str">
        <f t="shared" ref="DJ1554:DJ1617" si="1295">IF(OR($CE1554="", $CG$3=""), "", IF(AY1554="", $CC$3, IF(AY1554=DJ$3, $CC$3, $CC$4)))</f>
        <v/>
      </c>
      <c r="DK1554" s="12" t="str">
        <f t="shared" ref="DK1554:DK1617" si="1296">IF(OR($CE1554="", $CG$3=""), "", IF(AZ1554="", $CC$3, IF(AZ1554=DK$3, $CC$3, $CC$4)))</f>
        <v/>
      </c>
      <c r="DL1554" s="12" t="str">
        <f t="shared" ref="DL1554:DL1617" si="1297">IF(OR($CE1554="", $CG$3=""), "", IF(BA1554="", $CC$3, IF(BA1554=DL$3, $CC$3, $CC$4)))</f>
        <v/>
      </c>
      <c r="DM1554" s="12" t="str">
        <f t="shared" ref="DM1554:DM1617" si="1298">IF(OR($CE1554="", $CG$3=""), "", IF(BB1554="", $CC$3, IF(BB1554=DM$3, $CC$3, $CC$4)))</f>
        <v/>
      </c>
      <c r="DN1554" s="12" t="str">
        <f t="shared" ref="DN1554:DN1617" si="1299">IF(OR($CE1554="", $CG$3=""), "", IF(BC1554="", $CC$3, IF(BC1554=DN$3, $CC$3, $CC$4)))</f>
        <v/>
      </c>
      <c r="DO1554" s="12" t="str">
        <f t="shared" ref="DO1554:DO1617" si="1300">IF(OR($CE1554="", $CG$3=""), "", IF(BD1554="", $CC$3, IF(BD1554=DO$3, $CC$3, $CC$4)))</f>
        <v/>
      </c>
      <c r="DP1554" s="12" t="str">
        <f t="shared" ref="DP1554:DP1617" si="1301">IF(OR($CE1554="", $CG$3=""), "", IF(BE1554="", $CC$3, IF(BE1554=DP$3, $CC$3, $CC$4)))</f>
        <v/>
      </c>
      <c r="DQ1554" s="12" t="str">
        <f t="shared" ref="DQ1554:DQ1617" si="1302">IF(OR($CE1554="", $CG$3=""), "", IF(BF1554="", $CC$3, IF(BF1554=DQ$3, $CC$3, $CC$4)))</f>
        <v/>
      </c>
      <c r="DR1554" s="12" t="str">
        <f t="shared" si="1264"/>
        <v/>
      </c>
      <c r="DS1554" s="12" t="str">
        <f t="shared" si="1265"/>
        <v/>
      </c>
      <c r="DT1554" s="12" t="str">
        <f t="shared" si="1266"/>
        <v/>
      </c>
      <c r="DU1554" s="12" t="str">
        <f t="shared" si="1267"/>
        <v/>
      </c>
      <c r="DV1554" s="12" t="str">
        <f t="shared" si="1268"/>
        <v/>
      </c>
      <c r="DW1554" s="12" t="str">
        <f t="shared" si="1269"/>
        <v/>
      </c>
      <c r="DX1554" s="12" t="str">
        <f t="shared" si="1270"/>
        <v/>
      </c>
      <c r="DY1554" s="12" t="str">
        <f t="shared" si="1271"/>
        <v/>
      </c>
      <c r="DZ1554" s="12" t="str">
        <f t="shared" si="1272"/>
        <v/>
      </c>
      <c r="EA1554" s="12" t="str">
        <f t="shared" si="1273"/>
        <v/>
      </c>
      <c r="EB1554" s="12" t="str">
        <f t="shared" si="1274"/>
        <v/>
      </c>
      <c r="EC1554" s="12" t="str">
        <f t="shared" si="1275"/>
        <v/>
      </c>
      <c r="ED1554" s="12" t="str">
        <f t="shared" si="1276"/>
        <v/>
      </c>
      <c r="EE1554" s="12" t="str">
        <f t="shared" si="1277"/>
        <v/>
      </c>
      <c r="EF1554" s="12" t="str">
        <f t="shared" si="1278"/>
        <v/>
      </c>
      <c r="EG1554" s="12" t="str">
        <f t="shared" si="1279"/>
        <v/>
      </c>
      <c r="EH1554" s="12" t="str">
        <f t="shared" si="1280"/>
        <v/>
      </c>
      <c r="EI1554" s="12" t="str">
        <f t="shared" si="1281"/>
        <v/>
      </c>
      <c r="EK1554" s="83" t="str">
        <f t="shared" si="1261"/>
        <v/>
      </c>
      <c r="EM1554" s="12" t="str">
        <f t="shared" si="1262"/>
        <v/>
      </c>
      <c r="EO1554" s="12" t="str">
        <f t="shared" si="1263"/>
        <v/>
      </c>
      <c r="EQ1554" s="12" t="str">
        <f>IF($EO1554="", "", IF($EQ$8=$EQ$6, COUNTIF($EO$11:$EO$2510, "&gt;"&amp;$EO1554)+1+COUNTIF($EO$11:$EO1554, $EO1554)-1, COUNTIF($EO$11:$EO$2510, "&lt;"&amp;$EO1554)+1+COUNTIF($EO$11:$EO1554, $EO1554)-1))</f>
        <v/>
      </c>
    </row>
    <row r="1555" spans="1:147" x14ac:dyDescent="0.55000000000000004">
      <c r="A1555" s="8"/>
      <c r="B1555" s="12" t="str">
        <f>IF($D1555="", "", COUNTIF($D$11:$D1555, $D1555))</f>
        <v/>
      </c>
      <c r="C1555" s="8"/>
      <c r="D1555" s="45"/>
      <c r="E1555" s="46"/>
      <c r="F1555" s="47"/>
      <c r="G1555" s="54"/>
      <c r="H1555" s="54"/>
      <c r="I1555" s="48"/>
      <c r="J1555" s="49"/>
      <c r="K1555" s="50"/>
      <c r="L1555" s="50"/>
      <c r="M1555" s="50"/>
      <c r="N1555" s="50"/>
      <c r="O1555" s="50"/>
      <c r="P1555" s="50"/>
      <c r="Q1555" s="50"/>
      <c r="R1555" s="50"/>
      <c r="S1555" s="50"/>
      <c r="T1555" s="50"/>
      <c r="U1555" s="51"/>
      <c r="V1555" s="52"/>
      <c r="W1555" s="53"/>
      <c r="X1555" s="53"/>
      <c r="Y1555" s="53"/>
      <c r="Z1555" s="53"/>
      <c r="AA1555" s="48"/>
      <c r="AB1555" s="54"/>
      <c r="AC1555" s="54"/>
      <c r="AD1555" s="54"/>
      <c r="AE1555" s="54"/>
      <c r="AF1555" s="54"/>
      <c r="AG1555" s="54"/>
      <c r="AH1555" s="54"/>
      <c r="AI1555" s="54"/>
      <c r="AJ1555" s="49"/>
      <c r="AK1555" s="48"/>
      <c r="AL1555" s="54"/>
      <c r="AM1555" s="54"/>
      <c r="AN1555" s="54"/>
      <c r="AO1555" s="54"/>
      <c r="AP1555" s="54"/>
      <c r="AQ1555" s="54"/>
      <c r="AR1555" s="54"/>
      <c r="AS1555" s="54"/>
      <c r="AT1555" s="54"/>
      <c r="AU1555" s="54"/>
      <c r="AV1555" s="54"/>
      <c r="AW1555" s="54"/>
      <c r="AX1555" s="54"/>
      <c r="AY1555" s="54"/>
      <c r="AZ1555" s="54"/>
      <c r="BA1555" s="54"/>
      <c r="BB1555" s="54"/>
      <c r="BC1555" s="54"/>
      <c r="BD1555" s="54"/>
      <c r="BE1555" s="54"/>
      <c r="BF1555" s="54"/>
      <c r="BG1555" s="54"/>
      <c r="BH1555" s="54"/>
      <c r="BI1555" s="54"/>
      <c r="BJ1555" s="54"/>
      <c r="BK1555" s="54"/>
      <c r="BL1555" s="54"/>
      <c r="BM1555" s="54"/>
      <c r="BN1555" s="54"/>
      <c r="BO1555" s="54"/>
      <c r="BP1555" s="54"/>
      <c r="BQ1555" s="54"/>
      <c r="BR1555" s="54"/>
      <c r="BS1555" s="54"/>
      <c r="BT1555" s="54"/>
      <c r="BU1555" s="54"/>
      <c r="BV1555" s="54"/>
      <c r="BW1555" s="54"/>
      <c r="BX1555" s="49"/>
      <c r="BY1555" s="55"/>
      <c r="BZ1555" s="8"/>
      <c r="CE1555" s="12" t="str">
        <f t="shared" si="1251"/>
        <v/>
      </c>
      <c r="CG1555" s="77" t="str">
        <f t="shared" si="1252"/>
        <v/>
      </c>
      <c r="CH1555" s="80" t="str">
        <f t="shared" si="1253"/>
        <v/>
      </c>
      <c r="CL1555" s="12" t="str">
        <f t="shared" si="1254"/>
        <v/>
      </c>
      <c r="CM1555" s="12" t="str">
        <f t="shared" si="1255"/>
        <v/>
      </c>
      <c r="CN1555" s="12" t="str" cm="1">
        <f t="array" ref="CN1555">IF(OR($CE1555="", $CG$3=""), "", IF(IFERROR(INDEX($K1555:$T1555, $CK1555, MATCH(CN$3, $K$3:$T$3, 0)), "")="", $CC$4, $CC$3))</f>
        <v/>
      </c>
      <c r="CO1555" s="12" t="str" cm="1">
        <f t="array" ref="CO1555">IF(OR($CE1555="", $CG$3=""), "", IF(IFERROR(INDEX($AA1555:$AJ1555, $CK1555, MATCH(CO$3, $AA$3:$AJ$3, 0)), "")="", $CC$4, $CC$3))</f>
        <v/>
      </c>
      <c r="CP1555" s="12" t="str">
        <f>IF(OR($CE1555="", $CG$3=""), "", IF(CP$3='Property List &amp; Features'!$BG$9, $CC$3, IF(CP$3=$I1555, $CC$3, $CC$4)))</f>
        <v/>
      </c>
      <c r="CQ1555" s="12" t="str">
        <f>IF(OR($CE1555="", $CG$3=""), "", IF(CQ$3='Property List &amp; Features'!$BG$9, $CC$3, IF(CQ$3=$J1555, $CC$3, $CC$4)))</f>
        <v/>
      </c>
      <c r="CR1555" s="12" t="str">
        <f t="shared" si="1256"/>
        <v/>
      </c>
      <c r="CS1555" s="12" t="str">
        <f t="shared" si="1257"/>
        <v/>
      </c>
      <c r="CT1555" s="12" t="str">
        <f t="shared" si="1258"/>
        <v/>
      </c>
      <c r="CU1555" s="12" t="str">
        <f t="shared" si="1259"/>
        <v/>
      </c>
      <c r="CV1555" s="12" t="str">
        <f t="shared" si="1260"/>
        <v/>
      </c>
      <c r="CW1555" s="12" t="str">
        <f t="shared" si="1282"/>
        <v/>
      </c>
      <c r="CX1555" s="12" t="str">
        <f t="shared" si="1283"/>
        <v/>
      </c>
      <c r="CY1555" s="12" t="str">
        <f t="shared" si="1284"/>
        <v/>
      </c>
      <c r="CZ1555" s="12" t="str">
        <f t="shared" si="1285"/>
        <v/>
      </c>
      <c r="DA1555" s="12" t="str">
        <f t="shared" si="1286"/>
        <v/>
      </c>
      <c r="DB1555" s="12" t="str">
        <f t="shared" si="1287"/>
        <v/>
      </c>
      <c r="DC1555" s="12" t="str">
        <f t="shared" si="1288"/>
        <v/>
      </c>
      <c r="DD1555" s="12" t="str">
        <f t="shared" si="1289"/>
        <v/>
      </c>
      <c r="DE1555" s="12" t="str">
        <f t="shared" si="1290"/>
        <v/>
      </c>
      <c r="DF1555" s="12" t="str">
        <f t="shared" si="1291"/>
        <v/>
      </c>
      <c r="DG1555" s="12" t="str">
        <f t="shared" si="1292"/>
        <v/>
      </c>
      <c r="DH1555" s="12" t="str">
        <f t="shared" si="1293"/>
        <v/>
      </c>
      <c r="DI1555" s="12" t="str">
        <f t="shared" si="1294"/>
        <v/>
      </c>
      <c r="DJ1555" s="12" t="str">
        <f t="shared" si="1295"/>
        <v/>
      </c>
      <c r="DK1555" s="12" t="str">
        <f t="shared" si="1296"/>
        <v/>
      </c>
      <c r="DL1555" s="12" t="str">
        <f t="shared" si="1297"/>
        <v/>
      </c>
      <c r="DM1555" s="12" t="str">
        <f t="shared" si="1298"/>
        <v/>
      </c>
      <c r="DN1555" s="12" t="str">
        <f t="shared" si="1299"/>
        <v/>
      </c>
      <c r="DO1555" s="12" t="str">
        <f t="shared" si="1300"/>
        <v/>
      </c>
      <c r="DP1555" s="12" t="str">
        <f t="shared" si="1301"/>
        <v/>
      </c>
      <c r="DQ1555" s="12" t="str">
        <f t="shared" si="1302"/>
        <v/>
      </c>
      <c r="DR1555" s="12" t="str">
        <f t="shared" si="1264"/>
        <v/>
      </c>
      <c r="DS1555" s="12" t="str">
        <f t="shared" si="1265"/>
        <v/>
      </c>
      <c r="DT1555" s="12" t="str">
        <f t="shared" si="1266"/>
        <v/>
      </c>
      <c r="DU1555" s="12" t="str">
        <f t="shared" si="1267"/>
        <v/>
      </c>
      <c r="DV1555" s="12" t="str">
        <f t="shared" si="1268"/>
        <v/>
      </c>
      <c r="DW1555" s="12" t="str">
        <f t="shared" si="1269"/>
        <v/>
      </c>
      <c r="DX1555" s="12" t="str">
        <f t="shared" si="1270"/>
        <v/>
      </c>
      <c r="DY1555" s="12" t="str">
        <f t="shared" si="1271"/>
        <v/>
      </c>
      <c r="DZ1555" s="12" t="str">
        <f t="shared" si="1272"/>
        <v/>
      </c>
      <c r="EA1555" s="12" t="str">
        <f t="shared" si="1273"/>
        <v/>
      </c>
      <c r="EB1555" s="12" t="str">
        <f t="shared" si="1274"/>
        <v/>
      </c>
      <c r="EC1555" s="12" t="str">
        <f t="shared" si="1275"/>
        <v/>
      </c>
      <c r="ED1555" s="12" t="str">
        <f t="shared" si="1276"/>
        <v/>
      </c>
      <c r="EE1555" s="12" t="str">
        <f t="shared" si="1277"/>
        <v/>
      </c>
      <c r="EF1555" s="12" t="str">
        <f t="shared" si="1278"/>
        <v/>
      </c>
      <c r="EG1555" s="12" t="str">
        <f t="shared" si="1279"/>
        <v/>
      </c>
      <c r="EH1555" s="12" t="str">
        <f t="shared" si="1280"/>
        <v/>
      </c>
      <c r="EI1555" s="12" t="str">
        <f t="shared" si="1281"/>
        <v/>
      </c>
      <c r="EK1555" s="83" t="str">
        <f t="shared" si="1261"/>
        <v/>
      </c>
      <c r="EM1555" s="12" t="str">
        <f t="shared" si="1262"/>
        <v/>
      </c>
      <c r="EO1555" s="12" t="str">
        <f t="shared" si="1263"/>
        <v/>
      </c>
      <c r="EQ1555" s="12" t="str">
        <f>IF($EO1555="", "", IF($EQ$8=$EQ$6, COUNTIF($EO$11:$EO$2510, "&gt;"&amp;$EO1555)+1+COUNTIF($EO$11:$EO1555, $EO1555)-1, COUNTIF($EO$11:$EO$2510, "&lt;"&amp;$EO1555)+1+COUNTIF($EO$11:$EO1555, $EO1555)-1))</f>
        <v/>
      </c>
    </row>
    <row r="1556" spans="1:147" x14ac:dyDescent="0.55000000000000004">
      <c r="A1556" s="8"/>
      <c r="B1556" s="12" t="str">
        <f>IF($D1556="", "", COUNTIF($D$11:$D1556, $D1556))</f>
        <v/>
      </c>
      <c r="C1556" s="8"/>
      <c r="D1556" s="45"/>
      <c r="E1556" s="46"/>
      <c r="F1556" s="47"/>
      <c r="G1556" s="54"/>
      <c r="H1556" s="54"/>
      <c r="I1556" s="48"/>
      <c r="J1556" s="49"/>
      <c r="K1556" s="50"/>
      <c r="L1556" s="50"/>
      <c r="M1556" s="50"/>
      <c r="N1556" s="50"/>
      <c r="O1556" s="50"/>
      <c r="P1556" s="50"/>
      <c r="Q1556" s="50"/>
      <c r="R1556" s="50"/>
      <c r="S1556" s="50"/>
      <c r="T1556" s="50"/>
      <c r="U1556" s="51"/>
      <c r="V1556" s="52"/>
      <c r="W1556" s="53"/>
      <c r="X1556" s="53"/>
      <c r="Y1556" s="53"/>
      <c r="Z1556" s="53"/>
      <c r="AA1556" s="48"/>
      <c r="AB1556" s="54"/>
      <c r="AC1556" s="54"/>
      <c r="AD1556" s="54"/>
      <c r="AE1556" s="54"/>
      <c r="AF1556" s="54"/>
      <c r="AG1556" s="54"/>
      <c r="AH1556" s="54"/>
      <c r="AI1556" s="54"/>
      <c r="AJ1556" s="49"/>
      <c r="AK1556" s="48"/>
      <c r="AL1556" s="54"/>
      <c r="AM1556" s="54"/>
      <c r="AN1556" s="54"/>
      <c r="AO1556" s="54"/>
      <c r="AP1556" s="54"/>
      <c r="AQ1556" s="54"/>
      <c r="AR1556" s="54"/>
      <c r="AS1556" s="54"/>
      <c r="AT1556" s="54"/>
      <c r="AU1556" s="54"/>
      <c r="AV1556" s="54"/>
      <c r="AW1556" s="54"/>
      <c r="AX1556" s="54"/>
      <c r="AY1556" s="54"/>
      <c r="AZ1556" s="54"/>
      <c r="BA1556" s="54"/>
      <c r="BB1556" s="54"/>
      <c r="BC1556" s="54"/>
      <c r="BD1556" s="54"/>
      <c r="BE1556" s="54"/>
      <c r="BF1556" s="54"/>
      <c r="BG1556" s="54"/>
      <c r="BH1556" s="54"/>
      <c r="BI1556" s="54"/>
      <c r="BJ1556" s="54"/>
      <c r="BK1556" s="54"/>
      <c r="BL1556" s="54"/>
      <c r="BM1556" s="54"/>
      <c r="BN1556" s="54"/>
      <c r="BO1556" s="54"/>
      <c r="BP1556" s="54"/>
      <c r="BQ1556" s="54"/>
      <c r="BR1556" s="54"/>
      <c r="BS1556" s="54"/>
      <c r="BT1556" s="54"/>
      <c r="BU1556" s="54"/>
      <c r="BV1556" s="54"/>
      <c r="BW1556" s="54"/>
      <c r="BX1556" s="49"/>
      <c r="BY1556" s="55"/>
      <c r="BZ1556" s="8"/>
      <c r="CE1556" s="12" t="str">
        <f t="shared" si="1251"/>
        <v/>
      </c>
      <c r="CG1556" s="77" t="str">
        <f t="shared" si="1252"/>
        <v/>
      </c>
      <c r="CH1556" s="80" t="str">
        <f t="shared" si="1253"/>
        <v/>
      </c>
      <c r="CL1556" s="12" t="str">
        <f t="shared" si="1254"/>
        <v/>
      </c>
      <c r="CM1556" s="12" t="str">
        <f t="shared" si="1255"/>
        <v/>
      </c>
      <c r="CN1556" s="12" t="str" cm="1">
        <f t="array" ref="CN1556">IF(OR($CE1556="", $CG$3=""), "", IF(IFERROR(INDEX($K1556:$T1556, $CK1556, MATCH(CN$3, $K$3:$T$3, 0)), "")="", $CC$4, $CC$3))</f>
        <v/>
      </c>
      <c r="CO1556" s="12" t="str" cm="1">
        <f t="array" ref="CO1556">IF(OR($CE1556="", $CG$3=""), "", IF(IFERROR(INDEX($AA1556:$AJ1556, $CK1556, MATCH(CO$3, $AA$3:$AJ$3, 0)), "")="", $CC$4, $CC$3))</f>
        <v/>
      </c>
      <c r="CP1556" s="12" t="str">
        <f>IF(OR($CE1556="", $CG$3=""), "", IF(CP$3='Property List &amp; Features'!$BG$9, $CC$3, IF(CP$3=$I1556, $CC$3, $CC$4)))</f>
        <v/>
      </c>
      <c r="CQ1556" s="12" t="str">
        <f>IF(OR($CE1556="", $CG$3=""), "", IF(CQ$3='Property List &amp; Features'!$BG$9, $CC$3, IF(CQ$3=$J1556, $CC$3, $CC$4)))</f>
        <v/>
      </c>
      <c r="CR1556" s="12" t="str">
        <f t="shared" si="1256"/>
        <v/>
      </c>
      <c r="CS1556" s="12" t="str">
        <f t="shared" si="1257"/>
        <v/>
      </c>
      <c r="CT1556" s="12" t="str">
        <f t="shared" si="1258"/>
        <v/>
      </c>
      <c r="CU1556" s="12" t="str">
        <f t="shared" si="1259"/>
        <v/>
      </c>
      <c r="CV1556" s="12" t="str">
        <f t="shared" si="1260"/>
        <v/>
      </c>
      <c r="CW1556" s="12" t="str">
        <f t="shared" si="1282"/>
        <v/>
      </c>
      <c r="CX1556" s="12" t="str">
        <f t="shared" si="1283"/>
        <v/>
      </c>
      <c r="CY1556" s="12" t="str">
        <f t="shared" si="1284"/>
        <v/>
      </c>
      <c r="CZ1556" s="12" t="str">
        <f t="shared" si="1285"/>
        <v/>
      </c>
      <c r="DA1556" s="12" t="str">
        <f t="shared" si="1286"/>
        <v/>
      </c>
      <c r="DB1556" s="12" t="str">
        <f t="shared" si="1287"/>
        <v/>
      </c>
      <c r="DC1556" s="12" t="str">
        <f t="shared" si="1288"/>
        <v/>
      </c>
      <c r="DD1556" s="12" t="str">
        <f t="shared" si="1289"/>
        <v/>
      </c>
      <c r="DE1556" s="12" t="str">
        <f t="shared" si="1290"/>
        <v/>
      </c>
      <c r="DF1556" s="12" t="str">
        <f t="shared" si="1291"/>
        <v/>
      </c>
      <c r="DG1556" s="12" t="str">
        <f t="shared" si="1292"/>
        <v/>
      </c>
      <c r="DH1556" s="12" t="str">
        <f t="shared" si="1293"/>
        <v/>
      </c>
      <c r="DI1556" s="12" t="str">
        <f t="shared" si="1294"/>
        <v/>
      </c>
      <c r="DJ1556" s="12" t="str">
        <f t="shared" si="1295"/>
        <v/>
      </c>
      <c r="DK1556" s="12" t="str">
        <f t="shared" si="1296"/>
        <v/>
      </c>
      <c r="DL1556" s="12" t="str">
        <f t="shared" si="1297"/>
        <v/>
      </c>
      <c r="DM1556" s="12" t="str">
        <f t="shared" si="1298"/>
        <v/>
      </c>
      <c r="DN1556" s="12" t="str">
        <f t="shared" si="1299"/>
        <v/>
      </c>
      <c r="DO1556" s="12" t="str">
        <f t="shared" si="1300"/>
        <v/>
      </c>
      <c r="DP1556" s="12" t="str">
        <f t="shared" si="1301"/>
        <v/>
      </c>
      <c r="DQ1556" s="12" t="str">
        <f t="shared" si="1302"/>
        <v/>
      </c>
      <c r="DR1556" s="12" t="str">
        <f t="shared" si="1264"/>
        <v/>
      </c>
      <c r="DS1556" s="12" t="str">
        <f t="shared" si="1265"/>
        <v/>
      </c>
      <c r="DT1556" s="12" t="str">
        <f t="shared" si="1266"/>
        <v/>
      </c>
      <c r="DU1556" s="12" t="str">
        <f t="shared" si="1267"/>
        <v/>
      </c>
      <c r="DV1556" s="12" t="str">
        <f t="shared" si="1268"/>
        <v/>
      </c>
      <c r="DW1556" s="12" t="str">
        <f t="shared" si="1269"/>
        <v/>
      </c>
      <c r="DX1556" s="12" t="str">
        <f t="shared" si="1270"/>
        <v/>
      </c>
      <c r="DY1556" s="12" t="str">
        <f t="shared" si="1271"/>
        <v/>
      </c>
      <c r="DZ1556" s="12" t="str">
        <f t="shared" si="1272"/>
        <v/>
      </c>
      <c r="EA1556" s="12" t="str">
        <f t="shared" si="1273"/>
        <v/>
      </c>
      <c r="EB1556" s="12" t="str">
        <f t="shared" si="1274"/>
        <v/>
      </c>
      <c r="EC1556" s="12" t="str">
        <f t="shared" si="1275"/>
        <v/>
      </c>
      <c r="ED1556" s="12" t="str">
        <f t="shared" si="1276"/>
        <v/>
      </c>
      <c r="EE1556" s="12" t="str">
        <f t="shared" si="1277"/>
        <v/>
      </c>
      <c r="EF1556" s="12" t="str">
        <f t="shared" si="1278"/>
        <v/>
      </c>
      <c r="EG1556" s="12" t="str">
        <f t="shared" si="1279"/>
        <v/>
      </c>
      <c r="EH1556" s="12" t="str">
        <f t="shared" si="1280"/>
        <v/>
      </c>
      <c r="EI1556" s="12" t="str">
        <f t="shared" si="1281"/>
        <v/>
      </c>
      <c r="EK1556" s="83" t="str">
        <f t="shared" si="1261"/>
        <v/>
      </c>
      <c r="EM1556" s="12" t="str">
        <f t="shared" si="1262"/>
        <v/>
      </c>
      <c r="EO1556" s="12" t="str">
        <f t="shared" si="1263"/>
        <v/>
      </c>
      <c r="EQ1556" s="12" t="str">
        <f>IF($EO1556="", "", IF($EQ$8=$EQ$6, COUNTIF($EO$11:$EO$2510, "&gt;"&amp;$EO1556)+1+COUNTIF($EO$11:$EO1556, $EO1556)-1, COUNTIF($EO$11:$EO$2510, "&lt;"&amp;$EO1556)+1+COUNTIF($EO$11:$EO1556, $EO1556)-1))</f>
        <v/>
      </c>
    </row>
    <row r="1557" spans="1:147" x14ac:dyDescent="0.55000000000000004">
      <c r="A1557" s="8"/>
      <c r="B1557" s="12" t="str">
        <f>IF($D1557="", "", COUNTIF($D$11:$D1557, $D1557))</f>
        <v/>
      </c>
      <c r="C1557" s="8"/>
      <c r="D1557" s="45"/>
      <c r="E1557" s="46"/>
      <c r="F1557" s="47"/>
      <c r="G1557" s="54"/>
      <c r="H1557" s="54"/>
      <c r="I1557" s="48"/>
      <c r="J1557" s="49"/>
      <c r="K1557" s="50"/>
      <c r="L1557" s="50"/>
      <c r="M1557" s="50"/>
      <c r="N1557" s="50"/>
      <c r="O1557" s="50"/>
      <c r="P1557" s="50"/>
      <c r="Q1557" s="50"/>
      <c r="R1557" s="50"/>
      <c r="S1557" s="50"/>
      <c r="T1557" s="50"/>
      <c r="U1557" s="51"/>
      <c r="V1557" s="52"/>
      <c r="W1557" s="53"/>
      <c r="X1557" s="53"/>
      <c r="Y1557" s="53"/>
      <c r="Z1557" s="53"/>
      <c r="AA1557" s="48"/>
      <c r="AB1557" s="54"/>
      <c r="AC1557" s="54"/>
      <c r="AD1557" s="54"/>
      <c r="AE1557" s="54"/>
      <c r="AF1557" s="54"/>
      <c r="AG1557" s="54"/>
      <c r="AH1557" s="54"/>
      <c r="AI1557" s="54"/>
      <c r="AJ1557" s="49"/>
      <c r="AK1557" s="48"/>
      <c r="AL1557" s="54"/>
      <c r="AM1557" s="54"/>
      <c r="AN1557" s="54"/>
      <c r="AO1557" s="54"/>
      <c r="AP1557" s="54"/>
      <c r="AQ1557" s="54"/>
      <c r="AR1557" s="54"/>
      <c r="AS1557" s="54"/>
      <c r="AT1557" s="54"/>
      <c r="AU1557" s="54"/>
      <c r="AV1557" s="54"/>
      <c r="AW1557" s="54"/>
      <c r="AX1557" s="54"/>
      <c r="AY1557" s="54"/>
      <c r="AZ1557" s="54"/>
      <c r="BA1557" s="54"/>
      <c r="BB1557" s="54"/>
      <c r="BC1557" s="54"/>
      <c r="BD1557" s="54"/>
      <c r="BE1557" s="54"/>
      <c r="BF1557" s="54"/>
      <c r="BG1557" s="54"/>
      <c r="BH1557" s="54"/>
      <c r="BI1557" s="54"/>
      <c r="BJ1557" s="54"/>
      <c r="BK1557" s="54"/>
      <c r="BL1557" s="54"/>
      <c r="BM1557" s="54"/>
      <c r="BN1557" s="54"/>
      <c r="BO1557" s="54"/>
      <c r="BP1557" s="54"/>
      <c r="BQ1557" s="54"/>
      <c r="BR1557" s="54"/>
      <c r="BS1557" s="54"/>
      <c r="BT1557" s="54"/>
      <c r="BU1557" s="54"/>
      <c r="BV1557" s="54"/>
      <c r="BW1557" s="54"/>
      <c r="BX1557" s="49"/>
      <c r="BY1557" s="55"/>
      <c r="BZ1557" s="8"/>
      <c r="CE1557" s="12" t="str">
        <f t="shared" si="1251"/>
        <v/>
      </c>
      <c r="CG1557" s="77" t="str">
        <f t="shared" si="1252"/>
        <v/>
      </c>
      <c r="CH1557" s="80" t="str">
        <f t="shared" si="1253"/>
        <v/>
      </c>
      <c r="CL1557" s="12" t="str">
        <f t="shared" si="1254"/>
        <v/>
      </c>
      <c r="CM1557" s="12" t="str">
        <f t="shared" si="1255"/>
        <v/>
      </c>
      <c r="CN1557" s="12" t="str" cm="1">
        <f t="array" ref="CN1557">IF(OR($CE1557="", $CG$3=""), "", IF(IFERROR(INDEX($K1557:$T1557, $CK1557, MATCH(CN$3, $K$3:$T$3, 0)), "")="", $CC$4, $CC$3))</f>
        <v/>
      </c>
      <c r="CO1557" s="12" t="str" cm="1">
        <f t="array" ref="CO1557">IF(OR($CE1557="", $CG$3=""), "", IF(IFERROR(INDEX($AA1557:$AJ1557, $CK1557, MATCH(CO$3, $AA$3:$AJ$3, 0)), "")="", $CC$4, $CC$3))</f>
        <v/>
      </c>
      <c r="CP1557" s="12" t="str">
        <f>IF(OR($CE1557="", $CG$3=""), "", IF(CP$3='Property List &amp; Features'!$BG$9, $CC$3, IF(CP$3=$I1557, $CC$3, $CC$4)))</f>
        <v/>
      </c>
      <c r="CQ1557" s="12" t="str">
        <f>IF(OR($CE1557="", $CG$3=""), "", IF(CQ$3='Property List &amp; Features'!$BG$9, $CC$3, IF(CQ$3=$J1557, $CC$3, $CC$4)))</f>
        <v/>
      </c>
      <c r="CR1557" s="12" t="str">
        <f t="shared" si="1256"/>
        <v/>
      </c>
      <c r="CS1557" s="12" t="str">
        <f t="shared" si="1257"/>
        <v/>
      </c>
      <c r="CT1557" s="12" t="str">
        <f t="shared" si="1258"/>
        <v/>
      </c>
      <c r="CU1557" s="12" t="str">
        <f t="shared" si="1259"/>
        <v/>
      </c>
      <c r="CV1557" s="12" t="str">
        <f t="shared" si="1260"/>
        <v/>
      </c>
      <c r="CW1557" s="12" t="str">
        <f t="shared" si="1282"/>
        <v/>
      </c>
      <c r="CX1557" s="12" t="str">
        <f t="shared" si="1283"/>
        <v/>
      </c>
      <c r="CY1557" s="12" t="str">
        <f t="shared" si="1284"/>
        <v/>
      </c>
      <c r="CZ1557" s="12" t="str">
        <f t="shared" si="1285"/>
        <v/>
      </c>
      <c r="DA1557" s="12" t="str">
        <f t="shared" si="1286"/>
        <v/>
      </c>
      <c r="DB1557" s="12" t="str">
        <f t="shared" si="1287"/>
        <v/>
      </c>
      <c r="DC1557" s="12" t="str">
        <f t="shared" si="1288"/>
        <v/>
      </c>
      <c r="DD1557" s="12" t="str">
        <f t="shared" si="1289"/>
        <v/>
      </c>
      <c r="DE1557" s="12" t="str">
        <f t="shared" si="1290"/>
        <v/>
      </c>
      <c r="DF1557" s="12" t="str">
        <f t="shared" si="1291"/>
        <v/>
      </c>
      <c r="DG1557" s="12" t="str">
        <f t="shared" si="1292"/>
        <v/>
      </c>
      <c r="DH1557" s="12" t="str">
        <f t="shared" si="1293"/>
        <v/>
      </c>
      <c r="DI1557" s="12" t="str">
        <f t="shared" si="1294"/>
        <v/>
      </c>
      <c r="DJ1557" s="12" t="str">
        <f t="shared" si="1295"/>
        <v/>
      </c>
      <c r="DK1557" s="12" t="str">
        <f t="shared" si="1296"/>
        <v/>
      </c>
      <c r="DL1557" s="12" t="str">
        <f t="shared" si="1297"/>
        <v/>
      </c>
      <c r="DM1557" s="12" t="str">
        <f t="shared" si="1298"/>
        <v/>
      </c>
      <c r="DN1557" s="12" t="str">
        <f t="shared" si="1299"/>
        <v/>
      </c>
      <c r="DO1557" s="12" t="str">
        <f t="shared" si="1300"/>
        <v/>
      </c>
      <c r="DP1557" s="12" t="str">
        <f t="shared" si="1301"/>
        <v/>
      </c>
      <c r="DQ1557" s="12" t="str">
        <f t="shared" si="1302"/>
        <v/>
      </c>
      <c r="DR1557" s="12" t="str">
        <f t="shared" si="1264"/>
        <v/>
      </c>
      <c r="DS1557" s="12" t="str">
        <f t="shared" si="1265"/>
        <v/>
      </c>
      <c r="DT1557" s="12" t="str">
        <f t="shared" si="1266"/>
        <v/>
      </c>
      <c r="DU1557" s="12" t="str">
        <f t="shared" si="1267"/>
        <v/>
      </c>
      <c r="DV1557" s="12" t="str">
        <f t="shared" si="1268"/>
        <v/>
      </c>
      <c r="DW1557" s="12" t="str">
        <f t="shared" si="1269"/>
        <v/>
      </c>
      <c r="DX1557" s="12" t="str">
        <f t="shared" si="1270"/>
        <v/>
      </c>
      <c r="DY1557" s="12" t="str">
        <f t="shared" si="1271"/>
        <v/>
      </c>
      <c r="DZ1557" s="12" t="str">
        <f t="shared" si="1272"/>
        <v/>
      </c>
      <c r="EA1557" s="12" t="str">
        <f t="shared" si="1273"/>
        <v/>
      </c>
      <c r="EB1557" s="12" t="str">
        <f t="shared" si="1274"/>
        <v/>
      </c>
      <c r="EC1557" s="12" t="str">
        <f t="shared" si="1275"/>
        <v/>
      </c>
      <c r="ED1557" s="12" t="str">
        <f t="shared" si="1276"/>
        <v/>
      </c>
      <c r="EE1557" s="12" t="str">
        <f t="shared" si="1277"/>
        <v/>
      </c>
      <c r="EF1557" s="12" t="str">
        <f t="shared" si="1278"/>
        <v/>
      </c>
      <c r="EG1557" s="12" t="str">
        <f t="shared" si="1279"/>
        <v/>
      </c>
      <c r="EH1557" s="12" t="str">
        <f t="shared" si="1280"/>
        <v/>
      </c>
      <c r="EI1557" s="12" t="str">
        <f t="shared" si="1281"/>
        <v/>
      </c>
      <c r="EK1557" s="83" t="str">
        <f t="shared" si="1261"/>
        <v/>
      </c>
      <c r="EM1557" s="12" t="str">
        <f t="shared" si="1262"/>
        <v/>
      </c>
      <c r="EO1557" s="12" t="str">
        <f t="shared" si="1263"/>
        <v/>
      </c>
      <c r="EQ1557" s="12" t="str">
        <f>IF($EO1557="", "", IF($EQ$8=$EQ$6, COUNTIF($EO$11:$EO$2510, "&gt;"&amp;$EO1557)+1+COUNTIF($EO$11:$EO1557, $EO1557)-1, COUNTIF($EO$11:$EO$2510, "&lt;"&amp;$EO1557)+1+COUNTIF($EO$11:$EO1557, $EO1557)-1))</f>
        <v/>
      </c>
    </row>
    <row r="1558" spans="1:147" x14ac:dyDescent="0.55000000000000004">
      <c r="A1558" s="8"/>
      <c r="B1558" s="12" t="str">
        <f>IF($D1558="", "", COUNTIF($D$11:$D1558, $D1558))</f>
        <v/>
      </c>
      <c r="C1558" s="8"/>
      <c r="D1558" s="45"/>
      <c r="E1558" s="46"/>
      <c r="F1558" s="47"/>
      <c r="G1558" s="54"/>
      <c r="H1558" s="54"/>
      <c r="I1558" s="48"/>
      <c r="J1558" s="49"/>
      <c r="K1558" s="50"/>
      <c r="L1558" s="50"/>
      <c r="M1558" s="50"/>
      <c r="N1558" s="50"/>
      <c r="O1558" s="50"/>
      <c r="P1558" s="50"/>
      <c r="Q1558" s="50"/>
      <c r="R1558" s="50"/>
      <c r="S1558" s="50"/>
      <c r="T1558" s="50"/>
      <c r="U1558" s="51"/>
      <c r="V1558" s="52"/>
      <c r="W1558" s="53"/>
      <c r="X1558" s="53"/>
      <c r="Y1558" s="53"/>
      <c r="Z1558" s="53"/>
      <c r="AA1558" s="48"/>
      <c r="AB1558" s="54"/>
      <c r="AC1558" s="54"/>
      <c r="AD1558" s="54"/>
      <c r="AE1558" s="54"/>
      <c r="AF1558" s="54"/>
      <c r="AG1558" s="54"/>
      <c r="AH1558" s="54"/>
      <c r="AI1558" s="54"/>
      <c r="AJ1558" s="49"/>
      <c r="AK1558" s="48"/>
      <c r="AL1558" s="54"/>
      <c r="AM1558" s="54"/>
      <c r="AN1558" s="54"/>
      <c r="AO1558" s="54"/>
      <c r="AP1558" s="54"/>
      <c r="AQ1558" s="54"/>
      <c r="AR1558" s="54"/>
      <c r="AS1558" s="54"/>
      <c r="AT1558" s="54"/>
      <c r="AU1558" s="54"/>
      <c r="AV1558" s="54"/>
      <c r="AW1558" s="54"/>
      <c r="AX1558" s="54"/>
      <c r="AY1558" s="54"/>
      <c r="AZ1558" s="54"/>
      <c r="BA1558" s="54"/>
      <c r="BB1558" s="54"/>
      <c r="BC1558" s="54"/>
      <c r="BD1558" s="54"/>
      <c r="BE1558" s="54"/>
      <c r="BF1558" s="54"/>
      <c r="BG1558" s="54"/>
      <c r="BH1558" s="54"/>
      <c r="BI1558" s="54"/>
      <c r="BJ1558" s="54"/>
      <c r="BK1558" s="54"/>
      <c r="BL1558" s="54"/>
      <c r="BM1558" s="54"/>
      <c r="BN1558" s="54"/>
      <c r="BO1558" s="54"/>
      <c r="BP1558" s="54"/>
      <c r="BQ1558" s="54"/>
      <c r="BR1558" s="54"/>
      <c r="BS1558" s="54"/>
      <c r="BT1558" s="54"/>
      <c r="BU1558" s="54"/>
      <c r="BV1558" s="54"/>
      <c r="BW1558" s="54"/>
      <c r="BX1558" s="49"/>
      <c r="BY1558" s="55"/>
      <c r="BZ1558" s="8"/>
      <c r="CE1558" s="12" t="str">
        <f t="shared" si="1251"/>
        <v/>
      </c>
      <c r="CG1558" s="77" t="str">
        <f t="shared" si="1252"/>
        <v/>
      </c>
      <c r="CH1558" s="80" t="str">
        <f t="shared" si="1253"/>
        <v/>
      </c>
      <c r="CL1558" s="12" t="str">
        <f t="shared" si="1254"/>
        <v/>
      </c>
      <c r="CM1558" s="12" t="str">
        <f t="shared" si="1255"/>
        <v/>
      </c>
      <c r="CN1558" s="12" t="str" cm="1">
        <f t="array" ref="CN1558">IF(OR($CE1558="", $CG$3=""), "", IF(IFERROR(INDEX($K1558:$T1558, $CK1558, MATCH(CN$3, $K$3:$T$3, 0)), "")="", $CC$4, $CC$3))</f>
        <v/>
      </c>
      <c r="CO1558" s="12" t="str" cm="1">
        <f t="array" ref="CO1558">IF(OR($CE1558="", $CG$3=""), "", IF(IFERROR(INDEX($AA1558:$AJ1558, $CK1558, MATCH(CO$3, $AA$3:$AJ$3, 0)), "")="", $CC$4, $CC$3))</f>
        <v/>
      </c>
      <c r="CP1558" s="12" t="str">
        <f>IF(OR($CE1558="", $CG$3=""), "", IF(CP$3='Property List &amp; Features'!$BG$9, $CC$3, IF(CP$3=$I1558, $CC$3, $CC$4)))</f>
        <v/>
      </c>
      <c r="CQ1558" s="12" t="str">
        <f>IF(OR($CE1558="", $CG$3=""), "", IF(CQ$3='Property List &amp; Features'!$BG$9, $CC$3, IF(CQ$3=$J1558, $CC$3, $CC$4)))</f>
        <v/>
      </c>
      <c r="CR1558" s="12" t="str">
        <f t="shared" si="1256"/>
        <v/>
      </c>
      <c r="CS1558" s="12" t="str">
        <f t="shared" si="1257"/>
        <v/>
      </c>
      <c r="CT1558" s="12" t="str">
        <f t="shared" si="1258"/>
        <v/>
      </c>
      <c r="CU1558" s="12" t="str">
        <f t="shared" si="1259"/>
        <v/>
      </c>
      <c r="CV1558" s="12" t="str">
        <f t="shared" si="1260"/>
        <v/>
      </c>
      <c r="CW1558" s="12" t="str">
        <f t="shared" si="1282"/>
        <v/>
      </c>
      <c r="CX1558" s="12" t="str">
        <f t="shared" si="1283"/>
        <v/>
      </c>
      <c r="CY1558" s="12" t="str">
        <f t="shared" si="1284"/>
        <v/>
      </c>
      <c r="CZ1558" s="12" t="str">
        <f t="shared" si="1285"/>
        <v/>
      </c>
      <c r="DA1558" s="12" t="str">
        <f t="shared" si="1286"/>
        <v/>
      </c>
      <c r="DB1558" s="12" t="str">
        <f t="shared" si="1287"/>
        <v/>
      </c>
      <c r="DC1558" s="12" t="str">
        <f t="shared" si="1288"/>
        <v/>
      </c>
      <c r="DD1558" s="12" t="str">
        <f t="shared" si="1289"/>
        <v/>
      </c>
      <c r="DE1558" s="12" t="str">
        <f t="shared" si="1290"/>
        <v/>
      </c>
      <c r="DF1558" s="12" t="str">
        <f t="shared" si="1291"/>
        <v/>
      </c>
      <c r="DG1558" s="12" t="str">
        <f t="shared" si="1292"/>
        <v/>
      </c>
      <c r="DH1558" s="12" t="str">
        <f t="shared" si="1293"/>
        <v/>
      </c>
      <c r="DI1558" s="12" t="str">
        <f t="shared" si="1294"/>
        <v/>
      </c>
      <c r="DJ1558" s="12" t="str">
        <f t="shared" si="1295"/>
        <v/>
      </c>
      <c r="DK1558" s="12" t="str">
        <f t="shared" si="1296"/>
        <v/>
      </c>
      <c r="DL1558" s="12" t="str">
        <f t="shared" si="1297"/>
        <v/>
      </c>
      <c r="DM1558" s="12" t="str">
        <f t="shared" si="1298"/>
        <v/>
      </c>
      <c r="DN1558" s="12" t="str">
        <f t="shared" si="1299"/>
        <v/>
      </c>
      <c r="DO1558" s="12" t="str">
        <f t="shared" si="1300"/>
        <v/>
      </c>
      <c r="DP1558" s="12" t="str">
        <f t="shared" si="1301"/>
        <v/>
      </c>
      <c r="DQ1558" s="12" t="str">
        <f t="shared" si="1302"/>
        <v/>
      </c>
      <c r="DR1558" s="12" t="str">
        <f t="shared" si="1264"/>
        <v/>
      </c>
      <c r="DS1558" s="12" t="str">
        <f t="shared" si="1265"/>
        <v/>
      </c>
      <c r="DT1558" s="12" t="str">
        <f t="shared" si="1266"/>
        <v/>
      </c>
      <c r="DU1558" s="12" t="str">
        <f t="shared" si="1267"/>
        <v/>
      </c>
      <c r="DV1558" s="12" t="str">
        <f t="shared" si="1268"/>
        <v/>
      </c>
      <c r="DW1558" s="12" t="str">
        <f t="shared" si="1269"/>
        <v/>
      </c>
      <c r="DX1558" s="12" t="str">
        <f t="shared" si="1270"/>
        <v/>
      </c>
      <c r="DY1558" s="12" t="str">
        <f t="shared" si="1271"/>
        <v/>
      </c>
      <c r="DZ1558" s="12" t="str">
        <f t="shared" si="1272"/>
        <v/>
      </c>
      <c r="EA1558" s="12" t="str">
        <f t="shared" si="1273"/>
        <v/>
      </c>
      <c r="EB1558" s="12" t="str">
        <f t="shared" si="1274"/>
        <v/>
      </c>
      <c r="EC1558" s="12" t="str">
        <f t="shared" si="1275"/>
        <v/>
      </c>
      <c r="ED1558" s="12" t="str">
        <f t="shared" si="1276"/>
        <v/>
      </c>
      <c r="EE1558" s="12" t="str">
        <f t="shared" si="1277"/>
        <v/>
      </c>
      <c r="EF1558" s="12" t="str">
        <f t="shared" si="1278"/>
        <v/>
      </c>
      <c r="EG1558" s="12" t="str">
        <f t="shared" si="1279"/>
        <v/>
      </c>
      <c r="EH1558" s="12" t="str">
        <f t="shared" si="1280"/>
        <v/>
      </c>
      <c r="EI1558" s="12" t="str">
        <f t="shared" si="1281"/>
        <v/>
      </c>
      <c r="EK1558" s="83" t="str">
        <f t="shared" si="1261"/>
        <v/>
      </c>
      <c r="EM1558" s="12" t="str">
        <f t="shared" si="1262"/>
        <v/>
      </c>
      <c r="EO1558" s="12" t="str">
        <f t="shared" si="1263"/>
        <v/>
      </c>
      <c r="EQ1558" s="12" t="str">
        <f>IF($EO1558="", "", IF($EQ$8=$EQ$6, COUNTIF($EO$11:$EO$2510, "&gt;"&amp;$EO1558)+1+COUNTIF($EO$11:$EO1558, $EO1558)-1, COUNTIF($EO$11:$EO$2510, "&lt;"&amp;$EO1558)+1+COUNTIF($EO$11:$EO1558, $EO1558)-1))</f>
        <v/>
      </c>
    </row>
    <row r="1559" spans="1:147" x14ac:dyDescent="0.55000000000000004">
      <c r="A1559" s="8"/>
      <c r="B1559" s="12" t="str">
        <f>IF($D1559="", "", COUNTIF($D$11:$D1559, $D1559))</f>
        <v/>
      </c>
      <c r="C1559" s="8"/>
      <c r="D1559" s="45"/>
      <c r="E1559" s="46"/>
      <c r="F1559" s="47"/>
      <c r="G1559" s="54"/>
      <c r="H1559" s="54"/>
      <c r="I1559" s="48"/>
      <c r="J1559" s="49"/>
      <c r="K1559" s="50"/>
      <c r="L1559" s="50"/>
      <c r="M1559" s="50"/>
      <c r="N1559" s="50"/>
      <c r="O1559" s="50"/>
      <c r="P1559" s="50"/>
      <c r="Q1559" s="50"/>
      <c r="R1559" s="50"/>
      <c r="S1559" s="50"/>
      <c r="T1559" s="50"/>
      <c r="U1559" s="51"/>
      <c r="V1559" s="52"/>
      <c r="W1559" s="53"/>
      <c r="X1559" s="53"/>
      <c r="Y1559" s="53"/>
      <c r="Z1559" s="53"/>
      <c r="AA1559" s="48"/>
      <c r="AB1559" s="54"/>
      <c r="AC1559" s="54"/>
      <c r="AD1559" s="54"/>
      <c r="AE1559" s="54"/>
      <c r="AF1559" s="54"/>
      <c r="AG1559" s="54"/>
      <c r="AH1559" s="54"/>
      <c r="AI1559" s="54"/>
      <c r="AJ1559" s="49"/>
      <c r="AK1559" s="48"/>
      <c r="AL1559" s="54"/>
      <c r="AM1559" s="54"/>
      <c r="AN1559" s="54"/>
      <c r="AO1559" s="54"/>
      <c r="AP1559" s="54"/>
      <c r="AQ1559" s="54"/>
      <c r="AR1559" s="54"/>
      <c r="AS1559" s="54"/>
      <c r="AT1559" s="54"/>
      <c r="AU1559" s="54"/>
      <c r="AV1559" s="54"/>
      <c r="AW1559" s="54"/>
      <c r="AX1559" s="54"/>
      <c r="AY1559" s="54"/>
      <c r="AZ1559" s="54"/>
      <c r="BA1559" s="54"/>
      <c r="BB1559" s="54"/>
      <c r="BC1559" s="54"/>
      <c r="BD1559" s="54"/>
      <c r="BE1559" s="54"/>
      <c r="BF1559" s="54"/>
      <c r="BG1559" s="54"/>
      <c r="BH1559" s="54"/>
      <c r="BI1559" s="54"/>
      <c r="BJ1559" s="54"/>
      <c r="BK1559" s="54"/>
      <c r="BL1559" s="54"/>
      <c r="BM1559" s="54"/>
      <c r="BN1559" s="54"/>
      <c r="BO1559" s="54"/>
      <c r="BP1559" s="54"/>
      <c r="BQ1559" s="54"/>
      <c r="BR1559" s="54"/>
      <c r="BS1559" s="54"/>
      <c r="BT1559" s="54"/>
      <c r="BU1559" s="54"/>
      <c r="BV1559" s="54"/>
      <c r="BW1559" s="54"/>
      <c r="BX1559" s="49"/>
      <c r="BY1559" s="55"/>
      <c r="BZ1559" s="8"/>
      <c r="CE1559" s="12" t="str">
        <f t="shared" si="1251"/>
        <v/>
      </c>
      <c r="CG1559" s="77" t="str">
        <f t="shared" si="1252"/>
        <v/>
      </c>
      <c r="CH1559" s="80" t="str">
        <f t="shared" si="1253"/>
        <v/>
      </c>
      <c r="CL1559" s="12" t="str">
        <f t="shared" si="1254"/>
        <v/>
      </c>
      <c r="CM1559" s="12" t="str">
        <f t="shared" si="1255"/>
        <v/>
      </c>
      <c r="CN1559" s="12" t="str" cm="1">
        <f t="array" ref="CN1559">IF(OR($CE1559="", $CG$3=""), "", IF(IFERROR(INDEX($K1559:$T1559, $CK1559, MATCH(CN$3, $K$3:$T$3, 0)), "")="", $CC$4, $CC$3))</f>
        <v/>
      </c>
      <c r="CO1559" s="12" t="str" cm="1">
        <f t="array" ref="CO1559">IF(OR($CE1559="", $CG$3=""), "", IF(IFERROR(INDEX($AA1559:$AJ1559, $CK1559, MATCH(CO$3, $AA$3:$AJ$3, 0)), "")="", $CC$4, $CC$3))</f>
        <v/>
      </c>
      <c r="CP1559" s="12" t="str">
        <f>IF(OR($CE1559="", $CG$3=""), "", IF(CP$3='Property List &amp; Features'!$BG$9, $CC$3, IF(CP$3=$I1559, $CC$3, $CC$4)))</f>
        <v/>
      </c>
      <c r="CQ1559" s="12" t="str">
        <f>IF(OR($CE1559="", $CG$3=""), "", IF(CQ$3='Property List &amp; Features'!$BG$9, $CC$3, IF(CQ$3=$J1559, $CC$3, $CC$4)))</f>
        <v/>
      </c>
      <c r="CR1559" s="12" t="str">
        <f t="shared" si="1256"/>
        <v/>
      </c>
      <c r="CS1559" s="12" t="str">
        <f t="shared" si="1257"/>
        <v/>
      </c>
      <c r="CT1559" s="12" t="str">
        <f t="shared" si="1258"/>
        <v/>
      </c>
      <c r="CU1559" s="12" t="str">
        <f t="shared" si="1259"/>
        <v/>
      </c>
      <c r="CV1559" s="12" t="str">
        <f t="shared" si="1260"/>
        <v/>
      </c>
      <c r="CW1559" s="12" t="str">
        <f t="shared" si="1282"/>
        <v/>
      </c>
      <c r="CX1559" s="12" t="str">
        <f t="shared" si="1283"/>
        <v/>
      </c>
      <c r="CY1559" s="12" t="str">
        <f t="shared" si="1284"/>
        <v/>
      </c>
      <c r="CZ1559" s="12" t="str">
        <f t="shared" si="1285"/>
        <v/>
      </c>
      <c r="DA1559" s="12" t="str">
        <f t="shared" si="1286"/>
        <v/>
      </c>
      <c r="DB1559" s="12" t="str">
        <f t="shared" si="1287"/>
        <v/>
      </c>
      <c r="DC1559" s="12" t="str">
        <f t="shared" si="1288"/>
        <v/>
      </c>
      <c r="DD1559" s="12" t="str">
        <f t="shared" si="1289"/>
        <v/>
      </c>
      <c r="DE1559" s="12" t="str">
        <f t="shared" si="1290"/>
        <v/>
      </c>
      <c r="DF1559" s="12" t="str">
        <f t="shared" si="1291"/>
        <v/>
      </c>
      <c r="DG1559" s="12" t="str">
        <f t="shared" si="1292"/>
        <v/>
      </c>
      <c r="DH1559" s="12" t="str">
        <f t="shared" si="1293"/>
        <v/>
      </c>
      <c r="DI1559" s="12" t="str">
        <f t="shared" si="1294"/>
        <v/>
      </c>
      <c r="DJ1559" s="12" t="str">
        <f t="shared" si="1295"/>
        <v/>
      </c>
      <c r="DK1559" s="12" t="str">
        <f t="shared" si="1296"/>
        <v/>
      </c>
      <c r="DL1559" s="12" t="str">
        <f t="shared" si="1297"/>
        <v/>
      </c>
      <c r="DM1559" s="12" t="str">
        <f t="shared" si="1298"/>
        <v/>
      </c>
      <c r="DN1559" s="12" t="str">
        <f t="shared" si="1299"/>
        <v/>
      </c>
      <c r="DO1559" s="12" t="str">
        <f t="shared" si="1300"/>
        <v/>
      </c>
      <c r="DP1559" s="12" t="str">
        <f t="shared" si="1301"/>
        <v/>
      </c>
      <c r="DQ1559" s="12" t="str">
        <f t="shared" si="1302"/>
        <v/>
      </c>
      <c r="DR1559" s="12" t="str">
        <f t="shared" si="1264"/>
        <v/>
      </c>
      <c r="DS1559" s="12" t="str">
        <f t="shared" si="1265"/>
        <v/>
      </c>
      <c r="DT1559" s="12" t="str">
        <f t="shared" si="1266"/>
        <v/>
      </c>
      <c r="DU1559" s="12" t="str">
        <f t="shared" si="1267"/>
        <v/>
      </c>
      <c r="DV1559" s="12" t="str">
        <f t="shared" si="1268"/>
        <v/>
      </c>
      <c r="DW1559" s="12" t="str">
        <f t="shared" si="1269"/>
        <v/>
      </c>
      <c r="DX1559" s="12" t="str">
        <f t="shared" si="1270"/>
        <v/>
      </c>
      <c r="DY1559" s="12" t="str">
        <f t="shared" si="1271"/>
        <v/>
      </c>
      <c r="DZ1559" s="12" t="str">
        <f t="shared" si="1272"/>
        <v/>
      </c>
      <c r="EA1559" s="12" t="str">
        <f t="shared" si="1273"/>
        <v/>
      </c>
      <c r="EB1559" s="12" t="str">
        <f t="shared" si="1274"/>
        <v/>
      </c>
      <c r="EC1559" s="12" t="str">
        <f t="shared" si="1275"/>
        <v/>
      </c>
      <c r="ED1559" s="12" t="str">
        <f t="shared" si="1276"/>
        <v/>
      </c>
      <c r="EE1559" s="12" t="str">
        <f t="shared" si="1277"/>
        <v/>
      </c>
      <c r="EF1559" s="12" t="str">
        <f t="shared" si="1278"/>
        <v/>
      </c>
      <c r="EG1559" s="12" t="str">
        <f t="shared" si="1279"/>
        <v/>
      </c>
      <c r="EH1559" s="12" t="str">
        <f t="shared" si="1280"/>
        <v/>
      </c>
      <c r="EI1559" s="12" t="str">
        <f t="shared" si="1281"/>
        <v/>
      </c>
      <c r="EK1559" s="83" t="str">
        <f t="shared" si="1261"/>
        <v/>
      </c>
      <c r="EM1559" s="12" t="str">
        <f t="shared" si="1262"/>
        <v/>
      </c>
      <c r="EO1559" s="12" t="str">
        <f t="shared" si="1263"/>
        <v/>
      </c>
      <c r="EQ1559" s="12" t="str">
        <f>IF($EO1559="", "", IF($EQ$8=$EQ$6, COUNTIF($EO$11:$EO$2510, "&gt;"&amp;$EO1559)+1+COUNTIF($EO$11:$EO1559, $EO1559)-1, COUNTIF($EO$11:$EO$2510, "&lt;"&amp;$EO1559)+1+COUNTIF($EO$11:$EO1559, $EO1559)-1))</f>
        <v/>
      </c>
    </row>
    <row r="1560" spans="1:147" x14ac:dyDescent="0.55000000000000004">
      <c r="A1560" s="8"/>
      <c r="B1560" s="12" t="str">
        <f>IF($D1560="", "", COUNTIF($D$11:$D1560, $D1560))</f>
        <v/>
      </c>
      <c r="C1560" s="8"/>
      <c r="D1560" s="45"/>
      <c r="E1560" s="46"/>
      <c r="F1560" s="47"/>
      <c r="G1560" s="54"/>
      <c r="H1560" s="54"/>
      <c r="I1560" s="48"/>
      <c r="J1560" s="49"/>
      <c r="K1560" s="50"/>
      <c r="L1560" s="50"/>
      <c r="M1560" s="50"/>
      <c r="N1560" s="50"/>
      <c r="O1560" s="50"/>
      <c r="P1560" s="50"/>
      <c r="Q1560" s="50"/>
      <c r="R1560" s="50"/>
      <c r="S1560" s="50"/>
      <c r="T1560" s="50"/>
      <c r="U1560" s="51"/>
      <c r="V1560" s="52"/>
      <c r="W1560" s="53"/>
      <c r="X1560" s="53"/>
      <c r="Y1560" s="53"/>
      <c r="Z1560" s="53"/>
      <c r="AA1560" s="48"/>
      <c r="AB1560" s="54"/>
      <c r="AC1560" s="54"/>
      <c r="AD1560" s="54"/>
      <c r="AE1560" s="54"/>
      <c r="AF1560" s="54"/>
      <c r="AG1560" s="54"/>
      <c r="AH1560" s="54"/>
      <c r="AI1560" s="54"/>
      <c r="AJ1560" s="49"/>
      <c r="AK1560" s="48"/>
      <c r="AL1560" s="54"/>
      <c r="AM1560" s="54"/>
      <c r="AN1560" s="54"/>
      <c r="AO1560" s="54"/>
      <c r="AP1560" s="54"/>
      <c r="AQ1560" s="54"/>
      <c r="AR1560" s="54"/>
      <c r="AS1560" s="54"/>
      <c r="AT1560" s="54"/>
      <c r="AU1560" s="54"/>
      <c r="AV1560" s="54"/>
      <c r="AW1560" s="54"/>
      <c r="AX1560" s="54"/>
      <c r="AY1560" s="54"/>
      <c r="AZ1560" s="54"/>
      <c r="BA1560" s="54"/>
      <c r="BB1560" s="54"/>
      <c r="BC1560" s="54"/>
      <c r="BD1560" s="54"/>
      <c r="BE1560" s="54"/>
      <c r="BF1560" s="54"/>
      <c r="BG1560" s="54"/>
      <c r="BH1560" s="54"/>
      <c r="BI1560" s="54"/>
      <c r="BJ1560" s="54"/>
      <c r="BK1560" s="54"/>
      <c r="BL1560" s="54"/>
      <c r="BM1560" s="54"/>
      <c r="BN1560" s="54"/>
      <c r="BO1560" s="54"/>
      <c r="BP1560" s="54"/>
      <c r="BQ1560" s="54"/>
      <c r="BR1560" s="54"/>
      <c r="BS1560" s="54"/>
      <c r="BT1560" s="54"/>
      <c r="BU1560" s="54"/>
      <c r="BV1560" s="54"/>
      <c r="BW1560" s="54"/>
      <c r="BX1560" s="49"/>
      <c r="BY1560" s="55"/>
      <c r="BZ1560" s="8"/>
      <c r="CE1560" s="12" t="str">
        <f t="shared" si="1251"/>
        <v/>
      </c>
      <c r="CG1560" s="77" t="str">
        <f t="shared" si="1252"/>
        <v/>
      </c>
      <c r="CH1560" s="80" t="str">
        <f t="shared" si="1253"/>
        <v/>
      </c>
      <c r="CL1560" s="12" t="str">
        <f t="shared" si="1254"/>
        <v/>
      </c>
      <c r="CM1560" s="12" t="str">
        <f t="shared" si="1255"/>
        <v/>
      </c>
      <c r="CN1560" s="12" t="str" cm="1">
        <f t="array" ref="CN1560">IF(OR($CE1560="", $CG$3=""), "", IF(IFERROR(INDEX($K1560:$T1560, $CK1560, MATCH(CN$3, $K$3:$T$3, 0)), "")="", $CC$4, $CC$3))</f>
        <v/>
      </c>
      <c r="CO1560" s="12" t="str" cm="1">
        <f t="array" ref="CO1560">IF(OR($CE1560="", $CG$3=""), "", IF(IFERROR(INDEX($AA1560:$AJ1560, $CK1560, MATCH(CO$3, $AA$3:$AJ$3, 0)), "")="", $CC$4, $CC$3))</f>
        <v/>
      </c>
      <c r="CP1560" s="12" t="str">
        <f>IF(OR($CE1560="", $CG$3=""), "", IF(CP$3='Property List &amp; Features'!$BG$9, $CC$3, IF(CP$3=$I1560, $CC$3, $CC$4)))</f>
        <v/>
      </c>
      <c r="CQ1560" s="12" t="str">
        <f>IF(OR($CE1560="", $CG$3=""), "", IF(CQ$3='Property List &amp; Features'!$BG$9, $CC$3, IF(CQ$3=$J1560, $CC$3, $CC$4)))</f>
        <v/>
      </c>
      <c r="CR1560" s="12" t="str">
        <f t="shared" si="1256"/>
        <v/>
      </c>
      <c r="CS1560" s="12" t="str">
        <f t="shared" si="1257"/>
        <v/>
      </c>
      <c r="CT1560" s="12" t="str">
        <f t="shared" si="1258"/>
        <v/>
      </c>
      <c r="CU1560" s="12" t="str">
        <f t="shared" si="1259"/>
        <v/>
      </c>
      <c r="CV1560" s="12" t="str">
        <f t="shared" si="1260"/>
        <v/>
      </c>
      <c r="CW1560" s="12" t="str">
        <f t="shared" si="1282"/>
        <v/>
      </c>
      <c r="CX1560" s="12" t="str">
        <f t="shared" si="1283"/>
        <v/>
      </c>
      <c r="CY1560" s="12" t="str">
        <f t="shared" si="1284"/>
        <v/>
      </c>
      <c r="CZ1560" s="12" t="str">
        <f t="shared" si="1285"/>
        <v/>
      </c>
      <c r="DA1560" s="12" t="str">
        <f t="shared" si="1286"/>
        <v/>
      </c>
      <c r="DB1560" s="12" t="str">
        <f t="shared" si="1287"/>
        <v/>
      </c>
      <c r="DC1560" s="12" t="str">
        <f t="shared" si="1288"/>
        <v/>
      </c>
      <c r="DD1560" s="12" t="str">
        <f t="shared" si="1289"/>
        <v/>
      </c>
      <c r="DE1560" s="12" t="str">
        <f t="shared" si="1290"/>
        <v/>
      </c>
      <c r="DF1560" s="12" t="str">
        <f t="shared" si="1291"/>
        <v/>
      </c>
      <c r="DG1560" s="12" t="str">
        <f t="shared" si="1292"/>
        <v/>
      </c>
      <c r="DH1560" s="12" t="str">
        <f t="shared" si="1293"/>
        <v/>
      </c>
      <c r="DI1560" s="12" t="str">
        <f t="shared" si="1294"/>
        <v/>
      </c>
      <c r="DJ1560" s="12" t="str">
        <f t="shared" si="1295"/>
        <v/>
      </c>
      <c r="DK1560" s="12" t="str">
        <f t="shared" si="1296"/>
        <v/>
      </c>
      <c r="DL1560" s="12" t="str">
        <f t="shared" si="1297"/>
        <v/>
      </c>
      <c r="DM1560" s="12" t="str">
        <f t="shared" si="1298"/>
        <v/>
      </c>
      <c r="DN1560" s="12" t="str">
        <f t="shared" si="1299"/>
        <v/>
      </c>
      <c r="DO1560" s="12" t="str">
        <f t="shared" si="1300"/>
        <v/>
      </c>
      <c r="DP1560" s="12" t="str">
        <f t="shared" si="1301"/>
        <v/>
      </c>
      <c r="DQ1560" s="12" t="str">
        <f t="shared" si="1302"/>
        <v/>
      </c>
      <c r="DR1560" s="12" t="str">
        <f t="shared" si="1264"/>
        <v/>
      </c>
      <c r="DS1560" s="12" t="str">
        <f t="shared" si="1265"/>
        <v/>
      </c>
      <c r="DT1560" s="12" t="str">
        <f t="shared" si="1266"/>
        <v/>
      </c>
      <c r="DU1560" s="12" t="str">
        <f t="shared" si="1267"/>
        <v/>
      </c>
      <c r="DV1560" s="12" t="str">
        <f t="shared" si="1268"/>
        <v/>
      </c>
      <c r="DW1560" s="12" t="str">
        <f t="shared" si="1269"/>
        <v/>
      </c>
      <c r="DX1560" s="12" t="str">
        <f t="shared" si="1270"/>
        <v/>
      </c>
      <c r="DY1560" s="12" t="str">
        <f t="shared" si="1271"/>
        <v/>
      </c>
      <c r="DZ1560" s="12" t="str">
        <f t="shared" si="1272"/>
        <v/>
      </c>
      <c r="EA1560" s="12" t="str">
        <f t="shared" si="1273"/>
        <v/>
      </c>
      <c r="EB1560" s="12" t="str">
        <f t="shared" si="1274"/>
        <v/>
      </c>
      <c r="EC1560" s="12" t="str">
        <f t="shared" si="1275"/>
        <v/>
      </c>
      <c r="ED1560" s="12" t="str">
        <f t="shared" si="1276"/>
        <v/>
      </c>
      <c r="EE1560" s="12" t="str">
        <f t="shared" si="1277"/>
        <v/>
      </c>
      <c r="EF1560" s="12" t="str">
        <f t="shared" si="1278"/>
        <v/>
      </c>
      <c r="EG1560" s="12" t="str">
        <f t="shared" si="1279"/>
        <v/>
      </c>
      <c r="EH1560" s="12" t="str">
        <f t="shared" si="1280"/>
        <v/>
      </c>
      <c r="EI1560" s="12" t="str">
        <f t="shared" si="1281"/>
        <v/>
      </c>
      <c r="EK1560" s="83" t="str">
        <f t="shared" si="1261"/>
        <v/>
      </c>
      <c r="EM1560" s="12" t="str">
        <f t="shared" si="1262"/>
        <v/>
      </c>
      <c r="EO1560" s="12" t="str">
        <f t="shared" si="1263"/>
        <v/>
      </c>
      <c r="EQ1560" s="12" t="str">
        <f>IF($EO1560="", "", IF($EQ$8=$EQ$6, COUNTIF($EO$11:$EO$2510, "&gt;"&amp;$EO1560)+1+COUNTIF($EO$11:$EO1560, $EO1560)-1, COUNTIF($EO$11:$EO$2510, "&lt;"&amp;$EO1560)+1+COUNTIF($EO$11:$EO1560, $EO1560)-1))</f>
        <v/>
      </c>
    </row>
    <row r="1561" spans="1:147" x14ac:dyDescent="0.55000000000000004">
      <c r="A1561" s="8"/>
      <c r="B1561" s="12" t="str">
        <f>IF($D1561="", "", COUNTIF($D$11:$D1561, $D1561))</f>
        <v/>
      </c>
      <c r="C1561" s="8"/>
      <c r="D1561" s="45"/>
      <c r="E1561" s="46"/>
      <c r="F1561" s="47"/>
      <c r="G1561" s="54"/>
      <c r="H1561" s="54"/>
      <c r="I1561" s="48"/>
      <c r="J1561" s="49"/>
      <c r="K1561" s="50"/>
      <c r="L1561" s="50"/>
      <c r="M1561" s="50"/>
      <c r="N1561" s="50"/>
      <c r="O1561" s="50"/>
      <c r="P1561" s="50"/>
      <c r="Q1561" s="50"/>
      <c r="R1561" s="50"/>
      <c r="S1561" s="50"/>
      <c r="T1561" s="50"/>
      <c r="U1561" s="51"/>
      <c r="V1561" s="52"/>
      <c r="W1561" s="53"/>
      <c r="X1561" s="53"/>
      <c r="Y1561" s="53"/>
      <c r="Z1561" s="53"/>
      <c r="AA1561" s="48"/>
      <c r="AB1561" s="54"/>
      <c r="AC1561" s="54"/>
      <c r="AD1561" s="54"/>
      <c r="AE1561" s="54"/>
      <c r="AF1561" s="54"/>
      <c r="AG1561" s="54"/>
      <c r="AH1561" s="54"/>
      <c r="AI1561" s="54"/>
      <c r="AJ1561" s="49"/>
      <c r="AK1561" s="48"/>
      <c r="AL1561" s="54"/>
      <c r="AM1561" s="54"/>
      <c r="AN1561" s="54"/>
      <c r="AO1561" s="54"/>
      <c r="AP1561" s="54"/>
      <c r="AQ1561" s="54"/>
      <c r="AR1561" s="54"/>
      <c r="AS1561" s="54"/>
      <c r="AT1561" s="54"/>
      <c r="AU1561" s="54"/>
      <c r="AV1561" s="54"/>
      <c r="AW1561" s="54"/>
      <c r="AX1561" s="54"/>
      <c r="AY1561" s="54"/>
      <c r="AZ1561" s="54"/>
      <c r="BA1561" s="54"/>
      <c r="BB1561" s="54"/>
      <c r="BC1561" s="54"/>
      <c r="BD1561" s="54"/>
      <c r="BE1561" s="54"/>
      <c r="BF1561" s="54"/>
      <c r="BG1561" s="54"/>
      <c r="BH1561" s="54"/>
      <c r="BI1561" s="54"/>
      <c r="BJ1561" s="54"/>
      <c r="BK1561" s="54"/>
      <c r="BL1561" s="54"/>
      <c r="BM1561" s="54"/>
      <c r="BN1561" s="54"/>
      <c r="BO1561" s="54"/>
      <c r="BP1561" s="54"/>
      <c r="BQ1561" s="54"/>
      <c r="BR1561" s="54"/>
      <c r="BS1561" s="54"/>
      <c r="BT1561" s="54"/>
      <c r="BU1561" s="54"/>
      <c r="BV1561" s="54"/>
      <c r="BW1561" s="54"/>
      <c r="BX1561" s="49"/>
      <c r="BY1561" s="55"/>
      <c r="BZ1561" s="8"/>
      <c r="CE1561" s="12" t="str">
        <f t="shared" si="1251"/>
        <v/>
      </c>
      <c r="CG1561" s="77" t="str">
        <f t="shared" si="1252"/>
        <v/>
      </c>
      <c r="CH1561" s="80" t="str">
        <f t="shared" si="1253"/>
        <v/>
      </c>
      <c r="CL1561" s="12" t="str">
        <f t="shared" si="1254"/>
        <v/>
      </c>
      <c r="CM1561" s="12" t="str">
        <f t="shared" si="1255"/>
        <v/>
      </c>
      <c r="CN1561" s="12" t="str" cm="1">
        <f t="array" ref="CN1561">IF(OR($CE1561="", $CG$3=""), "", IF(IFERROR(INDEX($K1561:$T1561, $CK1561, MATCH(CN$3, $K$3:$T$3, 0)), "")="", $CC$4, $CC$3))</f>
        <v/>
      </c>
      <c r="CO1561" s="12" t="str" cm="1">
        <f t="array" ref="CO1561">IF(OR($CE1561="", $CG$3=""), "", IF(IFERROR(INDEX($AA1561:$AJ1561, $CK1561, MATCH(CO$3, $AA$3:$AJ$3, 0)), "")="", $CC$4, $CC$3))</f>
        <v/>
      </c>
      <c r="CP1561" s="12" t="str">
        <f>IF(OR($CE1561="", $CG$3=""), "", IF(CP$3='Property List &amp; Features'!$BG$9, $CC$3, IF(CP$3=$I1561, $CC$3, $CC$4)))</f>
        <v/>
      </c>
      <c r="CQ1561" s="12" t="str">
        <f>IF(OR($CE1561="", $CG$3=""), "", IF(CQ$3='Property List &amp; Features'!$BG$9, $CC$3, IF(CQ$3=$J1561, $CC$3, $CC$4)))</f>
        <v/>
      </c>
      <c r="CR1561" s="12" t="str">
        <f t="shared" si="1256"/>
        <v/>
      </c>
      <c r="CS1561" s="12" t="str">
        <f t="shared" si="1257"/>
        <v/>
      </c>
      <c r="CT1561" s="12" t="str">
        <f t="shared" si="1258"/>
        <v/>
      </c>
      <c r="CU1561" s="12" t="str">
        <f t="shared" si="1259"/>
        <v/>
      </c>
      <c r="CV1561" s="12" t="str">
        <f t="shared" si="1260"/>
        <v/>
      </c>
      <c r="CW1561" s="12" t="str">
        <f t="shared" si="1282"/>
        <v/>
      </c>
      <c r="CX1561" s="12" t="str">
        <f t="shared" si="1283"/>
        <v/>
      </c>
      <c r="CY1561" s="12" t="str">
        <f t="shared" si="1284"/>
        <v/>
      </c>
      <c r="CZ1561" s="12" t="str">
        <f t="shared" si="1285"/>
        <v/>
      </c>
      <c r="DA1561" s="12" t="str">
        <f t="shared" si="1286"/>
        <v/>
      </c>
      <c r="DB1561" s="12" t="str">
        <f t="shared" si="1287"/>
        <v/>
      </c>
      <c r="DC1561" s="12" t="str">
        <f t="shared" si="1288"/>
        <v/>
      </c>
      <c r="DD1561" s="12" t="str">
        <f t="shared" si="1289"/>
        <v/>
      </c>
      <c r="DE1561" s="12" t="str">
        <f t="shared" si="1290"/>
        <v/>
      </c>
      <c r="DF1561" s="12" t="str">
        <f t="shared" si="1291"/>
        <v/>
      </c>
      <c r="DG1561" s="12" t="str">
        <f t="shared" si="1292"/>
        <v/>
      </c>
      <c r="DH1561" s="12" t="str">
        <f t="shared" si="1293"/>
        <v/>
      </c>
      <c r="DI1561" s="12" t="str">
        <f t="shared" si="1294"/>
        <v/>
      </c>
      <c r="DJ1561" s="12" t="str">
        <f t="shared" si="1295"/>
        <v/>
      </c>
      <c r="DK1561" s="12" t="str">
        <f t="shared" si="1296"/>
        <v/>
      </c>
      <c r="DL1561" s="12" t="str">
        <f t="shared" si="1297"/>
        <v/>
      </c>
      <c r="DM1561" s="12" t="str">
        <f t="shared" si="1298"/>
        <v/>
      </c>
      <c r="DN1561" s="12" t="str">
        <f t="shared" si="1299"/>
        <v/>
      </c>
      <c r="DO1561" s="12" t="str">
        <f t="shared" si="1300"/>
        <v/>
      </c>
      <c r="DP1561" s="12" t="str">
        <f t="shared" si="1301"/>
        <v/>
      </c>
      <c r="DQ1561" s="12" t="str">
        <f t="shared" si="1302"/>
        <v/>
      </c>
      <c r="DR1561" s="12" t="str">
        <f t="shared" si="1264"/>
        <v/>
      </c>
      <c r="DS1561" s="12" t="str">
        <f t="shared" si="1265"/>
        <v/>
      </c>
      <c r="DT1561" s="12" t="str">
        <f t="shared" si="1266"/>
        <v/>
      </c>
      <c r="DU1561" s="12" t="str">
        <f t="shared" si="1267"/>
        <v/>
      </c>
      <c r="DV1561" s="12" t="str">
        <f t="shared" si="1268"/>
        <v/>
      </c>
      <c r="DW1561" s="12" t="str">
        <f t="shared" si="1269"/>
        <v/>
      </c>
      <c r="DX1561" s="12" t="str">
        <f t="shared" si="1270"/>
        <v/>
      </c>
      <c r="DY1561" s="12" t="str">
        <f t="shared" si="1271"/>
        <v/>
      </c>
      <c r="DZ1561" s="12" t="str">
        <f t="shared" si="1272"/>
        <v/>
      </c>
      <c r="EA1561" s="12" t="str">
        <f t="shared" si="1273"/>
        <v/>
      </c>
      <c r="EB1561" s="12" t="str">
        <f t="shared" si="1274"/>
        <v/>
      </c>
      <c r="EC1561" s="12" t="str">
        <f t="shared" si="1275"/>
        <v/>
      </c>
      <c r="ED1561" s="12" t="str">
        <f t="shared" si="1276"/>
        <v/>
      </c>
      <c r="EE1561" s="12" t="str">
        <f t="shared" si="1277"/>
        <v/>
      </c>
      <c r="EF1561" s="12" t="str">
        <f t="shared" si="1278"/>
        <v/>
      </c>
      <c r="EG1561" s="12" t="str">
        <f t="shared" si="1279"/>
        <v/>
      </c>
      <c r="EH1561" s="12" t="str">
        <f t="shared" si="1280"/>
        <v/>
      </c>
      <c r="EI1561" s="12" t="str">
        <f t="shared" si="1281"/>
        <v/>
      </c>
      <c r="EK1561" s="83" t="str">
        <f t="shared" si="1261"/>
        <v/>
      </c>
      <c r="EM1561" s="12" t="str">
        <f t="shared" si="1262"/>
        <v/>
      </c>
      <c r="EO1561" s="12" t="str">
        <f t="shared" si="1263"/>
        <v/>
      </c>
      <c r="EQ1561" s="12" t="str">
        <f>IF($EO1561="", "", IF($EQ$8=$EQ$6, COUNTIF($EO$11:$EO$2510, "&gt;"&amp;$EO1561)+1+COUNTIF($EO$11:$EO1561, $EO1561)-1, COUNTIF($EO$11:$EO$2510, "&lt;"&amp;$EO1561)+1+COUNTIF($EO$11:$EO1561, $EO1561)-1))</f>
        <v/>
      </c>
    </row>
    <row r="1562" spans="1:147" x14ac:dyDescent="0.55000000000000004">
      <c r="A1562" s="8"/>
      <c r="B1562" s="12" t="str">
        <f>IF($D1562="", "", COUNTIF($D$11:$D1562, $D1562))</f>
        <v/>
      </c>
      <c r="C1562" s="8"/>
      <c r="D1562" s="45"/>
      <c r="E1562" s="46"/>
      <c r="F1562" s="47"/>
      <c r="G1562" s="54"/>
      <c r="H1562" s="54"/>
      <c r="I1562" s="48"/>
      <c r="J1562" s="49"/>
      <c r="K1562" s="50"/>
      <c r="L1562" s="50"/>
      <c r="M1562" s="50"/>
      <c r="N1562" s="50"/>
      <c r="O1562" s="50"/>
      <c r="P1562" s="50"/>
      <c r="Q1562" s="50"/>
      <c r="R1562" s="50"/>
      <c r="S1562" s="50"/>
      <c r="T1562" s="50"/>
      <c r="U1562" s="51"/>
      <c r="V1562" s="52"/>
      <c r="W1562" s="53"/>
      <c r="X1562" s="53"/>
      <c r="Y1562" s="53"/>
      <c r="Z1562" s="53"/>
      <c r="AA1562" s="48"/>
      <c r="AB1562" s="54"/>
      <c r="AC1562" s="54"/>
      <c r="AD1562" s="54"/>
      <c r="AE1562" s="54"/>
      <c r="AF1562" s="54"/>
      <c r="AG1562" s="54"/>
      <c r="AH1562" s="54"/>
      <c r="AI1562" s="54"/>
      <c r="AJ1562" s="49"/>
      <c r="AK1562" s="48"/>
      <c r="AL1562" s="54"/>
      <c r="AM1562" s="54"/>
      <c r="AN1562" s="54"/>
      <c r="AO1562" s="54"/>
      <c r="AP1562" s="54"/>
      <c r="AQ1562" s="54"/>
      <c r="AR1562" s="54"/>
      <c r="AS1562" s="54"/>
      <c r="AT1562" s="54"/>
      <c r="AU1562" s="54"/>
      <c r="AV1562" s="54"/>
      <c r="AW1562" s="54"/>
      <c r="AX1562" s="54"/>
      <c r="AY1562" s="54"/>
      <c r="AZ1562" s="54"/>
      <c r="BA1562" s="54"/>
      <c r="BB1562" s="54"/>
      <c r="BC1562" s="54"/>
      <c r="BD1562" s="54"/>
      <c r="BE1562" s="54"/>
      <c r="BF1562" s="54"/>
      <c r="BG1562" s="54"/>
      <c r="BH1562" s="54"/>
      <c r="BI1562" s="54"/>
      <c r="BJ1562" s="54"/>
      <c r="BK1562" s="54"/>
      <c r="BL1562" s="54"/>
      <c r="BM1562" s="54"/>
      <c r="BN1562" s="54"/>
      <c r="BO1562" s="54"/>
      <c r="BP1562" s="54"/>
      <c r="BQ1562" s="54"/>
      <c r="BR1562" s="54"/>
      <c r="BS1562" s="54"/>
      <c r="BT1562" s="54"/>
      <c r="BU1562" s="54"/>
      <c r="BV1562" s="54"/>
      <c r="BW1562" s="54"/>
      <c r="BX1562" s="49"/>
      <c r="BY1562" s="55"/>
      <c r="BZ1562" s="8"/>
      <c r="CE1562" s="12" t="str">
        <f t="shared" si="1251"/>
        <v/>
      </c>
      <c r="CG1562" s="77" t="str">
        <f t="shared" si="1252"/>
        <v/>
      </c>
      <c r="CH1562" s="80" t="str">
        <f t="shared" si="1253"/>
        <v/>
      </c>
      <c r="CL1562" s="12" t="str">
        <f t="shared" si="1254"/>
        <v/>
      </c>
      <c r="CM1562" s="12" t="str">
        <f t="shared" si="1255"/>
        <v/>
      </c>
      <c r="CN1562" s="12" t="str" cm="1">
        <f t="array" ref="CN1562">IF(OR($CE1562="", $CG$3=""), "", IF(IFERROR(INDEX($K1562:$T1562, $CK1562, MATCH(CN$3, $K$3:$T$3, 0)), "")="", $CC$4, $CC$3))</f>
        <v/>
      </c>
      <c r="CO1562" s="12" t="str" cm="1">
        <f t="array" ref="CO1562">IF(OR($CE1562="", $CG$3=""), "", IF(IFERROR(INDEX($AA1562:$AJ1562, $CK1562, MATCH(CO$3, $AA$3:$AJ$3, 0)), "")="", $CC$4, $CC$3))</f>
        <v/>
      </c>
      <c r="CP1562" s="12" t="str">
        <f>IF(OR($CE1562="", $CG$3=""), "", IF(CP$3='Property List &amp; Features'!$BG$9, $CC$3, IF(CP$3=$I1562, $CC$3, $CC$4)))</f>
        <v/>
      </c>
      <c r="CQ1562" s="12" t="str">
        <f>IF(OR($CE1562="", $CG$3=""), "", IF(CQ$3='Property List &amp; Features'!$BG$9, $CC$3, IF(CQ$3=$J1562, $CC$3, $CC$4)))</f>
        <v/>
      </c>
      <c r="CR1562" s="12" t="str">
        <f t="shared" si="1256"/>
        <v/>
      </c>
      <c r="CS1562" s="12" t="str">
        <f t="shared" si="1257"/>
        <v/>
      </c>
      <c r="CT1562" s="12" t="str">
        <f t="shared" si="1258"/>
        <v/>
      </c>
      <c r="CU1562" s="12" t="str">
        <f t="shared" si="1259"/>
        <v/>
      </c>
      <c r="CV1562" s="12" t="str">
        <f t="shared" si="1260"/>
        <v/>
      </c>
      <c r="CW1562" s="12" t="str">
        <f t="shared" si="1282"/>
        <v/>
      </c>
      <c r="CX1562" s="12" t="str">
        <f t="shared" si="1283"/>
        <v/>
      </c>
      <c r="CY1562" s="12" t="str">
        <f t="shared" si="1284"/>
        <v/>
      </c>
      <c r="CZ1562" s="12" t="str">
        <f t="shared" si="1285"/>
        <v/>
      </c>
      <c r="DA1562" s="12" t="str">
        <f t="shared" si="1286"/>
        <v/>
      </c>
      <c r="DB1562" s="12" t="str">
        <f t="shared" si="1287"/>
        <v/>
      </c>
      <c r="DC1562" s="12" t="str">
        <f t="shared" si="1288"/>
        <v/>
      </c>
      <c r="DD1562" s="12" t="str">
        <f t="shared" si="1289"/>
        <v/>
      </c>
      <c r="DE1562" s="12" t="str">
        <f t="shared" si="1290"/>
        <v/>
      </c>
      <c r="DF1562" s="12" t="str">
        <f t="shared" si="1291"/>
        <v/>
      </c>
      <c r="DG1562" s="12" t="str">
        <f t="shared" si="1292"/>
        <v/>
      </c>
      <c r="DH1562" s="12" t="str">
        <f t="shared" si="1293"/>
        <v/>
      </c>
      <c r="DI1562" s="12" t="str">
        <f t="shared" si="1294"/>
        <v/>
      </c>
      <c r="DJ1562" s="12" t="str">
        <f t="shared" si="1295"/>
        <v/>
      </c>
      <c r="DK1562" s="12" t="str">
        <f t="shared" si="1296"/>
        <v/>
      </c>
      <c r="DL1562" s="12" t="str">
        <f t="shared" si="1297"/>
        <v/>
      </c>
      <c r="DM1562" s="12" t="str">
        <f t="shared" si="1298"/>
        <v/>
      </c>
      <c r="DN1562" s="12" t="str">
        <f t="shared" si="1299"/>
        <v/>
      </c>
      <c r="DO1562" s="12" t="str">
        <f t="shared" si="1300"/>
        <v/>
      </c>
      <c r="DP1562" s="12" t="str">
        <f t="shared" si="1301"/>
        <v/>
      </c>
      <c r="DQ1562" s="12" t="str">
        <f t="shared" si="1302"/>
        <v/>
      </c>
      <c r="DR1562" s="12" t="str">
        <f t="shared" si="1264"/>
        <v/>
      </c>
      <c r="DS1562" s="12" t="str">
        <f t="shared" si="1265"/>
        <v/>
      </c>
      <c r="DT1562" s="12" t="str">
        <f t="shared" si="1266"/>
        <v/>
      </c>
      <c r="DU1562" s="12" t="str">
        <f t="shared" si="1267"/>
        <v/>
      </c>
      <c r="DV1562" s="12" t="str">
        <f t="shared" si="1268"/>
        <v/>
      </c>
      <c r="DW1562" s="12" t="str">
        <f t="shared" si="1269"/>
        <v/>
      </c>
      <c r="DX1562" s="12" t="str">
        <f t="shared" si="1270"/>
        <v/>
      </c>
      <c r="DY1562" s="12" t="str">
        <f t="shared" si="1271"/>
        <v/>
      </c>
      <c r="DZ1562" s="12" t="str">
        <f t="shared" si="1272"/>
        <v/>
      </c>
      <c r="EA1562" s="12" t="str">
        <f t="shared" si="1273"/>
        <v/>
      </c>
      <c r="EB1562" s="12" t="str">
        <f t="shared" si="1274"/>
        <v/>
      </c>
      <c r="EC1562" s="12" t="str">
        <f t="shared" si="1275"/>
        <v/>
      </c>
      <c r="ED1562" s="12" t="str">
        <f t="shared" si="1276"/>
        <v/>
      </c>
      <c r="EE1562" s="12" t="str">
        <f t="shared" si="1277"/>
        <v/>
      </c>
      <c r="EF1562" s="12" t="str">
        <f t="shared" si="1278"/>
        <v/>
      </c>
      <c r="EG1562" s="12" t="str">
        <f t="shared" si="1279"/>
        <v/>
      </c>
      <c r="EH1562" s="12" t="str">
        <f t="shared" si="1280"/>
        <v/>
      </c>
      <c r="EI1562" s="12" t="str">
        <f t="shared" si="1281"/>
        <v/>
      </c>
      <c r="EK1562" s="83" t="str">
        <f t="shared" si="1261"/>
        <v/>
      </c>
      <c r="EM1562" s="12" t="str">
        <f t="shared" si="1262"/>
        <v/>
      </c>
      <c r="EO1562" s="12" t="str">
        <f t="shared" si="1263"/>
        <v/>
      </c>
      <c r="EQ1562" s="12" t="str">
        <f>IF($EO1562="", "", IF($EQ$8=$EQ$6, COUNTIF($EO$11:$EO$2510, "&gt;"&amp;$EO1562)+1+COUNTIF($EO$11:$EO1562, $EO1562)-1, COUNTIF($EO$11:$EO$2510, "&lt;"&amp;$EO1562)+1+COUNTIF($EO$11:$EO1562, $EO1562)-1))</f>
        <v/>
      </c>
    </row>
    <row r="1563" spans="1:147" x14ac:dyDescent="0.55000000000000004">
      <c r="A1563" s="8"/>
      <c r="B1563" s="12" t="str">
        <f>IF($D1563="", "", COUNTIF($D$11:$D1563, $D1563))</f>
        <v/>
      </c>
      <c r="C1563" s="8"/>
      <c r="D1563" s="45"/>
      <c r="E1563" s="46"/>
      <c r="F1563" s="47"/>
      <c r="G1563" s="54"/>
      <c r="H1563" s="54"/>
      <c r="I1563" s="48"/>
      <c r="J1563" s="49"/>
      <c r="K1563" s="50"/>
      <c r="L1563" s="50"/>
      <c r="M1563" s="50"/>
      <c r="N1563" s="50"/>
      <c r="O1563" s="50"/>
      <c r="P1563" s="50"/>
      <c r="Q1563" s="50"/>
      <c r="R1563" s="50"/>
      <c r="S1563" s="50"/>
      <c r="T1563" s="50"/>
      <c r="U1563" s="51"/>
      <c r="V1563" s="52"/>
      <c r="W1563" s="53"/>
      <c r="X1563" s="53"/>
      <c r="Y1563" s="53"/>
      <c r="Z1563" s="53"/>
      <c r="AA1563" s="48"/>
      <c r="AB1563" s="54"/>
      <c r="AC1563" s="54"/>
      <c r="AD1563" s="54"/>
      <c r="AE1563" s="54"/>
      <c r="AF1563" s="54"/>
      <c r="AG1563" s="54"/>
      <c r="AH1563" s="54"/>
      <c r="AI1563" s="54"/>
      <c r="AJ1563" s="49"/>
      <c r="AK1563" s="48"/>
      <c r="AL1563" s="54"/>
      <c r="AM1563" s="54"/>
      <c r="AN1563" s="54"/>
      <c r="AO1563" s="54"/>
      <c r="AP1563" s="54"/>
      <c r="AQ1563" s="54"/>
      <c r="AR1563" s="54"/>
      <c r="AS1563" s="54"/>
      <c r="AT1563" s="54"/>
      <c r="AU1563" s="54"/>
      <c r="AV1563" s="54"/>
      <c r="AW1563" s="54"/>
      <c r="AX1563" s="54"/>
      <c r="AY1563" s="54"/>
      <c r="AZ1563" s="54"/>
      <c r="BA1563" s="54"/>
      <c r="BB1563" s="54"/>
      <c r="BC1563" s="54"/>
      <c r="BD1563" s="54"/>
      <c r="BE1563" s="54"/>
      <c r="BF1563" s="54"/>
      <c r="BG1563" s="54"/>
      <c r="BH1563" s="54"/>
      <c r="BI1563" s="54"/>
      <c r="BJ1563" s="54"/>
      <c r="BK1563" s="54"/>
      <c r="BL1563" s="54"/>
      <c r="BM1563" s="54"/>
      <c r="BN1563" s="54"/>
      <c r="BO1563" s="54"/>
      <c r="BP1563" s="54"/>
      <c r="BQ1563" s="54"/>
      <c r="BR1563" s="54"/>
      <c r="BS1563" s="54"/>
      <c r="BT1563" s="54"/>
      <c r="BU1563" s="54"/>
      <c r="BV1563" s="54"/>
      <c r="BW1563" s="54"/>
      <c r="BX1563" s="49"/>
      <c r="BY1563" s="55"/>
      <c r="BZ1563" s="8"/>
      <c r="CE1563" s="12" t="str">
        <f t="shared" si="1251"/>
        <v/>
      </c>
      <c r="CG1563" s="77" t="str">
        <f t="shared" si="1252"/>
        <v/>
      </c>
      <c r="CH1563" s="80" t="str">
        <f t="shared" si="1253"/>
        <v/>
      </c>
      <c r="CL1563" s="12" t="str">
        <f t="shared" si="1254"/>
        <v/>
      </c>
      <c r="CM1563" s="12" t="str">
        <f t="shared" si="1255"/>
        <v/>
      </c>
      <c r="CN1563" s="12" t="str" cm="1">
        <f t="array" ref="CN1563">IF(OR($CE1563="", $CG$3=""), "", IF(IFERROR(INDEX($K1563:$T1563, $CK1563, MATCH(CN$3, $K$3:$T$3, 0)), "")="", $CC$4, $CC$3))</f>
        <v/>
      </c>
      <c r="CO1563" s="12" t="str" cm="1">
        <f t="array" ref="CO1563">IF(OR($CE1563="", $CG$3=""), "", IF(IFERROR(INDEX($AA1563:$AJ1563, $CK1563, MATCH(CO$3, $AA$3:$AJ$3, 0)), "")="", $CC$4, $CC$3))</f>
        <v/>
      </c>
      <c r="CP1563" s="12" t="str">
        <f>IF(OR($CE1563="", $CG$3=""), "", IF(CP$3='Property List &amp; Features'!$BG$9, $CC$3, IF(CP$3=$I1563, $CC$3, $CC$4)))</f>
        <v/>
      </c>
      <c r="CQ1563" s="12" t="str">
        <f>IF(OR($CE1563="", $CG$3=""), "", IF(CQ$3='Property List &amp; Features'!$BG$9, $CC$3, IF(CQ$3=$J1563, $CC$3, $CC$4)))</f>
        <v/>
      </c>
      <c r="CR1563" s="12" t="str">
        <f t="shared" si="1256"/>
        <v/>
      </c>
      <c r="CS1563" s="12" t="str">
        <f t="shared" si="1257"/>
        <v/>
      </c>
      <c r="CT1563" s="12" t="str">
        <f t="shared" si="1258"/>
        <v/>
      </c>
      <c r="CU1563" s="12" t="str">
        <f t="shared" si="1259"/>
        <v/>
      </c>
      <c r="CV1563" s="12" t="str">
        <f t="shared" si="1260"/>
        <v/>
      </c>
      <c r="CW1563" s="12" t="str">
        <f t="shared" si="1282"/>
        <v/>
      </c>
      <c r="CX1563" s="12" t="str">
        <f t="shared" si="1283"/>
        <v/>
      </c>
      <c r="CY1563" s="12" t="str">
        <f t="shared" si="1284"/>
        <v/>
      </c>
      <c r="CZ1563" s="12" t="str">
        <f t="shared" si="1285"/>
        <v/>
      </c>
      <c r="DA1563" s="12" t="str">
        <f t="shared" si="1286"/>
        <v/>
      </c>
      <c r="DB1563" s="12" t="str">
        <f t="shared" si="1287"/>
        <v/>
      </c>
      <c r="DC1563" s="12" t="str">
        <f t="shared" si="1288"/>
        <v/>
      </c>
      <c r="DD1563" s="12" t="str">
        <f t="shared" si="1289"/>
        <v/>
      </c>
      <c r="DE1563" s="12" t="str">
        <f t="shared" si="1290"/>
        <v/>
      </c>
      <c r="DF1563" s="12" t="str">
        <f t="shared" si="1291"/>
        <v/>
      </c>
      <c r="DG1563" s="12" t="str">
        <f t="shared" si="1292"/>
        <v/>
      </c>
      <c r="DH1563" s="12" t="str">
        <f t="shared" si="1293"/>
        <v/>
      </c>
      <c r="DI1563" s="12" t="str">
        <f t="shared" si="1294"/>
        <v/>
      </c>
      <c r="DJ1563" s="12" t="str">
        <f t="shared" si="1295"/>
        <v/>
      </c>
      <c r="DK1563" s="12" t="str">
        <f t="shared" si="1296"/>
        <v/>
      </c>
      <c r="DL1563" s="12" t="str">
        <f t="shared" si="1297"/>
        <v/>
      </c>
      <c r="DM1563" s="12" t="str">
        <f t="shared" si="1298"/>
        <v/>
      </c>
      <c r="DN1563" s="12" t="str">
        <f t="shared" si="1299"/>
        <v/>
      </c>
      <c r="DO1563" s="12" t="str">
        <f t="shared" si="1300"/>
        <v/>
      </c>
      <c r="DP1563" s="12" t="str">
        <f t="shared" si="1301"/>
        <v/>
      </c>
      <c r="DQ1563" s="12" t="str">
        <f t="shared" si="1302"/>
        <v/>
      </c>
      <c r="DR1563" s="12" t="str">
        <f t="shared" si="1264"/>
        <v/>
      </c>
      <c r="DS1563" s="12" t="str">
        <f t="shared" si="1265"/>
        <v/>
      </c>
      <c r="DT1563" s="12" t="str">
        <f t="shared" si="1266"/>
        <v/>
      </c>
      <c r="DU1563" s="12" t="str">
        <f t="shared" si="1267"/>
        <v/>
      </c>
      <c r="DV1563" s="12" t="str">
        <f t="shared" si="1268"/>
        <v/>
      </c>
      <c r="DW1563" s="12" t="str">
        <f t="shared" si="1269"/>
        <v/>
      </c>
      <c r="DX1563" s="12" t="str">
        <f t="shared" si="1270"/>
        <v/>
      </c>
      <c r="DY1563" s="12" t="str">
        <f t="shared" si="1271"/>
        <v/>
      </c>
      <c r="DZ1563" s="12" t="str">
        <f t="shared" si="1272"/>
        <v/>
      </c>
      <c r="EA1563" s="12" t="str">
        <f t="shared" si="1273"/>
        <v/>
      </c>
      <c r="EB1563" s="12" t="str">
        <f t="shared" si="1274"/>
        <v/>
      </c>
      <c r="EC1563" s="12" t="str">
        <f t="shared" si="1275"/>
        <v/>
      </c>
      <c r="ED1563" s="12" t="str">
        <f t="shared" si="1276"/>
        <v/>
      </c>
      <c r="EE1563" s="12" t="str">
        <f t="shared" si="1277"/>
        <v/>
      </c>
      <c r="EF1563" s="12" t="str">
        <f t="shared" si="1278"/>
        <v/>
      </c>
      <c r="EG1563" s="12" t="str">
        <f t="shared" si="1279"/>
        <v/>
      </c>
      <c r="EH1563" s="12" t="str">
        <f t="shared" si="1280"/>
        <v/>
      </c>
      <c r="EI1563" s="12" t="str">
        <f t="shared" si="1281"/>
        <v/>
      </c>
      <c r="EK1563" s="83" t="str">
        <f t="shared" si="1261"/>
        <v/>
      </c>
      <c r="EM1563" s="12" t="str">
        <f t="shared" si="1262"/>
        <v/>
      </c>
      <c r="EO1563" s="12" t="str">
        <f t="shared" si="1263"/>
        <v/>
      </c>
      <c r="EQ1563" s="12" t="str">
        <f>IF($EO1563="", "", IF($EQ$8=$EQ$6, COUNTIF($EO$11:$EO$2510, "&gt;"&amp;$EO1563)+1+COUNTIF($EO$11:$EO1563, $EO1563)-1, COUNTIF($EO$11:$EO$2510, "&lt;"&amp;$EO1563)+1+COUNTIF($EO$11:$EO1563, $EO1563)-1))</f>
        <v/>
      </c>
    </row>
    <row r="1564" spans="1:147" x14ac:dyDescent="0.55000000000000004">
      <c r="A1564" s="8"/>
      <c r="B1564" s="12" t="str">
        <f>IF($D1564="", "", COUNTIF($D$11:$D1564, $D1564))</f>
        <v/>
      </c>
      <c r="C1564" s="8"/>
      <c r="D1564" s="45"/>
      <c r="E1564" s="46"/>
      <c r="F1564" s="47"/>
      <c r="G1564" s="54"/>
      <c r="H1564" s="54"/>
      <c r="I1564" s="48"/>
      <c r="J1564" s="49"/>
      <c r="K1564" s="50"/>
      <c r="L1564" s="50"/>
      <c r="M1564" s="50"/>
      <c r="N1564" s="50"/>
      <c r="O1564" s="50"/>
      <c r="P1564" s="50"/>
      <c r="Q1564" s="50"/>
      <c r="R1564" s="50"/>
      <c r="S1564" s="50"/>
      <c r="T1564" s="50"/>
      <c r="U1564" s="51"/>
      <c r="V1564" s="52"/>
      <c r="W1564" s="53"/>
      <c r="X1564" s="53"/>
      <c r="Y1564" s="53"/>
      <c r="Z1564" s="53"/>
      <c r="AA1564" s="48"/>
      <c r="AB1564" s="54"/>
      <c r="AC1564" s="54"/>
      <c r="AD1564" s="54"/>
      <c r="AE1564" s="54"/>
      <c r="AF1564" s="54"/>
      <c r="AG1564" s="54"/>
      <c r="AH1564" s="54"/>
      <c r="AI1564" s="54"/>
      <c r="AJ1564" s="49"/>
      <c r="AK1564" s="48"/>
      <c r="AL1564" s="54"/>
      <c r="AM1564" s="54"/>
      <c r="AN1564" s="54"/>
      <c r="AO1564" s="54"/>
      <c r="AP1564" s="54"/>
      <c r="AQ1564" s="54"/>
      <c r="AR1564" s="54"/>
      <c r="AS1564" s="54"/>
      <c r="AT1564" s="54"/>
      <c r="AU1564" s="54"/>
      <c r="AV1564" s="54"/>
      <c r="AW1564" s="54"/>
      <c r="AX1564" s="54"/>
      <c r="AY1564" s="54"/>
      <c r="AZ1564" s="54"/>
      <c r="BA1564" s="54"/>
      <c r="BB1564" s="54"/>
      <c r="BC1564" s="54"/>
      <c r="BD1564" s="54"/>
      <c r="BE1564" s="54"/>
      <c r="BF1564" s="54"/>
      <c r="BG1564" s="54"/>
      <c r="BH1564" s="54"/>
      <c r="BI1564" s="54"/>
      <c r="BJ1564" s="54"/>
      <c r="BK1564" s="54"/>
      <c r="BL1564" s="54"/>
      <c r="BM1564" s="54"/>
      <c r="BN1564" s="54"/>
      <c r="BO1564" s="54"/>
      <c r="BP1564" s="54"/>
      <c r="BQ1564" s="54"/>
      <c r="BR1564" s="54"/>
      <c r="BS1564" s="54"/>
      <c r="BT1564" s="54"/>
      <c r="BU1564" s="54"/>
      <c r="BV1564" s="54"/>
      <c r="BW1564" s="54"/>
      <c r="BX1564" s="49"/>
      <c r="BY1564" s="55"/>
      <c r="BZ1564" s="8"/>
      <c r="CE1564" s="12" t="str">
        <f t="shared" si="1251"/>
        <v/>
      </c>
      <c r="CG1564" s="77" t="str">
        <f t="shared" si="1252"/>
        <v/>
      </c>
      <c r="CH1564" s="80" t="str">
        <f t="shared" si="1253"/>
        <v/>
      </c>
      <c r="CL1564" s="12" t="str">
        <f t="shared" si="1254"/>
        <v/>
      </c>
      <c r="CM1564" s="12" t="str">
        <f t="shared" si="1255"/>
        <v/>
      </c>
      <c r="CN1564" s="12" t="str" cm="1">
        <f t="array" ref="CN1564">IF(OR($CE1564="", $CG$3=""), "", IF(IFERROR(INDEX($K1564:$T1564, $CK1564, MATCH(CN$3, $K$3:$T$3, 0)), "")="", $CC$4, $CC$3))</f>
        <v/>
      </c>
      <c r="CO1564" s="12" t="str" cm="1">
        <f t="array" ref="CO1564">IF(OR($CE1564="", $CG$3=""), "", IF(IFERROR(INDEX($AA1564:$AJ1564, $CK1564, MATCH(CO$3, $AA$3:$AJ$3, 0)), "")="", $CC$4, $CC$3))</f>
        <v/>
      </c>
      <c r="CP1564" s="12" t="str">
        <f>IF(OR($CE1564="", $CG$3=""), "", IF(CP$3='Property List &amp; Features'!$BG$9, $CC$3, IF(CP$3=$I1564, $CC$3, $CC$4)))</f>
        <v/>
      </c>
      <c r="CQ1564" s="12" t="str">
        <f>IF(OR($CE1564="", $CG$3=""), "", IF(CQ$3='Property List &amp; Features'!$BG$9, $CC$3, IF(CQ$3=$J1564, $CC$3, $CC$4)))</f>
        <v/>
      </c>
      <c r="CR1564" s="12" t="str">
        <f t="shared" si="1256"/>
        <v/>
      </c>
      <c r="CS1564" s="12" t="str">
        <f t="shared" si="1257"/>
        <v/>
      </c>
      <c r="CT1564" s="12" t="str">
        <f t="shared" si="1258"/>
        <v/>
      </c>
      <c r="CU1564" s="12" t="str">
        <f t="shared" si="1259"/>
        <v/>
      </c>
      <c r="CV1564" s="12" t="str">
        <f t="shared" si="1260"/>
        <v/>
      </c>
      <c r="CW1564" s="12" t="str">
        <f t="shared" si="1282"/>
        <v/>
      </c>
      <c r="CX1564" s="12" t="str">
        <f t="shared" si="1283"/>
        <v/>
      </c>
      <c r="CY1564" s="12" t="str">
        <f t="shared" si="1284"/>
        <v/>
      </c>
      <c r="CZ1564" s="12" t="str">
        <f t="shared" si="1285"/>
        <v/>
      </c>
      <c r="DA1564" s="12" t="str">
        <f t="shared" si="1286"/>
        <v/>
      </c>
      <c r="DB1564" s="12" t="str">
        <f t="shared" si="1287"/>
        <v/>
      </c>
      <c r="DC1564" s="12" t="str">
        <f t="shared" si="1288"/>
        <v/>
      </c>
      <c r="DD1564" s="12" t="str">
        <f t="shared" si="1289"/>
        <v/>
      </c>
      <c r="DE1564" s="12" t="str">
        <f t="shared" si="1290"/>
        <v/>
      </c>
      <c r="DF1564" s="12" t="str">
        <f t="shared" si="1291"/>
        <v/>
      </c>
      <c r="DG1564" s="12" t="str">
        <f t="shared" si="1292"/>
        <v/>
      </c>
      <c r="DH1564" s="12" t="str">
        <f t="shared" si="1293"/>
        <v/>
      </c>
      <c r="DI1564" s="12" t="str">
        <f t="shared" si="1294"/>
        <v/>
      </c>
      <c r="DJ1564" s="12" t="str">
        <f t="shared" si="1295"/>
        <v/>
      </c>
      <c r="DK1564" s="12" t="str">
        <f t="shared" si="1296"/>
        <v/>
      </c>
      <c r="DL1564" s="12" t="str">
        <f t="shared" si="1297"/>
        <v/>
      </c>
      <c r="DM1564" s="12" t="str">
        <f t="shared" si="1298"/>
        <v/>
      </c>
      <c r="DN1564" s="12" t="str">
        <f t="shared" si="1299"/>
        <v/>
      </c>
      <c r="DO1564" s="12" t="str">
        <f t="shared" si="1300"/>
        <v/>
      </c>
      <c r="DP1564" s="12" t="str">
        <f t="shared" si="1301"/>
        <v/>
      </c>
      <c r="DQ1564" s="12" t="str">
        <f t="shared" si="1302"/>
        <v/>
      </c>
      <c r="DR1564" s="12" t="str">
        <f t="shared" si="1264"/>
        <v/>
      </c>
      <c r="DS1564" s="12" t="str">
        <f t="shared" si="1265"/>
        <v/>
      </c>
      <c r="DT1564" s="12" t="str">
        <f t="shared" si="1266"/>
        <v/>
      </c>
      <c r="DU1564" s="12" t="str">
        <f t="shared" si="1267"/>
        <v/>
      </c>
      <c r="DV1564" s="12" t="str">
        <f t="shared" si="1268"/>
        <v/>
      </c>
      <c r="DW1564" s="12" t="str">
        <f t="shared" si="1269"/>
        <v/>
      </c>
      <c r="DX1564" s="12" t="str">
        <f t="shared" si="1270"/>
        <v/>
      </c>
      <c r="DY1564" s="12" t="str">
        <f t="shared" si="1271"/>
        <v/>
      </c>
      <c r="DZ1564" s="12" t="str">
        <f t="shared" si="1272"/>
        <v/>
      </c>
      <c r="EA1564" s="12" t="str">
        <f t="shared" si="1273"/>
        <v/>
      </c>
      <c r="EB1564" s="12" t="str">
        <f t="shared" si="1274"/>
        <v/>
      </c>
      <c r="EC1564" s="12" t="str">
        <f t="shared" si="1275"/>
        <v/>
      </c>
      <c r="ED1564" s="12" t="str">
        <f t="shared" si="1276"/>
        <v/>
      </c>
      <c r="EE1564" s="12" t="str">
        <f t="shared" si="1277"/>
        <v/>
      </c>
      <c r="EF1564" s="12" t="str">
        <f t="shared" si="1278"/>
        <v/>
      </c>
      <c r="EG1564" s="12" t="str">
        <f t="shared" si="1279"/>
        <v/>
      </c>
      <c r="EH1564" s="12" t="str">
        <f t="shared" si="1280"/>
        <v/>
      </c>
      <c r="EI1564" s="12" t="str">
        <f t="shared" si="1281"/>
        <v/>
      </c>
      <c r="EK1564" s="83" t="str">
        <f t="shared" si="1261"/>
        <v/>
      </c>
      <c r="EM1564" s="12" t="str">
        <f t="shared" si="1262"/>
        <v/>
      </c>
      <c r="EO1564" s="12" t="str">
        <f t="shared" si="1263"/>
        <v/>
      </c>
      <c r="EQ1564" s="12" t="str">
        <f>IF($EO1564="", "", IF($EQ$8=$EQ$6, COUNTIF($EO$11:$EO$2510, "&gt;"&amp;$EO1564)+1+COUNTIF($EO$11:$EO1564, $EO1564)-1, COUNTIF($EO$11:$EO$2510, "&lt;"&amp;$EO1564)+1+COUNTIF($EO$11:$EO1564, $EO1564)-1))</f>
        <v/>
      </c>
    </row>
    <row r="1565" spans="1:147" x14ac:dyDescent="0.55000000000000004">
      <c r="A1565" s="8"/>
      <c r="B1565" s="12" t="str">
        <f>IF($D1565="", "", COUNTIF($D$11:$D1565, $D1565))</f>
        <v/>
      </c>
      <c r="C1565" s="8"/>
      <c r="D1565" s="45"/>
      <c r="E1565" s="46"/>
      <c r="F1565" s="47"/>
      <c r="G1565" s="54"/>
      <c r="H1565" s="54"/>
      <c r="I1565" s="48"/>
      <c r="J1565" s="49"/>
      <c r="K1565" s="50"/>
      <c r="L1565" s="50"/>
      <c r="M1565" s="50"/>
      <c r="N1565" s="50"/>
      <c r="O1565" s="50"/>
      <c r="P1565" s="50"/>
      <c r="Q1565" s="50"/>
      <c r="R1565" s="50"/>
      <c r="S1565" s="50"/>
      <c r="T1565" s="50"/>
      <c r="U1565" s="51"/>
      <c r="V1565" s="52"/>
      <c r="W1565" s="53"/>
      <c r="X1565" s="53"/>
      <c r="Y1565" s="53"/>
      <c r="Z1565" s="53"/>
      <c r="AA1565" s="48"/>
      <c r="AB1565" s="54"/>
      <c r="AC1565" s="54"/>
      <c r="AD1565" s="54"/>
      <c r="AE1565" s="54"/>
      <c r="AF1565" s="54"/>
      <c r="AG1565" s="54"/>
      <c r="AH1565" s="54"/>
      <c r="AI1565" s="54"/>
      <c r="AJ1565" s="49"/>
      <c r="AK1565" s="48"/>
      <c r="AL1565" s="54"/>
      <c r="AM1565" s="54"/>
      <c r="AN1565" s="54"/>
      <c r="AO1565" s="54"/>
      <c r="AP1565" s="54"/>
      <c r="AQ1565" s="54"/>
      <c r="AR1565" s="54"/>
      <c r="AS1565" s="54"/>
      <c r="AT1565" s="54"/>
      <c r="AU1565" s="54"/>
      <c r="AV1565" s="54"/>
      <c r="AW1565" s="54"/>
      <c r="AX1565" s="54"/>
      <c r="AY1565" s="54"/>
      <c r="AZ1565" s="54"/>
      <c r="BA1565" s="54"/>
      <c r="BB1565" s="54"/>
      <c r="BC1565" s="54"/>
      <c r="BD1565" s="54"/>
      <c r="BE1565" s="54"/>
      <c r="BF1565" s="54"/>
      <c r="BG1565" s="54"/>
      <c r="BH1565" s="54"/>
      <c r="BI1565" s="54"/>
      <c r="BJ1565" s="54"/>
      <c r="BK1565" s="54"/>
      <c r="BL1565" s="54"/>
      <c r="BM1565" s="54"/>
      <c r="BN1565" s="54"/>
      <c r="BO1565" s="54"/>
      <c r="BP1565" s="54"/>
      <c r="BQ1565" s="54"/>
      <c r="BR1565" s="54"/>
      <c r="BS1565" s="54"/>
      <c r="BT1565" s="54"/>
      <c r="BU1565" s="54"/>
      <c r="BV1565" s="54"/>
      <c r="BW1565" s="54"/>
      <c r="BX1565" s="49"/>
      <c r="BY1565" s="55"/>
      <c r="BZ1565" s="8"/>
      <c r="CE1565" s="12" t="str">
        <f t="shared" si="1251"/>
        <v/>
      </c>
      <c r="CG1565" s="77" t="str">
        <f t="shared" si="1252"/>
        <v/>
      </c>
      <c r="CH1565" s="80" t="str">
        <f t="shared" si="1253"/>
        <v/>
      </c>
      <c r="CL1565" s="12" t="str">
        <f t="shared" si="1254"/>
        <v/>
      </c>
      <c r="CM1565" s="12" t="str">
        <f t="shared" si="1255"/>
        <v/>
      </c>
      <c r="CN1565" s="12" t="str" cm="1">
        <f t="array" ref="CN1565">IF(OR($CE1565="", $CG$3=""), "", IF(IFERROR(INDEX($K1565:$T1565, $CK1565, MATCH(CN$3, $K$3:$T$3, 0)), "")="", $CC$4, $CC$3))</f>
        <v/>
      </c>
      <c r="CO1565" s="12" t="str" cm="1">
        <f t="array" ref="CO1565">IF(OR($CE1565="", $CG$3=""), "", IF(IFERROR(INDEX($AA1565:$AJ1565, $CK1565, MATCH(CO$3, $AA$3:$AJ$3, 0)), "")="", $CC$4, $CC$3))</f>
        <v/>
      </c>
      <c r="CP1565" s="12" t="str">
        <f>IF(OR($CE1565="", $CG$3=""), "", IF(CP$3='Property List &amp; Features'!$BG$9, $CC$3, IF(CP$3=$I1565, $CC$3, $CC$4)))</f>
        <v/>
      </c>
      <c r="CQ1565" s="12" t="str">
        <f>IF(OR($CE1565="", $CG$3=""), "", IF(CQ$3='Property List &amp; Features'!$BG$9, $CC$3, IF(CQ$3=$J1565, $CC$3, $CC$4)))</f>
        <v/>
      </c>
      <c r="CR1565" s="12" t="str">
        <f t="shared" si="1256"/>
        <v/>
      </c>
      <c r="CS1565" s="12" t="str">
        <f t="shared" si="1257"/>
        <v/>
      </c>
      <c r="CT1565" s="12" t="str">
        <f t="shared" si="1258"/>
        <v/>
      </c>
      <c r="CU1565" s="12" t="str">
        <f t="shared" si="1259"/>
        <v/>
      </c>
      <c r="CV1565" s="12" t="str">
        <f t="shared" si="1260"/>
        <v/>
      </c>
      <c r="CW1565" s="12" t="str">
        <f t="shared" si="1282"/>
        <v/>
      </c>
      <c r="CX1565" s="12" t="str">
        <f t="shared" si="1283"/>
        <v/>
      </c>
      <c r="CY1565" s="12" t="str">
        <f t="shared" si="1284"/>
        <v/>
      </c>
      <c r="CZ1565" s="12" t="str">
        <f t="shared" si="1285"/>
        <v/>
      </c>
      <c r="DA1565" s="12" t="str">
        <f t="shared" si="1286"/>
        <v/>
      </c>
      <c r="DB1565" s="12" t="str">
        <f t="shared" si="1287"/>
        <v/>
      </c>
      <c r="DC1565" s="12" t="str">
        <f t="shared" si="1288"/>
        <v/>
      </c>
      <c r="DD1565" s="12" t="str">
        <f t="shared" si="1289"/>
        <v/>
      </c>
      <c r="DE1565" s="12" t="str">
        <f t="shared" si="1290"/>
        <v/>
      </c>
      <c r="DF1565" s="12" t="str">
        <f t="shared" si="1291"/>
        <v/>
      </c>
      <c r="DG1565" s="12" t="str">
        <f t="shared" si="1292"/>
        <v/>
      </c>
      <c r="DH1565" s="12" t="str">
        <f t="shared" si="1293"/>
        <v/>
      </c>
      <c r="DI1565" s="12" t="str">
        <f t="shared" si="1294"/>
        <v/>
      </c>
      <c r="DJ1565" s="12" t="str">
        <f t="shared" si="1295"/>
        <v/>
      </c>
      <c r="DK1565" s="12" t="str">
        <f t="shared" si="1296"/>
        <v/>
      </c>
      <c r="DL1565" s="12" t="str">
        <f t="shared" si="1297"/>
        <v/>
      </c>
      <c r="DM1565" s="12" t="str">
        <f t="shared" si="1298"/>
        <v/>
      </c>
      <c r="DN1565" s="12" t="str">
        <f t="shared" si="1299"/>
        <v/>
      </c>
      <c r="DO1565" s="12" t="str">
        <f t="shared" si="1300"/>
        <v/>
      </c>
      <c r="DP1565" s="12" t="str">
        <f t="shared" si="1301"/>
        <v/>
      </c>
      <c r="DQ1565" s="12" t="str">
        <f t="shared" si="1302"/>
        <v/>
      </c>
      <c r="DR1565" s="12" t="str">
        <f t="shared" si="1264"/>
        <v/>
      </c>
      <c r="DS1565" s="12" t="str">
        <f t="shared" si="1265"/>
        <v/>
      </c>
      <c r="DT1565" s="12" t="str">
        <f t="shared" si="1266"/>
        <v/>
      </c>
      <c r="DU1565" s="12" t="str">
        <f t="shared" si="1267"/>
        <v/>
      </c>
      <c r="DV1565" s="12" t="str">
        <f t="shared" si="1268"/>
        <v/>
      </c>
      <c r="DW1565" s="12" t="str">
        <f t="shared" si="1269"/>
        <v/>
      </c>
      <c r="DX1565" s="12" t="str">
        <f t="shared" si="1270"/>
        <v/>
      </c>
      <c r="DY1565" s="12" t="str">
        <f t="shared" si="1271"/>
        <v/>
      </c>
      <c r="DZ1565" s="12" t="str">
        <f t="shared" si="1272"/>
        <v/>
      </c>
      <c r="EA1565" s="12" t="str">
        <f t="shared" si="1273"/>
        <v/>
      </c>
      <c r="EB1565" s="12" t="str">
        <f t="shared" si="1274"/>
        <v/>
      </c>
      <c r="EC1565" s="12" t="str">
        <f t="shared" si="1275"/>
        <v/>
      </c>
      <c r="ED1565" s="12" t="str">
        <f t="shared" si="1276"/>
        <v/>
      </c>
      <c r="EE1565" s="12" t="str">
        <f t="shared" si="1277"/>
        <v/>
      </c>
      <c r="EF1565" s="12" t="str">
        <f t="shared" si="1278"/>
        <v/>
      </c>
      <c r="EG1565" s="12" t="str">
        <f t="shared" si="1279"/>
        <v/>
      </c>
      <c r="EH1565" s="12" t="str">
        <f t="shared" si="1280"/>
        <v/>
      </c>
      <c r="EI1565" s="12" t="str">
        <f t="shared" si="1281"/>
        <v/>
      </c>
      <c r="EK1565" s="83" t="str">
        <f t="shared" si="1261"/>
        <v/>
      </c>
      <c r="EM1565" s="12" t="str">
        <f t="shared" si="1262"/>
        <v/>
      </c>
      <c r="EO1565" s="12" t="str">
        <f t="shared" si="1263"/>
        <v/>
      </c>
      <c r="EQ1565" s="12" t="str">
        <f>IF($EO1565="", "", IF($EQ$8=$EQ$6, COUNTIF($EO$11:$EO$2510, "&gt;"&amp;$EO1565)+1+COUNTIF($EO$11:$EO1565, $EO1565)-1, COUNTIF($EO$11:$EO$2510, "&lt;"&amp;$EO1565)+1+COUNTIF($EO$11:$EO1565, $EO1565)-1))</f>
        <v/>
      </c>
    </row>
    <row r="1566" spans="1:147" x14ac:dyDescent="0.55000000000000004">
      <c r="A1566" s="8"/>
      <c r="B1566" s="12" t="str">
        <f>IF($D1566="", "", COUNTIF($D$11:$D1566, $D1566))</f>
        <v/>
      </c>
      <c r="C1566" s="8"/>
      <c r="D1566" s="45"/>
      <c r="E1566" s="46"/>
      <c r="F1566" s="47"/>
      <c r="G1566" s="54"/>
      <c r="H1566" s="54"/>
      <c r="I1566" s="48"/>
      <c r="J1566" s="49"/>
      <c r="K1566" s="50"/>
      <c r="L1566" s="50"/>
      <c r="M1566" s="50"/>
      <c r="N1566" s="50"/>
      <c r="O1566" s="50"/>
      <c r="P1566" s="50"/>
      <c r="Q1566" s="50"/>
      <c r="R1566" s="50"/>
      <c r="S1566" s="50"/>
      <c r="T1566" s="50"/>
      <c r="U1566" s="51"/>
      <c r="V1566" s="52"/>
      <c r="W1566" s="53"/>
      <c r="X1566" s="53"/>
      <c r="Y1566" s="53"/>
      <c r="Z1566" s="53"/>
      <c r="AA1566" s="48"/>
      <c r="AB1566" s="54"/>
      <c r="AC1566" s="54"/>
      <c r="AD1566" s="54"/>
      <c r="AE1566" s="54"/>
      <c r="AF1566" s="54"/>
      <c r="AG1566" s="54"/>
      <c r="AH1566" s="54"/>
      <c r="AI1566" s="54"/>
      <c r="AJ1566" s="49"/>
      <c r="AK1566" s="48"/>
      <c r="AL1566" s="54"/>
      <c r="AM1566" s="54"/>
      <c r="AN1566" s="54"/>
      <c r="AO1566" s="54"/>
      <c r="AP1566" s="54"/>
      <c r="AQ1566" s="54"/>
      <c r="AR1566" s="54"/>
      <c r="AS1566" s="54"/>
      <c r="AT1566" s="54"/>
      <c r="AU1566" s="54"/>
      <c r="AV1566" s="54"/>
      <c r="AW1566" s="54"/>
      <c r="AX1566" s="54"/>
      <c r="AY1566" s="54"/>
      <c r="AZ1566" s="54"/>
      <c r="BA1566" s="54"/>
      <c r="BB1566" s="54"/>
      <c r="BC1566" s="54"/>
      <c r="BD1566" s="54"/>
      <c r="BE1566" s="54"/>
      <c r="BF1566" s="54"/>
      <c r="BG1566" s="54"/>
      <c r="BH1566" s="54"/>
      <c r="BI1566" s="54"/>
      <c r="BJ1566" s="54"/>
      <c r="BK1566" s="54"/>
      <c r="BL1566" s="54"/>
      <c r="BM1566" s="54"/>
      <c r="BN1566" s="54"/>
      <c r="BO1566" s="54"/>
      <c r="BP1566" s="54"/>
      <c r="BQ1566" s="54"/>
      <c r="BR1566" s="54"/>
      <c r="BS1566" s="54"/>
      <c r="BT1566" s="54"/>
      <c r="BU1566" s="54"/>
      <c r="BV1566" s="54"/>
      <c r="BW1566" s="54"/>
      <c r="BX1566" s="49"/>
      <c r="BY1566" s="55"/>
      <c r="BZ1566" s="8"/>
      <c r="CE1566" s="12" t="str">
        <f t="shared" si="1251"/>
        <v/>
      </c>
      <c r="CG1566" s="77" t="str">
        <f t="shared" si="1252"/>
        <v/>
      </c>
      <c r="CH1566" s="80" t="str">
        <f t="shared" si="1253"/>
        <v/>
      </c>
      <c r="CL1566" s="12" t="str">
        <f t="shared" si="1254"/>
        <v/>
      </c>
      <c r="CM1566" s="12" t="str">
        <f t="shared" si="1255"/>
        <v/>
      </c>
      <c r="CN1566" s="12" t="str" cm="1">
        <f t="array" ref="CN1566">IF(OR($CE1566="", $CG$3=""), "", IF(IFERROR(INDEX($K1566:$T1566, $CK1566, MATCH(CN$3, $K$3:$T$3, 0)), "")="", $CC$4, $CC$3))</f>
        <v/>
      </c>
      <c r="CO1566" s="12" t="str" cm="1">
        <f t="array" ref="CO1566">IF(OR($CE1566="", $CG$3=""), "", IF(IFERROR(INDEX($AA1566:$AJ1566, $CK1566, MATCH(CO$3, $AA$3:$AJ$3, 0)), "")="", $CC$4, $CC$3))</f>
        <v/>
      </c>
      <c r="CP1566" s="12" t="str">
        <f>IF(OR($CE1566="", $CG$3=""), "", IF(CP$3='Property List &amp; Features'!$BG$9, $CC$3, IF(CP$3=$I1566, $CC$3, $CC$4)))</f>
        <v/>
      </c>
      <c r="CQ1566" s="12" t="str">
        <f>IF(OR($CE1566="", $CG$3=""), "", IF(CQ$3='Property List &amp; Features'!$BG$9, $CC$3, IF(CQ$3=$J1566, $CC$3, $CC$4)))</f>
        <v/>
      </c>
      <c r="CR1566" s="12" t="str">
        <f t="shared" si="1256"/>
        <v/>
      </c>
      <c r="CS1566" s="12" t="str">
        <f t="shared" si="1257"/>
        <v/>
      </c>
      <c r="CT1566" s="12" t="str">
        <f t="shared" si="1258"/>
        <v/>
      </c>
      <c r="CU1566" s="12" t="str">
        <f t="shared" si="1259"/>
        <v/>
      </c>
      <c r="CV1566" s="12" t="str">
        <f t="shared" si="1260"/>
        <v/>
      </c>
      <c r="CW1566" s="12" t="str">
        <f t="shared" si="1282"/>
        <v/>
      </c>
      <c r="CX1566" s="12" t="str">
        <f t="shared" si="1283"/>
        <v/>
      </c>
      <c r="CY1566" s="12" t="str">
        <f t="shared" si="1284"/>
        <v/>
      </c>
      <c r="CZ1566" s="12" t="str">
        <f t="shared" si="1285"/>
        <v/>
      </c>
      <c r="DA1566" s="12" t="str">
        <f t="shared" si="1286"/>
        <v/>
      </c>
      <c r="DB1566" s="12" t="str">
        <f t="shared" si="1287"/>
        <v/>
      </c>
      <c r="DC1566" s="12" t="str">
        <f t="shared" si="1288"/>
        <v/>
      </c>
      <c r="DD1566" s="12" t="str">
        <f t="shared" si="1289"/>
        <v/>
      </c>
      <c r="DE1566" s="12" t="str">
        <f t="shared" si="1290"/>
        <v/>
      </c>
      <c r="DF1566" s="12" t="str">
        <f t="shared" si="1291"/>
        <v/>
      </c>
      <c r="DG1566" s="12" t="str">
        <f t="shared" si="1292"/>
        <v/>
      </c>
      <c r="DH1566" s="12" t="str">
        <f t="shared" si="1293"/>
        <v/>
      </c>
      <c r="DI1566" s="12" t="str">
        <f t="shared" si="1294"/>
        <v/>
      </c>
      <c r="DJ1566" s="12" t="str">
        <f t="shared" si="1295"/>
        <v/>
      </c>
      <c r="DK1566" s="12" t="str">
        <f t="shared" si="1296"/>
        <v/>
      </c>
      <c r="DL1566" s="12" t="str">
        <f t="shared" si="1297"/>
        <v/>
      </c>
      <c r="DM1566" s="12" t="str">
        <f t="shared" si="1298"/>
        <v/>
      </c>
      <c r="DN1566" s="12" t="str">
        <f t="shared" si="1299"/>
        <v/>
      </c>
      <c r="DO1566" s="12" t="str">
        <f t="shared" si="1300"/>
        <v/>
      </c>
      <c r="DP1566" s="12" t="str">
        <f t="shared" si="1301"/>
        <v/>
      </c>
      <c r="DQ1566" s="12" t="str">
        <f t="shared" si="1302"/>
        <v/>
      </c>
      <c r="DR1566" s="12" t="str">
        <f t="shared" si="1264"/>
        <v/>
      </c>
      <c r="DS1566" s="12" t="str">
        <f t="shared" si="1265"/>
        <v/>
      </c>
      <c r="DT1566" s="12" t="str">
        <f t="shared" si="1266"/>
        <v/>
      </c>
      <c r="DU1566" s="12" t="str">
        <f t="shared" si="1267"/>
        <v/>
      </c>
      <c r="DV1566" s="12" t="str">
        <f t="shared" si="1268"/>
        <v/>
      </c>
      <c r="DW1566" s="12" t="str">
        <f t="shared" si="1269"/>
        <v/>
      </c>
      <c r="DX1566" s="12" t="str">
        <f t="shared" si="1270"/>
        <v/>
      </c>
      <c r="DY1566" s="12" t="str">
        <f t="shared" si="1271"/>
        <v/>
      </c>
      <c r="DZ1566" s="12" t="str">
        <f t="shared" si="1272"/>
        <v/>
      </c>
      <c r="EA1566" s="12" t="str">
        <f t="shared" si="1273"/>
        <v/>
      </c>
      <c r="EB1566" s="12" t="str">
        <f t="shared" si="1274"/>
        <v/>
      </c>
      <c r="EC1566" s="12" t="str">
        <f t="shared" si="1275"/>
        <v/>
      </c>
      <c r="ED1566" s="12" t="str">
        <f t="shared" si="1276"/>
        <v/>
      </c>
      <c r="EE1566" s="12" t="str">
        <f t="shared" si="1277"/>
        <v/>
      </c>
      <c r="EF1566" s="12" t="str">
        <f t="shared" si="1278"/>
        <v/>
      </c>
      <c r="EG1566" s="12" t="str">
        <f t="shared" si="1279"/>
        <v/>
      </c>
      <c r="EH1566" s="12" t="str">
        <f t="shared" si="1280"/>
        <v/>
      </c>
      <c r="EI1566" s="12" t="str">
        <f t="shared" si="1281"/>
        <v/>
      </c>
      <c r="EK1566" s="83" t="str">
        <f t="shared" si="1261"/>
        <v/>
      </c>
      <c r="EM1566" s="12" t="str">
        <f t="shared" si="1262"/>
        <v/>
      </c>
      <c r="EO1566" s="12" t="str">
        <f t="shared" si="1263"/>
        <v/>
      </c>
      <c r="EQ1566" s="12" t="str">
        <f>IF($EO1566="", "", IF($EQ$8=$EQ$6, COUNTIF($EO$11:$EO$2510, "&gt;"&amp;$EO1566)+1+COUNTIF($EO$11:$EO1566, $EO1566)-1, COUNTIF($EO$11:$EO$2510, "&lt;"&amp;$EO1566)+1+COUNTIF($EO$11:$EO1566, $EO1566)-1))</f>
        <v/>
      </c>
    </row>
    <row r="1567" spans="1:147" x14ac:dyDescent="0.55000000000000004">
      <c r="A1567" s="8"/>
      <c r="B1567" s="12" t="str">
        <f>IF($D1567="", "", COUNTIF($D$11:$D1567, $D1567))</f>
        <v/>
      </c>
      <c r="C1567" s="8"/>
      <c r="D1567" s="45"/>
      <c r="E1567" s="46"/>
      <c r="F1567" s="47"/>
      <c r="G1567" s="54"/>
      <c r="H1567" s="54"/>
      <c r="I1567" s="48"/>
      <c r="J1567" s="49"/>
      <c r="K1567" s="50"/>
      <c r="L1567" s="50"/>
      <c r="M1567" s="50"/>
      <c r="N1567" s="50"/>
      <c r="O1567" s="50"/>
      <c r="P1567" s="50"/>
      <c r="Q1567" s="50"/>
      <c r="R1567" s="50"/>
      <c r="S1567" s="50"/>
      <c r="T1567" s="50"/>
      <c r="U1567" s="51"/>
      <c r="V1567" s="52"/>
      <c r="W1567" s="53"/>
      <c r="X1567" s="53"/>
      <c r="Y1567" s="53"/>
      <c r="Z1567" s="53"/>
      <c r="AA1567" s="48"/>
      <c r="AB1567" s="54"/>
      <c r="AC1567" s="54"/>
      <c r="AD1567" s="54"/>
      <c r="AE1567" s="54"/>
      <c r="AF1567" s="54"/>
      <c r="AG1567" s="54"/>
      <c r="AH1567" s="54"/>
      <c r="AI1567" s="54"/>
      <c r="AJ1567" s="49"/>
      <c r="AK1567" s="48"/>
      <c r="AL1567" s="54"/>
      <c r="AM1567" s="54"/>
      <c r="AN1567" s="54"/>
      <c r="AO1567" s="54"/>
      <c r="AP1567" s="54"/>
      <c r="AQ1567" s="54"/>
      <c r="AR1567" s="54"/>
      <c r="AS1567" s="54"/>
      <c r="AT1567" s="54"/>
      <c r="AU1567" s="54"/>
      <c r="AV1567" s="54"/>
      <c r="AW1567" s="54"/>
      <c r="AX1567" s="54"/>
      <c r="AY1567" s="54"/>
      <c r="AZ1567" s="54"/>
      <c r="BA1567" s="54"/>
      <c r="BB1567" s="54"/>
      <c r="BC1567" s="54"/>
      <c r="BD1567" s="54"/>
      <c r="BE1567" s="54"/>
      <c r="BF1567" s="54"/>
      <c r="BG1567" s="54"/>
      <c r="BH1567" s="54"/>
      <c r="BI1567" s="54"/>
      <c r="BJ1567" s="54"/>
      <c r="BK1567" s="54"/>
      <c r="BL1567" s="54"/>
      <c r="BM1567" s="54"/>
      <c r="BN1567" s="54"/>
      <c r="BO1567" s="54"/>
      <c r="BP1567" s="54"/>
      <c r="BQ1567" s="54"/>
      <c r="BR1567" s="54"/>
      <c r="BS1567" s="54"/>
      <c r="BT1567" s="54"/>
      <c r="BU1567" s="54"/>
      <c r="BV1567" s="54"/>
      <c r="BW1567" s="54"/>
      <c r="BX1567" s="49"/>
      <c r="BY1567" s="55"/>
      <c r="BZ1567" s="8"/>
      <c r="CE1567" s="12" t="str">
        <f t="shared" si="1251"/>
        <v/>
      </c>
      <c r="CG1567" s="77" t="str">
        <f t="shared" si="1252"/>
        <v/>
      </c>
      <c r="CH1567" s="80" t="str">
        <f t="shared" si="1253"/>
        <v/>
      </c>
      <c r="CL1567" s="12" t="str">
        <f t="shared" si="1254"/>
        <v/>
      </c>
      <c r="CM1567" s="12" t="str">
        <f t="shared" si="1255"/>
        <v/>
      </c>
      <c r="CN1567" s="12" t="str" cm="1">
        <f t="array" ref="CN1567">IF(OR($CE1567="", $CG$3=""), "", IF(IFERROR(INDEX($K1567:$T1567, $CK1567, MATCH(CN$3, $K$3:$T$3, 0)), "")="", $CC$4, $CC$3))</f>
        <v/>
      </c>
      <c r="CO1567" s="12" t="str" cm="1">
        <f t="array" ref="CO1567">IF(OR($CE1567="", $CG$3=""), "", IF(IFERROR(INDEX($AA1567:$AJ1567, $CK1567, MATCH(CO$3, $AA$3:$AJ$3, 0)), "")="", $CC$4, $CC$3))</f>
        <v/>
      </c>
      <c r="CP1567" s="12" t="str">
        <f>IF(OR($CE1567="", $CG$3=""), "", IF(CP$3='Property List &amp; Features'!$BG$9, $CC$3, IF(CP$3=$I1567, $CC$3, $CC$4)))</f>
        <v/>
      </c>
      <c r="CQ1567" s="12" t="str">
        <f>IF(OR($CE1567="", $CG$3=""), "", IF(CQ$3='Property List &amp; Features'!$BG$9, $CC$3, IF(CQ$3=$J1567, $CC$3, $CC$4)))</f>
        <v/>
      </c>
      <c r="CR1567" s="12" t="str">
        <f t="shared" si="1256"/>
        <v/>
      </c>
      <c r="CS1567" s="12" t="str">
        <f t="shared" si="1257"/>
        <v/>
      </c>
      <c r="CT1567" s="12" t="str">
        <f t="shared" si="1258"/>
        <v/>
      </c>
      <c r="CU1567" s="12" t="str">
        <f t="shared" si="1259"/>
        <v/>
      </c>
      <c r="CV1567" s="12" t="str">
        <f t="shared" si="1260"/>
        <v/>
      </c>
      <c r="CW1567" s="12" t="str">
        <f t="shared" si="1282"/>
        <v/>
      </c>
      <c r="CX1567" s="12" t="str">
        <f t="shared" si="1283"/>
        <v/>
      </c>
      <c r="CY1567" s="12" t="str">
        <f t="shared" si="1284"/>
        <v/>
      </c>
      <c r="CZ1567" s="12" t="str">
        <f t="shared" si="1285"/>
        <v/>
      </c>
      <c r="DA1567" s="12" t="str">
        <f t="shared" si="1286"/>
        <v/>
      </c>
      <c r="DB1567" s="12" t="str">
        <f t="shared" si="1287"/>
        <v/>
      </c>
      <c r="DC1567" s="12" t="str">
        <f t="shared" si="1288"/>
        <v/>
      </c>
      <c r="DD1567" s="12" t="str">
        <f t="shared" si="1289"/>
        <v/>
      </c>
      <c r="DE1567" s="12" t="str">
        <f t="shared" si="1290"/>
        <v/>
      </c>
      <c r="DF1567" s="12" t="str">
        <f t="shared" si="1291"/>
        <v/>
      </c>
      <c r="DG1567" s="12" t="str">
        <f t="shared" si="1292"/>
        <v/>
      </c>
      <c r="DH1567" s="12" t="str">
        <f t="shared" si="1293"/>
        <v/>
      </c>
      <c r="DI1567" s="12" t="str">
        <f t="shared" si="1294"/>
        <v/>
      </c>
      <c r="DJ1567" s="12" t="str">
        <f t="shared" si="1295"/>
        <v/>
      </c>
      <c r="DK1567" s="12" t="str">
        <f t="shared" si="1296"/>
        <v/>
      </c>
      <c r="DL1567" s="12" t="str">
        <f t="shared" si="1297"/>
        <v/>
      </c>
      <c r="DM1567" s="12" t="str">
        <f t="shared" si="1298"/>
        <v/>
      </c>
      <c r="DN1567" s="12" t="str">
        <f t="shared" si="1299"/>
        <v/>
      </c>
      <c r="DO1567" s="12" t="str">
        <f t="shared" si="1300"/>
        <v/>
      </c>
      <c r="DP1567" s="12" t="str">
        <f t="shared" si="1301"/>
        <v/>
      </c>
      <c r="DQ1567" s="12" t="str">
        <f t="shared" si="1302"/>
        <v/>
      </c>
      <c r="DR1567" s="12" t="str">
        <f t="shared" si="1264"/>
        <v/>
      </c>
      <c r="DS1567" s="12" t="str">
        <f t="shared" si="1265"/>
        <v/>
      </c>
      <c r="DT1567" s="12" t="str">
        <f t="shared" si="1266"/>
        <v/>
      </c>
      <c r="DU1567" s="12" t="str">
        <f t="shared" si="1267"/>
        <v/>
      </c>
      <c r="DV1567" s="12" t="str">
        <f t="shared" si="1268"/>
        <v/>
      </c>
      <c r="DW1567" s="12" t="str">
        <f t="shared" si="1269"/>
        <v/>
      </c>
      <c r="DX1567" s="12" t="str">
        <f t="shared" si="1270"/>
        <v/>
      </c>
      <c r="DY1567" s="12" t="str">
        <f t="shared" si="1271"/>
        <v/>
      </c>
      <c r="DZ1567" s="12" t="str">
        <f t="shared" si="1272"/>
        <v/>
      </c>
      <c r="EA1567" s="12" t="str">
        <f t="shared" si="1273"/>
        <v/>
      </c>
      <c r="EB1567" s="12" t="str">
        <f t="shared" si="1274"/>
        <v/>
      </c>
      <c r="EC1567" s="12" t="str">
        <f t="shared" si="1275"/>
        <v/>
      </c>
      <c r="ED1567" s="12" t="str">
        <f t="shared" si="1276"/>
        <v/>
      </c>
      <c r="EE1567" s="12" t="str">
        <f t="shared" si="1277"/>
        <v/>
      </c>
      <c r="EF1567" s="12" t="str">
        <f t="shared" si="1278"/>
        <v/>
      </c>
      <c r="EG1567" s="12" t="str">
        <f t="shared" si="1279"/>
        <v/>
      </c>
      <c r="EH1567" s="12" t="str">
        <f t="shared" si="1280"/>
        <v/>
      </c>
      <c r="EI1567" s="12" t="str">
        <f t="shared" si="1281"/>
        <v/>
      </c>
      <c r="EK1567" s="83" t="str">
        <f t="shared" si="1261"/>
        <v/>
      </c>
      <c r="EM1567" s="12" t="str">
        <f t="shared" si="1262"/>
        <v/>
      </c>
      <c r="EO1567" s="12" t="str">
        <f t="shared" si="1263"/>
        <v/>
      </c>
      <c r="EQ1567" s="12" t="str">
        <f>IF($EO1567="", "", IF($EQ$8=$EQ$6, COUNTIF($EO$11:$EO$2510, "&gt;"&amp;$EO1567)+1+COUNTIF($EO$11:$EO1567, $EO1567)-1, COUNTIF($EO$11:$EO$2510, "&lt;"&amp;$EO1567)+1+COUNTIF($EO$11:$EO1567, $EO1567)-1))</f>
        <v/>
      </c>
    </row>
    <row r="1568" spans="1:147" x14ac:dyDescent="0.55000000000000004">
      <c r="A1568" s="8"/>
      <c r="B1568" s="12" t="str">
        <f>IF($D1568="", "", COUNTIF($D$11:$D1568, $D1568))</f>
        <v/>
      </c>
      <c r="C1568" s="8"/>
      <c r="D1568" s="45"/>
      <c r="E1568" s="46"/>
      <c r="F1568" s="47"/>
      <c r="G1568" s="54"/>
      <c r="H1568" s="54"/>
      <c r="I1568" s="48"/>
      <c r="J1568" s="49"/>
      <c r="K1568" s="50"/>
      <c r="L1568" s="50"/>
      <c r="M1568" s="50"/>
      <c r="N1568" s="50"/>
      <c r="O1568" s="50"/>
      <c r="P1568" s="50"/>
      <c r="Q1568" s="50"/>
      <c r="R1568" s="50"/>
      <c r="S1568" s="50"/>
      <c r="T1568" s="50"/>
      <c r="U1568" s="51"/>
      <c r="V1568" s="52"/>
      <c r="W1568" s="53"/>
      <c r="X1568" s="53"/>
      <c r="Y1568" s="53"/>
      <c r="Z1568" s="53"/>
      <c r="AA1568" s="48"/>
      <c r="AB1568" s="54"/>
      <c r="AC1568" s="54"/>
      <c r="AD1568" s="54"/>
      <c r="AE1568" s="54"/>
      <c r="AF1568" s="54"/>
      <c r="AG1568" s="54"/>
      <c r="AH1568" s="54"/>
      <c r="AI1568" s="54"/>
      <c r="AJ1568" s="49"/>
      <c r="AK1568" s="48"/>
      <c r="AL1568" s="54"/>
      <c r="AM1568" s="54"/>
      <c r="AN1568" s="54"/>
      <c r="AO1568" s="54"/>
      <c r="AP1568" s="54"/>
      <c r="AQ1568" s="54"/>
      <c r="AR1568" s="54"/>
      <c r="AS1568" s="54"/>
      <c r="AT1568" s="54"/>
      <c r="AU1568" s="54"/>
      <c r="AV1568" s="54"/>
      <c r="AW1568" s="54"/>
      <c r="AX1568" s="54"/>
      <c r="AY1568" s="54"/>
      <c r="AZ1568" s="54"/>
      <c r="BA1568" s="54"/>
      <c r="BB1568" s="54"/>
      <c r="BC1568" s="54"/>
      <c r="BD1568" s="54"/>
      <c r="BE1568" s="54"/>
      <c r="BF1568" s="54"/>
      <c r="BG1568" s="54"/>
      <c r="BH1568" s="54"/>
      <c r="BI1568" s="54"/>
      <c r="BJ1568" s="54"/>
      <c r="BK1568" s="54"/>
      <c r="BL1568" s="54"/>
      <c r="BM1568" s="54"/>
      <c r="BN1568" s="54"/>
      <c r="BO1568" s="54"/>
      <c r="BP1568" s="54"/>
      <c r="BQ1568" s="54"/>
      <c r="BR1568" s="54"/>
      <c r="BS1568" s="54"/>
      <c r="BT1568" s="54"/>
      <c r="BU1568" s="54"/>
      <c r="BV1568" s="54"/>
      <c r="BW1568" s="54"/>
      <c r="BX1568" s="49"/>
      <c r="BY1568" s="55"/>
      <c r="BZ1568" s="8"/>
      <c r="CE1568" s="12" t="str">
        <f t="shared" si="1251"/>
        <v/>
      </c>
      <c r="CG1568" s="77" t="str">
        <f t="shared" si="1252"/>
        <v/>
      </c>
      <c r="CH1568" s="80" t="str">
        <f t="shared" si="1253"/>
        <v/>
      </c>
      <c r="CL1568" s="12" t="str">
        <f t="shared" si="1254"/>
        <v/>
      </c>
      <c r="CM1568" s="12" t="str">
        <f t="shared" si="1255"/>
        <v/>
      </c>
      <c r="CN1568" s="12" t="str" cm="1">
        <f t="array" ref="CN1568">IF(OR($CE1568="", $CG$3=""), "", IF(IFERROR(INDEX($K1568:$T1568, $CK1568, MATCH(CN$3, $K$3:$T$3, 0)), "")="", $CC$4, $CC$3))</f>
        <v/>
      </c>
      <c r="CO1568" s="12" t="str" cm="1">
        <f t="array" ref="CO1568">IF(OR($CE1568="", $CG$3=""), "", IF(IFERROR(INDEX($AA1568:$AJ1568, $CK1568, MATCH(CO$3, $AA$3:$AJ$3, 0)), "")="", $CC$4, $CC$3))</f>
        <v/>
      </c>
      <c r="CP1568" s="12" t="str">
        <f>IF(OR($CE1568="", $CG$3=""), "", IF(CP$3='Property List &amp; Features'!$BG$9, $CC$3, IF(CP$3=$I1568, $CC$3, $CC$4)))</f>
        <v/>
      </c>
      <c r="CQ1568" s="12" t="str">
        <f>IF(OR($CE1568="", $CG$3=""), "", IF(CQ$3='Property List &amp; Features'!$BG$9, $CC$3, IF(CQ$3=$J1568, $CC$3, $CC$4)))</f>
        <v/>
      </c>
      <c r="CR1568" s="12" t="str">
        <f t="shared" si="1256"/>
        <v/>
      </c>
      <c r="CS1568" s="12" t="str">
        <f t="shared" si="1257"/>
        <v/>
      </c>
      <c r="CT1568" s="12" t="str">
        <f t="shared" si="1258"/>
        <v/>
      </c>
      <c r="CU1568" s="12" t="str">
        <f t="shared" si="1259"/>
        <v/>
      </c>
      <c r="CV1568" s="12" t="str">
        <f t="shared" si="1260"/>
        <v/>
      </c>
      <c r="CW1568" s="12" t="str">
        <f t="shared" si="1282"/>
        <v/>
      </c>
      <c r="CX1568" s="12" t="str">
        <f t="shared" si="1283"/>
        <v/>
      </c>
      <c r="CY1568" s="12" t="str">
        <f t="shared" si="1284"/>
        <v/>
      </c>
      <c r="CZ1568" s="12" t="str">
        <f t="shared" si="1285"/>
        <v/>
      </c>
      <c r="DA1568" s="12" t="str">
        <f t="shared" si="1286"/>
        <v/>
      </c>
      <c r="DB1568" s="12" t="str">
        <f t="shared" si="1287"/>
        <v/>
      </c>
      <c r="DC1568" s="12" t="str">
        <f t="shared" si="1288"/>
        <v/>
      </c>
      <c r="DD1568" s="12" t="str">
        <f t="shared" si="1289"/>
        <v/>
      </c>
      <c r="DE1568" s="12" t="str">
        <f t="shared" si="1290"/>
        <v/>
      </c>
      <c r="DF1568" s="12" t="str">
        <f t="shared" si="1291"/>
        <v/>
      </c>
      <c r="DG1568" s="12" t="str">
        <f t="shared" si="1292"/>
        <v/>
      </c>
      <c r="DH1568" s="12" t="str">
        <f t="shared" si="1293"/>
        <v/>
      </c>
      <c r="DI1568" s="12" t="str">
        <f t="shared" si="1294"/>
        <v/>
      </c>
      <c r="DJ1568" s="12" t="str">
        <f t="shared" si="1295"/>
        <v/>
      </c>
      <c r="DK1568" s="12" t="str">
        <f t="shared" si="1296"/>
        <v/>
      </c>
      <c r="DL1568" s="12" t="str">
        <f t="shared" si="1297"/>
        <v/>
      </c>
      <c r="DM1568" s="12" t="str">
        <f t="shared" si="1298"/>
        <v/>
      </c>
      <c r="DN1568" s="12" t="str">
        <f t="shared" si="1299"/>
        <v/>
      </c>
      <c r="DO1568" s="12" t="str">
        <f t="shared" si="1300"/>
        <v/>
      </c>
      <c r="DP1568" s="12" t="str">
        <f t="shared" si="1301"/>
        <v/>
      </c>
      <c r="DQ1568" s="12" t="str">
        <f t="shared" si="1302"/>
        <v/>
      </c>
      <c r="DR1568" s="12" t="str">
        <f t="shared" si="1264"/>
        <v/>
      </c>
      <c r="DS1568" s="12" t="str">
        <f t="shared" si="1265"/>
        <v/>
      </c>
      <c r="DT1568" s="12" t="str">
        <f t="shared" si="1266"/>
        <v/>
      </c>
      <c r="DU1568" s="12" t="str">
        <f t="shared" si="1267"/>
        <v/>
      </c>
      <c r="DV1568" s="12" t="str">
        <f t="shared" si="1268"/>
        <v/>
      </c>
      <c r="DW1568" s="12" t="str">
        <f t="shared" si="1269"/>
        <v/>
      </c>
      <c r="DX1568" s="12" t="str">
        <f t="shared" si="1270"/>
        <v/>
      </c>
      <c r="DY1568" s="12" t="str">
        <f t="shared" si="1271"/>
        <v/>
      </c>
      <c r="DZ1568" s="12" t="str">
        <f t="shared" si="1272"/>
        <v/>
      </c>
      <c r="EA1568" s="12" t="str">
        <f t="shared" si="1273"/>
        <v/>
      </c>
      <c r="EB1568" s="12" t="str">
        <f t="shared" si="1274"/>
        <v/>
      </c>
      <c r="EC1568" s="12" t="str">
        <f t="shared" si="1275"/>
        <v/>
      </c>
      <c r="ED1568" s="12" t="str">
        <f t="shared" si="1276"/>
        <v/>
      </c>
      <c r="EE1568" s="12" t="str">
        <f t="shared" si="1277"/>
        <v/>
      </c>
      <c r="EF1568" s="12" t="str">
        <f t="shared" si="1278"/>
        <v/>
      </c>
      <c r="EG1568" s="12" t="str">
        <f t="shared" si="1279"/>
        <v/>
      </c>
      <c r="EH1568" s="12" t="str">
        <f t="shared" si="1280"/>
        <v/>
      </c>
      <c r="EI1568" s="12" t="str">
        <f t="shared" si="1281"/>
        <v/>
      </c>
      <c r="EK1568" s="83" t="str">
        <f t="shared" si="1261"/>
        <v/>
      </c>
      <c r="EM1568" s="12" t="str">
        <f t="shared" si="1262"/>
        <v/>
      </c>
      <c r="EO1568" s="12" t="str">
        <f t="shared" si="1263"/>
        <v/>
      </c>
      <c r="EQ1568" s="12" t="str">
        <f>IF($EO1568="", "", IF($EQ$8=$EQ$6, COUNTIF($EO$11:$EO$2510, "&gt;"&amp;$EO1568)+1+COUNTIF($EO$11:$EO1568, $EO1568)-1, COUNTIF($EO$11:$EO$2510, "&lt;"&amp;$EO1568)+1+COUNTIF($EO$11:$EO1568, $EO1568)-1))</f>
        <v/>
      </c>
    </row>
    <row r="1569" spans="1:147" x14ac:dyDescent="0.55000000000000004">
      <c r="A1569" s="8"/>
      <c r="B1569" s="12" t="str">
        <f>IF($D1569="", "", COUNTIF($D$11:$D1569, $D1569))</f>
        <v/>
      </c>
      <c r="C1569" s="8"/>
      <c r="D1569" s="45"/>
      <c r="E1569" s="46"/>
      <c r="F1569" s="47"/>
      <c r="G1569" s="54"/>
      <c r="H1569" s="54"/>
      <c r="I1569" s="48"/>
      <c r="J1569" s="49"/>
      <c r="K1569" s="50"/>
      <c r="L1569" s="50"/>
      <c r="M1569" s="50"/>
      <c r="N1569" s="50"/>
      <c r="O1569" s="50"/>
      <c r="P1569" s="50"/>
      <c r="Q1569" s="50"/>
      <c r="R1569" s="50"/>
      <c r="S1569" s="50"/>
      <c r="T1569" s="50"/>
      <c r="U1569" s="51"/>
      <c r="V1569" s="52"/>
      <c r="W1569" s="53"/>
      <c r="X1569" s="53"/>
      <c r="Y1569" s="53"/>
      <c r="Z1569" s="53"/>
      <c r="AA1569" s="48"/>
      <c r="AB1569" s="54"/>
      <c r="AC1569" s="54"/>
      <c r="AD1569" s="54"/>
      <c r="AE1569" s="54"/>
      <c r="AF1569" s="54"/>
      <c r="AG1569" s="54"/>
      <c r="AH1569" s="54"/>
      <c r="AI1569" s="54"/>
      <c r="AJ1569" s="49"/>
      <c r="AK1569" s="48"/>
      <c r="AL1569" s="54"/>
      <c r="AM1569" s="54"/>
      <c r="AN1569" s="54"/>
      <c r="AO1569" s="54"/>
      <c r="AP1569" s="54"/>
      <c r="AQ1569" s="54"/>
      <c r="AR1569" s="54"/>
      <c r="AS1569" s="54"/>
      <c r="AT1569" s="54"/>
      <c r="AU1569" s="54"/>
      <c r="AV1569" s="54"/>
      <c r="AW1569" s="54"/>
      <c r="AX1569" s="54"/>
      <c r="AY1569" s="54"/>
      <c r="AZ1569" s="54"/>
      <c r="BA1569" s="54"/>
      <c r="BB1569" s="54"/>
      <c r="BC1569" s="54"/>
      <c r="BD1569" s="54"/>
      <c r="BE1569" s="54"/>
      <c r="BF1569" s="54"/>
      <c r="BG1569" s="54"/>
      <c r="BH1569" s="54"/>
      <c r="BI1569" s="54"/>
      <c r="BJ1569" s="54"/>
      <c r="BK1569" s="54"/>
      <c r="BL1569" s="54"/>
      <c r="BM1569" s="54"/>
      <c r="BN1569" s="54"/>
      <c r="BO1569" s="54"/>
      <c r="BP1569" s="54"/>
      <c r="BQ1569" s="54"/>
      <c r="BR1569" s="54"/>
      <c r="BS1569" s="54"/>
      <c r="BT1569" s="54"/>
      <c r="BU1569" s="54"/>
      <c r="BV1569" s="54"/>
      <c r="BW1569" s="54"/>
      <c r="BX1569" s="49"/>
      <c r="BY1569" s="55"/>
      <c r="BZ1569" s="8"/>
      <c r="CE1569" s="12" t="str">
        <f t="shared" si="1251"/>
        <v/>
      </c>
      <c r="CG1569" s="77" t="str">
        <f t="shared" si="1252"/>
        <v/>
      </c>
      <c r="CH1569" s="80" t="str">
        <f t="shared" si="1253"/>
        <v/>
      </c>
      <c r="CL1569" s="12" t="str">
        <f t="shared" si="1254"/>
        <v/>
      </c>
      <c r="CM1569" s="12" t="str">
        <f t="shared" si="1255"/>
        <v/>
      </c>
      <c r="CN1569" s="12" t="str" cm="1">
        <f t="array" ref="CN1569">IF(OR($CE1569="", $CG$3=""), "", IF(IFERROR(INDEX($K1569:$T1569, $CK1569, MATCH(CN$3, $K$3:$T$3, 0)), "")="", $CC$4, $CC$3))</f>
        <v/>
      </c>
      <c r="CO1569" s="12" t="str" cm="1">
        <f t="array" ref="CO1569">IF(OR($CE1569="", $CG$3=""), "", IF(IFERROR(INDEX($AA1569:$AJ1569, $CK1569, MATCH(CO$3, $AA$3:$AJ$3, 0)), "")="", $CC$4, $CC$3))</f>
        <v/>
      </c>
      <c r="CP1569" s="12" t="str">
        <f>IF(OR($CE1569="", $CG$3=""), "", IF(CP$3='Property List &amp; Features'!$BG$9, $CC$3, IF(CP$3=$I1569, $CC$3, $CC$4)))</f>
        <v/>
      </c>
      <c r="CQ1569" s="12" t="str">
        <f>IF(OR($CE1569="", $CG$3=""), "", IF(CQ$3='Property List &amp; Features'!$BG$9, $CC$3, IF(CQ$3=$J1569, $CC$3, $CC$4)))</f>
        <v/>
      </c>
      <c r="CR1569" s="12" t="str">
        <f t="shared" si="1256"/>
        <v/>
      </c>
      <c r="CS1569" s="12" t="str">
        <f t="shared" si="1257"/>
        <v/>
      </c>
      <c r="CT1569" s="12" t="str">
        <f t="shared" si="1258"/>
        <v/>
      </c>
      <c r="CU1569" s="12" t="str">
        <f t="shared" si="1259"/>
        <v/>
      </c>
      <c r="CV1569" s="12" t="str">
        <f t="shared" si="1260"/>
        <v/>
      </c>
      <c r="CW1569" s="12" t="str">
        <f t="shared" si="1282"/>
        <v/>
      </c>
      <c r="CX1569" s="12" t="str">
        <f t="shared" si="1283"/>
        <v/>
      </c>
      <c r="CY1569" s="12" t="str">
        <f t="shared" si="1284"/>
        <v/>
      </c>
      <c r="CZ1569" s="12" t="str">
        <f t="shared" si="1285"/>
        <v/>
      </c>
      <c r="DA1569" s="12" t="str">
        <f t="shared" si="1286"/>
        <v/>
      </c>
      <c r="DB1569" s="12" t="str">
        <f t="shared" si="1287"/>
        <v/>
      </c>
      <c r="DC1569" s="12" t="str">
        <f t="shared" si="1288"/>
        <v/>
      </c>
      <c r="DD1569" s="12" t="str">
        <f t="shared" si="1289"/>
        <v/>
      </c>
      <c r="DE1569" s="12" t="str">
        <f t="shared" si="1290"/>
        <v/>
      </c>
      <c r="DF1569" s="12" t="str">
        <f t="shared" si="1291"/>
        <v/>
      </c>
      <c r="DG1569" s="12" t="str">
        <f t="shared" si="1292"/>
        <v/>
      </c>
      <c r="DH1569" s="12" t="str">
        <f t="shared" si="1293"/>
        <v/>
      </c>
      <c r="DI1569" s="12" t="str">
        <f t="shared" si="1294"/>
        <v/>
      </c>
      <c r="DJ1569" s="12" t="str">
        <f t="shared" si="1295"/>
        <v/>
      </c>
      <c r="DK1569" s="12" t="str">
        <f t="shared" si="1296"/>
        <v/>
      </c>
      <c r="DL1569" s="12" t="str">
        <f t="shared" si="1297"/>
        <v/>
      </c>
      <c r="DM1569" s="12" t="str">
        <f t="shared" si="1298"/>
        <v/>
      </c>
      <c r="DN1569" s="12" t="str">
        <f t="shared" si="1299"/>
        <v/>
      </c>
      <c r="DO1569" s="12" t="str">
        <f t="shared" si="1300"/>
        <v/>
      </c>
      <c r="DP1569" s="12" t="str">
        <f t="shared" si="1301"/>
        <v/>
      </c>
      <c r="DQ1569" s="12" t="str">
        <f t="shared" si="1302"/>
        <v/>
      </c>
      <c r="DR1569" s="12" t="str">
        <f t="shared" si="1264"/>
        <v/>
      </c>
      <c r="DS1569" s="12" t="str">
        <f t="shared" si="1265"/>
        <v/>
      </c>
      <c r="DT1569" s="12" t="str">
        <f t="shared" si="1266"/>
        <v/>
      </c>
      <c r="DU1569" s="12" t="str">
        <f t="shared" si="1267"/>
        <v/>
      </c>
      <c r="DV1569" s="12" t="str">
        <f t="shared" si="1268"/>
        <v/>
      </c>
      <c r="DW1569" s="12" t="str">
        <f t="shared" si="1269"/>
        <v/>
      </c>
      <c r="DX1569" s="12" t="str">
        <f t="shared" si="1270"/>
        <v/>
      </c>
      <c r="DY1569" s="12" t="str">
        <f t="shared" si="1271"/>
        <v/>
      </c>
      <c r="DZ1569" s="12" t="str">
        <f t="shared" si="1272"/>
        <v/>
      </c>
      <c r="EA1569" s="12" t="str">
        <f t="shared" si="1273"/>
        <v/>
      </c>
      <c r="EB1569" s="12" t="str">
        <f t="shared" si="1274"/>
        <v/>
      </c>
      <c r="EC1569" s="12" t="str">
        <f t="shared" si="1275"/>
        <v/>
      </c>
      <c r="ED1569" s="12" t="str">
        <f t="shared" si="1276"/>
        <v/>
      </c>
      <c r="EE1569" s="12" t="str">
        <f t="shared" si="1277"/>
        <v/>
      </c>
      <c r="EF1569" s="12" t="str">
        <f t="shared" si="1278"/>
        <v/>
      </c>
      <c r="EG1569" s="12" t="str">
        <f t="shared" si="1279"/>
        <v/>
      </c>
      <c r="EH1569" s="12" t="str">
        <f t="shared" si="1280"/>
        <v/>
      </c>
      <c r="EI1569" s="12" t="str">
        <f t="shared" si="1281"/>
        <v/>
      </c>
      <c r="EK1569" s="83" t="str">
        <f t="shared" si="1261"/>
        <v/>
      </c>
      <c r="EM1569" s="12" t="str">
        <f t="shared" si="1262"/>
        <v/>
      </c>
      <c r="EO1569" s="12" t="str">
        <f t="shared" si="1263"/>
        <v/>
      </c>
      <c r="EQ1569" s="12" t="str">
        <f>IF($EO1569="", "", IF($EQ$8=$EQ$6, COUNTIF($EO$11:$EO$2510, "&gt;"&amp;$EO1569)+1+COUNTIF($EO$11:$EO1569, $EO1569)-1, COUNTIF($EO$11:$EO$2510, "&lt;"&amp;$EO1569)+1+COUNTIF($EO$11:$EO1569, $EO1569)-1))</f>
        <v/>
      </c>
    </row>
    <row r="1570" spans="1:147" x14ac:dyDescent="0.55000000000000004">
      <c r="A1570" s="8"/>
      <c r="B1570" s="12" t="str">
        <f>IF($D1570="", "", COUNTIF($D$11:$D1570, $D1570))</f>
        <v/>
      </c>
      <c r="C1570" s="8"/>
      <c r="D1570" s="45"/>
      <c r="E1570" s="46"/>
      <c r="F1570" s="47"/>
      <c r="G1570" s="54"/>
      <c r="H1570" s="54"/>
      <c r="I1570" s="48"/>
      <c r="J1570" s="49"/>
      <c r="K1570" s="50"/>
      <c r="L1570" s="50"/>
      <c r="M1570" s="50"/>
      <c r="N1570" s="50"/>
      <c r="O1570" s="50"/>
      <c r="P1570" s="50"/>
      <c r="Q1570" s="50"/>
      <c r="R1570" s="50"/>
      <c r="S1570" s="50"/>
      <c r="T1570" s="50"/>
      <c r="U1570" s="51"/>
      <c r="V1570" s="52"/>
      <c r="W1570" s="53"/>
      <c r="X1570" s="53"/>
      <c r="Y1570" s="53"/>
      <c r="Z1570" s="53"/>
      <c r="AA1570" s="48"/>
      <c r="AB1570" s="54"/>
      <c r="AC1570" s="54"/>
      <c r="AD1570" s="54"/>
      <c r="AE1570" s="54"/>
      <c r="AF1570" s="54"/>
      <c r="AG1570" s="54"/>
      <c r="AH1570" s="54"/>
      <c r="AI1570" s="54"/>
      <c r="AJ1570" s="49"/>
      <c r="AK1570" s="48"/>
      <c r="AL1570" s="54"/>
      <c r="AM1570" s="54"/>
      <c r="AN1570" s="54"/>
      <c r="AO1570" s="54"/>
      <c r="AP1570" s="54"/>
      <c r="AQ1570" s="54"/>
      <c r="AR1570" s="54"/>
      <c r="AS1570" s="54"/>
      <c r="AT1570" s="54"/>
      <c r="AU1570" s="54"/>
      <c r="AV1570" s="54"/>
      <c r="AW1570" s="54"/>
      <c r="AX1570" s="54"/>
      <c r="AY1570" s="54"/>
      <c r="AZ1570" s="54"/>
      <c r="BA1570" s="54"/>
      <c r="BB1570" s="54"/>
      <c r="BC1570" s="54"/>
      <c r="BD1570" s="54"/>
      <c r="BE1570" s="54"/>
      <c r="BF1570" s="54"/>
      <c r="BG1570" s="54"/>
      <c r="BH1570" s="54"/>
      <c r="BI1570" s="54"/>
      <c r="BJ1570" s="54"/>
      <c r="BK1570" s="54"/>
      <c r="BL1570" s="54"/>
      <c r="BM1570" s="54"/>
      <c r="BN1570" s="54"/>
      <c r="BO1570" s="54"/>
      <c r="BP1570" s="54"/>
      <c r="BQ1570" s="54"/>
      <c r="BR1570" s="54"/>
      <c r="BS1570" s="54"/>
      <c r="BT1570" s="54"/>
      <c r="BU1570" s="54"/>
      <c r="BV1570" s="54"/>
      <c r="BW1570" s="54"/>
      <c r="BX1570" s="49"/>
      <c r="BY1570" s="55"/>
      <c r="BZ1570" s="8"/>
      <c r="CE1570" s="12" t="str">
        <f t="shared" si="1251"/>
        <v/>
      </c>
      <c r="CG1570" s="77" t="str">
        <f t="shared" si="1252"/>
        <v/>
      </c>
      <c r="CH1570" s="80" t="str">
        <f t="shared" si="1253"/>
        <v/>
      </c>
      <c r="CL1570" s="12" t="str">
        <f t="shared" si="1254"/>
        <v/>
      </c>
      <c r="CM1570" s="12" t="str">
        <f t="shared" si="1255"/>
        <v/>
      </c>
      <c r="CN1570" s="12" t="str" cm="1">
        <f t="array" ref="CN1570">IF(OR($CE1570="", $CG$3=""), "", IF(IFERROR(INDEX($K1570:$T1570, $CK1570, MATCH(CN$3, $K$3:$T$3, 0)), "")="", $CC$4, $CC$3))</f>
        <v/>
      </c>
      <c r="CO1570" s="12" t="str" cm="1">
        <f t="array" ref="CO1570">IF(OR($CE1570="", $CG$3=""), "", IF(IFERROR(INDEX($AA1570:$AJ1570, $CK1570, MATCH(CO$3, $AA$3:$AJ$3, 0)), "")="", $CC$4, $CC$3))</f>
        <v/>
      </c>
      <c r="CP1570" s="12" t="str">
        <f>IF(OR($CE1570="", $CG$3=""), "", IF(CP$3='Property List &amp; Features'!$BG$9, $CC$3, IF(CP$3=$I1570, $CC$3, $CC$4)))</f>
        <v/>
      </c>
      <c r="CQ1570" s="12" t="str">
        <f>IF(OR($CE1570="", $CG$3=""), "", IF(CQ$3='Property List &amp; Features'!$BG$9, $CC$3, IF(CQ$3=$J1570, $CC$3, $CC$4)))</f>
        <v/>
      </c>
      <c r="CR1570" s="12" t="str">
        <f t="shared" si="1256"/>
        <v/>
      </c>
      <c r="CS1570" s="12" t="str">
        <f t="shared" si="1257"/>
        <v/>
      </c>
      <c r="CT1570" s="12" t="str">
        <f t="shared" si="1258"/>
        <v/>
      </c>
      <c r="CU1570" s="12" t="str">
        <f t="shared" si="1259"/>
        <v/>
      </c>
      <c r="CV1570" s="12" t="str">
        <f t="shared" si="1260"/>
        <v/>
      </c>
      <c r="CW1570" s="12" t="str">
        <f t="shared" si="1282"/>
        <v/>
      </c>
      <c r="CX1570" s="12" t="str">
        <f t="shared" si="1283"/>
        <v/>
      </c>
      <c r="CY1570" s="12" t="str">
        <f t="shared" si="1284"/>
        <v/>
      </c>
      <c r="CZ1570" s="12" t="str">
        <f t="shared" si="1285"/>
        <v/>
      </c>
      <c r="DA1570" s="12" t="str">
        <f t="shared" si="1286"/>
        <v/>
      </c>
      <c r="DB1570" s="12" t="str">
        <f t="shared" si="1287"/>
        <v/>
      </c>
      <c r="DC1570" s="12" t="str">
        <f t="shared" si="1288"/>
        <v/>
      </c>
      <c r="DD1570" s="12" t="str">
        <f t="shared" si="1289"/>
        <v/>
      </c>
      <c r="DE1570" s="12" t="str">
        <f t="shared" si="1290"/>
        <v/>
      </c>
      <c r="DF1570" s="12" t="str">
        <f t="shared" si="1291"/>
        <v/>
      </c>
      <c r="DG1570" s="12" t="str">
        <f t="shared" si="1292"/>
        <v/>
      </c>
      <c r="DH1570" s="12" t="str">
        <f t="shared" si="1293"/>
        <v/>
      </c>
      <c r="DI1570" s="12" t="str">
        <f t="shared" si="1294"/>
        <v/>
      </c>
      <c r="DJ1570" s="12" t="str">
        <f t="shared" si="1295"/>
        <v/>
      </c>
      <c r="DK1570" s="12" t="str">
        <f t="shared" si="1296"/>
        <v/>
      </c>
      <c r="DL1570" s="12" t="str">
        <f t="shared" si="1297"/>
        <v/>
      </c>
      <c r="DM1570" s="12" t="str">
        <f t="shared" si="1298"/>
        <v/>
      </c>
      <c r="DN1570" s="12" t="str">
        <f t="shared" si="1299"/>
        <v/>
      </c>
      <c r="DO1570" s="12" t="str">
        <f t="shared" si="1300"/>
        <v/>
      </c>
      <c r="DP1570" s="12" t="str">
        <f t="shared" si="1301"/>
        <v/>
      </c>
      <c r="DQ1570" s="12" t="str">
        <f t="shared" si="1302"/>
        <v/>
      </c>
      <c r="DR1570" s="12" t="str">
        <f t="shared" si="1264"/>
        <v/>
      </c>
      <c r="DS1570" s="12" t="str">
        <f t="shared" si="1265"/>
        <v/>
      </c>
      <c r="DT1570" s="12" t="str">
        <f t="shared" si="1266"/>
        <v/>
      </c>
      <c r="DU1570" s="12" t="str">
        <f t="shared" si="1267"/>
        <v/>
      </c>
      <c r="DV1570" s="12" t="str">
        <f t="shared" si="1268"/>
        <v/>
      </c>
      <c r="DW1570" s="12" t="str">
        <f t="shared" si="1269"/>
        <v/>
      </c>
      <c r="DX1570" s="12" t="str">
        <f t="shared" si="1270"/>
        <v/>
      </c>
      <c r="DY1570" s="12" t="str">
        <f t="shared" si="1271"/>
        <v/>
      </c>
      <c r="DZ1570" s="12" t="str">
        <f t="shared" si="1272"/>
        <v/>
      </c>
      <c r="EA1570" s="12" t="str">
        <f t="shared" si="1273"/>
        <v/>
      </c>
      <c r="EB1570" s="12" t="str">
        <f t="shared" si="1274"/>
        <v/>
      </c>
      <c r="EC1570" s="12" t="str">
        <f t="shared" si="1275"/>
        <v/>
      </c>
      <c r="ED1570" s="12" t="str">
        <f t="shared" si="1276"/>
        <v/>
      </c>
      <c r="EE1570" s="12" t="str">
        <f t="shared" si="1277"/>
        <v/>
      </c>
      <c r="EF1570" s="12" t="str">
        <f t="shared" si="1278"/>
        <v/>
      </c>
      <c r="EG1570" s="12" t="str">
        <f t="shared" si="1279"/>
        <v/>
      </c>
      <c r="EH1570" s="12" t="str">
        <f t="shared" si="1280"/>
        <v/>
      </c>
      <c r="EI1570" s="12" t="str">
        <f t="shared" si="1281"/>
        <v/>
      </c>
      <c r="EK1570" s="83" t="str">
        <f t="shared" si="1261"/>
        <v/>
      </c>
      <c r="EM1570" s="12" t="str">
        <f t="shared" si="1262"/>
        <v/>
      </c>
      <c r="EO1570" s="12" t="str">
        <f t="shared" si="1263"/>
        <v/>
      </c>
      <c r="EQ1570" s="12" t="str">
        <f>IF($EO1570="", "", IF($EQ$8=$EQ$6, COUNTIF($EO$11:$EO$2510, "&gt;"&amp;$EO1570)+1+COUNTIF($EO$11:$EO1570, $EO1570)-1, COUNTIF($EO$11:$EO$2510, "&lt;"&amp;$EO1570)+1+COUNTIF($EO$11:$EO1570, $EO1570)-1))</f>
        <v/>
      </c>
    </row>
    <row r="1571" spans="1:147" x14ac:dyDescent="0.55000000000000004">
      <c r="A1571" s="8"/>
      <c r="B1571" s="12" t="str">
        <f>IF($D1571="", "", COUNTIF($D$11:$D1571, $D1571))</f>
        <v/>
      </c>
      <c r="C1571" s="8"/>
      <c r="D1571" s="45"/>
      <c r="E1571" s="46"/>
      <c r="F1571" s="47"/>
      <c r="G1571" s="54"/>
      <c r="H1571" s="54"/>
      <c r="I1571" s="48"/>
      <c r="J1571" s="49"/>
      <c r="K1571" s="50"/>
      <c r="L1571" s="50"/>
      <c r="M1571" s="50"/>
      <c r="N1571" s="50"/>
      <c r="O1571" s="50"/>
      <c r="P1571" s="50"/>
      <c r="Q1571" s="50"/>
      <c r="R1571" s="50"/>
      <c r="S1571" s="50"/>
      <c r="T1571" s="50"/>
      <c r="U1571" s="51"/>
      <c r="V1571" s="52"/>
      <c r="W1571" s="53"/>
      <c r="X1571" s="53"/>
      <c r="Y1571" s="53"/>
      <c r="Z1571" s="53"/>
      <c r="AA1571" s="48"/>
      <c r="AB1571" s="54"/>
      <c r="AC1571" s="54"/>
      <c r="AD1571" s="54"/>
      <c r="AE1571" s="54"/>
      <c r="AF1571" s="54"/>
      <c r="AG1571" s="54"/>
      <c r="AH1571" s="54"/>
      <c r="AI1571" s="54"/>
      <c r="AJ1571" s="49"/>
      <c r="AK1571" s="48"/>
      <c r="AL1571" s="54"/>
      <c r="AM1571" s="54"/>
      <c r="AN1571" s="54"/>
      <c r="AO1571" s="54"/>
      <c r="AP1571" s="54"/>
      <c r="AQ1571" s="54"/>
      <c r="AR1571" s="54"/>
      <c r="AS1571" s="54"/>
      <c r="AT1571" s="54"/>
      <c r="AU1571" s="54"/>
      <c r="AV1571" s="54"/>
      <c r="AW1571" s="54"/>
      <c r="AX1571" s="54"/>
      <c r="AY1571" s="54"/>
      <c r="AZ1571" s="54"/>
      <c r="BA1571" s="54"/>
      <c r="BB1571" s="54"/>
      <c r="BC1571" s="54"/>
      <c r="BD1571" s="54"/>
      <c r="BE1571" s="54"/>
      <c r="BF1571" s="54"/>
      <c r="BG1571" s="54"/>
      <c r="BH1571" s="54"/>
      <c r="BI1571" s="54"/>
      <c r="BJ1571" s="54"/>
      <c r="BK1571" s="54"/>
      <c r="BL1571" s="54"/>
      <c r="BM1571" s="54"/>
      <c r="BN1571" s="54"/>
      <c r="BO1571" s="54"/>
      <c r="BP1571" s="54"/>
      <c r="BQ1571" s="54"/>
      <c r="BR1571" s="54"/>
      <c r="BS1571" s="54"/>
      <c r="BT1571" s="54"/>
      <c r="BU1571" s="54"/>
      <c r="BV1571" s="54"/>
      <c r="BW1571" s="54"/>
      <c r="BX1571" s="49"/>
      <c r="BY1571" s="55"/>
      <c r="BZ1571" s="8"/>
      <c r="CE1571" s="12" t="str">
        <f t="shared" si="1251"/>
        <v/>
      </c>
      <c r="CG1571" s="77" t="str">
        <f t="shared" si="1252"/>
        <v/>
      </c>
      <c r="CH1571" s="80" t="str">
        <f t="shared" si="1253"/>
        <v/>
      </c>
      <c r="CL1571" s="12" t="str">
        <f t="shared" si="1254"/>
        <v/>
      </c>
      <c r="CM1571" s="12" t="str">
        <f t="shared" si="1255"/>
        <v/>
      </c>
      <c r="CN1571" s="12" t="str" cm="1">
        <f t="array" ref="CN1571">IF(OR($CE1571="", $CG$3=""), "", IF(IFERROR(INDEX($K1571:$T1571, $CK1571, MATCH(CN$3, $K$3:$T$3, 0)), "")="", $CC$4, $CC$3))</f>
        <v/>
      </c>
      <c r="CO1571" s="12" t="str" cm="1">
        <f t="array" ref="CO1571">IF(OR($CE1571="", $CG$3=""), "", IF(IFERROR(INDEX($AA1571:$AJ1571, $CK1571, MATCH(CO$3, $AA$3:$AJ$3, 0)), "")="", $CC$4, $CC$3))</f>
        <v/>
      </c>
      <c r="CP1571" s="12" t="str">
        <f>IF(OR($CE1571="", $CG$3=""), "", IF(CP$3='Property List &amp; Features'!$BG$9, $CC$3, IF(CP$3=$I1571, $CC$3, $CC$4)))</f>
        <v/>
      </c>
      <c r="CQ1571" s="12" t="str">
        <f>IF(OR($CE1571="", $CG$3=""), "", IF(CQ$3='Property List &amp; Features'!$BG$9, $CC$3, IF(CQ$3=$J1571, $CC$3, $CC$4)))</f>
        <v/>
      </c>
      <c r="CR1571" s="12" t="str">
        <f t="shared" si="1256"/>
        <v/>
      </c>
      <c r="CS1571" s="12" t="str">
        <f t="shared" si="1257"/>
        <v/>
      </c>
      <c r="CT1571" s="12" t="str">
        <f t="shared" si="1258"/>
        <v/>
      </c>
      <c r="CU1571" s="12" t="str">
        <f t="shared" si="1259"/>
        <v/>
      </c>
      <c r="CV1571" s="12" t="str">
        <f t="shared" si="1260"/>
        <v/>
      </c>
      <c r="CW1571" s="12" t="str">
        <f t="shared" si="1282"/>
        <v/>
      </c>
      <c r="CX1571" s="12" t="str">
        <f t="shared" si="1283"/>
        <v/>
      </c>
      <c r="CY1571" s="12" t="str">
        <f t="shared" si="1284"/>
        <v/>
      </c>
      <c r="CZ1571" s="12" t="str">
        <f t="shared" si="1285"/>
        <v/>
      </c>
      <c r="DA1571" s="12" t="str">
        <f t="shared" si="1286"/>
        <v/>
      </c>
      <c r="DB1571" s="12" t="str">
        <f t="shared" si="1287"/>
        <v/>
      </c>
      <c r="DC1571" s="12" t="str">
        <f t="shared" si="1288"/>
        <v/>
      </c>
      <c r="DD1571" s="12" t="str">
        <f t="shared" si="1289"/>
        <v/>
      </c>
      <c r="DE1571" s="12" t="str">
        <f t="shared" si="1290"/>
        <v/>
      </c>
      <c r="DF1571" s="12" t="str">
        <f t="shared" si="1291"/>
        <v/>
      </c>
      <c r="DG1571" s="12" t="str">
        <f t="shared" si="1292"/>
        <v/>
      </c>
      <c r="DH1571" s="12" t="str">
        <f t="shared" si="1293"/>
        <v/>
      </c>
      <c r="DI1571" s="12" t="str">
        <f t="shared" si="1294"/>
        <v/>
      </c>
      <c r="DJ1571" s="12" t="str">
        <f t="shared" si="1295"/>
        <v/>
      </c>
      <c r="DK1571" s="12" t="str">
        <f t="shared" si="1296"/>
        <v/>
      </c>
      <c r="DL1571" s="12" t="str">
        <f t="shared" si="1297"/>
        <v/>
      </c>
      <c r="DM1571" s="12" t="str">
        <f t="shared" si="1298"/>
        <v/>
      </c>
      <c r="DN1571" s="12" t="str">
        <f t="shared" si="1299"/>
        <v/>
      </c>
      <c r="DO1571" s="12" t="str">
        <f t="shared" si="1300"/>
        <v/>
      </c>
      <c r="DP1571" s="12" t="str">
        <f t="shared" si="1301"/>
        <v/>
      </c>
      <c r="DQ1571" s="12" t="str">
        <f t="shared" si="1302"/>
        <v/>
      </c>
      <c r="DR1571" s="12" t="str">
        <f t="shared" si="1264"/>
        <v/>
      </c>
      <c r="DS1571" s="12" t="str">
        <f t="shared" si="1265"/>
        <v/>
      </c>
      <c r="DT1571" s="12" t="str">
        <f t="shared" si="1266"/>
        <v/>
      </c>
      <c r="DU1571" s="12" t="str">
        <f t="shared" si="1267"/>
        <v/>
      </c>
      <c r="DV1571" s="12" t="str">
        <f t="shared" si="1268"/>
        <v/>
      </c>
      <c r="DW1571" s="12" t="str">
        <f t="shared" si="1269"/>
        <v/>
      </c>
      <c r="DX1571" s="12" t="str">
        <f t="shared" si="1270"/>
        <v/>
      </c>
      <c r="DY1571" s="12" t="str">
        <f t="shared" si="1271"/>
        <v/>
      </c>
      <c r="DZ1571" s="12" t="str">
        <f t="shared" si="1272"/>
        <v/>
      </c>
      <c r="EA1571" s="12" t="str">
        <f t="shared" si="1273"/>
        <v/>
      </c>
      <c r="EB1571" s="12" t="str">
        <f t="shared" si="1274"/>
        <v/>
      </c>
      <c r="EC1571" s="12" t="str">
        <f t="shared" si="1275"/>
        <v/>
      </c>
      <c r="ED1571" s="12" t="str">
        <f t="shared" si="1276"/>
        <v/>
      </c>
      <c r="EE1571" s="12" t="str">
        <f t="shared" si="1277"/>
        <v/>
      </c>
      <c r="EF1571" s="12" t="str">
        <f t="shared" si="1278"/>
        <v/>
      </c>
      <c r="EG1571" s="12" t="str">
        <f t="shared" si="1279"/>
        <v/>
      </c>
      <c r="EH1571" s="12" t="str">
        <f t="shared" si="1280"/>
        <v/>
      </c>
      <c r="EI1571" s="12" t="str">
        <f t="shared" si="1281"/>
        <v/>
      </c>
      <c r="EK1571" s="83" t="str">
        <f t="shared" si="1261"/>
        <v/>
      </c>
      <c r="EM1571" s="12" t="str">
        <f t="shared" si="1262"/>
        <v/>
      </c>
      <c r="EO1571" s="12" t="str">
        <f t="shared" si="1263"/>
        <v/>
      </c>
      <c r="EQ1571" s="12" t="str">
        <f>IF($EO1571="", "", IF($EQ$8=$EQ$6, COUNTIF($EO$11:$EO$2510, "&gt;"&amp;$EO1571)+1+COUNTIF($EO$11:$EO1571, $EO1571)-1, COUNTIF($EO$11:$EO$2510, "&lt;"&amp;$EO1571)+1+COUNTIF($EO$11:$EO1571, $EO1571)-1))</f>
        <v/>
      </c>
    </row>
    <row r="1572" spans="1:147" x14ac:dyDescent="0.55000000000000004">
      <c r="A1572" s="8"/>
      <c r="B1572" s="12" t="str">
        <f>IF($D1572="", "", COUNTIF($D$11:$D1572, $D1572))</f>
        <v/>
      </c>
      <c r="C1572" s="8"/>
      <c r="D1572" s="45"/>
      <c r="E1572" s="46"/>
      <c r="F1572" s="47"/>
      <c r="G1572" s="54"/>
      <c r="H1572" s="54"/>
      <c r="I1572" s="48"/>
      <c r="J1572" s="49"/>
      <c r="K1572" s="50"/>
      <c r="L1572" s="50"/>
      <c r="M1572" s="50"/>
      <c r="N1572" s="50"/>
      <c r="O1572" s="50"/>
      <c r="P1572" s="50"/>
      <c r="Q1572" s="50"/>
      <c r="R1572" s="50"/>
      <c r="S1572" s="50"/>
      <c r="T1572" s="50"/>
      <c r="U1572" s="51"/>
      <c r="V1572" s="52"/>
      <c r="W1572" s="53"/>
      <c r="X1572" s="53"/>
      <c r="Y1572" s="53"/>
      <c r="Z1572" s="53"/>
      <c r="AA1572" s="48"/>
      <c r="AB1572" s="54"/>
      <c r="AC1572" s="54"/>
      <c r="AD1572" s="54"/>
      <c r="AE1572" s="54"/>
      <c r="AF1572" s="54"/>
      <c r="AG1572" s="54"/>
      <c r="AH1572" s="54"/>
      <c r="AI1572" s="54"/>
      <c r="AJ1572" s="49"/>
      <c r="AK1572" s="48"/>
      <c r="AL1572" s="54"/>
      <c r="AM1572" s="54"/>
      <c r="AN1572" s="54"/>
      <c r="AO1572" s="54"/>
      <c r="AP1572" s="54"/>
      <c r="AQ1572" s="54"/>
      <c r="AR1572" s="54"/>
      <c r="AS1572" s="54"/>
      <c r="AT1572" s="54"/>
      <c r="AU1572" s="54"/>
      <c r="AV1572" s="54"/>
      <c r="AW1572" s="54"/>
      <c r="AX1572" s="54"/>
      <c r="AY1572" s="54"/>
      <c r="AZ1572" s="54"/>
      <c r="BA1572" s="54"/>
      <c r="BB1572" s="54"/>
      <c r="BC1572" s="54"/>
      <c r="BD1572" s="54"/>
      <c r="BE1572" s="54"/>
      <c r="BF1572" s="54"/>
      <c r="BG1572" s="54"/>
      <c r="BH1572" s="54"/>
      <c r="BI1572" s="54"/>
      <c r="BJ1572" s="54"/>
      <c r="BK1572" s="54"/>
      <c r="BL1572" s="54"/>
      <c r="BM1572" s="54"/>
      <c r="BN1572" s="54"/>
      <c r="BO1572" s="54"/>
      <c r="BP1572" s="54"/>
      <c r="BQ1572" s="54"/>
      <c r="BR1572" s="54"/>
      <c r="BS1572" s="54"/>
      <c r="BT1572" s="54"/>
      <c r="BU1572" s="54"/>
      <c r="BV1572" s="54"/>
      <c r="BW1572" s="54"/>
      <c r="BX1572" s="49"/>
      <c r="BY1572" s="55"/>
      <c r="BZ1572" s="8"/>
      <c r="CE1572" s="12" t="str">
        <f t="shared" si="1251"/>
        <v/>
      </c>
      <c r="CG1572" s="77" t="str">
        <f t="shared" si="1252"/>
        <v/>
      </c>
      <c r="CH1572" s="80" t="str">
        <f t="shared" si="1253"/>
        <v/>
      </c>
      <c r="CL1572" s="12" t="str">
        <f t="shared" si="1254"/>
        <v/>
      </c>
      <c r="CM1572" s="12" t="str">
        <f t="shared" si="1255"/>
        <v/>
      </c>
      <c r="CN1572" s="12" t="str" cm="1">
        <f t="array" ref="CN1572">IF(OR($CE1572="", $CG$3=""), "", IF(IFERROR(INDEX($K1572:$T1572, $CK1572, MATCH(CN$3, $K$3:$T$3, 0)), "")="", $CC$4, $CC$3))</f>
        <v/>
      </c>
      <c r="CO1572" s="12" t="str" cm="1">
        <f t="array" ref="CO1572">IF(OR($CE1572="", $CG$3=""), "", IF(IFERROR(INDEX($AA1572:$AJ1572, $CK1572, MATCH(CO$3, $AA$3:$AJ$3, 0)), "")="", $CC$4, $CC$3))</f>
        <v/>
      </c>
      <c r="CP1572" s="12" t="str">
        <f>IF(OR($CE1572="", $CG$3=""), "", IF(CP$3='Property List &amp; Features'!$BG$9, $CC$3, IF(CP$3=$I1572, $CC$3, $CC$4)))</f>
        <v/>
      </c>
      <c r="CQ1572" s="12" t="str">
        <f>IF(OR($CE1572="", $CG$3=""), "", IF(CQ$3='Property List &amp; Features'!$BG$9, $CC$3, IF(CQ$3=$J1572, $CC$3, $CC$4)))</f>
        <v/>
      </c>
      <c r="CR1572" s="12" t="str">
        <f t="shared" si="1256"/>
        <v/>
      </c>
      <c r="CS1572" s="12" t="str">
        <f t="shared" si="1257"/>
        <v/>
      </c>
      <c r="CT1572" s="12" t="str">
        <f t="shared" si="1258"/>
        <v/>
      </c>
      <c r="CU1572" s="12" t="str">
        <f t="shared" si="1259"/>
        <v/>
      </c>
      <c r="CV1572" s="12" t="str">
        <f t="shared" si="1260"/>
        <v/>
      </c>
      <c r="CW1572" s="12" t="str">
        <f t="shared" si="1282"/>
        <v/>
      </c>
      <c r="CX1572" s="12" t="str">
        <f t="shared" si="1283"/>
        <v/>
      </c>
      <c r="CY1572" s="12" t="str">
        <f t="shared" si="1284"/>
        <v/>
      </c>
      <c r="CZ1572" s="12" t="str">
        <f t="shared" si="1285"/>
        <v/>
      </c>
      <c r="DA1572" s="12" t="str">
        <f t="shared" si="1286"/>
        <v/>
      </c>
      <c r="DB1572" s="12" t="str">
        <f t="shared" si="1287"/>
        <v/>
      </c>
      <c r="DC1572" s="12" t="str">
        <f t="shared" si="1288"/>
        <v/>
      </c>
      <c r="DD1572" s="12" t="str">
        <f t="shared" si="1289"/>
        <v/>
      </c>
      <c r="DE1572" s="12" t="str">
        <f t="shared" si="1290"/>
        <v/>
      </c>
      <c r="DF1572" s="12" t="str">
        <f t="shared" si="1291"/>
        <v/>
      </c>
      <c r="DG1572" s="12" t="str">
        <f t="shared" si="1292"/>
        <v/>
      </c>
      <c r="DH1572" s="12" t="str">
        <f t="shared" si="1293"/>
        <v/>
      </c>
      <c r="DI1572" s="12" t="str">
        <f t="shared" si="1294"/>
        <v/>
      </c>
      <c r="DJ1572" s="12" t="str">
        <f t="shared" si="1295"/>
        <v/>
      </c>
      <c r="DK1572" s="12" t="str">
        <f t="shared" si="1296"/>
        <v/>
      </c>
      <c r="DL1572" s="12" t="str">
        <f t="shared" si="1297"/>
        <v/>
      </c>
      <c r="DM1572" s="12" t="str">
        <f t="shared" si="1298"/>
        <v/>
      </c>
      <c r="DN1572" s="12" t="str">
        <f t="shared" si="1299"/>
        <v/>
      </c>
      <c r="DO1572" s="12" t="str">
        <f t="shared" si="1300"/>
        <v/>
      </c>
      <c r="DP1572" s="12" t="str">
        <f t="shared" si="1301"/>
        <v/>
      </c>
      <c r="DQ1572" s="12" t="str">
        <f t="shared" si="1302"/>
        <v/>
      </c>
      <c r="DR1572" s="12" t="str">
        <f t="shared" si="1264"/>
        <v/>
      </c>
      <c r="DS1572" s="12" t="str">
        <f t="shared" si="1265"/>
        <v/>
      </c>
      <c r="DT1572" s="12" t="str">
        <f t="shared" si="1266"/>
        <v/>
      </c>
      <c r="DU1572" s="12" t="str">
        <f t="shared" si="1267"/>
        <v/>
      </c>
      <c r="DV1572" s="12" t="str">
        <f t="shared" si="1268"/>
        <v/>
      </c>
      <c r="DW1572" s="12" t="str">
        <f t="shared" si="1269"/>
        <v/>
      </c>
      <c r="DX1572" s="12" t="str">
        <f t="shared" si="1270"/>
        <v/>
      </c>
      <c r="DY1572" s="12" t="str">
        <f t="shared" si="1271"/>
        <v/>
      </c>
      <c r="DZ1572" s="12" t="str">
        <f t="shared" si="1272"/>
        <v/>
      </c>
      <c r="EA1572" s="12" t="str">
        <f t="shared" si="1273"/>
        <v/>
      </c>
      <c r="EB1572" s="12" t="str">
        <f t="shared" si="1274"/>
        <v/>
      </c>
      <c r="EC1572" s="12" t="str">
        <f t="shared" si="1275"/>
        <v/>
      </c>
      <c r="ED1572" s="12" t="str">
        <f t="shared" si="1276"/>
        <v/>
      </c>
      <c r="EE1572" s="12" t="str">
        <f t="shared" si="1277"/>
        <v/>
      </c>
      <c r="EF1572" s="12" t="str">
        <f t="shared" si="1278"/>
        <v/>
      </c>
      <c r="EG1572" s="12" t="str">
        <f t="shared" si="1279"/>
        <v/>
      </c>
      <c r="EH1572" s="12" t="str">
        <f t="shared" si="1280"/>
        <v/>
      </c>
      <c r="EI1572" s="12" t="str">
        <f t="shared" si="1281"/>
        <v/>
      </c>
      <c r="EK1572" s="83" t="str">
        <f t="shared" si="1261"/>
        <v/>
      </c>
      <c r="EM1572" s="12" t="str">
        <f t="shared" si="1262"/>
        <v/>
      </c>
      <c r="EO1572" s="12" t="str">
        <f t="shared" si="1263"/>
        <v/>
      </c>
      <c r="EQ1572" s="12" t="str">
        <f>IF($EO1572="", "", IF($EQ$8=$EQ$6, COUNTIF($EO$11:$EO$2510, "&gt;"&amp;$EO1572)+1+COUNTIF($EO$11:$EO1572, $EO1572)-1, COUNTIF($EO$11:$EO$2510, "&lt;"&amp;$EO1572)+1+COUNTIF($EO$11:$EO1572, $EO1572)-1))</f>
        <v/>
      </c>
    </row>
    <row r="1573" spans="1:147" x14ac:dyDescent="0.55000000000000004">
      <c r="A1573" s="8"/>
      <c r="B1573" s="12" t="str">
        <f>IF($D1573="", "", COUNTIF($D$11:$D1573, $D1573))</f>
        <v/>
      </c>
      <c r="C1573" s="8"/>
      <c r="D1573" s="45"/>
      <c r="E1573" s="46"/>
      <c r="F1573" s="47"/>
      <c r="G1573" s="54"/>
      <c r="H1573" s="54"/>
      <c r="I1573" s="48"/>
      <c r="J1573" s="49"/>
      <c r="K1573" s="50"/>
      <c r="L1573" s="50"/>
      <c r="M1573" s="50"/>
      <c r="N1573" s="50"/>
      <c r="O1573" s="50"/>
      <c r="P1573" s="50"/>
      <c r="Q1573" s="50"/>
      <c r="R1573" s="50"/>
      <c r="S1573" s="50"/>
      <c r="T1573" s="50"/>
      <c r="U1573" s="51"/>
      <c r="V1573" s="52"/>
      <c r="W1573" s="53"/>
      <c r="X1573" s="53"/>
      <c r="Y1573" s="53"/>
      <c r="Z1573" s="53"/>
      <c r="AA1573" s="48"/>
      <c r="AB1573" s="54"/>
      <c r="AC1573" s="54"/>
      <c r="AD1573" s="54"/>
      <c r="AE1573" s="54"/>
      <c r="AF1573" s="54"/>
      <c r="AG1573" s="54"/>
      <c r="AH1573" s="54"/>
      <c r="AI1573" s="54"/>
      <c r="AJ1573" s="49"/>
      <c r="AK1573" s="48"/>
      <c r="AL1573" s="54"/>
      <c r="AM1573" s="54"/>
      <c r="AN1573" s="54"/>
      <c r="AO1573" s="54"/>
      <c r="AP1573" s="54"/>
      <c r="AQ1573" s="54"/>
      <c r="AR1573" s="54"/>
      <c r="AS1573" s="54"/>
      <c r="AT1573" s="54"/>
      <c r="AU1573" s="54"/>
      <c r="AV1573" s="54"/>
      <c r="AW1573" s="54"/>
      <c r="AX1573" s="54"/>
      <c r="AY1573" s="54"/>
      <c r="AZ1573" s="54"/>
      <c r="BA1573" s="54"/>
      <c r="BB1573" s="54"/>
      <c r="BC1573" s="54"/>
      <c r="BD1573" s="54"/>
      <c r="BE1573" s="54"/>
      <c r="BF1573" s="54"/>
      <c r="BG1573" s="54"/>
      <c r="BH1573" s="54"/>
      <c r="BI1573" s="54"/>
      <c r="BJ1573" s="54"/>
      <c r="BK1573" s="54"/>
      <c r="BL1573" s="54"/>
      <c r="BM1573" s="54"/>
      <c r="BN1573" s="54"/>
      <c r="BO1573" s="54"/>
      <c r="BP1573" s="54"/>
      <c r="BQ1573" s="54"/>
      <c r="BR1573" s="54"/>
      <c r="BS1573" s="54"/>
      <c r="BT1573" s="54"/>
      <c r="BU1573" s="54"/>
      <c r="BV1573" s="54"/>
      <c r="BW1573" s="54"/>
      <c r="BX1573" s="49"/>
      <c r="BY1573" s="55"/>
      <c r="BZ1573" s="8"/>
      <c r="CE1573" s="12" t="str">
        <f t="shared" si="1251"/>
        <v/>
      </c>
      <c r="CG1573" s="77" t="str">
        <f t="shared" si="1252"/>
        <v/>
      </c>
      <c r="CH1573" s="80" t="str">
        <f t="shared" si="1253"/>
        <v/>
      </c>
      <c r="CL1573" s="12" t="str">
        <f t="shared" si="1254"/>
        <v/>
      </c>
      <c r="CM1573" s="12" t="str">
        <f t="shared" si="1255"/>
        <v/>
      </c>
      <c r="CN1573" s="12" t="str" cm="1">
        <f t="array" ref="CN1573">IF(OR($CE1573="", $CG$3=""), "", IF(IFERROR(INDEX($K1573:$T1573, $CK1573, MATCH(CN$3, $K$3:$T$3, 0)), "")="", $CC$4, $CC$3))</f>
        <v/>
      </c>
      <c r="CO1573" s="12" t="str" cm="1">
        <f t="array" ref="CO1573">IF(OR($CE1573="", $CG$3=""), "", IF(IFERROR(INDEX($AA1573:$AJ1573, $CK1573, MATCH(CO$3, $AA$3:$AJ$3, 0)), "")="", $CC$4, $CC$3))</f>
        <v/>
      </c>
      <c r="CP1573" s="12" t="str">
        <f>IF(OR($CE1573="", $CG$3=""), "", IF(CP$3='Property List &amp; Features'!$BG$9, $CC$3, IF(CP$3=$I1573, $CC$3, $CC$4)))</f>
        <v/>
      </c>
      <c r="CQ1573" s="12" t="str">
        <f>IF(OR($CE1573="", $CG$3=""), "", IF(CQ$3='Property List &amp; Features'!$BG$9, $CC$3, IF(CQ$3=$J1573, $CC$3, $CC$4)))</f>
        <v/>
      </c>
      <c r="CR1573" s="12" t="str">
        <f t="shared" si="1256"/>
        <v/>
      </c>
      <c r="CS1573" s="12" t="str">
        <f t="shared" si="1257"/>
        <v/>
      </c>
      <c r="CT1573" s="12" t="str">
        <f t="shared" si="1258"/>
        <v/>
      </c>
      <c r="CU1573" s="12" t="str">
        <f t="shared" si="1259"/>
        <v/>
      </c>
      <c r="CV1573" s="12" t="str">
        <f t="shared" si="1260"/>
        <v/>
      </c>
      <c r="CW1573" s="12" t="str">
        <f t="shared" si="1282"/>
        <v/>
      </c>
      <c r="CX1573" s="12" t="str">
        <f t="shared" si="1283"/>
        <v/>
      </c>
      <c r="CY1573" s="12" t="str">
        <f t="shared" si="1284"/>
        <v/>
      </c>
      <c r="CZ1573" s="12" t="str">
        <f t="shared" si="1285"/>
        <v/>
      </c>
      <c r="DA1573" s="12" t="str">
        <f t="shared" si="1286"/>
        <v/>
      </c>
      <c r="DB1573" s="12" t="str">
        <f t="shared" si="1287"/>
        <v/>
      </c>
      <c r="DC1573" s="12" t="str">
        <f t="shared" si="1288"/>
        <v/>
      </c>
      <c r="DD1573" s="12" t="str">
        <f t="shared" si="1289"/>
        <v/>
      </c>
      <c r="DE1573" s="12" t="str">
        <f t="shared" si="1290"/>
        <v/>
      </c>
      <c r="DF1573" s="12" t="str">
        <f t="shared" si="1291"/>
        <v/>
      </c>
      <c r="DG1573" s="12" t="str">
        <f t="shared" si="1292"/>
        <v/>
      </c>
      <c r="DH1573" s="12" t="str">
        <f t="shared" si="1293"/>
        <v/>
      </c>
      <c r="DI1573" s="12" t="str">
        <f t="shared" si="1294"/>
        <v/>
      </c>
      <c r="DJ1573" s="12" t="str">
        <f t="shared" si="1295"/>
        <v/>
      </c>
      <c r="DK1573" s="12" t="str">
        <f t="shared" si="1296"/>
        <v/>
      </c>
      <c r="DL1573" s="12" t="str">
        <f t="shared" si="1297"/>
        <v/>
      </c>
      <c r="DM1573" s="12" t="str">
        <f t="shared" si="1298"/>
        <v/>
      </c>
      <c r="DN1573" s="12" t="str">
        <f t="shared" si="1299"/>
        <v/>
      </c>
      <c r="DO1573" s="12" t="str">
        <f t="shared" si="1300"/>
        <v/>
      </c>
      <c r="DP1573" s="12" t="str">
        <f t="shared" si="1301"/>
        <v/>
      </c>
      <c r="DQ1573" s="12" t="str">
        <f t="shared" si="1302"/>
        <v/>
      </c>
      <c r="DR1573" s="12" t="str">
        <f t="shared" si="1264"/>
        <v/>
      </c>
      <c r="DS1573" s="12" t="str">
        <f t="shared" si="1265"/>
        <v/>
      </c>
      <c r="DT1573" s="12" t="str">
        <f t="shared" si="1266"/>
        <v/>
      </c>
      <c r="DU1573" s="12" t="str">
        <f t="shared" si="1267"/>
        <v/>
      </c>
      <c r="DV1573" s="12" t="str">
        <f t="shared" si="1268"/>
        <v/>
      </c>
      <c r="DW1573" s="12" t="str">
        <f t="shared" si="1269"/>
        <v/>
      </c>
      <c r="DX1573" s="12" t="str">
        <f t="shared" si="1270"/>
        <v/>
      </c>
      <c r="DY1573" s="12" t="str">
        <f t="shared" si="1271"/>
        <v/>
      </c>
      <c r="DZ1573" s="12" t="str">
        <f t="shared" si="1272"/>
        <v/>
      </c>
      <c r="EA1573" s="12" t="str">
        <f t="shared" si="1273"/>
        <v/>
      </c>
      <c r="EB1573" s="12" t="str">
        <f t="shared" si="1274"/>
        <v/>
      </c>
      <c r="EC1573" s="12" t="str">
        <f t="shared" si="1275"/>
        <v/>
      </c>
      <c r="ED1573" s="12" t="str">
        <f t="shared" si="1276"/>
        <v/>
      </c>
      <c r="EE1573" s="12" t="str">
        <f t="shared" si="1277"/>
        <v/>
      </c>
      <c r="EF1573" s="12" t="str">
        <f t="shared" si="1278"/>
        <v/>
      </c>
      <c r="EG1573" s="12" t="str">
        <f t="shared" si="1279"/>
        <v/>
      </c>
      <c r="EH1573" s="12" t="str">
        <f t="shared" si="1280"/>
        <v/>
      </c>
      <c r="EI1573" s="12" t="str">
        <f t="shared" si="1281"/>
        <v/>
      </c>
      <c r="EK1573" s="83" t="str">
        <f t="shared" si="1261"/>
        <v/>
      </c>
      <c r="EM1573" s="12" t="str">
        <f t="shared" si="1262"/>
        <v/>
      </c>
      <c r="EO1573" s="12" t="str">
        <f t="shared" si="1263"/>
        <v/>
      </c>
      <c r="EQ1573" s="12" t="str">
        <f>IF($EO1573="", "", IF($EQ$8=$EQ$6, COUNTIF($EO$11:$EO$2510, "&gt;"&amp;$EO1573)+1+COUNTIF($EO$11:$EO1573, $EO1573)-1, COUNTIF($EO$11:$EO$2510, "&lt;"&amp;$EO1573)+1+COUNTIF($EO$11:$EO1573, $EO1573)-1))</f>
        <v/>
      </c>
    </row>
    <row r="1574" spans="1:147" x14ac:dyDescent="0.55000000000000004">
      <c r="A1574" s="8"/>
      <c r="B1574" s="12" t="str">
        <f>IF($D1574="", "", COUNTIF($D$11:$D1574, $D1574))</f>
        <v/>
      </c>
      <c r="C1574" s="8"/>
      <c r="D1574" s="45"/>
      <c r="E1574" s="46"/>
      <c r="F1574" s="47"/>
      <c r="G1574" s="54"/>
      <c r="H1574" s="54"/>
      <c r="I1574" s="48"/>
      <c r="J1574" s="49"/>
      <c r="K1574" s="50"/>
      <c r="L1574" s="50"/>
      <c r="M1574" s="50"/>
      <c r="N1574" s="50"/>
      <c r="O1574" s="50"/>
      <c r="P1574" s="50"/>
      <c r="Q1574" s="50"/>
      <c r="R1574" s="50"/>
      <c r="S1574" s="50"/>
      <c r="T1574" s="50"/>
      <c r="U1574" s="51"/>
      <c r="V1574" s="52"/>
      <c r="W1574" s="53"/>
      <c r="X1574" s="53"/>
      <c r="Y1574" s="53"/>
      <c r="Z1574" s="53"/>
      <c r="AA1574" s="48"/>
      <c r="AB1574" s="54"/>
      <c r="AC1574" s="54"/>
      <c r="AD1574" s="54"/>
      <c r="AE1574" s="54"/>
      <c r="AF1574" s="54"/>
      <c r="AG1574" s="54"/>
      <c r="AH1574" s="54"/>
      <c r="AI1574" s="54"/>
      <c r="AJ1574" s="49"/>
      <c r="AK1574" s="48"/>
      <c r="AL1574" s="54"/>
      <c r="AM1574" s="54"/>
      <c r="AN1574" s="54"/>
      <c r="AO1574" s="54"/>
      <c r="AP1574" s="54"/>
      <c r="AQ1574" s="54"/>
      <c r="AR1574" s="54"/>
      <c r="AS1574" s="54"/>
      <c r="AT1574" s="54"/>
      <c r="AU1574" s="54"/>
      <c r="AV1574" s="54"/>
      <c r="AW1574" s="54"/>
      <c r="AX1574" s="54"/>
      <c r="AY1574" s="54"/>
      <c r="AZ1574" s="54"/>
      <c r="BA1574" s="54"/>
      <c r="BB1574" s="54"/>
      <c r="BC1574" s="54"/>
      <c r="BD1574" s="54"/>
      <c r="BE1574" s="54"/>
      <c r="BF1574" s="54"/>
      <c r="BG1574" s="54"/>
      <c r="BH1574" s="54"/>
      <c r="BI1574" s="54"/>
      <c r="BJ1574" s="54"/>
      <c r="BK1574" s="54"/>
      <c r="BL1574" s="54"/>
      <c r="BM1574" s="54"/>
      <c r="BN1574" s="54"/>
      <c r="BO1574" s="54"/>
      <c r="BP1574" s="54"/>
      <c r="BQ1574" s="54"/>
      <c r="BR1574" s="54"/>
      <c r="BS1574" s="54"/>
      <c r="BT1574" s="54"/>
      <c r="BU1574" s="54"/>
      <c r="BV1574" s="54"/>
      <c r="BW1574" s="54"/>
      <c r="BX1574" s="49"/>
      <c r="BY1574" s="55"/>
      <c r="BZ1574" s="8"/>
      <c r="CE1574" s="12" t="str">
        <f t="shared" si="1251"/>
        <v/>
      </c>
      <c r="CG1574" s="77" t="str">
        <f t="shared" si="1252"/>
        <v/>
      </c>
      <c r="CH1574" s="80" t="str">
        <f t="shared" si="1253"/>
        <v/>
      </c>
      <c r="CL1574" s="12" t="str">
        <f t="shared" si="1254"/>
        <v/>
      </c>
      <c r="CM1574" s="12" t="str">
        <f t="shared" si="1255"/>
        <v/>
      </c>
      <c r="CN1574" s="12" t="str" cm="1">
        <f t="array" ref="CN1574">IF(OR($CE1574="", $CG$3=""), "", IF(IFERROR(INDEX($K1574:$T1574, $CK1574, MATCH(CN$3, $K$3:$T$3, 0)), "")="", $CC$4, $CC$3))</f>
        <v/>
      </c>
      <c r="CO1574" s="12" t="str" cm="1">
        <f t="array" ref="CO1574">IF(OR($CE1574="", $CG$3=""), "", IF(IFERROR(INDEX($AA1574:$AJ1574, $CK1574, MATCH(CO$3, $AA$3:$AJ$3, 0)), "")="", $CC$4, $CC$3))</f>
        <v/>
      </c>
      <c r="CP1574" s="12" t="str">
        <f>IF(OR($CE1574="", $CG$3=""), "", IF(CP$3='Property List &amp; Features'!$BG$9, $CC$3, IF(CP$3=$I1574, $CC$3, $CC$4)))</f>
        <v/>
      </c>
      <c r="CQ1574" s="12" t="str">
        <f>IF(OR($CE1574="", $CG$3=""), "", IF(CQ$3='Property List &amp; Features'!$BG$9, $CC$3, IF(CQ$3=$J1574, $CC$3, $CC$4)))</f>
        <v/>
      </c>
      <c r="CR1574" s="12" t="str">
        <f t="shared" si="1256"/>
        <v/>
      </c>
      <c r="CS1574" s="12" t="str">
        <f t="shared" si="1257"/>
        <v/>
      </c>
      <c r="CT1574" s="12" t="str">
        <f t="shared" si="1258"/>
        <v/>
      </c>
      <c r="CU1574" s="12" t="str">
        <f t="shared" si="1259"/>
        <v/>
      </c>
      <c r="CV1574" s="12" t="str">
        <f t="shared" si="1260"/>
        <v/>
      </c>
      <c r="CW1574" s="12" t="str">
        <f t="shared" si="1282"/>
        <v/>
      </c>
      <c r="CX1574" s="12" t="str">
        <f t="shared" si="1283"/>
        <v/>
      </c>
      <c r="CY1574" s="12" t="str">
        <f t="shared" si="1284"/>
        <v/>
      </c>
      <c r="CZ1574" s="12" t="str">
        <f t="shared" si="1285"/>
        <v/>
      </c>
      <c r="DA1574" s="12" t="str">
        <f t="shared" si="1286"/>
        <v/>
      </c>
      <c r="DB1574" s="12" t="str">
        <f t="shared" si="1287"/>
        <v/>
      </c>
      <c r="DC1574" s="12" t="str">
        <f t="shared" si="1288"/>
        <v/>
      </c>
      <c r="DD1574" s="12" t="str">
        <f t="shared" si="1289"/>
        <v/>
      </c>
      <c r="DE1574" s="12" t="str">
        <f t="shared" si="1290"/>
        <v/>
      </c>
      <c r="DF1574" s="12" t="str">
        <f t="shared" si="1291"/>
        <v/>
      </c>
      <c r="DG1574" s="12" t="str">
        <f t="shared" si="1292"/>
        <v/>
      </c>
      <c r="DH1574" s="12" t="str">
        <f t="shared" si="1293"/>
        <v/>
      </c>
      <c r="DI1574" s="12" t="str">
        <f t="shared" si="1294"/>
        <v/>
      </c>
      <c r="DJ1574" s="12" t="str">
        <f t="shared" si="1295"/>
        <v/>
      </c>
      <c r="DK1574" s="12" t="str">
        <f t="shared" si="1296"/>
        <v/>
      </c>
      <c r="DL1574" s="12" t="str">
        <f t="shared" si="1297"/>
        <v/>
      </c>
      <c r="DM1574" s="12" t="str">
        <f t="shared" si="1298"/>
        <v/>
      </c>
      <c r="DN1574" s="12" t="str">
        <f t="shared" si="1299"/>
        <v/>
      </c>
      <c r="DO1574" s="12" t="str">
        <f t="shared" si="1300"/>
        <v/>
      </c>
      <c r="DP1574" s="12" t="str">
        <f t="shared" si="1301"/>
        <v/>
      </c>
      <c r="DQ1574" s="12" t="str">
        <f t="shared" si="1302"/>
        <v/>
      </c>
      <c r="DR1574" s="12" t="str">
        <f t="shared" si="1264"/>
        <v/>
      </c>
      <c r="DS1574" s="12" t="str">
        <f t="shared" si="1265"/>
        <v/>
      </c>
      <c r="DT1574" s="12" t="str">
        <f t="shared" si="1266"/>
        <v/>
      </c>
      <c r="DU1574" s="12" t="str">
        <f t="shared" si="1267"/>
        <v/>
      </c>
      <c r="DV1574" s="12" t="str">
        <f t="shared" si="1268"/>
        <v/>
      </c>
      <c r="DW1574" s="12" t="str">
        <f t="shared" si="1269"/>
        <v/>
      </c>
      <c r="DX1574" s="12" t="str">
        <f t="shared" si="1270"/>
        <v/>
      </c>
      <c r="DY1574" s="12" t="str">
        <f t="shared" si="1271"/>
        <v/>
      </c>
      <c r="DZ1574" s="12" t="str">
        <f t="shared" si="1272"/>
        <v/>
      </c>
      <c r="EA1574" s="12" t="str">
        <f t="shared" si="1273"/>
        <v/>
      </c>
      <c r="EB1574" s="12" t="str">
        <f t="shared" si="1274"/>
        <v/>
      </c>
      <c r="EC1574" s="12" t="str">
        <f t="shared" si="1275"/>
        <v/>
      </c>
      <c r="ED1574" s="12" t="str">
        <f t="shared" si="1276"/>
        <v/>
      </c>
      <c r="EE1574" s="12" t="str">
        <f t="shared" si="1277"/>
        <v/>
      </c>
      <c r="EF1574" s="12" t="str">
        <f t="shared" si="1278"/>
        <v/>
      </c>
      <c r="EG1574" s="12" t="str">
        <f t="shared" si="1279"/>
        <v/>
      </c>
      <c r="EH1574" s="12" t="str">
        <f t="shared" si="1280"/>
        <v/>
      </c>
      <c r="EI1574" s="12" t="str">
        <f t="shared" si="1281"/>
        <v/>
      </c>
      <c r="EK1574" s="83" t="str">
        <f t="shared" si="1261"/>
        <v/>
      </c>
      <c r="EM1574" s="12" t="str">
        <f t="shared" si="1262"/>
        <v/>
      </c>
      <c r="EO1574" s="12" t="str">
        <f t="shared" si="1263"/>
        <v/>
      </c>
      <c r="EQ1574" s="12" t="str">
        <f>IF($EO1574="", "", IF($EQ$8=$EQ$6, COUNTIF($EO$11:$EO$2510, "&gt;"&amp;$EO1574)+1+COUNTIF($EO$11:$EO1574, $EO1574)-1, COUNTIF($EO$11:$EO$2510, "&lt;"&amp;$EO1574)+1+COUNTIF($EO$11:$EO1574, $EO1574)-1))</f>
        <v/>
      </c>
    </row>
    <row r="1575" spans="1:147" x14ac:dyDescent="0.55000000000000004">
      <c r="A1575" s="8"/>
      <c r="B1575" s="12" t="str">
        <f>IF($D1575="", "", COUNTIF($D$11:$D1575, $D1575))</f>
        <v/>
      </c>
      <c r="C1575" s="8"/>
      <c r="D1575" s="45"/>
      <c r="E1575" s="46"/>
      <c r="F1575" s="47"/>
      <c r="G1575" s="54"/>
      <c r="H1575" s="54"/>
      <c r="I1575" s="48"/>
      <c r="J1575" s="49"/>
      <c r="K1575" s="50"/>
      <c r="L1575" s="50"/>
      <c r="M1575" s="50"/>
      <c r="N1575" s="50"/>
      <c r="O1575" s="50"/>
      <c r="P1575" s="50"/>
      <c r="Q1575" s="50"/>
      <c r="R1575" s="50"/>
      <c r="S1575" s="50"/>
      <c r="T1575" s="50"/>
      <c r="U1575" s="51"/>
      <c r="V1575" s="52"/>
      <c r="W1575" s="53"/>
      <c r="X1575" s="53"/>
      <c r="Y1575" s="53"/>
      <c r="Z1575" s="53"/>
      <c r="AA1575" s="48"/>
      <c r="AB1575" s="54"/>
      <c r="AC1575" s="54"/>
      <c r="AD1575" s="54"/>
      <c r="AE1575" s="54"/>
      <c r="AF1575" s="54"/>
      <c r="AG1575" s="54"/>
      <c r="AH1575" s="54"/>
      <c r="AI1575" s="54"/>
      <c r="AJ1575" s="49"/>
      <c r="AK1575" s="48"/>
      <c r="AL1575" s="54"/>
      <c r="AM1575" s="54"/>
      <c r="AN1575" s="54"/>
      <c r="AO1575" s="54"/>
      <c r="AP1575" s="54"/>
      <c r="AQ1575" s="54"/>
      <c r="AR1575" s="54"/>
      <c r="AS1575" s="54"/>
      <c r="AT1575" s="54"/>
      <c r="AU1575" s="54"/>
      <c r="AV1575" s="54"/>
      <c r="AW1575" s="54"/>
      <c r="AX1575" s="54"/>
      <c r="AY1575" s="54"/>
      <c r="AZ1575" s="54"/>
      <c r="BA1575" s="54"/>
      <c r="BB1575" s="54"/>
      <c r="BC1575" s="54"/>
      <c r="BD1575" s="54"/>
      <c r="BE1575" s="54"/>
      <c r="BF1575" s="54"/>
      <c r="BG1575" s="54"/>
      <c r="BH1575" s="54"/>
      <c r="BI1575" s="54"/>
      <c r="BJ1575" s="54"/>
      <c r="BK1575" s="54"/>
      <c r="BL1575" s="54"/>
      <c r="BM1575" s="54"/>
      <c r="BN1575" s="54"/>
      <c r="BO1575" s="54"/>
      <c r="BP1575" s="54"/>
      <c r="BQ1575" s="54"/>
      <c r="BR1575" s="54"/>
      <c r="BS1575" s="54"/>
      <c r="BT1575" s="54"/>
      <c r="BU1575" s="54"/>
      <c r="BV1575" s="54"/>
      <c r="BW1575" s="54"/>
      <c r="BX1575" s="49"/>
      <c r="BY1575" s="55"/>
      <c r="BZ1575" s="8"/>
      <c r="CE1575" s="12" t="str">
        <f t="shared" si="1251"/>
        <v/>
      </c>
      <c r="CG1575" s="77" t="str">
        <f t="shared" si="1252"/>
        <v/>
      </c>
      <c r="CH1575" s="80" t="str">
        <f t="shared" si="1253"/>
        <v/>
      </c>
      <c r="CL1575" s="12" t="str">
        <f t="shared" si="1254"/>
        <v/>
      </c>
      <c r="CM1575" s="12" t="str">
        <f t="shared" si="1255"/>
        <v/>
      </c>
      <c r="CN1575" s="12" t="str" cm="1">
        <f t="array" ref="CN1575">IF(OR($CE1575="", $CG$3=""), "", IF(IFERROR(INDEX($K1575:$T1575, $CK1575, MATCH(CN$3, $K$3:$T$3, 0)), "")="", $CC$4, $CC$3))</f>
        <v/>
      </c>
      <c r="CO1575" s="12" t="str" cm="1">
        <f t="array" ref="CO1575">IF(OR($CE1575="", $CG$3=""), "", IF(IFERROR(INDEX($AA1575:$AJ1575, $CK1575, MATCH(CO$3, $AA$3:$AJ$3, 0)), "")="", $CC$4, $CC$3))</f>
        <v/>
      </c>
      <c r="CP1575" s="12" t="str">
        <f>IF(OR($CE1575="", $CG$3=""), "", IF(CP$3='Property List &amp; Features'!$BG$9, $CC$3, IF(CP$3=$I1575, $CC$3, $CC$4)))</f>
        <v/>
      </c>
      <c r="CQ1575" s="12" t="str">
        <f>IF(OR($CE1575="", $CG$3=""), "", IF(CQ$3='Property List &amp; Features'!$BG$9, $CC$3, IF(CQ$3=$J1575, $CC$3, $CC$4)))</f>
        <v/>
      </c>
      <c r="CR1575" s="12" t="str">
        <f t="shared" si="1256"/>
        <v/>
      </c>
      <c r="CS1575" s="12" t="str">
        <f t="shared" si="1257"/>
        <v/>
      </c>
      <c r="CT1575" s="12" t="str">
        <f t="shared" si="1258"/>
        <v/>
      </c>
      <c r="CU1575" s="12" t="str">
        <f t="shared" si="1259"/>
        <v/>
      </c>
      <c r="CV1575" s="12" t="str">
        <f t="shared" si="1260"/>
        <v/>
      </c>
      <c r="CW1575" s="12" t="str">
        <f t="shared" si="1282"/>
        <v/>
      </c>
      <c r="CX1575" s="12" t="str">
        <f t="shared" si="1283"/>
        <v/>
      </c>
      <c r="CY1575" s="12" t="str">
        <f t="shared" si="1284"/>
        <v/>
      </c>
      <c r="CZ1575" s="12" t="str">
        <f t="shared" si="1285"/>
        <v/>
      </c>
      <c r="DA1575" s="12" t="str">
        <f t="shared" si="1286"/>
        <v/>
      </c>
      <c r="DB1575" s="12" t="str">
        <f t="shared" si="1287"/>
        <v/>
      </c>
      <c r="DC1575" s="12" t="str">
        <f t="shared" si="1288"/>
        <v/>
      </c>
      <c r="DD1575" s="12" t="str">
        <f t="shared" si="1289"/>
        <v/>
      </c>
      <c r="DE1575" s="12" t="str">
        <f t="shared" si="1290"/>
        <v/>
      </c>
      <c r="DF1575" s="12" t="str">
        <f t="shared" si="1291"/>
        <v/>
      </c>
      <c r="DG1575" s="12" t="str">
        <f t="shared" si="1292"/>
        <v/>
      </c>
      <c r="DH1575" s="12" t="str">
        <f t="shared" si="1293"/>
        <v/>
      </c>
      <c r="DI1575" s="12" t="str">
        <f t="shared" si="1294"/>
        <v/>
      </c>
      <c r="DJ1575" s="12" t="str">
        <f t="shared" si="1295"/>
        <v/>
      </c>
      <c r="DK1575" s="12" t="str">
        <f t="shared" si="1296"/>
        <v/>
      </c>
      <c r="DL1575" s="12" t="str">
        <f t="shared" si="1297"/>
        <v/>
      </c>
      <c r="DM1575" s="12" t="str">
        <f t="shared" si="1298"/>
        <v/>
      </c>
      <c r="DN1575" s="12" t="str">
        <f t="shared" si="1299"/>
        <v/>
      </c>
      <c r="DO1575" s="12" t="str">
        <f t="shared" si="1300"/>
        <v/>
      </c>
      <c r="DP1575" s="12" t="str">
        <f t="shared" si="1301"/>
        <v/>
      </c>
      <c r="DQ1575" s="12" t="str">
        <f t="shared" si="1302"/>
        <v/>
      </c>
      <c r="DR1575" s="12" t="str">
        <f t="shared" si="1264"/>
        <v/>
      </c>
      <c r="DS1575" s="12" t="str">
        <f t="shared" si="1265"/>
        <v/>
      </c>
      <c r="DT1575" s="12" t="str">
        <f t="shared" si="1266"/>
        <v/>
      </c>
      <c r="DU1575" s="12" t="str">
        <f t="shared" si="1267"/>
        <v/>
      </c>
      <c r="DV1575" s="12" t="str">
        <f t="shared" si="1268"/>
        <v/>
      </c>
      <c r="DW1575" s="12" t="str">
        <f t="shared" si="1269"/>
        <v/>
      </c>
      <c r="DX1575" s="12" t="str">
        <f t="shared" si="1270"/>
        <v/>
      </c>
      <c r="DY1575" s="12" t="str">
        <f t="shared" si="1271"/>
        <v/>
      </c>
      <c r="DZ1575" s="12" t="str">
        <f t="shared" si="1272"/>
        <v/>
      </c>
      <c r="EA1575" s="12" t="str">
        <f t="shared" si="1273"/>
        <v/>
      </c>
      <c r="EB1575" s="12" t="str">
        <f t="shared" si="1274"/>
        <v/>
      </c>
      <c r="EC1575" s="12" t="str">
        <f t="shared" si="1275"/>
        <v/>
      </c>
      <c r="ED1575" s="12" t="str">
        <f t="shared" si="1276"/>
        <v/>
      </c>
      <c r="EE1575" s="12" t="str">
        <f t="shared" si="1277"/>
        <v/>
      </c>
      <c r="EF1575" s="12" t="str">
        <f t="shared" si="1278"/>
        <v/>
      </c>
      <c r="EG1575" s="12" t="str">
        <f t="shared" si="1279"/>
        <v/>
      </c>
      <c r="EH1575" s="12" t="str">
        <f t="shared" si="1280"/>
        <v/>
      </c>
      <c r="EI1575" s="12" t="str">
        <f t="shared" si="1281"/>
        <v/>
      </c>
      <c r="EK1575" s="83" t="str">
        <f t="shared" si="1261"/>
        <v/>
      </c>
      <c r="EM1575" s="12" t="str">
        <f t="shared" si="1262"/>
        <v/>
      </c>
      <c r="EO1575" s="12" t="str">
        <f t="shared" si="1263"/>
        <v/>
      </c>
      <c r="EQ1575" s="12" t="str">
        <f>IF($EO1575="", "", IF($EQ$8=$EQ$6, COUNTIF($EO$11:$EO$2510, "&gt;"&amp;$EO1575)+1+COUNTIF($EO$11:$EO1575, $EO1575)-1, COUNTIF($EO$11:$EO$2510, "&lt;"&amp;$EO1575)+1+COUNTIF($EO$11:$EO1575, $EO1575)-1))</f>
        <v/>
      </c>
    </row>
    <row r="1576" spans="1:147" x14ac:dyDescent="0.55000000000000004">
      <c r="A1576" s="8"/>
      <c r="B1576" s="12" t="str">
        <f>IF($D1576="", "", COUNTIF($D$11:$D1576, $D1576))</f>
        <v/>
      </c>
      <c r="C1576" s="8"/>
      <c r="D1576" s="45"/>
      <c r="E1576" s="46"/>
      <c r="F1576" s="47"/>
      <c r="G1576" s="54"/>
      <c r="H1576" s="54"/>
      <c r="I1576" s="48"/>
      <c r="J1576" s="49"/>
      <c r="K1576" s="50"/>
      <c r="L1576" s="50"/>
      <c r="M1576" s="50"/>
      <c r="N1576" s="50"/>
      <c r="O1576" s="50"/>
      <c r="P1576" s="50"/>
      <c r="Q1576" s="50"/>
      <c r="R1576" s="50"/>
      <c r="S1576" s="50"/>
      <c r="T1576" s="50"/>
      <c r="U1576" s="51"/>
      <c r="V1576" s="52"/>
      <c r="W1576" s="53"/>
      <c r="X1576" s="53"/>
      <c r="Y1576" s="53"/>
      <c r="Z1576" s="53"/>
      <c r="AA1576" s="48"/>
      <c r="AB1576" s="54"/>
      <c r="AC1576" s="54"/>
      <c r="AD1576" s="54"/>
      <c r="AE1576" s="54"/>
      <c r="AF1576" s="54"/>
      <c r="AG1576" s="54"/>
      <c r="AH1576" s="54"/>
      <c r="AI1576" s="54"/>
      <c r="AJ1576" s="49"/>
      <c r="AK1576" s="48"/>
      <c r="AL1576" s="54"/>
      <c r="AM1576" s="54"/>
      <c r="AN1576" s="54"/>
      <c r="AO1576" s="54"/>
      <c r="AP1576" s="54"/>
      <c r="AQ1576" s="54"/>
      <c r="AR1576" s="54"/>
      <c r="AS1576" s="54"/>
      <c r="AT1576" s="54"/>
      <c r="AU1576" s="54"/>
      <c r="AV1576" s="54"/>
      <c r="AW1576" s="54"/>
      <c r="AX1576" s="54"/>
      <c r="AY1576" s="54"/>
      <c r="AZ1576" s="54"/>
      <c r="BA1576" s="54"/>
      <c r="BB1576" s="54"/>
      <c r="BC1576" s="54"/>
      <c r="BD1576" s="54"/>
      <c r="BE1576" s="54"/>
      <c r="BF1576" s="54"/>
      <c r="BG1576" s="54"/>
      <c r="BH1576" s="54"/>
      <c r="BI1576" s="54"/>
      <c r="BJ1576" s="54"/>
      <c r="BK1576" s="54"/>
      <c r="BL1576" s="54"/>
      <c r="BM1576" s="54"/>
      <c r="BN1576" s="54"/>
      <c r="BO1576" s="54"/>
      <c r="BP1576" s="54"/>
      <c r="BQ1576" s="54"/>
      <c r="BR1576" s="54"/>
      <c r="BS1576" s="54"/>
      <c r="BT1576" s="54"/>
      <c r="BU1576" s="54"/>
      <c r="BV1576" s="54"/>
      <c r="BW1576" s="54"/>
      <c r="BX1576" s="49"/>
      <c r="BY1576" s="55"/>
      <c r="BZ1576" s="8"/>
      <c r="CE1576" s="12" t="str">
        <f t="shared" si="1251"/>
        <v/>
      </c>
      <c r="CG1576" s="77" t="str">
        <f t="shared" si="1252"/>
        <v/>
      </c>
      <c r="CH1576" s="80" t="str">
        <f t="shared" si="1253"/>
        <v/>
      </c>
      <c r="CL1576" s="12" t="str">
        <f t="shared" si="1254"/>
        <v/>
      </c>
      <c r="CM1576" s="12" t="str">
        <f t="shared" si="1255"/>
        <v/>
      </c>
      <c r="CN1576" s="12" t="str" cm="1">
        <f t="array" ref="CN1576">IF(OR($CE1576="", $CG$3=""), "", IF(IFERROR(INDEX($K1576:$T1576, $CK1576, MATCH(CN$3, $K$3:$T$3, 0)), "")="", $CC$4, $CC$3))</f>
        <v/>
      </c>
      <c r="CO1576" s="12" t="str" cm="1">
        <f t="array" ref="CO1576">IF(OR($CE1576="", $CG$3=""), "", IF(IFERROR(INDEX($AA1576:$AJ1576, $CK1576, MATCH(CO$3, $AA$3:$AJ$3, 0)), "")="", $CC$4, $CC$3))</f>
        <v/>
      </c>
      <c r="CP1576" s="12" t="str">
        <f>IF(OR($CE1576="", $CG$3=""), "", IF(CP$3='Property List &amp; Features'!$BG$9, $CC$3, IF(CP$3=$I1576, $CC$3, $CC$4)))</f>
        <v/>
      </c>
      <c r="CQ1576" s="12" t="str">
        <f>IF(OR($CE1576="", $CG$3=""), "", IF(CQ$3='Property List &amp; Features'!$BG$9, $CC$3, IF(CQ$3=$J1576, $CC$3, $CC$4)))</f>
        <v/>
      </c>
      <c r="CR1576" s="12" t="str">
        <f t="shared" si="1256"/>
        <v/>
      </c>
      <c r="CS1576" s="12" t="str">
        <f t="shared" si="1257"/>
        <v/>
      </c>
      <c r="CT1576" s="12" t="str">
        <f t="shared" si="1258"/>
        <v/>
      </c>
      <c r="CU1576" s="12" t="str">
        <f t="shared" si="1259"/>
        <v/>
      </c>
      <c r="CV1576" s="12" t="str">
        <f t="shared" si="1260"/>
        <v/>
      </c>
      <c r="CW1576" s="12" t="str">
        <f t="shared" si="1282"/>
        <v/>
      </c>
      <c r="CX1576" s="12" t="str">
        <f t="shared" si="1283"/>
        <v/>
      </c>
      <c r="CY1576" s="12" t="str">
        <f t="shared" si="1284"/>
        <v/>
      </c>
      <c r="CZ1576" s="12" t="str">
        <f t="shared" si="1285"/>
        <v/>
      </c>
      <c r="DA1576" s="12" t="str">
        <f t="shared" si="1286"/>
        <v/>
      </c>
      <c r="DB1576" s="12" t="str">
        <f t="shared" si="1287"/>
        <v/>
      </c>
      <c r="DC1576" s="12" t="str">
        <f t="shared" si="1288"/>
        <v/>
      </c>
      <c r="DD1576" s="12" t="str">
        <f t="shared" si="1289"/>
        <v/>
      </c>
      <c r="DE1576" s="12" t="str">
        <f t="shared" si="1290"/>
        <v/>
      </c>
      <c r="DF1576" s="12" t="str">
        <f t="shared" si="1291"/>
        <v/>
      </c>
      <c r="DG1576" s="12" t="str">
        <f t="shared" si="1292"/>
        <v/>
      </c>
      <c r="DH1576" s="12" t="str">
        <f t="shared" si="1293"/>
        <v/>
      </c>
      <c r="DI1576" s="12" t="str">
        <f t="shared" si="1294"/>
        <v/>
      </c>
      <c r="DJ1576" s="12" t="str">
        <f t="shared" si="1295"/>
        <v/>
      </c>
      <c r="DK1576" s="12" t="str">
        <f t="shared" si="1296"/>
        <v/>
      </c>
      <c r="DL1576" s="12" t="str">
        <f t="shared" si="1297"/>
        <v/>
      </c>
      <c r="DM1576" s="12" t="str">
        <f t="shared" si="1298"/>
        <v/>
      </c>
      <c r="DN1576" s="12" t="str">
        <f t="shared" si="1299"/>
        <v/>
      </c>
      <c r="DO1576" s="12" t="str">
        <f t="shared" si="1300"/>
        <v/>
      </c>
      <c r="DP1576" s="12" t="str">
        <f t="shared" si="1301"/>
        <v/>
      </c>
      <c r="DQ1576" s="12" t="str">
        <f t="shared" si="1302"/>
        <v/>
      </c>
      <c r="DR1576" s="12" t="str">
        <f t="shared" si="1264"/>
        <v/>
      </c>
      <c r="DS1576" s="12" t="str">
        <f t="shared" si="1265"/>
        <v/>
      </c>
      <c r="DT1576" s="12" t="str">
        <f t="shared" si="1266"/>
        <v/>
      </c>
      <c r="DU1576" s="12" t="str">
        <f t="shared" si="1267"/>
        <v/>
      </c>
      <c r="DV1576" s="12" t="str">
        <f t="shared" si="1268"/>
        <v/>
      </c>
      <c r="DW1576" s="12" t="str">
        <f t="shared" si="1269"/>
        <v/>
      </c>
      <c r="DX1576" s="12" t="str">
        <f t="shared" si="1270"/>
        <v/>
      </c>
      <c r="DY1576" s="12" t="str">
        <f t="shared" si="1271"/>
        <v/>
      </c>
      <c r="DZ1576" s="12" t="str">
        <f t="shared" si="1272"/>
        <v/>
      </c>
      <c r="EA1576" s="12" t="str">
        <f t="shared" si="1273"/>
        <v/>
      </c>
      <c r="EB1576" s="12" t="str">
        <f t="shared" si="1274"/>
        <v/>
      </c>
      <c r="EC1576" s="12" t="str">
        <f t="shared" si="1275"/>
        <v/>
      </c>
      <c r="ED1576" s="12" t="str">
        <f t="shared" si="1276"/>
        <v/>
      </c>
      <c r="EE1576" s="12" t="str">
        <f t="shared" si="1277"/>
        <v/>
      </c>
      <c r="EF1576" s="12" t="str">
        <f t="shared" si="1278"/>
        <v/>
      </c>
      <c r="EG1576" s="12" t="str">
        <f t="shared" si="1279"/>
        <v/>
      </c>
      <c r="EH1576" s="12" t="str">
        <f t="shared" si="1280"/>
        <v/>
      </c>
      <c r="EI1576" s="12" t="str">
        <f t="shared" si="1281"/>
        <v/>
      </c>
      <c r="EK1576" s="83" t="str">
        <f t="shared" si="1261"/>
        <v/>
      </c>
      <c r="EM1576" s="12" t="str">
        <f t="shared" si="1262"/>
        <v/>
      </c>
      <c r="EO1576" s="12" t="str">
        <f t="shared" si="1263"/>
        <v/>
      </c>
      <c r="EQ1576" s="12" t="str">
        <f>IF($EO1576="", "", IF($EQ$8=$EQ$6, COUNTIF($EO$11:$EO$2510, "&gt;"&amp;$EO1576)+1+COUNTIF($EO$11:$EO1576, $EO1576)-1, COUNTIF($EO$11:$EO$2510, "&lt;"&amp;$EO1576)+1+COUNTIF($EO$11:$EO1576, $EO1576)-1))</f>
        <v/>
      </c>
    </row>
    <row r="1577" spans="1:147" x14ac:dyDescent="0.55000000000000004">
      <c r="A1577" s="8"/>
      <c r="B1577" s="12" t="str">
        <f>IF($D1577="", "", COUNTIF($D$11:$D1577, $D1577))</f>
        <v/>
      </c>
      <c r="C1577" s="8"/>
      <c r="D1577" s="45"/>
      <c r="E1577" s="46"/>
      <c r="F1577" s="47"/>
      <c r="G1577" s="54"/>
      <c r="H1577" s="54"/>
      <c r="I1577" s="48"/>
      <c r="J1577" s="49"/>
      <c r="K1577" s="50"/>
      <c r="L1577" s="50"/>
      <c r="M1577" s="50"/>
      <c r="N1577" s="50"/>
      <c r="O1577" s="50"/>
      <c r="P1577" s="50"/>
      <c r="Q1577" s="50"/>
      <c r="R1577" s="50"/>
      <c r="S1577" s="50"/>
      <c r="T1577" s="50"/>
      <c r="U1577" s="51"/>
      <c r="V1577" s="52"/>
      <c r="W1577" s="53"/>
      <c r="X1577" s="53"/>
      <c r="Y1577" s="53"/>
      <c r="Z1577" s="53"/>
      <c r="AA1577" s="48"/>
      <c r="AB1577" s="54"/>
      <c r="AC1577" s="54"/>
      <c r="AD1577" s="54"/>
      <c r="AE1577" s="54"/>
      <c r="AF1577" s="54"/>
      <c r="AG1577" s="54"/>
      <c r="AH1577" s="54"/>
      <c r="AI1577" s="54"/>
      <c r="AJ1577" s="49"/>
      <c r="AK1577" s="48"/>
      <c r="AL1577" s="54"/>
      <c r="AM1577" s="54"/>
      <c r="AN1577" s="54"/>
      <c r="AO1577" s="54"/>
      <c r="AP1577" s="54"/>
      <c r="AQ1577" s="54"/>
      <c r="AR1577" s="54"/>
      <c r="AS1577" s="54"/>
      <c r="AT1577" s="54"/>
      <c r="AU1577" s="54"/>
      <c r="AV1577" s="54"/>
      <c r="AW1577" s="54"/>
      <c r="AX1577" s="54"/>
      <c r="AY1577" s="54"/>
      <c r="AZ1577" s="54"/>
      <c r="BA1577" s="54"/>
      <c r="BB1577" s="54"/>
      <c r="BC1577" s="54"/>
      <c r="BD1577" s="54"/>
      <c r="BE1577" s="54"/>
      <c r="BF1577" s="54"/>
      <c r="BG1577" s="54"/>
      <c r="BH1577" s="54"/>
      <c r="BI1577" s="54"/>
      <c r="BJ1577" s="54"/>
      <c r="BK1577" s="54"/>
      <c r="BL1577" s="54"/>
      <c r="BM1577" s="54"/>
      <c r="BN1577" s="54"/>
      <c r="BO1577" s="54"/>
      <c r="BP1577" s="54"/>
      <c r="BQ1577" s="54"/>
      <c r="BR1577" s="54"/>
      <c r="BS1577" s="54"/>
      <c r="BT1577" s="54"/>
      <c r="BU1577" s="54"/>
      <c r="BV1577" s="54"/>
      <c r="BW1577" s="54"/>
      <c r="BX1577" s="49"/>
      <c r="BY1577" s="55"/>
      <c r="BZ1577" s="8"/>
      <c r="CE1577" s="12" t="str">
        <f t="shared" si="1251"/>
        <v/>
      </c>
      <c r="CG1577" s="77" t="str">
        <f t="shared" si="1252"/>
        <v/>
      </c>
      <c r="CH1577" s="80" t="str">
        <f t="shared" si="1253"/>
        <v/>
      </c>
      <c r="CL1577" s="12" t="str">
        <f t="shared" si="1254"/>
        <v/>
      </c>
      <c r="CM1577" s="12" t="str">
        <f t="shared" si="1255"/>
        <v/>
      </c>
      <c r="CN1577" s="12" t="str" cm="1">
        <f t="array" ref="CN1577">IF(OR($CE1577="", $CG$3=""), "", IF(IFERROR(INDEX($K1577:$T1577, $CK1577, MATCH(CN$3, $K$3:$T$3, 0)), "")="", $CC$4, $CC$3))</f>
        <v/>
      </c>
      <c r="CO1577" s="12" t="str" cm="1">
        <f t="array" ref="CO1577">IF(OR($CE1577="", $CG$3=""), "", IF(IFERROR(INDEX($AA1577:$AJ1577, $CK1577, MATCH(CO$3, $AA$3:$AJ$3, 0)), "")="", $CC$4, $CC$3))</f>
        <v/>
      </c>
      <c r="CP1577" s="12" t="str">
        <f>IF(OR($CE1577="", $CG$3=""), "", IF(CP$3='Property List &amp; Features'!$BG$9, $CC$3, IF(CP$3=$I1577, $CC$3, $CC$4)))</f>
        <v/>
      </c>
      <c r="CQ1577" s="12" t="str">
        <f>IF(OR($CE1577="", $CG$3=""), "", IF(CQ$3='Property List &amp; Features'!$BG$9, $CC$3, IF(CQ$3=$J1577, $CC$3, $CC$4)))</f>
        <v/>
      </c>
      <c r="CR1577" s="12" t="str">
        <f t="shared" si="1256"/>
        <v/>
      </c>
      <c r="CS1577" s="12" t="str">
        <f t="shared" si="1257"/>
        <v/>
      </c>
      <c r="CT1577" s="12" t="str">
        <f t="shared" si="1258"/>
        <v/>
      </c>
      <c r="CU1577" s="12" t="str">
        <f t="shared" si="1259"/>
        <v/>
      </c>
      <c r="CV1577" s="12" t="str">
        <f t="shared" si="1260"/>
        <v/>
      </c>
      <c r="CW1577" s="12" t="str">
        <f t="shared" si="1282"/>
        <v/>
      </c>
      <c r="CX1577" s="12" t="str">
        <f t="shared" si="1283"/>
        <v/>
      </c>
      <c r="CY1577" s="12" t="str">
        <f t="shared" si="1284"/>
        <v/>
      </c>
      <c r="CZ1577" s="12" t="str">
        <f t="shared" si="1285"/>
        <v/>
      </c>
      <c r="DA1577" s="12" t="str">
        <f t="shared" si="1286"/>
        <v/>
      </c>
      <c r="DB1577" s="12" t="str">
        <f t="shared" si="1287"/>
        <v/>
      </c>
      <c r="DC1577" s="12" t="str">
        <f t="shared" si="1288"/>
        <v/>
      </c>
      <c r="DD1577" s="12" t="str">
        <f t="shared" si="1289"/>
        <v/>
      </c>
      <c r="DE1577" s="12" t="str">
        <f t="shared" si="1290"/>
        <v/>
      </c>
      <c r="DF1577" s="12" t="str">
        <f t="shared" si="1291"/>
        <v/>
      </c>
      <c r="DG1577" s="12" t="str">
        <f t="shared" si="1292"/>
        <v/>
      </c>
      <c r="DH1577" s="12" t="str">
        <f t="shared" si="1293"/>
        <v/>
      </c>
      <c r="DI1577" s="12" t="str">
        <f t="shared" si="1294"/>
        <v/>
      </c>
      <c r="DJ1577" s="12" t="str">
        <f t="shared" si="1295"/>
        <v/>
      </c>
      <c r="DK1577" s="12" t="str">
        <f t="shared" si="1296"/>
        <v/>
      </c>
      <c r="DL1577" s="12" t="str">
        <f t="shared" si="1297"/>
        <v/>
      </c>
      <c r="DM1577" s="12" t="str">
        <f t="shared" si="1298"/>
        <v/>
      </c>
      <c r="DN1577" s="12" t="str">
        <f t="shared" si="1299"/>
        <v/>
      </c>
      <c r="DO1577" s="12" t="str">
        <f t="shared" si="1300"/>
        <v/>
      </c>
      <c r="DP1577" s="12" t="str">
        <f t="shared" si="1301"/>
        <v/>
      </c>
      <c r="DQ1577" s="12" t="str">
        <f t="shared" si="1302"/>
        <v/>
      </c>
      <c r="DR1577" s="12" t="str">
        <f t="shared" si="1264"/>
        <v/>
      </c>
      <c r="DS1577" s="12" t="str">
        <f t="shared" si="1265"/>
        <v/>
      </c>
      <c r="DT1577" s="12" t="str">
        <f t="shared" si="1266"/>
        <v/>
      </c>
      <c r="DU1577" s="12" t="str">
        <f t="shared" si="1267"/>
        <v/>
      </c>
      <c r="DV1577" s="12" t="str">
        <f t="shared" si="1268"/>
        <v/>
      </c>
      <c r="DW1577" s="12" t="str">
        <f t="shared" si="1269"/>
        <v/>
      </c>
      <c r="DX1577" s="12" t="str">
        <f t="shared" si="1270"/>
        <v/>
      </c>
      <c r="DY1577" s="12" t="str">
        <f t="shared" si="1271"/>
        <v/>
      </c>
      <c r="DZ1577" s="12" t="str">
        <f t="shared" si="1272"/>
        <v/>
      </c>
      <c r="EA1577" s="12" t="str">
        <f t="shared" si="1273"/>
        <v/>
      </c>
      <c r="EB1577" s="12" t="str">
        <f t="shared" si="1274"/>
        <v/>
      </c>
      <c r="EC1577" s="12" t="str">
        <f t="shared" si="1275"/>
        <v/>
      </c>
      <c r="ED1577" s="12" t="str">
        <f t="shared" si="1276"/>
        <v/>
      </c>
      <c r="EE1577" s="12" t="str">
        <f t="shared" si="1277"/>
        <v/>
      </c>
      <c r="EF1577" s="12" t="str">
        <f t="shared" si="1278"/>
        <v/>
      </c>
      <c r="EG1577" s="12" t="str">
        <f t="shared" si="1279"/>
        <v/>
      </c>
      <c r="EH1577" s="12" t="str">
        <f t="shared" si="1280"/>
        <v/>
      </c>
      <c r="EI1577" s="12" t="str">
        <f t="shared" si="1281"/>
        <v/>
      </c>
      <c r="EK1577" s="83" t="str">
        <f t="shared" si="1261"/>
        <v/>
      </c>
      <c r="EM1577" s="12" t="str">
        <f t="shared" si="1262"/>
        <v/>
      </c>
      <c r="EO1577" s="12" t="str">
        <f t="shared" si="1263"/>
        <v/>
      </c>
      <c r="EQ1577" s="12" t="str">
        <f>IF($EO1577="", "", IF($EQ$8=$EQ$6, COUNTIF($EO$11:$EO$2510, "&gt;"&amp;$EO1577)+1+COUNTIF($EO$11:$EO1577, $EO1577)-1, COUNTIF($EO$11:$EO$2510, "&lt;"&amp;$EO1577)+1+COUNTIF($EO$11:$EO1577, $EO1577)-1))</f>
        <v/>
      </c>
    </row>
    <row r="1578" spans="1:147" x14ac:dyDescent="0.55000000000000004">
      <c r="A1578" s="8"/>
      <c r="B1578" s="12" t="str">
        <f>IF($D1578="", "", COUNTIF($D$11:$D1578, $D1578))</f>
        <v/>
      </c>
      <c r="C1578" s="8"/>
      <c r="D1578" s="45"/>
      <c r="E1578" s="46"/>
      <c r="F1578" s="47"/>
      <c r="G1578" s="54"/>
      <c r="H1578" s="54"/>
      <c r="I1578" s="48"/>
      <c r="J1578" s="49"/>
      <c r="K1578" s="50"/>
      <c r="L1578" s="50"/>
      <c r="M1578" s="50"/>
      <c r="N1578" s="50"/>
      <c r="O1578" s="50"/>
      <c r="P1578" s="50"/>
      <c r="Q1578" s="50"/>
      <c r="R1578" s="50"/>
      <c r="S1578" s="50"/>
      <c r="T1578" s="50"/>
      <c r="U1578" s="51"/>
      <c r="V1578" s="52"/>
      <c r="W1578" s="53"/>
      <c r="X1578" s="53"/>
      <c r="Y1578" s="53"/>
      <c r="Z1578" s="53"/>
      <c r="AA1578" s="48"/>
      <c r="AB1578" s="54"/>
      <c r="AC1578" s="54"/>
      <c r="AD1578" s="54"/>
      <c r="AE1578" s="54"/>
      <c r="AF1578" s="54"/>
      <c r="AG1578" s="54"/>
      <c r="AH1578" s="54"/>
      <c r="AI1578" s="54"/>
      <c r="AJ1578" s="49"/>
      <c r="AK1578" s="48"/>
      <c r="AL1578" s="54"/>
      <c r="AM1578" s="54"/>
      <c r="AN1578" s="54"/>
      <c r="AO1578" s="54"/>
      <c r="AP1578" s="54"/>
      <c r="AQ1578" s="54"/>
      <c r="AR1578" s="54"/>
      <c r="AS1578" s="54"/>
      <c r="AT1578" s="54"/>
      <c r="AU1578" s="54"/>
      <c r="AV1578" s="54"/>
      <c r="AW1578" s="54"/>
      <c r="AX1578" s="54"/>
      <c r="AY1578" s="54"/>
      <c r="AZ1578" s="54"/>
      <c r="BA1578" s="54"/>
      <c r="BB1578" s="54"/>
      <c r="BC1578" s="54"/>
      <c r="BD1578" s="54"/>
      <c r="BE1578" s="54"/>
      <c r="BF1578" s="54"/>
      <c r="BG1578" s="54"/>
      <c r="BH1578" s="54"/>
      <c r="BI1578" s="54"/>
      <c r="BJ1578" s="54"/>
      <c r="BK1578" s="54"/>
      <c r="BL1578" s="54"/>
      <c r="BM1578" s="54"/>
      <c r="BN1578" s="54"/>
      <c r="BO1578" s="54"/>
      <c r="BP1578" s="54"/>
      <c r="BQ1578" s="54"/>
      <c r="BR1578" s="54"/>
      <c r="BS1578" s="54"/>
      <c r="BT1578" s="54"/>
      <c r="BU1578" s="54"/>
      <c r="BV1578" s="54"/>
      <c r="BW1578" s="54"/>
      <c r="BX1578" s="49"/>
      <c r="BY1578" s="55"/>
      <c r="BZ1578" s="8"/>
      <c r="CE1578" s="12" t="str">
        <f t="shared" si="1251"/>
        <v/>
      </c>
      <c r="CG1578" s="77" t="str">
        <f t="shared" si="1252"/>
        <v/>
      </c>
      <c r="CH1578" s="80" t="str">
        <f t="shared" si="1253"/>
        <v/>
      </c>
      <c r="CL1578" s="12" t="str">
        <f t="shared" si="1254"/>
        <v/>
      </c>
      <c r="CM1578" s="12" t="str">
        <f t="shared" si="1255"/>
        <v/>
      </c>
      <c r="CN1578" s="12" t="str" cm="1">
        <f t="array" ref="CN1578">IF(OR($CE1578="", $CG$3=""), "", IF(IFERROR(INDEX($K1578:$T1578, $CK1578, MATCH(CN$3, $K$3:$T$3, 0)), "")="", $CC$4, $CC$3))</f>
        <v/>
      </c>
      <c r="CO1578" s="12" t="str" cm="1">
        <f t="array" ref="CO1578">IF(OR($CE1578="", $CG$3=""), "", IF(IFERROR(INDEX($AA1578:$AJ1578, $CK1578, MATCH(CO$3, $AA$3:$AJ$3, 0)), "")="", $CC$4, $CC$3))</f>
        <v/>
      </c>
      <c r="CP1578" s="12" t="str">
        <f>IF(OR($CE1578="", $CG$3=""), "", IF(CP$3='Property List &amp; Features'!$BG$9, $CC$3, IF(CP$3=$I1578, $CC$3, $CC$4)))</f>
        <v/>
      </c>
      <c r="CQ1578" s="12" t="str">
        <f>IF(OR($CE1578="", $CG$3=""), "", IF(CQ$3='Property List &amp; Features'!$BG$9, $CC$3, IF(CQ$3=$J1578, $CC$3, $CC$4)))</f>
        <v/>
      </c>
      <c r="CR1578" s="12" t="str">
        <f t="shared" si="1256"/>
        <v/>
      </c>
      <c r="CS1578" s="12" t="str">
        <f t="shared" si="1257"/>
        <v/>
      </c>
      <c r="CT1578" s="12" t="str">
        <f t="shared" si="1258"/>
        <v/>
      </c>
      <c r="CU1578" s="12" t="str">
        <f t="shared" si="1259"/>
        <v/>
      </c>
      <c r="CV1578" s="12" t="str">
        <f t="shared" si="1260"/>
        <v/>
      </c>
      <c r="CW1578" s="12" t="str">
        <f t="shared" si="1282"/>
        <v/>
      </c>
      <c r="CX1578" s="12" t="str">
        <f t="shared" si="1283"/>
        <v/>
      </c>
      <c r="CY1578" s="12" t="str">
        <f t="shared" si="1284"/>
        <v/>
      </c>
      <c r="CZ1578" s="12" t="str">
        <f t="shared" si="1285"/>
        <v/>
      </c>
      <c r="DA1578" s="12" t="str">
        <f t="shared" si="1286"/>
        <v/>
      </c>
      <c r="DB1578" s="12" t="str">
        <f t="shared" si="1287"/>
        <v/>
      </c>
      <c r="DC1578" s="12" t="str">
        <f t="shared" si="1288"/>
        <v/>
      </c>
      <c r="DD1578" s="12" t="str">
        <f t="shared" si="1289"/>
        <v/>
      </c>
      <c r="DE1578" s="12" t="str">
        <f t="shared" si="1290"/>
        <v/>
      </c>
      <c r="DF1578" s="12" t="str">
        <f t="shared" si="1291"/>
        <v/>
      </c>
      <c r="DG1578" s="12" t="str">
        <f t="shared" si="1292"/>
        <v/>
      </c>
      <c r="DH1578" s="12" t="str">
        <f t="shared" si="1293"/>
        <v/>
      </c>
      <c r="DI1578" s="12" t="str">
        <f t="shared" si="1294"/>
        <v/>
      </c>
      <c r="DJ1578" s="12" t="str">
        <f t="shared" si="1295"/>
        <v/>
      </c>
      <c r="DK1578" s="12" t="str">
        <f t="shared" si="1296"/>
        <v/>
      </c>
      <c r="DL1578" s="12" t="str">
        <f t="shared" si="1297"/>
        <v/>
      </c>
      <c r="DM1578" s="12" t="str">
        <f t="shared" si="1298"/>
        <v/>
      </c>
      <c r="DN1578" s="12" t="str">
        <f t="shared" si="1299"/>
        <v/>
      </c>
      <c r="DO1578" s="12" t="str">
        <f t="shared" si="1300"/>
        <v/>
      </c>
      <c r="DP1578" s="12" t="str">
        <f t="shared" si="1301"/>
        <v/>
      </c>
      <c r="DQ1578" s="12" t="str">
        <f t="shared" si="1302"/>
        <v/>
      </c>
      <c r="DR1578" s="12" t="str">
        <f t="shared" si="1264"/>
        <v/>
      </c>
      <c r="DS1578" s="12" t="str">
        <f t="shared" si="1265"/>
        <v/>
      </c>
      <c r="DT1578" s="12" t="str">
        <f t="shared" si="1266"/>
        <v/>
      </c>
      <c r="DU1578" s="12" t="str">
        <f t="shared" si="1267"/>
        <v/>
      </c>
      <c r="DV1578" s="12" t="str">
        <f t="shared" si="1268"/>
        <v/>
      </c>
      <c r="DW1578" s="12" t="str">
        <f t="shared" si="1269"/>
        <v/>
      </c>
      <c r="DX1578" s="12" t="str">
        <f t="shared" si="1270"/>
        <v/>
      </c>
      <c r="DY1578" s="12" t="str">
        <f t="shared" si="1271"/>
        <v/>
      </c>
      <c r="DZ1578" s="12" t="str">
        <f t="shared" si="1272"/>
        <v/>
      </c>
      <c r="EA1578" s="12" t="str">
        <f t="shared" si="1273"/>
        <v/>
      </c>
      <c r="EB1578" s="12" t="str">
        <f t="shared" si="1274"/>
        <v/>
      </c>
      <c r="EC1578" s="12" t="str">
        <f t="shared" si="1275"/>
        <v/>
      </c>
      <c r="ED1578" s="12" t="str">
        <f t="shared" si="1276"/>
        <v/>
      </c>
      <c r="EE1578" s="12" t="str">
        <f t="shared" si="1277"/>
        <v/>
      </c>
      <c r="EF1578" s="12" t="str">
        <f t="shared" si="1278"/>
        <v/>
      </c>
      <c r="EG1578" s="12" t="str">
        <f t="shared" si="1279"/>
        <v/>
      </c>
      <c r="EH1578" s="12" t="str">
        <f t="shared" si="1280"/>
        <v/>
      </c>
      <c r="EI1578" s="12" t="str">
        <f t="shared" si="1281"/>
        <v/>
      </c>
      <c r="EK1578" s="83" t="str">
        <f t="shared" si="1261"/>
        <v/>
      </c>
      <c r="EM1578" s="12" t="str">
        <f t="shared" si="1262"/>
        <v/>
      </c>
      <c r="EO1578" s="12" t="str">
        <f t="shared" si="1263"/>
        <v/>
      </c>
      <c r="EQ1578" s="12" t="str">
        <f>IF($EO1578="", "", IF($EQ$8=$EQ$6, COUNTIF($EO$11:$EO$2510, "&gt;"&amp;$EO1578)+1+COUNTIF($EO$11:$EO1578, $EO1578)-1, COUNTIF($EO$11:$EO$2510, "&lt;"&amp;$EO1578)+1+COUNTIF($EO$11:$EO1578, $EO1578)-1))</f>
        <v/>
      </c>
    </row>
    <row r="1579" spans="1:147" x14ac:dyDescent="0.55000000000000004">
      <c r="A1579" s="8"/>
      <c r="B1579" s="12" t="str">
        <f>IF($D1579="", "", COUNTIF($D$11:$D1579, $D1579))</f>
        <v/>
      </c>
      <c r="C1579" s="8"/>
      <c r="D1579" s="45"/>
      <c r="E1579" s="46"/>
      <c r="F1579" s="47"/>
      <c r="G1579" s="54"/>
      <c r="H1579" s="54"/>
      <c r="I1579" s="48"/>
      <c r="J1579" s="49"/>
      <c r="K1579" s="50"/>
      <c r="L1579" s="50"/>
      <c r="M1579" s="50"/>
      <c r="N1579" s="50"/>
      <c r="O1579" s="50"/>
      <c r="P1579" s="50"/>
      <c r="Q1579" s="50"/>
      <c r="R1579" s="50"/>
      <c r="S1579" s="50"/>
      <c r="T1579" s="50"/>
      <c r="U1579" s="51"/>
      <c r="V1579" s="52"/>
      <c r="W1579" s="53"/>
      <c r="X1579" s="53"/>
      <c r="Y1579" s="53"/>
      <c r="Z1579" s="53"/>
      <c r="AA1579" s="48"/>
      <c r="AB1579" s="54"/>
      <c r="AC1579" s="54"/>
      <c r="AD1579" s="54"/>
      <c r="AE1579" s="54"/>
      <c r="AF1579" s="54"/>
      <c r="AG1579" s="54"/>
      <c r="AH1579" s="54"/>
      <c r="AI1579" s="54"/>
      <c r="AJ1579" s="49"/>
      <c r="AK1579" s="48"/>
      <c r="AL1579" s="54"/>
      <c r="AM1579" s="54"/>
      <c r="AN1579" s="54"/>
      <c r="AO1579" s="54"/>
      <c r="AP1579" s="54"/>
      <c r="AQ1579" s="54"/>
      <c r="AR1579" s="54"/>
      <c r="AS1579" s="54"/>
      <c r="AT1579" s="54"/>
      <c r="AU1579" s="54"/>
      <c r="AV1579" s="54"/>
      <c r="AW1579" s="54"/>
      <c r="AX1579" s="54"/>
      <c r="AY1579" s="54"/>
      <c r="AZ1579" s="54"/>
      <c r="BA1579" s="54"/>
      <c r="BB1579" s="54"/>
      <c r="BC1579" s="54"/>
      <c r="BD1579" s="54"/>
      <c r="BE1579" s="54"/>
      <c r="BF1579" s="54"/>
      <c r="BG1579" s="54"/>
      <c r="BH1579" s="54"/>
      <c r="BI1579" s="54"/>
      <c r="BJ1579" s="54"/>
      <c r="BK1579" s="54"/>
      <c r="BL1579" s="54"/>
      <c r="BM1579" s="54"/>
      <c r="BN1579" s="54"/>
      <c r="BO1579" s="54"/>
      <c r="BP1579" s="54"/>
      <c r="BQ1579" s="54"/>
      <c r="BR1579" s="54"/>
      <c r="BS1579" s="54"/>
      <c r="BT1579" s="54"/>
      <c r="BU1579" s="54"/>
      <c r="BV1579" s="54"/>
      <c r="BW1579" s="54"/>
      <c r="BX1579" s="49"/>
      <c r="BY1579" s="55"/>
      <c r="BZ1579" s="8"/>
      <c r="CE1579" s="12" t="str">
        <f t="shared" si="1251"/>
        <v/>
      </c>
      <c r="CG1579" s="77" t="str">
        <f t="shared" si="1252"/>
        <v/>
      </c>
      <c r="CH1579" s="80" t="str">
        <f t="shared" si="1253"/>
        <v/>
      </c>
      <c r="CL1579" s="12" t="str">
        <f t="shared" si="1254"/>
        <v/>
      </c>
      <c r="CM1579" s="12" t="str">
        <f t="shared" si="1255"/>
        <v/>
      </c>
      <c r="CN1579" s="12" t="str" cm="1">
        <f t="array" ref="CN1579">IF(OR($CE1579="", $CG$3=""), "", IF(IFERROR(INDEX($K1579:$T1579, $CK1579, MATCH(CN$3, $K$3:$T$3, 0)), "")="", $CC$4, $CC$3))</f>
        <v/>
      </c>
      <c r="CO1579" s="12" t="str" cm="1">
        <f t="array" ref="CO1579">IF(OR($CE1579="", $CG$3=""), "", IF(IFERROR(INDEX($AA1579:$AJ1579, $CK1579, MATCH(CO$3, $AA$3:$AJ$3, 0)), "")="", $CC$4, $CC$3))</f>
        <v/>
      </c>
      <c r="CP1579" s="12" t="str">
        <f>IF(OR($CE1579="", $CG$3=""), "", IF(CP$3='Property List &amp; Features'!$BG$9, $CC$3, IF(CP$3=$I1579, $CC$3, $CC$4)))</f>
        <v/>
      </c>
      <c r="CQ1579" s="12" t="str">
        <f>IF(OR($CE1579="", $CG$3=""), "", IF(CQ$3='Property List &amp; Features'!$BG$9, $CC$3, IF(CQ$3=$J1579, $CC$3, $CC$4)))</f>
        <v/>
      </c>
      <c r="CR1579" s="12" t="str">
        <f t="shared" si="1256"/>
        <v/>
      </c>
      <c r="CS1579" s="12" t="str">
        <f t="shared" si="1257"/>
        <v/>
      </c>
      <c r="CT1579" s="12" t="str">
        <f t="shared" si="1258"/>
        <v/>
      </c>
      <c r="CU1579" s="12" t="str">
        <f t="shared" si="1259"/>
        <v/>
      </c>
      <c r="CV1579" s="12" t="str">
        <f t="shared" si="1260"/>
        <v/>
      </c>
      <c r="CW1579" s="12" t="str">
        <f t="shared" si="1282"/>
        <v/>
      </c>
      <c r="CX1579" s="12" t="str">
        <f t="shared" si="1283"/>
        <v/>
      </c>
      <c r="CY1579" s="12" t="str">
        <f t="shared" si="1284"/>
        <v/>
      </c>
      <c r="CZ1579" s="12" t="str">
        <f t="shared" si="1285"/>
        <v/>
      </c>
      <c r="DA1579" s="12" t="str">
        <f t="shared" si="1286"/>
        <v/>
      </c>
      <c r="DB1579" s="12" t="str">
        <f t="shared" si="1287"/>
        <v/>
      </c>
      <c r="DC1579" s="12" t="str">
        <f t="shared" si="1288"/>
        <v/>
      </c>
      <c r="DD1579" s="12" t="str">
        <f t="shared" si="1289"/>
        <v/>
      </c>
      <c r="DE1579" s="12" t="str">
        <f t="shared" si="1290"/>
        <v/>
      </c>
      <c r="DF1579" s="12" t="str">
        <f t="shared" si="1291"/>
        <v/>
      </c>
      <c r="DG1579" s="12" t="str">
        <f t="shared" si="1292"/>
        <v/>
      </c>
      <c r="DH1579" s="12" t="str">
        <f t="shared" si="1293"/>
        <v/>
      </c>
      <c r="DI1579" s="12" t="str">
        <f t="shared" si="1294"/>
        <v/>
      </c>
      <c r="DJ1579" s="12" t="str">
        <f t="shared" si="1295"/>
        <v/>
      </c>
      <c r="DK1579" s="12" t="str">
        <f t="shared" si="1296"/>
        <v/>
      </c>
      <c r="DL1579" s="12" t="str">
        <f t="shared" si="1297"/>
        <v/>
      </c>
      <c r="DM1579" s="12" t="str">
        <f t="shared" si="1298"/>
        <v/>
      </c>
      <c r="DN1579" s="12" t="str">
        <f t="shared" si="1299"/>
        <v/>
      </c>
      <c r="DO1579" s="12" t="str">
        <f t="shared" si="1300"/>
        <v/>
      </c>
      <c r="DP1579" s="12" t="str">
        <f t="shared" si="1301"/>
        <v/>
      </c>
      <c r="DQ1579" s="12" t="str">
        <f t="shared" si="1302"/>
        <v/>
      </c>
      <c r="DR1579" s="12" t="str">
        <f t="shared" si="1264"/>
        <v/>
      </c>
      <c r="DS1579" s="12" t="str">
        <f t="shared" si="1265"/>
        <v/>
      </c>
      <c r="DT1579" s="12" t="str">
        <f t="shared" si="1266"/>
        <v/>
      </c>
      <c r="DU1579" s="12" t="str">
        <f t="shared" si="1267"/>
        <v/>
      </c>
      <c r="DV1579" s="12" t="str">
        <f t="shared" si="1268"/>
        <v/>
      </c>
      <c r="DW1579" s="12" t="str">
        <f t="shared" si="1269"/>
        <v/>
      </c>
      <c r="DX1579" s="12" t="str">
        <f t="shared" si="1270"/>
        <v/>
      </c>
      <c r="DY1579" s="12" t="str">
        <f t="shared" si="1271"/>
        <v/>
      </c>
      <c r="DZ1579" s="12" t="str">
        <f t="shared" si="1272"/>
        <v/>
      </c>
      <c r="EA1579" s="12" t="str">
        <f t="shared" si="1273"/>
        <v/>
      </c>
      <c r="EB1579" s="12" t="str">
        <f t="shared" si="1274"/>
        <v/>
      </c>
      <c r="EC1579" s="12" t="str">
        <f t="shared" si="1275"/>
        <v/>
      </c>
      <c r="ED1579" s="12" t="str">
        <f t="shared" si="1276"/>
        <v/>
      </c>
      <c r="EE1579" s="12" t="str">
        <f t="shared" si="1277"/>
        <v/>
      </c>
      <c r="EF1579" s="12" t="str">
        <f t="shared" si="1278"/>
        <v/>
      </c>
      <c r="EG1579" s="12" t="str">
        <f t="shared" si="1279"/>
        <v/>
      </c>
      <c r="EH1579" s="12" t="str">
        <f t="shared" si="1280"/>
        <v/>
      </c>
      <c r="EI1579" s="12" t="str">
        <f t="shared" si="1281"/>
        <v/>
      </c>
      <c r="EK1579" s="83" t="str">
        <f t="shared" si="1261"/>
        <v/>
      </c>
      <c r="EM1579" s="12" t="str">
        <f t="shared" si="1262"/>
        <v/>
      </c>
      <c r="EO1579" s="12" t="str">
        <f t="shared" si="1263"/>
        <v/>
      </c>
      <c r="EQ1579" s="12" t="str">
        <f>IF($EO1579="", "", IF($EQ$8=$EQ$6, COUNTIF($EO$11:$EO$2510, "&gt;"&amp;$EO1579)+1+COUNTIF($EO$11:$EO1579, $EO1579)-1, COUNTIF($EO$11:$EO$2510, "&lt;"&amp;$EO1579)+1+COUNTIF($EO$11:$EO1579, $EO1579)-1))</f>
        <v/>
      </c>
    </row>
    <row r="1580" spans="1:147" x14ac:dyDescent="0.55000000000000004">
      <c r="A1580" s="8"/>
      <c r="B1580" s="12" t="str">
        <f>IF($D1580="", "", COUNTIF($D$11:$D1580, $D1580))</f>
        <v/>
      </c>
      <c r="C1580" s="8"/>
      <c r="D1580" s="45"/>
      <c r="E1580" s="46"/>
      <c r="F1580" s="47"/>
      <c r="G1580" s="54"/>
      <c r="H1580" s="54"/>
      <c r="I1580" s="48"/>
      <c r="J1580" s="49"/>
      <c r="K1580" s="50"/>
      <c r="L1580" s="50"/>
      <c r="M1580" s="50"/>
      <c r="N1580" s="50"/>
      <c r="O1580" s="50"/>
      <c r="P1580" s="50"/>
      <c r="Q1580" s="50"/>
      <c r="R1580" s="50"/>
      <c r="S1580" s="50"/>
      <c r="T1580" s="50"/>
      <c r="U1580" s="51"/>
      <c r="V1580" s="52"/>
      <c r="W1580" s="53"/>
      <c r="X1580" s="53"/>
      <c r="Y1580" s="53"/>
      <c r="Z1580" s="53"/>
      <c r="AA1580" s="48"/>
      <c r="AB1580" s="54"/>
      <c r="AC1580" s="54"/>
      <c r="AD1580" s="54"/>
      <c r="AE1580" s="54"/>
      <c r="AF1580" s="54"/>
      <c r="AG1580" s="54"/>
      <c r="AH1580" s="54"/>
      <c r="AI1580" s="54"/>
      <c r="AJ1580" s="49"/>
      <c r="AK1580" s="48"/>
      <c r="AL1580" s="54"/>
      <c r="AM1580" s="54"/>
      <c r="AN1580" s="54"/>
      <c r="AO1580" s="54"/>
      <c r="AP1580" s="54"/>
      <c r="AQ1580" s="54"/>
      <c r="AR1580" s="54"/>
      <c r="AS1580" s="54"/>
      <c r="AT1580" s="54"/>
      <c r="AU1580" s="54"/>
      <c r="AV1580" s="54"/>
      <c r="AW1580" s="54"/>
      <c r="AX1580" s="54"/>
      <c r="AY1580" s="54"/>
      <c r="AZ1580" s="54"/>
      <c r="BA1580" s="54"/>
      <c r="BB1580" s="54"/>
      <c r="BC1580" s="54"/>
      <c r="BD1580" s="54"/>
      <c r="BE1580" s="54"/>
      <c r="BF1580" s="54"/>
      <c r="BG1580" s="54"/>
      <c r="BH1580" s="54"/>
      <c r="BI1580" s="54"/>
      <c r="BJ1580" s="54"/>
      <c r="BK1580" s="54"/>
      <c r="BL1580" s="54"/>
      <c r="BM1580" s="54"/>
      <c r="BN1580" s="54"/>
      <c r="BO1580" s="54"/>
      <c r="BP1580" s="54"/>
      <c r="BQ1580" s="54"/>
      <c r="BR1580" s="54"/>
      <c r="BS1580" s="54"/>
      <c r="BT1580" s="54"/>
      <c r="BU1580" s="54"/>
      <c r="BV1580" s="54"/>
      <c r="BW1580" s="54"/>
      <c r="BX1580" s="49"/>
      <c r="BY1580" s="55"/>
      <c r="BZ1580" s="8"/>
      <c r="CE1580" s="12" t="str">
        <f t="shared" si="1251"/>
        <v/>
      </c>
      <c r="CG1580" s="77" t="str">
        <f t="shared" si="1252"/>
        <v/>
      </c>
      <c r="CH1580" s="80" t="str">
        <f t="shared" si="1253"/>
        <v/>
      </c>
      <c r="CL1580" s="12" t="str">
        <f t="shared" si="1254"/>
        <v/>
      </c>
      <c r="CM1580" s="12" t="str">
        <f t="shared" si="1255"/>
        <v/>
      </c>
      <c r="CN1580" s="12" t="str" cm="1">
        <f t="array" ref="CN1580">IF(OR($CE1580="", $CG$3=""), "", IF(IFERROR(INDEX($K1580:$T1580, $CK1580, MATCH(CN$3, $K$3:$T$3, 0)), "")="", $CC$4, $CC$3))</f>
        <v/>
      </c>
      <c r="CO1580" s="12" t="str" cm="1">
        <f t="array" ref="CO1580">IF(OR($CE1580="", $CG$3=""), "", IF(IFERROR(INDEX($AA1580:$AJ1580, $CK1580, MATCH(CO$3, $AA$3:$AJ$3, 0)), "")="", $CC$4, $CC$3))</f>
        <v/>
      </c>
      <c r="CP1580" s="12" t="str">
        <f>IF(OR($CE1580="", $CG$3=""), "", IF(CP$3='Property List &amp; Features'!$BG$9, $CC$3, IF(CP$3=$I1580, $CC$3, $CC$4)))</f>
        <v/>
      </c>
      <c r="CQ1580" s="12" t="str">
        <f>IF(OR($CE1580="", $CG$3=""), "", IF(CQ$3='Property List &amp; Features'!$BG$9, $CC$3, IF(CQ$3=$J1580, $CC$3, $CC$4)))</f>
        <v/>
      </c>
      <c r="CR1580" s="12" t="str">
        <f t="shared" si="1256"/>
        <v/>
      </c>
      <c r="CS1580" s="12" t="str">
        <f t="shared" si="1257"/>
        <v/>
      </c>
      <c r="CT1580" s="12" t="str">
        <f t="shared" si="1258"/>
        <v/>
      </c>
      <c r="CU1580" s="12" t="str">
        <f t="shared" si="1259"/>
        <v/>
      </c>
      <c r="CV1580" s="12" t="str">
        <f t="shared" si="1260"/>
        <v/>
      </c>
      <c r="CW1580" s="12" t="str">
        <f t="shared" si="1282"/>
        <v/>
      </c>
      <c r="CX1580" s="12" t="str">
        <f t="shared" si="1283"/>
        <v/>
      </c>
      <c r="CY1580" s="12" t="str">
        <f t="shared" si="1284"/>
        <v/>
      </c>
      <c r="CZ1580" s="12" t="str">
        <f t="shared" si="1285"/>
        <v/>
      </c>
      <c r="DA1580" s="12" t="str">
        <f t="shared" si="1286"/>
        <v/>
      </c>
      <c r="DB1580" s="12" t="str">
        <f t="shared" si="1287"/>
        <v/>
      </c>
      <c r="DC1580" s="12" t="str">
        <f t="shared" si="1288"/>
        <v/>
      </c>
      <c r="DD1580" s="12" t="str">
        <f t="shared" si="1289"/>
        <v/>
      </c>
      <c r="DE1580" s="12" t="str">
        <f t="shared" si="1290"/>
        <v/>
      </c>
      <c r="DF1580" s="12" t="str">
        <f t="shared" si="1291"/>
        <v/>
      </c>
      <c r="DG1580" s="12" t="str">
        <f t="shared" si="1292"/>
        <v/>
      </c>
      <c r="DH1580" s="12" t="str">
        <f t="shared" si="1293"/>
        <v/>
      </c>
      <c r="DI1580" s="12" t="str">
        <f t="shared" si="1294"/>
        <v/>
      </c>
      <c r="DJ1580" s="12" t="str">
        <f t="shared" si="1295"/>
        <v/>
      </c>
      <c r="DK1580" s="12" t="str">
        <f t="shared" si="1296"/>
        <v/>
      </c>
      <c r="DL1580" s="12" t="str">
        <f t="shared" si="1297"/>
        <v/>
      </c>
      <c r="DM1580" s="12" t="str">
        <f t="shared" si="1298"/>
        <v/>
      </c>
      <c r="DN1580" s="12" t="str">
        <f t="shared" si="1299"/>
        <v/>
      </c>
      <c r="DO1580" s="12" t="str">
        <f t="shared" si="1300"/>
        <v/>
      </c>
      <c r="DP1580" s="12" t="str">
        <f t="shared" si="1301"/>
        <v/>
      </c>
      <c r="DQ1580" s="12" t="str">
        <f t="shared" si="1302"/>
        <v/>
      </c>
      <c r="DR1580" s="12" t="str">
        <f t="shared" si="1264"/>
        <v/>
      </c>
      <c r="DS1580" s="12" t="str">
        <f t="shared" si="1265"/>
        <v/>
      </c>
      <c r="DT1580" s="12" t="str">
        <f t="shared" si="1266"/>
        <v/>
      </c>
      <c r="DU1580" s="12" t="str">
        <f t="shared" si="1267"/>
        <v/>
      </c>
      <c r="DV1580" s="12" t="str">
        <f t="shared" si="1268"/>
        <v/>
      </c>
      <c r="DW1580" s="12" t="str">
        <f t="shared" si="1269"/>
        <v/>
      </c>
      <c r="DX1580" s="12" t="str">
        <f t="shared" si="1270"/>
        <v/>
      </c>
      <c r="DY1580" s="12" t="str">
        <f t="shared" si="1271"/>
        <v/>
      </c>
      <c r="DZ1580" s="12" t="str">
        <f t="shared" si="1272"/>
        <v/>
      </c>
      <c r="EA1580" s="12" t="str">
        <f t="shared" si="1273"/>
        <v/>
      </c>
      <c r="EB1580" s="12" t="str">
        <f t="shared" si="1274"/>
        <v/>
      </c>
      <c r="EC1580" s="12" t="str">
        <f t="shared" si="1275"/>
        <v/>
      </c>
      <c r="ED1580" s="12" t="str">
        <f t="shared" si="1276"/>
        <v/>
      </c>
      <c r="EE1580" s="12" t="str">
        <f t="shared" si="1277"/>
        <v/>
      </c>
      <c r="EF1580" s="12" t="str">
        <f t="shared" si="1278"/>
        <v/>
      </c>
      <c r="EG1580" s="12" t="str">
        <f t="shared" si="1279"/>
        <v/>
      </c>
      <c r="EH1580" s="12" t="str">
        <f t="shared" si="1280"/>
        <v/>
      </c>
      <c r="EI1580" s="12" t="str">
        <f t="shared" si="1281"/>
        <v/>
      </c>
      <c r="EK1580" s="83" t="str">
        <f t="shared" si="1261"/>
        <v/>
      </c>
      <c r="EM1580" s="12" t="str">
        <f t="shared" si="1262"/>
        <v/>
      </c>
      <c r="EO1580" s="12" t="str">
        <f t="shared" si="1263"/>
        <v/>
      </c>
      <c r="EQ1580" s="12" t="str">
        <f>IF($EO1580="", "", IF($EQ$8=$EQ$6, COUNTIF($EO$11:$EO$2510, "&gt;"&amp;$EO1580)+1+COUNTIF($EO$11:$EO1580, $EO1580)-1, COUNTIF($EO$11:$EO$2510, "&lt;"&amp;$EO1580)+1+COUNTIF($EO$11:$EO1580, $EO1580)-1))</f>
        <v/>
      </c>
    </row>
    <row r="1581" spans="1:147" x14ac:dyDescent="0.55000000000000004">
      <c r="A1581" s="8"/>
      <c r="B1581" s="12" t="str">
        <f>IF($D1581="", "", COUNTIF($D$11:$D1581, $D1581))</f>
        <v/>
      </c>
      <c r="C1581" s="8"/>
      <c r="D1581" s="45"/>
      <c r="E1581" s="46"/>
      <c r="F1581" s="47"/>
      <c r="G1581" s="54"/>
      <c r="H1581" s="54"/>
      <c r="I1581" s="48"/>
      <c r="J1581" s="49"/>
      <c r="K1581" s="50"/>
      <c r="L1581" s="50"/>
      <c r="M1581" s="50"/>
      <c r="N1581" s="50"/>
      <c r="O1581" s="50"/>
      <c r="P1581" s="50"/>
      <c r="Q1581" s="50"/>
      <c r="R1581" s="50"/>
      <c r="S1581" s="50"/>
      <c r="T1581" s="50"/>
      <c r="U1581" s="51"/>
      <c r="V1581" s="52"/>
      <c r="W1581" s="53"/>
      <c r="X1581" s="53"/>
      <c r="Y1581" s="53"/>
      <c r="Z1581" s="53"/>
      <c r="AA1581" s="48"/>
      <c r="AB1581" s="54"/>
      <c r="AC1581" s="54"/>
      <c r="AD1581" s="54"/>
      <c r="AE1581" s="54"/>
      <c r="AF1581" s="54"/>
      <c r="AG1581" s="54"/>
      <c r="AH1581" s="54"/>
      <c r="AI1581" s="54"/>
      <c r="AJ1581" s="49"/>
      <c r="AK1581" s="48"/>
      <c r="AL1581" s="54"/>
      <c r="AM1581" s="54"/>
      <c r="AN1581" s="54"/>
      <c r="AO1581" s="54"/>
      <c r="AP1581" s="54"/>
      <c r="AQ1581" s="54"/>
      <c r="AR1581" s="54"/>
      <c r="AS1581" s="54"/>
      <c r="AT1581" s="54"/>
      <c r="AU1581" s="54"/>
      <c r="AV1581" s="54"/>
      <c r="AW1581" s="54"/>
      <c r="AX1581" s="54"/>
      <c r="AY1581" s="54"/>
      <c r="AZ1581" s="54"/>
      <c r="BA1581" s="54"/>
      <c r="BB1581" s="54"/>
      <c r="BC1581" s="54"/>
      <c r="BD1581" s="54"/>
      <c r="BE1581" s="54"/>
      <c r="BF1581" s="54"/>
      <c r="BG1581" s="54"/>
      <c r="BH1581" s="54"/>
      <c r="BI1581" s="54"/>
      <c r="BJ1581" s="54"/>
      <c r="BK1581" s="54"/>
      <c r="BL1581" s="54"/>
      <c r="BM1581" s="54"/>
      <c r="BN1581" s="54"/>
      <c r="BO1581" s="54"/>
      <c r="BP1581" s="54"/>
      <c r="BQ1581" s="54"/>
      <c r="BR1581" s="54"/>
      <c r="BS1581" s="54"/>
      <c r="BT1581" s="54"/>
      <c r="BU1581" s="54"/>
      <c r="BV1581" s="54"/>
      <c r="BW1581" s="54"/>
      <c r="BX1581" s="49"/>
      <c r="BY1581" s="55"/>
      <c r="BZ1581" s="8"/>
      <c r="CE1581" s="12" t="str">
        <f t="shared" si="1251"/>
        <v/>
      </c>
      <c r="CG1581" s="77" t="str">
        <f t="shared" si="1252"/>
        <v/>
      </c>
      <c r="CH1581" s="80" t="str">
        <f t="shared" si="1253"/>
        <v/>
      </c>
      <c r="CL1581" s="12" t="str">
        <f t="shared" si="1254"/>
        <v/>
      </c>
      <c r="CM1581" s="12" t="str">
        <f t="shared" si="1255"/>
        <v/>
      </c>
      <c r="CN1581" s="12" t="str" cm="1">
        <f t="array" ref="CN1581">IF(OR($CE1581="", $CG$3=""), "", IF(IFERROR(INDEX($K1581:$T1581, $CK1581, MATCH(CN$3, $K$3:$T$3, 0)), "")="", $CC$4, $CC$3))</f>
        <v/>
      </c>
      <c r="CO1581" s="12" t="str" cm="1">
        <f t="array" ref="CO1581">IF(OR($CE1581="", $CG$3=""), "", IF(IFERROR(INDEX($AA1581:$AJ1581, $CK1581, MATCH(CO$3, $AA$3:$AJ$3, 0)), "")="", $CC$4, $CC$3))</f>
        <v/>
      </c>
      <c r="CP1581" s="12" t="str">
        <f>IF(OR($CE1581="", $CG$3=""), "", IF(CP$3='Property List &amp; Features'!$BG$9, $CC$3, IF(CP$3=$I1581, $CC$3, $CC$4)))</f>
        <v/>
      </c>
      <c r="CQ1581" s="12" t="str">
        <f>IF(OR($CE1581="", $CG$3=""), "", IF(CQ$3='Property List &amp; Features'!$BG$9, $CC$3, IF(CQ$3=$J1581, $CC$3, $CC$4)))</f>
        <v/>
      </c>
      <c r="CR1581" s="12" t="str">
        <f t="shared" si="1256"/>
        <v/>
      </c>
      <c r="CS1581" s="12" t="str">
        <f t="shared" si="1257"/>
        <v/>
      </c>
      <c r="CT1581" s="12" t="str">
        <f t="shared" si="1258"/>
        <v/>
      </c>
      <c r="CU1581" s="12" t="str">
        <f t="shared" si="1259"/>
        <v/>
      </c>
      <c r="CV1581" s="12" t="str">
        <f t="shared" si="1260"/>
        <v/>
      </c>
      <c r="CW1581" s="12" t="str">
        <f t="shared" si="1282"/>
        <v/>
      </c>
      <c r="CX1581" s="12" t="str">
        <f t="shared" si="1283"/>
        <v/>
      </c>
      <c r="CY1581" s="12" t="str">
        <f t="shared" si="1284"/>
        <v/>
      </c>
      <c r="CZ1581" s="12" t="str">
        <f t="shared" si="1285"/>
        <v/>
      </c>
      <c r="DA1581" s="12" t="str">
        <f t="shared" si="1286"/>
        <v/>
      </c>
      <c r="DB1581" s="12" t="str">
        <f t="shared" si="1287"/>
        <v/>
      </c>
      <c r="DC1581" s="12" t="str">
        <f t="shared" si="1288"/>
        <v/>
      </c>
      <c r="DD1581" s="12" t="str">
        <f t="shared" si="1289"/>
        <v/>
      </c>
      <c r="DE1581" s="12" t="str">
        <f t="shared" si="1290"/>
        <v/>
      </c>
      <c r="DF1581" s="12" t="str">
        <f t="shared" si="1291"/>
        <v/>
      </c>
      <c r="DG1581" s="12" t="str">
        <f t="shared" si="1292"/>
        <v/>
      </c>
      <c r="DH1581" s="12" t="str">
        <f t="shared" si="1293"/>
        <v/>
      </c>
      <c r="DI1581" s="12" t="str">
        <f t="shared" si="1294"/>
        <v/>
      </c>
      <c r="DJ1581" s="12" t="str">
        <f t="shared" si="1295"/>
        <v/>
      </c>
      <c r="DK1581" s="12" t="str">
        <f t="shared" si="1296"/>
        <v/>
      </c>
      <c r="DL1581" s="12" t="str">
        <f t="shared" si="1297"/>
        <v/>
      </c>
      <c r="DM1581" s="12" t="str">
        <f t="shared" si="1298"/>
        <v/>
      </c>
      <c r="DN1581" s="12" t="str">
        <f t="shared" si="1299"/>
        <v/>
      </c>
      <c r="DO1581" s="12" t="str">
        <f t="shared" si="1300"/>
        <v/>
      </c>
      <c r="DP1581" s="12" t="str">
        <f t="shared" si="1301"/>
        <v/>
      </c>
      <c r="DQ1581" s="12" t="str">
        <f t="shared" si="1302"/>
        <v/>
      </c>
      <c r="DR1581" s="12" t="str">
        <f t="shared" si="1264"/>
        <v/>
      </c>
      <c r="DS1581" s="12" t="str">
        <f t="shared" si="1265"/>
        <v/>
      </c>
      <c r="DT1581" s="12" t="str">
        <f t="shared" si="1266"/>
        <v/>
      </c>
      <c r="DU1581" s="12" t="str">
        <f t="shared" si="1267"/>
        <v/>
      </c>
      <c r="DV1581" s="12" t="str">
        <f t="shared" si="1268"/>
        <v/>
      </c>
      <c r="DW1581" s="12" t="str">
        <f t="shared" si="1269"/>
        <v/>
      </c>
      <c r="DX1581" s="12" t="str">
        <f t="shared" si="1270"/>
        <v/>
      </c>
      <c r="DY1581" s="12" t="str">
        <f t="shared" si="1271"/>
        <v/>
      </c>
      <c r="DZ1581" s="12" t="str">
        <f t="shared" si="1272"/>
        <v/>
      </c>
      <c r="EA1581" s="12" t="str">
        <f t="shared" si="1273"/>
        <v/>
      </c>
      <c r="EB1581" s="12" t="str">
        <f t="shared" si="1274"/>
        <v/>
      </c>
      <c r="EC1581" s="12" t="str">
        <f t="shared" si="1275"/>
        <v/>
      </c>
      <c r="ED1581" s="12" t="str">
        <f t="shared" si="1276"/>
        <v/>
      </c>
      <c r="EE1581" s="12" t="str">
        <f t="shared" si="1277"/>
        <v/>
      </c>
      <c r="EF1581" s="12" t="str">
        <f t="shared" si="1278"/>
        <v/>
      </c>
      <c r="EG1581" s="12" t="str">
        <f t="shared" si="1279"/>
        <v/>
      </c>
      <c r="EH1581" s="12" t="str">
        <f t="shared" si="1280"/>
        <v/>
      </c>
      <c r="EI1581" s="12" t="str">
        <f t="shared" si="1281"/>
        <v/>
      </c>
      <c r="EK1581" s="83" t="str">
        <f t="shared" si="1261"/>
        <v/>
      </c>
      <c r="EM1581" s="12" t="str">
        <f t="shared" si="1262"/>
        <v/>
      </c>
      <c r="EO1581" s="12" t="str">
        <f t="shared" si="1263"/>
        <v/>
      </c>
      <c r="EQ1581" s="12" t="str">
        <f>IF($EO1581="", "", IF($EQ$8=$EQ$6, COUNTIF($EO$11:$EO$2510, "&gt;"&amp;$EO1581)+1+COUNTIF($EO$11:$EO1581, $EO1581)-1, COUNTIF($EO$11:$EO$2510, "&lt;"&amp;$EO1581)+1+COUNTIF($EO$11:$EO1581, $EO1581)-1))</f>
        <v/>
      </c>
    </row>
    <row r="1582" spans="1:147" x14ac:dyDescent="0.55000000000000004">
      <c r="A1582" s="8"/>
      <c r="B1582" s="12" t="str">
        <f>IF($D1582="", "", COUNTIF($D$11:$D1582, $D1582))</f>
        <v/>
      </c>
      <c r="C1582" s="8"/>
      <c r="D1582" s="45"/>
      <c r="E1582" s="46"/>
      <c r="F1582" s="47"/>
      <c r="G1582" s="54"/>
      <c r="H1582" s="54"/>
      <c r="I1582" s="48"/>
      <c r="J1582" s="49"/>
      <c r="K1582" s="50"/>
      <c r="L1582" s="50"/>
      <c r="M1582" s="50"/>
      <c r="N1582" s="50"/>
      <c r="O1582" s="50"/>
      <c r="P1582" s="50"/>
      <c r="Q1582" s="50"/>
      <c r="R1582" s="50"/>
      <c r="S1582" s="50"/>
      <c r="T1582" s="50"/>
      <c r="U1582" s="51"/>
      <c r="V1582" s="52"/>
      <c r="W1582" s="53"/>
      <c r="X1582" s="53"/>
      <c r="Y1582" s="53"/>
      <c r="Z1582" s="53"/>
      <c r="AA1582" s="48"/>
      <c r="AB1582" s="54"/>
      <c r="AC1582" s="54"/>
      <c r="AD1582" s="54"/>
      <c r="AE1582" s="54"/>
      <c r="AF1582" s="54"/>
      <c r="AG1582" s="54"/>
      <c r="AH1582" s="54"/>
      <c r="AI1582" s="54"/>
      <c r="AJ1582" s="49"/>
      <c r="AK1582" s="48"/>
      <c r="AL1582" s="54"/>
      <c r="AM1582" s="54"/>
      <c r="AN1582" s="54"/>
      <c r="AO1582" s="54"/>
      <c r="AP1582" s="54"/>
      <c r="AQ1582" s="54"/>
      <c r="AR1582" s="54"/>
      <c r="AS1582" s="54"/>
      <c r="AT1582" s="54"/>
      <c r="AU1582" s="54"/>
      <c r="AV1582" s="54"/>
      <c r="AW1582" s="54"/>
      <c r="AX1582" s="54"/>
      <c r="AY1582" s="54"/>
      <c r="AZ1582" s="54"/>
      <c r="BA1582" s="54"/>
      <c r="BB1582" s="54"/>
      <c r="BC1582" s="54"/>
      <c r="BD1582" s="54"/>
      <c r="BE1582" s="54"/>
      <c r="BF1582" s="54"/>
      <c r="BG1582" s="54"/>
      <c r="BH1582" s="54"/>
      <c r="BI1582" s="54"/>
      <c r="BJ1582" s="54"/>
      <c r="BK1582" s="54"/>
      <c r="BL1582" s="54"/>
      <c r="BM1582" s="54"/>
      <c r="BN1582" s="54"/>
      <c r="BO1582" s="54"/>
      <c r="BP1582" s="54"/>
      <c r="BQ1582" s="54"/>
      <c r="BR1582" s="54"/>
      <c r="BS1582" s="54"/>
      <c r="BT1582" s="54"/>
      <c r="BU1582" s="54"/>
      <c r="BV1582" s="54"/>
      <c r="BW1582" s="54"/>
      <c r="BX1582" s="49"/>
      <c r="BY1582" s="55"/>
      <c r="BZ1582" s="8"/>
      <c r="CE1582" s="12" t="str">
        <f t="shared" si="1251"/>
        <v/>
      </c>
      <c r="CG1582" s="77" t="str">
        <f t="shared" si="1252"/>
        <v/>
      </c>
      <c r="CH1582" s="80" t="str">
        <f t="shared" si="1253"/>
        <v/>
      </c>
      <c r="CL1582" s="12" t="str">
        <f t="shared" si="1254"/>
        <v/>
      </c>
      <c r="CM1582" s="12" t="str">
        <f t="shared" si="1255"/>
        <v/>
      </c>
      <c r="CN1582" s="12" t="str" cm="1">
        <f t="array" ref="CN1582">IF(OR($CE1582="", $CG$3=""), "", IF(IFERROR(INDEX($K1582:$T1582, $CK1582, MATCH(CN$3, $K$3:$T$3, 0)), "")="", $CC$4, $CC$3))</f>
        <v/>
      </c>
      <c r="CO1582" s="12" t="str" cm="1">
        <f t="array" ref="CO1582">IF(OR($CE1582="", $CG$3=""), "", IF(IFERROR(INDEX($AA1582:$AJ1582, $CK1582, MATCH(CO$3, $AA$3:$AJ$3, 0)), "")="", $CC$4, $CC$3))</f>
        <v/>
      </c>
      <c r="CP1582" s="12" t="str">
        <f>IF(OR($CE1582="", $CG$3=""), "", IF(CP$3='Property List &amp; Features'!$BG$9, $CC$3, IF(CP$3=$I1582, $CC$3, $CC$4)))</f>
        <v/>
      </c>
      <c r="CQ1582" s="12" t="str">
        <f>IF(OR($CE1582="", $CG$3=""), "", IF(CQ$3='Property List &amp; Features'!$BG$9, $CC$3, IF(CQ$3=$J1582, $CC$3, $CC$4)))</f>
        <v/>
      </c>
      <c r="CR1582" s="12" t="str">
        <f t="shared" si="1256"/>
        <v/>
      </c>
      <c r="CS1582" s="12" t="str">
        <f t="shared" si="1257"/>
        <v/>
      </c>
      <c r="CT1582" s="12" t="str">
        <f t="shared" si="1258"/>
        <v/>
      </c>
      <c r="CU1582" s="12" t="str">
        <f t="shared" si="1259"/>
        <v/>
      </c>
      <c r="CV1582" s="12" t="str">
        <f t="shared" si="1260"/>
        <v/>
      </c>
      <c r="CW1582" s="12" t="str">
        <f t="shared" si="1282"/>
        <v/>
      </c>
      <c r="CX1582" s="12" t="str">
        <f t="shared" si="1283"/>
        <v/>
      </c>
      <c r="CY1582" s="12" t="str">
        <f t="shared" si="1284"/>
        <v/>
      </c>
      <c r="CZ1582" s="12" t="str">
        <f t="shared" si="1285"/>
        <v/>
      </c>
      <c r="DA1582" s="12" t="str">
        <f t="shared" si="1286"/>
        <v/>
      </c>
      <c r="DB1582" s="12" t="str">
        <f t="shared" si="1287"/>
        <v/>
      </c>
      <c r="DC1582" s="12" t="str">
        <f t="shared" si="1288"/>
        <v/>
      </c>
      <c r="DD1582" s="12" t="str">
        <f t="shared" si="1289"/>
        <v/>
      </c>
      <c r="DE1582" s="12" t="str">
        <f t="shared" si="1290"/>
        <v/>
      </c>
      <c r="DF1582" s="12" t="str">
        <f t="shared" si="1291"/>
        <v/>
      </c>
      <c r="DG1582" s="12" t="str">
        <f t="shared" si="1292"/>
        <v/>
      </c>
      <c r="DH1582" s="12" t="str">
        <f t="shared" si="1293"/>
        <v/>
      </c>
      <c r="DI1582" s="12" t="str">
        <f t="shared" si="1294"/>
        <v/>
      </c>
      <c r="DJ1582" s="12" t="str">
        <f t="shared" si="1295"/>
        <v/>
      </c>
      <c r="DK1582" s="12" t="str">
        <f t="shared" si="1296"/>
        <v/>
      </c>
      <c r="DL1582" s="12" t="str">
        <f t="shared" si="1297"/>
        <v/>
      </c>
      <c r="DM1582" s="12" t="str">
        <f t="shared" si="1298"/>
        <v/>
      </c>
      <c r="DN1582" s="12" t="str">
        <f t="shared" si="1299"/>
        <v/>
      </c>
      <c r="DO1582" s="12" t="str">
        <f t="shared" si="1300"/>
        <v/>
      </c>
      <c r="DP1582" s="12" t="str">
        <f t="shared" si="1301"/>
        <v/>
      </c>
      <c r="DQ1582" s="12" t="str">
        <f t="shared" si="1302"/>
        <v/>
      </c>
      <c r="DR1582" s="12" t="str">
        <f t="shared" si="1264"/>
        <v/>
      </c>
      <c r="DS1582" s="12" t="str">
        <f t="shared" si="1265"/>
        <v/>
      </c>
      <c r="DT1582" s="12" t="str">
        <f t="shared" si="1266"/>
        <v/>
      </c>
      <c r="DU1582" s="12" t="str">
        <f t="shared" si="1267"/>
        <v/>
      </c>
      <c r="DV1582" s="12" t="str">
        <f t="shared" si="1268"/>
        <v/>
      </c>
      <c r="DW1582" s="12" t="str">
        <f t="shared" si="1269"/>
        <v/>
      </c>
      <c r="DX1582" s="12" t="str">
        <f t="shared" si="1270"/>
        <v/>
      </c>
      <c r="DY1582" s="12" t="str">
        <f t="shared" si="1271"/>
        <v/>
      </c>
      <c r="DZ1582" s="12" t="str">
        <f t="shared" si="1272"/>
        <v/>
      </c>
      <c r="EA1582" s="12" t="str">
        <f t="shared" si="1273"/>
        <v/>
      </c>
      <c r="EB1582" s="12" t="str">
        <f t="shared" si="1274"/>
        <v/>
      </c>
      <c r="EC1582" s="12" t="str">
        <f t="shared" si="1275"/>
        <v/>
      </c>
      <c r="ED1582" s="12" t="str">
        <f t="shared" si="1276"/>
        <v/>
      </c>
      <c r="EE1582" s="12" t="str">
        <f t="shared" si="1277"/>
        <v/>
      </c>
      <c r="EF1582" s="12" t="str">
        <f t="shared" si="1278"/>
        <v/>
      </c>
      <c r="EG1582" s="12" t="str">
        <f t="shared" si="1279"/>
        <v/>
      </c>
      <c r="EH1582" s="12" t="str">
        <f t="shared" si="1280"/>
        <v/>
      </c>
      <c r="EI1582" s="12" t="str">
        <f t="shared" si="1281"/>
        <v/>
      </c>
      <c r="EK1582" s="83" t="str">
        <f t="shared" si="1261"/>
        <v/>
      </c>
      <c r="EM1582" s="12" t="str">
        <f t="shared" si="1262"/>
        <v/>
      </c>
      <c r="EO1582" s="12" t="str">
        <f t="shared" si="1263"/>
        <v/>
      </c>
      <c r="EQ1582" s="12" t="str">
        <f>IF($EO1582="", "", IF($EQ$8=$EQ$6, COUNTIF($EO$11:$EO$2510, "&gt;"&amp;$EO1582)+1+COUNTIF($EO$11:$EO1582, $EO1582)-1, COUNTIF($EO$11:$EO$2510, "&lt;"&amp;$EO1582)+1+COUNTIF($EO$11:$EO1582, $EO1582)-1))</f>
        <v/>
      </c>
    </row>
    <row r="1583" spans="1:147" x14ac:dyDescent="0.55000000000000004">
      <c r="A1583" s="8"/>
      <c r="B1583" s="12" t="str">
        <f>IF($D1583="", "", COUNTIF($D$11:$D1583, $D1583))</f>
        <v/>
      </c>
      <c r="C1583" s="8"/>
      <c r="D1583" s="45"/>
      <c r="E1583" s="46"/>
      <c r="F1583" s="47"/>
      <c r="G1583" s="54"/>
      <c r="H1583" s="54"/>
      <c r="I1583" s="48"/>
      <c r="J1583" s="49"/>
      <c r="K1583" s="50"/>
      <c r="L1583" s="50"/>
      <c r="M1583" s="50"/>
      <c r="N1583" s="50"/>
      <c r="O1583" s="50"/>
      <c r="P1583" s="50"/>
      <c r="Q1583" s="50"/>
      <c r="R1583" s="50"/>
      <c r="S1583" s="50"/>
      <c r="T1583" s="50"/>
      <c r="U1583" s="51"/>
      <c r="V1583" s="52"/>
      <c r="W1583" s="53"/>
      <c r="X1583" s="53"/>
      <c r="Y1583" s="53"/>
      <c r="Z1583" s="53"/>
      <c r="AA1583" s="48"/>
      <c r="AB1583" s="54"/>
      <c r="AC1583" s="54"/>
      <c r="AD1583" s="54"/>
      <c r="AE1583" s="54"/>
      <c r="AF1583" s="54"/>
      <c r="AG1583" s="54"/>
      <c r="AH1583" s="54"/>
      <c r="AI1583" s="54"/>
      <c r="AJ1583" s="49"/>
      <c r="AK1583" s="48"/>
      <c r="AL1583" s="54"/>
      <c r="AM1583" s="54"/>
      <c r="AN1583" s="54"/>
      <c r="AO1583" s="54"/>
      <c r="AP1583" s="54"/>
      <c r="AQ1583" s="54"/>
      <c r="AR1583" s="54"/>
      <c r="AS1583" s="54"/>
      <c r="AT1583" s="54"/>
      <c r="AU1583" s="54"/>
      <c r="AV1583" s="54"/>
      <c r="AW1583" s="54"/>
      <c r="AX1583" s="54"/>
      <c r="AY1583" s="54"/>
      <c r="AZ1583" s="54"/>
      <c r="BA1583" s="54"/>
      <c r="BB1583" s="54"/>
      <c r="BC1583" s="54"/>
      <c r="BD1583" s="54"/>
      <c r="BE1583" s="54"/>
      <c r="BF1583" s="54"/>
      <c r="BG1583" s="54"/>
      <c r="BH1583" s="54"/>
      <c r="BI1583" s="54"/>
      <c r="BJ1583" s="54"/>
      <c r="BK1583" s="54"/>
      <c r="BL1583" s="54"/>
      <c r="BM1583" s="54"/>
      <c r="BN1583" s="54"/>
      <c r="BO1583" s="54"/>
      <c r="BP1583" s="54"/>
      <c r="BQ1583" s="54"/>
      <c r="BR1583" s="54"/>
      <c r="BS1583" s="54"/>
      <c r="BT1583" s="54"/>
      <c r="BU1583" s="54"/>
      <c r="BV1583" s="54"/>
      <c r="BW1583" s="54"/>
      <c r="BX1583" s="49"/>
      <c r="BY1583" s="55"/>
      <c r="BZ1583" s="8"/>
      <c r="CE1583" s="12" t="str">
        <f t="shared" si="1251"/>
        <v/>
      </c>
      <c r="CG1583" s="77" t="str">
        <f t="shared" si="1252"/>
        <v/>
      </c>
      <c r="CH1583" s="80" t="str">
        <f t="shared" si="1253"/>
        <v/>
      </c>
      <c r="CL1583" s="12" t="str">
        <f t="shared" si="1254"/>
        <v/>
      </c>
      <c r="CM1583" s="12" t="str">
        <f t="shared" si="1255"/>
        <v/>
      </c>
      <c r="CN1583" s="12" t="str" cm="1">
        <f t="array" ref="CN1583">IF(OR($CE1583="", $CG$3=""), "", IF(IFERROR(INDEX($K1583:$T1583, $CK1583, MATCH(CN$3, $K$3:$T$3, 0)), "")="", $CC$4, $CC$3))</f>
        <v/>
      </c>
      <c r="CO1583" s="12" t="str" cm="1">
        <f t="array" ref="CO1583">IF(OR($CE1583="", $CG$3=""), "", IF(IFERROR(INDEX($AA1583:$AJ1583, $CK1583, MATCH(CO$3, $AA$3:$AJ$3, 0)), "")="", $CC$4, $CC$3))</f>
        <v/>
      </c>
      <c r="CP1583" s="12" t="str">
        <f>IF(OR($CE1583="", $CG$3=""), "", IF(CP$3='Property List &amp; Features'!$BG$9, $CC$3, IF(CP$3=$I1583, $CC$3, $CC$4)))</f>
        <v/>
      </c>
      <c r="CQ1583" s="12" t="str">
        <f>IF(OR($CE1583="", $CG$3=""), "", IF(CQ$3='Property List &amp; Features'!$BG$9, $CC$3, IF(CQ$3=$J1583, $CC$3, $CC$4)))</f>
        <v/>
      </c>
      <c r="CR1583" s="12" t="str">
        <f t="shared" si="1256"/>
        <v/>
      </c>
      <c r="CS1583" s="12" t="str">
        <f t="shared" si="1257"/>
        <v/>
      </c>
      <c r="CT1583" s="12" t="str">
        <f t="shared" si="1258"/>
        <v/>
      </c>
      <c r="CU1583" s="12" t="str">
        <f t="shared" si="1259"/>
        <v/>
      </c>
      <c r="CV1583" s="12" t="str">
        <f t="shared" si="1260"/>
        <v/>
      </c>
      <c r="CW1583" s="12" t="str">
        <f t="shared" si="1282"/>
        <v/>
      </c>
      <c r="CX1583" s="12" t="str">
        <f t="shared" si="1283"/>
        <v/>
      </c>
      <c r="CY1583" s="12" t="str">
        <f t="shared" si="1284"/>
        <v/>
      </c>
      <c r="CZ1583" s="12" t="str">
        <f t="shared" si="1285"/>
        <v/>
      </c>
      <c r="DA1583" s="12" t="str">
        <f t="shared" si="1286"/>
        <v/>
      </c>
      <c r="DB1583" s="12" t="str">
        <f t="shared" si="1287"/>
        <v/>
      </c>
      <c r="DC1583" s="12" t="str">
        <f t="shared" si="1288"/>
        <v/>
      </c>
      <c r="DD1583" s="12" t="str">
        <f t="shared" si="1289"/>
        <v/>
      </c>
      <c r="DE1583" s="12" t="str">
        <f t="shared" si="1290"/>
        <v/>
      </c>
      <c r="DF1583" s="12" t="str">
        <f t="shared" si="1291"/>
        <v/>
      </c>
      <c r="DG1583" s="12" t="str">
        <f t="shared" si="1292"/>
        <v/>
      </c>
      <c r="DH1583" s="12" t="str">
        <f t="shared" si="1293"/>
        <v/>
      </c>
      <c r="DI1583" s="12" t="str">
        <f t="shared" si="1294"/>
        <v/>
      </c>
      <c r="DJ1583" s="12" t="str">
        <f t="shared" si="1295"/>
        <v/>
      </c>
      <c r="DK1583" s="12" t="str">
        <f t="shared" si="1296"/>
        <v/>
      </c>
      <c r="DL1583" s="12" t="str">
        <f t="shared" si="1297"/>
        <v/>
      </c>
      <c r="DM1583" s="12" t="str">
        <f t="shared" si="1298"/>
        <v/>
      </c>
      <c r="DN1583" s="12" t="str">
        <f t="shared" si="1299"/>
        <v/>
      </c>
      <c r="DO1583" s="12" t="str">
        <f t="shared" si="1300"/>
        <v/>
      </c>
      <c r="DP1583" s="12" t="str">
        <f t="shared" si="1301"/>
        <v/>
      </c>
      <c r="DQ1583" s="12" t="str">
        <f t="shared" si="1302"/>
        <v/>
      </c>
      <c r="DR1583" s="12" t="str">
        <f t="shared" si="1264"/>
        <v/>
      </c>
      <c r="DS1583" s="12" t="str">
        <f t="shared" si="1265"/>
        <v/>
      </c>
      <c r="DT1583" s="12" t="str">
        <f t="shared" si="1266"/>
        <v/>
      </c>
      <c r="DU1583" s="12" t="str">
        <f t="shared" si="1267"/>
        <v/>
      </c>
      <c r="DV1583" s="12" t="str">
        <f t="shared" si="1268"/>
        <v/>
      </c>
      <c r="DW1583" s="12" t="str">
        <f t="shared" si="1269"/>
        <v/>
      </c>
      <c r="DX1583" s="12" t="str">
        <f t="shared" si="1270"/>
        <v/>
      </c>
      <c r="DY1583" s="12" t="str">
        <f t="shared" si="1271"/>
        <v/>
      </c>
      <c r="DZ1583" s="12" t="str">
        <f t="shared" si="1272"/>
        <v/>
      </c>
      <c r="EA1583" s="12" t="str">
        <f t="shared" si="1273"/>
        <v/>
      </c>
      <c r="EB1583" s="12" t="str">
        <f t="shared" si="1274"/>
        <v/>
      </c>
      <c r="EC1583" s="12" t="str">
        <f t="shared" si="1275"/>
        <v/>
      </c>
      <c r="ED1583" s="12" t="str">
        <f t="shared" si="1276"/>
        <v/>
      </c>
      <c r="EE1583" s="12" t="str">
        <f t="shared" si="1277"/>
        <v/>
      </c>
      <c r="EF1583" s="12" t="str">
        <f t="shared" si="1278"/>
        <v/>
      </c>
      <c r="EG1583" s="12" t="str">
        <f t="shared" si="1279"/>
        <v/>
      </c>
      <c r="EH1583" s="12" t="str">
        <f t="shared" si="1280"/>
        <v/>
      </c>
      <c r="EI1583" s="12" t="str">
        <f t="shared" si="1281"/>
        <v/>
      </c>
      <c r="EK1583" s="83" t="str">
        <f t="shared" si="1261"/>
        <v/>
      </c>
      <c r="EM1583" s="12" t="str">
        <f t="shared" si="1262"/>
        <v/>
      </c>
      <c r="EO1583" s="12" t="str">
        <f t="shared" si="1263"/>
        <v/>
      </c>
      <c r="EQ1583" s="12" t="str">
        <f>IF($EO1583="", "", IF($EQ$8=$EQ$6, COUNTIF($EO$11:$EO$2510, "&gt;"&amp;$EO1583)+1+COUNTIF($EO$11:$EO1583, $EO1583)-1, COUNTIF($EO$11:$EO$2510, "&lt;"&amp;$EO1583)+1+COUNTIF($EO$11:$EO1583, $EO1583)-1))</f>
        <v/>
      </c>
    </row>
    <row r="1584" spans="1:147" x14ac:dyDescent="0.55000000000000004">
      <c r="A1584" s="8"/>
      <c r="B1584" s="12" t="str">
        <f>IF($D1584="", "", COUNTIF($D$11:$D1584, $D1584))</f>
        <v/>
      </c>
      <c r="C1584" s="8"/>
      <c r="D1584" s="45"/>
      <c r="E1584" s="46"/>
      <c r="F1584" s="47"/>
      <c r="G1584" s="54"/>
      <c r="H1584" s="54"/>
      <c r="I1584" s="48"/>
      <c r="J1584" s="49"/>
      <c r="K1584" s="50"/>
      <c r="L1584" s="50"/>
      <c r="M1584" s="50"/>
      <c r="N1584" s="50"/>
      <c r="O1584" s="50"/>
      <c r="P1584" s="50"/>
      <c r="Q1584" s="50"/>
      <c r="R1584" s="50"/>
      <c r="S1584" s="50"/>
      <c r="T1584" s="50"/>
      <c r="U1584" s="51"/>
      <c r="V1584" s="52"/>
      <c r="W1584" s="53"/>
      <c r="X1584" s="53"/>
      <c r="Y1584" s="53"/>
      <c r="Z1584" s="53"/>
      <c r="AA1584" s="48"/>
      <c r="AB1584" s="54"/>
      <c r="AC1584" s="54"/>
      <c r="AD1584" s="54"/>
      <c r="AE1584" s="54"/>
      <c r="AF1584" s="54"/>
      <c r="AG1584" s="54"/>
      <c r="AH1584" s="54"/>
      <c r="AI1584" s="54"/>
      <c r="AJ1584" s="49"/>
      <c r="AK1584" s="48"/>
      <c r="AL1584" s="54"/>
      <c r="AM1584" s="54"/>
      <c r="AN1584" s="54"/>
      <c r="AO1584" s="54"/>
      <c r="AP1584" s="54"/>
      <c r="AQ1584" s="54"/>
      <c r="AR1584" s="54"/>
      <c r="AS1584" s="54"/>
      <c r="AT1584" s="54"/>
      <c r="AU1584" s="54"/>
      <c r="AV1584" s="54"/>
      <c r="AW1584" s="54"/>
      <c r="AX1584" s="54"/>
      <c r="AY1584" s="54"/>
      <c r="AZ1584" s="54"/>
      <c r="BA1584" s="54"/>
      <c r="BB1584" s="54"/>
      <c r="BC1584" s="54"/>
      <c r="BD1584" s="54"/>
      <c r="BE1584" s="54"/>
      <c r="BF1584" s="54"/>
      <c r="BG1584" s="54"/>
      <c r="BH1584" s="54"/>
      <c r="BI1584" s="54"/>
      <c r="BJ1584" s="54"/>
      <c r="BK1584" s="54"/>
      <c r="BL1584" s="54"/>
      <c r="BM1584" s="54"/>
      <c r="BN1584" s="54"/>
      <c r="BO1584" s="54"/>
      <c r="BP1584" s="54"/>
      <c r="BQ1584" s="54"/>
      <c r="BR1584" s="54"/>
      <c r="BS1584" s="54"/>
      <c r="BT1584" s="54"/>
      <c r="BU1584" s="54"/>
      <c r="BV1584" s="54"/>
      <c r="BW1584" s="54"/>
      <c r="BX1584" s="49"/>
      <c r="BY1584" s="55"/>
      <c r="BZ1584" s="8"/>
      <c r="CE1584" s="12" t="str">
        <f t="shared" si="1251"/>
        <v/>
      </c>
      <c r="CG1584" s="77" t="str">
        <f t="shared" si="1252"/>
        <v/>
      </c>
      <c r="CH1584" s="80" t="str">
        <f t="shared" si="1253"/>
        <v/>
      </c>
      <c r="CL1584" s="12" t="str">
        <f t="shared" si="1254"/>
        <v/>
      </c>
      <c r="CM1584" s="12" t="str">
        <f t="shared" si="1255"/>
        <v/>
      </c>
      <c r="CN1584" s="12" t="str" cm="1">
        <f t="array" ref="CN1584">IF(OR($CE1584="", $CG$3=""), "", IF(IFERROR(INDEX($K1584:$T1584, $CK1584, MATCH(CN$3, $K$3:$T$3, 0)), "")="", $CC$4, $CC$3))</f>
        <v/>
      </c>
      <c r="CO1584" s="12" t="str" cm="1">
        <f t="array" ref="CO1584">IF(OR($CE1584="", $CG$3=""), "", IF(IFERROR(INDEX($AA1584:$AJ1584, $CK1584, MATCH(CO$3, $AA$3:$AJ$3, 0)), "")="", $CC$4, $CC$3))</f>
        <v/>
      </c>
      <c r="CP1584" s="12" t="str">
        <f>IF(OR($CE1584="", $CG$3=""), "", IF(CP$3='Property List &amp; Features'!$BG$9, $CC$3, IF(CP$3=$I1584, $CC$3, $CC$4)))</f>
        <v/>
      </c>
      <c r="CQ1584" s="12" t="str">
        <f>IF(OR($CE1584="", $CG$3=""), "", IF(CQ$3='Property List &amp; Features'!$BG$9, $CC$3, IF(CQ$3=$J1584, $CC$3, $CC$4)))</f>
        <v/>
      </c>
      <c r="CR1584" s="12" t="str">
        <f t="shared" si="1256"/>
        <v/>
      </c>
      <c r="CS1584" s="12" t="str">
        <f t="shared" si="1257"/>
        <v/>
      </c>
      <c r="CT1584" s="12" t="str">
        <f t="shared" si="1258"/>
        <v/>
      </c>
      <c r="CU1584" s="12" t="str">
        <f t="shared" si="1259"/>
        <v/>
      </c>
      <c r="CV1584" s="12" t="str">
        <f t="shared" si="1260"/>
        <v/>
      </c>
      <c r="CW1584" s="12" t="str">
        <f t="shared" si="1282"/>
        <v/>
      </c>
      <c r="CX1584" s="12" t="str">
        <f t="shared" si="1283"/>
        <v/>
      </c>
      <c r="CY1584" s="12" t="str">
        <f t="shared" si="1284"/>
        <v/>
      </c>
      <c r="CZ1584" s="12" t="str">
        <f t="shared" si="1285"/>
        <v/>
      </c>
      <c r="DA1584" s="12" t="str">
        <f t="shared" si="1286"/>
        <v/>
      </c>
      <c r="DB1584" s="12" t="str">
        <f t="shared" si="1287"/>
        <v/>
      </c>
      <c r="DC1584" s="12" t="str">
        <f t="shared" si="1288"/>
        <v/>
      </c>
      <c r="DD1584" s="12" t="str">
        <f t="shared" si="1289"/>
        <v/>
      </c>
      <c r="DE1584" s="12" t="str">
        <f t="shared" si="1290"/>
        <v/>
      </c>
      <c r="DF1584" s="12" t="str">
        <f t="shared" si="1291"/>
        <v/>
      </c>
      <c r="DG1584" s="12" t="str">
        <f t="shared" si="1292"/>
        <v/>
      </c>
      <c r="DH1584" s="12" t="str">
        <f t="shared" si="1293"/>
        <v/>
      </c>
      <c r="DI1584" s="12" t="str">
        <f t="shared" si="1294"/>
        <v/>
      </c>
      <c r="DJ1584" s="12" t="str">
        <f t="shared" si="1295"/>
        <v/>
      </c>
      <c r="DK1584" s="12" t="str">
        <f t="shared" si="1296"/>
        <v/>
      </c>
      <c r="DL1584" s="12" t="str">
        <f t="shared" si="1297"/>
        <v/>
      </c>
      <c r="DM1584" s="12" t="str">
        <f t="shared" si="1298"/>
        <v/>
      </c>
      <c r="DN1584" s="12" t="str">
        <f t="shared" si="1299"/>
        <v/>
      </c>
      <c r="DO1584" s="12" t="str">
        <f t="shared" si="1300"/>
        <v/>
      </c>
      <c r="DP1584" s="12" t="str">
        <f t="shared" si="1301"/>
        <v/>
      </c>
      <c r="DQ1584" s="12" t="str">
        <f t="shared" si="1302"/>
        <v/>
      </c>
      <c r="DR1584" s="12" t="str">
        <f t="shared" si="1264"/>
        <v/>
      </c>
      <c r="DS1584" s="12" t="str">
        <f t="shared" si="1265"/>
        <v/>
      </c>
      <c r="DT1584" s="12" t="str">
        <f t="shared" si="1266"/>
        <v/>
      </c>
      <c r="DU1584" s="12" t="str">
        <f t="shared" si="1267"/>
        <v/>
      </c>
      <c r="DV1584" s="12" t="str">
        <f t="shared" si="1268"/>
        <v/>
      </c>
      <c r="DW1584" s="12" t="str">
        <f t="shared" si="1269"/>
        <v/>
      </c>
      <c r="DX1584" s="12" t="str">
        <f t="shared" si="1270"/>
        <v/>
      </c>
      <c r="DY1584" s="12" t="str">
        <f t="shared" si="1271"/>
        <v/>
      </c>
      <c r="DZ1584" s="12" t="str">
        <f t="shared" si="1272"/>
        <v/>
      </c>
      <c r="EA1584" s="12" t="str">
        <f t="shared" si="1273"/>
        <v/>
      </c>
      <c r="EB1584" s="12" t="str">
        <f t="shared" si="1274"/>
        <v/>
      </c>
      <c r="EC1584" s="12" t="str">
        <f t="shared" si="1275"/>
        <v/>
      </c>
      <c r="ED1584" s="12" t="str">
        <f t="shared" si="1276"/>
        <v/>
      </c>
      <c r="EE1584" s="12" t="str">
        <f t="shared" si="1277"/>
        <v/>
      </c>
      <c r="EF1584" s="12" t="str">
        <f t="shared" si="1278"/>
        <v/>
      </c>
      <c r="EG1584" s="12" t="str">
        <f t="shared" si="1279"/>
        <v/>
      </c>
      <c r="EH1584" s="12" t="str">
        <f t="shared" si="1280"/>
        <v/>
      </c>
      <c r="EI1584" s="12" t="str">
        <f t="shared" si="1281"/>
        <v/>
      </c>
      <c r="EK1584" s="83" t="str">
        <f t="shared" si="1261"/>
        <v/>
      </c>
      <c r="EM1584" s="12" t="str">
        <f t="shared" si="1262"/>
        <v/>
      </c>
      <c r="EO1584" s="12" t="str">
        <f t="shared" si="1263"/>
        <v/>
      </c>
      <c r="EQ1584" s="12" t="str">
        <f>IF($EO1584="", "", IF($EQ$8=$EQ$6, COUNTIF($EO$11:$EO$2510, "&gt;"&amp;$EO1584)+1+COUNTIF($EO$11:$EO1584, $EO1584)-1, COUNTIF($EO$11:$EO$2510, "&lt;"&amp;$EO1584)+1+COUNTIF($EO$11:$EO1584, $EO1584)-1))</f>
        <v/>
      </c>
    </row>
    <row r="1585" spans="1:147" x14ac:dyDescent="0.55000000000000004">
      <c r="A1585" s="8"/>
      <c r="B1585" s="12" t="str">
        <f>IF($D1585="", "", COUNTIF($D$11:$D1585, $D1585))</f>
        <v/>
      </c>
      <c r="C1585" s="8"/>
      <c r="D1585" s="45"/>
      <c r="E1585" s="46"/>
      <c r="F1585" s="47"/>
      <c r="G1585" s="54"/>
      <c r="H1585" s="54"/>
      <c r="I1585" s="48"/>
      <c r="J1585" s="49"/>
      <c r="K1585" s="50"/>
      <c r="L1585" s="50"/>
      <c r="M1585" s="50"/>
      <c r="N1585" s="50"/>
      <c r="O1585" s="50"/>
      <c r="P1585" s="50"/>
      <c r="Q1585" s="50"/>
      <c r="R1585" s="50"/>
      <c r="S1585" s="50"/>
      <c r="T1585" s="50"/>
      <c r="U1585" s="51"/>
      <c r="V1585" s="52"/>
      <c r="W1585" s="53"/>
      <c r="X1585" s="53"/>
      <c r="Y1585" s="53"/>
      <c r="Z1585" s="53"/>
      <c r="AA1585" s="48"/>
      <c r="AB1585" s="54"/>
      <c r="AC1585" s="54"/>
      <c r="AD1585" s="54"/>
      <c r="AE1585" s="54"/>
      <c r="AF1585" s="54"/>
      <c r="AG1585" s="54"/>
      <c r="AH1585" s="54"/>
      <c r="AI1585" s="54"/>
      <c r="AJ1585" s="49"/>
      <c r="AK1585" s="48"/>
      <c r="AL1585" s="54"/>
      <c r="AM1585" s="54"/>
      <c r="AN1585" s="54"/>
      <c r="AO1585" s="54"/>
      <c r="AP1585" s="54"/>
      <c r="AQ1585" s="54"/>
      <c r="AR1585" s="54"/>
      <c r="AS1585" s="54"/>
      <c r="AT1585" s="54"/>
      <c r="AU1585" s="54"/>
      <c r="AV1585" s="54"/>
      <c r="AW1585" s="54"/>
      <c r="AX1585" s="54"/>
      <c r="AY1585" s="54"/>
      <c r="AZ1585" s="54"/>
      <c r="BA1585" s="54"/>
      <c r="BB1585" s="54"/>
      <c r="BC1585" s="54"/>
      <c r="BD1585" s="54"/>
      <c r="BE1585" s="54"/>
      <c r="BF1585" s="54"/>
      <c r="BG1585" s="54"/>
      <c r="BH1585" s="54"/>
      <c r="BI1585" s="54"/>
      <c r="BJ1585" s="54"/>
      <c r="BK1585" s="54"/>
      <c r="BL1585" s="54"/>
      <c r="BM1585" s="54"/>
      <c r="BN1585" s="54"/>
      <c r="BO1585" s="54"/>
      <c r="BP1585" s="54"/>
      <c r="BQ1585" s="54"/>
      <c r="BR1585" s="54"/>
      <c r="BS1585" s="54"/>
      <c r="BT1585" s="54"/>
      <c r="BU1585" s="54"/>
      <c r="BV1585" s="54"/>
      <c r="BW1585" s="54"/>
      <c r="BX1585" s="49"/>
      <c r="BY1585" s="55"/>
      <c r="BZ1585" s="8"/>
      <c r="CE1585" s="12" t="str">
        <f t="shared" si="1251"/>
        <v/>
      </c>
      <c r="CG1585" s="77" t="str">
        <f t="shared" si="1252"/>
        <v/>
      </c>
      <c r="CH1585" s="80" t="str">
        <f t="shared" si="1253"/>
        <v/>
      </c>
      <c r="CL1585" s="12" t="str">
        <f t="shared" si="1254"/>
        <v/>
      </c>
      <c r="CM1585" s="12" t="str">
        <f t="shared" si="1255"/>
        <v/>
      </c>
      <c r="CN1585" s="12" t="str" cm="1">
        <f t="array" ref="CN1585">IF(OR($CE1585="", $CG$3=""), "", IF(IFERROR(INDEX($K1585:$T1585, $CK1585, MATCH(CN$3, $K$3:$T$3, 0)), "")="", $CC$4, $CC$3))</f>
        <v/>
      </c>
      <c r="CO1585" s="12" t="str" cm="1">
        <f t="array" ref="CO1585">IF(OR($CE1585="", $CG$3=""), "", IF(IFERROR(INDEX($AA1585:$AJ1585, $CK1585, MATCH(CO$3, $AA$3:$AJ$3, 0)), "")="", $CC$4, $CC$3))</f>
        <v/>
      </c>
      <c r="CP1585" s="12" t="str">
        <f>IF(OR($CE1585="", $CG$3=""), "", IF(CP$3='Property List &amp; Features'!$BG$9, $CC$3, IF(CP$3=$I1585, $CC$3, $CC$4)))</f>
        <v/>
      </c>
      <c r="CQ1585" s="12" t="str">
        <f>IF(OR($CE1585="", $CG$3=""), "", IF(CQ$3='Property List &amp; Features'!$BG$9, $CC$3, IF(CQ$3=$J1585, $CC$3, $CC$4)))</f>
        <v/>
      </c>
      <c r="CR1585" s="12" t="str">
        <f t="shared" si="1256"/>
        <v/>
      </c>
      <c r="CS1585" s="12" t="str">
        <f t="shared" si="1257"/>
        <v/>
      </c>
      <c r="CT1585" s="12" t="str">
        <f t="shared" si="1258"/>
        <v/>
      </c>
      <c r="CU1585" s="12" t="str">
        <f t="shared" si="1259"/>
        <v/>
      </c>
      <c r="CV1585" s="12" t="str">
        <f t="shared" si="1260"/>
        <v/>
      </c>
      <c r="CW1585" s="12" t="str">
        <f t="shared" si="1282"/>
        <v/>
      </c>
      <c r="CX1585" s="12" t="str">
        <f t="shared" si="1283"/>
        <v/>
      </c>
      <c r="CY1585" s="12" t="str">
        <f t="shared" si="1284"/>
        <v/>
      </c>
      <c r="CZ1585" s="12" t="str">
        <f t="shared" si="1285"/>
        <v/>
      </c>
      <c r="DA1585" s="12" t="str">
        <f t="shared" si="1286"/>
        <v/>
      </c>
      <c r="DB1585" s="12" t="str">
        <f t="shared" si="1287"/>
        <v/>
      </c>
      <c r="DC1585" s="12" t="str">
        <f t="shared" si="1288"/>
        <v/>
      </c>
      <c r="DD1585" s="12" t="str">
        <f t="shared" si="1289"/>
        <v/>
      </c>
      <c r="DE1585" s="12" t="str">
        <f t="shared" si="1290"/>
        <v/>
      </c>
      <c r="DF1585" s="12" t="str">
        <f t="shared" si="1291"/>
        <v/>
      </c>
      <c r="DG1585" s="12" t="str">
        <f t="shared" si="1292"/>
        <v/>
      </c>
      <c r="DH1585" s="12" t="str">
        <f t="shared" si="1293"/>
        <v/>
      </c>
      <c r="DI1585" s="12" t="str">
        <f t="shared" si="1294"/>
        <v/>
      </c>
      <c r="DJ1585" s="12" t="str">
        <f t="shared" si="1295"/>
        <v/>
      </c>
      <c r="DK1585" s="12" t="str">
        <f t="shared" si="1296"/>
        <v/>
      </c>
      <c r="DL1585" s="12" t="str">
        <f t="shared" si="1297"/>
        <v/>
      </c>
      <c r="DM1585" s="12" t="str">
        <f t="shared" si="1298"/>
        <v/>
      </c>
      <c r="DN1585" s="12" t="str">
        <f t="shared" si="1299"/>
        <v/>
      </c>
      <c r="DO1585" s="12" t="str">
        <f t="shared" si="1300"/>
        <v/>
      </c>
      <c r="DP1585" s="12" t="str">
        <f t="shared" si="1301"/>
        <v/>
      </c>
      <c r="DQ1585" s="12" t="str">
        <f t="shared" si="1302"/>
        <v/>
      </c>
      <c r="DR1585" s="12" t="str">
        <f t="shared" si="1264"/>
        <v/>
      </c>
      <c r="DS1585" s="12" t="str">
        <f t="shared" si="1265"/>
        <v/>
      </c>
      <c r="DT1585" s="12" t="str">
        <f t="shared" si="1266"/>
        <v/>
      </c>
      <c r="DU1585" s="12" t="str">
        <f t="shared" si="1267"/>
        <v/>
      </c>
      <c r="DV1585" s="12" t="str">
        <f t="shared" si="1268"/>
        <v/>
      </c>
      <c r="DW1585" s="12" t="str">
        <f t="shared" si="1269"/>
        <v/>
      </c>
      <c r="DX1585" s="12" t="str">
        <f t="shared" si="1270"/>
        <v/>
      </c>
      <c r="DY1585" s="12" t="str">
        <f t="shared" si="1271"/>
        <v/>
      </c>
      <c r="DZ1585" s="12" t="str">
        <f t="shared" si="1272"/>
        <v/>
      </c>
      <c r="EA1585" s="12" t="str">
        <f t="shared" si="1273"/>
        <v/>
      </c>
      <c r="EB1585" s="12" t="str">
        <f t="shared" si="1274"/>
        <v/>
      </c>
      <c r="EC1585" s="12" t="str">
        <f t="shared" si="1275"/>
        <v/>
      </c>
      <c r="ED1585" s="12" t="str">
        <f t="shared" si="1276"/>
        <v/>
      </c>
      <c r="EE1585" s="12" t="str">
        <f t="shared" si="1277"/>
        <v/>
      </c>
      <c r="EF1585" s="12" t="str">
        <f t="shared" si="1278"/>
        <v/>
      </c>
      <c r="EG1585" s="12" t="str">
        <f t="shared" si="1279"/>
        <v/>
      </c>
      <c r="EH1585" s="12" t="str">
        <f t="shared" si="1280"/>
        <v/>
      </c>
      <c r="EI1585" s="12" t="str">
        <f t="shared" si="1281"/>
        <v/>
      </c>
      <c r="EK1585" s="83" t="str">
        <f t="shared" si="1261"/>
        <v/>
      </c>
      <c r="EM1585" s="12" t="str">
        <f t="shared" si="1262"/>
        <v/>
      </c>
      <c r="EO1585" s="12" t="str">
        <f t="shared" si="1263"/>
        <v/>
      </c>
      <c r="EQ1585" s="12" t="str">
        <f>IF($EO1585="", "", IF($EQ$8=$EQ$6, COUNTIF($EO$11:$EO$2510, "&gt;"&amp;$EO1585)+1+COUNTIF($EO$11:$EO1585, $EO1585)-1, COUNTIF($EO$11:$EO$2510, "&lt;"&amp;$EO1585)+1+COUNTIF($EO$11:$EO1585, $EO1585)-1))</f>
        <v/>
      </c>
    </row>
    <row r="1586" spans="1:147" x14ac:dyDescent="0.55000000000000004">
      <c r="A1586" s="8"/>
      <c r="B1586" s="12" t="str">
        <f>IF($D1586="", "", COUNTIF($D$11:$D1586, $D1586))</f>
        <v/>
      </c>
      <c r="C1586" s="8"/>
      <c r="D1586" s="45"/>
      <c r="E1586" s="46"/>
      <c r="F1586" s="47"/>
      <c r="G1586" s="54"/>
      <c r="H1586" s="54"/>
      <c r="I1586" s="48"/>
      <c r="J1586" s="49"/>
      <c r="K1586" s="50"/>
      <c r="L1586" s="50"/>
      <c r="M1586" s="50"/>
      <c r="N1586" s="50"/>
      <c r="O1586" s="50"/>
      <c r="P1586" s="50"/>
      <c r="Q1586" s="50"/>
      <c r="R1586" s="50"/>
      <c r="S1586" s="50"/>
      <c r="T1586" s="50"/>
      <c r="U1586" s="51"/>
      <c r="V1586" s="52"/>
      <c r="W1586" s="53"/>
      <c r="X1586" s="53"/>
      <c r="Y1586" s="53"/>
      <c r="Z1586" s="53"/>
      <c r="AA1586" s="48"/>
      <c r="AB1586" s="54"/>
      <c r="AC1586" s="54"/>
      <c r="AD1586" s="54"/>
      <c r="AE1586" s="54"/>
      <c r="AF1586" s="54"/>
      <c r="AG1586" s="54"/>
      <c r="AH1586" s="54"/>
      <c r="AI1586" s="54"/>
      <c r="AJ1586" s="49"/>
      <c r="AK1586" s="48"/>
      <c r="AL1586" s="54"/>
      <c r="AM1586" s="54"/>
      <c r="AN1586" s="54"/>
      <c r="AO1586" s="54"/>
      <c r="AP1586" s="54"/>
      <c r="AQ1586" s="54"/>
      <c r="AR1586" s="54"/>
      <c r="AS1586" s="54"/>
      <c r="AT1586" s="54"/>
      <c r="AU1586" s="54"/>
      <c r="AV1586" s="54"/>
      <c r="AW1586" s="54"/>
      <c r="AX1586" s="54"/>
      <c r="AY1586" s="54"/>
      <c r="AZ1586" s="54"/>
      <c r="BA1586" s="54"/>
      <c r="BB1586" s="54"/>
      <c r="BC1586" s="54"/>
      <c r="BD1586" s="54"/>
      <c r="BE1586" s="54"/>
      <c r="BF1586" s="54"/>
      <c r="BG1586" s="54"/>
      <c r="BH1586" s="54"/>
      <c r="BI1586" s="54"/>
      <c r="BJ1586" s="54"/>
      <c r="BK1586" s="54"/>
      <c r="BL1586" s="54"/>
      <c r="BM1586" s="54"/>
      <c r="BN1586" s="54"/>
      <c r="BO1586" s="54"/>
      <c r="BP1586" s="54"/>
      <c r="BQ1586" s="54"/>
      <c r="BR1586" s="54"/>
      <c r="BS1586" s="54"/>
      <c r="BT1586" s="54"/>
      <c r="BU1586" s="54"/>
      <c r="BV1586" s="54"/>
      <c r="BW1586" s="54"/>
      <c r="BX1586" s="49"/>
      <c r="BY1586" s="55"/>
      <c r="BZ1586" s="8"/>
      <c r="CE1586" s="12" t="str">
        <f t="shared" si="1251"/>
        <v/>
      </c>
      <c r="CG1586" s="77" t="str">
        <f t="shared" si="1252"/>
        <v/>
      </c>
      <c r="CH1586" s="80" t="str">
        <f t="shared" si="1253"/>
        <v/>
      </c>
      <c r="CL1586" s="12" t="str">
        <f t="shared" si="1254"/>
        <v/>
      </c>
      <c r="CM1586" s="12" t="str">
        <f t="shared" si="1255"/>
        <v/>
      </c>
      <c r="CN1586" s="12" t="str" cm="1">
        <f t="array" ref="CN1586">IF(OR($CE1586="", $CG$3=""), "", IF(IFERROR(INDEX($K1586:$T1586, $CK1586, MATCH(CN$3, $K$3:$T$3, 0)), "")="", $CC$4, $CC$3))</f>
        <v/>
      </c>
      <c r="CO1586" s="12" t="str" cm="1">
        <f t="array" ref="CO1586">IF(OR($CE1586="", $CG$3=""), "", IF(IFERROR(INDEX($AA1586:$AJ1586, $CK1586, MATCH(CO$3, $AA$3:$AJ$3, 0)), "")="", $CC$4, $CC$3))</f>
        <v/>
      </c>
      <c r="CP1586" s="12" t="str">
        <f>IF(OR($CE1586="", $CG$3=""), "", IF(CP$3='Property List &amp; Features'!$BG$9, $CC$3, IF(CP$3=$I1586, $CC$3, $CC$4)))</f>
        <v/>
      </c>
      <c r="CQ1586" s="12" t="str">
        <f>IF(OR($CE1586="", $CG$3=""), "", IF(CQ$3='Property List &amp; Features'!$BG$9, $CC$3, IF(CQ$3=$J1586, $CC$3, $CC$4)))</f>
        <v/>
      </c>
      <c r="CR1586" s="12" t="str">
        <f t="shared" si="1256"/>
        <v/>
      </c>
      <c r="CS1586" s="12" t="str">
        <f t="shared" si="1257"/>
        <v/>
      </c>
      <c r="CT1586" s="12" t="str">
        <f t="shared" si="1258"/>
        <v/>
      </c>
      <c r="CU1586" s="12" t="str">
        <f t="shared" si="1259"/>
        <v/>
      </c>
      <c r="CV1586" s="12" t="str">
        <f t="shared" si="1260"/>
        <v/>
      </c>
      <c r="CW1586" s="12" t="str">
        <f t="shared" si="1282"/>
        <v/>
      </c>
      <c r="CX1586" s="12" t="str">
        <f t="shared" si="1283"/>
        <v/>
      </c>
      <c r="CY1586" s="12" t="str">
        <f t="shared" si="1284"/>
        <v/>
      </c>
      <c r="CZ1586" s="12" t="str">
        <f t="shared" si="1285"/>
        <v/>
      </c>
      <c r="DA1586" s="12" t="str">
        <f t="shared" si="1286"/>
        <v/>
      </c>
      <c r="DB1586" s="12" t="str">
        <f t="shared" si="1287"/>
        <v/>
      </c>
      <c r="DC1586" s="12" t="str">
        <f t="shared" si="1288"/>
        <v/>
      </c>
      <c r="DD1586" s="12" t="str">
        <f t="shared" si="1289"/>
        <v/>
      </c>
      <c r="DE1586" s="12" t="str">
        <f t="shared" si="1290"/>
        <v/>
      </c>
      <c r="DF1586" s="12" t="str">
        <f t="shared" si="1291"/>
        <v/>
      </c>
      <c r="DG1586" s="12" t="str">
        <f t="shared" si="1292"/>
        <v/>
      </c>
      <c r="DH1586" s="12" t="str">
        <f t="shared" si="1293"/>
        <v/>
      </c>
      <c r="DI1586" s="12" t="str">
        <f t="shared" si="1294"/>
        <v/>
      </c>
      <c r="DJ1586" s="12" t="str">
        <f t="shared" si="1295"/>
        <v/>
      </c>
      <c r="DK1586" s="12" t="str">
        <f t="shared" si="1296"/>
        <v/>
      </c>
      <c r="DL1586" s="12" t="str">
        <f t="shared" si="1297"/>
        <v/>
      </c>
      <c r="DM1586" s="12" t="str">
        <f t="shared" si="1298"/>
        <v/>
      </c>
      <c r="DN1586" s="12" t="str">
        <f t="shared" si="1299"/>
        <v/>
      </c>
      <c r="DO1586" s="12" t="str">
        <f t="shared" si="1300"/>
        <v/>
      </c>
      <c r="DP1586" s="12" t="str">
        <f t="shared" si="1301"/>
        <v/>
      </c>
      <c r="DQ1586" s="12" t="str">
        <f t="shared" si="1302"/>
        <v/>
      </c>
      <c r="DR1586" s="12" t="str">
        <f t="shared" si="1264"/>
        <v/>
      </c>
      <c r="DS1586" s="12" t="str">
        <f t="shared" si="1265"/>
        <v/>
      </c>
      <c r="DT1586" s="12" t="str">
        <f t="shared" si="1266"/>
        <v/>
      </c>
      <c r="DU1586" s="12" t="str">
        <f t="shared" si="1267"/>
        <v/>
      </c>
      <c r="DV1586" s="12" t="str">
        <f t="shared" si="1268"/>
        <v/>
      </c>
      <c r="DW1586" s="12" t="str">
        <f t="shared" si="1269"/>
        <v/>
      </c>
      <c r="DX1586" s="12" t="str">
        <f t="shared" si="1270"/>
        <v/>
      </c>
      <c r="DY1586" s="12" t="str">
        <f t="shared" si="1271"/>
        <v/>
      </c>
      <c r="DZ1586" s="12" t="str">
        <f t="shared" si="1272"/>
        <v/>
      </c>
      <c r="EA1586" s="12" t="str">
        <f t="shared" si="1273"/>
        <v/>
      </c>
      <c r="EB1586" s="12" t="str">
        <f t="shared" si="1274"/>
        <v/>
      </c>
      <c r="EC1586" s="12" t="str">
        <f t="shared" si="1275"/>
        <v/>
      </c>
      <c r="ED1586" s="12" t="str">
        <f t="shared" si="1276"/>
        <v/>
      </c>
      <c r="EE1586" s="12" t="str">
        <f t="shared" si="1277"/>
        <v/>
      </c>
      <c r="EF1586" s="12" t="str">
        <f t="shared" si="1278"/>
        <v/>
      </c>
      <c r="EG1586" s="12" t="str">
        <f t="shared" si="1279"/>
        <v/>
      </c>
      <c r="EH1586" s="12" t="str">
        <f t="shared" si="1280"/>
        <v/>
      </c>
      <c r="EI1586" s="12" t="str">
        <f t="shared" si="1281"/>
        <v/>
      </c>
      <c r="EK1586" s="83" t="str">
        <f t="shared" si="1261"/>
        <v/>
      </c>
      <c r="EM1586" s="12" t="str">
        <f t="shared" si="1262"/>
        <v/>
      </c>
      <c r="EO1586" s="12" t="str">
        <f t="shared" si="1263"/>
        <v/>
      </c>
      <c r="EQ1586" s="12" t="str">
        <f>IF($EO1586="", "", IF($EQ$8=$EQ$6, COUNTIF($EO$11:$EO$2510, "&gt;"&amp;$EO1586)+1+COUNTIF($EO$11:$EO1586, $EO1586)-1, COUNTIF($EO$11:$EO$2510, "&lt;"&amp;$EO1586)+1+COUNTIF($EO$11:$EO1586, $EO1586)-1))</f>
        <v/>
      </c>
    </row>
    <row r="1587" spans="1:147" x14ac:dyDescent="0.55000000000000004">
      <c r="A1587" s="8"/>
      <c r="B1587" s="12" t="str">
        <f>IF($D1587="", "", COUNTIF($D$11:$D1587, $D1587))</f>
        <v/>
      </c>
      <c r="C1587" s="8"/>
      <c r="D1587" s="45"/>
      <c r="E1587" s="46"/>
      <c r="F1587" s="47"/>
      <c r="G1587" s="54"/>
      <c r="H1587" s="54"/>
      <c r="I1587" s="48"/>
      <c r="J1587" s="49"/>
      <c r="K1587" s="50"/>
      <c r="L1587" s="50"/>
      <c r="M1587" s="50"/>
      <c r="N1587" s="50"/>
      <c r="O1587" s="50"/>
      <c r="P1587" s="50"/>
      <c r="Q1587" s="50"/>
      <c r="R1587" s="50"/>
      <c r="S1587" s="50"/>
      <c r="T1587" s="50"/>
      <c r="U1587" s="51"/>
      <c r="V1587" s="52"/>
      <c r="W1587" s="53"/>
      <c r="X1587" s="53"/>
      <c r="Y1587" s="53"/>
      <c r="Z1587" s="53"/>
      <c r="AA1587" s="48"/>
      <c r="AB1587" s="54"/>
      <c r="AC1587" s="54"/>
      <c r="AD1587" s="54"/>
      <c r="AE1587" s="54"/>
      <c r="AF1587" s="54"/>
      <c r="AG1587" s="54"/>
      <c r="AH1587" s="54"/>
      <c r="AI1587" s="54"/>
      <c r="AJ1587" s="49"/>
      <c r="AK1587" s="48"/>
      <c r="AL1587" s="54"/>
      <c r="AM1587" s="54"/>
      <c r="AN1587" s="54"/>
      <c r="AO1587" s="54"/>
      <c r="AP1587" s="54"/>
      <c r="AQ1587" s="54"/>
      <c r="AR1587" s="54"/>
      <c r="AS1587" s="54"/>
      <c r="AT1587" s="54"/>
      <c r="AU1587" s="54"/>
      <c r="AV1587" s="54"/>
      <c r="AW1587" s="54"/>
      <c r="AX1587" s="54"/>
      <c r="AY1587" s="54"/>
      <c r="AZ1587" s="54"/>
      <c r="BA1587" s="54"/>
      <c r="BB1587" s="54"/>
      <c r="BC1587" s="54"/>
      <c r="BD1587" s="54"/>
      <c r="BE1587" s="54"/>
      <c r="BF1587" s="54"/>
      <c r="BG1587" s="54"/>
      <c r="BH1587" s="54"/>
      <c r="BI1587" s="54"/>
      <c r="BJ1587" s="54"/>
      <c r="BK1587" s="54"/>
      <c r="BL1587" s="54"/>
      <c r="BM1587" s="54"/>
      <c r="BN1587" s="54"/>
      <c r="BO1587" s="54"/>
      <c r="BP1587" s="54"/>
      <c r="BQ1587" s="54"/>
      <c r="BR1587" s="54"/>
      <c r="BS1587" s="54"/>
      <c r="BT1587" s="54"/>
      <c r="BU1587" s="54"/>
      <c r="BV1587" s="54"/>
      <c r="BW1587" s="54"/>
      <c r="BX1587" s="49"/>
      <c r="BY1587" s="55"/>
      <c r="BZ1587" s="8"/>
      <c r="CE1587" s="12" t="str">
        <f t="shared" si="1251"/>
        <v/>
      </c>
      <c r="CG1587" s="77" t="str">
        <f t="shared" si="1252"/>
        <v/>
      </c>
      <c r="CH1587" s="80" t="str">
        <f t="shared" si="1253"/>
        <v/>
      </c>
      <c r="CL1587" s="12" t="str">
        <f t="shared" si="1254"/>
        <v/>
      </c>
      <c r="CM1587" s="12" t="str">
        <f t="shared" si="1255"/>
        <v/>
      </c>
      <c r="CN1587" s="12" t="str" cm="1">
        <f t="array" ref="CN1587">IF(OR($CE1587="", $CG$3=""), "", IF(IFERROR(INDEX($K1587:$T1587, $CK1587, MATCH(CN$3, $K$3:$T$3, 0)), "")="", $CC$4, $CC$3))</f>
        <v/>
      </c>
      <c r="CO1587" s="12" t="str" cm="1">
        <f t="array" ref="CO1587">IF(OR($CE1587="", $CG$3=""), "", IF(IFERROR(INDEX($AA1587:$AJ1587, $CK1587, MATCH(CO$3, $AA$3:$AJ$3, 0)), "")="", $CC$4, $CC$3))</f>
        <v/>
      </c>
      <c r="CP1587" s="12" t="str">
        <f>IF(OR($CE1587="", $CG$3=""), "", IF(CP$3='Property List &amp; Features'!$BG$9, $CC$3, IF(CP$3=$I1587, $CC$3, $CC$4)))</f>
        <v/>
      </c>
      <c r="CQ1587" s="12" t="str">
        <f>IF(OR($CE1587="", $CG$3=""), "", IF(CQ$3='Property List &amp; Features'!$BG$9, $CC$3, IF(CQ$3=$J1587, $CC$3, $CC$4)))</f>
        <v/>
      </c>
      <c r="CR1587" s="12" t="str">
        <f t="shared" si="1256"/>
        <v/>
      </c>
      <c r="CS1587" s="12" t="str">
        <f t="shared" si="1257"/>
        <v/>
      </c>
      <c r="CT1587" s="12" t="str">
        <f t="shared" si="1258"/>
        <v/>
      </c>
      <c r="CU1587" s="12" t="str">
        <f t="shared" si="1259"/>
        <v/>
      </c>
      <c r="CV1587" s="12" t="str">
        <f t="shared" si="1260"/>
        <v/>
      </c>
      <c r="CW1587" s="12" t="str">
        <f t="shared" si="1282"/>
        <v/>
      </c>
      <c r="CX1587" s="12" t="str">
        <f t="shared" si="1283"/>
        <v/>
      </c>
      <c r="CY1587" s="12" t="str">
        <f t="shared" si="1284"/>
        <v/>
      </c>
      <c r="CZ1587" s="12" t="str">
        <f t="shared" si="1285"/>
        <v/>
      </c>
      <c r="DA1587" s="12" t="str">
        <f t="shared" si="1286"/>
        <v/>
      </c>
      <c r="DB1587" s="12" t="str">
        <f t="shared" si="1287"/>
        <v/>
      </c>
      <c r="DC1587" s="12" t="str">
        <f t="shared" si="1288"/>
        <v/>
      </c>
      <c r="DD1587" s="12" t="str">
        <f t="shared" si="1289"/>
        <v/>
      </c>
      <c r="DE1587" s="12" t="str">
        <f t="shared" si="1290"/>
        <v/>
      </c>
      <c r="DF1587" s="12" t="str">
        <f t="shared" si="1291"/>
        <v/>
      </c>
      <c r="DG1587" s="12" t="str">
        <f t="shared" si="1292"/>
        <v/>
      </c>
      <c r="DH1587" s="12" t="str">
        <f t="shared" si="1293"/>
        <v/>
      </c>
      <c r="DI1587" s="12" t="str">
        <f t="shared" si="1294"/>
        <v/>
      </c>
      <c r="DJ1587" s="12" t="str">
        <f t="shared" si="1295"/>
        <v/>
      </c>
      <c r="DK1587" s="12" t="str">
        <f t="shared" si="1296"/>
        <v/>
      </c>
      <c r="DL1587" s="12" t="str">
        <f t="shared" si="1297"/>
        <v/>
      </c>
      <c r="DM1587" s="12" t="str">
        <f t="shared" si="1298"/>
        <v/>
      </c>
      <c r="DN1587" s="12" t="str">
        <f t="shared" si="1299"/>
        <v/>
      </c>
      <c r="DO1587" s="12" t="str">
        <f t="shared" si="1300"/>
        <v/>
      </c>
      <c r="DP1587" s="12" t="str">
        <f t="shared" si="1301"/>
        <v/>
      </c>
      <c r="DQ1587" s="12" t="str">
        <f t="shared" si="1302"/>
        <v/>
      </c>
      <c r="DR1587" s="12" t="str">
        <f t="shared" si="1264"/>
        <v/>
      </c>
      <c r="DS1587" s="12" t="str">
        <f t="shared" si="1265"/>
        <v/>
      </c>
      <c r="DT1587" s="12" t="str">
        <f t="shared" si="1266"/>
        <v/>
      </c>
      <c r="DU1587" s="12" t="str">
        <f t="shared" si="1267"/>
        <v/>
      </c>
      <c r="DV1587" s="12" t="str">
        <f t="shared" si="1268"/>
        <v/>
      </c>
      <c r="DW1587" s="12" t="str">
        <f t="shared" si="1269"/>
        <v/>
      </c>
      <c r="DX1587" s="12" t="str">
        <f t="shared" si="1270"/>
        <v/>
      </c>
      <c r="DY1587" s="12" t="str">
        <f t="shared" si="1271"/>
        <v/>
      </c>
      <c r="DZ1587" s="12" t="str">
        <f t="shared" si="1272"/>
        <v/>
      </c>
      <c r="EA1587" s="12" t="str">
        <f t="shared" si="1273"/>
        <v/>
      </c>
      <c r="EB1587" s="12" t="str">
        <f t="shared" si="1274"/>
        <v/>
      </c>
      <c r="EC1587" s="12" t="str">
        <f t="shared" si="1275"/>
        <v/>
      </c>
      <c r="ED1587" s="12" t="str">
        <f t="shared" si="1276"/>
        <v/>
      </c>
      <c r="EE1587" s="12" t="str">
        <f t="shared" si="1277"/>
        <v/>
      </c>
      <c r="EF1587" s="12" t="str">
        <f t="shared" si="1278"/>
        <v/>
      </c>
      <c r="EG1587" s="12" t="str">
        <f t="shared" si="1279"/>
        <v/>
      </c>
      <c r="EH1587" s="12" t="str">
        <f t="shared" si="1280"/>
        <v/>
      </c>
      <c r="EI1587" s="12" t="str">
        <f t="shared" si="1281"/>
        <v/>
      </c>
      <c r="EK1587" s="83" t="str">
        <f t="shared" si="1261"/>
        <v/>
      </c>
      <c r="EM1587" s="12" t="str">
        <f t="shared" si="1262"/>
        <v/>
      </c>
      <c r="EO1587" s="12" t="str">
        <f t="shared" si="1263"/>
        <v/>
      </c>
      <c r="EQ1587" s="12" t="str">
        <f>IF($EO1587="", "", IF($EQ$8=$EQ$6, COUNTIF($EO$11:$EO$2510, "&gt;"&amp;$EO1587)+1+COUNTIF($EO$11:$EO1587, $EO1587)-1, COUNTIF($EO$11:$EO$2510, "&lt;"&amp;$EO1587)+1+COUNTIF($EO$11:$EO1587, $EO1587)-1))</f>
        <v/>
      </c>
    </row>
    <row r="1588" spans="1:147" x14ac:dyDescent="0.55000000000000004">
      <c r="A1588" s="8"/>
      <c r="B1588" s="12" t="str">
        <f>IF($D1588="", "", COUNTIF($D$11:$D1588, $D1588))</f>
        <v/>
      </c>
      <c r="C1588" s="8"/>
      <c r="D1588" s="45"/>
      <c r="E1588" s="46"/>
      <c r="F1588" s="47"/>
      <c r="G1588" s="54"/>
      <c r="H1588" s="54"/>
      <c r="I1588" s="48"/>
      <c r="J1588" s="49"/>
      <c r="K1588" s="50"/>
      <c r="L1588" s="50"/>
      <c r="M1588" s="50"/>
      <c r="N1588" s="50"/>
      <c r="O1588" s="50"/>
      <c r="P1588" s="50"/>
      <c r="Q1588" s="50"/>
      <c r="R1588" s="50"/>
      <c r="S1588" s="50"/>
      <c r="T1588" s="50"/>
      <c r="U1588" s="51"/>
      <c r="V1588" s="52"/>
      <c r="W1588" s="53"/>
      <c r="X1588" s="53"/>
      <c r="Y1588" s="53"/>
      <c r="Z1588" s="53"/>
      <c r="AA1588" s="48"/>
      <c r="AB1588" s="54"/>
      <c r="AC1588" s="54"/>
      <c r="AD1588" s="54"/>
      <c r="AE1588" s="54"/>
      <c r="AF1588" s="54"/>
      <c r="AG1588" s="54"/>
      <c r="AH1588" s="54"/>
      <c r="AI1588" s="54"/>
      <c r="AJ1588" s="49"/>
      <c r="AK1588" s="48"/>
      <c r="AL1588" s="54"/>
      <c r="AM1588" s="54"/>
      <c r="AN1588" s="54"/>
      <c r="AO1588" s="54"/>
      <c r="AP1588" s="54"/>
      <c r="AQ1588" s="54"/>
      <c r="AR1588" s="54"/>
      <c r="AS1588" s="54"/>
      <c r="AT1588" s="54"/>
      <c r="AU1588" s="54"/>
      <c r="AV1588" s="54"/>
      <c r="AW1588" s="54"/>
      <c r="AX1588" s="54"/>
      <c r="AY1588" s="54"/>
      <c r="AZ1588" s="54"/>
      <c r="BA1588" s="54"/>
      <c r="BB1588" s="54"/>
      <c r="BC1588" s="54"/>
      <c r="BD1588" s="54"/>
      <c r="BE1588" s="54"/>
      <c r="BF1588" s="54"/>
      <c r="BG1588" s="54"/>
      <c r="BH1588" s="54"/>
      <c r="BI1588" s="54"/>
      <c r="BJ1588" s="54"/>
      <c r="BK1588" s="54"/>
      <c r="BL1588" s="54"/>
      <c r="BM1588" s="54"/>
      <c r="BN1588" s="54"/>
      <c r="BO1588" s="54"/>
      <c r="BP1588" s="54"/>
      <c r="BQ1588" s="54"/>
      <c r="BR1588" s="54"/>
      <c r="BS1588" s="54"/>
      <c r="BT1588" s="54"/>
      <c r="BU1588" s="54"/>
      <c r="BV1588" s="54"/>
      <c r="BW1588" s="54"/>
      <c r="BX1588" s="49"/>
      <c r="BY1588" s="55"/>
      <c r="BZ1588" s="8"/>
      <c r="CE1588" s="12" t="str">
        <f t="shared" si="1251"/>
        <v/>
      </c>
      <c r="CG1588" s="77" t="str">
        <f t="shared" si="1252"/>
        <v/>
      </c>
      <c r="CH1588" s="80" t="str">
        <f t="shared" si="1253"/>
        <v/>
      </c>
      <c r="CL1588" s="12" t="str">
        <f t="shared" si="1254"/>
        <v/>
      </c>
      <c r="CM1588" s="12" t="str">
        <f t="shared" si="1255"/>
        <v/>
      </c>
      <c r="CN1588" s="12" t="str" cm="1">
        <f t="array" ref="CN1588">IF(OR($CE1588="", $CG$3=""), "", IF(IFERROR(INDEX($K1588:$T1588, $CK1588, MATCH(CN$3, $K$3:$T$3, 0)), "")="", $CC$4, $CC$3))</f>
        <v/>
      </c>
      <c r="CO1588" s="12" t="str" cm="1">
        <f t="array" ref="CO1588">IF(OR($CE1588="", $CG$3=""), "", IF(IFERROR(INDEX($AA1588:$AJ1588, $CK1588, MATCH(CO$3, $AA$3:$AJ$3, 0)), "")="", $CC$4, $CC$3))</f>
        <v/>
      </c>
      <c r="CP1588" s="12" t="str">
        <f>IF(OR($CE1588="", $CG$3=""), "", IF(CP$3='Property List &amp; Features'!$BG$9, $CC$3, IF(CP$3=$I1588, $CC$3, $CC$4)))</f>
        <v/>
      </c>
      <c r="CQ1588" s="12" t="str">
        <f>IF(OR($CE1588="", $CG$3=""), "", IF(CQ$3='Property List &amp; Features'!$BG$9, $CC$3, IF(CQ$3=$J1588, $CC$3, $CC$4)))</f>
        <v/>
      </c>
      <c r="CR1588" s="12" t="str">
        <f t="shared" si="1256"/>
        <v/>
      </c>
      <c r="CS1588" s="12" t="str">
        <f t="shared" si="1257"/>
        <v/>
      </c>
      <c r="CT1588" s="12" t="str">
        <f t="shared" si="1258"/>
        <v/>
      </c>
      <c r="CU1588" s="12" t="str">
        <f t="shared" si="1259"/>
        <v/>
      </c>
      <c r="CV1588" s="12" t="str">
        <f t="shared" si="1260"/>
        <v/>
      </c>
      <c r="CW1588" s="12" t="str">
        <f t="shared" si="1282"/>
        <v/>
      </c>
      <c r="CX1588" s="12" t="str">
        <f t="shared" si="1283"/>
        <v/>
      </c>
      <c r="CY1588" s="12" t="str">
        <f t="shared" si="1284"/>
        <v/>
      </c>
      <c r="CZ1588" s="12" t="str">
        <f t="shared" si="1285"/>
        <v/>
      </c>
      <c r="DA1588" s="12" t="str">
        <f t="shared" si="1286"/>
        <v/>
      </c>
      <c r="DB1588" s="12" t="str">
        <f t="shared" si="1287"/>
        <v/>
      </c>
      <c r="DC1588" s="12" t="str">
        <f t="shared" si="1288"/>
        <v/>
      </c>
      <c r="DD1588" s="12" t="str">
        <f t="shared" si="1289"/>
        <v/>
      </c>
      <c r="DE1588" s="12" t="str">
        <f t="shared" si="1290"/>
        <v/>
      </c>
      <c r="DF1588" s="12" t="str">
        <f t="shared" si="1291"/>
        <v/>
      </c>
      <c r="DG1588" s="12" t="str">
        <f t="shared" si="1292"/>
        <v/>
      </c>
      <c r="DH1588" s="12" t="str">
        <f t="shared" si="1293"/>
        <v/>
      </c>
      <c r="DI1588" s="12" t="str">
        <f t="shared" si="1294"/>
        <v/>
      </c>
      <c r="DJ1588" s="12" t="str">
        <f t="shared" si="1295"/>
        <v/>
      </c>
      <c r="DK1588" s="12" t="str">
        <f t="shared" si="1296"/>
        <v/>
      </c>
      <c r="DL1588" s="12" t="str">
        <f t="shared" si="1297"/>
        <v/>
      </c>
      <c r="DM1588" s="12" t="str">
        <f t="shared" si="1298"/>
        <v/>
      </c>
      <c r="DN1588" s="12" t="str">
        <f t="shared" si="1299"/>
        <v/>
      </c>
      <c r="DO1588" s="12" t="str">
        <f t="shared" si="1300"/>
        <v/>
      </c>
      <c r="DP1588" s="12" t="str">
        <f t="shared" si="1301"/>
        <v/>
      </c>
      <c r="DQ1588" s="12" t="str">
        <f t="shared" si="1302"/>
        <v/>
      </c>
      <c r="DR1588" s="12" t="str">
        <f t="shared" si="1264"/>
        <v/>
      </c>
      <c r="DS1588" s="12" t="str">
        <f t="shared" si="1265"/>
        <v/>
      </c>
      <c r="DT1588" s="12" t="str">
        <f t="shared" si="1266"/>
        <v/>
      </c>
      <c r="DU1588" s="12" t="str">
        <f t="shared" si="1267"/>
        <v/>
      </c>
      <c r="DV1588" s="12" t="str">
        <f t="shared" si="1268"/>
        <v/>
      </c>
      <c r="DW1588" s="12" t="str">
        <f t="shared" si="1269"/>
        <v/>
      </c>
      <c r="DX1588" s="12" t="str">
        <f t="shared" si="1270"/>
        <v/>
      </c>
      <c r="DY1588" s="12" t="str">
        <f t="shared" si="1271"/>
        <v/>
      </c>
      <c r="DZ1588" s="12" t="str">
        <f t="shared" si="1272"/>
        <v/>
      </c>
      <c r="EA1588" s="12" t="str">
        <f t="shared" si="1273"/>
        <v/>
      </c>
      <c r="EB1588" s="12" t="str">
        <f t="shared" si="1274"/>
        <v/>
      </c>
      <c r="EC1588" s="12" t="str">
        <f t="shared" si="1275"/>
        <v/>
      </c>
      <c r="ED1588" s="12" t="str">
        <f t="shared" si="1276"/>
        <v/>
      </c>
      <c r="EE1588" s="12" t="str">
        <f t="shared" si="1277"/>
        <v/>
      </c>
      <c r="EF1588" s="12" t="str">
        <f t="shared" si="1278"/>
        <v/>
      </c>
      <c r="EG1588" s="12" t="str">
        <f t="shared" si="1279"/>
        <v/>
      </c>
      <c r="EH1588" s="12" t="str">
        <f t="shared" si="1280"/>
        <v/>
      </c>
      <c r="EI1588" s="12" t="str">
        <f t="shared" si="1281"/>
        <v/>
      </c>
      <c r="EK1588" s="83" t="str">
        <f t="shared" si="1261"/>
        <v/>
      </c>
      <c r="EM1588" s="12" t="str">
        <f t="shared" si="1262"/>
        <v/>
      </c>
      <c r="EO1588" s="12" t="str">
        <f t="shared" si="1263"/>
        <v/>
      </c>
      <c r="EQ1588" s="12" t="str">
        <f>IF($EO1588="", "", IF($EQ$8=$EQ$6, COUNTIF($EO$11:$EO$2510, "&gt;"&amp;$EO1588)+1+COUNTIF($EO$11:$EO1588, $EO1588)-1, COUNTIF($EO$11:$EO$2510, "&lt;"&amp;$EO1588)+1+COUNTIF($EO$11:$EO1588, $EO1588)-1))</f>
        <v/>
      </c>
    </row>
    <row r="1589" spans="1:147" x14ac:dyDescent="0.55000000000000004">
      <c r="A1589" s="8"/>
      <c r="B1589" s="12" t="str">
        <f>IF($D1589="", "", COUNTIF($D$11:$D1589, $D1589))</f>
        <v/>
      </c>
      <c r="C1589" s="8"/>
      <c r="D1589" s="45"/>
      <c r="E1589" s="46"/>
      <c r="F1589" s="47"/>
      <c r="G1589" s="54"/>
      <c r="H1589" s="54"/>
      <c r="I1589" s="48"/>
      <c r="J1589" s="49"/>
      <c r="K1589" s="50"/>
      <c r="L1589" s="50"/>
      <c r="M1589" s="50"/>
      <c r="N1589" s="50"/>
      <c r="O1589" s="50"/>
      <c r="P1589" s="50"/>
      <c r="Q1589" s="50"/>
      <c r="R1589" s="50"/>
      <c r="S1589" s="50"/>
      <c r="T1589" s="50"/>
      <c r="U1589" s="51"/>
      <c r="V1589" s="52"/>
      <c r="W1589" s="53"/>
      <c r="X1589" s="53"/>
      <c r="Y1589" s="53"/>
      <c r="Z1589" s="53"/>
      <c r="AA1589" s="48"/>
      <c r="AB1589" s="54"/>
      <c r="AC1589" s="54"/>
      <c r="AD1589" s="54"/>
      <c r="AE1589" s="54"/>
      <c r="AF1589" s="54"/>
      <c r="AG1589" s="54"/>
      <c r="AH1589" s="54"/>
      <c r="AI1589" s="54"/>
      <c r="AJ1589" s="49"/>
      <c r="AK1589" s="48"/>
      <c r="AL1589" s="54"/>
      <c r="AM1589" s="54"/>
      <c r="AN1589" s="54"/>
      <c r="AO1589" s="54"/>
      <c r="AP1589" s="54"/>
      <c r="AQ1589" s="54"/>
      <c r="AR1589" s="54"/>
      <c r="AS1589" s="54"/>
      <c r="AT1589" s="54"/>
      <c r="AU1589" s="54"/>
      <c r="AV1589" s="54"/>
      <c r="AW1589" s="54"/>
      <c r="AX1589" s="54"/>
      <c r="AY1589" s="54"/>
      <c r="AZ1589" s="54"/>
      <c r="BA1589" s="54"/>
      <c r="BB1589" s="54"/>
      <c r="BC1589" s="54"/>
      <c r="BD1589" s="54"/>
      <c r="BE1589" s="54"/>
      <c r="BF1589" s="54"/>
      <c r="BG1589" s="54"/>
      <c r="BH1589" s="54"/>
      <c r="BI1589" s="54"/>
      <c r="BJ1589" s="54"/>
      <c r="BK1589" s="54"/>
      <c r="BL1589" s="54"/>
      <c r="BM1589" s="54"/>
      <c r="BN1589" s="54"/>
      <c r="BO1589" s="54"/>
      <c r="BP1589" s="54"/>
      <c r="BQ1589" s="54"/>
      <c r="BR1589" s="54"/>
      <c r="BS1589" s="54"/>
      <c r="BT1589" s="54"/>
      <c r="BU1589" s="54"/>
      <c r="BV1589" s="54"/>
      <c r="BW1589" s="54"/>
      <c r="BX1589" s="49"/>
      <c r="BY1589" s="55"/>
      <c r="BZ1589" s="8"/>
      <c r="CE1589" s="12" t="str">
        <f t="shared" si="1251"/>
        <v/>
      </c>
      <c r="CG1589" s="77" t="str">
        <f t="shared" si="1252"/>
        <v/>
      </c>
      <c r="CH1589" s="80" t="str">
        <f t="shared" si="1253"/>
        <v/>
      </c>
      <c r="CL1589" s="12" t="str">
        <f t="shared" si="1254"/>
        <v/>
      </c>
      <c r="CM1589" s="12" t="str">
        <f t="shared" si="1255"/>
        <v/>
      </c>
      <c r="CN1589" s="12" t="str" cm="1">
        <f t="array" ref="CN1589">IF(OR($CE1589="", $CG$3=""), "", IF(IFERROR(INDEX($K1589:$T1589, $CK1589, MATCH(CN$3, $K$3:$T$3, 0)), "")="", $CC$4, $CC$3))</f>
        <v/>
      </c>
      <c r="CO1589" s="12" t="str" cm="1">
        <f t="array" ref="CO1589">IF(OR($CE1589="", $CG$3=""), "", IF(IFERROR(INDEX($AA1589:$AJ1589, $CK1589, MATCH(CO$3, $AA$3:$AJ$3, 0)), "")="", $CC$4, $CC$3))</f>
        <v/>
      </c>
      <c r="CP1589" s="12" t="str">
        <f>IF(OR($CE1589="", $CG$3=""), "", IF(CP$3='Property List &amp; Features'!$BG$9, $CC$3, IF(CP$3=$I1589, $CC$3, $CC$4)))</f>
        <v/>
      </c>
      <c r="CQ1589" s="12" t="str">
        <f>IF(OR($CE1589="", $CG$3=""), "", IF(CQ$3='Property List &amp; Features'!$BG$9, $CC$3, IF(CQ$3=$J1589, $CC$3, $CC$4)))</f>
        <v/>
      </c>
      <c r="CR1589" s="12" t="str">
        <f t="shared" si="1256"/>
        <v/>
      </c>
      <c r="CS1589" s="12" t="str">
        <f t="shared" si="1257"/>
        <v/>
      </c>
      <c r="CT1589" s="12" t="str">
        <f t="shared" si="1258"/>
        <v/>
      </c>
      <c r="CU1589" s="12" t="str">
        <f t="shared" si="1259"/>
        <v/>
      </c>
      <c r="CV1589" s="12" t="str">
        <f t="shared" si="1260"/>
        <v/>
      </c>
      <c r="CW1589" s="12" t="str">
        <f t="shared" si="1282"/>
        <v/>
      </c>
      <c r="CX1589" s="12" t="str">
        <f t="shared" si="1283"/>
        <v/>
      </c>
      <c r="CY1589" s="12" t="str">
        <f t="shared" si="1284"/>
        <v/>
      </c>
      <c r="CZ1589" s="12" t="str">
        <f t="shared" si="1285"/>
        <v/>
      </c>
      <c r="DA1589" s="12" t="str">
        <f t="shared" si="1286"/>
        <v/>
      </c>
      <c r="DB1589" s="12" t="str">
        <f t="shared" si="1287"/>
        <v/>
      </c>
      <c r="DC1589" s="12" t="str">
        <f t="shared" si="1288"/>
        <v/>
      </c>
      <c r="DD1589" s="12" t="str">
        <f t="shared" si="1289"/>
        <v/>
      </c>
      <c r="DE1589" s="12" t="str">
        <f t="shared" si="1290"/>
        <v/>
      </c>
      <c r="DF1589" s="12" t="str">
        <f t="shared" si="1291"/>
        <v/>
      </c>
      <c r="DG1589" s="12" t="str">
        <f t="shared" si="1292"/>
        <v/>
      </c>
      <c r="DH1589" s="12" t="str">
        <f t="shared" si="1293"/>
        <v/>
      </c>
      <c r="DI1589" s="12" t="str">
        <f t="shared" si="1294"/>
        <v/>
      </c>
      <c r="DJ1589" s="12" t="str">
        <f t="shared" si="1295"/>
        <v/>
      </c>
      <c r="DK1589" s="12" t="str">
        <f t="shared" si="1296"/>
        <v/>
      </c>
      <c r="DL1589" s="12" t="str">
        <f t="shared" si="1297"/>
        <v/>
      </c>
      <c r="DM1589" s="12" t="str">
        <f t="shared" si="1298"/>
        <v/>
      </c>
      <c r="DN1589" s="12" t="str">
        <f t="shared" si="1299"/>
        <v/>
      </c>
      <c r="DO1589" s="12" t="str">
        <f t="shared" si="1300"/>
        <v/>
      </c>
      <c r="DP1589" s="12" t="str">
        <f t="shared" si="1301"/>
        <v/>
      </c>
      <c r="DQ1589" s="12" t="str">
        <f t="shared" si="1302"/>
        <v/>
      </c>
      <c r="DR1589" s="12" t="str">
        <f t="shared" si="1264"/>
        <v/>
      </c>
      <c r="DS1589" s="12" t="str">
        <f t="shared" si="1265"/>
        <v/>
      </c>
      <c r="DT1589" s="12" t="str">
        <f t="shared" si="1266"/>
        <v/>
      </c>
      <c r="DU1589" s="12" t="str">
        <f t="shared" si="1267"/>
        <v/>
      </c>
      <c r="DV1589" s="12" t="str">
        <f t="shared" si="1268"/>
        <v/>
      </c>
      <c r="DW1589" s="12" t="str">
        <f t="shared" si="1269"/>
        <v/>
      </c>
      <c r="DX1589" s="12" t="str">
        <f t="shared" si="1270"/>
        <v/>
      </c>
      <c r="DY1589" s="12" t="str">
        <f t="shared" si="1271"/>
        <v/>
      </c>
      <c r="DZ1589" s="12" t="str">
        <f t="shared" si="1272"/>
        <v/>
      </c>
      <c r="EA1589" s="12" t="str">
        <f t="shared" si="1273"/>
        <v/>
      </c>
      <c r="EB1589" s="12" t="str">
        <f t="shared" si="1274"/>
        <v/>
      </c>
      <c r="EC1589" s="12" t="str">
        <f t="shared" si="1275"/>
        <v/>
      </c>
      <c r="ED1589" s="12" t="str">
        <f t="shared" si="1276"/>
        <v/>
      </c>
      <c r="EE1589" s="12" t="str">
        <f t="shared" si="1277"/>
        <v/>
      </c>
      <c r="EF1589" s="12" t="str">
        <f t="shared" si="1278"/>
        <v/>
      </c>
      <c r="EG1589" s="12" t="str">
        <f t="shared" si="1279"/>
        <v/>
      </c>
      <c r="EH1589" s="12" t="str">
        <f t="shared" si="1280"/>
        <v/>
      </c>
      <c r="EI1589" s="12" t="str">
        <f t="shared" si="1281"/>
        <v/>
      </c>
      <c r="EK1589" s="83" t="str">
        <f t="shared" si="1261"/>
        <v/>
      </c>
      <c r="EM1589" s="12" t="str">
        <f t="shared" si="1262"/>
        <v/>
      </c>
      <c r="EO1589" s="12" t="str">
        <f t="shared" si="1263"/>
        <v/>
      </c>
      <c r="EQ1589" s="12" t="str">
        <f>IF($EO1589="", "", IF($EQ$8=$EQ$6, COUNTIF($EO$11:$EO$2510, "&gt;"&amp;$EO1589)+1+COUNTIF($EO$11:$EO1589, $EO1589)-1, COUNTIF($EO$11:$EO$2510, "&lt;"&amp;$EO1589)+1+COUNTIF($EO$11:$EO1589, $EO1589)-1))</f>
        <v/>
      </c>
    </row>
    <row r="1590" spans="1:147" x14ac:dyDescent="0.55000000000000004">
      <c r="A1590" s="8"/>
      <c r="B1590" s="12" t="str">
        <f>IF($D1590="", "", COUNTIF($D$11:$D1590, $D1590))</f>
        <v/>
      </c>
      <c r="C1590" s="8"/>
      <c r="D1590" s="45"/>
      <c r="E1590" s="46"/>
      <c r="F1590" s="47"/>
      <c r="G1590" s="54"/>
      <c r="H1590" s="54"/>
      <c r="I1590" s="48"/>
      <c r="J1590" s="49"/>
      <c r="K1590" s="50"/>
      <c r="L1590" s="50"/>
      <c r="M1590" s="50"/>
      <c r="N1590" s="50"/>
      <c r="O1590" s="50"/>
      <c r="P1590" s="50"/>
      <c r="Q1590" s="50"/>
      <c r="R1590" s="50"/>
      <c r="S1590" s="50"/>
      <c r="T1590" s="50"/>
      <c r="U1590" s="51"/>
      <c r="V1590" s="52"/>
      <c r="W1590" s="53"/>
      <c r="X1590" s="53"/>
      <c r="Y1590" s="53"/>
      <c r="Z1590" s="53"/>
      <c r="AA1590" s="48"/>
      <c r="AB1590" s="54"/>
      <c r="AC1590" s="54"/>
      <c r="AD1590" s="54"/>
      <c r="AE1590" s="54"/>
      <c r="AF1590" s="54"/>
      <c r="AG1590" s="54"/>
      <c r="AH1590" s="54"/>
      <c r="AI1590" s="54"/>
      <c r="AJ1590" s="49"/>
      <c r="AK1590" s="48"/>
      <c r="AL1590" s="54"/>
      <c r="AM1590" s="54"/>
      <c r="AN1590" s="54"/>
      <c r="AO1590" s="54"/>
      <c r="AP1590" s="54"/>
      <c r="AQ1590" s="54"/>
      <c r="AR1590" s="54"/>
      <c r="AS1590" s="54"/>
      <c r="AT1590" s="54"/>
      <c r="AU1590" s="54"/>
      <c r="AV1590" s="54"/>
      <c r="AW1590" s="54"/>
      <c r="AX1590" s="54"/>
      <c r="AY1590" s="54"/>
      <c r="AZ1590" s="54"/>
      <c r="BA1590" s="54"/>
      <c r="BB1590" s="54"/>
      <c r="BC1590" s="54"/>
      <c r="BD1590" s="54"/>
      <c r="BE1590" s="54"/>
      <c r="BF1590" s="54"/>
      <c r="BG1590" s="54"/>
      <c r="BH1590" s="54"/>
      <c r="BI1590" s="54"/>
      <c r="BJ1590" s="54"/>
      <c r="BK1590" s="54"/>
      <c r="BL1590" s="54"/>
      <c r="BM1590" s="54"/>
      <c r="BN1590" s="54"/>
      <c r="BO1590" s="54"/>
      <c r="BP1590" s="54"/>
      <c r="BQ1590" s="54"/>
      <c r="BR1590" s="54"/>
      <c r="BS1590" s="54"/>
      <c r="BT1590" s="54"/>
      <c r="BU1590" s="54"/>
      <c r="BV1590" s="54"/>
      <c r="BW1590" s="54"/>
      <c r="BX1590" s="49"/>
      <c r="BY1590" s="55"/>
      <c r="BZ1590" s="8"/>
      <c r="CE1590" s="12" t="str">
        <f t="shared" si="1251"/>
        <v/>
      </c>
      <c r="CG1590" s="77" t="str">
        <f t="shared" si="1252"/>
        <v/>
      </c>
      <c r="CH1590" s="80" t="str">
        <f t="shared" si="1253"/>
        <v/>
      </c>
      <c r="CL1590" s="12" t="str">
        <f t="shared" si="1254"/>
        <v/>
      </c>
      <c r="CM1590" s="12" t="str">
        <f t="shared" si="1255"/>
        <v/>
      </c>
      <c r="CN1590" s="12" t="str" cm="1">
        <f t="array" ref="CN1590">IF(OR($CE1590="", $CG$3=""), "", IF(IFERROR(INDEX($K1590:$T1590, $CK1590, MATCH(CN$3, $K$3:$T$3, 0)), "")="", $CC$4, $CC$3))</f>
        <v/>
      </c>
      <c r="CO1590" s="12" t="str" cm="1">
        <f t="array" ref="CO1590">IF(OR($CE1590="", $CG$3=""), "", IF(IFERROR(INDEX($AA1590:$AJ1590, $CK1590, MATCH(CO$3, $AA$3:$AJ$3, 0)), "")="", $CC$4, $CC$3))</f>
        <v/>
      </c>
      <c r="CP1590" s="12" t="str">
        <f>IF(OR($CE1590="", $CG$3=""), "", IF(CP$3='Property List &amp; Features'!$BG$9, $CC$3, IF(CP$3=$I1590, $CC$3, $CC$4)))</f>
        <v/>
      </c>
      <c r="CQ1590" s="12" t="str">
        <f>IF(OR($CE1590="", $CG$3=""), "", IF(CQ$3='Property List &amp; Features'!$BG$9, $CC$3, IF(CQ$3=$J1590, $CC$3, $CC$4)))</f>
        <v/>
      </c>
      <c r="CR1590" s="12" t="str">
        <f t="shared" si="1256"/>
        <v/>
      </c>
      <c r="CS1590" s="12" t="str">
        <f t="shared" si="1257"/>
        <v/>
      </c>
      <c r="CT1590" s="12" t="str">
        <f t="shared" si="1258"/>
        <v/>
      </c>
      <c r="CU1590" s="12" t="str">
        <f t="shared" si="1259"/>
        <v/>
      </c>
      <c r="CV1590" s="12" t="str">
        <f t="shared" si="1260"/>
        <v/>
      </c>
      <c r="CW1590" s="12" t="str">
        <f t="shared" si="1282"/>
        <v/>
      </c>
      <c r="CX1590" s="12" t="str">
        <f t="shared" si="1283"/>
        <v/>
      </c>
      <c r="CY1590" s="12" t="str">
        <f t="shared" si="1284"/>
        <v/>
      </c>
      <c r="CZ1590" s="12" t="str">
        <f t="shared" si="1285"/>
        <v/>
      </c>
      <c r="DA1590" s="12" t="str">
        <f t="shared" si="1286"/>
        <v/>
      </c>
      <c r="DB1590" s="12" t="str">
        <f t="shared" si="1287"/>
        <v/>
      </c>
      <c r="DC1590" s="12" t="str">
        <f t="shared" si="1288"/>
        <v/>
      </c>
      <c r="DD1590" s="12" t="str">
        <f t="shared" si="1289"/>
        <v/>
      </c>
      <c r="DE1590" s="12" t="str">
        <f t="shared" si="1290"/>
        <v/>
      </c>
      <c r="DF1590" s="12" t="str">
        <f t="shared" si="1291"/>
        <v/>
      </c>
      <c r="DG1590" s="12" t="str">
        <f t="shared" si="1292"/>
        <v/>
      </c>
      <c r="DH1590" s="12" t="str">
        <f t="shared" si="1293"/>
        <v/>
      </c>
      <c r="DI1590" s="12" t="str">
        <f t="shared" si="1294"/>
        <v/>
      </c>
      <c r="DJ1590" s="12" t="str">
        <f t="shared" si="1295"/>
        <v/>
      </c>
      <c r="DK1590" s="12" t="str">
        <f t="shared" si="1296"/>
        <v/>
      </c>
      <c r="DL1590" s="12" t="str">
        <f t="shared" si="1297"/>
        <v/>
      </c>
      <c r="DM1590" s="12" t="str">
        <f t="shared" si="1298"/>
        <v/>
      </c>
      <c r="DN1590" s="12" t="str">
        <f t="shared" si="1299"/>
        <v/>
      </c>
      <c r="DO1590" s="12" t="str">
        <f t="shared" si="1300"/>
        <v/>
      </c>
      <c r="DP1590" s="12" t="str">
        <f t="shared" si="1301"/>
        <v/>
      </c>
      <c r="DQ1590" s="12" t="str">
        <f t="shared" si="1302"/>
        <v/>
      </c>
      <c r="DR1590" s="12" t="str">
        <f t="shared" si="1264"/>
        <v/>
      </c>
      <c r="DS1590" s="12" t="str">
        <f t="shared" si="1265"/>
        <v/>
      </c>
      <c r="DT1590" s="12" t="str">
        <f t="shared" si="1266"/>
        <v/>
      </c>
      <c r="DU1590" s="12" t="str">
        <f t="shared" si="1267"/>
        <v/>
      </c>
      <c r="DV1590" s="12" t="str">
        <f t="shared" si="1268"/>
        <v/>
      </c>
      <c r="DW1590" s="12" t="str">
        <f t="shared" si="1269"/>
        <v/>
      </c>
      <c r="DX1590" s="12" t="str">
        <f t="shared" si="1270"/>
        <v/>
      </c>
      <c r="DY1590" s="12" t="str">
        <f t="shared" si="1271"/>
        <v/>
      </c>
      <c r="DZ1590" s="12" t="str">
        <f t="shared" si="1272"/>
        <v/>
      </c>
      <c r="EA1590" s="12" t="str">
        <f t="shared" si="1273"/>
        <v/>
      </c>
      <c r="EB1590" s="12" t="str">
        <f t="shared" si="1274"/>
        <v/>
      </c>
      <c r="EC1590" s="12" t="str">
        <f t="shared" si="1275"/>
        <v/>
      </c>
      <c r="ED1590" s="12" t="str">
        <f t="shared" si="1276"/>
        <v/>
      </c>
      <c r="EE1590" s="12" t="str">
        <f t="shared" si="1277"/>
        <v/>
      </c>
      <c r="EF1590" s="12" t="str">
        <f t="shared" si="1278"/>
        <v/>
      </c>
      <c r="EG1590" s="12" t="str">
        <f t="shared" si="1279"/>
        <v/>
      </c>
      <c r="EH1590" s="12" t="str">
        <f t="shared" si="1280"/>
        <v/>
      </c>
      <c r="EI1590" s="12" t="str">
        <f t="shared" si="1281"/>
        <v/>
      </c>
      <c r="EK1590" s="83" t="str">
        <f t="shared" si="1261"/>
        <v/>
      </c>
      <c r="EM1590" s="12" t="str">
        <f t="shared" si="1262"/>
        <v/>
      </c>
      <c r="EO1590" s="12" t="str">
        <f t="shared" si="1263"/>
        <v/>
      </c>
      <c r="EQ1590" s="12" t="str">
        <f>IF($EO1590="", "", IF($EQ$8=$EQ$6, COUNTIF($EO$11:$EO$2510, "&gt;"&amp;$EO1590)+1+COUNTIF($EO$11:$EO1590, $EO1590)-1, COUNTIF($EO$11:$EO$2510, "&lt;"&amp;$EO1590)+1+COUNTIF($EO$11:$EO1590, $EO1590)-1))</f>
        <v/>
      </c>
    </row>
    <row r="1591" spans="1:147" x14ac:dyDescent="0.55000000000000004">
      <c r="A1591" s="8"/>
      <c r="B1591" s="12" t="str">
        <f>IF($D1591="", "", COUNTIF($D$11:$D1591, $D1591))</f>
        <v/>
      </c>
      <c r="C1591" s="8"/>
      <c r="D1591" s="45"/>
      <c r="E1591" s="46"/>
      <c r="F1591" s="47"/>
      <c r="G1591" s="54"/>
      <c r="H1591" s="54"/>
      <c r="I1591" s="48"/>
      <c r="J1591" s="49"/>
      <c r="K1591" s="50"/>
      <c r="L1591" s="50"/>
      <c r="M1591" s="50"/>
      <c r="N1591" s="50"/>
      <c r="O1591" s="50"/>
      <c r="P1591" s="50"/>
      <c r="Q1591" s="50"/>
      <c r="R1591" s="50"/>
      <c r="S1591" s="50"/>
      <c r="T1591" s="50"/>
      <c r="U1591" s="51"/>
      <c r="V1591" s="52"/>
      <c r="W1591" s="53"/>
      <c r="X1591" s="53"/>
      <c r="Y1591" s="53"/>
      <c r="Z1591" s="53"/>
      <c r="AA1591" s="48"/>
      <c r="AB1591" s="54"/>
      <c r="AC1591" s="54"/>
      <c r="AD1591" s="54"/>
      <c r="AE1591" s="54"/>
      <c r="AF1591" s="54"/>
      <c r="AG1591" s="54"/>
      <c r="AH1591" s="54"/>
      <c r="AI1591" s="54"/>
      <c r="AJ1591" s="49"/>
      <c r="AK1591" s="48"/>
      <c r="AL1591" s="54"/>
      <c r="AM1591" s="54"/>
      <c r="AN1591" s="54"/>
      <c r="AO1591" s="54"/>
      <c r="AP1591" s="54"/>
      <c r="AQ1591" s="54"/>
      <c r="AR1591" s="54"/>
      <c r="AS1591" s="54"/>
      <c r="AT1591" s="54"/>
      <c r="AU1591" s="54"/>
      <c r="AV1591" s="54"/>
      <c r="AW1591" s="54"/>
      <c r="AX1591" s="54"/>
      <c r="AY1591" s="54"/>
      <c r="AZ1591" s="54"/>
      <c r="BA1591" s="54"/>
      <c r="BB1591" s="54"/>
      <c r="BC1591" s="54"/>
      <c r="BD1591" s="54"/>
      <c r="BE1591" s="54"/>
      <c r="BF1591" s="54"/>
      <c r="BG1591" s="54"/>
      <c r="BH1591" s="54"/>
      <c r="BI1591" s="54"/>
      <c r="BJ1591" s="54"/>
      <c r="BK1591" s="54"/>
      <c r="BL1591" s="54"/>
      <c r="BM1591" s="54"/>
      <c r="BN1591" s="54"/>
      <c r="BO1591" s="54"/>
      <c r="BP1591" s="54"/>
      <c r="BQ1591" s="54"/>
      <c r="BR1591" s="54"/>
      <c r="BS1591" s="54"/>
      <c r="BT1591" s="54"/>
      <c r="BU1591" s="54"/>
      <c r="BV1591" s="54"/>
      <c r="BW1591" s="54"/>
      <c r="BX1591" s="49"/>
      <c r="BY1591" s="55"/>
      <c r="BZ1591" s="8"/>
      <c r="CE1591" s="12" t="str">
        <f t="shared" si="1251"/>
        <v/>
      </c>
      <c r="CG1591" s="77" t="str">
        <f t="shared" si="1252"/>
        <v/>
      </c>
      <c r="CH1591" s="80" t="str">
        <f t="shared" si="1253"/>
        <v/>
      </c>
      <c r="CL1591" s="12" t="str">
        <f t="shared" si="1254"/>
        <v/>
      </c>
      <c r="CM1591" s="12" t="str">
        <f t="shared" si="1255"/>
        <v/>
      </c>
      <c r="CN1591" s="12" t="str" cm="1">
        <f t="array" ref="CN1591">IF(OR($CE1591="", $CG$3=""), "", IF(IFERROR(INDEX($K1591:$T1591, $CK1591, MATCH(CN$3, $K$3:$T$3, 0)), "")="", $CC$4, $CC$3))</f>
        <v/>
      </c>
      <c r="CO1591" s="12" t="str" cm="1">
        <f t="array" ref="CO1591">IF(OR($CE1591="", $CG$3=""), "", IF(IFERROR(INDEX($AA1591:$AJ1591, $CK1591, MATCH(CO$3, $AA$3:$AJ$3, 0)), "")="", $CC$4, $CC$3))</f>
        <v/>
      </c>
      <c r="CP1591" s="12" t="str">
        <f>IF(OR($CE1591="", $CG$3=""), "", IF(CP$3='Property List &amp; Features'!$BG$9, $CC$3, IF(CP$3=$I1591, $CC$3, $CC$4)))</f>
        <v/>
      </c>
      <c r="CQ1591" s="12" t="str">
        <f>IF(OR($CE1591="", $CG$3=""), "", IF(CQ$3='Property List &amp; Features'!$BG$9, $CC$3, IF(CQ$3=$J1591, $CC$3, $CC$4)))</f>
        <v/>
      </c>
      <c r="CR1591" s="12" t="str">
        <f t="shared" si="1256"/>
        <v/>
      </c>
      <c r="CS1591" s="12" t="str">
        <f t="shared" si="1257"/>
        <v/>
      </c>
      <c r="CT1591" s="12" t="str">
        <f t="shared" si="1258"/>
        <v/>
      </c>
      <c r="CU1591" s="12" t="str">
        <f t="shared" si="1259"/>
        <v/>
      </c>
      <c r="CV1591" s="12" t="str">
        <f t="shared" si="1260"/>
        <v/>
      </c>
      <c r="CW1591" s="12" t="str">
        <f t="shared" si="1282"/>
        <v/>
      </c>
      <c r="CX1591" s="12" t="str">
        <f t="shared" si="1283"/>
        <v/>
      </c>
      <c r="CY1591" s="12" t="str">
        <f t="shared" si="1284"/>
        <v/>
      </c>
      <c r="CZ1591" s="12" t="str">
        <f t="shared" si="1285"/>
        <v/>
      </c>
      <c r="DA1591" s="12" t="str">
        <f t="shared" si="1286"/>
        <v/>
      </c>
      <c r="DB1591" s="12" t="str">
        <f t="shared" si="1287"/>
        <v/>
      </c>
      <c r="DC1591" s="12" t="str">
        <f t="shared" si="1288"/>
        <v/>
      </c>
      <c r="DD1591" s="12" t="str">
        <f t="shared" si="1289"/>
        <v/>
      </c>
      <c r="DE1591" s="12" t="str">
        <f t="shared" si="1290"/>
        <v/>
      </c>
      <c r="DF1591" s="12" t="str">
        <f t="shared" si="1291"/>
        <v/>
      </c>
      <c r="DG1591" s="12" t="str">
        <f t="shared" si="1292"/>
        <v/>
      </c>
      <c r="DH1591" s="12" t="str">
        <f t="shared" si="1293"/>
        <v/>
      </c>
      <c r="DI1591" s="12" t="str">
        <f t="shared" si="1294"/>
        <v/>
      </c>
      <c r="DJ1591" s="12" t="str">
        <f t="shared" si="1295"/>
        <v/>
      </c>
      <c r="DK1591" s="12" t="str">
        <f t="shared" si="1296"/>
        <v/>
      </c>
      <c r="DL1591" s="12" t="str">
        <f t="shared" si="1297"/>
        <v/>
      </c>
      <c r="DM1591" s="12" t="str">
        <f t="shared" si="1298"/>
        <v/>
      </c>
      <c r="DN1591" s="12" t="str">
        <f t="shared" si="1299"/>
        <v/>
      </c>
      <c r="DO1591" s="12" t="str">
        <f t="shared" si="1300"/>
        <v/>
      </c>
      <c r="DP1591" s="12" t="str">
        <f t="shared" si="1301"/>
        <v/>
      </c>
      <c r="DQ1591" s="12" t="str">
        <f t="shared" si="1302"/>
        <v/>
      </c>
      <c r="DR1591" s="12" t="str">
        <f t="shared" si="1264"/>
        <v/>
      </c>
      <c r="DS1591" s="12" t="str">
        <f t="shared" si="1265"/>
        <v/>
      </c>
      <c r="DT1591" s="12" t="str">
        <f t="shared" si="1266"/>
        <v/>
      </c>
      <c r="DU1591" s="12" t="str">
        <f t="shared" si="1267"/>
        <v/>
      </c>
      <c r="DV1591" s="12" t="str">
        <f t="shared" si="1268"/>
        <v/>
      </c>
      <c r="DW1591" s="12" t="str">
        <f t="shared" si="1269"/>
        <v/>
      </c>
      <c r="DX1591" s="12" t="str">
        <f t="shared" si="1270"/>
        <v/>
      </c>
      <c r="DY1591" s="12" t="str">
        <f t="shared" si="1271"/>
        <v/>
      </c>
      <c r="DZ1591" s="12" t="str">
        <f t="shared" si="1272"/>
        <v/>
      </c>
      <c r="EA1591" s="12" t="str">
        <f t="shared" si="1273"/>
        <v/>
      </c>
      <c r="EB1591" s="12" t="str">
        <f t="shared" si="1274"/>
        <v/>
      </c>
      <c r="EC1591" s="12" t="str">
        <f t="shared" si="1275"/>
        <v/>
      </c>
      <c r="ED1591" s="12" t="str">
        <f t="shared" si="1276"/>
        <v/>
      </c>
      <c r="EE1591" s="12" t="str">
        <f t="shared" si="1277"/>
        <v/>
      </c>
      <c r="EF1591" s="12" t="str">
        <f t="shared" si="1278"/>
        <v/>
      </c>
      <c r="EG1591" s="12" t="str">
        <f t="shared" si="1279"/>
        <v/>
      </c>
      <c r="EH1591" s="12" t="str">
        <f t="shared" si="1280"/>
        <v/>
      </c>
      <c r="EI1591" s="12" t="str">
        <f t="shared" si="1281"/>
        <v/>
      </c>
      <c r="EK1591" s="83" t="str">
        <f t="shared" si="1261"/>
        <v/>
      </c>
      <c r="EM1591" s="12" t="str">
        <f t="shared" si="1262"/>
        <v/>
      </c>
      <c r="EO1591" s="12" t="str">
        <f t="shared" si="1263"/>
        <v/>
      </c>
      <c r="EQ1591" s="12" t="str">
        <f>IF($EO1591="", "", IF($EQ$8=$EQ$6, COUNTIF($EO$11:$EO$2510, "&gt;"&amp;$EO1591)+1+COUNTIF($EO$11:$EO1591, $EO1591)-1, COUNTIF($EO$11:$EO$2510, "&lt;"&amp;$EO1591)+1+COUNTIF($EO$11:$EO1591, $EO1591)-1))</f>
        <v/>
      </c>
    </row>
    <row r="1592" spans="1:147" x14ac:dyDescent="0.55000000000000004">
      <c r="A1592" s="8"/>
      <c r="B1592" s="12" t="str">
        <f>IF($D1592="", "", COUNTIF($D$11:$D1592, $D1592))</f>
        <v/>
      </c>
      <c r="C1592" s="8"/>
      <c r="D1592" s="45"/>
      <c r="E1592" s="46"/>
      <c r="F1592" s="47"/>
      <c r="G1592" s="54"/>
      <c r="H1592" s="54"/>
      <c r="I1592" s="48"/>
      <c r="J1592" s="49"/>
      <c r="K1592" s="50"/>
      <c r="L1592" s="50"/>
      <c r="M1592" s="50"/>
      <c r="N1592" s="50"/>
      <c r="O1592" s="50"/>
      <c r="P1592" s="50"/>
      <c r="Q1592" s="50"/>
      <c r="R1592" s="50"/>
      <c r="S1592" s="50"/>
      <c r="T1592" s="50"/>
      <c r="U1592" s="51"/>
      <c r="V1592" s="52"/>
      <c r="W1592" s="53"/>
      <c r="X1592" s="53"/>
      <c r="Y1592" s="53"/>
      <c r="Z1592" s="53"/>
      <c r="AA1592" s="48"/>
      <c r="AB1592" s="54"/>
      <c r="AC1592" s="54"/>
      <c r="AD1592" s="54"/>
      <c r="AE1592" s="54"/>
      <c r="AF1592" s="54"/>
      <c r="AG1592" s="54"/>
      <c r="AH1592" s="54"/>
      <c r="AI1592" s="54"/>
      <c r="AJ1592" s="49"/>
      <c r="AK1592" s="48"/>
      <c r="AL1592" s="54"/>
      <c r="AM1592" s="54"/>
      <c r="AN1592" s="54"/>
      <c r="AO1592" s="54"/>
      <c r="AP1592" s="54"/>
      <c r="AQ1592" s="54"/>
      <c r="AR1592" s="54"/>
      <c r="AS1592" s="54"/>
      <c r="AT1592" s="54"/>
      <c r="AU1592" s="54"/>
      <c r="AV1592" s="54"/>
      <c r="AW1592" s="54"/>
      <c r="AX1592" s="54"/>
      <c r="AY1592" s="54"/>
      <c r="AZ1592" s="54"/>
      <c r="BA1592" s="54"/>
      <c r="BB1592" s="54"/>
      <c r="BC1592" s="54"/>
      <c r="BD1592" s="54"/>
      <c r="BE1592" s="54"/>
      <c r="BF1592" s="54"/>
      <c r="BG1592" s="54"/>
      <c r="BH1592" s="54"/>
      <c r="BI1592" s="54"/>
      <c r="BJ1592" s="54"/>
      <c r="BK1592" s="54"/>
      <c r="BL1592" s="54"/>
      <c r="BM1592" s="54"/>
      <c r="BN1592" s="54"/>
      <c r="BO1592" s="54"/>
      <c r="BP1592" s="54"/>
      <c r="BQ1592" s="54"/>
      <c r="BR1592" s="54"/>
      <c r="BS1592" s="54"/>
      <c r="BT1592" s="54"/>
      <c r="BU1592" s="54"/>
      <c r="BV1592" s="54"/>
      <c r="BW1592" s="54"/>
      <c r="BX1592" s="49"/>
      <c r="BY1592" s="55"/>
      <c r="BZ1592" s="8"/>
      <c r="CE1592" s="12" t="str">
        <f t="shared" si="1251"/>
        <v/>
      </c>
      <c r="CG1592" s="77" t="str">
        <f t="shared" si="1252"/>
        <v/>
      </c>
      <c r="CH1592" s="80" t="str">
        <f t="shared" si="1253"/>
        <v/>
      </c>
      <c r="CL1592" s="12" t="str">
        <f t="shared" si="1254"/>
        <v/>
      </c>
      <c r="CM1592" s="12" t="str">
        <f t="shared" si="1255"/>
        <v/>
      </c>
      <c r="CN1592" s="12" t="str" cm="1">
        <f t="array" ref="CN1592">IF(OR($CE1592="", $CG$3=""), "", IF(IFERROR(INDEX($K1592:$T1592, $CK1592, MATCH(CN$3, $K$3:$T$3, 0)), "")="", $CC$4, $CC$3))</f>
        <v/>
      </c>
      <c r="CO1592" s="12" t="str" cm="1">
        <f t="array" ref="CO1592">IF(OR($CE1592="", $CG$3=""), "", IF(IFERROR(INDEX($AA1592:$AJ1592, $CK1592, MATCH(CO$3, $AA$3:$AJ$3, 0)), "")="", $CC$4, $CC$3))</f>
        <v/>
      </c>
      <c r="CP1592" s="12" t="str">
        <f>IF(OR($CE1592="", $CG$3=""), "", IF(CP$3='Property List &amp; Features'!$BG$9, $CC$3, IF(CP$3=$I1592, $CC$3, $CC$4)))</f>
        <v/>
      </c>
      <c r="CQ1592" s="12" t="str">
        <f>IF(OR($CE1592="", $CG$3=""), "", IF(CQ$3='Property List &amp; Features'!$BG$9, $CC$3, IF(CQ$3=$J1592, $CC$3, $CC$4)))</f>
        <v/>
      </c>
      <c r="CR1592" s="12" t="str">
        <f t="shared" si="1256"/>
        <v/>
      </c>
      <c r="CS1592" s="12" t="str">
        <f t="shared" si="1257"/>
        <v/>
      </c>
      <c r="CT1592" s="12" t="str">
        <f t="shared" si="1258"/>
        <v/>
      </c>
      <c r="CU1592" s="12" t="str">
        <f t="shared" si="1259"/>
        <v/>
      </c>
      <c r="CV1592" s="12" t="str">
        <f t="shared" si="1260"/>
        <v/>
      </c>
      <c r="CW1592" s="12" t="str">
        <f t="shared" si="1282"/>
        <v/>
      </c>
      <c r="CX1592" s="12" t="str">
        <f t="shared" si="1283"/>
        <v/>
      </c>
      <c r="CY1592" s="12" t="str">
        <f t="shared" si="1284"/>
        <v/>
      </c>
      <c r="CZ1592" s="12" t="str">
        <f t="shared" si="1285"/>
        <v/>
      </c>
      <c r="DA1592" s="12" t="str">
        <f t="shared" si="1286"/>
        <v/>
      </c>
      <c r="DB1592" s="12" t="str">
        <f t="shared" si="1287"/>
        <v/>
      </c>
      <c r="DC1592" s="12" t="str">
        <f t="shared" si="1288"/>
        <v/>
      </c>
      <c r="DD1592" s="12" t="str">
        <f t="shared" si="1289"/>
        <v/>
      </c>
      <c r="DE1592" s="12" t="str">
        <f t="shared" si="1290"/>
        <v/>
      </c>
      <c r="DF1592" s="12" t="str">
        <f t="shared" si="1291"/>
        <v/>
      </c>
      <c r="DG1592" s="12" t="str">
        <f t="shared" si="1292"/>
        <v/>
      </c>
      <c r="DH1592" s="12" t="str">
        <f t="shared" si="1293"/>
        <v/>
      </c>
      <c r="DI1592" s="12" t="str">
        <f t="shared" si="1294"/>
        <v/>
      </c>
      <c r="DJ1592" s="12" t="str">
        <f t="shared" si="1295"/>
        <v/>
      </c>
      <c r="DK1592" s="12" t="str">
        <f t="shared" si="1296"/>
        <v/>
      </c>
      <c r="DL1592" s="12" t="str">
        <f t="shared" si="1297"/>
        <v/>
      </c>
      <c r="DM1592" s="12" t="str">
        <f t="shared" si="1298"/>
        <v/>
      </c>
      <c r="DN1592" s="12" t="str">
        <f t="shared" si="1299"/>
        <v/>
      </c>
      <c r="DO1592" s="12" t="str">
        <f t="shared" si="1300"/>
        <v/>
      </c>
      <c r="DP1592" s="12" t="str">
        <f t="shared" si="1301"/>
        <v/>
      </c>
      <c r="DQ1592" s="12" t="str">
        <f t="shared" si="1302"/>
        <v/>
      </c>
      <c r="DR1592" s="12" t="str">
        <f t="shared" si="1264"/>
        <v/>
      </c>
      <c r="DS1592" s="12" t="str">
        <f t="shared" si="1265"/>
        <v/>
      </c>
      <c r="DT1592" s="12" t="str">
        <f t="shared" si="1266"/>
        <v/>
      </c>
      <c r="DU1592" s="12" t="str">
        <f t="shared" si="1267"/>
        <v/>
      </c>
      <c r="DV1592" s="12" t="str">
        <f t="shared" si="1268"/>
        <v/>
      </c>
      <c r="DW1592" s="12" t="str">
        <f t="shared" si="1269"/>
        <v/>
      </c>
      <c r="DX1592" s="12" t="str">
        <f t="shared" si="1270"/>
        <v/>
      </c>
      <c r="DY1592" s="12" t="str">
        <f t="shared" si="1271"/>
        <v/>
      </c>
      <c r="DZ1592" s="12" t="str">
        <f t="shared" si="1272"/>
        <v/>
      </c>
      <c r="EA1592" s="12" t="str">
        <f t="shared" si="1273"/>
        <v/>
      </c>
      <c r="EB1592" s="12" t="str">
        <f t="shared" si="1274"/>
        <v/>
      </c>
      <c r="EC1592" s="12" t="str">
        <f t="shared" si="1275"/>
        <v/>
      </c>
      <c r="ED1592" s="12" t="str">
        <f t="shared" si="1276"/>
        <v/>
      </c>
      <c r="EE1592" s="12" t="str">
        <f t="shared" si="1277"/>
        <v/>
      </c>
      <c r="EF1592" s="12" t="str">
        <f t="shared" si="1278"/>
        <v/>
      </c>
      <c r="EG1592" s="12" t="str">
        <f t="shared" si="1279"/>
        <v/>
      </c>
      <c r="EH1592" s="12" t="str">
        <f t="shared" si="1280"/>
        <v/>
      </c>
      <c r="EI1592" s="12" t="str">
        <f t="shared" si="1281"/>
        <v/>
      </c>
      <c r="EK1592" s="83" t="str">
        <f t="shared" si="1261"/>
        <v/>
      </c>
      <c r="EM1592" s="12" t="str">
        <f t="shared" si="1262"/>
        <v/>
      </c>
      <c r="EO1592" s="12" t="str">
        <f t="shared" si="1263"/>
        <v/>
      </c>
      <c r="EQ1592" s="12" t="str">
        <f>IF($EO1592="", "", IF($EQ$8=$EQ$6, COUNTIF($EO$11:$EO$2510, "&gt;"&amp;$EO1592)+1+COUNTIF($EO$11:$EO1592, $EO1592)-1, COUNTIF($EO$11:$EO$2510, "&lt;"&amp;$EO1592)+1+COUNTIF($EO$11:$EO1592, $EO1592)-1))</f>
        <v/>
      </c>
    </row>
    <row r="1593" spans="1:147" x14ac:dyDescent="0.55000000000000004">
      <c r="A1593" s="8"/>
      <c r="B1593" s="12" t="str">
        <f>IF($D1593="", "", COUNTIF($D$11:$D1593, $D1593))</f>
        <v/>
      </c>
      <c r="C1593" s="8"/>
      <c r="D1593" s="45"/>
      <c r="E1593" s="46"/>
      <c r="F1593" s="47"/>
      <c r="G1593" s="54"/>
      <c r="H1593" s="54"/>
      <c r="I1593" s="48"/>
      <c r="J1593" s="49"/>
      <c r="K1593" s="50"/>
      <c r="L1593" s="50"/>
      <c r="M1593" s="50"/>
      <c r="N1593" s="50"/>
      <c r="O1593" s="50"/>
      <c r="P1593" s="50"/>
      <c r="Q1593" s="50"/>
      <c r="R1593" s="50"/>
      <c r="S1593" s="50"/>
      <c r="T1593" s="50"/>
      <c r="U1593" s="51"/>
      <c r="V1593" s="52"/>
      <c r="W1593" s="53"/>
      <c r="X1593" s="53"/>
      <c r="Y1593" s="53"/>
      <c r="Z1593" s="53"/>
      <c r="AA1593" s="48"/>
      <c r="AB1593" s="54"/>
      <c r="AC1593" s="54"/>
      <c r="AD1593" s="54"/>
      <c r="AE1593" s="54"/>
      <c r="AF1593" s="54"/>
      <c r="AG1593" s="54"/>
      <c r="AH1593" s="54"/>
      <c r="AI1593" s="54"/>
      <c r="AJ1593" s="49"/>
      <c r="AK1593" s="48"/>
      <c r="AL1593" s="54"/>
      <c r="AM1593" s="54"/>
      <c r="AN1593" s="54"/>
      <c r="AO1593" s="54"/>
      <c r="AP1593" s="54"/>
      <c r="AQ1593" s="54"/>
      <c r="AR1593" s="54"/>
      <c r="AS1593" s="54"/>
      <c r="AT1593" s="54"/>
      <c r="AU1593" s="54"/>
      <c r="AV1593" s="54"/>
      <c r="AW1593" s="54"/>
      <c r="AX1593" s="54"/>
      <c r="AY1593" s="54"/>
      <c r="AZ1593" s="54"/>
      <c r="BA1593" s="54"/>
      <c r="BB1593" s="54"/>
      <c r="BC1593" s="54"/>
      <c r="BD1593" s="54"/>
      <c r="BE1593" s="54"/>
      <c r="BF1593" s="54"/>
      <c r="BG1593" s="54"/>
      <c r="BH1593" s="54"/>
      <c r="BI1593" s="54"/>
      <c r="BJ1593" s="54"/>
      <c r="BK1593" s="54"/>
      <c r="BL1593" s="54"/>
      <c r="BM1593" s="54"/>
      <c r="BN1593" s="54"/>
      <c r="BO1593" s="54"/>
      <c r="BP1593" s="54"/>
      <c r="BQ1593" s="54"/>
      <c r="BR1593" s="54"/>
      <c r="BS1593" s="54"/>
      <c r="BT1593" s="54"/>
      <c r="BU1593" s="54"/>
      <c r="BV1593" s="54"/>
      <c r="BW1593" s="54"/>
      <c r="BX1593" s="49"/>
      <c r="BY1593" s="55"/>
      <c r="BZ1593" s="8"/>
      <c r="CE1593" s="12" t="str">
        <f t="shared" si="1251"/>
        <v/>
      </c>
      <c r="CG1593" s="77" t="str">
        <f t="shared" si="1252"/>
        <v/>
      </c>
      <c r="CH1593" s="80" t="str">
        <f t="shared" si="1253"/>
        <v/>
      </c>
      <c r="CL1593" s="12" t="str">
        <f t="shared" si="1254"/>
        <v/>
      </c>
      <c r="CM1593" s="12" t="str">
        <f t="shared" si="1255"/>
        <v/>
      </c>
      <c r="CN1593" s="12" t="str" cm="1">
        <f t="array" ref="CN1593">IF(OR($CE1593="", $CG$3=""), "", IF(IFERROR(INDEX($K1593:$T1593, $CK1593, MATCH(CN$3, $K$3:$T$3, 0)), "")="", $CC$4, $CC$3))</f>
        <v/>
      </c>
      <c r="CO1593" s="12" t="str" cm="1">
        <f t="array" ref="CO1593">IF(OR($CE1593="", $CG$3=""), "", IF(IFERROR(INDEX($AA1593:$AJ1593, $CK1593, MATCH(CO$3, $AA$3:$AJ$3, 0)), "")="", $CC$4, $CC$3))</f>
        <v/>
      </c>
      <c r="CP1593" s="12" t="str">
        <f>IF(OR($CE1593="", $CG$3=""), "", IF(CP$3='Property List &amp; Features'!$BG$9, $CC$3, IF(CP$3=$I1593, $CC$3, $CC$4)))</f>
        <v/>
      </c>
      <c r="CQ1593" s="12" t="str">
        <f>IF(OR($CE1593="", $CG$3=""), "", IF(CQ$3='Property List &amp; Features'!$BG$9, $CC$3, IF(CQ$3=$J1593, $CC$3, $CC$4)))</f>
        <v/>
      </c>
      <c r="CR1593" s="12" t="str">
        <f t="shared" si="1256"/>
        <v/>
      </c>
      <c r="CS1593" s="12" t="str">
        <f t="shared" si="1257"/>
        <v/>
      </c>
      <c r="CT1593" s="12" t="str">
        <f t="shared" si="1258"/>
        <v/>
      </c>
      <c r="CU1593" s="12" t="str">
        <f t="shared" si="1259"/>
        <v/>
      </c>
      <c r="CV1593" s="12" t="str">
        <f t="shared" si="1260"/>
        <v/>
      </c>
      <c r="CW1593" s="12" t="str">
        <f t="shared" si="1282"/>
        <v/>
      </c>
      <c r="CX1593" s="12" t="str">
        <f t="shared" si="1283"/>
        <v/>
      </c>
      <c r="CY1593" s="12" t="str">
        <f t="shared" si="1284"/>
        <v/>
      </c>
      <c r="CZ1593" s="12" t="str">
        <f t="shared" si="1285"/>
        <v/>
      </c>
      <c r="DA1593" s="12" t="str">
        <f t="shared" si="1286"/>
        <v/>
      </c>
      <c r="DB1593" s="12" t="str">
        <f t="shared" si="1287"/>
        <v/>
      </c>
      <c r="DC1593" s="12" t="str">
        <f t="shared" si="1288"/>
        <v/>
      </c>
      <c r="DD1593" s="12" t="str">
        <f t="shared" si="1289"/>
        <v/>
      </c>
      <c r="DE1593" s="12" t="str">
        <f t="shared" si="1290"/>
        <v/>
      </c>
      <c r="DF1593" s="12" t="str">
        <f t="shared" si="1291"/>
        <v/>
      </c>
      <c r="DG1593" s="12" t="str">
        <f t="shared" si="1292"/>
        <v/>
      </c>
      <c r="DH1593" s="12" t="str">
        <f t="shared" si="1293"/>
        <v/>
      </c>
      <c r="DI1593" s="12" t="str">
        <f t="shared" si="1294"/>
        <v/>
      </c>
      <c r="DJ1593" s="12" t="str">
        <f t="shared" si="1295"/>
        <v/>
      </c>
      <c r="DK1593" s="12" t="str">
        <f t="shared" si="1296"/>
        <v/>
      </c>
      <c r="DL1593" s="12" t="str">
        <f t="shared" si="1297"/>
        <v/>
      </c>
      <c r="DM1593" s="12" t="str">
        <f t="shared" si="1298"/>
        <v/>
      </c>
      <c r="DN1593" s="12" t="str">
        <f t="shared" si="1299"/>
        <v/>
      </c>
      <c r="DO1593" s="12" t="str">
        <f t="shared" si="1300"/>
        <v/>
      </c>
      <c r="DP1593" s="12" t="str">
        <f t="shared" si="1301"/>
        <v/>
      </c>
      <c r="DQ1593" s="12" t="str">
        <f t="shared" si="1302"/>
        <v/>
      </c>
      <c r="DR1593" s="12" t="str">
        <f t="shared" si="1264"/>
        <v/>
      </c>
      <c r="DS1593" s="12" t="str">
        <f t="shared" si="1265"/>
        <v/>
      </c>
      <c r="DT1593" s="12" t="str">
        <f t="shared" si="1266"/>
        <v/>
      </c>
      <c r="DU1593" s="12" t="str">
        <f t="shared" si="1267"/>
        <v/>
      </c>
      <c r="DV1593" s="12" t="str">
        <f t="shared" si="1268"/>
        <v/>
      </c>
      <c r="DW1593" s="12" t="str">
        <f t="shared" si="1269"/>
        <v/>
      </c>
      <c r="DX1593" s="12" t="str">
        <f t="shared" si="1270"/>
        <v/>
      </c>
      <c r="DY1593" s="12" t="str">
        <f t="shared" si="1271"/>
        <v/>
      </c>
      <c r="DZ1593" s="12" t="str">
        <f t="shared" si="1272"/>
        <v/>
      </c>
      <c r="EA1593" s="12" t="str">
        <f t="shared" si="1273"/>
        <v/>
      </c>
      <c r="EB1593" s="12" t="str">
        <f t="shared" si="1274"/>
        <v/>
      </c>
      <c r="EC1593" s="12" t="str">
        <f t="shared" si="1275"/>
        <v/>
      </c>
      <c r="ED1593" s="12" t="str">
        <f t="shared" si="1276"/>
        <v/>
      </c>
      <c r="EE1593" s="12" t="str">
        <f t="shared" si="1277"/>
        <v/>
      </c>
      <c r="EF1593" s="12" t="str">
        <f t="shared" si="1278"/>
        <v/>
      </c>
      <c r="EG1593" s="12" t="str">
        <f t="shared" si="1279"/>
        <v/>
      </c>
      <c r="EH1593" s="12" t="str">
        <f t="shared" si="1280"/>
        <v/>
      </c>
      <c r="EI1593" s="12" t="str">
        <f t="shared" si="1281"/>
        <v/>
      </c>
      <c r="EK1593" s="83" t="str">
        <f t="shared" si="1261"/>
        <v/>
      </c>
      <c r="EM1593" s="12" t="str">
        <f t="shared" si="1262"/>
        <v/>
      </c>
      <c r="EO1593" s="12" t="str">
        <f t="shared" si="1263"/>
        <v/>
      </c>
      <c r="EQ1593" s="12" t="str">
        <f>IF($EO1593="", "", IF($EQ$8=$EQ$6, COUNTIF($EO$11:$EO$2510, "&gt;"&amp;$EO1593)+1+COUNTIF($EO$11:$EO1593, $EO1593)-1, COUNTIF($EO$11:$EO$2510, "&lt;"&amp;$EO1593)+1+COUNTIF($EO$11:$EO1593, $EO1593)-1))</f>
        <v/>
      </c>
    </row>
    <row r="1594" spans="1:147" x14ac:dyDescent="0.55000000000000004">
      <c r="A1594" s="8"/>
      <c r="B1594" s="12" t="str">
        <f>IF($D1594="", "", COUNTIF($D$11:$D1594, $D1594))</f>
        <v/>
      </c>
      <c r="C1594" s="8"/>
      <c r="D1594" s="45"/>
      <c r="E1594" s="46"/>
      <c r="F1594" s="47"/>
      <c r="G1594" s="54"/>
      <c r="H1594" s="54"/>
      <c r="I1594" s="48"/>
      <c r="J1594" s="49"/>
      <c r="K1594" s="50"/>
      <c r="L1594" s="50"/>
      <c r="M1594" s="50"/>
      <c r="N1594" s="50"/>
      <c r="O1594" s="50"/>
      <c r="P1594" s="50"/>
      <c r="Q1594" s="50"/>
      <c r="R1594" s="50"/>
      <c r="S1594" s="50"/>
      <c r="T1594" s="50"/>
      <c r="U1594" s="51"/>
      <c r="V1594" s="52"/>
      <c r="W1594" s="53"/>
      <c r="X1594" s="53"/>
      <c r="Y1594" s="53"/>
      <c r="Z1594" s="53"/>
      <c r="AA1594" s="48"/>
      <c r="AB1594" s="54"/>
      <c r="AC1594" s="54"/>
      <c r="AD1594" s="54"/>
      <c r="AE1594" s="54"/>
      <c r="AF1594" s="54"/>
      <c r="AG1594" s="54"/>
      <c r="AH1594" s="54"/>
      <c r="AI1594" s="54"/>
      <c r="AJ1594" s="49"/>
      <c r="AK1594" s="48"/>
      <c r="AL1594" s="54"/>
      <c r="AM1594" s="54"/>
      <c r="AN1594" s="54"/>
      <c r="AO1594" s="54"/>
      <c r="AP1594" s="54"/>
      <c r="AQ1594" s="54"/>
      <c r="AR1594" s="54"/>
      <c r="AS1594" s="54"/>
      <c r="AT1594" s="54"/>
      <c r="AU1594" s="54"/>
      <c r="AV1594" s="54"/>
      <c r="AW1594" s="54"/>
      <c r="AX1594" s="54"/>
      <c r="AY1594" s="54"/>
      <c r="AZ1594" s="54"/>
      <c r="BA1594" s="54"/>
      <c r="BB1594" s="54"/>
      <c r="BC1594" s="54"/>
      <c r="BD1594" s="54"/>
      <c r="BE1594" s="54"/>
      <c r="BF1594" s="54"/>
      <c r="BG1594" s="54"/>
      <c r="BH1594" s="54"/>
      <c r="BI1594" s="54"/>
      <c r="BJ1594" s="54"/>
      <c r="BK1594" s="54"/>
      <c r="BL1594" s="54"/>
      <c r="BM1594" s="54"/>
      <c r="BN1594" s="54"/>
      <c r="BO1594" s="54"/>
      <c r="BP1594" s="54"/>
      <c r="BQ1594" s="54"/>
      <c r="BR1594" s="54"/>
      <c r="BS1594" s="54"/>
      <c r="BT1594" s="54"/>
      <c r="BU1594" s="54"/>
      <c r="BV1594" s="54"/>
      <c r="BW1594" s="54"/>
      <c r="BX1594" s="49"/>
      <c r="BY1594" s="55"/>
      <c r="BZ1594" s="8"/>
      <c r="CE1594" s="12" t="str">
        <f t="shared" si="1251"/>
        <v/>
      </c>
      <c r="CG1594" s="77" t="str">
        <f t="shared" si="1252"/>
        <v/>
      </c>
      <c r="CH1594" s="80" t="str">
        <f t="shared" si="1253"/>
        <v/>
      </c>
      <c r="CL1594" s="12" t="str">
        <f t="shared" si="1254"/>
        <v/>
      </c>
      <c r="CM1594" s="12" t="str">
        <f t="shared" si="1255"/>
        <v/>
      </c>
      <c r="CN1594" s="12" t="str" cm="1">
        <f t="array" ref="CN1594">IF(OR($CE1594="", $CG$3=""), "", IF(IFERROR(INDEX($K1594:$T1594, $CK1594, MATCH(CN$3, $K$3:$T$3, 0)), "")="", $CC$4, $CC$3))</f>
        <v/>
      </c>
      <c r="CO1594" s="12" t="str" cm="1">
        <f t="array" ref="CO1594">IF(OR($CE1594="", $CG$3=""), "", IF(IFERROR(INDEX($AA1594:$AJ1594, $CK1594, MATCH(CO$3, $AA$3:$AJ$3, 0)), "")="", $CC$4, $CC$3))</f>
        <v/>
      </c>
      <c r="CP1594" s="12" t="str">
        <f>IF(OR($CE1594="", $CG$3=""), "", IF(CP$3='Property List &amp; Features'!$BG$9, $CC$3, IF(CP$3=$I1594, $CC$3, $CC$4)))</f>
        <v/>
      </c>
      <c r="CQ1594" s="12" t="str">
        <f>IF(OR($CE1594="", $CG$3=""), "", IF(CQ$3='Property List &amp; Features'!$BG$9, $CC$3, IF(CQ$3=$J1594, $CC$3, $CC$4)))</f>
        <v/>
      </c>
      <c r="CR1594" s="12" t="str">
        <f t="shared" si="1256"/>
        <v/>
      </c>
      <c r="CS1594" s="12" t="str">
        <f t="shared" si="1257"/>
        <v/>
      </c>
      <c r="CT1594" s="12" t="str">
        <f t="shared" si="1258"/>
        <v/>
      </c>
      <c r="CU1594" s="12" t="str">
        <f t="shared" si="1259"/>
        <v/>
      </c>
      <c r="CV1594" s="12" t="str">
        <f t="shared" si="1260"/>
        <v/>
      </c>
      <c r="CW1594" s="12" t="str">
        <f t="shared" si="1282"/>
        <v/>
      </c>
      <c r="CX1594" s="12" t="str">
        <f t="shared" si="1283"/>
        <v/>
      </c>
      <c r="CY1594" s="12" t="str">
        <f t="shared" si="1284"/>
        <v/>
      </c>
      <c r="CZ1594" s="12" t="str">
        <f t="shared" si="1285"/>
        <v/>
      </c>
      <c r="DA1594" s="12" t="str">
        <f t="shared" si="1286"/>
        <v/>
      </c>
      <c r="DB1594" s="12" t="str">
        <f t="shared" si="1287"/>
        <v/>
      </c>
      <c r="DC1594" s="12" t="str">
        <f t="shared" si="1288"/>
        <v/>
      </c>
      <c r="DD1594" s="12" t="str">
        <f t="shared" si="1289"/>
        <v/>
      </c>
      <c r="DE1594" s="12" t="str">
        <f t="shared" si="1290"/>
        <v/>
      </c>
      <c r="DF1594" s="12" t="str">
        <f t="shared" si="1291"/>
        <v/>
      </c>
      <c r="DG1594" s="12" t="str">
        <f t="shared" si="1292"/>
        <v/>
      </c>
      <c r="DH1594" s="12" t="str">
        <f t="shared" si="1293"/>
        <v/>
      </c>
      <c r="DI1594" s="12" t="str">
        <f t="shared" si="1294"/>
        <v/>
      </c>
      <c r="DJ1594" s="12" t="str">
        <f t="shared" si="1295"/>
        <v/>
      </c>
      <c r="DK1594" s="12" t="str">
        <f t="shared" si="1296"/>
        <v/>
      </c>
      <c r="DL1594" s="12" t="str">
        <f t="shared" si="1297"/>
        <v/>
      </c>
      <c r="DM1594" s="12" t="str">
        <f t="shared" si="1298"/>
        <v/>
      </c>
      <c r="DN1594" s="12" t="str">
        <f t="shared" si="1299"/>
        <v/>
      </c>
      <c r="DO1594" s="12" t="str">
        <f t="shared" si="1300"/>
        <v/>
      </c>
      <c r="DP1594" s="12" t="str">
        <f t="shared" si="1301"/>
        <v/>
      </c>
      <c r="DQ1594" s="12" t="str">
        <f t="shared" si="1302"/>
        <v/>
      </c>
      <c r="DR1594" s="12" t="str">
        <f t="shared" si="1264"/>
        <v/>
      </c>
      <c r="DS1594" s="12" t="str">
        <f t="shared" si="1265"/>
        <v/>
      </c>
      <c r="DT1594" s="12" t="str">
        <f t="shared" si="1266"/>
        <v/>
      </c>
      <c r="DU1594" s="12" t="str">
        <f t="shared" si="1267"/>
        <v/>
      </c>
      <c r="DV1594" s="12" t="str">
        <f t="shared" si="1268"/>
        <v/>
      </c>
      <c r="DW1594" s="12" t="str">
        <f t="shared" si="1269"/>
        <v/>
      </c>
      <c r="DX1594" s="12" t="str">
        <f t="shared" si="1270"/>
        <v/>
      </c>
      <c r="DY1594" s="12" t="str">
        <f t="shared" si="1271"/>
        <v/>
      </c>
      <c r="DZ1594" s="12" t="str">
        <f t="shared" si="1272"/>
        <v/>
      </c>
      <c r="EA1594" s="12" t="str">
        <f t="shared" si="1273"/>
        <v/>
      </c>
      <c r="EB1594" s="12" t="str">
        <f t="shared" si="1274"/>
        <v/>
      </c>
      <c r="EC1594" s="12" t="str">
        <f t="shared" si="1275"/>
        <v/>
      </c>
      <c r="ED1594" s="12" t="str">
        <f t="shared" si="1276"/>
        <v/>
      </c>
      <c r="EE1594" s="12" t="str">
        <f t="shared" si="1277"/>
        <v/>
      </c>
      <c r="EF1594" s="12" t="str">
        <f t="shared" si="1278"/>
        <v/>
      </c>
      <c r="EG1594" s="12" t="str">
        <f t="shared" si="1279"/>
        <v/>
      </c>
      <c r="EH1594" s="12" t="str">
        <f t="shared" si="1280"/>
        <v/>
      </c>
      <c r="EI1594" s="12" t="str">
        <f t="shared" si="1281"/>
        <v/>
      </c>
      <c r="EK1594" s="83" t="str">
        <f t="shared" si="1261"/>
        <v/>
      </c>
      <c r="EM1594" s="12" t="str">
        <f t="shared" si="1262"/>
        <v/>
      </c>
      <c r="EO1594" s="12" t="str">
        <f t="shared" si="1263"/>
        <v/>
      </c>
      <c r="EQ1594" s="12" t="str">
        <f>IF($EO1594="", "", IF($EQ$8=$EQ$6, COUNTIF($EO$11:$EO$2510, "&gt;"&amp;$EO1594)+1+COUNTIF($EO$11:$EO1594, $EO1594)-1, COUNTIF($EO$11:$EO$2510, "&lt;"&amp;$EO1594)+1+COUNTIF($EO$11:$EO1594, $EO1594)-1))</f>
        <v/>
      </c>
    </row>
    <row r="1595" spans="1:147" x14ac:dyDescent="0.55000000000000004">
      <c r="A1595" s="8"/>
      <c r="B1595" s="12" t="str">
        <f>IF($D1595="", "", COUNTIF($D$11:$D1595, $D1595))</f>
        <v/>
      </c>
      <c r="C1595" s="8"/>
      <c r="D1595" s="45"/>
      <c r="E1595" s="46"/>
      <c r="F1595" s="47"/>
      <c r="G1595" s="54"/>
      <c r="H1595" s="54"/>
      <c r="I1595" s="48"/>
      <c r="J1595" s="49"/>
      <c r="K1595" s="50"/>
      <c r="L1595" s="50"/>
      <c r="M1595" s="50"/>
      <c r="N1595" s="50"/>
      <c r="O1595" s="50"/>
      <c r="P1595" s="50"/>
      <c r="Q1595" s="50"/>
      <c r="R1595" s="50"/>
      <c r="S1595" s="50"/>
      <c r="T1595" s="50"/>
      <c r="U1595" s="51"/>
      <c r="V1595" s="52"/>
      <c r="W1595" s="53"/>
      <c r="X1595" s="53"/>
      <c r="Y1595" s="53"/>
      <c r="Z1595" s="53"/>
      <c r="AA1595" s="48"/>
      <c r="AB1595" s="54"/>
      <c r="AC1595" s="54"/>
      <c r="AD1595" s="54"/>
      <c r="AE1595" s="54"/>
      <c r="AF1595" s="54"/>
      <c r="AG1595" s="54"/>
      <c r="AH1595" s="54"/>
      <c r="AI1595" s="54"/>
      <c r="AJ1595" s="49"/>
      <c r="AK1595" s="48"/>
      <c r="AL1595" s="54"/>
      <c r="AM1595" s="54"/>
      <c r="AN1595" s="54"/>
      <c r="AO1595" s="54"/>
      <c r="AP1595" s="54"/>
      <c r="AQ1595" s="54"/>
      <c r="AR1595" s="54"/>
      <c r="AS1595" s="54"/>
      <c r="AT1595" s="54"/>
      <c r="AU1595" s="54"/>
      <c r="AV1595" s="54"/>
      <c r="AW1595" s="54"/>
      <c r="AX1595" s="54"/>
      <c r="AY1595" s="54"/>
      <c r="AZ1595" s="54"/>
      <c r="BA1595" s="54"/>
      <c r="BB1595" s="54"/>
      <c r="BC1595" s="54"/>
      <c r="BD1595" s="54"/>
      <c r="BE1595" s="54"/>
      <c r="BF1595" s="54"/>
      <c r="BG1595" s="54"/>
      <c r="BH1595" s="54"/>
      <c r="BI1595" s="54"/>
      <c r="BJ1595" s="54"/>
      <c r="BK1595" s="54"/>
      <c r="BL1595" s="54"/>
      <c r="BM1595" s="54"/>
      <c r="BN1595" s="54"/>
      <c r="BO1595" s="54"/>
      <c r="BP1595" s="54"/>
      <c r="BQ1595" s="54"/>
      <c r="BR1595" s="54"/>
      <c r="BS1595" s="54"/>
      <c r="BT1595" s="54"/>
      <c r="BU1595" s="54"/>
      <c r="BV1595" s="54"/>
      <c r="BW1595" s="54"/>
      <c r="BX1595" s="49"/>
      <c r="BY1595" s="55"/>
      <c r="BZ1595" s="8"/>
      <c r="CE1595" s="12" t="str">
        <f t="shared" si="1251"/>
        <v/>
      </c>
      <c r="CG1595" s="77" t="str">
        <f t="shared" si="1252"/>
        <v/>
      </c>
      <c r="CH1595" s="80" t="str">
        <f t="shared" si="1253"/>
        <v/>
      </c>
      <c r="CL1595" s="12" t="str">
        <f t="shared" si="1254"/>
        <v/>
      </c>
      <c r="CM1595" s="12" t="str">
        <f t="shared" si="1255"/>
        <v/>
      </c>
      <c r="CN1595" s="12" t="str" cm="1">
        <f t="array" ref="CN1595">IF(OR($CE1595="", $CG$3=""), "", IF(IFERROR(INDEX($K1595:$T1595, $CK1595, MATCH(CN$3, $K$3:$T$3, 0)), "")="", $CC$4, $CC$3))</f>
        <v/>
      </c>
      <c r="CO1595" s="12" t="str" cm="1">
        <f t="array" ref="CO1595">IF(OR($CE1595="", $CG$3=""), "", IF(IFERROR(INDEX($AA1595:$AJ1595, $CK1595, MATCH(CO$3, $AA$3:$AJ$3, 0)), "")="", $CC$4, $CC$3))</f>
        <v/>
      </c>
      <c r="CP1595" s="12" t="str">
        <f>IF(OR($CE1595="", $CG$3=""), "", IF(CP$3='Property List &amp; Features'!$BG$9, $CC$3, IF(CP$3=$I1595, $CC$3, $CC$4)))</f>
        <v/>
      </c>
      <c r="CQ1595" s="12" t="str">
        <f>IF(OR($CE1595="", $CG$3=""), "", IF(CQ$3='Property List &amp; Features'!$BG$9, $CC$3, IF(CQ$3=$J1595, $CC$3, $CC$4)))</f>
        <v/>
      </c>
      <c r="CR1595" s="12" t="str">
        <f t="shared" si="1256"/>
        <v/>
      </c>
      <c r="CS1595" s="12" t="str">
        <f t="shared" si="1257"/>
        <v/>
      </c>
      <c r="CT1595" s="12" t="str">
        <f t="shared" si="1258"/>
        <v/>
      </c>
      <c r="CU1595" s="12" t="str">
        <f t="shared" si="1259"/>
        <v/>
      </c>
      <c r="CV1595" s="12" t="str">
        <f t="shared" si="1260"/>
        <v/>
      </c>
      <c r="CW1595" s="12" t="str">
        <f t="shared" si="1282"/>
        <v/>
      </c>
      <c r="CX1595" s="12" t="str">
        <f t="shared" si="1283"/>
        <v/>
      </c>
      <c r="CY1595" s="12" t="str">
        <f t="shared" si="1284"/>
        <v/>
      </c>
      <c r="CZ1595" s="12" t="str">
        <f t="shared" si="1285"/>
        <v/>
      </c>
      <c r="DA1595" s="12" t="str">
        <f t="shared" si="1286"/>
        <v/>
      </c>
      <c r="DB1595" s="12" t="str">
        <f t="shared" si="1287"/>
        <v/>
      </c>
      <c r="DC1595" s="12" t="str">
        <f t="shared" si="1288"/>
        <v/>
      </c>
      <c r="DD1595" s="12" t="str">
        <f t="shared" si="1289"/>
        <v/>
      </c>
      <c r="DE1595" s="12" t="str">
        <f t="shared" si="1290"/>
        <v/>
      </c>
      <c r="DF1595" s="12" t="str">
        <f t="shared" si="1291"/>
        <v/>
      </c>
      <c r="DG1595" s="12" t="str">
        <f t="shared" si="1292"/>
        <v/>
      </c>
      <c r="DH1595" s="12" t="str">
        <f t="shared" si="1293"/>
        <v/>
      </c>
      <c r="DI1595" s="12" t="str">
        <f t="shared" si="1294"/>
        <v/>
      </c>
      <c r="DJ1595" s="12" t="str">
        <f t="shared" si="1295"/>
        <v/>
      </c>
      <c r="DK1595" s="12" t="str">
        <f t="shared" si="1296"/>
        <v/>
      </c>
      <c r="DL1595" s="12" t="str">
        <f t="shared" si="1297"/>
        <v/>
      </c>
      <c r="DM1595" s="12" t="str">
        <f t="shared" si="1298"/>
        <v/>
      </c>
      <c r="DN1595" s="12" t="str">
        <f t="shared" si="1299"/>
        <v/>
      </c>
      <c r="DO1595" s="12" t="str">
        <f t="shared" si="1300"/>
        <v/>
      </c>
      <c r="DP1595" s="12" t="str">
        <f t="shared" si="1301"/>
        <v/>
      </c>
      <c r="DQ1595" s="12" t="str">
        <f t="shared" si="1302"/>
        <v/>
      </c>
      <c r="DR1595" s="12" t="str">
        <f t="shared" si="1264"/>
        <v/>
      </c>
      <c r="DS1595" s="12" t="str">
        <f t="shared" si="1265"/>
        <v/>
      </c>
      <c r="DT1595" s="12" t="str">
        <f t="shared" si="1266"/>
        <v/>
      </c>
      <c r="DU1595" s="12" t="str">
        <f t="shared" si="1267"/>
        <v/>
      </c>
      <c r="DV1595" s="12" t="str">
        <f t="shared" si="1268"/>
        <v/>
      </c>
      <c r="DW1595" s="12" t="str">
        <f t="shared" si="1269"/>
        <v/>
      </c>
      <c r="DX1595" s="12" t="str">
        <f t="shared" si="1270"/>
        <v/>
      </c>
      <c r="DY1595" s="12" t="str">
        <f t="shared" si="1271"/>
        <v/>
      </c>
      <c r="DZ1595" s="12" t="str">
        <f t="shared" si="1272"/>
        <v/>
      </c>
      <c r="EA1595" s="12" t="str">
        <f t="shared" si="1273"/>
        <v/>
      </c>
      <c r="EB1595" s="12" t="str">
        <f t="shared" si="1274"/>
        <v/>
      </c>
      <c r="EC1595" s="12" t="str">
        <f t="shared" si="1275"/>
        <v/>
      </c>
      <c r="ED1595" s="12" t="str">
        <f t="shared" si="1276"/>
        <v/>
      </c>
      <c r="EE1595" s="12" t="str">
        <f t="shared" si="1277"/>
        <v/>
      </c>
      <c r="EF1595" s="12" t="str">
        <f t="shared" si="1278"/>
        <v/>
      </c>
      <c r="EG1595" s="12" t="str">
        <f t="shared" si="1279"/>
        <v/>
      </c>
      <c r="EH1595" s="12" t="str">
        <f t="shared" si="1280"/>
        <v/>
      </c>
      <c r="EI1595" s="12" t="str">
        <f t="shared" si="1281"/>
        <v/>
      </c>
      <c r="EK1595" s="83" t="str">
        <f t="shared" si="1261"/>
        <v/>
      </c>
      <c r="EM1595" s="12" t="str">
        <f t="shared" si="1262"/>
        <v/>
      </c>
      <c r="EO1595" s="12" t="str">
        <f t="shared" si="1263"/>
        <v/>
      </c>
      <c r="EQ1595" s="12" t="str">
        <f>IF($EO1595="", "", IF($EQ$8=$EQ$6, COUNTIF($EO$11:$EO$2510, "&gt;"&amp;$EO1595)+1+COUNTIF($EO$11:$EO1595, $EO1595)-1, COUNTIF($EO$11:$EO$2510, "&lt;"&amp;$EO1595)+1+COUNTIF($EO$11:$EO1595, $EO1595)-1))</f>
        <v/>
      </c>
    </row>
    <row r="1596" spans="1:147" x14ac:dyDescent="0.55000000000000004">
      <c r="A1596" s="8"/>
      <c r="B1596" s="12" t="str">
        <f>IF($D1596="", "", COUNTIF($D$11:$D1596, $D1596))</f>
        <v/>
      </c>
      <c r="C1596" s="8"/>
      <c r="D1596" s="45"/>
      <c r="E1596" s="46"/>
      <c r="F1596" s="47"/>
      <c r="G1596" s="54"/>
      <c r="H1596" s="54"/>
      <c r="I1596" s="48"/>
      <c r="J1596" s="49"/>
      <c r="K1596" s="50"/>
      <c r="L1596" s="50"/>
      <c r="M1596" s="50"/>
      <c r="N1596" s="50"/>
      <c r="O1596" s="50"/>
      <c r="P1596" s="50"/>
      <c r="Q1596" s="50"/>
      <c r="R1596" s="50"/>
      <c r="S1596" s="50"/>
      <c r="T1596" s="50"/>
      <c r="U1596" s="51"/>
      <c r="V1596" s="52"/>
      <c r="W1596" s="53"/>
      <c r="X1596" s="53"/>
      <c r="Y1596" s="53"/>
      <c r="Z1596" s="53"/>
      <c r="AA1596" s="48"/>
      <c r="AB1596" s="54"/>
      <c r="AC1596" s="54"/>
      <c r="AD1596" s="54"/>
      <c r="AE1596" s="54"/>
      <c r="AF1596" s="54"/>
      <c r="AG1596" s="54"/>
      <c r="AH1596" s="54"/>
      <c r="AI1596" s="54"/>
      <c r="AJ1596" s="49"/>
      <c r="AK1596" s="48"/>
      <c r="AL1596" s="54"/>
      <c r="AM1596" s="54"/>
      <c r="AN1596" s="54"/>
      <c r="AO1596" s="54"/>
      <c r="AP1596" s="54"/>
      <c r="AQ1596" s="54"/>
      <c r="AR1596" s="54"/>
      <c r="AS1596" s="54"/>
      <c r="AT1596" s="54"/>
      <c r="AU1596" s="54"/>
      <c r="AV1596" s="54"/>
      <c r="AW1596" s="54"/>
      <c r="AX1596" s="54"/>
      <c r="AY1596" s="54"/>
      <c r="AZ1596" s="54"/>
      <c r="BA1596" s="54"/>
      <c r="BB1596" s="54"/>
      <c r="BC1596" s="54"/>
      <c r="BD1596" s="54"/>
      <c r="BE1596" s="54"/>
      <c r="BF1596" s="54"/>
      <c r="BG1596" s="54"/>
      <c r="BH1596" s="54"/>
      <c r="BI1596" s="54"/>
      <c r="BJ1596" s="54"/>
      <c r="BK1596" s="54"/>
      <c r="BL1596" s="54"/>
      <c r="BM1596" s="54"/>
      <c r="BN1596" s="54"/>
      <c r="BO1596" s="54"/>
      <c r="BP1596" s="54"/>
      <c r="BQ1596" s="54"/>
      <c r="BR1596" s="54"/>
      <c r="BS1596" s="54"/>
      <c r="BT1596" s="54"/>
      <c r="BU1596" s="54"/>
      <c r="BV1596" s="54"/>
      <c r="BW1596" s="54"/>
      <c r="BX1596" s="49"/>
      <c r="BY1596" s="55"/>
      <c r="BZ1596" s="8"/>
      <c r="CE1596" s="12" t="str">
        <f t="shared" si="1251"/>
        <v/>
      </c>
      <c r="CG1596" s="77" t="str">
        <f t="shared" si="1252"/>
        <v/>
      </c>
      <c r="CH1596" s="80" t="str">
        <f t="shared" si="1253"/>
        <v/>
      </c>
      <c r="CL1596" s="12" t="str">
        <f t="shared" si="1254"/>
        <v/>
      </c>
      <c r="CM1596" s="12" t="str">
        <f t="shared" si="1255"/>
        <v/>
      </c>
      <c r="CN1596" s="12" t="str" cm="1">
        <f t="array" ref="CN1596">IF(OR($CE1596="", $CG$3=""), "", IF(IFERROR(INDEX($K1596:$T1596, $CK1596, MATCH(CN$3, $K$3:$T$3, 0)), "")="", $CC$4, $CC$3))</f>
        <v/>
      </c>
      <c r="CO1596" s="12" t="str" cm="1">
        <f t="array" ref="CO1596">IF(OR($CE1596="", $CG$3=""), "", IF(IFERROR(INDEX($AA1596:$AJ1596, $CK1596, MATCH(CO$3, $AA$3:$AJ$3, 0)), "")="", $CC$4, $CC$3))</f>
        <v/>
      </c>
      <c r="CP1596" s="12" t="str">
        <f>IF(OR($CE1596="", $CG$3=""), "", IF(CP$3='Property List &amp; Features'!$BG$9, $CC$3, IF(CP$3=$I1596, $CC$3, $CC$4)))</f>
        <v/>
      </c>
      <c r="CQ1596" s="12" t="str">
        <f>IF(OR($CE1596="", $CG$3=""), "", IF(CQ$3='Property List &amp; Features'!$BG$9, $CC$3, IF(CQ$3=$J1596, $CC$3, $CC$4)))</f>
        <v/>
      </c>
      <c r="CR1596" s="12" t="str">
        <f t="shared" si="1256"/>
        <v/>
      </c>
      <c r="CS1596" s="12" t="str">
        <f t="shared" si="1257"/>
        <v/>
      </c>
      <c r="CT1596" s="12" t="str">
        <f t="shared" si="1258"/>
        <v/>
      </c>
      <c r="CU1596" s="12" t="str">
        <f t="shared" si="1259"/>
        <v/>
      </c>
      <c r="CV1596" s="12" t="str">
        <f t="shared" si="1260"/>
        <v/>
      </c>
      <c r="CW1596" s="12" t="str">
        <f t="shared" si="1282"/>
        <v/>
      </c>
      <c r="CX1596" s="12" t="str">
        <f t="shared" si="1283"/>
        <v/>
      </c>
      <c r="CY1596" s="12" t="str">
        <f t="shared" si="1284"/>
        <v/>
      </c>
      <c r="CZ1596" s="12" t="str">
        <f t="shared" si="1285"/>
        <v/>
      </c>
      <c r="DA1596" s="12" t="str">
        <f t="shared" si="1286"/>
        <v/>
      </c>
      <c r="DB1596" s="12" t="str">
        <f t="shared" si="1287"/>
        <v/>
      </c>
      <c r="DC1596" s="12" t="str">
        <f t="shared" si="1288"/>
        <v/>
      </c>
      <c r="DD1596" s="12" t="str">
        <f t="shared" si="1289"/>
        <v/>
      </c>
      <c r="DE1596" s="12" t="str">
        <f t="shared" si="1290"/>
        <v/>
      </c>
      <c r="DF1596" s="12" t="str">
        <f t="shared" si="1291"/>
        <v/>
      </c>
      <c r="DG1596" s="12" t="str">
        <f t="shared" si="1292"/>
        <v/>
      </c>
      <c r="DH1596" s="12" t="str">
        <f t="shared" si="1293"/>
        <v/>
      </c>
      <c r="DI1596" s="12" t="str">
        <f t="shared" si="1294"/>
        <v/>
      </c>
      <c r="DJ1596" s="12" t="str">
        <f t="shared" si="1295"/>
        <v/>
      </c>
      <c r="DK1596" s="12" t="str">
        <f t="shared" si="1296"/>
        <v/>
      </c>
      <c r="DL1596" s="12" t="str">
        <f t="shared" si="1297"/>
        <v/>
      </c>
      <c r="DM1596" s="12" t="str">
        <f t="shared" si="1298"/>
        <v/>
      </c>
      <c r="DN1596" s="12" t="str">
        <f t="shared" si="1299"/>
        <v/>
      </c>
      <c r="DO1596" s="12" t="str">
        <f t="shared" si="1300"/>
        <v/>
      </c>
      <c r="DP1596" s="12" t="str">
        <f t="shared" si="1301"/>
        <v/>
      </c>
      <c r="DQ1596" s="12" t="str">
        <f t="shared" si="1302"/>
        <v/>
      </c>
      <c r="DR1596" s="12" t="str">
        <f t="shared" si="1264"/>
        <v/>
      </c>
      <c r="DS1596" s="12" t="str">
        <f t="shared" si="1265"/>
        <v/>
      </c>
      <c r="DT1596" s="12" t="str">
        <f t="shared" si="1266"/>
        <v/>
      </c>
      <c r="DU1596" s="12" t="str">
        <f t="shared" si="1267"/>
        <v/>
      </c>
      <c r="DV1596" s="12" t="str">
        <f t="shared" si="1268"/>
        <v/>
      </c>
      <c r="DW1596" s="12" t="str">
        <f t="shared" si="1269"/>
        <v/>
      </c>
      <c r="DX1596" s="12" t="str">
        <f t="shared" si="1270"/>
        <v/>
      </c>
      <c r="DY1596" s="12" t="str">
        <f t="shared" si="1271"/>
        <v/>
      </c>
      <c r="DZ1596" s="12" t="str">
        <f t="shared" si="1272"/>
        <v/>
      </c>
      <c r="EA1596" s="12" t="str">
        <f t="shared" si="1273"/>
        <v/>
      </c>
      <c r="EB1596" s="12" t="str">
        <f t="shared" si="1274"/>
        <v/>
      </c>
      <c r="EC1596" s="12" t="str">
        <f t="shared" si="1275"/>
        <v/>
      </c>
      <c r="ED1596" s="12" t="str">
        <f t="shared" si="1276"/>
        <v/>
      </c>
      <c r="EE1596" s="12" t="str">
        <f t="shared" si="1277"/>
        <v/>
      </c>
      <c r="EF1596" s="12" t="str">
        <f t="shared" si="1278"/>
        <v/>
      </c>
      <c r="EG1596" s="12" t="str">
        <f t="shared" si="1279"/>
        <v/>
      </c>
      <c r="EH1596" s="12" t="str">
        <f t="shared" si="1280"/>
        <v/>
      </c>
      <c r="EI1596" s="12" t="str">
        <f t="shared" si="1281"/>
        <v/>
      </c>
      <c r="EK1596" s="83" t="str">
        <f t="shared" si="1261"/>
        <v/>
      </c>
      <c r="EM1596" s="12" t="str">
        <f t="shared" si="1262"/>
        <v/>
      </c>
      <c r="EO1596" s="12" t="str">
        <f t="shared" si="1263"/>
        <v/>
      </c>
      <c r="EQ1596" s="12" t="str">
        <f>IF($EO1596="", "", IF($EQ$8=$EQ$6, COUNTIF($EO$11:$EO$2510, "&gt;"&amp;$EO1596)+1+COUNTIF($EO$11:$EO1596, $EO1596)-1, COUNTIF($EO$11:$EO$2510, "&lt;"&amp;$EO1596)+1+COUNTIF($EO$11:$EO1596, $EO1596)-1))</f>
        <v/>
      </c>
    </row>
    <row r="1597" spans="1:147" x14ac:dyDescent="0.55000000000000004">
      <c r="A1597" s="8"/>
      <c r="B1597" s="12" t="str">
        <f>IF($D1597="", "", COUNTIF($D$11:$D1597, $D1597))</f>
        <v/>
      </c>
      <c r="C1597" s="8"/>
      <c r="D1597" s="45"/>
      <c r="E1597" s="46"/>
      <c r="F1597" s="47"/>
      <c r="G1597" s="54"/>
      <c r="H1597" s="54"/>
      <c r="I1597" s="48"/>
      <c r="J1597" s="49"/>
      <c r="K1597" s="50"/>
      <c r="L1597" s="50"/>
      <c r="M1597" s="50"/>
      <c r="N1597" s="50"/>
      <c r="O1597" s="50"/>
      <c r="P1597" s="50"/>
      <c r="Q1597" s="50"/>
      <c r="R1597" s="50"/>
      <c r="S1597" s="50"/>
      <c r="T1597" s="50"/>
      <c r="U1597" s="51"/>
      <c r="V1597" s="52"/>
      <c r="W1597" s="53"/>
      <c r="X1597" s="53"/>
      <c r="Y1597" s="53"/>
      <c r="Z1597" s="53"/>
      <c r="AA1597" s="48"/>
      <c r="AB1597" s="54"/>
      <c r="AC1597" s="54"/>
      <c r="AD1597" s="54"/>
      <c r="AE1597" s="54"/>
      <c r="AF1597" s="54"/>
      <c r="AG1597" s="54"/>
      <c r="AH1597" s="54"/>
      <c r="AI1597" s="54"/>
      <c r="AJ1597" s="49"/>
      <c r="AK1597" s="48"/>
      <c r="AL1597" s="54"/>
      <c r="AM1597" s="54"/>
      <c r="AN1597" s="54"/>
      <c r="AO1597" s="54"/>
      <c r="AP1597" s="54"/>
      <c r="AQ1597" s="54"/>
      <c r="AR1597" s="54"/>
      <c r="AS1597" s="54"/>
      <c r="AT1597" s="54"/>
      <c r="AU1597" s="54"/>
      <c r="AV1597" s="54"/>
      <c r="AW1597" s="54"/>
      <c r="AX1597" s="54"/>
      <c r="AY1597" s="54"/>
      <c r="AZ1597" s="54"/>
      <c r="BA1597" s="54"/>
      <c r="BB1597" s="54"/>
      <c r="BC1597" s="54"/>
      <c r="BD1597" s="54"/>
      <c r="BE1597" s="54"/>
      <c r="BF1597" s="54"/>
      <c r="BG1597" s="54"/>
      <c r="BH1597" s="54"/>
      <c r="BI1597" s="54"/>
      <c r="BJ1597" s="54"/>
      <c r="BK1597" s="54"/>
      <c r="BL1597" s="54"/>
      <c r="BM1597" s="54"/>
      <c r="BN1597" s="54"/>
      <c r="BO1597" s="54"/>
      <c r="BP1597" s="54"/>
      <c r="BQ1597" s="54"/>
      <c r="BR1597" s="54"/>
      <c r="BS1597" s="54"/>
      <c r="BT1597" s="54"/>
      <c r="BU1597" s="54"/>
      <c r="BV1597" s="54"/>
      <c r="BW1597" s="54"/>
      <c r="BX1597" s="49"/>
      <c r="BY1597" s="55"/>
      <c r="BZ1597" s="8"/>
      <c r="CE1597" s="12" t="str">
        <f t="shared" si="1251"/>
        <v/>
      </c>
      <c r="CG1597" s="77" t="str">
        <f t="shared" si="1252"/>
        <v/>
      </c>
      <c r="CH1597" s="80" t="str">
        <f t="shared" si="1253"/>
        <v/>
      </c>
      <c r="CL1597" s="12" t="str">
        <f t="shared" si="1254"/>
        <v/>
      </c>
      <c r="CM1597" s="12" t="str">
        <f t="shared" si="1255"/>
        <v/>
      </c>
      <c r="CN1597" s="12" t="str" cm="1">
        <f t="array" ref="CN1597">IF(OR($CE1597="", $CG$3=""), "", IF(IFERROR(INDEX($K1597:$T1597, $CK1597, MATCH(CN$3, $K$3:$T$3, 0)), "")="", $CC$4, $CC$3))</f>
        <v/>
      </c>
      <c r="CO1597" s="12" t="str" cm="1">
        <f t="array" ref="CO1597">IF(OR($CE1597="", $CG$3=""), "", IF(IFERROR(INDEX($AA1597:$AJ1597, $CK1597, MATCH(CO$3, $AA$3:$AJ$3, 0)), "")="", $CC$4, $CC$3))</f>
        <v/>
      </c>
      <c r="CP1597" s="12" t="str">
        <f>IF(OR($CE1597="", $CG$3=""), "", IF(CP$3='Property List &amp; Features'!$BG$9, $CC$3, IF(CP$3=$I1597, $CC$3, $CC$4)))</f>
        <v/>
      </c>
      <c r="CQ1597" s="12" t="str">
        <f>IF(OR($CE1597="", $CG$3=""), "", IF(CQ$3='Property List &amp; Features'!$BG$9, $CC$3, IF(CQ$3=$J1597, $CC$3, $CC$4)))</f>
        <v/>
      </c>
      <c r="CR1597" s="12" t="str">
        <f t="shared" si="1256"/>
        <v/>
      </c>
      <c r="CS1597" s="12" t="str">
        <f t="shared" si="1257"/>
        <v/>
      </c>
      <c r="CT1597" s="12" t="str">
        <f t="shared" si="1258"/>
        <v/>
      </c>
      <c r="CU1597" s="12" t="str">
        <f t="shared" si="1259"/>
        <v/>
      </c>
      <c r="CV1597" s="12" t="str">
        <f t="shared" si="1260"/>
        <v/>
      </c>
      <c r="CW1597" s="12" t="str">
        <f t="shared" si="1282"/>
        <v/>
      </c>
      <c r="CX1597" s="12" t="str">
        <f t="shared" si="1283"/>
        <v/>
      </c>
      <c r="CY1597" s="12" t="str">
        <f t="shared" si="1284"/>
        <v/>
      </c>
      <c r="CZ1597" s="12" t="str">
        <f t="shared" si="1285"/>
        <v/>
      </c>
      <c r="DA1597" s="12" t="str">
        <f t="shared" si="1286"/>
        <v/>
      </c>
      <c r="DB1597" s="12" t="str">
        <f t="shared" si="1287"/>
        <v/>
      </c>
      <c r="DC1597" s="12" t="str">
        <f t="shared" si="1288"/>
        <v/>
      </c>
      <c r="DD1597" s="12" t="str">
        <f t="shared" si="1289"/>
        <v/>
      </c>
      <c r="DE1597" s="12" t="str">
        <f t="shared" si="1290"/>
        <v/>
      </c>
      <c r="DF1597" s="12" t="str">
        <f t="shared" si="1291"/>
        <v/>
      </c>
      <c r="DG1597" s="12" t="str">
        <f t="shared" si="1292"/>
        <v/>
      </c>
      <c r="DH1597" s="12" t="str">
        <f t="shared" si="1293"/>
        <v/>
      </c>
      <c r="DI1597" s="12" t="str">
        <f t="shared" si="1294"/>
        <v/>
      </c>
      <c r="DJ1597" s="12" t="str">
        <f t="shared" si="1295"/>
        <v/>
      </c>
      <c r="DK1597" s="12" t="str">
        <f t="shared" si="1296"/>
        <v/>
      </c>
      <c r="DL1597" s="12" t="str">
        <f t="shared" si="1297"/>
        <v/>
      </c>
      <c r="DM1597" s="12" t="str">
        <f t="shared" si="1298"/>
        <v/>
      </c>
      <c r="DN1597" s="12" t="str">
        <f t="shared" si="1299"/>
        <v/>
      </c>
      <c r="DO1597" s="12" t="str">
        <f t="shared" si="1300"/>
        <v/>
      </c>
      <c r="DP1597" s="12" t="str">
        <f t="shared" si="1301"/>
        <v/>
      </c>
      <c r="DQ1597" s="12" t="str">
        <f t="shared" si="1302"/>
        <v/>
      </c>
      <c r="DR1597" s="12" t="str">
        <f t="shared" si="1264"/>
        <v/>
      </c>
      <c r="DS1597" s="12" t="str">
        <f t="shared" si="1265"/>
        <v/>
      </c>
      <c r="DT1597" s="12" t="str">
        <f t="shared" si="1266"/>
        <v/>
      </c>
      <c r="DU1597" s="12" t="str">
        <f t="shared" si="1267"/>
        <v/>
      </c>
      <c r="DV1597" s="12" t="str">
        <f t="shared" si="1268"/>
        <v/>
      </c>
      <c r="DW1597" s="12" t="str">
        <f t="shared" si="1269"/>
        <v/>
      </c>
      <c r="DX1597" s="12" t="str">
        <f t="shared" si="1270"/>
        <v/>
      </c>
      <c r="DY1597" s="12" t="str">
        <f t="shared" si="1271"/>
        <v/>
      </c>
      <c r="DZ1597" s="12" t="str">
        <f t="shared" si="1272"/>
        <v/>
      </c>
      <c r="EA1597" s="12" t="str">
        <f t="shared" si="1273"/>
        <v/>
      </c>
      <c r="EB1597" s="12" t="str">
        <f t="shared" si="1274"/>
        <v/>
      </c>
      <c r="EC1597" s="12" t="str">
        <f t="shared" si="1275"/>
        <v/>
      </c>
      <c r="ED1597" s="12" t="str">
        <f t="shared" si="1276"/>
        <v/>
      </c>
      <c r="EE1597" s="12" t="str">
        <f t="shared" si="1277"/>
        <v/>
      </c>
      <c r="EF1597" s="12" t="str">
        <f t="shared" si="1278"/>
        <v/>
      </c>
      <c r="EG1597" s="12" t="str">
        <f t="shared" si="1279"/>
        <v/>
      </c>
      <c r="EH1597" s="12" t="str">
        <f t="shared" si="1280"/>
        <v/>
      </c>
      <c r="EI1597" s="12" t="str">
        <f t="shared" si="1281"/>
        <v/>
      </c>
      <c r="EK1597" s="83" t="str">
        <f t="shared" si="1261"/>
        <v/>
      </c>
      <c r="EM1597" s="12" t="str">
        <f t="shared" si="1262"/>
        <v/>
      </c>
      <c r="EO1597" s="12" t="str">
        <f t="shared" si="1263"/>
        <v/>
      </c>
      <c r="EQ1597" s="12" t="str">
        <f>IF($EO1597="", "", IF($EQ$8=$EQ$6, COUNTIF($EO$11:$EO$2510, "&gt;"&amp;$EO1597)+1+COUNTIF($EO$11:$EO1597, $EO1597)-1, COUNTIF($EO$11:$EO$2510, "&lt;"&amp;$EO1597)+1+COUNTIF($EO$11:$EO1597, $EO1597)-1))</f>
        <v/>
      </c>
    </row>
    <row r="1598" spans="1:147" x14ac:dyDescent="0.55000000000000004">
      <c r="A1598" s="8"/>
      <c r="B1598" s="12" t="str">
        <f>IF($D1598="", "", COUNTIF($D$11:$D1598, $D1598))</f>
        <v/>
      </c>
      <c r="C1598" s="8"/>
      <c r="D1598" s="45"/>
      <c r="E1598" s="46"/>
      <c r="F1598" s="47"/>
      <c r="G1598" s="54"/>
      <c r="H1598" s="54"/>
      <c r="I1598" s="48"/>
      <c r="J1598" s="49"/>
      <c r="K1598" s="50"/>
      <c r="L1598" s="50"/>
      <c r="M1598" s="50"/>
      <c r="N1598" s="50"/>
      <c r="O1598" s="50"/>
      <c r="P1598" s="50"/>
      <c r="Q1598" s="50"/>
      <c r="R1598" s="50"/>
      <c r="S1598" s="50"/>
      <c r="T1598" s="50"/>
      <c r="U1598" s="51"/>
      <c r="V1598" s="52"/>
      <c r="W1598" s="53"/>
      <c r="X1598" s="53"/>
      <c r="Y1598" s="53"/>
      <c r="Z1598" s="53"/>
      <c r="AA1598" s="48"/>
      <c r="AB1598" s="54"/>
      <c r="AC1598" s="54"/>
      <c r="AD1598" s="54"/>
      <c r="AE1598" s="54"/>
      <c r="AF1598" s="54"/>
      <c r="AG1598" s="54"/>
      <c r="AH1598" s="54"/>
      <c r="AI1598" s="54"/>
      <c r="AJ1598" s="49"/>
      <c r="AK1598" s="48"/>
      <c r="AL1598" s="54"/>
      <c r="AM1598" s="54"/>
      <c r="AN1598" s="54"/>
      <c r="AO1598" s="54"/>
      <c r="AP1598" s="54"/>
      <c r="AQ1598" s="54"/>
      <c r="AR1598" s="54"/>
      <c r="AS1598" s="54"/>
      <c r="AT1598" s="54"/>
      <c r="AU1598" s="54"/>
      <c r="AV1598" s="54"/>
      <c r="AW1598" s="54"/>
      <c r="AX1598" s="54"/>
      <c r="AY1598" s="54"/>
      <c r="AZ1598" s="54"/>
      <c r="BA1598" s="54"/>
      <c r="BB1598" s="54"/>
      <c r="BC1598" s="54"/>
      <c r="BD1598" s="54"/>
      <c r="BE1598" s="54"/>
      <c r="BF1598" s="54"/>
      <c r="BG1598" s="54"/>
      <c r="BH1598" s="54"/>
      <c r="BI1598" s="54"/>
      <c r="BJ1598" s="54"/>
      <c r="BK1598" s="54"/>
      <c r="BL1598" s="54"/>
      <c r="BM1598" s="54"/>
      <c r="BN1598" s="54"/>
      <c r="BO1598" s="54"/>
      <c r="BP1598" s="54"/>
      <c r="BQ1598" s="54"/>
      <c r="BR1598" s="54"/>
      <c r="BS1598" s="54"/>
      <c r="BT1598" s="54"/>
      <c r="BU1598" s="54"/>
      <c r="BV1598" s="54"/>
      <c r="BW1598" s="54"/>
      <c r="BX1598" s="49"/>
      <c r="BY1598" s="55"/>
      <c r="BZ1598" s="8"/>
      <c r="CE1598" s="12" t="str">
        <f t="shared" si="1251"/>
        <v/>
      </c>
      <c r="CG1598" s="77" t="str">
        <f t="shared" si="1252"/>
        <v/>
      </c>
      <c r="CH1598" s="80" t="str">
        <f t="shared" si="1253"/>
        <v/>
      </c>
      <c r="CL1598" s="12" t="str">
        <f t="shared" si="1254"/>
        <v/>
      </c>
      <c r="CM1598" s="12" t="str">
        <f t="shared" si="1255"/>
        <v/>
      </c>
      <c r="CN1598" s="12" t="str" cm="1">
        <f t="array" ref="CN1598">IF(OR($CE1598="", $CG$3=""), "", IF(IFERROR(INDEX($K1598:$T1598, $CK1598, MATCH(CN$3, $K$3:$T$3, 0)), "")="", $CC$4, $CC$3))</f>
        <v/>
      </c>
      <c r="CO1598" s="12" t="str" cm="1">
        <f t="array" ref="CO1598">IF(OR($CE1598="", $CG$3=""), "", IF(IFERROR(INDEX($AA1598:$AJ1598, $CK1598, MATCH(CO$3, $AA$3:$AJ$3, 0)), "")="", $CC$4, $CC$3))</f>
        <v/>
      </c>
      <c r="CP1598" s="12" t="str">
        <f>IF(OR($CE1598="", $CG$3=""), "", IF(CP$3='Property List &amp; Features'!$BG$9, $CC$3, IF(CP$3=$I1598, $CC$3, $CC$4)))</f>
        <v/>
      </c>
      <c r="CQ1598" s="12" t="str">
        <f>IF(OR($CE1598="", $CG$3=""), "", IF(CQ$3='Property List &amp; Features'!$BG$9, $CC$3, IF(CQ$3=$J1598, $CC$3, $CC$4)))</f>
        <v/>
      </c>
      <c r="CR1598" s="12" t="str">
        <f t="shared" si="1256"/>
        <v/>
      </c>
      <c r="CS1598" s="12" t="str">
        <f t="shared" si="1257"/>
        <v/>
      </c>
      <c r="CT1598" s="12" t="str">
        <f t="shared" si="1258"/>
        <v/>
      </c>
      <c r="CU1598" s="12" t="str">
        <f t="shared" si="1259"/>
        <v/>
      </c>
      <c r="CV1598" s="12" t="str">
        <f t="shared" si="1260"/>
        <v/>
      </c>
      <c r="CW1598" s="12" t="str">
        <f t="shared" si="1282"/>
        <v/>
      </c>
      <c r="CX1598" s="12" t="str">
        <f t="shared" si="1283"/>
        <v/>
      </c>
      <c r="CY1598" s="12" t="str">
        <f t="shared" si="1284"/>
        <v/>
      </c>
      <c r="CZ1598" s="12" t="str">
        <f t="shared" si="1285"/>
        <v/>
      </c>
      <c r="DA1598" s="12" t="str">
        <f t="shared" si="1286"/>
        <v/>
      </c>
      <c r="DB1598" s="12" t="str">
        <f t="shared" si="1287"/>
        <v/>
      </c>
      <c r="DC1598" s="12" t="str">
        <f t="shared" si="1288"/>
        <v/>
      </c>
      <c r="DD1598" s="12" t="str">
        <f t="shared" si="1289"/>
        <v/>
      </c>
      <c r="DE1598" s="12" t="str">
        <f t="shared" si="1290"/>
        <v/>
      </c>
      <c r="DF1598" s="12" t="str">
        <f t="shared" si="1291"/>
        <v/>
      </c>
      <c r="DG1598" s="12" t="str">
        <f t="shared" si="1292"/>
        <v/>
      </c>
      <c r="DH1598" s="12" t="str">
        <f t="shared" si="1293"/>
        <v/>
      </c>
      <c r="DI1598" s="12" t="str">
        <f t="shared" si="1294"/>
        <v/>
      </c>
      <c r="DJ1598" s="12" t="str">
        <f t="shared" si="1295"/>
        <v/>
      </c>
      <c r="DK1598" s="12" t="str">
        <f t="shared" si="1296"/>
        <v/>
      </c>
      <c r="DL1598" s="12" t="str">
        <f t="shared" si="1297"/>
        <v/>
      </c>
      <c r="DM1598" s="12" t="str">
        <f t="shared" si="1298"/>
        <v/>
      </c>
      <c r="DN1598" s="12" t="str">
        <f t="shared" si="1299"/>
        <v/>
      </c>
      <c r="DO1598" s="12" t="str">
        <f t="shared" si="1300"/>
        <v/>
      </c>
      <c r="DP1598" s="12" t="str">
        <f t="shared" si="1301"/>
        <v/>
      </c>
      <c r="DQ1598" s="12" t="str">
        <f t="shared" si="1302"/>
        <v/>
      </c>
      <c r="DR1598" s="12" t="str">
        <f t="shared" si="1264"/>
        <v/>
      </c>
      <c r="DS1598" s="12" t="str">
        <f t="shared" si="1265"/>
        <v/>
      </c>
      <c r="DT1598" s="12" t="str">
        <f t="shared" si="1266"/>
        <v/>
      </c>
      <c r="DU1598" s="12" t="str">
        <f t="shared" si="1267"/>
        <v/>
      </c>
      <c r="DV1598" s="12" t="str">
        <f t="shared" si="1268"/>
        <v/>
      </c>
      <c r="DW1598" s="12" t="str">
        <f t="shared" si="1269"/>
        <v/>
      </c>
      <c r="DX1598" s="12" t="str">
        <f t="shared" si="1270"/>
        <v/>
      </c>
      <c r="DY1598" s="12" t="str">
        <f t="shared" si="1271"/>
        <v/>
      </c>
      <c r="DZ1598" s="12" t="str">
        <f t="shared" si="1272"/>
        <v/>
      </c>
      <c r="EA1598" s="12" t="str">
        <f t="shared" si="1273"/>
        <v/>
      </c>
      <c r="EB1598" s="12" t="str">
        <f t="shared" si="1274"/>
        <v/>
      </c>
      <c r="EC1598" s="12" t="str">
        <f t="shared" si="1275"/>
        <v/>
      </c>
      <c r="ED1598" s="12" t="str">
        <f t="shared" si="1276"/>
        <v/>
      </c>
      <c r="EE1598" s="12" t="str">
        <f t="shared" si="1277"/>
        <v/>
      </c>
      <c r="EF1598" s="12" t="str">
        <f t="shared" si="1278"/>
        <v/>
      </c>
      <c r="EG1598" s="12" t="str">
        <f t="shared" si="1279"/>
        <v/>
      </c>
      <c r="EH1598" s="12" t="str">
        <f t="shared" si="1280"/>
        <v/>
      </c>
      <c r="EI1598" s="12" t="str">
        <f t="shared" si="1281"/>
        <v/>
      </c>
      <c r="EK1598" s="83" t="str">
        <f t="shared" si="1261"/>
        <v/>
      </c>
      <c r="EM1598" s="12" t="str">
        <f t="shared" si="1262"/>
        <v/>
      </c>
      <c r="EO1598" s="12" t="str">
        <f t="shared" si="1263"/>
        <v/>
      </c>
      <c r="EQ1598" s="12" t="str">
        <f>IF($EO1598="", "", IF($EQ$8=$EQ$6, COUNTIF($EO$11:$EO$2510, "&gt;"&amp;$EO1598)+1+COUNTIF($EO$11:$EO1598, $EO1598)-1, COUNTIF($EO$11:$EO$2510, "&lt;"&amp;$EO1598)+1+COUNTIF($EO$11:$EO1598, $EO1598)-1))</f>
        <v/>
      </c>
    </row>
    <row r="1599" spans="1:147" x14ac:dyDescent="0.55000000000000004">
      <c r="A1599" s="8"/>
      <c r="B1599" s="12" t="str">
        <f>IF($D1599="", "", COUNTIF($D$11:$D1599, $D1599))</f>
        <v/>
      </c>
      <c r="C1599" s="8"/>
      <c r="D1599" s="45"/>
      <c r="E1599" s="46"/>
      <c r="F1599" s="47"/>
      <c r="G1599" s="54"/>
      <c r="H1599" s="54"/>
      <c r="I1599" s="48"/>
      <c r="J1599" s="49"/>
      <c r="K1599" s="50"/>
      <c r="L1599" s="50"/>
      <c r="M1599" s="50"/>
      <c r="N1599" s="50"/>
      <c r="O1599" s="50"/>
      <c r="P1599" s="50"/>
      <c r="Q1599" s="50"/>
      <c r="R1599" s="50"/>
      <c r="S1599" s="50"/>
      <c r="T1599" s="50"/>
      <c r="U1599" s="51"/>
      <c r="V1599" s="52"/>
      <c r="W1599" s="53"/>
      <c r="X1599" s="53"/>
      <c r="Y1599" s="53"/>
      <c r="Z1599" s="53"/>
      <c r="AA1599" s="48"/>
      <c r="AB1599" s="54"/>
      <c r="AC1599" s="54"/>
      <c r="AD1599" s="54"/>
      <c r="AE1599" s="54"/>
      <c r="AF1599" s="54"/>
      <c r="AG1599" s="54"/>
      <c r="AH1599" s="54"/>
      <c r="AI1599" s="54"/>
      <c r="AJ1599" s="49"/>
      <c r="AK1599" s="48"/>
      <c r="AL1599" s="54"/>
      <c r="AM1599" s="54"/>
      <c r="AN1599" s="54"/>
      <c r="AO1599" s="54"/>
      <c r="AP1599" s="54"/>
      <c r="AQ1599" s="54"/>
      <c r="AR1599" s="54"/>
      <c r="AS1599" s="54"/>
      <c r="AT1599" s="54"/>
      <c r="AU1599" s="54"/>
      <c r="AV1599" s="54"/>
      <c r="AW1599" s="54"/>
      <c r="AX1599" s="54"/>
      <c r="AY1599" s="54"/>
      <c r="AZ1599" s="54"/>
      <c r="BA1599" s="54"/>
      <c r="BB1599" s="54"/>
      <c r="BC1599" s="54"/>
      <c r="BD1599" s="54"/>
      <c r="BE1599" s="54"/>
      <c r="BF1599" s="54"/>
      <c r="BG1599" s="54"/>
      <c r="BH1599" s="54"/>
      <c r="BI1599" s="54"/>
      <c r="BJ1599" s="54"/>
      <c r="BK1599" s="54"/>
      <c r="BL1599" s="54"/>
      <c r="BM1599" s="54"/>
      <c r="BN1599" s="54"/>
      <c r="BO1599" s="54"/>
      <c r="BP1599" s="54"/>
      <c r="BQ1599" s="54"/>
      <c r="BR1599" s="54"/>
      <c r="BS1599" s="54"/>
      <c r="BT1599" s="54"/>
      <c r="BU1599" s="54"/>
      <c r="BV1599" s="54"/>
      <c r="BW1599" s="54"/>
      <c r="BX1599" s="49"/>
      <c r="BY1599" s="55"/>
      <c r="BZ1599" s="8"/>
      <c r="CE1599" s="12" t="str">
        <f t="shared" si="1251"/>
        <v/>
      </c>
      <c r="CG1599" s="77" t="str">
        <f t="shared" si="1252"/>
        <v/>
      </c>
      <c r="CH1599" s="80" t="str">
        <f t="shared" si="1253"/>
        <v/>
      </c>
      <c r="CL1599" s="12" t="str">
        <f t="shared" si="1254"/>
        <v/>
      </c>
      <c r="CM1599" s="12" t="str">
        <f t="shared" si="1255"/>
        <v/>
      </c>
      <c r="CN1599" s="12" t="str" cm="1">
        <f t="array" ref="CN1599">IF(OR($CE1599="", $CG$3=""), "", IF(IFERROR(INDEX($K1599:$T1599, $CK1599, MATCH(CN$3, $K$3:$T$3, 0)), "")="", $CC$4, $CC$3))</f>
        <v/>
      </c>
      <c r="CO1599" s="12" t="str" cm="1">
        <f t="array" ref="CO1599">IF(OR($CE1599="", $CG$3=""), "", IF(IFERROR(INDEX($AA1599:$AJ1599, $CK1599, MATCH(CO$3, $AA$3:$AJ$3, 0)), "")="", $CC$4, $CC$3))</f>
        <v/>
      </c>
      <c r="CP1599" s="12" t="str">
        <f>IF(OR($CE1599="", $CG$3=""), "", IF(CP$3='Property List &amp; Features'!$BG$9, $CC$3, IF(CP$3=$I1599, $CC$3, $CC$4)))</f>
        <v/>
      </c>
      <c r="CQ1599" s="12" t="str">
        <f>IF(OR($CE1599="", $CG$3=""), "", IF(CQ$3='Property List &amp; Features'!$BG$9, $CC$3, IF(CQ$3=$J1599, $CC$3, $CC$4)))</f>
        <v/>
      </c>
      <c r="CR1599" s="12" t="str">
        <f t="shared" si="1256"/>
        <v/>
      </c>
      <c r="CS1599" s="12" t="str">
        <f t="shared" si="1257"/>
        <v/>
      </c>
      <c r="CT1599" s="12" t="str">
        <f t="shared" si="1258"/>
        <v/>
      </c>
      <c r="CU1599" s="12" t="str">
        <f t="shared" si="1259"/>
        <v/>
      </c>
      <c r="CV1599" s="12" t="str">
        <f t="shared" si="1260"/>
        <v/>
      </c>
      <c r="CW1599" s="12" t="str">
        <f t="shared" si="1282"/>
        <v/>
      </c>
      <c r="CX1599" s="12" t="str">
        <f t="shared" si="1283"/>
        <v/>
      </c>
      <c r="CY1599" s="12" t="str">
        <f t="shared" si="1284"/>
        <v/>
      </c>
      <c r="CZ1599" s="12" t="str">
        <f t="shared" si="1285"/>
        <v/>
      </c>
      <c r="DA1599" s="12" t="str">
        <f t="shared" si="1286"/>
        <v/>
      </c>
      <c r="DB1599" s="12" t="str">
        <f t="shared" si="1287"/>
        <v/>
      </c>
      <c r="DC1599" s="12" t="str">
        <f t="shared" si="1288"/>
        <v/>
      </c>
      <c r="DD1599" s="12" t="str">
        <f t="shared" si="1289"/>
        <v/>
      </c>
      <c r="DE1599" s="12" t="str">
        <f t="shared" si="1290"/>
        <v/>
      </c>
      <c r="DF1599" s="12" t="str">
        <f t="shared" si="1291"/>
        <v/>
      </c>
      <c r="DG1599" s="12" t="str">
        <f t="shared" si="1292"/>
        <v/>
      </c>
      <c r="DH1599" s="12" t="str">
        <f t="shared" si="1293"/>
        <v/>
      </c>
      <c r="DI1599" s="12" t="str">
        <f t="shared" si="1294"/>
        <v/>
      </c>
      <c r="DJ1599" s="12" t="str">
        <f t="shared" si="1295"/>
        <v/>
      </c>
      <c r="DK1599" s="12" t="str">
        <f t="shared" si="1296"/>
        <v/>
      </c>
      <c r="DL1599" s="12" t="str">
        <f t="shared" si="1297"/>
        <v/>
      </c>
      <c r="DM1599" s="12" t="str">
        <f t="shared" si="1298"/>
        <v/>
      </c>
      <c r="DN1599" s="12" t="str">
        <f t="shared" si="1299"/>
        <v/>
      </c>
      <c r="DO1599" s="12" t="str">
        <f t="shared" si="1300"/>
        <v/>
      </c>
      <c r="DP1599" s="12" t="str">
        <f t="shared" si="1301"/>
        <v/>
      </c>
      <c r="DQ1599" s="12" t="str">
        <f t="shared" si="1302"/>
        <v/>
      </c>
      <c r="DR1599" s="12" t="str">
        <f t="shared" si="1264"/>
        <v/>
      </c>
      <c r="DS1599" s="12" t="str">
        <f t="shared" si="1265"/>
        <v/>
      </c>
      <c r="DT1599" s="12" t="str">
        <f t="shared" si="1266"/>
        <v/>
      </c>
      <c r="DU1599" s="12" t="str">
        <f t="shared" si="1267"/>
        <v/>
      </c>
      <c r="DV1599" s="12" t="str">
        <f t="shared" si="1268"/>
        <v/>
      </c>
      <c r="DW1599" s="12" t="str">
        <f t="shared" si="1269"/>
        <v/>
      </c>
      <c r="DX1599" s="12" t="str">
        <f t="shared" si="1270"/>
        <v/>
      </c>
      <c r="DY1599" s="12" t="str">
        <f t="shared" si="1271"/>
        <v/>
      </c>
      <c r="DZ1599" s="12" t="str">
        <f t="shared" si="1272"/>
        <v/>
      </c>
      <c r="EA1599" s="12" t="str">
        <f t="shared" si="1273"/>
        <v/>
      </c>
      <c r="EB1599" s="12" t="str">
        <f t="shared" si="1274"/>
        <v/>
      </c>
      <c r="EC1599" s="12" t="str">
        <f t="shared" si="1275"/>
        <v/>
      </c>
      <c r="ED1599" s="12" t="str">
        <f t="shared" si="1276"/>
        <v/>
      </c>
      <c r="EE1599" s="12" t="str">
        <f t="shared" si="1277"/>
        <v/>
      </c>
      <c r="EF1599" s="12" t="str">
        <f t="shared" si="1278"/>
        <v/>
      </c>
      <c r="EG1599" s="12" t="str">
        <f t="shared" si="1279"/>
        <v/>
      </c>
      <c r="EH1599" s="12" t="str">
        <f t="shared" si="1280"/>
        <v/>
      </c>
      <c r="EI1599" s="12" t="str">
        <f t="shared" si="1281"/>
        <v/>
      </c>
      <c r="EK1599" s="83" t="str">
        <f t="shared" si="1261"/>
        <v/>
      </c>
      <c r="EM1599" s="12" t="str">
        <f t="shared" si="1262"/>
        <v/>
      </c>
      <c r="EO1599" s="12" t="str">
        <f t="shared" si="1263"/>
        <v/>
      </c>
      <c r="EQ1599" s="12" t="str">
        <f>IF($EO1599="", "", IF($EQ$8=$EQ$6, COUNTIF($EO$11:$EO$2510, "&gt;"&amp;$EO1599)+1+COUNTIF($EO$11:$EO1599, $EO1599)-1, COUNTIF($EO$11:$EO$2510, "&lt;"&amp;$EO1599)+1+COUNTIF($EO$11:$EO1599, $EO1599)-1))</f>
        <v/>
      </c>
    </row>
    <row r="1600" spans="1:147" x14ac:dyDescent="0.55000000000000004">
      <c r="A1600" s="8"/>
      <c r="B1600" s="12" t="str">
        <f>IF($D1600="", "", COUNTIF($D$11:$D1600, $D1600))</f>
        <v/>
      </c>
      <c r="C1600" s="8"/>
      <c r="D1600" s="45"/>
      <c r="E1600" s="46"/>
      <c r="F1600" s="47"/>
      <c r="G1600" s="54"/>
      <c r="H1600" s="54"/>
      <c r="I1600" s="48"/>
      <c r="J1600" s="49"/>
      <c r="K1600" s="50"/>
      <c r="L1600" s="50"/>
      <c r="M1600" s="50"/>
      <c r="N1600" s="50"/>
      <c r="O1600" s="50"/>
      <c r="P1600" s="50"/>
      <c r="Q1600" s="50"/>
      <c r="R1600" s="50"/>
      <c r="S1600" s="50"/>
      <c r="T1600" s="50"/>
      <c r="U1600" s="51"/>
      <c r="V1600" s="52"/>
      <c r="W1600" s="53"/>
      <c r="X1600" s="53"/>
      <c r="Y1600" s="53"/>
      <c r="Z1600" s="53"/>
      <c r="AA1600" s="48"/>
      <c r="AB1600" s="54"/>
      <c r="AC1600" s="54"/>
      <c r="AD1600" s="54"/>
      <c r="AE1600" s="54"/>
      <c r="AF1600" s="54"/>
      <c r="AG1600" s="54"/>
      <c r="AH1600" s="54"/>
      <c r="AI1600" s="54"/>
      <c r="AJ1600" s="49"/>
      <c r="AK1600" s="48"/>
      <c r="AL1600" s="54"/>
      <c r="AM1600" s="54"/>
      <c r="AN1600" s="54"/>
      <c r="AO1600" s="54"/>
      <c r="AP1600" s="54"/>
      <c r="AQ1600" s="54"/>
      <c r="AR1600" s="54"/>
      <c r="AS1600" s="54"/>
      <c r="AT1600" s="54"/>
      <c r="AU1600" s="54"/>
      <c r="AV1600" s="54"/>
      <c r="AW1600" s="54"/>
      <c r="AX1600" s="54"/>
      <c r="AY1600" s="54"/>
      <c r="AZ1600" s="54"/>
      <c r="BA1600" s="54"/>
      <c r="BB1600" s="54"/>
      <c r="BC1600" s="54"/>
      <c r="BD1600" s="54"/>
      <c r="BE1600" s="54"/>
      <c r="BF1600" s="54"/>
      <c r="BG1600" s="54"/>
      <c r="BH1600" s="54"/>
      <c r="BI1600" s="54"/>
      <c r="BJ1600" s="54"/>
      <c r="BK1600" s="54"/>
      <c r="BL1600" s="54"/>
      <c r="BM1600" s="54"/>
      <c r="BN1600" s="54"/>
      <c r="BO1600" s="54"/>
      <c r="BP1600" s="54"/>
      <c r="BQ1600" s="54"/>
      <c r="BR1600" s="54"/>
      <c r="BS1600" s="54"/>
      <c r="BT1600" s="54"/>
      <c r="BU1600" s="54"/>
      <c r="BV1600" s="54"/>
      <c r="BW1600" s="54"/>
      <c r="BX1600" s="49"/>
      <c r="BY1600" s="55"/>
      <c r="BZ1600" s="8"/>
      <c r="CE1600" s="12" t="str">
        <f t="shared" si="1251"/>
        <v/>
      </c>
      <c r="CG1600" s="77" t="str">
        <f t="shared" si="1252"/>
        <v/>
      </c>
      <c r="CH1600" s="80" t="str">
        <f t="shared" si="1253"/>
        <v/>
      </c>
      <c r="CL1600" s="12" t="str">
        <f t="shared" si="1254"/>
        <v/>
      </c>
      <c r="CM1600" s="12" t="str">
        <f t="shared" si="1255"/>
        <v/>
      </c>
      <c r="CN1600" s="12" t="str" cm="1">
        <f t="array" ref="CN1600">IF(OR($CE1600="", $CG$3=""), "", IF(IFERROR(INDEX($K1600:$T1600, $CK1600, MATCH(CN$3, $K$3:$T$3, 0)), "")="", $CC$4, $CC$3))</f>
        <v/>
      </c>
      <c r="CO1600" s="12" t="str" cm="1">
        <f t="array" ref="CO1600">IF(OR($CE1600="", $CG$3=""), "", IF(IFERROR(INDEX($AA1600:$AJ1600, $CK1600, MATCH(CO$3, $AA$3:$AJ$3, 0)), "")="", $CC$4, $CC$3))</f>
        <v/>
      </c>
      <c r="CP1600" s="12" t="str">
        <f>IF(OR($CE1600="", $CG$3=""), "", IF(CP$3='Property List &amp; Features'!$BG$9, $CC$3, IF(CP$3=$I1600, $CC$3, $CC$4)))</f>
        <v/>
      </c>
      <c r="CQ1600" s="12" t="str">
        <f>IF(OR($CE1600="", $CG$3=""), "", IF(CQ$3='Property List &amp; Features'!$BG$9, $CC$3, IF(CQ$3=$J1600, $CC$3, $CC$4)))</f>
        <v/>
      </c>
      <c r="CR1600" s="12" t="str">
        <f t="shared" si="1256"/>
        <v/>
      </c>
      <c r="CS1600" s="12" t="str">
        <f t="shared" si="1257"/>
        <v/>
      </c>
      <c r="CT1600" s="12" t="str">
        <f t="shared" si="1258"/>
        <v/>
      </c>
      <c r="CU1600" s="12" t="str">
        <f t="shared" si="1259"/>
        <v/>
      </c>
      <c r="CV1600" s="12" t="str">
        <f t="shared" si="1260"/>
        <v/>
      </c>
      <c r="CW1600" s="12" t="str">
        <f t="shared" si="1282"/>
        <v/>
      </c>
      <c r="CX1600" s="12" t="str">
        <f t="shared" si="1283"/>
        <v/>
      </c>
      <c r="CY1600" s="12" t="str">
        <f t="shared" si="1284"/>
        <v/>
      </c>
      <c r="CZ1600" s="12" t="str">
        <f t="shared" si="1285"/>
        <v/>
      </c>
      <c r="DA1600" s="12" t="str">
        <f t="shared" si="1286"/>
        <v/>
      </c>
      <c r="DB1600" s="12" t="str">
        <f t="shared" si="1287"/>
        <v/>
      </c>
      <c r="DC1600" s="12" t="str">
        <f t="shared" si="1288"/>
        <v/>
      </c>
      <c r="DD1600" s="12" t="str">
        <f t="shared" si="1289"/>
        <v/>
      </c>
      <c r="DE1600" s="12" t="str">
        <f t="shared" si="1290"/>
        <v/>
      </c>
      <c r="DF1600" s="12" t="str">
        <f t="shared" si="1291"/>
        <v/>
      </c>
      <c r="DG1600" s="12" t="str">
        <f t="shared" si="1292"/>
        <v/>
      </c>
      <c r="DH1600" s="12" t="str">
        <f t="shared" si="1293"/>
        <v/>
      </c>
      <c r="DI1600" s="12" t="str">
        <f t="shared" si="1294"/>
        <v/>
      </c>
      <c r="DJ1600" s="12" t="str">
        <f t="shared" si="1295"/>
        <v/>
      </c>
      <c r="DK1600" s="12" t="str">
        <f t="shared" si="1296"/>
        <v/>
      </c>
      <c r="DL1600" s="12" t="str">
        <f t="shared" si="1297"/>
        <v/>
      </c>
      <c r="DM1600" s="12" t="str">
        <f t="shared" si="1298"/>
        <v/>
      </c>
      <c r="DN1600" s="12" t="str">
        <f t="shared" si="1299"/>
        <v/>
      </c>
      <c r="DO1600" s="12" t="str">
        <f t="shared" si="1300"/>
        <v/>
      </c>
      <c r="DP1600" s="12" t="str">
        <f t="shared" si="1301"/>
        <v/>
      </c>
      <c r="DQ1600" s="12" t="str">
        <f t="shared" si="1302"/>
        <v/>
      </c>
      <c r="DR1600" s="12" t="str">
        <f t="shared" si="1264"/>
        <v/>
      </c>
      <c r="DS1600" s="12" t="str">
        <f t="shared" si="1265"/>
        <v/>
      </c>
      <c r="DT1600" s="12" t="str">
        <f t="shared" si="1266"/>
        <v/>
      </c>
      <c r="DU1600" s="12" t="str">
        <f t="shared" si="1267"/>
        <v/>
      </c>
      <c r="DV1600" s="12" t="str">
        <f t="shared" si="1268"/>
        <v/>
      </c>
      <c r="DW1600" s="12" t="str">
        <f t="shared" si="1269"/>
        <v/>
      </c>
      <c r="DX1600" s="12" t="str">
        <f t="shared" si="1270"/>
        <v/>
      </c>
      <c r="DY1600" s="12" t="str">
        <f t="shared" si="1271"/>
        <v/>
      </c>
      <c r="DZ1600" s="12" t="str">
        <f t="shared" si="1272"/>
        <v/>
      </c>
      <c r="EA1600" s="12" t="str">
        <f t="shared" si="1273"/>
        <v/>
      </c>
      <c r="EB1600" s="12" t="str">
        <f t="shared" si="1274"/>
        <v/>
      </c>
      <c r="EC1600" s="12" t="str">
        <f t="shared" si="1275"/>
        <v/>
      </c>
      <c r="ED1600" s="12" t="str">
        <f t="shared" si="1276"/>
        <v/>
      </c>
      <c r="EE1600" s="12" t="str">
        <f t="shared" si="1277"/>
        <v/>
      </c>
      <c r="EF1600" s="12" t="str">
        <f t="shared" si="1278"/>
        <v/>
      </c>
      <c r="EG1600" s="12" t="str">
        <f t="shared" si="1279"/>
        <v/>
      </c>
      <c r="EH1600" s="12" t="str">
        <f t="shared" si="1280"/>
        <v/>
      </c>
      <c r="EI1600" s="12" t="str">
        <f t="shared" si="1281"/>
        <v/>
      </c>
      <c r="EK1600" s="83" t="str">
        <f t="shared" si="1261"/>
        <v/>
      </c>
      <c r="EM1600" s="12" t="str">
        <f t="shared" si="1262"/>
        <v/>
      </c>
      <c r="EO1600" s="12" t="str">
        <f t="shared" si="1263"/>
        <v/>
      </c>
      <c r="EQ1600" s="12" t="str">
        <f>IF($EO1600="", "", IF($EQ$8=$EQ$6, COUNTIF($EO$11:$EO$2510, "&gt;"&amp;$EO1600)+1+COUNTIF($EO$11:$EO1600, $EO1600)-1, COUNTIF($EO$11:$EO$2510, "&lt;"&amp;$EO1600)+1+COUNTIF($EO$11:$EO1600, $EO1600)-1))</f>
        <v/>
      </c>
    </row>
    <row r="1601" spans="1:147" x14ac:dyDescent="0.55000000000000004">
      <c r="A1601" s="8"/>
      <c r="B1601" s="12" t="str">
        <f>IF($D1601="", "", COUNTIF($D$11:$D1601, $D1601))</f>
        <v/>
      </c>
      <c r="C1601" s="8"/>
      <c r="D1601" s="45"/>
      <c r="E1601" s="46"/>
      <c r="F1601" s="47"/>
      <c r="G1601" s="54"/>
      <c r="H1601" s="54"/>
      <c r="I1601" s="48"/>
      <c r="J1601" s="49"/>
      <c r="K1601" s="50"/>
      <c r="L1601" s="50"/>
      <c r="M1601" s="50"/>
      <c r="N1601" s="50"/>
      <c r="O1601" s="50"/>
      <c r="P1601" s="50"/>
      <c r="Q1601" s="50"/>
      <c r="R1601" s="50"/>
      <c r="S1601" s="50"/>
      <c r="T1601" s="50"/>
      <c r="U1601" s="51"/>
      <c r="V1601" s="52"/>
      <c r="W1601" s="53"/>
      <c r="X1601" s="53"/>
      <c r="Y1601" s="53"/>
      <c r="Z1601" s="53"/>
      <c r="AA1601" s="48"/>
      <c r="AB1601" s="54"/>
      <c r="AC1601" s="54"/>
      <c r="AD1601" s="54"/>
      <c r="AE1601" s="54"/>
      <c r="AF1601" s="54"/>
      <c r="AG1601" s="54"/>
      <c r="AH1601" s="54"/>
      <c r="AI1601" s="54"/>
      <c r="AJ1601" s="49"/>
      <c r="AK1601" s="48"/>
      <c r="AL1601" s="54"/>
      <c r="AM1601" s="54"/>
      <c r="AN1601" s="54"/>
      <c r="AO1601" s="54"/>
      <c r="AP1601" s="54"/>
      <c r="AQ1601" s="54"/>
      <c r="AR1601" s="54"/>
      <c r="AS1601" s="54"/>
      <c r="AT1601" s="54"/>
      <c r="AU1601" s="54"/>
      <c r="AV1601" s="54"/>
      <c r="AW1601" s="54"/>
      <c r="AX1601" s="54"/>
      <c r="AY1601" s="54"/>
      <c r="AZ1601" s="54"/>
      <c r="BA1601" s="54"/>
      <c r="BB1601" s="54"/>
      <c r="BC1601" s="54"/>
      <c r="BD1601" s="54"/>
      <c r="BE1601" s="54"/>
      <c r="BF1601" s="54"/>
      <c r="BG1601" s="54"/>
      <c r="BH1601" s="54"/>
      <c r="BI1601" s="54"/>
      <c r="BJ1601" s="54"/>
      <c r="BK1601" s="54"/>
      <c r="BL1601" s="54"/>
      <c r="BM1601" s="54"/>
      <c r="BN1601" s="54"/>
      <c r="BO1601" s="54"/>
      <c r="BP1601" s="54"/>
      <c r="BQ1601" s="54"/>
      <c r="BR1601" s="54"/>
      <c r="BS1601" s="54"/>
      <c r="BT1601" s="54"/>
      <c r="BU1601" s="54"/>
      <c r="BV1601" s="54"/>
      <c r="BW1601" s="54"/>
      <c r="BX1601" s="49"/>
      <c r="BY1601" s="55"/>
      <c r="BZ1601" s="8"/>
      <c r="CE1601" s="12" t="str">
        <f t="shared" si="1251"/>
        <v/>
      </c>
      <c r="CG1601" s="77" t="str">
        <f t="shared" si="1252"/>
        <v/>
      </c>
      <c r="CH1601" s="80" t="str">
        <f t="shared" si="1253"/>
        <v/>
      </c>
      <c r="CL1601" s="12" t="str">
        <f t="shared" si="1254"/>
        <v/>
      </c>
      <c r="CM1601" s="12" t="str">
        <f t="shared" si="1255"/>
        <v/>
      </c>
      <c r="CN1601" s="12" t="str" cm="1">
        <f t="array" ref="CN1601">IF(OR($CE1601="", $CG$3=""), "", IF(IFERROR(INDEX($K1601:$T1601, $CK1601, MATCH(CN$3, $K$3:$T$3, 0)), "")="", $CC$4, $CC$3))</f>
        <v/>
      </c>
      <c r="CO1601" s="12" t="str" cm="1">
        <f t="array" ref="CO1601">IF(OR($CE1601="", $CG$3=""), "", IF(IFERROR(INDEX($AA1601:$AJ1601, $CK1601, MATCH(CO$3, $AA$3:$AJ$3, 0)), "")="", $CC$4, $CC$3))</f>
        <v/>
      </c>
      <c r="CP1601" s="12" t="str">
        <f>IF(OR($CE1601="", $CG$3=""), "", IF(CP$3='Property List &amp; Features'!$BG$9, $CC$3, IF(CP$3=$I1601, $CC$3, $CC$4)))</f>
        <v/>
      </c>
      <c r="CQ1601" s="12" t="str">
        <f>IF(OR($CE1601="", $CG$3=""), "", IF(CQ$3='Property List &amp; Features'!$BG$9, $CC$3, IF(CQ$3=$J1601, $CC$3, $CC$4)))</f>
        <v/>
      </c>
      <c r="CR1601" s="12" t="str">
        <f t="shared" si="1256"/>
        <v/>
      </c>
      <c r="CS1601" s="12" t="str">
        <f t="shared" si="1257"/>
        <v/>
      </c>
      <c r="CT1601" s="12" t="str">
        <f t="shared" si="1258"/>
        <v/>
      </c>
      <c r="CU1601" s="12" t="str">
        <f t="shared" si="1259"/>
        <v/>
      </c>
      <c r="CV1601" s="12" t="str">
        <f t="shared" si="1260"/>
        <v/>
      </c>
      <c r="CW1601" s="12" t="str">
        <f t="shared" si="1282"/>
        <v/>
      </c>
      <c r="CX1601" s="12" t="str">
        <f t="shared" si="1283"/>
        <v/>
      </c>
      <c r="CY1601" s="12" t="str">
        <f t="shared" si="1284"/>
        <v/>
      </c>
      <c r="CZ1601" s="12" t="str">
        <f t="shared" si="1285"/>
        <v/>
      </c>
      <c r="DA1601" s="12" t="str">
        <f t="shared" si="1286"/>
        <v/>
      </c>
      <c r="DB1601" s="12" t="str">
        <f t="shared" si="1287"/>
        <v/>
      </c>
      <c r="DC1601" s="12" t="str">
        <f t="shared" si="1288"/>
        <v/>
      </c>
      <c r="DD1601" s="12" t="str">
        <f t="shared" si="1289"/>
        <v/>
      </c>
      <c r="DE1601" s="12" t="str">
        <f t="shared" si="1290"/>
        <v/>
      </c>
      <c r="DF1601" s="12" t="str">
        <f t="shared" si="1291"/>
        <v/>
      </c>
      <c r="DG1601" s="12" t="str">
        <f t="shared" si="1292"/>
        <v/>
      </c>
      <c r="DH1601" s="12" t="str">
        <f t="shared" si="1293"/>
        <v/>
      </c>
      <c r="DI1601" s="12" t="str">
        <f t="shared" si="1294"/>
        <v/>
      </c>
      <c r="DJ1601" s="12" t="str">
        <f t="shared" si="1295"/>
        <v/>
      </c>
      <c r="DK1601" s="12" t="str">
        <f t="shared" si="1296"/>
        <v/>
      </c>
      <c r="DL1601" s="12" t="str">
        <f t="shared" si="1297"/>
        <v/>
      </c>
      <c r="DM1601" s="12" t="str">
        <f t="shared" si="1298"/>
        <v/>
      </c>
      <c r="DN1601" s="12" t="str">
        <f t="shared" si="1299"/>
        <v/>
      </c>
      <c r="DO1601" s="12" t="str">
        <f t="shared" si="1300"/>
        <v/>
      </c>
      <c r="DP1601" s="12" t="str">
        <f t="shared" si="1301"/>
        <v/>
      </c>
      <c r="DQ1601" s="12" t="str">
        <f t="shared" si="1302"/>
        <v/>
      </c>
      <c r="DR1601" s="12" t="str">
        <f t="shared" si="1264"/>
        <v/>
      </c>
      <c r="DS1601" s="12" t="str">
        <f t="shared" si="1265"/>
        <v/>
      </c>
      <c r="DT1601" s="12" t="str">
        <f t="shared" si="1266"/>
        <v/>
      </c>
      <c r="DU1601" s="12" t="str">
        <f t="shared" si="1267"/>
        <v/>
      </c>
      <c r="DV1601" s="12" t="str">
        <f t="shared" si="1268"/>
        <v/>
      </c>
      <c r="DW1601" s="12" t="str">
        <f t="shared" si="1269"/>
        <v/>
      </c>
      <c r="DX1601" s="12" t="str">
        <f t="shared" si="1270"/>
        <v/>
      </c>
      <c r="DY1601" s="12" t="str">
        <f t="shared" si="1271"/>
        <v/>
      </c>
      <c r="DZ1601" s="12" t="str">
        <f t="shared" si="1272"/>
        <v/>
      </c>
      <c r="EA1601" s="12" t="str">
        <f t="shared" si="1273"/>
        <v/>
      </c>
      <c r="EB1601" s="12" t="str">
        <f t="shared" si="1274"/>
        <v/>
      </c>
      <c r="EC1601" s="12" t="str">
        <f t="shared" si="1275"/>
        <v/>
      </c>
      <c r="ED1601" s="12" t="str">
        <f t="shared" si="1276"/>
        <v/>
      </c>
      <c r="EE1601" s="12" t="str">
        <f t="shared" si="1277"/>
        <v/>
      </c>
      <c r="EF1601" s="12" t="str">
        <f t="shared" si="1278"/>
        <v/>
      </c>
      <c r="EG1601" s="12" t="str">
        <f t="shared" si="1279"/>
        <v/>
      </c>
      <c r="EH1601" s="12" t="str">
        <f t="shared" si="1280"/>
        <v/>
      </c>
      <c r="EI1601" s="12" t="str">
        <f t="shared" si="1281"/>
        <v/>
      </c>
      <c r="EK1601" s="83" t="str">
        <f t="shared" si="1261"/>
        <v/>
      </c>
      <c r="EM1601" s="12" t="str">
        <f t="shared" si="1262"/>
        <v/>
      </c>
      <c r="EO1601" s="12" t="str">
        <f t="shared" si="1263"/>
        <v/>
      </c>
      <c r="EQ1601" s="12" t="str">
        <f>IF($EO1601="", "", IF($EQ$8=$EQ$6, COUNTIF($EO$11:$EO$2510, "&gt;"&amp;$EO1601)+1+COUNTIF($EO$11:$EO1601, $EO1601)-1, COUNTIF($EO$11:$EO$2510, "&lt;"&amp;$EO1601)+1+COUNTIF($EO$11:$EO1601, $EO1601)-1))</f>
        <v/>
      </c>
    </row>
    <row r="1602" spans="1:147" x14ac:dyDescent="0.55000000000000004">
      <c r="A1602" s="8"/>
      <c r="B1602" s="12" t="str">
        <f>IF($D1602="", "", COUNTIF($D$11:$D1602, $D1602))</f>
        <v/>
      </c>
      <c r="C1602" s="8"/>
      <c r="D1602" s="45"/>
      <c r="E1602" s="46"/>
      <c r="F1602" s="47"/>
      <c r="G1602" s="54"/>
      <c r="H1602" s="54"/>
      <c r="I1602" s="48"/>
      <c r="J1602" s="49"/>
      <c r="K1602" s="50"/>
      <c r="L1602" s="50"/>
      <c r="M1602" s="50"/>
      <c r="N1602" s="50"/>
      <c r="O1602" s="50"/>
      <c r="P1602" s="50"/>
      <c r="Q1602" s="50"/>
      <c r="R1602" s="50"/>
      <c r="S1602" s="50"/>
      <c r="T1602" s="50"/>
      <c r="U1602" s="51"/>
      <c r="V1602" s="52"/>
      <c r="W1602" s="53"/>
      <c r="X1602" s="53"/>
      <c r="Y1602" s="53"/>
      <c r="Z1602" s="53"/>
      <c r="AA1602" s="48"/>
      <c r="AB1602" s="54"/>
      <c r="AC1602" s="54"/>
      <c r="AD1602" s="54"/>
      <c r="AE1602" s="54"/>
      <c r="AF1602" s="54"/>
      <c r="AG1602" s="54"/>
      <c r="AH1602" s="54"/>
      <c r="AI1602" s="54"/>
      <c r="AJ1602" s="49"/>
      <c r="AK1602" s="48"/>
      <c r="AL1602" s="54"/>
      <c r="AM1602" s="54"/>
      <c r="AN1602" s="54"/>
      <c r="AO1602" s="54"/>
      <c r="AP1602" s="54"/>
      <c r="AQ1602" s="54"/>
      <c r="AR1602" s="54"/>
      <c r="AS1602" s="54"/>
      <c r="AT1602" s="54"/>
      <c r="AU1602" s="54"/>
      <c r="AV1602" s="54"/>
      <c r="AW1602" s="54"/>
      <c r="AX1602" s="54"/>
      <c r="AY1602" s="54"/>
      <c r="AZ1602" s="54"/>
      <c r="BA1602" s="54"/>
      <c r="BB1602" s="54"/>
      <c r="BC1602" s="54"/>
      <c r="BD1602" s="54"/>
      <c r="BE1602" s="54"/>
      <c r="BF1602" s="54"/>
      <c r="BG1602" s="54"/>
      <c r="BH1602" s="54"/>
      <c r="BI1602" s="54"/>
      <c r="BJ1602" s="54"/>
      <c r="BK1602" s="54"/>
      <c r="BL1602" s="54"/>
      <c r="BM1602" s="54"/>
      <c r="BN1602" s="54"/>
      <c r="BO1602" s="54"/>
      <c r="BP1602" s="54"/>
      <c r="BQ1602" s="54"/>
      <c r="BR1602" s="54"/>
      <c r="BS1602" s="54"/>
      <c r="BT1602" s="54"/>
      <c r="BU1602" s="54"/>
      <c r="BV1602" s="54"/>
      <c r="BW1602" s="54"/>
      <c r="BX1602" s="49"/>
      <c r="BY1602" s="55"/>
      <c r="BZ1602" s="8"/>
      <c r="CE1602" s="12" t="str">
        <f t="shared" si="1251"/>
        <v/>
      </c>
      <c r="CG1602" s="77" t="str">
        <f t="shared" si="1252"/>
        <v/>
      </c>
      <c r="CH1602" s="80" t="str">
        <f t="shared" si="1253"/>
        <v/>
      </c>
      <c r="CL1602" s="12" t="str">
        <f t="shared" si="1254"/>
        <v/>
      </c>
      <c r="CM1602" s="12" t="str">
        <f t="shared" si="1255"/>
        <v/>
      </c>
      <c r="CN1602" s="12" t="str" cm="1">
        <f t="array" ref="CN1602">IF(OR($CE1602="", $CG$3=""), "", IF(IFERROR(INDEX($K1602:$T1602, $CK1602, MATCH(CN$3, $K$3:$T$3, 0)), "")="", $CC$4, $CC$3))</f>
        <v/>
      </c>
      <c r="CO1602" s="12" t="str" cm="1">
        <f t="array" ref="CO1602">IF(OR($CE1602="", $CG$3=""), "", IF(IFERROR(INDEX($AA1602:$AJ1602, $CK1602, MATCH(CO$3, $AA$3:$AJ$3, 0)), "")="", $CC$4, $CC$3))</f>
        <v/>
      </c>
      <c r="CP1602" s="12" t="str">
        <f>IF(OR($CE1602="", $CG$3=""), "", IF(CP$3='Property List &amp; Features'!$BG$9, $CC$3, IF(CP$3=$I1602, $CC$3, $CC$4)))</f>
        <v/>
      </c>
      <c r="CQ1602" s="12" t="str">
        <f>IF(OR($CE1602="", $CG$3=""), "", IF(CQ$3='Property List &amp; Features'!$BG$9, $CC$3, IF(CQ$3=$J1602, $CC$3, $CC$4)))</f>
        <v/>
      </c>
      <c r="CR1602" s="12" t="str">
        <f t="shared" si="1256"/>
        <v/>
      </c>
      <c r="CS1602" s="12" t="str">
        <f t="shared" si="1257"/>
        <v/>
      </c>
      <c r="CT1602" s="12" t="str">
        <f t="shared" si="1258"/>
        <v/>
      </c>
      <c r="CU1602" s="12" t="str">
        <f t="shared" si="1259"/>
        <v/>
      </c>
      <c r="CV1602" s="12" t="str">
        <f t="shared" si="1260"/>
        <v/>
      </c>
      <c r="CW1602" s="12" t="str">
        <f t="shared" si="1282"/>
        <v/>
      </c>
      <c r="CX1602" s="12" t="str">
        <f t="shared" si="1283"/>
        <v/>
      </c>
      <c r="CY1602" s="12" t="str">
        <f t="shared" si="1284"/>
        <v/>
      </c>
      <c r="CZ1602" s="12" t="str">
        <f t="shared" si="1285"/>
        <v/>
      </c>
      <c r="DA1602" s="12" t="str">
        <f t="shared" si="1286"/>
        <v/>
      </c>
      <c r="DB1602" s="12" t="str">
        <f t="shared" si="1287"/>
        <v/>
      </c>
      <c r="DC1602" s="12" t="str">
        <f t="shared" si="1288"/>
        <v/>
      </c>
      <c r="DD1602" s="12" t="str">
        <f t="shared" si="1289"/>
        <v/>
      </c>
      <c r="DE1602" s="12" t="str">
        <f t="shared" si="1290"/>
        <v/>
      </c>
      <c r="DF1602" s="12" t="str">
        <f t="shared" si="1291"/>
        <v/>
      </c>
      <c r="DG1602" s="12" t="str">
        <f t="shared" si="1292"/>
        <v/>
      </c>
      <c r="DH1602" s="12" t="str">
        <f t="shared" si="1293"/>
        <v/>
      </c>
      <c r="DI1602" s="12" t="str">
        <f t="shared" si="1294"/>
        <v/>
      </c>
      <c r="DJ1602" s="12" t="str">
        <f t="shared" si="1295"/>
        <v/>
      </c>
      <c r="DK1602" s="12" t="str">
        <f t="shared" si="1296"/>
        <v/>
      </c>
      <c r="DL1602" s="12" t="str">
        <f t="shared" si="1297"/>
        <v/>
      </c>
      <c r="DM1602" s="12" t="str">
        <f t="shared" si="1298"/>
        <v/>
      </c>
      <c r="DN1602" s="12" t="str">
        <f t="shared" si="1299"/>
        <v/>
      </c>
      <c r="DO1602" s="12" t="str">
        <f t="shared" si="1300"/>
        <v/>
      </c>
      <c r="DP1602" s="12" t="str">
        <f t="shared" si="1301"/>
        <v/>
      </c>
      <c r="DQ1602" s="12" t="str">
        <f t="shared" si="1302"/>
        <v/>
      </c>
      <c r="DR1602" s="12" t="str">
        <f t="shared" si="1264"/>
        <v/>
      </c>
      <c r="DS1602" s="12" t="str">
        <f t="shared" si="1265"/>
        <v/>
      </c>
      <c r="DT1602" s="12" t="str">
        <f t="shared" si="1266"/>
        <v/>
      </c>
      <c r="DU1602" s="12" t="str">
        <f t="shared" si="1267"/>
        <v/>
      </c>
      <c r="DV1602" s="12" t="str">
        <f t="shared" si="1268"/>
        <v/>
      </c>
      <c r="DW1602" s="12" t="str">
        <f t="shared" si="1269"/>
        <v/>
      </c>
      <c r="DX1602" s="12" t="str">
        <f t="shared" si="1270"/>
        <v/>
      </c>
      <c r="DY1602" s="12" t="str">
        <f t="shared" si="1271"/>
        <v/>
      </c>
      <c r="DZ1602" s="12" t="str">
        <f t="shared" si="1272"/>
        <v/>
      </c>
      <c r="EA1602" s="12" t="str">
        <f t="shared" si="1273"/>
        <v/>
      </c>
      <c r="EB1602" s="12" t="str">
        <f t="shared" si="1274"/>
        <v/>
      </c>
      <c r="EC1602" s="12" t="str">
        <f t="shared" si="1275"/>
        <v/>
      </c>
      <c r="ED1602" s="12" t="str">
        <f t="shared" si="1276"/>
        <v/>
      </c>
      <c r="EE1602" s="12" t="str">
        <f t="shared" si="1277"/>
        <v/>
      </c>
      <c r="EF1602" s="12" t="str">
        <f t="shared" si="1278"/>
        <v/>
      </c>
      <c r="EG1602" s="12" t="str">
        <f t="shared" si="1279"/>
        <v/>
      </c>
      <c r="EH1602" s="12" t="str">
        <f t="shared" si="1280"/>
        <v/>
      </c>
      <c r="EI1602" s="12" t="str">
        <f t="shared" si="1281"/>
        <v/>
      </c>
      <c r="EK1602" s="83" t="str">
        <f t="shared" si="1261"/>
        <v/>
      </c>
      <c r="EM1602" s="12" t="str">
        <f t="shared" si="1262"/>
        <v/>
      </c>
      <c r="EO1602" s="12" t="str">
        <f t="shared" si="1263"/>
        <v/>
      </c>
      <c r="EQ1602" s="12" t="str">
        <f>IF($EO1602="", "", IF($EQ$8=$EQ$6, COUNTIF($EO$11:$EO$2510, "&gt;"&amp;$EO1602)+1+COUNTIF($EO$11:$EO1602, $EO1602)-1, COUNTIF($EO$11:$EO$2510, "&lt;"&amp;$EO1602)+1+COUNTIF($EO$11:$EO1602, $EO1602)-1))</f>
        <v/>
      </c>
    </row>
    <row r="1603" spans="1:147" x14ac:dyDescent="0.55000000000000004">
      <c r="A1603" s="8"/>
      <c r="B1603" s="12" t="str">
        <f>IF($D1603="", "", COUNTIF($D$11:$D1603, $D1603))</f>
        <v/>
      </c>
      <c r="C1603" s="8"/>
      <c r="D1603" s="45"/>
      <c r="E1603" s="46"/>
      <c r="F1603" s="47"/>
      <c r="G1603" s="54"/>
      <c r="H1603" s="54"/>
      <c r="I1603" s="48"/>
      <c r="J1603" s="49"/>
      <c r="K1603" s="50"/>
      <c r="L1603" s="50"/>
      <c r="M1603" s="50"/>
      <c r="N1603" s="50"/>
      <c r="O1603" s="50"/>
      <c r="P1603" s="50"/>
      <c r="Q1603" s="50"/>
      <c r="R1603" s="50"/>
      <c r="S1603" s="50"/>
      <c r="T1603" s="50"/>
      <c r="U1603" s="51"/>
      <c r="V1603" s="52"/>
      <c r="W1603" s="53"/>
      <c r="X1603" s="53"/>
      <c r="Y1603" s="53"/>
      <c r="Z1603" s="53"/>
      <c r="AA1603" s="48"/>
      <c r="AB1603" s="54"/>
      <c r="AC1603" s="54"/>
      <c r="AD1603" s="54"/>
      <c r="AE1603" s="54"/>
      <c r="AF1603" s="54"/>
      <c r="AG1603" s="54"/>
      <c r="AH1603" s="54"/>
      <c r="AI1603" s="54"/>
      <c r="AJ1603" s="49"/>
      <c r="AK1603" s="48"/>
      <c r="AL1603" s="54"/>
      <c r="AM1603" s="54"/>
      <c r="AN1603" s="54"/>
      <c r="AO1603" s="54"/>
      <c r="AP1603" s="54"/>
      <c r="AQ1603" s="54"/>
      <c r="AR1603" s="54"/>
      <c r="AS1603" s="54"/>
      <c r="AT1603" s="54"/>
      <c r="AU1603" s="54"/>
      <c r="AV1603" s="54"/>
      <c r="AW1603" s="54"/>
      <c r="AX1603" s="54"/>
      <c r="AY1603" s="54"/>
      <c r="AZ1603" s="54"/>
      <c r="BA1603" s="54"/>
      <c r="BB1603" s="54"/>
      <c r="BC1603" s="54"/>
      <c r="BD1603" s="54"/>
      <c r="BE1603" s="54"/>
      <c r="BF1603" s="54"/>
      <c r="BG1603" s="54"/>
      <c r="BH1603" s="54"/>
      <c r="BI1603" s="54"/>
      <c r="BJ1603" s="54"/>
      <c r="BK1603" s="54"/>
      <c r="BL1603" s="54"/>
      <c r="BM1603" s="54"/>
      <c r="BN1603" s="54"/>
      <c r="BO1603" s="54"/>
      <c r="BP1603" s="54"/>
      <c r="BQ1603" s="54"/>
      <c r="BR1603" s="54"/>
      <c r="BS1603" s="54"/>
      <c r="BT1603" s="54"/>
      <c r="BU1603" s="54"/>
      <c r="BV1603" s="54"/>
      <c r="BW1603" s="54"/>
      <c r="BX1603" s="49"/>
      <c r="BY1603" s="55"/>
      <c r="BZ1603" s="8"/>
      <c r="CE1603" s="12" t="str">
        <f t="shared" si="1251"/>
        <v/>
      </c>
      <c r="CG1603" s="77" t="str">
        <f t="shared" si="1252"/>
        <v/>
      </c>
      <c r="CH1603" s="80" t="str">
        <f t="shared" si="1253"/>
        <v/>
      </c>
      <c r="CL1603" s="12" t="str">
        <f t="shared" si="1254"/>
        <v/>
      </c>
      <c r="CM1603" s="12" t="str">
        <f t="shared" si="1255"/>
        <v/>
      </c>
      <c r="CN1603" s="12" t="str" cm="1">
        <f t="array" ref="CN1603">IF(OR($CE1603="", $CG$3=""), "", IF(IFERROR(INDEX($K1603:$T1603, $CK1603, MATCH(CN$3, $K$3:$T$3, 0)), "")="", $CC$4, $CC$3))</f>
        <v/>
      </c>
      <c r="CO1603" s="12" t="str" cm="1">
        <f t="array" ref="CO1603">IF(OR($CE1603="", $CG$3=""), "", IF(IFERROR(INDEX($AA1603:$AJ1603, $CK1603, MATCH(CO$3, $AA$3:$AJ$3, 0)), "")="", $CC$4, $CC$3))</f>
        <v/>
      </c>
      <c r="CP1603" s="12" t="str">
        <f>IF(OR($CE1603="", $CG$3=""), "", IF(CP$3='Property List &amp; Features'!$BG$9, $CC$3, IF(CP$3=$I1603, $CC$3, $CC$4)))</f>
        <v/>
      </c>
      <c r="CQ1603" s="12" t="str">
        <f>IF(OR($CE1603="", $CG$3=""), "", IF(CQ$3='Property List &amp; Features'!$BG$9, $CC$3, IF(CQ$3=$J1603, $CC$3, $CC$4)))</f>
        <v/>
      </c>
      <c r="CR1603" s="12" t="str">
        <f t="shared" si="1256"/>
        <v/>
      </c>
      <c r="CS1603" s="12" t="str">
        <f t="shared" si="1257"/>
        <v/>
      </c>
      <c r="CT1603" s="12" t="str">
        <f t="shared" si="1258"/>
        <v/>
      </c>
      <c r="CU1603" s="12" t="str">
        <f t="shared" si="1259"/>
        <v/>
      </c>
      <c r="CV1603" s="12" t="str">
        <f t="shared" si="1260"/>
        <v/>
      </c>
      <c r="CW1603" s="12" t="str">
        <f t="shared" si="1282"/>
        <v/>
      </c>
      <c r="CX1603" s="12" t="str">
        <f t="shared" si="1283"/>
        <v/>
      </c>
      <c r="CY1603" s="12" t="str">
        <f t="shared" si="1284"/>
        <v/>
      </c>
      <c r="CZ1603" s="12" t="str">
        <f t="shared" si="1285"/>
        <v/>
      </c>
      <c r="DA1603" s="12" t="str">
        <f t="shared" si="1286"/>
        <v/>
      </c>
      <c r="DB1603" s="12" t="str">
        <f t="shared" si="1287"/>
        <v/>
      </c>
      <c r="DC1603" s="12" t="str">
        <f t="shared" si="1288"/>
        <v/>
      </c>
      <c r="DD1603" s="12" t="str">
        <f t="shared" si="1289"/>
        <v/>
      </c>
      <c r="DE1603" s="12" t="str">
        <f t="shared" si="1290"/>
        <v/>
      </c>
      <c r="DF1603" s="12" t="str">
        <f t="shared" si="1291"/>
        <v/>
      </c>
      <c r="DG1603" s="12" t="str">
        <f t="shared" si="1292"/>
        <v/>
      </c>
      <c r="DH1603" s="12" t="str">
        <f t="shared" si="1293"/>
        <v/>
      </c>
      <c r="DI1603" s="12" t="str">
        <f t="shared" si="1294"/>
        <v/>
      </c>
      <c r="DJ1603" s="12" t="str">
        <f t="shared" si="1295"/>
        <v/>
      </c>
      <c r="DK1603" s="12" t="str">
        <f t="shared" si="1296"/>
        <v/>
      </c>
      <c r="DL1603" s="12" t="str">
        <f t="shared" si="1297"/>
        <v/>
      </c>
      <c r="DM1603" s="12" t="str">
        <f t="shared" si="1298"/>
        <v/>
      </c>
      <c r="DN1603" s="12" t="str">
        <f t="shared" si="1299"/>
        <v/>
      </c>
      <c r="DO1603" s="12" t="str">
        <f t="shared" si="1300"/>
        <v/>
      </c>
      <c r="DP1603" s="12" t="str">
        <f t="shared" si="1301"/>
        <v/>
      </c>
      <c r="DQ1603" s="12" t="str">
        <f t="shared" si="1302"/>
        <v/>
      </c>
      <c r="DR1603" s="12" t="str">
        <f t="shared" si="1264"/>
        <v/>
      </c>
      <c r="DS1603" s="12" t="str">
        <f t="shared" si="1265"/>
        <v/>
      </c>
      <c r="DT1603" s="12" t="str">
        <f t="shared" si="1266"/>
        <v/>
      </c>
      <c r="DU1603" s="12" t="str">
        <f t="shared" si="1267"/>
        <v/>
      </c>
      <c r="DV1603" s="12" t="str">
        <f t="shared" si="1268"/>
        <v/>
      </c>
      <c r="DW1603" s="12" t="str">
        <f t="shared" si="1269"/>
        <v/>
      </c>
      <c r="DX1603" s="12" t="str">
        <f t="shared" si="1270"/>
        <v/>
      </c>
      <c r="DY1603" s="12" t="str">
        <f t="shared" si="1271"/>
        <v/>
      </c>
      <c r="DZ1603" s="12" t="str">
        <f t="shared" si="1272"/>
        <v/>
      </c>
      <c r="EA1603" s="12" t="str">
        <f t="shared" si="1273"/>
        <v/>
      </c>
      <c r="EB1603" s="12" t="str">
        <f t="shared" si="1274"/>
        <v/>
      </c>
      <c r="EC1603" s="12" t="str">
        <f t="shared" si="1275"/>
        <v/>
      </c>
      <c r="ED1603" s="12" t="str">
        <f t="shared" si="1276"/>
        <v/>
      </c>
      <c r="EE1603" s="12" t="str">
        <f t="shared" si="1277"/>
        <v/>
      </c>
      <c r="EF1603" s="12" t="str">
        <f t="shared" si="1278"/>
        <v/>
      </c>
      <c r="EG1603" s="12" t="str">
        <f t="shared" si="1279"/>
        <v/>
      </c>
      <c r="EH1603" s="12" t="str">
        <f t="shared" si="1280"/>
        <v/>
      </c>
      <c r="EI1603" s="12" t="str">
        <f t="shared" si="1281"/>
        <v/>
      </c>
      <c r="EK1603" s="83" t="str">
        <f t="shared" si="1261"/>
        <v/>
      </c>
      <c r="EM1603" s="12" t="str">
        <f t="shared" si="1262"/>
        <v/>
      </c>
      <c r="EO1603" s="12" t="str">
        <f t="shared" si="1263"/>
        <v/>
      </c>
      <c r="EQ1603" s="12" t="str">
        <f>IF($EO1603="", "", IF($EQ$8=$EQ$6, COUNTIF($EO$11:$EO$2510, "&gt;"&amp;$EO1603)+1+COUNTIF($EO$11:$EO1603, $EO1603)-1, COUNTIF($EO$11:$EO$2510, "&lt;"&amp;$EO1603)+1+COUNTIF($EO$11:$EO1603, $EO1603)-1))</f>
        <v/>
      </c>
    </row>
    <row r="1604" spans="1:147" x14ac:dyDescent="0.55000000000000004">
      <c r="A1604" s="8"/>
      <c r="B1604" s="12" t="str">
        <f>IF($D1604="", "", COUNTIF($D$11:$D1604, $D1604))</f>
        <v/>
      </c>
      <c r="C1604" s="8"/>
      <c r="D1604" s="45"/>
      <c r="E1604" s="46"/>
      <c r="F1604" s="47"/>
      <c r="G1604" s="54"/>
      <c r="H1604" s="54"/>
      <c r="I1604" s="48"/>
      <c r="J1604" s="49"/>
      <c r="K1604" s="50"/>
      <c r="L1604" s="50"/>
      <c r="M1604" s="50"/>
      <c r="N1604" s="50"/>
      <c r="O1604" s="50"/>
      <c r="P1604" s="50"/>
      <c r="Q1604" s="50"/>
      <c r="R1604" s="50"/>
      <c r="S1604" s="50"/>
      <c r="T1604" s="50"/>
      <c r="U1604" s="51"/>
      <c r="V1604" s="52"/>
      <c r="W1604" s="53"/>
      <c r="X1604" s="53"/>
      <c r="Y1604" s="53"/>
      <c r="Z1604" s="53"/>
      <c r="AA1604" s="48"/>
      <c r="AB1604" s="54"/>
      <c r="AC1604" s="54"/>
      <c r="AD1604" s="54"/>
      <c r="AE1604" s="54"/>
      <c r="AF1604" s="54"/>
      <c r="AG1604" s="54"/>
      <c r="AH1604" s="54"/>
      <c r="AI1604" s="54"/>
      <c r="AJ1604" s="49"/>
      <c r="AK1604" s="48"/>
      <c r="AL1604" s="54"/>
      <c r="AM1604" s="54"/>
      <c r="AN1604" s="54"/>
      <c r="AO1604" s="54"/>
      <c r="AP1604" s="54"/>
      <c r="AQ1604" s="54"/>
      <c r="AR1604" s="54"/>
      <c r="AS1604" s="54"/>
      <c r="AT1604" s="54"/>
      <c r="AU1604" s="54"/>
      <c r="AV1604" s="54"/>
      <c r="AW1604" s="54"/>
      <c r="AX1604" s="54"/>
      <c r="AY1604" s="54"/>
      <c r="AZ1604" s="54"/>
      <c r="BA1604" s="54"/>
      <c r="BB1604" s="54"/>
      <c r="BC1604" s="54"/>
      <c r="BD1604" s="54"/>
      <c r="BE1604" s="54"/>
      <c r="BF1604" s="54"/>
      <c r="BG1604" s="54"/>
      <c r="BH1604" s="54"/>
      <c r="BI1604" s="54"/>
      <c r="BJ1604" s="54"/>
      <c r="BK1604" s="54"/>
      <c r="BL1604" s="54"/>
      <c r="BM1604" s="54"/>
      <c r="BN1604" s="54"/>
      <c r="BO1604" s="54"/>
      <c r="BP1604" s="54"/>
      <c r="BQ1604" s="54"/>
      <c r="BR1604" s="54"/>
      <c r="BS1604" s="54"/>
      <c r="BT1604" s="54"/>
      <c r="BU1604" s="54"/>
      <c r="BV1604" s="54"/>
      <c r="BW1604" s="54"/>
      <c r="BX1604" s="49"/>
      <c r="BY1604" s="55"/>
      <c r="BZ1604" s="8"/>
      <c r="CE1604" s="12" t="str">
        <f t="shared" si="1251"/>
        <v/>
      </c>
      <c r="CG1604" s="77" t="str">
        <f t="shared" si="1252"/>
        <v/>
      </c>
      <c r="CH1604" s="80" t="str">
        <f t="shared" si="1253"/>
        <v/>
      </c>
      <c r="CL1604" s="12" t="str">
        <f t="shared" si="1254"/>
        <v/>
      </c>
      <c r="CM1604" s="12" t="str">
        <f t="shared" si="1255"/>
        <v/>
      </c>
      <c r="CN1604" s="12" t="str" cm="1">
        <f t="array" ref="CN1604">IF(OR($CE1604="", $CG$3=""), "", IF(IFERROR(INDEX($K1604:$T1604, $CK1604, MATCH(CN$3, $K$3:$T$3, 0)), "")="", $CC$4, $CC$3))</f>
        <v/>
      </c>
      <c r="CO1604" s="12" t="str" cm="1">
        <f t="array" ref="CO1604">IF(OR($CE1604="", $CG$3=""), "", IF(IFERROR(INDEX($AA1604:$AJ1604, $CK1604, MATCH(CO$3, $AA$3:$AJ$3, 0)), "")="", $CC$4, $CC$3))</f>
        <v/>
      </c>
      <c r="CP1604" s="12" t="str">
        <f>IF(OR($CE1604="", $CG$3=""), "", IF(CP$3='Property List &amp; Features'!$BG$9, $CC$3, IF(CP$3=$I1604, $CC$3, $CC$4)))</f>
        <v/>
      </c>
      <c r="CQ1604" s="12" t="str">
        <f>IF(OR($CE1604="", $CG$3=""), "", IF(CQ$3='Property List &amp; Features'!$BG$9, $CC$3, IF(CQ$3=$J1604, $CC$3, $CC$4)))</f>
        <v/>
      </c>
      <c r="CR1604" s="12" t="str">
        <f t="shared" si="1256"/>
        <v/>
      </c>
      <c r="CS1604" s="12" t="str">
        <f t="shared" si="1257"/>
        <v/>
      </c>
      <c r="CT1604" s="12" t="str">
        <f t="shared" si="1258"/>
        <v/>
      </c>
      <c r="CU1604" s="12" t="str">
        <f t="shared" si="1259"/>
        <v/>
      </c>
      <c r="CV1604" s="12" t="str">
        <f t="shared" si="1260"/>
        <v/>
      </c>
      <c r="CW1604" s="12" t="str">
        <f t="shared" si="1282"/>
        <v/>
      </c>
      <c r="CX1604" s="12" t="str">
        <f t="shared" si="1283"/>
        <v/>
      </c>
      <c r="CY1604" s="12" t="str">
        <f t="shared" si="1284"/>
        <v/>
      </c>
      <c r="CZ1604" s="12" t="str">
        <f t="shared" si="1285"/>
        <v/>
      </c>
      <c r="DA1604" s="12" t="str">
        <f t="shared" si="1286"/>
        <v/>
      </c>
      <c r="DB1604" s="12" t="str">
        <f t="shared" si="1287"/>
        <v/>
      </c>
      <c r="DC1604" s="12" t="str">
        <f t="shared" si="1288"/>
        <v/>
      </c>
      <c r="DD1604" s="12" t="str">
        <f t="shared" si="1289"/>
        <v/>
      </c>
      <c r="DE1604" s="12" t="str">
        <f t="shared" si="1290"/>
        <v/>
      </c>
      <c r="DF1604" s="12" t="str">
        <f t="shared" si="1291"/>
        <v/>
      </c>
      <c r="DG1604" s="12" t="str">
        <f t="shared" si="1292"/>
        <v/>
      </c>
      <c r="DH1604" s="12" t="str">
        <f t="shared" si="1293"/>
        <v/>
      </c>
      <c r="DI1604" s="12" t="str">
        <f t="shared" si="1294"/>
        <v/>
      </c>
      <c r="DJ1604" s="12" t="str">
        <f t="shared" si="1295"/>
        <v/>
      </c>
      <c r="DK1604" s="12" t="str">
        <f t="shared" si="1296"/>
        <v/>
      </c>
      <c r="DL1604" s="12" t="str">
        <f t="shared" si="1297"/>
        <v/>
      </c>
      <c r="DM1604" s="12" t="str">
        <f t="shared" si="1298"/>
        <v/>
      </c>
      <c r="DN1604" s="12" t="str">
        <f t="shared" si="1299"/>
        <v/>
      </c>
      <c r="DO1604" s="12" t="str">
        <f t="shared" si="1300"/>
        <v/>
      </c>
      <c r="DP1604" s="12" t="str">
        <f t="shared" si="1301"/>
        <v/>
      </c>
      <c r="DQ1604" s="12" t="str">
        <f t="shared" si="1302"/>
        <v/>
      </c>
      <c r="DR1604" s="12" t="str">
        <f t="shared" si="1264"/>
        <v/>
      </c>
      <c r="DS1604" s="12" t="str">
        <f t="shared" si="1265"/>
        <v/>
      </c>
      <c r="DT1604" s="12" t="str">
        <f t="shared" si="1266"/>
        <v/>
      </c>
      <c r="DU1604" s="12" t="str">
        <f t="shared" si="1267"/>
        <v/>
      </c>
      <c r="DV1604" s="12" t="str">
        <f t="shared" si="1268"/>
        <v/>
      </c>
      <c r="DW1604" s="12" t="str">
        <f t="shared" si="1269"/>
        <v/>
      </c>
      <c r="DX1604" s="12" t="str">
        <f t="shared" si="1270"/>
        <v/>
      </c>
      <c r="DY1604" s="12" t="str">
        <f t="shared" si="1271"/>
        <v/>
      </c>
      <c r="DZ1604" s="12" t="str">
        <f t="shared" si="1272"/>
        <v/>
      </c>
      <c r="EA1604" s="12" t="str">
        <f t="shared" si="1273"/>
        <v/>
      </c>
      <c r="EB1604" s="12" t="str">
        <f t="shared" si="1274"/>
        <v/>
      </c>
      <c r="EC1604" s="12" t="str">
        <f t="shared" si="1275"/>
        <v/>
      </c>
      <c r="ED1604" s="12" t="str">
        <f t="shared" si="1276"/>
        <v/>
      </c>
      <c r="EE1604" s="12" t="str">
        <f t="shared" si="1277"/>
        <v/>
      </c>
      <c r="EF1604" s="12" t="str">
        <f t="shared" si="1278"/>
        <v/>
      </c>
      <c r="EG1604" s="12" t="str">
        <f t="shared" si="1279"/>
        <v/>
      </c>
      <c r="EH1604" s="12" t="str">
        <f t="shared" si="1280"/>
        <v/>
      </c>
      <c r="EI1604" s="12" t="str">
        <f t="shared" si="1281"/>
        <v/>
      </c>
      <c r="EK1604" s="83" t="str">
        <f t="shared" si="1261"/>
        <v/>
      </c>
      <c r="EM1604" s="12" t="str">
        <f t="shared" si="1262"/>
        <v/>
      </c>
      <c r="EO1604" s="12" t="str">
        <f t="shared" si="1263"/>
        <v/>
      </c>
      <c r="EQ1604" s="12" t="str">
        <f>IF($EO1604="", "", IF($EQ$8=$EQ$6, COUNTIF($EO$11:$EO$2510, "&gt;"&amp;$EO1604)+1+COUNTIF($EO$11:$EO1604, $EO1604)-1, COUNTIF($EO$11:$EO$2510, "&lt;"&amp;$EO1604)+1+COUNTIF($EO$11:$EO1604, $EO1604)-1))</f>
        <v/>
      </c>
    </row>
    <row r="1605" spans="1:147" x14ac:dyDescent="0.55000000000000004">
      <c r="A1605" s="8"/>
      <c r="B1605" s="12" t="str">
        <f>IF($D1605="", "", COUNTIF($D$11:$D1605, $D1605))</f>
        <v/>
      </c>
      <c r="C1605" s="8"/>
      <c r="D1605" s="45"/>
      <c r="E1605" s="46"/>
      <c r="F1605" s="47"/>
      <c r="G1605" s="54"/>
      <c r="H1605" s="54"/>
      <c r="I1605" s="48"/>
      <c r="J1605" s="49"/>
      <c r="K1605" s="50"/>
      <c r="L1605" s="50"/>
      <c r="M1605" s="50"/>
      <c r="N1605" s="50"/>
      <c r="O1605" s="50"/>
      <c r="P1605" s="50"/>
      <c r="Q1605" s="50"/>
      <c r="R1605" s="50"/>
      <c r="S1605" s="50"/>
      <c r="T1605" s="50"/>
      <c r="U1605" s="51"/>
      <c r="V1605" s="52"/>
      <c r="W1605" s="53"/>
      <c r="X1605" s="53"/>
      <c r="Y1605" s="53"/>
      <c r="Z1605" s="53"/>
      <c r="AA1605" s="48"/>
      <c r="AB1605" s="54"/>
      <c r="AC1605" s="54"/>
      <c r="AD1605" s="54"/>
      <c r="AE1605" s="54"/>
      <c r="AF1605" s="54"/>
      <c r="AG1605" s="54"/>
      <c r="AH1605" s="54"/>
      <c r="AI1605" s="54"/>
      <c r="AJ1605" s="49"/>
      <c r="AK1605" s="48"/>
      <c r="AL1605" s="54"/>
      <c r="AM1605" s="54"/>
      <c r="AN1605" s="54"/>
      <c r="AO1605" s="54"/>
      <c r="AP1605" s="54"/>
      <c r="AQ1605" s="54"/>
      <c r="AR1605" s="54"/>
      <c r="AS1605" s="54"/>
      <c r="AT1605" s="54"/>
      <c r="AU1605" s="54"/>
      <c r="AV1605" s="54"/>
      <c r="AW1605" s="54"/>
      <c r="AX1605" s="54"/>
      <c r="AY1605" s="54"/>
      <c r="AZ1605" s="54"/>
      <c r="BA1605" s="54"/>
      <c r="BB1605" s="54"/>
      <c r="BC1605" s="54"/>
      <c r="BD1605" s="54"/>
      <c r="BE1605" s="54"/>
      <c r="BF1605" s="54"/>
      <c r="BG1605" s="54"/>
      <c r="BH1605" s="54"/>
      <c r="BI1605" s="54"/>
      <c r="BJ1605" s="54"/>
      <c r="BK1605" s="54"/>
      <c r="BL1605" s="54"/>
      <c r="BM1605" s="54"/>
      <c r="BN1605" s="54"/>
      <c r="BO1605" s="54"/>
      <c r="BP1605" s="54"/>
      <c r="BQ1605" s="54"/>
      <c r="BR1605" s="54"/>
      <c r="BS1605" s="54"/>
      <c r="BT1605" s="54"/>
      <c r="BU1605" s="54"/>
      <c r="BV1605" s="54"/>
      <c r="BW1605" s="54"/>
      <c r="BX1605" s="49"/>
      <c r="BY1605" s="55"/>
      <c r="BZ1605" s="8"/>
      <c r="CE1605" s="12" t="str">
        <f t="shared" si="1251"/>
        <v/>
      </c>
      <c r="CG1605" s="77" t="str">
        <f t="shared" si="1252"/>
        <v/>
      </c>
      <c r="CH1605" s="80" t="str">
        <f t="shared" si="1253"/>
        <v/>
      </c>
      <c r="CL1605" s="12" t="str">
        <f t="shared" si="1254"/>
        <v/>
      </c>
      <c r="CM1605" s="12" t="str">
        <f t="shared" si="1255"/>
        <v/>
      </c>
      <c r="CN1605" s="12" t="str" cm="1">
        <f t="array" ref="CN1605">IF(OR($CE1605="", $CG$3=""), "", IF(IFERROR(INDEX($K1605:$T1605, $CK1605, MATCH(CN$3, $K$3:$T$3, 0)), "")="", $CC$4, $CC$3))</f>
        <v/>
      </c>
      <c r="CO1605" s="12" t="str" cm="1">
        <f t="array" ref="CO1605">IF(OR($CE1605="", $CG$3=""), "", IF(IFERROR(INDEX($AA1605:$AJ1605, $CK1605, MATCH(CO$3, $AA$3:$AJ$3, 0)), "")="", $CC$4, $CC$3))</f>
        <v/>
      </c>
      <c r="CP1605" s="12" t="str">
        <f>IF(OR($CE1605="", $CG$3=""), "", IF(CP$3='Property List &amp; Features'!$BG$9, $CC$3, IF(CP$3=$I1605, $CC$3, $CC$4)))</f>
        <v/>
      </c>
      <c r="CQ1605" s="12" t="str">
        <f>IF(OR($CE1605="", $CG$3=""), "", IF(CQ$3='Property List &amp; Features'!$BG$9, $CC$3, IF(CQ$3=$J1605, $CC$3, $CC$4)))</f>
        <v/>
      </c>
      <c r="CR1605" s="12" t="str">
        <f t="shared" si="1256"/>
        <v/>
      </c>
      <c r="CS1605" s="12" t="str">
        <f t="shared" si="1257"/>
        <v/>
      </c>
      <c r="CT1605" s="12" t="str">
        <f t="shared" si="1258"/>
        <v/>
      </c>
      <c r="CU1605" s="12" t="str">
        <f t="shared" si="1259"/>
        <v/>
      </c>
      <c r="CV1605" s="12" t="str">
        <f t="shared" si="1260"/>
        <v/>
      </c>
      <c r="CW1605" s="12" t="str">
        <f t="shared" si="1282"/>
        <v/>
      </c>
      <c r="CX1605" s="12" t="str">
        <f t="shared" si="1283"/>
        <v/>
      </c>
      <c r="CY1605" s="12" t="str">
        <f t="shared" si="1284"/>
        <v/>
      </c>
      <c r="CZ1605" s="12" t="str">
        <f t="shared" si="1285"/>
        <v/>
      </c>
      <c r="DA1605" s="12" t="str">
        <f t="shared" si="1286"/>
        <v/>
      </c>
      <c r="DB1605" s="12" t="str">
        <f t="shared" si="1287"/>
        <v/>
      </c>
      <c r="DC1605" s="12" t="str">
        <f t="shared" si="1288"/>
        <v/>
      </c>
      <c r="DD1605" s="12" t="str">
        <f t="shared" si="1289"/>
        <v/>
      </c>
      <c r="DE1605" s="12" t="str">
        <f t="shared" si="1290"/>
        <v/>
      </c>
      <c r="DF1605" s="12" t="str">
        <f t="shared" si="1291"/>
        <v/>
      </c>
      <c r="DG1605" s="12" t="str">
        <f t="shared" si="1292"/>
        <v/>
      </c>
      <c r="DH1605" s="12" t="str">
        <f t="shared" si="1293"/>
        <v/>
      </c>
      <c r="DI1605" s="12" t="str">
        <f t="shared" si="1294"/>
        <v/>
      </c>
      <c r="DJ1605" s="12" t="str">
        <f t="shared" si="1295"/>
        <v/>
      </c>
      <c r="DK1605" s="12" t="str">
        <f t="shared" si="1296"/>
        <v/>
      </c>
      <c r="DL1605" s="12" t="str">
        <f t="shared" si="1297"/>
        <v/>
      </c>
      <c r="DM1605" s="12" t="str">
        <f t="shared" si="1298"/>
        <v/>
      </c>
      <c r="DN1605" s="12" t="str">
        <f t="shared" si="1299"/>
        <v/>
      </c>
      <c r="DO1605" s="12" t="str">
        <f t="shared" si="1300"/>
        <v/>
      </c>
      <c r="DP1605" s="12" t="str">
        <f t="shared" si="1301"/>
        <v/>
      </c>
      <c r="DQ1605" s="12" t="str">
        <f t="shared" si="1302"/>
        <v/>
      </c>
      <c r="DR1605" s="12" t="str">
        <f t="shared" si="1264"/>
        <v/>
      </c>
      <c r="DS1605" s="12" t="str">
        <f t="shared" si="1265"/>
        <v/>
      </c>
      <c r="DT1605" s="12" t="str">
        <f t="shared" si="1266"/>
        <v/>
      </c>
      <c r="DU1605" s="12" t="str">
        <f t="shared" si="1267"/>
        <v/>
      </c>
      <c r="DV1605" s="12" t="str">
        <f t="shared" si="1268"/>
        <v/>
      </c>
      <c r="DW1605" s="12" t="str">
        <f t="shared" si="1269"/>
        <v/>
      </c>
      <c r="DX1605" s="12" t="str">
        <f t="shared" si="1270"/>
        <v/>
      </c>
      <c r="DY1605" s="12" t="str">
        <f t="shared" si="1271"/>
        <v/>
      </c>
      <c r="DZ1605" s="12" t="str">
        <f t="shared" si="1272"/>
        <v/>
      </c>
      <c r="EA1605" s="12" t="str">
        <f t="shared" si="1273"/>
        <v/>
      </c>
      <c r="EB1605" s="12" t="str">
        <f t="shared" si="1274"/>
        <v/>
      </c>
      <c r="EC1605" s="12" t="str">
        <f t="shared" si="1275"/>
        <v/>
      </c>
      <c r="ED1605" s="12" t="str">
        <f t="shared" si="1276"/>
        <v/>
      </c>
      <c r="EE1605" s="12" t="str">
        <f t="shared" si="1277"/>
        <v/>
      </c>
      <c r="EF1605" s="12" t="str">
        <f t="shared" si="1278"/>
        <v/>
      </c>
      <c r="EG1605" s="12" t="str">
        <f t="shared" si="1279"/>
        <v/>
      </c>
      <c r="EH1605" s="12" t="str">
        <f t="shared" si="1280"/>
        <v/>
      </c>
      <c r="EI1605" s="12" t="str">
        <f t="shared" si="1281"/>
        <v/>
      </c>
      <c r="EK1605" s="83" t="str">
        <f t="shared" si="1261"/>
        <v/>
      </c>
      <c r="EM1605" s="12" t="str">
        <f t="shared" si="1262"/>
        <v/>
      </c>
      <c r="EO1605" s="12" t="str">
        <f t="shared" si="1263"/>
        <v/>
      </c>
      <c r="EQ1605" s="12" t="str">
        <f>IF($EO1605="", "", IF($EQ$8=$EQ$6, COUNTIF($EO$11:$EO$2510, "&gt;"&amp;$EO1605)+1+COUNTIF($EO$11:$EO1605, $EO1605)-1, COUNTIF($EO$11:$EO$2510, "&lt;"&amp;$EO1605)+1+COUNTIF($EO$11:$EO1605, $EO1605)-1))</f>
        <v/>
      </c>
    </row>
    <row r="1606" spans="1:147" x14ac:dyDescent="0.55000000000000004">
      <c r="A1606" s="8"/>
      <c r="B1606" s="12" t="str">
        <f>IF($D1606="", "", COUNTIF($D$11:$D1606, $D1606))</f>
        <v/>
      </c>
      <c r="C1606" s="8"/>
      <c r="D1606" s="45"/>
      <c r="E1606" s="46"/>
      <c r="F1606" s="47"/>
      <c r="G1606" s="54"/>
      <c r="H1606" s="54"/>
      <c r="I1606" s="48"/>
      <c r="J1606" s="49"/>
      <c r="K1606" s="50"/>
      <c r="L1606" s="50"/>
      <c r="M1606" s="50"/>
      <c r="N1606" s="50"/>
      <c r="O1606" s="50"/>
      <c r="P1606" s="50"/>
      <c r="Q1606" s="50"/>
      <c r="R1606" s="50"/>
      <c r="S1606" s="50"/>
      <c r="T1606" s="50"/>
      <c r="U1606" s="51"/>
      <c r="V1606" s="52"/>
      <c r="W1606" s="53"/>
      <c r="X1606" s="53"/>
      <c r="Y1606" s="53"/>
      <c r="Z1606" s="53"/>
      <c r="AA1606" s="48"/>
      <c r="AB1606" s="54"/>
      <c r="AC1606" s="54"/>
      <c r="AD1606" s="54"/>
      <c r="AE1606" s="54"/>
      <c r="AF1606" s="54"/>
      <c r="AG1606" s="54"/>
      <c r="AH1606" s="54"/>
      <c r="AI1606" s="54"/>
      <c r="AJ1606" s="49"/>
      <c r="AK1606" s="48"/>
      <c r="AL1606" s="54"/>
      <c r="AM1606" s="54"/>
      <c r="AN1606" s="54"/>
      <c r="AO1606" s="54"/>
      <c r="AP1606" s="54"/>
      <c r="AQ1606" s="54"/>
      <c r="AR1606" s="54"/>
      <c r="AS1606" s="54"/>
      <c r="AT1606" s="54"/>
      <c r="AU1606" s="54"/>
      <c r="AV1606" s="54"/>
      <c r="AW1606" s="54"/>
      <c r="AX1606" s="54"/>
      <c r="AY1606" s="54"/>
      <c r="AZ1606" s="54"/>
      <c r="BA1606" s="54"/>
      <c r="BB1606" s="54"/>
      <c r="BC1606" s="54"/>
      <c r="BD1606" s="54"/>
      <c r="BE1606" s="54"/>
      <c r="BF1606" s="54"/>
      <c r="BG1606" s="54"/>
      <c r="BH1606" s="54"/>
      <c r="BI1606" s="54"/>
      <c r="BJ1606" s="54"/>
      <c r="BK1606" s="54"/>
      <c r="BL1606" s="54"/>
      <c r="BM1606" s="54"/>
      <c r="BN1606" s="54"/>
      <c r="BO1606" s="54"/>
      <c r="BP1606" s="54"/>
      <c r="BQ1606" s="54"/>
      <c r="BR1606" s="54"/>
      <c r="BS1606" s="54"/>
      <c r="BT1606" s="54"/>
      <c r="BU1606" s="54"/>
      <c r="BV1606" s="54"/>
      <c r="BW1606" s="54"/>
      <c r="BX1606" s="49"/>
      <c r="BY1606" s="55"/>
      <c r="BZ1606" s="8"/>
      <c r="CE1606" s="12" t="str">
        <f t="shared" si="1251"/>
        <v/>
      </c>
      <c r="CG1606" s="77" t="str">
        <f t="shared" si="1252"/>
        <v/>
      </c>
      <c r="CH1606" s="80" t="str">
        <f t="shared" si="1253"/>
        <v/>
      </c>
      <c r="CL1606" s="12" t="str">
        <f t="shared" si="1254"/>
        <v/>
      </c>
      <c r="CM1606" s="12" t="str">
        <f t="shared" si="1255"/>
        <v/>
      </c>
      <c r="CN1606" s="12" t="str" cm="1">
        <f t="array" ref="CN1606">IF(OR($CE1606="", $CG$3=""), "", IF(IFERROR(INDEX($K1606:$T1606, $CK1606, MATCH(CN$3, $K$3:$T$3, 0)), "")="", $CC$4, $CC$3))</f>
        <v/>
      </c>
      <c r="CO1606" s="12" t="str" cm="1">
        <f t="array" ref="CO1606">IF(OR($CE1606="", $CG$3=""), "", IF(IFERROR(INDEX($AA1606:$AJ1606, $CK1606, MATCH(CO$3, $AA$3:$AJ$3, 0)), "")="", $CC$4, $CC$3))</f>
        <v/>
      </c>
      <c r="CP1606" s="12" t="str">
        <f>IF(OR($CE1606="", $CG$3=""), "", IF(CP$3='Property List &amp; Features'!$BG$9, $CC$3, IF(CP$3=$I1606, $CC$3, $CC$4)))</f>
        <v/>
      </c>
      <c r="CQ1606" s="12" t="str">
        <f>IF(OR($CE1606="", $CG$3=""), "", IF(CQ$3='Property List &amp; Features'!$BG$9, $CC$3, IF(CQ$3=$J1606, $CC$3, $CC$4)))</f>
        <v/>
      </c>
      <c r="CR1606" s="12" t="str">
        <f t="shared" si="1256"/>
        <v/>
      </c>
      <c r="CS1606" s="12" t="str">
        <f t="shared" si="1257"/>
        <v/>
      </c>
      <c r="CT1606" s="12" t="str">
        <f t="shared" si="1258"/>
        <v/>
      </c>
      <c r="CU1606" s="12" t="str">
        <f t="shared" si="1259"/>
        <v/>
      </c>
      <c r="CV1606" s="12" t="str">
        <f t="shared" si="1260"/>
        <v/>
      </c>
      <c r="CW1606" s="12" t="str">
        <f t="shared" si="1282"/>
        <v/>
      </c>
      <c r="CX1606" s="12" t="str">
        <f t="shared" si="1283"/>
        <v/>
      </c>
      <c r="CY1606" s="12" t="str">
        <f t="shared" si="1284"/>
        <v/>
      </c>
      <c r="CZ1606" s="12" t="str">
        <f t="shared" si="1285"/>
        <v/>
      </c>
      <c r="DA1606" s="12" t="str">
        <f t="shared" si="1286"/>
        <v/>
      </c>
      <c r="DB1606" s="12" t="str">
        <f t="shared" si="1287"/>
        <v/>
      </c>
      <c r="DC1606" s="12" t="str">
        <f t="shared" si="1288"/>
        <v/>
      </c>
      <c r="DD1606" s="12" t="str">
        <f t="shared" si="1289"/>
        <v/>
      </c>
      <c r="DE1606" s="12" t="str">
        <f t="shared" si="1290"/>
        <v/>
      </c>
      <c r="DF1606" s="12" t="str">
        <f t="shared" si="1291"/>
        <v/>
      </c>
      <c r="DG1606" s="12" t="str">
        <f t="shared" si="1292"/>
        <v/>
      </c>
      <c r="DH1606" s="12" t="str">
        <f t="shared" si="1293"/>
        <v/>
      </c>
      <c r="DI1606" s="12" t="str">
        <f t="shared" si="1294"/>
        <v/>
      </c>
      <c r="DJ1606" s="12" t="str">
        <f t="shared" si="1295"/>
        <v/>
      </c>
      <c r="DK1606" s="12" t="str">
        <f t="shared" si="1296"/>
        <v/>
      </c>
      <c r="DL1606" s="12" t="str">
        <f t="shared" si="1297"/>
        <v/>
      </c>
      <c r="DM1606" s="12" t="str">
        <f t="shared" si="1298"/>
        <v/>
      </c>
      <c r="DN1606" s="12" t="str">
        <f t="shared" si="1299"/>
        <v/>
      </c>
      <c r="DO1606" s="12" t="str">
        <f t="shared" si="1300"/>
        <v/>
      </c>
      <c r="DP1606" s="12" t="str">
        <f t="shared" si="1301"/>
        <v/>
      </c>
      <c r="DQ1606" s="12" t="str">
        <f t="shared" si="1302"/>
        <v/>
      </c>
      <c r="DR1606" s="12" t="str">
        <f t="shared" si="1264"/>
        <v/>
      </c>
      <c r="DS1606" s="12" t="str">
        <f t="shared" si="1265"/>
        <v/>
      </c>
      <c r="DT1606" s="12" t="str">
        <f t="shared" si="1266"/>
        <v/>
      </c>
      <c r="DU1606" s="12" t="str">
        <f t="shared" si="1267"/>
        <v/>
      </c>
      <c r="DV1606" s="12" t="str">
        <f t="shared" si="1268"/>
        <v/>
      </c>
      <c r="DW1606" s="12" t="str">
        <f t="shared" si="1269"/>
        <v/>
      </c>
      <c r="DX1606" s="12" t="str">
        <f t="shared" si="1270"/>
        <v/>
      </c>
      <c r="DY1606" s="12" t="str">
        <f t="shared" si="1271"/>
        <v/>
      </c>
      <c r="DZ1606" s="12" t="str">
        <f t="shared" si="1272"/>
        <v/>
      </c>
      <c r="EA1606" s="12" t="str">
        <f t="shared" si="1273"/>
        <v/>
      </c>
      <c r="EB1606" s="12" t="str">
        <f t="shared" si="1274"/>
        <v/>
      </c>
      <c r="EC1606" s="12" t="str">
        <f t="shared" si="1275"/>
        <v/>
      </c>
      <c r="ED1606" s="12" t="str">
        <f t="shared" si="1276"/>
        <v/>
      </c>
      <c r="EE1606" s="12" t="str">
        <f t="shared" si="1277"/>
        <v/>
      </c>
      <c r="EF1606" s="12" t="str">
        <f t="shared" si="1278"/>
        <v/>
      </c>
      <c r="EG1606" s="12" t="str">
        <f t="shared" si="1279"/>
        <v/>
      </c>
      <c r="EH1606" s="12" t="str">
        <f t="shared" si="1280"/>
        <v/>
      </c>
      <c r="EI1606" s="12" t="str">
        <f t="shared" si="1281"/>
        <v/>
      </c>
      <c r="EK1606" s="83" t="str">
        <f t="shared" si="1261"/>
        <v/>
      </c>
      <c r="EM1606" s="12" t="str">
        <f t="shared" si="1262"/>
        <v/>
      </c>
      <c r="EO1606" s="12" t="str">
        <f t="shared" si="1263"/>
        <v/>
      </c>
      <c r="EQ1606" s="12" t="str">
        <f>IF($EO1606="", "", IF($EQ$8=$EQ$6, COUNTIF($EO$11:$EO$2510, "&gt;"&amp;$EO1606)+1+COUNTIF($EO$11:$EO1606, $EO1606)-1, COUNTIF($EO$11:$EO$2510, "&lt;"&amp;$EO1606)+1+COUNTIF($EO$11:$EO1606, $EO1606)-1))</f>
        <v/>
      </c>
    </row>
    <row r="1607" spans="1:147" x14ac:dyDescent="0.55000000000000004">
      <c r="A1607" s="8"/>
      <c r="B1607" s="12" t="str">
        <f>IF($D1607="", "", COUNTIF($D$11:$D1607, $D1607))</f>
        <v/>
      </c>
      <c r="C1607" s="8"/>
      <c r="D1607" s="45"/>
      <c r="E1607" s="46"/>
      <c r="F1607" s="47"/>
      <c r="G1607" s="54"/>
      <c r="H1607" s="54"/>
      <c r="I1607" s="48"/>
      <c r="J1607" s="49"/>
      <c r="K1607" s="50"/>
      <c r="L1607" s="50"/>
      <c r="M1607" s="50"/>
      <c r="N1607" s="50"/>
      <c r="O1607" s="50"/>
      <c r="P1607" s="50"/>
      <c r="Q1607" s="50"/>
      <c r="R1607" s="50"/>
      <c r="S1607" s="50"/>
      <c r="T1607" s="50"/>
      <c r="U1607" s="51"/>
      <c r="V1607" s="52"/>
      <c r="W1607" s="53"/>
      <c r="X1607" s="53"/>
      <c r="Y1607" s="53"/>
      <c r="Z1607" s="53"/>
      <c r="AA1607" s="48"/>
      <c r="AB1607" s="54"/>
      <c r="AC1607" s="54"/>
      <c r="AD1607" s="54"/>
      <c r="AE1607" s="54"/>
      <c r="AF1607" s="54"/>
      <c r="AG1607" s="54"/>
      <c r="AH1607" s="54"/>
      <c r="AI1607" s="54"/>
      <c r="AJ1607" s="49"/>
      <c r="AK1607" s="48"/>
      <c r="AL1607" s="54"/>
      <c r="AM1607" s="54"/>
      <c r="AN1607" s="54"/>
      <c r="AO1607" s="54"/>
      <c r="AP1607" s="54"/>
      <c r="AQ1607" s="54"/>
      <c r="AR1607" s="54"/>
      <c r="AS1607" s="54"/>
      <c r="AT1607" s="54"/>
      <c r="AU1607" s="54"/>
      <c r="AV1607" s="54"/>
      <c r="AW1607" s="54"/>
      <c r="AX1607" s="54"/>
      <c r="AY1607" s="54"/>
      <c r="AZ1607" s="54"/>
      <c r="BA1607" s="54"/>
      <c r="BB1607" s="54"/>
      <c r="BC1607" s="54"/>
      <c r="BD1607" s="54"/>
      <c r="BE1607" s="54"/>
      <c r="BF1607" s="54"/>
      <c r="BG1607" s="54"/>
      <c r="BH1607" s="54"/>
      <c r="BI1607" s="54"/>
      <c r="BJ1607" s="54"/>
      <c r="BK1607" s="54"/>
      <c r="BL1607" s="54"/>
      <c r="BM1607" s="54"/>
      <c r="BN1607" s="54"/>
      <c r="BO1607" s="54"/>
      <c r="BP1607" s="54"/>
      <c r="BQ1607" s="54"/>
      <c r="BR1607" s="54"/>
      <c r="BS1607" s="54"/>
      <c r="BT1607" s="54"/>
      <c r="BU1607" s="54"/>
      <c r="BV1607" s="54"/>
      <c r="BW1607" s="54"/>
      <c r="BX1607" s="49"/>
      <c r="BY1607" s="55"/>
      <c r="BZ1607" s="8"/>
      <c r="CE1607" s="12" t="str">
        <f t="shared" si="1251"/>
        <v/>
      </c>
      <c r="CG1607" s="77" t="str">
        <f t="shared" si="1252"/>
        <v/>
      </c>
      <c r="CH1607" s="80" t="str">
        <f t="shared" si="1253"/>
        <v/>
      </c>
      <c r="CL1607" s="12" t="str">
        <f t="shared" si="1254"/>
        <v/>
      </c>
      <c r="CM1607" s="12" t="str">
        <f t="shared" si="1255"/>
        <v/>
      </c>
      <c r="CN1607" s="12" t="str" cm="1">
        <f t="array" ref="CN1607">IF(OR($CE1607="", $CG$3=""), "", IF(IFERROR(INDEX($K1607:$T1607, $CK1607, MATCH(CN$3, $K$3:$T$3, 0)), "")="", $CC$4, $CC$3))</f>
        <v/>
      </c>
      <c r="CO1607" s="12" t="str" cm="1">
        <f t="array" ref="CO1607">IF(OR($CE1607="", $CG$3=""), "", IF(IFERROR(INDEX($AA1607:$AJ1607, $CK1607, MATCH(CO$3, $AA$3:$AJ$3, 0)), "")="", $CC$4, $CC$3))</f>
        <v/>
      </c>
      <c r="CP1607" s="12" t="str">
        <f>IF(OR($CE1607="", $CG$3=""), "", IF(CP$3='Property List &amp; Features'!$BG$9, $CC$3, IF(CP$3=$I1607, $CC$3, $CC$4)))</f>
        <v/>
      </c>
      <c r="CQ1607" s="12" t="str">
        <f>IF(OR($CE1607="", $CG$3=""), "", IF(CQ$3='Property List &amp; Features'!$BG$9, $CC$3, IF(CQ$3=$J1607, $CC$3, $CC$4)))</f>
        <v/>
      </c>
      <c r="CR1607" s="12" t="str">
        <f t="shared" si="1256"/>
        <v/>
      </c>
      <c r="CS1607" s="12" t="str">
        <f t="shared" si="1257"/>
        <v/>
      </c>
      <c r="CT1607" s="12" t="str">
        <f t="shared" si="1258"/>
        <v/>
      </c>
      <c r="CU1607" s="12" t="str">
        <f t="shared" si="1259"/>
        <v/>
      </c>
      <c r="CV1607" s="12" t="str">
        <f t="shared" si="1260"/>
        <v/>
      </c>
      <c r="CW1607" s="12" t="str">
        <f t="shared" si="1282"/>
        <v/>
      </c>
      <c r="CX1607" s="12" t="str">
        <f t="shared" si="1283"/>
        <v/>
      </c>
      <c r="CY1607" s="12" t="str">
        <f t="shared" si="1284"/>
        <v/>
      </c>
      <c r="CZ1607" s="12" t="str">
        <f t="shared" si="1285"/>
        <v/>
      </c>
      <c r="DA1607" s="12" t="str">
        <f t="shared" si="1286"/>
        <v/>
      </c>
      <c r="DB1607" s="12" t="str">
        <f t="shared" si="1287"/>
        <v/>
      </c>
      <c r="DC1607" s="12" t="str">
        <f t="shared" si="1288"/>
        <v/>
      </c>
      <c r="DD1607" s="12" t="str">
        <f t="shared" si="1289"/>
        <v/>
      </c>
      <c r="DE1607" s="12" t="str">
        <f t="shared" si="1290"/>
        <v/>
      </c>
      <c r="DF1607" s="12" t="str">
        <f t="shared" si="1291"/>
        <v/>
      </c>
      <c r="DG1607" s="12" t="str">
        <f t="shared" si="1292"/>
        <v/>
      </c>
      <c r="DH1607" s="12" t="str">
        <f t="shared" si="1293"/>
        <v/>
      </c>
      <c r="DI1607" s="12" t="str">
        <f t="shared" si="1294"/>
        <v/>
      </c>
      <c r="DJ1607" s="12" t="str">
        <f t="shared" si="1295"/>
        <v/>
      </c>
      <c r="DK1607" s="12" t="str">
        <f t="shared" si="1296"/>
        <v/>
      </c>
      <c r="DL1607" s="12" t="str">
        <f t="shared" si="1297"/>
        <v/>
      </c>
      <c r="DM1607" s="12" t="str">
        <f t="shared" si="1298"/>
        <v/>
      </c>
      <c r="DN1607" s="12" t="str">
        <f t="shared" si="1299"/>
        <v/>
      </c>
      <c r="DO1607" s="12" t="str">
        <f t="shared" si="1300"/>
        <v/>
      </c>
      <c r="DP1607" s="12" t="str">
        <f t="shared" si="1301"/>
        <v/>
      </c>
      <c r="DQ1607" s="12" t="str">
        <f t="shared" si="1302"/>
        <v/>
      </c>
      <c r="DR1607" s="12" t="str">
        <f t="shared" si="1264"/>
        <v/>
      </c>
      <c r="DS1607" s="12" t="str">
        <f t="shared" si="1265"/>
        <v/>
      </c>
      <c r="DT1607" s="12" t="str">
        <f t="shared" si="1266"/>
        <v/>
      </c>
      <c r="DU1607" s="12" t="str">
        <f t="shared" si="1267"/>
        <v/>
      </c>
      <c r="DV1607" s="12" t="str">
        <f t="shared" si="1268"/>
        <v/>
      </c>
      <c r="DW1607" s="12" t="str">
        <f t="shared" si="1269"/>
        <v/>
      </c>
      <c r="DX1607" s="12" t="str">
        <f t="shared" si="1270"/>
        <v/>
      </c>
      <c r="DY1607" s="12" t="str">
        <f t="shared" si="1271"/>
        <v/>
      </c>
      <c r="DZ1607" s="12" t="str">
        <f t="shared" si="1272"/>
        <v/>
      </c>
      <c r="EA1607" s="12" t="str">
        <f t="shared" si="1273"/>
        <v/>
      </c>
      <c r="EB1607" s="12" t="str">
        <f t="shared" si="1274"/>
        <v/>
      </c>
      <c r="EC1607" s="12" t="str">
        <f t="shared" si="1275"/>
        <v/>
      </c>
      <c r="ED1607" s="12" t="str">
        <f t="shared" si="1276"/>
        <v/>
      </c>
      <c r="EE1607" s="12" t="str">
        <f t="shared" si="1277"/>
        <v/>
      </c>
      <c r="EF1607" s="12" t="str">
        <f t="shared" si="1278"/>
        <v/>
      </c>
      <c r="EG1607" s="12" t="str">
        <f t="shared" si="1279"/>
        <v/>
      </c>
      <c r="EH1607" s="12" t="str">
        <f t="shared" si="1280"/>
        <v/>
      </c>
      <c r="EI1607" s="12" t="str">
        <f t="shared" si="1281"/>
        <v/>
      </c>
      <c r="EK1607" s="83" t="str">
        <f t="shared" si="1261"/>
        <v/>
      </c>
      <c r="EM1607" s="12" t="str">
        <f t="shared" si="1262"/>
        <v/>
      </c>
      <c r="EO1607" s="12" t="str">
        <f t="shared" si="1263"/>
        <v/>
      </c>
      <c r="EQ1607" s="12" t="str">
        <f>IF($EO1607="", "", IF($EQ$8=$EQ$6, COUNTIF($EO$11:$EO$2510, "&gt;"&amp;$EO1607)+1+COUNTIF($EO$11:$EO1607, $EO1607)-1, COUNTIF($EO$11:$EO$2510, "&lt;"&amp;$EO1607)+1+COUNTIF($EO$11:$EO1607, $EO1607)-1))</f>
        <v/>
      </c>
    </row>
    <row r="1608" spans="1:147" x14ac:dyDescent="0.55000000000000004">
      <c r="A1608" s="8"/>
      <c r="B1608" s="12" t="str">
        <f>IF($D1608="", "", COUNTIF($D$11:$D1608, $D1608))</f>
        <v/>
      </c>
      <c r="C1608" s="8"/>
      <c r="D1608" s="45"/>
      <c r="E1608" s="46"/>
      <c r="F1608" s="47"/>
      <c r="G1608" s="54"/>
      <c r="H1608" s="54"/>
      <c r="I1608" s="48"/>
      <c r="J1608" s="49"/>
      <c r="K1608" s="50"/>
      <c r="L1608" s="50"/>
      <c r="M1608" s="50"/>
      <c r="N1608" s="50"/>
      <c r="O1608" s="50"/>
      <c r="P1608" s="50"/>
      <c r="Q1608" s="50"/>
      <c r="R1608" s="50"/>
      <c r="S1608" s="50"/>
      <c r="T1608" s="50"/>
      <c r="U1608" s="51"/>
      <c r="V1608" s="52"/>
      <c r="W1608" s="53"/>
      <c r="X1608" s="53"/>
      <c r="Y1608" s="53"/>
      <c r="Z1608" s="53"/>
      <c r="AA1608" s="48"/>
      <c r="AB1608" s="54"/>
      <c r="AC1608" s="54"/>
      <c r="AD1608" s="54"/>
      <c r="AE1608" s="54"/>
      <c r="AF1608" s="54"/>
      <c r="AG1608" s="54"/>
      <c r="AH1608" s="54"/>
      <c r="AI1608" s="54"/>
      <c r="AJ1608" s="49"/>
      <c r="AK1608" s="48"/>
      <c r="AL1608" s="54"/>
      <c r="AM1608" s="54"/>
      <c r="AN1608" s="54"/>
      <c r="AO1608" s="54"/>
      <c r="AP1608" s="54"/>
      <c r="AQ1608" s="54"/>
      <c r="AR1608" s="54"/>
      <c r="AS1608" s="54"/>
      <c r="AT1608" s="54"/>
      <c r="AU1608" s="54"/>
      <c r="AV1608" s="54"/>
      <c r="AW1608" s="54"/>
      <c r="AX1608" s="54"/>
      <c r="AY1608" s="54"/>
      <c r="AZ1608" s="54"/>
      <c r="BA1608" s="54"/>
      <c r="BB1608" s="54"/>
      <c r="BC1608" s="54"/>
      <c r="BD1608" s="54"/>
      <c r="BE1608" s="54"/>
      <c r="BF1608" s="54"/>
      <c r="BG1608" s="54"/>
      <c r="BH1608" s="54"/>
      <c r="BI1608" s="54"/>
      <c r="BJ1608" s="54"/>
      <c r="BK1608" s="54"/>
      <c r="BL1608" s="54"/>
      <c r="BM1608" s="54"/>
      <c r="BN1608" s="54"/>
      <c r="BO1608" s="54"/>
      <c r="BP1608" s="54"/>
      <c r="BQ1608" s="54"/>
      <c r="BR1608" s="54"/>
      <c r="BS1608" s="54"/>
      <c r="BT1608" s="54"/>
      <c r="BU1608" s="54"/>
      <c r="BV1608" s="54"/>
      <c r="BW1608" s="54"/>
      <c r="BX1608" s="49"/>
      <c r="BY1608" s="55"/>
      <c r="BZ1608" s="8"/>
      <c r="CE1608" s="12" t="str">
        <f t="shared" si="1251"/>
        <v/>
      </c>
      <c r="CG1608" s="77" t="str">
        <f t="shared" si="1252"/>
        <v/>
      </c>
      <c r="CH1608" s="80" t="str">
        <f t="shared" si="1253"/>
        <v/>
      </c>
      <c r="CL1608" s="12" t="str">
        <f t="shared" si="1254"/>
        <v/>
      </c>
      <c r="CM1608" s="12" t="str">
        <f t="shared" si="1255"/>
        <v/>
      </c>
      <c r="CN1608" s="12" t="str" cm="1">
        <f t="array" ref="CN1608">IF(OR($CE1608="", $CG$3=""), "", IF(IFERROR(INDEX($K1608:$T1608, $CK1608, MATCH(CN$3, $K$3:$T$3, 0)), "")="", $CC$4, $CC$3))</f>
        <v/>
      </c>
      <c r="CO1608" s="12" t="str" cm="1">
        <f t="array" ref="CO1608">IF(OR($CE1608="", $CG$3=""), "", IF(IFERROR(INDEX($AA1608:$AJ1608, $CK1608, MATCH(CO$3, $AA$3:$AJ$3, 0)), "")="", $CC$4, $CC$3))</f>
        <v/>
      </c>
      <c r="CP1608" s="12" t="str">
        <f>IF(OR($CE1608="", $CG$3=""), "", IF(CP$3='Property List &amp; Features'!$BG$9, $CC$3, IF(CP$3=$I1608, $CC$3, $CC$4)))</f>
        <v/>
      </c>
      <c r="CQ1608" s="12" t="str">
        <f>IF(OR($CE1608="", $CG$3=""), "", IF(CQ$3='Property List &amp; Features'!$BG$9, $CC$3, IF(CQ$3=$J1608, $CC$3, $CC$4)))</f>
        <v/>
      </c>
      <c r="CR1608" s="12" t="str">
        <f t="shared" si="1256"/>
        <v/>
      </c>
      <c r="CS1608" s="12" t="str">
        <f t="shared" si="1257"/>
        <v/>
      </c>
      <c r="CT1608" s="12" t="str">
        <f t="shared" si="1258"/>
        <v/>
      </c>
      <c r="CU1608" s="12" t="str">
        <f t="shared" si="1259"/>
        <v/>
      </c>
      <c r="CV1608" s="12" t="str">
        <f t="shared" si="1260"/>
        <v/>
      </c>
      <c r="CW1608" s="12" t="str">
        <f t="shared" si="1282"/>
        <v/>
      </c>
      <c r="CX1608" s="12" t="str">
        <f t="shared" si="1283"/>
        <v/>
      </c>
      <c r="CY1608" s="12" t="str">
        <f t="shared" si="1284"/>
        <v/>
      </c>
      <c r="CZ1608" s="12" t="str">
        <f t="shared" si="1285"/>
        <v/>
      </c>
      <c r="DA1608" s="12" t="str">
        <f t="shared" si="1286"/>
        <v/>
      </c>
      <c r="DB1608" s="12" t="str">
        <f t="shared" si="1287"/>
        <v/>
      </c>
      <c r="DC1608" s="12" t="str">
        <f t="shared" si="1288"/>
        <v/>
      </c>
      <c r="DD1608" s="12" t="str">
        <f t="shared" si="1289"/>
        <v/>
      </c>
      <c r="DE1608" s="12" t="str">
        <f t="shared" si="1290"/>
        <v/>
      </c>
      <c r="DF1608" s="12" t="str">
        <f t="shared" si="1291"/>
        <v/>
      </c>
      <c r="DG1608" s="12" t="str">
        <f t="shared" si="1292"/>
        <v/>
      </c>
      <c r="DH1608" s="12" t="str">
        <f t="shared" si="1293"/>
        <v/>
      </c>
      <c r="DI1608" s="12" t="str">
        <f t="shared" si="1294"/>
        <v/>
      </c>
      <c r="DJ1608" s="12" t="str">
        <f t="shared" si="1295"/>
        <v/>
      </c>
      <c r="DK1608" s="12" t="str">
        <f t="shared" si="1296"/>
        <v/>
      </c>
      <c r="DL1608" s="12" t="str">
        <f t="shared" si="1297"/>
        <v/>
      </c>
      <c r="DM1608" s="12" t="str">
        <f t="shared" si="1298"/>
        <v/>
      </c>
      <c r="DN1608" s="12" t="str">
        <f t="shared" si="1299"/>
        <v/>
      </c>
      <c r="DO1608" s="12" t="str">
        <f t="shared" si="1300"/>
        <v/>
      </c>
      <c r="DP1608" s="12" t="str">
        <f t="shared" si="1301"/>
        <v/>
      </c>
      <c r="DQ1608" s="12" t="str">
        <f t="shared" si="1302"/>
        <v/>
      </c>
      <c r="DR1608" s="12" t="str">
        <f t="shared" si="1264"/>
        <v/>
      </c>
      <c r="DS1608" s="12" t="str">
        <f t="shared" si="1265"/>
        <v/>
      </c>
      <c r="DT1608" s="12" t="str">
        <f t="shared" si="1266"/>
        <v/>
      </c>
      <c r="DU1608" s="12" t="str">
        <f t="shared" si="1267"/>
        <v/>
      </c>
      <c r="DV1608" s="12" t="str">
        <f t="shared" si="1268"/>
        <v/>
      </c>
      <c r="DW1608" s="12" t="str">
        <f t="shared" si="1269"/>
        <v/>
      </c>
      <c r="DX1608" s="12" t="str">
        <f t="shared" si="1270"/>
        <v/>
      </c>
      <c r="DY1608" s="12" t="str">
        <f t="shared" si="1271"/>
        <v/>
      </c>
      <c r="DZ1608" s="12" t="str">
        <f t="shared" si="1272"/>
        <v/>
      </c>
      <c r="EA1608" s="12" t="str">
        <f t="shared" si="1273"/>
        <v/>
      </c>
      <c r="EB1608" s="12" t="str">
        <f t="shared" si="1274"/>
        <v/>
      </c>
      <c r="EC1608" s="12" t="str">
        <f t="shared" si="1275"/>
        <v/>
      </c>
      <c r="ED1608" s="12" t="str">
        <f t="shared" si="1276"/>
        <v/>
      </c>
      <c r="EE1608" s="12" t="str">
        <f t="shared" si="1277"/>
        <v/>
      </c>
      <c r="EF1608" s="12" t="str">
        <f t="shared" si="1278"/>
        <v/>
      </c>
      <c r="EG1608" s="12" t="str">
        <f t="shared" si="1279"/>
        <v/>
      </c>
      <c r="EH1608" s="12" t="str">
        <f t="shared" si="1280"/>
        <v/>
      </c>
      <c r="EI1608" s="12" t="str">
        <f t="shared" si="1281"/>
        <v/>
      </c>
      <c r="EK1608" s="83" t="str">
        <f t="shared" si="1261"/>
        <v/>
      </c>
      <c r="EM1608" s="12" t="str">
        <f t="shared" si="1262"/>
        <v/>
      </c>
      <c r="EO1608" s="12" t="str">
        <f t="shared" si="1263"/>
        <v/>
      </c>
      <c r="EQ1608" s="12" t="str">
        <f>IF($EO1608="", "", IF($EQ$8=$EQ$6, COUNTIF($EO$11:$EO$2510, "&gt;"&amp;$EO1608)+1+COUNTIF($EO$11:$EO1608, $EO1608)-1, COUNTIF($EO$11:$EO$2510, "&lt;"&amp;$EO1608)+1+COUNTIF($EO$11:$EO1608, $EO1608)-1))</f>
        <v/>
      </c>
    </row>
    <row r="1609" spans="1:147" x14ac:dyDescent="0.55000000000000004">
      <c r="A1609" s="8"/>
      <c r="B1609" s="12" t="str">
        <f>IF($D1609="", "", COUNTIF($D$11:$D1609, $D1609))</f>
        <v/>
      </c>
      <c r="C1609" s="8"/>
      <c r="D1609" s="45"/>
      <c r="E1609" s="46"/>
      <c r="F1609" s="47"/>
      <c r="G1609" s="54"/>
      <c r="H1609" s="54"/>
      <c r="I1609" s="48"/>
      <c r="J1609" s="49"/>
      <c r="K1609" s="50"/>
      <c r="L1609" s="50"/>
      <c r="M1609" s="50"/>
      <c r="N1609" s="50"/>
      <c r="O1609" s="50"/>
      <c r="P1609" s="50"/>
      <c r="Q1609" s="50"/>
      <c r="R1609" s="50"/>
      <c r="S1609" s="50"/>
      <c r="T1609" s="50"/>
      <c r="U1609" s="51"/>
      <c r="V1609" s="52"/>
      <c r="W1609" s="53"/>
      <c r="X1609" s="53"/>
      <c r="Y1609" s="53"/>
      <c r="Z1609" s="53"/>
      <c r="AA1609" s="48"/>
      <c r="AB1609" s="54"/>
      <c r="AC1609" s="54"/>
      <c r="AD1609" s="54"/>
      <c r="AE1609" s="54"/>
      <c r="AF1609" s="54"/>
      <c r="AG1609" s="54"/>
      <c r="AH1609" s="54"/>
      <c r="AI1609" s="54"/>
      <c r="AJ1609" s="49"/>
      <c r="AK1609" s="48"/>
      <c r="AL1609" s="54"/>
      <c r="AM1609" s="54"/>
      <c r="AN1609" s="54"/>
      <c r="AO1609" s="54"/>
      <c r="AP1609" s="54"/>
      <c r="AQ1609" s="54"/>
      <c r="AR1609" s="54"/>
      <c r="AS1609" s="54"/>
      <c r="AT1609" s="54"/>
      <c r="AU1609" s="54"/>
      <c r="AV1609" s="54"/>
      <c r="AW1609" s="54"/>
      <c r="AX1609" s="54"/>
      <c r="AY1609" s="54"/>
      <c r="AZ1609" s="54"/>
      <c r="BA1609" s="54"/>
      <c r="BB1609" s="54"/>
      <c r="BC1609" s="54"/>
      <c r="BD1609" s="54"/>
      <c r="BE1609" s="54"/>
      <c r="BF1609" s="54"/>
      <c r="BG1609" s="54"/>
      <c r="BH1609" s="54"/>
      <c r="BI1609" s="54"/>
      <c r="BJ1609" s="54"/>
      <c r="BK1609" s="54"/>
      <c r="BL1609" s="54"/>
      <c r="BM1609" s="54"/>
      <c r="BN1609" s="54"/>
      <c r="BO1609" s="54"/>
      <c r="BP1609" s="54"/>
      <c r="BQ1609" s="54"/>
      <c r="BR1609" s="54"/>
      <c r="BS1609" s="54"/>
      <c r="BT1609" s="54"/>
      <c r="BU1609" s="54"/>
      <c r="BV1609" s="54"/>
      <c r="BW1609" s="54"/>
      <c r="BX1609" s="49"/>
      <c r="BY1609" s="55"/>
      <c r="BZ1609" s="8"/>
      <c r="CE1609" s="12" t="str">
        <f t="shared" si="1251"/>
        <v/>
      </c>
      <c r="CG1609" s="77" t="str">
        <f t="shared" si="1252"/>
        <v/>
      </c>
      <c r="CH1609" s="80" t="str">
        <f t="shared" si="1253"/>
        <v/>
      </c>
      <c r="CL1609" s="12" t="str">
        <f t="shared" si="1254"/>
        <v/>
      </c>
      <c r="CM1609" s="12" t="str">
        <f t="shared" si="1255"/>
        <v/>
      </c>
      <c r="CN1609" s="12" t="str" cm="1">
        <f t="array" ref="CN1609">IF(OR($CE1609="", $CG$3=""), "", IF(IFERROR(INDEX($K1609:$T1609, $CK1609, MATCH(CN$3, $K$3:$T$3, 0)), "")="", $CC$4, $CC$3))</f>
        <v/>
      </c>
      <c r="CO1609" s="12" t="str" cm="1">
        <f t="array" ref="CO1609">IF(OR($CE1609="", $CG$3=""), "", IF(IFERROR(INDEX($AA1609:$AJ1609, $CK1609, MATCH(CO$3, $AA$3:$AJ$3, 0)), "")="", $CC$4, $CC$3))</f>
        <v/>
      </c>
      <c r="CP1609" s="12" t="str">
        <f>IF(OR($CE1609="", $CG$3=""), "", IF(CP$3='Property List &amp; Features'!$BG$9, $CC$3, IF(CP$3=$I1609, $CC$3, $CC$4)))</f>
        <v/>
      </c>
      <c r="CQ1609" s="12" t="str">
        <f>IF(OR($CE1609="", $CG$3=""), "", IF(CQ$3='Property List &amp; Features'!$BG$9, $CC$3, IF(CQ$3=$J1609, $CC$3, $CC$4)))</f>
        <v/>
      </c>
      <c r="CR1609" s="12" t="str">
        <f t="shared" si="1256"/>
        <v/>
      </c>
      <c r="CS1609" s="12" t="str">
        <f t="shared" si="1257"/>
        <v/>
      </c>
      <c r="CT1609" s="12" t="str">
        <f t="shared" si="1258"/>
        <v/>
      </c>
      <c r="CU1609" s="12" t="str">
        <f t="shared" si="1259"/>
        <v/>
      </c>
      <c r="CV1609" s="12" t="str">
        <f t="shared" si="1260"/>
        <v/>
      </c>
      <c r="CW1609" s="12" t="str">
        <f t="shared" si="1282"/>
        <v/>
      </c>
      <c r="CX1609" s="12" t="str">
        <f t="shared" si="1283"/>
        <v/>
      </c>
      <c r="CY1609" s="12" t="str">
        <f t="shared" si="1284"/>
        <v/>
      </c>
      <c r="CZ1609" s="12" t="str">
        <f t="shared" si="1285"/>
        <v/>
      </c>
      <c r="DA1609" s="12" t="str">
        <f t="shared" si="1286"/>
        <v/>
      </c>
      <c r="DB1609" s="12" t="str">
        <f t="shared" si="1287"/>
        <v/>
      </c>
      <c r="DC1609" s="12" t="str">
        <f t="shared" si="1288"/>
        <v/>
      </c>
      <c r="DD1609" s="12" t="str">
        <f t="shared" si="1289"/>
        <v/>
      </c>
      <c r="DE1609" s="12" t="str">
        <f t="shared" si="1290"/>
        <v/>
      </c>
      <c r="DF1609" s="12" t="str">
        <f t="shared" si="1291"/>
        <v/>
      </c>
      <c r="DG1609" s="12" t="str">
        <f t="shared" si="1292"/>
        <v/>
      </c>
      <c r="DH1609" s="12" t="str">
        <f t="shared" si="1293"/>
        <v/>
      </c>
      <c r="DI1609" s="12" t="str">
        <f t="shared" si="1294"/>
        <v/>
      </c>
      <c r="DJ1609" s="12" t="str">
        <f t="shared" si="1295"/>
        <v/>
      </c>
      <c r="DK1609" s="12" t="str">
        <f t="shared" si="1296"/>
        <v/>
      </c>
      <c r="DL1609" s="12" t="str">
        <f t="shared" si="1297"/>
        <v/>
      </c>
      <c r="DM1609" s="12" t="str">
        <f t="shared" si="1298"/>
        <v/>
      </c>
      <c r="DN1609" s="12" t="str">
        <f t="shared" si="1299"/>
        <v/>
      </c>
      <c r="DO1609" s="12" t="str">
        <f t="shared" si="1300"/>
        <v/>
      </c>
      <c r="DP1609" s="12" t="str">
        <f t="shared" si="1301"/>
        <v/>
      </c>
      <c r="DQ1609" s="12" t="str">
        <f t="shared" si="1302"/>
        <v/>
      </c>
      <c r="DR1609" s="12" t="str">
        <f t="shared" si="1264"/>
        <v/>
      </c>
      <c r="DS1609" s="12" t="str">
        <f t="shared" si="1265"/>
        <v/>
      </c>
      <c r="DT1609" s="12" t="str">
        <f t="shared" si="1266"/>
        <v/>
      </c>
      <c r="DU1609" s="12" t="str">
        <f t="shared" si="1267"/>
        <v/>
      </c>
      <c r="DV1609" s="12" t="str">
        <f t="shared" si="1268"/>
        <v/>
      </c>
      <c r="DW1609" s="12" t="str">
        <f t="shared" si="1269"/>
        <v/>
      </c>
      <c r="DX1609" s="12" t="str">
        <f t="shared" si="1270"/>
        <v/>
      </c>
      <c r="DY1609" s="12" t="str">
        <f t="shared" si="1271"/>
        <v/>
      </c>
      <c r="DZ1609" s="12" t="str">
        <f t="shared" si="1272"/>
        <v/>
      </c>
      <c r="EA1609" s="12" t="str">
        <f t="shared" si="1273"/>
        <v/>
      </c>
      <c r="EB1609" s="12" t="str">
        <f t="shared" si="1274"/>
        <v/>
      </c>
      <c r="EC1609" s="12" t="str">
        <f t="shared" si="1275"/>
        <v/>
      </c>
      <c r="ED1609" s="12" t="str">
        <f t="shared" si="1276"/>
        <v/>
      </c>
      <c r="EE1609" s="12" t="str">
        <f t="shared" si="1277"/>
        <v/>
      </c>
      <c r="EF1609" s="12" t="str">
        <f t="shared" si="1278"/>
        <v/>
      </c>
      <c r="EG1609" s="12" t="str">
        <f t="shared" si="1279"/>
        <v/>
      </c>
      <c r="EH1609" s="12" t="str">
        <f t="shared" si="1280"/>
        <v/>
      </c>
      <c r="EI1609" s="12" t="str">
        <f t="shared" si="1281"/>
        <v/>
      </c>
      <c r="EK1609" s="83" t="str">
        <f t="shared" si="1261"/>
        <v/>
      </c>
      <c r="EM1609" s="12" t="str">
        <f t="shared" si="1262"/>
        <v/>
      </c>
      <c r="EO1609" s="12" t="str">
        <f t="shared" si="1263"/>
        <v/>
      </c>
      <c r="EQ1609" s="12" t="str">
        <f>IF($EO1609="", "", IF($EQ$8=$EQ$6, COUNTIF($EO$11:$EO$2510, "&gt;"&amp;$EO1609)+1+COUNTIF($EO$11:$EO1609, $EO1609)-1, COUNTIF($EO$11:$EO$2510, "&lt;"&amp;$EO1609)+1+COUNTIF($EO$11:$EO1609, $EO1609)-1))</f>
        <v/>
      </c>
    </row>
    <row r="1610" spans="1:147" x14ac:dyDescent="0.55000000000000004">
      <c r="A1610" s="8"/>
      <c r="B1610" s="12" t="str">
        <f>IF($D1610="", "", COUNTIF($D$11:$D1610, $D1610))</f>
        <v/>
      </c>
      <c r="C1610" s="8"/>
      <c r="D1610" s="45"/>
      <c r="E1610" s="46"/>
      <c r="F1610" s="47"/>
      <c r="G1610" s="54"/>
      <c r="H1610" s="54"/>
      <c r="I1610" s="48"/>
      <c r="J1610" s="49"/>
      <c r="K1610" s="50"/>
      <c r="L1610" s="50"/>
      <c r="M1610" s="50"/>
      <c r="N1610" s="50"/>
      <c r="O1610" s="50"/>
      <c r="P1610" s="50"/>
      <c r="Q1610" s="50"/>
      <c r="R1610" s="50"/>
      <c r="S1610" s="50"/>
      <c r="T1610" s="50"/>
      <c r="U1610" s="51"/>
      <c r="V1610" s="52"/>
      <c r="W1610" s="53"/>
      <c r="X1610" s="53"/>
      <c r="Y1610" s="53"/>
      <c r="Z1610" s="53"/>
      <c r="AA1610" s="48"/>
      <c r="AB1610" s="54"/>
      <c r="AC1610" s="54"/>
      <c r="AD1610" s="54"/>
      <c r="AE1610" s="54"/>
      <c r="AF1610" s="54"/>
      <c r="AG1610" s="54"/>
      <c r="AH1610" s="54"/>
      <c r="AI1610" s="54"/>
      <c r="AJ1610" s="49"/>
      <c r="AK1610" s="48"/>
      <c r="AL1610" s="54"/>
      <c r="AM1610" s="54"/>
      <c r="AN1610" s="54"/>
      <c r="AO1610" s="54"/>
      <c r="AP1610" s="54"/>
      <c r="AQ1610" s="54"/>
      <c r="AR1610" s="54"/>
      <c r="AS1610" s="54"/>
      <c r="AT1610" s="54"/>
      <c r="AU1610" s="54"/>
      <c r="AV1610" s="54"/>
      <c r="AW1610" s="54"/>
      <c r="AX1610" s="54"/>
      <c r="AY1610" s="54"/>
      <c r="AZ1610" s="54"/>
      <c r="BA1610" s="54"/>
      <c r="BB1610" s="54"/>
      <c r="BC1610" s="54"/>
      <c r="BD1610" s="54"/>
      <c r="BE1610" s="54"/>
      <c r="BF1610" s="54"/>
      <c r="BG1610" s="54"/>
      <c r="BH1610" s="54"/>
      <c r="BI1610" s="54"/>
      <c r="BJ1610" s="54"/>
      <c r="BK1610" s="54"/>
      <c r="BL1610" s="54"/>
      <c r="BM1610" s="54"/>
      <c r="BN1610" s="54"/>
      <c r="BO1610" s="54"/>
      <c r="BP1610" s="54"/>
      <c r="BQ1610" s="54"/>
      <c r="BR1610" s="54"/>
      <c r="BS1610" s="54"/>
      <c r="BT1610" s="54"/>
      <c r="BU1610" s="54"/>
      <c r="BV1610" s="54"/>
      <c r="BW1610" s="54"/>
      <c r="BX1610" s="49"/>
      <c r="BY1610" s="55"/>
      <c r="BZ1610" s="8"/>
      <c r="CE1610" s="12" t="str">
        <f t="shared" si="1251"/>
        <v/>
      </c>
      <c r="CG1610" s="77" t="str">
        <f t="shared" si="1252"/>
        <v/>
      </c>
      <c r="CH1610" s="80" t="str">
        <f t="shared" si="1253"/>
        <v/>
      </c>
      <c r="CL1610" s="12" t="str">
        <f t="shared" si="1254"/>
        <v/>
      </c>
      <c r="CM1610" s="12" t="str">
        <f t="shared" si="1255"/>
        <v/>
      </c>
      <c r="CN1610" s="12" t="str" cm="1">
        <f t="array" ref="CN1610">IF(OR($CE1610="", $CG$3=""), "", IF(IFERROR(INDEX($K1610:$T1610, $CK1610, MATCH(CN$3, $K$3:$T$3, 0)), "")="", $CC$4, $CC$3))</f>
        <v/>
      </c>
      <c r="CO1610" s="12" t="str" cm="1">
        <f t="array" ref="CO1610">IF(OR($CE1610="", $CG$3=""), "", IF(IFERROR(INDEX($AA1610:$AJ1610, $CK1610, MATCH(CO$3, $AA$3:$AJ$3, 0)), "")="", $CC$4, $CC$3))</f>
        <v/>
      </c>
      <c r="CP1610" s="12" t="str">
        <f>IF(OR($CE1610="", $CG$3=""), "", IF(CP$3='Property List &amp; Features'!$BG$9, $CC$3, IF(CP$3=$I1610, $CC$3, $CC$4)))</f>
        <v/>
      </c>
      <c r="CQ1610" s="12" t="str">
        <f>IF(OR($CE1610="", $CG$3=""), "", IF(CQ$3='Property List &amp; Features'!$BG$9, $CC$3, IF(CQ$3=$J1610, $CC$3, $CC$4)))</f>
        <v/>
      </c>
      <c r="CR1610" s="12" t="str">
        <f t="shared" si="1256"/>
        <v/>
      </c>
      <c r="CS1610" s="12" t="str">
        <f t="shared" si="1257"/>
        <v/>
      </c>
      <c r="CT1610" s="12" t="str">
        <f t="shared" si="1258"/>
        <v/>
      </c>
      <c r="CU1610" s="12" t="str">
        <f t="shared" si="1259"/>
        <v/>
      </c>
      <c r="CV1610" s="12" t="str">
        <f t="shared" si="1260"/>
        <v/>
      </c>
      <c r="CW1610" s="12" t="str">
        <f t="shared" si="1282"/>
        <v/>
      </c>
      <c r="CX1610" s="12" t="str">
        <f t="shared" si="1283"/>
        <v/>
      </c>
      <c r="CY1610" s="12" t="str">
        <f t="shared" si="1284"/>
        <v/>
      </c>
      <c r="CZ1610" s="12" t="str">
        <f t="shared" si="1285"/>
        <v/>
      </c>
      <c r="DA1610" s="12" t="str">
        <f t="shared" si="1286"/>
        <v/>
      </c>
      <c r="DB1610" s="12" t="str">
        <f t="shared" si="1287"/>
        <v/>
      </c>
      <c r="DC1610" s="12" t="str">
        <f t="shared" si="1288"/>
        <v/>
      </c>
      <c r="DD1610" s="12" t="str">
        <f t="shared" si="1289"/>
        <v/>
      </c>
      <c r="DE1610" s="12" t="str">
        <f t="shared" si="1290"/>
        <v/>
      </c>
      <c r="DF1610" s="12" t="str">
        <f t="shared" si="1291"/>
        <v/>
      </c>
      <c r="DG1610" s="12" t="str">
        <f t="shared" si="1292"/>
        <v/>
      </c>
      <c r="DH1610" s="12" t="str">
        <f t="shared" si="1293"/>
        <v/>
      </c>
      <c r="DI1610" s="12" t="str">
        <f t="shared" si="1294"/>
        <v/>
      </c>
      <c r="DJ1610" s="12" t="str">
        <f t="shared" si="1295"/>
        <v/>
      </c>
      <c r="DK1610" s="12" t="str">
        <f t="shared" si="1296"/>
        <v/>
      </c>
      <c r="DL1610" s="12" t="str">
        <f t="shared" si="1297"/>
        <v/>
      </c>
      <c r="DM1610" s="12" t="str">
        <f t="shared" si="1298"/>
        <v/>
      </c>
      <c r="DN1610" s="12" t="str">
        <f t="shared" si="1299"/>
        <v/>
      </c>
      <c r="DO1610" s="12" t="str">
        <f t="shared" si="1300"/>
        <v/>
      </c>
      <c r="DP1610" s="12" t="str">
        <f t="shared" si="1301"/>
        <v/>
      </c>
      <c r="DQ1610" s="12" t="str">
        <f t="shared" si="1302"/>
        <v/>
      </c>
      <c r="DR1610" s="12" t="str">
        <f t="shared" si="1264"/>
        <v/>
      </c>
      <c r="DS1610" s="12" t="str">
        <f t="shared" si="1265"/>
        <v/>
      </c>
      <c r="DT1610" s="12" t="str">
        <f t="shared" si="1266"/>
        <v/>
      </c>
      <c r="DU1610" s="12" t="str">
        <f t="shared" si="1267"/>
        <v/>
      </c>
      <c r="DV1610" s="12" t="str">
        <f t="shared" si="1268"/>
        <v/>
      </c>
      <c r="DW1610" s="12" t="str">
        <f t="shared" si="1269"/>
        <v/>
      </c>
      <c r="DX1610" s="12" t="str">
        <f t="shared" si="1270"/>
        <v/>
      </c>
      <c r="DY1610" s="12" t="str">
        <f t="shared" si="1271"/>
        <v/>
      </c>
      <c r="DZ1610" s="12" t="str">
        <f t="shared" si="1272"/>
        <v/>
      </c>
      <c r="EA1610" s="12" t="str">
        <f t="shared" si="1273"/>
        <v/>
      </c>
      <c r="EB1610" s="12" t="str">
        <f t="shared" si="1274"/>
        <v/>
      </c>
      <c r="EC1610" s="12" t="str">
        <f t="shared" si="1275"/>
        <v/>
      </c>
      <c r="ED1610" s="12" t="str">
        <f t="shared" si="1276"/>
        <v/>
      </c>
      <c r="EE1610" s="12" t="str">
        <f t="shared" si="1277"/>
        <v/>
      </c>
      <c r="EF1610" s="12" t="str">
        <f t="shared" si="1278"/>
        <v/>
      </c>
      <c r="EG1610" s="12" t="str">
        <f t="shared" si="1279"/>
        <v/>
      </c>
      <c r="EH1610" s="12" t="str">
        <f t="shared" si="1280"/>
        <v/>
      </c>
      <c r="EI1610" s="12" t="str">
        <f t="shared" si="1281"/>
        <v/>
      </c>
      <c r="EK1610" s="83" t="str">
        <f t="shared" si="1261"/>
        <v/>
      </c>
      <c r="EM1610" s="12" t="str">
        <f t="shared" si="1262"/>
        <v/>
      </c>
      <c r="EO1610" s="12" t="str">
        <f t="shared" si="1263"/>
        <v/>
      </c>
      <c r="EQ1610" s="12" t="str">
        <f>IF($EO1610="", "", IF($EQ$8=$EQ$6, COUNTIF($EO$11:$EO$2510, "&gt;"&amp;$EO1610)+1+COUNTIF($EO$11:$EO1610, $EO1610)-1, COUNTIF($EO$11:$EO$2510, "&lt;"&amp;$EO1610)+1+COUNTIF($EO$11:$EO1610, $EO1610)-1))</f>
        <v/>
      </c>
    </row>
    <row r="1611" spans="1:147" x14ac:dyDescent="0.55000000000000004">
      <c r="A1611" s="8"/>
      <c r="B1611" s="12" t="str">
        <f>IF($D1611="", "", COUNTIF($D$11:$D1611, $D1611))</f>
        <v/>
      </c>
      <c r="C1611" s="8"/>
      <c r="D1611" s="45"/>
      <c r="E1611" s="46"/>
      <c r="F1611" s="47"/>
      <c r="G1611" s="54"/>
      <c r="H1611" s="54"/>
      <c r="I1611" s="48"/>
      <c r="J1611" s="49"/>
      <c r="K1611" s="50"/>
      <c r="L1611" s="50"/>
      <c r="M1611" s="50"/>
      <c r="N1611" s="50"/>
      <c r="O1611" s="50"/>
      <c r="P1611" s="50"/>
      <c r="Q1611" s="50"/>
      <c r="R1611" s="50"/>
      <c r="S1611" s="50"/>
      <c r="T1611" s="50"/>
      <c r="U1611" s="51"/>
      <c r="V1611" s="52"/>
      <c r="W1611" s="53"/>
      <c r="X1611" s="53"/>
      <c r="Y1611" s="53"/>
      <c r="Z1611" s="53"/>
      <c r="AA1611" s="48"/>
      <c r="AB1611" s="54"/>
      <c r="AC1611" s="54"/>
      <c r="AD1611" s="54"/>
      <c r="AE1611" s="54"/>
      <c r="AF1611" s="54"/>
      <c r="AG1611" s="54"/>
      <c r="AH1611" s="54"/>
      <c r="AI1611" s="54"/>
      <c r="AJ1611" s="49"/>
      <c r="AK1611" s="48"/>
      <c r="AL1611" s="54"/>
      <c r="AM1611" s="54"/>
      <c r="AN1611" s="54"/>
      <c r="AO1611" s="54"/>
      <c r="AP1611" s="54"/>
      <c r="AQ1611" s="54"/>
      <c r="AR1611" s="54"/>
      <c r="AS1611" s="54"/>
      <c r="AT1611" s="54"/>
      <c r="AU1611" s="54"/>
      <c r="AV1611" s="54"/>
      <c r="AW1611" s="54"/>
      <c r="AX1611" s="54"/>
      <c r="AY1611" s="54"/>
      <c r="AZ1611" s="54"/>
      <c r="BA1611" s="54"/>
      <c r="BB1611" s="54"/>
      <c r="BC1611" s="54"/>
      <c r="BD1611" s="54"/>
      <c r="BE1611" s="54"/>
      <c r="BF1611" s="54"/>
      <c r="BG1611" s="54"/>
      <c r="BH1611" s="54"/>
      <c r="BI1611" s="54"/>
      <c r="BJ1611" s="54"/>
      <c r="BK1611" s="54"/>
      <c r="BL1611" s="54"/>
      <c r="BM1611" s="54"/>
      <c r="BN1611" s="54"/>
      <c r="BO1611" s="54"/>
      <c r="BP1611" s="54"/>
      <c r="BQ1611" s="54"/>
      <c r="BR1611" s="54"/>
      <c r="BS1611" s="54"/>
      <c r="BT1611" s="54"/>
      <c r="BU1611" s="54"/>
      <c r="BV1611" s="54"/>
      <c r="BW1611" s="54"/>
      <c r="BX1611" s="49"/>
      <c r="BY1611" s="55"/>
      <c r="BZ1611" s="8"/>
      <c r="CE1611" s="12" t="str">
        <f t="shared" si="1251"/>
        <v/>
      </c>
      <c r="CG1611" s="77" t="str">
        <f t="shared" si="1252"/>
        <v/>
      </c>
      <c r="CH1611" s="80" t="str">
        <f t="shared" si="1253"/>
        <v/>
      </c>
      <c r="CL1611" s="12" t="str">
        <f t="shared" si="1254"/>
        <v/>
      </c>
      <c r="CM1611" s="12" t="str">
        <f t="shared" si="1255"/>
        <v/>
      </c>
      <c r="CN1611" s="12" t="str" cm="1">
        <f t="array" ref="CN1611">IF(OR($CE1611="", $CG$3=""), "", IF(IFERROR(INDEX($K1611:$T1611, $CK1611, MATCH(CN$3, $K$3:$T$3, 0)), "")="", $CC$4, $CC$3))</f>
        <v/>
      </c>
      <c r="CO1611" s="12" t="str" cm="1">
        <f t="array" ref="CO1611">IF(OR($CE1611="", $CG$3=""), "", IF(IFERROR(INDEX($AA1611:$AJ1611, $CK1611, MATCH(CO$3, $AA$3:$AJ$3, 0)), "")="", $CC$4, $CC$3))</f>
        <v/>
      </c>
      <c r="CP1611" s="12" t="str">
        <f>IF(OR($CE1611="", $CG$3=""), "", IF(CP$3='Property List &amp; Features'!$BG$9, $CC$3, IF(CP$3=$I1611, $CC$3, $CC$4)))</f>
        <v/>
      </c>
      <c r="CQ1611" s="12" t="str">
        <f>IF(OR($CE1611="", $CG$3=""), "", IF(CQ$3='Property List &amp; Features'!$BG$9, $CC$3, IF(CQ$3=$J1611, $CC$3, $CC$4)))</f>
        <v/>
      </c>
      <c r="CR1611" s="12" t="str">
        <f t="shared" si="1256"/>
        <v/>
      </c>
      <c r="CS1611" s="12" t="str">
        <f t="shared" si="1257"/>
        <v/>
      </c>
      <c r="CT1611" s="12" t="str">
        <f t="shared" si="1258"/>
        <v/>
      </c>
      <c r="CU1611" s="12" t="str">
        <f t="shared" si="1259"/>
        <v/>
      </c>
      <c r="CV1611" s="12" t="str">
        <f t="shared" si="1260"/>
        <v/>
      </c>
      <c r="CW1611" s="12" t="str">
        <f t="shared" si="1282"/>
        <v/>
      </c>
      <c r="CX1611" s="12" t="str">
        <f t="shared" si="1283"/>
        <v/>
      </c>
      <c r="CY1611" s="12" t="str">
        <f t="shared" si="1284"/>
        <v/>
      </c>
      <c r="CZ1611" s="12" t="str">
        <f t="shared" si="1285"/>
        <v/>
      </c>
      <c r="DA1611" s="12" t="str">
        <f t="shared" si="1286"/>
        <v/>
      </c>
      <c r="DB1611" s="12" t="str">
        <f t="shared" si="1287"/>
        <v/>
      </c>
      <c r="DC1611" s="12" t="str">
        <f t="shared" si="1288"/>
        <v/>
      </c>
      <c r="DD1611" s="12" t="str">
        <f t="shared" si="1289"/>
        <v/>
      </c>
      <c r="DE1611" s="12" t="str">
        <f t="shared" si="1290"/>
        <v/>
      </c>
      <c r="DF1611" s="12" t="str">
        <f t="shared" si="1291"/>
        <v/>
      </c>
      <c r="DG1611" s="12" t="str">
        <f t="shared" si="1292"/>
        <v/>
      </c>
      <c r="DH1611" s="12" t="str">
        <f t="shared" si="1293"/>
        <v/>
      </c>
      <c r="DI1611" s="12" t="str">
        <f t="shared" si="1294"/>
        <v/>
      </c>
      <c r="DJ1611" s="12" t="str">
        <f t="shared" si="1295"/>
        <v/>
      </c>
      <c r="DK1611" s="12" t="str">
        <f t="shared" si="1296"/>
        <v/>
      </c>
      <c r="DL1611" s="12" t="str">
        <f t="shared" si="1297"/>
        <v/>
      </c>
      <c r="DM1611" s="12" t="str">
        <f t="shared" si="1298"/>
        <v/>
      </c>
      <c r="DN1611" s="12" t="str">
        <f t="shared" si="1299"/>
        <v/>
      </c>
      <c r="DO1611" s="12" t="str">
        <f t="shared" si="1300"/>
        <v/>
      </c>
      <c r="DP1611" s="12" t="str">
        <f t="shared" si="1301"/>
        <v/>
      </c>
      <c r="DQ1611" s="12" t="str">
        <f t="shared" si="1302"/>
        <v/>
      </c>
      <c r="DR1611" s="12" t="str">
        <f t="shared" si="1264"/>
        <v/>
      </c>
      <c r="DS1611" s="12" t="str">
        <f t="shared" si="1265"/>
        <v/>
      </c>
      <c r="DT1611" s="12" t="str">
        <f t="shared" si="1266"/>
        <v/>
      </c>
      <c r="DU1611" s="12" t="str">
        <f t="shared" si="1267"/>
        <v/>
      </c>
      <c r="DV1611" s="12" t="str">
        <f t="shared" si="1268"/>
        <v/>
      </c>
      <c r="DW1611" s="12" t="str">
        <f t="shared" si="1269"/>
        <v/>
      </c>
      <c r="DX1611" s="12" t="str">
        <f t="shared" si="1270"/>
        <v/>
      </c>
      <c r="DY1611" s="12" t="str">
        <f t="shared" si="1271"/>
        <v/>
      </c>
      <c r="DZ1611" s="12" t="str">
        <f t="shared" si="1272"/>
        <v/>
      </c>
      <c r="EA1611" s="12" t="str">
        <f t="shared" si="1273"/>
        <v/>
      </c>
      <c r="EB1611" s="12" t="str">
        <f t="shared" si="1274"/>
        <v/>
      </c>
      <c r="EC1611" s="12" t="str">
        <f t="shared" si="1275"/>
        <v/>
      </c>
      <c r="ED1611" s="12" t="str">
        <f t="shared" si="1276"/>
        <v/>
      </c>
      <c r="EE1611" s="12" t="str">
        <f t="shared" si="1277"/>
        <v/>
      </c>
      <c r="EF1611" s="12" t="str">
        <f t="shared" si="1278"/>
        <v/>
      </c>
      <c r="EG1611" s="12" t="str">
        <f t="shared" si="1279"/>
        <v/>
      </c>
      <c r="EH1611" s="12" t="str">
        <f t="shared" si="1280"/>
        <v/>
      </c>
      <c r="EI1611" s="12" t="str">
        <f t="shared" si="1281"/>
        <v/>
      </c>
      <c r="EK1611" s="83" t="str">
        <f t="shared" si="1261"/>
        <v/>
      </c>
      <c r="EM1611" s="12" t="str">
        <f t="shared" si="1262"/>
        <v/>
      </c>
      <c r="EO1611" s="12" t="str">
        <f t="shared" si="1263"/>
        <v/>
      </c>
      <c r="EQ1611" s="12" t="str">
        <f>IF($EO1611="", "", IF($EQ$8=$EQ$6, COUNTIF($EO$11:$EO$2510, "&gt;"&amp;$EO1611)+1+COUNTIF($EO$11:$EO1611, $EO1611)-1, COUNTIF($EO$11:$EO$2510, "&lt;"&amp;$EO1611)+1+COUNTIF($EO$11:$EO1611, $EO1611)-1))</f>
        <v/>
      </c>
    </row>
    <row r="1612" spans="1:147" x14ac:dyDescent="0.55000000000000004">
      <c r="A1612" s="8"/>
      <c r="B1612" s="12" t="str">
        <f>IF($D1612="", "", COUNTIF($D$11:$D1612, $D1612))</f>
        <v/>
      </c>
      <c r="C1612" s="8"/>
      <c r="D1612" s="45"/>
      <c r="E1612" s="46"/>
      <c r="F1612" s="47"/>
      <c r="G1612" s="54"/>
      <c r="H1612" s="54"/>
      <c r="I1612" s="48"/>
      <c r="J1612" s="49"/>
      <c r="K1612" s="50"/>
      <c r="L1612" s="50"/>
      <c r="M1612" s="50"/>
      <c r="N1612" s="50"/>
      <c r="O1612" s="50"/>
      <c r="P1612" s="50"/>
      <c r="Q1612" s="50"/>
      <c r="R1612" s="50"/>
      <c r="S1612" s="50"/>
      <c r="T1612" s="50"/>
      <c r="U1612" s="51"/>
      <c r="V1612" s="52"/>
      <c r="W1612" s="53"/>
      <c r="X1612" s="53"/>
      <c r="Y1612" s="53"/>
      <c r="Z1612" s="53"/>
      <c r="AA1612" s="48"/>
      <c r="AB1612" s="54"/>
      <c r="AC1612" s="54"/>
      <c r="AD1612" s="54"/>
      <c r="AE1612" s="54"/>
      <c r="AF1612" s="54"/>
      <c r="AG1612" s="54"/>
      <c r="AH1612" s="54"/>
      <c r="AI1612" s="54"/>
      <c r="AJ1612" s="49"/>
      <c r="AK1612" s="48"/>
      <c r="AL1612" s="54"/>
      <c r="AM1612" s="54"/>
      <c r="AN1612" s="54"/>
      <c r="AO1612" s="54"/>
      <c r="AP1612" s="54"/>
      <c r="AQ1612" s="54"/>
      <c r="AR1612" s="54"/>
      <c r="AS1612" s="54"/>
      <c r="AT1612" s="54"/>
      <c r="AU1612" s="54"/>
      <c r="AV1612" s="54"/>
      <c r="AW1612" s="54"/>
      <c r="AX1612" s="54"/>
      <c r="AY1612" s="54"/>
      <c r="AZ1612" s="54"/>
      <c r="BA1612" s="54"/>
      <c r="BB1612" s="54"/>
      <c r="BC1612" s="54"/>
      <c r="BD1612" s="54"/>
      <c r="BE1612" s="54"/>
      <c r="BF1612" s="54"/>
      <c r="BG1612" s="54"/>
      <c r="BH1612" s="54"/>
      <c r="BI1612" s="54"/>
      <c r="BJ1612" s="54"/>
      <c r="BK1612" s="54"/>
      <c r="BL1612" s="54"/>
      <c r="BM1612" s="54"/>
      <c r="BN1612" s="54"/>
      <c r="BO1612" s="54"/>
      <c r="BP1612" s="54"/>
      <c r="BQ1612" s="54"/>
      <c r="BR1612" s="54"/>
      <c r="BS1612" s="54"/>
      <c r="BT1612" s="54"/>
      <c r="BU1612" s="54"/>
      <c r="BV1612" s="54"/>
      <c r="BW1612" s="54"/>
      <c r="BX1612" s="49"/>
      <c r="BY1612" s="55"/>
      <c r="BZ1612" s="8"/>
      <c r="CE1612" s="12" t="str">
        <f t="shared" ref="CE1612:CE1675" si="1303">IF($D1612="", "", "X")</f>
        <v/>
      </c>
      <c r="CG1612" s="77" t="str">
        <f t="shared" ref="CG1612:CG1675" si="1304">IF($CE1612="", "", IF(G1612="", CG$8, G1612))</f>
        <v/>
      </c>
      <c r="CH1612" s="80" t="str">
        <f t="shared" ref="CH1612:CH1675" si="1305">IF($CE1612="", "", IF(H1612="", CH$8, H1612))</f>
        <v/>
      </c>
      <c r="CL1612" s="12" t="str">
        <f t="shared" ref="CL1612:CL1675" si="1306">IF(OR($CE1612="", $CG$3=""), "", IF(AND(NOT(CL$3=""), $CH1612=$CC$8), $CC$4, $CC$3))</f>
        <v/>
      </c>
      <c r="CM1612" s="12" t="str">
        <f t="shared" ref="CM1612:CM1675" si="1307">IF(OR($CE1612="", $CG$3=""), "", IF(AND(NOT($U1612=""), CM$3&lt;$U1612), $CC$4, IF(AND(NOT($V1612=""), CM$3&gt;$V1612), $CC$4, $CC$3)))</f>
        <v/>
      </c>
      <c r="CN1612" s="12" t="str" cm="1">
        <f t="array" ref="CN1612">IF(OR($CE1612="", $CG$3=""), "", IF(IFERROR(INDEX($K1612:$T1612, $CK1612, MATCH(CN$3, $K$3:$T$3, 0)), "")="", $CC$4, $CC$3))</f>
        <v/>
      </c>
      <c r="CO1612" s="12" t="str" cm="1">
        <f t="array" ref="CO1612">IF(OR($CE1612="", $CG$3=""), "", IF(IFERROR(INDEX($AA1612:$AJ1612, $CK1612, MATCH(CO$3, $AA$3:$AJ$3, 0)), "")="", $CC$4, $CC$3))</f>
        <v/>
      </c>
      <c r="CP1612" s="12" t="str">
        <f>IF(OR($CE1612="", $CG$3=""), "", IF(CP$3='Property List &amp; Features'!$BG$9, $CC$3, IF(CP$3=$I1612, $CC$3, $CC$4)))</f>
        <v/>
      </c>
      <c r="CQ1612" s="12" t="str">
        <f>IF(OR($CE1612="", $CG$3=""), "", IF(CQ$3='Property List &amp; Features'!$BG$9, $CC$3, IF(CQ$3=$J1612, $CC$3, $CC$4)))</f>
        <v/>
      </c>
      <c r="CR1612" s="12" t="str">
        <f t="shared" ref="CR1612:CR1675" si="1308">IF(OR($CE1612="", $CG$3=""), "", IF(W1612&gt;CR$3, $CC$4, $CC$3))</f>
        <v/>
      </c>
      <c r="CS1612" s="12" t="str">
        <f t="shared" ref="CS1612:CS1675" si="1309">IF(OR($CE1612="", $CG$3=""), "", IF(X1612&gt;CS$3, $CC$4, $CC$3))</f>
        <v/>
      </c>
      <c r="CT1612" s="12" t="str">
        <f t="shared" ref="CT1612:CT1675" si="1310">IF(OR($CE1612="", $CG$3=""), "", IF(Y1612&gt;CT$3, $CC$4, $CC$3))</f>
        <v/>
      </c>
      <c r="CU1612" s="12" t="str">
        <f t="shared" ref="CU1612:CU1675" si="1311">IF(OR($CE1612="", $CG$3=""), "", IF(SUM($X1612:$Z1612)&gt;CU$3, $CC$4, $CC$3))</f>
        <v/>
      </c>
      <c r="CV1612" s="12" t="str">
        <f t="shared" ref="CV1612:CV1675" si="1312">IF(OR($CE1612="", $CG$3=""), "", IF(AK1612="", $CC$3, IF(AK1612=CV$3, $CC$3, $CC$4)))</f>
        <v/>
      </c>
      <c r="CW1612" s="12" t="str">
        <f t="shared" si="1282"/>
        <v/>
      </c>
      <c r="CX1612" s="12" t="str">
        <f t="shared" si="1283"/>
        <v/>
      </c>
      <c r="CY1612" s="12" t="str">
        <f t="shared" si="1284"/>
        <v/>
      </c>
      <c r="CZ1612" s="12" t="str">
        <f t="shared" si="1285"/>
        <v/>
      </c>
      <c r="DA1612" s="12" t="str">
        <f t="shared" si="1286"/>
        <v/>
      </c>
      <c r="DB1612" s="12" t="str">
        <f t="shared" si="1287"/>
        <v/>
      </c>
      <c r="DC1612" s="12" t="str">
        <f t="shared" si="1288"/>
        <v/>
      </c>
      <c r="DD1612" s="12" t="str">
        <f t="shared" si="1289"/>
        <v/>
      </c>
      <c r="DE1612" s="12" t="str">
        <f t="shared" si="1290"/>
        <v/>
      </c>
      <c r="DF1612" s="12" t="str">
        <f t="shared" si="1291"/>
        <v/>
      </c>
      <c r="DG1612" s="12" t="str">
        <f t="shared" si="1292"/>
        <v/>
      </c>
      <c r="DH1612" s="12" t="str">
        <f t="shared" si="1293"/>
        <v/>
      </c>
      <c r="DI1612" s="12" t="str">
        <f t="shared" si="1294"/>
        <v/>
      </c>
      <c r="DJ1612" s="12" t="str">
        <f t="shared" si="1295"/>
        <v/>
      </c>
      <c r="DK1612" s="12" t="str">
        <f t="shared" si="1296"/>
        <v/>
      </c>
      <c r="DL1612" s="12" t="str">
        <f t="shared" si="1297"/>
        <v/>
      </c>
      <c r="DM1612" s="12" t="str">
        <f t="shared" si="1298"/>
        <v/>
      </c>
      <c r="DN1612" s="12" t="str">
        <f t="shared" si="1299"/>
        <v/>
      </c>
      <c r="DO1612" s="12" t="str">
        <f t="shared" si="1300"/>
        <v/>
      </c>
      <c r="DP1612" s="12" t="str">
        <f t="shared" si="1301"/>
        <v/>
      </c>
      <c r="DQ1612" s="12" t="str">
        <f t="shared" si="1302"/>
        <v/>
      </c>
      <c r="DR1612" s="12" t="str">
        <f t="shared" si="1264"/>
        <v/>
      </c>
      <c r="DS1612" s="12" t="str">
        <f t="shared" si="1265"/>
        <v/>
      </c>
      <c r="DT1612" s="12" t="str">
        <f t="shared" si="1266"/>
        <v/>
      </c>
      <c r="DU1612" s="12" t="str">
        <f t="shared" si="1267"/>
        <v/>
      </c>
      <c r="DV1612" s="12" t="str">
        <f t="shared" si="1268"/>
        <v/>
      </c>
      <c r="DW1612" s="12" t="str">
        <f t="shared" si="1269"/>
        <v/>
      </c>
      <c r="DX1612" s="12" t="str">
        <f t="shared" si="1270"/>
        <v/>
      </c>
      <c r="DY1612" s="12" t="str">
        <f t="shared" si="1271"/>
        <v/>
      </c>
      <c r="DZ1612" s="12" t="str">
        <f t="shared" si="1272"/>
        <v/>
      </c>
      <c r="EA1612" s="12" t="str">
        <f t="shared" si="1273"/>
        <v/>
      </c>
      <c r="EB1612" s="12" t="str">
        <f t="shared" si="1274"/>
        <v/>
      </c>
      <c r="EC1612" s="12" t="str">
        <f t="shared" si="1275"/>
        <v/>
      </c>
      <c r="ED1612" s="12" t="str">
        <f t="shared" si="1276"/>
        <v/>
      </c>
      <c r="EE1612" s="12" t="str">
        <f t="shared" si="1277"/>
        <v/>
      </c>
      <c r="EF1612" s="12" t="str">
        <f t="shared" si="1278"/>
        <v/>
      </c>
      <c r="EG1612" s="12" t="str">
        <f t="shared" si="1279"/>
        <v/>
      </c>
      <c r="EH1612" s="12" t="str">
        <f t="shared" si="1280"/>
        <v/>
      </c>
      <c r="EI1612" s="12" t="str">
        <f t="shared" si="1281"/>
        <v/>
      </c>
      <c r="EK1612" s="83" t="str">
        <f t="shared" ref="EK1612:EK1675" si="1313">IF(OR($CG$3="", $CE1612=""), "", IF(COUNTIF($CL1612:$EI1612, $CC$4)=0, "X", ""))</f>
        <v/>
      </c>
      <c r="EM1612" s="12" t="str">
        <f t="shared" ref="EM1612:EM1675" si="1314">IF($CE1612="", "", 68-COUNTIF($I1612:$BX1612, ""))</f>
        <v/>
      </c>
      <c r="EO1612" s="12" t="str">
        <f t="shared" ref="EO1612:EO1675" si="1315">IF($EK1612="", "", $EM1612)</f>
        <v/>
      </c>
      <c r="EQ1612" s="12" t="str">
        <f>IF($EO1612="", "", IF($EQ$8=$EQ$6, COUNTIF($EO$11:$EO$2510, "&gt;"&amp;$EO1612)+1+COUNTIF($EO$11:$EO1612, $EO1612)-1, COUNTIF($EO$11:$EO$2510, "&lt;"&amp;$EO1612)+1+COUNTIF($EO$11:$EO1612, $EO1612)-1))</f>
        <v/>
      </c>
    </row>
    <row r="1613" spans="1:147" x14ac:dyDescent="0.55000000000000004">
      <c r="A1613" s="8"/>
      <c r="B1613" s="12" t="str">
        <f>IF($D1613="", "", COUNTIF($D$11:$D1613, $D1613))</f>
        <v/>
      </c>
      <c r="C1613" s="8"/>
      <c r="D1613" s="45"/>
      <c r="E1613" s="46"/>
      <c r="F1613" s="47"/>
      <c r="G1613" s="54"/>
      <c r="H1613" s="54"/>
      <c r="I1613" s="48"/>
      <c r="J1613" s="49"/>
      <c r="K1613" s="50"/>
      <c r="L1613" s="50"/>
      <c r="M1613" s="50"/>
      <c r="N1613" s="50"/>
      <c r="O1613" s="50"/>
      <c r="P1613" s="50"/>
      <c r="Q1613" s="50"/>
      <c r="R1613" s="50"/>
      <c r="S1613" s="50"/>
      <c r="T1613" s="50"/>
      <c r="U1613" s="51"/>
      <c r="V1613" s="52"/>
      <c r="W1613" s="53"/>
      <c r="X1613" s="53"/>
      <c r="Y1613" s="53"/>
      <c r="Z1613" s="53"/>
      <c r="AA1613" s="48"/>
      <c r="AB1613" s="54"/>
      <c r="AC1613" s="54"/>
      <c r="AD1613" s="54"/>
      <c r="AE1613" s="54"/>
      <c r="AF1613" s="54"/>
      <c r="AG1613" s="54"/>
      <c r="AH1613" s="54"/>
      <c r="AI1613" s="54"/>
      <c r="AJ1613" s="49"/>
      <c r="AK1613" s="48"/>
      <c r="AL1613" s="54"/>
      <c r="AM1613" s="54"/>
      <c r="AN1613" s="54"/>
      <c r="AO1613" s="54"/>
      <c r="AP1613" s="54"/>
      <c r="AQ1613" s="54"/>
      <c r="AR1613" s="54"/>
      <c r="AS1613" s="54"/>
      <c r="AT1613" s="54"/>
      <c r="AU1613" s="54"/>
      <c r="AV1613" s="54"/>
      <c r="AW1613" s="54"/>
      <c r="AX1613" s="54"/>
      <c r="AY1613" s="54"/>
      <c r="AZ1613" s="54"/>
      <c r="BA1613" s="54"/>
      <c r="BB1613" s="54"/>
      <c r="BC1613" s="54"/>
      <c r="BD1613" s="54"/>
      <c r="BE1613" s="54"/>
      <c r="BF1613" s="54"/>
      <c r="BG1613" s="54"/>
      <c r="BH1613" s="54"/>
      <c r="BI1613" s="54"/>
      <c r="BJ1613" s="54"/>
      <c r="BK1613" s="54"/>
      <c r="BL1613" s="54"/>
      <c r="BM1613" s="54"/>
      <c r="BN1613" s="54"/>
      <c r="BO1613" s="54"/>
      <c r="BP1613" s="54"/>
      <c r="BQ1613" s="54"/>
      <c r="BR1613" s="54"/>
      <c r="BS1613" s="54"/>
      <c r="BT1613" s="54"/>
      <c r="BU1613" s="54"/>
      <c r="BV1613" s="54"/>
      <c r="BW1613" s="54"/>
      <c r="BX1613" s="49"/>
      <c r="BY1613" s="55"/>
      <c r="BZ1613" s="8"/>
      <c r="CE1613" s="12" t="str">
        <f t="shared" si="1303"/>
        <v/>
      </c>
      <c r="CG1613" s="77" t="str">
        <f t="shared" si="1304"/>
        <v/>
      </c>
      <c r="CH1613" s="80" t="str">
        <f t="shared" si="1305"/>
        <v/>
      </c>
      <c r="CL1613" s="12" t="str">
        <f t="shared" si="1306"/>
        <v/>
      </c>
      <c r="CM1613" s="12" t="str">
        <f t="shared" si="1307"/>
        <v/>
      </c>
      <c r="CN1613" s="12" t="str" cm="1">
        <f t="array" ref="CN1613">IF(OR($CE1613="", $CG$3=""), "", IF(IFERROR(INDEX($K1613:$T1613, $CK1613, MATCH(CN$3, $K$3:$T$3, 0)), "")="", $CC$4, $CC$3))</f>
        <v/>
      </c>
      <c r="CO1613" s="12" t="str" cm="1">
        <f t="array" ref="CO1613">IF(OR($CE1613="", $CG$3=""), "", IF(IFERROR(INDEX($AA1613:$AJ1613, $CK1613, MATCH(CO$3, $AA$3:$AJ$3, 0)), "")="", $CC$4, $CC$3))</f>
        <v/>
      </c>
      <c r="CP1613" s="12" t="str">
        <f>IF(OR($CE1613="", $CG$3=""), "", IF(CP$3='Property List &amp; Features'!$BG$9, $CC$3, IF(CP$3=$I1613, $CC$3, $CC$4)))</f>
        <v/>
      </c>
      <c r="CQ1613" s="12" t="str">
        <f>IF(OR($CE1613="", $CG$3=""), "", IF(CQ$3='Property List &amp; Features'!$BG$9, $CC$3, IF(CQ$3=$J1613, $CC$3, $CC$4)))</f>
        <v/>
      </c>
      <c r="CR1613" s="12" t="str">
        <f t="shared" si="1308"/>
        <v/>
      </c>
      <c r="CS1613" s="12" t="str">
        <f t="shared" si="1309"/>
        <v/>
      </c>
      <c r="CT1613" s="12" t="str">
        <f t="shared" si="1310"/>
        <v/>
      </c>
      <c r="CU1613" s="12" t="str">
        <f t="shared" si="1311"/>
        <v/>
      </c>
      <c r="CV1613" s="12" t="str">
        <f t="shared" si="1312"/>
        <v/>
      </c>
      <c r="CW1613" s="12" t="str">
        <f t="shared" si="1282"/>
        <v/>
      </c>
      <c r="CX1613" s="12" t="str">
        <f t="shared" si="1283"/>
        <v/>
      </c>
      <c r="CY1613" s="12" t="str">
        <f t="shared" si="1284"/>
        <v/>
      </c>
      <c r="CZ1613" s="12" t="str">
        <f t="shared" si="1285"/>
        <v/>
      </c>
      <c r="DA1613" s="12" t="str">
        <f t="shared" si="1286"/>
        <v/>
      </c>
      <c r="DB1613" s="12" t="str">
        <f t="shared" si="1287"/>
        <v/>
      </c>
      <c r="DC1613" s="12" t="str">
        <f t="shared" si="1288"/>
        <v/>
      </c>
      <c r="DD1613" s="12" t="str">
        <f t="shared" si="1289"/>
        <v/>
      </c>
      <c r="DE1613" s="12" t="str">
        <f t="shared" si="1290"/>
        <v/>
      </c>
      <c r="DF1613" s="12" t="str">
        <f t="shared" si="1291"/>
        <v/>
      </c>
      <c r="DG1613" s="12" t="str">
        <f t="shared" si="1292"/>
        <v/>
      </c>
      <c r="DH1613" s="12" t="str">
        <f t="shared" si="1293"/>
        <v/>
      </c>
      <c r="DI1613" s="12" t="str">
        <f t="shared" si="1294"/>
        <v/>
      </c>
      <c r="DJ1613" s="12" t="str">
        <f t="shared" si="1295"/>
        <v/>
      </c>
      <c r="DK1613" s="12" t="str">
        <f t="shared" si="1296"/>
        <v/>
      </c>
      <c r="DL1613" s="12" t="str">
        <f t="shared" si="1297"/>
        <v/>
      </c>
      <c r="DM1613" s="12" t="str">
        <f t="shared" si="1298"/>
        <v/>
      </c>
      <c r="DN1613" s="12" t="str">
        <f t="shared" si="1299"/>
        <v/>
      </c>
      <c r="DO1613" s="12" t="str">
        <f t="shared" si="1300"/>
        <v/>
      </c>
      <c r="DP1613" s="12" t="str">
        <f t="shared" si="1301"/>
        <v/>
      </c>
      <c r="DQ1613" s="12" t="str">
        <f t="shared" si="1302"/>
        <v/>
      </c>
      <c r="DR1613" s="12" t="str">
        <f t="shared" si="1264"/>
        <v/>
      </c>
      <c r="DS1613" s="12" t="str">
        <f t="shared" si="1265"/>
        <v/>
      </c>
      <c r="DT1613" s="12" t="str">
        <f t="shared" si="1266"/>
        <v/>
      </c>
      <c r="DU1613" s="12" t="str">
        <f t="shared" si="1267"/>
        <v/>
      </c>
      <c r="DV1613" s="12" t="str">
        <f t="shared" si="1268"/>
        <v/>
      </c>
      <c r="DW1613" s="12" t="str">
        <f t="shared" si="1269"/>
        <v/>
      </c>
      <c r="DX1613" s="12" t="str">
        <f t="shared" si="1270"/>
        <v/>
      </c>
      <c r="DY1613" s="12" t="str">
        <f t="shared" si="1271"/>
        <v/>
      </c>
      <c r="DZ1613" s="12" t="str">
        <f t="shared" si="1272"/>
        <v/>
      </c>
      <c r="EA1613" s="12" t="str">
        <f t="shared" si="1273"/>
        <v/>
      </c>
      <c r="EB1613" s="12" t="str">
        <f t="shared" si="1274"/>
        <v/>
      </c>
      <c r="EC1613" s="12" t="str">
        <f t="shared" si="1275"/>
        <v/>
      </c>
      <c r="ED1613" s="12" t="str">
        <f t="shared" si="1276"/>
        <v/>
      </c>
      <c r="EE1613" s="12" t="str">
        <f t="shared" si="1277"/>
        <v/>
      </c>
      <c r="EF1613" s="12" t="str">
        <f t="shared" si="1278"/>
        <v/>
      </c>
      <c r="EG1613" s="12" t="str">
        <f t="shared" si="1279"/>
        <v/>
      </c>
      <c r="EH1613" s="12" t="str">
        <f t="shared" si="1280"/>
        <v/>
      </c>
      <c r="EI1613" s="12" t="str">
        <f t="shared" si="1281"/>
        <v/>
      </c>
      <c r="EK1613" s="83" t="str">
        <f t="shared" si="1313"/>
        <v/>
      </c>
      <c r="EM1613" s="12" t="str">
        <f t="shared" si="1314"/>
        <v/>
      </c>
      <c r="EO1613" s="12" t="str">
        <f t="shared" si="1315"/>
        <v/>
      </c>
      <c r="EQ1613" s="12" t="str">
        <f>IF($EO1613="", "", IF($EQ$8=$EQ$6, COUNTIF($EO$11:$EO$2510, "&gt;"&amp;$EO1613)+1+COUNTIF($EO$11:$EO1613, $EO1613)-1, COUNTIF($EO$11:$EO$2510, "&lt;"&amp;$EO1613)+1+COUNTIF($EO$11:$EO1613, $EO1613)-1))</f>
        <v/>
      </c>
    </row>
    <row r="1614" spans="1:147" x14ac:dyDescent="0.55000000000000004">
      <c r="A1614" s="8"/>
      <c r="B1614" s="12" t="str">
        <f>IF($D1614="", "", COUNTIF($D$11:$D1614, $D1614))</f>
        <v/>
      </c>
      <c r="C1614" s="8"/>
      <c r="D1614" s="45"/>
      <c r="E1614" s="46"/>
      <c r="F1614" s="47"/>
      <c r="G1614" s="54"/>
      <c r="H1614" s="54"/>
      <c r="I1614" s="48"/>
      <c r="J1614" s="49"/>
      <c r="K1614" s="50"/>
      <c r="L1614" s="50"/>
      <c r="M1614" s="50"/>
      <c r="N1614" s="50"/>
      <c r="O1614" s="50"/>
      <c r="P1614" s="50"/>
      <c r="Q1614" s="50"/>
      <c r="R1614" s="50"/>
      <c r="S1614" s="50"/>
      <c r="T1614" s="50"/>
      <c r="U1614" s="51"/>
      <c r="V1614" s="52"/>
      <c r="W1614" s="53"/>
      <c r="X1614" s="53"/>
      <c r="Y1614" s="53"/>
      <c r="Z1614" s="53"/>
      <c r="AA1614" s="48"/>
      <c r="AB1614" s="54"/>
      <c r="AC1614" s="54"/>
      <c r="AD1614" s="54"/>
      <c r="AE1614" s="54"/>
      <c r="AF1614" s="54"/>
      <c r="AG1614" s="54"/>
      <c r="AH1614" s="54"/>
      <c r="AI1614" s="54"/>
      <c r="AJ1614" s="49"/>
      <c r="AK1614" s="48"/>
      <c r="AL1614" s="54"/>
      <c r="AM1614" s="54"/>
      <c r="AN1614" s="54"/>
      <c r="AO1614" s="54"/>
      <c r="AP1614" s="54"/>
      <c r="AQ1614" s="54"/>
      <c r="AR1614" s="54"/>
      <c r="AS1614" s="54"/>
      <c r="AT1614" s="54"/>
      <c r="AU1614" s="54"/>
      <c r="AV1614" s="54"/>
      <c r="AW1614" s="54"/>
      <c r="AX1614" s="54"/>
      <c r="AY1614" s="54"/>
      <c r="AZ1614" s="54"/>
      <c r="BA1614" s="54"/>
      <c r="BB1614" s="54"/>
      <c r="BC1614" s="54"/>
      <c r="BD1614" s="54"/>
      <c r="BE1614" s="54"/>
      <c r="BF1614" s="54"/>
      <c r="BG1614" s="54"/>
      <c r="BH1614" s="54"/>
      <c r="BI1614" s="54"/>
      <c r="BJ1614" s="54"/>
      <c r="BK1614" s="54"/>
      <c r="BL1614" s="54"/>
      <c r="BM1614" s="54"/>
      <c r="BN1614" s="54"/>
      <c r="BO1614" s="54"/>
      <c r="BP1614" s="54"/>
      <c r="BQ1614" s="54"/>
      <c r="BR1614" s="54"/>
      <c r="BS1614" s="54"/>
      <c r="BT1614" s="54"/>
      <c r="BU1614" s="54"/>
      <c r="BV1614" s="54"/>
      <c r="BW1614" s="54"/>
      <c r="BX1614" s="49"/>
      <c r="BY1614" s="55"/>
      <c r="BZ1614" s="8"/>
      <c r="CE1614" s="12" t="str">
        <f t="shared" si="1303"/>
        <v/>
      </c>
      <c r="CG1614" s="77" t="str">
        <f t="shared" si="1304"/>
        <v/>
      </c>
      <c r="CH1614" s="80" t="str">
        <f t="shared" si="1305"/>
        <v/>
      </c>
      <c r="CL1614" s="12" t="str">
        <f t="shared" si="1306"/>
        <v/>
      </c>
      <c r="CM1614" s="12" t="str">
        <f t="shared" si="1307"/>
        <v/>
      </c>
      <c r="CN1614" s="12" t="str" cm="1">
        <f t="array" ref="CN1614">IF(OR($CE1614="", $CG$3=""), "", IF(IFERROR(INDEX($K1614:$T1614, $CK1614, MATCH(CN$3, $K$3:$T$3, 0)), "")="", $CC$4, $CC$3))</f>
        <v/>
      </c>
      <c r="CO1614" s="12" t="str" cm="1">
        <f t="array" ref="CO1614">IF(OR($CE1614="", $CG$3=""), "", IF(IFERROR(INDEX($AA1614:$AJ1614, $CK1614, MATCH(CO$3, $AA$3:$AJ$3, 0)), "")="", $CC$4, $CC$3))</f>
        <v/>
      </c>
      <c r="CP1614" s="12" t="str">
        <f>IF(OR($CE1614="", $CG$3=""), "", IF(CP$3='Property List &amp; Features'!$BG$9, $CC$3, IF(CP$3=$I1614, $CC$3, $CC$4)))</f>
        <v/>
      </c>
      <c r="CQ1614" s="12" t="str">
        <f>IF(OR($CE1614="", $CG$3=""), "", IF(CQ$3='Property List &amp; Features'!$BG$9, $CC$3, IF(CQ$3=$J1614, $CC$3, $CC$4)))</f>
        <v/>
      </c>
      <c r="CR1614" s="12" t="str">
        <f t="shared" si="1308"/>
        <v/>
      </c>
      <c r="CS1614" s="12" t="str">
        <f t="shared" si="1309"/>
        <v/>
      </c>
      <c r="CT1614" s="12" t="str">
        <f t="shared" si="1310"/>
        <v/>
      </c>
      <c r="CU1614" s="12" t="str">
        <f t="shared" si="1311"/>
        <v/>
      </c>
      <c r="CV1614" s="12" t="str">
        <f t="shared" si="1312"/>
        <v/>
      </c>
      <c r="CW1614" s="12" t="str">
        <f t="shared" si="1282"/>
        <v/>
      </c>
      <c r="CX1614" s="12" t="str">
        <f t="shared" si="1283"/>
        <v/>
      </c>
      <c r="CY1614" s="12" t="str">
        <f t="shared" si="1284"/>
        <v/>
      </c>
      <c r="CZ1614" s="12" t="str">
        <f t="shared" si="1285"/>
        <v/>
      </c>
      <c r="DA1614" s="12" t="str">
        <f t="shared" si="1286"/>
        <v/>
      </c>
      <c r="DB1614" s="12" t="str">
        <f t="shared" si="1287"/>
        <v/>
      </c>
      <c r="DC1614" s="12" t="str">
        <f t="shared" si="1288"/>
        <v/>
      </c>
      <c r="DD1614" s="12" t="str">
        <f t="shared" si="1289"/>
        <v/>
      </c>
      <c r="DE1614" s="12" t="str">
        <f t="shared" si="1290"/>
        <v/>
      </c>
      <c r="DF1614" s="12" t="str">
        <f t="shared" si="1291"/>
        <v/>
      </c>
      <c r="DG1614" s="12" t="str">
        <f t="shared" si="1292"/>
        <v/>
      </c>
      <c r="DH1614" s="12" t="str">
        <f t="shared" si="1293"/>
        <v/>
      </c>
      <c r="DI1614" s="12" t="str">
        <f t="shared" si="1294"/>
        <v/>
      </c>
      <c r="DJ1614" s="12" t="str">
        <f t="shared" si="1295"/>
        <v/>
      </c>
      <c r="DK1614" s="12" t="str">
        <f t="shared" si="1296"/>
        <v/>
      </c>
      <c r="DL1614" s="12" t="str">
        <f t="shared" si="1297"/>
        <v/>
      </c>
      <c r="DM1614" s="12" t="str">
        <f t="shared" si="1298"/>
        <v/>
      </c>
      <c r="DN1614" s="12" t="str">
        <f t="shared" si="1299"/>
        <v/>
      </c>
      <c r="DO1614" s="12" t="str">
        <f t="shared" si="1300"/>
        <v/>
      </c>
      <c r="DP1614" s="12" t="str">
        <f t="shared" si="1301"/>
        <v/>
      </c>
      <c r="DQ1614" s="12" t="str">
        <f t="shared" si="1302"/>
        <v/>
      </c>
      <c r="DR1614" s="12" t="str">
        <f t="shared" si="1264"/>
        <v/>
      </c>
      <c r="DS1614" s="12" t="str">
        <f t="shared" si="1265"/>
        <v/>
      </c>
      <c r="DT1614" s="12" t="str">
        <f t="shared" si="1266"/>
        <v/>
      </c>
      <c r="DU1614" s="12" t="str">
        <f t="shared" si="1267"/>
        <v/>
      </c>
      <c r="DV1614" s="12" t="str">
        <f t="shared" si="1268"/>
        <v/>
      </c>
      <c r="DW1614" s="12" t="str">
        <f t="shared" si="1269"/>
        <v/>
      </c>
      <c r="DX1614" s="12" t="str">
        <f t="shared" si="1270"/>
        <v/>
      </c>
      <c r="DY1614" s="12" t="str">
        <f t="shared" si="1271"/>
        <v/>
      </c>
      <c r="DZ1614" s="12" t="str">
        <f t="shared" si="1272"/>
        <v/>
      </c>
      <c r="EA1614" s="12" t="str">
        <f t="shared" si="1273"/>
        <v/>
      </c>
      <c r="EB1614" s="12" t="str">
        <f t="shared" si="1274"/>
        <v/>
      </c>
      <c r="EC1614" s="12" t="str">
        <f t="shared" si="1275"/>
        <v/>
      </c>
      <c r="ED1614" s="12" t="str">
        <f t="shared" si="1276"/>
        <v/>
      </c>
      <c r="EE1614" s="12" t="str">
        <f t="shared" si="1277"/>
        <v/>
      </c>
      <c r="EF1614" s="12" t="str">
        <f t="shared" si="1278"/>
        <v/>
      </c>
      <c r="EG1614" s="12" t="str">
        <f t="shared" si="1279"/>
        <v/>
      </c>
      <c r="EH1614" s="12" t="str">
        <f t="shared" si="1280"/>
        <v/>
      </c>
      <c r="EI1614" s="12" t="str">
        <f t="shared" si="1281"/>
        <v/>
      </c>
      <c r="EK1614" s="83" t="str">
        <f t="shared" si="1313"/>
        <v/>
      </c>
      <c r="EM1614" s="12" t="str">
        <f t="shared" si="1314"/>
        <v/>
      </c>
      <c r="EO1614" s="12" t="str">
        <f t="shared" si="1315"/>
        <v/>
      </c>
      <c r="EQ1614" s="12" t="str">
        <f>IF($EO1614="", "", IF($EQ$8=$EQ$6, COUNTIF($EO$11:$EO$2510, "&gt;"&amp;$EO1614)+1+COUNTIF($EO$11:$EO1614, $EO1614)-1, COUNTIF($EO$11:$EO$2510, "&lt;"&amp;$EO1614)+1+COUNTIF($EO$11:$EO1614, $EO1614)-1))</f>
        <v/>
      </c>
    </row>
    <row r="1615" spans="1:147" x14ac:dyDescent="0.55000000000000004">
      <c r="A1615" s="8"/>
      <c r="B1615" s="12" t="str">
        <f>IF($D1615="", "", COUNTIF($D$11:$D1615, $D1615))</f>
        <v/>
      </c>
      <c r="C1615" s="8"/>
      <c r="D1615" s="45"/>
      <c r="E1615" s="46"/>
      <c r="F1615" s="47"/>
      <c r="G1615" s="54"/>
      <c r="H1615" s="54"/>
      <c r="I1615" s="48"/>
      <c r="J1615" s="49"/>
      <c r="K1615" s="50"/>
      <c r="L1615" s="50"/>
      <c r="M1615" s="50"/>
      <c r="N1615" s="50"/>
      <c r="O1615" s="50"/>
      <c r="P1615" s="50"/>
      <c r="Q1615" s="50"/>
      <c r="R1615" s="50"/>
      <c r="S1615" s="50"/>
      <c r="T1615" s="50"/>
      <c r="U1615" s="51"/>
      <c r="V1615" s="52"/>
      <c r="W1615" s="53"/>
      <c r="X1615" s="53"/>
      <c r="Y1615" s="53"/>
      <c r="Z1615" s="53"/>
      <c r="AA1615" s="48"/>
      <c r="AB1615" s="54"/>
      <c r="AC1615" s="54"/>
      <c r="AD1615" s="54"/>
      <c r="AE1615" s="54"/>
      <c r="AF1615" s="54"/>
      <c r="AG1615" s="54"/>
      <c r="AH1615" s="54"/>
      <c r="AI1615" s="54"/>
      <c r="AJ1615" s="49"/>
      <c r="AK1615" s="48"/>
      <c r="AL1615" s="54"/>
      <c r="AM1615" s="54"/>
      <c r="AN1615" s="54"/>
      <c r="AO1615" s="54"/>
      <c r="AP1615" s="54"/>
      <c r="AQ1615" s="54"/>
      <c r="AR1615" s="54"/>
      <c r="AS1615" s="54"/>
      <c r="AT1615" s="54"/>
      <c r="AU1615" s="54"/>
      <c r="AV1615" s="54"/>
      <c r="AW1615" s="54"/>
      <c r="AX1615" s="54"/>
      <c r="AY1615" s="54"/>
      <c r="AZ1615" s="54"/>
      <c r="BA1615" s="54"/>
      <c r="BB1615" s="54"/>
      <c r="BC1615" s="54"/>
      <c r="BD1615" s="54"/>
      <c r="BE1615" s="54"/>
      <c r="BF1615" s="54"/>
      <c r="BG1615" s="54"/>
      <c r="BH1615" s="54"/>
      <c r="BI1615" s="54"/>
      <c r="BJ1615" s="54"/>
      <c r="BK1615" s="54"/>
      <c r="BL1615" s="54"/>
      <c r="BM1615" s="54"/>
      <c r="BN1615" s="54"/>
      <c r="BO1615" s="54"/>
      <c r="BP1615" s="54"/>
      <c r="BQ1615" s="54"/>
      <c r="BR1615" s="54"/>
      <c r="BS1615" s="54"/>
      <c r="BT1615" s="54"/>
      <c r="BU1615" s="54"/>
      <c r="BV1615" s="54"/>
      <c r="BW1615" s="54"/>
      <c r="BX1615" s="49"/>
      <c r="BY1615" s="55"/>
      <c r="BZ1615" s="8"/>
      <c r="CE1615" s="12" t="str">
        <f t="shared" si="1303"/>
        <v/>
      </c>
      <c r="CG1615" s="77" t="str">
        <f t="shared" si="1304"/>
        <v/>
      </c>
      <c r="CH1615" s="80" t="str">
        <f t="shared" si="1305"/>
        <v/>
      </c>
      <c r="CL1615" s="12" t="str">
        <f t="shared" si="1306"/>
        <v/>
      </c>
      <c r="CM1615" s="12" t="str">
        <f t="shared" si="1307"/>
        <v/>
      </c>
      <c r="CN1615" s="12" t="str" cm="1">
        <f t="array" ref="CN1615">IF(OR($CE1615="", $CG$3=""), "", IF(IFERROR(INDEX($K1615:$T1615, $CK1615, MATCH(CN$3, $K$3:$T$3, 0)), "")="", $CC$4, $CC$3))</f>
        <v/>
      </c>
      <c r="CO1615" s="12" t="str" cm="1">
        <f t="array" ref="CO1615">IF(OR($CE1615="", $CG$3=""), "", IF(IFERROR(INDEX($AA1615:$AJ1615, $CK1615, MATCH(CO$3, $AA$3:$AJ$3, 0)), "")="", $CC$4, $CC$3))</f>
        <v/>
      </c>
      <c r="CP1615" s="12" t="str">
        <f>IF(OR($CE1615="", $CG$3=""), "", IF(CP$3='Property List &amp; Features'!$BG$9, $CC$3, IF(CP$3=$I1615, $CC$3, $CC$4)))</f>
        <v/>
      </c>
      <c r="CQ1615" s="12" t="str">
        <f>IF(OR($CE1615="", $CG$3=""), "", IF(CQ$3='Property List &amp; Features'!$BG$9, $CC$3, IF(CQ$3=$J1615, $CC$3, $CC$4)))</f>
        <v/>
      </c>
      <c r="CR1615" s="12" t="str">
        <f t="shared" si="1308"/>
        <v/>
      </c>
      <c r="CS1615" s="12" t="str">
        <f t="shared" si="1309"/>
        <v/>
      </c>
      <c r="CT1615" s="12" t="str">
        <f t="shared" si="1310"/>
        <v/>
      </c>
      <c r="CU1615" s="12" t="str">
        <f t="shared" si="1311"/>
        <v/>
      </c>
      <c r="CV1615" s="12" t="str">
        <f t="shared" si="1312"/>
        <v/>
      </c>
      <c r="CW1615" s="12" t="str">
        <f t="shared" si="1282"/>
        <v/>
      </c>
      <c r="CX1615" s="12" t="str">
        <f t="shared" si="1283"/>
        <v/>
      </c>
      <c r="CY1615" s="12" t="str">
        <f t="shared" si="1284"/>
        <v/>
      </c>
      <c r="CZ1615" s="12" t="str">
        <f t="shared" si="1285"/>
        <v/>
      </c>
      <c r="DA1615" s="12" t="str">
        <f t="shared" si="1286"/>
        <v/>
      </c>
      <c r="DB1615" s="12" t="str">
        <f t="shared" si="1287"/>
        <v/>
      </c>
      <c r="DC1615" s="12" t="str">
        <f t="shared" si="1288"/>
        <v/>
      </c>
      <c r="DD1615" s="12" t="str">
        <f t="shared" si="1289"/>
        <v/>
      </c>
      <c r="DE1615" s="12" t="str">
        <f t="shared" si="1290"/>
        <v/>
      </c>
      <c r="DF1615" s="12" t="str">
        <f t="shared" si="1291"/>
        <v/>
      </c>
      <c r="DG1615" s="12" t="str">
        <f t="shared" si="1292"/>
        <v/>
      </c>
      <c r="DH1615" s="12" t="str">
        <f t="shared" si="1293"/>
        <v/>
      </c>
      <c r="DI1615" s="12" t="str">
        <f t="shared" si="1294"/>
        <v/>
      </c>
      <c r="DJ1615" s="12" t="str">
        <f t="shared" si="1295"/>
        <v/>
      </c>
      <c r="DK1615" s="12" t="str">
        <f t="shared" si="1296"/>
        <v/>
      </c>
      <c r="DL1615" s="12" t="str">
        <f t="shared" si="1297"/>
        <v/>
      </c>
      <c r="DM1615" s="12" t="str">
        <f t="shared" si="1298"/>
        <v/>
      </c>
      <c r="DN1615" s="12" t="str">
        <f t="shared" si="1299"/>
        <v/>
      </c>
      <c r="DO1615" s="12" t="str">
        <f t="shared" si="1300"/>
        <v/>
      </c>
      <c r="DP1615" s="12" t="str">
        <f t="shared" si="1301"/>
        <v/>
      </c>
      <c r="DQ1615" s="12" t="str">
        <f t="shared" si="1302"/>
        <v/>
      </c>
      <c r="DR1615" s="12" t="str">
        <f t="shared" si="1264"/>
        <v/>
      </c>
      <c r="DS1615" s="12" t="str">
        <f t="shared" si="1265"/>
        <v/>
      </c>
      <c r="DT1615" s="12" t="str">
        <f t="shared" si="1266"/>
        <v/>
      </c>
      <c r="DU1615" s="12" t="str">
        <f t="shared" si="1267"/>
        <v/>
      </c>
      <c r="DV1615" s="12" t="str">
        <f t="shared" si="1268"/>
        <v/>
      </c>
      <c r="DW1615" s="12" t="str">
        <f t="shared" si="1269"/>
        <v/>
      </c>
      <c r="DX1615" s="12" t="str">
        <f t="shared" si="1270"/>
        <v/>
      </c>
      <c r="DY1615" s="12" t="str">
        <f t="shared" si="1271"/>
        <v/>
      </c>
      <c r="DZ1615" s="12" t="str">
        <f t="shared" si="1272"/>
        <v/>
      </c>
      <c r="EA1615" s="12" t="str">
        <f t="shared" si="1273"/>
        <v/>
      </c>
      <c r="EB1615" s="12" t="str">
        <f t="shared" si="1274"/>
        <v/>
      </c>
      <c r="EC1615" s="12" t="str">
        <f t="shared" si="1275"/>
        <v/>
      </c>
      <c r="ED1615" s="12" t="str">
        <f t="shared" si="1276"/>
        <v/>
      </c>
      <c r="EE1615" s="12" t="str">
        <f t="shared" si="1277"/>
        <v/>
      </c>
      <c r="EF1615" s="12" t="str">
        <f t="shared" si="1278"/>
        <v/>
      </c>
      <c r="EG1615" s="12" t="str">
        <f t="shared" si="1279"/>
        <v/>
      </c>
      <c r="EH1615" s="12" t="str">
        <f t="shared" si="1280"/>
        <v/>
      </c>
      <c r="EI1615" s="12" t="str">
        <f t="shared" si="1281"/>
        <v/>
      </c>
      <c r="EK1615" s="83" t="str">
        <f t="shared" si="1313"/>
        <v/>
      </c>
      <c r="EM1615" s="12" t="str">
        <f t="shared" si="1314"/>
        <v/>
      </c>
      <c r="EO1615" s="12" t="str">
        <f t="shared" si="1315"/>
        <v/>
      </c>
      <c r="EQ1615" s="12" t="str">
        <f>IF($EO1615="", "", IF($EQ$8=$EQ$6, COUNTIF($EO$11:$EO$2510, "&gt;"&amp;$EO1615)+1+COUNTIF($EO$11:$EO1615, $EO1615)-1, COUNTIF($EO$11:$EO$2510, "&lt;"&amp;$EO1615)+1+COUNTIF($EO$11:$EO1615, $EO1615)-1))</f>
        <v/>
      </c>
    </row>
    <row r="1616" spans="1:147" x14ac:dyDescent="0.55000000000000004">
      <c r="A1616" s="8"/>
      <c r="B1616" s="12" t="str">
        <f>IF($D1616="", "", COUNTIF($D$11:$D1616, $D1616))</f>
        <v/>
      </c>
      <c r="C1616" s="8"/>
      <c r="D1616" s="45"/>
      <c r="E1616" s="46"/>
      <c r="F1616" s="47"/>
      <c r="G1616" s="54"/>
      <c r="H1616" s="54"/>
      <c r="I1616" s="48"/>
      <c r="J1616" s="49"/>
      <c r="K1616" s="50"/>
      <c r="L1616" s="50"/>
      <c r="M1616" s="50"/>
      <c r="N1616" s="50"/>
      <c r="O1616" s="50"/>
      <c r="P1616" s="50"/>
      <c r="Q1616" s="50"/>
      <c r="R1616" s="50"/>
      <c r="S1616" s="50"/>
      <c r="T1616" s="50"/>
      <c r="U1616" s="51"/>
      <c r="V1616" s="52"/>
      <c r="W1616" s="53"/>
      <c r="X1616" s="53"/>
      <c r="Y1616" s="53"/>
      <c r="Z1616" s="53"/>
      <c r="AA1616" s="48"/>
      <c r="AB1616" s="54"/>
      <c r="AC1616" s="54"/>
      <c r="AD1616" s="54"/>
      <c r="AE1616" s="54"/>
      <c r="AF1616" s="54"/>
      <c r="AG1616" s="54"/>
      <c r="AH1616" s="54"/>
      <c r="AI1616" s="54"/>
      <c r="AJ1616" s="49"/>
      <c r="AK1616" s="48"/>
      <c r="AL1616" s="54"/>
      <c r="AM1616" s="54"/>
      <c r="AN1616" s="54"/>
      <c r="AO1616" s="54"/>
      <c r="AP1616" s="54"/>
      <c r="AQ1616" s="54"/>
      <c r="AR1616" s="54"/>
      <c r="AS1616" s="54"/>
      <c r="AT1616" s="54"/>
      <c r="AU1616" s="54"/>
      <c r="AV1616" s="54"/>
      <c r="AW1616" s="54"/>
      <c r="AX1616" s="54"/>
      <c r="AY1616" s="54"/>
      <c r="AZ1616" s="54"/>
      <c r="BA1616" s="54"/>
      <c r="BB1616" s="54"/>
      <c r="BC1616" s="54"/>
      <c r="BD1616" s="54"/>
      <c r="BE1616" s="54"/>
      <c r="BF1616" s="54"/>
      <c r="BG1616" s="54"/>
      <c r="BH1616" s="54"/>
      <c r="BI1616" s="54"/>
      <c r="BJ1616" s="54"/>
      <c r="BK1616" s="54"/>
      <c r="BL1616" s="54"/>
      <c r="BM1616" s="54"/>
      <c r="BN1616" s="54"/>
      <c r="BO1616" s="54"/>
      <c r="BP1616" s="54"/>
      <c r="BQ1616" s="54"/>
      <c r="BR1616" s="54"/>
      <c r="BS1616" s="54"/>
      <c r="BT1616" s="54"/>
      <c r="BU1616" s="54"/>
      <c r="BV1616" s="54"/>
      <c r="BW1616" s="54"/>
      <c r="BX1616" s="49"/>
      <c r="BY1616" s="55"/>
      <c r="BZ1616" s="8"/>
      <c r="CE1616" s="12" t="str">
        <f t="shared" si="1303"/>
        <v/>
      </c>
      <c r="CG1616" s="77" t="str">
        <f t="shared" si="1304"/>
        <v/>
      </c>
      <c r="CH1616" s="80" t="str">
        <f t="shared" si="1305"/>
        <v/>
      </c>
      <c r="CL1616" s="12" t="str">
        <f t="shared" si="1306"/>
        <v/>
      </c>
      <c r="CM1616" s="12" t="str">
        <f t="shared" si="1307"/>
        <v/>
      </c>
      <c r="CN1616" s="12" t="str" cm="1">
        <f t="array" ref="CN1616">IF(OR($CE1616="", $CG$3=""), "", IF(IFERROR(INDEX($K1616:$T1616, $CK1616, MATCH(CN$3, $K$3:$T$3, 0)), "")="", $CC$4, $CC$3))</f>
        <v/>
      </c>
      <c r="CO1616" s="12" t="str" cm="1">
        <f t="array" ref="CO1616">IF(OR($CE1616="", $CG$3=""), "", IF(IFERROR(INDEX($AA1616:$AJ1616, $CK1616, MATCH(CO$3, $AA$3:$AJ$3, 0)), "")="", $CC$4, $CC$3))</f>
        <v/>
      </c>
      <c r="CP1616" s="12" t="str">
        <f>IF(OR($CE1616="", $CG$3=""), "", IF(CP$3='Property List &amp; Features'!$BG$9, $CC$3, IF(CP$3=$I1616, $CC$3, $CC$4)))</f>
        <v/>
      </c>
      <c r="CQ1616" s="12" t="str">
        <f>IF(OR($CE1616="", $CG$3=""), "", IF(CQ$3='Property List &amp; Features'!$BG$9, $CC$3, IF(CQ$3=$J1616, $CC$3, $CC$4)))</f>
        <v/>
      </c>
      <c r="CR1616" s="12" t="str">
        <f t="shared" si="1308"/>
        <v/>
      </c>
      <c r="CS1616" s="12" t="str">
        <f t="shared" si="1309"/>
        <v/>
      </c>
      <c r="CT1616" s="12" t="str">
        <f t="shared" si="1310"/>
        <v/>
      </c>
      <c r="CU1616" s="12" t="str">
        <f t="shared" si="1311"/>
        <v/>
      </c>
      <c r="CV1616" s="12" t="str">
        <f t="shared" si="1312"/>
        <v/>
      </c>
      <c r="CW1616" s="12" t="str">
        <f t="shared" si="1282"/>
        <v/>
      </c>
      <c r="CX1616" s="12" t="str">
        <f t="shared" si="1283"/>
        <v/>
      </c>
      <c r="CY1616" s="12" t="str">
        <f t="shared" si="1284"/>
        <v/>
      </c>
      <c r="CZ1616" s="12" t="str">
        <f t="shared" si="1285"/>
        <v/>
      </c>
      <c r="DA1616" s="12" t="str">
        <f t="shared" si="1286"/>
        <v/>
      </c>
      <c r="DB1616" s="12" t="str">
        <f t="shared" si="1287"/>
        <v/>
      </c>
      <c r="DC1616" s="12" t="str">
        <f t="shared" si="1288"/>
        <v/>
      </c>
      <c r="DD1616" s="12" t="str">
        <f t="shared" si="1289"/>
        <v/>
      </c>
      <c r="DE1616" s="12" t="str">
        <f t="shared" si="1290"/>
        <v/>
      </c>
      <c r="DF1616" s="12" t="str">
        <f t="shared" si="1291"/>
        <v/>
      </c>
      <c r="DG1616" s="12" t="str">
        <f t="shared" si="1292"/>
        <v/>
      </c>
      <c r="DH1616" s="12" t="str">
        <f t="shared" si="1293"/>
        <v/>
      </c>
      <c r="DI1616" s="12" t="str">
        <f t="shared" si="1294"/>
        <v/>
      </c>
      <c r="DJ1616" s="12" t="str">
        <f t="shared" si="1295"/>
        <v/>
      </c>
      <c r="DK1616" s="12" t="str">
        <f t="shared" si="1296"/>
        <v/>
      </c>
      <c r="DL1616" s="12" t="str">
        <f t="shared" si="1297"/>
        <v/>
      </c>
      <c r="DM1616" s="12" t="str">
        <f t="shared" si="1298"/>
        <v/>
      </c>
      <c r="DN1616" s="12" t="str">
        <f t="shared" si="1299"/>
        <v/>
      </c>
      <c r="DO1616" s="12" t="str">
        <f t="shared" si="1300"/>
        <v/>
      </c>
      <c r="DP1616" s="12" t="str">
        <f t="shared" si="1301"/>
        <v/>
      </c>
      <c r="DQ1616" s="12" t="str">
        <f t="shared" si="1302"/>
        <v/>
      </c>
      <c r="DR1616" s="12" t="str">
        <f t="shared" si="1264"/>
        <v/>
      </c>
      <c r="DS1616" s="12" t="str">
        <f t="shared" si="1265"/>
        <v/>
      </c>
      <c r="DT1616" s="12" t="str">
        <f t="shared" si="1266"/>
        <v/>
      </c>
      <c r="DU1616" s="12" t="str">
        <f t="shared" si="1267"/>
        <v/>
      </c>
      <c r="DV1616" s="12" t="str">
        <f t="shared" si="1268"/>
        <v/>
      </c>
      <c r="DW1616" s="12" t="str">
        <f t="shared" si="1269"/>
        <v/>
      </c>
      <c r="DX1616" s="12" t="str">
        <f t="shared" si="1270"/>
        <v/>
      </c>
      <c r="DY1616" s="12" t="str">
        <f t="shared" si="1271"/>
        <v/>
      </c>
      <c r="DZ1616" s="12" t="str">
        <f t="shared" si="1272"/>
        <v/>
      </c>
      <c r="EA1616" s="12" t="str">
        <f t="shared" si="1273"/>
        <v/>
      </c>
      <c r="EB1616" s="12" t="str">
        <f t="shared" si="1274"/>
        <v/>
      </c>
      <c r="EC1616" s="12" t="str">
        <f t="shared" si="1275"/>
        <v/>
      </c>
      <c r="ED1616" s="12" t="str">
        <f t="shared" si="1276"/>
        <v/>
      </c>
      <c r="EE1616" s="12" t="str">
        <f t="shared" si="1277"/>
        <v/>
      </c>
      <c r="EF1616" s="12" t="str">
        <f t="shared" si="1278"/>
        <v/>
      </c>
      <c r="EG1616" s="12" t="str">
        <f t="shared" si="1279"/>
        <v/>
      </c>
      <c r="EH1616" s="12" t="str">
        <f t="shared" si="1280"/>
        <v/>
      </c>
      <c r="EI1616" s="12" t="str">
        <f t="shared" si="1281"/>
        <v/>
      </c>
      <c r="EK1616" s="83" t="str">
        <f t="shared" si="1313"/>
        <v/>
      </c>
      <c r="EM1616" s="12" t="str">
        <f t="shared" si="1314"/>
        <v/>
      </c>
      <c r="EO1616" s="12" t="str">
        <f t="shared" si="1315"/>
        <v/>
      </c>
      <c r="EQ1616" s="12" t="str">
        <f>IF($EO1616="", "", IF($EQ$8=$EQ$6, COUNTIF($EO$11:$EO$2510, "&gt;"&amp;$EO1616)+1+COUNTIF($EO$11:$EO1616, $EO1616)-1, COUNTIF($EO$11:$EO$2510, "&lt;"&amp;$EO1616)+1+COUNTIF($EO$11:$EO1616, $EO1616)-1))</f>
        <v/>
      </c>
    </row>
    <row r="1617" spans="1:147" x14ac:dyDescent="0.55000000000000004">
      <c r="A1617" s="8"/>
      <c r="B1617" s="12" t="str">
        <f>IF($D1617="", "", COUNTIF($D$11:$D1617, $D1617))</f>
        <v/>
      </c>
      <c r="C1617" s="8"/>
      <c r="D1617" s="45"/>
      <c r="E1617" s="46"/>
      <c r="F1617" s="47"/>
      <c r="G1617" s="54"/>
      <c r="H1617" s="54"/>
      <c r="I1617" s="48"/>
      <c r="J1617" s="49"/>
      <c r="K1617" s="50"/>
      <c r="L1617" s="50"/>
      <c r="M1617" s="50"/>
      <c r="N1617" s="50"/>
      <c r="O1617" s="50"/>
      <c r="P1617" s="50"/>
      <c r="Q1617" s="50"/>
      <c r="R1617" s="50"/>
      <c r="S1617" s="50"/>
      <c r="T1617" s="50"/>
      <c r="U1617" s="51"/>
      <c r="V1617" s="52"/>
      <c r="W1617" s="53"/>
      <c r="X1617" s="53"/>
      <c r="Y1617" s="53"/>
      <c r="Z1617" s="53"/>
      <c r="AA1617" s="48"/>
      <c r="AB1617" s="54"/>
      <c r="AC1617" s="54"/>
      <c r="AD1617" s="54"/>
      <c r="AE1617" s="54"/>
      <c r="AF1617" s="54"/>
      <c r="AG1617" s="54"/>
      <c r="AH1617" s="54"/>
      <c r="AI1617" s="54"/>
      <c r="AJ1617" s="49"/>
      <c r="AK1617" s="48"/>
      <c r="AL1617" s="54"/>
      <c r="AM1617" s="54"/>
      <c r="AN1617" s="54"/>
      <c r="AO1617" s="54"/>
      <c r="AP1617" s="54"/>
      <c r="AQ1617" s="54"/>
      <c r="AR1617" s="54"/>
      <c r="AS1617" s="54"/>
      <c r="AT1617" s="54"/>
      <c r="AU1617" s="54"/>
      <c r="AV1617" s="54"/>
      <c r="AW1617" s="54"/>
      <c r="AX1617" s="54"/>
      <c r="AY1617" s="54"/>
      <c r="AZ1617" s="54"/>
      <c r="BA1617" s="54"/>
      <c r="BB1617" s="54"/>
      <c r="BC1617" s="54"/>
      <c r="BD1617" s="54"/>
      <c r="BE1617" s="54"/>
      <c r="BF1617" s="54"/>
      <c r="BG1617" s="54"/>
      <c r="BH1617" s="54"/>
      <c r="BI1617" s="54"/>
      <c r="BJ1617" s="54"/>
      <c r="BK1617" s="54"/>
      <c r="BL1617" s="54"/>
      <c r="BM1617" s="54"/>
      <c r="BN1617" s="54"/>
      <c r="BO1617" s="54"/>
      <c r="BP1617" s="54"/>
      <c r="BQ1617" s="54"/>
      <c r="BR1617" s="54"/>
      <c r="BS1617" s="54"/>
      <c r="BT1617" s="54"/>
      <c r="BU1617" s="54"/>
      <c r="BV1617" s="54"/>
      <c r="BW1617" s="54"/>
      <c r="BX1617" s="49"/>
      <c r="BY1617" s="55"/>
      <c r="BZ1617" s="8"/>
      <c r="CE1617" s="12" t="str">
        <f t="shared" si="1303"/>
        <v/>
      </c>
      <c r="CG1617" s="77" t="str">
        <f t="shared" si="1304"/>
        <v/>
      </c>
      <c r="CH1617" s="80" t="str">
        <f t="shared" si="1305"/>
        <v/>
      </c>
      <c r="CL1617" s="12" t="str">
        <f t="shared" si="1306"/>
        <v/>
      </c>
      <c r="CM1617" s="12" t="str">
        <f t="shared" si="1307"/>
        <v/>
      </c>
      <c r="CN1617" s="12" t="str" cm="1">
        <f t="array" ref="CN1617">IF(OR($CE1617="", $CG$3=""), "", IF(IFERROR(INDEX($K1617:$T1617, $CK1617, MATCH(CN$3, $K$3:$T$3, 0)), "")="", $CC$4, $CC$3))</f>
        <v/>
      </c>
      <c r="CO1617" s="12" t="str" cm="1">
        <f t="array" ref="CO1617">IF(OR($CE1617="", $CG$3=""), "", IF(IFERROR(INDEX($AA1617:$AJ1617, $CK1617, MATCH(CO$3, $AA$3:$AJ$3, 0)), "")="", $CC$4, $CC$3))</f>
        <v/>
      </c>
      <c r="CP1617" s="12" t="str">
        <f>IF(OR($CE1617="", $CG$3=""), "", IF(CP$3='Property List &amp; Features'!$BG$9, $CC$3, IF(CP$3=$I1617, $CC$3, $CC$4)))</f>
        <v/>
      </c>
      <c r="CQ1617" s="12" t="str">
        <f>IF(OR($CE1617="", $CG$3=""), "", IF(CQ$3='Property List &amp; Features'!$BG$9, $CC$3, IF(CQ$3=$J1617, $CC$3, $CC$4)))</f>
        <v/>
      </c>
      <c r="CR1617" s="12" t="str">
        <f t="shared" si="1308"/>
        <v/>
      </c>
      <c r="CS1617" s="12" t="str">
        <f t="shared" si="1309"/>
        <v/>
      </c>
      <c r="CT1617" s="12" t="str">
        <f t="shared" si="1310"/>
        <v/>
      </c>
      <c r="CU1617" s="12" t="str">
        <f t="shared" si="1311"/>
        <v/>
      </c>
      <c r="CV1617" s="12" t="str">
        <f t="shared" si="1312"/>
        <v/>
      </c>
      <c r="CW1617" s="12" t="str">
        <f t="shared" si="1282"/>
        <v/>
      </c>
      <c r="CX1617" s="12" t="str">
        <f t="shared" si="1283"/>
        <v/>
      </c>
      <c r="CY1617" s="12" t="str">
        <f t="shared" si="1284"/>
        <v/>
      </c>
      <c r="CZ1617" s="12" t="str">
        <f t="shared" si="1285"/>
        <v/>
      </c>
      <c r="DA1617" s="12" t="str">
        <f t="shared" si="1286"/>
        <v/>
      </c>
      <c r="DB1617" s="12" t="str">
        <f t="shared" si="1287"/>
        <v/>
      </c>
      <c r="DC1617" s="12" t="str">
        <f t="shared" si="1288"/>
        <v/>
      </c>
      <c r="DD1617" s="12" t="str">
        <f t="shared" si="1289"/>
        <v/>
      </c>
      <c r="DE1617" s="12" t="str">
        <f t="shared" si="1290"/>
        <v/>
      </c>
      <c r="DF1617" s="12" t="str">
        <f t="shared" si="1291"/>
        <v/>
      </c>
      <c r="DG1617" s="12" t="str">
        <f t="shared" si="1292"/>
        <v/>
      </c>
      <c r="DH1617" s="12" t="str">
        <f t="shared" si="1293"/>
        <v/>
      </c>
      <c r="DI1617" s="12" t="str">
        <f t="shared" si="1294"/>
        <v/>
      </c>
      <c r="DJ1617" s="12" t="str">
        <f t="shared" si="1295"/>
        <v/>
      </c>
      <c r="DK1617" s="12" t="str">
        <f t="shared" si="1296"/>
        <v/>
      </c>
      <c r="DL1617" s="12" t="str">
        <f t="shared" si="1297"/>
        <v/>
      </c>
      <c r="DM1617" s="12" t="str">
        <f t="shared" si="1298"/>
        <v/>
      </c>
      <c r="DN1617" s="12" t="str">
        <f t="shared" si="1299"/>
        <v/>
      </c>
      <c r="DO1617" s="12" t="str">
        <f t="shared" si="1300"/>
        <v/>
      </c>
      <c r="DP1617" s="12" t="str">
        <f t="shared" si="1301"/>
        <v/>
      </c>
      <c r="DQ1617" s="12" t="str">
        <f t="shared" si="1302"/>
        <v/>
      </c>
      <c r="DR1617" s="12" t="str">
        <f t="shared" ref="DR1617:DR1680" si="1316">IF(OR($CE1617="", $CG$3=""), "", IF(BG1617="", $CC$3, IF(BG1617=DR$3, $CC$3, $CC$4)))</f>
        <v/>
      </c>
      <c r="DS1617" s="12" t="str">
        <f t="shared" ref="DS1617:DS1680" si="1317">IF(OR($CE1617="", $CG$3=""), "", IF(BH1617="", $CC$3, IF(BH1617=DS$3, $CC$3, $CC$4)))</f>
        <v/>
      </c>
      <c r="DT1617" s="12" t="str">
        <f t="shared" ref="DT1617:DT1680" si="1318">IF(OR($CE1617="", $CG$3=""), "", IF(BI1617="", $CC$3, IF(BI1617=DT$3, $CC$3, $CC$4)))</f>
        <v/>
      </c>
      <c r="DU1617" s="12" t="str">
        <f t="shared" ref="DU1617:DU1680" si="1319">IF(OR($CE1617="", $CG$3=""), "", IF(BJ1617="", $CC$3, IF(BJ1617=DU$3, $CC$3, $CC$4)))</f>
        <v/>
      </c>
      <c r="DV1617" s="12" t="str">
        <f t="shared" ref="DV1617:DV1680" si="1320">IF(OR($CE1617="", $CG$3=""), "", IF(BK1617="", $CC$3, IF(BK1617=DV$3, $CC$3, $CC$4)))</f>
        <v/>
      </c>
      <c r="DW1617" s="12" t="str">
        <f t="shared" ref="DW1617:DW1680" si="1321">IF(OR($CE1617="", $CG$3=""), "", IF(BL1617="", $CC$3, IF(BL1617=DW$3, $CC$3, $CC$4)))</f>
        <v/>
      </c>
      <c r="DX1617" s="12" t="str">
        <f t="shared" ref="DX1617:DX1680" si="1322">IF(OR($CE1617="", $CG$3=""), "", IF(BM1617="", $CC$3, IF(BM1617=DX$3, $CC$3, $CC$4)))</f>
        <v/>
      </c>
      <c r="DY1617" s="12" t="str">
        <f t="shared" ref="DY1617:DY1680" si="1323">IF(OR($CE1617="", $CG$3=""), "", IF(BN1617="", $CC$3, IF(BN1617=DY$3, $CC$3, $CC$4)))</f>
        <v/>
      </c>
      <c r="DZ1617" s="12" t="str">
        <f t="shared" ref="DZ1617:DZ1680" si="1324">IF(OR($CE1617="", $CG$3=""), "", IF(BO1617="", $CC$3, IF(BO1617=DZ$3, $CC$3, $CC$4)))</f>
        <v/>
      </c>
      <c r="EA1617" s="12" t="str">
        <f t="shared" ref="EA1617:EA1680" si="1325">IF(OR($CE1617="", $CG$3=""), "", IF(BP1617="", $CC$3, IF(BP1617=EA$3, $CC$3, $CC$4)))</f>
        <v/>
      </c>
      <c r="EB1617" s="12" t="str">
        <f t="shared" ref="EB1617:EB1680" si="1326">IF(OR($CE1617="", $CG$3=""), "", IF(BQ1617="", $CC$3, IF(BQ1617=EB$3, $CC$3, $CC$4)))</f>
        <v/>
      </c>
      <c r="EC1617" s="12" t="str">
        <f t="shared" ref="EC1617:EC1680" si="1327">IF(OR($CE1617="", $CG$3=""), "", IF(BR1617="", $CC$3, IF(BR1617=EC$3, $CC$3, $CC$4)))</f>
        <v/>
      </c>
      <c r="ED1617" s="12" t="str">
        <f t="shared" ref="ED1617:ED1680" si="1328">IF(OR($CE1617="", $CG$3=""), "", IF(BS1617="", $CC$3, IF(BS1617=ED$3, $CC$3, $CC$4)))</f>
        <v/>
      </c>
      <c r="EE1617" s="12" t="str">
        <f t="shared" ref="EE1617:EE1680" si="1329">IF(OR($CE1617="", $CG$3=""), "", IF(BT1617="", $CC$3, IF(BT1617=EE$3, $CC$3, $CC$4)))</f>
        <v/>
      </c>
      <c r="EF1617" s="12" t="str">
        <f t="shared" ref="EF1617:EF1680" si="1330">IF(OR($CE1617="", $CG$3=""), "", IF(BU1617="", $CC$3, IF(BU1617=EF$3, $CC$3, $CC$4)))</f>
        <v/>
      </c>
      <c r="EG1617" s="12" t="str">
        <f t="shared" ref="EG1617:EG1680" si="1331">IF(OR($CE1617="", $CG$3=""), "", IF(BV1617="", $CC$3, IF(BV1617=EG$3, $CC$3, $CC$4)))</f>
        <v/>
      </c>
      <c r="EH1617" s="12" t="str">
        <f t="shared" ref="EH1617:EH1680" si="1332">IF(OR($CE1617="", $CG$3=""), "", IF(BW1617="", $CC$3, IF(BW1617=EH$3, $CC$3, $CC$4)))</f>
        <v/>
      </c>
      <c r="EI1617" s="12" t="str">
        <f t="shared" ref="EI1617:EI1680" si="1333">IF(OR($CE1617="", $CG$3=""), "", IF(BX1617="", $CC$3, IF(BX1617=EI$3, $CC$3, $CC$4)))</f>
        <v/>
      </c>
      <c r="EK1617" s="83" t="str">
        <f t="shared" si="1313"/>
        <v/>
      </c>
      <c r="EM1617" s="12" t="str">
        <f t="shared" si="1314"/>
        <v/>
      </c>
      <c r="EO1617" s="12" t="str">
        <f t="shared" si="1315"/>
        <v/>
      </c>
      <c r="EQ1617" s="12" t="str">
        <f>IF($EO1617="", "", IF($EQ$8=$EQ$6, COUNTIF($EO$11:$EO$2510, "&gt;"&amp;$EO1617)+1+COUNTIF($EO$11:$EO1617, $EO1617)-1, COUNTIF($EO$11:$EO$2510, "&lt;"&amp;$EO1617)+1+COUNTIF($EO$11:$EO1617, $EO1617)-1))</f>
        <v/>
      </c>
    </row>
    <row r="1618" spans="1:147" x14ac:dyDescent="0.55000000000000004">
      <c r="A1618" s="8"/>
      <c r="B1618" s="12" t="str">
        <f>IF($D1618="", "", COUNTIF($D$11:$D1618, $D1618))</f>
        <v/>
      </c>
      <c r="C1618" s="8"/>
      <c r="D1618" s="45"/>
      <c r="E1618" s="46"/>
      <c r="F1618" s="47"/>
      <c r="G1618" s="54"/>
      <c r="H1618" s="54"/>
      <c r="I1618" s="48"/>
      <c r="J1618" s="49"/>
      <c r="K1618" s="50"/>
      <c r="L1618" s="50"/>
      <c r="M1618" s="50"/>
      <c r="N1618" s="50"/>
      <c r="O1618" s="50"/>
      <c r="P1618" s="50"/>
      <c r="Q1618" s="50"/>
      <c r="R1618" s="50"/>
      <c r="S1618" s="50"/>
      <c r="T1618" s="50"/>
      <c r="U1618" s="51"/>
      <c r="V1618" s="52"/>
      <c r="W1618" s="53"/>
      <c r="X1618" s="53"/>
      <c r="Y1618" s="53"/>
      <c r="Z1618" s="53"/>
      <c r="AA1618" s="48"/>
      <c r="AB1618" s="54"/>
      <c r="AC1618" s="54"/>
      <c r="AD1618" s="54"/>
      <c r="AE1618" s="54"/>
      <c r="AF1618" s="54"/>
      <c r="AG1618" s="54"/>
      <c r="AH1618" s="54"/>
      <c r="AI1618" s="54"/>
      <c r="AJ1618" s="49"/>
      <c r="AK1618" s="48"/>
      <c r="AL1618" s="54"/>
      <c r="AM1618" s="54"/>
      <c r="AN1618" s="54"/>
      <c r="AO1618" s="54"/>
      <c r="AP1618" s="54"/>
      <c r="AQ1618" s="54"/>
      <c r="AR1618" s="54"/>
      <c r="AS1618" s="54"/>
      <c r="AT1618" s="54"/>
      <c r="AU1618" s="54"/>
      <c r="AV1618" s="54"/>
      <c r="AW1618" s="54"/>
      <c r="AX1618" s="54"/>
      <c r="AY1618" s="54"/>
      <c r="AZ1618" s="54"/>
      <c r="BA1618" s="54"/>
      <c r="BB1618" s="54"/>
      <c r="BC1618" s="54"/>
      <c r="BD1618" s="54"/>
      <c r="BE1618" s="54"/>
      <c r="BF1618" s="54"/>
      <c r="BG1618" s="54"/>
      <c r="BH1618" s="54"/>
      <c r="BI1618" s="54"/>
      <c r="BJ1618" s="54"/>
      <c r="BK1618" s="54"/>
      <c r="BL1618" s="54"/>
      <c r="BM1618" s="54"/>
      <c r="BN1618" s="54"/>
      <c r="BO1618" s="54"/>
      <c r="BP1618" s="54"/>
      <c r="BQ1618" s="54"/>
      <c r="BR1618" s="54"/>
      <c r="BS1618" s="54"/>
      <c r="BT1618" s="54"/>
      <c r="BU1618" s="54"/>
      <c r="BV1618" s="54"/>
      <c r="BW1618" s="54"/>
      <c r="BX1618" s="49"/>
      <c r="BY1618" s="55"/>
      <c r="BZ1618" s="8"/>
      <c r="CE1618" s="12" t="str">
        <f t="shared" si="1303"/>
        <v/>
      </c>
      <c r="CG1618" s="77" t="str">
        <f t="shared" si="1304"/>
        <v/>
      </c>
      <c r="CH1618" s="80" t="str">
        <f t="shared" si="1305"/>
        <v/>
      </c>
      <c r="CL1618" s="12" t="str">
        <f t="shared" si="1306"/>
        <v/>
      </c>
      <c r="CM1618" s="12" t="str">
        <f t="shared" si="1307"/>
        <v/>
      </c>
      <c r="CN1618" s="12" t="str" cm="1">
        <f t="array" ref="CN1618">IF(OR($CE1618="", $CG$3=""), "", IF(IFERROR(INDEX($K1618:$T1618, $CK1618, MATCH(CN$3, $K$3:$T$3, 0)), "")="", $CC$4, $CC$3))</f>
        <v/>
      </c>
      <c r="CO1618" s="12" t="str" cm="1">
        <f t="array" ref="CO1618">IF(OR($CE1618="", $CG$3=""), "", IF(IFERROR(INDEX($AA1618:$AJ1618, $CK1618, MATCH(CO$3, $AA$3:$AJ$3, 0)), "")="", $CC$4, $CC$3))</f>
        <v/>
      </c>
      <c r="CP1618" s="12" t="str">
        <f>IF(OR($CE1618="", $CG$3=""), "", IF(CP$3='Property List &amp; Features'!$BG$9, $CC$3, IF(CP$3=$I1618, $CC$3, $CC$4)))</f>
        <v/>
      </c>
      <c r="CQ1618" s="12" t="str">
        <f>IF(OR($CE1618="", $CG$3=""), "", IF(CQ$3='Property List &amp; Features'!$BG$9, $CC$3, IF(CQ$3=$J1618, $CC$3, $CC$4)))</f>
        <v/>
      </c>
      <c r="CR1618" s="12" t="str">
        <f t="shared" si="1308"/>
        <v/>
      </c>
      <c r="CS1618" s="12" t="str">
        <f t="shared" si="1309"/>
        <v/>
      </c>
      <c r="CT1618" s="12" t="str">
        <f t="shared" si="1310"/>
        <v/>
      </c>
      <c r="CU1618" s="12" t="str">
        <f t="shared" si="1311"/>
        <v/>
      </c>
      <c r="CV1618" s="12" t="str">
        <f t="shared" si="1312"/>
        <v/>
      </c>
      <c r="CW1618" s="12" t="str">
        <f t="shared" ref="CW1618:CW1681" si="1334">IF(OR($CE1618="", $CG$3=""), "", IF(AL1618="", $CC$3, IF(AL1618=CW$3, $CC$3, $CC$4)))</f>
        <v/>
      </c>
      <c r="CX1618" s="12" t="str">
        <f t="shared" ref="CX1618:CX1681" si="1335">IF(OR($CE1618="", $CG$3=""), "", IF(AM1618="", $CC$3, IF(AM1618=CX$3, $CC$3, $CC$4)))</f>
        <v/>
      </c>
      <c r="CY1618" s="12" t="str">
        <f t="shared" ref="CY1618:CY1681" si="1336">IF(OR($CE1618="", $CG$3=""), "", IF(AN1618="", $CC$3, IF(AN1618=CY$3, $CC$3, $CC$4)))</f>
        <v/>
      </c>
      <c r="CZ1618" s="12" t="str">
        <f t="shared" ref="CZ1618:CZ1681" si="1337">IF(OR($CE1618="", $CG$3=""), "", IF(AO1618="", $CC$3, IF(AO1618=CZ$3, $CC$3, $CC$4)))</f>
        <v/>
      </c>
      <c r="DA1618" s="12" t="str">
        <f t="shared" ref="DA1618:DA1681" si="1338">IF(OR($CE1618="", $CG$3=""), "", IF(AP1618="", $CC$3, IF(AP1618=DA$3, $CC$3, $CC$4)))</f>
        <v/>
      </c>
      <c r="DB1618" s="12" t="str">
        <f t="shared" ref="DB1618:DB1681" si="1339">IF(OR($CE1618="", $CG$3=""), "", IF(AQ1618="", $CC$3, IF(AQ1618=DB$3, $CC$3, $CC$4)))</f>
        <v/>
      </c>
      <c r="DC1618" s="12" t="str">
        <f t="shared" ref="DC1618:DC1681" si="1340">IF(OR($CE1618="", $CG$3=""), "", IF(AR1618="", $CC$3, IF(AR1618=DC$3, $CC$3, $CC$4)))</f>
        <v/>
      </c>
      <c r="DD1618" s="12" t="str">
        <f t="shared" ref="DD1618:DD1681" si="1341">IF(OR($CE1618="", $CG$3=""), "", IF(AS1618="", $CC$3, IF(AS1618=DD$3, $CC$3, $CC$4)))</f>
        <v/>
      </c>
      <c r="DE1618" s="12" t="str">
        <f t="shared" ref="DE1618:DE1681" si="1342">IF(OR($CE1618="", $CG$3=""), "", IF(AT1618="", $CC$3, IF(AT1618=DE$3, $CC$3, $CC$4)))</f>
        <v/>
      </c>
      <c r="DF1618" s="12" t="str">
        <f t="shared" ref="DF1618:DF1681" si="1343">IF(OR($CE1618="", $CG$3=""), "", IF(AU1618="", $CC$3, IF(AU1618=DF$3, $CC$3, $CC$4)))</f>
        <v/>
      </c>
      <c r="DG1618" s="12" t="str">
        <f t="shared" ref="DG1618:DG1681" si="1344">IF(OR($CE1618="", $CG$3=""), "", IF(AV1618="", $CC$3, IF(AV1618=DG$3, $CC$3, $CC$4)))</f>
        <v/>
      </c>
      <c r="DH1618" s="12" t="str">
        <f t="shared" ref="DH1618:DH1681" si="1345">IF(OR($CE1618="", $CG$3=""), "", IF(AW1618="", $CC$3, IF(AW1618=DH$3, $CC$3, $CC$4)))</f>
        <v/>
      </c>
      <c r="DI1618" s="12" t="str">
        <f t="shared" ref="DI1618:DI1681" si="1346">IF(OR($CE1618="", $CG$3=""), "", IF(AX1618="", $CC$3, IF(AX1618=DI$3, $CC$3, $CC$4)))</f>
        <v/>
      </c>
      <c r="DJ1618" s="12" t="str">
        <f t="shared" ref="DJ1618:DJ1681" si="1347">IF(OR($CE1618="", $CG$3=""), "", IF(AY1618="", $CC$3, IF(AY1618=DJ$3, $CC$3, $CC$4)))</f>
        <v/>
      </c>
      <c r="DK1618" s="12" t="str">
        <f t="shared" ref="DK1618:DK1681" si="1348">IF(OR($CE1618="", $CG$3=""), "", IF(AZ1618="", $CC$3, IF(AZ1618=DK$3, $CC$3, $CC$4)))</f>
        <v/>
      </c>
      <c r="DL1618" s="12" t="str">
        <f t="shared" ref="DL1618:DL1681" si="1349">IF(OR($CE1618="", $CG$3=""), "", IF(BA1618="", $CC$3, IF(BA1618=DL$3, $CC$3, $CC$4)))</f>
        <v/>
      </c>
      <c r="DM1618" s="12" t="str">
        <f t="shared" ref="DM1618:DM1681" si="1350">IF(OR($CE1618="", $CG$3=""), "", IF(BB1618="", $CC$3, IF(BB1618=DM$3, $CC$3, $CC$4)))</f>
        <v/>
      </c>
      <c r="DN1618" s="12" t="str">
        <f t="shared" ref="DN1618:DN1681" si="1351">IF(OR($CE1618="", $CG$3=""), "", IF(BC1618="", $CC$3, IF(BC1618=DN$3, $CC$3, $CC$4)))</f>
        <v/>
      </c>
      <c r="DO1618" s="12" t="str">
        <f t="shared" ref="DO1618:DO1681" si="1352">IF(OR($CE1618="", $CG$3=""), "", IF(BD1618="", $CC$3, IF(BD1618=DO$3, $CC$3, $CC$4)))</f>
        <v/>
      </c>
      <c r="DP1618" s="12" t="str">
        <f t="shared" ref="DP1618:DP1681" si="1353">IF(OR($CE1618="", $CG$3=""), "", IF(BE1618="", $CC$3, IF(BE1618=DP$3, $CC$3, $CC$4)))</f>
        <v/>
      </c>
      <c r="DQ1618" s="12" t="str">
        <f t="shared" ref="DQ1618:DQ1681" si="1354">IF(OR($CE1618="", $CG$3=""), "", IF(BF1618="", $CC$3, IF(BF1618=DQ$3, $CC$3, $CC$4)))</f>
        <v/>
      </c>
      <c r="DR1618" s="12" t="str">
        <f t="shared" si="1316"/>
        <v/>
      </c>
      <c r="DS1618" s="12" t="str">
        <f t="shared" si="1317"/>
        <v/>
      </c>
      <c r="DT1618" s="12" t="str">
        <f t="shared" si="1318"/>
        <v/>
      </c>
      <c r="DU1618" s="12" t="str">
        <f t="shared" si="1319"/>
        <v/>
      </c>
      <c r="DV1618" s="12" t="str">
        <f t="shared" si="1320"/>
        <v/>
      </c>
      <c r="DW1618" s="12" t="str">
        <f t="shared" si="1321"/>
        <v/>
      </c>
      <c r="DX1618" s="12" t="str">
        <f t="shared" si="1322"/>
        <v/>
      </c>
      <c r="DY1618" s="12" t="str">
        <f t="shared" si="1323"/>
        <v/>
      </c>
      <c r="DZ1618" s="12" t="str">
        <f t="shared" si="1324"/>
        <v/>
      </c>
      <c r="EA1618" s="12" t="str">
        <f t="shared" si="1325"/>
        <v/>
      </c>
      <c r="EB1618" s="12" t="str">
        <f t="shared" si="1326"/>
        <v/>
      </c>
      <c r="EC1618" s="12" t="str">
        <f t="shared" si="1327"/>
        <v/>
      </c>
      <c r="ED1618" s="12" t="str">
        <f t="shared" si="1328"/>
        <v/>
      </c>
      <c r="EE1618" s="12" t="str">
        <f t="shared" si="1329"/>
        <v/>
      </c>
      <c r="EF1618" s="12" t="str">
        <f t="shared" si="1330"/>
        <v/>
      </c>
      <c r="EG1618" s="12" t="str">
        <f t="shared" si="1331"/>
        <v/>
      </c>
      <c r="EH1618" s="12" t="str">
        <f t="shared" si="1332"/>
        <v/>
      </c>
      <c r="EI1618" s="12" t="str">
        <f t="shared" si="1333"/>
        <v/>
      </c>
      <c r="EK1618" s="83" t="str">
        <f t="shared" si="1313"/>
        <v/>
      </c>
      <c r="EM1618" s="12" t="str">
        <f t="shared" si="1314"/>
        <v/>
      </c>
      <c r="EO1618" s="12" t="str">
        <f t="shared" si="1315"/>
        <v/>
      </c>
      <c r="EQ1618" s="12" t="str">
        <f>IF($EO1618="", "", IF($EQ$8=$EQ$6, COUNTIF($EO$11:$EO$2510, "&gt;"&amp;$EO1618)+1+COUNTIF($EO$11:$EO1618, $EO1618)-1, COUNTIF($EO$11:$EO$2510, "&lt;"&amp;$EO1618)+1+COUNTIF($EO$11:$EO1618, $EO1618)-1))</f>
        <v/>
      </c>
    </row>
    <row r="1619" spans="1:147" x14ac:dyDescent="0.55000000000000004">
      <c r="A1619" s="8"/>
      <c r="B1619" s="12" t="str">
        <f>IF($D1619="", "", COUNTIF($D$11:$D1619, $D1619))</f>
        <v/>
      </c>
      <c r="C1619" s="8"/>
      <c r="D1619" s="45"/>
      <c r="E1619" s="46"/>
      <c r="F1619" s="47"/>
      <c r="G1619" s="54"/>
      <c r="H1619" s="54"/>
      <c r="I1619" s="48"/>
      <c r="J1619" s="49"/>
      <c r="K1619" s="50"/>
      <c r="L1619" s="50"/>
      <c r="M1619" s="50"/>
      <c r="N1619" s="50"/>
      <c r="O1619" s="50"/>
      <c r="P1619" s="50"/>
      <c r="Q1619" s="50"/>
      <c r="R1619" s="50"/>
      <c r="S1619" s="50"/>
      <c r="T1619" s="50"/>
      <c r="U1619" s="51"/>
      <c r="V1619" s="52"/>
      <c r="W1619" s="53"/>
      <c r="X1619" s="53"/>
      <c r="Y1619" s="53"/>
      <c r="Z1619" s="53"/>
      <c r="AA1619" s="48"/>
      <c r="AB1619" s="54"/>
      <c r="AC1619" s="54"/>
      <c r="AD1619" s="54"/>
      <c r="AE1619" s="54"/>
      <c r="AF1619" s="54"/>
      <c r="AG1619" s="54"/>
      <c r="AH1619" s="54"/>
      <c r="AI1619" s="54"/>
      <c r="AJ1619" s="49"/>
      <c r="AK1619" s="48"/>
      <c r="AL1619" s="54"/>
      <c r="AM1619" s="54"/>
      <c r="AN1619" s="54"/>
      <c r="AO1619" s="54"/>
      <c r="AP1619" s="54"/>
      <c r="AQ1619" s="54"/>
      <c r="AR1619" s="54"/>
      <c r="AS1619" s="54"/>
      <c r="AT1619" s="54"/>
      <c r="AU1619" s="54"/>
      <c r="AV1619" s="54"/>
      <c r="AW1619" s="54"/>
      <c r="AX1619" s="54"/>
      <c r="AY1619" s="54"/>
      <c r="AZ1619" s="54"/>
      <c r="BA1619" s="54"/>
      <c r="BB1619" s="54"/>
      <c r="BC1619" s="54"/>
      <c r="BD1619" s="54"/>
      <c r="BE1619" s="54"/>
      <c r="BF1619" s="54"/>
      <c r="BG1619" s="54"/>
      <c r="BH1619" s="54"/>
      <c r="BI1619" s="54"/>
      <c r="BJ1619" s="54"/>
      <c r="BK1619" s="54"/>
      <c r="BL1619" s="54"/>
      <c r="BM1619" s="54"/>
      <c r="BN1619" s="54"/>
      <c r="BO1619" s="54"/>
      <c r="BP1619" s="54"/>
      <c r="BQ1619" s="54"/>
      <c r="BR1619" s="54"/>
      <c r="BS1619" s="54"/>
      <c r="BT1619" s="54"/>
      <c r="BU1619" s="54"/>
      <c r="BV1619" s="54"/>
      <c r="BW1619" s="54"/>
      <c r="BX1619" s="49"/>
      <c r="BY1619" s="55"/>
      <c r="BZ1619" s="8"/>
      <c r="CE1619" s="12" t="str">
        <f t="shared" si="1303"/>
        <v/>
      </c>
      <c r="CG1619" s="77" t="str">
        <f t="shared" si="1304"/>
        <v/>
      </c>
      <c r="CH1619" s="80" t="str">
        <f t="shared" si="1305"/>
        <v/>
      </c>
      <c r="CL1619" s="12" t="str">
        <f t="shared" si="1306"/>
        <v/>
      </c>
      <c r="CM1619" s="12" t="str">
        <f t="shared" si="1307"/>
        <v/>
      </c>
      <c r="CN1619" s="12" t="str" cm="1">
        <f t="array" ref="CN1619">IF(OR($CE1619="", $CG$3=""), "", IF(IFERROR(INDEX($K1619:$T1619, $CK1619, MATCH(CN$3, $K$3:$T$3, 0)), "")="", $CC$4, $CC$3))</f>
        <v/>
      </c>
      <c r="CO1619" s="12" t="str" cm="1">
        <f t="array" ref="CO1619">IF(OR($CE1619="", $CG$3=""), "", IF(IFERROR(INDEX($AA1619:$AJ1619, $CK1619, MATCH(CO$3, $AA$3:$AJ$3, 0)), "")="", $CC$4, $CC$3))</f>
        <v/>
      </c>
      <c r="CP1619" s="12" t="str">
        <f>IF(OR($CE1619="", $CG$3=""), "", IF(CP$3='Property List &amp; Features'!$BG$9, $CC$3, IF(CP$3=$I1619, $CC$3, $CC$4)))</f>
        <v/>
      </c>
      <c r="CQ1619" s="12" t="str">
        <f>IF(OR($CE1619="", $CG$3=""), "", IF(CQ$3='Property List &amp; Features'!$BG$9, $CC$3, IF(CQ$3=$J1619, $CC$3, $CC$4)))</f>
        <v/>
      </c>
      <c r="CR1619" s="12" t="str">
        <f t="shared" si="1308"/>
        <v/>
      </c>
      <c r="CS1619" s="12" t="str">
        <f t="shared" si="1309"/>
        <v/>
      </c>
      <c r="CT1619" s="12" t="str">
        <f t="shared" si="1310"/>
        <v/>
      </c>
      <c r="CU1619" s="12" t="str">
        <f t="shared" si="1311"/>
        <v/>
      </c>
      <c r="CV1619" s="12" t="str">
        <f t="shared" si="1312"/>
        <v/>
      </c>
      <c r="CW1619" s="12" t="str">
        <f t="shared" si="1334"/>
        <v/>
      </c>
      <c r="CX1619" s="12" t="str">
        <f t="shared" si="1335"/>
        <v/>
      </c>
      <c r="CY1619" s="12" t="str">
        <f t="shared" si="1336"/>
        <v/>
      </c>
      <c r="CZ1619" s="12" t="str">
        <f t="shared" si="1337"/>
        <v/>
      </c>
      <c r="DA1619" s="12" t="str">
        <f t="shared" si="1338"/>
        <v/>
      </c>
      <c r="DB1619" s="12" t="str">
        <f t="shared" si="1339"/>
        <v/>
      </c>
      <c r="DC1619" s="12" t="str">
        <f t="shared" si="1340"/>
        <v/>
      </c>
      <c r="DD1619" s="12" t="str">
        <f t="shared" si="1341"/>
        <v/>
      </c>
      <c r="DE1619" s="12" t="str">
        <f t="shared" si="1342"/>
        <v/>
      </c>
      <c r="DF1619" s="12" t="str">
        <f t="shared" si="1343"/>
        <v/>
      </c>
      <c r="DG1619" s="12" t="str">
        <f t="shared" si="1344"/>
        <v/>
      </c>
      <c r="DH1619" s="12" t="str">
        <f t="shared" si="1345"/>
        <v/>
      </c>
      <c r="DI1619" s="12" t="str">
        <f t="shared" si="1346"/>
        <v/>
      </c>
      <c r="DJ1619" s="12" t="str">
        <f t="shared" si="1347"/>
        <v/>
      </c>
      <c r="DK1619" s="12" t="str">
        <f t="shared" si="1348"/>
        <v/>
      </c>
      <c r="DL1619" s="12" t="str">
        <f t="shared" si="1349"/>
        <v/>
      </c>
      <c r="DM1619" s="12" t="str">
        <f t="shared" si="1350"/>
        <v/>
      </c>
      <c r="DN1619" s="12" t="str">
        <f t="shared" si="1351"/>
        <v/>
      </c>
      <c r="DO1619" s="12" t="str">
        <f t="shared" si="1352"/>
        <v/>
      </c>
      <c r="DP1619" s="12" t="str">
        <f t="shared" si="1353"/>
        <v/>
      </c>
      <c r="DQ1619" s="12" t="str">
        <f t="shared" si="1354"/>
        <v/>
      </c>
      <c r="DR1619" s="12" t="str">
        <f t="shared" si="1316"/>
        <v/>
      </c>
      <c r="DS1619" s="12" t="str">
        <f t="shared" si="1317"/>
        <v/>
      </c>
      <c r="DT1619" s="12" t="str">
        <f t="shared" si="1318"/>
        <v/>
      </c>
      <c r="DU1619" s="12" t="str">
        <f t="shared" si="1319"/>
        <v/>
      </c>
      <c r="DV1619" s="12" t="str">
        <f t="shared" si="1320"/>
        <v/>
      </c>
      <c r="DW1619" s="12" t="str">
        <f t="shared" si="1321"/>
        <v/>
      </c>
      <c r="DX1619" s="12" t="str">
        <f t="shared" si="1322"/>
        <v/>
      </c>
      <c r="DY1619" s="12" t="str">
        <f t="shared" si="1323"/>
        <v/>
      </c>
      <c r="DZ1619" s="12" t="str">
        <f t="shared" si="1324"/>
        <v/>
      </c>
      <c r="EA1619" s="12" t="str">
        <f t="shared" si="1325"/>
        <v/>
      </c>
      <c r="EB1619" s="12" t="str">
        <f t="shared" si="1326"/>
        <v/>
      </c>
      <c r="EC1619" s="12" t="str">
        <f t="shared" si="1327"/>
        <v/>
      </c>
      <c r="ED1619" s="12" t="str">
        <f t="shared" si="1328"/>
        <v/>
      </c>
      <c r="EE1619" s="12" t="str">
        <f t="shared" si="1329"/>
        <v/>
      </c>
      <c r="EF1619" s="12" t="str">
        <f t="shared" si="1330"/>
        <v/>
      </c>
      <c r="EG1619" s="12" t="str">
        <f t="shared" si="1331"/>
        <v/>
      </c>
      <c r="EH1619" s="12" t="str">
        <f t="shared" si="1332"/>
        <v/>
      </c>
      <c r="EI1619" s="12" t="str">
        <f t="shared" si="1333"/>
        <v/>
      </c>
      <c r="EK1619" s="83" t="str">
        <f t="shared" si="1313"/>
        <v/>
      </c>
      <c r="EM1619" s="12" t="str">
        <f t="shared" si="1314"/>
        <v/>
      </c>
      <c r="EO1619" s="12" t="str">
        <f t="shared" si="1315"/>
        <v/>
      </c>
      <c r="EQ1619" s="12" t="str">
        <f>IF($EO1619="", "", IF($EQ$8=$EQ$6, COUNTIF($EO$11:$EO$2510, "&gt;"&amp;$EO1619)+1+COUNTIF($EO$11:$EO1619, $EO1619)-1, COUNTIF($EO$11:$EO$2510, "&lt;"&amp;$EO1619)+1+COUNTIF($EO$11:$EO1619, $EO1619)-1))</f>
        <v/>
      </c>
    </row>
    <row r="1620" spans="1:147" x14ac:dyDescent="0.55000000000000004">
      <c r="A1620" s="8"/>
      <c r="B1620" s="12" t="str">
        <f>IF($D1620="", "", COUNTIF($D$11:$D1620, $D1620))</f>
        <v/>
      </c>
      <c r="C1620" s="8"/>
      <c r="D1620" s="45"/>
      <c r="E1620" s="46"/>
      <c r="F1620" s="47"/>
      <c r="G1620" s="54"/>
      <c r="H1620" s="54"/>
      <c r="I1620" s="48"/>
      <c r="J1620" s="49"/>
      <c r="K1620" s="50"/>
      <c r="L1620" s="50"/>
      <c r="M1620" s="50"/>
      <c r="N1620" s="50"/>
      <c r="O1620" s="50"/>
      <c r="P1620" s="50"/>
      <c r="Q1620" s="50"/>
      <c r="R1620" s="50"/>
      <c r="S1620" s="50"/>
      <c r="T1620" s="50"/>
      <c r="U1620" s="51"/>
      <c r="V1620" s="52"/>
      <c r="W1620" s="53"/>
      <c r="X1620" s="53"/>
      <c r="Y1620" s="53"/>
      <c r="Z1620" s="53"/>
      <c r="AA1620" s="48"/>
      <c r="AB1620" s="54"/>
      <c r="AC1620" s="54"/>
      <c r="AD1620" s="54"/>
      <c r="AE1620" s="54"/>
      <c r="AF1620" s="54"/>
      <c r="AG1620" s="54"/>
      <c r="AH1620" s="54"/>
      <c r="AI1620" s="54"/>
      <c r="AJ1620" s="49"/>
      <c r="AK1620" s="48"/>
      <c r="AL1620" s="54"/>
      <c r="AM1620" s="54"/>
      <c r="AN1620" s="54"/>
      <c r="AO1620" s="54"/>
      <c r="AP1620" s="54"/>
      <c r="AQ1620" s="54"/>
      <c r="AR1620" s="54"/>
      <c r="AS1620" s="54"/>
      <c r="AT1620" s="54"/>
      <c r="AU1620" s="54"/>
      <c r="AV1620" s="54"/>
      <c r="AW1620" s="54"/>
      <c r="AX1620" s="54"/>
      <c r="AY1620" s="54"/>
      <c r="AZ1620" s="54"/>
      <c r="BA1620" s="54"/>
      <c r="BB1620" s="54"/>
      <c r="BC1620" s="54"/>
      <c r="BD1620" s="54"/>
      <c r="BE1620" s="54"/>
      <c r="BF1620" s="54"/>
      <c r="BG1620" s="54"/>
      <c r="BH1620" s="54"/>
      <c r="BI1620" s="54"/>
      <c r="BJ1620" s="54"/>
      <c r="BK1620" s="54"/>
      <c r="BL1620" s="54"/>
      <c r="BM1620" s="54"/>
      <c r="BN1620" s="54"/>
      <c r="BO1620" s="54"/>
      <c r="BP1620" s="54"/>
      <c r="BQ1620" s="54"/>
      <c r="BR1620" s="54"/>
      <c r="BS1620" s="54"/>
      <c r="BT1620" s="54"/>
      <c r="BU1620" s="54"/>
      <c r="BV1620" s="54"/>
      <c r="BW1620" s="54"/>
      <c r="BX1620" s="49"/>
      <c r="BY1620" s="55"/>
      <c r="BZ1620" s="8"/>
      <c r="CE1620" s="12" t="str">
        <f t="shared" si="1303"/>
        <v/>
      </c>
      <c r="CG1620" s="77" t="str">
        <f t="shared" si="1304"/>
        <v/>
      </c>
      <c r="CH1620" s="80" t="str">
        <f t="shared" si="1305"/>
        <v/>
      </c>
      <c r="CL1620" s="12" t="str">
        <f t="shared" si="1306"/>
        <v/>
      </c>
      <c r="CM1620" s="12" t="str">
        <f t="shared" si="1307"/>
        <v/>
      </c>
      <c r="CN1620" s="12" t="str" cm="1">
        <f t="array" ref="CN1620">IF(OR($CE1620="", $CG$3=""), "", IF(IFERROR(INDEX($K1620:$T1620, $CK1620, MATCH(CN$3, $K$3:$T$3, 0)), "")="", $CC$4, $CC$3))</f>
        <v/>
      </c>
      <c r="CO1620" s="12" t="str" cm="1">
        <f t="array" ref="CO1620">IF(OR($CE1620="", $CG$3=""), "", IF(IFERROR(INDEX($AA1620:$AJ1620, $CK1620, MATCH(CO$3, $AA$3:$AJ$3, 0)), "")="", $CC$4, $CC$3))</f>
        <v/>
      </c>
      <c r="CP1620" s="12" t="str">
        <f>IF(OR($CE1620="", $CG$3=""), "", IF(CP$3='Property List &amp; Features'!$BG$9, $CC$3, IF(CP$3=$I1620, $CC$3, $CC$4)))</f>
        <v/>
      </c>
      <c r="CQ1620" s="12" t="str">
        <f>IF(OR($CE1620="", $CG$3=""), "", IF(CQ$3='Property List &amp; Features'!$BG$9, $CC$3, IF(CQ$3=$J1620, $CC$3, $CC$4)))</f>
        <v/>
      </c>
      <c r="CR1620" s="12" t="str">
        <f t="shared" si="1308"/>
        <v/>
      </c>
      <c r="CS1620" s="12" t="str">
        <f t="shared" si="1309"/>
        <v/>
      </c>
      <c r="CT1620" s="12" t="str">
        <f t="shared" si="1310"/>
        <v/>
      </c>
      <c r="CU1620" s="12" t="str">
        <f t="shared" si="1311"/>
        <v/>
      </c>
      <c r="CV1620" s="12" t="str">
        <f t="shared" si="1312"/>
        <v/>
      </c>
      <c r="CW1620" s="12" t="str">
        <f t="shared" si="1334"/>
        <v/>
      </c>
      <c r="CX1620" s="12" t="str">
        <f t="shared" si="1335"/>
        <v/>
      </c>
      <c r="CY1620" s="12" t="str">
        <f t="shared" si="1336"/>
        <v/>
      </c>
      <c r="CZ1620" s="12" t="str">
        <f t="shared" si="1337"/>
        <v/>
      </c>
      <c r="DA1620" s="12" t="str">
        <f t="shared" si="1338"/>
        <v/>
      </c>
      <c r="DB1620" s="12" t="str">
        <f t="shared" si="1339"/>
        <v/>
      </c>
      <c r="DC1620" s="12" t="str">
        <f t="shared" si="1340"/>
        <v/>
      </c>
      <c r="DD1620" s="12" t="str">
        <f t="shared" si="1341"/>
        <v/>
      </c>
      <c r="DE1620" s="12" t="str">
        <f t="shared" si="1342"/>
        <v/>
      </c>
      <c r="DF1620" s="12" t="str">
        <f t="shared" si="1343"/>
        <v/>
      </c>
      <c r="DG1620" s="12" t="str">
        <f t="shared" si="1344"/>
        <v/>
      </c>
      <c r="DH1620" s="12" t="str">
        <f t="shared" si="1345"/>
        <v/>
      </c>
      <c r="DI1620" s="12" t="str">
        <f t="shared" si="1346"/>
        <v/>
      </c>
      <c r="DJ1620" s="12" t="str">
        <f t="shared" si="1347"/>
        <v/>
      </c>
      <c r="DK1620" s="12" t="str">
        <f t="shared" si="1348"/>
        <v/>
      </c>
      <c r="DL1620" s="12" t="str">
        <f t="shared" si="1349"/>
        <v/>
      </c>
      <c r="DM1620" s="12" t="str">
        <f t="shared" si="1350"/>
        <v/>
      </c>
      <c r="DN1620" s="12" t="str">
        <f t="shared" si="1351"/>
        <v/>
      </c>
      <c r="DO1620" s="12" t="str">
        <f t="shared" si="1352"/>
        <v/>
      </c>
      <c r="DP1620" s="12" t="str">
        <f t="shared" si="1353"/>
        <v/>
      </c>
      <c r="DQ1620" s="12" t="str">
        <f t="shared" si="1354"/>
        <v/>
      </c>
      <c r="DR1620" s="12" t="str">
        <f t="shared" si="1316"/>
        <v/>
      </c>
      <c r="DS1620" s="12" t="str">
        <f t="shared" si="1317"/>
        <v/>
      </c>
      <c r="DT1620" s="12" t="str">
        <f t="shared" si="1318"/>
        <v/>
      </c>
      <c r="DU1620" s="12" t="str">
        <f t="shared" si="1319"/>
        <v/>
      </c>
      <c r="DV1620" s="12" t="str">
        <f t="shared" si="1320"/>
        <v/>
      </c>
      <c r="DW1620" s="12" t="str">
        <f t="shared" si="1321"/>
        <v/>
      </c>
      <c r="DX1620" s="12" t="str">
        <f t="shared" si="1322"/>
        <v/>
      </c>
      <c r="DY1620" s="12" t="str">
        <f t="shared" si="1323"/>
        <v/>
      </c>
      <c r="DZ1620" s="12" t="str">
        <f t="shared" si="1324"/>
        <v/>
      </c>
      <c r="EA1620" s="12" t="str">
        <f t="shared" si="1325"/>
        <v/>
      </c>
      <c r="EB1620" s="12" t="str">
        <f t="shared" si="1326"/>
        <v/>
      </c>
      <c r="EC1620" s="12" t="str">
        <f t="shared" si="1327"/>
        <v/>
      </c>
      <c r="ED1620" s="12" t="str">
        <f t="shared" si="1328"/>
        <v/>
      </c>
      <c r="EE1620" s="12" t="str">
        <f t="shared" si="1329"/>
        <v/>
      </c>
      <c r="EF1620" s="12" t="str">
        <f t="shared" si="1330"/>
        <v/>
      </c>
      <c r="EG1620" s="12" t="str">
        <f t="shared" si="1331"/>
        <v/>
      </c>
      <c r="EH1620" s="12" t="str">
        <f t="shared" si="1332"/>
        <v/>
      </c>
      <c r="EI1620" s="12" t="str">
        <f t="shared" si="1333"/>
        <v/>
      </c>
      <c r="EK1620" s="83" t="str">
        <f t="shared" si="1313"/>
        <v/>
      </c>
      <c r="EM1620" s="12" t="str">
        <f t="shared" si="1314"/>
        <v/>
      </c>
      <c r="EO1620" s="12" t="str">
        <f t="shared" si="1315"/>
        <v/>
      </c>
      <c r="EQ1620" s="12" t="str">
        <f>IF($EO1620="", "", IF($EQ$8=$EQ$6, COUNTIF($EO$11:$EO$2510, "&gt;"&amp;$EO1620)+1+COUNTIF($EO$11:$EO1620, $EO1620)-1, COUNTIF($EO$11:$EO$2510, "&lt;"&amp;$EO1620)+1+COUNTIF($EO$11:$EO1620, $EO1620)-1))</f>
        <v/>
      </c>
    </row>
    <row r="1621" spans="1:147" x14ac:dyDescent="0.55000000000000004">
      <c r="A1621" s="8"/>
      <c r="B1621" s="12" t="str">
        <f>IF($D1621="", "", COUNTIF($D$11:$D1621, $D1621))</f>
        <v/>
      </c>
      <c r="C1621" s="8"/>
      <c r="D1621" s="45"/>
      <c r="E1621" s="46"/>
      <c r="F1621" s="47"/>
      <c r="G1621" s="54"/>
      <c r="H1621" s="54"/>
      <c r="I1621" s="48"/>
      <c r="J1621" s="49"/>
      <c r="K1621" s="50"/>
      <c r="L1621" s="50"/>
      <c r="M1621" s="50"/>
      <c r="N1621" s="50"/>
      <c r="O1621" s="50"/>
      <c r="P1621" s="50"/>
      <c r="Q1621" s="50"/>
      <c r="R1621" s="50"/>
      <c r="S1621" s="50"/>
      <c r="T1621" s="50"/>
      <c r="U1621" s="51"/>
      <c r="V1621" s="52"/>
      <c r="W1621" s="53"/>
      <c r="X1621" s="53"/>
      <c r="Y1621" s="53"/>
      <c r="Z1621" s="53"/>
      <c r="AA1621" s="48"/>
      <c r="AB1621" s="54"/>
      <c r="AC1621" s="54"/>
      <c r="AD1621" s="54"/>
      <c r="AE1621" s="54"/>
      <c r="AF1621" s="54"/>
      <c r="AG1621" s="54"/>
      <c r="AH1621" s="54"/>
      <c r="AI1621" s="54"/>
      <c r="AJ1621" s="49"/>
      <c r="AK1621" s="48"/>
      <c r="AL1621" s="54"/>
      <c r="AM1621" s="54"/>
      <c r="AN1621" s="54"/>
      <c r="AO1621" s="54"/>
      <c r="AP1621" s="54"/>
      <c r="AQ1621" s="54"/>
      <c r="AR1621" s="54"/>
      <c r="AS1621" s="54"/>
      <c r="AT1621" s="54"/>
      <c r="AU1621" s="54"/>
      <c r="AV1621" s="54"/>
      <c r="AW1621" s="54"/>
      <c r="AX1621" s="54"/>
      <c r="AY1621" s="54"/>
      <c r="AZ1621" s="54"/>
      <c r="BA1621" s="54"/>
      <c r="BB1621" s="54"/>
      <c r="BC1621" s="54"/>
      <c r="BD1621" s="54"/>
      <c r="BE1621" s="54"/>
      <c r="BF1621" s="54"/>
      <c r="BG1621" s="54"/>
      <c r="BH1621" s="54"/>
      <c r="BI1621" s="54"/>
      <c r="BJ1621" s="54"/>
      <c r="BK1621" s="54"/>
      <c r="BL1621" s="54"/>
      <c r="BM1621" s="54"/>
      <c r="BN1621" s="54"/>
      <c r="BO1621" s="54"/>
      <c r="BP1621" s="54"/>
      <c r="BQ1621" s="54"/>
      <c r="BR1621" s="54"/>
      <c r="BS1621" s="54"/>
      <c r="BT1621" s="54"/>
      <c r="BU1621" s="54"/>
      <c r="BV1621" s="54"/>
      <c r="BW1621" s="54"/>
      <c r="BX1621" s="49"/>
      <c r="BY1621" s="55"/>
      <c r="BZ1621" s="8"/>
      <c r="CE1621" s="12" t="str">
        <f t="shared" si="1303"/>
        <v/>
      </c>
      <c r="CG1621" s="77" t="str">
        <f t="shared" si="1304"/>
        <v/>
      </c>
      <c r="CH1621" s="80" t="str">
        <f t="shared" si="1305"/>
        <v/>
      </c>
      <c r="CL1621" s="12" t="str">
        <f t="shared" si="1306"/>
        <v/>
      </c>
      <c r="CM1621" s="12" t="str">
        <f t="shared" si="1307"/>
        <v/>
      </c>
      <c r="CN1621" s="12" t="str" cm="1">
        <f t="array" ref="CN1621">IF(OR($CE1621="", $CG$3=""), "", IF(IFERROR(INDEX($K1621:$T1621, $CK1621, MATCH(CN$3, $K$3:$T$3, 0)), "")="", $CC$4, $CC$3))</f>
        <v/>
      </c>
      <c r="CO1621" s="12" t="str" cm="1">
        <f t="array" ref="CO1621">IF(OR($CE1621="", $CG$3=""), "", IF(IFERROR(INDEX($AA1621:$AJ1621, $CK1621, MATCH(CO$3, $AA$3:$AJ$3, 0)), "")="", $CC$4, $CC$3))</f>
        <v/>
      </c>
      <c r="CP1621" s="12" t="str">
        <f>IF(OR($CE1621="", $CG$3=""), "", IF(CP$3='Property List &amp; Features'!$BG$9, $CC$3, IF(CP$3=$I1621, $CC$3, $CC$4)))</f>
        <v/>
      </c>
      <c r="CQ1621" s="12" t="str">
        <f>IF(OR($CE1621="", $CG$3=""), "", IF(CQ$3='Property List &amp; Features'!$BG$9, $CC$3, IF(CQ$3=$J1621, $CC$3, $CC$4)))</f>
        <v/>
      </c>
      <c r="CR1621" s="12" t="str">
        <f t="shared" si="1308"/>
        <v/>
      </c>
      <c r="CS1621" s="12" t="str">
        <f t="shared" si="1309"/>
        <v/>
      </c>
      <c r="CT1621" s="12" t="str">
        <f t="shared" si="1310"/>
        <v/>
      </c>
      <c r="CU1621" s="12" t="str">
        <f t="shared" si="1311"/>
        <v/>
      </c>
      <c r="CV1621" s="12" t="str">
        <f t="shared" si="1312"/>
        <v/>
      </c>
      <c r="CW1621" s="12" t="str">
        <f t="shared" si="1334"/>
        <v/>
      </c>
      <c r="CX1621" s="12" t="str">
        <f t="shared" si="1335"/>
        <v/>
      </c>
      <c r="CY1621" s="12" t="str">
        <f t="shared" si="1336"/>
        <v/>
      </c>
      <c r="CZ1621" s="12" t="str">
        <f t="shared" si="1337"/>
        <v/>
      </c>
      <c r="DA1621" s="12" t="str">
        <f t="shared" si="1338"/>
        <v/>
      </c>
      <c r="DB1621" s="12" t="str">
        <f t="shared" si="1339"/>
        <v/>
      </c>
      <c r="DC1621" s="12" t="str">
        <f t="shared" si="1340"/>
        <v/>
      </c>
      <c r="DD1621" s="12" t="str">
        <f t="shared" si="1341"/>
        <v/>
      </c>
      <c r="DE1621" s="12" t="str">
        <f t="shared" si="1342"/>
        <v/>
      </c>
      <c r="DF1621" s="12" t="str">
        <f t="shared" si="1343"/>
        <v/>
      </c>
      <c r="DG1621" s="12" t="str">
        <f t="shared" si="1344"/>
        <v/>
      </c>
      <c r="DH1621" s="12" t="str">
        <f t="shared" si="1345"/>
        <v/>
      </c>
      <c r="DI1621" s="12" t="str">
        <f t="shared" si="1346"/>
        <v/>
      </c>
      <c r="DJ1621" s="12" t="str">
        <f t="shared" si="1347"/>
        <v/>
      </c>
      <c r="DK1621" s="12" t="str">
        <f t="shared" si="1348"/>
        <v/>
      </c>
      <c r="DL1621" s="12" t="str">
        <f t="shared" si="1349"/>
        <v/>
      </c>
      <c r="DM1621" s="12" t="str">
        <f t="shared" si="1350"/>
        <v/>
      </c>
      <c r="DN1621" s="12" t="str">
        <f t="shared" si="1351"/>
        <v/>
      </c>
      <c r="DO1621" s="12" t="str">
        <f t="shared" si="1352"/>
        <v/>
      </c>
      <c r="DP1621" s="12" t="str">
        <f t="shared" si="1353"/>
        <v/>
      </c>
      <c r="DQ1621" s="12" t="str">
        <f t="shared" si="1354"/>
        <v/>
      </c>
      <c r="DR1621" s="12" t="str">
        <f t="shared" si="1316"/>
        <v/>
      </c>
      <c r="DS1621" s="12" t="str">
        <f t="shared" si="1317"/>
        <v/>
      </c>
      <c r="DT1621" s="12" t="str">
        <f t="shared" si="1318"/>
        <v/>
      </c>
      <c r="DU1621" s="12" t="str">
        <f t="shared" si="1319"/>
        <v/>
      </c>
      <c r="DV1621" s="12" t="str">
        <f t="shared" si="1320"/>
        <v/>
      </c>
      <c r="DW1621" s="12" t="str">
        <f t="shared" si="1321"/>
        <v/>
      </c>
      <c r="DX1621" s="12" t="str">
        <f t="shared" si="1322"/>
        <v/>
      </c>
      <c r="DY1621" s="12" t="str">
        <f t="shared" si="1323"/>
        <v/>
      </c>
      <c r="DZ1621" s="12" t="str">
        <f t="shared" si="1324"/>
        <v/>
      </c>
      <c r="EA1621" s="12" t="str">
        <f t="shared" si="1325"/>
        <v/>
      </c>
      <c r="EB1621" s="12" t="str">
        <f t="shared" si="1326"/>
        <v/>
      </c>
      <c r="EC1621" s="12" t="str">
        <f t="shared" si="1327"/>
        <v/>
      </c>
      <c r="ED1621" s="12" t="str">
        <f t="shared" si="1328"/>
        <v/>
      </c>
      <c r="EE1621" s="12" t="str">
        <f t="shared" si="1329"/>
        <v/>
      </c>
      <c r="EF1621" s="12" t="str">
        <f t="shared" si="1330"/>
        <v/>
      </c>
      <c r="EG1621" s="12" t="str">
        <f t="shared" si="1331"/>
        <v/>
      </c>
      <c r="EH1621" s="12" t="str">
        <f t="shared" si="1332"/>
        <v/>
      </c>
      <c r="EI1621" s="12" t="str">
        <f t="shared" si="1333"/>
        <v/>
      </c>
      <c r="EK1621" s="83" t="str">
        <f t="shared" si="1313"/>
        <v/>
      </c>
      <c r="EM1621" s="12" t="str">
        <f t="shared" si="1314"/>
        <v/>
      </c>
      <c r="EO1621" s="12" t="str">
        <f t="shared" si="1315"/>
        <v/>
      </c>
      <c r="EQ1621" s="12" t="str">
        <f>IF($EO1621="", "", IF($EQ$8=$EQ$6, COUNTIF($EO$11:$EO$2510, "&gt;"&amp;$EO1621)+1+COUNTIF($EO$11:$EO1621, $EO1621)-1, COUNTIF($EO$11:$EO$2510, "&lt;"&amp;$EO1621)+1+COUNTIF($EO$11:$EO1621, $EO1621)-1))</f>
        <v/>
      </c>
    </row>
    <row r="1622" spans="1:147" x14ac:dyDescent="0.55000000000000004">
      <c r="A1622" s="8"/>
      <c r="B1622" s="12" t="str">
        <f>IF($D1622="", "", COUNTIF($D$11:$D1622, $D1622))</f>
        <v/>
      </c>
      <c r="C1622" s="8"/>
      <c r="D1622" s="45"/>
      <c r="E1622" s="46"/>
      <c r="F1622" s="47"/>
      <c r="G1622" s="54"/>
      <c r="H1622" s="54"/>
      <c r="I1622" s="48"/>
      <c r="J1622" s="49"/>
      <c r="K1622" s="50"/>
      <c r="L1622" s="50"/>
      <c r="M1622" s="50"/>
      <c r="N1622" s="50"/>
      <c r="O1622" s="50"/>
      <c r="P1622" s="50"/>
      <c r="Q1622" s="50"/>
      <c r="R1622" s="50"/>
      <c r="S1622" s="50"/>
      <c r="T1622" s="50"/>
      <c r="U1622" s="51"/>
      <c r="V1622" s="52"/>
      <c r="W1622" s="53"/>
      <c r="X1622" s="53"/>
      <c r="Y1622" s="53"/>
      <c r="Z1622" s="53"/>
      <c r="AA1622" s="48"/>
      <c r="AB1622" s="54"/>
      <c r="AC1622" s="54"/>
      <c r="AD1622" s="54"/>
      <c r="AE1622" s="54"/>
      <c r="AF1622" s="54"/>
      <c r="AG1622" s="54"/>
      <c r="AH1622" s="54"/>
      <c r="AI1622" s="54"/>
      <c r="AJ1622" s="49"/>
      <c r="AK1622" s="48"/>
      <c r="AL1622" s="54"/>
      <c r="AM1622" s="54"/>
      <c r="AN1622" s="54"/>
      <c r="AO1622" s="54"/>
      <c r="AP1622" s="54"/>
      <c r="AQ1622" s="54"/>
      <c r="AR1622" s="54"/>
      <c r="AS1622" s="54"/>
      <c r="AT1622" s="54"/>
      <c r="AU1622" s="54"/>
      <c r="AV1622" s="54"/>
      <c r="AW1622" s="54"/>
      <c r="AX1622" s="54"/>
      <c r="AY1622" s="54"/>
      <c r="AZ1622" s="54"/>
      <c r="BA1622" s="54"/>
      <c r="BB1622" s="54"/>
      <c r="BC1622" s="54"/>
      <c r="BD1622" s="54"/>
      <c r="BE1622" s="54"/>
      <c r="BF1622" s="54"/>
      <c r="BG1622" s="54"/>
      <c r="BH1622" s="54"/>
      <c r="BI1622" s="54"/>
      <c r="BJ1622" s="54"/>
      <c r="BK1622" s="54"/>
      <c r="BL1622" s="54"/>
      <c r="BM1622" s="54"/>
      <c r="BN1622" s="54"/>
      <c r="BO1622" s="54"/>
      <c r="BP1622" s="54"/>
      <c r="BQ1622" s="54"/>
      <c r="BR1622" s="54"/>
      <c r="BS1622" s="54"/>
      <c r="BT1622" s="54"/>
      <c r="BU1622" s="54"/>
      <c r="BV1622" s="54"/>
      <c r="BW1622" s="54"/>
      <c r="BX1622" s="49"/>
      <c r="BY1622" s="55"/>
      <c r="BZ1622" s="8"/>
      <c r="CE1622" s="12" t="str">
        <f t="shared" si="1303"/>
        <v/>
      </c>
      <c r="CG1622" s="77" t="str">
        <f t="shared" si="1304"/>
        <v/>
      </c>
      <c r="CH1622" s="80" t="str">
        <f t="shared" si="1305"/>
        <v/>
      </c>
      <c r="CL1622" s="12" t="str">
        <f t="shared" si="1306"/>
        <v/>
      </c>
      <c r="CM1622" s="12" t="str">
        <f t="shared" si="1307"/>
        <v/>
      </c>
      <c r="CN1622" s="12" t="str" cm="1">
        <f t="array" ref="CN1622">IF(OR($CE1622="", $CG$3=""), "", IF(IFERROR(INDEX($K1622:$T1622, $CK1622, MATCH(CN$3, $K$3:$T$3, 0)), "")="", $CC$4, $CC$3))</f>
        <v/>
      </c>
      <c r="CO1622" s="12" t="str" cm="1">
        <f t="array" ref="CO1622">IF(OR($CE1622="", $CG$3=""), "", IF(IFERROR(INDEX($AA1622:$AJ1622, $CK1622, MATCH(CO$3, $AA$3:$AJ$3, 0)), "")="", $CC$4, $CC$3))</f>
        <v/>
      </c>
      <c r="CP1622" s="12" t="str">
        <f>IF(OR($CE1622="", $CG$3=""), "", IF(CP$3='Property List &amp; Features'!$BG$9, $CC$3, IF(CP$3=$I1622, $CC$3, $CC$4)))</f>
        <v/>
      </c>
      <c r="CQ1622" s="12" t="str">
        <f>IF(OR($CE1622="", $CG$3=""), "", IF(CQ$3='Property List &amp; Features'!$BG$9, $CC$3, IF(CQ$3=$J1622, $CC$3, $CC$4)))</f>
        <v/>
      </c>
      <c r="CR1622" s="12" t="str">
        <f t="shared" si="1308"/>
        <v/>
      </c>
      <c r="CS1622" s="12" t="str">
        <f t="shared" si="1309"/>
        <v/>
      </c>
      <c r="CT1622" s="12" t="str">
        <f t="shared" si="1310"/>
        <v/>
      </c>
      <c r="CU1622" s="12" t="str">
        <f t="shared" si="1311"/>
        <v/>
      </c>
      <c r="CV1622" s="12" t="str">
        <f t="shared" si="1312"/>
        <v/>
      </c>
      <c r="CW1622" s="12" t="str">
        <f t="shared" si="1334"/>
        <v/>
      </c>
      <c r="CX1622" s="12" t="str">
        <f t="shared" si="1335"/>
        <v/>
      </c>
      <c r="CY1622" s="12" t="str">
        <f t="shared" si="1336"/>
        <v/>
      </c>
      <c r="CZ1622" s="12" t="str">
        <f t="shared" si="1337"/>
        <v/>
      </c>
      <c r="DA1622" s="12" t="str">
        <f t="shared" si="1338"/>
        <v/>
      </c>
      <c r="DB1622" s="12" t="str">
        <f t="shared" si="1339"/>
        <v/>
      </c>
      <c r="DC1622" s="12" t="str">
        <f t="shared" si="1340"/>
        <v/>
      </c>
      <c r="DD1622" s="12" t="str">
        <f t="shared" si="1341"/>
        <v/>
      </c>
      <c r="DE1622" s="12" t="str">
        <f t="shared" si="1342"/>
        <v/>
      </c>
      <c r="DF1622" s="12" t="str">
        <f t="shared" si="1343"/>
        <v/>
      </c>
      <c r="DG1622" s="12" t="str">
        <f t="shared" si="1344"/>
        <v/>
      </c>
      <c r="DH1622" s="12" t="str">
        <f t="shared" si="1345"/>
        <v/>
      </c>
      <c r="DI1622" s="12" t="str">
        <f t="shared" si="1346"/>
        <v/>
      </c>
      <c r="DJ1622" s="12" t="str">
        <f t="shared" si="1347"/>
        <v/>
      </c>
      <c r="DK1622" s="12" t="str">
        <f t="shared" si="1348"/>
        <v/>
      </c>
      <c r="DL1622" s="12" t="str">
        <f t="shared" si="1349"/>
        <v/>
      </c>
      <c r="DM1622" s="12" t="str">
        <f t="shared" si="1350"/>
        <v/>
      </c>
      <c r="DN1622" s="12" t="str">
        <f t="shared" si="1351"/>
        <v/>
      </c>
      <c r="DO1622" s="12" t="str">
        <f t="shared" si="1352"/>
        <v/>
      </c>
      <c r="DP1622" s="12" t="str">
        <f t="shared" si="1353"/>
        <v/>
      </c>
      <c r="DQ1622" s="12" t="str">
        <f t="shared" si="1354"/>
        <v/>
      </c>
      <c r="DR1622" s="12" t="str">
        <f t="shared" si="1316"/>
        <v/>
      </c>
      <c r="DS1622" s="12" t="str">
        <f t="shared" si="1317"/>
        <v/>
      </c>
      <c r="DT1622" s="12" t="str">
        <f t="shared" si="1318"/>
        <v/>
      </c>
      <c r="DU1622" s="12" t="str">
        <f t="shared" si="1319"/>
        <v/>
      </c>
      <c r="DV1622" s="12" t="str">
        <f t="shared" si="1320"/>
        <v/>
      </c>
      <c r="DW1622" s="12" t="str">
        <f t="shared" si="1321"/>
        <v/>
      </c>
      <c r="DX1622" s="12" t="str">
        <f t="shared" si="1322"/>
        <v/>
      </c>
      <c r="DY1622" s="12" t="str">
        <f t="shared" si="1323"/>
        <v/>
      </c>
      <c r="DZ1622" s="12" t="str">
        <f t="shared" si="1324"/>
        <v/>
      </c>
      <c r="EA1622" s="12" t="str">
        <f t="shared" si="1325"/>
        <v/>
      </c>
      <c r="EB1622" s="12" t="str">
        <f t="shared" si="1326"/>
        <v/>
      </c>
      <c r="EC1622" s="12" t="str">
        <f t="shared" si="1327"/>
        <v/>
      </c>
      <c r="ED1622" s="12" t="str">
        <f t="shared" si="1328"/>
        <v/>
      </c>
      <c r="EE1622" s="12" t="str">
        <f t="shared" si="1329"/>
        <v/>
      </c>
      <c r="EF1622" s="12" t="str">
        <f t="shared" si="1330"/>
        <v/>
      </c>
      <c r="EG1622" s="12" t="str">
        <f t="shared" si="1331"/>
        <v/>
      </c>
      <c r="EH1622" s="12" t="str">
        <f t="shared" si="1332"/>
        <v/>
      </c>
      <c r="EI1622" s="12" t="str">
        <f t="shared" si="1333"/>
        <v/>
      </c>
      <c r="EK1622" s="83" t="str">
        <f t="shared" si="1313"/>
        <v/>
      </c>
      <c r="EM1622" s="12" t="str">
        <f t="shared" si="1314"/>
        <v/>
      </c>
      <c r="EO1622" s="12" t="str">
        <f t="shared" si="1315"/>
        <v/>
      </c>
      <c r="EQ1622" s="12" t="str">
        <f>IF($EO1622="", "", IF($EQ$8=$EQ$6, COUNTIF($EO$11:$EO$2510, "&gt;"&amp;$EO1622)+1+COUNTIF($EO$11:$EO1622, $EO1622)-1, COUNTIF($EO$11:$EO$2510, "&lt;"&amp;$EO1622)+1+COUNTIF($EO$11:$EO1622, $EO1622)-1))</f>
        <v/>
      </c>
    </row>
    <row r="1623" spans="1:147" x14ac:dyDescent="0.55000000000000004">
      <c r="A1623" s="8"/>
      <c r="B1623" s="12" t="str">
        <f>IF($D1623="", "", COUNTIF($D$11:$D1623, $D1623))</f>
        <v/>
      </c>
      <c r="C1623" s="8"/>
      <c r="D1623" s="45"/>
      <c r="E1623" s="46"/>
      <c r="F1623" s="47"/>
      <c r="G1623" s="54"/>
      <c r="H1623" s="54"/>
      <c r="I1623" s="48"/>
      <c r="J1623" s="49"/>
      <c r="K1623" s="50"/>
      <c r="L1623" s="50"/>
      <c r="M1623" s="50"/>
      <c r="N1623" s="50"/>
      <c r="O1623" s="50"/>
      <c r="P1623" s="50"/>
      <c r="Q1623" s="50"/>
      <c r="R1623" s="50"/>
      <c r="S1623" s="50"/>
      <c r="T1623" s="50"/>
      <c r="U1623" s="51"/>
      <c r="V1623" s="52"/>
      <c r="W1623" s="53"/>
      <c r="X1623" s="53"/>
      <c r="Y1623" s="53"/>
      <c r="Z1623" s="53"/>
      <c r="AA1623" s="48"/>
      <c r="AB1623" s="54"/>
      <c r="AC1623" s="54"/>
      <c r="AD1623" s="54"/>
      <c r="AE1623" s="54"/>
      <c r="AF1623" s="54"/>
      <c r="AG1623" s="54"/>
      <c r="AH1623" s="54"/>
      <c r="AI1623" s="54"/>
      <c r="AJ1623" s="49"/>
      <c r="AK1623" s="48"/>
      <c r="AL1623" s="54"/>
      <c r="AM1623" s="54"/>
      <c r="AN1623" s="54"/>
      <c r="AO1623" s="54"/>
      <c r="AP1623" s="54"/>
      <c r="AQ1623" s="54"/>
      <c r="AR1623" s="54"/>
      <c r="AS1623" s="54"/>
      <c r="AT1623" s="54"/>
      <c r="AU1623" s="54"/>
      <c r="AV1623" s="54"/>
      <c r="AW1623" s="54"/>
      <c r="AX1623" s="54"/>
      <c r="AY1623" s="54"/>
      <c r="AZ1623" s="54"/>
      <c r="BA1623" s="54"/>
      <c r="BB1623" s="54"/>
      <c r="BC1623" s="54"/>
      <c r="BD1623" s="54"/>
      <c r="BE1623" s="54"/>
      <c r="BF1623" s="54"/>
      <c r="BG1623" s="54"/>
      <c r="BH1623" s="54"/>
      <c r="BI1623" s="54"/>
      <c r="BJ1623" s="54"/>
      <c r="BK1623" s="54"/>
      <c r="BL1623" s="54"/>
      <c r="BM1623" s="54"/>
      <c r="BN1623" s="54"/>
      <c r="BO1623" s="54"/>
      <c r="BP1623" s="54"/>
      <c r="BQ1623" s="54"/>
      <c r="BR1623" s="54"/>
      <c r="BS1623" s="54"/>
      <c r="BT1623" s="54"/>
      <c r="BU1623" s="54"/>
      <c r="BV1623" s="54"/>
      <c r="BW1623" s="54"/>
      <c r="BX1623" s="49"/>
      <c r="BY1623" s="55"/>
      <c r="BZ1623" s="8"/>
      <c r="CE1623" s="12" t="str">
        <f t="shared" si="1303"/>
        <v/>
      </c>
      <c r="CG1623" s="77" t="str">
        <f t="shared" si="1304"/>
        <v/>
      </c>
      <c r="CH1623" s="80" t="str">
        <f t="shared" si="1305"/>
        <v/>
      </c>
      <c r="CL1623" s="12" t="str">
        <f t="shared" si="1306"/>
        <v/>
      </c>
      <c r="CM1623" s="12" t="str">
        <f t="shared" si="1307"/>
        <v/>
      </c>
      <c r="CN1623" s="12" t="str" cm="1">
        <f t="array" ref="CN1623">IF(OR($CE1623="", $CG$3=""), "", IF(IFERROR(INDEX($K1623:$T1623, $CK1623, MATCH(CN$3, $K$3:$T$3, 0)), "")="", $CC$4, $CC$3))</f>
        <v/>
      </c>
      <c r="CO1623" s="12" t="str" cm="1">
        <f t="array" ref="CO1623">IF(OR($CE1623="", $CG$3=""), "", IF(IFERROR(INDEX($AA1623:$AJ1623, $CK1623, MATCH(CO$3, $AA$3:$AJ$3, 0)), "")="", $CC$4, $CC$3))</f>
        <v/>
      </c>
      <c r="CP1623" s="12" t="str">
        <f>IF(OR($CE1623="", $CG$3=""), "", IF(CP$3='Property List &amp; Features'!$BG$9, $CC$3, IF(CP$3=$I1623, $CC$3, $CC$4)))</f>
        <v/>
      </c>
      <c r="CQ1623" s="12" t="str">
        <f>IF(OR($CE1623="", $CG$3=""), "", IF(CQ$3='Property List &amp; Features'!$BG$9, $CC$3, IF(CQ$3=$J1623, $CC$3, $CC$4)))</f>
        <v/>
      </c>
      <c r="CR1623" s="12" t="str">
        <f t="shared" si="1308"/>
        <v/>
      </c>
      <c r="CS1623" s="12" t="str">
        <f t="shared" si="1309"/>
        <v/>
      </c>
      <c r="CT1623" s="12" t="str">
        <f t="shared" si="1310"/>
        <v/>
      </c>
      <c r="CU1623" s="12" t="str">
        <f t="shared" si="1311"/>
        <v/>
      </c>
      <c r="CV1623" s="12" t="str">
        <f t="shared" si="1312"/>
        <v/>
      </c>
      <c r="CW1623" s="12" t="str">
        <f t="shared" si="1334"/>
        <v/>
      </c>
      <c r="CX1623" s="12" t="str">
        <f t="shared" si="1335"/>
        <v/>
      </c>
      <c r="CY1623" s="12" t="str">
        <f t="shared" si="1336"/>
        <v/>
      </c>
      <c r="CZ1623" s="12" t="str">
        <f t="shared" si="1337"/>
        <v/>
      </c>
      <c r="DA1623" s="12" t="str">
        <f t="shared" si="1338"/>
        <v/>
      </c>
      <c r="DB1623" s="12" t="str">
        <f t="shared" si="1339"/>
        <v/>
      </c>
      <c r="DC1623" s="12" t="str">
        <f t="shared" si="1340"/>
        <v/>
      </c>
      <c r="DD1623" s="12" t="str">
        <f t="shared" si="1341"/>
        <v/>
      </c>
      <c r="DE1623" s="12" t="str">
        <f t="shared" si="1342"/>
        <v/>
      </c>
      <c r="DF1623" s="12" t="str">
        <f t="shared" si="1343"/>
        <v/>
      </c>
      <c r="DG1623" s="12" t="str">
        <f t="shared" si="1344"/>
        <v/>
      </c>
      <c r="DH1623" s="12" t="str">
        <f t="shared" si="1345"/>
        <v/>
      </c>
      <c r="DI1623" s="12" t="str">
        <f t="shared" si="1346"/>
        <v/>
      </c>
      <c r="DJ1623" s="12" t="str">
        <f t="shared" si="1347"/>
        <v/>
      </c>
      <c r="DK1623" s="12" t="str">
        <f t="shared" si="1348"/>
        <v/>
      </c>
      <c r="DL1623" s="12" t="str">
        <f t="shared" si="1349"/>
        <v/>
      </c>
      <c r="DM1623" s="12" t="str">
        <f t="shared" si="1350"/>
        <v/>
      </c>
      <c r="DN1623" s="12" t="str">
        <f t="shared" si="1351"/>
        <v/>
      </c>
      <c r="DO1623" s="12" t="str">
        <f t="shared" si="1352"/>
        <v/>
      </c>
      <c r="DP1623" s="12" t="str">
        <f t="shared" si="1353"/>
        <v/>
      </c>
      <c r="DQ1623" s="12" t="str">
        <f t="shared" si="1354"/>
        <v/>
      </c>
      <c r="DR1623" s="12" t="str">
        <f t="shared" si="1316"/>
        <v/>
      </c>
      <c r="DS1623" s="12" t="str">
        <f t="shared" si="1317"/>
        <v/>
      </c>
      <c r="DT1623" s="12" t="str">
        <f t="shared" si="1318"/>
        <v/>
      </c>
      <c r="DU1623" s="12" t="str">
        <f t="shared" si="1319"/>
        <v/>
      </c>
      <c r="DV1623" s="12" t="str">
        <f t="shared" si="1320"/>
        <v/>
      </c>
      <c r="DW1623" s="12" t="str">
        <f t="shared" si="1321"/>
        <v/>
      </c>
      <c r="DX1623" s="12" t="str">
        <f t="shared" si="1322"/>
        <v/>
      </c>
      <c r="DY1623" s="12" t="str">
        <f t="shared" si="1323"/>
        <v/>
      </c>
      <c r="DZ1623" s="12" t="str">
        <f t="shared" si="1324"/>
        <v/>
      </c>
      <c r="EA1623" s="12" t="str">
        <f t="shared" si="1325"/>
        <v/>
      </c>
      <c r="EB1623" s="12" t="str">
        <f t="shared" si="1326"/>
        <v/>
      </c>
      <c r="EC1623" s="12" t="str">
        <f t="shared" si="1327"/>
        <v/>
      </c>
      <c r="ED1623" s="12" t="str">
        <f t="shared" si="1328"/>
        <v/>
      </c>
      <c r="EE1623" s="12" t="str">
        <f t="shared" si="1329"/>
        <v/>
      </c>
      <c r="EF1623" s="12" t="str">
        <f t="shared" si="1330"/>
        <v/>
      </c>
      <c r="EG1623" s="12" t="str">
        <f t="shared" si="1331"/>
        <v/>
      </c>
      <c r="EH1623" s="12" t="str">
        <f t="shared" si="1332"/>
        <v/>
      </c>
      <c r="EI1623" s="12" t="str">
        <f t="shared" si="1333"/>
        <v/>
      </c>
      <c r="EK1623" s="83" t="str">
        <f t="shared" si="1313"/>
        <v/>
      </c>
      <c r="EM1623" s="12" t="str">
        <f t="shared" si="1314"/>
        <v/>
      </c>
      <c r="EO1623" s="12" t="str">
        <f t="shared" si="1315"/>
        <v/>
      </c>
      <c r="EQ1623" s="12" t="str">
        <f>IF($EO1623="", "", IF($EQ$8=$EQ$6, COUNTIF($EO$11:$EO$2510, "&gt;"&amp;$EO1623)+1+COUNTIF($EO$11:$EO1623, $EO1623)-1, COUNTIF($EO$11:$EO$2510, "&lt;"&amp;$EO1623)+1+COUNTIF($EO$11:$EO1623, $EO1623)-1))</f>
        <v/>
      </c>
    </row>
    <row r="1624" spans="1:147" x14ac:dyDescent="0.55000000000000004">
      <c r="A1624" s="8"/>
      <c r="B1624" s="12" t="str">
        <f>IF($D1624="", "", COUNTIF($D$11:$D1624, $D1624))</f>
        <v/>
      </c>
      <c r="C1624" s="8"/>
      <c r="D1624" s="45"/>
      <c r="E1624" s="46"/>
      <c r="F1624" s="47"/>
      <c r="G1624" s="54"/>
      <c r="H1624" s="54"/>
      <c r="I1624" s="48"/>
      <c r="J1624" s="49"/>
      <c r="K1624" s="50"/>
      <c r="L1624" s="50"/>
      <c r="M1624" s="50"/>
      <c r="N1624" s="50"/>
      <c r="O1624" s="50"/>
      <c r="P1624" s="50"/>
      <c r="Q1624" s="50"/>
      <c r="R1624" s="50"/>
      <c r="S1624" s="50"/>
      <c r="T1624" s="50"/>
      <c r="U1624" s="51"/>
      <c r="V1624" s="52"/>
      <c r="W1624" s="53"/>
      <c r="X1624" s="53"/>
      <c r="Y1624" s="53"/>
      <c r="Z1624" s="53"/>
      <c r="AA1624" s="48"/>
      <c r="AB1624" s="54"/>
      <c r="AC1624" s="54"/>
      <c r="AD1624" s="54"/>
      <c r="AE1624" s="54"/>
      <c r="AF1624" s="54"/>
      <c r="AG1624" s="54"/>
      <c r="AH1624" s="54"/>
      <c r="AI1624" s="54"/>
      <c r="AJ1624" s="49"/>
      <c r="AK1624" s="48"/>
      <c r="AL1624" s="54"/>
      <c r="AM1624" s="54"/>
      <c r="AN1624" s="54"/>
      <c r="AO1624" s="54"/>
      <c r="AP1624" s="54"/>
      <c r="AQ1624" s="54"/>
      <c r="AR1624" s="54"/>
      <c r="AS1624" s="54"/>
      <c r="AT1624" s="54"/>
      <c r="AU1624" s="54"/>
      <c r="AV1624" s="54"/>
      <c r="AW1624" s="54"/>
      <c r="AX1624" s="54"/>
      <c r="AY1624" s="54"/>
      <c r="AZ1624" s="54"/>
      <c r="BA1624" s="54"/>
      <c r="BB1624" s="54"/>
      <c r="BC1624" s="54"/>
      <c r="BD1624" s="54"/>
      <c r="BE1624" s="54"/>
      <c r="BF1624" s="54"/>
      <c r="BG1624" s="54"/>
      <c r="BH1624" s="54"/>
      <c r="BI1624" s="54"/>
      <c r="BJ1624" s="54"/>
      <c r="BK1624" s="54"/>
      <c r="BL1624" s="54"/>
      <c r="BM1624" s="54"/>
      <c r="BN1624" s="54"/>
      <c r="BO1624" s="54"/>
      <c r="BP1624" s="54"/>
      <c r="BQ1624" s="54"/>
      <c r="BR1624" s="54"/>
      <c r="BS1624" s="54"/>
      <c r="BT1624" s="54"/>
      <c r="BU1624" s="54"/>
      <c r="BV1624" s="54"/>
      <c r="BW1624" s="54"/>
      <c r="BX1624" s="49"/>
      <c r="BY1624" s="55"/>
      <c r="BZ1624" s="8"/>
      <c r="CE1624" s="12" t="str">
        <f t="shared" si="1303"/>
        <v/>
      </c>
      <c r="CG1624" s="77" t="str">
        <f t="shared" si="1304"/>
        <v/>
      </c>
      <c r="CH1624" s="80" t="str">
        <f t="shared" si="1305"/>
        <v/>
      </c>
      <c r="CL1624" s="12" t="str">
        <f t="shared" si="1306"/>
        <v/>
      </c>
      <c r="CM1624" s="12" t="str">
        <f t="shared" si="1307"/>
        <v/>
      </c>
      <c r="CN1624" s="12" t="str" cm="1">
        <f t="array" ref="CN1624">IF(OR($CE1624="", $CG$3=""), "", IF(IFERROR(INDEX($K1624:$T1624, $CK1624, MATCH(CN$3, $K$3:$T$3, 0)), "")="", $CC$4, $CC$3))</f>
        <v/>
      </c>
      <c r="CO1624" s="12" t="str" cm="1">
        <f t="array" ref="CO1624">IF(OR($CE1624="", $CG$3=""), "", IF(IFERROR(INDEX($AA1624:$AJ1624, $CK1624, MATCH(CO$3, $AA$3:$AJ$3, 0)), "")="", $CC$4, $CC$3))</f>
        <v/>
      </c>
      <c r="CP1624" s="12" t="str">
        <f>IF(OR($CE1624="", $CG$3=""), "", IF(CP$3='Property List &amp; Features'!$BG$9, $CC$3, IF(CP$3=$I1624, $CC$3, $CC$4)))</f>
        <v/>
      </c>
      <c r="CQ1624" s="12" t="str">
        <f>IF(OR($CE1624="", $CG$3=""), "", IF(CQ$3='Property List &amp; Features'!$BG$9, $CC$3, IF(CQ$3=$J1624, $CC$3, $CC$4)))</f>
        <v/>
      </c>
      <c r="CR1624" s="12" t="str">
        <f t="shared" si="1308"/>
        <v/>
      </c>
      <c r="CS1624" s="12" t="str">
        <f t="shared" si="1309"/>
        <v/>
      </c>
      <c r="CT1624" s="12" t="str">
        <f t="shared" si="1310"/>
        <v/>
      </c>
      <c r="CU1624" s="12" t="str">
        <f t="shared" si="1311"/>
        <v/>
      </c>
      <c r="CV1624" s="12" t="str">
        <f t="shared" si="1312"/>
        <v/>
      </c>
      <c r="CW1624" s="12" t="str">
        <f t="shared" si="1334"/>
        <v/>
      </c>
      <c r="CX1624" s="12" t="str">
        <f t="shared" si="1335"/>
        <v/>
      </c>
      <c r="CY1624" s="12" t="str">
        <f t="shared" si="1336"/>
        <v/>
      </c>
      <c r="CZ1624" s="12" t="str">
        <f t="shared" si="1337"/>
        <v/>
      </c>
      <c r="DA1624" s="12" t="str">
        <f t="shared" si="1338"/>
        <v/>
      </c>
      <c r="DB1624" s="12" t="str">
        <f t="shared" si="1339"/>
        <v/>
      </c>
      <c r="DC1624" s="12" t="str">
        <f t="shared" si="1340"/>
        <v/>
      </c>
      <c r="DD1624" s="12" t="str">
        <f t="shared" si="1341"/>
        <v/>
      </c>
      <c r="DE1624" s="12" t="str">
        <f t="shared" si="1342"/>
        <v/>
      </c>
      <c r="DF1624" s="12" t="str">
        <f t="shared" si="1343"/>
        <v/>
      </c>
      <c r="DG1624" s="12" t="str">
        <f t="shared" si="1344"/>
        <v/>
      </c>
      <c r="DH1624" s="12" t="str">
        <f t="shared" si="1345"/>
        <v/>
      </c>
      <c r="DI1624" s="12" t="str">
        <f t="shared" si="1346"/>
        <v/>
      </c>
      <c r="DJ1624" s="12" t="str">
        <f t="shared" si="1347"/>
        <v/>
      </c>
      <c r="DK1624" s="12" t="str">
        <f t="shared" si="1348"/>
        <v/>
      </c>
      <c r="DL1624" s="12" t="str">
        <f t="shared" si="1349"/>
        <v/>
      </c>
      <c r="DM1624" s="12" t="str">
        <f t="shared" si="1350"/>
        <v/>
      </c>
      <c r="DN1624" s="12" t="str">
        <f t="shared" si="1351"/>
        <v/>
      </c>
      <c r="DO1624" s="12" t="str">
        <f t="shared" si="1352"/>
        <v/>
      </c>
      <c r="DP1624" s="12" t="str">
        <f t="shared" si="1353"/>
        <v/>
      </c>
      <c r="DQ1624" s="12" t="str">
        <f t="shared" si="1354"/>
        <v/>
      </c>
      <c r="DR1624" s="12" t="str">
        <f t="shared" si="1316"/>
        <v/>
      </c>
      <c r="DS1624" s="12" t="str">
        <f t="shared" si="1317"/>
        <v/>
      </c>
      <c r="DT1624" s="12" t="str">
        <f t="shared" si="1318"/>
        <v/>
      </c>
      <c r="DU1624" s="12" t="str">
        <f t="shared" si="1319"/>
        <v/>
      </c>
      <c r="DV1624" s="12" t="str">
        <f t="shared" si="1320"/>
        <v/>
      </c>
      <c r="DW1624" s="12" t="str">
        <f t="shared" si="1321"/>
        <v/>
      </c>
      <c r="DX1624" s="12" t="str">
        <f t="shared" si="1322"/>
        <v/>
      </c>
      <c r="DY1624" s="12" t="str">
        <f t="shared" si="1323"/>
        <v/>
      </c>
      <c r="DZ1624" s="12" t="str">
        <f t="shared" si="1324"/>
        <v/>
      </c>
      <c r="EA1624" s="12" t="str">
        <f t="shared" si="1325"/>
        <v/>
      </c>
      <c r="EB1624" s="12" t="str">
        <f t="shared" si="1326"/>
        <v/>
      </c>
      <c r="EC1624" s="12" t="str">
        <f t="shared" si="1327"/>
        <v/>
      </c>
      <c r="ED1624" s="12" t="str">
        <f t="shared" si="1328"/>
        <v/>
      </c>
      <c r="EE1624" s="12" t="str">
        <f t="shared" si="1329"/>
        <v/>
      </c>
      <c r="EF1624" s="12" t="str">
        <f t="shared" si="1330"/>
        <v/>
      </c>
      <c r="EG1624" s="12" t="str">
        <f t="shared" si="1331"/>
        <v/>
      </c>
      <c r="EH1624" s="12" t="str">
        <f t="shared" si="1332"/>
        <v/>
      </c>
      <c r="EI1624" s="12" t="str">
        <f t="shared" si="1333"/>
        <v/>
      </c>
      <c r="EK1624" s="83" t="str">
        <f t="shared" si="1313"/>
        <v/>
      </c>
      <c r="EM1624" s="12" t="str">
        <f t="shared" si="1314"/>
        <v/>
      </c>
      <c r="EO1624" s="12" t="str">
        <f t="shared" si="1315"/>
        <v/>
      </c>
      <c r="EQ1624" s="12" t="str">
        <f>IF($EO1624="", "", IF($EQ$8=$EQ$6, COUNTIF($EO$11:$EO$2510, "&gt;"&amp;$EO1624)+1+COUNTIF($EO$11:$EO1624, $EO1624)-1, COUNTIF($EO$11:$EO$2510, "&lt;"&amp;$EO1624)+1+COUNTIF($EO$11:$EO1624, $EO1624)-1))</f>
        <v/>
      </c>
    </row>
    <row r="1625" spans="1:147" x14ac:dyDescent="0.55000000000000004">
      <c r="A1625" s="8"/>
      <c r="B1625" s="12" t="str">
        <f>IF($D1625="", "", COUNTIF($D$11:$D1625, $D1625))</f>
        <v/>
      </c>
      <c r="C1625" s="8"/>
      <c r="D1625" s="45"/>
      <c r="E1625" s="46"/>
      <c r="F1625" s="47"/>
      <c r="G1625" s="54"/>
      <c r="H1625" s="54"/>
      <c r="I1625" s="48"/>
      <c r="J1625" s="49"/>
      <c r="K1625" s="50"/>
      <c r="L1625" s="50"/>
      <c r="M1625" s="50"/>
      <c r="N1625" s="50"/>
      <c r="O1625" s="50"/>
      <c r="P1625" s="50"/>
      <c r="Q1625" s="50"/>
      <c r="R1625" s="50"/>
      <c r="S1625" s="50"/>
      <c r="T1625" s="50"/>
      <c r="U1625" s="51"/>
      <c r="V1625" s="52"/>
      <c r="W1625" s="53"/>
      <c r="X1625" s="53"/>
      <c r="Y1625" s="53"/>
      <c r="Z1625" s="53"/>
      <c r="AA1625" s="48"/>
      <c r="AB1625" s="54"/>
      <c r="AC1625" s="54"/>
      <c r="AD1625" s="54"/>
      <c r="AE1625" s="54"/>
      <c r="AF1625" s="54"/>
      <c r="AG1625" s="54"/>
      <c r="AH1625" s="54"/>
      <c r="AI1625" s="54"/>
      <c r="AJ1625" s="49"/>
      <c r="AK1625" s="48"/>
      <c r="AL1625" s="54"/>
      <c r="AM1625" s="54"/>
      <c r="AN1625" s="54"/>
      <c r="AO1625" s="54"/>
      <c r="AP1625" s="54"/>
      <c r="AQ1625" s="54"/>
      <c r="AR1625" s="54"/>
      <c r="AS1625" s="54"/>
      <c r="AT1625" s="54"/>
      <c r="AU1625" s="54"/>
      <c r="AV1625" s="54"/>
      <c r="AW1625" s="54"/>
      <c r="AX1625" s="54"/>
      <c r="AY1625" s="54"/>
      <c r="AZ1625" s="54"/>
      <c r="BA1625" s="54"/>
      <c r="BB1625" s="54"/>
      <c r="BC1625" s="54"/>
      <c r="BD1625" s="54"/>
      <c r="BE1625" s="54"/>
      <c r="BF1625" s="54"/>
      <c r="BG1625" s="54"/>
      <c r="BH1625" s="54"/>
      <c r="BI1625" s="54"/>
      <c r="BJ1625" s="54"/>
      <c r="BK1625" s="54"/>
      <c r="BL1625" s="54"/>
      <c r="BM1625" s="54"/>
      <c r="BN1625" s="54"/>
      <c r="BO1625" s="54"/>
      <c r="BP1625" s="54"/>
      <c r="BQ1625" s="54"/>
      <c r="BR1625" s="54"/>
      <c r="BS1625" s="54"/>
      <c r="BT1625" s="54"/>
      <c r="BU1625" s="54"/>
      <c r="BV1625" s="54"/>
      <c r="BW1625" s="54"/>
      <c r="BX1625" s="49"/>
      <c r="BY1625" s="55"/>
      <c r="BZ1625" s="8"/>
      <c r="CE1625" s="12" t="str">
        <f t="shared" si="1303"/>
        <v/>
      </c>
      <c r="CG1625" s="77" t="str">
        <f t="shared" si="1304"/>
        <v/>
      </c>
      <c r="CH1625" s="80" t="str">
        <f t="shared" si="1305"/>
        <v/>
      </c>
      <c r="CL1625" s="12" t="str">
        <f t="shared" si="1306"/>
        <v/>
      </c>
      <c r="CM1625" s="12" t="str">
        <f t="shared" si="1307"/>
        <v/>
      </c>
      <c r="CN1625" s="12" t="str" cm="1">
        <f t="array" ref="CN1625">IF(OR($CE1625="", $CG$3=""), "", IF(IFERROR(INDEX($K1625:$T1625, $CK1625, MATCH(CN$3, $K$3:$T$3, 0)), "")="", $CC$4, $CC$3))</f>
        <v/>
      </c>
      <c r="CO1625" s="12" t="str" cm="1">
        <f t="array" ref="CO1625">IF(OR($CE1625="", $CG$3=""), "", IF(IFERROR(INDEX($AA1625:$AJ1625, $CK1625, MATCH(CO$3, $AA$3:$AJ$3, 0)), "")="", $CC$4, $CC$3))</f>
        <v/>
      </c>
      <c r="CP1625" s="12" t="str">
        <f>IF(OR($CE1625="", $CG$3=""), "", IF(CP$3='Property List &amp; Features'!$BG$9, $CC$3, IF(CP$3=$I1625, $CC$3, $CC$4)))</f>
        <v/>
      </c>
      <c r="CQ1625" s="12" t="str">
        <f>IF(OR($CE1625="", $CG$3=""), "", IF(CQ$3='Property List &amp; Features'!$BG$9, $CC$3, IF(CQ$3=$J1625, $CC$3, $CC$4)))</f>
        <v/>
      </c>
      <c r="CR1625" s="12" t="str">
        <f t="shared" si="1308"/>
        <v/>
      </c>
      <c r="CS1625" s="12" t="str">
        <f t="shared" si="1309"/>
        <v/>
      </c>
      <c r="CT1625" s="12" t="str">
        <f t="shared" si="1310"/>
        <v/>
      </c>
      <c r="CU1625" s="12" t="str">
        <f t="shared" si="1311"/>
        <v/>
      </c>
      <c r="CV1625" s="12" t="str">
        <f t="shared" si="1312"/>
        <v/>
      </c>
      <c r="CW1625" s="12" t="str">
        <f t="shared" si="1334"/>
        <v/>
      </c>
      <c r="CX1625" s="12" t="str">
        <f t="shared" si="1335"/>
        <v/>
      </c>
      <c r="CY1625" s="12" t="str">
        <f t="shared" si="1336"/>
        <v/>
      </c>
      <c r="CZ1625" s="12" t="str">
        <f t="shared" si="1337"/>
        <v/>
      </c>
      <c r="DA1625" s="12" t="str">
        <f t="shared" si="1338"/>
        <v/>
      </c>
      <c r="DB1625" s="12" t="str">
        <f t="shared" si="1339"/>
        <v/>
      </c>
      <c r="DC1625" s="12" t="str">
        <f t="shared" si="1340"/>
        <v/>
      </c>
      <c r="DD1625" s="12" t="str">
        <f t="shared" si="1341"/>
        <v/>
      </c>
      <c r="DE1625" s="12" t="str">
        <f t="shared" si="1342"/>
        <v/>
      </c>
      <c r="DF1625" s="12" t="str">
        <f t="shared" si="1343"/>
        <v/>
      </c>
      <c r="DG1625" s="12" t="str">
        <f t="shared" si="1344"/>
        <v/>
      </c>
      <c r="DH1625" s="12" t="str">
        <f t="shared" si="1345"/>
        <v/>
      </c>
      <c r="DI1625" s="12" t="str">
        <f t="shared" si="1346"/>
        <v/>
      </c>
      <c r="DJ1625" s="12" t="str">
        <f t="shared" si="1347"/>
        <v/>
      </c>
      <c r="DK1625" s="12" t="str">
        <f t="shared" si="1348"/>
        <v/>
      </c>
      <c r="DL1625" s="12" t="str">
        <f t="shared" si="1349"/>
        <v/>
      </c>
      <c r="DM1625" s="12" t="str">
        <f t="shared" si="1350"/>
        <v/>
      </c>
      <c r="DN1625" s="12" t="str">
        <f t="shared" si="1351"/>
        <v/>
      </c>
      <c r="DO1625" s="12" t="str">
        <f t="shared" si="1352"/>
        <v/>
      </c>
      <c r="DP1625" s="12" t="str">
        <f t="shared" si="1353"/>
        <v/>
      </c>
      <c r="DQ1625" s="12" t="str">
        <f t="shared" si="1354"/>
        <v/>
      </c>
      <c r="DR1625" s="12" t="str">
        <f t="shared" si="1316"/>
        <v/>
      </c>
      <c r="DS1625" s="12" t="str">
        <f t="shared" si="1317"/>
        <v/>
      </c>
      <c r="DT1625" s="12" t="str">
        <f t="shared" si="1318"/>
        <v/>
      </c>
      <c r="DU1625" s="12" t="str">
        <f t="shared" si="1319"/>
        <v/>
      </c>
      <c r="DV1625" s="12" t="str">
        <f t="shared" si="1320"/>
        <v/>
      </c>
      <c r="DW1625" s="12" t="str">
        <f t="shared" si="1321"/>
        <v/>
      </c>
      <c r="DX1625" s="12" t="str">
        <f t="shared" si="1322"/>
        <v/>
      </c>
      <c r="DY1625" s="12" t="str">
        <f t="shared" si="1323"/>
        <v/>
      </c>
      <c r="DZ1625" s="12" t="str">
        <f t="shared" si="1324"/>
        <v/>
      </c>
      <c r="EA1625" s="12" t="str">
        <f t="shared" si="1325"/>
        <v/>
      </c>
      <c r="EB1625" s="12" t="str">
        <f t="shared" si="1326"/>
        <v/>
      </c>
      <c r="EC1625" s="12" t="str">
        <f t="shared" si="1327"/>
        <v/>
      </c>
      <c r="ED1625" s="12" t="str">
        <f t="shared" si="1328"/>
        <v/>
      </c>
      <c r="EE1625" s="12" t="str">
        <f t="shared" si="1329"/>
        <v/>
      </c>
      <c r="EF1625" s="12" t="str">
        <f t="shared" si="1330"/>
        <v/>
      </c>
      <c r="EG1625" s="12" t="str">
        <f t="shared" si="1331"/>
        <v/>
      </c>
      <c r="EH1625" s="12" t="str">
        <f t="shared" si="1332"/>
        <v/>
      </c>
      <c r="EI1625" s="12" t="str">
        <f t="shared" si="1333"/>
        <v/>
      </c>
      <c r="EK1625" s="83" t="str">
        <f t="shared" si="1313"/>
        <v/>
      </c>
      <c r="EM1625" s="12" t="str">
        <f t="shared" si="1314"/>
        <v/>
      </c>
      <c r="EO1625" s="12" t="str">
        <f t="shared" si="1315"/>
        <v/>
      </c>
      <c r="EQ1625" s="12" t="str">
        <f>IF($EO1625="", "", IF($EQ$8=$EQ$6, COUNTIF($EO$11:$EO$2510, "&gt;"&amp;$EO1625)+1+COUNTIF($EO$11:$EO1625, $EO1625)-1, COUNTIF($EO$11:$EO$2510, "&lt;"&amp;$EO1625)+1+COUNTIF($EO$11:$EO1625, $EO1625)-1))</f>
        <v/>
      </c>
    </row>
    <row r="1626" spans="1:147" x14ac:dyDescent="0.55000000000000004">
      <c r="A1626" s="8"/>
      <c r="B1626" s="12" t="str">
        <f>IF($D1626="", "", COUNTIF($D$11:$D1626, $D1626))</f>
        <v/>
      </c>
      <c r="C1626" s="8"/>
      <c r="D1626" s="45"/>
      <c r="E1626" s="46"/>
      <c r="F1626" s="47"/>
      <c r="G1626" s="54"/>
      <c r="H1626" s="54"/>
      <c r="I1626" s="48"/>
      <c r="J1626" s="49"/>
      <c r="K1626" s="50"/>
      <c r="L1626" s="50"/>
      <c r="M1626" s="50"/>
      <c r="N1626" s="50"/>
      <c r="O1626" s="50"/>
      <c r="P1626" s="50"/>
      <c r="Q1626" s="50"/>
      <c r="R1626" s="50"/>
      <c r="S1626" s="50"/>
      <c r="T1626" s="50"/>
      <c r="U1626" s="51"/>
      <c r="V1626" s="52"/>
      <c r="W1626" s="53"/>
      <c r="X1626" s="53"/>
      <c r="Y1626" s="53"/>
      <c r="Z1626" s="53"/>
      <c r="AA1626" s="48"/>
      <c r="AB1626" s="54"/>
      <c r="AC1626" s="54"/>
      <c r="AD1626" s="54"/>
      <c r="AE1626" s="54"/>
      <c r="AF1626" s="54"/>
      <c r="AG1626" s="54"/>
      <c r="AH1626" s="54"/>
      <c r="AI1626" s="54"/>
      <c r="AJ1626" s="49"/>
      <c r="AK1626" s="48"/>
      <c r="AL1626" s="54"/>
      <c r="AM1626" s="54"/>
      <c r="AN1626" s="54"/>
      <c r="AO1626" s="54"/>
      <c r="AP1626" s="54"/>
      <c r="AQ1626" s="54"/>
      <c r="AR1626" s="54"/>
      <c r="AS1626" s="54"/>
      <c r="AT1626" s="54"/>
      <c r="AU1626" s="54"/>
      <c r="AV1626" s="54"/>
      <c r="AW1626" s="54"/>
      <c r="AX1626" s="54"/>
      <c r="AY1626" s="54"/>
      <c r="AZ1626" s="54"/>
      <c r="BA1626" s="54"/>
      <c r="BB1626" s="54"/>
      <c r="BC1626" s="54"/>
      <c r="BD1626" s="54"/>
      <c r="BE1626" s="54"/>
      <c r="BF1626" s="54"/>
      <c r="BG1626" s="54"/>
      <c r="BH1626" s="54"/>
      <c r="BI1626" s="54"/>
      <c r="BJ1626" s="54"/>
      <c r="BK1626" s="54"/>
      <c r="BL1626" s="54"/>
      <c r="BM1626" s="54"/>
      <c r="BN1626" s="54"/>
      <c r="BO1626" s="54"/>
      <c r="BP1626" s="54"/>
      <c r="BQ1626" s="54"/>
      <c r="BR1626" s="54"/>
      <c r="BS1626" s="54"/>
      <c r="BT1626" s="54"/>
      <c r="BU1626" s="54"/>
      <c r="BV1626" s="54"/>
      <c r="BW1626" s="54"/>
      <c r="BX1626" s="49"/>
      <c r="BY1626" s="55"/>
      <c r="BZ1626" s="8"/>
      <c r="CE1626" s="12" t="str">
        <f t="shared" si="1303"/>
        <v/>
      </c>
      <c r="CG1626" s="77" t="str">
        <f t="shared" si="1304"/>
        <v/>
      </c>
      <c r="CH1626" s="80" t="str">
        <f t="shared" si="1305"/>
        <v/>
      </c>
      <c r="CL1626" s="12" t="str">
        <f t="shared" si="1306"/>
        <v/>
      </c>
      <c r="CM1626" s="12" t="str">
        <f t="shared" si="1307"/>
        <v/>
      </c>
      <c r="CN1626" s="12" t="str" cm="1">
        <f t="array" ref="CN1626">IF(OR($CE1626="", $CG$3=""), "", IF(IFERROR(INDEX($K1626:$T1626, $CK1626, MATCH(CN$3, $K$3:$T$3, 0)), "")="", $CC$4, $CC$3))</f>
        <v/>
      </c>
      <c r="CO1626" s="12" t="str" cm="1">
        <f t="array" ref="CO1626">IF(OR($CE1626="", $CG$3=""), "", IF(IFERROR(INDEX($AA1626:$AJ1626, $CK1626, MATCH(CO$3, $AA$3:$AJ$3, 0)), "")="", $CC$4, $CC$3))</f>
        <v/>
      </c>
      <c r="CP1626" s="12" t="str">
        <f>IF(OR($CE1626="", $CG$3=""), "", IF(CP$3='Property List &amp; Features'!$BG$9, $CC$3, IF(CP$3=$I1626, $CC$3, $CC$4)))</f>
        <v/>
      </c>
      <c r="CQ1626" s="12" t="str">
        <f>IF(OR($CE1626="", $CG$3=""), "", IF(CQ$3='Property List &amp; Features'!$BG$9, $CC$3, IF(CQ$3=$J1626, $CC$3, $CC$4)))</f>
        <v/>
      </c>
      <c r="CR1626" s="12" t="str">
        <f t="shared" si="1308"/>
        <v/>
      </c>
      <c r="CS1626" s="12" t="str">
        <f t="shared" si="1309"/>
        <v/>
      </c>
      <c r="CT1626" s="12" t="str">
        <f t="shared" si="1310"/>
        <v/>
      </c>
      <c r="CU1626" s="12" t="str">
        <f t="shared" si="1311"/>
        <v/>
      </c>
      <c r="CV1626" s="12" t="str">
        <f t="shared" si="1312"/>
        <v/>
      </c>
      <c r="CW1626" s="12" t="str">
        <f t="shared" si="1334"/>
        <v/>
      </c>
      <c r="CX1626" s="12" t="str">
        <f t="shared" si="1335"/>
        <v/>
      </c>
      <c r="CY1626" s="12" t="str">
        <f t="shared" si="1336"/>
        <v/>
      </c>
      <c r="CZ1626" s="12" t="str">
        <f t="shared" si="1337"/>
        <v/>
      </c>
      <c r="DA1626" s="12" t="str">
        <f t="shared" si="1338"/>
        <v/>
      </c>
      <c r="DB1626" s="12" t="str">
        <f t="shared" si="1339"/>
        <v/>
      </c>
      <c r="DC1626" s="12" t="str">
        <f t="shared" si="1340"/>
        <v/>
      </c>
      <c r="DD1626" s="12" t="str">
        <f t="shared" si="1341"/>
        <v/>
      </c>
      <c r="DE1626" s="12" t="str">
        <f t="shared" si="1342"/>
        <v/>
      </c>
      <c r="DF1626" s="12" t="str">
        <f t="shared" si="1343"/>
        <v/>
      </c>
      <c r="DG1626" s="12" t="str">
        <f t="shared" si="1344"/>
        <v/>
      </c>
      <c r="DH1626" s="12" t="str">
        <f t="shared" si="1345"/>
        <v/>
      </c>
      <c r="DI1626" s="12" t="str">
        <f t="shared" si="1346"/>
        <v/>
      </c>
      <c r="DJ1626" s="12" t="str">
        <f t="shared" si="1347"/>
        <v/>
      </c>
      <c r="DK1626" s="12" t="str">
        <f t="shared" si="1348"/>
        <v/>
      </c>
      <c r="DL1626" s="12" t="str">
        <f t="shared" si="1349"/>
        <v/>
      </c>
      <c r="DM1626" s="12" t="str">
        <f t="shared" si="1350"/>
        <v/>
      </c>
      <c r="DN1626" s="12" t="str">
        <f t="shared" si="1351"/>
        <v/>
      </c>
      <c r="DO1626" s="12" t="str">
        <f t="shared" si="1352"/>
        <v/>
      </c>
      <c r="DP1626" s="12" t="str">
        <f t="shared" si="1353"/>
        <v/>
      </c>
      <c r="DQ1626" s="12" t="str">
        <f t="shared" si="1354"/>
        <v/>
      </c>
      <c r="DR1626" s="12" t="str">
        <f t="shared" si="1316"/>
        <v/>
      </c>
      <c r="DS1626" s="12" t="str">
        <f t="shared" si="1317"/>
        <v/>
      </c>
      <c r="DT1626" s="12" t="str">
        <f t="shared" si="1318"/>
        <v/>
      </c>
      <c r="DU1626" s="12" t="str">
        <f t="shared" si="1319"/>
        <v/>
      </c>
      <c r="DV1626" s="12" t="str">
        <f t="shared" si="1320"/>
        <v/>
      </c>
      <c r="DW1626" s="12" t="str">
        <f t="shared" si="1321"/>
        <v/>
      </c>
      <c r="DX1626" s="12" t="str">
        <f t="shared" si="1322"/>
        <v/>
      </c>
      <c r="DY1626" s="12" t="str">
        <f t="shared" si="1323"/>
        <v/>
      </c>
      <c r="DZ1626" s="12" t="str">
        <f t="shared" si="1324"/>
        <v/>
      </c>
      <c r="EA1626" s="12" t="str">
        <f t="shared" si="1325"/>
        <v/>
      </c>
      <c r="EB1626" s="12" t="str">
        <f t="shared" si="1326"/>
        <v/>
      </c>
      <c r="EC1626" s="12" t="str">
        <f t="shared" si="1327"/>
        <v/>
      </c>
      <c r="ED1626" s="12" t="str">
        <f t="shared" si="1328"/>
        <v/>
      </c>
      <c r="EE1626" s="12" t="str">
        <f t="shared" si="1329"/>
        <v/>
      </c>
      <c r="EF1626" s="12" t="str">
        <f t="shared" si="1330"/>
        <v/>
      </c>
      <c r="EG1626" s="12" t="str">
        <f t="shared" si="1331"/>
        <v/>
      </c>
      <c r="EH1626" s="12" t="str">
        <f t="shared" si="1332"/>
        <v/>
      </c>
      <c r="EI1626" s="12" t="str">
        <f t="shared" si="1333"/>
        <v/>
      </c>
      <c r="EK1626" s="83" t="str">
        <f t="shared" si="1313"/>
        <v/>
      </c>
      <c r="EM1626" s="12" t="str">
        <f t="shared" si="1314"/>
        <v/>
      </c>
      <c r="EO1626" s="12" t="str">
        <f t="shared" si="1315"/>
        <v/>
      </c>
      <c r="EQ1626" s="12" t="str">
        <f>IF($EO1626="", "", IF($EQ$8=$EQ$6, COUNTIF($EO$11:$EO$2510, "&gt;"&amp;$EO1626)+1+COUNTIF($EO$11:$EO1626, $EO1626)-1, COUNTIF($EO$11:$EO$2510, "&lt;"&amp;$EO1626)+1+COUNTIF($EO$11:$EO1626, $EO1626)-1))</f>
        <v/>
      </c>
    </row>
    <row r="1627" spans="1:147" x14ac:dyDescent="0.55000000000000004">
      <c r="A1627" s="8"/>
      <c r="B1627" s="12" t="str">
        <f>IF($D1627="", "", COUNTIF($D$11:$D1627, $D1627))</f>
        <v/>
      </c>
      <c r="C1627" s="8"/>
      <c r="D1627" s="45"/>
      <c r="E1627" s="46"/>
      <c r="F1627" s="47"/>
      <c r="G1627" s="54"/>
      <c r="H1627" s="54"/>
      <c r="I1627" s="48"/>
      <c r="J1627" s="49"/>
      <c r="K1627" s="50"/>
      <c r="L1627" s="50"/>
      <c r="M1627" s="50"/>
      <c r="N1627" s="50"/>
      <c r="O1627" s="50"/>
      <c r="P1627" s="50"/>
      <c r="Q1627" s="50"/>
      <c r="R1627" s="50"/>
      <c r="S1627" s="50"/>
      <c r="T1627" s="50"/>
      <c r="U1627" s="51"/>
      <c r="V1627" s="52"/>
      <c r="W1627" s="53"/>
      <c r="X1627" s="53"/>
      <c r="Y1627" s="53"/>
      <c r="Z1627" s="53"/>
      <c r="AA1627" s="48"/>
      <c r="AB1627" s="54"/>
      <c r="AC1627" s="54"/>
      <c r="AD1627" s="54"/>
      <c r="AE1627" s="54"/>
      <c r="AF1627" s="54"/>
      <c r="AG1627" s="54"/>
      <c r="AH1627" s="54"/>
      <c r="AI1627" s="54"/>
      <c r="AJ1627" s="49"/>
      <c r="AK1627" s="48"/>
      <c r="AL1627" s="54"/>
      <c r="AM1627" s="54"/>
      <c r="AN1627" s="54"/>
      <c r="AO1627" s="54"/>
      <c r="AP1627" s="54"/>
      <c r="AQ1627" s="54"/>
      <c r="AR1627" s="54"/>
      <c r="AS1627" s="54"/>
      <c r="AT1627" s="54"/>
      <c r="AU1627" s="54"/>
      <c r="AV1627" s="54"/>
      <c r="AW1627" s="54"/>
      <c r="AX1627" s="54"/>
      <c r="AY1627" s="54"/>
      <c r="AZ1627" s="54"/>
      <c r="BA1627" s="54"/>
      <c r="BB1627" s="54"/>
      <c r="BC1627" s="54"/>
      <c r="BD1627" s="54"/>
      <c r="BE1627" s="54"/>
      <c r="BF1627" s="54"/>
      <c r="BG1627" s="54"/>
      <c r="BH1627" s="54"/>
      <c r="BI1627" s="54"/>
      <c r="BJ1627" s="54"/>
      <c r="BK1627" s="54"/>
      <c r="BL1627" s="54"/>
      <c r="BM1627" s="54"/>
      <c r="BN1627" s="54"/>
      <c r="BO1627" s="54"/>
      <c r="BP1627" s="54"/>
      <c r="BQ1627" s="54"/>
      <c r="BR1627" s="54"/>
      <c r="BS1627" s="54"/>
      <c r="BT1627" s="54"/>
      <c r="BU1627" s="54"/>
      <c r="BV1627" s="54"/>
      <c r="BW1627" s="54"/>
      <c r="BX1627" s="49"/>
      <c r="BY1627" s="55"/>
      <c r="BZ1627" s="8"/>
      <c r="CE1627" s="12" t="str">
        <f t="shared" si="1303"/>
        <v/>
      </c>
      <c r="CG1627" s="77" t="str">
        <f t="shared" si="1304"/>
        <v/>
      </c>
      <c r="CH1627" s="80" t="str">
        <f t="shared" si="1305"/>
        <v/>
      </c>
      <c r="CL1627" s="12" t="str">
        <f t="shared" si="1306"/>
        <v/>
      </c>
      <c r="CM1627" s="12" t="str">
        <f t="shared" si="1307"/>
        <v/>
      </c>
      <c r="CN1627" s="12" t="str" cm="1">
        <f t="array" ref="CN1627">IF(OR($CE1627="", $CG$3=""), "", IF(IFERROR(INDEX($K1627:$T1627, $CK1627, MATCH(CN$3, $K$3:$T$3, 0)), "")="", $CC$4, $CC$3))</f>
        <v/>
      </c>
      <c r="CO1627" s="12" t="str" cm="1">
        <f t="array" ref="CO1627">IF(OR($CE1627="", $CG$3=""), "", IF(IFERROR(INDEX($AA1627:$AJ1627, $CK1627, MATCH(CO$3, $AA$3:$AJ$3, 0)), "")="", $CC$4, $CC$3))</f>
        <v/>
      </c>
      <c r="CP1627" s="12" t="str">
        <f>IF(OR($CE1627="", $CG$3=""), "", IF(CP$3='Property List &amp; Features'!$BG$9, $CC$3, IF(CP$3=$I1627, $CC$3, $CC$4)))</f>
        <v/>
      </c>
      <c r="CQ1627" s="12" t="str">
        <f>IF(OR($CE1627="", $CG$3=""), "", IF(CQ$3='Property List &amp; Features'!$BG$9, $CC$3, IF(CQ$3=$J1627, $CC$3, $CC$4)))</f>
        <v/>
      </c>
      <c r="CR1627" s="12" t="str">
        <f t="shared" si="1308"/>
        <v/>
      </c>
      <c r="CS1627" s="12" t="str">
        <f t="shared" si="1309"/>
        <v/>
      </c>
      <c r="CT1627" s="12" t="str">
        <f t="shared" si="1310"/>
        <v/>
      </c>
      <c r="CU1627" s="12" t="str">
        <f t="shared" si="1311"/>
        <v/>
      </c>
      <c r="CV1627" s="12" t="str">
        <f t="shared" si="1312"/>
        <v/>
      </c>
      <c r="CW1627" s="12" t="str">
        <f t="shared" si="1334"/>
        <v/>
      </c>
      <c r="CX1627" s="12" t="str">
        <f t="shared" si="1335"/>
        <v/>
      </c>
      <c r="CY1627" s="12" t="str">
        <f t="shared" si="1336"/>
        <v/>
      </c>
      <c r="CZ1627" s="12" t="str">
        <f t="shared" si="1337"/>
        <v/>
      </c>
      <c r="DA1627" s="12" t="str">
        <f t="shared" si="1338"/>
        <v/>
      </c>
      <c r="DB1627" s="12" t="str">
        <f t="shared" si="1339"/>
        <v/>
      </c>
      <c r="DC1627" s="12" t="str">
        <f t="shared" si="1340"/>
        <v/>
      </c>
      <c r="DD1627" s="12" t="str">
        <f t="shared" si="1341"/>
        <v/>
      </c>
      <c r="DE1627" s="12" t="str">
        <f t="shared" si="1342"/>
        <v/>
      </c>
      <c r="DF1627" s="12" t="str">
        <f t="shared" si="1343"/>
        <v/>
      </c>
      <c r="DG1627" s="12" t="str">
        <f t="shared" si="1344"/>
        <v/>
      </c>
      <c r="DH1627" s="12" t="str">
        <f t="shared" si="1345"/>
        <v/>
      </c>
      <c r="DI1627" s="12" t="str">
        <f t="shared" si="1346"/>
        <v/>
      </c>
      <c r="DJ1627" s="12" t="str">
        <f t="shared" si="1347"/>
        <v/>
      </c>
      <c r="DK1627" s="12" t="str">
        <f t="shared" si="1348"/>
        <v/>
      </c>
      <c r="DL1627" s="12" t="str">
        <f t="shared" si="1349"/>
        <v/>
      </c>
      <c r="DM1627" s="12" t="str">
        <f t="shared" si="1350"/>
        <v/>
      </c>
      <c r="DN1627" s="12" t="str">
        <f t="shared" si="1351"/>
        <v/>
      </c>
      <c r="DO1627" s="12" t="str">
        <f t="shared" si="1352"/>
        <v/>
      </c>
      <c r="DP1627" s="12" t="str">
        <f t="shared" si="1353"/>
        <v/>
      </c>
      <c r="DQ1627" s="12" t="str">
        <f t="shared" si="1354"/>
        <v/>
      </c>
      <c r="DR1627" s="12" t="str">
        <f t="shared" si="1316"/>
        <v/>
      </c>
      <c r="DS1627" s="12" t="str">
        <f t="shared" si="1317"/>
        <v/>
      </c>
      <c r="DT1627" s="12" t="str">
        <f t="shared" si="1318"/>
        <v/>
      </c>
      <c r="DU1627" s="12" t="str">
        <f t="shared" si="1319"/>
        <v/>
      </c>
      <c r="DV1627" s="12" t="str">
        <f t="shared" si="1320"/>
        <v/>
      </c>
      <c r="DW1627" s="12" t="str">
        <f t="shared" si="1321"/>
        <v/>
      </c>
      <c r="DX1627" s="12" t="str">
        <f t="shared" si="1322"/>
        <v/>
      </c>
      <c r="DY1627" s="12" t="str">
        <f t="shared" si="1323"/>
        <v/>
      </c>
      <c r="DZ1627" s="12" t="str">
        <f t="shared" si="1324"/>
        <v/>
      </c>
      <c r="EA1627" s="12" t="str">
        <f t="shared" si="1325"/>
        <v/>
      </c>
      <c r="EB1627" s="12" t="str">
        <f t="shared" si="1326"/>
        <v/>
      </c>
      <c r="EC1627" s="12" t="str">
        <f t="shared" si="1327"/>
        <v/>
      </c>
      <c r="ED1627" s="12" t="str">
        <f t="shared" si="1328"/>
        <v/>
      </c>
      <c r="EE1627" s="12" t="str">
        <f t="shared" si="1329"/>
        <v/>
      </c>
      <c r="EF1627" s="12" t="str">
        <f t="shared" si="1330"/>
        <v/>
      </c>
      <c r="EG1627" s="12" t="str">
        <f t="shared" si="1331"/>
        <v/>
      </c>
      <c r="EH1627" s="12" t="str">
        <f t="shared" si="1332"/>
        <v/>
      </c>
      <c r="EI1627" s="12" t="str">
        <f t="shared" si="1333"/>
        <v/>
      </c>
      <c r="EK1627" s="83" t="str">
        <f t="shared" si="1313"/>
        <v/>
      </c>
      <c r="EM1627" s="12" t="str">
        <f t="shared" si="1314"/>
        <v/>
      </c>
      <c r="EO1627" s="12" t="str">
        <f t="shared" si="1315"/>
        <v/>
      </c>
      <c r="EQ1627" s="12" t="str">
        <f>IF($EO1627="", "", IF($EQ$8=$EQ$6, COUNTIF($EO$11:$EO$2510, "&gt;"&amp;$EO1627)+1+COUNTIF($EO$11:$EO1627, $EO1627)-1, COUNTIF($EO$11:$EO$2510, "&lt;"&amp;$EO1627)+1+COUNTIF($EO$11:$EO1627, $EO1627)-1))</f>
        <v/>
      </c>
    </row>
    <row r="1628" spans="1:147" x14ac:dyDescent="0.55000000000000004">
      <c r="A1628" s="8"/>
      <c r="B1628" s="12" t="str">
        <f>IF($D1628="", "", COUNTIF($D$11:$D1628, $D1628))</f>
        <v/>
      </c>
      <c r="C1628" s="8"/>
      <c r="D1628" s="45"/>
      <c r="E1628" s="46"/>
      <c r="F1628" s="47"/>
      <c r="G1628" s="54"/>
      <c r="H1628" s="54"/>
      <c r="I1628" s="48"/>
      <c r="J1628" s="49"/>
      <c r="K1628" s="50"/>
      <c r="L1628" s="50"/>
      <c r="M1628" s="50"/>
      <c r="N1628" s="50"/>
      <c r="O1628" s="50"/>
      <c r="P1628" s="50"/>
      <c r="Q1628" s="50"/>
      <c r="R1628" s="50"/>
      <c r="S1628" s="50"/>
      <c r="T1628" s="50"/>
      <c r="U1628" s="51"/>
      <c r="V1628" s="52"/>
      <c r="W1628" s="53"/>
      <c r="X1628" s="53"/>
      <c r="Y1628" s="53"/>
      <c r="Z1628" s="53"/>
      <c r="AA1628" s="48"/>
      <c r="AB1628" s="54"/>
      <c r="AC1628" s="54"/>
      <c r="AD1628" s="54"/>
      <c r="AE1628" s="54"/>
      <c r="AF1628" s="54"/>
      <c r="AG1628" s="54"/>
      <c r="AH1628" s="54"/>
      <c r="AI1628" s="54"/>
      <c r="AJ1628" s="49"/>
      <c r="AK1628" s="48"/>
      <c r="AL1628" s="54"/>
      <c r="AM1628" s="54"/>
      <c r="AN1628" s="54"/>
      <c r="AO1628" s="54"/>
      <c r="AP1628" s="54"/>
      <c r="AQ1628" s="54"/>
      <c r="AR1628" s="54"/>
      <c r="AS1628" s="54"/>
      <c r="AT1628" s="54"/>
      <c r="AU1628" s="54"/>
      <c r="AV1628" s="54"/>
      <c r="AW1628" s="54"/>
      <c r="AX1628" s="54"/>
      <c r="AY1628" s="54"/>
      <c r="AZ1628" s="54"/>
      <c r="BA1628" s="54"/>
      <c r="BB1628" s="54"/>
      <c r="BC1628" s="54"/>
      <c r="BD1628" s="54"/>
      <c r="BE1628" s="54"/>
      <c r="BF1628" s="54"/>
      <c r="BG1628" s="54"/>
      <c r="BH1628" s="54"/>
      <c r="BI1628" s="54"/>
      <c r="BJ1628" s="54"/>
      <c r="BK1628" s="54"/>
      <c r="BL1628" s="54"/>
      <c r="BM1628" s="54"/>
      <c r="BN1628" s="54"/>
      <c r="BO1628" s="54"/>
      <c r="BP1628" s="54"/>
      <c r="BQ1628" s="54"/>
      <c r="BR1628" s="54"/>
      <c r="BS1628" s="54"/>
      <c r="BT1628" s="54"/>
      <c r="BU1628" s="54"/>
      <c r="BV1628" s="54"/>
      <c r="BW1628" s="54"/>
      <c r="BX1628" s="49"/>
      <c r="BY1628" s="55"/>
      <c r="BZ1628" s="8"/>
      <c r="CE1628" s="12" t="str">
        <f t="shared" si="1303"/>
        <v/>
      </c>
      <c r="CG1628" s="77" t="str">
        <f t="shared" si="1304"/>
        <v/>
      </c>
      <c r="CH1628" s="80" t="str">
        <f t="shared" si="1305"/>
        <v/>
      </c>
      <c r="CL1628" s="12" t="str">
        <f t="shared" si="1306"/>
        <v/>
      </c>
      <c r="CM1628" s="12" t="str">
        <f t="shared" si="1307"/>
        <v/>
      </c>
      <c r="CN1628" s="12" t="str" cm="1">
        <f t="array" ref="CN1628">IF(OR($CE1628="", $CG$3=""), "", IF(IFERROR(INDEX($K1628:$T1628, $CK1628, MATCH(CN$3, $K$3:$T$3, 0)), "")="", $CC$4, $CC$3))</f>
        <v/>
      </c>
      <c r="CO1628" s="12" t="str" cm="1">
        <f t="array" ref="CO1628">IF(OR($CE1628="", $CG$3=""), "", IF(IFERROR(INDEX($AA1628:$AJ1628, $CK1628, MATCH(CO$3, $AA$3:$AJ$3, 0)), "")="", $CC$4, $CC$3))</f>
        <v/>
      </c>
      <c r="CP1628" s="12" t="str">
        <f>IF(OR($CE1628="", $CG$3=""), "", IF(CP$3='Property List &amp; Features'!$BG$9, $CC$3, IF(CP$3=$I1628, $CC$3, $CC$4)))</f>
        <v/>
      </c>
      <c r="CQ1628" s="12" t="str">
        <f>IF(OR($CE1628="", $CG$3=""), "", IF(CQ$3='Property List &amp; Features'!$BG$9, $CC$3, IF(CQ$3=$J1628, $CC$3, $CC$4)))</f>
        <v/>
      </c>
      <c r="CR1628" s="12" t="str">
        <f t="shared" si="1308"/>
        <v/>
      </c>
      <c r="CS1628" s="12" t="str">
        <f t="shared" si="1309"/>
        <v/>
      </c>
      <c r="CT1628" s="12" t="str">
        <f t="shared" si="1310"/>
        <v/>
      </c>
      <c r="CU1628" s="12" t="str">
        <f t="shared" si="1311"/>
        <v/>
      </c>
      <c r="CV1628" s="12" t="str">
        <f t="shared" si="1312"/>
        <v/>
      </c>
      <c r="CW1628" s="12" t="str">
        <f t="shared" si="1334"/>
        <v/>
      </c>
      <c r="CX1628" s="12" t="str">
        <f t="shared" si="1335"/>
        <v/>
      </c>
      <c r="CY1628" s="12" t="str">
        <f t="shared" si="1336"/>
        <v/>
      </c>
      <c r="CZ1628" s="12" t="str">
        <f t="shared" si="1337"/>
        <v/>
      </c>
      <c r="DA1628" s="12" t="str">
        <f t="shared" si="1338"/>
        <v/>
      </c>
      <c r="DB1628" s="12" t="str">
        <f t="shared" si="1339"/>
        <v/>
      </c>
      <c r="DC1628" s="12" t="str">
        <f t="shared" si="1340"/>
        <v/>
      </c>
      <c r="DD1628" s="12" t="str">
        <f t="shared" si="1341"/>
        <v/>
      </c>
      <c r="DE1628" s="12" t="str">
        <f t="shared" si="1342"/>
        <v/>
      </c>
      <c r="DF1628" s="12" t="str">
        <f t="shared" si="1343"/>
        <v/>
      </c>
      <c r="DG1628" s="12" t="str">
        <f t="shared" si="1344"/>
        <v/>
      </c>
      <c r="DH1628" s="12" t="str">
        <f t="shared" si="1345"/>
        <v/>
      </c>
      <c r="DI1628" s="12" t="str">
        <f t="shared" si="1346"/>
        <v/>
      </c>
      <c r="DJ1628" s="12" t="str">
        <f t="shared" si="1347"/>
        <v/>
      </c>
      <c r="DK1628" s="12" t="str">
        <f t="shared" si="1348"/>
        <v/>
      </c>
      <c r="DL1628" s="12" t="str">
        <f t="shared" si="1349"/>
        <v/>
      </c>
      <c r="DM1628" s="12" t="str">
        <f t="shared" si="1350"/>
        <v/>
      </c>
      <c r="DN1628" s="12" t="str">
        <f t="shared" si="1351"/>
        <v/>
      </c>
      <c r="DO1628" s="12" t="str">
        <f t="shared" si="1352"/>
        <v/>
      </c>
      <c r="DP1628" s="12" t="str">
        <f t="shared" si="1353"/>
        <v/>
      </c>
      <c r="DQ1628" s="12" t="str">
        <f t="shared" si="1354"/>
        <v/>
      </c>
      <c r="DR1628" s="12" t="str">
        <f t="shared" si="1316"/>
        <v/>
      </c>
      <c r="DS1628" s="12" t="str">
        <f t="shared" si="1317"/>
        <v/>
      </c>
      <c r="DT1628" s="12" t="str">
        <f t="shared" si="1318"/>
        <v/>
      </c>
      <c r="DU1628" s="12" t="str">
        <f t="shared" si="1319"/>
        <v/>
      </c>
      <c r="DV1628" s="12" t="str">
        <f t="shared" si="1320"/>
        <v/>
      </c>
      <c r="DW1628" s="12" t="str">
        <f t="shared" si="1321"/>
        <v/>
      </c>
      <c r="DX1628" s="12" t="str">
        <f t="shared" si="1322"/>
        <v/>
      </c>
      <c r="DY1628" s="12" t="str">
        <f t="shared" si="1323"/>
        <v/>
      </c>
      <c r="DZ1628" s="12" t="str">
        <f t="shared" si="1324"/>
        <v/>
      </c>
      <c r="EA1628" s="12" t="str">
        <f t="shared" si="1325"/>
        <v/>
      </c>
      <c r="EB1628" s="12" t="str">
        <f t="shared" si="1326"/>
        <v/>
      </c>
      <c r="EC1628" s="12" t="str">
        <f t="shared" si="1327"/>
        <v/>
      </c>
      <c r="ED1628" s="12" t="str">
        <f t="shared" si="1328"/>
        <v/>
      </c>
      <c r="EE1628" s="12" t="str">
        <f t="shared" si="1329"/>
        <v/>
      </c>
      <c r="EF1628" s="12" t="str">
        <f t="shared" si="1330"/>
        <v/>
      </c>
      <c r="EG1628" s="12" t="str">
        <f t="shared" si="1331"/>
        <v/>
      </c>
      <c r="EH1628" s="12" t="str">
        <f t="shared" si="1332"/>
        <v/>
      </c>
      <c r="EI1628" s="12" t="str">
        <f t="shared" si="1333"/>
        <v/>
      </c>
      <c r="EK1628" s="83" t="str">
        <f t="shared" si="1313"/>
        <v/>
      </c>
      <c r="EM1628" s="12" t="str">
        <f t="shared" si="1314"/>
        <v/>
      </c>
      <c r="EO1628" s="12" t="str">
        <f t="shared" si="1315"/>
        <v/>
      </c>
      <c r="EQ1628" s="12" t="str">
        <f>IF($EO1628="", "", IF($EQ$8=$EQ$6, COUNTIF($EO$11:$EO$2510, "&gt;"&amp;$EO1628)+1+COUNTIF($EO$11:$EO1628, $EO1628)-1, COUNTIF($EO$11:$EO$2510, "&lt;"&amp;$EO1628)+1+COUNTIF($EO$11:$EO1628, $EO1628)-1))</f>
        <v/>
      </c>
    </row>
    <row r="1629" spans="1:147" x14ac:dyDescent="0.55000000000000004">
      <c r="A1629" s="8"/>
      <c r="B1629" s="12" t="str">
        <f>IF($D1629="", "", COUNTIF($D$11:$D1629, $D1629))</f>
        <v/>
      </c>
      <c r="C1629" s="8"/>
      <c r="D1629" s="45"/>
      <c r="E1629" s="46"/>
      <c r="F1629" s="47"/>
      <c r="G1629" s="54"/>
      <c r="H1629" s="54"/>
      <c r="I1629" s="48"/>
      <c r="J1629" s="49"/>
      <c r="K1629" s="50"/>
      <c r="L1629" s="50"/>
      <c r="M1629" s="50"/>
      <c r="N1629" s="50"/>
      <c r="O1629" s="50"/>
      <c r="P1629" s="50"/>
      <c r="Q1629" s="50"/>
      <c r="R1629" s="50"/>
      <c r="S1629" s="50"/>
      <c r="T1629" s="50"/>
      <c r="U1629" s="51"/>
      <c r="V1629" s="52"/>
      <c r="W1629" s="53"/>
      <c r="X1629" s="53"/>
      <c r="Y1629" s="53"/>
      <c r="Z1629" s="53"/>
      <c r="AA1629" s="48"/>
      <c r="AB1629" s="54"/>
      <c r="AC1629" s="54"/>
      <c r="AD1629" s="54"/>
      <c r="AE1629" s="54"/>
      <c r="AF1629" s="54"/>
      <c r="AG1629" s="54"/>
      <c r="AH1629" s="54"/>
      <c r="AI1629" s="54"/>
      <c r="AJ1629" s="49"/>
      <c r="AK1629" s="48"/>
      <c r="AL1629" s="54"/>
      <c r="AM1629" s="54"/>
      <c r="AN1629" s="54"/>
      <c r="AO1629" s="54"/>
      <c r="AP1629" s="54"/>
      <c r="AQ1629" s="54"/>
      <c r="AR1629" s="54"/>
      <c r="AS1629" s="54"/>
      <c r="AT1629" s="54"/>
      <c r="AU1629" s="54"/>
      <c r="AV1629" s="54"/>
      <c r="AW1629" s="54"/>
      <c r="AX1629" s="54"/>
      <c r="AY1629" s="54"/>
      <c r="AZ1629" s="54"/>
      <c r="BA1629" s="54"/>
      <c r="BB1629" s="54"/>
      <c r="BC1629" s="54"/>
      <c r="BD1629" s="54"/>
      <c r="BE1629" s="54"/>
      <c r="BF1629" s="54"/>
      <c r="BG1629" s="54"/>
      <c r="BH1629" s="54"/>
      <c r="BI1629" s="54"/>
      <c r="BJ1629" s="54"/>
      <c r="BK1629" s="54"/>
      <c r="BL1629" s="54"/>
      <c r="BM1629" s="54"/>
      <c r="BN1629" s="54"/>
      <c r="BO1629" s="54"/>
      <c r="BP1629" s="54"/>
      <c r="BQ1629" s="54"/>
      <c r="BR1629" s="54"/>
      <c r="BS1629" s="54"/>
      <c r="BT1629" s="54"/>
      <c r="BU1629" s="54"/>
      <c r="BV1629" s="54"/>
      <c r="BW1629" s="54"/>
      <c r="BX1629" s="49"/>
      <c r="BY1629" s="55"/>
      <c r="BZ1629" s="8"/>
      <c r="CE1629" s="12" t="str">
        <f t="shared" si="1303"/>
        <v/>
      </c>
      <c r="CG1629" s="77" t="str">
        <f t="shared" si="1304"/>
        <v/>
      </c>
      <c r="CH1629" s="80" t="str">
        <f t="shared" si="1305"/>
        <v/>
      </c>
      <c r="CL1629" s="12" t="str">
        <f t="shared" si="1306"/>
        <v/>
      </c>
      <c r="CM1629" s="12" t="str">
        <f t="shared" si="1307"/>
        <v/>
      </c>
      <c r="CN1629" s="12" t="str" cm="1">
        <f t="array" ref="CN1629">IF(OR($CE1629="", $CG$3=""), "", IF(IFERROR(INDEX($K1629:$T1629, $CK1629, MATCH(CN$3, $K$3:$T$3, 0)), "")="", $CC$4, $CC$3))</f>
        <v/>
      </c>
      <c r="CO1629" s="12" t="str" cm="1">
        <f t="array" ref="CO1629">IF(OR($CE1629="", $CG$3=""), "", IF(IFERROR(INDEX($AA1629:$AJ1629, $CK1629, MATCH(CO$3, $AA$3:$AJ$3, 0)), "")="", $CC$4, $CC$3))</f>
        <v/>
      </c>
      <c r="CP1629" s="12" t="str">
        <f>IF(OR($CE1629="", $CG$3=""), "", IF(CP$3='Property List &amp; Features'!$BG$9, $CC$3, IF(CP$3=$I1629, $CC$3, $CC$4)))</f>
        <v/>
      </c>
      <c r="CQ1629" s="12" t="str">
        <f>IF(OR($CE1629="", $CG$3=""), "", IF(CQ$3='Property List &amp; Features'!$BG$9, $CC$3, IF(CQ$3=$J1629, $CC$3, $CC$4)))</f>
        <v/>
      </c>
      <c r="CR1629" s="12" t="str">
        <f t="shared" si="1308"/>
        <v/>
      </c>
      <c r="CS1629" s="12" t="str">
        <f t="shared" si="1309"/>
        <v/>
      </c>
      <c r="CT1629" s="12" t="str">
        <f t="shared" si="1310"/>
        <v/>
      </c>
      <c r="CU1629" s="12" t="str">
        <f t="shared" si="1311"/>
        <v/>
      </c>
      <c r="CV1629" s="12" t="str">
        <f t="shared" si="1312"/>
        <v/>
      </c>
      <c r="CW1629" s="12" t="str">
        <f t="shared" si="1334"/>
        <v/>
      </c>
      <c r="CX1629" s="12" t="str">
        <f t="shared" si="1335"/>
        <v/>
      </c>
      <c r="CY1629" s="12" t="str">
        <f t="shared" si="1336"/>
        <v/>
      </c>
      <c r="CZ1629" s="12" t="str">
        <f t="shared" si="1337"/>
        <v/>
      </c>
      <c r="DA1629" s="12" t="str">
        <f t="shared" si="1338"/>
        <v/>
      </c>
      <c r="DB1629" s="12" t="str">
        <f t="shared" si="1339"/>
        <v/>
      </c>
      <c r="DC1629" s="12" t="str">
        <f t="shared" si="1340"/>
        <v/>
      </c>
      <c r="DD1629" s="12" t="str">
        <f t="shared" si="1341"/>
        <v/>
      </c>
      <c r="DE1629" s="12" t="str">
        <f t="shared" si="1342"/>
        <v/>
      </c>
      <c r="DF1629" s="12" t="str">
        <f t="shared" si="1343"/>
        <v/>
      </c>
      <c r="DG1629" s="12" t="str">
        <f t="shared" si="1344"/>
        <v/>
      </c>
      <c r="DH1629" s="12" t="str">
        <f t="shared" si="1345"/>
        <v/>
      </c>
      <c r="DI1629" s="12" t="str">
        <f t="shared" si="1346"/>
        <v/>
      </c>
      <c r="DJ1629" s="12" t="str">
        <f t="shared" si="1347"/>
        <v/>
      </c>
      <c r="DK1629" s="12" t="str">
        <f t="shared" si="1348"/>
        <v/>
      </c>
      <c r="DL1629" s="12" t="str">
        <f t="shared" si="1349"/>
        <v/>
      </c>
      <c r="DM1629" s="12" t="str">
        <f t="shared" si="1350"/>
        <v/>
      </c>
      <c r="DN1629" s="12" t="str">
        <f t="shared" si="1351"/>
        <v/>
      </c>
      <c r="DO1629" s="12" t="str">
        <f t="shared" si="1352"/>
        <v/>
      </c>
      <c r="DP1629" s="12" t="str">
        <f t="shared" si="1353"/>
        <v/>
      </c>
      <c r="DQ1629" s="12" t="str">
        <f t="shared" si="1354"/>
        <v/>
      </c>
      <c r="DR1629" s="12" t="str">
        <f t="shared" si="1316"/>
        <v/>
      </c>
      <c r="DS1629" s="12" t="str">
        <f t="shared" si="1317"/>
        <v/>
      </c>
      <c r="DT1629" s="12" t="str">
        <f t="shared" si="1318"/>
        <v/>
      </c>
      <c r="DU1629" s="12" t="str">
        <f t="shared" si="1319"/>
        <v/>
      </c>
      <c r="DV1629" s="12" t="str">
        <f t="shared" si="1320"/>
        <v/>
      </c>
      <c r="DW1629" s="12" t="str">
        <f t="shared" si="1321"/>
        <v/>
      </c>
      <c r="DX1629" s="12" t="str">
        <f t="shared" si="1322"/>
        <v/>
      </c>
      <c r="DY1629" s="12" t="str">
        <f t="shared" si="1323"/>
        <v/>
      </c>
      <c r="DZ1629" s="12" t="str">
        <f t="shared" si="1324"/>
        <v/>
      </c>
      <c r="EA1629" s="12" t="str">
        <f t="shared" si="1325"/>
        <v/>
      </c>
      <c r="EB1629" s="12" t="str">
        <f t="shared" si="1326"/>
        <v/>
      </c>
      <c r="EC1629" s="12" t="str">
        <f t="shared" si="1327"/>
        <v/>
      </c>
      <c r="ED1629" s="12" t="str">
        <f t="shared" si="1328"/>
        <v/>
      </c>
      <c r="EE1629" s="12" t="str">
        <f t="shared" si="1329"/>
        <v/>
      </c>
      <c r="EF1629" s="12" t="str">
        <f t="shared" si="1330"/>
        <v/>
      </c>
      <c r="EG1629" s="12" t="str">
        <f t="shared" si="1331"/>
        <v/>
      </c>
      <c r="EH1629" s="12" t="str">
        <f t="shared" si="1332"/>
        <v/>
      </c>
      <c r="EI1629" s="12" t="str">
        <f t="shared" si="1333"/>
        <v/>
      </c>
      <c r="EK1629" s="83" t="str">
        <f t="shared" si="1313"/>
        <v/>
      </c>
      <c r="EM1629" s="12" t="str">
        <f t="shared" si="1314"/>
        <v/>
      </c>
      <c r="EO1629" s="12" t="str">
        <f t="shared" si="1315"/>
        <v/>
      </c>
      <c r="EQ1629" s="12" t="str">
        <f>IF($EO1629="", "", IF($EQ$8=$EQ$6, COUNTIF($EO$11:$EO$2510, "&gt;"&amp;$EO1629)+1+COUNTIF($EO$11:$EO1629, $EO1629)-1, COUNTIF($EO$11:$EO$2510, "&lt;"&amp;$EO1629)+1+COUNTIF($EO$11:$EO1629, $EO1629)-1))</f>
        <v/>
      </c>
    </row>
    <row r="1630" spans="1:147" x14ac:dyDescent="0.55000000000000004">
      <c r="A1630" s="8"/>
      <c r="B1630" s="12" t="str">
        <f>IF($D1630="", "", COUNTIF($D$11:$D1630, $D1630))</f>
        <v/>
      </c>
      <c r="C1630" s="8"/>
      <c r="D1630" s="45"/>
      <c r="E1630" s="46"/>
      <c r="F1630" s="47"/>
      <c r="G1630" s="54"/>
      <c r="H1630" s="54"/>
      <c r="I1630" s="48"/>
      <c r="J1630" s="49"/>
      <c r="K1630" s="50"/>
      <c r="L1630" s="50"/>
      <c r="M1630" s="50"/>
      <c r="N1630" s="50"/>
      <c r="O1630" s="50"/>
      <c r="P1630" s="50"/>
      <c r="Q1630" s="50"/>
      <c r="R1630" s="50"/>
      <c r="S1630" s="50"/>
      <c r="T1630" s="50"/>
      <c r="U1630" s="51"/>
      <c r="V1630" s="52"/>
      <c r="W1630" s="53"/>
      <c r="X1630" s="53"/>
      <c r="Y1630" s="53"/>
      <c r="Z1630" s="53"/>
      <c r="AA1630" s="48"/>
      <c r="AB1630" s="54"/>
      <c r="AC1630" s="54"/>
      <c r="AD1630" s="54"/>
      <c r="AE1630" s="54"/>
      <c r="AF1630" s="54"/>
      <c r="AG1630" s="54"/>
      <c r="AH1630" s="54"/>
      <c r="AI1630" s="54"/>
      <c r="AJ1630" s="49"/>
      <c r="AK1630" s="48"/>
      <c r="AL1630" s="54"/>
      <c r="AM1630" s="54"/>
      <c r="AN1630" s="54"/>
      <c r="AO1630" s="54"/>
      <c r="AP1630" s="54"/>
      <c r="AQ1630" s="54"/>
      <c r="AR1630" s="54"/>
      <c r="AS1630" s="54"/>
      <c r="AT1630" s="54"/>
      <c r="AU1630" s="54"/>
      <c r="AV1630" s="54"/>
      <c r="AW1630" s="54"/>
      <c r="AX1630" s="54"/>
      <c r="AY1630" s="54"/>
      <c r="AZ1630" s="54"/>
      <c r="BA1630" s="54"/>
      <c r="BB1630" s="54"/>
      <c r="BC1630" s="54"/>
      <c r="BD1630" s="54"/>
      <c r="BE1630" s="54"/>
      <c r="BF1630" s="54"/>
      <c r="BG1630" s="54"/>
      <c r="BH1630" s="54"/>
      <c r="BI1630" s="54"/>
      <c r="BJ1630" s="54"/>
      <c r="BK1630" s="54"/>
      <c r="BL1630" s="54"/>
      <c r="BM1630" s="54"/>
      <c r="BN1630" s="54"/>
      <c r="BO1630" s="54"/>
      <c r="BP1630" s="54"/>
      <c r="BQ1630" s="54"/>
      <c r="BR1630" s="54"/>
      <c r="BS1630" s="54"/>
      <c r="BT1630" s="54"/>
      <c r="BU1630" s="54"/>
      <c r="BV1630" s="54"/>
      <c r="BW1630" s="54"/>
      <c r="BX1630" s="49"/>
      <c r="BY1630" s="55"/>
      <c r="BZ1630" s="8"/>
      <c r="CE1630" s="12" t="str">
        <f t="shared" si="1303"/>
        <v/>
      </c>
      <c r="CG1630" s="77" t="str">
        <f t="shared" si="1304"/>
        <v/>
      </c>
      <c r="CH1630" s="80" t="str">
        <f t="shared" si="1305"/>
        <v/>
      </c>
      <c r="CL1630" s="12" t="str">
        <f t="shared" si="1306"/>
        <v/>
      </c>
      <c r="CM1630" s="12" t="str">
        <f t="shared" si="1307"/>
        <v/>
      </c>
      <c r="CN1630" s="12" t="str" cm="1">
        <f t="array" ref="CN1630">IF(OR($CE1630="", $CG$3=""), "", IF(IFERROR(INDEX($K1630:$T1630, $CK1630, MATCH(CN$3, $K$3:$T$3, 0)), "")="", $CC$4, $CC$3))</f>
        <v/>
      </c>
      <c r="CO1630" s="12" t="str" cm="1">
        <f t="array" ref="CO1630">IF(OR($CE1630="", $CG$3=""), "", IF(IFERROR(INDEX($AA1630:$AJ1630, $CK1630, MATCH(CO$3, $AA$3:$AJ$3, 0)), "")="", $CC$4, $CC$3))</f>
        <v/>
      </c>
      <c r="CP1630" s="12" t="str">
        <f>IF(OR($CE1630="", $CG$3=""), "", IF(CP$3='Property List &amp; Features'!$BG$9, $CC$3, IF(CP$3=$I1630, $CC$3, $CC$4)))</f>
        <v/>
      </c>
      <c r="CQ1630" s="12" t="str">
        <f>IF(OR($CE1630="", $CG$3=""), "", IF(CQ$3='Property List &amp; Features'!$BG$9, $CC$3, IF(CQ$3=$J1630, $CC$3, $CC$4)))</f>
        <v/>
      </c>
      <c r="CR1630" s="12" t="str">
        <f t="shared" si="1308"/>
        <v/>
      </c>
      <c r="CS1630" s="12" t="str">
        <f t="shared" si="1309"/>
        <v/>
      </c>
      <c r="CT1630" s="12" t="str">
        <f t="shared" si="1310"/>
        <v/>
      </c>
      <c r="CU1630" s="12" t="str">
        <f t="shared" si="1311"/>
        <v/>
      </c>
      <c r="CV1630" s="12" t="str">
        <f t="shared" si="1312"/>
        <v/>
      </c>
      <c r="CW1630" s="12" t="str">
        <f t="shared" si="1334"/>
        <v/>
      </c>
      <c r="CX1630" s="12" t="str">
        <f t="shared" si="1335"/>
        <v/>
      </c>
      <c r="CY1630" s="12" t="str">
        <f t="shared" si="1336"/>
        <v/>
      </c>
      <c r="CZ1630" s="12" t="str">
        <f t="shared" si="1337"/>
        <v/>
      </c>
      <c r="DA1630" s="12" t="str">
        <f t="shared" si="1338"/>
        <v/>
      </c>
      <c r="DB1630" s="12" t="str">
        <f t="shared" si="1339"/>
        <v/>
      </c>
      <c r="DC1630" s="12" t="str">
        <f t="shared" si="1340"/>
        <v/>
      </c>
      <c r="DD1630" s="12" t="str">
        <f t="shared" si="1341"/>
        <v/>
      </c>
      <c r="DE1630" s="12" t="str">
        <f t="shared" si="1342"/>
        <v/>
      </c>
      <c r="DF1630" s="12" t="str">
        <f t="shared" si="1343"/>
        <v/>
      </c>
      <c r="DG1630" s="12" t="str">
        <f t="shared" si="1344"/>
        <v/>
      </c>
      <c r="DH1630" s="12" t="str">
        <f t="shared" si="1345"/>
        <v/>
      </c>
      <c r="DI1630" s="12" t="str">
        <f t="shared" si="1346"/>
        <v/>
      </c>
      <c r="DJ1630" s="12" t="str">
        <f t="shared" si="1347"/>
        <v/>
      </c>
      <c r="DK1630" s="12" t="str">
        <f t="shared" si="1348"/>
        <v/>
      </c>
      <c r="DL1630" s="12" t="str">
        <f t="shared" si="1349"/>
        <v/>
      </c>
      <c r="DM1630" s="12" t="str">
        <f t="shared" si="1350"/>
        <v/>
      </c>
      <c r="DN1630" s="12" t="str">
        <f t="shared" si="1351"/>
        <v/>
      </c>
      <c r="DO1630" s="12" t="str">
        <f t="shared" si="1352"/>
        <v/>
      </c>
      <c r="DP1630" s="12" t="str">
        <f t="shared" si="1353"/>
        <v/>
      </c>
      <c r="DQ1630" s="12" t="str">
        <f t="shared" si="1354"/>
        <v/>
      </c>
      <c r="DR1630" s="12" t="str">
        <f t="shared" si="1316"/>
        <v/>
      </c>
      <c r="DS1630" s="12" t="str">
        <f t="shared" si="1317"/>
        <v/>
      </c>
      <c r="DT1630" s="12" t="str">
        <f t="shared" si="1318"/>
        <v/>
      </c>
      <c r="DU1630" s="12" t="str">
        <f t="shared" si="1319"/>
        <v/>
      </c>
      <c r="DV1630" s="12" t="str">
        <f t="shared" si="1320"/>
        <v/>
      </c>
      <c r="DW1630" s="12" t="str">
        <f t="shared" si="1321"/>
        <v/>
      </c>
      <c r="DX1630" s="12" t="str">
        <f t="shared" si="1322"/>
        <v/>
      </c>
      <c r="DY1630" s="12" t="str">
        <f t="shared" si="1323"/>
        <v/>
      </c>
      <c r="DZ1630" s="12" t="str">
        <f t="shared" si="1324"/>
        <v/>
      </c>
      <c r="EA1630" s="12" t="str">
        <f t="shared" si="1325"/>
        <v/>
      </c>
      <c r="EB1630" s="12" t="str">
        <f t="shared" si="1326"/>
        <v/>
      </c>
      <c r="EC1630" s="12" t="str">
        <f t="shared" si="1327"/>
        <v/>
      </c>
      <c r="ED1630" s="12" t="str">
        <f t="shared" si="1328"/>
        <v/>
      </c>
      <c r="EE1630" s="12" t="str">
        <f t="shared" si="1329"/>
        <v/>
      </c>
      <c r="EF1630" s="12" t="str">
        <f t="shared" si="1330"/>
        <v/>
      </c>
      <c r="EG1630" s="12" t="str">
        <f t="shared" si="1331"/>
        <v/>
      </c>
      <c r="EH1630" s="12" t="str">
        <f t="shared" si="1332"/>
        <v/>
      </c>
      <c r="EI1630" s="12" t="str">
        <f t="shared" si="1333"/>
        <v/>
      </c>
      <c r="EK1630" s="83" t="str">
        <f t="shared" si="1313"/>
        <v/>
      </c>
      <c r="EM1630" s="12" t="str">
        <f t="shared" si="1314"/>
        <v/>
      </c>
      <c r="EO1630" s="12" t="str">
        <f t="shared" si="1315"/>
        <v/>
      </c>
      <c r="EQ1630" s="12" t="str">
        <f>IF($EO1630="", "", IF($EQ$8=$EQ$6, COUNTIF($EO$11:$EO$2510, "&gt;"&amp;$EO1630)+1+COUNTIF($EO$11:$EO1630, $EO1630)-1, COUNTIF($EO$11:$EO$2510, "&lt;"&amp;$EO1630)+1+COUNTIF($EO$11:$EO1630, $EO1630)-1))</f>
        <v/>
      </c>
    </row>
    <row r="1631" spans="1:147" x14ac:dyDescent="0.55000000000000004">
      <c r="A1631" s="8"/>
      <c r="B1631" s="12" t="str">
        <f>IF($D1631="", "", COUNTIF($D$11:$D1631, $D1631))</f>
        <v/>
      </c>
      <c r="C1631" s="8"/>
      <c r="D1631" s="45"/>
      <c r="E1631" s="46"/>
      <c r="F1631" s="47"/>
      <c r="G1631" s="54"/>
      <c r="H1631" s="54"/>
      <c r="I1631" s="48"/>
      <c r="J1631" s="49"/>
      <c r="K1631" s="50"/>
      <c r="L1631" s="50"/>
      <c r="M1631" s="50"/>
      <c r="N1631" s="50"/>
      <c r="O1631" s="50"/>
      <c r="P1631" s="50"/>
      <c r="Q1631" s="50"/>
      <c r="R1631" s="50"/>
      <c r="S1631" s="50"/>
      <c r="T1631" s="50"/>
      <c r="U1631" s="51"/>
      <c r="V1631" s="52"/>
      <c r="W1631" s="53"/>
      <c r="X1631" s="53"/>
      <c r="Y1631" s="53"/>
      <c r="Z1631" s="53"/>
      <c r="AA1631" s="48"/>
      <c r="AB1631" s="54"/>
      <c r="AC1631" s="54"/>
      <c r="AD1631" s="54"/>
      <c r="AE1631" s="54"/>
      <c r="AF1631" s="54"/>
      <c r="AG1631" s="54"/>
      <c r="AH1631" s="54"/>
      <c r="AI1631" s="54"/>
      <c r="AJ1631" s="49"/>
      <c r="AK1631" s="48"/>
      <c r="AL1631" s="54"/>
      <c r="AM1631" s="54"/>
      <c r="AN1631" s="54"/>
      <c r="AO1631" s="54"/>
      <c r="AP1631" s="54"/>
      <c r="AQ1631" s="54"/>
      <c r="AR1631" s="54"/>
      <c r="AS1631" s="54"/>
      <c r="AT1631" s="54"/>
      <c r="AU1631" s="54"/>
      <c r="AV1631" s="54"/>
      <c r="AW1631" s="54"/>
      <c r="AX1631" s="54"/>
      <c r="AY1631" s="54"/>
      <c r="AZ1631" s="54"/>
      <c r="BA1631" s="54"/>
      <c r="BB1631" s="54"/>
      <c r="BC1631" s="54"/>
      <c r="BD1631" s="54"/>
      <c r="BE1631" s="54"/>
      <c r="BF1631" s="54"/>
      <c r="BG1631" s="54"/>
      <c r="BH1631" s="54"/>
      <c r="BI1631" s="54"/>
      <c r="BJ1631" s="54"/>
      <c r="BK1631" s="54"/>
      <c r="BL1631" s="54"/>
      <c r="BM1631" s="54"/>
      <c r="BN1631" s="54"/>
      <c r="BO1631" s="54"/>
      <c r="BP1631" s="54"/>
      <c r="BQ1631" s="54"/>
      <c r="BR1631" s="54"/>
      <c r="BS1631" s="54"/>
      <c r="BT1631" s="54"/>
      <c r="BU1631" s="54"/>
      <c r="BV1631" s="54"/>
      <c r="BW1631" s="54"/>
      <c r="BX1631" s="49"/>
      <c r="BY1631" s="55"/>
      <c r="BZ1631" s="8"/>
      <c r="CE1631" s="12" t="str">
        <f t="shared" si="1303"/>
        <v/>
      </c>
      <c r="CG1631" s="77" t="str">
        <f t="shared" si="1304"/>
        <v/>
      </c>
      <c r="CH1631" s="80" t="str">
        <f t="shared" si="1305"/>
        <v/>
      </c>
      <c r="CL1631" s="12" t="str">
        <f t="shared" si="1306"/>
        <v/>
      </c>
      <c r="CM1631" s="12" t="str">
        <f t="shared" si="1307"/>
        <v/>
      </c>
      <c r="CN1631" s="12" t="str" cm="1">
        <f t="array" ref="CN1631">IF(OR($CE1631="", $CG$3=""), "", IF(IFERROR(INDEX($K1631:$T1631, $CK1631, MATCH(CN$3, $K$3:$T$3, 0)), "")="", $CC$4, $CC$3))</f>
        <v/>
      </c>
      <c r="CO1631" s="12" t="str" cm="1">
        <f t="array" ref="CO1631">IF(OR($CE1631="", $CG$3=""), "", IF(IFERROR(INDEX($AA1631:$AJ1631, $CK1631, MATCH(CO$3, $AA$3:$AJ$3, 0)), "")="", $CC$4, $CC$3))</f>
        <v/>
      </c>
      <c r="CP1631" s="12" t="str">
        <f>IF(OR($CE1631="", $CG$3=""), "", IF(CP$3='Property List &amp; Features'!$BG$9, $CC$3, IF(CP$3=$I1631, $CC$3, $CC$4)))</f>
        <v/>
      </c>
      <c r="CQ1631" s="12" t="str">
        <f>IF(OR($CE1631="", $CG$3=""), "", IF(CQ$3='Property List &amp; Features'!$BG$9, $CC$3, IF(CQ$3=$J1631, $CC$3, $CC$4)))</f>
        <v/>
      </c>
      <c r="CR1631" s="12" t="str">
        <f t="shared" si="1308"/>
        <v/>
      </c>
      <c r="CS1631" s="12" t="str">
        <f t="shared" si="1309"/>
        <v/>
      </c>
      <c r="CT1631" s="12" t="str">
        <f t="shared" si="1310"/>
        <v/>
      </c>
      <c r="CU1631" s="12" t="str">
        <f t="shared" si="1311"/>
        <v/>
      </c>
      <c r="CV1631" s="12" t="str">
        <f t="shared" si="1312"/>
        <v/>
      </c>
      <c r="CW1631" s="12" t="str">
        <f t="shared" si="1334"/>
        <v/>
      </c>
      <c r="CX1631" s="12" t="str">
        <f t="shared" si="1335"/>
        <v/>
      </c>
      <c r="CY1631" s="12" t="str">
        <f t="shared" si="1336"/>
        <v/>
      </c>
      <c r="CZ1631" s="12" t="str">
        <f t="shared" si="1337"/>
        <v/>
      </c>
      <c r="DA1631" s="12" t="str">
        <f t="shared" si="1338"/>
        <v/>
      </c>
      <c r="DB1631" s="12" t="str">
        <f t="shared" si="1339"/>
        <v/>
      </c>
      <c r="DC1631" s="12" t="str">
        <f t="shared" si="1340"/>
        <v/>
      </c>
      <c r="DD1631" s="12" t="str">
        <f t="shared" si="1341"/>
        <v/>
      </c>
      <c r="DE1631" s="12" t="str">
        <f t="shared" si="1342"/>
        <v/>
      </c>
      <c r="DF1631" s="12" t="str">
        <f t="shared" si="1343"/>
        <v/>
      </c>
      <c r="DG1631" s="12" t="str">
        <f t="shared" si="1344"/>
        <v/>
      </c>
      <c r="DH1631" s="12" t="str">
        <f t="shared" si="1345"/>
        <v/>
      </c>
      <c r="DI1631" s="12" t="str">
        <f t="shared" si="1346"/>
        <v/>
      </c>
      <c r="DJ1631" s="12" t="str">
        <f t="shared" si="1347"/>
        <v/>
      </c>
      <c r="DK1631" s="12" t="str">
        <f t="shared" si="1348"/>
        <v/>
      </c>
      <c r="DL1631" s="12" t="str">
        <f t="shared" si="1349"/>
        <v/>
      </c>
      <c r="DM1631" s="12" t="str">
        <f t="shared" si="1350"/>
        <v/>
      </c>
      <c r="DN1631" s="12" t="str">
        <f t="shared" si="1351"/>
        <v/>
      </c>
      <c r="DO1631" s="12" t="str">
        <f t="shared" si="1352"/>
        <v/>
      </c>
      <c r="DP1631" s="12" t="str">
        <f t="shared" si="1353"/>
        <v/>
      </c>
      <c r="DQ1631" s="12" t="str">
        <f t="shared" si="1354"/>
        <v/>
      </c>
      <c r="DR1631" s="12" t="str">
        <f t="shared" si="1316"/>
        <v/>
      </c>
      <c r="DS1631" s="12" t="str">
        <f t="shared" si="1317"/>
        <v/>
      </c>
      <c r="DT1631" s="12" t="str">
        <f t="shared" si="1318"/>
        <v/>
      </c>
      <c r="DU1631" s="12" t="str">
        <f t="shared" si="1319"/>
        <v/>
      </c>
      <c r="DV1631" s="12" t="str">
        <f t="shared" si="1320"/>
        <v/>
      </c>
      <c r="DW1631" s="12" t="str">
        <f t="shared" si="1321"/>
        <v/>
      </c>
      <c r="DX1631" s="12" t="str">
        <f t="shared" si="1322"/>
        <v/>
      </c>
      <c r="DY1631" s="12" t="str">
        <f t="shared" si="1323"/>
        <v/>
      </c>
      <c r="DZ1631" s="12" t="str">
        <f t="shared" si="1324"/>
        <v/>
      </c>
      <c r="EA1631" s="12" t="str">
        <f t="shared" si="1325"/>
        <v/>
      </c>
      <c r="EB1631" s="12" t="str">
        <f t="shared" si="1326"/>
        <v/>
      </c>
      <c r="EC1631" s="12" t="str">
        <f t="shared" si="1327"/>
        <v/>
      </c>
      <c r="ED1631" s="12" t="str">
        <f t="shared" si="1328"/>
        <v/>
      </c>
      <c r="EE1631" s="12" t="str">
        <f t="shared" si="1329"/>
        <v/>
      </c>
      <c r="EF1631" s="12" t="str">
        <f t="shared" si="1330"/>
        <v/>
      </c>
      <c r="EG1631" s="12" t="str">
        <f t="shared" si="1331"/>
        <v/>
      </c>
      <c r="EH1631" s="12" t="str">
        <f t="shared" si="1332"/>
        <v/>
      </c>
      <c r="EI1631" s="12" t="str">
        <f t="shared" si="1333"/>
        <v/>
      </c>
      <c r="EK1631" s="83" t="str">
        <f t="shared" si="1313"/>
        <v/>
      </c>
      <c r="EM1631" s="12" t="str">
        <f t="shared" si="1314"/>
        <v/>
      </c>
      <c r="EO1631" s="12" t="str">
        <f t="shared" si="1315"/>
        <v/>
      </c>
      <c r="EQ1631" s="12" t="str">
        <f>IF($EO1631="", "", IF($EQ$8=$EQ$6, COUNTIF($EO$11:$EO$2510, "&gt;"&amp;$EO1631)+1+COUNTIF($EO$11:$EO1631, $EO1631)-1, COUNTIF($EO$11:$EO$2510, "&lt;"&amp;$EO1631)+1+COUNTIF($EO$11:$EO1631, $EO1631)-1))</f>
        <v/>
      </c>
    </row>
    <row r="1632" spans="1:147" x14ac:dyDescent="0.55000000000000004">
      <c r="A1632" s="8"/>
      <c r="B1632" s="12" t="str">
        <f>IF($D1632="", "", COUNTIF($D$11:$D1632, $D1632))</f>
        <v/>
      </c>
      <c r="C1632" s="8"/>
      <c r="D1632" s="45"/>
      <c r="E1632" s="46"/>
      <c r="F1632" s="47"/>
      <c r="G1632" s="54"/>
      <c r="H1632" s="54"/>
      <c r="I1632" s="48"/>
      <c r="J1632" s="49"/>
      <c r="K1632" s="50"/>
      <c r="L1632" s="50"/>
      <c r="M1632" s="50"/>
      <c r="N1632" s="50"/>
      <c r="O1632" s="50"/>
      <c r="P1632" s="50"/>
      <c r="Q1632" s="50"/>
      <c r="R1632" s="50"/>
      <c r="S1632" s="50"/>
      <c r="T1632" s="50"/>
      <c r="U1632" s="51"/>
      <c r="V1632" s="52"/>
      <c r="W1632" s="53"/>
      <c r="X1632" s="53"/>
      <c r="Y1632" s="53"/>
      <c r="Z1632" s="53"/>
      <c r="AA1632" s="48"/>
      <c r="AB1632" s="54"/>
      <c r="AC1632" s="54"/>
      <c r="AD1632" s="54"/>
      <c r="AE1632" s="54"/>
      <c r="AF1632" s="54"/>
      <c r="AG1632" s="54"/>
      <c r="AH1632" s="54"/>
      <c r="AI1632" s="54"/>
      <c r="AJ1632" s="49"/>
      <c r="AK1632" s="48"/>
      <c r="AL1632" s="54"/>
      <c r="AM1632" s="54"/>
      <c r="AN1632" s="54"/>
      <c r="AO1632" s="54"/>
      <c r="AP1632" s="54"/>
      <c r="AQ1632" s="54"/>
      <c r="AR1632" s="54"/>
      <c r="AS1632" s="54"/>
      <c r="AT1632" s="54"/>
      <c r="AU1632" s="54"/>
      <c r="AV1632" s="54"/>
      <c r="AW1632" s="54"/>
      <c r="AX1632" s="54"/>
      <c r="AY1632" s="54"/>
      <c r="AZ1632" s="54"/>
      <c r="BA1632" s="54"/>
      <c r="BB1632" s="54"/>
      <c r="BC1632" s="54"/>
      <c r="BD1632" s="54"/>
      <c r="BE1632" s="54"/>
      <c r="BF1632" s="54"/>
      <c r="BG1632" s="54"/>
      <c r="BH1632" s="54"/>
      <c r="BI1632" s="54"/>
      <c r="BJ1632" s="54"/>
      <c r="BK1632" s="54"/>
      <c r="BL1632" s="54"/>
      <c r="BM1632" s="54"/>
      <c r="BN1632" s="54"/>
      <c r="BO1632" s="54"/>
      <c r="BP1632" s="54"/>
      <c r="BQ1632" s="54"/>
      <c r="BR1632" s="54"/>
      <c r="BS1632" s="54"/>
      <c r="BT1632" s="54"/>
      <c r="BU1632" s="54"/>
      <c r="BV1632" s="54"/>
      <c r="BW1632" s="54"/>
      <c r="BX1632" s="49"/>
      <c r="BY1632" s="55"/>
      <c r="BZ1632" s="8"/>
      <c r="CE1632" s="12" t="str">
        <f t="shared" si="1303"/>
        <v/>
      </c>
      <c r="CG1632" s="77" t="str">
        <f t="shared" si="1304"/>
        <v/>
      </c>
      <c r="CH1632" s="80" t="str">
        <f t="shared" si="1305"/>
        <v/>
      </c>
      <c r="CL1632" s="12" t="str">
        <f t="shared" si="1306"/>
        <v/>
      </c>
      <c r="CM1632" s="12" t="str">
        <f t="shared" si="1307"/>
        <v/>
      </c>
      <c r="CN1632" s="12" t="str" cm="1">
        <f t="array" ref="CN1632">IF(OR($CE1632="", $CG$3=""), "", IF(IFERROR(INDEX($K1632:$T1632, $CK1632, MATCH(CN$3, $K$3:$T$3, 0)), "")="", $CC$4, $CC$3))</f>
        <v/>
      </c>
      <c r="CO1632" s="12" t="str" cm="1">
        <f t="array" ref="CO1632">IF(OR($CE1632="", $CG$3=""), "", IF(IFERROR(INDEX($AA1632:$AJ1632, $CK1632, MATCH(CO$3, $AA$3:$AJ$3, 0)), "")="", $CC$4, $CC$3))</f>
        <v/>
      </c>
      <c r="CP1632" s="12" t="str">
        <f>IF(OR($CE1632="", $CG$3=""), "", IF(CP$3='Property List &amp; Features'!$BG$9, $CC$3, IF(CP$3=$I1632, $CC$3, $CC$4)))</f>
        <v/>
      </c>
      <c r="CQ1632" s="12" t="str">
        <f>IF(OR($CE1632="", $CG$3=""), "", IF(CQ$3='Property List &amp; Features'!$BG$9, $CC$3, IF(CQ$3=$J1632, $CC$3, $CC$4)))</f>
        <v/>
      </c>
      <c r="CR1632" s="12" t="str">
        <f t="shared" si="1308"/>
        <v/>
      </c>
      <c r="CS1632" s="12" t="str">
        <f t="shared" si="1309"/>
        <v/>
      </c>
      <c r="CT1632" s="12" t="str">
        <f t="shared" si="1310"/>
        <v/>
      </c>
      <c r="CU1632" s="12" t="str">
        <f t="shared" si="1311"/>
        <v/>
      </c>
      <c r="CV1632" s="12" t="str">
        <f t="shared" si="1312"/>
        <v/>
      </c>
      <c r="CW1632" s="12" t="str">
        <f t="shared" si="1334"/>
        <v/>
      </c>
      <c r="CX1632" s="12" t="str">
        <f t="shared" si="1335"/>
        <v/>
      </c>
      <c r="CY1632" s="12" t="str">
        <f t="shared" si="1336"/>
        <v/>
      </c>
      <c r="CZ1632" s="12" t="str">
        <f t="shared" si="1337"/>
        <v/>
      </c>
      <c r="DA1632" s="12" t="str">
        <f t="shared" si="1338"/>
        <v/>
      </c>
      <c r="DB1632" s="12" t="str">
        <f t="shared" si="1339"/>
        <v/>
      </c>
      <c r="DC1632" s="12" t="str">
        <f t="shared" si="1340"/>
        <v/>
      </c>
      <c r="DD1632" s="12" t="str">
        <f t="shared" si="1341"/>
        <v/>
      </c>
      <c r="DE1632" s="12" t="str">
        <f t="shared" si="1342"/>
        <v/>
      </c>
      <c r="DF1632" s="12" t="str">
        <f t="shared" si="1343"/>
        <v/>
      </c>
      <c r="DG1632" s="12" t="str">
        <f t="shared" si="1344"/>
        <v/>
      </c>
      <c r="DH1632" s="12" t="str">
        <f t="shared" si="1345"/>
        <v/>
      </c>
      <c r="DI1632" s="12" t="str">
        <f t="shared" si="1346"/>
        <v/>
      </c>
      <c r="DJ1632" s="12" t="str">
        <f t="shared" si="1347"/>
        <v/>
      </c>
      <c r="DK1632" s="12" t="str">
        <f t="shared" si="1348"/>
        <v/>
      </c>
      <c r="DL1632" s="12" t="str">
        <f t="shared" si="1349"/>
        <v/>
      </c>
      <c r="DM1632" s="12" t="str">
        <f t="shared" si="1350"/>
        <v/>
      </c>
      <c r="DN1632" s="12" t="str">
        <f t="shared" si="1351"/>
        <v/>
      </c>
      <c r="DO1632" s="12" t="str">
        <f t="shared" si="1352"/>
        <v/>
      </c>
      <c r="DP1632" s="12" t="str">
        <f t="shared" si="1353"/>
        <v/>
      </c>
      <c r="DQ1632" s="12" t="str">
        <f t="shared" si="1354"/>
        <v/>
      </c>
      <c r="DR1632" s="12" t="str">
        <f t="shared" si="1316"/>
        <v/>
      </c>
      <c r="DS1632" s="12" t="str">
        <f t="shared" si="1317"/>
        <v/>
      </c>
      <c r="DT1632" s="12" t="str">
        <f t="shared" si="1318"/>
        <v/>
      </c>
      <c r="DU1632" s="12" t="str">
        <f t="shared" si="1319"/>
        <v/>
      </c>
      <c r="DV1632" s="12" t="str">
        <f t="shared" si="1320"/>
        <v/>
      </c>
      <c r="DW1632" s="12" t="str">
        <f t="shared" si="1321"/>
        <v/>
      </c>
      <c r="DX1632" s="12" t="str">
        <f t="shared" si="1322"/>
        <v/>
      </c>
      <c r="DY1632" s="12" t="str">
        <f t="shared" si="1323"/>
        <v/>
      </c>
      <c r="DZ1632" s="12" t="str">
        <f t="shared" si="1324"/>
        <v/>
      </c>
      <c r="EA1632" s="12" t="str">
        <f t="shared" si="1325"/>
        <v/>
      </c>
      <c r="EB1632" s="12" t="str">
        <f t="shared" si="1326"/>
        <v/>
      </c>
      <c r="EC1632" s="12" t="str">
        <f t="shared" si="1327"/>
        <v/>
      </c>
      <c r="ED1632" s="12" t="str">
        <f t="shared" si="1328"/>
        <v/>
      </c>
      <c r="EE1632" s="12" t="str">
        <f t="shared" si="1329"/>
        <v/>
      </c>
      <c r="EF1632" s="12" t="str">
        <f t="shared" si="1330"/>
        <v/>
      </c>
      <c r="EG1632" s="12" t="str">
        <f t="shared" si="1331"/>
        <v/>
      </c>
      <c r="EH1632" s="12" t="str">
        <f t="shared" si="1332"/>
        <v/>
      </c>
      <c r="EI1632" s="12" t="str">
        <f t="shared" si="1333"/>
        <v/>
      </c>
      <c r="EK1632" s="83" t="str">
        <f t="shared" si="1313"/>
        <v/>
      </c>
      <c r="EM1632" s="12" t="str">
        <f t="shared" si="1314"/>
        <v/>
      </c>
      <c r="EO1632" s="12" t="str">
        <f t="shared" si="1315"/>
        <v/>
      </c>
      <c r="EQ1632" s="12" t="str">
        <f>IF($EO1632="", "", IF($EQ$8=$EQ$6, COUNTIF($EO$11:$EO$2510, "&gt;"&amp;$EO1632)+1+COUNTIF($EO$11:$EO1632, $EO1632)-1, COUNTIF($EO$11:$EO$2510, "&lt;"&amp;$EO1632)+1+COUNTIF($EO$11:$EO1632, $EO1632)-1))</f>
        <v/>
      </c>
    </row>
    <row r="1633" spans="1:147" x14ac:dyDescent="0.55000000000000004">
      <c r="A1633" s="8"/>
      <c r="B1633" s="12" t="str">
        <f>IF($D1633="", "", COUNTIF($D$11:$D1633, $D1633))</f>
        <v/>
      </c>
      <c r="C1633" s="8"/>
      <c r="D1633" s="45"/>
      <c r="E1633" s="46"/>
      <c r="F1633" s="47"/>
      <c r="G1633" s="54"/>
      <c r="H1633" s="54"/>
      <c r="I1633" s="48"/>
      <c r="J1633" s="49"/>
      <c r="K1633" s="50"/>
      <c r="L1633" s="50"/>
      <c r="M1633" s="50"/>
      <c r="N1633" s="50"/>
      <c r="O1633" s="50"/>
      <c r="P1633" s="50"/>
      <c r="Q1633" s="50"/>
      <c r="R1633" s="50"/>
      <c r="S1633" s="50"/>
      <c r="T1633" s="50"/>
      <c r="U1633" s="51"/>
      <c r="V1633" s="52"/>
      <c r="W1633" s="53"/>
      <c r="X1633" s="53"/>
      <c r="Y1633" s="53"/>
      <c r="Z1633" s="53"/>
      <c r="AA1633" s="48"/>
      <c r="AB1633" s="54"/>
      <c r="AC1633" s="54"/>
      <c r="AD1633" s="54"/>
      <c r="AE1633" s="54"/>
      <c r="AF1633" s="54"/>
      <c r="AG1633" s="54"/>
      <c r="AH1633" s="54"/>
      <c r="AI1633" s="54"/>
      <c r="AJ1633" s="49"/>
      <c r="AK1633" s="48"/>
      <c r="AL1633" s="54"/>
      <c r="AM1633" s="54"/>
      <c r="AN1633" s="54"/>
      <c r="AO1633" s="54"/>
      <c r="AP1633" s="54"/>
      <c r="AQ1633" s="54"/>
      <c r="AR1633" s="54"/>
      <c r="AS1633" s="54"/>
      <c r="AT1633" s="54"/>
      <c r="AU1633" s="54"/>
      <c r="AV1633" s="54"/>
      <c r="AW1633" s="54"/>
      <c r="AX1633" s="54"/>
      <c r="AY1633" s="54"/>
      <c r="AZ1633" s="54"/>
      <c r="BA1633" s="54"/>
      <c r="BB1633" s="54"/>
      <c r="BC1633" s="54"/>
      <c r="BD1633" s="54"/>
      <c r="BE1633" s="54"/>
      <c r="BF1633" s="54"/>
      <c r="BG1633" s="54"/>
      <c r="BH1633" s="54"/>
      <c r="BI1633" s="54"/>
      <c r="BJ1633" s="54"/>
      <c r="BK1633" s="54"/>
      <c r="BL1633" s="54"/>
      <c r="BM1633" s="54"/>
      <c r="BN1633" s="54"/>
      <c r="BO1633" s="54"/>
      <c r="BP1633" s="54"/>
      <c r="BQ1633" s="54"/>
      <c r="BR1633" s="54"/>
      <c r="BS1633" s="54"/>
      <c r="BT1633" s="54"/>
      <c r="BU1633" s="54"/>
      <c r="BV1633" s="54"/>
      <c r="BW1633" s="54"/>
      <c r="BX1633" s="49"/>
      <c r="BY1633" s="55"/>
      <c r="BZ1633" s="8"/>
      <c r="CE1633" s="12" t="str">
        <f t="shared" si="1303"/>
        <v/>
      </c>
      <c r="CG1633" s="77" t="str">
        <f t="shared" si="1304"/>
        <v/>
      </c>
      <c r="CH1633" s="80" t="str">
        <f t="shared" si="1305"/>
        <v/>
      </c>
      <c r="CL1633" s="12" t="str">
        <f t="shared" si="1306"/>
        <v/>
      </c>
      <c r="CM1633" s="12" t="str">
        <f t="shared" si="1307"/>
        <v/>
      </c>
      <c r="CN1633" s="12" t="str" cm="1">
        <f t="array" ref="CN1633">IF(OR($CE1633="", $CG$3=""), "", IF(IFERROR(INDEX($K1633:$T1633, $CK1633, MATCH(CN$3, $K$3:$T$3, 0)), "")="", $CC$4, $CC$3))</f>
        <v/>
      </c>
      <c r="CO1633" s="12" t="str" cm="1">
        <f t="array" ref="CO1633">IF(OR($CE1633="", $CG$3=""), "", IF(IFERROR(INDEX($AA1633:$AJ1633, $CK1633, MATCH(CO$3, $AA$3:$AJ$3, 0)), "")="", $CC$4, $CC$3))</f>
        <v/>
      </c>
      <c r="CP1633" s="12" t="str">
        <f>IF(OR($CE1633="", $CG$3=""), "", IF(CP$3='Property List &amp; Features'!$BG$9, $CC$3, IF(CP$3=$I1633, $CC$3, $CC$4)))</f>
        <v/>
      </c>
      <c r="CQ1633" s="12" t="str">
        <f>IF(OR($CE1633="", $CG$3=""), "", IF(CQ$3='Property List &amp; Features'!$BG$9, $CC$3, IF(CQ$3=$J1633, $CC$3, $CC$4)))</f>
        <v/>
      </c>
      <c r="CR1633" s="12" t="str">
        <f t="shared" si="1308"/>
        <v/>
      </c>
      <c r="CS1633" s="12" t="str">
        <f t="shared" si="1309"/>
        <v/>
      </c>
      <c r="CT1633" s="12" t="str">
        <f t="shared" si="1310"/>
        <v/>
      </c>
      <c r="CU1633" s="12" t="str">
        <f t="shared" si="1311"/>
        <v/>
      </c>
      <c r="CV1633" s="12" t="str">
        <f t="shared" si="1312"/>
        <v/>
      </c>
      <c r="CW1633" s="12" t="str">
        <f t="shared" si="1334"/>
        <v/>
      </c>
      <c r="CX1633" s="12" t="str">
        <f t="shared" si="1335"/>
        <v/>
      </c>
      <c r="CY1633" s="12" t="str">
        <f t="shared" si="1336"/>
        <v/>
      </c>
      <c r="CZ1633" s="12" t="str">
        <f t="shared" si="1337"/>
        <v/>
      </c>
      <c r="DA1633" s="12" t="str">
        <f t="shared" si="1338"/>
        <v/>
      </c>
      <c r="DB1633" s="12" t="str">
        <f t="shared" si="1339"/>
        <v/>
      </c>
      <c r="DC1633" s="12" t="str">
        <f t="shared" si="1340"/>
        <v/>
      </c>
      <c r="DD1633" s="12" t="str">
        <f t="shared" si="1341"/>
        <v/>
      </c>
      <c r="DE1633" s="12" t="str">
        <f t="shared" si="1342"/>
        <v/>
      </c>
      <c r="DF1633" s="12" t="str">
        <f t="shared" si="1343"/>
        <v/>
      </c>
      <c r="DG1633" s="12" t="str">
        <f t="shared" si="1344"/>
        <v/>
      </c>
      <c r="DH1633" s="12" t="str">
        <f t="shared" si="1345"/>
        <v/>
      </c>
      <c r="DI1633" s="12" t="str">
        <f t="shared" si="1346"/>
        <v/>
      </c>
      <c r="DJ1633" s="12" t="str">
        <f t="shared" si="1347"/>
        <v/>
      </c>
      <c r="DK1633" s="12" t="str">
        <f t="shared" si="1348"/>
        <v/>
      </c>
      <c r="DL1633" s="12" t="str">
        <f t="shared" si="1349"/>
        <v/>
      </c>
      <c r="DM1633" s="12" t="str">
        <f t="shared" si="1350"/>
        <v/>
      </c>
      <c r="DN1633" s="12" t="str">
        <f t="shared" si="1351"/>
        <v/>
      </c>
      <c r="DO1633" s="12" t="str">
        <f t="shared" si="1352"/>
        <v/>
      </c>
      <c r="DP1633" s="12" t="str">
        <f t="shared" si="1353"/>
        <v/>
      </c>
      <c r="DQ1633" s="12" t="str">
        <f t="shared" si="1354"/>
        <v/>
      </c>
      <c r="DR1633" s="12" t="str">
        <f t="shared" si="1316"/>
        <v/>
      </c>
      <c r="DS1633" s="12" t="str">
        <f t="shared" si="1317"/>
        <v/>
      </c>
      <c r="DT1633" s="12" t="str">
        <f t="shared" si="1318"/>
        <v/>
      </c>
      <c r="DU1633" s="12" t="str">
        <f t="shared" si="1319"/>
        <v/>
      </c>
      <c r="DV1633" s="12" t="str">
        <f t="shared" si="1320"/>
        <v/>
      </c>
      <c r="DW1633" s="12" t="str">
        <f t="shared" si="1321"/>
        <v/>
      </c>
      <c r="DX1633" s="12" t="str">
        <f t="shared" si="1322"/>
        <v/>
      </c>
      <c r="DY1633" s="12" t="str">
        <f t="shared" si="1323"/>
        <v/>
      </c>
      <c r="DZ1633" s="12" t="str">
        <f t="shared" si="1324"/>
        <v/>
      </c>
      <c r="EA1633" s="12" t="str">
        <f t="shared" si="1325"/>
        <v/>
      </c>
      <c r="EB1633" s="12" t="str">
        <f t="shared" si="1326"/>
        <v/>
      </c>
      <c r="EC1633" s="12" t="str">
        <f t="shared" si="1327"/>
        <v/>
      </c>
      <c r="ED1633" s="12" t="str">
        <f t="shared" si="1328"/>
        <v/>
      </c>
      <c r="EE1633" s="12" t="str">
        <f t="shared" si="1329"/>
        <v/>
      </c>
      <c r="EF1633" s="12" t="str">
        <f t="shared" si="1330"/>
        <v/>
      </c>
      <c r="EG1633" s="12" t="str">
        <f t="shared" si="1331"/>
        <v/>
      </c>
      <c r="EH1633" s="12" t="str">
        <f t="shared" si="1332"/>
        <v/>
      </c>
      <c r="EI1633" s="12" t="str">
        <f t="shared" si="1333"/>
        <v/>
      </c>
      <c r="EK1633" s="83" t="str">
        <f t="shared" si="1313"/>
        <v/>
      </c>
      <c r="EM1633" s="12" t="str">
        <f t="shared" si="1314"/>
        <v/>
      </c>
      <c r="EO1633" s="12" t="str">
        <f t="shared" si="1315"/>
        <v/>
      </c>
      <c r="EQ1633" s="12" t="str">
        <f>IF($EO1633="", "", IF($EQ$8=$EQ$6, COUNTIF($EO$11:$EO$2510, "&gt;"&amp;$EO1633)+1+COUNTIF($EO$11:$EO1633, $EO1633)-1, COUNTIF($EO$11:$EO$2510, "&lt;"&amp;$EO1633)+1+COUNTIF($EO$11:$EO1633, $EO1633)-1))</f>
        <v/>
      </c>
    </row>
    <row r="1634" spans="1:147" x14ac:dyDescent="0.55000000000000004">
      <c r="A1634" s="8"/>
      <c r="B1634" s="12" t="str">
        <f>IF($D1634="", "", COUNTIF($D$11:$D1634, $D1634))</f>
        <v/>
      </c>
      <c r="C1634" s="8"/>
      <c r="D1634" s="45"/>
      <c r="E1634" s="46"/>
      <c r="F1634" s="47"/>
      <c r="G1634" s="54"/>
      <c r="H1634" s="54"/>
      <c r="I1634" s="48"/>
      <c r="J1634" s="49"/>
      <c r="K1634" s="50"/>
      <c r="L1634" s="50"/>
      <c r="M1634" s="50"/>
      <c r="N1634" s="50"/>
      <c r="O1634" s="50"/>
      <c r="P1634" s="50"/>
      <c r="Q1634" s="50"/>
      <c r="R1634" s="50"/>
      <c r="S1634" s="50"/>
      <c r="T1634" s="50"/>
      <c r="U1634" s="51"/>
      <c r="V1634" s="52"/>
      <c r="W1634" s="53"/>
      <c r="X1634" s="53"/>
      <c r="Y1634" s="53"/>
      <c r="Z1634" s="53"/>
      <c r="AA1634" s="48"/>
      <c r="AB1634" s="54"/>
      <c r="AC1634" s="54"/>
      <c r="AD1634" s="54"/>
      <c r="AE1634" s="54"/>
      <c r="AF1634" s="54"/>
      <c r="AG1634" s="54"/>
      <c r="AH1634" s="54"/>
      <c r="AI1634" s="54"/>
      <c r="AJ1634" s="49"/>
      <c r="AK1634" s="48"/>
      <c r="AL1634" s="54"/>
      <c r="AM1634" s="54"/>
      <c r="AN1634" s="54"/>
      <c r="AO1634" s="54"/>
      <c r="AP1634" s="54"/>
      <c r="AQ1634" s="54"/>
      <c r="AR1634" s="54"/>
      <c r="AS1634" s="54"/>
      <c r="AT1634" s="54"/>
      <c r="AU1634" s="54"/>
      <c r="AV1634" s="54"/>
      <c r="AW1634" s="54"/>
      <c r="AX1634" s="54"/>
      <c r="AY1634" s="54"/>
      <c r="AZ1634" s="54"/>
      <c r="BA1634" s="54"/>
      <c r="BB1634" s="54"/>
      <c r="BC1634" s="54"/>
      <c r="BD1634" s="54"/>
      <c r="BE1634" s="54"/>
      <c r="BF1634" s="54"/>
      <c r="BG1634" s="54"/>
      <c r="BH1634" s="54"/>
      <c r="BI1634" s="54"/>
      <c r="BJ1634" s="54"/>
      <c r="BK1634" s="54"/>
      <c r="BL1634" s="54"/>
      <c r="BM1634" s="54"/>
      <c r="BN1634" s="54"/>
      <c r="BO1634" s="54"/>
      <c r="BP1634" s="54"/>
      <c r="BQ1634" s="54"/>
      <c r="BR1634" s="54"/>
      <c r="BS1634" s="54"/>
      <c r="BT1634" s="54"/>
      <c r="BU1634" s="54"/>
      <c r="BV1634" s="54"/>
      <c r="BW1634" s="54"/>
      <c r="BX1634" s="49"/>
      <c r="BY1634" s="55"/>
      <c r="BZ1634" s="8"/>
      <c r="CE1634" s="12" t="str">
        <f t="shared" si="1303"/>
        <v/>
      </c>
      <c r="CG1634" s="77" t="str">
        <f t="shared" si="1304"/>
        <v/>
      </c>
      <c r="CH1634" s="80" t="str">
        <f t="shared" si="1305"/>
        <v/>
      </c>
      <c r="CL1634" s="12" t="str">
        <f t="shared" si="1306"/>
        <v/>
      </c>
      <c r="CM1634" s="12" t="str">
        <f t="shared" si="1307"/>
        <v/>
      </c>
      <c r="CN1634" s="12" t="str" cm="1">
        <f t="array" ref="CN1634">IF(OR($CE1634="", $CG$3=""), "", IF(IFERROR(INDEX($K1634:$T1634, $CK1634, MATCH(CN$3, $K$3:$T$3, 0)), "")="", $CC$4, $CC$3))</f>
        <v/>
      </c>
      <c r="CO1634" s="12" t="str" cm="1">
        <f t="array" ref="CO1634">IF(OR($CE1634="", $CG$3=""), "", IF(IFERROR(INDEX($AA1634:$AJ1634, $CK1634, MATCH(CO$3, $AA$3:$AJ$3, 0)), "")="", $CC$4, $CC$3))</f>
        <v/>
      </c>
      <c r="CP1634" s="12" t="str">
        <f>IF(OR($CE1634="", $CG$3=""), "", IF(CP$3='Property List &amp; Features'!$BG$9, $CC$3, IF(CP$3=$I1634, $CC$3, $CC$4)))</f>
        <v/>
      </c>
      <c r="CQ1634" s="12" t="str">
        <f>IF(OR($CE1634="", $CG$3=""), "", IF(CQ$3='Property List &amp; Features'!$BG$9, $CC$3, IF(CQ$3=$J1634, $CC$3, $CC$4)))</f>
        <v/>
      </c>
      <c r="CR1634" s="12" t="str">
        <f t="shared" si="1308"/>
        <v/>
      </c>
      <c r="CS1634" s="12" t="str">
        <f t="shared" si="1309"/>
        <v/>
      </c>
      <c r="CT1634" s="12" t="str">
        <f t="shared" si="1310"/>
        <v/>
      </c>
      <c r="CU1634" s="12" t="str">
        <f t="shared" si="1311"/>
        <v/>
      </c>
      <c r="CV1634" s="12" t="str">
        <f t="shared" si="1312"/>
        <v/>
      </c>
      <c r="CW1634" s="12" t="str">
        <f t="shared" si="1334"/>
        <v/>
      </c>
      <c r="CX1634" s="12" t="str">
        <f t="shared" si="1335"/>
        <v/>
      </c>
      <c r="CY1634" s="12" t="str">
        <f t="shared" si="1336"/>
        <v/>
      </c>
      <c r="CZ1634" s="12" t="str">
        <f t="shared" si="1337"/>
        <v/>
      </c>
      <c r="DA1634" s="12" t="str">
        <f t="shared" si="1338"/>
        <v/>
      </c>
      <c r="DB1634" s="12" t="str">
        <f t="shared" si="1339"/>
        <v/>
      </c>
      <c r="DC1634" s="12" t="str">
        <f t="shared" si="1340"/>
        <v/>
      </c>
      <c r="DD1634" s="12" t="str">
        <f t="shared" si="1341"/>
        <v/>
      </c>
      <c r="DE1634" s="12" t="str">
        <f t="shared" si="1342"/>
        <v/>
      </c>
      <c r="DF1634" s="12" t="str">
        <f t="shared" si="1343"/>
        <v/>
      </c>
      <c r="DG1634" s="12" t="str">
        <f t="shared" si="1344"/>
        <v/>
      </c>
      <c r="DH1634" s="12" t="str">
        <f t="shared" si="1345"/>
        <v/>
      </c>
      <c r="DI1634" s="12" t="str">
        <f t="shared" si="1346"/>
        <v/>
      </c>
      <c r="DJ1634" s="12" t="str">
        <f t="shared" si="1347"/>
        <v/>
      </c>
      <c r="DK1634" s="12" t="str">
        <f t="shared" si="1348"/>
        <v/>
      </c>
      <c r="DL1634" s="12" t="str">
        <f t="shared" si="1349"/>
        <v/>
      </c>
      <c r="DM1634" s="12" t="str">
        <f t="shared" si="1350"/>
        <v/>
      </c>
      <c r="DN1634" s="12" t="str">
        <f t="shared" si="1351"/>
        <v/>
      </c>
      <c r="DO1634" s="12" t="str">
        <f t="shared" si="1352"/>
        <v/>
      </c>
      <c r="DP1634" s="12" t="str">
        <f t="shared" si="1353"/>
        <v/>
      </c>
      <c r="DQ1634" s="12" t="str">
        <f t="shared" si="1354"/>
        <v/>
      </c>
      <c r="DR1634" s="12" t="str">
        <f t="shared" si="1316"/>
        <v/>
      </c>
      <c r="DS1634" s="12" t="str">
        <f t="shared" si="1317"/>
        <v/>
      </c>
      <c r="DT1634" s="12" t="str">
        <f t="shared" si="1318"/>
        <v/>
      </c>
      <c r="DU1634" s="12" t="str">
        <f t="shared" si="1319"/>
        <v/>
      </c>
      <c r="DV1634" s="12" t="str">
        <f t="shared" si="1320"/>
        <v/>
      </c>
      <c r="DW1634" s="12" t="str">
        <f t="shared" si="1321"/>
        <v/>
      </c>
      <c r="DX1634" s="12" t="str">
        <f t="shared" si="1322"/>
        <v/>
      </c>
      <c r="DY1634" s="12" t="str">
        <f t="shared" si="1323"/>
        <v/>
      </c>
      <c r="DZ1634" s="12" t="str">
        <f t="shared" si="1324"/>
        <v/>
      </c>
      <c r="EA1634" s="12" t="str">
        <f t="shared" si="1325"/>
        <v/>
      </c>
      <c r="EB1634" s="12" t="str">
        <f t="shared" si="1326"/>
        <v/>
      </c>
      <c r="EC1634" s="12" t="str">
        <f t="shared" si="1327"/>
        <v/>
      </c>
      <c r="ED1634" s="12" t="str">
        <f t="shared" si="1328"/>
        <v/>
      </c>
      <c r="EE1634" s="12" t="str">
        <f t="shared" si="1329"/>
        <v/>
      </c>
      <c r="EF1634" s="12" t="str">
        <f t="shared" si="1330"/>
        <v/>
      </c>
      <c r="EG1634" s="12" t="str">
        <f t="shared" si="1331"/>
        <v/>
      </c>
      <c r="EH1634" s="12" t="str">
        <f t="shared" si="1332"/>
        <v/>
      </c>
      <c r="EI1634" s="12" t="str">
        <f t="shared" si="1333"/>
        <v/>
      </c>
      <c r="EK1634" s="83" t="str">
        <f t="shared" si="1313"/>
        <v/>
      </c>
      <c r="EM1634" s="12" t="str">
        <f t="shared" si="1314"/>
        <v/>
      </c>
      <c r="EO1634" s="12" t="str">
        <f t="shared" si="1315"/>
        <v/>
      </c>
      <c r="EQ1634" s="12" t="str">
        <f>IF($EO1634="", "", IF($EQ$8=$EQ$6, COUNTIF($EO$11:$EO$2510, "&gt;"&amp;$EO1634)+1+COUNTIF($EO$11:$EO1634, $EO1634)-1, COUNTIF($EO$11:$EO$2510, "&lt;"&amp;$EO1634)+1+COUNTIF($EO$11:$EO1634, $EO1634)-1))</f>
        <v/>
      </c>
    </row>
    <row r="1635" spans="1:147" x14ac:dyDescent="0.55000000000000004">
      <c r="A1635" s="8"/>
      <c r="B1635" s="12" t="str">
        <f>IF($D1635="", "", COUNTIF($D$11:$D1635, $D1635))</f>
        <v/>
      </c>
      <c r="C1635" s="8"/>
      <c r="D1635" s="45"/>
      <c r="E1635" s="46"/>
      <c r="F1635" s="47"/>
      <c r="G1635" s="54"/>
      <c r="H1635" s="54"/>
      <c r="I1635" s="48"/>
      <c r="J1635" s="49"/>
      <c r="K1635" s="50"/>
      <c r="L1635" s="50"/>
      <c r="M1635" s="50"/>
      <c r="N1635" s="50"/>
      <c r="O1635" s="50"/>
      <c r="P1635" s="50"/>
      <c r="Q1635" s="50"/>
      <c r="R1635" s="50"/>
      <c r="S1635" s="50"/>
      <c r="T1635" s="50"/>
      <c r="U1635" s="51"/>
      <c r="V1635" s="52"/>
      <c r="W1635" s="53"/>
      <c r="X1635" s="53"/>
      <c r="Y1635" s="53"/>
      <c r="Z1635" s="53"/>
      <c r="AA1635" s="48"/>
      <c r="AB1635" s="54"/>
      <c r="AC1635" s="54"/>
      <c r="AD1635" s="54"/>
      <c r="AE1635" s="54"/>
      <c r="AF1635" s="54"/>
      <c r="AG1635" s="54"/>
      <c r="AH1635" s="54"/>
      <c r="AI1635" s="54"/>
      <c r="AJ1635" s="49"/>
      <c r="AK1635" s="48"/>
      <c r="AL1635" s="54"/>
      <c r="AM1635" s="54"/>
      <c r="AN1635" s="54"/>
      <c r="AO1635" s="54"/>
      <c r="AP1635" s="54"/>
      <c r="AQ1635" s="54"/>
      <c r="AR1635" s="54"/>
      <c r="AS1635" s="54"/>
      <c r="AT1635" s="54"/>
      <c r="AU1635" s="54"/>
      <c r="AV1635" s="54"/>
      <c r="AW1635" s="54"/>
      <c r="AX1635" s="54"/>
      <c r="AY1635" s="54"/>
      <c r="AZ1635" s="54"/>
      <c r="BA1635" s="54"/>
      <c r="BB1635" s="54"/>
      <c r="BC1635" s="54"/>
      <c r="BD1635" s="54"/>
      <c r="BE1635" s="54"/>
      <c r="BF1635" s="54"/>
      <c r="BG1635" s="54"/>
      <c r="BH1635" s="54"/>
      <c r="BI1635" s="54"/>
      <c r="BJ1635" s="54"/>
      <c r="BK1635" s="54"/>
      <c r="BL1635" s="54"/>
      <c r="BM1635" s="54"/>
      <c r="BN1635" s="54"/>
      <c r="BO1635" s="54"/>
      <c r="BP1635" s="54"/>
      <c r="BQ1635" s="54"/>
      <c r="BR1635" s="54"/>
      <c r="BS1635" s="54"/>
      <c r="BT1635" s="54"/>
      <c r="BU1635" s="54"/>
      <c r="BV1635" s="54"/>
      <c r="BW1635" s="54"/>
      <c r="BX1635" s="49"/>
      <c r="BY1635" s="55"/>
      <c r="BZ1635" s="8"/>
      <c r="CE1635" s="12" t="str">
        <f t="shared" si="1303"/>
        <v/>
      </c>
      <c r="CG1635" s="77" t="str">
        <f t="shared" si="1304"/>
        <v/>
      </c>
      <c r="CH1635" s="80" t="str">
        <f t="shared" si="1305"/>
        <v/>
      </c>
      <c r="CL1635" s="12" t="str">
        <f t="shared" si="1306"/>
        <v/>
      </c>
      <c r="CM1635" s="12" t="str">
        <f t="shared" si="1307"/>
        <v/>
      </c>
      <c r="CN1635" s="12" t="str" cm="1">
        <f t="array" ref="CN1635">IF(OR($CE1635="", $CG$3=""), "", IF(IFERROR(INDEX($K1635:$T1635, $CK1635, MATCH(CN$3, $K$3:$T$3, 0)), "")="", $CC$4, $CC$3))</f>
        <v/>
      </c>
      <c r="CO1635" s="12" t="str" cm="1">
        <f t="array" ref="CO1635">IF(OR($CE1635="", $CG$3=""), "", IF(IFERROR(INDEX($AA1635:$AJ1635, $CK1635, MATCH(CO$3, $AA$3:$AJ$3, 0)), "")="", $CC$4, $CC$3))</f>
        <v/>
      </c>
      <c r="CP1635" s="12" t="str">
        <f>IF(OR($CE1635="", $CG$3=""), "", IF(CP$3='Property List &amp; Features'!$BG$9, $CC$3, IF(CP$3=$I1635, $CC$3, $CC$4)))</f>
        <v/>
      </c>
      <c r="CQ1635" s="12" t="str">
        <f>IF(OR($CE1635="", $CG$3=""), "", IF(CQ$3='Property List &amp; Features'!$BG$9, $CC$3, IF(CQ$3=$J1635, $CC$3, $CC$4)))</f>
        <v/>
      </c>
      <c r="CR1635" s="12" t="str">
        <f t="shared" si="1308"/>
        <v/>
      </c>
      <c r="CS1635" s="12" t="str">
        <f t="shared" si="1309"/>
        <v/>
      </c>
      <c r="CT1635" s="12" t="str">
        <f t="shared" si="1310"/>
        <v/>
      </c>
      <c r="CU1635" s="12" t="str">
        <f t="shared" si="1311"/>
        <v/>
      </c>
      <c r="CV1635" s="12" t="str">
        <f t="shared" si="1312"/>
        <v/>
      </c>
      <c r="CW1635" s="12" t="str">
        <f t="shared" si="1334"/>
        <v/>
      </c>
      <c r="CX1635" s="12" t="str">
        <f t="shared" si="1335"/>
        <v/>
      </c>
      <c r="CY1635" s="12" t="str">
        <f t="shared" si="1336"/>
        <v/>
      </c>
      <c r="CZ1635" s="12" t="str">
        <f t="shared" si="1337"/>
        <v/>
      </c>
      <c r="DA1635" s="12" t="str">
        <f t="shared" si="1338"/>
        <v/>
      </c>
      <c r="DB1635" s="12" t="str">
        <f t="shared" si="1339"/>
        <v/>
      </c>
      <c r="DC1635" s="12" t="str">
        <f t="shared" si="1340"/>
        <v/>
      </c>
      <c r="DD1635" s="12" t="str">
        <f t="shared" si="1341"/>
        <v/>
      </c>
      <c r="DE1635" s="12" t="str">
        <f t="shared" si="1342"/>
        <v/>
      </c>
      <c r="DF1635" s="12" t="str">
        <f t="shared" si="1343"/>
        <v/>
      </c>
      <c r="DG1635" s="12" t="str">
        <f t="shared" si="1344"/>
        <v/>
      </c>
      <c r="DH1635" s="12" t="str">
        <f t="shared" si="1345"/>
        <v/>
      </c>
      <c r="DI1635" s="12" t="str">
        <f t="shared" si="1346"/>
        <v/>
      </c>
      <c r="DJ1635" s="12" t="str">
        <f t="shared" si="1347"/>
        <v/>
      </c>
      <c r="DK1635" s="12" t="str">
        <f t="shared" si="1348"/>
        <v/>
      </c>
      <c r="DL1635" s="12" t="str">
        <f t="shared" si="1349"/>
        <v/>
      </c>
      <c r="DM1635" s="12" t="str">
        <f t="shared" si="1350"/>
        <v/>
      </c>
      <c r="DN1635" s="12" t="str">
        <f t="shared" si="1351"/>
        <v/>
      </c>
      <c r="DO1635" s="12" t="str">
        <f t="shared" si="1352"/>
        <v/>
      </c>
      <c r="DP1635" s="12" t="str">
        <f t="shared" si="1353"/>
        <v/>
      </c>
      <c r="DQ1635" s="12" t="str">
        <f t="shared" si="1354"/>
        <v/>
      </c>
      <c r="DR1635" s="12" t="str">
        <f t="shared" si="1316"/>
        <v/>
      </c>
      <c r="DS1635" s="12" t="str">
        <f t="shared" si="1317"/>
        <v/>
      </c>
      <c r="DT1635" s="12" t="str">
        <f t="shared" si="1318"/>
        <v/>
      </c>
      <c r="DU1635" s="12" t="str">
        <f t="shared" si="1319"/>
        <v/>
      </c>
      <c r="DV1635" s="12" t="str">
        <f t="shared" si="1320"/>
        <v/>
      </c>
      <c r="DW1635" s="12" t="str">
        <f t="shared" si="1321"/>
        <v/>
      </c>
      <c r="DX1635" s="12" t="str">
        <f t="shared" si="1322"/>
        <v/>
      </c>
      <c r="DY1635" s="12" t="str">
        <f t="shared" si="1323"/>
        <v/>
      </c>
      <c r="DZ1635" s="12" t="str">
        <f t="shared" si="1324"/>
        <v/>
      </c>
      <c r="EA1635" s="12" t="str">
        <f t="shared" si="1325"/>
        <v/>
      </c>
      <c r="EB1635" s="12" t="str">
        <f t="shared" si="1326"/>
        <v/>
      </c>
      <c r="EC1635" s="12" t="str">
        <f t="shared" si="1327"/>
        <v/>
      </c>
      <c r="ED1635" s="12" t="str">
        <f t="shared" si="1328"/>
        <v/>
      </c>
      <c r="EE1635" s="12" t="str">
        <f t="shared" si="1329"/>
        <v/>
      </c>
      <c r="EF1635" s="12" t="str">
        <f t="shared" si="1330"/>
        <v/>
      </c>
      <c r="EG1635" s="12" t="str">
        <f t="shared" si="1331"/>
        <v/>
      </c>
      <c r="EH1635" s="12" t="str">
        <f t="shared" si="1332"/>
        <v/>
      </c>
      <c r="EI1635" s="12" t="str">
        <f t="shared" si="1333"/>
        <v/>
      </c>
      <c r="EK1635" s="83" t="str">
        <f t="shared" si="1313"/>
        <v/>
      </c>
      <c r="EM1635" s="12" t="str">
        <f t="shared" si="1314"/>
        <v/>
      </c>
      <c r="EO1635" s="12" t="str">
        <f t="shared" si="1315"/>
        <v/>
      </c>
      <c r="EQ1635" s="12" t="str">
        <f>IF($EO1635="", "", IF($EQ$8=$EQ$6, COUNTIF($EO$11:$EO$2510, "&gt;"&amp;$EO1635)+1+COUNTIF($EO$11:$EO1635, $EO1635)-1, COUNTIF($EO$11:$EO$2510, "&lt;"&amp;$EO1635)+1+COUNTIF($EO$11:$EO1635, $EO1635)-1))</f>
        <v/>
      </c>
    </row>
    <row r="1636" spans="1:147" x14ac:dyDescent="0.55000000000000004">
      <c r="A1636" s="8"/>
      <c r="B1636" s="12" t="str">
        <f>IF($D1636="", "", COUNTIF($D$11:$D1636, $D1636))</f>
        <v/>
      </c>
      <c r="C1636" s="8"/>
      <c r="D1636" s="45"/>
      <c r="E1636" s="46"/>
      <c r="F1636" s="47"/>
      <c r="G1636" s="54"/>
      <c r="H1636" s="54"/>
      <c r="I1636" s="48"/>
      <c r="J1636" s="49"/>
      <c r="K1636" s="50"/>
      <c r="L1636" s="50"/>
      <c r="M1636" s="50"/>
      <c r="N1636" s="50"/>
      <c r="O1636" s="50"/>
      <c r="P1636" s="50"/>
      <c r="Q1636" s="50"/>
      <c r="R1636" s="50"/>
      <c r="S1636" s="50"/>
      <c r="T1636" s="50"/>
      <c r="U1636" s="51"/>
      <c r="V1636" s="52"/>
      <c r="W1636" s="53"/>
      <c r="X1636" s="53"/>
      <c r="Y1636" s="53"/>
      <c r="Z1636" s="53"/>
      <c r="AA1636" s="48"/>
      <c r="AB1636" s="54"/>
      <c r="AC1636" s="54"/>
      <c r="AD1636" s="54"/>
      <c r="AE1636" s="54"/>
      <c r="AF1636" s="54"/>
      <c r="AG1636" s="54"/>
      <c r="AH1636" s="54"/>
      <c r="AI1636" s="54"/>
      <c r="AJ1636" s="49"/>
      <c r="AK1636" s="48"/>
      <c r="AL1636" s="54"/>
      <c r="AM1636" s="54"/>
      <c r="AN1636" s="54"/>
      <c r="AO1636" s="54"/>
      <c r="AP1636" s="54"/>
      <c r="AQ1636" s="54"/>
      <c r="AR1636" s="54"/>
      <c r="AS1636" s="54"/>
      <c r="AT1636" s="54"/>
      <c r="AU1636" s="54"/>
      <c r="AV1636" s="54"/>
      <c r="AW1636" s="54"/>
      <c r="AX1636" s="54"/>
      <c r="AY1636" s="54"/>
      <c r="AZ1636" s="54"/>
      <c r="BA1636" s="54"/>
      <c r="BB1636" s="54"/>
      <c r="BC1636" s="54"/>
      <c r="BD1636" s="54"/>
      <c r="BE1636" s="54"/>
      <c r="BF1636" s="54"/>
      <c r="BG1636" s="54"/>
      <c r="BH1636" s="54"/>
      <c r="BI1636" s="54"/>
      <c r="BJ1636" s="54"/>
      <c r="BK1636" s="54"/>
      <c r="BL1636" s="54"/>
      <c r="BM1636" s="54"/>
      <c r="BN1636" s="54"/>
      <c r="BO1636" s="54"/>
      <c r="BP1636" s="54"/>
      <c r="BQ1636" s="54"/>
      <c r="BR1636" s="54"/>
      <c r="BS1636" s="54"/>
      <c r="BT1636" s="54"/>
      <c r="BU1636" s="54"/>
      <c r="BV1636" s="54"/>
      <c r="BW1636" s="54"/>
      <c r="BX1636" s="49"/>
      <c r="BY1636" s="55"/>
      <c r="BZ1636" s="8"/>
      <c r="CE1636" s="12" t="str">
        <f t="shared" si="1303"/>
        <v/>
      </c>
      <c r="CG1636" s="77" t="str">
        <f t="shared" si="1304"/>
        <v/>
      </c>
      <c r="CH1636" s="80" t="str">
        <f t="shared" si="1305"/>
        <v/>
      </c>
      <c r="CL1636" s="12" t="str">
        <f t="shared" si="1306"/>
        <v/>
      </c>
      <c r="CM1636" s="12" t="str">
        <f t="shared" si="1307"/>
        <v/>
      </c>
      <c r="CN1636" s="12" t="str" cm="1">
        <f t="array" ref="CN1636">IF(OR($CE1636="", $CG$3=""), "", IF(IFERROR(INDEX($K1636:$T1636, $CK1636, MATCH(CN$3, $K$3:$T$3, 0)), "")="", $CC$4, $CC$3))</f>
        <v/>
      </c>
      <c r="CO1636" s="12" t="str" cm="1">
        <f t="array" ref="CO1636">IF(OR($CE1636="", $CG$3=""), "", IF(IFERROR(INDEX($AA1636:$AJ1636, $CK1636, MATCH(CO$3, $AA$3:$AJ$3, 0)), "")="", $CC$4, $CC$3))</f>
        <v/>
      </c>
      <c r="CP1636" s="12" t="str">
        <f>IF(OR($CE1636="", $CG$3=""), "", IF(CP$3='Property List &amp; Features'!$BG$9, $CC$3, IF(CP$3=$I1636, $CC$3, $CC$4)))</f>
        <v/>
      </c>
      <c r="CQ1636" s="12" t="str">
        <f>IF(OR($CE1636="", $CG$3=""), "", IF(CQ$3='Property List &amp; Features'!$BG$9, $CC$3, IF(CQ$3=$J1636, $CC$3, $CC$4)))</f>
        <v/>
      </c>
      <c r="CR1636" s="12" t="str">
        <f t="shared" si="1308"/>
        <v/>
      </c>
      <c r="CS1636" s="12" t="str">
        <f t="shared" si="1309"/>
        <v/>
      </c>
      <c r="CT1636" s="12" t="str">
        <f t="shared" si="1310"/>
        <v/>
      </c>
      <c r="CU1636" s="12" t="str">
        <f t="shared" si="1311"/>
        <v/>
      </c>
      <c r="CV1636" s="12" t="str">
        <f t="shared" si="1312"/>
        <v/>
      </c>
      <c r="CW1636" s="12" t="str">
        <f t="shared" si="1334"/>
        <v/>
      </c>
      <c r="CX1636" s="12" t="str">
        <f t="shared" si="1335"/>
        <v/>
      </c>
      <c r="CY1636" s="12" t="str">
        <f t="shared" si="1336"/>
        <v/>
      </c>
      <c r="CZ1636" s="12" t="str">
        <f t="shared" si="1337"/>
        <v/>
      </c>
      <c r="DA1636" s="12" t="str">
        <f t="shared" si="1338"/>
        <v/>
      </c>
      <c r="DB1636" s="12" t="str">
        <f t="shared" si="1339"/>
        <v/>
      </c>
      <c r="DC1636" s="12" t="str">
        <f t="shared" si="1340"/>
        <v/>
      </c>
      <c r="DD1636" s="12" t="str">
        <f t="shared" si="1341"/>
        <v/>
      </c>
      <c r="DE1636" s="12" t="str">
        <f t="shared" si="1342"/>
        <v/>
      </c>
      <c r="DF1636" s="12" t="str">
        <f t="shared" si="1343"/>
        <v/>
      </c>
      <c r="DG1636" s="12" t="str">
        <f t="shared" si="1344"/>
        <v/>
      </c>
      <c r="DH1636" s="12" t="str">
        <f t="shared" si="1345"/>
        <v/>
      </c>
      <c r="DI1636" s="12" t="str">
        <f t="shared" si="1346"/>
        <v/>
      </c>
      <c r="DJ1636" s="12" t="str">
        <f t="shared" si="1347"/>
        <v/>
      </c>
      <c r="DK1636" s="12" t="str">
        <f t="shared" si="1348"/>
        <v/>
      </c>
      <c r="DL1636" s="12" t="str">
        <f t="shared" si="1349"/>
        <v/>
      </c>
      <c r="DM1636" s="12" t="str">
        <f t="shared" si="1350"/>
        <v/>
      </c>
      <c r="DN1636" s="12" t="str">
        <f t="shared" si="1351"/>
        <v/>
      </c>
      <c r="DO1636" s="12" t="str">
        <f t="shared" si="1352"/>
        <v/>
      </c>
      <c r="DP1636" s="12" t="str">
        <f t="shared" si="1353"/>
        <v/>
      </c>
      <c r="DQ1636" s="12" t="str">
        <f t="shared" si="1354"/>
        <v/>
      </c>
      <c r="DR1636" s="12" t="str">
        <f t="shared" si="1316"/>
        <v/>
      </c>
      <c r="DS1636" s="12" t="str">
        <f t="shared" si="1317"/>
        <v/>
      </c>
      <c r="DT1636" s="12" t="str">
        <f t="shared" si="1318"/>
        <v/>
      </c>
      <c r="DU1636" s="12" t="str">
        <f t="shared" si="1319"/>
        <v/>
      </c>
      <c r="DV1636" s="12" t="str">
        <f t="shared" si="1320"/>
        <v/>
      </c>
      <c r="DW1636" s="12" t="str">
        <f t="shared" si="1321"/>
        <v/>
      </c>
      <c r="DX1636" s="12" t="str">
        <f t="shared" si="1322"/>
        <v/>
      </c>
      <c r="DY1636" s="12" t="str">
        <f t="shared" si="1323"/>
        <v/>
      </c>
      <c r="DZ1636" s="12" t="str">
        <f t="shared" si="1324"/>
        <v/>
      </c>
      <c r="EA1636" s="12" t="str">
        <f t="shared" si="1325"/>
        <v/>
      </c>
      <c r="EB1636" s="12" t="str">
        <f t="shared" si="1326"/>
        <v/>
      </c>
      <c r="EC1636" s="12" t="str">
        <f t="shared" si="1327"/>
        <v/>
      </c>
      <c r="ED1636" s="12" t="str">
        <f t="shared" si="1328"/>
        <v/>
      </c>
      <c r="EE1636" s="12" t="str">
        <f t="shared" si="1329"/>
        <v/>
      </c>
      <c r="EF1636" s="12" t="str">
        <f t="shared" si="1330"/>
        <v/>
      </c>
      <c r="EG1636" s="12" t="str">
        <f t="shared" si="1331"/>
        <v/>
      </c>
      <c r="EH1636" s="12" t="str">
        <f t="shared" si="1332"/>
        <v/>
      </c>
      <c r="EI1636" s="12" t="str">
        <f t="shared" si="1333"/>
        <v/>
      </c>
      <c r="EK1636" s="83" t="str">
        <f t="shared" si="1313"/>
        <v/>
      </c>
      <c r="EM1636" s="12" t="str">
        <f t="shared" si="1314"/>
        <v/>
      </c>
      <c r="EO1636" s="12" t="str">
        <f t="shared" si="1315"/>
        <v/>
      </c>
      <c r="EQ1636" s="12" t="str">
        <f>IF($EO1636="", "", IF($EQ$8=$EQ$6, COUNTIF($EO$11:$EO$2510, "&gt;"&amp;$EO1636)+1+COUNTIF($EO$11:$EO1636, $EO1636)-1, COUNTIF($EO$11:$EO$2510, "&lt;"&amp;$EO1636)+1+COUNTIF($EO$11:$EO1636, $EO1636)-1))</f>
        <v/>
      </c>
    </row>
    <row r="1637" spans="1:147" x14ac:dyDescent="0.55000000000000004">
      <c r="A1637" s="8"/>
      <c r="B1637" s="12" t="str">
        <f>IF($D1637="", "", COUNTIF($D$11:$D1637, $D1637))</f>
        <v/>
      </c>
      <c r="C1637" s="8"/>
      <c r="D1637" s="45"/>
      <c r="E1637" s="46"/>
      <c r="F1637" s="47"/>
      <c r="G1637" s="54"/>
      <c r="H1637" s="54"/>
      <c r="I1637" s="48"/>
      <c r="J1637" s="49"/>
      <c r="K1637" s="50"/>
      <c r="L1637" s="50"/>
      <c r="M1637" s="50"/>
      <c r="N1637" s="50"/>
      <c r="O1637" s="50"/>
      <c r="P1637" s="50"/>
      <c r="Q1637" s="50"/>
      <c r="R1637" s="50"/>
      <c r="S1637" s="50"/>
      <c r="T1637" s="50"/>
      <c r="U1637" s="51"/>
      <c r="V1637" s="52"/>
      <c r="W1637" s="53"/>
      <c r="X1637" s="53"/>
      <c r="Y1637" s="53"/>
      <c r="Z1637" s="53"/>
      <c r="AA1637" s="48"/>
      <c r="AB1637" s="54"/>
      <c r="AC1637" s="54"/>
      <c r="AD1637" s="54"/>
      <c r="AE1637" s="54"/>
      <c r="AF1637" s="54"/>
      <c r="AG1637" s="54"/>
      <c r="AH1637" s="54"/>
      <c r="AI1637" s="54"/>
      <c r="AJ1637" s="49"/>
      <c r="AK1637" s="48"/>
      <c r="AL1637" s="54"/>
      <c r="AM1637" s="54"/>
      <c r="AN1637" s="54"/>
      <c r="AO1637" s="54"/>
      <c r="AP1637" s="54"/>
      <c r="AQ1637" s="54"/>
      <c r="AR1637" s="54"/>
      <c r="AS1637" s="54"/>
      <c r="AT1637" s="54"/>
      <c r="AU1637" s="54"/>
      <c r="AV1637" s="54"/>
      <c r="AW1637" s="54"/>
      <c r="AX1637" s="54"/>
      <c r="AY1637" s="54"/>
      <c r="AZ1637" s="54"/>
      <c r="BA1637" s="54"/>
      <c r="BB1637" s="54"/>
      <c r="BC1637" s="54"/>
      <c r="BD1637" s="54"/>
      <c r="BE1637" s="54"/>
      <c r="BF1637" s="54"/>
      <c r="BG1637" s="54"/>
      <c r="BH1637" s="54"/>
      <c r="BI1637" s="54"/>
      <c r="BJ1637" s="54"/>
      <c r="BK1637" s="54"/>
      <c r="BL1637" s="54"/>
      <c r="BM1637" s="54"/>
      <c r="BN1637" s="54"/>
      <c r="BO1637" s="54"/>
      <c r="BP1637" s="54"/>
      <c r="BQ1637" s="54"/>
      <c r="BR1637" s="54"/>
      <c r="BS1637" s="54"/>
      <c r="BT1637" s="54"/>
      <c r="BU1637" s="54"/>
      <c r="BV1637" s="54"/>
      <c r="BW1637" s="54"/>
      <c r="BX1637" s="49"/>
      <c r="BY1637" s="55"/>
      <c r="BZ1637" s="8"/>
      <c r="CE1637" s="12" t="str">
        <f t="shared" si="1303"/>
        <v/>
      </c>
      <c r="CG1637" s="77" t="str">
        <f t="shared" si="1304"/>
        <v/>
      </c>
      <c r="CH1637" s="80" t="str">
        <f t="shared" si="1305"/>
        <v/>
      </c>
      <c r="CL1637" s="12" t="str">
        <f t="shared" si="1306"/>
        <v/>
      </c>
      <c r="CM1637" s="12" t="str">
        <f t="shared" si="1307"/>
        <v/>
      </c>
      <c r="CN1637" s="12" t="str" cm="1">
        <f t="array" ref="CN1637">IF(OR($CE1637="", $CG$3=""), "", IF(IFERROR(INDEX($K1637:$T1637, $CK1637, MATCH(CN$3, $K$3:$T$3, 0)), "")="", $CC$4, $CC$3))</f>
        <v/>
      </c>
      <c r="CO1637" s="12" t="str" cm="1">
        <f t="array" ref="CO1637">IF(OR($CE1637="", $CG$3=""), "", IF(IFERROR(INDEX($AA1637:$AJ1637, $CK1637, MATCH(CO$3, $AA$3:$AJ$3, 0)), "")="", $CC$4, $CC$3))</f>
        <v/>
      </c>
      <c r="CP1637" s="12" t="str">
        <f>IF(OR($CE1637="", $CG$3=""), "", IF(CP$3='Property List &amp; Features'!$BG$9, $CC$3, IF(CP$3=$I1637, $CC$3, $CC$4)))</f>
        <v/>
      </c>
      <c r="CQ1637" s="12" t="str">
        <f>IF(OR($CE1637="", $CG$3=""), "", IF(CQ$3='Property List &amp; Features'!$BG$9, $CC$3, IF(CQ$3=$J1637, $CC$3, $CC$4)))</f>
        <v/>
      </c>
      <c r="CR1637" s="12" t="str">
        <f t="shared" si="1308"/>
        <v/>
      </c>
      <c r="CS1637" s="12" t="str">
        <f t="shared" si="1309"/>
        <v/>
      </c>
      <c r="CT1637" s="12" t="str">
        <f t="shared" si="1310"/>
        <v/>
      </c>
      <c r="CU1637" s="12" t="str">
        <f t="shared" si="1311"/>
        <v/>
      </c>
      <c r="CV1637" s="12" t="str">
        <f t="shared" si="1312"/>
        <v/>
      </c>
      <c r="CW1637" s="12" t="str">
        <f t="shared" si="1334"/>
        <v/>
      </c>
      <c r="CX1637" s="12" t="str">
        <f t="shared" si="1335"/>
        <v/>
      </c>
      <c r="CY1637" s="12" t="str">
        <f t="shared" si="1336"/>
        <v/>
      </c>
      <c r="CZ1637" s="12" t="str">
        <f t="shared" si="1337"/>
        <v/>
      </c>
      <c r="DA1637" s="12" t="str">
        <f t="shared" si="1338"/>
        <v/>
      </c>
      <c r="DB1637" s="12" t="str">
        <f t="shared" si="1339"/>
        <v/>
      </c>
      <c r="DC1637" s="12" t="str">
        <f t="shared" si="1340"/>
        <v/>
      </c>
      <c r="DD1637" s="12" t="str">
        <f t="shared" si="1341"/>
        <v/>
      </c>
      <c r="DE1637" s="12" t="str">
        <f t="shared" si="1342"/>
        <v/>
      </c>
      <c r="DF1637" s="12" t="str">
        <f t="shared" si="1343"/>
        <v/>
      </c>
      <c r="DG1637" s="12" t="str">
        <f t="shared" si="1344"/>
        <v/>
      </c>
      <c r="DH1637" s="12" t="str">
        <f t="shared" si="1345"/>
        <v/>
      </c>
      <c r="DI1637" s="12" t="str">
        <f t="shared" si="1346"/>
        <v/>
      </c>
      <c r="DJ1637" s="12" t="str">
        <f t="shared" si="1347"/>
        <v/>
      </c>
      <c r="DK1637" s="12" t="str">
        <f t="shared" si="1348"/>
        <v/>
      </c>
      <c r="DL1637" s="12" t="str">
        <f t="shared" si="1349"/>
        <v/>
      </c>
      <c r="DM1637" s="12" t="str">
        <f t="shared" si="1350"/>
        <v/>
      </c>
      <c r="DN1637" s="12" t="str">
        <f t="shared" si="1351"/>
        <v/>
      </c>
      <c r="DO1637" s="12" t="str">
        <f t="shared" si="1352"/>
        <v/>
      </c>
      <c r="DP1637" s="12" t="str">
        <f t="shared" si="1353"/>
        <v/>
      </c>
      <c r="DQ1637" s="12" t="str">
        <f t="shared" si="1354"/>
        <v/>
      </c>
      <c r="DR1637" s="12" t="str">
        <f t="shared" si="1316"/>
        <v/>
      </c>
      <c r="DS1637" s="12" t="str">
        <f t="shared" si="1317"/>
        <v/>
      </c>
      <c r="DT1637" s="12" t="str">
        <f t="shared" si="1318"/>
        <v/>
      </c>
      <c r="DU1637" s="12" t="str">
        <f t="shared" si="1319"/>
        <v/>
      </c>
      <c r="DV1637" s="12" t="str">
        <f t="shared" si="1320"/>
        <v/>
      </c>
      <c r="DW1637" s="12" t="str">
        <f t="shared" si="1321"/>
        <v/>
      </c>
      <c r="DX1637" s="12" t="str">
        <f t="shared" si="1322"/>
        <v/>
      </c>
      <c r="DY1637" s="12" t="str">
        <f t="shared" si="1323"/>
        <v/>
      </c>
      <c r="DZ1637" s="12" t="str">
        <f t="shared" si="1324"/>
        <v/>
      </c>
      <c r="EA1637" s="12" t="str">
        <f t="shared" si="1325"/>
        <v/>
      </c>
      <c r="EB1637" s="12" t="str">
        <f t="shared" si="1326"/>
        <v/>
      </c>
      <c r="EC1637" s="12" t="str">
        <f t="shared" si="1327"/>
        <v/>
      </c>
      <c r="ED1637" s="12" t="str">
        <f t="shared" si="1328"/>
        <v/>
      </c>
      <c r="EE1637" s="12" t="str">
        <f t="shared" si="1329"/>
        <v/>
      </c>
      <c r="EF1637" s="12" t="str">
        <f t="shared" si="1330"/>
        <v/>
      </c>
      <c r="EG1637" s="12" t="str">
        <f t="shared" si="1331"/>
        <v/>
      </c>
      <c r="EH1637" s="12" t="str">
        <f t="shared" si="1332"/>
        <v/>
      </c>
      <c r="EI1637" s="12" t="str">
        <f t="shared" si="1333"/>
        <v/>
      </c>
      <c r="EK1637" s="83" t="str">
        <f t="shared" si="1313"/>
        <v/>
      </c>
      <c r="EM1637" s="12" t="str">
        <f t="shared" si="1314"/>
        <v/>
      </c>
      <c r="EO1637" s="12" t="str">
        <f t="shared" si="1315"/>
        <v/>
      </c>
      <c r="EQ1637" s="12" t="str">
        <f>IF($EO1637="", "", IF($EQ$8=$EQ$6, COUNTIF($EO$11:$EO$2510, "&gt;"&amp;$EO1637)+1+COUNTIF($EO$11:$EO1637, $EO1637)-1, COUNTIF($EO$11:$EO$2510, "&lt;"&amp;$EO1637)+1+COUNTIF($EO$11:$EO1637, $EO1637)-1))</f>
        <v/>
      </c>
    </row>
    <row r="1638" spans="1:147" x14ac:dyDescent="0.55000000000000004">
      <c r="A1638" s="8"/>
      <c r="B1638" s="12" t="str">
        <f>IF($D1638="", "", COUNTIF($D$11:$D1638, $D1638))</f>
        <v/>
      </c>
      <c r="C1638" s="8"/>
      <c r="D1638" s="45"/>
      <c r="E1638" s="46"/>
      <c r="F1638" s="47"/>
      <c r="G1638" s="54"/>
      <c r="H1638" s="54"/>
      <c r="I1638" s="48"/>
      <c r="J1638" s="49"/>
      <c r="K1638" s="50"/>
      <c r="L1638" s="50"/>
      <c r="M1638" s="50"/>
      <c r="N1638" s="50"/>
      <c r="O1638" s="50"/>
      <c r="P1638" s="50"/>
      <c r="Q1638" s="50"/>
      <c r="R1638" s="50"/>
      <c r="S1638" s="50"/>
      <c r="T1638" s="50"/>
      <c r="U1638" s="51"/>
      <c r="V1638" s="52"/>
      <c r="W1638" s="53"/>
      <c r="X1638" s="53"/>
      <c r="Y1638" s="53"/>
      <c r="Z1638" s="53"/>
      <c r="AA1638" s="48"/>
      <c r="AB1638" s="54"/>
      <c r="AC1638" s="54"/>
      <c r="AD1638" s="54"/>
      <c r="AE1638" s="54"/>
      <c r="AF1638" s="54"/>
      <c r="AG1638" s="54"/>
      <c r="AH1638" s="54"/>
      <c r="AI1638" s="54"/>
      <c r="AJ1638" s="49"/>
      <c r="AK1638" s="48"/>
      <c r="AL1638" s="54"/>
      <c r="AM1638" s="54"/>
      <c r="AN1638" s="54"/>
      <c r="AO1638" s="54"/>
      <c r="AP1638" s="54"/>
      <c r="AQ1638" s="54"/>
      <c r="AR1638" s="54"/>
      <c r="AS1638" s="54"/>
      <c r="AT1638" s="54"/>
      <c r="AU1638" s="54"/>
      <c r="AV1638" s="54"/>
      <c r="AW1638" s="54"/>
      <c r="AX1638" s="54"/>
      <c r="AY1638" s="54"/>
      <c r="AZ1638" s="54"/>
      <c r="BA1638" s="54"/>
      <c r="BB1638" s="54"/>
      <c r="BC1638" s="54"/>
      <c r="BD1638" s="54"/>
      <c r="BE1638" s="54"/>
      <c r="BF1638" s="54"/>
      <c r="BG1638" s="54"/>
      <c r="BH1638" s="54"/>
      <c r="BI1638" s="54"/>
      <c r="BJ1638" s="54"/>
      <c r="BK1638" s="54"/>
      <c r="BL1638" s="54"/>
      <c r="BM1638" s="54"/>
      <c r="BN1638" s="54"/>
      <c r="BO1638" s="54"/>
      <c r="BP1638" s="54"/>
      <c r="BQ1638" s="54"/>
      <c r="BR1638" s="54"/>
      <c r="BS1638" s="54"/>
      <c r="BT1638" s="54"/>
      <c r="BU1638" s="54"/>
      <c r="BV1638" s="54"/>
      <c r="BW1638" s="54"/>
      <c r="BX1638" s="49"/>
      <c r="BY1638" s="55"/>
      <c r="BZ1638" s="8"/>
      <c r="CE1638" s="12" t="str">
        <f t="shared" si="1303"/>
        <v/>
      </c>
      <c r="CG1638" s="77" t="str">
        <f t="shared" si="1304"/>
        <v/>
      </c>
      <c r="CH1638" s="80" t="str">
        <f t="shared" si="1305"/>
        <v/>
      </c>
      <c r="CL1638" s="12" t="str">
        <f t="shared" si="1306"/>
        <v/>
      </c>
      <c r="CM1638" s="12" t="str">
        <f t="shared" si="1307"/>
        <v/>
      </c>
      <c r="CN1638" s="12" t="str" cm="1">
        <f t="array" ref="CN1638">IF(OR($CE1638="", $CG$3=""), "", IF(IFERROR(INDEX($K1638:$T1638, $CK1638, MATCH(CN$3, $K$3:$T$3, 0)), "")="", $CC$4, $CC$3))</f>
        <v/>
      </c>
      <c r="CO1638" s="12" t="str" cm="1">
        <f t="array" ref="CO1638">IF(OR($CE1638="", $CG$3=""), "", IF(IFERROR(INDEX($AA1638:$AJ1638, $CK1638, MATCH(CO$3, $AA$3:$AJ$3, 0)), "")="", $CC$4, $CC$3))</f>
        <v/>
      </c>
      <c r="CP1638" s="12" t="str">
        <f>IF(OR($CE1638="", $CG$3=""), "", IF(CP$3='Property List &amp; Features'!$BG$9, $CC$3, IF(CP$3=$I1638, $CC$3, $CC$4)))</f>
        <v/>
      </c>
      <c r="CQ1638" s="12" t="str">
        <f>IF(OR($CE1638="", $CG$3=""), "", IF(CQ$3='Property List &amp; Features'!$BG$9, $CC$3, IF(CQ$3=$J1638, $CC$3, $CC$4)))</f>
        <v/>
      </c>
      <c r="CR1638" s="12" t="str">
        <f t="shared" si="1308"/>
        <v/>
      </c>
      <c r="CS1638" s="12" t="str">
        <f t="shared" si="1309"/>
        <v/>
      </c>
      <c r="CT1638" s="12" t="str">
        <f t="shared" si="1310"/>
        <v/>
      </c>
      <c r="CU1638" s="12" t="str">
        <f t="shared" si="1311"/>
        <v/>
      </c>
      <c r="CV1638" s="12" t="str">
        <f t="shared" si="1312"/>
        <v/>
      </c>
      <c r="CW1638" s="12" t="str">
        <f t="shared" si="1334"/>
        <v/>
      </c>
      <c r="CX1638" s="12" t="str">
        <f t="shared" si="1335"/>
        <v/>
      </c>
      <c r="CY1638" s="12" t="str">
        <f t="shared" si="1336"/>
        <v/>
      </c>
      <c r="CZ1638" s="12" t="str">
        <f t="shared" si="1337"/>
        <v/>
      </c>
      <c r="DA1638" s="12" t="str">
        <f t="shared" si="1338"/>
        <v/>
      </c>
      <c r="DB1638" s="12" t="str">
        <f t="shared" si="1339"/>
        <v/>
      </c>
      <c r="DC1638" s="12" t="str">
        <f t="shared" si="1340"/>
        <v/>
      </c>
      <c r="DD1638" s="12" t="str">
        <f t="shared" si="1341"/>
        <v/>
      </c>
      <c r="DE1638" s="12" t="str">
        <f t="shared" si="1342"/>
        <v/>
      </c>
      <c r="DF1638" s="12" t="str">
        <f t="shared" si="1343"/>
        <v/>
      </c>
      <c r="DG1638" s="12" t="str">
        <f t="shared" si="1344"/>
        <v/>
      </c>
      <c r="DH1638" s="12" t="str">
        <f t="shared" si="1345"/>
        <v/>
      </c>
      <c r="DI1638" s="12" t="str">
        <f t="shared" si="1346"/>
        <v/>
      </c>
      <c r="DJ1638" s="12" t="str">
        <f t="shared" si="1347"/>
        <v/>
      </c>
      <c r="DK1638" s="12" t="str">
        <f t="shared" si="1348"/>
        <v/>
      </c>
      <c r="DL1638" s="12" t="str">
        <f t="shared" si="1349"/>
        <v/>
      </c>
      <c r="DM1638" s="12" t="str">
        <f t="shared" si="1350"/>
        <v/>
      </c>
      <c r="DN1638" s="12" t="str">
        <f t="shared" si="1351"/>
        <v/>
      </c>
      <c r="DO1638" s="12" t="str">
        <f t="shared" si="1352"/>
        <v/>
      </c>
      <c r="DP1638" s="12" t="str">
        <f t="shared" si="1353"/>
        <v/>
      </c>
      <c r="DQ1638" s="12" t="str">
        <f t="shared" si="1354"/>
        <v/>
      </c>
      <c r="DR1638" s="12" t="str">
        <f t="shared" si="1316"/>
        <v/>
      </c>
      <c r="DS1638" s="12" t="str">
        <f t="shared" si="1317"/>
        <v/>
      </c>
      <c r="DT1638" s="12" t="str">
        <f t="shared" si="1318"/>
        <v/>
      </c>
      <c r="DU1638" s="12" t="str">
        <f t="shared" si="1319"/>
        <v/>
      </c>
      <c r="DV1638" s="12" t="str">
        <f t="shared" si="1320"/>
        <v/>
      </c>
      <c r="DW1638" s="12" t="str">
        <f t="shared" si="1321"/>
        <v/>
      </c>
      <c r="DX1638" s="12" t="str">
        <f t="shared" si="1322"/>
        <v/>
      </c>
      <c r="DY1638" s="12" t="str">
        <f t="shared" si="1323"/>
        <v/>
      </c>
      <c r="DZ1638" s="12" t="str">
        <f t="shared" si="1324"/>
        <v/>
      </c>
      <c r="EA1638" s="12" t="str">
        <f t="shared" si="1325"/>
        <v/>
      </c>
      <c r="EB1638" s="12" t="str">
        <f t="shared" si="1326"/>
        <v/>
      </c>
      <c r="EC1638" s="12" t="str">
        <f t="shared" si="1327"/>
        <v/>
      </c>
      <c r="ED1638" s="12" t="str">
        <f t="shared" si="1328"/>
        <v/>
      </c>
      <c r="EE1638" s="12" t="str">
        <f t="shared" si="1329"/>
        <v/>
      </c>
      <c r="EF1638" s="12" t="str">
        <f t="shared" si="1330"/>
        <v/>
      </c>
      <c r="EG1638" s="12" t="str">
        <f t="shared" si="1331"/>
        <v/>
      </c>
      <c r="EH1638" s="12" t="str">
        <f t="shared" si="1332"/>
        <v/>
      </c>
      <c r="EI1638" s="12" t="str">
        <f t="shared" si="1333"/>
        <v/>
      </c>
      <c r="EK1638" s="83" t="str">
        <f t="shared" si="1313"/>
        <v/>
      </c>
      <c r="EM1638" s="12" t="str">
        <f t="shared" si="1314"/>
        <v/>
      </c>
      <c r="EO1638" s="12" t="str">
        <f t="shared" si="1315"/>
        <v/>
      </c>
      <c r="EQ1638" s="12" t="str">
        <f>IF($EO1638="", "", IF($EQ$8=$EQ$6, COUNTIF($EO$11:$EO$2510, "&gt;"&amp;$EO1638)+1+COUNTIF($EO$11:$EO1638, $EO1638)-1, COUNTIF($EO$11:$EO$2510, "&lt;"&amp;$EO1638)+1+COUNTIF($EO$11:$EO1638, $EO1638)-1))</f>
        <v/>
      </c>
    </row>
    <row r="1639" spans="1:147" x14ac:dyDescent="0.55000000000000004">
      <c r="A1639" s="8"/>
      <c r="B1639" s="12" t="str">
        <f>IF($D1639="", "", COUNTIF($D$11:$D1639, $D1639))</f>
        <v/>
      </c>
      <c r="C1639" s="8"/>
      <c r="D1639" s="45"/>
      <c r="E1639" s="46"/>
      <c r="F1639" s="47"/>
      <c r="G1639" s="54"/>
      <c r="H1639" s="54"/>
      <c r="I1639" s="48"/>
      <c r="J1639" s="49"/>
      <c r="K1639" s="50"/>
      <c r="L1639" s="50"/>
      <c r="M1639" s="50"/>
      <c r="N1639" s="50"/>
      <c r="O1639" s="50"/>
      <c r="P1639" s="50"/>
      <c r="Q1639" s="50"/>
      <c r="R1639" s="50"/>
      <c r="S1639" s="50"/>
      <c r="T1639" s="50"/>
      <c r="U1639" s="51"/>
      <c r="V1639" s="52"/>
      <c r="W1639" s="53"/>
      <c r="X1639" s="53"/>
      <c r="Y1639" s="53"/>
      <c r="Z1639" s="53"/>
      <c r="AA1639" s="48"/>
      <c r="AB1639" s="54"/>
      <c r="AC1639" s="54"/>
      <c r="AD1639" s="54"/>
      <c r="AE1639" s="54"/>
      <c r="AF1639" s="54"/>
      <c r="AG1639" s="54"/>
      <c r="AH1639" s="54"/>
      <c r="AI1639" s="54"/>
      <c r="AJ1639" s="49"/>
      <c r="AK1639" s="48"/>
      <c r="AL1639" s="54"/>
      <c r="AM1639" s="54"/>
      <c r="AN1639" s="54"/>
      <c r="AO1639" s="54"/>
      <c r="AP1639" s="54"/>
      <c r="AQ1639" s="54"/>
      <c r="AR1639" s="54"/>
      <c r="AS1639" s="54"/>
      <c r="AT1639" s="54"/>
      <c r="AU1639" s="54"/>
      <c r="AV1639" s="54"/>
      <c r="AW1639" s="54"/>
      <c r="AX1639" s="54"/>
      <c r="AY1639" s="54"/>
      <c r="AZ1639" s="54"/>
      <c r="BA1639" s="54"/>
      <c r="BB1639" s="54"/>
      <c r="BC1639" s="54"/>
      <c r="BD1639" s="54"/>
      <c r="BE1639" s="54"/>
      <c r="BF1639" s="54"/>
      <c r="BG1639" s="54"/>
      <c r="BH1639" s="54"/>
      <c r="BI1639" s="54"/>
      <c r="BJ1639" s="54"/>
      <c r="BK1639" s="54"/>
      <c r="BL1639" s="54"/>
      <c r="BM1639" s="54"/>
      <c r="BN1639" s="54"/>
      <c r="BO1639" s="54"/>
      <c r="BP1639" s="54"/>
      <c r="BQ1639" s="54"/>
      <c r="BR1639" s="54"/>
      <c r="BS1639" s="54"/>
      <c r="BT1639" s="54"/>
      <c r="BU1639" s="54"/>
      <c r="BV1639" s="54"/>
      <c r="BW1639" s="54"/>
      <c r="BX1639" s="49"/>
      <c r="BY1639" s="55"/>
      <c r="BZ1639" s="8"/>
      <c r="CE1639" s="12" t="str">
        <f t="shared" si="1303"/>
        <v/>
      </c>
      <c r="CG1639" s="77" t="str">
        <f t="shared" si="1304"/>
        <v/>
      </c>
      <c r="CH1639" s="80" t="str">
        <f t="shared" si="1305"/>
        <v/>
      </c>
      <c r="CL1639" s="12" t="str">
        <f t="shared" si="1306"/>
        <v/>
      </c>
      <c r="CM1639" s="12" t="str">
        <f t="shared" si="1307"/>
        <v/>
      </c>
      <c r="CN1639" s="12" t="str" cm="1">
        <f t="array" ref="CN1639">IF(OR($CE1639="", $CG$3=""), "", IF(IFERROR(INDEX($K1639:$T1639, $CK1639, MATCH(CN$3, $K$3:$T$3, 0)), "")="", $CC$4, $CC$3))</f>
        <v/>
      </c>
      <c r="CO1639" s="12" t="str" cm="1">
        <f t="array" ref="CO1639">IF(OR($CE1639="", $CG$3=""), "", IF(IFERROR(INDEX($AA1639:$AJ1639, $CK1639, MATCH(CO$3, $AA$3:$AJ$3, 0)), "")="", $CC$4, $CC$3))</f>
        <v/>
      </c>
      <c r="CP1639" s="12" t="str">
        <f>IF(OR($CE1639="", $CG$3=""), "", IF(CP$3='Property List &amp; Features'!$BG$9, $CC$3, IF(CP$3=$I1639, $CC$3, $CC$4)))</f>
        <v/>
      </c>
      <c r="CQ1639" s="12" t="str">
        <f>IF(OR($CE1639="", $CG$3=""), "", IF(CQ$3='Property List &amp; Features'!$BG$9, $CC$3, IF(CQ$3=$J1639, $CC$3, $CC$4)))</f>
        <v/>
      </c>
      <c r="CR1639" s="12" t="str">
        <f t="shared" si="1308"/>
        <v/>
      </c>
      <c r="CS1639" s="12" t="str">
        <f t="shared" si="1309"/>
        <v/>
      </c>
      <c r="CT1639" s="12" t="str">
        <f t="shared" si="1310"/>
        <v/>
      </c>
      <c r="CU1639" s="12" t="str">
        <f t="shared" si="1311"/>
        <v/>
      </c>
      <c r="CV1639" s="12" t="str">
        <f t="shared" si="1312"/>
        <v/>
      </c>
      <c r="CW1639" s="12" t="str">
        <f t="shared" si="1334"/>
        <v/>
      </c>
      <c r="CX1639" s="12" t="str">
        <f t="shared" si="1335"/>
        <v/>
      </c>
      <c r="CY1639" s="12" t="str">
        <f t="shared" si="1336"/>
        <v/>
      </c>
      <c r="CZ1639" s="12" t="str">
        <f t="shared" si="1337"/>
        <v/>
      </c>
      <c r="DA1639" s="12" t="str">
        <f t="shared" si="1338"/>
        <v/>
      </c>
      <c r="DB1639" s="12" t="str">
        <f t="shared" si="1339"/>
        <v/>
      </c>
      <c r="DC1639" s="12" t="str">
        <f t="shared" si="1340"/>
        <v/>
      </c>
      <c r="DD1639" s="12" t="str">
        <f t="shared" si="1341"/>
        <v/>
      </c>
      <c r="DE1639" s="12" t="str">
        <f t="shared" si="1342"/>
        <v/>
      </c>
      <c r="DF1639" s="12" t="str">
        <f t="shared" si="1343"/>
        <v/>
      </c>
      <c r="DG1639" s="12" t="str">
        <f t="shared" si="1344"/>
        <v/>
      </c>
      <c r="DH1639" s="12" t="str">
        <f t="shared" si="1345"/>
        <v/>
      </c>
      <c r="DI1639" s="12" t="str">
        <f t="shared" si="1346"/>
        <v/>
      </c>
      <c r="DJ1639" s="12" t="str">
        <f t="shared" si="1347"/>
        <v/>
      </c>
      <c r="DK1639" s="12" t="str">
        <f t="shared" si="1348"/>
        <v/>
      </c>
      <c r="DL1639" s="12" t="str">
        <f t="shared" si="1349"/>
        <v/>
      </c>
      <c r="DM1639" s="12" t="str">
        <f t="shared" si="1350"/>
        <v/>
      </c>
      <c r="DN1639" s="12" t="str">
        <f t="shared" si="1351"/>
        <v/>
      </c>
      <c r="DO1639" s="12" t="str">
        <f t="shared" si="1352"/>
        <v/>
      </c>
      <c r="DP1639" s="12" t="str">
        <f t="shared" si="1353"/>
        <v/>
      </c>
      <c r="DQ1639" s="12" t="str">
        <f t="shared" si="1354"/>
        <v/>
      </c>
      <c r="DR1639" s="12" t="str">
        <f t="shared" si="1316"/>
        <v/>
      </c>
      <c r="DS1639" s="12" t="str">
        <f t="shared" si="1317"/>
        <v/>
      </c>
      <c r="DT1639" s="12" t="str">
        <f t="shared" si="1318"/>
        <v/>
      </c>
      <c r="DU1639" s="12" t="str">
        <f t="shared" si="1319"/>
        <v/>
      </c>
      <c r="DV1639" s="12" t="str">
        <f t="shared" si="1320"/>
        <v/>
      </c>
      <c r="DW1639" s="12" t="str">
        <f t="shared" si="1321"/>
        <v/>
      </c>
      <c r="DX1639" s="12" t="str">
        <f t="shared" si="1322"/>
        <v/>
      </c>
      <c r="DY1639" s="12" t="str">
        <f t="shared" si="1323"/>
        <v/>
      </c>
      <c r="DZ1639" s="12" t="str">
        <f t="shared" si="1324"/>
        <v/>
      </c>
      <c r="EA1639" s="12" t="str">
        <f t="shared" si="1325"/>
        <v/>
      </c>
      <c r="EB1639" s="12" t="str">
        <f t="shared" si="1326"/>
        <v/>
      </c>
      <c r="EC1639" s="12" t="str">
        <f t="shared" si="1327"/>
        <v/>
      </c>
      <c r="ED1639" s="12" t="str">
        <f t="shared" si="1328"/>
        <v/>
      </c>
      <c r="EE1639" s="12" t="str">
        <f t="shared" si="1329"/>
        <v/>
      </c>
      <c r="EF1639" s="12" t="str">
        <f t="shared" si="1330"/>
        <v/>
      </c>
      <c r="EG1639" s="12" t="str">
        <f t="shared" si="1331"/>
        <v/>
      </c>
      <c r="EH1639" s="12" t="str">
        <f t="shared" si="1332"/>
        <v/>
      </c>
      <c r="EI1639" s="12" t="str">
        <f t="shared" si="1333"/>
        <v/>
      </c>
      <c r="EK1639" s="83" t="str">
        <f t="shared" si="1313"/>
        <v/>
      </c>
      <c r="EM1639" s="12" t="str">
        <f t="shared" si="1314"/>
        <v/>
      </c>
      <c r="EO1639" s="12" t="str">
        <f t="shared" si="1315"/>
        <v/>
      </c>
      <c r="EQ1639" s="12" t="str">
        <f>IF($EO1639="", "", IF($EQ$8=$EQ$6, COUNTIF($EO$11:$EO$2510, "&gt;"&amp;$EO1639)+1+COUNTIF($EO$11:$EO1639, $EO1639)-1, COUNTIF($EO$11:$EO$2510, "&lt;"&amp;$EO1639)+1+COUNTIF($EO$11:$EO1639, $EO1639)-1))</f>
        <v/>
      </c>
    </row>
    <row r="1640" spans="1:147" x14ac:dyDescent="0.55000000000000004">
      <c r="A1640" s="8"/>
      <c r="B1640" s="12" t="str">
        <f>IF($D1640="", "", COUNTIF($D$11:$D1640, $D1640))</f>
        <v/>
      </c>
      <c r="C1640" s="8"/>
      <c r="D1640" s="45"/>
      <c r="E1640" s="46"/>
      <c r="F1640" s="47"/>
      <c r="G1640" s="54"/>
      <c r="H1640" s="54"/>
      <c r="I1640" s="48"/>
      <c r="J1640" s="49"/>
      <c r="K1640" s="50"/>
      <c r="L1640" s="50"/>
      <c r="M1640" s="50"/>
      <c r="N1640" s="50"/>
      <c r="O1640" s="50"/>
      <c r="P1640" s="50"/>
      <c r="Q1640" s="50"/>
      <c r="R1640" s="50"/>
      <c r="S1640" s="50"/>
      <c r="T1640" s="50"/>
      <c r="U1640" s="51"/>
      <c r="V1640" s="52"/>
      <c r="W1640" s="53"/>
      <c r="X1640" s="53"/>
      <c r="Y1640" s="53"/>
      <c r="Z1640" s="53"/>
      <c r="AA1640" s="48"/>
      <c r="AB1640" s="54"/>
      <c r="AC1640" s="54"/>
      <c r="AD1640" s="54"/>
      <c r="AE1640" s="54"/>
      <c r="AF1640" s="54"/>
      <c r="AG1640" s="54"/>
      <c r="AH1640" s="54"/>
      <c r="AI1640" s="54"/>
      <c r="AJ1640" s="49"/>
      <c r="AK1640" s="48"/>
      <c r="AL1640" s="54"/>
      <c r="AM1640" s="54"/>
      <c r="AN1640" s="54"/>
      <c r="AO1640" s="54"/>
      <c r="AP1640" s="54"/>
      <c r="AQ1640" s="54"/>
      <c r="AR1640" s="54"/>
      <c r="AS1640" s="54"/>
      <c r="AT1640" s="54"/>
      <c r="AU1640" s="54"/>
      <c r="AV1640" s="54"/>
      <c r="AW1640" s="54"/>
      <c r="AX1640" s="54"/>
      <c r="AY1640" s="54"/>
      <c r="AZ1640" s="54"/>
      <c r="BA1640" s="54"/>
      <c r="BB1640" s="54"/>
      <c r="BC1640" s="54"/>
      <c r="BD1640" s="54"/>
      <c r="BE1640" s="54"/>
      <c r="BF1640" s="54"/>
      <c r="BG1640" s="54"/>
      <c r="BH1640" s="54"/>
      <c r="BI1640" s="54"/>
      <c r="BJ1640" s="54"/>
      <c r="BK1640" s="54"/>
      <c r="BL1640" s="54"/>
      <c r="BM1640" s="54"/>
      <c r="BN1640" s="54"/>
      <c r="BO1640" s="54"/>
      <c r="BP1640" s="54"/>
      <c r="BQ1640" s="54"/>
      <c r="BR1640" s="54"/>
      <c r="BS1640" s="54"/>
      <c r="BT1640" s="54"/>
      <c r="BU1640" s="54"/>
      <c r="BV1640" s="54"/>
      <c r="BW1640" s="54"/>
      <c r="BX1640" s="49"/>
      <c r="BY1640" s="55"/>
      <c r="BZ1640" s="8"/>
      <c r="CE1640" s="12" t="str">
        <f t="shared" si="1303"/>
        <v/>
      </c>
      <c r="CG1640" s="77" t="str">
        <f t="shared" si="1304"/>
        <v/>
      </c>
      <c r="CH1640" s="80" t="str">
        <f t="shared" si="1305"/>
        <v/>
      </c>
      <c r="CL1640" s="12" t="str">
        <f t="shared" si="1306"/>
        <v/>
      </c>
      <c r="CM1640" s="12" t="str">
        <f t="shared" si="1307"/>
        <v/>
      </c>
      <c r="CN1640" s="12" t="str" cm="1">
        <f t="array" ref="CN1640">IF(OR($CE1640="", $CG$3=""), "", IF(IFERROR(INDEX($K1640:$T1640, $CK1640, MATCH(CN$3, $K$3:$T$3, 0)), "")="", $CC$4, $CC$3))</f>
        <v/>
      </c>
      <c r="CO1640" s="12" t="str" cm="1">
        <f t="array" ref="CO1640">IF(OR($CE1640="", $CG$3=""), "", IF(IFERROR(INDEX($AA1640:$AJ1640, $CK1640, MATCH(CO$3, $AA$3:$AJ$3, 0)), "")="", $CC$4, $CC$3))</f>
        <v/>
      </c>
      <c r="CP1640" s="12" t="str">
        <f>IF(OR($CE1640="", $CG$3=""), "", IF(CP$3='Property List &amp; Features'!$BG$9, $CC$3, IF(CP$3=$I1640, $CC$3, $CC$4)))</f>
        <v/>
      </c>
      <c r="CQ1640" s="12" t="str">
        <f>IF(OR($CE1640="", $CG$3=""), "", IF(CQ$3='Property List &amp; Features'!$BG$9, $CC$3, IF(CQ$3=$J1640, $CC$3, $CC$4)))</f>
        <v/>
      </c>
      <c r="CR1640" s="12" t="str">
        <f t="shared" si="1308"/>
        <v/>
      </c>
      <c r="CS1640" s="12" t="str">
        <f t="shared" si="1309"/>
        <v/>
      </c>
      <c r="CT1640" s="12" t="str">
        <f t="shared" si="1310"/>
        <v/>
      </c>
      <c r="CU1640" s="12" t="str">
        <f t="shared" si="1311"/>
        <v/>
      </c>
      <c r="CV1640" s="12" t="str">
        <f t="shared" si="1312"/>
        <v/>
      </c>
      <c r="CW1640" s="12" t="str">
        <f t="shared" si="1334"/>
        <v/>
      </c>
      <c r="CX1640" s="12" t="str">
        <f t="shared" si="1335"/>
        <v/>
      </c>
      <c r="CY1640" s="12" t="str">
        <f t="shared" si="1336"/>
        <v/>
      </c>
      <c r="CZ1640" s="12" t="str">
        <f t="shared" si="1337"/>
        <v/>
      </c>
      <c r="DA1640" s="12" t="str">
        <f t="shared" si="1338"/>
        <v/>
      </c>
      <c r="DB1640" s="12" t="str">
        <f t="shared" si="1339"/>
        <v/>
      </c>
      <c r="DC1640" s="12" t="str">
        <f t="shared" si="1340"/>
        <v/>
      </c>
      <c r="DD1640" s="12" t="str">
        <f t="shared" si="1341"/>
        <v/>
      </c>
      <c r="DE1640" s="12" t="str">
        <f t="shared" si="1342"/>
        <v/>
      </c>
      <c r="DF1640" s="12" t="str">
        <f t="shared" si="1343"/>
        <v/>
      </c>
      <c r="DG1640" s="12" t="str">
        <f t="shared" si="1344"/>
        <v/>
      </c>
      <c r="DH1640" s="12" t="str">
        <f t="shared" si="1345"/>
        <v/>
      </c>
      <c r="DI1640" s="12" t="str">
        <f t="shared" si="1346"/>
        <v/>
      </c>
      <c r="DJ1640" s="12" t="str">
        <f t="shared" si="1347"/>
        <v/>
      </c>
      <c r="DK1640" s="12" t="str">
        <f t="shared" si="1348"/>
        <v/>
      </c>
      <c r="DL1640" s="12" t="str">
        <f t="shared" si="1349"/>
        <v/>
      </c>
      <c r="DM1640" s="12" t="str">
        <f t="shared" si="1350"/>
        <v/>
      </c>
      <c r="DN1640" s="12" t="str">
        <f t="shared" si="1351"/>
        <v/>
      </c>
      <c r="DO1640" s="12" t="str">
        <f t="shared" si="1352"/>
        <v/>
      </c>
      <c r="DP1640" s="12" t="str">
        <f t="shared" si="1353"/>
        <v/>
      </c>
      <c r="DQ1640" s="12" t="str">
        <f t="shared" si="1354"/>
        <v/>
      </c>
      <c r="DR1640" s="12" t="str">
        <f t="shared" si="1316"/>
        <v/>
      </c>
      <c r="DS1640" s="12" t="str">
        <f t="shared" si="1317"/>
        <v/>
      </c>
      <c r="DT1640" s="12" t="str">
        <f t="shared" si="1318"/>
        <v/>
      </c>
      <c r="DU1640" s="12" t="str">
        <f t="shared" si="1319"/>
        <v/>
      </c>
      <c r="DV1640" s="12" t="str">
        <f t="shared" si="1320"/>
        <v/>
      </c>
      <c r="DW1640" s="12" t="str">
        <f t="shared" si="1321"/>
        <v/>
      </c>
      <c r="DX1640" s="12" t="str">
        <f t="shared" si="1322"/>
        <v/>
      </c>
      <c r="DY1640" s="12" t="str">
        <f t="shared" si="1323"/>
        <v/>
      </c>
      <c r="DZ1640" s="12" t="str">
        <f t="shared" si="1324"/>
        <v/>
      </c>
      <c r="EA1640" s="12" t="str">
        <f t="shared" si="1325"/>
        <v/>
      </c>
      <c r="EB1640" s="12" t="str">
        <f t="shared" si="1326"/>
        <v/>
      </c>
      <c r="EC1640" s="12" t="str">
        <f t="shared" si="1327"/>
        <v/>
      </c>
      <c r="ED1640" s="12" t="str">
        <f t="shared" si="1328"/>
        <v/>
      </c>
      <c r="EE1640" s="12" t="str">
        <f t="shared" si="1329"/>
        <v/>
      </c>
      <c r="EF1640" s="12" t="str">
        <f t="shared" si="1330"/>
        <v/>
      </c>
      <c r="EG1640" s="12" t="str">
        <f t="shared" si="1331"/>
        <v/>
      </c>
      <c r="EH1640" s="12" t="str">
        <f t="shared" si="1332"/>
        <v/>
      </c>
      <c r="EI1640" s="12" t="str">
        <f t="shared" si="1333"/>
        <v/>
      </c>
      <c r="EK1640" s="83" t="str">
        <f t="shared" si="1313"/>
        <v/>
      </c>
      <c r="EM1640" s="12" t="str">
        <f t="shared" si="1314"/>
        <v/>
      </c>
      <c r="EO1640" s="12" t="str">
        <f t="shared" si="1315"/>
        <v/>
      </c>
      <c r="EQ1640" s="12" t="str">
        <f>IF($EO1640="", "", IF($EQ$8=$EQ$6, COUNTIF($EO$11:$EO$2510, "&gt;"&amp;$EO1640)+1+COUNTIF($EO$11:$EO1640, $EO1640)-1, COUNTIF($EO$11:$EO$2510, "&lt;"&amp;$EO1640)+1+COUNTIF($EO$11:$EO1640, $EO1640)-1))</f>
        <v/>
      </c>
    </row>
    <row r="1641" spans="1:147" x14ac:dyDescent="0.55000000000000004">
      <c r="A1641" s="8"/>
      <c r="B1641" s="12" t="str">
        <f>IF($D1641="", "", COUNTIF($D$11:$D1641, $D1641))</f>
        <v/>
      </c>
      <c r="C1641" s="8"/>
      <c r="D1641" s="45"/>
      <c r="E1641" s="46"/>
      <c r="F1641" s="47"/>
      <c r="G1641" s="54"/>
      <c r="H1641" s="54"/>
      <c r="I1641" s="48"/>
      <c r="J1641" s="49"/>
      <c r="K1641" s="50"/>
      <c r="L1641" s="50"/>
      <c r="M1641" s="50"/>
      <c r="N1641" s="50"/>
      <c r="O1641" s="50"/>
      <c r="P1641" s="50"/>
      <c r="Q1641" s="50"/>
      <c r="R1641" s="50"/>
      <c r="S1641" s="50"/>
      <c r="T1641" s="50"/>
      <c r="U1641" s="51"/>
      <c r="V1641" s="52"/>
      <c r="W1641" s="53"/>
      <c r="X1641" s="53"/>
      <c r="Y1641" s="53"/>
      <c r="Z1641" s="53"/>
      <c r="AA1641" s="48"/>
      <c r="AB1641" s="54"/>
      <c r="AC1641" s="54"/>
      <c r="AD1641" s="54"/>
      <c r="AE1641" s="54"/>
      <c r="AF1641" s="54"/>
      <c r="AG1641" s="54"/>
      <c r="AH1641" s="54"/>
      <c r="AI1641" s="54"/>
      <c r="AJ1641" s="49"/>
      <c r="AK1641" s="48"/>
      <c r="AL1641" s="54"/>
      <c r="AM1641" s="54"/>
      <c r="AN1641" s="54"/>
      <c r="AO1641" s="54"/>
      <c r="AP1641" s="54"/>
      <c r="AQ1641" s="54"/>
      <c r="AR1641" s="54"/>
      <c r="AS1641" s="54"/>
      <c r="AT1641" s="54"/>
      <c r="AU1641" s="54"/>
      <c r="AV1641" s="54"/>
      <c r="AW1641" s="54"/>
      <c r="AX1641" s="54"/>
      <c r="AY1641" s="54"/>
      <c r="AZ1641" s="54"/>
      <c r="BA1641" s="54"/>
      <c r="BB1641" s="54"/>
      <c r="BC1641" s="54"/>
      <c r="BD1641" s="54"/>
      <c r="BE1641" s="54"/>
      <c r="BF1641" s="54"/>
      <c r="BG1641" s="54"/>
      <c r="BH1641" s="54"/>
      <c r="BI1641" s="54"/>
      <c r="BJ1641" s="54"/>
      <c r="BK1641" s="54"/>
      <c r="BL1641" s="54"/>
      <c r="BM1641" s="54"/>
      <c r="BN1641" s="54"/>
      <c r="BO1641" s="54"/>
      <c r="BP1641" s="54"/>
      <c r="BQ1641" s="54"/>
      <c r="BR1641" s="54"/>
      <c r="BS1641" s="54"/>
      <c r="BT1641" s="54"/>
      <c r="BU1641" s="54"/>
      <c r="BV1641" s="54"/>
      <c r="BW1641" s="54"/>
      <c r="BX1641" s="49"/>
      <c r="BY1641" s="55"/>
      <c r="BZ1641" s="8"/>
      <c r="CE1641" s="12" t="str">
        <f t="shared" si="1303"/>
        <v/>
      </c>
      <c r="CG1641" s="77" t="str">
        <f t="shared" si="1304"/>
        <v/>
      </c>
      <c r="CH1641" s="80" t="str">
        <f t="shared" si="1305"/>
        <v/>
      </c>
      <c r="CL1641" s="12" t="str">
        <f t="shared" si="1306"/>
        <v/>
      </c>
      <c r="CM1641" s="12" t="str">
        <f t="shared" si="1307"/>
        <v/>
      </c>
      <c r="CN1641" s="12" t="str" cm="1">
        <f t="array" ref="CN1641">IF(OR($CE1641="", $CG$3=""), "", IF(IFERROR(INDEX($K1641:$T1641, $CK1641, MATCH(CN$3, $K$3:$T$3, 0)), "")="", $CC$4, $CC$3))</f>
        <v/>
      </c>
      <c r="CO1641" s="12" t="str" cm="1">
        <f t="array" ref="CO1641">IF(OR($CE1641="", $CG$3=""), "", IF(IFERROR(INDEX($AA1641:$AJ1641, $CK1641, MATCH(CO$3, $AA$3:$AJ$3, 0)), "")="", $CC$4, $CC$3))</f>
        <v/>
      </c>
      <c r="CP1641" s="12" t="str">
        <f>IF(OR($CE1641="", $CG$3=""), "", IF(CP$3='Property List &amp; Features'!$BG$9, $CC$3, IF(CP$3=$I1641, $CC$3, $CC$4)))</f>
        <v/>
      </c>
      <c r="CQ1641" s="12" t="str">
        <f>IF(OR($CE1641="", $CG$3=""), "", IF(CQ$3='Property List &amp; Features'!$BG$9, $CC$3, IF(CQ$3=$J1641, $CC$3, $CC$4)))</f>
        <v/>
      </c>
      <c r="CR1641" s="12" t="str">
        <f t="shared" si="1308"/>
        <v/>
      </c>
      <c r="CS1641" s="12" t="str">
        <f t="shared" si="1309"/>
        <v/>
      </c>
      <c r="CT1641" s="12" t="str">
        <f t="shared" si="1310"/>
        <v/>
      </c>
      <c r="CU1641" s="12" t="str">
        <f t="shared" si="1311"/>
        <v/>
      </c>
      <c r="CV1641" s="12" t="str">
        <f t="shared" si="1312"/>
        <v/>
      </c>
      <c r="CW1641" s="12" t="str">
        <f t="shared" si="1334"/>
        <v/>
      </c>
      <c r="CX1641" s="12" t="str">
        <f t="shared" si="1335"/>
        <v/>
      </c>
      <c r="CY1641" s="12" t="str">
        <f t="shared" si="1336"/>
        <v/>
      </c>
      <c r="CZ1641" s="12" t="str">
        <f t="shared" si="1337"/>
        <v/>
      </c>
      <c r="DA1641" s="12" t="str">
        <f t="shared" si="1338"/>
        <v/>
      </c>
      <c r="DB1641" s="12" t="str">
        <f t="shared" si="1339"/>
        <v/>
      </c>
      <c r="DC1641" s="12" t="str">
        <f t="shared" si="1340"/>
        <v/>
      </c>
      <c r="DD1641" s="12" t="str">
        <f t="shared" si="1341"/>
        <v/>
      </c>
      <c r="DE1641" s="12" t="str">
        <f t="shared" si="1342"/>
        <v/>
      </c>
      <c r="DF1641" s="12" t="str">
        <f t="shared" si="1343"/>
        <v/>
      </c>
      <c r="DG1641" s="12" t="str">
        <f t="shared" si="1344"/>
        <v/>
      </c>
      <c r="DH1641" s="12" t="str">
        <f t="shared" si="1345"/>
        <v/>
      </c>
      <c r="DI1641" s="12" t="str">
        <f t="shared" si="1346"/>
        <v/>
      </c>
      <c r="DJ1641" s="12" t="str">
        <f t="shared" si="1347"/>
        <v/>
      </c>
      <c r="DK1641" s="12" t="str">
        <f t="shared" si="1348"/>
        <v/>
      </c>
      <c r="DL1641" s="12" t="str">
        <f t="shared" si="1349"/>
        <v/>
      </c>
      <c r="DM1641" s="12" t="str">
        <f t="shared" si="1350"/>
        <v/>
      </c>
      <c r="DN1641" s="12" t="str">
        <f t="shared" si="1351"/>
        <v/>
      </c>
      <c r="DO1641" s="12" t="str">
        <f t="shared" si="1352"/>
        <v/>
      </c>
      <c r="DP1641" s="12" t="str">
        <f t="shared" si="1353"/>
        <v/>
      </c>
      <c r="DQ1641" s="12" t="str">
        <f t="shared" si="1354"/>
        <v/>
      </c>
      <c r="DR1641" s="12" t="str">
        <f t="shared" si="1316"/>
        <v/>
      </c>
      <c r="DS1641" s="12" t="str">
        <f t="shared" si="1317"/>
        <v/>
      </c>
      <c r="DT1641" s="12" t="str">
        <f t="shared" si="1318"/>
        <v/>
      </c>
      <c r="DU1641" s="12" t="str">
        <f t="shared" si="1319"/>
        <v/>
      </c>
      <c r="DV1641" s="12" t="str">
        <f t="shared" si="1320"/>
        <v/>
      </c>
      <c r="DW1641" s="12" t="str">
        <f t="shared" si="1321"/>
        <v/>
      </c>
      <c r="DX1641" s="12" t="str">
        <f t="shared" si="1322"/>
        <v/>
      </c>
      <c r="DY1641" s="12" t="str">
        <f t="shared" si="1323"/>
        <v/>
      </c>
      <c r="DZ1641" s="12" t="str">
        <f t="shared" si="1324"/>
        <v/>
      </c>
      <c r="EA1641" s="12" t="str">
        <f t="shared" si="1325"/>
        <v/>
      </c>
      <c r="EB1641" s="12" t="str">
        <f t="shared" si="1326"/>
        <v/>
      </c>
      <c r="EC1641" s="12" t="str">
        <f t="shared" si="1327"/>
        <v/>
      </c>
      <c r="ED1641" s="12" t="str">
        <f t="shared" si="1328"/>
        <v/>
      </c>
      <c r="EE1641" s="12" t="str">
        <f t="shared" si="1329"/>
        <v/>
      </c>
      <c r="EF1641" s="12" t="str">
        <f t="shared" si="1330"/>
        <v/>
      </c>
      <c r="EG1641" s="12" t="str">
        <f t="shared" si="1331"/>
        <v/>
      </c>
      <c r="EH1641" s="12" t="str">
        <f t="shared" si="1332"/>
        <v/>
      </c>
      <c r="EI1641" s="12" t="str">
        <f t="shared" si="1333"/>
        <v/>
      </c>
      <c r="EK1641" s="83" t="str">
        <f t="shared" si="1313"/>
        <v/>
      </c>
      <c r="EM1641" s="12" t="str">
        <f t="shared" si="1314"/>
        <v/>
      </c>
      <c r="EO1641" s="12" t="str">
        <f t="shared" si="1315"/>
        <v/>
      </c>
      <c r="EQ1641" s="12" t="str">
        <f>IF($EO1641="", "", IF($EQ$8=$EQ$6, COUNTIF($EO$11:$EO$2510, "&gt;"&amp;$EO1641)+1+COUNTIF($EO$11:$EO1641, $EO1641)-1, COUNTIF($EO$11:$EO$2510, "&lt;"&amp;$EO1641)+1+COUNTIF($EO$11:$EO1641, $EO1641)-1))</f>
        <v/>
      </c>
    </row>
    <row r="1642" spans="1:147" x14ac:dyDescent="0.55000000000000004">
      <c r="A1642" s="8"/>
      <c r="B1642" s="12" t="str">
        <f>IF($D1642="", "", COUNTIF($D$11:$D1642, $D1642))</f>
        <v/>
      </c>
      <c r="C1642" s="8"/>
      <c r="D1642" s="45"/>
      <c r="E1642" s="46"/>
      <c r="F1642" s="47"/>
      <c r="G1642" s="54"/>
      <c r="H1642" s="54"/>
      <c r="I1642" s="48"/>
      <c r="J1642" s="49"/>
      <c r="K1642" s="50"/>
      <c r="L1642" s="50"/>
      <c r="M1642" s="50"/>
      <c r="N1642" s="50"/>
      <c r="O1642" s="50"/>
      <c r="P1642" s="50"/>
      <c r="Q1642" s="50"/>
      <c r="R1642" s="50"/>
      <c r="S1642" s="50"/>
      <c r="T1642" s="50"/>
      <c r="U1642" s="51"/>
      <c r="V1642" s="52"/>
      <c r="W1642" s="53"/>
      <c r="X1642" s="53"/>
      <c r="Y1642" s="53"/>
      <c r="Z1642" s="53"/>
      <c r="AA1642" s="48"/>
      <c r="AB1642" s="54"/>
      <c r="AC1642" s="54"/>
      <c r="AD1642" s="54"/>
      <c r="AE1642" s="54"/>
      <c r="AF1642" s="54"/>
      <c r="AG1642" s="54"/>
      <c r="AH1642" s="54"/>
      <c r="AI1642" s="54"/>
      <c r="AJ1642" s="49"/>
      <c r="AK1642" s="48"/>
      <c r="AL1642" s="54"/>
      <c r="AM1642" s="54"/>
      <c r="AN1642" s="54"/>
      <c r="AO1642" s="54"/>
      <c r="AP1642" s="54"/>
      <c r="AQ1642" s="54"/>
      <c r="AR1642" s="54"/>
      <c r="AS1642" s="54"/>
      <c r="AT1642" s="54"/>
      <c r="AU1642" s="54"/>
      <c r="AV1642" s="54"/>
      <c r="AW1642" s="54"/>
      <c r="AX1642" s="54"/>
      <c r="AY1642" s="54"/>
      <c r="AZ1642" s="54"/>
      <c r="BA1642" s="54"/>
      <c r="BB1642" s="54"/>
      <c r="BC1642" s="54"/>
      <c r="BD1642" s="54"/>
      <c r="BE1642" s="54"/>
      <c r="BF1642" s="54"/>
      <c r="BG1642" s="54"/>
      <c r="BH1642" s="54"/>
      <c r="BI1642" s="54"/>
      <c r="BJ1642" s="54"/>
      <c r="BK1642" s="54"/>
      <c r="BL1642" s="54"/>
      <c r="BM1642" s="54"/>
      <c r="BN1642" s="54"/>
      <c r="BO1642" s="54"/>
      <c r="BP1642" s="54"/>
      <c r="BQ1642" s="54"/>
      <c r="BR1642" s="54"/>
      <c r="BS1642" s="54"/>
      <c r="BT1642" s="54"/>
      <c r="BU1642" s="54"/>
      <c r="BV1642" s="54"/>
      <c r="BW1642" s="54"/>
      <c r="BX1642" s="49"/>
      <c r="BY1642" s="55"/>
      <c r="BZ1642" s="8"/>
      <c r="CE1642" s="12" t="str">
        <f t="shared" si="1303"/>
        <v/>
      </c>
      <c r="CG1642" s="77" t="str">
        <f t="shared" si="1304"/>
        <v/>
      </c>
      <c r="CH1642" s="80" t="str">
        <f t="shared" si="1305"/>
        <v/>
      </c>
      <c r="CL1642" s="12" t="str">
        <f t="shared" si="1306"/>
        <v/>
      </c>
      <c r="CM1642" s="12" t="str">
        <f t="shared" si="1307"/>
        <v/>
      </c>
      <c r="CN1642" s="12" t="str" cm="1">
        <f t="array" ref="CN1642">IF(OR($CE1642="", $CG$3=""), "", IF(IFERROR(INDEX($K1642:$T1642, $CK1642, MATCH(CN$3, $K$3:$T$3, 0)), "")="", $CC$4, $CC$3))</f>
        <v/>
      </c>
      <c r="CO1642" s="12" t="str" cm="1">
        <f t="array" ref="CO1642">IF(OR($CE1642="", $CG$3=""), "", IF(IFERROR(INDEX($AA1642:$AJ1642, $CK1642, MATCH(CO$3, $AA$3:$AJ$3, 0)), "")="", $CC$4, $CC$3))</f>
        <v/>
      </c>
      <c r="CP1642" s="12" t="str">
        <f>IF(OR($CE1642="", $CG$3=""), "", IF(CP$3='Property List &amp; Features'!$BG$9, $CC$3, IF(CP$3=$I1642, $CC$3, $CC$4)))</f>
        <v/>
      </c>
      <c r="CQ1642" s="12" t="str">
        <f>IF(OR($CE1642="", $CG$3=""), "", IF(CQ$3='Property List &amp; Features'!$BG$9, $CC$3, IF(CQ$3=$J1642, $CC$3, $CC$4)))</f>
        <v/>
      </c>
      <c r="CR1642" s="12" t="str">
        <f t="shared" si="1308"/>
        <v/>
      </c>
      <c r="CS1642" s="12" t="str">
        <f t="shared" si="1309"/>
        <v/>
      </c>
      <c r="CT1642" s="12" t="str">
        <f t="shared" si="1310"/>
        <v/>
      </c>
      <c r="CU1642" s="12" t="str">
        <f t="shared" si="1311"/>
        <v/>
      </c>
      <c r="CV1642" s="12" t="str">
        <f t="shared" si="1312"/>
        <v/>
      </c>
      <c r="CW1642" s="12" t="str">
        <f t="shared" si="1334"/>
        <v/>
      </c>
      <c r="CX1642" s="12" t="str">
        <f t="shared" si="1335"/>
        <v/>
      </c>
      <c r="CY1642" s="12" t="str">
        <f t="shared" si="1336"/>
        <v/>
      </c>
      <c r="CZ1642" s="12" t="str">
        <f t="shared" si="1337"/>
        <v/>
      </c>
      <c r="DA1642" s="12" t="str">
        <f t="shared" si="1338"/>
        <v/>
      </c>
      <c r="DB1642" s="12" t="str">
        <f t="shared" si="1339"/>
        <v/>
      </c>
      <c r="DC1642" s="12" t="str">
        <f t="shared" si="1340"/>
        <v/>
      </c>
      <c r="DD1642" s="12" t="str">
        <f t="shared" si="1341"/>
        <v/>
      </c>
      <c r="DE1642" s="12" t="str">
        <f t="shared" si="1342"/>
        <v/>
      </c>
      <c r="DF1642" s="12" t="str">
        <f t="shared" si="1343"/>
        <v/>
      </c>
      <c r="DG1642" s="12" t="str">
        <f t="shared" si="1344"/>
        <v/>
      </c>
      <c r="DH1642" s="12" t="str">
        <f t="shared" si="1345"/>
        <v/>
      </c>
      <c r="DI1642" s="12" t="str">
        <f t="shared" si="1346"/>
        <v/>
      </c>
      <c r="DJ1642" s="12" t="str">
        <f t="shared" si="1347"/>
        <v/>
      </c>
      <c r="DK1642" s="12" t="str">
        <f t="shared" si="1348"/>
        <v/>
      </c>
      <c r="DL1642" s="12" t="str">
        <f t="shared" si="1349"/>
        <v/>
      </c>
      <c r="DM1642" s="12" t="str">
        <f t="shared" si="1350"/>
        <v/>
      </c>
      <c r="DN1642" s="12" t="str">
        <f t="shared" si="1351"/>
        <v/>
      </c>
      <c r="DO1642" s="12" t="str">
        <f t="shared" si="1352"/>
        <v/>
      </c>
      <c r="DP1642" s="12" t="str">
        <f t="shared" si="1353"/>
        <v/>
      </c>
      <c r="DQ1642" s="12" t="str">
        <f t="shared" si="1354"/>
        <v/>
      </c>
      <c r="DR1642" s="12" t="str">
        <f t="shared" si="1316"/>
        <v/>
      </c>
      <c r="DS1642" s="12" t="str">
        <f t="shared" si="1317"/>
        <v/>
      </c>
      <c r="DT1642" s="12" t="str">
        <f t="shared" si="1318"/>
        <v/>
      </c>
      <c r="DU1642" s="12" t="str">
        <f t="shared" si="1319"/>
        <v/>
      </c>
      <c r="DV1642" s="12" t="str">
        <f t="shared" si="1320"/>
        <v/>
      </c>
      <c r="DW1642" s="12" t="str">
        <f t="shared" si="1321"/>
        <v/>
      </c>
      <c r="DX1642" s="12" t="str">
        <f t="shared" si="1322"/>
        <v/>
      </c>
      <c r="DY1642" s="12" t="str">
        <f t="shared" si="1323"/>
        <v/>
      </c>
      <c r="DZ1642" s="12" t="str">
        <f t="shared" si="1324"/>
        <v/>
      </c>
      <c r="EA1642" s="12" t="str">
        <f t="shared" si="1325"/>
        <v/>
      </c>
      <c r="EB1642" s="12" t="str">
        <f t="shared" si="1326"/>
        <v/>
      </c>
      <c r="EC1642" s="12" t="str">
        <f t="shared" si="1327"/>
        <v/>
      </c>
      <c r="ED1642" s="12" t="str">
        <f t="shared" si="1328"/>
        <v/>
      </c>
      <c r="EE1642" s="12" t="str">
        <f t="shared" si="1329"/>
        <v/>
      </c>
      <c r="EF1642" s="12" t="str">
        <f t="shared" si="1330"/>
        <v/>
      </c>
      <c r="EG1642" s="12" t="str">
        <f t="shared" si="1331"/>
        <v/>
      </c>
      <c r="EH1642" s="12" t="str">
        <f t="shared" si="1332"/>
        <v/>
      </c>
      <c r="EI1642" s="12" t="str">
        <f t="shared" si="1333"/>
        <v/>
      </c>
      <c r="EK1642" s="83" t="str">
        <f t="shared" si="1313"/>
        <v/>
      </c>
      <c r="EM1642" s="12" t="str">
        <f t="shared" si="1314"/>
        <v/>
      </c>
      <c r="EO1642" s="12" t="str">
        <f t="shared" si="1315"/>
        <v/>
      </c>
      <c r="EQ1642" s="12" t="str">
        <f>IF($EO1642="", "", IF($EQ$8=$EQ$6, COUNTIF($EO$11:$EO$2510, "&gt;"&amp;$EO1642)+1+COUNTIF($EO$11:$EO1642, $EO1642)-1, COUNTIF($EO$11:$EO$2510, "&lt;"&amp;$EO1642)+1+COUNTIF($EO$11:$EO1642, $EO1642)-1))</f>
        <v/>
      </c>
    </row>
    <row r="1643" spans="1:147" x14ac:dyDescent="0.55000000000000004">
      <c r="A1643" s="8"/>
      <c r="B1643" s="12" t="str">
        <f>IF($D1643="", "", COUNTIF($D$11:$D1643, $D1643))</f>
        <v/>
      </c>
      <c r="C1643" s="8"/>
      <c r="D1643" s="45"/>
      <c r="E1643" s="46"/>
      <c r="F1643" s="47"/>
      <c r="G1643" s="54"/>
      <c r="H1643" s="54"/>
      <c r="I1643" s="48"/>
      <c r="J1643" s="49"/>
      <c r="K1643" s="50"/>
      <c r="L1643" s="50"/>
      <c r="M1643" s="50"/>
      <c r="N1643" s="50"/>
      <c r="O1643" s="50"/>
      <c r="P1643" s="50"/>
      <c r="Q1643" s="50"/>
      <c r="R1643" s="50"/>
      <c r="S1643" s="50"/>
      <c r="T1643" s="50"/>
      <c r="U1643" s="51"/>
      <c r="V1643" s="52"/>
      <c r="W1643" s="53"/>
      <c r="X1643" s="53"/>
      <c r="Y1643" s="53"/>
      <c r="Z1643" s="53"/>
      <c r="AA1643" s="48"/>
      <c r="AB1643" s="54"/>
      <c r="AC1643" s="54"/>
      <c r="AD1643" s="54"/>
      <c r="AE1643" s="54"/>
      <c r="AF1643" s="54"/>
      <c r="AG1643" s="54"/>
      <c r="AH1643" s="54"/>
      <c r="AI1643" s="54"/>
      <c r="AJ1643" s="49"/>
      <c r="AK1643" s="48"/>
      <c r="AL1643" s="54"/>
      <c r="AM1643" s="54"/>
      <c r="AN1643" s="54"/>
      <c r="AO1643" s="54"/>
      <c r="AP1643" s="54"/>
      <c r="AQ1643" s="54"/>
      <c r="AR1643" s="54"/>
      <c r="AS1643" s="54"/>
      <c r="AT1643" s="54"/>
      <c r="AU1643" s="54"/>
      <c r="AV1643" s="54"/>
      <c r="AW1643" s="54"/>
      <c r="AX1643" s="54"/>
      <c r="AY1643" s="54"/>
      <c r="AZ1643" s="54"/>
      <c r="BA1643" s="54"/>
      <c r="BB1643" s="54"/>
      <c r="BC1643" s="54"/>
      <c r="BD1643" s="54"/>
      <c r="BE1643" s="54"/>
      <c r="BF1643" s="54"/>
      <c r="BG1643" s="54"/>
      <c r="BH1643" s="54"/>
      <c r="BI1643" s="54"/>
      <c r="BJ1643" s="54"/>
      <c r="BK1643" s="54"/>
      <c r="BL1643" s="54"/>
      <c r="BM1643" s="54"/>
      <c r="BN1643" s="54"/>
      <c r="BO1643" s="54"/>
      <c r="BP1643" s="54"/>
      <c r="BQ1643" s="54"/>
      <c r="BR1643" s="54"/>
      <c r="BS1643" s="54"/>
      <c r="BT1643" s="54"/>
      <c r="BU1643" s="54"/>
      <c r="BV1643" s="54"/>
      <c r="BW1643" s="54"/>
      <c r="BX1643" s="49"/>
      <c r="BY1643" s="55"/>
      <c r="BZ1643" s="8"/>
      <c r="CE1643" s="12" t="str">
        <f t="shared" si="1303"/>
        <v/>
      </c>
      <c r="CG1643" s="77" t="str">
        <f t="shared" si="1304"/>
        <v/>
      </c>
      <c r="CH1643" s="80" t="str">
        <f t="shared" si="1305"/>
        <v/>
      </c>
      <c r="CL1643" s="12" t="str">
        <f t="shared" si="1306"/>
        <v/>
      </c>
      <c r="CM1643" s="12" t="str">
        <f t="shared" si="1307"/>
        <v/>
      </c>
      <c r="CN1643" s="12" t="str" cm="1">
        <f t="array" ref="CN1643">IF(OR($CE1643="", $CG$3=""), "", IF(IFERROR(INDEX($K1643:$T1643, $CK1643, MATCH(CN$3, $K$3:$T$3, 0)), "")="", $CC$4, $CC$3))</f>
        <v/>
      </c>
      <c r="CO1643" s="12" t="str" cm="1">
        <f t="array" ref="CO1643">IF(OR($CE1643="", $CG$3=""), "", IF(IFERROR(INDEX($AA1643:$AJ1643, $CK1643, MATCH(CO$3, $AA$3:$AJ$3, 0)), "")="", $CC$4, $CC$3))</f>
        <v/>
      </c>
      <c r="CP1643" s="12" t="str">
        <f>IF(OR($CE1643="", $CG$3=""), "", IF(CP$3='Property List &amp; Features'!$BG$9, $CC$3, IF(CP$3=$I1643, $CC$3, $CC$4)))</f>
        <v/>
      </c>
      <c r="CQ1643" s="12" t="str">
        <f>IF(OR($CE1643="", $CG$3=""), "", IF(CQ$3='Property List &amp; Features'!$BG$9, $CC$3, IF(CQ$3=$J1643, $CC$3, $CC$4)))</f>
        <v/>
      </c>
      <c r="CR1643" s="12" t="str">
        <f t="shared" si="1308"/>
        <v/>
      </c>
      <c r="CS1643" s="12" t="str">
        <f t="shared" si="1309"/>
        <v/>
      </c>
      <c r="CT1643" s="12" t="str">
        <f t="shared" si="1310"/>
        <v/>
      </c>
      <c r="CU1643" s="12" t="str">
        <f t="shared" si="1311"/>
        <v/>
      </c>
      <c r="CV1643" s="12" t="str">
        <f t="shared" si="1312"/>
        <v/>
      </c>
      <c r="CW1643" s="12" t="str">
        <f t="shared" si="1334"/>
        <v/>
      </c>
      <c r="CX1643" s="12" t="str">
        <f t="shared" si="1335"/>
        <v/>
      </c>
      <c r="CY1643" s="12" t="str">
        <f t="shared" si="1336"/>
        <v/>
      </c>
      <c r="CZ1643" s="12" t="str">
        <f t="shared" si="1337"/>
        <v/>
      </c>
      <c r="DA1643" s="12" t="str">
        <f t="shared" si="1338"/>
        <v/>
      </c>
      <c r="DB1643" s="12" t="str">
        <f t="shared" si="1339"/>
        <v/>
      </c>
      <c r="DC1643" s="12" t="str">
        <f t="shared" si="1340"/>
        <v/>
      </c>
      <c r="DD1643" s="12" t="str">
        <f t="shared" si="1341"/>
        <v/>
      </c>
      <c r="DE1643" s="12" t="str">
        <f t="shared" si="1342"/>
        <v/>
      </c>
      <c r="DF1643" s="12" t="str">
        <f t="shared" si="1343"/>
        <v/>
      </c>
      <c r="DG1643" s="12" t="str">
        <f t="shared" si="1344"/>
        <v/>
      </c>
      <c r="DH1643" s="12" t="str">
        <f t="shared" si="1345"/>
        <v/>
      </c>
      <c r="DI1643" s="12" t="str">
        <f t="shared" si="1346"/>
        <v/>
      </c>
      <c r="DJ1643" s="12" t="str">
        <f t="shared" si="1347"/>
        <v/>
      </c>
      <c r="DK1643" s="12" t="str">
        <f t="shared" si="1348"/>
        <v/>
      </c>
      <c r="DL1643" s="12" t="str">
        <f t="shared" si="1349"/>
        <v/>
      </c>
      <c r="DM1643" s="12" t="str">
        <f t="shared" si="1350"/>
        <v/>
      </c>
      <c r="DN1643" s="12" t="str">
        <f t="shared" si="1351"/>
        <v/>
      </c>
      <c r="DO1643" s="12" t="str">
        <f t="shared" si="1352"/>
        <v/>
      </c>
      <c r="DP1643" s="12" t="str">
        <f t="shared" si="1353"/>
        <v/>
      </c>
      <c r="DQ1643" s="12" t="str">
        <f t="shared" si="1354"/>
        <v/>
      </c>
      <c r="DR1643" s="12" t="str">
        <f t="shared" si="1316"/>
        <v/>
      </c>
      <c r="DS1643" s="12" t="str">
        <f t="shared" si="1317"/>
        <v/>
      </c>
      <c r="DT1643" s="12" t="str">
        <f t="shared" si="1318"/>
        <v/>
      </c>
      <c r="DU1643" s="12" t="str">
        <f t="shared" si="1319"/>
        <v/>
      </c>
      <c r="DV1643" s="12" t="str">
        <f t="shared" si="1320"/>
        <v/>
      </c>
      <c r="DW1643" s="12" t="str">
        <f t="shared" si="1321"/>
        <v/>
      </c>
      <c r="DX1643" s="12" t="str">
        <f t="shared" si="1322"/>
        <v/>
      </c>
      <c r="DY1643" s="12" t="str">
        <f t="shared" si="1323"/>
        <v/>
      </c>
      <c r="DZ1643" s="12" t="str">
        <f t="shared" si="1324"/>
        <v/>
      </c>
      <c r="EA1643" s="12" t="str">
        <f t="shared" si="1325"/>
        <v/>
      </c>
      <c r="EB1643" s="12" t="str">
        <f t="shared" si="1326"/>
        <v/>
      </c>
      <c r="EC1643" s="12" t="str">
        <f t="shared" si="1327"/>
        <v/>
      </c>
      <c r="ED1643" s="12" t="str">
        <f t="shared" si="1328"/>
        <v/>
      </c>
      <c r="EE1643" s="12" t="str">
        <f t="shared" si="1329"/>
        <v/>
      </c>
      <c r="EF1643" s="12" t="str">
        <f t="shared" si="1330"/>
        <v/>
      </c>
      <c r="EG1643" s="12" t="str">
        <f t="shared" si="1331"/>
        <v/>
      </c>
      <c r="EH1643" s="12" t="str">
        <f t="shared" si="1332"/>
        <v/>
      </c>
      <c r="EI1643" s="12" t="str">
        <f t="shared" si="1333"/>
        <v/>
      </c>
      <c r="EK1643" s="83" t="str">
        <f t="shared" si="1313"/>
        <v/>
      </c>
      <c r="EM1643" s="12" t="str">
        <f t="shared" si="1314"/>
        <v/>
      </c>
      <c r="EO1643" s="12" t="str">
        <f t="shared" si="1315"/>
        <v/>
      </c>
      <c r="EQ1643" s="12" t="str">
        <f>IF($EO1643="", "", IF($EQ$8=$EQ$6, COUNTIF($EO$11:$EO$2510, "&gt;"&amp;$EO1643)+1+COUNTIF($EO$11:$EO1643, $EO1643)-1, COUNTIF($EO$11:$EO$2510, "&lt;"&amp;$EO1643)+1+COUNTIF($EO$11:$EO1643, $EO1643)-1))</f>
        <v/>
      </c>
    </row>
    <row r="1644" spans="1:147" x14ac:dyDescent="0.55000000000000004">
      <c r="A1644" s="8"/>
      <c r="B1644" s="12" t="str">
        <f>IF($D1644="", "", COUNTIF($D$11:$D1644, $D1644))</f>
        <v/>
      </c>
      <c r="C1644" s="8"/>
      <c r="D1644" s="45"/>
      <c r="E1644" s="46"/>
      <c r="F1644" s="47"/>
      <c r="G1644" s="54"/>
      <c r="H1644" s="54"/>
      <c r="I1644" s="48"/>
      <c r="J1644" s="49"/>
      <c r="K1644" s="50"/>
      <c r="L1644" s="50"/>
      <c r="M1644" s="50"/>
      <c r="N1644" s="50"/>
      <c r="O1644" s="50"/>
      <c r="P1644" s="50"/>
      <c r="Q1644" s="50"/>
      <c r="R1644" s="50"/>
      <c r="S1644" s="50"/>
      <c r="T1644" s="50"/>
      <c r="U1644" s="51"/>
      <c r="V1644" s="52"/>
      <c r="W1644" s="53"/>
      <c r="X1644" s="53"/>
      <c r="Y1644" s="53"/>
      <c r="Z1644" s="53"/>
      <c r="AA1644" s="48"/>
      <c r="AB1644" s="54"/>
      <c r="AC1644" s="54"/>
      <c r="AD1644" s="54"/>
      <c r="AE1644" s="54"/>
      <c r="AF1644" s="54"/>
      <c r="AG1644" s="54"/>
      <c r="AH1644" s="54"/>
      <c r="AI1644" s="54"/>
      <c r="AJ1644" s="49"/>
      <c r="AK1644" s="48"/>
      <c r="AL1644" s="54"/>
      <c r="AM1644" s="54"/>
      <c r="AN1644" s="54"/>
      <c r="AO1644" s="54"/>
      <c r="AP1644" s="54"/>
      <c r="AQ1644" s="54"/>
      <c r="AR1644" s="54"/>
      <c r="AS1644" s="54"/>
      <c r="AT1644" s="54"/>
      <c r="AU1644" s="54"/>
      <c r="AV1644" s="54"/>
      <c r="AW1644" s="54"/>
      <c r="AX1644" s="54"/>
      <c r="AY1644" s="54"/>
      <c r="AZ1644" s="54"/>
      <c r="BA1644" s="54"/>
      <c r="BB1644" s="54"/>
      <c r="BC1644" s="54"/>
      <c r="BD1644" s="54"/>
      <c r="BE1644" s="54"/>
      <c r="BF1644" s="54"/>
      <c r="BG1644" s="54"/>
      <c r="BH1644" s="54"/>
      <c r="BI1644" s="54"/>
      <c r="BJ1644" s="54"/>
      <c r="BK1644" s="54"/>
      <c r="BL1644" s="54"/>
      <c r="BM1644" s="54"/>
      <c r="BN1644" s="54"/>
      <c r="BO1644" s="54"/>
      <c r="BP1644" s="54"/>
      <c r="BQ1644" s="54"/>
      <c r="BR1644" s="54"/>
      <c r="BS1644" s="54"/>
      <c r="BT1644" s="54"/>
      <c r="BU1644" s="54"/>
      <c r="BV1644" s="54"/>
      <c r="BW1644" s="54"/>
      <c r="BX1644" s="49"/>
      <c r="BY1644" s="55"/>
      <c r="BZ1644" s="8"/>
      <c r="CE1644" s="12" t="str">
        <f t="shared" si="1303"/>
        <v/>
      </c>
      <c r="CG1644" s="77" t="str">
        <f t="shared" si="1304"/>
        <v/>
      </c>
      <c r="CH1644" s="80" t="str">
        <f t="shared" si="1305"/>
        <v/>
      </c>
      <c r="CL1644" s="12" t="str">
        <f t="shared" si="1306"/>
        <v/>
      </c>
      <c r="CM1644" s="12" t="str">
        <f t="shared" si="1307"/>
        <v/>
      </c>
      <c r="CN1644" s="12" t="str" cm="1">
        <f t="array" ref="CN1644">IF(OR($CE1644="", $CG$3=""), "", IF(IFERROR(INDEX($K1644:$T1644, $CK1644, MATCH(CN$3, $K$3:$T$3, 0)), "")="", $CC$4, $CC$3))</f>
        <v/>
      </c>
      <c r="CO1644" s="12" t="str" cm="1">
        <f t="array" ref="CO1644">IF(OR($CE1644="", $CG$3=""), "", IF(IFERROR(INDEX($AA1644:$AJ1644, $CK1644, MATCH(CO$3, $AA$3:$AJ$3, 0)), "")="", $CC$4, $CC$3))</f>
        <v/>
      </c>
      <c r="CP1644" s="12" t="str">
        <f>IF(OR($CE1644="", $CG$3=""), "", IF(CP$3='Property List &amp; Features'!$BG$9, $CC$3, IF(CP$3=$I1644, $CC$3, $CC$4)))</f>
        <v/>
      </c>
      <c r="CQ1644" s="12" t="str">
        <f>IF(OR($CE1644="", $CG$3=""), "", IF(CQ$3='Property List &amp; Features'!$BG$9, $CC$3, IF(CQ$3=$J1644, $CC$3, $CC$4)))</f>
        <v/>
      </c>
      <c r="CR1644" s="12" t="str">
        <f t="shared" si="1308"/>
        <v/>
      </c>
      <c r="CS1644" s="12" t="str">
        <f t="shared" si="1309"/>
        <v/>
      </c>
      <c r="CT1644" s="12" t="str">
        <f t="shared" si="1310"/>
        <v/>
      </c>
      <c r="CU1644" s="12" t="str">
        <f t="shared" si="1311"/>
        <v/>
      </c>
      <c r="CV1644" s="12" t="str">
        <f t="shared" si="1312"/>
        <v/>
      </c>
      <c r="CW1644" s="12" t="str">
        <f t="shared" si="1334"/>
        <v/>
      </c>
      <c r="CX1644" s="12" t="str">
        <f t="shared" si="1335"/>
        <v/>
      </c>
      <c r="CY1644" s="12" t="str">
        <f t="shared" si="1336"/>
        <v/>
      </c>
      <c r="CZ1644" s="12" t="str">
        <f t="shared" si="1337"/>
        <v/>
      </c>
      <c r="DA1644" s="12" t="str">
        <f t="shared" si="1338"/>
        <v/>
      </c>
      <c r="DB1644" s="12" t="str">
        <f t="shared" si="1339"/>
        <v/>
      </c>
      <c r="DC1644" s="12" t="str">
        <f t="shared" si="1340"/>
        <v/>
      </c>
      <c r="DD1644" s="12" t="str">
        <f t="shared" si="1341"/>
        <v/>
      </c>
      <c r="DE1644" s="12" t="str">
        <f t="shared" si="1342"/>
        <v/>
      </c>
      <c r="DF1644" s="12" t="str">
        <f t="shared" si="1343"/>
        <v/>
      </c>
      <c r="DG1644" s="12" t="str">
        <f t="shared" si="1344"/>
        <v/>
      </c>
      <c r="DH1644" s="12" t="str">
        <f t="shared" si="1345"/>
        <v/>
      </c>
      <c r="DI1644" s="12" t="str">
        <f t="shared" si="1346"/>
        <v/>
      </c>
      <c r="DJ1644" s="12" t="str">
        <f t="shared" si="1347"/>
        <v/>
      </c>
      <c r="DK1644" s="12" t="str">
        <f t="shared" si="1348"/>
        <v/>
      </c>
      <c r="DL1644" s="12" t="str">
        <f t="shared" si="1349"/>
        <v/>
      </c>
      <c r="DM1644" s="12" t="str">
        <f t="shared" si="1350"/>
        <v/>
      </c>
      <c r="DN1644" s="12" t="str">
        <f t="shared" si="1351"/>
        <v/>
      </c>
      <c r="DO1644" s="12" t="str">
        <f t="shared" si="1352"/>
        <v/>
      </c>
      <c r="DP1644" s="12" t="str">
        <f t="shared" si="1353"/>
        <v/>
      </c>
      <c r="DQ1644" s="12" t="str">
        <f t="shared" si="1354"/>
        <v/>
      </c>
      <c r="DR1644" s="12" t="str">
        <f t="shared" si="1316"/>
        <v/>
      </c>
      <c r="DS1644" s="12" t="str">
        <f t="shared" si="1317"/>
        <v/>
      </c>
      <c r="DT1644" s="12" t="str">
        <f t="shared" si="1318"/>
        <v/>
      </c>
      <c r="DU1644" s="12" t="str">
        <f t="shared" si="1319"/>
        <v/>
      </c>
      <c r="DV1644" s="12" t="str">
        <f t="shared" si="1320"/>
        <v/>
      </c>
      <c r="DW1644" s="12" t="str">
        <f t="shared" si="1321"/>
        <v/>
      </c>
      <c r="DX1644" s="12" t="str">
        <f t="shared" si="1322"/>
        <v/>
      </c>
      <c r="DY1644" s="12" t="str">
        <f t="shared" si="1323"/>
        <v/>
      </c>
      <c r="DZ1644" s="12" t="str">
        <f t="shared" si="1324"/>
        <v/>
      </c>
      <c r="EA1644" s="12" t="str">
        <f t="shared" si="1325"/>
        <v/>
      </c>
      <c r="EB1644" s="12" t="str">
        <f t="shared" si="1326"/>
        <v/>
      </c>
      <c r="EC1644" s="12" t="str">
        <f t="shared" si="1327"/>
        <v/>
      </c>
      <c r="ED1644" s="12" t="str">
        <f t="shared" si="1328"/>
        <v/>
      </c>
      <c r="EE1644" s="12" t="str">
        <f t="shared" si="1329"/>
        <v/>
      </c>
      <c r="EF1644" s="12" t="str">
        <f t="shared" si="1330"/>
        <v/>
      </c>
      <c r="EG1644" s="12" t="str">
        <f t="shared" si="1331"/>
        <v/>
      </c>
      <c r="EH1644" s="12" t="str">
        <f t="shared" si="1332"/>
        <v/>
      </c>
      <c r="EI1644" s="12" t="str">
        <f t="shared" si="1333"/>
        <v/>
      </c>
      <c r="EK1644" s="83" t="str">
        <f t="shared" si="1313"/>
        <v/>
      </c>
      <c r="EM1644" s="12" t="str">
        <f t="shared" si="1314"/>
        <v/>
      </c>
      <c r="EO1644" s="12" t="str">
        <f t="shared" si="1315"/>
        <v/>
      </c>
      <c r="EQ1644" s="12" t="str">
        <f>IF($EO1644="", "", IF($EQ$8=$EQ$6, COUNTIF($EO$11:$EO$2510, "&gt;"&amp;$EO1644)+1+COUNTIF($EO$11:$EO1644, $EO1644)-1, COUNTIF($EO$11:$EO$2510, "&lt;"&amp;$EO1644)+1+COUNTIF($EO$11:$EO1644, $EO1644)-1))</f>
        <v/>
      </c>
    </row>
    <row r="1645" spans="1:147" x14ac:dyDescent="0.55000000000000004">
      <c r="A1645" s="8"/>
      <c r="B1645" s="12" t="str">
        <f>IF($D1645="", "", COUNTIF($D$11:$D1645, $D1645))</f>
        <v/>
      </c>
      <c r="C1645" s="8"/>
      <c r="D1645" s="45"/>
      <c r="E1645" s="46"/>
      <c r="F1645" s="47"/>
      <c r="G1645" s="54"/>
      <c r="H1645" s="54"/>
      <c r="I1645" s="48"/>
      <c r="J1645" s="49"/>
      <c r="K1645" s="50"/>
      <c r="L1645" s="50"/>
      <c r="M1645" s="50"/>
      <c r="N1645" s="50"/>
      <c r="O1645" s="50"/>
      <c r="P1645" s="50"/>
      <c r="Q1645" s="50"/>
      <c r="R1645" s="50"/>
      <c r="S1645" s="50"/>
      <c r="T1645" s="50"/>
      <c r="U1645" s="51"/>
      <c r="V1645" s="52"/>
      <c r="W1645" s="53"/>
      <c r="X1645" s="53"/>
      <c r="Y1645" s="53"/>
      <c r="Z1645" s="53"/>
      <c r="AA1645" s="48"/>
      <c r="AB1645" s="54"/>
      <c r="AC1645" s="54"/>
      <c r="AD1645" s="54"/>
      <c r="AE1645" s="54"/>
      <c r="AF1645" s="54"/>
      <c r="AG1645" s="54"/>
      <c r="AH1645" s="54"/>
      <c r="AI1645" s="54"/>
      <c r="AJ1645" s="49"/>
      <c r="AK1645" s="48"/>
      <c r="AL1645" s="54"/>
      <c r="AM1645" s="54"/>
      <c r="AN1645" s="54"/>
      <c r="AO1645" s="54"/>
      <c r="AP1645" s="54"/>
      <c r="AQ1645" s="54"/>
      <c r="AR1645" s="54"/>
      <c r="AS1645" s="54"/>
      <c r="AT1645" s="54"/>
      <c r="AU1645" s="54"/>
      <c r="AV1645" s="54"/>
      <c r="AW1645" s="54"/>
      <c r="AX1645" s="54"/>
      <c r="AY1645" s="54"/>
      <c r="AZ1645" s="54"/>
      <c r="BA1645" s="54"/>
      <c r="BB1645" s="54"/>
      <c r="BC1645" s="54"/>
      <c r="BD1645" s="54"/>
      <c r="BE1645" s="54"/>
      <c r="BF1645" s="54"/>
      <c r="BG1645" s="54"/>
      <c r="BH1645" s="54"/>
      <c r="BI1645" s="54"/>
      <c r="BJ1645" s="54"/>
      <c r="BK1645" s="54"/>
      <c r="BL1645" s="54"/>
      <c r="BM1645" s="54"/>
      <c r="BN1645" s="54"/>
      <c r="BO1645" s="54"/>
      <c r="BP1645" s="54"/>
      <c r="BQ1645" s="54"/>
      <c r="BR1645" s="54"/>
      <c r="BS1645" s="54"/>
      <c r="BT1645" s="54"/>
      <c r="BU1645" s="54"/>
      <c r="BV1645" s="54"/>
      <c r="BW1645" s="54"/>
      <c r="BX1645" s="49"/>
      <c r="BY1645" s="55"/>
      <c r="BZ1645" s="8"/>
      <c r="CE1645" s="12" t="str">
        <f t="shared" si="1303"/>
        <v/>
      </c>
      <c r="CG1645" s="77" t="str">
        <f t="shared" si="1304"/>
        <v/>
      </c>
      <c r="CH1645" s="80" t="str">
        <f t="shared" si="1305"/>
        <v/>
      </c>
      <c r="CL1645" s="12" t="str">
        <f t="shared" si="1306"/>
        <v/>
      </c>
      <c r="CM1645" s="12" t="str">
        <f t="shared" si="1307"/>
        <v/>
      </c>
      <c r="CN1645" s="12" t="str" cm="1">
        <f t="array" ref="CN1645">IF(OR($CE1645="", $CG$3=""), "", IF(IFERROR(INDEX($K1645:$T1645, $CK1645, MATCH(CN$3, $K$3:$T$3, 0)), "")="", $CC$4, $CC$3))</f>
        <v/>
      </c>
      <c r="CO1645" s="12" t="str" cm="1">
        <f t="array" ref="CO1645">IF(OR($CE1645="", $CG$3=""), "", IF(IFERROR(INDEX($AA1645:$AJ1645, $CK1645, MATCH(CO$3, $AA$3:$AJ$3, 0)), "")="", $CC$4, $CC$3))</f>
        <v/>
      </c>
      <c r="CP1645" s="12" t="str">
        <f>IF(OR($CE1645="", $CG$3=""), "", IF(CP$3='Property List &amp; Features'!$BG$9, $CC$3, IF(CP$3=$I1645, $CC$3, $CC$4)))</f>
        <v/>
      </c>
      <c r="CQ1645" s="12" t="str">
        <f>IF(OR($CE1645="", $CG$3=""), "", IF(CQ$3='Property List &amp; Features'!$BG$9, $CC$3, IF(CQ$3=$J1645, $CC$3, $CC$4)))</f>
        <v/>
      </c>
      <c r="CR1645" s="12" t="str">
        <f t="shared" si="1308"/>
        <v/>
      </c>
      <c r="CS1645" s="12" t="str">
        <f t="shared" si="1309"/>
        <v/>
      </c>
      <c r="CT1645" s="12" t="str">
        <f t="shared" si="1310"/>
        <v/>
      </c>
      <c r="CU1645" s="12" t="str">
        <f t="shared" si="1311"/>
        <v/>
      </c>
      <c r="CV1645" s="12" t="str">
        <f t="shared" si="1312"/>
        <v/>
      </c>
      <c r="CW1645" s="12" t="str">
        <f t="shared" si="1334"/>
        <v/>
      </c>
      <c r="CX1645" s="12" t="str">
        <f t="shared" si="1335"/>
        <v/>
      </c>
      <c r="CY1645" s="12" t="str">
        <f t="shared" si="1336"/>
        <v/>
      </c>
      <c r="CZ1645" s="12" t="str">
        <f t="shared" si="1337"/>
        <v/>
      </c>
      <c r="DA1645" s="12" t="str">
        <f t="shared" si="1338"/>
        <v/>
      </c>
      <c r="DB1645" s="12" t="str">
        <f t="shared" si="1339"/>
        <v/>
      </c>
      <c r="DC1645" s="12" t="str">
        <f t="shared" si="1340"/>
        <v/>
      </c>
      <c r="DD1645" s="12" t="str">
        <f t="shared" si="1341"/>
        <v/>
      </c>
      <c r="DE1645" s="12" t="str">
        <f t="shared" si="1342"/>
        <v/>
      </c>
      <c r="DF1645" s="12" t="str">
        <f t="shared" si="1343"/>
        <v/>
      </c>
      <c r="DG1645" s="12" t="str">
        <f t="shared" si="1344"/>
        <v/>
      </c>
      <c r="DH1645" s="12" t="str">
        <f t="shared" si="1345"/>
        <v/>
      </c>
      <c r="DI1645" s="12" t="str">
        <f t="shared" si="1346"/>
        <v/>
      </c>
      <c r="DJ1645" s="12" t="str">
        <f t="shared" si="1347"/>
        <v/>
      </c>
      <c r="DK1645" s="12" t="str">
        <f t="shared" si="1348"/>
        <v/>
      </c>
      <c r="DL1645" s="12" t="str">
        <f t="shared" si="1349"/>
        <v/>
      </c>
      <c r="DM1645" s="12" t="str">
        <f t="shared" si="1350"/>
        <v/>
      </c>
      <c r="DN1645" s="12" t="str">
        <f t="shared" si="1351"/>
        <v/>
      </c>
      <c r="DO1645" s="12" t="str">
        <f t="shared" si="1352"/>
        <v/>
      </c>
      <c r="DP1645" s="12" t="str">
        <f t="shared" si="1353"/>
        <v/>
      </c>
      <c r="DQ1645" s="12" t="str">
        <f t="shared" si="1354"/>
        <v/>
      </c>
      <c r="DR1645" s="12" t="str">
        <f t="shared" si="1316"/>
        <v/>
      </c>
      <c r="DS1645" s="12" t="str">
        <f t="shared" si="1317"/>
        <v/>
      </c>
      <c r="DT1645" s="12" t="str">
        <f t="shared" si="1318"/>
        <v/>
      </c>
      <c r="DU1645" s="12" t="str">
        <f t="shared" si="1319"/>
        <v/>
      </c>
      <c r="DV1645" s="12" t="str">
        <f t="shared" si="1320"/>
        <v/>
      </c>
      <c r="DW1645" s="12" t="str">
        <f t="shared" si="1321"/>
        <v/>
      </c>
      <c r="DX1645" s="12" t="str">
        <f t="shared" si="1322"/>
        <v/>
      </c>
      <c r="DY1645" s="12" t="str">
        <f t="shared" si="1323"/>
        <v/>
      </c>
      <c r="DZ1645" s="12" t="str">
        <f t="shared" si="1324"/>
        <v/>
      </c>
      <c r="EA1645" s="12" t="str">
        <f t="shared" si="1325"/>
        <v/>
      </c>
      <c r="EB1645" s="12" t="str">
        <f t="shared" si="1326"/>
        <v/>
      </c>
      <c r="EC1645" s="12" t="str">
        <f t="shared" si="1327"/>
        <v/>
      </c>
      <c r="ED1645" s="12" t="str">
        <f t="shared" si="1328"/>
        <v/>
      </c>
      <c r="EE1645" s="12" t="str">
        <f t="shared" si="1329"/>
        <v/>
      </c>
      <c r="EF1645" s="12" t="str">
        <f t="shared" si="1330"/>
        <v/>
      </c>
      <c r="EG1645" s="12" t="str">
        <f t="shared" si="1331"/>
        <v/>
      </c>
      <c r="EH1645" s="12" t="str">
        <f t="shared" si="1332"/>
        <v/>
      </c>
      <c r="EI1645" s="12" t="str">
        <f t="shared" si="1333"/>
        <v/>
      </c>
      <c r="EK1645" s="83" t="str">
        <f t="shared" si="1313"/>
        <v/>
      </c>
      <c r="EM1645" s="12" t="str">
        <f t="shared" si="1314"/>
        <v/>
      </c>
      <c r="EO1645" s="12" t="str">
        <f t="shared" si="1315"/>
        <v/>
      </c>
      <c r="EQ1645" s="12" t="str">
        <f>IF($EO1645="", "", IF($EQ$8=$EQ$6, COUNTIF($EO$11:$EO$2510, "&gt;"&amp;$EO1645)+1+COUNTIF($EO$11:$EO1645, $EO1645)-1, COUNTIF($EO$11:$EO$2510, "&lt;"&amp;$EO1645)+1+COUNTIF($EO$11:$EO1645, $EO1645)-1))</f>
        <v/>
      </c>
    </row>
    <row r="1646" spans="1:147" x14ac:dyDescent="0.55000000000000004">
      <c r="A1646" s="8"/>
      <c r="B1646" s="12" t="str">
        <f>IF($D1646="", "", COUNTIF($D$11:$D1646, $D1646))</f>
        <v/>
      </c>
      <c r="C1646" s="8"/>
      <c r="D1646" s="45"/>
      <c r="E1646" s="46"/>
      <c r="F1646" s="47"/>
      <c r="G1646" s="54"/>
      <c r="H1646" s="54"/>
      <c r="I1646" s="48"/>
      <c r="J1646" s="49"/>
      <c r="K1646" s="50"/>
      <c r="L1646" s="50"/>
      <c r="M1646" s="50"/>
      <c r="N1646" s="50"/>
      <c r="O1646" s="50"/>
      <c r="P1646" s="50"/>
      <c r="Q1646" s="50"/>
      <c r="R1646" s="50"/>
      <c r="S1646" s="50"/>
      <c r="T1646" s="50"/>
      <c r="U1646" s="51"/>
      <c r="V1646" s="52"/>
      <c r="W1646" s="53"/>
      <c r="X1646" s="53"/>
      <c r="Y1646" s="53"/>
      <c r="Z1646" s="53"/>
      <c r="AA1646" s="48"/>
      <c r="AB1646" s="54"/>
      <c r="AC1646" s="54"/>
      <c r="AD1646" s="54"/>
      <c r="AE1646" s="54"/>
      <c r="AF1646" s="54"/>
      <c r="AG1646" s="54"/>
      <c r="AH1646" s="54"/>
      <c r="AI1646" s="54"/>
      <c r="AJ1646" s="49"/>
      <c r="AK1646" s="48"/>
      <c r="AL1646" s="54"/>
      <c r="AM1646" s="54"/>
      <c r="AN1646" s="54"/>
      <c r="AO1646" s="54"/>
      <c r="AP1646" s="54"/>
      <c r="AQ1646" s="54"/>
      <c r="AR1646" s="54"/>
      <c r="AS1646" s="54"/>
      <c r="AT1646" s="54"/>
      <c r="AU1646" s="54"/>
      <c r="AV1646" s="54"/>
      <c r="AW1646" s="54"/>
      <c r="AX1646" s="54"/>
      <c r="AY1646" s="54"/>
      <c r="AZ1646" s="54"/>
      <c r="BA1646" s="54"/>
      <c r="BB1646" s="54"/>
      <c r="BC1646" s="54"/>
      <c r="BD1646" s="54"/>
      <c r="BE1646" s="54"/>
      <c r="BF1646" s="54"/>
      <c r="BG1646" s="54"/>
      <c r="BH1646" s="54"/>
      <c r="BI1646" s="54"/>
      <c r="BJ1646" s="54"/>
      <c r="BK1646" s="54"/>
      <c r="BL1646" s="54"/>
      <c r="BM1646" s="54"/>
      <c r="BN1646" s="54"/>
      <c r="BO1646" s="54"/>
      <c r="BP1646" s="54"/>
      <c r="BQ1646" s="54"/>
      <c r="BR1646" s="54"/>
      <c r="BS1646" s="54"/>
      <c r="BT1646" s="54"/>
      <c r="BU1646" s="54"/>
      <c r="BV1646" s="54"/>
      <c r="BW1646" s="54"/>
      <c r="BX1646" s="49"/>
      <c r="BY1646" s="55"/>
      <c r="BZ1646" s="8"/>
      <c r="CE1646" s="12" t="str">
        <f t="shared" si="1303"/>
        <v/>
      </c>
      <c r="CG1646" s="77" t="str">
        <f t="shared" si="1304"/>
        <v/>
      </c>
      <c r="CH1646" s="80" t="str">
        <f t="shared" si="1305"/>
        <v/>
      </c>
      <c r="CL1646" s="12" t="str">
        <f t="shared" si="1306"/>
        <v/>
      </c>
      <c r="CM1646" s="12" t="str">
        <f t="shared" si="1307"/>
        <v/>
      </c>
      <c r="CN1646" s="12" t="str" cm="1">
        <f t="array" ref="CN1646">IF(OR($CE1646="", $CG$3=""), "", IF(IFERROR(INDEX($K1646:$T1646, $CK1646, MATCH(CN$3, $K$3:$T$3, 0)), "")="", $CC$4, $CC$3))</f>
        <v/>
      </c>
      <c r="CO1646" s="12" t="str" cm="1">
        <f t="array" ref="CO1646">IF(OR($CE1646="", $CG$3=""), "", IF(IFERROR(INDEX($AA1646:$AJ1646, $CK1646, MATCH(CO$3, $AA$3:$AJ$3, 0)), "")="", $CC$4, $CC$3))</f>
        <v/>
      </c>
      <c r="CP1646" s="12" t="str">
        <f>IF(OR($CE1646="", $CG$3=""), "", IF(CP$3='Property List &amp; Features'!$BG$9, $CC$3, IF(CP$3=$I1646, $CC$3, $CC$4)))</f>
        <v/>
      </c>
      <c r="CQ1646" s="12" t="str">
        <f>IF(OR($CE1646="", $CG$3=""), "", IF(CQ$3='Property List &amp; Features'!$BG$9, $CC$3, IF(CQ$3=$J1646, $CC$3, $CC$4)))</f>
        <v/>
      </c>
      <c r="CR1646" s="12" t="str">
        <f t="shared" si="1308"/>
        <v/>
      </c>
      <c r="CS1646" s="12" t="str">
        <f t="shared" si="1309"/>
        <v/>
      </c>
      <c r="CT1646" s="12" t="str">
        <f t="shared" si="1310"/>
        <v/>
      </c>
      <c r="CU1646" s="12" t="str">
        <f t="shared" si="1311"/>
        <v/>
      </c>
      <c r="CV1646" s="12" t="str">
        <f t="shared" si="1312"/>
        <v/>
      </c>
      <c r="CW1646" s="12" t="str">
        <f t="shared" si="1334"/>
        <v/>
      </c>
      <c r="CX1646" s="12" t="str">
        <f t="shared" si="1335"/>
        <v/>
      </c>
      <c r="CY1646" s="12" t="str">
        <f t="shared" si="1336"/>
        <v/>
      </c>
      <c r="CZ1646" s="12" t="str">
        <f t="shared" si="1337"/>
        <v/>
      </c>
      <c r="DA1646" s="12" t="str">
        <f t="shared" si="1338"/>
        <v/>
      </c>
      <c r="DB1646" s="12" t="str">
        <f t="shared" si="1339"/>
        <v/>
      </c>
      <c r="DC1646" s="12" t="str">
        <f t="shared" si="1340"/>
        <v/>
      </c>
      <c r="DD1646" s="12" t="str">
        <f t="shared" si="1341"/>
        <v/>
      </c>
      <c r="DE1646" s="12" t="str">
        <f t="shared" si="1342"/>
        <v/>
      </c>
      <c r="DF1646" s="12" t="str">
        <f t="shared" si="1343"/>
        <v/>
      </c>
      <c r="DG1646" s="12" t="str">
        <f t="shared" si="1344"/>
        <v/>
      </c>
      <c r="DH1646" s="12" t="str">
        <f t="shared" si="1345"/>
        <v/>
      </c>
      <c r="DI1646" s="12" t="str">
        <f t="shared" si="1346"/>
        <v/>
      </c>
      <c r="DJ1646" s="12" t="str">
        <f t="shared" si="1347"/>
        <v/>
      </c>
      <c r="DK1646" s="12" t="str">
        <f t="shared" si="1348"/>
        <v/>
      </c>
      <c r="DL1646" s="12" t="str">
        <f t="shared" si="1349"/>
        <v/>
      </c>
      <c r="DM1646" s="12" t="str">
        <f t="shared" si="1350"/>
        <v/>
      </c>
      <c r="DN1646" s="12" t="str">
        <f t="shared" si="1351"/>
        <v/>
      </c>
      <c r="DO1646" s="12" t="str">
        <f t="shared" si="1352"/>
        <v/>
      </c>
      <c r="DP1646" s="12" t="str">
        <f t="shared" si="1353"/>
        <v/>
      </c>
      <c r="DQ1646" s="12" t="str">
        <f t="shared" si="1354"/>
        <v/>
      </c>
      <c r="DR1646" s="12" t="str">
        <f t="shared" si="1316"/>
        <v/>
      </c>
      <c r="DS1646" s="12" t="str">
        <f t="shared" si="1317"/>
        <v/>
      </c>
      <c r="DT1646" s="12" t="str">
        <f t="shared" si="1318"/>
        <v/>
      </c>
      <c r="DU1646" s="12" t="str">
        <f t="shared" si="1319"/>
        <v/>
      </c>
      <c r="DV1646" s="12" t="str">
        <f t="shared" si="1320"/>
        <v/>
      </c>
      <c r="DW1646" s="12" t="str">
        <f t="shared" si="1321"/>
        <v/>
      </c>
      <c r="DX1646" s="12" t="str">
        <f t="shared" si="1322"/>
        <v/>
      </c>
      <c r="DY1646" s="12" t="str">
        <f t="shared" si="1323"/>
        <v/>
      </c>
      <c r="DZ1646" s="12" t="str">
        <f t="shared" si="1324"/>
        <v/>
      </c>
      <c r="EA1646" s="12" t="str">
        <f t="shared" si="1325"/>
        <v/>
      </c>
      <c r="EB1646" s="12" t="str">
        <f t="shared" si="1326"/>
        <v/>
      </c>
      <c r="EC1646" s="12" t="str">
        <f t="shared" si="1327"/>
        <v/>
      </c>
      <c r="ED1646" s="12" t="str">
        <f t="shared" si="1328"/>
        <v/>
      </c>
      <c r="EE1646" s="12" t="str">
        <f t="shared" si="1329"/>
        <v/>
      </c>
      <c r="EF1646" s="12" t="str">
        <f t="shared" si="1330"/>
        <v/>
      </c>
      <c r="EG1646" s="12" t="str">
        <f t="shared" si="1331"/>
        <v/>
      </c>
      <c r="EH1646" s="12" t="str">
        <f t="shared" si="1332"/>
        <v/>
      </c>
      <c r="EI1646" s="12" t="str">
        <f t="shared" si="1333"/>
        <v/>
      </c>
      <c r="EK1646" s="83" t="str">
        <f t="shared" si="1313"/>
        <v/>
      </c>
      <c r="EM1646" s="12" t="str">
        <f t="shared" si="1314"/>
        <v/>
      </c>
      <c r="EO1646" s="12" t="str">
        <f t="shared" si="1315"/>
        <v/>
      </c>
      <c r="EQ1646" s="12" t="str">
        <f>IF($EO1646="", "", IF($EQ$8=$EQ$6, COUNTIF($EO$11:$EO$2510, "&gt;"&amp;$EO1646)+1+COUNTIF($EO$11:$EO1646, $EO1646)-1, COUNTIF($EO$11:$EO$2510, "&lt;"&amp;$EO1646)+1+COUNTIF($EO$11:$EO1646, $EO1646)-1))</f>
        <v/>
      </c>
    </row>
    <row r="1647" spans="1:147" x14ac:dyDescent="0.55000000000000004">
      <c r="A1647" s="8"/>
      <c r="B1647" s="12" t="str">
        <f>IF($D1647="", "", COUNTIF($D$11:$D1647, $D1647))</f>
        <v/>
      </c>
      <c r="C1647" s="8"/>
      <c r="D1647" s="45"/>
      <c r="E1647" s="46"/>
      <c r="F1647" s="47"/>
      <c r="G1647" s="54"/>
      <c r="H1647" s="54"/>
      <c r="I1647" s="48"/>
      <c r="J1647" s="49"/>
      <c r="K1647" s="50"/>
      <c r="L1647" s="50"/>
      <c r="M1647" s="50"/>
      <c r="N1647" s="50"/>
      <c r="O1647" s="50"/>
      <c r="P1647" s="50"/>
      <c r="Q1647" s="50"/>
      <c r="R1647" s="50"/>
      <c r="S1647" s="50"/>
      <c r="T1647" s="50"/>
      <c r="U1647" s="51"/>
      <c r="V1647" s="52"/>
      <c r="W1647" s="53"/>
      <c r="X1647" s="53"/>
      <c r="Y1647" s="53"/>
      <c r="Z1647" s="53"/>
      <c r="AA1647" s="48"/>
      <c r="AB1647" s="54"/>
      <c r="AC1647" s="54"/>
      <c r="AD1647" s="54"/>
      <c r="AE1647" s="54"/>
      <c r="AF1647" s="54"/>
      <c r="AG1647" s="54"/>
      <c r="AH1647" s="54"/>
      <c r="AI1647" s="54"/>
      <c r="AJ1647" s="49"/>
      <c r="AK1647" s="48"/>
      <c r="AL1647" s="54"/>
      <c r="AM1647" s="54"/>
      <c r="AN1647" s="54"/>
      <c r="AO1647" s="54"/>
      <c r="AP1647" s="54"/>
      <c r="AQ1647" s="54"/>
      <c r="AR1647" s="54"/>
      <c r="AS1647" s="54"/>
      <c r="AT1647" s="54"/>
      <c r="AU1647" s="54"/>
      <c r="AV1647" s="54"/>
      <c r="AW1647" s="54"/>
      <c r="AX1647" s="54"/>
      <c r="AY1647" s="54"/>
      <c r="AZ1647" s="54"/>
      <c r="BA1647" s="54"/>
      <c r="BB1647" s="54"/>
      <c r="BC1647" s="54"/>
      <c r="BD1647" s="54"/>
      <c r="BE1647" s="54"/>
      <c r="BF1647" s="54"/>
      <c r="BG1647" s="54"/>
      <c r="BH1647" s="54"/>
      <c r="BI1647" s="54"/>
      <c r="BJ1647" s="54"/>
      <c r="BK1647" s="54"/>
      <c r="BL1647" s="54"/>
      <c r="BM1647" s="54"/>
      <c r="BN1647" s="54"/>
      <c r="BO1647" s="54"/>
      <c r="BP1647" s="54"/>
      <c r="BQ1647" s="54"/>
      <c r="BR1647" s="54"/>
      <c r="BS1647" s="54"/>
      <c r="BT1647" s="54"/>
      <c r="BU1647" s="54"/>
      <c r="BV1647" s="54"/>
      <c r="BW1647" s="54"/>
      <c r="BX1647" s="49"/>
      <c r="BY1647" s="55"/>
      <c r="BZ1647" s="8"/>
      <c r="CE1647" s="12" t="str">
        <f t="shared" si="1303"/>
        <v/>
      </c>
      <c r="CG1647" s="77" t="str">
        <f t="shared" si="1304"/>
        <v/>
      </c>
      <c r="CH1647" s="80" t="str">
        <f t="shared" si="1305"/>
        <v/>
      </c>
      <c r="CL1647" s="12" t="str">
        <f t="shared" si="1306"/>
        <v/>
      </c>
      <c r="CM1647" s="12" t="str">
        <f t="shared" si="1307"/>
        <v/>
      </c>
      <c r="CN1647" s="12" t="str" cm="1">
        <f t="array" ref="CN1647">IF(OR($CE1647="", $CG$3=""), "", IF(IFERROR(INDEX($K1647:$T1647, $CK1647, MATCH(CN$3, $K$3:$T$3, 0)), "")="", $CC$4, $CC$3))</f>
        <v/>
      </c>
      <c r="CO1647" s="12" t="str" cm="1">
        <f t="array" ref="CO1647">IF(OR($CE1647="", $CG$3=""), "", IF(IFERROR(INDEX($AA1647:$AJ1647, $CK1647, MATCH(CO$3, $AA$3:$AJ$3, 0)), "")="", $CC$4, $CC$3))</f>
        <v/>
      </c>
      <c r="CP1647" s="12" t="str">
        <f>IF(OR($CE1647="", $CG$3=""), "", IF(CP$3='Property List &amp; Features'!$BG$9, $CC$3, IF(CP$3=$I1647, $CC$3, $CC$4)))</f>
        <v/>
      </c>
      <c r="CQ1647" s="12" t="str">
        <f>IF(OR($CE1647="", $CG$3=""), "", IF(CQ$3='Property List &amp; Features'!$BG$9, $CC$3, IF(CQ$3=$J1647, $CC$3, $CC$4)))</f>
        <v/>
      </c>
      <c r="CR1647" s="12" t="str">
        <f t="shared" si="1308"/>
        <v/>
      </c>
      <c r="CS1647" s="12" t="str">
        <f t="shared" si="1309"/>
        <v/>
      </c>
      <c r="CT1647" s="12" t="str">
        <f t="shared" si="1310"/>
        <v/>
      </c>
      <c r="CU1647" s="12" t="str">
        <f t="shared" si="1311"/>
        <v/>
      </c>
      <c r="CV1647" s="12" t="str">
        <f t="shared" si="1312"/>
        <v/>
      </c>
      <c r="CW1647" s="12" t="str">
        <f t="shared" si="1334"/>
        <v/>
      </c>
      <c r="CX1647" s="12" t="str">
        <f t="shared" si="1335"/>
        <v/>
      </c>
      <c r="CY1647" s="12" t="str">
        <f t="shared" si="1336"/>
        <v/>
      </c>
      <c r="CZ1647" s="12" t="str">
        <f t="shared" si="1337"/>
        <v/>
      </c>
      <c r="DA1647" s="12" t="str">
        <f t="shared" si="1338"/>
        <v/>
      </c>
      <c r="DB1647" s="12" t="str">
        <f t="shared" si="1339"/>
        <v/>
      </c>
      <c r="DC1647" s="12" t="str">
        <f t="shared" si="1340"/>
        <v/>
      </c>
      <c r="DD1647" s="12" t="str">
        <f t="shared" si="1341"/>
        <v/>
      </c>
      <c r="DE1647" s="12" t="str">
        <f t="shared" si="1342"/>
        <v/>
      </c>
      <c r="DF1647" s="12" t="str">
        <f t="shared" si="1343"/>
        <v/>
      </c>
      <c r="DG1647" s="12" t="str">
        <f t="shared" si="1344"/>
        <v/>
      </c>
      <c r="DH1647" s="12" t="str">
        <f t="shared" si="1345"/>
        <v/>
      </c>
      <c r="DI1647" s="12" t="str">
        <f t="shared" si="1346"/>
        <v/>
      </c>
      <c r="DJ1647" s="12" t="str">
        <f t="shared" si="1347"/>
        <v/>
      </c>
      <c r="DK1647" s="12" t="str">
        <f t="shared" si="1348"/>
        <v/>
      </c>
      <c r="DL1647" s="12" t="str">
        <f t="shared" si="1349"/>
        <v/>
      </c>
      <c r="DM1647" s="12" t="str">
        <f t="shared" si="1350"/>
        <v/>
      </c>
      <c r="DN1647" s="12" t="str">
        <f t="shared" si="1351"/>
        <v/>
      </c>
      <c r="DO1647" s="12" t="str">
        <f t="shared" si="1352"/>
        <v/>
      </c>
      <c r="DP1647" s="12" t="str">
        <f t="shared" si="1353"/>
        <v/>
      </c>
      <c r="DQ1647" s="12" t="str">
        <f t="shared" si="1354"/>
        <v/>
      </c>
      <c r="DR1647" s="12" t="str">
        <f t="shared" si="1316"/>
        <v/>
      </c>
      <c r="DS1647" s="12" t="str">
        <f t="shared" si="1317"/>
        <v/>
      </c>
      <c r="DT1647" s="12" t="str">
        <f t="shared" si="1318"/>
        <v/>
      </c>
      <c r="DU1647" s="12" t="str">
        <f t="shared" si="1319"/>
        <v/>
      </c>
      <c r="DV1647" s="12" t="str">
        <f t="shared" si="1320"/>
        <v/>
      </c>
      <c r="DW1647" s="12" t="str">
        <f t="shared" si="1321"/>
        <v/>
      </c>
      <c r="DX1647" s="12" t="str">
        <f t="shared" si="1322"/>
        <v/>
      </c>
      <c r="DY1647" s="12" t="str">
        <f t="shared" si="1323"/>
        <v/>
      </c>
      <c r="DZ1647" s="12" t="str">
        <f t="shared" si="1324"/>
        <v/>
      </c>
      <c r="EA1647" s="12" t="str">
        <f t="shared" si="1325"/>
        <v/>
      </c>
      <c r="EB1647" s="12" t="str">
        <f t="shared" si="1326"/>
        <v/>
      </c>
      <c r="EC1647" s="12" t="str">
        <f t="shared" si="1327"/>
        <v/>
      </c>
      <c r="ED1647" s="12" t="str">
        <f t="shared" si="1328"/>
        <v/>
      </c>
      <c r="EE1647" s="12" t="str">
        <f t="shared" si="1329"/>
        <v/>
      </c>
      <c r="EF1647" s="12" t="str">
        <f t="shared" si="1330"/>
        <v/>
      </c>
      <c r="EG1647" s="12" t="str">
        <f t="shared" si="1331"/>
        <v/>
      </c>
      <c r="EH1647" s="12" t="str">
        <f t="shared" si="1332"/>
        <v/>
      </c>
      <c r="EI1647" s="12" t="str">
        <f t="shared" si="1333"/>
        <v/>
      </c>
      <c r="EK1647" s="83" t="str">
        <f t="shared" si="1313"/>
        <v/>
      </c>
      <c r="EM1647" s="12" t="str">
        <f t="shared" si="1314"/>
        <v/>
      </c>
      <c r="EO1647" s="12" t="str">
        <f t="shared" si="1315"/>
        <v/>
      </c>
      <c r="EQ1647" s="12" t="str">
        <f>IF($EO1647="", "", IF($EQ$8=$EQ$6, COUNTIF($EO$11:$EO$2510, "&gt;"&amp;$EO1647)+1+COUNTIF($EO$11:$EO1647, $EO1647)-1, COUNTIF($EO$11:$EO$2510, "&lt;"&amp;$EO1647)+1+COUNTIF($EO$11:$EO1647, $EO1647)-1))</f>
        <v/>
      </c>
    </row>
    <row r="1648" spans="1:147" x14ac:dyDescent="0.55000000000000004">
      <c r="A1648" s="8"/>
      <c r="B1648" s="12" t="str">
        <f>IF($D1648="", "", COUNTIF($D$11:$D1648, $D1648))</f>
        <v/>
      </c>
      <c r="C1648" s="8"/>
      <c r="D1648" s="45"/>
      <c r="E1648" s="46"/>
      <c r="F1648" s="47"/>
      <c r="G1648" s="54"/>
      <c r="H1648" s="54"/>
      <c r="I1648" s="48"/>
      <c r="J1648" s="49"/>
      <c r="K1648" s="50"/>
      <c r="L1648" s="50"/>
      <c r="M1648" s="50"/>
      <c r="N1648" s="50"/>
      <c r="O1648" s="50"/>
      <c r="P1648" s="50"/>
      <c r="Q1648" s="50"/>
      <c r="R1648" s="50"/>
      <c r="S1648" s="50"/>
      <c r="T1648" s="50"/>
      <c r="U1648" s="51"/>
      <c r="V1648" s="52"/>
      <c r="W1648" s="53"/>
      <c r="X1648" s="53"/>
      <c r="Y1648" s="53"/>
      <c r="Z1648" s="53"/>
      <c r="AA1648" s="48"/>
      <c r="AB1648" s="54"/>
      <c r="AC1648" s="54"/>
      <c r="AD1648" s="54"/>
      <c r="AE1648" s="54"/>
      <c r="AF1648" s="54"/>
      <c r="AG1648" s="54"/>
      <c r="AH1648" s="54"/>
      <c r="AI1648" s="54"/>
      <c r="AJ1648" s="49"/>
      <c r="AK1648" s="48"/>
      <c r="AL1648" s="54"/>
      <c r="AM1648" s="54"/>
      <c r="AN1648" s="54"/>
      <c r="AO1648" s="54"/>
      <c r="AP1648" s="54"/>
      <c r="AQ1648" s="54"/>
      <c r="AR1648" s="54"/>
      <c r="AS1648" s="54"/>
      <c r="AT1648" s="54"/>
      <c r="AU1648" s="54"/>
      <c r="AV1648" s="54"/>
      <c r="AW1648" s="54"/>
      <c r="AX1648" s="54"/>
      <c r="AY1648" s="54"/>
      <c r="AZ1648" s="54"/>
      <c r="BA1648" s="54"/>
      <c r="BB1648" s="54"/>
      <c r="BC1648" s="54"/>
      <c r="BD1648" s="54"/>
      <c r="BE1648" s="54"/>
      <c r="BF1648" s="54"/>
      <c r="BG1648" s="54"/>
      <c r="BH1648" s="54"/>
      <c r="BI1648" s="54"/>
      <c r="BJ1648" s="54"/>
      <c r="BK1648" s="54"/>
      <c r="BL1648" s="54"/>
      <c r="BM1648" s="54"/>
      <c r="BN1648" s="54"/>
      <c r="BO1648" s="54"/>
      <c r="BP1648" s="54"/>
      <c r="BQ1648" s="54"/>
      <c r="BR1648" s="54"/>
      <c r="BS1648" s="54"/>
      <c r="BT1648" s="54"/>
      <c r="BU1648" s="54"/>
      <c r="BV1648" s="54"/>
      <c r="BW1648" s="54"/>
      <c r="BX1648" s="49"/>
      <c r="BY1648" s="55"/>
      <c r="BZ1648" s="8"/>
      <c r="CE1648" s="12" t="str">
        <f t="shared" si="1303"/>
        <v/>
      </c>
      <c r="CG1648" s="77" t="str">
        <f t="shared" si="1304"/>
        <v/>
      </c>
      <c r="CH1648" s="80" t="str">
        <f t="shared" si="1305"/>
        <v/>
      </c>
      <c r="CL1648" s="12" t="str">
        <f t="shared" si="1306"/>
        <v/>
      </c>
      <c r="CM1648" s="12" t="str">
        <f t="shared" si="1307"/>
        <v/>
      </c>
      <c r="CN1648" s="12" t="str" cm="1">
        <f t="array" ref="CN1648">IF(OR($CE1648="", $CG$3=""), "", IF(IFERROR(INDEX($K1648:$T1648, $CK1648, MATCH(CN$3, $K$3:$T$3, 0)), "")="", $CC$4, $CC$3))</f>
        <v/>
      </c>
      <c r="CO1648" s="12" t="str" cm="1">
        <f t="array" ref="CO1648">IF(OR($CE1648="", $CG$3=""), "", IF(IFERROR(INDEX($AA1648:$AJ1648, $CK1648, MATCH(CO$3, $AA$3:$AJ$3, 0)), "")="", $CC$4, $CC$3))</f>
        <v/>
      </c>
      <c r="CP1648" s="12" t="str">
        <f>IF(OR($CE1648="", $CG$3=""), "", IF(CP$3='Property List &amp; Features'!$BG$9, $CC$3, IF(CP$3=$I1648, $CC$3, $CC$4)))</f>
        <v/>
      </c>
      <c r="CQ1648" s="12" t="str">
        <f>IF(OR($CE1648="", $CG$3=""), "", IF(CQ$3='Property List &amp; Features'!$BG$9, $CC$3, IF(CQ$3=$J1648, $CC$3, $CC$4)))</f>
        <v/>
      </c>
      <c r="CR1648" s="12" t="str">
        <f t="shared" si="1308"/>
        <v/>
      </c>
      <c r="CS1648" s="12" t="str">
        <f t="shared" si="1309"/>
        <v/>
      </c>
      <c r="CT1648" s="12" t="str">
        <f t="shared" si="1310"/>
        <v/>
      </c>
      <c r="CU1648" s="12" t="str">
        <f t="shared" si="1311"/>
        <v/>
      </c>
      <c r="CV1648" s="12" t="str">
        <f t="shared" si="1312"/>
        <v/>
      </c>
      <c r="CW1648" s="12" t="str">
        <f t="shared" si="1334"/>
        <v/>
      </c>
      <c r="CX1648" s="12" t="str">
        <f t="shared" si="1335"/>
        <v/>
      </c>
      <c r="CY1648" s="12" t="str">
        <f t="shared" si="1336"/>
        <v/>
      </c>
      <c r="CZ1648" s="12" t="str">
        <f t="shared" si="1337"/>
        <v/>
      </c>
      <c r="DA1648" s="12" t="str">
        <f t="shared" si="1338"/>
        <v/>
      </c>
      <c r="DB1648" s="12" t="str">
        <f t="shared" si="1339"/>
        <v/>
      </c>
      <c r="DC1648" s="12" t="str">
        <f t="shared" si="1340"/>
        <v/>
      </c>
      <c r="DD1648" s="12" t="str">
        <f t="shared" si="1341"/>
        <v/>
      </c>
      <c r="DE1648" s="12" t="str">
        <f t="shared" si="1342"/>
        <v/>
      </c>
      <c r="DF1648" s="12" t="str">
        <f t="shared" si="1343"/>
        <v/>
      </c>
      <c r="DG1648" s="12" t="str">
        <f t="shared" si="1344"/>
        <v/>
      </c>
      <c r="DH1648" s="12" t="str">
        <f t="shared" si="1345"/>
        <v/>
      </c>
      <c r="DI1648" s="12" t="str">
        <f t="shared" si="1346"/>
        <v/>
      </c>
      <c r="DJ1648" s="12" t="str">
        <f t="shared" si="1347"/>
        <v/>
      </c>
      <c r="DK1648" s="12" t="str">
        <f t="shared" si="1348"/>
        <v/>
      </c>
      <c r="DL1648" s="12" t="str">
        <f t="shared" si="1349"/>
        <v/>
      </c>
      <c r="DM1648" s="12" t="str">
        <f t="shared" si="1350"/>
        <v/>
      </c>
      <c r="DN1648" s="12" t="str">
        <f t="shared" si="1351"/>
        <v/>
      </c>
      <c r="DO1648" s="12" t="str">
        <f t="shared" si="1352"/>
        <v/>
      </c>
      <c r="DP1648" s="12" t="str">
        <f t="shared" si="1353"/>
        <v/>
      </c>
      <c r="DQ1648" s="12" t="str">
        <f t="shared" si="1354"/>
        <v/>
      </c>
      <c r="DR1648" s="12" t="str">
        <f t="shared" si="1316"/>
        <v/>
      </c>
      <c r="DS1648" s="12" t="str">
        <f t="shared" si="1317"/>
        <v/>
      </c>
      <c r="DT1648" s="12" t="str">
        <f t="shared" si="1318"/>
        <v/>
      </c>
      <c r="DU1648" s="12" t="str">
        <f t="shared" si="1319"/>
        <v/>
      </c>
      <c r="DV1648" s="12" t="str">
        <f t="shared" si="1320"/>
        <v/>
      </c>
      <c r="DW1648" s="12" t="str">
        <f t="shared" si="1321"/>
        <v/>
      </c>
      <c r="DX1648" s="12" t="str">
        <f t="shared" si="1322"/>
        <v/>
      </c>
      <c r="DY1648" s="12" t="str">
        <f t="shared" si="1323"/>
        <v/>
      </c>
      <c r="DZ1648" s="12" t="str">
        <f t="shared" si="1324"/>
        <v/>
      </c>
      <c r="EA1648" s="12" t="str">
        <f t="shared" si="1325"/>
        <v/>
      </c>
      <c r="EB1648" s="12" t="str">
        <f t="shared" si="1326"/>
        <v/>
      </c>
      <c r="EC1648" s="12" t="str">
        <f t="shared" si="1327"/>
        <v/>
      </c>
      <c r="ED1648" s="12" t="str">
        <f t="shared" si="1328"/>
        <v/>
      </c>
      <c r="EE1648" s="12" t="str">
        <f t="shared" si="1329"/>
        <v/>
      </c>
      <c r="EF1648" s="12" t="str">
        <f t="shared" si="1330"/>
        <v/>
      </c>
      <c r="EG1648" s="12" t="str">
        <f t="shared" si="1331"/>
        <v/>
      </c>
      <c r="EH1648" s="12" t="str">
        <f t="shared" si="1332"/>
        <v/>
      </c>
      <c r="EI1648" s="12" t="str">
        <f t="shared" si="1333"/>
        <v/>
      </c>
      <c r="EK1648" s="83" t="str">
        <f t="shared" si="1313"/>
        <v/>
      </c>
      <c r="EM1648" s="12" t="str">
        <f t="shared" si="1314"/>
        <v/>
      </c>
      <c r="EO1648" s="12" t="str">
        <f t="shared" si="1315"/>
        <v/>
      </c>
      <c r="EQ1648" s="12" t="str">
        <f>IF($EO1648="", "", IF($EQ$8=$EQ$6, COUNTIF($EO$11:$EO$2510, "&gt;"&amp;$EO1648)+1+COUNTIF($EO$11:$EO1648, $EO1648)-1, COUNTIF($EO$11:$EO$2510, "&lt;"&amp;$EO1648)+1+COUNTIF($EO$11:$EO1648, $EO1648)-1))</f>
        <v/>
      </c>
    </row>
    <row r="1649" spans="1:147" x14ac:dyDescent="0.55000000000000004">
      <c r="A1649" s="8"/>
      <c r="B1649" s="12" t="str">
        <f>IF($D1649="", "", COUNTIF($D$11:$D1649, $D1649))</f>
        <v/>
      </c>
      <c r="C1649" s="8"/>
      <c r="D1649" s="45"/>
      <c r="E1649" s="46"/>
      <c r="F1649" s="47"/>
      <c r="G1649" s="54"/>
      <c r="H1649" s="54"/>
      <c r="I1649" s="48"/>
      <c r="J1649" s="49"/>
      <c r="K1649" s="50"/>
      <c r="L1649" s="50"/>
      <c r="M1649" s="50"/>
      <c r="N1649" s="50"/>
      <c r="O1649" s="50"/>
      <c r="P1649" s="50"/>
      <c r="Q1649" s="50"/>
      <c r="R1649" s="50"/>
      <c r="S1649" s="50"/>
      <c r="T1649" s="50"/>
      <c r="U1649" s="51"/>
      <c r="V1649" s="52"/>
      <c r="W1649" s="53"/>
      <c r="X1649" s="53"/>
      <c r="Y1649" s="53"/>
      <c r="Z1649" s="53"/>
      <c r="AA1649" s="48"/>
      <c r="AB1649" s="54"/>
      <c r="AC1649" s="54"/>
      <c r="AD1649" s="54"/>
      <c r="AE1649" s="54"/>
      <c r="AF1649" s="54"/>
      <c r="AG1649" s="54"/>
      <c r="AH1649" s="54"/>
      <c r="AI1649" s="54"/>
      <c r="AJ1649" s="49"/>
      <c r="AK1649" s="48"/>
      <c r="AL1649" s="54"/>
      <c r="AM1649" s="54"/>
      <c r="AN1649" s="54"/>
      <c r="AO1649" s="54"/>
      <c r="AP1649" s="54"/>
      <c r="AQ1649" s="54"/>
      <c r="AR1649" s="54"/>
      <c r="AS1649" s="54"/>
      <c r="AT1649" s="54"/>
      <c r="AU1649" s="54"/>
      <c r="AV1649" s="54"/>
      <c r="AW1649" s="54"/>
      <c r="AX1649" s="54"/>
      <c r="AY1649" s="54"/>
      <c r="AZ1649" s="54"/>
      <c r="BA1649" s="54"/>
      <c r="BB1649" s="54"/>
      <c r="BC1649" s="54"/>
      <c r="BD1649" s="54"/>
      <c r="BE1649" s="54"/>
      <c r="BF1649" s="54"/>
      <c r="BG1649" s="54"/>
      <c r="BH1649" s="54"/>
      <c r="BI1649" s="54"/>
      <c r="BJ1649" s="54"/>
      <c r="BK1649" s="54"/>
      <c r="BL1649" s="54"/>
      <c r="BM1649" s="54"/>
      <c r="BN1649" s="54"/>
      <c r="BO1649" s="54"/>
      <c r="BP1649" s="54"/>
      <c r="BQ1649" s="54"/>
      <c r="BR1649" s="54"/>
      <c r="BS1649" s="54"/>
      <c r="BT1649" s="54"/>
      <c r="BU1649" s="54"/>
      <c r="BV1649" s="54"/>
      <c r="BW1649" s="54"/>
      <c r="BX1649" s="49"/>
      <c r="BY1649" s="55"/>
      <c r="BZ1649" s="8"/>
      <c r="CE1649" s="12" t="str">
        <f t="shared" si="1303"/>
        <v/>
      </c>
      <c r="CG1649" s="77" t="str">
        <f t="shared" si="1304"/>
        <v/>
      </c>
      <c r="CH1649" s="80" t="str">
        <f t="shared" si="1305"/>
        <v/>
      </c>
      <c r="CL1649" s="12" t="str">
        <f t="shared" si="1306"/>
        <v/>
      </c>
      <c r="CM1649" s="12" t="str">
        <f t="shared" si="1307"/>
        <v/>
      </c>
      <c r="CN1649" s="12" t="str" cm="1">
        <f t="array" ref="CN1649">IF(OR($CE1649="", $CG$3=""), "", IF(IFERROR(INDEX($K1649:$T1649, $CK1649, MATCH(CN$3, $K$3:$T$3, 0)), "")="", $CC$4, $CC$3))</f>
        <v/>
      </c>
      <c r="CO1649" s="12" t="str" cm="1">
        <f t="array" ref="CO1649">IF(OR($CE1649="", $CG$3=""), "", IF(IFERROR(INDEX($AA1649:$AJ1649, $CK1649, MATCH(CO$3, $AA$3:$AJ$3, 0)), "")="", $CC$4, $CC$3))</f>
        <v/>
      </c>
      <c r="CP1649" s="12" t="str">
        <f>IF(OR($CE1649="", $CG$3=""), "", IF(CP$3='Property List &amp; Features'!$BG$9, $CC$3, IF(CP$3=$I1649, $CC$3, $CC$4)))</f>
        <v/>
      </c>
      <c r="CQ1649" s="12" t="str">
        <f>IF(OR($CE1649="", $CG$3=""), "", IF(CQ$3='Property List &amp; Features'!$BG$9, $CC$3, IF(CQ$3=$J1649, $CC$3, $CC$4)))</f>
        <v/>
      </c>
      <c r="CR1649" s="12" t="str">
        <f t="shared" si="1308"/>
        <v/>
      </c>
      <c r="CS1649" s="12" t="str">
        <f t="shared" si="1309"/>
        <v/>
      </c>
      <c r="CT1649" s="12" t="str">
        <f t="shared" si="1310"/>
        <v/>
      </c>
      <c r="CU1649" s="12" t="str">
        <f t="shared" si="1311"/>
        <v/>
      </c>
      <c r="CV1649" s="12" t="str">
        <f t="shared" si="1312"/>
        <v/>
      </c>
      <c r="CW1649" s="12" t="str">
        <f t="shared" si="1334"/>
        <v/>
      </c>
      <c r="CX1649" s="12" t="str">
        <f t="shared" si="1335"/>
        <v/>
      </c>
      <c r="CY1649" s="12" t="str">
        <f t="shared" si="1336"/>
        <v/>
      </c>
      <c r="CZ1649" s="12" t="str">
        <f t="shared" si="1337"/>
        <v/>
      </c>
      <c r="DA1649" s="12" t="str">
        <f t="shared" si="1338"/>
        <v/>
      </c>
      <c r="DB1649" s="12" t="str">
        <f t="shared" si="1339"/>
        <v/>
      </c>
      <c r="DC1649" s="12" t="str">
        <f t="shared" si="1340"/>
        <v/>
      </c>
      <c r="DD1649" s="12" t="str">
        <f t="shared" si="1341"/>
        <v/>
      </c>
      <c r="DE1649" s="12" t="str">
        <f t="shared" si="1342"/>
        <v/>
      </c>
      <c r="DF1649" s="12" t="str">
        <f t="shared" si="1343"/>
        <v/>
      </c>
      <c r="DG1649" s="12" t="str">
        <f t="shared" si="1344"/>
        <v/>
      </c>
      <c r="DH1649" s="12" t="str">
        <f t="shared" si="1345"/>
        <v/>
      </c>
      <c r="DI1649" s="12" t="str">
        <f t="shared" si="1346"/>
        <v/>
      </c>
      <c r="DJ1649" s="12" t="str">
        <f t="shared" si="1347"/>
        <v/>
      </c>
      <c r="DK1649" s="12" t="str">
        <f t="shared" si="1348"/>
        <v/>
      </c>
      <c r="DL1649" s="12" t="str">
        <f t="shared" si="1349"/>
        <v/>
      </c>
      <c r="DM1649" s="12" t="str">
        <f t="shared" si="1350"/>
        <v/>
      </c>
      <c r="DN1649" s="12" t="str">
        <f t="shared" si="1351"/>
        <v/>
      </c>
      <c r="DO1649" s="12" t="str">
        <f t="shared" si="1352"/>
        <v/>
      </c>
      <c r="DP1649" s="12" t="str">
        <f t="shared" si="1353"/>
        <v/>
      </c>
      <c r="DQ1649" s="12" t="str">
        <f t="shared" si="1354"/>
        <v/>
      </c>
      <c r="DR1649" s="12" t="str">
        <f t="shared" si="1316"/>
        <v/>
      </c>
      <c r="DS1649" s="12" t="str">
        <f t="shared" si="1317"/>
        <v/>
      </c>
      <c r="DT1649" s="12" t="str">
        <f t="shared" si="1318"/>
        <v/>
      </c>
      <c r="DU1649" s="12" t="str">
        <f t="shared" si="1319"/>
        <v/>
      </c>
      <c r="DV1649" s="12" t="str">
        <f t="shared" si="1320"/>
        <v/>
      </c>
      <c r="DW1649" s="12" t="str">
        <f t="shared" si="1321"/>
        <v/>
      </c>
      <c r="DX1649" s="12" t="str">
        <f t="shared" si="1322"/>
        <v/>
      </c>
      <c r="DY1649" s="12" t="str">
        <f t="shared" si="1323"/>
        <v/>
      </c>
      <c r="DZ1649" s="12" t="str">
        <f t="shared" si="1324"/>
        <v/>
      </c>
      <c r="EA1649" s="12" t="str">
        <f t="shared" si="1325"/>
        <v/>
      </c>
      <c r="EB1649" s="12" t="str">
        <f t="shared" si="1326"/>
        <v/>
      </c>
      <c r="EC1649" s="12" t="str">
        <f t="shared" si="1327"/>
        <v/>
      </c>
      <c r="ED1649" s="12" t="str">
        <f t="shared" si="1328"/>
        <v/>
      </c>
      <c r="EE1649" s="12" t="str">
        <f t="shared" si="1329"/>
        <v/>
      </c>
      <c r="EF1649" s="12" t="str">
        <f t="shared" si="1330"/>
        <v/>
      </c>
      <c r="EG1649" s="12" t="str">
        <f t="shared" si="1331"/>
        <v/>
      </c>
      <c r="EH1649" s="12" t="str">
        <f t="shared" si="1332"/>
        <v/>
      </c>
      <c r="EI1649" s="12" t="str">
        <f t="shared" si="1333"/>
        <v/>
      </c>
      <c r="EK1649" s="83" t="str">
        <f t="shared" si="1313"/>
        <v/>
      </c>
      <c r="EM1649" s="12" t="str">
        <f t="shared" si="1314"/>
        <v/>
      </c>
      <c r="EO1649" s="12" t="str">
        <f t="shared" si="1315"/>
        <v/>
      </c>
      <c r="EQ1649" s="12" t="str">
        <f>IF($EO1649="", "", IF($EQ$8=$EQ$6, COUNTIF($EO$11:$EO$2510, "&gt;"&amp;$EO1649)+1+COUNTIF($EO$11:$EO1649, $EO1649)-1, COUNTIF($EO$11:$EO$2510, "&lt;"&amp;$EO1649)+1+COUNTIF($EO$11:$EO1649, $EO1649)-1))</f>
        <v/>
      </c>
    </row>
    <row r="1650" spans="1:147" x14ac:dyDescent="0.55000000000000004">
      <c r="A1650" s="8"/>
      <c r="B1650" s="12" t="str">
        <f>IF($D1650="", "", COUNTIF($D$11:$D1650, $D1650))</f>
        <v/>
      </c>
      <c r="C1650" s="8"/>
      <c r="D1650" s="45"/>
      <c r="E1650" s="46"/>
      <c r="F1650" s="47"/>
      <c r="G1650" s="54"/>
      <c r="H1650" s="54"/>
      <c r="I1650" s="48"/>
      <c r="J1650" s="49"/>
      <c r="K1650" s="50"/>
      <c r="L1650" s="50"/>
      <c r="M1650" s="50"/>
      <c r="N1650" s="50"/>
      <c r="O1650" s="50"/>
      <c r="P1650" s="50"/>
      <c r="Q1650" s="50"/>
      <c r="R1650" s="50"/>
      <c r="S1650" s="50"/>
      <c r="T1650" s="50"/>
      <c r="U1650" s="51"/>
      <c r="V1650" s="52"/>
      <c r="W1650" s="53"/>
      <c r="X1650" s="53"/>
      <c r="Y1650" s="53"/>
      <c r="Z1650" s="53"/>
      <c r="AA1650" s="48"/>
      <c r="AB1650" s="54"/>
      <c r="AC1650" s="54"/>
      <c r="AD1650" s="54"/>
      <c r="AE1650" s="54"/>
      <c r="AF1650" s="54"/>
      <c r="AG1650" s="54"/>
      <c r="AH1650" s="54"/>
      <c r="AI1650" s="54"/>
      <c r="AJ1650" s="49"/>
      <c r="AK1650" s="48"/>
      <c r="AL1650" s="54"/>
      <c r="AM1650" s="54"/>
      <c r="AN1650" s="54"/>
      <c r="AO1650" s="54"/>
      <c r="AP1650" s="54"/>
      <c r="AQ1650" s="54"/>
      <c r="AR1650" s="54"/>
      <c r="AS1650" s="54"/>
      <c r="AT1650" s="54"/>
      <c r="AU1650" s="54"/>
      <c r="AV1650" s="54"/>
      <c r="AW1650" s="54"/>
      <c r="AX1650" s="54"/>
      <c r="AY1650" s="54"/>
      <c r="AZ1650" s="54"/>
      <c r="BA1650" s="54"/>
      <c r="BB1650" s="54"/>
      <c r="BC1650" s="54"/>
      <c r="BD1650" s="54"/>
      <c r="BE1650" s="54"/>
      <c r="BF1650" s="54"/>
      <c r="BG1650" s="54"/>
      <c r="BH1650" s="54"/>
      <c r="BI1650" s="54"/>
      <c r="BJ1650" s="54"/>
      <c r="BK1650" s="54"/>
      <c r="BL1650" s="54"/>
      <c r="BM1650" s="54"/>
      <c r="BN1650" s="54"/>
      <c r="BO1650" s="54"/>
      <c r="BP1650" s="54"/>
      <c r="BQ1650" s="54"/>
      <c r="BR1650" s="54"/>
      <c r="BS1650" s="54"/>
      <c r="BT1650" s="54"/>
      <c r="BU1650" s="54"/>
      <c r="BV1650" s="54"/>
      <c r="BW1650" s="54"/>
      <c r="BX1650" s="49"/>
      <c r="BY1650" s="55"/>
      <c r="BZ1650" s="8"/>
      <c r="CE1650" s="12" t="str">
        <f t="shared" si="1303"/>
        <v/>
      </c>
      <c r="CG1650" s="77" t="str">
        <f t="shared" si="1304"/>
        <v/>
      </c>
      <c r="CH1650" s="80" t="str">
        <f t="shared" si="1305"/>
        <v/>
      </c>
      <c r="CL1650" s="12" t="str">
        <f t="shared" si="1306"/>
        <v/>
      </c>
      <c r="CM1650" s="12" t="str">
        <f t="shared" si="1307"/>
        <v/>
      </c>
      <c r="CN1650" s="12" t="str" cm="1">
        <f t="array" ref="CN1650">IF(OR($CE1650="", $CG$3=""), "", IF(IFERROR(INDEX($K1650:$T1650, $CK1650, MATCH(CN$3, $K$3:$T$3, 0)), "")="", $CC$4, $CC$3))</f>
        <v/>
      </c>
      <c r="CO1650" s="12" t="str" cm="1">
        <f t="array" ref="CO1650">IF(OR($CE1650="", $CG$3=""), "", IF(IFERROR(INDEX($AA1650:$AJ1650, $CK1650, MATCH(CO$3, $AA$3:$AJ$3, 0)), "")="", $CC$4, $CC$3))</f>
        <v/>
      </c>
      <c r="CP1650" s="12" t="str">
        <f>IF(OR($CE1650="", $CG$3=""), "", IF(CP$3='Property List &amp; Features'!$BG$9, $CC$3, IF(CP$3=$I1650, $CC$3, $CC$4)))</f>
        <v/>
      </c>
      <c r="CQ1650" s="12" t="str">
        <f>IF(OR($CE1650="", $CG$3=""), "", IF(CQ$3='Property List &amp; Features'!$BG$9, $CC$3, IF(CQ$3=$J1650, $CC$3, $CC$4)))</f>
        <v/>
      </c>
      <c r="CR1650" s="12" t="str">
        <f t="shared" si="1308"/>
        <v/>
      </c>
      <c r="CS1650" s="12" t="str">
        <f t="shared" si="1309"/>
        <v/>
      </c>
      <c r="CT1650" s="12" t="str">
        <f t="shared" si="1310"/>
        <v/>
      </c>
      <c r="CU1650" s="12" t="str">
        <f t="shared" si="1311"/>
        <v/>
      </c>
      <c r="CV1650" s="12" t="str">
        <f t="shared" si="1312"/>
        <v/>
      </c>
      <c r="CW1650" s="12" t="str">
        <f t="shared" si="1334"/>
        <v/>
      </c>
      <c r="CX1650" s="12" t="str">
        <f t="shared" si="1335"/>
        <v/>
      </c>
      <c r="CY1650" s="12" t="str">
        <f t="shared" si="1336"/>
        <v/>
      </c>
      <c r="CZ1650" s="12" t="str">
        <f t="shared" si="1337"/>
        <v/>
      </c>
      <c r="DA1650" s="12" t="str">
        <f t="shared" si="1338"/>
        <v/>
      </c>
      <c r="DB1650" s="12" t="str">
        <f t="shared" si="1339"/>
        <v/>
      </c>
      <c r="DC1650" s="12" t="str">
        <f t="shared" si="1340"/>
        <v/>
      </c>
      <c r="DD1650" s="12" t="str">
        <f t="shared" si="1341"/>
        <v/>
      </c>
      <c r="DE1650" s="12" t="str">
        <f t="shared" si="1342"/>
        <v/>
      </c>
      <c r="DF1650" s="12" t="str">
        <f t="shared" si="1343"/>
        <v/>
      </c>
      <c r="DG1650" s="12" t="str">
        <f t="shared" si="1344"/>
        <v/>
      </c>
      <c r="DH1650" s="12" t="str">
        <f t="shared" si="1345"/>
        <v/>
      </c>
      <c r="DI1650" s="12" t="str">
        <f t="shared" si="1346"/>
        <v/>
      </c>
      <c r="DJ1650" s="12" t="str">
        <f t="shared" si="1347"/>
        <v/>
      </c>
      <c r="DK1650" s="12" t="str">
        <f t="shared" si="1348"/>
        <v/>
      </c>
      <c r="DL1650" s="12" t="str">
        <f t="shared" si="1349"/>
        <v/>
      </c>
      <c r="DM1650" s="12" t="str">
        <f t="shared" si="1350"/>
        <v/>
      </c>
      <c r="DN1650" s="12" t="str">
        <f t="shared" si="1351"/>
        <v/>
      </c>
      <c r="DO1650" s="12" t="str">
        <f t="shared" si="1352"/>
        <v/>
      </c>
      <c r="DP1650" s="12" t="str">
        <f t="shared" si="1353"/>
        <v/>
      </c>
      <c r="DQ1650" s="12" t="str">
        <f t="shared" si="1354"/>
        <v/>
      </c>
      <c r="DR1650" s="12" t="str">
        <f t="shared" si="1316"/>
        <v/>
      </c>
      <c r="DS1650" s="12" t="str">
        <f t="shared" si="1317"/>
        <v/>
      </c>
      <c r="DT1650" s="12" t="str">
        <f t="shared" si="1318"/>
        <v/>
      </c>
      <c r="DU1650" s="12" t="str">
        <f t="shared" si="1319"/>
        <v/>
      </c>
      <c r="DV1650" s="12" t="str">
        <f t="shared" si="1320"/>
        <v/>
      </c>
      <c r="DW1650" s="12" t="str">
        <f t="shared" si="1321"/>
        <v/>
      </c>
      <c r="DX1650" s="12" t="str">
        <f t="shared" si="1322"/>
        <v/>
      </c>
      <c r="DY1650" s="12" t="str">
        <f t="shared" si="1323"/>
        <v/>
      </c>
      <c r="DZ1650" s="12" t="str">
        <f t="shared" si="1324"/>
        <v/>
      </c>
      <c r="EA1650" s="12" t="str">
        <f t="shared" si="1325"/>
        <v/>
      </c>
      <c r="EB1650" s="12" t="str">
        <f t="shared" si="1326"/>
        <v/>
      </c>
      <c r="EC1650" s="12" t="str">
        <f t="shared" si="1327"/>
        <v/>
      </c>
      <c r="ED1650" s="12" t="str">
        <f t="shared" si="1328"/>
        <v/>
      </c>
      <c r="EE1650" s="12" t="str">
        <f t="shared" si="1329"/>
        <v/>
      </c>
      <c r="EF1650" s="12" t="str">
        <f t="shared" si="1330"/>
        <v/>
      </c>
      <c r="EG1650" s="12" t="str">
        <f t="shared" si="1331"/>
        <v/>
      </c>
      <c r="EH1650" s="12" t="str">
        <f t="shared" si="1332"/>
        <v/>
      </c>
      <c r="EI1650" s="12" t="str">
        <f t="shared" si="1333"/>
        <v/>
      </c>
      <c r="EK1650" s="83" t="str">
        <f t="shared" si="1313"/>
        <v/>
      </c>
      <c r="EM1650" s="12" t="str">
        <f t="shared" si="1314"/>
        <v/>
      </c>
      <c r="EO1650" s="12" t="str">
        <f t="shared" si="1315"/>
        <v/>
      </c>
      <c r="EQ1650" s="12" t="str">
        <f>IF($EO1650="", "", IF($EQ$8=$EQ$6, COUNTIF($EO$11:$EO$2510, "&gt;"&amp;$EO1650)+1+COUNTIF($EO$11:$EO1650, $EO1650)-1, COUNTIF($EO$11:$EO$2510, "&lt;"&amp;$EO1650)+1+COUNTIF($EO$11:$EO1650, $EO1650)-1))</f>
        <v/>
      </c>
    </row>
    <row r="1651" spans="1:147" x14ac:dyDescent="0.55000000000000004">
      <c r="A1651" s="8"/>
      <c r="B1651" s="12" t="str">
        <f>IF($D1651="", "", COUNTIF($D$11:$D1651, $D1651))</f>
        <v/>
      </c>
      <c r="C1651" s="8"/>
      <c r="D1651" s="45"/>
      <c r="E1651" s="46"/>
      <c r="F1651" s="47"/>
      <c r="G1651" s="54"/>
      <c r="H1651" s="54"/>
      <c r="I1651" s="48"/>
      <c r="J1651" s="49"/>
      <c r="K1651" s="50"/>
      <c r="L1651" s="50"/>
      <c r="M1651" s="50"/>
      <c r="N1651" s="50"/>
      <c r="O1651" s="50"/>
      <c r="P1651" s="50"/>
      <c r="Q1651" s="50"/>
      <c r="R1651" s="50"/>
      <c r="S1651" s="50"/>
      <c r="T1651" s="50"/>
      <c r="U1651" s="51"/>
      <c r="V1651" s="52"/>
      <c r="W1651" s="53"/>
      <c r="X1651" s="53"/>
      <c r="Y1651" s="53"/>
      <c r="Z1651" s="53"/>
      <c r="AA1651" s="48"/>
      <c r="AB1651" s="54"/>
      <c r="AC1651" s="54"/>
      <c r="AD1651" s="54"/>
      <c r="AE1651" s="54"/>
      <c r="AF1651" s="54"/>
      <c r="AG1651" s="54"/>
      <c r="AH1651" s="54"/>
      <c r="AI1651" s="54"/>
      <c r="AJ1651" s="49"/>
      <c r="AK1651" s="48"/>
      <c r="AL1651" s="54"/>
      <c r="AM1651" s="54"/>
      <c r="AN1651" s="54"/>
      <c r="AO1651" s="54"/>
      <c r="AP1651" s="54"/>
      <c r="AQ1651" s="54"/>
      <c r="AR1651" s="54"/>
      <c r="AS1651" s="54"/>
      <c r="AT1651" s="54"/>
      <c r="AU1651" s="54"/>
      <c r="AV1651" s="54"/>
      <c r="AW1651" s="54"/>
      <c r="AX1651" s="54"/>
      <c r="AY1651" s="54"/>
      <c r="AZ1651" s="54"/>
      <c r="BA1651" s="54"/>
      <c r="BB1651" s="54"/>
      <c r="BC1651" s="54"/>
      <c r="BD1651" s="54"/>
      <c r="BE1651" s="54"/>
      <c r="BF1651" s="54"/>
      <c r="BG1651" s="54"/>
      <c r="BH1651" s="54"/>
      <c r="BI1651" s="54"/>
      <c r="BJ1651" s="54"/>
      <c r="BK1651" s="54"/>
      <c r="BL1651" s="54"/>
      <c r="BM1651" s="54"/>
      <c r="BN1651" s="54"/>
      <c r="BO1651" s="54"/>
      <c r="BP1651" s="54"/>
      <c r="BQ1651" s="54"/>
      <c r="BR1651" s="54"/>
      <c r="BS1651" s="54"/>
      <c r="BT1651" s="54"/>
      <c r="BU1651" s="54"/>
      <c r="BV1651" s="54"/>
      <c r="BW1651" s="54"/>
      <c r="BX1651" s="49"/>
      <c r="BY1651" s="55"/>
      <c r="BZ1651" s="8"/>
      <c r="CE1651" s="12" t="str">
        <f t="shared" si="1303"/>
        <v/>
      </c>
      <c r="CG1651" s="77" t="str">
        <f t="shared" si="1304"/>
        <v/>
      </c>
      <c r="CH1651" s="80" t="str">
        <f t="shared" si="1305"/>
        <v/>
      </c>
      <c r="CL1651" s="12" t="str">
        <f t="shared" si="1306"/>
        <v/>
      </c>
      <c r="CM1651" s="12" t="str">
        <f t="shared" si="1307"/>
        <v/>
      </c>
      <c r="CN1651" s="12" t="str" cm="1">
        <f t="array" ref="CN1651">IF(OR($CE1651="", $CG$3=""), "", IF(IFERROR(INDEX($K1651:$T1651, $CK1651, MATCH(CN$3, $K$3:$T$3, 0)), "")="", $CC$4, $CC$3))</f>
        <v/>
      </c>
      <c r="CO1651" s="12" t="str" cm="1">
        <f t="array" ref="CO1651">IF(OR($CE1651="", $CG$3=""), "", IF(IFERROR(INDEX($AA1651:$AJ1651, $CK1651, MATCH(CO$3, $AA$3:$AJ$3, 0)), "")="", $CC$4, $CC$3))</f>
        <v/>
      </c>
      <c r="CP1651" s="12" t="str">
        <f>IF(OR($CE1651="", $CG$3=""), "", IF(CP$3='Property List &amp; Features'!$BG$9, $CC$3, IF(CP$3=$I1651, $CC$3, $CC$4)))</f>
        <v/>
      </c>
      <c r="CQ1651" s="12" t="str">
        <f>IF(OR($CE1651="", $CG$3=""), "", IF(CQ$3='Property List &amp; Features'!$BG$9, $CC$3, IF(CQ$3=$J1651, $CC$3, $CC$4)))</f>
        <v/>
      </c>
      <c r="CR1651" s="12" t="str">
        <f t="shared" si="1308"/>
        <v/>
      </c>
      <c r="CS1651" s="12" t="str">
        <f t="shared" si="1309"/>
        <v/>
      </c>
      <c r="CT1651" s="12" t="str">
        <f t="shared" si="1310"/>
        <v/>
      </c>
      <c r="CU1651" s="12" t="str">
        <f t="shared" si="1311"/>
        <v/>
      </c>
      <c r="CV1651" s="12" t="str">
        <f t="shared" si="1312"/>
        <v/>
      </c>
      <c r="CW1651" s="12" t="str">
        <f t="shared" si="1334"/>
        <v/>
      </c>
      <c r="CX1651" s="12" t="str">
        <f t="shared" si="1335"/>
        <v/>
      </c>
      <c r="CY1651" s="12" t="str">
        <f t="shared" si="1336"/>
        <v/>
      </c>
      <c r="CZ1651" s="12" t="str">
        <f t="shared" si="1337"/>
        <v/>
      </c>
      <c r="DA1651" s="12" t="str">
        <f t="shared" si="1338"/>
        <v/>
      </c>
      <c r="DB1651" s="12" t="str">
        <f t="shared" si="1339"/>
        <v/>
      </c>
      <c r="DC1651" s="12" t="str">
        <f t="shared" si="1340"/>
        <v/>
      </c>
      <c r="DD1651" s="12" t="str">
        <f t="shared" si="1341"/>
        <v/>
      </c>
      <c r="DE1651" s="12" t="str">
        <f t="shared" si="1342"/>
        <v/>
      </c>
      <c r="DF1651" s="12" t="str">
        <f t="shared" si="1343"/>
        <v/>
      </c>
      <c r="DG1651" s="12" t="str">
        <f t="shared" si="1344"/>
        <v/>
      </c>
      <c r="DH1651" s="12" t="str">
        <f t="shared" si="1345"/>
        <v/>
      </c>
      <c r="DI1651" s="12" t="str">
        <f t="shared" si="1346"/>
        <v/>
      </c>
      <c r="DJ1651" s="12" t="str">
        <f t="shared" si="1347"/>
        <v/>
      </c>
      <c r="DK1651" s="12" t="str">
        <f t="shared" si="1348"/>
        <v/>
      </c>
      <c r="DL1651" s="12" t="str">
        <f t="shared" si="1349"/>
        <v/>
      </c>
      <c r="DM1651" s="12" t="str">
        <f t="shared" si="1350"/>
        <v/>
      </c>
      <c r="DN1651" s="12" t="str">
        <f t="shared" si="1351"/>
        <v/>
      </c>
      <c r="DO1651" s="12" t="str">
        <f t="shared" si="1352"/>
        <v/>
      </c>
      <c r="DP1651" s="12" t="str">
        <f t="shared" si="1353"/>
        <v/>
      </c>
      <c r="DQ1651" s="12" t="str">
        <f t="shared" si="1354"/>
        <v/>
      </c>
      <c r="DR1651" s="12" t="str">
        <f t="shared" si="1316"/>
        <v/>
      </c>
      <c r="DS1651" s="12" t="str">
        <f t="shared" si="1317"/>
        <v/>
      </c>
      <c r="DT1651" s="12" t="str">
        <f t="shared" si="1318"/>
        <v/>
      </c>
      <c r="DU1651" s="12" t="str">
        <f t="shared" si="1319"/>
        <v/>
      </c>
      <c r="DV1651" s="12" t="str">
        <f t="shared" si="1320"/>
        <v/>
      </c>
      <c r="DW1651" s="12" t="str">
        <f t="shared" si="1321"/>
        <v/>
      </c>
      <c r="DX1651" s="12" t="str">
        <f t="shared" si="1322"/>
        <v/>
      </c>
      <c r="DY1651" s="12" t="str">
        <f t="shared" si="1323"/>
        <v/>
      </c>
      <c r="DZ1651" s="12" t="str">
        <f t="shared" si="1324"/>
        <v/>
      </c>
      <c r="EA1651" s="12" t="str">
        <f t="shared" si="1325"/>
        <v/>
      </c>
      <c r="EB1651" s="12" t="str">
        <f t="shared" si="1326"/>
        <v/>
      </c>
      <c r="EC1651" s="12" t="str">
        <f t="shared" si="1327"/>
        <v/>
      </c>
      <c r="ED1651" s="12" t="str">
        <f t="shared" si="1328"/>
        <v/>
      </c>
      <c r="EE1651" s="12" t="str">
        <f t="shared" si="1329"/>
        <v/>
      </c>
      <c r="EF1651" s="12" t="str">
        <f t="shared" si="1330"/>
        <v/>
      </c>
      <c r="EG1651" s="12" t="str">
        <f t="shared" si="1331"/>
        <v/>
      </c>
      <c r="EH1651" s="12" t="str">
        <f t="shared" si="1332"/>
        <v/>
      </c>
      <c r="EI1651" s="12" t="str">
        <f t="shared" si="1333"/>
        <v/>
      </c>
      <c r="EK1651" s="83" t="str">
        <f t="shared" si="1313"/>
        <v/>
      </c>
      <c r="EM1651" s="12" t="str">
        <f t="shared" si="1314"/>
        <v/>
      </c>
      <c r="EO1651" s="12" t="str">
        <f t="shared" si="1315"/>
        <v/>
      </c>
      <c r="EQ1651" s="12" t="str">
        <f>IF($EO1651="", "", IF($EQ$8=$EQ$6, COUNTIF($EO$11:$EO$2510, "&gt;"&amp;$EO1651)+1+COUNTIF($EO$11:$EO1651, $EO1651)-1, COUNTIF($EO$11:$EO$2510, "&lt;"&amp;$EO1651)+1+COUNTIF($EO$11:$EO1651, $EO1651)-1))</f>
        <v/>
      </c>
    </row>
    <row r="1652" spans="1:147" x14ac:dyDescent="0.55000000000000004">
      <c r="A1652" s="8"/>
      <c r="B1652" s="12" t="str">
        <f>IF($D1652="", "", COUNTIF($D$11:$D1652, $D1652))</f>
        <v/>
      </c>
      <c r="C1652" s="8"/>
      <c r="D1652" s="45"/>
      <c r="E1652" s="46"/>
      <c r="F1652" s="47"/>
      <c r="G1652" s="54"/>
      <c r="H1652" s="54"/>
      <c r="I1652" s="48"/>
      <c r="J1652" s="49"/>
      <c r="K1652" s="50"/>
      <c r="L1652" s="50"/>
      <c r="M1652" s="50"/>
      <c r="N1652" s="50"/>
      <c r="O1652" s="50"/>
      <c r="P1652" s="50"/>
      <c r="Q1652" s="50"/>
      <c r="R1652" s="50"/>
      <c r="S1652" s="50"/>
      <c r="T1652" s="50"/>
      <c r="U1652" s="51"/>
      <c r="V1652" s="52"/>
      <c r="W1652" s="53"/>
      <c r="X1652" s="53"/>
      <c r="Y1652" s="53"/>
      <c r="Z1652" s="53"/>
      <c r="AA1652" s="48"/>
      <c r="AB1652" s="54"/>
      <c r="AC1652" s="54"/>
      <c r="AD1652" s="54"/>
      <c r="AE1652" s="54"/>
      <c r="AF1652" s="54"/>
      <c r="AG1652" s="54"/>
      <c r="AH1652" s="54"/>
      <c r="AI1652" s="54"/>
      <c r="AJ1652" s="49"/>
      <c r="AK1652" s="48"/>
      <c r="AL1652" s="54"/>
      <c r="AM1652" s="54"/>
      <c r="AN1652" s="54"/>
      <c r="AO1652" s="54"/>
      <c r="AP1652" s="54"/>
      <c r="AQ1652" s="54"/>
      <c r="AR1652" s="54"/>
      <c r="AS1652" s="54"/>
      <c r="AT1652" s="54"/>
      <c r="AU1652" s="54"/>
      <c r="AV1652" s="54"/>
      <c r="AW1652" s="54"/>
      <c r="AX1652" s="54"/>
      <c r="AY1652" s="54"/>
      <c r="AZ1652" s="54"/>
      <c r="BA1652" s="54"/>
      <c r="BB1652" s="54"/>
      <c r="BC1652" s="54"/>
      <c r="BD1652" s="54"/>
      <c r="BE1652" s="54"/>
      <c r="BF1652" s="54"/>
      <c r="BG1652" s="54"/>
      <c r="BH1652" s="54"/>
      <c r="BI1652" s="54"/>
      <c r="BJ1652" s="54"/>
      <c r="BK1652" s="54"/>
      <c r="BL1652" s="54"/>
      <c r="BM1652" s="54"/>
      <c r="BN1652" s="54"/>
      <c r="BO1652" s="54"/>
      <c r="BP1652" s="54"/>
      <c r="BQ1652" s="54"/>
      <c r="BR1652" s="54"/>
      <c r="BS1652" s="54"/>
      <c r="BT1652" s="54"/>
      <c r="BU1652" s="54"/>
      <c r="BV1652" s="54"/>
      <c r="BW1652" s="54"/>
      <c r="BX1652" s="49"/>
      <c r="BY1652" s="55"/>
      <c r="BZ1652" s="8"/>
      <c r="CE1652" s="12" t="str">
        <f t="shared" si="1303"/>
        <v/>
      </c>
      <c r="CG1652" s="77" t="str">
        <f t="shared" si="1304"/>
        <v/>
      </c>
      <c r="CH1652" s="80" t="str">
        <f t="shared" si="1305"/>
        <v/>
      </c>
      <c r="CL1652" s="12" t="str">
        <f t="shared" si="1306"/>
        <v/>
      </c>
      <c r="CM1652" s="12" t="str">
        <f t="shared" si="1307"/>
        <v/>
      </c>
      <c r="CN1652" s="12" t="str" cm="1">
        <f t="array" ref="CN1652">IF(OR($CE1652="", $CG$3=""), "", IF(IFERROR(INDEX($K1652:$T1652, $CK1652, MATCH(CN$3, $K$3:$T$3, 0)), "")="", $CC$4, $CC$3))</f>
        <v/>
      </c>
      <c r="CO1652" s="12" t="str" cm="1">
        <f t="array" ref="CO1652">IF(OR($CE1652="", $CG$3=""), "", IF(IFERROR(INDEX($AA1652:$AJ1652, $CK1652, MATCH(CO$3, $AA$3:$AJ$3, 0)), "")="", $CC$4, $CC$3))</f>
        <v/>
      </c>
      <c r="CP1652" s="12" t="str">
        <f>IF(OR($CE1652="", $CG$3=""), "", IF(CP$3='Property List &amp; Features'!$BG$9, $CC$3, IF(CP$3=$I1652, $CC$3, $CC$4)))</f>
        <v/>
      </c>
      <c r="CQ1652" s="12" t="str">
        <f>IF(OR($CE1652="", $CG$3=""), "", IF(CQ$3='Property List &amp; Features'!$BG$9, $CC$3, IF(CQ$3=$J1652, $CC$3, $CC$4)))</f>
        <v/>
      </c>
      <c r="CR1652" s="12" t="str">
        <f t="shared" si="1308"/>
        <v/>
      </c>
      <c r="CS1652" s="12" t="str">
        <f t="shared" si="1309"/>
        <v/>
      </c>
      <c r="CT1652" s="12" t="str">
        <f t="shared" si="1310"/>
        <v/>
      </c>
      <c r="CU1652" s="12" t="str">
        <f t="shared" si="1311"/>
        <v/>
      </c>
      <c r="CV1652" s="12" t="str">
        <f t="shared" si="1312"/>
        <v/>
      </c>
      <c r="CW1652" s="12" t="str">
        <f t="shared" si="1334"/>
        <v/>
      </c>
      <c r="CX1652" s="12" t="str">
        <f t="shared" si="1335"/>
        <v/>
      </c>
      <c r="CY1652" s="12" t="str">
        <f t="shared" si="1336"/>
        <v/>
      </c>
      <c r="CZ1652" s="12" t="str">
        <f t="shared" si="1337"/>
        <v/>
      </c>
      <c r="DA1652" s="12" t="str">
        <f t="shared" si="1338"/>
        <v/>
      </c>
      <c r="DB1652" s="12" t="str">
        <f t="shared" si="1339"/>
        <v/>
      </c>
      <c r="DC1652" s="12" t="str">
        <f t="shared" si="1340"/>
        <v/>
      </c>
      <c r="DD1652" s="12" t="str">
        <f t="shared" si="1341"/>
        <v/>
      </c>
      <c r="DE1652" s="12" t="str">
        <f t="shared" si="1342"/>
        <v/>
      </c>
      <c r="DF1652" s="12" t="str">
        <f t="shared" si="1343"/>
        <v/>
      </c>
      <c r="DG1652" s="12" t="str">
        <f t="shared" si="1344"/>
        <v/>
      </c>
      <c r="DH1652" s="12" t="str">
        <f t="shared" si="1345"/>
        <v/>
      </c>
      <c r="DI1652" s="12" t="str">
        <f t="shared" si="1346"/>
        <v/>
      </c>
      <c r="DJ1652" s="12" t="str">
        <f t="shared" si="1347"/>
        <v/>
      </c>
      <c r="DK1652" s="12" t="str">
        <f t="shared" si="1348"/>
        <v/>
      </c>
      <c r="DL1652" s="12" t="str">
        <f t="shared" si="1349"/>
        <v/>
      </c>
      <c r="DM1652" s="12" t="str">
        <f t="shared" si="1350"/>
        <v/>
      </c>
      <c r="DN1652" s="12" t="str">
        <f t="shared" si="1351"/>
        <v/>
      </c>
      <c r="DO1652" s="12" t="str">
        <f t="shared" si="1352"/>
        <v/>
      </c>
      <c r="DP1652" s="12" t="str">
        <f t="shared" si="1353"/>
        <v/>
      </c>
      <c r="DQ1652" s="12" t="str">
        <f t="shared" si="1354"/>
        <v/>
      </c>
      <c r="DR1652" s="12" t="str">
        <f t="shared" si="1316"/>
        <v/>
      </c>
      <c r="DS1652" s="12" t="str">
        <f t="shared" si="1317"/>
        <v/>
      </c>
      <c r="DT1652" s="12" t="str">
        <f t="shared" si="1318"/>
        <v/>
      </c>
      <c r="DU1652" s="12" t="str">
        <f t="shared" si="1319"/>
        <v/>
      </c>
      <c r="DV1652" s="12" t="str">
        <f t="shared" si="1320"/>
        <v/>
      </c>
      <c r="DW1652" s="12" t="str">
        <f t="shared" si="1321"/>
        <v/>
      </c>
      <c r="DX1652" s="12" t="str">
        <f t="shared" si="1322"/>
        <v/>
      </c>
      <c r="DY1652" s="12" t="str">
        <f t="shared" si="1323"/>
        <v/>
      </c>
      <c r="DZ1652" s="12" t="str">
        <f t="shared" si="1324"/>
        <v/>
      </c>
      <c r="EA1652" s="12" t="str">
        <f t="shared" si="1325"/>
        <v/>
      </c>
      <c r="EB1652" s="12" t="str">
        <f t="shared" si="1326"/>
        <v/>
      </c>
      <c r="EC1652" s="12" t="str">
        <f t="shared" si="1327"/>
        <v/>
      </c>
      <c r="ED1652" s="12" t="str">
        <f t="shared" si="1328"/>
        <v/>
      </c>
      <c r="EE1652" s="12" t="str">
        <f t="shared" si="1329"/>
        <v/>
      </c>
      <c r="EF1652" s="12" t="str">
        <f t="shared" si="1330"/>
        <v/>
      </c>
      <c r="EG1652" s="12" t="str">
        <f t="shared" si="1331"/>
        <v/>
      </c>
      <c r="EH1652" s="12" t="str">
        <f t="shared" si="1332"/>
        <v/>
      </c>
      <c r="EI1652" s="12" t="str">
        <f t="shared" si="1333"/>
        <v/>
      </c>
      <c r="EK1652" s="83" t="str">
        <f t="shared" si="1313"/>
        <v/>
      </c>
      <c r="EM1652" s="12" t="str">
        <f t="shared" si="1314"/>
        <v/>
      </c>
      <c r="EO1652" s="12" t="str">
        <f t="shared" si="1315"/>
        <v/>
      </c>
      <c r="EQ1652" s="12" t="str">
        <f>IF($EO1652="", "", IF($EQ$8=$EQ$6, COUNTIF($EO$11:$EO$2510, "&gt;"&amp;$EO1652)+1+COUNTIF($EO$11:$EO1652, $EO1652)-1, COUNTIF($EO$11:$EO$2510, "&lt;"&amp;$EO1652)+1+COUNTIF($EO$11:$EO1652, $EO1652)-1))</f>
        <v/>
      </c>
    </row>
    <row r="1653" spans="1:147" x14ac:dyDescent="0.55000000000000004">
      <c r="A1653" s="8"/>
      <c r="B1653" s="12" t="str">
        <f>IF($D1653="", "", COUNTIF($D$11:$D1653, $D1653))</f>
        <v/>
      </c>
      <c r="C1653" s="8"/>
      <c r="D1653" s="45"/>
      <c r="E1653" s="46"/>
      <c r="F1653" s="47"/>
      <c r="G1653" s="54"/>
      <c r="H1653" s="54"/>
      <c r="I1653" s="48"/>
      <c r="J1653" s="49"/>
      <c r="K1653" s="50"/>
      <c r="L1653" s="50"/>
      <c r="M1653" s="50"/>
      <c r="N1653" s="50"/>
      <c r="O1653" s="50"/>
      <c r="P1653" s="50"/>
      <c r="Q1653" s="50"/>
      <c r="R1653" s="50"/>
      <c r="S1653" s="50"/>
      <c r="T1653" s="50"/>
      <c r="U1653" s="51"/>
      <c r="V1653" s="52"/>
      <c r="W1653" s="53"/>
      <c r="X1653" s="53"/>
      <c r="Y1653" s="53"/>
      <c r="Z1653" s="53"/>
      <c r="AA1653" s="48"/>
      <c r="AB1653" s="54"/>
      <c r="AC1653" s="54"/>
      <c r="AD1653" s="54"/>
      <c r="AE1653" s="54"/>
      <c r="AF1653" s="54"/>
      <c r="AG1653" s="54"/>
      <c r="AH1653" s="54"/>
      <c r="AI1653" s="54"/>
      <c r="AJ1653" s="49"/>
      <c r="AK1653" s="48"/>
      <c r="AL1653" s="54"/>
      <c r="AM1653" s="54"/>
      <c r="AN1653" s="54"/>
      <c r="AO1653" s="54"/>
      <c r="AP1653" s="54"/>
      <c r="AQ1653" s="54"/>
      <c r="AR1653" s="54"/>
      <c r="AS1653" s="54"/>
      <c r="AT1653" s="54"/>
      <c r="AU1653" s="54"/>
      <c r="AV1653" s="54"/>
      <c r="AW1653" s="54"/>
      <c r="AX1653" s="54"/>
      <c r="AY1653" s="54"/>
      <c r="AZ1653" s="54"/>
      <c r="BA1653" s="54"/>
      <c r="BB1653" s="54"/>
      <c r="BC1653" s="54"/>
      <c r="BD1653" s="54"/>
      <c r="BE1653" s="54"/>
      <c r="BF1653" s="54"/>
      <c r="BG1653" s="54"/>
      <c r="BH1653" s="54"/>
      <c r="BI1653" s="54"/>
      <c r="BJ1653" s="54"/>
      <c r="BK1653" s="54"/>
      <c r="BL1653" s="54"/>
      <c r="BM1653" s="54"/>
      <c r="BN1653" s="54"/>
      <c r="BO1653" s="54"/>
      <c r="BP1653" s="54"/>
      <c r="BQ1653" s="54"/>
      <c r="BR1653" s="54"/>
      <c r="BS1653" s="54"/>
      <c r="BT1653" s="54"/>
      <c r="BU1653" s="54"/>
      <c r="BV1653" s="54"/>
      <c r="BW1653" s="54"/>
      <c r="BX1653" s="49"/>
      <c r="BY1653" s="55"/>
      <c r="BZ1653" s="8"/>
      <c r="CE1653" s="12" t="str">
        <f t="shared" si="1303"/>
        <v/>
      </c>
      <c r="CG1653" s="77" t="str">
        <f t="shared" si="1304"/>
        <v/>
      </c>
      <c r="CH1653" s="80" t="str">
        <f t="shared" si="1305"/>
        <v/>
      </c>
      <c r="CL1653" s="12" t="str">
        <f t="shared" si="1306"/>
        <v/>
      </c>
      <c r="CM1653" s="12" t="str">
        <f t="shared" si="1307"/>
        <v/>
      </c>
      <c r="CN1653" s="12" t="str" cm="1">
        <f t="array" ref="CN1653">IF(OR($CE1653="", $CG$3=""), "", IF(IFERROR(INDEX($K1653:$T1653, $CK1653, MATCH(CN$3, $K$3:$T$3, 0)), "")="", $CC$4, $CC$3))</f>
        <v/>
      </c>
      <c r="CO1653" s="12" t="str" cm="1">
        <f t="array" ref="CO1653">IF(OR($CE1653="", $CG$3=""), "", IF(IFERROR(INDEX($AA1653:$AJ1653, $CK1653, MATCH(CO$3, $AA$3:$AJ$3, 0)), "")="", $CC$4, $CC$3))</f>
        <v/>
      </c>
      <c r="CP1653" s="12" t="str">
        <f>IF(OR($CE1653="", $CG$3=""), "", IF(CP$3='Property List &amp; Features'!$BG$9, $CC$3, IF(CP$3=$I1653, $CC$3, $CC$4)))</f>
        <v/>
      </c>
      <c r="CQ1653" s="12" t="str">
        <f>IF(OR($CE1653="", $CG$3=""), "", IF(CQ$3='Property List &amp; Features'!$BG$9, $CC$3, IF(CQ$3=$J1653, $CC$3, $CC$4)))</f>
        <v/>
      </c>
      <c r="CR1653" s="12" t="str">
        <f t="shared" si="1308"/>
        <v/>
      </c>
      <c r="CS1653" s="12" t="str">
        <f t="shared" si="1309"/>
        <v/>
      </c>
      <c r="CT1653" s="12" t="str">
        <f t="shared" si="1310"/>
        <v/>
      </c>
      <c r="CU1653" s="12" t="str">
        <f t="shared" si="1311"/>
        <v/>
      </c>
      <c r="CV1653" s="12" t="str">
        <f t="shared" si="1312"/>
        <v/>
      </c>
      <c r="CW1653" s="12" t="str">
        <f t="shared" si="1334"/>
        <v/>
      </c>
      <c r="CX1653" s="12" t="str">
        <f t="shared" si="1335"/>
        <v/>
      </c>
      <c r="CY1653" s="12" t="str">
        <f t="shared" si="1336"/>
        <v/>
      </c>
      <c r="CZ1653" s="12" t="str">
        <f t="shared" si="1337"/>
        <v/>
      </c>
      <c r="DA1653" s="12" t="str">
        <f t="shared" si="1338"/>
        <v/>
      </c>
      <c r="DB1653" s="12" t="str">
        <f t="shared" si="1339"/>
        <v/>
      </c>
      <c r="DC1653" s="12" t="str">
        <f t="shared" si="1340"/>
        <v/>
      </c>
      <c r="DD1653" s="12" t="str">
        <f t="shared" si="1341"/>
        <v/>
      </c>
      <c r="DE1653" s="12" t="str">
        <f t="shared" si="1342"/>
        <v/>
      </c>
      <c r="DF1653" s="12" t="str">
        <f t="shared" si="1343"/>
        <v/>
      </c>
      <c r="DG1653" s="12" t="str">
        <f t="shared" si="1344"/>
        <v/>
      </c>
      <c r="DH1653" s="12" t="str">
        <f t="shared" si="1345"/>
        <v/>
      </c>
      <c r="DI1653" s="12" t="str">
        <f t="shared" si="1346"/>
        <v/>
      </c>
      <c r="DJ1653" s="12" t="str">
        <f t="shared" si="1347"/>
        <v/>
      </c>
      <c r="DK1653" s="12" t="str">
        <f t="shared" si="1348"/>
        <v/>
      </c>
      <c r="DL1653" s="12" t="str">
        <f t="shared" si="1349"/>
        <v/>
      </c>
      <c r="DM1653" s="12" t="str">
        <f t="shared" si="1350"/>
        <v/>
      </c>
      <c r="DN1653" s="12" t="str">
        <f t="shared" si="1351"/>
        <v/>
      </c>
      <c r="DO1653" s="12" t="str">
        <f t="shared" si="1352"/>
        <v/>
      </c>
      <c r="DP1653" s="12" t="str">
        <f t="shared" si="1353"/>
        <v/>
      </c>
      <c r="DQ1653" s="12" t="str">
        <f t="shared" si="1354"/>
        <v/>
      </c>
      <c r="DR1653" s="12" t="str">
        <f t="shared" si="1316"/>
        <v/>
      </c>
      <c r="DS1653" s="12" t="str">
        <f t="shared" si="1317"/>
        <v/>
      </c>
      <c r="DT1653" s="12" t="str">
        <f t="shared" si="1318"/>
        <v/>
      </c>
      <c r="DU1653" s="12" t="str">
        <f t="shared" si="1319"/>
        <v/>
      </c>
      <c r="DV1653" s="12" t="str">
        <f t="shared" si="1320"/>
        <v/>
      </c>
      <c r="DW1653" s="12" t="str">
        <f t="shared" si="1321"/>
        <v/>
      </c>
      <c r="DX1653" s="12" t="str">
        <f t="shared" si="1322"/>
        <v/>
      </c>
      <c r="DY1653" s="12" t="str">
        <f t="shared" si="1323"/>
        <v/>
      </c>
      <c r="DZ1653" s="12" t="str">
        <f t="shared" si="1324"/>
        <v/>
      </c>
      <c r="EA1653" s="12" t="str">
        <f t="shared" si="1325"/>
        <v/>
      </c>
      <c r="EB1653" s="12" t="str">
        <f t="shared" si="1326"/>
        <v/>
      </c>
      <c r="EC1653" s="12" t="str">
        <f t="shared" si="1327"/>
        <v/>
      </c>
      <c r="ED1653" s="12" t="str">
        <f t="shared" si="1328"/>
        <v/>
      </c>
      <c r="EE1653" s="12" t="str">
        <f t="shared" si="1329"/>
        <v/>
      </c>
      <c r="EF1653" s="12" t="str">
        <f t="shared" si="1330"/>
        <v/>
      </c>
      <c r="EG1653" s="12" t="str">
        <f t="shared" si="1331"/>
        <v/>
      </c>
      <c r="EH1653" s="12" t="str">
        <f t="shared" si="1332"/>
        <v/>
      </c>
      <c r="EI1653" s="12" t="str">
        <f t="shared" si="1333"/>
        <v/>
      </c>
      <c r="EK1653" s="83" t="str">
        <f t="shared" si="1313"/>
        <v/>
      </c>
      <c r="EM1653" s="12" t="str">
        <f t="shared" si="1314"/>
        <v/>
      </c>
      <c r="EO1653" s="12" t="str">
        <f t="shared" si="1315"/>
        <v/>
      </c>
      <c r="EQ1653" s="12" t="str">
        <f>IF($EO1653="", "", IF($EQ$8=$EQ$6, COUNTIF($EO$11:$EO$2510, "&gt;"&amp;$EO1653)+1+COUNTIF($EO$11:$EO1653, $EO1653)-1, COUNTIF($EO$11:$EO$2510, "&lt;"&amp;$EO1653)+1+COUNTIF($EO$11:$EO1653, $EO1653)-1))</f>
        <v/>
      </c>
    </row>
    <row r="1654" spans="1:147" x14ac:dyDescent="0.55000000000000004">
      <c r="A1654" s="8"/>
      <c r="B1654" s="12" t="str">
        <f>IF($D1654="", "", COUNTIF($D$11:$D1654, $D1654))</f>
        <v/>
      </c>
      <c r="C1654" s="8"/>
      <c r="D1654" s="45"/>
      <c r="E1654" s="46"/>
      <c r="F1654" s="47"/>
      <c r="G1654" s="54"/>
      <c r="H1654" s="54"/>
      <c r="I1654" s="48"/>
      <c r="J1654" s="49"/>
      <c r="K1654" s="50"/>
      <c r="L1654" s="50"/>
      <c r="M1654" s="50"/>
      <c r="N1654" s="50"/>
      <c r="O1654" s="50"/>
      <c r="P1654" s="50"/>
      <c r="Q1654" s="50"/>
      <c r="R1654" s="50"/>
      <c r="S1654" s="50"/>
      <c r="T1654" s="50"/>
      <c r="U1654" s="51"/>
      <c r="V1654" s="52"/>
      <c r="W1654" s="53"/>
      <c r="X1654" s="53"/>
      <c r="Y1654" s="53"/>
      <c r="Z1654" s="53"/>
      <c r="AA1654" s="48"/>
      <c r="AB1654" s="54"/>
      <c r="AC1654" s="54"/>
      <c r="AD1654" s="54"/>
      <c r="AE1654" s="54"/>
      <c r="AF1654" s="54"/>
      <c r="AG1654" s="54"/>
      <c r="AH1654" s="54"/>
      <c r="AI1654" s="54"/>
      <c r="AJ1654" s="49"/>
      <c r="AK1654" s="48"/>
      <c r="AL1654" s="54"/>
      <c r="AM1654" s="54"/>
      <c r="AN1654" s="54"/>
      <c r="AO1654" s="54"/>
      <c r="AP1654" s="54"/>
      <c r="AQ1654" s="54"/>
      <c r="AR1654" s="54"/>
      <c r="AS1654" s="54"/>
      <c r="AT1654" s="54"/>
      <c r="AU1654" s="54"/>
      <c r="AV1654" s="54"/>
      <c r="AW1654" s="54"/>
      <c r="AX1654" s="54"/>
      <c r="AY1654" s="54"/>
      <c r="AZ1654" s="54"/>
      <c r="BA1654" s="54"/>
      <c r="BB1654" s="54"/>
      <c r="BC1654" s="54"/>
      <c r="BD1654" s="54"/>
      <c r="BE1654" s="54"/>
      <c r="BF1654" s="54"/>
      <c r="BG1654" s="54"/>
      <c r="BH1654" s="54"/>
      <c r="BI1654" s="54"/>
      <c r="BJ1654" s="54"/>
      <c r="BK1654" s="54"/>
      <c r="BL1654" s="54"/>
      <c r="BM1654" s="54"/>
      <c r="BN1654" s="54"/>
      <c r="BO1654" s="54"/>
      <c r="BP1654" s="54"/>
      <c r="BQ1654" s="54"/>
      <c r="BR1654" s="54"/>
      <c r="BS1654" s="54"/>
      <c r="BT1654" s="54"/>
      <c r="BU1654" s="54"/>
      <c r="BV1654" s="54"/>
      <c r="BW1654" s="54"/>
      <c r="BX1654" s="49"/>
      <c r="BY1654" s="55"/>
      <c r="BZ1654" s="8"/>
      <c r="CE1654" s="12" t="str">
        <f t="shared" si="1303"/>
        <v/>
      </c>
      <c r="CG1654" s="77" t="str">
        <f t="shared" si="1304"/>
        <v/>
      </c>
      <c r="CH1654" s="80" t="str">
        <f t="shared" si="1305"/>
        <v/>
      </c>
      <c r="CL1654" s="12" t="str">
        <f t="shared" si="1306"/>
        <v/>
      </c>
      <c r="CM1654" s="12" t="str">
        <f t="shared" si="1307"/>
        <v/>
      </c>
      <c r="CN1654" s="12" t="str" cm="1">
        <f t="array" ref="CN1654">IF(OR($CE1654="", $CG$3=""), "", IF(IFERROR(INDEX($K1654:$T1654, $CK1654, MATCH(CN$3, $K$3:$T$3, 0)), "")="", $CC$4, $CC$3))</f>
        <v/>
      </c>
      <c r="CO1654" s="12" t="str" cm="1">
        <f t="array" ref="CO1654">IF(OR($CE1654="", $CG$3=""), "", IF(IFERROR(INDEX($AA1654:$AJ1654, $CK1654, MATCH(CO$3, $AA$3:$AJ$3, 0)), "")="", $CC$4, $CC$3))</f>
        <v/>
      </c>
      <c r="CP1654" s="12" t="str">
        <f>IF(OR($CE1654="", $CG$3=""), "", IF(CP$3='Property List &amp; Features'!$BG$9, $CC$3, IF(CP$3=$I1654, $CC$3, $CC$4)))</f>
        <v/>
      </c>
      <c r="CQ1654" s="12" t="str">
        <f>IF(OR($CE1654="", $CG$3=""), "", IF(CQ$3='Property List &amp; Features'!$BG$9, $CC$3, IF(CQ$3=$J1654, $CC$3, $CC$4)))</f>
        <v/>
      </c>
      <c r="CR1654" s="12" t="str">
        <f t="shared" si="1308"/>
        <v/>
      </c>
      <c r="CS1654" s="12" t="str">
        <f t="shared" si="1309"/>
        <v/>
      </c>
      <c r="CT1654" s="12" t="str">
        <f t="shared" si="1310"/>
        <v/>
      </c>
      <c r="CU1654" s="12" t="str">
        <f t="shared" si="1311"/>
        <v/>
      </c>
      <c r="CV1654" s="12" t="str">
        <f t="shared" si="1312"/>
        <v/>
      </c>
      <c r="CW1654" s="12" t="str">
        <f t="shared" si="1334"/>
        <v/>
      </c>
      <c r="CX1654" s="12" t="str">
        <f t="shared" si="1335"/>
        <v/>
      </c>
      <c r="CY1654" s="12" t="str">
        <f t="shared" si="1336"/>
        <v/>
      </c>
      <c r="CZ1654" s="12" t="str">
        <f t="shared" si="1337"/>
        <v/>
      </c>
      <c r="DA1654" s="12" t="str">
        <f t="shared" si="1338"/>
        <v/>
      </c>
      <c r="DB1654" s="12" t="str">
        <f t="shared" si="1339"/>
        <v/>
      </c>
      <c r="DC1654" s="12" t="str">
        <f t="shared" si="1340"/>
        <v/>
      </c>
      <c r="DD1654" s="12" t="str">
        <f t="shared" si="1341"/>
        <v/>
      </c>
      <c r="DE1654" s="12" t="str">
        <f t="shared" si="1342"/>
        <v/>
      </c>
      <c r="DF1654" s="12" t="str">
        <f t="shared" si="1343"/>
        <v/>
      </c>
      <c r="DG1654" s="12" t="str">
        <f t="shared" si="1344"/>
        <v/>
      </c>
      <c r="DH1654" s="12" t="str">
        <f t="shared" si="1345"/>
        <v/>
      </c>
      <c r="DI1654" s="12" t="str">
        <f t="shared" si="1346"/>
        <v/>
      </c>
      <c r="DJ1654" s="12" t="str">
        <f t="shared" si="1347"/>
        <v/>
      </c>
      <c r="DK1654" s="12" t="str">
        <f t="shared" si="1348"/>
        <v/>
      </c>
      <c r="DL1654" s="12" t="str">
        <f t="shared" si="1349"/>
        <v/>
      </c>
      <c r="DM1654" s="12" t="str">
        <f t="shared" si="1350"/>
        <v/>
      </c>
      <c r="DN1654" s="12" t="str">
        <f t="shared" si="1351"/>
        <v/>
      </c>
      <c r="DO1654" s="12" t="str">
        <f t="shared" si="1352"/>
        <v/>
      </c>
      <c r="DP1654" s="12" t="str">
        <f t="shared" si="1353"/>
        <v/>
      </c>
      <c r="DQ1654" s="12" t="str">
        <f t="shared" si="1354"/>
        <v/>
      </c>
      <c r="DR1654" s="12" t="str">
        <f t="shared" si="1316"/>
        <v/>
      </c>
      <c r="DS1654" s="12" t="str">
        <f t="shared" si="1317"/>
        <v/>
      </c>
      <c r="DT1654" s="12" t="str">
        <f t="shared" si="1318"/>
        <v/>
      </c>
      <c r="DU1654" s="12" t="str">
        <f t="shared" si="1319"/>
        <v/>
      </c>
      <c r="DV1654" s="12" t="str">
        <f t="shared" si="1320"/>
        <v/>
      </c>
      <c r="DW1654" s="12" t="str">
        <f t="shared" si="1321"/>
        <v/>
      </c>
      <c r="DX1654" s="12" t="str">
        <f t="shared" si="1322"/>
        <v/>
      </c>
      <c r="DY1654" s="12" t="str">
        <f t="shared" si="1323"/>
        <v/>
      </c>
      <c r="DZ1654" s="12" t="str">
        <f t="shared" si="1324"/>
        <v/>
      </c>
      <c r="EA1654" s="12" t="str">
        <f t="shared" si="1325"/>
        <v/>
      </c>
      <c r="EB1654" s="12" t="str">
        <f t="shared" si="1326"/>
        <v/>
      </c>
      <c r="EC1654" s="12" t="str">
        <f t="shared" si="1327"/>
        <v/>
      </c>
      <c r="ED1654" s="12" t="str">
        <f t="shared" si="1328"/>
        <v/>
      </c>
      <c r="EE1654" s="12" t="str">
        <f t="shared" si="1329"/>
        <v/>
      </c>
      <c r="EF1654" s="12" t="str">
        <f t="shared" si="1330"/>
        <v/>
      </c>
      <c r="EG1654" s="12" t="str">
        <f t="shared" si="1331"/>
        <v/>
      </c>
      <c r="EH1654" s="12" t="str">
        <f t="shared" si="1332"/>
        <v/>
      </c>
      <c r="EI1654" s="12" t="str">
        <f t="shared" si="1333"/>
        <v/>
      </c>
      <c r="EK1654" s="83" t="str">
        <f t="shared" si="1313"/>
        <v/>
      </c>
      <c r="EM1654" s="12" t="str">
        <f t="shared" si="1314"/>
        <v/>
      </c>
      <c r="EO1654" s="12" t="str">
        <f t="shared" si="1315"/>
        <v/>
      </c>
      <c r="EQ1654" s="12" t="str">
        <f>IF($EO1654="", "", IF($EQ$8=$EQ$6, COUNTIF($EO$11:$EO$2510, "&gt;"&amp;$EO1654)+1+COUNTIF($EO$11:$EO1654, $EO1654)-1, COUNTIF($EO$11:$EO$2510, "&lt;"&amp;$EO1654)+1+COUNTIF($EO$11:$EO1654, $EO1654)-1))</f>
        <v/>
      </c>
    </row>
    <row r="1655" spans="1:147" x14ac:dyDescent="0.55000000000000004">
      <c r="A1655" s="8"/>
      <c r="B1655" s="12" t="str">
        <f>IF($D1655="", "", COUNTIF($D$11:$D1655, $D1655))</f>
        <v/>
      </c>
      <c r="C1655" s="8"/>
      <c r="D1655" s="45"/>
      <c r="E1655" s="46"/>
      <c r="F1655" s="47"/>
      <c r="G1655" s="54"/>
      <c r="H1655" s="54"/>
      <c r="I1655" s="48"/>
      <c r="J1655" s="49"/>
      <c r="K1655" s="50"/>
      <c r="L1655" s="50"/>
      <c r="M1655" s="50"/>
      <c r="N1655" s="50"/>
      <c r="O1655" s="50"/>
      <c r="P1655" s="50"/>
      <c r="Q1655" s="50"/>
      <c r="R1655" s="50"/>
      <c r="S1655" s="50"/>
      <c r="T1655" s="50"/>
      <c r="U1655" s="51"/>
      <c r="V1655" s="52"/>
      <c r="W1655" s="53"/>
      <c r="X1655" s="53"/>
      <c r="Y1655" s="53"/>
      <c r="Z1655" s="53"/>
      <c r="AA1655" s="48"/>
      <c r="AB1655" s="54"/>
      <c r="AC1655" s="54"/>
      <c r="AD1655" s="54"/>
      <c r="AE1655" s="54"/>
      <c r="AF1655" s="54"/>
      <c r="AG1655" s="54"/>
      <c r="AH1655" s="54"/>
      <c r="AI1655" s="54"/>
      <c r="AJ1655" s="49"/>
      <c r="AK1655" s="48"/>
      <c r="AL1655" s="54"/>
      <c r="AM1655" s="54"/>
      <c r="AN1655" s="54"/>
      <c r="AO1655" s="54"/>
      <c r="AP1655" s="54"/>
      <c r="AQ1655" s="54"/>
      <c r="AR1655" s="54"/>
      <c r="AS1655" s="54"/>
      <c r="AT1655" s="54"/>
      <c r="AU1655" s="54"/>
      <c r="AV1655" s="54"/>
      <c r="AW1655" s="54"/>
      <c r="AX1655" s="54"/>
      <c r="AY1655" s="54"/>
      <c r="AZ1655" s="54"/>
      <c r="BA1655" s="54"/>
      <c r="BB1655" s="54"/>
      <c r="BC1655" s="54"/>
      <c r="BD1655" s="54"/>
      <c r="BE1655" s="54"/>
      <c r="BF1655" s="54"/>
      <c r="BG1655" s="54"/>
      <c r="BH1655" s="54"/>
      <c r="BI1655" s="54"/>
      <c r="BJ1655" s="54"/>
      <c r="BK1655" s="54"/>
      <c r="BL1655" s="54"/>
      <c r="BM1655" s="54"/>
      <c r="BN1655" s="54"/>
      <c r="BO1655" s="54"/>
      <c r="BP1655" s="54"/>
      <c r="BQ1655" s="54"/>
      <c r="BR1655" s="54"/>
      <c r="BS1655" s="54"/>
      <c r="BT1655" s="54"/>
      <c r="BU1655" s="54"/>
      <c r="BV1655" s="54"/>
      <c r="BW1655" s="54"/>
      <c r="BX1655" s="49"/>
      <c r="BY1655" s="55"/>
      <c r="BZ1655" s="8"/>
      <c r="CE1655" s="12" t="str">
        <f t="shared" si="1303"/>
        <v/>
      </c>
      <c r="CG1655" s="77" t="str">
        <f t="shared" si="1304"/>
        <v/>
      </c>
      <c r="CH1655" s="80" t="str">
        <f t="shared" si="1305"/>
        <v/>
      </c>
      <c r="CL1655" s="12" t="str">
        <f t="shared" si="1306"/>
        <v/>
      </c>
      <c r="CM1655" s="12" t="str">
        <f t="shared" si="1307"/>
        <v/>
      </c>
      <c r="CN1655" s="12" t="str" cm="1">
        <f t="array" ref="CN1655">IF(OR($CE1655="", $CG$3=""), "", IF(IFERROR(INDEX($K1655:$T1655, $CK1655, MATCH(CN$3, $K$3:$T$3, 0)), "")="", $CC$4, $CC$3))</f>
        <v/>
      </c>
      <c r="CO1655" s="12" t="str" cm="1">
        <f t="array" ref="CO1655">IF(OR($CE1655="", $CG$3=""), "", IF(IFERROR(INDEX($AA1655:$AJ1655, $CK1655, MATCH(CO$3, $AA$3:$AJ$3, 0)), "")="", $CC$4, $CC$3))</f>
        <v/>
      </c>
      <c r="CP1655" s="12" t="str">
        <f>IF(OR($CE1655="", $CG$3=""), "", IF(CP$3='Property List &amp; Features'!$BG$9, $CC$3, IF(CP$3=$I1655, $CC$3, $CC$4)))</f>
        <v/>
      </c>
      <c r="CQ1655" s="12" t="str">
        <f>IF(OR($CE1655="", $CG$3=""), "", IF(CQ$3='Property List &amp; Features'!$BG$9, $CC$3, IF(CQ$3=$J1655, $CC$3, $CC$4)))</f>
        <v/>
      </c>
      <c r="CR1655" s="12" t="str">
        <f t="shared" si="1308"/>
        <v/>
      </c>
      <c r="CS1655" s="12" t="str">
        <f t="shared" si="1309"/>
        <v/>
      </c>
      <c r="CT1655" s="12" t="str">
        <f t="shared" si="1310"/>
        <v/>
      </c>
      <c r="CU1655" s="12" t="str">
        <f t="shared" si="1311"/>
        <v/>
      </c>
      <c r="CV1655" s="12" t="str">
        <f t="shared" si="1312"/>
        <v/>
      </c>
      <c r="CW1655" s="12" t="str">
        <f t="shared" si="1334"/>
        <v/>
      </c>
      <c r="CX1655" s="12" t="str">
        <f t="shared" si="1335"/>
        <v/>
      </c>
      <c r="CY1655" s="12" t="str">
        <f t="shared" si="1336"/>
        <v/>
      </c>
      <c r="CZ1655" s="12" t="str">
        <f t="shared" si="1337"/>
        <v/>
      </c>
      <c r="DA1655" s="12" t="str">
        <f t="shared" si="1338"/>
        <v/>
      </c>
      <c r="DB1655" s="12" t="str">
        <f t="shared" si="1339"/>
        <v/>
      </c>
      <c r="DC1655" s="12" t="str">
        <f t="shared" si="1340"/>
        <v/>
      </c>
      <c r="DD1655" s="12" t="str">
        <f t="shared" si="1341"/>
        <v/>
      </c>
      <c r="DE1655" s="12" t="str">
        <f t="shared" si="1342"/>
        <v/>
      </c>
      <c r="DF1655" s="12" t="str">
        <f t="shared" si="1343"/>
        <v/>
      </c>
      <c r="DG1655" s="12" t="str">
        <f t="shared" si="1344"/>
        <v/>
      </c>
      <c r="DH1655" s="12" t="str">
        <f t="shared" si="1345"/>
        <v/>
      </c>
      <c r="DI1655" s="12" t="str">
        <f t="shared" si="1346"/>
        <v/>
      </c>
      <c r="DJ1655" s="12" t="str">
        <f t="shared" si="1347"/>
        <v/>
      </c>
      <c r="DK1655" s="12" t="str">
        <f t="shared" si="1348"/>
        <v/>
      </c>
      <c r="DL1655" s="12" t="str">
        <f t="shared" si="1349"/>
        <v/>
      </c>
      <c r="DM1655" s="12" t="str">
        <f t="shared" si="1350"/>
        <v/>
      </c>
      <c r="DN1655" s="12" t="str">
        <f t="shared" si="1351"/>
        <v/>
      </c>
      <c r="DO1655" s="12" t="str">
        <f t="shared" si="1352"/>
        <v/>
      </c>
      <c r="DP1655" s="12" t="str">
        <f t="shared" si="1353"/>
        <v/>
      </c>
      <c r="DQ1655" s="12" t="str">
        <f t="shared" si="1354"/>
        <v/>
      </c>
      <c r="DR1655" s="12" t="str">
        <f t="shared" si="1316"/>
        <v/>
      </c>
      <c r="DS1655" s="12" t="str">
        <f t="shared" si="1317"/>
        <v/>
      </c>
      <c r="DT1655" s="12" t="str">
        <f t="shared" si="1318"/>
        <v/>
      </c>
      <c r="DU1655" s="12" t="str">
        <f t="shared" si="1319"/>
        <v/>
      </c>
      <c r="DV1655" s="12" t="str">
        <f t="shared" si="1320"/>
        <v/>
      </c>
      <c r="DW1655" s="12" t="str">
        <f t="shared" si="1321"/>
        <v/>
      </c>
      <c r="DX1655" s="12" t="str">
        <f t="shared" si="1322"/>
        <v/>
      </c>
      <c r="DY1655" s="12" t="str">
        <f t="shared" si="1323"/>
        <v/>
      </c>
      <c r="DZ1655" s="12" t="str">
        <f t="shared" si="1324"/>
        <v/>
      </c>
      <c r="EA1655" s="12" t="str">
        <f t="shared" si="1325"/>
        <v/>
      </c>
      <c r="EB1655" s="12" t="str">
        <f t="shared" si="1326"/>
        <v/>
      </c>
      <c r="EC1655" s="12" t="str">
        <f t="shared" si="1327"/>
        <v/>
      </c>
      <c r="ED1655" s="12" t="str">
        <f t="shared" si="1328"/>
        <v/>
      </c>
      <c r="EE1655" s="12" t="str">
        <f t="shared" si="1329"/>
        <v/>
      </c>
      <c r="EF1655" s="12" t="str">
        <f t="shared" si="1330"/>
        <v/>
      </c>
      <c r="EG1655" s="12" t="str">
        <f t="shared" si="1331"/>
        <v/>
      </c>
      <c r="EH1655" s="12" t="str">
        <f t="shared" si="1332"/>
        <v/>
      </c>
      <c r="EI1655" s="12" t="str">
        <f t="shared" si="1333"/>
        <v/>
      </c>
      <c r="EK1655" s="83" t="str">
        <f t="shared" si="1313"/>
        <v/>
      </c>
      <c r="EM1655" s="12" t="str">
        <f t="shared" si="1314"/>
        <v/>
      </c>
      <c r="EO1655" s="12" t="str">
        <f t="shared" si="1315"/>
        <v/>
      </c>
      <c r="EQ1655" s="12" t="str">
        <f>IF($EO1655="", "", IF($EQ$8=$EQ$6, COUNTIF($EO$11:$EO$2510, "&gt;"&amp;$EO1655)+1+COUNTIF($EO$11:$EO1655, $EO1655)-1, COUNTIF($EO$11:$EO$2510, "&lt;"&amp;$EO1655)+1+COUNTIF($EO$11:$EO1655, $EO1655)-1))</f>
        <v/>
      </c>
    </row>
    <row r="1656" spans="1:147" x14ac:dyDescent="0.55000000000000004">
      <c r="A1656" s="8"/>
      <c r="B1656" s="12" t="str">
        <f>IF($D1656="", "", COUNTIF($D$11:$D1656, $D1656))</f>
        <v/>
      </c>
      <c r="C1656" s="8"/>
      <c r="D1656" s="45"/>
      <c r="E1656" s="46"/>
      <c r="F1656" s="47"/>
      <c r="G1656" s="54"/>
      <c r="H1656" s="54"/>
      <c r="I1656" s="48"/>
      <c r="J1656" s="49"/>
      <c r="K1656" s="50"/>
      <c r="L1656" s="50"/>
      <c r="M1656" s="50"/>
      <c r="N1656" s="50"/>
      <c r="O1656" s="50"/>
      <c r="P1656" s="50"/>
      <c r="Q1656" s="50"/>
      <c r="R1656" s="50"/>
      <c r="S1656" s="50"/>
      <c r="T1656" s="50"/>
      <c r="U1656" s="51"/>
      <c r="V1656" s="52"/>
      <c r="W1656" s="53"/>
      <c r="X1656" s="53"/>
      <c r="Y1656" s="53"/>
      <c r="Z1656" s="53"/>
      <c r="AA1656" s="48"/>
      <c r="AB1656" s="54"/>
      <c r="AC1656" s="54"/>
      <c r="AD1656" s="54"/>
      <c r="AE1656" s="54"/>
      <c r="AF1656" s="54"/>
      <c r="AG1656" s="54"/>
      <c r="AH1656" s="54"/>
      <c r="AI1656" s="54"/>
      <c r="AJ1656" s="49"/>
      <c r="AK1656" s="48"/>
      <c r="AL1656" s="54"/>
      <c r="AM1656" s="54"/>
      <c r="AN1656" s="54"/>
      <c r="AO1656" s="54"/>
      <c r="AP1656" s="54"/>
      <c r="AQ1656" s="54"/>
      <c r="AR1656" s="54"/>
      <c r="AS1656" s="54"/>
      <c r="AT1656" s="54"/>
      <c r="AU1656" s="54"/>
      <c r="AV1656" s="54"/>
      <c r="AW1656" s="54"/>
      <c r="AX1656" s="54"/>
      <c r="AY1656" s="54"/>
      <c r="AZ1656" s="54"/>
      <c r="BA1656" s="54"/>
      <c r="BB1656" s="54"/>
      <c r="BC1656" s="54"/>
      <c r="BD1656" s="54"/>
      <c r="BE1656" s="54"/>
      <c r="BF1656" s="54"/>
      <c r="BG1656" s="54"/>
      <c r="BH1656" s="54"/>
      <c r="BI1656" s="54"/>
      <c r="BJ1656" s="54"/>
      <c r="BK1656" s="54"/>
      <c r="BL1656" s="54"/>
      <c r="BM1656" s="54"/>
      <c r="BN1656" s="54"/>
      <c r="BO1656" s="54"/>
      <c r="BP1656" s="54"/>
      <c r="BQ1656" s="54"/>
      <c r="BR1656" s="54"/>
      <c r="BS1656" s="54"/>
      <c r="BT1656" s="54"/>
      <c r="BU1656" s="54"/>
      <c r="BV1656" s="54"/>
      <c r="BW1656" s="54"/>
      <c r="BX1656" s="49"/>
      <c r="BY1656" s="55"/>
      <c r="BZ1656" s="8"/>
      <c r="CE1656" s="12" t="str">
        <f t="shared" si="1303"/>
        <v/>
      </c>
      <c r="CG1656" s="77" t="str">
        <f t="shared" si="1304"/>
        <v/>
      </c>
      <c r="CH1656" s="80" t="str">
        <f t="shared" si="1305"/>
        <v/>
      </c>
      <c r="CL1656" s="12" t="str">
        <f t="shared" si="1306"/>
        <v/>
      </c>
      <c r="CM1656" s="12" t="str">
        <f t="shared" si="1307"/>
        <v/>
      </c>
      <c r="CN1656" s="12" t="str" cm="1">
        <f t="array" ref="CN1656">IF(OR($CE1656="", $CG$3=""), "", IF(IFERROR(INDEX($K1656:$T1656, $CK1656, MATCH(CN$3, $K$3:$T$3, 0)), "")="", $CC$4, $CC$3))</f>
        <v/>
      </c>
      <c r="CO1656" s="12" t="str" cm="1">
        <f t="array" ref="CO1656">IF(OR($CE1656="", $CG$3=""), "", IF(IFERROR(INDEX($AA1656:$AJ1656, $CK1656, MATCH(CO$3, $AA$3:$AJ$3, 0)), "")="", $CC$4, $CC$3))</f>
        <v/>
      </c>
      <c r="CP1656" s="12" t="str">
        <f>IF(OR($CE1656="", $CG$3=""), "", IF(CP$3='Property List &amp; Features'!$BG$9, $CC$3, IF(CP$3=$I1656, $CC$3, $CC$4)))</f>
        <v/>
      </c>
      <c r="CQ1656" s="12" t="str">
        <f>IF(OR($CE1656="", $CG$3=""), "", IF(CQ$3='Property List &amp; Features'!$BG$9, $CC$3, IF(CQ$3=$J1656, $CC$3, $CC$4)))</f>
        <v/>
      </c>
      <c r="CR1656" s="12" t="str">
        <f t="shared" si="1308"/>
        <v/>
      </c>
      <c r="CS1656" s="12" t="str">
        <f t="shared" si="1309"/>
        <v/>
      </c>
      <c r="CT1656" s="12" t="str">
        <f t="shared" si="1310"/>
        <v/>
      </c>
      <c r="CU1656" s="12" t="str">
        <f t="shared" si="1311"/>
        <v/>
      </c>
      <c r="CV1656" s="12" t="str">
        <f t="shared" si="1312"/>
        <v/>
      </c>
      <c r="CW1656" s="12" t="str">
        <f t="shared" si="1334"/>
        <v/>
      </c>
      <c r="CX1656" s="12" t="str">
        <f t="shared" si="1335"/>
        <v/>
      </c>
      <c r="CY1656" s="12" t="str">
        <f t="shared" si="1336"/>
        <v/>
      </c>
      <c r="CZ1656" s="12" t="str">
        <f t="shared" si="1337"/>
        <v/>
      </c>
      <c r="DA1656" s="12" t="str">
        <f t="shared" si="1338"/>
        <v/>
      </c>
      <c r="DB1656" s="12" t="str">
        <f t="shared" si="1339"/>
        <v/>
      </c>
      <c r="DC1656" s="12" t="str">
        <f t="shared" si="1340"/>
        <v/>
      </c>
      <c r="DD1656" s="12" t="str">
        <f t="shared" si="1341"/>
        <v/>
      </c>
      <c r="DE1656" s="12" t="str">
        <f t="shared" si="1342"/>
        <v/>
      </c>
      <c r="DF1656" s="12" t="str">
        <f t="shared" si="1343"/>
        <v/>
      </c>
      <c r="DG1656" s="12" t="str">
        <f t="shared" si="1344"/>
        <v/>
      </c>
      <c r="DH1656" s="12" t="str">
        <f t="shared" si="1345"/>
        <v/>
      </c>
      <c r="DI1656" s="12" t="str">
        <f t="shared" si="1346"/>
        <v/>
      </c>
      <c r="DJ1656" s="12" t="str">
        <f t="shared" si="1347"/>
        <v/>
      </c>
      <c r="DK1656" s="12" t="str">
        <f t="shared" si="1348"/>
        <v/>
      </c>
      <c r="DL1656" s="12" t="str">
        <f t="shared" si="1349"/>
        <v/>
      </c>
      <c r="DM1656" s="12" t="str">
        <f t="shared" si="1350"/>
        <v/>
      </c>
      <c r="DN1656" s="12" t="str">
        <f t="shared" si="1351"/>
        <v/>
      </c>
      <c r="DO1656" s="12" t="str">
        <f t="shared" si="1352"/>
        <v/>
      </c>
      <c r="DP1656" s="12" t="str">
        <f t="shared" si="1353"/>
        <v/>
      </c>
      <c r="DQ1656" s="12" t="str">
        <f t="shared" si="1354"/>
        <v/>
      </c>
      <c r="DR1656" s="12" t="str">
        <f t="shared" si="1316"/>
        <v/>
      </c>
      <c r="DS1656" s="12" t="str">
        <f t="shared" si="1317"/>
        <v/>
      </c>
      <c r="DT1656" s="12" t="str">
        <f t="shared" si="1318"/>
        <v/>
      </c>
      <c r="DU1656" s="12" t="str">
        <f t="shared" si="1319"/>
        <v/>
      </c>
      <c r="DV1656" s="12" t="str">
        <f t="shared" si="1320"/>
        <v/>
      </c>
      <c r="DW1656" s="12" t="str">
        <f t="shared" si="1321"/>
        <v/>
      </c>
      <c r="DX1656" s="12" t="str">
        <f t="shared" si="1322"/>
        <v/>
      </c>
      <c r="DY1656" s="12" t="str">
        <f t="shared" si="1323"/>
        <v/>
      </c>
      <c r="DZ1656" s="12" t="str">
        <f t="shared" si="1324"/>
        <v/>
      </c>
      <c r="EA1656" s="12" t="str">
        <f t="shared" si="1325"/>
        <v/>
      </c>
      <c r="EB1656" s="12" t="str">
        <f t="shared" si="1326"/>
        <v/>
      </c>
      <c r="EC1656" s="12" t="str">
        <f t="shared" si="1327"/>
        <v/>
      </c>
      <c r="ED1656" s="12" t="str">
        <f t="shared" si="1328"/>
        <v/>
      </c>
      <c r="EE1656" s="12" t="str">
        <f t="shared" si="1329"/>
        <v/>
      </c>
      <c r="EF1656" s="12" t="str">
        <f t="shared" si="1330"/>
        <v/>
      </c>
      <c r="EG1656" s="12" t="str">
        <f t="shared" si="1331"/>
        <v/>
      </c>
      <c r="EH1656" s="12" t="str">
        <f t="shared" si="1332"/>
        <v/>
      </c>
      <c r="EI1656" s="12" t="str">
        <f t="shared" si="1333"/>
        <v/>
      </c>
      <c r="EK1656" s="83" t="str">
        <f t="shared" si="1313"/>
        <v/>
      </c>
      <c r="EM1656" s="12" t="str">
        <f t="shared" si="1314"/>
        <v/>
      </c>
      <c r="EO1656" s="12" t="str">
        <f t="shared" si="1315"/>
        <v/>
      </c>
      <c r="EQ1656" s="12" t="str">
        <f>IF($EO1656="", "", IF($EQ$8=$EQ$6, COUNTIF($EO$11:$EO$2510, "&gt;"&amp;$EO1656)+1+COUNTIF($EO$11:$EO1656, $EO1656)-1, COUNTIF($EO$11:$EO$2510, "&lt;"&amp;$EO1656)+1+COUNTIF($EO$11:$EO1656, $EO1656)-1))</f>
        <v/>
      </c>
    </row>
    <row r="1657" spans="1:147" x14ac:dyDescent="0.55000000000000004">
      <c r="A1657" s="8"/>
      <c r="B1657" s="12" t="str">
        <f>IF($D1657="", "", COUNTIF($D$11:$D1657, $D1657))</f>
        <v/>
      </c>
      <c r="C1657" s="8"/>
      <c r="D1657" s="45"/>
      <c r="E1657" s="46"/>
      <c r="F1657" s="47"/>
      <c r="G1657" s="54"/>
      <c r="H1657" s="54"/>
      <c r="I1657" s="48"/>
      <c r="J1657" s="49"/>
      <c r="K1657" s="50"/>
      <c r="L1657" s="50"/>
      <c r="M1657" s="50"/>
      <c r="N1657" s="50"/>
      <c r="O1657" s="50"/>
      <c r="P1657" s="50"/>
      <c r="Q1657" s="50"/>
      <c r="R1657" s="50"/>
      <c r="S1657" s="50"/>
      <c r="T1657" s="50"/>
      <c r="U1657" s="51"/>
      <c r="V1657" s="52"/>
      <c r="W1657" s="53"/>
      <c r="X1657" s="53"/>
      <c r="Y1657" s="53"/>
      <c r="Z1657" s="53"/>
      <c r="AA1657" s="48"/>
      <c r="AB1657" s="54"/>
      <c r="AC1657" s="54"/>
      <c r="AD1657" s="54"/>
      <c r="AE1657" s="54"/>
      <c r="AF1657" s="54"/>
      <c r="AG1657" s="54"/>
      <c r="AH1657" s="54"/>
      <c r="AI1657" s="54"/>
      <c r="AJ1657" s="49"/>
      <c r="AK1657" s="48"/>
      <c r="AL1657" s="54"/>
      <c r="AM1657" s="54"/>
      <c r="AN1657" s="54"/>
      <c r="AO1657" s="54"/>
      <c r="AP1657" s="54"/>
      <c r="AQ1657" s="54"/>
      <c r="AR1657" s="54"/>
      <c r="AS1657" s="54"/>
      <c r="AT1657" s="54"/>
      <c r="AU1657" s="54"/>
      <c r="AV1657" s="54"/>
      <c r="AW1657" s="54"/>
      <c r="AX1657" s="54"/>
      <c r="AY1657" s="54"/>
      <c r="AZ1657" s="54"/>
      <c r="BA1657" s="54"/>
      <c r="BB1657" s="54"/>
      <c r="BC1657" s="54"/>
      <c r="BD1657" s="54"/>
      <c r="BE1657" s="54"/>
      <c r="BF1657" s="54"/>
      <c r="BG1657" s="54"/>
      <c r="BH1657" s="54"/>
      <c r="BI1657" s="54"/>
      <c r="BJ1657" s="54"/>
      <c r="BK1657" s="54"/>
      <c r="BL1657" s="54"/>
      <c r="BM1657" s="54"/>
      <c r="BN1657" s="54"/>
      <c r="BO1657" s="54"/>
      <c r="BP1657" s="54"/>
      <c r="BQ1657" s="54"/>
      <c r="BR1657" s="54"/>
      <c r="BS1657" s="54"/>
      <c r="BT1657" s="54"/>
      <c r="BU1657" s="54"/>
      <c r="BV1657" s="54"/>
      <c r="BW1657" s="54"/>
      <c r="BX1657" s="49"/>
      <c r="BY1657" s="55"/>
      <c r="BZ1657" s="8"/>
      <c r="CE1657" s="12" t="str">
        <f t="shared" si="1303"/>
        <v/>
      </c>
      <c r="CG1657" s="77" t="str">
        <f t="shared" si="1304"/>
        <v/>
      </c>
      <c r="CH1657" s="80" t="str">
        <f t="shared" si="1305"/>
        <v/>
      </c>
      <c r="CL1657" s="12" t="str">
        <f t="shared" si="1306"/>
        <v/>
      </c>
      <c r="CM1657" s="12" t="str">
        <f t="shared" si="1307"/>
        <v/>
      </c>
      <c r="CN1657" s="12" t="str" cm="1">
        <f t="array" ref="CN1657">IF(OR($CE1657="", $CG$3=""), "", IF(IFERROR(INDEX($K1657:$T1657, $CK1657, MATCH(CN$3, $K$3:$T$3, 0)), "")="", $CC$4, $CC$3))</f>
        <v/>
      </c>
      <c r="CO1657" s="12" t="str" cm="1">
        <f t="array" ref="CO1657">IF(OR($CE1657="", $CG$3=""), "", IF(IFERROR(INDEX($AA1657:$AJ1657, $CK1657, MATCH(CO$3, $AA$3:$AJ$3, 0)), "")="", $CC$4, $CC$3))</f>
        <v/>
      </c>
      <c r="CP1657" s="12" t="str">
        <f>IF(OR($CE1657="", $CG$3=""), "", IF(CP$3='Property List &amp; Features'!$BG$9, $CC$3, IF(CP$3=$I1657, $CC$3, $CC$4)))</f>
        <v/>
      </c>
      <c r="CQ1657" s="12" t="str">
        <f>IF(OR($CE1657="", $CG$3=""), "", IF(CQ$3='Property List &amp; Features'!$BG$9, $CC$3, IF(CQ$3=$J1657, $CC$3, $CC$4)))</f>
        <v/>
      </c>
      <c r="CR1657" s="12" t="str">
        <f t="shared" si="1308"/>
        <v/>
      </c>
      <c r="CS1657" s="12" t="str">
        <f t="shared" si="1309"/>
        <v/>
      </c>
      <c r="CT1657" s="12" t="str">
        <f t="shared" si="1310"/>
        <v/>
      </c>
      <c r="CU1657" s="12" t="str">
        <f t="shared" si="1311"/>
        <v/>
      </c>
      <c r="CV1657" s="12" t="str">
        <f t="shared" si="1312"/>
        <v/>
      </c>
      <c r="CW1657" s="12" t="str">
        <f t="shared" si="1334"/>
        <v/>
      </c>
      <c r="CX1657" s="12" t="str">
        <f t="shared" si="1335"/>
        <v/>
      </c>
      <c r="CY1657" s="12" t="str">
        <f t="shared" si="1336"/>
        <v/>
      </c>
      <c r="CZ1657" s="12" t="str">
        <f t="shared" si="1337"/>
        <v/>
      </c>
      <c r="DA1657" s="12" t="str">
        <f t="shared" si="1338"/>
        <v/>
      </c>
      <c r="DB1657" s="12" t="str">
        <f t="shared" si="1339"/>
        <v/>
      </c>
      <c r="DC1657" s="12" t="str">
        <f t="shared" si="1340"/>
        <v/>
      </c>
      <c r="DD1657" s="12" t="str">
        <f t="shared" si="1341"/>
        <v/>
      </c>
      <c r="DE1657" s="12" t="str">
        <f t="shared" si="1342"/>
        <v/>
      </c>
      <c r="DF1657" s="12" t="str">
        <f t="shared" si="1343"/>
        <v/>
      </c>
      <c r="DG1657" s="12" t="str">
        <f t="shared" si="1344"/>
        <v/>
      </c>
      <c r="DH1657" s="12" t="str">
        <f t="shared" si="1345"/>
        <v/>
      </c>
      <c r="DI1657" s="12" t="str">
        <f t="shared" si="1346"/>
        <v/>
      </c>
      <c r="DJ1657" s="12" t="str">
        <f t="shared" si="1347"/>
        <v/>
      </c>
      <c r="DK1657" s="12" t="str">
        <f t="shared" si="1348"/>
        <v/>
      </c>
      <c r="DL1657" s="12" t="str">
        <f t="shared" si="1349"/>
        <v/>
      </c>
      <c r="DM1657" s="12" t="str">
        <f t="shared" si="1350"/>
        <v/>
      </c>
      <c r="DN1657" s="12" t="str">
        <f t="shared" si="1351"/>
        <v/>
      </c>
      <c r="DO1657" s="12" t="str">
        <f t="shared" si="1352"/>
        <v/>
      </c>
      <c r="DP1657" s="12" t="str">
        <f t="shared" si="1353"/>
        <v/>
      </c>
      <c r="DQ1657" s="12" t="str">
        <f t="shared" si="1354"/>
        <v/>
      </c>
      <c r="DR1657" s="12" t="str">
        <f t="shared" si="1316"/>
        <v/>
      </c>
      <c r="DS1657" s="12" t="str">
        <f t="shared" si="1317"/>
        <v/>
      </c>
      <c r="DT1657" s="12" t="str">
        <f t="shared" si="1318"/>
        <v/>
      </c>
      <c r="DU1657" s="12" t="str">
        <f t="shared" si="1319"/>
        <v/>
      </c>
      <c r="DV1657" s="12" t="str">
        <f t="shared" si="1320"/>
        <v/>
      </c>
      <c r="DW1657" s="12" t="str">
        <f t="shared" si="1321"/>
        <v/>
      </c>
      <c r="DX1657" s="12" t="str">
        <f t="shared" si="1322"/>
        <v/>
      </c>
      <c r="DY1657" s="12" t="str">
        <f t="shared" si="1323"/>
        <v/>
      </c>
      <c r="DZ1657" s="12" t="str">
        <f t="shared" si="1324"/>
        <v/>
      </c>
      <c r="EA1657" s="12" t="str">
        <f t="shared" si="1325"/>
        <v/>
      </c>
      <c r="EB1657" s="12" t="str">
        <f t="shared" si="1326"/>
        <v/>
      </c>
      <c r="EC1657" s="12" t="str">
        <f t="shared" si="1327"/>
        <v/>
      </c>
      <c r="ED1657" s="12" t="str">
        <f t="shared" si="1328"/>
        <v/>
      </c>
      <c r="EE1657" s="12" t="str">
        <f t="shared" si="1329"/>
        <v/>
      </c>
      <c r="EF1657" s="12" t="str">
        <f t="shared" si="1330"/>
        <v/>
      </c>
      <c r="EG1657" s="12" t="str">
        <f t="shared" si="1331"/>
        <v/>
      </c>
      <c r="EH1657" s="12" t="str">
        <f t="shared" si="1332"/>
        <v/>
      </c>
      <c r="EI1657" s="12" t="str">
        <f t="shared" si="1333"/>
        <v/>
      </c>
      <c r="EK1657" s="83" t="str">
        <f t="shared" si="1313"/>
        <v/>
      </c>
      <c r="EM1657" s="12" t="str">
        <f t="shared" si="1314"/>
        <v/>
      </c>
      <c r="EO1657" s="12" t="str">
        <f t="shared" si="1315"/>
        <v/>
      </c>
      <c r="EQ1657" s="12" t="str">
        <f>IF($EO1657="", "", IF($EQ$8=$EQ$6, COUNTIF($EO$11:$EO$2510, "&gt;"&amp;$EO1657)+1+COUNTIF($EO$11:$EO1657, $EO1657)-1, COUNTIF($EO$11:$EO$2510, "&lt;"&amp;$EO1657)+1+COUNTIF($EO$11:$EO1657, $EO1657)-1))</f>
        <v/>
      </c>
    </row>
    <row r="1658" spans="1:147" x14ac:dyDescent="0.55000000000000004">
      <c r="A1658" s="8"/>
      <c r="B1658" s="12" t="str">
        <f>IF($D1658="", "", COUNTIF($D$11:$D1658, $D1658))</f>
        <v/>
      </c>
      <c r="C1658" s="8"/>
      <c r="D1658" s="45"/>
      <c r="E1658" s="46"/>
      <c r="F1658" s="47"/>
      <c r="G1658" s="54"/>
      <c r="H1658" s="54"/>
      <c r="I1658" s="48"/>
      <c r="J1658" s="49"/>
      <c r="K1658" s="50"/>
      <c r="L1658" s="50"/>
      <c r="M1658" s="50"/>
      <c r="N1658" s="50"/>
      <c r="O1658" s="50"/>
      <c r="P1658" s="50"/>
      <c r="Q1658" s="50"/>
      <c r="R1658" s="50"/>
      <c r="S1658" s="50"/>
      <c r="T1658" s="50"/>
      <c r="U1658" s="51"/>
      <c r="V1658" s="52"/>
      <c r="W1658" s="53"/>
      <c r="X1658" s="53"/>
      <c r="Y1658" s="53"/>
      <c r="Z1658" s="53"/>
      <c r="AA1658" s="48"/>
      <c r="AB1658" s="54"/>
      <c r="AC1658" s="54"/>
      <c r="AD1658" s="54"/>
      <c r="AE1658" s="54"/>
      <c r="AF1658" s="54"/>
      <c r="AG1658" s="54"/>
      <c r="AH1658" s="54"/>
      <c r="AI1658" s="54"/>
      <c r="AJ1658" s="49"/>
      <c r="AK1658" s="48"/>
      <c r="AL1658" s="54"/>
      <c r="AM1658" s="54"/>
      <c r="AN1658" s="54"/>
      <c r="AO1658" s="54"/>
      <c r="AP1658" s="54"/>
      <c r="AQ1658" s="54"/>
      <c r="AR1658" s="54"/>
      <c r="AS1658" s="54"/>
      <c r="AT1658" s="54"/>
      <c r="AU1658" s="54"/>
      <c r="AV1658" s="54"/>
      <c r="AW1658" s="54"/>
      <c r="AX1658" s="54"/>
      <c r="AY1658" s="54"/>
      <c r="AZ1658" s="54"/>
      <c r="BA1658" s="54"/>
      <c r="BB1658" s="54"/>
      <c r="BC1658" s="54"/>
      <c r="BD1658" s="54"/>
      <c r="BE1658" s="54"/>
      <c r="BF1658" s="54"/>
      <c r="BG1658" s="54"/>
      <c r="BH1658" s="54"/>
      <c r="BI1658" s="54"/>
      <c r="BJ1658" s="54"/>
      <c r="BK1658" s="54"/>
      <c r="BL1658" s="54"/>
      <c r="BM1658" s="54"/>
      <c r="BN1658" s="54"/>
      <c r="BO1658" s="54"/>
      <c r="BP1658" s="54"/>
      <c r="BQ1658" s="54"/>
      <c r="BR1658" s="54"/>
      <c r="BS1658" s="54"/>
      <c r="BT1658" s="54"/>
      <c r="BU1658" s="54"/>
      <c r="BV1658" s="54"/>
      <c r="BW1658" s="54"/>
      <c r="BX1658" s="49"/>
      <c r="BY1658" s="55"/>
      <c r="BZ1658" s="8"/>
      <c r="CE1658" s="12" t="str">
        <f t="shared" si="1303"/>
        <v/>
      </c>
      <c r="CG1658" s="77" t="str">
        <f t="shared" si="1304"/>
        <v/>
      </c>
      <c r="CH1658" s="80" t="str">
        <f t="shared" si="1305"/>
        <v/>
      </c>
      <c r="CL1658" s="12" t="str">
        <f t="shared" si="1306"/>
        <v/>
      </c>
      <c r="CM1658" s="12" t="str">
        <f t="shared" si="1307"/>
        <v/>
      </c>
      <c r="CN1658" s="12" t="str" cm="1">
        <f t="array" ref="CN1658">IF(OR($CE1658="", $CG$3=""), "", IF(IFERROR(INDEX($K1658:$T1658, $CK1658, MATCH(CN$3, $K$3:$T$3, 0)), "")="", $CC$4, $CC$3))</f>
        <v/>
      </c>
      <c r="CO1658" s="12" t="str" cm="1">
        <f t="array" ref="CO1658">IF(OR($CE1658="", $CG$3=""), "", IF(IFERROR(INDEX($AA1658:$AJ1658, $CK1658, MATCH(CO$3, $AA$3:$AJ$3, 0)), "")="", $CC$4, $CC$3))</f>
        <v/>
      </c>
      <c r="CP1658" s="12" t="str">
        <f>IF(OR($CE1658="", $CG$3=""), "", IF(CP$3='Property List &amp; Features'!$BG$9, $CC$3, IF(CP$3=$I1658, $CC$3, $CC$4)))</f>
        <v/>
      </c>
      <c r="CQ1658" s="12" t="str">
        <f>IF(OR($CE1658="", $CG$3=""), "", IF(CQ$3='Property List &amp; Features'!$BG$9, $CC$3, IF(CQ$3=$J1658, $CC$3, $CC$4)))</f>
        <v/>
      </c>
      <c r="CR1658" s="12" t="str">
        <f t="shared" si="1308"/>
        <v/>
      </c>
      <c r="CS1658" s="12" t="str">
        <f t="shared" si="1309"/>
        <v/>
      </c>
      <c r="CT1658" s="12" t="str">
        <f t="shared" si="1310"/>
        <v/>
      </c>
      <c r="CU1658" s="12" t="str">
        <f t="shared" si="1311"/>
        <v/>
      </c>
      <c r="CV1658" s="12" t="str">
        <f t="shared" si="1312"/>
        <v/>
      </c>
      <c r="CW1658" s="12" t="str">
        <f t="shared" si="1334"/>
        <v/>
      </c>
      <c r="CX1658" s="12" t="str">
        <f t="shared" si="1335"/>
        <v/>
      </c>
      <c r="CY1658" s="12" t="str">
        <f t="shared" si="1336"/>
        <v/>
      </c>
      <c r="CZ1658" s="12" t="str">
        <f t="shared" si="1337"/>
        <v/>
      </c>
      <c r="DA1658" s="12" t="str">
        <f t="shared" si="1338"/>
        <v/>
      </c>
      <c r="DB1658" s="12" t="str">
        <f t="shared" si="1339"/>
        <v/>
      </c>
      <c r="DC1658" s="12" t="str">
        <f t="shared" si="1340"/>
        <v/>
      </c>
      <c r="DD1658" s="12" t="str">
        <f t="shared" si="1341"/>
        <v/>
      </c>
      <c r="DE1658" s="12" t="str">
        <f t="shared" si="1342"/>
        <v/>
      </c>
      <c r="DF1658" s="12" t="str">
        <f t="shared" si="1343"/>
        <v/>
      </c>
      <c r="DG1658" s="12" t="str">
        <f t="shared" si="1344"/>
        <v/>
      </c>
      <c r="DH1658" s="12" t="str">
        <f t="shared" si="1345"/>
        <v/>
      </c>
      <c r="DI1658" s="12" t="str">
        <f t="shared" si="1346"/>
        <v/>
      </c>
      <c r="DJ1658" s="12" t="str">
        <f t="shared" si="1347"/>
        <v/>
      </c>
      <c r="DK1658" s="12" t="str">
        <f t="shared" si="1348"/>
        <v/>
      </c>
      <c r="DL1658" s="12" t="str">
        <f t="shared" si="1349"/>
        <v/>
      </c>
      <c r="DM1658" s="12" t="str">
        <f t="shared" si="1350"/>
        <v/>
      </c>
      <c r="DN1658" s="12" t="str">
        <f t="shared" si="1351"/>
        <v/>
      </c>
      <c r="DO1658" s="12" t="str">
        <f t="shared" si="1352"/>
        <v/>
      </c>
      <c r="DP1658" s="12" t="str">
        <f t="shared" si="1353"/>
        <v/>
      </c>
      <c r="DQ1658" s="12" t="str">
        <f t="shared" si="1354"/>
        <v/>
      </c>
      <c r="DR1658" s="12" t="str">
        <f t="shared" si="1316"/>
        <v/>
      </c>
      <c r="DS1658" s="12" t="str">
        <f t="shared" si="1317"/>
        <v/>
      </c>
      <c r="DT1658" s="12" t="str">
        <f t="shared" si="1318"/>
        <v/>
      </c>
      <c r="DU1658" s="12" t="str">
        <f t="shared" si="1319"/>
        <v/>
      </c>
      <c r="DV1658" s="12" t="str">
        <f t="shared" si="1320"/>
        <v/>
      </c>
      <c r="DW1658" s="12" t="str">
        <f t="shared" si="1321"/>
        <v/>
      </c>
      <c r="DX1658" s="12" t="str">
        <f t="shared" si="1322"/>
        <v/>
      </c>
      <c r="DY1658" s="12" t="str">
        <f t="shared" si="1323"/>
        <v/>
      </c>
      <c r="DZ1658" s="12" t="str">
        <f t="shared" si="1324"/>
        <v/>
      </c>
      <c r="EA1658" s="12" t="str">
        <f t="shared" si="1325"/>
        <v/>
      </c>
      <c r="EB1658" s="12" t="str">
        <f t="shared" si="1326"/>
        <v/>
      </c>
      <c r="EC1658" s="12" t="str">
        <f t="shared" si="1327"/>
        <v/>
      </c>
      <c r="ED1658" s="12" t="str">
        <f t="shared" si="1328"/>
        <v/>
      </c>
      <c r="EE1658" s="12" t="str">
        <f t="shared" si="1329"/>
        <v/>
      </c>
      <c r="EF1658" s="12" t="str">
        <f t="shared" si="1330"/>
        <v/>
      </c>
      <c r="EG1658" s="12" t="str">
        <f t="shared" si="1331"/>
        <v/>
      </c>
      <c r="EH1658" s="12" t="str">
        <f t="shared" si="1332"/>
        <v/>
      </c>
      <c r="EI1658" s="12" t="str">
        <f t="shared" si="1333"/>
        <v/>
      </c>
      <c r="EK1658" s="83" t="str">
        <f t="shared" si="1313"/>
        <v/>
      </c>
      <c r="EM1658" s="12" t="str">
        <f t="shared" si="1314"/>
        <v/>
      </c>
      <c r="EO1658" s="12" t="str">
        <f t="shared" si="1315"/>
        <v/>
      </c>
      <c r="EQ1658" s="12" t="str">
        <f>IF($EO1658="", "", IF($EQ$8=$EQ$6, COUNTIF($EO$11:$EO$2510, "&gt;"&amp;$EO1658)+1+COUNTIF($EO$11:$EO1658, $EO1658)-1, COUNTIF($EO$11:$EO$2510, "&lt;"&amp;$EO1658)+1+COUNTIF($EO$11:$EO1658, $EO1658)-1))</f>
        <v/>
      </c>
    </row>
    <row r="1659" spans="1:147" x14ac:dyDescent="0.55000000000000004">
      <c r="A1659" s="8"/>
      <c r="B1659" s="12" t="str">
        <f>IF($D1659="", "", COUNTIF($D$11:$D1659, $D1659))</f>
        <v/>
      </c>
      <c r="C1659" s="8"/>
      <c r="D1659" s="45"/>
      <c r="E1659" s="46"/>
      <c r="F1659" s="47"/>
      <c r="G1659" s="54"/>
      <c r="H1659" s="54"/>
      <c r="I1659" s="48"/>
      <c r="J1659" s="49"/>
      <c r="K1659" s="50"/>
      <c r="L1659" s="50"/>
      <c r="M1659" s="50"/>
      <c r="N1659" s="50"/>
      <c r="O1659" s="50"/>
      <c r="P1659" s="50"/>
      <c r="Q1659" s="50"/>
      <c r="R1659" s="50"/>
      <c r="S1659" s="50"/>
      <c r="T1659" s="50"/>
      <c r="U1659" s="51"/>
      <c r="V1659" s="52"/>
      <c r="W1659" s="53"/>
      <c r="X1659" s="53"/>
      <c r="Y1659" s="53"/>
      <c r="Z1659" s="53"/>
      <c r="AA1659" s="48"/>
      <c r="AB1659" s="54"/>
      <c r="AC1659" s="54"/>
      <c r="AD1659" s="54"/>
      <c r="AE1659" s="54"/>
      <c r="AF1659" s="54"/>
      <c r="AG1659" s="54"/>
      <c r="AH1659" s="54"/>
      <c r="AI1659" s="54"/>
      <c r="AJ1659" s="49"/>
      <c r="AK1659" s="48"/>
      <c r="AL1659" s="54"/>
      <c r="AM1659" s="54"/>
      <c r="AN1659" s="54"/>
      <c r="AO1659" s="54"/>
      <c r="AP1659" s="54"/>
      <c r="AQ1659" s="54"/>
      <c r="AR1659" s="54"/>
      <c r="AS1659" s="54"/>
      <c r="AT1659" s="54"/>
      <c r="AU1659" s="54"/>
      <c r="AV1659" s="54"/>
      <c r="AW1659" s="54"/>
      <c r="AX1659" s="54"/>
      <c r="AY1659" s="54"/>
      <c r="AZ1659" s="54"/>
      <c r="BA1659" s="54"/>
      <c r="BB1659" s="54"/>
      <c r="BC1659" s="54"/>
      <c r="BD1659" s="54"/>
      <c r="BE1659" s="54"/>
      <c r="BF1659" s="54"/>
      <c r="BG1659" s="54"/>
      <c r="BH1659" s="54"/>
      <c r="BI1659" s="54"/>
      <c r="BJ1659" s="54"/>
      <c r="BK1659" s="54"/>
      <c r="BL1659" s="54"/>
      <c r="BM1659" s="54"/>
      <c r="BN1659" s="54"/>
      <c r="BO1659" s="54"/>
      <c r="BP1659" s="54"/>
      <c r="BQ1659" s="54"/>
      <c r="BR1659" s="54"/>
      <c r="BS1659" s="54"/>
      <c r="BT1659" s="54"/>
      <c r="BU1659" s="54"/>
      <c r="BV1659" s="54"/>
      <c r="BW1659" s="54"/>
      <c r="BX1659" s="49"/>
      <c r="BY1659" s="55"/>
      <c r="BZ1659" s="8"/>
      <c r="CE1659" s="12" t="str">
        <f t="shared" si="1303"/>
        <v/>
      </c>
      <c r="CG1659" s="77" t="str">
        <f t="shared" si="1304"/>
        <v/>
      </c>
      <c r="CH1659" s="80" t="str">
        <f t="shared" si="1305"/>
        <v/>
      </c>
      <c r="CL1659" s="12" t="str">
        <f t="shared" si="1306"/>
        <v/>
      </c>
      <c r="CM1659" s="12" t="str">
        <f t="shared" si="1307"/>
        <v/>
      </c>
      <c r="CN1659" s="12" t="str" cm="1">
        <f t="array" ref="CN1659">IF(OR($CE1659="", $CG$3=""), "", IF(IFERROR(INDEX($K1659:$T1659, $CK1659, MATCH(CN$3, $K$3:$T$3, 0)), "")="", $CC$4, $CC$3))</f>
        <v/>
      </c>
      <c r="CO1659" s="12" t="str" cm="1">
        <f t="array" ref="CO1659">IF(OR($CE1659="", $CG$3=""), "", IF(IFERROR(INDEX($AA1659:$AJ1659, $CK1659, MATCH(CO$3, $AA$3:$AJ$3, 0)), "")="", $CC$4, $CC$3))</f>
        <v/>
      </c>
      <c r="CP1659" s="12" t="str">
        <f>IF(OR($CE1659="", $CG$3=""), "", IF(CP$3='Property List &amp; Features'!$BG$9, $CC$3, IF(CP$3=$I1659, $CC$3, $CC$4)))</f>
        <v/>
      </c>
      <c r="CQ1659" s="12" t="str">
        <f>IF(OR($CE1659="", $CG$3=""), "", IF(CQ$3='Property List &amp; Features'!$BG$9, $CC$3, IF(CQ$3=$J1659, $CC$3, $CC$4)))</f>
        <v/>
      </c>
      <c r="CR1659" s="12" t="str">
        <f t="shared" si="1308"/>
        <v/>
      </c>
      <c r="CS1659" s="12" t="str">
        <f t="shared" si="1309"/>
        <v/>
      </c>
      <c r="CT1659" s="12" t="str">
        <f t="shared" si="1310"/>
        <v/>
      </c>
      <c r="CU1659" s="12" t="str">
        <f t="shared" si="1311"/>
        <v/>
      </c>
      <c r="CV1659" s="12" t="str">
        <f t="shared" si="1312"/>
        <v/>
      </c>
      <c r="CW1659" s="12" t="str">
        <f t="shared" si="1334"/>
        <v/>
      </c>
      <c r="CX1659" s="12" t="str">
        <f t="shared" si="1335"/>
        <v/>
      </c>
      <c r="CY1659" s="12" t="str">
        <f t="shared" si="1336"/>
        <v/>
      </c>
      <c r="CZ1659" s="12" t="str">
        <f t="shared" si="1337"/>
        <v/>
      </c>
      <c r="DA1659" s="12" t="str">
        <f t="shared" si="1338"/>
        <v/>
      </c>
      <c r="DB1659" s="12" t="str">
        <f t="shared" si="1339"/>
        <v/>
      </c>
      <c r="DC1659" s="12" t="str">
        <f t="shared" si="1340"/>
        <v/>
      </c>
      <c r="DD1659" s="12" t="str">
        <f t="shared" si="1341"/>
        <v/>
      </c>
      <c r="DE1659" s="12" t="str">
        <f t="shared" si="1342"/>
        <v/>
      </c>
      <c r="DF1659" s="12" t="str">
        <f t="shared" si="1343"/>
        <v/>
      </c>
      <c r="DG1659" s="12" t="str">
        <f t="shared" si="1344"/>
        <v/>
      </c>
      <c r="DH1659" s="12" t="str">
        <f t="shared" si="1345"/>
        <v/>
      </c>
      <c r="DI1659" s="12" t="str">
        <f t="shared" si="1346"/>
        <v/>
      </c>
      <c r="DJ1659" s="12" t="str">
        <f t="shared" si="1347"/>
        <v/>
      </c>
      <c r="DK1659" s="12" t="str">
        <f t="shared" si="1348"/>
        <v/>
      </c>
      <c r="DL1659" s="12" t="str">
        <f t="shared" si="1349"/>
        <v/>
      </c>
      <c r="DM1659" s="12" t="str">
        <f t="shared" si="1350"/>
        <v/>
      </c>
      <c r="DN1659" s="12" t="str">
        <f t="shared" si="1351"/>
        <v/>
      </c>
      <c r="DO1659" s="12" t="str">
        <f t="shared" si="1352"/>
        <v/>
      </c>
      <c r="DP1659" s="12" t="str">
        <f t="shared" si="1353"/>
        <v/>
      </c>
      <c r="DQ1659" s="12" t="str">
        <f t="shared" si="1354"/>
        <v/>
      </c>
      <c r="DR1659" s="12" t="str">
        <f t="shared" si="1316"/>
        <v/>
      </c>
      <c r="DS1659" s="12" t="str">
        <f t="shared" si="1317"/>
        <v/>
      </c>
      <c r="DT1659" s="12" t="str">
        <f t="shared" si="1318"/>
        <v/>
      </c>
      <c r="DU1659" s="12" t="str">
        <f t="shared" si="1319"/>
        <v/>
      </c>
      <c r="DV1659" s="12" t="str">
        <f t="shared" si="1320"/>
        <v/>
      </c>
      <c r="DW1659" s="12" t="str">
        <f t="shared" si="1321"/>
        <v/>
      </c>
      <c r="DX1659" s="12" t="str">
        <f t="shared" si="1322"/>
        <v/>
      </c>
      <c r="DY1659" s="12" t="str">
        <f t="shared" si="1323"/>
        <v/>
      </c>
      <c r="DZ1659" s="12" t="str">
        <f t="shared" si="1324"/>
        <v/>
      </c>
      <c r="EA1659" s="12" t="str">
        <f t="shared" si="1325"/>
        <v/>
      </c>
      <c r="EB1659" s="12" t="str">
        <f t="shared" si="1326"/>
        <v/>
      </c>
      <c r="EC1659" s="12" t="str">
        <f t="shared" si="1327"/>
        <v/>
      </c>
      <c r="ED1659" s="12" t="str">
        <f t="shared" si="1328"/>
        <v/>
      </c>
      <c r="EE1659" s="12" t="str">
        <f t="shared" si="1329"/>
        <v/>
      </c>
      <c r="EF1659" s="12" t="str">
        <f t="shared" si="1330"/>
        <v/>
      </c>
      <c r="EG1659" s="12" t="str">
        <f t="shared" si="1331"/>
        <v/>
      </c>
      <c r="EH1659" s="12" t="str">
        <f t="shared" si="1332"/>
        <v/>
      </c>
      <c r="EI1659" s="12" t="str">
        <f t="shared" si="1333"/>
        <v/>
      </c>
      <c r="EK1659" s="83" t="str">
        <f t="shared" si="1313"/>
        <v/>
      </c>
      <c r="EM1659" s="12" t="str">
        <f t="shared" si="1314"/>
        <v/>
      </c>
      <c r="EO1659" s="12" t="str">
        <f t="shared" si="1315"/>
        <v/>
      </c>
      <c r="EQ1659" s="12" t="str">
        <f>IF($EO1659="", "", IF($EQ$8=$EQ$6, COUNTIF($EO$11:$EO$2510, "&gt;"&amp;$EO1659)+1+COUNTIF($EO$11:$EO1659, $EO1659)-1, COUNTIF($EO$11:$EO$2510, "&lt;"&amp;$EO1659)+1+COUNTIF($EO$11:$EO1659, $EO1659)-1))</f>
        <v/>
      </c>
    </row>
    <row r="1660" spans="1:147" x14ac:dyDescent="0.55000000000000004">
      <c r="A1660" s="8"/>
      <c r="B1660" s="12" t="str">
        <f>IF($D1660="", "", COUNTIF($D$11:$D1660, $D1660))</f>
        <v/>
      </c>
      <c r="C1660" s="8"/>
      <c r="D1660" s="45"/>
      <c r="E1660" s="46"/>
      <c r="F1660" s="47"/>
      <c r="G1660" s="54"/>
      <c r="H1660" s="54"/>
      <c r="I1660" s="48"/>
      <c r="J1660" s="49"/>
      <c r="K1660" s="50"/>
      <c r="L1660" s="50"/>
      <c r="M1660" s="50"/>
      <c r="N1660" s="50"/>
      <c r="O1660" s="50"/>
      <c r="P1660" s="50"/>
      <c r="Q1660" s="50"/>
      <c r="R1660" s="50"/>
      <c r="S1660" s="50"/>
      <c r="T1660" s="50"/>
      <c r="U1660" s="51"/>
      <c r="V1660" s="52"/>
      <c r="W1660" s="53"/>
      <c r="X1660" s="53"/>
      <c r="Y1660" s="53"/>
      <c r="Z1660" s="53"/>
      <c r="AA1660" s="48"/>
      <c r="AB1660" s="54"/>
      <c r="AC1660" s="54"/>
      <c r="AD1660" s="54"/>
      <c r="AE1660" s="54"/>
      <c r="AF1660" s="54"/>
      <c r="AG1660" s="54"/>
      <c r="AH1660" s="54"/>
      <c r="AI1660" s="54"/>
      <c r="AJ1660" s="49"/>
      <c r="AK1660" s="48"/>
      <c r="AL1660" s="54"/>
      <c r="AM1660" s="54"/>
      <c r="AN1660" s="54"/>
      <c r="AO1660" s="54"/>
      <c r="AP1660" s="54"/>
      <c r="AQ1660" s="54"/>
      <c r="AR1660" s="54"/>
      <c r="AS1660" s="54"/>
      <c r="AT1660" s="54"/>
      <c r="AU1660" s="54"/>
      <c r="AV1660" s="54"/>
      <c r="AW1660" s="54"/>
      <c r="AX1660" s="54"/>
      <c r="AY1660" s="54"/>
      <c r="AZ1660" s="54"/>
      <c r="BA1660" s="54"/>
      <c r="BB1660" s="54"/>
      <c r="BC1660" s="54"/>
      <c r="BD1660" s="54"/>
      <c r="BE1660" s="54"/>
      <c r="BF1660" s="54"/>
      <c r="BG1660" s="54"/>
      <c r="BH1660" s="54"/>
      <c r="BI1660" s="54"/>
      <c r="BJ1660" s="54"/>
      <c r="BK1660" s="54"/>
      <c r="BL1660" s="54"/>
      <c r="BM1660" s="54"/>
      <c r="BN1660" s="54"/>
      <c r="BO1660" s="54"/>
      <c r="BP1660" s="54"/>
      <c r="BQ1660" s="54"/>
      <c r="BR1660" s="54"/>
      <c r="BS1660" s="54"/>
      <c r="BT1660" s="54"/>
      <c r="BU1660" s="54"/>
      <c r="BV1660" s="54"/>
      <c r="BW1660" s="54"/>
      <c r="BX1660" s="49"/>
      <c r="BY1660" s="55"/>
      <c r="BZ1660" s="8"/>
      <c r="CE1660" s="12" t="str">
        <f t="shared" si="1303"/>
        <v/>
      </c>
      <c r="CG1660" s="77" t="str">
        <f t="shared" si="1304"/>
        <v/>
      </c>
      <c r="CH1660" s="80" t="str">
        <f t="shared" si="1305"/>
        <v/>
      </c>
      <c r="CL1660" s="12" t="str">
        <f t="shared" si="1306"/>
        <v/>
      </c>
      <c r="CM1660" s="12" t="str">
        <f t="shared" si="1307"/>
        <v/>
      </c>
      <c r="CN1660" s="12" t="str" cm="1">
        <f t="array" ref="CN1660">IF(OR($CE1660="", $CG$3=""), "", IF(IFERROR(INDEX($K1660:$T1660, $CK1660, MATCH(CN$3, $K$3:$T$3, 0)), "")="", $CC$4, $CC$3))</f>
        <v/>
      </c>
      <c r="CO1660" s="12" t="str" cm="1">
        <f t="array" ref="CO1660">IF(OR($CE1660="", $CG$3=""), "", IF(IFERROR(INDEX($AA1660:$AJ1660, $CK1660, MATCH(CO$3, $AA$3:$AJ$3, 0)), "")="", $CC$4, $CC$3))</f>
        <v/>
      </c>
      <c r="CP1660" s="12" t="str">
        <f>IF(OR($CE1660="", $CG$3=""), "", IF(CP$3='Property List &amp; Features'!$BG$9, $CC$3, IF(CP$3=$I1660, $CC$3, $CC$4)))</f>
        <v/>
      </c>
      <c r="CQ1660" s="12" t="str">
        <f>IF(OR($CE1660="", $CG$3=""), "", IF(CQ$3='Property List &amp; Features'!$BG$9, $CC$3, IF(CQ$3=$J1660, $CC$3, $CC$4)))</f>
        <v/>
      </c>
      <c r="CR1660" s="12" t="str">
        <f t="shared" si="1308"/>
        <v/>
      </c>
      <c r="CS1660" s="12" t="str">
        <f t="shared" si="1309"/>
        <v/>
      </c>
      <c r="CT1660" s="12" t="str">
        <f t="shared" si="1310"/>
        <v/>
      </c>
      <c r="CU1660" s="12" t="str">
        <f t="shared" si="1311"/>
        <v/>
      </c>
      <c r="CV1660" s="12" t="str">
        <f t="shared" si="1312"/>
        <v/>
      </c>
      <c r="CW1660" s="12" t="str">
        <f t="shared" si="1334"/>
        <v/>
      </c>
      <c r="CX1660" s="12" t="str">
        <f t="shared" si="1335"/>
        <v/>
      </c>
      <c r="CY1660" s="12" t="str">
        <f t="shared" si="1336"/>
        <v/>
      </c>
      <c r="CZ1660" s="12" t="str">
        <f t="shared" si="1337"/>
        <v/>
      </c>
      <c r="DA1660" s="12" t="str">
        <f t="shared" si="1338"/>
        <v/>
      </c>
      <c r="DB1660" s="12" t="str">
        <f t="shared" si="1339"/>
        <v/>
      </c>
      <c r="DC1660" s="12" t="str">
        <f t="shared" si="1340"/>
        <v/>
      </c>
      <c r="DD1660" s="12" t="str">
        <f t="shared" si="1341"/>
        <v/>
      </c>
      <c r="DE1660" s="12" t="str">
        <f t="shared" si="1342"/>
        <v/>
      </c>
      <c r="DF1660" s="12" t="str">
        <f t="shared" si="1343"/>
        <v/>
      </c>
      <c r="DG1660" s="12" t="str">
        <f t="shared" si="1344"/>
        <v/>
      </c>
      <c r="DH1660" s="12" t="str">
        <f t="shared" si="1345"/>
        <v/>
      </c>
      <c r="DI1660" s="12" t="str">
        <f t="shared" si="1346"/>
        <v/>
      </c>
      <c r="DJ1660" s="12" t="str">
        <f t="shared" si="1347"/>
        <v/>
      </c>
      <c r="DK1660" s="12" t="str">
        <f t="shared" si="1348"/>
        <v/>
      </c>
      <c r="DL1660" s="12" t="str">
        <f t="shared" si="1349"/>
        <v/>
      </c>
      <c r="DM1660" s="12" t="str">
        <f t="shared" si="1350"/>
        <v/>
      </c>
      <c r="DN1660" s="12" t="str">
        <f t="shared" si="1351"/>
        <v/>
      </c>
      <c r="DO1660" s="12" t="str">
        <f t="shared" si="1352"/>
        <v/>
      </c>
      <c r="DP1660" s="12" t="str">
        <f t="shared" si="1353"/>
        <v/>
      </c>
      <c r="DQ1660" s="12" t="str">
        <f t="shared" si="1354"/>
        <v/>
      </c>
      <c r="DR1660" s="12" t="str">
        <f t="shared" si="1316"/>
        <v/>
      </c>
      <c r="DS1660" s="12" t="str">
        <f t="shared" si="1317"/>
        <v/>
      </c>
      <c r="DT1660" s="12" t="str">
        <f t="shared" si="1318"/>
        <v/>
      </c>
      <c r="DU1660" s="12" t="str">
        <f t="shared" si="1319"/>
        <v/>
      </c>
      <c r="DV1660" s="12" t="str">
        <f t="shared" si="1320"/>
        <v/>
      </c>
      <c r="DW1660" s="12" t="str">
        <f t="shared" si="1321"/>
        <v/>
      </c>
      <c r="DX1660" s="12" t="str">
        <f t="shared" si="1322"/>
        <v/>
      </c>
      <c r="DY1660" s="12" t="str">
        <f t="shared" si="1323"/>
        <v/>
      </c>
      <c r="DZ1660" s="12" t="str">
        <f t="shared" si="1324"/>
        <v/>
      </c>
      <c r="EA1660" s="12" t="str">
        <f t="shared" si="1325"/>
        <v/>
      </c>
      <c r="EB1660" s="12" t="str">
        <f t="shared" si="1326"/>
        <v/>
      </c>
      <c r="EC1660" s="12" t="str">
        <f t="shared" si="1327"/>
        <v/>
      </c>
      <c r="ED1660" s="12" t="str">
        <f t="shared" si="1328"/>
        <v/>
      </c>
      <c r="EE1660" s="12" t="str">
        <f t="shared" si="1329"/>
        <v/>
      </c>
      <c r="EF1660" s="12" t="str">
        <f t="shared" si="1330"/>
        <v/>
      </c>
      <c r="EG1660" s="12" t="str">
        <f t="shared" si="1331"/>
        <v/>
      </c>
      <c r="EH1660" s="12" t="str">
        <f t="shared" si="1332"/>
        <v/>
      </c>
      <c r="EI1660" s="12" t="str">
        <f t="shared" si="1333"/>
        <v/>
      </c>
      <c r="EK1660" s="83" t="str">
        <f t="shared" si="1313"/>
        <v/>
      </c>
      <c r="EM1660" s="12" t="str">
        <f t="shared" si="1314"/>
        <v/>
      </c>
      <c r="EO1660" s="12" t="str">
        <f t="shared" si="1315"/>
        <v/>
      </c>
      <c r="EQ1660" s="12" t="str">
        <f>IF($EO1660="", "", IF($EQ$8=$EQ$6, COUNTIF($EO$11:$EO$2510, "&gt;"&amp;$EO1660)+1+COUNTIF($EO$11:$EO1660, $EO1660)-1, COUNTIF($EO$11:$EO$2510, "&lt;"&amp;$EO1660)+1+COUNTIF($EO$11:$EO1660, $EO1660)-1))</f>
        <v/>
      </c>
    </row>
    <row r="1661" spans="1:147" x14ac:dyDescent="0.55000000000000004">
      <c r="A1661" s="8"/>
      <c r="B1661" s="12" t="str">
        <f>IF($D1661="", "", COUNTIF($D$11:$D1661, $D1661))</f>
        <v/>
      </c>
      <c r="C1661" s="8"/>
      <c r="D1661" s="45"/>
      <c r="E1661" s="46"/>
      <c r="F1661" s="47"/>
      <c r="G1661" s="54"/>
      <c r="H1661" s="54"/>
      <c r="I1661" s="48"/>
      <c r="J1661" s="49"/>
      <c r="K1661" s="50"/>
      <c r="L1661" s="50"/>
      <c r="M1661" s="50"/>
      <c r="N1661" s="50"/>
      <c r="O1661" s="50"/>
      <c r="P1661" s="50"/>
      <c r="Q1661" s="50"/>
      <c r="R1661" s="50"/>
      <c r="S1661" s="50"/>
      <c r="T1661" s="50"/>
      <c r="U1661" s="51"/>
      <c r="V1661" s="52"/>
      <c r="W1661" s="53"/>
      <c r="X1661" s="53"/>
      <c r="Y1661" s="53"/>
      <c r="Z1661" s="53"/>
      <c r="AA1661" s="48"/>
      <c r="AB1661" s="54"/>
      <c r="AC1661" s="54"/>
      <c r="AD1661" s="54"/>
      <c r="AE1661" s="54"/>
      <c r="AF1661" s="54"/>
      <c r="AG1661" s="54"/>
      <c r="AH1661" s="54"/>
      <c r="AI1661" s="54"/>
      <c r="AJ1661" s="49"/>
      <c r="AK1661" s="48"/>
      <c r="AL1661" s="54"/>
      <c r="AM1661" s="54"/>
      <c r="AN1661" s="54"/>
      <c r="AO1661" s="54"/>
      <c r="AP1661" s="54"/>
      <c r="AQ1661" s="54"/>
      <c r="AR1661" s="54"/>
      <c r="AS1661" s="54"/>
      <c r="AT1661" s="54"/>
      <c r="AU1661" s="54"/>
      <c r="AV1661" s="54"/>
      <c r="AW1661" s="54"/>
      <c r="AX1661" s="54"/>
      <c r="AY1661" s="54"/>
      <c r="AZ1661" s="54"/>
      <c r="BA1661" s="54"/>
      <c r="BB1661" s="54"/>
      <c r="BC1661" s="54"/>
      <c r="BD1661" s="54"/>
      <c r="BE1661" s="54"/>
      <c r="BF1661" s="54"/>
      <c r="BG1661" s="54"/>
      <c r="BH1661" s="54"/>
      <c r="BI1661" s="54"/>
      <c r="BJ1661" s="54"/>
      <c r="BK1661" s="54"/>
      <c r="BL1661" s="54"/>
      <c r="BM1661" s="54"/>
      <c r="BN1661" s="54"/>
      <c r="BO1661" s="54"/>
      <c r="BP1661" s="54"/>
      <c r="BQ1661" s="54"/>
      <c r="BR1661" s="54"/>
      <c r="BS1661" s="54"/>
      <c r="BT1661" s="54"/>
      <c r="BU1661" s="54"/>
      <c r="BV1661" s="54"/>
      <c r="BW1661" s="54"/>
      <c r="BX1661" s="49"/>
      <c r="BY1661" s="55"/>
      <c r="BZ1661" s="8"/>
      <c r="CE1661" s="12" t="str">
        <f t="shared" si="1303"/>
        <v/>
      </c>
      <c r="CG1661" s="77" t="str">
        <f t="shared" si="1304"/>
        <v/>
      </c>
      <c r="CH1661" s="80" t="str">
        <f t="shared" si="1305"/>
        <v/>
      </c>
      <c r="CL1661" s="12" t="str">
        <f t="shared" si="1306"/>
        <v/>
      </c>
      <c r="CM1661" s="12" t="str">
        <f t="shared" si="1307"/>
        <v/>
      </c>
      <c r="CN1661" s="12" t="str" cm="1">
        <f t="array" ref="CN1661">IF(OR($CE1661="", $CG$3=""), "", IF(IFERROR(INDEX($K1661:$T1661, $CK1661, MATCH(CN$3, $K$3:$T$3, 0)), "")="", $CC$4, $CC$3))</f>
        <v/>
      </c>
      <c r="CO1661" s="12" t="str" cm="1">
        <f t="array" ref="CO1661">IF(OR($CE1661="", $CG$3=""), "", IF(IFERROR(INDEX($AA1661:$AJ1661, $CK1661, MATCH(CO$3, $AA$3:$AJ$3, 0)), "")="", $CC$4, $CC$3))</f>
        <v/>
      </c>
      <c r="CP1661" s="12" t="str">
        <f>IF(OR($CE1661="", $CG$3=""), "", IF(CP$3='Property List &amp; Features'!$BG$9, $CC$3, IF(CP$3=$I1661, $CC$3, $CC$4)))</f>
        <v/>
      </c>
      <c r="CQ1661" s="12" t="str">
        <f>IF(OR($CE1661="", $CG$3=""), "", IF(CQ$3='Property List &amp; Features'!$BG$9, $CC$3, IF(CQ$3=$J1661, $CC$3, $CC$4)))</f>
        <v/>
      </c>
      <c r="CR1661" s="12" t="str">
        <f t="shared" si="1308"/>
        <v/>
      </c>
      <c r="CS1661" s="12" t="str">
        <f t="shared" si="1309"/>
        <v/>
      </c>
      <c r="CT1661" s="12" t="str">
        <f t="shared" si="1310"/>
        <v/>
      </c>
      <c r="CU1661" s="12" t="str">
        <f t="shared" si="1311"/>
        <v/>
      </c>
      <c r="CV1661" s="12" t="str">
        <f t="shared" si="1312"/>
        <v/>
      </c>
      <c r="CW1661" s="12" t="str">
        <f t="shared" si="1334"/>
        <v/>
      </c>
      <c r="CX1661" s="12" t="str">
        <f t="shared" si="1335"/>
        <v/>
      </c>
      <c r="CY1661" s="12" t="str">
        <f t="shared" si="1336"/>
        <v/>
      </c>
      <c r="CZ1661" s="12" t="str">
        <f t="shared" si="1337"/>
        <v/>
      </c>
      <c r="DA1661" s="12" t="str">
        <f t="shared" si="1338"/>
        <v/>
      </c>
      <c r="DB1661" s="12" t="str">
        <f t="shared" si="1339"/>
        <v/>
      </c>
      <c r="DC1661" s="12" t="str">
        <f t="shared" si="1340"/>
        <v/>
      </c>
      <c r="DD1661" s="12" t="str">
        <f t="shared" si="1341"/>
        <v/>
      </c>
      <c r="DE1661" s="12" t="str">
        <f t="shared" si="1342"/>
        <v/>
      </c>
      <c r="DF1661" s="12" t="str">
        <f t="shared" si="1343"/>
        <v/>
      </c>
      <c r="DG1661" s="12" t="str">
        <f t="shared" si="1344"/>
        <v/>
      </c>
      <c r="DH1661" s="12" t="str">
        <f t="shared" si="1345"/>
        <v/>
      </c>
      <c r="DI1661" s="12" t="str">
        <f t="shared" si="1346"/>
        <v/>
      </c>
      <c r="DJ1661" s="12" t="str">
        <f t="shared" si="1347"/>
        <v/>
      </c>
      <c r="DK1661" s="12" t="str">
        <f t="shared" si="1348"/>
        <v/>
      </c>
      <c r="DL1661" s="12" t="str">
        <f t="shared" si="1349"/>
        <v/>
      </c>
      <c r="DM1661" s="12" t="str">
        <f t="shared" si="1350"/>
        <v/>
      </c>
      <c r="DN1661" s="12" t="str">
        <f t="shared" si="1351"/>
        <v/>
      </c>
      <c r="DO1661" s="12" t="str">
        <f t="shared" si="1352"/>
        <v/>
      </c>
      <c r="DP1661" s="12" t="str">
        <f t="shared" si="1353"/>
        <v/>
      </c>
      <c r="DQ1661" s="12" t="str">
        <f t="shared" si="1354"/>
        <v/>
      </c>
      <c r="DR1661" s="12" t="str">
        <f t="shared" si="1316"/>
        <v/>
      </c>
      <c r="DS1661" s="12" t="str">
        <f t="shared" si="1317"/>
        <v/>
      </c>
      <c r="DT1661" s="12" t="str">
        <f t="shared" si="1318"/>
        <v/>
      </c>
      <c r="DU1661" s="12" t="str">
        <f t="shared" si="1319"/>
        <v/>
      </c>
      <c r="DV1661" s="12" t="str">
        <f t="shared" si="1320"/>
        <v/>
      </c>
      <c r="DW1661" s="12" t="str">
        <f t="shared" si="1321"/>
        <v/>
      </c>
      <c r="DX1661" s="12" t="str">
        <f t="shared" si="1322"/>
        <v/>
      </c>
      <c r="DY1661" s="12" t="str">
        <f t="shared" si="1323"/>
        <v/>
      </c>
      <c r="DZ1661" s="12" t="str">
        <f t="shared" si="1324"/>
        <v/>
      </c>
      <c r="EA1661" s="12" t="str">
        <f t="shared" si="1325"/>
        <v/>
      </c>
      <c r="EB1661" s="12" t="str">
        <f t="shared" si="1326"/>
        <v/>
      </c>
      <c r="EC1661" s="12" t="str">
        <f t="shared" si="1327"/>
        <v/>
      </c>
      <c r="ED1661" s="12" t="str">
        <f t="shared" si="1328"/>
        <v/>
      </c>
      <c r="EE1661" s="12" t="str">
        <f t="shared" si="1329"/>
        <v/>
      </c>
      <c r="EF1661" s="12" t="str">
        <f t="shared" si="1330"/>
        <v/>
      </c>
      <c r="EG1661" s="12" t="str">
        <f t="shared" si="1331"/>
        <v/>
      </c>
      <c r="EH1661" s="12" t="str">
        <f t="shared" si="1332"/>
        <v/>
      </c>
      <c r="EI1661" s="12" t="str">
        <f t="shared" si="1333"/>
        <v/>
      </c>
      <c r="EK1661" s="83" t="str">
        <f t="shared" si="1313"/>
        <v/>
      </c>
      <c r="EM1661" s="12" t="str">
        <f t="shared" si="1314"/>
        <v/>
      </c>
      <c r="EO1661" s="12" t="str">
        <f t="shared" si="1315"/>
        <v/>
      </c>
      <c r="EQ1661" s="12" t="str">
        <f>IF($EO1661="", "", IF($EQ$8=$EQ$6, COUNTIF($EO$11:$EO$2510, "&gt;"&amp;$EO1661)+1+COUNTIF($EO$11:$EO1661, $EO1661)-1, COUNTIF($EO$11:$EO$2510, "&lt;"&amp;$EO1661)+1+COUNTIF($EO$11:$EO1661, $EO1661)-1))</f>
        <v/>
      </c>
    </row>
    <row r="1662" spans="1:147" x14ac:dyDescent="0.55000000000000004">
      <c r="A1662" s="8"/>
      <c r="B1662" s="12" t="str">
        <f>IF($D1662="", "", COUNTIF($D$11:$D1662, $D1662))</f>
        <v/>
      </c>
      <c r="C1662" s="8"/>
      <c r="D1662" s="45"/>
      <c r="E1662" s="46"/>
      <c r="F1662" s="47"/>
      <c r="G1662" s="54"/>
      <c r="H1662" s="54"/>
      <c r="I1662" s="48"/>
      <c r="J1662" s="49"/>
      <c r="K1662" s="50"/>
      <c r="L1662" s="50"/>
      <c r="M1662" s="50"/>
      <c r="N1662" s="50"/>
      <c r="O1662" s="50"/>
      <c r="P1662" s="50"/>
      <c r="Q1662" s="50"/>
      <c r="R1662" s="50"/>
      <c r="S1662" s="50"/>
      <c r="T1662" s="50"/>
      <c r="U1662" s="51"/>
      <c r="V1662" s="52"/>
      <c r="W1662" s="53"/>
      <c r="X1662" s="53"/>
      <c r="Y1662" s="53"/>
      <c r="Z1662" s="53"/>
      <c r="AA1662" s="48"/>
      <c r="AB1662" s="54"/>
      <c r="AC1662" s="54"/>
      <c r="AD1662" s="54"/>
      <c r="AE1662" s="54"/>
      <c r="AF1662" s="54"/>
      <c r="AG1662" s="54"/>
      <c r="AH1662" s="54"/>
      <c r="AI1662" s="54"/>
      <c r="AJ1662" s="49"/>
      <c r="AK1662" s="48"/>
      <c r="AL1662" s="54"/>
      <c r="AM1662" s="54"/>
      <c r="AN1662" s="54"/>
      <c r="AO1662" s="54"/>
      <c r="AP1662" s="54"/>
      <c r="AQ1662" s="54"/>
      <c r="AR1662" s="54"/>
      <c r="AS1662" s="54"/>
      <c r="AT1662" s="54"/>
      <c r="AU1662" s="54"/>
      <c r="AV1662" s="54"/>
      <c r="AW1662" s="54"/>
      <c r="AX1662" s="54"/>
      <c r="AY1662" s="54"/>
      <c r="AZ1662" s="54"/>
      <c r="BA1662" s="54"/>
      <c r="BB1662" s="54"/>
      <c r="BC1662" s="54"/>
      <c r="BD1662" s="54"/>
      <c r="BE1662" s="54"/>
      <c r="BF1662" s="54"/>
      <c r="BG1662" s="54"/>
      <c r="BH1662" s="54"/>
      <c r="BI1662" s="54"/>
      <c r="BJ1662" s="54"/>
      <c r="BK1662" s="54"/>
      <c r="BL1662" s="54"/>
      <c r="BM1662" s="54"/>
      <c r="BN1662" s="54"/>
      <c r="BO1662" s="54"/>
      <c r="BP1662" s="54"/>
      <c r="BQ1662" s="54"/>
      <c r="BR1662" s="54"/>
      <c r="BS1662" s="54"/>
      <c r="BT1662" s="54"/>
      <c r="BU1662" s="54"/>
      <c r="BV1662" s="54"/>
      <c r="BW1662" s="54"/>
      <c r="BX1662" s="49"/>
      <c r="BY1662" s="55"/>
      <c r="BZ1662" s="8"/>
      <c r="CE1662" s="12" t="str">
        <f t="shared" si="1303"/>
        <v/>
      </c>
      <c r="CG1662" s="77" t="str">
        <f t="shared" si="1304"/>
        <v/>
      </c>
      <c r="CH1662" s="80" t="str">
        <f t="shared" si="1305"/>
        <v/>
      </c>
      <c r="CL1662" s="12" t="str">
        <f t="shared" si="1306"/>
        <v/>
      </c>
      <c r="CM1662" s="12" t="str">
        <f t="shared" si="1307"/>
        <v/>
      </c>
      <c r="CN1662" s="12" t="str" cm="1">
        <f t="array" ref="CN1662">IF(OR($CE1662="", $CG$3=""), "", IF(IFERROR(INDEX($K1662:$T1662, $CK1662, MATCH(CN$3, $K$3:$T$3, 0)), "")="", $CC$4, $CC$3))</f>
        <v/>
      </c>
      <c r="CO1662" s="12" t="str" cm="1">
        <f t="array" ref="CO1662">IF(OR($CE1662="", $CG$3=""), "", IF(IFERROR(INDEX($AA1662:$AJ1662, $CK1662, MATCH(CO$3, $AA$3:$AJ$3, 0)), "")="", $CC$4, $CC$3))</f>
        <v/>
      </c>
      <c r="CP1662" s="12" t="str">
        <f>IF(OR($CE1662="", $CG$3=""), "", IF(CP$3='Property List &amp; Features'!$BG$9, $CC$3, IF(CP$3=$I1662, $CC$3, $CC$4)))</f>
        <v/>
      </c>
      <c r="CQ1662" s="12" t="str">
        <f>IF(OR($CE1662="", $CG$3=""), "", IF(CQ$3='Property List &amp; Features'!$BG$9, $CC$3, IF(CQ$3=$J1662, $CC$3, $CC$4)))</f>
        <v/>
      </c>
      <c r="CR1662" s="12" t="str">
        <f t="shared" si="1308"/>
        <v/>
      </c>
      <c r="CS1662" s="12" t="str">
        <f t="shared" si="1309"/>
        <v/>
      </c>
      <c r="CT1662" s="12" t="str">
        <f t="shared" si="1310"/>
        <v/>
      </c>
      <c r="CU1662" s="12" t="str">
        <f t="shared" si="1311"/>
        <v/>
      </c>
      <c r="CV1662" s="12" t="str">
        <f t="shared" si="1312"/>
        <v/>
      </c>
      <c r="CW1662" s="12" t="str">
        <f t="shared" si="1334"/>
        <v/>
      </c>
      <c r="CX1662" s="12" t="str">
        <f t="shared" si="1335"/>
        <v/>
      </c>
      <c r="CY1662" s="12" t="str">
        <f t="shared" si="1336"/>
        <v/>
      </c>
      <c r="CZ1662" s="12" t="str">
        <f t="shared" si="1337"/>
        <v/>
      </c>
      <c r="DA1662" s="12" t="str">
        <f t="shared" si="1338"/>
        <v/>
      </c>
      <c r="DB1662" s="12" t="str">
        <f t="shared" si="1339"/>
        <v/>
      </c>
      <c r="DC1662" s="12" t="str">
        <f t="shared" si="1340"/>
        <v/>
      </c>
      <c r="DD1662" s="12" t="str">
        <f t="shared" si="1341"/>
        <v/>
      </c>
      <c r="DE1662" s="12" t="str">
        <f t="shared" si="1342"/>
        <v/>
      </c>
      <c r="DF1662" s="12" t="str">
        <f t="shared" si="1343"/>
        <v/>
      </c>
      <c r="DG1662" s="12" t="str">
        <f t="shared" si="1344"/>
        <v/>
      </c>
      <c r="DH1662" s="12" t="str">
        <f t="shared" si="1345"/>
        <v/>
      </c>
      <c r="DI1662" s="12" t="str">
        <f t="shared" si="1346"/>
        <v/>
      </c>
      <c r="DJ1662" s="12" t="str">
        <f t="shared" si="1347"/>
        <v/>
      </c>
      <c r="DK1662" s="12" t="str">
        <f t="shared" si="1348"/>
        <v/>
      </c>
      <c r="DL1662" s="12" t="str">
        <f t="shared" si="1349"/>
        <v/>
      </c>
      <c r="DM1662" s="12" t="str">
        <f t="shared" si="1350"/>
        <v/>
      </c>
      <c r="DN1662" s="12" t="str">
        <f t="shared" si="1351"/>
        <v/>
      </c>
      <c r="DO1662" s="12" t="str">
        <f t="shared" si="1352"/>
        <v/>
      </c>
      <c r="DP1662" s="12" t="str">
        <f t="shared" si="1353"/>
        <v/>
      </c>
      <c r="DQ1662" s="12" t="str">
        <f t="shared" si="1354"/>
        <v/>
      </c>
      <c r="DR1662" s="12" t="str">
        <f t="shared" si="1316"/>
        <v/>
      </c>
      <c r="DS1662" s="12" t="str">
        <f t="shared" si="1317"/>
        <v/>
      </c>
      <c r="DT1662" s="12" t="str">
        <f t="shared" si="1318"/>
        <v/>
      </c>
      <c r="DU1662" s="12" t="str">
        <f t="shared" si="1319"/>
        <v/>
      </c>
      <c r="DV1662" s="12" t="str">
        <f t="shared" si="1320"/>
        <v/>
      </c>
      <c r="DW1662" s="12" t="str">
        <f t="shared" si="1321"/>
        <v/>
      </c>
      <c r="DX1662" s="12" t="str">
        <f t="shared" si="1322"/>
        <v/>
      </c>
      <c r="DY1662" s="12" t="str">
        <f t="shared" si="1323"/>
        <v/>
      </c>
      <c r="DZ1662" s="12" t="str">
        <f t="shared" si="1324"/>
        <v/>
      </c>
      <c r="EA1662" s="12" t="str">
        <f t="shared" si="1325"/>
        <v/>
      </c>
      <c r="EB1662" s="12" t="str">
        <f t="shared" si="1326"/>
        <v/>
      </c>
      <c r="EC1662" s="12" t="str">
        <f t="shared" si="1327"/>
        <v/>
      </c>
      <c r="ED1662" s="12" t="str">
        <f t="shared" si="1328"/>
        <v/>
      </c>
      <c r="EE1662" s="12" t="str">
        <f t="shared" si="1329"/>
        <v/>
      </c>
      <c r="EF1662" s="12" t="str">
        <f t="shared" si="1330"/>
        <v/>
      </c>
      <c r="EG1662" s="12" t="str">
        <f t="shared" si="1331"/>
        <v/>
      </c>
      <c r="EH1662" s="12" t="str">
        <f t="shared" si="1332"/>
        <v/>
      </c>
      <c r="EI1662" s="12" t="str">
        <f t="shared" si="1333"/>
        <v/>
      </c>
      <c r="EK1662" s="83" t="str">
        <f t="shared" si="1313"/>
        <v/>
      </c>
      <c r="EM1662" s="12" t="str">
        <f t="shared" si="1314"/>
        <v/>
      </c>
      <c r="EO1662" s="12" t="str">
        <f t="shared" si="1315"/>
        <v/>
      </c>
      <c r="EQ1662" s="12" t="str">
        <f>IF($EO1662="", "", IF($EQ$8=$EQ$6, COUNTIF($EO$11:$EO$2510, "&gt;"&amp;$EO1662)+1+COUNTIF($EO$11:$EO1662, $EO1662)-1, COUNTIF($EO$11:$EO$2510, "&lt;"&amp;$EO1662)+1+COUNTIF($EO$11:$EO1662, $EO1662)-1))</f>
        <v/>
      </c>
    </row>
    <row r="1663" spans="1:147" x14ac:dyDescent="0.55000000000000004">
      <c r="A1663" s="8"/>
      <c r="B1663" s="12" t="str">
        <f>IF($D1663="", "", COUNTIF($D$11:$D1663, $D1663))</f>
        <v/>
      </c>
      <c r="C1663" s="8"/>
      <c r="D1663" s="45"/>
      <c r="E1663" s="46"/>
      <c r="F1663" s="47"/>
      <c r="G1663" s="54"/>
      <c r="H1663" s="54"/>
      <c r="I1663" s="48"/>
      <c r="J1663" s="49"/>
      <c r="K1663" s="50"/>
      <c r="L1663" s="50"/>
      <c r="M1663" s="50"/>
      <c r="N1663" s="50"/>
      <c r="O1663" s="50"/>
      <c r="P1663" s="50"/>
      <c r="Q1663" s="50"/>
      <c r="R1663" s="50"/>
      <c r="S1663" s="50"/>
      <c r="T1663" s="50"/>
      <c r="U1663" s="51"/>
      <c r="V1663" s="52"/>
      <c r="W1663" s="53"/>
      <c r="X1663" s="53"/>
      <c r="Y1663" s="53"/>
      <c r="Z1663" s="53"/>
      <c r="AA1663" s="48"/>
      <c r="AB1663" s="54"/>
      <c r="AC1663" s="54"/>
      <c r="AD1663" s="54"/>
      <c r="AE1663" s="54"/>
      <c r="AF1663" s="54"/>
      <c r="AG1663" s="54"/>
      <c r="AH1663" s="54"/>
      <c r="AI1663" s="54"/>
      <c r="AJ1663" s="49"/>
      <c r="AK1663" s="48"/>
      <c r="AL1663" s="54"/>
      <c r="AM1663" s="54"/>
      <c r="AN1663" s="54"/>
      <c r="AO1663" s="54"/>
      <c r="AP1663" s="54"/>
      <c r="AQ1663" s="54"/>
      <c r="AR1663" s="54"/>
      <c r="AS1663" s="54"/>
      <c r="AT1663" s="54"/>
      <c r="AU1663" s="54"/>
      <c r="AV1663" s="54"/>
      <c r="AW1663" s="54"/>
      <c r="AX1663" s="54"/>
      <c r="AY1663" s="54"/>
      <c r="AZ1663" s="54"/>
      <c r="BA1663" s="54"/>
      <c r="BB1663" s="54"/>
      <c r="BC1663" s="54"/>
      <c r="BD1663" s="54"/>
      <c r="BE1663" s="54"/>
      <c r="BF1663" s="54"/>
      <c r="BG1663" s="54"/>
      <c r="BH1663" s="54"/>
      <c r="BI1663" s="54"/>
      <c r="BJ1663" s="54"/>
      <c r="BK1663" s="54"/>
      <c r="BL1663" s="54"/>
      <c r="BM1663" s="54"/>
      <c r="BN1663" s="54"/>
      <c r="BO1663" s="54"/>
      <c r="BP1663" s="54"/>
      <c r="BQ1663" s="54"/>
      <c r="BR1663" s="54"/>
      <c r="BS1663" s="54"/>
      <c r="BT1663" s="54"/>
      <c r="BU1663" s="54"/>
      <c r="BV1663" s="54"/>
      <c r="BW1663" s="54"/>
      <c r="BX1663" s="49"/>
      <c r="BY1663" s="55"/>
      <c r="BZ1663" s="8"/>
      <c r="CE1663" s="12" t="str">
        <f t="shared" si="1303"/>
        <v/>
      </c>
      <c r="CG1663" s="77" t="str">
        <f t="shared" si="1304"/>
        <v/>
      </c>
      <c r="CH1663" s="80" t="str">
        <f t="shared" si="1305"/>
        <v/>
      </c>
      <c r="CL1663" s="12" t="str">
        <f t="shared" si="1306"/>
        <v/>
      </c>
      <c r="CM1663" s="12" t="str">
        <f t="shared" si="1307"/>
        <v/>
      </c>
      <c r="CN1663" s="12" t="str" cm="1">
        <f t="array" ref="CN1663">IF(OR($CE1663="", $CG$3=""), "", IF(IFERROR(INDEX($K1663:$T1663, $CK1663, MATCH(CN$3, $K$3:$T$3, 0)), "")="", $CC$4, $CC$3))</f>
        <v/>
      </c>
      <c r="CO1663" s="12" t="str" cm="1">
        <f t="array" ref="CO1663">IF(OR($CE1663="", $CG$3=""), "", IF(IFERROR(INDEX($AA1663:$AJ1663, $CK1663, MATCH(CO$3, $AA$3:$AJ$3, 0)), "")="", $CC$4, $CC$3))</f>
        <v/>
      </c>
      <c r="CP1663" s="12" t="str">
        <f>IF(OR($CE1663="", $CG$3=""), "", IF(CP$3='Property List &amp; Features'!$BG$9, $CC$3, IF(CP$3=$I1663, $CC$3, $CC$4)))</f>
        <v/>
      </c>
      <c r="CQ1663" s="12" t="str">
        <f>IF(OR($CE1663="", $CG$3=""), "", IF(CQ$3='Property List &amp; Features'!$BG$9, $CC$3, IF(CQ$3=$J1663, $CC$3, $CC$4)))</f>
        <v/>
      </c>
      <c r="CR1663" s="12" t="str">
        <f t="shared" si="1308"/>
        <v/>
      </c>
      <c r="CS1663" s="12" t="str">
        <f t="shared" si="1309"/>
        <v/>
      </c>
      <c r="CT1663" s="12" t="str">
        <f t="shared" si="1310"/>
        <v/>
      </c>
      <c r="CU1663" s="12" t="str">
        <f t="shared" si="1311"/>
        <v/>
      </c>
      <c r="CV1663" s="12" t="str">
        <f t="shared" si="1312"/>
        <v/>
      </c>
      <c r="CW1663" s="12" t="str">
        <f t="shared" si="1334"/>
        <v/>
      </c>
      <c r="CX1663" s="12" t="str">
        <f t="shared" si="1335"/>
        <v/>
      </c>
      <c r="CY1663" s="12" t="str">
        <f t="shared" si="1336"/>
        <v/>
      </c>
      <c r="CZ1663" s="12" t="str">
        <f t="shared" si="1337"/>
        <v/>
      </c>
      <c r="DA1663" s="12" t="str">
        <f t="shared" si="1338"/>
        <v/>
      </c>
      <c r="DB1663" s="12" t="str">
        <f t="shared" si="1339"/>
        <v/>
      </c>
      <c r="DC1663" s="12" t="str">
        <f t="shared" si="1340"/>
        <v/>
      </c>
      <c r="DD1663" s="12" t="str">
        <f t="shared" si="1341"/>
        <v/>
      </c>
      <c r="DE1663" s="12" t="str">
        <f t="shared" si="1342"/>
        <v/>
      </c>
      <c r="DF1663" s="12" t="str">
        <f t="shared" si="1343"/>
        <v/>
      </c>
      <c r="DG1663" s="12" t="str">
        <f t="shared" si="1344"/>
        <v/>
      </c>
      <c r="DH1663" s="12" t="str">
        <f t="shared" si="1345"/>
        <v/>
      </c>
      <c r="DI1663" s="12" t="str">
        <f t="shared" si="1346"/>
        <v/>
      </c>
      <c r="DJ1663" s="12" t="str">
        <f t="shared" si="1347"/>
        <v/>
      </c>
      <c r="DK1663" s="12" t="str">
        <f t="shared" si="1348"/>
        <v/>
      </c>
      <c r="DL1663" s="12" t="str">
        <f t="shared" si="1349"/>
        <v/>
      </c>
      <c r="DM1663" s="12" t="str">
        <f t="shared" si="1350"/>
        <v/>
      </c>
      <c r="DN1663" s="12" t="str">
        <f t="shared" si="1351"/>
        <v/>
      </c>
      <c r="DO1663" s="12" t="str">
        <f t="shared" si="1352"/>
        <v/>
      </c>
      <c r="DP1663" s="12" t="str">
        <f t="shared" si="1353"/>
        <v/>
      </c>
      <c r="DQ1663" s="12" t="str">
        <f t="shared" si="1354"/>
        <v/>
      </c>
      <c r="DR1663" s="12" t="str">
        <f t="shared" si="1316"/>
        <v/>
      </c>
      <c r="DS1663" s="12" t="str">
        <f t="shared" si="1317"/>
        <v/>
      </c>
      <c r="DT1663" s="12" t="str">
        <f t="shared" si="1318"/>
        <v/>
      </c>
      <c r="DU1663" s="12" t="str">
        <f t="shared" si="1319"/>
        <v/>
      </c>
      <c r="DV1663" s="12" t="str">
        <f t="shared" si="1320"/>
        <v/>
      </c>
      <c r="DW1663" s="12" t="str">
        <f t="shared" si="1321"/>
        <v/>
      </c>
      <c r="DX1663" s="12" t="str">
        <f t="shared" si="1322"/>
        <v/>
      </c>
      <c r="DY1663" s="12" t="str">
        <f t="shared" si="1323"/>
        <v/>
      </c>
      <c r="DZ1663" s="12" t="str">
        <f t="shared" si="1324"/>
        <v/>
      </c>
      <c r="EA1663" s="12" t="str">
        <f t="shared" si="1325"/>
        <v/>
      </c>
      <c r="EB1663" s="12" t="str">
        <f t="shared" si="1326"/>
        <v/>
      </c>
      <c r="EC1663" s="12" t="str">
        <f t="shared" si="1327"/>
        <v/>
      </c>
      <c r="ED1663" s="12" t="str">
        <f t="shared" si="1328"/>
        <v/>
      </c>
      <c r="EE1663" s="12" t="str">
        <f t="shared" si="1329"/>
        <v/>
      </c>
      <c r="EF1663" s="12" t="str">
        <f t="shared" si="1330"/>
        <v/>
      </c>
      <c r="EG1663" s="12" t="str">
        <f t="shared" si="1331"/>
        <v/>
      </c>
      <c r="EH1663" s="12" t="str">
        <f t="shared" si="1332"/>
        <v/>
      </c>
      <c r="EI1663" s="12" t="str">
        <f t="shared" si="1333"/>
        <v/>
      </c>
      <c r="EK1663" s="83" t="str">
        <f t="shared" si="1313"/>
        <v/>
      </c>
      <c r="EM1663" s="12" t="str">
        <f t="shared" si="1314"/>
        <v/>
      </c>
      <c r="EO1663" s="12" t="str">
        <f t="shared" si="1315"/>
        <v/>
      </c>
      <c r="EQ1663" s="12" t="str">
        <f>IF($EO1663="", "", IF($EQ$8=$EQ$6, COUNTIF($EO$11:$EO$2510, "&gt;"&amp;$EO1663)+1+COUNTIF($EO$11:$EO1663, $EO1663)-1, COUNTIF($EO$11:$EO$2510, "&lt;"&amp;$EO1663)+1+COUNTIF($EO$11:$EO1663, $EO1663)-1))</f>
        <v/>
      </c>
    </row>
    <row r="1664" spans="1:147" x14ac:dyDescent="0.55000000000000004">
      <c r="A1664" s="8"/>
      <c r="B1664" s="12" t="str">
        <f>IF($D1664="", "", COUNTIF($D$11:$D1664, $D1664))</f>
        <v/>
      </c>
      <c r="C1664" s="8"/>
      <c r="D1664" s="45"/>
      <c r="E1664" s="46"/>
      <c r="F1664" s="47"/>
      <c r="G1664" s="54"/>
      <c r="H1664" s="54"/>
      <c r="I1664" s="48"/>
      <c r="J1664" s="49"/>
      <c r="K1664" s="50"/>
      <c r="L1664" s="50"/>
      <c r="M1664" s="50"/>
      <c r="N1664" s="50"/>
      <c r="O1664" s="50"/>
      <c r="P1664" s="50"/>
      <c r="Q1664" s="50"/>
      <c r="R1664" s="50"/>
      <c r="S1664" s="50"/>
      <c r="T1664" s="50"/>
      <c r="U1664" s="51"/>
      <c r="V1664" s="52"/>
      <c r="W1664" s="53"/>
      <c r="X1664" s="53"/>
      <c r="Y1664" s="53"/>
      <c r="Z1664" s="53"/>
      <c r="AA1664" s="48"/>
      <c r="AB1664" s="54"/>
      <c r="AC1664" s="54"/>
      <c r="AD1664" s="54"/>
      <c r="AE1664" s="54"/>
      <c r="AF1664" s="54"/>
      <c r="AG1664" s="54"/>
      <c r="AH1664" s="54"/>
      <c r="AI1664" s="54"/>
      <c r="AJ1664" s="49"/>
      <c r="AK1664" s="48"/>
      <c r="AL1664" s="54"/>
      <c r="AM1664" s="54"/>
      <c r="AN1664" s="54"/>
      <c r="AO1664" s="54"/>
      <c r="AP1664" s="54"/>
      <c r="AQ1664" s="54"/>
      <c r="AR1664" s="54"/>
      <c r="AS1664" s="54"/>
      <c r="AT1664" s="54"/>
      <c r="AU1664" s="54"/>
      <c r="AV1664" s="54"/>
      <c r="AW1664" s="54"/>
      <c r="AX1664" s="54"/>
      <c r="AY1664" s="54"/>
      <c r="AZ1664" s="54"/>
      <c r="BA1664" s="54"/>
      <c r="BB1664" s="54"/>
      <c r="BC1664" s="54"/>
      <c r="BD1664" s="54"/>
      <c r="BE1664" s="54"/>
      <c r="BF1664" s="54"/>
      <c r="BG1664" s="54"/>
      <c r="BH1664" s="54"/>
      <c r="BI1664" s="54"/>
      <c r="BJ1664" s="54"/>
      <c r="BK1664" s="54"/>
      <c r="BL1664" s="54"/>
      <c r="BM1664" s="54"/>
      <c r="BN1664" s="54"/>
      <c r="BO1664" s="54"/>
      <c r="BP1664" s="54"/>
      <c r="BQ1664" s="54"/>
      <c r="BR1664" s="54"/>
      <c r="BS1664" s="54"/>
      <c r="BT1664" s="54"/>
      <c r="BU1664" s="54"/>
      <c r="BV1664" s="54"/>
      <c r="BW1664" s="54"/>
      <c r="BX1664" s="49"/>
      <c r="BY1664" s="55"/>
      <c r="BZ1664" s="8"/>
      <c r="CE1664" s="12" t="str">
        <f t="shared" si="1303"/>
        <v/>
      </c>
      <c r="CG1664" s="77" t="str">
        <f t="shared" si="1304"/>
        <v/>
      </c>
      <c r="CH1664" s="80" t="str">
        <f t="shared" si="1305"/>
        <v/>
      </c>
      <c r="CL1664" s="12" t="str">
        <f t="shared" si="1306"/>
        <v/>
      </c>
      <c r="CM1664" s="12" t="str">
        <f t="shared" si="1307"/>
        <v/>
      </c>
      <c r="CN1664" s="12" t="str" cm="1">
        <f t="array" ref="CN1664">IF(OR($CE1664="", $CG$3=""), "", IF(IFERROR(INDEX($K1664:$T1664, $CK1664, MATCH(CN$3, $K$3:$T$3, 0)), "")="", $CC$4, $CC$3))</f>
        <v/>
      </c>
      <c r="CO1664" s="12" t="str" cm="1">
        <f t="array" ref="CO1664">IF(OR($CE1664="", $CG$3=""), "", IF(IFERROR(INDEX($AA1664:$AJ1664, $CK1664, MATCH(CO$3, $AA$3:$AJ$3, 0)), "")="", $CC$4, $CC$3))</f>
        <v/>
      </c>
      <c r="CP1664" s="12" t="str">
        <f>IF(OR($CE1664="", $CG$3=""), "", IF(CP$3='Property List &amp; Features'!$BG$9, $CC$3, IF(CP$3=$I1664, $CC$3, $CC$4)))</f>
        <v/>
      </c>
      <c r="CQ1664" s="12" t="str">
        <f>IF(OR($CE1664="", $CG$3=""), "", IF(CQ$3='Property List &amp; Features'!$BG$9, $CC$3, IF(CQ$3=$J1664, $CC$3, $CC$4)))</f>
        <v/>
      </c>
      <c r="CR1664" s="12" t="str">
        <f t="shared" si="1308"/>
        <v/>
      </c>
      <c r="CS1664" s="12" t="str">
        <f t="shared" si="1309"/>
        <v/>
      </c>
      <c r="CT1664" s="12" t="str">
        <f t="shared" si="1310"/>
        <v/>
      </c>
      <c r="CU1664" s="12" t="str">
        <f t="shared" si="1311"/>
        <v/>
      </c>
      <c r="CV1664" s="12" t="str">
        <f t="shared" si="1312"/>
        <v/>
      </c>
      <c r="CW1664" s="12" t="str">
        <f t="shared" si="1334"/>
        <v/>
      </c>
      <c r="CX1664" s="12" t="str">
        <f t="shared" si="1335"/>
        <v/>
      </c>
      <c r="CY1664" s="12" t="str">
        <f t="shared" si="1336"/>
        <v/>
      </c>
      <c r="CZ1664" s="12" t="str">
        <f t="shared" si="1337"/>
        <v/>
      </c>
      <c r="DA1664" s="12" t="str">
        <f t="shared" si="1338"/>
        <v/>
      </c>
      <c r="DB1664" s="12" t="str">
        <f t="shared" si="1339"/>
        <v/>
      </c>
      <c r="DC1664" s="12" t="str">
        <f t="shared" si="1340"/>
        <v/>
      </c>
      <c r="DD1664" s="12" t="str">
        <f t="shared" si="1341"/>
        <v/>
      </c>
      <c r="DE1664" s="12" t="str">
        <f t="shared" si="1342"/>
        <v/>
      </c>
      <c r="DF1664" s="12" t="str">
        <f t="shared" si="1343"/>
        <v/>
      </c>
      <c r="DG1664" s="12" t="str">
        <f t="shared" si="1344"/>
        <v/>
      </c>
      <c r="DH1664" s="12" t="str">
        <f t="shared" si="1345"/>
        <v/>
      </c>
      <c r="DI1664" s="12" t="str">
        <f t="shared" si="1346"/>
        <v/>
      </c>
      <c r="DJ1664" s="12" t="str">
        <f t="shared" si="1347"/>
        <v/>
      </c>
      <c r="DK1664" s="12" t="str">
        <f t="shared" si="1348"/>
        <v/>
      </c>
      <c r="DL1664" s="12" t="str">
        <f t="shared" si="1349"/>
        <v/>
      </c>
      <c r="DM1664" s="12" t="str">
        <f t="shared" si="1350"/>
        <v/>
      </c>
      <c r="DN1664" s="12" t="str">
        <f t="shared" si="1351"/>
        <v/>
      </c>
      <c r="DO1664" s="12" t="str">
        <f t="shared" si="1352"/>
        <v/>
      </c>
      <c r="DP1664" s="12" t="str">
        <f t="shared" si="1353"/>
        <v/>
      </c>
      <c r="DQ1664" s="12" t="str">
        <f t="shared" si="1354"/>
        <v/>
      </c>
      <c r="DR1664" s="12" t="str">
        <f t="shared" si="1316"/>
        <v/>
      </c>
      <c r="DS1664" s="12" t="str">
        <f t="shared" si="1317"/>
        <v/>
      </c>
      <c r="DT1664" s="12" t="str">
        <f t="shared" si="1318"/>
        <v/>
      </c>
      <c r="DU1664" s="12" t="str">
        <f t="shared" si="1319"/>
        <v/>
      </c>
      <c r="DV1664" s="12" t="str">
        <f t="shared" si="1320"/>
        <v/>
      </c>
      <c r="DW1664" s="12" t="str">
        <f t="shared" si="1321"/>
        <v/>
      </c>
      <c r="DX1664" s="12" t="str">
        <f t="shared" si="1322"/>
        <v/>
      </c>
      <c r="DY1664" s="12" t="str">
        <f t="shared" si="1323"/>
        <v/>
      </c>
      <c r="DZ1664" s="12" t="str">
        <f t="shared" si="1324"/>
        <v/>
      </c>
      <c r="EA1664" s="12" t="str">
        <f t="shared" si="1325"/>
        <v/>
      </c>
      <c r="EB1664" s="12" t="str">
        <f t="shared" si="1326"/>
        <v/>
      </c>
      <c r="EC1664" s="12" t="str">
        <f t="shared" si="1327"/>
        <v/>
      </c>
      <c r="ED1664" s="12" t="str">
        <f t="shared" si="1328"/>
        <v/>
      </c>
      <c r="EE1664" s="12" t="str">
        <f t="shared" si="1329"/>
        <v/>
      </c>
      <c r="EF1664" s="12" t="str">
        <f t="shared" si="1330"/>
        <v/>
      </c>
      <c r="EG1664" s="12" t="str">
        <f t="shared" si="1331"/>
        <v/>
      </c>
      <c r="EH1664" s="12" t="str">
        <f t="shared" si="1332"/>
        <v/>
      </c>
      <c r="EI1664" s="12" t="str">
        <f t="shared" si="1333"/>
        <v/>
      </c>
      <c r="EK1664" s="83" t="str">
        <f t="shared" si="1313"/>
        <v/>
      </c>
      <c r="EM1664" s="12" t="str">
        <f t="shared" si="1314"/>
        <v/>
      </c>
      <c r="EO1664" s="12" t="str">
        <f t="shared" si="1315"/>
        <v/>
      </c>
      <c r="EQ1664" s="12" t="str">
        <f>IF($EO1664="", "", IF($EQ$8=$EQ$6, COUNTIF($EO$11:$EO$2510, "&gt;"&amp;$EO1664)+1+COUNTIF($EO$11:$EO1664, $EO1664)-1, COUNTIF($EO$11:$EO$2510, "&lt;"&amp;$EO1664)+1+COUNTIF($EO$11:$EO1664, $EO1664)-1))</f>
        <v/>
      </c>
    </row>
    <row r="1665" spans="1:147" x14ac:dyDescent="0.55000000000000004">
      <c r="A1665" s="8"/>
      <c r="B1665" s="12" t="str">
        <f>IF($D1665="", "", COUNTIF($D$11:$D1665, $D1665))</f>
        <v/>
      </c>
      <c r="C1665" s="8"/>
      <c r="D1665" s="45"/>
      <c r="E1665" s="46"/>
      <c r="F1665" s="47"/>
      <c r="G1665" s="54"/>
      <c r="H1665" s="54"/>
      <c r="I1665" s="48"/>
      <c r="J1665" s="49"/>
      <c r="K1665" s="50"/>
      <c r="L1665" s="50"/>
      <c r="M1665" s="50"/>
      <c r="N1665" s="50"/>
      <c r="O1665" s="50"/>
      <c r="P1665" s="50"/>
      <c r="Q1665" s="50"/>
      <c r="R1665" s="50"/>
      <c r="S1665" s="50"/>
      <c r="T1665" s="50"/>
      <c r="U1665" s="51"/>
      <c r="V1665" s="52"/>
      <c r="W1665" s="53"/>
      <c r="X1665" s="53"/>
      <c r="Y1665" s="53"/>
      <c r="Z1665" s="53"/>
      <c r="AA1665" s="48"/>
      <c r="AB1665" s="54"/>
      <c r="AC1665" s="54"/>
      <c r="AD1665" s="54"/>
      <c r="AE1665" s="54"/>
      <c r="AF1665" s="54"/>
      <c r="AG1665" s="54"/>
      <c r="AH1665" s="54"/>
      <c r="AI1665" s="54"/>
      <c r="AJ1665" s="49"/>
      <c r="AK1665" s="48"/>
      <c r="AL1665" s="54"/>
      <c r="AM1665" s="54"/>
      <c r="AN1665" s="54"/>
      <c r="AO1665" s="54"/>
      <c r="AP1665" s="54"/>
      <c r="AQ1665" s="54"/>
      <c r="AR1665" s="54"/>
      <c r="AS1665" s="54"/>
      <c r="AT1665" s="54"/>
      <c r="AU1665" s="54"/>
      <c r="AV1665" s="54"/>
      <c r="AW1665" s="54"/>
      <c r="AX1665" s="54"/>
      <c r="AY1665" s="54"/>
      <c r="AZ1665" s="54"/>
      <c r="BA1665" s="54"/>
      <c r="BB1665" s="54"/>
      <c r="BC1665" s="54"/>
      <c r="BD1665" s="54"/>
      <c r="BE1665" s="54"/>
      <c r="BF1665" s="54"/>
      <c r="BG1665" s="54"/>
      <c r="BH1665" s="54"/>
      <c r="BI1665" s="54"/>
      <c r="BJ1665" s="54"/>
      <c r="BK1665" s="54"/>
      <c r="BL1665" s="54"/>
      <c r="BM1665" s="54"/>
      <c r="BN1665" s="54"/>
      <c r="BO1665" s="54"/>
      <c r="BP1665" s="54"/>
      <c r="BQ1665" s="54"/>
      <c r="BR1665" s="54"/>
      <c r="BS1665" s="54"/>
      <c r="BT1665" s="54"/>
      <c r="BU1665" s="54"/>
      <c r="BV1665" s="54"/>
      <c r="BW1665" s="54"/>
      <c r="BX1665" s="49"/>
      <c r="BY1665" s="55"/>
      <c r="BZ1665" s="8"/>
      <c r="CE1665" s="12" t="str">
        <f t="shared" si="1303"/>
        <v/>
      </c>
      <c r="CG1665" s="77" t="str">
        <f t="shared" si="1304"/>
        <v/>
      </c>
      <c r="CH1665" s="80" t="str">
        <f t="shared" si="1305"/>
        <v/>
      </c>
      <c r="CL1665" s="12" t="str">
        <f t="shared" si="1306"/>
        <v/>
      </c>
      <c r="CM1665" s="12" t="str">
        <f t="shared" si="1307"/>
        <v/>
      </c>
      <c r="CN1665" s="12" t="str" cm="1">
        <f t="array" ref="CN1665">IF(OR($CE1665="", $CG$3=""), "", IF(IFERROR(INDEX($K1665:$T1665, $CK1665, MATCH(CN$3, $K$3:$T$3, 0)), "")="", $CC$4, $CC$3))</f>
        <v/>
      </c>
      <c r="CO1665" s="12" t="str" cm="1">
        <f t="array" ref="CO1665">IF(OR($CE1665="", $CG$3=""), "", IF(IFERROR(INDEX($AA1665:$AJ1665, $CK1665, MATCH(CO$3, $AA$3:$AJ$3, 0)), "")="", $CC$4, $CC$3))</f>
        <v/>
      </c>
      <c r="CP1665" s="12" t="str">
        <f>IF(OR($CE1665="", $CG$3=""), "", IF(CP$3='Property List &amp; Features'!$BG$9, $CC$3, IF(CP$3=$I1665, $CC$3, $CC$4)))</f>
        <v/>
      </c>
      <c r="CQ1665" s="12" t="str">
        <f>IF(OR($CE1665="", $CG$3=""), "", IF(CQ$3='Property List &amp; Features'!$BG$9, $CC$3, IF(CQ$3=$J1665, $CC$3, $CC$4)))</f>
        <v/>
      </c>
      <c r="CR1665" s="12" t="str">
        <f t="shared" si="1308"/>
        <v/>
      </c>
      <c r="CS1665" s="12" t="str">
        <f t="shared" si="1309"/>
        <v/>
      </c>
      <c r="CT1665" s="12" t="str">
        <f t="shared" si="1310"/>
        <v/>
      </c>
      <c r="CU1665" s="12" t="str">
        <f t="shared" si="1311"/>
        <v/>
      </c>
      <c r="CV1665" s="12" t="str">
        <f t="shared" si="1312"/>
        <v/>
      </c>
      <c r="CW1665" s="12" t="str">
        <f t="shared" si="1334"/>
        <v/>
      </c>
      <c r="CX1665" s="12" t="str">
        <f t="shared" si="1335"/>
        <v/>
      </c>
      <c r="CY1665" s="12" t="str">
        <f t="shared" si="1336"/>
        <v/>
      </c>
      <c r="CZ1665" s="12" t="str">
        <f t="shared" si="1337"/>
        <v/>
      </c>
      <c r="DA1665" s="12" t="str">
        <f t="shared" si="1338"/>
        <v/>
      </c>
      <c r="DB1665" s="12" t="str">
        <f t="shared" si="1339"/>
        <v/>
      </c>
      <c r="DC1665" s="12" t="str">
        <f t="shared" si="1340"/>
        <v/>
      </c>
      <c r="DD1665" s="12" t="str">
        <f t="shared" si="1341"/>
        <v/>
      </c>
      <c r="DE1665" s="12" t="str">
        <f t="shared" si="1342"/>
        <v/>
      </c>
      <c r="DF1665" s="12" t="str">
        <f t="shared" si="1343"/>
        <v/>
      </c>
      <c r="DG1665" s="12" t="str">
        <f t="shared" si="1344"/>
        <v/>
      </c>
      <c r="DH1665" s="12" t="str">
        <f t="shared" si="1345"/>
        <v/>
      </c>
      <c r="DI1665" s="12" t="str">
        <f t="shared" si="1346"/>
        <v/>
      </c>
      <c r="DJ1665" s="12" t="str">
        <f t="shared" si="1347"/>
        <v/>
      </c>
      <c r="DK1665" s="12" t="str">
        <f t="shared" si="1348"/>
        <v/>
      </c>
      <c r="DL1665" s="12" t="str">
        <f t="shared" si="1349"/>
        <v/>
      </c>
      <c r="DM1665" s="12" t="str">
        <f t="shared" si="1350"/>
        <v/>
      </c>
      <c r="DN1665" s="12" t="str">
        <f t="shared" si="1351"/>
        <v/>
      </c>
      <c r="DO1665" s="12" t="str">
        <f t="shared" si="1352"/>
        <v/>
      </c>
      <c r="DP1665" s="12" t="str">
        <f t="shared" si="1353"/>
        <v/>
      </c>
      <c r="DQ1665" s="12" t="str">
        <f t="shared" si="1354"/>
        <v/>
      </c>
      <c r="DR1665" s="12" t="str">
        <f t="shared" si="1316"/>
        <v/>
      </c>
      <c r="DS1665" s="12" t="str">
        <f t="shared" si="1317"/>
        <v/>
      </c>
      <c r="DT1665" s="12" t="str">
        <f t="shared" si="1318"/>
        <v/>
      </c>
      <c r="DU1665" s="12" t="str">
        <f t="shared" si="1319"/>
        <v/>
      </c>
      <c r="DV1665" s="12" t="str">
        <f t="shared" si="1320"/>
        <v/>
      </c>
      <c r="DW1665" s="12" t="str">
        <f t="shared" si="1321"/>
        <v/>
      </c>
      <c r="DX1665" s="12" t="str">
        <f t="shared" si="1322"/>
        <v/>
      </c>
      <c r="DY1665" s="12" t="str">
        <f t="shared" si="1323"/>
        <v/>
      </c>
      <c r="DZ1665" s="12" t="str">
        <f t="shared" si="1324"/>
        <v/>
      </c>
      <c r="EA1665" s="12" t="str">
        <f t="shared" si="1325"/>
        <v/>
      </c>
      <c r="EB1665" s="12" t="str">
        <f t="shared" si="1326"/>
        <v/>
      </c>
      <c r="EC1665" s="12" t="str">
        <f t="shared" si="1327"/>
        <v/>
      </c>
      <c r="ED1665" s="12" t="str">
        <f t="shared" si="1328"/>
        <v/>
      </c>
      <c r="EE1665" s="12" t="str">
        <f t="shared" si="1329"/>
        <v/>
      </c>
      <c r="EF1665" s="12" t="str">
        <f t="shared" si="1330"/>
        <v/>
      </c>
      <c r="EG1665" s="12" t="str">
        <f t="shared" si="1331"/>
        <v/>
      </c>
      <c r="EH1665" s="12" t="str">
        <f t="shared" si="1332"/>
        <v/>
      </c>
      <c r="EI1665" s="12" t="str">
        <f t="shared" si="1333"/>
        <v/>
      </c>
      <c r="EK1665" s="83" t="str">
        <f t="shared" si="1313"/>
        <v/>
      </c>
      <c r="EM1665" s="12" t="str">
        <f t="shared" si="1314"/>
        <v/>
      </c>
      <c r="EO1665" s="12" t="str">
        <f t="shared" si="1315"/>
        <v/>
      </c>
      <c r="EQ1665" s="12" t="str">
        <f>IF($EO1665="", "", IF($EQ$8=$EQ$6, COUNTIF($EO$11:$EO$2510, "&gt;"&amp;$EO1665)+1+COUNTIF($EO$11:$EO1665, $EO1665)-1, COUNTIF($EO$11:$EO$2510, "&lt;"&amp;$EO1665)+1+COUNTIF($EO$11:$EO1665, $EO1665)-1))</f>
        <v/>
      </c>
    </row>
    <row r="1666" spans="1:147" x14ac:dyDescent="0.55000000000000004">
      <c r="A1666" s="8"/>
      <c r="B1666" s="12" t="str">
        <f>IF($D1666="", "", COUNTIF($D$11:$D1666, $D1666))</f>
        <v/>
      </c>
      <c r="C1666" s="8"/>
      <c r="D1666" s="45"/>
      <c r="E1666" s="46"/>
      <c r="F1666" s="47"/>
      <c r="G1666" s="54"/>
      <c r="H1666" s="54"/>
      <c r="I1666" s="48"/>
      <c r="J1666" s="49"/>
      <c r="K1666" s="50"/>
      <c r="L1666" s="50"/>
      <c r="M1666" s="50"/>
      <c r="N1666" s="50"/>
      <c r="O1666" s="50"/>
      <c r="P1666" s="50"/>
      <c r="Q1666" s="50"/>
      <c r="R1666" s="50"/>
      <c r="S1666" s="50"/>
      <c r="T1666" s="50"/>
      <c r="U1666" s="51"/>
      <c r="V1666" s="52"/>
      <c r="W1666" s="53"/>
      <c r="X1666" s="53"/>
      <c r="Y1666" s="53"/>
      <c r="Z1666" s="53"/>
      <c r="AA1666" s="48"/>
      <c r="AB1666" s="54"/>
      <c r="AC1666" s="54"/>
      <c r="AD1666" s="54"/>
      <c r="AE1666" s="54"/>
      <c r="AF1666" s="54"/>
      <c r="AG1666" s="54"/>
      <c r="AH1666" s="54"/>
      <c r="AI1666" s="54"/>
      <c r="AJ1666" s="49"/>
      <c r="AK1666" s="48"/>
      <c r="AL1666" s="54"/>
      <c r="AM1666" s="54"/>
      <c r="AN1666" s="54"/>
      <c r="AO1666" s="54"/>
      <c r="AP1666" s="54"/>
      <c r="AQ1666" s="54"/>
      <c r="AR1666" s="54"/>
      <c r="AS1666" s="54"/>
      <c r="AT1666" s="54"/>
      <c r="AU1666" s="54"/>
      <c r="AV1666" s="54"/>
      <c r="AW1666" s="54"/>
      <c r="AX1666" s="54"/>
      <c r="AY1666" s="54"/>
      <c r="AZ1666" s="54"/>
      <c r="BA1666" s="54"/>
      <c r="BB1666" s="54"/>
      <c r="BC1666" s="54"/>
      <c r="BD1666" s="54"/>
      <c r="BE1666" s="54"/>
      <c r="BF1666" s="54"/>
      <c r="BG1666" s="54"/>
      <c r="BH1666" s="54"/>
      <c r="BI1666" s="54"/>
      <c r="BJ1666" s="54"/>
      <c r="BK1666" s="54"/>
      <c r="BL1666" s="54"/>
      <c r="BM1666" s="54"/>
      <c r="BN1666" s="54"/>
      <c r="BO1666" s="54"/>
      <c r="BP1666" s="54"/>
      <c r="BQ1666" s="54"/>
      <c r="BR1666" s="54"/>
      <c r="BS1666" s="54"/>
      <c r="BT1666" s="54"/>
      <c r="BU1666" s="54"/>
      <c r="BV1666" s="54"/>
      <c r="BW1666" s="54"/>
      <c r="BX1666" s="49"/>
      <c r="BY1666" s="55"/>
      <c r="BZ1666" s="8"/>
      <c r="CE1666" s="12" t="str">
        <f t="shared" si="1303"/>
        <v/>
      </c>
      <c r="CG1666" s="77" t="str">
        <f t="shared" si="1304"/>
        <v/>
      </c>
      <c r="CH1666" s="80" t="str">
        <f t="shared" si="1305"/>
        <v/>
      </c>
      <c r="CL1666" s="12" t="str">
        <f t="shared" si="1306"/>
        <v/>
      </c>
      <c r="CM1666" s="12" t="str">
        <f t="shared" si="1307"/>
        <v/>
      </c>
      <c r="CN1666" s="12" t="str" cm="1">
        <f t="array" ref="CN1666">IF(OR($CE1666="", $CG$3=""), "", IF(IFERROR(INDEX($K1666:$T1666, $CK1666, MATCH(CN$3, $K$3:$T$3, 0)), "")="", $CC$4, $CC$3))</f>
        <v/>
      </c>
      <c r="CO1666" s="12" t="str" cm="1">
        <f t="array" ref="CO1666">IF(OR($CE1666="", $CG$3=""), "", IF(IFERROR(INDEX($AA1666:$AJ1666, $CK1666, MATCH(CO$3, $AA$3:$AJ$3, 0)), "")="", $CC$4, $CC$3))</f>
        <v/>
      </c>
      <c r="CP1666" s="12" t="str">
        <f>IF(OR($CE1666="", $CG$3=""), "", IF(CP$3='Property List &amp; Features'!$BG$9, $CC$3, IF(CP$3=$I1666, $CC$3, $CC$4)))</f>
        <v/>
      </c>
      <c r="CQ1666" s="12" t="str">
        <f>IF(OR($CE1666="", $CG$3=""), "", IF(CQ$3='Property List &amp; Features'!$BG$9, $CC$3, IF(CQ$3=$J1666, $CC$3, $CC$4)))</f>
        <v/>
      </c>
      <c r="CR1666" s="12" t="str">
        <f t="shared" si="1308"/>
        <v/>
      </c>
      <c r="CS1666" s="12" t="str">
        <f t="shared" si="1309"/>
        <v/>
      </c>
      <c r="CT1666" s="12" t="str">
        <f t="shared" si="1310"/>
        <v/>
      </c>
      <c r="CU1666" s="12" t="str">
        <f t="shared" si="1311"/>
        <v/>
      </c>
      <c r="CV1666" s="12" t="str">
        <f t="shared" si="1312"/>
        <v/>
      </c>
      <c r="CW1666" s="12" t="str">
        <f t="shared" si="1334"/>
        <v/>
      </c>
      <c r="CX1666" s="12" t="str">
        <f t="shared" si="1335"/>
        <v/>
      </c>
      <c r="CY1666" s="12" t="str">
        <f t="shared" si="1336"/>
        <v/>
      </c>
      <c r="CZ1666" s="12" t="str">
        <f t="shared" si="1337"/>
        <v/>
      </c>
      <c r="DA1666" s="12" t="str">
        <f t="shared" si="1338"/>
        <v/>
      </c>
      <c r="DB1666" s="12" t="str">
        <f t="shared" si="1339"/>
        <v/>
      </c>
      <c r="DC1666" s="12" t="str">
        <f t="shared" si="1340"/>
        <v/>
      </c>
      <c r="DD1666" s="12" t="str">
        <f t="shared" si="1341"/>
        <v/>
      </c>
      <c r="DE1666" s="12" t="str">
        <f t="shared" si="1342"/>
        <v/>
      </c>
      <c r="DF1666" s="12" t="str">
        <f t="shared" si="1343"/>
        <v/>
      </c>
      <c r="DG1666" s="12" t="str">
        <f t="shared" si="1344"/>
        <v/>
      </c>
      <c r="DH1666" s="12" t="str">
        <f t="shared" si="1345"/>
        <v/>
      </c>
      <c r="DI1666" s="12" t="str">
        <f t="shared" si="1346"/>
        <v/>
      </c>
      <c r="DJ1666" s="12" t="str">
        <f t="shared" si="1347"/>
        <v/>
      </c>
      <c r="DK1666" s="12" t="str">
        <f t="shared" si="1348"/>
        <v/>
      </c>
      <c r="DL1666" s="12" t="str">
        <f t="shared" si="1349"/>
        <v/>
      </c>
      <c r="DM1666" s="12" t="str">
        <f t="shared" si="1350"/>
        <v/>
      </c>
      <c r="DN1666" s="12" t="str">
        <f t="shared" si="1351"/>
        <v/>
      </c>
      <c r="DO1666" s="12" t="str">
        <f t="shared" si="1352"/>
        <v/>
      </c>
      <c r="DP1666" s="12" t="str">
        <f t="shared" si="1353"/>
        <v/>
      </c>
      <c r="DQ1666" s="12" t="str">
        <f t="shared" si="1354"/>
        <v/>
      </c>
      <c r="DR1666" s="12" t="str">
        <f t="shared" si="1316"/>
        <v/>
      </c>
      <c r="DS1666" s="12" t="str">
        <f t="shared" si="1317"/>
        <v/>
      </c>
      <c r="DT1666" s="12" t="str">
        <f t="shared" si="1318"/>
        <v/>
      </c>
      <c r="DU1666" s="12" t="str">
        <f t="shared" si="1319"/>
        <v/>
      </c>
      <c r="DV1666" s="12" t="str">
        <f t="shared" si="1320"/>
        <v/>
      </c>
      <c r="DW1666" s="12" t="str">
        <f t="shared" si="1321"/>
        <v/>
      </c>
      <c r="DX1666" s="12" t="str">
        <f t="shared" si="1322"/>
        <v/>
      </c>
      <c r="DY1666" s="12" t="str">
        <f t="shared" si="1323"/>
        <v/>
      </c>
      <c r="DZ1666" s="12" t="str">
        <f t="shared" si="1324"/>
        <v/>
      </c>
      <c r="EA1666" s="12" t="str">
        <f t="shared" si="1325"/>
        <v/>
      </c>
      <c r="EB1666" s="12" t="str">
        <f t="shared" si="1326"/>
        <v/>
      </c>
      <c r="EC1666" s="12" t="str">
        <f t="shared" si="1327"/>
        <v/>
      </c>
      <c r="ED1666" s="12" t="str">
        <f t="shared" si="1328"/>
        <v/>
      </c>
      <c r="EE1666" s="12" t="str">
        <f t="shared" si="1329"/>
        <v/>
      </c>
      <c r="EF1666" s="12" t="str">
        <f t="shared" si="1330"/>
        <v/>
      </c>
      <c r="EG1666" s="12" t="str">
        <f t="shared" si="1331"/>
        <v/>
      </c>
      <c r="EH1666" s="12" t="str">
        <f t="shared" si="1332"/>
        <v/>
      </c>
      <c r="EI1666" s="12" t="str">
        <f t="shared" si="1333"/>
        <v/>
      </c>
      <c r="EK1666" s="83" t="str">
        <f t="shared" si="1313"/>
        <v/>
      </c>
      <c r="EM1666" s="12" t="str">
        <f t="shared" si="1314"/>
        <v/>
      </c>
      <c r="EO1666" s="12" t="str">
        <f t="shared" si="1315"/>
        <v/>
      </c>
      <c r="EQ1666" s="12" t="str">
        <f>IF($EO1666="", "", IF($EQ$8=$EQ$6, COUNTIF($EO$11:$EO$2510, "&gt;"&amp;$EO1666)+1+COUNTIF($EO$11:$EO1666, $EO1666)-1, COUNTIF($EO$11:$EO$2510, "&lt;"&amp;$EO1666)+1+COUNTIF($EO$11:$EO1666, $EO1666)-1))</f>
        <v/>
      </c>
    </row>
    <row r="1667" spans="1:147" x14ac:dyDescent="0.55000000000000004">
      <c r="A1667" s="8"/>
      <c r="B1667" s="12" t="str">
        <f>IF($D1667="", "", COUNTIF($D$11:$D1667, $D1667))</f>
        <v/>
      </c>
      <c r="C1667" s="8"/>
      <c r="D1667" s="45"/>
      <c r="E1667" s="46"/>
      <c r="F1667" s="47"/>
      <c r="G1667" s="54"/>
      <c r="H1667" s="54"/>
      <c r="I1667" s="48"/>
      <c r="J1667" s="49"/>
      <c r="K1667" s="50"/>
      <c r="L1667" s="50"/>
      <c r="M1667" s="50"/>
      <c r="N1667" s="50"/>
      <c r="O1667" s="50"/>
      <c r="P1667" s="50"/>
      <c r="Q1667" s="50"/>
      <c r="R1667" s="50"/>
      <c r="S1667" s="50"/>
      <c r="T1667" s="50"/>
      <c r="U1667" s="51"/>
      <c r="V1667" s="52"/>
      <c r="W1667" s="53"/>
      <c r="X1667" s="53"/>
      <c r="Y1667" s="53"/>
      <c r="Z1667" s="53"/>
      <c r="AA1667" s="48"/>
      <c r="AB1667" s="54"/>
      <c r="AC1667" s="54"/>
      <c r="AD1667" s="54"/>
      <c r="AE1667" s="54"/>
      <c r="AF1667" s="54"/>
      <c r="AG1667" s="54"/>
      <c r="AH1667" s="54"/>
      <c r="AI1667" s="54"/>
      <c r="AJ1667" s="49"/>
      <c r="AK1667" s="48"/>
      <c r="AL1667" s="54"/>
      <c r="AM1667" s="54"/>
      <c r="AN1667" s="54"/>
      <c r="AO1667" s="54"/>
      <c r="AP1667" s="54"/>
      <c r="AQ1667" s="54"/>
      <c r="AR1667" s="54"/>
      <c r="AS1667" s="54"/>
      <c r="AT1667" s="54"/>
      <c r="AU1667" s="54"/>
      <c r="AV1667" s="54"/>
      <c r="AW1667" s="54"/>
      <c r="AX1667" s="54"/>
      <c r="AY1667" s="54"/>
      <c r="AZ1667" s="54"/>
      <c r="BA1667" s="54"/>
      <c r="BB1667" s="54"/>
      <c r="BC1667" s="54"/>
      <c r="BD1667" s="54"/>
      <c r="BE1667" s="54"/>
      <c r="BF1667" s="54"/>
      <c r="BG1667" s="54"/>
      <c r="BH1667" s="54"/>
      <c r="BI1667" s="54"/>
      <c r="BJ1667" s="54"/>
      <c r="BK1667" s="54"/>
      <c r="BL1667" s="54"/>
      <c r="BM1667" s="54"/>
      <c r="BN1667" s="54"/>
      <c r="BO1667" s="54"/>
      <c r="BP1667" s="54"/>
      <c r="BQ1667" s="54"/>
      <c r="BR1667" s="54"/>
      <c r="BS1667" s="54"/>
      <c r="BT1667" s="54"/>
      <c r="BU1667" s="54"/>
      <c r="BV1667" s="54"/>
      <c r="BW1667" s="54"/>
      <c r="BX1667" s="49"/>
      <c r="BY1667" s="55"/>
      <c r="BZ1667" s="8"/>
      <c r="CE1667" s="12" t="str">
        <f t="shared" si="1303"/>
        <v/>
      </c>
      <c r="CG1667" s="77" t="str">
        <f t="shared" si="1304"/>
        <v/>
      </c>
      <c r="CH1667" s="80" t="str">
        <f t="shared" si="1305"/>
        <v/>
      </c>
      <c r="CL1667" s="12" t="str">
        <f t="shared" si="1306"/>
        <v/>
      </c>
      <c r="CM1667" s="12" t="str">
        <f t="shared" si="1307"/>
        <v/>
      </c>
      <c r="CN1667" s="12" t="str" cm="1">
        <f t="array" ref="CN1667">IF(OR($CE1667="", $CG$3=""), "", IF(IFERROR(INDEX($K1667:$T1667, $CK1667, MATCH(CN$3, $K$3:$T$3, 0)), "")="", $CC$4, $CC$3))</f>
        <v/>
      </c>
      <c r="CO1667" s="12" t="str" cm="1">
        <f t="array" ref="CO1667">IF(OR($CE1667="", $CG$3=""), "", IF(IFERROR(INDEX($AA1667:$AJ1667, $CK1667, MATCH(CO$3, $AA$3:$AJ$3, 0)), "")="", $CC$4, $CC$3))</f>
        <v/>
      </c>
      <c r="CP1667" s="12" t="str">
        <f>IF(OR($CE1667="", $CG$3=""), "", IF(CP$3='Property List &amp; Features'!$BG$9, $CC$3, IF(CP$3=$I1667, $CC$3, $CC$4)))</f>
        <v/>
      </c>
      <c r="CQ1667" s="12" t="str">
        <f>IF(OR($CE1667="", $CG$3=""), "", IF(CQ$3='Property List &amp; Features'!$BG$9, $CC$3, IF(CQ$3=$J1667, $CC$3, $CC$4)))</f>
        <v/>
      </c>
      <c r="CR1667" s="12" t="str">
        <f t="shared" si="1308"/>
        <v/>
      </c>
      <c r="CS1667" s="12" t="str">
        <f t="shared" si="1309"/>
        <v/>
      </c>
      <c r="CT1667" s="12" t="str">
        <f t="shared" si="1310"/>
        <v/>
      </c>
      <c r="CU1667" s="12" t="str">
        <f t="shared" si="1311"/>
        <v/>
      </c>
      <c r="CV1667" s="12" t="str">
        <f t="shared" si="1312"/>
        <v/>
      </c>
      <c r="CW1667" s="12" t="str">
        <f t="shared" si="1334"/>
        <v/>
      </c>
      <c r="CX1667" s="12" t="str">
        <f t="shared" si="1335"/>
        <v/>
      </c>
      <c r="CY1667" s="12" t="str">
        <f t="shared" si="1336"/>
        <v/>
      </c>
      <c r="CZ1667" s="12" t="str">
        <f t="shared" si="1337"/>
        <v/>
      </c>
      <c r="DA1667" s="12" t="str">
        <f t="shared" si="1338"/>
        <v/>
      </c>
      <c r="DB1667" s="12" t="str">
        <f t="shared" si="1339"/>
        <v/>
      </c>
      <c r="DC1667" s="12" t="str">
        <f t="shared" si="1340"/>
        <v/>
      </c>
      <c r="DD1667" s="12" t="str">
        <f t="shared" si="1341"/>
        <v/>
      </c>
      <c r="DE1667" s="12" t="str">
        <f t="shared" si="1342"/>
        <v/>
      </c>
      <c r="DF1667" s="12" t="str">
        <f t="shared" si="1343"/>
        <v/>
      </c>
      <c r="DG1667" s="12" t="str">
        <f t="shared" si="1344"/>
        <v/>
      </c>
      <c r="DH1667" s="12" t="str">
        <f t="shared" si="1345"/>
        <v/>
      </c>
      <c r="DI1667" s="12" t="str">
        <f t="shared" si="1346"/>
        <v/>
      </c>
      <c r="DJ1667" s="12" t="str">
        <f t="shared" si="1347"/>
        <v/>
      </c>
      <c r="DK1667" s="12" t="str">
        <f t="shared" si="1348"/>
        <v/>
      </c>
      <c r="DL1667" s="12" t="str">
        <f t="shared" si="1349"/>
        <v/>
      </c>
      <c r="DM1667" s="12" t="str">
        <f t="shared" si="1350"/>
        <v/>
      </c>
      <c r="DN1667" s="12" t="str">
        <f t="shared" si="1351"/>
        <v/>
      </c>
      <c r="DO1667" s="12" t="str">
        <f t="shared" si="1352"/>
        <v/>
      </c>
      <c r="DP1667" s="12" t="str">
        <f t="shared" si="1353"/>
        <v/>
      </c>
      <c r="DQ1667" s="12" t="str">
        <f t="shared" si="1354"/>
        <v/>
      </c>
      <c r="DR1667" s="12" t="str">
        <f t="shared" si="1316"/>
        <v/>
      </c>
      <c r="DS1667" s="12" t="str">
        <f t="shared" si="1317"/>
        <v/>
      </c>
      <c r="DT1667" s="12" t="str">
        <f t="shared" si="1318"/>
        <v/>
      </c>
      <c r="DU1667" s="12" t="str">
        <f t="shared" si="1319"/>
        <v/>
      </c>
      <c r="DV1667" s="12" t="str">
        <f t="shared" si="1320"/>
        <v/>
      </c>
      <c r="DW1667" s="12" t="str">
        <f t="shared" si="1321"/>
        <v/>
      </c>
      <c r="DX1667" s="12" t="str">
        <f t="shared" si="1322"/>
        <v/>
      </c>
      <c r="DY1667" s="12" t="str">
        <f t="shared" si="1323"/>
        <v/>
      </c>
      <c r="DZ1667" s="12" t="str">
        <f t="shared" si="1324"/>
        <v/>
      </c>
      <c r="EA1667" s="12" t="str">
        <f t="shared" si="1325"/>
        <v/>
      </c>
      <c r="EB1667" s="12" t="str">
        <f t="shared" si="1326"/>
        <v/>
      </c>
      <c r="EC1667" s="12" t="str">
        <f t="shared" si="1327"/>
        <v/>
      </c>
      <c r="ED1667" s="12" t="str">
        <f t="shared" si="1328"/>
        <v/>
      </c>
      <c r="EE1667" s="12" t="str">
        <f t="shared" si="1329"/>
        <v/>
      </c>
      <c r="EF1667" s="12" t="str">
        <f t="shared" si="1330"/>
        <v/>
      </c>
      <c r="EG1667" s="12" t="str">
        <f t="shared" si="1331"/>
        <v/>
      </c>
      <c r="EH1667" s="12" t="str">
        <f t="shared" si="1332"/>
        <v/>
      </c>
      <c r="EI1667" s="12" t="str">
        <f t="shared" si="1333"/>
        <v/>
      </c>
      <c r="EK1667" s="83" t="str">
        <f t="shared" si="1313"/>
        <v/>
      </c>
      <c r="EM1667" s="12" t="str">
        <f t="shared" si="1314"/>
        <v/>
      </c>
      <c r="EO1667" s="12" t="str">
        <f t="shared" si="1315"/>
        <v/>
      </c>
      <c r="EQ1667" s="12" t="str">
        <f>IF($EO1667="", "", IF($EQ$8=$EQ$6, COUNTIF($EO$11:$EO$2510, "&gt;"&amp;$EO1667)+1+COUNTIF($EO$11:$EO1667, $EO1667)-1, COUNTIF($EO$11:$EO$2510, "&lt;"&amp;$EO1667)+1+COUNTIF($EO$11:$EO1667, $EO1667)-1))</f>
        <v/>
      </c>
    </row>
    <row r="1668" spans="1:147" x14ac:dyDescent="0.55000000000000004">
      <c r="A1668" s="8"/>
      <c r="B1668" s="12" t="str">
        <f>IF($D1668="", "", COUNTIF($D$11:$D1668, $D1668))</f>
        <v/>
      </c>
      <c r="C1668" s="8"/>
      <c r="D1668" s="45"/>
      <c r="E1668" s="46"/>
      <c r="F1668" s="47"/>
      <c r="G1668" s="54"/>
      <c r="H1668" s="54"/>
      <c r="I1668" s="48"/>
      <c r="J1668" s="49"/>
      <c r="K1668" s="50"/>
      <c r="L1668" s="50"/>
      <c r="M1668" s="50"/>
      <c r="N1668" s="50"/>
      <c r="O1668" s="50"/>
      <c r="P1668" s="50"/>
      <c r="Q1668" s="50"/>
      <c r="R1668" s="50"/>
      <c r="S1668" s="50"/>
      <c r="T1668" s="50"/>
      <c r="U1668" s="51"/>
      <c r="V1668" s="52"/>
      <c r="W1668" s="53"/>
      <c r="X1668" s="53"/>
      <c r="Y1668" s="53"/>
      <c r="Z1668" s="53"/>
      <c r="AA1668" s="48"/>
      <c r="AB1668" s="54"/>
      <c r="AC1668" s="54"/>
      <c r="AD1668" s="54"/>
      <c r="AE1668" s="54"/>
      <c r="AF1668" s="54"/>
      <c r="AG1668" s="54"/>
      <c r="AH1668" s="54"/>
      <c r="AI1668" s="54"/>
      <c r="AJ1668" s="49"/>
      <c r="AK1668" s="48"/>
      <c r="AL1668" s="54"/>
      <c r="AM1668" s="54"/>
      <c r="AN1668" s="54"/>
      <c r="AO1668" s="54"/>
      <c r="AP1668" s="54"/>
      <c r="AQ1668" s="54"/>
      <c r="AR1668" s="54"/>
      <c r="AS1668" s="54"/>
      <c r="AT1668" s="54"/>
      <c r="AU1668" s="54"/>
      <c r="AV1668" s="54"/>
      <c r="AW1668" s="54"/>
      <c r="AX1668" s="54"/>
      <c r="AY1668" s="54"/>
      <c r="AZ1668" s="54"/>
      <c r="BA1668" s="54"/>
      <c r="BB1668" s="54"/>
      <c r="BC1668" s="54"/>
      <c r="BD1668" s="54"/>
      <c r="BE1668" s="54"/>
      <c r="BF1668" s="54"/>
      <c r="BG1668" s="54"/>
      <c r="BH1668" s="54"/>
      <c r="BI1668" s="54"/>
      <c r="BJ1668" s="54"/>
      <c r="BK1668" s="54"/>
      <c r="BL1668" s="54"/>
      <c r="BM1668" s="54"/>
      <c r="BN1668" s="54"/>
      <c r="BO1668" s="54"/>
      <c r="BP1668" s="54"/>
      <c r="BQ1668" s="54"/>
      <c r="BR1668" s="54"/>
      <c r="BS1668" s="54"/>
      <c r="BT1668" s="54"/>
      <c r="BU1668" s="54"/>
      <c r="BV1668" s="54"/>
      <c r="BW1668" s="54"/>
      <c r="BX1668" s="49"/>
      <c r="BY1668" s="55"/>
      <c r="BZ1668" s="8"/>
      <c r="CE1668" s="12" t="str">
        <f t="shared" si="1303"/>
        <v/>
      </c>
      <c r="CG1668" s="77" t="str">
        <f t="shared" si="1304"/>
        <v/>
      </c>
      <c r="CH1668" s="80" t="str">
        <f t="shared" si="1305"/>
        <v/>
      </c>
      <c r="CL1668" s="12" t="str">
        <f t="shared" si="1306"/>
        <v/>
      </c>
      <c r="CM1668" s="12" t="str">
        <f t="shared" si="1307"/>
        <v/>
      </c>
      <c r="CN1668" s="12" t="str" cm="1">
        <f t="array" ref="CN1668">IF(OR($CE1668="", $CG$3=""), "", IF(IFERROR(INDEX($K1668:$T1668, $CK1668, MATCH(CN$3, $K$3:$T$3, 0)), "")="", $CC$4, $CC$3))</f>
        <v/>
      </c>
      <c r="CO1668" s="12" t="str" cm="1">
        <f t="array" ref="CO1668">IF(OR($CE1668="", $CG$3=""), "", IF(IFERROR(INDEX($AA1668:$AJ1668, $CK1668, MATCH(CO$3, $AA$3:$AJ$3, 0)), "")="", $CC$4, $CC$3))</f>
        <v/>
      </c>
      <c r="CP1668" s="12" t="str">
        <f>IF(OR($CE1668="", $CG$3=""), "", IF(CP$3='Property List &amp; Features'!$BG$9, $CC$3, IF(CP$3=$I1668, $CC$3, $CC$4)))</f>
        <v/>
      </c>
      <c r="CQ1668" s="12" t="str">
        <f>IF(OR($CE1668="", $CG$3=""), "", IF(CQ$3='Property List &amp; Features'!$BG$9, $CC$3, IF(CQ$3=$J1668, $CC$3, $CC$4)))</f>
        <v/>
      </c>
      <c r="CR1668" s="12" t="str">
        <f t="shared" si="1308"/>
        <v/>
      </c>
      <c r="CS1668" s="12" t="str">
        <f t="shared" si="1309"/>
        <v/>
      </c>
      <c r="CT1668" s="12" t="str">
        <f t="shared" si="1310"/>
        <v/>
      </c>
      <c r="CU1668" s="12" t="str">
        <f t="shared" si="1311"/>
        <v/>
      </c>
      <c r="CV1668" s="12" t="str">
        <f t="shared" si="1312"/>
        <v/>
      </c>
      <c r="CW1668" s="12" t="str">
        <f t="shared" si="1334"/>
        <v/>
      </c>
      <c r="CX1668" s="12" t="str">
        <f t="shared" si="1335"/>
        <v/>
      </c>
      <c r="CY1668" s="12" t="str">
        <f t="shared" si="1336"/>
        <v/>
      </c>
      <c r="CZ1668" s="12" t="str">
        <f t="shared" si="1337"/>
        <v/>
      </c>
      <c r="DA1668" s="12" t="str">
        <f t="shared" si="1338"/>
        <v/>
      </c>
      <c r="DB1668" s="12" t="str">
        <f t="shared" si="1339"/>
        <v/>
      </c>
      <c r="DC1668" s="12" t="str">
        <f t="shared" si="1340"/>
        <v/>
      </c>
      <c r="DD1668" s="12" t="str">
        <f t="shared" si="1341"/>
        <v/>
      </c>
      <c r="DE1668" s="12" t="str">
        <f t="shared" si="1342"/>
        <v/>
      </c>
      <c r="DF1668" s="12" t="str">
        <f t="shared" si="1343"/>
        <v/>
      </c>
      <c r="DG1668" s="12" t="str">
        <f t="shared" si="1344"/>
        <v/>
      </c>
      <c r="DH1668" s="12" t="str">
        <f t="shared" si="1345"/>
        <v/>
      </c>
      <c r="DI1668" s="12" t="str">
        <f t="shared" si="1346"/>
        <v/>
      </c>
      <c r="DJ1668" s="12" t="str">
        <f t="shared" si="1347"/>
        <v/>
      </c>
      <c r="DK1668" s="12" t="str">
        <f t="shared" si="1348"/>
        <v/>
      </c>
      <c r="DL1668" s="12" t="str">
        <f t="shared" si="1349"/>
        <v/>
      </c>
      <c r="DM1668" s="12" t="str">
        <f t="shared" si="1350"/>
        <v/>
      </c>
      <c r="DN1668" s="12" t="str">
        <f t="shared" si="1351"/>
        <v/>
      </c>
      <c r="DO1668" s="12" t="str">
        <f t="shared" si="1352"/>
        <v/>
      </c>
      <c r="DP1668" s="12" t="str">
        <f t="shared" si="1353"/>
        <v/>
      </c>
      <c r="DQ1668" s="12" t="str">
        <f t="shared" si="1354"/>
        <v/>
      </c>
      <c r="DR1668" s="12" t="str">
        <f t="shared" si="1316"/>
        <v/>
      </c>
      <c r="DS1668" s="12" t="str">
        <f t="shared" si="1317"/>
        <v/>
      </c>
      <c r="DT1668" s="12" t="str">
        <f t="shared" si="1318"/>
        <v/>
      </c>
      <c r="DU1668" s="12" t="str">
        <f t="shared" si="1319"/>
        <v/>
      </c>
      <c r="DV1668" s="12" t="str">
        <f t="shared" si="1320"/>
        <v/>
      </c>
      <c r="DW1668" s="12" t="str">
        <f t="shared" si="1321"/>
        <v/>
      </c>
      <c r="DX1668" s="12" t="str">
        <f t="shared" si="1322"/>
        <v/>
      </c>
      <c r="DY1668" s="12" t="str">
        <f t="shared" si="1323"/>
        <v/>
      </c>
      <c r="DZ1668" s="12" t="str">
        <f t="shared" si="1324"/>
        <v/>
      </c>
      <c r="EA1668" s="12" t="str">
        <f t="shared" si="1325"/>
        <v/>
      </c>
      <c r="EB1668" s="12" t="str">
        <f t="shared" si="1326"/>
        <v/>
      </c>
      <c r="EC1668" s="12" t="str">
        <f t="shared" si="1327"/>
        <v/>
      </c>
      <c r="ED1668" s="12" t="str">
        <f t="shared" si="1328"/>
        <v/>
      </c>
      <c r="EE1668" s="12" t="str">
        <f t="shared" si="1329"/>
        <v/>
      </c>
      <c r="EF1668" s="12" t="str">
        <f t="shared" si="1330"/>
        <v/>
      </c>
      <c r="EG1668" s="12" t="str">
        <f t="shared" si="1331"/>
        <v/>
      </c>
      <c r="EH1668" s="12" t="str">
        <f t="shared" si="1332"/>
        <v/>
      </c>
      <c r="EI1668" s="12" t="str">
        <f t="shared" si="1333"/>
        <v/>
      </c>
      <c r="EK1668" s="83" t="str">
        <f t="shared" si="1313"/>
        <v/>
      </c>
      <c r="EM1668" s="12" t="str">
        <f t="shared" si="1314"/>
        <v/>
      </c>
      <c r="EO1668" s="12" t="str">
        <f t="shared" si="1315"/>
        <v/>
      </c>
      <c r="EQ1668" s="12" t="str">
        <f>IF($EO1668="", "", IF($EQ$8=$EQ$6, COUNTIF($EO$11:$EO$2510, "&gt;"&amp;$EO1668)+1+COUNTIF($EO$11:$EO1668, $EO1668)-1, COUNTIF($EO$11:$EO$2510, "&lt;"&amp;$EO1668)+1+COUNTIF($EO$11:$EO1668, $EO1668)-1))</f>
        <v/>
      </c>
    </row>
    <row r="1669" spans="1:147" x14ac:dyDescent="0.55000000000000004">
      <c r="A1669" s="8"/>
      <c r="B1669" s="12" t="str">
        <f>IF($D1669="", "", COUNTIF($D$11:$D1669, $D1669))</f>
        <v/>
      </c>
      <c r="C1669" s="8"/>
      <c r="D1669" s="45"/>
      <c r="E1669" s="46"/>
      <c r="F1669" s="47"/>
      <c r="G1669" s="54"/>
      <c r="H1669" s="54"/>
      <c r="I1669" s="48"/>
      <c r="J1669" s="49"/>
      <c r="K1669" s="50"/>
      <c r="L1669" s="50"/>
      <c r="M1669" s="50"/>
      <c r="N1669" s="50"/>
      <c r="O1669" s="50"/>
      <c r="P1669" s="50"/>
      <c r="Q1669" s="50"/>
      <c r="R1669" s="50"/>
      <c r="S1669" s="50"/>
      <c r="T1669" s="50"/>
      <c r="U1669" s="51"/>
      <c r="V1669" s="52"/>
      <c r="W1669" s="53"/>
      <c r="X1669" s="53"/>
      <c r="Y1669" s="53"/>
      <c r="Z1669" s="53"/>
      <c r="AA1669" s="48"/>
      <c r="AB1669" s="54"/>
      <c r="AC1669" s="54"/>
      <c r="AD1669" s="54"/>
      <c r="AE1669" s="54"/>
      <c r="AF1669" s="54"/>
      <c r="AG1669" s="54"/>
      <c r="AH1669" s="54"/>
      <c r="AI1669" s="54"/>
      <c r="AJ1669" s="49"/>
      <c r="AK1669" s="48"/>
      <c r="AL1669" s="54"/>
      <c r="AM1669" s="54"/>
      <c r="AN1669" s="54"/>
      <c r="AO1669" s="54"/>
      <c r="AP1669" s="54"/>
      <c r="AQ1669" s="54"/>
      <c r="AR1669" s="54"/>
      <c r="AS1669" s="54"/>
      <c r="AT1669" s="54"/>
      <c r="AU1669" s="54"/>
      <c r="AV1669" s="54"/>
      <c r="AW1669" s="54"/>
      <c r="AX1669" s="54"/>
      <c r="AY1669" s="54"/>
      <c r="AZ1669" s="54"/>
      <c r="BA1669" s="54"/>
      <c r="BB1669" s="54"/>
      <c r="BC1669" s="54"/>
      <c r="BD1669" s="54"/>
      <c r="BE1669" s="54"/>
      <c r="BF1669" s="54"/>
      <c r="BG1669" s="54"/>
      <c r="BH1669" s="54"/>
      <c r="BI1669" s="54"/>
      <c r="BJ1669" s="54"/>
      <c r="BK1669" s="54"/>
      <c r="BL1669" s="54"/>
      <c r="BM1669" s="54"/>
      <c r="BN1669" s="54"/>
      <c r="BO1669" s="54"/>
      <c r="BP1669" s="54"/>
      <c r="BQ1669" s="54"/>
      <c r="BR1669" s="54"/>
      <c r="BS1669" s="54"/>
      <c r="BT1669" s="54"/>
      <c r="BU1669" s="54"/>
      <c r="BV1669" s="54"/>
      <c r="BW1669" s="54"/>
      <c r="BX1669" s="49"/>
      <c r="BY1669" s="55"/>
      <c r="BZ1669" s="8"/>
      <c r="CE1669" s="12" t="str">
        <f t="shared" si="1303"/>
        <v/>
      </c>
      <c r="CG1669" s="77" t="str">
        <f t="shared" si="1304"/>
        <v/>
      </c>
      <c r="CH1669" s="80" t="str">
        <f t="shared" si="1305"/>
        <v/>
      </c>
      <c r="CL1669" s="12" t="str">
        <f t="shared" si="1306"/>
        <v/>
      </c>
      <c r="CM1669" s="12" t="str">
        <f t="shared" si="1307"/>
        <v/>
      </c>
      <c r="CN1669" s="12" t="str" cm="1">
        <f t="array" ref="CN1669">IF(OR($CE1669="", $CG$3=""), "", IF(IFERROR(INDEX($K1669:$T1669, $CK1669, MATCH(CN$3, $K$3:$T$3, 0)), "")="", $CC$4, $CC$3))</f>
        <v/>
      </c>
      <c r="CO1669" s="12" t="str" cm="1">
        <f t="array" ref="CO1669">IF(OR($CE1669="", $CG$3=""), "", IF(IFERROR(INDEX($AA1669:$AJ1669, $CK1669, MATCH(CO$3, $AA$3:$AJ$3, 0)), "")="", $CC$4, $CC$3))</f>
        <v/>
      </c>
      <c r="CP1669" s="12" t="str">
        <f>IF(OR($CE1669="", $CG$3=""), "", IF(CP$3='Property List &amp; Features'!$BG$9, $CC$3, IF(CP$3=$I1669, $CC$3, $CC$4)))</f>
        <v/>
      </c>
      <c r="CQ1669" s="12" t="str">
        <f>IF(OR($CE1669="", $CG$3=""), "", IF(CQ$3='Property List &amp; Features'!$BG$9, $CC$3, IF(CQ$3=$J1669, $CC$3, $CC$4)))</f>
        <v/>
      </c>
      <c r="CR1669" s="12" t="str">
        <f t="shared" si="1308"/>
        <v/>
      </c>
      <c r="CS1669" s="12" t="str">
        <f t="shared" si="1309"/>
        <v/>
      </c>
      <c r="CT1669" s="12" t="str">
        <f t="shared" si="1310"/>
        <v/>
      </c>
      <c r="CU1669" s="12" t="str">
        <f t="shared" si="1311"/>
        <v/>
      </c>
      <c r="CV1669" s="12" t="str">
        <f t="shared" si="1312"/>
        <v/>
      </c>
      <c r="CW1669" s="12" t="str">
        <f t="shared" si="1334"/>
        <v/>
      </c>
      <c r="CX1669" s="12" t="str">
        <f t="shared" si="1335"/>
        <v/>
      </c>
      <c r="CY1669" s="12" t="str">
        <f t="shared" si="1336"/>
        <v/>
      </c>
      <c r="CZ1669" s="12" t="str">
        <f t="shared" si="1337"/>
        <v/>
      </c>
      <c r="DA1669" s="12" t="str">
        <f t="shared" si="1338"/>
        <v/>
      </c>
      <c r="DB1669" s="12" t="str">
        <f t="shared" si="1339"/>
        <v/>
      </c>
      <c r="DC1669" s="12" t="str">
        <f t="shared" si="1340"/>
        <v/>
      </c>
      <c r="DD1669" s="12" t="str">
        <f t="shared" si="1341"/>
        <v/>
      </c>
      <c r="DE1669" s="12" t="str">
        <f t="shared" si="1342"/>
        <v/>
      </c>
      <c r="DF1669" s="12" t="str">
        <f t="shared" si="1343"/>
        <v/>
      </c>
      <c r="DG1669" s="12" t="str">
        <f t="shared" si="1344"/>
        <v/>
      </c>
      <c r="DH1669" s="12" t="str">
        <f t="shared" si="1345"/>
        <v/>
      </c>
      <c r="DI1669" s="12" t="str">
        <f t="shared" si="1346"/>
        <v/>
      </c>
      <c r="DJ1669" s="12" t="str">
        <f t="shared" si="1347"/>
        <v/>
      </c>
      <c r="DK1669" s="12" t="str">
        <f t="shared" si="1348"/>
        <v/>
      </c>
      <c r="DL1669" s="12" t="str">
        <f t="shared" si="1349"/>
        <v/>
      </c>
      <c r="DM1669" s="12" t="str">
        <f t="shared" si="1350"/>
        <v/>
      </c>
      <c r="DN1669" s="12" t="str">
        <f t="shared" si="1351"/>
        <v/>
      </c>
      <c r="DO1669" s="12" t="str">
        <f t="shared" si="1352"/>
        <v/>
      </c>
      <c r="DP1669" s="12" t="str">
        <f t="shared" si="1353"/>
        <v/>
      </c>
      <c r="DQ1669" s="12" t="str">
        <f t="shared" si="1354"/>
        <v/>
      </c>
      <c r="DR1669" s="12" t="str">
        <f t="shared" si="1316"/>
        <v/>
      </c>
      <c r="DS1669" s="12" t="str">
        <f t="shared" si="1317"/>
        <v/>
      </c>
      <c r="DT1669" s="12" t="str">
        <f t="shared" si="1318"/>
        <v/>
      </c>
      <c r="DU1669" s="12" t="str">
        <f t="shared" si="1319"/>
        <v/>
      </c>
      <c r="DV1669" s="12" t="str">
        <f t="shared" si="1320"/>
        <v/>
      </c>
      <c r="DW1669" s="12" t="str">
        <f t="shared" si="1321"/>
        <v/>
      </c>
      <c r="DX1669" s="12" t="str">
        <f t="shared" si="1322"/>
        <v/>
      </c>
      <c r="DY1669" s="12" t="str">
        <f t="shared" si="1323"/>
        <v/>
      </c>
      <c r="DZ1669" s="12" t="str">
        <f t="shared" si="1324"/>
        <v/>
      </c>
      <c r="EA1669" s="12" t="str">
        <f t="shared" si="1325"/>
        <v/>
      </c>
      <c r="EB1669" s="12" t="str">
        <f t="shared" si="1326"/>
        <v/>
      </c>
      <c r="EC1669" s="12" t="str">
        <f t="shared" si="1327"/>
        <v/>
      </c>
      <c r="ED1669" s="12" t="str">
        <f t="shared" si="1328"/>
        <v/>
      </c>
      <c r="EE1669" s="12" t="str">
        <f t="shared" si="1329"/>
        <v/>
      </c>
      <c r="EF1669" s="12" t="str">
        <f t="shared" si="1330"/>
        <v/>
      </c>
      <c r="EG1669" s="12" t="str">
        <f t="shared" si="1331"/>
        <v/>
      </c>
      <c r="EH1669" s="12" t="str">
        <f t="shared" si="1332"/>
        <v/>
      </c>
      <c r="EI1669" s="12" t="str">
        <f t="shared" si="1333"/>
        <v/>
      </c>
      <c r="EK1669" s="83" t="str">
        <f t="shared" si="1313"/>
        <v/>
      </c>
      <c r="EM1669" s="12" t="str">
        <f t="shared" si="1314"/>
        <v/>
      </c>
      <c r="EO1669" s="12" t="str">
        <f t="shared" si="1315"/>
        <v/>
      </c>
      <c r="EQ1669" s="12" t="str">
        <f>IF($EO1669="", "", IF($EQ$8=$EQ$6, COUNTIF($EO$11:$EO$2510, "&gt;"&amp;$EO1669)+1+COUNTIF($EO$11:$EO1669, $EO1669)-1, COUNTIF($EO$11:$EO$2510, "&lt;"&amp;$EO1669)+1+COUNTIF($EO$11:$EO1669, $EO1669)-1))</f>
        <v/>
      </c>
    </row>
    <row r="1670" spans="1:147" x14ac:dyDescent="0.55000000000000004">
      <c r="A1670" s="8"/>
      <c r="B1670" s="12" t="str">
        <f>IF($D1670="", "", COUNTIF($D$11:$D1670, $D1670))</f>
        <v/>
      </c>
      <c r="C1670" s="8"/>
      <c r="D1670" s="45"/>
      <c r="E1670" s="46"/>
      <c r="F1670" s="47"/>
      <c r="G1670" s="54"/>
      <c r="H1670" s="54"/>
      <c r="I1670" s="48"/>
      <c r="J1670" s="49"/>
      <c r="K1670" s="50"/>
      <c r="L1670" s="50"/>
      <c r="M1670" s="50"/>
      <c r="N1670" s="50"/>
      <c r="O1670" s="50"/>
      <c r="P1670" s="50"/>
      <c r="Q1670" s="50"/>
      <c r="R1670" s="50"/>
      <c r="S1670" s="50"/>
      <c r="T1670" s="50"/>
      <c r="U1670" s="51"/>
      <c r="V1670" s="52"/>
      <c r="W1670" s="53"/>
      <c r="X1670" s="53"/>
      <c r="Y1670" s="53"/>
      <c r="Z1670" s="53"/>
      <c r="AA1670" s="48"/>
      <c r="AB1670" s="54"/>
      <c r="AC1670" s="54"/>
      <c r="AD1670" s="54"/>
      <c r="AE1670" s="54"/>
      <c r="AF1670" s="54"/>
      <c r="AG1670" s="54"/>
      <c r="AH1670" s="54"/>
      <c r="AI1670" s="54"/>
      <c r="AJ1670" s="49"/>
      <c r="AK1670" s="48"/>
      <c r="AL1670" s="54"/>
      <c r="AM1670" s="54"/>
      <c r="AN1670" s="54"/>
      <c r="AO1670" s="54"/>
      <c r="AP1670" s="54"/>
      <c r="AQ1670" s="54"/>
      <c r="AR1670" s="54"/>
      <c r="AS1670" s="54"/>
      <c r="AT1670" s="54"/>
      <c r="AU1670" s="54"/>
      <c r="AV1670" s="54"/>
      <c r="AW1670" s="54"/>
      <c r="AX1670" s="54"/>
      <c r="AY1670" s="54"/>
      <c r="AZ1670" s="54"/>
      <c r="BA1670" s="54"/>
      <c r="BB1670" s="54"/>
      <c r="BC1670" s="54"/>
      <c r="BD1670" s="54"/>
      <c r="BE1670" s="54"/>
      <c r="BF1670" s="54"/>
      <c r="BG1670" s="54"/>
      <c r="BH1670" s="54"/>
      <c r="BI1670" s="54"/>
      <c r="BJ1670" s="54"/>
      <c r="BK1670" s="54"/>
      <c r="BL1670" s="54"/>
      <c r="BM1670" s="54"/>
      <c r="BN1670" s="54"/>
      <c r="BO1670" s="54"/>
      <c r="BP1670" s="54"/>
      <c r="BQ1670" s="54"/>
      <c r="BR1670" s="54"/>
      <c r="BS1670" s="54"/>
      <c r="BT1670" s="54"/>
      <c r="BU1670" s="54"/>
      <c r="BV1670" s="54"/>
      <c r="BW1670" s="54"/>
      <c r="BX1670" s="49"/>
      <c r="BY1670" s="55"/>
      <c r="BZ1670" s="8"/>
      <c r="CE1670" s="12" t="str">
        <f t="shared" si="1303"/>
        <v/>
      </c>
      <c r="CG1670" s="77" t="str">
        <f t="shared" si="1304"/>
        <v/>
      </c>
      <c r="CH1670" s="80" t="str">
        <f t="shared" si="1305"/>
        <v/>
      </c>
      <c r="CL1670" s="12" t="str">
        <f t="shared" si="1306"/>
        <v/>
      </c>
      <c r="CM1670" s="12" t="str">
        <f t="shared" si="1307"/>
        <v/>
      </c>
      <c r="CN1670" s="12" t="str" cm="1">
        <f t="array" ref="CN1670">IF(OR($CE1670="", $CG$3=""), "", IF(IFERROR(INDEX($K1670:$T1670, $CK1670, MATCH(CN$3, $K$3:$T$3, 0)), "")="", $CC$4, $CC$3))</f>
        <v/>
      </c>
      <c r="CO1670" s="12" t="str" cm="1">
        <f t="array" ref="CO1670">IF(OR($CE1670="", $CG$3=""), "", IF(IFERROR(INDEX($AA1670:$AJ1670, $CK1670, MATCH(CO$3, $AA$3:$AJ$3, 0)), "")="", $CC$4, $CC$3))</f>
        <v/>
      </c>
      <c r="CP1670" s="12" t="str">
        <f>IF(OR($CE1670="", $CG$3=""), "", IF(CP$3='Property List &amp; Features'!$BG$9, $CC$3, IF(CP$3=$I1670, $CC$3, $CC$4)))</f>
        <v/>
      </c>
      <c r="CQ1670" s="12" t="str">
        <f>IF(OR($CE1670="", $CG$3=""), "", IF(CQ$3='Property List &amp; Features'!$BG$9, $CC$3, IF(CQ$3=$J1670, $CC$3, $CC$4)))</f>
        <v/>
      </c>
      <c r="CR1670" s="12" t="str">
        <f t="shared" si="1308"/>
        <v/>
      </c>
      <c r="CS1670" s="12" t="str">
        <f t="shared" si="1309"/>
        <v/>
      </c>
      <c r="CT1670" s="12" t="str">
        <f t="shared" si="1310"/>
        <v/>
      </c>
      <c r="CU1670" s="12" t="str">
        <f t="shared" si="1311"/>
        <v/>
      </c>
      <c r="CV1670" s="12" t="str">
        <f t="shared" si="1312"/>
        <v/>
      </c>
      <c r="CW1670" s="12" t="str">
        <f t="shared" si="1334"/>
        <v/>
      </c>
      <c r="CX1670" s="12" t="str">
        <f t="shared" si="1335"/>
        <v/>
      </c>
      <c r="CY1670" s="12" t="str">
        <f t="shared" si="1336"/>
        <v/>
      </c>
      <c r="CZ1670" s="12" t="str">
        <f t="shared" si="1337"/>
        <v/>
      </c>
      <c r="DA1670" s="12" t="str">
        <f t="shared" si="1338"/>
        <v/>
      </c>
      <c r="DB1670" s="12" t="str">
        <f t="shared" si="1339"/>
        <v/>
      </c>
      <c r="DC1670" s="12" t="str">
        <f t="shared" si="1340"/>
        <v/>
      </c>
      <c r="DD1670" s="12" t="str">
        <f t="shared" si="1341"/>
        <v/>
      </c>
      <c r="DE1670" s="12" t="str">
        <f t="shared" si="1342"/>
        <v/>
      </c>
      <c r="DF1670" s="12" t="str">
        <f t="shared" si="1343"/>
        <v/>
      </c>
      <c r="DG1670" s="12" t="str">
        <f t="shared" si="1344"/>
        <v/>
      </c>
      <c r="DH1670" s="12" t="str">
        <f t="shared" si="1345"/>
        <v/>
      </c>
      <c r="DI1670" s="12" t="str">
        <f t="shared" si="1346"/>
        <v/>
      </c>
      <c r="DJ1670" s="12" t="str">
        <f t="shared" si="1347"/>
        <v/>
      </c>
      <c r="DK1670" s="12" t="str">
        <f t="shared" si="1348"/>
        <v/>
      </c>
      <c r="DL1670" s="12" t="str">
        <f t="shared" si="1349"/>
        <v/>
      </c>
      <c r="DM1670" s="12" t="str">
        <f t="shared" si="1350"/>
        <v/>
      </c>
      <c r="DN1670" s="12" t="str">
        <f t="shared" si="1351"/>
        <v/>
      </c>
      <c r="DO1670" s="12" t="str">
        <f t="shared" si="1352"/>
        <v/>
      </c>
      <c r="DP1670" s="12" t="str">
        <f t="shared" si="1353"/>
        <v/>
      </c>
      <c r="DQ1670" s="12" t="str">
        <f t="shared" si="1354"/>
        <v/>
      </c>
      <c r="DR1670" s="12" t="str">
        <f t="shared" si="1316"/>
        <v/>
      </c>
      <c r="DS1670" s="12" t="str">
        <f t="shared" si="1317"/>
        <v/>
      </c>
      <c r="DT1670" s="12" t="str">
        <f t="shared" si="1318"/>
        <v/>
      </c>
      <c r="DU1670" s="12" t="str">
        <f t="shared" si="1319"/>
        <v/>
      </c>
      <c r="DV1670" s="12" t="str">
        <f t="shared" si="1320"/>
        <v/>
      </c>
      <c r="DW1670" s="12" t="str">
        <f t="shared" si="1321"/>
        <v/>
      </c>
      <c r="DX1670" s="12" t="str">
        <f t="shared" si="1322"/>
        <v/>
      </c>
      <c r="DY1670" s="12" t="str">
        <f t="shared" si="1323"/>
        <v/>
      </c>
      <c r="DZ1670" s="12" t="str">
        <f t="shared" si="1324"/>
        <v/>
      </c>
      <c r="EA1670" s="12" t="str">
        <f t="shared" si="1325"/>
        <v/>
      </c>
      <c r="EB1670" s="12" t="str">
        <f t="shared" si="1326"/>
        <v/>
      </c>
      <c r="EC1670" s="12" t="str">
        <f t="shared" si="1327"/>
        <v/>
      </c>
      <c r="ED1670" s="12" t="str">
        <f t="shared" si="1328"/>
        <v/>
      </c>
      <c r="EE1670" s="12" t="str">
        <f t="shared" si="1329"/>
        <v/>
      </c>
      <c r="EF1670" s="12" t="str">
        <f t="shared" si="1330"/>
        <v/>
      </c>
      <c r="EG1670" s="12" t="str">
        <f t="shared" si="1331"/>
        <v/>
      </c>
      <c r="EH1670" s="12" t="str">
        <f t="shared" si="1332"/>
        <v/>
      </c>
      <c r="EI1670" s="12" t="str">
        <f t="shared" si="1333"/>
        <v/>
      </c>
      <c r="EK1670" s="83" t="str">
        <f t="shared" si="1313"/>
        <v/>
      </c>
      <c r="EM1670" s="12" t="str">
        <f t="shared" si="1314"/>
        <v/>
      </c>
      <c r="EO1670" s="12" t="str">
        <f t="shared" si="1315"/>
        <v/>
      </c>
      <c r="EQ1670" s="12" t="str">
        <f>IF($EO1670="", "", IF($EQ$8=$EQ$6, COUNTIF($EO$11:$EO$2510, "&gt;"&amp;$EO1670)+1+COUNTIF($EO$11:$EO1670, $EO1670)-1, COUNTIF($EO$11:$EO$2510, "&lt;"&amp;$EO1670)+1+COUNTIF($EO$11:$EO1670, $EO1670)-1))</f>
        <v/>
      </c>
    </row>
    <row r="1671" spans="1:147" x14ac:dyDescent="0.55000000000000004">
      <c r="A1671" s="8"/>
      <c r="B1671" s="12" t="str">
        <f>IF($D1671="", "", COUNTIF($D$11:$D1671, $D1671))</f>
        <v/>
      </c>
      <c r="C1671" s="8"/>
      <c r="D1671" s="45"/>
      <c r="E1671" s="46"/>
      <c r="F1671" s="47"/>
      <c r="G1671" s="54"/>
      <c r="H1671" s="54"/>
      <c r="I1671" s="48"/>
      <c r="J1671" s="49"/>
      <c r="K1671" s="50"/>
      <c r="L1671" s="50"/>
      <c r="M1671" s="50"/>
      <c r="N1671" s="50"/>
      <c r="O1671" s="50"/>
      <c r="P1671" s="50"/>
      <c r="Q1671" s="50"/>
      <c r="R1671" s="50"/>
      <c r="S1671" s="50"/>
      <c r="T1671" s="50"/>
      <c r="U1671" s="51"/>
      <c r="V1671" s="52"/>
      <c r="W1671" s="53"/>
      <c r="X1671" s="53"/>
      <c r="Y1671" s="53"/>
      <c r="Z1671" s="53"/>
      <c r="AA1671" s="48"/>
      <c r="AB1671" s="54"/>
      <c r="AC1671" s="54"/>
      <c r="AD1671" s="54"/>
      <c r="AE1671" s="54"/>
      <c r="AF1671" s="54"/>
      <c r="AG1671" s="54"/>
      <c r="AH1671" s="54"/>
      <c r="AI1671" s="54"/>
      <c r="AJ1671" s="49"/>
      <c r="AK1671" s="48"/>
      <c r="AL1671" s="54"/>
      <c r="AM1671" s="54"/>
      <c r="AN1671" s="54"/>
      <c r="AO1671" s="54"/>
      <c r="AP1671" s="54"/>
      <c r="AQ1671" s="54"/>
      <c r="AR1671" s="54"/>
      <c r="AS1671" s="54"/>
      <c r="AT1671" s="54"/>
      <c r="AU1671" s="54"/>
      <c r="AV1671" s="54"/>
      <c r="AW1671" s="54"/>
      <c r="AX1671" s="54"/>
      <c r="AY1671" s="54"/>
      <c r="AZ1671" s="54"/>
      <c r="BA1671" s="54"/>
      <c r="BB1671" s="54"/>
      <c r="BC1671" s="54"/>
      <c r="BD1671" s="54"/>
      <c r="BE1671" s="54"/>
      <c r="BF1671" s="54"/>
      <c r="BG1671" s="54"/>
      <c r="BH1671" s="54"/>
      <c r="BI1671" s="54"/>
      <c r="BJ1671" s="54"/>
      <c r="BK1671" s="54"/>
      <c r="BL1671" s="54"/>
      <c r="BM1671" s="54"/>
      <c r="BN1671" s="54"/>
      <c r="BO1671" s="54"/>
      <c r="BP1671" s="54"/>
      <c r="BQ1671" s="54"/>
      <c r="BR1671" s="54"/>
      <c r="BS1671" s="54"/>
      <c r="BT1671" s="54"/>
      <c r="BU1671" s="54"/>
      <c r="BV1671" s="54"/>
      <c r="BW1671" s="54"/>
      <c r="BX1671" s="49"/>
      <c r="BY1671" s="55"/>
      <c r="BZ1671" s="8"/>
      <c r="CE1671" s="12" t="str">
        <f t="shared" si="1303"/>
        <v/>
      </c>
      <c r="CG1671" s="77" t="str">
        <f t="shared" si="1304"/>
        <v/>
      </c>
      <c r="CH1671" s="80" t="str">
        <f t="shared" si="1305"/>
        <v/>
      </c>
      <c r="CL1671" s="12" t="str">
        <f t="shared" si="1306"/>
        <v/>
      </c>
      <c r="CM1671" s="12" t="str">
        <f t="shared" si="1307"/>
        <v/>
      </c>
      <c r="CN1671" s="12" t="str" cm="1">
        <f t="array" ref="CN1671">IF(OR($CE1671="", $CG$3=""), "", IF(IFERROR(INDEX($K1671:$T1671, $CK1671, MATCH(CN$3, $K$3:$T$3, 0)), "")="", $CC$4, $CC$3))</f>
        <v/>
      </c>
      <c r="CO1671" s="12" t="str" cm="1">
        <f t="array" ref="CO1671">IF(OR($CE1671="", $CG$3=""), "", IF(IFERROR(INDEX($AA1671:$AJ1671, $CK1671, MATCH(CO$3, $AA$3:$AJ$3, 0)), "")="", $CC$4, $CC$3))</f>
        <v/>
      </c>
      <c r="CP1671" s="12" t="str">
        <f>IF(OR($CE1671="", $CG$3=""), "", IF(CP$3='Property List &amp; Features'!$BG$9, $CC$3, IF(CP$3=$I1671, $CC$3, $CC$4)))</f>
        <v/>
      </c>
      <c r="CQ1671" s="12" t="str">
        <f>IF(OR($CE1671="", $CG$3=""), "", IF(CQ$3='Property List &amp; Features'!$BG$9, $CC$3, IF(CQ$3=$J1671, $CC$3, $CC$4)))</f>
        <v/>
      </c>
      <c r="CR1671" s="12" t="str">
        <f t="shared" si="1308"/>
        <v/>
      </c>
      <c r="CS1671" s="12" t="str">
        <f t="shared" si="1309"/>
        <v/>
      </c>
      <c r="CT1671" s="12" t="str">
        <f t="shared" si="1310"/>
        <v/>
      </c>
      <c r="CU1671" s="12" t="str">
        <f t="shared" si="1311"/>
        <v/>
      </c>
      <c r="CV1671" s="12" t="str">
        <f t="shared" si="1312"/>
        <v/>
      </c>
      <c r="CW1671" s="12" t="str">
        <f t="shared" si="1334"/>
        <v/>
      </c>
      <c r="CX1671" s="12" t="str">
        <f t="shared" si="1335"/>
        <v/>
      </c>
      <c r="CY1671" s="12" t="str">
        <f t="shared" si="1336"/>
        <v/>
      </c>
      <c r="CZ1671" s="12" t="str">
        <f t="shared" si="1337"/>
        <v/>
      </c>
      <c r="DA1671" s="12" t="str">
        <f t="shared" si="1338"/>
        <v/>
      </c>
      <c r="DB1671" s="12" t="str">
        <f t="shared" si="1339"/>
        <v/>
      </c>
      <c r="DC1671" s="12" t="str">
        <f t="shared" si="1340"/>
        <v/>
      </c>
      <c r="DD1671" s="12" t="str">
        <f t="shared" si="1341"/>
        <v/>
      </c>
      <c r="DE1671" s="12" t="str">
        <f t="shared" si="1342"/>
        <v/>
      </c>
      <c r="DF1671" s="12" t="str">
        <f t="shared" si="1343"/>
        <v/>
      </c>
      <c r="DG1671" s="12" t="str">
        <f t="shared" si="1344"/>
        <v/>
      </c>
      <c r="DH1671" s="12" t="str">
        <f t="shared" si="1345"/>
        <v/>
      </c>
      <c r="DI1671" s="12" t="str">
        <f t="shared" si="1346"/>
        <v/>
      </c>
      <c r="DJ1671" s="12" t="str">
        <f t="shared" si="1347"/>
        <v/>
      </c>
      <c r="DK1671" s="12" t="str">
        <f t="shared" si="1348"/>
        <v/>
      </c>
      <c r="DL1671" s="12" t="str">
        <f t="shared" si="1349"/>
        <v/>
      </c>
      <c r="DM1671" s="12" t="str">
        <f t="shared" si="1350"/>
        <v/>
      </c>
      <c r="DN1671" s="12" t="str">
        <f t="shared" si="1351"/>
        <v/>
      </c>
      <c r="DO1671" s="12" t="str">
        <f t="shared" si="1352"/>
        <v/>
      </c>
      <c r="DP1671" s="12" t="str">
        <f t="shared" si="1353"/>
        <v/>
      </c>
      <c r="DQ1671" s="12" t="str">
        <f t="shared" si="1354"/>
        <v/>
      </c>
      <c r="DR1671" s="12" t="str">
        <f t="shared" si="1316"/>
        <v/>
      </c>
      <c r="DS1671" s="12" t="str">
        <f t="shared" si="1317"/>
        <v/>
      </c>
      <c r="DT1671" s="12" t="str">
        <f t="shared" si="1318"/>
        <v/>
      </c>
      <c r="DU1671" s="12" t="str">
        <f t="shared" si="1319"/>
        <v/>
      </c>
      <c r="DV1671" s="12" t="str">
        <f t="shared" si="1320"/>
        <v/>
      </c>
      <c r="DW1671" s="12" t="str">
        <f t="shared" si="1321"/>
        <v/>
      </c>
      <c r="DX1671" s="12" t="str">
        <f t="shared" si="1322"/>
        <v/>
      </c>
      <c r="DY1671" s="12" t="str">
        <f t="shared" si="1323"/>
        <v/>
      </c>
      <c r="DZ1671" s="12" t="str">
        <f t="shared" si="1324"/>
        <v/>
      </c>
      <c r="EA1671" s="12" t="str">
        <f t="shared" si="1325"/>
        <v/>
      </c>
      <c r="EB1671" s="12" t="str">
        <f t="shared" si="1326"/>
        <v/>
      </c>
      <c r="EC1671" s="12" t="str">
        <f t="shared" si="1327"/>
        <v/>
      </c>
      <c r="ED1671" s="12" t="str">
        <f t="shared" si="1328"/>
        <v/>
      </c>
      <c r="EE1671" s="12" t="str">
        <f t="shared" si="1329"/>
        <v/>
      </c>
      <c r="EF1671" s="12" t="str">
        <f t="shared" si="1330"/>
        <v/>
      </c>
      <c r="EG1671" s="12" t="str">
        <f t="shared" si="1331"/>
        <v/>
      </c>
      <c r="EH1671" s="12" t="str">
        <f t="shared" si="1332"/>
        <v/>
      </c>
      <c r="EI1671" s="12" t="str">
        <f t="shared" si="1333"/>
        <v/>
      </c>
      <c r="EK1671" s="83" t="str">
        <f t="shared" si="1313"/>
        <v/>
      </c>
      <c r="EM1671" s="12" t="str">
        <f t="shared" si="1314"/>
        <v/>
      </c>
      <c r="EO1671" s="12" t="str">
        <f t="shared" si="1315"/>
        <v/>
      </c>
      <c r="EQ1671" s="12" t="str">
        <f>IF($EO1671="", "", IF($EQ$8=$EQ$6, COUNTIF($EO$11:$EO$2510, "&gt;"&amp;$EO1671)+1+COUNTIF($EO$11:$EO1671, $EO1671)-1, COUNTIF($EO$11:$EO$2510, "&lt;"&amp;$EO1671)+1+COUNTIF($EO$11:$EO1671, $EO1671)-1))</f>
        <v/>
      </c>
    </row>
    <row r="1672" spans="1:147" x14ac:dyDescent="0.55000000000000004">
      <c r="A1672" s="8"/>
      <c r="B1672" s="12" t="str">
        <f>IF($D1672="", "", COUNTIF($D$11:$D1672, $D1672))</f>
        <v/>
      </c>
      <c r="C1672" s="8"/>
      <c r="D1672" s="45"/>
      <c r="E1672" s="46"/>
      <c r="F1672" s="47"/>
      <c r="G1672" s="54"/>
      <c r="H1672" s="54"/>
      <c r="I1672" s="48"/>
      <c r="J1672" s="49"/>
      <c r="K1672" s="50"/>
      <c r="L1672" s="50"/>
      <c r="M1672" s="50"/>
      <c r="N1672" s="50"/>
      <c r="O1672" s="50"/>
      <c r="P1672" s="50"/>
      <c r="Q1672" s="50"/>
      <c r="R1672" s="50"/>
      <c r="S1672" s="50"/>
      <c r="T1672" s="50"/>
      <c r="U1672" s="51"/>
      <c r="V1672" s="52"/>
      <c r="W1672" s="53"/>
      <c r="X1672" s="53"/>
      <c r="Y1672" s="53"/>
      <c r="Z1672" s="53"/>
      <c r="AA1672" s="48"/>
      <c r="AB1672" s="54"/>
      <c r="AC1672" s="54"/>
      <c r="AD1672" s="54"/>
      <c r="AE1672" s="54"/>
      <c r="AF1672" s="54"/>
      <c r="AG1672" s="54"/>
      <c r="AH1672" s="54"/>
      <c r="AI1672" s="54"/>
      <c r="AJ1672" s="49"/>
      <c r="AK1672" s="48"/>
      <c r="AL1672" s="54"/>
      <c r="AM1672" s="54"/>
      <c r="AN1672" s="54"/>
      <c r="AO1672" s="54"/>
      <c r="AP1672" s="54"/>
      <c r="AQ1672" s="54"/>
      <c r="AR1672" s="54"/>
      <c r="AS1672" s="54"/>
      <c r="AT1672" s="54"/>
      <c r="AU1672" s="54"/>
      <c r="AV1672" s="54"/>
      <c r="AW1672" s="54"/>
      <c r="AX1672" s="54"/>
      <c r="AY1672" s="54"/>
      <c r="AZ1672" s="54"/>
      <c r="BA1672" s="54"/>
      <c r="BB1672" s="54"/>
      <c r="BC1672" s="54"/>
      <c r="BD1672" s="54"/>
      <c r="BE1672" s="54"/>
      <c r="BF1672" s="54"/>
      <c r="BG1672" s="54"/>
      <c r="BH1672" s="54"/>
      <c r="BI1672" s="54"/>
      <c r="BJ1672" s="54"/>
      <c r="BK1672" s="54"/>
      <c r="BL1672" s="54"/>
      <c r="BM1672" s="54"/>
      <c r="BN1672" s="54"/>
      <c r="BO1672" s="54"/>
      <c r="BP1672" s="54"/>
      <c r="BQ1672" s="54"/>
      <c r="BR1672" s="54"/>
      <c r="BS1672" s="54"/>
      <c r="BT1672" s="54"/>
      <c r="BU1672" s="54"/>
      <c r="BV1672" s="54"/>
      <c r="BW1672" s="54"/>
      <c r="BX1672" s="49"/>
      <c r="BY1672" s="55"/>
      <c r="BZ1672" s="8"/>
      <c r="CE1672" s="12" t="str">
        <f t="shared" si="1303"/>
        <v/>
      </c>
      <c r="CG1672" s="77" t="str">
        <f t="shared" si="1304"/>
        <v/>
      </c>
      <c r="CH1672" s="80" t="str">
        <f t="shared" si="1305"/>
        <v/>
      </c>
      <c r="CL1672" s="12" t="str">
        <f t="shared" si="1306"/>
        <v/>
      </c>
      <c r="CM1672" s="12" t="str">
        <f t="shared" si="1307"/>
        <v/>
      </c>
      <c r="CN1672" s="12" t="str" cm="1">
        <f t="array" ref="CN1672">IF(OR($CE1672="", $CG$3=""), "", IF(IFERROR(INDEX($K1672:$T1672, $CK1672, MATCH(CN$3, $K$3:$T$3, 0)), "")="", $CC$4, $CC$3))</f>
        <v/>
      </c>
      <c r="CO1672" s="12" t="str" cm="1">
        <f t="array" ref="CO1672">IF(OR($CE1672="", $CG$3=""), "", IF(IFERROR(INDEX($AA1672:$AJ1672, $CK1672, MATCH(CO$3, $AA$3:$AJ$3, 0)), "")="", $CC$4, $CC$3))</f>
        <v/>
      </c>
      <c r="CP1672" s="12" t="str">
        <f>IF(OR($CE1672="", $CG$3=""), "", IF(CP$3='Property List &amp; Features'!$BG$9, $CC$3, IF(CP$3=$I1672, $CC$3, $CC$4)))</f>
        <v/>
      </c>
      <c r="CQ1672" s="12" t="str">
        <f>IF(OR($CE1672="", $CG$3=""), "", IF(CQ$3='Property List &amp; Features'!$BG$9, $CC$3, IF(CQ$3=$J1672, $CC$3, $CC$4)))</f>
        <v/>
      </c>
      <c r="CR1672" s="12" t="str">
        <f t="shared" si="1308"/>
        <v/>
      </c>
      <c r="CS1672" s="12" t="str">
        <f t="shared" si="1309"/>
        <v/>
      </c>
      <c r="CT1672" s="12" t="str">
        <f t="shared" si="1310"/>
        <v/>
      </c>
      <c r="CU1672" s="12" t="str">
        <f t="shared" si="1311"/>
        <v/>
      </c>
      <c r="CV1672" s="12" t="str">
        <f t="shared" si="1312"/>
        <v/>
      </c>
      <c r="CW1672" s="12" t="str">
        <f t="shared" si="1334"/>
        <v/>
      </c>
      <c r="CX1672" s="12" t="str">
        <f t="shared" si="1335"/>
        <v/>
      </c>
      <c r="CY1672" s="12" t="str">
        <f t="shared" si="1336"/>
        <v/>
      </c>
      <c r="CZ1672" s="12" t="str">
        <f t="shared" si="1337"/>
        <v/>
      </c>
      <c r="DA1672" s="12" t="str">
        <f t="shared" si="1338"/>
        <v/>
      </c>
      <c r="DB1672" s="12" t="str">
        <f t="shared" si="1339"/>
        <v/>
      </c>
      <c r="DC1672" s="12" t="str">
        <f t="shared" si="1340"/>
        <v/>
      </c>
      <c r="DD1672" s="12" t="str">
        <f t="shared" si="1341"/>
        <v/>
      </c>
      <c r="DE1672" s="12" t="str">
        <f t="shared" si="1342"/>
        <v/>
      </c>
      <c r="DF1672" s="12" t="str">
        <f t="shared" si="1343"/>
        <v/>
      </c>
      <c r="DG1672" s="12" t="str">
        <f t="shared" si="1344"/>
        <v/>
      </c>
      <c r="DH1672" s="12" t="str">
        <f t="shared" si="1345"/>
        <v/>
      </c>
      <c r="DI1672" s="12" t="str">
        <f t="shared" si="1346"/>
        <v/>
      </c>
      <c r="DJ1672" s="12" t="str">
        <f t="shared" si="1347"/>
        <v/>
      </c>
      <c r="DK1672" s="12" t="str">
        <f t="shared" si="1348"/>
        <v/>
      </c>
      <c r="DL1672" s="12" t="str">
        <f t="shared" si="1349"/>
        <v/>
      </c>
      <c r="DM1672" s="12" t="str">
        <f t="shared" si="1350"/>
        <v/>
      </c>
      <c r="DN1672" s="12" t="str">
        <f t="shared" si="1351"/>
        <v/>
      </c>
      <c r="DO1672" s="12" t="str">
        <f t="shared" si="1352"/>
        <v/>
      </c>
      <c r="DP1672" s="12" t="str">
        <f t="shared" si="1353"/>
        <v/>
      </c>
      <c r="DQ1672" s="12" t="str">
        <f t="shared" si="1354"/>
        <v/>
      </c>
      <c r="DR1672" s="12" t="str">
        <f t="shared" si="1316"/>
        <v/>
      </c>
      <c r="DS1672" s="12" t="str">
        <f t="shared" si="1317"/>
        <v/>
      </c>
      <c r="DT1672" s="12" t="str">
        <f t="shared" si="1318"/>
        <v/>
      </c>
      <c r="DU1672" s="12" t="str">
        <f t="shared" si="1319"/>
        <v/>
      </c>
      <c r="DV1672" s="12" t="str">
        <f t="shared" si="1320"/>
        <v/>
      </c>
      <c r="DW1672" s="12" t="str">
        <f t="shared" si="1321"/>
        <v/>
      </c>
      <c r="DX1672" s="12" t="str">
        <f t="shared" si="1322"/>
        <v/>
      </c>
      <c r="DY1672" s="12" t="str">
        <f t="shared" si="1323"/>
        <v/>
      </c>
      <c r="DZ1672" s="12" t="str">
        <f t="shared" si="1324"/>
        <v/>
      </c>
      <c r="EA1672" s="12" t="str">
        <f t="shared" si="1325"/>
        <v/>
      </c>
      <c r="EB1672" s="12" t="str">
        <f t="shared" si="1326"/>
        <v/>
      </c>
      <c r="EC1672" s="12" t="str">
        <f t="shared" si="1327"/>
        <v/>
      </c>
      <c r="ED1672" s="12" t="str">
        <f t="shared" si="1328"/>
        <v/>
      </c>
      <c r="EE1672" s="12" t="str">
        <f t="shared" si="1329"/>
        <v/>
      </c>
      <c r="EF1672" s="12" t="str">
        <f t="shared" si="1330"/>
        <v/>
      </c>
      <c r="EG1672" s="12" t="str">
        <f t="shared" si="1331"/>
        <v/>
      </c>
      <c r="EH1672" s="12" t="str">
        <f t="shared" si="1332"/>
        <v/>
      </c>
      <c r="EI1672" s="12" t="str">
        <f t="shared" si="1333"/>
        <v/>
      </c>
      <c r="EK1672" s="83" t="str">
        <f t="shared" si="1313"/>
        <v/>
      </c>
      <c r="EM1672" s="12" t="str">
        <f t="shared" si="1314"/>
        <v/>
      </c>
      <c r="EO1672" s="12" t="str">
        <f t="shared" si="1315"/>
        <v/>
      </c>
      <c r="EQ1672" s="12" t="str">
        <f>IF($EO1672="", "", IF($EQ$8=$EQ$6, COUNTIF($EO$11:$EO$2510, "&gt;"&amp;$EO1672)+1+COUNTIF($EO$11:$EO1672, $EO1672)-1, COUNTIF($EO$11:$EO$2510, "&lt;"&amp;$EO1672)+1+COUNTIF($EO$11:$EO1672, $EO1672)-1))</f>
        <v/>
      </c>
    </row>
    <row r="1673" spans="1:147" x14ac:dyDescent="0.55000000000000004">
      <c r="A1673" s="8"/>
      <c r="B1673" s="12" t="str">
        <f>IF($D1673="", "", COUNTIF($D$11:$D1673, $D1673))</f>
        <v/>
      </c>
      <c r="C1673" s="8"/>
      <c r="D1673" s="45"/>
      <c r="E1673" s="46"/>
      <c r="F1673" s="47"/>
      <c r="G1673" s="54"/>
      <c r="H1673" s="54"/>
      <c r="I1673" s="48"/>
      <c r="J1673" s="49"/>
      <c r="K1673" s="50"/>
      <c r="L1673" s="50"/>
      <c r="M1673" s="50"/>
      <c r="N1673" s="50"/>
      <c r="O1673" s="50"/>
      <c r="P1673" s="50"/>
      <c r="Q1673" s="50"/>
      <c r="R1673" s="50"/>
      <c r="S1673" s="50"/>
      <c r="T1673" s="50"/>
      <c r="U1673" s="51"/>
      <c r="V1673" s="52"/>
      <c r="W1673" s="53"/>
      <c r="X1673" s="53"/>
      <c r="Y1673" s="53"/>
      <c r="Z1673" s="53"/>
      <c r="AA1673" s="48"/>
      <c r="AB1673" s="54"/>
      <c r="AC1673" s="54"/>
      <c r="AD1673" s="54"/>
      <c r="AE1673" s="54"/>
      <c r="AF1673" s="54"/>
      <c r="AG1673" s="54"/>
      <c r="AH1673" s="54"/>
      <c r="AI1673" s="54"/>
      <c r="AJ1673" s="49"/>
      <c r="AK1673" s="48"/>
      <c r="AL1673" s="54"/>
      <c r="AM1673" s="54"/>
      <c r="AN1673" s="54"/>
      <c r="AO1673" s="54"/>
      <c r="AP1673" s="54"/>
      <c r="AQ1673" s="54"/>
      <c r="AR1673" s="54"/>
      <c r="AS1673" s="54"/>
      <c r="AT1673" s="54"/>
      <c r="AU1673" s="54"/>
      <c r="AV1673" s="54"/>
      <c r="AW1673" s="54"/>
      <c r="AX1673" s="54"/>
      <c r="AY1673" s="54"/>
      <c r="AZ1673" s="54"/>
      <c r="BA1673" s="54"/>
      <c r="BB1673" s="54"/>
      <c r="BC1673" s="54"/>
      <c r="BD1673" s="54"/>
      <c r="BE1673" s="54"/>
      <c r="BF1673" s="54"/>
      <c r="BG1673" s="54"/>
      <c r="BH1673" s="54"/>
      <c r="BI1673" s="54"/>
      <c r="BJ1673" s="54"/>
      <c r="BK1673" s="54"/>
      <c r="BL1673" s="54"/>
      <c r="BM1673" s="54"/>
      <c r="BN1673" s="54"/>
      <c r="BO1673" s="54"/>
      <c r="BP1673" s="54"/>
      <c r="BQ1673" s="54"/>
      <c r="BR1673" s="54"/>
      <c r="BS1673" s="54"/>
      <c r="BT1673" s="54"/>
      <c r="BU1673" s="54"/>
      <c r="BV1673" s="54"/>
      <c r="BW1673" s="54"/>
      <c r="BX1673" s="49"/>
      <c r="BY1673" s="55"/>
      <c r="BZ1673" s="8"/>
      <c r="CE1673" s="12" t="str">
        <f t="shared" si="1303"/>
        <v/>
      </c>
      <c r="CG1673" s="77" t="str">
        <f t="shared" si="1304"/>
        <v/>
      </c>
      <c r="CH1673" s="80" t="str">
        <f t="shared" si="1305"/>
        <v/>
      </c>
      <c r="CL1673" s="12" t="str">
        <f t="shared" si="1306"/>
        <v/>
      </c>
      <c r="CM1673" s="12" t="str">
        <f t="shared" si="1307"/>
        <v/>
      </c>
      <c r="CN1673" s="12" t="str" cm="1">
        <f t="array" ref="CN1673">IF(OR($CE1673="", $CG$3=""), "", IF(IFERROR(INDEX($K1673:$T1673, $CK1673, MATCH(CN$3, $K$3:$T$3, 0)), "")="", $CC$4, $CC$3))</f>
        <v/>
      </c>
      <c r="CO1673" s="12" t="str" cm="1">
        <f t="array" ref="CO1673">IF(OR($CE1673="", $CG$3=""), "", IF(IFERROR(INDEX($AA1673:$AJ1673, $CK1673, MATCH(CO$3, $AA$3:$AJ$3, 0)), "")="", $CC$4, $CC$3))</f>
        <v/>
      </c>
      <c r="CP1673" s="12" t="str">
        <f>IF(OR($CE1673="", $CG$3=""), "", IF(CP$3='Property List &amp; Features'!$BG$9, $CC$3, IF(CP$3=$I1673, $CC$3, $CC$4)))</f>
        <v/>
      </c>
      <c r="CQ1673" s="12" t="str">
        <f>IF(OR($CE1673="", $CG$3=""), "", IF(CQ$3='Property List &amp; Features'!$BG$9, $CC$3, IF(CQ$3=$J1673, $CC$3, $CC$4)))</f>
        <v/>
      </c>
      <c r="CR1673" s="12" t="str">
        <f t="shared" si="1308"/>
        <v/>
      </c>
      <c r="CS1673" s="12" t="str">
        <f t="shared" si="1309"/>
        <v/>
      </c>
      <c r="CT1673" s="12" t="str">
        <f t="shared" si="1310"/>
        <v/>
      </c>
      <c r="CU1673" s="12" t="str">
        <f t="shared" si="1311"/>
        <v/>
      </c>
      <c r="CV1673" s="12" t="str">
        <f t="shared" si="1312"/>
        <v/>
      </c>
      <c r="CW1673" s="12" t="str">
        <f t="shared" si="1334"/>
        <v/>
      </c>
      <c r="CX1673" s="12" t="str">
        <f t="shared" si="1335"/>
        <v/>
      </c>
      <c r="CY1673" s="12" t="str">
        <f t="shared" si="1336"/>
        <v/>
      </c>
      <c r="CZ1673" s="12" t="str">
        <f t="shared" si="1337"/>
        <v/>
      </c>
      <c r="DA1673" s="12" t="str">
        <f t="shared" si="1338"/>
        <v/>
      </c>
      <c r="DB1673" s="12" t="str">
        <f t="shared" si="1339"/>
        <v/>
      </c>
      <c r="DC1673" s="12" t="str">
        <f t="shared" si="1340"/>
        <v/>
      </c>
      <c r="DD1673" s="12" t="str">
        <f t="shared" si="1341"/>
        <v/>
      </c>
      <c r="DE1673" s="12" t="str">
        <f t="shared" si="1342"/>
        <v/>
      </c>
      <c r="DF1673" s="12" t="str">
        <f t="shared" si="1343"/>
        <v/>
      </c>
      <c r="DG1673" s="12" t="str">
        <f t="shared" si="1344"/>
        <v/>
      </c>
      <c r="DH1673" s="12" t="str">
        <f t="shared" si="1345"/>
        <v/>
      </c>
      <c r="DI1673" s="12" t="str">
        <f t="shared" si="1346"/>
        <v/>
      </c>
      <c r="DJ1673" s="12" t="str">
        <f t="shared" si="1347"/>
        <v/>
      </c>
      <c r="DK1673" s="12" t="str">
        <f t="shared" si="1348"/>
        <v/>
      </c>
      <c r="DL1673" s="12" t="str">
        <f t="shared" si="1349"/>
        <v/>
      </c>
      <c r="DM1673" s="12" t="str">
        <f t="shared" si="1350"/>
        <v/>
      </c>
      <c r="DN1673" s="12" t="str">
        <f t="shared" si="1351"/>
        <v/>
      </c>
      <c r="DO1673" s="12" t="str">
        <f t="shared" si="1352"/>
        <v/>
      </c>
      <c r="DP1673" s="12" t="str">
        <f t="shared" si="1353"/>
        <v/>
      </c>
      <c r="DQ1673" s="12" t="str">
        <f t="shared" si="1354"/>
        <v/>
      </c>
      <c r="DR1673" s="12" t="str">
        <f t="shared" si="1316"/>
        <v/>
      </c>
      <c r="DS1673" s="12" t="str">
        <f t="shared" si="1317"/>
        <v/>
      </c>
      <c r="DT1673" s="12" t="str">
        <f t="shared" si="1318"/>
        <v/>
      </c>
      <c r="DU1673" s="12" t="str">
        <f t="shared" si="1319"/>
        <v/>
      </c>
      <c r="DV1673" s="12" t="str">
        <f t="shared" si="1320"/>
        <v/>
      </c>
      <c r="DW1673" s="12" t="str">
        <f t="shared" si="1321"/>
        <v/>
      </c>
      <c r="DX1673" s="12" t="str">
        <f t="shared" si="1322"/>
        <v/>
      </c>
      <c r="DY1673" s="12" t="str">
        <f t="shared" si="1323"/>
        <v/>
      </c>
      <c r="DZ1673" s="12" t="str">
        <f t="shared" si="1324"/>
        <v/>
      </c>
      <c r="EA1673" s="12" t="str">
        <f t="shared" si="1325"/>
        <v/>
      </c>
      <c r="EB1673" s="12" t="str">
        <f t="shared" si="1326"/>
        <v/>
      </c>
      <c r="EC1673" s="12" t="str">
        <f t="shared" si="1327"/>
        <v/>
      </c>
      <c r="ED1673" s="12" t="str">
        <f t="shared" si="1328"/>
        <v/>
      </c>
      <c r="EE1673" s="12" t="str">
        <f t="shared" si="1329"/>
        <v/>
      </c>
      <c r="EF1673" s="12" t="str">
        <f t="shared" si="1330"/>
        <v/>
      </c>
      <c r="EG1673" s="12" t="str">
        <f t="shared" si="1331"/>
        <v/>
      </c>
      <c r="EH1673" s="12" t="str">
        <f t="shared" si="1332"/>
        <v/>
      </c>
      <c r="EI1673" s="12" t="str">
        <f t="shared" si="1333"/>
        <v/>
      </c>
      <c r="EK1673" s="83" t="str">
        <f t="shared" si="1313"/>
        <v/>
      </c>
      <c r="EM1673" s="12" t="str">
        <f t="shared" si="1314"/>
        <v/>
      </c>
      <c r="EO1673" s="12" t="str">
        <f t="shared" si="1315"/>
        <v/>
      </c>
      <c r="EQ1673" s="12" t="str">
        <f>IF($EO1673="", "", IF($EQ$8=$EQ$6, COUNTIF($EO$11:$EO$2510, "&gt;"&amp;$EO1673)+1+COUNTIF($EO$11:$EO1673, $EO1673)-1, COUNTIF($EO$11:$EO$2510, "&lt;"&amp;$EO1673)+1+COUNTIF($EO$11:$EO1673, $EO1673)-1))</f>
        <v/>
      </c>
    </row>
    <row r="1674" spans="1:147" x14ac:dyDescent="0.55000000000000004">
      <c r="A1674" s="8"/>
      <c r="B1674" s="12" t="str">
        <f>IF($D1674="", "", COUNTIF($D$11:$D1674, $D1674))</f>
        <v/>
      </c>
      <c r="C1674" s="8"/>
      <c r="D1674" s="45"/>
      <c r="E1674" s="46"/>
      <c r="F1674" s="47"/>
      <c r="G1674" s="54"/>
      <c r="H1674" s="54"/>
      <c r="I1674" s="48"/>
      <c r="J1674" s="49"/>
      <c r="K1674" s="50"/>
      <c r="L1674" s="50"/>
      <c r="M1674" s="50"/>
      <c r="N1674" s="50"/>
      <c r="O1674" s="50"/>
      <c r="P1674" s="50"/>
      <c r="Q1674" s="50"/>
      <c r="R1674" s="50"/>
      <c r="S1674" s="50"/>
      <c r="T1674" s="50"/>
      <c r="U1674" s="51"/>
      <c r="V1674" s="52"/>
      <c r="W1674" s="53"/>
      <c r="X1674" s="53"/>
      <c r="Y1674" s="53"/>
      <c r="Z1674" s="53"/>
      <c r="AA1674" s="48"/>
      <c r="AB1674" s="54"/>
      <c r="AC1674" s="54"/>
      <c r="AD1674" s="54"/>
      <c r="AE1674" s="54"/>
      <c r="AF1674" s="54"/>
      <c r="AG1674" s="54"/>
      <c r="AH1674" s="54"/>
      <c r="AI1674" s="54"/>
      <c r="AJ1674" s="49"/>
      <c r="AK1674" s="48"/>
      <c r="AL1674" s="54"/>
      <c r="AM1674" s="54"/>
      <c r="AN1674" s="54"/>
      <c r="AO1674" s="54"/>
      <c r="AP1674" s="54"/>
      <c r="AQ1674" s="54"/>
      <c r="AR1674" s="54"/>
      <c r="AS1674" s="54"/>
      <c r="AT1674" s="54"/>
      <c r="AU1674" s="54"/>
      <c r="AV1674" s="54"/>
      <c r="AW1674" s="54"/>
      <c r="AX1674" s="54"/>
      <c r="AY1674" s="54"/>
      <c r="AZ1674" s="54"/>
      <c r="BA1674" s="54"/>
      <c r="BB1674" s="54"/>
      <c r="BC1674" s="54"/>
      <c r="BD1674" s="54"/>
      <c r="BE1674" s="54"/>
      <c r="BF1674" s="54"/>
      <c r="BG1674" s="54"/>
      <c r="BH1674" s="54"/>
      <c r="BI1674" s="54"/>
      <c r="BJ1674" s="54"/>
      <c r="BK1674" s="54"/>
      <c r="BL1674" s="54"/>
      <c r="BM1674" s="54"/>
      <c r="BN1674" s="54"/>
      <c r="BO1674" s="54"/>
      <c r="BP1674" s="54"/>
      <c r="BQ1674" s="54"/>
      <c r="BR1674" s="54"/>
      <c r="BS1674" s="54"/>
      <c r="BT1674" s="54"/>
      <c r="BU1674" s="54"/>
      <c r="BV1674" s="54"/>
      <c r="BW1674" s="54"/>
      <c r="BX1674" s="49"/>
      <c r="BY1674" s="55"/>
      <c r="BZ1674" s="8"/>
      <c r="CE1674" s="12" t="str">
        <f t="shared" si="1303"/>
        <v/>
      </c>
      <c r="CG1674" s="77" t="str">
        <f t="shared" si="1304"/>
        <v/>
      </c>
      <c r="CH1674" s="80" t="str">
        <f t="shared" si="1305"/>
        <v/>
      </c>
      <c r="CL1674" s="12" t="str">
        <f t="shared" si="1306"/>
        <v/>
      </c>
      <c r="CM1674" s="12" t="str">
        <f t="shared" si="1307"/>
        <v/>
      </c>
      <c r="CN1674" s="12" t="str" cm="1">
        <f t="array" ref="CN1674">IF(OR($CE1674="", $CG$3=""), "", IF(IFERROR(INDEX($K1674:$T1674, $CK1674, MATCH(CN$3, $K$3:$T$3, 0)), "")="", $CC$4, $CC$3))</f>
        <v/>
      </c>
      <c r="CO1674" s="12" t="str" cm="1">
        <f t="array" ref="CO1674">IF(OR($CE1674="", $CG$3=""), "", IF(IFERROR(INDEX($AA1674:$AJ1674, $CK1674, MATCH(CO$3, $AA$3:$AJ$3, 0)), "")="", $CC$4, $CC$3))</f>
        <v/>
      </c>
      <c r="CP1674" s="12" t="str">
        <f>IF(OR($CE1674="", $CG$3=""), "", IF(CP$3='Property List &amp; Features'!$BG$9, $CC$3, IF(CP$3=$I1674, $CC$3, $CC$4)))</f>
        <v/>
      </c>
      <c r="CQ1674" s="12" t="str">
        <f>IF(OR($CE1674="", $CG$3=""), "", IF(CQ$3='Property List &amp; Features'!$BG$9, $CC$3, IF(CQ$3=$J1674, $CC$3, $CC$4)))</f>
        <v/>
      </c>
      <c r="CR1674" s="12" t="str">
        <f t="shared" si="1308"/>
        <v/>
      </c>
      <c r="CS1674" s="12" t="str">
        <f t="shared" si="1309"/>
        <v/>
      </c>
      <c r="CT1674" s="12" t="str">
        <f t="shared" si="1310"/>
        <v/>
      </c>
      <c r="CU1674" s="12" t="str">
        <f t="shared" si="1311"/>
        <v/>
      </c>
      <c r="CV1674" s="12" t="str">
        <f t="shared" si="1312"/>
        <v/>
      </c>
      <c r="CW1674" s="12" t="str">
        <f t="shared" si="1334"/>
        <v/>
      </c>
      <c r="CX1674" s="12" t="str">
        <f t="shared" si="1335"/>
        <v/>
      </c>
      <c r="CY1674" s="12" t="str">
        <f t="shared" si="1336"/>
        <v/>
      </c>
      <c r="CZ1674" s="12" t="str">
        <f t="shared" si="1337"/>
        <v/>
      </c>
      <c r="DA1674" s="12" t="str">
        <f t="shared" si="1338"/>
        <v/>
      </c>
      <c r="DB1674" s="12" t="str">
        <f t="shared" si="1339"/>
        <v/>
      </c>
      <c r="DC1674" s="12" t="str">
        <f t="shared" si="1340"/>
        <v/>
      </c>
      <c r="DD1674" s="12" t="str">
        <f t="shared" si="1341"/>
        <v/>
      </c>
      <c r="DE1674" s="12" t="str">
        <f t="shared" si="1342"/>
        <v/>
      </c>
      <c r="DF1674" s="12" t="str">
        <f t="shared" si="1343"/>
        <v/>
      </c>
      <c r="DG1674" s="12" t="str">
        <f t="shared" si="1344"/>
        <v/>
      </c>
      <c r="DH1674" s="12" t="str">
        <f t="shared" si="1345"/>
        <v/>
      </c>
      <c r="DI1674" s="12" t="str">
        <f t="shared" si="1346"/>
        <v/>
      </c>
      <c r="DJ1674" s="12" t="str">
        <f t="shared" si="1347"/>
        <v/>
      </c>
      <c r="DK1674" s="12" t="str">
        <f t="shared" si="1348"/>
        <v/>
      </c>
      <c r="DL1674" s="12" t="str">
        <f t="shared" si="1349"/>
        <v/>
      </c>
      <c r="DM1674" s="12" t="str">
        <f t="shared" si="1350"/>
        <v/>
      </c>
      <c r="DN1674" s="12" t="str">
        <f t="shared" si="1351"/>
        <v/>
      </c>
      <c r="DO1674" s="12" t="str">
        <f t="shared" si="1352"/>
        <v/>
      </c>
      <c r="DP1674" s="12" t="str">
        <f t="shared" si="1353"/>
        <v/>
      </c>
      <c r="DQ1674" s="12" t="str">
        <f t="shared" si="1354"/>
        <v/>
      </c>
      <c r="DR1674" s="12" t="str">
        <f t="shared" si="1316"/>
        <v/>
      </c>
      <c r="DS1674" s="12" t="str">
        <f t="shared" si="1317"/>
        <v/>
      </c>
      <c r="DT1674" s="12" t="str">
        <f t="shared" si="1318"/>
        <v/>
      </c>
      <c r="DU1674" s="12" t="str">
        <f t="shared" si="1319"/>
        <v/>
      </c>
      <c r="DV1674" s="12" t="str">
        <f t="shared" si="1320"/>
        <v/>
      </c>
      <c r="DW1674" s="12" t="str">
        <f t="shared" si="1321"/>
        <v/>
      </c>
      <c r="DX1674" s="12" t="str">
        <f t="shared" si="1322"/>
        <v/>
      </c>
      <c r="DY1674" s="12" t="str">
        <f t="shared" si="1323"/>
        <v/>
      </c>
      <c r="DZ1674" s="12" t="str">
        <f t="shared" si="1324"/>
        <v/>
      </c>
      <c r="EA1674" s="12" t="str">
        <f t="shared" si="1325"/>
        <v/>
      </c>
      <c r="EB1674" s="12" t="str">
        <f t="shared" si="1326"/>
        <v/>
      </c>
      <c r="EC1674" s="12" t="str">
        <f t="shared" si="1327"/>
        <v/>
      </c>
      <c r="ED1674" s="12" t="str">
        <f t="shared" si="1328"/>
        <v/>
      </c>
      <c r="EE1674" s="12" t="str">
        <f t="shared" si="1329"/>
        <v/>
      </c>
      <c r="EF1674" s="12" t="str">
        <f t="shared" si="1330"/>
        <v/>
      </c>
      <c r="EG1674" s="12" t="str">
        <f t="shared" si="1331"/>
        <v/>
      </c>
      <c r="EH1674" s="12" t="str">
        <f t="shared" si="1332"/>
        <v/>
      </c>
      <c r="EI1674" s="12" t="str">
        <f t="shared" si="1333"/>
        <v/>
      </c>
      <c r="EK1674" s="83" t="str">
        <f t="shared" si="1313"/>
        <v/>
      </c>
      <c r="EM1674" s="12" t="str">
        <f t="shared" si="1314"/>
        <v/>
      </c>
      <c r="EO1674" s="12" t="str">
        <f t="shared" si="1315"/>
        <v/>
      </c>
      <c r="EQ1674" s="12" t="str">
        <f>IF($EO1674="", "", IF($EQ$8=$EQ$6, COUNTIF($EO$11:$EO$2510, "&gt;"&amp;$EO1674)+1+COUNTIF($EO$11:$EO1674, $EO1674)-1, COUNTIF($EO$11:$EO$2510, "&lt;"&amp;$EO1674)+1+COUNTIF($EO$11:$EO1674, $EO1674)-1))</f>
        <v/>
      </c>
    </row>
    <row r="1675" spans="1:147" x14ac:dyDescent="0.55000000000000004">
      <c r="A1675" s="8"/>
      <c r="B1675" s="12" t="str">
        <f>IF($D1675="", "", COUNTIF($D$11:$D1675, $D1675))</f>
        <v/>
      </c>
      <c r="C1675" s="8"/>
      <c r="D1675" s="45"/>
      <c r="E1675" s="46"/>
      <c r="F1675" s="47"/>
      <c r="G1675" s="54"/>
      <c r="H1675" s="54"/>
      <c r="I1675" s="48"/>
      <c r="J1675" s="49"/>
      <c r="K1675" s="50"/>
      <c r="L1675" s="50"/>
      <c r="M1675" s="50"/>
      <c r="N1675" s="50"/>
      <c r="O1675" s="50"/>
      <c r="P1675" s="50"/>
      <c r="Q1675" s="50"/>
      <c r="R1675" s="50"/>
      <c r="S1675" s="50"/>
      <c r="T1675" s="50"/>
      <c r="U1675" s="51"/>
      <c r="V1675" s="52"/>
      <c r="W1675" s="53"/>
      <c r="X1675" s="53"/>
      <c r="Y1675" s="53"/>
      <c r="Z1675" s="53"/>
      <c r="AA1675" s="48"/>
      <c r="AB1675" s="54"/>
      <c r="AC1675" s="54"/>
      <c r="AD1675" s="54"/>
      <c r="AE1675" s="54"/>
      <c r="AF1675" s="54"/>
      <c r="AG1675" s="54"/>
      <c r="AH1675" s="54"/>
      <c r="AI1675" s="54"/>
      <c r="AJ1675" s="49"/>
      <c r="AK1675" s="48"/>
      <c r="AL1675" s="54"/>
      <c r="AM1675" s="54"/>
      <c r="AN1675" s="54"/>
      <c r="AO1675" s="54"/>
      <c r="AP1675" s="54"/>
      <c r="AQ1675" s="54"/>
      <c r="AR1675" s="54"/>
      <c r="AS1675" s="54"/>
      <c r="AT1675" s="54"/>
      <c r="AU1675" s="54"/>
      <c r="AV1675" s="54"/>
      <c r="AW1675" s="54"/>
      <c r="AX1675" s="54"/>
      <c r="AY1675" s="54"/>
      <c r="AZ1675" s="54"/>
      <c r="BA1675" s="54"/>
      <c r="BB1675" s="54"/>
      <c r="BC1675" s="54"/>
      <c r="BD1675" s="54"/>
      <c r="BE1675" s="54"/>
      <c r="BF1675" s="54"/>
      <c r="BG1675" s="54"/>
      <c r="BH1675" s="54"/>
      <c r="BI1675" s="54"/>
      <c r="BJ1675" s="54"/>
      <c r="BK1675" s="54"/>
      <c r="BL1675" s="54"/>
      <c r="BM1675" s="54"/>
      <c r="BN1675" s="54"/>
      <c r="BO1675" s="54"/>
      <c r="BP1675" s="54"/>
      <c r="BQ1675" s="54"/>
      <c r="BR1675" s="54"/>
      <c r="BS1675" s="54"/>
      <c r="BT1675" s="54"/>
      <c r="BU1675" s="54"/>
      <c r="BV1675" s="54"/>
      <c r="BW1675" s="54"/>
      <c r="BX1675" s="49"/>
      <c r="BY1675" s="55"/>
      <c r="BZ1675" s="8"/>
      <c r="CE1675" s="12" t="str">
        <f t="shared" si="1303"/>
        <v/>
      </c>
      <c r="CG1675" s="77" t="str">
        <f t="shared" si="1304"/>
        <v/>
      </c>
      <c r="CH1675" s="80" t="str">
        <f t="shared" si="1305"/>
        <v/>
      </c>
      <c r="CL1675" s="12" t="str">
        <f t="shared" si="1306"/>
        <v/>
      </c>
      <c r="CM1675" s="12" t="str">
        <f t="shared" si="1307"/>
        <v/>
      </c>
      <c r="CN1675" s="12" t="str" cm="1">
        <f t="array" ref="CN1675">IF(OR($CE1675="", $CG$3=""), "", IF(IFERROR(INDEX($K1675:$T1675, $CK1675, MATCH(CN$3, $K$3:$T$3, 0)), "")="", $CC$4, $CC$3))</f>
        <v/>
      </c>
      <c r="CO1675" s="12" t="str" cm="1">
        <f t="array" ref="CO1675">IF(OR($CE1675="", $CG$3=""), "", IF(IFERROR(INDEX($AA1675:$AJ1675, $CK1675, MATCH(CO$3, $AA$3:$AJ$3, 0)), "")="", $CC$4, $CC$3))</f>
        <v/>
      </c>
      <c r="CP1675" s="12" t="str">
        <f>IF(OR($CE1675="", $CG$3=""), "", IF(CP$3='Property List &amp; Features'!$BG$9, $CC$3, IF(CP$3=$I1675, $CC$3, $CC$4)))</f>
        <v/>
      </c>
      <c r="CQ1675" s="12" t="str">
        <f>IF(OR($CE1675="", $CG$3=""), "", IF(CQ$3='Property List &amp; Features'!$BG$9, $CC$3, IF(CQ$3=$J1675, $CC$3, $CC$4)))</f>
        <v/>
      </c>
      <c r="CR1675" s="12" t="str">
        <f t="shared" si="1308"/>
        <v/>
      </c>
      <c r="CS1675" s="12" t="str">
        <f t="shared" si="1309"/>
        <v/>
      </c>
      <c r="CT1675" s="12" t="str">
        <f t="shared" si="1310"/>
        <v/>
      </c>
      <c r="CU1675" s="12" t="str">
        <f t="shared" si="1311"/>
        <v/>
      </c>
      <c r="CV1675" s="12" t="str">
        <f t="shared" si="1312"/>
        <v/>
      </c>
      <c r="CW1675" s="12" t="str">
        <f t="shared" si="1334"/>
        <v/>
      </c>
      <c r="CX1675" s="12" t="str">
        <f t="shared" si="1335"/>
        <v/>
      </c>
      <c r="CY1675" s="12" t="str">
        <f t="shared" si="1336"/>
        <v/>
      </c>
      <c r="CZ1675" s="12" t="str">
        <f t="shared" si="1337"/>
        <v/>
      </c>
      <c r="DA1675" s="12" t="str">
        <f t="shared" si="1338"/>
        <v/>
      </c>
      <c r="DB1675" s="12" t="str">
        <f t="shared" si="1339"/>
        <v/>
      </c>
      <c r="DC1675" s="12" t="str">
        <f t="shared" si="1340"/>
        <v/>
      </c>
      <c r="DD1675" s="12" t="str">
        <f t="shared" si="1341"/>
        <v/>
      </c>
      <c r="DE1675" s="12" t="str">
        <f t="shared" si="1342"/>
        <v/>
      </c>
      <c r="DF1675" s="12" t="str">
        <f t="shared" si="1343"/>
        <v/>
      </c>
      <c r="DG1675" s="12" t="str">
        <f t="shared" si="1344"/>
        <v/>
      </c>
      <c r="DH1675" s="12" t="str">
        <f t="shared" si="1345"/>
        <v/>
      </c>
      <c r="DI1675" s="12" t="str">
        <f t="shared" si="1346"/>
        <v/>
      </c>
      <c r="DJ1675" s="12" t="str">
        <f t="shared" si="1347"/>
        <v/>
      </c>
      <c r="DK1675" s="12" t="str">
        <f t="shared" si="1348"/>
        <v/>
      </c>
      <c r="DL1675" s="12" t="str">
        <f t="shared" si="1349"/>
        <v/>
      </c>
      <c r="DM1675" s="12" t="str">
        <f t="shared" si="1350"/>
        <v/>
      </c>
      <c r="DN1675" s="12" t="str">
        <f t="shared" si="1351"/>
        <v/>
      </c>
      <c r="DO1675" s="12" t="str">
        <f t="shared" si="1352"/>
        <v/>
      </c>
      <c r="DP1675" s="12" t="str">
        <f t="shared" si="1353"/>
        <v/>
      </c>
      <c r="DQ1675" s="12" t="str">
        <f t="shared" si="1354"/>
        <v/>
      </c>
      <c r="DR1675" s="12" t="str">
        <f t="shared" si="1316"/>
        <v/>
      </c>
      <c r="DS1675" s="12" t="str">
        <f t="shared" si="1317"/>
        <v/>
      </c>
      <c r="DT1675" s="12" t="str">
        <f t="shared" si="1318"/>
        <v/>
      </c>
      <c r="DU1675" s="12" t="str">
        <f t="shared" si="1319"/>
        <v/>
      </c>
      <c r="DV1675" s="12" t="str">
        <f t="shared" si="1320"/>
        <v/>
      </c>
      <c r="DW1675" s="12" t="str">
        <f t="shared" si="1321"/>
        <v/>
      </c>
      <c r="DX1675" s="12" t="str">
        <f t="shared" si="1322"/>
        <v/>
      </c>
      <c r="DY1675" s="12" t="str">
        <f t="shared" si="1323"/>
        <v/>
      </c>
      <c r="DZ1675" s="12" t="str">
        <f t="shared" si="1324"/>
        <v/>
      </c>
      <c r="EA1675" s="12" t="str">
        <f t="shared" si="1325"/>
        <v/>
      </c>
      <c r="EB1675" s="12" t="str">
        <f t="shared" si="1326"/>
        <v/>
      </c>
      <c r="EC1675" s="12" t="str">
        <f t="shared" si="1327"/>
        <v/>
      </c>
      <c r="ED1675" s="12" t="str">
        <f t="shared" si="1328"/>
        <v/>
      </c>
      <c r="EE1675" s="12" t="str">
        <f t="shared" si="1329"/>
        <v/>
      </c>
      <c r="EF1675" s="12" t="str">
        <f t="shared" si="1330"/>
        <v/>
      </c>
      <c r="EG1675" s="12" t="str">
        <f t="shared" si="1331"/>
        <v/>
      </c>
      <c r="EH1675" s="12" t="str">
        <f t="shared" si="1332"/>
        <v/>
      </c>
      <c r="EI1675" s="12" t="str">
        <f t="shared" si="1333"/>
        <v/>
      </c>
      <c r="EK1675" s="83" t="str">
        <f t="shared" si="1313"/>
        <v/>
      </c>
      <c r="EM1675" s="12" t="str">
        <f t="shared" si="1314"/>
        <v/>
      </c>
      <c r="EO1675" s="12" t="str">
        <f t="shared" si="1315"/>
        <v/>
      </c>
      <c r="EQ1675" s="12" t="str">
        <f>IF($EO1675="", "", IF($EQ$8=$EQ$6, COUNTIF($EO$11:$EO$2510, "&gt;"&amp;$EO1675)+1+COUNTIF($EO$11:$EO1675, $EO1675)-1, COUNTIF($EO$11:$EO$2510, "&lt;"&amp;$EO1675)+1+COUNTIF($EO$11:$EO1675, $EO1675)-1))</f>
        <v/>
      </c>
    </row>
    <row r="1676" spans="1:147" x14ac:dyDescent="0.55000000000000004">
      <c r="A1676" s="8"/>
      <c r="B1676" s="12" t="str">
        <f>IF($D1676="", "", COUNTIF($D$11:$D1676, $D1676))</f>
        <v/>
      </c>
      <c r="C1676" s="8"/>
      <c r="D1676" s="45"/>
      <c r="E1676" s="46"/>
      <c r="F1676" s="47"/>
      <c r="G1676" s="54"/>
      <c r="H1676" s="54"/>
      <c r="I1676" s="48"/>
      <c r="J1676" s="49"/>
      <c r="K1676" s="50"/>
      <c r="L1676" s="50"/>
      <c r="M1676" s="50"/>
      <c r="N1676" s="50"/>
      <c r="O1676" s="50"/>
      <c r="P1676" s="50"/>
      <c r="Q1676" s="50"/>
      <c r="R1676" s="50"/>
      <c r="S1676" s="50"/>
      <c r="T1676" s="50"/>
      <c r="U1676" s="51"/>
      <c r="V1676" s="52"/>
      <c r="W1676" s="53"/>
      <c r="X1676" s="53"/>
      <c r="Y1676" s="53"/>
      <c r="Z1676" s="53"/>
      <c r="AA1676" s="48"/>
      <c r="AB1676" s="54"/>
      <c r="AC1676" s="54"/>
      <c r="AD1676" s="54"/>
      <c r="AE1676" s="54"/>
      <c r="AF1676" s="54"/>
      <c r="AG1676" s="54"/>
      <c r="AH1676" s="54"/>
      <c r="AI1676" s="54"/>
      <c r="AJ1676" s="49"/>
      <c r="AK1676" s="48"/>
      <c r="AL1676" s="54"/>
      <c r="AM1676" s="54"/>
      <c r="AN1676" s="54"/>
      <c r="AO1676" s="54"/>
      <c r="AP1676" s="54"/>
      <c r="AQ1676" s="54"/>
      <c r="AR1676" s="54"/>
      <c r="AS1676" s="54"/>
      <c r="AT1676" s="54"/>
      <c r="AU1676" s="54"/>
      <c r="AV1676" s="54"/>
      <c r="AW1676" s="54"/>
      <c r="AX1676" s="54"/>
      <c r="AY1676" s="54"/>
      <c r="AZ1676" s="54"/>
      <c r="BA1676" s="54"/>
      <c r="BB1676" s="54"/>
      <c r="BC1676" s="54"/>
      <c r="BD1676" s="54"/>
      <c r="BE1676" s="54"/>
      <c r="BF1676" s="54"/>
      <c r="BG1676" s="54"/>
      <c r="BH1676" s="54"/>
      <c r="BI1676" s="54"/>
      <c r="BJ1676" s="54"/>
      <c r="BK1676" s="54"/>
      <c r="BL1676" s="54"/>
      <c r="BM1676" s="54"/>
      <c r="BN1676" s="54"/>
      <c r="BO1676" s="54"/>
      <c r="BP1676" s="54"/>
      <c r="BQ1676" s="54"/>
      <c r="BR1676" s="54"/>
      <c r="BS1676" s="54"/>
      <c r="BT1676" s="54"/>
      <c r="BU1676" s="54"/>
      <c r="BV1676" s="54"/>
      <c r="BW1676" s="54"/>
      <c r="BX1676" s="49"/>
      <c r="BY1676" s="55"/>
      <c r="BZ1676" s="8"/>
      <c r="CE1676" s="12" t="str">
        <f t="shared" ref="CE1676:CE1739" si="1355">IF($D1676="", "", "X")</f>
        <v/>
      </c>
      <c r="CG1676" s="77" t="str">
        <f t="shared" ref="CG1676:CG1739" si="1356">IF($CE1676="", "", IF(G1676="", CG$8, G1676))</f>
        <v/>
      </c>
      <c r="CH1676" s="80" t="str">
        <f t="shared" ref="CH1676:CH1739" si="1357">IF($CE1676="", "", IF(H1676="", CH$8, H1676))</f>
        <v/>
      </c>
      <c r="CL1676" s="12" t="str">
        <f t="shared" ref="CL1676:CL1739" si="1358">IF(OR($CE1676="", $CG$3=""), "", IF(AND(NOT(CL$3=""), $CH1676=$CC$8), $CC$4, $CC$3))</f>
        <v/>
      </c>
      <c r="CM1676" s="12" t="str">
        <f t="shared" ref="CM1676:CM1739" si="1359">IF(OR($CE1676="", $CG$3=""), "", IF(AND(NOT($U1676=""), CM$3&lt;$U1676), $CC$4, IF(AND(NOT($V1676=""), CM$3&gt;$V1676), $CC$4, $CC$3)))</f>
        <v/>
      </c>
      <c r="CN1676" s="12" t="str" cm="1">
        <f t="array" ref="CN1676">IF(OR($CE1676="", $CG$3=""), "", IF(IFERROR(INDEX($K1676:$T1676, $CK1676, MATCH(CN$3, $K$3:$T$3, 0)), "")="", $CC$4, $CC$3))</f>
        <v/>
      </c>
      <c r="CO1676" s="12" t="str" cm="1">
        <f t="array" ref="CO1676">IF(OR($CE1676="", $CG$3=""), "", IF(IFERROR(INDEX($AA1676:$AJ1676, $CK1676, MATCH(CO$3, $AA$3:$AJ$3, 0)), "")="", $CC$4, $CC$3))</f>
        <v/>
      </c>
      <c r="CP1676" s="12" t="str">
        <f>IF(OR($CE1676="", $CG$3=""), "", IF(CP$3='Property List &amp; Features'!$BG$9, $CC$3, IF(CP$3=$I1676, $CC$3, $CC$4)))</f>
        <v/>
      </c>
      <c r="CQ1676" s="12" t="str">
        <f>IF(OR($CE1676="", $CG$3=""), "", IF(CQ$3='Property List &amp; Features'!$BG$9, $CC$3, IF(CQ$3=$J1676, $CC$3, $CC$4)))</f>
        <v/>
      </c>
      <c r="CR1676" s="12" t="str">
        <f t="shared" ref="CR1676:CR1739" si="1360">IF(OR($CE1676="", $CG$3=""), "", IF(W1676&gt;CR$3, $CC$4, $CC$3))</f>
        <v/>
      </c>
      <c r="CS1676" s="12" t="str">
        <f t="shared" ref="CS1676:CS1739" si="1361">IF(OR($CE1676="", $CG$3=""), "", IF(X1676&gt;CS$3, $CC$4, $CC$3))</f>
        <v/>
      </c>
      <c r="CT1676" s="12" t="str">
        <f t="shared" ref="CT1676:CT1739" si="1362">IF(OR($CE1676="", $CG$3=""), "", IF(Y1676&gt;CT$3, $CC$4, $CC$3))</f>
        <v/>
      </c>
      <c r="CU1676" s="12" t="str">
        <f t="shared" ref="CU1676:CU1739" si="1363">IF(OR($CE1676="", $CG$3=""), "", IF(SUM($X1676:$Z1676)&gt;CU$3, $CC$4, $CC$3))</f>
        <v/>
      </c>
      <c r="CV1676" s="12" t="str">
        <f t="shared" ref="CV1676:CV1739" si="1364">IF(OR($CE1676="", $CG$3=""), "", IF(AK1676="", $CC$3, IF(AK1676=CV$3, $CC$3, $CC$4)))</f>
        <v/>
      </c>
      <c r="CW1676" s="12" t="str">
        <f t="shared" si="1334"/>
        <v/>
      </c>
      <c r="CX1676" s="12" t="str">
        <f t="shared" si="1335"/>
        <v/>
      </c>
      <c r="CY1676" s="12" t="str">
        <f t="shared" si="1336"/>
        <v/>
      </c>
      <c r="CZ1676" s="12" t="str">
        <f t="shared" si="1337"/>
        <v/>
      </c>
      <c r="DA1676" s="12" t="str">
        <f t="shared" si="1338"/>
        <v/>
      </c>
      <c r="DB1676" s="12" t="str">
        <f t="shared" si="1339"/>
        <v/>
      </c>
      <c r="DC1676" s="12" t="str">
        <f t="shared" si="1340"/>
        <v/>
      </c>
      <c r="DD1676" s="12" t="str">
        <f t="shared" si="1341"/>
        <v/>
      </c>
      <c r="DE1676" s="12" t="str">
        <f t="shared" si="1342"/>
        <v/>
      </c>
      <c r="DF1676" s="12" t="str">
        <f t="shared" si="1343"/>
        <v/>
      </c>
      <c r="DG1676" s="12" t="str">
        <f t="shared" si="1344"/>
        <v/>
      </c>
      <c r="DH1676" s="12" t="str">
        <f t="shared" si="1345"/>
        <v/>
      </c>
      <c r="DI1676" s="12" t="str">
        <f t="shared" si="1346"/>
        <v/>
      </c>
      <c r="DJ1676" s="12" t="str">
        <f t="shared" si="1347"/>
        <v/>
      </c>
      <c r="DK1676" s="12" t="str">
        <f t="shared" si="1348"/>
        <v/>
      </c>
      <c r="DL1676" s="12" t="str">
        <f t="shared" si="1349"/>
        <v/>
      </c>
      <c r="DM1676" s="12" t="str">
        <f t="shared" si="1350"/>
        <v/>
      </c>
      <c r="DN1676" s="12" t="str">
        <f t="shared" si="1351"/>
        <v/>
      </c>
      <c r="DO1676" s="12" t="str">
        <f t="shared" si="1352"/>
        <v/>
      </c>
      <c r="DP1676" s="12" t="str">
        <f t="shared" si="1353"/>
        <v/>
      </c>
      <c r="DQ1676" s="12" t="str">
        <f t="shared" si="1354"/>
        <v/>
      </c>
      <c r="DR1676" s="12" t="str">
        <f t="shared" si="1316"/>
        <v/>
      </c>
      <c r="DS1676" s="12" t="str">
        <f t="shared" si="1317"/>
        <v/>
      </c>
      <c r="DT1676" s="12" t="str">
        <f t="shared" si="1318"/>
        <v/>
      </c>
      <c r="DU1676" s="12" t="str">
        <f t="shared" si="1319"/>
        <v/>
      </c>
      <c r="DV1676" s="12" t="str">
        <f t="shared" si="1320"/>
        <v/>
      </c>
      <c r="DW1676" s="12" t="str">
        <f t="shared" si="1321"/>
        <v/>
      </c>
      <c r="DX1676" s="12" t="str">
        <f t="shared" si="1322"/>
        <v/>
      </c>
      <c r="DY1676" s="12" t="str">
        <f t="shared" si="1323"/>
        <v/>
      </c>
      <c r="DZ1676" s="12" t="str">
        <f t="shared" si="1324"/>
        <v/>
      </c>
      <c r="EA1676" s="12" t="str">
        <f t="shared" si="1325"/>
        <v/>
      </c>
      <c r="EB1676" s="12" t="str">
        <f t="shared" si="1326"/>
        <v/>
      </c>
      <c r="EC1676" s="12" t="str">
        <f t="shared" si="1327"/>
        <v/>
      </c>
      <c r="ED1676" s="12" t="str">
        <f t="shared" si="1328"/>
        <v/>
      </c>
      <c r="EE1676" s="12" t="str">
        <f t="shared" si="1329"/>
        <v/>
      </c>
      <c r="EF1676" s="12" t="str">
        <f t="shared" si="1330"/>
        <v/>
      </c>
      <c r="EG1676" s="12" t="str">
        <f t="shared" si="1331"/>
        <v/>
      </c>
      <c r="EH1676" s="12" t="str">
        <f t="shared" si="1332"/>
        <v/>
      </c>
      <c r="EI1676" s="12" t="str">
        <f t="shared" si="1333"/>
        <v/>
      </c>
      <c r="EK1676" s="83" t="str">
        <f t="shared" ref="EK1676:EK1739" si="1365">IF(OR($CG$3="", $CE1676=""), "", IF(COUNTIF($CL1676:$EI1676, $CC$4)=0, "X", ""))</f>
        <v/>
      </c>
      <c r="EM1676" s="12" t="str">
        <f t="shared" ref="EM1676:EM1739" si="1366">IF($CE1676="", "", 68-COUNTIF($I1676:$BX1676, ""))</f>
        <v/>
      </c>
      <c r="EO1676" s="12" t="str">
        <f t="shared" ref="EO1676:EO1739" si="1367">IF($EK1676="", "", $EM1676)</f>
        <v/>
      </c>
      <c r="EQ1676" s="12" t="str">
        <f>IF($EO1676="", "", IF($EQ$8=$EQ$6, COUNTIF($EO$11:$EO$2510, "&gt;"&amp;$EO1676)+1+COUNTIF($EO$11:$EO1676, $EO1676)-1, COUNTIF($EO$11:$EO$2510, "&lt;"&amp;$EO1676)+1+COUNTIF($EO$11:$EO1676, $EO1676)-1))</f>
        <v/>
      </c>
    </row>
    <row r="1677" spans="1:147" x14ac:dyDescent="0.55000000000000004">
      <c r="A1677" s="8"/>
      <c r="B1677" s="12" t="str">
        <f>IF($D1677="", "", COUNTIF($D$11:$D1677, $D1677))</f>
        <v/>
      </c>
      <c r="C1677" s="8"/>
      <c r="D1677" s="45"/>
      <c r="E1677" s="46"/>
      <c r="F1677" s="47"/>
      <c r="G1677" s="54"/>
      <c r="H1677" s="54"/>
      <c r="I1677" s="48"/>
      <c r="J1677" s="49"/>
      <c r="K1677" s="50"/>
      <c r="L1677" s="50"/>
      <c r="M1677" s="50"/>
      <c r="N1677" s="50"/>
      <c r="O1677" s="50"/>
      <c r="P1677" s="50"/>
      <c r="Q1677" s="50"/>
      <c r="R1677" s="50"/>
      <c r="S1677" s="50"/>
      <c r="T1677" s="50"/>
      <c r="U1677" s="51"/>
      <c r="V1677" s="52"/>
      <c r="W1677" s="53"/>
      <c r="X1677" s="53"/>
      <c r="Y1677" s="53"/>
      <c r="Z1677" s="53"/>
      <c r="AA1677" s="48"/>
      <c r="AB1677" s="54"/>
      <c r="AC1677" s="54"/>
      <c r="AD1677" s="54"/>
      <c r="AE1677" s="54"/>
      <c r="AF1677" s="54"/>
      <c r="AG1677" s="54"/>
      <c r="AH1677" s="54"/>
      <c r="AI1677" s="54"/>
      <c r="AJ1677" s="49"/>
      <c r="AK1677" s="48"/>
      <c r="AL1677" s="54"/>
      <c r="AM1677" s="54"/>
      <c r="AN1677" s="54"/>
      <c r="AO1677" s="54"/>
      <c r="AP1677" s="54"/>
      <c r="AQ1677" s="54"/>
      <c r="AR1677" s="54"/>
      <c r="AS1677" s="54"/>
      <c r="AT1677" s="54"/>
      <c r="AU1677" s="54"/>
      <c r="AV1677" s="54"/>
      <c r="AW1677" s="54"/>
      <c r="AX1677" s="54"/>
      <c r="AY1677" s="54"/>
      <c r="AZ1677" s="54"/>
      <c r="BA1677" s="54"/>
      <c r="BB1677" s="54"/>
      <c r="BC1677" s="54"/>
      <c r="BD1677" s="54"/>
      <c r="BE1677" s="54"/>
      <c r="BF1677" s="54"/>
      <c r="BG1677" s="54"/>
      <c r="BH1677" s="54"/>
      <c r="BI1677" s="54"/>
      <c r="BJ1677" s="54"/>
      <c r="BK1677" s="54"/>
      <c r="BL1677" s="54"/>
      <c r="BM1677" s="54"/>
      <c r="BN1677" s="54"/>
      <c r="BO1677" s="54"/>
      <c r="BP1677" s="54"/>
      <c r="BQ1677" s="54"/>
      <c r="BR1677" s="54"/>
      <c r="BS1677" s="54"/>
      <c r="BT1677" s="54"/>
      <c r="BU1677" s="54"/>
      <c r="BV1677" s="54"/>
      <c r="BW1677" s="54"/>
      <c r="BX1677" s="49"/>
      <c r="BY1677" s="55"/>
      <c r="BZ1677" s="8"/>
      <c r="CE1677" s="12" t="str">
        <f t="shared" si="1355"/>
        <v/>
      </c>
      <c r="CG1677" s="77" t="str">
        <f t="shared" si="1356"/>
        <v/>
      </c>
      <c r="CH1677" s="80" t="str">
        <f t="shared" si="1357"/>
        <v/>
      </c>
      <c r="CL1677" s="12" t="str">
        <f t="shared" si="1358"/>
        <v/>
      </c>
      <c r="CM1677" s="12" t="str">
        <f t="shared" si="1359"/>
        <v/>
      </c>
      <c r="CN1677" s="12" t="str" cm="1">
        <f t="array" ref="CN1677">IF(OR($CE1677="", $CG$3=""), "", IF(IFERROR(INDEX($K1677:$T1677, $CK1677, MATCH(CN$3, $K$3:$T$3, 0)), "")="", $CC$4, $CC$3))</f>
        <v/>
      </c>
      <c r="CO1677" s="12" t="str" cm="1">
        <f t="array" ref="CO1677">IF(OR($CE1677="", $CG$3=""), "", IF(IFERROR(INDEX($AA1677:$AJ1677, $CK1677, MATCH(CO$3, $AA$3:$AJ$3, 0)), "")="", $CC$4, $CC$3))</f>
        <v/>
      </c>
      <c r="CP1677" s="12" t="str">
        <f>IF(OR($CE1677="", $CG$3=""), "", IF(CP$3='Property List &amp; Features'!$BG$9, $CC$3, IF(CP$3=$I1677, $CC$3, $CC$4)))</f>
        <v/>
      </c>
      <c r="CQ1677" s="12" t="str">
        <f>IF(OR($CE1677="", $CG$3=""), "", IF(CQ$3='Property List &amp; Features'!$BG$9, $CC$3, IF(CQ$3=$J1677, $CC$3, $CC$4)))</f>
        <v/>
      </c>
      <c r="CR1677" s="12" t="str">
        <f t="shared" si="1360"/>
        <v/>
      </c>
      <c r="CS1677" s="12" t="str">
        <f t="shared" si="1361"/>
        <v/>
      </c>
      <c r="CT1677" s="12" t="str">
        <f t="shared" si="1362"/>
        <v/>
      </c>
      <c r="CU1677" s="12" t="str">
        <f t="shared" si="1363"/>
        <v/>
      </c>
      <c r="CV1677" s="12" t="str">
        <f t="shared" si="1364"/>
        <v/>
      </c>
      <c r="CW1677" s="12" t="str">
        <f t="shared" si="1334"/>
        <v/>
      </c>
      <c r="CX1677" s="12" t="str">
        <f t="shared" si="1335"/>
        <v/>
      </c>
      <c r="CY1677" s="12" t="str">
        <f t="shared" si="1336"/>
        <v/>
      </c>
      <c r="CZ1677" s="12" t="str">
        <f t="shared" si="1337"/>
        <v/>
      </c>
      <c r="DA1677" s="12" t="str">
        <f t="shared" si="1338"/>
        <v/>
      </c>
      <c r="DB1677" s="12" t="str">
        <f t="shared" si="1339"/>
        <v/>
      </c>
      <c r="DC1677" s="12" t="str">
        <f t="shared" si="1340"/>
        <v/>
      </c>
      <c r="DD1677" s="12" t="str">
        <f t="shared" si="1341"/>
        <v/>
      </c>
      <c r="DE1677" s="12" t="str">
        <f t="shared" si="1342"/>
        <v/>
      </c>
      <c r="DF1677" s="12" t="str">
        <f t="shared" si="1343"/>
        <v/>
      </c>
      <c r="DG1677" s="12" t="str">
        <f t="shared" si="1344"/>
        <v/>
      </c>
      <c r="DH1677" s="12" t="str">
        <f t="shared" si="1345"/>
        <v/>
      </c>
      <c r="DI1677" s="12" t="str">
        <f t="shared" si="1346"/>
        <v/>
      </c>
      <c r="DJ1677" s="12" t="str">
        <f t="shared" si="1347"/>
        <v/>
      </c>
      <c r="DK1677" s="12" t="str">
        <f t="shared" si="1348"/>
        <v/>
      </c>
      <c r="DL1677" s="12" t="str">
        <f t="shared" si="1349"/>
        <v/>
      </c>
      <c r="DM1677" s="12" t="str">
        <f t="shared" si="1350"/>
        <v/>
      </c>
      <c r="DN1677" s="12" t="str">
        <f t="shared" si="1351"/>
        <v/>
      </c>
      <c r="DO1677" s="12" t="str">
        <f t="shared" si="1352"/>
        <v/>
      </c>
      <c r="DP1677" s="12" t="str">
        <f t="shared" si="1353"/>
        <v/>
      </c>
      <c r="DQ1677" s="12" t="str">
        <f t="shared" si="1354"/>
        <v/>
      </c>
      <c r="DR1677" s="12" t="str">
        <f t="shared" si="1316"/>
        <v/>
      </c>
      <c r="DS1677" s="12" t="str">
        <f t="shared" si="1317"/>
        <v/>
      </c>
      <c r="DT1677" s="12" t="str">
        <f t="shared" si="1318"/>
        <v/>
      </c>
      <c r="DU1677" s="12" t="str">
        <f t="shared" si="1319"/>
        <v/>
      </c>
      <c r="DV1677" s="12" t="str">
        <f t="shared" si="1320"/>
        <v/>
      </c>
      <c r="DW1677" s="12" t="str">
        <f t="shared" si="1321"/>
        <v/>
      </c>
      <c r="DX1677" s="12" t="str">
        <f t="shared" si="1322"/>
        <v/>
      </c>
      <c r="DY1677" s="12" t="str">
        <f t="shared" si="1323"/>
        <v/>
      </c>
      <c r="DZ1677" s="12" t="str">
        <f t="shared" si="1324"/>
        <v/>
      </c>
      <c r="EA1677" s="12" t="str">
        <f t="shared" si="1325"/>
        <v/>
      </c>
      <c r="EB1677" s="12" t="str">
        <f t="shared" si="1326"/>
        <v/>
      </c>
      <c r="EC1677" s="12" t="str">
        <f t="shared" si="1327"/>
        <v/>
      </c>
      <c r="ED1677" s="12" t="str">
        <f t="shared" si="1328"/>
        <v/>
      </c>
      <c r="EE1677" s="12" t="str">
        <f t="shared" si="1329"/>
        <v/>
      </c>
      <c r="EF1677" s="12" t="str">
        <f t="shared" si="1330"/>
        <v/>
      </c>
      <c r="EG1677" s="12" t="str">
        <f t="shared" si="1331"/>
        <v/>
      </c>
      <c r="EH1677" s="12" t="str">
        <f t="shared" si="1332"/>
        <v/>
      </c>
      <c r="EI1677" s="12" t="str">
        <f t="shared" si="1333"/>
        <v/>
      </c>
      <c r="EK1677" s="83" t="str">
        <f t="shared" si="1365"/>
        <v/>
      </c>
      <c r="EM1677" s="12" t="str">
        <f t="shared" si="1366"/>
        <v/>
      </c>
      <c r="EO1677" s="12" t="str">
        <f t="shared" si="1367"/>
        <v/>
      </c>
      <c r="EQ1677" s="12" t="str">
        <f>IF($EO1677="", "", IF($EQ$8=$EQ$6, COUNTIF($EO$11:$EO$2510, "&gt;"&amp;$EO1677)+1+COUNTIF($EO$11:$EO1677, $EO1677)-1, COUNTIF($EO$11:$EO$2510, "&lt;"&amp;$EO1677)+1+COUNTIF($EO$11:$EO1677, $EO1677)-1))</f>
        <v/>
      </c>
    </row>
    <row r="1678" spans="1:147" x14ac:dyDescent="0.55000000000000004">
      <c r="A1678" s="8"/>
      <c r="B1678" s="12" t="str">
        <f>IF($D1678="", "", COUNTIF($D$11:$D1678, $D1678))</f>
        <v/>
      </c>
      <c r="C1678" s="8"/>
      <c r="D1678" s="45"/>
      <c r="E1678" s="46"/>
      <c r="F1678" s="47"/>
      <c r="G1678" s="54"/>
      <c r="H1678" s="54"/>
      <c r="I1678" s="48"/>
      <c r="J1678" s="49"/>
      <c r="K1678" s="50"/>
      <c r="L1678" s="50"/>
      <c r="M1678" s="50"/>
      <c r="N1678" s="50"/>
      <c r="O1678" s="50"/>
      <c r="P1678" s="50"/>
      <c r="Q1678" s="50"/>
      <c r="R1678" s="50"/>
      <c r="S1678" s="50"/>
      <c r="T1678" s="50"/>
      <c r="U1678" s="51"/>
      <c r="V1678" s="52"/>
      <c r="W1678" s="53"/>
      <c r="X1678" s="53"/>
      <c r="Y1678" s="53"/>
      <c r="Z1678" s="53"/>
      <c r="AA1678" s="48"/>
      <c r="AB1678" s="54"/>
      <c r="AC1678" s="54"/>
      <c r="AD1678" s="54"/>
      <c r="AE1678" s="54"/>
      <c r="AF1678" s="54"/>
      <c r="AG1678" s="54"/>
      <c r="AH1678" s="54"/>
      <c r="AI1678" s="54"/>
      <c r="AJ1678" s="49"/>
      <c r="AK1678" s="48"/>
      <c r="AL1678" s="54"/>
      <c r="AM1678" s="54"/>
      <c r="AN1678" s="54"/>
      <c r="AO1678" s="54"/>
      <c r="AP1678" s="54"/>
      <c r="AQ1678" s="54"/>
      <c r="AR1678" s="54"/>
      <c r="AS1678" s="54"/>
      <c r="AT1678" s="54"/>
      <c r="AU1678" s="54"/>
      <c r="AV1678" s="54"/>
      <c r="AW1678" s="54"/>
      <c r="AX1678" s="54"/>
      <c r="AY1678" s="54"/>
      <c r="AZ1678" s="54"/>
      <c r="BA1678" s="54"/>
      <c r="BB1678" s="54"/>
      <c r="BC1678" s="54"/>
      <c r="BD1678" s="54"/>
      <c r="BE1678" s="54"/>
      <c r="BF1678" s="54"/>
      <c r="BG1678" s="54"/>
      <c r="BH1678" s="54"/>
      <c r="BI1678" s="54"/>
      <c r="BJ1678" s="54"/>
      <c r="BK1678" s="54"/>
      <c r="BL1678" s="54"/>
      <c r="BM1678" s="54"/>
      <c r="BN1678" s="54"/>
      <c r="BO1678" s="54"/>
      <c r="BP1678" s="54"/>
      <c r="BQ1678" s="54"/>
      <c r="BR1678" s="54"/>
      <c r="BS1678" s="54"/>
      <c r="BT1678" s="54"/>
      <c r="BU1678" s="54"/>
      <c r="BV1678" s="54"/>
      <c r="BW1678" s="54"/>
      <c r="BX1678" s="49"/>
      <c r="BY1678" s="55"/>
      <c r="BZ1678" s="8"/>
      <c r="CE1678" s="12" t="str">
        <f t="shared" si="1355"/>
        <v/>
      </c>
      <c r="CG1678" s="77" t="str">
        <f t="shared" si="1356"/>
        <v/>
      </c>
      <c r="CH1678" s="80" t="str">
        <f t="shared" si="1357"/>
        <v/>
      </c>
      <c r="CL1678" s="12" t="str">
        <f t="shared" si="1358"/>
        <v/>
      </c>
      <c r="CM1678" s="12" t="str">
        <f t="shared" si="1359"/>
        <v/>
      </c>
      <c r="CN1678" s="12" t="str" cm="1">
        <f t="array" ref="CN1678">IF(OR($CE1678="", $CG$3=""), "", IF(IFERROR(INDEX($K1678:$T1678, $CK1678, MATCH(CN$3, $K$3:$T$3, 0)), "")="", $CC$4, $CC$3))</f>
        <v/>
      </c>
      <c r="CO1678" s="12" t="str" cm="1">
        <f t="array" ref="CO1678">IF(OR($CE1678="", $CG$3=""), "", IF(IFERROR(INDEX($AA1678:$AJ1678, $CK1678, MATCH(CO$3, $AA$3:$AJ$3, 0)), "")="", $CC$4, $CC$3))</f>
        <v/>
      </c>
      <c r="CP1678" s="12" t="str">
        <f>IF(OR($CE1678="", $CG$3=""), "", IF(CP$3='Property List &amp; Features'!$BG$9, $CC$3, IF(CP$3=$I1678, $CC$3, $CC$4)))</f>
        <v/>
      </c>
      <c r="CQ1678" s="12" t="str">
        <f>IF(OR($CE1678="", $CG$3=""), "", IF(CQ$3='Property List &amp; Features'!$BG$9, $CC$3, IF(CQ$3=$J1678, $CC$3, $CC$4)))</f>
        <v/>
      </c>
      <c r="CR1678" s="12" t="str">
        <f t="shared" si="1360"/>
        <v/>
      </c>
      <c r="CS1678" s="12" t="str">
        <f t="shared" si="1361"/>
        <v/>
      </c>
      <c r="CT1678" s="12" t="str">
        <f t="shared" si="1362"/>
        <v/>
      </c>
      <c r="CU1678" s="12" t="str">
        <f t="shared" si="1363"/>
        <v/>
      </c>
      <c r="CV1678" s="12" t="str">
        <f t="shared" si="1364"/>
        <v/>
      </c>
      <c r="CW1678" s="12" t="str">
        <f t="shared" si="1334"/>
        <v/>
      </c>
      <c r="CX1678" s="12" t="str">
        <f t="shared" si="1335"/>
        <v/>
      </c>
      <c r="CY1678" s="12" t="str">
        <f t="shared" si="1336"/>
        <v/>
      </c>
      <c r="CZ1678" s="12" t="str">
        <f t="shared" si="1337"/>
        <v/>
      </c>
      <c r="DA1678" s="12" t="str">
        <f t="shared" si="1338"/>
        <v/>
      </c>
      <c r="DB1678" s="12" t="str">
        <f t="shared" si="1339"/>
        <v/>
      </c>
      <c r="DC1678" s="12" t="str">
        <f t="shared" si="1340"/>
        <v/>
      </c>
      <c r="DD1678" s="12" t="str">
        <f t="shared" si="1341"/>
        <v/>
      </c>
      <c r="DE1678" s="12" t="str">
        <f t="shared" si="1342"/>
        <v/>
      </c>
      <c r="DF1678" s="12" t="str">
        <f t="shared" si="1343"/>
        <v/>
      </c>
      <c r="DG1678" s="12" t="str">
        <f t="shared" si="1344"/>
        <v/>
      </c>
      <c r="DH1678" s="12" t="str">
        <f t="shared" si="1345"/>
        <v/>
      </c>
      <c r="DI1678" s="12" t="str">
        <f t="shared" si="1346"/>
        <v/>
      </c>
      <c r="DJ1678" s="12" t="str">
        <f t="shared" si="1347"/>
        <v/>
      </c>
      <c r="DK1678" s="12" t="str">
        <f t="shared" si="1348"/>
        <v/>
      </c>
      <c r="DL1678" s="12" t="str">
        <f t="shared" si="1349"/>
        <v/>
      </c>
      <c r="DM1678" s="12" t="str">
        <f t="shared" si="1350"/>
        <v/>
      </c>
      <c r="DN1678" s="12" t="str">
        <f t="shared" si="1351"/>
        <v/>
      </c>
      <c r="DO1678" s="12" t="str">
        <f t="shared" si="1352"/>
        <v/>
      </c>
      <c r="DP1678" s="12" t="str">
        <f t="shared" si="1353"/>
        <v/>
      </c>
      <c r="DQ1678" s="12" t="str">
        <f t="shared" si="1354"/>
        <v/>
      </c>
      <c r="DR1678" s="12" t="str">
        <f t="shared" si="1316"/>
        <v/>
      </c>
      <c r="DS1678" s="12" t="str">
        <f t="shared" si="1317"/>
        <v/>
      </c>
      <c r="DT1678" s="12" t="str">
        <f t="shared" si="1318"/>
        <v/>
      </c>
      <c r="DU1678" s="12" t="str">
        <f t="shared" si="1319"/>
        <v/>
      </c>
      <c r="DV1678" s="12" t="str">
        <f t="shared" si="1320"/>
        <v/>
      </c>
      <c r="DW1678" s="12" t="str">
        <f t="shared" si="1321"/>
        <v/>
      </c>
      <c r="DX1678" s="12" t="str">
        <f t="shared" si="1322"/>
        <v/>
      </c>
      <c r="DY1678" s="12" t="str">
        <f t="shared" si="1323"/>
        <v/>
      </c>
      <c r="DZ1678" s="12" t="str">
        <f t="shared" si="1324"/>
        <v/>
      </c>
      <c r="EA1678" s="12" t="str">
        <f t="shared" si="1325"/>
        <v/>
      </c>
      <c r="EB1678" s="12" t="str">
        <f t="shared" si="1326"/>
        <v/>
      </c>
      <c r="EC1678" s="12" t="str">
        <f t="shared" si="1327"/>
        <v/>
      </c>
      <c r="ED1678" s="12" t="str">
        <f t="shared" si="1328"/>
        <v/>
      </c>
      <c r="EE1678" s="12" t="str">
        <f t="shared" si="1329"/>
        <v/>
      </c>
      <c r="EF1678" s="12" t="str">
        <f t="shared" si="1330"/>
        <v/>
      </c>
      <c r="EG1678" s="12" t="str">
        <f t="shared" si="1331"/>
        <v/>
      </c>
      <c r="EH1678" s="12" t="str">
        <f t="shared" si="1332"/>
        <v/>
      </c>
      <c r="EI1678" s="12" t="str">
        <f t="shared" si="1333"/>
        <v/>
      </c>
      <c r="EK1678" s="83" t="str">
        <f t="shared" si="1365"/>
        <v/>
      </c>
      <c r="EM1678" s="12" t="str">
        <f t="shared" si="1366"/>
        <v/>
      </c>
      <c r="EO1678" s="12" t="str">
        <f t="shared" si="1367"/>
        <v/>
      </c>
      <c r="EQ1678" s="12" t="str">
        <f>IF($EO1678="", "", IF($EQ$8=$EQ$6, COUNTIF($EO$11:$EO$2510, "&gt;"&amp;$EO1678)+1+COUNTIF($EO$11:$EO1678, $EO1678)-1, COUNTIF($EO$11:$EO$2510, "&lt;"&amp;$EO1678)+1+COUNTIF($EO$11:$EO1678, $EO1678)-1))</f>
        <v/>
      </c>
    </row>
    <row r="1679" spans="1:147" x14ac:dyDescent="0.55000000000000004">
      <c r="A1679" s="8"/>
      <c r="B1679" s="12" t="str">
        <f>IF($D1679="", "", COUNTIF($D$11:$D1679, $D1679))</f>
        <v/>
      </c>
      <c r="C1679" s="8"/>
      <c r="D1679" s="45"/>
      <c r="E1679" s="46"/>
      <c r="F1679" s="47"/>
      <c r="G1679" s="54"/>
      <c r="H1679" s="54"/>
      <c r="I1679" s="48"/>
      <c r="J1679" s="49"/>
      <c r="K1679" s="50"/>
      <c r="L1679" s="50"/>
      <c r="M1679" s="50"/>
      <c r="N1679" s="50"/>
      <c r="O1679" s="50"/>
      <c r="P1679" s="50"/>
      <c r="Q1679" s="50"/>
      <c r="R1679" s="50"/>
      <c r="S1679" s="50"/>
      <c r="T1679" s="50"/>
      <c r="U1679" s="51"/>
      <c r="V1679" s="52"/>
      <c r="W1679" s="53"/>
      <c r="X1679" s="53"/>
      <c r="Y1679" s="53"/>
      <c r="Z1679" s="53"/>
      <c r="AA1679" s="48"/>
      <c r="AB1679" s="54"/>
      <c r="AC1679" s="54"/>
      <c r="AD1679" s="54"/>
      <c r="AE1679" s="54"/>
      <c r="AF1679" s="54"/>
      <c r="AG1679" s="54"/>
      <c r="AH1679" s="54"/>
      <c r="AI1679" s="54"/>
      <c r="AJ1679" s="49"/>
      <c r="AK1679" s="48"/>
      <c r="AL1679" s="54"/>
      <c r="AM1679" s="54"/>
      <c r="AN1679" s="54"/>
      <c r="AO1679" s="54"/>
      <c r="AP1679" s="54"/>
      <c r="AQ1679" s="54"/>
      <c r="AR1679" s="54"/>
      <c r="AS1679" s="54"/>
      <c r="AT1679" s="54"/>
      <c r="AU1679" s="54"/>
      <c r="AV1679" s="54"/>
      <c r="AW1679" s="54"/>
      <c r="AX1679" s="54"/>
      <c r="AY1679" s="54"/>
      <c r="AZ1679" s="54"/>
      <c r="BA1679" s="54"/>
      <c r="BB1679" s="54"/>
      <c r="BC1679" s="54"/>
      <c r="BD1679" s="54"/>
      <c r="BE1679" s="54"/>
      <c r="BF1679" s="54"/>
      <c r="BG1679" s="54"/>
      <c r="BH1679" s="54"/>
      <c r="BI1679" s="54"/>
      <c r="BJ1679" s="54"/>
      <c r="BK1679" s="54"/>
      <c r="BL1679" s="54"/>
      <c r="BM1679" s="54"/>
      <c r="BN1679" s="54"/>
      <c r="BO1679" s="54"/>
      <c r="BP1679" s="54"/>
      <c r="BQ1679" s="54"/>
      <c r="BR1679" s="54"/>
      <c r="BS1679" s="54"/>
      <c r="BT1679" s="54"/>
      <c r="BU1679" s="54"/>
      <c r="BV1679" s="54"/>
      <c r="BW1679" s="54"/>
      <c r="BX1679" s="49"/>
      <c r="BY1679" s="55"/>
      <c r="BZ1679" s="8"/>
      <c r="CE1679" s="12" t="str">
        <f t="shared" si="1355"/>
        <v/>
      </c>
      <c r="CG1679" s="77" t="str">
        <f t="shared" si="1356"/>
        <v/>
      </c>
      <c r="CH1679" s="80" t="str">
        <f t="shared" si="1357"/>
        <v/>
      </c>
      <c r="CL1679" s="12" t="str">
        <f t="shared" si="1358"/>
        <v/>
      </c>
      <c r="CM1679" s="12" t="str">
        <f t="shared" si="1359"/>
        <v/>
      </c>
      <c r="CN1679" s="12" t="str" cm="1">
        <f t="array" ref="CN1679">IF(OR($CE1679="", $CG$3=""), "", IF(IFERROR(INDEX($K1679:$T1679, $CK1679, MATCH(CN$3, $K$3:$T$3, 0)), "")="", $CC$4, $CC$3))</f>
        <v/>
      </c>
      <c r="CO1679" s="12" t="str" cm="1">
        <f t="array" ref="CO1679">IF(OR($CE1679="", $CG$3=""), "", IF(IFERROR(INDEX($AA1679:$AJ1679, $CK1679, MATCH(CO$3, $AA$3:$AJ$3, 0)), "")="", $CC$4, $CC$3))</f>
        <v/>
      </c>
      <c r="CP1679" s="12" t="str">
        <f>IF(OR($CE1679="", $CG$3=""), "", IF(CP$3='Property List &amp; Features'!$BG$9, $CC$3, IF(CP$3=$I1679, $CC$3, $CC$4)))</f>
        <v/>
      </c>
      <c r="CQ1679" s="12" t="str">
        <f>IF(OR($CE1679="", $CG$3=""), "", IF(CQ$3='Property List &amp; Features'!$BG$9, $CC$3, IF(CQ$3=$J1679, $CC$3, $CC$4)))</f>
        <v/>
      </c>
      <c r="CR1679" s="12" t="str">
        <f t="shared" si="1360"/>
        <v/>
      </c>
      <c r="CS1679" s="12" t="str">
        <f t="shared" si="1361"/>
        <v/>
      </c>
      <c r="CT1679" s="12" t="str">
        <f t="shared" si="1362"/>
        <v/>
      </c>
      <c r="CU1679" s="12" t="str">
        <f t="shared" si="1363"/>
        <v/>
      </c>
      <c r="CV1679" s="12" t="str">
        <f t="shared" si="1364"/>
        <v/>
      </c>
      <c r="CW1679" s="12" t="str">
        <f t="shared" si="1334"/>
        <v/>
      </c>
      <c r="CX1679" s="12" t="str">
        <f t="shared" si="1335"/>
        <v/>
      </c>
      <c r="CY1679" s="12" t="str">
        <f t="shared" si="1336"/>
        <v/>
      </c>
      <c r="CZ1679" s="12" t="str">
        <f t="shared" si="1337"/>
        <v/>
      </c>
      <c r="DA1679" s="12" t="str">
        <f t="shared" si="1338"/>
        <v/>
      </c>
      <c r="DB1679" s="12" t="str">
        <f t="shared" si="1339"/>
        <v/>
      </c>
      <c r="DC1679" s="12" t="str">
        <f t="shared" si="1340"/>
        <v/>
      </c>
      <c r="DD1679" s="12" t="str">
        <f t="shared" si="1341"/>
        <v/>
      </c>
      <c r="DE1679" s="12" t="str">
        <f t="shared" si="1342"/>
        <v/>
      </c>
      <c r="DF1679" s="12" t="str">
        <f t="shared" si="1343"/>
        <v/>
      </c>
      <c r="DG1679" s="12" t="str">
        <f t="shared" si="1344"/>
        <v/>
      </c>
      <c r="DH1679" s="12" t="str">
        <f t="shared" si="1345"/>
        <v/>
      </c>
      <c r="DI1679" s="12" t="str">
        <f t="shared" si="1346"/>
        <v/>
      </c>
      <c r="DJ1679" s="12" t="str">
        <f t="shared" si="1347"/>
        <v/>
      </c>
      <c r="DK1679" s="12" t="str">
        <f t="shared" si="1348"/>
        <v/>
      </c>
      <c r="DL1679" s="12" t="str">
        <f t="shared" si="1349"/>
        <v/>
      </c>
      <c r="DM1679" s="12" t="str">
        <f t="shared" si="1350"/>
        <v/>
      </c>
      <c r="DN1679" s="12" t="str">
        <f t="shared" si="1351"/>
        <v/>
      </c>
      <c r="DO1679" s="12" t="str">
        <f t="shared" si="1352"/>
        <v/>
      </c>
      <c r="DP1679" s="12" t="str">
        <f t="shared" si="1353"/>
        <v/>
      </c>
      <c r="DQ1679" s="12" t="str">
        <f t="shared" si="1354"/>
        <v/>
      </c>
      <c r="DR1679" s="12" t="str">
        <f t="shared" si="1316"/>
        <v/>
      </c>
      <c r="DS1679" s="12" t="str">
        <f t="shared" si="1317"/>
        <v/>
      </c>
      <c r="DT1679" s="12" t="str">
        <f t="shared" si="1318"/>
        <v/>
      </c>
      <c r="DU1679" s="12" t="str">
        <f t="shared" si="1319"/>
        <v/>
      </c>
      <c r="DV1679" s="12" t="str">
        <f t="shared" si="1320"/>
        <v/>
      </c>
      <c r="DW1679" s="12" t="str">
        <f t="shared" si="1321"/>
        <v/>
      </c>
      <c r="DX1679" s="12" t="str">
        <f t="shared" si="1322"/>
        <v/>
      </c>
      <c r="DY1679" s="12" t="str">
        <f t="shared" si="1323"/>
        <v/>
      </c>
      <c r="DZ1679" s="12" t="str">
        <f t="shared" si="1324"/>
        <v/>
      </c>
      <c r="EA1679" s="12" t="str">
        <f t="shared" si="1325"/>
        <v/>
      </c>
      <c r="EB1679" s="12" t="str">
        <f t="shared" si="1326"/>
        <v/>
      </c>
      <c r="EC1679" s="12" t="str">
        <f t="shared" si="1327"/>
        <v/>
      </c>
      <c r="ED1679" s="12" t="str">
        <f t="shared" si="1328"/>
        <v/>
      </c>
      <c r="EE1679" s="12" t="str">
        <f t="shared" si="1329"/>
        <v/>
      </c>
      <c r="EF1679" s="12" t="str">
        <f t="shared" si="1330"/>
        <v/>
      </c>
      <c r="EG1679" s="12" t="str">
        <f t="shared" si="1331"/>
        <v/>
      </c>
      <c r="EH1679" s="12" t="str">
        <f t="shared" si="1332"/>
        <v/>
      </c>
      <c r="EI1679" s="12" t="str">
        <f t="shared" si="1333"/>
        <v/>
      </c>
      <c r="EK1679" s="83" t="str">
        <f t="shared" si="1365"/>
        <v/>
      </c>
      <c r="EM1679" s="12" t="str">
        <f t="shared" si="1366"/>
        <v/>
      </c>
      <c r="EO1679" s="12" t="str">
        <f t="shared" si="1367"/>
        <v/>
      </c>
      <c r="EQ1679" s="12" t="str">
        <f>IF($EO1679="", "", IF($EQ$8=$EQ$6, COUNTIF($EO$11:$EO$2510, "&gt;"&amp;$EO1679)+1+COUNTIF($EO$11:$EO1679, $EO1679)-1, COUNTIF($EO$11:$EO$2510, "&lt;"&amp;$EO1679)+1+COUNTIF($EO$11:$EO1679, $EO1679)-1))</f>
        <v/>
      </c>
    </row>
    <row r="1680" spans="1:147" x14ac:dyDescent="0.55000000000000004">
      <c r="A1680" s="8"/>
      <c r="B1680" s="12" t="str">
        <f>IF($D1680="", "", COUNTIF($D$11:$D1680, $D1680))</f>
        <v/>
      </c>
      <c r="C1680" s="8"/>
      <c r="D1680" s="45"/>
      <c r="E1680" s="46"/>
      <c r="F1680" s="47"/>
      <c r="G1680" s="54"/>
      <c r="H1680" s="54"/>
      <c r="I1680" s="48"/>
      <c r="J1680" s="49"/>
      <c r="K1680" s="50"/>
      <c r="L1680" s="50"/>
      <c r="M1680" s="50"/>
      <c r="N1680" s="50"/>
      <c r="O1680" s="50"/>
      <c r="P1680" s="50"/>
      <c r="Q1680" s="50"/>
      <c r="R1680" s="50"/>
      <c r="S1680" s="50"/>
      <c r="T1680" s="50"/>
      <c r="U1680" s="51"/>
      <c r="V1680" s="52"/>
      <c r="W1680" s="53"/>
      <c r="X1680" s="53"/>
      <c r="Y1680" s="53"/>
      <c r="Z1680" s="53"/>
      <c r="AA1680" s="48"/>
      <c r="AB1680" s="54"/>
      <c r="AC1680" s="54"/>
      <c r="AD1680" s="54"/>
      <c r="AE1680" s="54"/>
      <c r="AF1680" s="54"/>
      <c r="AG1680" s="54"/>
      <c r="AH1680" s="54"/>
      <c r="AI1680" s="54"/>
      <c r="AJ1680" s="49"/>
      <c r="AK1680" s="48"/>
      <c r="AL1680" s="54"/>
      <c r="AM1680" s="54"/>
      <c r="AN1680" s="54"/>
      <c r="AO1680" s="54"/>
      <c r="AP1680" s="54"/>
      <c r="AQ1680" s="54"/>
      <c r="AR1680" s="54"/>
      <c r="AS1680" s="54"/>
      <c r="AT1680" s="54"/>
      <c r="AU1680" s="54"/>
      <c r="AV1680" s="54"/>
      <c r="AW1680" s="54"/>
      <c r="AX1680" s="54"/>
      <c r="AY1680" s="54"/>
      <c r="AZ1680" s="54"/>
      <c r="BA1680" s="54"/>
      <c r="BB1680" s="54"/>
      <c r="BC1680" s="54"/>
      <c r="BD1680" s="54"/>
      <c r="BE1680" s="54"/>
      <c r="BF1680" s="54"/>
      <c r="BG1680" s="54"/>
      <c r="BH1680" s="54"/>
      <c r="BI1680" s="54"/>
      <c r="BJ1680" s="54"/>
      <c r="BK1680" s="54"/>
      <c r="BL1680" s="54"/>
      <c r="BM1680" s="54"/>
      <c r="BN1680" s="54"/>
      <c r="BO1680" s="54"/>
      <c r="BP1680" s="54"/>
      <c r="BQ1680" s="54"/>
      <c r="BR1680" s="54"/>
      <c r="BS1680" s="54"/>
      <c r="BT1680" s="54"/>
      <c r="BU1680" s="54"/>
      <c r="BV1680" s="54"/>
      <c r="BW1680" s="54"/>
      <c r="BX1680" s="49"/>
      <c r="BY1680" s="55"/>
      <c r="BZ1680" s="8"/>
      <c r="CE1680" s="12" t="str">
        <f t="shared" si="1355"/>
        <v/>
      </c>
      <c r="CG1680" s="77" t="str">
        <f t="shared" si="1356"/>
        <v/>
      </c>
      <c r="CH1680" s="80" t="str">
        <f t="shared" si="1357"/>
        <v/>
      </c>
      <c r="CL1680" s="12" t="str">
        <f t="shared" si="1358"/>
        <v/>
      </c>
      <c r="CM1680" s="12" t="str">
        <f t="shared" si="1359"/>
        <v/>
      </c>
      <c r="CN1680" s="12" t="str" cm="1">
        <f t="array" ref="CN1680">IF(OR($CE1680="", $CG$3=""), "", IF(IFERROR(INDEX($K1680:$T1680, $CK1680, MATCH(CN$3, $K$3:$T$3, 0)), "")="", $CC$4, $CC$3))</f>
        <v/>
      </c>
      <c r="CO1680" s="12" t="str" cm="1">
        <f t="array" ref="CO1680">IF(OR($CE1680="", $CG$3=""), "", IF(IFERROR(INDEX($AA1680:$AJ1680, $CK1680, MATCH(CO$3, $AA$3:$AJ$3, 0)), "")="", $CC$4, $CC$3))</f>
        <v/>
      </c>
      <c r="CP1680" s="12" t="str">
        <f>IF(OR($CE1680="", $CG$3=""), "", IF(CP$3='Property List &amp; Features'!$BG$9, $CC$3, IF(CP$3=$I1680, $CC$3, $CC$4)))</f>
        <v/>
      </c>
      <c r="CQ1680" s="12" t="str">
        <f>IF(OR($CE1680="", $CG$3=""), "", IF(CQ$3='Property List &amp; Features'!$BG$9, $CC$3, IF(CQ$3=$J1680, $CC$3, $CC$4)))</f>
        <v/>
      </c>
      <c r="CR1680" s="12" t="str">
        <f t="shared" si="1360"/>
        <v/>
      </c>
      <c r="CS1680" s="12" t="str">
        <f t="shared" si="1361"/>
        <v/>
      </c>
      <c r="CT1680" s="12" t="str">
        <f t="shared" si="1362"/>
        <v/>
      </c>
      <c r="CU1680" s="12" t="str">
        <f t="shared" si="1363"/>
        <v/>
      </c>
      <c r="CV1680" s="12" t="str">
        <f t="shared" si="1364"/>
        <v/>
      </c>
      <c r="CW1680" s="12" t="str">
        <f t="shared" si="1334"/>
        <v/>
      </c>
      <c r="CX1680" s="12" t="str">
        <f t="shared" si="1335"/>
        <v/>
      </c>
      <c r="CY1680" s="12" t="str">
        <f t="shared" si="1336"/>
        <v/>
      </c>
      <c r="CZ1680" s="12" t="str">
        <f t="shared" si="1337"/>
        <v/>
      </c>
      <c r="DA1680" s="12" t="str">
        <f t="shared" si="1338"/>
        <v/>
      </c>
      <c r="DB1680" s="12" t="str">
        <f t="shared" si="1339"/>
        <v/>
      </c>
      <c r="DC1680" s="12" t="str">
        <f t="shared" si="1340"/>
        <v/>
      </c>
      <c r="DD1680" s="12" t="str">
        <f t="shared" si="1341"/>
        <v/>
      </c>
      <c r="DE1680" s="12" t="str">
        <f t="shared" si="1342"/>
        <v/>
      </c>
      <c r="DF1680" s="12" t="str">
        <f t="shared" si="1343"/>
        <v/>
      </c>
      <c r="DG1680" s="12" t="str">
        <f t="shared" si="1344"/>
        <v/>
      </c>
      <c r="DH1680" s="12" t="str">
        <f t="shared" si="1345"/>
        <v/>
      </c>
      <c r="DI1680" s="12" t="str">
        <f t="shared" si="1346"/>
        <v/>
      </c>
      <c r="DJ1680" s="12" t="str">
        <f t="shared" si="1347"/>
        <v/>
      </c>
      <c r="DK1680" s="12" t="str">
        <f t="shared" si="1348"/>
        <v/>
      </c>
      <c r="DL1680" s="12" t="str">
        <f t="shared" si="1349"/>
        <v/>
      </c>
      <c r="DM1680" s="12" t="str">
        <f t="shared" si="1350"/>
        <v/>
      </c>
      <c r="DN1680" s="12" t="str">
        <f t="shared" si="1351"/>
        <v/>
      </c>
      <c r="DO1680" s="12" t="str">
        <f t="shared" si="1352"/>
        <v/>
      </c>
      <c r="DP1680" s="12" t="str">
        <f t="shared" si="1353"/>
        <v/>
      </c>
      <c r="DQ1680" s="12" t="str">
        <f t="shared" si="1354"/>
        <v/>
      </c>
      <c r="DR1680" s="12" t="str">
        <f t="shared" si="1316"/>
        <v/>
      </c>
      <c r="DS1680" s="12" t="str">
        <f t="shared" si="1317"/>
        <v/>
      </c>
      <c r="DT1680" s="12" t="str">
        <f t="shared" si="1318"/>
        <v/>
      </c>
      <c r="DU1680" s="12" t="str">
        <f t="shared" si="1319"/>
        <v/>
      </c>
      <c r="DV1680" s="12" t="str">
        <f t="shared" si="1320"/>
        <v/>
      </c>
      <c r="DW1680" s="12" t="str">
        <f t="shared" si="1321"/>
        <v/>
      </c>
      <c r="DX1680" s="12" t="str">
        <f t="shared" si="1322"/>
        <v/>
      </c>
      <c r="DY1680" s="12" t="str">
        <f t="shared" si="1323"/>
        <v/>
      </c>
      <c r="DZ1680" s="12" t="str">
        <f t="shared" si="1324"/>
        <v/>
      </c>
      <c r="EA1680" s="12" t="str">
        <f t="shared" si="1325"/>
        <v/>
      </c>
      <c r="EB1680" s="12" t="str">
        <f t="shared" si="1326"/>
        <v/>
      </c>
      <c r="EC1680" s="12" t="str">
        <f t="shared" si="1327"/>
        <v/>
      </c>
      <c r="ED1680" s="12" t="str">
        <f t="shared" si="1328"/>
        <v/>
      </c>
      <c r="EE1680" s="12" t="str">
        <f t="shared" si="1329"/>
        <v/>
      </c>
      <c r="EF1680" s="12" t="str">
        <f t="shared" si="1330"/>
        <v/>
      </c>
      <c r="EG1680" s="12" t="str">
        <f t="shared" si="1331"/>
        <v/>
      </c>
      <c r="EH1680" s="12" t="str">
        <f t="shared" si="1332"/>
        <v/>
      </c>
      <c r="EI1680" s="12" t="str">
        <f t="shared" si="1333"/>
        <v/>
      </c>
      <c r="EK1680" s="83" t="str">
        <f t="shared" si="1365"/>
        <v/>
      </c>
      <c r="EM1680" s="12" t="str">
        <f t="shared" si="1366"/>
        <v/>
      </c>
      <c r="EO1680" s="12" t="str">
        <f t="shared" si="1367"/>
        <v/>
      </c>
      <c r="EQ1680" s="12" t="str">
        <f>IF($EO1680="", "", IF($EQ$8=$EQ$6, COUNTIF($EO$11:$EO$2510, "&gt;"&amp;$EO1680)+1+COUNTIF($EO$11:$EO1680, $EO1680)-1, COUNTIF($EO$11:$EO$2510, "&lt;"&amp;$EO1680)+1+COUNTIF($EO$11:$EO1680, $EO1680)-1))</f>
        <v/>
      </c>
    </row>
    <row r="1681" spans="1:147" x14ac:dyDescent="0.55000000000000004">
      <c r="A1681" s="8"/>
      <c r="B1681" s="12" t="str">
        <f>IF($D1681="", "", COUNTIF($D$11:$D1681, $D1681))</f>
        <v/>
      </c>
      <c r="C1681" s="8"/>
      <c r="D1681" s="45"/>
      <c r="E1681" s="46"/>
      <c r="F1681" s="47"/>
      <c r="G1681" s="54"/>
      <c r="H1681" s="54"/>
      <c r="I1681" s="48"/>
      <c r="J1681" s="49"/>
      <c r="K1681" s="50"/>
      <c r="L1681" s="50"/>
      <c r="M1681" s="50"/>
      <c r="N1681" s="50"/>
      <c r="O1681" s="50"/>
      <c r="P1681" s="50"/>
      <c r="Q1681" s="50"/>
      <c r="R1681" s="50"/>
      <c r="S1681" s="50"/>
      <c r="T1681" s="50"/>
      <c r="U1681" s="51"/>
      <c r="V1681" s="52"/>
      <c r="W1681" s="53"/>
      <c r="X1681" s="53"/>
      <c r="Y1681" s="53"/>
      <c r="Z1681" s="53"/>
      <c r="AA1681" s="48"/>
      <c r="AB1681" s="54"/>
      <c r="AC1681" s="54"/>
      <c r="AD1681" s="54"/>
      <c r="AE1681" s="54"/>
      <c r="AF1681" s="54"/>
      <c r="AG1681" s="54"/>
      <c r="AH1681" s="54"/>
      <c r="AI1681" s="54"/>
      <c r="AJ1681" s="49"/>
      <c r="AK1681" s="48"/>
      <c r="AL1681" s="54"/>
      <c r="AM1681" s="54"/>
      <c r="AN1681" s="54"/>
      <c r="AO1681" s="54"/>
      <c r="AP1681" s="54"/>
      <c r="AQ1681" s="54"/>
      <c r="AR1681" s="54"/>
      <c r="AS1681" s="54"/>
      <c r="AT1681" s="54"/>
      <c r="AU1681" s="54"/>
      <c r="AV1681" s="54"/>
      <c r="AW1681" s="54"/>
      <c r="AX1681" s="54"/>
      <c r="AY1681" s="54"/>
      <c r="AZ1681" s="54"/>
      <c r="BA1681" s="54"/>
      <c r="BB1681" s="54"/>
      <c r="BC1681" s="54"/>
      <c r="BD1681" s="54"/>
      <c r="BE1681" s="54"/>
      <c r="BF1681" s="54"/>
      <c r="BG1681" s="54"/>
      <c r="BH1681" s="54"/>
      <c r="BI1681" s="54"/>
      <c r="BJ1681" s="54"/>
      <c r="BK1681" s="54"/>
      <c r="BL1681" s="54"/>
      <c r="BM1681" s="54"/>
      <c r="BN1681" s="54"/>
      <c r="BO1681" s="54"/>
      <c r="BP1681" s="54"/>
      <c r="BQ1681" s="54"/>
      <c r="BR1681" s="54"/>
      <c r="BS1681" s="54"/>
      <c r="BT1681" s="54"/>
      <c r="BU1681" s="54"/>
      <c r="BV1681" s="54"/>
      <c r="BW1681" s="54"/>
      <c r="BX1681" s="49"/>
      <c r="BY1681" s="55"/>
      <c r="BZ1681" s="8"/>
      <c r="CE1681" s="12" t="str">
        <f t="shared" si="1355"/>
        <v/>
      </c>
      <c r="CG1681" s="77" t="str">
        <f t="shared" si="1356"/>
        <v/>
      </c>
      <c r="CH1681" s="80" t="str">
        <f t="shared" si="1357"/>
        <v/>
      </c>
      <c r="CL1681" s="12" t="str">
        <f t="shared" si="1358"/>
        <v/>
      </c>
      <c r="CM1681" s="12" t="str">
        <f t="shared" si="1359"/>
        <v/>
      </c>
      <c r="CN1681" s="12" t="str" cm="1">
        <f t="array" ref="CN1681">IF(OR($CE1681="", $CG$3=""), "", IF(IFERROR(INDEX($K1681:$T1681, $CK1681, MATCH(CN$3, $K$3:$T$3, 0)), "")="", $CC$4, $CC$3))</f>
        <v/>
      </c>
      <c r="CO1681" s="12" t="str" cm="1">
        <f t="array" ref="CO1681">IF(OR($CE1681="", $CG$3=""), "", IF(IFERROR(INDEX($AA1681:$AJ1681, $CK1681, MATCH(CO$3, $AA$3:$AJ$3, 0)), "")="", $CC$4, $CC$3))</f>
        <v/>
      </c>
      <c r="CP1681" s="12" t="str">
        <f>IF(OR($CE1681="", $CG$3=""), "", IF(CP$3='Property List &amp; Features'!$BG$9, $CC$3, IF(CP$3=$I1681, $CC$3, $CC$4)))</f>
        <v/>
      </c>
      <c r="CQ1681" s="12" t="str">
        <f>IF(OR($CE1681="", $CG$3=""), "", IF(CQ$3='Property List &amp; Features'!$BG$9, $CC$3, IF(CQ$3=$J1681, $CC$3, $CC$4)))</f>
        <v/>
      </c>
      <c r="CR1681" s="12" t="str">
        <f t="shared" si="1360"/>
        <v/>
      </c>
      <c r="CS1681" s="12" t="str">
        <f t="shared" si="1361"/>
        <v/>
      </c>
      <c r="CT1681" s="12" t="str">
        <f t="shared" si="1362"/>
        <v/>
      </c>
      <c r="CU1681" s="12" t="str">
        <f t="shared" si="1363"/>
        <v/>
      </c>
      <c r="CV1681" s="12" t="str">
        <f t="shared" si="1364"/>
        <v/>
      </c>
      <c r="CW1681" s="12" t="str">
        <f t="shared" si="1334"/>
        <v/>
      </c>
      <c r="CX1681" s="12" t="str">
        <f t="shared" si="1335"/>
        <v/>
      </c>
      <c r="CY1681" s="12" t="str">
        <f t="shared" si="1336"/>
        <v/>
      </c>
      <c r="CZ1681" s="12" t="str">
        <f t="shared" si="1337"/>
        <v/>
      </c>
      <c r="DA1681" s="12" t="str">
        <f t="shared" si="1338"/>
        <v/>
      </c>
      <c r="DB1681" s="12" t="str">
        <f t="shared" si="1339"/>
        <v/>
      </c>
      <c r="DC1681" s="12" t="str">
        <f t="shared" si="1340"/>
        <v/>
      </c>
      <c r="DD1681" s="12" t="str">
        <f t="shared" si="1341"/>
        <v/>
      </c>
      <c r="DE1681" s="12" t="str">
        <f t="shared" si="1342"/>
        <v/>
      </c>
      <c r="DF1681" s="12" t="str">
        <f t="shared" si="1343"/>
        <v/>
      </c>
      <c r="DG1681" s="12" t="str">
        <f t="shared" si="1344"/>
        <v/>
      </c>
      <c r="DH1681" s="12" t="str">
        <f t="shared" si="1345"/>
        <v/>
      </c>
      <c r="DI1681" s="12" t="str">
        <f t="shared" si="1346"/>
        <v/>
      </c>
      <c r="DJ1681" s="12" t="str">
        <f t="shared" si="1347"/>
        <v/>
      </c>
      <c r="DK1681" s="12" t="str">
        <f t="shared" si="1348"/>
        <v/>
      </c>
      <c r="DL1681" s="12" t="str">
        <f t="shared" si="1349"/>
        <v/>
      </c>
      <c r="DM1681" s="12" t="str">
        <f t="shared" si="1350"/>
        <v/>
      </c>
      <c r="DN1681" s="12" t="str">
        <f t="shared" si="1351"/>
        <v/>
      </c>
      <c r="DO1681" s="12" t="str">
        <f t="shared" si="1352"/>
        <v/>
      </c>
      <c r="DP1681" s="12" t="str">
        <f t="shared" si="1353"/>
        <v/>
      </c>
      <c r="DQ1681" s="12" t="str">
        <f t="shared" si="1354"/>
        <v/>
      </c>
      <c r="DR1681" s="12" t="str">
        <f t="shared" ref="DR1681:DR1744" si="1368">IF(OR($CE1681="", $CG$3=""), "", IF(BG1681="", $CC$3, IF(BG1681=DR$3, $CC$3, $CC$4)))</f>
        <v/>
      </c>
      <c r="DS1681" s="12" t="str">
        <f t="shared" ref="DS1681:DS1744" si="1369">IF(OR($CE1681="", $CG$3=""), "", IF(BH1681="", $CC$3, IF(BH1681=DS$3, $CC$3, $CC$4)))</f>
        <v/>
      </c>
      <c r="DT1681" s="12" t="str">
        <f t="shared" ref="DT1681:DT1744" si="1370">IF(OR($CE1681="", $CG$3=""), "", IF(BI1681="", $CC$3, IF(BI1681=DT$3, $CC$3, $CC$4)))</f>
        <v/>
      </c>
      <c r="DU1681" s="12" t="str">
        <f t="shared" ref="DU1681:DU1744" si="1371">IF(OR($CE1681="", $CG$3=""), "", IF(BJ1681="", $CC$3, IF(BJ1681=DU$3, $CC$3, $CC$4)))</f>
        <v/>
      </c>
      <c r="DV1681" s="12" t="str">
        <f t="shared" ref="DV1681:DV1744" si="1372">IF(OR($CE1681="", $CG$3=""), "", IF(BK1681="", $CC$3, IF(BK1681=DV$3, $CC$3, $CC$4)))</f>
        <v/>
      </c>
      <c r="DW1681" s="12" t="str">
        <f t="shared" ref="DW1681:DW1744" si="1373">IF(OR($CE1681="", $CG$3=""), "", IF(BL1681="", $CC$3, IF(BL1681=DW$3, $CC$3, $CC$4)))</f>
        <v/>
      </c>
      <c r="DX1681" s="12" t="str">
        <f t="shared" ref="DX1681:DX1744" si="1374">IF(OR($CE1681="", $CG$3=""), "", IF(BM1681="", $CC$3, IF(BM1681=DX$3, $CC$3, $CC$4)))</f>
        <v/>
      </c>
      <c r="DY1681" s="12" t="str">
        <f t="shared" ref="DY1681:DY1744" si="1375">IF(OR($CE1681="", $CG$3=""), "", IF(BN1681="", $CC$3, IF(BN1681=DY$3, $CC$3, $CC$4)))</f>
        <v/>
      </c>
      <c r="DZ1681" s="12" t="str">
        <f t="shared" ref="DZ1681:DZ1744" si="1376">IF(OR($CE1681="", $CG$3=""), "", IF(BO1681="", $CC$3, IF(BO1681=DZ$3, $CC$3, $CC$4)))</f>
        <v/>
      </c>
      <c r="EA1681" s="12" t="str">
        <f t="shared" ref="EA1681:EA1744" si="1377">IF(OR($CE1681="", $CG$3=""), "", IF(BP1681="", $CC$3, IF(BP1681=EA$3, $CC$3, $CC$4)))</f>
        <v/>
      </c>
      <c r="EB1681" s="12" t="str">
        <f t="shared" ref="EB1681:EB1744" si="1378">IF(OR($CE1681="", $CG$3=""), "", IF(BQ1681="", $CC$3, IF(BQ1681=EB$3, $CC$3, $CC$4)))</f>
        <v/>
      </c>
      <c r="EC1681" s="12" t="str">
        <f t="shared" ref="EC1681:EC1744" si="1379">IF(OR($CE1681="", $CG$3=""), "", IF(BR1681="", $CC$3, IF(BR1681=EC$3, $CC$3, $CC$4)))</f>
        <v/>
      </c>
      <c r="ED1681" s="12" t="str">
        <f t="shared" ref="ED1681:ED1744" si="1380">IF(OR($CE1681="", $CG$3=""), "", IF(BS1681="", $CC$3, IF(BS1681=ED$3, $CC$3, $CC$4)))</f>
        <v/>
      </c>
      <c r="EE1681" s="12" t="str">
        <f t="shared" ref="EE1681:EE1744" si="1381">IF(OR($CE1681="", $CG$3=""), "", IF(BT1681="", $CC$3, IF(BT1681=EE$3, $CC$3, $CC$4)))</f>
        <v/>
      </c>
      <c r="EF1681" s="12" t="str">
        <f t="shared" ref="EF1681:EF1744" si="1382">IF(OR($CE1681="", $CG$3=""), "", IF(BU1681="", $CC$3, IF(BU1681=EF$3, $CC$3, $CC$4)))</f>
        <v/>
      </c>
      <c r="EG1681" s="12" t="str">
        <f t="shared" ref="EG1681:EG1744" si="1383">IF(OR($CE1681="", $CG$3=""), "", IF(BV1681="", $CC$3, IF(BV1681=EG$3, $CC$3, $CC$4)))</f>
        <v/>
      </c>
      <c r="EH1681" s="12" t="str">
        <f t="shared" ref="EH1681:EH1744" si="1384">IF(OR($CE1681="", $CG$3=""), "", IF(BW1681="", $CC$3, IF(BW1681=EH$3, $CC$3, $CC$4)))</f>
        <v/>
      </c>
      <c r="EI1681" s="12" t="str">
        <f t="shared" ref="EI1681:EI1744" si="1385">IF(OR($CE1681="", $CG$3=""), "", IF(BX1681="", $CC$3, IF(BX1681=EI$3, $CC$3, $CC$4)))</f>
        <v/>
      </c>
      <c r="EK1681" s="83" t="str">
        <f t="shared" si="1365"/>
        <v/>
      </c>
      <c r="EM1681" s="12" t="str">
        <f t="shared" si="1366"/>
        <v/>
      </c>
      <c r="EO1681" s="12" t="str">
        <f t="shared" si="1367"/>
        <v/>
      </c>
      <c r="EQ1681" s="12" t="str">
        <f>IF($EO1681="", "", IF($EQ$8=$EQ$6, COUNTIF($EO$11:$EO$2510, "&gt;"&amp;$EO1681)+1+COUNTIF($EO$11:$EO1681, $EO1681)-1, COUNTIF($EO$11:$EO$2510, "&lt;"&amp;$EO1681)+1+COUNTIF($EO$11:$EO1681, $EO1681)-1))</f>
        <v/>
      </c>
    </row>
    <row r="1682" spans="1:147" x14ac:dyDescent="0.55000000000000004">
      <c r="A1682" s="8"/>
      <c r="B1682" s="12" t="str">
        <f>IF($D1682="", "", COUNTIF($D$11:$D1682, $D1682))</f>
        <v/>
      </c>
      <c r="C1682" s="8"/>
      <c r="D1682" s="45"/>
      <c r="E1682" s="46"/>
      <c r="F1682" s="47"/>
      <c r="G1682" s="54"/>
      <c r="H1682" s="54"/>
      <c r="I1682" s="48"/>
      <c r="J1682" s="49"/>
      <c r="K1682" s="50"/>
      <c r="L1682" s="50"/>
      <c r="M1682" s="50"/>
      <c r="N1682" s="50"/>
      <c r="O1682" s="50"/>
      <c r="P1682" s="50"/>
      <c r="Q1682" s="50"/>
      <c r="R1682" s="50"/>
      <c r="S1682" s="50"/>
      <c r="T1682" s="50"/>
      <c r="U1682" s="51"/>
      <c r="V1682" s="52"/>
      <c r="W1682" s="53"/>
      <c r="X1682" s="53"/>
      <c r="Y1682" s="53"/>
      <c r="Z1682" s="53"/>
      <c r="AA1682" s="48"/>
      <c r="AB1682" s="54"/>
      <c r="AC1682" s="54"/>
      <c r="AD1682" s="54"/>
      <c r="AE1682" s="54"/>
      <c r="AF1682" s="54"/>
      <c r="AG1682" s="54"/>
      <c r="AH1682" s="54"/>
      <c r="AI1682" s="54"/>
      <c r="AJ1682" s="49"/>
      <c r="AK1682" s="48"/>
      <c r="AL1682" s="54"/>
      <c r="AM1682" s="54"/>
      <c r="AN1682" s="54"/>
      <c r="AO1682" s="54"/>
      <c r="AP1682" s="54"/>
      <c r="AQ1682" s="54"/>
      <c r="AR1682" s="54"/>
      <c r="AS1682" s="54"/>
      <c r="AT1682" s="54"/>
      <c r="AU1682" s="54"/>
      <c r="AV1682" s="54"/>
      <c r="AW1682" s="54"/>
      <c r="AX1682" s="54"/>
      <c r="AY1682" s="54"/>
      <c r="AZ1682" s="54"/>
      <c r="BA1682" s="54"/>
      <c r="BB1682" s="54"/>
      <c r="BC1682" s="54"/>
      <c r="BD1682" s="54"/>
      <c r="BE1682" s="54"/>
      <c r="BF1682" s="54"/>
      <c r="BG1682" s="54"/>
      <c r="BH1682" s="54"/>
      <c r="BI1682" s="54"/>
      <c r="BJ1682" s="54"/>
      <c r="BK1682" s="54"/>
      <c r="BL1682" s="54"/>
      <c r="BM1682" s="54"/>
      <c r="BN1682" s="54"/>
      <c r="BO1682" s="54"/>
      <c r="BP1682" s="54"/>
      <c r="BQ1682" s="54"/>
      <c r="BR1682" s="54"/>
      <c r="BS1682" s="54"/>
      <c r="BT1682" s="54"/>
      <c r="BU1682" s="54"/>
      <c r="BV1682" s="54"/>
      <c r="BW1682" s="54"/>
      <c r="BX1682" s="49"/>
      <c r="BY1682" s="55"/>
      <c r="BZ1682" s="8"/>
      <c r="CE1682" s="12" t="str">
        <f t="shared" si="1355"/>
        <v/>
      </c>
      <c r="CG1682" s="77" t="str">
        <f t="shared" si="1356"/>
        <v/>
      </c>
      <c r="CH1682" s="80" t="str">
        <f t="shared" si="1357"/>
        <v/>
      </c>
      <c r="CL1682" s="12" t="str">
        <f t="shared" si="1358"/>
        <v/>
      </c>
      <c r="CM1682" s="12" t="str">
        <f t="shared" si="1359"/>
        <v/>
      </c>
      <c r="CN1682" s="12" t="str" cm="1">
        <f t="array" ref="CN1682">IF(OR($CE1682="", $CG$3=""), "", IF(IFERROR(INDEX($K1682:$T1682, $CK1682, MATCH(CN$3, $K$3:$T$3, 0)), "")="", $CC$4, $CC$3))</f>
        <v/>
      </c>
      <c r="CO1682" s="12" t="str" cm="1">
        <f t="array" ref="CO1682">IF(OR($CE1682="", $CG$3=""), "", IF(IFERROR(INDEX($AA1682:$AJ1682, $CK1682, MATCH(CO$3, $AA$3:$AJ$3, 0)), "")="", $CC$4, $CC$3))</f>
        <v/>
      </c>
      <c r="CP1682" s="12" t="str">
        <f>IF(OR($CE1682="", $CG$3=""), "", IF(CP$3='Property List &amp; Features'!$BG$9, $CC$3, IF(CP$3=$I1682, $CC$3, $CC$4)))</f>
        <v/>
      </c>
      <c r="CQ1682" s="12" t="str">
        <f>IF(OR($CE1682="", $CG$3=""), "", IF(CQ$3='Property List &amp; Features'!$BG$9, $CC$3, IF(CQ$3=$J1682, $CC$3, $CC$4)))</f>
        <v/>
      </c>
      <c r="CR1682" s="12" t="str">
        <f t="shared" si="1360"/>
        <v/>
      </c>
      <c r="CS1682" s="12" t="str">
        <f t="shared" si="1361"/>
        <v/>
      </c>
      <c r="CT1682" s="12" t="str">
        <f t="shared" si="1362"/>
        <v/>
      </c>
      <c r="CU1682" s="12" t="str">
        <f t="shared" si="1363"/>
        <v/>
      </c>
      <c r="CV1682" s="12" t="str">
        <f t="shared" si="1364"/>
        <v/>
      </c>
      <c r="CW1682" s="12" t="str">
        <f t="shared" ref="CW1682:CW1745" si="1386">IF(OR($CE1682="", $CG$3=""), "", IF(AL1682="", $CC$3, IF(AL1682=CW$3, $CC$3, $CC$4)))</f>
        <v/>
      </c>
      <c r="CX1682" s="12" t="str">
        <f t="shared" ref="CX1682:CX1745" si="1387">IF(OR($CE1682="", $CG$3=""), "", IF(AM1682="", $CC$3, IF(AM1682=CX$3, $CC$3, $CC$4)))</f>
        <v/>
      </c>
      <c r="CY1682" s="12" t="str">
        <f t="shared" ref="CY1682:CY1745" si="1388">IF(OR($CE1682="", $CG$3=""), "", IF(AN1682="", $CC$3, IF(AN1682=CY$3, $CC$3, $CC$4)))</f>
        <v/>
      </c>
      <c r="CZ1682" s="12" t="str">
        <f t="shared" ref="CZ1682:CZ1745" si="1389">IF(OR($CE1682="", $CG$3=""), "", IF(AO1682="", $CC$3, IF(AO1682=CZ$3, $CC$3, $CC$4)))</f>
        <v/>
      </c>
      <c r="DA1682" s="12" t="str">
        <f t="shared" ref="DA1682:DA1745" si="1390">IF(OR($CE1682="", $CG$3=""), "", IF(AP1682="", $CC$3, IF(AP1682=DA$3, $CC$3, $CC$4)))</f>
        <v/>
      </c>
      <c r="DB1682" s="12" t="str">
        <f t="shared" ref="DB1682:DB1745" si="1391">IF(OR($CE1682="", $CG$3=""), "", IF(AQ1682="", $CC$3, IF(AQ1682=DB$3, $CC$3, $CC$4)))</f>
        <v/>
      </c>
      <c r="DC1682" s="12" t="str">
        <f t="shared" ref="DC1682:DC1745" si="1392">IF(OR($CE1682="", $CG$3=""), "", IF(AR1682="", $CC$3, IF(AR1682=DC$3, $CC$3, $CC$4)))</f>
        <v/>
      </c>
      <c r="DD1682" s="12" t="str">
        <f t="shared" ref="DD1682:DD1745" si="1393">IF(OR($CE1682="", $CG$3=""), "", IF(AS1682="", $CC$3, IF(AS1682=DD$3, $CC$3, $CC$4)))</f>
        <v/>
      </c>
      <c r="DE1682" s="12" t="str">
        <f t="shared" ref="DE1682:DE1745" si="1394">IF(OR($CE1682="", $CG$3=""), "", IF(AT1682="", $CC$3, IF(AT1682=DE$3, $CC$3, $CC$4)))</f>
        <v/>
      </c>
      <c r="DF1682" s="12" t="str">
        <f t="shared" ref="DF1682:DF1745" si="1395">IF(OR($CE1682="", $CG$3=""), "", IF(AU1682="", $CC$3, IF(AU1682=DF$3, $CC$3, $CC$4)))</f>
        <v/>
      </c>
      <c r="DG1682" s="12" t="str">
        <f t="shared" ref="DG1682:DG1745" si="1396">IF(OR($CE1682="", $CG$3=""), "", IF(AV1682="", $CC$3, IF(AV1682=DG$3, $CC$3, $CC$4)))</f>
        <v/>
      </c>
      <c r="DH1682" s="12" t="str">
        <f t="shared" ref="DH1682:DH1745" si="1397">IF(OR($CE1682="", $CG$3=""), "", IF(AW1682="", $CC$3, IF(AW1682=DH$3, $CC$3, $CC$4)))</f>
        <v/>
      </c>
      <c r="DI1682" s="12" t="str">
        <f t="shared" ref="DI1682:DI1745" si="1398">IF(OR($CE1682="", $CG$3=""), "", IF(AX1682="", $CC$3, IF(AX1682=DI$3, $CC$3, $CC$4)))</f>
        <v/>
      </c>
      <c r="DJ1682" s="12" t="str">
        <f t="shared" ref="DJ1682:DJ1745" si="1399">IF(OR($CE1682="", $CG$3=""), "", IF(AY1682="", $CC$3, IF(AY1682=DJ$3, $CC$3, $CC$4)))</f>
        <v/>
      </c>
      <c r="DK1682" s="12" t="str">
        <f t="shared" ref="DK1682:DK1745" si="1400">IF(OR($CE1682="", $CG$3=""), "", IF(AZ1682="", $CC$3, IF(AZ1682=DK$3, $CC$3, $CC$4)))</f>
        <v/>
      </c>
      <c r="DL1682" s="12" t="str">
        <f t="shared" ref="DL1682:DL1745" si="1401">IF(OR($CE1682="", $CG$3=""), "", IF(BA1682="", $CC$3, IF(BA1682=DL$3, $CC$3, $CC$4)))</f>
        <v/>
      </c>
      <c r="DM1682" s="12" t="str">
        <f t="shared" ref="DM1682:DM1745" si="1402">IF(OR($CE1682="", $CG$3=""), "", IF(BB1682="", $CC$3, IF(BB1682=DM$3, $CC$3, $CC$4)))</f>
        <v/>
      </c>
      <c r="DN1682" s="12" t="str">
        <f t="shared" ref="DN1682:DN1745" si="1403">IF(OR($CE1682="", $CG$3=""), "", IF(BC1682="", $CC$3, IF(BC1682=DN$3, $CC$3, $CC$4)))</f>
        <v/>
      </c>
      <c r="DO1682" s="12" t="str">
        <f t="shared" ref="DO1682:DO1745" si="1404">IF(OR($CE1682="", $CG$3=""), "", IF(BD1682="", $CC$3, IF(BD1682=DO$3, $CC$3, $CC$4)))</f>
        <v/>
      </c>
      <c r="DP1682" s="12" t="str">
        <f t="shared" ref="DP1682:DP1745" si="1405">IF(OR($CE1682="", $CG$3=""), "", IF(BE1682="", $CC$3, IF(BE1682=DP$3, $CC$3, $CC$4)))</f>
        <v/>
      </c>
      <c r="DQ1682" s="12" t="str">
        <f t="shared" ref="DQ1682:DQ1745" si="1406">IF(OR($CE1682="", $CG$3=""), "", IF(BF1682="", $CC$3, IF(BF1682=DQ$3, $CC$3, $CC$4)))</f>
        <v/>
      </c>
      <c r="DR1682" s="12" t="str">
        <f t="shared" si="1368"/>
        <v/>
      </c>
      <c r="DS1682" s="12" t="str">
        <f t="shared" si="1369"/>
        <v/>
      </c>
      <c r="DT1682" s="12" t="str">
        <f t="shared" si="1370"/>
        <v/>
      </c>
      <c r="DU1682" s="12" t="str">
        <f t="shared" si="1371"/>
        <v/>
      </c>
      <c r="DV1682" s="12" t="str">
        <f t="shared" si="1372"/>
        <v/>
      </c>
      <c r="DW1682" s="12" t="str">
        <f t="shared" si="1373"/>
        <v/>
      </c>
      <c r="DX1682" s="12" t="str">
        <f t="shared" si="1374"/>
        <v/>
      </c>
      <c r="DY1682" s="12" t="str">
        <f t="shared" si="1375"/>
        <v/>
      </c>
      <c r="DZ1682" s="12" t="str">
        <f t="shared" si="1376"/>
        <v/>
      </c>
      <c r="EA1682" s="12" t="str">
        <f t="shared" si="1377"/>
        <v/>
      </c>
      <c r="EB1682" s="12" t="str">
        <f t="shared" si="1378"/>
        <v/>
      </c>
      <c r="EC1682" s="12" t="str">
        <f t="shared" si="1379"/>
        <v/>
      </c>
      <c r="ED1682" s="12" t="str">
        <f t="shared" si="1380"/>
        <v/>
      </c>
      <c r="EE1682" s="12" t="str">
        <f t="shared" si="1381"/>
        <v/>
      </c>
      <c r="EF1682" s="12" t="str">
        <f t="shared" si="1382"/>
        <v/>
      </c>
      <c r="EG1682" s="12" t="str">
        <f t="shared" si="1383"/>
        <v/>
      </c>
      <c r="EH1682" s="12" t="str">
        <f t="shared" si="1384"/>
        <v/>
      </c>
      <c r="EI1682" s="12" t="str">
        <f t="shared" si="1385"/>
        <v/>
      </c>
      <c r="EK1682" s="83" t="str">
        <f t="shared" si="1365"/>
        <v/>
      </c>
      <c r="EM1682" s="12" t="str">
        <f t="shared" si="1366"/>
        <v/>
      </c>
      <c r="EO1682" s="12" t="str">
        <f t="shared" si="1367"/>
        <v/>
      </c>
      <c r="EQ1682" s="12" t="str">
        <f>IF($EO1682="", "", IF($EQ$8=$EQ$6, COUNTIF($EO$11:$EO$2510, "&gt;"&amp;$EO1682)+1+COUNTIF($EO$11:$EO1682, $EO1682)-1, COUNTIF($EO$11:$EO$2510, "&lt;"&amp;$EO1682)+1+COUNTIF($EO$11:$EO1682, $EO1682)-1))</f>
        <v/>
      </c>
    </row>
    <row r="1683" spans="1:147" x14ac:dyDescent="0.55000000000000004">
      <c r="A1683" s="8"/>
      <c r="B1683" s="12" t="str">
        <f>IF($D1683="", "", COUNTIF($D$11:$D1683, $D1683))</f>
        <v/>
      </c>
      <c r="C1683" s="8"/>
      <c r="D1683" s="45"/>
      <c r="E1683" s="46"/>
      <c r="F1683" s="47"/>
      <c r="G1683" s="54"/>
      <c r="H1683" s="54"/>
      <c r="I1683" s="48"/>
      <c r="J1683" s="49"/>
      <c r="K1683" s="50"/>
      <c r="L1683" s="50"/>
      <c r="M1683" s="50"/>
      <c r="N1683" s="50"/>
      <c r="O1683" s="50"/>
      <c r="P1683" s="50"/>
      <c r="Q1683" s="50"/>
      <c r="R1683" s="50"/>
      <c r="S1683" s="50"/>
      <c r="T1683" s="50"/>
      <c r="U1683" s="51"/>
      <c r="V1683" s="52"/>
      <c r="W1683" s="53"/>
      <c r="X1683" s="53"/>
      <c r="Y1683" s="53"/>
      <c r="Z1683" s="53"/>
      <c r="AA1683" s="48"/>
      <c r="AB1683" s="54"/>
      <c r="AC1683" s="54"/>
      <c r="AD1683" s="54"/>
      <c r="AE1683" s="54"/>
      <c r="AF1683" s="54"/>
      <c r="AG1683" s="54"/>
      <c r="AH1683" s="54"/>
      <c r="AI1683" s="54"/>
      <c r="AJ1683" s="49"/>
      <c r="AK1683" s="48"/>
      <c r="AL1683" s="54"/>
      <c r="AM1683" s="54"/>
      <c r="AN1683" s="54"/>
      <c r="AO1683" s="54"/>
      <c r="AP1683" s="54"/>
      <c r="AQ1683" s="54"/>
      <c r="AR1683" s="54"/>
      <c r="AS1683" s="54"/>
      <c r="AT1683" s="54"/>
      <c r="AU1683" s="54"/>
      <c r="AV1683" s="54"/>
      <c r="AW1683" s="54"/>
      <c r="AX1683" s="54"/>
      <c r="AY1683" s="54"/>
      <c r="AZ1683" s="54"/>
      <c r="BA1683" s="54"/>
      <c r="BB1683" s="54"/>
      <c r="BC1683" s="54"/>
      <c r="BD1683" s="54"/>
      <c r="BE1683" s="54"/>
      <c r="BF1683" s="54"/>
      <c r="BG1683" s="54"/>
      <c r="BH1683" s="54"/>
      <c r="BI1683" s="54"/>
      <c r="BJ1683" s="54"/>
      <c r="BK1683" s="54"/>
      <c r="BL1683" s="54"/>
      <c r="BM1683" s="54"/>
      <c r="BN1683" s="54"/>
      <c r="BO1683" s="54"/>
      <c r="BP1683" s="54"/>
      <c r="BQ1683" s="54"/>
      <c r="BR1683" s="54"/>
      <c r="BS1683" s="54"/>
      <c r="BT1683" s="54"/>
      <c r="BU1683" s="54"/>
      <c r="BV1683" s="54"/>
      <c r="BW1683" s="54"/>
      <c r="BX1683" s="49"/>
      <c r="BY1683" s="55"/>
      <c r="BZ1683" s="8"/>
      <c r="CE1683" s="12" t="str">
        <f t="shared" si="1355"/>
        <v/>
      </c>
      <c r="CG1683" s="77" t="str">
        <f t="shared" si="1356"/>
        <v/>
      </c>
      <c r="CH1683" s="80" t="str">
        <f t="shared" si="1357"/>
        <v/>
      </c>
      <c r="CL1683" s="12" t="str">
        <f t="shared" si="1358"/>
        <v/>
      </c>
      <c r="CM1683" s="12" t="str">
        <f t="shared" si="1359"/>
        <v/>
      </c>
      <c r="CN1683" s="12" t="str" cm="1">
        <f t="array" ref="CN1683">IF(OR($CE1683="", $CG$3=""), "", IF(IFERROR(INDEX($K1683:$T1683, $CK1683, MATCH(CN$3, $K$3:$T$3, 0)), "")="", $CC$4, $CC$3))</f>
        <v/>
      </c>
      <c r="CO1683" s="12" t="str" cm="1">
        <f t="array" ref="CO1683">IF(OR($CE1683="", $CG$3=""), "", IF(IFERROR(INDEX($AA1683:$AJ1683, $CK1683, MATCH(CO$3, $AA$3:$AJ$3, 0)), "")="", $CC$4, $CC$3))</f>
        <v/>
      </c>
      <c r="CP1683" s="12" t="str">
        <f>IF(OR($CE1683="", $CG$3=""), "", IF(CP$3='Property List &amp; Features'!$BG$9, $CC$3, IF(CP$3=$I1683, $CC$3, $CC$4)))</f>
        <v/>
      </c>
      <c r="CQ1683" s="12" t="str">
        <f>IF(OR($CE1683="", $CG$3=""), "", IF(CQ$3='Property List &amp; Features'!$BG$9, $CC$3, IF(CQ$3=$J1683, $CC$3, $CC$4)))</f>
        <v/>
      </c>
      <c r="CR1683" s="12" t="str">
        <f t="shared" si="1360"/>
        <v/>
      </c>
      <c r="CS1683" s="12" t="str">
        <f t="shared" si="1361"/>
        <v/>
      </c>
      <c r="CT1683" s="12" t="str">
        <f t="shared" si="1362"/>
        <v/>
      </c>
      <c r="CU1683" s="12" t="str">
        <f t="shared" si="1363"/>
        <v/>
      </c>
      <c r="CV1683" s="12" t="str">
        <f t="shared" si="1364"/>
        <v/>
      </c>
      <c r="CW1683" s="12" t="str">
        <f t="shared" si="1386"/>
        <v/>
      </c>
      <c r="CX1683" s="12" t="str">
        <f t="shared" si="1387"/>
        <v/>
      </c>
      <c r="CY1683" s="12" t="str">
        <f t="shared" si="1388"/>
        <v/>
      </c>
      <c r="CZ1683" s="12" t="str">
        <f t="shared" si="1389"/>
        <v/>
      </c>
      <c r="DA1683" s="12" t="str">
        <f t="shared" si="1390"/>
        <v/>
      </c>
      <c r="DB1683" s="12" t="str">
        <f t="shared" si="1391"/>
        <v/>
      </c>
      <c r="DC1683" s="12" t="str">
        <f t="shared" si="1392"/>
        <v/>
      </c>
      <c r="DD1683" s="12" t="str">
        <f t="shared" si="1393"/>
        <v/>
      </c>
      <c r="DE1683" s="12" t="str">
        <f t="shared" si="1394"/>
        <v/>
      </c>
      <c r="DF1683" s="12" t="str">
        <f t="shared" si="1395"/>
        <v/>
      </c>
      <c r="DG1683" s="12" t="str">
        <f t="shared" si="1396"/>
        <v/>
      </c>
      <c r="DH1683" s="12" t="str">
        <f t="shared" si="1397"/>
        <v/>
      </c>
      <c r="DI1683" s="12" t="str">
        <f t="shared" si="1398"/>
        <v/>
      </c>
      <c r="DJ1683" s="12" t="str">
        <f t="shared" si="1399"/>
        <v/>
      </c>
      <c r="DK1683" s="12" t="str">
        <f t="shared" si="1400"/>
        <v/>
      </c>
      <c r="DL1683" s="12" t="str">
        <f t="shared" si="1401"/>
        <v/>
      </c>
      <c r="DM1683" s="12" t="str">
        <f t="shared" si="1402"/>
        <v/>
      </c>
      <c r="DN1683" s="12" t="str">
        <f t="shared" si="1403"/>
        <v/>
      </c>
      <c r="DO1683" s="12" t="str">
        <f t="shared" si="1404"/>
        <v/>
      </c>
      <c r="DP1683" s="12" t="str">
        <f t="shared" si="1405"/>
        <v/>
      </c>
      <c r="DQ1683" s="12" t="str">
        <f t="shared" si="1406"/>
        <v/>
      </c>
      <c r="DR1683" s="12" t="str">
        <f t="shared" si="1368"/>
        <v/>
      </c>
      <c r="DS1683" s="12" t="str">
        <f t="shared" si="1369"/>
        <v/>
      </c>
      <c r="DT1683" s="12" t="str">
        <f t="shared" si="1370"/>
        <v/>
      </c>
      <c r="DU1683" s="12" t="str">
        <f t="shared" si="1371"/>
        <v/>
      </c>
      <c r="DV1683" s="12" t="str">
        <f t="shared" si="1372"/>
        <v/>
      </c>
      <c r="DW1683" s="12" t="str">
        <f t="shared" si="1373"/>
        <v/>
      </c>
      <c r="DX1683" s="12" t="str">
        <f t="shared" si="1374"/>
        <v/>
      </c>
      <c r="DY1683" s="12" t="str">
        <f t="shared" si="1375"/>
        <v/>
      </c>
      <c r="DZ1683" s="12" t="str">
        <f t="shared" si="1376"/>
        <v/>
      </c>
      <c r="EA1683" s="12" t="str">
        <f t="shared" si="1377"/>
        <v/>
      </c>
      <c r="EB1683" s="12" t="str">
        <f t="shared" si="1378"/>
        <v/>
      </c>
      <c r="EC1683" s="12" t="str">
        <f t="shared" si="1379"/>
        <v/>
      </c>
      <c r="ED1683" s="12" t="str">
        <f t="shared" si="1380"/>
        <v/>
      </c>
      <c r="EE1683" s="12" t="str">
        <f t="shared" si="1381"/>
        <v/>
      </c>
      <c r="EF1683" s="12" t="str">
        <f t="shared" si="1382"/>
        <v/>
      </c>
      <c r="EG1683" s="12" t="str">
        <f t="shared" si="1383"/>
        <v/>
      </c>
      <c r="EH1683" s="12" t="str">
        <f t="shared" si="1384"/>
        <v/>
      </c>
      <c r="EI1683" s="12" t="str">
        <f t="shared" si="1385"/>
        <v/>
      </c>
      <c r="EK1683" s="83" t="str">
        <f t="shared" si="1365"/>
        <v/>
      </c>
      <c r="EM1683" s="12" t="str">
        <f t="shared" si="1366"/>
        <v/>
      </c>
      <c r="EO1683" s="12" t="str">
        <f t="shared" si="1367"/>
        <v/>
      </c>
      <c r="EQ1683" s="12" t="str">
        <f>IF($EO1683="", "", IF($EQ$8=$EQ$6, COUNTIF($EO$11:$EO$2510, "&gt;"&amp;$EO1683)+1+COUNTIF($EO$11:$EO1683, $EO1683)-1, COUNTIF($EO$11:$EO$2510, "&lt;"&amp;$EO1683)+1+COUNTIF($EO$11:$EO1683, $EO1683)-1))</f>
        <v/>
      </c>
    </row>
    <row r="1684" spans="1:147" x14ac:dyDescent="0.55000000000000004">
      <c r="A1684" s="8"/>
      <c r="B1684" s="12" t="str">
        <f>IF($D1684="", "", COUNTIF($D$11:$D1684, $D1684))</f>
        <v/>
      </c>
      <c r="C1684" s="8"/>
      <c r="D1684" s="45"/>
      <c r="E1684" s="46"/>
      <c r="F1684" s="47"/>
      <c r="G1684" s="54"/>
      <c r="H1684" s="54"/>
      <c r="I1684" s="48"/>
      <c r="J1684" s="49"/>
      <c r="K1684" s="50"/>
      <c r="L1684" s="50"/>
      <c r="M1684" s="50"/>
      <c r="N1684" s="50"/>
      <c r="O1684" s="50"/>
      <c r="P1684" s="50"/>
      <c r="Q1684" s="50"/>
      <c r="R1684" s="50"/>
      <c r="S1684" s="50"/>
      <c r="T1684" s="50"/>
      <c r="U1684" s="51"/>
      <c r="V1684" s="52"/>
      <c r="W1684" s="53"/>
      <c r="X1684" s="53"/>
      <c r="Y1684" s="53"/>
      <c r="Z1684" s="53"/>
      <c r="AA1684" s="48"/>
      <c r="AB1684" s="54"/>
      <c r="AC1684" s="54"/>
      <c r="AD1684" s="54"/>
      <c r="AE1684" s="54"/>
      <c r="AF1684" s="54"/>
      <c r="AG1684" s="54"/>
      <c r="AH1684" s="54"/>
      <c r="AI1684" s="54"/>
      <c r="AJ1684" s="49"/>
      <c r="AK1684" s="48"/>
      <c r="AL1684" s="54"/>
      <c r="AM1684" s="54"/>
      <c r="AN1684" s="54"/>
      <c r="AO1684" s="54"/>
      <c r="AP1684" s="54"/>
      <c r="AQ1684" s="54"/>
      <c r="AR1684" s="54"/>
      <c r="AS1684" s="54"/>
      <c r="AT1684" s="54"/>
      <c r="AU1684" s="54"/>
      <c r="AV1684" s="54"/>
      <c r="AW1684" s="54"/>
      <c r="AX1684" s="54"/>
      <c r="AY1684" s="54"/>
      <c r="AZ1684" s="54"/>
      <c r="BA1684" s="54"/>
      <c r="BB1684" s="54"/>
      <c r="BC1684" s="54"/>
      <c r="BD1684" s="54"/>
      <c r="BE1684" s="54"/>
      <c r="BF1684" s="54"/>
      <c r="BG1684" s="54"/>
      <c r="BH1684" s="54"/>
      <c r="BI1684" s="54"/>
      <c r="BJ1684" s="54"/>
      <c r="BK1684" s="54"/>
      <c r="BL1684" s="54"/>
      <c r="BM1684" s="54"/>
      <c r="BN1684" s="54"/>
      <c r="BO1684" s="54"/>
      <c r="BP1684" s="54"/>
      <c r="BQ1684" s="54"/>
      <c r="BR1684" s="54"/>
      <c r="BS1684" s="54"/>
      <c r="BT1684" s="54"/>
      <c r="BU1684" s="54"/>
      <c r="BV1684" s="54"/>
      <c r="BW1684" s="54"/>
      <c r="BX1684" s="49"/>
      <c r="BY1684" s="55"/>
      <c r="BZ1684" s="8"/>
      <c r="CE1684" s="12" t="str">
        <f t="shared" si="1355"/>
        <v/>
      </c>
      <c r="CG1684" s="77" t="str">
        <f t="shared" si="1356"/>
        <v/>
      </c>
      <c r="CH1684" s="80" t="str">
        <f t="shared" si="1357"/>
        <v/>
      </c>
      <c r="CL1684" s="12" t="str">
        <f t="shared" si="1358"/>
        <v/>
      </c>
      <c r="CM1684" s="12" t="str">
        <f t="shared" si="1359"/>
        <v/>
      </c>
      <c r="CN1684" s="12" t="str" cm="1">
        <f t="array" ref="CN1684">IF(OR($CE1684="", $CG$3=""), "", IF(IFERROR(INDEX($K1684:$T1684, $CK1684, MATCH(CN$3, $K$3:$T$3, 0)), "")="", $CC$4, $CC$3))</f>
        <v/>
      </c>
      <c r="CO1684" s="12" t="str" cm="1">
        <f t="array" ref="CO1684">IF(OR($CE1684="", $CG$3=""), "", IF(IFERROR(INDEX($AA1684:$AJ1684, $CK1684, MATCH(CO$3, $AA$3:$AJ$3, 0)), "")="", $CC$4, $CC$3))</f>
        <v/>
      </c>
      <c r="CP1684" s="12" t="str">
        <f>IF(OR($CE1684="", $CG$3=""), "", IF(CP$3='Property List &amp; Features'!$BG$9, $CC$3, IF(CP$3=$I1684, $CC$3, $CC$4)))</f>
        <v/>
      </c>
      <c r="CQ1684" s="12" t="str">
        <f>IF(OR($CE1684="", $CG$3=""), "", IF(CQ$3='Property List &amp; Features'!$BG$9, $CC$3, IF(CQ$3=$J1684, $CC$3, $CC$4)))</f>
        <v/>
      </c>
      <c r="CR1684" s="12" t="str">
        <f t="shared" si="1360"/>
        <v/>
      </c>
      <c r="CS1684" s="12" t="str">
        <f t="shared" si="1361"/>
        <v/>
      </c>
      <c r="CT1684" s="12" t="str">
        <f t="shared" si="1362"/>
        <v/>
      </c>
      <c r="CU1684" s="12" t="str">
        <f t="shared" si="1363"/>
        <v/>
      </c>
      <c r="CV1684" s="12" t="str">
        <f t="shared" si="1364"/>
        <v/>
      </c>
      <c r="CW1684" s="12" t="str">
        <f t="shared" si="1386"/>
        <v/>
      </c>
      <c r="CX1684" s="12" t="str">
        <f t="shared" si="1387"/>
        <v/>
      </c>
      <c r="CY1684" s="12" t="str">
        <f t="shared" si="1388"/>
        <v/>
      </c>
      <c r="CZ1684" s="12" t="str">
        <f t="shared" si="1389"/>
        <v/>
      </c>
      <c r="DA1684" s="12" t="str">
        <f t="shared" si="1390"/>
        <v/>
      </c>
      <c r="DB1684" s="12" t="str">
        <f t="shared" si="1391"/>
        <v/>
      </c>
      <c r="DC1684" s="12" t="str">
        <f t="shared" si="1392"/>
        <v/>
      </c>
      <c r="DD1684" s="12" t="str">
        <f t="shared" si="1393"/>
        <v/>
      </c>
      <c r="DE1684" s="12" t="str">
        <f t="shared" si="1394"/>
        <v/>
      </c>
      <c r="DF1684" s="12" t="str">
        <f t="shared" si="1395"/>
        <v/>
      </c>
      <c r="DG1684" s="12" t="str">
        <f t="shared" si="1396"/>
        <v/>
      </c>
      <c r="DH1684" s="12" t="str">
        <f t="shared" si="1397"/>
        <v/>
      </c>
      <c r="DI1684" s="12" t="str">
        <f t="shared" si="1398"/>
        <v/>
      </c>
      <c r="DJ1684" s="12" t="str">
        <f t="shared" si="1399"/>
        <v/>
      </c>
      <c r="DK1684" s="12" t="str">
        <f t="shared" si="1400"/>
        <v/>
      </c>
      <c r="DL1684" s="12" t="str">
        <f t="shared" si="1401"/>
        <v/>
      </c>
      <c r="DM1684" s="12" t="str">
        <f t="shared" si="1402"/>
        <v/>
      </c>
      <c r="DN1684" s="12" t="str">
        <f t="shared" si="1403"/>
        <v/>
      </c>
      <c r="DO1684" s="12" t="str">
        <f t="shared" si="1404"/>
        <v/>
      </c>
      <c r="DP1684" s="12" t="str">
        <f t="shared" si="1405"/>
        <v/>
      </c>
      <c r="DQ1684" s="12" t="str">
        <f t="shared" si="1406"/>
        <v/>
      </c>
      <c r="DR1684" s="12" t="str">
        <f t="shared" si="1368"/>
        <v/>
      </c>
      <c r="DS1684" s="12" t="str">
        <f t="shared" si="1369"/>
        <v/>
      </c>
      <c r="DT1684" s="12" t="str">
        <f t="shared" si="1370"/>
        <v/>
      </c>
      <c r="DU1684" s="12" t="str">
        <f t="shared" si="1371"/>
        <v/>
      </c>
      <c r="DV1684" s="12" t="str">
        <f t="shared" si="1372"/>
        <v/>
      </c>
      <c r="DW1684" s="12" t="str">
        <f t="shared" si="1373"/>
        <v/>
      </c>
      <c r="DX1684" s="12" t="str">
        <f t="shared" si="1374"/>
        <v/>
      </c>
      <c r="DY1684" s="12" t="str">
        <f t="shared" si="1375"/>
        <v/>
      </c>
      <c r="DZ1684" s="12" t="str">
        <f t="shared" si="1376"/>
        <v/>
      </c>
      <c r="EA1684" s="12" t="str">
        <f t="shared" si="1377"/>
        <v/>
      </c>
      <c r="EB1684" s="12" t="str">
        <f t="shared" si="1378"/>
        <v/>
      </c>
      <c r="EC1684" s="12" t="str">
        <f t="shared" si="1379"/>
        <v/>
      </c>
      <c r="ED1684" s="12" t="str">
        <f t="shared" si="1380"/>
        <v/>
      </c>
      <c r="EE1684" s="12" t="str">
        <f t="shared" si="1381"/>
        <v/>
      </c>
      <c r="EF1684" s="12" t="str">
        <f t="shared" si="1382"/>
        <v/>
      </c>
      <c r="EG1684" s="12" t="str">
        <f t="shared" si="1383"/>
        <v/>
      </c>
      <c r="EH1684" s="12" t="str">
        <f t="shared" si="1384"/>
        <v/>
      </c>
      <c r="EI1684" s="12" t="str">
        <f t="shared" si="1385"/>
        <v/>
      </c>
      <c r="EK1684" s="83" t="str">
        <f t="shared" si="1365"/>
        <v/>
      </c>
      <c r="EM1684" s="12" t="str">
        <f t="shared" si="1366"/>
        <v/>
      </c>
      <c r="EO1684" s="12" t="str">
        <f t="shared" si="1367"/>
        <v/>
      </c>
      <c r="EQ1684" s="12" t="str">
        <f>IF($EO1684="", "", IF($EQ$8=$EQ$6, COUNTIF($EO$11:$EO$2510, "&gt;"&amp;$EO1684)+1+COUNTIF($EO$11:$EO1684, $EO1684)-1, COUNTIF($EO$11:$EO$2510, "&lt;"&amp;$EO1684)+1+COUNTIF($EO$11:$EO1684, $EO1684)-1))</f>
        <v/>
      </c>
    </row>
    <row r="1685" spans="1:147" x14ac:dyDescent="0.55000000000000004">
      <c r="A1685" s="8"/>
      <c r="B1685" s="12" t="str">
        <f>IF($D1685="", "", COUNTIF($D$11:$D1685, $D1685))</f>
        <v/>
      </c>
      <c r="C1685" s="8"/>
      <c r="D1685" s="45"/>
      <c r="E1685" s="46"/>
      <c r="F1685" s="47"/>
      <c r="G1685" s="54"/>
      <c r="H1685" s="54"/>
      <c r="I1685" s="48"/>
      <c r="J1685" s="49"/>
      <c r="K1685" s="50"/>
      <c r="L1685" s="50"/>
      <c r="M1685" s="50"/>
      <c r="N1685" s="50"/>
      <c r="O1685" s="50"/>
      <c r="P1685" s="50"/>
      <c r="Q1685" s="50"/>
      <c r="R1685" s="50"/>
      <c r="S1685" s="50"/>
      <c r="T1685" s="50"/>
      <c r="U1685" s="51"/>
      <c r="V1685" s="52"/>
      <c r="W1685" s="53"/>
      <c r="X1685" s="53"/>
      <c r="Y1685" s="53"/>
      <c r="Z1685" s="53"/>
      <c r="AA1685" s="48"/>
      <c r="AB1685" s="54"/>
      <c r="AC1685" s="54"/>
      <c r="AD1685" s="54"/>
      <c r="AE1685" s="54"/>
      <c r="AF1685" s="54"/>
      <c r="AG1685" s="54"/>
      <c r="AH1685" s="54"/>
      <c r="AI1685" s="54"/>
      <c r="AJ1685" s="49"/>
      <c r="AK1685" s="48"/>
      <c r="AL1685" s="54"/>
      <c r="AM1685" s="54"/>
      <c r="AN1685" s="54"/>
      <c r="AO1685" s="54"/>
      <c r="AP1685" s="54"/>
      <c r="AQ1685" s="54"/>
      <c r="AR1685" s="54"/>
      <c r="AS1685" s="54"/>
      <c r="AT1685" s="54"/>
      <c r="AU1685" s="54"/>
      <c r="AV1685" s="54"/>
      <c r="AW1685" s="54"/>
      <c r="AX1685" s="54"/>
      <c r="AY1685" s="54"/>
      <c r="AZ1685" s="54"/>
      <c r="BA1685" s="54"/>
      <c r="BB1685" s="54"/>
      <c r="BC1685" s="54"/>
      <c r="BD1685" s="54"/>
      <c r="BE1685" s="54"/>
      <c r="BF1685" s="54"/>
      <c r="BG1685" s="54"/>
      <c r="BH1685" s="54"/>
      <c r="BI1685" s="54"/>
      <c r="BJ1685" s="54"/>
      <c r="BK1685" s="54"/>
      <c r="BL1685" s="54"/>
      <c r="BM1685" s="54"/>
      <c r="BN1685" s="54"/>
      <c r="BO1685" s="54"/>
      <c r="BP1685" s="54"/>
      <c r="BQ1685" s="54"/>
      <c r="BR1685" s="54"/>
      <c r="BS1685" s="54"/>
      <c r="BT1685" s="54"/>
      <c r="BU1685" s="54"/>
      <c r="BV1685" s="54"/>
      <c r="BW1685" s="54"/>
      <c r="BX1685" s="49"/>
      <c r="BY1685" s="55"/>
      <c r="BZ1685" s="8"/>
      <c r="CE1685" s="12" t="str">
        <f t="shared" si="1355"/>
        <v/>
      </c>
      <c r="CG1685" s="77" t="str">
        <f t="shared" si="1356"/>
        <v/>
      </c>
      <c r="CH1685" s="80" t="str">
        <f t="shared" si="1357"/>
        <v/>
      </c>
      <c r="CL1685" s="12" t="str">
        <f t="shared" si="1358"/>
        <v/>
      </c>
      <c r="CM1685" s="12" t="str">
        <f t="shared" si="1359"/>
        <v/>
      </c>
      <c r="CN1685" s="12" t="str" cm="1">
        <f t="array" ref="CN1685">IF(OR($CE1685="", $CG$3=""), "", IF(IFERROR(INDEX($K1685:$T1685, $CK1685, MATCH(CN$3, $K$3:$T$3, 0)), "")="", $CC$4, $CC$3))</f>
        <v/>
      </c>
      <c r="CO1685" s="12" t="str" cm="1">
        <f t="array" ref="CO1685">IF(OR($CE1685="", $CG$3=""), "", IF(IFERROR(INDEX($AA1685:$AJ1685, $CK1685, MATCH(CO$3, $AA$3:$AJ$3, 0)), "")="", $CC$4, $CC$3))</f>
        <v/>
      </c>
      <c r="CP1685" s="12" t="str">
        <f>IF(OR($CE1685="", $CG$3=""), "", IF(CP$3='Property List &amp; Features'!$BG$9, $CC$3, IF(CP$3=$I1685, $CC$3, $CC$4)))</f>
        <v/>
      </c>
      <c r="CQ1685" s="12" t="str">
        <f>IF(OR($CE1685="", $CG$3=""), "", IF(CQ$3='Property List &amp; Features'!$BG$9, $CC$3, IF(CQ$3=$J1685, $CC$3, $CC$4)))</f>
        <v/>
      </c>
      <c r="CR1685" s="12" t="str">
        <f t="shared" si="1360"/>
        <v/>
      </c>
      <c r="CS1685" s="12" t="str">
        <f t="shared" si="1361"/>
        <v/>
      </c>
      <c r="CT1685" s="12" t="str">
        <f t="shared" si="1362"/>
        <v/>
      </c>
      <c r="CU1685" s="12" t="str">
        <f t="shared" si="1363"/>
        <v/>
      </c>
      <c r="CV1685" s="12" t="str">
        <f t="shared" si="1364"/>
        <v/>
      </c>
      <c r="CW1685" s="12" t="str">
        <f t="shared" si="1386"/>
        <v/>
      </c>
      <c r="CX1685" s="12" t="str">
        <f t="shared" si="1387"/>
        <v/>
      </c>
      <c r="CY1685" s="12" t="str">
        <f t="shared" si="1388"/>
        <v/>
      </c>
      <c r="CZ1685" s="12" t="str">
        <f t="shared" si="1389"/>
        <v/>
      </c>
      <c r="DA1685" s="12" t="str">
        <f t="shared" si="1390"/>
        <v/>
      </c>
      <c r="DB1685" s="12" t="str">
        <f t="shared" si="1391"/>
        <v/>
      </c>
      <c r="DC1685" s="12" t="str">
        <f t="shared" si="1392"/>
        <v/>
      </c>
      <c r="DD1685" s="12" t="str">
        <f t="shared" si="1393"/>
        <v/>
      </c>
      <c r="DE1685" s="12" t="str">
        <f t="shared" si="1394"/>
        <v/>
      </c>
      <c r="DF1685" s="12" t="str">
        <f t="shared" si="1395"/>
        <v/>
      </c>
      <c r="DG1685" s="12" t="str">
        <f t="shared" si="1396"/>
        <v/>
      </c>
      <c r="DH1685" s="12" t="str">
        <f t="shared" si="1397"/>
        <v/>
      </c>
      <c r="DI1685" s="12" t="str">
        <f t="shared" si="1398"/>
        <v/>
      </c>
      <c r="DJ1685" s="12" t="str">
        <f t="shared" si="1399"/>
        <v/>
      </c>
      <c r="DK1685" s="12" t="str">
        <f t="shared" si="1400"/>
        <v/>
      </c>
      <c r="DL1685" s="12" t="str">
        <f t="shared" si="1401"/>
        <v/>
      </c>
      <c r="DM1685" s="12" t="str">
        <f t="shared" si="1402"/>
        <v/>
      </c>
      <c r="DN1685" s="12" t="str">
        <f t="shared" si="1403"/>
        <v/>
      </c>
      <c r="DO1685" s="12" t="str">
        <f t="shared" si="1404"/>
        <v/>
      </c>
      <c r="DP1685" s="12" t="str">
        <f t="shared" si="1405"/>
        <v/>
      </c>
      <c r="DQ1685" s="12" t="str">
        <f t="shared" si="1406"/>
        <v/>
      </c>
      <c r="DR1685" s="12" t="str">
        <f t="shared" si="1368"/>
        <v/>
      </c>
      <c r="DS1685" s="12" t="str">
        <f t="shared" si="1369"/>
        <v/>
      </c>
      <c r="DT1685" s="12" t="str">
        <f t="shared" si="1370"/>
        <v/>
      </c>
      <c r="DU1685" s="12" t="str">
        <f t="shared" si="1371"/>
        <v/>
      </c>
      <c r="DV1685" s="12" t="str">
        <f t="shared" si="1372"/>
        <v/>
      </c>
      <c r="DW1685" s="12" t="str">
        <f t="shared" si="1373"/>
        <v/>
      </c>
      <c r="DX1685" s="12" t="str">
        <f t="shared" si="1374"/>
        <v/>
      </c>
      <c r="DY1685" s="12" t="str">
        <f t="shared" si="1375"/>
        <v/>
      </c>
      <c r="DZ1685" s="12" t="str">
        <f t="shared" si="1376"/>
        <v/>
      </c>
      <c r="EA1685" s="12" t="str">
        <f t="shared" si="1377"/>
        <v/>
      </c>
      <c r="EB1685" s="12" t="str">
        <f t="shared" si="1378"/>
        <v/>
      </c>
      <c r="EC1685" s="12" t="str">
        <f t="shared" si="1379"/>
        <v/>
      </c>
      <c r="ED1685" s="12" t="str">
        <f t="shared" si="1380"/>
        <v/>
      </c>
      <c r="EE1685" s="12" t="str">
        <f t="shared" si="1381"/>
        <v/>
      </c>
      <c r="EF1685" s="12" t="str">
        <f t="shared" si="1382"/>
        <v/>
      </c>
      <c r="EG1685" s="12" t="str">
        <f t="shared" si="1383"/>
        <v/>
      </c>
      <c r="EH1685" s="12" t="str">
        <f t="shared" si="1384"/>
        <v/>
      </c>
      <c r="EI1685" s="12" t="str">
        <f t="shared" si="1385"/>
        <v/>
      </c>
      <c r="EK1685" s="83" t="str">
        <f t="shared" si="1365"/>
        <v/>
      </c>
      <c r="EM1685" s="12" t="str">
        <f t="shared" si="1366"/>
        <v/>
      </c>
      <c r="EO1685" s="12" t="str">
        <f t="shared" si="1367"/>
        <v/>
      </c>
      <c r="EQ1685" s="12" t="str">
        <f>IF($EO1685="", "", IF($EQ$8=$EQ$6, COUNTIF($EO$11:$EO$2510, "&gt;"&amp;$EO1685)+1+COUNTIF($EO$11:$EO1685, $EO1685)-1, COUNTIF($EO$11:$EO$2510, "&lt;"&amp;$EO1685)+1+COUNTIF($EO$11:$EO1685, $EO1685)-1))</f>
        <v/>
      </c>
    </row>
    <row r="1686" spans="1:147" x14ac:dyDescent="0.55000000000000004">
      <c r="A1686" s="8"/>
      <c r="B1686" s="12" t="str">
        <f>IF($D1686="", "", COUNTIF($D$11:$D1686, $D1686))</f>
        <v/>
      </c>
      <c r="C1686" s="8"/>
      <c r="D1686" s="45"/>
      <c r="E1686" s="46"/>
      <c r="F1686" s="47"/>
      <c r="G1686" s="54"/>
      <c r="H1686" s="54"/>
      <c r="I1686" s="48"/>
      <c r="J1686" s="49"/>
      <c r="K1686" s="50"/>
      <c r="L1686" s="50"/>
      <c r="M1686" s="50"/>
      <c r="N1686" s="50"/>
      <c r="O1686" s="50"/>
      <c r="P1686" s="50"/>
      <c r="Q1686" s="50"/>
      <c r="R1686" s="50"/>
      <c r="S1686" s="50"/>
      <c r="T1686" s="50"/>
      <c r="U1686" s="51"/>
      <c r="V1686" s="52"/>
      <c r="W1686" s="53"/>
      <c r="X1686" s="53"/>
      <c r="Y1686" s="53"/>
      <c r="Z1686" s="53"/>
      <c r="AA1686" s="48"/>
      <c r="AB1686" s="54"/>
      <c r="AC1686" s="54"/>
      <c r="AD1686" s="54"/>
      <c r="AE1686" s="54"/>
      <c r="AF1686" s="54"/>
      <c r="AG1686" s="54"/>
      <c r="AH1686" s="54"/>
      <c r="AI1686" s="54"/>
      <c r="AJ1686" s="49"/>
      <c r="AK1686" s="48"/>
      <c r="AL1686" s="54"/>
      <c r="AM1686" s="54"/>
      <c r="AN1686" s="54"/>
      <c r="AO1686" s="54"/>
      <c r="AP1686" s="54"/>
      <c r="AQ1686" s="54"/>
      <c r="AR1686" s="54"/>
      <c r="AS1686" s="54"/>
      <c r="AT1686" s="54"/>
      <c r="AU1686" s="54"/>
      <c r="AV1686" s="54"/>
      <c r="AW1686" s="54"/>
      <c r="AX1686" s="54"/>
      <c r="AY1686" s="54"/>
      <c r="AZ1686" s="54"/>
      <c r="BA1686" s="54"/>
      <c r="BB1686" s="54"/>
      <c r="BC1686" s="54"/>
      <c r="BD1686" s="54"/>
      <c r="BE1686" s="54"/>
      <c r="BF1686" s="54"/>
      <c r="BG1686" s="54"/>
      <c r="BH1686" s="54"/>
      <c r="BI1686" s="54"/>
      <c r="BJ1686" s="54"/>
      <c r="BK1686" s="54"/>
      <c r="BL1686" s="54"/>
      <c r="BM1686" s="54"/>
      <c r="BN1686" s="54"/>
      <c r="BO1686" s="54"/>
      <c r="BP1686" s="54"/>
      <c r="BQ1686" s="54"/>
      <c r="BR1686" s="54"/>
      <c r="BS1686" s="54"/>
      <c r="BT1686" s="54"/>
      <c r="BU1686" s="54"/>
      <c r="BV1686" s="54"/>
      <c r="BW1686" s="54"/>
      <c r="BX1686" s="49"/>
      <c r="BY1686" s="55"/>
      <c r="BZ1686" s="8"/>
      <c r="CE1686" s="12" t="str">
        <f t="shared" si="1355"/>
        <v/>
      </c>
      <c r="CG1686" s="77" t="str">
        <f t="shared" si="1356"/>
        <v/>
      </c>
      <c r="CH1686" s="80" t="str">
        <f t="shared" si="1357"/>
        <v/>
      </c>
      <c r="CL1686" s="12" t="str">
        <f t="shared" si="1358"/>
        <v/>
      </c>
      <c r="CM1686" s="12" t="str">
        <f t="shared" si="1359"/>
        <v/>
      </c>
      <c r="CN1686" s="12" t="str" cm="1">
        <f t="array" ref="CN1686">IF(OR($CE1686="", $CG$3=""), "", IF(IFERROR(INDEX($K1686:$T1686, $CK1686, MATCH(CN$3, $K$3:$T$3, 0)), "")="", $CC$4, $CC$3))</f>
        <v/>
      </c>
      <c r="CO1686" s="12" t="str" cm="1">
        <f t="array" ref="CO1686">IF(OR($CE1686="", $CG$3=""), "", IF(IFERROR(INDEX($AA1686:$AJ1686, $CK1686, MATCH(CO$3, $AA$3:$AJ$3, 0)), "")="", $CC$4, $CC$3))</f>
        <v/>
      </c>
      <c r="CP1686" s="12" t="str">
        <f>IF(OR($CE1686="", $CG$3=""), "", IF(CP$3='Property List &amp; Features'!$BG$9, $CC$3, IF(CP$3=$I1686, $CC$3, $CC$4)))</f>
        <v/>
      </c>
      <c r="CQ1686" s="12" t="str">
        <f>IF(OR($CE1686="", $CG$3=""), "", IF(CQ$3='Property List &amp; Features'!$BG$9, $CC$3, IF(CQ$3=$J1686, $CC$3, $CC$4)))</f>
        <v/>
      </c>
      <c r="CR1686" s="12" t="str">
        <f t="shared" si="1360"/>
        <v/>
      </c>
      <c r="CS1686" s="12" t="str">
        <f t="shared" si="1361"/>
        <v/>
      </c>
      <c r="CT1686" s="12" t="str">
        <f t="shared" si="1362"/>
        <v/>
      </c>
      <c r="CU1686" s="12" t="str">
        <f t="shared" si="1363"/>
        <v/>
      </c>
      <c r="CV1686" s="12" t="str">
        <f t="shared" si="1364"/>
        <v/>
      </c>
      <c r="CW1686" s="12" t="str">
        <f t="shared" si="1386"/>
        <v/>
      </c>
      <c r="CX1686" s="12" t="str">
        <f t="shared" si="1387"/>
        <v/>
      </c>
      <c r="CY1686" s="12" t="str">
        <f t="shared" si="1388"/>
        <v/>
      </c>
      <c r="CZ1686" s="12" t="str">
        <f t="shared" si="1389"/>
        <v/>
      </c>
      <c r="DA1686" s="12" t="str">
        <f t="shared" si="1390"/>
        <v/>
      </c>
      <c r="DB1686" s="12" t="str">
        <f t="shared" si="1391"/>
        <v/>
      </c>
      <c r="DC1686" s="12" t="str">
        <f t="shared" si="1392"/>
        <v/>
      </c>
      <c r="DD1686" s="12" t="str">
        <f t="shared" si="1393"/>
        <v/>
      </c>
      <c r="DE1686" s="12" t="str">
        <f t="shared" si="1394"/>
        <v/>
      </c>
      <c r="DF1686" s="12" t="str">
        <f t="shared" si="1395"/>
        <v/>
      </c>
      <c r="DG1686" s="12" t="str">
        <f t="shared" si="1396"/>
        <v/>
      </c>
      <c r="DH1686" s="12" t="str">
        <f t="shared" si="1397"/>
        <v/>
      </c>
      <c r="DI1686" s="12" t="str">
        <f t="shared" si="1398"/>
        <v/>
      </c>
      <c r="DJ1686" s="12" t="str">
        <f t="shared" si="1399"/>
        <v/>
      </c>
      <c r="DK1686" s="12" t="str">
        <f t="shared" si="1400"/>
        <v/>
      </c>
      <c r="DL1686" s="12" t="str">
        <f t="shared" si="1401"/>
        <v/>
      </c>
      <c r="DM1686" s="12" t="str">
        <f t="shared" si="1402"/>
        <v/>
      </c>
      <c r="DN1686" s="12" t="str">
        <f t="shared" si="1403"/>
        <v/>
      </c>
      <c r="DO1686" s="12" t="str">
        <f t="shared" si="1404"/>
        <v/>
      </c>
      <c r="DP1686" s="12" t="str">
        <f t="shared" si="1405"/>
        <v/>
      </c>
      <c r="DQ1686" s="12" t="str">
        <f t="shared" si="1406"/>
        <v/>
      </c>
      <c r="DR1686" s="12" t="str">
        <f t="shared" si="1368"/>
        <v/>
      </c>
      <c r="DS1686" s="12" t="str">
        <f t="shared" si="1369"/>
        <v/>
      </c>
      <c r="DT1686" s="12" t="str">
        <f t="shared" si="1370"/>
        <v/>
      </c>
      <c r="DU1686" s="12" t="str">
        <f t="shared" si="1371"/>
        <v/>
      </c>
      <c r="DV1686" s="12" t="str">
        <f t="shared" si="1372"/>
        <v/>
      </c>
      <c r="DW1686" s="12" t="str">
        <f t="shared" si="1373"/>
        <v/>
      </c>
      <c r="DX1686" s="12" t="str">
        <f t="shared" si="1374"/>
        <v/>
      </c>
      <c r="DY1686" s="12" t="str">
        <f t="shared" si="1375"/>
        <v/>
      </c>
      <c r="DZ1686" s="12" t="str">
        <f t="shared" si="1376"/>
        <v/>
      </c>
      <c r="EA1686" s="12" t="str">
        <f t="shared" si="1377"/>
        <v/>
      </c>
      <c r="EB1686" s="12" t="str">
        <f t="shared" si="1378"/>
        <v/>
      </c>
      <c r="EC1686" s="12" t="str">
        <f t="shared" si="1379"/>
        <v/>
      </c>
      <c r="ED1686" s="12" t="str">
        <f t="shared" si="1380"/>
        <v/>
      </c>
      <c r="EE1686" s="12" t="str">
        <f t="shared" si="1381"/>
        <v/>
      </c>
      <c r="EF1686" s="12" t="str">
        <f t="shared" si="1382"/>
        <v/>
      </c>
      <c r="EG1686" s="12" t="str">
        <f t="shared" si="1383"/>
        <v/>
      </c>
      <c r="EH1686" s="12" t="str">
        <f t="shared" si="1384"/>
        <v/>
      </c>
      <c r="EI1686" s="12" t="str">
        <f t="shared" si="1385"/>
        <v/>
      </c>
      <c r="EK1686" s="83" t="str">
        <f t="shared" si="1365"/>
        <v/>
      </c>
      <c r="EM1686" s="12" t="str">
        <f t="shared" si="1366"/>
        <v/>
      </c>
      <c r="EO1686" s="12" t="str">
        <f t="shared" si="1367"/>
        <v/>
      </c>
      <c r="EQ1686" s="12" t="str">
        <f>IF($EO1686="", "", IF($EQ$8=$EQ$6, COUNTIF($EO$11:$EO$2510, "&gt;"&amp;$EO1686)+1+COUNTIF($EO$11:$EO1686, $EO1686)-1, COUNTIF($EO$11:$EO$2510, "&lt;"&amp;$EO1686)+1+COUNTIF($EO$11:$EO1686, $EO1686)-1))</f>
        <v/>
      </c>
    </row>
    <row r="1687" spans="1:147" x14ac:dyDescent="0.55000000000000004">
      <c r="A1687" s="8"/>
      <c r="B1687" s="12" t="str">
        <f>IF($D1687="", "", COUNTIF($D$11:$D1687, $D1687))</f>
        <v/>
      </c>
      <c r="C1687" s="8"/>
      <c r="D1687" s="45"/>
      <c r="E1687" s="46"/>
      <c r="F1687" s="47"/>
      <c r="G1687" s="54"/>
      <c r="H1687" s="54"/>
      <c r="I1687" s="48"/>
      <c r="J1687" s="49"/>
      <c r="K1687" s="50"/>
      <c r="L1687" s="50"/>
      <c r="M1687" s="50"/>
      <c r="N1687" s="50"/>
      <c r="O1687" s="50"/>
      <c r="P1687" s="50"/>
      <c r="Q1687" s="50"/>
      <c r="R1687" s="50"/>
      <c r="S1687" s="50"/>
      <c r="T1687" s="50"/>
      <c r="U1687" s="51"/>
      <c r="V1687" s="52"/>
      <c r="W1687" s="53"/>
      <c r="X1687" s="53"/>
      <c r="Y1687" s="53"/>
      <c r="Z1687" s="53"/>
      <c r="AA1687" s="48"/>
      <c r="AB1687" s="54"/>
      <c r="AC1687" s="54"/>
      <c r="AD1687" s="54"/>
      <c r="AE1687" s="54"/>
      <c r="AF1687" s="54"/>
      <c r="AG1687" s="54"/>
      <c r="AH1687" s="54"/>
      <c r="AI1687" s="54"/>
      <c r="AJ1687" s="49"/>
      <c r="AK1687" s="48"/>
      <c r="AL1687" s="54"/>
      <c r="AM1687" s="54"/>
      <c r="AN1687" s="54"/>
      <c r="AO1687" s="54"/>
      <c r="AP1687" s="54"/>
      <c r="AQ1687" s="54"/>
      <c r="AR1687" s="54"/>
      <c r="AS1687" s="54"/>
      <c r="AT1687" s="54"/>
      <c r="AU1687" s="54"/>
      <c r="AV1687" s="54"/>
      <c r="AW1687" s="54"/>
      <c r="AX1687" s="54"/>
      <c r="AY1687" s="54"/>
      <c r="AZ1687" s="54"/>
      <c r="BA1687" s="54"/>
      <c r="BB1687" s="54"/>
      <c r="BC1687" s="54"/>
      <c r="BD1687" s="54"/>
      <c r="BE1687" s="54"/>
      <c r="BF1687" s="54"/>
      <c r="BG1687" s="54"/>
      <c r="BH1687" s="54"/>
      <c r="BI1687" s="54"/>
      <c r="BJ1687" s="54"/>
      <c r="BK1687" s="54"/>
      <c r="BL1687" s="54"/>
      <c r="BM1687" s="54"/>
      <c r="BN1687" s="54"/>
      <c r="BO1687" s="54"/>
      <c r="BP1687" s="54"/>
      <c r="BQ1687" s="54"/>
      <c r="BR1687" s="54"/>
      <c r="BS1687" s="54"/>
      <c r="BT1687" s="54"/>
      <c r="BU1687" s="54"/>
      <c r="BV1687" s="54"/>
      <c r="BW1687" s="54"/>
      <c r="BX1687" s="49"/>
      <c r="BY1687" s="55"/>
      <c r="BZ1687" s="8"/>
      <c r="CE1687" s="12" t="str">
        <f t="shared" si="1355"/>
        <v/>
      </c>
      <c r="CG1687" s="77" t="str">
        <f t="shared" si="1356"/>
        <v/>
      </c>
      <c r="CH1687" s="80" t="str">
        <f t="shared" si="1357"/>
        <v/>
      </c>
      <c r="CL1687" s="12" t="str">
        <f t="shared" si="1358"/>
        <v/>
      </c>
      <c r="CM1687" s="12" t="str">
        <f t="shared" si="1359"/>
        <v/>
      </c>
      <c r="CN1687" s="12" t="str" cm="1">
        <f t="array" ref="CN1687">IF(OR($CE1687="", $CG$3=""), "", IF(IFERROR(INDEX($K1687:$T1687, $CK1687, MATCH(CN$3, $K$3:$T$3, 0)), "")="", $CC$4, $CC$3))</f>
        <v/>
      </c>
      <c r="CO1687" s="12" t="str" cm="1">
        <f t="array" ref="CO1687">IF(OR($CE1687="", $CG$3=""), "", IF(IFERROR(INDEX($AA1687:$AJ1687, $CK1687, MATCH(CO$3, $AA$3:$AJ$3, 0)), "")="", $CC$4, $CC$3))</f>
        <v/>
      </c>
      <c r="CP1687" s="12" t="str">
        <f>IF(OR($CE1687="", $CG$3=""), "", IF(CP$3='Property List &amp; Features'!$BG$9, $CC$3, IF(CP$3=$I1687, $CC$3, $CC$4)))</f>
        <v/>
      </c>
      <c r="CQ1687" s="12" t="str">
        <f>IF(OR($CE1687="", $CG$3=""), "", IF(CQ$3='Property List &amp; Features'!$BG$9, $CC$3, IF(CQ$3=$J1687, $CC$3, $CC$4)))</f>
        <v/>
      </c>
      <c r="CR1687" s="12" t="str">
        <f t="shared" si="1360"/>
        <v/>
      </c>
      <c r="CS1687" s="12" t="str">
        <f t="shared" si="1361"/>
        <v/>
      </c>
      <c r="CT1687" s="12" t="str">
        <f t="shared" si="1362"/>
        <v/>
      </c>
      <c r="CU1687" s="12" t="str">
        <f t="shared" si="1363"/>
        <v/>
      </c>
      <c r="CV1687" s="12" t="str">
        <f t="shared" si="1364"/>
        <v/>
      </c>
      <c r="CW1687" s="12" t="str">
        <f t="shared" si="1386"/>
        <v/>
      </c>
      <c r="CX1687" s="12" t="str">
        <f t="shared" si="1387"/>
        <v/>
      </c>
      <c r="CY1687" s="12" t="str">
        <f t="shared" si="1388"/>
        <v/>
      </c>
      <c r="CZ1687" s="12" t="str">
        <f t="shared" si="1389"/>
        <v/>
      </c>
      <c r="DA1687" s="12" t="str">
        <f t="shared" si="1390"/>
        <v/>
      </c>
      <c r="DB1687" s="12" t="str">
        <f t="shared" si="1391"/>
        <v/>
      </c>
      <c r="DC1687" s="12" t="str">
        <f t="shared" si="1392"/>
        <v/>
      </c>
      <c r="DD1687" s="12" t="str">
        <f t="shared" si="1393"/>
        <v/>
      </c>
      <c r="DE1687" s="12" t="str">
        <f t="shared" si="1394"/>
        <v/>
      </c>
      <c r="DF1687" s="12" t="str">
        <f t="shared" si="1395"/>
        <v/>
      </c>
      <c r="DG1687" s="12" t="str">
        <f t="shared" si="1396"/>
        <v/>
      </c>
      <c r="DH1687" s="12" t="str">
        <f t="shared" si="1397"/>
        <v/>
      </c>
      <c r="DI1687" s="12" t="str">
        <f t="shared" si="1398"/>
        <v/>
      </c>
      <c r="DJ1687" s="12" t="str">
        <f t="shared" si="1399"/>
        <v/>
      </c>
      <c r="DK1687" s="12" t="str">
        <f t="shared" si="1400"/>
        <v/>
      </c>
      <c r="DL1687" s="12" t="str">
        <f t="shared" si="1401"/>
        <v/>
      </c>
      <c r="DM1687" s="12" t="str">
        <f t="shared" si="1402"/>
        <v/>
      </c>
      <c r="DN1687" s="12" t="str">
        <f t="shared" si="1403"/>
        <v/>
      </c>
      <c r="DO1687" s="12" t="str">
        <f t="shared" si="1404"/>
        <v/>
      </c>
      <c r="DP1687" s="12" t="str">
        <f t="shared" si="1405"/>
        <v/>
      </c>
      <c r="DQ1687" s="12" t="str">
        <f t="shared" si="1406"/>
        <v/>
      </c>
      <c r="DR1687" s="12" t="str">
        <f t="shared" si="1368"/>
        <v/>
      </c>
      <c r="DS1687" s="12" t="str">
        <f t="shared" si="1369"/>
        <v/>
      </c>
      <c r="DT1687" s="12" t="str">
        <f t="shared" si="1370"/>
        <v/>
      </c>
      <c r="DU1687" s="12" t="str">
        <f t="shared" si="1371"/>
        <v/>
      </c>
      <c r="DV1687" s="12" t="str">
        <f t="shared" si="1372"/>
        <v/>
      </c>
      <c r="DW1687" s="12" t="str">
        <f t="shared" si="1373"/>
        <v/>
      </c>
      <c r="DX1687" s="12" t="str">
        <f t="shared" si="1374"/>
        <v/>
      </c>
      <c r="DY1687" s="12" t="str">
        <f t="shared" si="1375"/>
        <v/>
      </c>
      <c r="DZ1687" s="12" t="str">
        <f t="shared" si="1376"/>
        <v/>
      </c>
      <c r="EA1687" s="12" t="str">
        <f t="shared" si="1377"/>
        <v/>
      </c>
      <c r="EB1687" s="12" t="str">
        <f t="shared" si="1378"/>
        <v/>
      </c>
      <c r="EC1687" s="12" t="str">
        <f t="shared" si="1379"/>
        <v/>
      </c>
      <c r="ED1687" s="12" t="str">
        <f t="shared" si="1380"/>
        <v/>
      </c>
      <c r="EE1687" s="12" t="str">
        <f t="shared" si="1381"/>
        <v/>
      </c>
      <c r="EF1687" s="12" t="str">
        <f t="shared" si="1382"/>
        <v/>
      </c>
      <c r="EG1687" s="12" t="str">
        <f t="shared" si="1383"/>
        <v/>
      </c>
      <c r="EH1687" s="12" t="str">
        <f t="shared" si="1384"/>
        <v/>
      </c>
      <c r="EI1687" s="12" t="str">
        <f t="shared" si="1385"/>
        <v/>
      </c>
      <c r="EK1687" s="83" t="str">
        <f t="shared" si="1365"/>
        <v/>
      </c>
      <c r="EM1687" s="12" t="str">
        <f t="shared" si="1366"/>
        <v/>
      </c>
      <c r="EO1687" s="12" t="str">
        <f t="shared" si="1367"/>
        <v/>
      </c>
      <c r="EQ1687" s="12" t="str">
        <f>IF($EO1687="", "", IF($EQ$8=$EQ$6, COUNTIF($EO$11:$EO$2510, "&gt;"&amp;$EO1687)+1+COUNTIF($EO$11:$EO1687, $EO1687)-1, COUNTIF($EO$11:$EO$2510, "&lt;"&amp;$EO1687)+1+COUNTIF($EO$11:$EO1687, $EO1687)-1))</f>
        <v/>
      </c>
    </row>
    <row r="1688" spans="1:147" x14ac:dyDescent="0.55000000000000004">
      <c r="A1688" s="8"/>
      <c r="B1688" s="12" t="str">
        <f>IF($D1688="", "", COUNTIF($D$11:$D1688, $D1688))</f>
        <v/>
      </c>
      <c r="C1688" s="8"/>
      <c r="D1688" s="45"/>
      <c r="E1688" s="46"/>
      <c r="F1688" s="47"/>
      <c r="G1688" s="54"/>
      <c r="H1688" s="54"/>
      <c r="I1688" s="48"/>
      <c r="J1688" s="49"/>
      <c r="K1688" s="50"/>
      <c r="L1688" s="50"/>
      <c r="M1688" s="50"/>
      <c r="N1688" s="50"/>
      <c r="O1688" s="50"/>
      <c r="P1688" s="50"/>
      <c r="Q1688" s="50"/>
      <c r="R1688" s="50"/>
      <c r="S1688" s="50"/>
      <c r="T1688" s="50"/>
      <c r="U1688" s="51"/>
      <c r="V1688" s="52"/>
      <c r="W1688" s="53"/>
      <c r="X1688" s="53"/>
      <c r="Y1688" s="53"/>
      <c r="Z1688" s="53"/>
      <c r="AA1688" s="48"/>
      <c r="AB1688" s="54"/>
      <c r="AC1688" s="54"/>
      <c r="AD1688" s="54"/>
      <c r="AE1688" s="54"/>
      <c r="AF1688" s="54"/>
      <c r="AG1688" s="54"/>
      <c r="AH1688" s="54"/>
      <c r="AI1688" s="54"/>
      <c r="AJ1688" s="49"/>
      <c r="AK1688" s="48"/>
      <c r="AL1688" s="54"/>
      <c r="AM1688" s="54"/>
      <c r="AN1688" s="54"/>
      <c r="AO1688" s="54"/>
      <c r="AP1688" s="54"/>
      <c r="AQ1688" s="54"/>
      <c r="AR1688" s="54"/>
      <c r="AS1688" s="54"/>
      <c r="AT1688" s="54"/>
      <c r="AU1688" s="54"/>
      <c r="AV1688" s="54"/>
      <c r="AW1688" s="54"/>
      <c r="AX1688" s="54"/>
      <c r="AY1688" s="54"/>
      <c r="AZ1688" s="54"/>
      <c r="BA1688" s="54"/>
      <c r="BB1688" s="54"/>
      <c r="BC1688" s="54"/>
      <c r="BD1688" s="54"/>
      <c r="BE1688" s="54"/>
      <c r="BF1688" s="54"/>
      <c r="BG1688" s="54"/>
      <c r="BH1688" s="54"/>
      <c r="BI1688" s="54"/>
      <c r="BJ1688" s="54"/>
      <c r="BK1688" s="54"/>
      <c r="BL1688" s="54"/>
      <c r="BM1688" s="54"/>
      <c r="BN1688" s="54"/>
      <c r="BO1688" s="54"/>
      <c r="BP1688" s="54"/>
      <c r="BQ1688" s="54"/>
      <c r="BR1688" s="54"/>
      <c r="BS1688" s="54"/>
      <c r="BT1688" s="54"/>
      <c r="BU1688" s="54"/>
      <c r="BV1688" s="54"/>
      <c r="BW1688" s="54"/>
      <c r="BX1688" s="49"/>
      <c r="BY1688" s="55"/>
      <c r="BZ1688" s="8"/>
      <c r="CE1688" s="12" t="str">
        <f t="shared" si="1355"/>
        <v/>
      </c>
      <c r="CG1688" s="77" t="str">
        <f t="shared" si="1356"/>
        <v/>
      </c>
      <c r="CH1688" s="80" t="str">
        <f t="shared" si="1357"/>
        <v/>
      </c>
      <c r="CL1688" s="12" t="str">
        <f t="shared" si="1358"/>
        <v/>
      </c>
      <c r="CM1688" s="12" t="str">
        <f t="shared" si="1359"/>
        <v/>
      </c>
      <c r="CN1688" s="12" t="str" cm="1">
        <f t="array" ref="CN1688">IF(OR($CE1688="", $CG$3=""), "", IF(IFERROR(INDEX($K1688:$T1688, $CK1688, MATCH(CN$3, $K$3:$T$3, 0)), "")="", $CC$4, $CC$3))</f>
        <v/>
      </c>
      <c r="CO1688" s="12" t="str" cm="1">
        <f t="array" ref="CO1688">IF(OR($CE1688="", $CG$3=""), "", IF(IFERROR(INDEX($AA1688:$AJ1688, $CK1688, MATCH(CO$3, $AA$3:$AJ$3, 0)), "")="", $CC$4, $CC$3))</f>
        <v/>
      </c>
      <c r="CP1688" s="12" t="str">
        <f>IF(OR($CE1688="", $CG$3=""), "", IF(CP$3='Property List &amp; Features'!$BG$9, $CC$3, IF(CP$3=$I1688, $CC$3, $CC$4)))</f>
        <v/>
      </c>
      <c r="CQ1688" s="12" t="str">
        <f>IF(OR($CE1688="", $CG$3=""), "", IF(CQ$3='Property List &amp; Features'!$BG$9, $CC$3, IF(CQ$3=$J1688, $CC$3, $CC$4)))</f>
        <v/>
      </c>
      <c r="CR1688" s="12" t="str">
        <f t="shared" si="1360"/>
        <v/>
      </c>
      <c r="CS1688" s="12" t="str">
        <f t="shared" si="1361"/>
        <v/>
      </c>
      <c r="CT1688" s="12" t="str">
        <f t="shared" si="1362"/>
        <v/>
      </c>
      <c r="CU1688" s="12" t="str">
        <f t="shared" si="1363"/>
        <v/>
      </c>
      <c r="CV1688" s="12" t="str">
        <f t="shared" si="1364"/>
        <v/>
      </c>
      <c r="CW1688" s="12" t="str">
        <f t="shared" si="1386"/>
        <v/>
      </c>
      <c r="CX1688" s="12" t="str">
        <f t="shared" si="1387"/>
        <v/>
      </c>
      <c r="CY1688" s="12" t="str">
        <f t="shared" si="1388"/>
        <v/>
      </c>
      <c r="CZ1688" s="12" t="str">
        <f t="shared" si="1389"/>
        <v/>
      </c>
      <c r="DA1688" s="12" t="str">
        <f t="shared" si="1390"/>
        <v/>
      </c>
      <c r="DB1688" s="12" t="str">
        <f t="shared" si="1391"/>
        <v/>
      </c>
      <c r="DC1688" s="12" t="str">
        <f t="shared" si="1392"/>
        <v/>
      </c>
      <c r="DD1688" s="12" t="str">
        <f t="shared" si="1393"/>
        <v/>
      </c>
      <c r="DE1688" s="12" t="str">
        <f t="shared" si="1394"/>
        <v/>
      </c>
      <c r="DF1688" s="12" t="str">
        <f t="shared" si="1395"/>
        <v/>
      </c>
      <c r="DG1688" s="12" t="str">
        <f t="shared" si="1396"/>
        <v/>
      </c>
      <c r="DH1688" s="12" t="str">
        <f t="shared" si="1397"/>
        <v/>
      </c>
      <c r="DI1688" s="12" t="str">
        <f t="shared" si="1398"/>
        <v/>
      </c>
      <c r="DJ1688" s="12" t="str">
        <f t="shared" si="1399"/>
        <v/>
      </c>
      <c r="DK1688" s="12" t="str">
        <f t="shared" si="1400"/>
        <v/>
      </c>
      <c r="DL1688" s="12" t="str">
        <f t="shared" si="1401"/>
        <v/>
      </c>
      <c r="DM1688" s="12" t="str">
        <f t="shared" si="1402"/>
        <v/>
      </c>
      <c r="DN1688" s="12" t="str">
        <f t="shared" si="1403"/>
        <v/>
      </c>
      <c r="DO1688" s="12" t="str">
        <f t="shared" si="1404"/>
        <v/>
      </c>
      <c r="DP1688" s="12" t="str">
        <f t="shared" si="1405"/>
        <v/>
      </c>
      <c r="DQ1688" s="12" t="str">
        <f t="shared" si="1406"/>
        <v/>
      </c>
      <c r="DR1688" s="12" t="str">
        <f t="shared" si="1368"/>
        <v/>
      </c>
      <c r="DS1688" s="12" t="str">
        <f t="shared" si="1369"/>
        <v/>
      </c>
      <c r="DT1688" s="12" t="str">
        <f t="shared" si="1370"/>
        <v/>
      </c>
      <c r="DU1688" s="12" t="str">
        <f t="shared" si="1371"/>
        <v/>
      </c>
      <c r="DV1688" s="12" t="str">
        <f t="shared" si="1372"/>
        <v/>
      </c>
      <c r="DW1688" s="12" t="str">
        <f t="shared" si="1373"/>
        <v/>
      </c>
      <c r="DX1688" s="12" t="str">
        <f t="shared" si="1374"/>
        <v/>
      </c>
      <c r="DY1688" s="12" t="str">
        <f t="shared" si="1375"/>
        <v/>
      </c>
      <c r="DZ1688" s="12" t="str">
        <f t="shared" si="1376"/>
        <v/>
      </c>
      <c r="EA1688" s="12" t="str">
        <f t="shared" si="1377"/>
        <v/>
      </c>
      <c r="EB1688" s="12" t="str">
        <f t="shared" si="1378"/>
        <v/>
      </c>
      <c r="EC1688" s="12" t="str">
        <f t="shared" si="1379"/>
        <v/>
      </c>
      <c r="ED1688" s="12" t="str">
        <f t="shared" si="1380"/>
        <v/>
      </c>
      <c r="EE1688" s="12" t="str">
        <f t="shared" si="1381"/>
        <v/>
      </c>
      <c r="EF1688" s="12" t="str">
        <f t="shared" si="1382"/>
        <v/>
      </c>
      <c r="EG1688" s="12" t="str">
        <f t="shared" si="1383"/>
        <v/>
      </c>
      <c r="EH1688" s="12" t="str">
        <f t="shared" si="1384"/>
        <v/>
      </c>
      <c r="EI1688" s="12" t="str">
        <f t="shared" si="1385"/>
        <v/>
      </c>
      <c r="EK1688" s="83" t="str">
        <f t="shared" si="1365"/>
        <v/>
      </c>
      <c r="EM1688" s="12" t="str">
        <f t="shared" si="1366"/>
        <v/>
      </c>
      <c r="EO1688" s="12" t="str">
        <f t="shared" si="1367"/>
        <v/>
      </c>
      <c r="EQ1688" s="12" t="str">
        <f>IF($EO1688="", "", IF($EQ$8=$EQ$6, COUNTIF($EO$11:$EO$2510, "&gt;"&amp;$EO1688)+1+COUNTIF($EO$11:$EO1688, $EO1688)-1, COUNTIF($EO$11:$EO$2510, "&lt;"&amp;$EO1688)+1+COUNTIF($EO$11:$EO1688, $EO1688)-1))</f>
        <v/>
      </c>
    </row>
    <row r="1689" spans="1:147" x14ac:dyDescent="0.55000000000000004">
      <c r="A1689" s="8"/>
      <c r="B1689" s="12" t="str">
        <f>IF($D1689="", "", COUNTIF($D$11:$D1689, $D1689))</f>
        <v/>
      </c>
      <c r="C1689" s="8"/>
      <c r="D1689" s="45"/>
      <c r="E1689" s="46"/>
      <c r="F1689" s="47"/>
      <c r="G1689" s="54"/>
      <c r="H1689" s="54"/>
      <c r="I1689" s="48"/>
      <c r="J1689" s="49"/>
      <c r="K1689" s="50"/>
      <c r="L1689" s="50"/>
      <c r="M1689" s="50"/>
      <c r="N1689" s="50"/>
      <c r="O1689" s="50"/>
      <c r="P1689" s="50"/>
      <c r="Q1689" s="50"/>
      <c r="R1689" s="50"/>
      <c r="S1689" s="50"/>
      <c r="T1689" s="50"/>
      <c r="U1689" s="51"/>
      <c r="V1689" s="52"/>
      <c r="W1689" s="53"/>
      <c r="X1689" s="53"/>
      <c r="Y1689" s="53"/>
      <c r="Z1689" s="53"/>
      <c r="AA1689" s="48"/>
      <c r="AB1689" s="54"/>
      <c r="AC1689" s="54"/>
      <c r="AD1689" s="54"/>
      <c r="AE1689" s="54"/>
      <c r="AF1689" s="54"/>
      <c r="AG1689" s="54"/>
      <c r="AH1689" s="54"/>
      <c r="AI1689" s="54"/>
      <c r="AJ1689" s="49"/>
      <c r="AK1689" s="48"/>
      <c r="AL1689" s="54"/>
      <c r="AM1689" s="54"/>
      <c r="AN1689" s="54"/>
      <c r="AO1689" s="54"/>
      <c r="AP1689" s="54"/>
      <c r="AQ1689" s="54"/>
      <c r="AR1689" s="54"/>
      <c r="AS1689" s="54"/>
      <c r="AT1689" s="54"/>
      <c r="AU1689" s="54"/>
      <c r="AV1689" s="54"/>
      <c r="AW1689" s="54"/>
      <c r="AX1689" s="54"/>
      <c r="AY1689" s="54"/>
      <c r="AZ1689" s="54"/>
      <c r="BA1689" s="54"/>
      <c r="BB1689" s="54"/>
      <c r="BC1689" s="54"/>
      <c r="BD1689" s="54"/>
      <c r="BE1689" s="54"/>
      <c r="BF1689" s="54"/>
      <c r="BG1689" s="54"/>
      <c r="BH1689" s="54"/>
      <c r="BI1689" s="54"/>
      <c r="BJ1689" s="54"/>
      <c r="BK1689" s="54"/>
      <c r="BL1689" s="54"/>
      <c r="BM1689" s="54"/>
      <c r="BN1689" s="54"/>
      <c r="BO1689" s="54"/>
      <c r="BP1689" s="54"/>
      <c r="BQ1689" s="54"/>
      <c r="BR1689" s="54"/>
      <c r="BS1689" s="54"/>
      <c r="BT1689" s="54"/>
      <c r="BU1689" s="54"/>
      <c r="BV1689" s="54"/>
      <c r="BW1689" s="54"/>
      <c r="BX1689" s="49"/>
      <c r="BY1689" s="55"/>
      <c r="BZ1689" s="8"/>
      <c r="CE1689" s="12" t="str">
        <f t="shared" si="1355"/>
        <v/>
      </c>
      <c r="CG1689" s="77" t="str">
        <f t="shared" si="1356"/>
        <v/>
      </c>
      <c r="CH1689" s="80" t="str">
        <f t="shared" si="1357"/>
        <v/>
      </c>
      <c r="CL1689" s="12" t="str">
        <f t="shared" si="1358"/>
        <v/>
      </c>
      <c r="CM1689" s="12" t="str">
        <f t="shared" si="1359"/>
        <v/>
      </c>
      <c r="CN1689" s="12" t="str" cm="1">
        <f t="array" ref="CN1689">IF(OR($CE1689="", $CG$3=""), "", IF(IFERROR(INDEX($K1689:$T1689, $CK1689, MATCH(CN$3, $K$3:$T$3, 0)), "")="", $CC$4, $CC$3))</f>
        <v/>
      </c>
      <c r="CO1689" s="12" t="str" cm="1">
        <f t="array" ref="CO1689">IF(OR($CE1689="", $CG$3=""), "", IF(IFERROR(INDEX($AA1689:$AJ1689, $CK1689, MATCH(CO$3, $AA$3:$AJ$3, 0)), "")="", $CC$4, $CC$3))</f>
        <v/>
      </c>
      <c r="CP1689" s="12" t="str">
        <f>IF(OR($CE1689="", $CG$3=""), "", IF(CP$3='Property List &amp; Features'!$BG$9, $CC$3, IF(CP$3=$I1689, $CC$3, $CC$4)))</f>
        <v/>
      </c>
      <c r="CQ1689" s="12" t="str">
        <f>IF(OR($CE1689="", $CG$3=""), "", IF(CQ$3='Property List &amp; Features'!$BG$9, $CC$3, IF(CQ$3=$J1689, $CC$3, $CC$4)))</f>
        <v/>
      </c>
      <c r="CR1689" s="12" t="str">
        <f t="shared" si="1360"/>
        <v/>
      </c>
      <c r="CS1689" s="12" t="str">
        <f t="shared" si="1361"/>
        <v/>
      </c>
      <c r="CT1689" s="12" t="str">
        <f t="shared" si="1362"/>
        <v/>
      </c>
      <c r="CU1689" s="12" t="str">
        <f t="shared" si="1363"/>
        <v/>
      </c>
      <c r="CV1689" s="12" t="str">
        <f t="shared" si="1364"/>
        <v/>
      </c>
      <c r="CW1689" s="12" t="str">
        <f t="shared" si="1386"/>
        <v/>
      </c>
      <c r="CX1689" s="12" t="str">
        <f t="shared" si="1387"/>
        <v/>
      </c>
      <c r="CY1689" s="12" t="str">
        <f t="shared" si="1388"/>
        <v/>
      </c>
      <c r="CZ1689" s="12" t="str">
        <f t="shared" si="1389"/>
        <v/>
      </c>
      <c r="DA1689" s="12" t="str">
        <f t="shared" si="1390"/>
        <v/>
      </c>
      <c r="DB1689" s="12" t="str">
        <f t="shared" si="1391"/>
        <v/>
      </c>
      <c r="DC1689" s="12" t="str">
        <f t="shared" si="1392"/>
        <v/>
      </c>
      <c r="DD1689" s="12" t="str">
        <f t="shared" si="1393"/>
        <v/>
      </c>
      <c r="DE1689" s="12" t="str">
        <f t="shared" si="1394"/>
        <v/>
      </c>
      <c r="DF1689" s="12" t="str">
        <f t="shared" si="1395"/>
        <v/>
      </c>
      <c r="DG1689" s="12" t="str">
        <f t="shared" si="1396"/>
        <v/>
      </c>
      <c r="DH1689" s="12" t="str">
        <f t="shared" si="1397"/>
        <v/>
      </c>
      <c r="DI1689" s="12" t="str">
        <f t="shared" si="1398"/>
        <v/>
      </c>
      <c r="DJ1689" s="12" t="str">
        <f t="shared" si="1399"/>
        <v/>
      </c>
      <c r="DK1689" s="12" t="str">
        <f t="shared" si="1400"/>
        <v/>
      </c>
      <c r="DL1689" s="12" t="str">
        <f t="shared" si="1401"/>
        <v/>
      </c>
      <c r="DM1689" s="12" t="str">
        <f t="shared" si="1402"/>
        <v/>
      </c>
      <c r="DN1689" s="12" t="str">
        <f t="shared" si="1403"/>
        <v/>
      </c>
      <c r="DO1689" s="12" t="str">
        <f t="shared" si="1404"/>
        <v/>
      </c>
      <c r="DP1689" s="12" t="str">
        <f t="shared" si="1405"/>
        <v/>
      </c>
      <c r="DQ1689" s="12" t="str">
        <f t="shared" si="1406"/>
        <v/>
      </c>
      <c r="DR1689" s="12" t="str">
        <f t="shared" si="1368"/>
        <v/>
      </c>
      <c r="DS1689" s="12" t="str">
        <f t="shared" si="1369"/>
        <v/>
      </c>
      <c r="DT1689" s="12" t="str">
        <f t="shared" si="1370"/>
        <v/>
      </c>
      <c r="DU1689" s="12" t="str">
        <f t="shared" si="1371"/>
        <v/>
      </c>
      <c r="DV1689" s="12" t="str">
        <f t="shared" si="1372"/>
        <v/>
      </c>
      <c r="DW1689" s="12" t="str">
        <f t="shared" si="1373"/>
        <v/>
      </c>
      <c r="DX1689" s="12" t="str">
        <f t="shared" si="1374"/>
        <v/>
      </c>
      <c r="DY1689" s="12" t="str">
        <f t="shared" si="1375"/>
        <v/>
      </c>
      <c r="DZ1689" s="12" t="str">
        <f t="shared" si="1376"/>
        <v/>
      </c>
      <c r="EA1689" s="12" t="str">
        <f t="shared" si="1377"/>
        <v/>
      </c>
      <c r="EB1689" s="12" t="str">
        <f t="shared" si="1378"/>
        <v/>
      </c>
      <c r="EC1689" s="12" t="str">
        <f t="shared" si="1379"/>
        <v/>
      </c>
      <c r="ED1689" s="12" t="str">
        <f t="shared" si="1380"/>
        <v/>
      </c>
      <c r="EE1689" s="12" t="str">
        <f t="shared" si="1381"/>
        <v/>
      </c>
      <c r="EF1689" s="12" t="str">
        <f t="shared" si="1382"/>
        <v/>
      </c>
      <c r="EG1689" s="12" t="str">
        <f t="shared" si="1383"/>
        <v/>
      </c>
      <c r="EH1689" s="12" t="str">
        <f t="shared" si="1384"/>
        <v/>
      </c>
      <c r="EI1689" s="12" t="str">
        <f t="shared" si="1385"/>
        <v/>
      </c>
      <c r="EK1689" s="83" t="str">
        <f t="shared" si="1365"/>
        <v/>
      </c>
      <c r="EM1689" s="12" t="str">
        <f t="shared" si="1366"/>
        <v/>
      </c>
      <c r="EO1689" s="12" t="str">
        <f t="shared" si="1367"/>
        <v/>
      </c>
      <c r="EQ1689" s="12" t="str">
        <f>IF($EO1689="", "", IF($EQ$8=$EQ$6, COUNTIF($EO$11:$EO$2510, "&gt;"&amp;$EO1689)+1+COUNTIF($EO$11:$EO1689, $EO1689)-1, COUNTIF($EO$11:$EO$2510, "&lt;"&amp;$EO1689)+1+COUNTIF($EO$11:$EO1689, $EO1689)-1))</f>
        <v/>
      </c>
    </row>
    <row r="1690" spans="1:147" x14ac:dyDescent="0.55000000000000004">
      <c r="A1690" s="8"/>
      <c r="B1690" s="12" t="str">
        <f>IF($D1690="", "", COUNTIF($D$11:$D1690, $D1690))</f>
        <v/>
      </c>
      <c r="C1690" s="8"/>
      <c r="D1690" s="45"/>
      <c r="E1690" s="46"/>
      <c r="F1690" s="47"/>
      <c r="G1690" s="54"/>
      <c r="H1690" s="54"/>
      <c r="I1690" s="48"/>
      <c r="J1690" s="49"/>
      <c r="K1690" s="50"/>
      <c r="L1690" s="50"/>
      <c r="M1690" s="50"/>
      <c r="N1690" s="50"/>
      <c r="O1690" s="50"/>
      <c r="P1690" s="50"/>
      <c r="Q1690" s="50"/>
      <c r="R1690" s="50"/>
      <c r="S1690" s="50"/>
      <c r="T1690" s="50"/>
      <c r="U1690" s="51"/>
      <c r="V1690" s="52"/>
      <c r="W1690" s="53"/>
      <c r="X1690" s="53"/>
      <c r="Y1690" s="53"/>
      <c r="Z1690" s="53"/>
      <c r="AA1690" s="48"/>
      <c r="AB1690" s="54"/>
      <c r="AC1690" s="54"/>
      <c r="AD1690" s="54"/>
      <c r="AE1690" s="54"/>
      <c r="AF1690" s="54"/>
      <c r="AG1690" s="54"/>
      <c r="AH1690" s="54"/>
      <c r="AI1690" s="54"/>
      <c r="AJ1690" s="49"/>
      <c r="AK1690" s="48"/>
      <c r="AL1690" s="54"/>
      <c r="AM1690" s="54"/>
      <c r="AN1690" s="54"/>
      <c r="AO1690" s="54"/>
      <c r="AP1690" s="54"/>
      <c r="AQ1690" s="54"/>
      <c r="AR1690" s="54"/>
      <c r="AS1690" s="54"/>
      <c r="AT1690" s="54"/>
      <c r="AU1690" s="54"/>
      <c r="AV1690" s="54"/>
      <c r="AW1690" s="54"/>
      <c r="AX1690" s="54"/>
      <c r="AY1690" s="54"/>
      <c r="AZ1690" s="54"/>
      <c r="BA1690" s="54"/>
      <c r="BB1690" s="54"/>
      <c r="BC1690" s="54"/>
      <c r="BD1690" s="54"/>
      <c r="BE1690" s="54"/>
      <c r="BF1690" s="54"/>
      <c r="BG1690" s="54"/>
      <c r="BH1690" s="54"/>
      <c r="BI1690" s="54"/>
      <c r="BJ1690" s="54"/>
      <c r="BK1690" s="54"/>
      <c r="BL1690" s="54"/>
      <c r="BM1690" s="54"/>
      <c r="BN1690" s="54"/>
      <c r="BO1690" s="54"/>
      <c r="BP1690" s="54"/>
      <c r="BQ1690" s="54"/>
      <c r="BR1690" s="54"/>
      <c r="BS1690" s="54"/>
      <c r="BT1690" s="54"/>
      <c r="BU1690" s="54"/>
      <c r="BV1690" s="54"/>
      <c r="BW1690" s="54"/>
      <c r="BX1690" s="49"/>
      <c r="BY1690" s="55"/>
      <c r="BZ1690" s="8"/>
      <c r="CE1690" s="12" t="str">
        <f t="shared" si="1355"/>
        <v/>
      </c>
      <c r="CG1690" s="77" t="str">
        <f t="shared" si="1356"/>
        <v/>
      </c>
      <c r="CH1690" s="80" t="str">
        <f t="shared" si="1357"/>
        <v/>
      </c>
      <c r="CL1690" s="12" t="str">
        <f t="shared" si="1358"/>
        <v/>
      </c>
      <c r="CM1690" s="12" t="str">
        <f t="shared" si="1359"/>
        <v/>
      </c>
      <c r="CN1690" s="12" t="str" cm="1">
        <f t="array" ref="CN1690">IF(OR($CE1690="", $CG$3=""), "", IF(IFERROR(INDEX($K1690:$T1690, $CK1690, MATCH(CN$3, $K$3:$T$3, 0)), "")="", $CC$4, $CC$3))</f>
        <v/>
      </c>
      <c r="CO1690" s="12" t="str" cm="1">
        <f t="array" ref="CO1690">IF(OR($CE1690="", $CG$3=""), "", IF(IFERROR(INDEX($AA1690:$AJ1690, $CK1690, MATCH(CO$3, $AA$3:$AJ$3, 0)), "")="", $CC$4, $CC$3))</f>
        <v/>
      </c>
      <c r="CP1690" s="12" t="str">
        <f>IF(OR($CE1690="", $CG$3=""), "", IF(CP$3='Property List &amp; Features'!$BG$9, $CC$3, IF(CP$3=$I1690, $CC$3, $CC$4)))</f>
        <v/>
      </c>
      <c r="CQ1690" s="12" t="str">
        <f>IF(OR($CE1690="", $CG$3=""), "", IF(CQ$3='Property List &amp; Features'!$BG$9, $CC$3, IF(CQ$3=$J1690, $CC$3, $CC$4)))</f>
        <v/>
      </c>
      <c r="CR1690" s="12" t="str">
        <f t="shared" si="1360"/>
        <v/>
      </c>
      <c r="CS1690" s="12" t="str">
        <f t="shared" si="1361"/>
        <v/>
      </c>
      <c r="CT1690" s="12" t="str">
        <f t="shared" si="1362"/>
        <v/>
      </c>
      <c r="CU1690" s="12" t="str">
        <f t="shared" si="1363"/>
        <v/>
      </c>
      <c r="CV1690" s="12" t="str">
        <f t="shared" si="1364"/>
        <v/>
      </c>
      <c r="CW1690" s="12" t="str">
        <f t="shared" si="1386"/>
        <v/>
      </c>
      <c r="CX1690" s="12" t="str">
        <f t="shared" si="1387"/>
        <v/>
      </c>
      <c r="CY1690" s="12" t="str">
        <f t="shared" si="1388"/>
        <v/>
      </c>
      <c r="CZ1690" s="12" t="str">
        <f t="shared" si="1389"/>
        <v/>
      </c>
      <c r="DA1690" s="12" t="str">
        <f t="shared" si="1390"/>
        <v/>
      </c>
      <c r="DB1690" s="12" t="str">
        <f t="shared" si="1391"/>
        <v/>
      </c>
      <c r="DC1690" s="12" t="str">
        <f t="shared" si="1392"/>
        <v/>
      </c>
      <c r="DD1690" s="12" t="str">
        <f t="shared" si="1393"/>
        <v/>
      </c>
      <c r="DE1690" s="12" t="str">
        <f t="shared" si="1394"/>
        <v/>
      </c>
      <c r="DF1690" s="12" t="str">
        <f t="shared" si="1395"/>
        <v/>
      </c>
      <c r="DG1690" s="12" t="str">
        <f t="shared" si="1396"/>
        <v/>
      </c>
      <c r="DH1690" s="12" t="str">
        <f t="shared" si="1397"/>
        <v/>
      </c>
      <c r="DI1690" s="12" t="str">
        <f t="shared" si="1398"/>
        <v/>
      </c>
      <c r="DJ1690" s="12" t="str">
        <f t="shared" si="1399"/>
        <v/>
      </c>
      <c r="DK1690" s="12" t="str">
        <f t="shared" si="1400"/>
        <v/>
      </c>
      <c r="DL1690" s="12" t="str">
        <f t="shared" si="1401"/>
        <v/>
      </c>
      <c r="DM1690" s="12" t="str">
        <f t="shared" si="1402"/>
        <v/>
      </c>
      <c r="DN1690" s="12" t="str">
        <f t="shared" si="1403"/>
        <v/>
      </c>
      <c r="DO1690" s="12" t="str">
        <f t="shared" si="1404"/>
        <v/>
      </c>
      <c r="DP1690" s="12" t="str">
        <f t="shared" si="1405"/>
        <v/>
      </c>
      <c r="DQ1690" s="12" t="str">
        <f t="shared" si="1406"/>
        <v/>
      </c>
      <c r="DR1690" s="12" t="str">
        <f t="shared" si="1368"/>
        <v/>
      </c>
      <c r="DS1690" s="12" t="str">
        <f t="shared" si="1369"/>
        <v/>
      </c>
      <c r="DT1690" s="12" t="str">
        <f t="shared" si="1370"/>
        <v/>
      </c>
      <c r="DU1690" s="12" t="str">
        <f t="shared" si="1371"/>
        <v/>
      </c>
      <c r="DV1690" s="12" t="str">
        <f t="shared" si="1372"/>
        <v/>
      </c>
      <c r="DW1690" s="12" t="str">
        <f t="shared" si="1373"/>
        <v/>
      </c>
      <c r="DX1690" s="12" t="str">
        <f t="shared" si="1374"/>
        <v/>
      </c>
      <c r="DY1690" s="12" t="str">
        <f t="shared" si="1375"/>
        <v/>
      </c>
      <c r="DZ1690" s="12" t="str">
        <f t="shared" si="1376"/>
        <v/>
      </c>
      <c r="EA1690" s="12" t="str">
        <f t="shared" si="1377"/>
        <v/>
      </c>
      <c r="EB1690" s="12" t="str">
        <f t="shared" si="1378"/>
        <v/>
      </c>
      <c r="EC1690" s="12" t="str">
        <f t="shared" si="1379"/>
        <v/>
      </c>
      <c r="ED1690" s="12" t="str">
        <f t="shared" si="1380"/>
        <v/>
      </c>
      <c r="EE1690" s="12" t="str">
        <f t="shared" si="1381"/>
        <v/>
      </c>
      <c r="EF1690" s="12" t="str">
        <f t="shared" si="1382"/>
        <v/>
      </c>
      <c r="EG1690" s="12" t="str">
        <f t="shared" si="1383"/>
        <v/>
      </c>
      <c r="EH1690" s="12" t="str">
        <f t="shared" si="1384"/>
        <v/>
      </c>
      <c r="EI1690" s="12" t="str">
        <f t="shared" si="1385"/>
        <v/>
      </c>
      <c r="EK1690" s="83" t="str">
        <f t="shared" si="1365"/>
        <v/>
      </c>
      <c r="EM1690" s="12" t="str">
        <f t="shared" si="1366"/>
        <v/>
      </c>
      <c r="EO1690" s="12" t="str">
        <f t="shared" si="1367"/>
        <v/>
      </c>
      <c r="EQ1690" s="12" t="str">
        <f>IF($EO1690="", "", IF($EQ$8=$EQ$6, COUNTIF($EO$11:$EO$2510, "&gt;"&amp;$EO1690)+1+COUNTIF($EO$11:$EO1690, $EO1690)-1, COUNTIF($EO$11:$EO$2510, "&lt;"&amp;$EO1690)+1+COUNTIF($EO$11:$EO1690, $EO1690)-1))</f>
        <v/>
      </c>
    </row>
    <row r="1691" spans="1:147" x14ac:dyDescent="0.55000000000000004">
      <c r="A1691" s="8"/>
      <c r="B1691" s="12" t="str">
        <f>IF($D1691="", "", COUNTIF($D$11:$D1691, $D1691))</f>
        <v/>
      </c>
      <c r="C1691" s="8"/>
      <c r="D1691" s="45"/>
      <c r="E1691" s="46"/>
      <c r="F1691" s="47"/>
      <c r="G1691" s="54"/>
      <c r="H1691" s="54"/>
      <c r="I1691" s="48"/>
      <c r="J1691" s="49"/>
      <c r="K1691" s="50"/>
      <c r="L1691" s="50"/>
      <c r="M1691" s="50"/>
      <c r="N1691" s="50"/>
      <c r="O1691" s="50"/>
      <c r="P1691" s="50"/>
      <c r="Q1691" s="50"/>
      <c r="R1691" s="50"/>
      <c r="S1691" s="50"/>
      <c r="T1691" s="50"/>
      <c r="U1691" s="51"/>
      <c r="V1691" s="52"/>
      <c r="W1691" s="53"/>
      <c r="X1691" s="53"/>
      <c r="Y1691" s="53"/>
      <c r="Z1691" s="53"/>
      <c r="AA1691" s="48"/>
      <c r="AB1691" s="54"/>
      <c r="AC1691" s="54"/>
      <c r="AD1691" s="54"/>
      <c r="AE1691" s="54"/>
      <c r="AF1691" s="54"/>
      <c r="AG1691" s="54"/>
      <c r="AH1691" s="54"/>
      <c r="AI1691" s="54"/>
      <c r="AJ1691" s="49"/>
      <c r="AK1691" s="48"/>
      <c r="AL1691" s="54"/>
      <c r="AM1691" s="54"/>
      <c r="AN1691" s="54"/>
      <c r="AO1691" s="54"/>
      <c r="AP1691" s="54"/>
      <c r="AQ1691" s="54"/>
      <c r="AR1691" s="54"/>
      <c r="AS1691" s="54"/>
      <c r="AT1691" s="54"/>
      <c r="AU1691" s="54"/>
      <c r="AV1691" s="54"/>
      <c r="AW1691" s="54"/>
      <c r="AX1691" s="54"/>
      <c r="AY1691" s="54"/>
      <c r="AZ1691" s="54"/>
      <c r="BA1691" s="54"/>
      <c r="BB1691" s="54"/>
      <c r="BC1691" s="54"/>
      <c r="BD1691" s="54"/>
      <c r="BE1691" s="54"/>
      <c r="BF1691" s="54"/>
      <c r="BG1691" s="54"/>
      <c r="BH1691" s="54"/>
      <c r="BI1691" s="54"/>
      <c r="BJ1691" s="54"/>
      <c r="BK1691" s="54"/>
      <c r="BL1691" s="54"/>
      <c r="BM1691" s="54"/>
      <c r="BN1691" s="54"/>
      <c r="BO1691" s="54"/>
      <c r="BP1691" s="54"/>
      <c r="BQ1691" s="54"/>
      <c r="BR1691" s="54"/>
      <c r="BS1691" s="54"/>
      <c r="BT1691" s="54"/>
      <c r="BU1691" s="54"/>
      <c r="BV1691" s="54"/>
      <c r="BW1691" s="54"/>
      <c r="BX1691" s="49"/>
      <c r="BY1691" s="55"/>
      <c r="BZ1691" s="8"/>
      <c r="CE1691" s="12" t="str">
        <f t="shared" si="1355"/>
        <v/>
      </c>
      <c r="CG1691" s="77" t="str">
        <f t="shared" si="1356"/>
        <v/>
      </c>
      <c r="CH1691" s="80" t="str">
        <f t="shared" si="1357"/>
        <v/>
      </c>
      <c r="CL1691" s="12" t="str">
        <f t="shared" si="1358"/>
        <v/>
      </c>
      <c r="CM1691" s="12" t="str">
        <f t="shared" si="1359"/>
        <v/>
      </c>
      <c r="CN1691" s="12" t="str" cm="1">
        <f t="array" ref="CN1691">IF(OR($CE1691="", $CG$3=""), "", IF(IFERROR(INDEX($K1691:$T1691, $CK1691, MATCH(CN$3, $K$3:$T$3, 0)), "")="", $CC$4, $CC$3))</f>
        <v/>
      </c>
      <c r="CO1691" s="12" t="str" cm="1">
        <f t="array" ref="CO1691">IF(OR($CE1691="", $CG$3=""), "", IF(IFERROR(INDEX($AA1691:$AJ1691, $CK1691, MATCH(CO$3, $AA$3:$AJ$3, 0)), "")="", $CC$4, $CC$3))</f>
        <v/>
      </c>
      <c r="CP1691" s="12" t="str">
        <f>IF(OR($CE1691="", $CG$3=""), "", IF(CP$3='Property List &amp; Features'!$BG$9, $CC$3, IF(CP$3=$I1691, $CC$3, $CC$4)))</f>
        <v/>
      </c>
      <c r="CQ1691" s="12" t="str">
        <f>IF(OR($CE1691="", $CG$3=""), "", IF(CQ$3='Property List &amp; Features'!$BG$9, $CC$3, IF(CQ$3=$J1691, $CC$3, $CC$4)))</f>
        <v/>
      </c>
      <c r="CR1691" s="12" t="str">
        <f t="shared" si="1360"/>
        <v/>
      </c>
      <c r="CS1691" s="12" t="str">
        <f t="shared" si="1361"/>
        <v/>
      </c>
      <c r="CT1691" s="12" t="str">
        <f t="shared" si="1362"/>
        <v/>
      </c>
      <c r="CU1691" s="12" t="str">
        <f t="shared" si="1363"/>
        <v/>
      </c>
      <c r="CV1691" s="12" t="str">
        <f t="shared" si="1364"/>
        <v/>
      </c>
      <c r="CW1691" s="12" t="str">
        <f t="shared" si="1386"/>
        <v/>
      </c>
      <c r="CX1691" s="12" t="str">
        <f t="shared" si="1387"/>
        <v/>
      </c>
      <c r="CY1691" s="12" t="str">
        <f t="shared" si="1388"/>
        <v/>
      </c>
      <c r="CZ1691" s="12" t="str">
        <f t="shared" si="1389"/>
        <v/>
      </c>
      <c r="DA1691" s="12" t="str">
        <f t="shared" si="1390"/>
        <v/>
      </c>
      <c r="DB1691" s="12" t="str">
        <f t="shared" si="1391"/>
        <v/>
      </c>
      <c r="DC1691" s="12" t="str">
        <f t="shared" si="1392"/>
        <v/>
      </c>
      <c r="DD1691" s="12" t="str">
        <f t="shared" si="1393"/>
        <v/>
      </c>
      <c r="DE1691" s="12" t="str">
        <f t="shared" si="1394"/>
        <v/>
      </c>
      <c r="DF1691" s="12" t="str">
        <f t="shared" si="1395"/>
        <v/>
      </c>
      <c r="DG1691" s="12" t="str">
        <f t="shared" si="1396"/>
        <v/>
      </c>
      <c r="DH1691" s="12" t="str">
        <f t="shared" si="1397"/>
        <v/>
      </c>
      <c r="DI1691" s="12" t="str">
        <f t="shared" si="1398"/>
        <v/>
      </c>
      <c r="DJ1691" s="12" t="str">
        <f t="shared" si="1399"/>
        <v/>
      </c>
      <c r="DK1691" s="12" t="str">
        <f t="shared" si="1400"/>
        <v/>
      </c>
      <c r="DL1691" s="12" t="str">
        <f t="shared" si="1401"/>
        <v/>
      </c>
      <c r="DM1691" s="12" t="str">
        <f t="shared" si="1402"/>
        <v/>
      </c>
      <c r="DN1691" s="12" t="str">
        <f t="shared" si="1403"/>
        <v/>
      </c>
      <c r="DO1691" s="12" t="str">
        <f t="shared" si="1404"/>
        <v/>
      </c>
      <c r="DP1691" s="12" t="str">
        <f t="shared" si="1405"/>
        <v/>
      </c>
      <c r="DQ1691" s="12" t="str">
        <f t="shared" si="1406"/>
        <v/>
      </c>
      <c r="DR1691" s="12" t="str">
        <f t="shared" si="1368"/>
        <v/>
      </c>
      <c r="DS1691" s="12" t="str">
        <f t="shared" si="1369"/>
        <v/>
      </c>
      <c r="DT1691" s="12" t="str">
        <f t="shared" si="1370"/>
        <v/>
      </c>
      <c r="DU1691" s="12" t="str">
        <f t="shared" si="1371"/>
        <v/>
      </c>
      <c r="DV1691" s="12" t="str">
        <f t="shared" si="1372"/>
        <v/>
      </c>
      <c r="DW1691" s="12" t="str">
        <f t="shared" si="1373"/>
        <v/>
      </c>
      <c r="DX1691" s="12" t="str">
        <f t="shared" si="1374"/>
        <v/>
      </c>
      <c r="DY1691" s="12" t="str">
        <f t="shared" si="1375"/>
        <v/>
      </c>
      <c r="DZ1691" s="12" t="str">
        <f t="shared" si="1376"/>
        <v/>
      </c>
      <c r="EA1691" s="12" t="str">
        <f t="shared" si="1377"/>
        <v/>
      </c>
      <c r="EB1691" s="12" t="str">
        <f t="shared" si="1378"/>
        <v/>
      </c>
      <c r="EC1691" s="12" t="str">
        <f t="shared" si="1379"/>
        <v/>
      </c>
      <c r="ED1691" s="12" t="str">
        <f t="shared" si="1380"/>
        <v/>
      </c>
      <c r="EE1691" s="12" t="str">
        <f t="shared" si="1381"/>
        <v/>
      </c>
      <c r="EF1691" s="12" t="str">
        <f t="shared" si="1382"/>
        <v/>
      </c>
      <c r="EG1691" s="12" t="str">
        <f t="shared" si="1383"/>
        <v/>
      </c>
      <c r="EH1691" s="12" t="str">
        <f t="shared" si="1384"/>
        <v/>
      </c>
      <c r="EI1691" s="12" t="str">
        <f t="shared" si="1385"/>
        <v/>
      </c>
      <c r="EK1691" s="83" t="str">
        <f t="shared" si="1365"/>
        <v/>
      </c>
      <c r="EM1691" s="12" t="str">
        <f t="shared" si="1366"/>
        <v/>
      </c>
      <c r="EO1691" s="12" t="str">
        <f t="shared" si="1367"/>
        <v/>
      </c>
      <c r="EQ1691" s="12" t="str">
        <f>IF($EO1691="", "", IF($EQ$8=$EQ$6, COUNTIF($EO$11:$EO$2510, "&gt;"&amp;$EO1691)+1+COUNTIF($EO$11:$EO1691, $EO1691)-1, COUNTIF($EO$11:$EO$2510, "&lt;"&amp;$EO1691)+1+COUNTIF($EO$11:$EO1691, $EO1691)-1))</f>
        <v/>
      </c>
    </row>
    <row r="1692" spans="1:147" x14ac:dyDescent="0.55000000000000004">
      <c r="A1692" s="8"/>
      <c r="B1692" s="12" t="str">
        <f>IF($D1692="", "", COUNTIF($D$11:$D1692, $D1692))</f>
        <v/>
      </c>
      <c r="C1692" s="8"/>
      <c r="D1692" s="45"/>
      <c r="E1692" s="46"/>
      <c r="F1692" s="47"/>
      <c r="G1692" s="54"/>
      <c r="H1692" s="54"/>
      <c r="I1692" s="48"/>
      <c r="J1692" s="49"/>
      <c r="K1692" s="50"/>
      <c r="L1692" s="50"/>
      <c r="M1692" s="50"/>
      <c r="N1692" s="50"/>
      <c r="O1692" s="50"/>
      <c r="P1692" s="50"/>
      <c r="Q1692" s="50"/>
      <c r="R1692" s="50"/>
      <c r="S1692" s="50"/>
      <c r="T1692" s="50"/>
      <c r="U1692" s="51"/>
      <c r="V1692" s="52"/>
      <c r="W1692" s="53"/>
      <c r="X1692" s="53"/>
      <c r="Y1692" s="53"/>
      <c r="Z1692" s="53"/>
      <c r="AA1692" s="48"/>
      <c r="AB1692" s="54"/>
      <c r="AC1692" s="54"/>
      <c r="AD1692" s="54"/>
      <c r="AE1692" s="54"/>
      <c r="AF1692" s="54"/>
      <c r="AG1692" s="54"/>
      <c r="AH1692" s="54"/>
      <c r="AI1692" s="54"/>
      <c r="AJ1692" s="49"/>
      <c r="AK1692" s="48"/>
      <c r="AL1692" s="54"/>
      <c r="AM1692" s="54"/>
      <c r="AN1692" s="54"/>
      <c r="AO1692" s="54"/>
      <c r="AP1692" s="54"/>
      <c r="AQ1692" s="54"/>
      <c r="AR1692" s="54"/>
      <c r="AS1692" s="54"/>
      <c r="AT1692" s="54"/>
      <c r="AU1692" s="54"/>
      <c r="AV1692" s="54"/>
      <c r="AW1692" s="54"/>
      <c r="AX1692" s="54"/>
      <c r="AY1692" s="54"/>
      <c r="AZ1692" s="54"/>
      <c r="BA1692" s="54"/>
      <c r="BB1692" s="54"/>
      <c r="BC1692" s="54"/>
      <c r="BD1692" s="54"/>
      <c r="BE1692" s="54"/>
      <c r="BF1692" s="54"/>
      <c r="BG1692" s="54"/>
      <c r="BH1692" s="54"/>
      <c r="BI1692" s="54"/>
      <c r="BJ1692" s="54"/>
      <c r="BK1692" s="54"/>
      <c r="BL1692" s="54"/>
      <c r="BM1692" s="54"/>
      <c r="BN1692" s="54"/>
      <c r="BO1692" s="54"/>
      <c r="BP1692" s="54"/>
      <c r="BQ1692" s="54"/>
      <c r="BR1692" s="54"/>
      <c r="BS1692" s="54"/>
      <c r="BT1692" s="54"/>
      <c r="BU1692" s="54"/>
      <c r="BV1692" s="54"/>
      <c r="BW1692" s="54"/>
      <c r="BX1692" s="49"/>
      <c r="BY1692" s="55"/>
      <c r="BZ1692" s="8"/>
      <c r="CE1692" s="12" t="str">
        <f t="shared" si="1355"/>
        <v/>
      </c>
      <c r="CG1692" s="77" t="str">
        <f t="shared" si="1356"/>
        <v/>
      </c>
      <c r="CH1692" s="80" t="str">
        <f t="shared" si="1357"/>
        <v/>
      </c>
      <c r="CL1692" s="12" t="str">
        <f t="shared" si="1358"/>
        <v/>
      </c>
      <c r="CM1692" s="12" t="str">
        <f t="shared" si="1359"/>
        <v/>
      </c>
      <c r="CN1692" s="12" t="str" cm="1">
        <f t="array" ref="CN1692">IF(OR($CE1692="", $CG$3=""), "", IF(IFERROR(INDEX($K1692:$T1692, $CK1692, MATCH(CN$3, $K$3:$T$3, 0)), "")="", $CC$4, $CC$3))</f>
        <v/>
      </c>
      <c r="CO1692" s="12" t="str" cm="1">
        <f t="array" ref="CO1692">IF(OR($CE1692="", $CG$3=""), "", IF(IFERROR(INDEX($AA1692:$AJ1692, $CK1692, MATCH(CO$3, $AA$3:$AJ$3, 0)), "")="", $CC$4, $CC$3))</f>
        <v/>
      </c>
      <c r="CP1692" s="12" t="str">
        <f>IF(OR($CE1692="", $CG$3=""), "", IF(CP$3='Property List &amp; Features'!$BG$9, $CC$3, IF(CP$3=$I1692, $CC$3, $CC$4)))</f>
        <v/>
      </c>
      <c r="CQ1692" s="12" t="str">
        <f>IF(OR($CE1692="", $CG$3=""), "", IF(CQ$3='Property List &amp; Features'!$BG$9, $CC$3, IF(CQ$3=$J1692, $CC$3, $CC$4)))</f>
        <v/>
      </c>
      <c r="CR1692" s="12" t="str">
        <f t="shared" si="1360"/>
        <v/>
      </c>
      <c r="CS1692" s="12" t="str">
        <f t="shared" si="1361"/>
        <v/>
      </c>
      <c r="CT1692" s="12" t="str">
        <f t="shared" si="1362"/>
        <v/>
      </c>
      <c r="CU1692" s="12" t="str">
        <f t="shared" si="1363"/>
        <v/>
      </c>
      <c r="CV1692" s="12" t="str">
        <f t="shared" si="1364"/>
        <v/>
      </c>
      <c r="CW1692" s="12" t="str">
        <f t="shared" si="1386"/>
        <v/>
      </c>
      <c r="CX1692" s="12" t="str">
        <f t="shared" si="1387"/>
        <v/>
      </c>
      <c r="CY1692" s="12" t="str">
        <f t="shared" si="1388"/>
        <v/>
      </c>
      <c r="CZ1692" s="12" t="str">
        <f t="shared" si="1389"/>
        <v/>
      </c>
      <c r="DA1692" s="12" t="str">
        <f t="shared" si="1390"/>
        <v/>
      </c>
      <c r="DB1692" s="12" t="str">
        <f t="shared" si="1391"/>
        <v/>
      </c>
      <c r="DC1692" s="12" t="str">
        <f t="shared" si="1392"/>
        <v/>
      </c>
      <c r="DD1692" s="12" t="str">
        <f t="shared" si="1393"/>
        <v/>
      </c>
      <c r="DE1692" s="12" t="str">
        <f t="shared" si="1394"/>
        <v/>
      </c>
      <c r="DF1692" s="12" t="str">
        <f t="shared" si="1395"/>
        <v/>
      </c>
      <c r="DG1692" s="12" t="str">
        <f t="shared" si="1396"/>
        <v/>
      </c>
      <c r="DH1692" s="12" t="str">
        <f t="shared" si="1397"/>
        <v/>
      </c>
      <c r="DI1692" s="12" t="str">
        <f t="shared" si="1398"/>
        <v/>
      </c>
      <c r="DJ1692" s="12" t="str">
        <f t="shared" si="1399"/>
        <v/>
      </c>
      <c r="DK1692" s="12" t="str">
        <f t="shared" si="1400"/>
        <v/>
      </c>
      <c r="DL1692" s="12" t="str">
        <f t="shared" si="1401"/>
        <v/>
      </c>
      <c r="DM1692" s="12" t="str">
        <f t="shared" si="1402"/>
        <v/>
      </c>
      <c r="DN1692" s="12" t="str">
        <f t="shared" si="1403"/>
        <v/>
      </c>
      <c r="DO1692" s="12" t="str">
        <f t="shared" si="1404"/>
        <v/>
      </c>
      <c r="DP1692" s="12" t="str">
        <f t="shared" si="1405"/>
        <v/>
      </c>
      <c r="DQ1692" s="12" t="str">
        <f t="shared" si="1406"/>
        <v/>
      </c>
      <c r="DR1692" s="12" t="str">
        <f t="shared" si="1368"/>
        <v/>
      </c>
      <c r="DS1692" s="12" t="str">
        <f t="shared" si="1369"/>
        <v/>
      </c>
      <c r="DT1692" s="12" t="str">
        <f t="shared" si="1370"/>
        <v/>
      </c>
      <c r="DU1692" s="12" t="str">
        <f t="shared" si="1371"/>
        <v/>
      </c>
      <c r="DV1692" s="12" t="str">
        <f t="shared" si="1372"/>
        <v/>
      </c>
      <c r="DW1692" s="12" t="str">
        <f t="shared" si="1373"/>
        <v/>
      </c>
      <c r="DX1692" s="12" t="str">
        <f t="shared" si="1374"/>
        <v/>
      </c>
      <c r="DY1692" s="12" t="str">
        <f t="shared" si="1375"/>
        <v/>
      </c>
      <c r="DZ1692" s="12" t="str">
        <f t="shared" si="1376"/>
        <v/>
      </c>
      <c r="EA1692" s="12" t="str">
        <f t="shared" si="1377"/>
        <v/>
      </c>
      <c r="EB1692" s="12" t="str">
        <f t="shared" si="1378"/>
        <v/>
      </c>
      <c r="EC1692" s="12" t="str">
        <f t="shared" si="1379"/>
        <v/>
      </c>
      <c r="ED1692" s="12" t="str">
        <f t="shared" si="1380"/>
        <v/>
      </c>
      <c r="EE1692" s="12" t="str">
        <f t="shared" si="1381"/>
        <v/>
      </c>
      <c r="EF1692" s="12" t="str">
        <f t="shared" si="1382"/>
        <v/>
      </c>
      <c r="EG1692" s="12" t="str">
        <f t="shared" si="1383"/>
        <v/>
      </c>
      <c r="EH1692" s="12" t="str">
        <f t="shared" si="1384"/>
        <v/>
      </c>
      <c r="EI1692" s="12" t="str">
        <f t="shared" si="1385"/>
        <v/>
      </c>
      <c r="EK1692" s="83" t="str">
        <f t="shared" si="1365"/>
        <v/>
      </c>
      <c r="EM1692" s="12" t="str">
        <f t="shared" si="1366"/>
        <v/>
      </c>
      <c r="EO1692" s="12" t="str">
        <f t="shared" si="1367"/>
        <v/>
      </c>
      <c r="EQ1692" s="12" t="str">
        <f>IF($EO1692="", "", IF($EQ$8=$EQ$6, COUNTIF($EO$11:$EO$2510, "&gt;"&amp;$EO1692)+1+COUNTIF($EO$11:$EO1692, $EO1692)-1, COUNTIF($EO$11:$EO$2510, "&lt;"&amp;$EO1692)+1+COUNTIF($EO$11:$EO1692, $EO1692)-1))</f>
        <v/>
      </c>
    </row>
    <row r="1693" spans="1:147" x14ac:dyDescent="0.55000000000000004">
      <c r="A1693" s="8"/>
      <c r="B1693" s="12" t="str">
        <f>IF($D1693="", "", COUNTIF($D$11:$D1693, $D1693))</f>
        <v/>
      </c>
      <c r="C1693" s="8"/>
      <c r="D1693" s="45"/>
      <c r="E1693" s="46"/>
      <c r="F1693" s="47"/>
      <c r="G1693" s="54"/>
      <c r="H1693" s="54"/>
      <c r="I1693" s="48"/>
      <c r="J1693" s="49"/>
      <c r="K1693" s="50"/>
      <c r="L1693" s="50"/>
      <c r="M1693" s="50"/>
      <c r="N1693" s="50"/>
      <c r="O1693" s="50"/>
      <c r="P1693" s="50"/>
      <c r="Q1693" s="50"/>
      <c r="R1693" s="50"/>
      <c r="S1693" s="50"/>
      <c r="T1693" s="50"/>
      <c r="U1693" s="51"/>
      <c r="V1693" s="52"/>
      <c r="W1693" s="53"/>
      <c r="X1693" s="53"/>
      <c r="Y1693" s="53"/>
      <c r="Z1693" s="53"/>
      <c r="AA1693" s="48"/>
      <c r="AB1693" s="54"/>
      <c r="AC1693" s="54"/>
      <c r="AD1693" s="54"/>
      <c r="AE1693" s="54"/>
      <c r="AF1693" s="54"/>
      <c r="AG1693" s="54"/>
      <c r="AH1693" s="54"/>
      <c r="AI1693" s="54"/>
      <c r="AJ1693" s="49"/>
      <c r="AK1693" s="48"/>
      <c r="AL1693" s="54"/>
      <c r="AM1693" s="54"/>
      <c r="AN1693" s="54"/>
      <c r="AO1693" s="54"/>
      <c r="AP1693" s="54"/>
      <c r="AQ1693" s="54"/>
      <c r="AR1693" s="54"/>
      <c r="AS1693" s="54"/>
      <c r="AT1693" s="54"/>
      <c r="AU1693" s="54"/>
      <c r="AV1693" s="54"/>
      <c r="AW1693" s="54"/>
      <c r="AX1693" s="54"/>
      <c r="AY1693" s="54"/>
      <c r="AZ1693" s="54"/>
      <c r="BA1693" s="54"/>
      <c r="BB1693" s="54"/>
      <c r="BC1693" s="54"/>
      <c r="BD1693" s="54"/>
      <c r="BE1693" s="54"/>
      <c r="BF1693" s="54"/>
      <c r="BG1693" s="54"/>
      <c r="BH1693" s="54"/>
      <c r="BI1693" s="54"/>
      <c r="BJ1693" s="54"/>
      <c r="BK1693" s="54"/>
      <c r="BL1693" s="54"/>
      <c r="BM1693" s="54"/>
      <c r="BN1693" s="54"/>
      <c r="BO1693" s="54"/>
      <c r="BP1693" s="54"/>
      <c r="BQ1693" s="54"/>
      <c r="BR1693" s="54"/>
      <c r="BS1693" s="54"/>
      <c r="BT1693" s="54"/>
      <c r="BU1693" s="54"/>
      <c r="BV1693" s="54"/>
      <c r="BW1693" s="54"/>
      <c r="BX1693" s="49"/>
      <c r="BY1693" s="55"/>
      <c r="BZ1693" s="8"/>
      <c r="CE1693" s="12" t="str">
        <f t="shared" si="1355"/>
        <v/>
      </c>
      <c r="CG1693" s="77" t="str">
        <f t="shared" si="1356"/>
        <v/>
      </c>
      <c r="CH1693" s="80" t="str">
        <f t="shared" si="1357"/>
        <v/>
      </c>
      <c r="CL1693" s="12" t="str">
        <f t="shared" si="1358"/>
        <v/>
      </c>
      <c r="CM1693" s="12" t="str">
        <f t="shared" si="1359"/>
        <v/>
      </c>
      <c r="CN1693" s="12" t="str" cm="1">
        <f t="array" ref="CN1693">IF(OR($CE1693="", $CG$3=""), "", IF(IFERROR(INDEX($K1693:$T1693, $CK1693, MATCH(CN$3, $K$3:$T$3, 0)), "")="", $CC$4, $CC$3))</f>
        <v/>
      </c>
      <c r="CO1693" s="12" t="str" cm="1">
        <f t="array" ref="CO1693">IF(OR($CE1693="", $CG$3=""), "", IF(IFERROR(INDEX($AA1693:$AJ1693, $CK1693, MATCH(CO$3, $AA$3:$AJ$3, 0)), "")="", $CC$4, $CC$3))</f>
        <v/>
      </c>
      <c r="CP1693" s="12" t="str">
        <f>IF(OR($CE1693="", $CG$3=""), "", IF(CP$3='Property List &amp; Features'!$BG$9, $CC$3, IF(CP$3=$I1693, $CC$3, $CC$4)))</f>
        <v/>
      </c>
      <c r="CQ1693" s="12" t="str">
        <f>IF(OR($CE1693="", $CG$3=""), "", IF(CQ$3='Property List &amp; Features'!$BG$9, $CC$3, IF(CQ$3=$J1693, $CC$3, $CC$4)))</f>
        <v/>
      </c>
      <c r="CR1693" s="12" t="str">
        <f t="shared" si="1360"/>
        <v/>
      </c>
      <c r="CS1693" s="12" t="str">
        <f t="shared" si="1361"/>
        <v/>
      </c>
      <c r="CT1693" s="12" t="str">
        <f t="shared" si="1362"/>
        <v/>
      </c>
      <c r="CU1693" s="12" t="str">
        <f t="shared" si="1363"/>
        <v/>
      </c>
      <c r="CV1693" s="12" t="str">
        <f t="shared" si="1364"/>
        <v/>
      </c>
      <c r="CW1693" s="12" t="str">
        <f t="shared" si="1386"/>
        <v/>
      </c>
      <c r="CX1693" s="12" t="str">
        <f t="shared" si="1387"/>
        <v/>
      </c>
      <c r="CY1693" s="12" t="str">
        <f t="shared" si="1388"/>
        <v/>
      </c>
      <c r="CZ1693" s="12" t="str">
        <f t="shared" si="1389"/>
        <v/>
      </c>
      <c r="DA1693" s="12" t="str">
        <f t="shared" si="1390"/>
        <v/>
      </c>
      <c r="DB1693" s="12" t="str">
        <f t="shared" si="1391"/>
        <v/>
      </c>
      <c r="DC1693" s="12" t="str">
        <f t="shared" si="1392"/>
        <v/>
      </c>
      <c r="DD1693" s="12" t="str">
        <f t="shared" si="1393"/>
        <v/>
      </c>
      <c r="DE1693" s="12" t="str">
        <f t="shared" si="1394"/>
        <v/>
      </c>
      <c r="DF1693" s="12" t="str">
        <f t="shared" si="1395"/>
        <v/>
      </c>
      <c r="DG1693" s="12" t="str">
        <f t="shared" si="1396"/>
        <v/>
      </c>
      <c r="DH1693" s="12" t="str">
        <f t="shared" si="1397"/>
        <v/>
      </c>
      <c r="DI1693" s="12" t="str">
        <f t="shared" si="1398"/>
        <v/>
      </c>
      <c r="DJ1693" s="12" t="str">
        <f t="shared" si="1399"/>
        <v/>
      </c>
      <c r="DK1693" s="12" t="str">
        <f t="shared" si="1400"/>
        <v/>
      </c>
      <c r="DL1693" s="12" t="str">
        <f t="shared" si="1401"/>
        <v/>
      </c>
      <c r="DM1693" s="12" t="str">
        <f t="shared" si="1402"/>
        <v/>
      </c>
      <c r="DN1693" s="12" t="str">
        <f t="shared" si="1403"/>
        <v/>
      </c>
      <c r="DO1693" s="12" t="str">
        <f t="shared" si="1404"/>
        <v/>
      </c>
      <c r="DP1693" s="12" t="str">
        <f t="shared" si="1405"/>
        <v/>
      </c>
      <c r="DQ1693" s="12" t="str">
        <f t="shared" si="1406"/>
        <v/>
      </c>
      <c r="DR1693" s="12" t="str">
        <f t="shared" si="1368"/>
        <v/>
      </c>
      <c r="DS1693" s="12" t="str">
        <f t="shared" si="1369"/>
        <v/>
      </c>
      <c r="DT1693" s="12" t="str">
        <f t="shared" si="1370"/>
        <v/>
      </c>
      <c r="DU1693" s="12" t="str">
        <f t="shared" si="1371"/>
        <v/>
      </c>
      <c r="DV1693" s="12" t="str">
        <f t="shared" si="1372"/>
        <v/>
      </c>
      <c r="DW1693" s="12" t="str">
        <f t="shared" si="1373"/>
        <v/>
      </c>
      <c r="DX1693" s="12" t="str">
        <f t="shared" si="1374"/>
        <v/>
      </c>
      <c r="DY1693" s="12" t="str">
        <f t="shared" si="1375"/>
        <v/>
      </c>
      <c r="DZ1693" s="12" t="str">
        <f t="shared" si="1376"/>
        <v/>
      </c>
      <c r="EA1693" s="12" t="str">
        <f t="shared" si="1377"/>
        <v/>
      </c>
      <c r="EB1693" s="12" t="str">
        <f t="shared" si="1378"/>
        <v/>
      </c>
      <c r="EC1693" s="12" t="str">
        <f t="shared" si="1379"/>
        <v/>
      </c>
      <c r="ED1693" s="12" t="str">
        <f t="shared" si="1380"/>
        <v/>
      </c>
      <c r="EE1693" s="12" t="str">
        <f t="shared" si="1381"/>
        <v/>
      </c>
      <c r="EF1693" s="12" t="str">
        <f t="shared" si="1382"/>
        <v/>
      </c>
      <c r="EG1693" s="12" t="str">
        <f t="shared" si="1383"/>
        <v/>
      </c>
      <c r="EH1693" s="12" t="str">
        <f t="shared" si="1384"/>
        <v/>
      </c>
      <c r="EI1693" s="12" t="str">
        <f t="shared" si="1385"/>
        <v/>
      </c>
      <c r="EK1693" s="83" t="str">
        <f t="shared" si="1365"/>
        <v/>
      </c>
      <c r="EM1693" s="12" t="str">
        <f t="shared" si="1366"/>
        <v/>
      </c>
      <c r="EO1693" s="12" t="str">
        <f t="shared" si="1367"/>
        <v/>
      </c>
      <c r="EQ1693" s="12" t="str">
        <f>IF($EO1693="", "", IF($EQ$8=$EQ$6, COUNTIF($EO$11:$EO$2510, "&gt;"&amp;$EO1693)+1+COUNTIF($EO$11:$EO1693, $EO1693)-1, COUNTIF($EO$11:$EO$2510, "&lt;"&amp;$EO1693)+1+COUNTIF($EO$11:$EO1693, $EO1693)-1))</f>
        <v/>
      </c>
    </row>
    <row r="1694" spans="1:147" x14ac:dyDescent="0.55000000000000004">
      <c r="A1694" s="8"/>
      <c r="B1694" s="12" t="str">
        <f>IF($D1694="", "", COUNTIF($D$11:$D1694, $D1694))</f>
        <v/>
      </c>
      <c r="C1694" s="8"/>
      <c r="D1694" s="45"/>
      <c r="E1694" s="46"/>
      <c r="F1694" s="47"/>
      <c r="G1694" s="54"/>
      <c r="H1694" s="54"/>
      <c r="I1694" s="48"/>
      <c r="J1694" s="49"/>
      <c r="K1694" s="50"/>
      <c r="L1694" s="50"/>
      <c r="M1694" s="50"/>
      <c r="N1694" s="50"/>
      <c r="O1694" s="50"/>
      <c r="P1694" s="50"/>
      <c r="Q1694" s="50"/>
      <c r="R1694" s="50"/>
      <c r="S1694" s="50"/>
      <c r="T1694" s="50"/>
      <c r="U1694" s="51"/>
      <c r="V1694" s="52"/>
      <c r="W1694" s="53"/>
      <c r="X1694" s="53"/>
      <c r="Y1694" s="53"/>
      <c r="Z1694" s="53"/>
      <c r="AA1694" s="48"/>
      <c r="AB1694" s="54"/>
      <c r="AC1694" s="54"/>
      <c r="AD1694" s="54"/>
      <c r="AE1694" s="54"/>
      <c r="AF1694" s="54"/>
      <c r="AG1694" s="54"/>
      <c r="AH1694" s="54"/>
      <c r="AI1694" s="54"/>
      <c r="AJ1694" s="49"/>
      <c r="AK1694" s="48"/>
      <c r="AL1694" s="54"/>
      <c r="AM1694" s="54"/>
      <c r="AN1694" s="54"/>
      <c r="AO1694" s="54"/>
      <c r="AP1694" s="54"/>
      <c r="AQ1694" s="54"/>
      <c r="AR1694" s="54"/>
      <c r="AS1694" s="54"/>
      <c r="AT1694" s="54"/>
      <c r="AU1694" s="54"/>
      <c r="AV1694" s="54"/>
      <c r="AW1694" s="54"/>
      <c r="AX1694" s="54"/>
      <c r="AY1694" s="54"/>
      <c r="AZ1694" s="54"/>
      <c r="BA1694" s="54"/>
      <c r="BB1694" s="54"/>
      <c r="BC1694" s="54"/>
      <c r="BD1694" s="54"/>
      <c r="BE1694" s="54"/>
      <c r="BF1694" s="54"/>
      <c r="BG1694" s="54"/>
      <c r="BH1694" s="54"/>
      <c r="BI1694" s="54"/>
      <c r="BJ1694" s="54"/>
      <c r="BK1694" s="54"/>
      <c r="BL1694" s="54"/>
      <c r="BM1694" s="54"/>
      <c r="BN1694" s="54"/>
      <c r="BO1694" s="54"/>
      <c r="BP1694" s="54"/>
      <c r="BQ1694" s="54"/>
      <c r="BR1694" s="54"/>
      <c r="BS1694" s="54"/>
      <c r="BT1694" s="54"/>
      <c r="BU1694" s="54"/>
      <c r="BV1694" s="54"/>
      <c r="BW1694" s="54"/>
      <c r="BX1694" s="49"/>
      <c r="BY1694" s="55"/>
      <c r="BZ1694" s="8"/>
      <c r="CE1694" s="12" t="str">
        <f t="shared" si="1355"/>
        <v/>
      </c>
      <c r="CG1694" s="77" t="str">
        <f t="shared" si="1356"/>
        <v/>
      </c>
      <c r="CH1694" s="80" t="str">
        <f t="shared" si="1357"/>
        <v/>
      </c>
      <c r="CL1694" s="12" t="str">
        <f t="shared" si="1358"/>
        <v/>
      </c>
      <c r="CM1694" s="12" t="str">
        <f t="shared" si="1359"/>
        <v/>
      </c>
      <c r="CN1694" s="12" t="str" cm="1">
        <f t="array" ref="CN1694">IF(OR($CE1694="", $CG$3=""), "", IF(IFERROR(INDEX($K1694:$T1694, $CK1694, MATCH(CN$3, $K$3:$T$3, 0)), "")="", $CC$4, $CC$3))</f>
        <v/>
      </c>
      <c r="CO1694" s="12" t="str" cm="1">
        <f t="array" ref="CO1694">IF(OR($CE1694="", $CG$3=""), "", IF(IFERROR(INDEX($AA1694:$AJ1694, $CK1694, MATCH(CO$3, $AA$3:$AJ$3, 0)), "")="", $CC$4, $CC$3))</f>
        <v/>
      </c>
      <c r="CP1694" s="12" t="str">
        <f>IF(OR($CE1694="", $CG$3=""), "", IF(CP$3='Property List &amp; Features'!$BG$9, $CC$3, IF(CP$3=$I1694, $CC$3, $CC$4)))</f>
        <v/>
      </c>
      <c r="CQ1694" s="12" t="str">
        <f>IF(OR($CE1694="", $CG$3=""), "", IF(CQ$3='Property List &amp; Features'!$BG$9, $CC$3, IF(CQ$3=$J1694, $CC$3, $CC$4)))</f>
        <v/>
      </c>
      <c r="CR1694" s="12" t="str">
        <f t="shared" si="1360"/>
        <v/>
      </c>
      <c r="CS1694" s="12" t="str">
        <f t="shared" si="1361"/>
        <v/>
      </c>
      <c r="CT1694" s="12" t="str">
        <f t="shared" si="1362"/>
        <v/>
      </c>
      <c r="CU1694" s="12" t="str">
        <f t="shared" si="1363"/>
        <v/>
      </c>
      <c r="CV1694" s="12" t="str">
        <f t="shared" si="1364"/>
        <v/>
      </c>
      <c r="CW1694" s="12" t="str">
        <f t="shared" si="1386"/>
        <v/>
      </c>
      <c r="CX1694" s="12" t="str">
        <f t="shared" si="1387"/>
        <v/>
      </c>
      <c r="CY1694" s="12" t="str">
        <f t="shared" si="1388"/>
        <v/>
      </c>
      <c r="CZ1694" s="12" t="str">
        <f t="shared" si="1389"/>
        <v/>
      </c>
      <c r="DA1694" s="12" t="str">
        <f t="shared" si="1390"/>
        <v/>
      </c>
      <c r="DB1694" s="12" t="str">
        <f t="shared" si="1391"/>
        <v/>
      </c>
      <c r="DC1694" s="12" t="str">
        <f t="shared" si="1392"/>
        <v/>
      </c>
      <c r="DD1694" s="12" t="str">
        <f t="shared" si="1393"/>
        <v/>
      </c>
      <c r="DE1694" s="12" t="str">
        <f t="shared" si="1394"/>
        <v/>
      </c>
      <c r="DF1694" s="12" t="str">
        <f t="shared" si="1395"/>
        <v/>
      </c>
      <c r="DG1694" s="12" t="str">
        <f t="shared" si="1396"/>
        <v/>
      </c>
      <c r="DH1694" s="12" t="str">
        <f t="shared" si="1397"/>
        <v/>
      </c>
      <c r="DI1694" s="12" t="str">
        <f t="shared" si="1398"/>
        <v/>
      </c>
      <c r="DJ1694" s="12" t="str">
        <f t="shared" si="1399"/>
        <v/>
      </c>
      <c r="DK1694" s="12" t="str">
        <f t="shared" si="1400"/>
        <v/>
      </c>
      <c r="DL1694" s="12" t="str">
        <f t="shared" si="1401"/>
        <v/>
      </c>
      <c r="DM1694" s="12" t="str">
        <f t="shared" si="1402"/>
        <v/>
      </c>
      <c r="DN1694" s="12" t="str">
        <f t="shared" si="1403"/>
        <v/>
      </c>
      <c r="DO1694" s="12" t="str">
        <f t="shared" si="1404"/>
        <v/>
      </c>
      <c r="DP1694" s="12" t="str">
        <f t="shared" si="1405"/>
        <v/>
      </c>
      <c r="DQ1694" s="12" t="str">
        <f t="shared" si="1406"/>
        <v/>
      </c>
      <c r="DR1694" s="12" t="str">
        <f t="shared" si="1368"/>
        <v/>
      </c>
      <c r="DS1694" s="12" t="str">
        <f t="shared" si="1369"/>
        <v/>
      </c>
      <c r="DT1694" s="12" t="str">
        <f t="shared" si="1370"/>
        <v/>
      </c>
      <c r="DU1694" s="12" t="str">
        <f t="shared" si="1371"/>
        <v/>
      </c>
      <c r="DV1694" s="12" t="str">
        <f t="shared" si="1372"/>
        <v/>
      </c>
      <c r="DW1694" s="12" t="str">
        <f t="shared" si="1373"/>
        <v/>
      </c>
      <c r="DX1694" s="12" t="str">
        <f t="shared" si="1374"/>
        <v/>
      </c>
      <c r="DY1694" s="12" t="str">
        <f t="shared" si="1375"/>
        <v/>
      </c>
      <c r="DZ1694" s="12" t="str">
        <f t="shared" si="1376"/>
        <v/>
      </c>
      <c r="EA1694" s="12" t="str">
        <f t="shared" si="1377"/>
        <v/>
      </c>
      <c r="EB1694" s="12" t="str">
        <f t="shared" si="1378"/>
        <v/>
      </c>
      <c r="EC1694" s="12" t="str">
        <f t="shared" si="1379"/>
        <v/>
      </c>
      <c r="ED1694" s="12" t="str">
        <f t="shared" si="1380"/>
        <v/>
      </c>
      <c r="EE1694" s="12" t="str">
        <f t="shared" si="1381"/>
        <v/>
      </c>
      <c r="EF1694" s="12" t="str">
        <f t="shared" si="1382"/>
        <v/>
      </c>
      <c r="EG1694" s="12" t="str">
        <f t="shared" si="1383"/>
        <v/>
      </c>
      <c r="EH1694" s="12" t="str">
        <f t="shared" si="1384"/>
        <v/>
      </c>
      <c r="EI1694" s="12" t="str">
        <f t="shared" si="1385"/>
        <v/>
      </c>
      <c r="EK1694" s="83" t="str">
        <f t="shared" si="1365"/>
        <v/>
      </c>
      <c r="EM1694" s="12" t="str">
        <f t="shared" si="1366"/>
        <v/>
      </c>
      <c r="EO1694" s="12" t="str">
        <f t="shared" si="1367"/>
        <v/>
      </c>
      <c r="EQ1694" s="12" t="str">
        <f>IF($EO1694="", "", IF($EQ$8=$EQ$6, COUNTIF($EO$11:$EO$2510, "&gt;"&amp;$EO1694)+1+COUNTIF($EO$11:$EO1694, $EO1694)-1, COUNTIF($EO$11:$EO$2510, "&lt;"&amp;$EO1694)+1+COUNTIF($EO$11:$EO1694, $EO1694)-1))</f>
        <v/>
      </c>
    </row>
    <row r="1695" spans="1:147" x14ac:dyDescent="0.55000000000000004">
      <c r="A1695" s="8"/>
      <c r="B1695" s="12" t="str">
        <f>IF($D1695="", "", COUNTIF($D$11:$D1695, $D1695))</f>
        <v/>
      </c>
      <c r="C1695" s="8"/>
      <c r="D1695" s="45"/>
      <c r="E1695" s="46"/>
      <c r="F1695" s="47"/>
      <c r="G1695" s="54"/>
      <c r="H1695" s="54"/>
      <c r="I1695" s="48"/>
      <c r="J1695" s="49"/>
      <c r="K1695" s="50"/>
      <c r="L1695" s="50"/>
      <c r="M1695" s="50"/>
      <c r="N1695" s="50"/>
      <c r="O1695" s="50"/>
      <c r="P1695" s="50"/>
      <c r="Q1695" s="50"/>
      <c r="R1695" s="50"/>
      <c r="S1695" s="50"/>
      <c r="T1695" s="50"/>
      <c r="U1695" s="51"/>
      <c r="V1695" s="52"/>
      <c r="W1695" s="53"/>
      <c r="X1695" s="53"/>
      <c r="Y1695" s="53"/>
      <c r="Z1695" s="53"/>
      <c r="AA1695" s="48"/>
      <c r="AB1695" s="54"/>
      <c r="AC1695" s="54"/>
      <c r="AD1695" s="54"/>
      <c r="AE1695" s="54"/>
      <c r="AF1695" s="54"/>
      <c r="AG1695" s="54"/>
      <c r="AH1695" s="54"/>
      <c r="AI1695" s="54"/>
      <c r="AJ1695" s="49"/>
      <c r="AK1695" s="48"/>
      <c r="AL1695" s="54"/>
      <c r="AM1695" s="54"/>
      <c r="AN1695" s="54"/>
      <c r="AO1695" s="54"/>
      <c r="AP1695" s="54"/>
      <c r="AQ1695" s="54"/>
      <c r="AR1695" s="54"/>
      <c r="AS1695" s="54"/>
      <c r="AT1695" s="54"/>
      <c r="AU1695" s="54"/>
      <c r="AV1695" s="54"/>
      <c r="AW1695" s="54"/>
      <c r="AX1695" s="54"/>
      <c r="AY1695" s="54"/>
      <c r="AZ1695" s="54"/>
      <c r="BA1695" s="54"/>
      <c r="BB1695" s="54"/>
      <c r="BC1695" s="54"/>
      <c r="BD1695" s="54"/>
      <c r="BE1695" s="54"/>
      <c r="BF1695" s="54"/>
      <c r="BG1695" s="54"/>
      <c r="BH1695" s="54"/>
      <c r="BI1695" s="54"/>
      <c r="BJ1695" s="54"/>
      <c r="BK1695" s="54"/>
      <c r="BL1695" s="54"/>
      <c r="BM1695" s="54"/>
      <c r="BN1695" s="54"/>
      <c r="BO1695" s="54"/>
      <c r="BP1695" s="54"/>
      <c r="BQ1695" s="54"/>
      <c r="BR1695" s="54"/>
      <c r="BS1695" s="54"/>
      <c r="BT1695" s="54"/>
      <c r="BU1695" s="54"/>
      <c r="BV1695" s="54"/>
      <c r="BW1695" s="54"/>
      <c r="BX1695" s="49"/>
      <c r="BY1695" s="55"/>
      <c r="BZ1695" s="8"/>
      <c r="CE1695" s="12" t="str">
        <f t="shared" si="1355"/>
        <v/>
      </c>
      <c r="CG1695" s="77" t="str">
        <f t="shared" si="1356"/>
        <v/>
      </c>
      <c r="CH1695" s="80" t="str">
        <f t="shared" si="1357"/>
        <v/>
      </c>
      <c r="CL1695" s="12" t="str">
        <f t="shared" si="1358"/>
        <v/>
      </c>
      <c r="CM1695" s="12" t="str">
        <f t="shared" si="1359"/>
        <v/>
      </c>
      <c r="CN1695" s="12" t="str" cm="1">
        <f t="array" ref="CN1695">IF(OR($CE1695="", $CG$3=""), "", IF(IFERROR(INDEX($K1695:$T1695, $CK1695, MATCH(CN$3, $K$3:$T$3, 0)), "")="", $CC$4, $CC$3))</f>
        <v/>
      </c>
      <c r="CO1695" s="12" t="str" cm="1">
        <f t="array" ref="CO1695">IF(OR($CE1695="", $CG$3=""), "", IF(IFERROR(INDEX($AA1695:$AJ1695, $CK1695, MATCH(CO$3, $AA$3:$AJ$3, 0)), "")="", $CC$4, $CC$3))</f>
        <v/>
      </c>
      <c r="CP1695" s="12" t="str">
        <f>IF(OR($CE1695="", $CG$3=""), "", IF(CP$3='Property List &amp; Features'!$BG$9, $CC$3, IF(CP$3=$I1695, $CC$3, $CC$4)))</f>
        <v/>
      </c>
      <c r="CQ1695" s="12" t="str">
        <f>IF(OR($CE1695="", $CG$3=""), "", IF(CQ$3='Property List &amp; Features'!$BG$9, $CC$3, IF(CQ$3=$J1695, $CC$3, $CC$4)))</f>
        <v/>
      </c>
      <c r="CR1695" s="12" t="str">
        <f t="shared" si="1360"/>
        <v/>
      </c>
      <c r="CS1695" s="12" t="str">
        <f t="shared" si="1361"/>
        <v/>
      </c>
      <c r="CT1695" s="12" t="str">
        <f t="shared" si="1362"/>
        <v/>
      </c>
      <c r="CU1695" s="12" t="str">
        <f t="shared" si="1363"/>
        <v/>
      </c>
      <c r="CV1695" s="12" t="str">
        <f t="shared" si="1364"/>
        <v/>
      </c>
      <c r="CW1695" s="12" t="str">
        <f t="shared" si="1386"/>
        <v/>
      </c>
      <c r="CX1695" s="12" t="str">
        <f t="shared" si="1387"/>
        <v/>
      </c>
      <c r="CY1695" s="12" t="str">
        <f t="shared" si="1388"/>
        <v/>
      </c>
      <c r="CZ1695" s="12" t="str">
        <f t="shared" si="1389"/>
        <v/>
      </c>
      <c r="DA1695" s="12" t="str">
        <f t="shared" si="1390"/>
        <v/>
      </c>
      <c r="DB1695" s="12" t="str">
        <f t="shared" si="1391"/>
        <v/>
      </c>
      <c r="DC1695" s="12" t="str">
        <f t="shared" si="1392"/>
        <v/>
      </c>
      <c r="DD1695" s="12" t="str">
        <f t="shared" si="1393"/>
        <v/>
      </c>
      <c r="DE1695" s="12" t="str">
        <f t="shared" si="1394"/>
        <v/>
      </c>
      <c r="DF1695" s="12" t="str">
        <f t="shared" si="1395"/>
        <v/>
      </c>
      <c r="DG1695" s="12" t="str">
        <f t="shared" si="1396"/>
        <v/>
      </c>
      <c r="DH1695" s="12" t="str">
        <f t="shared" si="1397"/>
        <v/>
      </c>
      <c r="DI1695" s="12" t="str">
        <f t="shared" si="1398"/>
        <v/>
      </c>
      <c r="DJ1695" s="12" t="str">
        <f t="shared" si="1399"/>
        <v/>
      </c>
      <c r="DK1695" s="12" t="str">
        <f t="shared" si="1400"/>
        <v/>
      </c>
      <c r="DL1695" s="12" t="str">
        <f t="shared" si="1401"/>
        <v/>
      </c>
      <c r="DM1695" s="12" t="str">
        <f t="shared" si="1402"/>
        <v/>
      </c>
      <c r="DN1695" s="12" t="str">
        <f t="shared" si="1403"/>
        <v/>
      </c>
      <c r="DO1695" s="12" t="str">
        <f t="shared" si="1404"/>
        <v/>
      </c>
      <c r="DP1695" s="12" t="str">
        <f t="shared" si="1405"/>
        <v/>
      </c>
      <c r="DQ1695" s="12" t="str">
        <f t="shared" si="1406"/>
        <v/>
      </c>
      <c r="DR1695" s="12" t="str">
        <f t="shared" si="1368"/>
        <v/>
      </c>
      <c r="DS1695" s="12" t="str">
        <f t="shared" si="1369"/>
        <v/>
      </c>
      <c r="DT1695" s="12" t="str">
        <f t="shared" si="1370"/>
        <v/>
      </c>
      <c r="DU1695" s="12" t="str">
        <f t="shared" si="1371"/>
        <v/>
      </c>
      <c r="DV1695" s="12" t="str">
        <f t="shared" si="1372"/>
        <v/>
      </c>
      <c r="DW1695" s="12" t="str">
        <f t="shared" si="1373"/>
        <v/>
      </c>
      <c r="DX1695" s="12" t="str">
        <f t="shared" si="1374"/>
        <v/>
      </c>
      <c r="DY1695" s="12" t="str">
        <f t="shared" si="1375"/>
        <v/>
      </c>
      <c r="DZ1695" s="12" t="str">
        <f t="shared" si="1376"/>
        <v/>
      </c>
      <c r="EA1695" s="12" t="str">
        <f t="shared" si="1377"/>
        <v/>
      </c>
      <c r="EB1695" s="12" t="str">
        <f t="shared" si="1378"/>
        <v/>
      </c>
      <c r="EC1695" s="12" t="str">
        <f t="shared" si="1379"/>
        <v/>
      </c>
      <c r="ED1695" s="12" t="str">
        <f t="shared" si="1380"/>
        <v/>
      </c>
      <c r="EE1695" s="12" t="str">
        <f t="shared" si="1381"/>
        <v/>
      </c>
      <c r="EF1695" s="12" t="str">
        <f t="shared" si="1382"/>
        <v/>
      </c>
      <c r="EG1695" s="12" t="str">
        <f t="shared" si="1383"/>
        <v/>
      </c>
      <c r="EH1695" s="12" t="str">
        <f t="shared" si="1384"/>
        <v/>
      </c>
      <c r="EI1695" s="12" t="str">
        <f t="shared" si="1385"/>
        <v/>
      </c>
      <c r="EK1695" s="83" t="str">
        <f t="shared" si="1365"/>
        <v/>
      </c>
      <c r="EM1695" s="12" t="str">
        <f t="shared" si="1366"/>
        <v/>
      </c>
      <c r="EO1695" s="12" t="str">
        <f t="shared" si="1367"/>
        <v/>
      </c>
      <c r="EQ1695" s="12" t="str">
        <f>IF($EO1695="", "", IF($EQ$8=$EQ$6, COUNTIF($EO$11:$EO$2510, "&gt;"&amp;$EO1695)+1+COUNTIF($EO$11:$EO1695, $EO1695)-1, COUNTIF($EO$11:$EO$2510, "&lt;"&amp;$EO1695)+1+COUNTIF($EO$11:$EO1695, $EO1695)-1))</f>
        <v/>
      </c>
    </row>
    <row r="1696" spans="1:147" x14ac:dyDescent="0.55000000000000004">
      <c r="A1696" s="8"/>
      <c r="B1696" s="12" t="str">
        <f>IF($D1696="", "", COUNTIF($D$11:$D1696, $D1696))</f>
        <v/>
      </c>
      <c r="C1696" s="8"/>
      <c r="D1696" s="45"/>
      <c r="E1696" s="46"/>
      <c r="F1696" s="47"/>
      <c r="G1696" s="54"/>
      <c r="H1696" s="54"/>
      <c r="I1696" s="48"/>
      <c r="J1696" s="49"/>
      <c r="K1696" s="50"/>
      <c r="L1696" s="50"/>
      <c r="M1696" s="50"/>
      <c r="N1696" s="50"/>
      <c r="O1696" s="50"/>
      <c r="P1696" s="50"/>
      <c r="Q1696" s="50"/>
      <c r="R1696" s="50"/>
      <c r="S1696" s="50"/>
      <c r="T1696" s="50"/>
      <c r="U1696" s="51"/>
      <c r="V1696" s="52"/>
      <c r="W1696" s="53"/>
      <c r="X1696" s="53"/>
      <c r="Y1696" s="53"/>
      <c r="Z1696" s="53"/>
      <c r="AA1696" s="48"/>
      <c r="AB1696" s="54"/>
      <c r="AC1696" s="54"/>
      <c r="AD1696" s="54"/>
      <c r="AE1696" s="54"/>
      <c r="AF1696" s="54"/>
      <c r="AG1696" s="54"/>
      <c r="AH1696" s="54"/>
      <c r="AI1696" s="54"/>
      <c r="AJ1696" s="49"/>
      <c r="AK1696" s="48"/>
      <c r="AL1696" s="54"/>
      <c r="AM1696" s="54"/>
      <c r="AN1696" s="54"/>
      <c r="AO1696" s="54"/>
      <c r="AP1696" s="54"/>
      <c r="AQ1696" s="54"/>
      <c r="AR1696" s="54"/>
      <c r="AS1696" s="54"/>
      <c r="AT1696" s="54"/>
      <c r="AU1696" s="54"/>
      <c r="AV1696" s="54"/>
      <c r="AW1696" s="54"/>
      <c r="AX1696" s="54"/>
      <c r="AY1696" s="54"/>
      <c r="AZ1696" s="54"/>
      <c r="BA1696" s="54"/>
      <c r="BB1696" s="54"/>
      <c r="BC1696" s="54"/>
      <c r="BD1696" s="54"/>
      <c r="BE1696" s="54"/>
      <c r="BF1696" s="54"/>
      <c r="BG1696" s="54"/>
      <c r="BH1696" s="54"/>
      <c r="BI1696" s="54"/>
      <c r="BJ1696" s="54"/>
      <c r="BK1696" s="54"/>
      <c r="BL1696" s="54"/>
      <c r="BM1696" s="54"/>
      <c r="BN1696" s="54"/>
      <c r="BO1696" s="54"/>
      <c r="BP1696" s="54"/>
      <c r="BQ1696" s="54"/>
      <c r="BR1696" s="54"/>
      <c r="BS1696" s="54"/>
      <c r="BT1696" s="54"/>
      <c r="BU1696" s="54"/>
      <c r="BV1696" s="54"/>
      <c r="BW1696" s="54"/>
      <c r="BX1696" s="49"/>
      <c r="BY1696" s="55"/>
      <c r="BZ1696" s="8"/>
      <c r="CE1696" s="12" t="str">
        <f t="shared" si="1355"/>
        <v/>
      </c>
      <c r="CG1696" s="77" t="str">
        <f t="shared" si="1356"/>
        <v/>
      </c>
      <c r="CH1696" s="80" t="str">
        <f t="shared" si="1357"/>
        <v/>
      </c>
      <c r="CL1696" s="12" t="str">
        <f t="shared" si="1358"/>
        <v/>
      </c>
      <c r="CM1696" s="12" t="str">
        <f t="shared" si="1359"/>
        <v/>
      </c>
      <c r="CN1696" s="12" t="str" cm="1">
        <f t="array" ref="CN1696">IF(OR($CE1696="", $CG$3=""), "", IF(IFERROR(INDEX($K1696:$T1696, $CK1696, MATCH(CN$3, $K$3:$T$3, 0)), "")="", $CC$4, $CC$3))</f>
        <v/>
      </c>
      <c r="CO1696" s="12" t="str" cm="1">
        <f t="array" ref="CO1696">IF(OR($CE1696="", $CG$3=""), "", IF(IFERROR(INDEX($AA1696:$AJ1696, $CK1696, MATCH(CO$3, $AA$3:$AJ$3, 0)), "")="", $CC$4, $CC$3))</f>
        <v/>
      </c>
      <c r="CP1696" s="12" t="str">
        <f>IF(OR($CE1696="", $CG$3=""), "", IF(CP$3='Property List &amp; Features'!$BG$9, $CC$3, IF(CP$3=$I1696, $CC$3, $CC$4)))</f>
        <v/>
      </c>
      <c r="CQ1696" s="12" t="str">
        <f>IF(OR($CE1696="", $CG$3=""), "", IF(CQ$3='Property List &amp; Features'!$BG$9, $CC$3, IF(CQ$3=$J1696, $CC$3, $CC$4)))</f>
        <v/>
      </c>
      <c r="CR1696" s="12" t="str">
        <f t="shared" si="1360"/>
        <v/>
      </c>
      <c r="CS1696" s="12" t="str">
        <f t="shared" si="1361"/>
        <v/>
      </c>
      <c r="CT1696" s="12" t="str">
        <f t="shared" si="1362"/>
        <v/>
      </c>
      <c r="CU1696" s="12" t="str">
        <f t="shared" si="1363"/>
        <v/>
      </c>
      <c r="CV1696" s="12" t="str">
        <f t="shared" si="1364"/>
        <v/>
      </c>
      <c r="CW1696" s="12" t="str">
        <f t="shared" si="1386"/>
        <v/>
      </c>
      <c r="CX1696" s="12" t="str">
        <f t="shared" si="1387"/>
        <v/>
      </c>
      <c r="CY1696" s="12" t="str">
        <f t="shared" si="1388"/>
        <v/>
      </c>
      <c r="CZ1696" s="12" t="str">
        <f t="shared" si="1389"/>
        <v/>
      </c>
      <c r="DA1696" s="12" t="str">
        <f t="shared" si="1390"/>
        <v/>
      </c>
      <c r="DB1696" s="12" t="str">
        <f t="shared" si="1391"/>
        <v/>
      </c>
      <c r="DC1696" s="12" t="str">
        <f t="shared" si="1392"/>
        <v/>
      </c>
      <c r="DD1696" s="12" t="str">
        <f t="shared" si="1393"/>
        <v/>
      </c>
      <c r="DE1696" s="12" t="str">
        <f t="shared" si="1394"/>
        <v/>
      </c>
      <c r="DF1696" s="12" t="str">
        <f t="shared" si="1395"/>
        <v/>
      </c>
      <c r="DG1696" s="12" t="str">
        <f t="shared" si="1396"/>
        <v/>
      </c>
      <c r="DH1696" s="12" t="str">
        <f t="shared" si="1397"/>
        <v/>
      </c>
      <c r="DI1696" s="12" t="str">
        <f t="shared" si="1398"/>
        <v/>
      </c>
      <c r="DJ1696" s="12" t="str">
        <f t="shared" si="1399"/>
        <v/>
      </c>
      <c r="DK1696" s="12" t="str">
        <f t="shared" si="1400"/>
        <v/>
      </c>
      <c r="DL1696" s="12" t="str">
        <f t="shared" si="1401"/>
        <v/>
      </c>
      <c r="DM1696" s="12" t="str">
        <f t="shared" si="1402"/>
        <v/>
      </c>
      <c r="DN1696" s="12" t="str">
        <f t="shared" si="1403"/>
        <v/>
      </c>
      <c r="DO1696" s="12" t="str">
        <f t="shared" si="1404"/>
        <v/>
      </c>
      <c r="DP1696" s="12" t="str">
        <f t="shared" si="1405"/>
        <v/>
      </c>
      <c r="DQ1696" s="12" t="str">
        <f t="shared" si="1406"/>
        <v/>
      </c>
      <c r="DR1696" s="12" t="str">
        <f t="shared" si="1368"/>
        <v/>
      </c>
      <c r="DS1696" s="12" t="str">
        <f t="shared" si="1369"/>
        <v/>
      </c>
      <c r="DT1696" s="12" t="str">
        <f t="shared" si="1370"/>
        <v/>
      </c>
      <c r="DU1696" s="12" t="str">
        <f t="shared" si="1371"/>
        <v/>
      </c>
      <c r="DV1696" s="12" t="str">
        <f t="shared" si="1372"/>
        <v/>
      </c>
      <c r="DW1696" s="12" t="str">
        <f t="shared" si="1373"/>
        <v/>
      </c>
      <c r="DX1696" s="12" t="str">
        <f t="shared" si="1374"/>
        <v/>
      </c>
      <c r="DY1696" s="12" t="str">
        <f t="shared" si="1375"/>
        <v/>
      </c>
      <c r="DZ1696" s="12" t="str">
        <f t="shared" si="1376"/>
        <v/>
      </c>
      <c r="EA1696" s="12" t="str">
        <f t="shared" si="1377"/>
        <v/>
      </c>
      <c r="EB1696" s="12" t="str">
        <f t="shared" si="1378"/>
        <v/>
      </c>
      <c r="EC1696" s="12" t="str">
        <f t="shared" si="1379"/>
        <v/>
      </c>
      <c r="ED1696" s="12" t="str">
        <f t="shared" si="1380"/>
        <v/>
      </c>
      <c r="EE1696" s="12" t="str">
        <f t="shared" si="1381"/>
        <v/>
      </c>
      <c r="EF1696" s="12" t="str">
        <f t="shared" si="1382"/>
        <v/>
      </c>
      <c r="EG1696" s="12" t="str">
        <f t="shared" si="1383"/>
        <v/>
      </c>
      <c r="EH1696" s="12" t="str">
        <f t="shared" si="1384"/>
        <v/>
      </c>
      <c r="EI1696" s="12" t="str">
        <f t="shared" si="1385"/>
        <v/>
      </c>
      <c r="EK1696" s="83" t="str">
        <f t="shared" si="1365"/>
        <v/>
      </c>
      <c r="EM1696" s="12" t="str">
        <f t="shared" si="1366"/>
        <v/>
      </c>
      <c r="EO1696" s="12" t="str">
        <f t="shared" si="1367"/>
        <v/>
      </c>
      <c r="EQ1696" s="12" t="str">
        <f>IF($EO1696="", "", IF($EQ$8=$EQ$6, COUNTIF($EO$11:$EO$2510, "&gt;"&amp;$EO1696)+1+COUNTIF($EO$11:$EO1696, $EO1696)-1, COUNTIF($EO$11:$EO$2510, "&lt;"&amp;$EO1696)+1+COUNTIF($EO$11:$EO1696, $EO1696)-1))</f>
        <v/>
      </c>
    </row>
    <row r="1697" spans="1:147" x14ac:dyDescent="0.55000000000000004">
      <c r="A1697" s="8"/>
      <c r="B1697" s="12" t="str">
        <f>IF($D1697="", "", COUNTIF($D$11:$D1697, $D1697))</f>
        <v/>
      </c>
      <c r="C1697" s="8"/>
      <c r="D1697" s="45"/>
      <c r="E1697" s="46"/>
      <c r="F1697" s="47"/>
      <c r="G1697" s="54"/>
      <c r="H1697" s="54"/>
      <c r="I1697" s="48"/>
      <c r="J1697" s="49"/>
      <c r="K1697" s="50"/>
      <c r="L1697" s="50"/>
      <c r="M1697" s="50"/>
      <c r="N1697" s="50"/>
      <c r="O1697" s="50"/>
      <c r="P1697" s="50"/>
      <c r="Q1697" s="50"/>
      <c r="R1697" s="50"/>
      <c r="S1697" s="50"/>
      <c r="T1697" s="50"/>
      <c r="U1697" s="51"/>
      <c r="V1697" s="52"/>
      <c r="W1697" s="53"/>
      <c r="X1697" s="53"/>
      <c r="Y1697" s="53"/>
      <c r="Z1697" s="53"/>
      <c r="AA1697" s="48"/>
      <c r="AB1697" s="54"/>
      <c r="AC1697" s="54"/>
      <c r="AD1697" s="54"/>
      <c r="AE1697" s="54"/>
      <c r="AF1697" s="54"/>
      <c r="AG1697" s="54"/>
      <c r="AH1697" s="54"/>
      <c r="AI1697" s="54"/>
      <c r="AJ1697" s="49"/>
      <c r="AK1697" s="48"/>
      <c r="AL1697" s="54"/>
      <c r="AM1697" s="54"/>
      <c r="AN1697" s="54"/>
      <c r="AO1697" s="54"/>
      <c r="AP1697" s="54"/>
      <c r="AQ1697" s="54"/>
      <c r="AR1697" s="54"/>
      <c r="AS1697" s="54"/>
      <c r="AT1697" s="54"/>
      <c r="AU1697" s="54"/>
      <c r="AV1697" s="54"/>
      <c r="AW1697" s="54"/>
      <c r="AX1697" s="54"/>
      <c r="AY1697" s="54"/>
      <c r="AZ1697" s="54"/>
      <c r="BA1697" s="54"/>
      <c r="BB1697" s="54"/>
      <c r="BC1697" s="54"/>
      <c r="BD1697" s="54"/>
      <c r="BE1697" s="54"/>
      <c r="BF1697" s="54"/>
      <c r="BG1697" s="54"/>
      <c r="BH1697" s="54"/>
      <c r="BI1697" s="54"/>
      <c r="BJ1697" s="54"/>
      <c r="BK1697" s="54"/>
      <c r="BL1697" s="54"/>
      <c r="BM1697" s="54"/>
      <c r="BN1697" s="54"/>
      <c r="BO1697" s="54"/>
      <c r="BP1697" s="54"/>
      <c r="BQ1697" s="54"/>
      <c r="BR1697" s="54"/>
      <c r="BS1697" s="54"/>
      <c r="BT1697" s="54"/>
      <c r="BU1697" s="54"/>
      <c r="BV1697" s="54"/>
      <c r="BW1697" s="54"/>
      <c r="BX1697" s="49"/>
      <c r="BY1697" s="55"/>
      <c r="BZ1697" s="8"/>
      <c r="CE1697" s="12" t="str">
        <f t="shared" si="1355"/>
        <v/>
      </c>
      <c r="CG1697" s="77" t="str">
        <f t="shared" si="1356"/>
        <v/>
      </c>
      <c r="CH1697" s="80" t="str">
        <f t="shared" si="1357"/>
        <v/>
      </c>
      <c r="CL1697" s="12" t="str">
        <f t="shared" si="1358"/>
        <v/>
      </c>
      <c r="CM1697" s="12" t="str">
        <f t="shared" si="1359"/>
        <v/>
      </c>
      <c r="CN1697" s="12" t="str" cm="1">
        <f t="array" ref="CN1697">IF(OR($CE1697="", $CG$3=""), "", IF(IFERROR(INDEX($K1697:$T1697, $CK1697, MATCH(CN$3, $K$3:$T$3, 0)), "")="", $CC$4, $CC$3))</f>
        <v/>
      </c>
      <c r="CO1697" s="12" t="str" cm="1">
        <f t="array" ref="CO1697">IF(OR($CE1697="", $CG$3=""), "", IF(IFERROR(INDEX($AA1697:$AJ1697, $CK1697, MATCH(CO$3, $AA$3:$AJ$3, 0)), "")="", $CC$4, $CC$3))</f>
        <v/>
      </c>
      <c r="CP1697" s="12" t="str">
        <f>IF(OR($CE1697="", $CG$3=""), "", IF(CP$3='Property List &amp; Features'!$BG$9, $CC$3, IF(CP$3=$I1697, $CC$3, $CC$4)))</f>
        <v/>
      </c>
      <c r="CQ1697" s="12" t="str">
        <f>IF(OR($CE1697="", $CG$3=""), "", IF(CQ$3='Property List &amp; Features'!$BG$9, $CC$3, IF(CQ$3=$J1697, $CC$3, $CC$4)))</f>
        <v/>
      </c>
      <c r="CR1697" s="12" t="str">
        <f t="shared" si="1360"/>
        <v/>
      </c>
      <c r="CS1697" s="12" t="str">
        <f t="shared" si="1361"/>
        <v/>
      </c>
      <c r="CT1697" s="12" t="str">
        <f t="shared" si="1362"/>
        <v/>
      </c>
      <c r="CU1697" s="12" t="str">
        <f t="shared" si="1363"/>
        <v/>
      </c>
      <c r="CV1697" s="12" t="str">
        <f t="shared" si="1364"/>
        <v/>
      </c>
      <c r="CW1697" s="12" t="str">
        <f t="shared" si="1386"/>
        <v/>
      </c>
      <c r="CX1697" s="12" t="str">
        <f t="shared" si="1387"/>
        <v/>
      </c>
      <c r="CY1697" s="12" t="str">
        <f t="shared" si="1388"/>
        <v/>
      </c>
      <c r="CZ1697" s="12" t="str">
        <f t="shared" si="1389"/>
        <v/>
      </c>
      <c r="DA1697" s="12" t="str">
        <f t="shared" si="1390"/>
        <v/>
      </c>
      <c r="DB1697" s="12" t="str">
        <f t="shared" si="1391"/>
        <v/>
      </c>
      <c r="DC1697" s="12" t="str">
        <f t="shared" si="1392"/>
        <v/>
      </c>
      <c r="DD1697" s="12" t="str">
        <f t="shared" si="1393"/>
        <v/>
      </c>
      <c r="DE1697" s="12" t="str">
        <f t="shared" si="1394"/>
        <v/>
      </c>
      <c r="DF1697" s="12" t="str">
        <f t="shared" si="1395"/>
        <v/>
      </c>
      <c r="DG1697" s="12" t="str">
        <f t="shared" si="1396"/>
        <v/>
      </c>
      <c r="DH1697" s="12" t="str">
        <f t="shared" si="1397"/>
        <v/>
      </c>
      <c r="DI1697" s="12" t="str">
        <f t="shared" si="1398"/>
        <v/>
      </c>
      <c r="DJ1697" s="12" t="str">
        <f t="shared" si="1399"/>
        <v/>
      </c>
      <c r="DK1697" s="12" t="str">
        <f t="shared" si="1400"/>
        <v/>
      </c>
      <c r="DL1697" s="12" t="str">
        <f t="shared" si="1401"/>
        <v/>
      </c>
      <c r="DM1697" s="12" t="str">
        <f t="shared" si="1402"/>
        <v/>
      </c>
      <c r="DN1697" s="12" t="str">
        <f t="shared" si="1403"/>
        <v/>
      </c>
      <c r="DO1697" s="12" t="str">
        <f t="shared" si="1404"/>
        <v/>
      </c>
      <c r="DP1697" s="12" t="str">
        <f t="shared" si="1405"/>
        <v/>
      </c>
      <c r="DQ1697" s="12" t="str">
        <f t="shared" si="1406"/>
        <v/>
      </c>
      <c r="DR1697" s="12" t="str">
        <f t="shared" si="1368"/>
        <v/>
      </c>
      <c r="DS1697" s="12" t="str">
        <f t="shared" si="1369"/>
        <v/>
      </c>
      <c r="DT1697" s="12" t="str">
        <f t="shared" si="1370"/>
        <v/>
      </c>
      <c r="DU1697" s="12" t="str">
        <f t="shared" si="1371"/>
        <v/>
      </c>
      <c r="DV1697" s="12" t="str">
        <f t="shared" si="1372"/>
        <v/>
      </c>
      <c r="DW1697" s="12" t="str">
        <f t="shared" si="1373"/>
        <v/>
      </c>
      <c r="DX1697" s="12" t="str">
        <f t="shared" si="1374"/>
        <v/>
      </c>
      <c r="DY1697" s="12" t="str">
        <f t="shared" si="1375"/>
        <v/>
      </c>
      <c r="DZ1697" s="12" t="str">
        <f t="shared" si="1376"/>
        <v/>
      </c>
      <c r="EA1697" s="12" t="str">
        <f t="shared" si="1377"/>
        <v/>
      </c>
      <c r="EB1697" s="12" t="str">
        <f t="shared" si="1378"/>
        <v/>
      </c>
      <c r="EC1697" s="12" t="str">
        <f t="shared" si="1379"/>
        <v/>
      </c>
      <c r="ED1697" s="12" t="str">
        <f t="shared" si="1380"/>
        <v/>
      </c>
      <c r="EE1697" s="12" t="str">
        <f t="shared" si="1381"/>
        <v/>
      </c>
      <c r="EF1697" s="12" t="str">
        <f t="shared" si="1382"/>
        <v/>
      </c>
      <c r="EG1697" s="12" t="str">
        <f t="shared" si="1383"/>
        <v/>
      </c>
      <c r="EH1697" s="12" t="str">
        <f t="shared" si="1384"/>
        <v/>
      </c>
      <c r="EI1697" s="12" t="str">
        <f t="shared" si="1385"/>
        <v/>
      </c>
      <c r="EK1697" s="83" t="str">
        <f t="shared" si="1365"/>
        <v/>
      </c>
      <c r="EM1697" s="12" t="str">
        <f t="shared" si="1366"/>
        <v/>
      </c>
      <c r="EO1697" s="12" t="str">
        <f t="shared" si="1367"/>
        <v/>
      </c>
      <c r="EQ1697" s="12" t="str">
        <f>IF($EO1697="", "", IF($EQ$8=$EQ$6, COUNTIF($EO$11:$EO$2510, "&gt;"&amp;$EO1697)+1+COUNTIF($EO$11:$EO1697, $EO1697)-1, COUNTIF($EO$11:$EO$2510, "&lt;"&amp;$EO1697)+1+COUNTIF($EO$11:$EO1697, $EO1697)-1))</f>
        <v/>
      </c>
    </row>
    <row r="1698" spans="1:147" x14ac:dyDescent="0.55000000000000004">
      <c r="A1698" s="8"/>
      <c r="B1698" s="12" t="str">
        <f>IF($D1698="", "", COUNTIF($D$11:$D1698, $D1698))</f>
        <v/>
      </c>
      <c r="C1698" s="8"/>
      <c r="D1698" s="45"/>
      <c r="E1698" s="46"/>
      <c r="F1698" s="47"/>
      <c r="G1698" s="54"/>
      <c r="H1698" s="54"/>
      <c r="I1698" s="48"/>
      <c r="J1698" s="49"/>
      <c r="K1698" s="50"/>
      <c r="L1698" s="50"/>
      <c r="M1698" s="50"/>
      <c r="N1698" s="50"/>
      <c r="O1698" s="50"/>
      <c r="P1698" s="50"/>
      <c r="Q1698" s="50"/>
      <c r="R1698" s="50"/>
      <c r="S1698" s="50"/>
      <c r="T1698" s="50"/>
      <c r="U1698" s="51"/>
      <c r="V1698" s="52"/>
      <c r="W1698" s="53"/>
      <c r="X1698" s="53"/>
      <c r="Y1698" s="53"/>
      <c r="Z1698" s="53"/>
      <c r="AA1698" s="48"/>
      <c r="AB1698" s="54"/>
      <c r="AC1698" s="54"/>
      <c r="AD1698" s="54"/>
      <c r="AE1698" s="54"/>
      <c r="AF1698" s="54"/>
      <c r="AG1698" s="54"/>
      <c r="AH1698" s="54"/>
      <c r="AI1698" s="54"/>
      <c r="AJ1698" s="49"/>
      <c r="AK1698" s="48"/>
      <c r="AL1698" s="54"/>
      <c r="AM1698" s="54"/>
      <c r="AN1698" s="54"/>
      <c r="AO1698" s="54"/>
      <c r="AP1698" s="54"/>
      <c r="AQ1698" s="54"/>
      <c r="AR1698" s="54"/>
      <c r="AS1698" s="54"/>
      <c r="AT1698" s="54"/>
      <c r="AU1698" s="54"/>
      <c r="AV1698" s="54"/>
      <c r="AW1698" s="54"/>
      <c r="AX1698" s="54"/>
      <c r="AY1698" s="54"/>
      <c r="AZ1698" s="54"/>
      <c r="BA1698" s="54"/>
      <c r="BB1698" s="54"/>
      <c r="BC1698" s="54"/>
      <c r="BD1698" s="54"/>
      <c r="BE1698" s="54"/>
      <c r="BF1698" s="54"/>
      <c r="BG1698" s="54"/>
      <c r="BH1698" s="54"/>
      <c r="BI1698" s="54"/>
      <c r="BJ1698" s="54"/>
      <c r="BK1698" s="54"/>
      <c r="BL1698" s="54"/>
      <c r="BM1698" s="54"/>
      <c r="BN1698" s="54"/>
      <c r="BO1698" s="54"/>
      <c r="BP1698" s="54"/>
      <c r="BQ1698" s="54"/>
      <c r="BR1698" s="54"/>
      <c r="BS1698" s="54"/>
      <c r="BT1698" s="54"/>
      <c r="BU1698" s="54"/>
      <c r="BV1698" s="54"/>
      <c r="BW1698" s="54"/>
      <c r="BX1698" s="49"/>
      <c r="BY1698" s="55"/>
      <c r="BZ1698" s="8"/>
      <c r="CE1698" s="12" t="str">
        <f t="shared" si="1355"/>
        <v/>
      </c>
      <c r="CG1698" s="77" t="str">
        <f t="shared" si="1356"/>
        <v/>
      </c>
      <c r="CH1698" s="80" t="str">
        <f t="shared" si="1357"/>
        <v/>
      </c>
      <c r="CL1698" s="12" t="str">
        <f t="shared" si="1358"/>
        <v/>
      </c>
      <c r="CM1698" s="12" t="str">
        <f t="shared" si="1359"/>
        <v/>
      </c>
      <c r="CN1698" s="12" t="str" cm="1">
        <f t="array" ref="CN1698">IF(OR($CE1698="", $CG$3=""), "", IF(IFERROR(INDEX($K1698:$T1698, $CK1698, MATCH(CN$3, $K$3:$T$3, 0)), "")="", $CC$4, $CC$3))</f>
        <v/>
      </c>
      <c r="CO1698" s="12" t="str" cm="1">
        <f t="array" ref="CO1698">IF(OR($CE1698="", $CG$3=""), "", IF(IFERROR(INDEX($AA1698:$AJ1698, $CK1698, MATCH(CO$3, $AA$3:$AJ$3, 0)), "")="", $CC$4, $CC$3))</f>
        <v/>
      </c>
      <c r="CP1698" s="12" t="str">
        <f>IF(OR($CE1698="", $CG$3=""), "", IF(CP$3='Property List &amp; Features'!$BG$9, $CC$3, IF(CP$3=$I1698, $CC$3, $CC$4)))</f>
        <v/>
      </c>
      <c r="CQ1698" s="12" t="str">
        <f>IF(OR($CE1698="", $CG$3=""), "", IF(CQ$3='Property List &amp; Features'!$BG$9, $CC$3, IF(CQ$3=$J1698, $CC$3, $CC$4)))</f>
        <v/>
      </c>
      <c r="CR1698" s="12" t="str">
        <f t="shared" si="1360"/>
        <v/>
      </c>
      <c r="CS1698" s="12" t="str">
        <f t="shared" si="1361"/>
        <v/>
      </c>
      <c r="CT1698" s="12" t="str">
        <f t="shared" si="1362"/>
        <v/>
      </c>
      <c r="CU1698" s="12" t="str">
        <f t="shared" si="1363"/>
        <v/>
      </c>
      <c r="CV1698" s="12" t="str">
        <f t="shared" si="1364"/>
        <v/>
      </c>
      <c r="CW1698" s="12" t="str">
        <f t="shared" si="1386"/>
        <v/>
      </c>
      <c r="CX1698" s="12" t="str">
        <f t="shared" si="1387"/>
        <v/>
      </c>
      <c r="CY1698" s="12" t="str">
        <f t="shared" si="1388"/>
        <v/>
      </c>
      <c r="CZ1698" s="12" t="str">
        <f t="shared" si="1389"/>
        <v/>
      </c>
      <c r="DA1698" s="12" t="str">
        <f t="shared" si="1390"/>
        <v/>
      </c>
      <c r="DB1698" s="12" t="str">
        <f t="shared" si="1391"/>
        <v/>
      </c>
      <c r="DC1698" s="12" t="str">
        <f t="shared" si="1392"/>
        <v/>
      </c>
      <c r="DD1698" s="12" t="str">
        <f t="shared" si="1393"/>
        <v/>
      </c>
      <c r="DE1698" s="12" t="str">
        <f t="shared" si="1394"/>
        <v/>
      </c>
      <c r="DF1698" s="12" t="str">
        <f t="shared" si="1395"/>
        <v/>
      </c>
      <c r="DG1698" s="12" t="str">
        <f t="shared" si="1396"/>
        <v/>
      </c>
      <c r="DH1698" s="12" t="str">
        <f t="shared" si="1397"/>
        <v/>
      </c>
      <c r="DI1698" s="12" t="str">
        <f t="shared" si="1398"/>
        <v/>
      </c>
      <c r="DJ1698" s="12" t="str">
        <f t="shared" si="1399"/>
        <v/>
      </c>
      <c r="DK1698" s="12" t="str">
        <f t="shared" si="1400"/>
        <v/>
      </c>
      <c r="DL1698" s="12" t="str">
        <f t="shared" si="1401"/>
        <v/>
      </c>
      <c r="DM1698" s="12" t="str">
        <f t="shared" si="1402"/>
        <v/>
      </c>
      <c r="DN1698" s="12" t="str">
        <f t="shared" si="1403"/>
        <v/>
      </c>
      <c r="DO1698" s="12" t="str">
        <f t="shared" si="1404"/>
        <v/>
      </c>
      <c r="DP1698" s="12" t="str">
        <f t="shared" si="1405"/>
        <v/>
      </c>
      <c r="DQ1698" s="12" t="str">
        <f t="shared" si="1406"/>
        <v/>
      </c>
      <c r="DR1698" s="12" t="str">
        <f t="shared" si="1368"/>
        <v/>
      </c>
      <c r="DS1698" s="12" t="str">
        <f t="shared" si="1369"/>
        <v/>
      </c>
      <c r="DT1698" s="12" t="str">
        <f t="shared" si="1370"/>
        <v/>
      </c>
      <c r="DU1698" s="12" t="str">
        <f t="shared" si="1371"/>
        <v/>
      </c>
      <c r="DV1698" s="12" t="str">
        <f t="shared" si="1372"/>
        <v/>
      </c>
      <c r="DW1698" s="12" t="str">
        <f t="shared" si="1373"/>
        <v/>
      </c>
      <c r="DX1698" s="12" t="str">
        <f t="shared" si="1374"/>
        <v/>
      </c>
      <c r="DY1698" s="12" t="str">
        <f t="shared" si="1375"/>
        <v/>
      </c>
      <c r="DZ1698" s="12" t="str">
        <f t="shared" si="1376"/>
        <v/>
      </c>
      <c r="EA1698" s="12" t="str">
        <f t="shared" si="1377"/>
        <v/>
      </c>
      <c r="EB1698" s="12" t="str">
        <f t="shared" si="1378"/>
        <v/>
      </c>
      <c r="EC1698" s="12" t="str">
        <f t="shared" si="1379"/>
        <v/>
      </c>
      <c r="ED1698" s="12" t="str">
        <f t="shared" si="1380"/>
        <v/>
      </c>
      <c r="EE1698" s="12" t="str">
        <f t="shared" si="1381"/>
        <v/>
      </c>
      <c r="EF1698" s="12" t="str">
        <f t="shared" si="1382"/>
        <v/>
      </c>
      <c r="EG1698" s="12" t="str">
        <f t="shared" si="1383"/>
        <v/>
      </c>
      <c r="EH1698" s="12" t="str">
        <f t="shared" si="1384"/>
        <v/>
      </c>
      <c r="EI1698" s="12" t="str">
        <f t="shared" si="1385"/>
        <v/>
      </c>
      <c r="EK1698" s="83" t="str">
        <f t="shared" si="1365"/>
        <v/>
      </c>
      <c r="EM1698" s="12" t="str">
        <f t="shared" si="1366"/>
        <v/>
      </c>
      <c r="EO1698" s="12" t="str">
        <f t="shared" si="1367"/>
        <v/>
      </c>
      <c r="EQ1698" s="12" t="str">
        <f>IF($EO1698="", "", IF($EQ$8=$EQ$6, COUNTIF($EO$11:$EO$2510, "&gt;"&amp;$EO1698)+1+COUNTIF($EO$11:$EO1698, $EO1698)-1, COUNTIF($EO$11:$EO$2510, "&lt;"&amp;$EO1698)+1+COUNTIF($EO$11:$EO1698, $EO1698)-1))</f>
        <v/>
      </c>
    </row>
    <row r="1699" spans="1:147" x14ac:dyDescent="0.55000000000000004">
      <c r="A1699" s="8"/>
      <c r="B1699" s="12" t="str">
        <f>IF($D1699="", "", COUNTIF($D$11:$D1699, $D1699))</f>
        <v/>
      </c>
      <c r="C1699" s="8"/>
      <c r="D1699" s="45"/>
      <c r="E1699" s="46"/>
      <c r="F1699" s="47"/>
      <c r="G1699" s="54"/>
      <c r="H1699" s="54"/>
      <c r="I1699" s="48"/>
      <c r="J1699" s="49"/>
      <c r="K1699" s="50"/>
      <c r="L1699" s="50"/>
      <c r="M1699" s="50"/>
      <c r="N1699" s="50"/>
      <c r="O1699" s="50"/>
      <c r="P1699" s="50"/>
      <c r="Q1699" s="50"/>
      <c r="R1699" s="50"/>
      <c r="S1699" s="50"/>
      <c r="T1699" s="50"/>
      <c r="U1699" s="51"/>
      <c r="V1699" s="52"/>
      <c r="W1699" s="53"/>
      <c r="X1699" s="53"/>
      <c r="Y1699" s="53"/>
      <c r="Z1699" s="53"/>
      <c r="AA1699" s="48"/>
      <c r="AB1699" s="54"/>
      <c r="AC1699" s="54"/>
      <c r="AD1699" s="54"/>
      <c r="AE1699" s="54"/>
      <c r="AF1699" s="54"/>
      <c r="AG1699" s="54"/>
      <c r="AH1699" s="54"/>
      <c r="AI1699" s="54"/>
      <c r="AJ1699" s="49"/>
      <c r="AK1699" s="48"/>
      <c r="AL1699" s="54"/>
      <c r="AM1699" s="54"/>
      <c r="AN1699" s="54"/>
      <c r="AO1699" s="54"/>
      <c r="AP1699" s="54"/>
      <c r="AQ1699" s="54"/>
      <c r="AR1699" s="54"/>
      <c r="AS1699" s="54"/>
      <c r="AT1699" s="54"/>
      <c r="AU1699" s="54"/>
      <c r="AV1699" s="54"/>
      <c r="AW1699" s="54"/>
      <c r="AX1699" s="54"/>
      <c r="AY1699" s="54"/>
      <c r="AZ1699" s="54"/>
      <c r="BA1699" s="54"/>
      <c r="BB1699" s="54"/>
      <c r="BC1699" s="54"/>
      <c r="BD1699" s="54"/>
      <c r="BE1699" s="54"/>
      <c r="BF1699" s="54"/>
      <c r="BG1699" s="54"/>
      <c r="BH1699" s="54"/>
      <c r="BI1699" s="54"/>
      <c r="BJ1699" s="54"/>
      <c r="BK1699" s="54"/>
      <c r="BL1699" s="54"/>
      <c r="BM1699" s="54"/>
      <c r="BN1699" s="54"/>
      <c r="BO1699" s="54"/>
      <c r="BP1699" s="54"/>
      <c r="BQ1699" s="54"/>
      <c r="BR1699" s="54"/>
      <c r="BS1699" s="54"/>
      <c r="BT1699" s="54"/>
      <c r="BU1699" s="54"/>
      <c r="BV1699" s="54"/>
      <c r="BW1699" s="54"/>
      <c r="BX1699" s="49"/>
      <c r="BY1699" s="55"/>
      <c r="BZ1699" s="8"/>
      <c r="CE1699" s="12" t="str">
        <f t="shared" si="1355"/>
        <v/>
      </c>
      <c r="CG1699" s="77" t="str">
        <f t="shared" si="1356"/>
        <v/>
      </c>
      <c r="CH1699" s="80" t="str">
        <f t="shared" si="1357"/>
        <v/>
      </c>
      <c r="CL1699" s="12" t="str">
        <f t="shared" si="1358"/>
        <v/>
      </c>
      <c r="CM1699" s="12" t="str">
        <f t="shared" si="1359"/>
        <v/>
      </c>
      <c r="CN1699" s="12" t="str" cm="1">
        <f t="array" ref="CN1699">IF(OR($CE1699="", $CG$3=""), "", IF(IFERROR(INDEX($K1699:$T1699, $CK1699, MATCH(CN$3, $K$3:$T$3, 0)), "")="", $CC$4, $CC$3))</f>
        <v/>
      </c>
      <c r="CO1699" s="12" t="str" cm="1">
        <f t="array" ref="CO1699">IF(OR($CE1699="", $CG$3=""), "", IF(IFERROR(INDEX($AA1699:$AJ1699, $CK1699, MATCH(CO$3, $AA$3:$AJ$3, 0)), "")="", $CC$4, $CC$3))</f>
        <v/>
      </c>
      <c r="CP1699" s="12" t="str">
        <f>IF(OR($CE1699="", $CG$3=""), "", IF(CP$3='Property List &amp; Features'!$BG$9, $CC$3, IF(CP$3=$I1699, $CC$3, $CC$4)))</f>
        <v/>
      </c>
      <c r="CQ1699" s="12" t="str">
        <f>IF(OR($CE1699="", $CG$3=""), "", IF(CQ$3='Property List &amp; Features'!$BG$9, $CC$3, IF(CQ$3=$J1699, $CC$3, $CC$4)))</f>
        <v/>
      </c>
      <c r="CR1699" s="12" t="str">
        <f t="shared" si="1360"/>
        <v/>
      </c>
      <c r="CS1699" s="12" t="str">
        <f t="shared" si="1361"/>
        <v/>
      </c>
      <c r="CT1699" s="12" t="str">
        <f t="shared" si="1362"/>
        <v/>
      </c>
      <c r="CU1699" s="12" t="str">
        <f t="shared" si="1363"/>
        <v/>
      </c>
      <c r="CV1699" s="12" t="str">
        <f t="shared" si="1364"/>
        <v/>
      </c>
      <c r="CW1699" s="12" t="str">
        <f t="shared" si="1386"/>
        <v/>
      </c>
      <c r="CX1699" s="12" t="str">
        <f t="shared" si="1387"/>
        <v/>
      </c>
      <c r="CY1699" s="12" t="str">
        <f t="shared" si="1388"/>
        <v/>
      </c>
      <c r="CZ1699" s="12" t="str">
        <f t="shared" si="1389"/>
        <v/>
      </c>
      <c r="DA1699" s="12" t="str">
        <f t="shared" si="1390"/>
        <v/>
      </c>
      <c r="DB1699" s="12" t="str">
        <f t="shared" si="1391"/>
        <v/>
      </c>
      <c r="DC1699" s="12" t="str">
        <f t="shared" si="1392"/>
        <v/>
      </c>
      <c r="DD1699" s="12" t="str">
        <f t="shared" si="1393"/>
        <v/>
      </c>
      <c r="DE1699" s="12" t="str">
        <f t="shared" si="1394"/>
        <v/>
      </c>
      <c r="DF1699" s="12" t="str">
        <f t="shared" si="1395"/>
        <v/>
      </c>
      <c r="DG1699" s="12" t="str">
        <f t="shared" si="1396"/>
        <v/>
      </c>
      <c r="DH1699" s="12" t="str">
        <f t="shared" si="1397"/>
        <v/>
      </c>
      <c r="DI1699" s="12" t="str">
        <f t="shared" si="1398"/>
        <v/>
      </c>
      <c r="DJ1699" s="12" t="str">
        <f t="shared" si="1399"/>
        <v/>
      </c>
      <c r="DK1699" s="12" t="str">
        <f t="shared" si="1400"/>
        <v/>
      </c>
      <c r="DL1699" s="12" t="str">
        <f t="shared" si="1401"/>
        <v/>
      </c>
      <c r="DM1699" s="12" t="str">
        <f t="shared" si="1402"/>
        <v/>
      </c>
      <c r="DN1699" s="12" t="str">
        <f t="shared" si="1403"/>
        <v/>
      </c>
      <c r="DO1699" s="12" t="str">
        <f t="shared" si="1404"/>
        <v/>
      </c>
      <c r="DP1699" s="12" t="str">
        <f t="shared" si="1405"/>
        <v/>
      </c>
      <c r="DQ1699" s="12" t="str">
        <f t="shared" si="1406"/>
        <v/>
      </c>
      <c r="DR1699" s="12" t="str">
        <f t="shared" si="1368"/>
        <v/>
      </c>
      <c r="DS1699" s="12" t="str">
        <f t="shared" si="1369"/>
        <v/>
      </c>
      <c r="DT1699" s="12" t="str">
        <f t="shared" si="1370"/>
        <v/>
      </c>
      <c r="DU1699" s="12" t="str">
        <f t="shared" si="1371"/>
        <v/>
      </c>
      <c r="DV1699" s="12" t="str">
        <f t="shared" si="1372"/>
        <v/>
      </c>
      <c r="DW1699" s="12" t="str">
        <f t="shared" si="1373"/>
        <v/>
      </c>
      <c r="DX1699" s="12" t="str">
        <f t="shared" si="1374"/>
        <v/>
      </c>
      <c r="DY1699" s="12" t="str">
        <f t="shared" si="1375"/>
        <v/>
      </c>
      <c r="DZ1699" s="12" t="str">
        <f t="shared" si="1376"/>
        <v/>
      </c>
      <c r="EA1699" s="12" t="str">
        <f t="shared" si="1377"/>
        <v/>
      </c>
      <c r="EB1699" s="12" t="str">
        <f t="shared" si="1378"/>
        <v/>
      </c>
      <c r="EC1699" s="12" t="str">
        <f t="shared" si="1379"/>
        <v/>
      </c>
      <c r="ED1699" s="12" t="str">
        <f t="shared" si="1380"/>
        <v/>
      </c>
      <c r="EE1699" s="12" t="str">
        <f t="shared" si="1381"/>
        <v/>
      </c>
      <c r="EF1699" s="12" t="str">
        <f t="shared" si="1382"/>
        <v/>
      </c>
      <c r="EG1699" s="12" t="str">
        <f t="shared" si="1383"/>
        <v/>
      </c>
      <c r="EH1699" s="12" t="str">
        <f t="shared" si="1384"/>
        <v/>
      </c>
      <c r="EI1699" s="12" t="str">
        <f t="shared" si="1385"/>
        <v/>
      </c>
      <c r="EK1699" s="83" t="str">
        <f t="shared" si="1365"/>
        <v/>
      </c>
      <c r="EM1699" s="12" t="str">
        <f t="shared" si="1366"/>
        <v/>
      </c>
      <c r="EO1699" s="12" t="str">
        <f t="shared" si="1367"/>
        <v/>
      </c>
      <c r="EQ1699" s="12" t="str">
        <f>IF($EO1699="", "", IF($EQ$8=$EQ$6, COUNTIF($EO$11:$EO$2510, "&gt;"&amp;$EO1699)+1+COUNTIF($EO$11:$EO1699, $EO1699)-1, COUNTIF($EO$11:$EO$2510, "&lt;"&amp;$EO1699)+1+COUNTIF($EO$11:$EO1699, $EO1699)-1))</f>
        <v/>
      </c>
    </row>
    <row r="1700" spans="1:147" x14ac:dyDescent="0.55000000000000004">
      <c r="A1700" s="8"/>
      <c r="B1700" s="12" t="str">
        <f>IF($D1700="", "", COUNTIF($D$11:$D1700, $D1700))</f>
        <v/>
      </c>
      <c r="C1700" s="8"/>
      <c r="D1700" s="45"/>
      <c r="E1700" s="46"/>
      <c r="F1700" s="47"/>
      <c r="G1700" s="54"/>
      <c r="H1700" s="54"/>
      <c r="I1700" s="48"/>
      <c r="J1700" s="49"/>
      <c r="K1700" s="50"/>
      <c r="L1700" s="50"/>
      <c r="M1700" s="50"/>
      <c r="N1700" s="50"/>
      <c r="O1700" s="50"/>
      <c r="P1700" s="50"/>
      <c r="Q1700" s="50"/>
      <c r="R1700" s="50"/>
      <c r="S1700" s="50"/>
      <c r="T1700" s="50"/>
      <c r="U1700" s="51"/>
      <c r="V1700" s="52"/>
      <c r="W1700" s="53"/>
      <c r="X1700" s="53"/>
      <c r="Y1700" s="53"/>
      <c r="Z1700" s="53"/>
      <c r="AA1700" s="48"/>
      <c r="AB1700" s="54"/>
      <c r="AC1700" s="54"/>
      <c r="AD1700" s="54"/>
      <c r="AE1700" s="54"/>
      <c r="AF1700" s="54"/>
      <c r="AG1700" s="54"/>
      <c r="AH1700" s="54"/>
      <c r="AI1700" s="54"/>
      <c r="AJ1700" s="49"/>
      <c r="AK1700" s="48"/>
      <c r="AL1700" s="54"/>
      <c r="AM1700" s="54"/>
      <c r="AN1700" s="54"/>
      <c r="AO1700" s="54"/>
      <c r="AP1700" s="54"/>
      <c r="AQ1700" s="54"/>
      <c r="AR1700" s="54"/>
      <c r="AS1700" s="54"/>
      <c r="AT1700" s="54"/>
      <c r="AU1700" s="54"/>
      <c r="AV1700" s="54"/>
      <c r="AW1700" s="54"/>
      <c r="AX1700" s="54"/>
      <c r="AY1700" s="54"/>
      <c r="AZ1700" s="54"/>
      <c r="BA1700" s="54"/>
      <c r="BB1700" s="54"/>
      <c r="BC1700" s="54"/>
      <c r="BD1700" s="54"/>
      <c r="BE1700" s="54"/>
      <c r="BF1700" s="54"/>
      <c r="BG1700" s="54"/>
      <c r="BH1700" s="54"/>
      <c r="BI1700" s="54"/>
      <c r="BJ1700" s="54"/>
      <c r="BK1700" s="54"/>
      <c r="BL1700" s="54"/>
      <c r="BM1700" s="54"/>
      <c r="BN1700" s="54"/>
      <c r="BO1700" s="54"/>
      <c r="BP1700" s="54"/>
      <c r="BQ1700" s="54"/>
      <c r="BR1700" s="54"/>
      <c r="BS1700" s="54"/>
      <c r="BT1700" s="54"/>
      <c r="BU1700" s="54"/>
      <c r="BV1700" s="54"/>
      <c r="BW1700" s="54"/>
      <c r="BX1700" s="49"/>
      <c r="BY1700" s="55"/>
      <c r="BZ1700" s="8"/>
      <c r="CE1700" s="12" t="str">
        <f t="shared" si="1355"/>
        <v/>
      </c>
      <c r="CG1700" s="77" t="str">
        <f t="shared" si="1356"/>
        <v/>
      </c>
      <c r="CH1700" s="80" t="str">
        <f t="shared" si="1357"/>
        <v/>
      </c>
      <c r="CL1700" s="12" t="str">
        <f t="shared" si="1358"/>
        <v/>
      </c>
      <c r="CM1700" s="12" t="str">
        <f t="shared" si="1359"/>
        <v/>
      </c>
      <c r="CN1700" s="12" t="str" cm="1">
        <f t="array" ref="CN1700">IF(OR($CE1700="", $CG$3=""), "", IF(IFERROR(INDEX($K1700:$T1700, $CK1700, MATCH(CN$3, $K$3:$T$3, 0)), "")="", $CC$4, $CC$3))</f>
        <v/>
      </c>
      <c r="CO1700" s="12" t="str" cm="1">
        <f t="array" ref="CO1700">IF(OR($CE1700="", $CG$3=""), "", IF(IFERROR(INDEX($AA1700:$AJ1700, $CK1700, MATCH(CO$3, $AA$3:$AJ$3, 0)), "")="", $CC$4, $CC$3))</f>
        <v/>
      </c>
      <c r="CP1700" s="12" t="str">
        <f>IF(OR($CE1700="", $CG$3=""), "", IF(CP$3='Property List &amp; Features'!$BG$9, $CC$3, IF(CP$3=$I1700, $CC$3, $CC$4)))</f>
        <v/>
      </c>
      <c r="CQ1700" s="12" t="str">
        <f>IF(OR($CE1700="", $CG$3=""), "", IF(CQ$3='Property List &amp; Features'!$BG$9, $CC$3, IF(CQ$3=$J1700, $CC$3, $CC$4)))</f>
        <v/>
      </c>
      <c r="CR1700" s="12" t="str">
        <f t="shared" si="1360"/>
        <v/>
      </c>
      <c r="CS1700" s="12" t="str">
        <f t="shared" si="1361"/>
        <v/>
      </c>
      <c r="CT1700" s="12" t="str">
        <f t="shared" si="1362"/>
        <v/>
      </c>
      <c r="CU1700" s="12" t="str">
        <f t="shared" si="1363"/>
        <v/>
      </c>
      <c r="CV1700" s="12" t="str">
        <f t="shared" si="1364"/>
        <v/>
      </c>
      <c r="CW1700" s="12" t="str">
        <f t="shared" si="1386"/>
        <v/>
      </c>
      <c r="CX1700" s="12" t="str">
        <f t="shared" si="1387"/>
        <v/>
      </c>
      <c r="CY1700" s="12" t="str">
        <f t="shared" si="1388"/>
        <v/>
      </c>
      <c r="CZ1700" s="12" t="str">
        <f t="shared" si="1389"/>
        <v/>
      </c>
      <c r="DA1700" s="12" t="str">
        <f t="shared" si="1390"/>
        <v/>
      </c>
      <c r="DB1700" s="12" t="str">
        <f t="shared" si="1391"/>
        <v/>
      </c>
      <c r="DC1700" s="12" t="str">
        <f t="shared" si="1392"/>
        <v/>
      </c>
      <c r="DD1700" s="12" t="str">
        <f t="shared" si="1393"/>
        <v/>
      </c>
      <c r="DE1700" s="12" t="str">
        <f t="shared" si="1394"/>
        <v/>
      </c>
      <c r="DF1700" s="12" t="str">
        <f t="shared" si="1395"/>
        <v/>
      </c>
      <c r="DG1700" s="12" t="str">
        <f t="shared" si="1396"/>
        <v/>
      </c>
      <c r="DH1700" s="12" t="str">
        <f t="shared" si="1397"/>
        <v/>
      </c>
      <c r="DI1700" s="12" t="str">
        <f t="shared" si="1398"/>
        <v/>
      </c>
      <c r="DJ1700" s="12" t="str">
        <f t="shared" si="1399"/>
        <v/>
      </c>
      <c r="DK1700" s="12" t="str">
        <f t="shared" si="1400"/>
        <v/>
      </c>
      <c r="DL1700" s="12" t="str">
        <f t="shared" si="1401"/>
        <v/>
      </c>
      <c r="DM1700" s="12" t="str">
        <f t="shared" si="1402"/>
        <v/>
      </c>
      <c r="DN1700" s="12" t="str">
        <f t="shared" si="1403"/>
        <v/>
      </c>
      <c r="DO1700" s="12" t="str">
        <f t="shared" si="1404"/>
        <v/>
      </c>
      <c r="DP1700" s="12" t="str">
        <f t="shared" si="1405"/>
        <v/>
      </c>
      <c r="DQ1700" s="12" t="str">
        <f t="shared" si="1406"/>
        <v/>
      </c>
      <c r="DR1700" s="12" t="str">
        <f t="shared" si="1368"/>
        <v/>
      </c>
      <c r="DS1700" s="12" t="str">
        <f t="shared" si="1369"/>
        <v/>
      </c>
      <c r="DT1700" s="12" t="str">
        <f t="shared" si="1370"/>
        <v/>
      </c>
      <c r="DU1700" s="12" t="str">
        <f t="shared" si="1371"/>
        <v/>
      </c>
      <c r="DV1700" s="12" t="str">
        <f t="shared" si="1372"/>
        <v/>
      </c>
      <c r="DW1700" s="12" t="str">
        <f t="shared" si="1373"/>
        <v/>
      </c>
      <c r="DX1700" s="12" t="str">
        <f t="shared" si="1374"/>
        <v/>
      </c>
      <c r="DY1700" s="12" t="str">
        <f t="shared" si="1375"/>
        <v/>
      </c>
      <c r="DZ1700" s="12" t="str">
        <f t="shared" si="1376"/>
        <v/>
      </c>
      <c r="EA1700" s="12" t="str">
        <f t="shared" si="1377"/>
        <v/>
      </c>
      <c r="EB1700" s="12" t="str">
        <f t="shared" si="1378"/>
        <v/>
      </c>
      <c r="EC1700" s="12" t="str">
        <f t="shared" si="1379"/>
        <v/>
      </c>
      <c r="ED1700" s="12" t="str">
        <f t="shared" si="1380"/>
        <v/>
      </c>
      <c r="EE1700" s="12" t="str">
        <f t="shared" si="1381"/>
        <v/>
      </c>
      <c r="EF1700" s="12" t="str">
        <f t="shared" si="1382"/>
        <v/>
      </c>
      <c r="EG1700" s="12" t="str">
        <f t="shared" si="1383"/>
        <v/>
      </c>
      <c r="EH1700" s="12" t="str">
        <f t="shared" si="1384"/>
        <v/>
      </c>
      <c r="EI1700" s="12" t="str">
        <f t="shared" si="1385"/>
        <v/>
      </c>
      <c r="EK1700" s="83" t="str">
        <f t="shared" si="1365"/>
        <v/>
      </c>
      <c r="EM1700" s="12" t="str">
        <f t="shared" si="1366"/>
        <v/>
      </c>
      <c r="EO1700" s="12" t="str">
        <f t="shared" si="1367"/>
        <v/>
      </c>
      <c r="EQ1700" s="12" t="str">
        <f>IF($EO1700="", "", IF($EQ$8=$EQ$6, COUNTIF($EO$11:$EO$2510, "&gt;"&amp;$EO1700)+1+COUNTIF($EO$11:$EO1700, $EO1700)-1, COUNTIF($EO$11:$EO$2510, "&lt;"&amp;$EO1700)+1+COUNTIF($EO$11:$EO1700, $EO1700)-1))</f>
        <v/>
      </c>
    </row>
    <row r="1701" spans="1:147" x14ac:dyDescent="0.55000000000000004">
      <c r="A1701" s="8"/>
      <c r="B1701" s="12" t="str">
        <f>IF($D1701="", "", COUNTIF($D$11:$D1701, $D1701))</f>
        <v/>
      </c>
      <c r="C1701" s="8"/>
      <c r="D1701" s="45"/>
      <c r="E1701" s="46"/>
      <c r="F1701" s="47"/>
      <c r="G1701" s="54"/>
      <c r="H1701" s="54"/>
      <c r="I1701" s="48"/>
      <c r="J1701" s="49"/>
      <c r="K1701" s="50"/>
      <c r="L1701" s="50"/>
      <c r="M1701" s="50"/>
      <c r="N1701" s="50"/>
      <c r="O1701" s="50"/>
      <c r="P1701" s="50"/>
      <c r="Q1701" s="50"/>
      <c r="R1701" s="50"/>
      <c r="S1701" s="50"/>
      <c r="T1701" s="50"/>
      <c r="U1701" s="51"/>
      <c r="V1701" s="52"/>
      <c r="W1701" s="53"/>
      <c r="X1701" s="53"/>
      <c r="Y1701" s="53"/>
      <c r="Z1701" s="53"/>
      <c r="AA1701" s="48"/>
      <c r="AB1701" s="54"/>
      <c r="AC1701" s="54"/>
      <c r="AD1701" s="54"/>
      <c r="AE1701" s="54"/>
      <c r="AF1701" s="54"/>
      <c r="AG1701" s="54"/>
      <c r="AH1701" s="54"/>
      <c r="AI1701" s="54"/>
      <c r="AJ1701" s="49"/>
      <c r="AK1701" s="48"/>
      <c r="AL1701" s="54"/>
      <c r="AM1701" s="54"/>
      <c r="AN1701" s="54"/>
      <c r="AO1701" s="54"/>
      <c r="AP1701" s="54"/>
      <c r="AQ1701" s="54"/>
      <c r="AR1701" s="54"/>
      <c r="AS1701" s="54"/>
      <c r="AT1701" s="54"/>
      <c r="AU1701" s="54"/>
      <c r="AV1701" s="54"/>
      <c r="AW1701" s="54"/>
      <c r="AX1701" s="54"/>
      <c r="AY1701" s="54"/>
      <c r="AZ1701" s="54"/>
      <c r="BA1701" s="54"/>
      <c r="BB1701" s="54"/>
      <c r="BC1701" s="54"/>
      <c r="BD1701" s="54"/>
      <c r="BE1701" s="54"/>
      <c r="BF1701" s="54"/>
      <c r="BG1701" s="54"/>
      <c r="BH1701" s="54"/>
      <c r="BI1701" s="54"/>
      <c r="BJ1701" s="54"/>
      <c r="BK1701" s="54"/>
      <c r="BL1701" s="54"/>
      <c r="BM1701" s="54"/>
      <c r="BN1701" s="54"/>
      <c r="BO1701" s="54"/>
      <c r="BP1701" s="54"/>
      <c r="BQ1701" s="54"/>
      <c r="BR1701" s="54"/>
      <c r="BS1701" s="54"/>
      <c r="BT1701" s="54"/>
      <c r="BU1701" s="54"/>
      <c r="BV1701" s="54"/>
      <c r="BW1701" s="54"/>
      <c r="BX1701" s="49"/>
      <c r="BY1701" s="55"/>
      <c r="BZ1701" s="8"/>
      <c r="CE1701" s="12" t="str">
        <f t="shared" si="1355"/>
        <v/>
      </c>
      <c r="CG1701" s="77" t="str">
        <f t="shared" si="1356"/>
        <v/>
      </c>
      <c r="CH1701" s="80" t="str">
        <f t="shared" si="1357"/>
        <v/>
      </c>
      <c r="CL1701" s="12" t="str">
        <f t="shared" si="1358"/>
        <v/>
      </c>
      <c r="CM1701" s="12" t="str">
        <f t="shared" si="1359"/>
        <v/>
      </c>
      <c r="CN1701" s="12" t="str" cm="1">
        <f t="array" ref="CN1701">IF(OR($CE1701="", $CG$3=""), "", IF(IFERROR(INDEX($K1701:$T1701, $CK1701, MATCH(CN$3, $K$3:$T$3, 0)), "")="", $CC$4, $CC$3))</f>
        <v/>
      </c>
      <c r="CO1701" s="12" t="str" cm="1">
        <f t="array" ref="CO1701">IF(OR($CE1701="", $CG$3=""), "", IF(IFERROR(INDEX($AA1701:$AJ1701, $CK1701, MATCH(CO$3, $AA$3:$AJ$3, 0)), "")="", $CC$4, $CC$3))</f>
        <v/>
      </c>
      <c r="CP1701" s="12" t="str">
        <f>IF(OR($CE1701="", $CG$3=""), "", IF(CP$3='Property List &amp; Features'!$BG$9, $CC$3, IF(CP$3=$I1701, $CC$3, $CC$4)))</f>
        <v/>
      </c>
      <c r="CQ1701" s="12" t="str">
        <f>IF(OR($CE1701="", $CG$3=""), "", IF(CQ$3='Property List &amp; Features'!$BG$9, $CC$3, IF(CQ$3=$J1701, $CC$3, $CC$4)))</f>
        <v/>
      </c>
      <c r="CR1701" s="12" t="str">
        <f t="shared" si="1360"/>
        <v/>
      </c>
      <c r="CS1701" s="12" t="str">
        <f t="shared" si="1361"/>
        <v/>
      </c>
      <c r="CT1701" s="12" t="str">
        <f t="shared" si="1362"/>
        <v/>
      </c>
      <c r="CU1701" s="12" t="str">
        <f t="shared" si="1363"/>
        <v/>
      </c>
      <c r="CV1701" s="12" t="str">
        <f t="shared" si="1364"/>
        <v/>
      </c>
      <c r="CW1701" s="12" t="str">
        <f t="shared" si="1386"/>
        <v/>
      </c>
      <c r="CX1701" s="12" t="str">
        <f t="shared" si="1387"/>
        <v/>
      </c>
      <c r="CY1701" s="12" t="str">
        <f t="shared" si="1388"/>
        <v/>
      </c>
      <c r="CZ1701" s="12" t="str">
        <f t="shared" si="1389"/>
        <v/>
      </c>
      <c r="DA1701" s="12" t="str">
        <f t="shared" si="1390"/>
        <v/>
      </c>
      <c r="DB1701" s="12" t="str">
        <f t="shared" si="1391"/>
        <v/>
      </c>
      <c r="DC1701" s="12" t="str">
        <f t="shared" si="1392"/>
        <v/>
      </c>
      <c r="DD1701" s="12" t="str">
        <f t="shared" si="1393"/>
        <v/>
      </c>
      <c r="DE1701" s="12" t="str">
        <f t="shared" si="1394"/>
        <v/>
      </c>
      <c r="DF1701" s="12" t="str">
        <f t="shared" si="1395"/>
        <v/>
      </c>
      <c r="DG1701" s="12" t="str">
        <f t="shared" si="1396"/>
        <v/>
      </c>
      <c r="DH1701" s="12" t="str">
        <f t="shared" si="1397"/>
        <v/>
      </c>
      <c r="DI1701" s="12" t="str">
        <f t="shared" si="1398"/>
        <v/>
      </c>
      <c r="DJ1701" s="12" t="str">
        <f t="shared" si="1399"/>
        <v/>
      </c>
      <c r="DK1701" s="12" t="str">
        <f t="shared" si="1400"/>
        <v/>
      </c>
      <c r="DL1701" s="12" t="str">
        <f t="shared" si="1401"/>
        <v/>
      </c>
      <c r="DM1701" s="12" t="str">
        <f t="shared" si="1402"/>
        <v/>
      </c>
      <c r="DN1701" s="12" t="str">
        <f t="shared" si="1403"/>
        <v/>
      </c>
      <c r="DO1701" s="12" t="str">
        <f t="shared" si="1404"/>
        <v/>
      </c>
      <c r="DP1701" s="12" t="str">
        <f t="shared" si="1405"/>
        <v/>
      </c>
      <c r="DQ1701" s="12" t="str">
        <f t="shared" si="1406"/>
        <v/>
      </c>
      <c r="DR1701" s="12" t="str">
        <f t="shared" si="1368"/>
        <v/>
      </c>
      <c r="DS1701" s="12" t="str">
        <f t="shared" si="1369"/>
        <v/>
      </c>
      <c r="DT1701" s="12" t="str">
        <f t="shared" si="1370"/>
        <v/>
      </c>
      <c r="DU1701" s="12" t="str">
        <f t="shared" si="1371"/>
        <v/>
      </c>
      <c r="DV1701" s="12" t="str">
        <f t="shared" si="1372"/>
        <v/>
      </c>
      <c r="DW1701" s="12" t="str">
        <f t="shared" si="1373"/>
        <v/>
      </c>
      <c r="DX1701" s="12" t="str">
        <f t="shared" si="1374"/>
        <v/>
      </c>
      <c r="DY1701" s="12" t="str">
        <f t="shared" si="1375"/>
        <v/>
      </c>
      <c r="DZ1701" s="12" t="str">
        <f t="shared" si="1376"/>
        <v/>
      </c>
      <c r="EA1701" s="12" t="str">
        <f t="shared" si="1377"/>
        <v/>
      </c>
      <c r="EB1701" s="12" t="str">
        <f t="shared" si="1378"/>
        <v/>
      </c>
      <c r="EC1701" s="12" t="str">
        <f t="shared" si="1379"/>
        <v/>
      </c>
      <c r="ED1701" s="12" t="str">
        <f t="shared" si="1380"/>
        <v/>
      </c>
      <c r="EE1701" s="12" t="str">
        <f t="shared" si="1381"/>
        <v/>
      </c>
      <c r="EF1701" s="12" t="str">
        <f t="shared" si="1382"/>
        <v/>
      </c>
      <c r="EG1701" s="12" t="str">
        <f t="shared" si="1383"/>
        <v/>
      </c>
      <c r="EH1701" s="12" t="str">
        <f t="shared" si="1384"/>
        <v/>
      </c>
      <c r="EI1701" s="12" t="str">
        <f t="shared" si="1385"/>
        <v/>
      </c>
      <c r="EK1701" s="83" t="str">
        <f t="shared" si="1365"/>
        <v/>
      </c>
      <c r="EM1701" s="12" t="str">
        <f t="shared" si="1366"/>
        <v/>
      </c>
      <c r="EO1701" s="12" t="str">
        <f t="shared" si="1367"/>
        <v/>
      </c>
      <c r="EQ1701" s="12" t="str">
        <f>IF($EO1701="", "", IF($EQ$8=$EQ$6, COUNTIF($EO$11:$EO$2510, "&gt;"&amp;$EO1701)+1+COUNTIF($EO$11:$EO1701, $EO1701)-1, COUNTIF($EO$11:$EO$2510, "&lt;"&amp;$EO1701)+1+COUNTIF($EO$11:$EO1701, $EO1701)-1))</f>
        <v/>
      </c>
    </row>
    <row r="1702" spans="1:147" x14ac:dyDescent="0.55000000000000004">
      <c r="A1702" s="8"/>
      <c r="B1702" s="12" t="str">
        <f>IF($D1702="", "", COUNTIF($D$11:$D1702, $D1702))</f>
        <v/>
      </c>
      <c r="C1702" s="8"/>
      <c r="D1702" s="45"/>
      <c r="E1702" s="46"/>
      <c r="F1702" s="47"/>
      <c r="G1702" s="54"/>
      <c r="H1702" s="54"/>
      <c r="I1702" s="48"/>
      <c r="J1702" s="49"/>
      <c r="K1702" s="50"/>
      <c r="L1702" s="50"/>
      <c r="M1702" s="50"/>
      <c r="N1702" s="50"/>
      <c r="O1702" s="50"/>
      <c r="P1702" s="50"/>
      <c r="Q1702" s="50"/>
      <c r="R1702" s="50"/>
      <c r="S1702" s="50"/>
      <c r="T1702" s="50"/>
      <c r="U1702" s="51"/>
      <c r="V1702" s="52"/>
      <c r="W1702" s="53"/>
      <c r="X1702" s="53"/>
      <c r="Y1702" s="53"/>
      <c r="Z1702" s="53"/>
      <c r="AA1702" s="48"/>
      <c r="AB1702" s="54"/>
      <c r="AC1702" s="54"/>
      <c r="AD1702" s="54"/>
      <c r="AE1702" s="54"/>
      <c r="AF1702" s="54"/>
      <c r="AG1702" s="54"/>
      <c r="AH1702" s="54"/>
      <c r="AI1702" s="54"/>
      <c r="AJ1702" s="49"/>
      <c r="AK1702" s="48"/>
      <c r="AL1702" s="54"/>
      <c r="AM1702" s="54"/>
      <c r="AN1702" s="54"/>
      <c r="AO1702" s="54"/>
      <c r="AP1702" s="54"/>
      <c r="AQ1702" s="54"/>
      <c r="AR1702" s="54"/>
      <c r="AS1702" s="54"/>
      <c r="AT1702" s="54"/>
      <c r="AU1702" s="54"/>
      <c r="AV1702" s="54"/>
      <c r="AW1702" s="54"/>
      <c r="AX1702" s="54"/>
      <c r="AY1702" s="54"/>
      <c r="AZ1702" s="54"/>
      <c r="BA1702" s="54"/>
      <c r="BB1702" s="54"/>
      <c r="BC1702" s="54"/>
      <c r="BD1702" s="54"/>
      <c r="BE1702" s="54"/>
      <c r="BF1702" s="54"/>
      <c r="BG1702" s="54"/>
      <c r="BH1702" s="54"/>
      <c r="BI1702" s="54"/>
      <c r="BJ1702" s="54"/>
      <c r="BK1702" s="54"/>
      <c r="BL1702" s="54"/>
      <c r="BM1702" s="54"/>
      <c r="BN1702" s="54"/>
      <c r="BO1702" s="54"/>
      <c r="BP1702" s="54"/>
      <c r="BQ1702" s="54"/>
      <c r="BR1702" s="54"/>
      <c r="BS1702" s="54"/>
      <c r="BT1702" s="54"/>
      <c r="BU1702" s="54"/>
      <c r="BV1702" s="54"/>
      <c r="BW1702" s="54"/>
      <c r="BX1702" s="49"/>
      <c r="BY1702" s="55"/>
      <c r="BZ1702" s="8"/>
      <c r="CE1702" s="12" t="str">
        <f t="shared" si="1355"/>
        <v/>
      </c>
      <c r="CG1702" s="77" t="str">
        <f t="shared" si="1356"/>
        <v/>
      </c>
      <c r="CH1702" s="80" t="str">
        <f t="shared" si="1357"/>
        <v/>
      </c>
      <c r="CL1702" s="12" t="str">
        <f t="shared" si="1358"/>
        <v/>
      </c>
      <c r="CM1702" s="12" t="str">
        <f t="shared" si="1359"/>
        <v/>
      </c>
      <c r="CN1702" s="12" t="str" cm="1">
        <f t="array" ref="CN1702">IF(OR($CE1702="", $CG$3=""), "", IF(IFERROR(INDEX($K1702:$T1702, $CK1702, MATCH(CN$3, $K$3:$T$3, 0)), "")="", $CC$4, $CC$3))</f>
        <v/>
      </c>
      <c r="CO1702" s="12" t="str" cm="1">
        <f t="array" ref="CO1702">IF(OR($CE1702="", $CG$3=""), "", IF(IFERROR(INDEX($AA1702:$AJ1702, $CK1702, MATCH(CO$3, $AA$3:$AJ$3, 0)), "")="", $CC$4, $CC$3))</f>
        <v/>
      </c>
      <c r="CP1702" s="12" t="str">
        <f>IF(OR($CE1702="", $CG$3=""), "", IF(CP$3='Property List &amp; Features'!$BG$9, $CC$3, IF(CP$3=$I1702, $CC$3, $CC$4)))</f>
        <v/>
      </c>
      <c r="CQ1702" s="12" t="str">
        <f>IF(OR($CE1702="", $CG$3=""), "", IF(CQ$3='Property List &amp; Features'!$BG$9, $CC$3, IF(CQ$3=$J1702, $CC$3, $CC$4)))</f>
        <v/>
      </c>
      <c r="CR1702" s="12" t="str">
        <f t="shared" si="1360"/>
        <v/>
      </c>
      <c r="CS1702" s="12" t="str">
        <f t="shared" si="1361"/>
        <v/>
      </c>
      <c r="CT1702" s="12" t="str">
        <f t="shared" si="1362"/>
        <v/>
      </c>
      <c r="CU1702" s="12" t="str">
        <f t="shared" si="1363"/>
        <v/>
      </c>
      <c r="CV1702" s="12" t="str">
        <f t="shared" si="1364"/>
        <v/>
      </c>
      <c r="CW1702" s="12" t="str">
        <f t="shared" si="1386"/>
        <v/>
      </c>
      <c r="CX1702" s="12" t="str">
        <f t="shared" si="1387"/>
        <v/>
      </c>
      <c r="CY1702" s="12" t="str">
        <f t="shared" si="1388"/>
        <v/>
      </c>
      <c r="CZ1702" s="12" t="str">
        <f t="shared" si="1389"/>
        <v/>
      </c>
      <c r="DA1702" s="12" t="str">
        <f t="shared" si="1390"/>
        <v/>
      </c>
      <c r="DB1702" s="12" t="str">
        <f t="shared" si="1391"/>
        <v/>
      </c>
      <c r="DC1702" s="12" t="str">
        <f t="shared" si="1392"/>
        <v/>
      </c>
      <c r="DD1702" s="12" t="str">
        <f t="shared" si="1393"/>
        <v/>
      </c>
      <c r="DE1702" s="12" t="str">
        <f t="shared" si="1394"/>
        <v/>
      </c>
      <c r="DF1702" s="12" t="str">
        <f t="shared" si="1395"/>
        <v/>
      </c>
      <c r="DG1702" s="12" t="str">
        <f t="shared" si="1396"/>
        <v/>
      </c>
      <c r="DH1702" s="12" t="str">
        <f t="shared" si="1397"/>
        <v/>
      </c>
      <c r="DI1702" s="12" t="str">
        <f t="shared" si="1398"/>
        <v/>
      </c>
      <c r="DJ1702" s="12" t="str">
        <f t="shared" si="1399"/>
        <v/>
      </c>
      <c r="DK1702" s="12" t="str">
        <f t="shared" si="1400"/>
        <v/>
      </c>
      <c r="DL1702" s="12" t="str">
        <f t="shared" si="1401"/>
        <v/>
      </c>
      <c r="DM1702" s="12" t="str">
        <f t="shared" si="1402"/>
        <v/>
      </c>
      <c r="DN1702" s="12" t="str">
        <f t="shared" si="1403"/>
        <v/>
      </c>
      <c r="DO1702" s="12" t="str">
        <f t="shared" si="1404"/>
        <v/>
      </c>
      <c r="DP1702" s="12" t="str">
        <f t="shared" si="1405"/>
        <v/>
      </c>
      <c r="DQ1702" s="12" t="str">
        <f t="shared" si="1406"/>
        <v/>
      </c>
      <c r="DR1702" s="12" t="str">
        <f t="shared" si="1368"/>
        <v/>
      </c>
      <c r="DS1702" s="12" t="str">
        <f t="shared" si="1369"/>
        <v/>
      </c>
      <c r="DT1702" s="12" t="str">
        <f t="shared" si="1370"/>
        <v/>
      </c>
      <c r="DU1702" s="12" t="str">
        <f t="shared" si="1371"/>
        <v/>
      </c>
      <c r="DV1702" s="12" t="str">
        <f t="shared" si="1372"/>
        <v/>
      </c>
      <c r="DW1702" s="12" t="str">
        <f t="shared" si="1373"/>
        <v/>
      </c>
      <c r="DX1702" s="12" t="str">
        <f t="shared" si="1374"/>
        <v/>
      </c>
      <c r="DY1702" s="12" t="str">
        <f t="shared" si="1375"/>
        <v/>
      </c>
      <c r="DZ1702" s="12" t="str">
        <f t="shared" si="1376"/>
        <v/>
      </c>
      <c r="EA1702" s="12" t="str">
        <f t="shared" si="1377"/>
        <v/>
      </c>
      <c r="EB1702" s="12" t="str">
        <f t="shared" si="1378"/>
        <v/>
      </c>
      <c r="EC1702" s="12" t="str">
        <f t="shared" si="1379"/>
        <v/>
      </c>
      <c r="ED1702" s="12" t="str">
        <f t="shared" si="1380"/>
        <v/>
      </c>
      <c r="EE1702" s="12" t="str">
        <f t="shared" si="1381"/>
        <v/>
      </c>
      <c r="EF1702" s="12" t="str">
        <f t="shared" si="1382"/>
        <v/>
      </c>
      <c r="EG1702" s="12" t="str">
        <f t="shared" si="1383"/>
        <v/>
      </c>
      <c r="EH1702" s="12" t="str">
        <f t="shared" si="1384"/>
        <v/>
      </c>
      <c r="EI1702" s="12" t="str">
        <f t="shared" si="1385"/>
        <v/>
      </c>
      <c r="EK1702" s="83" t="str">
        <f t="shared" si="1365"/>
        <v/>
      </c>
      <c r="EM1702" s="12" t="str">
        <f t="shared" si="1366"/>
        <v/>
      </c>
      <c r="EO1702" s="12" t="str">
        <f t="shared" si="1367"/>
        <v/>
      </c>
      <c r="EQ1702" s="12" t="str">
        <f>IF($EO1702="", "", IF($EQ$8=$EQ$6, COUNTIF($EO$11:$EO$2510, "&gt;"&amp;$EO1702)+1+COUNTIF($EO$11:$EO1702, $EO1702)-1, COUNTIF($EO$11:$EO$2510, "&lt;"&amp;$EO1702)+1+COUNTIF($EO$11:$EO1702, $EO1702)-1))</f>
        <v/>
      </c>
    </row>
    <row r="1703" spans="1:147" x14ac:dyDescent="0.55000000000000004">
      <c r="A1703" s="8"/>
      <c r="B1703" s="12" t="str">
        <f>IF($D1703="", "", COUNTIF($D$11:$D1703, $D1703))</f>
        <v/>
      </c>
      <c r="C1703" s="8"/>
      <c r="D1703" s="45"/>
      <c r="E1703" s="46"/>
      <c r="F1703" s="47"/>
      <c r="G1703" s="54"/>
      <c r="H1703" s="54"/>
      <c r="I1703" s="48"/>
      <c r="J1703" s="49"/>
      <c r="K1703" s="50"/>
      <c r="L1703" s="50"/>
      <c r="M1703" s="50"/>
      <c r="N1703" s="50"/>
      <c r="O1703" s="50"/>
      <c r="P1703" s="50"/>
      <c r="Q1703" s="50"/>
      <c r="R1703" s="50"/>
      <c r="S1703" s="50"/>
      <c r="T1703" s="50"/>
      <c r="U1703" s="51"/>
      <c r="V1703" s="52"/>
      <c r="W1703" s="53"/>
      <c r="X1703" s="53"/>
      <c r="Y1703" s="53"/>
      <c r="Z1703" s="53"/>
      <c r="AA1703" s="48"/>
      <c r="AB1703" s="54"/>
      <c r="AC1703" s="54"/>
      <c r="AD1703" s="54"/>
      <c r="AE1703" s="54"/>
      <c r="AF1703" s="54"/>
      <c r="AG1703" s="54"/>
      <c r="AH1703" s="54"/>
      <c r="AI1703" s="54"/>
      <c r="AJ1703" s="49"/>
      <c r="AK1703" s="48"/>
      <c r="AL1703" s="54"/>
      <c r="AM1703" s="54"/>
      <c r="AN1703" s="54"/>
      <c r="AO1703" s="54"/>
      <c r="AP1703" s="54"/>
      <c r="AQ1703" s="54"/>
      <c r="AR1703" s="54"/>
      <c r="AS1703" s="54"/>
      <c r="AT1703" s="54"/>
      <c r="AU1703" s="54"/>
      <c r="AV1703" s="54"/>
      <c r="AW1703" s="54"/>
      <c r="AX1703" s="54"/>
      <c r="AY1703" s="54"/>
      <c r="AZ1703" s="54"/>
      <c r="BA1703" s="54"/>
      <c r="BB1703" s="54"/>
      <c r="BC1703" s="54"/>
      <c r="BD1703" s="54"/>
      <c r="BE1703" s="54"/>
      <c r="BF1703" s="54"/>
      <c r="BG1703" s="54"/>
      <c r="BH1703" s="54"/>
      <c r="BI1703" s="54"/>
      <c r="BJ1703" s="54"/>
      <c r="BK1703" s="54"/>
      <c r="BL1703" s="54"/>
      <c r="BM1703" s="54"/>
      <c r="BN1703" s="54"/>
      <c r="BO1703" s="54"/>
      <c r="BP1703" s="54"/>
      <c r="BQ1703" s="54"/>
      <c r="BR1703" s="54"/>
      <c r="BS1703" s="54"/>
      <c r="BT1703" s="54"/>
      <c r="BU1703" s="54"/>
      <c r="BV1703" s="54"/>
      <c r="BW1703" s="54"/>
      <c r="BX1703" s="49"/>
      <c r="BY1703" s="55"/>
      <c r="BZ1703" s="8"/>
      <c r="CE1703" s="12" t="str">
        <f t="shared" si="1355"/>
        <v/>
      </c>
      <c r="CG1703" s="77" t="str">
        <f t="shared" si="1356"/>
        <v/>
      </c>
      <c r="CH1703" s="80" t="str">
        <f t="shared" si="1357"/>
        <v/>
      </c>
      <c r="CL1703" s="12" t="str">
        <f t="shared" si="1358"/>
        <v/>
      </c>
      <c r="CM1703" s="12" t="str">
        <f t="shared" si="1359"/>
        <v/>
      </c>
      <c r="CN1703" s="12" t="str" cm="1">
        <f t="array" ref="CN1703">IF(OR($CE1703="", $CG$3=""), "", IF(IFERROR(INDEX($K1703:$T1703, $CK1703, MATCH(CN$3, $K$3:$T$3, 0)), "")="", $CC$4, $CC$3))</f>
        <v/>
      </c>
      <c r="CO1703" s="12" t="str" cm="1">
        <f t="array" ref="CO1703">IF(OR($CE1703="", $CG$3=""), "", IF(IFERROR(INDEX($AA1703:$AJ1703, $CK1703, MATCH(CO$3, $AA$3:$AJ$3, 0)), "")="", $CC$4, $CC$3))</f>
        <v/>
      </c>
      <c r="CP1703" s="12" t="str">
        <f>IF(OR($CE1703="", $CG$3=""), "", IF(CP$3='Property List &amp; Features'!$BG$9, $CC$3, IF(CP$3=$I1703, $CC$3, $CC$4)))</f>
        <v/>
      </c>
      <c r="CQ1703" s="12" t="str">
        <f>IF(OR($CE1703="", $CG$3=""), "", IF(CQ$3='Property List &amp; Features'!$BG$9, $CC$3, IF(CQ$3=$J1703, $CC$3, $CC$4)))</f>
        <v/>
      </c>
      <c r="CR1703" s="12" t="str">
        <f t="shared" si="1360"/>
        <v/>
      </c>
      <c r="CS1703" s="12" t="str">
        <f t="shared" si="1361"/>
        <v/>
      </c>
      <c r="CT1703" s="12" t="str">
        <f t="shared" si="1362"/>
        <v/>
      </c>
      <c r="CU1703" s="12" t="str">
        <f t="shared" si="1363"/>
        <v/>
      </c>
      <c r="CV1703" s="12" t="str">
        <f t="shared" si="1364"/>
        <v/>
      </c>
      <c r="CW1703" s="12" t="str">
        <f t="shared" si="1386"/>
        <v/>
      </c>
      <c r="CX1703" s="12" t="str">
        <f t="shared" si="1387"/>
        <v/>
      </c>
      <c r="CY1703" s="12" t="str">
        <f t="shared" si="1388"/>
        <v/>
      </c>
      <c r="CZ1703" s="12" t="str">
        <f t="shared" si="1389"/>
        <v/>
      </c>
      <c r="DA1703" s="12" t="str">
        <f t="shared" si="1390"/>
        <v/>
      </c>
      <c r="DB1703" s="12" t="str">
        <f t="shared" si="1391"/>
        <v/>
      </c>
      <c r="DC1703" s="12" t="str">
        <f t="shared" si="1392"/>
        <v/>
      </c>
      <c r="DD1703" s="12" t="str">
        <f t="shared" si="1393"/>
        <v/>
      </c>
      <c r="DE1703" s="12" t="str">
        <f t="shared" si="1394"/>
        <v/>
      </c>
      <c r="DF1703" s="12" t="str">
        <f t="shared" si="1395"/>
        <v/>
      </c>
      <c r="DG1703" s="12" t="str">
        <f t="shared" si="1396"/>
        <v/>
      </c>
      <c r="DH1703" s="12" t="str">
        <f t="shared" si="1397"/>
        <v/>
      </c>
      <c r="DI1703" s="12" t="str">
        <f t="shared" si="1398"/>
        <v/>
      </c>
      <c r="DJ1703" s="12" t="str">
        <f t="shared" si="1399"/>
        <v/>
      </c>
      <c r="DK1703" s="12" t="str">
        <f t="shared" si="1400"/>
        <v/>
      </c>
      <c r="DL1703" s="12" t="str">
        <f t="shared" si="1401"/>
        <v/>
      </c>
      <c r="DM1703" s="12" t="str">
        <f t="shared" si="1402"/>
        <v/>
      </c>
      <c r="DN1703" s="12" t="str">
        <f t="shared" si="1403"/>
        <v/>
      </c>
      <c r="DO1703" s="12" t="str">
        <f t="shared" si="1404"/>
        <v/>
      </c>
      <c r="DP1703" s="12" t="str">
        <f t="shared" si="1405"/>
        <v/>
      </c>
      <c r="DQ1703" s="12" t="str">
        <f t="shared" si="1406"/>
        <v/>
      </c>
      <c r="DR1703" s="12" t="str">
        <f t="shared" si="1368"/>
        <v/>
      </c>
      <c r="DS1703" s="12" t="str">
        <f t="shared" si="1369"/>
        <v/>
      </c>
      <c r="DT1703" s="12" t="str">
        <f t="shared" si="1370"/>
        <v/>
      </c>
      <c r="DU1703" s="12" t="str">
        <f t="shared" si="1371"/>
        <v/>
      </c>
      <c r="DV1703" s="12" t="str">
        <f t="shared" si="1372"/>
        <v/>
      </c>
      <c r="DW1703" s="12" t="str">
        <f t="shared" si="1373"/>
        <v/>
      </c>
      <c r="DX1703" s="12" t="str">
        <f t="shared" si="1374"/>
        <v/>
      </c>
      <c r="DY1703" s="12" t="str">
        <f t="shared" si="1375"/>
        <v/>
      </c>
      <c r="DZ1703" s="12" t="str">
        <f t="shared" si="1376"/>
        <v/>
      </c>
      <c r="EA1703" s="12" t="str">
        <f t="shared" si="1377"/>
        <v/>
      </c>
      <c r="EB1703" s="12" t="str">
        <f t="shared" si="1378"/>
        <v/>
      </c>
      <c r="EC1703" s="12" t="str">
        <f t="shared" si="1379"/>
        <v/>
      </c>
      <c r="ED1703" s="12" t="str">
        <f t="shared" si="1380"/>
        <v/>
      </c>
      <c r="EE1703" s="12" t="str">
        <f t="shared" si="1381"/>
        <v/>
      </c>
      <c r="EF1703" s="12" t="str">
        <f t="shared" si="1382"/>
        <v/>
      </c>
      <c r="EG1703" s="12" t="str">
        <f t="shared" si="1383"/>
        <v/>
      </c>
      <c r="EH1703" s="12" t="str">
        <f t="shared" si="1384"/>
        <v/>
      </c>
      <c r="EI1703" s="12" t="str">
        <f t="shared" si="1385"/>
        <v/>
      </c>
      <c r="EK1703" s="83" t="str">
        <f t="shared" si="1365"/>
        <v/>
      </c>
      <c r="EM1703" s="12" t="str">
        <f t="shared" si="1366"/>
        <v/>
      </c>
      <c r="EO1703" s="12" t="str">
        <f t="shared" si="1367"/>
        <v/>
      </c>
      <c r="EQ1703" s="12" t="str">
        <f>IF($EO1703="", "", IF($EQ$8=$EQ$6, COUNTIF($EO$11:$EO$2510, "&gt;"&amp;$EO1703)+1+COUNTIF($EO$11:$EO1703, $EO1703)-1, COUNTIF($EO$11:$EO$2510, "&lt;"&amp;$EO1703)+1+COUNTIF($EO$11:$EO1703, $EO1703)-1))</f>
        <v/>
      </c>
    </row>
    <row r="1704" spans="1:147" x14ac:dyDescent="0.55000000000000004">
      <c r="A1704" s="8"/>
      <c r="B1704" s="12" t="str">
        <f>IF($D1704="", "", COUNTIF($D$11:$D1704, $D1704))</f>
        <v/>
      </c>
      <c r="C1704" s="8"/>
      <c r="D1704" s="45"/>
      <c r="E1704" s="46"/>
      <c r="F1704" s="47"/>
      <c r="G1704" s="54"/>
      <c r="H1704" s="54"/>
      <c r="I1704" s="48"/>
      <c r="J1704" s="49"/>
      <c r="K1704" s="50"/>
      <c r="L1704" s="50"/>
      <c r="M1704" s="50"/>
      <c r="N1704" s="50"/>
      <c r="O1704" s="50"/>
      <c r="P1704" s="50"/>
      <c r="Q1704" s="50"/>
      <c r="R1704" s="50"/>
      <c r="S1704" s="50"/>
      <c r="T1704" s="50"/>
      <c r="U1704" s="51"/>
      <c r="V1704" s="52"/>
      <c r="W1704" s="53"/>
      <c r="X1704" s="53"/>
      <c r="Y1704" s="53"/>
      <c r="Z1704" s="53"/>
      <c r="AA1704" s="48"/>
      <c r="AB1704" s="54"/>
      <c r="AC1704" s="54"/>
      <c r="AD1704" s="54"/>
      <c r="AE1704" s="54"/>
      <c r="AF1704" s="54"/>
      <c r="AG1704" s="54"/>
      <c r="AH1704" s="54"/>
      <c r="AI1704" s="54"/>
      <c r="AJ1704" s="49"/>
      <c r="AK1704" s="48"/>
      <c r="AL1704" s="54"/>
      <c r="AM1704" s="54"/>
      <c r="AN1704" s="54"/>
      <c r="AO1704" s="54"/>
      <c r="AP1704" s="54"/>
      <c r="AQ1704" s="54"/>
      <c r="AR1704" s="54"/>
      <c r="AS1704" s="54"/>
      <c r="AT1704" s="54"/>
      <c r="AU1704" s="54"/>
      <c r="AV1704" s="54"/>
      <c r="AW1704" s="54"/>
      <c r="AX1704" s="54"/>
      <c r="AY1704" s="54"/>
      <c r="AZ1704" s="54"/>
      <c r="BA1704" s="54"/>
      <c r="BB1704" s="54"/>
      <c r="BC1704" s="54"/>
      <c r="BD1704" s="54"/>
      <c r="BE1704" s="54"/>
      <c r="BF1704" s="54"/>
      <c r="BG1704" s="54"/>
      <c r="BH1704" s="54"/>
      <c r="BI1704" s="54"/>
      <c r="BJ1704" s="54"/>
      <c r="BK1704" s="54"/>
      <c r="BL1704" s="54"/>
      <c r="BM1704" s="54"/>
      <c r="BN1704" s="54"/>
      <c r="BO1704" s="54"/>
      <c r="BP1704" s="54"/>
      <c r="BQ1704" s="54"/>
      <c r="BR1704" s="54"/>
      <c r="BS1704" s="54"/>
      <c r="BT1704" s="54"/>
      <c r="BU1704" s="54"/>
      <c r="BV1704" s="54"/>
      <c r="BW1704" s="54"/>
      <c r="BX1704" s="49"/>
      <c r="BY1704" s="55"/>
      <c r="BZ1704" s="8"/>
      <c r="CE1704" s="12" t="str">
        <f t="shared" si="1355"/>
        <v/>
      </c>
      <c r="CG1704" s="77" t="str">
        <f t="shared" si="1356"/>
        <v/>
      </c>
      <c r="CH1704" s="80" t="str">
        <f t="shared" si="1357"/>
        <v/>
      </c>
      <c r="CL1704" s="12" t="str">
        <f t="shared" si="1358"/>
        <v/>
      </c>
      <c r="CM1704" s="12" t="str">
        <f t="shared" si="1359"/>
        <v/>
      </c>
      <c r="CN1704" s="12" t="str" cm="1">
        <f t="array" ref="CN1704">IF(OR($CE1704="", $CG$3=""), "", IF(IFERROR(INDEX($K1704:$T1704, $CK1704, MATCH(CN$3, $K$3:$T$3, 0)), "")="", $CC$4, $CC$3))</f>
        <v/>
      </c>
      <c r="CO1704" s="12" t="str" cm="1">
        <f t="array" ref="CO1704">IF(OR($CE1704="", $CG$3=""), "", IF(IFERROR(INDEX($AA1704:$AJ1704, $CK1704, MATCH(CO$3, $AA$3:$AJ$3, 0)), "")="", $CC$4, $CC$3))</f>
        <v/>
      </c>
      <c r="CP1704" s="12" t="str">
        <f>IF(OR($CE1704="", $CG$3=""), "", IF(CP$3='Property List &amp; Features'!$BG$9, $CC$3, IF(CP$3=$I1704, $CC$3, $CC$4)))</f>
        <v/>
      </c>
      <c r="CQ1704" s="12" t="str">
        <f>IF(OR($CE1704="", $CG$3=""), "", IF(CQ$3='Property List &amp; Features'!$BG$9, $CC$3, IF(CQ$3=$J1704, $CC$3, $CC$4)))</f>
        <v/>
      </c>
      <c r="CR1704" s="12" t="str">
        <f t="shared" si="1360"/>
        <v/>
      </c>
      <c r="CS1704" s="12" t="str">
        <f t="shared" si="1361"/>
        <v/>
      </c>
      <c r="CT1704" s="12" t="str">
        <f t="shared" si="1362"/>
        <v/>
      </c>
      <c r="CU1704" s="12" t="str">
        <f t="shared" si="1363"/>
        <v/>
      </c>
      <c r="CV1704" s="12" t="str">
        <f t="shared" si="1364"/>
        <v/>
      </c>
      <c r="CW1704" s="12" t="str">
        <f t="shared" si="1386"/>
        <v/>
      </c>
      <c r="CX1704" s="12" t="str">
        <f t="shared" si="1387"/>
        <v/>
      </c>
      <c r="CY1704" s="12" t="str">
        <f t="shared" si="1388"/>
        <v/>
      </c>
      <c r="CZ1704" s="12" t="str">
        <f t="shared" si="1389"/>
        <v/>
      </c>
      <c r="DA1704" s="12" t="str">
        <f t="shared" si="1390"/>
        <v/>
      </c>
      <c r="DB1704" s="12" t="str">
        <f t="shared" si="1391"/>
        <v/>
      </c>
      <c r="DC1704" s="12" t="str">
        <f t="shared" si="1392"/>
        <v/>
      </c>
      <c r="DD1704" s="12" t="str">
        <f t="shared" si="1393"/>
        <v/>
      </c>
      <c r="DE1704" s="12" t="str">
        <f t="shared" si="1394"/>
        <v/>
      </c>
      <c r="DF1704" s="12" t="str">
        <f t="shared" si="1395"/>
        <v/>
      </c>
      <c r="DG1704" s="12" t="str">
        <f t="shared" si="1396"/>
        <v/>
      </c>
      <c r="DH1704" s="12" t="str">
        <f t="shared" si="1397"/>
        <v/>
      </c>
      <c r="DI1704" s="12" t="str">
        <f t="shared" si="1398"/>
        <v/>
      </c>
      <c r="DJ1704" s="12" t="str">
        <f t="shared" si="1399"/>
        <v/>
      </c>
      <c r="DK1704" s="12" t="str">
        <f t="shared" si="1400"/>
        <v/>
      </c>
      <c r="DL1704" s="12" t="str">
        <f t="shared" si="1401"/>
        <v/>
      </c>
      <c r="DM1704" s="12" t="str">
        <f t="shared" si="1402"/>
        <v/>
      </c>
      <c r="DN1704" s="12" t="str">
        <f t="shared" si="1403"/>
        <v/>
      </c>
      <c r="DO1704" s="12" t="str">
        <f t="shared" si="1404"/>
        <v/>
      </c>
      <c r="DP1704" s="12" t="str">
        <f t="shared" si="1405"/>
        <v/>
      </c>
      <c r="DQ1704" s="12" t="str">
        <f t="shared" si="1406"/>
        <v/>
      </c>
      <c r="DR1704" s="12" t="str">
        <f t="shared" si="1368"/>
        <v/>
      </c>
      <c r="DS1704" s="12" t="str">
        <f t="shared" si="1369"/>
        <v/>
      </c>
      <c r="DT1704" s="12" t="str">
        <f t="shared" si="1370"/>
        <v/>
      </c>
      <c r="DU1704" s="12" t="str">
        <f t="shared" si="1371"/>
        <v/>
      </c>
      <c r="DV1704" s="12" t="str">
        <f t="shared" si="1372"/>
        <v/>
      </c>
      <c r="DW1704" s="12" t="str">
        <f t="shared" si="1373"/>
        <v/>
      </c>
      <c r="DX1704" s="12" t="str">
        <f t="shared" si="1374"/>
        <v/>
      </c>
      <c r="DY1704" s="12" t="str">
        <f t="shared" si="1375"/>
        <v/>
      </c>
      <c r="DZ1704" s="12" t="str">
        <f t="shared" si="1376"/>
        <v/>
      </c>
      <c r="EA1704" s="12" t="str">
        <f t="shared" si="1377"/>
        <v/>
      </c>
      <c r="EB1704" s="12" t="str">
        <f t="shared" si="1378"/>
        <v/>
      </c>
      <c r="EC1704" s="12" t="str">
        <f t="shared" si="1379"/>
        <v/>
      </c>
      <c r="ED1704" s="12" t="str">
        <f t="shared" si="1380"/>
        <v/>
      </c>
      <c r="EE1704" s="12" t="str">
        <f t="shared" si="1381"/>
        <v/>
      </c>
      <c r="EF1704" s="12" t="str">
        <f t="shared" si="1382"/>
        <v/>
      </c>
      <c r="EG1704" s="12" t="str">
        <f t="shared" si="1383"/>
        <v/>
      </c>
      <c r="EH1704" s="12" t="str">
        <f t="shared" si="1384"/>
        <v/>
      </c>
      <c r="EI1704" s="12" t="str">
        <f t="shared" si="1385"/>
        <v/>
      </c>
      <c r="EK1704" s="83" t="str">
        <f t="shared" si="1365"/>
        <v/>
      </c>
      <c r="EM1704" s="12" t="str">
        <f t="shared" si="1366"/>
        <v/>
      </c>
      <c r="EO1704" s="12" t="str">
        <f t="shared" si="1367"/>
        <v/>
      </c>
      <c r="EQ1704" s="12" t="str">
        <f>IF($EO1704="", "", IF($EQ$8=$EQ$6, COUNTIF($EO$11:$EO$2510, "&gt;"&amp;$EO1704)+1+COUNTIF($EO$11:$EO1704, $EO1704)-1, COUNTIF($EO$11:$EO$2510, "&lt;"&amp;$EO1704)+1+COUNTIF($EO$11:$EO1704, $EO1704)-1))</f>
        <v/>
      </c>
    </row>
    <row r="1705" spans="1:147" x14ac:dyDescent="0.55000000000000004">
      <c r="A1705" s="8"/>
      <c r="B1705" s="12" t="str">
        <f>IF($D1705="", "", COUNTIF($D$11:$D1705, $D1705))</f>
        <v/>
      </c>
      <c r="C1705" s="8"/>
      <c r="D1705" s="45"/>
      <c r="E1705" s="46"/>
      <c r="F1705" s="47"/>
      <c r="G1705" s="54"/>
      <c r="H1705" s="54"/>
      <c r="I1705" s="48"/>
      <c r="J1705" s="49"/>
      <c r="K1705" s="50"/>
      <c r="L1705" s="50"/>
      <c r="M1705" s="50"/>
      <c r="N1705" s="50"/>
      <c r="O1705" s="50"/>
      <c r="P1705" s="50"/>
      <c r="Q1705" s="50"/>
      <c r="R1705" s="50"/>
      <c r="S1705" s="50"/>
      <c r="T1705" s="50"/>
      <c r="U1705" s="51"/>
      <c r="V1705" s="52"/>
      <c r="W1705" s="53"/>
      <c r="X1705" s="53"/>
      <c r="Y1705" s="53"/>
      <c r="Z1705" s="53"/>
      <c r="AA1705" s="48"/>
      <c r="AB1705" s="54"/>
      <c r="AC1705" s="54"/>
      <c r="AD1705" s="54"/>
      <c r="AE1705" s="54"/>
      <c r="AF1705" s="54"/>
      <c r="AG1705" s="54"/>
      <c r="AH1705" s="54"/>
      <c r="AI1705" s="54"/>
      <c r="AJ1705" s="49"/>
      <c r="AK1705" s="48"/>
      <c r="AL1705" s="54"/>
      <c r="AM1705" s="54"/>
      <c r="AN1705" s="54"/>
      <c r="AO1705" s="54"/>
      <c r="AP1705" s="54"/>
      <c r="AQ1705" s="54"/>
      <c r="AR1705" s="54"/>
      <c r="AS1705" s="54"/>
      <c r="AT1705" s="54"/>
      <c r="AU1705" s="54"/>
      <c r="AV1705" s="54"/>
      <c r="AW1705" s="54"/>
      <c r="AX1705" s="54"/>
      <c r="AY1705" s="54"/>
      <c r="AZ1705" s="54"/>
      <c r="BA1705" s="54"/>
      <c r="BB1705" s="54"/>
      <c r="BC1705" s="54"/>
      <c r="BD1705" s="54"/>
      <c r="BE1705" s="54"/>
      <c r="BF1705" s="54"/>
      <c r="BG1705" s="54"/>
      <c r="BH1705" s="54"/>
      <c r="BI1705" s="54"/>
      <c r="BJ1705" s="54"/>
      <c r="BK1705" s="54"/>
      <c r="BL1705" s="54"/>
      <c r="BM1705" s="54"/>
      <c r="BN1705" s="54"/>
      <c r="BO1705" s="54"/>
      <c r="BP1705" s="54"/>
      <c r="BQ1705" s="54"/>
      <c r="BR1705" s="54"/>
      <c r="BS1705" s="54"/>
      <c r="BT1705" s="54"/>
      <c r="BU1705" s="54"/>
      <c r="BV1705" s="54"/>
      <c r="BW1705" s="54"/>
      <c r="BX1705" s="49"/>
      <c r="BY1705" s="55"/>
      <c r="BZ1705" s="8"/>
      <c r="CE1705" s="12" t="str">
        <f t="shared" si="1355"/>
        <v/>
      </c>
      <c r="CG1705" s="77" t="str">
        <f t="shared" si="1356"/>
        <v/>
      </c>
      <c r="CH1705" s="80" t="str">
        <f t="shared" si="1357"/>
        <v/>
      </c>
      <c r="CL1705" s="12" t="str">
        <f t="shared" si="1358"/>
        <v/>
      </c>
      <c r="CM1705" s="12" t="str">
        <f t="shared" si="1359"/>
        <v/>
      </c>
      <c r="CN1705" s="12" t="str" cm="1">
        <f t="array" ref="CN1705">IF(OR($CE1705="", $CG$3=""), "", IF(IFERROR(INDEX($K1705:$T1705, $CK1705, MATCH(CN$3, $K$3:$T$3, 0)), "")="", $CC$4, $CC$3))</f>
        <v/>
      </c>
      <c r="CO1705" s="12" t="str" cm="1">
        <f t="array" ref="CO1705">IF(OR($CE1705="", $CG$3=""), "", IF(IFERROR(INDEX($AA1705:$AJ1705, $CK1705, MATCH(CO$3, $AA$3:$AJ$3, 0)), "")="", $CC$4, $CC$3))</f>
        <v/>
      </c>
      <c r="CP1705" s="12" t="str">
        <f>IF(OR($CE1705="", $CG$3=""), "", IF(CP$3='Property List &amp; Features'!$BG$9, $CC$3, IF(CP$3=$I1705, $CC$3, $CC$4)))</f>
        <v/>
      </c>
      <c r="CQ1705" s="12" t="str">
        <f>IF(OR($CE1705="", $CG$3=""), "", IF(CQ$3='Property List &amp; Features'!$BG$9, $CC$3, IF(CQ$3=$J1705, $CC$3, $CC$4)))</f>
        <v/>
      </c>
      <c r="CR1705" s="12" t="str">
        <f t="shared" si="1360"/>
        <v/>
      </c>
      <c r="CS1705" s="12" t="str">
        <f t="shared" si="1361"/>
        <v/>
      </c>
      <c r="CT1705" s="12" t="str">
        <f t="shared" si="1362"/>
        <v/>
      </c>
      <c r="CU1705" s="12" t="str">
        <f t="shared" si="1363"/>
        <v/>
      </c>
      <c r="CV1705" s="12" t="str">
        <f t="shared" si="1364"/>
        <v/>
      </c>
      <c r="CW1705" s="12" t="str">
        <f t="shared" si="1386"/>
        <v/>
      </c>
      <c r="CX1705" s="12" t="str">
        <f t="shared" si="1387"/>
        <v/>
      </c>
      <c r="CY1705" s="12" t="str">
        <f t="shared" si="1388"/>
        <v/>
      </c>
      <c r="CZ1705" s="12" t="str">
        <f t="shared" si="1389"/>
        <v/>
      </c>
      <c r="DA1705" s="12" t="str">
        <f t="shared" si="1390"/>
        <v/>
      </c>
      <c r="DB1705" s="12" t="str">
        <f t="shared" si="1391"/>
        <v/>
      </c>
      <c r="DC1705" s="12" t="str">
        <f t="shared" si="1392"/>
        <v/>
      </c>
      <c r="DD1705" s="12" t="str">
        <f t="shared" si="1393"/>
        <v/>
      </c>
      <c r="DE1705" s="12" t="str">
        <f t="shared" si="1394"/>
        <v/>
      </c>
      <c r="DF1705" s="12" t="str">
        <f t="shared" si="1395"/>
        <v/>
      </c>
      <c r="DG1705" s="12" t="str">
        <f t="shared" si="1396"/>
        <v/>
      </c>
      <c r="DH1705" s="12" t="str">
        <f t="shared" si="1397"/>
        <v/>
      </c>
      <c r="DI1705" s="12" t="str">
        <f t="shared" si="1398"/>
        <v/>
      </c>
      <c r="DJ1705" s="12" t="str">
        <f t="shared" si="1399"/>
        <v/>
      </c>
      <c r="DK1705" s="12" t="str">
        <f t="shared" si="1400"/>
        <v/>
      </c>
      <c r="DL1705" s="12" t="str">
        <f t="shared" si="1401"/>
        <v/>
      </c>
      <c r="DM1705" s="12" t="str">
        <f t="shared" si="1402"/>
        <v/>
      </c>
      <c r="DN1705" s="12" t="str">
        <f t="shared" si="1403"/>
        <v/>
      </c>
      <c r="DO1705" s="12" t="str">
        <f t="shared" si="1404"/>
        <v/>
      </c>
      <c r="DP1705" s="12" t="str">
        <f t="shared" si="1405"/>
        <v/>
      </c>
      <c r="DQ1705" s="12" t="str">
        <f t="shared" si="1406"/>
        <v/>
      </c>
      <c r="DR1705" s="12" t="str">
        <f t="shared" si="1368"/>
        <v/>
      </c>
      <c r="DS1705" s="12" t="str">
        <f t="shared" si="1369"/>
        <v/>
      </c>
      <c r="DT1705" s="12" t="str">
        <f t="shared" si="1370"/>
        <v/>
      </c>
      <c r="DU1705" s="12" t="str">
        <f t="shared" si="1371"/>
        <v/>
      </c>
      <c r="DV1705" s="12" t="str">
        <f t="shared" si="1372"/>
        <v/>
      </c>
      <c r="DW1705" s="12" t="str">
        <f t="shared" si="1373"/>
        <v/>
      </c>
      <c r="DX1705" s="12" t="str">
        <f t="shared" si="1374"/>
        <v/>
      </c>
      <c r="DY1705" s="12" t="str">
        <f t="shared" si="1375"/>
        <v/>
      </c>
      <c r="DZ1705" s="12" t="str">
        <f t="shared" si="1376"/>
        <v/>
      </c>
      <c r="EA1705" s="12" t="str">
        <f t="shared" si="1377"/>
        <v/>
      </c>
      <c r="EB1705" s="12" t="str">
        <f t="shared" si="1378"/>
        <v/>
      </c>
      <c r="EC1705" s="12" t="str">
        <f t="shared" si="1379"/>
        <v/>
      </c>
      <c r="ED1705" s="12" t="str">
        <f t="shared" si="1380"/>
        <v/>
      </c>
      <c r="EE1705" s="12" t="str">
        <f t="shared" si="1381"/>
        <v/>
      </c>
      <c r="EF1705" s="12" t="str">
        <f t="shared" si="1382"/>
        <v/>
      </c>
      <c r="EG1705" s="12" t="str">
        <f t="shared" si="1383"/>
        <v/>
      </c>
      <c r="EH1705" s="12" t="str">
        <f t="shared" si="1384"/>
        <v/>
      </c>
      <c r="EI1705" s="12" t="str">
        <f t="shared" si="1385"/>
        <v/>
      </c>
      <c r="EK1705" s="83" t="str">
        <f t="shared" si="1365"/>
        <v/>
      </c>
      <c r="EM1705" s="12" t="str">
        <f t="shared" si="1366"/>
        <v/>
      </c>
      <c r="EO1705" s="12" t="str">
        <f t="shared" si="1367"/>
        <v/>
      </c>
      <c r="EQ1705" s="12" t="str">
        <f>IF($EO1705="", "", IF($EQ$8=$EQ$6, COUNTIF($EO$11:$EO$2510, "&gt;"&amp;$EO1705)+1+COUNTIF($EO$11:$EO1705, $EO1705)-1, COUNTIF($EO$11:$EO$2510, "&lt;"&amp;$EO1705)+1+COUNTIF($EO$11:$EO1705, $EO1705)-1))</f>
        <v/>
      </c>
    </row>
    <row r="1706" spans="1:147" x14ac:dyDescent="0.55000000000000004">
      <c r="A1706" s="8"/>
      <c r="B1706" s="12" t="str">
        <f>IF($D1706="", "", COUNTIF($D$11:$D1706, $D1706))</f>
        <v/>
      </c>
      <c r="C1706" s="8"/>
      <c r="D1706" s="45"/>
      <c r="E1706" s="46"/>
      <c r="F1706" s="47"/>
      <c r="G1706" s="54"/>
      <c r="H1706" s="54"/>
      <c r="I1706" s="48"/>
      <c r="J1706" s="49"/>
      <c r="K1706" s="50"/>
      <c r="L1706" s="50"/>
      <c r="M1706" s="50"/>
      <c r="N1706" s="50"/>
      <c r="O1706" s="50"/>
      <c r="P1706" s="50"/>
      <c r="Q1706" s="50"/>
      <c r="R1706" s="50"/>
      <c r="S1706" s="50"/>
      <c r="T1706" s="50"/>
      <c r="U1706" s="51"/>
      <c r="V1706" s="52"/>
      <c r="W1706" s="53"/>
      <c r="X1706" s="53"/>
      <c r="Y1706" s="53"/>
      <c r="Z1706" s="53"/>
      <c r="AA1706" s="48"/>
      <c r="AB1706" s="54"/>
      <c r="AC1706" s="54"/>
      <c r="AD1706" s="54"/>
      <c r="AE1706" s="54"/>
      <c r="AF1706" s="54"/>
      <c r="AG1706" s="54"/>
      <c r="AH1706" s="54"/>
      <c r="AI1706" s="54"/>
      <c r="AJ1706" s="49"/>
      <c r="AK1706" s="48"/>
      <c r="AL1706" s="54"/>
      <c r="AM1706" s="54"/>
      <c r="AN1706" s="54"/>
      <c r="AO1706" s="54"/>
      <c r="AP1706" s="54"/>
      <c r="AQ1706" s="54"/>
      <c r="AR1706" s="54"/>
      <c r="AS1706" s="54"/>
      <c r="AT1706" s="54"/>
      <c r="AU1706" s="54"/>
      <c r="AV1706" s="54"/>
      <c r="AW1706" s="54"/>
      <c r="AX1706" s="54"/>
      <c r="AY1706" s="54"/>
      <c r="AZ1706" s="54"/>
      <c r="BA1706" s="54"/>
      <c r="BB1706" s="54"/>
      <c r="BC1706" s="54"/>
      <c r="BD1706" s="54"/>
      <c r="BE1706" s="54"/>
      <c r="BF1706" s="54"/>
      <c r="BG1706" s="54"/>
      <c r="BH1706" s="54"/>
      <c r="BI1706" s="54"/>
      <c r="BJ1706" s="54"/>
      <c r="BK1706" s="54"/>
      <c r="BL1706" s="54"/>
      <c r="BM1706" s="54"/>
      <c r="BN1706" s="54"/>
      <c r="BO1706" s="54"/>
      <c r="BP1706" s="54"/>
      <c r="BQ1706" s="54"/>
      <c r="BR1706" s="54"/>
      <c r="BS1706" s="54"/>
      <c r="BT1706" s="54"/>
      <c r="BU1706" s="54"/>
      <c r="BV1706" s="54"/>
      <c r="BW1706" s="54"/>
      <c r="BX1706" s="49"/>
      <c r="BY1706" s="55"/>
      <c r="BZ1706" s="8"/>
      <c r="CE1706" s="12" t="str">
        <f t="shared" si="1355"/>
        <v/>
      </c>
      <c r="CG1706" s="77" t="str">
        <f t="shared" si="1356"/>
        <v/>
      </c>
      <c r="CH1706" s="80" t="str">
        <f t="shared" si="1357"/>
        <v/>
      </c>
      <c r="CL1706" s="12" t="str">
        <f t="shared" si="1358"/>
        <v/>
      </c>
      <c r="CM1706" s="12" t="str">
        <f t="shared" si="1359"/>
        <v/>
      </c>
      <c r="CN1706" s="12" t="str" cm="1">
        <f t="array" ref="CN1706">IF(OR($CE1706="", $CG$3=""), "", IF(IFERROR(INDEX($K1706:$T1706, $CK1706, MATCH(CN$3, $K$3:$T$3, 0)), "")="", $CC$4, $CC$3))</f>
        <v/>
      </c>
      <c r="CO1706" s="12" t="str" cm="1">
        <f t="array" ref="CO1706">IF(OR($CE1706="", $CG$3=""), "", IF(IFERROR(INDEX($AA1706:$AJ1706, $CK1706, MATCH(CO$3, $AA$3:$AJ$3, 0)), "")="", $CC$4, $CC$3))</f>
        <v/>
      </c>
      <c r="CP1706" s="12" t="str">
        <f>IF(OR($CE1706="", $CG$3=""), "", IF(CP$3='Property List &amp; Features'!$BG$9, $CC$3, IF(CP$3=$I1706, $CC$3, $CC$4)))</f>
        <v/>
      </c>
      <c r="CQ1706" s="12" t="str">
        <f>IF(OR($CE1706="", $CG$3=""), "", IF(CQ$3='Property List &amp; Features'!$BG$9, $CC$3, IF(CQ$3=$J1706, $CC$3, $CC$4)))</f>
        <v/>
      </c>
      <c r="CR1706" s="12" t="str">
        <f t="shared" si="1360"/>
        <v/>
      </c>
      <c r="CS1706" s="12" t="str">
        <f t="shared" si="1361"/>
        <v/>
      </c>
      <c r="CT1706" s="12" t="str">
        <f t="shared" si="1362"/>
        <v/>
      </c>
      <c r="CU1706" s="12" t="str">
        <f t="shared" si="1363"/>
        <v/>
      </c>
      <c r="CV1706" s="12" t="str">
        <f t="shared" si="1364"/>
        <v/>
      </c>
      <c r="CW1706" s="12" t="str">
        <f t="shared" si="1386"/>
        <v/>
      </c>
      <c r="CX1706" s="12" t="str">
        <f t="shared" si="1387"/>
        <v/>
      </c>
      <c r="CY1706" s="12" t="str">
        <f t="shared" si="1388"/>
        <v/>
      </c>
      <c r="CZ1706" s="12" t="str">
        <f t="shared" si="1389"/>
        <v/>
      </c>
      <c r="DA1706" s="12" t="str">
        <f t="shared" si="1390"/>
        <v/>
      </c>
      <c r="DB1706" s="12" t="str">
        <f t="shared" si="1391"/>
        <v/>
      </c>
      <c r="DC1706" s="12" t="str">
        <f t="shared" si="1392"/>
        <v/>
      </c>
      <c r="DD1706" s="12" t="str">
        <f t="shared" si="1393"/>
        <v/>
      </c>
      <c r="DE1706" s="12" t="str">
        <f t="shared" si="1394"/>
        <v/>
      </c>
      <c r="DF1706" s="12" t="str">
        <f t="shared" si="1395"/>
        <v/>
      </c>
      <c r="DG1706" s="12" t="str">
        <f t="shared" si="1396"/>
        <v/>
      </c>
      <c r="DH1706" s="12" t="str">
        <f t="shared" si="1397"/>
        <v/>
      </c>
      <c r="DI1706" s="12" t="str">
        <f t="shared" si="1398"/>
        <v/>
      </c>
      <c r="DJ1706" s="12" t="str">
        <f t="shared" si="1399"/>
        <v/>
      </c>
      <c r="DK1706" s="12" t="str">
        <f t="shared" si="1400"/>
        <v/>
      </c>
      <c r="DL1706" s="12" t="str">
        <f t="shared" si="1401"/>
        <v/>
      </c>
      <c r="DM1706" s="12" t="str">
        <f t="shared" si="1402"/>
        <v/>
      </c>
      <c r="DN1706" s="12" t="str">
        <f t="shared" si="1403"/>
        <v/>
      </c>
      <c r="DO1706" s="12" t="str">
        <f t="shared" si="1404"/>
        <v/>
      </c>
      <c r="DP1706" s="12" t="str">
        <f t="shared" si="1405"/>
        <v/>
      </c>
      <c r="DQ1706" s="12" t="str">
        <f t="shared" si="1406"/>
        <v/>
      </c>
      <c r="DR1706" s="12" t="str">
        <f t="shared" si="1368"/>
        <v/>
      </c>
      <c r="DS1706" s="12" t="str">
        <f t="shared" si="1369"/>
        <v/>
      </c>
      <c r="DT1706" s="12" t="str">
        <f t="shared" si="1370"/>
        <v/>
      </c>
      <c r="DU1706" s="12" t="str">
        <f t="shared" si="1371"/>
        <v/>
      </c>
      <c r="DV1706" s="12" t="str">
        <f t="shared" si="1372"/>
        <v/>
      </c>
      <c r="DW1706" s="12" t="str">
        <f t="shared" si="1373"/>
        <v/>
      </c>
      <c r="DX1706" s="12" t="str">
        <f t="shared" si="1374"/>
        <v/>
      </c>
      <c r="DY1706" s="12" t="str">
        <f t="shared" si="1375"/>
        <v/>
      </c>
      <c r="DZ1706" s="12" t="str">
        <f t="shared" si="1376"/>
        <v/>
      </c>
      <c r="EA1706" s="12" t="str">
        <f t="shared" si="1377"/>
        <v/>
      </c>
      <c r="EB1706" s="12" t="str">
        <f t="shared" si="1378"/>
        <v/>
      </c>
      <c r="EC1706" s="12" t="str">
        <f t="shared" si="1379"/>
        <v/>
      </c>
      <c r="ED1706" s="12" t="str">
        <f t="shared" si="1380"/>
        <v/>
      </c>
      <c r="EE1706" s="12" t="str">
        <f t="shared" si="1381"/>
        <v/>
      </c>
      <c r="EF1706" s="12" t="str">
        <f t="shared" si="1382"/>
        <v/>
      </c>
      <c r="EG1706" s="12" t="str">
        <f t="shared" si="1383"/>
        <v/>
      </c>
      <c r="EH1706" s="12" t="str">
        <f t="shared" si="1384"/>
        <v/>
      </c>
      <c r="EI1706" s="12" t="str">
        <f t="shared" si="1385"/>
        <v/>
      </c>
      <c r="EK1706" s="83" t="str">
        <f t="shared" si="1365"/>
        <v/>
      </c>
      <c r="EM1706" s="12" t="str">
        <f t="shared" si="1366"/>
        <v/>
      </c>
      <c r="EO1706" s="12" t="str">
        <f t="shared" si="1367"/>
        <v/>
      </c>
      <c r="EQ1706" s="12" t="str">
        <f>IF($EO1706="", "", IF($EQ$8=$EQ$6, COUNTIF($EO$11:$EO$2510, "&gt;"&amp;$EO1706)+1+COUNTIF($EO$11:$EO1706, $EO1706)-1, COUNTIF($EO$11:$EO$2510, "&lt;"&amp;$EO1706)+1+COUNTIF($EO$11:$EO1706, $EO1706)-1))</f>
        <v/>
      </c>
    </row>
    <row r="1707" spans="1:147" x14ac:dyDescent="0.55000000000000004">
      <c r="A1707" s="8"/>
      <c r="B1707" s="12" t="str">
        <f>IF($D1707="", "", COUNTIF($D$11:$D1707, $D1707))</f>
        <v/>
      </c>
      <c r="C1707" s="8"/>
      <c r="D1707" s="45"/>
      <c r="E1707" s="46"/>
      <c r="F1707" s="47"/>
      <c r="G1707" s="54"/>
      <c r="H1707" s="54"/>
      <c r="I1707" s="48"/>
      <c r="J1707" s="49"/>
      <c r="K1707" s="50"/>
      <c r="L1707" s="50"/>
      <c r="M1707" s="50"/>
      <c r="N1707" s="50"/>
      <c r="O1707" s="50"/>
      <c r="P1707" s="50"/>
      <c r="Q1707" s="50"/>
      <c r="R1707" s="50"/>
      <c r="S1707" s="50"/>
      <c r="T1707" s="50"/>
      <c r="U1707" s="51"/>
      <c r="V1707" s="52"/>
      <c r="W1707" s="53"/>
      <c r="X1707" s="53"/>
      <c r="Y1707" s="53"/>
      <c r="Z1707" s="53"/>
      <c r="AA1707" s="48"/>
      <c r="AB1707" s="54"/>
      <c r="AC1707" s="54"/>
      <c r="AD1707" s="54"/>
      <c r="AE1707" s="54"/>
      <c r="AF1707" s="54"/>
      <c r="AG1707" s="54"/>
      <c r="AH1707" s="54"/>
      <c r="AI1707" s="54"/>
      <c r="AJ1707" s="49"/>
      <c r="AK1707" s="48"/>
      <c r="AL1707" s="54"/>
      <c r="AM1707" s="54"/>
      <c r="AN1707" s="54"/>
      <c r="AO1707" s="54"/>
      <c r="AP1707" s="54"/>
      <c r="AQ1707" s="54"/>
      <c r="AR1707" s="54"/>
      <c r="AS1707" s="54"/>
      <c r="AT1707" s="54"/>
      <c r="AU1707" s="54"/>
      <c r="AV1707" s="54"/>
      <c r="AW1707" s="54"/>
      <c r="AX1707" s="54"/>
      <c r="AY1707" s="54"/>
      <c r="AZ1707" s="54"/>
      <c r="BA1707" s="54"/>
      <c r="BB1707" s="54"/>
      <c r="BC1707" s="54"/>
      <c r="BD1707" s="54"/>
      <c r="BE1707" s="54"/>
      <c r="BF1707" s="54"/>
      <c r="BG1707" s="54"/>
      <c r="BH1707" s="54"/>
      <c r="BI1707" s="54"/>
      <c r="BJ1707" s="54"/>
      <c r="BK1707" s="54"/>
      <c r="BL1707" s="54"/>
      <c r="BM1707" s="54"/>
      <c r="BN1707" s="54"/>
      <c r="BO1707" s="54"/>
      <c r="BP1707" s="54"/>
      <c r="BQ1707" s="54"/>
      <c r="BR1707" s="54"/>
      <c r="BS1707" s="54"/>
      <c r="BT1707" s="54"/>
      <c r="BU1707" s="54"/>
      <c r="BV1707" s="54"/>
      <c r="BW1707" s="54"/>
      <c r="BX1707" s="49"/>
      <c r="BY1707" s="55"/>
      <c r="BZ1707" s="8"/>
      <c r="CE1707" s="12" t="str">
        <f t="shared" si="1355"/>
        <v/>
      </c>
      <c r="CG1707" s="77" t="str">
        <f t="shared" si="1356"/>
        <v/>
      </c>
      <c r="CH1707" s="80" t="str">
        <f t="shared" si="1357"/>
        <v/>
      </c>
      <c r="CL1707" s="12" t="str">
        <f t="shared" si="1358"/>
        <v/>
      </c>
      <c r="CM1707" s="12" t="str">
        <f t="shared" si="1359"/>
        <v/>
      </c>
      <c r="CN1707" s="12" t="str" cm="1">
        <f t="array" ref="CN1707">IF(OR($CE1707="", $CG$3=""), "", IF(IFERROR(INDEX($K1707:$T1707, $CK1707, MATCH(CN$3, $K$3:$T$3, 0)), "")="", $CC$4, $CC$3))</f>
        <v/>
      </c>
      <c r="CO1707" s="12" t="str" cm="1">
        <f t="array" ref="CO1707">IF(OR($CE1707="", $CG$3=""), "", IF(IFERROR(INDEX($AA1707:$AJ1707, $CK1707, MATCH(CO$3, $AA$3:$AJ$3, 0)), "")="", $CC$4, $CC$3))</f>
        <v/>
      </c>
      <c r="CP1707" s="12" t="str">
        <f>IF(OR($CE1707="", $CG$3=""), "", IF(CP$3='Property List &amp; Features'!$BG$9, $CC$3, IF(CP$3=$I1707, $CC$3, $CC$4)))</f>
        <v/>
      </c>
      <c r="CQ1707" s="12" t="str">
        <f>IF(OR($CE1707="", $CG$3=""), "", IF(CQ$3='Property List &amp; Features'!$BG$9, $CC$3, IF(CQ$3=$J1707, $CC$3, $CC$4)))</f>
        <v/>
      </c>
      <c r="CR1707" s="12" t="str">
        <f t="shared" si="1360"/>
        <v/>
      </c>
      <c r="CS1707" s="12" t="str">
        <f t="shared" si="1361"/>
        <v/>
      </c>
      <c r="CT1707" s="12" t="str">
        <f t="shared" si="1362"/>
        <v/>
      </c>
      <c r="CU1707" s="12" t="str">
        <f t="shared" si="1363"/>
        <v/>
      </c>
      <c r="CV1707" s="12" t="str">
        <f t="shared" si="1364"/>
        <v/>
      </c>
      <c r="CW1707" s="12" t="str">
        <f t="shared" si="1386"/>
        <v/>
      </c>
      <c r="CX1707" s="12" t="str">
        <f t="shared" si="1387"/>
        <v/>
      </c>
      <c r="CY1707" s="12" t="str">
        <f t="shared" si="1388"/>
        <v/>
      </c>
      <c r="CZ1707" s="12" t="str">
        <f t="shared" si="1389"/>
        <v/>
      </c>
      <c r="DA1707" s="12" t="str">
        <f t="shared" si="1390"/>
        <v/>
      </c>
      <c r="DB1707" s="12" t="str">
        <f t="shared" si="1391"/>
        <v/>
      </c>
      <c r="DC1707" s="12" t="str">
        <f t="shared" si="1392"/>
        <v/>
      </c>
      <c r="DD1707" s="12" t="str">
        <f t="shared" si="1393"/>
        <v/>
      </c>
      <c r="DE1707" s="12" t="str">
        <f t="shared" si="1394"/>
        <v/>
      </c>
      <c r="DF1707" s="12" t="str">
        <f t="shared" si="1395"/>
        <v/>
      </c>
      <c r="DG1707" s="12" t="str">
        <f t="shared" si="1396"/>
        <v/>
      </c>
      <c r="DH1707" s="12" t="str">
        <f t="shared" si="1397"/>
        <v/>
      </c>
      <c r="DI1707" s="12" t="str">
        <f t="shared" si="1398"/>
        <v/>
      </c>
      <c r="DJ1707" s="12" t="str">
        <f t="shared" si="1399"/>
        <v/>
      </c>
      <c r="DK1707" s="12" t="str">
        <f t="shared" si="1400"/>
        <v/>
      </c>
      <c r="DL1707" s="12" t="str">
        <f t="shared" si="1401"/>
        <v/>
      </c>
      <c r="DM1707" s="12" t="str">
        <f t="shared" si="1402"/>
        <v/>
      </c>
      <c r="DN1707" s="12" t="str">
        <f t="shared" si="1403"/>
        <v/>
      </c>
      <c r="DO1707" s="12" t="str">
        <f t="shared" si="1404"/>
        <v/>
      </c>
      <c r="DP1707" s="12" t="str">
        <f t="shared" si="1405"/>
        <v/>
      </c>
      <c r="DQ1707" s="12" t="str">
        <f t="shared" si="1406"/>
        <v/>
      </c>
      <c r="DR1707" s="12" t="str">
        <f t="shared" si="1368"/>
        <v/>
      </c>
      <c r="DS1707" s="12" t="str">
        <f t="shared" si="1369"/>
        <v/>
      </c>
      <c r="DT1707" s="12" t="str">
        <f t="shared" si="1370"/>
        <v/>
      </c>
      <c r="DU1707" s="12" t="str">
        <f t="shared" si="1371"/>
        <v/>
      </c>
      <c r="DV1707" s="12" t="str">
        <f t="shared" si="1372"/>
        <v/>
      </c>
      <c r="DW1707" s="12" t="str">
        <f t="shared" si="1373"/>
        <v/>
      </c>
      <c r="DX1707" s="12" t="str">
        <f t="shared" si="1374"/>
        <v/>
      </c>
      <c r="DY1707" s="12" t="str">
        <f t="shared" si="1375"/>
        <v/>
      </c>
      <c r="DZ1707" s="12" t="str">
        <f t="shared" si="1376"/>
        <v/>
      </c>
      <c r="EA1707" s="12" t="str">
        <f t="shared" si="1377"/>
        <v/>
      </c>
      <c r="EB1707" s="12" t="str">
        <f t="shared" si="1378"/>
        <v/>
      </c>
      <c r="EC1707" s="12" t="str">
        <f t="shared" si="1379"/>
        <v/>
      </c>
      <c r="ED1707" s="12" t="str">
        <f t="shared" si="1380"/>
        <v/>
      </c>
      <c r="EE1707" s="12" t="str">
        <f t="shared" si="1381"/>
        <v/>
      </c>
      <c r="EF1707" s="12" t="str">
        <f t="shared" si="1382"/>
        <v/>
      </c>
      <c r="EG1707" s="12" t="str">
        <f t="shared" si="1383"/>
        <v/>
      </c>
      <c r="EH1707" s="12" t="str">
        <f t="shared" si="1384"/>
        <v/>
      </c>
      <c r="EI1707" s="12" t="str">
        <f t="shared" si="1385"/>
        <v/>
      </c>
      <c r="EK1707" s="83" t="str">
        <f t="shared" si="1365"/>
        <v/>
      </c>
      <c r="EM1707" s="12" t="str">
        <f t="shared" si="1366"/>
        <v/>
      </c>
      <c r="EO1707" s="12" t="str">
        <f t="shared" si="1367"/>
        <v/>
      </c>
      <c r="EQ1707" s="12" t="str">
        <f>IF($EO1707="", "", IF($EQ$8=$EQ$6, COUNTIF($EO$11:$EO$2510, "&gt;"&amp;$EO1707)+1+COUNTIF($EO$11:$EO1707, $EO1707)-1, COUNTIF($EO$11:$EO$2510, "&lt;"&amp;$EO1707)+1+COUNTIF($EO$11:$EO1707, $EO1707)-1))</f>
        <v/>
      </c>
    </row>
    <row r="1708" spans="1:147" x14ac:dyDescent="0.55000000000000004">
      <c r="A1708" s="8"/>
      <c r="B1708" s="12" t="str">
        <f>IF($D1708="", "", COUNTIF($D$11:$D1708, $D1708))</f>
        <v/>
      </c>
      <c r="C1708" s="8"/>
      <c r="D1708" s="45"/>
      <c r="E1708" s="46"/>
      <c r="F1708" s="47"/>
      <c r="G1708" s="54"/>
      <c r="H1708" s="54"/>
      <c r="I1708" s="48"/>
      <c r="J1708" s="49"/>
      <c r="K1708" s="50"/>
      <c r="L1708" s="50"/>
      <c r="M1708" s="50"/>
      <c r="N1708" s="50"/>
      <c r="O1708" s="50"/>
      <c r="P1708" s="50"/>
      <c r="Q1708" s="50"/>
      <c r="R1708" s="50"/>
      <c r="S1708" s="50"/>
      <c r="T1708" s="50"/>
      <c r="U1708" s="51"/>
      <c r="V1708" s="52"/>
      <c r="W1708" s="53"/>
      <c r="X1708" s="53"/>
      <c r="Y1708" s="53"/>
      <c r="Z1708" s="53"/>
      <c r="AA1708" s="48"/>
      <c r="AB1708" s="54"/>
      <c r="AC1708" s="54"/>
      <c r="AD1708" s="54"/>
      <c r="AE1708" s="54"/>
      <c r="AF1708" s="54"/>
      <c r="AG1708" s="54"/>
      <c r="AH1708" s="54"/>
      <c r="AI1708" s="54"/>
      <c r="AJ1708" s="49"/>
      <c r="AK1708" s="48"/>
      <c r="AL1708" s="54"/>
      <c r="AM1708" s="54"/>
      <c r="AN1708" s="54"/>
      <c r="AO1708" s="54"/>
      <c r="AP1708" s="54"/>
      <c r="AQ1708" s="54"/>
      <c r="AR1708" s="54"/>
      <c r="AS1708" s="54"/>
      <c r="AT1708" s="54"/>
      <c r="AU1708" s="54"/>
      <c r="AV1708" s="54"/>
      <c r="AW1708" s="54"/>
      <c r="AX1708" s="54"/>
      <c r="AY1708" s="54"/>
      <c r="AZ1708" s="54"/>
      <c r="BA1708" s="54"/>
      <c r="BB1708" s="54"/>
      <c r="BC1708" s="54"/>
      <c r="BD1708" s="54"/>
      <c r="BE1708" s="54"/>
      <c r="BF1708" s="54"/>
      <c r="BG1708" s="54"/>
      <c r="BH1708" s="54"/>
      <c r="BI1708" s="54"/>
      <c r="BJ1708" s="54"/>
      <c r="BK1708" s="54"/>
      <c r="BL1708" s="54"/>
      <c r="BM1708" s="54"/>
      <c r="BN1708" s="54"/>
      <c r="BO1708" s="54"/>
      <c r="BP1708" s="54"/>
      <c r="BQ1708" s="54"/>
      <c r="BR1708" s="54"/>
      <c r="BS1708" s="54"/>
      <c r="BT1708" s="54"/>
      <c r="BU1708" s="54"/>
      <c r="BV1708" s="54"/>
      <c r="BW1708" s="54"/>
      <c r="BX1708" s="49"/>
      <c r="BY1708" s="55"/>
      <c r="BZ1708" s="8"/>
      <c r="CE1708" s="12" t="str">
        <f t="shared" si="1355"/>
        <v/>
      </c>
      <c r="CG1708" s="77" t="str">
        <f t="shared" si="1356"/>
        <v/>
      </c>
      <c r="CH1708" s="80" t="str">
        <f t="shared" si="1357"/>
        <v/>
      </c>
      <c r="CL1708" s="12" t="str">
        <f t="shared" si="1358"/>
        <v/>
      </c>
      <c r="CM1708" s="12" t="str">
        <f t="shared" si="1359"/>
        <v/>
      </c>
      <c r="CN1708" s="12" t="str" cm="1">
        <f t="array" ref="CN1708">IF(OR($CE1708="", $CG$3=""), "", IF(IFERROR(INDEX($K1708:$T1708, $CK1708, MATCH(CN$3, $K$3:$T$3, 0)), "")="", $CC$4, $CC$3))</f>
        <v/>
      </c>
      <c r="CO1708" s="12" t="str" cm="1">
        <f t="array" ref="CO1708">IF(OR($CE1708="", $CG$3=""), "", IF(IFERROR(INDEX($AA1708:$AJ1708, $CK1708, MATCH(CO$3, $AA$3:$AJ$3, 0)), "")="", $CC$4, $CC$3))</f>
        <v/>
      </c>
      <c r="CP1708" s="12" t="str">
        <f>IF(OR($CE1708="", $CG$3=""), "", IF(CP$3='Property List &amp; Features'!$BG$9, $CC$3, IF(CP$3=$I1708, $CC$3, $CC$4)))</f>
        <v/>
      </c>
      <c r="CQ1708" s="12" t="str">
        <f>IF(OR($CE1708="", $CG$3=""), "", IF(CQ$3='Property List &amp; Features'!$BG$9, $CC$3, IF(CQ$3=$J1708, $CC$3, $CC$4)))</f>
        <v/>
      </c>
      <c r="CR1708" s="12" t="str">
        <f t="shared" si="1360"/>
        <v/>
      </c>
      <c r="CS1708" s="12" t="str">
        <f t="shared" si="1361"/>
        <v/>
      </c>
      <c r="CT1708" s="12" t="str">
        <f t="shared" si="1362"/>
        <v/>
      </c>
      <c r="CU1708" s="12" t="str">
        <f t="shared" si="1363"/>
        <v/>
      </c>
      <c r="CV1708" s="12" t="str">
        <f t="shared" si="1364"/>
        <v/>
      </c>
      <c r="CW1708" s="12" t="str">
        <f t="shared" si="1386"/>
        <v/>
      </c>
      <c r="CX1708" s="12" t="str">
        <f t="shared" si="1387"/>
        <v/>
      </c>
      <c r="CY1708" s="12" t="str">
        <f t="shared" si="1388"/>
        <v/>
      </c>
      <c r="CZ1708" s="12" t="str">
        <f t="shared" si="1389"/>
        <v/>
      </c>
      <c r="DA1708" s="12" t="str">
        <f t="shared" si="1390"/>
        <v/>
      </c>
      <c r="DB1708" s="12" t="str">
        <f t="shared" si="1391"/>
        <v/>
      </c>
      <c r="DC1708" s="12" t="str">
        <f t="shared" si="1392"/>
        <v/>
      </c>
      <c r="DD1708" s="12" t="str">
        <f t="shared" si="1393"/>
        <v/>
      </c>
      <c r="DE1708" s="12" t="str">
        <f t="shared" si="1394"/>
        <v/>
      </c>
      <c r="DF1708" s="12" t="str">
        <f t="shared" si="1395"/>
        <v/>
      </c>
      <c r="DG1708" s="12" t="str">
        <f t="shared" si="1396"/>
        <v/>
      </c>
      <c r="DH1708" s="12" t="str">
        <f t="shared" si="1397"/>
        <v/>
      </c>
      <c r="DI1708" s="12" t="str">
        <f t="shared" si="1398"/>
        <v/>
      </c>
      <c r="DJ1708" s="12" t="str">
        <f t="shared" si="1399"/>
        <v/>
      </c>
      <c r="DK1708" s="12" t="str">
        <f t="shared" si="1400"/>
        <v/>
      </c>
      <c r="DL1708" s="12" t="str">
        <f t="shared" si="1401"/>
        <v/>
      </c>
      <c r="DM1708" s="12" t="str">
        <f t="shared" si="1402"/>
        <v/>
      </c>
      <c r="DN1708" s="12" t="str">
        <f t="shared" si="1403"/>
        <v/>
      </c>
      <c r="DO1708" s="12" t="str">
        <f t="shared" si="1404"/>
        <v/>
      </c>
      <c r="DP1708" s="12" t="str">
        <f t="shared" si="1405"/>
        <v/>
      </c>
      <c r="DQ1708" s="12" t="str">
        <f t="shared" si="1406"/>
        <v/>
      </c>
      <c r="DR1708" s="12" t="str">
        <f t="shared" si="1368"/>
        <v/>
      </c>
      <c r="DS1708" s="12" t="str">
        <f t="shared" si="1369"/>
        <v/>
      </c>
      <c r="DT1708" s="12" t="str">
        <f t="shared" si="1370"/>
        <v/>
      </c>
      <c r="DU1708" s="12" t="str">
        <f t="shared" si="1371"/>
        <v/>
      </c>
      <c r="DV1708" s="12" t="str">
        <f t="shared" si="1372"/>
        <v/>
      </c>
      <c r="DW1708" s="12" t="str">
        <f t="shared" si="1373"/>
        <v/>
      </c>
      <c r="DX1708" s="12" t="str">
        <f t="shared" si="1374"/>
        <v/>
      </c>
      <c r="DY1708" s="12" t="str">
        <f t="shared" si="1375"/>
        <v/>
      </c>
      <c r="DZ1708" s="12" t="str">
        <f t="shared" si="1376"/>
        <v/>
      </c>
      <c r="EA1708" s="12" t="str">
        <f t="shared" si="1377"/>
        <v/>
      </c>
      <c r="EB1708" s="12" t="str">
        <f t="shared" si="1378"/>
        <v/>
      </c>
      <c r="EC1708" s="12" t="str">
        <f t="shared" si="1379"/>
        <v/>
      </c>
      <c r="ED1708" s="12" t="str">
        <f t="shared" si="1380"/>
        <v/>
      </c>
      <c r="EE1708" s="12" t="str">
        <f t="shared" si="1381"/>
        <v/>
      </c>
      <c r="EF1708" s="12" t="str">
        <f t="shared" si="1382"/>
        <v/>
      </c>
      <c r="EG1708" s="12" t="str">
        <f t="shared" si="1383"/>
        <v/>
      </c>
      <c r="EH1708" s="12" t="str">
        <f t="shared" si="1384"/>
        <v/>
      </c>
      <c r="EI1708" s="12" t="str">
        <f t="shared" si="1385"/>
        <v/>
      </c>
      <c r="EK1708" s="83" t="str">
        <f t="shared" si="1365"/>
        <v/>
      </c>
      <c r="EM1708" s="12" t="str">
        <f t="shared" si="1366"/>
        <v/>
      </c>
      <c r="EO1708" s="12" t="str">
        <f t="shared" si="1367"/>
        <v/>
      </c>
      <c r="EQ1708" s="12" t="str">
        <f>IF($EO1708="", "", IF($EQ$8=$EQ$6, COUNTIF($EO$11:$EO$2510, "&gt;"&amp;$EO1708)+1+COUNTIF($EO$11:$EO1708, $EO1708)-1, COUNTIF($EO$11:$EO$2510, "&lt;"&amp;$EO1708)+1+COUNTIF($EO$11:$EO1708, $EO1708)-1))</f>
        <v/>
      </c>
    </row>
    <row r="1709" spans="1:147" x14ac:dyDescent="0.55000000000000004">
      <c r="A1709" s="8"/>
      <c r="B1709" s="12" t="str">
        <f>IF($D1709="", "", COUNTIF($D$11:$D1709, $D1709))</f>
        <v/>
      </c>
      <c r="C1709" s="8"/>
      <c r="D1709" s="45"/>
      <c r="E1709" s="46"/>
      <c r="F1709" s="47"/>
      <c r="G1709" s="54"/>
      <c r="H1709" s="54"/>
      <c r="I1709" s="48"/>
      <c r="J1709" s="49"/>
      <c r="K1709" s="50"/>
      <c r="L1709" s="50"/>
      <c r="M1709" s="50"/>
      <c r="N1709" s="50"/>
      <c r="O1709" s="50"/>
      <c r="P1709" s="50"/>
      <c r="Q1709" s="50"/>
      <c r="R1709" s="50"/>
      <c r="S1709" s="50"/>
      <c r="T1709" s="50"/>
      <c r="U1709" s="51"/>
      <c r="V1709" s="52"/>
      <c r="W1709" s="53"/>
      <c r="X1709" s="53"/>
      <c r="Y1709" s="53"/>
      <c r="Z1709" s="53"/>
      <c r="AA1709" s="48"/>
      <c r="AB1709" s="54"/>
      <c r="AC1709" s="54"/>
      <c r="AD1709" s="54"/>
      <c r="AE1709" s="54"/>
      <c r="AF1709" s="54"/>
      <c r="AG1709" s="54"/>
      <c r="AH1709" s="54"/>
      <c r="AI1709" s="54"/>
      <c r="AJ1709" s="49"/>
      <c r="AK1709" s="48"/>
      <c r="AL1709" s="54"/>
      <c r="AM1709" s="54"/>
      <c r="AN1709" s="54"/>
      <c r="AO1709" s="54"/>
      <c r="AP1709" s="54"/>
      <c r="AQ1709" s="54"/>
      <c r="AR1709" s="54"/>
      <c r="AS1709" s="54"/>
      <c r="AT1709" s="54"/>
      <c r="AU1709" s="54"/>
      <c r="AV1709" s="54"/>
      <c r="AW1709" s="54"/>
      <c r="AX1709" s="54"/>
      <c r="AY1709" s="54"/>
      <c r="AZ1709" s="54"/>
      <c r="BA1709" s="54"/>
      <c r="BB1709" s="54"/>
      <c r="BC1709" s="54"/>
      <c r="BD1709" s="54"/>
      <c r="BE1709" s="54"/>
      <c r="BF1709" s="54"/>
      <c r="BG1709" s="54"/>
      <c r="BH1709" s="54"/>
      <c r="BI1709" s="54"/>
      <c r="BJ1709" s="54"/>
      <c r="BK1709" s="54"/>
      <c r="BL1709" s="54"/>
      <c r="BM1709" s="54"/>
      <c r="BN1709" s="54"/>
      <c r="BO1709" s="54"/>
      <c r="BP1709" s="54"/>
      <c r="BQ1709" s="54"/>
      <c r="BR1709" s="54"/>
      <c r="BS1709" s="54"/>
      <c r="BT1709" s="54"/>
      <c r="BU1709" s="54"/>
      <c r="BV1709" s="54"/>
      <c r="BW1709" s="54"/>
      <c r="BX1709" s="49"/>
      <c r="BY1709" s="55"/>
      <c r="BZ1709" s="8"/>
      <c r="CE1709" s="12" t="str">
        <f t="shared" si="1355"/>
        <v/>
      </c>
      <c r="CG1709" s="77" t="str">
        <f t="shared" si="1356"/>
        <v/>
      </c>
      <c r="CH1709" s="80" t="str">
        <f t="shared" si="1357"/>
        <v/>
      </c>
      <c r="CL1709" s="12" t="str">
        <f t="shared" si="1358"/>
        <v/>
      </c>
      <c r="CM1709" s="12" t="str">
        <f t="shared" si="1359"/>
        <v/>
      </c>
      <c r="CN1709" s="12" t="str" cm="1">
        <f t="array" ref="CN1709">IF(OR($CE1709="", $CG$3=""), "", IF(IFERROR(INDEX($K1709:$T1709, $CK1709, MATCH(CN$3, $K$3:$T$3, 0)), "")="", $CC$4, $CC$3))</f>
        <v/>
      </c>
      <c r="CO1709" s="12" t="str" cm="1">
        <f t="array" ref="CO1709">IF(OR($CE1709="", $CG$3=""), "", IF(IFERROR(INDEX($AA1709:$AJ1709, $CK1709, MATCH(CO$3, $AA$3:$AJ$3, 0)), "")="", $CC$4, $CC$3))</f>
        <v/>
      </c>
      <c r="CP1709" s="12" t="str">
        <f>IF(OR($CE1709="", $CG$3=""), "", IF(CP$3='Property List &amp; Features'!$BG$9, $CC$3, IF(CP$3=$I1709, $CC$3, $CC$4)))</f>
        <v/>
      </c>
      <c r="CQ1709" s="12" t="str">
        <f>IF(OR($CE1709="", $CG$3=""), "", IF(CQ$3='Property List &amp; Features'!$BG$9, $CC$3, IF(CQ$3=$J1709, $CC$3, $CC$4)))</f>
        <v/>
      </c>
      <c r="CR1709" s="12" t="str">
        <f t="shared" si="1360"/>
        <v/>
      </c>
      <c r="CS1709" s="12" t="str">
        <f t="shared" si="1361"/>
        <v/>
      </c>
      <c r="CT1709" s="12" t="str">
        <f t="shared" si="1362"/>
        <v/>
      </c>
      <c r="CU1709" s="12" t="str">
        <f t="shared" si="1363"/>
        <v/>
      </c>
      <c r="CV1709" s="12" t="str">
        <f t="shared" si="1364"/>
        <v/>
      </c>
      <c r="CW1709" s="12" t="str">
        <f t="shared" si="1386"/>
        <v/>
      </c>
      <c r="CX1709" s="12" t="str">
        <f t="shared" si="1387"/>
        <v/>
      </c>
      <c r="CY1709" s="12" t="str">
        <f t="shared" si="1388"/>
        <v/>
      </c>
      <c r="CZ1709" s="12" t="str">
        <f t="shared" si="1389"/>
        <v/>
      </c>
      <c r="DA1709" s="12" t="str">
        <f t="shared" si="1390"/>
        <v/>
      </c>
      <c r="DB1709" s="12" t="str">
        <f t="shared" si="1391"/>
        <v/>
      </c>
      <c r="DC1709" s="12" t="str">
        <f t="shared" si="1392"/>
        <v/>
      </c>
      <c r="DD1709" s="12" t="str">
        <f t="shared" si="1393"/>
        <v/>
      </c>
      <c r="DE1709" s="12" t="str">
        <f t="shared" si="1394"/>
        <v/>
      </c>
      <c r="DF1709" s="12" t="str">
        <f t="shared" si="1395"/>
        <v/>
      </c>
      <c r="DG1709" s="12" t="str">
        <f t="shared" si="1396"/>
        <v/>
      </c>
      <c r="DH1709" s="12" t="str">
        <f t="shared" si="1397"/>
        <v/>
      </c>
      <c r="DI1709" s="12" t="str">
        <f t="shared" si="1398"/>
        <v/>
      </c>
      <c r="DJ1709" s="12" t="str">
        <f t="shared" si="1399"/>
        <v/>
      </c>
      <c r="DK1709" s="12" t="str">
        <f t="shared" si="1400"/>
        <v/>
      </c>
      <c r="DL1709" s="12" t="str">
        <f t="shared" si="1401"/>
        <v/>
      </c>
      <c r="DM1709" s="12" t="str">
        <f t="shared" si="1402"/>
        <v/>
      </c>
      <c r="DN1709" s="12" t="str">
        <f t="shared" si="1403"/>
        <v/>
      </c>
      <c r="DO1709" s="12" t="str">
        <f t="shared" si="1404"/>
        <v/>
      </c>
      <c r="DP1709" s="12" t="str">
        <f t="shared" si="1405"/>
        <v/>
      </c>
      <c r="DQ1709" s="12" t="str">
        <f t="shared" si="1406"/>
        <v/>
      </c>
      <c r="DR1709" s="12" t="str">
        <f t="shared" si="1368"/>
        <v/>
      </c>
      <c r="DS1709" s="12" t="str">
        <f t="shared" si="1369"/>
        <v/>
      </c>
      <c r="DT1709" s="12" t="str">
        <f t="shared" si="1370"/>
        <v/>
      </c>
      <c r="DU1709" s="12" t="str">
        <f t="shared" si="1371"/>
        <v/>
      </c>
      <c r="DV1709" s="12" t="str">
        <f t="shared" si="1372"/>
        <v/>
      </c>
      <c r="DW1709" s="12" t="str">
        <f t="shared" si="1373"/>
        <v/>
      </c>
      <c r="DX1709" s="12" t="str">
        <f t="shared" si="1374"/>
        <v/>
      </c>
      <c r="DY1709" s="12" t="str">
        <f t="shared" si="1375"/>
        <v/>
      </c>
      <c r="DZ1709" s="12" t="str">
        <f t="shared" si="1376"/>
        <v/>
      </c>
      <c r="EA1709" s="12" t="str">
        <f t="shared" si="1377"/>
        <v/>
      </c>
      <c r="EB1709" s="12" t="str">
        <f t="shared" si="1378"/>
        <v/>
      </c>
      <c r="EC1709" s="12" t="str">
        <f t="shared" si="1379"/>
        <v/>
      </c>
      <c r="ED1709" s="12" t="str">
        <f t="shared" si="1380"/>
        <v/>
      </c>
      <c r="EE1709" s="12" t="str">
        <f t="shared" si="1381"/>
        <v/>
      </c>
      <c r="EF1709" s="12" t="str">
        <f t="shared" si="1382"/>
        <v/>
      </c>
      <c r="EG1709" s="12" t="str">
        <f t="shared" si="1383"/>
        <v/>
      </c>
      <c r="EH1709" s="12" t="str">
        <f t="shared" si="1384"/>
        <v/>
      </c>
      <c r="EI1709" s="12" t="str">
        <f t="shared" si="1385"/>
        <v/>
      </c>
      <c r="EK1709" s="83" t="str">
        <f t="shared" si="1365"/>
        <v/>
      </c>
      <c r="EM1709" s="12" t="str">
        <f t="shared" si="1366"/>
        <v/>
      </c>
      <c r="EO1709" s="12" t="str">
        <f t="shared" si="1367"/>
        <v/>
      </c>
      <c r="EQ1709" s="12" t="str">
        <f>IF($EO1709="", "", IF($EQ$8=$EQ$6, COUNTIF($EO$11:$EO$2510, "&gt;"&amp;$EO1709)+1+COUNTIF($EO$11:$EO1709, $EO1709)-1, COUNTIF($EO$11:$EO$2510, "&lt;"&amp;$EO1709)+1+COUNTIF($EO$11:$EO1709, $EO1709)-1))</f>
        <v/>
      </c>
    </row>
    <row r="1710" spans="1:147" x14ac:dyDescent="0.55000000000000004">
      <c r="A1710" s="8"/>
      <c r="B1710" s="12" t="str">
        <f>IF($D1710="", "", COUNTIF($D$11:$D1710, $D1710))</f>
        <v/>
      </c>
      <c r="C1710" s="8"/>
      <c r="D1710" s="45"/>
      <c r="E1710" s="46"/>
      <c r="F1710" s="47"/>
      <c r="G1710" s="54"/>
      <c r="H1710" s="54"/>
      <c r="I1710" s="48"/>
      <c r="J1710" s="49"/>
      <c r="K1710" s="50"/>
      <c r="L1710" s="50"/>
      <c r="M1710" s="50"/>
      <c r="N1710" s="50"/>
      <c r="O1710" s="50"/>
      <c r="P1710" s="50"/>
      <c r="Q1710" s="50"/>
      <c r="R1710" s="50"/>
      <c r="S1710" s="50"/>
      <c r="T1710" s="50"/>
      <c r="U1710" s="51"/>
      <c r="V1710" s="52"/>
      <c r="W1710" s="53"/>
      <c r="X1710" s="53"/>
      <c r="Y1710" s="53"/>
      <c r="Z1710" s="53"/>
      <c r="AA1710" s="48"/>
      <c r="AB1710" s="54"/>
      <c r="AC1710" s="54"/>
      <c r="AD1710" s="54"/>
      <c r="AE1710" s="54"/>
      <c r="AF1710" s="54"/>
      <c r="AG1710" s="54"/>
      <c r="AH1710" s="54"/>
      <c r="AI1710" s="54"/>
      <c r="AJ1710" s="49"/>
      <c r="AK1710" s="48"/>
      <c r="AL1710" s="54"/>
      <c r="AM1710" s="54"/>
      <c r="AN1710" s="54"/>
      <c r="AO1710" s="54"/>
      <c r="AP1710" s="54"/>
      <c r="AQ1710" s="54"/>
      <c r="AR1710" s="54"/>
      <c r="AS1710" s="54"/>
      <c r="AT1710" s="54"/>
      <c r="AU1710" s="54"/>
      <c r="AV1710" s="54"/>
      <c r="AW1710" s="54"/>
      <c r="AX1710" s="54"/>
      <c r="AY1710" s="54"/>
      <c r="AZ1710" s="54"/>
      <c r="BA1710" s="54"/>
      <c r="BB1710" s="54"/>
      <c r="BC1710" s="54"/>
      <c r="BD1710" s="54"/>
      <c r="BE1710" s="54"/>
      <c r="BF1710" s="54"/>
      <c r="BG1710" s="54"/>
      <c r="BH1710" s="54"/>
      <c r="BI1710" s="54"/>
      <c r="BJ1710" s="54"/>
      <c r="BK1710" s="54"/>
      <c r="BL1710" s="54"/>
      <c r="BM1710" s="54"/>
      <c r="BN1710" s="54"/>
      <c r="BO1710" s="54"/>
      <c r="BP1710" s="54"/>
      <c r="BQ1710" s="54"/>
      <c r="BR1710" s="54"/>
      <c r="BS1710" s="54"/>
      <c r="BT1710" s="54"/>
      <c r="BU1710" s="54"/>
      <c r="BV1710" s="54"/>
      <c r="BW1710" s="54"/>
      <c r="BX1710" s="49"/>
      <c r="BY1710" s="55"/>
      <c r="BZ1710" s="8"/>
      <c r="CE1710" s="12" t="str">
        <f t="shared" si="1355"/>
        <v/>
      </c>
      <c r="CG1710" s="77" t="str">
        <f t="shared" si="1356"/>
        <v/>
      </c>
      <c r="CH1710" s="80" t="str">
        <f t="shared" si="1357"/>
        <v/>
      </c>
      <c r="CL1710" s="12" t="str">
        <f t="shared" si="1358"/>
        <v/>
      </c>
      <c r="CM1710" s="12" t="str">
        <f t="shared" si="1359"/>
        <v/>
      </c>
      <c r="CN1710" s="12" t="str" cm="1">
        <f t="array" ref="CN1710">IF(OR($CE1710="", $CG$3=""), "", IF(IFERROR(INDEX($K1710:$T1710, $CK1710, MATCH(CN$3, $K$3:$T$3, 0)), "")="", $CC$4, $CC$3))</f>
        <v/>
      </c>
      <c r="CO1710" s="12" t="str" cm="1">
        <f t="array" ref="CO1710">IF(OR($CE1710="", $CG$3=""), "", IF(IFERROR(INDEX($AA1710:$AJ1710, $CK1710, MATCH(CO$3, $AA$3:$AJ$3, 0)), "")="", $CC$4, $CC$3))</f>
        <v/>
      </c>
      <c r="CP1710" s="12" t="str">
        <f>IF(OR($CE1710="", $CG$3=""), "", IF(CP$3='Property List &amp; Features'!$BG$9, $CC$3, IF(CP$3=$I1710, $CC$3, $CC$4)))</f>
        <v/>
      </c>
      <c r="CQ1710" s="12" t="str">
        <f>IF(OR($CE1710="", $CG$3=""), "", IF(CQ$3='Property List &amp; Features'!$BG$9, $CC$3, IF(CQ$3=$J1710, $CC$3, $CC$4)))</f>
        <v/>
      </c>
      <c r="CR1710" s="12" t="str">
        <f t="shared" si="1360"/>
        <v/>
      </c>
      <c r="CS1710" s="12" t="str">
        <f t="shared" si="1361"/>
        <v/>
      </c>
      <c r="CT1710" s="12" t="str">
        <f t="shared" si="1362"/>
        <v/>
      </c>
      <c r="CU1710" s="12" t="str">
        <f t="shared" si="1363"/>
        <v/>
      </c>
      <c r="CV1710" s="12" t="str">
        <f t="shared" si="1364"/>
        <v/>
      </c>
      <c r="CW1710" s="12" t="str">
        <f t="shared" si="1386"/>
        <v/>
      </c>
      <c r="CX1710" s="12" t="str">
        <f t="shared" si="1387"/>
        <v/>
      </c>
      <c r="CY1710" s="12" t="str">
        <f t="shared" si="1388"/>
        <v/>
      </c>
      <c r="CZ1710" s="12" t="str">
        <f t="shared" si="1389"/>
        <v/>
      </c>
      <c r="DA1710" s="12" t="str">
        <f t="shared" si="1390"/>
        <v/>
      </c>
      <c r="DB1710" s="12" t="str">
        <f t="shared" si="1391"/>
        <v/>
      </c>
      <c r="DC1710" s="12" t="str">
        <f t="shared" si="1392"/>
        <v/>
      </c>
      <c r="DD1710" s="12" t="str">
        <f t="shared" si="1393"/>
        <v/>
      </c>
      <c r="DE1710" s="12" t="str">
        <f t="shared" si="1394"/>
        <v/>
      </c>
      <c r="DF1710" s="12" t="str">
        <f t="shared" si="1395"/>
        <v/>
      </c>
      <c r="DG1710" s="12" t="str">
        <f t="shared" si="1396"/>
        <v/>
      </c>
      <c r="DH1710" s="12" t="str">
        <f t="shared" si="1397"/>
        <v/>
      </c>
      <c r="DI1710" s="12" t="str">
        <f t="shared" si="1398"/>
        <v/>
      </c>
      <c r="DJ1710" s="12" t="str">
        <f t="shared" si="1399"/>
        <v/>
      </c>
      <c r="DK1710" s="12" t="str">
        <f t="shared" si="1400"/>
        <v/>
      </c>
      <c r="DL1710" s="12" t="str">
        <f t="shared" si="1401"/>
        <v/>
      </c>
      <c r="DM1710" s="12" t="str">
        <f t="shared" si="1402"/>
        <v/>
      </c>
      <c r="DN1710" s="12" t="str">
        <f t="shared" si="1403"/>
        <v/>
      </c>
      <c r="DO1710" s="12" t="str">
        <f t="shared" si="1404"/>
        <v/>
      </c>
      <c r="DP1710" s="12" t="str">
        <f t="shared" si="1405"/>
        <v/>
      </c>
      <c r="DQ1710" s="12" t="str">
        <f t="shared" si="1406"/>
        <v/>
      </c>
      <c r="DR1710" s="12" t="str">
        <f t="shared" si="1368"/>
        <v/>
      </c>
      <c r="DS1710" s="12" t="str">
        <f t="shared" si="1369"/>
        <v/>
      </c>
      <c r="DT1710" s="12" t="str">
        <f t="shared" si="1370"/>
        <v/>
      </c>
      <c r="DU1710" s="12" t="str">
        <f t="shared" si="1371"/>
        <v/>
      </c>
      <c r="DV1710" s="12" t="str">
        <f t="shared" si="1372"/>
        <v/>
      </c>
      <c r="DW1710" s="12" t="str">
        <f t="shared" si="1373"/>
        <v/>
      </c>
      <c r="DX1710" s="12" t="str">
        <f t="shared" si="1374"/>
        <v/>
      </c>
      <c r="DY1710" s="12" t="str">
        <f t="shared" si="1375"/>
        <v/>
      </c>
      <c r="DZ1710" s="12" t="str">
        <f t="shared" si="1376"/>
        <v/>
      </c>
      <c r="EA1710" s="12" t="str">
        <f t="shared" si="1377"/>
        <v/>
      </c>
      <c r="EB1710" s="12" t="str">
        <f t="shared" si="1378"/>
        <v/>
      </c>
      <c r="EC1710" s="12" t="str">
        <f t="shared" si="1379"/>
        <v/>
      </c>
      <c r="ED1710" s="12" t="str">
        <f t="shared" si="1380"/>
        <v/>
      </c>
      <c r="EE1710" s="12" t="str">
        <f t="shared" si="1381"/>
        <v/>
      </c>
      <c r="EF1710" s="12" t="str">
        <f t="shared" si="1382"/>
        <v/>
      </c>
      <c r="EG1710" s="12" t="str">
        <f t="shared" si="1383"/>
        <v/>
      </c>
      <c r="EH1710" s="12" t="str">
        <f t="shared" si="1384"/>
        <v/>
      </c>
      <c r="EI1710" s="12" t="str">
        <f t="shared" si="1385"/>
        <v/>
      </c>
      <c r="EK1710" s="83" t="str">
        <f t="shared" si="1365"/>
        <v/>
      </c>
      <c r="EM1710" s="12" t="str">
        <f t="shared" si="1366"/>
        <v/>
      </c>
      <c r="EO1710" s="12" t="str">
        <f t="shared" si="1367"/>
        <v/>
      </c>
      <c r="EQ1710" s="12" t="str">
        <f>IF($EO1710="", "", IF($EQ$8=$EQ$6, COUNTIF($EO$11:$EO$2510, "&gt;"&amp;$EO1710)+1+COUNTIF($EO$11:$EO1710, $EO1710)-1, COUNTIF($EO$11:$EO$2510, "&lt;"&amp;$EO1710)+1+COUNTIF($EO$11:$EO1710, $EO1710)-1))</f>
        <v/>
      </c>
    </row>
    <row r="1711" spans="1:147" x14ac:dyDescent="0.55000000000000004">
      <c r="A1711" s="8"/>
      <c r="B1711" s="12" t="str">
        <f>IF($D1711="", "", COUNTIF($D$11:$D1711, $D1711))</f>
        <v/>
      </c>
      <c r="C1711" s="8"/>
      <c r="D1711" s="45"/>
      <c r="E1711" s="46"/>
      <c r="F1711" s="47"/>
      <c r="G1711" s="54"/>
      <c r="H1711" s="54"/>
      <c r="I1711" s="48"/>
      <c r="J1711" s="49"/>
      <c r="K1711" s="50"/>
      <c r="L1711" s="50"/>
      <c r="M1711" s="50"/>
      <c r="N1711" s="50"/>
      <c r="O1711" s="50"/>
      <c r="P1711" s="50"/>
      <c r="Q1711" s="50"/>
      <c r="R1711" s="50"/>
      <c r="S1711" s="50"/>
      <c r="T1711" s="50"/>
      <c r="U1711" s="51"/>
      <c r="V1711" s="52"/>
      <c r="W1711" s="53"/>
      <c r="X1711" s="53"/>
      <c r="Y1711" s="53"/>
      <c r="Z1711" s="53"/>
      <c r="AA1711" s="48"/>
      <c r="AB1711" s="54"/>
      <c r="AC1711" s="54"/>
      <c r="AD1711" s="54"/>
      <c r="AE1711" s="54"/>
      <c r="AF1711" s="54"/>
      <c r="AG1711" s="54"/>
      <c r="AH1711" s="54"/>
      <c r="AI1711" s="54"/>
      <c r="AJ1711" s="49"/>
      <c r="AK1711" s="48"/>
      <c r="AL1711" s="54"/>
      <c r="AM1711" s="54"/>
      <c r="AN1711" s="54"/>
      <c r="AO1711" s="54"/>
      <c r="AP1711" s="54"/>
      <c r="AQ1711" s="54"/>
      <c r="AR1711" s="54"/>
      <c r="AS1711" s="54"/>
      <c r="AT1711" s="54"/>
      <c r="AU1711" s="54"/>
      <c r="AV1711" s="54"/>
      <c r="AW1711" s="54"/>
      <c r="AX1711" s="54"/>
      <c r="AY1711" s="54"/>
      <c r="AZ1711" s="54"/>
      <c r="BA1711" s="54"/>
      <c r="BB1711" s="54"/>
      <c r="BC1711" s="54"/>
      <c r="BD1711" s="54"/>
      <c r="BE1711" s="54"/>
      <c r="BF1711" s="54"/>
      <c r="BG1711" s="54"/>
      <c r="BH1711" s="54"/>
      <c r="BI1711" s="54"/>
      <c r="BJ1711" s="54"/>
      <c r="BK1711" s="54"/>
      <c r="BL1711" s="54"/>
      <c r="BM1711" s="54"/>
      <c r="BN1711" s="54"/>
      <c r="BO1711" s="54"/>
      <c r="BP1711" s="54"/>
      <c r="BQ1711" s="54"/>
      <c r="BR1711" s="54"/>
      <c r="BS1711" s="54"/>
      <c r="BT1711" s="54"/>
      <c r="BU1711" s="54"/>
      <c r="BV1711" s="54"/>
      <c r="BW1711" s="54"/>
      <c r="BX1711" s="49"/>
      <c r="BY1711" s="55"/>
      <c r="BZ1711" s="8"/>
      <c r="CE1711" s="12" t="str">
        <f t="shared" si="1355"/>
        <v/>
      </c>
      <c r="CG1711" s="77" t="str">
        <f t="shared" si="1356"/>
        <v/>
      </c>
      <c r="CH1711" s="80" t="str">
        <f t="shared" si="1357"/>
        <v/>
      </c>
      <c r="CL1711" s="12" t="str">
        <f t="shared" si="1358"/>
        <v/>
      </c>
      <c r="CM1711" s="12" t="str">
        <f t="shared" si="1359"/>
        <v/>
      </c>
      <c r="CN1711" s="12" t="str" cm="1">
        <f t="array" ref="CN1711">IF(OR($CE1711="", $CG$3=""), "", IF(IFERROR(INDEX($K1711:$T1711, $CK1711, MATCH(CN$3, $K$3:$T$3, 0)), "")="", $CC$4, $CC$3))</f>
        <v/>
      </c>
      <c r="CO1711" s="12" t="str" cm="1">
        <f t="array" ref="CO1711">IF(OR($CE1711="", $CG$3=""), "", IF(IFERROR(INDEX($AA1711:$AJ1711, $CK1711, MATCH(CO$3, $AA$3:$AJ$3, 0)), "")="", $CC$4, $CC$3))</f>
        <v/>
      </c>
      <c r="CP1711" s="12" t="str">
        <f>IF(OR($CE1711="", $CG$3=""), "", IF(CP$3='Property List &amp; Features'!$BG$9, $CC$3, IF(CP$3=$I1711, $CC$3, $CC$4)))</f>
        <v/>
      </c>
      <c r="CQ1711" s="12" t="str">
        <f>IF(OR($CE1711="", $CG$3=""), "", IF(CQ$3='Property List &amp; Features'!$BG$9, $CC$3, IF(CQ$3=$J1711, $CC$3, $CC$4)))</f>
        <v/>
      </c>
      <c r="CR1711" s="12" t="str">
        <f t="shared" si="1360"/>
        <v/>
      </c>
      <c r="CS1711" s="12" t="str">
        <f t="shared" si="1361"/>
        <v/>
      </c>
      <c r="CT1711" s="12" t="str">
        <f t="shared" si="1362"/>
        <v/>
      </c>
      <c r="CU1711" s="12" t="str">
        <f t="shared" si="1363"/>
        <v/>
      </c>
      <c r="CV1711" s="12" t="str">
        <f t="shared" si="1364"/>
        <v/>
      </c>
      <c r="CW1711" s="12" t="str">
        <f t="shared" si="1386"/>
        <v/>
      </c>
      <c r="CX1711" s="12" t="str">
        <f t="shared" si="1387"/>
        <v/>
      </c>
      <c r="CY1711" s="12" t="str">
        <f t="shared" si="1388"/>
        <v/>
      </c>
      <c r="CZ1711" s="12" t="str">
        <f t="shared" si="1389"/>
        <v/>
      </c>
      <c r="DA1711" s="12" t="str">
        <f t="shared" si="1390"/>
        <v/>
      </c>
      <c r="DB1711" s="12" t="str">
        <f t="shared" si="1391"/>
        <v/>
      </c>
      <c r="DC1711" s="12" t="str">
        <f t="shared" si="1392"/>
        <v/>
      </c>
      <c r="DD1711" s="12" t="str">
        <f t="shared" si="1393"/>
        <v/>
      </c>
      <c r="DE1711" s="12" t="str">
        <f t="shared" si="1394"/>
        <v/>
      </c>
      <c r="DF1711" s="12" t="str">
        <f t="shared" si="1395"/>
        <v/>
      </c>
      <c r="DG1711" s="12" t="str">
        <f t="shared" si="1396"/>
        <v/>
      </c>
      <c r="DH1711" s="12" t="str">
        <f t="shared" si="1397"/>
        <v/>
      </c>
      <c r="DI1711" s="12" t="str">
        <f t="shared" si="1398"/>
        <v/>
      </c>
      <c r="DJ1711" s="12" t="str">
        <f t="shared" si="1399"/>
        <v/>
      </c>
      <c r="DK1711" s="12" t="str">
        <f t="shared" si="1400"/>
        <v/>
      </c>
      <c r="DL1711" s="12" t="str">
        <f t="shared" si="1401"/>
        <v/>
      </c>
      <c r="DM1711" s="12" t="str">
        <f t="shared" si="1402"/>
        <v/>
      </c>
      <c r="DN1711" s="12" t="str">
        <f t="shared" si="1403"/>
        <v/>
      </c>
      <c r="DO1711" s="12" t="str">
        <f t="shared" si="1404"/>
        <v/>
      </c>
      <c r="DP1711" s="12" t="str">
        <f t="shared" si="1405"/>
        <v/>
      </c>
      <c r="DQ1711" s="12" t="str">
        <f t="shared" si="1406"/>
        <v/>
      </c>
      <c r="DR1711" s="12" t="str">
        <f t="shared" si="1368"/>
        <v/>
      </c>
      <c r="DS1711" s="12" t="str">
        <f t="shared" si="1369"/>
        <v/>
      </c>
      <c r="DT1711" s="12" t="str">
        <f t="shared" si="1370"/>
        <v/>
      </c>
      <c r="DU1711" s="12" t="str">
        <f t="shared" si="1371"/>
        <v/>
      </c>
      <c r="DV1711" s="12" t="str">
        <f t="shared" si="1372"/>
        <v/>
      </c>
      <c r="DW1711" s="12" t="str">
        <f t="shared" si="1373"/>
        <v/>
      </c>
      <c r="DX1711" s="12" t="str">
        <f t="shared" si="1374"/>
        <v/>
      </c>
      <c r="DY1711" s="12" t="str">
        <f t="shared" si="1375"/>
        <v/>
      </c>
      <c r="DZ1711" s="12" t="str">
        <f t="shared" si="1376"/>
        <v/>
      </c>
      <c r="EA1711" s="12" t="str">
        <f t="shared" si="1377"/>
        <v/>
      </c>
      <c r="EB1711" s="12" t="str">
        <f t="shared" si="1378"/>
        <v/>
      </c>
      <c r="EC1711" s="12" t="str">
        <f t="shared" si="1379"/>
        <v/>
      </c>
      <c r="ED1711" s="12" t="str">
        <f t="shared" si="1380"/>
        <v/>
      </c>
      <c r="EE1711" s="12" t="str">
        <f t="shared" si="1381"/>
        <v/>
      </c>
      <c r="EF1711" s="12" t="str">
        <f t="shared" si="1382"/>
        <v/>
      </c>
      <c r="EG1711" s="12" t="str">
        <f t="shared" si="1383"/>
        <v/>
      </c>
      <c r="EH1711" s="12" t="str">
        <f t="shared" si="1384"/>
        <v/>
      </c>
      <c r="EI1711" s="12" t="str">
        <f t="shared" si="1385"/>
        <v/>
      </c>
      <c r="EK1711" s="83" t="str">
        <f t="shared" si="1365"/>
        <v/>
      </c>
      <c r="EM1711" s="12" t="str">
        <f t="shared" si="1366"/>
        <v/>
      </c>
      <c r="EO1711" s="12" t="str">
        <f t="shared" si="1367"/>
        <v/>
      </c>
      <c r="EQ1711" s="12" t="str">
        <f>IF($EO1711="", "", IF($EQ$8=$EQ$6, COUNTIF($EO$11:$EO$2510, "&gt;"&amp;$EO1711)+1+COUNTIF($EO$11:$EO1711, $EO1711)-1, COUNTIF($EO$11:$EO$2510, "&lt;"&amp;$EO1711)+1+COUNTIF($EO$11:$EO1711, $EO1711)-1))</f>
        <v/>
      </c>
    </row>
    <row r="1712" spans="1:147" x14ac:dyDescent="0.55000000000000004">
      <c r="A1712" s="8"/>
      <c r="B1712" s="12" t="str">
        <f>IF($D1712="", "", COUNTIF($D$11:$D1712, $D1712))</f>
        <v/>
      </c>
      <c r="C1712" s="8"/>
      <c r="D1712" s="45"/>
      <c r="E1712" s="46"/>
      <c r="F1712" s="47"/>
      <c r="G1712" s="54"/>
      <c r="H1712" s="54"/>
      <c r="I1712" s="48"/>
      <c r="J1712" s="49"/>
      <c r="K1712" s="50"/>
      <c r="L1712" s="50"/>
      <c r="M1712" s="50"/>
      <c r="N1712" s="50"/>
      <c r="O1712" s="50"/>
      <c r="P1712" s="50"/>
      <c r="Q1712" s="50"/>
      <c r="R1712" s="50"/>
      <c r="S1712" s="50"/>
      <c r="T1712" s="50"/>
      <c r="U1712" s="51"/>
      <c r="V1712" s="52"/>
      <c r="W1712" s="53"/>
      <c r="X1712" s="53"/>
      <c r="Y1712" s="53"/>
      <c r="Z1712" s="53"/>
      <c r="AA1712" s="48"/>
      <c r="AB1712" s="54"/>
      <c r="AC1712" s="54"/>
      <c r="AD1712" s="54"/>
      <c r="AE1712" s="54"/>
      <c r="AF1712" s="54"/>
      <c r="AG1712" s="54"/>
      <c r="AH1712" s="54"/>
      <c r="AI1712" s="54"/>
      <c r="AJ1712" s="49"/>
      <c r="AK1712" s="48"/>
      <c r="AL1712" s="54"/>
      <c r="AM1712" s="54"/>
      <c r="AN1712" s="54"/>
      <c r="AO1712" s="54"/>
      <c r="AP1712" s="54"/>
      <c r="AQ1712" s="54"/>
      <c r="AR1712" s="54"/>
      <c r="AS1712" s="54"/>
      <c r="AT1712" s="54"/>
      <c r="AU1712" s="54"/>
      <c r="AV1712" s="54"/>
      <c r="AW1712" s="54"/>
      <c r="AX1712" s="54"/>
      <c r="AY1712" s="54"/>
      <c r="AZ1712" s="54"/>
      <c r="BA1712" s="54"/>
      <c r="BB1712" s="54"/>
      <c r="BC1712" s="54"/>
      <c r="BD1712" s="54"/>
      <c r="BE1712" s="54"/>
      <c r="BF1712" s="54"/>
      <c r="BG1712" s="54"/>
      <c r="BH1712" s="54"/>
      <c r="BI1712" s="54"/>
      <c r="BJ1712" s="54"/>
      <c r="BK1712" s="54"/>
      <c r="BL1712" s="54"/>
      <c r="BM1712" s="54"/>
      <c r="BN1712" s="54"/>
      <c r="BO1712" s="54"/>
      <c r="BP1712" s="54"/>
      <c r="BQ1712" s="54"/>
      <c r="BR1712" s="54"/>
      <c r="BS1712" s="54"/>
      <c r="BT1712" s="54"/>
      <c r="BU1712" s="54"/>
      <c r="BV1712" s="54"/>
      <c r="BW1712" s="54"/>
      <c r="BX1712" s="49"/>
      <c r="BY1712" s="55"/>
      <c r="BZ1712" s="8"/>
      <c r="CE1712" s="12" t="str">
        <f t="shared" si="1355"/>
        <v/>
      </c>
      <c r="CG1712" s="77" t="str">
        <f t="shared" si="1356"/>
        <v/>
      </c>
      <c r="CH1712" s="80" t="str">
        <f t="shared" si="1357"/>
        <v/>
      </c>
      <c r="CL1712" s="12" t="str">
        <f t="shared" si="1358"/>
        <v/>
      </c>
      <c r="CM1712" s="12" t="str">
        <f t="shared" si="1359"/>
        <v/>
      </c>
      <c r="CN1712" s="12" t="str" cm="1">
        <f t="array" ref="CN1712">IF(OR($CE1712="", $CG$3=""), "", IF(IFERROR(INDEX($K1712:$T1712, $CK1712, MATCH(CN$3, $K$3:$T$3, 0)), "")="", $CC$4, $CC$3))</f>
        <v/>
      </c>
      <c r="CO1712" s="12" t="str" cm="1">
        <f t="array" ref="CO1712">IF(OR($CE1712="", $CG$3=""), "", IF(IFERROR(INDEX($AA1712:$AJ1712, $CK1712, MATCH(CO$3, $AA$3:$AJ$3, 0)), "")="", $CC$4, $CC$3))</f>
        <v/>
      </c>
      <c r="CP1712" s="12" t="str">
        <f>IF(OR($CE1712="", $CG$3=""), "", IF(CP$3='Property List &amp; Features'!$BG$9, $CC$3, IF(CP$3=$I1712, $CC$3, $CC$4)))</f>
        <v/>
      </c>
      <c r="CQ1712" s="12" t="str">
        <f>IF(OR($CE1712="", $CG$3=""), "", IF(CQ$3='Property List &amp; Features'!$BG$9, $CC$3, IF(CQ$3=$J1712, $CC$3, $CC$4)))</f>
        <v/>
      </c>
      <c r="CR1712" s="12" t="str">
        <f t="shared" si="1360"/>
        <v/>
      </c>
      <c r="CS1712" s="12" t="str">
        <f t="shared" si="1361"/>
        <v/>
      </c>
      <c r="CT1712" s="12" t="str">
        <f t="shared" si="1362"/>
        <v/>
      </c>
      <c r="CU1712" s="12" t="str">
        <f t="shared" si="1363"/>
        <v/>
      </c>
      <c r="CV1712" s="12" t="str">
        <f t="shared" si="1364"/>
        <v/>
      </c>
      <c r="CW1712" s="12" t="str">
        <f t="shared" si="1386"/>
        <v/>
      </c>
      <c r="CX1712" s="12" t="str">
        <f t="shared" si="1387"/>
        <v/>
      </c>
      <c r="CY1712" s="12" t="str">
        <f t="shared" si="1388"/>
        <v/>
      </c>
      <c r="CZ1712" s="12" t="str">
        <f t="shared" si="1389"/>
        <v/>
      </c>
      <c r="DA1712" s="12" t="str">
        <f t="shared" si="1390"/>
        <v/>
      </c>
      <c r="DB1712" s="12" t="str">
        <f t="shared" si="1391"/>
        <v/>
      </c>
      <c r="DC1712" s="12" t="str">
        <f t="shared" si="1392"/>
        <v/>
      </c>
      <c r="DD1712" s="12" t="str">
        <f t="shared" si="1393"/>
        <v/>
      </c>
      <c r="DE1712" s="12" t="str">
        <f t="shared" si="1394"/>
        <v/>
      </c>
      <c r="DF1712" s="12" t="str">
        <f t="shared" si="1395"/>
        <v/>
      </c>
      <c r="DG1712" s="12" t="str">
        <f t="shared" si="1396"/>
        <v/>
      </c>
      <c r="DH1712" s="12" t="str">
        <f t="shared" si="1397"/>
        <v/>
      </c>
      <c r="DI1712" s="12" t="str">
        <f t="shared" si="1398"/>
        <v/>
      </c>
      <c r="DJ1712" s="12" t="str">
        <f t="shared" si="1399"/>
        <v/>
      </c>
      <c r="DK1712" s="12" t="str">
        <f t="shared" si="1400"/>
        <v/>
      </c>
      <c r="DL1712" s="12" t="str">
        <f t="shared" si="1401"/>
        <v/>
      </c>
      <c r="DM1712" s="12" t="str">
        <f t="shared" si="1402"/>
        <v/>
      </c>
      <c r="DN1712" s="12" t="str">
        <f t="shared" si="1403"/>
        <v/>
      </c>
      <c r="DO1712" s="12" t="str">
        <f t="shared" si="1404"/>
        <v/>
      </c>
      <c r="DP1712" s="12" t="str">
        <f t="shared" si="1405"/>
        <v/>
      </c>
      <c r="DQ1712" s="12" t="str">
        <f t="shared" si="1406"/>
        <v/>
      </c>
      <c r="DR1712" s="12" t="str">
        <f t="shared" si="1368"/>
        <v/>
      </c>
      <c r="DS1712" s="12" t="str">
        <f t="shared" si="1369"/>
        <v/>
      </c>
      <c r="DT1712" s="12" t="str">
        <f t="shared" si="1370"/>
        <v/>
      </c>
      <c r="DU1712" s="12" t="str">
        <f t="shared" si="1371"/>
        <v/>
      </c>
      <c r="DV1712" s="12" t="str">
        <f t="shared" si="1372"/>
        <v/>
      </c>
      <c r="DW1712" s="12" t="str">
        <f t="shared" si="1373"/>
        <v/>
      </c>
      <c r="DX1712" s="12" t="str">
        <f t="shared" si="1374"/>
        <v/>
      </c>
      <c r="DY1712" s="12" t="str">
        <f t="shared" si="1375"/>
        <v/>
      </c>
      <c r="DZ1712" s="12" t="str">
        <f t="shared" si="1376"/>
        <v/>
      </c>
      <c r="EA1712" s="12" t="str">
        <f t="shared" si="1377"/>
        <v/>
      </c>
      <c r="EB1712" s="12" t="str">
        <f t="shared" si="1378"/>
        <v/>
      </c>
      <c r="EC1712" s="12" t="str">
        <f t="shared" si="1379"/>
        <v/>
      </c>
      <c r="ED1712" s="12" t="str">
        <f t="shared" si="1380"/>
        <v/>
      </c>
      <c r="EE1712" s="12" t="str">
        <f t="shared" si="1381"/>
        <v/>
      </c>
      <c r="EF1712" s="12" t="str">
        <f t="shared" si="1382"/>
        <v/>
      </c>
      <c r="EG1712" s="12" t="str">
        <f t="shared" si="1383"/>
        <v/>
      </c>
      <c r="EH1712" s="12" t="str">
        <f t="shared" si="1384"/>
        <v/>
      </c>
      <c r="EI1712" s="12" t="str">
        <f t="shared" si="1385"/>
        <v/>
      </c>
      <c r="EK1712" s="83" t="str">
        <f t="shared" si="1365"/>
        <v/>
      </c>
      <c r="EM1712" s="12" t="str">
        <f t="shared" si="1366"/>
        <v/>
      </c>
      <c r="EO1712" s="12" t="str">
        <f t="shared" si="1367"/>
        <v/>
      </c>
      <c r="EQ1712" s="12" t="str">
        <f>IF($EO1712="", "", IF($EQ$8=$EQ$6, COUNTIF($EO$11:$EO$2510, "&gt;"&amp;$EO1712)+1+COUNTIF($EO$11:$EO1712, $EO1712)-1, COUNTIF($EO$11:$EO$2510, "&lt;"&amp;$EO1712)+1+COUNTIF($EO$11:$EO1712, $EO1712)-1))</f>
        <v/>
      </c>
    </row>
    <row r="1713" spans="1:147" x14ac:dyDescent="0.55000000000000004">
      <c r="A1713" s="8"/>
      <c r="B1713" s="12" t="str">
        <f>IF($D1713="", "", COUNTIF($D$11:$D1713, $D1713))</f>
        <v/>
      </c>
      <c r="C1713" s="8"/>
      <c r="D1713" s="45"/>
      <c r="E1713" s="46"/>
      <c r="F1713" s="47"/>
      <c r="G1713" s="54"/>
      <c r="H1713" s="54"/>
      <c r="I1713" s="48"/>
      <c r="J1713" s="49"/>
      <c r="K1713" s="50"/>
      <c r="L1713" s="50"/>
      <c r="M1713" s="50"/>
      <c r="N1713" s="50"/>
      <c r="O1713" s="50"/>
      <c r="P1713" s="50"/>
      <c r="Q1713" s="50"/>
      <c r="R1713" s="50"/>
      <c r="S1713" s="50"/>
      <c r="T1713" s="50"/>
      <c r="U1713" s="51"/>
      <c r="V1713" s="52"/>
      <c r="W1713" s="53"/>
      <c r="X1713" s="53"/>
      <c r="Y1713" s="53"/>
      <c r="Z1713" s="53"/>
      <c r="AA1713" s="48"/>
      <c r="AB1713" s="54"/>
      <c r="AC1713" s="54"/>
      <c r="AD1713" s="54"/>
      <c r="AE1713" s="54"/>
      <c r="AF1713" s="54"/>
      <c r="AG1713" s="54"/>
      <c r="AH1713" s="54"/>
      <c r="AI1713" s="54"/>
      <c r="AJ1713" s="49"/>
      <c r="AK1713" s="48"/>
      <c r="AL1713" s="54"/>
      <c r="AM1713" s="54"/>
      <c r="AN1713" s="54"/>
      <c r="AO1713" s="54"/>
      <c r="AP1713" s="54"/>
      <c r="AQ1713" s="54"/>
      <c r="AR1713" s="54"/>
      <c r="AS1713" s="54"/>
      <c r="AT1713" s="54"/>
      <c r="AU1713" s="54"/>
      <c r="AV1713" s="54"/>
      <c r="AW1713" s="54"/>
      <c r="AX1713" s="54"/>
      <c r="AY1713" s="54"/>
      <c r="AZ1713" s="54"/>
      <c r="BA1713" s="54"/>
      <c r="BB1713" s="54"/>
      <c r="BC1713" s="54"/>
      <c r="BD1713" s="54"/>
      <c r="BE1713" s="54"/>
      <c r="BF1713" s="54"/>
      <c r="BG1713" s="54"/>
      <c r="BH1713" s="54"/>
      <c r="BI1713" s="54"/>
      <c r="BJ1713" s="54"/>
      <c r="BK1713" s="54"/>
      <c r="BL1713" s="54"/>
      <c r="BM1713" s="54"/>
      <c r="BN1713" s="54"/>
      <c r="BO1713" s="54"/>
      <c r="BP1713" s="54"/>
      <c r="BQ1713" s="54"/>
      <c r="BR1713" s="54"/>
      <c r="BS1713" s="54"/>
      <c r="BT1713" s="54"/>
      <c r="BU1713" s="54"/>
      <c r="BV1713" s="54"/>
      <c r="BW1713" s="54"/>
      <c r="BX1713" s="49"/>
      <c r="BY1713" s="55"/>
      <c r="BZ1713" s="8"/>
      <c r="CE1713" s="12" t="str">
        <f t="shared" si="1355"/>
        <v/>
      </c>
      <c r="CG1713" s="77" t="str">
        <f t="shared" si="1356"/>
        <v/>
      </c>
      <c r="CH1713" s="80" t="str">
        <f t="shared" si="1357"/>
        <v/>
      </c>
      <c r="CL1713" s="12" t="str">
        <f t="shared" si="1358"/>
        <v/>
      </c>
      <c r="CM1713" s="12" t="str">
        <f t="shared" si="1359"/>
        <v/>
      </c>
      <c r="CN1713" s="12" t="str" cm="1">
        <f t="array" ref="CN1713">IF(OR($CE1713="", $CG$3=""), "", IF(IFERROR(INDEX($K1713:$T1713, $CK1713, MATCH(CN$3, $K$3:$T$3, 0)), "")="", $CC$4, $CC$3))</f>
        <v/>
      </c>
      <c r="CO1713" s="12" t="str" cm="1">
        <f t="array" ref="CO1713">IF(OR($CE1713="", $CG$3=""), "", IF(IFERROR(INDEX($AA1713:$AJ1713, $CK1713, MATCH(CO$3, $AA$3:$AJ$3, 0)), "")="", $CC$4, $CC$3))</f>
        <v/>
      </c>
      <c r="CP1713" s="12" t="str">
        <f>IF(OR($CE1713="", $CG$3=""), "", IF(CP$3='Property List &amp; Features'!$BG$9, $CC$3, IF(CP$3=$I1713, $CC$3, $CC$4)))</f>
        <v/>
      </c>
      <c r="CQ1713" s="12" t="str">
        <f>IF(OR($CE1713="", $CG$3=""), "", IF(CQ$3='Property List &amp; Features'!$BG$9, $CC$3, IF(CQ$3=$J1713, $CC$3, $CC$4)))</f>
        <v/>
      </c>
      <c r="CR1713" s="12" t="str">
        <f t="shared" si="1360"/>
        <v/>
      </c>
      <c r="CS1713" s="12" t="str">
        <f t="shared" si="1361"/>
        <v/>
      </c>
      <c r="CT1713" s="12" t="str">
        <f t="shared" si="1362"/>
        <v/>
      </c>
      <c r="CU1713" s="12" t="str">
        <f t="shared" si="1363"/>
        <v/>
      </c>
      <c r="CV1713" s="12" t="str">
        <f t="shared" si="1364"/>
        <v/>
      </c>
      <c r="CW1713" s="12" t="str">
        <f t="shared" si="1386"/>
        <v/>
      </c>
      <c r="CX1713" s="12" t="str">
        <f t="shared" si="1387"/>
        <v/>
      </c>
      <c r="CY1713" s="12" t="str">
        <f t="shared" si="1388"/>
        <v/>
      </c>
      <c r="CZ1713" s="12" t="str">
        <f t="shared" si="1389"/>
        <v/>
      </c>
      <c r="DA1713" s="12" t="str">
        <f t="shared" si="1390"/>
        <v/>
      </c>
      <c r="DB1713" s="12" t="str">
        <f t="shared" si="1391"/>
        <v/>
      </c>
      <c r="DC1713" s="12" t="str">
        <f t="shared" si="1392"/>
        <v/>
      </c>
      <c r="DD1713" s="12" t="str">
        <f t="shared" si="1393"/>
        <v/>
      </c>
      <c r="DE1713" s="12" t="str">
        <f t="shared" si="1394"/>
        <v/>
      </c>
      <c r="DF1713" s="12" t="str">
        <f t="shared" si="1395"/>
        <v/>
      </c>
      <c r="DG1713" s="12" t="str">
        <f t="shared" si="1396"/>
        <v/>
      </c>
      <c r="DH1713" s="12" t="str">
        <f t="shared" si="1397"/>
        <v/>
      </c>
      <c r="DI1713" s="12" t="str">
        <f t="shared" si="1398"/>
        <v/>
      </c>
      <c r="DJ1713" s="12" t="str">
        <f t="shared" si="1399"/>
        <v/>
      </c>
      <c r="DK1713" s="12" t="str">
        <f t="shared" si="1400"/>
        <v/>
      </c>
      <c r="DL1713" s="12" t="str">
        <f t="shared" si="1401"/>
        <v/>
      </c>
      <c r="DM1713" s="12" t="str">
        <f t="shared" si="1402"/>
        <v/>
      </c>
      <c r="DN1713" s="12" t="str">
        <f t="shared" si="1403"/>
        <v/>
      </c>
      <c r="DO1713" s="12" t="str">
        <f t="shared" si="1404"/>
        <v/>
      </c>
      <c r="DP1713" s="12" t="str">
        <f t="shared" si="1405"/>
        <v/>
      </c>
      <c r="DQ1713" s="12" t="str">
        <f t="shared" si="1406"/>
        <v/>
      </c>
      <c r="DR1713" s="12" t="str">
        <f t="shared" si="1368"/>
        <v/>
      </c>
      <c r="DS1713" s="12" t="str">
        <f t="shared" si="1369"/>
        <v/>
      </c>
      <c r="DT1713" s="12" t="str">
        <f t="shared" si="1370"/>
        <v/>
      </c>
      <c r="DU1713" s="12" t="str">
        <f t="shared" si="1371"/>
        <v/>
      </c>
      <c r="DV1713" s="12" t="str">
        <f t="shared" si="1372"/>
        <v/>
      </c>
      <c r="DW1713" s="12" t="str">
        <f t="shared" si="1373"/>
        <v/>
      </c>
      <c r="DX1713" s="12" t="str">
        <f t="shared" si="1374"/>
        <v/>
      </c>
      <c r="DY1713" s="12" t="str">
        <f t="shared" si="1375"/>
        <v/>
      </c>
      <c r="DZ1713" s="12" t="str">
        <f t="shared" si="1376"/>
        <v/>
      </c>
      <c r="EA1713" s="12" t="str">
        <f t="shared" si="1377"/>
        <v/>
      </c>
      <c r="EB1713" s="12" t="str">
        <f t="shared" si="1378"/>
        <v/>
      </c>
      <c r="EC1713" s="12" t="str">
        <f t="shared" si="1379"/>
        <v/>
      </c>
      <c r="ED1713" s="12" t="str">
        <f t="shared" si="1380"/>
        <v/>
      </c>
      <c r="EE1713" s="12" t="str">
        <f t="shared" si="1381"/>
        <v/>
      </c>
      <c r="EF1713" s="12" t="str">
        <f t="shared" si="1382"/>
        <v/>
      </c>
      <c r="EG1713" s="12" t="str">
        <f t="shared" si="1383"/>
        <v/>
      </c>
      <c r="EH1713" s="12" t="str">
        <f t="shared" si="1384"/>
        <v/>
      </c>
      <c r="EI1713" s="12" t="str">
        <f t="shared" si="1385"/>
        <v/>
      </c>
      <c r="EK1713" s="83" t="str">
        <f t="shared" si="1365"/>
        <v/>
      </c>
      <c r="EM1713" s="12" t="str">
        <f t="shared" si="1366"/>
        <v/>
      </c>
      <c r="EO1713" s="12" t="str">
        <f t="shared" si="1367"/>
        <v/>
      </c>
      <c r="EQ1713" s="12" t="str">
        <f>IF($EO1713="", "", IF($EQ$8=$EQ$6, COUNTIF($EO$11:$EO$2510, "&gt;"&amp;$EO1713)+1+COUNTIF($EO$11:$EO1713, $EO1713)-1, COUNTIF($EO$11:$EO$2510, "&lt;"&amp;$EO1713)+1+COUNTIF($EO$11:$EO1713, $EO1713)-1))</f>
        <v/>
      </c>
    </row>
    <row r="1714" spans="1:147" x14ac:dyDescent="0.55000000000000004">
      <c r="A1714" s="8"/>
      <c r="B1714" s="12" t="str">
        <f>IF($D1714="", "", COUNTIF($D$11:$D1714, $D1714))</f>
        <v/>
      </c>
      <c r="C1714" s="8"/>
      <c r="D1714" s="45"/>
      <c r="E1714" s="46"/>
      <c r="F1714" s="47"/>
      <c r="G1714" s="54"/>
      <c r="H1714" s="54"/>
      <c r="I1714" s="48"/>
      <c r="J1714" s="49"/>
      <c r="K1714" s="50"/>
      <c r="L1714" s="50"/>
      <c r="M1714" s="50"/>
      <c r="N1714" s="50"/>
      <c r="O1714" s="50"/>
      <c r="P1714" s="50"/>
      <c r="Q1714" s="50"/>
      <c r="R1714" s="50"/>
      <c r="S1714" s="50"/>
      <c r="T1714" s="50"/>
      <c r="U1714" s="51"/>
      <c r="V1714" s="52"/>
      <c r="W1714" s="53"/>
      <c r="X1714" s="53"/>
      <c r="Y1714" s="53"/>
      <c r="Z1714" s="53"/>
      <c r="AA1714" s="48"/>
      <c r="AB1714" s="54"/>
      <c r="AC1714" s="54"/>
      <c r="AD1714" s="54"/>
      <c r="AE1714" s="54"/>
      <c r="AF1714" s="54"/>
      <c r="AG1714" s="54"/>
      <c r="AH1714" s="54"/>
      <c r="AI1714" s="54"/>
      <c r="AJ1714" s="49"/>
      <c r="AK1714" s="48"/>
      <c r="AL1714" s="54"/>
      <c r="AM1714" s="54"/>
      <c r="AN1714" s="54"/>
      <c r="AO1714" s="54"/>
      <c r="AP1714" s="54"/>
      <c r="AQ1714" s="54"/>
      <c r="AR1714" s="54"/>
      <c r="AS1714" s="54"/>
      <c r="AT1714" s="54"/>
      <c r="AU1714" s="54"/>
      <c r="AV1714" s="54"/>
      <c r="AW1714" s="54"/>
      <c r="AX1714" s="54"/>
      <c r="AY1714" s="54"/>
      <c r="AZ1714" s="54"/>
      <c r="BA1714" s="54"/>
      <c r="BB1714" s="54"/>
      <c r="BC1714" s="54"/>
      <c r="BD1714" s="54"/>
      <c r="BE1714" s="54"/>
      <c r="BF1714" s="54"/>
      <c r="BG1714" s="54"/>
      <c r="BH1714" s="54"/>
      <c r="BI1714" s="54"/>
      <c r="BJ1714" s="54"/>
      <c r="BK1714" s="54"/>
      <c r="BL1714" s="54"/>
      <c r="BM1714" s="54"/>
      <c r="BN1714" s="54"/>
      <c r="BO1714" s="54"/>
      <c r="BP1714" s="54"/>
      <c r="BQ1714" s="54"/>
      <c r="BR1714" s="54"/>
      <c r="BS1714" s="54"/>
      <c r="BT1714" s="54"/>
      <c r="BU1714" s="54"/>
      <c r="BV1714" s="54"/>
      <c r="BW1714" s="54"/>
      <c r="BX1714" s="49"/>
      <c r="BY1714" s="55"/>
      <c r="BZ1714" s="8"/>
      <c r="CE1714" s="12" t="str">
        <f t="shared" si="1355"/>
        <v/>
      </c>
      <c r="CG1714" s="77" t="str">
        <f t="shared" si="1356"/>
        <v/>
      </c>
      <c r="CH1714" s="80" t="str">
        <f t="shared" si="1357"/>
        <v/>
      </c>
      <c r="CL1714" s="12" t="str">
        <f t="shared" si="1358"/>
        <v/>
      </c>
      <c r="CM1714" s="12" t="str">
        <f t="shared" si="1359"/>
        <v/>
      </c>
      <c r="CN1714" s="12" t="str" cm="1">
        <f t="array" ref="CN1714">IF(OR($CE1714="", $CG$3=""), "", IF(IFERROR(INDEX($K1714:$T1714, $CK1714, MATCH(CN$3, $K$3:$T$3, 0)), "")="", $CC$4, $CC$3))</f>
        <v/>
      </c>
      <c r="CO1714" s="12" t="str" cm="1">
        <f t="array" ref="CO1714">IF(OR($CE1714="", $CG$3=""), "", IF(IFERROR(INDEX($AA1714:$AJ1714, $CK1714, MATCH(CO$3, $AA$3:$AJ$3, 0)), "")="", $CC$4, $CC$3))</f>
        <v/>
      </c>
      <c r="CP1714" s="12" t="str">
        <f>IF(OR($CE1714="", $CG$3=""), "", IF(CP$3='Property List &amp; Features'!$BG$9, $CC$3, IF(CP$3=$I1714, $CC$3, $CC$4)))</f>
        <v/>
      </c>
      <c r="CQ1714" s="12" t="str">
        <f>IF(OR($CE1714="", $CG$3=""), "", IF(CQ$3='Property List &amp; Features'!$BG$9, $CC$3, IF(CQ$3=$J1714, $CC$3, $CC$4)))</f>
        <v/>
      </c>
      <c r="CR1714" s="12" t="str">
        <f t="shared" si="1360"/>
        <v/>
      </c>
      <c r="CS1714" s="12" t="str">
        <f t="shared" si="1361"/>
        <v/>
      </c>
      <c r="CT1714" s="12" t="str">
        <f t="shared" si="1362"/>
        <v/>
      </c>
      <c r="CU1714" s="12" t="str">
        <f t="shared" si="1363"/>
        <v/>
      </c>
      <c r="CV1714" s="12" t="str">
        <f t="shared" si="1364"/>
        <v/>
      </c>
      <c r="CW1714" s="12" t="str">
        <f t="shared" si="1386"/>
        <v/>
      </c>
      <c r="CX1714" s="12" t="str">
        <f t="shared" si="1387"/>
        <v/>
      </c>
      <c r="CY1714" s="12" t="str">
        <f t="shared" si="1388"/>
        <v/>
      </c>
      <c r="CZ1714" s="12" t="str">
        <f t="shared" si="1389"/>
        <v/>
      </c>
      <c r="DA1714" s="12" t="str">
        <f t="shared" si="1390"/>
        <v/>
      </c>
      <c r="DB1714" s="12" t="str">
        <f t="shared" si="1391"/>
        <v/>
      </c>
      <c r="DC1714" s="12" t="str">
        <f t="shared" si="1392"/>
        <v/>
      </c>
      <c r="DD1714" s="12" t="str">
        <f t="shared" si="1393"/>
        <v/>
      </c>
      <c r="DE1714" s="12" t="str">
        <f t="shared" si="1394"/>
        <v/>
      </c>
      <c r="DF1714" s="12" t="str">
        <f t="shared" si="1395"/>
        <v/>
      </c>
      <c r="DG1714" s="12" t="str">
        <f t="shared" si="1396"/>
        <v/>
      </c>
      <c r="DH1714" s="12" t="str">
        <f t="shared" si="1397"/>
        <v/>
      </c>
      <c r="DI1714" s="12" t="str">
        <f t="shared" si="1398"/>
        <v/>
      </c>
      <c r="DJ1714" s="12" t="str">
        <f t="shared" si="1399"/>
        <v/>
      </c>
      <c r="DK1714" s="12" t="str">
        <f t="shared" si="1400"/>
        <v/>
      </c>
      <c r="DL1714" s="12" t="str">
        <f t="shared" si="1401"/>
        <v/>
      </c>
      <c r="DM1714" s="12" t="str">
        <f t="shared" si="1402"/>
        <v/>
      </c>
      <c r="DN1714" s="12" t="str">
        <f t="shared" si="1403"/>
        <v/>
      </c>
      <c r="DO1714" s="12" t="str">
        <f t="shared" si="1404"/>
        <v/>
      </c>
      <c r="DP1714" s="12" t="str">
        <f t="shared" si="1405"/>
        <v/>
      </c>
      <c r="DQ1714" s="12" t="str">
        <f t="shared" si="1406"/>
        <v/>
      </c>
      <c r="DR1714" s="12" t="str">
        <f t="shared" si="1368"/>
        <v/>
      </c>
      <c r="DS1714" s="12" t="str">
        <f t="shared" si="1369"/>
        <v/>
      </c>
      <c r="DT1714" s="12" t="str">
        <f t="shared" si="1370"/>
        <v/>
      </c>
      <c r="DU1714" s="12" t="str">
        <f t="shared" si="1371"/>
        <v/>
      </c>
      <c r="DV1714" s="12" t="str">
        <f t="shared" si="1372"/>
        <v/>
      </c>
      <c r="DW1714" s="12" t="str">
        <f t="shared" si="1373"/>
        <v/>
      </c>
      <c r="DX1714" s="12" t="str">
        <f t="shared" si="1374"/>
        <v/>
      </c>
      <c r="DY1714" s="12" t="str">
        <f t="shared" si="1375"/>
        <v/>
      </c>
      <c r="DZ1714" s="12" t="str">
        <f t="shared" si="1376"/>
        <v/>
      </c>
      <c r="EA1714" s="12" t="str">
        <f t="shared" si="1377"/>
        <v/>
      </c>
      <c r="EB1714" s="12" t="str">
        <f t="shared" si="1378"/>
        <v/>
      </c>
      <c r="EC1714" s="12" t="str">
        <f t="shared" si="1379"/>
        <v/>
      </c>
      <c r="ED1714" s="12" t="str">
        <f t="shared" si="1380"/>
        <v/>
      </c>
      <c r="EE1714" s="12" t="str">
        <f t="shared" si="1381"/>
        <v/>
      </c>
      <c r="EF1714" s="12" t="str">
        <f t="shared" si="1382"/>
        <v/>
      </c>
      <c r="EG1714" s="12" t="str">
        <f t="shared" si="1383"/>
        <v/>
      </c>
      <c r="EH1714" s="12" t="str">
        <f t="shared" si="1384"/>
        <v/>
      </c>
      <c r="EI1714" s="12" t="str">
        <f t="shared" si="1385"/>
        <v/>
      </c>
      <c r="EK1714" s="83" t="str">
        <f t="shared" si="1365"/>
        <v/>
      </c>
      <c r="EM1714" s="12" t="str">
        <f t="shared" si="1366"/>
        <v/>
      </c>
      <c r="EO1714" s="12" t="str">
        <f t="shared" si="1367"/>
        <v/>
      </c>
      <c r="EQ1714" s="12" t="str">
        <f>IF($EO1714="", "", IF($EQ$8=$EQ$6, COUNTIF($EO$11:$EO$2510, "&gt;"&amp;$EO1714)+1+COUNTIF($EO$11:$EO1714, $EO1714)-1, COUNTIF($EO$11:$EO$2510, "&lt;"&amp;$EO1714)+1+COUNTIF($EO$11:$EO1714, $EO1714)-1))</f>
        <v/>
      </c>
    </row>
    <row r="1715" spans="1:147" x14ac:dyDescent="0.55000000000000004">
      <c r="A1715" s="8"/>
      <c r="B1715" s="12" t="str">
        <f>IF($D1715="", "", COUNTIF($D$11:$D1715, $D1715))</f>
        <v/>
      </c>
      <c r="C1715" s="8"/>
      <c r="D1715" s="45"/>
      <c r="E1715" s="46"/>
      <c r="F1715" s="47"/>
      <c r="G1715" s="54"/>
      <c r="H1715" s="54"/>
      <c r="I1715" s="48"/>
      <c r="J1715" s="49"/>
      <c r="K1715" s="50"/>
      <c r="L1715" s="50"/>
      <c r="M1715" s="50"/>
      <c r="N1715" s="50"/>
      <c r="O1715" s="50"/>
      <c r="P1715" s="50"/>
      <c r="Q1715" s="50"/>
      <c r="R1715" s="50"/>
      <c r="S1715" s="50"/>
      <c r="T1715" s="50"/>
      <c r="U1715" s="51"/>
      <c r="V1715" s="52"/>
      <c r="W1715" s="53"/>
      <c r="X1715" s="53"/>
      <c r="Y1715" s="53"/>
      <c r="Z1715" s="53"/>
      <c r="AA1715" s="48"/>
      <c r="AB1715" s="54"/>
      <c r="AC1715" s="54"/>
      <c r="AD1715" s="54"/>
      <c r="AE1715" s="54"/>
      <c r="AF1715" s="54"/>
      <c r="AG1715" s="54"/>
      <c r="AH1715" s="54"/>
      <c r="AI1715" s="54"/>
      <c r="AJ1715" s="49"/>
      <c r="AK1715" s="48"/>
      <c r="AL1715" s="54"/>
      <c r="AM1715" s="54"/>
      <c r="AN1715" s="54"/>
      <c r="AO1715" s="54"/>
      <c r="AP1715" s="54"/>
      <c r="AQ1715" s="54"/>
      <c r="AR1715" s="54"/>
      <c r="AS1715" s="54"/>
      <c r="AT1715" s="54"/>
      <c r="AU1715" s="54"/>
      <c r="AV1715" s="54"/>
      <c r="AW1715" s="54"/>
      <c r="AX1715" s="54"/>
      <c r="AY1715" s="54"/>
      <c r="AZ1715" s="54"/>
      <c r="BA1715" s="54"/>
      <c r="BB1715" s="54"/>
      <c r="BC1715" s="54"/>
      <c r="BD1715" s="54"/>
      <c r="BE1715" s="54"/>
      <c r="BF1715" s="54"/>
      <c r="BG1715" s="54"/>
      <c r="BH1715" s="54"/>
      <c r="BI1715" s="54"/>
      <c r="BJ1715" s="54"/>
      <c r="BK1715" s="54"/>
      <c r="BL1715" s="54"/>
      <c r="BM1715" s="54"/>
      <c r="BN1715" s="54"/>
      <c r="BO1715" s="54"/>
      <c r="BP1715" s="54"/>
      <c r="BQ1715" s="54"/>
      <c r="BR1715" s="54"/>
      <c r="BS1715" s="54"/>
      <c r="BT1715" s="54"/>
      <c r="BU1715" s="54"/>
      <c r="BV1715" s="54"/>
      <c r="BW1715" s="54"/>
      <c r="BX1715" s="49"/>
      <c r="BY1715" s="55"/>
      <c r="BZ1715" s="8"/>
      <c r="CE1715" s="12" t="str">
        <f t="shared" si="1355"/>
        <v/>
      </c>
      <c r="CG1715" s="77" t="str">
        <f t="shared" si="1356"/>
        <v/>
      </c>
      <c r="CH1715" s="80" t="str">
        <f t="shared" si="1357"/>
        <v/>
      </c>
      <c r="CL1715" s="12" t="str">
        <f t="shared" si="1358"/>
        <v/>
      </c>
      <c r="CM1715" s="12" t="str">
        <f t="shared" si="1359"/>
        <v/>
      </c>
      <c r="CN1715" s="12" t="str" cm="1">
        <f t="array" ref="CN1715">IF(OR($CE1715="", $CG$3=""), "", IF(IFERROR(INDEX($K1715:$T1715, $CK1715, MATCH(CN$3, $K$3:$T$3, 0)), "")="", $CC$4, $CC$3))</f>
        <v/>
      </c>
      <c r="CO1715" s="12" t="str" cm="1">
        <f t="array" ref="CO1715">IF(OR($CE1715="", $CG$3=""), "", IF(IFERROR(INDEX($AA1715:$AJ1715, $CK1715, MATCH(CO$3, $AA$3:$AJ$3, 0)), "")="", $CC$4, $CC$3))</f>
        <v/>
      </c>
      <c r="CP1715" s="12" t="str">
        <f>IF(OR($CE1715="", $CG$3=""), "", IF(CP$3='Property List &amp; Features'!$BG$9, $CC$3, IF(CP$3=$I1715, $CC$3, $CC$4)))</f>
        <v/>
      </c>
      <c r="CQ1715" s="12" t="str">
        <f>IF(OR($CE1715="", $CG$3=""), "", IF(CQ$3='Property List &amp; Features'!$BG$9, $CC$3, IF(CQ$3=$J1715, $CC$3, $CC$4)))</f>
        <v/>
      </c>
      <c r="CR1715" s="12" t="str">
        <f t="shared" si="1360"/>
        <v/>
      </c>
      <c r="CS1715" s="12" t="str">
        <f t="shared" si="1361"/>
        <v/>
      </c>
      <c r="CT1715" s="12" t="str">
        <f t="shared" si="1362"/>
        <v/>
      </c>
      <c r="CU1715" s="12" t="str">
        <f t="shared" si="1363"/>
        <v/>
      </c>
      <c r="CV1715" s="12" t="str">
        <f t="shared" si="1364"/>
        <v/>
      </c>
      <c r="CW1715" s="12" t="str">
        <f t="shared" si="1386"/>
        <v/>
      </c>
      <c r="CX1715" s="12" t="str">
        <f t="shared" si="1387"/>
        <v/>
      </c>
      <c r="CY1715" s="12" t="str">
        <f t="shared" si="1388"/>
        <v/>
      </c>
      <c r="CZ1715" s="12" t="str">
        <f t="shared" si="1389"/>
        <v/>
      </c>
      <c r="DA1715" s="12" t="str">
        <f t="shared" si="1390"/>
        <v/>
      </c>
      <c r="DB1715" s="12" t="str">
        <f t="shared" si="1391"/>
        <v/>
      </c>
      <c r="DC1715" s="12" t="str">
        <f t="shared" si="1392"/>
        <v/>
      </c>
      <c r="DD1715" s="12" t="str">
        <f t="shared" si="1393"/>
        <v/>
      </c>
      <c r="DE1715" s="12" t="str">
        <f t="shared" si="1394"/>
        <v/>
      </c>
      <c r="DF1715" s="12" t="str">
        <f t="shared" si="1395"/>
        <v/>
      </c>
      <c r="DG1715" s="12" t="str">
        <f t="shared" si="1396"/>
        <v/>
      </c>
      <c r="DH1715" s="12" t="str">
        <f t="shared" si="1397"/>
        <v/>
      </c>
      <c r="DI1715" s="12" t="str">
        <f t="shared" si="1398"/>
        <v/>
      </c>
      <c r="DJ1715" s="12" t="str">
        <f t="shared" si="1399"/>
        <v/>
      </c>
      <c r="DK1715" s="12" t="str">
        <f t="shared" si="1400"/>
        <v/>
      </c>
      <c r="DL1715" s="12" t="str">
        <f t="shared" si="1401"/>
        <v/>
      </c>
      <c r="DM1715" s="12" t="str">
        <f t="shared" si="1402"/>
        <v/>
      </c>
      <c r="DN1715" s="12" t="str">
        <f t="shared" si="1403"/>
        <v/>
      </c>
      <c r="DO1715" s="12" t="str">
        <f t="shared" si="1404"/>
        <v/>
      </c>
      <c r="DP1715" s="12" t="str">
        <f t="shared" si="1405"/>
        <v/>
      </c>
      <c r="DQ1715" s="12" t="str">
        <f t="shared" si="1406"/>
        <v/>
      </c>
      <c r="DR1715" s="12" t="str">
        <f t="shared" si="1368"/>
        <v/>
      </c>
      <c r="DS1715" s="12" t="str">
        <f t="shared" si="1369"/>
        <v/>
      </c>
      <c r="DT1715" s="12" t="str">
        <f t="shared" si="1370"/>
        <v/>
      </c>
      <c r="DU1715" s="12" t="str">
        <f t="shared" si="1371"/>
        <v/>
      </c>
      <c r="DV1715" s="12" t="str">
        <f t="shared" si="1372"/>
        <v/>
      </c>
      <c r="DW1715" s="12" t="str">
        <f t="shared" si="1373"/>
        <v/>
      </c>
      <c r="DX1715" s="12" t="str">
        <f t="shared" si="1374"/>
        <v/>
      </c>
      <c r="DY1715" s="12" t="str">
        <f t="shared" si="1375"/>
        <v/>
      </c>
      <c r="DZ1715" s="12" t="str">
        <f t="shared" si="1376"/>
        <v/>
      </c>
      <c r="EA1715" s="12" t="str">
        <f t="shared" si="1377"/>
        <v/>
      </c>
      <c r="EB1715" s="12" t="str">
        <f t="shared" si="1378"/>
        <v/>
      </c>
      <c r="EC1715" s="12" t="str">
        <f t="shared" si="1379"/>
        <v/>
      </c>
      <c r="ED1715" s="12" t="str">
        <f t="shared" si="1380"/>
        <v/>
      </c>
      <c r="EE1715" s="12" t="str">
        <f t="shared" si="1381"/>
        <v/>
      </c>
      <c r="EF1715" s="12" t="str">
        <f t="shared" si="1382"/>
        <v/>
      </c>
      <c r="EG1715" s="12" t="str">
        <f t="shared" si="1383"/>
        <v/>
      </c>
      <c r="EH1715" s="12" t="str">
        <f t="shared" si="1384"/>
        <v/>
      </c>
      <c r="EI1715" s="12" t="str">
        <f t="shared" si="1385"/>
        <v/>
      </c>
      <c r="EK1715" s="83" t="str">
        <f t="shared" si="1365"/>
        <v/>
      </c>
      <c r="EM1715" s="12" t="str">
        <f t="shared" si="1366"/>
        <v/>
      </c>
      <c r="EO1715" s="12" t="str">
        <f t="shared" si="1367"/>
        <v/>
      </c>
      <c r="EQ1715" s="12" t="str">
        <f>IF($EO1715="", "", IF($EQ$8=$EQ$6, COUNTIF($EO$11:$EO$2510, "&gt;"&amp;$EO1715)+1+COUNTIF($EO$11:$EO1715, $EO1715)-1, COUNTIF($EO$11:$EO$2510, "&lt;"&amp;$EO1715)+1+COUNTIF($EO$11:$EO1715, $EO1715)-1))</f>
        <v/>
      </c>
    </row>
    <row r="1716" spans="1:147" x14ac:dyDescent="0.55000000000000004">
      <c r="A1716" s="8"/>
      <c r="B1716" s="12" t="str">
        <f>IF($D1716="", "", COUNTIF($D$11:$D1716, $D1716))</f>
        <v/>
      </c>
      <c r="C1716" s="8"/>
      <c r="D1716" s="45"/>
      <c r="E1716" s="46"/>
      <c r="F1716" s="47"/>
      <c r="G1716" s="54"/>
      <c r="H1716" s="54"/>
      <c r="I1716" s="48"/>
      <c r="J1716" s="49"/>
      <c r="K1716" s="50"/>
      <c r="L1716" s="50"/>
      <c r="M1716" s="50"/>
      <c r="N1716" s="50"/>
      <c r="O1716" s="50"/>
      <c r="P1716" s="50"/>
      <c r="Q1716" s="50"/>
      <c r="R1716" s="50"/>
      <c r="S1716" s="50"/>
      <c r="T1716" s="50"/>
      <c r="U1716" s="51"/>
      <c r="V1716" s="52"/>
      <c r="W1716" s="53"/>
      <c r="X1716" s="53"/>
      <c r="Y1716" s="53"/>
      <c r="Z1716" s="53"/>
      <c r="AA1716" s="48"/>
      <c r="AB1716" s="54"/>
      <c r="AC1716" s="54"/>
      <c r="AD1716" s="54"/>
      <c r="AE1716" s="54"/>
      <c r="AF1716" s="54"/>
      <c r="AG1716" s="54"/>
      <c r="AH1716" s="54"/>
      <c r="AI1716" s="54"/>
      <c r="AJ1716" s="49"/>
      <c r="AK1716" s="48"/>
      <c r="AL1716" s="54"/>
      <c r="AM1716" s="54"/>
      <c r="AN1716" s="54"/>
      <c r="AO1716" s="54"/>
      <c r="AP1716" s="54"/>
      <c r="AQ1716" s="54"/>
      <c r="AR1716" s="54"/>
      <c r="AS1716" s="54"/>
      <c r="AT1716" s="54"/>
      <c r="AU1716" s="54"/>
      <c r="AV1716" s="54"/>
      <c r="AW1716" s="54"/>
      <c r="AX1716" s="54"/>
      <c r="AY1716" s="54"/>
      <c r="AZ1716" s="54"/>
      <c r="BA1716" s="54"/>
      <c r="BB1716" s="54"/>
      <c r="BC1716" s="54"/>
      <c r="BD1716" s="54"/>
      <c r="BE1716" s="54"/>
      <c r="BF1716" s="54"/>
      <c r="BG1716" s="54"/>
      <c r="BH1716" s="54"/>
      <c r="BI1716" s="54"/>
      <c r="BJ1716" s="54"/>
      <c r="BK1716" s="54"/>
      <c r="BL1716" s="54"/>
      <c r="BM1716" s="54"/>
      <c r="BN1716" s="54"/>
      <c r="BO1716" s="54"/>
      <c r="BP1716" s="54"/>
      <c r="BQ1716" s="54"/>
      <c r="BR1716" s="54"/>
      <c r="BS1716" s="54"/>
      <c r="BT1716" s="54"/>
      <c r="BU1716" s="54"/>
      <c r="BV1716" s="54"/>
      <c r="BW1716" s="54"/>
      <c r="BX1716" s="49"/>
      <c r="BY1716" s="55"/>
      <c r="BZ1716" s="8"/>
      <c r="CE1716" s="12" t="str">
        <f t="shared" si="1355"/>
        <v/>
      </c>
      <c r="CG1716" s="77" t="str">
        <f t="shared" si="1356"/>
        <v/>
      </c>
      <c r="CH1716" s="80" t="str">
        <f t="shared" si="1357"/>
        <v/>
      </c>
      <c r="CL1716" s="12" t="str">
        <f t="shared" si="1358"/>
        <v/>
      </c>
      <c r="CM1716" s="12" t="str">
        <f t="shared" si="1359"/>
        <v/>
      </c>
      <c r="CN1716" s="12" t="str" cm="1">
        <f t="array" ref="CN1716">IF(OR($CE1716="", $CG$3=""), "", IF(IFERROR(INDEX($K1716:$T1716, $CK1716, MATCH(CN$3, $K$3:$T$3, 0)), "")="", $CC$4, $CC$3))</f>
        <v/>
      </c>
      <c r="CO1716" s="12" t="str" cm="1">
        <f t="array" ref="CO1716">IF(OR($CE1716="", $CG$3=""), "", IF(IFERROR(INDEX($AA1716:$AJ1716, $CK1716, MATCH(CO$3, $AA$3:$AJ$3, 0)), "")="", $CC$4, $CC$3))</f>
        <v/>
      </c>
      <c r="CP1716" s="12" t="str">
        <f>IF(OR($CE1716="", $CG$3=""), "", IF(CP$3='Property List &amp; Features'!$BG$9, $CC$3, IF(CP$3=$I1716, $CC$3, $CC$4)))</f>
        <v/>
      </c>
      <c r="CQ1716" s="12" t="str">
        <f>IF(OR($CE1716="", $CG$3=""), "", IF(CQ$3='Property List &amp; Features'!$BG$9, $CC$3, IF(CQ$3=$J1716, $CC$3, $CC$4)))</f>
        <v/>
      </c>
      <c r="CR1716" s="12" t="str">
        <f t="shared" si="1360"/>
        <v/>
      </c>
      <c r="CS1716" s="12" t="str">
        <f t="shared" si="1361"/>
        <v/>
      </c>
      <c r="CT1716" s="12" t="str">
        <f t="shared" si="1362"/>
        <v/>
      </c>
      <c r="CU1716" s="12" t="str">
        <f t="shared" si="1363"/>
        <v/>
      </c>
      <c r="CV1716" s="12" t="str">
        <f t="shared" si="1364"/>
        <v/>
      </c>
      <c r="CW1716" s="12" t="str">
        <f t="shared" si="1386"/>
        <v/>
      </c>
      <c r="CX1716" s="12" t="str">
        <f t="shared" si="1387"/>
        <v/>
      </c>
      <c r="CY1716" s="12" t="str">
        <f t="shared" si="1388"/>
        <v/>
      </c>
      <c r="CZ1716" s="12" t="str">
        <f t="shared" si="1389"/>
        <v/>
      </c>
      <c r="DA1716" s="12" t="str">
        <f t="shared" si="1390"/>
        <v/>
      </c>
      <c r="DB1716" s="12" t="str">
        <f t="shared" si="1391"/>
        <v/>
      </c>
      <c r="DC1716" s="12" t="str">
        <f t="shared" si="1392"/>
        <v/>
      </c>
      <c r="DD1716" s="12" t="str">
        <f t="shared" si="1393"/>
        <v/>
      </c>
      <c r="DE1716" s="12" t="str">
        <f t="shared" si="1394"/>
        <v/>
      </c>
      <c r="DF1716" s="12" t="str">
        <f t="shared" si="1395"/>
        <v/>
      </c>
      <c r="DG1716" s="12" t="str">
        <f t="shared" si="1396"/>
        <v/>
      </c>
      <c r="DH1716" s="12" t="str">
        <f t="shared" si="1397"/>
        <v/>
      </c>
      <c r="DI1716" s="12" t="str">
        <f t="shared" si="1398"/>
        <v/>
      </c>
      <c r="DJ1716" s="12" t="str">
        <f t="shared" si="1399"/>
        <v/>
      </c>
      <c r="DK1716" s="12" t="str">
        <f t="shared" si="1400"/>
        <v/>
      </c>
      <c r="DL1716" s="12" t="str">
        <f t="shared" si="1401"/>
        <v/>
      </c>
      <c r="DM1716" s="12" t="str">
        <f t="shared" si="1402"/>
        <v/>
      </c>
      <c r="DN1716" s="12" t="str">
        <f t="shared" si="1403"/>
        <v/>
      </c>
      <c r="DO1716" s="12" t="str">
        <f t="shared" si="1404"/>
        <v/>
      </c>
      <c r="DP1716" s="12" t="str">
        <f t="shared" si="1405"/>
        <v/>
      </c>
      <c r="DQ1716" s="12" t="str">
        <f t="shared" si="1406"/>
        <v/>
      </c>
      <c r="DR1716" s="12" t="str">
        <f t="shared" si="1368"/>
        <v/>
      </c>
      <c r="DS1716" s="12" t="str">
        <f t="shared" si="1369"/>
        <v/>
      </c>
      <c r="DT1716" s="12" t="str">
        <f t="shared" si="1370"/>
        <v/>
      </c>
      <c r="DU1716" s="12" t="str">
        <f t="shared" si="1371"/>
        <v/>
      </c>
      <c r="DV1716" s="12" t="str">
        <f t="shared" si="1372"/>
        <v/>
      </c>
      <c r="DW1716" s="12" t="str">
        <f t="shared" si="1373"/>
        <v/>
      </c>
      <c r="DX1716" s="12" t="str">
        <f t="shared" si="1374"/>
        <v/>
      </c>
      <c r="DY1716" s="12" t="str">
        <f t="shared" si="1375"/>
        <v/>
      </c>
      <c r="DZ1716" s="12" t="str">
        <f t="shared" si="1376"/>
        <v/>
      </c>
      <c r="EA1716" s="12" t="str">
        <f t="shared" si="1377"/>
        <v/>
      </c>
      <c r="EB1716" s="12" t="str">
        <f t="shared" si="1378"/>
        <v/>
      </c>
      <c r="EC1716" s="12" t="str">
        <f t="shared" si="1379"/>
        <v/>
      </c>
      <c r="ED1716" s="12" t="str">
        <f t="shared" si="1380"/>
        <v/>
      </c>
      <c r="EE1716" s="12" t="str">
        <f t="shared" si="1381"/>
        <v/>
      </c>
      <c r="EF1716" s="12" t="str">
        <f t="shared" si="1382"/>
        <v/>
      </c>
      <c r="EG1716" s="12" t="str">
        <f t="shared" si="1383"/>
        <v/>
      </c>
      <c r="EH1716" s="12" t="str">
        <f t="shared" si="1384"/>
        <v/>
      </c>
      <c r="EI1716" s="12" t="str">
        <f t="shared" si="1385"/>
        <v/>
      </c>
      <c r="EK1716" s="83" t="str">
        <f t="shared" si="1365"/>
        <v/>
      </c>
      <c r="EM1716" s="12" t="str">
        <f t="shared" si="1366"/>
        <v/>
      </c>
      <c r="EO1716" s="12" t="str">
        <f t="shared" si="1367"/>
        <v/>
      </c>
      <c r="EQ1716" s="12" t="str">
        <f>IF($EO1716="", "", IF($EQ$8=$EQ$6, COUNTIF($EO$11:$EO$2510, "&gt;"&amp;$EO1716)+1+COUNTIF($EO$11:$EO1716, $EO1716)-1, COUNTIF($EO$11:$EO$2510, "&lt;"&amp;$EO1716)+1+COUNTIF($EO$11:$EO1716, $EO1716)-1))</f>
        <v/>
      </c>
    </row>
    <row r="1717" spans="1:147" x14ac:dyDescent="0.55000000000000004">
      <c r="A1717" s="8"/>
      <c r="B1717" s="12" t="str">
        <f>IF($D1717="", "", COUNTIF($D$11:$D1717, $D1717))</f>
        <v/>
      </c>
      <c r="C1717" s="8"/>
      <c r="D1717" s="45"/>
      <c r="E1717" s="46"/>
      <c r="F1717" s="47"/>
      <c r="G1717" s="54"/>
      <c r="H1717" s="54"/>
      <c r="I1717" s="48"/>
      <c r="J1717" s="49"/>
      <c r="K1717" s="50"/>
      <c r="L1717" s="50"/>
      <c r="M1717" s="50"/>
      <c r="N1717" s="50"/>
      <c r="O1717" s="50"/>
      <c r="P1717" s="50"/>
      <c r="Q1717" s="50"/>
      <c r="R1717" s="50"/>
      <c r="S1717" s="50"/>
      <c r="T1717" s="50"/>
      <c r="U1717" s="51"/>
      <c r="V1717" s="52"/>
      <c r="W1717" s="53"/>
      <c r="X1717" s="53"/>
      <c r="Y1717" s="53"/>
      <c r="Z1717" s="53"/>
      <c r="AA1717" s="48"/>
      <c r="AB1717" s="54"/>
      <c r="AC1717" s="54"/>
      <c r="AD1717" s="54"/>
      <c r="AE1717" s="54"/>
      <c r="AF1717" s="54"/>
      <c r="AG1717" s="54"/>
      <c r="AH1717" s="54"/>
      <c r="AI1717" s="54"/>
      <c r="AJ1717" s="49"/>
      <c r="AK1717" s="48"/>
      <c r="AL1717" s="54"/>
      <c r="AM1717" s="54"/>
      <c r="AN1717" s="54"/>
      <c r="AO1717" s="54"/>
      <c r="AP1717" s="54"/>
      <c r="AQ1717" s="54"/>
      <c r="AR1717" s="54"/>
      <c r="AS1717" s="54"/>
      <c r="AT1717" s="54"/>
      <c r="AU1717" s="54"/>
      <c r="AV1717" s="54"/>
      <c r="AW1717" s="54"/>
      <c r="AX1717" s="54"/>
      <c r="AY1717" s="54"/>
      <c r="AZ1717" s="54"/>
      <c r="BA1717" s="54"/>
      <c r="BB1717" s="54"/>
      <c r="BC1717" s="54"/>
      <c r="BD1717" s="54"/>
      <c r="BE1717" s="54"/>
      <c r="BF1717" s="54"/>
      <c r="BG1717" s="54"/>
      <c r="BH1717" s="54"/>
      <c r="BI1717" s="54"/>
      <c r="BJ1717" s="54"/>
      <c r="BK1717" s="54"/>
      <c r="BL1717" s="54"/>
      <c r="BM1717" s="54"/>
      <c r="BN1717" s="54"/>
      <c r="BO1717" s="54"/>
      <c r="BP1717" s="54"/>
      <c r="BQ1717" s="54"/>
      <c r="BR1717" s="54"/>
      <c r="BS1717" s="54"/>
      <c r="BT1717" s="54"/>
      <c r="BU1717" s="54"/>
      <c r="BV1717" s="54"/>
      <c r="BW1717" s="54"/>
      <c r="BX1717" s="49"/>
      <c r="BY1717" s="55"/>
      <c r="BZ1717" s="8"/>
      <c r="CE1717" s="12" t="str">
        <f t="shared" si="1355"/>
        <v/>
      </c>
      <c r="CG1717" s="77" t="str">
        <f t="shared" si="1356"/>
        <v/>
      </c>
      <c r="CH1717" s="80" t="str">
        <f t="shared" si="1357"/>
        <v/>
      </c>
      <c r="CL1717" s="12" t="str">
        <f t="shared" si="1358"/>
        <v/>
      </c>
      <c r="CM1717" s="12" t="str">
        <f t="shared" si="1359"/>
        <v/>
      </c>
      <c r="CN1717" s="12" t="str" cm="1">
        <f t="array" ref="CN1717">IF(OR($CE1717="", $CG$3=""), "", IF(IFERROR(INDEX($K1717:$T1717, $CK1717, MATCH(CN$3, $K$3:$T$3, 0)), "")="", $CC$4, $CC$3))</f>
        <v/>
      </c>
      <c r="CO1717" s="12" t="str" cm="1">
        <f t="array" ref="CO1717">IF(OR($CE1717="", $CG$3=""), "", IF(IFERROR(INDEX($AA1717:$AJ1717, $CK1717, MATCH(CO$3, $AA$3:$AJ$3, 0)), "")="", $CC$4, $CC$3))</f>
        <v/>
      </c>
      <c r="CP1717" s="12" t="str">
        <f>IF(OR($CE1717="", $CG$3=""), "", IF(CP$3='Property List &amp; Features'!$BG$9, $CC$3, IF(CP$3=$I1717, $CC$3, $CC$4)))</f>
        <v/>
      </c>
      <c r="CQ1717" s="12" t="str">
        <f>IF(OR($CE1717="", $CG$3=""), "", IF(CQ$3='Property List &amp; Features'!$BG$9, $CC$3, IF(CQ$3=$J1717, $CC$3, $CC$4)))</f>
        <v/>
      </c>
      <c r="CR1717" s="12" t="str">
        <f t="shared" si="1360"/>
        <v/>
      </c>
      <c r="CS1717" s="12" t="str">
        <f t="shared" si="1361"/>
        <v/>
      </c>
      <c r="CT1717" s="12" t="str">
        <f t="shared" si="1362"/>
        <v/>
      </c>
      <c r="CU1717" s="12" t="str">
        <f t="shared" si="1363"/>
        <v/>
      </c>
      <c r="CV1717" s="12" t="str">
        <f t="shared" si="1364"/>
        <v/>
      </c>
      <c r="CW1717" s="12" t="str">
        <f t="shared" si="1386"/>
        <v/>
      </c>
      <c r="CX1717" s="12" t="str">
        <f t="shared" si="1387"/>
        <v/>
      </c>
      <c r="CY1717" s="12" t="str">
        <f t="shared" si="1388"/>
        <v/>
      </c>
      <c r="CZ1717" s="12" t="str">
        <f t="shared" si="1389"/>
        <v/>
      </c>
      <c r="DA1717" s="12" t="str">
        <f t="shared" si="1390"/>
        <v/>
      </c>
      <c r="DB1717" s="12" t="str">
        <f t="shared" si="1391"/>
        <v/>
      </c>
      <c r="DC1717" s="12" t="str">
        <f t="shared" si="1392"/>
        <v/>
      </c>
      <c r="DD1717" s="12" t="str">
        <f t="shared" si="1393"/>
        <v/>
      </c>
      <c r="DE1717" s="12" t="str">
        <f t="shared" si="1394"/>
        <v/>
      </c>
      <c r="DF1717" s="12" t="str">
        <f t="shared" si="1395"/>
        <v/>
      </c>
      <c r="DG1717" s="12" t="str">
        <f t="shared" si="1396"/>
        <v/>
      </c>
      <c r="DH1717" s="12" t="str">
        <f t="shared" si="1397"/>
        <v/>
      </c>
      <c r="DI1717" s="12" t="str">
        <f t="shared" si="1398"/>
        <v/>
      </c>
      <c r="DJ1717" s="12" t="str">
        <f t="shared" si="1399"/>
        <v/>
      </c>
      <c r="DK1717" s="12" t="str">
        <f t="shared" si="1400"/>
        <v/>
      </c>
      <c r="DL1717" s="12" t="str">
        <f t="shared" si="1401"/>
        <v/>
      </c>
      <c r="DM1717" s="12" t="str">
        <f t="shared" si="1402"/>
        <v/>
      </c>
      <c r="DN1717" s="12" t="str">
        <f t="shared" si="1403"/>
        <v/>
      </c>
      <c r="DO1717" s="12" t="str">
        <f t="shared" si="1404"/>
        <v/>
      </c>
      <c r="DP1717" s="12" t="str">
        <f t="shared" si="1405"/>
        <v/>
      </c>
      <c r="DQ1717" s="12" t="str">
        <f t="shared" si="1406"/>
        <v/>
      </c>
      <c r="DR1717" s="12" t="str">
        <f t="shared" si="1368"/>
        <v/>
      </c>
      <c r="DS1717" s="12" t="str">
        <f t="shared" si="1369"/>
        <v/>
      </c>
      <c r="DT1717" s="12" t="str">
        <f t="shared" si="1370"/>
        <v/>
      </c>
      <c r="DU1717" s="12" t="str">
        <f t="shared" si="1371"/>
        <v/>
      </c>
      <c r="DV1717" s="12" t="str">
        <f t="shared" si="1372"/>
        <v/>
      </c>
      <c r="DW1717" s="12" t="str">
        <f t="shared" si="1373"/>
        <v/>
      </c>
      <c r="DX1717" s="12" t="str">
        <f t="shared" si="1374"/>
        <v/>
      </c>
      <c r="DY1717" s="12" t="str">
        <f t="shared" si="1375"/>
        <v/>
      </c>
      <c r="DZ1717" s="12" t="str">
        <f t="shared" si="1376"/>
        <v/>
      </c>
      <c r="EA1717" s="12" t="str">
        <f t="shared" si="1377"/>
        <v/>
      </c>
      <c r="EB1717" s="12" t="str">
        <f t="shared" si="1378"/>
        <v/>
      </c>
      <c r="EC1717" s="12" t="str">
        <f t="shared" si="1379"/>
        <v/>
      </c>
      <c r="ED1717" s="12" t="str">
        <f t="shared" si="1380"/>
        <v/>
      </c>
      <c r="EE1717" s="12" t="str">
        <f t="shared" si="1381"/>
        <v/>
      </c>
      <c r="EF1717" s="12" t="str">
        <f t="shared" si="1382"/>
        <v/>
      </c>
      <c r="EG1717" s="12" t="str">
        <f t="shared" si="1383"/>
        <v/>
      </c>
      <c r="EH1717" s="12" t="str">
        <f t="shared" si="1384"/>
        <v/>
      </c>
      <c r="EI1717" s="12" t="str">
        <f t="shared" si="1385"/>
        <v/>
      </c>
      <c r="EK1717" s="83" t="str">
        <f t="shared" si="1365"/>
        <v/>
      </c>
      <c r="EM1717" s="12" t="str">
        <f t="shared" si="1366"/>
        <v/>
      </c>
      <c r="EO1717" s="12" t="str">
        <f t="shared" si="1367"/>
        <v/>
      </c>
      <c r="EQ1717" s="12" t="str">
        <f>IF($EO1717="", "", IF($EQ$8=$EQ$6, COUNTIF($EO$11:$EO$2510, "&gt;"&amp;$EO1717)+1+COUNTIF($EO$11:$EO1717, $EO1717)-1, COUNTIF($EO$11:$EO$2510, "&lt;"&amp;$EO1717)+1+COUNTIF($EO$11:$EO1717, $EO1717)-1))</f>
        <v/>
      </c>
    </row>
    <row r="1718" spans="1:147" x14ac:dyDescent="0.55000000000000004">
      <c r="A1718" s="8"/>
      <c r="B1718" s="12" t="str">
        <f>IF($D1718="", "", COUNTIF($D$11:$D1718, $D1718))</f>
        <v/>
      </c>
      <c r="C1718" s="8"/>
      <c r="D1718" s="45"/>
      <c r="E1718" s="46"/>
      <c r="F1718" s="47"/>
      <c r="G1718" s="54"/>
      <c r="H1718" s="54"/>
      <c r="I1718" s="48"/>
      <c r="J1718" s="49"/>
      <c r="K1718" s="50"/>
      <c r="L1718" s="50"/>
      <c r="M1718" s="50"/>
      <c r="N1718" s="50"/>
      <c r="O1718" s="50"/>
      <c r="P1718" s="50"/>
      <c r="Q1718" s="50"/>
      <c r="R1718" s="50"/>
      <c r="S1718" s="50"/>
      <c r="T1718" s="50"/>
      <c r="U1718" s="51"/>
      <c r="V1718" s="52"/>
      <c r="W1718" s="53"/>
      <c r="X1718" s="53"/>
      <c r="Y1718" s="53"/>
      <c r="Z1718" s="53"/>
      <c r="AA1718" s="48"/>
      <c r="AB1718" s="54"/>
      <c r="AC1718" s="54"/>
      <c r="AD1718" s="54"/>
      <c r="AE1718" s="54"/>
      <c r="AF1718" s="54"/>
      <c r="AG1718" s="54"/>
      <c r="AH1718" s="54"/>
      <c r="AI1718" s="54"/>
      <c r="AJ1718" s="49"/>
      <c r="AK1718" s="48"/>
      <c r="AL1718" s="54"/>
      <c r="AM1718" s="54"/>
      <c r="AN1718" s="54"/>
      <c r="AO1718" s="54"/>
      <c r="AP1718" s="54"/>
      <c r="AQ1718" s="54"/>
      <c r="AR1718" s="54"/>
      <c r="AS1718" s="54"/>
      <c r="AT1718" s="54"/>
      <c r="AU1718" s="54"/>
      <c r="AV1718" s="54"/>
      <c r="AW1718" s="54"/>
      <c r="AX1718" s="54"/>
      <c r="AY1718" s="54"/>
      <c r="AZ1718" s="54"/>
      <c r="BA1718" s="54"/>
      <c r="BB1718" s="54"/>
      <c r="BC1718" s="54"/>
      <c r="BD1718" s="54"/>
      <c r="BE1718" s="54"/>
      <c r="BF1718" s="54"/>
      <c r="BG1718" s="54"/>
      <c r="BH1718" s="54"/>
      <c r="BI1718" s="54"/>
      <c r="BJ1718" s="54"/>
      <c r="BK1718" s="54"/>
      <c r="BL1718" s="54"/>
      <c r="BM1718" s="54"/>
      <c r="BN1718" s="54"/>
      <c r="BO1718" s="54"/>
      <c r="BP1718" s="54"/>
      <c r="BQ1718" s="54"/>
      <c r="BR1718" s="54"/>
      <c r="BS1718" s="54"/>
      <c r="BT1718" s="54"/>
      <c r="BU1718" s="54"/>
      <c r="BV1718" s="54"/>
      <c r="BW1718" s="54"/>
      <c r="BX1718" s="49"/>
      <c r="BY1718" s="55"/>
      <c r="BZ1718" s="8"/>
      <c r="CE1718" s="12" t="str">
        <f t="shared" si="1355"/>
        <v/>
      </c>
      <c r="CG1718" s="77" t="str">
        <f t="shared" si="1356"/>
        <v/>
      </c>
      <c r="CH1718" s="80" t="str">
        <f t="shared" si="1357"/>
        <v/>
      </c>
      <c r="CL1718" s="12" t="str">
        <f t="shared" si="1358"/>
        <v/>
      </c>
      <c r="CM1718" s="12" t="str">
        <f t="shared" si="1359"/>
        <v/>
      </c>
      <c r="CN1718" s="12" t="str" cm="1">
        <f t="array" ref="CN1718">IF(OR($CE1718="", $CG$3=""), "", IF(IFERROR(INDEX($K1718:$T1718, $CK1718, MATCH(CN$3, $K$3:$T$3, 0)), "")="", $CC$4, $CC$3))</f>
        <v/>
      </c>
      <c r="CO1718" s="12" t="str" cm="1">
        <f t="array" ref="CO1718">IF(OR($CE1718="", $CG$3=""), "", IF(IFERROR(INDEX($AA1718:$AJ1718, $CK1718, MATCH(CO$3, $AA$3:$AJ$3, 0)), "")="", $CC$4, $CC$3))</f>
        <v/>
      </c>
      <c r="CP1718" s="12" t="str">
        <f>IF(OR($CE1718="", $CG$3=""), "", IF(CP$3='Property List &amp; Features'!$BG$9, $CC$3, IF(CP$3=$I1718, $CC$3, $CC$4)))</f>
        <v/>
      </c>
      <c r="CQ1718" s="12" t="str">
        <f>IF(OR($CE1718="", $CG$3=""), "", IF(CQ$3='Property List &amp; Features'!$BG$9, $CC$3, IF(CQ$3=$J1718, $CC$3, $CC$4)))</f>
        <v/>
      </c>
      <c r="CR1718" s="12" t="str">
        <f t="shared" si="1360"/>
        <v/>
      </c>
      <c r="CS1718" s="12" t="str">
        <f t="shared" si="1361"/>
        <v/>
      </c>
      <c r="CT1718" s="12" t="str">
        <f t="shared" si="1362"/>
        <v/>
      </c>
      <c r="CU1718" s="12" t="str">
        <f t="shared" si="1363"/>
        <v/>
      </c>
      <c r="CV1718" s="12" t="str">
        <f t="shared" si="1364"/>
        <v/>
      </c>
      <c r="CW1718" s="12" t="str">
        <f t="shared" si="1386"/>
        <v/>
      </c>
      <c r="CX1718" s="12" t="str">
        <f t="shared" si="1387"/>
        <v/>
      </c>
      <c r="CY1718" s="12" t="str">
        <f t="shared" si="1388"/>
        <v/>
      </c>
      <c r="CZ1718" s="12" t="str">
        <f t="shared" si="1389"/>
        <v/>
      </c>
      <c r="DA1718" s="12" t="str">
        <f t="shared" si="1390"/>
        <v/>
      </c>
      <c r="DB1718" s="12" t="str">
        <f t="shared" si="1391"/>
        <v/>
      </c>
      <c r="DC1718" s="12" t="str">
        <f t="shared" si="1392"/>
        <v/>
      </c>
      <c r="DD1718" s="12" t="str">
        <f t="shared" si="1393"/>
        <v/>
      </c>
      <c r="DE1718" s="12" t="str">
        <f t="shared" si="1394"/>
        <v/>
      </c>
      <c r="DF1718" s="12" t="str">
        <f t="shared" si="1395"/>
        <v/>
      </c>
      <c r="DG1718" s="12" t="str">
        <f t="shared" si="1396"/>
        <v/>
      </c>
      <c r="DH1718" s="12" t="str">
        <f t="shared" si="1397"/>
        <v/>
      </c>
      <c r="DI1718" s="12" t="str">
        <f t="shared" si="1398"/>
        <v/>
      </c>
      <c r="DJ1718" s="12" t="str">
        <f t="shared" si="1399"/>
        <v/>
      </c>
      <c r="DK1718" s="12" t="str">
        <f t="shared" si="1400"/>
        <v/>
      </c>
      <c r="DL1718" s="12" t="str">
        <f t="shared" si="1401"/>
        <v/>
      </c>
      <c r="DM1718" s="12" t="str">
        <f t="shared" si="1402"/>
        <v/>
      </c>
      <c r="DN1718" s="12" t="str">
        <f t="shared" si="1403"/>
        <v/>
      </c>
      <c r="DO1718" s="12" t="str">
        <f t="shared" si="1404"/>
        <v/>
      </c>
      <c r="DP1718" s="12" t="str">
        <f t="shared" si="1405"/>
        <v/>
      </c>
      <c r="DQ1718" s="12" t="str">
        <f t="shared" si="1406"/>
        <v/>
      </c>
      <c r="DR1718" s="12" t="str">
        <f t="shared" si="1368"/>
        <v/>
      </c>
      <c r="DS1718" s="12" t="str">
        <f t="shared" si="1369"/>
        <v/>
      </c>
      <c r="DT1718" s="12" t="str">
        <f t="shared" si="1370"/>
        <v/>
      </c>
      <c r="DU1718" s="12" t="str">
        <f t="shared" si="1371"/>
        <v/>
      </c>
      <c r="DV1718" s="12" t="str">
        <f t="shared" si="1372"/>
        <v/>
      </c>
      <c r="DW1718" s="12" t="str">
        <f t="shared" si="1373"/>
        <v/>
      </c>
      <c r="DX1718" s="12" t="str">
        <f t="shared" si="1374"/>
        <v/>
      </c>
      <c r="DY1718" s="12" t="str">
        <f t="shared" si="1375"/>
        <v/>
      </c>
      <c r="DZ1718" s="12" t="str">
        <f t="shared" si="1376"/>
        <v/>
      </c>
      <c r="EA1718" s="12" t="str">
        <f t="shared" si="1377"/>
        <v/>
      </c>
      <c r="EB1718" s="12" t="str">
        <f t="shared" si="1378"/>
        <v/>
      </c>
      <c r="EC1718" s="12" t="str">
        <f t="shared" si="1379"/>
        <v/>
      </c>
      <c r="ED1718" s="12" t="str">
        <f t="shared" si="1380"/>
        <v/>
      </c>
      <c r="EE1718" s="12" t="str">
        <f t="shared" si="1381"/>
        <v/>
      </c>
      <c r="EF1718" s="12" t="str">
        <f t="shared" si="1382"/>
        <v/>
      </c>
      <c r="EG1718" s="12" t="str">
        <f t="shared" si="1383"/>
        <v/>
      </c>
      <c r="EH1718" s="12" t="str">
        <f t="shared" si="1384"/>
        <v/>
      </c>
      <c r="EI1718" s="12" t="str">
        <f t="shared" si="1385"/>
        <v/>
      </c>
      <c r="EK1718" s="83" t="str">
        <f t="shared" si="1365"/>
        <v/>
      </c>
      <c r="EM1718" s="12" t="str">
        <f t="shared" si="1366"/>
        <v/>
      </c>
      <c r="EO1718" s="12" t="str">
        <f t="shared" si="1367"/>
        <v/>
      </c>
      <c r="EQ1718" s="12" t="str">
        <f>IF($EO1718="", "", IF($EQ$8=$EQ$6, COUNTIF($EO$11:$EO$2510, "&gt;"&amp;$EO1718)+1+COUNTIF($EO$11:$EO1718, $EO1718)-1, COUNTIF($EO$11:$EO$2510, "&lt;"&amp;$EO1718)+1+COUNTIF($EO$11:$EO1718, $EO1718)-1))</f>
        <v/>
      </c>
    </row>
    <row r="1719" spans="1:147" x14ac:dyDescent="0.55000000000000004">
      <c r="A1719" s="8"/>
      <c r="B1719" s="12" t="str">
        <f>IF($D1719="", "", COUNTIF($D$11:$D1719, $D1719))</f>
        <v/>
      </c>
      <c r="C1719" s="8"/>
      <c r="D1719" s="45"/>
      <c r="E1719" s="46"/>
      <c r="F1719" s="47"/>
      <c r="G1719" s="54"/>
      <c r="H1719" s="54"/>
      <c r="I1719" s="48"/>
      <c r="J1719" s="49"/>
      <c r="K1719" s="50"/>
      <c r="L1719" s="50"/>
      <c r="M1719" s="50"/>
      <c r="N1719" s="50"/>
      <c r="O1719" s="50"/>
      <c r="P1719" s="50"/>
      <c r="Q1719" s="50"/>
      <c r="R1719" s="50"/>
      <c r="S1719" s="50"/>
      <c r="T1719" s="50"/>
      <c r="U1719" s="51"/>
      <c r="V1719" s="52"/>
      <c r="W1719" s="53"/>
      <c r="X1719" s="53"/>
      <c r="Y1719" s="53"/>
      <c r="Z1719" s="53"/>
      <c r="AA1719" s="48"/>
      <c r="AB1719" s="54"/>
      <c r="AC1719" s="54"/>
      <c r="AD1719" s="54"/>
      <c r="AE1719" s="54"/>
      <c r="AF1719" s="54"/>
      <c r="AG1719" s="54"/>
      <c r="AH1719" s="54"/>
      <c r="AI1719" s="54"/>
      <c r="AJ1719" s="49"/>
      <c r="AK1719" s="48"/>
      <c r="AL1719" s="54"/>
      <c r="AM1719" s="54"/>
      <c r="AN1719" s="54"/>
      <c r="AO1719" s="54"/>
      <c r="AP1719" s="54"/>
      <c r="AQ1719" s="54"/>
      <c r="AR1719" s="54"/>
      <c r="AS1719" s="54"/>
      <c r="AT1719" s="54"/>
      <c r="AU1719" s="54"/>
      <c r="AV1719" s="54"/>
      <c r="AW1719" s="54"/>
      <c r="AX1719" s="54"/>
      <c r="AY1719" s="54"/>
      <c r="AZ1719" s="54"/>
      <c r="BA1719" s="54"/>
      <c r="BB1719" s="54"/>
      <c r="BC1719" s="54"/>
      <c r="BD1719" s="54"/>
      <c r="BE1719" s="54"/>
      <c r="BF1719" s="54"/>
      <c r="BG1719" s="54"/>
      <c r="BH1719" s="54"/>
      <c r="BI1719" s="54"/>
      <c r="BJ1719" s="54"/>
      <c r="BK1719" s="54"/>
      <c r="BL1719" s="54"/>
      <c r="BM1719" s="54"/>
      <c r="BN1719" s="54"/>
      <c r="BO1719" s="54"/>
      <c r="BP1719" s="54"/>
      <c r="BQ1719" s="54"/>
      <c r="BR1719" s="54"/>
      <c r="BS1719" s="54"/>
      <c r="BT1719" s="54"/>
      <c r="BU1719" s="54"/>
      <c r="BV1719" s="54"/>
      <c r="BW1719" s="54"/>
      <c r="BX1719" s="49"/>
      <c r="BY1719" s="55"/>
      <c r="BZ1719" s="8"/>
      <c r="CE1719" s="12" t="str">
        <f t="shared" si="1355"/>
        <v/>
      </c>
      <c r="CG1719" s="77" t="str">
        <f t="shared" si="1356"/>
        <v/>
      </c>
      <c r="CH1719" s="80" t="str">
        <f t="shared" si="1357"/>
        <v/>
      </c>
      <c r="CL1719" s="12" t="str">
        <f t="shared" si="1358"/>
        <v/>
      </c>
      <c r="CM1719" s="12" t="str">
        <f t="shared" si="1359"/>
        <v/>
      </c>
      <c r="CN1719" s="12" t="str" cm="1">
        <f t="array" ref="CN1719">IF(OR($CE1719="", $CG$3=""), "", IF(IFERROR(INDEX($K1719:$T1719, $CK1719, MATCH(CN$3, $K$3:$T$3, 0)), "")="", $CC$4, $CC$3))</f>
        <v/>
      </c>
      <c r="CO1719" s="12" t="str" cm="1">
        <f t="array" ref="CO1719">IF(OR($CE1719="", $CG$3=""), "", IF(IFERROR(INDEX($AA1719:$AJ1719, $CK1719, MATCH(CO$3, $AA$3:$AJ$3, 0)), "")="", $CC$4, $CC$3))</f>
        <v/>
      </c>
      <c r="CP1719" s="12" t="str">
        <f>IF(OR($CE1719="", $CG$3=""), "", IF(CP$3='Property List &amp; Features'!$BG$9, $CC$3, IF(CP$3=$I1719, $CC$3, $CC$4)))</f>
        <v/>
      </c>
      <c r="CQ1719" s="12" t="str">
        <f>IF(OR($CE1719="", $CG$3=""), "", IF(CQ$3='Property List &amp; Features'!$BG$9, $CC$3, IF(CQ$3=$J1719, $CC$3, $CC$4)))</f>
        <v/>
      </c>
      <c r="CR1719" s="12" t="str">
        <f t="shared" si="1360"/>
        <v/>
      </c>
      <c r="CS1719" s="12" t="str">
        <f t="shared" si="1361"/>
        <v/>
      </c>
      <c r="CT1719" s="12" t="str">
        <f t="shared" si="1362"/>
        <v/>
      </c>
      <c r="CU1719" s="12" t="str">
        <f t="shared" si="1363"/>
        <v/>
      </c>
      <c r="CV1719" s="12" t="str">
        <f t="shared" si="1364"/>
        <v/>
      </c>
      <c r="CW1719" s="12" t="str">
        <f t="shared" si="1386"/>
        <v/>
      </c>
      <c r="CX1719" s="12" t="str">
        <f t="shared" si="1387"/>
        <v/>
      </c>
      <c r="CY1719" s="12" t="str">
        <f t="shared" si="1388"/>
        <v/>
      </c>
      <c r="CZ1719" s="12" t="str">
        <f t="shared" si="1389"/>
        <v/>
      </c>
      <c r="DA1719" s="12" t="str">
        <f t="shared" si="1390"/>
        <v/>
      </c>
      <c r="DB1719" s="12" t="str">
        <f t="shared" si="1391"/>
        <v/>
      </c>
      <c r="DC1719" s="12" t="str">
        <f t="shared" si="1392"/>
        <v/>
      </c>
      <c r="DD1719" s="12" t="str">
        <f t="shared" si="1393"/>
        <v/>
      </c>
      <c r="DE1719" s="12" t="str">
        <f t="shared" si="1394"/>
        <v/>
      </c>
      <c r="DF1719" s="12" t="str">
        <f t="shared" si="1395"/>
        <v/>
      </c>
      <c r="DG1719" s="12" t="str">
        <f t="shared" si="1396"/>
        <v/>
      </c>
      <c r="DH1719" s="12" t="str">
        <f t="shared" si="1397"/>
        <v/>
      </c>
      <c r="DI1719" s="12" t="str">
        <f t="shared" si="1398"/>
        <v/>
      </c>
      <c r="DJ1719" s="12" t="str">
        <f t="shared" si="1399"/>
        <v/>
      </c>
      <c r="DK1719" s="12" t="str">
        <f t="shared" si="1400"/>
        <v/>
      </c>
      <c r="DL1719" s="12" t="str">
        <f t="shared" si="1401"/>
        <v/>
      </c>
      <c r="DM1719" s="12" t="str">
        <f t="shared" si="1402"/>
        <v/>
      </c>
      <c r="DN1719" s="12" t="str">
        <f t="shared" si="1403"/>
        <v/>
      </c>
      <c r="DO1719" s="12" t="str">
        <f t="shared" si="1404"/>
        <v/>
      </c>
      <c r="DP1719" s="12" t="str">
        <f t="shared" si="1405"/>
        <v/>
      </c>
      <c r="DQ1719" s="12" t="str">
        <f t="shared" si="1406"/>
        <v/>
      </c>
      <c r="DR1719" s="12" t="str">
        <f t="shared" si="1368"/>
        <v/>
      </c>
      <c r="DS1719" s="12" t="str">
        <f t="shared" si="1369"/>
        <v/>
      </c>
      <c r="DT1719" s="12" t="str">
        <f t="shared" si="1370"/>
        <v/>
      </c>
      <c r="DU1719" s="12" t="str">
        <f t="shared" si="1371"/>
        <v/>
      </c>
      <c r="DV1719" s="12" t="str">
        <f t="shared" si="1372"/>
        <v/>
      </c>
      <c r="DW1719" s="12" t="str">
        <f t="shared" si="1373"/>
        <v/>
      </c>
      <c r="DX1719" s="12" t="str">
        <f t="shared" si="1374"/>
        <v/>
      </c>
      <c r="DY1719" s="12" t="str">
        <f t="shared" si="1375"/>
        <v/>
      </c>
      <c r="DZ1719" s="12" t="str">
        <f t="shared" si="1376"/>
        <v/>
      </c>
      <c r="EA1719" s="12" t="str">
        <f t="shared" si="1377"/>
        <v/>
      </c>
      <c r="EB1719" s="12" t="str">
        <f t="shared" si="1378"/>
        <v/>
      </c>
      <c r="EC1719" s="12" t="str">
        <f t="shared" si="1379"/>
        <v/>
      </c>
      <c r="ED1719" s="12" t="str">
        <f t="shared" si="1380"/>
        <v/>
      </c>
      <c r="EE1719" s="12" t="str">
        <f t="shared" si="1381"/>
        <v/>
      </c>
      <c r="EF1719" s="12" t="str">
        <f t="shared" si="1382"/>
        <v/>
      </c>
      <c r="EG1719" s="12" t="str">
        <f t="shared" si="1383"/>
        <v/>
      </c>
      <c r="EH1719" s="12" t="str">
        <f t="shared" si="1384"/>
        <v/>
      </c>
      <c r="EI1719" s="12" t="str">
        <f t="shared" si="1385"/>
        <v/>
      </c>
      <c r="EK1719" s="83" t="str">
        <f t="shared" si="1365"/>
        <v/>
      </c>
      <c r="EM1719" s="12" t="str">
        <f t="shared" si="1366"/>
        <v/>
      </c>
      <c r="EO1719" s="12" t="str">
        <f t="shared" si="1367"/>
        <v/>
      </c>
      <c r="EQ1719" s="12" t="str">
        <f>IF($EO1719="", "", IF($EQ$8=$EQ$6, COUNTIF($EO$11:$EO$2510, "&gt;"&amp;$EO1719)+1+COUNTIF($EO$11:$EO1719, $EO1719)-1, COUNTIF($EO$11:$EO$2510, "&lt;"&amp;$EO1719)+1+COUNTIF($EO$11:$EO1719, $EO1719)-1))</f>
        <v/>
      </c>
    </row>
    <row r="1720" spans="1:147" x14ac:dyDescent="0.55000000000000004">
      <c r="A1720" s="8"/>
      <c r="B1720" s="12" t="str">
        <f>IF($D1720="", "", COUNTIF($D$11:$D1720, $D1720))</f>
        <v/>
      </c>
      <c r="C1720" s="8"/>
      <c r="D1720" s="45"/>
      <c r="E1720" s="46"/>
      <c r="F1720" s="47"/>
      <c r="G1720" s="54"/>
      <c r="H1720" s="54"/>
      <c r="I1720" s="48"/>
      <c r="J1720" s="49"/>
      <c r="K1720" s="50"/>
      <c r="L1720" s="50"/>
      <c r="M1720" s="50"/>
      <c r="N1720" s="50"/>
      <c r="O1720" s="50"/>
      <c r="P1720" s="50"/>
      <c r="Q1720" s="50"/>
      <c r="R1720" s="50"/>
      <c r="S1720" s="50"/>
      <c r="T1720" s="50"/>
      <c r="U1720" s="51"/>
      <c r="V1720" s="52"/>
      <c r="W1720" s="53"/>
      <c r="X1720" s="53"/>
      <c r="Y1720" s="53"/>
      <c r="Z1720" s="53"/>
      <c r="AA1720" s="48"/>
      <c r="AB1720" s="54"/>
      <c r="AC1720" s="54"/>
      <c r="AD1720" s="54"/>
      <c r="AE1720" s="54"/>
      <c r="AF1720" s="54"/>
      <c r="AG1720" s="54"/>
      <c r="AH1720" s="54"/>
      <c r="AI1720" s="54"/>
      <c r="AJ1720" s="49"/>
      <c r="AK1720" s="48"/>
      <c r="AL1720" s="54"/>
      <c r="AM1720" s="54"/>
      <c r="AN1720" s="54"/>
      <c r="AO1720" s="54"/>
      <c r="AP1720" s="54"/>
      <c r="AQ1720" s="54"/>
      <c r="AR1720" s="54"/>
      <c r="AS1720" s="54"/>
      <c r="AT1720" s="54"/>
      <c r="AU1720" s="54"/>
      <c r="AV1720" s="54"/>
      <c r="AW1720" s="54"/>
      <c r="AX1720" s="54"/>
      <c r="AY1720" s="54"/>
      <c r="AZ1720" s="54"/>
      <c r="BA1720" s="54"/>
      <c r="BB1720" s="54"/>
      <c r="BC1720" s="54"/>
      <c r="BD1720" s="54"/>
      <c r="BE1720" s="54"/>
      <c r="BF1720" s="54"/>
      <c r="BG1720" s="54"/>
      <c r="BH1720" s="54"/>
      <c r="BI1720" s="54"/>
      <c r="BJ1720" s="54"/>
      <c r="BK1720" s="54"/>
      <c r="BL1720" s="54"/>
      <c r="BM1720" s="54"/>
      <c r="BN1720" s="54"/>
      <c r="BO1720" s="54"/>
      <c r="BP1720" s="54"/>
      <c r="BQ1720" s="54"/>
      <c r="BR1720" s="54"/>
      <c r="BS1720" s="54"/>
      <c r="BT1720" s="54"/>
      <c r="BU1720" s="54"/>
      <c r="BV1720" s="54"/>
      <c r="BW1720" s="54"/>
      <c r="BX1720" s="49"/>
      <c r="BY1720" s="55"/>
      <c r="BZ1720" s="8"/>
      <c r="CE1720" s="12" t="str">
        <f t="shared" si="1355"/>
        <v/>
      </c>
      <c r="CG1720" s="77" t="str">
        <f t="shared" si="1356"/>
        <v/>
      </c>
      <c r="CH1720" s="80" t="str">
        <f t="shared" si="1357"/>
        <v/>
      </c>
      <c r="CL1720" s="12" t="str">
        <f t="shared" si="1358"/>
        <v/>
      </c>
      <c r="CM1720" s="12" t="str">
        <f t="shared" si="1359"/>
        <v/>
      </c>
      <c r="CN1720" s="12" t="str" cm="1">
        <f t="array" ref="CN1720">IF(OR($CE1720="", $CG$3=""), "", IF(IFERROR(INDEX($K1720:$T1720, $CK1720, MATCH(CN$3, $K$3:$T$3, 0)), "")="", $CC$4, $CC$3))</f>
        <v/>
      </c>
      <c r="CO1720" s="12" t="str" cm="1">
        <f t="array" ref="CO1720">IF(OR($CE1720="", $CG$3=""), "", IF(IFERROR(INDEX($AA1720:$AJ1720, $CK1720, MATCH(CO$3, $AA$3:$AJ$3, 0)), "")="", $CC$4, $CC$3))</f>
        <v/>
      </c>
      <c r="CP1720" s="12" t="str">
        <f>IF(OR($CE1720="", $CG$3=""), "", IF(CP$3='Property List &amp; Features'!$BG$9, $CC$3, IF(CP$3=$I1720, $CC$3, $CC$4)))</f>
        <v/>
      </c>
      <c r="CQ1720" s="12" t="str">
        <f>IF(OR($CE1720="", $CG$3=""), "", IF(CQ$3='Property List &amp; Features'!$BG$9, $CC$3, IF(CQ$3=$J1720, $CC$3, $CC$4)))</f>
        <v/>
      </c>
      <c r="CR1720" s="12" t="str">
        <f t="shared" si="1360"/>
        <v/>
      </c>
      <c r="CS1720" s="12" t="str">
        <f t="shared" si="1361"/>
        <v/>
      </c>
      <c r="CT1720" s="12" t="str">
        <f t="shared" si="1362"/>
        <v/>
      </c>
      <c r="CU1720" s="12" t="str">
        <f t="shared" si="1363"/>
        <v/>
      </c>
      <c r="CV1720" s="12" t="str">
        <f t="shared" si="1364"/>
        <v/>
      </c>
      <c r="CW1720" s="12" t="str">
        <f t="shared" si="1386"/>
        <v/>
      </c>
      <c r="CX1720" s="12" t="str">
        <f t="shared" si="1387"/>
        <v/>
      </c>
      <c r="CY1720" s="12" t="str">
        <f t="shared" si="1388"/>
        <v/>
      </c>
      <c r="CZ1720" s="12" t="str">
        <f t="shared" si="1389"/>
        <v/>
      </c>
      <c r="DA1720" s="12" t="str">
        <f t="shared" si="1390"/>
        <v/>
      </c>
      <c r="DB1720" s="12" t="str">
        <f t="shared" si="1391"/>
        <v/>
      </c>
      <c r="DC1720" s="12" t="str">
        <f t="shared" si="1392"/>
        <v/>
      </c>
      <c r="DD1720" s="12" t="str">
        <f t="shared" si="1393"/>
        <v/>
      </c>
      <c r="DE1720" s="12" t="str">
        <f t="shared" si="1394"/>
        <v/>
      </c>
      <c r="DF1720" s="12" t="str">
        <f t="shared" si="1395"/>
        <v/>
      </c>
      <c r="DG1720" s="12" t="str">
        <f t="shared" si="1396"/>
        <v/>
      </c>
      <c r="DH1720" s="12" t="str">
        <f t="shared" si="1397"/>
        <v/>
      </c>
      <c r="DI1720" s="12" t="str">
        <f t="shared" si="1398"/>
        <v/>
      </c>
      <c r="DJ1720" s="12" t="str">
        <f t="shared" si="1399"/>
        <v/>
      </c>
      <c r="DK1720" s="12" t="str">
        <f t="shared" si="1400"/>
        <v/>
      </c>
      <c r="DL1720" s="12" t="str">
        <f t="shared" si="1401"/>
        <v/>
      </c>
      <c r="DM1720" s="12" t="str">
        <f t="shared" si="1402"/>
        <v/>
      </c>
      <c r="DN1720" s="12" t="str">
        <f t="shared" si="1403"/>
        <v/>
      </c>
      <c r="DO1720" s="12" t="str">
        <f t="shared" si="1404"/>
        <v/>
      </c>
      <c r="DP1720" s="12" t="str">
        <f t="shared" si="1405"/>
        <v/>
      </c>
      <c r="DQ1720" s="12" t="str">
        <f t="shared" si="1406"/>
        <v/>
      </c>
      <c r="DR1720" s="12" t="str">
        <f t="shared" si="1368"/>
        <v/>
      </c>
      <c r="DS1720" s="12" t="str">
        <f t="shared" si="1369"/>
        <v/>
      </c>
      <c r="DT1720" s="12" t="str">
        <f t="shared" si="1370"/>
        <v/>
      </c>
      <c r="DU1720" s="12" t="str">
        <f t="shared" si="1371"/>
        <v/>
      </c>
      <c r="DV1720" s="12" t="str">
        <f t="shared" si="1372"/>
        <v/>
      </c>
      <c r="DW1720" s="12" t="str">
        <f t="shared" si="1373"/>
        <v/>
      </c>
      <c r="DX1720" s="12" t="str">
        <f t="shared" si="1374"/>
        <v/>
      </c>
      <c r="DY1720" s="12" t="str">
        <f t="shared" si="1375"/>
        <v/>
      </c>
      <c r="DZ1720" s="12" t="str">
        <f t="shared" si="1376"/>
        <v/>
      </c>
      <c r="EA1720" s="12" t="str">
        <f t="shared" si="1377"/>
        <v/>
      </c>
      <c r="EB1720" s="12" t="str">
        <f t="shared" si="1378"/>
        <v/>
      </c>
      <c r="EC1720" s="12" t="str">
        <f t="shared" si="1379"/>
        <v/>
      </c>
      <c r="ED1720" s="12" t="str">
        <f t="shared" si="1380"/>
        <v/>
      </c>
      <c r="EE1720" s="12" t="str">
        <f t="shared" si="1381"/>
        <v/>
      </c>
      <c r="EF1720" s="12" t="str">
        <f t="shared" si="1382"/>
        <v/>
      </c>
      <c r="EG1720" s="12" t="str">
        <f t="shared" si="1383"/>
        <v/>
      </c>
      <c r="EH1720" s="12" t="str">
        <f t="shared" si="1384"/>
        <v/>
      </c>
      <c r="EI1720" s="12" t="str">
        <f t="shared" si="1385"/>
        <v/>
      </c>
      <c r="EK1720" s="83" t="str">
        <f t="shared" si="1365"/>
        <v/>
      </c>
      <c r="EM1720" s="12" t="str">
        <f t="shared" si="1366"/>
        <v/>
      </c>
      <c r="EO1720" s="12" t="str">
        <f t="shared" si="1367"/>
        <v/>
      </c>
      <c r="EQ1720" s="12" t="str">
        <f>IF($EO1720="", "", IF($EQ$8=$EQ$6, COUNTIF($EO$11:$EO$2510, "&gt;"&amp;$EO1720)+1+COUNTIF($EO$11:$EO1720, $EO1720)-1, COUNTIF($EO$11:$EO$2510, "&lt;"&amp;$EO1720)+1+COUNTIF($EO$11:$EO1720, $EO1720)-1))</f>
        <v/>
      </c>
    </row>
    <row r="1721" spans="1:147" x14ac:dyDescent="0.55000000000000004">
      <c r="A1721" s="8"/>
      <c r="B1721" s="12" t="str">
        <f>IF($D1721="", "", COUNTIF($D$11:$D1721, $D1721))</f>
        <v/>
      </c>
      <c r="C1721" s="8"/>
      <c r="D1721" s="45"/>
      <c r="E1721" s="46"/>
      <c r="F1721" s="47"/>
      <c r="G1721" s="54"/>
      <c r="H1721" s="54"/>
      <c r="I1721" s="48"/>
      <c r="J1721" s="49"/>
      <c r="K1721" s="50"/>
      <c r="L1721" s="50"/>
      <c r="M1721" s="50"/>
      <c r="N1721" s="50"/>
      <c r="O1721" s="50"/>
      <c r="P1721" s="50"/>
      <c r="Q1721" s="50"/>
      <c r="R1721" s="50"/>
      <c r="S1721" s="50"/>
      <c r="T1721" s="50"/>
      <c r="U1721" s="51"/>
      <c r="V1721" s="52"/>
      <c r="W1721" s="53"/>
      <c r="X1721" s="53"/>
      <c r="Y1721" s="53"/>
      <c r="Z1721" s="53"/>
      <c r="AA1721" s="48"/>
      <c r="AB1721" s="54"/>
      <c r="AC1721" s="54"/>
      <c r="AD1721" s="54"/>
      <c r="AE1721" s="54"/>
      <c r="AF1721" s="54"/>
      <c r="AG1721" s="54"/>
      <c r="AH1721" s="54"/>
      <c r="AI1721" s="54"/>
      <c r="AJ1721" s="49"/>
      <c r="AK1721" s="48"/>
      <c r="AL1721" s="54"/>
      <c r="AM1721" s="54"/>
      <c r="AN1721" s="54"/>
      <c r="AO1721" s="54"/>
      <c r="AP1721" s="54"/>
      <c r="AQ1721" s="54"/>
      <c r="AR1721" s="54"/>
      <c r="AS1721" s="54"/>
      <c r="AT1721" s="54"/>
      <c r="AU1721" s="54"/>
      <c r="AV1721" s="54"/>
      <c r="AW1721" s="54"/>
      <c r="AX1721" s="54"/>
      <c r="AY1721" s="54"/>
      <c r="AZ1721" s="54"/>
      <c r="BA1721" s="54"/>
      <c r="BB1721" s="54"/>
      <c r="BC1721" s="54"/>
      <c r="BD1721" s="54"/>
      <c r="BE1721" s="54"/>
      <c r="BF1721" s="54"/>
      <c r="BG1721" s="54"/>
      <c r="BH1721" s="54"/>
      <c r="BI1721" s="54"/>
      <c r="BJ1721" s="54"/>
      <c r="BK1721" s="54"/>
      <c r="BL1721" s="54"/>
      <c r="BM1721" s="54"/>
      <c r="BN1721" s="54"/>
      <c r="BO1721" s="54"/>
      <c r="BP1721" s="54"/>
      <c r="BQ1721" s="54"/>
      <c r="BR1721" s="54"/>
      <c r="BS1721" s="54"/>
      <c r="BT1721" s="54"/>
      <c r="BU1721" s="54"/>
      <c r="BV1721" s="54"/>
      <c r="BW1721" s="54"/>
      <c r="BX1721" s="49"/>
      <c r="BY1721" s="55"/>
      <c r="BZ1721" s="8"/>
      <c r="CE1721" s="12" t="str">
        <f t="shared" si="1355"/>
        <v/>
      </c>
      <c r="CG1721" s="77" t="str">
        <f t="shared" si="1356"/>
        <v/>
      </c>
      <c r="CH1721" s="80" t="str">
        <f t="shared" si="1357"/>
        <v/>
      </c>
      <c r="CL1721" s="12" t="str">
        <f t="shared" si="1358"/>
        <v/>
      </c>
      <c r="CM1721" s="12" t="str">
        <f t="shared" si="1359"/>
        <v/>
      </c>
      <c r="CN1721" s="12" t="str" cm="1">
        <f t="array" ref="CN1721">IF(OR($CE1721="", $CG$3=""), "", IF(IFERROR(INDEX($K1721:$T1721, $CK1721, MATCH(CN$3, $K$3:$T$3, 0)), "")="", $CC$4, $CC$3))</f>
        <v/>
      </c>
      <c r="CO1721" s="12" t="str" cm="1">
        <f t="array" ref="CO1721">IF(OR($CE1721="", $CG$3=""), "", IF(IFERROR(INDEX($AA1721:$AJ1721, $CK1721, MATCH(CO$3, $AA$3:$AJ$3, 0)), "")="", $CC$4, $CC$3))</f>
        <v/>
      </c>
      <c r="CP1721" s="12" t="str">
        <f>IF(OR($CE1721="", $CG$3=""), "", IF(CP$3='Property List &amp; Features'!$BG$9, $CC$3, IF(CP$3=$I1721, $CC$3, $CC$4)))</f>
        <v/>
      </c>
      <c r="CQ1721" s="12" t="str">
        <f>IF(OR($CE1721="", $CG$3=""), "", IF(CQ$3='Property List &amp; Features'!$BG$9, $CC$3, IF(CQ$3=$J1721, $CC$3, $CC$4)))</f>
        <v/>
      </c>
      <c r="CR1721" s="12" t="str">
        <f t="shared" si="1360"/>
        <v/>
      </c>
      <c r="CS1721" s="12" t="str">
        <f t="shared" si="1361"/>
        <v/>
      </c>
      <c r="CT1721" s="12" t="str">
        <f t="shared" si="1362"/>
        <v/>
      </c>
      <c r="CU1721" s="12" t="str">
        <f t="shared" si="1363"/>
        <v/>
      </c>
      <c r="CV1721" s="12" t="str">
        <f t="shared" si="1364"/>
        <v/>
      </c>
      <c r="CW1721" s="12" t="str">
        <f t="shared" si="1386"/>
        <v/>
      </c>
      <c r="CX1721" s="12" t="str">
        <f t="shared" si="1387"/>
        <v/>
      </c>
      <c r="CY1721" s="12" t="str">
        <f t="shared" si="1388"/>
        <v/>
      </c>
      <c r="CZ1721" s="12" t="str">
        <f t="shared" si="1389"/>
        <v/>
      </c>
      <c r="DA1721" s="12" t="str">
        <f t="shared" si="1390"/>
        <v/>
      </c>
      <c r="DB1721" s="12" t="str">
        <f t="shared" si="1391"/>
        <v/>
      </c>
      <c r="DC1721" s="12" t="str">
        <f t="shared" si="1392"/>
        <v/>
      </c>
      <c r="DD1721" s="12" t="str">
        <f t="shared" si="1393"/>
        <v/>
      </c>
      <c r="DE1721" s="12" t="str">
        <f t="shared" si="1394"/>
        <v/>
      </c>
      <c r="DF1721" s="12" t="str">
        <f t="shared" si="1395"/>
        <v/>
      </c>
      <c r="DG1721" s="12" t="str">
        <f t="shared" si="1396"/>
        <v/>
      </c>
      <c r="DH1721" s="12" t="str">
        <f t="shared" si="1397"/>
        <v/>
      </c>
      <c r="DI1721" s="12" t="str">
        <f t="shared" si="1398"/>
        <v/>
      </c>
      <c r="DJ1721" s="12" t="str">
        <f t="shared" si="1399"/>
        <v/>
      </c>
      <c r="DK1721" s="12" t="str">
        <f t="shared" si="1400"/>
        <v/>
      </c>
      <c r="DL1721" s="12" t="str">
        <f t="shared" si="1401"/>
        <v/>
      </c>
      <c r="DM1721" s="12" t="str">
        <f t="shared" si="1402"/>
        <v/>
      </c>
      <c r="DN1721" s="12" t="str">
        <f t="shared" si="1403"/>
        <v/>
      </c>
      <c r="DO1721" s="12" t="str">
        <f t="shared" si="1404"/>
        <v/>
      </c>
      <c r="DP1721" s="12" t="str">
        <f t="shared" si="1405"/>
        <v/>
      </c>
      <c r="DQ1721" s="12" t="str">
        <f t="shared" si="1406"/>
        <v/>
      </c>
      <c r="DR1721" s="12" t="str">
        <f t="shared" si="1368"/>
        <v/>
      </c>
      <c r="DS1721" s="12" t="str">
        <f t="shared" si="1369"/>
        <v/>
      </c>
      <c r="DT1721" s="12" t="str">
        <f t="shared" si="1370"/>
        <v/>
      </c>
      <c r="DU1721" s="12" t="str">
        <f t="shared" si="1371"/>
        <v/>
      </c>
      <c r="DV1721" s="12" t="str">
        <f t="shared" si="1372"/>
        <v/>
      </c>
      <c r="DW1721" s="12" t="str">
        <f t="shared" si="1373"/>
        <v/>
      </c>
      <c r="DX1721" s="12" t="str">
        <f t="shared" si="1374"/>
        <v/>
      </c>
      <c r="DY1721" s="12" t="str">
        <f t="shared" si="1375"/>
        <v/>
      </c>
      <c r="DZ1721" s="12" t="str">
        <f t="shared" si="1376"/>
        <v/>
      </c>
      <c r="EA1721" s="12" t="str">
        <f t="shared" si="1377"/>
        <v/>
      </c>
      <c r="EB1721" s="12" t="str">
        <f t="shared" si="1378"/>
        <v/>
      </c>
      <c r="EC1721" s="12" t="str">
        <f t="shared" si="1379"/>
        <v/>
      </c>
      <c r="ED1721" s="12" t="str">
        <f t="shared" si="1380"/>
        <v/>
      </c>
      <c r="EE1721" s="12" t="str">
        <f t="shared" si="1381"/>
        <v/>
      </c>
      <c r="EF1721" s="12" t="str">
        <f t="shared" si="1382"/>
        <v/>
      </c>
      <c r="EG1721" s="12" t="str">
        <f t="shared" si="1383"/>
        <v/>
      </c>
      <c r="EH1721" s="12" t="str">
        <f t="shared" si="1384"/>
        <v/>
      </c>
      <c r="EI1721" s="12" t="str">
        <f t="shared" si="1385"/>
        <v/>
      </c>
      <c r="EK1721" s="83" t="str">
        <f t="shared" si="1365"/>
        <v/>
      </c>
      <c r="EM1721" s="12" t="str">
        <f t="shared" si="1366"/>
        <v/>
      </c>
      <c r="EO1721" s="12" t="str">
        <f t="shared" si="1367"/>
        <v/>
      </c>
      <c r="EQ1721" s="12" t="str">
        <f>IF($EO1721="", "", IF($EQ$8=$EQ$6, COUNTIF($EO$11:$EO$2510, "&gt;"&amp;$EO1721)+1+COUNTIF($EO$11:$EO1721, $EO1721)-1, COUNTIF($EO$11:$EO$2510, "&lt;"&amp;$EO1721)+1+COUNTIF($EO$11:$EO1721, $EO1721)-1))</f>
        <v/>
      </c>
    </row>
    <row r="1722" spans="1:147" x14ac:dyDescent="0.55000000000000004">
      <c r="A1722" s="8"/>
      <c r="B1722" s="12" t="str">
        <f>IF($D1722="", "", COUNTIF($D$11:$D1722, $D1722))</f>
        <v/>
      </c>
      <c r="C1722" s="8"/>
      <c r="D1722" s="45"/>
      <c r="E1722" s="46"/>
      <c r="F1722" s="47"/>
      <c r="G1722" s="54"/>
      <c r="H1722" s="54"/>
      <c r="I1722" s="48"/>
      <c r="J1722" s="49"/>
      <c r="K1722" s="50"/>
      <c r="L1722" s="50"/>
      <c r="M1722" s="50"/>
      <c r="N1722" s="50"/>
      <c r="O1722" s="50"/>
      <c r="P1722" s="50"/>
      <c r="Q1722" s="50"/>
      <c r="R1722" s="50"/>
      <c r="S1722" s="50"/>
      <c r="T1722" s="50"/>
      <c r="U1722" s="51"/>
      <c r="V1722" s="52"/>
      <c r="W1722" s="53"/>
      <c r="X1722" s="53"/>
      <c r="Y1722" s="53"/>
      <c r="Z1722" s="53"/>
      <c r="AA1722" s="48"/>
      <c r="AB1722" s="54"/>
      <c r="AC1722" s="54"/>
      <c r="AD1722" s="54"/>
      <c r="AE1722" s="54"/>
      <c r="AF1722" s="54"/>
      <c r="AG1722" s="54"/>
      <c r="AH1722" s="54"/>
      <c r="AI1722" s="54"/>
      <c r="AJ1722" s="49"/>
      <c r="AK1722" s="48"/>
      <c r="AL1722" s="54"/>
      <c r="AM1722" s="54"/>
      <c r="AN1722" s="54"/>
      <c r="AO1722" s="54"/>
      <c r="AP1722" s="54"/>
      <c r="AQ1722" s="54"/>
      <c r="AR1722" s="54"/>
      <c r="AS1722" s="54"/>
      <c r="AT1722" s="54"/>
      <c r="AU1722" s="54"/>
      <c r="AV1722" s="54"/>
      <c r="AW1722" s="54"/>
      <c r="AX1722" s="54"/>
      <c r="AY1722" s="54"/>
      <c r="AZ1722" s="54"/>
      <c r="BA1722" s="54"/>
      <c r="BB1722" s="54"/>
      <c r="BC1722" s="54"/>
      <c r="BD1722" s="54"/>
      <c r="BE1722" s="54"/>
      <c r="BF1722" s="54"/>
      <c r="BG1722" s="54"/>
      <c r="BH1722" s="54"/>
      <c r="BI1722" s="54"/>
      <c r="BJ1722" s="54"/>
      <c r="BK1722" s="54"/>
      <c r="BL1722" s="54"/>
      <c r="BM1722" s="54"/>
      <c r="BN1722" s="54"/>
      <c r="BO1722" s="54"/>
      <c r="BP1722" s="54"/>
      <c r="BQ1722" s="54"/>
      <c r="BR1722" s="54"/>
      <c r="BS1722" s="54"/>
      <c r="BT1722" s="54"/>
      <c r="BU1722" s="54"/>
      <c r="BV1722" s="54"/>
      <c r="BW1722" s="54"/>
      <c r="BX1722" s="49"/>
      <c r="BY1722" s="55"/>
      <c r="BZ1722" s="8"/>
      <c r="CE1722" s="12" t="str">
        <f t="shared" si="1355"/>
        <v/>
      </c>
      <c r="CG1722" s="77" t="str">
        <f t="shared" si="1356"/>
        <v/>
      </c>
      <c r="CH1722" s="80" t="str">
        <f t="shared" si="1357"/>
        <v/>
      </c>
      <c r="CL1722" s="12" t="str">
        <f t="shared" si="1358"/>
        <v/>
      </c>
      <c r="CM1722" s="12" t="str">
        <f t="shared" si="1359"/>
        <v/>
      </c>
      <c r="CN1722" s="12" t="str" cm="1">
        <f t="array" ref="CN1722">IF(OR($CE1722="", $CG$3=""), "", IF(IFERROR(INDEX($K1722:$T1722, $CK1722, MATCH(CN$3, $K$3:$T$3, 0)), "")="", $CC$4, $CC$3))</f>
        <v/>
      </c>
      <c r="CO1722" s="12" t="str" cm="1">
        <f t="array" ref="CO1722">IF(OR($CE1722="", $CG$3=""), "", IF(IFERROR(INDEX($AA1722:$AJ1722, $CK1722, MATCH(CO$3, $AA$3:$AJ$3, 0)), "")="", $CC$4, $CC$3))</f>
        <v/>
      </c>
      <c r="CP1722" s="12" t="str">
        <f>IF(OR($CE1722="", $CG$3=""), "", IF(CP$3='Property List &amp; Features'!$BG$9, $CC$3, IF(CP$3=$I1722, $CC$3, $CC$4)))</f>
        <v/>
      </c>
      <c r="CQ1722" s="12" t="str">
        <f>IF(OR($CE1722="", $CG$3=""), "", IF(CQ$3='Property List &amp; Features'!$BG$9, $CC$3, IF(CQ$3=$J1722, $CC$3, $CC$4)))</f>
        <v/>
      </c>
      <c r="CR1722" s="12" t="str">
        <f t="shared" si="1360"/>
        <v/>
      </c>
      <c r="CS1722" s="12" t="str">
        <f t="shared" si="1361"/>
        <v/>
      </c>
      <c r="CT1722" s="12" t="str">
        <f t="shared" si="1362"/>
        <v/>
      </c>
      <c r="CU1722" s="12" t="str">
        <f t="shared" si="1363"/>
        <v/>
      </c>
      <c r="CV1722" s="12" t="str">
        <f t="shared" si="1364"/>
        <v/>
      </c>
      <c r="CW1722" s="12" t="str">
        <f t="shared" si="1386"/>
        <v/>
      </c>
      <c r="CX1722" s="12" t="str">
        <f t="shared" si="1387"/>
        <v/>
      </c>
      <c r="CY1722" s="12" t="str">
        <f t="shared" si="1388"/>
        <v/>
      </c>
      <c r="CZ1722" s="12" t="str">
        <f t="shared" si="1389"/>
        <v/>
      </c>
      <c r="DA1722" s="12" t="str">
        <f t="shared" si="1390"/>
        <v/>
      </c>
      <c r="DB1722" s="12" t="str">
        <f t="shared" si="1391"/>
        <v/>
      </c>
      <c r="DC1722" s="12" t="str">
        <f t="shared" si="1392"/>
        <v/>
      </c>
      <c r="DD1722" s="12" t="str">
        <f t="shared" si="1393"/>
        <v/>
      </c>
      <c r="DE1722" s="12" t="str">
        <f t="shared" si="1394"/>
        <v/>
      </c>
      <c r="DF1722" s="12" t="str">
        <f t="shared" si="1395"/>
        <v/>
      </c>
      <c r="DG1722" s="12" t="str">
        <f t="shared" si="1396"/>
        <v/>
      </c>
      <c r="DH1722" s="12" t="str">
        <f t="shared" si="1397"/>
        <v/>
      </c>
      <c r="DI1722" s="12" t="str">
        <f t="shared" si="1398"/>
        <v/>
      </c>
      <c r="DJ1722" s="12" t="str">
        <f t="shared" si="1399"/>
        <v/>
      </c>
      <c r="DK1722" s="12" t="str">
        <f t="shared" si="1400"/>
        <v/>
      </c>
      <c r="DL1722" s="12" t="str">
        <f t="shared" si="1401"/>
        <v/>
      </c>
      <c r="DM1722" s="12" t="str">
        <f t="shared" si="1402"/>
        <v/>
      </c>
      <c r="DN1722" s="12" t="str">
        <f t="shared" si="1403"/>
        <v/>
      </c>
      <c r="DO1722" s="12" t="str">
        <f t="shared" si="1404"/>
        <v/>
      </c>
      <c r="DP1722" s="12" t="str">
        <f t="shared" si="1405"/>
        <v/>
      </c>
      <c r="DQ1722" s="12" t="str">
        <f t="shared" si="1406"/>
        <v/>
      </c>
      <c r="DR1722" s="12" t="str">
        <f t="shared" si="1368"/>
        <v/>
      </c>
      <c r="DS1722" s="12" t="str">
        <f t="shared" si="1369"/>
        <v/>
      </c>
      <c r="DT1722" s="12" t="str">
        <f t="shared" si="1370"/>
        <v/>
      </c>
      <c r="DU1722" s="12" t="str">
        <f t="shared" si="1371"/>
        <v/>
      </c>
      <c r="DV1722" s="12" t="str">
        <f t="shared" si="1372"/>
        <v/>
      </c>
      <c r="DW1722" s="12" t="str">
        <f t="shared" si="1373"/>
        <v/>
      </c>
      <c r="DX1722" s="12" t="str">
        <f t="shared" si="1374"/>
        <v/>
      </c>
      <c r="DY1722" s="12" t="str">
        <f t="shared" si="1375"/>
        <v/>
      </c>
      <c r="DZ1722" s="12" t="str">
        <f t="shared" si="1376"/>
        <v/>
      </c>
      <c r="EA1722" s="12" t="str">
        <f t="shared" si="1377"/>
        <v/>
      </c>
      <c r="EB1722" s="12" t="str">
        <f t="shared" si="1378"/>
        <v/>
      </c>
      <c r="EC1722" s="12" t="str">
        <f t="shared" si="1379"/>
        <v/>
      </c>
      <c r="ED1722" s="12" t="str">
        <f t="shared" si="1380"/>
        <v/>
      </c>
      <c r="EE1722" s="12" t="str">
        <f t="shared" si="1381"/>
        <v/>
      </c>
      <c r="EF1722" s="12" t="str">
        <f t="shared" si="1382"/>
        <v/>
      </c>
      <c r="EG1722" s="12" t="str">
        <f t="shared" si="1383"/>
        <v/>
      </c>
      <c r="EH1722" s="12" t="str">
        <f t="shared" si="1384"/>
        <v/>
      </c>
      <c r="EI1722" s="12" t="str">
        <f t="shared" si="1385"/>
        <v/>
      </c>
      <c r="EK1722" s="83" t="str">
        <f t="shared" si="1365"/>
        <v/>
      </c>
      <c r="EM1722" s="12" t="str">
        <f t="shared" si="1366"/>
        <v/>
      </c>
      <c r="EO1722" s="12" t="str">
        <f t="shared" si="1367"/>
        <v/>
      </c>
      <c r="EQ1722" s="12" t="str">
        <f>IF($EO1722="", "", IF($EQ$8=$EQ$6, COUNTIF($EO$11:$EO$2510, "&gt;"&amp;$EO1722)+1+COUNTIF($EO$11:$EO1722, $EO1722)-1, COUNTIF($EO$11:$EO$2510, "&lt;"&amp;$EO1722)+1+COUNTIF($EO$11:$EO1722, $EO1722)-1))</f>
        <v/>
      </c>
    </row>
    <row r="1723" spans="1:147" x14ac:dyDescent="0.55000000000000004">
      <c r="A1723" s="8"/>
      <c r="B1723" s="12" t="str">
        <f>IF($D1723="", "", COUNTIF($D$11:$D1723, $D1723))</f>
        <v/>
      </c>
      <c r="C1723" s="8"/>
      <c r="D1723" s="45"/>
      <c r="E1723" s="46"/>
      <c r="F1723" s="47"/>
      <c r="G1723" s="54"/>
      <c r="H1723" s="54"/>
      <c r="I1723" s="48"/>
      <c r="J1723" s="49"/>
      <c r="K1723" s="50"/>
      <c r="L1723" s="50"/>
      <c r="M1723" s="50"/>
      <c r="N1723" s="50"/>
      <c r="O1723" s="50"/>
      <c r="P1723" s="50"/>
      <c r="Q1723" s="50"/>
      <c r="R1723" s="50"/>
      <c r="S1723" s="50"/>
      <c r="T1723" s="50"/>
      <c r="U1723" s="51"/>
      <c r="V1723" s="52"/>
      <c r="W1723" s="53"/>
      <c r="X1723" s="53"/>
      <c r="Y1723" s="53"/>
      <c r="Z1723" s="53"/>
      <c r="AA1723" s="48"/>
      <c r="AB1723" s="54"/>
      <c r="AC1723" s="54"/>
      <c r="AD1723" s="54"/>
      <c r="AE1723" s="54"/>
      <c r="AF1723" s="54"/>
      <c r="AG1723" s="54"/>
      <c r="AH1723" s="54"/>
      <c r="AI1723" s="54"/>
      <c r="AJ1723" s="49"/>
      <c r="AK1723" s="48"/>
      <c r="AL1723" s="54"/>
      <c r="AM1723" s="54"/>
      <c r="AN1723" s="54"/>
      <c r="AO1723" s="54"/>
      <c r="AP1723" s="54"/>
      <c r="AQ1723" s="54"/>
      <c r="AR1723" s="54"/>
      <c r="AS1723" s="54"/>
      <c r="AT1723" s="54"/>
      <c r="AU1723" s="54"/>
      <c r="AV1723" s="54"/>
      <c r="AW1723" s="54"/>
      <c r="AX1723" s="54"/>
      <c r="AY1723" s="54"/>
      <c r="AZ1723" s="54"/>
      <c r="BA1723" s="54"/>
      <c r="BB1723" s="54"/>
      <c r="BC1723" s="54"/>
      <c r="BD1723" s="54"/>
      <c r="BE1723" s="54"/>
      <c r="BF1723" s="54"/>
      <c r="BG1723" s="54"/>
      <c r="BH1723" s="54"/>
      <c r="BI1723" s="54"/>
      <c r="BJ1723" s="54"/>
      <c r="BK1723" s="54"/>
      <c r="BL1723" s="54"/>
      <c r="BM1723" s="54"/>
      <c r="BN1723" s="54"/>
      <c r="BO1723" s="54"/>
      <c r="BP1723" s="54"/>
      <c r="BQ1723" s="54"/>
      <c r="BR1723" s="54"/>
      <c r="BS1723" s="54"/>
      <c r="BT1723" s="54"/>
      <c r="BU1723" s="54"/>
      <c r="BV1723" s="54"/>
      <c r="BW1723" s="54"/>
      <c r="BX1723" s="49"/>
      <c r="BY1723" s="55"/>
      <c r="BZ1723" s="8"/>
      <c r="CE1723" s="12" t="str">
        <f t="shared" si="1355"/>
        <v/>
      </c>
      <c r="CG1723" s="77" t="str">
        <f t="shared" si="1356"/>
        <v/>
      </c>
      <c r="CH1723" s="80" t="str">
        <f t="shared" si="1357"/>
        <v/>
      </c>
      <c r="CL1723" s="12" t="str">
        <f t="shared" si="1358"/>
        <v/>
      </c>
      <c r="CM1723" s="12" t="str">
        <f t="shared" si="1359"/>
        <v/>
      </c>
      <c r="CN1723" s="12" t="str" cm="1">
        <f t="array" ref="CN1723">IF(OR($CE1723="", $CG$3=""), "", IF(IFERROR(INDEX($K1723:$T1723, $CK1723, MATCH(CN$3, $K$3:$T$3, 0)), "")="", $CC$4, $CC$3))</f>
        <v/>
      </c>
      <c r="CO1723" s="12" t="str" cm="1">
        <f t="array" ref="CO1723">IF(OR($CE1723="", $CG$3=""), "", IF(IFERROR(INDEX($AA1723:$AJ1723, $CK1723, MATCH(CO$3, $AA$3:$AJ$3, 0)), "")="", $CC$4, $CC$3))</f>
        <v/>
      </c>
      <c r="CP1723" s="12" t="str">
        <f>IF(OR($CE1723="", $CG$3=""), "", IF(CP$3='Property List &amp; Features'!$BG$9, $CC$3, IF(CP$3=$I1723, $CC$3, $CC$4)))</f>
        <v/>
      </c>
      <c r="CQ1723" s="12" t="str">
        <f>IF(OR($CE1723="", $CG$3=""), "", IF(CQ$3='Property List &amp; Features'!$BG$9, $CC$3, IF(CQ$3=$J1723, $CC$3, $CC$4)))</f>
        <v/>
      </c>
      <c r="CR1723" s="12" t="str">
        <f t="shared" si="1360"/>
        <v/>
      </c>
      <c r="CS1723" s="12" t="str">
        <f t="shared" si="1361"/>
        <v/>
      </c>
      <c r="CT1723" s="12" t="str">
        <f t="shared" si="1362"/>
        <v/>
      </c>
      <c r="CU1723" s="12" t="str">
        <f t="shared" si="1363"/>
        <v/>
      </c>
      <c r="CV1723" s="12" t="str">
        <f t="shared" si="1364"/>
        <v/>
      </c>
      <c r="CW1723" s="12" t="str">
        <f t="shared" si="1386"/>
        <v/>
      </c>
      <c r="CX1723" s="12" t="str">
        <f t="shared" si="1387"/>
        <v/>
      </c>
      <c r="CY1723" s="12" t="str">
        <f t="shared" si="1388"/>
        <v/>
      </c>
      <c r="CZ1723" s="12" t="str">
        <f t="shared" si="1389"/>
        <v/>
      </c>
      <c r="DA1723" s="12" t="str">
        <f t="shared" si="1390"/>
        <v/>
      </c>
      <c r="DB1723" s="12" t="str">
        <f t="shared" si="1391"/>
        <v/>
      </c>
      <c r="DC1723" s="12" t="str">
        <f t="shared" si="1392"/>
        <v/>
      </c>
      <c r="DD1723" s="12" t="str">
        <f t="shared" si="1393"/>
        <v/>
      </c>
      <c r="DE1723" s="12" t="str">
        <f t="shared" si="1394"/>
        <v/>
      </c>
      <c r="DF1723" s="12" t="str">
        <f t="shared" si="1395"/>
        <v/>
      </c>
      <c r="DG1723" s="12" t="str">
        <f t="shared" si="1396"/>
        <v/>
      </c>
      <c r="DH1723" s="12" t="str">
        <f t="shared" si="1397"/>
        <v/>
      </c>
      <c r="DI1723" s="12" t="str">
        <f t="shared" si="1398"/>
        <v/>
      </c>
      <c r="DJ1723" s="12" t="str">
        <f t="shared" si="1399"/>
        <v/>
      </c>
      <c r="DK1723" s="12" t="str">
        <f t="shared" si="1400"/>
        <v/>
      </c>
      <c r="DL1723" s="12" t="str">
        <f t="shared" si="1401"/>
        <v/>
      </c>
      <c r="DM1723" s="12" t="str">
        <f t="shared" si="1402"/>
        <v/>
      </c>
      <c r="DN1723" s="12" t="str">
        <f t="shared" si="1403"/>
        <v/>
      </c>
      <c r="DO1723" s="12" t="str">
        <f t="shared" si="1404"/>
        <v/>
      </c>
      <c r="DP1723" s="12" t="str">
        <f t="shared" si="1405"/>
        <v/>
      </c>
      <c r="DQ1723" s="12" t="str">
        <f t="shared" si="1406"/>
        <v/>
      </c>
      <c r="DR1723" s="12" t="str">
        <f t="shared" si="1368"/>
        <v/>
      </c>
      <c r="DS1723" s="12" t="str">
        <f t="shared" si="1369"/>
        <v/>
      </c>
      <c r="DT1723" s="12" t="str">
        <f t="shared" si="1370"/>
        <v/>
      </c>
      <c r="DU1723" s="12" t="str">
        <f t="shared" si="1371"/>
        <v/>
      </c>
      <c r="DV1723" s="12" t="str">
        <f t="shared" si="1372"/>
        <v/>
      </c>
      <c r="DW1723" s="12" t="str">
        <f t="shared" si="1373"/>
        <v/>
      </c>
      <c r="DX1723" s="12" t="str">
        <f t="shared" si="1374"/>
        <v/>
      </c>
      <c r="DY1723" s="12" t="str">
        <f t="shared" si="1375"/>
        <v/>
      </c>
      <c r="DZ1723" s="12" t="str">
        <f t="shared" si="1376"/>
        <v/>
      </c>
      <c r="EA1723" s="12" t="str">
        <f t="shared" si="1377"/>
        <v/>
      </c>
      <c r="EB1723" s="12" t="str">
        <f t="shared" si="1378"/>
        <v/>
      </c>
      <c r="EC1723" s="12" t="str">
        <f t="shared" si="1379"/>
        <v/>
      </c>
      <c r="ED1723" s="12" t="str">
        <f t="shared" si="1380"/>
        <v/>
      </c>
      <c r="EE1723" s="12" t="str">
        <f t="shared" si="1381"/>
        <v/>
      </c>
      <c r="EF1723" s="12" t="str">
        <f t="shared" si="1382"/>
        <v/>
      </c>
      <c r="EG1723" s="12" t="str">
        <f t="shared" si="1383"/>
        <v/>
      </c>
      <c r="EH1723" s="12" t="str">
        <f t="shared" si="1384"/>
        <v/>
      </c>
      <c r="EI1723" s="12" t="str">
        <f t="shared" si="1385"/>
        <v/>
      </c>
      <c r="EK1723" s="83" t="str">
        <f t="shared" si="1365"/>
        <v/>
      </c>
      <c r="EM1723" s="12" t="str">
        <f t="shared" si="1366"/>
        <v/>
      </c>
      <c r="EO1723" s="12" t="str">
        <f t="shared" si="1367"/>
        <v/>
      </c>
      <c r="EQ1723" s="12" t="str">
        <f>IF($EO1723="", "", IF($EQ$8=$EQ$6, COUNTIF($EO$11:$EO$2510, "&gt;"&amp;$EO1723)+1+COUNTIF($EO$11:$EO1723, $EO1723)-1, COUNTIF($EO$11:$EO$2510, "&lt;"&amp;$EO1723)+1+COUNTIF($EO$11:$EO1723, $EO1723)-1))</f>
        <v/>
      </c>
    </row>
    <row r="1724" spans="1:147" x14ac:dyDescent="0.55000000000000004">
      <c r="A1724" s="8"/>
      <c r="B1724" s="12" t="str">
        <f>IF($D1724="", "", COUNTIF($D$11:$D1724, $D1724))</f>
        <v/>
      </c>
      <c r="C1724" s="8"/>
      <c r="D1724" s="45"/>
      <c r="E1724" s="46"/>
      <c r="F1724" s="47"/>
      <c r="G1724" s="54"/>
      <c r="H1724" s="54"/>
      <c r="I1724" s="48"/>
      <c r="J1724" s="49"/>
      <c r="K1724" s="50"/>
      <c r="L1724" s="50"/>
      <c r="M1724" s="50"/>
      <c r="N1724" s="50"/>
      <c r="O1724" s="50"/>
      <c r="P1724" s="50"/>
      <c r="Q1724" s="50"/>
      <c r="R1724" s="50"/>
      <c r="S1724" s="50"/>
      <c r="T1724" s="50"/>
      <c r="U1724" s="51"/>
      <c r="V1724" s="52"/>
      <c r="W1724" s="53"/>
      <c r="X1724" s="53"/>
      <c r="Y1724" s="53"/>
      <c r="Z1724" s="53"/>
      <c r="AA1724" s="48"/>
      <c r="AB1724" s="54"/>
      <c r="AC1724" s="54"/>
      <c r="AD1724" s="54"/>
      <c r="AE1724" s="54"/>
      <c r="AF1724" s="54"/>
      <c r="AG1724" s="54"/>
      <c r="AH1724" s="54"/>
      <c r="AI1724" s="54"/>
      <c r="AJ1724" s="49"/>
      <c r="AK1724" s="48"/>
      <c r="AL1724" s="54"/>
      <c r="AM1724" s="54"/>
      <c r="AN1724" s="54"/>
      <c r="AO1724" s="54"/>
      <c r="AP1724" s="54"/>
      <c r="AQ1724" s="54"/>
      <c r="AR1724" s="54"/>
      <c r="AS1724" s="54"/>
      <c r="AT1724" s="54"/>
      <c r="AU1724" s="54"/>
      <c r="AV1724" s="54"/>
      <c r="AW1724" s="54"/>
      <c r="AX1724" s="54"/>
      <c r="AY1724" s="54"/>
      <c r="AZ1724" s="54"/>
      <c r="BA1724" s="54"/>
      <c r="BB1724" s="54"/>
      <c r="BC1724" s="54"/>
      <c r="BD1724" s="54"/>
      <c r="BE1724" s="54"/>
      <c r="BF1724" s="54"/>
      <c r="BG1724" s="54"/>
      <c r="BH1724" s="54"/>
      <c r="BI1724" s="54"/>
      <c r="BJ1724" s="54"/>
      <c r="BK1724" s="54"/>
      <c r="BL1724" s="54"/>
      <c r="BM1724" s="54"/>
      <c r="BN1724" s="54"/>
      <c r="BO1724" s="54"/>
      <c r="BP1724" s="54"/>
      <c r="BQ1724" s="54"/>
      <c r="BR1724" s="54"/>
      <c r="BS1724" s="54"/>
      <c r="BT1724" s="54"/>
      <c r="BU1724" s="54"/>
      <c r="BV1724" s="54"/>
      <c r="BW1724" s="54"/>
      <c r="BX1724" s="49"/>
      <c r="BY1724" s="55"/>
      <c r="BZ1724" s="8"/>
      <c r="CE1724" s="12" t="str">
        <f t="shared" si="1355"/>
        <v/>
      </c>
      <c r="CG1724" s="77" t="str">
        <f t="shared" si="1356"/>
        <v/>
      </c>
      <c r="CH1724" s="80" t="str">
        <f t="shared" si="1357"/>
        <v/>
      </c>
      <c r="CL1724" s="12" t="str">
        <f t="shared" si="1358"/>
        <v/>
      </c>
      <c r="CM1724" s="12" t="str">
        <f t="shared" si="1359"/>
        <v/>
      </c>
      <c r="CN1724" s="12" t="str" cm="1">
        <f t="array" ref="CN1724">IF(OR($CE1724="", $CG$3=""), "", IF(IFERROR(INDEX($K1724:$T1724, $CK1724, MATCH(CN$3, $K$3:$T$3, 0)), "")="", $CC$4, $CC$3))</f>
        <v/>
      </c>
      <c r="CO1724" s="12" t="str" cm="1">
        <f t="array" ref="CO1724">IF(OR($CE1724="", $CG$3=""), "", IF(IFERROR(INDEX($AA1724:$AJ1724, $CK1724, MATCH(CO$3, $AA$3:$AJ$3, 0)), "")="", $CC$4, $CC$3))</f>
        <v/>
      </c>
      <c r="CP1724" s="12" t="str">
        <f>IF(OR($CE1724="", $CG$3=""), "", IF(CP$3='Property List &amp; Features'!$BG$9, $CC$3, IF(CP$3=$I1724, $CC$3, $CC$4)))</f>
        <v/>
      </c>
      <c r="CQ1724" s="12" t="str">
        <f>IF(OR($CE1724="", $CG$3=""), "", IF(CQ$3='Property List &amp; Features'!$BG$9, $CC$3, IF(CQ$3=$J1724, $CC$3, $CC$4)))</f>
        <v/>
      </c>
      <c r="CR1724" s="12" t="str">
        <f t="shared" si="1360"/>
        <v/>
      </c>
      <c r="CS1724" s="12" t="str">
        <f t="shared" si="1361"/>
        <v/>
      </c>
      <c r="CT1724" s="12" t="str">
        <f t="shared" si="1362"/>
        <v/>
      </c>
      <c r="CU1724" s="12" t="str">
        <f t="shared" si="1363"/>
        <v/>
      </c>
      <c r="CV1724" s="12" t="str">
        <f t="shared" si="1364"/>
        <v/>
      </c>
      <c r="CW1724" s="12" t="str">
        <f t="shared" si="1386"/>
        <v/>
      </c>
      <c r="CX1724" s="12" t="str">
        <f t="shared" si="1387"/>
        <v/>
      </c>
      <c r="CY1724" s="12" t="str">
        <f t="shared" si="1388"/>
        <v/>
      </c>
      <c r="CZ1724" s="12" t="str">
        <f t="shared" si="1389"/>
        <v/>
      </c>
      <c r="DA1724" s="12" t="str">
        <f t="shared" si="1390"/>
        <v/>
      </c>
      <c r="DB1724" s="12" t="str">
        <f t="shared" si="1391"/>
        <v/>
      </c>
      <c r="DC1724" s="12" t="str">
        <f t="shared" si="1392"/>
        <v/>
      </c>
      <c r="DD1724" s="12" t="str">
        <f t="shared" si="1393"/>
        <v/>
      </c>
      <c r="DE1724" s="12" t="str">
        <f t="shared" si="1394"/>
        <v/>
      </c>
      <c r="DF1724" s="12" t="str">
        <f t="shared" si="1395"/>
        <v/>
      </c>
      <c r="DG1724" s="12" t="str">
        <f t="shared" si="1396"/>
        <v/>
      </c>
      <c r="DH1724" s="12" t="str">
        <f t="shared" si="1397"/>
        <v/>
      </c>
      <c r="DI1724" s="12" t="str">
        <f t="shared" si="1398"/>
        <v/>
      </c>
      <c r="DJ1724" s="12" t="str">
        <f t="shared" si="1399"/>
        <v/>
      </c>
      <c r="DK1724" s="12" t="str">
        <f t="shared" si="1400"/>
        <v/>
      </c>
      <c r="DL1724" s="12" t="str">
        <f t="shared" si="1401"/>
        <v/>
      </c>
      <c r="DM1724" s="12" t="str">
        <f t="shared" si="1402"/>
        <v/>
      </c>
      <c r="DN1724" s="12" t="str">
        <f t="shared" si="1403"/>
        <v/>
      </c>
      <c r="DO1724" s="12" t="str">
        <f t="shared" si="1404"/>
        <v/>
      </c>
      <c r="DP1724" s="12" t="str">
        <f t="shared" si="1405"/>
        <v/>
      </c>
      <c r="DQ1724" s="12" t="str">
        <f t="shared" si="1406"/>
        <v/>
      </c>
      <c r="DR1724" s="12" t="str">
        <f t="shared" si="1368"/>
        <v/>
      </c>
      <c r="DS1724" s="12" t="str">
        <f t="shared" si="1369"/>
        <v/>
      </c>
      <c r="DT1724" s="12" t="str">
        <f t="shared" si="1370"/>
        <v/>
      </c>
      <c r="DU1724" s="12" t="str">
        <f t="shared" si="1371"/>
        <v/>
      </c>
      <c r="DV1724" s="12" t="str">
        <f t="shared" si="1372"/>
        <v/>
      </c>
      <c r="DW1724" s="12" t="str">
        <f t="shared" si="1373"/>
        <v/>
      </c>
      <c r="DX1724" s="12" t="str">
        <f t="shared" si="1374"/>
        <v/>
      </c>
      <c r="DY1724" s="12" t="str">
        <f t="shared" si="1375"/>
        <v/>
      </c>
      <c r="DZ1724" s="12" t="str">
        <f t="shared" si="1376"/>
        <v/>
      </c>
      <c r="EA1724" s="12" t="str">
        <f t="shared" si="1377"/>
        <v/>
      </c>
      <c r="EB1724" s="12" t="str">
        <f t="shared" si="1378"/>
        <v/>
      </c>
      <c r="EC1724" s="12" t="str">
        <f t="shared" si="1379"/>
        <v/>
      </c>
      <c r="ED1724" s="12" t="str">
        <f t="shared" si="1380"/>
        <v/>
      </c>
      <c r="EE1724" s="12" t="str">
        <f t="shared" si="1381"/>
        <v/>
      </c>
      <c r="EF1724" s="12" t="str">
        <f t="shared" si="1382"/>
        <v/>
      </c>
      <c r="EG1724" s="12" t="str">
        <f t="shared" si="1383"/>
        <v/>
      </c>
      <c r="EH1724" s="12" t="str">
        <f t="shared" si="1384"/>
        <v/>
      </c>
      <c r="EI1724" s="12" t="str">
        <f t="shared" si="1385"/>
        <v/>
      </c>
      <c r="EK1724" s="83" t="str">
        <f t="shared" si="1365"/>
        <v/>
      </c>
      <c r="EM1724" s="12" t="str">
        <f t="shared" si="1366"/>
        <v/>
      </c>
      <c r="EO1724" s="12" t="str">
        <f t="shared" si="1367"/>
        <v/>
      </c>
      <c r="EQ1724" s="12" t="str">
        <f>IF($EO1724="", "", IF($EQ$8=$EQ$6, COUNTIF($EO$11:$EO$2510, "&gt;"&amp;$EO1724)+1+COUNTIF($EO$11:$EO1724, $EO1724)-1, COUNTIF($EO$11:$EO$2510, "&lt;"&amp;$EO1724)+1+COUNTIF($EO$11:$EO1724, $EO1724)-1))</f>
        <v/>
      </c>
    </row>
    <row r="1725" spans="1:147" x14ac:dyDescent="0.55000000000000004">
      <c r="A1725" s="8"/>
      <c r="B1725" s="12" t="str">
        <f>IF($D1725="", "", COUNTIF($D$11:$D1725, $D1725))</f>
        <v/>
      </c>
      <c r="C1725" s="8"/>
      <c r="D1725" s="45"/>
      <c r="E1725" s="46"/>
      <c r="F1725" s="47"/>
      <c r="G1725" s="54"/>
      <c r="H1725" s="54"/>
      <c r="I1725" s="48"/>
      <c r="J1725" s="49"/>
      <c r="K1725" s="50"/>
      <c r="L1725" s="50"/>
      <c r="M1725" s="50"/>
      <c r="N1725" s="50"/>
      <c r="O1725" s="50"/>
      <c r="P1725" s="50"/>
      <c r="Q1725" s="50"/>
      <c r="R1725" s="50"/>
      <c r="S1725" s="50"/>
      <c r="T1725" s="50"/>
      <c r="U1725" s="51"/>
      <c r="V1725" s="52"/>
      <c r="W1725" s="53"/>
      <c r="X1725" s="53"/>
      <c r="Y1725" s="53"/>
      <c r="Z1725" s="53"/>
      <c r="AA1725" s="48"/>
      <c r="AB1725" s="54"/>
      <c r="AC1725" s="54"/>
      <c r="AD1725" s="54"/>
      <c r="AE1725" s="54"/>
      <c r="AF1725" s="54"/>
      <c r="AG1725" s="54"/>
      <c r="AH1725" s="54"/>
      <c r="AI1725" s="54"/>
      <c r="AJ1725" s="49"/>
      <c r="AK1725" s="48"/>
      <c r="AL1725" s="54"/>
      <c r="AM1725" s="54"/>
      <c r="AN1725" s="54"/>
      <c r="AO1725" s="54"/>
      <c r="AP1725" s="54"/>
      <c r="AQ1725" s="54"/>
      <c r="AR1725" s="54"/>
      <c r="AS1725" s="54"/>
      <c r="AT1725" s="54"/>
      <c r="AU1725" s="54"/>
      <c r="AV1725" s="54"/>
      <c r="AW1725" s="54"/>
      <c r="AX1725" s="54"/>
      <c r="AY1725" s="54"/>
      <c r="AZ1725" s="54"/>
      <c r="BA1725" s="54"/>
      <c r="BB1725" s="54"/>
      <c r="BC1725" s="54"/>
      <c r="BD1725" s="54"/>
      <c r="BE1725" s="54"/>
      <c r="BF1725" s="54"/>
      <c r="BG1725" s="54"/>
      <c r="BH1725" s="54"/>
      <c r="BI1725" s="54"/>
      <c r="BJ1725" s="54"/>
      <c r="BK1725" s="54"/>
      <c r="BL1725" s="54"/>
      <c r="BM1725" s="54"/>
      <c r="BN1725" s="54"/>
      <c r="BO1725" s="54"/>
      <c r="BP1725" s="54"/>
      <c r="BQ1725" s="54"/>
      <c r="BR1725" s="54"/>
      <c r="BS1725" s="54"/>
      <c r="BT1725" s="54"/>
      <c r="BU1725" s="54"/>
      <c r="BV1725" s="54"/>
      <c r="BW1725" s="54"/>
      <c r="BX1725" s="49"/>
      <c r="BY1725" s="55"/>
      <c r="BZ1725" s="8"/>
      <c r="CE1725" s="12" t="str">
        <f t="shared" si="1355"/>
        <v/>
      </c>
      <c r="CG1725" s="77" t="str">
        <f t="shared" si="1356"/>
        <v/>
      </c>
      <c r="CH1725" s="80" t="str">
        <f t="shared" si="1357"/>
        <v/>
      </c>
      <c r="CL1725" s="12" t="str">
        <f t="shared" si="1358"/>
        <v/>
      </c>
      <c r="CM1725" s="12" t="str">
        <f t="shared" si="1359"/>
        <v/>
      </c>
      <c r="CN1725" s="12" t="str" cm="1">
        <f t="array" ref="CN1725">IF(OR($CE1725="", $CG$3=""), "", IF(IFERROR(INDEX($K1725:$T1725, $CK1725, MATCH(CN$3, $K$3:$T$3, 0)), "")="", $CC$4, $CC$3))</f>
        <v/>
      </c>
      <c r="CO1725" s="12" t="str" cm="1">
        <f t="array" ref="CO1725">IF(OR($CE1725="", $CG$3=""), "", IF(IFERROR(INDEX($AA1725:$AJ1725, $CK1725, MATCH(CO$3, $AA$3:$AJ$3, 0)), "")="", $CC$4, $CC$3))</f>
        <v/>
      </c>
      <c r="CP1725" s="12" t="str">
        <f>IF(OR($CE1725="", $CG$3=""), "", IF(CP$3='Property List &amp; Features'!$BG$9, $CC$3, IF(CP$3=$I1725, $CC$3, $CC$4)))</f>
        <v/>
      </c>
      <c r="CQ1725" s="12" t="str">
        <f>IF(OR($CE1725="", $CG$3=""), "", IF(CQ$3='Property List &amp; Features'!$BG$9, $CC$3, IF(CQ$3=$J1725, $CC$3, $CC$4)))</f>
        <v/>
      </c>
      <c r="CR1725" s="12" t="str">
        <f t="shared" si="1360"/>
        <v/>
      </c>
      <c r="CS1725" s="12" t="str">
        <f t="shared" si="1361"/>
        <v/>
      </c>
      <c r="CT1725" s="12" t="str">
        <f t="shared" si="1362"/>
        <v/>
      </c>
      <c r="CU1725" s="12" t="str">
        <f t="shared" si="1363"/>
        <v/>
      </c>
      <c r="CV1725" s="12" t="str">
        <f t="shared" si="1364"/>
        <v/>
      </c>
      <c r="CW1725" s="12" t="str">
        <f t="shared" si="1386"/>
        <v/>
      </c>
      <c r="CX1725" s="12" t="str">
        <f t="shared" si="1387"/>
        <v/>
      </c>
      <c r="CY1725" s="12" t="str">
        <f t="shared" si="1388"/>
        <v/>
      </c>
      <c r="CZ1725" s="12" t="str">
        <f t="shared" si="1389"/>
        <v/>
      </c>
      <c r="DA1725" s="12" t="str">
        <f t="shared" si="1390"/>
        <v/>
      </c>
      <c r="DB1725" s="12" t="str">
        <f t="shared" si="1391"/>
        <v/>
      </c>
      <c r="DC1725" s="12" t="str">
        <f t="shared" si="1392"/>
        <v/>
      </c>
      <c r="DD1725" s="12" t="str">
        <f t="shared" si="1393"/>
        <v/>
      </c>
      <c r="DE1725" s="12" t="str">
        <f t="shared" si="1394"/>
        <v/>
      </c>
      <c r="DF1725" s="12" t="str">
        <f t="shared" si="1395"/>
        <v/>
      </c>
      <c r="DG1725" s="12" t="str">
        <f t="shared" si="1396"/>
        <v/>
      </c>
      <c r="DH1725" s="12" t="str">
        <f t="shared" si="1397"/>
        <v/>
      </c>
      <c r="DI1725" s="12" t="str">
        <f t="shared" si="1398"/>
        <v/>
      </c>
      <c r="DJ1725" s="12" t="str">
        <f t="shared" si="1399"/>
        <v/>
      </c>
      <c r="DK1725" s="12" t="str">
        <f t="shared" si="1400"/>
        <v/>
      </c>
      <c r="DL1725" s="12" t="str">
        <f t="shared" si="1401"/>
        <v/>
      </c>
      <c r="DM1725" s="12" t="str">
        <f t="shared" si="1402"/>
        <v/>
      </c>
      <c r="DN1725" s="12" t="str">
        <f t="shared" si="1403"/>
        <v/>
      </c>
      <c r="DO1725" s="12" t="str">
        <f t="shared" si="1404"/>
        <v/>
      </c>
      <c r="DP1725" s="12" t="str">
        <f t="shared" si="1405"/>
        <v/>
      </c>
      <c r="DQ1725" s="12" t="str">
        <f t="shared" si="1406"/>
        <v/>
      </c>
      <c r="DR1725" s="12" t="str">
        <f t="shared" si="1368"/>
        <v/>
      </c>
      <c r="DS1725" s="12" t="str">
        <f t="shared" si="1369"/>
        <v/>
      </c>
      <c r="DT1725" s="12" t="str">
        <f t="shared" si="1370"/>
        <v/>
      </c>
      <c r="DU1725" s="12" t="str">
        <f t="shared" si="1371"/>
        <v/>
      </c>
      <c r="DV1725" s="12" t="str">
        <f t="shared" si="1372"/>
        <v/>
      </c>
      <c r="DW1725" s="12" t="str">
        <f t="shared" si="1373"/>
        <v/>
      </c>
      <c r="DX1725" s="12" t="str">
        <f t="shared" si="1374"/>
        <v/>
      </c>
      <c r="DY1725" s="12" t="str">
        <f t="shared" si="1375"/>
        <v/>
      </c>
      <c r="DZ1725" s="12" t="str">
        <f t="shared" si="1376"/>
        <v/>
      </c>
      <c r="EA1725" s="12" t="str">
        <f t="shared" si="1377"/>
        <v/>
      </c>
      <c r="EB1725" s="12" t="str">
        <f t="shared" si="1378"/>
        <v/>
      </c>
      <c r="EC1725" s="12" t="str">
        <f t="shared" si="1379"/>
        <v/>
      </c>
      <c r="ED1725" s="12" t="str">
        <f t="shared" si="1380"/>
        <v/>
      </c>
      <c r="EE1725" s="12" t="str">
        <f t="shared" si="1381"/>
        <v/>
      </c>
      <c r="EF1725" s="12" t="str">
        <f t="shared" si="1382"/>
        <v/>
      </c>
      <c r="EG1725" s="12" t="str">
        <f t="shared" si="1383"/>
        <v/>
      </c>
      <c r="EH1725" s="12" t="str">
        <f t="shared" si="1384"/>
        <v/>
      </c>
      <c r="EI1725" s="12" t="str">
        <f t="shared" si="1385"/>
        <v/>
      </c>
      <c r="EK1725" s="83" t="str">
        <f t="shared" si="1365"/>
        <v/>
      </c>
      <c r="EM1725" s="12" t="str">
        <f t="shared" si="1366"/>
        <v/>
      </c>
      <c r="EO1725" s="12" t="str">
        <f t="shared" si="1367"/>
        <v/>
      </c>
      <c r="EQ1725" s="12" t="str">
        <f>IF($EO1725="", "", IF($EQ$8=$EQ$6, COUNTIF($EO$11:$EO$2510, "&gt;"&amp;$EO1725)+1+COUNTIF($EO$11:$EO1725, $EO1725)-1, COUNTIF($EO$11:$EO$2510, "&lt;"&amp;$EO1725)+1+COUNTIF($EO$11:$EO1725, $EO1725)-1))</f>
        <v/>
      </c>
    </row>
    <row r="1726" spans="1:147" x14ac:dyDescent="0.55000000000000004">
      <c r="A1726" s="8"/>
      <c r="B1726" s="12" t="str">
        <f>IF($D1726="", "", COUNTIF($D$11:$D1726, $D1726))</f>
        <v/>
      </c>
      <c r="C1726" s="8"/>
      <c r="D1726" s="45"/>
      <c r="E1726" s="46"/>
      <c r="F1726" s="47"/>
      <c r="G1726" s="54"/>
      <c r="H1726" s="54"/>
      <c r="I1726" s="48"/>
      <c r="J1726" s="49"/>
      <c r="K1726" s="50"/>
      <c r="L1726" s="50"/>
      <c r="M1726" s="50"/>
      <c r="N1726" s="50"/>
      <c r="O1726" s="50"/>
      <c r="P1726" s="50"/>
      <c r="Q1726" s="50"/>
      <c r="R1726" s="50"/>
      <c r="S1726" s="50"/>
      <c r="T1726" s="50"/>
      <c r="U1726" s="51"/>
      <c r="V1726" s="52"/>
      <c r="W1726" s="53"/>
      <c r="X1726" s="53"/>
      <c r="Y1726" s="53"/>
      <c r="Z1726" s="53"/>
      <c r="AA1726" s="48"/>
      <c r="AB1726" s="54"/>
      <c r="AC1726" s="54"/>
      <c r="AD1726" s="54"/>
      <c r="AE1726" s="54"/>
      <c r="AF1726" s="54"/>
      <c r="AG1726" s="54"/>
      <c r="AH1726" s="54"/>
      <c r="AI1726" s="54"/>
      <c r="AJ1726" s="49"/>
      <c r="AK1726" s="48"/>
      <c r="AL1726" s="54"/>
      <c r="AM1726" s="54"/>
      <c r="AN1726" s="54"/>
      <c r="AO1726" s="54"/>
      <c r="AP1726" s="54"/>
      <c r="AQ1726" s="54"/>
      <c r="AR1726" s="54"/>
      <c r="AS1726" s="54"/>
      <c r="AT1726" s="54"/>
      <c r="AU1726" s="54"/>
      <c r="AV1726" s="54"/>
      <c r="AW1726" s="54"/>
      <c r="AX1726" s="54"/>
      <c r="AY1726" s="54"/>
      <c r="AZ1726" s="54"/>
      <c r="BA1726" s="54"/>
      <c r="BB1726" s="54"/>
      <c r="BC1726" s="54"/>
      <c r="BD1726" s="54"/>
      <c r="BE1726" s="54"/>
      <c r="BF1726" s="54"/>
      <c r="BG1726" s="54"/>
      <c r="BH1726" s="54"/>
      <c r="BI1726" s="54"/>
      <c r="BJ1726" s="54"/>
      <c r="BK1726" s="54"/>
      <c r="BL1726" s="54"/>
      <c r="BM1726" s="54"/>
      <c r="BN1726" s="54"/>
      <c r="BO1726" s="54"/>
      <c r="BP1726" s="54"/>
      <c r="BQ1726" s="54"/>
      <c r="BR1726" s="54"/>
      <c r="BS1726" s="54"/>
      <c r="BT1726" s="54"/>
      <c r="BU1726" s="54"/>
      <c r="BV1726" s="54"/>
      <c r="BW1726" s="54"/>
      <c r="BX1726" s="49"/>
      <c r="BY1726" s="55"/>
      <c r="BZ1726" s="8"/>
      <c r="CE1726" s="12" t="str">
        <f t="shared" si="1355"/>
        <v/>
      </c>
      <c r="CG1726" s="77" t="str">
        <f t="shared" si="1356"/>
        <v/>
      </c>
      <c r="CH1726" s="80" t="str">
        <f t="shared" si="1357"/>
        <v/>
      </c>
      <c r="CL1726" s="12" t="str">
        <f t="shared" si="1358"/>
        <v/>
      </c>
      <c r="CM1726" s="12" t="str">
        <f t="shared" si="1359"/>
        <v/>
      </c>
      <c r="CN1726" s="12" t="str" cm="1">
        <f t="array" ref="CN1726">IF(OR($CE1726="", $CG$3=""), "", IF(IFERROR(INDEX($K1726:$T1726, $CK1726, MATCH(CN$3, $K$3:$T$3, 0)), "")="", $CC$4, $CC$3))</f>
        <v/>
      </c>
      <c r="CO1726" s="12" t="str" cm="1">
        <f t="array" ref="CO1726">IF(OR($CE1726="", $CG$3=""), "", IF(IFERROR(INDEX($AA1726:$AJ1726, $CK1726, MATCH(CO$3, $AA$3:$AJ$3, 0)), "")="", $CC$4, $CC$3))</f>
        <v/>
      </c>
      <c r="CP1726" s="12" t="str">
        <f>IF(OR($CE1726="", $CG$3=""), "", IF(CP$3='Property List &amp; Features'!$BG$9, $CC$3, IF(CP$3=$I1726, $CC$3, $CC$4)))</f>
        <v/>
      </c>
      <c r="CQ1726" s="12" t="str">
        <f>IF(OR($CE1726="", $CG$3=""), "", IF(CQ$3='Property List &amp; Features'!$BG$9, $CC$3, IF(CQ$3=$J1726, $CC$3, $CC$4)))</f>
        <v/>
      </c>
      <c r="CR1726" s="12" t="str">
        <f t="shared" si="1360"/>
        <v/>
      </c>
      <c r="CS1726" s="12" t="str">
        <f t="shared" si="1361"/>
        <v/>
      </c>
      <c r="CT1726" s="12" t="str">
        <f t="shared" si="1362"/>
        <v/>
      </c>
      <c r="CU1726" s="12" t="str">
        <f t="shared" si="1363"/>
        <v/>
      </c>
      <c r="CV1726" s="12" t="str">
        <f t="shared" si="1364"/>
        <v/>
      </c>
      <c r="CW1726" s="12" t="str">
        <f t="shared" si="1386"/>
        <v/>
      </c>
      <c r="CX1726" s="12" t="str">
        <f t="shared" si="1387"/>
        <v/>
      </c>
      <c r="CY1726" s="12" t="str">
        <f t="shared" si="1388"/>
        <v/>
      </c>
      <c r="CZ1726" s="12" t="str">
        <f t="shared" si="1389"/>
        <v/>
      </c>
      <c r="DA1726" s="12" t="str">
        <f t="shared" si="1390"/>
        <v/>
      </c>
      <c r="DB1726" s="12" t="str">
        <f t="shared" si="1391"/>
        <v/>
      </c>
      <c r="DC1726" s="12" t="str">
        <f t="shared" si="1392"/>
        <v/>
      </c>
      <c r="DD1726" s="12" t="str">
        <f t="shared" si="1393"/>
        <v/>
      </c>
      <c r="DE1726" s="12" t="str">
        <f t="shared" si="1394"/>
        <v/>
      </c>
      <c r="DF1726" s="12" t="str">
        <f t="shared" si="1395"/>
        <v/>
      </c>
      <c r="DG1726" s="12" t="str">
        <f t="shared" si="1396"/>
        <v/>
      </c>
      <c r="DH1726" s="12" t="str">
        <f t="shared" si="1397"/>
        <v/>
      </c>
      <c r="DI1726" s="12" t="str">
        <f t="shared" si="1398"/>
        <v/>
      </c>
      <c r="DJ1726" s="12" t="str">
        <f t="shared" si="1399"/>
        <v/>
      </c>
      <c r="DK1726" s="12" t="str">
        <f t="shared" si="1400"/>
        <v/>
      </c>
      <c r="DL1726" s="12" t="str">
        <f t="shared" si="1401"/>
        <v/>
      </c>
      <c r="DM1726" s="12" t="str">
        <f t="shared" si="1402"/>
        <v/>
      </c>
      <c r="DN1726" s="12" t="str">
        <f t="shared" si="1403"/>
        <v/>
      </c>
      <c r="DO1726" s="12" t="str">
        <f t="shared" si="1404"/>
        <v/>
      </c>
      <c r="DP1726" s="12" t="str">
        <f t="shared" si="1405"/>
        <v/>
      </c>
      <c r="DQ1726" s="12" t="str">
        <f t="shared" si="1406"/>
        <v/>
      </c>
      <c r="DR1726" s="12" t="str">
        <f t="shared" si="1368"/>
        <v/>
      </c>
      <c r="DS1726" s="12" t="str">
        <f t="shared" si="1369"/>
        <v/>
      </c>
      <c r="DT1726" s="12" t="str">
        <f t="shared" si="1370"/>
        <v/>
      </c>
      <c r="DU1726" s="12" t="str">
        <f t="shared" si="1371"/>
        <v/>
      </c>
      <c r="DV1726" s="12" t="str">
        <f t="shared" si="1372"/>
        <v/>
      </c>
      <c r="DW1726" s="12" t="str">
        <f t="shared" si="1373"/>
        <v/>
      </c>
      <c r="DX1726" s="12" t="str">
        <f t="shared" si="1374"/>
        <v/>
      </c>
      <c r="DY1726" s="12" t="str">
        <f t="shared" si="1375"/>
        <v/>
      </c>
      <c r="DZ1726" s="12" t="str">
        <f t="shared" si="1376"/>
        <v/>
      </c>
      <c r="EA1726" s="12" t="str">
        <f t="shared" si="1377"/>
        <v/>
      </c>
      <c r="EB1726" s="12" t="str">
        <f t="shared" si="1378"/>
        <v/>
      </c>
      <c r="EC1726" s="12" t="str">
        <f t="shared" si="1379"/>
        <v/>
      </c>
      <c r="ED1726" s="12" t="str">
        <f t="shared" si="1380"/>
        <v/>
      </c>
      <c r="EE1726" s="12" t="str">
        <f t="shared" si="1381"/>
        <v/>
      </c>
      <c r="EF1726" s="12" t="str">
        <f t="shared" si="1382"/>
        <v/>
      </c>
      <c r="EG1726" s="12" t="str">
        <f t="shared" si="1383"/>
        <v/>
      </c>
      <c r="EH1726" s="12" t="str">
        <f t="shared" si="1384"/>
        <v/>
      </c>
      <c r="EI1726" s="12" t="str">
        <f t="shared" si="1385"/>
        <v/>
      </c>
      <c r="EK1726" s="83" t="str">
        <f t="shared" si="1365"/>
        <v/>
      </c>
      <c r="EM1726" s="12" t="str">
        <f t="shared" si="1366"/>
        <v/>
      </c>
      <c r="EO1726" s="12" t="str">
        <f t="shared" si="1367"/>
        <v/>
      </c>
      <c r="EQ1726" s="12" t="str">
        <f>IF($EO1726="", "", IF($EQ$8=$EQ$6, COUNTIF($EO$11:$EO$2510, "&gt;"&amp;$EO1726)+1+COUNTIF($EO$11:$EO1726, $EO1726)-1, COUNTIF($EO$11:$EO$2510, "&lt;"&amp;$EO1726)+1+COUNTIF($EO$11:$EO1726, $EO1726)-1))</f>
        <v/>
      </c>
    </row>
    <row r="1727" spans="1:147" x14ac:dyDescent="0.55000000000000004">
      <c r="A1727" s="8"/>
      <c r="B1727" s="12" t="str">
        <f>IF($D1727="", "", COUNTIF($D$11:$D1727, $D1727))</f>
        <v/>
      </c>
      <c r="C1727" s="8"/>
      <c r="D1727" s="45"/>
      <c r="E1727" s="46"/>
      <c r="F1727" s="47"/>
      <c r="G1727" s="54"/>
      <c r="H1727" s="54"/>
      <c r="I1727" s="48"/>
      <c r="J1727" s="49"/>
      <c r="K1727" s="50"/>
      <c r="L1727" s="50"/>
      <c r="M1727" s="50"/>
      <c r="N1727" s="50"/>
      <c r="O1727" s="50"/>
      <c r="P1727" s="50"/>
      <c r="Q1727" s="50"/>
      <c r="R1727" s="50"/>
      <c r="S1727" s="50"/>
      <c r="T1727" s="50"/>
      <c r="U1727" s="51"/>
      <c r="V1727" s="52"/>
      <c r="W1727" s="53"/>
      <c r="X1727" s="53"/>
      <c r="Y1727" s="53"/>
      <c r="Z1727" s="53"/>
      <c r="AA1727" s="48"/>
      <c r="AB1727" s="54"/>
      <c r="AC1727" s="54"/>
      <c r="AD1727" s="54"/>
      <c r="AE1727" s="54"/>
      <c r="AF1727" s="54"/>
      <c r="AG1727" s="54"/>
      <c r="AH1727" s="54"/>
      <c r="AI1727" s="54"/>
      <c r="AJ1727" s="49"/>
      <c r="AK1727" s="48"/>
      <c r="AL1727" s="54"/>
      <c r="AM1727" s="54"/>
      <c r="AN1727" s="54"/>
      <c r="AO1727" s="54"/>
      <c r="AP1727" s="54"/>
      <c r="AQ1727" s="54"/>
      <c r="AR1727" s="54"/>
      <c r="AS1727" s="54"/>
      <c r="AT1727" s="54"/>
      <c r="AU1727" s="54"/>
      <c r="AV1727" s="54"/>
      <c r="AW1727" s="54"/>
      <c r="AX1727" s="54"/>
      <c r="AY1727" s="54"/>
      <c r="AZ1727" s="54"/>
      <c r="BA1727" s="54"/>
      <c r="BB1727" s="54"/>
      <c r="BC1727" s="54"/>
      <c r="BD1727" s="54"/>
      <c r="BE1727" s="54"/>
      <c r="BF1727" s="54"/>
      <c r="BG1727" s="54"/>
      <c r="BH1727" s="54"/>
      <c r="BI1727" s="54"/>
      <c r="BJ1727" s="54"/>
      <c r="BK1727" s="54"/>
      <c r="BL1727" s="54"/>
      <c r="BM1727" s="54"/>
      <c r="BN1727" s="54"/>
      <c r="BO1727" s="54"/>
      <c r="BP1727" s="54"/>
      <c r="BQ1727" s="54"/>
      <c r="BR1727" s="54"/>
      <c r="BS1727" s="54"/>
      <c r="BT1727" s="54"/>
      <c r="BU1727" s="54"/>
      <c r="BV1727" s="54"/>
      <c r="BW1727" s="54"/>
      <c r="BX1727" s="49"/>
      <c r="BY1727" s="55"/>
      <c r="BZ1727" s="8"/>
      <c r="CE1727" s="12" t="str">
        <f t="shared" si="1355"/>
        <v/>
      </c>
      <c r="CG1727" s="77" t="str">
        <f t="shared" si="1356"/>
        <v/>
      </c>
      <c r="CH1727" s="80" t="str">
        <f t="shared" si="1357"/>
        <v/>
      </c>
      <c r="CL1727" s="12" t="str">
        <f t="shared" si="1358"/>
        <v/>
      </c>
      <c r="CM1727" s="12" t="str">
        <f t="shared" si="1359"/>
        <v/>
      </c>
      <c r="CN1727" s="12" t="str" cm="1">
        <f t="array" ref="CN1727">IF(OR($CE1727="", $CG$3=""), "", IF(IFERROR(INDEX($K1727:$T1727, $CK1727, MATCH(CN$3, $K$3:$T$3, 0)), "")="", $CC$4, $CC$3))</f>
        <v/>
      </c>
      <c r="CO1727" s="12" t="str" cm="1">
        <f t="array" ref="CO1727">IF(OR($CE1727="", $CG$3=""), "", IF(IFERROR(INDEX($AA1727:$AJ1727, $CK1727, MATCH(CO$3, $AA$3:$AJ$3, 0)), "")="", $CC$4, $CC$3))</f>
        <v/>
      </c>
      <c r="CP1727" s="12" t="str">
        <f>IF(OR($CE1727="", $CG$3=""), "", IF(CP$3='Property List &amp; Features'!$BG$9, $CC$3, IF(CP$3=$I1727, $CC$3, $CC$4)))</f>
        <v/>
      </c>
      <c r="CQ1727" s="12" t="str">
        <f>IF(OR($CE1727="", $CG$3=""), "", IF(CQ$3='Property List &amp; Features'!$BG$9, $CC$3, IF(CQ$3=$J1727, $CC$3, $CC$4)))</f>
        <v/>
      </c>
      <c r="CR1727" s="12" t="str">
        <f t="shared" si="1360"/>
        <v/>
      </c>
      <c r="CS1727" s="12" t="str">
        <f t="shared" si="1361"/>
        <v/>
      </c>
      <c r="CT1727" s="12" t="str">
        <f t="shared" si="1362"/>
        <v/>
      </c>
      <c r="CU1727" s="12" t="str">
        <f t="shared" si="1363"/>
        <v/>
      </c>
      <c r="CV1727" s="12" t="str">
        <f t="shared" si="1364"/>
        <v/>
      </c>
      <c r="CW1727" s="12" t="str">
        <f t="shared" si="1386"/>
        <v/>
      </c>
      <c r="CX1727" s="12" t="str">
        <f t="shared" si="1387"/>
        <v/>
      </c>
      <c r="CY1727" s="12" t="str">
        <f t="shared" si="1388"/>
        <v/>
      </c>
      <c r="CZ1727" s="12" t="str">
        <f t="shared" si="1389"/>
        <v/>
      </c>
      <c r="DA1727" s="12" t="str">
        <f t="shared" si="1390"/>
        <v/>
      </c>
      <c r="DB1727" s="12" t="str">
        <f t="shared" si="1391"/>
        <v/>
      </c>
      <c r="DC1727" s="12" t="str">
        <f t="shared" si="1392"/>
        <v/>
      </c>
      <c r="DD1727" s="12" t="str">
        <f t="shared" si="1393"/>
        <v/>
      </c>
      <c r="DE1727" s="12" t="str">
        <f t="shared" si="1394"/>
        <v/>
      </c>
      <c r="DF1727" s="12" t="str">
        <f t="shared" si="1395"/>
        <v/>
      </c>
      <c r="DG1727" s="12" t="str">
        <f t="shared" si="1396"/>
        <v/>
      </c>
      <c r="DH1727" s="12" t="str">
        <f t="shared" si="1397"/>
        <v/>
      </c>
      <c r="DI1727" s="12" t="str">
        <f t="shared" si="1398"/>
        <v/>
      </c>
      <c r="DJ1727" s="12" t="str">
        <f t="shared" si="1399"/>
        <v/>
      </c>
      <c r="DK1727" s="12" t="str">
        <f t="shared" si="1400"/>
        <v/>
      </c>
      <c r="DL1727" s="12" t="str">
        <f t="shared" si="1401"/>
        <v/>
      </c>
      <c r="DM1727" s="12" t="str">
        <f t="shared" si="1402"/>
        <v/>
      </c>
      <c r="DN1727" s="12" t="str">
        <f t="shared" si="1403"/>
        <v/>
      </c>
      <c r="DO1727" s="12" t="str">
        <f t="shared" si="1404"/>
        <v/>
      </c>
      <c r="DP1727" s="12" t="str">
        <f t="shared" si="1405"/>
        <v/>
      </c>
      <c r="DQ1727" s="12" t="str">
        <f t="shared" si="1406"/>
        <v/>
      </c>
      <c r="DR1727" s="12" t="str">
        <f t="shared" si="1368"/>
        <v/>
      </c>
      <c r="DS1727" s="12" t="str">
        <f t="shared" si="1369"/>
        <v/>
      </c>
      <c r="DT1727" s="12" t="str">
        <f t="shared" si="1370"/>
        <v/>
      </c>
      <c r="DU1727" s="12" t="str">
        <f t="shared" si="1371"/>
        <v/>
      </c>
      <c r="DV1727" s="12" t="str">
        <f t="shared" si="1372"/>
        <v/>
      </c>
      <c r="DW1727" s="12" t="str">
        <f t="shared" si="1373"/>
        <v/>
      </c>
      <c r="DX1727" s="12" t="str">
        <f t="shared" si="1374"/>
        <v/>
      </c>
      <c r="DY1727" s="12" t="str">
        <f t="shared" si="1375"/>
        <v/>
      </c>
      <c r="DZ1727" s="12" t="str">
        <f t="shared" si="1376"/>
        <v/>
      </c>
      <c r="EA1727" s="12" t="str">
        <f t="shared" si="1377"/>
        <v/>
      </c>
      <c r="EB1727" s="12" t="str">
        <f t="shared" si="1378"/>
        <v/>
      </c>
      <c r="EC1727" s="12" t="str">
        <f t="shared" si="1379"/>
        <v/>
      </c>
      <c r="ED1727" s="12" t="str">
        <f t="shared" si="1380"/>
        <v/>
      </c>
      <c r="EE1727" s="12" t="str">
        <f t="shared" si="1381"/>
        <v/>
      </c>
      <c r="EF1727" s="12" t="str">
        <f t="shared" si="1382"/>
        <v/>
      </c>
      <c r="EG1727" s="12" t="str">
        <f t="shared" si="1383"/>
        <v/>
      </c>
      <c r="EH1727" s="12" t="str">
        <f t="shared" si="1384"/>
        <v/>
      </c>
      <c r="EI1727" s="12" t="str">
        <f t="shared" si="1385"/>
        <v/>
      </c>
      <c r="EK1727" s="83" t="str">
        <f t="shared" si="1365"/>
        <v/>
      </c>
      <c r="EM1727" s="12" t="str">
        <f t="shared" si="1366"/>
        <v/>
      </c>
      <c r="EO1727" s="12" t="str">
        <f t="shared" si="1367"/>
        <v/>
      </c>
      <c r="EQ1727" s="12" t="str">
        <f>IF($EO1727="", "", IF($EQ$8=$EQ$6, COUNTIF($EO$11:$EO$2510, "&gt;"&amp;$EO1727)+1+COUNTIF($EO$11:$EO1727, $EO1727)-1, COUNTIF($EO$11:$EO$2510, "&lt;"&amp;$EO1727)+1+COUNTIF($EO$11:$EO1727, $EO1727)-1))</f>
        <v/>
      </c>
    </row>
    <row r="1728" spans="1:147" x14ac:dyDescent="0.55000000000000004">
      <c r="A1728" s="8"/>
      <c r="B1728" s="12" t="str">
        <f>IF($D1728="", "", COUNTIF($D$11:$D1728, $D1728))</f>
        <v/>
      </c>
      <c r="C1728" s="8"/>
      <c r="D1728" s="45"/>
      <c r="E1728" s="46"/>
      <c r="F1728" s="47"/>
      <c r="G1728" s="54"/>
      <c r="H1728" s="54"/>
      <c r="I1728" s="48"/>
      <c r="J1728" s="49"/>
      <c r="K1728" s="50"/>
      <c r="L1728" s="50"/>
      <c r="M1728" s="50"/>
      <c r="N1728" s="50"/>
      <c r="O1728" s="50"/>
      <c r="P1728" s="50"/>
      <c r="Q1728" s="50"/>
      <c r="R1728" s="50"/>
      <c r="S1728" s="50"/>
      <c r="T1728" s="50"/>
      <c r="U1728" s="51"/>
      <c r="V1728" s="52"/>
      <c r="W1728" s="53"/>
      <c r="X1728" s="53"/>
      <c r="Y1728" s="53"/>
      <c r="Z1728" s="53"/>
      <c r="AA1728" s="48"/>
      <c r="AB1728" s="54"/>
      <c r="AC1728" s="54"/>
      <c r="AD1728" s="54"/>
      <c r="AE1728" s="54"/>
      <c r="AF1728" s="54"/>
      <c r="AG1728" s="54"/>
      <c r="AH1728" s="54"/>
      <c r="AI1728" s="54"/>
      <c r="AJ1728" s="49"/>
      <c r="AK1728" s="48"/>
      <c r="AL1728" s="54"/>
      <c r="AM1728" s="54"/>
      <c r="AN1728" s="54"/>
      <c r="AO1728" s="54"/>
      <c r="AP1728" s="54"/>
      <c r="AQ1728" s="54"/>
      <c r="AR1728" s="54"/>
      <c r="AS1728" s="54"/>
      <c r="AT1728" s="54"/>
      <c r="AU1728" s="54"/>
      <c r="AV1728" s="54"/>
      <c r="AW1728" s="54"/>
      <c r="AX1728" s="54"/>
      <c r="AY1728" s="54"/>
      <c r="AZ1728" s="54"/>
      <c r="BA1728" s="54"/>
      <c r="BB1728" s="54"/>
      <c r="BC1728" s="54"/>
      <c r="BD1728" s="54"/>
      <c r="BE1728" s="54"/>
      <c r="BF1728" s="54"/>
      <c r="BG1728" s="54"/>
      <c r="BH1728" s="54"/>
      <c r="BI1728" s="54"/>
      <c r="BJ1728" s="54"/>
      <c r="BK1728" s="54"/>
      <c r="BL1728" s="54"/>
      <c r="BM1728" s="54"/>
      <c r="BN1728" s="54"/>
      <c r="BO1728" s="54"/>
      <c r="BP1728" s="54"/>
      <c r="BQ1728" s="54"/>
      <c r="BR1728" s="54"/>
      <c r="BS1728" s="54"/>
      <c r="BT1728" s="54"/>
      <c r="BU1728" s="54"/>
      <c r="BV1728" s="54"/>
      <c r="BW1728" s="54"/>
      <c r="BX1728" s="49"/>
      <c r="BY1728" s="55"/>
      <c r="BZ1728" s="8"/>
      <c r="CE1728" s="12" t="str">
        <f t="shared" si="1355"/>
        <v/>
      </c>
      <c r="CG1728" s="77" t="str">
        <f t="shared" si="1356"/>
        <v/>
      </c>
      <c r="CH1728" s="80" t="str">
        <f t="shared" si="1357"/>
        <v/>
      </c>
      <c r="CL1728" s="12" t="str">
        <f t="shared" si="1358"/>
        <v/>
      </c>
      <c r="CM1728" s="12" t="str">
        <f t="shared" si="1359"/>
        <v/>
      </c>
      <c r="CN1728" s="12" t="str" cm="1">
        <f t="array" ref="CN1728">IF(OR($CE1728="", $CG$3=""), "", IF(IFERROR(INDEX($K1728:$T1728, $CK1728, MATCH(CN$3, $K$3:$T$3, 0)), "")="", $CC$4, $CC$3))</f>
        <v/>
      </c>
      <c r="CO1728" s="12" t="str" cm="1">
        <f t="array" ref="CO1728">IF(OR($CE1728="", $CG$3=""), "", IF(IFERROR(INDEX($AA1728:$AJ1728, $CK1728, MATCH(CO$3, $AA$3:$AJ$3, 0)), "")="", $CC$4, $CC$3))</f>
        <v/>
      </c>
      <c r="CP1728" s="12" t="str">
        <f>IF(OR($CE1728="", $CG$3=""), "", IF(CP$3='Property List &amp; Features'!$BG$9, $CC$3, IF(CP$3=$I1728, $CC$3, $CC$4)))</f>
        <v/>
      </c>
      <c r="CQ1728" s="12" t="str">
        <f>IF(OR($CE1728="", $CG$3=""), "", IF(CQ$3='Property List &amp; Features'!$BG$9, $CC$3, IF(CQ$3=$J1728, $CC$3, $CC$4)))</f>
        <v/>
      </c>
      <c r="CR1728" s="12" t="str">
        <f t="shared" si="1360"/>
        <v/>
      </c>
      <c r="CS1728" s="12" t="str">
        <f t="shared" si="1361"/>
        <v/>
      </c>
      <c r="CT1728" s="12" t="str">
        <f t="shared" si="1362"/>
        <v/>
      </c>
      <c r="CU1728" s="12" t="str">
        <f t="shared" si="1363"/>
        <v/>
      </c>
      <c r="CV1728" s="12" t="str">
        <f t="shared" si="1364"/>
        <v/>
      </c>
      <c r="CW1728" s="12" t="str">
        <f t="shared" si="1386"/>
        <v/>
      </c>
      <c r="CX1728" s="12" t="str">
        <f t="shared" si="1387"/>
        <v/>
      </c>
      <c r="CY1728" s="12" t="str">
        <f t="shared" si="1388"/>
        <v/>
      </c>
      <c r="CZ1728" s="12" t="str">
        <f t="shared" si="1389"/>
        <v/>
      </c>
      <c r="DA1728" s="12" t="str">
        <f t="shared" si="1390"/>
        <v/>
      </c>
      <c r="DB1728" s="12" t="str">
        <f t="shared" si="1391"/>
        <v/>
      </c>
      <c r="DC1728" s="12" t="str">
        <f t="shared" si="1392"/>
        <v/>
      </c>
      <c r="DD1728" s="12" t="str">
        <f t="shared" si="1393"/>
        <v/>
      </c>
      <c r="DE1728" s="12" t="str">
        <f t="shared" si="1394"/>
        <v/>
      </c>
      <c r="DF1728" s="12" t="str">
        <f t="shared" si="1395"/>
        <v/>
      </c>
      <c r="DG1728" s="12" t="str">
        <f t="shared" si="1396"/>
        <v/>
      </c>
      <c r="DH1728" s="12" t="str">
        <f t="shared" si="1397"/>
        <v/>
      </c>
      <c r="DI1728" s="12" t="str">
        <f t="shared" si="1398"/>
        <v/>
      </c>
      <c r="DJ1728" s="12" t="str">
        <f t="shared" si="1399"/>
        <v/>
      </c>
      <c r="DK1728" s="12" t="str">
        <f t="shared" si="1400"/>
        <v/>
      </c>
      <c r="DL1728" s="12" t="str">
        <f t="shared" si="1401"/>
        <v/>
      </c>
      <c r="DM1728" s="12" t="str">
        <f t="shared" si="1402"/>
        <v/>
      </c>
      <c r="DN1728" s="12" t="str">
        <f t="shared" si="1403"/>
        <v/>
      </c>
      <c r="DO1728" s="12" t="str">
        <f t="shared" si="1404"/>
        <v/>
      </c>
      <c r="DP1728" s="12" t="str">
        <f t="shared" si="1405"/>
        <v/>
      </c>
      <c r="DQ1728" s="12" t="str">
        <f t="shared" si="1406"/>
        <v/>
      </c>
      <c r="DR1728" s="12" t="str">
        <f t="shared" si="1368"/>
        <v/>
      </c>
      <c r="DS1728" s="12" t="str">
        <f t="shared" si="1369"/>
        <v/>
      </c>
      <c r="DT1728" s="12" t="str">
        <f t="shared" si="1370"/>
        <v/>
      </c>
      <c r="DU1728" s="12" t="str">
        <f t="shared" si="1371"/>
        <v/>
      </c>
      <c r="DV1728" s="12" t="str">
        <f t="shared" si="1372"/>
        <v/>
      </c>
      <c r="DW1728" s="12" t="str">
        <f t="shared" si="1373"/>
        <v/>
      </c>
      <c r="DX1728" s="12" t="str">
        <f t="shared" si="1374"/>
        <v/>
      </c>
      <c r="DY1728" s="12" t="str">
        <f t="shared" si="1375"/>
        <v/>
      </c>
      <c r="DZ1728" s="12" t="str">
        <f t="shared" si="1376"/>
        <v/>
      </c>
      <c r="EA1728" s="12" t="str">
        <f t="shared" si="1377"/>
        <v/>
      </c>
      <c r="EB1728" s="12" t="str">
        <f t="shared" si="1378"/>
        <v/>
      </c>
      <c r="EC1728" s="12" t="str">
        <f t="shared" si="1379"/>
        <v/>
      </c>
      <c r="ED1728" s="12" t="str">
        <f t="shared" si="1380"/>
        <v/>
      </c>
      <c r="EE1728" s="12" t="str">
        <f t="shared" si="1381"/>
        <v/>
      </c>
      <c r="EF1728" s="12" t="str">
        <f t="shared" si="1382"/>
        <v/>
      </c>
      <c r="EG1728" s="12" t="str">
        <f t="shared" si="1383"/>
        <v/>
      </c>
      <c r="EH1728" s="12" t="str">
        <f t="shared" si="1384"/>
        <v/>
      </c>
      <c r="EI1728" s="12" t="str">
        <f t="shared" si="1385"/>
        <v/>
      </c>
      <c r="EK1728" s="83" t="str">
        <f t="shared" si="1365"/>
        <v/>
      </c>
      <c r="EM1728" s="12" t="str">
        <f t="shared" si="1366"/>
        <v/>
      </c>
      <c r="EO1728" s="12" t="str">
        <f t="shared" si="1367"/>
        <v/>
      </c>
      <c r="EQ1728" s="12" t="str">
        <f>IF($EO1728="", "", IF($EQ$8=$EQ$6, COUNTIF($EO$11:$EO$2510, "&gt;"&amp;$EO1728)+1+COUNTIF($EO$11:$EO1728, $EO1728)-1, COUNTIF($EO$11:$EO$2510, "&lt;"&amp;$EO1728)+1+COUNTIF($EO$11:$EO1728, $EO1728)-1))</f>
        <v/>
      </c>
    </row>
    <row r="1729" spans="1:147" x14ac:dyDescent="0.55000000000000004">
      <c r="A1729" s="8"/>
      <c r="B1729" s="12" t="str">
        <f>IF($D1729="", "", COUNTIF($D$11:$D1729, $D1729))</f>
        <v/>
      </c>
      <c r="C1729" s="8"/>
      <c r="D1729" s="45"/>
      <c r="E1729" s="46"/>
      <c r="F1729" s="47"/>
      <c r="G1729" s="54"/>
      <c r="H1729" s="54"/>
      <c r="I1729" s="48"/>
      <c r="J1729" s="49"/>
      <c r="K1729" s="50"/>
      <c r="L1729" s="50"/>
      <c r="M1729" s="50"/>
      <c r="N1729" s="50"/>
      <c r="O1729" s="50"/>
      <c r="P1729" s="50"/>
      <c r="Q1729" s="50"/>
      <c r="R1729" s="50"/>
      <c r="S1729" s="50"/>
      <c r="T1729" s="50"/>
      <c r="U1729" s="51"/>
      <c r="V1729" s="52"/>
      <c r="W1729" s="53"/>
      <c r="X1729" s="53"/>
      <c r="Y1729" s="53"/>
      <c r="Z1729" s="53"/>
      <c r="AA1729" s="48"/>
      <c r="AB1729" s="54"/>
      <c r="AC1729" s="54"/>
      <c r="AD1729" s="54"/>
      <c r="AE1729" s="54"/>
      <c r="AF1729" s="54"/>
      <c r="AG1729" s="54"/>
      <c r="AH1729" s="54"/>
      <c r="AI1729" s="54"/>
      <c r="AJ1729" s="49"/>
      <c r="AK1729" s="48"/>
      <c r="AL1729" s="54"/>
      <c r="AM1729" s="54"/>
      <c r="AN1729" s="54"/>
      <c r="AO1729" s="54"/>
      <c r="AP1729" s="54"/>
      <c r="AQ1729" s="54"/>
      <c r="AR1729" s="54"/>
      <c r="AS1729" s="54"/>
      <c r="AT1729" s="54"/>
      <c r="AU1729" s="54"/>
      <c r="AV1729" s="54"/>
      <c r="AW1729" s="54"/>
      <c r="AX1729" s="54"/>
      <c r="AY1729" s="54"/>
      <c r="AZ1729" s="54"/>
      <c r="BA1729" s="54"/>
      <c r="BB1729" s="54"/>
      <c r="BC1729" s="54"/>
      <c r="BD1729" s="54"/>
      <c r="BE1729" s="54"/>
      <c r="BF1729" s="54"/>
      <c r="BG1729" s="54"/>
      <c r="BH1729" s="54"/>
      <c r="BI1729" s="54"/>
      <c r="BJ1729" s="54"/>
      <c r="BK1729" s="54"/>
      <c r="BL1729" s="54"/>
      <c r="BM1729" s="54"/>
      <c r="BN1729" s="54"/>
      <c r="BO1729" s="54"/>
      <c r="BP1729" s="54"/>
      <c r="BQ1729" s="54"/>
      <c r="BR1729" s="54"/>
      <c r="BS1729" s="54"/>
      <c r="BT1729" s="54"/>
      <c r="BU1729" s="54"/>
      <c r="BV1729" s="54"/>
      <c r="BW1729" s="54"/>
      <c r="BX1729" s="49"/>
      <c r="BY1729" s="55"/>
      <c r="BZ1729" s="8"/>
      <c r="CE1729" s="12" t="str">
        <f t="shared" si="1355"/>
        <v/>
      </c>
      <c r="CG1729" s="77" t="str">
        <f t="shared" si="1356"/>
        <v/>
      </c>
      <c r="CH1729" s="80" t="str">
        <f t="shared" si="1357"/>
        <v/>
      </c>
      <c r="CL1729" s="12" t="str">
        <f t="shared" si="1358"/>
        <v/>
      </c>
      <c r="CM1729" s="12" t="str">
        <f t="shared" si="1359"/>
        <v/>
      </c>
      <c r="CN1729" s="12" t="str" cm="1">
        <f t="array" ref="CN1729">IF(OR($CE1729="", $CG$3=""), "", IF(IFERROR(INDEX($K1729:$T1729, $CK1729, MATCH(CN$3, $K$3:$T$3, 0)), "")="", $CC$4, $CC$3))</f>
        <v/>
      </c>
      <c r="CO1729" s="12" t="str" cm="1">
        <f t="array" ref="CO1729">IF(OR($CE1729="", $CG$3=""), "", IF(IFERROR(INDEX($AA1729:$AJ1729, $CK1729, MATCH(CO$3, $AA$3:$AJ$3, 0)), "")="", $CC$4, $CC$3))</f>
        <v/>
      </c>
      <c r="CP1729" s="12" t="str">
        <f>IF(OR($CE1729="", $CG$3=""), "", IF(CP$3='Property List &amp; Features'!$BG$9, $CC$3, IF(CP$3=$I1729, $CC$3, $CC$4)))</f>
        <v/>
      </c>
      <c r="CQ1729" s="12" t="str">
        <f>IF(OR($CE1729="", $CG$3=""), "", IF(CQ$3='Property List &amp; Features'!$BG$9, $CC$3, IF(CQ$3=$J1729, $CC$3, $CC$4)))</f>
        <v/>
      </c>
      <c r="CR1729" s="12" t="str">
        <f t="shared" si="1360"/>
        <v/>
      </c>
      <c r="CS1729" s="12" t="str">
        <f t="shared" si="1361"/>
        <v/>
      </c>
      <c r="CT1729" s="12" t="str">
        <f t="shared" si="1362"/>
        <v/>
      </c>
      <c r="CU1729" s="12" t="str">
        <f t="shared" si="1363"/>
        <v/>
      </c>
      <c r="CV1729" s="12" t="str">
        <f t="shared" si="1364"/>
        <v/>
      </c>
      <c r="CW1729" s="12" t="str">
        <f t="shared" si="1386"/>
        <v/>
      </c>
      <c r="CX1729" s="12" t="str">
        <f t="shared" si="1387"/>
        <v/>
      </c>
      <c r="CY1729" s="12" t="str">
        <f t="shared" si="1388"/>
        <v/>
      </c>
      <c r="CZ1729" s="12" t="str">
        <f t="shared" si="1389"/>
        <v/>
      </c>
      <c r="DA1729" s="12" t="str">
        <f t="shared" si="1390"/>
        <v/>
      </c>
      <c r="DB1729" s="12" t="str">
        <f t="shared" si="1391"/>
        <v/>
      </c>
      <c r="DC1729" s="12" t="str">
        <f t="shared" si="1392"/>
        <v/>
      </c>
      <c r="DD1729" s="12" t="str">
        <f t="shared" si="1393"/>
        <v/>
      </c>
      <c r="DE1729" s="12" t="str">
        <f t="shared" si="1394"/>
        <v/>
      </c>
      <c r="DF1729" s="12" t="str">
        <f t="shared" si="1395"/>
        <v/>
      </c>
      <c r="DG1729" s="12" t="str">
        <f t="shared" si="1396"/>
        <v/>
      </c>
      <c r="DH1729" s="12" t="str">
        <f t="shared" si="1397"/>
        <v/>
      </c>
      <c r="DI1729" s="12" t="str">
        <f t="shared" si="1398"/>
        <v/>
      </c>
      <c r="DJ1729" s="12" t="str">
        <f t="shared" si="1399"/>
        <v/>
      </c>
      <c r="DK1729" s="12" t="str">
        <f t="shared" si="1400"/>
        <v/>
      </c>
      <c r="DL1729" s="12" t="str">
        <f t="shared" si="1401"/>
        <v/>
      </c>
      <c r="DM1729" s="12" t="str">
        <f t="shared" si="1402"/>
        <v/>
      </c>
      <c r="DN1729" s="12" t="str">
        <f t="shared" si="1403"/>
        <v/>
      </c>
      <c r="DO1729" s="12" t="str">
        <f t="shared" si="1404"/>
        <v/>
      </c>
      <c r="DP1729" s="12" t="str">
        <f t="shared" si="1405"/>
        <v/>
      </c>
      <c r="DQ1729" s="12" t="str">
        <f t="shared" si="1406"/>
        <v/>
      </c>
      <c r="DR1729" s="12" t="str">
        <f t="shared" si="1368"/>
        <v/>
      </c>
      <c r="DS1729" s="12" t="str">
        <f t="shared" si="1369"/>
        <v/>
      </c>
      <c r="DT1729" s="12" t="str">
        <f t="shared" si="1370"/>
        <v/>
      </c>
      <c r="DU1729" s="12" t="str">
        <f t="shared" si="1371"/>
        <v/>
      </c>
      <c r="DV1729" s="12" t="str">
        <f t="shared" si="1372"/>
        <v/>
      </c>
      <c r="DW1729" s="12" t="str">
        <f t="shared" si="1373"/>
        <v/>
      </c>
      <c r="DX1729" s="12" t="str">
        <f t="shared" si="1374"/>
        <v/>
      </c>
      <c r="DY1729" s="12" t="str">
        <f t="shared" si="1375"/>
        <v/>
      </c>
      <c r="DZ1729" s="12" t="str">
        <f t="shared" si="1376"/>
        <v/>
      </c>
      <c r="EA1729" s="12" t="str">
        <f t="shared" si="1377"/>
        <v/>
      </c>
      <c r="EB1729" s="12" t="str">
        <f t="shared" si="1378"/>
        <v/>
      </c>
      <c r="EC1729" s="12" t="str">
        <f t="shared" si="1379"/>
        <v/>
      </c>
      <c r="ED1729" s="12" t="str">
        <f t="shared" si="1380"/>
        <v/>
      </c>
      <c r="EE1729" s="12" t="str">
        <f t="shared" si="1381"/>
        <v/>
      </c>
      <c r="EF1729" s="12" t="str">
        <f t="shared" si="1382"/>
        <v/>
      </c>
      <c r="EG1729" s="12" t="str">
        <f t="shared" si="1383"/>
        <v/>
      </c>
      <c r="EH1729" s="12" t="str">
        <f t="shared" si="1384"/>
        <v/>
      </c>
      <c r="EI1729" s="12" t="str">
        <f t="shared" si="1385"/>
        <v/>
      </c>
      <c r="EK1729" s="83" t="str">
        <f t="shared" si="1365"/>
        <v/>
      </c>
      <c r="EM1729" s="12" t="str">
        <f t="shared" si="1366"/>
        <v/>
      </c>
      <c r="EO1729" s="12" t="str">
        <f t="shared" si="1367"/>
        <v/>
      </c>
      <c r="EQ1729" s="12" t="str">
        <f>IF($EO1729="", "", IF($EQ$8=$EQ$6, COUNTIF($EO$11:$EO$2510, "&gt;"&amp;$EO1729)+1+COUNTIF($EO$11:$EO1729, $EO1729)-1, COUNTIF($EO$11:$EO$2510, "&lt;"&amp;$EO1729)+1+COUNTIF($EO$11:$EO1729, $EO1729)-1))</f>
        <v/>
      </c>
    </row>
    <row r="1730" spans="1:147" x14ac:dyDescent="0.55000000000000004">
      <c r="A1730" s="8"/>
      <c r="B1730" s="12" t="str">
        <f>IF($D1730="", "", COUNTIF($D$11:$D1730, $D1730))</f>
        <v/>
      </c>
      <c r="C1730" s="8"/>
      <c r="D1730" s="45"/>
      <c r="E1730" s="46"/>
      <c r="F1730" s="47"/>
      <c r="G1730" s="54"/>
      <c r="H1730" s="54"/>
      <c r="I1730" s="48"/>
      <c r="J1730" s="49"/>
      <c r="K1730" s="50"/>
      <c r="L1730" s="50"/>
      <c r="M1730" s="50"/>
      <c r="N1730" s="50"/>
      <c r="O1730" s="50"/>
      <c r="P1730" s="50"/>
      <c r="Q1730" s="50"/>
      <c r="R1730" s="50"/>
      <c r="S1730" s="50"/>
      <c r="T1730" s="50"/>
      <c r="U1730" s="51"/>
      <c r="V1730" s="52"/>
      <c r="W1730" s="53"/>
      <c r="X1730" s="53"/>
      <c r="Y1730" s="53"/>
      <c r="Z1730" s="53"/>
      <c r="AA1730" s="48"/>
      <c r="AB1730" s="54"/>
      <c r="AC1730" s="54"/>
      <c r="AD1730" s="54"/>
      <c r="AE1730" s="54"/>
      <c r="AF1730" s="54"/>
      <c r="AG1730" s="54"/>
      <c r="AH1730" s="54"/>
      <c r="AI1730" s="54"/>
      <c r="AJ1730" s="49"/>
      <c r="AK1730" s="48"/>
      <c r="AL1730" s="54"/>
      <c r="AM1730" s="54"/>
      <c r="AN1730" s="54"/>
      <c r="AO1730" s="54"/>
      <c r="AP1730" s="54"/>
      <c r="AQ1730" s="54"/>
      <c r="AR1730" s="54"/>
      <c r="AS1730" s="54"/>
      <c r="AT1730" s="54"/>
      <c r="AU1730" s="54"/>
      <c r="AV1730" s="54"/>
      <c r="AW1730" s="54"/>
      <c r="AX1730" s="54"/>
      <c r="AY1730" s="54"/>
      <c r="AZ1730" s="54"/>
      <c r="BA1730" s="54"/>
      <c r="BB1730" s="54"/>
      <c r="BC1730" s="54"/>
      <c r="BD1730" s="54"/>
      <c r="BE1730" s="54"/>
      <c r="BF1730" s="54"/>
      <c r="BG1730" s="54"/>
      <c r="BH1730" s="54"/>
      <c r="BI1730" s="54"/>
      <c r="BJ1730" s="54"/>
      <c r="BK1730" s="54"/>
      <c r="BL1730" s="54"/>
      <c r="BM1730" s="54"/>
      <c r="BN1730" s="54"/>
      <c r="BO1730" s="54"/>
      <c r="BP1730" s="54"/>
      <c r="BQ1730" s="54"/>
      <c r="BR1730" s="54"/>
      <c r="BS1730" s="54"/>
      <c r="BT1730" s="54"/>
      <c r="BU1730" s="54"/>
      <c r="BV1730" s="54"/>
      <c r="BW1730" s="54"/>
      <c r="BX1730" s="49"/>
      <c r="BY1730" s="55"/>
      <c r="BZ1730" s="8"/>
      <c r="CE1730" s="12" t="str">
        <f t="shared" si="1355"/>
        <v/>
      </c>
      <c r="CG1730" s="77" t="str">
        <f t="shared" si="1356"/>
        <v/>
      </c>
      <c r="CH1730" s="80" t="str">
        <f t="shared" si="1357"/>
        <v/>
      </c>
      <c r="CL1730" s="12" t="str">
        <f t="shared" si="1358"/>
        <v/>
      </c>
      <c r="CM1730" s="12" t="str">
        <f t="shared" si="1359"/>
        <v/>
      </c>
      <c r="CN1730" s="12" t="str" cm="1">
        <f t="array" ref="CN1730">IF(OR($CE1730="", $CG$3=""), "", IF(IFERROR(INDEX($K1730:$T1730, $CK1730, MATCH(CN$3, $K$3:$T$3, 0)), "")="", $CC$4, $CC$3))</f>
        <v/>
      </c>
      <c r="CO1730" s="12" t="str" cm="1">
        <f t="array" ref="CO1730">IF(OR($CE1730="", $CG$3=""), "", IF(IFERROR(INDEX($AA1730:$AJ1730, $CK1730, MATCH(CO$3, $AA$3:$AJ$3, 0)), "")="", $CC$4, $CC$3))</f>
        <v/>
      </c>
      <c r="CP1730" s="12" t="str">
        <f>IF(OR($CE1730="", $CG$3=""), "", IF(CP$3='Property List &amp; Features'!$BG$9, $CC$3, IF(CP$3=$I1730, $CC$3, $CC$4)))</f>
        <v/>
      </c>
      <c r="CQ1730" s="12" t="str">
        <f>IF(OR($CE1730="", $CG$3=""), "", IF(CQ$3='Property List &amp; Features'!$BG$9, $CC$3, IF(CQ$3=$J1730, $CC$3, $CC$4)))</f>
        <v/>
      </c>
      <c r="CR1730" s="12" t="str">
        <f t="shared" si="1360"/>
        <v/>
      </c>
      <c r="CS1730" s="12" t="str">
        <f t="shared" si="1361"/>
        <v/>
      </c>
      <c r="CT1730" s="12" t="str">
        <f t="shared" si="1362"/>
        <v/>
      </c>
      <c r="CU1730" s="12" t="str">
        <f t="shared" si="1363"/>
        <v/>
      </c>
      <c r="CV1730" s="12" t="str">
        <f t="shared" si="1364"/>
        <v/>
      </c>
      <c r="CW1730" s="12" t="str">
        <f t="shared" si="1386"/>
        <v/>
      </c>
      <c r="CX1730" s="12" t="str">
        <f t="shared" si="1387"/>
        <v/>
      </c>
      <c r="CY1730" s="12" t="str">
        <f t="shared" si="1388"/>
        <v/>
      </c>
      <c r="CZ1730" s="12" t="str">
        <f t="shared" si="1389"/>
        <v/>
      </c>
      <c r="DA1730" s="12" t="str">
        <f t="shared" si="1390"/>
        <v/>
      </c>
      <c r="DB1730" s="12" t="str">
        <f t="shared" si="1391"/>
        <v/>
      </c>
      <c r="DC1730" s="12" t="str">
        <f t="shared" si="1392"/>
        <v/>
      </c>
      <c r="DD1730" s="12" t="str">
        <f t="shared" si="1393"/>
        <v/>
      </c>
      <c r="DE1730" s="12" t="str">
        <f t="shared" si="1394"/>
        <v/>
      </c>
      <c r="DF1730" s="12" t="str">
        <f t="shared" si="1395"/>
        <v/>
      </c>
      <c r="DG1730" s="12" t="str">
        <f t="shared" si="1396"/>
        <v/>
      </c>
      <c r="DH1730" s="12" t="str">
        <f t="shared" si="1397"/>
        <v/>
      </c>
      <c r="DI1730" s="12" t="str">
        <f t="shared" si="1398"/>
        <v/>
      </c>
      <c r="DJ1730" s="12" t="str">
        <f t="shared" si="1399"/>
        <v/>
      </c>
      <c r="DK1730" s="12" t="str">
        <f t="shared" si="1400"/>
        <v/>
      </c>
      <c r="DL1730" s="12" t="str">
        <f t="shared" si="1401"/>
        <v/>
      </c>
      <c r="DM1730" s="12" t="str">
        <f t="shared" si="1402"/>
        <v/>
      </c>
      <c r="DN1730" s="12" t="str">
        <f t="shared" si="1403"/>
        <v/>
      </c>
      <c r="DO1730" s="12" t="str">
        <f t="shared" si="1404"/>
        <v/>
      </c>
      <c r="DP1730" s="12" t="str">
        <f t="shared" si="1405"/>
        <v/>
      </c>
      <c r="DQ1730" s="12" t="str">
        <f t="shared" si="1406"/>
        <v/>
      </c>
      <c r="DR1730" s="12" t="str">
        <f t="shared" si="1368"/>
        <v/>
      </c>
      <c r="DS1730" s="12" t="str">
        <f t="shared" si="1369"/>
        <v/>
      </c>
      <c r="DT1730" s="12" t="str">
        <f t="shared" si="1370"/>
        <v/>
      </c>
      <c r="DU1730" s="12" t="str">
        <f t="shared" si="1371"/>
        <v/>
      </c>
      <c r="DV1730" s="12" t="str">
        <f t="shared" si="1372"/>
        <v/>
      </c>
      <c r="DW1730" s="12" t="str">
        <f t="shared" si="1373"/>
        <v/>
      </c>
      <c r="DX1730" s="12" t="str">
        <f t="shared" si="1374"/>
        <v/>
      </c>
      <c r="DY1730" s="12" t="str">
        <f t="shared" si="1375"/>
        <v/>
      </c>
      <c r="DZ1730" s="12" t="str">
        <f t="shared" si="1376"/>
        <v/>
      </c>
      <c r="EA1730" s="12" t="str">
        <f t="shared" si="1377"/>
        <v/>
      </c>
      <c r="EB1730" s="12" t="str">
        <f t="shared" si="1378"/>
        <v/>
      </c>
      <c r="EC1730" s="12" t="str">
        <f t="shared" si="1379"/>
        <v/>
      </c>
      <c r="ED1730" s="12" t="str">
        <f t="shared" si="1380"/>
        <v/>
      </c>
      <c r="EE1730" s="12" t="str">
        <f t="shared" si="1381"/>
        <v/>
      </c>
      <c r="EF1730" s="12" t="str">
        <f t="shared" si="1382"/>
        <v/>
      </c>
      <c r="EG1730" s="12" t="str">
        <f t="shared" si="1383"/>
        <v/>
      </c>
      <c r="EH1730" s="12" t="str">
        <f t="shared" si="1384"/>
        <v/>
      </c>
      <c r="EI1730" s="12" t="str">
        <f t="shared" si="1385"/>
        <v/>
      </c>
      <c r="EK1730" s="83" t="str">
        <f t="shared" si="1365"/>
        <v/>
      </c>
      <c r="EM1730" s="12" t="str">
        <f t="shared" si="1366"/>
        <v/>
      </c>
      <c r="EO1730" s="12" t="str">
        <f t="shared" si="1367"/>
        <v/>
      </c>
      <c r="EQ1730" s="12" t="str">
        <f>IF($EO1730="", "", IF($EQ$8=$EQ$6, COUNTIF($EO$11:$EO$2510, "&gt;"&amp;$EO1730)+1+COUNTIF($EO$11:$EO1730, $EO1730)-1, COUNTIF($EO$11:$EO$2510, "&lt;"&amp;$EO1730)+1+COUNTIF($EO$11:$EO1730, $EO1730)-1))</f>
        <v/>
      </c>
    </row>
    <row r="1731" spans="1:147" x14ac:dyDescent="0.55000000000000004">
      <c r="A1731" s="8"/>
      <c r="B1731" s="12" t="str">
        <f>IF($D1731="", "", COUNTIF($D$11:$D1731, $D1731))</f>
        <v/>
      </c>
      <c r="C1731" s="8"/>
      <c r="D1731" s="45"/>
      <c r="E1731" s="46"/>
      <c r="F1731" s="47"/>
      <c r="G1731" s="54"/>
      <c r="H1731" s="54"/>
      <c r="I1731" s="48"/>
      <c r="J1731" s="49"/>
      <c r="K1731" s="50"/>
      <c r="L1731" s="50"/>
      <c r="M1731" s="50"/>
      <c r="N1731" s="50"/>
      <c r="O1731" s="50"/>
      <c r="P1731" s="50"/>
      <c r="Q1731" s="50"/>
      <c r="R1731" s="50"/>
      <c r="S1731" s="50"/>
      <c r="T1731" s="50"/>
      <c r="U1731" s="51"/>
      <c r="V1731" s="52"/>
      <c r="W1731" s="53"/>
      <c r="X1731" s="53"/>
      <c r="Y1731" s="53"/>
      <c r="Z1731" s="53"/>
      <c r="AA1731" s="48"/>
      <c r="AB1731" s="54"/>
      <c r="AC1731" s="54"/>
      <c r="AD1731" s="54"/>
      <c r="AE1731" s="54"/>
      <c r="AF1731" s="54"/>
      <c r="AG1731" s="54"/>
      <c r="AH1731" s="54"/>
      <c r="AI1731" s="54"/>
      <c r="AJ1731" s="49"/>
      <c r="AK1731" s="48"/>
      <c r="AL1731" s="54"/>
      <c r="AM1731" s="54"/>
      <c r="AN1731" s="54"/>
      <c r="AO1731" s="54"/>
      <c r="AP1731" s="54"/>
      <c r="AQ1731" s="54"/>
      <c r="AR1731" s="54"/>
      <c r="AS1731" s="54"/>
      <c r="AT1731" s="54"/>
      <c r="AU1731" s="54"/>
      <c r="AV1731" s="54"/>
      <c r="AW1731" s="54"/>
      <c r="AX1731" s="54"/>
      <c r="AY1731" s="54"/>
      <c r="AZ1731" s="54"/>
      <c r="BA1731" s="54"/>
      <c r="BB1731" s="54"/>
      <c r="BC1731" s="54"/>
      <c r="BD1731" s="54"/>
      <c r="BE1731" s="54"/>
      <c r="BF1731" s="54"/>
      <c r="BG1731" s="54"/>
      <c r="BH1731" s="54"/>
      <c r="BI1731" s="54"/>
      <c r="BJ1731" s="54"/>
      <c r="BK1731" s="54"/>
      <c r="BL1731" s="54"/>
      <c r="BM1731" s="54"/>
      <c r="BN1731" s="54"/>
      <c r="BO1731" s="54"/>
      <c r="BP1731" s="54"/>
      <c r="BQ1731" s="54"/>
      <c r="BR1731" s="54"/>
      <c r="BS1731" s="54"/>
      <c r="BT1731" s="54"/>
      <c r="BU1731" s="54"/>
      <c r="BV1731" s="54"/>
      <c r="BW1731" s="54"/>
      <c r="BX1731" s="49"/>
      <c r="BY1731" s="55"/>
      <c r="BZ1731" s="8"/>
      <c r="CE1731" s="12" t="str">
        <f t="shared" si="1355"/>
        <v/>
      </c>
      <c r="CG1731" s="77" t="str">
        <f t="shared" si="1356"/>
        <v/>
      </c>
      <c r="CH1731" s="80" t="str">
        <f t="shared" si="1357"/>
        <v/>
      </c>
      <c r="CL1731" s="12" t="str">
        <f t="shared" si="1358"/>
        <v/>
      </c>
      <c r="CM1731" s="12" t="str">
        <f t="shared" si="1359"/>
        <v/>
      </c>
      <c r="CN1731" s="12" t="str" cm="1">
        <f t="array" ref="CN1731">IF(OR($CE1731="", $CG$3=""), "", IF(IFERROR(INDEX($K1731:$T1731, $CK1731, MATCH(CN$3, $K$3:$T$3, 0)), "")="", $CC$4, $CC$3))</f>
        <v/>
      </c>
      <c r="CO1731" s="12" t="str" cm="1">
        <f t="array" ref="CO1731">IF(OR($CE1731="", $CG$3=""), "", IF(IFERROR(INDEX($AA1731:$AJ1731, $CK1731, MATCH(CO$3, $AA$3:$AJ$3, 0)), "")="", $CC$4, $CC$3))</f>
        <v/>
      </c>
      <c r="CP1731" s="12" t="str">
        <f>IF(OR($CE1731="", $CG$3=""), "", IF(CP$3='Property List &amp; Features'!$BG$9, $CC$3, IF(CP$3=$I1731, $CC$3, $CC$4)))</f>
        <v/>
      </c>
      <c r="CQ1731" s="12" t="str">
        <f>IF(OR($CE1731="", $CG$3=""), "", IF(CQ$3='Property List &amp; Features'!$BG$9, $CC$3, IF(CQ$3=$J1731, $CC$3, $CC$4)))</f>
        <v/>
      </c>
      <c r="CR1731" s="12" t="str">
        <f t="shared" si="1360"/>
        <v/>
      </c>
      <c r="CS1731" s="12" t="str">
        <f t="shared" si="1361"/>
        <v/>
      </c>
      <c r="CT1731" s="12" t="str">
        <f t="shared" si="1362"/>
        <v/>
      </c>
      <c r="CU1731" s="12" t="str">
        <f t="shared" si="1363"/>
        <v/>
      </c>
      <c r="CV1731" s="12" t="str">
        <f t="shared" si="1364"/>
        <v/>
      </c>
      <c r="CW1731" s="12" t="str">
        <f t="shared" si="1386"/>
        <v/>
      </c>
      <c r="CX1731" s="12" t="str">
        <f t="shared" si="1387"/>
        <v/>
      </c>
      <c r="CY1731" s="12" t="str">
        <f t="shared" si="1388"/>
        <v/>
      </c>
      <c r="CZ1731" s="12" t="str">
        <f t="shared" si="1389"/>
        <v/>
      </c>
      <c r="DA1731" s="12" t="str">
        <f t="shared" si="1390"/>
        <v/>
      </c>
      <c r="DB1731" s="12" t="str">
        <f t="shared" si="1391"/>
        <v/>
      </c>
      <c r="DC1731" s="12" t="str">
        <f t="shared" si="1392"/>
        <v/>
      </c>
      <c r="DD1731" s="12" t="str">
        <f t="shared" si="1393"/>
        <v/>
      </c>
      <c r="DE1731" s="12" t="str">
        <f t="shared" si="1394"/>
        <v/>
      </c>
      <c r="DF1731" s="12" t="str">
        <f t="shared" si="1395"/>
        <v/>
      </c>
      <c r="DG1731" s="12" t="str">
        <f t="shared" si="1396"/>
        <v/>
      </c>
      <c r="DH1731" s="12" t="str">
        <f t="shared" si="1397"/>
        <v/>
      </c>
      <c r="DI1731" s="12" t="str">
        <f t="shared" si="1398"/>
        <v/>
      </c>
      <c r="DJ1731" s="12" t="str">
        <f t="shared" si="1399"/>
        <v/>
      </c>
      <c r="DK1731" s="12" t="str">
        <f t="shared" si="1400"/>
        <v/>
      </c>
      <c r="DL1731" s="12" t="str">
        <f t="shared" si="1401"/>
        <v/>
      </c>
      <c r="DM1731" s="12" t="str">
        <f t="shared" si="1402"/>
        <v/>
      </c>
      <c r="DN1731" s="12" t="str">
        <f t="shared" si="1403"/>
        <v/>
      </c>
      <c r="DO1731" s="12" t="str">
        <f t="shared" si="1404"/>
        <v/>
      </c>
      <c r="DP1731" s="12" t="str">
        <f t="shared" si="1405"/>
        <v/>
      </c>
      <c r="DQ1731" s="12" t="str">
        <f t="shared" si="1406"/>
        <v/>
      </c>
      <c r="DR1731" s="12" t="str">
        <f t="shared" si="1368"/>
        <v/>
      </c>
      <c r="DS1731" s="12" t="str">
        <f t="shared" si="1369"/>
        <v/>
      </c>
      <c r="DT1731" s="12" t="str">
        <f t="shared" si="1370"/>
        <v/>
      </c>
      <c r="DU1731" s="12" t="str">
        <f t="shared" si="1371"/>
        <v/>
      </c>
      <c r="DV1731" s="12" t="str">
        <f t="shared" si="1372"/>
        <v/>
      </c>
      <c r="DW1731" s="12" t="str">
        <f t="shared" si="1373"/>
        <v/>
      </c>
      <c r="DX1731" s="12" t="str">
        <f t="shared" si="1374"/>
        <v/>
      </c>
      <c r="DY1731" s="12" t="str">
        <f t="shared" si="1375"/>
        <v/>
      </c>
      <c r="DZ1731" s="12" t="str">
        <f t="shared" si="1376"/>
        <v/>
      </c>
      <c r="EA1731" s="12" t="str">
        <f t="shared" si="1377"/>
        <v/>
      </c>
      <c r="EB1731" s="12" t="str">
        <f t="shared" si="1378"/>
        <v/>
      </c>
      <c r="EC1731" s="12" t="str">
        <f t="shared" si="1379"/>
        <v/>
      </c>
      <c r="ED1731" s="12" t="str">
        <f t="shared" si="1380"/>
        <v/>
      </c>
      <c r="EE1731" s="12" t="str">
        <f t="shared" si="1381"/>
        <v/>
      </c>
      <c r="EF1731" s="12" t="str">
        <f t="shared" si="1382"/>
        <v/>
      </c>
      <c r="EG1731" s="12" t="str">
        <f t="shared" si="1383"/>
        <v/>
      </c>
      <c r="EH1731" s="12" t="str">
        <f t="shared" si="1384"/>
        <v/>
      </c>
      <c r="EI1731" s="12" t="str">
        <f t="shared" si="1385"/>
        <v/>
      </c>
      <c r="EK1731" s="83" t="str">
        <f t="shared" si="1365"/>
        <v/>
      </c>
      <c r="EM1731" s="12" t="str">
        <f t="shared" si="1366"/>
        <v/>
      </c>
      <c r="EO1731" s="12" t="str">
        <f t="shared" si="1367"/>
        <v/>
      </c>
      <c r="EQ1731" s="12" t="str">
        <f>IF($EO1731="", "", IF($EQ$8=$EQ$6, COUNTIF($EO$11:$EO$2510, "&gt;"&amp;$EO1731)+1+COUNTIF($EO$11:$EO1731, $EO1731)-1, COUNTIF($EO$11:$EO$2510, "&lt;"&amp;$EO1731)+1+COUNTIF($EO$11:$EO1731, $EO1731)-1))</f>
        <v/>
      </c>
    </row>
    <row r="1732" spans="1:147" x14ac:dyDescent="0.55000000000000004">
      <c r="A1732" s="8"/>
      <c r="B1732" s="12" t="str">
        <f>IF($D1732="", "", COUNTIF($D$11:$D1732, $D1732))</f>
        <v/>
      </c>
      <c r="C1732" s="8"/>
      <c r="D1732" s="45"/>
      <c r="E1732" s="46"/>
      <c r="F1732" s="47"/>
      <c r="G1732" s="54"/>
      <c r="H1732" s="54"/>
      <c r="I1732" s="48"/>
      <c r="J1732" s="49"/>
      <c r="K1732" s="50"/>
      <c r="L1732" s="50"/>
      <c r="M1732" s="50"/>
      <c r="N1732" s="50"/>
      <c r="O1732" s="50"/>
      <c r="P1732" s="50"/>
      <c r="Q1732" s="50"/>
      <c r="R1732" s="50"/>
      <c r="S1732" s="50"/>
      <c r="T1732" s="50"/>
      <c r="U1732" s="51"/>
      <c r="V1732" s="52"/>
      <c r="W1732" s="53"/>
      <c r="X1732" s="53"/>
      <c r="Y1732" s="53"/>
      <c r="Z1732" s="53"/>
      <c r="AA1732" s="48"/>
      <c r="AB1732" s="54"/>
      <c r="AC1732" s="54"/>
      <c r="AD1732" s="54"/>
      <c r="AE1732" s="54"/>
      <c r="AF1732" s="54"/>
      <c r="AG1732" s="54"/>
      <c r="AH1732" s="54"/>
      <c r="AI1732" s="54"/>
      <c r="AJ1732" s="49"/>
      <c r="AK1732" s="48"/>
      <c r="AL1732" s="54"/>
      <c r="AM1732" s="54"/>
      <c r="AN1732" s="54"/>
      <c r="AO1732" s="54"/>
      <c r="AP1732" s="54"/>
      <c r="AQ1732" s="54"/>
      <c r="AR1732" s="54"/>
      <c r="AS1732" s="54"/>
      <c r="AT1732" s="54"/>
      <c r="AU1732" s="54"/>
      <c r="AV1732" s="54"/>
      <c r="AW1732" s="54"/>
      <c r="AX1732" s="54"/>
      <c r="AY1732" s="54"/>
      <c r="AZ1732" s="54"/>
      <c r="BA1732" s="54"/>
      <c r="BB1732" s="54"/>
      <c r="BC1732" s="54"/>
      <c r="BD1732" s="54"/>
      <c r="BE1732" s="54"/>
      <c r="BF1732" s="54"/>
      <c r="BG1732" s="54"/>
      <c r="BH1732" s="54"/>
      <c r="BI1732" s="54"/>
      <c r="BJ1732" s="54"/>
      <c r="BK1732" s="54"/>
      <c r="BL1732" s="54"/>
      <c r="BM1732" s="54"/>
      <c r="BN1732" s="54"/>
      <c r="BO1732" s="54"/>
      <c r="BP1732" s="54"/>
      <c r="BQ1732" s="54"/>
      <c r="BR1732" s="54"/>
      <c r="BS1732" s="54"/>
      <c r="BT1732" s="54"/>
      <c r="BU1732" s="54"/>
      <c r="BV1732" s="54"/>
      <c r="BW1732" s="54"/>
      <c r="BX1732" s="49"/>
      <c r="BY1732" s="55"/>
      <c r="BZ1732" s="8"/>
      <c r="CE1732" s="12" t="str">
        <f t="shared" si="1355"/>
        <v/>
      </c>
      <c r="CG1732" s="77" t="str">
        <f t="shared" si="1356"/>
        <v/>
      </c>
      <c r="CH1732" s="80" t="str">
        <f t="shared" si="1357"/>
        <v/>
      </c>
      <c r="CL1732" s="12" t="str">
        <f t="shared" si="1358"/>
        <v/>
      </c>
      <c r="CM1732" s="12" t="str">
        <f t="shared" si="1359"/>
        <v/>
      </c>
      <c r="CN1732" s="12" t="str" cm="1">
        <f t="array" ref="CN1732">IF(OR($CE1732="", $CG$3=""), "", IF(IFERROR(INDEX($K1732:$T1732, $CK1732, MATCH(CN$3, $K$3:$T$3, 0)), "")="", $CC$4, $CC$3))</f>
        <v/>
      </c>
      <c r="CO1732" s="12" t="str" cm="1">
        <f t="array" ref="CO1732">IF(OR($CE1732="", $CG$3=""), "", IF(IFERROR(INDEX($AA1732:$AJ1732, $CK1732, MATCH(CO$3, $AA$3:$AJ$3, 0)), "")="", $CC$4, $CC$3))</f>
        <v/>
      </c>
      <c r="CP1732" s="12" t="str">
        <f>IF(OR($CE1732="", $CG$3=""), "", IF(CP$3='Property List &amp; Features'!$BG$9, $CC$3, IF(CP$3=$I1732, $CC$3, $CC$4)))</f>
        <v/>
      </c>
      <c r="CQ1732" s="12" t="str">
        <f>IF(OR($CE1732="", $CG$3=""), "", IF(CQ$3='Property List &amp; Features'!$BG$9, $CC$3, IF(CQ$3=$J1732, $CC$3, $CC$4)))</f>
        <v/>
      </c>
      <c r="CR1732" s="12" t="str">
        <f t="shared" si="1360"/>
        <v/>
      </c>
      <c r="CS1732" s="12" t="str">
        <f t="shared" si="1361"/>
        <v/>
      </c>
      <c r="CT1732" s="12" t="str">
        <f t="shared" si="1362"/>
        <v/>
      </c>
      <c r="CU1732" s="12" t="str">
        <f t="shared" si="1363"/>
        <v/>
      </c>
      <c r="CV1732" s="12" t="str">
        <f t="shared" si="1364"/>
        <v/>
      </c>
      <c r="CW1732" s="12" t="str">
        <f t="shared" si="1386"/>
        <v/>
      </c>
      <c r="CX1732" s="12" t="str">
        <f t="shared" si="1387"/>
        <v/>
      </c>
      <c r="CY1732" s="12" t="str">
        <f t="shared" si="1388"/>
        <v/>
      </c>
      <c r="CZ1732" s="12" t="str">
        <f t="shared" si="1389"/>
        <v/>
      </c>
      <c r="DA1732" s="12" t="str">
        <f t="shared" si="1390"/>
        <v/>
      </c>
      <c r="DB1732" s="12" t="str">
        <f t="shared" si="1391"/>
        <v/>
      </c>
      <c r="DC1732" s="12" t="str">
        <f t="shared" si="1392"/>
        <v/>
      </c>
      <c r="DD1732" s="12" t="str">
        <f t="shared" si="1393"/>
        <v/>
      </c>
      <c r="DE1732" s="12" t="str">
        <f t="shared" si="1394"/>
        <v/>
      </c>
      <c r="DF1732" s="12" t="str">
        <f t="shared" si="1395"/>
        <v/>
      </c>
      <c r="DG1732" s="12" t="str">
        <f t="shared" si="1396"/>
        <v/>
      </c>
      <c r="DH1732" s="12" t="str">
        <f t="shared" si="1397"/>
        <v/>
      </c>
      <c r="DI1732" s="12" t="str">
        <f t="shared" si="1398"/>
        <v/>
      </c>
      <c r="DJ1732" s="12" t="str">
        <f t="shared" si="1399"/>
        <v/>
      </c>
      <c r="DK1732" s="12" t="str">
        <f t="shared" si="1400"/>
        <v/>
      </c>
      <c r="DL1732" s="12" t="str">
        <f t="shared" si="1401"/>
        <v/>
      </c>
      <c r="DM1732" s="12" t="str">
        <f t="shared" si="1402"/>
        <v/>
      </c>
      <c r="DN1732" s="12" t="str">
        <f t="shared" si="1403"/>
        <v/>
      </c>
      <c r="DO1732" s="12" t="str">
        <f t="shared" si="1404"/>
        <v/>
      </c>
      <c r="DP1732" s="12" t="str">
        <f t="shared" si="1405"/>
        <v/>
      </c>
      <c r="DQ1732" s="12" t="str">
        <f t="shared" si="1406"/>
        <v/>
      </c>
      <c r="DR1732" s="12" t="str">
        <f t="shared" si="1368"/>
        <v/>
      </c>
      <c r="DS1732" s="12" t="str">
        <f t="shared" si="1369"/>
        <v/>
      </c>
      <c r="DT1732" s="12" t="str">
        <f t="shared" si="1370"/>
        <v/>
      </c>
      <c r="DU1732" s="12" t="str">
        <f t="shared" si="1371"/>
        <v/>
      </c>
      <c r="DV1732" s="12" t="str">
        <f t="shared" si="1372"/>
        <v/>
      </c>
      <c r="DW1732" s="12" t="str">
        <f t="shared" si="1373"/>
        <v/>
      </c>
      <c r="DX1732" s="12" t="str">
        <f t="shared" si="1374"/>
        <v/>
      </c>
      <c r="DY1732" s="12" t="str">
        <f t="shared" si="1375"/>
        <v/>
      </c>
      <c r="DZ1732" s="12" t="str">
        <f t="shared" si="1376"/>
        <v/>
      </c>
      <c r="EA1732" s="12" t="str">
        <f t="shared" si="1377"/>
        <v/>
      </c>
      <c r="EB1732" s="12" t="str">
        <f t="shared" si="1378"/>
        <v/>
      </c>
      <c r="EC1732" s="12" t="str">
        <f t="shared" si="1379"/>
        <v/>
      </c>
      <c r="ED1732" s="12" t="str">
        <f t="shared" si="1380"/>
        <v/>
      </c>
      <c r="EE1732" s="12" t="str">
        <f t="shared" si="1381"/>
        <v/>
      </c>
      <c r="EF1732" s="12" t="str">
        <f t="shared" si="1382"/>
        <v/>
      </c>
      <c r="EG1732" s="12" t="str">
        <f t="shared" si="1383"/>
        <v/>
      </c>
      <c r="EH1732" s="12" t="str">
        <f t="shared" si="1384"/>
        <v/>
      </c>
      <c r="EI1732" s="12" t="str">
        <f t="shared" si="1385"/>
        <v/>
      </c>
      <c r="EK1732" s="83" t="str">
        <f t="shared" si="1365"/>
        <v/>
      </c>
      <c r="EM1732" s="12" t="str">
        <f t="shared" si="1366"/>
        <v/>
      </c>
      <c r="EO1732" s="12" t="str">
        <f t="shared" si="1367"/>
        <v/>
      </c>
      <c r="EQ1732" s="12" t="str">
        <f>IF($EO1732="", "", IF($EQ$8=$EQ$6, COUNTIF($EO$11:$EO$2510, "&gt;"&amp;$EO1732)+1+COUNTIF($EO$11:$EO1732, $EO1732)-1, COUNTIF($EO$11:$EO$2510, "&lt;"&amp;$EO1732)+1+COUNTIF($EO$11:$EO1732, $EO1732)-1))</f>
        <v/>
      </c>
    </row>
    <row r="1733" spans="1:147" x14ac:dyDescent="0.55000000000000004">
      <c r="A1733" s="8"/>
      <c r="B1733" s="12" t="str">
        <f>IF($D1733="", "", COUNTIF($D$11:$D1733, $D1733))</f>
        <v/>
      </c>
      <c r="C1733" s="8"/>
      <c r="D1733" s="45"/>
      <c r="E1733" s="46"/>
      <c r="F1733" s="47"/>
      <c r="G1733" s="54"/>
      <c r="H1733" s="54"/>
      <c r="I1733" s="48"/>
      <c r="J1733" s="49"/>
      <c r="K1733" s="50"/>
      <c r="L1733" s="50"/>
      <c r="M1733" s="50"/>
      <c r="N1733" s="50"/>
      <c r="O1733" s="50"/>
      <c r="P1733" s="50"/>
      <c r="Q1733" s="50"/>
      <c r="R1733" s="50"/>
      <c r="S1733" s="50"/>
      <c r="T1733" s="50"/>
      <c r="U1733" s="51"/>
      <c r="V1733" s="52"/>
      <c r="W1733" s="53"/>
      <c r="X1733" s="53"/>
      <c r="Y1733" s="53"/>
      <c r="Z1733" s="53"/>
      <c r="AA1733" s="48"/>
      <c r="AB1733" s="54"/>
      <c r="AC1733" s="54"/>
      <c r="AD1733" s="54"/>
      <c r="AE1733" s="54"/>
      <c r="AF1733" s="54"/>
      <c r="AG1733" s="54"/>
      <c r="AH1733" s="54"/>
      <c r="AI1733" s="54"/>
      <c r="AJ1733" s="49"/>
      <c r="AK1733" s="48"/>
      <c r="AL1733" s="54"/>
      <c r="AM1733" s="54"/>
      <c r="AN1733" s="54"/>
      <c r="AO1733" s="54"/>
      <c r="AP1733" s="54"/>
      <c r="AQ1733" s="54"/>
      <c r="AR1733" s="54"/>
      <c r="AS1733" s="54"/>
      <c r="AT1733" s="54"/>
      <c r="AU1733" s="54"/>
      <c r="AV1733" s="54"/>
      <c r="AW1733" s="54"/>
      <c r="AX1733" s="54"/>
      <c r="AY1733" s="54"/>
      <c r="AZ1733" s="54"/>
      <c r="BA1733" s="54"/>
      <c r="BB1733" s="54"/>
      <c r="BC1733" s="54"/>
      <c r="BD1733" s="54"/>
      <c r="BE1733" s="54"/>
      <c r="BF1733" s="54"/>
      <c r="BG1733" s="54"/>
      <c r="BH1733" s="54"/>
      <c r="BI1733" s="54"/>
      <c r="BJ1733" s="54"/>
      <c r="BK1733" s="54"/>
      <c r="BL1733" s="54"/>
      <c r="BM1733" s="54"/>
      <c r="BN1733" s="54"/>
      <c r="BO1733" s="54"/>
      <c r="BP1733" s="54"/>
      <c r="BQ1733" s="54"/>
      <c r="BR1733" s="54"/>
      <c r="BS1733" s="54"/>
      <c r="BT1733" s="54"/>
      <c r="BU1733" s="54"/>
      <c r="BV1733" s="54"/>
      <c r="BW1733" s="54"/>
      <c r="BX1733" s="49"/>
      <c r="BY1733" s="55"/>
      <c r="BZ1733" s="8"/>
      <c r="CE1733" s="12" t="str">
        <f t="shared" si="1355"/>
        <v/>
      </c>
      <c r="CG1733" s="77" t="str">
        <f t="shared" si="1356"/>
        <v/>
      </c>
      <c r="CH1733" s="80" t="str">
        <f t="shared" si="1357"/>
        <v/>
      </c>
      <c r="CL1733" s="12" t="str">
        <f t="shared" si="1358"/>
        <v/>
      </c>
      <c r="CM1733" s="12" t="str">
        <f t="shared" si="1359"/>
        <v/>
      </c>
      <c r="CN1733" s="12" t="str" cm="1">
        <f t="array" ref="CN1733">IF(OR($CE1733="", $CG$3=""), "", IF(IFERROR(INDEX($K1733:$T1733, $CK1733, MATCH(CN$3, $K$3:$T$3, 0)), "")="", $CC$4, $CC$3))</f>
        <v/>
      </c>
      <c r="CO1733" s="12" t="str" cm="1">
        <f t="array" ref="CO1733">IF(OR($CE1733="", $CG$3=""), "", IF(IFERROR(INDEX($AA1733:$AJ1733, $CK1733, MATCH(CO$3, $AA$3:$AJ$3, 0)), "")="", $CC$4, $CC$3))</f>
        <v/>
      </c>
      <c r="CP1733" s="12" t="str">
        <f>IF(OR($CE1733="", $CG$3=""), "", IF(CP$3='Property List &amp; Features'!$BG$9, $CC$3, IF(CP$3=$I1733, $CC$3, $CC$4)))</f>
        <v/>
      </c>
      <c r="CQ1733" s="12" t="str">
        <f>IF(OR($CE1733="", $CG$3=""), "", IF(CQ$3='Property List &amp; Features'!$BG$9, $CC$3, IF(CQ$3=$J1733, $CC$3, $CC$4)))</f>
        <v/>
      </c>
      <c r="CR1733" s="12" t="str">
        <f t="shared" si="1360"/>
        <v/>
      </c>
      <c r="CS1733" s="12" t="str">
        <f t="shared" si="1361"/>
        <v/>
      </c>
      <c r="CT1733" s="12" t="str">
        <f t="shared" si="1362"/>
        <v/>
      </c>
      <c r="CU1733" s="12" t="str">
        <f t="shared" si="1363"/>
        <v/>
      </c>
      <c r="CV1733" s="12" t="str">
        <f t="shared" si="1364"/>
        <v/>
      </c>
      <c r="CW1733" s="12" t="str">
        <f t="shared" si="1386"/>
        <v/>
      </c>
      <c r="CX1733" s="12" t="str">
        <f t="shared" si="1387"/>
        <v/>
      </c>
      <c r="CY1733" s="12" t="str">
        <f t="shared" si="1388"/>
        <v/>
      </c>
      <c r="CZ1733" s="12" t="str">
        <f t="shared" si="1389"/>
        <v/>
      </c>
      <c r="DA1733" s="12" t="str">
        <f t="shared" si="1390"/>
        <v/>
      </c>
      <c r="DB1733" s="12" t="str">
        <f t="shared" si="1391"/>
        <v/>
      </c>
      <c r="DC1733" s="12" t="str">
        <f t="shared" si="1392"/>
        <v/>
      </c>
      <c r="DD1733" s="12" t="str">
        <f t="shared" si="1393"/>
        <v/>
      </c>
      <c r="DE1733" s="12" t="str">
        <f t="shared" si="1394"/>
        <v/>
      </c>
      <c r="DF1733" s="12" t="str">
        <f t="shared" si="1395"/>
        <v/>
      </c>
      <c r="DG1733" s="12" t="str">
        <f t="shared" si="1396"/>
        <v/>
      </c>
      <c r="DH1733" s="12" t="str">
        <f t="shared" si="1397"/>
        <v/>
      </c>
      <c r="DI1733" s="12" t="str">
        <f t="shared" si="1398"/>
        <v/>
      </c>
      <c r="DJ1733" s="12" t="str">
        <f t="shared" si="1399"/>
        <v/>
      </c>
      <c r="DK1733" s="12" t="str">
        <f t="shared" si="1400"/>
        <v/>
      </c>
      <c r="DL1733" s="12" t="str">
        <f t="shared" si="1401"/>
        <v/>
      </c>
      <c r="DM1733" s="12" t="str">
        <f t="shared" si="1402"/>
        <v/>
      </c>
      <c r="DN1733" s="12" t="str">
        <f t="shared" si="1403"/>
        <v/>
      </c>
      <c r="DO1733" s="12" t="str">
        <f t="shared" si="1404"/>
        <v/>
      </c>
      <c r="DP1733" s="12" t="str">
        <f t="shared" si="1405"/>
        <v/>
      </c>
      <c r="DQ1733" s="12" t="str">
        <f t="shared" si="1406"/>
        <v/>
      </c>
      <c r="DR1733" s="12" t="str">
        <f t="shared" si="1368"/>
        <v/>
      </c>
      <c r="DS1733" s="12" t="str">
        <f t="shared" si="1369"/>
        <v/>
      </c>
      <c r="DT1733" s="12" t="str">
        <f t="shared" si="1370"/>
        <v/>
      </c>
      <c r="DU1733" s="12" t="str">
        <f t="shared" si="1371"/>
        <v/>
      </c>
      <c r="DV1733" s="12" t="str">
        <f t="shared" si="1372"/>
        <v/>
      </c>
      <c r="DW1733" s="12" t="str">
        <f t="shared" si="1373"/>
        <v/>
      </c>
      <c r="DX1733" s="12" t="str">
        <f t="shared" si="1374"/>
        <v/>
      </c>
      <c r="DY1733" s="12" t="str">
        <f t="shared" si="1375"/>
        <v/>
      </c>
      <c r="DZ1733" s="12" t="str">
        <f t="shared" si="1376"/>
        <v/>
      </c>
      <c r="EA1733" s="12" t="str">
        <f t="shared" si="1377"/>
        <v/>
      </c>
      <c r="EB1733" s="12" t="str">
        <f t="shared" si="1378"/>
        <v/>
      </c>
      <c r="EC1733" s="12" t="str">
        <f t="shared" si="1379"/>
        <v/>
      </c>
      <c r="ED1733" s="12" t="str">
        <f t="shared" si="1380"/>
        <v/>
      </c>
      <c r="EE1733" s="12" t="str">
        <f t="shared" si="1381"/>
        <v/>
      </c>
      <c r="EF1733" s="12" t="str">
        <f t="shared" si="1382"/>
        <v/>
      </c>
      <c r="EG1733" s="12" t="str">
        <f t="shared" si="1383"/>
        <v/>
      </c>
      <c r="EH1733" s="12" t="str">
        <f t="shared" si="1384"/>
        <v/>
      </c>
      <c r="EI1733" s="12" t="str">
        <f t="shared" si="1385"/>
        <v/>
      </c>
      <c r="EK1733" s="83" t="str">
        <f t="shared" si="1365"/>
        <v/>
      </c>
      <c r="EM1733" s="12" t="str">
        <f t="shared" si="1366"/>
        <v/>
      </c>
      <c r="EO1733" s="12" t="str">
        <f t="shared" si="1367"/>
        <v/>
      </c>
      <c r="EQ1733" s="12" t="str">
        <f>IF($EO1733="", "", IF($EQ$8=$EQ$6, COUNTIF($EO$11:$EO$2510, "&gt;"&amp;$EO1733)+1+COUNTIF($EO$11:$EO1733, $EO1733)-1, COUNTIF($EO$11:$EO$2510, "&lt;"&amp;$EO1733)+1+COUNTIF($EO$11:$EO1733, $EO1733)-1))</f>
        <v/>
      </c>
    </row>
    <row r="1734" spans="1:147" x14ac:dyDescent="0.55000000000000004">
      <c r="A1734" s="8"/>
      <c r="B1734" s="12" t="str">
        <f>IF($D1734="", "", COUNTIF($D$11:$D1734, $D1734))</f>
        <v/>
      </c>
      <c r="C1734" s="8"/>
      <c r="D1734" s="45"/>
      <c r="E1734" s="46"/>
      <c r="F1734" s="47"/>
      <c r="G1734" s="54"/>
      <c r="H1734" s="54"/>
      <c r="I1734" s="48"/>
      <c r="J1734" s="49"/>
      <c r="K1734" s="50"/>
      <c r="L1734" s="50"/>
      <c r="M1734" s="50"/>
      <c r="N1734" s="50"/>
      <c r="O1734" s="50"/>
      <c r="P1734" s="50"/>
      <c r="Q1734" s="50"/>
      <c r="R1734" s="50"/>
      <c r="S1734" s="50"/>
      <c r="T1734" s="50"/>
      <c r="U1734" s="51"/>
      <c r="V1734" s="52"/>
      <c r="W1734" s="53"/>
      <c r="X1734" s="53"/>
      <c r="Y1734" s="53"/>
      <c r="Z1734" s="53"/>
      <c r="AA1734" s="48"/>
      <c r="AB1734" s="54"/>
      <c r="AC1734" s="54"/>
      <c r="AD1734" s="54"/>
      <c r="AE1734" s="54"/>
      <c r="AF1734" s="54"/>
      <c r="AG1734" s="54"/>
      <c r="AH1734" s="54"/>
      <c r="AI1734" s="54"/>
      <c r="AJ1734" s="49"/>
      <c r="AK1734" s="48"/>
      <c r="AL1734" s="54"/>
      <c r="AM1734" s="54"/>
      <c r="AN1734" s="54"/>
      <c r="AO1734" s="54"/>
      <c r="AP1734" s="54"/>
      <c r="AQ1734" s="54"/>
      <c r="AR1734" s="54"/>
      <c r="AS1734" s="54"/>
      <c r="AT1734" s="54"/>
      <c r="AU1734" s="54"/>
      <c r="AV1734" s="54"/>
      <c r="AW1734" s="54"/>
      <c r="AX1734" s="54"/>
      <c r="AY1734" s="54"/>
      <c r="AZ1734" s="54"/>
      <c r="BA1734" s="54"/>
      <c r="BB1734" s="54"/>
      <c r="BC1734" s="54"/>
      <c r="BD1734" s="54"/>
      <c r="BE1734" s="54"/>
      <c r="BF1734" s="54"/>
      <c r="BG1734" s="54"/>
      <c r="BH1734" s="54"/>
      <c r="BI1734" s="54"/>
      <c r="BJ1734" s="54"/>
      <c r="BK1734" s="54"/>
      <c r="BL1734" s="54"/>
      <c r="BM1734" s="54"/>
      <c r="BN1734" s="54"/>
      <c r="BO1734" s="54"/>
      <c r="BP1734" s="54"/>
      <c r="BQ1734" s="54"/>
      <c r="BR1734" s="54"/>
      <c r="BS1734" s="54"/>
      <c r="BT1734" s="54"/>
      <c r="BU1734" s="54"/>
      <c r="BV1734" s="54"/>
      <c r="BW1734" s="54"/>
      <c r="BX1734" s="49"/>
      <c r="BY1734" s="55"/>
      <c r="BZ1734" s="8"/>
      <c r="CE1734" s="12" t="str">
        <f t="shared" si="1355"/>
        <v/>
      </c>
      <c r="CG1734" s="77" t="str">
        <f t="shared" si="1356"/>
        <v/>
      </c>
      <c r="CH1734" s="80" t="str">
        <f t="shared" si="1357"/>
        <v/>
      </c>
      <c r="CL1734" s="12" t="str">
        <f t="shared" si="1358"/>
        <v/>
      </c>
      <c r="CM1734" s="12" t="str">
        <f t="shared" si="1359"/>
        <v/>
      </c>
      <c r="CN1734" s="12" t="str" cm="1">
        <f t="array" ref="CN1734">IF(OR($CE1734="", $CG$3=""), "", IF(IFERROR(INDEX($K1734:$T1734, $CK1734, MATCH(CN$3, $K$3:$T$3, 0)), "")="", $CC$4, $CC$3))</f>
        <v/>
      </c>
      <c r="CO1734" s="12" t="str" cm="1">
        <f t="array" ref="CO1734">IF(OR($CE1734="", $CG$3=""), "", IF(IFERROR(INDEX($AA1734:$AJ1734, $CK1734, MATCH(CO$3, $AA$3:$AJ$3, 0)), "")="", $CC$4, $CC$3))</f>
        <v/>
      </c>
      <c r="CP1734" s="12" t="str">
        <f>IF(OR($CE1734="", $CG$3=""), "", IF(CP$3='Property List &amp; Features'!$BG$9, $CC$3, IF(CP$3=$I1734, $CC$3, $CC$4)))</f>
        <v/>
      </c>
      <c r="CQ1734" s="12" t="str">
        <f>IF(OR($CE1734="", $CG$3=""), "", IF(CQ$3='Property List &amp; Features'!$BG$9, $CC$3, IF(CQ$3=$J1734, $CC$3, $CC$4)))</f>
        <v/>
      </c>
      <c r="CR1734" s="12" t="str">
        <f t="shared" si="1360"/>
        <v/>
      </c>
      <c r="CS1734" s="12" t="str">
        <f t="shared" si="1361"/>
        <v/>
      </c>
      <c r="CT1734" s="12" t="str">
        <f t="shared" si="1362"/>
        <v/>
      </c>
      <c r="CU1734" s="12" t="str">
        <f t="shared" si="1363"/>
        <v/>
      </c>
      <c r="CV1734" s="12" t="str">
        <f t="shared" si="1364"/>
        <v/>
      </c>
      <c r="CW1734" s="12" t="str">
        <f t="shared" si="1386"/>
        <v/>
      </c>
      <c r="CX1734" s="12" t="str">
        <f t="shared" si="1387"/>
        <v/>
      </c>
      <c r="CY1734" s="12" t="str">
        <f t="shared" si="1388"/>
        <v/>
      </c>
      <c r="CZ1734" s="12" t="str">
        <f t="shared" si="1389"/>
        <v/>
      </c>
      <c r="DA1734" s="12" t="str">
        <f t="shared" si="1390"/>
        <v/>
      </c>
      <c r="DB1734" s="12" t="str">
        <f t="shared" si="1391"/>
        <v/>
      </c>
      <c r="DC1734" s="12" t="str">
        <f t="shared" si="1392"/>
        <v/>
      </c>
      <c r="DD1734" s="12" t="str">
        <f t="shared" si="1393"/>
        <v/>
      </c>
      <c r="DE1734" s="12" t="str">
        <f t="shared" si="1394"/>
        <v/>
      </c>
      <c r="DF1734" s="12" t="str">
        <f t="shared" si="1395"/>
        <v/>
      </c>
      <c r="DG1734" s="12" t="str">
        <f t="shared" si="1396"/>
        <v/>
      </c>
      <c r="DH1734" s="12" t="str">
        <f t="shared" si="1397"/>
        <v/>
      </c>
      <c r="DI1734" s="12" t="str">
        <f t="shared" si="1398"/>
        <v/>
      </c>
      <c r="DJ1734" s="12" t="str">
        <f t="shared" si="1399"/>
        <v/>
      </c>
      <c r="DK1734" s="12" t="str">
        <f t="shared" si="1400"/>
        <v/>
      </c>
      <c r="DL1734" s="12" t="str">
        <f t="shared" si="1401"/>
        <v/>
      </c>
      <c r="DM1734" s="12" t="str">
        <f t="shared" si="1402"/>
        <v/>
      </c>
      <c r="DN1734" s="12" t="str">
        <f t="shared" si="1403"/>
        <v/>
      </c>
      <c r="DO1734" s="12" t="str">
        <f t="shared" si="1404"/>
        <v/>
      </c>
      <c r="DP1734" s="12" t="str">
        <f t="shared" si="1405"/>
        <v/>
      </c>
      <c r="DQ1734" s="12" t="str">
        <f t="shared" si="1406"/>
        <v/>
      </c>
      <c r="DR1734" s="12" t="str">
        <f t="shared" si="1368"/>
        <v/>
      </c>
      <c r="DS1734" s="12" t="str">
        <f t="shared" si="1369"/>
        <v/>
      </c>
      <c r="DT1734" s="12" t="str">
        <f t="shared" si="1370"/>
        <v/>
      </c>
      <c r="DU1734" s="12" t="str">
        <f t="shared" si="1371"/>
        <v/>
      </c>
      <c r="DV1734" s="12" t="str">
        <f t="shared" si="1372"/>
        <v/>
      </c>
      <c r="DW1734" s="12" t="str">
        <f t="shared" si="1373"/>
        <v/>
      </c>
      <c r="DX1734" s="12" t="str">
        <f t="shared" si="1374"/>
        <v/>
      </c>
      <c r="DY1734" s="12" t="str">
        <f t="shared" si="1375"/>
        <v/>
      </c>
      <c r="DZ1734" s="12" t="str">
        <f t="shared" si="1376"/>
        <v/>
      </c>
      <c r="EA1734" s="12" t="str">
        <f t="shared" si="1377"/>
        <v/>
      </c>
      <c r="EB1734" s="12" t="str">
        <f t="shared" si="1378"/>
        <v/>
      </c>
      <c r="EC1734" s="12" t="str">
        <f t="shared" si="1379"/>
        <v/>
      </c>
      <c r="ED1734" s="12" t="str">
        <f t="shared" si="1380"/>
        <v/>
      </c>
      <c r="EE1734" s="12" t="str">
        <f t="shared" si="1381"/>
        <v/>
      </c>
      <c r="EF1734" s="12" t="str">
        <f t="shared" si="1382"/>
        <v/>
      </c>
      <c r="EG1734" s="12" t="str">
        <f t="shared" si="1383"/>
        <v/>
      </c>
      <c r="EH1734" s="12" t="str">
        <f t="shared" si="1384"/>
        <v/>
      </c>
      <c r="EI1734" s="12" t="str">
        <f t="shared" si="1385"/>
        <v/>
      </c>
      <c r="EK1734" s="83" t="str">
        <f t="shared" si="1365"/>
        <v/>
      </c>
      <c r="EM1734" s="12" t="str">
        <f t="shared" si="1366"/>
        <v/>
      </c>
      <c r="EO1734" s="12" t="str">
        <f t="shared" si="1367"/>
        <v/>
      </c>
      <c r="EQ1734" s="12" t="str">
        <f>IF($EO1734="", "", IF($EQ$8=$EQ$6, COUNTIF($EO$11:$EO$2510, "&gt;"&amp;$EO1734)+1+COUNTIF($EO$11:$EO1734, $EO1734)-1, COUNTIF($EO$11:$EO$2510, "&lt;"&amp;$EO1734)+1+COUNTIF($EO$11:$EO1734, $EO1734)-1))</f>
        <v/>
      </c>
    </row>
    <row r="1735" spans="1:147" x14ac:dyDescent="0.55000000000000004">
      <c r="A1735" s="8"/>
      <c r="B1735" s="12" t="str">
        <f>IF($D1735="", "", COUNTIF($D$11:$D1735, $D1735))</f>
        <v/>
      </c>
      <c r="C1735" s="8"/>
      <c r="D1735" s="45"/>
      <c r="E1735" s="46"/>
      <c r="F1735" s="47"/>
      <c r="G1735" s="54"/>
      <c r="H1735" s="54"/>
      <c r="I1735" s="48"/>
      <c r="J1735" s="49"/>
      <c r="K1735" s="50"/>
      <c r="L1735" s="50"/>
      <c r="M1735" s="50"/>
      <c r="N1735" s="50"/>
      <c r="O1735" s="50"/>
      <c r="P1735" s="50"/>
      <c r="Q1735" s="50"/>
      <c r="R1735" s="50"/>
      <c r="S1735" s="50"/>
      <c r="T1735" s="50"/>
      <c r="U1735" s="51"/>
      <c r="V1735" s="52"/>
      <c r="W1735" s="53"/>
      <c r="X1735" s="53"/>
      <c r="Y1735" s="53"/>
      <c r="Z1735" s="53"/>
      <c r="AA1735" s="48"/>
      <c r="AB1735" s="54"/>
      <c r="AC1735" s="54"/>
      <c r="AD1735" s="54"/>
      <c r="AE1735" s="54"/>
      <c r="AF1735" s="54"/>
      <c r="AG1735" s="54"/>
      <c r="AH1735" s="54"/>
      <c r="AI1735" s="54"/>
      <c r="AJ1735" s="49"/>
      <c r="AK1735" s="48"/>
      <c r="AL1735" s="54"/>
      <c r="AM1735" s="54"/>
      <c r="AN1735" s="54"/>
      <c r="AO1735" s="54"/>
      <c r="AP1735" s="54"/>
      <c r="AQ1735" s="54"/>
      <c r="AR1735" s="54"/>
      <c r="AS1735" s="54"/>
      <c r="AT1735" s="54"/>
      <c r="AU1735" s="54"/>
      <c r="AV1735" s="54"/>
      <c r="AW1735" s="54"/>
      <c r="AX1735" s="54"/>
      <c r="AY1735" s="54"/>
      <c r="AZ1735" s="54"/>
      <c r="BA1735" s="54"/>
      <c r="BB1735" s="54"/>
      <c r="BC1735" s="54"/>
      <c r="BD1735" s="54"/>
      <c r="BE1735" s="54"/>
      <c r="BF1735" s="54"/>
      <c r="BG1735" s="54"/>
      <c r="BH1735" s="54"/>
      <c r="BI1735" s="54"/>
      <c r="BJ1735" s="54"/>
      <c r="BK1735" s="54"/>
      <c r="BL1735" s="54"/>
      <c r="BM1735" s="54"/>
      <c r="BN1735" s="54"/>
      <c r="BO1735" s="54"/>
      <c r="BP1735" s="54"/>
      <c r="BQ1735" s="54"/>
      <c r="BR1735" s="54"/>
      <c r="BS1735" s="54"/>
      <c r="BT1735" s="54"/>
      <c r="BU1735" s="54"/>
      <c r="BV1735" s="54"/>
      <c r="BW1735" s="54"/>
      <c r="BX1735" s="49"/>
      <c r="BY1735" s="55"/>
      <c r="BZ1735" s="8"/>
      <c r="CE1735" s="12" t="str">
        <f t="shared" si="1355"/>
        <v/>
      </c>
      <c r="CG1735" s="77" t="str">
        <f t="shared" si="1356"/>
        <v/>
      </c>
      <c r="CH1735" s="80" t="str">
        <f t="shared" si="1357"/>
        <v/>
      </c>
      <c r="CL1735" s="12" t="str">
        <f t="shared" si="1358"/>
        <v/>
      </c>
      <c r="CM1735" s="12" t="str">
        <f t="shared" si="1359"/>
        <v/>
      </c>
      <c r="CN1735" s="12" t="str" cm="1">
        <f t="array" ref="CN1735">IF(OR($CE1735="", $CG$3=""), "", IF(IFERROR(INDEX($K1735:$T1735, $CK1735, MATCH(CN$3, $K$3:$T$3, 0)), "")="", $CC$4, $CC$3))</f>
        <v/>
      </c>
      <c r="CO1735" s="12" t="str" cm="1">
        <f t="array" ref="CO1735">IF(OR($CE1735="", $CG$3=""), "", IF(IFERROR(INDEX($AA1735:$AJ1735, $CK1735, MATCH(CO$3, $AA$3:$AJ$3, 0)), "")="", $CC$4, $CC$3))</f>
        <v/>
      </c>
      <c r="CP1735" s="12" t="str">
        <f>IF(OR($CE1735="", $CG$3=""), "", IF(CP$3='Property List &amp; Features'!$BG$9, $CC$3, IF(CP$3=$I1735, $CC$3, $CC$4)))</f>
        <v/>
      </c>
      <c r="CQ1735" s="12" t="str">
        <f>IF(OR($CE1735="", $CG$3=""), "", IF(CQ$3='Property List &amp; Features'!$BG$9, $CC$3, IF(CQ$3=$J1735, $CC$3, $CC$4)))</f>
        <v/>
      </c>
      <c r="CR1735" s="12" t="str">
        <f t="shared" si="1360"/>
        <v/>
      </c>
      <c r="CS1735" s="12" t="str">
        <f t="shared" si="1361"/>
        <v/>
      </c>
      <c r="CT1735" s="12" t="str">
        <f t="shared" si="1362"/>
        <v/>
      </c>
      <c r="CU1735" s="12" t="str">
        <f t="shared" si="1363"/>
        <v/>
      </c>
      <c r="CV1735" s="12" t="str">
        <f t="shared" si="1364"/>
        <v/>
      </c>
      <c r="CW1735" s="12" t="str">
        <f t="shared" si="1386"/>
        <v/>
      </c>
      <c r="CX1735" s="12" t="str">
        <f t="shared" si="1387"/>
        <v/>
      </c>
      <c r="CY1735" s="12" t="str">
        <f t="shared" si="1388"/>
        <v/>
      </c>
      <c r="CZ1735" s="12" t="str">
        <f t="shared" si="1389"/>
        <v/>
      </c>
      <c r="DA1735" s="12" t="str">
        <f t="shared" si="1390"/>
        <v/>
      </c>
      <c r="DB1735" s="12" t="str">
        <f t="shared" si="1391"/>
        <v/>
      </c>
      <c r="DC1735" s="12" t="str">
        <f t="shared" si="1392"/>
        <v/>
      </c>
      <c r="DD1735" s="12" t="str">
        <f t="shared" si="1393"/>
        <v/>
      </c>
      <c r="DE1735" s="12" t="str">
        <f t="shared" si="1394"/>
        <v/>
      </c>
      <c r="DF1735" s="12" t="str">
        <f t="shared" si="1395"/>
        <v/>
      </c>
      <c r="DG1735" s="12" t="str">
        <f t="shared" si="1396"/>
        <v/>
      </c>
      <c r="DH1735" s="12" t="str">
        <f t="shared" si="1397"/>
        <v/>
      </c>
      <c r="DI1735" s="12" t="str">
        <f t="shared" si="1398"/>
        <v/>
      </c>
      <c r="DJ1735" s="12" t="str">
        <f t="shared" si="1399"/>
        <v/>
      </c>
      <c r="DK1735" s="12" t="str">
        <f t="shared" si="1400"/>
        <v/>
      </c>
      <c r="DL1735" s="12" t="str">
        <f t="shared" si="1401"/>
        <v/>
      </c>
      <c r="DM1735" s="12" t="str">
        <f t="shared" si="1402"/>
        <v/>
      </c>
      <c r="DN1735" s="12" t="str">
        <f t="shared" si="1403"/>
        <v/>
      </c>
      <c r="DO1735" s="12" t="str">
        <f t="shared" si="1404"/>
        <v/>
      </c>
      <c r="DP1735" s="12" t="str">
        <f t="shared" si="1405"/>
        <v/>
      </c>
      <c r="DQ1735" s="12" t="str">
        <f t="shared" si="1406"/>
        <v/>
      </c>
      <c r="DR1735" s="12" t="str">
        <f t="shared" si="1368"/>
        <v/>
      </c>
      <c r="DS1735" s="12" t="str">
        <f t="shared" si="1369"/>
        <v/>
      </c>
      <c r="DT1735" s="12" t="str">
        <f t="shared" si="1370"/>
        <v/>
      </c>
      <c r="DU1735" s="12" t="str">
        <f t="shared" si="1371"/>
        <v/>
      </c>
      <c r="DV1735" s="12" t="str">
        <f t="shared" si="1372"/>
        <v/>
      </c>
      <c r="DW1735" s="12" t="str">
        <f t="shared" si="1373"/>
        <v/>
      </c>
      <c r="DX1735" s="12" t="str">
        <f t="shared" si="1374"/>
        <v/>
      </c>
      <c r="DY1735" s="12" t="str">
        <f t="shared" si="1375"/>
        <v/>
      </c>
      <c r="DZ1735" s="12" t="str">
        <f t="shared" si="1376"/>
        <v/>
      </c>
      <c r="EA1735" s="12" t="str">
        <f t="shared" si="1377"/>
        <v/>
      </c>
      <c r="EB1735" s="12" t="str">
        <f t="shared" si="1378"/>
        <v/>
      </c>
      <c r="EC1735" s="12" t="str">
        <f t="shared" si="1379"/>
        <v/>
      </c>
      <c r="ED1735" s="12" t="str">
        <f t="shared" si="1380"/>
        <v/>
      </c>
      <c r="EE1735" s="12" t="str">
        <f t="shared" si="1381"/>
        <v/>
      </c>
      <c r="EF1735" s="12" t="str">
        <f t="shared" si="1382"/>
        <v/>
      </c>
      <c r="EG1735" s="12" t="str">
        <f t="shared" si="1383"/>
        <v/>
      </c>
      <c r="EH1735" s="12" t="str">
        <f t="shared" si="1384"/>
        <v/>
      </c>
      <c r="EI1735" s="12" t="str">
        <f t="shared" si="1385"/>
        <v/>
      </c>
      <c r="EK1735" s="83" t="str">
        <f t="shared" si="1365"/>
        <v/>
      </c>
      <c r="EM1735" s="12" t="str">
        <f t="shared" si="1366"/>
        <v/>
      </c>
      <c r="EO1735" s="12" t="str">
        <f t="shared" si="1367"/>
        <v/>
      </c>
      <c r="EQ1735" s="12" t="str">
        <f>IF($EO1735="", "", IF($EQ$8=$EQ$6, COUNTIF($EO$11:$EO$2510, "&gt;"&amp;$EO1735)+1+COUNTIF($EO$11:$EO1735, $EO1735)-1, COUNTIF($EO$11:$EO$2510, "&lt;"&amp;$EO1735)+1+COUNTIF($EO$11:$EO1735, $EO1735)-1))</f>
        <v/>
      </c>
    </row>
    <row r="1736" spans="1:147" x14ac:dyDescent="0.55000000000000004">
      <c r="A1736" s="8"/>
      <c r="B1736" s="12" t="str">
        <f>IF($D1736="", "", COUNTIF($D$11:$D1736, $D1736))</f>
        <v/>
      </c>
      <c r="C1736" s="8"/>
      <c r="D1736" s="45"/>
      <c r="E1736" s="46"/>
      <c r="F1736" s="47"/>
      <c r="G1736" s="54"/>
      <c r="H1736" s="54"/>
      <c r="I1736" s="48"/>
      <c r="J1736" s="49"/>
      <c r="K1736" s="50"/>
      <c r="L1736" s="50"/>
      <c r="M1736" s="50"/>
      <c r="N1736" s="50"/>
      <c r="O1736" s="50"/>
      <c r="P1736" s="50"/>
      <c r="Q1736" s="50"/>
      <c r="R1736" s="50"/>
      <c r="S1736" s="50"/>
      <c r="T1736" s="50"/>
      <c r="U1736" s="51"/>
      <c r="V1736" s="52"/>
      <c r="W1736" s="53"/>
      <c r="X1736" s="53"/>
      <c r="Y1736" s="53"/>
      <c r="Z1736" s="53"/>
      <c r="AA1736" s="48"/>
      <c r="AB1736" s="54"/>
      <c r="AC1736" s="54"/>
      <c r="AD1736" s="54"/>
      <c r="AE1736" s="54"/>
      <c r="AF1736" s="54"/>
      <c r="AG1736" s="54"/>
      <c r="AH1736" s="54"/>
      <c r="AI1736" s="54"/>
      <c r="AJ1736" s="49"/>
      <c r="AK1736" s="48"/>
      <c r="AL1736" s="54"/>
      <c r="AM1736" s="54"/>
      <c r="AN1736" s="54"/>
      <c r="AO1736" s="54"/>
      <c r="AP1736" s="54"/>
      <c r="AQ1736" s="54"/>
      <c r="AR1736" s="54"/>
      <c r="AS1736" s="54"/>
      <c r="AT1736" s="54"/>
      <c r="AU1736" s="54"/>
      <c r="AV1736" s="54"/>
      <c r="AW1736" s="54"/>
      <c r="AX1736" s="54"/>
      <c r="AY1736" s="54"/>
      <c r="AZ1736" s="54"/>
      <c r="BA1736" s="54"/>
      <c r="BB1736" s="54"/>
      <c r="BC1736" s="54"/>
      <c r="BD1736" s="54"/>
      <c r="BE1736" s="54"/>
      <c r="BF1736" s="54"/>
      <c r="BG1736" s="54"/>
      <c r="BH1736" s="54"/>
      <c r="BI1736" s="54"/>
      <c r="BJ1736" s="54"/>
      <c r="BK1736" s="54"/>
      <c r="BL1736" s="54"/>
      <c r="BM1736" s="54"/>
      <c r="BN1736" s="54"/>
      <c r="BO1736" s="54"/>
      <c r="BP1736" s="54"/>
      <c r="BQ1736" s="54"/>
      <c r="BR1736" s="54"/>
      <c r="BS1736" s="54"/>
      <c r="BT1736" s="54"/>
      <c r="BU1736" s="54"/>
      <c r="BV1736" s="54"/>
      <c r="BW1736" s="54"/>
      <c r="BX1736" s="49"/>
      <c r="BY1736" s="55"/>
      <c r="BZ1736" s="8"/>
      <c r="CE1736" s="12" t="str">
        <f t="shared" si="1355"/>
        <v/>
      </c>
      <c r="CG1736" s="77" t="str">
        <f t="shared" si="1356"/>
        <v/>
      </c>
      <c r="CH1736" s="80" t="str">
        <f t="shared" si="1357"/>
        <v/>
      </c>
      <c r="CL1736" s="12" t="str">
        <f t="shared" si="1358"/>
        <v/>
      </c>
      <c r="CM1736" s="12" t="str">
        <f t="shared" si="1359"/>
        <v/>
      </c>
      <c r="CN1736" s="12" t="str" cm="1">
        <f t="array" ref="CN1736">IF(OR($CE1736="", $CG$3=""), "", IF(IFERROR(INDEX($K1736:$T1736, $CK1736, MATCH(CN$3, $K$3:$T$3, 0)), "")="", $CC$4, $CC$3))</f>
        <v/>
      </c>
      <c r="CO1736" s="12" t="str" cm="1">
        <f t="array" ref="CO1736">IF(OR($CE1736="", $CG$3=""), "", IF(IFERROR(INDEX($AA1736:$AJ1736, $CK1736, MATCH(CO$3, $AA$3:$AJ$3, 0)), "")="", $CC$4, $CC$3))</f>
        <v/>
      </c>
      <c r="CP1736" s="12" t="str">
        <f>IF(OR($CE1736="", $CG$3=""), "", IF(CP$3='Property List &amp; Features'!$BG$9, $CC$3, IF(CP$3=$I1736, $CC$3, $CC$4)))</f>
        <v/>
      </c>
      <c r="CQ1736" s="12" t="str">
        <f>IF(OR($CE1736="", $CG$3=""), "", IF(CQ$3='Property List &amp; Features'!$BG$9, $CC$3, IF(CQ$3=$J1736, $CC$3, $CC$4)))</f>
        <v/>
      </c>
      <c r="CR1736" s="12" t="str">
        <f t="shared" si="1360"/>
        <v/>
      </c>
      <c r="CS1736" s="12" t="str">
        <f t="shared" si="1361"/>
        <v/>
      </c>
      <c r="CT1736" s="12" t="str">
        <f t="shared" si="1362"/>
        <v/>
      </c>
      <c r="CU1736" s="12" t="str">
        <f t="shared" si="1363"/>
        <v/>
      </c>
      <c r="CV1736" s="12" t="str">
        <f t="shared" si="1364"/>
        <v/>
      </c>
      <c r="CW1736" s="12" t="str">
        <f t="shared" si="1386"/>
        <v/>
      </c>
      <c r="CX1736" s="12" t="str">
        <f t="shared" si="1387"/>
        <v/>
      </c>
      <c r="CY1736" s="12" t="str">
        <f t="shared" si="1388"/>
        <v/>
      </c>
      <c r="CZ1736" s="12" t="str">
        <f t="shared" si="1389"/>
        <v/>
      </c>
      <c r="DA1736" s="12" t="str">
        <f t="shared" si="1390"/>
        <v/>
      </c>
      <c r="DB1736" s="12" t="str">
        <f t="shared" si="1391"/>
        <v/>
      </c>
      <c r="DC1736" s="12" t="str">
        <f t="shared" si="1392"/>
        <v/>
      </c>
      <c r="DD1736" s="12" t="str">
        <f t="shared" si="1393"/>
        <v/>
      </c>
      <c r="DE1736" s="12" t="str">
        <f t="shared" si="1394"/>
        <v/>
      </c>
      <c r="DF1736" s="12" t="str">
        <f t="shared" si="1395"/>
        <v/>
      </c>
      <c r="DG1736" s="12" t="str">
        <f t="shared" si="1396"/>
        <v/>
      </c>
      <c r="DH1736" s="12" t="str">
        <f t="shared" si="1397"/>
        <v/>
      </c>
      <c r="DI1736" s="12" t="str">
        <f t="shared" si="1398"/>
        <v/>
      </c>
      <c r="DJ1736" s="12" t="str">
        <f t="shared" si="1399"/>
        <v/>
      </c>
      <c r="DK1736" s="12" t="str">
        <f t="shared" si="1400"/>
        <v/>
      </c>
      <c r="DL1736" s="12" t="str">
        <f t="shared" si="1401"/>
        <v/>
      </c>
      <c r="DM1736" s="12" t="str">
        <f t="shared" si="1402"/>
        <v/>
      </c>
      <c r="DN1736" s="12" t="str">
        <f t="shared" si="1403"/>
        <v/>
      </c>
      <c r="DO1736" s="12" t="str">
        <f t="shared" si="1404"/>
        <v/>
      </c>
      <c r="DP1736" s="12" t="str">
        <f t="shared" si="1405"/>
        <v/>
      </c>
      <c r="DQ1736" s="12" t="str">
        <f t="shared" si="1406"/>
        <v/>
      </c>
      <c r="DR1736" s="12" t="str">
        <f t="shared" si="1368"/>
        <v/>
      </c>
      <c r="DS1736" s="12" t="str">
        <f t="shared" si="1369"/>
        <v/>
      </c>
      <c r="DT1736" s="12" t="str">
        <f t="shared" si="1370"/>
        <v/>
      </c>
      <c r="DU1736" s="12" t="str">
        <f t="shared" si="1371"/>
        <v/>
      </c>
      <c r="DV1736" s="12" t="str">
        <f t="shared" si="1372"/>
        <v/>
      </c>
      <c r="DW1736" s="12" t="str">
        <f t="shared" si="1373"/>
        <v/>
      </c>
      <c r="DX1736" s="12" t="str">
        <f t="shared" si="1374"/>
        <v/>
      </c>
      <c r="DY1736" s="12" t="str">
        <f t="shared" si="1375"/>
        <v/>
      </c>
      <c r="DZ1736" s="12" t="str">
        <f t="shared" si="1376"/>
        <v/>
      </c>
      <c r="EA1736" s="12" t="str">
        <f t="shared" si="1377"/>
        <v/>
      </c>
      <c r="EB1736" s="12" t="str">
        <f t="shared" si="1378"/>
        <v/>
      </c>
      <c r="EC1736" s="12" t="str">
        <f t="shared" si="1379"/>
        <v/>
      </c>
      <c r="ED1736" s="12" t="str">
        <f t="shared" si="1380"/>
        <v/>
      </c>
      <c r="EE1736" s="12" t="str">
        <f t="shared" si="1381"/>
        <v/>
      </c>
      <c r="EF1736" s="12" t="str">
        <f t="shared" si="1382"/>
        <v/>
      </c>
      <c r="EG1736" s="12" t="str">
        <f t="shared" si="1383"/>
        <v/>
      </c>
      <c r="EH1736" s="12" t="str">
        <f t="shared" si="1384"/>
        <v/>
      </c>
      <c r="EI1736" s="12" t="str">
        <f t="shared" si="1385"/>
        <v/>
      </c>
      <c r="EK1736" s="83" t="str">
        <f t="shared" si="1365"/>
        <v/>
      </c>
      <c r="EM1736" s="12" t="str">
        <f t="shared" si="1366"/>
        <v/>
      </c>
      <c r="EO1736" s="12" t="str">
        <f t="shared" si="1367"/>
        <v/>
      </c>
      <c r="EQ1736" s="12" t="str">
        <f>IF($EO1736="", "", IF($EQ$8=$EQ$6, COUNTIF($EO$11:$EO$2510, "&gt;"&amp;$EO1736)+1+COUNTIF($EO$11:$EO1736, $EO1736)-1, COUNTIF($EO$11:$EO$2510, "&lt;"&amp;$EO1736)+1+COUNTIF($EO$11:$EO1736, $EO1736)-1))</f>
        <v/>
      </c>
    </row>
    <row r="1737" spans="1:147" x14ac:dyDescent="0.55000000000000004">
      <c r="A1737" s="8"/>
      <c r="B1737" s="12" t="str">
        <f>IF($D1737="", "", COUNTIF($D$11:$D1737, $D1737))</f>
        <v/>
      </c>
      <c r="C1737" s="8"/>
      <c r="D1737" s="45"/>
      <c r="E1737" s="46"/>
      <c r="F1737" s="47"/>
      <c r="G1737" s="54"/>
      <c r="H1737" s="54"/>
      <c r="I1737" s="48"/>
      <c r="J1737" s="49"/>
      <c r="K1737" s="50"/>
      <c r="L1737" s="50"/>
      <c r="M1737" s="50"/>
      <c r="N1737" s="50"/>
      <c r="O1737" s="50"/>
      <c r="P1737" s="50"/>
      <c r="Q1737" s="50"/>
      <c r="R1737" s="50"/>
      <c r="S1737" s="50"/>
      <c r="T1737" s="50"/>
      <c r="U1737" s="51"/>
      <c r="V1737" s="52"/>
      <c r="W1737" s="53"/>
      <c r="X1737" s="53"/>
      <c r="Y1737" s="53"/>
      <c r="Z1737" s="53"/>
      <c r="AA1737" s="48"/>
      <c r="AB1737" s="54"/>
      <c r="AC1737" s="54"/>
      <c r="AD1737" s="54"/>
      <c r="AE1737" s="54"/>
      <c r="AF1737" s="54"/>
      <c r="AG1737" s="54"/>
      <c r="AH1737" s="54"/>
      <c r="AI1737" s="54"/>
      <c r="AJ1737" s="49"/>
      <c r="AK1737" s="48"/>
      <c r="AL1737" s="54"/>
      <c r="AM1737" s="54"/>
      <c r="AN1737" s="54"/>
      <c r="AO1737" s="54"/>
      <c r="AP1737" s="54"/>
      <c r="AQ1737" s="54"/>
      <c r="AR1737" s="54"/>
      <c r="AS1737" s="54"/>
      <c r="AT1737" s="54"/>
      <c r="AU1737" s="54"/>
      <c r="AV1737" s="54"/>
      <c r="AW1737" s="54"/>
      <c r="AX1737" s="54"/>
      <c r="AY1737" s="54"/>
      <c r="AZ1737" s="54"/>
      <c r="BA1737" s="54"/>
      <c r="BB1737" s="54"/>
      <c r="BC1737" s="54"/>
      <c r="BD1737" s="54"/>
      <c r="BE1737" s="54"/>
      <c r="BF1737" s="54"/>
      <c r="BG1737" s="54"/>
      <c r="BH1737" s="54"/>
      <c r="BI1737" s="54"/>
      <c r="BJ1737" s="54"/>
      <c r="BK1737" s="54"/>
      <c r="BL1737" s="54"/>
      <c r="BM1737" s="54"/>
      <c r="BN1737" s="54"/>
      <c r="BO1737" s="54"/>
      <c r="BP1737" s="54"/>
      <c r="BQ1737" s="54"/>
      <c r="BR1737" s="54"/>
      <c r="BS1737" s="54"/>
      <c r="BT1737" s="54"/>
      <c r="BU1737" s="54"/>
      <c r="BV1737" s="54"/>
      <c r="BW1737" s="54"/>
      <c r="BX1737" s="49"/>
      <c r="BY1737" s="55"/>
      <c r="BZ1737" s="8"/>
      <c r="CE1737" s="12" t="str">
        <f t="shared" si="1355"/>
        <v/>
      </c>
      <c r="CG1737" s="77" t="str">
        <f t="shared" si="1356"/>
        <v/>
      </c>
      <c r="CH1737" s="80" t="str">
        <f t="shared" si="1357"/>
        <v/>
      </c>
      <c r="CL1737" s="12" t="str">
        <f t="shared" si="1358"/>
        <v/>
      </c>
      <c r="CM1737" s="12" t="str">
        <f t="shared" si="1359"/>
        <v/>
      </c>
      <c r="CN1737" s="12" t="str" cm="1">
        <f t="array" ref="CN1737">IF(OR($CE1737="", $CG$3=""), "", IF(IFERROR(INDEX($K1737:$T1737, $CK1737, MATCH(CN$3, $K$3:$T$3, 0)), "")="", $CC$4, $CC$3))</f>
        <v/>
      </c>
      <c r="CO1737" s="12" t="str" cm="1">
        <f t="array" ref="CO1737">IF(OR($CE1737="", $CG$3=""), "", IF(IFERROR(INDEX($AA1737:$AJ1737, $CK1737, MATCH(CO$3, $AA$3:$AJ$3, 0)), "")="", $CC$4, $CC$3))</f>
        <v/>
      </c>
      <c r="CP1737" s="12" t="str">
        <f>IF(OR($CE1737="", $CG$3=""), "", IF(CP$3='Property List &amp; Features'!$BG$9, $CC$3, IF(CP$3=$I1737, $CC$3, $CC$4)))</f>
        <v/>
      </c>
      <c r="CQ1737" s="12" t="str">
        <f>IF(OR($CE1737="", $CG$3=""), "", IF(CQ$3='Property List &amp; Features'!$BG$9, $CC$3, IF(CQ$3=$J1737, $CC$3, $CC$4)))</f>
        <v/>
      </c>
      <c r="CR1737" s="12" t="str">
        <f t="shared" si="1360"/>
        <v/>
      </c>
      <c r="CS1737" s="12" t="str">
        <f t="shared" si="1361"/>
        <v/>
      </c>
      <c r="CT1737" s="12" t="str">
        <f t="shared" si="1362"/>
        <v/>
      </c>
      <c r="CU1737" s="12" t="str">
        <f t="shared" si="1363"/>
        <v/>
      </c>
      <c r="CV1737" s="12" t="str">
        <f t="shared" si="1364"/>
        <v/>
      </c>
      <c r="CW1737" s="12" t="str">
        <f t="shared" si="1386"/>
        <v/>
      </c>
      <c r="CX1737" s="12" t="str">
        <f t="shared" si="1387"/>
        <v/>
      </c>
      <c r="CY1737" s="12" t="str">
        <f t="shared" si="1388"/>
        <v/>
      </c>
      <c r="CZ1737" s="12" t="str">
        <f t="shared" si="1389"/>
        <v/>
      </c>
      <c r="DA1737" s="12" t="str">
        <f t="shared" si="1390"/>
        <v/>
      </c>
      <c r="DB1737" s="12" t="str">
        <f t="shared" si="1391"/>
        <v/>
      </c>
      <c r="DC1737" s="12" t="str">
        <f t="shared" si="1392"/>
        <v/>
      </c>
      <c r="DD1737" s="12" t="str">
        <f t="shared" si="1393"/>
        <v/>
      </c>
      <c r="DE1737" s="12" t="str">
        <f t="shared" si="1394"/>
        <v/>
      </c>
      <c r="DF1737" s="12" t="str">
        <f t="shared" si="1395"/>
        <v/>
      </c>
      <c r="DG1737" s="12" t="str">
        <f t="shared" si="1396"/>
        <v/>
      </c>
      <c r="DH1737" s="12" t="str">
        <f t="shared" si="1397"/>
        <v/>
      </c>
      <c r="DI1737" s="12" t="str">
        <f t="shared" si="1398"/>
        <v/>
      </c>
      <c r="DJ1737" s="12" t="str">
        <f t="shared" si="1399"/>
        <v/>
      </c>
      <c r="DK1737" s="12" t="str">
        <f t="shared" si="1400"/>
        <v/>
      </c>
      <c r="DL1737" s="12" t="str">
        <f t="shared" si="1401"/>
        <v/>
      </c>
      <c r="DM1737" s="12" t="str">
        <f t="shared" si="1402"/>
        <v/>
      </c>
      <c r="DN1737" s="12" t="str">
        <f t="shared" si="1403"/>
        <v/>
      </c>
      <c r="DO1737" s="12" t="str">
        <f t="shared" si="1404"/>
        <v/>
      </c>
      <c r="DP1737" s="12" t="str">
        <f t="shared" si="1405"/>
        <v/>
      </c>
      <c r="DQ1737" s="12" t="str">
        <f t="shared" si="1406"/>
        <v/>
      </c>
      <c r="DR1737" s="12" t="str">
        <f t="shared" si="1368"/>
        <v/>
      </c>
      <c r="DS1737" s="12" t="str">
        <f t="shared" si="1369"/>
        <v/>
      </c>
      <c r="DT1737" s="12" t="str">
        <f t="shared" si="1370"/>
        <v/>
      </c>
      <c r="DU1737" s="12" t="str">
        <f t="shared" si="1371"/>
        <v/>
      </c>
      <c r="DV1737" s="12" t="str">
        <f t="shared" si="1372"/>
        <v/>
      </c>
      <c r="DW1737" s="12" t="str">
        <f t="shared" si="1373"/>
        <v/>
      </c>
      <c r="DX1737" s="12" t="str">
        <f t="shared" si="1374"/>
        <v/>
      </c>
      <c r="DY1737" s="12" t="str">
        <f t="shared" si="1375"/>
        <v/>
      </c>
      <c r="DZ1737" s="12" t="str">
        <f t="shared" si="1376"/>
        <v/>
      </c>
      <c r="EA1737" s="12" t="str">
        <f t="shared" si="1377"/>
        <v/>
      </c>
      <c r="EB1737" s="12" t="str">
        <f t="shared" si="1378"/>
        <v/>
      </c>
      <c r="EC1737" s="12" t="str">
        <f t="shared" si="1379"/>
        <v/>
      </c>
      <c r="ED1737" s="12" t="str">
        <f t="shared" si="1380"/>
        <v/>
      </c>
      <c r="EE1737" s="12" t="str">
        <f t="shared" si="1381"/>
        <v/>
      </c>
      <c r="EF1737" s="12" t="str">
        <f t="shared" si="1382"/>
        <v/>
      </c>
      <c r="EG1737" s="12" t="str">
        <f t="shared" si="1383"/>
        <v/>
      </c>
      <c r="EH1737" s="12" t="str">
        <f t="shared" si="1384"/>
        <v/>
      </c>
      <c r="EI1737" s="12" t="str">
        <f t="shared" si="1385"/>
        <v/>
      </c>
      <c r="EK1737" s="83" t="str">
        <f t="shared" si="1365"/>
        <v/>
      </c>
      <c r="EM1737" s="12" t="str">
        <f t="shared" si="1366"/>
        <v/>
      </c>
      <c r="EO1737" s="12" t="str">
        <f t="shared" si="1367"/>
        <v/>
      </c>
      <c r="EQ1737" s="12" t="str">
        <f>IF($EO1737="", "", IF($EQ$8=$EQ$6, COUNTIF($EO$11:$EO$2510, "&gt;"&amp;$EO1737)+1+COUNTIF($EO$11:$EO1737, $EO1737)-1, COUNTIF($EO$11:$EO$2510, "&lt;"&amp;$EO1737)+1+COUNTIF($EO$11:$EO1737, $EO1737)-1))</f>
        <v/>
      </c>
    </row>
    <row r="1738" spans="1:147" x14ac:dyDescent="0.55000000000000004">
      <c r="A1738" s="8"/>
      <c r="B1738" s="12" t="str">
        <f>IF($D1738="", "", COUNTIF($D$11:$D1738, $D1738))</f>
        <v/>
      </c>
      <c r="C1738" s="8"/>
      <c r="D1738" s="45"/>
      <c r="E1738" s="46"/>
      <c r="F1738" s="47"/>
      <c r="G1738" s="54"/>
      <c r="H1738" s="54"/>
      <c r="I1738" s="48"/>
      <c r="J1738" s="49"/>
      <c r="K1738" s="50"/>
      <c r="L1738" s="50"/>
      <c r="M1738" s="50"/>
      <c r="N1738" s="50"/>
      <c r="O1738" s="50"/>
      <c r="P1738" s="50"/>
      <c r="Q1738" s="50"/>
      <c r="R1738" s="50"/>
      <c r="S1738" s="50"/>
      <c r="T1738" s="50"/>
      <c r="U1738" s="51"/>
      <c r="V1738" s="52"/>
      <c r="W1738" s="53"/>
      <c r="X1738" s="53"/>
      <c r="Y1738" s="53"/>
      <c r="Z1738" s="53"/>
      <c r="AA1738" s="48"/>
      <c r="AB1738" s="54"/>
      <c r="AC1738" s="54"/>
      <c r="AD1738" s="54"/>
      <c r="AE1738" s="54"/>
      <c r="AF1738" s="54"/>
      <c r="AG1738" s="54"/>
      <c r="AH1738" s="54"/>
      <c r="AI1738" s="54"/>
      <c r="AJ1738" s="49"/>
      <c r="AK1738" s="48"/>
      <c r="AL1738" s="54"/>
      <c r="AM1738" s="54"/>
      <c r="AN1738" s="54"/>
      <c r="AO1738" s="54"/>
      <c r="AP1738" s="54"/>
      <c r="AQ1738" s="54"/>
      <c r="AR1738" s="54"/>
      <c r="AS1738" s="54"/>
      <c r="AT1738" s="54"/>
      <c r="AU1738" s="54"/>
      <c r="AV1738" s="54"/>
      <c r="AW1738" s="54"/>
      <c r="AX1738" s="54"/>
      <c r="AY1738" s="54"/>
      <c r="AZ1738" s="54"/>
      <c r="BA1738" s="54"/>
      <c r="BB1738" s="54"/>
      <c r="BC1738" s="54"/>
      <c r="BD1738" s="54"/>
      <c r="BE1738" s="54"/>
      <c r="BF1738" s="54"/>
      <c r="BG1738" s="54"/>
      <c r="BH1738" s="54"/>
      <c r="BI1738" s="54"/>
      <c r="BJ1738" s="54"/>
      <c r="BK1738" s="54"/>
      <c r="BL1738" s="54"/>
      <c r="BM1738" s="54"/>
      <c r="BN1738" s="54"/>
      <c r="BO1738" s="54"/>
      <c r="BP1738" s="54"/>
      <c r="BQ1738" s="54"/>
      <c r="BR1738" s="54"/>
      <c r="BS1738" s="54"/>
      <c r="BT1738" s="54"/>
      <c r="BU1738" s="54"/>
      <c r="BV1738" s="54"/>
      <c r="BW1738" s="54"/>
      <c r="BX1738" s="49"/>
      <c r="BY1738" s="55"/>
      <c r="BZ1738" s="8"/>
      <c r="CE1738" s="12" t="str">
        <f t="shared" si="1355"/>
        <v/>
      </c>
      <c r="CG1738" s="77" t="str">
        <f t="shared" si="1356"/>
        <v/>
      </c>
      <c r="CH1738" s="80" t="str">
        <f t="shared" si="1357"/>
        <v/>
      </c>
      <c r="CL1738" s="12" t="str">
        <f t="shared" si="1358"/>
        <v/>
      </c>
      <c r="CM1738" s="12" t="str">
        <f t="shared" si="1359"/>
        <v/>
      </c>
      <c r="CN1738" s="12" t="str" cm="1">
        <f t="array" ref="CN1738">IF(OR($CE1738="", $CG$3=""), "", IF(IFERROR(INDEX($K1738:$T1738, $CK1738, MATCH(CN$3, $K$3:$T$3, 0)), "")="", $CC$4, $CC$3))</f>
        <v/>
      </c>
      <c r="CO1738" s="12" t="str" cm="1">
        <f t="array" ref="CO1738">IF(OR($CE1738="", $CG$3=""), "", IF(IFERROR(INDEX($AA1738:$AJ1738, $CK1738, MATCH(CO$3, $AA$3:$AJ$3, 0)), "")="", $CC$4, $CC$3))</f>
        <v/>
      </c>
      <c r="CP1738" s="12" t="str">
        <f>IF(OR($CE1738="", $CG$3=""), "", IF(CP$3='Property List &amp; Features'!$BG$9, $CC$3, IF(CP$3=$I1738, $CC$3, $CC$4)))</f>
        <v/>
      </c>
      <c r="CQ1738" s="12" t="str">
        <f>IF(OR($CE1738="", $CG$3=""), "", IF(CQ$3='Property List &amp; Features'!$BG$9, $CC$3, IF(CQ$3=$J1738, $CC$3, $CC$4)))</f>
        <v/>
      </c>
      <c r="CR1738" s="12" t="str">
        <f t="shared" si="1360"/>
        <v/>
      </c>
      <c r="CS1738" s="12" t="str">
        <f t="shared" si="1361"/>
        <v/>
      </c>
      <c r="CT1738" s="12" t="str">
        <f t="shared" si="1362"/>
        <v/>
      </c>
      <c r="CU1738" s="12" t="str">
        <f t="shared" si="1363"/>
        <v/>
      </c>
      <c r="CV1738" s="12" t="str">
        <f t="shared" si="1364"/>
        <v/>
      </c>
      <c r="CW1738" s="12" t="str">
        <f t="shared" si="1386"/>
        <v/>
      </c>
      <c r="CX1738" s="12" t="str">
        <f t="shared" si="1387"/>
        <v/>
      </c>
      <c r="CY1738" s="12" t="str">
        <f t="shared" si="1388"/>
        <v/>
      </c>
      <c r="CZ1738" s="12" t="str">
        <f t="shared" si="1389"/>
        <v/>
      </c>
      <c r="DA1738" s="12" t="str">
        <f t="shared" si="1390"/>
        <v/>
      </c>
      <c r="DB1738" s="12" t="str">
        <f t="shared" si="1391"/>
        <v/>
      </c>
      <c r="DC1738" s="12" t="str">
        <f t="shared" si="1392"/>
        <v/>
      </c>
      <c r="DD1738" s="12" t="str">
        <f t="shared" si="1393"/>
        <v/>
      </c>
      <c r="DE1738" s="12" t="str">
        <f t="shared" si="1394"/>
        <v/>
      </c>
      <c r="DF1738" s="12" t="str">
        <f t="shared" si="1395"/>
        <v/>
      </c>
      <c r="DG1738" s="12" t="str">
        <f t="shared" si="1396"/>
        <v/>
      </c>
      <c r="DH1738" s="12" t="str">
        <f t="shared" si="1397"/>
        <v/>
      </c>
      <c r="DI1738" s="12" t="str">
        <f t="shared" si="1398"/>
        <v/>
      </c>
      <c r="DJ1738" s="12" t="str">
        <f t="shared" si="1399"/>
        <v/>
      </c>
      <c r="DK1738" s="12" t="str">
        <f t="shared" si="1400"/>
        <v/>
      </c>
      <c r="DL1738" s="12" t="str">
        <f t="shared" si="1401"/>
        <v/>
      </c>
      <c r="DM1738" s="12" t="str">
        <f t="shared" si="1402"/>
        <v/>
      </c>
      <c r="DN1738" s="12" t="str">
        <f t="shared" si="1403"/>
        <v/>
      </c>
      <c r="DO1738" s="12" t="str">
        <f t="shared" si="1404"/>
        <v/>
      </c>
      <c r="DP1738" s="12" t="str">
        <f t="shared" si="1405"/>
        <v/>
      </c>
      <c r="DQ1738" s="12" t="str">
        <f t="shared" si="1406"/>
        <v/>
      </c>
      <c r="DR1738" s="12" t="str">
        <f t="shared" si="1368"/>
        <v/>
      </c>
      <c r="DS1738" s="12" t="str">
        <f t="shared" si="1369"/>
        <v/>
      </c>
      <c r="DT1738" s="12" t="str">
        <f t="shared" si="1370"/>
        <v/>
      </c>
      <c r="DU1738" s="12" t="str">
        <f t="shared" si="1371"/>
        <v/>
      </c>
      <c r="DV1738" s="12" t="str">
        <f t="shared" si="1372"/>
        <v/>
      </c>
      <c r="DW1738" s="12" t="str">
        <f t="shared" si="1373"/>
        <v/>
      </c>
      <c r="DX1738" s="12" t="str">
        <f t="shared" si="1374"/>
        <v/>
      </c>
      <c r="DY1738" s="12" t="str">
        <f t="shared" si="1375"/>
        <v/>
      </c>
      <c r="DZ1738" s="12" t="str">
        <f t="shared" si="1376"/>
        <v/>
      </c>
      <c r="EA1738" s="12" t="str">
        <f t="shared" si="1377"/>
        <v/>
      </c>
      <c r="EB1738" s="12" t="str">
        <f t="shared" si="1378"/>
        <v/>
      </c>
      <c r="EC1738" s="12" t="str">
        <f t="shared" si="1379"/>
        <v/>
      </c>
      <c r="ED1738" s="12" t="str">
        <f t="shared" si="1380"/>
        <v/>
      </c>
      <c r="EE1738" s="12" t="str">
        <f t="shared" si="1381"/>
        <v/>
      </c>
      <c r="EF1738" s="12" t="str">
        <f t="shared" si="1382"/>
        <v/>
      </c>
      <c r="EG1738" s="12" t="str">
        <f t="shared" si="1383"/>
        <v/>
      </c>
      <c r="EH1738" s="12" t="str">
        <f t="shared" si="1384"/>
        <v/>
      </c>
      <c r="EI1738" s="12" t="str">
        <f t="shared" si="1385"/>
        <v/>
      </c>
      <c r="EK1738" s="83" t="str">
        <f t="shared" si="1365"/>
        <v/>
      </c>
      <c r="EM1738" s="12" t="str">
        <f t="shared" si="1366"/>
        <v/>
      </c>
      <c r="EO1738" s="12" t="str">
        <f t="shared" si="1367"/>
        <v/>
      </c>
      <c r="EQ1738" s="12" t="str">
        <f>IF($EO1738="", "", IF($EQ$8=$EQ$6, COUNTIF($EO$11:$EO$2510, "&gt;"&amp;$EO1738)+1+COUNTIF($EO$11:$EO1738, $EO1738)-1, COUNTIF($EO$11:$EO$2510, "&lt;"&amp;$EO1738)+1+COUNTIF($EO$11:$EO1738, $EO1738)-1))</f>
        <v/>
      </c>
    </row>
    <row r="1739" spans="1:147" x14ac:dyDescent="0.55000000000000004">
      <c r="A1739" s="8"/>
      <c r="B1739" s="12" t="str">
        <f>IF($D1739="", "", COUNTIF($D$11:$D1739, $D1739))</f>
        <v/>
      </c>
      <c r="C1739" s="8"/>
      <c r="D1739" s="45"/>
      <c r="E1739" s="46"/>
      <c r="F1739" s="47"/>
      <c r="G1739" s="54"/>
      <c r="H1739" s="54"/>
      <c r="I1739" s="48"/>
      <c r="J1739" s="49"/>
      <c r="K1739" s="50"/>
      <c r="L1739" s="50"/>
      <c r="M1739" s="50"/>
      <c r="N1739" s="50"/>
      <c r="O1739" s="50"/>
      <c r="P1739" s="50"/>
      <c r="Q1739" s="50"/>
      <c r="R1739" s="50"/>
      <c r="S1739" s="50"/>
      <c r="T1739" s="50"/>
      <c r="U1739" s="51"/>
      <c r="V1739" s="52"/>
      <c r="W1739" s="53"/>
      <c r="X1739" s="53"/>
      <c r="Y1739" s="53"/>
      <c r="Z1739" s="53"/>
      <c r="AA1739" s="48"/>
      <c r="AB1739" s="54"/>
      <c r="AC1739" s="54"/>
      <c r="AD1739" s="54"/>
      <c r="AE1739" s="54"/>
      <c r="AF1739" s="54"/>
      <c r="AG1739" s="54"/>
      <c r="AH1739" s="54"/>
      <c r="AI1739" s="54"/>
      <c r="AJ1739" s="49"/>
      <c r="AK1739" s="48"/>
      <c r="AL1739" s="54"/>
      <c r="AM1739" s="54"/>
      <c r="AN1739" s="54"/>
      <c r="AO1739" s="54"/>
      <c r="AP1739" s="54"/>
      <c r="AQ1739" s="54"/>
      <c r="AR1739" s="54"/>
      <c r="AS1739" s="54"/>
      <c r="AT1739" s="54"/>
      <c r="AU1739" s="54"/>
      <c r="AV1739" s="54"/>
      <c r="AW1739" s="54"/>
      <c r="AX1739" s="54"/>
      <c r="AY1739" s="54"/>
      <c r="AZ1739" s="54"/>
      <c r="BA1739" s="54"/>
      <c r="BB1739" s="54"/>
      <c r="BC1739" s="54"/>
      <c r="BD1739" s="54"/>
      <c r="BE1739" s="54"/>
      <c r="BF1739" s="54"/>
      <c r="BG1739" s="54"/>
      <c r="BH1739" s="54"/>
      <c r="BI1739" s="54"/>
      <c r="BJ1739" s="54"/>
      <c r="BK1739" s="54"/>
      <c r="BL1739" s="54"/>
      <c r="BM1739" s="54"/>
      <c r="BN1739" s="54"/>
      <c r="BO1739" s="54"/>
      <c r="BP1739" s="54"/>
      <c r="BQ1739" s="54"/>
      <c r="BR1739" s="54"/>
      <c r="BS1739" s="54"/>
      <c r="BT1739" s="54"/>
      <c r="BU1739" s="54"/>
      <c r="BV1739" s="54"/>
      <c r="BW1739" s="54"/>
      <c r="BX1739" s="49"/>
      <c r="BY1739" s="55"/>
      <c r="BZ1739" s="8"/>
      <c r="CE1739" s="12" t="str">
        <f t="shared" si="1355"/>
        <v/>
      </c>
      <c r="CG1739" s="77" t="str">
        <f t="shared" si="1356"/>
        <v/>
      </c>
      <c r="CH1739" s="80" t="str">
        <f t="shared" si="1357"/>
        <v/>
      </c>
      <c r="CL1739" s="12" t="str">
        <f t="shared" si="1358"/>
        <v/>
      </c>
      <c r="CM1739" s="12" t="str">
        <f t="shared" si="1359"/>
        <v/>
      </c>
      <c r="CN1739" s="12" t="str" cm="1">
        <f t="array" ref="CN1739">IF(OR($CE1739="", $CG$3=""), "", IF(IFERROR(INDEX($K1739:$T1739, $CK1739, MATCH(CN$3, $K$3:$T$3, 0)), "")="", $CC$4, $CC$3))</f>
        <v/>
      </c>
      <c r="CO1739" s="12" t="str" cm="1">
        <f t="array" ref="CO1739">IF(OR($CE1739="", $CG$3=""), "", IF(IFERROR(INDEX($AA1739:$AJ1739, $CK1739, MATCH(CO$3, $AA$3:$AJ$3, 0)), "")="", $CC$4, $CC$3))</f>
        <v/>
      </c>
      <c r="CP1739" s="12" t="str">
        <f>IF(OR($CE1739="", $CG$3=""), "", IF(CP$3='Property List &amp; Features'!$BG$9, $CC$3, IF(CP$3=$I1739, $CC$3, $CC$4)))</f>
        <v/>
      </c>
      <c r="CQ1739" s="12" t="str">
        <f>IF(OR($CE1739="", $CG$3=""), "", IF(CQ$3='Property List &amp; Features'!$BG$9, $CC$3, IF(CQ$3=$J1739, $CC$3, $CC$4)))</f>
        <v/>
      </c>
      <c r="CR1739" s="12" t="str">
        <f t="shared" si="1360"/>
        <v/>
      </c>
      <c r="CS1739" s="12" t="str">
        <f t="shared" si="1361"/>
        <v/>
      </c>
      <c r="CT1739" s="12" t="str">
        <f t="shared" si="1362"/>
        <v/>
      </c>
      <c r="CU1739" s="12" t="str">
        <f t="shared" si="1363"/>
        <v/>
      </c>
      <c r="CV1739" s="12" t="str">
        <f t="shared" si="1364"/>
        <v/>
      </c>
      <c r="CW1739" s="12" t="str">
        <f t="shared" si="1386"/>
        <v/>
      </c>
      <c r="CX1739" s="12" t="str">
        <f t="shared" si="1387"/>
        <v/>
      </c>
      <c r="CY1739" s="12" t="str">
        <f t="shared" si="1388"/>
        <v/>
      </c>
      <c r="CZ1739" s="12" t="str">
        <f t="shared" si="1389"/>
        <v/>
      </c>
      <c r="DA1739" s="12" t="str">
        <f t="shared" si="1390"/>
        <v/>
      </c>
      <c r="DB1739" s="12" t="str">
        <f t="shared" si="1391"/>
        <v/>
      </c>
      <c r="DC1739" s="12" t="str">
        <f t="shared" si="1392"/>
        <v/>
      </c>
      <c r="DD1739" s="12" t="str">
        <f t="shared" si="1393"/>
        <v/>
      </c>
      <c r="DE1739" s="12" t="str">
        <f t="shared" si="1394"/>
        <v/>
      </c>
      <c r="DF1739" s="12" t="str">
        <f t="shared" si="1395"/>
        <v/>
      </c>
      <c r="DG1739" s="12" t="str">
        <f t="shared" si="1396"/>
        <v/>
      </c>
      <c r="DH1739" s="12" t="str">
        <f t="shared" si="1397"/>
        <v/>
      </c>
      <c r="DI1739" s="12" t="str">
        <f t="shared" si="1398"/>
        <v/>
      </c>
      <c r="DJ1739" s="12" t="str">
        <f t="shared" si="1399"/>
        <v/>
      </c>
      <c r="DK1739" s="12" t="str">
        <f t="shared" si="1400"/>
        <v/>
      </c>
      <c r="DL1739" s="12" t="str">
        <f t="shared" si="1401"/>
        <v/>
      </c>
      <c r="DM1739" s="12" t="str">
        <f t="shared" si="1402"/>
        <v/>
      </c>
      <c r="DN1739" s="12" t="str">
        <f t="shared" si="1403"/>
        <v/>
      </c>
      <c r="DO1739" s="12" t="str">
        <f t="shared" si="1404"/>
        <v/>
      </c>
      <c r="DP1739" s="12" t="str">
        <f t="shared" si="1405"/>
        <v/>
      </c>
      <c r="DQ1739" s="12" t="str">
        <f t="shared" si="1406"/>
        <v/>
      </c>
      <c r="DR1739" s="12" t="str">
        <f t="shared" si="1368"/>
        <v/>
      </c>
      <c r="DS1739" s="12" t="str">
        <f t="shared" si="1369"/>
        <v/>
      </c>
      <c r="DT1739" s="12" t="str">
        <f t="shared" si="1370"/>
        <v/>
      </c>
      <c r="DU1739" s="12" t="str">
        <f t="shared" si="1371"/>
        <v/>
      </c>
      <c r="DV1739" s="12" t="str">
        <f t="shared" si="1372"/>
        <v/>
      </c>
      <c r="DW1739" s="12" t="str">
        <f t="shared" si="1373"/>
        <v/>
      </c>
      <c r="DX1739" s="12" t="str">
        <f t="shared" si="1374"/>
        <v/>
      </c>
      <c r="DY1739" s="12" t="str">
        <f t="shared" si="1375"/>
        <v/>
      </c>
      <c r="DZ1739" s="12" t="str">
        <f t="shared" si="1376"/>
        <v/>
      </c>
      <c r="EA1739" s="12" t="str">
        <f t="shared" si="1377"/>
        <v/>
      </c>
      <c r="EB1739" s="12" t="str">
        <f t="shared" si="1378"/>
        <v/>
      </c>
      <c r="EC1739" s="12" t="str">
        <f t="shared" si="1379"/>
        <v/>
      </c>
      <c r="ED1739" s="12" t="str">
        <f t="shared" si="1380"/>
        <v/>
      </c>
      <c r="EE1739" s="12" t="str">
        <f t="shared" si="1381"/>
        <v/>
      </c>
      <c r="EF1739" s="12" t="str">
        <f t="shared" si="1382"/>
        <v/>
      </c>
      <c r="EG1739" s="12" t="str">
        <f t="shared" si="1383"/>
        <v/>
      </c>
      <c r="EH1739" s="12" t="str">
        <f t="shared" si="1384"/>
        <v/>
      </c>
      <c r="EI1739" s="12" t="str">
        <f t="shared" si="1385"/>
        <v/>
      </c>
      <c r="EK1739" s="83" t="str">
        <f t="shared" si="1365"/>
        <v/>
      </c>
      <c r="EM1739" s="12" t="str">
        <f t="shared" si="1366"/>
        <v/>
      </c>
      <c r="EO1739" s="12" t="str">
        <f t="shared" si="1367"/>
        <v/>
      </c>
      <c r="EQ1739" s="12" t="str">
        <f>IF($EO1739="", "", IF($EQ$8=$EQ$6, COUNTIF($EO$11:$EO$2510, "&gt;"&amp;$EO1739)+1+COUNTIF($EO$11:$EO1739, $EO1739)-1, COUNTIF($EO$11:$EO$2510, "&lt;"&amp;$EO1739)+1+COUNTIF($EO$11:$EO1739, $EO1739)-1))</f>
        <v/>
      </c>
    </row>
    <row r="1740" spans="1:147" x14ac:dyDescent="0.55000000000000004">
      <c r="A1740" s="8"/>
      <c r="B1740" s="12" t="str">
        <f>IF($D1740="", "", COUNTIF($D$11:$D1740, $D1740))</f>
        <v/>
      </c>
      <c r="C1740" s="8"/>
      <c r="D1740" s="45"/>
      <c r="E1740" s="46"/>
      <c r="F1740" s="47"/>
      <c r="G1740" s="54"/>
      <c r="H1740" s="54"/>
      <c r="I1740" s="48"/>
      <c r="J1740" s="49"/>
      <c r="K1740" s="50"/>
      <c r="L1740" s="50"/>
      <c r="M1740" s="50"/>
      <c r="N1740" s="50"/>
      <c r="O1740" s="50"/>
      <c r="P1740" s="50"/>
      <c r="Q1740" s="50"/>
      <c r="R1740" s="50"/>
      <c r="S1740" s="50"/>
      <c r="T1740" s="50"/>
      <c r="U1740" s="51"/>
      <c r="V1740" s="52"/>
      <c r="W1740" s="53"/>
      <c r="X1740" s="53"/>
      <c r="Y1740" s="53"/>
      <c r="Z1740" s="53"/>
      <c r="AA1740" s="48"/>
      <c r="AB1740" s="54"/>
      <c r="AC1740" s="54"/>
      <c r="AD1740" s="54"/>
      <c r="AE1740" s="54"/>
      <c r="AF1740" s="54"/>
      <c r="AG1740" s="54"/>
      <c r="AH1740" s="54"/>
      <c r="AI1740" s="54"/>
      <c r="AJ1740" s="49"/>
      <c r="AK1740" s="48"/>
      <c r="AL1740" s="54"/>
      <c r="AM1740" s="54"/>
      <c r="AN1740" s="54"/>
      <c r="AO1740" s="54"/>
      <c r="AP1740" s="54"/>
      <c r="AQ1740" s="54"/>
      <c r="AR1740" s="54"/>
      <c r="AS1740" s="54"/>
      <c r="AT1740" s="54"/>
      <c r="AU1740" s="54"/>
      <c r="AV1740" s="54"/>
      <c r="AW1740" s="54"/>
      <c r="AX1740" s="54"/>
      <c r="AY1740" s="54"/>
      <c r="AZ1740" s="54"/>
      <c r="BA1740" s="54"/>
      <c r="BB1740" s="54"/>
      <c r="BC1740" s="54"/>
      <c r="BD1740" s="54"/>
      <c r="BE1740" s="54"/>
      <c r="BF1740" s="54"/>
      <c r="BG1740" s="54"/>
      <c r="BH1740" s="54"/>
      <c r="BI1740" s="54"/>
      <c r="BJ1740" s="54"/>
      <c r="BK1740" s="54"/>
      <c r="BL1740" s="54"/>
      <c r="BM1740" s="54"/>
      <c r="BN1740" s="54"/>
      <c r="BO1740" s="54"/>
      <c r="BP1740" s="54"/>
      <c r="BQ1740" s="54"/>
      <c r="BR1740" s="54"/>
      <c r="BS1740" s="54"/>
      <c r="BT1740" s="54"/>
      <c r="BU1740" s="54"/>
      <c r="BV1740" s="54"/>
      <c r="BW1740" s="54"/>
      <c r="BX1740" s="49"/>
      <c r="BY1740" s="55"/>
      <c r="BZ1740" s="8"/>
      <c r="CE1740" s="12" t="str">
        <f t="shared" ref="CE1740:CE1803" si="1407">IF($D1740="", "", "X")</f>
        <v/>
      </c>
      <c r="CG1740" s="77" t="str">
        <f t="shared" ref="CG1740:CG1803" si="1408">IF($CE1740="", "", IF(G1740="", CG$8, G1740))</f>
        <v/>
      </c>
      <c r="CH1740" s="80" t="str">
        <f t="shared" ref="CH1740:CH1803" si="1409">IF($CE1740="", "", IF(H1740="", CH$8, H1740))</f>
        <v/>
      </c>
      <c r="CL1740" s="12" t="str">
        <f t="shared" ref="CL1740:CL1803" si="1410">IF(OR($CE1740="", $CG$3=""), "", IF(AND(NOT(CL$3=""), $CH1740=$CC$8), $CC$4, $CC$3))</f>
        <v/>
      </c>
      <c r="CM1740" s="12" t="str">
        <f t="shared" ref="CM1740:CM1803" si="1411">IF(OR($CE1740="", $CG$3=""), "", IF(AND(NOT($U1740=""), CM$3&lt;$U1740), $CC$4, IF(AND(NOT($V1740=""), CM$3&gt;$V1740), $CC$4, $CC$3)))</f>
        <v/>
      </c>
      <c r="CN1740" s="12" t="str" cm="1">
        <f t="array" ref="CN1740">IF(OR($CE1740="", $CG$3=""), "", IF(IFERROR(INDEX($K1740:$T1740, $CK1740, MATCH(CN$3, $K$3:$T$3, 0)), "")="", $CC$4, $CC$3))</f>
        <v/>
      </c>
      <c r="CO1740" s="12" t="str" cm="1">
        <f t="array" ref="CO1740">IF(OR($CE1740="", $CG$3=""), "", IF(IFERROR(INDEX($AA1740:$AJ1740, $CK1740, MATCH(CO$3, $AA$3:$AJ$3, 0)), "")="", $CC$4, $CC$3))</f>
        <v/>
      </c>
      <c r="CP1740" s="12" t="str">
        <f>IF(OR($CE1740="", $CG$3=""), "", IF(CP$3='Property List &amp; Features'!$BG$9, $CC$3, IF(CP$3=$I1740, $CC$3, $CC$4)))</f>
        <v/>
      </c>
      <c r="CQ1740" s="12" t="str">
        <f>IF(OR($CE1740="", $CG$3=""), "", IF(CQ$3='Property List &amp; Features'!$BG$9, $CC$3, IF(CQ$3=$J1740, $CC$3, $CC$4)))</f>
        <v/>
      </c>
      <c r="CR1740" s="12" t="str">
        <f t="shared" ref="CR1740:CR1803" si="1412">IF(OR($CE1740="", $CG$3=""), "", IF(W1740&gt;CR$3, $CC$4, $CC$3))</f>
        <v/>
      </c>
      <c r="CS1740" s="12" t="str">
        <f t="shared" ref="CS1740:CS1803" si="1413">IF(OR($CE1740="", $CG$3=""), "", IF(X1740&gt;CS$3, $CC$4, $CC$3))</f>
        <v/>
      </c>
      <c r="CT1740" s="12" t="str">
        <f t="shared" ref="CT1740:CT1803" si="1414">IF(OR($CE1740="", $CG$3=""), "", IF(Y1740&gt;CT$3, $CC$4, $CC$3))</f>
        <v/>
      </c>
      <c r="CU1740" s="12" t="str">
        <f t="shared" ref="CU1740:CU1803" si="1415">IF(OR($CE1740="", $CG$3=""), "", IF(SUM($X1740:$Z1740)&gt;CU$3, $CC$4, $CC$3))</f>
        <v/>
      </c>
      <c r="CV1740" s="12" t="str">
        <f t="shared" ref="CV1740:CV1803" si="1416">IF(OR($CE1740="", $CG$3=""), "", IF(AK1740="", $CC$3, IF(AK1740=CV$3, $CC$3, $CC$4)))</f>
        <v/>
      </c>
      <c r="CW1740" s="12" t="str">
        <f t="shared" si="1386"/>
        <v/>
      </c>
      <c r="CX1740" s="12" t="str">
        <f t="shared" si="1387"/>
        <v/>
      </c>
      <c r="CY1740" s="12" t="str">
        <f t="shared" si="1388"/>
        <v/>
      </c>
      <c r="CZ1740" s="12" t="str">
        <f t="shared" si="1389"/>
        <v/>
      </c>
      <c r="DA1740" s="12" t="str">
        <f t="shared" si="1390"/>
        <v/>
      </c>
      <c r="DB1740" s="12" t="str">
        <f t="shared" si="1391"/>
        <v/>
      </c>
      <c r="DC1740" s="12" t="str">
        <f t="shared" si="1392"/>
        <v/>
      </c>
      <c r="DD1740" s="12" t="str">
        <f t="shared" si="1393"/>
        <v/>
      </c>
      <c r="DE1740" s="12" t="str">
        <f t="shared" si="1394"/>
        <v/>
      </c>
      <c r="DF1740" s="12" t="str">
        <f t="shared" si="1395"/>
        <v/>
      </c>
      <c r="DG1740" s="12" t="str">
        <f t="shared" si="1396"/>
        <v/>
      </c>
      <c r="DH1740" s="12" t="str">
        <f t="shared" si="1397"/>
        <v/>
      </c>
      <c r="DI1740" s="12" t="str">
        <f t="shared" si="1398"/>
        <v/>
      </c>
      <c r="DJ1740" s="12" t="str">
        <f t="shared" si="1399"/>
        <v/>
      </c>
      <c r="DK1740" s="12" t="str">
        <f t="shared" si="1400"/>
        <v/>
      </c>
      <c r="DL1740" s="12" t="str">
        <f t="shared" si="1401"/>
        <v/>
      </c>
      <c r="DM1740" s="12" t="str">
        <f t="shared" si="1402"/>
        <v/>
      </c>
      <c r="DN1740" s="12" t="str">
        <f t="shared" si="1403"/>
        <v/>
      </c>
      <c r="DO1740" s="12" t="str">
        <f t="shared" si="1404"/>
        <v/>
      </c>
      <c r="DP1740" s="12" t="str">
        <f t="shared" si="1405"/>
        <v/>
      </c>
      <c r="DQ1740" s="12" t="str">
        <f t="shared" si="1406"/>
        <v/>
      </c>
      <c r="DR1740" s="12" t="str">
        <f t="shared" si="1368"/>
        <v/>
      </c>
      <c r="DS1740" s="12" t="str">
        <f t="shared" si="1369"/>
        <v/>
      </c>
      <c r="DT1740" s="12" t="str">
        <f t="shared" si="1370"/>
        <v/>
      </c>
      <c r="DU1740" s="12" t="str">
        <f t="shared" si="1371"/>
        <v/>
      </c>
      <c r="DV1740" s="12" t="str">
        <f t="shared" si="1372"/>
        <v/>
      </c>
      <c r="DW1740" s="12" t="str">
        <f t="shared" si="1373"/>
        <v/>
      </c>
      <c r="DX1740" s="12" t="str">
        <f t="shared" si="1374"/>
        <v/>
      </c>
      <c r="DY1740" s="12" t="str">
        <f t="shared" si="1375"/>
        <v/>
      </c>
      <c r="DZ1740" s="12" t="str">
        <f t="shared" si="1376"/>
        <v/>
      </c>
      <c r="EA1740" s="12" t="str">
        <f t="shared" si="1377"/>
        <v/>
      </c>
      <c r="EB1740" s="12" t="str">
        <f t="shared" si="1378"/>
        <v/>
      </c>
      <c r="EC1740" s="12" t="str">
        <f t="shared" si="1379"/>
        <v/>
      </c>
      <c r="ED1740" s="12" t="str">
        <f t="shared" si="1380"/>
        <v/>
      </c>
      <c r="EE1740" s="12" t="str">
        <f t="shared" si="1381"/>
        <v/>
      </c>
      <c r="EF1740" s="12" t="str">
        <f t="shared" si="1382"/>
        <v/>
      </c>
      <c r="EG1740" s="12" t="str">
        <f t="shared" si="1383"/>
        <v/>
      </c>
      <c r="EH1740" s="12" t="str">
        <f t="shared" si="1384"/>
        <v/>
      </c>
      <c r="EI1740" s="12" t="str">
        <f t="shared" si="1385"/>
        <v/>
      </c>
      <c r="EK1740" s="83" t="str">
        <f t="shared" ref="EK1740:EK1803" si="1417">IF(OR($CG$3="", $CE1740=""), "", IF(COUNTIF($CL1740:$EI1740, $CC$4)=0, "X", ""))</f>
        <v/>
      </c>
      <c r="EM1740" s="12" t="str">
        <f t="shared" ref="EM1740:EM1803" si="1418">IF($CE1740="", "", 68-COUNTIF($I1740:$BX1740, ""))</f>
        <v/>
      </c>
      <c r="EO1740" s="12" t="str">
        <f t="shared" ref="EO1740:EO1803" si="1419">IF($EK1740="", "", $EM1740)</f>
        <v/>
      </c>
      <c r="EQ1740" s="12" t="str">
        <f>IF($EO1740="", "", IF($EQ$8=$EQ$6, COUNTIF($EO$11:$EO$2510, "&gt;"&amp;$EO1740)+1+COUNTIF($EO$11:$EO1740, $EO1740)-1, COUNTIF($EO$11:$EO$2510, "&lt;"&amp;$EO1740)+1+COUNTIF($EO$11:$EO1740, $EO1740)-1))</f>
        <v/>
      </c>
    </row>
    <row r="1741" spans="1:147" x14ac:dyDescent="0.55000000000000004">
      <c r="A1741" s="8"/>
      <c r="B1741" s="12" t="str">
        <f>IF($D1741="", "", COUNTIF($D$11:$D1741, $D1741))</f>
        <v/>
      </c>
      <c r="C1741" s="8"/>
      <c r="D1741" s="45"/>
      <c r="E1741" s="46"/>
      <c r="F1741" s="47"/>
      <c r="G1741" s="54"/>
      <c r="H1741" s="54"/>
      <c r="I1741" s="48"/>
      <c r="J1741" s="49"/>
      <c r="K1741" s="50"/>
      <c r="L1741" s="50"/>
      <c r="M1741" s="50"/>
      <c r="N1741" s="50"/>
      <c r="O1741" s="50"/>
      <c r="P1741" s="50"/>
      <c r="Q1741" s="50"/>
      <c r="R1741" s="50"/>
      <c r="S1741" s="50"/>
      <c r="T1741" s="50"/>
      <c r="U1741" s="51"/>
      <c r="V1741" s="52"/>
      <c r="W1741" s="53"/>
      <c r="X1741" s="53"/>
      <c r="Y1741" s="53"/>
      <c r="Z1741" s="53"/>
      <c r="AA1741" s="48"/>
      <c r="AB1741" s="54"/>
      <c r="AC1741" s="54"/>
      <c r="AD1741" s="54"/>
      <c r="AE1741" s="54"/>
      <c r="AF1741" s="54"/>
      <c r="AG1741" s="54"/>
      <c r="AH1741" s="54"/>
      <c r="AI1741" s="54"/>
      <c r="AJ1741" s="49"/>
      <c r="AK1741" s="48"/>
      <c r="AL1741" s="54"/>
      <c r="AM1741" s="54"/>
      <c r="AN1741" s="54"/>
      <c r="AO1741" s="54"/>
      <c r="AP1741" s="54"/>
      <c r="AQ1741" s="54"/>
      <c r="AR1741" s="54"/>
      <c r="AS1741" s="54"/>
      <c r="AT1741" s="54"/>
      <c r="AU1741" s="54"/>
      <c r="AV1741" s="54"/>
      <c r="AW1741" s="54"/>
      <c r="AX1741" s="54"/>
      <c r="AY1741" s="54"/>
      <c r="AZ1741" s="54"/>
      <c r="BA1741" s="54"/>
      <c r="BB1741" s="54"/>
      <c r="BC1741" s="54"/>
      <c r="BD1741" s="54"/>
      <c r="BE1741" s="54"/>
      <c r="BF1741" s="54"/>
      <c r="BG1741" s="54"/>
      <c r="BH1741" s="54"/>
      <c r="BI1741" s="54"/>
      <c r="BJ1741" s="54"/>
      <c r="BK1741" s="54"/>
      <c r="BL1741" s="54"/>
      <c r="BM1741" s="54"/>
      <c r="BN1741" s="54"/>
      <c r="BO1741" s="54"/>
      <c r="BP1741" s="54"/>
      <c r="BQ1741" s="54"/>
      <c r="BR1741" s="54"/>
      <c r="BS1741" s="54"/>
      <c r="BT1741" s="54"/>
      <c r="BU1741" s="54"/>
      <c r="BV1741" s="54"/>
      <c r="BW1741" s="54"/>
      <c r="BX1741" s="49"/>
      <c r="BY1741" s="55"/>
      <c r="BZ1741" s="8"/>
      <c r="CE1741" s="12" t="str">
        <f t="shared" si="1407"/>
        <v/>
      </c>
      <c r="CG1741" s="77" t="str">
        <f t="shared" si="1408"/>
        <v/>
      </c>
      <c r="CH1741" s="80" t="str">
        <f t="shared" si="1409"/>
        <v/>
      </c>
      <c r="CL1741" s="12" t="str">
        <f t="shared" si="1410"/>
        <v/>
      </c>
      <c r="CM1741" s="12" t="str">
        <f t="shared" si="1411"/>
        <v/>
      </c>
      <c r="CN1741" s="12" t="str" cm="1">
        <f t="array" ref="CN1741">IF(OR($CE1741="", $CG$3=""), "", IF(IFERROR(INDEX($K1741:$T1741, $CK1741, MATCH(CN$3, $K$3:$T$3, 0)), "")="", $CC$4, $CC$3))</f>
        <v/>
      </c>
      <c r="CO1741" s="12" t="str" cm="1">
        <f t="array" ref="CO1741">IF(OR($CE1741="", $CG$3=""), "", IF(IFERROR(INDEX($AA1741:$AJ1741, $CK1741, MATCH(CO$3, $AA$3:$AJ$3, 0)), "")="", $CC$4, $CC$3))</f>
        <v/>
      </c>
      <c r="CP1741" s="12" t="str">
        <f>IF(OR($CE1741="", $CG$3=""), "", IF(CP$3='Property List &amp; Features'!$BG$9, $CC$3, IF(CP$3=$I1741, $CC$3, $CC$4)))</f>
        <v/>
      </c>
      <c r="CQ1741" s="12" t="str">
        <f>IF(OR($CE1741="", $CG$3=""), "", IF(CQ$3='Property List &amp; Features'!$BG$9, $CC$3, IF(CQ$3=$J1741, $CC$3, $CC$4)))</f>
        <v/>
      </c>
      <c r="CR1741" s="12" t="str">
        <f t="shared" si="1412"/>
        <v/>
      </c>
      <c r="CS1741" s="12" t="str">
        <f t="shared" si="1413"/>
        <v/>
      </c>
      <c r="CT1741" s="12" t="str">
        <f t="shared" si="1414"/>
        <v/>
      </c>
      <c r="CU1741" s="12" t="str">
        <f t="shared" si="1415"/>
        <v/>
      </c>
      <c r="CV1741" s="12" t="str">
        <f t="shared" si="1416"/>
        <v/>
      </c>
      <c r="CW1741" s="12" t="str">
        <f t="shared" si="1386"/>
        <v/>
      </c>
      <c r="CX1741" s="12" t="str">
        <f t="shared" si="1387"/>
        <v/>
      </c>
      <c r="CY1741" s="12" t="str">
        <f t="shared" si="1388"/>
        <v/>
      </c>
      <c r="CZ1741" s="12" t="str">
        <f t="shared" si="1389"/>
        <v/>
      </c>
      <c r="DA1741" s="12" t="str">
        <f t="shared" si="1390"/>
        <v/>
      </c>
      <c r="DB1741" s="12" t="str">
        <f t="shared" si="1391"/>
        <v/>
      </c>
      <c r="DC1741" s="12" t="str">
        <f t="shared" si="1392"/>
        <v/>
      </c>
      <c r="DD1741" s="12" t="str">
        <f t="shared" si="1393"/>
        <v/>
      </c>
      <c r="DE1741" s="12" t="str">
        <f t="shared" si="1394"/>
        <v/>
      </c>
      <c r="DF1741" s="12" t="str">
        <f t="shared" si="1395"/>
        <v/>
      </c>
      <c r="DG1741" s="12" t="str">
        <f t="shared" si="1396"/>
        <v/>
      </c>
      <c r="DH1741" s="12" t="str">
        <f t="shared" si="1397"/>
        <v/>
      </c>
      <c r="DI1741" s="12" t="str">
        <f t="shared" si="1398"/>
        <v/>
      </c>
      <c r="DJ1741" s="12" t="str">
        <f t="shared" si="1399"/>
        <v/>
      </c>
      <c r="DK1741" s="12" t="str">
        <f t="shared" si="1400"/>
        <v/>
      </c>
      <c r="DL1741" s="12" t="str">
        <f t="shared" si="1401"/>
        <v/>
      </c>
      <c r="DM1741" s="12" t="str">
        <f t="shared" si="1402"/>
        <v/>
      </c>
      <c r="DN1741" s="12" t="str">
        <f t="shared" si="1403"/>
        <v/>
      </c>
      <c r="DO1741" s="12" t="str">
        <f t="shared" si="1404"/>
        <v/>
      </c>
      <c r="DP1741" s="12" t="str">
        <f t="shared" si="1405"/>
        <v/>
      </c>
      <c r="DQ1741" s="12" t="str">
        <f t="shared" si="1406"/>
        <v/>
      </c>
      <c r="DR1741" s="12" t="str">
        <f t="shared" si="1368"/>
        <v/>
      </c>
      <c r="DS1741" s="12" t="str">
        <f t="shared" si="1369"/>
        <v/>
      </c>
      <c r="DT1741" s="12" t="str">
        <f t="shared" si="1370"/>
        <v/>
      </c>
      <c r="DU1741" s="12" t="str">
        <f t="shared" si="1371"/>
        <v/>
      </c>
      <c r="DV1741" s="12" t="str">
        <f t="shared" si="1372"/>
        <v/>
      </c>
      <c r="DW1741" s="12" t="str">
        <f t="shared" si="1373"/>
        <v/>
      </c>
      <c r="DX1741" s="12" t="str">
        <f t="shared" si="1374"/>
        <v/>
      </c>
      <c r="DY1741" s="12" t="str">
        <f t="shared" si="1375"/>
        <v/>
      </c>
      <c r="DZ1741" s="12" t="str">
        <f t="shared" si="1376"/>
        <v/>
      </c>
      <c r="EA1741" s="12" t="str">
        <f t="shared" si="1377"/>
        <v/>
      </c>
      <c r="EB1741" s="12" t="str">
        <f t="shared" si="1378"/>
        <v/>
      </c>
      <c r="EC1741" s="12" t="str">
        <f t="shared" si="1379"/>
        <v/>
      </c>
      <c r="ED1741" s="12" t="str">
        <f t="shared" si="1380"/>
        <v/>
      </c>
      <c r="EE1741" s="12" t="str">
        <f t="shared" si="1381"/>
        <v/>
      </c>
      <c r="EF1741" s="12" t="str">
        <f t="shared" si="1382"/>
        <v/>
      </c>
      <c r="EG1741" s="12" t="str">
        <f t="shared" si="1383"/>
        <v/>
      </c>
      <c r="EH1741" s="12" t="str">
        <f t="shared" si="1384"/>
        <v/>
      </c>
      <c r="EI1741" s="12" t="str">
        <f t="shared" si="1385"/>
        <v/>
      </c>
      <c r="EK1741" s="83" t="str">
        <f t="shared" si="1417"/>
        <v/>
      </c>
      <c r="EM1741" s="12" t="str">
        <f t="shared" si="1418"/>
        <v/>
      </c>
      <c r="EO1741" s="12" t="str">
        <f t="shared" si="1419"/>
        <v/>
      </c>
      <c r="EQ1741" s="12" t="str">
        <f>IF($EO1741="", "", IF($EQ$8=$EQ$6, COUNTIF($EO$11:$EO$2510, "&gt;"&amp;$EO1741)+1+COUNTIF($EO$11:$EO1741, $EO1741)-1, COUNTIF($EO$11:$EO$2510, "&lt;"&amp;$EO1741)+1+COUNTIF($EO$11:$EO1741, $EO1741)-1))</f>
        <v/>
      </c>
    </row>
    <row r="1742" spans="1:147" x14ac:dyDescent="0.55000000000000004">
      <c r="A1742" s="8"/>
      <c r="B1742" s="12" t="str">
        <f>IF($D1742="", "", COUNTIF($D$11:$D1742, $D1742))</f>
        <v/>
      </c>
      <c r="C1742" s="8"/>
      <c r="D1742" s="45"/>
      <c r="E1742" s="46"/>
      <c r="F1742" s="47"/>
      <c r="G1742" s="54"/>
      <c r="H1742" s="54"/>
      <c r="I1742" s="48"/>
      <c r="J1742" s="49"/>
      <c r="K1742" s="50"/>
      <c r="L1742" s="50"/>
      <c r="M1742" s="50"/>
      <c r="N1742" s="50"/>
      <c r="O1742" s="50"/>
      <c r="P1742" s="50"/>
      <c r="Q1742" s="50"/>
      <c r="R1742" s="50"/>
      <c r="S1742" s="50"/>
      <c r="T1742" s="50"/>
      <c r="U1742" s="51"/>
      <c r="V1742" s="52"/>
      <c r="W1742" s="53"/>
      <c r="X1742" s="53"/>
      <c r="Y1742" s="53"/>
      <c r="Z1742" s="53"/>
      <c r="AA1742" s="48"/>
      <c r="AB1742" s="54"/>
      <c r="AC1742" s="54"/>
      <c r="AD1742" s="54"/>
      <c r="AE1742" s="54"/>
      <c r="AF1742" s="54"/>
      <c r="AG1742" s="54"/>
      <c r="AH1742" s="54"/>
      <c r="AI1742" s="54"/>
      <c r="AJ1742" s="49"/>
      <c r="AK1742" s="48"/>
      <c r="AL1742" s="54"/>
      <c r="AM1742" s="54"/>
      <c r="AN1742" s="54"/>
      <c r="AO1742" s="54"/>
      <c r="AP1742" s="54"/>
      <c r="AQ1742" s="54"/>
      <c r="AR1742" s="54"/>
      <c r="AS1742" s="54"/>
      <c r="AT1742" s="54"/>
      <c r="AU1742" s="54"/>
      <c r="AV1742" s="54"/>
      <c r="AW1742" s="54"/>
      <c r="AX1742" s="54"/>
      <c r="AY1742" s="54"/>
      <c r="AZ1742" s="54"/>
      <c r="BA1742" s="54"/>
      <c r="BB1742" s="54"/>
      <c r="BC1742" s="54"/>
      <c r="BD1742" s="54"/>
      <c r="BE1742" s="54"/>
      <c r="BF1742" s="54"/>
      <c r="BG1742" s="54"/>
      <c r="BH1742" s="54"/>
      <c r="BI1742" s="54"/>
      <c r="BJ1742" s="54"/>
      <c r="BK1742" s="54"/>
      <c r="BL1742" s="54"/>
      <c r="BM1742" s="54"/>
      <c r="BN1742" s="54"/>
      <c r="BO1742" s="54"/>
      <c r="BP1742" s="54"/>
      <c r="BQ1742" s="54"/>
      <c r="BR1742" s="54"/>
      <c r="BS1742" s="54"/>
      <c r="BT1742" s="54"/>
      <c r="BU1742" s="54"/>
      <c r="BV1742" s="54"/>
      <c r="BW1742" s="54"/>
      <c r="BX1742" s="49"/>
      <c r="BY1742" s="55"/>
      <c r="BZ1742" s="8"/>
      <c r="CE1742" s="12" t="str">
        <f t="shared" si="1407"/>
        <v/>
      </c>
      <c r="CG1742" s="77" t="str">
        <f t="shared" si="1408"/>
        <v/>
      </c>
      <c r="CH1742" s="80" t="str">
        <f t="shared" si="1409"/>
        <v/>
      </c>
      <c r="CL1742" s="12" t="str">
        <f t="shared" si="1410"/>
        <v/>
      </c>
      <c r="CM1742" s="12" t="str">
        <f t="shared" si="1411"/>
        <v/>
      </c>
      <c r="CN1742" s="12" t="str" cm="1">
        <f t="array" ref="CN1742">IF(OR($CE1742="", $CG$3=""), "", IF(IFERROR(INDEX($K1742:$T1742, $CK1742, MATCH(CN$3, $K$3:$T$3, 0)), "")="", $CC$4, $CC$3))</f>
        <v/>
      </c>
      <c r="CO1742" s="12" t="str" cm="1">
        <f t="array" ref="CO1742">IF(OR($CE1742="", $CG$3=""), "", IF(IFERROR(INDEX($AA1742:$AJ1742, $CK1742, MATCH(CO$3, $AA$3:$AJ$3, 0)), "")="", $CC$4, $CC$3))</f>
        <v/>
      </c>
      <c r="CP1742" s="12" t="str">
        <f>IF(OR($CE1742="", $CG$3=""), "", IF(CP$3='Property List &amp; Features'!$BG$9, $CC$3, IF(CP$3=$I1742, $CC$3, $CC$4)))</f>
        <v/>
      </c>
      <c r="CQ1742" s="12" t="str">
        <f>IF(OR($CE1742="", $CG$3=""), "", IF(CQ$3='Property List &amp; Features'!$BG$9, $CC$3, IF(CQ$3=$J1742, $CC$3, $CC$4)))</f>
        <v/>
      </c>
      <c r="CR1742" s="12" t="str">
        <f t="shared" si="1412"/>
        <v/>
      </c>
      <c r="CS1742" s="12" t="str">
        <f t="shared" si="1413"/>
        <v/>
      </c>
      <c r="CT1742" s="12" t="str">
        <f t="shared" si="1414"/>
        <v/>
      </c>
      <c r="CU1742" s="12" t="str">
        <f t="shared" si="1415"/>
        <v/>
      </c>
      <c r="CV1742" s="12" t="str">
        <f t="shared" si="1416"/>
        <v/>
      </c>
      <c r="CW1742" s="12" t="str">
        <f t="shared" si="1386"/>
        <v/>
      </c>
      <c r="CX1742" s="12" t="str">
        <f t="shared" si="1387"/>
        <v/>
      </c>
      <c r="CY1742" s="12" t="str">
        <f t="shared" si="1388"/>
        <v/>
      </c>
      <c r="CZ1742" s="12" t="str">
        <f t="shared" si="1389"/>
        <v/>
      </c>
      <c r="DA1742" s="12" t="str">
        <f t="shared" si="1390"/>
        <v/>
      </c>
      <c r="DB1742" s="12" t="str">
        <f t="shared" si="1391"/>
        <v/>
      </c>
      <c r="DC1742" s="12" t="str">
        <f t="shared" si="1392"/>
        <v/>
      </c>
      <c r="DD1742" s="12" t="str">
        <f t="shared" si="1393"/>
        <v/>
      </c>
      <c r="DE1742" s="12" t="str">
        <f t="shared" si="1394"/>
        <v/>
      </c>
      <c r="DF1742" s="12" t="str">
        <f t="shared" si="1395"/>
        <v/>
      </c>
      <c r="DG1742" s="12" t="str">
        <f t="shared" si="1396"/>
        <v/>
      </c>
      <c r="DH1742" s="12" t="str">
        <f t="shared" si="1397"/>
        <v/>
      </c>
      <c r="DI1742" s="12" t="str">
        <f t="shared" si="1398"/>
        <v/>
      </c>
      <c r="DJ1742" s="12" t="str">
        <f t="shared" si="1399"/>
        <v/>
      </c>
      <c r="DK1742" s="12" t="str">
        <f t="shared" si="1400"/>
        <v/>
      </c>
      <c r="DL1742" s="12" t="str">
        <f t="shared" si="1401"/>
        <v/>
      </c>
      <c r="DM1742" s="12" t="str">
        <f t="shared" si="1402"/>
        <v/>
      </c>
      <c r="DN1742" s="12" t="str">
        <f t="shared" si="1403"/>
        <v/>
      </c>
      <c r="DO1742" s="12" t="str">
        <f t="shared" si="1404"/>
        <v/>
      </c>
      <c r="DP1742" s="12" t="str">
        <f t="shared" si="1405"/>
        <v/>
      </c>
      <c r="DQ1742" s="12" t="str">
        <f t="shared" si="1406"/>
        <v/>
      </c>
      <c r="DR1742" s="12" t="str">
        <f t="shared" si="1368"/>
        <v/>
      </c>
      <c r="DS1742" s="12" t="str">
        <f t="shared" si="1369"/>
        <v/>
      </c>
      <c r="DT1742" s="12" t="str">
        <f t="shared" si="1370"/>
        <v/>
      </c>
      <c r="DU1742" s="12" t="str">
        <f t="shared" si="1371"/>
        <v/>
      </c>
      <c r="DV1742" s="12" t="str">
        <f t="shared" si="1372"/>
        <v/>
      </c>
      <c r="DW1742" s="12" t="str">
        <f t="shared" si="1373"/>
        <v/>
      </c>
      <c r="DX1742" s="12" t="str">
        <f t="shared" si="1374"/>
        <v/>
      </c>
      <c r="DY1742" s="12" t="str">
        <f t="shared" si="1375"/>
        <v/>
      </c>
      <c r="DZ1742" s="12" t="str">
        <f t="shared" si="1376"/>
        <v/>
      </c>
      <c r="EA1742" s="12" t="str">
        <f t="shared" si="1377"/>
        <v/>
      </c>
      <c r="EB1742" s="12" t="str">
        <f t="shared" si="1378"/>
        <v/>
      </c>
      <c r="EC1742" s="12" t="str">
        <f t="shared" si="1379"/>
        <v/>
      </c>
      <c r="ED1742" s="12" t="str">
        <f t="shared" si="1380"/>
        <v/>
      </c>
      <c r="EE1742" s="12" t="str">
        <f t="shared" si="1381"/>
        <v/>
      </c>
      <c r="EF1742" s="12" t="str">
        <f t="shared" si="1382"/>
        <v/>
      </c>
      <c r="EG1742" s="12" t="str">
        <f t="shared" si="1383"/>
        <v/>
      </c>
      <c r="EH1742" s="12" t="str">
        <f t="shared" si="1384"/>
        <v/>
      </c>
      <c r="EI1742" s="12" t="str">
        <f t="shared" si="1385"/>
        <v/>
      </c>
      <c r="EK1742" s="83" t="str">
        <f t="shared" si="1417"/>
        <v/>
      </c>
      <c r="EM1742" s="12" t="str">
        <f t="shared" si="1418"/>
        <v/>
      </c>
      <c r="EO1742" s="12" t="str">
        <f t="shared" si="1419"/>
        <v/>
      </c>
      <c r="EQ1742" s="12" t="str">
        <f>IF($EO1742="", "", IF($EQ$8=$EQ$6, COUNTIF($EO$11:$EO$2510, "&gt;"&amp;$EO1742)+1+COUNTIF($EO$11:$EO1742, $EO1742)-1, COUNTIF($EO$11:$EO$2510, "&lt;"&amp;$EO1742)+1+COUNTIF($EO$11:$EO1742, $EO1742)-1))</f>
        <v/>
      </c>
    </row>
    <row r="1743" spans="1:147" x14ac:dyDescent="0.55000000000000004">
      <c r="A1743" s="8"/>
      <c r="B1743" s="12" t="str">
        <f>IF($D1743="", "", COUNTIF($D$11:$D1743, $D1743))</f>
        <v/>
      </c>
      <c r="C1743" s="8"/>
      <c r="D1743" s="45"/>
      <c r="E1743" s="46"/>
      <c r="F1743" s="47"/>
      <c r="G1743" s="54"/>
      <c r="H1743" s="54"/>
      <c r="I1743" s="48"/>
      <c r="J1743" s="49"/>
      <c r="K1743" s="50"/>
      <c r="L1743" s="50"/>
      <c r="M1743" s="50"/>
      <c r="N1743" s="50"/>
      <c r="O1743" s="50"/>
      <c r="P1743" s="50"/>
      <c r="Q1743" s="50"/>
      <c r="R1743" s="50"/>
      <c r="S1743" s="50"/>
      <c r="T1743" s="50"/>
      <c r="U1743" s="51"/>
      <c r="V1743" s="52"/>
      <c r="W1743" s="53"/>
      <c r="X1743" s="53"/>
      <c r="Y1743" s="53"/>
      <c r="Z1743" s="53"/>
      <c r="AA1743" s="48"/>
      <c r="AB1743" s="54"/>
      <c r="AC1743" s="54"/>
      <c r="AD1743" s="54"/>
      <c r="AE1743" s="54"/>
      <c r="AF1743" s="54"/>
      <c r="AG1743" s="54"/>
      <c r="AH1743" s="54"/>
      <c r="AI1743" s="54"/>
      <c r="AJ1743" s="49"/>
      <c r="AK1743" s="48"/>
      <c r="AL1743" s="54"/>
      <c r="AM1743" s="54"/>
      <c r="AN1743" s="54"/>
      <c r="AO1743" s="54"/>
      <c r="AP1743" s="54"/>
      <c r="AQ1743" s="54"/>
      <c r="AR1743" s="54"/>
      <c r="AS1743" s="54"/>
      <c r="AT1743" s="54"/>
      <c r="AU1743" s="54"/>
      <c r="AV1743" s="54"/>
      <c r="AW1743" s="54"/>
      <c r="AX1743" s="54"/>
      <c r="AY1743" s="54"/>
      <c r="AZ1743" s="54"/>
      <c r="BA1743" s="54"/>
      <c r="BB1743" s="54"/>
      <c r="BC1743" s="54"/>
      <c r="BD1743" s="54"/>
      <c r="BE1743" s="54"/>
      <c r="BF1743" s="54"/>
      <c r="BG1743" s="54"/>
      <c r="BH1743" s="54"/>
      <c r="BI1743" s="54"/>
      <c r="BJ1743" s="54"/>
      <c r="BK1743" s="54"/>
      <c r="BL1743" s="54"/>
      <c r="BM1743" s="54"/>
      <c r="BN1743" s="54"/>
      <c r="BO1743" s="54"/>
      <c r="BP1743" s="54"/>
      <c r="BQ1743" s="54"/>
      <c r="BR1743" s="54"/>
      <c r="BS1743" s="54"/>
      <c r="BT1743" s="54"/>
      <c r="BU1743" s="54"/>
      <c r="BV1743" s="54"/>
      <c r="BW1743" s="54"/>
      <c r="BX1743" s="49"/>
      <c r="BY1743" s="55"/>
      <c r="BZ1743" s="8"/>
      <c r="CE1743" s="12" t="str">
        <f t="shared" si="1407"/>
        <v/>
      </c>
      <c r="CG1743" s="77" t="str">
        <f t="shared" si="1408"/>
        <v/>
      </c>
      <c r="CH1743" s="80" t="str">
        <f t="shared" si="1409"/>
        <v/>
      </c>
      <c r="CL1743" s="12" t="str">
        <f t="shared" si="1410"/>
        <v/>
      </c>
      <c r="CM1743" s="12" t="str">
        <f t="shared" si="1411"/>
        <v/>
      </c>
      <c r="CN1743" s="12" t="str" cm="1">
        <f t="array" ref="CN1743">IF(OR($CE1743="", $CG$3=""), "", IF(IFERROR(INDEX($K1743:$T1743, $CK1743, MATCH(CN$3, $K$3:$T$3, 0)), "")="", $CC$4, $CC$3))</f>
        <v/>
      </c>
      <c r="CO1743" s="12" t="str" cm="1">
        <f t="array" ref="CO1743">IF(OR($CE1743="", $CG$3=""), "", IF(IFERROR(INDEX($AA1743:$AJ1743, $CK1743, MATCH(CO$3, $AA$3:$AJ$3, 0)), "")="", $CC$4, $CC$3))</f>
        <v/>
      </c>
      <c r="CP1743" s="12" t="str">
        <f>IF(OR($CE1743="", $CG$3=""), "", IF(CP$3='Property List &amp; Features'!$BG$9, $CC$3, IF(CP$3=$I1743, $CC$3, $CC$4)))</f>
        <v/>
      </c>
      <c r="CQ1743" s="12" t="str">
        <f>IF(OR($CE1743="", $CG$3=""), "", IF(CQ$3='Property List &amp; Features'!$BG$9, $CC$3, IF(CQ$3=$J1743, $CC$3, $CC$4)))</f>
        <v/>
      </c>
      <c r="CR1743" s="12" t="str">
        <f t="shared" si="1412"/>
        <v/>
      </c>
      <c r="CS1743" s="12" t="str">
        <f t="shared" si="1413"/>
        <v/>
      </c>
      <c r="CT1743" s="12" t="str">
        <f t="shared" si="1414"/>
        <v/>
      </c>
      <c r="CU1743" s="12" t="str">
        <f t="shared" si="1415"/>
        <v/>
      </c>
      <c r="CV1743" s="12" t="str">
        <f t="shared" si="1416"/>
        <v/>
      </c>
      <c r="CW1743" s="12" t="str">
        <f t="shared" si="1386"/>
        <v/>
      </c>
      <c r="CX1743" s="12" t="str">
        <f t="shared" si="1387"/>
        <v/>
      </c>
      <c r="CY1743" s="12" t="str">
        <f t="shared" si="1388"/>
        <v/>
      </c>
      <c r="CZ1743" s="12" t="str">
        <f t="shared" si="1389"/>
        <v/>
      </c>
      <c r="DA1743" s="12" t="str">
        <f t="shared" si="1390"/>
        <v/>
      </c>
      <c r="DB1743" s="12" t="str">
        <f t="shared" si="1391"/>
        <v/>
      </c>
      <c r="DC1743" s="12" t="str">
        <f t="shared" si="1392"/>
        <v/>
      </c>
      <c r="DD1743" s="12" t="str">
        <f t="shared" si="1393"/>
        <v/>
      </c>
      <c r="DE1743" s="12" t="str">
        <f t="shared" si="1394"/>
        <v/>
      </c>
      <c r="DF1743" s="12" t="str">
        <f t="shared" si="1395"/>
        <v/>
      </c>
      <c r="DG1743" s="12" t="str">
        <f t="shared" si="1396"/>
        <v/>
      </c>
      <c r="DH1743" s="12" t="str">
        <f t="shared" si="1397"/>
        <v/>
      </c>
      <c r="DI1743" s="12" t="str">
        <f t="shared" si="1398"/>
        <v/>
      </c>
      <c r="DJ1743" s="12" t="str">
        <f t="shared" si="1399"/>
        <v/>
      </c>
      <c r="DK1743" s="12" t="str">
        <f t="shared" si="1400"/>
        <v/>
      </c>
      <c r="DL1743" s="12" t="str">
        <f t="shared" si="1401"/>
        <v/>
      </c>
      <c r="DM1743" s="12" t="str">
        <f t="shared" si="1402"/>
        <v/>
      </c>
      <c r="DN1743" s="12" t="str">
        <f t="shared" si="1403"/>
        <v/>
      </c>
      <c r="DO1743" s="12" t="str">
        <f t="shared" si="1404"/>
        <v/>
      </c>
      <c r="DP1743" s="12" t="str">
        <f t="shared" si="1405"/>
        <v/>
      </c>
      <c r="DQ1743" s="12" t="str">
        <f t="shared" si="1406"/>
        <v/>
      </c>
      <c r="DR1743" s="12" t="str">
        <f t="shared" si="1368"/>
        <v/>
      </c>
      <c r="DS1743" s="12" t="str">
        <f t="shared" si="1369"/>
        <v/>
      </c>
      <c r="DT1743" s="12" t="str">
        <f t="shared" si="1370"/>
        <v/>
      </c>
      <c r="DU1743" s="12" t="str">
        <f t="shared" si="1371"/>
        <v/>
      </c>
      <c r="DV1743" s="12" t="str">
        <f t="shared" si="1372"/>
        <v/>
      </c>
      <c r="DW1743" s="12" t="str">
        <f t="shared" si="1373"/>
        <v/>
      </c>
      <c r="DX1743" s="12" t="str">
        <f t="shared" si="1374"/>
        <v/>
      </c>
      <c r="DY1743" s="12" t="str">
        <f t="shared" si="1375"/>
        <v/>
      </c>
      <c r="DZ1743" s="12" t="str">
        <f t="shared" si="1376"/>
        <v/>
      </c>
      <c r="EA1743" s="12" t="str">
        <f t="shared" si="1377"/>
        <v/>
      </c>
      <c r="EB1743" s="12" t="str">
        <f t="shared" si="1378"/>
        <v/>
      </c>
      <c r="EC1743" s="12" t="str">
        <f t="shared" si="1379"/>
        <v/>
      </c>
      <c r="ED1743" s="12" t="str">
        <f t="shared" si="1380"/>
        <v/>
      </c>
      <c r="EE1743" s="12" t="str">
        <f t="shared" si="1381"/>
        <v/>
      </c>
      <c r="EF1743" s="12" t="str">
        <f t="shared" si="1382"/>
        <v/>
      </c>
      <c r="EG1743" s="12" t="str">
        <f t="shared" si="1383"/>
        <v/>
      </c>
      <c r="EH1743" s="12" t="str">
        <f t="shared" si="1384"/>
        <v/>
      </c>
      <c r="EI1743" s="12" t="str">
        <f t="shared" si="1385"/>
        <v/>
      </c>
      <c r="EK1743" s="83" t="str">
        <f t="shared" si="1417"/>
        <v/>
      </c>
      <c r="EM1743" s="12" t="str">
        <f t="shared" si="1418"/>
        <v/>
      </c>
      <c r="EO1743" s="12" t="str">
        <f t="shared" si="1419"/>
        <v/>
      </c>
      <c r="EQ1743" s="12" t="str">
        <f>IF($EO1743="", "", IF($EQ$8=$EQ$6, COUNTIF($EO$11:$EO$2510, "&gt;"&amp;$EO1743)+1+COUNTIF($EO$11:$EO1743, $EO1743)-1, COUNTIF($EO$11:$EO$2510, "&lt;"&amp;$EO1743)+1+COUNTIF($EO$11:$EO1743, $EO1743)-1))</f>
        <v/>
      </c>
    </row>
    <row r="1744" spans="1:147" x14ac:dyDescent="0.55000000000000004">
      <c r="A1744" s="8"/>
      <c r="B1744" s="12" t="str">
        <f>IF($D1744="", "", COUNTIF($D$11:$D1744, $D1744))</f>
        <v/>
      </c>
      <c r="C1744" s="8"/>
      <c r="D1744" s="45"/>
      <c r="E1744" s="46"/>
      <c r="F1744" s="47"/>
      <c r="G1744" s="54"/>
      <c r="H1744" s="54"/>
      <c r="I1744" s="48"/>
      <c r="J1744" s="49"/>
      <c r="K1744" s="50"/>
      <c r="L1744" s="50"/>
      <c r="M1744" s="50"/>
      <c r="N1744" s="50"/>
      <c r="O1744" s="50"/>
      <c r="P1744" s="50"/>
      <c r="Q1744" s="50"/>
      <c r="R1744" s="50"/>
      <c r="S1744" s="50"/>
      <c r="T1744" s="50"/>
      <c r="U1744" s="51"/>
      <c r="V1744" s="52"/>
      <c r="W1744" s="53"/>
      <c r="X1744" s="53"/>
      <c r="Y1744" s="53"/>
      <c r="Z1744" s="53"/>
      <c r="AA1744" s="48"/>
      <c r="AB1744" s="54"/>
      <c r="AC1744" s="54"/>
      <c r="AD1744" s="54"/>
      <c r="AE1744" s="54"/>
      <c r="AF1744" s="54"/>
      <c r="AG1744" s="54"/>
      <c r="AH1744" s="54"/>
      <c r="AI1744" s="54"/>
      <c r="AJ1744" s="49"/>
      <c r="AK1744" s="48"/>
      <c r="AL1744" s="54"/>
      <c r="AM1744" s="54"/>
      <c r="AN1744" s="54"/>
      <c r="AO1744" s="54"/>
      <c r="AP1744" s="54"/>
      <c r="AQ1744" s="54"/>
      <c r="AR1744" s="54"/>
      <c r="AS1744" s="54"/>
      <c r="AT1744" s="54"/>
      <c r="AU1744" s="54"/>
      <c r="AV1744" s="54"/>
      <c r="AW1744" s="54"/>
      <c r="AX1744" s="54"/>
      <c r="AY1744" s="54"/>
      <c r="AZ1744" s="54"/>
      <c r="BA1744" s="54"/>
      <c r="BB1744" s="54"/>
      <c r="BC1744" s="54"/>
      <c r="BD1744" s="54"/>
      <c r="BE1744" s="54"/>
      <c r="BF1744" s="54"/>
      <c r="BG1744" s="54"/>
      <c r="BH1744" s="54"/>
      <c r="BI1744" s="54"/>
      <c r="BJ1744" s="54"/>
      <c r="BK1744" s="54"/>
      <c r="BL1744" s="54"/>
      <c r="BM1744" s="54"/>
      <c r="BN1744" s="54"/>
      <c r="BO1744" s="54"/>
      <c r="BP1744" s="54"/>
      <c r="BQ1744" s="54"/>
      <c r="BR1744" s="54"/>
      <c r="BS1744" s="54"/>
      <c r="BT1744" s="54"/>
      <c r="BU1744" s="54"/>
      <c r="BV1744" s="54"/>
      <c r="BW1744" s="54"/>
      <c r="BX1744" s="49"/>
      <c r="BY1744" s="55"/>
      <c r="BZ1744" s="8"/>
      <c r="CE1744" s="12" t="str">
        <f t="shared" si="1407"/>
        <v/>
      </c>
      <c r="CG1744" s="77" t="str">
        <f t="shared" si="1408"/>
        <v/>
      </c>
      <c r="CH1744" s="80" t="str">
        <f t="shared" si="1409"/>
        <v/>
      </c>
      <c r="CL1744" s="12" t="str">
        <f t="shared" si="1410"/>
        <v/>
      </c>
      <c r="CM1744" s="12" t="str">
        <f t="shared" si="1411"/>
        <v/>
      </c>
      <c r="CN1744" s="12" t="str" cm="1">
        <f t="array" ref="CN1744">IF(OR($CE1744="", $CG$3=""), "", IF(IFERROR(INDEX($K1744:$T1744, $CK1744, MATCH(CN$3, $K$3:$T$3, 0)), "")="", $CC$4, $CC$3))</f>
        <v/>
      </c>
      <c r="CO1744" s="12" t="str" cm="1">
        <f t="array" ref="CO1744">IF(OR($CE1744="", $CG$3=""), "", IF(IFERROR(INDEX($AA1744:$AJ1744, $CK1744, MATCH(CO$3, $AA$3:$AJ$3, 0)), "")="", $CC$4, $CC$3))</f>
        <v/>
      </c>
      <c r="CP1744" s="12" t="str">
        <f>IF(OR($CE1744="", $CG$3=""), "", IF(CP$3='Property List &amp; Features'!$BG$9, $CC$3, IF(CP$3=$I1744, $CC$3, $CC$4)))</f>
        <v/>
      </c>
      <c r="CQ1744" s="12" t="str">
        <f>IF(OR($CE1744="", $CG$3=""), "", IF(CQ$3='Property List &amp; Features'!$BG$9, $CC$3, IF(CQ$3=$J1744, $CC$3, $CC$4)))</f>
        <v/>
      </c>
      <c r="CR1744" s="12" t="str">
        <f t="shared" si="1412"/>
        <v/>
      </c>
      <c r="CS1744" s="12" t="str">
        <f t="shared" si="1413"/>
        <v/>
      </c>
      <c r="CT1744" s="12" t="str">
        <f t="shared" si="1414"/>
        <v/>
      </c>
      <c r="CU1744" s="12" t="str">
        <f t="shared" si="1415"/>
        <v/>
      </c>
      <c r="CV1744" s="12" t="str">
        <f t="shared" si="1416"/>
        <v/>
      </c>
      <c r="CW1744" s="12" t="str">
        <f t="shared" si="1386"/>
        <v/>
      </c>
      <c r="CX1744" s="12" t="str">
        <f t="shared" si="1387"/>
        <v/>
      </c>
      <c r="CY1744" s="12" t="str">
        <f t="shared" si="1388"/>
        <v/>
      </c>
      <c r="CZ1744" s="12" t="str">
        <f t="shared" si="1389"/>
        <v/>
      </c>
      <c r="DA1744" s="12" t="str">
        <f t="shared" si="1390"/>
        <v/>
      </c>
      <c r="DB1744" s="12" t="str">
        <f t="shared" si="1391"/>
        <v/>
      </c>
      <c r="DC1744" s="12" t="str">
        <f t="shared" si="1392"/>
        <v/>
      </c>
      <c r="DD1744" s="12" t="str">
        <f t="shared" si="1393"/>
        <v/>
      </c>
      <c r="DE1744" s="12" t="str">
        <f t="shared" si="1394"/>
        <v/>
      </c>
      <c r="DF1744" s="12" t="str">
        <f t="shared" si="1395"/>
        <v/>
      </c>
      <c r="DG1744" s="12" t="str">
        <f t="shared" si="1396"/>
        <v/>
      </c>
      <c r="DH1744" s="12" t="str">
        <f t="shared" si="1397"/>
        <v/>
      </c>
      <c r="DI1744" s="12" t="str">
        <f t="shared" si="1398"/>
        <v/>
      </c>
      <c r="DJ1744" s="12" t="str">
        <f t="shared" si="1399"/>
        <v/>
      </c>
      <c r="DK1744" s="12" t="str">
        <f t="shared" si="1400"/>
        <v/>
      </c>
      <c r="DL1744" s="12" t="str">
        <f t="shared" si="1401"/>
        <v/>
      </c>
      <c r="DM1744" s="12" t="str">
        <f t="shared" si="1402"/>
        <v/>
      </c>
      <c r="DN1744" s="12" t="str">
        <f t="shared" si="1403"/>
        <v/>
      </c>
      <c r="DO1744" s="12" t="str">
        <f t="shared" si="1404"/>
        <v/>
      </c>
      <c r="DP1744" s="12" t="str">
        <f t="shared" si="1405"/>
        <v/>
      </c>
      <c r="DQ1744" s="12" t="str">
        <f t="shared" si="1406"/>
        <v/>
      </c>
      <c r="DR1744" s="12" t="str">
        <f t="shared" si="1368"/>
        <v/>
      </c>
      <c r="DS1744" s="12" t="str">
        <f t="shared" si="1369"/>
        <v/>
      </c>
      <c r="DT1744" s="12" t="str">
        <f t="shared" si="1370"/>
        <v/>
      </c>
      <c r="DU1744" s="12" t="str">
        <f t="shared" si="1371"/>
        <v/>
      </c>
      <c r="DV1744" s="12" t="str">
        <f t="shared" si="1372"/>
        <v/>
      </c>
      <c r="DW1744" s="12" t="str">
        <f t="shared" si="1373"/>
        <v/>
      </c>
      <c r="DX1744" s="12" t="str">
        <f t="shared" si="1374"/>
        <v/>
      </c>
      <c r="DY1744" s="12" t="str">
        <f t="shared" si="1375"/>
        <v/>
      </c>
      <c r="DZ1744" s="12" t="str">
        <f t="shared" si="1376"/>
        <v/>
      </c>
      <c r="EA1744" s="12" t="str">
        <f t="shared" si="1377"/>
        <v/>
      </c>
      <c r="EB1744" s="12" t="str">
        <f t="shared" si="1378"/>
        <v/>
      </c>
      <c r="EC1744" s="12" t="str">
        <f t="shared" si="1379"/>
        <v/>
      </c>
      <c r="ED1744" s="12" t="str">
        <f t="shared" si="1380"/>
        <v/>
      </c>
      <c r="EE1744" s="12" t="str">
        <f t="shared" si="1381"/>
        <v/>
      </c>
      <c r="EF1744" s="12" t="str">
        <f t="shared" si="1382"/>
        <v/>
      </c>
      <c r="EG1744" s="12" t="str">
        <f t="shared" si="1383"/>
        <v/>
      </c>
      <c r="EH1744" s="12" t="str">
        <f t="shared" si="1384"/>
        <v/>
      </c>
      <c r="EI1744" s="12" t="str">
        <f t="shared" si="1385"/>
        <v/>
      </c>
      <c r="EK1744" s="83" t="str">
        <f t="shared" si="1417"/>
        <v/>
      </c>
      <c r="EM1744" s="12" t="str">
        <f t="shared" si="1418"/>
        <v/>
      </c>
      <c r="EO1744" s="12" t="str">
        <f t="shared" si="1419"/>
        <v/>
      </c>
      <c r="EQ1744" s="12" t="str">
        <f>IF($EO1744="", "", IF($EQ$8=$EQ$6, COUNTIF($EO$11:$EO$2510, "&gt;"&amp;$EO1744)+1+COUNTIF($EO$11:$EO1744, $EO1744)-1, COUNTIF($EO$11:$EO$2510, "&lt;"&amp;$EO1744)+1+COUNTIF($EO$11:$EO1744, $EO1744)-1))</f>
        <v/>
      </c>
    </row>
    <row r="1745" spans="1:147" x14ac:dyDescent="0.55000000000000004">
      <c r="A1745" s="8"/>
      <c r="B1745" s="12" t="str">
        <f>IF($D1745="", "", COUNTIF($D$11:$D1745, $D1745))</f>
        <v/>
      </c>
      <c r="C1745" s="8"/>
      <c r="D1745" s="45"/>
      <c r="E1745" s="46"/>
      <c r="F1745" s="47"/>
      <c r="G1745" s="54"/>
      <c r="H1745" s="54"/>
      <c r="I1745" s="48"/>
      <c r="J1745" s="49"/>
      <c r="K1745" s="50"/>
      <c r="L1745" s="50"/>
      <c r="M1745" s="50"/>
      <c r="N1745" s="50"/>
      <c r="O1745" s="50"/>
      <c r="P1745" s="50"/>
      <c r="Q1745" s="50"/>
      <c r="R1745" s="50"/>
      <c r="S1745" s="50"/>
      <c r="T1745" s="50"/>
      <c r="U1745" s="51"/>
      <c r="V1745" s="52"/>
      <c r="W1745" s="53"/>
      <c r="X1745" s="53"/>
      <c r="Y1745" s="53"/>
      <c r="Z1745" s="53"/>
      <c r="AA1745" s="48"/>
      <c r="AB1745" s="54"/>
      <c r="AC1745" s="54"/>
      <c r="AD1745" s="54"/>
      <c r="AE1745" s="54"/>
      <c r="AF1745" s="54"/>
      <c r="AG1745" s="54"/>
      <c r="AH1745" s="54"/>
      <c r="AI1745" s="54"/>
      <c r="AJ1745" s="49"/>
      <c r="AK1745" s="48"/>
      <c r="AL1745" s="54"/>
      <c r="AM1745" s="54"/>
      <c r="AN1745" s="54"/>
      <c r="AO1745" s="54"/>
      <c r="AP1745" s="54"/>
      <c r="AQ1745" s="54"/>
      <c r="AR1745" s="54"/>
      <c r="AS1745" s="54"/>
      <c r="AT1745" s="54"/>
      <c r="AU1745" s="54"/>
      <c r="AV1745" s="54"/>
      <c r="AW1745" s="54"/>
      <c r="AX1745" s="54"/>
      <c r="AY1745" s="54"/>
      <c r="AZ1745" s="54"/>
      <c r="BA1745" s="54"/>
      <c r="BB1745" s="54"/>
      <c r="BC1745" s="54"/>
      <c r="BD1745" s="54"/>
      <c r="BE1745" s="54"/>
      <c r="BF1745" s="54"/>
      <c r="BG1745" s="54"/>
      <c r="BH1745" s="54"/>
      <c r="BI1745" s="54"/>
      <c r="BJ1745" s="54"/>
      <c r="BK1745" s="54"/>
      <c r="BL1745" s="54"/>
      <c r="BM1745" s="54"/>
      <c r="BN1745" s="54"/>
      <c r="BO1745" s="54"/>
      <c r="BP1745" s="54"/>
      <c r="BQ1745" s="54"/>
      <c r="BR1745" s="54"/>
      <c r="BS1745" s="54"/>
      <c r="BT1745" s="54"/>
      <c r="BU1745" s="54"/>
      <c r="BV1745" s="54"/>
      <c r="BW1745" s="54"/>
      <c r="BX1745" s="49"/>
      <c r="BY1745" s="55"/>
      <c r="BZ1745" s="8"/>
      <c r="CE1745" s="12" t="str">
        <f t="shared" si="1407"/>
        <v/>
      </c>
      <c r="CG1745" s="77" t="str">
        <f t="shared" si="1408"/>
        <v/>
      </c>
      <c r="CH1745" s="80" t="str">
        <f t="shared" si="1409"/>
        <v/>
      </c>
      <c r="CL1745" s="12" t="str">
        <f t="shared" si="1410"/>
        <v/>
      </c>
      <c r="CM1745" s="12" t="str">
        <f t="shared" si="1411"/>
        <v/>
      </c>
      <c r="CN1745" s="12" t="str" cm="1">
        <f t="array" ref="CN1745">IF(OR($CE1745="", $CG$3=""), "", IF(IFERROR(INDEX($K1745:$T1745, $CK1745, MATCH(CN$3, $K$3:$T$3, 0)), "")="", $CC$4, $CC$3))</f>
        <v/>
      </c>
      <c r="CO1745" s="12" t="str" cm="1">
        <f t="array" ref="CO1745">IF(OR($CE1745="", $CG$3=""), "", IF(IFERROR(INDEX($AA1745:$AJ1745, $CK1745, MATCH(CO$3, $AA$3:$AJ$3, 0)), "")="", $CC$4, $CC$3))</f>
        <v/>
      </c>
      <c r="CP1745" s="12" t="str">
        <f>IF(OR($CE1745="", $CG$3=""), "", IF(CP$3='Property List &amp; Features'!$BG$9, $CC$3, IF(CP$3=$I1745, $CC$3, $CC$4)))</f>
        <v/>
      </c>
      <c r="CQ1745" s="12" t="str">
        <f>IF(OR($CE1745="", $CG$3=""), "", IF(CQ$3='Property List &amp; Features'!$BG$9, $CC$3, IF(CQ$3=$J1745, $CC$3, $CC$4)))</f>
        <v/>
      </c>
      <c r="CR1745" s="12" t="str">
        <f t="shared" si="1412"/>
        <v/>
      </c>
      <c r="CS1745" s="12" t="str">
        <f t="shared" si="1413"/>
        <v/>
      </c>
      <c r="CT1745" s="12" t="str">
        <f t="shared" si="1414"/>
        <v/>
      </c>
      <c r="CU1745" s="12" t="str">
        <f t="shared" si="1415"/>
        <v/>
      </c>
      <c r="CV1745" s="12" t="str">
        <f t="shared" si="1416"/>
        <v/>
      </c>
      <c r="CW1745" s="12" t="str">
        <f t="shared" si="1386"/>
        <v/>
      </c>
      <c r="CX1745" s="12" t="str">
        <f t="shared" si="1387"/>
        <v/>
      </c>
      <c r="CY1745" s="12" t="str">
        <f t="shared" si="1388"/>
        <v/>
      </c>
      <c r="CZ1745" s="12" t="str">
        <f t="shared" si="1389"/>
        <v/>
      </c>
      <c r="DA1745" s="12" t="str">
        <f t="shared" si="1390"/>
        <v/>
      </c>
      <c r="DB1745" s="12" t="str">
        <f t="shared" si="1391"/>
        <v/>
      </c>
      <c r="DC1745" s="12" t="str">
        <f t="shared" si="1392"/>
        <v/>
      </c>
      <c r="DD1745" s="12" t="str">
        <f t="shared" si="1393"/>
        <v/>
      </c>
      <c r="DE1745" s="12" t="str">
        <f t="shared" si="1394"/>
        <v/>
      </c>
      <c r="DF1745" s="12" t="str">
        <f t="shared" si="1395"/>
        <v/>
      </c>
      <c r="DG1745" s="12" t="str">
        <f t="shared" si="1396"/>
        <v/>
      </c>
      <c r="DH1745" s="12" t="str">
        <f t="shared" si="1397"/>
        <v/>
      </c>
      <c r="DI1745" s="12" t="str">
        <f t="shared" si="1398"/>
        <v/>
      </c>
      <c r="DJ1745" s="12" t="str">
        <f t="shared" si="1399"/>
        <v/>
      </c>
      <c r="DK1745" s="12" t="str">
        <f t="shared" si="1400"/>
        <v/>
      </c>
      <c r="DL1745" s="12" t="str">
        <f t="shared" si="1401"/>
        <v/>
      </c>
      <c r="DM1745" s="12" t="str">
        <f t="shared" si="1402"/>
        <v/>
      </c>
      <c r="DN1745" s="12" t="str">
        <f t="shared" si="1403"/>
        <v/>
      </c>
      <c r="DO1745" s="12" t="str">
        <f t="shared" si="1404"/>
        <v/>
      </c>
      <c r="DP1745" s="12" t="str">
        <f t="shared" si="1405"/>
        <v/>
      </c>
      <c r="DQ1745" s="12" t="str">
        <f t="shared" si="1406"/>
        <v/>
      </c>
      <c r="DR1745" s="12" t="str">
        <f t="shared" ref="DR1745:DR1808" si="1420">IF(OR($CE1745="", $CG$3=""), "", IF(BG1745="", $CC$3, IF(BG1745=DR$3, $CC$3, $CC$4)))</f>
        <v/>
      </c>
      <c r="DS1745" s="12" t="str">
        <f t="shared" ref="DS1745:DS1808" si="1421">IF(OR($CE1745="", $CG$3=""), "", IF(BH1745="", $CC$3, IF(BH1745=DS$3, $CC$3, $CC$4)))</f>
        <v/>
      </c>
      <c r="DT1745" s="12" t="str">
        <f t="shared" ref="DT1745:DT1808" si="1422">IF(OR($CE1745="", $CG$3=""), "", IF(BI1745="", $CC$3, IF(BI1745=DT$3, $CC$3, $CC$4)))</f>
        <v/>
      </c>
      <c r="DU1745" s="12" t="str">
        <f t="shared" ref="DU1745:DU1808" si="1423">IF(OR($CE1745="", $CG$3=""), "", IF(BJ1745="", $CC$3, IF(BJ1745=DU$3, $CC$3, $CC$4)))</f>
        <v/>
      </c>
      <c r="DV1745" s="12" t="str">
        <f t="shared" ref="DV1745:DV1808" si="1424">IF(OR($CE1745="", $CG$3=""), "", IF(BK1745="", $CC$3, IF(BK1745=DV$3, $CC$3, $CC$4)))</f>
        <v/>
      </c>
      <c r="DW1745" s="12" t="str">
        <f t="shared" ref="DW1745:DW1808" si="1425">IF(OR($CE1745="", $CG$3=""), "", IF(BL1745="", $CC$3, IF(BL1745=DW$3, $CC$3, $CC$4)))</f>
        <v/>
      </c>
      <c r="DX1745" s="12" t="str">
        <f t="shared" ref="DX1745:DX1808" si="1426">IF(OR($CE1745="", $CG$3=""), "", IF(BM1745="", $CC$3, IF(BM1745=DX$3, $CC$3, $CC$4)))</f>
        <v/>
      </c>
      <c r="DY1745" s="12" t="str">
        <f t="shared" ref="DY1745:DY1808" si="1427">IF(OR($CE1745="", $CG$3=""), "", IF(BN1745="", $CC$3, IF(BN1745=DY$3, $CC$3, $CC$4)))</f>
        <v/>
      </c>
      <c r="DZ1745" s="12" t="str">
        <f t="shared" ref="DZ1745:DZ1808" si="1428">IF(OR($CE1745="", $CG$3=""), "", IF(BO1745="", $CC$3, IF(BO1745=DZ$3, $CC$3, $CC$4)))</f>
        <v/>
      </c>
      <c r="EA1745" s="12" t="str">
        <f t="shared" ref="EA1745:EA1808" si="1429">IF(OR($CE1745="", $CG$3=""), "", IF(BP1745="", $CC$3, IF(BP1745=EA$3, $CC$3, $CC$4)))</f>
        <v/>
      </c>
      <c r="EB1745" s="12" t="str">
        <f t="shared" ref="EB1745:EB1808" si="1430">IF(OR($CE1745="", $CG$3=""), "", IF(BQ1745="", $CC$3, IF(BQ1745=EB$3, $CC$3, $CC$4)))</f>
        <v/>
      </c>
      <c r="EC1745" s="12" t="str">
        <f t="shared" ref="EC1745:EC1808" si="1431">IF(OR($CE1745="", $CG$3=""), "", IF(BR1745="", $CC$3, IF(BR1745=EC$3, $CC$3, $CC$4)))</f>
        <v/>
      </c>
      <c r="ED1745" s="12" t="str">
        <f t="shared" ref="ED1745:ED1808" si="1432">IF(OR($CE1745="", $CG$3=""), "", IF(BS1745="", $CC$3, IF(BS1745=ED$3, $CC$3, $CC$4)))</f>
        <v/>
      </c>
      <c r="EE1745" s="12" t="str">
        <f t="shared" ref="EE1745:EE1808" si="1433">IF(OR($CE1745="", $CG$3=""), "", IF(BT1745="", $CC$3, IF(BT1745=EE$3, $CC$3, $CC$4)))</f>
        <v/>
      </c>
      <c r="EF1745" s="12" t="str">
        <f t="shared" ref="EF1745:EF1808" si="1434">IF(OR($CE1745="", $CG$3=""), "", IF(BU1745="", $CC$3, IF(BU1745=EF$3, $CC$3, $CC$4)))</f>
        <v/>
      </c>
      <c r="EG1745" s="12" t="str">
        <f t="shared" ref="EG1745:EG1808" si="1435">IF(OR($CE1745="", $CG$3=""), "", IF(BV1745="", $CC$3, IF(BV1745=EG$3, $CC$3, $CC$4)))</f>
        <v/>
      </c>
      <c r="EH1745" s="12" t="str">
        <f t="shared" ref="EH1745:EH1808" si="1436">IF(OR($CE1745="", $CG$3=""), "", IF(BW1745="", $CC$3, IF(BW1745=EH$3, $CC$3, $CC$4)))</f>
        <v/>
      </c>
      <c r="EI1745" s="12" t="str">
        <f t="shared" ref="EI1745:EI1808" si="1437">IF(OR($CE1745="", $CG$3=""), "", IF(BX1745="", $CC$3, IF(BX1745=EI$3, $CC$3, $CC$4)))</f>
        <v/>
      </c>
      <c r="EK1745" s="83" t="str">
        <f t="shared" si="1417"/>
        <v/>
      </c>
      <c r="EM1745" s="12" t="str">
        <f t="shared" si="1418"/>
        <v/>
      </c>
      <c r="EO1745" s="12" t="str">
        <f t="shared" si="1419"/>
        <v/>
      </c>
      <c r="EQ1745" s="12" t="str">
        <f>IF($EO1745="", "", IF($EQ$8=$EQ$6, COUNTIF($EO$11:$EO$2510, "&gt;"&amp;$EO1745)+1+COUNTIF($EO$11:$EO1745, $EO1745)-1, COUNTIF($EO$11:$EO$2510, "&lt;"&amp;$EO1745)+1+COUNTIF($EO$11:$EO1745, $EO1745)-1))</f>
        <v/>
      </c>
    </row>
    <row r="1746" spans="1:147" x14ac:dyDescent="0.55000000000000004">
      <c r="A1746" s="8"/>
      <c r="B1746" s="12" t="str">
        <f>IF($D1746="", "", COUNTIF($D$11:$D1746, $D1746))</f>
        <v/>
      </c>
      <c r="C1746" s="8"/>
      <c r="D1746" s="45"/>
      <c r="E1746" s="46"/>
      <c r="F1746" s="47"/>
      <c r="G1746" s="54"/>
      <c r="H1746" s="54"/>
      <c r="I1746" s="48"/>
      <c r="J1746" s="49"/>
      <c r="K1746" s="50"/>
      <c r="L1746" s="50"/>
      <c r="M1746" s="50"/>
      <c r="N1746" s="50"/>
      <c r="O1746" s="50"/>
      <c r="P1746" s="50"/>
      <c r="Q1746" s="50"/>
      <c r="R1746" s="50"/>
      <c r="S1746" s="50"/>
      <c r="T1746" s="50"/>
      <c r="U1746" s="51"/>
      <c r="V1746" s="52"/>
      <c r="W1746" s="53"/>
      <c r="X1746" s="53"/>
      <c r="Y1746" s="53"/>
      <c r="Z1746" s="53"/>
      <c r="AA1746" s="48"/>
      <c r="AB1746" s="54"/>
      <c r="AC1746" s="54"/>
      <c r="AD1746" s="54"/>
      <c r="AE1746" s="54"/>
      <c r="AF1746" s="54"/>
      <c r="AG1746" s="54"/>
      <c r="AH1746" s="54"/>
      <c r="AI1746" s="54"/>
      <c r="AJ1746" s="49"/>
      <c r="AK1746" s="48"/>
      <c r="AL1746" s="54"/>
      <c r="AM1746" s="54"/>
      <c r="AN1746" s="54"/>
      <c r="AO1746" s="54"/>
      <c r="AP1746" s="54"/>
      <c r="AQ1746" s="54"/>
      <c r="AR1746" s="54"/>
      <c r="AS1746" s="54"/>
      <c r="AT1746" s="54"/>
      <c r="AU1746" s="54"/>
      <c r="AV1746" s="54"/>
      <c r="AW1746" s="54"/>
      <c r="AX1746" s="54"/>
      <c r="AY1746" s="54"/>
      <c r="AZ1746" s="54"/>
      <c r="BA1746" s="54"/>
      <c r="BB1746" s="54"/>
      <c r="BC1746" s="54"/>
      <c r="BD1746" s="54"/>
      <c r="BE1746" s="54"/>
      <c r="BF1746" s="54"/>
      <c r="BG1746" s="54"/>
      <c r="BH1746" s="54"/>
      <c r="BI1746" s="54"/>
      <c r="BJ1746" s="54"/>
      <c r="BK1746" s="54"/>
      <c r="BL1746" s="54"/>
      <c r="BM1746" s="54"/>
      <c r="BN1746" s="54"/>
      <c r="BO1746" s="54"/>
      <c r="BP1746" s="54"/>
      <c r="BQ1746" s="54"/>
      <c r="BR1746" s="54"/>
      <c r="BS1746" s="54"/>
      <c r="BT1746" s="54"/>
      <c r="BU1746" s="54"/>
      <c r="BV1746" s="54"/>
      <c r="BW1746" s="54"/>
      <c r="BX1746" s="49"/>
      <c r="BY1746" s="55"/>
      <c r="BZ1746" s="8"/>
      <c r="CE1746" s="12" t="str">
        <f t="shared" si="1407"/>
        <v/>
      </c>
      <c r="CG1746" s="77" t="str">
        <f t="shared" si="1408"/>
        <v/>
      </c>
      <c r="CH1746" s="80" t="str">
        <f t="shared" si="1409"/>
        <v/>
      </c>
      <c r="CL1746" s="12" t="str">
        <f t="shared" si="1410"/>
        <v/>
      </c>
      <c r="CM1746" s="12" t="str">
        <f t="shared" si="1411"/>
        <v/>
      </c>
      <c r="CN1746" s="12" t="str" cm="1">
        <f t="array" ref="CN1746">IF(OR($CE1746="", $CG$3=""), "", IF(IFERROR(INDEX($K1746:$T1746, $CK1746, MATCH(CN$3, $K$3:$T$3, 0)), "")="", $CC$4, $CC$3))</f>
        <v/>
      </c>
      <c r="CO1746" s="12" t="str" cm="1">
        <f t="array" ref="CO1746">IF(OR($CE1746="", $CG$3=""), "", IF(IFERROR(INDEX($AA1746:$AJ1746, $CK1746, MATCH(CO$3, $AA$3:$AJ$3, 0)), "")="", $CC$4, $CC$3))</f>
        <v/>
      </c>
      <c r="CP1746" s="12" t="str">
        <f>IF(OR($CE1746="", $CG$3=""), "", IF(CP$3='Property List &amp; Features'!$BG$9, $CC$3, IF(CP$3=$I1746, $CC$3, $CC$4)))</f>
        <v/>
      </c>
      <c r="CQ1746" s="12" t="str">
        <f>IF(OR($CE1746="", $CG$3=""), "", IF(CQ$3='Property List &amp; Features'!$BG$9, $CC$3, IF(CQ$3=$J1746, $CC$3, $CC$4)))</f>
        <v/>
      </c>
      <c r="CR1746" s="12" t="str">
        <f t="shared" si="1412"/>
        <v/>
      </c>
      <c r="CS1746" s="12" t="str">
        <f t="shared" si="1413"/>
        <v/>
      </c>
      <c r="CT1746" s="12" t="str">
        <f t="shared" si="1414"/>
        <v/>
      </c>
      <c r="CU1746" s="12" t="str">
        <f t="shared" si="1415"/>
        <v/>
      </c>
      <c r="CV1746" s="12" t="str">
        <f t="shared" si="1416"/>
        <v/>
      </c>
      <c r="CW1746" s="12" t="str">
        <f t="shared" ref="CW1746:CW1809" si="1438">IF(OR($CE1746="", $CG$3=""), "", IF(AL1746="", $CC$3, IF(AL1746=CW$3, $CC$3, $CC$4)))</f>
        <v/>
      </c>
      <c r="CX1746" s="12" t="str">
        <f t="shared" ref="CX1746:CX1809" si="1439">IF(OR($CE1746="", $CG$3=""), "", IF(AM1746="", $CC$3, IF(AM1746=CX$3, $CC$3, $CC$4)))</f>
        <v/>
      </c>
      <c r="CY1746" s="12" t="str">
        <f t="shared" ref="CY1746:CY1809" si="1440">IF(OR($CE1746="", $CG$3=""), "", IF(AN1746="", $CC$3, IF(AN1746=CY$3, $CC$3, $CC$4)))</f>
        <v/>
      </c>
      <c r="CZ1746" s="12" t="str">
        <f t="shared" ref="CZ1746:CZ1809" si="1441">IF(OR($CE1746="", $CG$3=""), "", IF(AO1746="", $CC$3, IF(AO1746=CZ$3, $CC$3, $CC$4)))</f>
        <v/>
      </c>
      <c r="DA1746" s="12" t="str">
        <f t="shared" ref="DA1746:DA1809" si="1442">IF(OR($CE1746="", $CG$3=""), "", IF(AP1746="", $CC$3, IF(AP1746=DA$3, $CC$3, $CC$4)))</f>
        <v/>
      </c>
      <c r="DB1746" s="12" t="str">
        <f t="shared" ref="DB1746:DB1809" si="1443">IF(OR($CE1746="", $CG$3=""), "", IF(AQ1746="", $CC$3, IF(AQ1746=DB$3, $CC$3, $CC$4)))</f>
        <v/>
      </c>
      <c r="DC1746" s="12" t="str">
        <f t="shared" ref="DC1746:DC1809" si="1444">IF(OR($CE1746="", $CG$3=""), "", IF(AR1746="", $CC$3, IF(AR1746=DC$3, $CC$3, $CC$4)))</f>
        <v/>
      </c>
      <c r="DD1746" s="12" t="str">
        <f t="shared" ref="DD1746:DD1809" si="1445">IF(OR($CE1746="", $CG$3=""), "", IF(AS1746="", $CC$3, IF(AS1746=DD$3, $CC$3, $CC$4)))</f>
        <v/>
      </c>
      <c r="DE1746" s="12" t="str">
        <f t="shared" ref="DE1746:DE1809" si="1446">IF(OR($CE1746="", $CG$3=""), "", IF(AT1746="", $CC$3, IF(AT1746=DE$3, $CC$3, $CC$4)))</f>
        <v/>
      </c>
      <c r="DF1746" s="12" t="str">
        <f t="shared" ref="DF1746:DF1809" si="1447">IF(OR($CE1746="", $CG$3=""), "", IF(AU1746="", $CC$3, IF(AU1746=DF$3, $CC$3, $CC$4)))</f>
        <v/>
      </c>
      <c r="DG1746" s="12" t="str">
        <f t="shared" ref="DG1746:DG1809" si="1448">IF(OR($CE1746="", $CG$3=""), "", IF(AV1746="", $CC$3, IF(AV1746=DG$3, $CC$3, $CC$4)))</f>
        <v/>
      </c>
      <c r="DH1746" s="12" t="str">
        <f t="shared" ref="DH1746:DH1809" si="1449">IF(OR($CE1746="", $CG$3=""), "", IF(AW1746="", $CC$3, IF(AW1746=DH$3, $CC$3, $CC$4)))</f>
        <v/>
      </c>
      <c r="DI1746" s="12" t="str">
        <f t="shared" ref="DI1746:DI1809" si="1450">IF(OR($CE1746="", $CG$3=""), "", IF(AX1746="", $CC$3, IF(AX1746=DI$3, $CC$3, $CC$4)))</f>
        <v/>
      </c>
      <c r="DJ1746" s="12" t="str">
        <f t="shared" ref="DJ1746:DJ1809" si="1451">IF(OR($CE1746="", $CG$3=""), "", IF(AY1746="", $CC$3, IF(AY1746=DJ$3, $CC$3, $CC$4)))</f>
        <v/>
      </c>
      <c r="DK1746" s="12" t="str">
        <f t="shared" ref="DK1746:DK1809" si="1452">IF(OR($CE1746="", $CG$3=""), "", IF(AZ1746="", $CC$3, IF(AZ1746=DK$3, $CC$3, $CC$4)))</f>
        <v/>
      </c>
      <c r="DL1746" s="12" t="str">
        <f t="shared" ref="DL1746:DL1809" si="1453">IF(OR($CE1746="", $CG$3=""), "", IF(BA1746="", $CC$3, IF(BA1746=DL$3, $CC$3, $CC$4)))</f>
        <v/>
      </c>
      <c r="DM1746" s="12" t="str">
        <f t="shared" ref="DM1746:DM1809" si="1454">IF(OR($CE1746="", $CG$3=""), "", IF(BB1746="", $CC$3, IF(BB1746=DM$3, $CC$3, $CC$4)))</f>
        <v/>
      </c>
      <c r="DN1746" s="12" t="str">
        <f t="shared" ref="DN1746:DN1809" si="1455">IF(OR($CE1746="", $CG$3=""), "", IF(BC1746="", $CC$3, IF(BC1746=DN$3, $CC$3, $CC$4)))</f>
        <v/>
      </c>
      <c r="DO1746" s="12" t="str">
        <f t="shared" ref="DO1746:DO1809" si="1456">IF(OR($CE1746="", $CG$3=""), "", IF(BD1746="", $CC$3, IF(BD1746=DO$3, $CC$3, $CC$4)))</f>
        <v/>
      </c>
      <c r="DP1746" s="12" t="str">
        <f t="shared" ref="DP1746:DP1809" si="1457">IF(OR($CE1746="", $CG$3=""), "", IF(BE1746="", $CC$3, IF(BE1746=DP$3, $CC$3, $CC$4)))</f>
        <v/>
      </c>
      <c r="DQ1746" s="12" t="str">
        <f t="shared" ref="DQ1746:DQ1809" si="1458">IF(OR($CE1746="", $CG$3=""), "", IF(BF1746="", $CC$3, IF(BF1746=DQ$3, $CC$3, $CC$4)))</f>
        <v/>
      </c>
      <c r="DR1746" s="12" t="str">
        <f t="shared" si="1420"/>
        <v/>
      </c>
      <c r="DS1746" s="12" t="str">
        <f t="shared" si="1421"/>
        <v/>
      </c>
      <c r="DT1746" s="12" t="str">
        <f t="shared" si="1422"/>
        <v/>
      </c>
      <c r="DU1746" s="12" t="str">
        <f t="shared" si="1423"/>
        <v/>
      </c>
      <c r="DV1746" s="12" t="str">
        <f t="shared" si="1424"/>
        <v/>
      </c>
      <c r="DW1746" s="12" t="str">
        <f t="shared" si="1425"/>
        <v/>
      </c>
      <c r="DX1746" s="12" t="str">
        <f t="shared" si="1426"/>
        <v/>
      </c>
      <c r="DY1746" s="12" t="str">
        <f t="shared" si="1427"/>
        <v/>
      </c>
      <c r="DZ1746" s="12" t="str">
        <f t="shared" si="1428"/>
        <v/>
      </c>
      <c r="EA1746" s="12" t="str">
        <f t="shared" si="1429"/>
        <v/>
      </c>
      <c r="EB1746" s="12" t="str">
        <f t="shared" si="1430"/>
        <v/>
      </c>
      <c r="EC1746" s="12" t="str">
        <f t="shared" si="1431"/>
        <v/>
      </c>
      <c r="ED1746" s="12" t="str">
        <f t="shared" si="1432"/>
        <v/>
      </c>
      <c r="EE1746" s="12" t="str">
        <f t="shared" si="1433"/>
        <v/>
      </c>
      <c r="EF1746" s="12" t="str">
        <f t="shared" si="1434"/>
        <v/>
      </c>
      <c r="EG1746" s="12" t="str">
        <f t="shared" si="1435"/>
        <v/>
      </c>
      <c r="EH1746" s="12" t="str">
        <f t="shared" si="1436"/>
        <v/>
      </c>
      <c r="EI1746" s="12" t="str">
        <f t="shared" si="1437"/>
        <v/>
      </c>
      <c r="EK1746" s="83" t="str">
        <f t="shared" si="1417"/>
        <v/>
      </c>
      <c r="EM1746" s="12" t="str">
        <f t="shared" si="1418"/>
        <v/>
      </c>
      <c r="EO1746" s="12" t="str">
        <f t="shared" si="1419"/>
        <v/>
      </c>
      <c r="EQ1746" s="12" t="str">
        <f>IF($EO1746="", "", IF($EQ$8=$EQ$6, COUNTIF($EO$11:$EO$2510, "&gt;"&amp;$EO1746)+1+COUNTIF($EO$11:$EO1746, $EO1746)-1, COUNTIF($EO$11:$EO$2510, "&lt;"&amp;$EO1746)+1+COUNTIF($EO$11:$EO1746, $EO1746)-1))</f>
        <v/>
      </c>
    </row>
    <row r="1747" spans="1:147" x14ac:dyDescent="0.55000000000000004">
      <c r="A1747" s="8"/>
      <c r="B1747" s="12" t="str">
        <f>IF($D1747="", "", COUNTIF($D$11:$D1747, $D1747))</f>
        <v/>
      </c>
      <c r="C1747" s="8"/>
      <c r="D1747" s="45"/>
      <c r="E1747" s="46"/>
      <c r="F1747" s="47"/>
      <c r="G1747" s="54"/>
      <c r="H1747" s="54"/>
      <c r="I1747" s="48"/>
      <c r="J1747" s="49"/>
      <c r="K1747" s="50"/>
      <c r="L1747" s="50"/>
      <c r="M1747" s="50"/>
      <c r="N1747" s="50"/>
      <c r="O1747" s="50"/>
      <c r="P1747" s="50"/>
      <c r="Q1747" s="50"/>
      <c r="R1747" s="50"/>
      <c r="S1747" s="50"/>
      <c r="T1747" s="50"/>
      <c r="U1747" s="51"/>
      <c r="V1747" s="52"/>
      <c r="W1747" s="53"/>
      <c r="X1747" s="53"/>
      <c r="Y1747" s="53"/>
      <c r="Z1747" s="53"/>
      <c r="AA1747" s="48"/>
      <c r="AB1747" s="54"/>
      <c r="AC1747" s="54"/>
      <c r="AD1747" s="54"/>
      <c r="AE1747" s="54"/>
      <c r="AF1747" s="54"/>
      <c r="AG1747" s="54"/>
      <c r="AH1747" s="54"/>
      <c r="AI1747" s="54"/>
      <c r="AJ1747" s="49"/>
      <c r="AK1747" s="48"/>
      <c r="AL1747" s="54"/>
      <c r="AM1747" s="54"/>
      <c r="AN1747" s="54"/>
      <c r="AO1747" s="54"/>
      <c r="AP1747" s="54"/>
      <c r="AQ1747" s="54"/>
      <c r="AR1747" s="54"/>
      <c r="AS1747" s="54"/>
      <c r="AT1747" s="54"/>
      <c r="AU1747" s="54"/>
      <c r="AV1747" s="54"/>
      <c r="AW1747" s="54"/>
      <c r="AX1747" s="54"/>
      <c r="AY1747" s="54"/>
      <c r="AZ1747" s="54"/>
      <c r="BA1747" s="54"/>
      <c r="BB1747" s="54"/>
      <c r="BC1747" s="54"/>
      <c r="BD1747" s="54"/>
      <c r="BE1747" s="54"/>
      <c r="BF1747" s="54"/>
      <c r="BG1747" s="54"/>
      <c r="BH1747" s="54"/>
      <c r="BI1747" s="54"/>
      <c r="BJ1747" s="54"/>
      <c r="BK1747" s="54"/>
      <c r="BL1747" s="54"/>
      <c r="BM1747" s="54"/>
      <c r="BN1747" s="54"/>
      <c r="BO1747" s="54"/>
      <c r="BP1747" s="54"/>
      <c r="BQ1747" s="54"/>
      <c r="BR1747" s="54"/>
      <c r="BS1747" s="54"/>
      <c r="BT1747" s="54"/>
      <c r="BU1747" s="54"/>
      <c r="BV1747" s="54"/>
      <c r="BW1747" s="54"/>
      <c r="BX1747" s="49"/>
      <c r="BY1747" s="55"/>
      <c r="BZ1747" s="8"/>
      <c r="CE1747" s="12" t="str">
        <f t="shared" si="1407"/>
        <v/>
      </c>
      <c r="CG1747" s="77" t="str">
        <f t="shared" si="1408"/>
        <v/>
      </c>
      <c r="CH1747" s="80" t="str">
        <f t="shared" si="1409"/>
        <v/>
      </c>
      <c r="CL1747" s="12" t="str">
        <f t="shared" si="1410"/>
        <v/>
      </c>
      <c r="CM1747" s="12" t="str">
        <f t="shared" si="1411"/>
        <v/>
      </c>
      <c r="CN1747" s="12" t="str" cm="1">
        <f t="array" ref="CN1747">IF(OR($CE1747="", $CG$3=""), "", IF(IFERROR(INDEX($K1747:$T1747, $CK1747, MATCH(CN$3, $K$3:$T$3, 0)), "")="", $CC$4, $CC$3))</f>
        <v/>
      </c>
      <c r="CO1747" s="12" t="str" cm="1">
        <f t="array" ref="CO1747">IF(OR($CE1747="", $CG$3=""), "", IF(IFERROR(INDEX($AA1747:$AJ1747, $CK1747, MATCH(CO$3, $AA$3:$AJ$3, 0)), "")="", $CC$4, $CC$3))</f>
        <v/>
      </c>
      <c r="CP1747" s="12" t="str">
        <f>IF(OR($CE1747="", $CG$3=""), "", IF(CP$3='Property List &amp; Features'!$BG$9, $CC$3, IF(CP$3=$I1747, $CC$3, $CC$4)))</f>
        <v/>
      </c>
      <c r="CQ1747" s="12" t="str">
        <f>IF(OR($CE1747="", $CG$3=""), "", IF(CQ$3='Property List &amp; Features'!$BG$9, $CC$3, IF(CQ$3=$J1747, $CC$3, $CC$4)))</f>
        <v/>
      </c>
      <c r="CR1747" s="12" t="str">
        <f t="shared" si="1412"/>
        <v/>
      </c>
      <c r="CS1747" s="12" t="str">
        <f t="shared" si="1413"/>
        <v/>
      </c>
      <c r="CT1747" s="12" t="str">
        <f t="shared" si="1414"/>
        <v/>
      </c>
      <c r="CU1747" s="12" t="str">
        <f t="shared" si="1415"/>
        <v/>
      </c>
      <c r="CV1747" s="12" t="str">
        <f t="shared" si="1416"/>
        <v/>
      </c>
      <c r="CW1747" s="12" t="str">
        <f t="shared" si="1438"/>
        <v/>
      </c>
      <c r="CX1747" s="12" t="str">
        <f t="shared" si="1439"/>
        <v/>
      </c>
      <c r="CY1747" s="12" t="str">
        <f t="shared" si="1440"/>
        <v/>
      </c>
      <c r="CZ1747" s="12" t="str">
        <f t="shared" si="1441"/>
        <v/>
      </c>
      <c r="DA1747" s="12" t="str">
        <f t="shared" si="1442"/>
        <v/>
      </c>
      <c r="DB1747" s="12" t="str">
        <f t="shared" si="1443"/>
        <v/>
      </c>
      <c r="DC1747" s="12" t="str">
        <f t="shared" si="1444"/>
        <v/>
      </c>
      <c r="DD1747" s="12" t="str">
        <f t="shared" si="1445"/>
        <v/>
      </c>
      <c r="DE1747" s="12" t="str">
        <f t="shared" si="1446"/>
        <v/>
      </c>
      <c r="DF1747" s="12" t="str">
        <f t="shared" si="1447"/>
        <v/>
      </c>
      <c r="DG1747" s="12" t="str">
        <f t="shared" si="1448"/>
        <v/>
      </c>
      <c r="DH1747" s="12" t="str">
        <f t="shared" si="1449"/>
        <v/>
      </c>
      <c r="DI1747" s="12" t="str">
        <f t="shared" si="1450"/>
        <v/>
      </c>
      <c r="DJ1747" s="12" t="str">
        <f t="shared" si="1451"/>
        <v/>
      </c>
      <c r="DK1747" s="12" t="str">
        <f t="shared" si="1452"/>
        <v/>
      </c>
      <c r="DL1747" s="12" t="str">
        <f t="shared" si="1453"/>
        <v/>
      </c>
      <c r="DM1747" s="12" t="str">
        <f t="shared" si="1454"/>
        <v/>
      </c>
      <c r="DN1747" s="12" t="str">
        <f t="shared" si="1455"/>
        <v/>
      </c>
      <c r="DO1747" s="12" t="str">
        <f t="shared" si="1456"/>
        <v/>
      </c>
      <c r="DP1747" s="12" t="str">
        <f t="shared" si="1457"/>
        <v/>
      </c>
      <c r="DQ1747" s="12" t="str">
        <f t="shared" si="1458"/>
        <v/>
      </c>
      <c r="DR1747" s="12" t="str">
        <f t="shared" si="1420"/>
        <v/>
      </c>
      <c r="DS1747" s="12" t="str">
        <f t="shared" si="1421"/>
        <v/>
      </c>
      <c r="DT1747" s="12" t="str">
        <f t="shared" si="1422"/>
        <v/>
      </c>
      <c r="DU1747" s="12" t="str">
        <f t="shared" si="1423"/>
        <v/>
      </c>
      <c r="DV1747" s="12" t="str">
        <f t="shared" si="1424"/>
        <v/>
      </c>
      <c r="DW1747" s="12" t="str">
        <f t="shared" si="1425"/>
        <v/>
      </c>
      <c r="DX1747" s="12" t="str">
        <f t="shared" si="1426"/>
        <v/>
      </c>
      <c r="DY1747" s="12" t="str">
        <f t="shared" si="1427"/>
        <v/>
      </c>
      <c r="DZ1747" s="12" t="str">
        <f t="shared" si="1428"/>
        <v/>
      </c>
      <c r="EA1747" s="12" t="str">
        <f t="shared" si="1429"/>
        <v/>
      </c>
      <c r="EB1747" s="12" t="str">
        <f t="shared" si="1430"/>
        <v/>
      </c>
      <c r="EC1747" s="12" t="str">
        <f t="shared" si="1431"/>
        <v/>
      </c>
      <c r="ED1747" s="12" t="str">
        <f t="shared" si="1432"/>
        <v/>
      </c>
      <c r="EE1747" s="12" t="str">
        <f t="shared" si="1433"/>
        <v/>
      </c>
      <c r="EF1747" s="12" t="str">
        <f t="shared" si="1434"/>
        <v/>
      </c>
      <c r="EG1747" s="12" t="str">
        <f t="shared" si="1435"/>
        <v/>
      </c>
      <c r="EH1747" s="12" t="str">
        <f t="shared" si="1436"/>
        <v/>
      </c>
      <c r="EI1747" s="12" t="str">
        <f t="shared" si="1437"/>
        <v/>
      </c>
      <c r="EK1747" s="83" t="str">
        <f t="shared" si="1417"/>
        <v/>
      </c>
      <c r="EM1747" s="12" t="str">
        <f t="shared" si="1418"/>
        <v/>
      </c>
      <c r="EO1747" s="12" t="str">
        <f t="shared" si="1419"/>
        <v/>
      </c>
      <c r="EQ1747" s="12" t="str">
        <f>IF($EO1747="", "", IF($EQ$8=$EQ$6, COUNTIF($EO$11:$EO$2510, "&gt;"&amp;$EO1747)+1+COUNTIF($EO$11:$EO1747, $EO1747)-1, COUNTIF($EO$11:$EO$2510, "&lt;"&amp;$EO1747)+1+COUNTIF($EO$11:$EO1747, $EO1747)-1))</f>
        <v/>
      </c>
    </row>
    <row r="1748" spans="1:147" x14ac:dyDescent="0.55000000000000004">
      <c r="A1748" s="8"/>
      <c r="B1748" s="12" t="str">
        <f>IF($D1748="", "", COUNTIF($D$11:$D1748, $D1748))</f>
        <v/>
      </c>
      <c r="C1748" s="8"/>
      <c r="D1748" s="45"/>
      <c r="E1748" s="46"/>
      <c r="F1748" s="47"/>
      <c r="G1748" s="54"/>
      <c r="H1748" s="54"/>
      <c r="I1748" s="48"/>
      <c r="J1748" s="49"/>
      <c r="K1748" s="50"/>
      <c r="L1748" s="50"/>
      <c r="M1748" s="50"/>
      <c r="N1748" s="50"/>
      <c r="O1748" s="50"/>
      <c r="P1748" s="50"/>
      <c r="Q1748" s="50"/>
      <c r="R1748" s="50"/>
      <c r="S1748" s="50"/>
      <c r="T1748" s="50"/>
      <c r="U1748" s="51"/>
      <c r="V1748" s="52"/>
      <c r="W1748" s="53"/>
      <c r="X1748" s="53"/>
      <c r="Y1748" s="53"/>
      <c r="Z1748" s="53"/>
      <c r="AA1748" s="48"/>
      <c r="AB1748" s="54"/>
      <c r="AC1748" s="54"/>
      <c r="AD1748" s="54"/>
      <c r="AE1748" s="54"/>
      <c r="AF1748" s="54"/>
      <c r="AG1748" s="54"/>
      <c r="AH1748" s="54"/>
      <c r="AI1748" s="54"/>
      <c r="AJ1748" s="49"/>
      <c r="AK1748" s="48"/>
      <c r="AL1748" s="54"/>
      <c r="AM1748" s="54"/>
      <c r="AN1748" s="54"/>
      <c r="AO1748" s="54"/>
      <c r="AP1748" s="54"/>
      <c r="AQ1748" s="54"/>
      <c r="AR1748" s="54"/>
      <c r="AS1748" s="54"/>
      <c r="AT1748" s="54"/>
      <c r="AU1748" s="54"/>
      <c r="AV1748" s="54"/>
      <c r="AW1748" s="54"/>
      <c r="AX1748" s="54"/>
      <c r="AY1748" s="54"/>
      <c r="AZ1748" s="54"/>
      <c r="BA1748" s="54"/>
      <c r="BB1748" s="54"/>
      <c r="BC1748" s="54"/>
      <c r="BD1748" s="54"/>
      <c r="BE1748" s="54"/>
      <c r="BF1748" s="54"/>
      <c r="BG1748" s="54"/>
      <c r="BH1748" s="54"/>
      <c r="BI1748" s="54"/>
      <c r="BJ1748" s="54"/>
      <c r="BK1748" s="54"/>
      <c r="BL1748" s="54"/>
      <c r="BM1748" s="54"/>
      <c r="BN1748" s="54"/>
      <c r="BO1748" s="54"/>
      <c r="BP1748" s="54"/>
      <c r="BQ1748" s="54"/>
      <c r="BR1748" s="54"/>
      <c r="BS1748" s="54"/>
      <c r="BT1748" s="54"/>
      <c r="BU1748" s="54"/>
      <c r="BV1748" s="54"/>
      <c r="BW1748" s="54"/>
      <c r="BX1748" s="49"/>
      <c r="BY1748" s="55"/>
      <c r="BZ1748" s="8"/>
      <c r="CE1748" s="12" t="str">
        <f t="shared" si="1407"/>
        <v/>
      </c>
      <c r="CG1748" s="77" t="str">
        <f t="shared" si="1408"/>
        <v/>
      </c>
      <c r="CH1748" s="80" t="str">
        <f t="shared" si="1409"/>
        <v/>
      </c>
      <c r="CL1748" s="12" t="str">
        <f t="shared" si="1410"/>
        <v/>
      </c>
      <c r="CM1748" s="12" t="str">
        <f t="shared" si="1411"/>
        <v/>
      </c>
      <c r="CN1748" s="12" t="str" cm="1">
        <f t="array" ref="CN1748">IF(OR($CE1748="", $CG$3=""), "", IF(IFERROR(INDEX($K1748:$T1748, $CK1748, MATCH(CN$3, $K$3:$T$3, 0)), "")="", $CC$4, $CC$3))</f>
        <v/>
      </c>
      <c r="CO1748" s="12" t="str" cm="1">
        <f t="array" ref="CO1748">IF(OR($CE1748="", $CG$3=""), "", IF(IFERROR(INDEX($AA1748:$AJ1748, $CK1748, MATCH(CO$3, $AA$3:$AJ$3, 0)), "")="", $CC$4, $CC$3))</f>
        <v/>
      </c>
      <c r="CP1748" s="12" t="str">
        <f>IF(OR($CE1748="", $CG$3=""), "", IF(CP$3='Property List &amp; Features'!$BG$9, $CC$3, IF(CP$3=$I1748, $CC$3, $CC$4)))</f>
        <v/>
      </c>
      <c r="CQ1748" s="12" t="str">
        <f>IF(OR($CE1748="", $CG$3=""), "", IF(CQ$3='Property List &amp; Features'!$BG$9, $CC$3, IF(CQ$3=$J1748, $CC$3, $CC$4)))</f>
        <v/>
      </c>
      <c r="CR1748" s="12" t="str">
        <f t="shared" si="1412"/>
        <v/>
      </c>
      <c r="CS1748" s="12" t="str">
        <f t="shared" si="1413"/>
        <v/>
      </c>
      <c r="CT1748" s="12" t="str">
        <f t="shared" si="1414"/>
        <v/>
      </c>
      <c r="CU1748" s="12" t="str">
        <f t="shared" si="1415"/>
        <v/>
      </c>
      <c r="CV1748" s="12" t="str">
        <f t="shared" si="1416"/>
        <v/>
      </c>
      <c r="CW1748" s="12" t="str">
        <f t="shared" si="1438"/>
        <v/>
      </c>
      <c r="CX1748" s="12" t="str">
        <f t="shared" si="1439"/>
        <v/>
      </c>
      <c r="CY1748" s="12" t="str">
        <f t="shared" si="1440"/>
        <v/>
      </c>
      <c r="CZ1748" s="12" t="str">
        <f t="shared" si="1441"/>
        <v/>
      </c>
      <c r="DA1748" s="12" t="str">
        <f t="shared" si="1442"/>
        <v/>
      </c>
      <c r="DB1748" s="12" t="str">
        <f t="shared" si="1443"/>
        <v/>
      </c>
      <c r="DC1748" s="12" t="str">
        <f t="shared" si="1444"/>
        <v/>
      </c>
      <c r="DD1748" s="12" t="str">
        <f t="shared" si="1445"/>
        <v/>
      </c>
      <c r="DE1748" s="12" t="str">
        <f t="shared" si="1446"/>
        <v/>
      </c>
      <c r="DF1748" s="12" t="str">
        <f t="shared" si="1447"/>
        <v/>
      </c>
      <c r="DG1748" s="12" t="str">
        <f t="shared" si="1448"/>
        <v/>
      </c>
      <c r="DH1748" s="12" t="str">
        <f t="shared" si="1449"/>
        <v/>
      </c>
      <c r="DI1748" s="12" t="str">
        <f t="shared" si="1450"/>
        <v/>
      </c>
      <c r="DJ1748" s="12" t="str">
        <f t="shared" si="1451"/>
        <v/>
      </c>
      <c r="DK1748" s="12" t="str">
        <f t="shared" si="1452"/>
        <v/>
      </c>
      <c r="DL1748" s="12" t="str">
        <f t="shared" si="1453"/>
        <v/>
      </c>
      <c r="DM1748" s="12" t="str">
        <f t="shared" si="1454"/>
        <v/>
      </c>
      <c r="DN1748" s="12" t="str">
        <f t="shared" si="1455"/>
        <v/>
      </c>
      <c r="DO1748" s="12" t="str">
        <f t="shared" si="1456"/>
        <v/>
      </c>
      <c r="DP1748" s="12" t="str">
        <f t="shared" si="1457"/>
        <v/>
      </c>
      <c r="DQ1748" s="12" t="str">
        <f t="shared" si="1458"/>
        <v/>
      </c>
      <c r="DR1748" s="12" t="str">
        <f t="shared" si="1420"/>
        <v/>
      </c>
      <c r="DS1748" s="12" t="str">
        <f t="shared" si="1421"/>
        <v/>
      </c>
      <c r="DT1748" s="12" t="str">
        <f t="shared" si="1422"/>
        <v/>
      </c>
      <c r="DU1748" s="12" t="str">
        <f t="shared" si="1423"/>
        <v/>
      </c>
      <c r="DV1748" s="12" t="str">
        <f t="shared" si="1424"/>
        <v/>
      </c>
      <c r="DW1748" s="12" t="str">
        <f t="shared" si="1425"/>
        <v/>
      </c>
      <c r="DX1748" s="12" t="str">
        <f t="shared" si="1426"/>
        <v/>
      </c>
      <c r="DY1748" s="12" t="str">
        <f t="shared" si="1427"/>
        <v/>
      </c>
      <c r="DZ1748" s="12" t="str">
        <f t="shared" si="1428"/>
        <v/>
      </c>
      <c r="EA1748" s="12" t="str">
        <f t="shared" si="1429"/>
        <v/>
      </c>
      <c r="EB1748" s="12" t="str">
        <f t="shared" si="1430"/>
        <v/>
      </c>
      <c r="EC1748" s="12" t="str">
        <f t="shared" si="1431"/>
        <v/>
      </c>
      <c r="ED1748" s="12" t="str">
        <f t="shared" si="1432"/>
        <v/>
      </c>
      <c r="EE1748" s="12" t="str">
        <f t="shared" si="1433"/>
        <v/>
      </c>
      <c r="EF1748" s="12" t="str">
        <f t="shared" si="1434"/>
        <v/>
      </c>
      <c r="EG1748" s="12" t="str">
        <f t="shared" si="1435"/>
        <v/>
      </c>
      <c r="EH1748" s="12" t="str">
        <f t="shared" si="1436"/>
        <v/>
      </c>
      <c r="EI1748" s="12" t="str">
        <f t="shared" si="1437"/>
        <v/>
      </c>
      <c r="EK1748" s="83" t="str">
        <f t="shared" si="1417"/>
        <v/>
      </c>
      <c r="EM1748" s="12" t="str">
        <f t="shared" si="1418"/>
        <v/>
      </c>
      <c r="EO1748" s="12" t="str">
        <f t="shared" si="1419"/>
        <v/>
      </c>
      <c r="EQ1748" s="12" t="str">
        <f>IF($EO1748="", "", IF($EQ$8=$EQ$6, COUNTIF($EO$11:$EO$2510, "&gt;"&amp;$EO1748)+1+COUNTIF($EO$11:$EO1748, $EO1748)-1, COUNTIF($EO$11:$EO$2510, "&lt;"&amp;$EO1748)+1+COUNTIF($EO$11:$EO1748, $EO1748)-1))</f>
        <v/>
      </c>
    </row>
    <row r="1749" spans="1:147" x14ac:dyDescent="0.55000000000000004">
      <c r="A1749" s="8"/>
      <c r="B1749" s="12" t="str">
        <f>IF($D1749="", "", COUNTIF($D$11:$D1749, $D1749))</f>
        <v/>
      </c>
      <c r="C1749" s="8"/>
      <c r="D1749" s="45"/>
      <c r="E1749" s="46"/>
      <c r="F1749" s="47"/>
      <c r="G1749" s="54"/>
      <c r="H1749" s="54"/>
      <c r="I1749" s="48"/>
      <c r="J1749" s="49"/>
      <c r="K1749" s="50"/>
      <c r="L1749" s="50"/>
      <c r="M1749" s="50"/>
      <c r="N1749" s="50"/>
      <c r="O1749" s="50"/>
      <c r="P1749" s="50"/>
      <c r="Q1749" s="50"/>
      <c r="R1749" s="50"/>
      <c r="S1749" s="50"/>
      <c r="T1749" s="50"/>
      <c r="U1749" s="51"/>
      <c r="V1749" s="52"/>
      <c r="W1749" s="53"/>
      <c r="X1749" s="53"/>
      <c r="Y1749" s="53"/>
      <c r="Z1749" s="53"/>
      <c r="AA1749" s="48"/>
      <c r="AB1749" s="54"/>
      <c r="AC1749" s="54"/>
      <c r="AD1749" s="54"/>
      <c r="AE1749" s="54"/>
      <c r="AF1749" s="54"/>
      <c r="AG1749" s="54"/>
      <c r="AH1749" s="54"/>
      <c r="AI1749" s="54"/>
      <c r="AJ1749" s="49"/>
      <c r="AK1749" s="48"/>
      <c r="AL1749" s="54"/>
      <c r="AM1749" s="54"/>
      <c r="AN1749" s="54"/>
      <c r="AO1749" s="54"/>
      <c r="AP1749" s="54"/>
      <c r="AQ1749" s="54"/>
      <c r="AR1749" s="54"/>
      <c r="AS1749" s="54"/>
      <c r="AT1749" s="54"/>
      <c r="AU1749" s="54"/>
      <c r="AV1749" s="54"/>
      <c r="AW1749" s="54"/>
      <c r="AX1749" s="54"/>
      <c r="AY1749" s="54"/>
      <c r="AZ1749" s="54"/>
      <c r="BA1749" s="54"/>
      <c r="BB1749" s="54"/>
      <c r="BC1749" s="54"/>
      <c r="BD1749" s="54"/>
      <c r="BE1749" s="54"/>
      <c r="BF1749" s="54"/>
      <c r="BG1749" s="54"/>
      <c r="BH1749" s="54"/>
      <c r="BI1749" s="54"/>
      <c r="BJ1749" s="54"/>
      <c r="BK1749" s="54"/>
      <c r="BL1749" s="54"/>
      <c r="BM1749" s="54"/>
      <c r="BN1749" s="54"/>
      <c r="BO1749" s="54"/>
      <c r="BP1749" s="54"/>
      <c r="BQ1749" s="54"/>
      <c r="BR1749" s="54"/>
      <c r="BS1749" s="54"/>
      <c r="BT1749" s="54"/>
      <c r="BU1749" s="54"/>
      <c r="BV1749" s="54"/>
      <c r="BW1749" s="54"/>
      <c r="BX1749" s="49"/>
      <c r="BY1749" s="55"/>
      <c r="BZ1749" s="8"/>
      <c r="CE1749" s="12" t="str">
        <f t="shared" si="1407"/>
        <v/>
      </c>
      <c r="CG1749" s="77" t="str">
        <f t="shared" si="1408"/>
        <v/>
      </c>
      <c r="CH1749" s="80" t="str">
        <f t="shared" si="1409"/>
        <v/>
      </c>
      <c r="CL1749" s="12" t="str">
        <f t="shared" si="1410"/>
        <v/>
      </c>
      <c r="CM1749" s="12" t="str">
        <f t="shared" si="1411"/>
        <v/>
      </c>
      <c r="CN1749" s="12" t="str" cm="1">
        <f t="array" ref="CN1749">IF(OR($CE1749="", $CG$3=""), "", IF(IFERROR(INDEX($K1749:$T1749, $CK1749, MATCH(CN$3, $K$3:$T$3, 0)), "")="", $CC$4, $CC$3))</f>
        <v/>
      </c>
      <c r="CO1749" s="12" t="str" cm="1">
        <f t="array" ref="CO1749">IF(OR($CE1749="", $CG$3=""), "", IF(IFERROR(INDEX($AA1749:$AJ1749, $CK1749, MATCH(CO$3, $AA$3:$AJ$3, 0)), "")="", $CC$4, $CC$3))</f>
        <v/>
      </c>
      <c r="CP1749" s="12" t="str">
        <f>IF(OR($CE1749="", $CG$3=""), "", IF(CP$3='Property List &amp; Features'!$BG$9, $CC$3, IF(CP$3=$I1749, $CC$3, $CC$4)))</f>
        <v/>
      </c>
      <c r="CQ1749" s="12" t="str">
        <f>IF(OR($CE1749="", $CG$3=""), "", IF(CQ$3='Property List &amp; Features'!$BG$9, $CC$3, IF(CQ$3=$J1749, $CC$3, $CC$4)))</f>
        <v/>
      </c>
      <c r="CR1749" s="12" t="str">
        <f t="shared" si="1412"/>
        <v/>
      </c>
      <c r="CS1749" s="12" t="str">
        <f t="shared" si="1413"/>
        <v/>
      </c>
      <c r="CT1749" s="12" t="str">
        <f t="shared" si="1414"/>
        <v/>
      </c>
      <c r="CU1749" s="12" t="str">
        <f t="shared" si="1415"/>
        <v/>
      </c>
      <c r="CV1749" s="12" t="str">
        <f t="shared" si="1416"/>
        <v/>
      </c>
      <c r="CW1749" s="12" t="str">
        <f t="shared" si="1438"/>
        <v/>
      </c>
      <c r="CX1749" s="12" t="str">
        <f t="shared" si="1439"/>
        <v/>
      </c>
      <c r="CY1749" s="12" t="str">
        <f t="shared" si="1440"/>
        <v/>
      </c>
      <c r="CZ1749" s="12" t="str">
        <f t="shared" si="1441"/>
        <v/>
      </c>
      <c r="DA1749" s="12" t="str">
        <f t="shared" si="1442"/>
        <v/>
      </c>
      <c r="DB1749" s="12" t="str">
        <f t="shared" si="1443"/>
        <v/>
      </c>
      <c r="DC1749" s="12" t="str">
        <f t="shared" si="1444"/>
        <v/>
      </c>
      <c r="DD1749" s="12" t="str">
        <f t="shared" si="1445"/>
        <v/>
      </c>
      <c r="DE1749" s="12" t="str">
        <f t="shared" si="1446"/>
        <v/>
      </c>
      <c r="DF1749" s="12" t="str">
        <f t="shared" si="1447"/>
        <v/>
      </c>
      <c r="DG1749" s="12" t="str">
        <f t="shared" si="1448"/>
        <v/>
      </c>
      <c r="DH1749" s="12" t="str">
        <f t="shared" si="1449"/>
        <v/>
      </c>
      <c r="DI1749" s="12" t="str">
        <f t="shared" si="1450"/>
        <v/>
      </c>
      <c r="DJ1749" s="12" t="str">
        <f t="shared" si="1451"/>
        <v/>
      </c>
      <c r="DK1749" s="12" t="str">
        <f t="shared" si="1452"/>
        <v/>
      </c>
      <c r="DL1749" s="12" t="str">
        <f t="shared" si="1453"/>
        <v/>
      </c>
      <c r="DM1749" s="12" t="str">
        <f t="shared" si="1454"/>
        <v/>
      </c>
      <c r="DN1749" s="12" t="str">
        <f t="shared" si="1455"/>
        <v/>
      </c>
      <c r="DO1749" s="12" t="str">
        <f t="shared" si="1456"/>
        <v/>
      </c>
      <c r="DP1749" s="12" t="str">
        <f t="shared" si="1457"/>
        <v/>
      </c>
      <c r="DQ1749" s="12" t="str">
        <f t="shared" si="1458"/>
        <v/>
      </c>
      <c r="DR1749" s="12" t="str">
        <f t="shared" si="1420"/>
        <v/>
      </c>
      <c r="DS1749" s="12" t="str">
        <f t="shared" si="1421"/>
        <v/>
      </c>
      <c r="DT1749" s="12" t="str">
        <f t="shared" si="1422"/>
        <v/>
      </c>
      <c r="DU1749" s="12" t="str">
        <f t="shared" si="1423"/>
        <v/>
      </c>
      <c r="DV1749" s="12" t="str">
        <f t="shared" si="1424"/>
        <v/>
      </c>
      <c r="DW1749" s="12" t="str">
        <f t="shared" si="1425"/>
        <v/>
      </c>
      <c r="DX1749" s="12" t="str">
        <f t="shared" si="1426"/>
        <v/>
      </c>
      <c r="DY1749" s="12" t="str">
        <f t="shared" si="1427"/>
        <v/>
      </c>
      <c r="DZ1749" s="12" t="str">
        <f t="shared" si="1428"/>
        <v/>
      </c>
      <c r="EA1749" s="12" t="str">
        <f t="shared" si="1429"/>
        <v/>
      </c>
      <c r="EB1749" s="12" t="str">
        <f t="shared" si="1430"/>
        <v/>
      </c>
      <c r="EC1749" s="12" t="str">
        <f t="shared" si="1431"/>
        <v/>
      </c>
      <c r="ED1749" s="12" t="str">
        <f t="shared" si="1432"/>
        <v/>
      </c>
      <c r="EE1749" s="12" t="str">
        <f t="shared" si="1433"/>
        <v/>
      </c>
      <c r="EF1749" s="12" t="str">
        <f t="shared" si="1434"/>
        <v/>
      </c>
      <c r="EG1749" s="12" t="str">
        <f t="shared" si="1435"/>
        <v/>
      </c>
      <c r="EH1749" s="12" t="str">
        <f t="shared" si="1436"/>
        <v/>
      </c>
      <c r="EI1749" s="12" t="str">
        <f t="shared" si="1437"/>
        <v/>
      </c>
      <c r="EK1749" s="83" t="str">
        <f t="shared" si="1417"/>
        <v/>
      </c>
      <c r="EM1749" s="12" t="str">
        <f t="shared" si="1418"/>
        <v/>
      </c>
      <c r="EO1749" s="12" t="str">
        <f t="shared" si="1419"/>
        <v/>
      </c>
      <c r="EQ1749" s="12" t="str">
        <f>IF($EO1749="", "", IF($EQ$8=$EQ$6, COUNTIF($EO$11:$EO$2510, "&gt;"&amp;$EO1749)+1+COUNTIF($EO$11:$EO1749, $EO1749)-1, COUNTIF($EO$11:$EO$2510, "&lt;"&amp;$EO1749)+1+COUNTIF($EO$11:$EO1749, $EO1749)-1))</f>
        <v/>
      </c>
    </row>
    <row r="1750" spans="1:147" x14ac:dyDescent="0.55000000000000004">
      <c r="A1750" s="8"/>
      <c r="B1750" s="12" t="str">
        <f>IF($D1750="", "", COUNTIF($D$11:$D1750, $D1750))</f>
        <v/>
      </c>
      <c r="C1750" s="8"/>
      <c r="D1750" s="45"/>
      <c r="E1750" s="46"/>
      <c r="F1750" s="47"/>
      <c r="G1750" s="54"/>
      <c r="H1750" s="54"/>
      <c r="I1750" s="48"/>
      <c r="J1750" s="49"/>
      <c r="K1750" s="50"/>
      <c r="L1750" s="50"/>
      <c r="M1750" s="50"/>
      <c r="N1750" s="50"/>
      <c r="O1750" s="50"/>
      <c r="P1750" s="50"/>
      <c r="Q1750" s="50"/>
      <c r="R1750" s="50"/>
      <c r="S1750" s="50"/>
      <c r="T1750" s="50"/>
      <c r="U1750" s="51"/>
      <c r="V1750" s="52"/>
      <c r="W1750" s="53"/>
      <c r="X1750" s="53"/>
      <c r="Y1750" s="53"/>
      <c r="Z1750" s="53"/>
      <c r="AA1750" s="48"/>
      <c r="AB1750" s="54"/>
      <c r="AC1750" s="54"/>
      <c r="AD1750" s="54"/>
      <c r="AE1750" s="54"/>
      <c r="AF1750" s="54"/>
      <c r="AG1750" s="54"/>
      <c r="AH1750" s="54"/>
      <c r="AI1750" s="54"/>
      <c r="AJ1750" s="49"/>
      <c r="AK1750" s="48"/>
      <c r="AL1750" s="54"/>
      <c r="AM1750" s="54"/>
      <c r="AN1750" s="54"/>
      <c r="AO1750" s="54"/>
      <c r="AP1750" s="54"/>
      <c r="AQ1750" s="54"/>
      <c r="AR1750" s="54"/>
      <c r="AS1750" s="54"/>
      <c r="AT1750" s="54"/>
      <c r="AU1750" s="54"/>
      <c r="AV1750" s="54"/>
      <c r="AW1750" s="54"/>
      <c r="AX1750" s="54"/>
      <c r="AY1750" s="54"/>
      <c r="AZ1750" s="54"/>
      <c r="BA1750" s="54"/>
      <c r="BB1750" s="54"/>
      <c r="BC1750" s="54"/>
      <c r="BD1750" s="54"/>
      <c r="BE1750" s="54"/>
      <c r="BF1750" s="54"/>
      <c r="BG1750" s="54"/>
      <c r="BH1750" s="54"/>
      <c r="BI1750" s="54"/>
      <c r="BJ1750" s="54"/>
      <c r="BK1750" s="54"/>
      <c r="BL1750" s="54"/>
      <c r="BM1750" s="54"/>
      <c r="BN1750" s="54"/>
      <c r="BO1750" s="54"/>
      <c r="BP1750" s="54"/>
      <c r="BQ1750" s="54"/>
      <c r="BR1750" s="54"/>
      <c r="BS1750" s="54"/>
      <c r="BT1750" s="54"/>
      <c r="BU1750" s="54"/>
      <c r="BV1750" s="54"/>
      <c r="BW1750" s="54"/>
      <c r="BX1750" s="49"/>
      <c r="BY1750" s="55"/>
      <c r="BZ1750" s="8"/>
      <c r="CE1750" s="12" t="str">
        <f t="shared" si="1407"/>
        <v/>
      </c>
      <c r="CG1750" s="77" t="str">
        <f t="shared" si="1408"/>
        <v/>
      </c>
      <c r="CH1750" s="80" t="str">
        <f t="shared" si="1409"/>
        <v/>
      </c>
      <c r="CL1750" s="12" t="str">
        <f t="shared" si="1410"/>
        <v/>
      </c>
      <c r="CM1750" s="12" t="str">
        <f t="shared" si="1411"/>
        <v/>
      </c>
      <c r="CN1750" s="12" t="str" cm="1">
        <f t="array" ref="CN1750">IF(OR($CE1750="", $CG$3=""), "", IF(IFERROR(INDEX($K1750:$T1750, $CK1750, MATCH(CN$3, $K$3:$T$3, 0)), "")="", $CC$4, $CC$3))</f>
        <v/>
      </c>
      <c r="CO1750" s="12" t="str" cm="1">
        <f t="array" ref="CO1750">IF(OR($CE1750="", $CG$3=""), "", IF(IFERROR(INDEX($AA1750:$AJ1750, $CK1750, MATCH(CO$3, $AA$3:$AJ$3, 0)), "")="", $CC$4, $CC$3))</f>
        <v/>
      </c>
      <c r="CP1750" s="12" t="str">
        <f>IF(OR($CE1750="", $CG$3=""), "", IF(CP$3='Property List &amp; Features'!$BG$9, $CC$3, IF(CP$3=$I1750, $CC$3, $CC$4)))</f>
        <v/>
      </c>
      <c r="CQ1750" s="12" t="str">
        <f>IF(OR($CE1750="", $CG$3=""), "", IF(CQ$3='Property List &amp; Features'!$BG$9, $CC$3, IF(CQ$3=$J1750, $CC$3, $CC$4)))</f>
        <v/>
      </c>
      <c r="CR1750" s="12" t="str">
        <f t="shared" si="1412"/>
        <v/>
      </c>
      <c r="CS1750" s="12" t="str">
        <f t="shared" si="1413"/>
        <v/>
      </c>
      <c r="CT1750" s="12" t="str">
        <f t="shared" si="1414"/>
        <v/>
      </c>
      <c r="CU1750" s="12" t="str">
        <f t="shared" si="1415"/>
        <v/>
      </c>
      <c r="CV1750" s="12" t="str">
        <f t="shared" si="1416"/>
        <v/>
      </c>
      <c r="CW1750" s="12" t="str">
        <f t="shared" si="1438"/>
        <v/>
      </c>
      <c r="CX1750" s="12" t="str">
        <f t="shared" si="1439"/>
        <v/>
      </c>
      <c r="CY1750" s="12" t="str">
        <f t="shared" si="1440"/>
        <v/>
      </c>
      <c r="CZ1750" s="12" t="str">
        <f t="shared" si="1441"/>
        <v/>
      </c>
      <c r="DA1750" s="12" t="str">
        <f t="shared" si="1442"/>
        <v/>
      </c>
      <c r="DB1750" s="12" t="str">
        <f t="shared" si="1443"/>
        <v/>
      </c>
      <c r="DC1750" s="12" t="str">
        <f t="shared" si="1444"/>
        <v/>
      </c>
      <c r="DD1750" s="12" t="str">
        <f t="shared" si="1445"/>
        <v/>
      </c>
      <c r="DE1750" s="12" t="str">
        <f t="shared" si="1446"/>
        <v/>
      </c>
      <c r="DF1750" s="12" t="str">
        <f t="shared" si="1447"/>
        <v/>
      </c>
      <c r="DG1750" s="12" t="str">
        <f t="shared" si="1448"/>
        <v/>
      </c>
      <c r="DH1750" s="12" t="str">
        <f t="shared" si="1449"/>
        <v/>
      </c>
      <c r="DI1750" s="12" t="str">
        <f t="shared" si="1450"/>
        <v/>
      </c>
      <c r="DJ1750" s="12" t="str">
        <f t="shared" si="1451"/>
        <v/>
      </c>
      <c r="DK1750" s="12" t="str">
        <f t="shared" si="1452"/>
        <v/>
      </c>
      <c r="DL1750" s="12" t="str">
        <f t="shared" si="1453"/>
        <v/>
      </c>
      <c r="DM1750" s="12" t="str">
        <f t="shared" si="1454"/>
        <v/>
      </c>
      <c r="DN1750" s="12" t="str">
        <f t="shared" si="1455"/>
        <v/>
      </c>
      <c r="DO1750" s="12" t="str">
        <f t="shared" si="1456"/>
        <v/>
      </c>
      <c r="DP1750" s="12" t="str">
        <f t="shared" si="1457"/>
        <v/>
      </c>
      <c r="DQ1750" s="12" t="str">
        <f t="shared" si="1458"/>
        <v/>
      </c>
      <c r="DR1750" s="12" t="str">
        <f t="shared" si="1420"/>
        <v/>
      </c>
      <c r="DS1750" s="12" t="str">
        <f t="shared" si="1421"/>
        <v/>
      </c>
      <c r="DT1750" s="12" t="str">
        <f t="shared" si="1422"/>
        <v/>
      </c>
      <c r="DU1750" s="12" t="str">
        <f t="shared" si="1423"/>
        <v/>
      </c>
      <c r="DV1750" s="12" t="str">
        <f t="shared" si="1424"/>
        <v/>
      </c>
      <c r="DW1750" s="12" t="str">
        <f t="shared" si="1425"/>
        <v/>
      </c>
      <c r="DX1750" s="12" t="str">
        <f t="shared" si="1426"/>
        <v/>
      </c>
      <c r="DY1750" s="12" t="str">
        <f t="shared" si="1427"/>
        <v/>
      </c>
      <c r="DZ1750" s="12" t="str">
        <f t="shared" si="1428"/>
        <v/>
      </c>
      <c r="EA1750" s="12" t="str">
        <f t="shared" si="1429"/>
        <v/>
      </c>
      <c r="EB1750" s="12" t="str">
        <f t="shared" si="1430"/>
        <v/>
      </c>
      <c r="EC1750" s="12" t="str">
        <f t="shared" si="1431"/>
        <v/>
      </c>
      <c r="ED1750" s="12" t="str">
        <f t="shared" si="1432"/>
        <v/>
      </c>
      <c r="EE1750" s="12" t="str">
        <f t="shared" si="1433"/>
        <v/>
      </c>
      <c r="EF1750" s="12" t="str">
        <f t="shared" si="1434"/>
        <v/>
      </c>
      <c r="EG1750" s="12" t="str">
        <f t="shared" si="1435"/>
        <v/>
      </c>
      <c r="EH1750" s="12" t="str">
        <f t="shared" si="1436"/>
        <v/>
      </c>
      <c r="EI1750" s="12" t="str">
        <f t="shared" si="1437"/>
        <v/>
      </c>
      <c r="EK1750" s="83" t="str">
        <f t="shared" si="1417"/>
        <v/>
      </c>
      <c r="EM1750" s="12" t="str">
        <f t="shared" si="1418"/>
        <v/>
      </c>
      <c r="EO1750" s="12" t="str">
        <f t="shared" si="1419"/>
        <v/>
      </c>
      <c r="EQ1750" s="12" t="str">
        <f>IF($EO1750="", "", IF($EQ$8=$EQ$6, COUNTIF($EO$11:$EO$2510, "&gt;"&amp;$EO1750)+1+COUNTIF($EO$11:$EO1750, $EO1750)-1, COUNTIF($EO$11:$EO$2510, "&lt;"&amp;$EO1750)+1+COUNTIF($EO$11:$EO1750, $EO1750)-1))</f>
        <v/>
      </c>
    </row>
    <row r="1751" spans="1:147" x14ac:dyDescent="0.55000000000000004">
      <c r="A1751" s="8"/>
      <c r="B1751" s="12" t="str">
        <f>IF($D1751="", "", COUNTIF($D$11:$D1751, $D1751))</f>
        <v/>
      </c>
      <c r="C1751" s="8"/>
      <c r="D1751" s="45"/>
      <c r="E1751" s="46"/>
      <c r="F1751" s="47"/>
      <c r="G1751" s="54"/>
      <c r="H1751" s="54"/>
      <c r="I1751" s="48"/>
      <c r="J1751" s="49"/>
      <c r="K1751" s="50"/>
      <c r="L1751" s="50"/>
      <c r="M1751" s="50"/>
      <c r="N1751" s="50"/>
      <c r="O1751" s="50"/>
      <c r="P1751" s="50"/>
      <c r="Q1751" s="50"/>
      <c r="R1751" s="50"/>
      <c r="S1751" s="50"/>
      <c r="T1751" s="50"/>
      <c r="U1751" s="51"/>
      <c r="V1751" s="52"/>
      <c r="W1751" s="53"/>
      <c r="X1751" s="53"/>
      <c r="Y1751" s="53"/>
      <c r="Z1751" s="53"/>
      <c r="AA1751" s="48"/>
      <c r="AB1751" s="54"/>
      <c r="AC1751" s="54"/>
      <c r="AD1751" s="54"/>
      <c r="AE1751" s="54"/>
      <c r="AF1751" s="54"/>
      <c r="AG1751" s="54"/>
      <c r="AH1751" s="54"/>
      <c r="AI1751" s="54"/>
      <c r="AJ1751" s="49"/>
      <c r="AK1751" s="48"/>
      <c r="AL1751" s="54"/>
      <c r="AM1751" s="54"/>
      <c r="AN1751" s="54"/>
      <c r="AO1751" s="54"/>
      <c r="AP1751" s="54"/>
      <c r="AQ1751" s="54"/>
      <c r="AR1751" s="54"/>
      <c r="AS1751" s="54"/>
      <c r="AT1751" s="54"/>
      <c r="AU1751" s="54"/>
      <c r="AV1751" s="54"/>
      <c r="AW1751" s="54"/>
      <c r="AX1751" s="54"/>
      <c r="AY1751" s="54"/>
      <c r="AZ1751" s="54"/>
      <c r="BA1751" s="54"/>
      <c r="BB1751" s="54"/>
      <c r="BC1751" s="54"/>
      <c r="BD1751" s="54"/>
      <c r="BE1751" s="54"/>
      <c r="BF1751" s="54"/>
      <c r="BG1751" s="54"/>
      <c r="BH1751" s="54"/>
      <c r="BI1751" s="54"/>
      <c r="BJ1751" s="54"/>
      <c r="BK1751" s="54"/>
      <c r="BL1751" s="54"/>
      <c r="BM1751" s="54"/>
      <c r="BN1751" s="54"/>
      <c r="BO1751" s="54"/>
      <c r="BP1751" s="54"/>
      <c r="BQ1751" s="54"/>
      <c r="BR1751" s="54"/>
      <c r="BS1751" s="54"/>
      <c r="BT1751" s="54"/>
      <c r="BU1751" s="54"/>
      <c r="BV1751" s="54"/>
      <c r="BW1751" s="54"/>
      <c r="BX1751" s="49"/>
      <c r="BY1751" s="55"/>
      <c r="BZ1751" s="8"/>
      <c r="CE1751" s="12" t="str">
        <f t="shared" si="1407"/>
        <v/>
      </c>
      <c r="CG1751" s="77" t="str">
        <f t="shared" si="1408"/>
        <v/>
      </c>
      <c r="CH1751" s="80" t="str">
        <f t="shared" si="1409"/>
        <v/>
      </c>
      <c r="CL1751" s="12" t="str">
        <f t="shared" si="1410"/>
        <v/>
      </c>
      <c r="CM1751" s="12" t="str">
        <f t="shared" si="1411"/>
        <v/>
      </c>
      <c r="CN1751" s="12" t="str" cm="1">
        <f t="array" ref="CN1751">IF(OR($CE1751="", $CG$3=""), "", IF(IFERROR(INDEX($K1751:$T1751, $CK1751, MATCH(CN$3, $K$3:$T$3, 0)), "")="", $CC$4, $CC$3))</f>
        <v/>
      </c>
      <c r="CO1751" s="12" t="str" cm="1">
        <f t="array" ref="CO1751">IF(OR($CE1751="", $CG$3=""), "", IF(IFERROR(INDEX($AA1751:$AJ1751, $CK1751, MATCH(CO$3, $AA$3:$AJ$3, 0)), "")="", $CC$4, $CC$3))</f>
        <v/>
      </c>
      <c r="CP1751" s="12" t="str">
        <f>IF(OR($CE1751="", $CG$3=""), "", IF(CP$3='Property List &amp; Features'!$BG$9, $CC$3, IF(CP$3=$I1751, $CC$3, $CC$4)))</f>
        <v/>
      </c>
      <c r="CQ1751" s="12" t="str">
        <f>IF(OR($CE1751="", $CG$3=""), "", IF(CQ$3='Property List &amp; Features'!$BG$9, $CC$3, IF(CQ$3=$J1751, $CC$3, $CC$4)))</f>
        <v/>
      </c>
      <c r="CR1751" s="12" t="str">
        <f t="shared" si="1412"/>
        <v/>
      </c>
      <c r="CS1751" s="12" t="str">
        <f t="shared" si="1413"/>
        <v/>
      </c>
      <c r="CT1751" s="12" t="str">
        <f t="shared" si="1414"/>
        <v/>
      </c>
      <c r="CU1751" s="12" t="str">
        <f t="shared" si="1415"/>
        <v/>
      </c>
      <c r="CV1751" s="12" t="str">
        <f t="shared" si="1416"/>
        <v/>
      </c>
      <c r="CW1751" s="12" t="str">
        <f t="shared" si="1438"/>
        <v/>
      </c>
      <c r="CX1751" s="12" t="str">
        <f t="shared" si="1439"/>
        <v/>
      </c>
      <c r="CY1751" s="12" t="str">
        <f t="shared" si="1440"/>
        <v/>
      </c>
      <c r="CZ1751" s="12" t="str">
        <f t="shared" si="1441"/>
        <v/>
      </c>
      <c r="DA1751" s="12" t="str">
        <f t="shared" si="1442"/>
        <v/>
      </c>
      <c r="DB1751" s="12" t="str">
        <f t="shared" si="1443"/>
        <v/>
      </c>
      <c r="DC1751" s="12" t="str">
        <f t="shared" si="1444"/>
        <v/>
      </c>
      <c r="DD1751" s="12" t="str">
        <f t="shared" si="1445"/>
        <v/>
      </c>
      <c r="DE1751" s="12" t="str">
        <f t="shared" si="1446"/>
        <v/>
      </c>
      <c r="DF1751" s="12" t="str">
        <f t="shared" si="1447"/>
        <v/>
      </c>
      <c r="DG1751" s="12" t="str">
        <f t="shared" si="1448"/>
        <v/>
      </c>
      <c r="DH1751" s="12" t="str">
        <f t="shared" si="1449"/>
        <v/>
      </c>
      <c r="DI1751" s="12" t="str">
        <f t="shared" si="1450"/>
        <v/>
      </c>
      <c r="DJ1751" s="12" t="str">
        <f t="shared" si="1451"/>
        <v/>
      </c>
      <c r="DK1751" s="12" t="str">
        <f t="shared" si="1452"/>
        <v/>
      </c>
      <c r="DL1751" s="12" t="str">
        <f t="shared" si="1453"/>
        <v/>
      </c>
      <c r="DM1751" s="12" t="str">
        <f t="shared" si="1454"/>
        <v/>
      </c>
      <c r="DN1751" s="12" t="str">
        <f t="shared" si="1455"/>
        <v/>
      </c>
      <c r="DO1751" s="12" t="str">
        <f t="shared" si="1456"/>
        <v/>
      </c>
      <c r="DP1751" s="12" t="str">
        <f t="shared" si="1457"/>
        <v/>
      </c>
      <c r="DQ1751" s="12" t="str">
        <f t="shared" si="1458"/>
        <v/>
      </c>
      <c r="DR1751" s="12" t="str">
        <f t="shared" si="1420"/>
        <v/>
      </c>
      <c r="DS1751" s="12" t="str">
        <f t="shared" si="1421"/>
        <v/>
      </c>
      <c r="DT1751" s="12" t="str">
        <f t="shared" si="1422"/>
        <v/>
      </c>
      <c r="DU1751" s="12" t="str">
        <f t="shared" si="1423"/>
        <v/>
      </c>
      <c r="DV1751" s="12" t="str">
        <f t="shared" si="1424"/>
        <v/>
      </c>
      <c r="DW1751" s="12" t="str">
        <f t="shared" si="1425"/>
        <v/>
      </c>
      <c r="DX1751" s="12" t="str">
        <f t="shared" si="1426"/>
        <v/>
      </c>
      <c r="DY1751" s="12" t="str">
        <f t="shared" si="1427"/>
        <v/>
      </c>
      <c r="DZ1751" s="12" t="str">
        <f t="shared" si="1428"/>
        <v/>
      </c>
      <c r="EA1751" s="12" t="str">
        <f t="shared" si="1429"/>
        <v/>
      </c>
      <c r="EB1751" s="12" t="str">
        <f t="shared" si="1430"/>
        <v/>
      </c>
      <c r="EC1751" s="12" t="str">
        <f t="shared" si="1431"/>
        <v/>
      </c>
      <c r="ED1751" s="12" t="str">
        <f t="shared" si="1432"/>
        <v/>
      </c>
      <c r="EE1751" s="12" t="str">
        <f t="shared" si="1433"/>
        <v/>
      </c>
      <c r="EF1751" s="12" t="str">
        <f t="shared" si="1434"/>
        <v/>
      </c>
      <c r="EG1751" s="12" t="str">
        <f t="shared" si="1435"/>
        <v/>
      </c>
      <c r="EH1751" s="12" t="str">
        <f t="shared" si="1436"/>
        <v/>
      </c>
      <c r="EI1751" s="12" t="str">
        <f t="shared" si="1437"/>
        <v/>
      </c>
      <c r="EK1751" s="83" t="str">
        <f t="shared" si="1417"/>
        <v/>
      </c>
      <c r="EM1751" s="12" t="str">
        <f t="shared" si="1418"/>
        <v/>
      </c>
      <c r="EO1751" s="12" t="str">
        <f t="shared" si="1419"/>
        <v/>
      </c>
      <c r="EQ1751" s="12" t="str">
        <f>IF($EO1751="", "", IF($EQ$8=$EQ$6, COUNTIF($EO$11:$EO$2510, "&gt;"&amp;$EO1751)+1+COUNTIF($EO$11:$EO1751, $EO1751)-1, COUNTIF($EO$11:$EO$2510, "&lt;"&amp;$EO1751)+1+COUNTIF($EO$11:$EO1751, $EO1751)-1))</f>
        <v/>
      </c>
    </row>
    <row r="1752" spans="1:147" x14ac:dyDescent="0.55000000000000004">
      <c r="A1752" s="8"/>
      <c r="B1752" s="12" t="str">
        <f>IF($D1752="", "", COUNTIF($D$11:$D1752, $D1752))</f>
        <v/>
      </c>
      <c r="C1752" s="8"/>
      <c r="D1752" s="45"/>
      <c r="E1752" s="46"/>
      <c r="F1752" s="47"/>
      <c r="G1752" s="54"/>
      <c r="H1752" s="54"/>
      <c r="I1752" s="48"/>
      <c r="J1752" s="49"/>
      <c r="K1752" s="50"/>
      <c r="L1752" s="50"/>
      <c r="M1752" s="50"/>
      <c r="N1752" s="50"/>
      <c r="O1752" s="50"/>
      <c r="P1752" s="50"/>
      <c r="Q1752" s="50"/>
      <c r="R1752" s="50"/>
      <c r="S1752" s="50"/>
      <c r="T1752" s="50"/>
      <c r="U1752" s="51"/>
      <c r="V1752" s="52"/>
      <c r="W1752" s="53"/>
      <c r="X1752" s="53"/>
      <c r="Y1752" s="53"/>
      <c r="Z1752" s="53"/>
      <c r="AA1752" s="48"/>
      <c r="AB1752" s="54"/>
      <c r="AC1752" s="54"/>
      <c r="AD1752" s="54"/>
      <c r="AE1752" s="54"/>
      <c r="AF1752" s="54"/>
      <c r="AG1752" s="54"/>
      <c r="AH1752" s="54"/>
      <c r="AI1752" s="54"/>
      <c r="AJ1752" s="49"/>
      <c r="AK1752" s="48"/>
      <c r="AL1752" s="54"/>
      <c r="AM1752" s="54"/>
      <c r="AN1752" s="54"/>
      <c r="AO1752" s="54"/>
      <c r="AP1752" s="54"/>
      <c r="AQ1752" s="54"/>
      <c r="AR1752" s="54"/>
      <c r="AS1752" s="54"/>
      <c r="AT1752" s="54"/>
      <c r="AU1752" s="54"/>
      <c r="AV1752" s="54"/>
      <c r="AW1752" s="54"/>
      <c r="AX1752" s="54"/>
      <c r="AY1752" s="54"/>
      <c r="AZ1752" s="54"/>
      <c r="BA1752" s="54"/>
      <c r="BB1752" s="54"/>
      <c r="BC1752" s="54"/>
      <c r="BD1752" s="54"/>
      <c r="BE1752" s="54"/>
      <c r="BF1752" s="54"/>
      <c r="BG1752" s="54"/>
      <c r="BH1752" s="54"/>
      <c r="BI1752" s="54"/>
      <c r="BJ1752" s="54"/>
      <c r="BK1752" s="54"/>
      <c r="BL1752" s="54"/>
      <c r="BM1752" s="54"/>
      <c r="BN1752" s="54"/>
      <c r="BO1752" s="54"/>
      <c r="BP1752" s="54"/>
      <c r="BQ1752" s="54"/>
      <c r="BR1752" s="54"/>
      <c r="BS1752" s="54"/>
      <c r="BT1752" s="54"/>
      <c r="BU1752" s="54"/>
      <c r="BV1752" s="54"/>
      <c r="BW1752" s="54"/>
      <c r="BX1752" s="49"/>
      <c r="BY1752" s="55"/>
      <c r="BZ1752" s="8"/>
      <c r="CE1752" s="12" t="str">
        <f t="shared" si="1407"/>
        <v/>
      </c>
      <c r="CG1752" s="77" t="str">
        <f t="shared" si="1408"/>
        <v/>
      </c>
      <c r="CH1752" s="80" t="str">
        <f t="shared" si="1409"/>
        <v/>
      </c>
      <c r="CL1752" s="12" t="str">
        <f t="shared" si="1410"/>
        <v/>
      </c>
      <c r="CM1752" s="12" t="str">
        <f t="shared" si="1411"/>
        <v/>
      </c>
      <c r="CN1752" s="12" t="str" cm="1">
        <f t="array" ref="CN1752">IF(OR($CE1752="", $CG$3=""), "", IF(IFERROR(INDEX($K1752:$T1752, $CK1752, MATCH(CN$3, $K$3:$T$3, 0)), "")="", $CC$4, $CC$3))</f>
        <v/>
      </c>
      <c r="CO1752" s="12" t="str" cm="1">
        <f t="array" ref="CO1752">IF(OR($CE1752="", $CG$3=""), "", IF(IFERROR(INDEX($AA1752:$AJ1752, $CK1752, MATCH(CO$3, $AA$3:$AJ$3, 0)), "")="", $CC$4, $CC$3))</f>
        <v/>
      </c>
      <c r="CP1752" s="12" t="str">
        <f>IF(OR($CE1752="", $CG$3=""), "", IF(CP$3='Property List &amp; Features'!$BG$9, $CC$3, IF(CP$3=$I1752, $CC$3, $CC$4)))</f>
        <v/>
      </c>
      <c r="CQ1752" s="12" t="str">
        <f>IF(OR($CE1752="", $CG$3=""), "", IF(CQ$3='Property List &amp; Features'!$BG$9, $CC$3, IF(CQ$3=$J1752, $CC$3, $CC$4)))</f>
        <v/>
      </c>
      <c r="CR1752" s="12" t="str">
        <f t="shared" si="1412"/>
        <v/>
      </c>
      <c r="CS1752" s="12" t="str">
        <f t="shared" si="1413"/>
        <v/>
      </c>
      <c r="CT1752" s="12" t="str">
        <f t="shared" si="1414"/>
        <v/>
      </c>
      <c r="CU1752" s="12" t="str">
        <f t="shared" si="1415"/>
        <v/>
      </c>
      <c r="CV1752" s="12" t="str">
        <f t="shared" si="1416"/>
        <v/>
      </c>
      <c r="CW1752" s="12" t="str">
        <f t="shared" si="1438"/>
        <v/>
      </c>
      <c r="CX1752" s="12" t="str">
        <f t="shared" si="1439"/>
        <v/>
      </c>
      <c r="CY1752" s="12" t="str">
        <f t="shared" si="1440"/>
        <v/>
      </c>
      <c r="CZ1752" s="12" t="str">
        <f t="shared" si="1441"/>
        <v/>
      </c>
      <c r="DA1752" s="12" t="str">
        <f t="shared" si="1442"/>
        <v/>
      </c>
      <c r="DB1752" s="12" t="str">
        <f t="shared" si="1443"/>
        <v/>
      </c>
      <c r="DC1752" s="12" t="str">
        <f t="shared" si="1444"/>
        <v/>
      </c>
      <c r="DD1752" s="12" t="str">
        <f t="shared" si="1445"/>
        <v/>
      </c>
      <c r="DE1752" s="12" t="str">
        <f t="shared" si="1446"/>
        <v/>
      </c>
      <c r="DF1752" s="12" t="str">
        <f t="shared" si="1447"/>
        <v/>
      </c>
      <c r="DG1752" s="12" t="str">
        <f t="shared" si="1448"/>
        <v/>
      </c>
      <c r="DH1752" s="12" t="str">
        <f t="shared" si="1449"/>
        <v/>
      </c>
      <c r="DI1752" s="12" t="str">
        <f t="shared" si="1450"/>
        <v/>
      </c>
      <c r="DJ1752" s="12" t="str">
        <f t="shared" si="1451"/>
        <v/>
      </c>
      <c r="DK1752" s="12" t="str">
        <f t="shared" si="1452"/>
        <v/>
      </c>
      <c r="DL1752" s="12" t="str">
        <f t="shared" si="1453"/>
        <v/>
      </c>
      <c r="DM1752" s="12" t="str">
        <f t="shared" si="1454"/>
        <v/>
      </c>
      <c r="DN1752" s="12" t="str">
        <f t="shared" si="1455"/>
        <v/>
      </c>
      <c r="DO1752" s="12" t="str">
        <f t="shared" si="1456"/>
        <v/>
      </c>
      <c r="DP1752" s="12" t="str">
        <f t="shared" si="1457"/>
        <v/>
      </c>
      <c r="DQ1752" s="12" t="str">
        <f t="shared" si="1458"/>
        <v/>
      </c>
      <c r="DR1752" s="12" t="str">
        <f t="shared" si="1420"/>
        <v/>
      </c>
      <c r="DS1752" s="12" t="str">
        <f t="shared" si="1421"/>
        <v/>
      </c>
      <c r="DT1752" s="12" t="str">
        <f t="shared" si="1422"/>
        <v/>
      </c>
      <c r="DU1752" s="12" t="str">
        <f t="shared" si="1423"/>
        <v/>
      </c>
      <c r="DV1752" s="12" t="str">
        <f t="shared" si="1424"/>
        <v/>
      </c>
      <c r="DW1752" s="12" t="str">
        <f t="shared" si="1425"/>
        <v/>
      </c>
      <c r="DX1752" s="12" t="str">
        <f t="shared" si="1426"/>
        <v/>
      </c>
      <c r="DY1752" s="12" t="str">
        <f t="shared" si="1427"/>
        <v/>
      </c>
      <c r="DZ1752" s="12" t="str">
        <f t="shared" si="1428"/>
        <v/>
      </c>
      <c r="EA1752" s="12" t="str">
        <f t="shared" si="1429"/>
        <v/>
      </c>
      <c r="EB1752" s="12" t="str">
        <f t="shared" si="1430"/>
        <v/>
      </c>
      <c r="EC1752" s="12" t="str">
        <f t="shared" si="1431"/>
        <v/>
      </c>
      <c r="ED1752" s="12" t="str">
        <f t="shared" si="1432"/>
        <v/>
      </c>
      <c r="EE1752" s="12" t="str">
        <f t="shared" si="1433"/>
        <v/>
      </c>
      <c r="EF1752" s="12" t="str">
        <f t="shared" si="1434"/>
        <v/>
      </c>
      <c r="EG1752" s="12" t="str">
        <f t="shared" si="1435"/>
        <v/>
      </c>
      <c r="EH1752" s="12" t="str">
        <f t="shared" si="1436"/>
        <v/>
      </c>
      <c r="EI1752" s="12" t="str">
        <f t="shared" si="1437"/>
        <v/>
      </c>
      <c r="EK1752" s="83" t="str">
        <f t="shared" si="1417"/>
        <v/>
      </c>
      <c r="EM1752" s="12" t="str">
        <f t="shared" si="1418"/>
        <v/>
      </c>
      <c r="EO1752" s="12" t="str">
        <f t="shared" si="1419"/>
        <v/>
      </c>
      <c r="EQ1752" s="12" t="str">
        <f>IF($EO1752="", "", IF($EQ$8=$EQ$6, COUNTIF($EO$11:$EO$2510, "&gt;"&amp;$EO1752)+1+COUNTIF($EO$11:$EO1752, $EO1752)-1, COUNTIF($EO$11:$EO$2510, "&lt;"&amp;$EO1752)+1+COUNTIF($EO$11:$EO1752, $EO1752)-1))</f>
        <v/>
      </c>
    </row>
    <row r="1753" spans="1:147" x14ac:dyDescent="0.55000000000000004">
      <c r="A1753" s="8"/>
      <c r="B1753" s="12" t="str">
        <f>IF($D1753="", "", COUNTIF($D$11:$D1753, $D1753))</f>
        <v/>
      </c>
      <c r="C1753" s="8"/>
      <c r="D1753" s="45"/>
      <c r="E1753" s="46"/>
      <c r="F1753" s="47"/>
      <c r="G1753" s="54"/>
      <c r="H1753" s="54"/>
      <c r="I1753" s="48"/>
      <c r="J1753" s="49"/>
      <c r="K1753" s="50"/>
      <c r="L1753" s="50"/>
      <c r="M1753" s="50"/>
      <c r="N1753" s="50"/>
      <c r="O1753" s="50"/>
      <c r="P1753" s="50"/>
      <c r="Q1753" s="50"/>
      <c r="R1753" s="50"/>
      <c r="S1753" s="50"/>
      <c r="T1753" s="50"/>
      <c r="U1753" s="51"/>
      <c r="V1753" s="52"/>
      <c r="W1753" s="53"/>
      <c r="X1753" s="53"/>
      <c r="Y1753" s="53"/>
      <c r="Z1753" s="53"/>
      <c r="AA1753" s="48"/>
      <c r="AB1753" s="54"/>
      <c r="AC1753" s="54"/>
      <c r="AD1753" s="54"/>
      <c r="AE1753" s="54"/>
      <c r="AF1753" s="54"/>
      <c r="AG1753" s="54"/>
      <c r="AH1753" s="54"/>
      <c r="AI1753" s="54"/>
      <c r="AJ1753" s="49"/>
      <c r="AK1753" s="48"/>
      <c r="AL1753" s="54"/>
      <c r="AM1753" s="54"/>
      <c r="AN1753" s="54"/>
      <c r="AO1753" s="54"/>
      <c r="AP1753" s="54"/>
      <c r="AQ1753" s="54"/>
      <c r="AR1753" s="54"/>
      <c r="AS1753" s="54"/>
      <c r="AT1753" s="54"/>
      <c r="AU1753" s="54"/>
      <c r="AV1753" s="54"/>
      <c r="AW1753" s="54"/>
      <c r="AX1753" s="54"/>
      <c r="AY1753" s="54"/>
      <c r="AZ1753" s="54"/>
      <c r="BA1753" s="54"/>
      <c r="BB1753" s="54"/>
      <c r="BC1753" s="54"/>
      <c r="BD1753" s="54"/>
      <c r="BE1753" s="54"/>
      <c r="BF1753" s="54"/>
      <c r="BG1753" s="54"/>
      <c r="BH1753" s="54"/>
      <c r="BI1753" s="54"/>
      <c r="BJ1753" s="54"/>
      <c r="BK1753" s="54"/>
      <c r="BL1753" s="54"/>
      <c r="BM1753" s="54"/>
      <c r="BN1753" s="54"/>
      <c r="BO1753" s="54"/>
      <c r="BP1753" s="54"/>
      <c r="BQ1753" s="54"/>
      <c r="BR1753" s="54"/>
      <c r="BS1753" s="54"/>
      <c r="BT1753" s="54"/>
      <c r="BU1753" s="54"/>
      <c r="BV1753" s="54"/>
      <c r="BW1753" s="54"/>
      <c r="BX1753" s="49"/>
      <c r="BY1753" s="55"/>
      <c r="BZ1753" s="8"/>
      <c r="CE1753" s="12" t="str">
        <f t="shared" si="1407"/>
        <v/>
      </c>
      <c r="CG1753" s="77" t="str">
        <f t="shared" si="1408"/>
        <v/>
      </c>
      <c r="CH1753" s="80" t="str">
        <f t="shared" si="1409"/>
        <v/>
      </c>
      <c r="CL1753" s="12" t="str">
        <f t="shared" si="1410"/>
        <v/>
      </c>
      <c r="CM1753" s="12" t="str">
        <f t="shared" si="1411"/>
        <v/>
      </c>
      <c r="CN1753" s="12" t="str" cm="1">
        <f t="array" ref="CN1753">IF(OR($CE1753="", $CG$3=""), "", IF(IFERROR(INDEX($K1753:$T1753, $CK1753, MATCH(CN$3, $K$3:$T$3, 0)), "")="", $CC$4, $CC$3))</f>
        <v/>
      </c>
      <c r="CO1753" s="12" t="str" cm="1">
        <f t="array" ref="CO1753">IF(OR($CE1753="", $CG$3=""), "", IF(IFERROR(INDEX($AA1753:$AJ1753, $CK1753, MATCH(CO$3, $AA$3:$AJ$3, 0)), "")="", $CC$4, $CC$3))</f>
        <v/>
      </c>
      <c r="CP1753" s="12" t="str">
        <f>IF(OR($CE1753="", $CG$3=""), "", IF(CP$3='Property List &amp; Features'!$BG$9, $CC$3, IF(CP$3=$I1753, $CC$3, $CC$4)))</f>
        <v/>
      </c>
      <c r="CQ1753" s="12" t="str">
        <f>IF(OR($CE1753="", $CG$3=""), "", IF(CQ$3='Property List &amp; Features'!$BG$9, $CC$3, IF(CQ$3=$J1753, $CC$3, $CC$4)))</f>
        <v/>
      </c>
      <c r="CR1753" s="12" t="str">
        <f t="shared" si="1412"/>
        <v/>
      </c>
      <c r="CS1753" s="12" t="str">
        <f t="shared" si="1413"/>
        <v/>
      </c>
      <c r="CT1753" s="12" t="str">
        <f t="shared" si="1414"/>
        <v/>
      </c>
      <c r="CU1753" s="12" t="str">
        <f t="shared" si="1415"/>
        <v/>
      </c>
      <c r="CV1753" s="12" t="str">
        <f t="shared" si="1416"/>
        <v/>
      </c>
      <c r="CW1753" s="12" t="str">
        <f t="shared" si="1438"/>
        <v/>
      </c>
      <c r="CX1753" s="12" t="str">
        <f t="shared" si="1439"/>
        <v/>
      </c>
      <c r="CY1753" s="12" t="str">
        <f t="shared" si="1440"/>
        <v/>
      </c>
      <c r="CZ1753" s="12" t="str">
        <f t="shared" si="1441"/>
        <v/>
      </c>
      <c r="DA1753" s="12" t="str">
        <f t="shared" si="1442"/>
        <v/>
      </c>
      <c r="DB1753" s="12" t="str">
        <f t="shared" si="1443"/>
        <v/>
      </c>
      <c r="DC1753" s="12" t="str">
        <f t="shared" si="1444"/>
        <v/>
      </c>
      <c r="DD1753" s="12" t="str">
        <f t="shared" si="1445"/>
        <v/>
      </c>
      <c r="DE1753" s="12" t="str">
        <f t="shared" si="1446"/>
        <v/>
      </c>
      <c r="DF1753" s="12" t="str">
        <f t="shared" si="1447"/>
        <v/>
      </c>
      <c r="DG1753" s="12" t="str">
        <f t="shared" si="1448"/>
        <v/>
      </c>
      <c r="DH1753" s="12" t="str">
        <f t="shared" si="1449"/>
        <v/>
      </c>
      <c r="DI1753" s="12" t="str">
        <f t="shared" si="1450"/>
        <v/>
      </c>
      <c r="DJ1753" s="12" t="str">
        <f t="shared" si="1451"/>
        <v/>
      </c>
      <c r="DK1753" s="12" t="str">
        <f t="shared" si="1452"/>
        <v/>
      </c>
      <c r="DL1753" s="12" t="str">
        <f t="shared" si="1453"/>
        <v/>
      </c>
      <c r="DM1753" s="12" t="str">
        <f t="shared" si="1454"/>
        <v/>
      </c>
      <c r="DN1753" s="12" t="str">
        <f t="shared" si="1455"/>
        <v/>
      </c>
      <c r="DO1753" s="12" t="str">
        <f t="shared" si="1456"/>
        <v/>
      </c>
      <c r="DP1753" s="12" t="str">
        <f t="shared" si="1457"/>
        <v/>
      </c>
      <c r="DQ1753" s="12" t="str">
        <f t="shared" si="1458"/>
        <v/>
      </c>
      <c r="DR1753" s="12" t="str">
        <f t="shared" si="1420"/>
        <v/>
      </c>
      <c r="DS1753" s="12" t="str">
        <f t="shared" si="1421"/>
        <v/>
      </c>
      <c r="DT1753" s="12" t="str">
        <f t="shared" si="1422"/>
        <v/>
      </c>
      <c r="DU1753" s="12" t="str">
        <f t="shared" si="1423"/>
        <v/>
      </c>
      <c r="DV1753" s="12" t="str">
        <f t="shared" si="1424"/>
        <v/>
      </c>
      <c r="DW1753" s="12" t="str">
        <f t="shared" si="1425"/>
        <v/>
      </c>
      <c r="DX1753" s="12" t="str">
        <f t="shared" si="1426"/>
        <v/>
      </c>
      <c r="DY1753" s="12" t="str">
        <f t="shared" si="1427"/>
        <v/>
      </c>
      <c r="DZ1753" s="12" t="str">
        <f t="shared" si="1428"/>
        <v/>
      </c>
      <c r="EA1753" s="12" t="str">
        <f t="shared" si="1429"/>
        <v/>
      </c>
      <c r="EB1753" s="12" t="str">
        <f t="shared" si="1430"/>
        <v/>
      </c>
      <c r="EC1753" s="12" t="str">
        <f t="shared" si="1431"/>
        <v/>
      </c>
      <c r="ED1753" s="12" t="str">
        <f t="shared" si="1432"/>
        <v/>
      </c>
      <c r="EE1753" s="12" t="str">
        <f t="shared" si="1433"/>
        <v/>
      </c>
      <c r="EF1753" s="12" t="str">
        <f t="shared" si="1434"/>
        <v/>
      </c>
      <c r="EG1753" s="12" t="str">
        <f t="shared" si="1435"/>
        <v/>
      </c>
      <c r="EH1753" s="12" t="str">
        <f t="shared" si="1436"/>
        <v/>
      </c>
      <c r="EI1753" s="12" t="str">
        <f t="shared" si="1437"/>
        <v/>
      </c>
      <c r="EK1753" s="83" t="str">
        <f t="shared" si="1417"/>
        <v/>
      </c>
      <c r="EM1753" s="12" t="str">
        <f t="shared" si="1418"/>
        <v/>
      </c>
      <c r="EO1753" s="12" t="str">
        <f t="shared" si="1419"/>
        <v/>
      </c>
      <c r="EQ1753" s="12" t="str">
        <f>IF($EO1753="", "", IF($EQ$8=$EQ$6, COUNTIF($EO$11:$EO$2510, "&gt;"&amp;$EO1753)+1+COUNTIF($EO$11:$EO1753, $EO1753)-1, COUNTIF($EO$11:$EO$2510, "&lt;"&amp;$EO1753)+1+COUNTIF($EO$11:$EO1753, $EO1753)-1))</f>
        <v/>
      </c>
    </row>
    <row r="1754" spans="1:147" x14ac:dyDescent="0.55000000000000004">
      <c r="A1754" s="8"/>
      <c r="B1754" s="12" t="str">
        <f>IF($D1754="", "", COUNTIF($D$11:$D1754, $D1754))</f>
        <v/>
      </c>
      <c r="C1754" s="8"/>
      <c r="D1754" s="45"/>
      <c r="E1754" s="46"/>
      <c r="F1754" s="47"/>
      <c r="G1754" s="54"/>
      <c r="H1754" s="54"/>
      <c r="I1754" s="48"/>
      <c r="J1754" s="49"/>
      <c r="K1754" s="50"/>
      <c r="L1754" s="50"/>
      <c r="M1754" s="50"/>
      <c r="N1754" s="50"/>
      <c r="O1754" s="50"/>
      <c r="P1754" s="50"/>
      <c r="Q1754" s="50"/>
      <c r="R1754" s="50"/>
      <c r="S1754" s="50"/>
      <c r="T1754" s="50"/>
      <c r="U1754" s="51"/>
      <c r="V1754" s="52"/>
      <c r="W1754" s="53"/>
      <c r="X1754" s="53"/>
      <c r="Y1754" s="53"/>
      <c r="Z1754" s="53"/>
      <c r="AA1754" s="48"/>
      <c r="AB1754" s="54"/>
      <c r="AC1754" s="54"/>
      <c r="AD1754" s="54"/>
      <c r="AE1754" s="54"/>
      <c r="AF1754" s="54"/>
      <c r="AG1754" s="54"/>
      <c r="AH1754" s="54"/>
      <c r="AI1754" s="54"/>
      <c r="AJ1754" s="49"/>
      <c r="AK1754" s="48"/>
      <c r="AL1754" s="54"/>
      <c r="AM1754" s="54"/>
      <c r="AN1754" s="54"/>
      <c r="AO1754" s="54"/>
      <c r="AP1754" s="54"/>
      <c r="AQ1754" s="54"/>
      <c r="AR1754" s="54"/>
      <c r="AS1754" s="54"/>
      <c r="AT1754" s="54"/>
      <c r="AU1754" s="54"/>
      <c r="AV1754" s="54"/>
      <c r="AW1754" s="54"/>
      <c r="AX1754" s="54"/>
      <c r="AY1754" s="54"/>
      <c r="AZ1754" s="54"/>
      <c r="BA1754" s="54"/>
      <c r="BB1754" s="54"/>
      <c r="BC1754" s="54"/>
      <c r="BD1754" s="54"/>
      <c r="BE1754" s="54"/>
      <c r="BF1754" s="54"/>
      <c r="BG1754" s="54"/>
      <c r="BH1754" s="54"/>
      <c r="BI1754" s="54"/>
      <c r="BJ1754" s="54"/>
      <c r="BK1754" s="54"/>
      <c r="BL1754" s="54"/>
      <c r="BM1754" s="54"/>
      <c r="BN1754" s="54"/>
      <c r="BO1754" s="54"/>
      <c r="BP1754" s="54"/>
      <c r="BQ1754" s="54"/>
      <c r="BR1754" s="54"/>
      <c r="BS1754" s="54"/>
      <c r="BT1754" s="54"/>
      <c r="BU1754" s="54"/>
      <c r="BV1754" s="54"/>
      <c r="BW1754" s="54"/>
      <c r="BX1754" s="49"/>
      <c r="BY1754" s="55"/>
      <c r="BZ1754" s="8"/>
      <c r="CE1754" s="12" t="str">
        <f t="shared" si="1407"/>
        <v/>
      </c>
      <c r="CG1754" s="77" t="str">
        <f t="shared" si="1408"/>
        <v/>
      </c>
      <c r="CH1754" s="80" t="str">
        <f t="shared" si="1409"/>
        <v/>
      </c>
      <c r="CL1754" s="12" t="str">
        <f t="shared" si="1410"/>
        <v/>
      </c>
      <c r="CM1754" s="12" t="str">
        <f t="shared" si="1411"/>
        <v/>
      </c>
      <c r="CN1754" s="12" t="str" cm="1">
        <f t="array" ref="CN1754">IF(OR($CE1754="", $CG$3=""), "", IF(IFERROR(INDEX($K1754:$T1754, $CK1754, MATCH(CN$3, $K$3:$T$3, 0)), "")="", $CC$4, $CC$3))</f>
        <v/>
      </c>
      <c r="CO1754" s="12" t="str" cm="1">
        <f t="array" ref="CO1754">IF(OR($CE1754="", $CG$3=""), "", IF(IFERROR(INDEX($AA1754:$AJ1754, $CK1754, MATCH(CO$3, $AA$3:$AJ$3, 0)), "")="", $CC$4, $CC$3))</f>
        <v/>
      </c>
      <c r="CP1754" s="12" t="str">
        <f>IF(OR($CE1754="", $CG$3=""), "", IF(CP$3='Property List &amp; Features'!$BG$9, $CC$3, IF(CP$3=$I1754, $CC$3, $CC$4)))</f>
        <v/>
      </c>
      <c r="CQ1754" s="12" t="str">
        <f>IF(OR($CE1754="", $CG$3=""), "", IF(CQ$3='Property List &amp; Features'!$BG$9, $CC$3, IF(CQ$3=$J1754, $CC$3, $CC$4)))</f>
        <v/>
      </c>
      <c r="CR1754" s="12" t="str">
        <f t="shared" si="1412"/>
        <v/>
      </c>
      <c r="CS1754" s="12" t="str">
        <f t="shared" si="1413"/>
        <v/>
      </c>
      <c r="CT1754" s="12" t="str">
        <f t="shared" si="1414"/>
        <v/>
      </c>
      <c r="CU1754" s="12" t="str">
        <f t="shared" si="1415"/>
        <v/>
      </c>
      <c r="CV1754" s="12" t="str">
        <f t="shared" si="1416"/>
        <v/>
      </c>
      <c r="CW1754" s="12" t="str">
        <f t="shared" si="1438"/>
        <v/>
      </c>
      <c r="CX1754" s="12" t="str">
        <f t="shared" si="1439"/>
        <v/>
      </c>
      <c r="CY1754" s="12" t="str">
        <f t="shared" si="1440"/>
        <v/>
      </c>
      <c r="CZ1754" s="12" t="str">
        <f t="shared" si="1441"/>
        <v/>
      </c>
      <c r="DA1754" s="12" t="str">
        <f t="shared" si="1442"/>
        <v/>
      </c>
      <c r="DB1754" s="12" t="str">
        <f t="shared" si="1443"/>
        <v/>
      </c>
      <c r="DC1754" s="12" t="str">
        <f t="shared" si="1444"/>
        <v/>
      </c>
      <c r="DD1754" s="12" t="str">
        <f t="shared" si="1445"/>
        <v/>
      </c>
      <c r="DE1754" s="12" t="str">
        <f t="shared" si="1446"/>
        <v/>
      </c>
      <c r="DF1754" s="12" t="str">
        <f t="shared" si="1447"/>
        <v/>
      </c>
      <c r="DG1754" s="12" t="str">
        <f t="shared" si="1448"/>
        <v/>
      </c>
      <c r="DH1754" s="12" t="str">
        <f t="shared" si="1449"/>
        <v/>
      </c>
      <c r="DI1754" s="12" t="str">
        <f t="shared" si="1450"/>
        <v/>
      </c>
      <c r="DJ1754" s="12" t="str">
        <f t="shared" si="1451"/>
        <v/>
      </c>
      <c r="DK1754" s="12" t="str">
        <f t="shared" si="1452"/>
        <v/>
      </c>
      <c r="DL1754" s="12" t="str">
        <f t="shared" si="1453"/>
        <v/>
      </c>
      <c r="DM1754" s="12" t="str">
        <f t="shared" si="1454"/>
        <v/>
      </c>
      <c r="DN1754" s="12" t="str">
        <f t="shared" si="1455"/>
        <v/>
      </c>
      <c r="DO1754" s="12" t="str">
        <f t="shared" si="1456"/>
        <v/>
      </c>
      <c r="DP1754" s="12" t="str">
        <f t="shared" si="1457"/>
        <v/>
      </c>
      <c r="DQ1754" s="12" t="str">
        <f t="shared" si="1458"/>
        <v/>
      </c>
      <c r="DR1754" s="12" t="str">
        <f t="shared" si="1420"/>
        <v/>
      </c>
      <c r="DS1754" s="12" t="str">
        <f t="shared" si="1421"/>
        <v/>
      </c>
      <c r="DT1754" s="12" t="str">
        <f t="shared" si="1422"/>
        <v/>
      </c>
      <c r="DU1754" s="12" t="str">
        <f t="shared" si="1423"/>
        <v/>
      </c>
      <c r="DV1754" s="12" t="str">
        <f t="shared" si="1424"/>
        <v/>
      </c>
      <c r="DW1754" s="12" t="str">
        <f t="shared" si="1425"/>
        <v/>
      </c>
      <c r="DX1754" s="12" t="str">
        <f t="shared" si="1426"/>
        <v/>
      </c>
      <c r="DY1754" s="12" t="str">
        <f t="shared" si="1427"/>
        <v/>
      </c>
      <c r="DZ1754" s="12" t="str">
        <f t="shared" si="1428"/>
        <v/>
      </c>
      <c r="EA1754" s="12" t="str">
        <f t="shared" si="1429"/>
        <v/>
      </c>
      <c r="EB1754" s="12" t="str">
        <f t="shared" si="1430"/>
        <v/>
      </c>
      <c r="EC1754" s="12" t="str">
        <f t="shared" si="1431"/>
        <v/>
      </c>
      <c r="ED1754" s="12" t="str">
        <f t="shared" si="1432"/>
        <v/>
      </c>
      <c r="EE1754" s="12" t="str">
        <f t="shared" si="1433"/>
        <v/>
      </c>
      <c r="EF1754" s="12" t="str">
        <f t="shared" si="1434"/>
        <v/>
      </c>
      <c r="EG1754" s="12" t="str">
        <f t="shared" si="1435"/>
        <v/>
      </c>
      <c r="EH1754" s="12" t="str">
        <f t="shared" si="1436"/>
        <v/>
      </c>
      <c r="EI1754" s="12" t="str">
        <f t="shared" si="1437"/>
        <v/>
      </c>
      <c r="EK1754" s="83" t="str">
        <f t="shared" si="1417"/>
        <v/>
      </c>
      <c r="EM1754" s="12" t="str">
        <f t="shared" si="1418"/>
        <v/>
      </c>
      <c r="EO1754" s="12" t="str">
        <f t="shared" si="1419"/>
        <v/>
      </c>
      <c r="EQ1754" s="12" t="str">
        <f>IF($EO1754="", "", IF($EQ$8=$EQ$6, COUNTIF($EO$11:$EO$2510, "&gt;"&amp;$EO1754)+1+COUNTIF($EO$11:$EO1754, $EO1754)-1, COUNTIF($EO$11:$EO$2510, "&lt;"&amp;$EO1754)+1+COUNTIF($EO$11:$EO1754, $EO1754)-1))</f>
        <v/>
      </c>
    </row>
    <row r="1755" spans="1:147" x14ac:dyDescent="0.55000000000000004">
      <c r="A1755" s="8"/>
      <c r="B1755" s="12" t="str">
        <f>IF($D1755="", "", COUNTIF($D$11:$D1755, $D1755))</f>
        <v/>
      </c>
      <c r="C1755" s="8"/>
      <c r="D1755" s="45"/>
      <c r="E1755" s="46"/>
      <c r="F1755" s="47"/>
      <c r="G1755" s="54"/>
      <c r="H1755" s="54"/>
      <c r="I1755" s="48"/>
      <c r="J1755" s="49"/>
      <c r="K1755" s="50"/>
      <c r="L1755" s="50"/>
      <c r="M1755" s="50"/>
      <c r="N1755" s="50"/>
      <c r="O1755" s="50"/>
      <c r="P1755" s="50"/>
      <c r="Q1755" s="50"/>
      <c r="R1755" s="50"/>
      <c r="S1755" s="50"/>
      <c r="T1755" s="50"/>
      <c r="U1755" s="51"/>
      <c r="V1755" s="52"/>
      <c r="W1755" s="53"/>
      <c r="X1755" s="53"/>
      <c r="Y1755" s="53"/>
      <c r="Z1755" s="53"/>
      <c r="AA1755" s="48"/>
      <c r="AB1755" s="54"/>
      <c r="AC1755" s="54"/>
      <c r="AD1755" s="54"/>
      <c r="AE1755" s="54"/>
      <c r="AF1755" s="54"/>
      <c r="AG1755" s="54"/>
      <c r="AH1755" s="54"/>
      <c r="AI1755" s="54"/>
      <c r="AJ1755" s="49"/>
      <c r="AK1755" s="48"/>
      <c r="AL1755" s="54"/>
      <c r="AM1755" s="54"/>
      <c r="AN1755" s="54"/>
      <c r="AO1755" s="54"/>
      <c r="AP1755" s="54"/>
      <c r="AQ1755" s="54"/>
      <c r="AR1755" s="54"/>
      <c r="AS1755" s="54"/>
      <c r="AT1755" s="54"/>
      <c r="AU1755" s="54"/>
      <c r="AV1755" s="54"/>
      <c r="AW1755" s="54"/>
      <c r="AX1755" s="54"/>
      <c r="AY1755" s="54"/>
      <c r="AZ1755" s="54"/>
      <c r="BA1755" s="54"/>
      <c r="BB1755" s="54"/>
      <c r="BC1755" s="54"/>
      <c r="BD1755" s="54"/>
      <c r="BE1755" s="54"/>
      <c r="BF1755" s="54"/>
      <c r="BG1755" s="54"/>
      <c r="BH1755" s="54"/>
      <c r="BI1755" s="54"/>
      <c r="BJ1755" s="54"/>
      <c r="BK1755" s="54"/>
      <c r="BL1755" s="54"/>
      <c r="BM1755" s="54"/>
      <c r="BN1755" s="54"/>
      <c r="BO1755" s="54"/>
      <c r="BP1755" s="54"/>
      <c r="BQ1755" s="54"/>
      <c r="BR1755" s="54"/>
      <c r="BS1755" s="54"/>
      <c r="BT1755" s="54"/>
      <c r="BU1755" s="54"/>
      <c r="BV1755" s="54"/>
      <c r="BW1755" s="54"/>
      <c r="BX1755" s="49"/>
      <c r="BY1755" s="55"/>
      <c r="BZ1755" s="8"/>
      <c r="CE1755" s="12" t="str">
        <f t="shared" si="1407"/>
        <v/>
      </c>
      <c r="CG1755" s="77" t="str">
        <f t="shared" si="1408"/>
        <v/>
      </c>
      <c r="CH1755" s="80" t="str">
        <f t="shared" si="1409"/>
        <v/>
      </c>
      <c r="CL1755" s="12" t="str">
        <f t="shared" si="1410"/>
        <v/>
      </c>
      <c r="CM1755" s="12" t="str">
        <f t="shared" si="1411"/>
        <v/>
      </c>
      <c r="CN1755" s="12" t="str" cm="1">
        <f t="array" ref="CN1755">IF(OR($CE1755="", $CG$3=""), "", IF(IFERROR(INDEX($K1755:$T1755, $CK1755, MATCH(CN$3, $K$3:$T$3, 0)), "")="", $CC$4, $CC$3))</f>
        <v/>
      </c>
      <c r="CO1755" s="12" t="str" cm="1">
        <f t="array" ref="CO1755">IF(OR($CE1755="", $CG$3=""), "", IF(IFERROR(INDEX($AA1755:$AJ1755, $CK1755, MATCH(CO$3, $AA$3:$AJ$3, 0)), "")="", $CC$4, $CC$3))</f>
        <v/>
      </c>
      <c r="CP1755" s="12" t="str">
        <f>IF(OR($CE1755="", $CG$3=""), "", IF(CP$3='Property List &amp; Features'!$BG$9, $CC$3, IF(CP$3=$I1755, $CC$3, $CC$4)))</f>
        <v/>
      </c>
      <c r="CQ1755" s="12" t="str">
        <f>IF(OR($CE1755="", $CG$3=""), "", IF(CQ$3='Property List &amp; Features'!$BG$9, $CC$3, IF(CQ$3=$J1755, $CC$3, $CC$4)))</f>
        <v/>
      </c>
      <c r="CR1755" s="12" t="str">
        <f t="shared" si="1412"/>
        <v/>
      </c>
      <c r="CS1755" s="12" t="str">
        <f t="shared" si="1413"/>
        <v/>
      </c>
      <c r="CT1755" s="12" t="str">
        <f t="shared" si="1414"/>
        <v/>
      </c>
      <c r="CU1755" s="12" t="str">
        <f t="shared" si="1415"/>
        <v/>
      </c>
      <c r="CV1755" s="12" t="str">
        <f t="shared" si="1416"/>
        <v/>
      </c>
      <c r="CW1755" s="12" t="str">
        <f t="shared" si="1438"/>
        <v/>
      </c>
      <c r="CX1755" s="12" t="str">
        <f t="shared" si="1439"/>
        <v/>
      </c>
      <c r="CY1755" s="12" t="str">
        <f t="shared" si="1440"/>
        <v/>
      </c>
      <c r="CZ1755" s="12" t="str">
        <f t="shared" si="1441"/>
        <v/>
      </c>
      <c r="DA1755" s="12" t="str">
        <f t="shared" si="1442"/>
        <v/>
      </c>
      <c r="DB1755" s="12" t="str">
        <f t="shared" si="1443"/>
        <v/>
      </c>
      <c r="DC1755" s="12" t="str">
        <f t="shared" si="1444"/>
        <v/>
      </c>
      <c r="DD1755" s="12" t="str">
        <f t="shared" si="1445"/>
        <v/>
      </c>
      <c r="DE1755" s="12" t="str">
        <f t="shared" si="1446"/>
        <v/>
      </c>
      <c r="DF1755" s="12" t="str">
        <f t="shared" si="1447"/>
        <v/>
      </c>
      <c r="DG1755" s="12" t="str">
        <f t="shared" si="1448"/>
        <v/>
      </c>
      <c r="DH1755" s="12" t="str">
        <f t="shared" si="1449"/>
        <v/>
      </c>
      <c r="DI1755" s="12" t="str">
        <f t="shared" si="1450"/>
        <v/>
      </c>
      <c r="DJ1755" s="12" t="str">
        <f t="shared" si="1451"/>
        <v/>
      </c>
      <c r="DK1755" s="12" t="str">
        <f t="shared" si="1452"/>
        <v/>
      </c>
      <c r="DL1755" s="12" t="str">
        <f t="shared" si="1453"/>
        <v/>
      </c>
      <c r="DM1755" s="12" t="str">
        <f t="shared" si="1454"/>
        <v/>
      </c>
      <c r="DN1755" s="12" t="str">
        <f t="shared" si="1455"/>
        <v/>
      </c>
      <c r="DO1755" s="12" t="str">
        <f t="shared" si="1456"/>
        <v/>
      </c>
      <c r="DP1755" s="12" t="str">
        <f t="shared" si="1457"/>
        <v/>
      </c>
      <c r="DQ1755" s="12" t="str">
        <f t="shared" si="1458"/>
        <v/>
      </c>
      <c r="DR1755" s="12" t="str">
        <f t="shared" si="1420"/>
        <v/>
      </c>
      <c r="DS1755" s="12" t="str">
        <f t="shared" si="1421"/>
        <v/>
      </c>
      <c r="DT1755" s="12" t="str">
        <f t="shared" si="1422"/>
        <v/>
      </c>
      <c r="DU1755" s="12" t="str">
        <f t="shared" si="1423"/>
        <v/>
      </c>
      <c r="DV1755" s="12" t="str">
        <f t="shared" si="1424"/>
        <v/>
      </c>
      <c r="DW1755" s="12" t="str">
        <f t="shared" si="1425"/>
        <v/>
      </c>
      <c r="DX1755" s="12" t="str">
        <f t="shared" si="1426"/>
        <v/>
      </c>
      <c r="DY1755" s="12" t="str">
        <f t="shared" si="1427"/>
        <v/>
      </c>
      <c r="DZ1755" s="12" t="str">
        <f t="shared" si="1428"/>
        <v/>
      </c>
      <c r="EA1755" s="12" t="str">
        <f t="shared" si="1429"/>
        <v/>
      </c>
      <c r="EB1755" s="12" t="str">
        <f t="shared" si="1430"/>
        <v/>
      </c>
      <c r="EC1755" s="12" t="str">
        <f t="shared" si="1431"/>
        <v/>
      </c>
      <c r="ED1755" s="12" t="str">
        <f t="shared" si="1432"/>
        <v/>
      </c>
      <c r="EE1755" s="12" t="str">
        <f t="shared" si="1433"/>
        <v/>
      </c>
      <c r="EF1755" s="12" t="str">
        <f t="shared" si="1434"/>
        <v/>
      </c>
      <c r="EG1755" s="12" t="str">
        <f t="shared" si="1435"/>
        <v/>
      </c>
      <c r="EH1755" s="12" t="str">
        <f t="shared" si="1436"/>
        <v/>
      </c>
      <c r="EI1755" s="12" t="str">
        <f t="shared" si="1437"/>
        <v/>
      </c>
      <c r="EK1755" s="83" t="str">
        <f t="shared" si="1417"/>
        <v/>
      </c>
      <c r="EM1755" s="12" t="str">
        <f t="shared" si="1418"/>
        <v/>
      </c>
      <c r="EO1755" s="12" t="str">
        <f t="shared" si="1419"/>
        <v/>
      </c>
      <c r="EQ1755" s="12" t="str">
        <f>IF($EO1755="", "", IF($EQ$8=$EQ$6, COUNTIF($EO$11:$EO$2510, "&gt;"&amp;$EO1755)+1+COUNTIF($EO$11:$EO1755, $EO1755)-1, COUNTIF($EO$11:$EO$2510, "&lt;"&amp;$EO1755)+1+COUNTIF($EO$11:$EO1755, $EO1755)-1))</f>
        <v/>
      </c>
    </row>
    <row r="1756" spans="1:147" x14ac:dyDescent="0.55000000000000004">
      <c r="A1756" s="8"/>
      <c r="B1756" s="12" t="str">
        <f>IF($D1756="", "", COUNTIF($D$11:$D1756, $D1756))</f>
        <v/>
      </c>
      <c r="C1756" s="8"/>
      <c r="D1756" s="45"/>
      <c r="E1756" s="46"/>
      <c r="F1756" s="47"/>
      <c r="G1756" s="54"/>
      <c r="H1756" s="54"/>
      <c r="I1756" s="48"/>
      <c r="J1756" s="49"/>
      <c r="K1756" s="50"/>
      <c r="L1756" s="50"/>
      <c r="M1756" s="50"/>
      <c r="N1756" s="50"/>
      <c r="O1756" s="50"/>
      <c r="P1756" s="50"/>
      <c r="Q1756" s="50"/>
      <c r="R1756" s="50"/>
      <c r="S1756" s="50"/>
      <c r="T1756" s="50"/>
      <c r="U1756" s="51"/>
      <c r="V1756" s="52"/>
      <c r="W1756" s="53"/>
      <c r="X1756" s="53"/>
      <c r="Y1756" s="53"/>
      <c r="Z1756" s="53"/>
      <c r="AA1756" s="48"/>
      <c r="AB1756" s="54"/>
      <c r="AC1756" s="54"/>
      <c r="AD1756" s="54"/>
      <c r="AE1756" s="54"/>
      <c r="AF1756" s="54"/>
      <c r="AG1756" s="54"/>
      <c r="AH1756" s="54"/>
      <c r="AI1756" s="54"/>
      <c r="AJ1756" s="49"/>
      <c r="AK1756" s="48"/>
      <c r="AL1756" s="54"/>
      <c r="AM1756" s="54"/>
      <c r="AN1756" s="54"/>
      <c r="AO1756" s="54"/>
      <c r="AP1756" s="54"/>
      <c r="AQ1756" s="54"/>
      <c r="AR1756" s="54"/>
      <c r="AS1756" s="54"/>
      <c r="AT1756" s="54"/>
      <c r="AU1756" s="54"/>
      <c r="AV1756" s="54"/>
      <c r="AW1756" s="54"/>
      <c r="AX1756" s="54"/>
      <c r="AY1756" s="54"/>
      <c r="AZ1756" s="54"/>
      <c r="BA1756" s="54"/>
      <c r="BB1756" s="54"/>
      <c r="BC1756" s="54"/>
      <c r="BD1756" s="54"/>
      <c r="BE1756" s="54"/>
      <c r="BF1756" s="54"/>
      <c r="BG1756" s="54"/>
      <c r="BH1756" s="54"/>
      <c r="BI1756" s="54"/>
      <c r="BJ1756" s="54"/>
      <c r="BK1756" s="54"/>
      <c r="BL1756" s="54"/>
      <c r="BM1756" s="54"/>
      <c r="BN1756" s="54"/>
      <c r="BO1756" s="54"/>
      <c r="BP1756" s="54"/>
      <c r="BQ1756" s="54"/>
      <c r="BR1756" s="54"/>
      <c r="BS1756" s="54"/>
      <c r="BT1756" s="54"/>
      <c r="BU1756" s="54"/>
      <c r="BV1756" s="54"/>
      <c r="BW1756" s="54"/>
      <c r="BX1756" s="49"/>
      <c r="BY1756" s="55"/>
      <c r="BZ1756" s="8"/>
      <c r="CE1756" s="12" t="str">
        <f t="shared" si="1407"/>
        <v/>
      </c>
      <c r="CG1756" s="77" t="str">
        <f t="shared" si="1408"/>
        <v/>
      </c>
      <c r="CH1756" s="80" t="str">
        <f t="shared" si="1409"/>
        <v/>
      </c>
      <c r="CL1756" s="12" t="str">
        <f t="shared" si="1410"/>
        <v/>
      </c>
      <c r="CM1756" s="12" t="str">
        <f t="shared" si="1411"/>
        <v/>
      </c>
      <c r="CN1756" s="12" t="str" cm="1">
        <f t="array" ref="CN1756">IF(OR($CE1756="", $CG$3=""), "", IF(IFERROR(INDEX($K1756:$T1756, $CK1756, MATCH(CN$3, $K$3:$T$3, 0)), "")="", $CC$4, $CC$3))</f>
        <v/>
      </c>
      <c r="CO1756" s="12" t="str" cm="1">
        <f t="array" ref="CO1756">IF(OR($CE1756="", $CG$3=""), "", IF(IFERROR(INDEX($AA1756:$AJ1756, $CK1756, MATCH(CO$3, $AA$3:$AJ$3, 0)), "")="", $CC$4, $CC$3))</f>
        <v/>
      </c>
      <c r="CP1756" s="12" t="str">
        <f>IF(OR($CE1756="", $CG$3=""), "", IF(CP$3='Property List &amp; Features'!$BG$9, $CC$3, IF(CP$3=$I1756, $CC$3, $CC$4)))</f>
        <v/>
      </c>
      <c r="CQ1756" s="12" t="str">
        <f>IF(OR($CE1756="", $CG$3=""), "", IF(CQ$3='Property List &amp; Features'!$BG$9, $CC$3, IF(CQ$3=$J1756, $CC$3, $CC$4)))</f>
        <v/>
      </c>
      <c r="CR1756" s="12" t="str">
        <f t="shared" si="1412"/>
        <v/>
      </c>
      <c r="CS1756" s="12" t="str">
        <f t="shared" si="1413"/>
        <v/>
      </c>
      <c r="CT1756" s="12" t="str">
        <f t="shared" si="1414"/>
        <v/>
      </c>
      <c r="CU1756" s="12" t="str">
        <f t="shared" si="1415"/>
        <v/>
      </c>
      <c r="CV1756" s="12" t="str">
        <f t="shared" si="1416"/>
        <v/>
      </c>
      <c r="CW1756" s="12" t="str">
        <f t="shared" si="1438"/>
        <v/>
      </c>
      <c r="CX1756" s="12" t="str">
        <f t="shared" si="1439"/>
        <v/>
      </c>
      <c r="CY1756" s="12" t="str">
        <f t="shared" si="1440"/>
        <v/>
      </c>
      <c r="CZ1756" s="12" t="str">
        <f t="shared" si="1441"/>
        <v/>
      </c>
      <c r="DA1756" s="12" t="str">
        <f t="shared" si="1442"/>
        <v/>
      </c>
      <c r="DB1756" s="12" t="str">
        <f t="shared" si="1443"/>
        <v/>
      </c>
      <c r="DC1756" s="12" t="str">
        <f t="shared" si="1444"/>
        <v/>
      </c>
      <c r="DD1756" s="12" t="str">
        <f t="shared" si="1445"/>
        <v/>
      </c>
      <c r="DE1756" s="12" t="str">
        <f t="shared" si="1446"/>
        <v/>
      </c>
      <c r="DF1756" s="12" t="str">
        <f t="shared" si="1447"/>
        <v/>
      </c>
      <c r="DG1756" s="12" t="str">
        <f t="shared" si="1448"/>
        <v/>
      </c>
      <c r="DH1756" s="12" t="str">
        <f t="shared" si="1449"/>
        <v/>
      </c>
      <c r="DI1756" s="12" t="str">
        <f t="shared" si="1450"/>
        <v/>
      </c>
      <c r="DJ1756" s="12" t="str">
        <f t="shared" si="1451"/>
        <v/>
      </c>
      <c r="DK1756" s="12" t="str">
        <f t="shared" si="1452"/>
        <v/>
      </c>
      <c r="DL1756" s="12" t="str">
        <f t="shared" si="1453"/>
        <v/>
      </c>
      <c r="DM1756" s="12" t="str">
        <f t="shared" si="1454"/>
        <v/>
      </c>
      <c r="DN1756" s="12" t="str">
        <f t="shared" si="1455"/>
        <v/>
      </c>
      <c r="DO1756" s="12" t="str">
        <f t="shared" si="1456"/>
        <v/>
      </c>
      <c r="DP1756" s="12" t="str">
        <f t="shared" si="1457"/>
        <v/>
      </c>
      <c r="DQ1756" s="12" t="str">
        <f t="shared" si="1458"/>
        <v/>
      </c>
      <c r="DR1756" s="12" t="str">
        <f t="shared" si="1420"/>
        <v/>
      </c>
      <c r="DS1756" s="12" t="str">
        <f t="shared" si="1421"/>
        <v/>
      </c>
      <c r="DT1756" s="12" t="str">
        <f t="shared" si="1422"/>
        <v/>
      </c>
      <c r="DU1756" s="12" t="str">
        <f t="shared" si="1423"/>
        <v/>
      </c>
      <c r="DV1756" s="12" t="str">
        <f t="shared" si="1424"/>
        <v/>
      </c>
      <c r="DW1756" s="12" t="str">
        <f t="shared" si="1425"/>
        <v/>
      </c>
      <c r="DX1756" s="12" t="str">
        <f t="shared" si="1426"/>
        <v/>
      </c>
      <c r="DY1756" s="12" t="str">
        <f t="shared" si="1427"/>
        <v/>
      </c>
      <c r="DZ1756" s="12" t="str">
        <f t="shared" si="1428"/>
        <v/>
      </c>
      <c r="EA1756" s="12" t="str">
        <f t="shared" si="1429"/>
        <v/>
      </c>
      <c r="EB1756" s="12" t="str">
        <f t="shared" si="1430"/>
        <v/>
      </c>
      <c r="EC1756" s="12" t="str">
        <f t="shared" si="1431"/>
        <v/>
      </c>
      <c r="ED1756" s="12" t="str">
        <f t="shared" si="1432"/>
        <v/>
      </c>
      <c r="EE1756" s="12" t="str">
        <f t="shared" si="1433"/>
        <v/>
      </c>
      <c r="EF1756" s="12" t="str">
        <f t="shared" si="1434"/>
        <v/>
      </c>
      <c r="EG1756" s="12" t="str">
        <f t="shared" si="1435"/>
        <v/>
      </c>
      <c r="EH1756" s="12" t="str">
        <f t="shared" si="1436"/>
        <v/>
      </c>
      <c r="EI1756" s="12" t="str">
        <f t="shared" si="1437"/>
        <v/>
      </c>
      <c r="EK1756" s="83" t="str">
        <f t="shared" si="1417"/>
        <v/>
      </c>
      <c r="EM1756" s="12" t="str">
        <f t="shared" si="1418"/>
        <v/>
      </c>
      <c r="EO1756" s="12" t="str">
        <f t="shared" si="1419"/>
        <v/>
      </c>
      <c r="EQ1756" s="12" t="str">
        <f>IF($EO1756="", "", IF($EQ$8=$EQ$6, COUNTIF($EO$11:$EO$2510, "&gt;"&amp;$EO1756)+1+COUNTIF($EO$11:$EO1756, $EO1756)-1, COUNTIF($EO$11:$EO$2510, "&lt;"&amp;$EO1756)+1+COUNTIF($EO$11:$EO1756, $EO1756)-1))</f>
        <v/>
      </c>
    </row>
    <row r="1757" spans="1:147" x14ac:dyDescent="0.55000000000000004">
      <c r="A1757" s="8"/>
      <c r="B1757" s="12" t="str">
        <f>IF($D1757="", "", COUNTIF($D$11:$D1757, $D1757))</f>
        <v/>
      </c>
      <c r="C1757" s="8"/>
      <c r="D1757" s="45"/>
      <c r="E1757" s="46"/>
      <c r="F1757" s="47"/>
      <c r="G1757" s="54"/>
      <c r="H1757" s="54"/>
      <c r="I1757" s="48"/>
      <c r="J1757" s="49"/>
      <c r="K1757" s="50"/>
      <c r="L1757" s="50"/>
      <c r="M1757" s="50"/>
      <c r="N1757" s="50"/>
      <c r="O1757" s="50"/>
      <c r="P1757" s="50"/>
      <c r="Q1757" s="50"/>
      <c r="R1757" s="50"/>
      <c r="S1757" s="50"/>
      <c r="T1757" s="50"/>
      <c r="U1757" s="51"/>
      <c r="V1757" s="52"/>
      <c r="W1757" s="53"/>
      <c r="X1757" s="53"/>
      <c r="Y1757" s="53"/>
      <c r="Z1757" s="53"/>
      <c r="AA1757" s="48"/>
      <c r="AB1757" s="54"/>
      <c r="AC1757" s="54"/>
      <c r="AD1757" s="54"/>
      <c r="AE1757" s="54"/>
      <c r="AF1757" s="54"/>
      <c r="AG1757" s="54"/>
      <c r="AH1757" s="54"/>
      <c r="AI1757" s="54"/>
      <c r="AJ1757" s="49"/>
      <c r="AK1757" s="48"/>
      <c r="AL1757" s="54"/>
      <c r="AM1757" s="54"/>
      <c r="AN1757" s="54"/>
      <c r="AO1757" s="54"/>
      <c r="AP1757" s="54"/>
      <c r="AQ1757" s="54"/>
      <c r="AR1757" s="54"/>
      <c r="AS1757" s="54"/>
      <c r="AT1757" s="54"/>
      <c r="AU1757" s="54"/>
      <c r="AV1757" s="54"/>
      <c r="AW1757" s="54"/>
      <c r="AX1757" s="54"/>
      <c r="AY1757" s="54"/>
      <c r="AZ1757" s="54"/>
      <c r="BA1757" s="54"/>
      <c r="BB1757" s="54"/>
      <c r="BC1757" s="54"/>
      <c r="BD1757" s="54"/>
      <c r="BE1757" s="54"/>
      <c r="BF1757" s="54"/>
      <c r="BG1757" s="54"/>
      <c r="BH1757" s="54"/>
      <c r="BI1757" s="54"/>
      <c r="BJ1757" s="54"/>
      <c r="BK1757" s="54"/>
      <c r="BL1757" s="54"/>
      <c r="BM1757" s="54"/>
      <c r="BN1757" s="54"/>
      <c r="BO1757" s="54"/>
      <c r="BP1757" s="54"/>
      <c r="BQ1757" s="54"/>
      <c r="BR1757" s="54"/>
      <c r="BS1757" s="54"/>
      <c r="BT1757" s="54"/>
      <c r="BU1757" s="54"/>
      <c r="BV1757" s="54"/>
      <c r="BW1757" s="54"/>
      <c r="BX1757" s="49"/>
      <c r="BY1757" s="55"/>
      <c r="BZ1757" s="8"/>
      <c r="CE1757" s="12" t="str">
        <f t="shared" si="1407"/>
        <v/>
      </c>
      <c r="CG1757" s="77" t="str">
        <f t="shared" si="1408"/>
        <v/>
      </c>
      <c r="CH1757" s="80" t="str">
        <f t="shared" si="1409"/>
        <v/>
      </c>
      <c r="CL1757" s="12" t="str">
        <f t="shared" si="1410"/>
        <v/>
      </c>
      <c r="CM1757" s="12" t="str">
        <f t="shared" si="1411"/>
        <v/>
      </c>
      <c r="CN1757" s="12" t="str" cm="1">
        <f t="array" ref="CN1757">IF(OR($CE1757="", $CG$3=""), "", IF(IFERROR(INDEX($K1757:$T1757, $CK1757, MATCH(CN$3, $K$3:$T$3, 0)), "")="", $CC$4, $CC$3))</f>
        <v/>
      </c>
      <c r="CO1757" s="12" t="str" cm="1">
        <f t="array" ref="CO1757">IF(OR($CE1757="", $CG$3=""), "", IF(IFERROR(INDEX($AA1757:$AJ1757, $CK1757, MATCH(CO$3, $AA$3:$AJ$3, 0)), "")="", $CC$4, $CC$3))</f>
        <v/>
      </c>
      <c r="CP1757" s="12" t="str">
        <f>IF(OR($CE1757="", $CG$3=""), "", IF(CP$3='Property List &amp; Features'!$BG$9, $CC$3, IF(CP$3=$I1757, $CC$3, $CC$4)))</f>
        <v/>
      </c>
      <c r="CQ1757" s="12" t="str">
        <f>IF(OR($CE1757="", $CG$3=""), "", IF(CQ$3='Property List &amp; Features'!$BG$9, $CC$3, IF(CQ$3=$J1757, $CC$3, $CC$4)))</f>
        <v/>
      </c>
      <c r="CR1757" s="12" t="str">
        <f t="shared" si="1412"/>
        <v/>
      </c>
      <c r="CS1757" s="12" t="str">
        <f t="shared" si="1413"/>
        <v/>
      </c>
      <c r="CT1757" s="12" t="str">
        <f t="shared" si="1414"/>
        <v/>
      </c>
      <c r="CU1757" s="12" t="str">
        <f t="shared" si="1415"/>
        <v/>
      </c>
      <c r="CV1757" s="12" t="str">
        <f t="shared" si="1416"/>
        <v/>
      </c>
      <c r="CW1757" s="12" t="str">
        <f t="shared" si="1438"/>
        <v/>
      </c>
      <c r="CX1757" s="12" t="str">
        <f t="shared" si="1439"/>
        <v/>
      </c>
      <c r="CY1757" s="12" t="str">
        <f t="shared" si="1440"/>
        <v/>
      </c>
      <c r="CZ1757" s="12" t="str">
        <f t="shared" si="1441"/>
        <v/>
      </c>
      <c r="DA1757" s="12" t="str">
        <f t="shared" si="1442"/>
        <v/>
      </c>
      <c r="DB1757" s="12" t="str">
        <f t="shared" si="1443"/>
        <v/>
      </c>
      <c r="DC1757" s="12" t="str">
        <f t="shared" si="1444"/>
        <v/>
      </c>
      <c r="DD1757" s="12" t="str">
        <f t="shared" si="1445"/>
        <v/>
      </c>
      <c r="DE1757" s="12" t="str">
        <f t="shared" si="1446"/>
        <v/>
      </c>
      <c r="DF1757" s="12" t="str">
        <f t="shared" si="1447"/>
        <v/>
      </c>
      <c r="DG1757" s="12" t="str">
        <f t="shared" si="1448"/>
        <v/>
      </c>
      <c r="DH1757" s="12" t="str">
        <f t="shared" si="1449"/>
        <v/>
      </c>
      <c r="DI1757" s="12" t="str">
        <f t="shared" si="1450"/>
        <v/>
      </c>
      <c r="DJ1757" s="12" t="str">
        <f t="shared" si="1451"/>
        <v/>
      </c>
      <c r="DK1757" s="12" t="str">
        <f t="shared" si="1452"/>
        <v/>
      </c>
      <c r="DL1757" s="12" t="str">
        <f t="shared" si="1453"/>
        <v/>
      </c>
      <c r="DM1757" s="12" t="str">
        <f t="shared" si="1454"/>
        <v/>
      </c>
      <c r="DN1757" s="12" t="str">
        <f t="shared" si="1455"/>
        <v/>
      </c>
      <c r="DO1757" s="12" t="str">
        <f t="shared" si="1456"/>
        <v/>
      </c>
      <c r="DP1757" s="12" t="str">
        <f t="shared" si="1457"/>
        <v/>
      </c>
      <c r="DQ1757" s="12" t="str">
        <f t="shared" si="1458"/>
        <v/>
      </c>
      <c r="DR1757" s="12" t="str">
        <f t="shared" si="1420"/>
        <v/>
      </c>
      <c r="DS1757" s="12" t="str">
        <f t="shared" si="1421"/>
        <v/>
      </c>
      <c r="DT1757" s="12" t="str">
        <f t="shared" si="1422"/>
        <v/>
      </c>
      <c r="DU1757" s="12" t="str">
        <f t="shared" si="1423"/>
        <v/>
      </c>
      <c r="DV1757" s="12" t="str">
        <f t="shared" si="1424"/>
        <v/>
      </c>
      <c r="DW1757" s="12" t="str">
        <f t="shared" si="1425"/>
        <v/>
      </c>
      <c r="DX1757" s="12" t="str">
        <f t="shared" si="1426"/>
        <v/>
      </c>
      <c r="DY1757" s="12" t="str">
        <f t="shared" si="1427"/>
        <v/>
      </c>
      <c r="DZ1757" s="12" t="str">
        <f t="shared" si="1428"/>
        <v/>
      </c>
      <c r="EA1757" s="12" t="str">
        <f t="shared" si="1429"/>
        <v/>
      </c>
      <c r="EB1757" s="12" t="str">
        <f t="shared" si="1430"/>
        <v/>
      </c>
      <c r="EC1757" s="12" t="str">
        <f t="shared" si="1431"/>
        <v/>
      </c>
      <c r="ED1757" s="12" t="str">
        <f t="shared" si="1432"/>
        <v/>
      </c>
      <c r="EE1757" s="12" t="str">
        <f t="shared" si="1433"/>
        <v/>
      </c>
      <c r="EF1757" s="12" t="str">
        <f t="shared" si="1434"/>
        <v/>
      </c>
      <c r="EG1757" s="12" t="str">
        <f t="shared" si="1435"/>
        <v/>
      </c>
      <c r="EH1757" s="12" t="str">
        <f t="shared" si="1436"/>
        <v/>
      </c>
      <c r="EI1757" s="12" t="str">
        <f t="shared" si="1437"/>
        <v/>
      </c>
      <c r="EK1757" s="83" t="str">
        <f t="shared" si="1417"/>
        <v/>
      </c>
      <c r="EM1757" s="12" t="str">
        <f t="shared" si="1418"/>
        <v/>
      </c>
      <c r="EO1757" s="12" t="str">
        <f t="shared" si="1419"/>
        <v/>
      </c>
      <c r="EQ1757" s="12" t="str">
        <f>IF($EO1757="", "", IF($EQ$8=$EQ$6, COUNTIF($EO$11:$EO$2510, "&gt;"&amp;$EO1757)+1+COUNTIF($EO$11:$EO1757, $EO1757)-1, COUNTIF($EO$11:$EO$2510, "&lt;"&amp;$EO1757)+1+COUNTIF($EO$11:$EO1757, $EO1757)-1))</f>
        <v/>
      </c>
    </row>
    <row r="1758" spans="1:147" x14ac:dyDescent="0.55000000000000004">
      <c r="A1758" s="8"/>
      <c r="B1758" s="12" t="str">
        <f>IF($D1758="", "", COUNTIF($D$11:$D1758, $D1758))</f>
        <v/>
      </c>
      <c r="C1758" s="8"/>
      <c r="D1758" s="45"/>
      <c r="E1758" s="46"/>
      <c r="F1758" s="47"/>
      <c r="G1758" s="54"/>
      <c r="H1758" s="54"/>
      <c r="I1758" s="48"/>
      <c r="J1758" s="49"/>
      <c r="K1758" s="50"/>
      <c r="L1758" s="50"/>
      <c r="M1758" s="50"/>
      <c r="N1758" s="50"/>
      <c r="O1758" s="50"/>
      <c r="P1758" s="50"/>
      <c r="Q1758" s="50"/>
      <c r="R1758" s="50"/>
      <c r="S1758" s="50"/>
      <c r="T1758" s="50"/>
      <c r="U1758" s="51"/>
      <c r="V1758" s="52"/>
      <c r="W1758" s="53"/>
      <c r="X1758" s="53"/>
      <c r="Y1758" s="53"/>
      <c r="Z1758" s="53"/>
      <c r="AA1758" s="48"/>
      <c r="AB1758" s="54"/>
      <c r="AC1758" s="54"/>
      <c r="AD1758" s="54"/>
      <c r="AE1758" s="54"/>
      <c r="AF1758" s="54"/>
      <c r="AG1758" s="54"/>
      <c r="AH1758" s="54"/>
      <c r="AI1758" s="54"/>
      <c r="AJ1758" s="49"/>
      <c r="AK1758" s="48"/>
      <c r="AL1758" s="54"/>
      <c r="AM1758" s="54"/>
      <c r="AN1758" s="54"/>
      <c r="AO1758" s="54"/>
      <c r="AP1758" s="54"/>
      <c r="AQ1758" s="54"/>
      <c r="AR1758" s="54"/>
      <c r="AS1758" s="54"/>
      <c r="AT1758" s="54"/>
      <c r="AU1758" s="54"/>
      <c r="AV1758" s="54"/>
      <c r="AW1758" s="54"/>
      <c r="AX1758" s="54"/>
      <c r="AY1758" s="54"/>
      <c r="AZ1758" s="54"/>
      <c r="BA1758" s="54"/>
      <c r="BB1758" s="54"/>
      <c r="BC1758" s="54"/>
      <c r="BD1758" s="54"/>
      <c r="BE1758" s="54"/>
      <c r="BF1758" s="54"/>
      <c r="BG1758" s="54"/>
      <c r="BH1758" s="54"/>
      <c r="BI1758" s="54"/>
      <c r="BJ1758" s="54"/>
      <c r="BK1758" s="54"/>
      <c r="BL1758" s="54"/>
      <c r="BM1758" s="54"/>
      <c r="BN1758" s="54"/>
      <c r="BO1758" s="54"/>
      <c r="BP1758" s="54"/>
      <c r="BQ1758" s="54"/>
      <c r="BR1758" s="54"/>
      <c r="BS1758" s="54"/>
      <c r="BT1758" s="54"/>
      <c r="BU1758" s="54"/>
      <c r="BV1758" s="54"/>
      <c r="BW1758" s="54"/>
      <c r="BX1758" s="49"/>
      <c r="BY1758" s="55"/>
      <c r="BZ1758" s="8"/>
      <c r="CE1758" s="12" t="str">
        <f t="shared" si="1407"/>
        <v/>
      </c>
      <c r="CG1758" s="77" t="str">
        <f t="shared" si="1408"/>
        <v/>
      </c>
      <c r="CH1758" s="80" t="str">
        <f t="shared" si="1409"/>
        <v/>
      </c>
      <c r="CL1758" s="12" t="str">
        <f t="shared" si="1410"/>
        <v/>
      </c>
      <c r="CM1758" s="12" t="str">
        <f t="shared" si="1411"/>
        <v/>
      </c>
      <c r="CN1758" s="12" t="str" cm="1">
        <f t="array" ref="CN1758">IF(OR($CE1758="", $CG$3=""), "", IF(IFERROR(INDEX($K1758:$T1758, $CK1758, MATCH(CN$3, $K$3:$T$3, 0)), "")="", $CC$4, $CC$3))</f>
        <v/>
      </c>
      <c r="CO1758" s="12" t="str" cm="1">
        <f t="array" ref="CO1758">IF(OR($CE1758="", $CG$3=""), "", IF(IFERROR(INDEX($AA1758:$AJ1758, $CK1758, MATCH(CO$3, $AA$3:$AJ$3, 0)), "")="", $CC$4, $CC$3))</f>
        <v/>
      </c>
      <c r="CP1758" s="12" t="str">
        <f>IF(OR($CE1758="", $CG$3=""), "", IF(CP$3='Property List &amp; Features'!$BG$9, $CC$3, IF(CP$3=$I1758, $CC$3, $CC$4)))</f>
        <v/>
      </c>
      <c r="CQ1758" s="12" t="str">
        <f>IF(OR($CE1758="", $CG$3=""), "", IF(CQ$3='Property List &amp; Features'!$BG$9, $CC$3, IF(CQ$3=$J1758, $CC$3, $CC$4)))</f>
        <v/>
      </c>
      <c r="CR1758" s="12" t="str">
        <f t="shared" si="1412"/>
        <v/>
      </c>
      <c r="CS1758" s="12" t="str">
        <f t="shared" si="1413"/>
        <v/>
      </c>
      <c r="CT1758" s="12" t="str">
        <f t="shared" si="1414"/>
        <v/>
      </c>
      <c r="CU1758" s="12" t="str">
        <f t="shared" si="1415"/>
        <v/>
      </c>
      <c r="CV1758" s="12" t="str">
        <f t="shared" si="1416"/>
        <v/>
      </c>
      <c r="CW1758" s="12" t="str">
        <f t="shared" si="1438"/>
        <v/>
      </c>
      <c r="CX1758" s="12" t="str">
        <f t="shared" si="1439"/>
        <v/>
      </c>
      <c r="CY1758" s="12" t="str">
        <f t="shared" si="1440"/>
        <v/>
      </c>
      <c r="CZ1758" s="12" t="str">
        <f t="shared" si="1441"/>
        <v/>
      </c>
      <c r="DA1758" s="12" t="str">
        <f t="shared" si="1442"/>
        <v/>
      </c>
      <c r="DB1758" s="12" t="str">
        <f t="shared" si="1443"/>
        <v/>
      </c>
      <c r="DC1758" s="12" t="str">
        <f t="shared" si="1444"/>
        <v/>
      </c>
      <c r="DD1758" s="12" t="str">
        <f t="shared" si="1445"/>
        <v/>
      </c>
      <c r="DE1758" s="12" t="str">
        <f t="shared" si="1446"/>
        <v/>
      </c>
      <c r="DF1758" s="12" t="str">
        <f t="shared" si="1447"/>
        <v/>
      </c>
      <c r="DG1758" s="12" t="str">
        <f t="shared" si="1448"/>
        <v/>
      </c>
      <c r="DH1758" s="12" t="str">
        <f t="shared" si="1449"/>
        <v/>
      </c>
      <c r="DI1758" s="12" t="str">
        <f t="shared" si="1450"/>
        <v/>
      </c>
      <c r="DJ1758" s="12" t="str">
        <f t="shared" si="1451"/>
        <v/>
      </c>
      <c r="DK1758" s="12" t="str">
        <f t="shared" si="1452"/>
        <v/>
      </c>
      <c r="DL1758" s="12" t="str">
        <f t="shared" si="1453"/>
        <v/>
      </c>
      <c r="DM1758" s="12" t="str">
        <f t="shared" si="1454"/>
        <v/>
      </c>
      <c r="DN1758" s="12" t="str">
        <f t="shared" si="1455"/>
        <v/>
      </c>
      <c r="DO1758" s="12" t="str">
        <f t="shared" si="1456"/>
        <v/>
      </c>
      <c r="DP1758" s="12" t="str">
        <f t="shared" si="1457"/>
        <v/>
      </c>
      <c r="DQ1758" s="12" t="str">
        <f t="shared" si="1458"/>
        <v/>
      </c>
      <c r="DR1758" s="12" t="str">
        <f t="shared" si="1420"/>
        <v/>
      </c>
      <c r="DS1758" s="12" t="str">
        <f t="shared" si="1421"/>
        <v/>
      </c>
      <c r="DT1758" s="12" t="str">
        <f t="shared" si="1422"/>
        <v/>
      </c>
      <c r="DU1758" s="12" t="str">
        <f t="shared" si="1423"/>
        <v/>
      </c>
      <c r="DV1758" s="12" t="str">
        <f t="shared" si="1424"/>
        <v/>
      </c>
      <c r="DW1758" s="12" t="str">
        <f t="shared" si="1425"/>
        <v/>
      </c>
      <c r="DX1758" s="12" t="str">
        <f t="shared" si="1426"/>
        <v/>
      </c>
      <c r="DY1758" s="12" t="str">
        <f t="shared" si="1427"/>
        <v/>
      </c>
      <c r="DZ1758" s="12" t="str">
        <f t="shared" si="1428"/>
        <v/>
      </c>
      <c r="EA1758" s="12" t="str">
        <f t="shared" si="1429"/>
        <v/>
      </c>
      <c r="EB1758" s="12" t="str">
        <f t="shared" si="1430"/>
        <v/>
      </c>
      <c r="EC1758" s="12" t="str">
        <f t="shared" si="1431"/>
        <v/>
      </c>
      <c r="ED1758" s="12" t="str">
        <f t="shared" si="1432"/>
        <v/>
      </c>
      <c r="EE1758" s="12" t="str">
        <f t="shared" si="1433"/>
        <v/>
      </c>
      <c r="EF1758" s="12" t="str">
        <f t="shared" si="1434"/>
        <v/>
      </c>
      <c r="EG1758" s="12" t="str">
        <f t="shared" si="1435"/>
        <v/>
      </c>
      <c r="EH1758" s="12" t="str">
        <f t="shared" si="1436"/>
        <v/>
      </c>
      <c r="EI1758" s="12" t="str">
        <f t="shared" si="1437"/>
        <v/>
      </c>
      <c r="EK1758" s="83" t="str">
        <f t="shared" si="1417"/>
        <v/>
      </c>
      <c r="EM1758" s="12" t="str">
        <f t="shared" si="1418"/>
        <v/>
      </c>
      <c r="EO1758" s="12" t="str">
        <f t="shared" si="1419"/>
        <v/>
      </c>
      <c r="EQ1758" s="12" t="str">
        <f>IF($EO1758="", "", IF($EQ$8=$EQ$6, COUNTIF($EO$11:$EO$2510, "&gt;"&amp;$EO1758)+1+COUNTIF($EO$11:$EO1758, $EO1758)-1, COUNTIF($EO$11:$EO$2510, "&lt;"&amp;$EO1758)+1+COUNTIF($EO$11:$EO1758, $EO1758)-1))</f>
        <v/>
      </c>
    </row>
    <row r="1759" spans="1:147" x14ac:dyDescent="0.55000000000000004">
      <c r="A1759" s="8"/>
      <c r="B1759" s="12" t="str">
        <f>IF($D1759="", "", COUNTIF($D$11:$D1759, $D1759))</f>
        <v/>
      </c>
      <c r="C1759" s="8"/>
      <c r="D1759" s="45"/>
      <c r="E1759" s="46"/>
      <c r="F1759" s="47"/>
      <c r="G1759" s="54"/>
      <c r="H1759" s="54"/>
      <c r="I1759" s="48"/>
      <c r="J1759" s="49"/>
      <c r="K1759" s="50"/>
      <c r="L1759" s="50"/>
      <c r="M1759" s="50"/>
      <c r="N1759" s="50"/>
      <c r="O1759" s="50"/>
      <c r="P1759" s="50"/>
      <c r="Q1759" s="50"/>
      <c r="R1759" s="50"/>
      <c r="S1759" s="50"/>
      <c r="T1759" s="50"/>
      <c r="U1759" s="51"/>
      <c r="V1759" s="52"/>
      <c r="W1759" s="53"/>
      <c r="X1759" s="53"/>
      <c r="Y1759" s="53"/>
      <c r="Z1759" s="53"/>
      <c r="AA1759" s="48"/>
      <c r="AB1759" s="54"/>
      <c r="AC1759" s="54"/>
      <c r="AD1759" s="54"/>
      <c r="AE1759" s="54"/>
      <c r="AF1759" s="54"/>
      <c r="AG1759" s="54"/>
      <c r="AH1759" s="54"/>
      <c r="AI1759" s="54"/>
      <c r="AJ1759" s="49"/>
      <c r="AK1759" s="48"/>
      <c r="AL1759" s="54"/>
      <c r="AM1759" s="54"/>
      <c r="AN1759" s="54"/>
      <c r="AO1759" s="54"/>
      <c r="AP1759" s="54"/>
      <c r="AQ1759" s="54"/>
      <c r="AR1759" s="54"/>
      <c r="AS1759" s="54"/>
      <c r="AT1759" s="54"/>
      <c r="AU1759" s="54"/>
      <c r="AV1759" s="54"/>
      <c r="AW1759" s="54"/>
      <c r="AX1759" s="54"/>
      <c r="AY1759" s="54"/>
      <c r="AZ1759" s="54"/>
      <c r="BA1759" s="54"/>
      <c r="BB1759" s="54"/>
      <c r="BC1759" s="54"/>
      <c r="BD1759" s="54"/>
      <c r="BE1759" s="54"/>
      <c r="BF1759" s="54"/>
      <c r="BG1759" s="54"/>
      <c r="BH1759" s="54"/>
      <c r="BI1759" s="54"/>
      <c r="BJ1759" s="54"/>
      <c r="BK1759" s="54"/>
      <c r="BL1759" s="54"/>
      <c r="BM1759" s="54"/>
      <c r="BN1759" s="54"/>
      <c r="BO1759" s="54"/>
      <c r="BP1759" s="54"/>
      <c r="BQ1759" s="54"/>
      <c r="BR1759" s="54"/>
      <c r="BS1759" s="54"/>
      <c r="BT1759" s="54"/>
      <c r="BU1759" s="54"/>
      <c r="BV1759" s="54"/>
      <c r="BW1759" s="54"/>
      <c r="BX1759" s="49"/>
      <c r="BY1759" s="55"/>
      <c r="BZ1759" s="8"/>
      <c r="CE1759" s="12" t="str">
        <f t="shared" si="1407"/>
        <v/>
      </c>
      <c r="CG1759" s="77" t="str">
        <f t="shared" si="1408"/>
        <v/>
      </c>
      <c r="CH1759" s="80" t="str">
        <f t="shared" si="1409"/>
        <v/>
      </c>
      <c r="CL1759" s="12" t="str">
        <f t="shared" si="1410"/>
        <v/>
      </c>
      <c r="CM1759" s="12" t="str">
        <f t="shared" si="1411"/>
        <v/>
      </c>
      <c r="CN1759" s="12" t="str" cm="1">
        <f t="array" ref="CN1759">IF(OR($CE1759="", $CG$3=""), "", IF(IFERROR(INDEX($K1759:$T1759, $CK1759, MATCH(CN$3, $K$3:$T$3, 0)), "")="", $CC$4, $CC$3))</f>
        <v/>
      </c>
      <c r="CO1759" s="12" t="str" cm="1">
        <f t="array" ref="CO1759">IF(OR($CE1759="", $CG$3=""), "", IF(IFERROR(INDEX($AA1759:$AJ1759, $CK1759, MATCH(CO$3, $AA$3:$AJ$3, 0)), "")="", $CC$4, $CC$3))</f>
        <v/>
      </c>
      <c r="CP1759" s="12" t="str">
        <f>IF(OR($CE1759="", $CG$3=""), "", IF(CP$3='Property List &amp; Features'!$BG$9, $CC$3, IF(CP$3=$I1759, $CC$3, $CC$4)))</f>
        <v/>
      </c>
      <c r="CQ1759" s="12" t="str">
        <f>IF(OR($CE1759="", $CG$3=""), "", IF(CQ$3='Property List &amp; Features'!$BG$9, $CC$3, IF(CQ$3=$J1759, $CC$3, $CC$4)))</f>
        <v/>
      </c>
      <c r="CR1759" s="12" t="str">
        <f t="shared" si="1412"/>
        <v/>
      </c>
      <c r="CS1759" s="12" t="str">
        <f t="shared" si="1413"/>
        <v/>
      </c>
      <c r="CT1759" s="12" t="str">
        <f t="shared" si="1414"/>
        <v/>
      </c>
      <c r="CU1759" s="12" t="str">
        <f t="shared" si="1415"/>
        <v/>
      </c>
      <c r="CV1759" s="12" t="str">
        <f t="shared" si="1416"/>
        <v/>
      </c>
      <c r="CW1759" s="12" t="str">
        <f t="shared" si="1438"/>
        <v/>
      </c>
      <c r="CX1759" s="12" t="str">
        <f t="shared" si="1439"/>
        <v/>
      </c>
      <c r="CY1759" s="12" t="str">
        <f t="shared" si="1440"/>
        <v/>
      </c>
      <c r="CZ1759" s="12" t="str">
        <f t="shared" si="1441"/>
        <v/>
      </c>
      <c r="DA1759" s="12" t="str">
        <f t="shared" si="1442"/>
        <v/>
      </c>
      <c r="DB1759" s="12" t="str">
        <f t="shared" si="1443"/>
        <v/>
      </c>
      <c r="DC1759" s="12" t="str">
        <f t="shared" si="1444"/>
        <v/>
      </c>
      <c r="DD1759" s="12" t="str">
        <f t="shared" si="1445"/>
        <v/>
      </c>
      <c r="DE1759" s="12" t="str">
        <f t="shared" si="1446"/>
        <v/>
      </c>
      <c r="DF1759" s="12" t="str">
        <f t="shared" si="1447"/>
        <v/>
      </c>
      <c r="DG1759" s="12" t="str">
        <f t="shared" si="1448"/>
        <v/>
      </c>
      <c r="DH1759" s="12" t="str">
        <f t="shared" si="1449"/>
        <v/>
      </c>
      <c r="DI1759" s="12" t="str">
        <f t="shared" si="1450"/>
        <v/>
      </c>
      <c r="DJ1759" s="12" t="str">
        <f t="shared" si="1451"/>
        <v/>
      </c>
      <c r="DK1759" s="12" t="str">
        <f t="shared" si="1452"/>
        <v/>
      </c>
      <c r="DL1759" s="12" t="str">
        <f t="shared" si="1453"/>
        <v/>
      </c>
      <c r="DM1759" s="12" t="str">
        <f t="shared" si="1454"/>
        <v/>
      </c>
      <c r="DN1759" s="12" t="str">
        <f t="shared" si="1455"/>
        <v/>
      </c>
      <c r="DO1759" s="12" t="str">
        <f t="shared" si="1456"/>
        <v/>
      </c>
      <c r="DP1759" s="12" t="str">
        <f t="shared" si="1457"/>
        <v/>
      </c>
      <c r="DQ1759" s="12" t="str">
        <f t="shared" si="1458"/>
        <v/>
      </c>
      <c r="DR1759" s="12" t="str">
        <f t="shared" si="1420"/>
        <v/>
      </c>
      <c r="DS1759" s="12" t="str">
        <f t="shared" si="1421"/>
        <v/>
      </c>
      <c r="DT1759" s="12" t="str">
        <f t="shared" si="1422"/>
        <v/>
      </c>
      <c r="DU1759" s="12" t="str">
        <f t="shared" si="1423"/>
        <v/>
      </c>
      <c r="DV1759" s="12" t="str">
        <f t="shared" si="1424"/>
        <v/>
      </c>
      <c r="DW1759" s="12" t="str">
        <f t="shared" si="1425"/>
        <v/>
      </c>
      <c r="DX1759" s="12" t="str">
        <f t="shared" si="1426"/>
        <v/>
      </c>
      <c r="DY1759" s="12" t="str">
        <f t="shared" si="1427"/>
        <v/>
      </c>
      <c r="DZ1759" s="12" t="str">
        <f t="shared" si="1428"/>
        <v/>
      </c>
      <c r="EA1759" s="12" t="str">
        <f t="shared" si="1429"/>
        <v/>
      </c>
      <c r="EB1759" s="12" t="str">
        <f t="shared" si="1430"/>
        <v/>
      </c>
      <c r="EC1759" s="12" t="str">
        <f t="shared" si="1431"/>
        <v/>
      </c>
      <c r="ED1759" s="12" t="str">
        <f t="shared" si="1432"/>
        <v/>
      </c>
      <c r="EE1759" s="12" t="str">
        <f t="shared" si="1433"/>
        <v/>
      </c>
      <c r="EF1759" s="12" t="str">
        <f t="shared" si="1434"/>
        <v/>
      </c>
      <c r="EG1759" s="12" t="str">
        <f t="shared" si="1435"/>
        <v/>
      </c>
      <c r="EH1759" s="12" t="str">
        <f t="shared" si="1436"/>
        <v/>
      </c>
      <c r="EI1759" s="12" t="str">
        <f t="shared" si="1437"/>
        <v/>
      </c>
      <c r="EK1759" s="83" t="str">
        <f t="shared" si="1417"/>
        <v/>
      </c>
      <c r="EM1759" s="12" t="str">
        <f t="shared" si="1418"/>
        <v/>
      </c>
      <c r="EO1759" s="12" t="str">
        <f t="shared" si="1419"/>
        <v/>
      </c>
      <c r="EQ1759" s="12" t="str">
        <f>IF($EO1759="", "", IF($EQ$8=$EQ$6, COUNTIF($EO$11:$EO$2510, "&gt;"&amp;$EO1759)+1+COUNTIF($EO$11:$EO1759, $EO1759)-1, COUNTIF($EO$11:$EO$2510, "&lt;"&amp;$EO1759)+1+COUNTIF($EO$11:$EO1759, $EO1759)-1))</f>
        <v/>
      </c>
    </row>
    <row r="1760" spans="1:147" x14ac:dyDescent="0.55000000000000004">
      <c r="A1760" s="8"/>
      <c r="B1760" s="12" t="str">
        <f>IF($D1760="", "", COUNTIF($D$11:$D1760, $D1760))</f>
        <v/>
      </c>
      <c r="C1760" s="8"/>
      <c r="D1760" s="45"/>
      <c r="E1760" s="46"/>
      <c r="F1760" s="47"/>
      <c r="G1760" s="54"/>
      <c r="H1760" s="54"/>
      <c r="I1760" s="48"/>
      <c r="J1760" s="49"/>
      <c r="K1760" s="50"/>
      <c r="L1760" s="50"/>
      <c r="M1760" s="50"/>
      <c r="N1760" s="50"/>
      <c r="O1760" s="50"/>
      <c r="P1760" s="50"/>
      <c r="Q1760" s="50"/>
      <c r="R1760" s="50"/>
      <c r="S1760" s="50"/>
      <c r="T1760" s="50"/>
      <c r="U1760" s="51"/>
      <c r="V1760" s="52"/>
      <c r="W1760" s="53"/>
      <c r="X1760" s="53"/>
      <c r="Y1760" s="53"/>
      <c r="Z1760" s="53"/>
      <c r="AA1760" s="48"/>
      <c r="AB1760" s="54"/>
      <c r="AC1760" s="54"/>
      <c r="AD1760" s="54"/>
      <c r="AE1760" s="54"/>
      <c r="AF1760" s="54"/>
      <c r="AG1760" s="54"/>
      <c r="AH1760" s="54"/>
      <c r="AI1760" s="54"/>
      <c r="AJ1760" s="49"/>
      <c r="AK1760" s="48"/>
      <c r="AL1760" s="54"/>
      <c r="AM1760" s="54"/>
      <c r="AN1760" s="54"/>
      <c r="AO1760" s="54"/>
      <c r="AP1760" s="54"/>
      <c r="AQ1760" s="54"/>
      <c r="AR1760" s="54"/>
      <c r="AS1760" s="54"/>
      <c r="AT1760" s="54"/>
      <c r="AU1760" s="54"/>
      <c r="AV1760" s="54"/>
      <c r="AW1760" s="54"/>
      <c r="AX1760" s="54"/>
      <c r="AY1760" s="54"/>
      <c r="AZ1760" s="54"/>
      <c r="BA1760" s="54"/>
      <c r="BB1760" s="54"/>
      <c r="BC1760" s="54"/>
      <c r="BD1760" s="54"/>
      <c r="BE1760" s="54"/>
      <c r="BF1760" s="54"/>
      <c r="BG1760" s="54"/>
      <c r="BH1760" s="54"/>
      <c r="BI1760" s="54"/>
      <c r="BJ1760" s="54"/>
      <c r="BK1760" s="54"/>
      <c r="BL1760" s="54"/>
      <c r="BM1760" s="54"/>
      <c r="BN1760" s="54"/>
      <c r="BO1760" s="54"/>
      <c r="BP1760" s="54"/>
      <c r="BQ1760" s="54"/>
      <c r="BR1760" s="54"/>
      <c r="BS1760" s="54"/>
      <c r="BT1760" s="54"/>
      <c r="BU1760" s="54"/>
      <c r="BV1760" s="54"/>
      <c r="BW1760" s="54"/>
      <c r="BX1760" s="49"/>
      <c r="BY1760" s="55"/>
      <c r="BZ1760" s="8"/>
      <c r="CE1760" s="12" t="str">
        <f t="shared" si="1407"/>
        <v/>
      </c>
      <c r="CG1760" s="77" t="str">
        <f t="shared" si="1408"/>
        <v/>
      </c>
      <c r="CH1760" s="80" t="str">
        <f t="shared" si="1409"/>
        <v/>
      </c>
      <c r="CL1760" s="12" t="str">
        <f t="shared" si="1410"/>
        <v/>
      </c>
      <c r="CM1760" s="12" t="str">
        <f t="shared" si="1411"/>
        <v/>
      </c>
      <c r="CN1760" s="12" t="str" cm="1">
        <f t="array" ref="CN1760">IF(OR($CE1760="", $CG$3=""), "", IF(IFERROR(INDEX($K1760:$T1760, $CK1760, MATCH(CN$3, $K$3:$T$3, 0)), "")="", $CC$4, $CC$3))</f>
        <v/>
      </c>
      <c r="CO1760" s="12" t="str" cm="1">
        <f t="array" ref="CO1760">IF(OR($CE1760="", $CG$3=""), "", IF(IFERROR(INDEX($AA1760:$AJ1760, $CK1760, MATCH(CO$3, $AA$3:$AJ$3, 0)), "")="", $CC$4, $CC$3))</f>
        <v/>
      </c>
      <c r="CP1760" s="12" t="str">
        <f>IF(OR($CE1760="", $CG$3=""), "", IF(CP$3='Property List &amp; Features'!$BG$9, $CC$3, IF(CP$3=$I1760, $CC$3, $CC$4)))</f>
        <v/>
      </c>
      <c r="CQ1760" s="12" t="str">
        <f>IF(OR($CE1760="", $CG$3=""), "", IF(CQ$3='Property List &amp; Features'!$BG$9, $CC$3, IF(CQ$3=$J1760, $CC$3, $CC$4)))</f>
        <v/>
      </c>
      <c r="CR1760" s="12" t="str">
        <f t="shared" si="1412"/>
        <v/>
      </c>
      <c r="CS1760" s="12" t="str">
        <f t="shared" si="1413"/>
        <v/>
      </c>
      <c r="CT1760" s="12" t="str">
        <f t="shared" si="1414"/>
        <v/>
      </c>
      <c r="CU1760" s="12" t="str">
        <f t="shared" si="1415"/>
        <v/>
      </c>
      <c r="CV1760" s="12" t="str">
        <f t="shared" si="1416"/>
        <v/>
      </c>
      <c r="CW1760" s="12" t="str">
        <f t="shared" si="1438"/>
        <v/>
      </c>
      <c r="CX1760" s="12" t="str">
        <f t="shared" si="1439"/>
        <v/>
      </c>
      <c r="CY1760" s="12" t="str">
        <f t="shared" si="1440"/>
        <v/>
      </c>
      <c r="CZ1760" s="12" t="str">
        <f t="shared" si="1441"/>
        <v/>
      </c>
      <c r="DA1760" s="12" t="str">
        <f t="shared" si="1442"/>
        <v/>
      </c>
      <c r="DB1760" s="12" t="str">
        <f t="shared" si="1443"/>
        <v/>
      </c>
      <c r="DC1760" s="12" t="str">
        <f t="shared" si="1444"/>
        <v/>
      </c>
      <c r="DD1760" s="12" t="str">
        <f t="shared" si="1445"/>
        <v/>
      </c>
      <c r="DE1760" s="12" t="str">
        <f t="shared" si="1446"/>
        <v/>
      </c>
      <c r="DF1760" s="12" t="str">
        <f t="shared" si="1447"/>
        <v/>
      </c>
      <c r="DG1760" s="12" t="str">
        <f t="shared" si="1448"/>
        <v/>
      </c>
      <c r="DH1760" s="12" t="str">
        <f t="shared" si="1449"/>
        <v/>
      </c>
      <c r="DI1760" s="12" t="str">
        <f t="shared" si="1450"/>
        <v/>
      </c>
      <c r="DJ1760" s="12" t="str">
        <f t="shared" si="1451"/>
        <v/>
      </c>
      <c r="DK1760" s="12" t="str">
        <f t="shared" si="1452"/>
        <v/>
      </c>
      <c r="DL1760" s="12" t="str">
        <f t="shared" si="1453"/>
        <v/>
      </c>
      <c r="DM1760" s="12" t="str">
        <f t="shared" si="1454"/>
        <v/>
      </c>
      <c r="DN1760" s="12" t="str">
        <f t="shared" si="1455"/>
        <v/>
      </c>
      <c r="DO1760" s="12" t="str">
        <f t="shared" si="1456"/>
        <v/>
      </c>
      <c r="DP1760" s="12" t="str">
        <f t="shared" si="1457"/>
        <v/>
      </c>
      <c r="DQ1760" s="12" t="str">
        <f t="shared" si="1458"/>
        <v/>
      </c>
      <c r="DR1760" s="12" t="str">
        <f t="shared" si="1420"/>
        <v/>
      </c>
      <c r="DS1760" s="12" t="str">
        <f t="shared" si="1421"/>
        <v/>
      </c>
      <c r="DT1760" s="12" t="str">
        <f t="shared" si="1422"/>
        <v/>
      </c>
      <c r="DU1760" s="12" t="str">
        <f t="shared" si="1423"/>
        <v/>
      </c>
      <c r="DV1760" s="12" t="str">
        <f t="shared" si="1424"/>
        <v/>
      </c>
      <c r="DW1760" s="12" t="str">
        <f t="shared" si="1425"/>
        <v/>
      </c>
      <c r="DX1760" s="12" t="str">
        <f t="shared" si="1426"/>
        <v/>
      </c>
      <c r="DY1760" s="12" t="str">
        <f t="shared" si="1427"/>
        <v/>
      </c>
      <c r="DZ1760" s="12" t="str">
        <f t="shared" si="1428"/>
        <v/>
      </c>
      <c r="EA1760" s="12" t="str">
        <f t="shared" si="1429"/>
        <v/>
      </c>
      <c r="EB1760" s="12" t="str">
        <f t="shared" si="1430"/>
        <v/>
      </c>
      <c r="EC1760" s="12" t="str">
        <f t="shared" si="1431"/>
        <v/>
      </c>
      <c r="ED1760" s="12" t="str">
        <f t="shared" si="1432"/>
        <v/>
      </c>
      <c r="EE1760" s="12" t="str">
        <f t="shared" si="1433"/>
        <v/>
      </c>
      <c r="EF1760" s="12" t="str">
        <f t="shared" si="1434"/>
        <v/>
      </c>
      <c r="EG1760" s="12" t="str">
        <f t="shared" si="1435"/>
        <v/>
      </c>
      <c r="EH1760" s="12" t="str">
        <f t="shared" si="1436"/>
        <v/>
      </c>
      <c r="EI1760" s="12" t="str">
        <f t="shared" si="1437"/>
        <v/>
      </c>
      <c r="EK1760" s="83" t="str">
        <f t="shared" si="1417"/>
        <v/>
      </c>
      <c r="EM1760" s="12" t="str">
        <f t="shared" si="1418"/>
        <v/>
      </c>
      <c r="EO1760" s="12" t="str">
        <f t="shared" si="1419"/>
        <v/>
      </c>
      <c r="EQ1760" s="12" t="str">
        <f>IF($EO1760="", "", IF($EQ$8=$EQ$6, COUNTIF($EO$11:$EO$2510, "&gt;"&amp;$EO1760)+1+COUNTIF($EO$11:$EO1760, $EO1760)-1, COUNTIF($EO$11:$EO$2510, "&lt;"&amp;$EO1760)+1+COUNTIF($EO$11:$EO1760, $EO1760)-1))</f>
        <v/>
      </c>
    </row>
    <row r="1761" spans="1:147" x14ac:dyDescent="0.55000000000000004">
      <c r="A1761" s="8"/>
      <c r="B1761" s="12" t="str">
        <f>IF($D1761="", "", COUNTIF($D$11:$D1761, $D1761))</f>
        <v/>
      </c>
      <c r="C1761" s="8"/>
      <c r="D1761" s="45"/>
      <c r="E1761" s="46"/>
      <c r="F1761" s="47"/>
      <c r="G1761" s="54"/>
      <c r="H1761" s="54"/>
      <c r="I1761" s="48"/>
      <c r="J1761" s="49"/>
      <c r="K1761" s="50"/>
      <c r="L1761" s="50"/>
      <c r="M1761" s="50"/>
      <c r="N1761" s="50"/>
      <c r="O1761" s="50"/>
      <c r="P1761" s="50"/>
      <c r="Q1761" s="50"/>
      <c r="R1761" s="50"/>
      <c r="S1761" s="50"/>
      <c r="T1761" s="50"/>
      <c r="U1761" s="51"/>
      <c r="V1761" s="52"/>
      <c r="W1761" s="53"/>
      <c r="X1761" s="53"/>
      <c r="Y1761" s="53"/>
      <c r="Z1761" s="53"/>
      <c r="AA1761" s="48"/>
      <c r="AB1761" s="54"/>
      <c r="AC1761" s="54"/>
      <c r="AD1761" s="54"/>
      <c r="AE1761" s="54"/>
      <c r="AF1761" s="54"/>
      <c r="AG1761" s="54"/>
      <c r="AH1761" s="54"/>
      <c r="AI1761" s="54"/>
      <c r="AJ1761" s="49"/>
      <c r="AK1761" s="48"/>
      <c r="AL1761" s="54"/>
      <c r="AM1761" s="54"/>
      <c r="AN1761" s="54"/>
      <c r="AO1761" s="54"/>
      <c r="AP1761" s="54"/>
      <c r="AQ1761" s="54"/>
      <c r="AR1761" s="54"/>
      <c r="AS1761" s="54"/>
      <c r="AT1761" s="54"/>
      <c r="AU1761" s="54"/>
      <c r="AV1761" s="54"/>
      <c r="AW1761" s="54"/>
      <c r="AX1761" s="54"/>
      <c r="AY1761" s="54"/>
      <c r="AZ1761" s="54"/>
      <c r="BA1761" s="54"/>
      <c r="BB1761" s="54"/>
      <c r="BC1761" s="54"/>
      <c r="BD1761" s="54"/>
      <c r="BE1761" s="54"/>
      <c r="BF1761" s="54"/>
      <c r="BG1761" s="54"/>
      <c r="BH1761" s="54"/>
      <c r="BI1761" s="54"/>
      <c r="BJ1761" s="54"/>
      <c r="BK1761" s="54"/>
      <c r="BL1761" s="54"/>
      <c r="BM1761" s="54"/>
      <c r="BN1761" s="54"/>
      <c r="BO1761" s="54"/>
      <c r="BP1761" s="54"/>
      <c r="BQ1761" s="54"/>
      <c r="BR1761" s="54"/>
      <c r="BS1761" s="54"/>
      <c r="BT1761" s="54"/>
      <c r="BU1761" s="54"/>
      <c r="BV1761" s="54"/>
      <c r="BW1761" s="54"/>
      <c r="BX1761" s="49"/>
      <c r="BY1761" s="55"/>
      <c r="BZ1761" s="8"/>
      <c r="CE1761" s="12" t="str">
        <f t="shared" si="1407"/>
        <v/>
      </c>
      <c r="CG1761" s="77" t="str">
        <f t="shared" si="1408"/>
        <v/>
      </c>
      <c r="CH1761" s="80" t="str">
        <f t="shared" si="1409"/>
        <v/>
      </c>
      <c r="CL1761" s="12" t="str">
        <f t="shared" si="1410"/>
        <v/>
      </c>
      <c r="CM1761" s="12" t="str">
        <f t="shared" si="1411"/>
        <v/>
      </c>
      <c r="CN1761" s="12" t="str" cm="1">
        <f t="array" ref="CN1761">IF(OR($CE1761="", $CG$3=""), "", IF(IFERROR(INDEX($K1761:$T1761, $CK1761, MATCH(CN$3, $K$3:$T$3, 0)), "")="", $CC$4, $CC$3))</f>
        <v/>
      </c>
      <c r="CO1761" s="12" t="str" cm="1">
        <f t="array" ref="CO1761">IF(OR($CE1761="", $CG$3=""), "", IF(IFERROR(INDEX($AA1761:$AJ1761, $CK1761, MATCH(CO$3, $AA$3:$AJ$3, 0)), "")="", $CC$4, $CC$3))</f>
        <v/>
      </c>
      <c r="CP1761" s="12" t="str">
        <f>IF(OR($CE1761="", $CG$3=""), "", IF(CP$3='Property List &amp; Features'!$BG$9, $CC$3, IF(CP$3=$I1761, $CC$3, $CC$4)))</f>
        <v/>
      </c>
      <c r="CQ1761" s="12" t="str">
        <f>IF(OR($CE1761="", $CG$3=""), "", IF(CQ$3='Property List &amp; Features'!$BG$9, $CC$3, IF(CQ$3=$J1761, $CC$3, $CC$4)))</f>
        <v/>
      </c>
      <c r="CR1761" s="12" t="str">
        <f t="shared" si="1412"/>
        <v/>
      </c>
      <c r="CS1761" s="12" t="str">
        <f t="shared" si="1413"/>
        <v/>
      </c>
      <c r="CT1761" s="12" t="str">
        <f t="shared" si="1414"/>
        <v/>
      </c>
      <c r="CU1761" s="12" t="str">
        <f t="shared" si="1415"/>
        <v/>
      </c>
      <c r="CV1761" s="12" t="str">
        <f t="shared" si="1416"/>
        <v/>
      </c>
      <c r="CW1761" s="12" t="str">
        <f t="shared" si="1438"/>
        <v/>
      </c>
      <c r="CX1761" s="12" t="str">
        <f t="shared" si="1439"/>
        <v/>
      </c>
      <c r="CY1761" s="12" t="str">
        <f t="shared" si="1440"/>
        <v/>
      </c>
      <c r="CZ1761" s="12" t="str">
        <f t="shared" si="1441"/>
        <v/>
      </c>
      <c r="DA1761" s="12" t="str">
        <f t="shared" si="1442"/>
        <v/>
      </c>
      <c r="DB1761" s="12" t="str">
        <f t="shared" si="1443"/>
        <v/>
      </c>
      <c r="DC1761" s="12" t="str">
        <f t="shared" si="1444"/>
        <v/>
      </c>
      <c r="DD1761" s="12" t="str">
        <f t="shared" si="1445"/>
        <v/>
      </c>
      <c r="DE1761" s="12" t="str">
        <f t="shared" si="1446"/>
        <v/>
      </c>
      <c r="DF1761" s="12" t="str">
        <f t="shared" si="1447"/>
        <v/>
      </c>
      <c r="DG1761" s="12" t="str">
        <f t="shared" si="1448"/>
        <v/>
      </c>
      <c r="DH1761" s="12" t="str">
        <f t="shared" si="1449"/>
        <v/>
      </c>
      <c r="DI1761" s="12" t="str">
        <f t="shared" si="1450"/>
        <v/>
      </c>
      <c r="DJ1761" s="12" t="str">
        <f t="shared" si="1451"/>
        <v/>
      </c>
      <c r="DK1761" s="12" t="str">
        <f t="shared" si="1452"/>
        <v/>
      </c>
      <c r="DL1761" s="12" t="str">
        <f t="shared" si="1453"/>
        <v/>
      </c>
      <c r="DM1761" s="12" t="str">
        <f t="shared" si="1454"/>
        <v/>
      </c>
      <c r="DN1761" s="12" t="str">
        <f t="shared" si="1455"/>
        <v/>
      </c>
      <c r="DO1761" s="12" t="str">
        <f t="shared" si="1456"/>
        <v/>
      </c>
      <c r="DP1761" s="12" t="str">
        <f t="shared" si="1457"/>
        <v/>
      </c>
      <c r="DQ1761" s="12" t="str">
        <f t="shared" si="1458"/>
        <v/>
      </c>
      <c r="DR1761" s="12" t="str">
        <f t="shared" si="1420"/>
        <v/>
      </c>
      <c r="DS1761" s="12" t="str">
        <f t="shared" si="1421"/>
        <v/>
      </c>
      <c r="DT1761" s="12" t="str">
        <f t="shared" si="1422"/>
        <v/>
      </c>
      <c r="DU1761" s="12" t="str">
        <f t="shared" si="1423"/>
        <v/>
      </c>
      <c r="DV1761" s="12" t="str">
        <f t="shared" si="1424"/>
        <v/>
      </c>
      <c r="DW1761" s="12" t="str">
        <f t="shared" si="1425"/>
        <v/>
      </c>
      <c r="DX1761" s="12" t="str">
        <f t="shared" si="1426"/>
        <v/>
      </c>
      <c r="DY1761" s="12" t="str">
        <f t="shared" si="1427"/>
        <v/>
      </c>
      <c r="DZ1761" s="12" t="str">
        <f t="shared" si="1428"/>
        <v/>
      </c>
      <c r="EA1761" s="12" t="str">
        <f t="shared" si="1429"/>
        <v/>
      </c>
      <c r="EB1761" s="12" t="str">
        <f t="shared" si="1430"/>
        <v/>
      </c>
      <c r="EC1761" s="12" t="str">
        <f t="shared" si="1431"/>
        <v/>
      </c>
      <c r="ED1761" s="12" t="str">
        <f t="shared" si="1432"/>
        <v/>
      </c>
      <c r="EE1761" s="12" t="str">
        <f t="shared" si="1433"/>
        <v/>
      </c>
      <c r="EF1761" s="12" t="str">
        <f t="shared" si="1434"/>
        <v/>
      </c>
      <c r="EG1761" s="12" t="str">
        <f t="shared" si="1435"/>
        <v/>
      </c>
      <c r="EH1761" s="12" t="str">
        <f t="shared" si="1436"/>
        <v/>
      </c>
      <c r="EI1761" s="12" t="str">
        <f t="shared" si="1437"/>
        <v/>
      </c>
      <c r="EK1761" s="83" t="str">
        <f t="shared" si="1417"/>
        <v/>
      </c>
      <c r="EM1761" s="12" t="str">
        <f t="shared" si="1418"/>
        <v/>
      </c>
      <c r="EO1761" s="12" t="str">
        <f t="shared" si="1419"/>
        <v/>
      </c>
      <c r="EQ1761" s="12" t="str">
        <f>IF($EO1761="", "", IF($EQ$8=$EQ$6, COUNTIF($EO$11:$EO$2510, "&gt;"&amp;$EO1761)+1+COUNTIF($EO$11:$EO1761, $EO1761)-1, COUNTIF($EO$11:$EO$2510, "&lt;"&amp;$EO1761)+1+COUNTIF($EO$11:$EO1761, $EO1761)-1))</f>
        <v/>
      </c>
    </row>
    <row r="1762" spans="1:147" x14ac:dyDescent="0.55000000000000004">
      <c r="A1762" s="8"/>
      <c r="B1762" s="12" t="str">
        <f>IF($D1762="", "", COUNTIF($D$11:$D1762, $D1762))</f>
        <v/>
      </c>
      <c r="C1762" s="8"/>
      <c r="D1762" s="45"/>
      <c r="E1762" s="46"/>
      <c r="F1762" s="47"/>
      <c r="G1762" s="54"/>
      <c r="H1762" s="54"/>
      <c r="I1762" s="48"/>
      <c r="J1762" s="49"/>
      <c r="K1762" s="50"/>
      <c r="L1762" s="50"/>
      <c r="M1762" s="50"/>
      <c r="N1762" s="50"/>
      <c r="O1762" s="50"/>
      <c r="P1762" s="50"/>
      <c r="Q1762" s="50"/>
      <c r="R1762" s="50"/>
      <c r="S1762" s="50"/>
      <c r="T1762" s="50"/>
      <c r="U1762" s="51"/>
      <c r="V1762" s="52"/>
      <c r="W1762" s="53"/>
      <c r="X1762" s="53"/>
      <c r="Y1762" s="53"/>
      <c r="Z1762" s="53"/>
      <c r="AA1762" s="48"/>
      <c r="AB1762" s="54"/>
      <c r="AC1762" s="54"/>
      <c r="AD1762" s="54"/>
      <c r="AE1762" s="54"/>
      <c r="AF1762" s="54"/>
      <c r="AG1762" s="54"/>
      <c r="AH1762" s="54"/>
      <c r="AI1762" s="54"/>
      <c r="AJ1762" s="49"/>
      <c r="AK1762" s="48"/>
      <c r="AL1762" s="54"/>
      <c r="AM1762" s="54"/>
      <c r="AN1762" s="54"/>
      <c r="AO1762" s="54"/>
      <c r="AP1762" s="54"/>
      <c r="AQ1762" s="54"/>
      <c r="AR1762" s="54"/>
      <c r="AS1762" s="54"/>
      <c r="AT1762" s="54"/>
      <c r="AU1762" s="54"/>
      <c r="AV1762" s="54"/>
      <c r="AW1762" s="54"/>
      <c r="AX1762" s="54"/>
      <c r="AY1762" s="54"/>
      <c r="AZ1762" s="54"/>
      <c r="BA1762" s="54"/>
      <c r="BB1762" s="54"/>
      <c r="BC1762" s="54"/>
      <c r="BD1762" s="54"/>
      <c r="BE1762" s="54"/>
      <c r="BF1762" s="54"/>
      <c r="BG1762" s="54"/>
      <c r="BH1762" s="54"/>
      <c r="BI1762" s="54"/>
      <c r="BJ1762" s="54"/>
      <c r="BK1762" s="54"/>
      <c r="BL1762" s="54"/>
      <c r="BM1762" s="54"/>
      <c r="BN1762" s="54"/>
      <c r="BO1762" s="54"/>
      <c r="BP1762" s="54"/>
      <c r="BQ1762" s="54"/>
      <c r="BR1762" s="54"/>
      <c r="BS1762" s="54"/>
      <c r="BT1762" s="54"/>
      <c r="BU1762" s="54"/>
      <c r="BV1762" s="54"/>
      <c r="BW1762" s="54"/>
      <c r="BX1762" s="49"/>
      <c r="BY1762" s="55"/>
      <c r="BZ1762" s="8"/>
      <c r="CE1762" s="12" t="str">
        <f t="shared" si="1407"/>
        <v/>
      </c>
      <c r="CG1762" s="77" t="str">
        <f t="shared" si="1408"/>
        <v/>
      </c>
      <c r="CH1762" s="80" t="str">
        <f t="shared" si="1409"/>
        <v/>
      </c>
      <c r="CL1762" s="12" t="str">
        <f t="shared" si="1410"/>
        <v/>
      </c>
      <c r="CM1762" s="12" t="str">
        <f t="shared" si="1411"/>
        <v/>
      </c>
      <c r="CN1762" s="12" t="str" cm="1">
        <f t="array" ref="CN1762">IF(OR($CE1762="", $CG$3=""), "", IF(IFERROR(INDEX($K1762:$T1762, $CK1762, MATCH(CN$3, $K$3:$T$3, 0)), "")="", $CC$4, $CC$3))</f>
        <v/>
      </c>
      <c r="CO1762" s="12" t="str" cm="1">
        <f t="array" ref="CO1762">IF(OR($CE1762="", $CG$3=""), "", IF(IFERROR(INDEX($AA1762:$AJ1762, $CK1762, MATCH(CO$3, $AA$3:$AJ$3, 0)), "")="", $CC$4, $CC$3))</f>
        <v/>
      </c>
      <c r="CP1762" s="12" t="str">
        <f>IF(OR($CE1762="", $CG$3=""), "", IF(CP$3='Property List &amp; Features'!$BG$9, $CC$3, IF(CP$3=$I1762, $CC$3, $CC$4)))</f>
        <v/>
      </c>
      <c r="CQ1762" s="12" t="str">
        <f>IF(OR($CE1762="", $CG$3=""), "", IF(CQ$3='Property List &amp; Features'!$BG$9, $CC$3, IF(CQ$3=$J1762, $CC$3, $CC$4)))</f>
        <v/>
      </c>
      <c r="CR1762" s="12" t="str">
        <f t="shared" si="1412"/>
        <v/>
      </c>
      <c r="CS1762" s="12" t="str">
        <f t="shared" si="1413"/>
        <v/>
      </c>
      <c r="CT1762" s="12" t="str">
        <f t="shared" si="1414"/>
        <v/>
      </c>
      <c r="CU1762" s="12" t="str">
        <f t="shared" si="1415"/>
        <v/>
      </c>
      <c r="CV1762" s="12" t="str">
        <f t="shared" si="1416"/>
        <v/>
      </c>
      <c r="CW1762" s="12" t="str">
        <f t="shared" si="1438"/>
        <v/>
      </c>
      <c r="CX1762" s="12" t="str">
        <f t="shared" si="1439"/>
        <v/>
      </c>
      <c r="CY1762" s="12" t="str">
        <f t="shared" si="1440"/>
        <v/>
      </c>
      <c r="CZ1762" s="12" t="str">
        <f t="shared" si="1441"/>
        <v/>
      </c>
      <c r="DA1762" s="12" t="str">
        <f t="shared" si="1442"/>
        <v/>
      </c>
      <c r="DB1762" s="12" t="str">
        <f t="shared" si="1443"/>
        <v/>
      </c>
      <c r="DC1762" s="12" t="str">
        <f t="shared" si="1444"/>
        <v/>
      </c>
      <c r="DD1762" s="12" t="str">
        <f t="shared" si="1445"/>
        <v/>
      </c>
      <c r="DE1762" s="12" t="str">
        <f t="shared" si="1446"/>
        <v/>
      </c>
      <c r="DF1762" s="12" t="str">
        <f t="shared" si="1447"/>
        <v/>
      </c>
      <c r="DG1762" s="12" t="str">
        <f t="shared" si="1448"/>
        <v/>
      </c>
      <c r="DH1762" s="12" t="str">
        <f t="shared" si="1449"/>
        <v/>
      </c>
      <c r="DI1762" s="12" t="str">
        <f t="shared" si="1450"/>
        <v/>
      </c>
      <c r="DJ1762" s="12" t="str">
        <f t="shared" si="1451"/>
        <v/>
      </c>
      <c r="DK1762" s="12" t="str">
        <f t="shared" si="1452"/>
        <v/>
      </c>
      <c r="DL1762" s="12" t="str">
        <f t="shared" si="1453"/>
        <v/>
      </c>
      <c r="DM1762" s="12" t="str">
        <f t="shared" si="1454"/>
        <v/>
      </c>
      <c r="DN1762" s="12" t="str">
        <f t="shared" si="1455"/>
        <v/>
      </c>
      <c r="DO1762" s="12" t="str">
        <f t="shared" si="1456"/>
        <v/>
      </c>
      <c r="DP1762" s="12" t="str">
        <f t="shared" si="1457"/>
        <v/>
      </c>
      <c r="DQ1762" s="12" t="str">
        <f t="shared" si="1458"/>
        <v/>
      </c>
      <c r="DR1762" s="12" t="str">
        <f t="shared" si="1420"/>
        <v/>
      </c>
      <c r="DS1762" s="12" t="str">
        <f t="shared" si="1421"/>
        <v/>
      </c>
      <c r="DT1762" s="12" t="str">
        <f t="shared" si="1422"/>
        <v/>
      </c>
      <c r="DU1762" s="12" t="str">
        <f t="shared" si="1423"/>
        <v/>
      </c>
      <c r="DV1762" s="12" t="str">
        <f t="shared" si="1424"/>
        <v/>
      </c>
      <c r="DW1762" s="12" t="str">
        <f t="shared" si="1425"/>
        <v/>
      </c>
      <c r="DX1762" s="12" t="str">
        <f t="shared" si="1426"/>
        <v/>
      </c>
      <c r="DY1762" s="12" t="str">
        <f t="shared" si="1427"/>
        <v/>
      </c>
      <c r="DZ1762" s="12" t="str">
        <f t="shared" si="1428"/>
        <v/>
      </c>
      <c r="EA1762" s="12" t="str">
        <f t="shared" si="1429"/>
        <v/>
      </c>
      <c r="EB1762" s="12" t="str">
        <f t="shared" si="1430"/>
        <v/>
      </c>
      <c r="EC1762" s="12" t="str">
        <f t="shared" si="1431"/>
        <v/>
      </c>
      <c r="ED1762" s="12" t="str">
        <f t="shared" si="1432"/>
        <v/>
      </c>
      <c r="EE1762" s="12" t="str">
        <f t="shared" si="1433"/>
        <v/>
      </c>
      <c r="EF1762" s="12" t="str">
        <f t="shared" si="1434"/>
        <v/>
      </c>
      <c r="EG1762" s="12" t="str">
        <f t="shared" si="1435"/>
        <v/>
      </c>
      <c r="EH1762" s="12" t="str">
        <f t="shared" si="1436"/>
        <v/>
      </c>
      <c r="EI1762" s="12" t="str">
        <f t="shared" si="1437"/>
        <v/>
      </c>
      <c r="EK1762" s="83" t="str">
        <f t="shared" si="1417"/>
        <v/>
      </c>
      <c r="EM1762" s="12" t="str">
        <f t="shared" si="1418"/>
        <v/>
      </c>
      <c r="EO1762" s="12" t="str">
        <f t="shared" si="1419"/>
        <v/>
      </c>
      <c r="EQ1762" s="12" t="str">
        <f>IF($EO1762="", "", IF($EQ$8=$EQ$6, COUNTIF($EO$11:$EO$2510, "&gt;"&amp;$EO1762)+1+COUNTIF($EO$11:$EO1762, $EO1762)-1, COUNTIF($EO$11:$EO$2510, "&lt;"&amp;$EO1762)+1+COUNTIF($EO$11:$EO1762, $EO1762)-1))</f>
        <v/>
      </c>
    </row>
    <row r="1763" spans="1:147" x14ac:dyDescent="0.55000000000000004">
      <c r="A1763" s="8"/>
      <c r="B1763" s="12" t="str">
        <f>IF($D1763="", "", COUNTIF($D$11:$D1763, $D1763))</f>
        <v/>
      </c>
      <c r="C1763" s="8"/>
      <c r="D1763" s="45"/>
      <c r="E1763" s="46"/>
      <c r="F1763" s="47"/>
      <c r="G1763" s="54"/>
      <c r="H1763" s="54"/>
      <c r="I1763" s="48"/>
      <c r="J1763" s="49"/>
      <c r="K1763" s="50"/>
      <c r="L1763" s="50"/>
      <c r="M1763" s="50"/>
      <c r="N1763" s="50"/>
      <c r="O1763" s="50"/>
      <c r="P1763" s="50"/>
      <c r="Q1763" s="50"/>
      <c r="R1763" s="50"/>
      <c r="S1763" s="50"/>
      <c r="T1763" s="50"/>
      <c r="U1763" s="51"/>
      <c r="V1763" s="52"/>
      <c r="W1763" s="53"/>
      <c r="X1763" s="53"/>
      <c r="Y1763" s="53"/>
      <c r="Z1763" s="53"/>
      <c r="AA1763" s="48"/>
      <c r="AB1763" s="54"/>
      <c r="AC1763" s="54"/>
      <c r="AD1763" s="54"/>
      <c r="AE1763" s="54"/>
      <c r="AF1763" s="54"/>
      <c r="AG1763" s="54"/>
      <c r="AH1763" s="54"/>
      <c r="AI1763" s="54"/>
      <c r="AJ1763" s="49"/>
      <c r="AK1763" s="48"/>
      <c r="AL1763" s="54"/>
      <c r="AM1763" s="54"/>
      <c r="AN1763" s="54"/>
      <c r="AO1763" s="54"/>
      <c r="AP1763" s="54"/>
      <c r="AQ1763" s="54"/>
      <c r="AR1763" s="54"/>
      <c r="AS1763" s="54"/>
      <c r="AT1763" s="54"/>
      <c r="AU1763" s="54"/>
      <c r="AV1763" s="54"/>
      <c r="AW1763" s="54"/>
      <c r="AX1763" s="54"/>
      <c r="AY1763" s="54"/>
      <c r="AZ1763" s="54"/>
      <c r="BA1763" s="54"/>
      <c r="BB1763" s="54"/>
      <c r="BC1763" s="54"/>
      <c r="BD1763" s="54"/>
      <c r="BE1763" s="54"/>
      <c r="BF1763" s="54"/>
      <c r="BG1763" s="54"/>
      <c r="BH1763" s="54"/>
      <c r="BI1763" s="54"/>
      <c r="BJ1763" s="54"/>
      <c r="BK1763" s="54"/>
      <c r="BL1763" s="54"/>
      <c r="BM1763" s="54"/>
      <c r="BN1763" s="54"/>
      <c r="BO1763" s="54"/>
      <c r="BP1763" s="54"/>
      <c r="BQ1763" s="54"/>
      <c r="BR1763" s="54"/>
      <c r="BS1763" s="54"/>
      <c r="BT1763" s="54"/>
      <c r="BU1763" s="54"/>
      <c r="BV1763" s="54"/>
      <c r="BW1763" s="54"/>
      <c r="BX1763" s="49"/>
      <c r="BY1763" s="55"/>
      <c r="BZ1763" s="8"/>
      <c r="CE1763" s="12" t="str">
        <f t="shared" si="1407"/>
        <v/>
      </c>
      <c r="CG1763" s="77" t="str">
        <f t="shared" si="1408"/>
        <v/>
      </c>
      <c r="CH1763" s="80" t="str">
        <f t="shared" si="1409"/>
        <v/>
      </c>
      <c r="CL1763" s="12" t="str">
        <f t="shared" si="1410"/>
        <v/>
      </c>
      <c r="CM1763" s="12" t="str">
        <f t="shared" si="1411"/>
        <v/>
      </c>
      <c r="CN1763" s="12" t="str" cm="1">
        <f t="array" ref="CN1763">IF(OR($CE1763="", $CG$3=""), "", IF(IFERROR(INDEX($K1763:$T1763, $CK1763, MATCH(CN$3, $K$3:$T$3, 0)), "")="", $CC$4, $CC$3))</f>
        <v/>
      </c>
      <c r="CO1763" s="12" t="str" cm="1">
        <f t="array" ref="CO1763">IF(OR($CE1763="", $CG$3=""), "", IF(IFERROR(INDEX($AA1763:$AJ1763, $CK1763, MATCH(CO$3, $AA$3:$AJ$3, 0)), "")="", $CC$4, $CC$3))</f>
        <v/>
      </c>
      <c r="CP1763" s="12" t="str">
        <f>IF(OR($CE1763="", $CG$3=""), "", IF(CP$3='Property List &amp; Features'!$BG$9, $CC$3, IF(CP$3=$I1763, $CC$3, $CC$4)))</f>
        <v/>
      </c>
      <c r="CQ1763" s="12" t="str">
        <f>IF(OR($CE1763="", $CG$3=""), "", IF(CQ$3='Property List &amp; Features'!$BG$9, $CC$3, IF(CQ$3=$J1763, $CC$3, $CC$4)))</f>
        <v/>
      </c>
      <c r="CR1763" s="12" t="str">
        <f t="shared" si="1412"/>
        <v/>
      </c>
      <c r="CS1763" s="12" t="str">
        <f t="shared" si="1413"/>
        <v/>
      </c>
      <c r="CT1763" s="12" t="str">
        <f t="shared" si="1414"/>
        <v/>
      </c>
      <c r="CU1763" s="12" t="str">
        <f t="shared" si="1415"/>
        <v/>
      </c>
      <c r="CV1763" s="12" t="str">
        <f t="shared" si="1416"/>
        <v/>
      </c>
      <c r="CW1763" s="12" t="str">
        <f t="shared" si="1438"/>
        <v/>
      </c>
      <c r="CX1763" s="12" t="str">
        <f t="shared" si="1439"/>
        <v/>
      </c>
      <c r="CY1763" s="12" t="str">
        <f t="shared" si="1440"/>
        <v/>
      </c>
      <c r="CZ1763" s="12" t="str">
        <f t="shared" si="1441"/>
        <v/>
      </c>
      <c r="DA1763" s="12" t="str">
        <f t="shared" si="1442"/>
        <v/>
      </c>
      <c r="DB1763" s="12" t="str">
        <f t="shared" si="1443"/>
        <v/>
      </c>
      <c r="DC1763" s="12" t="str">
        <f t="shared" si="1444"/>
        <v/>
      </c>
      <c r="DD1763" s="12" t="str">
        <f t="shared" si="1445"/>
        <v/>
      </c>
      <c r="DE1763" s="12" t="str">
        <f t="shared" si="1446"/>
        <v/>
      </c>
      <c r="DF1763" s="12" t="str">
        <f t="shared" si="1447"/>
        <v/>
      </c>
      <c r="DG1763" s="12" t="str">
        <f t="shared" si="1448"/>
        <v/>
      </c>
      <c r="DH1763" s="12" t="str">
        <f t="shared" si="1449"/>
        <v/>
      </c>
      <c r="DI1763" s="12" t="str">
        <f t="shared" si="1450"/>
        <v/>
      </c>
      <c r="DJ1763" s="12" t="str">
        <f t="shared" si="1451"/>
        <v/>
      </c>
      <c r="DK1763" s="12" t="str">
        <f t="shared" si="1452"/>
        <v/>
      </c>
      <c r="DL1763" s="12" t="str">
        <f t="shared" si="1453"/>
        <v/>
      </c>
      <c r="DM1763" s="12" t="str">
        <f t="shared" si="1454"/>
        <v/>
      </c>
      <c r="DN1763" s="12" t="str">
        <f t="shared" si="1455"/>
        <v/>
      </c>
      <c r="DO1763" s="12" t="str">
        <f t="shared" si="1456"/>
        <v/>
      </c>
      <c r="DP1763" s="12" t="str">
        <f t="shared" si="1457"/>
        <v/>
      </c>
      <c r="DQ1763" s="12" t="str">
        <f t="shared" si="1458"/>
        <v/>
      </c>
      <c r="DR1763" s="12" t="str">
        <f t="shared" si="1420"/>
        <v/>
      </c>
      <c r="DS1763" s="12" t="str">
        <f t="shared" si="1421"/>
        <v/>
      </c>
      <c r="DT1763" s="12" t="str">
        <f t="shared" si="1422"/>
        <v/>
      </c>
      <c r="DU1763" s="12" t="str">
        <f t="shared" si="1423"/>
        <v/>
      </c>
      <c r="DV1763" s="12" t="str">
        <f t="shared" si="1424"/>
        <v/>
      </c>
      <c r="DW1763" s="12" t="str">
        <f t="shared" si="1425"/>
        <v/>
      </c>
      <c r="DX1763" s="12" t="str">
        <f t="shared" si="1426"/>
        <v/>
      </c>
      <c r="DY1763" s="12" t="str">
        <f t="shared" si="1427"/>
        <v/>
      </c>
      <c r="DZ1763" s="12" t="str">
        <f t="shared" si="1428"/>
        <v/>
      </c>
      <c r="EA1763" s="12" t="str">
        <f t="shared" si="1429"/>
        <v/>
      </c>
      <c r="EB1763" s="12" t="str">
        <f t="shared" si="1430"/>
        <v/>
      </c>
      <c r="EC1763" s="12" t="str">
        <f t="shared" si="1431"/>
        <v/>
      </c>
      <c r="ED1763" s="12" t="str">
        <f t="shared" si="1432"/>
        <v/>
      </c>
      <c r="EE1763" s="12" t="str">
        <f t="shared" si="1433"/>
        <v/>
      </c>
      <c r="EF1763" s="12" t="str">
        <f t="shared" si="1434"/>
        <v/>
      </c>
      <c r="EG1763" s="12" t="str">
        <f t="shared" si="1435"/>
        <v/>
      </c>
      <c r="EH1763" s="12" t="str">
        <f t="shared" si="1436"/>
        <v/>
      </c>
      <c r="EI1763" s="12" t="str">
        <f t="shared" si="1437"/>
        <v/>
      </c>
      <c r="EK1763" s="83" t="str">
        <f t="shared" si="1417"/>
        <v/>
      </c>
      <c r="EM1763" s="12" t="str">
        <f t="shared" si="1418"/>
        <v/>
      </c>
      <c r="EO1763" s="12" t="str">
        <f t="shared" si="1419"/>
        <v/>
      </c>
      <c r="EQ1763" s="12" t="str">
        <f>IF($EO1763="", "", IF($EQ$8=$EQ$6, COUNTIF($EO$11:$EO$2510, "&gt;"&amp;$EO1763)+1+COUNTIF($EO$11:$EO1763, $EO1763)-1, COUNTIF($EO$11:$EO$2510, "&lt;"&amp;$EO1763)+1+COUNTIF($EO$11:$EO1763, $EO1763)-1))</f>
        <v/>
      </c>
    </row>
    <row r="1764" spans="1:147" x14ac:dyDescent="0.55000000000000004">
      <c r="A1764" s="8"/>
      <c r="B1764" s="12" t="str">
        <f>IF($D1764="", "", COUNTIF($D$11:$D1764, $D1764))</f>
        <v/>
      </c>
      <c r="C1764" s="8"/>
      <c r="D1764" s="45"/>
      <c r="E1764" s="46"/>
      <c r="F1764" s="47"/>
      <c r="G1764" s="54"/>
      <c r="H1764" s="54"/>
      <c r="I1764" s="48"/>
      <c r="J1764" s="49"/>
      <c r="K1764" s="50"/>
      <c r="L1764" s="50"/>
      <c r="M1764" s="50"/>
      <c r="N1764" s="50"/>
      <c r="O1764" s="50"/>
      <c r="P1764" s="50"/>
      <c r="Q1764" s="50"/>
      <c r="R1764" s="50"/>
      <c r="S1764" s="50"/>
      <c r="T1764" s="50"/>
      <c r="U1764" s="51"/>
      <c r="V1764" s="52"/>
      <c r="W1764" s="53"/>
      <c r="X1764" s="53"/>
      <c r="Y1764" s="53"/>
      <c r="Z1764" s="53"/>
      <c r="AA1764" s="48"/>
      <c r="AB1764" s="54"/>
      <c r="AC1764" s="54"/>
      <c r="AD1764" s="54"/>
      <c r="AE1764" s="54"/>
      <c r="AF1764" s="54"/>
      <c r="AG1764" s="54"/>
      <c r="AH1764" s="54"/>
      <c r="AI1764" s="54"/>
      <c r="AJ1764" s="49"/>
      <c r="AK1764" s="48"/>
      <c r="AL1764" s="54"/>
      <c r="AM1764" s="54"/>
      <c r="AN1764" s="54"/>
      <c r="AO1764" s="54"/>
      <c r="AP1764" s="54"/>
      <c r="AQ1764" s="54"/>
      <c r="AR1764" s="54"/>
      <c r="AS1764" s="54"/>
      <c r="AT1764" s="54"/>
      <c r="AU1764" s="54"/>
      <c r="AV1764" s="54"/>
      <c r="AW1764" s="54"/>
      <c r="AX1764" s="54"/>
      <c r="AY1764" s="54"/>
      <c r="AZ1764" s="54"/>
      <c r="BA1764" s="54"/>
      <c r="BB1764" s="54"/>
      <c r="BC1764" s="54"/>
      <c r="BD1764" s="54"/>
      <c r="BE1764" s="54"/>
      <c r="BF1764" s="54"/>
      <c r="BG1764" s="54"/>
      <c r="BH1764" s="54"/>
      <c r="BI1764" s="54"/>
      <c r="BJ1764" s="54"/>
      <c r="BK1764" s="54"/>
      <c r="BL1764" s="54"/>
      <c r="BM1764" s="54"/>
      <c r="BN1764" s="54"/>
      <c r="BO1764" s="54"/>
      <c r="BP1764" s="54"/>
      <c r="BQ1764" s="54"/>
      <c r="BR1764" s="54"/>
      <c r="BS1764" s="54"/>
      <c r="BT1764" s="54"/>
      <c r="BU1764" s="54"/>
      <c r="BV1764" s="54"/>
      <c r="BW1764" s="54"/>
      <c r="BX1764" s="49"/>
      <c r="BY1764" s="55"/>
      <c r="BZ1764" s="8"/>
      <c r="CE1764" s="12" t="str">
        <f t="shared" si="1407"/>
        <v/>
      </c>
      <c r="CG1764" s="77" t="str">
        <f t="shared" si="1408"/>
        <v/>
      </c>
      <c r="CH1764" s="80" t="str">
        <f t="shared" si="1409"/>
        <v/>
      </c>
      <c r="CL1764" s="12" t="str">
        <f t="shared" si="1410"/>
        <v/>
      </c>
      <c r="CM1764" s="12" t="str">
        <f t="shared" si="1411"/>
        <v/>
      </c>
      <c r="CN1764" s="12" t="str" cm="1">
        <f t="array" ref="CN1764">IF(OR($CE1764="", $CG$3=""), "", IF(IFERROR(INDEX($K1764:$T1764, $CK1764, MATCH(CN$3, $K$3:$T$3, 0)), "")="", $CC$4, $CC$3))</f>
        <v/>
      </c>
      <c r="CO1764" s="12" t="str" cm="1">
        <f t="array" ref="CO1764">IF(OR($CE1764="", $CG$3=""), "", IF(IFERROR(INDEX($AA1764:$AJ1764, $CK1764, MATCH(CO$3, $AA$3:$AJ$3, 0)), "")="", $CC$4, $CC$3))</f>
        <v/>
      </c>
      <c r="CP1764" s="12" t="str">
        <f>IF(OR($CE1764="", $CG$3=""), "", IF(CP$3='Property List &amp; Features'!$BG$9, $CC$3, IF(CP$3=$I1764, $CC$3, $CC$4)))</f>
        <v/>
      </c>
      <c r="CQ1764" s="12" t="str">
        <f>IF(OR($CE1764="", $CG$3=""), "", IF(CQ$3='Property List &amp; Features'!$BG$9, $CC$3, IF(CQ$3=$J1764, $CC$3, $CC$4)))</f>
        <v/>
      </c>
      <c r="CR1764" s="12" t="str">
        <f t="shared" si="1412"/>
        <v/>
      </c>
      <c r="CS1764" s="12" t="str">
        <f t="shared" si="1413"/>
        <v/>
      </c>
      <c r="CT1764" s="12" t="str">
        <f t="shared" si="1414"/>
        <v/>
      </c>
      <c r="CU1764" s="12" t="str">
        <f t="shared" si="1415"/>
        <v/>
      </c>
      <c r="CV1764" s="12" t="str">
        <f t="shared" si="1416"/>
        <v/>
      </c>
      <c r="CW1764" s="12" t="str">
        <f t="shared" si="1438"/>
        <v/>
      </c>
      <c r="CX1764" s="12" t="str">
        <f t="shared" si="1439"/>
        <v/>
      </c>
      <c r="CY1764" s="12" t="str">
        <f t="shared" si="1440"/>
        <v/>
      </c>
      <c r="CZ1764" s="12" t="str">
        <f t="shared" si="1441"/>
        <v/>
      </c>
      <c r="DA1764" s="12" t="str">
        <f t="shared" si="1442"/>
        <v/>
      </c>
      <c r="DB1764" s="12" t="str">
        <f t="shared" si="1443"/>
        <v/>
      </c>
      <c r="DC1764" s="12" t="str">
        <f t="shared" si="1444"/>
        <v/>
      </c>
      <c r="DD1764" s="12" t="str">
        <f t="shared" si="1445"/>
        <v/>
      </c>
      <c r="DE1764" s="12" t="str">
        <f t="shared" si="1446"/>
        <v/>
      </c>
      <c r="DF1764" s="12" t="str">
        <f t="shared" si="1447"/>
        <v/>
      </c>
      <c r="DG1764" s="12" t="str">
        <f t="shared" si="1448"/>
        <v/>
      </c>
      <c r="DH1764" s="12" t="str">
        <f t="shared" si="1449"/>
        <v/>
      </c>
      <c r="DI1764" s="12" t="str">
        <f t="shared" si="1450"/>
        <v/>
      </c>
      <c r="DJ1764" s="12" t="str">
        <f t="shared" si="1451"/>
        <v/>
      </c>
      <c r="DK1764" s="12" t="str">
        <f t="shared" si="1452"/>
        <v/>
      </c>
      <c r="DL1764" s="12" t="str">
        <f t="shared" si="1453"/>
        <v/>
      </c>
      <c r="DM1764" s="12" t="str">
        <f t="shared" si="1454"/>
        <v/>
      </c>
      <c r="DN1764" s="12" t="str">
        <f t="shared" si="1455"/>
        <v/>
      </c>
      <c r="DO1764" s="12" t="str">
        <f t="shared" si="1456"/>
        <v/>
      </c>
      <c r="DP1764" s="12" t="str">
        <f t="shared" si="1457"/>
        <v/>
      </c>
      <c r="DQ1764" s="12" t="str">
        <f t="shared" si="1458"/>
        <v/>
      </c>
      <c r="DR1764" s="12" t="str">
        <f t="shared" si="1420"/>
        <v/>
      </c>
      <c r="DS1764" s="12" t="str">
        <f t="shared" si="1421"/>
        <v/>
      </c>
      <c r="DT1764" s="12" t="str">
        <f t="shared" si="1422"/>
        <v/>
      </c>
      <c r="DU1764" s="12" t="str">
        <f t="shared" si="1423"/>
        <v/>
      </c>
      <c r="DV1764" s="12" t="str">
        <f t="shared" si="1424"/>
        <v/>
      </c>
      <c r="DW1764" s="12" t="str">
        <f t="shared" si="1425"/>
        <v/>
      </c>
      <c r="DX1764" s="12" t="str">
        <f t="shared" si="1426"/>
        <v/>
      </c>
      <c r="DY1764" s="12" t="str">
        <f t="shared" si="1427"/>
        <v/>
      </c>
      <c r="DZ1764" s="12" t="str">
        <f t="shared" si="1428"/>
        <v/>
      </c>
      <c r="EA1764" s="12" t="str">
        <f t="shared" si="1429"/>
        <v/>
      </c>
      <c r="EB1764" s="12" t="str">
        <f t="shared" si="1430"/>
        <v/>
      </c>
      <c r="EC1764" s="12" t="str">
        <f t="shared" si="1431"/>
        <v/>
      </c>
      <c r="ED1764" s="12" t="str">
        <f t="shared" si="1432"/>
        <v/>
      </c>
      <c r="EE1764" s="12" t="str">
        <f t="shared" si="1433"/>
        <v/>
      </c>
      <c r="EF1764" s="12" t="str">
        <f t="shared" si="1434"/>
        <v/>
      </c>
      <c r="EG1764" s="12" t="str">
        <f t="shared" si="1435"/>
        <v/>
      </c>
      <c r="EH1764" s="12" t="str">
        <f t="shared" si="1436"/>
        <v/>
      </c>
      <c r="EI1764" s="12" t="str">
        <f t="shared" si="1437"/>
        <v/>
      </c>
      <c r="EK1764" s="83" t="str">
        <f t="shared" si="1417"/>
        <v/>
      </c>
      <c r="EM1764" s="12" t="str">
        <f t="shared" si="1418"/>
        <v/>
      </c>
      <c r="EO1764" s="12" t="str">
        <f t="shared" si="1419"/>
        <v/>
      </c>
      <c r="EQ1764" s="12" t="str">
        <f>IF($EO1764="", "", IF($EQ$8=$EQ$6, COUNTIF($EO$11:$EO$2510, "&gt;"&amp;$EO1764)+1+COUNTIF($EO$11:$EO1764, $EO1764)-1, COUNTIF($EO$11:$EO$2510, "&lt;"&amp;$EO1764)+1+COUNTIF($EO$11:$EO1764, $EO1764)-1))</f>
        <v/>
      </c>
    </row>
    <row r="1765" spans="1:147" x14ac:dyDescent="0.55000000000000004">
      <c r="A1765" s="8"/>
      <c r="B1765" s="12" t="str">
        <f>IF($D1765="", "", COUNTIF($D$11:$D1765, $D1765))</f>
        <v/>
      </c>
      <c r="C1765" s="8"/>
      <c r="D1765" s="45"/>
      <c r="E1765" s="46"/>
      <c r="F1765" s="47"/>
      <c r="G1765" s="54"/>
      <c r="H1765" s="54"/>
      <c r="I1765" s="48"/>
      <c r="J1765" s="49"/>
      <c r="K1765" s="50"/>
      <c r="L1765" s="50"/>
      <c r="M1765" s="50"/>
      <c r="N1765" s="50"/>
      <c r="O1765" s="50"/>
      <c r="P1765" s="50"/>
      <c r="Q1765" s="50"/>
      <c r="R1765" s="50"/>
      <c r="S1765" s="50"/>
      <c r="T1765" s="50"/>
      <c r="U1765" s="51"/>
      <c r="V1765" s="52"/>
      <c r="W1765" s="53"/>
      <c r="X1765" s="53"/>
      <c r="Y1765" s="53"/>
      <c r="Z1765" s="53"/>
      <c r="AA1765" s="48"/>
      <c r="AB1765" s="54"/>
      <c r="AC1765" s="54"/>
      <c r="AD1765" s="54"/>
      <c r="AE1765" s="54"/>
      <c r="AF1765" s="54"/>
      <c r="AG1765" s="54"/>
      <c r="AH1765" s="54"/>
      <c r="AI1765" s="54"/>
      <c r="AJ1765" s="49"/>
      <c r="AK1765" s="48"/>
      <c r="AL1765" s="54"/>
      <c r="AM1765" s="54"/>
      <c r="AN1765" s="54"/>
      <c r="AO1765" s="54"/>
      <c r="AP1765" s="54"/>
      <c r="AQ1765" s="54"/>
      <c r="AR1765" s="54"/>
      <c r="AS1765" s="54"/>
      <c r="AT1765" s="54"/>
      <c r="AU1765" s="54"/>
      <c r="AV1765" s="54"/>
      <c r="AW1765" s="54"/>
      <c r="AX1765" s="54"/>
      <c r="AY1765" s="54"/>
      <c r="AZ1765" s="54"/>
      <c r="BA1765" s="54"/>
      <c r="BB1765" s="54"/>
      <c r="BC1765" s="54"/>
      <c r="BD1765" s="54"/>
      <c r="BE1765" s="54"/>
      <c r="BF1765" s="54"/>
      <c r="BG1765" s="54"/>
      <c r="BH1765" s="54"/>
      <c r="BI1765" s="54"/>
      <c r="BJ1765" s="54"/>
      <c r="BK1765" s="54"/>
      <c r="BL1765" s="54"/>
      <c r="BM1765" s="54"/>
      <c r="BN1765" s="54"/>
      <c r="BO1765" s="54"/>
      <c r="BP1765" s="54"/>
      <c r="BQ1765" s="54"/>
      <c r="BR1765" s="54"/>
      <c r="BS1765" s="54"/>
      <c r="BT1765" s="54"/>
      <c r="BU1765" s="54"/>
      <c r="BV1765" s="54"/>
      <c r="BW1765" s="54"/>
      <c r="BX1765" s="49"/>
      <c r="BY1765" s="55"/>
      <c r="BZ1765" s="8"/>
      <c r="CE1765" s="12" t="str">
        <f t="shared" si="1407"/>
        <v/>
      </c>
      <c r="CG1765" s="77" t="str">
        <f t="shared" si="1408"/>
        <v/>
      </c>
      <c r="CH1765" s="80" t="str">
        <f t="shared" si="1409"/>
        <v/>
      </c>
      <c r="CL1765" s="12" t="str">
        <f t="shared" si="1410"/>
        <v/>
      </c>
      <c r="CM1765" s="12" t="str">
        <f t="shared" si="1411"/>
        <v/>
      </c>
      <c r="CN1765" s="12" t="str" cm="1">
        <f t="array" ref="CN1765">IF(OR($CE1765="", $CG$3=""), "", IF(IFERROR(INDEX($K1765:$T1765, $CK1765, MATCH(CN$3, $K$3:$T$3, 0)), "")="", $CC$4, $CC$3))</f>
        <v/>
      </c>
      <c r="CO1765" s="12" t="str" cm="1">
        <f t="array" ref="CO1765">IF(OR($CE1765="", $CG$3=""), "", IF(IFERROR(INDEX($AA1765:$AJ1765, $CK1765, MATCH(CO$3, $AA$3:$AJ$3, 0)), "")="", $CC$4, $CC$3))</f>
        <v/>
      </c>
      <c r="CP1765" s="12" t="str">
        <f>IF(OR($CE1765="", $CG$3=""), "", IF(CP$3='Property List &amp; Features'!$BG$9, $CC$3, IF(CP$3=$I1765, $CC$3, $CC$4)))</f>
        <v/>
      </c>
      <c r="CQ1765" s="12" t="str">
        <f>IF(OR($CE1765="", $CG$3=""), "", IF(CQ$3='Property List &amp; Features'!$BG$9, $CC$3, IF(CQ$3=$J1765, $CC$3, $CC$4)))</f>
        <v/>
      </c>
      <c r="CR1765" s="12" t="str">
        <f t="shared" si="1412"/>
        <v/>
      </c>
      <c r="CS1765" s="12" t="str">
        <f t="shared" si="1413"/>
        <v/>
      </c>
      <c r="CT1765" s="12" t="str">
        <f t="shared" si="1414"/>
        <v/>
      </c>
      <c r="CU1765" s="12" t="str">
        <f t="shared" si="1415"/>
        <v/>
      </c>
      <c r="CV1765" s="12" t="str">
        <f t="shared" si="1416"/>
        <v/>
      </c>
      <c r="CW1765" s="12" t="str">
        <f t="shared" si="1438"/>
        <v/>
      </c>
      <c r="CX1765" s="12" t="str">
        <f t="shared" si="1439"/>
        <v/>
      </c>
      <c r="CY1765" s="12" t="str">
        <f t="shared" si="1440"/>
        <v/>
      </c>
      <c r="CZ1765" s="12" t="str">
        <f t="shared" si="1441"/>
        <v/>
      </c>
      <c r="DA1765" s="12" t="str">
        <f t="shared" si="1442"/>
        <v/>
      </c>
      <c r="DB1765" s="12" t="str">
        <f t="shared" si="1443"/>
        <v/>
      </c>
      <c r="DC1765" s="12" t="str">
        <f t="shared" si="1444"/>
        <v/>
      </c>
      <c r="DD1765" s="12" t="str">
        <f t="shared" si="1445"/>
        <v/>
      </c>
      <c r="DE1765" s="12" t="str">
        <f t="shared" si="1446"/>
        <v/>
      </c>
      <c r="DF1765" s="12" t="str">
        <f t="shared" si="1447"/>
        <v/>
      </c>
      <c r="DG1765" s="12" t="str">
        <f t="shared" si="1448"/>
        <v/>
      </c>
      <c r="DH1765" s="12" t="str">
        <f t="shared" si="1449"/>
        <v/>
      </c>
      <c r="DI1765" s="12" t="str">
        <f t="shared" si="1450"/>
        <v/>
      </c>
      <c r="DJ1765" s="12" t="str">
        <f t="shared" si="1451"/>
        <v/>
      </c>
      <c r="DK1765" s="12" t="str">
        <f t="shared" si="1452"/>
        <v/>
      </c>
      <c r="DL1765" s="12" t="str">
        <f t="shared" si="1453"/>
        <v/>
      </c>
      <c r="DM1765" s="12" t="str">
        <f t="shared" si="1454"/>
        <v/>
      </c>
      <c r="DN1765" s="12" t="str">
        <f t="shared" si="1455"/>
        <v/>
      </c>
      <c r="DO1765" s="12" t="str">
        <f t="shared" si="1456"/>
        <v/>
      </c>
      <c r="DP1765" s="12" t="str">
        <f t="shared" si="1457"/>
        <v/>
      </c>
      <c r="DQ1765" s="12" t="str">
        <f t="shared" si="1458"/>
        <v/>
      </c>
      <c r="DR1765" s="12" t="str">
        <f t="shared" si="1420"/>
        <v/>
      </c>
      <c r="DS1765" s="12" t="str">
        <f t="shared" si="1421"/>
        <v/>
      </c>
      <c r="DT1765" s="12" t="str">
        <f t="shared" si="1422"/>
        <v/>
      </c>
      <c r="DU1765" s="12" t="str">
        <f t="shared" si="1423"/>
        <v/>
      </c>
      <c r="DV1765" s="12" t="str">
        <f t="shared" si="1424"/>
        <v/>
      </c>
      <c r="DW1765" s="12" t="str">
        <f t="shared" si="1425"/>
        <v/>
      </c>
      <c r="DX1765" s="12" t="str">
        <f t="shared" si="1426"/>
        <v/>
      </c>
      <c r="DY1765" s="12" t="str">
        <f t="shared" si="1427"/>
        <v/>
      </c>
      <c r="DZ1765" s="12" t="str">
        <f t="shared" si="1428"/>
        <v/>
      </c>
      <c r="EA1765" s="12" t="str">
        <f t="shared" si="1429"/>
        <v/>
      </c>
      <c r="EB1765" s="12" t="str">
        <f t="shared" si="1430"/>
        <v/>
      </c>
      <c r="EC1765" s="12" t="str">
        <f t="shared" si="1431"/>
        <v/>
      </c>
      <c r="ED1765" s="12" t="str">
        <f t="shared" si="1432"/>
        <v/>
      </c>
      <c r="EE1765" s="12" t="str">
        <f t="shared" si="1433"/>
        <v/>
      </c>
      <c r="EF1765" s="12" t="str">
        <f t="shared" si="1434"/>
        <v/>
      </c>
      <c r="EG1765" s="12" t="str">
        <f t="shared" si="1435"/>
        <v/>
      </c>
      <c r="EH1765" s="12" t="str">
        <f t="shared" si="1436"/>
        <v/>
      </c>
      <c r="EI1765" s="12" t="str">
        <f t="shared" si="1437"/>
        <v/>
      </c>
      <c r="EK1765" s="83" t="str">
        <f t="shared" si="1417"/>
        <v/>
      </c>
      <c r="EM1765" s="12" t="str">
        <f t="shared" si="1418"/>
        <v/>
      </c>
      <c r="EO1765" s="12" t="str">
        <f t="shared" si="1419"/>
        <v/>
      </c>
      <c r="EQ1765" s="12" t="str">
        <f>IF($EO1765="", "", IF($EQ$8=$EQ$6, COUNTIF($EO$11:$EO$2510, "&gt;"&amp;$EO1765)+1+COUNTIF($EO$11:$EO1765, $EO1765)-1, COUNTIF($EO$11:$EO$2510, "&lt;"&amp;$EO1765)+1+COUNTIF($EO$11:$EO1765, $EO1765)-1))</f>
        <v/>
      </c>
    </row>
    <row r="1766" spans="1:147" x14ac:dyDescent="0.55000000000000004">
      <c r="A1766" s="8"/>
      <c r="B1766" s="12" t="str">
        <f>IF($D1766="", "", COUNTIF($D$11:$D1766, $D1766))</f>
        <v/>
      </c>
      <c r="C1766" s="8"/>
      <c r="D1766" s="45"/>
      <c r="E1766" s="46"/>
      <c r="F1766" s="47"/>
      <c r="G1766" s="54"/>
      <c r="H1766" s="54"/>
      <c r="I1766" s="48"/>
      <c r="J1766" s="49"/>
      <c r="K1766" s="50"/>
      <c r="L1766" s="50"/>
      <c r="M1766" s="50"/>
      <c r="N1766" s="50"/>
      <c r="O1766" s="50"/>
      <c r="P1766" s="50"/>
      <c r="Q1766" s="50"/>
      <c r="R1766" s="50"/>
      <c r="S1766" s="50"/>
      <c r="T1766" s="50"/>
      <c r="U1766" s="51"/>
      <c r="V1766" s="52"/>
      <c r="W1766" s="53"/>
      <c r="X1766" s="53"/>
      <c r="Y1766" s="53"/>
      <c r="Z1766" s="53"/>
      <c r="AA1766" s="48"/>
      <c r="AB1766" s="54"/>
      <c r="AC1766" s="54"/>
      <c r="AD1766" s="54"/>
      <c r="AE1766" s="54"/>
      <c r="AF1766" s="54"/>
      <c r="AG1766" s="54"/>
      <c r="AH1766" s="54"/>
      <c r="AI1766" s="54"/>
      <c r="AJ1766" s="49"/>
      <c r="AK1766" s="48"/>
      <c r="AL1766" s="54"/>
      <c r="AM1766" s="54"/>
      <c r="AN1766" s="54"/>
      <c r="AO1766" s="54"/>
      <c r="AP1766" s="54"/>
      <c r="AQ1766" s="54"/>
      <c r="AR1766" s="54"/>
      <c r="AS1766" s="54"/>
      <c r="AT1766" s="54"/>
      <c r="AU1766" s="54"/>
      <c r="AV1766" s="54"/>
      <c r="AW1766" s="54"/>
      <c r="AX1766" s="54"/>
      <c r="AY1766" s="54"/>
      <c r="AZ1766" s="54"/>
      <c r="BA1766" s="54"/>
      <c r="BB1766" s="54"/>
      <c r="BC1766" s="54"/>
      <c r="BD1766" s="54"/>
      <c r="BE1766" s="54"/>
      <c r="BF1766" s="54"/>
      <c r="BG1766" s="54"/>
      <c r="BH1766" s="54"/>
      <c r="BI1766" s="54"/>
      <c r="BJ1766" s="54"/>
      <c r="BK1766" s="54"/>
      <c r="BL1766" s="54"/>
      <c r="BM1766" s="54"/>
      <c r="BN1766" s="54"/>
      <c r="BO1766" s="54"/>
      <c r="BP1766" s="54"/>
      <c r="BQ1766" s="54"/>
      <c r="BR1766" s="54"/>
      <c r="BS1766" s="54"/>
      <c r="BT1766" s="54"/>
      <c r="BU1766" s="54"/>
      <c r="BV1766" s="54"/>
      <c r="BW1766" s="54"/>
      <c r="BX1766" s="49"/>
      <c r="BY1766" s="55"/>
      <c r="BZ1766" s="8"/>
      <c r="CE1766" s="12" t="str">
        <f t="shared" si="1407"/>
        <v/>
      </c>
      <c r="CG1766" s="77" t="str">
        <f t="shared" si="1408"/>
        <v/>
      </c>
      <c r="CH1766" s="80" t="str">
        <f t="shared" si="1409"/>
        <v/>
      </c>
      <c r="CL1766" s="12" t="str">
        <f t="shared" si="1410"/>
        <v/>
      </c>
      <c r="CM1766" s="12" t="str">
        <f t="shared" si="1411"/>
        <v/>
      </c>
      <c r="CN1766" s="12" t="str" cm="1">
        <f t="array" ref="CN1766">IF(OR($CE1766="", $CG$3=""), "", IF(IFERROR(INDEX($K1766:$T1766, $CK1766, MATCH(CN$3, $K$3:$T$3, 0)), "")="", $CC$4, $CC$3))</f>
        <v/>
      </c>
      <c r="CO1766" s="12" t="str" cm="1">
        <f t="array" ref="CO1766">IF(OR($CE1766="", $CG$3=""), "", IF(IFERROR(INDEX($AA1766:$AJ1766, $CK1766, MATCH(CO$3, $AA$3:$AJ$3, 0)), "")="", $CC$4, $CC$3))</f>
        <v/>
      </c>
      <c r="CP1766" s="12" t="str">
        <f>IF(OR($CE1766="", $CG$3=""), "", IF(CP$3='Property List &amp; Features'!$BG$9, $CC$3, IF(CP$3=$I1766, $CC$3, $CC$4)))</f>
        <v/>
      </c>
      <c r="CQ1766" s="12" t="str">
        <f>IF(OR($CE1766="", $CG$3=""), "", IF(CQ$3='Property List &amp; Features'!$BG$9, $CC$3, IF(CQ$3=$J1766, $CC$3, $CC$4)))</f>
        <v/>
      </c>
      <c r="CR1766" s="12" t="str">
        <f t="shared" si="1412"/>
        <v/>
      </c>
      <c r="CS1766" s="12" t="str">
        <f t="shared" si="1413"/>
        <v/>
      </c>
      <c r="CT1766" s="12" t="str">
        <f t="shared" si="1414"/>
        <v/>
      </c>
      <c r="CU1766" s="12" t="str">
        <f t="shared" si="1415"/>
        <v/>
      </c>
      <c r="CV1766" s="12" t="str">
        <f t="shared" si="1416"/>
        <v/>
      </c>
      <c r="CW1766" s="12" t="str">
        <f t="shared" si="1438"/>
        <v/>
      </c>
      <c r="CX1766" s="12" t="str">
        <f t="shared" si="1439"/>
        <v/>
      </c>
      <c r="CY1766" s="12" t="str">
        <f t="shared" si="1440"/>
        <v/>
      </c>
      <c r="CZ1766" s="12" t="str">
        <f t="shared" si="1441"/>
        <v/>
      </c>
      <c r="DA1766" s="12" t="str">
        <f t="shared" si="1442"/>
        <v/>
      </c>
      <c r="DB1766" s="12" t="str">
        <f t="shared" si="1443"/>
        <v/>
      </c>
      <c r="DC1766" s="12" t="str">
        <f t="shared" si="1444"/>
        <v/>
      </c>
      <c r="DD1766" s="12" t="str">
        <f t="shared" si="1445"/>
        <v/>
      </c>
      <c r="DE1766" s="12" t="str">
        <f t="shared" si="1446"/>
        <v/>
      </c>
      <c r="DF1766" s="12" t="str">
        <f t="shared" si="1447"/>
        <v/>
      </c>
      <c r="DG1766" s="12" t="str">
        <f t="shared" si="1448"/>
        <v/>
      </c>
      <c r="DH1766" s="12" t="str">
        <f t="shared" si="1449"/>
        <v/>
      </c>
      <c r="DI1766" s="12" t="str">
        <f t="shared" si="1450"/>
        <v/>
      </c>
      <c r="DJ1766" s="12" t="str">
        <f t="shared" si="1451"/>
        <v/>
      </c>
      <c r="DK1766" s="12" t="str">
        <f t="shared" si="1452"/>
        <v/>
      </c>
      <c r="DL1766" s="12" t="str">
        <f t="shared" si="1453"/>
        <v/>
      </c>
      <c r="DM1766" s="12" t="str">
        <f t="shared" si="1454"/>
        <v/>
      </c>
      <c r="DN1766" s="12" t="str">
        <f t="shared" si="1455"/>
        <v/>
      </c>
      <c r="DO1766" s="12" t="str">
        <f t="shared" si="1456"/>
        <v/>
      </c>
      <c r="DP1766" s="12" t="str">
        <f t="shared" si="1457"/>
        <v/>
      </c>
      <c r="DQ1766" s="12" t="str">
        <f t="shared" si="1458"/>
        <v/>
      </c>
      <c r="DR1766" s="12" t="str">
        <f t="shared" si="1420"/>
        <v/>
      </c>
      <c r="DS1766" s="12" t="str">
        <f t="shared" si="1421"/>
        <v/>
      </c>
      <c r="DT1766" s="12" t="str">
        <f t="shared" si="1422"/>
        <v/>
      </c>
      <c r="DU1766" s="12" t="str">
        <f t="shared" si="1423"/>
        <v/>
      </c>
      <c r="DV1766" s="12" t="str">
        <f t="shared" si="1424"/>
        <v/>
      </c>
      <c r="DW1766" s="12" t="str">
        <f t="shared" si="1425"/>
        <v/>
      </c>
      <c r="DX1766" s="12" t="str">
        <f t="shared" si="1426"/>
        <v/>
      </c>
      <c r="DY1766" s="12" t="str">
        <f t="shared" si="1427"/>
        <v/>
      </c>
      <c r="DZ1766" s="12" t="str">
        <f t="shared" si="1428"/>
        <v/>
      </c>
      <c r="EA1766" s="12" t="str">
        <f t="shared" si="1429"/>
        <v/>
      </c>
      <c r="EB1766" s="12" t="str">
        <f t="shared" si="1430"/>
        <v/>
      </c>
      <c r="EC1766" s="12" t="str">
        <f t="shared" si="1431"/>
        <v/>
      </c>
      <c r="ED1766" s="12" t="str">
        <f t="shared" si="1432"/>
        <v/>
      </c>
      <c r="EE1766" s="12" t="str">
        <f t="shared" si="1433"/>
        <v/>
      </c>
      <c r="EF1766" s="12" t="str">
        <f t="shared" si="1434"/>
        <v/>
      </c>
      <c r="EG1766" s="12" t="str">
        <f t="shared" si="1435"/>
        <v/>
      </c>
      <c r="EH1766" s="12" t="str">
        <f t="shared" si="1436"/>
        <v/>
      </c>
      <c r="EI1766" s="12" t="str">
        <f t="shared" si="1437"/>
        <v/>
      </c>
      <c r="EK1766" s="83" t="str">
        <f t="shared" si="1417"/>
        <v/>
      </c>
      <c r="EM1766" s="12" t="str">
        <f t="shared" si="1418"/>
        <v/>
      </c>
      <c r="EO1766" s="12" t="str">
        <f t="shared" si="1419"/>
        <v/>
      </c>
      <c r="EQ1766" s="12" t="str">
        <f>IF($EO1766="", "", IF($EQ$8=$EQ$6, COUNTIF($EO$11:$EO$2510, "&gt;"&amp;$EO1766)+1+COUNTIF($EO$11:$EO1766, $EO1766)-1, COUNTIF($EO$11:$EO$2510, "&lt;"&amp;$EO1766)+1+COUNTIF($EO$11:$EO1766, $EO1766)-1))</f>
        <v/>
      </c>
    </row>
    <row r="1767" spans="1:147" x14ac:dyDescent="0.55000000000000004">
      <c r="A1767" s="8"/>
      <c r="B1767" s="12" t="str">
        <f>IF($D1767="", "", COUNTIF($D$11:$D1767, $D1767))</f>
        <v/>
      </c>
      <c r="C1767" s="8"/>
      <c r="D1767" s="45"/>
      <c r="E1767" s="46"/>
      <c r="F1767" s="47"/>
      <c r="G1767" s="54"/>
      <c r="H1767" s="54"/>
      <c r="I1767" s="48"/>
      <c r="J1767" s="49"/>
      <c r="K1767" s="50"/>
      <c r="L1767" s="50"/>
      <c r="M1767" s="50"/>
      <c r="N1767" s="50"/>
      <c r="O1767" s="50"/>
      <c r="P1767" s="50"/>
      <c r="Q1767" s="50"/>
      <c r="R1767" s="50"/>
      <c r="S1767" s="50"/>
      <c r="T1767" s="50"/>
      <c r="U1767" s="51"/>
      <c r="V1767" s="52"/>
      <c r="W1767" s="53"/>
      <c r="X1767" s="53"/>
      <c r="Y1767" s="53"/>
      <c r="Z1767" s="53"/>
      <c r="AA1767" s="48"/>
      <c r="AB1767" s="54"/>
      <c r="AC1767" s="54"/>
      <c r="AD1767" s="54"/>
      <c r="AE1767" s="54"/>
      <c r="AF1767" s="54"/>
      <c r="AG1767" s="54"/>
      <c r="AH1767" s="54"/>
      <c r="AI1767" s="54"/>
      <c r="AJ1767" s="49"/>
      <c r="AK1767" s="48"/>
      <c r="AL1767" s="54"/>
      <c r="AM1767" s="54"/>
      <c r="AN1767" s="54"/>
      <c r="AO1767" s="54"/>
      <c r="AP1767" s="54"/>
      <c r="AQ1767" s="54"/>
      <c r="AR1767" s="54"/>
      <c r="AS1767" s="54"/>
      <c r="AT1767" s="54"/>
      <c r="AU1767" s="54"/>
      <c r="AV1767" s="54"/>
      <c r="AW1767" s="54"/>
      <c r="AX1767" s="54"/>
      <c r="AY1767" s="54"/>
      <c r="AZ1767" s="54"/>
      <c r="BA1767" s="54"/>
      <c r="BB1767" s="54"/>
      <c r="BC1767" s="54"/>
      <c r="BD1767" s="54"/>
      <c r="BE1767" s="54"/>
      <c r="BF1767" s="54"/>
      <c r="BG1767" s="54"/>
      <c r="BH1767" s="54"/>
      <c r="BI1767" s="54"/>
      <c r="BJ1767" s="54"/>
      <c r="BK1767" s="54"/>
      <c r="BL1767" s="54"/>
      <c r="BM1767" s="54"/>
      <c r="BN1767" s="54"/>
      <c r="BO1767" s="54"/>
      <c r="BP1767" s="54"/>
      <c r="BQ1767" s="54"/>
      <c r="BR1767" s="54"/>
      <c r="BS1767" s="54"/>
      <c r="BT1767" s="54"/>
      <c r="BU1767" s="54"/>
      <c r="BV1767" s="54"/>
      <c r="BW1767" s="54"/>
      <c r="BX1767" s="49"/>
      <c r="BY1767" s="55"/>
      <c r="BZ1767" s="8"/>
      <c r="CE1767" s="12" t="str">
        <f t="shared" si="1407"/>
        <v/>
      </c>
      <c r="CG1767" s="77" t="str">
        <f t="shared" si="1408"/>
        <v/>
      </c>
      <c r="CH1767" s="80" t="str">
        <f t="shared" si="1409"/>
        <v/>
      </c>
      <c r="CL1767" s="12" t="str">
        <f t="shared" si="1410"/>
        <v/>
      </c>
      <c r="CM1767" s="12" t="str">
        <f t="shared" si="1411"/>
        <v/>
      </c>
      <c r="CN1767" s="12" t="str" cm="1">
        <f t="array" ref="CN1767">IF(OR($CE1767="", $CG$3=""), "", IF(IFERROR(INDEX($K1767:$T1767, $CK1767, MATCH(CN$3, $K$3:$T$3, 0)), "")="", $CC$4, $CC$3))</f>
        <v/>
      </c>
      <c r="CO1767" s="12" t="str" cm="1">
        <f t="array" ref="CO1767">IF(OR($CE1767="", $CG$3=""), "", IF(IFERROR(INDEX($AA1767:$AJ1767, $CK1767, MATCH(CO$3, $AA$3:$AJ$3, 0)), "")="", $CC$4, $CC$3))</f>
        <v/>
      </c>
      <c r="CP1767" s="12" t="str">
        <f>IF(OR($CE1767="", $CG$3=""), "", IF(CP$3='Property List &amp; Features'!$BG$9, $CC$3, IF(CP$3=$I1767, $CC$3, $CC$4)))</f>
        <v/>
      </c>
      <c r="CQ1767" s="12" t="str">
        <f>IF(OR($CE1767="", $CG$3=""), "", IF(CQ$3='Property List &amp; Features'!$BG$9, $CC$3, IF(CQ$3=$J1767, $CC$3, $CC$4)))</f>
        <v/>
      </c>
      <c r="CR1767" s="12" t="str">
        <f t="shared" si="1412"/>
        <v/>
      </c>
      <c r="CS1767" s="12" t="str">
        <f t="shared" si="1413"/>
        <v/>
      </c>
      <c r="CT1767" s="12" t="str">
        <f t="shared" si="1414"/>
        <v/>
      </c>
      <c r="CU1767" s="12" t="str">
        <f t="shared" si="1415"/>
        <v/>
      </c>
      <c r="CV1767" s="12" t="str">
        <f t="shared" si="1416"/>
        <v/>
      </c>
      <c r="CW1767" s="12" t="str">
        <f t="shared" si="1438"/>
        <v/>
      </c>
      <c r="CX1767" s="12" t="str">
        <f t="shared" si="1439"/>
        <v/>
      </c>
      <c r="CY1767" s="12" t="str">
        <f t="shared" si="1440"/>
        <v/>
      </c>
      <c r="CZ1767" s="12" t="str">
        <f t="shared" si="1441"/>
        <v/>
      </c>
      <c r="DA1767" s="12" t="str">
        <f t="shared" si="1442"/>
        <v/>
      </c>
      <c r="DB1767" s="12" t="str">
        <f t="shared" si="1443"/>
        <v/>
      </c>
      <c r="DC1767" s="12" t="str">
        <f t="shared" si="1444"/>
        <v/>
      </c>
      <c r="DD1767" s="12" t="str">
        <f t="shared" si="1445"/>
        <v/>
      </c>
      <c r="DE1767" s="12" t="str">
        <f t="shared" si="1446"/>
        <v/>
      </c>
      <c r="DF1767" s="12" t="str">
        <f t="shared" si="1447"/>
        <v/>
      </c>
      <c r="DG1767" s="12" t="str">
        <f t="shared" si="1448"/>
        <v/>
      </c>
      <c r="DH1767" s="12" t="str">
        <f t="shared" si="1449"/>
        <v/>
      </c>
      <c r="DI1767" s="12" t="str">
        <f t="shared" si="1450"/>
        <v/>
      </c>
      <c r="DJ1767" s="12" t="str">
        <f t="shared" si="1451"/>
        <v/>
      </c>
      <c r="DK1767" s="12" t="str">
        <f t="shared" si="1452"/>
        <v/>
      </c>
      <c r="DL1767" s="12" t="str">
        <f t="shared" si="1453"/>
        <v/>
      </c>
      <c r="DM1767" s="12" t="str">
        <f t="shared" si="1454"/>
        <v/>
      </c>
      <c r="DN1767" s="12" t="str">
        <f t="shared" si="1455"/>
        <v/>
      </c>
      <c r="DO1767" s="12" t="str">
        <f t="shared" si="1456"/>
        <v/>
      </c>
      <c r="DP1767" s="12" t="str">
        <f t="shared" si="1457"/>
        <v/>
      </c>
      <c r="DQ1767" s="12" t="str">
        <f t="shared" si="1458"/>
        <v/>
      </c>
      <c r="DR1767" s="12" t="str">
        <f t="shared" si="1420"/>
        <v/>
      </c>
      <c r="DS1767" s="12" t="str">
        <f t="shared" si="1421"/>
        <v/>
      </c>
      <c r="DT1767" s="12" t="str">
        <f t="shared" si="1422"/>
        <v/>
      </c>
      <c r="DU1767" s="12" t="str">
        <f t="shared" si="1423"/>
        <v/>
      </c>
      <c r="DV1767" s="12" t="str">
        <f t="shared" si="1424"/>
        <v/>
      </c>
      <c r="DW1767" s="12" t="str">
        <f t="shared" si="1425"/>
        <v/>
      </c>
      <c r="DX1767" s="12" t="str">
        <f t="shared" si="1426"/>
        <v/>
      </c>
      <c r="DY1767" s="12" t="str">
        <f t="shared" si="1427"/>
        <v/>
      </c>
      <c r="DZ1767" s="12" t="str">
        <f t="shared" si="1428"/>
        <v/>
      </c>
      <c r="EA1767" s="12" t="str">
        <f t="shared" si="1429"/>
        <v/>
      </c>
      <c r="EB1767" s="12" t="str">
        <f t="shared" si="1430"/>
        <v/>
      </c>
      <c r="EC1767" s="12" t="str">
        <f t="shared" si="1431"/>
        <v/>
      </c>
      <c r="ED1767" s="12" t="str">
        <f t="shared" si="1432"/>
        <v/>
      </c>
      <c r="EE1767" s="12" t="str">
        <f t="shared" si="1433"/>
        <v/>
      </c>
      <c r="EF1767" s="12" t="str">
        <f t="shared" si="1434"/>
        <v/>
      </c>
      <c r="EG1767" s="12" t="str">
        <f t="shared" si="1435"/>
        <v/>
      </c>
      <c r="EH1767" s="12" t="str">
        <f t="shared" si="1436"/>
        <v/>
      </c>
      <c r="EI1767" s="12" t="str">
        <f t="shared" si="1437"/>
        <v/>
      </c>
      <c r="EK1767" s="83" t="str">
        <f t="shared" si="1417"/>
        <v/>
      </c>
      <c r="EM1767" s="12" t="str">
        <f t="shared" si="1418"/>
        <v/>
      </c>
      <c r="EO1767" s="12" t="str">
        <f t="shared" si="1419"/>
        <v/>
      </c>
      <c r="EQ1767" s="12" t="str">
        <f>IF($EO1767="", "", IF($EQ$8=$EQ$6, COUNTIF($EO$11:$EO$2510, "&gt;"&amp;$EO1767)+1+COUNTIF($EO$11:$EO1767, $EO1767)-1, COUNTIF($EO$11:$EO$2510, "&lt;"&amp;$EO1767)+1+COUNTIF($EO$11:$EO1767, $EO1767)-1))</f>
        <v/>
      </c>
    </row>
    <row r="1768" spans="1:147" x14ac:dyDescent="0.55000000000000004">
      <c r="A1768" s="8"/>
      <c r="B1768" s="12" t="str">
        <f>IF($D1768="", "", COUNTIF($D$11:$D1768, $D1768))</f>
        <v/>
      </c>
      <c r="C1768" s="8"/>
      <c r="D1768" s="45"/>
      <c r="E1768" s="46"/>
      <c r="F1768" s="47"/>
      <c r="G1768" s="54"/>
      <c r="H1768" s="54"/>
      <c r="I1768" s="48"/>
      <c r="J1768" s="49"/>
      <c r="K1768" s="50"/>
      <c r="L1768" s="50"/>
      <c r="M1768" s="50"/>
      <c r="N1768" s="50"/>
      <c r="O1768" s="50"/>
      <c r="P1768" s="50"/>
      <c r="Q1768" s="50"/>
      <c r="R1768" s="50"/>
      <c r="S1768" s="50"/>
      <c r="T1768" s="50"/>
      <c r="U1768" s="51"/>
      <c r="V1768" s="52"/>
      <c r="W1768" s="53"/>
      <c r="X1768" s="53"/>
      <c r="Y1768" s="53"/>
      <c r="Z1768" s="53"/>
      <c r="AA1768" s="48"/>
      <c r="AB1768" s="54"/>
      <c r="AC1768" s="54"/>
      <c r="AD1768" s="54"/>
      <c r="AE1768" s="54"/>
      <c r="AF1768" s="54"/>
      <c r="AG1768" s="54"/>
      <c r="AH1768" s="54"/>
      <c r="AI1768" s="54"/>
      <c r="AJ1768" s="49"/>
      <c r="AK1768" s="48"/>
      <c r="AL1768" s="54"/>
      <c r="AM1768" s="54"/>
      <c r="AN1768" s="54"/>
      <c r="AO1768" s="54"/>
      <c r="AP1768" s="54"/>
      <c r="AQ1768" s="54"/>
      <c r="AR1768" s="54"/>
      <c r="AS1768" s="54"/>
      <c r="AT1768" s="54"/>
      <c r="AU1768" s="54"/>
      <c r="AV1768" s="54"/>
      <c r="AW1768" s="54"/>
      <c r="AX1768" s="54"/>
      <c r="AY1768" s="54"/>
      <c r="AZ1768" s="54"/>
      <c r="BA1768" s="54"/>
      <c r="BB1768" s="54"/>
      <c r="BC1768" s="54"/>
      <c r="BD1768" s="54"/>
      <c r="BE1768" s="54"/>
      <c r="BF1768" s="54"/>
      <c r="BG1768" s="54"/>
      <c r="BH1768" s="54"/>
      <c r="BI1768" s="54"/>
      <c r="BJ1768" s="54"/>
      <c r="BK1768" s="54"/>
      <c r="BL1768" s="54"/>
      <c r="BM1768" s="54"/>
      <c r="BN1768" s="54"/>
      <c r="BO1768" s="54"/>
      <c r="BP1768" s="54"/>
      <c r="BQ1768" s="54"/>
      <c r="BR1768" s="54"/>
      <c r="BS1768" s="54"/>
      <c r="BT1768" s="54"/>
      <c r="BU1768" s="54"/>
      <c r="BV1768" s="54"/>
      <c r="BW1768" s="54"/>
      <c r="BX1768" s="49"/>
      <c r="BY1768" s="55"/>
      <c r="BZ1768" s="8"/>
      <c r="CE1768" s="12" t="str">
        <f t="shared" si="1407"/>
        <v/>
      </c>
      <c r="CG1768" s="77" t="str">
        <f t="shared" si="1408"/>
        <v/>
      </c>
      <c r="CH1768" s="80" t="str">
        <f t="shared" si="1409"/>
        <v/>
      </c>
      <c r="CL1768" s="12" t="str">
        <f t="shared" si="1410"/>
        <v/>
      </c>
      <c r="CM1768" s="12" t="str">
        <f t="shared" si="1411"/>
        <v/>
      </c>
      <c r="CN1768" s="12" t="str" cm="1">
        <f t="array" ref="CN1768">IF(OR($CE1768="", $CG$3=""), "", IF(IFERROR(INDEX($K1768:$T1768, $CK1768, MATCH(CN$3, $K$3:$T$3, 0)), "")="", $CC$4, $CC$3))</f>
        <v/>
      </c>
      <c r="CO1768" s="12" t="str" cm="1">
        <f t="array" ref="CO1768">IF(OR($CE1768="", $CG$3=""), "", IF(IFERROR(INDEX($AA1768:$AJ1768, $CK1768, MATCH(CO$3, $AA$3:$AJ$3, 0)), "")="", $CC$4, $CC$3))</f>
        <v/>
      </c>
      <c r="CP1768" s="12" t="str">
        <f>IF(OR($CE1768="", $CG$3=""), "", IF(CP$3='Property List &amp; Features'!$BG$9, $CC$3, IF(CP$3=$I1768, $CC$3, $CC$4)))</f>
        <v/>
      </c>
      <c r="CQ1768" s="12" t="str">
        <f>IF(OR($CE1768="", $CG$3=""), "", IF(CQ$3='Property List &amp; Features'!$BG$9, $CC$3, IF(CQ$3=$J1768, $CC$3, $CC$4)))</f>
        <v/>
      </c>
      <c r="CR1768" s="12" t="str">
        <f t="shared" si="1412"/>
        <v/>
      </c>
      <c r="CS1768" s="12" t="str">
        <f t="shared" si="1413"/>
        <v/>
      </c>
      <c r="CT1768" s="12" t="str">
        <f t="shared" si="1414"/>
        <v/>
      </c>
      <c r="CU1768" s="12" t="str">
        <f t="shared" si="1415"/>
        <v/>
      </c>
      <c r="CV1768" s="12" t="str">
        <f t="shared" si="1416"/>
        <v/>
      </c>
      <c r="CW1768" s="12" t="str">
        <f t="shared" si="1438"/>
        <v/>
      </c>
      <c r="CX1768" s="12" t="str">
        <f t="shared" si="1439"/>
        <v/>
      </c>
      <c r="CY1768" s="12" t="str">
        <f t="shared" si="1440"/>
        <v/>
      </c>
      <c r="CZ1768" s="12" t="str">
        <f t="shared" si="1441"/>
        <v/>
      </c>
      <c r="DA1768" s="12" t="str">
        <f t="shared" si="1442"/>
        <v/>
      </c>
      <c r="DB1768" s="12" t="str">
        <f t="shared" si="1443"/>
        <v/>
      </c>
      <c r="DC1768" s="12" t="str">
        <f t="shared" si="1444"/>
        <v/>
      </c>
      <c r="DD1768" s="12" t="str">
        <f t="shared" si="1445"/>
        <v/>
      </c>
      <c r="DE1768" s="12" t="str">
        <f t="shared" si="1446"/>
        <v/>
      </c>
      <c r="DF1768" s="12" t="str">
        <f t="shared" si="1447"/>
        <v/>
      </c>
      <c r="DG1768" s="12" t="str">
        <f t="shared" si="1448"/>
        <v/>
      </c>
      <c r="DH1768" s="12" t="str">
        <f t="shared" si="1449"/>
        <v/>
      </c>
      <c r="DI1768" s="12" t="str">
        <f t="shared" si="1450"/>
        <v/>
      </c>
      <c r="DJ1768" s="12" t="str">
        <f t="shared" si="1451"/>
        <v/>
      </c>
      <c r="DK1768" s="12" t="str">
        <f t="shared" si="1452"/>
        <v/>
      </c>
      <c r="DL1768" s="12" t="str">
        <f t="shared" si="1453"/>
        <v/>
      </c>
      <c r="DM1768" s="12" t="str">
        <f t="shared" si="1454"/>
        <v/>
      </c>
      <c r="DN1768" s="12" t="str">
        <f t="shared" si="1455"/>
        <v/>
      </c>
      <c r="DO1768" s="12" t="str">
        <f t="shared" si="1456"/>
        <v/>
      </c>
      <c r="DP1768" s="12" t="str">
        <f t="shared" si="1457"/>
        <v/>
      </c>
      <c r="DQ1768" s="12" t="str">
        <f t="shared" si="1458"/>
        <v/>
      </c>
      <c r="DR1768" s="12" t="str">
        <f t="shared" si="1420"/>
        <v/>
      </c>
      <c r="DS1768" s="12" t="str">
        <f t="shared" si="1421"/>
        <v/>
      </c>
      <c r="DT1768" s="12" t="str">
        <f t="shared" si="1422"/>
        <v/>
      </c>
      <c r="DU1768" s="12" t="str">
        <f t="shared" si="1423"/>
        <v/>
      </c>
      <c r="DV1768" s="12" t="str">
        <f t="shared" si="1424"/>
        <v/>
      </c>
      <c r="DW1768" s="12" t="str">
        <f t="shared" si="1425"/>
        <v/>
      </c>
      <c r="DX1768" s="12" t="str">
        <f t="shared" si="1426"/>
        <v/>
      </c>
      <c r="DY1768" s="12" t="str">
        <f t="shared" si="1427"/>
        <v/>
      </c>
      <c r="DZ1768" s="12" t="str">
        <f t="shared" si="1428"/>
        <v/>
      </c>
      <c r="EA1768" s="12" t="str">
        <f t="shared" si="1429"/>
        <v/>
      </c>
      <c r="EB1768" s="12" t="str">
        <f t="shared" si="1430"/>
        <v/>
      </c>
      <c r="EC1768" s="12" t="str">
        <f t="shared" si="1431"/>
        <v/>
      </c>
      <c r="ED1768" s="12" t="str">
        <f t="shared" si="1432"/>
        <v/>
      </c>
      <c r="EE1768" s="12" t="str">
        <f t="shared" si="1433"/>
        <v/>
      </c>
      <c r="EF1768" s="12" t="str">
        <f t="shared" si="1434"/>
        <v/>
      </c>
      <c r="EG1768" s="12" t="str">
        <f t="shared" si="1435"/>
        <v/>
      </c>
      <c r="EH1768" s="12" t="str">
        <f t="shared" si="1436"/>
        <v/>
      </c>
      <c r="EI1768" s="12" t="str">
        <f t="shared" si="1437"/>
        <v/>
      </c>
      <c r="EK1768" s="83" t="str">
        <f t="shared" si="1417"/>
        <v/>
      </c>
      <c r="EM1768" s="12" t="str">
        <f t="shared" si="1418"/>
        <v/>
      </c>
      <c r="EO1768" s="12" t="str">
        <f t="shared" si="1419"/>
        <v/>
      </c>
      <c r="EQ1768" s="12" t="str">
        <f>IF($EO1768="", "", IF($EQ$8=$EQ$6, COUNTIF($EO$11:$EO$2510, "&gt;"&amp;$EO1768)+1+COUNTIF($EO$11:$EO1768, $EO1768)-1, COUNTIF($EO$11:$EO$2510, "&lt;"&amp;$EO1768)+1+COUNTIF($EO$11:$EO1768, $EO1768)-1))</f>
        <v/>
      </c>
    </row>
    <row r="1769" spans="1:147" x14ac:dyDescent="0.55000000000000004">
      <c r="A1769" s="8"/>
      <c r="B1769" s="12" t="str">
        <f>IF($D1769="", "", COUNTIF($D$11:$D1769, $D1769))</f>
        <v/>
      </c>
      <c r="C1769" s="8"/>
      <c r="D1769" s="45"/>
      <c r="E1769" s="46"/>
      <c r="F1769" s="47"/>
      <c r="G1769" s="54"/>
      <c r="H1769" s="54"/>
      <c r="I1769" s="48"/>
      <c r="J1769" s="49"/>
      <c r="K1769" s="50"/>
      <c r="L1769" s="50"/>
      <c r="M1769" s="50"/>
      <c r="N1769" s="50"/>
      <c r="O1769" s="50"/>
      <c r="P1769" s="50"/>
      <c r="Q1769" s="50"/>
      <c r="R1769" s="50"/>
      <c r="S1769" s="50"/>
      <c r="T1769" s="50"/>
      <c r="U1769" s="51"/>
      <c r="V1769" s="52"/>
      <c r="W1769" s="53"/>
      <c r="X1769" s="53"/>
      <c r="Y1769" s="53"/>
      <c r="Z1769" s="53"/>
      <c r="AA1769" s="48"/>
      <c r="AB1769" s="54"/>
      <c r="AC1769" s="54"/>
      <c r="AD1769" s="54"/>
      <c r="AE1769" s="54"/>
      <c r="AF1769" s="54"/>
      <c r="AG1769" s="54"/>
      <c r="AH1769" s="54"/>
      <c r="AI1769" s="54"/>
      <c r="AJ1769" s="49"/>
      <c r="AK1769" s="48"/>
      <c r="AL1769" s="54"/>
      <c r="AM1769" s="54"/>
      <c r="AN1769" s="54"/>
      <c r="AO1769" s="54"/>
      <c r="AP1769" s="54"/>
      <c r="AQ1769" s="54"/>
      <c r="AR1769" s="54"/>
      <c r="AS1769" s="54"/>
      <c r="AT1769" s="54"/>
      <c r="AU1769" s="54"/>
      <c r="AV1769" s="54"/>
      <c r="AW1769" s="54"/>
      <c r="AX1769" s="54"/>
      <c r="AY1769" s="54"/>
      <c r="AZ1769" s="54"/>
      <c r="BA1769" s="54"/>
      <c r="BB1769" s="54"/>
      <c r="BC1769" s="54"/>
      <c r="BD1769" s="54"/>
      <c r="BE1769" s="54"/>
      <c r="BF1769" s="54"/>
      <c r="BG1769" s="54"/>
      <c r="BH1769" s="54"/>
      <c r="BI1769" s="54"/>
      <c r="BJ1769" s="54"/>
      <c r="BK1769" s="54"/>
      <c r="BL1769" s="54"/>
      <c r="BM1769" s="54"/>
      <c r="BN1769" s="54"/>
      <c r="BO1769" s="54"/>
      <c r="BP1769" s="54"/>
      <c r="BQ1769" s="54"/>
      <c r="BR1769" s="54"/>
      <c r="BS1769" s="54"/>
      <c r="BT1769" s="54"/>
      <c r="BU1769" s="54"/>
      <c r="BV1769" s="54"/>
      <c r="BW1769" s="54"/>
      <c r="BX1769" s="49"/>
      <c r="BY1769" s="55"/>
      <c r="BZ1769" s="8"/>
      <c r="CE1769" s="12" t="str">
        <f t="shared" si="1407"/>
        <v/>
      </c>
      <c r="CG1769" s="77" t="str">
        <f t="shared" si="1408"/>
        <v/>
      </c>
      <c r="CH1769" s="80" t="str">
        <f t="shared" si="1409"/>
        <v/>
      </c>
      <c r="CL1769" s="12" t="str">
        <f t="shared" si="1410"/>
        <v/>
      </c>
      <c r="CM1769" s="12" t="str">
        <f t="shared" si="1411"/>
        <v/>
      </c>
      <c r="CN1769" s="12" t="str" cm="1">
        <f t="array" ref="CN1769">IF(OR($CE1769="", $CG$3=""), "", IF(IFERROR(INDEX($K1769:$T1769, $CK1769, MATCH(CN$3, $K$3:$T$3, 0)), "")="", $CC$4, $CC$3))</f>
        <v/>
      </c>
      <c r="CO1769" s="12" t="str" cm="1">
        <f t="array" ref="CO1769">IF(OR($CE1769="", $CG$3=""), "", IF(IFERROR(INDEX($AA1769:$AJ1769, $CK1769, MATCH(CO$3, $AA$3:$AJ$3, 0)), "")="", $CC$4, $CC$3))</f>
        <v/>
      </c>
      <c r="CP1769" s="12" t="str">
        <f>IF(OR($CE1769="", $CG$3=""), "", IF(CP$3='Property List &amp; Features'!$BG$9, $CC$3, IF(CP$3=$I1769, $CC$3, $CC$4)))</f>
        <v/>
      </c>
      <c r="CQ1769" s="12" t="str">
        <f>IF(OR($CE1769="", $CG$3=""), "", IF(CQ$3='Property List &amp; Features'!$BG$9, $CC$3, IF(CQ$3=$J1769, $CC$3, $CC$4)))</f>
        <v/>
      </c>
      <c r="CR1769" s="12" t="str">
        <f t="shared" si="1412"/>
        <v/>
      </c>
      <c r="CS1769" s="12" t="str">
        <f t="shared" si="1413"/>
        <v/>
      </c>
      <c r="CT1769" s="12" t="str">
        <f t="shared" si="1414"/>
        <v/>
      </c>
      <c r="CU1769" s="12" t="str">
        <f t="shared" si="1415"/>
        <v/>
      </c>
      <c r="CV1769" s="12" t="str">
        <f t="shared" si="1416"/>
        <v/>
      </c>
      <c r="CW1769" s="12" t="str">
        <f t="shared" si="1438"/>
        <v/>
      </c>
      <c r="CX1769" s="12" t="str">
        <f t="shared" si="1439"/>
        <v/>
      </c>
      <c r="CY1769" s="12" t="str">
        <f t="shared" si="1440"/>
        <v/>
      </c>
      <c r="CZ1769" s="12" t="str">
        <f t="shared" si="1441"/>
        <v/>
      </c>
      <c r="DA1769" s="12" t="str">
        <f t="shared" si="1442"/>
        <v/>
      </c>
      <c r="DB1769" s="12" t="str">
        <f t="shared" si="1443"/>
        <v/>
      </c>
      <c r="DC1769" s="12" t="str">
        <f t="shared" si="1444"/>
        <v/>
      </c>
      <c r="DD1769" s="12" t="str">
        <f t="shared" si="1445"/>
        <v/>
      </c>
      <c r="DE1769" s="12" t="str">
        <f t="shared" si="1446"/>
        <v/>
      </c>
      <c r="DF1769" s="12" t="str">
        <f t="shared" si="1447"/>
        <v/>
      </c>
      <c r="DG1769" s="12" t="str">
        <f t="shared" si="1448"/>
        <v/>
      </c>
      <c r="DH1769" s="12" t="str">
        <f t="shared" si="1449"/>
        <v/>
      </c>
      <c r="DI1769" s="12" t="str">
        <f t="shared" si="1450"/>
        <v/>
      </c>
      <c r="DJ1769" s="12" t="str">
        <f t="shared" si="1451"/>
        <v/>
      </c>
      <c r="DK1769" s="12" t="str">
        <f t="shared" si="1452"/>
        <v/>
      </c>
      <c r="DL1769" s="12" t="str">
        <f t="shared" si="1453"/>
        <v/>
      </c>
      <c r="DM1769" s="12" t="str">
        <f t="shared" si="1454"/>
        <v/>
      </c>
      <c r="DN1769" s="12" t="str">
        <f t="shared" si="1455"/>
        <v/>
      </c>
      <c r="DO1769" s="12" t="str">
        <f t="shared" si="1456"/>
        <v/>
      </c>
      <c r="DP1769" s="12" t="str">
        <f t="shared" si="1457"/>
        <v/>
      </c>
      <c r="DQ1769" s="12" t="str">
        <f t="shared" si="1458"/>
        <v/>
      </c>
      <c r="DR1769" s="12" t="str">
        <f t="shared" si="1420"/>
        <v/>
      </c>
      <c r="DS1769" s="12" t="str">
        <f t="shared" si="1421"/>
        <v/>
      </c>
      <c r="DT1769" s="12" t="str">
        <f t="shared" si="1422"/>
        <v/>
      </c>
      <c r="DU1769" s="12" t="str">
        <f t="shared" si="1423"/>
        <v/>
      </c>
      <c r="DV1769" s="12" t="str">
        <f t="shared" si="1424"/>
        <v/>
      </c>
      <c r="DW1769" s="12" t="str">
        <f t="shared" si="1425"/>
        <v/>
      </c>
      <c r="DX1769" s="12" t="str">
        <f t="shared" si="1426"/>
        <v/>
      </c>
      <c r="DY1769" s="12" t="str">
        <f t="shared" si="1427"/>
        <v/>
      </c>
      <c r="DZ1769" s="12" t="str">
        <f t="shared" si="1428"/>
        <v/>
      </c>
      <c r="EA1769" s="12" t="str">
        <f t="shared" si="1429"/>
        <v/>
      </c>
      <c r="EB1769" s="12" t="str">
        <f t="shared" si="1430"/>
        <v/>
      </c>
      <c r="EC1769" s="12" t="str">
        <f t="shared" si="1431"/>
        <v/>
      </c>
      <c r="ED1769" s="12" t="str">
        <f t="shared" si="1432"/>
        <v/>
      </c>
      <c r="EE1769" s="12" t="str">
        <f t="shared" si="1433"/>
        <v/>
      </c>
      <c r="EF1769" s="12" t="str">
        <f t="shared" si="1434"/>
        <v/>
      </c>
      <c r="EG1769" s="12" t="str">
        <f t="shared" si="1435"/>
        <v/>
      </c>
      <c r="EH1769" s="12" t="str">
        <f t="shared" si="1436"/>
        <v/>
      </c>
      <c r="EI1769" s="12" t="str">
        <f t="shared" si="1437"/>
        <v/>
      </c>
      <c r="EK1769" s="83" t="str">
        <f t="shared" si="1417"/>
        <v/>
      </c>
      <c r="EM1769" s="12" t="str">
        <f t="shared" si="1418"/>
        <v/>
      </c>
      <c r="EO1769" s="12" t="str">
        <f t="shared" si="1419"/>
        <v/>
      </c>
      <c r="EQ1769" s="12" t="str">
        <f>IF($EO1769="", "", IF($EQ$8=$EQ$6, COUNTIF($EO$11:$EO$2510, "&gt;"&amp;$EO1769)+1+COUNTIF($EO$11:$EO1769, $EO1769)-1, COUNTIF($EO$11:$EO$2510, "&lt;"&amp;$EO1769)+1+COUNTIF($EO$11:$EO1769, $EO1769)-1))</f>
        <v/>
      </c>
    </row>
    <row r="1770" spans="1:147" x14ac:dyDescent="0.55000000000000004">
      <c r="A1770" s="8"/>
      <c r="B1770" s="12" t="str">
        <f>IF($D1770="", "", COUNTIF($D$11:$D1770, $D1770))</f>
        <v/>
      </c>
      <c r="C1770" s="8"/>
      <c r="D1770" s="45"/>
      <c r="E1770" s="46"/>
      <c r="F1770" s="47"/>
      <c r="G1770" s="54"/>
      <c r="H1770" s="54"/>
      <c r="I1770" s="48"/>
      <c r="J1770" s="49"/>
      <c r="K1770" s="50"/>
      <c r="L1770" s="50"/>
      <c r="M1770" s="50"/>
      <c r="N1770" s="50"/>
      <c r="O1770" s="50"/>
      <c r="P1770" s="50"/>
      <c r="Q1770" s="50"/>
      <c r="R1770" s="50"/>
      <c r="S1770" s="50"/>
      <c r="T1770" s="50"/>
      <c r="U1770" s="51"/>
      <c r="V1770" s="52"/>
      <c r="W1770" s="53"/>
      <c r="X1770" s="53"/>
      <c r="Y1770" s="53"/>
      <c r="Z1770" s="53"/>
      <c r="AA1770" s="48"/>
      <c r="AB1770" s="54"/>
      <c r="AC1770" s="54"/>
      <c r="AD1770" s="54"/>
      <c r="AE1770" s="54"/>
      <c r="AF1770" s="54"/>
      <c r="AG1770" s="54"/>
      <c r="AH1770" s="54"/>
      <c r="AI1770" s="54"/>
      <c r="AJ1770" s="49"/>
      <c r="AK1770" s="48"/>
      <c r="AL1770" s="54"/>
      <c r="AM1770" s="54"/>
      <c r="AN1770" s="54"/>
      <c r="AO1770" s="54"/>
      <c r="AP1770" s="54"/>
      <c r="AQ1770" s="54"/>
      <c r="AR1770" s="54"/>
      <c r="AS1770" s="54"/>
      <c r="AT1770" s="54"/>
      <c r="AU1770" s="54"/>
      <c r="AV1770" s="54"/>
      <c r="AW1770" s="54"/>
      <c r="AX1770" s="54"/>
      <c r="AY1770" s="54"/>
      <c r="AZ1770" s="54"/>
      <c r="BA1770" s="54"/>
      <c r="BB1770" s="54"/>
      <c r="BC1770" s="54"/>
      <c r="BD1770" s="54"/>
      <c r="BE1770" s="54"/>
      <c r="BF1770" s="54"/>
      <c r="BG1770" s="54"/>
      <c r="BH1770" s="54"/>
      <c r="BI1770" s="54"/>
      <c r="BJ1770" s="54"/>
      <c r="BK1770" s="54"/>
      <c r="BL1770" s="54"/>
      <c r="BM1770" s="54"/>
      <c r="BN1770" s="54"/>
      <c r="BO1770" s="54"/>
      <c r="BP1770" s="54"/>
      <c r="BQ1770" s="54"/>
      <c r="BR1770" s="54"/>
      <c r="BS1770" s="54"/>
      <c r="BT1770" s="54"/>
      <c r="BU1770" s="54"/>
      <c r="BV1770" s="54"/>
      <c r="BW1770" s="54"/>
      <c r="BX1770" s="49"/>
      <c r="BY1770" s="55"/>
      <c r="BZ1770" s="8"/>
      <c r="CE1770" s="12" t="str">
        <f t="shared" si="1407"/>
        <v/>
      </c>
      <c r="CG1770" s="77" t="str">
        <f t="shared" si="1408"/>
        <v/>
      </c>
      <c r="CH1770" s="80" t="str">
        <f t="shared" si="1409"/>
        <v/>
      </c>
      <c r="CL1770" s="12" t="str">
        <f t="shared" si="1410"/>
        <v/>
      </c>
      <c r="CM1770" s="12" t="str">
        <f t="shared" si="1411"/>
        <v/>
      </c>
      <c r="CN1770" s="12" t="str" cm="1">
        <f t="array" ref="CN1770">IF(OR($CE1770="", $CG$3=""), "", IF(IFERROR(INDEX($K1770:$T1770, $CK1770, MATCH(CN$3, $K$3:$T$3, 0)), "")="", $CC$4, $CC$3))</f>
        <v/>
      </c>
      <c r="CO1770" s="12" t="str" cm="1">
        <f t="array" ref="CO1770">IF(OR($CE1770="", $CG$3=""), "", IF(IFERROR(INDEX($AA1770:$AJ1770, $CK1770, MATCH(CO$3, $AA$3:$AJ$3, 0)), "")="", $CC$4, $CC$3))</f>
        <v/>
      </c>
      <c r="CP1770" s="12" t="str">
        <f>IF(OR($CE1770="", $CG$3=""), "", IF(CP$3='Property List &amp; Features'!$BG$9, $CC$3, IF(CP$3=$I1770, $CC$3, $CC$4)))</f>
        <v/>
      </c>
      <c r="CQ1770" s="12" t="str">
        <f>IF(OR($CE1770="", $CG$3=""), "", IF(CQ$3='Property List &amp; Features'!$BG$9, $CC$3, IF(CQ$3=$J1770, $CC$3, $CC$4)))</f>
        <v/>
      </c>
      <c r="CR1770" s="12" t="str">
        <f t="shared" si="1412"/>
        <v/>
      </c>
      <c r="CS1770" s="12" t="str">
        <f t="shared" si="1413"/>
        <v/>
      </c>
      <c r="CT1770" s="12" t="str">
        <f t="shared" si="1414"/>
        <v/>
      </c>
      <c r="CU1770" s="12" t="str">
        <f t="shared" si="1415"/>
        <v/>
      </c>
      <c r="CV1770" s="12" t="str">
        <f t="shared" si="1416"/>
        <v/>
      </c>
      <c r="CW1770" s="12" t="str">
        <f t="shared" si="1438"/>
        <v/>
      </c>
      <c r="CX1770" s="12" t="str">
        <f t="shared" si="1439"/>
        <v/>
      </c>
      <c r="CY1770" s="12" t="str">
        <f t="shared" si="1440"/>
        <v/>
      </c>
      <c r="CZ1770" s="12" t="str">
        <f t="shared" si="1441"/>
        <v/>
      </c>
      <c r="DA1770" s="12" t="str">
        <f t="shared" si="1442"/>
        <v/>
      </c>
      <c r="DB1770" s="12" t="str">
        <f t="shared" si="1443"/>
        <v/>
      </c>
      <c r="DC1770" s="12" t="str">
        <f t="shared" si="1444"/>
        <v/>
      </c>
      <c r="DD1770" s="12" t="str">
        <f t="shared" si="1445"/>
        <v/>
      </c>
      <c r="DE1770" s="12" t="str">
        <f t="shared" si="1446"/>
        <v/>
      </c>
      <c r="DF1770" s="12" t="str">
        <f t="shared" si="1447"/>
        <v/>
      </c>
      <c r="DG1770" s="12" t="str">
        <f t="shared" si="1448"/>
        <v/>
      </c>
      <c r="DH1770" s="12" t="str">
        <f t="shared" si="1449"/>
        <v/>
      </c>
      <c r="DI1770" s="12" t="str">
        <f t="shared" si="1450"/>
        <v/>
      </c>
      <c r="DJ1770" s="12" t="str">
        <f t="shared" si="1451"/>
        <v/>
      </c>
      <c r="DK1770" s="12" t="str">
        <f t="shared" si="1452"/>
        <v/>
      </c>
      <c r="DL1770" s="12" t="str">
        <f t="shared" si="1453"/>
        <v/>
      </c>
      <c r="DM1770" s="12" t="str">
        <f t="shared" si="1454"/>
        <v/>
      </c>
      <c r="DN1770" s="12" t="str">
        <f t="shared" si="1455"/>
        <v/>
      </c>
      <c r="DO1770" s="12" t="str">
        <f t="shared" si="1456"/>
        <v/>
      </c>
      <c r="DP1770" s="12" t="str">
        <f t="shared" si="1457"/>
        <v/>
      </c>
      <c r="DQ1770" s="12" t="str">
        <f t="shared" si="1458"/>
        <v/>
      </c>
      <c r="DR1770" s="12" t="str">
        <f t="shared" si="1420"/>
        <v/>
      </c>
      <c r="DS1770" s="12" t="str">
        <f t="shared" si="1421"/>
        <v/>
      </c>
      <c r="DT1770" s="12" t="str">
        <f t="shared" si="1422"/>
        <v/>
      </c>
      <c r="DU1770" s="12" t="str">
        <f t="shared" si="1423"/>
        <v/>
      </c>
      <c r="DV1770" s="12" t="str">
        <f t="shared" si="1424"/>
        <v/>
      </c>
      <c r="DW1770" s="12" t="str">
        <f t="shared" si="1425"/>
        <v/>
      </c>
      <c r="DX1770" s="12" t="str">
        <f t="shared" si="1426"/>
        <v/>
      </c>
      <c r="DY1770" s="12" t="str">
        <f t="shared" si="1427"/>
        <v/>
      </c>
      <c r="DZ1770" s="12" t="str">
        <f t="shared" si="1428"/>
        <v/>
      </c>
      <c r="EA1770" s="12" t="str">
        <f t="shared" si="1429"/>
        <v/>
      </c>
      <c r="EB1770" s="12" t="str">
        <f t="shared" si="1430"/>
        <v/>
      </c>
      <c r="EC1770" s="12" t="str">
        <f t="shared" si="1431"/>
        <v/>
      </c>
      <c r="ED1770" s="12" t="str">
        <f t="shared" si="1432"/>
        <v/>
      </c>
      <c r="EE1770" s="12" t="str">
        <f t="shared" si="1433"/>
        <v/>
      </c>
      <c r="EF1770" s="12" t="str">
        <f t="shared" si="1434"/>
        <v/>
      </c>
      <c r="EG1770" s="12" t="str">
        <f t="shared" si="1435"/>
        <v/>
      </c>
      <c r="EH1770" s="12" t="str">
        <f t="shared" si="1436"/>
        <v/>
      </c>
      <c r="EI1770" s="12" t="str">
        <f t="shared" si="1437"/>
        <v/>
      </c>
      <c r="EK1770" s="83" t="str">
        <f t="shared" si="1417"/>
        <v/>
      </c>
      <c r="EM1770" s="12" t="str">
        <f t="shared" si="1418"/>
        <v/>
      </c>
      <c r="EO1770" s="12" t="str">
        <f t="shared" si="1419"/>
        <v/>
      </c>
      <c r="EQ1770" s="12" t="str">
        <f>IF($EO1770="", "", IF($EQ$8=$EQ$6, COUNTIF($EO$11:$EO$2510, "&gt;"&amp;$EO1770)+1+COUNTIF($EO$11:$EO1770, $EO1770)-1, COUNTIF($EO$11:$EO$2510, "&lt;"&amp;$EO1770)+1+COUNTIF($EO$11:$EO1770, $EO1770)-1))</f>
        <v/>
      </c>
    </row>
    <row r="1771" spans="1:147" x14ac:dyDescent="0.55000000000000004">
      <c r="A1771" s="8"/>
      <c r="B1771" s="12" t="str">
        <f>IF($D1771="", "", COUNTIF($D$11:$D1771, $D1771))</f>
        <v/>
      </c>
      <c r="C1771" s="8"/>
      <c r="D1771" s="45"/>
      <c r="E1771" s="46"/>
      <c r="F1771" s="47"/>
      <c r="G1771" s="54"/>
      <c r="H1771" s="54"/>
      <c r="I1771" s="48"/>
      <c r="J1771" s="49"/>
      <c r="K1771" s="50"/>
      <c r="L1771" s="50"/>
      <c r="M1771" s="50"/>
      <c r="N1771" s="50"/>
      <c r="O1771" s="50"/>
      <c r="P1771" s="50"/>
      <c r="Q1771" s="50"/>
      <c r="R1771" s="50"/>
      <c r="S1771" s="50"/>
      <c r="T1771" s="50"/>
      <c r="U1771" s="51"/>
      <c r="V1771" s="52"/>
      <c r="W1771" s="53"/>
      <c r="X1771" s="53"/>
      <c r="Y1771" s="53"/>
      <c r="Z1771" s="53"/>
      <c r="AA1771" s="48"/>
      <c r="AB1771" s="54"/>
      <c r="AC1771" s="54"/>
      <c r="AD1771" s="54"/>
      <c r="AE1771" s="54"/>
      <c r="AF1771" s="54"/>
      <c r="AG1771" s="54"/>
      <c r="AH1771" s="54"/>
      <c r="AI1771" s="54"/>
      <c r="AJ1771" s="49"/>
      <c r="AK1771" s="48"/>
      <c r="AL1771" s="54"/>
      <c r="AM1771" s="54"/>
      <c r="AN1771" s="54"/>
      <c r="AO1771" s="54"/>
      <c r="AP1771" s="54"/>
      <c r="AQ1771" s="54"/>
      <c r="AR1771" s="54"/>
      <c r="AS1771" s="54"/>
      <c r="AT1771" s="54"/>
      <c r="AU1771" s="54"/>
      <c r="AV1771" s="54"/>
      <c r="AW1771" s="54"/>
      <c r="AX1771" s="54"/>
      <c r="AY1771" s="54"/>
      <c r="AZ1771" s="54"/>
      <c r="BA1771" s="54"/>
      <c r="BB1771" s="54"/>
      <c r="BC1771" s="54"/>
      <c r="BD1771" s="54"/>
      <c r="BE1771" s="54"/>
      <c r="BF1771" s="54"/>
      <c r="BG1771" s="54"/>
      <c r="BH1771" s="54"/>
      <c r="BI1771" s="54"/>
      <c r="BJ1771" s="54"/>
      <c r="BK1771" s="54"/>
      <c r="BL1771" s="54"/>
      <c r="BM1771" s="54"/>
      <c r="BN1771" s="54"/>
      <c r="BO1771" s="54"/>
      <c r="BP1771" s="54"/>
      <c r="BQ1771" s="54"/>
      <c r="BR1771" s="54"/>
      <c r="BS1771" s="54"/>
      <c r="BT1771" s="54"/>
      <c r="BU1771" s="54"/>
      <c r="BV1771" s="54"/>
      <c r="BW1771" s="54"/>
      <c r="BX1771" s="49"/>
      <c r="BY1771" s="55"/>
      <c r="BZ1771" s="8"/>
      <c r="CE1771" s="12" t="str">
        <f t="shared" si="1407"/>
        <v/>
      </c>
      <c r="CG1771" s="77" t="str">
        <f t="shared" si="1408"/>
        <v/>
      </c>
      <c r="CH1771" s="80" t="str">
        <f t="shared" si="1409"/>
        <v/>
      </c>
      <c r="CL1771" s="12" t="str">
        <f t="shared" si="1410"/>
        <v/>
      </c>
      <c r="CM1771" s="12" t="str">
        <f t="shared" si="1411"/>
        <v/>
      </c>
      <c r="CN1771" s="12" t="str" cm="1">
        <f t="array" ref="CN1771">IF(OR($CE1771="", $CG$3=""), "", IF(IFERROR(INDEX($K1771:$T1771, $CK1771, MATCH(CN$3, $K$3:$T$3, 0)), "")="", $CC$4, $CC$3))</f>
        <v/>
      </c>
      <c r="CO1771" s="12" t="str" cm="1">
        <f t="array" ref="CO1771">IF(OR($CE1771="", $CG$3=""), "", IF(IFERROR(INDEX($AA1771:$AJ1771, $CK1771, MATCH(CO$3, $AA$3:$AJ$3, 0)), "")="", $CC$4, $CC$3))</f>
        <v/>
      </c>
      <c r="CP1771" s="12" t="str">
        <f>IF(OR($CE1771="", $CG$3=""), "", IF(CP$3='Property List &amp; Features'!$BG$9, $CC$3, IF(CP$3=$I1771, $CC$3, $CC$4)))</f>
        <v/>
      </c>
      <c r="CQ1771" s="12" t="str">
        <f>IF(OR($CE1771="", $CG$3=""), "", IF(CQ$3='Property List &amp; Features'!$BG$9, $CC$3, IF(CQ$3=$J1771, $CC$3, $CC$4)))</f>
        <v/>
      </c>
      <c r="CR1771" s="12" t="str">
        <f t="shared" si="1412"/>
        <v/>
      </c>
      <c r="CS1771" s="12" t="str">
        <f t="shared" si="1413"/>
        <v/>
      </c>
      <c r="CT1771" s="12" t="str">
        <f t="shared" si="1414"/>
        <v/>
      </c>
      <c r="CU1771" s="12" t="str">
        <f t="shared" si="1415"/>
        <v/>
      </c>
      <c r="CV1771" s="12" t="str">
        <f t="shared" si="1416"/>
        <v/>
      </c>
      <c r="CW1771" s="12" t="str">
        <f t="shared" si="1438"/>
        <v/>
      </c>
      <c r="CX1771" s="12" t="str">
        <f t="shared" si="1439"/>
        <v/>
      </c>
      <c r="CY1771" s="12" t="str">
        <f t="shared" si="1440"/>
        <v/>
      </c>
      <c r="CZ1771" s="12" t="str">
        <f t="shared" si="1441"/>
        <v/>
      </c>
      <c r="DA1771" s="12" t="str">
        <f t="shared" si="1442"/>
        <v/>
      </c>
      <c r="DB1771" s="12" t="str">
        <f t="shared" si="1443"/>
        <v/>
      </c>
      <c r="DC1771" s="12" t="str">
        <f t="shared" si="1444"/>
        <v/>
      </c>
      <c r="DD1771" s="12" t="str">
        <f t="shared" si="1445"/>
        <v/>
      </c>
      <c r="DE1771" s="12" t="str">
        <f t="shared" si="1446"/>
        <v/>
      </c>
      <c r="DF1771" s="12" t="str">
        <f t="shared" si="1447"/>
        <v/>
      </c>
      <c r="DG1771" s="12" t="str">
        <f t="shared" si="1448"/>
        <v/>
      </c>
      <c r="DH1771" s="12" t="str">
        <f t="shared" si="1449"/>
        <v/>
      </c>
      <c r="DI1771" s="12" t="str">
        <f t="shared" si="1450"/>
        <v/>
      </c>
      <c r="DJ1771" s="12" t="str">
        <f t="shared" si="1451"/>
        <v/>
      </c>
      <c r="DK1771" s="12" t="str">
        <f t="shared" si="1452"/>
        <v/>
      </c>
      <c r="DL1771" s="12" t="str">
        <f t="shared" si="1453"/>
        <v/>
      </c>
      <c r="DM1771" s="12" t="str">
        <f t="shared" si="1454"/>
        <v/>
      </c>
      <c r="DN1771" s="12" t="str">
        <f t="shared" si="1455"/>
        <v/>
      </c>
      <c r="DO1771" s="12" t="str">
        <f t="shared" si="1456"/>
        <v/>
      </c>
      <c r="DP1771" s="12" t="str">
        <f t="shared" si="1457"/>
        <v/>
      </c>
      <c r="DQ1771" s="12" t="str">
        <f t="shared" si="1458"/>
        <v/>
      </c>
      <c r="DR1771" s="12" t="str">
        <f t="shared" si="1420"/>
        <v/>
      </c>
      <c r="DS1771" s="12" t="str">
        <f t="shared" si="1421"/>
        <v/>
      </c>
      <c r="DT1771" s="12" t="str">
        <f t="shared" si="1422"/>
        <v/>
      </c>
      <c r="DU1771" s="12" t="str">
        <f t="shared" si="1423"/>
        <v/>
      </c>
      <c r="DV1771" s="12" t="str">
        <f t="shared" si="1424"/>
        <v/>
      </c>
      <c r="DW1771" s="12" t="str">
        <f t="shared" si="1425"/>
        <v/>
      </c>
      <c r="DX1771" s="12" t="str">
        <f t="shared" si="1426"/>
        <v/>
      </c>
      <c r="DY1771" s="12" t="str">
        <f t="shared" si="1427"/>
        <v/>
      </c>
      <c r="DZ1771" s="12" t="str">
        <f t="shared" si="1428"/>
        <v/>
      </c>
      <c r="EA1771" s="12" t="str">
        <f t="shared" si="1429"/>
        <v/>
      </c>
      <c r="EB1771" s="12" t="str">
        <f t="shared" si="1430"/>
        <v/>
      </c>
      <c r="EC1771" s="12" t="str">
        <f t="shared" si="1431"/>
        <v/>
      </c>
      <c r="ED1771" s="12" t="str">
        <f t="shared" si="1432"/>
        <v/>
      </c>
      <c r="EE1771" s="12" t="str">
        <f t="shared" si="1433"/>
        <v/>
      </c>
      <c r="EF1771" s="12" t="str">
        <f t="shared" si="1434"/>
        <v/>
      </c>
      <c r="EG1771" s="12" t="str">
        <f t="shared" si="1435"/>
        <v/>
      </c>
      <c r="EH1771" s="12" t="str">
        <f t="shared" si="1436"/>
        <v/>
      </c>
      <c r="EI1771" s="12" t="str">
        <f t="shared" si="1437"/>
        <v/>
      </c>
      <c r="EK1771" s="83" t="str">
        <f t="shared" si="1417"/>
        <v/>
      </c>
      <c r="EM1771" s="12" t="str">
        <f t="shared" si="1418"/>
        <v/>
      </c>
      <c r="EO1771" s="12" t="str">
        <f t="shared" si="1419"/>
        <v/>
      </c>
      <c r="EQ1771" s="12" t="str">
        <f>IF($EO1771="", "", IF($EQ$8=$EQ$6, COUNTIF($EO$11:$EO$2510, "&gt;"&amp;$EO1771)+1+COUNTIF($EO$11:$EO1771, $EO1771)-1, COUNTIF($EO$11:$EO$2510, "&lt;"&amp;$EO1771)+1+COUNTIF($EO$11:$EO1771, $EO1771)-1))</f>
        <v/>
      </c>
    </row>
    <row r="1772" spans="1:147" x14ac:dyDescent="0.55000000000000004">
      <c r="A1772" s="8"/>
      <c r="B1772" s="12" t="str">
        <f>IF($D1772="", "", COUNTIF($D$11:$D1772, $D1772))</f>
        <v/>
      </c>
      <c r="C1772" s="8"/>
      <c r="D1772" s="45"/>
      <c r="E1772" s="46"/>
      <c r="F1772" s="47"/>
      <c r="G1772" s="54"/>
      <c r="H1772" s="54"/>
      <c r="I1772" s="48"/>
      <c r="J1772" s="49"/>
      <c r="K1772" s="50"/>
      <c r="L1772" s="50"/>
      <c r="M1772" s="50"/>
      <c r="N1772" s="50"/>
      <c r="O1772" s="50"/>
      <c r="P1772" s="50"/>
      <c r="Q1772" s="50"/>
      <c r="R1772" s="50"/>
      <c r="S1772" s="50"/>
      <c r="T1772" s="50"/>
      <c r="U1772" s="51"/>
      <c r="V1772" s="52"/>
      <c r="W1772" s="53"/>
      <c r="X1772" s="53"/>
      <c r="Y1772" s="53"/>
      <c r="Z1772" s="53"/>
      <c r="AA1772" s="48"/>
      <c r="AB1772" s="54"/>
      <c r="AC1772" s="54"/>
      <c r="AD1772" s="54"/>
      <c r="AE1772" s="54"/>
      <c r="AF1772" s="54"/>
      <c r="AG1772" s="54"/>
      <c r="AH1772" s="54"/>
      <c r="AI1772" s="54"/>
      <c r="AJ1772" s="49"/>
      <c r="AK1772" s="48"/>
      <c r="AL1772" s="54"/>
      <c r="AM1772" s="54"/>
      <c r="AN1772" s="54"/>
      <c r="AO1772" s="54"/>
      <c r="AP1772" s="54"/>
      <c r="AQ1772" s="54"/>
      <c r="AR1772" s="54"/>
      <c r="AS1772" s="54"/>
      <c r="AT1772" s="54"/>
      <c r="AU1772" s="54"/>
      <c r="AV1772" s="54"/>
      <c r="AW1772" s="54"/>
      <c r="AX1772" s="54"/>
      <c r="AY1772" s="54"/>
      <c r="AZ1772" s="54"/>
      <c r="BA1772" s="54"/>
      <c r="BB1772" s="54"/>
      <c r="BC1772" s="54"/>
      <c r="BD1772" s="54"/>
      <c r="BE1772" s="54"/>
      <c r="BF1772" s="54"/>
      <c r="BG1772" s="54"/>
      <c r="BH1772" s="54"/>
      <c r="BI1772" s="54"/>
      <c r="BJ1772" s="54"/>
      <c r="BK1772" s="54"/>
      <c r="BL1772" s="54"/>
      <c r="BM1772" s="54"/>
      <c r="BN1772" s="54"/>
      <c r="BO1772" s="54"/>
      <c r="BP1772" s="54"/>
      <c r="BQ1772" s="54"/>
      <c r="BR1772" s="54"/>
      <c r="BS1772" s="54"/>
      <c r="BT1772" s="54"/>
      <c r="BU1772" s="54"/>
      <c r="BV1772" s="54"/>
      <c r="BW1772" s="54"/>
      <c r="BX1772" s="49"/>
      <c r="BY1772" s="55"/>
      <c r="BZ1772" s="8"/>
      <c r="CE1772" s="12" t="str">
        <f t="shared" si="1407"/>
        <v/>
      </c>
      <c r="CG1772" s="77" t="str">
        <f t="shared" si="1408"/>
        <v/>
      </c>
      <c r="CH1772" s="80" t="str">
        <f t="shared" si="1409"/>
        <v/>
      </c>
      <c r="CL1772" s="12" t="str">
        <f t="shared" si="1410"/>
        <v/>
      </c>
      <c r="CM1772" s="12" t="str">
        <f t="shared" si="1411"/>
        <v/>
      </c>
      <c r="CN1772" s="12" t="str" cm="1">
        <f t="array" ref="CN1772">IF(OR($CE1772="", $CG$3=""), "", IF(IFERROR(INDEX($K1772:$T1772, $CK1772, MATCH(CN$3, $K$3:$T$3, 0)), "")="", $CC$4, $CC$3))</f>
        <v/>
      </c>
      <c r="CO1772" s="12" t="str" cm="1">
        <f t="array" ref="CO1772">IF(OR($CE1772="", $CG$3=""), "", IF(IFERROR(INDEX($AA1772:$AJ1772, $CK1772, MATCH(CO$3, $AA$3:$AJ$3, 0)), "")="", $CC$4, $CC$3))</f>
        <v/>
      </c>
      <c r="CP1772" s="12" t="str">
        <f>IF(OR($CE1772="", $CG$3=""), "", IF(CP$3='Property List &amp; Features'!$BG$9, $CC$3, IF(CP$3=$I1772, $CC$3, $CC$4)))</f>
        <v/>
      </c>
      <c r="CQ1772" s="12" t="str">
        <f>IF(OR($CE1772="", $CG$3=""), "", IF(CQ$3='Property List &amp; Features'!$BG$9, $CC$3, IF(CQ$3=$J1772, $CC$3, $CC$4)))</f>
        <v/>
      </c>
      <c r="CR1772" s="12" t="str">
        <f t="shared" si="1412"/>
        <v/>
      </c>
      <c r="CS1772" s="12" t="str">
        <f t="shared" si="1413"/>
        <v/>
      </c>
      <c r="CT1772" s="12" t="str">
        <f t="shared" si="1414"/>
        <v/>
      </c>
      <c r="CU1772" s="12" t="str">
        <f t="shared" si="1415"/>
        <v/>
      </c>
      <c r="CV1772" s="12" t="str">
        <f t="shared" si="1416"/>
        <v/>
      </c>
      <c r="CW1772" s="12" t="str">
        <f t="shared" si="1438"/>
        <v/>
      </c>
      <c r="CX1772" s="12" t="str">
        <f t="shared" si="1439"/>
        <v/>
      </c>
      <c r="CY1772" s="12" t="str">
        <f t="shared" si="1440"/>
        <v/>
      </c>
      <c r="CZ1772" s="12" t="str">
        <f t="shared" si="1441"/>
        <v/>
      </c>
      <c r="DA1772" s="12" t="str">
        <f t="shared" si="1442"/>
        <v/>
      </c>
      <c r="DB1772" s="12" t="str">
        <f t="shared" si="1443"/>
        <v/>
      </c>
      <c r="DC1772" s="12" t="str">
        <f t="shared" si="1444"/>
        <v/>
      </c>
      <c r="DD1772" s="12" t="str">
        <f t="shared" si="1445"/>
        <v/>
      </c>
      <c r="DE1772" s="12" t="str">
        <f t="shared" si="1446"/>
        <v/>
      </c>
      <c r="DF1772" s="12" t="str">
        <f t="shared" si="1447"/>
        <v/>
      </c>
      <c r="DG1772" s="12" t="str">
        <f t="shared" si="1448"/>
        <v/>
      </c>
      <c r="DH1772" s="12" t="str">
        <f t="shared" si="1449"/>
        <v/>
      </c>
      <c r="DI1772" s="12" t="str">
        <f t="shared" si="1450"/>
        <v/>
      </c>
      <c r="DJ1772" s="12" t="str">
        <f t="shared" si="1451"/>
        <v/>
      </c>
      <c r="DK1772" s="12" t="str">
        <f t="shared" si="1452"/>
        <v/>
      </c>
      <c r="DL1772" s="12" t="str">
        <f t="shared" si="1453"/>
        <v/>
      </c>
      <c r="DM1772" s="12" t="str">
        <f t="shared" si="1454"/>
        <v/>
      </c>
      <c r="DN1772" s="12" t="str">
        <f t="shared" si="1455"/>
        <v/>
      </c>
      <c r="DO1772" s="12" t="str">
        <f t="shared" si="1456"/>
        <v/>
      </c>
      <c r="DP1772" s="12" t="str">
        <f t="shared" si="1457"/>
        <v/>
      </c>
      <c r="DQ1772" s="12" t="str">
        <f t="shared" si="1458"/>
        <v/>
      </c>
      <c r="DR1772" s="12" t="str">
        <f t="shared" si="1420"/>
        <v/>
      </c>
      <c r="DS1772" s="12" t="str">
        <f t="shared" si="1421"/>
        <v/>
      </c>
      <c r="DT1772" s="12" t="str">
        <f t="shared" si="1422"/>
        <v/>
      </c>
      <c r="DU1772" s="12" t="str">
        <f t="shared" si="1423"/>
        <v/>
      </c>
      <c r="DV1772" s="12" t="str">
        <f t="shared" si="1424"/>
        <v/>
      </c>
      <c r="DW1772" s="12" t="str">
        <f t="shared" si="1425"/>
        <v/>
      </c>
      <c r="DX1772" s="12" t="str">
        <f t="shared" si="1426"/>
        <v/>
      </c>
      <c r="DY1772" s="12" t="str">
        <f t="shared" si="1427"/>
        <v/>
      </c>
      <c r="DZ1772" s="12" t="str">
        <f t="shared" si="1428"/>
        <v/>
      </c>
      <c r="EA1772" s="12" t="str">
        <f t="shared" si="1429"/>
        <v/>
      </c>
      <c r="EB1772" s="12" t="str">
        <f t="shared" si="1430"/>
        <v/>
      </c>
      <c r="EC1772" s="12" t="str">
        <f t="shared" si="1431"/>
        <v/>
      </c>
      <c r="ED1772" s="12" t="str">
        <f t="shared" si="1432"/>
        <v/>
      </c>
      <c r="EE1772" s="12" t="str">
        <f t="shared" si="1433"/>
        <v/>
      </c>
      <c r="EF1772" s="12" t="str">
        <f t="shared" si="1434"/>
        <v/>
      </c>
      <c r="EG1772" s="12" t="str">
        <f t="shared" si="1435"/>
        <v/>
      </c>
      <c r="EH1772" s="12" t="str">
        <f t="shared" si="1436"/>
        <v/>
      </c>
      <c r="EI1772" s="12" t="str">
        <f t="shared" si="1437"/>
        <v/>
      </c>
      <c r="EK1772" s="83" t="str">
        <f t="shared" si="1417"/>
        <v/>
      </c>
      <c r="EM1772" s="12" t="str">
        <f t="shared" si="1418"/>
        <v/>
      </c>
      <c r="EO1772" s="12" t="str">
        <f t="shared" si="1419"/>
        <v/>
      </c>
      <c r="EQ1772" s="12" t="str">
        <f>IF($EO1772="", "", IF($EQ$8=$EQ$6, COUNTIF($EO$11:$EO$2510, "&gt;"&amp;$EO1772)+1+COUNTIF($EO$11:$EO1772, $EO1772)-1, COUNTIF($EO$11:$EO$2510, "&lt;"&amp;$EO1772)+1+COUNTIF($EO$11:$EO1772, $EO1772)-1))</f>
        <v/>
      </c>
    </row>
    <row r="1773" spans="1:147" x14ac:dyDescent="0.55000000000000004">
      <c r="A1773" s="8"/>
      <c r="B1773" s="12" t="str">
        <f>IF($D1773="", "", COUNTIF($D$11:$D1773, $D1773))</f>
        <v/>
      </c>
      <c r="C1773" s="8"/>
      <c r="D1773" s="45"/>
      <c r="E1773" s="46"/>
      <c r="F1773" s="47"/>
      <c r="G1773" s="54"/>
      <c r="H1773" s="54"/>
      <c r="I1773" s="48"/>
      <c r="J1773" s="49"/>
      <c r="K1773" s="50"/>
      <c r="L1773" s="50"/>
      <c r="M1773" s="50"/>
      <c r="N1773" s="50"/>
      <c r="O1773" s="50"/>
      <c r="P1773" s="50"/>
      <c r="Q1773" s="50"/>
      <c r="R1773" s="50"/>
      <c r="S1773" s="50"/>
      <c r="T1773" s="50"/>
      <c r="U1773" s="51"/>
      <c r="V1773" s="52"/>
      <c r="W1773" s="53"/>
      <c r="X1773" s="53"/>
      <c r="Y1773" s="53"/>
      <c r="Z1773" s="53"/>
      <c r="AA1773" s="48"/>
      <c r="AB1773" s="54"/>
      <c r="AC1773" s="54"/>
      <c r="AD1773" s="54"/>
      <c r="AE1773" s="54"/>
      <c r="AF1773" s="54"/>
      <c r="AG1773" s="54"/>
      <c r="AH1773" s="54"/>
      <c r="AI1773" s="54"/>
      <c r="AJ1773" s="49"/>
      <c r="AK1773" s="48"/>
      <c r="AL1773" s="54"/>
      <c r="AM1773" s="54"/>
      <c r="AN1773" s="54"/>
      <c r="AO1773" s="54"/>
      <c r="AP1773" s="54"/>
      <c r="AQ1773" s="54"/>
      <c r="AR1773" s="54"/>
      <c r="AS1773" s="54"/>
      <c r="AT1773" s="54"/>
      <c r="AU1773" s="54"/>
      <c r="AV1773" s="54"/>
      <c r="AW1773" s="54"/>
      <c r="AX1773" s="54"/>
      <c r="AY1773" s="54"/>
      <c r="AZ1773" s="54"/>
      <c r="BA1773" s="54"/>
      <c r="BB1773" s="54"/>
      <c r="BC1773" s="54"/>
      <c r="BD1773" s="54"/>
      <c r="BE1773" s="54"/>
      <c r="BF1773" s="54"/>
      <c r="BG1773" s="54"/>
      <c r="BH1773" s="54"/>
      <c r="BI1773" s="54"/>
      <c r="BJ1773" s="54"/>
      <c r="BK1773" s="54"/>
      <c r="BL1773" s="54"/>
      <c r="BM1773" s="54"/>
      <c r="BN1773" s="54"/>
      <c r="BO1773" s="54"/>
      <c r="BP1773" s="54"/>
      <c r="BQ1773" s="54"/>
      <c r="BR1773" s="54"/>
      <c r="BS1773" s="54"/>
      <c r="BT1773" s="54"/>
      <c r="BU1773" s="54"/>
      <c r="BV1773" s="54"/>
      <c r="BW1773" s="54"/>
      <c r="BX1773" s="49"/>
      <c r="BY1773" s="55"/>
      <c r="BZ1773" s="8"/>
      <c r="CE1773" s="12" t="str">
        <f t="shared" si="1407"/>
        <v/>
      </c>
      <c r="CG1773" s="77" t="str">
        <f t="shared" si="1408"/>
        <v/>
      </c>
      <c r="CH1773" s="80" t="str">
        <f t="shared" si="1409"/>
        <v/>
      </c>
      <c r="CL1773" s="12" t="str">
        <f t="shared" si="1410"/>
        <v/>
      </c>
      <c r="CM1773" s="12" t="str">
        <f t="shared" si="1411"/>
        <v/>
      </c>
      <c r="CN1773" s="12" t="str" cm="1">
        <f t="array" ref="CN1773">IF(OR($CE1773="", $CG$3=""), "", IF(IFERROR(INDEX($K1773:$T1773, $CK1773, MATCH(CN$3, $K$3:$T$3, 0)), "")="", $CC$4, $CC$3))</f>
        <v/>
      </c>
      <c r="CO1773" s="12" t="str" cm="1">
        <f t="array" ref="CO1773">IF(OR($CE1773="", $CG$3=""), "", IF(IFERROR(INDEX($AA1773:$AJ1773, $CK1773, MATCH(CO$3, $AA$3:$AJ$3, 0)), "")="", $CC$4, $CC$3))</f>
        <v/>
      </c>
      <c r="CP1773" s="12" t="str">
        <f>IF(OR($CE1773="", $CG$3=""), "", IF(CP$3='Property List &amp; Features'!$BG$9, $CC$3, IF(CP$3=$I1773, $CC$3, $CC$4)))</f>
        <v/>
      </c>
      <c r="CQ1773" s="12" t="str">
        <f>IF(OR($CE1773="", $CG$3=""), "", IF(CQ$3='Property List &amp; Features'!$BG$9, $CC$3, IF(CQ$3=$J1773, $CC$3, $CC$4)))</f>
        <v/>
      </c>
      <c r="CR1773" s="12" t="str">
        <f t="shared" si="1412"/>
        <v/>
      </c>
      <c r="CS1773" s="12" t="str">
        <f t="shared" si="1413"/>
        <v/>
      </c>
      <c r="CT1773" s="12" t="str">
        <f t="shared" si="1414"/>
        <v/>
      </c>
      <c r="CU1773" s="12" t="str">
        <f t="shared" si="1415"/>
        <v/>
      </c>
      <c r="CV1773" s="12" t="str">
        <f t="shared" si="1416"/>
        <v/>
      </c>
      <c r="CW1773" s="12" t="str">
        <f t="shared" si="1438"/>
        <v/>
      </c>
      <c r="CX1773" s="12" t="str">
        <f t="shared" si="1439"/>
        <v/>
      </c>
      <c r="CY1773" s="12" t="str">
        <f t="shared" si="1440"/>
        <v/>
      </c>
      <c r="CZ1773" s="12" t="str">
        <f t="shared" si="1441"/>
        <v/>
      </c>
      <c r="DA1773" s="12" t="str">
        <f t="shared" si="1442"/>
        <v/>
      </c>
      <c r="DB1773" s="12" t="str">
        <f t="shared" si="1443"/>
        <v/>
      </c>
      <c r="DC1773" s="12" t="str">
        <f t="shared" si="1444"/>
        <v/>
      </c>
      <c r="DD1773" s="12" t="str">
        <f t="shared" si="1445"/>
        <v/>
      </c>
      <c r="DE1773" s="12" t="str">
        <f t="shared" si="1446"/>
        <v/>
      </c>
      <c r="DF1773" s="12" t="str">
        <f t="shared" si="1447"/>
        <v/>
      </c>
      <c r="DG1773" s="12" t="str">
        <f t="shared" si="1448"/>
        <v/>
      </c>
      <c r="DH1773" s="12" t="str">
        <f t="shared" si="1449"/>
        <v/>
      </c>
      <c r="DI1773" s="12" t="str">
        <f t="shared" si="1450"/>
        <v/>
      </c>
      <c r="DJ1773" s="12" t="str">
        <f t="shared" si="1451"/>
        <v/>
      </c>
      <c r="DK1773" s="12" t="str">
        <f t="shared" si="1452"/>
        <v/>
      </c>
      <c r="DL1773" s="12" t="str">
        <f t="shared" si="1453"/>
        <v/>
      </c>
      <c r="DM1773" s="12" t="str">
        <f t="shared" si="1454"/>
        <v/>
      </c>
      <c r="DN1773" s="12" t="str">
        <f t="shared" si="1455"/>
        <v/>
      </c>
      <c r="DO1773" s="12" t="str">
        <f t="shared" si="1456"/>
        <v/>
      </c>
      <c r="DP1773" s="12" t="str">
        <f t="shared" si="1457"/>
        <v/>
      </c>
      <c r="DQ1773" s="12" t="str">
        <f t="shared" si="1458"/>
        <v/>
      </c>
      <c r="DR1773" s="12" t="str">
        <f t="shared" si="1420"/>
        <v/>
      </c>
      <c r="DS1773" s="12" t="str">
        <f t="shared" si="1421"/>
        <v/>
      </c>
      <c r="DT1773" s="12" t="str">
        <f t="shared" si="1422"/>
        <v/>
      </c>
      <c r="DU1773" s="12" t="str">
        <f t="shared" si="1423"/>
        <v/>
      </c>
      <c r="DV1773" s="12" t="str">
        <f t="shared" si="1424"/>
        <v/>
      </c>
      <c r="DW1773" s="12" t="str">
        <f t="shared" si="1425"/>
        <v/>
      </c>
      <c r="DX1773" s="12" t="str">
        <f t="shared" si="1426"/>
        <v/>
      </c>
      <c r="DY1773" s="12" t="str">
        <f t="shared" si="1427"/>
        <v/>
      </c>
      <c r="DZ1773" s="12" t="str">
        <f t="shared" si="1428"/>
        <v/>
      </c>
      <c r="EA1773" s="12" t="str">
        <f t="shared" si="1429"/>
        <v/>
      </c>
      <c r="EB1773" s="12" t="str">
        <f t="shared" si="1430"/>
        <v/>
      </c>
      <c r="EC1773" s="12" t="str">
        <f t="shared" si="1431"/>
        <v/>
      </c>
      <c r="ED1773" s="12" t="str">
        <f t="shared" si="1432"/>
        <v/>
      </c>
      <c r="EE1773" s="12" t="str">
        <f t="shared" si="1433"/>
        <v/>
      </c>
      <c r="EF1773" s="12" t="str">
        <f t="shared" si="1434"/>
        <v/>
      </c>
      <c r="EG1773" s="12" t="str">
        <f t="shared" si="1435"/>
        <v/>
      </c>
      <c r="EH1773" s="12" t="str">
        <f t="shared" si="1436"/>
        <v/>
      </c>
      <c r="EI1773" s="12" t="str">
        <f t="shared" si="1437"/>
        <v/>
      </c>
      <c r="EK1773" s="83" t="str">
        <f t="shared" si="1417"/>
        <v/>
      </c>
      <c r="EM1773" s="12" t="str">
        <f t="shared" si="1418"/>
        <v/>
      </c>
      <c r="EO1773" s="12" t="str">
        <f t="shared" si="1419"/>
        <v/>
      </c>
      <c r="EQ1773" s="12" t="str">
        <f>IF($EO1773="", "", IF($EQ$8=$EQ$6, COUNTIF($EO$11:$EO$2510, "&gt;"&amp;$EO1773)+1+COUNTIF($EO$11:$EO1773, $EO1773)-1, COUNTIF($EO$11:$EO$2510, "&lt;"&amp;$EO1773)+1+COUNTIF($EO$11:$EO1773, $EO1773)-1))</f>
        <v/>
      </c>
    </row>
    <row r="1774" spans="1:147" x14ac:dyDescent="0.55000000000000004">
      <c r="A1774" s="8"/>
      <c r="B1774" s="12" t="str">
        <f>IF($D1774="", "", COUNTIF($D$11:$D1774, $D1774))</f>
        <v/>
      </c>
      <c r="C1774" s="8"/>
      <c r="D1774" s="45"/>
      <c r="E1774" s="46"/>
      <c r="F1774" s="47"/>
      <c r="G1774" s="54"/>
      <c r="H1774" s="54"/>
      <c r="I1774" s="48"/>
      <c r="J1774" s="49"/>
      <c r="K1774" s="50"/>
      <c r="L1774" s="50"/>
      <c r="M1774" s="50"/>
      <c r="N1774" s="50"/>
      <c r="O1774" s="50"/>
      <c r="P1774" s="50"/>
      <c r="Q1774" s="50"/>
      <c r="R1774" s="50"/>
      <c r="S1774" s="50"/>
      <c r="T1774" s="50"/>
      <c r="U1774" s="51"/>
      <c r="V1774" s="52"/>
      <c r="W1774" s="53"/>
      <c r="X1774" s="53"/>
      <c r="Y1774" s="53"/>
      <c r="Z1774" s="53"/>
      <c r="AA1774" s="48"/>
      <c r="AB1774" s="54"/>
      <c r="AC1774" s="54"/>
      <c r="AD1774" s="54"/>
      <c r="AE1774" s="54"/>
      <c r="AF1774" s="54"/>
      <c r="AG1774" s="54"/>
      <c r="AH1774" s="54"/>
      <c r="AI1774" s="54"/>
      <c r="AJ1774" s="49"/>
      <c r="AK1774" s="48"/>
      <c r="AL1774" s="54"/>
      <c r="AM1774" s="54"/>
      <c r="AN1774" s="54"/>
      <c r="AO1774" s="54"/>
      <c r="AP1774" s="54"/>
      <c r="AQ1774" s="54"/>
      <c r="AR1774" s="54"/>
      <c r="AS1774" s="54"/>
      <c r="AT1774" s="54"/>
      <c r="AU1774" s="54"/>
      <c r="AV1774" s="54"/>
      <c r="AW1774" s="54"/>
      <c r="AX1774" s="54"/>
      <c r="AY1774" s="54"/>
      <c r="AZ1774" s="54"/>
      <c r="BA1774" s="54"/>
      <c r="BB1774" s="54"/>
      <c r="BC1774" s="54"/>
      <c r="BD1774" s="54"/>
      <c r="BE1774" s="54"/>
      <c r="BF1774" s="54"/>
      <c r="BG1774" s="54"/>
      <c r="BH1774" s="54"/>
      <c r="BI1774" s="54"/>
      <c r="BJ1774" s="54"/>
      <c r="BK1774" s="54"/>
      <c r="BL1774" s="54"/>
      <c r="BM1774" s="54"/>
      <c r="BN1774" s="54"/>
      <c r="BO1774" s="54"/>
      <c r="BP1774" s="54"/>
      <c r="BQ1774" s="54"/>
      <c r="BR1774" s="54"/>
      <c r="BS1774" s="54"/>
      <c r="BT1774" s="54"/>
      <c r="BU1774" s="54"/>
      <c r="BV1774" s="54"/>
      <c r="BW1774" s="54"/>
      <c r="BX1774" s="49"/>
      <c r="BY1774" s="55"/>
      <c r="BZ1774" s="8"/>
      <c r="CE1774" s="12" t="str">
        <f t="shared" si="1407"/>
        <v/>
      </c>
      <c r="CG1774" s="77" t="str">
        <f t="shared" si="1408"/>
        <v/>
      </c>
      <c r="CH1774" s="80" t="str">
        <f t="shared" si="1409"/>
        <v/>
      </c>
      <c r="CL1774" s="12" t="str">
        <f t="shared" si="1410"/>
        <v/>
      </c>
      <c r="CM1774" s="12" t="str">
        <f t="shared" si="1411"/>
        <v/>
      </c>
      <c r="CN1774" s="12" t="str" cm="1">
        <f t="array" ref="CN1774">IF(OR($CE1774="", $CG$3=""), "", IF(IFERROR(INDEX($K1774:$T1774, $CK1774, MATCH(CN$3, $K$3:$T$3, 0)), "")="", $CC$4, $CC$3))</f>
        <v/>
      </c>
      <c r="CO1774" s="12" t="str" cm="1">
        <f t="array" ref="CO1774">IF(OR($CE1774="", $CG$3=""), "", IF(IFERROR(INDEX($AA1774:$AJ1774, $CK1774, MATCH(CO$3, $AA$3:$AJ$3, 0)), "")="", $CC$4, $CC$3))</f>
        <v/>
      </c>
      <c r="CP1774" s="12" t="str">
        <f>IF(OR($CE1774="", $CG$3=""), "", IF(CP$3='Property List &amp; Features'!$BG$9, $CC$3, IF(CP$3=$I1774, $CC$3, $CC$4)))</f>
        <v/>
      </c>
      <c r="CQ1774" s="12" t="str">
        <f>IF(OR($CE1774="", $CG$3=""), "", IF(CQ$3='Property List &amp; Features'!$BG$9, $CC$3, IF(CQ$3=$J1774, $CC$3, $CC$4)))</f>
        <v/>
      </c>
      <c r="CR1774" s="12" t="str">
        <f t="shared" si="1412"/>
        <v/>
      </c>
      <c r="CS1774" s="12" t="str">
        <f t="shared" si="1413"/>
        <v/>
      </c>
      <c r="CT1774" s="12" t="str">
        <f t="shared" si="1414"/>
        <v/>
      </c>
      <c r="CU1774" s="12" t="str">
        <f t="shared" si="1415"/>
        <v/>
      </c>
      <c r="CV1774" s="12" t="str">
        <f t="shared" si="1416"/>
        <v/>
      </c>
      <c r="CW1774" s="12" t="str">
        <f t="shared" si="1438"/>
        <v/>
      </c>
      <c r="CX1774" s="12" t="str">
        <f t="shared" si="1439"/>
        <v/>
      </c>
      <c r="CY1774" s="12" t="str">
        <f t="shared" si="1440"/>
        <v/>
      </c>
      <c r="CZ1774" s="12" t="str">
        <f t="shared" si="1441"/>
        <v/>
      </c>
      <c r="DA1774" s="12" t="str">
        <f t="shared" si="1442"/>
        <v/>
      </c>
      <c r="DB1774" s="12" t="str">
        <f t="shared" si="1443"/>
        <v/>
      </c>
      <c r="DC1774" s="12" t="str">
        <f t="shared" si="1444"/>
        <v/>
      </c>
      <c r="DD1774" s="12" t="str">
        <f t="shared" si="1445"/>
        <v/>
      </c>
      <c r="DE1774" s="12" t="str">
        <f t="shared" si="1446"/>
        <v/>
      </c>
      <c r="DF1774" s="12" t="str">
        <f t="shared" si="1447"/>
        <v/>
      </c>
      <c r="DG1774" s="12" t="str">
        <f t="shared" si="1448"/>
        <v/>
      </c>
      <c r="DH1774" s="12" t="str">
        <f t="shared" si="1449"/>
        <v/>
      </c>
      <c r="DI1774" s="12" t="str">
        <f t="shared" si="1450"/>
        <v/>
      </c>
      <c r="DJ1774" s="12" t="str">
        <f t="shared" si="1451"/>
        <v/>
      </c>
      <c r="DK1774" s="12" t="str">
        <f t="shared" si="1452"/>
        <v/>
      </c>
      <c r="DL1774" s="12" t="str">
        <f t="shared" si="1453"/>
        <v/>
      </c>
      <c r="DM1774" s="12" t="str">
        <f t="shared" si="1454"/>
        <v/>
      </c>
      <c r="DN1774" s="12" t="str">
        <f t="shared" si="1455"/>
        <v/>
      </c>
      <c r="DO1774" s="12" t="str">
        <f t="shared" si="1456"/>
        <v/>
      </c>
      <c r="DP1774" s="12" t="str">
        <f t="shared" si="1457"/>
        <v/>
      </c>
      <c r="DQ1774" s="12" t="str">
        <f t="shared" si="1458"/>
        <v/>
      </c>
      <c r="DR1774" s="12" t="str">
        <f t="shared" si="1420"/>
        <v/>
      </c>
      <c r="DS1774" s="12" t="str">
        <f t="shared" si="1421"/>
        <v/>
      </c>
      <c r="DT1774" s="12" t="str">
        <f t="shared" si="1422"/>
        <v/>
      </c>
      <c r="DU1774" s="12" t="str">
        <f t="shared" si="1423"/>
        <v/>
      </c>
      <c r="DV1774" s="12" t="str">
        <f t="shared" si="1424"/>
        <v/>
      </c>
      <c r="DW1774" s="12" t="str">
        <f t="shared" si="1425"/>
        <v/>
      </c>
      <c r="DX1774" s="12" t="str">
        <f t="shared" si="1426"/>
        <v/>
      </c>
      <c r="DY1774" s="12" t="str">
        <f t="shared" si="1427"/>
        <v/>
      </c>
      <c r="DZ1774" s="12" t="str">
        <f t="shared" si="1428"/>
        <v/>
      </c>
      <c r="EA1774" s="12" t="str">
        <f t="shared" si="1429"/>
        <v/>
      </c>
      <c r="EB1774" s="12" t="str">
        <f t="shared" si="1430"/>
        <v/>
      </c>
      <c r="EC1774" s="12" t="str">
        <f t="shared" si="1431"/>
        <v/>
      </c>
      <c r="ED1774" s="12" t="str">
        <f t="shared" si="1432"/>
        <v/>
      </c>
      <c r="EE1774" s="12" t="str">
        <f t="shared" si="1433"/>
        <v/>
      </c>
      <c r="EF1774" s="12" t="str">
        <f t="shared" si="1434"/>
        <v/>
      </c>
      <c r="EG1774" s="12" t="str">
        <f t="shared" si="1435"/>
        <v/>
      </c>
      <c r="EH1774" s="12" t="str">
        <f t="shared" si="1436"/>
        <v/>
      </c>
      <c r="EI1774" s="12" t="str">
        <f t="shared" si="1437"/>
        <v/>
      </c>
      <c r="EK1774" s="83" t="str">
        <f t="shared" si="1417"/>
        <v/>
      </c>
      <c r="EM1774" s="12" t="str">
        <f t="shared" si="1418"/>
        <v/>
      </c>
      <c r="EO1774" s="12" t="str">
        <f t="shared" si="1419"/>
        <v/>
      </c>
      <c r="EQ1774" s="12" t="str">
        <f>IF($EO1774="", "", IF($EQ$8=$EQ$6, COUNTIF($EO$11:$EO$2510, "&gt;"&amp;$EO1774)+1+COUNTIF($EO$11:$EO1774, $EO1774)-1, COUNTIF($EO$11:$EO$2510, "&lt;"&amp;$EO1774)+1+COUNTIF($EO$11:$EO1774, $EO1774)-1))</f>
        <v/>
      </c>
    </row>
    <row r="1775" spans="1:147" x14ac:dyDescent="0.55000000000000004">
      <c r="A1775" s="8"/>
      <c r="B1775" s="12" t="str">
        <f>IF($D1775="", "", COUNTIF($D$11:$D1775, $D1775))</f>
        <v/>
      </c>
      <c r="C1775" s="8"/>
      <c r="D1775" s="45"/>
      <c r="E1775" s="46"/>
      <c r="F1775" s="47"/>
      <c r="G1775" s="54"/>
      <c r="H1775" s="54"/>
      <c r="I1775" s="48"/>
      <c r="J1775" s="49"/>
      <c r="K1775" s="50"/>
      <c r="L1775" s="50"/>
      <c r="M1775" s="50"/>
      <c r="N1775" s="50"/>
      <c r="O1775" s="50"/>
      <c r="P1775" s="50"/>
      <c r="Q1775" s="50"/>
      <c r="R1775" s="50"/>
      <c r="S1775" s="50"/>
      <c r="T1775" s="50"/>
      <c r="U1775" s="51"/>
      <c r="V1775" s="52"/>
      <c r="W1775" s="53"/>
      <c r="X1775" s="53"/>
      <c r="Y1775" s="53"/>
      <c r="Z1775" s="53"/>
      <c r="AA1775" s="48"/>
      <c r="AB1775" s="54"/>
      <c r="AC1775" s="54"/>
      <c r="AD1775" s="54"/>
      <c r="AE1775" s="54"/>
      <c r="AF1775" s="54"/>
      <c r="AG1775" s="54"/>
      <c r="AH1775" s="54"/>
      <c r="AI1775" s="54"/>
      <c r="AJ1775" s="49"/>
      <c r="AK1775" s="48"/>
      <c r="AL1775" s="54"/>
      <c r="AM1775" s="54"/>
      <c r="AN1775" s="54"/>
      <c r="AO1775" s="54"/>
      <c r="AP1775" s="54"/>
      <c r="AQ1775" s="54"/>
      <c r="AR1775" s="54"/>
      <c r="AS1775" s="54"/>
      <c r="AT1775" s="54"/>
      <c r="AU1775" s="54"/>
      <c r="AV1775" s="54"/>
      <c r="AW1775" s="54"/>
      <c r="AX1775" s="54"/>
      <c r="AY1775" s="54"/>
      <c r="AZ1775" s="54"/>
      <c r="BA1775" s="54"/>
      <c r="BB1775" s="54"/>
      <c r="BC1775" s="54"/>
      <c r="BD1775" s="54"/>
      <c r="BE1775" s="54"/>
      <c r="BF1775" s="54"/>
      <c r="BG1775" s="54"/>
      <c r="BH1775" s="54"/>
      <c r="BI1775" s="54"/>
      <c r="BJ1775" s="54"/>
      <c r="BK1775" s="54"/>
      <c r="BL1775" s="54"/>
      <c r="BM1775" s="54"/>
      <c r="BN1775" s="54"/>
      <c r="BO1775" s="54"/>
      <c r="BP1775" s="54"/>
      <c r="BQ1775" s="54"/>
      <c r="BR1775" s="54"/>
      <c r="BS1775" s="54"/>
      <c r="BT1775" s="54"/>
      <c r="BU1775" s="54"/>
      <c r="BV1775" s="54"/>
      <c r="BW1775" s="54"/>
      <c r="BX1775" s="49"/>
      <c r="BY1775" s="55"/>
      <c r="BZ1775" s="8"/>
      <c r="CE1775" s="12" t="str">
        <f t="shared" si="1407"/>
        <v/>
      </c>
      <c r="CG1775" s="77" t="str">
        <f t="shared" si="1408"/>
        <v/>
      </c>
      <c r="CH1775" s="80" t="str">
        <f t="shared" si="1409"/>
        <v/>
      </c>
      <c r="CL1775" s="12" t="str">
        <f t="shared" si="1410"/>
        <v/>
      </c>
      <c r="CM1775" s="12" t="str">
        <f t="shared" si="1411"/>
        <v/>
      </c>
      <c r="CN1775" s="12" t="str" cm="1">
        <f t="array" ref="CN1775">IF(OR($CE1775="", $CG$3=""), "", IF(IFERROR(INDEX($K1775:$T1775, $CK1775, MATCH(CN$3, $K$3:$T$3, 0)), "")="", $CC$4, $CC$3))</f>
        <v/>
      </c>
      <c r="CO1775" s="12" t="str" cm="1">
        <f t="array" ref="CO1775">IF(OR($CE1775="", $CG$3=""), "", IF(IFERROR(INDEX($AA1775:$AJ1775, $CK1775, MATCH(CO$3, $AA$3:$AJ$3, 0)), "")="", $CC$4, $CC$3))</f>
        <v/>
      </c>
      <c r="CP1775" s="12" t="str">
        <f>IF(OR($CE1775="", $CG$3=""), "", IF(CP$3='Property List &amp; Features'!$BG$9, $CC$3, IF(CP$3=$I1775, $CC$3, $CC$4)))</f>
        <v/>
      </c>
      <c r="CQ1775" s="12" t="str">
        <f>IF(OR($CE1775="", $CG$3=""), "", IF(CQ$3='Property List &amp; Features'!$BG$9, $CC$3, IF(CQ$3=$J1775, $CC$3, $CC$4)))</f>
        <v/>
      </c>
      <c r="CR1775" s="12" t="str">
        <f t="shared" si="1412"/>
        <v/>
      </c>
      <c r="CS1775" s="12" t="str">
        <f t="shared" si="1413"/>
        <v/>
      </c>
      <c r="CT1775" s="12" t="str">
        <f t="shared" si="1414"/>
        <v/>
      </c>
      <c r="CU1775" s="12" t="str">
        <f t="shared" si="1415"/>
        <v/>
      </c>
      <c r="CV1775" s="12" t="str">
        <f t="shared" si="1416"/>
        <v/>
      </c>
      <c r="CW1775" s="12" t="str">
        <f t="shared" si="1438"/>
        <v/>
      </c>
      <c r="CX1775" s="12" t="str">
        <f t="shared" si="1439"/>
        <v/>
      </c>
      <c r="CY1775" s="12" t="str">
        <f t="shared" si="1440"/>
        <v/>
      </c>
      <c r="CZ1775" s="12" t="str">
        <f t="shared" si="1441"/>
        <v/>
      </c>
      <c r="DA1775" s="12" t="str">
        <f t="shared" si="1442"/>
        <v/>
      </c>
      <c r="DB1775" s="12" t="str">
        <f t="shared" si="1443"/>
        <v/>
      </c>
      <c r="DC1775" s="12" t="str">
        <f t="shared" si="1444"/>
        <v/>
      </c>
      <c r="DD1775" s="12" t="str">
        <f t="shared" si="1445"/>
        <v/>
      </c>
      <c r="DE1775" s="12" t="str">
        <f t="shared" si="1446"/>
        <v/>
      </c>
      <c r="DF1775" s="12" t="str">
        <f t="shared" si="1447"/>
        <v/>
      </c>
      <c r="DG1775" s="12" t="str">
        <f t="shared" si="1448"/>
        <v/>
      </c>
      <c r="DH1775" s="12" t="str">
        <f t="shared" si="1449"/>
        <v/>
      </c>
      <c r="DI1775" s="12" t="str">
        <f t="shared" si="1450"/>
        <v/>
      </c>
      <c r="DJ1775" s="12" t="str">
        <f t="shared" si="1451"/>
        <v/>
      </c>
      <c r="DK1775" s="12" t="str">
        <f t="shared" si="1452"/>
        <v/>
      </c>
      <c r="DL1775" s="12" t="str">
        <f t="shared" si="1453"/>
        <v/>
      </c>
      <c r="DM1775" s="12" t="str">
        <f t="shared" si="1454"/>
        <v/>
      </c>
      <c r="DN1775" s="12" t="str">
        <f t="shared" si="1455"/>
        <v/>
      </c>
      <c r="DO1775" s="12" t="str">
        <f t="shared" si="1456"/>
        <v/>
      </c>
      <c r="DP1775" s="12" t="str">
        <f t="shared" si="1457"/>
        <v/>
      </c>
      <c r="DQ1775" s="12" t="str">
        <f t="shared" si="1458"/>
        <v/>
      </c>
      <c r="DR1775" s="12" t="str">
        <f t="shared" si="1420"/>
        <v/>
      </c>
      <c r="DS1775" s="12" t="str">
        <f t="shared" si="1421"/>
        <v/>
      </c>
      <c r="DT1775" s="12" t="str">
        <f t="shared" si="1422"/>
        <v/>
      </c>
      <c r="DU1775" s="12" t="str">
        <f t="shared" si="1423"/>
        <v/>
      </c>
      <c r="DV1775" s="12" t="str">
        <f t="shared" si="1424"/>
        <v/>
      </c>
      <c r="DW1775" s="12" t="str">
        <f t="shared" si="1425"/>
        <v/>
      </c>
      <c r="DX1775" s="12" t="str">
        <f t="shared" si="1426"/>
        <v/>
      </c>
      <c r="DY1775" s="12" t="str">
        <f t="shared" si="1427"/>
        <v/>
      </c>
      <c r="DZ1775" s="12" t="str">
        <f t="shared" si="1428"/>
        <v/>
      </c>
      <c r="EA1775" s="12" t="str">
        <f t="shared" si="1429"/>
        <v/>
      </c>
      <c r="EB1775" s="12" t="str">
        <f t="shared" si="1430"/>
        <v/>
      </c>
      <c r="EC1775" s="12" t="str">
        <f t="shared" si="1431"/>
        <v/>
      </c>
      <c r="ED1775" s="12" t="str">
        <f t="shared" si="1432"/>
        <v/>
      </c>
      <c r="EE1775" s="12" t="str">
        <f t="shared" si="1433"/>
        <v/>
      </c>
      <c r="EF1775" s="12" t="str">
        <f t="shared" si="1434"/>
        <v/>
      </c>
      <c r="EG1775" s="12" t="str">
        <f t="shared" si="1435"/>
        <v/>
      </c>
      <c r="EH1775" s="12" t="str">
        <f t="shared" si="1436"/>
        <v/>
      </c>
      <c r="EI1775" s="12" t="str">
        <f t="shared" si="1437"/>
        <v/>
      </c>
      <c r="EK1775" s="83" t="str">
        <f t="shared" si="1417"/>
        <v/>
      </c>
      <c r="EM1775" s="12" t="str">
        <f t="shared" si="1418"/>
        <v/>
      </c>
      <c r="EO1775" s="12" t="str">
        <f t="shared" si="1419"/>
        <v/>
      </c>
      <c r="EQ1775" s="12" t="str">
        <f>IF($EO1775="", "", IF($EQ$8=$EQ$6, COUNTIF($EO$11:$EO$2510, "&gt;"&amp;$EO1775)+1+COUNTIF($EO$11:$EO1775, $EO1775)-1, COUNTIF($EO$11:$EO$2510, "&lt;"&amp;$EO1775)+1+COUNTIF($EO$11:$EO1775, $EO1775)-1))</f>
        <v/>
      </c>
    </row>
    <row r="1776" spans="1:147" x14ac:dyDescent="0.55000000000000004">
      <c r="A1776" s="8"/>
      <c r="B1776" s="12" t="str">
        <f>IF($D1776="", "", COUNTIF($D$11:$D1776, $D1776))</f>
        <v/>
      </c>
      <c r="C1776" s="8"/>
      <c r="D1776" s="45"/>
      <c r="E1776" s="46"/>
      <c r="F1776" s="47"/>
      <c r="G1776" s="54"/>
      <c r="H1776" s="54"/>
      <c r="I1776" s="48"/>
      <c r="J1776" s="49"/>
      <c r="K1776" s="50"/>
      <c r="L1776" s="50"/>
      <c r="M1776" s="50"/>
      <c r="N1776" s="50"/>
      <c r="O1776" s="50"/>
      <c r="P1776" s="50"/>
      <c r="Q1776" s="50"/>
      <c r="R1776" s="50"/>
      <c r="S1776" s="50"/>
      <c r="T1776" s="50"/>
      <c r="U1776" s="51"/>
      <c r="V1776" s="52"/>
      <c r="W1776" s="53"/>
      <c r="X1776" s="53"/>
      <c r="Y1776" s="53"/>
      <c r="Z1776" s="53"/>
      <c r="AA1776" s="48"/>
      <c r="AB1776" s="54"/>
      <c r="AC1776" s="54"/>
      <c r="AD1776" s="54"/>
      <c r="AE1776" s="54"/>
      <c r="AF1776" s="54"/>
      <c r="AG1776" s="54"/>
      <c r="AH1776" s="54"/>
      <c r="AI1776" s="54"/>
      <c r="AJ1776" s="49"/>
      <c r="AK1776" s="48"/>
      <c r="AL1776" s="54"/>
      <c r="AM1776" s="54"/>
      <c r="AN1776" s="54"/>
      <c r="AO1776" s="54"/>
      <c r="AP1776" s="54"/>
      <c r="AQ1776" s="54"/>
      <c r="AR1776" s="54"/>
      <c r="AS1776" s="54"/>
      <c r="AT1776" s="54"/>
      <c r="AU1776" s="54"/>
      <c r="AV1776" s="54"/>
      <c r="AW1776" s="54"/>
      <c r="AX1776" s="54"/>
      <c r="AY1776" s="54"/>
      <c r="AZ1776" s="54"/>
      <c r="BA1776" s="54"/>
      <c r="BB1776" s="54"/>
      <c r="BC1776" s="54"/>
      <c r="BD1776" s="54"/>
      <c r="BE1776" s="54"/>
      <c r="BF1776" s="54"/>
      <c r="BG1776" s="54"/>
      <c r="BH1776" s="54"/>
      <c r="BI1776" s="54"/>
      <c r="BJ1776" s="54"/>
      <c r="BK1776" s="54"/>
      <c r="BL1776" s="54"/>
      <c r="BM1776" s="54"/>
      <c r="BN1776" s="54"/>
      <c r="BO1776" s="54"/>
      <c r="BP1776" s="54"/>
      <c r="BQ1776" s="54"/>
      <c r="BR1776" s="54"/>
      <c r="BS1776" s="54"/>
      <c r="BT1776" s="54"/>
      <c r="BU1776" s="54"/>
      <c r="BV1776" s="54"/>
      <c r="BW1776" s="54"/>
      <c r="BX1776" s="49"/>
      <c r="BY1776" s="55"/>
      <c r="BZ1776" s="8"/>
      <c r="CE1776" s="12" t="str">
        <f t="shared" si="1407"/>
        <v/>
      </c>
      <c r="CG1776" s="77" t="str">
        <f t="shared" si="1408"/>
        <v/>
      </c>
      <c r="CH1776" s="80" t="str">
        <f t="shared" si="1409"/>
        <v/>
      </c>
      <c r="CL1776" s="12" t="str">
        <f t="shared" si="1410"/>
        <v/>
      </c>
      <c r="CM1776" s="12" t="str">
        <f t="shared" si="1411"/>
        <v/>
      </c>
      <c r="CN1776" s="12" t="str" cm="1">
        <f t="array" ref="CN1776">IF(OR($CE1776="", $CG$3=""), "", IF(IFERROR(INDEX($K1776:$T1776, $CK1776, MATCH(CN$3, $K$3:$T$3, 0)), "")="", $CC$4, $CC$3))</f>
        <v/>
      </c>
      <c r="CO1776" s="12" t="str" cm="1">
        <f t="array" ref="CO1776">IF(OR($CE1776="", $CG$3=""), "", IF(IFERROR(INDEX($AA1776:$AJ1776, $CK1776, MATCH(CO$3, $AA$3:$AJ$3, 0)), "")="", $CC$4, $CC$3))</f>
        <v/>
      </c>
      <c r="CP1776" s="12" t="str">
        <f>IF(OR($CE1776="", $CG$3=""), "", IF(CP$3='Property List &amp; Features'!$BG$9, $CC$3, IF(CP$3=$I1776, $CC$3, $CC$4)))</f>
        <v/>
      </c>
      <c r="CQ1776" s="12" t="str">
        <f>IF(OR($CE1776="", $CG$3=""), "", IF(CQ$3='Property List &amp; Features'!$BG$9, $CC$3, IF(CQ$3=$J1776, $CC$3, $CC$4)))</f>
        <v/>
      </c>
      <c r="CR1776" s="12" t="str">
        <f t="shared" si="1412"/>
        <v/>
      </c>
      <c r="CS1776" s="12" t="str">
        <f t="shared" si="1413"/>
        <v/>
      </c>
      <c r="CT1776" s="12" t="str">
        <f t="shared" si="1414"/>
        <v/>
      </c>
      <c r="CU1776" s="12" t="str">
        <f t="shared" si="1415"/>
        <v/>
      </c>
      <c r="CV1776" s="12" t="str">
        <f t="shared" si="1416"/>
        <v/>
      </c>
      <c r="CW1776" s="12" t="str">
        <f t="shared" si="1438"/>
        <v/>
      </c>
      <c r="CX1776" s="12" t="str">
        <f t="shared" si="1439"/>
        <v/>
      </c>
      <c r="CY1776" s="12" t="str">
        <f t="shared" si="1440"/>
        <v/>
      </c>
      <c r="CZ1776" s="12" t="str">
        <f t="shared" si="1441"/>
        <v/>
      </c>
      <c r="DA1776" s="12" t="str">
        <f t="shared" si="1442"/>
        <v/>
      </c>
      <c r="DB1776" s="12" t="str">
        <f t="shared" si="1443"/>
        <v/>
      </c>
      <c r="DC1776" s="12" t="str">
        <f t="shared" si="1444"/>
        <v/>
      </c>
      <c r="DD1776" s="12" t="str">
        <f t="shared" si="1445"/>
        <v/>
      </c>
      <c r="DE1776" s="12" t="str">
        <f t="shared" si="1446"/>
        <v/>
      </c>
      <c r="DF1776" s="12" t="str">
        <f t="shared" si="1447"/>
        <v/>
      </c>
      <c r="DG1776" s="12" t="str">
        <f t="shared" si="1448"/>
        <v/>
      </c>
      <c r="DH1776" s="12" t="str">
        <f t="shared" si="1449"/>
        <v/>
      </c>
      <c r="DI1776" s="12" t="str">
        <f t="shared" si="1450"/>
        <v/>
      </c>
      <c r="DJ1776" s="12" t="str">
        <f t="shared" si="1451"/>
        <v/>
      </c>
      <c r="DK1776" s="12" t="str">
        <f t="shared" si="1452"/>
        <v/>
      </c>
      <c r="DL1776" s="12" t="str">
        <f t="shared" si="1453"/>
        <v/>
      </c>
      <c r="DM1776" s="12" t="str">
        <f t="shared" si="1454"/>
        <v/>
      </c>
      <c r="DN1776" s="12" t="str">
        <f t="shared" si="1455"/>
        <v/>
      </c>
      <c r="DO1776" s="12" t="str">
        <f t="shared" si="1456"/>
        <v/>
      </c>
      <c r="DP1776" s="12" t="str">
        <f t="shared" si="1457"/>
        <v/>
      </c>
      <c r="DQ1776" s="12" t="str">
        <f t="shared" si="1458"/>
        <v/>
      </c>
      <c r="DR1776" s="12" t="str">
        <f t="shared" si="1420"/>
        <v/>
      </c>
      <c r="DS1776" s="12" t="str">
        <f t="shared" si="1421"/>
        <v/>
      </c>
      <c r="DT1776" s="12" t="str">
        <f t="shared" si="1422"/>
        <v/>
      </c>
      <c r="DU1776" s="12" t="str">
        <f t="shared" si="1423"/>
        <v/>
      </c>
      <c r="DV1776" s="12" t="str">
        <f t="shared" si="1424"/>
        <v/>
      </c>
      <c r="DW1776" s="12" t="str">
        <f t="shared" si="1425"/>
        <v/>
      </c>
      <c r="DX1776" s="12" t="str">
        <f t="shared" si="1426"/>
        <v/>
      </c>
      <c r="DY1776" s="12" t="str">
        <f t="shared" si="1427"/>
        <v/>
      </c>
      <c r="DZ1776" s="12" t="str">
        <f t="shared" si="1428"/>
        <v/>
      </c>
      <c r="EA1776" s="12" t="str">
        <f t="shared" si="1429"/>
        <v/>
      </c>
      <c r="EB1776" s="12" t="str">
        <f t="shared" si="1430"/>
        <v/>
      </c>
      <c r="EC1776" s="12" t="str">
        <f t="shared" si="1431"/>
        <v/>
      </c>
      <c r="ED1776" s="12" t="str">
        <f t="shared" si="1432"/>
        <v/>
      </c>
      <c r="EE1776" s="12" t="str">
        <f t="shared" si="1433"/>
        <v/>
      </c>
      <c r="EF1776" s="12" t="str">
        <f t="shared" si="1434"/>
        <v/>
      </c>
      <c r="EG1776" s="12" t="str">
        <f t="shared" si="1435"/>
        <v/>
      </c>
      <c r="EH1776" s="12" t="str">
        <f t="shared" si="1436"/>
        <v/>
      </c>
      <c r="EI1776" s="12" t="str">
        <f t="shared" si="1437"/>
        <v/>
      </c>
      <c r="EK1776" s="83" t="str">
        <f t="shared" si="1417"/>
        <v/>
      </c>
      <c r="EM1776" s="12" t="str">
        <f t="shared" si="1418"/>
        <v/>
      </c>
      <c r="EO1776" s="12" t="str">
        <f t="shared" si="1419"/>
        <v/>
      </c>
      <c r="EQ1776" s="12" t="str">
        <f>IF($EO1776="", "", IF($EQ$8=$EQ$6, COUNTIF($EO$11:$EO$2510, "&gt;"&amp;$EO1776)+1+COUNTIF($EO$11:$EO1776, $EO1776)-1, COUNTIF($EO$11:$EO$2510, "&lt;"&amp;$EO1776)+1+COUNTIF($EO$11:$EO1776, $EO1776)-1))</f>
        <v/>
      </c>
    </row>
    <row r="1777" spans="1:147" x14ac:dyDescent="0.55000000000000004">
      <c r="A1777" s="8"/>
      <c r="B1777" s="12" t="str">
        <f>IF($D1777="", "", COUNTIF($D$11:$D1777, $D1777))</f>
        <v/>
      </c>
      <c r="C1777" s="8"/>
      <c r="D1777" s="45"/>
      <c r="E1777" s="46"/>
      <c r="F1777" s="47"/>
      <c r="G1777" s="54"/>
      <c r="H1777" s="54"/>
      <c r="I1777" s="48"/>
      <c r="J1777" s="49"/>
      <c r="K1777" s="50"/>
      <c r="L1777" s="50"/>
      <c r="M1777" s="50"/>
      <c r="N1777" s="50"/>
      <c r="O1777" s="50"/>
      <c r="P1777" s="50"/>
      <c r="Q1777" s="50"/>
      <c r="R1777" s="50"/>
      <c r="S1777" s="50"/>
      <c r="T1777" s="50"/>
      <c r="U1777" s="51"/>
      <c r="V1777" s="52"/>
      <c r="W1777" s="53"/>
      <c r="X1777" s="53"/>
      <c r="Y1777" s="53"/>
      <c r="Z1777" s="53"/>
      <c r="AA1777" s="48"/>
      <c r="AB1777" s="54"/>
      <c r="AC1777" s="54"/>
      <c r="AD1777" s="54"/>
      <c r="AE1777" s="54"/>
      <c r="AF1777" s="54"/>
      <c r="AG1777" s="54"/>
      <c r="AH1777" s="54"/>
      <c r="AI1777" s="54"/>
      <c r="AJ1777" s="49"/>
      <c r="AK1777" s="48"/>
      <c r="AL1777" s="54"/>
      <c r="AM1777" s="54"/>
      <c r="AN1777" s="54"/>
      <c r="AO1777" s="54"/>
      <c r="AP1777" s="54"/>
      <c r="AQ1777" s="54"/>
      <c r="AR1777" s="54"/>
      <c r="AS1777" s="54"/>
      <c r="AT1777" s="54"/>
      <c r="AU1777" s="54"/>
      <c r="AV1777" s="54"/>
      <c r="AW1777" s="54"/>
      <c r="AX1777" s="54"/>
      <c r="AY1777" s="54"/>
      <c r="AZ1777" s="54"/>
      <c r="BA1777" s="54"/>
      <c r="BB1777" s="54"/>
      <c r="BC1777" s="54"/>
      <c r="BD1777" s="54"/>
      <c r="BE1777" s="54"/>
      <c r="BF1777" s="54"/>
      <c r="BG1777" s="54"/>
      <c r="BH1777" s="54"/>
      <c r="BI1777" s="54"/>
      <c r="BJ1777" s="54"/>
      <c r="BK1777" s="54"/>
      <c r="BL1777" s="54"/>
      <c r="BM1777" s="54"/>
      <c r="BN1777" s="54"/>
      <c r="BO1777" s="54"/>
      <c r="BP1777" s="54"/>
      <c r="BQ1777" s="54"/>
      <c r="BR1777" s="54"/>
      <c r="BS1777" s="54"/>
      <c r="BT1777" s="54"/>
      <c r="BU1777" s="54"/>
      <c r="BV1777" s="54"/>
      <c r="BW1777" s="54"/>
      <c r="BX1777" s="49"/>
      <c r="BY1777" s="55"/>
      <c r="BZ1777" s="8"/>
      <c r="CE1777" s="12" t="str">
        <f t="shared" si="1407"/>
        <v/>
      </c>
      <c r="CG1777" s="77" t="str">
        <f t="shared" si="1408"/>
        <v/>
      </c>
      <c r="CH1777" s="80" t="str">
        <f t="shared" si="1409"/>
        <v/>
      </c>
      <c r="CL1777" s="12" t="str">
        <f t="shared" si="1410"/>
        <v/>
      </c>
      <c r="CM1777" s="12" t="str">
        <f t="shared" si="1411"/>
        <v/>
      </c>
      <c r="CN1777" s="12" t="str" cm="1">
        <f t="array" ref="CN1777">IF(OR($CE1777="", $CG$3=""), "", IF(IFERROR(INDEX($K1777:$T1777, $CK1777, MATCH(CN$3, $K$3:$T$3, 0)), "")="", $CC$4, $CC$3))</f>
        <v/>
      </c>
      <c r="CO1777" s="12" t="str" cm="1">
        <f t="array" ref="CO1777">IF(OR($CE1777="", $CG$3=""), "", IF(IFERROR(INDEX($AA1777:$AJ1777, $CK1777, MATCH(CO$3, $AA$3:$AJ$3, 0)), "")="", $CC$4, $CC$3))</f>
        <v/>
      </c>
      <c r="CP1777" s="12" t="str">
        <f>IF(OR($CE1777="", $CG$3=""), "", IF(CP$3='Property List &amp; Features'!$BG$9, $CC$3, IF(CP$3=$I1777, $CC$3, $CC$4)))</f>
        <v/>
      </c>
      <c r="CQ1777" s="12" t="str">
        <f>IF(OR($CE1777="", $CG$3=""), "", IF(CQ$3='Property List &amp; Features'!$BG$9, $CC$3, IF(CQ$3=$J1777, $CC$3, $CC$4)))</f>
        <v/>
      </c>
      <c r="CR1777" s="12" t="str">
        <f t="shared" si="1412"/>
        <v/>
      </c>
      <c r="CS1777" s="12" t="str">
        <f t="shared" si="1413"/>
        <v/>
      </c>
      <c r="CT1777" s="12" t="str">
        <f t="shared" si="1414"/>
        <v/>
      </c>
      <c r="CU1777" s="12" t="str">
        <f t="shared" si="1415"/>
        <v/>
      </c>
      <c r="CV1777" s="12" t="str">
        <f t="shared" si="1416"/>
        <v/>
      </c>
      <c r="CW1777" s="12" t="str">
        <f t="shared" si="1438"/>
        <v/>
      </c>
      <c r="CX1777" s="12" t="str">
        <f t="shared" si="1439"/>
        <v/>
      </c>
      <c r="CY1777" s="12" t="str">
        <f t="shared" si="1440"/>
        <v/>
      </c>
      <c r="CZ1777" s="12" t="str">
        <f t="shared" si="1441"/>
        <v/>
      </c>
      <c r="DA1777" s="12" t="str">
        <f t="shared" si="1442"/>
        <v/>
      </c>
      <c r="DB1777" s="12" t="str">
        <f t="shared" si="1443"/>
        <v/>
      </c>
      <c r="DC1777" s="12" t="str">
        <f t="shared" si="1444"/>
        <v/>
      </c>
      <c r="DD1777" s="12" t="str">
        <f t="shared" si="1445"/>
        <v/>
      </c>
      <c r="DE1777" s="12" t="str">
        <f t="shared" si="1446"/>
        <v/>
      </c>
      <c r="DF1777" s="12" t="str">
        <f t="shared" si="1447"/>
        <v/>
      </c>
      <c r="DG1777" s="12" t="str">
        <f t="shared" si="1448"/>
        <v/>
      </c>
      <c r="DH1777" s="12" t="str">
        <f t="shared" si="1449"/>
        <v/>
      </c>
      <c r="DI1777" s="12" t="str">
        <f t="shared" si="1450"/>
        <v/>
      </c>
      <c r="DJ1777" s="12" t="str">
        <f t="shared" si="1451"/>
        <v/>
      </c>
      <c r="DK1777" s="12" t="str">
        <f t="shared" si="1452"/>
        <v/>
      </c>
      <c r="DL1777" s="12" t="str">
        <f t="shared" si="1453"/>
        <v/>
      </c>
      <c r="DM1777" s="12" t="str">
        <f t="shared" si="1454"/>
        <v/>
      </c>
      <c r="DN1777" s="12" t="str">
        <f t="shared" si="1455"/>
        <v/>
      </c>
      <c r="DO1777" s="12" t="str">
        <f t="shared" si="1456"/>
        <v/>
      </c>
      <c r="DP1777" s="12" t="str">
        <f t="shared" si="1457"/>
        <v/>
      </c>
      <c r="DQ1777" s="12" t="str">
        <f t="shared" si="1458"/>
        <v/>
      </c>
      <c r="DR1777" s="12" t="str">
        <f t="shared" si="1420"/>
        <v/>
      </c>
      <c r="DS1777" s="12" t="str">
        <f t="shared" si="1421"/>
        <v/>
      </c>
      <c r="DT1777" s="12" t="str">
        <f t="shared" si="1422"/>
        <v/>
      </c>
      <c r="DU1777" s="12" t="str">
        <f t="shared" si="1423"/>
        <v/>
      </c>
      <c r="DV1777" s="12" t="str">
        <f t="shared" si="1424"/>
        <v/>
      </c>
      <c r="DW1777" s="12" t="str">
        <f t="shared" si="1425"/>
        <v/>
      </c>
      <c r="DX1777" s="12" t="str">
        <f t="shared" si="1426"/>
        <v/>
      </c>
      <c r="DY1777" s="12" t="str">
        <f t="shared" si="1427"/>
        <v/>
      </c>
      <c r="DZ1777" s="12" t="str">
        <f t="shared" si="1428"/>
        <v/>
      </c>
      <c r="EA1777" s="12" t="str">
        <f t="shared" si="1429"/>
        <v/>
      </c>
      <c r="EB1777" s="12" t="str">
        <f t="shared" si="1430"/>
        <v/>
      </c>
      <c r="EC1777" s="12" t="str">
        <f t="shared" si="1431"/>
        <v/>
      </c>
      <c r="ED1777" s="12" t="str">
        <f t="shared" si="1432"/>
        <v/>
      </c>
      <c r="EE1777" s="12" t="str">
        <f t="shared" si="1433"/>
        <v/>
      </c>
      <c r="EF1777" s="12" t="str">
        <f t="shared" si="1434"/>
        <v/>
      </c>
      <c r="EG1777" s="12" t="str">
        <f t="shared" si="1435"/>
        <v/>
      </c>
      <c r="EH1777" s="12" t="str">
        <f t="shared" si="1436"/>
        <v/>
      </c>
      <c r="EI1777" s="12" t="str">
        <f t="shared" si="1437"/>
        <v/>
      </c>
      <c r="EK1777" s="83" t="str">
        <f t="shared" si="1417"/>
        <v/>
      </c>
      <c r="EM1777" s="12" t="str">
        <f t="shared" si="1418"/>
        <v/>
      </c>
      <c r="EO1777" s="12" t="str">
        <f t="shared" si="1419"/>
        <v/>
      </c>
      <c r="EQ1777" s="12" t="str">
        <f>IF($EO1777="", "", IF($EQ$8=$EQ$6, COUNTIF($EO$11:$EO$2510, "&gt;"&amp;$EO1777)+1+COUNTIF($EO$11:$EO1777, $EO1777)-1, COUNTIF($EO$11:$EO$2510, "&lt;"&amp;$EO1777)+1+COUNTIF($EO$11:$EO1777, $EO1777)-1))</f>
        <v/>
      </c>
    </row>
    <row r="1778" spans="1:147" x14ac:dyDescent="0.55000000000000004">
      <c r="A1778" s="8"/>
      <c r="B1778" s="12" t="str">
        <f>IF($D1778="", "", COUNTIF($D$11:$D1778, $D1778))</f>
        <v/>
      </c>
      <c r="C1778" s="8"/>
      <c r="D1778" s="45"/>
      <c r="E1778" s="46"/>
      <c r="F1778" s="47"/>
      <c r="G1778" s="54"/>
      <c r="H1778" s="54"/>
      <c r="I1778" s="48"/>
      <c r="J1778" s="49"/>
      <c r="K1778" s="50"/>
      <c r="L1778" s="50"/>
      <c r="M1778" s="50"/>
      <c r="N1778" s="50"/>
      <c r="O1778" s="50"/>
      <c r="P1778" s="50"/>
      <c r="Q1778" s="50"/>
      <c r="R1778" s="50"/>
      <c r="S1778" s="50"/>
      <c r="T1778" s="50"/>
      <c r="U1778" s="51"/>
      <c r="V1778" s="52"/>
      <c r="W1778" s="53"/>
      <c r="X1778" s="53"/>
      <c r="Y1778" s="53"/>
      <c r="Z1778" s="53"/>
      <c r="AA1778" s="48"/>
      <c r="AB1778" s="54"/>
      <c r="AC1778" s="54"/>
      <c r="AD1778" s="54"/>
      <c r="AE1778" s="54"/>
      <c r="AF1778" s="54"/>
      <c r="AG1778" s="54"/>
      <c r="AH1778" s="54"/>
      <c r="AI1778" s="54"/>
      <c r="AJ1778" s="49"/>
      <c r="AK1778" s="48"/>
      <c r="AL1778" s="54"/>
      <c r="AM1778" s="54"/>
      <c r="AN1778" s="54"/>
      <c r="AO1778" s="54"/>
      <c r="AP1778" s="54"/>
      <c r="AQ1778" s="54"/>
      <c r="AR1778" s="54"/>
      <c r="AS1778" s="54"/>
      <c r="AT1778" s="54"/>
      <c r="AU1778" s="54"/>
      <c r="AV1778" s="54"/>
      <c r="AW1778" s="54"/>
      <c r="AX1778" s="54"/>
      <c r="AY1778" s="54"/>
      <c r="AZ1778" s="54"/>
      <c r="BA1778" s="54"/>
      <c r="BB1778" s="54"/>
      <c r="BC1778" s="54"/>
      <c r="BD1778" s="54"/>
      <c r="BE1778" s="54"/>
      <c r="BF1778" s="54"/>
      <c r="BG1778" s="54"/>
      <c r="BH1778" s="54"/>
      <c r="BI1778" s="54"/>
      <c r="BJ1778" s="54"/>
      <c r="BK1778" s="54"/>
      <c r="BL1778" s="54"/>
      <c r="BM1778" s="54"/>
      <c r="BN1778" s="54"/>
      <c r="BO1778" s="54"/>
      <c r="BP1778" s="54"/>
      <c r="BQ1778" s="54"/>
      <c r="BR1778" s="54"/>
      <c r="BS1778" s="54"/>
      <c r="BT1778" s="54"/>
      <c r="BU1778" s="54"/>
      <c r="BV1778" s="54"/>
      <c r="BW1778" s="54"/>
      <c r="BX1778" s="49"/>
      <c r="BY1778" s="55"/>
      <c r="BZ1778" s="8"/>
      <c r="CE1778" s="12" t="str">
        <f t="shared" si="1407"/>
        <v/>
      </c>
      <c r="CG1778" s="77" t="str">
        <f t="shared" si="1408"/>
        <v/>
      </c>
      <c r="CH1778" s="80" t="str">
        <f t="shared" si="1409"/>
        <v/>
      </c>
      <c r="CL1778" s="12" t="str">
        <f t="shared" si="1410"/>
        <v/>
      </c>
      <c r="CM1778" s="12" t="str">
        <f t="shared" si="1411"/>
        <v/>
      </c>
      <c r="CN1778" s="12" t="str" cm="1">
        <f t="array" ref="CN1778">IF(OR($CE1778="", $CG$3=""), "", IF(IFERROR(INDEX($K1778:$T1778, $CK1778, MATCH(CN$3, $K$3:$T$3, 0)), "")="", $CC$4, $CC$3))</f>
        <v/>
      </c>
      <c r="CO1778" s="12" t="str" cm="1">
        <f t="array" ref="CO1778">IF(OR($CE1778="", $CG$3=""), "", IF(IFERROR(INDEX($AA1778:$AJ1778, $CK1778, MATCH(CO$3, $AA$3:$AJ$3, 0)), "")="", $CC$4, $CC$3))</f>
        <v/>
      </c>
      <c r="CP1778" s="12" t="str">
        <f>IF(OR($CE1778="", $CG$3=""), "", IF(CP$3='Property List &amp; Features'!$BG$9, $CC$3, IF(CP$3=$I1778, $CC$3, $CC$4)))</f>
        <v/>
      </c>
      <c r="CQ1778" s="12" t="str">
        <f>IF(OR($CE1778="", $CG$3=""), "", IF(CQ$3='Property List &amp; Features'!$BG$9, $CC$3, IF(CQ$3=$J1778, $CC$3, $CC$4)))</f>
        <v/>
      </c>
      <c r="CR1778" s="12" t="str">
        <f t="shared" si="1412"/>
        <v/>
      </c>
      <c r="CS1778" s="12" t="str">
        <f t="shared" si="1413"/>
        <v/>
      </c>
      <c r="CT1778" s="12" t="str">
        <f t="shared" si="1414"/>
        <v/>
      </c>
      <c r="CU1778" s="12" t="str">
        <f t="shared" si="1415"/>
        <v/>
      </c>
      <c r="CV1778" s="12" t="str">
        <f t="shared" si="1416"/>
        <v/>
      </c>
      <c r="CW1778" s="12" t="str">
        <f t="shared" si="1438"/>
        <v/>
      </c>
      <c r="CX1778" s="12" t="str">
        <f t="shared" si="1439"/>
        <v/>
      </c>
      <c r="CY1778" s="12" t="str">
        <f t="shared" si="1440"/>
        <v/>
      </c>
      <c r="CZ1778" s="12" t="str">
        <f t="shared" si="1441"/>
        <v/>
      </c>
      <c r="DA1778" s="12" t="str">
        <f t="shared" si="1442"/>
        <v/>
      </c>
      <c r="DB1778" s="12" t="str">
        <f t="shared" si="1443"/>
        <v/>
      </c>
      <c r="DC1778" s="12" t="str">
        <f t="shared" si="1444"/>
        <v/>
      </c>
      <c r="DD1778" s="12" t="str">
        <f t="shared" si="1445"/>
        <v/>
      </c>
      <c r="DE1778" s="12" t="str">
        <f t="shared" si="1446"/>
        <v/>
      </c>
      <c r="DF1778" s="12" t="str">
        <f t="shared" si="1447"/>
        <v/>
      </c>
      <c r="DG1778" s="12" t="str">
        <f t="shared" si="1448"/>
        <v/>
      </c>
      <c r="DH1778" s="12" t="str">
        <f t="shared" si="1449"/>
        <v/>
      </c>
      <c r="DI1778" s="12" t="str">
        <f t="shared" si="1450"/>
        <v/>
      </c>
      <c r="DJ1778" s="12" t="str">
        <f t="shared" si="1451"/>
        <v/>
      </c>
      <c r="DK1778" s="12" t="str">
        <f t="shared" si="1452"/>
        <v/>
      </c>
      <c r="DL1778" s="12" t="str">
        <f t="shared" si="1453"/>
        <v/>
      </c>
      <c r="DM1778" s="12" t="str">
        <f t="shared" si="1454"/>
        <v/>
      </c>
      <c r="DN1778" s="12" t="str">
        <f t="shared" si="1455"/>
        <v/>
      </c>
      <c r="DO1778" s="12" t="str">
        <f t="shared" si="1456"/>
        <v/>
      </c>
      <c r="DP1778" s="12" t="str">
        <f t="shared" si="1457"/>
        <v/>
      </c>
      <c r="DQ1778" s="12" t="str">
        <f t="shared" si="1458"/>
        <v/>
      </c>
      <c r="DR1778" s="12" t="str">
        <f t="shared" si="1420"/>
        <v/>
      </c>
      <c r="DS1778" s="12" t="str">
        <f t="shared" si="1421"/>
        <v/>
      </c>
      <c r="DT1778" s="12" t="str">
        <f t="shared" si="1422"/>
        <v/>
      </c>
      <c r="DU1778" s="12" t="str">
        <f t="shared" si="1423"/>
        <v/>
      </c>
      <c r="DV1778" s="12" t="str">
        <f t="shared" si="1424"/>
        <v/>
      </c>
      <c r="DW1778" s="12" t="str">
        <f t="shared" si="1425"/>
        <v/>
      </c>
      <c r="DX1778" s="12" t="str">
        <f t="shared" si="1426"/>
        <v/>
      </c>
      <c r="DY1778" s="12" t="str">
        <f t="shared" si="1427"/>
        <v/>
      </c>
      <c r="DZ1778" s="12" t="str">
        <f t="shared" si="1428"/>
        <v/>
      </c>
      <c r="EA1778" s="12" t="str">
        <f t="shared" si="1429"/>
        <v/>
      </c>
      <c r="EB1778" s="12" t="str">
        <f t="shared" si="1430"/>
        <v/>
      </c>
      <c r="EC1778" s="12" t="str">
        <f t="shared" si="1431"/>
        <v/>
      </c>
      <c r="ED1778" s="12" t="str">
        <f t="shared" si="1432"/>
        <v/>
      </c>
      <c r="EE1778" s="12" t="str">
        <f t="shared" si="1433"/>
        <v/>
      </c>
      <c r="EF1778" s="12" t="str">
        <f t="shared" si="1434"/>
        <v/>
      </c>
      <c r="EG1778" s="12" t="str">
        <f t="shared" si="1435"/>
        <v/>
      </c>
      <c r="EH1778" s="12" t="str">
        <f t="shared" si="1436"/>
        <v/>
      </c>
      <c r="EI1778" s="12" t="str">
        <f t="shared" si="1437"/>
        <v/>
      </c>
      <c r="EK1778" s="83" t="str">
        <f t="shared" si="1417"/>
        <v/>
      </c>
      <c r="EM1778" s="12" t="str">
        <f t="shared" si="1418"/>
        <v/>
      </c>
      <c r="EO1778" s="12" t="str">
        <f t="shared" si="1419"/>
        <v/>
      </c>
      <c r="EQ1778" s="12" t="str">
        <f>IF($EO1778="", "", IF($EQ$8=$EQ$6, COUNTIF($EO$11:$EO$2510, "&gt;"&amp;$EO1778)+1+COUNTIF($EO$11:$EO1778, $EO1778)-1, COUNTIF($EO$11:$EO$2510, "&lt;"&amp;$EO1778)+1+COUNTIF($EO$11:$EO1778, $EO1778)-1))</f>
        <v/>
      </c>
    </row>
    <row r="1779" spans="1:147" x14ac:dyDescent="0.55000000000000004">
      <c r="A1779" s="8"/>
      <c r="B1779" s="12" t="str">
        <f>IF($D1779="", "", COUNTIF($D$11:$D1779, $D1779))</f>
        <v/>
      </c>
      <c r="C1779" s="8"/>
      <c r="D1779" s="45"/>
      <c r="E1779" s="46"/>
      <c r="F1779" s="47"/>
      <c r="G1779" s="54"/>
      <c r="H1779" s="54"/>
      <c r="I1779" s="48"/>
      <c r="J1779" s="49"/>
      <c r="K1779" s="50"/>
      <c r="L1779" s="50"/>
      <c r="M1779" s="50"/>
      <c r="N1779" s="50"/>
      <c r="O1779" s="50"/>
      <c r="P1779" s="50"/>
      <c r="Q1779" s="50"/>
      <c r="R1779" s="50"/>
      <c r="S1779" s="50"/>
      <c r="T1779" s="50"/>
      <c r="U1779" s="51"/>
      <c r="V1779" s="52"/>
      <c r="W1779" s="53"/>
      <c r="X1779" s="53"/>
      <c r="Y1779" s="53"/>
      <c r="Z1779" s="53"/>
      <c r="AA1779" s="48"/>
      <c r="AB1779" s="54"/>
      <c r="AC1779" s="54"/>
      <c r="AD1779" s="54"/>
      <c r="AE1779" s="54"/>
      <c r="AF1779" s="54"/>
      <c r="AG1779" s="54"/>
      <c r="AH1779" s="54"/>
      <c r="AI1779" s="54"/>
      <c r="AJ1779" s="49"/>
      <c r="AK1779" s="48"/>
      <c r="AL1779" s="54"/>
      <c r="AM1779" s="54"/>
      <c r="AN1779" s="54"/>
      <c r="AO1779" s="54"/>
      <c r="AP1779" s="54"/>
      <c r="AQ1779" s="54"/>
      <c r="AR1779" s="54"/>
      <c r="AS1779" s="54"/>
      <c r="AT1779" s="54"/>
      <c r="AU1779" s="54"/>
      <c r="AV1779" s="54"/>
      <c r="AW1779" s="54"/>
      <c r="AX1779" s="54"/>
      <c r="AY1779" s="54"/>
      <c r="AZ1779" s="54"/>
      <c r="BA1779" s="54"/>
      <c r="BB1779" s="54"/>
      <c r="BC1779" s="54"/>
      <c r="BD1779" s="54"/>
      <c r="BE1779" s="54"/>
      <c r="BF1779" s="54"/>
      <c r="BG1779" s="54"/>
      <c r="BH1779" s="54"/>
      <c r="BI1779" s="54"/>
      <c r="BJ1779" s="54"/>
      <c r="BK1779" s="54"/>
      <c r="BL1779" s="54"/>
      <c r="BM1779" s="54"/>
      <c r="BN1779" s="54"/>
      <c r="BO1779" s="54"/>
      <c r="BP1779" s="54"/>
      <c r="BQ1779" s="54"/>
      <c r="BR1779" s="54"/>
      <c r="BS1779" s="54"/>
      <c r="BT1779" s="54"/>
      <c r="BU1779" s="54"/>
      <c r="BV1779" s="54"/>
      <c r="BW1779" s="54"/>
      <c r="BX1779" s="49"/>
      <c r="BY1779" s="55"/>
      <c r="BZ1779" s="8"/>
      <c r="CE1779" s="12" t="str">
        <f t="shared" si="1407"/>
        <v/>
      </c>
      <c r="CG1779" s="77" t="str">
        <f t="shared" si="1408"/>
        <v/>
      </c>
      <c r="CH1779" s="80" t="str">
        <f t="shared" si="1409"/>
        <v/>
      </c>
      <c r="CL1779" s="12" t="str">
        <f t="shared" si="1410"/>
        <v/>
      </c>
      <c r="CM1779" s="12" t="str">
        <f t="shared" si="1411"/>
        <v/>
      </c>
      <c r="CN1779" s="12" t="str" cm="1">
        <f t="array" ref="CN1779">IF(OR($CE1779="", $CG$3=""), "", IF(IFERROR(INDEX($K1779:$T1779, $CK1779, MATCH(CN$3, $K$3:$T$3, 0)), "")="", $CC$4, $CC$3))</f>
        <v/>
      </c>
      <c r="CO1779" s="12" t="str" cm="1">
        <f t="array" ref="CO1779">IF(OR($CE1779="", $CG$3=""), "", IF(IFERROR(INDEX($AA1779:$AJ1779, $CK1779, MATCH(CO$3, $AA$3:$AJ$3, 0)), "")="", $CC$4, $CC$3))</f>
        <v/>
      </c>
      <c r="CP1779" s="12" t="str">
        <f>IF(OR($CE1779="", $CG$3=""), "", IF(CP$3='Property List &amp; Features'!$BG$9, $CC$3, IF(CP$3=$I1779, $CC$3, $CC$4)))</f>
        <v/>
      </c>
      <c r="CQ1779" s="12" t="str">
        <f>IF(OR($CE1779="", $CG$3=""), "", IF(CQ$3='Property List &amp; Features'!$BG$9, $CC$3, IF(CQ$3=$J1779, $CC$3, $CC$4)))</f>
        <v/>
      </c>
      <c r="CR1779" s="12" t="str">
        <f t="shared" si="1412"/>
        <v/>
      </c>
      <c r="CS1779" s="12" t="str">
        <f t="shared" si="1413"/>
        <v/>
      </c>
      <c r="CT1779" s="12" t="str">
        <f t="shared" si="1414"/>
        <v/>
      </c>
      <c r="CU1779" s="12" t="str">
        <f t="shared" si="1415"/>
        <v/>
      </c>
      <c r="CV1779" s="12" t="str">
        <f t="shared" si="1416"/>
        <v/>
      </c>
      <c r="CW1779" s="12" t="str">
        <f t="shared" si="1438"/>
        <v/>
      </c>
      <c r="CX1779" s="12" t="str">
        <f t="shared" si="1439"/>
        <v/>
      </c>
      <c r="CY1779" s="12" t="str">
        <f t="shared" si="1440"/>
        <v/>
      </c>
      <c r="CZ1779" s="12" t="str">
        <f t="shared" si="1441"/>
        <v/>
      </c>
      <c r="DA1779" s="12" t="str">
        <f t="shared" si="1442"/>
        <v/>
      </c>
      <c r="DB1779" s="12" t="str">
        <f t="shared" si="1443"/>
        <v/>
      </c>
      <c r="DC1779" s="12" t="str">
        <f t="shared" si="1444"/>
        <v/>
      </c>
      <c r="DD1779" s="12" t="str">
        <f t="shared" si="1445"/>
        <v/>
      </c>
      <c r="DE1779" s="12" t="str">
        <f t="shared" si="1446"/>
        <v/>
      </c>
      <c r="DF1779" s="12" t="str">
        <f t="shared" si="1447"/>
        <v/>
      </c>
      <c r="DG1779" s="12" t="str">
        <f t="shared" si="1448"/>
        <v/>
      </c>
      <c r="DH1779" s="12" t="str">
        <f t="shared" si="1449"/>
        <v/>
      </c>
      <c r="DI1779" s="12" t="str">
        <f t="shared" si="1450"/>
        <v/>
      </c>
      <c r="DJ1779" s="12" t="str">
        <f t="shared" si="1451"/>
        <v/>
      </c>
      <c r="DK1779" s="12" t="str">
        <f t="shared" si="1452"/>
        <v/>
      </c>
      <c r="DL1779" s="12" t="str">
        <f t="shared" si="1453"/>
        <v/>
      </c>
      <c r="DM1779" s="12" t="str">
        <f t="shared" si="1454"/>
        <v/>
      </c>
      <c r="DN1779" s="12" t="str">
        <f t="shared" si="1455"/>
        <v/>
      </c>
      <c r="DO1779" s="12" t="str">
        <f t="shared" si="1456"/>
        <v/>
      </c>
      <c r="DP1779" s="12" t="str">
        <f t="shared" si="1457"/>
        <v/>
      </c>
      <c r="DQ1779" s="12" t="str">
        <f t="shared" si="1458"/>
        <v/>
      </c>
      <c r="DR1779" s="12" t="str">
        <f t="shared" si="1420"/>
        <v/>
      </c>
      <c r="DS1779" s="12" t="str">
        <f t="shared" si="1421"/>
        <v/>
      </c>
      <c r="DT1779" s="12" t="str">
        <f t="shared" si="1422"/>
        <v/>
      </c>
      <c r="DU1779" s="12" t="str">
        <f t="shared" si="1423"/>
        <v/>
      </c>
      <c r="DV1779" s="12" t="str">
        <f t="shared" si="1424"/>
        <v/>
      </c>
      <c r="DW1779" s="12" t="str">
        <f t="shared" si="1425"/>
        <v/>
      </c>
      <c r="DX1779" s="12" t="str">
        <f t="shared" si="1426"/>
        <v/>
      </c>
      <c r="DY1779" s="12" t="str">
        <f t="shared" si="1427"/>
        <v/>
      </c>
      <c r="DZ1779" s="12" t="str">
        <f t="shared" si="1428"/>
        <v/>
      </c>
      <c r="EA1779" s="12" t="str">
        <f t="shared" si="1429"/>
        <v/>
      </c>
      <c r="EB1779" s="12" t="str">
        <f t="shared" si="1430"/>
        <v/>
      </c>
      <c r="EC1779" s="12" t="str">
        <f t="shared" si="1431"/>
        <v/>
      </c>
      <c r="ED1779" s="12" t="str">
        <f t="shared" si="1432"/>
        <v/>
      </c>
      <c r="EE1779" s="12" t="str">
        <f t="shared" si="1433"/>
        <v/>
      </c>
      <c r="EF1779" s="12" t="str">
        <f t="shared" si="1434"/>
        <v/>
      </c>
      <c r="EG1779" s="12" t="str">
        <f t="shared" si="1435"/>
        <v/>
      </c>
      <c r="EH1779" s="12" t="str">
        <f t="shared" si="1436"/>
        <v/>
      </c>
      <c r="EI1779" s="12" t="str">
        <f t="shared" si="1437"/>
        <v/>
      </c>
      <c r="EK1779" s="83" t="str">
        <f t="shared" si="1417"/>
        <v/>
      </c>
      <c r="EM1779" s="12" t="str">
        <f t="shared" si="1418"/>
        <v/>
      </c>
      <c r="EO1779" s="12" t="str">
        <f t="shared" si="1419"/>
        <v/>
      </c>
      <c r="EQ1779" s="12" t="str">
        <f>IF($EO1779="", "", IF($EQ$8=$EQ$6, COUNTIF($EO$11:$EO$2510, "&gt;"&amp;$EO1779)+1+COUNTIF($EO$11:$EO1779, $EO1779)-1, COUNTIF($EO$11:$EO$2510, "&lt;"&amp;$EO1779)+1+COUNTIF($EO$11:$EO1779, $EO1779)-1))</f>
        <v/>
      </c>
    </row>
    <row r="1780" spans="1:147" x14ac:dyDescent="0.55000000000000004">
      <c r="A1780" s="8"/>
      <c r="B1780" s="12" t="str">
        <f>IF($D1780="", "", COUNTIF($D$11:$D1780, $D1780))</f>
        <v/>
      </c>
      <c r="C1780" s="8"/>
      <c r="D1780" s="45"/>
      <c r="E1780" s="46"/>
      <c r="F1780" s="47"/>
      <c r="G1780" s="54"/>
      <c r="H1780" s="54"/>
      <c r="I1780" s="48"/>
      <c r="J1780" s="49"/>
      <c r="K1780" s="50"/>
      <c r="L1780" s="50"/>
      <c r="M1780" s="50"/>
      <c r="N1780" s="50"/>
      <c r="O1780" s="50"/>
      <c r="P1780" s="50"/>
      <c r="Q1780" s="50"/>
      <c r="R1780" s="50"/>
      <c r="S1780" s="50"/>
      <c r="T1780" s="50"/>
      <c r="U1780" s="51"/>
      <c r="V1780" s="52"/>
      <c r="W1780" s="53"/>
      <c r="X1780" s="53"/>
      <c r="Y1780" s="53"/>
      <c r="Z1780" s="53"/>
      <c r="AA1780" s="48"/>
      <c r="AB1780" s="54"/>
      <c r="AC1780" s="54"/>
      <c r="AD1780" s="54"/>
      <c r="AE1780" s="54"/>
      <c r="AF1780" s="54"/>
      <c r="AG1780" s="54"/>
      <c r="AH1780" s="54"/>
      <c r="AI1780" s="54"/>
      <c r="AJ1780" s="49"/>
      <c r="AK1780" s="48"/>
      <c r="AL1780" s="54"/>
      <c r="AM1780" s="54"/>
      <c r="AN1780" s="54"/>
      <c r="AO1780" s="54"/>
      <c r="AP1780" s="54"/>
      <c r="AQ1780" s="54"/>
      <c r="AR1780" s="54"/>
      <c r="AS1780" s="54"/>
      <c r="AT1780" s="54"/>
      <c r="AU1780" s="54"/>
      <c r="AV1780" s="54"/>
      <c r="AW1780" s="54"/>
      <c r="AX1780" s="54"/>
      <c r="AY1780" s="54"/>
      <c r="AZ1780" s="54"/>
      <c r="BA1780" s="54"/>
      <c r="BB1780" s="54"/>
      <c r="BC1780" s="54"/>
      <c r="BD1780" s="54"/>
      <c r="BE1780" s="54"/>
      <c r="BF1780" s="54"/>
      <c r="BG1780" s="54"/>
      <c r="BH1780" s="54"/>
      <c r="BI1780" s="54"/>
      <c r="BJ1780" s="54"/>
      <c r="BK1780" s="54"/>
      <c r="BL1780" s="54"/>
      <c r="BM1780" s="54"/>
      <c r="BN1780" s="54"/>
      <c r="BO1780" s="54"/>
      <c r="BP1780" s="54"/>
      <c r="BQ1780" s="54"/>
      <c r="BR1780" s="54"/>
      <c r="BS1780" s="54"/>
      <c r="BT1780" s="54"/>
      <c r="BU1780" s="54"/>
      <c r="BV1780" s="54"/>
      <c r="BW1780" s="54"/>
      <c r="BX1780" s="49"/>
      <c r="BY1780" s="55"/>
      <c r="BZ1780" s="8"/>
      <c r="CE1780" s="12" t="str">
        <f t="shared" si="1407"/>
        <v/>
      </c>
      <c r="CG1780" s="77" t="str">
        <f t="shared" si="1408"/>
        <v/>
      </c>
      <c r="CH1780" s="80" t="str">
        <f t="shared" si="1409"/>
        <v/>
      </c>
      <c r="CL1780" s="12" t="str">
        <f t="shared" si="1410"/>
        <v/>
      </c>
      <c r="CM1780" s="12" t="str">
        <f t="shared" si="1411"/>
        <v/>
      </c>
      <c r="CN1780" s="12" t="str" cm="1">
        <f t="array" ref="CN1780">IF(OR($CE1780="", $CG$3=""), "", IF(IFERROR(INDEX($K1780:$T1780, $CK1780, MATCH(CN$3, $K$3:$T$3, 0)), "")="", $CC$4, $CC$3))</f>
        <v/>
      </c>
      <c r="CO1780" s="12" t="str" cm="1">
        <f t="array" ref="CO1780">IF(OR($CE1780="", $CG$3=""), "", IF(IFERROR(INDEX($AA1780:$AJ1780, $CK1780, MATCH(CO$3, $AA$3:$AJ$3, 0)), "")="", $CC$4, $CC$3))</f>
        <v/>
      </c>
      <c r="CP1780" s="12" t="str">
        <f>IF(OR($CE1780="", $CG$3=""), "", IF(CP$3='Property List &amp; Features'!$BG$9, $CC$3, IF(CP$3=$I1780, $CC$3, $CC$4)))</f>
        <v/>
      </c>
      <c r="CQ1780" s="12" t="str">
        <f>IF(OR($CE1780="", $CG$3=""), "", IF(CQ$3='Property List &amp; Features'!$BG$9, $CC$3, IF(CQ$3=$J1780, $CC$3, $CC$4)))</f>
        <v/>
      </c>
      <c r="CR1780" s="12" t="str">
        <f t="shared" si="1412"/>
        <v/>
      </c>
      <c r="CS1780" s="12" t="str">
        <f t="shared" si="1413"/>
        <v/>
      </c>
      <c r="CT1780" s="12" t="str">
        <f t="shared" si="1414"/>
        <v/>
      </c>
      <c r="CU1780" s="12" t="str">
        <f t="shared" si="1415"/>
        <v/>
      </c>
      <c r="CV1780" s="12" t="str">
        <f t="shared" si="1416"/>
        <v/>
      </c>
      <c r="CW1780" s="12" t="str">
        <f t="shared" si="1438"/>
        <v/>
      </c>
      <c r="CX1780" s="12" t="str">
        <f t="shared" si="1439"/>
        <v/>
      </c>
      <c r="CY1780" s="12" t="str">
        <f t="shared" si="1440"/>
        <v/>
      </c>
      <c r="CZ1780" s="12" t="str">
        <f t="shared" si="1441"/>
        <v/>
      </c>
      <c r="DA1780" s="12" t="str">
        <f t="shared" si="1442"/>
        <v/>
      </c>
      <c r="DB1780" s="12" t="str">
        <f t="shared" si="1443"/>
        <v/>
      </c>
      <c r="DC1780" s="12" t="str">
        <f t="shared" si="1444"/>
        <v/>
      </c>
      <c r="DD1780" s="12" t="str">
        <f t="shared" si="1445"/>
        <v/>
      </c>
      <c r="DE1780" s="12" t="str">
        <f t="shared" si="1446"/>
        <v/>
      </c>
      <c r="DF1780" s="12" t="str">
        <f t="shared" si="1447"/>
        <v/>
      </c>
      <c r="DG1780" s="12" t="str">
        <f t="shared" si="1448"/>
        <v/>
      </c>
      <c r="DH1780" s="12" t="str">
        <f t="shared" si="1449"/>
        <v/>
      </c>
      <c r="DI1780" s="12" t="str">
        <f t="shared" si="1450"/>
        <v/>
      </c>
      <c r="DJ1780" s="12" t="str">
        <f t="shared" si="1451"/>
        <v/>
      </c>
      <c r="DK1780" s="12" t="str">
        <f t="shared" si="1452"/>
        <v/>
      </c>
      <c r="DL1780" s="12" t="str">
        <f t="shared" si="1453"/>
        <v/>
      </c>
      <c r="DM1780" s="12" t="str">
        <f t="shared" si="1454"/>
        <v/>
      </c>
      <c r="DN1780" s="12" t="str">
        <f t="shared" si="1455"/>
        <v/>
      </c>
      <c r="DO1780" s="12" t="str">
        <f t="shared" si="1456"/>
        <v/>
      </c>
      <c r="DP1780" s="12" t="str">
        <f t="shared" si="1457"/>
        <v/>
      </c>
      <c r="DQ1780" s="12" t="str">
        <f t="shared" si="1458"/>
        <v/>
      </c>
      <c r="DR1780" s="12" t="str">
        <f t="shared" si="1420"/>
        <v/>
      </c>
      <c r="DS1780" s="12" t="str">
        <f t="shared" si="1421"/>
        <v/>
      </c>
      <c r="DT1780" s="12" t="str">
        <f t="shared" si="1422"/>
        <v/>
      </c>
      <c r="DU1780" s="12" t="str">
        <f t="shared" si="1423"/>
        <v/>
      </c>
      <c r="DV1780" s="12" t="str">
        <f t="shared" si="1424"/>
        <v/>
      </c>
      <c r="DW1780" s="12" t="str">
        <f t="shared" si="1425"/>
        <v/>
      </c>
      <c r="DX1780" s="12" t="str">
        <f t="shared" si="1426"/>
        <v/>
      </c>
      <c r="DY1780" s="12" t="str">
        <f t="shared" si="1427"/>
        <v/>
      </c>
      <c r="DZ1780" s="12" t="str">
        <f t="shared" si="1428"/>
        <v/>
      </c>
      <c r="EA1780" s="12" t="str">
        <f t="shared" si="1429"/>
        <v/>
      </c>
      <c r="EB1780" s="12" t="str">
        <f t="shared" si="1430"/>
        <v/>
      </c>
      <c r="EC1780" s="12" t="str">
        <f t="shared" si="1431"/>
        <v/>
      </c>
      <c r="ED1780" s="12" t="str">
        <f t="shared" si="1432"/>
        <v/>
      </c>
      <c r="EE1780" s="12" t="str">
        <f t="shared" si="1433"/>
        <v/>
      </c>
      <c r="EF1780" s="12" t="str">
        <f t="shared" si="1434"/>
        <v/>
      </c>
      <c r="EG1780" s="12" t="str">
        <f t="shared" si="1435"/>
        <v/>
      </c>
      <c r="EH1780" s="12" t="str">
        <f t="shared" si="1436"/>
        <v/>
      </c>
      <c r="EI1780" s="12" t="str">
        <f t="shared" si="1437"/>
        <v/>
      </c>
      <c r="EK1780" s="83" t="str">
        <f t="shared" si="1417"/>
        <v/>
      </c>
      <c r="EM1780" s="12" t="str">
        <f t="shared" si="1418"/>
        <v/>
      </c>
      <c r="EO1780" s="12" t="str">
        <f t="shared" si="1419"/>
        <v/>
      </c>
      <c r="EQ1780" s="12" t="str">
        <f>IF($EO1780="", "", IF($EQ$8=$EQ$6, COUNTIF($EO$11:$EO$2510, "&gt;"&amp;$EO1780)+1+COUNTIF($EO$11:$EO1780, $EO1780)-1, COUNTIF($EO$11:$EO$2510, "&lt;"&amp;$EO1780)+1+COUNTIF($EO$11:$EO1780, $EO1780)-1))</f>
        <v/>
      </c>
    </row>
    <row r="1781" spans="1:147" x14ac:dyDescent="0.55000000000000004">
      <c r="A1781" s="8"/>
      <c r="B1781" s="12" t="str">
        <f>IF($D1781="", "", COUNTIF($D$11:$D1781, $D1781))</f>
        <v/>
      </c>
      <c r="C1781" s="8"/>
      <c r="D1781" s="45"/>
      <c r="E1781" s="46"/>
      <c r="F1781" s="47"/>
      <c r="G1781" s="54"/>
      <c r="H1781" s="54"/>
      <c r="I1781" s="48"/>
      <c r="J1781" s="49"/>
      <c r="K1781" s="50"/>
      <c r="L1781" s="50"/>
      <c r="M1781" s="50"/>
      <c r="N1781" s="50"/>
      <c r="O1781" s="50"/>
      <c r="P1781" s="50"/>
      <c r="Q1781" s="50"/>
      <c r="R1781" s="50"/>
      <c r="S1781" s="50"/>
      <c r="T1781" s="50"/>
      <c r="U1781" s="51"/>
      <c r="V1781" s="52"/>
      <c r="W1781" s="53"/>
      <c r="X1781" s="53"/>
      <c r="Y1781" s="53"/>
      <c r="Z1781" s="53"/>
      <c r="AA1781" s="48"/>
      <c r="AB1781" s="54"/>
      <c r="AC1781" s="54"/>
      <c r="AD1781" s="54"/>
      <c r="AE1781" s="54"/>
      <c r="AF1781" s="54"/>
      <c r="AG1781" s="54"/>
      <c r="AH1781" s="54"/>
      <c r="AI1781" s="54"/>
      <c r="AJ1781" s="49"/>
      <c r="AK1781" s="48"/>
      <c r="AL1781" s="54"/>
      <c r="AM1781" s="54"/>
      <c r="AN1781" s="54"/>
      <c r="AO1781" s="54"/>
      <c r="AP1781" s="54"/>
      <c r="AQ1781" s="54"/>
      <c r="AR1781" s="54"/>
      <c r="AS1781" s="54"/>
      <c r="AT1781" s="54"/>
      <c r="AU1781" s="54"/>
      <c r="AV1781" s="54"/>
      <c r="AW1781" s="54"/>
      <c r="AX1781" s="54"/>
      <c r="AY1781" s="54"/>
      <c r="AZ1781" s="54"/>
      <c r="BA1781" s="54"/>
      <c r="BB1781" s="54"/>
      <c r="BC1781" s="54"/>
      <c r="BD1781" s="54"/>
      <c r="BE1781" s="54"/>
      <c r="BF1781" s="54"/>
      <c r="BG1781" s="54"/>
      <c r="BH1781" s="54"/>
      <c r="BI1781" s="54"/>
      <c r="BJ1781" s="54"/>
      <c r="BK1781" s="54"/>
      <c r="BL1781" s="54"/>
      <c r="BM1781" s="54"/>
      <c r="BN1781" s="54"/>
      <c r="BO1781" s="54"/>
      <c r="BP1781" s="54"/>
      <c r="BQ1781" s="54"/>
      <c r="BR1781" s="54"/>
      <c r="BS1781" s="54"/>
      <c r="BT1781" s="54"/>
      <c r="BU1781" s="54"/>
      <c r="BV1781" s="54"/>
      <c r="BW1781" s="54"/>
      <c r="BX1781" s="49"/>
      <c r="BY1781" s="55"/>
      <c r="BZ1781" s="8"/>
      <c r="CE1781" s="12" t="str">
        <f t="shared" si="1407"/>
        <v/>
      </c>
      <c r="CG1781" s="77" t="str">
        <f t="shared" si="1408"/>
        <v/>
      </c>
      <c r="CH1781" s="80" t="str">
        <f t="shared" si="1409"/>
        <v/>
      </c>
      <c r="CL1781" s="12" t="str">
        <f t="shared" si="1410"/>
        <v/>
      </c>
      <c r="CM1781" s="12" t="str">
        <f t="shared" si="1411"/>
        <v/>
      </c>
      <c r="CN1781" s="12" t="str" cm="1">
        <f t="array" ref="CN1781">IF(OR($CE1781="", $CG$3=""), "", IF(IFERROR(INDEX($K1781:$T1781, $CK1781, MATCH(CN$3, $K$3:$T$3, 0)), "")="", $CC$4, $CC$3))</f>
        <v/>
      </c>
      <c r="CO1781" s="12" t="str" cm="1">
        <f t="array" ref="CO1781">IF(OR($CE1781="", $CG$3=""), "", IF(IFERROR(INDEX($AA1781:$AJ1781, $CK1781, MATCH(CO$3, $AA$3:$AJ$3, 0)), "")="", $CC$4, $CC$3))</f>
        <v/>
      </c>
      <c r="CP1781" s="12" t="str">
        <f>IF(OR($CE1781="", $CG$3=""), "", IF(CP$3='Property List &amp; Features'!$BG$9, $CC$3, IF(CP$3=$I1781, $CC$3, $CC$4)))</f>
        <v/>
      </c>
      <c r="CQ1781" s="12" t="str">
        <f>IF(OR($CE1781="", $CG$3=""), "", IF(CQ$3='Property List &amp; Features'!$BG$9, $CC$3, IF(CQ$3=$J1781, $CC$3, $CC$4)))</f>
        <v/>
      </c>
      <c r="CR1781" s="12" t="str">
        <f t="shared" si="1412"/>
        <v/>
      </c>
      <c r="CS1781" s="12" t="str">
        <f t="shared" si="1413"/>
        <v/>
      </c>
      <c r="CT1781" s="12" t="str">
        <f t="shared" si="1414"/>
        <v/>
      </c>
      <c r="CU1781" s="12" t="str">
        <f t="shared" si="1415"/>
        <v/>
      </c>
      <c r="CV1781" s="12" t="str">
        <f t="shared" si="1416"/>
        <v/>
      </c>
      <c r="CW1781" s="12" t="str">
        <f t="shared" si="1438"/>
        <v/>
      </c>
      <c r="CX1781" s="12" t="str">
        <f t="shared" si="1439"/>
        <v/>
      </c>
      <c r="CY1781" s="12" t="str">
        <f t="shared" si="1440"/>
        <v/>
      </c>
      <c r="CZ1781" s="12" t="str">
        <f t="shared" si="1441"/>
        <v/>
      </c>
      <c r="DA1781" s="12" t="str">
        <f t="shared" si="1442"/>
        <v/>
      </c>
      <c r="DB1781" s="12" t="str">
        <f t="shared" si="1443"/>
        <v/>
      </c>
      <c r="DC1781" s="12" t="str">
        <f t="shared" si="1444"/>
        <v/>
      </c>
      <c r="DD1781" s="12" t="str">
        <f t="shared" si="1445"/>
        <v/>
      </c>
      <c r="DE1781" s="12" t="str">
        <f t="shared" si="1446"/>
        <v/>
      </c>
      <c r="DF1781" s="12" t="str">
        <f t="shared" si="1447"/>
        <v/>
      </c>
      <c r="DG1781" s="12" t="str">
        <f t="shared" si="1448"/>
        <v/>
      </c>
      <c r="DH1781" s="12" t="str">
        <f t="shared" si="1449"/>
        <v/>
      </c>
      <c r="DI1781" s="12" t="str">
        <f t="shared" si="1450"/>
        <v/>
      </c>
      <c r="DJ1781" s="12" t="str">
        <f t="shared" si="1451"/>
        <v/>
      </c>
      <c r="DK1781" s="12" t="str">
        <f t="shared" si="1452"/>
        <v/>
      </c>
      <c r="DL1781" s="12" t="str">
        <f t="shared" si="1453"/>
        <v/>
      </c>
      <c r="DM1781" s="12" t="str">
        <f t="shared" si="1454"/>
        <v/>
      </c>
      <c r="DN1781" s="12" t="str">
        <f t="shared" si="1455"/>
        <v/>
      </c>
      <c r="DO1781" s="12" t="str">
        <f t="shared" si="1456"/>
        <v/>
      </c>
      <c r="DP1781" s="12" t="str">
        <f t="shared" si="1457"/>
        <v/>
      </c>
      <c r="DQ1781" s="12" t="str">
        <f t="shared" si="1458"/>
        <v/>
      </c>
      <c r="DR1781" s="12" t="str">
        <f t="shared" si="1420"/>
        <v/>
      </c>
      <c r="DS1781" s="12" t="str">
        <f t="shared" si="1421"/>
        <v/>
      </c>
      <c r="DT1781" s="12" t="str">
        <f t="shared" si="1422"/>
        <v/>
      </c>
      <c r="DU1781" s="12" t="str">
        <f t="shared" si="1423"/>
        <v/>
      </c>
      <c r="DV1781" s="12" t="str">
        <f t="shared" si="1424"/>
        <v/>
      </c>
      <c r="DW1781" s="12" t="str">
        <f t="shared" si="1425"/>
        <v/>
      </c>
      <c r="DX1781" s="12" t="str">
        <f t="shared" si="1426"/>
        <v/>
      </c>
      <c r="DY1781" s="12" t="str">
        <f t="shared" si="1427"/>
        <v/>
      </c>
      <c r="DZ1781" s="12" t="str">
        <f t="shared" si="1428"/>
        <v/>
      </c>
      <c r="EA1781" s="12" t="str">
        <f t="shared" si="1429"/>
        <v/>
      </c>
      <c r="EB1781" s="12" t="str">
        <f t="shared" si="1430"/>
        <v/>
      </c>
      <c r="EC1781" s="12" t="str">
        <f t="shared" si="1431"/>
        <v/>
      </c>
      <c r="ED1781" s="12" t="str">
        <f t="shared" si="1432"/>
        <v/>
      </c>
      <c r="EE1781" s="12" t="str">
        <f t="shared" si="1433"/>
        <v/>
      </c>
      <c r="EF1781" s="12" t="str">
        <f t="shared" si="1434"/>
        <v/>
      </c>
      <c r="EG1781" s="12" t="str">
        <f t="shared" si="1435"/>
        <v/>
      </c>
      <c r="EH1781" s="12" t="str">
        <f t="shared" si="1436"/>
        <v/>
      </c>
      <c r="EI1781" s="12" t="str">
        <f t="shared" si="1437"/>
        <v/>
      </c>
      <c r="EK1781" s="83" t="str">
        <f t="shared" si="1417"/>
        <v/>
      </c>
      <c r="EM1781" s="12" t="str">
        <f t="shared" si="1418"/>
        <v/>
      </c>
      <c r="EO1781" s="12" t="str">
        <f t="shared" si="1419"/>
        <v/>
      </c>
      <c r="EQ1781" s="12" t="str">
        <f>IF($EO1781="", "", IF($EQ$8=$EQ$6, COUNTIF($EO$11:$EO$2510, "&gt;"&amp;$EO1781)+1+COUNTIF($EO$11:$EO1781, $EO1781)-1, COUNTIF($EO$11:$EO$2510, "&lt;"&amp;$EO1781)+1+COUNTIF($EO$11:$EO1781, $EO1781)-1))</f>
        <v/>
      </c>
    </row>
    <row r="1782" spans="1:147" x14ac:dyDescent="0.55000000000000004">
      <c r="A1782" s="8"/>
      <c r="B1782" s="12" t="str">
        <f>IF($D1782="", "", COUNTIF($D$11:$D1782, $D1782))</f>
        <v/>
      </c>
      <c r="C1782" s="8"/>
      <c r="D1782" s="45"/>
      <c r="E1782" s="46"/>
      <c r="F1782" s="47"/>
      <c r="G1782" s="54"/>
      <c r="H1782" s="54"/>
      <c r="I1782" s="48"/>
      <c r="J1782" s="49"/>
      <c r="K1782" s="50"/>
      <c r="L1782" s="50"/>
      <c r="M1782" s="50"/>
      <c r="N1782" s="50"/>
      <c r="O1782" s="50"/>
      <c r="P1782" s="50"/>
      <c r="Q1782" s="50"/>
      <c r="R1782" s="50"/>
      <c r="S1782" s="50"/>
      <c r="T1782" s="50"/>
      <c r="U1782" s="51"/>
      <c r="V1782" s="52"/>
      <c r="W1782" s="53"/>
      <c r="X1782" s="53"/>
      <c r="Y1782" s="53"/>
      <c r="Z1782" s="53"/>
      <c r="AA1782" s="48"/>
      <c r="AB1782" s="54"/>
      <c r="AC1782" s="54"/>
      <c r="AD1782" s="54"/>
      <c r="AE1782" s="54"/>
      <c r="AF1782" s="54"/>
      <c r="AG1782" s="54"/>
      <c r="AH1782" s="54"/>
      <c r="AI1782" s="54"/>
      <c r="AJ1782" s="49"/>
      <c r="AK1782" s="48"/>
      <c r="AL1782" s="54"/>
      <c r="AM1782" s="54"/>
      <c r="AN1782" s="54"/>
      <c r="AO1782" s="54"/>
      <c r="AP1782" s="54"/>
      <c r="AQ1782" s="54"/>
      <c r="AR1782" s="54"/>
      <c r="AS1782" s="54"/>
      <c r="AT1782" s="54"/>
      <c r="AU1782" s="54"/>
      <c r="AV1782" s="54"/>
      <c r="AW1782" s="54"/>
      <c r="AX1782" s="54"/>
      <c r="AY1782" s="54"/>
      <c r="AZ1782" s="54"/>
      <c r="BA1782" s="54"/>
      <c r="BB1782" s="54"/>
      <c r="BC1782" s="54"/>
      <c r="BD1782" s="54"/>
      <c r="BE1782" s="54"/>
      <c r="BF1782" s="54"/>
      <c r="BG1782" s="54"/>
      <c r="BH1782" s="54"/>
      <c r="BI1782" s="54"/>
      <c r="BJ1782" s="54"/>
      <c r="BK1782" s="54"/>
      <c r="BL1782" s="54"/>
      <c r="BM1782" s="54"/>
      <c r="BN1782" s="54"/>
      <c r="BO1782" s="54"/>
      <c r="BP1782" s="54"/>
      <c r="BQ1782" s="54"/>
      <c r="BR1782" s="54"/>
      <c r="BS1782" s="54"/>
      <c r="BT1782" s="54"/>
      <c r="BU1782" s="54"/>
      <c r="BV1782" s="54"/>
      <c r="BW1782" s="54"/>
      <c r="BX1782" s="49"/>
      <c r="BY1782" s="55"/>
      <c r="BZ1782" s="8"/>
      <c r="CE1782" s="12" t="str">
        <f t="shared" si="1407"/>
        <v/>
      </c>
      <c r="CG1782" s="77" t="str">
        <f t="shared" si="1408"/>
        <v/>
      </c>
      <c r="CH1782" s="80" t="str">
        <f t="shared" si="1409"/>
        <v/>
      </c>
      <c r="CL1782" s="12" t="str">
        <f t="shared" si="1410"/>
        <v/>
      </c>
      <c r="CM1782" s="12" t="str">
        <f t="shared" si="1411"/>
        <v/>
      </c>
      <c r="CN1782" s="12" t="str" cm="1">
        <f t="array" ref="CN1782">IF(OR($CE1782="", $CG$3=""), "", IF(IFERROR(INDEX($K1782:$T1782, $CK1782, MATCH(CN$3, $K$3:$T$3, 0)), "")="", $CC$4, $CC$3))</f>
        <v/>
      </c>
      <c r="CO1782" s="12" t="str" cm="1">
        <f t="array" ref="CO1782">IF(OR($CE1782="", $CG$3=""), "", IF(IFERROR(INDEX($AA1782:$AJ1782, $CK1782, MATCH(CO$3, $AA$3:$AJ$3, 0)), "")="", $CC$4, $CC$3))</f>
        <v/>
      </c>
      <c r="CP1782" s="12" t="str">
        <f>IF(OR($CE1782="", $CG$3=""), "", IF(CP$3='Property List &amp; Features'!$BG$9, $CC$3, IF(CP$3=$I1782, $CC$3, $CC$4)))</f>
        <v/>
      </c>
      <c r="CQ1782" s="12" t="str">
        <f>IF(OR($CE1782="", $CG$3=""), "", IF(CQ$3='Property List &amp; Features'!$BG$9, $CC$3, IF(CQ$3=$J1782, $CC$3, $CC$4)))</f>
        <v/>
      </c>
      <c r="CR1782" s="12" t="str">
        <f t="shared" si="1412"/>
        <v/>
      </c>
      <c r="CS1782" s="12" t="str">
        <f t="shared" si="1413"/>
        <v/>
      </c>
      <c r="CT1782" s="12" t="str">
        <f t="shared" si="1414"/>
        <v/>
      </c>
      <c r="CU1782" s="12" t="str">
        <f t="shared" si="1415"/>
        <v/>
      </c>
      <c r="CV1782" s="12" t="str">
        <f t="shared" si="1416"/>
        <v/>
      </c>
      <c r="CW1782" s="12" t="str">
        <f t="shared" si="1438"/>
        <v/>
      </c>
      <c r="CX1782" s="12" t="str">
        <f t="shared" si="1439"/>
        <v/>
      </c>
      <c r="CY1782" s="12" t="str">
        <f t="shared" si="1440"/>
        <v/>
      </c>
      <c r="CZ1782" s="12" t="str">
        <f t="shared" si="1441"/>
        <v/>
      </c>
      <c r="DA1782" s="12" t="str">
        <f t="shared" si="1442"/>
        <v/>
      </c>
      <c r="DB1782" s="12" t="str">
        <f t="shared" si="1443"/>
        <v/>
      </c>
      <c r="DC1782" s="12" t="str">
        <f t="shared" si="1444"/>
        <v/>
      </c>
      <c r="DD1782" s="12" t="str">
        <f t="shared" si="1445"/>
        <v/>
      </c>
      <c r="DE1782" s="12" t="str">
        <f t="shared" si="1446"/>
        <v/>
      </c>
      <c r="DF1782" s="12" t="str">
        <f t="shared" si="1447"/>
        <v/>
      </c>
      <c r="DG1782" s="12" t="str">
        <f t="shared" si="1448"/>
        <v/>
      </c>
      <c r="DH1782" s="12" t="str">
        <f t="shared" si="1449"/>
        <v/>
      </c>
      <c r="DI1782" s="12" t="str">
        <f t="shared" si="1450"/>
        <v/>
      </c>
      <c r="DJ1782" s="12" t="str">
        <f t="shared" si="1451"/>
        <v/>
      </c>
      <c r="DK1782" s="12" t="str">
        <f t="shared" si="1452"/>
        <v/>
      </c>
      <c r="DL1782" s="12" t="str">
        <f t="shared" si="1453"/>
        <v/>
      </c>
      <c r="DM1782" s="12" t="str">
        <f t="shared" si="1454"/>
        <v/>
      </c>
      <c r="DN1782" s="12" t="str">
        <f t="shared" si="1455"/>
        <v/>
      </c>
      <c r="DO1782" s="12" t="str">
        <f t="shared" si="1456"/>
        <v/>
      </c>
      <c r="DP1782" s="12" t="str">
        <f t="shared" si="1457"/>
        <v/>
      </c>
      <c r="DQ1782" s="12" t="str">
        <f t="shared" si="1458"/>
        <v/>
      </c>
      <c r="DR1782" s="12" t="str">
        <f t="shared" si="1420"/>
        <v/>
      </c>
      <c r="DS1782" s="12" t="str">
        <f t="shared" si="1421"/>
        <v/>
      </c>
      <c r="DT1782" s="12" t="str">
        <f t="shared" si="1422"/>
        <v/>
      </c>
      <c r="DU1782" s="12" t="str">
        <f t="shared" si="1423"/>
        <v/>
      </c>
      <c r="DV1782" s="12" t="str">
        <f t="shared" si="1424"/>
        <v/>
      </c>
      <c r="DW1782" s="12" t="str">
        <f t="shared" si="1425"/>
        <v/>
      </c>
      <c r="DX1782" s="12" t="str">
        <f t="shared" si="1426"/>
        <v/>
      </c>
      <c r="DY1782" s="12" t="str">
        <f t="shared" si="1427"/>
        <v/>
      </c>
      <c r="DZ1782" s="12" t="str">
        <f t="shared" si="1428"/>
        <v/>
      </c>
      <c r="EA1782" s="12" t="str">
        <f t="shared" si="1429"/>
        <v/>
      </c>
      <c r="EB1782" s="12" t="str">
        <f t="shared" si="1430"/>
        <v/>
      </c>
      <c r="EC1782" s="12" t="str">
        <f t="shared" si="1431"/>
        <v/>
      </c>
      <c r="ED1782" s="12" t="str">
        <f t="shared" si="1432"/>
        <v/>
      </c>
      <c r="EE1782" s="12" t="str">
        <f t="shared" si="1433"/>
        <v/>
      </c>
      <c r="EF1782" s="12" t="str">
        <f t="shared" si="1434"/>
        <v/>
      </c>
      <c r="EG1782" s="12" t="str">
        <f t="shared" si="1435"/>
        <v/>
      </c>
      <c r="EH1782" s="12" t="str">
        <f t="shared" si="1436"/>
        <v/>
      </c>
      <c r="EI1782" s="12" t="str">
        <f t="shared" si="1437"/>
        <v/>
      </c>
      <c r="EK1782" s="83" t="str">
        <f t="shared" si="1417"/>
        <v/>
      </c>
      <c r="EM1782" s="12" t="str">
        <f t="shared" si="1418"/>
        <v/>
      </c>
      <c r="EO1782" s="12" t="str">
        <f t="shared" si="1419"/>
        <v/>
      </c>
      <c r="EQ1782" s="12" t="str">
        <f>IF($EO1782="", "", IF($EQ$8=$EQ$6, COUNTIF($EO$11:$EO$2510, "&gt;"&amp;$EO1782)+1+COUNTIF($EO$11:$EO1782, $EO1782)-1, COUNTIF($EO$11:$EO$2510, "&lt;"&amp;$EO1782)+1+COUNTIF($EO$11:$EO1782, $EO1782)-1))</f>
        <v/>
      </c>
    </row>
    <row r="1783" spans="1:147" x14ac:dyDescent="0.55000000000000004">
      <c r="A1783" s="8"/>
      <c r="B1783" s="12" t="str">
        <f>IF($D1783="", "", COUNTIF($D$11:$D1783, $D1783))</f>
        <v/>
      </c>
      <c r="C1783" s="8"/>
      <c r="D1783" s="45"/>
      <c r="E1783" s="46"/>
      <c r="F1783" s="47"/>
      <c r="G1783" s="54"/>
      <c r="H1783" s="54"/>
      <c r="I1783" s="48"/>
      <c r="J1783" s="49"/>
      <c r="K1783" s="50"/>
      <c r="L1783" s="50"/>
      <c r="M1783" s="50"/>
      <c r="N1783" s="50"/>
      <c r="O1783" s="50"/>
      <c r="P1783" s="50"/>
      <c r="Q1783" s="50"/>
      <c r="R1783" s="50"/>
      <c r="S1783" s="50"/>
      <c r="T1783" s="50"/>
      <c r="U1783" s="51"/>
      <c r="V1783" s="52"/>
      <c r="W1783" s="53"/>
      <c r="X1783" s="53"/>
      <c r="Y1783" s="53"/>
      <c r="Z1783" s="53"/>
      <c r="AA1783" s="48"/>
      <c r="AB1783" s="54"/>
      <c r="AC1783" s="54"/>
      <c r="AD1783" s="54"/>
      <c r="AE1783" s="54"/>
      <c r="AF1783" s="54"/>
      <c r="AG1783" s="54"/>
      <c r="AH1783" s="54"/>
      <c r="AI1783" s="54"/>
      <c r="AJ1783" s="49"/>
      <c r="AK1783" s="48"/>
      <c r="AL1783" s="54"/>
      <c r="AM1783" s="54"/>
      <c r="AN1783" s="54"/>
      <c r="AO1783" s="54"/>
      <c r="AP1783" s="54"/>
      <c r="AQ1783" s="54"/>
      <c r="AR1783" s="54"/>
      <c r="AS1783" s="54"/>
      <c r="AT1783" s="54"/>
      <c r="AU1783" s="54"/>
      <c r="AV1783" s="54"/>
      <c r="AW1783" s="54"/>
      <c r="AX1783" s="54"/>
      <c r="AY1783" s="54"/>
      <c r="AZ1783" s="54"/>
      <c r="BA1783" s="54"/>
      <c r="BB1783" s="54"/>
      <c r="BC1783" s="54"/>
      <c r="BD1783" s="54"/>
      <c r="BE1783" s="54"/>
      <c r="BF1783" s="54"/>
      <c r="BG1783" s="54"/>
      <c r="BH1783" s="54"/>
      <c r="BI1783" s="54"/>
      <c r="BJ1783" s="54"/>
      <c r="BK1783" s="54"/>
      <c r="BL1783" s="54"/>
      <c r="BM1783" s="54"/>
      <c r="BN1783" s="54"/>
      <c r="BO1783" s="54"/>
      <c r="BP1783" s="54"/>
      <c r="BQ1783" s="54"/>
      <c r="BR1783" s="54"/>
      <c r="BS1783" s="54"/>
      <c r="BT1783" s="54"/>
      <c r="BU1783" s="54"/>
      <c r="BV1783" s="54"/>
      <c r="BW1783" s="54"/>
      <c r="BX1783" s="49"/>
      <c r="BY1783" s="55"/>
      <c r="BZ1783" s="8"/>
      <c r="CE1783" s="12" t="str">
        <f t="shared" si="1407"/>
        <v/>
      </c>
      <c r="CG1783" s="77" t="str">
        <f t="shared" si="1408"/>
        <v/>
      </c>
      <c r="CH1783" s="80" t="str">
        <f t="shared" si="1409"/>
        <v/>
      </c>
      <c r="CL1783" s="12" t="str">
        <f t="shared" si="1410"/>
        <v/>
      </c>
      <c r="CM1783" s="12" t="str">
        <f t="shared" si="1411"/>
        <v/>
      </c>
      <c r="CN1783" s="12" t="str" cm="1">
        <f t="array" ref="CN1783">IF(OR($CE1783="", $CG$3=""), "", IF(IFERROR(INDEX($K1783:$T1783, $CK1783, MATCH(CN$3, $K$3:$T$3, 0)), "")="", $CC$4, $CC$3))</f>
        <v/>
      </c>
      <c r="CO1783" s="12" t="str" cm="1">
        <f t="array" ref="CO1783">IF(OR($CE1783="", $CG$3=""), "", IF(IFERROR(INDEX($AA1783:$AJ1783, $CK1783, MATCH(CO$3, $AA$3:$AJ$3, 0)), "")="", $CC$4, $CC$3))</f>
        <v/>
      </c>
      <c r="CP1783" s="12" t="str">
        <f>IF(OR($CE1783="", $CG$3=""), "", IF(CP$3='Property List &amp; Features'!$BG$9, $CC$3, IF(CP$3=$I1783, $CC$3, $CC$4)))</f>
        <v/>
      </c>
      <c r="CQ1783" s="12" t="str">
        <f>IF(OR($CE1783="", $CG$3=""), "", IF(CQ$3='Property List &amp; Features'!$BG$9, $CC$3, IF(CQ$3=$J1783, $CC$3, $CC$4)))</f>
        <v/>
      </c>
      <c r="CR1783" s="12" t="str">
        <f t="shared" si="1412"/>
        <v/>
      </c>
      <c r="CS1783" s="12" t="str">
        <f t="shared" si="1413"/>
        <v/>
      </c>
      <c r="CT1783" s="12" t="str">
        <f t="shared" si="1414"/>
        <v/>
      </c>
      <c r="CU1783" s="12" t="str">
        <f t="shared" si="1415"/>
        <v/>
      </c>
      <c r="CV1783" s="12" t="str">
        <f t="shared" si="1416"/>
        <v/>
      </c>
      <c r="CW1783" s="12" t="str">
        <f t="shared" si="1438"/>
        <v/>
      </c>
      <c r="CX1783" s="12" t="str">
        <f t="shared" si="1439"/>
        <v/>
      </c>
      <c r="CY1783" s="12" t="str">
        <f t="shared" si="1440"/>
        <v/>
      </c>
      <c r="CZ1783" s="12" t="str">
        <f t="shared" si="1441"/>
        <v/>
      </c>
      <c r="DA1783" s="12" t="str">
        <f t="shared" si="1442"/>
        <v/>
      </c>
      <c r="DB1783" s="12" t="str">
        <f t="shared" si="1443"/>
        <v/>
      </c>
      <c r="DC1783" s="12" t="str">
        <f t="shared" si="1444"/>
        <v/>
      </c>
      <c r="DD1783" s="12" t="str">
        <f t="shared" si="1445"/>
        <v/>
      </c>
      <c r="DE1783" s="12" t="str">
        <f t="shared" si="1446"/>
        <v/>
      </c>
      <c r="DF1783" s="12" t="str">
        <f t="shared" si="1447"/>
        <v/>
      </c>
      <c r="DG1783" s="12" t="str">
        <f t="shared" si="1448"/>
        <v/>
      </c>
      <c r="DH1783" s="12" t="str">
        <f t="shared" si="1449"/>
        <v/>
      </c>
      <c r="DI1783" s="12" t="str">
        <f t="shared" si="1450"/>
        <v/>
      </c>
      <c r="DJ1783" s="12" t="str">
        <f t="shared" si="1451"/>
        <v/>
      </c>
      <c r="DK1783" s="12" t="str">
        <f t="shared" si="1452"/>
        <v/>
      </c>
      <c r="DL1783" s="12" t="str">
        <f t="shared" si="1453"/>
        <v/>
      </c>
      <c r="DM1783" s="12" t="str">
        <f t="shared" si="1454"/>
        <v/>
      </c>
      <c r="DN1783" s="12" t="str">
        <f t="shared" si="1455"/>
        <v/>
      </c>
      <c r="DO1783" s="12" t="str">
        <f t="shared" si="1456"/>
        <v/>
      </c>
      <c r="DP1783" s="12" t="str">
        <f t="shared" si="1457"/>
        <v/>
      </c>
      <c r="DQ1783" s="12" t="str">
        <f t="shared" si="1458"/>
        <v/>
      </c>
      <c r="DR1783" s="12" t="str">
        <f t="shared" si="1420"/>
        <v/>
      </c>
      <c r="DS1783" s="12" t="str">
        <f t="shared" si="1421"/>
        <v/>
      </c>
      <c r="DT1783" s="12" t="str">
        <f t="shared" si="1422"/>
        <v/>
      </c>
      <c r="DU1783" s="12" t="str">
        <f t="shared" si="1423"/>
        <v/>
      </c>
      <c r="DV1783" s="12" t="str">
        <f t="shared" si="1424"/>
        <v/>
      </c>
      <c r="DW1783" s="12" t="str">
        <f t="shared" si="1425"/>
        <v/>
      </c>
      <c r="DX1783" s="12" t="str">
        <f t="shared" si="1426"/>
        <v/>
      </c>
      <c r="DY1783" s="12" t="str">
        <f t="shared" si="1427"/>
        <v/>
      </c>
      <c r="DZ1783" s="12" t="str">
        <f t="shared" si="1428"/>
        <v/>
      </c>
      <c r="EA1783" s="12" t="str">
        <f t="shared" si="1429"/>
        <v/>
      </c>
      <c r="EB1783" s="12" t="str">
        <f t="shared" si="1430"/>
        <v/>
      </c>
      <c r="EC1783" s="12" t="str">
        <f t="shared" si="1431"/>
        <v/>
      </c>
      <c r="ED1783" s="12" t="str">
        <f t="shared" si="1432"/>
        <v/>
      </c>
      <c r="EE1783" s="12" t="str">
        <f t="shared" si="1433"/>
        <v/>
      </c>
      <c r="EF1783" s="12" t="str">
        <f t="shared" si="1434"/>
        <v/>
      </c>
      <c r="EG1783" s="12" t="str">
        <f t="shared" si="1435"/>
        <v/>
      </c>
      <c r="EH1783" s="12" t="str">
        <f t="shared" si="1436"/>
        <v/>
      </c>
      <c r="EI1783" s="12" t="str">
        <f t="shared" si="1437"/>
        <v/>
      </c>
      <c r="EK1783" s="83" t="str">
        <f t="shared" si="1417"/>
        <v/>
      </c>
      <c r="EM1783" s="12" t="str">
        <f t="shared" si="1418"/>
        <v/>
      </c>
      <c r="EO1783" s="12" t="str">
        <f t="shared" si="1419"/>
        <v/>
      </c>
      <c r="EQ1783" s="12" t="str">
        <f>IF($EO1783="", "", IF($EQ$8=$EQ$6, COUNTIF($EO$11:$EO$2510, "&gt;"&amp;$EO1783)+1+COUNTIF($EO$11:$EO1783, $EO1783)-1, COUNTIF($EO$11:$EO$2510, "&lt;"&amp;$EO1783)+1+COUNTIF($EO$11:$EO1783, $EO1783)-1))</f>
        <v/>
      </c>
    </row>
    <row r="1784" spans="1:147" x14ac:dyDescent="0.55000000000000004">
      <c r="A1784" s="8"/>
      <c r="B1784" s="12" t="str">
        <f>IF($D1784="", "", COUNTIF($D$11:$D1784, $D1784))</f>
        <v/>
      </c>
      <c r="C1784" s="8"/>
      <c r="D1784" s="45"/>
      <c r="E1784" s="46"/>
      <c r="F1784" s="47"/>
      <c r="G1784" s="54"/>
      <c r="H1784" s="54"/>
      <c r="I1784" s="48"/>
      <c r="J1784" s="49"/>
      <c r="K1784" s="50"/>
      <c r="L1784" s="50"/>
      <c r="M1784" s="50"/>
      <c r="N1784" s="50"/>
      <c r="O1784" s="50"/>
      <c r="P1784" s="50"/>
      <c r="Q1784" s="50"/>
      <c r="R1784" s="50"/>
      <c r="S1784" s="50"/>
      <c r="T1784" s="50"/>
      <c r="U1784" s="51"/>
      <c r="V1784" s="52"/>
      <c r="W1784" s="53"/>
      <c r="X1784" s="53"/>
      <c r="Y1784" s="53"/>
      <c r="Z1784" s="53"/>
      <c r="AA1784" s="48"/>
      <c r="AB1784" s="54"/>
      <c r="AC1784" s="54"/>
      <c r="AD1784" s="54"/>
      <c r="AE1784" s="54"/>
      <c r="AF1784" s="54"/>
      <c r="AG1784" s="54"/>
      <c r="AH1784" s="54"/>
      <c r="AI1784" s="54"/>
      <c r="AJ1784" s="49"/>
      <c r="AK1784" s="48"/>
      <c r="AL1784" s="54"/>
      <c r="AM1784" s="54"/>
      <c r="AN1784" s="54"/>
      <c r="AO1784" s="54"/>
      <c r="AP1784" s="54"/>
      <c r="AQ1784" s="54"/>
      <c r="AR1784" s="54"/>
      <c r="AS1784" s="54"/>
      <c r="AT1784" s="54"/>
      <c r="AU1784" s="54"/>
      <c r="AV1784" s="54"/>
      <c r="AW1784" s="54"/>
      <c r="AX1784" s="54"/>
      <c r="AY1784" s="54"/>
      <c r="AZ1784" s="54"/>
      <c r="BA1784" s="54"/>
      <c r="BB1784" s="54"/>
      <c r="BC1784" s="54"/>
      <c r="BD1784" s="54"/>
      <c r="BE1784" s="54"/>
      <c r="BF1784" s="54"/>
      <c r="BG1784" s="54"/>
      <c r="BH1784" s="54"/>
      <c r="BI1784" s="54"/>
      <c r="BJ1784" s="54"/>
      <c r="BK1784" s="54"/>
      <c r="BL1784" s="54"/>
      <c r="BM1784" s="54"/>
      <c r="BN1784" s="54"/>
      <c r="BO1784" s="54"/>
      <c r="BP1784" s="54"/>
      <c r="BQ1784" s="54"/>
      <c r="BR1784" s="54"/>
      <c r="BS1784" s="54"/>
      <c r="BT1784" s="54"/>
      <c r="BU1784" s="54"/>
      <c r="BV1784" s="54"/>
      <c r="BW1784" s="54"/>
      <c r="BX1784" s="49"/>
      <c r="BY1784" s="55"/>
      <c r="BZ1784" s="8"/>
      <c r="CE1784" s="12" t="str">
        <f t="shared" si="1407"/>
        <v/>
      </c>
      <c r="CG1784" s="77" t="str">
        <f t="shared" si="1408"/>
        <v/>
      </c>
      <c r="CH1784" s="80" t="str">
        <f t="shared" si="1409"/>
        <v/>
      </c>
      <c r="CL1784" s="12" t="str">
        <f t="shared" si="1410"/>
        <v/>
      </c>
      <c r="CM1784" s="12" t="str">
        <f t="shared" si="1411"/>
        <v/>
      </c>
      <c r="CN1784" s="12" t="str" cm="1">
        <f t="array" ref="CN1784">IF(OR($CE1784="", $CG$3=""), "", IF(IFERROR(INDEX($K1784:$T1784, $CK1784, MATCH(CN$3, $K$3:$T$3, 0)), "")="", $CC$4, $CC$3))</f>
        <v/>
      </c>
      <c r="CO1784" s="12" t="str" cm="1">
        <f t="array" ref="CO1784">IF(OR($CE1784="", $CG$3=""), "", IF(IFERROR(INDEX($AA1784:$AJ1784, $CK1784, MATCH(CO$3, $AA$3:$AJ$3, 0)), "")="", $CC$4, $CC$3))</f>
        <v/>
      </c>
      <c r="CP1784" s="12" t="str">
        <f>IF(OR($CE1784="", $CG$3=""), "", IF(CP$3='Property List &amp; Features'!$BG$9, $CC$3, IF(CP$3=$I1784, $CC$3, $CC$4)))</f>
        <v/>
      </c>
      <c r="CQ1784" s="12" t="str">
        <f>IF(OR($CE1784="", $CG$3=""), "", IF(CQ$3='Property List &amp; Features'!$BG$9, $CC$3, IF(CQ$3=$J1784, $CC$3, $CC$4)))</f>
        <v/>
      </c>
      <c r="CR1784" s="12" t="str">
        <f t="shared" si="1412"/>
        <v/>
      </c>
      <c r="CS1784" s="12" t="str">
        <f t="shared" si="1413"/>
        <v/>
      </c>
      <c r="CT1784" s="12" t="str">
        <f t="shared" si="1414"/>
        <v/>
      </c>
      <c r="CU1784" s="12" t="str">
        <f t="shared" si="1415"/>
        <v/>
      </c>
      <c r="CV1784" s="12" t="str">
        <f t="shared" si="1416"/>
        <v/>
      </c>
      <c r="CW1784" s="12" t="str">
        <f t="shared" si="1438"/>
        <v/>
      </c>
      <c r="CX1784" s="12" t="str">
        <f t="shared" si="1439"/>
        <v/>
      </c>
      <c r="CY1784" s="12" t="str">
        <f t="shared" si="1440"/>
        <v/>
      </c>
      <c r="CZ1784" s="12" t="str">
        <f t="shared" si="1441"/>
        <v/>
      </c>
      <c r="DA1784" s="12" t="str">
        <f t="shared" si="1442"/>
        <v/>
      </c>
      <c r="DB1784" s="12" t="str">
        <f t="shared" si="1443"/>
        <v/>
      </c>
      <c r="DC1784" s="12" t="str">
        <f t="shared" si="1444"/>
        <v/>
      </c>
      <c r="DD1784" s="12" t="str">
        <f t="shared" si="1445"/>
        <v/>
      </c>
      <c r="DE1784" s="12" t="str">
        <f t="shared" si="1446"/>
        <v/>
      </c>
      <c r="DF1784" s="12" t="str">
        <f t="shared" si="1447"/>
        <v/>
      </c>
      <c r="DG1784" s="12" t="str">
        <f t="shared" si="1448"/>
        <v/>
      </c>
      <c r="DH1784" s="12" t="str">
        <f t="shared" si="1449"/>
        <v/>
      </c>
      <c r="DI1784" s="12" t="str">
        <f t="shared" si="1450"/>
        <v/>
      </c>
      <c r="DJ1784" s="12" t="str">
        <f t="shared" si="1451"/>
        <v/>
      </c>
      <c r="DK1784" s="12" t="str">
        <f t="shared" si="1452"/>
        <v/>
      </c>
      <c r="DL1784" s="12" t="str">
        <f t="shared" si="1453"/>
        <v/>
      </c>
      <c r="DM1784" s="12" t="str">
        <f t="shared" si="1454"/>
        <v/>
      </c>
      <c r="DN1784" s="12" t="str">
        <f t="shared" si="1455"/>
        <v/>
      </c>
      <c r="DO1784" s="12" t="str">
        <f t="shared" si="1456"/>
        <v/>
      </c>
      <c r="DP1784" s="12" t="str">
        <f t="shared" si="1457"/>
        <v/>
      </c>
      <c r="DQ1784" s="12" t="str">
        <f t="shared" si="1458"/>
        <v/>
      </c>
      <c r="DR1784" s="12" t="str">
        <f t="shared" si="1420"/>
        <v/>
      </c>
      <c r="DS1784" s="12" t="str">
        <f t="shared" si="1421"/>
        <v/>
      </c>
      <c r="DT1784" s="12" t="str">
        <f t="shared" si="1422"/>
        <v/>
      </c>
      <c r="DU1784" s="12" t="str">
        <f t="shared" si="1423"/>
        <v/>
      </c>
      <c r="DV1784" s="12" t="str">
        <f t="shared" si="1424"/>
        <v/>
      </c>
      <c r="DW1784" s="12" t="str">
        <f t="shared" si="1425"/>
        <v/>
      </c>
      <c r="DX1784" s="12" t="str">
        <f t="shared" si="1426"/>
        <v/>
      </c>
      <c r="DY1784" s="12" t="str">
        <f t="shared" si="1427"/>
        <v/>
      </c>
      <c r="DZ1784" s="12" t="str">
        <f t="shared" si="1428"/>
        <v/>
      </c>
      <c r="EA1784" s="12" t="str">
        <f t="shared" si="1429"/>
        <v/>
      </c>
      <c r="EB1784" s="12" t="str">
        <f t="shared" si="1430"/>
        <v/>
      </c>
      <c r="EC1784" s="12" t="str">
        <f t="shared" si="1431"/>
        <v/>
      </c>
      <c r="ED1784" s="12" t="str">
        <f t="shared" si="1432"/>
        <v/>
      </c>
      <c r="EE1784" s="12" t="str">
        <f t="shared" si="1433"/>
        <v/>
      </c>
      <c r="EF1784" s="12" t="str">
        <f t="shared" si="1434"/>
        <v/>
      </c>
      <c r="EG1784" s="12" t="str">
        <f t="shared" si="1435"/>
        <v/>
      </c>
      <c r="EH1784" s="12" t="str">
        <f t="shared" si="1436"/>
        <v/>
      </c>
      <c r="EI1784" s="12" t="str">
        <f t="shared" si="1437"/>
        <v/>
      </c>
      <c r="EK1784" s="83" t="str">
        <f t="shared" si="1417"/>
        <v/>
      </c>
      <c r="EM1784" s="12" t="str">
        <f t="shared" si="1418"/>
        <v/>
      </c>
      <c r="EO1784" s="12" t="str">
        <f t="shared" si="1419"/>
        <v/>
      </c>
      <c r="EQ1784" s="12" t="str">
        <f>IF($EO1784="", "", IF($EQ$8=$EQ$6, COUNTIF($EO$11:$EO$2510, "&gt;"&amp;$EO1784)+1+COUNTIF($EO$11:$EO1784, $EO1784)-1, COUNTIF($EO$11:$EO$2510, "&lt;"&amp;$EO1784)+1+COUNTIF($EO$11:$EO1784, $EO1784)-1))</f>
        <v/>
      </c>
    </row>
    <row r="1785" spans="1:147" x14ac:dyDescent="0.55000000000000004">
      <c r="A1785" s="8"/>
      <c r="B1785" s="12" t="str">
        <f>IF($D1785="", "", COUNTIF($D$11:$D1785, $D1785))</f>
        <v/>
      </c>
      <c r="C1785" s="8"/>
      <c r="D1785" s="45"/>
      <c r="E1785" s="46"/>
      <c r="F1785" s="47"/>
      <c r="G1785" s="54"/>
      <c r="H1785" s="54"/>
      <c r="I1785" s="48"/>
      <c r="J1785" s="49"/>
      <c r="K1785" s="50"/>
      <c r="L1785" s="50"/>
      <c r="M1785" s="50"/>
      <c r="N1785" s="50"/>
      <c r="O1785" s="50"/>
      <c r="P1785" s="50"/>
      <c r="Q1785" s="50"/>
      <c r="R1785" s="50"/>
      <c r="S1785" s="50"/>
      <c r="T1785" s="50"/>
      <c r="U1785" s="51"/>
      <c r="V1785" s="52"/>
      <c r="W1785" s="53"/>
      <c r="X1785" s="53"/>
      <c r="Y1785" s="53"/>
      <c r="Z1785" s="53"/>
      <c r="AA1785" s="48"/>
      <c r="AB1785" s="54"/>
      <c r="AC1785" s="54"/>
      <c r="AD1785" s="54"/>
      <c r="AE1785" s="54"/>
      <c r="AF1785" s="54"/>
      <c r="AG1785" s="54"/>
      <c r="AH1785" s="54"/>
      <c r="AI1785" s="54"/>
      <c r="AJ1785" s="49"/>
      <c r="AK1785" s="48"/>
      <c r="AL1785" s="54"/>
      <c r="AM1785" s="54"/>
      <c r="AN1785" s="54"/>
      <c r="AO1785" s="54"/>
      <c r="AP1785" s="54"/>
      <c r="AQ1785" s="54"/>
      <c r="AR1785" s="54"/>
      <c r="AS1785" s="54"/>
      <c r="AT1785" s="54"/>
      <c r="AU1785" s="54"/>
      <c r="AV1785" s="54"/>
      <c r="AW1785" s="54"/>
      <c r="AX1785" s="54"/>
      <c r="AY1785" s="54"/>
      <c r="AZ1785" s="54"/>
      <c r="BA1785" s="54"/>
      <c r="BB1785" s="54"/>
      <c r="BC1785" s="54"/>
      <c r="BD1785" s="54"/>
      <c r="BE1785" s="54"/>
      <c r="BF1785" s="54"/>
      <c r="BG1785" s="54"/>
      <c r="BH1785" s="54"/>
      <c r="BI1785" s="54"/>
      <c r="BJ1785" s="54"/>
      <c r="BK1785" s="54"/>
      <c r="BL1785" s="54"/>
      <c r="BM1785" s="54"/>
      <c r="BN1785" s="54"/>
      <c r="BO1785" s="54"/>
      <c r="BP1785" s="54"/>
      <c r="BQ1785" s="54"/>
      <c r="BR1785" s="54"/>
      <c r="BS1785" s="54"/>
      <c r="BT1785" s="54"/>
      <c r="BU1785" s="54"/>
      <c r="BV1785" s="54"/>
      <c r="BW1785" s="54"/>
      <c r="BX1785" s="49"/>
      <c r="BY1785" s="55"/>
      <c r="BZ1785" s="8"/>
      <c r="CE1785" s="12" t="str">
        <f t="shared" si="1407"/>
        <v/>
      </c>
      <c r="CG1785" s="77" t="str">
        <f t="shared" si="1408"/>
        <v/>
      </c>
      <c r="CH1785" s="80" t="str">
        <f t="shared" si="1409"/>
        <v/>
      </c>
      <c r="CL1785" s="12" t="str">
        <f t="shared" si="1410"/>
        <v/>
      </c>
      <c r="CM1785" s="12" t="str">
        <f t="shared" si="1411"/>
        <v/>
      </c>
      <c r="CN1785" s="12" t="str" cm="1">
        <f t="array" ref="CN1785">IF(OR($CE1785="", $CG$3=""), "", IF(IFERROR(INDEX($K1785:$T1785, $CK1785, MATCH(CN$3, $K$3:$T$3, 0)), "")="", $CC$4, $CC$3))</f>
        <v/>
      </c>
      <c r="CO1785" s="12" t="str" cm="1">
        <f t="array" ref="CO1785">IF(OR($CE1785="", $CG$3=""), "", IF(IFERROR(INDEX($AA1785:$AJ1785, $CK1785, MATCH(CO$3, $AA$3:$AJ$3, 0)), "")="", $CC$4, $CC$3))</f>
        <v/>
      </c>
      <c r="CP1785" s="12" t="str">
        <f>IF(OR($CE1785="", $CG$3=""), "", IF(CP$3='Property List &amp; Features'!$BG$9, $CC$3, IF(CP$3=$I1785, $CC$3, $CC$4)))</f>
        <v/>
      </c>
      <c r="CQ1785" s="12" t="str">
        <f>IF(OR($CE1785="", $CG$3=""), "", IF(CQ$3='Property List &amp; Features'!$BG$9, $CC$3, IF(CQ$3=$J1785, $CC$3, $CC$4)))</f>
        <v/>
      </c>
      <c r="CR1785" s="12" t="str">
        <f t="shared" si="1412"/>
        <v/>
      </c>
      <c r="CS1785" s="12" t="str">
        <f t="shared" si="1413"/>
        <v/>
      </c>
      <c r="CT1785" s="12" t="str">
        <f t="shared" si="1414"/>
        <v/>
      </c>
      <c r="CU1785" s="12" t="str">
        <f t="shared" si="1415"/>
        <v/>
      </c>
      <c r="CV1785" s="12" t="str">
        <f t="shared" si="1416"/>
        <v/>
      </c>
      <c r="CW1785" s="12" t="str">
        <f t="shared" si="1438"/>
        <v/>
      </c>
      <c r="CX1785" s="12" t="str">
        <f t="shared" si="1439"/>
        <v/>
      </c>
      <c r="CY1785" s="12" t="str">
        <f t="shared" si="1440"/>
        <v/>
      </c>
      <c r="CZ1785" s="12" t="str">
        <f t="shared" si="1441"/>
        <v/>
      </c>
      <c r="DA1785" s="12" t="str">
        <f t="shared" si="1442"/>
        <v/>
      </c>
      <c r="DB1785" s="12" t="str">
        <f t="shared" si="1443"/>
        <v/>
      </c>
      <c r="DC1785" s="12" t="str">
        <f t="shared" si="1444"/>
        <v/>
      </c>
      <c r="DD1785" s="12" t="str">
        <f t="shared" si="1445"/>
        <v/>
      </c>
      <c r="DE1785" s="12" t="str">
        <f t="shared" si="1446"/>
        <v/>
      </c>
      <c r="DF1785" s="12" t="str">
        <f t="shared" si="1447"/>
        <v/>
      </c>
      <c r="DG1785" s="12" t="str">
        <f t="shared" si="1448"/>
        <v/>
      </c>
      <c r="DH1785" s="12" t="str">
        <f t="shared" si="1449"/>
        <v/>
      </c>
      <c r="DI1785" s="12" t="str">
        <f t="shared" si="1450"/>
        <v/>
      </c>
      <c r="DJ1785" s="12" t="str">
        <f t="shared" si="1451"/>
        <v/>
      </c>
      <c r="DK1785" s="12" t="str">
        <f t="shared" si="1452"/>
        <v/>
      </c>
      <c r="DL1785" s="12" t="str">
        <f t="shared" si="1453"/>
        <v/>
      </c>
      <c r="DM1785" s="12" t="str">
        <f t="shared" si="1454"/>
        <v/>
      </c>
      <c r="DN1785" s="12" t="str">
        <f t="shared" si="1455"/>
        <v/>
      </c>
      <c r="DO1785" s="12" t="str">
        <f t="shared" si="1456"/>
        <v/>
      </c>
      <c r="DP1785" s="12" t="str">
        <f t="shared" si="1457"/>
        <v/>
      </c>
      <c r="DQ1785" s="12" t="str">
        <f t="shared" si="1458"/>
        <v/>
      </c>
      <c r="DR1785" s="12" t="str">
        <f t="shared" si="1420"/>
        <v/>
      </c>
      <c r="DS1785" s="12" t="str">
        <f t="shared" si="1421"/>
        <v/>
      </c>
      <c r="DT1785" s="12" t="str">
        <f t="shared" si="1422"/>
        <v/>
      </c>
      <c r="DU1785" s="12" t="str">
        <f t="shared" si="1423"/>
        <v/>
      </c>
      <c r="DV1785" s="12" t="str">
        <f t="shared" si="1424"/>
        <v/>
      </c>
      <c r="DW1785" s="12" t="str">
        <f t="shared" si="1425"/>
        <v/>
      </c>
      <c r="DX1785" s="12" t="str">
        <f t="shared" si="1426"/>
        <v/>
      </c>
      <c r="DY1785" s="12" t="str">
        <f t="shared" si="1427"/>
        <v/>
      </c>
      <c r="DZ1785" s="12" t="str">
        <f t="shared" si="1428"/>
        <v/>
      </c>
      <c r="EA1785" s="12" t="str">
        <f t="shared" si="1429"/>
        <v/>
      </c>
      <c r="EB1785" s="12" t="str">
        <f t="shared" si="1430"/>
        <v/>
      </c>
      <c r="EC1785" s="12" t="str">
        <f t="shared" si="1431"/>
        <v/>
      </c>
      <c r="ED1785" s="12" t="str">
        <f t="shared" si="1432"/>
        <v/>
      </c>
      <c r="EE1785" s="12" t="str">
        <f t="shared" si="1433"/>
        <v/>
      </c>
      <c r="EF1785" s="12" t="str">
        <f t="shared" si="1434"/>
        <v/>
      </c>
      <c r="EG1785" s="12" t="str">
        <f t="shared" si="1435"/>
        <v/>
      </c>
      <c r="EH1785" s="12" t="str">
        <f t="shared" si="1436"/>
        <v/>
      </c>
      <c r="EI1785" s="12" t="str">
        <f t="shared" si="1437"/>
        <v/>
      </c>
      <c r="EK1785" s="83" t="str">
        <f t="shared" si="1417"/>
        <v/>
      </c>
      <c r="EM1785" s="12" t="str">
        <f t="shared" si="1418"/>
        <v/>
      </c>
      <c r="EO1785" s="12" t="str">
        <f t="shared" si="1419"/>
        <v/>
      </c>
      <c r="EQ1785" s="12" t="str">
        <f>IF($EO1785="", "", IF($EQ$8=$EQ$6, COUNTIF($EO$11:$EO$2510, "&gt;"&amp;$EO1785)+1+COUNTIF($EO$11:$EO1785, $EO1785)-1, COUNTIF($EO$11:$EO$2510, "&lt;"&amp;$EO1785)+1+COUNTIF($EO$11:$EO1785, $EO1785)-1))</f>
        <v/>
      </c>
    </row>
    <row r="1786" spans="1:147" x14ac:dyDescent="0.55000000000000004">
      <c r="A1786" s="8"/>
      <c r="B1786" s="12" t="str">
        <f>IF($D1786="", "", COUNTIF($D$11:$D1786, $D1786))</f>
        <v/>
      </c>
      <c r="C1786" s="8"/>
      <c r="D1786" s="45"/>
      <c r="E1786" s="46"/>
      <c r="F1786" s="47"/>
      <c r="G1786" s="54"/>
      <c r="H1786" s="54"/>
      <c r="I1786" s="48"/>
      <c r="J1786" s="49"/>
      <c r="K1786" s="50"/>
      <c r="L1786" s="50"/>
      <c r="M1786" s="50"/>
      <c r="N1786" s="50"/>
      <c r="O1786" s="50"/>
      <c r="P1786" s="50"/>
      <c r="Q1786" s="50"/>
      <c r="R1786" s="50"/>
      <c r="S1786" s="50"/>
      <c r="T1786" s="50"/>
      <c r="U1786" s="51"/>
      <c r="V1786" s="52"/>
      <c r="W1786" s="53"/>
      <c r="X1786" s="53"/>
      <c r="Y1786" s="53"/>
      <c r="Z1786" s="53"/>
      <c r="AA1786" s="48"/>
      <c r="AB1786" s="54"/>
      <c r="AC1786" s="54"/>
      <c r="AD1786" s="54"/>
      <c r="AE1786" s="54"/>
      <c r="AF1786" s="54"/>
      <c r="AG1786" s="54"/>
      <c r="AH1786" s="54"/>
      <c r="AI1786" s="54"/>
      <c r="AJ1786" s="49"/>
      <c r="AK1786" s="48"/>
      <c r="AL1786" s="54"/>
      <c r="AM1786" s="54"/>
      <c r="AN1786" s="54"/>
      <c r="AO1786" s="54"/>
      <c r="AP1786" s="54"/>
      <c r="AQ1786" s="54"/>
      <c r="AR1786" s="54"/>
      <c r="AS1786" s="54"/>
      <c r="AT1786" s="54"/>
      <c r="AU1786" s="54"/>
      <c r="AV1786" s="54"/>
      <c r="AW1786" s="54"/>
      <c r="AX1786" s="54"/>
      <c r="AY1786" s="54"/>
      <c r="AZ1786" s="54"/>
      <c r="BA1786" s="54"/>
      <c r="BB1786" s="54"/>
      <c r="BC1786" s="54"/>
      <c r="BD1786" s="54"/>
      <c r="BE1786" s="54"/>
      <c r="BF1786" s="54"/>
      <c r="BG1786" s="54"/>
      <c r="BH1786" s="54"/>
      <c r="BI1786" s="54"/>
      <c r="BJ1786" s="54"/>
      <c r="BK1786" s="54"/>
      <c r="BL1786" s="54"/>
      <c r="BM1786" s="54"/>
      <c r="BN1786" s="54"/>
      <c r="BO1786" s="54"/>
      <c r="BP1786" s="54"/>
      <c r="BQ1786" s="54"/>
      <c r="BR1786" s="54"/>
      <c r="BS1786" s="54"/>
      <c r="BT1786" s="54"/>
      <c r="BU1786" s="54"/>
      <c r="BV1786" s="54"/>
      <c r="BW1786" s="54"/>
      <c r="BX1786" s="49"/>
      <c r="BY1786" s="55"/>
      <c r="BZ1786" s="8"/>
      <c r="CE1786" s="12" t="str">
        <f t="shared" si="1407"/>
        <v/>
      </c>
      <c r="CG1786" s="77" t="str">
        <f t="shared" si="1408"/>
        <v/>
      </c>
      <c r="CH1786" s="80" t="str">
        <f t="shared" si="1409"/>
        <v/>
      </c>
      <c r="CL1786" s="12" t="str">
        <f t="shared" si="1410"/>
        <v/>
      </c>
      <c r="CM1786" s="12" t="str">
        <f t="shared" si="1411"/>
        <v/>
      </c>
      <c r="CN1786" s="12" t="str" cm="1">
        <f t="array" ref="CN1786">IF(OR($CE1786="", $CG$3=""), "", IF(IFERROR(INDEX($K1786:$T1786, $CK1786, MATCH(CN$3, $K$3:$T$3, 0)), "")="", $CC$4, $CC$3))</f>
        <v/>
      </c>
      <c r="CO1786" s="12" t="str" cm="1">
        <f t="array" ref="CO1786">IF(OR($CE1786="", $CG$3=""), "", IF(IFERROR(INDEX($AA1786:$AJ1786, $CK1786, MATCH(CO$3, $AA$3:$AJ$3, 0)), "")="", $CC$4, $CC$3))</f>
        <v/>
      </c>
      <c r="CP1786" s="12" t="str">
        <f>IF(OR($CE1786="", $CG$3=""), "", IF(CP$3='Property List &amp; Features'!$BG$9, $CC$3, IF(CP$3=$I1786, $CC$3, $CC$4)))</f>
        <v/>
      </c>
      <c r="CQ1786" s="12" t="str">
        <f>IF(OR($CE1786="", $CG$3=""), "", IF(CQ$3='Property List &amp; Features'!$BG$9, $CC$3, IF(CQ$3=$J1786, $CC$3, $CC$4)))</f>
        <v/>
      </c>
      <c r="CR1786" s="12" t="str">
        <f t="shared" si="1412"/>
        <v/>
      </c>
      <c r="CS1786" s="12" t="str">
        <f t="shared" si="1413"/>
        <v/>
      </c>
      <c r="CT1786" s="12" t="str">
        <f t="shared" si="1414"/>
        <v/>
      </c>
      <c r="CU1786" s="12" t="str">
        <f t="shared" si="1415"/>
        <v/>
      </c>
      <c r="CV1786" s="12" t="str">
        <f t="shared" si="1416"/>
        <v/>
      </c>
      <c r="CW1786" s="12" t="str">
        <f t="shared" si="1438"/>
        <v/>
      </c>
      <c r="CX1786" s="12" t="str">
        <f t="shared" si="1439"/>
        <v/>
      </c>
      <c r="CY1786" s="12" t="str">
        <f t="shared" si="1440"/>
        <v/>
      </c>
      <c r="CZ1786" s="12" t="str">
        <f t="shared" si="1441"/>
        <v/>
      </c>
      <c r="DA1786" s="12" t="str">
        <f t="shared" si="1442"/>
        <v/>
      </c>
      <c r="DB1786" s="12" t="str">
        <f t="shared" si="1443"/>
        <v/>
      </c>
      <c r="DC1786" s="12" t="str">
        <f t="shared" si="1444"/>
        <v/>
      </c>
      <c r="DD1786" s="12" t="str">
        <f t="shared" si="1445"/>
        <v/>
      </c>
      <c r="DE1786" s="12" t="str">
        <f t="shared" si="1446"/>
        <v/>
      </c>
      <c r="DF1786" s="12" t="str">
        <f t="shared" si="1447"/>
        <v/>
      </c>
      <c r="DG1786" s="12" t="str">
        <f t="shared" si="1448"/>
        <v/>
      </c>
      <c r="DH1786" s="12" t="str">
        <f t="shared" si="1449"/>
        <v/>
      </c>
      <c r="DI1786" s="12" t="str">
        <f t="shared" si="1450"/>
        <v/>
      </c>
      <c r="DJ1786" s="12" t="str">
        <f t="shared" si="1451"/>
        <v/>
      </c>
      <c r="DK1786" s="12" t="str">
        <f t="shared" si="1452"/>
        <v/>
      </c>
      <c r="DL1786" s="12" t="str">
        <f t="shared" si="1453"/>
        <v/>
      </c>
      <c r="DM1786" s="12" t="str">
        <f t="shared" si="1454"/>
        <v/>
      </c>
      <c r="DN1786" s="12" t="str">
        <f t="shared" si="1455"/>
        <v/>
      </c>
      <c r="DO1786" s="12" t="str">
        <f t="shared" si="1456"/>
        <v/>
      </c>
      <c r="DP1786" s="12" t="str">
        <f t="shared" si="1457"/>
        <v/>
      </c>
      <c r="DQ1786" s="12" t="str">
        <f t="shared" si="1458"/>
        <v/>
      </c>
      <c r="DR1786" s="12" t="str">
        <f t="shared" si="1420"/>
        <v/>
      </c>
      <c r="DS1786" s="12" t="str">
        <f t="shared" si="1421"/>
        <v/>
      </c>
      <c r="DT1786" s="12" t="str">
        <f t="shared" si="1422"/>
        <v/>
      </c>
      <c r="DU1786" s="12" t="str">
        <f t="shared" si="1423"/>
        <v/>
      </c>
      <c r="DV1786" s="12" t="str">
        <f t="shared" si="1424"/>
        <v/>
      </c>
      <c r="DW1786" s="12" t="str">
        <f t="shared" si="1425"/>
        <v/>
      </c>
      <c r="DX1786" s="12" t="str">
        <f t="shared" si="1426"/>
        <v/>
      </c>
      <c r="DY1786" s="12" t="str">
        <f t="shared" si="1427"/>
        <v/>
      </c>
      <c r="DZ1786" s="12" t="str">
        <f t="shared" si="1428"/>
        <v/>
      </c>
      <c r="EA1786" s="12" t="str">
        <f t="shared" si="1429"/>
        <v/>
      </c>
      <c r="EB1786" s="12" t="str">
        <f t="shared" si="1430"/>
        <v/>
      </c>
      <c r="EC1786" s="12" t="str">
        <f t="shared" si="1431"/>
        <v/>
      </c>
      <c r="ED1786" s="12" t="str">
        <f t="shared" si="1432"/>
        <v/>
      </c>
      <c r="EE1786" s="12" t="str">
        <f t="shared" si="1433"/>
        <v/>
      </c>
      <c r="EF1786" s="12" t="str">
        <f t="shared" si="1434"/>
        <v/>
      </c>
      <c r="EG1786" s="12" t="str">
        <f t="shared" si="1435"/>
        <v/>
      </c>
      <c r="EH1786" s="12" t="str">
        <f t="shared" si="1436"/>
        <v/>
      </c>
      <c r="EI1786" s="12" t="str">
        <f t="shared" si="1437"/>
        <v/>
      </c>
      <c r="EK1786" s="83" t="str">
        <f t="shared" si="1417"/>
        <v/>
      </c>
      <c r="EM1786" s="12" t="str">
        <f t="shared" si="1418"/>
        <v/>
      </c>
      <c r="EO1786" s="12" t="str">
        <f t="shared" si="1419"/>
        <v/>
      </c>
      <c r="EQ1786" s="12" t="str">
        <f>IF($EO1786="", "", IF($EQ$8=$EQ$6, COUNTIF($EO$11:$EO$2510, "&gt;"&amp;$EO1786)+1+COUNTIF($EO$11:$EO1786, $EO1786)-1, COUNTIF($EO$11:$EO$2510, "&lt;"&amp;$EO1786)+1+COUNTIF($EO$11:$EO1786, $EO1786)-1))</f>
        <v/>
      </c>
    </row>
    <row r="1787" spans="1:147" x14ac:dyDescent="0.55000000000000004">
      <c r="A1787" s="8"/>
      <c r="B1787" s="12" t="str">
        <f>IF($D1787="", "", COUNTIF($D$11:$D1787, $D1787))</f>
        <v/>
      </c>
      <c r="C1787" s="8"/>
      <c r="D1787" s="45"/>
      <c r="E1787" s="46"/>
      <c r="F1787" s="47"/>
      <c r="G1787" s="54"/>
      <c r="H1787" s="54"/>
      <c r="I1787" s="48"/>
      <c r="J1787" s="49"/>
      <c r="K1787" s="50"/>
      <c r="L1787" s="50"/>
      <c r="M1787" s="50"/>
      <c r="N1787" s="50"/>
      <c r="O1787" s="50"/>
      <c r="P1787" s="50"/>
      <c r="Q1787" s="50"/>
      <c r="R1787" s="50"/>
      <c r="S1787" s="50"/>
      <c r="T1787" s="50"/>
      <c r="U1787" s="51"/>
      <c r="V1787" s="52"/>
      <c r="W1787" s="53"/>
      <c r="X1787" s="53"/>
      <c r="Y1787" s="53"/>
      <c r="Z1787" s="53"/>
      <c r="AA1787" s="48"/>
      <c r="AB1787" s="54"/>
      <c r="AC1787" s="54"/>
      <c r="AD1787" s="54"/>
      <c r="AE1787" s="54"/>
      <c r="AF1787" s="54"/>
      <c r="AG1787" s="54"/>
      <c r="AH1787" s="54"/>
      <c r="AI1787" s="54"/>
      <c r="AJ1787" s="49"/>
      <c r="AK1787" s="48"/>
      <c r="AL1787" s="54"/>
      <c r="AM1787" s="54"/>
      <c r="AN1787" s="54"/>
      <c r="AO1787" s="54"/>
      <c r="AP1787" s="54"/>
      <c r="AQ1787" s="54"/>
      <c r="AR1787" s="54"/>
      <c r="AS1787" s="54"/>
      <c r="AT1787" s="54"/>
      <c r="AU1787" s="54"/>
      <c r="AV1787" s="54"/>
      <c r="AW1787" s="54"/>
      <c r="AX1787" s="54"/>
      <c r="AY1787" s="54"/>
      <c r="AZ1787" s="54"/>
      <c r="BA1787" s="54"/>
      <c r="BB1787" s="54"/>
      <c r="BC1787" s="54"/>
      <c r="BD1787" s="54"/>
      <c r="BE1787" s="54"/>
      <c r="BF1787" s="54"/>
      <c r="BG1787" s="54"/>
      <c r="BH1787" s="54"/>
      <c r="BI1787" s="54"/>
      <c r="BJ1787" s="54"/>
      <c r="BK1787" s="54"/>
      <c r="BL1787" s="54"/>
      <c r="BM1787" s="54"/>
      <c r="BN1787" s="54"/>
      <c r="BO1787" s="54"/>
      <c r="BP1787" s="54"/>
      <c r="BQ1787" s="54"/>
      <c r="BR1787" s="54"/>
      <c r="BS1787" s="54"/>
      <c r="BT1787" s="54"/>
      <c r="BU1787" s="54"/>
      <c r="BV1787" s="54"/>
      <c r="BW1787" s="54"/>
      <c r="BX1787" s="49"/>
      <c r="BY1787" s="55"/>
      <c r="BZ1787" s="8"/>
      <c r="CE1787" s="12" t="str">
        <f t="shared" si="1407"/>
        <v/>
      </c>
      <c r="CG1787" s="77" t="str">
        <f t="shared" si="1408"/>
        <v/>
      </c>
      <c r="CH1787" s="80" t="str">
        <f t="shared" si="1409"/>
        <v/>
      </c>
      <c r="CL1787" s="12" t="str">
        <f t="shared" si="1410"/>
        <v/>
      </c>
      <c r="CM1787" s="12" t="str">
        <f t="shared" si="1411"/>
        <v/>
      </c>
      <c r="CN1787" s="12" t="str" cm="1">
        <f t="array" ref="CN1787">IF(OR($CE1787="", $CG$3=""), "", IF(IFERROR(INDEX($K1787:$T1787, $CK1787, MATCH(CN$3, $K$3:$T$3, 0)), "")="", $CC$4, $CC$3))</f>
        <v/>
      </c>
      <c r="CO1787" s="12" t="str" cm="1">
        <f t="array" ref="CO1787">IF(OR($CE1787="", $CG$3=""), "", IF(IFERROR(INDEX($AA1787:$AJ1787, $CK1787, MATCH(CO$3, $AA$3:$AJ$3, 0)), "")="", $CC$4, $CC$3))</f>
        <v/>
      </c>
      <c r="CP1787" s="12" t="str">
        <f>IF(OR($CE1787="", $CG$3=""), "", IF(CP$3='Property List &amp; Features'!$BG$9, $CC$3, IF(CP$3=$I1787, $CC$3, $CC$4)))</f>
        <v/>
      </c>
      <c r="CQ1787" s="12" t="str">
        <f>IF(OR($CE1787="", $CG$3=""), "", IF(CQ$3='Property List &amp; Features'!$BG$9, $CC$3, IF(CQ$3=$J1787, $CC$3, $CC$4)))</f>
        <v/>
      </c>
      <c r="CR1787" s="12" t="str">
        <f t="shared" si="1412"/>
        <v/>
      </c>
      <c r="CS1787" s="12" t="str">
        <f t="shared" si="1413"/>
        <v/>
      </c>
      <c r="CT1787" s="12" t="str">
        <f t="shared" si="1414"/>
        <v/>
      </c>
      <c r="CU1787" s="12" t="str">
        <f t="shared" si="1415"/>
        <v/>
      </c>
      <c r="CV1787" s="12" t="str">
        <f t="shared" si="1416"/>
        <v/>
      </c>
      <c r="CW1787" s="12" t="str">
        <f t="shared" si="1438"/>
        <v/>
      </c>
      <c r="CX1787" s="12" t="str">
        <f t="shared" si="1439"/>
        <v/>
      </c>
      <c r="CY1787" s="12" t="str">
        <f t="shared" si="1440"/>
        <v/>
      </c>
      <c r="CZ1787" s="12" t="str">
        <f t="shared" si="1441"/>
        <v/>
      </c>
      <c r="DA1787" s="12" t="str">
        <f t="shared" si="1442"/>
        <v/>
      </c>
      <c r="DB1787" s="12" t="str">
        <f t="shared" si="1443"/>
        <v/>
      </c>
      <c r="DC1787" s="12" t="str">
        <f t="shared" si="1444"/>
        <v/>
      </c>
      <c r="DD1787" s="12" t="str">
        <f t="shared" si="1445"/>
        <v/>
      </c>
      <c r="DE1787" s="12" t="str">
        <f t="shared" si="1446"/>
        <v/>
      </c>
      <c r="DF1787" s="12" t="str">
        <f t="shared" si="1447"/>
        <v/>
      </c>
      <c r="DG1787" s="12" t="str">
        <f t="shared" si="1448"/>
        <v/>
      </c>
      <c r="DH1787" s="12" t="str">
        <f t="shared" si="1449"/>
        <v/>
      </c>
      <c r="DI1787" s="12" t="str">
        <f t="shared" si="1450"/>
        <v/>
      </c>
      <c r="DJ1787" s="12" t="str">
        <f t="shared" si="1451"/>
        <v/>
      </c>
      <c r="DK1787" s="12" t="str">
        <f t="shared" si="1452"/>
        <v/>
      </c>
      <c r="DL1787" s="12" t="str">
        <f t="shared" si="1453"/>
        <v/>
      </c>
      <c r="DM1787" s="12" t="str">
        <f t="shared" si="1454"/>
        <v/>
      </c>
      <c r="DN1787" s="12" t="str">
        <f t="shared" si="1455"/>
        <v/>
      </c>
      <c r="DO1787" s="12" t="str">
        <f t="shared" si="1456"/>
        <v/>
      </c>
      <c r="DP1787" s="12" t="str">
        <f t="shared" si="1457"/>
        <v/>
      </c>
      <c r="DQ1787" s="12" t="str">
        <f t="shared" si="1458"/>
        <v/>
      </c>
      <c r="DR1787" s="12" t="str">
        <f t="shared" si="1420"/>
        <v/>
      </c>
      <c r="DS1787" s="12" t="str">
        <f t="shared" si="1421"/>
        <v/>
      </c>
      <c r="DT1787" s="12" t="str">
        <f t="shared" si="1422"/>
        <v/>
      </c>
      <c r="DU1787" s="12" t="str">
        <f t="shared" si="1423"/>
        <v/>
      </c>
      <c r="DV1787" s="12" t="str">
        <f t="shared" si="1424"/>
        <v/>
      </c>
      <c r="DW1787" s="12" t="str">
        <f t="shared" si="1425"/>
        <v/>
      </c>
      <c r="DX1787" s="12" t="str">
        <f t="shared" si="1426"/>
        <v/>
      </c>
      <c r="DY1787" s="12" t="str">
        <f t="shared" si="1427"/>
        <v/>
      </c>
      <c r="DZ1787" s="12" t="str">
        <f t="shared" si="1428"/>
        <v/>
      </c>
      <c r="EA1787" s="12" t="str">
        <f t="shared" si="1429"/>
        <v/>
      </c>
      <c r="EB1787" s="12" t="str">
        <f t="shared" si="1430"/>
        <v/>
      </c>
      <c r="EC1787" s="12" t="str">
        <f t="shared" si="1431"/>
        <v/>
      </c>
      <c r="ED1787" s="12" t="str">
        <f t="shared" si="1432"/>
        <v/>
      </c>
      <c r="EE1787" s="12" t="str">
        <f t="shared" si="1433"/>
        <v/>
      </c>
      <c r="EF1787" s="12" t="str">
        <f t="shared" si="1434"/>
        <v/>
      </c>
      <c r="EG1787" s="12" t="str">
        <f t="shared" si="1435"/>
        <v/>
      </c>
      <c r="EH1787" s="12" t="str">
        <f t="shared" si="1436"/>
        <v/>
      </c>
      <c r="EI1787" s="12" t="str">
        <f t="shared" si="1437"/>
        <v/>
      </c>
      <c r="EK1787" s="83" t="str">
        <f t="shared" si="1417"/>
        <v/>
      </c>
      <c r="EM1787" s="12" t="str">
        <f t="shared" si="1418"/>
        <v/>
      </c>
      <c r="EO1787" s="12" t="str">
        <f t="shared" si="1419"/>
        <v/>
      </c>
      <c r="EQ1787" s="12" t="str">
        <f>IF($EO1787="", "", IF($EQ$8=$EQ$6, COUNTIF($EO$11:$EO$2510, "&gt;"&amp;$EO1787)+1+COUNTIF($EO$11:$EO1787, $EO1787)-1, COUNTIF($EO$11:$EO$2510, "&lt;"&amp;$EO1787)+1+COUNTIF($EO$11:$EO1787, $EO1787)-1))</f>
        <v/>
      </c>
    </row>
    <row r="1788" spans="1:147" x14ac:dyDescent="0.55000000000000004">
      <c r="A1788" s="8"/>
      <c r="B1788" s="12" t="str">
        <f>IF($D1788="", "", COUNTIF($D$11:$D1788, $D1788))</f>
        <v/>
      </c>
      <c r="C1788" s="8"/>
      <c r="D1788" s="45"/>
      <c r="E1788" s="46"/>
      <c r="F1788" s="47"/>
      <c r="G1788" s="54"/>
      <c r="H1788" s="54"/>
      <c r="I1788" s="48"/>
      <c r="J1788" s="49"/>
      <c r="K1788" s="50"/>
      <c r="L1788" s="50"/>
      <c r="M1788" s="50"/>
      <c r="N1788" s="50"/>
      <c r="O1788" s="50"/>
      <c r="P1788" s="50"/>
      <c r="Q1788" s="50"/>
      <c r="R1788" s="50"/>
      <c r="S1788" s="50"/>
      <c r="T1788" s="50"/>
      <c r="U1788" s="51"/>
      <c r="V1788" s="52"/>
      <c r="W1788" s="53"/>
      <c r="X1788" s="53"/>
      <c r="Y1788" s="53"/>
      <c r="Z1788" s="53"/>
      <c r="AA1788" s="48"/>
      <c r="AB1788" s="54"/>
      <c r="AC1788" s="54"/>
      <c r="AD1788" s="54"/>
      <c r="AE1788" s="54"/>
      <c r="AF1788" s="54"/>
      <c r="AG1788" s="54"/>
      <c r="AH1788" s="54"/>
      <c r="AI1788" s="54"/>
      <c r="AJ1788" s="49"/>
      <c r="AK1788" s="48"/>
      <c r="AL1788" s="54"/>
      <c r="AM1788" s="54"/>
      <c r="AN1788" s="54"/>
      <c r="AO1788" s="54"/>
      <c r="AP1788" s="54"/>
      <c r="AQ1788" s="54"/>
      <c r="AR1788" s="54"/>
      <c r="AS1788" s="54"/>
      <c r="AT1788" s="54"/>
      <c r="AU1788" s="54"/>
      <c r="AV1788" s="54"/>
      <c r="AW1788" s="54"/>
      <c r="AX1788" s="54"/>
      <c r="AY1788" s="54"/>
      <c r="AZ1788" s="54"/>
      <c r="BA1788" s="54"/>
      <c r="BB1788" s="54"/>
      <c r="BC1788" s="54"/>
      <c r="BD1788" s="54"/>
      <c r="BE1788" s="54"/>
      <c r="BF1788" s="54"/>
      <c r="BG1788" s="54"/>
      <c r="BH1788" s="54"/>
      <c r="BI1788" s="54"/>
      <c r="BJ1788" s="54"/>
      <c r="BK1788" s="54"/>
      <c r="BL1788" s="54"/>
      <c r="BM1788" s="54"/>
      <c r="BN1788" s="54"/>
      <c r="BO1788" s="54"/>
      <c r="BP1788" s="54"/>
      <c r="BQ1788" s="54"/>
      <c r="BR1788" s="54"/>
      <c r="BS1788" s="54"/>
      <c r="BT1788" s="54"/>
      <c r="BU1788" s="54"/>
      <c r="BV1788" s="54"/>
      <c r="BW1788" s="54"/>
      <c r="BX1788" s="49"/>
      <c r="BY1788" s="55"/>
      <c r="BZ1788" s="8"/>
      <c r="CE1788" s="12" t="str">
        <f t="shared" si="1407"/>
        <v/>
      </c>
      <c r="CG1788" s="77" t="str">
        <f t="shared" si="1408"/>
        <v/>
      </c>
      <c r="CH1788" s="80" t="str">
        <f t="shared" si="1409"/>
        <v/>
      </c>
      <c r="CL1788" s="12" t="str">
        <f t="shared" si="1410"/>
        <v/>
      </c>
      <c r="CM1788" s="12" t="str">
        <f t="shared" si="1411"/>
        <v/>
      </c>
      <c r="CN1788" s="12" t="str" cm="1">
        <f t="array" ref="CN1788">IF(OR($CE1788="", $CG$3=""), "", IF(IFERROR(INDEX($K1788:$T1788, $CK1788, MATCH(CN$3, $K$3:$T$3, 0)), "")="", $CC$4, $CC$3))</f>
        <v/>
      </c>
      <c r="CO1788" s="12" t="str" cm="1">
        <f t="array" ref="CO1788">IF(OR($CE1788="", $CG$3=""), "", IF(IFERROR(INDEX($AA1788:$AJ1788, $CK1788, MATCH(CO$3, $AA$3:$AJ$3, 0)), "")="", $CC$4, $CC$3))</f>
        <v/>
      </c>
      <c r="CP1788" s="12" t="str">
        <f>IF(OR($CE1788="", $CG$3=""), "", IF(CP$3='Property List &amp; Features'!$BG$9, $CC$3, IF(CP$3=$I1788, $CC$3, $CC$4)))</f>
        <v/>
      </c>
      <c r="CQ1788" s="12" t="str">
        <f>IF(OR($CE1788="", $CG$3=""), "", IF(CQ$3='Property List &amp; Features'!$BG$9, $CC$3, IF(CQ$3=$J1788, $CC$3, $CC$4)))</f>
        <v/>
      </c>
      <c r="CR1788" s="12" t="str">
        <f t="shared" si="1412"/>
        <v/>
      </c>
      <c r="CS1788" s="12" t="str">
        <f t="shared" si="1413"/>
        <v/>
      </c>
      <c r="CT1788" s="12" t="str">
        <f t="shared" si="1414"/>
        <v/>
      </c>
      <c r="CU1788" s="12" t="str">
        <f t="shared" si="1415"/>
        <v/>
      </c>
      <c r="CV1788" s="12" t="str">
        <f t="shared" si="1416"/>
        <v/>
      </c>
      <c r="CW1788" s="12" t="str">
        <f t="shared" si="1438"/>
        <v/>
      </c>
      <c r="CX1788" s="12" t="str">
        <f t="shared" si="1439"/>
        <v/>
      </c>
      <c r="CY1788" s="12" t="str">
        <f t="shared" si="1440"/>
        <v/>
      </c>
      <c r="CZ1788" s="12" t="str">
        <f t="shared" si="1441"/>
        <v/>
      </c>
      <c r="DA1788" s="12" t="str">
        <f t="shared" si="1442"/>
        <v/>
      </c>
      <c r="DB1788" s="12" t="str">
        <f t="shared" si="1443"/>
        <v/>
      </c>
      <c r="DC1788" s="12" t="str">
        <f t="shared" si="1444"/>
        <v/>
      </c>
      <c r="DD1788" s="12" t="str">
        <f t="shared" si="1445"/>
        <v/>
      </c>
      <c r="DE1788" s="12" t="str">
        <f t="shared" si="1446"/>
        <v/>
      </c>
      <c r="DF1788" s="12" t="str">
        <f t="shared" si="1447"/>
        <v/>
      </c>
      <c r="DG1788" s="12" t="str">
        <f t="shared" si="1448"/>
        <v/>
      </c>
      <c r="DH1788" s="12" t="str">
        <f t="shared" si="1449"/>
        <v/>
      </c>
      <c r="DI1788" s="12" t="str">
        <f t="shared" si="1450"/>
        <v/>
      </c>
      <c r="DJ1788" s="12" t="str">
        <f t="shared" si="1451"/>
        <v/>
      </c>
      <c r="DK1788" s="12" t="str">
        <f t="shared" si="1452"/>
        <v/>
      </c>
      <c r="DL1788" s="12" t="str">
        <f t="shared" si="1453"/>
        <v/>
      </c>
      <c r="DM1788" s="12" t="str">
        <f t="shared" si="1454"/>
        <v/>
      </c>
      <c r="DN1788" s="12" t="str">
        <f t="shared" si="1455"/>
        <v/>
      </c>
      <c r="DO1788" s="12" t="str">
        <f t="shared" si="1456"/>
        <v/>
      </c>
      <c r="DP1788" s="12" t="str">
        <f t="shared" si="1457"/>
        <v/>
      </c>
      <c r="DQ1788" s="12" t="str">
        <f t="shared" si="1458"/>
        <v/>
      </c>
      <c r="DR1788" s="12" t="str">
        <f t="shared" si="1420"/>
        <v/>
      </c>
      <c r="DS1788" s="12" t="str">
        <f t="shared" si="1421"/>
        <v/>
      </c>
      <c r="DT1788" s="12" t="str">
        <f t="shared" si="1422"/>
        <v/>
      </c>
      <c r="DU1788" s="12" t="str">
        <f t="shared" si="1423"/>
        <v/>
      </c>
      <c r="DV1788" s="12" t="str">
        <f t="shared" si="1424"/>
        <v/>
      </c>
      <c r="DW1788" s="12" t="str">
        <f t="shared" si="1425"/>
        <v/>
      </c>
      <c r="DX1788" s="12" t="str">
        <f t="shared" si="1426"/>
        <v/>
      </c>
      <c r="DY1788" s="12" t="str">
        <f t="shared" si="1427"/>
        <v/>
      </c>
      <c r="DZ1788" s="12" t="str">
        <f t="shared" si="1428"/>
        <v/>
      </c>
      <c r="EA1788" s="12" t="str">
        <f t="shared" si="1429"/>
        <v/>
      </c>
      <c r="EB1788" s="12" t="str">
        <f t="shared" si="1430"/>
        <v/>
      </c>
      <c r="EC1788" s="12" t="str">
        <f t="shared" si="1431"/>
        <v/>
      </c>
      <c r="ED1788" s="12" t="str">
        <f t="shared" si="1432"/>
        <v/>
      </c>
      <c r="EE1788" s="12" t="str">
        <f t="shared" si="1433"/>
        <v/>
      </c>
      <c r="EF1788" s="12" t="str">
        <f t="shared" si="1434"/>
        <v/>
      </c>
      <c r="EG1788" s="12" t="str">
        <f t="shared" si="1435"/>
        <v/>
      </c>
      <c r="EH1788" s="12" t="str">
        <f t="shared" si="1436"/>
        <v/>
      </c>
      <c r="EI1788" s="12" t="str">
        <f t="shared" si="1437"/>
        <v/>
      </c>
      <c r="EK1788" s="83" t="str">
        <f t="shared" si="1417"/>
        <v/>
      </c>
      <c r="EM1788" s="12" t="str">
        <f t="shared" si="1418"/>
        <v/>
      </c>
      <c r="EO1788" s="12" t="str">
        <f t="shared" si="1419"/>
        <v/>
      </c>
      <c r="EQ1788" s="12" t="str">
        <f>IF($EO1788="", "", IF($EQ$8=$EQ$6, COUNTIF($EO$11:$EO$2510, "&gt;"&amp;$EO1788)+1+COUNTIF($EO$11:$EO1788, $EO1788)-1, COUNTIF($EO$11:$EO$2510, "&lt;"&amp;$EO1788)+1+COUNTIF($EO$11:$EO1788, $EO1788)-1))</f>
        <v/>
      </c>
    </row>
    <row r="1789" spans="1:147" x14ac:dyDescent="0.55000000000000004">
      <c r="A1789" s="8"/>
      <c r="B1789" s="12" t="str">
        <f>IF($D1789="", "", COUNTIF($D$11:$D1789, $D1789))</f>
        <v/>
      </c>
      <c r="C1789" s="8"/>
      <c r="D1789" s="45"/>
      <c r="E1789" s="46"/>
      <c r="F1789" s="47"/>
      <c r="G1789" s="54"/>
      <c r="H1789" s="54"/>
      <c r="I1789" s="48"/>
      <c r="J1789" s="49"/>
      <c r="K1789" s="50"/>
      <c r="L1789" s="50"/>
      <c r="M1789" s="50"/>
      <c r="N1789" s="50"/>
      <c r="O1789" s="50"/>
      <c r="P1789" s="50"/>
      <c r="Q1789" s="50"/>
      <c r="R1789" s="50"/>
      <c r="S1789" s="50"/>
      <c r="T1789" s="50"/>
      <c r="U1789" s="51"/>
      <c r="V1789" s="52"/>
      <c r="W1789" s="53"/>
      <c r="X1789" s="53"/>
      <c r="Y1789" s="53"/>
      <c r="Z1789" s="53"/>
      <c r="AA1789" s="48"/>
      <c r="AB1789" s="54"/>
      <c r="AC1789" s="54"/>
      <c r="AD1789" s="54"/>
      <c r="AE1789" s="54"/>
      <c r="AF1789" s="54"/>
      <c r="AG1789" s="54"/>
      <c r="AH1789" s="54"/>
      <c r="AI1789" s="54"/>
      <c r="AJ1789" s="49"/>
      <c r="AK1789" s="48"/>
      <c r="AL1789" s="54"/>
      <c r="AM1789" s="54"/>
      <c r="AN1789" s="54"/>
      <c r="AO1789" s="54"/>
      <c r="AP1789" s="54"/>
      <c r="AQ1789" s="54"/>
      <c r="AR1789" s="54"/>
      <c r="AS1789" s="54"/>
      <c r="AT1789" s="54"/>
      <c r="AU1789" s="54"/>
      <c r="AV1789" s="54"/>
      <c r="AW1789" s="54"/>
      <c r="AX1789" s="54"/>
      <c r="AY1789" s="54"/>
      <c r="AZ1789" s="54"/>
      <c r="BA1789" s="54"/>
      <c r="BB1789" s="54"/>
      <c r="BC1789" s="54"/>
      <c r="BD1789" s="54"/>
      <c r="BE1789" s="54"/>
      <c r="BF1789" s="54"/>
      <c r="BG1789" s="54"/>
      <c r="BH1789" s="54"/>
      <c r="BI1789" s="54"/>
      <c r="BJ1789" s="54"/>
      <c r="BK1789" s="54"/>
      <c r="BL1789" s="54"/>
      <c r="BM1789" s="54"/>
      <c r="BN1789" s="54"/>
      <c r="BO1789" s="54"/>
      <c r="BP1789" s="54"/>
      <c r="BQ1789" s="54"/>
      <c r="BR1789" s="54"/>
      <c r="BS1789" s="54"/>
      <c r="BT1789" s="54"/>
      <c r="BU1789" s="54"/>
      <c r="BV1789" s="54"/>
      <c r="BW1789" s="54"/>
      <c r="BX1789" s="49"/>
      <c r="BY1789" s="55"/>
      <c r="BZ1789" s="8"/>
      <c r="CE1789" s="12" t="str">
        <f t="shared" si="1407"/>
        <v/>
      </c>
      <c r="CG1789" s="77" t="str">
        <f t="shared" si="1408"/>
        <v/>
      </c>
      <c r="CH1789" s="80" t="str">
        <f t="shared" si="1409"/>
        <v/>
      </c>
      <c r="CL1789" s="12" t="str">
        <f t="shared" si="1410"/>
        <v/>
      </c>
      <c r="CM1789" s="12" t="str">
        <f t="shared" si="1411"/>
        <v/>
      </c>
      <c r="CN1789" s="12" t="str" cm="1">
        <f t="array" ref="CN1789">IF(OR($CE1789="", $CG$3=""), "", IF(IFERROR(INDEX($K1789:$T1789, $CK1789, MATCH(CN$3, $K$3:$T$3, 0)), "")="", $CC$4, $CC$3))</f>
        <v/>
      </c>
      <c r="CO1789" s="12" t="str" cm="1">
        <f t="array" ref="CO1789">IF(OR($CE1789="", $CG$3=""), "", IF(IFERROR(INDEX($AA1789:$AJ1789, $CK1789, MATCH(CO$3, $AA$3:$AJ$3, 0)), "")="", $CC$4, $CC$3))</f>
        <v/>
      </c>
      <c r="CP1789" s="12" t="str">
        <f>IF(OR($CE1789="", $CG$3=""), "", IF(CP$3='Property List &amp; Features'!$BG$9, $CC$3, IF(CP$3=$I1789, $CC$3, $CC$4)))</f>
        <v/>
      </c>
      <c r="CQ1789" s="12" t="str">
        <f>IF(OR($CE1789="", $CG$3=""), "", IF(CQ$3='Property List &amp; Features'!$BG$9, $CC$3, IF(CQ$3=$J1789, $CC$3, $CC$4)))</f>
        <v/>
      </c>
      <c r="CR1789" s="12" t="str">
        <f t="shared" si="1412"/>
        <v/>
      </c>
      <c r="CS1789" s="12" t="str">
        <f t="shared" si="1413"/>
        <v/>
      </c>
      <c r="CT1789" s="12" t="str">
        <f t="shared" si="1414"/>
        <v/>
      </c>
      <c r="CU1789" s="12" t="str">
        <f t="shared" si="1415"/>
        <v/>
      </c>
      <c r="CV1789" s="12" t="str">
        <f t="shared" si="1416"/>
        <v/>
      </c>
      <c r="CW1789" s="12" t="str">
        <f t="shared" si="1438"/>
        <v/>
      </c>
      <c r="CX1789" s="12" t="str">
        <f t="shared" si="1439"/>
        <v/>
      </c>
      <c r="CY1789" s="12" t="str">
        <f t="shared" si="1440"/>
        <v/>
      </c>
      <c r="CZ1789" s="12" t="str">
        <f t="shared" si="1441"/>
        <v/>
      </c>
      <c r="DA1789" s="12" t="str">
        <f t="shared" si="1442"/>
        <v/>
      </c>
      <c r="DB1789" s="12" t="str">
        <f t="shared" si="1443"/>
        <v/>
      </c>
      <c r="DC1789" s="12" t="str">
        <f t="shared" si="1444"/>
        <v/>
      </c>
      <c r="DD1789" s="12" t="str">
        <f t="shared" si="1445"/>
        <v/>
      </c>
      <c r="DE1789" s="12" t="str">
        <f t="shared" si="1446"/>
        <v/>
      </c>
      <c r="DF1789" s="12" t="str">
        <f t="shared" si="1447"/>
        <v/>
      </c>
      <c r="DG1789" s="12" t="str">
        <f t="shared" si="1448"/>
        <v/>
      </c>
      <c r="DH1789" s="12" t="str">
        <f t="shared" si="1449"/>
        <v/>
      </c>
      <c r="DI1789" s="12" t="str">
        <f t="shared" si="1450"/>
        <v/>
      </c>
      <c r="DJ1789" s="12" t="str">
        <f t="shared" si="1451"/>
        <v/>
      </c>
      <c r="DK1789" s="12" t="str">
        <f t="shared" si="1452"/>
        <v/>
      </c>
      <c r="DL1789" s="12" t="str">
        <f t="shared" si="1453"/>
        <v/>
      </c>
      <c r="DM1789" s="12" t="str">
        <f t="shared" si="1454"/>
        <v/>
      </c>
      <c r="DN1789" s="12" t="str">
        <f t="shared" si="1455"/>
        <v/>
      </c>
      <c r="DO1789" s="12" t="str">
        <f t="shared" si="1456"/>
        <v/>
      </c>
      <c r="DP1789" s="12" t="str">
        <f t="shared" si="1457"/>
        <v/>
      </c>
      <c r="DQ1789" s="12" t="str">
        <f t="shared" si="1458"/>
        <v/>
      </c>
      <c r="DR1789" s="12" t="str">
        <f t="shared" si="1420"/>
        <v/>
      </c>
      <c r="DS1789" s="12" t="str">
        <f t="shared" si="1421"/>
        <v/>
      </c>
      <c r="DT1789" s="12" t="str">
        <f t="shared" si="1422"/>
        <v/>
      </c>
      <c r="DU1789" s="12" t="str">
        <f t="shared" si="1423"/>
        <v/>
      </c>
      <c r="DV1789" s="12" t="str">
        <f t="shared" si="1424"/>
        <v/>
      </c>
      <c r="DW1789" s="12" t="str">
        <f t="shared" si="1425"/>
        <v/>
      </c>
      <c r="DX1789" s="12" t="str">
        <f t="shared" si="1426"/>
        <v/>
      </c>
      <c r="DY1789" s="12" t="str">
        <f t="shared" si="1427"/>
        <v/>
      </c>
      <c r="DZ1789" s="12" t="str">
        <f t="shared" si="1428"/>
        <v/>
      </c>
      <c r="EA1789" s="12" t="str">
        <f t="shared" si="1429"/>
        <v/>
      </c>
      <c r="EB1789" s="12" t="str">
        <f t="shared" si="1430"/>
        <v/>
      </c>
      <c r="EC1789" s="12" t="str">
        <f t="shared" si="1431"/>
        <v/>
      </c>
      <c r="ED1789" s="12" t="str">
        <f t="shared" si="1432"/>
        <v/>
      </c>
      <c r="EE1789" s="12" t="str">
        <f t="shared" si="1433"/>
        <v/>
      </c>
      <c r="EF1789" s="12" t="str">
        <f t="shared" si="1434"/>
        <v/>
      </c>
      <c r="EG1789" s="12" t="str">
        <f t="shared" si="1435"/>
        <v/>
      </c>
      <c r="EH1789" s="12" t="str">
        <f t="shared" si="1436"/>
        <v/>
      </c>
      <c r="EI1789" s="12" t="str">
        <f t="shared" si="1437"/>
        <v/>
      </c>
      <c r="EK1789" s="83" t="str">
        <f t="shared" si="1417"/>
        <v/>
      </c>
      <c r="EM1789" s="12" t="str">
        <f t="shared" si="1418"/>
        <v/>
      </c>
      <c r="EO1789" s="12" t="str">
        <f t="shared" si="1419"/>
        <v/>
      </c>
      <c r="EQ1789" s="12" t="str">
        <f>IF($EO1789="", "", IF($EQ$8=$EQ$6, COUNTIF($EO$11:$EO$2510, "&gt;"&amp;$EO1789)+1+COUNTIF($EO$11:$EO1789, $EO1789)-1, COUNTIF($EO$11:$EO$2510, "&lt;"&amp;$EO1789)+1+COUNTIF($EO$11:$EO1789, $EO1789)-1))</f>
        <v/>
      </c>
    </row>
    <row r="1790" spans="1:147" x14ac:dyDescent="0.55000000000000004">
      <c r="A1790" s="8"/>
      <c r="B1790" s="12" t="str">
        <f>IF($D1790="", "", COUNTIF($D$11:$D1790, $D1790))</f>
        <v/>
      </c>
      <c r="C1790" s="8"/>
      <c r="D1790" s="45"/>
      <c r="E1790" s="46"/>
      <c r="F1790" s="47"/>
      <c r="G1790" s="54"/>
      <c r="H1790" s="54"/>
      <c r="I1790" s="48"/>
      <c r="J1790" s="49"/>
      <c r="K1790" s="50"/>
      <c r="L1790" s="50"/>
      <c r="M1790" s="50"/>
      <c r="N1790" s="50"/>
      <c r="O1790" s="50"/>
      <c r="P1790" s="50"/>
      <c r="Q1790" s="50"/>
      <c r="R1790" s="50"/>
      <c r="S1790" s="50"/>
      <c r="T1790" s="50"/>
      <c r="U1790" s="51"/>
      <c r="V1790" s="52"/>
      <c r="W1790" s="53"/>
      <c r="X1790" s="53"/>
      <c r="Y1790" s="53"/>
      <c r="Z1790" s="53"/>
      <c r="AA1790" s="48"/>
      <c r="AB1790" s="54"/>
      <c r="AC1790" s="54"/>
      <c r="AD1790" s="54"/>
      <c r="AE1790" s="54"/>
      <c r="AF1790" s="54"/>
      <c r="AG1790" s="54"/>
      <c r="AH1790" s="54"/>
      <c r="AI1790" s="54"/>
      <c r="AJ1790" s="49"/>
      <c r="AK1790" s="48"/>
      <c r="AL1790" s="54"/>
      <c r="AM1790" s="54"/>
      <c r="AN1790" s="54"/>
      <c r="AO1790" s="54"/>
      <c r="AP1790" s="54"/>
      <c r="AQ1790" s="54"/>
      <c r="AR1790" s="54"/>
      <c r="AS1790" s="54"/>
      <c r="AT1790" s="54"/>
      <c r="AU1790" s="54"/>
      <c r="AV1790" s="54"/>
      <c r="AW1790" s="54"/>
      <c r="AX1790" s="54"/>
      <c r="AY1790" s="54"/>
      <c r="AZ1790" s="54"/>
      <c r="BA1790" s="54"/>
      <c r="BB1790" s="54"/>
      <c r="BC1790" s="54"/>
      <c r="BD1790" s="54"/>
      <c r="BE1790" s="54"/>
      <c r="BF1790" s="54"/>
      <c r="BG1790" s="54"/>
      <c r="BH1790" s="54"/>
      <c r="BI1790" s="54"/>
      <c r="BJ1790" s="54"/>
      <c r="BK1790" s="54"/>
      <c r="BL1790" s="54"/>
      <c r="BM1790" s="54"/>
      <c r="BN1790" s="54"/>
      <c r="BO1790" s="54"/>
      <c r="BP1790" s="54"/>
      <c r="BQ1790" s="54"/>
      <c r="BR1790" s="54"/>
      <c r="BS1790" s="54"/>
      <c r="BT1790" s="54"/>
      <c r="BU1790" s="54"/>
      <c r="BV1790" s="54"/>
      <c r="BW1790" s="54"/>
      <c r="BX1790" s="49"/>
      <c r="BY1790" s="55"/>
      <c r="BZ1790" s="8"/>
      <c r="CE1790" s="12" t="str">
        <f t="shared" si="1407"/>
        <v/>
      </c>
      <c r="CG1790" s="77" t="str">
        <f t="shared" si="1408"/>
        <v/>
      </c>
      <c r="CH1790" s="80" t="str">
        <f t="shared" si="1409"/>
        <v/>
      </c>
      <c r="CL1790" s="12" t="str">
        <f t="shared" si="1410"/>
        <v/>
      </c>
      <c r="CM1790" s="12" t="str">
        <f t="shared" si="1411"/>
        <v/>
      </c>
      <c r="CN1790" s="12" t="str" cm="1">
        <f t="array" ref="CN1790">IF(OR($CE1790="", $CG$3=""), "", IF(IFERROR(INDEX($K1790:$T1790, $CK1790, MATCH(CN$3, $K$3:$T$3, 0)), "")="", $CC$4, $CC$3))</f>
        <v/>
      </c>
      <c r="CO1790" s="12" t="str" cm="1">
        <f t="array" ref="CO1790">IF(OR($CE1790="", $CG$3=""), "", IF(IFERROR(INDEX($AA1790:$AJ1790, $CK1790, MATCH(CO$3, $AA$3:$AJ$3, 0)), "")="", $CC$4, $CC$3))</f>
        <v/>
      </c>
      <c r="CP1790" s="12" t="str">
        <f>IF(OR($CE1790="", $CG$3=""), "", IF(CP$3='Property List &amp; Features'!$BG$9, $CC$3, IF(CP$3=$I1790, $CC$3, $CC$4)))</f>
        <v/>
      </c>
      <c r="CQ1790" s="12" t="str">
        <f>IF(OR($CE1790="", $CG$3=""), "", IF(CQ$3='Property List &amp; Features'!$BG$9, $CC$3, IF(CQ$3=$J1790, $CC$3, $CC$4)))</f>
        <v/>
      </c>
      <c r="CR1790" s="12" t="str">
        <f t="shared" si="1412"/>
        <v/>
      </c>
      <c r="CS1790" s="12" t="str">
        <f t="shared" si="1413"/>
        <v/>
      </c>
      <c r="CT1790" s="12" t="str">
        <f t="shared" si="1414"/>
        <v/>
      </c>
      <c r="CU1790" s="12" t="str">
        <f t="shared" si="1415"/>
        <v/>
      </c>
      <c r="CV1790" s="12" t="str">
        <f t="shared" si="1416"/>
        <v/>
      </c>
      <c r="CW1790" s="12" t="str">
        <f t="shared" si="1438"/>
        <v/>
      </c>
      <c r="CX1790" s="12" t="str">
        <f t="shared" si="1439"/>
        <v/>
      </c>
      <c r="CY1790" s="12" t="str">
        <f t="shared" si="1440"/>
        <v/>
      </c>
      <c r="CZ1790" s="12" t="str">
        <f t="shared" si="1441"/>
        <v/>
      </c>
      <c r="DA1790" s="12" t="str">
        <f t="shared" si="1442"/>
        <v/>
      </c>
      <c r="DB1790" s="12" t="str">
        <f t="shared" si="1443"/>
        <v/>
      </c>
      <c r="DC1790" s="12" t="str">
        <f t="shared" si="1444"/>
        <v/>
      </c>
      <c r="DD1790" s="12" t="str">
        <f t="shared" si="1445"/>
        <v/>
      </c>
      <c r="DE1790" s="12" t="str">
        <f t="shared" si="1446"/>
        <v/>
      </c>
      <c r="DF1790" s="12" t="str">
        <f t="shared" si="1447"/>
        <v/>
      </c>
      <c r="DG1790" s="12" t="str">
        <f t="shared" si="1448"/>
        <v/>
      </c>
      <c r="DH1790" s="12" t="str">
        <f t="shared" si="1449"/>
        <v/>
      </c>
      <c r="DI1790" s="12" t="str">
        <f t="shared" si="1450"/>
        <v/>
      </c>
      <c r="DJ1790" s="12" t="str">
        <f t="shared" si="1451"/>
        <v/>
      </c>
      <c r="DK1790" s="12" t="str">
        <f t="shared" si="1452"/>
        <v/>
      </c>
      <c r="DL1790" s="12" t="str">
        <f t="shared" si="1453"/>
        <v/>
      </c>
      <c r="DM1790" s="12" t="str">
        <f t="shared" si="1454"/>
        <v/>
      </c>
      <c r="DN1790" s="12" t="str">
        <f t="shared" si="1455"/>
        <v/>
      </c>
      <c r="DO1790" s="12" t="str">
        <f t="shared" si="1456"/>
        <v/>
      </c>
      <c r="DP1790" s="12" t="str">
        <f t="shared" si="1457"/>
        <v/>
      </c>
      <c r="DQ1790" s="12" t="str">
        <f t="shared" si="1458"/>
        <v/>
      </c>
      <c r="DR1790" s="12" t="str">
        <f t="shared" si="1420"/>
        <v/>
      </c>
      <c r="DS1790" s="12" t="str">
        <f t="shared" si="1421"/>
        <v/>
      </c>
      <c r="DT1790" s="12" t="str">
        <f t="shared" si="1422"/>
        <v/>
      </c>
      <c r="DU1790" s="12" t="str">
        <f t="shared" si="1423"/>
        <v/>
      </c>
      <c r="DV1790" s="12" t="str">
        <f t="shared" si="1424"/>
        <v/>
      </c>
      <c r="DW1790" s="12" t="str">
        <f t="shared" si="1425"/>
        <v/>
      </c>
      <c r="DX1790" s="12" t="str">
        <f t="shared" si="1426"/>
        <v/>
      </c>
      <c r="DY1790" s="12" t="str">
        <f t="shared" si="1427"/>
        <v/>
      </c>
      <c r="DZ1790" s="12" t="str">
        <f t="shared" si="1428"/>
        <v/>
      </c>
      <c r="EA1790" s="12" t="str">
        <f t="shared" si="1429"/>
        <v/>
      </c>
      <c r="EB1790" s="12" t="str">
        <f t="shared" si="1430"/>
        <v/>
      </c>
      <c r="EC1790" s="12" t="str">
        <f t="shared" si="1431"/>
        <v/>
      </c>
      <c r="ED1790" s="12" t="str">
        <f t="shared" si="1432"/>
        <v/>
      </c>
      <c r="EE1790" s="12" t="str">
        <f t="shared" si="1433"/>
        <v/>
      </c>
      <c r="EF1790" s="12" t="str">
        <f t="shared" si="1434"/>
        <v/>
      </c>
      <c r="EG1790" s="12" t="str">
        <f t="shared" si="1435"/>
        <v/>
      </c>
      <c r="EH1790" s="12" t="str">
        <f t="shared" si="1436"/>
        <v/>
      </c>
      <c r="EI1790" s="12" t="str">
        <f t="shared" si="1437"/>
        <v/>
      </c>
      <c r="EK1790" s="83" t="str">
        <f t="shared" si="1417"/>
        <v/>
      </c>
      <c r="EM1790" s="12" t="str">
        <f t="shared" si="1418"/>
        <v/>
      </c>
      <c r="EO1790" s="12" t="str">
        <f t="shared" si="1419"/>
        <v/>
      </c>
      <c r="EQ1790" s="12" t="str">
        <f>IF($EO1790="", "", IF($EQ$8=$EQ$6, COUNTIF($EO$11:$EO$2510, "&gt;"&amp;$EO1790)+1+COUNTIF($EO$11:$EO1790, $EO1790)-1, COUNTIF($EO$11:$EO$2510, "&lt;"&amp;$EO1790)+1+COUNTIF($EO$11:$EO1790, $EO1790)-1))</f>
        <v/>
      </c>
    </row>
    <row r="1791" spans="1:147" x14ac:dyDescent="0.55000000000000004">
      <c r="A1791" s="8"/>
      <c r="B1791" s="12" t="str">
        <f>IF($D1791="", "", COUNTIF($D$11:$D1791, $D1791))</f>
        <v/>
      </c>
      <c r="C1791" s="8"/>
      <c r="D1791" s="45"/>
      <c r="E1791" s="46"/>
      <c r="F1791" s="47"/>
      <c r="G1791" s="54"/>
      <c r="H1791" s="54"/>
      <c r="I1791" s="48"/>
      <c r="J1791" s="49"/>
      <c r="K1791" s="50"/>
      <c r="L1791" s="50"/>
      <c r="M1791" s="50"/>
      <c r="N1791" s="50"/>
      <c r="O1791" s="50"/>
      <c r="P1791" s="50"/>
      <c r="Q1791" s="50"/>
      <c r="R1791" s="50"/>
      <c r="S1791" s="50"/>
      <c r="T1791" s="50"/>
      <c r="U1791" s="51"/>
      <c r="V1791" s="52"/>
      <c r="W1791" s="53"/>
      <c r="X1791" s="53"/>
      <c r="Y1791" s="53"/>
      <c r="Z1791" s="53"/>
      <c r="AA1791" s="48"/>
      <c r="AB1791" s="54"/>
      <c r="AC1791" s="54"/>
      <c r="AD1791" s="54"/>
      <c r="AE1791" s="54"/>
      <c r="AF1791" s="54"/>
      <c r="AG1791" s="54"/>
      <c r="AH1791" s="54"/>
      <c r="AI1791" s="54"/>
      <c r="AJ1791" s="49"/>
      <c r="AK1791" s="48"/>
      <c r="AL1791" s="54"/>
      <c r="AM1791" s="54"/>
      <c r="AN1791" s="54"/>
      <c r="AO1791" s="54"/>
      <c r="AP1791" s="54"/>
      <c r="AQ1791" s="54"/>
      <c r="AR1791" s="54"/>
      <c r="AS1791" s="54"/>
      <c r="AT1791" s="54"/>
      <c r="AU1791" s="54"/>
      <c r="AV1791" s="54"/>
      <c r="AW1791" s="54"/>
      <c r="AX1791" s="54"/>
      <c r="AY1791" s="54"/>
      <c r="AZ1791" s="54"/>
      <c r="BA1791" s="54"/>
      <c r="BB1791" s="54"/>
      <c r="BC1791" s="54"/>
      <c r="BD1791" s="54"/>
      <c r="BE1791" s="54"/>
      <c r="BF1791" s="54"/>
      <c r="BG1791" s="54"/>
      <c r="BH1791" s="54"/>
      <c r="BI1791" s="54"/>
      <c r="BJ1791" s="54"/>
      <c r="BK1791" s="54"/>
      <c r="BL1791" s="54"/>
      <c r="BM1791" s="54"/>
      <c r="BN1791" s="54"/>
      <c r="BO1791" s="54"/>
      <c r="BP1791" s="54"/>
      <c r="BQ1791" s="54"/>
      <c r="BR1791" s="54"/>
      <c r="BS1791" s="54"/>
      <c r="BT1791" s="54"/>
      <c r="BU1791" s="54"/>
      <c r="BV1791" s="54"/>
      <c r="BW1791" s="54"/>
      <c r="BX1791" s="49"/>
      <c r="BY1791" s="55"/>
      <c r="BZ1791" s="8"/>
      <c r="CE1791" s="12" t="str">
        <f t="shared" si="1407"/>
        <v/>
      </c>
      <c r="CG1791" s="77" t="str">
        <f t="shared" si="1408"/>
        <v/>
      </c>
      <c r="CH1791" s="80" t="str">
        <f t="shared" si="1409"/>
        <v/>
      </c>
      <c r="CL1791" s="12" t="str">
        <f t="shared" si="1410"/>
        <v/>
      </c>
      <c r="CM1791" s="12" t="str">
        <f t="shared" si="1411"/>
        <v/>
      </c>
      <c r="CN1791" s="12" t="str" cm="1">
        <f t="array" ref="CN1791">IF(OR($CE1791="", $CG$3=""), "", IF(IFERROR(INDEX($K1791:$T1791, $CK1791, MATCH(CN$3, $K$3:$T$3, 0)), "")="", $CC$4, $CC$3))</f>
        <v/>
      </c>
      <c r="CO1791" s="12" t="str" cm="1">
        <f t="array" ref="CO1791">IF(OR($CE1791="", $CG$3=""), "", IF(IFERROR(INDEX($AA1791:$AJ1791, $CK1791, MATCH(CO$3, $AA$3:$AJ$3, 0)), "")="", $CC$4, $CC$3))</f>
        <v/>
      </c>
      <c r="CP1791" s="12" t="str">
        <f>IF(OR($CE1791="", $CG$3=""), "", IF(CP$3='Property List &amp; Features'!$BG$9, $CC$3, IF(CP$3=$I1791, $CC$3, $CC$4)))</f>
        <v/>
      </c>
      <c r="CQ1791" s="12" t="str">
        <f>IF(OR($CE1791="", $CG$3=""), "", IF(CQ$3='Property List &amp; Features'!$BG$9, $CC$3, IF(CQ$3=$J1791, $CC$3, $CC$4)))</f>
        <v/>
      </c>
      <c r="CR1791" s="12" t="str">
        <f t="shared" si="1412"/>
        <v/>
      </c>
      <c r="CS1791" s="12" t="str">
        <f t="shared" si="1413"/>
        <v/>
      </c>
      <c r="CT1791" s="12" t="str">
        <f t="shared" si="1414"/>
        <v/>
      </c>
      <c r="CU1791" s="12" t="str">
        <f t="shared" si="1415"/>
        <v/>
      </c>
      <c r="CV1791" s="12" t="str">
        <f t="shared" si="1416"/>
        <v/>
      </c>
      <c r="CW1791" s="12" t="str">
        <f t="shared" si="1438"/>
        <v/>
      </c>
      <c r="CX1791" s="12" t="str">
        <f t="shared" si="1439"/>
        <v/>
      </c>
      <c r="CY1791" s="12" t="str">
        <f t="shared" si="1440"/>
        <v/>
      </c>
      <c r="CZ1791" s="12" t="str">
        <f t="shared" si="1441"/>
        <v/>
      </c>
      <c r="DA1791" s="12" t="str">
        <f t="shared" si="1442"/>
        <v/>
      </c>
      <c r="DB1791" s="12" t="str">
        <f t="shared" si="1443"/>
        <v/>
      </c>
      <c r="DC1791" s="12" t="str">
        <f t="shared" si="1444"/>
        <v/>
      </c>
      <c r="DD1791" s="12" t="str">
        <f t="shared" si="1445"/>
        <v/>
      </c>
      <c r="DE1791" s="12" t="str">
        <f t="shared" si="1446"/>
        <v/>
      </c>
      <c r="DF1791" s="12" t="str">
        <f t="shared" si="1447"/>
        <v/>
      </c>
      <c r="DG1791" s="12" t="str">
        <f t="shared" si="1448"/>
        <v/>
      </c>
      <c r="DH1791" s="12" t="str">
        <f t="shared" si="1449"/>
        <v/>
      </c>
      <c r="DI1791" s="12" t="str">
        <f t="shared" si="1450"/>
        <v/>
      </c>
      <c r="DJ1791" s="12" t="str">
        <f t="shared" si="1451"/>
        <v/>
      </c>
      <c r="DK1791" s="12" t="str">
        <f t="shared" si="1452"/>
        <v/>
      </c>
      <c r="DL1791" s="12" t="str">
        <f t="shared" si="1453"/>
        <v/>
      </c>
      <c r="DM1791" s="12" t="str">
        <f t="shared" si="1454"/>
        <v/>
      </c>
      <c r="DN1791" s="12" t="str">
        <f t="shared" si="1455"/>
        <v/>
      </c>
      <c r="DO1791" s="12" t="str">
        <f t="shared" si="1456"/>
        <v/>
      </c>
      <c r="DP1791" s="12" t="str">
        <f t="shared" si="1457"/>
        <v/>
      </c>
      <c r="DQ1791" s="12" t="str">
        <f t="shared" si="1458"/>
        <v/>
      </c>
      <c r="DR1791" s="12" t="str">
        <f t="shared" si="1420"/>
        <v/>
      </c>
      <c r="DS1791" s="12" t="str">
        <f t="shared" si="1421"/>
        <v/>
      </c>
      <c r="DT1791" s="12" t="str">
        <f t="shared" si="1422"/>
        <v/>
      </c>
      <c r="DU1791" s="12" t="str">
        <f t="shared" si="1423"/>
        <v/>
      </c>
      <c r="DV1791" s="12" t="str">
        <f t="shared" si="1424"/>
        <v/>
      </c>
      <c r="DW1791" s="12" t="str">
        <f t="shared" si="1425"/>
        <v/>
      </c>
      <c r="DX1791" s="12" t="str">
        <f t="shared" si="1426"/>
        <v/>
      </c>
      <c r="DY1791" s="12" t="str">
        <f t="shared" si="1427"/>
        <v/>
      </c>
      <c r="DZ1791" s="12" t="str">
        <f t="shared" si="1428"/>
        <v/>
      </c>
      <c r="EA1791" s="12" t="str">
        <f t="shared" si="1429"/>
        <v/>
      </c>
      <c r="EB1791" s="12" t="str">
        <f t="shared" si="1430"/>
        <v/>
      </c>
      <c r="EC1791" s="12" t="str">
        <f t="shared" si="1431"/>
        <v/>
      </c>
      <c r="ED1791" s="12" t="str">
        <f t="shared" si="1432"/>
        <v/>
      </c>
      <c r="EE1791" s="12" t="str">
        <f t="shared" si="1433"/>
        <v/>
      </c>
      <c r="EF1791" s="12" t="str">
        <f t="shared" si="1434"/>
        <v/>
      </c>
      <c r="EG1791" s="12" t="str">
        <f t="shared" si="1435"/>
        <v/>
      </c>
      <c r="EH1791" s="12" t="str">
        <f t="shared" si="1436"/>
        <v/>
      </c>
      <c r="EI1791" s="12" t="str">
        <f t="shared" si="1437"/>
        <v/>
      </c>
      <c r="EK1791" s="83" t="str">
        <f t="shared" si="1417"/>
        <v/>
      </c>
      <c r="EM1791" s="12" t="str">
        <f t="shared" si="1418"/>
        <v/>
      </c>
      <c r="EO1791" s="12" t="str">
        <f t="shared" si="1419"/>
        <v/>
      </c>
      <c r="EQ1791" s="12" t="str">
        <f>IF($EO1791="", "", IF($EQ$8=$EQ$6, COUNTIF($EO$11:$EO$2510, "&gt;"&amp;$EO1791)+1+COUNTIF($EO$11:$EO1791, $EO1791)-1, COUNTIF($EO$11:$EO$2510, "&lt;"&amp;$EO1791)+1+COUNTIF($EO$11:$EO1791, $EO1791)-1))</f>
        <v/>
      </c>
    </row>
    <row r="1792" spans="1:147" x14ac:dyDescent="0.55000000000000004">
      <c r="A1792" s="8"/>
      <c r="B1792" s="12" t="str">
        <f>IF($D1792="", "", COUNTIF($D$11:$D1792, $D1792))</f>
        <v/>
      </c>
      <c r="C1792" s="8"/>
      <c r="D1792" s="45"/>
      <c r="E1792" s="46"/>
      <c r="F1792" s="47"/>
      <c r="G1792" s="54"/>
      <c r="H1792" s="54"/>
      <c r="I1792" s="48"/>
      <c r="J1792" s="49"/>
      <c r="K1792" s="50"/>
      <c r="L1792" s="50"/>
      <c r="M1792" s="50"/>
      <c r="N1792" s="50"/>
      <c r="O1792" s="50"/>
      <c r="P1792" s="50"/>
      <c r="Q1792" s="50"/>
      <c r="R1792" s="50"/>
      <c r="S1792" s="50"/>
      <c r="T1792" s="50"/>
      <c r="U1792" s="51"/>
      <c r="V1792" s="52"/>
      <c r="W1792" s="53"/>
      <c r="X1792" s="53"/>
      <c r="Y1792" s="53"/>
      <c r="Z1792" s="53"/>
      <c r="AA1792" s="48"/>
      <c r="AB1792" s="54"/>
      <c r="AC1792" s="54"/>
      <c r="AD1792" s="54"/>
      <c r="AE1792" s="54"/>
      <c r="AF1792" s="54"/>
      <c r="AG1792" s="54"/>
      <c r="AH1792" s="54"/>
      <c r="AI1792" s="54"/>
      <c r="AJ1792" s="49"/>
      <c r="AK1792" s="48"/>
      <c r="AL1792" s="54"/>
      <c r="AM1792" s="54"/>
      <c r="AN1792" s="54"/>
      <c r="AO1792" s="54"/>
      <c r="AP1792" s="54"/>
      <c r="AQ1792" s="54"/>
      <c r="AR1792" s="54"/>
      <c r="AS1792" s="54"/>
      <c r="AT1792" s="54"/>
      <c r="AU1792" s="54"/>
      <c r="AV1792" s="54"/>
      <c r="AW1792" s="54"/>
      <c r="AX1792" s="54"/>
      <c r="AY1792" s="54"/>
      <c r="AZ1792" s="54"/>
      <c r="BA1792" s="54"/>
      <c r="BB1792" s="54"/>
      <c r="BC1792" s="54"/>
      <c r="BD1792" s="54"/>
      <c r="BE1792" s="54"/>
      <c r="BF1792" s="54"/>
      <c r="BG1792" s="54"/>
      <c r="BH1792" s="54"/>
      <c r="BI1792" s="54"/>
      <c r="BJ1792" s="54"/>
      <c r="BK1792" s="54"/>
      <c r="BL1792" s="54"/>
      <c r="BM1792" s="54"/>
      <c r="BN1792" s="54"/>
      <c r="BO1792" s="54"/>
      <c r="BP1792" s="54"/>
      <c r="BQ1792" s="54"/>
      <c r="BR1792" s="54"/>
      <c r="BS1792" s="54"/>
      <c r="BT1792" s="54"/>
      <c r="BU1792" s="54"/>
      <c r="BV1792" s="54"/>
      <c r="BW1792" s="54"/>
      <c r="BX1792" s="49"/>
      <c r="BY1792" s="55"/>
      <c r="BZ1792" s="8"/>
      <c r="CE1792" s="12" t="str">
        <f t="shared" si="1407"/>
        <v/>
      </c>
      <c r="CG1792" s="77" t="str">
        <f t="shared" si="1408"/>
        <v/>
      </c>
      <c r="CH1792" s="80" t="str">
        <f t="shared" si="1409"/>
        <v/>
      </c>
      <c r="CL1792" s="12" t="str">
        <f t="shared" si="1410"/>
        <v/>
      </c>
      <c r="CM1792" s="12" t="str">
        <f t="shared" si="1411"/>
        <v/>
      </c>
      <c r="CN1792" s="12" t="str" cm="1">
        <f t="array" ref="CN1792">IF(OR($CE1792="", $CG$3=""), "", IF(IFERROR(INDEX($K1792:$T1792, $CK1792, MATCH(CN$3, $K$3:$T$3, 0)), "")="", $CC$4, $CC$3))</f>
        <v/>
      </c>
      <c r="CO1792" s="12" t="str" cm="1">
        <f t="array" ref="CO1792">IF(OR($CE1792="", $CG$3=""), "", IF(IFERROR(INDEX($AA1792:$AJ1792, $CK1792, MATCH(CO$3, $AA$3:$AJ$3, 0)), "")="", $CC$4, $CC$3))</f>
        <v/>
      </c>
      <c r="CP1792" s="12" t="str">
        <f>IF(OR($CE1792="", $CG$3=""), "", IF(CP$3='Property List &amp; Features'!$BG$9, $CC$3, IF(CP$3=$I1792, $CC$3, $CC$4)))</f>
        <v/>
      </c>
      <c r="CQ1792" s="12" t="str">
        <f>IF(OR($CE1792="", $CG$3=""), "", IF(CQ$3='Property List &amp; Features'!$BG$9, $CC$3, IF(CQ$3=$J1792, $CC$3, $CC$4)))</f>
        <v/>
      </c>
      <c r="CR1792" s="12" t="str">
        <f t="shared" si="1412"/>
        <v/>
      </c>
      <c r="CS1792" s="12" t="str">
        <f t="shared" si="1413"/>
        <v/>
      </c>
      <c r="CT1792" s="12" t="str">
        <f t="shared" si="1414"/>
        <v/>
      </c>
      <c r="CU1792" s="12" t="str">
        <f t="shared" si="1415"/>
        <v/>
      </c>
      <c r="CV1792" s="12" t="str">
        <f t="shared" si="1416"/>
        <v/>
      </c>
      <c r="CW1792" s="12" t="str">
        <f t="shared" si="1438"/>
        <v/>
      </c>
      <c r="CX1792" s="12" t="str">
        <f t="shared" si="1439"/>
        <v/>
      </c>
      <c r="CY1792" s="12" t="str">
        <f t="shared" si="1440"/>
        <v/>
      </c>
      <c r="CZ1792" s="12" t="str">
        <f t="shared" si="1441"/>
        <v/>
      </c>
      <c r="DA1792" s="12" t="str">
        <f t="shared" si="1442"/>
        <v/>
      </c>
      <c r="DB1792" s="12" t="str">
        <f t="shared" si="1443"/>
        <v/>
      </c>
      <c r="DC1792" s="12" t="str">
        <f t="shared" si="1444"/>
        <v/>
      </c>
      <c r="DD1792" s="12" t="str">
        <f t="shared" si="1445"/>
        <v/>
      </c>
      <c r="DE1792" s="12" t="str">
        <f t="shared" si="1446"/>
        <v/>
      </c>
      <c r="DF1792" s="12" t="str">
        <f t="shared" si="1447"/>
        <v/>
      </c>
      <c r="DG1792" s="12" t="str">
        <f t="shared" si="1448"/>
        <v/>
      </c>
      <c r="DH1792" s="12" t="str">
        <f t="shared" si="1449"/>
        <v/>
      </c>
      <c r="DI1792" s="12" t="str">
        <f t="shared" si="1450"/>
        <v/>
      </c>
      <c r="DJ1792" s="12" t="str">
        <f t="shared" si="1451"/>
        <v/>
      </c>
      <c r="DK1792" s="12" t="str">
        <f t="shared" si="1452"/>
        <v/>
      </c>
      <c r="DL1792" s="12" t="str">
        <f t="shared" si="1453"/>
        <v/>
      </c>
      <c r="DM1792" s="12" t="str">
        <f t="shared" si="1454"/>
        <v/>
      </c>
      <c r="DN1792" s="12" t="str">
        <f t="shared" si="1455"/>
        <v/>
      </c>
      <c r="DO1792" s="12" t="str">
        <f t="shared" si="1456"/>
        <v/>
      </c>
      <c r="DP1792" s="12" t="str">
        <f t="shared" si="1457"/>
        <v/>
      </c>
      <c r="DQ1792" s="12" t="str">
        <f t="shared" si="1458"/>
        <v/>
      </c>
      <c r="DR1792" s="12" t="str">
        <f t="shared" si="1420"/>
        <v/>
      </c>
      <c r="DS1792" s="12" t="str">
        <f t="shared" si="1421"/>
        <v/>
      </c>
      <c r="DT1792" s="12" t="str">
        <f t="shared" si="1422"/>
        <v/>
      </c>
      <c r="DU1792" s="12" t="str">
        <f t="shared" si="1423"/>
        <v/>
      </c>
      <c r="DV1792" s="12" t="str">
        <f t="shared" si="1424"/>
        <v/>
      </c>
      <c r="DW1792" s="12" t="str">
        <f t="shared" si="1425"/>
        <v/>
      </c>
      <c r="DX1792" s="12" t="str">
        <f t="shared" si="1426"/>
        <v/>
      </c>
      <c r="DY1792" s="12" t="str">
        <f t="shared" si="1427"/>
        <v/>
      </c>
      <c r="DZ1792" s="12" t="str">
        <f t="shared" si="1428"/>
        <v/>
      </c>
      <c r="EA1792" s="12" t="str">
        <f t="shared" si="1429"/>
        <v/>
      </c>
      <c r="EB1792" s="12" t="str">
        <f t="shared" si="1430"/>
        <v/>
      </c>
      <c r="EC1792" s="12" t="str">
        <f t="shared" si="1431"/>
        <v/>
      </c>
      <c r="ED1792" s="12" t="str">
        <f t="shared" si="1432"/>
        <v/>
      </c>
      <c r="EE1792" s="12" t="str">
        <f t="shared" si="1433"/>
        <v/>
      </c>
      <c r="EF1792" s="12" t="str">
        <f t="shared" si="1434"/>
        <v/>
      </c>
      <c r="EG1792" s="12" t="str">
        <f t="shared" si="1435"/>
        <v/>
      </c>
      <c r="EH1792" s="12" t="str">
        <f t="shared" si="1436"/>
        <v/>
      </c>
      <c r="EI1792" s="12" t="str">
        <f t="shared" si="1437"/>
        <v/>
      </c>
      <c r="EK1792" s="83" t="str">
        <f t="shared" si="1417"/>
        <v/>
      </c>
      <c r="EM1792" s="12" t="str">
        <f t="shared" si="1418"/>
        <v/>
      </c>
      <c r="EO1792" s="12" t="str">
        <f t="shared" si="1419"/>
        <v/>
      </c>
      <c r="EQ1792" s="12" t="str">
        <f>IF($EO1792="", "", IF($EQ$8=$EQ$6, COUNTIF($EO$11:$EO$2510, "&gt;"&amp;$EO1792)+1+COUNTIF($EO$11:$EO1792, $EO1792)-1, COUNTIF($EO$11:$EO$2510, "&lt;"&amp;$EO1792)+1+COUNTIF($EO$11:$EO1792, $EO1792)-1))</f>
        <v/>
      </c>
    </row>
    <row r="1793" spans="1:147" x14ac:dyDescent="0.55000000000000004">
      <c r="A1793" s="8"/>
      <c r="B1793" s="12" t="str">
        <f>IF($D1793="", "", COUNTIF($D$11:$D1793, $D1793))</f>
        <v/>
      </c>
      <c r="C1793" s="8"/>
      <c r="D1793" s="45"/>
      <c r="E1793" s="46"/>
      <c r="F1793" s="47"/>
      <c r="G1793" s="54"/>
      <c r="H1793" s="54"/>
      <c r="I1793" s="48"/>
      <c r="J1793" s="49"/>
      <c r="K1793" s="50"/>
      <c r="L1793" s="50"/>
      <c r="M1793" s="50"/>
      <c r="N1793" s="50"/>
      <c r="O1793" s="50"/>
      <c r="P1793" s="50"/>
      <c r="Q1793" s="50"/>
      <c r="R1793" s="50"/>
      <c r="S1793" s="50"/>
      <c r="T1793" s="50"/>
      <c r="U1793" s="51"/>
      <c r="V1793" s="52"/>
      <c r="W1793" s="53"/>
      <c r="X1793" s="53"/>
      <c r="Y1793" s="53"/>
      <c r="Z1793" s="53"/>
      <c r="AA1793" s="48"/>
      <c r="AB1793" s="54"/>
      <c r="AC1793" s="54"/>
      <c r="AD1793" s="54"/>
      <c r="AE1793" s="54"/>
      <c r="AF1793" s="54"/>
      <c r="AG1793" s="54"/>
      <c r="AH1793" s="54"/>
      <c r="AI1793" s="54"/>
      <c r="AJ1793" s="49"/>
      <c r="AK1793" s="48"/>
      <c r="AL1793" s="54"/>
      <c r="AM1793" s="54"/>
      <c r="AN1793" s="54"/>
      <c r="AO1793" s="54"/>
      <c r="AP1793" s="54"/>
      <c r="AQ1793" s="54"/>
      <c r="AR1793" s="54"/>
      <c r="AS1793" s="54"/>
      <c r="AT1793" s="54"/>
      <c r="AU1793" s="54"/>
      <c r="AV1793" s="54"/>
      <c r="AW1793" s="54"/>
      <c r="AX1793" s="54"/>
      <c r="AY1793" s="54"/>
      <c r="AZ1793" s="54"/>
      <c r="BA1793" s="54"/>
      <c r="BB1793" s="54"/>
      <c r="BC1793" s="54"/>
      <c r="BD1793" s="54"/>
      <c r="BE1793" s="54"/>
      <c r="BF1793" s="54"/>
      <c r="BG1793" s="54"/>
      <c r="BH1793" s="54"/>
      <c r="BI1793" s="54"/>
      <c r="BJ1793" s="54"/>
      <c r="BK1793" s="54"/>
      <c r="BL1793" s="54"/>
      <c r="BM1793" s="54"/>
      <c r="BN1793" s="54"/>
      <c r="BO1793" s="54"/>
      <c r="BP1793" s="54"/>
      <c r="BQ1793" s="54"/>
      <c r="BR1793" s="54"/>
      <c r="BS1793" s="54"/>
      <c r="BT1793" s="54"/>
      <c r="BU1793" s="54"/>
      <c r="BV1793" s="54"/>
      <c r="BW1793" s="54"/>
      <c r="BX1793" s="49"/>
      <c r="BY1793" s="55"/>
      <c r="BZ1793" s="8"/>
      <c r="CE1793" s="12" t="str">
        <f t="shared" si="1407"/>
        <v/>
      </c>
      <c r="CG1793" s="77" t="str">
        <f t="shared" si="1408"/>
        <v/>
      </c>
      <c r="CH1793" s="80" t="str">
        <f t="shared" si="1409"/>
        <v/>
      </c>
      <c r="CL1793" s="12" t="str">
        <f t="shared" si="1410"/>
        <v/>
      </c>
      <c r="CM1793" s="12" t="str">
        <f t="shared" si="1411"/>
        <v/>
      </c>
      <c r="CN1793" s="12" t="str" cm="1">
        <f t="array" ref="CN1793">IF(OR($CE1793="", $CG$3=""), "", IF(IFERROR(INDEX($K1793:$T1793, $CK1793, MATCH(CN$3, $K$3:$T$3, 0)), "")="", $CC$4, $CC$3))</f>
        <v/>
      </c>
      <c r="CO1793" s="12" t="str" cm="1">
        <f t="array" ref="CO1793">IF(OR($CE1793="", $CG$3=""), "", IF(IFERROR(INDEX($AA1793:$AJ1793, $CK1793, MATCH(CO$3, $AA$3:$AJ$3, 0)), "")="", $CC$4, $CC$3))</f>
        <v/>
      </c>
      <c r="CP1793" s="12" t="str">
        <f>IF(OR($CE1793="", $CG$3=""), "", IF(CP$3='Property List &amp; Features'!$BG$9, $CC$3, IF(CP$3=$I1793, $CC$3, $CC$4)))</f>
        <v/>
      </c>
      <c r="CQ1793" s="12" t="str">
        <f>IF(OR($CE1793="", $CG$3=""), "", IF(CQ$3='Property List &amp; Features'!$BG$9, $CC$3, IF(CQ$3=$J1793, $CC$3, $CC$4)))</f>
        <v/>
      </c>
      <c r="CR1793" s="12" t="str">
        <f t="shared" si="1412"/>
        <v/>
      </c>
      <c r="CS1793" s="12" t="str">
        <f t="shared" si="1413"/>
        <v/>
      </c>
      <c r="CT1793" s="12" t="str">
        <f t="shared" si="1414"/>
        <v/>
      </c>
      <c r="CU1793" s="12" t="str">
        <f t="shared" si="1415"/>
        <v/>
      </c>
      <c r="CV1793" s="12" t="str">
        <f t="shared" si="1416"/>
        <v/>
      </c>
      <c r="CW1793" s="12" t="str">
        <f t="shared" si="1438"/>
        <v/>
      </c>
      <c r="CX1793" s="12" t="str">
        <f t="shared" si="1439"/>
        <v/>
      </c>
      <c r="CY1793" s="12" t="str">
        <f t="shared" si="1440"/>
        <v/>
      </c>
      <c r="CZ1793" s="12" t="str">
        <f t="shared" si="1441"/>
        <v/>
      </c>
      <c r="DA1793" s="12" t="str">
        <f t="shared" si="1442"/>
        <v/>
      </c>
      <c r="DB1793" s="12" t="str">
        <f t="shared" si="1443"/>
        <v/>
      </c>
      <c r="DC1793" s="12" t="str">
        <f t="shared" si="1444"/>
        <v/>
      </c>
      <c r="DD1793" s="12" t="str">
        <f t="shared" si="1445"/>
        <v/>
      </c>
      <c r="DE1793" s="12" t="str">
        <f t="shared" si="1446"/>
        <v/>
      </c>
      <c r="DF1793" s="12" t="str">
        <f t="shared" si="1447"/>
        <v/>
      </c>
      <c r="DG1793" s="12" t="str">
        <f t="shared" si="1448"/>
        <v/>
      </c>
      <c r="DH1793" s="12" t="str">
        <f t="shared" si="1449"/>
        <v/>
      </c>
      <c r="DI1793" s="12" t="str">
        <f t="shared" si="1450"/>
        <v/>
      </c>
      <c r="DJ1793" s="12" t="str">
        <f t="shared" si="1451"/>
        <v/>
      </c>
      <c r="DK1793" s="12" t="str">
        <f t="shared" si="1452"/>
        <v/>
      </c>
      <c r="DL1793" s="12" t="str">
        <f t="shared" si="1453"/>
        <v/>
      </c>
      <c r="DM1793" s="12" t="str">
        <f t="shared" si="1454"/>
        <v/>
      </c>
      <c r="DN1793" s="12" t="str">
        <f t="shared" si="1455"/>
        <v/>
      </c>
      <c r="DO1793" s="12" t="str">
        <f t="shared" si="1456"/>
        <v/>
      </c>
      <c r="DP1793" s="12" t="str">
        <f t="shared" si="1457"/>
        <v/>
      </c>
      <c r="DQ1793" s="12" t="str">
        <f t="shared" si="1458"/>
        <v/>
      </c>
      <c r="DR1793" s="12" t="str">
        <f t="shared" si="1420"/>
        <v/>
      </c>
      <c r="DS1793" s="12" t="str">
        <f t="shared" si="1421"/>
        <v/>
      </c>
      <c r="DT1793" s="12" t="str">
        <f t="shared" si="1422"/>
        <v/>
      </c>
      <c r="DU1793" s="12" t="str">
        <f t="shared" si="1423"/>
        <v/>
      </c>
      <c r="DV1793" s="12" t="str">
        <f t="shared" si="1424"/>
        <v/>
      </c>
      <c r="DW1793" s="12" t="str">
        <f t="shared" si="1425"/>
        <v/>
      </c>
      <c r="DX1793" s="12" t="str">
        <f t="shared" si="1426"/>
        <v/>
      </c>
      <c r="DY1793" s="12" t="str">
        <f t="shared" si="1427"/>
        <v/>
      </c>
      <c r="DZ1793" s="12" t="str">
        <f t="shared" si="1428"/>
        <v/>
      </c>
      <c r="EA1793" s="12" t="str">
        <f t="shared" si="1429"/>
        <v/>
      </c>
      <c r="EB1793" s="12" t="str">
        <f t="shared" si="1430"/>
        <v/>
      </c>
      <c r="EC1793" s="12" t="str">
        <f t="shared" si="1431"/>
        <v/>
      </c>
      <c r="ED1793" s="12" t="str">
        <f t="shared" si="1432"/>
        <v/>
      </c>
      <c r="EE1793" s="12" t="str">
        <f t="shared" si="1433"/>
        <v/>
      </c>
      <c r="EF1793" s="12" t="str">
        <f t="shared" si="1434"/>
        <v/>
      </c>
      <c r="EG1793" s="12" t="str">
        <f t="shared" si="1435"/>
        <v/>
      </c>
      <c r="EH1793" s="12" t="str">
        <f t="shared" si="1436"/>
        <v/>
      </c>
      <c r="EI1793" s="12" t="str">
        <f t="shared" si="1437"/>
        <v/>
      </c>
      <c r="EK1793" s="83" t="str">
        <f t="shared" si="1417"/>
        <v/>
      </c>
      <c r="EM1793" s="12" t="str">
        <f t="shared" si="1418"/>
        <v/>
      </c>
      <c r="EO1793" s="12" t="str">
        <f t="shared" si="1419"/>
        <v/>
      </c>
      <c r="EQ1793" s="12" t="str">
        <f>IF($EO1793="", "", IF($EQ$8=$EQ$6, COUNTIF($EO$11:$EO$2510, "&gt;"&amp;$EO1793)+1+COUNTIF($EO$11:$EO1793, $EO1793)-1, COUNTIF($EO$11:$EO$2510, "&lt;"&amp;$EO1793)+1+COUNTIF($EO$11:$EO1793, $EO1793)-1))</f>
        <v/>
      </c>
    </row>
    <row r="1794" spans="1:147" x14ac:dyDescent="0.55000000000000004">
      <c r="A1794" s="8"/>
      <c r="B1794" s="12" t="str">
        <f>IF($D1794="", "", COUNTIF($D$11:$D1794, $D1794))</f>
        <v/>
      </c>
      <c r="C1794" s="8"/>
      <c r="D1794" s="45"/>
      <c r="E1794" s="46"/>
      <c r="F1794" s="47"/>
      <c r="G1794" s="54"/>
      <c r="H1794" s="54"/>
      <c r="I1794" s="48"/>
      <c r="J1794" s="49"/>
      <c r="K1794" s="50"/>
      <c r="L1794" s="50"/>
      <c r="M1794" s="50"/>
      <c r="N1794" s="50"/>
      <c r="O1794" s="50"/>
      <c r="P1794" s="50"/>
      <c r="Q1794" s="50"/>
      <c r="R1794" s="50"/>
      <c r="S1794" s="50"/>
      <c r="T1794" s="50"/>
      <c r="U1794" s="51"/>
      <c r="V1794" s="52"/>
      <c r="W1794" s="53"/>
      <c r="X1794" s="53"/>
      <c r="Y1794" s="53"/>
      <c r="Z1794" s="53"/>
      <c r="AA1794" s="48"/>
      <c r="AB1794" s="54"/>
      <c r="AC1794" s="54"/>
      <c r="AD1794" s="54"/>
      <c r="AE1794" s="54"/>
      <c r="AF1794" s="54"/>
      <c r="AG1794" s="54"/>
      <c r="AH1794" s="54"/>
      <c r="AI1794" s="54"/>
      <c r="AJ1794" s="49"/>
      <c r="AK1794" s="48"/>
      <c r="AL1794" s="54"/>
      <c r="AM1794" s="54"/>
      <c r="AN1794" s="54"/>
      <c r="AO1794" s="54"/>
      <c r="AP1794" s="54"/>
      <c r="AQ1794" s="54"/>
      <c r="AR1794" s="54"/>
      <c r="AS1794" s="54"/>
      <c r="AT1794" s="54"/>
      <c r="AU1794" s="54"/>
      <c r="AV1794" s="54"/>
      <c r="AW1794" s="54"/>
      <c r="AX1794" s="54"/>
      <c r="AY1794" s="54"/>
      <c r="AZ1794" s="54"/>
      <c r="BA1794" s="54"/>
      <c r="BB1794" s="54"/>
      <c r="BC1794" s="54"/>
      <c r="BD1794" s="54"/>
      <c r="BE1794" s="54"/>
      <c r="BF1794" s="54"/>
      <c r="BG1794" s="54"/>
      <c r="BH1794" s="54"/>
      <c r="BI1794" s="54"/>
      <c r="BJ1794" s="54"/>
      <c r="BK1794" s="54"/>
      <c r="BL1794" s="54"/>
      <c r="BM1794" s="54"/>
      <c r="BN1794" s="54"/>
      <c r="BO1794" s="54"/>
      <c r="BP1794" s="54"/>
      <c r="BQ1794" s="54"/>
      <c r="BR1794" s="54"/>
      <c r="BS1794" s="54"/>
      <c r="BT1794" s="54"/>
      <c r="BU1794" s="54"/>
      <c r="BV1794" s="54"/>
      <c r="BW1794" s="54"/>
      <c r="BX1794" s="49"/>
      <c r="BY1794" s="55"/>
      <c r="BZ1794" s="8"/>
      <c r="CE1794" s="12" t="str">
        <f t="shared" si="1407"/>
        <v/>
      </c>
      <c r="CG1794" s="77" t="str">
        <f t="shared" si="1408"/>
        <v/>
      </c>
      <c r="CH1794" s="80" t="str">
        <f t="shared" si="1409"/>
        <v/>
      </c>
      <c r="CL1794" s="12" t="str">
        <f t="shared" si="1410"/>
        <v/>
      </c>
      <c r="CM1794" s="12" t="str">
        <f t="shared" si="1411"/>
        <v/>
      </c>
      <c r="CN1794" s="12" t="str" cm="1">
        <f t="array" ref="CN1794">IF(OR($CE1794="", $CG$3=""), "", IF(IFERROR(INDEX($K1794:$T1794, $CK1794, MATCH(CN$3, $K$3:$T$3, 0)), "")="", $CC$4, $CC$3))</f>
        <v/>
      </c>
      <c r="CO1794" s="12" t="str" cm="1">
        <f t="array" ref="CO1794">IF(OR($CE1794="", $CG$3=""), "", IF(IFERROR(INDEX($AA1794:$AJ1794, $CK1794, MATCH(CO$3, $AA$3:$AJ$3, 0)), "")="", $CC$4, $CC$3))</f>
        <v/>
      </c>
      <c r="CP1794" s="12" t="str">
        <f>IF(OR($CE1794="", $CG$3=""), "", IF(CP$3='Property List &amp; Features'!$BG$9, $CC$3, IF(CP$3=$I1794, $CC$3, $CC$4)))</f>
        <v/>
      </c>
      <c r="CQ1794" s="12" t="str">
        <f>IF(OR($CE1794="", $CG$3=""), "", IF(CQ$3='Property List &amp; Features'!$BG$9, $CC$3, IF(CQ$3=$J1794, $CC$3, $CC$4)))</f>
        <v/>
      </c>
      <c r="CR1794" s="12" t="str">
        <f t="shared" si="1412"/>
        <v/>
      </c>
      <c r="CS1794" s="12" t="str">
        <f t="shared" si="1413"/>
        <v/>
      </c>
      <c r="CT1794" s="12" t="str">
        <f t="shared" si="1414"/>
        <v/>
      </c>
      <c r="CU1794" s="12" t="str">
        <f t="shared" si="1415"/>
        <v/>
      </c>
      <c r="CV1794" s="12" t="str">
        <f t="shared" si="1416"/>
        <v/>
      </c>
      <c r="CW1794" s="12" t="str">
        <f t="shared" si="1438"/>
        <v/>
      </c>
      <c r="CX1794" s="12" t="str">
        <f t="shared" si="1439"/>
        <v/>
      </c>
      <c r="CY1794" s="12" t="str">
        <f t="shared" si="1440"/>
        <v/>
      </c>
      <c r="CZ1794" s="12" t="str">
        <f t="shared" si="1441"/>
        <v/>
      </c>
      <c r="DA1794" s="12" t="str">
        <f t="shared" si="1442"/>
        <v/>
      </c>
      <c r="DB1794" s="12" t="str">
        <f t="shared" si="1443"/>
        <v/>
      </c>
      <c r="DC1794" s="12" t="str">
        <f t="shared" si="1444"/>
        <v/>
      </c>
      <c r="DD1794" s="12" t="str">
        <f t="shared" si="1445"/>
        <v/>
      </c>
      <c r="DE1794" s="12" t="str">
        <f t="shared" si="1446"/>
        <v/>
      </c>
      <c r="DF1794" s="12" t="str">
        <f t="shared" si="1447"/>
        <v/>
      </c>
      <c r="DG1794" s="12" t="str">
        <f t="shared" si="1448"/>
        <v/>
      </c>
      <c r="DH1794" s="12" t="str">
        <f t="shared" si="1449"/>
        <v/>
      </c>
      <c r="DI1794" s="12" t="str">
        <f t="shared" si="1450"/>
        <v/>
      </c>
      <c r="DJ1794" s="12" t="str">
        <f t="shared" si="1451"/>
        <v/>
      </c>
      <c r="DK1794" s="12" t="str">
        <f t="shared" si="1452"/>
        <v/>
      </c>
      <c r="DL1794" s="12" t="str">
        <f t="shared" si="1453"/>
        <v/>
      </c>
      <c r="DM1794" s="12" t="str">
        <f t="shared" si="1454"/>
        <v/>
      </c>
      <c r="DN1794" s="12" t="str">
        <f t="shared" si="1455"/>
        <v/>
      </c>
      <c r="DO1794" s="12" t="str">
        <f t="shared" si="1456"/>
        <v/>
      </c>
      <c r="DP1794" s="12" t="str">
        <f t="shared" si="1457"/>
        <v/>
      </c>
      <c r="DQ1794" s="12" t="str">
        <f t="shared" si="1458"/>
        <v/>
      </c>
      <c r="DR1794" s="12" t="str">
        <f t="shared" si="1420"/>
        <v/>
      </c>
      <c r="DS1794" s="12" t="str">
        <f t="shared" si="1421"/>
        <v/>
      </c>
      <c r="DT1794" s="12" t="str">
        <f t="shared" si="1422"/>
        <v/>
      </c>
      <c r="DU1794" s="12" t="str">
        <f t="shared" si="1423"/>
        <v/>
      </c>
      <c r="DV1794" s="12" t="str">
        <f t="shared" si="1424"/>
        <v/>
      </c>
      <c r="DW1794" s="12" t="str">
        <f t="shared" si="1425"/>
        <v/>
      </c>
      <c r="DX1794" s="12" t="str">
        <f t="shared" si="1426"/>
        <v/>
      </c>
      <c r="DY1794" s="12" t="str">
        <f t="shared" si="1427"/>
        <v/>
      </c>
      <c r="DZ1794" s="12" t="str">
        <f t="shared" si="1428"/>
        <v/>
      </c>
      <c r="EA1794" s="12" t="str">
        <f t="shared" si="1429"/>
        <v/>
      </c>
      <c r="EB1794" s="12" t="str">
        <f t="shared" si="1430"/>
        <v/>
      </c>
      <c r="EC1794" s="12" t="str">
        <f t="shared" si="1431"/>
        <v/>
      </c>
      <c r="ED1794" s="12" t="str">
        <f t="shared" si="1432"/>
        <v/>
      </c>
      <c r="EE1794" s="12" t="str">
        <f t="shared" si="1433"/>
        <v/>
      </c>
      <c r="EF1794" s="12" t="str">
        <f t="shared" si="1434"/>
        <v/>
      </c>
      <c r="EG1794" s="12" t="str">
        <f t="shared" si="1435"/>
        <v/>
      </c>
      <c r="EH1794" s="12" t="str">
        <f t="shared" si="1436"/>
        <v/>
      </c>
      <c r="EI1794" s="12" t="str">
        <f t="shared" si="1437"/>
        <v/>
      </c>
      <c r="EK1794" s="83" t="str">
        <f t="shared" si="1417"/>
        <v/>
      </c>
      <c r="EM1794" s="12" t="str">
        <f t="shared" si="1418"/>
        <v/>
      </c>
      <c r="EO1794" s="12" t="str">
        <f t="shared" si="1419"/>
        <v/>
      </c>
      <c r="EQ1794" s="12" t="str">
        <f>IF($EO1794="", "", IF($EQ$8=$EQ$6, COUNTIF($EO$11:$EO$2510, "&gt;"&amp;$EO1794)+1+COUNTIF($EO$11:$EO1794, $EO1794)-1, COUNTIF($EO$11:$EO$2510, "&lt;"&amp;$EO1794)+1+COUNTIF($EO$11:$EO1794, $EO1794)-1))</f>
        <v/>
      </c>
    </row>
    <row r="1795" spans="1:147" x14ac:dyDescent="0.55000000000000004">
      <c r="A1795" s="8"/>
      <c r="B1795" s="12" t="str">
        <f>IF($D1795="", "", COUNTIF($D$11:$D1795, $D1795))</f>
        <v/>
      </c>
      <c r="C1795" s="8"/>
      <c r="D1795" s="45"/>
      <c r="E1795" s="46"/>
      <c r="F1795" s="47"/>
      <c r="G1795" s="54"/>
      <c r="H1795" s="54"/>
      <c r="I1795" s="48"/>
      <c r="J1795" s="49"/>
      <c r="K1795" s="50"/>
      <c r="L1795" s="50"/>
      <c r="M1795" s="50"/>
      <c r="N1795" s="50"/>
      <c r="O1795" s="50"/>
      <c r="P1795" s="50"/>
      <c r="Q1795" s="50"/>
      <c r="R1795" s="50"/>
      <c r="S1795" s="50"/>
      <c r="T1795" s="50"/>
      <c r="U1795" s="51"/>
      <c r="V1795" s="52"/>
      <c r="W1795" s="53"/>
      <c r="X1795" s="53"/>
      <c r="Y1795" s="53"/>
      <c r="Z1795" s="53"/>
      <c r="AA1795" s="48"/>
      <c r="AB1795" s="54"/>
      <c r="AC1795" s="54"/>
      <c r="AD1795" s="54"/>
      <c r="AE1795" s="54"/>
      <c r="AF1795" s="54"/>
      <c r="AG1795" s="54"/>
      <c r="AH1795" s="54"/>
      <c r="AI1795" s="54"/>
      <c r="AJ1795" s="49"/>
      <c r="AK1795" s="48"/>
      <c r="AL1795" s="54"/>
      <c r="AM1795" s="54"/>
      <c r="AN1795" s="54"/>
      <c r="AO1795" s="54"/>
      <c r="AP1795" s="54"/>
      <c r="AQ1795" s="54"/>
      <c r="AR1795" s="54"/>
      <c r="AS1795" s="54"/>
      <c r="AT1795" s="54"/>
      <c r="AU1795" s="54"/>
      <c r="AV1795" s="54"/>
      <c r="AW1795" s="54"/>
      <c r="AX1795" s="54"/>
      <c r="AY1795" s="54"/>
      <c r="AZ1795" s="54"/>
      <c r="BA1795" s="54"/>
      <c r="BB1795" s="54"/>
      <c r="BC1795" s="54"/>
      <c r="BD1795" s="54"/>
      <c r="BE1795" s="54"/>
      <c r="BF1795" s="54"/>
      <c r="BG1795" s="54"/>
      <c r="BH1795" s="54"/>
      <c r="BI1795" s="54"/>
      <c r="BJ1795" s="54"/>
      <c r="BK1795" s="54"/>
      <c r="BL1795" s="54"/>
      <c r="BM1795" s="54"/>
      <c r="BN1795" s="54"/>
      <c r="BO1795" s="54"/>
      <c r="BP1795" s="54"/>
      <c r="BQ1795" s="54"/>
      <c r="BR1795" s="54"/>
      <c r="BS1795" s="54"/>
      <c r="BT1795" s="54"/>
      <c r="BU1795" s="54"/>
      <c r="BV1795" s="54"/>
      <c r="BW1795" s="54"/>
      <c r="BX1795" s="49"/>
      <c r="BY1795" s="55"/>
      <c r="BZ1795" s="8"/>
      <c r="CE1795" s="12" t="str">
        <f t="shared" si="1407"/>
        <v/>
      </c>
      <c r="CG1795" s="77" t="str">
        <f t="shared" si="1408"/>
        <v/>
      </c>
      <c r="CH1795" s="80" t="str">
        <f t="shared" si="1409"/>
        <v/>
      </c>
      <c r="CL1795" s="12" t="str">
        <f t="shared" si="1410"/>
        <v/>
      </c>
      <c r="CM1795" s="12" t="str">
        <f t="shared" si="1411"/>
        <v/>
      </c>
      <c r="CN1795" s="12" t="str" cm="1">
        <f t="array" ref="CN1795">IF(OR($CE1795="", $CG$3=""), "", IF(IFERROR(INDEX($K1795:$T1795, $CK1795, MATCH(CN$3, $K$3:$T$3, 0)), "")="", $CC$4, $CC$3))</f>
        <v/>
      </c>
      <c r="CO1795" s="12" t="str" cm="1">
        <f t="array" ref="CO1795">IF(OR($CE1795="", $CG$3=""), "", IF(IFERROR(INDEX($AA1795:$AJ1795, $CK1795, MATCH(CO$3, $AA$3:$AJ$3, 0)), "")="", $CC$4, $CC$3))</f>
        <v/>
      </c>
      <c r="CP1795" s="12" t="str">
        <f>IF(OR($CE1795="", $CG$3=""), "", IF(CP$3='Property List &amp; Features'!$BG$9, $CC$3, IF(CP$3=$I1795, $CC$3, $CC$4)))</f>
        <v/>
      </c>
      <c r="CQ1795" s="12" t="str">
        <f>IF(OR($CE1795="", $CG$3=""), "", IF(CQ$3='Property List &amp; Features'!$BG$9, $CC$3, IF(CQ$3=$J1795, $CC$3, $CC$4)))</f>
        <v/>
      </c>
      <c r="CR1795" s="12" t="str">
        <f t="shared" si="1412"/>
        <v/>
      </c>
      <c r="CS1795" s="12" t="str">
        <f t="shared" si="1413"/>
        <v/>
      </c>
      <c r="CT1795" s="12" t="str">
        <f t="shared" si="1414"/>
        <v/>
      </c>
      <c r="CU1795" s="12" t="str">
        <f t="shared" si="1415"/>
        <v/>
      </c>
      <c r="CV1795" s="12" t="str">
        <f t="shared" si="1416"/>
        <v/>
      </c>
      <c r="CW1795" s="12" t="str">
        <f t="shared" si="1438"/>
        <v/>
      </c>
      <c r="CX1795" s="12" t="str">
        <f t="shared" si="1439"/>
        <v/>
      </c>
      <c r="CY1795" s="12" t="str">
        <f t="shared" si="1440"/>
        <v/>
      </c>
      <c r="CZ1795" s="12" t="str">
        <f t="shared" si="1441"/>
        <v/>
      </c>
      <c r="DA1795" s="12" t="str">
        <f t="shared" si="1442"/>
        <v/>
      </c>
      <c r="DB1795" s="12" t="str">
        <f t="shared" si="1443"/>
        <v/>
      </c>
      <c r="DC1795" s="12" t="str">
        <f t="shared" si="1444"/>
        <v/>
      </c>
      <c r="DD1795" s="12" t="str">
        <f t="shared" si="1445"/>
        <v/>
      </c>
      <c r="DE1795" s="12" t="str">
        <f t="shared" si="1446"/>
        <v/>
      </c>
      <c r="DF1795" s="12" t="str">
        <f t="shared" si="1447"/>
        <v/>
      </c>
      <c r="DG1795" s="12" t="str">
        <f t="shared" si="1448"/>
        <v/>
      </c>
      <c r="DH1795" s="12" t="str">
        <f t="shared" si="1449"/>
        <v/>
      </c>
      <c r="DI1795" s="12" t="str">
        <f t="shared" si="1450"/>
        <v/>
      </c>
      <c r="DJ1795" s="12" t="str">
        <f t="shared" si="1451"/>
        <v/>
      </c>
      <c r="DK1795" s="12" t="str">
        <f t="shared" si="1452"/>
        <v/>
      </c>
      <c r="DL1795" s="12" t="str">
        <f t="shared" si="1453"/>
        <v/>
      </c>
      <c r="DM1795" s="12" t="str">
        <f t="shared" si="1454"/>
        <v/>
      </c>
      <c r="DN1795" s="12" t="str">
        <f t="shared" si="1455"/>
        <v/>
      </c>
      <c r="DO1795" s="12" t="str">
        <f t="shared" si="1456"/>
        <v/>
      </c>
      <c r="DP1795" s="12" t="str">
        <f t="shared" si="1457"/>
        <v/>
      </c>
      <c r="DQ1795" s="12" t="str">
        <f t="shared" si="1458"/>
        <v/>
      </c>
      <c r="DR1795" s="12" t="str">
        <f t="shared" si="1420"/>
        <v/>
      </c>
      <c r="DS1795" s="12" t="str">
        <f t="shared" si="1421"/>
        <v/>
      </c>
      <c r="DT1795" s="12" t="str">
        <f t="shared" si="1422"/>
        <v/>
      </c>
      <c r="DU1795" s="12" t="str">
        <f t="shared" si="1423"/>
        <v/>
      </c>
      <c r="DV1795" s="12" t="str">
        <f t="shared" si="1424"/>
        <v/>
      </c>
      <c r="DW1795" s="12" t="str">
        <f t="shared" si="1425"/>
        <v/>
      </c>
      <c r="DX1795" s="12" t="str">
        <f t="shared" si="1426"/>
        <v/>
      </c>
      <c r="DY1795" s="12" t="str">
        <f t="shared" si="1427"/>
        <v/>
      </c>
      <c r="DZ1795" s="12" t="str">
        <f t="shared" si="1428"/>
        <v/>
      </c>
      <c r="EA1795" s="12" t="str">
        <f t="shared" si="1429"/>
        <v/>
      </c>
      <c r="EB1795" s="12" t="str">
        <f t="shared" si="1430"/>
        <v/>
      </c>
      <c r="EC1795" s="12" t="str">
        <f t="shared" si="1431"/>
        <v/>
      </c>
      <c r="ED1795" s="12" t="str">
        <f t="shared" si="1432"/>
        <v/>
      </c>
      <c r="EE1795" s="12" t="str">
        <f t="shared" si="1433"/>
        <v/>
      </c>
      <c r="EF1795" s="12" t="str">
        <f t="shared" si="1434"/>
        <v/>
      </c>
      <c r="EG1795" s="12" t="str">
        <f t="shared" si="1435"/>
        <v/>
      </c>
      <c r="EH1795" s="12" t="str">
        <f t="shared" si="1436"/>
        <v/>
      </c>
      <c r="EI1795" s="12" t="str">
        <f t="shared" si="1437"/>
        <v/>
      </c>
      <c r="EK1795" s="83" t="str">
        <f t="shared" si="1417"/>
        <v/>
      </c>
      <c r="EM1795" s="12" t="str">
        <f t="shared" si="1418"/>
        <v/>
      </c>
      <c r="EO1795" s="12" t="str">
        <f t="shared" si="1419"/>
        <v/>
      </c>
      <c r="EQ1795" s="12" t="str">
        <f>IF($EO1795="", "", IF($EQ$8=$EQ$6, COUNTIF($EO$11:$EO$2510, "&gt;"&amp;$EO1795)+1+COUNTIF($EO$11:$EO1795, $EO1795)-1, COUNTIF($EO$11:$EO$2510, "&lt;"&amp;$EO1795)+1+COUNTIF($EO$11:$EO1795, $EO1795)-1))</f>
        <v/>
      </c>
    </row>
    <row r="1796" spans="1:147" x14ac:dyDescent="0.55000000000000004">
      <c r="A1796" s="8"/>
      <c r="B1796" s="12" t="str">
        <f>IF($D1796="", "", COUNTIF($D$11:$D1796, $D1796))</f>
        <v/>
      </c>
      <c r="C1796" s="8"/>
      <c r="D1796" s="45"/>
      <c r="E1796" s="46"/>
      <c r="F1796" s="47"/>
      <c r="G1796" s="54"/>
      <c r="H1796" s="54"/>
      <c r="I1796" s="48"/>
      <c r="J1796" s="49"/>
      <c r="K1796" s="50"/>
      <c r="L1796" s="50"/>
      <c r="M1796" s="50"/>
      <c r="N1796" s="50"/>
      <c r="O1796" s="50"/>
      <c r="P1796" s="50"/>
      <c r="Q1796" s="50"/>
      <c r="R1796" s="50"/>
      <c r="S1796" s="50"/>
      <c r="T1796" s="50"/>
      <c r="U1796" s="51"/>
      <c r="V1796" s="52"/>
      <c r="W1796" s="53"/>
      <c r="X1796" s="53"/>
      <c r="Y1796" s="53"/>
      <c r="Z1796" s="53"/>
      <c r="AA1796" s="48"/>
      <c r="AB1796" s="54"/>
      <c r="AC1796" s="54"/>
      <c r="AD1796" s="54"/>
      <c r="AE1796" s="54"/>
      <c r="AF1796" s="54"/>
      <c r="AG1796" s="54"/>
      <c r="AH1796" s="54"/>
      <c r="AI1796" s="54"/>
      <c r="AJ1796" s="49"/>
      <c r="AK1796" s="48"/>
      <c r="AL1796" s="54"/>
      <c r="AM1796" s="54"/>
      <c r="AN1796" s="54"/>
      <c r="AO1796" s="54"/>
      <c r="AP1796" s="54"/>
      <c r="AQ1796" s="54"/>
      <c r="AR1796" s="54"/>
      <c r="AS1796" s="54"/>
      <c r="AT1796" s="54"/>
      <c r="AU1796" s="54"/>
      <c r="AV1796" s="54"/>
      <c r="AW1796" s="54"/>
      <c r="AX1796" s="54"/>
      <c r="AY1796" s="54"/>
      <c r="AZ1796" s="54"/>
      <c r="BA1796" s="54"/>
      <c r="BB1796" s="54"/>
      <c r="BC1796" s="54"/>
      <c r="BD1796" s="54"/>
      <c r="BE1796" s="54"/>
      <c r="BF1796" s="54"/>
      <c r="BG1796" s="54"/>
      <c r="BH1796" s="54"/>
      <c r="BI1796" s="54"/>
      <c r="BJ1796" s="54"/>
      <c r="BK1796" s="54"/>
      <c r="BL1796" s="54"/>
      <c r="BM1796" s="54"/>
      <c r="BN1796" s="54"/>
      <c r="BO1796" s="54"/>
      <c r="BP1796" s="54"/>
      <c r="BQ1796" s="54"/>
      <c r="BR1796" s="54"/>
      <c r="BS1796" s="54"/>
      <c r="BT1796" s="54"/>
      <c r="BU1796" s="54"/>
      <c r="BV1796" s="54"/>
      <c r="BW1796" s="54"/>
      <c r="BX1796" s="49"/>
      <c r="BY1796" s="55"/>
      <c r="BZ1796" s="8"/>
      <c r="CE1796" s="12" t="str">
        <f t="shared" si="1407"/>
        <v/>
      </c>
      <c r="CG1796" s="77" t="str">
        <f t="shared" si="1408"/>
        <v/>
      </c>
      <c r="CH1796" s="80" t="str">
        <f t="shared" si="1409"/>
        <v/>
      </c>
      <c r="CL1796" s="12" t="str">
        <f t="shared" si="1410"/>
        <v/>
      </c>
      <c r="CM1796" s="12" t="str">
        <f t="shared" si="1411"/>
        <v/>
      </c>
      <c r="CN1796" s="12" t="str" cm="1">
        <f t="array" ref="CN1796">IF(OR($CE1796="", $CG$3=""), "", IF(IFERROR(INDEX($K1796:$T1796, $CK1796, MATCH(CN$3, $K$3:$T$3, 0)), "")="", $CC$4, $CC$3))</f>
        <v/>
      </c>
      <c r="CO1796" s="12" t="str" cm="1">
        <f t="array" ref="CO1796">IF(OR($CE1796="", $CG$3=""), "", IF(IFERROR(INDEX($AA1796:$AJ1796, $CK1796, MATCH(CO$3, $AA$3:$AJ$3, 0)), "")="", $CC$4, $CC$3))</f>
        <v/>
      </c>
      <c r="CP1796" s="12" t="str">
        <f>IF(OR($CE1796="", $CG$3=""), "", IF(CP$3='Property List &amp; Features'!$BG$9, $CC$3, IF(CP$3=$I1796, $CC$3, $CC$4)))</f>
        <v/>
      </c>
      <c r="CQ1796" s="12" t="str">
        <f>IF(OR($CE1796="", $CG$3=""), "", IF(CQ$3='Property List &amp; Features'!$BG$9, $CC$3, IF(CQ$3=$J1796, $CC$3, $CC$4)))</f>
        <v/>
      </c>
      <c r="CR1796" s="12" t="str">
        <f t="shared" si="1412"/>
        <v/>
      </c>
      <c r="CS1796" s="12" t="str">
        <f t="shared" si="1413"/>
        <v/>
      </c>
      <c r="CT1796" s="12" t="str">
        <f t="shared" si="1414"/>
        <v/>
      </c>
      <c r="CU1796" s="12" t="str">
        <f t="shared" si="1415"/>
        <v/>
      </c>
      <c r="CV1796" s="12" t="str">
        <f t="shared" si="1416"/>
        <v/>
      </c>
      <c r="CW1796" s="12" t="str">
        <f t="shared" si="1438"/>
        <v/>
      </c>
      <c r="CX1796" s="12" t="str">
        <f t="shared" si="1439"/>
        <v/>
      </c>
      <c r="CY1796" s="12" t="str">
        <f t="shared" si="1440"/>
        <v/>
      </c>
      <c r="CZ1796" s="12" t="str">
        <f t="shared" si="1441"/>
        <v/>
      </c>
      <c r="DA1796" s="12" t="str">
        <f t="shared" si="1442"/>
        <v/>
      </c>
      <c r="DB1796" s="12" t="str">
        <f t="shared" si="1443"/>
        <v/>
      </c>
      <c r="DC1796" s="12" t="str">
        <f t="shared" si="1444"/>
        <v/>
      </c>
      <c r="DD1796" s="12" t="str">
        <f t="shared" si="1445"/>
        <v/>
      </c>
      <c r="DE1796" s="12" t="str">
        <f t="shared" si="1446"/>
        <v/>
      </c>
      <c r="DF1796" s="12" t="str">
        <f t="shared" si="1447"/>
        <v/>
      </c>
      <c r="DG1796" s="12" t="str">
        <f t="shared" si="1448"/>
        <v/>
      </c>
      <c r="DH1796" s="12" t="str">
        <f t="shared" si="1449"/>
        <v/>
      </c>
      <c r="DI1796" s="12" t="str">
        <f t="shared" si="1450"/>
        <v/>
      </c>
      <c r="DJ1796" s="12" t="str">
        <f t="shared" si="1451"/>
        <v/>
      </c>
      <c r="DK1796" s="12" t="str">
        <f t="shared" si="1452"/>
        <v/>
      </c>
      <c r="DL1796" s="12" t="str">
        <f t="shared" si="1453"/>
        <v/>
      </c>
      <c r="DM1796" s="12" t="str">
        <f t="shared" si="1454"/>
        <v/>
      </c>
      <c r="DN1796" s="12" t="str">
        <f t="shared" si="1455"/>
        <v/>
      </c>
      <c r="DO1796" s="12" t="str">
        <f t="shared" si="1456"/>
        <v/>
      </c>
      <c r="DP1796" s="12" t="str">
        <f t="shared" si="1457"/>
        <v/>
      </c>
      <c r="DQ1796" s="12" t="str">
        <f t="shared" si="1458"/>
        <v/>
      </c>
      <c r="DR1796" s="12" t="str">
        <f t="shared" si="1420"/>
        <v/>
      </c>
      <c r="DS1796" s="12" t="str">
        <f t="shared" si="1421"/>
        <v/>
      </c>
      <c r="DT1796" s="12" t="str">
        <f t="shared" si="1422"/>
        <v/>
      </c>
      <c r="DU1796" s="12" t="str">
        <f t="shared" si="1423"/>
        <v/>
      </c>
      <c r="DV1796" s="12" t="str">
        <f t="shared" si="1424"/>
        <v/>
      </c>
      <c r="DW1796" s="12" t="str">
        <f t="shared" si="1425"/>
        <v/>
      </c>
      <c r="DX1796" s="12" t="str">
        <f t="shared" si="1426"/>
        <v/>
      </c>
      <c r="DY1796" s="12" t="str">
        <f t="shared" si="1427"/>
        <v/>
      </c>
      <c r="DZ1796" s="12" t="str">
        <f t="shared" si="1428"/>
        <v/>
      </c>
      <c r="EA1796" s="12" t="str">
        <f t="shared" si="1429"/>
        <v/>
      </c>
      <c r="EB1796" s="12" t="str">
        <f t="shared" si="1430"/>
        <v/>
      </c>
      <c r="EC1796" s="12" t="str">
        <f t="shared" si="1431"/>
        <v/>
      </c>
      <c r="ED1796" s="12" t="str">
        <f t="shared" si="1432"/>
        <v/>
      </c>
      <c r="EE1796" s="12" t="str">
        <f t="shared" si="1433"/>
        <v/>
      </c>
      <c r="EF1796" s="12" t="str">
        <f t="shared" si="1434"/>
        <v/>
      </c>
      <c r="EG1796" s="12" t="str">
        <f t="shared" si="1435"/>
        <v/>
      </c>
      <c r="EH1796" s="12" t="str">
        <f t="shared" si="1436"/>
        <v/>
      </c>
      <c r="EI1796" s="12" t="str">
        <f t="shared" si="1437"/>
        <v/>
      </c>
      <c r="EK1796" s="83" t="str">
        <f t="shared" si="1417"/>
        <v/>
      </c>
      <c r="EM1796" s="12" t="str">
        <f t="shared" si="1418"/>
        <v/>
      </c>
      <c r="EO1796" s="12" t="str">
        <f t="shared" si="1419"/>
        <v/>
      </c>
      <c r="EQ1796" s="12" t="str">
        <f>IF($EO1796="", "", IF($EQ$8=$EQ$6, COUNTIF($EO$11:$EO$2510, "&gt;"&amp;$EO1796)+1+COUNTIF($EO$11:$EO1796, $EO1796)-1, COUNTIF($EO$11:$EO$2510, "&lt;"&amp;$EO1796)+1+COUNTIF($EO$11:$EO1796, $EO1796)-1))</f>
        <v/>
      </c>
    </row>
    <row r="1797" spans="1:147" x14ac:dyDescent="0.55000000000000004">
      <c r="A1797" s="8"/>
      <c r="B1797" s="12" t="str">
        <f>IF($D1797="", "", COUNTIF($D$11:$D1797, $D1797))</f>
        <v/>
      </c>
      <c r="C1797" s="8"/>
      <c r="D1797" s="45"/>
      <c r="E1797" s="46"/>
      <c r="F1797" s="47"/>
      <c r="G1797" s="54"/>
      <c r="H1797" s="54"/>
      <c r="I1797" s="48"/>
      <c r="J1797" s="49"/>
      <c r="K1797" s="50"/>
      <c r="L1797" s="50"/>
      <c r="M1797" s="50"/>
      <c r="N1797" s="50"/>
      <c r="O1797" s="50"/>
      <c r="P1797" s="50"/>
      <c r="Q1797" s="50"/>
      <c r="R1797" s="50"/>
      <c r="S1797" s="50"/>
      <c r="T1797" s="50"/>
      <c r="U1797" s="51"/>
      <c r="V1797" s="52"/>
      <c r="W1797" s="53"/>
      <c r="X1797" s="53"/>
      <c r="Y1797" s="53"/>
      <c r="Z1797" s="53"/>
      <c r="AA1797" s="48"/>
      <c r="AB1797" s="54"/>
      <c r="AC1797" s="54"/>
      <c r="AD1797" s="54"/>
      <c r="AE1797" s="54"/>
      <c r="AF1797" s="54"/>
      <c r="AG1797" s="54"/>
      <c r="AH1797" s="54"/>
      <c r="AI1797" s="54"/>
      <c r="AJ1797" s="49"/>
      <c r="AK1797" s="48"/>
      <c r="AL1797" s="54"/>
      <c r="AM1797" s="54"/>
      <c r="AN1797" s="54"/>
      <c r="AO1797" s="54"/>
      <c r="AP1797" s="54"/>
      <c r="AQ1797" s="54"/>
      <c r="AR1797" s="54"/>
      <c r="AS1797" s="54"/>
      <c r="AT1797" s="54"/>
      <c r="AU1797" s="54"/>
      <c r="AV1797" s="54"/>
      <c r="AW1797" s="54"/>
      <c r="AX1797" s="54"/>
      <c r="AY1797" s="54"/>
      <c r="AZ1797" s="54"/>
      <c r="BA1797" s="54"/>
      <c r="BB1797" s="54"/>
      <c r="BC1797" s="54"/>
      <c r="BD1797" s="54"/>
      <c r="BE1797" s="54"/>
      <c r="BF1797" s="54"/>
      <c r="BG1797" s="54"/>
      <c r="BH1797" s="54"/>
      <c r="BI1797" s="54"/>
      <c r="BJ1797" s="54"/>
      <c r="BK1797" s="54"/>
      <c r="BL1797" s="54"/>
      <c r="BM1797" s="54"/>
      <c r="BN1797" s="54"/>
      <c r="BO1797" s="54"/>
      <c r="BP1797" s="54"/>
      <c r="BQ1797" s="54"/>
      <c r="BR1797" s="54"/>
      <c r="BS1797" s="54"/>
      <c r="BT1797" s="54"/>
      <c r="BU1797" s="54"/>
      <c r="BV1797" s="54"/>
      <c r="BW1797" s="54"/>
      <c r="BX1797" s="49"/>
      <c r="BY1797" s="55"/>
      <c r="BZ1797" s="8"/>
      <c r="CE1797" s="12" t="str">
        <f t="shared" si="1407"/>
        <v/>
      </c>
      <c r="CG1797" s="77" t="str">
        <f t="shared" si="1408"/>
        <v/>
      </c>
      <c r="CH1797" s="80" t="str">
        <f t="shared" si="1409"/>
        <v/>
      </c>
      <c r="CL1797" s="12" t="str">
        <f t="shared" si="1410"/>
        <v/>
      </c>
      <c r="CM1797" s="12" t="str">
        <f t="shared" si="1411"/>
        <v/>
      </c>
      <c r="CN1797" s="12" t="str" cm="1">
        <f t="array" ref="CN1797">IF(OR($CE1797="", $CG$3=""), "", IF(IFERROR(INDEX($K1797:$T1797, $CK1797, MATCH(CN$3, $K$3:$T$3, 0)), "")="", $CC$4, $CC$3))</f>
        <v/>
      </c>
      <c r="CO1797" s="12" t="str" cm="1">
        <f t="array" ref="CO1797">IF(OR($CE1797="", $CG$3=""), "", IF(IFERROR(INDEX($AA1797:$AJ1797, $CK1797, MATCH(CO$3, $AA$3:$AJ$3, 0)), "")="", $CC$4, $CC$3))</f>
        <v/>
      </c>
      <c r="CP1797" s="12" t="str">
        <f>IF(OR($CE1797="", $CG$3=""), "", IF(CP$3='Property List &amp; Features'!$BG$9, $CC$3, IF(CP$3=$I1797, $CC$3, $CC$4)))</f>
        <v/>
      </c>
      <c r="CQ1797" s="12" t="str">
        <f>IF(OR($CE1797="", $CG$3=""), "", IF(CQ$3='Property List &amp; Features'!$BG$9, $CC$3, IF(CQ$3=$J1797, $CC$3, $CC$4)))</f>
        <v/>
      </c>
      <c r="CR1797" s="12" t="str">
        <f t="shared" si="1412"/>
        <v/>
      </c>
      <c r="CS1797" s="12" t="str">
        <f t="shared" si="1413"/>
        <v/>
      </c>
      <c r="CT1797" s="12" t="str">
        <f t="shared" si="1414"/>
        <v/>
      </c>
      <c r="CU1797" s="12" t="str">
        <f t="shared" si="1415"/>
        <v/>
      </c>
      <c r="CV1797" s="12" t="str">
        <f t="shared" si="1416"/>
        <v/>
      </c>
      <c r="CW1797" s="12" t="str">
        <f t="shared" si="1438"/>
        <v/>
      </c>
      <c r="CX1797" s="12" t="str">
        <f t="shared" si="1439"/>
        <v/>
      </c>
      <c r="CY1797" s="12" t="str">
        <f t="shared" si="1440"/>
        <v/>
      </c>
      <c r="CZ1797" s="12" t="str">
        <f t="shared" si="1441"/>
        <v/>
      </c>
      <c r="DA1797" s="12" t="str">
        <f t="shared" si="1442"/>
        <v/>
      </c>
      <c r="DB1797" s="12" t="str">
        <f t="shared" si="1443"/>
        <v/>
      </c>
      <c r="DC1797" s="12" t="str">
        <f t="shared" si="1444"/>
        <v/>
      </c>
      <c r="DD1797" s="12" t="str">
        <f t="shared" si="1445"/>
        <v/>
      </c>
      <c r="DE1797" s="12" t="str">
        <f t="shared" si="1446"/>
        <v/>
      </c>
      <c r="DF1797" s="12" t="str">
        <f t="shared" si="1447"/>
        <v/>
      </c>
      <c r="DG1797" s="12" t="str">
        <f t="shared" si="1448"/>
        <v/>
      </c>
      <c r="DH1797" s="12" t="str">
        <f t="shared" si="1449"/>
        <v/>
      </c>
      <c r="DI1797" s="12" t="str">
        <f t="shared" si="1450"/>
        <v/>
      </c>
      <c r="DJ1797" s="12" t="str">
        <f t="shared" si="1451"/>
        <v/>
      </c>
      <c r="DK1797" s="12" t="str">
        <f t="shared" si="1452"/>
        <v/>
      </c>
      <c r="DL1797" s="12" t="str">
        <f t="shared" si="1453"/>
        <v/>
      </c>
      <c r="DM1797" s="12" t="str">
        <f t="shared" si="1454"/>
        <v/>
      </c>
      <c r="DN1797" s="12" t="str">
        <f t="shared" si="1455"/>
        <v/>
      </c>
      <c r="DO1797" s="12" t="str">
        <f t="shared" si="1456"/>
        <v/>
      </c>
      <c r="DP1797" s="12" t="str">
        <f t="shared" si="1457"/>
        <v/>
      </c>
      <c r="DQ1797" s="12" t="str">
        <f t="shared" si="1458"/>
        <v/>
      </c>
      <c r="DR1797" s="12" t="str">
        <f t="shared" si="1420"/>
        <v/>
      </c>
      <c r="DS1797" s="12" t="str">
        <f t="shared" si="1421"/>
        <v/>
      </c>
      <c r="DT1797" s="12" t="str">
        <f t="shared" si="1422"/>
        <v/>
      </c>
      <c r="DU1797" s="12" t="str">
        <f t="shared" si="1423"/>
        <v/>
      </c>
      <c r="DV1797" s="12" t="str">
        <f t="shared" si="1424"/>
        <v/>
      </c>
      <c r="DW1797" s="12" t="str">
        <f t="shared" si="1425"/>
        <v/>
      </c>
      <c r="DX1797" s="12" t="str">
        <f t="shared" si="1426"/>
        <v/>
      </c>
      <c r="DY1797" s="12" t="str">
        <f t="shared" si="1427"/>
        <v/>
      </c>
      <c r="DZ1797" s="12" t="str">
        <f t="shared" si="1428"/>
        <v/>
      </c>
      <c r="EA1797" s="12" t="str">
        <f t="shared" si="1429"/>
        <v/>
      </c>
      <c r="EB1797" s="12" t="str">
        <f t="shared" si="1430"/>
        <v/>
      </c>
      <c r="EC1797" s="12" t="str">
        <f t="shared" si="1431"/>
        <v/>
      </c>
      <c r="ED1797" s="12" t="str">
        <f t="shared" si="1432"/>
        <v/>
      </c>
      <c r="EE1797" s="12" t="str">
        <f t="shared" si="1433"/>
        <v/>
      </c>
      <c r="EF1797" s="12" t="str">
        <f t="shared" si="1434"/>
        <v/>
      </c>
      <c r="EG1797" s="12" t="str">
        <f t="shared" si="1435"/>
        <v/>
      </c>
      <c r="EH1797" s="12" t="str">
        <f t="shared" si="1436"/>
        <v/>
      </c>
      <c r="EI1797" s="12" t="str">
        <f t="shared" si="1437"/>
        <v/>
      </c>
      <c r="EK1797" s="83" t="str">
        <f t="shared" si="1417"/>
        <v/>
      </c>
      <c r="EM1797" s="12" t="str">
        <f t="shared" si="1418"/>
        <v/>
      </c>
      <c r="EO1797" s="12" t="str">
        <f t="shared" si="1419"/>
        <v/>
      </c>
      <c r="EQ1797" s="12" t="str">
        <f>IF($EO1797="", "", IF($EQ$8=$EQ$6, COUNTIF($EO$11:$EO$2510, "&gt;"&amp;$EO1797)+1+COUNTIF($EO$11:$EO1797, $EO1797)-1, COUNTIF($EO$11:$EO$2510, "&lt;"&amp;$EO1797)+1+COUNTIF($EO$11:$EO1797, $EO1797)-1))</f>
        <v/>
      </c>
    </row>
    <row r="1798" spans="1:147" x14ac:dyDescent="0.55000000000000004">
      <c r="A1798" s="8"/>
      <c r="B1798" s="12" t="str">
        <f>IF($D1798="", "", COUNTIF($D$11:$D1798, $D1798))</f>
        <v/>
      </c>
      <c r="C1798" s="8"/>
      <c r="D1798" s="45"/>
      <c r="E1798" s="46"/>
      <c r="F1798" s="47"/>
      <c r="G1798" s="54"/>
      <c r="H1798" s="54"/>
      <c r="I1798" s="48"/>
      <c r="J1798" s="49"/>
      <c r="K1798" s="50"/>
      <c r="L1798" s="50"/>
      <c r="M1798" s="50"/>
      <c r="N1798" s="50"/>
      <c r="O1798" s="50"/>
      <c r="P1798" s="50"/>
      <c r="Q1798" s="50"/>
      <c r="R1798" s="50"/>
      <c r="S1798" s="50"/>
      <c r="T1798" s="50"/>
      <c r="U1798" s="51"/>
      <c r="V1798" s="52"/>
      <c r="W1798" s="53"/>
      <c r="X1798" s="53"/>
      <c r="Y1798" s="53"/>
      <c r="Z1798" s="53"/>
      <c r="AA1798" s="48"/>
      <c r="AB1798" s="54"/>
      <c r="AC1798" s="54"/>
      <c r="AD1798" s="54"/>
      <c r="AE1798" s="54"/>
      <c r="AF1798" s="54"/>
      <c r="AG1798" s="54"/>
      <c r="AH1798" s="54"/>
      <c r="AI1798" s="54"/>
      <c r="AJ1798" s="49"/>
      <c r="AK1798" s="48"/>
      <c r="AL1798" s="54"/>
      <c r="AM1798" s="54"/>
      <c r="AN1798" s="54"/>
      <c r="AO1798" s="54"/>
      <c r="AP1798" s="54"/>
      <c r="AQ1798" s="54"/>
      <c r="AR1798" s="54"/>
      <c r="AS1798" s="54"/>
      <c r="AT1798" s="54"/>
      <c r="AU1798" s="54"/>
      <c r="AV1798" s="54"/>
      <c r="AW1798" s="54"/>
      <c r="AX1798" s="54"/>
      <c r="AY1798" s="54"/>
      <c r="AZ1798" s="54"/>
      <c r="BA1798" s="54"/>
      <c r="BB1798" s="54"/>
      <c r="BC1798" s="54"/>
      <c r="BD1798" s="54"/>
      <c r="BE1798" s="54"/>
      <c r="BF1798" s="54"/>
      <c r="BG1798" s="54"/>
      <c r="BH1798" s="54"/>
      <c r="BI1798" s="54"/>
      <c r="BJ1798" s="54"/>
      <c r="BK1798" s="54"/>
      <c r="BL1798" s="54"/>
      <c r="BM1798" s="54"/>
      <c r="BN1798" s="54"/>
      <c r="BO1798" s="54"/>
      <c r="BP1798" s="54"/>
      <c r="BQ1798" s="54"/>
      <c r="BR1798" s="54"/>
      <c r="BS1798" s="54"/>
      <c r="BT1798" s="54"/>
      <c r="BU1798" s="54"/>
      <c r="BV1798" s="54"/>
      <c r="BW1798" s="54"/>
      <c r="BX1798" s="49"/>
      <c r="BY1798" s="55"/>
      <c r="BZ1798" s="8"/>
      <c r="CE1798" s="12" t="str">
        <f t="shared" si="1407"/>
        <v/>
      </c>
      <c r="CG1798" s="77" t="str">
        <f t="shared" si="1408"/>
        <v/>
      </c>
      <c r="CH1798" s="80" t="str">
        <f t="shared" si="1409"/>
        <v/>
      </c>
      <c r="CL1798" s="12" t="str">
        <f t="shared" si="1410"/>
        <v/>
      </c>
      <c r="CM1798" s="12" t="str">
        <f t="shared" si="1411"/>
        <v/>
      </c>
      <c r="CN1798" s="12" t="str" cm="1">
        <f t="array" ref="CN1798">IF(OR($CE1798="", $CG$3=""), "", IF(IFERROR(INDEX($K1798:$T1798, $CK1798, MATCH(CN$3, $K$3:$T$3, 0)), "")="", $CC$4, $CC$3))</f>
        <v/>
      </c>
      <c r="CO1798" s="12" t="str" cm="1">
        <f t="array" ref="CO1798">IF(OR($CE1798="", $CG$3=""), "", IF(IFERROR(INDEX($AA1798:$AJ1798, $CK1798, MATCH(CO$3, $AA$3:$AJ$3, 0)), "")="", $CC$4, $CC$3))</f>
        <v/>
      </c>
      <c r="CP1798" s="12" t="str">
        <f>IF(OR($CE1798="", $CG$3=""), "", IF(CP$3='Property List &amp; Features'!$BG$9, $CC$3, IF(CP$3=$I1798, $CC$3, $CC$4)))</f>
        <v/>
      </c>
      <c r="CQ1798" s="12" t="str">
        <f>IF(OR($CE1798="", $CG$3=""), "", IF(CQ$3='Property List &amp; Features'!$BG$9, $CC$3, IF(CQ$3=$J1798, $CC$3, $CC$4)))</f>
        <v/>
      </c>
      <c r="CR1798" s="12" t="str">
        <f t="shared" si="1412"/>
        <v/>
      </c>
      <c r="CS1798" s="12" t="str">
        <f t="shared" si="1413"/>
        <v/>
      </c>
      <c r="CT1798" s="12" t="str">
        <f t="shared" si="1414"/>
        <v/>
      </c>
      <c r="CU1798" s="12" t="str">
        <f t="shared" si="1415"/>
        <v/>
      </c>
      <c r="CV1798" s="12" t="str">
        <f t="shared" si="1416"/>
        <v/>
      </c>
      <c r="CW1798" s="12" t="str">
        <f t="shared" si="1438"/>
        <v/>
      </c>
      <c r="CX1798" s="12" t="str">
        <f t="shared" si="1439"/>
        <v/>
      </c>
      <c r="CY1798" s="12" t="str">
        <f t="shared" si="1440"/>
        <v/>
      </c>
      <c r="CZ1798" s="12" t="str">
        <f t="shared" si="1441"/>
        <v/>
      </c>
      <c r="DA1798" s="12" t="str">
        <f t="shared" si="1442"/>
        <v/>
      </c>
      <c r="DB1798" s="12" t="str">
        <f t="shared" si="1443"/>
        <v/>
      </c>
      <c r="DC1798" s="12" t="str">
        <f t="shared" si="1444"/>
        <v/>
      </c>
      <c r="DD1798" s="12" t="str">
        <f t="shared" si="1445"/>
        <v/>
      </c>
      <c r="DE1798" s="12" t="str">
        <f t="shared" si="1446"/>
        <v/>
      </c>
      <c r="DF1798" s="12" t="str">
        <f t="shared" si="1447"/>
        <v/>
      </c>
      <c r="DG1798" s="12" t="str">
        <f t="shared" si="1448"/>
        <v/>
      </c>
      <c r="DH1798" s="12" t="str">
        <f t="shared" si="1449"/>
        <v/>
      </c>
      <c r="DI1798" s="12" t="str">
        <f t="shared" si="1450"/>
        <v/>
      </c>
      <c r="DJ1798" s="12" t="str">
        <f t="shared" si="1451"/>
        <v/>
      </c>
      <c r="DK1798" s="12" t="str">
        <f t="shared" si="1452"/>
        <v/>
      </c>
      <c r="DL1798" s="12" t="str">
        <f t="shared" si="1453"/>
        <v/>
      </c>
      <c r="DM1798" s="12" t="str">
        <f t="shared" si="1454"/>
        <v/>
      </c>
      <c r="DN1798" s="12" t="str">
        <f t="shared" si="1455"/>
        <v/>
      </c>
      <c r="DO1798" s="12" t="str">
        <f t="shared" si="1456"/>
        <v/>
      </c>
      <c r="DP1798" s="12" t="str">
        <f t="shared" si="1457"/>
        <v/>
      </c>
      <c r="DQ1798" s="12" t="str">
        <f t="shared" si="1458"/>
        <v/>
      </c>
      <c r="DR1798" s="12" t="str">
        <f t="shared" si="1420"/>
        <v/>
      </c>
      <c r="DS1798" s="12" t="str">
        <f t="shared" si="1421"/>
        <v/>
      </c>
      <c r="DT1798" s="12" t="str">
        <f t="shared" si="1422"/>
        <v/>
      </c>
      <c r="DU1798" s="12" t="str">
        <f t="shared" si="1423"/>
        <v/>
      </c>
      <c r="DV1798" s="12" t="str">
        <f t="shared" si="1424"/>
        <v/>
      </c>
      <c r="DW1798" s="12" t="str">
        <f t="shared" si="1425"/>
        <v/>
      </c>
      <c r="DX1798" s="12" t="str">
        <f t="shared" si="1426"/>
        <v/>
      </c>
      <c r="DY1798" s="12" t="str">
        <f t="shared" si="1427"/>
        <v/>
      </c>
      <c r="DZ1798" s="12" t="str">
        <f t="shared" si="1428"/>
        <v/>
      </c>
      <c r="EA1798" s="12" t="str">
        <f t="shared" si="1429"/>
        <v/>
      </c>
      <c r="EB1798" s="12" t="str">
        <f t="shared" si="1430"/>
        <v/>
      </c>
      <c r="EC1798" s="12" t="str">
        <f t="shared" si="1431"/>
        <v/>
      </c>
      <c r="ED1798" s="12" t="str">
        <f t="shared" si="1432"/>
        <v/>
      </c>
      <c r="EE1798" s="12" t="str">
        <f t="shared" si="1433"/>
        <v/>
      </c>
      <c r="EF1798" s="12" t="str">
        <f t="shared" si="1434"/>
        <v/>
      </c>
      <c r="EG1798" s="12" t="str">
        <f t="shared" si="1435"/>
        <v/>
      </c>
      <c r="EH1798" s="12" t="str">
        <f t="shared" si="1436"/>
        <v/>
      </c>
      <c r="EI1798" s="12" t="str">
        <f t="shared" si="1437"/>
        <v/>
      </c>
      <c r="EK1798" s="83" t="str">
        <f t="shared" si="1417"/>
        <v/>
      </c>
      <c r="EM1798" s="12" t="str">
        <f t="shared" si="1418"/>
        <v/>
      </c>
      <c r="EO1798" s="12" t="str">
        <f t="shared" si="1419"/>
        <v/>
      </c>
      <c r="EQ1798" s="12" t="str">
        <f>IF($EO1798="", "", IF($EQ$8=$EQ$6, COUNTIF($EO$11:$EO$2510, "&gt;"&amp;$EO1798)+1+COUNTIF($EO$11:$EO1798, $EO1798)-1, COUNTIF($EO$11:$EO$2510, "&lt;"&amp;$EO1798)+1+COUNTIF($EO$11:$EO1798, $EO1798)-1))</f>
        <v/>
      </c>
    </row>
    <row r="1799" spans="1:147" x14ac:dyDescent="0.55000000000000004">
      <c r="A1799" s="8"/>
      <c r="B1799" s="12" t="str">
        <f>IF($D1799="", "", COUNTIF($D$11:$D1799, $D1799))</f>
        <v/>
      </c>
      <c r="C1799" s="8"/>
      <c r="D1799" s="45"/>
      <c r="E1799" s="46"/>
      <c r="F1799" s="47"/>
      <c r="G1799" s="54"/>
      <c r="H1799" s="54"/>
      <c r="I1799" s="48"/>
      <c r="J1799" s="49"/>
      <c r="K1799" s="50"/>
      <c r="L1799" s="50"/>
      <c r="M1799" s="50"/>
      <c r="N1799" s="50"/>
      <c r="O1799" s="50"/>
      <c r="P1799" s="50"/>
      <c r="Q1799" s="50"/>
      <c r="R1799" s="50"/>
      <c r="S1799" s="50"/>
      <c r="T1799" s="50"/>
      <c r="U1799" s="51"/>
      <c r="V1799" s="52"/>
      <c r="W1799" s="53"/>
      <c r="X1799" s="53"/>
      <c r="Y1799" s="53"/>
      <c r="Z1799" s="53"/>
      <c r="AA1799" s="48"/>
      <c r="AB1799" s="54"/>
      <c r="AC1799" s="54"/>
      <c r="AD1799" s="54"/>
      <c r="AE1799" s="54"/>
      <c r="AF1799" s="54"/>
      <c r="AG1799" s="54"/>
      <c r="AH1799" s="54"/>
      <c r="AI1799" s="54"/>
      <c r="AJ1799" s="49"/>
      <c r="AK1799" s="48"/>
      <c r="AL1799" s="54"/>
      <c r="AM1799" s="54"/>
      <c r="AN1799" s="54"/>
      <c r="AO1799" s="54"/>
      <c r="AP1799" s="54"/>
      <c r="AQ1799" s="54"/>
      <c r="AR1799" s="54"/>
      <c r="AS1799" s="54"/>
      <c r="AT1799" s="54"/>
      <c r="AU1799" s="54"/>
      <c r="AV1799" s="54"/>
      <c r="AW1799" s="54"/>
      <c r="AX1799" s="54"/>
      <c r="AY1799" s="54"/>
      <c r="AZ1799" s="54"/>
      <c r="BA1799" s="54"/>
      <c r="BB1799" s="54"/>
      <c r="BC1799" s="54"/>
      <c r="BD1799" s="54"/>
      <c r="BE1799" s="54"/>
      <c r="BF1799" s="54"/>
      <c r="BG1799" s="54"/>
      <c r="BH1799" s="54"/>
      <c r="BI1799" s="54"/>
      <c r="BJ1799" s="54"/>
      <c r="BK1799" s="54"/>
      <c r="BL1799" s="54"/>
      <c r="BM1799" s="54"/>
      <c r="BN1799" s="54"/>
      <c r="BO1799" s="54"/>
      <c r="BP1799" s="54"/>
      <c r="BQ1799" s="54"/>
      <c r="BR1799" s="54"/>
      <c r="BS1799" s="54"/>
      <c r="BT1799" s="54"/>
      <c r="BU1799" s="54"/>
      <c r="BV1799" s="54"/>
      <c r="BW1799" s="54"/>
      <c r="BX1799" s="49"/>
      <c r="BY1799" s="55"/>
      <c r="BZ1799" s="8"/>
      <c r="CE1799" s="12" t="str">
        <f t="shared" si="1407"/>
        <v/>
      </c>
      <c r="CG1799" s="77" t="str">
        <f t="shared" si="1408"/>
        <v/>
      </c>
      <c r="CH1799" s="80" t="str">
        <f t="shared" si="1409"/>
        <v/>
      </c>
      <c r="CL1799" s="12" t="str">
        <f t="shared" si="1410"/>
        <v/>
      </c>
      <c r="CM1799" s="12" t="str">
        <f t="shared" si="1411"/>
        <v/>
      </c>
      <c r="CN1799" s="12" t="str" cm="1">
        <f t="array" ref="CN1799">IF(OR($CE1799="", $CG$3=""), "", IF(IFERROR(INDEX($K1799:$T1799, $CK1799, MATCH(CN$3, $K$3:$T$3, 0)), "")="", $CC$4, $CC$3))</f>
        <v/>
      </c>
      <c r="CO1799" s="12" t="str" cm="1">
        <f t="array" ref="CO1799">IF(OR($CE1799="", $CG$3=""), "", IF(IFERROR(INDEX($AA1799:$AJ1799, $CK1799, MATCH(CO$3, $AA$3:$AJ$3, 0)), "")="", $CC$4, $CC$3))</f>
        <v/>
      </c>
      <c r="CP1799" s="12" t="str">
        <f>IF(OR($CE1799="", $CG$3=""), "", IF(CP$3='Property List &amp; Features'!$BG$9, $CC$3, IF(CP$3=$I1799, $CC$3, $CC$4)))</f>
        <v/>
      </c>
      <c r="CQ1799" s="12" t="str">
        <f>IF(OR($CE1799="", $CG$3=""), "", IF(CQ$3='Property List &amp; Features'!$BG$9, $CC$3, IF(CQ$3=$J1799, $CC$3, $CC$4)))</f>
        <v/>
      </c>
      <c r="CR1799" s="12" t="str">
        <f t="shared" si="1412"/>
        <v/>
      </c>
      <c r="CS1799" s="12" t="str">
        <f t="shared" si="1413"/>
        <v/>
      </c>
      <c r="CT1799" s="12" t="str">
        <f t="shared" si="1414"/>
        <v/>
      </c>
      <c r="CU1799" s="12" t="str">
        <f t="shared" si="1415"/>
        <v/>
      </c>
      <c r="CV1799" s="12" t="str">
        <f t="shared" si="1416"/>
        <v/>
      </c>
      <c r="CW1799" s="12" t="str">
        <f t="shared" si="1438"/>
        <v/>
      </c>
      <c r="CX1799" s="12" t="str">
        <f t="shared" si="1439"/>
        <v/>
      </c>
      <c r="CY1799" s="12" t="str">
        <f t="shared" si="1440"/>
        <v/>
      </c>
      <c r="CZ1799" s="12" t="str">
        <f t="shared" si="1441"/>
        <v/>
      </c>
      <c r="DA1799" s="12" t="str">
        <f t="shared" si="1442"/>
        <v/>
      </c>
      <c r="DB1799" s="12" t="str">
        <f t="shared" si="1443"/>
        <v/>
      </c>
      <c r="DC1799" s="12" t="str">
        <f t="shared" si="1444"/>
        <v/>
      </c>
      <c r="DD1799" s="12" t="str">
        <f t="shared" si="1445"/>
        <v/>
      </c>
      <c r="DE1799" s="12" t="str">
        <f t="shared" si="1446"/>
        <v/>
      </c>
      <c r="DF1799" s="12" t="str">
        <f t="shared" si="1447"/>
        <v/>
      </c>
      <c r="DG1799" s="12" t="str">
        <f t="shared" si="1448"/>
        <v/>
      </c>
      <c r="DH1799" s="12" t="str">
        <f t="shared" si="1449"/>
        <v/>
      </c>
      <c r="DI1799" s="12" t="str">
        <f t="shared" si="1450"/>
        <v/>
      </c>
      <c r="DJ1799" s="12" t="str">
        <f t="shared" si="1451"/>
        <v/>
      </c>
      <c r="DK1799" s="12" t="str">
        <f t="shared" si="1452"/>
        <v/>
      </c>
      <c r="DL1799" s="12" t="str">
        <f t="shared" si="1453"/>
        <v/>
      </c>
      <c r="DM1799" s="12" t="str">
        <f t="shared" si="1454"/>
        <v/>
      </c>
      <c r="DN1799" s="12" t="str">
        <f t="shared" si="1455"/>
        <v/>
      </c>
      <c r="DO1799" s="12" t="str">
        <f t="shared" si="1456"/>
        <v/>
      </c>
      <c r="DP1799" s="12" t="str">
        <f t="shared" si="1457"/>
        <v/>
      </c>
      <c r="DQ1799" s="12" t="str">
        <f t="shared" si="1458"/>
        <v/>
      </c>
      <c r="DR1799" s="12" t="str">
        <f t="shared" si="1420"/>
        <v/>
      </c>
      <c r="DS1799" s="12" t="str">
        <f t="shared" si="1421"/>
        <v/>
      </c>
      <c r="DT1799" s="12" t="str">
        <f t="shared" si="1422"/>
        <v/>
      </c>
      <c r="DU1799" s="12" t="str">
        <f t="shared" si="1423"/>
        <v/>
      </c>
      <c r="DV1799" s="12" t="str">
        <f t="shared" si="1424"/>
        <v/>
      </c>
      <c r="DW1799" s="12" t="str">
        <f t="shared" si="1425"/>
        <v/>
      </c>
      <c r="DX1799" s="12" t="str">
        <f t="shared" si="1426"/>
        <v/>
      </c>
      <c r="DY1799" s="12" t="str">
        <f t="shared" si="1427"/>
        <v/>
      </c>
      <c r="DZ1799" s="12" t="str">
        <f t="shared" si="1428"/>
        <v/>
      </c>
      <c r="EA1799" s="12" t="str">
        <f t="shared" si="1429"/>
        <v/>
      </c>
      <c r="EB1799" s="12" t="str">
        <f t="shared" si="1430"/>
        <v/>
      </c>
      <c r="EC1799" s="12" t="str">
        <f t="shared" si="1431"/>
        <v/>
      </c>
      <c r="ED1799" s="12" t="str">
        <f t="shared" si="1432"/>
        <v/>
      </c>
      <c r="EE1799" s="12" t="str">
        <f t="shared" si="1433"/>
        <v/>
      </c>
      <c r="EF1799" s="12" t="str">
        <f t="shared" si="1434"/>
        <v/>
      </c>
      <c r="EG1799" s="12" t="str">
        <f t="shared" si="1435"/>
        <v/>
      </c>
      <c r="EH1799" s="12" t="str">
        <f t="shared" si="1436"/>
        <v/>
      </c>
      <c r="EI1799" s="12" t="str">
        <f t="shared" si="1437"/>
        <v/>
      </c>
      <c r="EK1799" s="83" t="str">
        <f t="shared" si="1417"/>
        <v/>
      </c>
      <c r="EM1799" s="12" t="str">
        <f t="shared" si="1418"/>
        <v/>
      </c>
      <c r="EO1799" s="12" t="str">
        <f t="shared" si="1419"/>
        <v/>
      </c>
      <c r="EQ1799" s="12" t="str">
        <f>IF($EO1799="", "", IF($EQ$8=$EQ$6, COUNTIF($EO$11:$EO$2510, "&gt;"&amp;$EO1799)+1+COUNTIF($EO$11:$EO1799, $EO1799)-1, COUNTIF($EO$11:$EO$2510, "&lt;"&amp;$EO1799)+1+COUNTIF($EO$11:$EO1799, $EO1799)-1))</f>
        <v/>
      </c>
    </row>
    <row r="1800" spans="1:147" x14ac:dyDescent="0.55000000000000004">
      <c r="A1800" s="8"/>
      <c r="B1800" s="12" t="str">
        <f>IF($D1800="", "", COUNTIF($D$11:$D1800, $D1800))</f>
        <v/>
      </c>
      <c r="C1800" s="8"/>
      <c r="D1800" s="45"/>
      <c r="E1800" s="46"/>
      <c r="F1800" s="47"/>
      <c r="G1800" s="54"/>
      <c r="H1800" s="54"/>
      <c r="I1800" s="48"/>
      <c r="J1800" s="49"/>
      <c r="K1800" s="50"/>
      <c r="L1800" s="50"/>
      <c r="M1800" s="50"/>
      <c r="N1800" s="50"/>
      <c r="O1800" s="50"/>
      <c r="P1800" s="50"/>
      <c r="Q1800" s="50"/>
      <c r="R1800" s="50"/>
      <c r="S1800" s="50"/>
      <c r="T1800" s="50"/>
      <c r="U1800" s="51"/>
      <c r="V1800" s="52"/>
      <c r="W1800" s="53"/>
      <c r="X1800" s="53"/>
      <c r="Y1800" s="53"/>
      <c r="Z1800" s="53"/>
      <c r="AA1800" s="48"/>
      <c r="AB1800" s="54"/>
      <c r="AC1800" s="54"/>
      <c r="AD1800" s="54"/>
      <c r="AE1800" s="54"/>
      <c r="AF1800" s="54"/>
      <c r="AG1800" s="54"/>
      <c r="AH1800" s="54"/>
      <c r="AI1800" s="54"/>
      <c r="AJ1800" s="49"/>
      <c r="AK1800" s="48"/>
      <c r="AL1800" s="54"/>
      <c r="AM1800" s="54"/>
      <c r="AN1800" s="54"/>
      <c r="AO1800" s="54"/>
      <c r="AP1800" s="54"/>
      <c r="AQ1800" s="54"/>
      <c r="AR1800" s="54"/>
      <c r="AS1800" s="54"/>
      <c r="AT1800" s="54"/>
      <c r="AU1800" s="54"/>
      <c r="AV1800" s="54"/>
      <c r="AW1800" s="54"/>
      <c r="AX1800" s="54"/>
      <c r="AY1800" s="54"/>
      <c r="AZ1800" s="54"/>
      <c r="BA1800" s="54"/>
      <c r="BB1800" s="54"/>
      <c r="BC1800" s="54"/>
      <c r="BD1800" s="54"/>
      <c r="BE1800" s="54"/>
      <c r="BF1800" s="54"/>
      <c r="BG1800" s="54"/>
      <c r="BH1800" s="54"/>
      <c r="BI1800" s="54"/>
      <c r="BJ1800" s="54"/>
      <c r="BK1800" s="54"/>
      <c r="BL1800" s="54"/>
      <c r="BM1800" s="54"/>
      <c r="BN1800" s="54"/>
      <c r="BO1800" s="54"/>
      <c r="BP1800" s="54"/>
      <c r="BQ1800" s="54"/>
      <c r="BR1800" s="54"/>
      <c r="BS1800" s="54"/>
      <c r="BT1800" s="54"/>
      <c r="BU1800" s="54"/>
      <c r="BV1800" s="54"/>
      <c r="BW1800" s="54"/>
      <c r="BX1800" s="49"/>
      <c r="BY1800" s="55"/>
      <c r="BZ1800" s="8"/>
      <c r="CE1800" s="12" t="str">
        <f t="shared" si="1407"/>
        <v/>
      </c>
      <c r="CG1800" s="77" t="str">
        <f t="shared" si="1408"/>
        <v/>
      </c>
      <c r="CH1800" s="80" t="str">
        <f t="shared" si="1409"/>
        <v/>
      </c>
      <c r="CL1800" s="12" t="str">
        <f t="shared" si="1410"/>
        <v/>
      </c>
      <c r="CM1800" s="12" t="str">
        <f t="shared" si="1411"/>
        <v/>
      </c>
      <c r="CN1800" s="12" t="str" cm="1">
        <f t="array" ref="CN1800">IF(OR($CE1800="", $CG$3=""), "", IF(IFERROR(INDEX($K1800:$T1800, $CK1800, MATCH(CN$3, $K$3:$T$3, 0)), "")="", $CC$4, $CC$3))</f>
        <v/>
      </c>
      <c r="CO1800" s="12" t="str" cm="1">
        <f t="array" ref="CO1800">IF(OR($CE1800="", $CG$3=""), "", IF(IFERROR(INDEX($AA1800:$AJ1800, $CK1800, MATCH(CO$3, $AA$3:$AJ$3, 0)), "")="", $CC$4, $CC$3))</f>
        <v/>
      </c>
      <c r="CP1800" s="12" t="str">
        <f>IF(OR($CE1800="", $CG$3=""), "", IF(CP$3='Property List &amp; Features'!$BG$9, $CC$3, IF(CP$3=$I1800, $CC$3, $CC$4)))</f>
        <v/>
      </c>
      <c r="CQ1800" s="12" t="str">
        <f>IF(OR($CE1800="", $CG$3=""), "", IF(CQ$3='Property List &amp; Features'!$BG$9, $CC$3, IF(CQ$3=$J1800, $CC$3, $CC$4)))</f>
        <v/>
      </c>
      <c r="CR1800" s="12" t="str">
        <f t="shared" si="1412"/>
        <v/>
      </c>
      <c r="CS1800" s="12" t="str">
        <f t="shared" si="1413"/>
        <v/>
      </c>
      <c r="CT1800" s="12" t="str">
        <f t="shared" si="1414"/>
        <v/>
      </c>
      <c r="CU1800" s="12" t="str">
        <f t="shared" si="1415"/>
        <v/>
      </c>
      <c r="CV1800" s="12" t="str">
        <f t="shared" si="1416"/>
        <v/>
      </c>
      <c r="CW1800" s="12" t="str">
        <f t="shared" si="1438"/>
        <v/>
      </c>
      <c r="CX1800" s="12" t="str">
        <f t="shared" si="1439"/>
        <v/>
      </c>
      <c r="CY1800" s="12" t="str">
        <f t="shared" si="1440"/>
        <v/>
      </c>
      <c r="CZ1800" s="12" t="str">
        <f t="shared" si="1441"/>
        <v/>
      </c>
      <c r="DA1800" s="12" t="str">
        <f t="shared" si="1442"/>
        <v/>
      </c>
      <c r="DB1800" s="12" t="str">
        <f t="shared" si="1443"/>
        <v/>
      </c>
      <c r="DC1800" s="12" t="str">
        <f t="shared" si="1444"/>
        <v/>
      </c>
      <c r="DD1800" s="12" t="str">
        <f t="shared" si="1445"/>
        <v/>
      </c>
      <c r="DE1800" s="12" t="str">
        <f t="shared" si="1446"/>
        <v/>
      </c>
      <c r="DF1800" s="12" t="str">
        <f t="shared" si="1447"/>
        <v/>
      </c>
      <c r="DG1800" s="12" t="str">
        <f t="shared" si="1448"/>
        <v/>
      </c>
      <c r="DH1800" s="12" t="str">
        <f t="shared" si="1449"/>
        <v/>
      </c>
      <c r="DI1800" s="12" t="str">
        <f t="shared" si="1450"/>
        <v/>
      </c>
      <c r="DJ1800" s="12" t="str">
        <f t="shared" si="1451"/>
        <v/>
      </c>
      <c r="DK1800" s="12" t="str">
        <f t="shared" si="1452"/>
        <v/>
      </c>
      <c r="DL1800" s="12" t="str">
        <f t="shared" si="1453"/>
        <v/>
      </c>
      <c r="DM1800" s="12" t="str">
        <f t="shared" si="1454"/>
        <v/>
      </c>
      <c r="DN1800" s="12" t="str">
        <f t="shared" si="1455"/>
        <v/>
      </c>
      <c r="DO1800" s="12" t="str">
        <f t="shared" si="1456"/>
        <v/>
      </c>
      <c r="DP1800" s="12" t="str">
        <f t="shared" si="1457"/>
        <v/>
      </c>
      <c r="DQ1800" s="12" t="str">
        <f t="shared" si="1458"/>
        <v/>
      </c>
      <c r="DR1800" s="12" t="str">
        <f t="shared" si="1420"/>
        <v/>
      </c>
      <c r="DS1800" s="12" t="str">
        <f t="shared" si="1421"/>
        <v/>
      </c>
      <c r="DT1800" s="12" t="str">
        <f t="shared" si="1422"/>
        <v/>
      </c>
      <c r="DU1800" s="12" t="str">
        <f t="shared" si="1423"/>
        <v/>
      </c>
      <c r="DV1800" s="12" t="str">
        <f t="shared" si="1424"/>
        <v/>
      </c>
      <c r="DW1800" s="12" t="str">
        <f t="shared" si="1425"/>
        <v/>
      </c>
      <c r="DX1800" s="12" t="str">
        <f t="shared" si="1426"/>
        <v/>
      </c>
      <c r="DY1800" s="12" t="str">
        <f t="shared" si="1427"/>
        <v/>
      </c>
      <c r="DZ1800" s="12" t="str">
        <f t="shared" si="1428"/>
        <v/>
      </c>
      <c r="EA1800" s="12" t="str">
        <f t="shared" si="1429"/>
        <v/>
      </c>
      <c r="EB1800" s="12" t="str">
        <f t="shared" si="1430"/>
        <v/>
      </c>
      <c r="EC1800" s="12" t="str">
        <f t="shared" si="1431"/>
        <v/>
      </c>
      <c r="ED1800" s="12" t="str">
        <f t="shared" si="1432"/>
        <v/>
      </c>
      <c r="EE1800" s="12" t="str">
        <f t="shared" si="1433"/>
        <v/>
      </c>
      <c r="EF1800" s="12" t="str">
        <f t="shared" si="1434"/>
        <v/>
      </c>
      <c r="EG1800" s="12" t="str">
        <f t="shared" si="1435"/>
        <v/>
      </c>
      <c r="EH1800" s="12" t="str">
        <f t="shared" si="1436"/>
        <v/>
      </c>
      <c r="EI1800" s="12" t="str">
        <f t="shared" si="1437"/>
        <v/>
      </c>
      <c r="EK1800" s="83" t="str">
        <f t="shared" si="1417"/>
        <v/>
      </c>
      <c r="EM1800" s="12" t="str">
        <f t="shared" si="1418"/>
        <v/>
      </c>
      <c r="EO1800" s="12" t="str">
        <f t="shared" si="1419"/>
        <v/>
      </c>
      <c r="EQ1800" s="12" t="str">
        <f>IF($EO1800="", "", IF($EQ$8=$EQ$6, COUNTIF($EO$11:$EO$2510, "&gt;"&amp;$EO1800)+1+COUNTIF($EO$11:$EO1800, $EO1800)-1, COUNTIF($EO$11:$EO$2510, "&lt;"&amp;$EO1800)+1+COUNTIF($EO$11:$EO1800, $EO1800)-1))</f>
        <v/>
      </c>
    </row>
    <row r="1801" spans="1:147" x14ac:dyDescent="0.55000000000000004">
      <c r="A1801" s="8"/>
      <c r="B1801" s="12" t="str">
        <f>IF($D1801="", "", COUNTIF($D$11:$D1801, $D1801))</f>
        <v/>
      </c>
      <c r="C1801" s="8"/>
      <c r="D1801" s="45"/>
      <c r="E1801" s="46"/>
      <c r="F1801" s="47"/>
      <c r="G1801" s="54"/>
      <c r="H1801" s="54"/>
      <c r="I1801" s="48"/>
      <c r="J1801" s="49"/>
      <c r="K1801" s="50"/>
      <c r="L1801" s="50"/>
      <c r="M1801" s="50"/>
      <c r="N1801" s="50"/>
      <c r="O1801" s="50"/>
      <c r="P1801" s="50"/>
      <c r="Q1801" s="50"/>
      <c r="R1801" s="50"/>
      <c r="S1801" s="50"/>
      <c r="T1801" s="50"/>
      <c r="U1801" s="51"/>
      <c r="V1801" s="52"/>
      <c r="W1801" s="53"/>
      <c r="X1801" s="53"/>
      <c r="Y1801" s="53"/>
      <c r="Z1801" s="53"/>
      <c r="AA1801" s="48"/>
      <c r="AB1801" s="54"/>
      <c r="AC1801" s="54"/>
      <c r="AD1801" s="54"/>
      <c r="AE1801" s="54"/>
      <c r="AF1801" s="54"/>
      <c r="AG1801" s="54"/>
      <c r="AH1801" s="54"/>
      <c r="AI1801" s="54"/>
      <c r="AJ1801" s="49"/>
      <c r="AK1801" s="48"/>
      <c r="AL1801" s="54"/>
      <c r="AM1801" s="54"/>
      <c r="AN1801" s="54"/>
      <c r="AO1801" s="54"/>
      <c r="AP1801" s="54"/>
      <c r="AQ1801" s="54"/>
      <c r="AR1801" s="54"/>
      <c r="AS1801" s="54"/>
      <c r="AT1801" s="54"/>
      <c r="AU1801" s="54"/>
      <c r="AV1801" s="54"/>
      <c r="AW1801" s="54"/>
      <c r="AX1801" s="54"/>
      <c r="AY1801" s="54"/>
      <c r="AZ1801" s="54"/>
      <c r="BA1801" s="54"/>
      <c r="BB1801" s="54"/>
      <c r="BC1801" s="54"/>
      <c r="BD1801" s="54"/>
      <c r="BE1801" s="54"/>
      <c r="BF1801" s="54"/>
      <c r="BG1801" s="54"/>
      <c r="BH1801" s="54"/>
      <c r="BI1801" s="54"/>
      <c r="BJ1801" s="54"/>
      <c r="BK1801" s="54"/>
      <c r="BL1801" s="54"/>
      <c r="BM1801" s="54"/>
      <c r="BN1801" s="54"/>
      <c r="BO1801" s="54"/>
      <c r="BP1801" s="54"/>
      <c r="BQ1801" s="54"/>
      <c r="BR1801" s="54"/>
      <c r="BS1801" s="54"/>
      <c r="BT1801" s="54"/>
      <c r="BU1801" s="54"/>
      <c r="BV1801" s="54"/>
      <c r="BW1801" s="54"/>
      <c r="BX1801" s="49"/>
      <c r="BY1801" s="55"/>
      <c r="BZ1801" s="8"/>
      <c r="CE1801" s="12" t="str">
        <f t="shared" si="1407"/>
        <v/>
      </c>
      <c r="CG1801" s="77" t="str">
        <f t="shared" si="1408"/>
        <v/>
      </c>
      <c r="CH1801" s="80" t="str">
        <f t="shared" si="1409"/>
        <v/>
      </c>
      <c r="CL1801" s="12" t="str">
        <f t="shared" si="1410"/>
        <v/>
      </c>
      <c r="CM1801" s="12" t="str">
        <f t="shared" si="1411"/>
        <v/>
      </c>
      <c r="CN1801" s="12" t="str" cm="1">
        <f t="array" ref="CN1801">IF(OR($CE1801="", $CG$3=""), "", IF(IFERROR(INDEX($K1801:$T1801, $CK1801, MATCH(CN$3, $K$3:$T$3, 0)), "")="", $CC$4, $CC$3))</f>
        <v/>
      </c>
      <c r="CO1801" s="12" t="str" cm="1">
        <f t="array" ref="CO1801">IF(OR($CE1801="", $CG$3=""), "", IF(IFERROR(INDEX($AA1801:$AJ1801, $CK1801, MATCH(CO$3, $AA$3:$AJ$3, 0)), "")="", $CC$4, $CC$3))</f>
        <v/>
      </c>
      <c r="CP1801" s="12" t="str">
        <f>IF(OR($CE1801="", $CG$3=""), "", IF(CP$3='Property List &amp; Features'!$BG$9, $CC$3, IF(CP$3=$I1801, $CC$3, $CC$4)))</f>
        <v/>
      </c>
      <c r="CQ1801" s="12" t="str">
        <f>IF(OR($CE1801="", $CG$3=""), "", IF(CQ$3='Property List &amp; Features'!$BG$9, $CC$3, IF(CQ$3=$J1801, $CC$3, $CC$4)))</f>
        <v/>
      </c>
      <c r="CR1801" s="12" t="str">
        <f t="shared" si="1412"/>
        <v/>
      </c>
      <c r="CS1801" s="12" t="str">
        <f t="shared" si="1413"/>
        <v/>
      </c>
      <c r="CT1801" s="12" t="str">
        <f t="shared" si="1414"/>
        <v/>
      </c>
      <c r="CU1801" s="12" t="str">
        <f t="shared" si="1415"/>
        <v/>
      </c>
      <c r="CV1801" s="12" t="str">
        <f t="shared" si="1416"/>
        <v/>
      </c>
      <c r="CW1801" s="12" t="str">
        <f t="shared" si="1438"/>
        <v/>
      </c>
      <c r="CX1801" s="12" t="str">
        <f t="shared" si="1439"/>
        <v/>
      </c>
      <c r="CY1801" s="12" t="str">
        <f t="shared" si="1440"/>
        <v/>
      </c>
      <c r="CZ1801" s="12" t="str">
        <f t="shared" si="1441"/>
        <v/>
      </c>
      <c r="DA1801" s="12" t="str">
        <f t="shared" si="1442"/>
        <v/>
      </c>
      <c r="DB1801" s="12" t="str">
        <f t="shared" si="1443"/>
        <v/>
      </c>
      <c r="DC1801" s="12" t="str">
        <f t="shared" si="1444"/>
        <v/>
      </c>
      <c r="DD1801" s="12" t="str">
        <f t="shared" si="1445"/>
        <v/>
      </c>
      <c r="DE1801" s="12" t="str">
        <f t="shared" si="1446"/>
        <v/>
      </c>
      <c r="DF1801" s="12" t="str">
        <f t="shared" si="1447"/>
        <v/>
      </c>
      <c r="DG1801" s="12" t="str">
        <f t="shared" si="1448"/>
        <v/>
      </c>
      <c r="DH1801" s="12" t="str">
        <f t="shared" si="1449"/>
        <v/>
      </c>
      <c r="DI1801" s="12" t="str">
        <f t="shared" si="1450"/>
        <v/>
      </c>
      <c r="DJ1801" s="12" t="str">
        <f t="shared" si="1451"/>
        <v/>
      </c>
      <c r="DK1801" s="12" t="str">
        <f t="shared" si="1452"/>
        <v/>
      </c>
      <c r="DL1801" s="12" t="str">
        <f t="shared" si="1453"/>
        <v/>
      </c>
      <c r="DM1801" s="12" t="str">
        <f t="shared" si="1454"/>
        <v/>
      </c>
      <c r="DN1801" s="12" t="str">
        <f t="shared" si="1455"/>
        <v/>
      </c>
      <c r="DO1801" s="12" t="str">
        <f t="shared" si="1456"/>
        <v/>
      </c>
      <c r="DP1801" s="12" t="str">
        <f t="shared" si="1457"/>
        <v/>
      </c>
      <c r="DQ1801" s="12" t="str">
        <f t="shared" si="1458"/>
        <v/>
      </c>
      <c r="DR1801" s="12" t="str">
        <f t="shared" si="1420"/>
        <v/>
      </c>
      <c r="DS1801" s="12" t="str">
        <f t="shared" si="1421"/>
        <v/>
      </c>
      <c r="DT1801" s="12" t="str">
        <f t="shared" si="1422"/>
        <v/>
      </c>
      <c r="DU1801" s="12" t="str">
        <f t="shared" si="1423"/>
        <v/>
      </c>
      <c r="DV1801" s="12" t="str">
        <f t="shared" si="1424"/>
        <v/>
      </c>
      <c r="DW1801" s="12" t="str">
        <f t="shared" si="1425"/>
        <v/>
      </c>
      <c r="DX1801" s="12" t="str">
        <f t="shared" si="1426"/>
        <v/>
      </c>
      <c r="DY1801" s="12" t="str">
        <f t="shared" si="1427"/>
        <v/>
      </c>
      <c r="DZ1801" s="12" t="str">
        <f t="shared" si="1428"/>
        <v/>
      </c>
      <c r="EA1801" s="12" t="str">
        <f t="shared" si="1429"/>
        <v/>
      </c>
      <c r="EB1801" s="12" t="str">
        <f t="shared" si="1430"/>
        <v/>
      </c>
      <c r="EC1801" s="12" t="str">
        <f t="shared" si="1431"/>
        <v/>
      </c>
      <c r="ED1801" s="12" t="str">
        <f t="shared" si="1432"/>
        <v/>
      </c>
      <c r="EE1801" s="12" t="str">
        <f t="shared" si="1433"/>
        <v/>
      </c>
      <c r="EF1801" s="12" t="str">
        <f t="shared" si="1434"/>
        <v/>
      </c>
      <c r="EG1801" s="12" t="str">
        <f t="shared" si="1435"/>
        <v/>
      </c>
      <c r="EH1801" s="12" t="str">
        <f t="shared" si="1436"/>
        <v/>
      </c>
      <c r="EI1801" s="12" t="str">
        <f t="shared" si="1437"/>
        <v/>
      </c>
      <c r="EK1801" s="83" t="str">
        <f t="shared" si="1417"/>
        <v/>
      </c>
      <c r="EM1801" s="12" t="str">
        <f t="shared" si="1418"/>
        <v/>
      </c>
      <c r="EO1801" s="12" t="str">
        <f t="shared" si="1419"/>
        <v/>
      </c>
      <c r="EQ1801" s="12" t="str">
        <f>IF($EO1801="", "", IF($EQ$8=$EQ$6, COUNTIF($EO$11:$EO$2510, "&gt;"&amp;$EO1801)+1+COUNTIF($EO$11:$EO1801, $EO1801)-1, COUNTIF($EO$11:$EO$2510, "&lt;"&amp;$EO1801)+1+COUNTIF($EO$11:$EO1801, $EO1801)-1))</f>
        <v/>
      </c>
    </row>
    <row r="1802" spans="1:147" x14ac:dyDescent="0.55000000000000004">
      <c r="A1802" s="8"/>
      <c r="B1802" s="12" t="str">
        <f>IF($D1802="", "", COUNTIF($D$11:$D1802, $D1802))</f>
        <v/>
      </c>
      <c r="C1802" s="8"/>
      <c r="D1802" s="45"/>
      <c r="E1802" s="46"/>
      <c r="F1802" s="47"/>
      <c r="G1802" s="54"/>
      <c r="H1802" s="54"/>
      <c r="I1802" s="48"/>
      <c r="J1802" s="49"/>
      <c r="K1802" s="50"/>
      <c r="L1802" s="50"/>
      <c r="M1802" s="50"/>
      <c r="N1802" s="50"/>
      <c r="O1802" s="50"/>
      <c r="P1802" s="50"/>
      <c r="Q1802" s="50"/>
      <c r="R1802" s="50"/>
      <c r="S1802" s="50"/>
      <c r="T1802" s="50"/>
      <c r="U1802" s="51"/>
      <c r="V1802" s="52"/>
      <c r="W1802" s="53"/>
      <c r="X1802" s="53"/>
      <c r="Y1802" s="53"/>
      <c r="Z1802" s="53"/>
      <c r="AA1802" s="48"/>
      <c r="AB1802" s="54"/>
      <c r="AC1802" s="54"/>
      <c r="AD1802" s="54"/>
      <c r="AE1802" s="54"/>
      <c r="AF1802" s="54"/>
      <c r="AG1802" s="54"/>
      <c r="AH1802" s="54"/>
      <c r="AI1802" s="54"/>
      <c r="AJ1802" s="49"/>
      <c r="AK1802" s="48"/>
      <c r="AL1802" s="54"/>
      <c r="AM1802" s="54"/>
      <c r="AN1802" s="54"/>
      <c r="AO1802" s="54"/>
      <c r="AP1802" s="54"/>
      <c r="AQ1802" s="54"/>
      <c r="AR1802" s="54"/>
      <c r="AS1802" s="54"/>
      <c r="AT1802" s="54"/>
      <c r="AU1802" s="54"/>
      <c r="AV1802" s="54"/>
      <c r="AW1802" s="54"/>
      <c r="AX1802" s="54"/>
      <c r="AY1802" s="54"/>
      <c r="AZ1802" s="54"/>
      <c r="BA1802" s="54"/>
      <c r="BB1802" s="54"/>
      <c r="BC1802" s="54"/>
      <c r="BD1802" s="54"/>
      <c r="BE1802" s="54"/>
      <c r="BF1802" s="54"/>
      <c r="BG1802" s="54"/>
      <c r="BH1802" s="54"/>
      <c r="BI1802" s="54"/>
      <c r="BJ1802" s="54"/>
      <c r="BK1802" s="54"/>
      <c r="BL1802" s="54"/>
      <c r="BM1802" s="54"/>
      <c r="BN1802" s="54"/>
      <c r="BO1802" s="54"/>
      <c r="BP1802" s="54"/>
      <c r="BQ1802" s="54"/>
      <c r="BR1802" s="54"/>
      <c r="BS1802" s="54"/>
      <c r="BT1802" s="54"/>
      <c r="BU1802" s="54"/>
      <c r="BV1802" s="54"/>
      <c r="BW1802" s="54"/>
      <c r="BX1802" s="49"/>
      <c r="BY1802" s="55"/>
      <c r="BZ1802" s="8"/>
      <c r="CE1802" s="12" t="str">
        <f t="shared" si="1407"/>
        <v/>
      </c>
      <c r="CG1802" s="77" t="str">
        <f t="shared" si="1408"/>
        <v/>
      </c>
      <c r="CH1802" s="80" t="str">
        <f t="shared" si="1409"/>
        <v/>
      </c>
      <c r="CL1802" s="12" t="str">
        <f t="shared" si="1410"/>
        <v/>
      </c>
      <c r="CM1802" s="12" t="str">
        <f t="shared" si="1411"/>
        <v/>
      </c>
      <c r="CN1802" s="12" t="str" cm="1">
        <f t="array" ref="CN1802">IF(OR($CE1802="", $CG$3=""), "", IF(IFERROR(INDEX($K1802:$T1802, $CK1802, MATCH(CN$3, $K$3:$T$3, 0)), "")="", $CC$4, $CC$3))</f>
        <v/>
      </c>
      <c r="CO1802" s="12" t="str" cm="1">
        <f t="array" ref="CO1802">IF(OR($CE1802="", $CG$3=""), "", IF(IFERROR(INDEX($AA1802:$AJ1802, $CK1802, MATCH(CO$3, $AA$3:$AJ$3, 0)), "")="", $CC$4, $CC$3))</f>
        <v/>
      </c>
      <c r="CP1802" s="12" t="str">
        <f>IF(OR($CE1802="", $CG$3=""), "", IF(CP$3='Property List &amp; Features'!$BG$9, $CC$3, IF(CP$3=$I1802, $CC$3, $CC$4)))</f>
        <v/>
      </c>
      <c r="CQ1802" s="12" t="str">
        <f>IF(OR($CE1802="", $CG$3=""), "", IF(CQ$3='Property List &amp; Features'!$BG$9, $CC$3, IF(CQ$3=$J1802, $CC$3, $CC$4)))</f>
        <v/>
      </c>
      <c r="CR1802" s="12" t="str">
        <f t="shared" si="1412"/>
        <v/>
      </c>
      <c r="CS1802" s="12" t="str">
        <f t="shared" si="1413"/>
        <v/>
      </c>
      <c r="CT1802" s="12" t="str">
        <f t="shared" si="1414"/>
        <v/>
      </c>
      <c r="CU1802" s="12" t="str">
        <f t="shared" si="1415"/>
        <v/>
      </c>
      <c r="CV1802" s="12" t="str">
        <f t="shared" si="1416"/>
        <v/>
      </c>
      <c r="CW1802" s="12" t="str">
        <f t="shared" si="1438"/>
        <v/>
      </c>
      <c r="CX1802" s="12" t="str">
        <f t="shared" si="1439"/>
        <v/>
      </c>
      <c r="CY1802" s="12" t="str">
        <f t="shared" si="1440"/>
        <v/>
      </c>
      <c r="CZ1802" s="12" t="str">
        <f t="shared" si="1441"/>
        <v/>
      </c>
      <c r="DA1802" s="12" t="str">
        <f t="shared" si="1442"/>
        <v/>
      </c>
      <c r="DB1802" s="12" t="str">
        <f t="shared" si="1443"/>
        <v/>
      </c>
      <c r="DC1802" s="12" t="str">
        <f t="shared" si="1444"/>
        <v/>
      </c>
      <c r="DD1802" s="12" t="str">
        <f t="shared" si="1445"/>
        <v/>
      </c>
      <c r="DE1802" s="12" t="str">
        <f t="shared" si="1446"/>
        <v/>
      </c>
      <c r="DF1802" s="12" t="str">
        <f t="shared" si="1447"/>
        <v/>
      </c>
      <c r="DG1802" s="12" t="str">
        <f t="shared" si="1448"/>
        <v/>
      </c>
      <c r="DH1802" s="12" t="str">
        <f t="shared" si="1449"/>
        <v/>
      </c>
      <c r="DI1802" s="12" t="str">
        <f t="shared" si="1450"/>
        <v/>
      </c>
      <c r="DJ1802" s="12" t="str">
        <f t="shared" si="1451"/>
        <v/>
      </c>
      <c r="DK1802" s="12" t="str">
        <f t="shared" si="1452"/>
        <v/>
      </c>
      <c r="DL1802" s="12" t="str">
        <f t="shared" si="1453"/>
        <v/>
      </c>
      <c r="DM1802" s="12" t="str">
        <f t="shared" si="1454"/>
        <v/>
      </c>
      <c r="DN1802" s="12" t="str">
        <f t="shared" si="1455"/>
        <v/>
      </c>
      <c r="DO1802" s="12" t="str">
        <f t="shared" si="1456"/>
        <v/>
      </c>
      <c r="DP1802" s="12" t="str">
        <f t="shared" si="1457"/>
        <v/>
      </c>
      <c r="DQ1802" s="12" t="str">
        <f t="shared" si="1458"/>
        <v/>
      </c>
      <c r="DR1802" s="12" t="str">
        <f t="shared" si="1420"/>
        <v/>
      </c>
      <c r="DS1802" s="12" t="str">
        <f t="shared" si="1421"/>
        <v/>
      </c>
      <c r="DT1802" s="12" t="str">
        <f t="shared" si="1422"/>
        <v/>
      </c>
      <c r="DU1802" s="12" t="str">
        <f t="shared" si="1423"/>
        <v/>
      </c>
      <c r="DV1802" s="12" t="str">
        <f t="shared" si="1424"/>
        <v/>
      </c>
      <c r="DW1802" s="12" t="str">
        <f t="shared" si="1425"/>
        <v/>
      </c>
      <c r="DX1802" s="12" t="str">
        <f t="shared" si="1426"/>
        <v/>
      </c>
      <c r="DY1802" s="12" t="str">
        <f t="shared" si="1427"/>
        <v/>
      </c>
      <c r="DZ1802" s="12" t="str">
        <f t="shared" si="1428"/>
        <v/>
      </c>
      <c r="EA1802" s="12" t="str">
        <f t="shared" si="1429"/>
        <v/>
      </c>
      <c r="EB1802" s="12" t="str">
        <f t="shared" si="1430"/>
        <v/>
      </c>
      <c r="EC1802" s="12" t="str">
        <f t="shared" si="1431"/>
        <v/>
      </c>
      <c r="ED1802" s="12" t="str">
        <f t="shared" si="1432"/>
        <v/>
      </c>
      <c r="EE1802" s="12" t="str">
        <f t="shared" si="1433"/>
        <v/>
      </c>
      <c r="EF1802" s="12" t="str">
        <f t="shared" si="1434"/>
        <v/>
      </c>
      <c r="EG1802" s="12" t="str">
        <f t="shared" si="1435"/>
        <v/>
      </c>
      <c r="EH1802" s="12" t="str">
        <f t="shared" si="1436"/>
        <v/>
      </c>
      <c r="EI1802" s="12" t="str">
        <f t="shared" si="1437"/>
        <v/>
      </c>
      <c r="EK1802" s="83" t="str">
        <f t="shared" si="1417"/>
        <v/>
      </c>
      <c r="EM1802" s="12" t="str">
        <f t="shared" si="1418"/>
        <v/>
      </c>
      <c r="EO1802" s="12" t="str">
        <f t="shared" si="1419"/>
        <v/>
      </c>
      <c r="EQ1802" s="12" t="str">
        <f>IF($EO1802="", "", IF($EQ$8=$EQ$6, COUNTIF($EO$11:$EO$2510, "&gt;"&amp;$EO1802)+1+COUNTIF($EO$11:$EO1802, $EO1802)-1, COUNTIF($EO$11:$EO$2510, "&lt;"&amp;$EO1802)+1+COUNTIF($EO$11:$EO1802, $EO1802)-1))</f>
        <v/>
      </c>
    </row>
    <row r="1803" spans="1:147" x14ac:dyDescent="0.55000000000000004">
      <c r="A1803" s="8"/>
      <c r="B1803" s="12" t="str">
        <f>IF($D1803="", "", COUNTIF($D$11:$D1803, $D1803))</f>
        <v/>
      </c>
      <c r="C1803" s="8"/>
      <c r="D1803" s="45"/>
      <c r="E1803" s="46"/>
      <c r="F1803" s="47"/>
      <c r="G1803" s="54"/>
      <c r="H1803" s="54"/>
      <c r="I1803" s="48"/>
      <c r="J1803" s="49"/>
      <c r="K1803" s="50"/>
      <c r="L1803" s="50"/>
      <c r="M1803" s="50"/>
      <c r="N1803" s="50"/>
      <c r="O1803" s="50"/>
      <c r="P1803" s="50"/>
      <c r="Q1803" s="50"/>
      <c r="R1803" s="50"/>
      <c r="S1803" s="50"/>
      <c r="T1803" s="50"/>
      <c r="U1803" s="51"/>
      <c r="V1803" s="52"/>
      <c r="W1803" s="53"/>
      <c r="X1803" s="53"/>
      <c r="Y1803" s="53"/>
      <c r="Z1803" s="53"/>
      <c r="AA1803" s="48"/>
      <c r="AB1803" s="54"/>
      <c r="AC1803" s="54"/>
      <c r="AD1803" s="54"/>
      <c r="AE1803" s="54"/>
      <c r="AF1803" s="54"/>
      <c r="AG1803" s="54"/>
      <c r="AH1803" s="54"/>
      <c r="AI1803" s="54"/>
      <c r="AJ1803" s="49"/>
      <c r="AK1803" s="48"/>
      <c r="AL1803" s="54"/>
      <c r="AM1803" s="54"/>
      <c r="AN1803" s="54"/>
      <c r="AO1803" s="54"/>
      <c r="AP1803" s="54"/>
      <c r="AQ1803" s="54"/>
      <c r="AR1803" s="54"/>
      <c r="AS1803" s="54"/>
      <c r="AT1803" s="54"/>
      <c r="AU1803" s="54"/>
      <c r="AV1803" s="54"/>
      <c r="AW1803" s="54"/>
      <c r="AX1803" s="54"/>
      <c r="AY1803" s="54"/>
      <c r="AZ1803" s="54"/>
      <c r="BA1803" s="54"/>
      <c r="BB1803" s="54"/>
      <c r="BC1803" s="54"/>
      <c r="BD1803" s="54"/>
      <c r="BE1803" s="54"/>
      <c r="BF1803" s="54"/>
      <c r="BG1803" s="54"/>
      <c r="BH1803" s="54"/>
      <c r="BI1803" s="54"/>
      <c r="BJ1803" s="54"/>
      <c r="BK1803" s="54"/>
      <c r="BL1803" s="54"/>
      <c r="BM1803" s="54"/>
      <c r="BN1803" s="54"/>
      <c r="BO1803" s="54"/>
      <c r="BP1803" s="54"/>
      <c r="BQ1803" s="54"/>
      <c r="BR1803" s="54"/>
      <c r="BS1803" s="54"/>
      <c r="BT1803" s="54"/>
      <c r="BU1803" s="54"/>
      <c r="BV1803" s="54"/>
      <c r="BW1803" s="54"/>
      <c r="BX1803" s="49"/>
      <c r="BY1803" s="55"/>
      <c r="BZ1803" s="8"/>
      <c r="CE1803" s="12" t="str">
        <f t="shared" si="1407"/>
        <v/>
      </c>
      <c r="CG1803" s="77" t="str">
        <f t="shared" si="1408"/>
        <v/>
      </c>
      <c r="CH1803" s="80" t="str">
        <f t="shared" si="1409"/>
        <v/>
      </c>
      <c r="CL1803" s="12" t="str">
        <f t="shared" si="1410"/>
        <v/>
      </c>
      <c r="CM1803" s="12" t="str">
        <f t="shared" si="1411"/>
        <v/>
      </c>
      <c r="CN1803" s="12" t="str" cm="1">
        <f t="array" ref="CN1803">IF(OR($CE1803="", $CG$3=""), "", IF(IFERROR(INDEX($K1803:$T1803, $CK1803, MATCH(CN$3, $K$3:$T$3, 0)), "")="", $CC$4, $CC$3))</f>
        <v/>
      </c>
      <c r="CO1803" s="12" t="str" cm="1">
        <f t="array" ref="CO1803">IF(OR($CE1803="", $CG$3=""), "", IF(IFERROR(INDEX($AA1803:$AJ1803, $CK1803, MATCH(CO$3, $AA$3:$AJ$3, 0)), "")="", $CC$4, $CC$3))</f>
        <v/>
      </c>
      <c r="CP1803" s="12" t="str">
        <f>IF(OR($CE1803="", $CG$3=""), "", IF(CP$3='Property List &amp; Features'!$BG$9, $CC$3, IF(CP$3=$I1803, $CC$3, $CC$4)))</f>
        <v/>
      </c>
      <c r="CQ1803" s="12" t="str">
        <f>IF(OR($CE1803="", $CG$3=""), "", IF(CQ$3='Property List &amp; Features'!$BG$9, $CC$3, IF(CQ$3=$J1803, $CC$3, $CC$4)))</f>
        <v/>
      </c>
      <c r="CR1803" s="12" t="str">
        <f t="shared" si="1412"/>
        <v/>
      </c>
      <c r="CS1803" s="12" t="str">
        <f t="shared" si="1413"/>
        <v/>
      </c>
      <c r="CT1803" s="12" t="str">
        <f t="shared" si="1414"/>
        <v/>
      </c>
      <c r="CU1803" s="12" t="str">
        <f t="shared" si="1415"/>
        <v/>
      </c>
      <c r="CV1803" s="12" t="str">
        <f t="shared" si="1416"/>
        <v/>
      </c>
      <c r="CW1803" s="12" t="str">
        <f t="shared" si="1438"/>
        <v/>
      </c>
      <c r="CX1803" s="12" t="str">
        <f t="shared" si="1439"/>
        <v/>
      </c>
      <c r="CY1803" s="12" t="str">
        <f t="shared" si="1440"/>
        <v/>
      </c>
      <c r="CZ1803" s="12" t="str">
        <f t="shared" si="1441"/>
        <v/>
      </c>
      <c r="DA1803" s="12" t="str">
        <f t="shared" si="1442"/>
        <v/>
      </c>
      <c r="DB1803" s="12" t="str">
        <f t="shared" si="1443"/>
        <v/>
      </c>
      <c r="DC1803" s="12" t="str">
        <f t="shared" si="1444"/>
        <v/>
      </c>
      <c r="DD1803" s="12" t="str">
        <f t="shared" si="1445"/>
        <v/>
      </c>
      <c r="DE1803" s="12" t="str">
        <f t="shared" si="1446"/>
        <v/>
      </c>
      <c r="DF1803" s="12" t="str">
        <f t="shared" si="1447"/>
        <v/>
      </c>
      <c r="DG1803" s="12" t="str">
        <f t="shared" si="1448"/>
        <v/>
      </c>
      <c r="DH1803" s="12" t="str">
        <f t="shared" si="1449"/>
        <v/>
      </c>
      <c r="DI1803" s="12" t="str">
        <f t="shared" si="1450"/>
        <v/>
      </c>
      <c r="DJ1803" s="12" t="str">
        <f t="shared" si="1451"/>
        <v/>
      </c>
      <c r="DK1803" s="12" t="str">
        <f t="shared" si="1452"/>
        <v/>
      </c>
      <c r="DL1803" s="12" t="str">
        <f t="shared" si="1453"/>
        <v/>
      </c>
      <c r="DM1803" s="12" t="str">
        <f t="shared" si="1454"/>
        <v/>
      </c>
      <c r="DN1803" s="12" t="str">
        <f t="shared" si="1455"/>
        <v/>
      </c>
      <c r="DO1803" s="12" t="str">
        <f t="shared" si="1456"/>
        <v/>
      </c>
      <c r="DP1803" s="12" t="str">
        <f t="shared" si="1457"/>
        <v/>
      </c>
      <c r="DQ1803" s="12" t="str">
        <f t="shared" si="1458"/>
        <v/>
      </c>
      <c r="DR1803" s="12" t="str">
        <f t="shared" si="1420"/>
        <v/>
      </c>
      <c r="DS1803" s="12" t="str">
        <f t="shared" si="1421"/>
        <v/>
      </c>
      <c r="DT1803" s="12" t="str">
        <f t="shared" si="1422"/>
        <v/>
      </c>
      <c r="DU1803" s="12" t="str">
        <f t="shared" si="1423"/>
        <v/>
      </c>
      <c r="DV1803" s="12" t="str">
        <f t="shared" si="1424"/>
        <v/>
      </c>
      <c r="DW1803" s="12" t="str">
        <f t="shared" si="1425"/>
        <v/>
      </c>
      <c r="DX1803" s="12" t="str">
        <f t="shared" si="1426"/>
        <v/>
      </c>
      <c r="DY1803" s="12" t="str">
        <f t="shared" si="1427"/>
        <v/>
      </c>
      <c r="DZ1803" s="12" t="str">
        <f t="shared" si="1428"/>
        <v/>
      </c>
      <c r="EA1803" s="12" t="str">
        <f t="shared" si="1429"/>
        <v/>
      </c>
      <c r="EB1803" s="12" t="str">
        <f t="shared" si="1430"/>
        <v/>
      </c>
      <c r="EC1803" s="12" t="str">
        <f t="shared" si="1431"/>
        <v/>
      </c>
      <c r="ED1803" s="12" t="str">
        <f t="shared" si="1432"/>
        <v/>
      </c>
      <c r="EE1803" s="12" t="str">
        <f t="shared" si="1433"/>
        <v/>
      </c>
      <c r="EF1803" s="12" t="str">
        <f t="shared" si="1434"/>
        <v/>
      </c>
      <c r="EG1803" s="12" t="str">
        <f t="shared" si="1435"/>
        <v/>
      </c>
      <c r="EH1803" s="12" t="str">
        <f t="shared" si="1436"/>
        <v/>
      </c>
      <c r="EI1803" s="12" t="str">
        <f t="shared" si="1437"/>
        <v/>
      </c>
      <c r="EK1803" s="83" t="str">
        <f t="shared" si="1417"/>
        <v/>
      </c>
      <c r="EM1803" s="12" t="str">
        <f t="shared" si="1418"/>
        <v/>
      </c>
      <c r="EO1803" s="12" t="str">
        <f t="shared" si="1419"/>
        <v/>
      </c>
      <c r="EQ1803" s="12" t="str">
        <f>IF($EO1803="", "", IF($EQ$8=$EQ$6, COUNTIF($EO$11:$EO$2510, "&gt;"&amp;$EO1803)+1+COUNTIF($EO$11:$EO1803, $EO1803)-1, COUNTIF($EO$11:$EO$2510, "&lt;"&amp;$EO1803)+1+COUNTIF($EO$11:$EO1803, $EO1803)-1))</f>
        <v/>
      </c>
    </row>
    <row r="1804" spans="1:147" x14ac:dyDescent="0.55000000000000004">
      <c r="A1804" s="8"/>
      <c r="B1804" s="12" t="str">
        <f>IF($D1804="", "", COUNTIF($D$11:$D1804, $D1804))</f>
        <v/>
      </c>
      <c r="C1804" s="8"/>
      <c r="D1804" s="45"/>
      <c r="E1804" s="46"/>
      <c r="F1804" s="47"/>
      <c r="G1804" s="54"/>
      <c r="H1804" s="54"/>
      <c r="I1804" s="48"/>
      <c r="J1804" s="49"/>
      <c r="K1804" s="50"/>
      <c r="L1804" s="50"/>
      <c r="M1804" s="50"/>
      <c r="N1804" s="50"/>
      <c r="O1804" s="50"/>
      <c r="P1804" s="50"/>
      <c r="Q1804" s="50"/>
      <c r="R1804" s="50"/>
      <c r="S1804" s="50"/>
      <c r="T1804" s="50"/>
      <c r="U1804" s="51"/>
      <c r="V1804" s="52"/>
      <c r="W1804" s="53"/>
      <c r="X1804" s="53"/>
      <c r="Y1804" s="53"/>
      <c r="Z1804" s="53"/>
      <c r="AA1804" s="48"/>
      <c r="AB1804" s="54"/>
      <c r="AC1804" s="54"/>
      <c r="AD1804" s="54"/>
      <c r="AE1804" s="54"/>
      <c r="AF1804" s="54"/>
      <c r="AG1804" s="54"/>
      <c r="AH1804" s="54"/>
      <c r="AI1804" s="54"/>
      <c r="AJ1804" s="49"/>
      <c r="AK1804" s="48"/>
      <c r="AL1804" s="54"/>
      <c r="AM1804" s="54"/>
      <c r="AN1804" s="54"/>
      <c r="AO1804" s="54"/>
      <c r="AP1804" s="54"/>
      <c r="AQ1804" s="54"/>
      <c r="AR1804" s="54"/>
      <c r="AS1804" s="54"/>
      <c r="AT1804" s="54"/>
      <c r="AU1804" s="54"/>
      <c r="AV1804" s="54"/>
      <c r="AW1804" s="54"/>
      <c r="AX1804" s="54"/>
      <c r="AY1804" s="54"/>
      <c r="AZ1804" s="54"/>
      <c r="BA1804" s="54"/>
      <c r="BB1804" s="54"/>
      <c r="BC1804" s="54"/>
      <c r="BD1804" s="54"/>
      <c r="BE1804" s="54"/>
      <c r="BF1804" s="54"/>
      <c r="BG1804" s="54"/>
      <c r="BH1804" s="54"/>
      <c r="BI1804" s="54"/>
      <c r="BJ1804" s="54"/>
      <c r="BK1804" s="54"/>
      <c r="BL1804" s="54"/>
      <c r="BM1804" s="54"/>
      <c r="BN1804" s="54"/>
      <c r="BO1804" s="54"/>
      <c r="BP1804" s="54"/>
      <c r="BQ1804" s="54"/>
      <c r="BR1804" s="54"/>
      <c r="BS1804" s="54"/>
      <c r="BT1804" s="54"/>
      <c r="BU1804" s="54"/>
      <c r="BV1804" s="54"/>
      <c r="BW1804" s="54"/>
      <c r="BX1804" s="49"/>
      <c r="BY1804" s="55"/>
      <c r="BZ1804" s="8"/>
      <c r="CE1804" s="12" t="str">
        <f t="shared" ref="CE1804:CE1867" si="1459">IF($D1804="", "", "X")</f>
        <v/>
      </c>
      <c r="CG1804" s="77" t="str">
        <f t="shared" ref="CG1804:CG1867" si="1460">IF($CE1804="", "", IF(G1804="", CG$8, G1804))</f>
        <v/>
      </c>
      <c r="CH1804" s="80" t="str">
        <f t="shared" ref="CH1804:CH1867" si="1461">IF($CE1804="", "", IF(H1804="", CH$8, H1804))</f>
        <v/>
      </c>
      <c r="CL1804" s="12" t="str">
        <f t="shared" ref="CL1804:CL1867" si="1462">IF(OR($CE1804="", $CG$3=""), "", IF(AND(NOT(CL$3=""), $CH1804=$CC$8), $CC$4, $CC$3))</f>
        <v/>
      </c>
      <c r="CM1804" s="12" t="str">
        <f t="shared" ref="CM1804:CM1867" si="1463">IF(OR($CE1804="", $CG$3=""), "", IF(AND(NOT($U1804=""), CM$3&lt;$U1804), $CC$4, IF(AND(NOT($V1804=""), CM$3&gt;$V1804), $CC$4, $CC$3)))</f>
        <v/>
      </c>
      <c r="CN1804" s="12" t="str" cm="1">
        <f t="array" ref="CN1804">IF(OR($CE1804="", $CG$3=""), "", IF(IFERROR(INDEX($K1804:$T1804, $CK1804, MATCH(CN$3, $K$3:$T$3, 0)), "")="", $CC$4, $CC$3))</f>
        <v/>
      </c>
      <c r="CO1804" s="12" t="str" cm="1">
        <f t="array" ref="CO1804">IF(OR($CE1804="", $CG$3=""), "", IF(IFERROR(INDEX($AA1804:$AJ1804, $CK1804, MATCH(CO$3, $AA$3:$AJ$3, 0)), "")="", $CC$4, $CC$3))</f>
        <v/>
      </c>
      <c r="CP1804" s="12" t="str">
        <f>IF(OR($CE1804="", $CG$3=""), "", IF(CP$3='Property List &amp; Features'!$BG$9, $CC$3, IF(CP$3=$I1804, $CC$3, $CC$4)))</f>
        <v/>
      </c>
      <c r="CQ1804" s="12" t="str">
        <f>IF(OR($CE1804="", $CG$3=""), "", IF(CQ$3='Property List &amp; Features'!$BG$9, $CC$3, IF(CQ$3=$J1804, $CC$3, $CC$4)))</f>
        <v/>
      </c>
      <c r="CR1804" s="12" t="str">
        <f t="shared" ref="CR1804:CR1867" si="1464">IF(OR($CE1804="", $CG$3=""), "", IF(W1804&gt;CR$3, $CC$4, $CC$3))</f>
        <v/>
      </c>
      <c r="CS1804" s="12" t="str">
        <f t="shared" ref="CS1804:CS1867" si="1465">IF(OR($CE1804="", $CG$3=""), "", IF(X1804&gt;CS$3, $CC$4, $CC$3))</f>
        <v/>
      </c>
      <c r="CT1804" s="12" t="str">
        <f t="shared" ref="CT1804:CT1867" si="1466">IF(OR($CE1804="", $CG$3=""), "", IF(Y1804&gt;CT$3, $CC$4, $CC$3))</f>
        <v/>
      </c>
      <c r="CU1804" s="12" t="str">
        <f t="shared" ref="CU1804:CU1867" si="1467">IF(OR($CE1804="", $CG$3=""), "", IF(SUM($X1804:$Z1804)&gt;CU$3, $CC$4, $CC$3))</f>
        <v/>
      </c>
      <c r="CV1804" s="12" t="str">
        <f t="shared" ref="CV1804:CV1867" si="1468">IF(OR($CE1804="", $CG$3=""), "", IF(AK1804="", $CC$3, IF(AK1804=CV$3, $CC$3, $CC$4)))</f>
        <v/>
      </c>
      <c r="CW1804" s="12" t="str">
        <f t="shared" si="1438"/>
        <v/>
      </c>
      <c r="CX1804" s="12" t="str">
        <f t="shared" si="1439"/>
        <v/>
      </c>
      <c r="CY1804" s="12" t="str">
        <f t="shared" si="1440"/>
        <v/>
      </c>
      <c r="CZ1804" s="12" t="str">
        <f t="shared" si="1441"/>
        <v/>
      </c>
      <c r="DA1804" s="12" t="str">
        <f t="shared" si="1442"/>
        <v/>
      </c>
      <c r="DB1804" s="12" t="str">
        <f t="shared" si="1443"/>
        <v/>
      </c>
      <c r="DC1804" s="12" t="str">
        <f t="shared" si="1444"/>
        <v/>
      </c>
      <c r="DD1804" s="12" t="str">
        <f t="shared" si="1445"/>
        <v/>
      </c>
      <c r="DE1804" s="12" t="str">
        <f t="shared" si="1446"/>
        <v/>
      </c>
      <c r="DF1804" s="12" t="str">
        <f t="shared" si="1447"/>
        <v/>
      </c>
      <c r="DG1804" s="12" t="str">
        <f t="shared" si="1448"/>
        <v/>
      </c>
      <c r="DH1804" s="12" t="str">
        <f t="shared" si="1449"/>
        <v/>
      </c>
      <c r="DI1804" s="12" t="str">
        <f t="shared" si="1450"/>
        <v/>
      </c>
      <c r="DJ1804" s="12" t="str">
        <f t="shared" si="1451"/>
        <v/>
      </c>
      <c r="DK1804" s="12" t="str">
        <f t="shared" si="1452"/>
        <v/>
      </c>
      <c r="DL1804" s="12" t="str">
        <f t="shared" si="1453"/>
        <v/>
      </c>
      <c r="DM1804" s="12" t="str">
        <f t="shared" si="1454"/>
        <v/>
      </c>
      <c r="DN1804" s="12" t="str">
        <f t="shared" si="1455"/>
        <v/>
      </c>
      <c r="DO1804" s="12" t="str">
        <f t="shared" si="1456"/>
        <v/>
      </c>
      <c r="DP1804" s="12" t="str">
        <f t="shared" si="1457"/>
        <v/>
      </c>
      <c r="DQ1804" s="12" t="str">
        <f t="shared" si="1458"/>
        <v/>
      </c>
      <c r="DR1804" s="12" t="str">
        <f t="shared" si="1420"/>
        <v/>
      </c>
      <c r="DS1804" s="12" t="str">
        <f t="shared" si="1421"/>
        <v/>
      </c>
      <c r="DT1804" s="12" t="str">
        <f t="shared" si="1422"/>
        <v/>
      </c>
      <c r="DU1804" s="12" t="str">
        <f t="shared" si="1423"/>
        <v/>
      </c>
      <c r="DV1804" s="12" t="str">
        <f t="shared" si="1424"/>
        <v/>
      </c>
      <c r="DW1804" s="12" t="str">
        <f t="shared" si="1425"/>
        <v/>
      </c>
      <c r="DX1804" s="12" t="str">
        <f t="shared" si="1426"/>
        <v/>
      </c>
      <c r="DY1804" s="12" t="str">
        <f t="shared" si="1427"/>
        <v/>
      </c>
      <c r="DZ1804" s="12" t="str">
        <f t="shared" si="1428"/>
        <v/>
      </c>
      <c r="EA1804" s="12" t="str">
        <f t="shared" si="1429"/>
        <v/>
      </c>
      <c r="EB1804" s="12" t="str">
        <f t="shared" si="1430"/>
        <v/>
      </c>
      <c r="EC1804" s="12" t="str">
        <f t="shared" si="1431"/>
        <v/>
      </c>
      <c r="ED1804" s="12" t="str">
        <f t="shared" si="1432"/>
        <v/>
      </c>
      <c r="EE1804" s="12" t="str">
        <f t="shared" si="1433"/>
        <v/>
      </c>
      <c r="EF1804" s="12" t="str">
        <f t="shared" si="1434"/>
        <v/>
      </c>
      <c r="EG1804" s="12" t="str">
        <f t="shared" si="1435"/>
        <v/>
      </c>
      <c r="EH1804" s="12" t="str">
        <f t="shared" si="1436"/>
        <v/>
      </c>
      <c r="EI1804" s="12" t="str">
        <f t="shared" si="1437"/>
        <v/>
      </c>
      <c r="EK1804" s="83" t="str">
        <f t="shared" ref="EK1804:EK1867" si="1469">IF(OR($CG$3="", $CE1804=""), "", IF(COUNTIF($CL1804:$EI1804, $CC$4)=0, "X", ""))</f>
        <v/>
      </c>
      <c r="EM1804" s="12" t="str">
        <f t="shared" ref="EM1804:EM1867" si="1470">IF($CE1804="", "", 68-COUNTIF($I1804:$BX1804, ""))</f>
        <v/>
      </c>
      <c r="EO1804" s="12" t="str">
        <f t="shared" ref="EO1804:EO1867" si="1471">IF($EK1804="", "", $EM1804)</f>
        <v/>
      </c>
      <c r="EQ1804" s="12" t="str">
        <f>IF($EO1804="", "", IF($EQ$8=$EQ$6, COUNTIF($EO$11:$EO$2510, "&gt;"&amp;$EO1804)+1+COUNTIF($EO$11:$EO1804, $EO1804)-1, COUNTIF($EO$11:$EO$2510, "&lt;"&amp;$EO1804)+1+COUNTIF($EO$11:$EO1804, $EO1804)-1))</f>
        <v/>
      </c>
    </row>
    <row r="1805" spans="1:147" x14ac:dyDescent="0.55000000000000004">
      <c r="A1805" s="8"/>
      <c r="B1805" s="12" t="str">
        <f>IF($D1805="", "", COUNTIF($D$11:$D1805, $D1805))</f>
        <v/>
      </c>
      <c r="C1805" s="8"/>
      <c r="D1805" s="45"/>
      <c r="E1805" s="46"/>
      <c r="F1805" s="47"/>
      <c r="G1805" s="54"/>
      <c r="H1805" s="54"/>
      <c r="I1805" s="48"/>
      <c r="J1805" s="49"/>
      <c r="K1805" s="50"/>
      <c r="L1805" s="50"/>
      <c r="M1805" s="50"/>
      <c r="N1805" s="50"/>
      <c r="O1805" s="50"/>
      <c r="P1805" s="50"/>
      <c r="Q1805" s="50"/>
      <c r="R1805" s="50"/>
      <c r="S1805" s="50"/>
      <c r="T1805" s="50"/>
      <c r="U1805" s="51"/>
      <c r="V1805" s="52"/>
      <c r="W1805" s="53"/>
      <c r="X1805" s="53"/>
      <c r="Y1805" s="53"/>
      <c r="Z1805" s="53"/>
      <c r="AA1805" s="48"/>
      <c r="AB1805" s="54"/>
      <c r="AC1805" s="54"/>
      <c r="AD1805" s="54"/>
      <c r="AE1805" s="54"/>
      <c r="AF1805" s="54"/>
      <c r="AG1805" s="54"/>
      <c r="AH1805" s="54"/>
      <c r="AI1805" s="54"/>
      <c r="AJ1805" s="49"/>
      <c r="AK1805" s="48"/>
      <c r="AL1805" s="54"/>
      <c r="AM1805" s="54"/>
      <c r="AN1805" s="54"/>
      <c r="AO1805" s="54"/>
      <c r="AP1805" s="54"/>
      <c r="AQ1805" s="54"/>
      <c r="AR1805" s="54"/>
      <c r="AS1805" s="54"/>
      <c r="AT1805" s="54"/>
      <c r="AU1805" s="54"/>
      <c r="AV1805" s="54"/>
      <c r="AW1805" s="54"/>
      <c r="AX1805" s="54"/>
      <c r="AY1805" s="54"/>
      <c r="AZ1805" s="54"/>
      <c r="BA1805" s="54"/>
      <c r="BB1805" s="54"/>
      <c r="BC1805" s="54"/>
      <c r="BD1805" s="54"/>
      <c r="BE1805" s="54"/>
      <c r="BF1805" s="54"/>
      <c r="BG1805" s="54"/>
      <c r="BH1805" s="54"/>
      <c r="BI1805" s="54"/>
      <c r="BJ1805" s="54"/>
      <c r="BK1805" s="54"/>
      <c r="BL1805" s="54"/>
      <c r="BM1805" s="54"/>
      <c r="BN1805" s="54"/>
      <c r="BO1805" s="54"/>
      <c r="BP1805" s="54"/>
      <c r="BQ1805" s="54"/>
      <c r="BR1805" s="54"/>
      <c r="BS1805" s="54"/>
      <c r="BT1805" s="54"/>
      <c r="BU1805" s="54"/>
      <c r="BV1805" s="54"/>
      <c r="BW1805" s="54"/>
      <c r="BX1805" s="49"/>
      <c r="BY1805" s="55"/>
      <c r="BZ1805" s="8"/>
      <c r="CE1805" s="12" t="str">
        <f t="shared" si="1459"/>
        <v/>
      </c>
      <c r="CG1805" s="77" t="str">
        <f t="shared" si="1460"/>
        <v/>
      </c>
      <c r="CH1805" s="80" t="str">
        <f t="shared" si="1461"/>
        <v/>
      </c>
      <c r="CL1805" s="12" t="str">
        <f t="shared" si="1462"/>
        <v/>
      </c>
      <c r="CM1805" s="12" t="str">
        <f t="shared" si="1463"/>
        <v/>
      </c>
      <c r="CN1805" s="12" t="str" cm="1">
        <f t="array" ref="CN1805">IF(OR($CE1805="", $CG$3=""), "", IF(IFERROR(INDEX($K1805:$T1805, $CK1805, MATCH(CN$3, $K$3:$T$3, 0)), "")="", $CC$4, $CC$3))</f>
        <v/>
      </c>
      <c r="CO1805" s="12" t="str" cm="1">
        <f t="array" ref="CO1805">IF(OR($CE1805="", $CG$3=""), "", IF(IFERROR(INDEX($AA1805:$AJ1805, $CK1805, MATCH(CO$3, $AA$3:$AJ$3, 0)), "")="", $CC$4, $CC$3))</f>
        <v/>
      </c>
      <c r="CP1805" s="12" t="str">
        <f>IF(OR($CE1805="", $CG$3=""), "", IF(CP$3='Property List &amp; Features'!$BG$9, $CC$3, IF(CP$3=$I1805, $CC$3, $CC$4)))</f>
        <v/>
      </c>
      <c r="CQ1805" s="12" t="str">
        <f>IF(OR($CE1805="", $CG$3=""), "", IF(CQ$3='Property List &amp; Features'!$BG$9, $CC$3, IF(CQ$3=$J1805, $CC$3, $CC$4)))</f>
        <v/>
      </c>
      <c r="CR1805" s="12" t="str">
        <f t="shared" si="1464"/>
        <v/>
      </c>
      <c r="CS1805" s="12" t="str">
        <f t="shared" si="1465"/>
        <v/>
      </c>
      <c r="CT1805" s="12" t="str">
        <f t="shared" si="1466"/>
        <v/>
      </c>
      <c r="CU1805" s="12" t="str">
        <f t="shared" si="1467"/>
        <v/>
      </c>
      <c r="CV1805" s="12" t="str">
        <f t="shared" si="1468"/>
        <v/>
      </c>
      <c r="CW1805" s="12" t="str">
        <f t="shared" si="1438"/>
        <v/>
      </c>
      <c r="CX1805" s="12" t="str">
        <f t="shared" si="1439"/>
        <v/>
      </c>
      <c r="CY1805" s="12" t="str">
        <f t="shared" si="1440"/>
        <v/>
      </c>
      <c r="CZ1805" s="12" t="str">
        <f t="shared" si="1441"/>
        <v/>
      </c>
      <c r="DA1805" s="12" t="str">
        <f t="shared" si="1442"/>
        <v/>
      </c>
      <c r="DB1805" s="12" t="str">
        <f t="shared" si="1443"/>
        <v/>
      </c>
      <c r="DC1805" s="12" t="str">
        <f t="shared" si="1444"/>
        <v/>
      </c>
      <c r="DD1805" s="12" t="str">
        <f t="shared" si="1445"/>
        <v/>
      </c>
      <c r="DE1805" s="12" t="str">
        <f t="shared" si="1446"/>
        <v/>
      </c>
      <c r="DF1805" s="12" t="str">
        <f t="shared" si="1447"/>
        <v/>
      </c>
      <c r="DG1805" s="12" t="str">
        <f t="shared" si="1448"/>
        <v/>
      </c>
      <c r="DH1805" s="12" t="str">
        <f t="shared" si="1449"/>
        <v/>
      </c>
      <c r="DI1805" s="12" t="str">
        <f t="shared" si="1450"/>
        <v/>
      </c>
      <c r="DJ1805" s="12" t="str">
        <f t="shared" si="1451"/>
        <v/>
      </c>
      <c r="DK1805" s="12" t="str">
        <f t="shared" si="1452"/>
        <v/>
      </c>
      <c r="DL1805" s="12" t="str">
        <f t="shared" si="1453"/>
        <v/>
      </c>
      <c r="DM1805" s="12" t="str">
        <f t="shared" si="1454"/>
        <v/>
      </c>
      <c r="DN1805" s="12" t="str">
        <f t="shared" si="1455"/>
        <v/>
      </c>
      <c r="DO1805" s="12" t="str">
        <f t="shared" si="1456"/>
        <v/>
      </c>
      <c r="DP1805" s="12" t="str">
        <f t="shared" si="1457"/>
        <v/>
      </c>
      <c r="DQ1805" s="12" t="str">
        <f t="shared" si="1458"/>
        <v/>
      </c>
      <c r="DR1805" s="12" t="str">
        <f t="shared" si="1420"/>
        <v/>
      </c>
      <c r="DS1805" s="12" t="str">
        <f t="shared" si="1421"/>
        <v/>
      </c>
      <c r="DT1805" s="12" t="str">
        <f t="shared" si="1422"/>
        <v/>
      </c>
      <c r="DU1805" s="12" t="str">
        <f t="shared" si="1423"/>
        <v/>
      </c>
      <c r="DV1805" s="12" t="str">
        <f t="shared" si="1424"/>
        <v/>
      </c>
      <c r="DW1805" s="12" t="str">
        <f t="shared" si="1425"/>
        <v/>
      </c>
      <c r="DX1805" s="12" t="str">
        <f t="shared" si="1426"/>
        <v/>
      </c>
      <c r="DY1805" s="12" t="str">
        <f t="shared" si="1427"/>
        <v/>
      </c>
      <c r="DZ1805" s="12" t="str">
        <f t="shared" si="1428"/>
        <v/>
      </c>
      <c r="EA1805" s="12" t="str">
        <f t="shared" si="1429"/>
        <v/>
      </c>
      <c r="EB1805" s="12" t="str">
        <f t="shared" si="1430"/>
        <v/>
      </c>
      <c r="EC1805" s="12" t="str">
        <f t="shared" si="1431"/>
        <v/>
      </c>
      <c r="ED1805" s="12" t="str">
        <f t="shared" si="1432"/>
        <v/>
      </c>
      <c r="EE1805" s="12" t="str">
        <f t="shared" si="1433"/>
        <v/>
      </c>
      <c r="EF1805" s="12" t="str">
        <f t="shared" si="1434"/>
        <v/>
      </c>
      <c r="EG1805" s="12" t="str">
        <f t="shared" si="1435"/>
        <v/>
      </c>
      <c r="EH1805" s="12" t="str">
        <f t="shared" si="1436"/>
        <v/>
      </c>
      <c r="EI1805" s="12" t="str">
        <f t="shared" si="1437"/>
        <v/>
      </c>
      <c r="EK1805" s="83" t="str">
        <f t="shared" si="1469"/>
        <v/>
      </c>
      <c r="EM1805" s="12" t="str">
        <f t="shared" si="1470"/>
        <v/>
      </c>
      <c r="EO1805" s="12" t="str">
        <f t="shared" si="1471"/>
        <v/>
      </c>
      <c r="EQ1805" s="12" t="str">
        <f>IF($EO1805="", "", IF($EQ$8=$EQ$6, COUNTIF($EO$11:$EO$2510, "&gt;"&amp;$EO1805)+1+COUNTIF($EO$11:$EO1805, $EO1805)-1, COUNTIF($EO$11:$EO$2510, "&lt;"&amp;$EO1805)+1+COUNTIF($EO$11:$EO1805, $EO1805)-1))</f>
        <v/>
      </c>
    </row>
    <row r="1806" spans="1:147" x14ac:dyDescent="0.55000000000000004">
      <c r="A1806" s="8"/>
      <c r="B1806" s="12" t="str">
        <f>IF($D1806="", "", COUNTIF($D$11:$D1806, $D1806))</f>
        <v/>
      </c>
      <c r="C1806" s="8"/>
      <c r="D1806" s="45"/>
      <c r="E1806" s="46"/>
      <c r="F1806" s="47"/>
      <c r="G1806" s="54"/>
      <c r="H1806" s="54"/>
      <c r="I1806" s="48"/>
      <c r="J1806" s="49"/>
      <c r="K1806" s="50"/>
      <c r="L1806" s="50"/>
      <c r="M1806" s="50"/>
      <c r="N1806" s="50"/>
      <c r="O1806" s="50"/>
      <c r="P1806" s="50"/>
      <c r="Q1806" s="50"/>
      <c r="R1806" s="50"/>
      <c r="S1806" s="50"/>
      <c r="T1806" s="50"/>
      <c r="U1806" s="51"/>
      <c r="V1806" s="52"/>
      <c r="W1806" s="53"/>
      <c r="X1806" s="53"/>
      <c r="Y1806" s="53"/>
      <c r="Z1806" s="53"/>
      <c r="AA1806" s="48"/>
      <c r="AB1806" s="54"/>
      <c r="AC1806" s="54"/>
      <c r="AD1806" s="54"/>
      <c r="AE1806" s="54"/>
      <c r="AF1806" s="54"/>
      <c r="AG1806" s="54"/>
      <c r="AH1806" s="54"/>
      <c r="AI1806" s="54"/>
      <c r="AJ1806" s="49"/>
      <c r="AK1806" s="48"/>
      <c r="AL1806" s="54"/>
      <c r="AM1806" s="54"/>
      <c r="AN1806" s="54"/>
      <c r="AO1806" s="54"/>
      <c r="AP1806" s="54"/>
      <c r="AQ1806" s="54"/>
      <c r="AR1806" s="54"/>
      <c r="AS1806" s="54"/>
      <c r="AT1806" s="54"/>
      <c r="AU1806" s="54"/>
      <c r="AV1806" s="54"/>
      <c r="AW1806" s="54"/>
      <c r="AX1806" s="54"/>
      <c r="AY1806" s="54"/>
      <c r="AZ1806" s="54"/>
      <c r="BA1806" s="54"/>
      <c r="BB1806" s="54"/>
      <c r="BC1806" s="54"/>
      <c r="BD1806" s="54"/>
      <c r="BE1806" s="54"/>
      <c r="BF1806" s="54"/>
      <c r="BG1806" s="54"/>
      <c r="BH1806" s="54"/>
      <c r="BI1806" s="54"/>
      <c r="BJ1806" s="54"/>
      <c r="BK1806" s="54"/>
      <c r="BL1806" s="54"/>
      <c r="BM1806" s="54"/>
      <c r="BN1806" s="54"/>
      <c r="BO1806" s="54"/>
      <c r="BP1806" s="54"/>
      <c r="BQ1806" s="54"/>
      <c r="BR1806" s="54"/>
      <c r="BS1806" s="54"/>
      <c r="BT1806" s="54"/>
      <c r="BU1806" s="54"/>
      <c r="BV1806" s="54"/>
      <c r="BW1806" s="54"/>
      <c r="BX1806" s="49"/>
      <c r="BY1806" s="55"/>
      <c r="BZ1806" s="8"/>
      <c r="CE1806" s="12" t="str">
        <f t="shared" si="1459"/>
        <v/>
      </c>
      <c r="CG1806" s="77" t="str">
        <f t="shared" si="1460"/>
        <v/>
      </c>
      <c r="CH1806" s="80" t="str">
        <f t="shared" si="1461"/>
        <v/>
      </c>
      <c r="CL1806" s="12" t="str">
        <f t="shared" si="1462"/>
        <v/>
      </c>
      <c r="CM1806" s="12" t="str">
        <f t="shared" si="1463"/>
        <v/>
      </c>
      <c r="CN1806" s="12" t="str" cm="1">
        <f t="array" ref="CN1806">IF(OR($CE1806="", $CG$3=""), "", IF(IFERROR(INDEX($K1806:$T1806, $CK1806, MATCH(CN$3, $K$3:$T$3, 0)), "")="", $CC$4, $CC$3))</f>
        <v/>
      </c>
      <c r="CO1806" s="12" t="str" cm="1">
        <f t="array" ref="CO1806">IF(OR($CE1806="", $CG$3=""), "", IF(IFERROR(INDEX($AA1806:$AJ1806, $CK1806, MATCH(CO$3, $AA$3:$AJ$3, 0)), "")="", $CC$4, $CC$3))</f>
        <v/>
      </c>
      <c r="CP1806" s="12" t="str">
        <f>IF(OR($CE1806="", $CG$3=""), "", IF(CP$3='Property List &amp; Features'!$BG$9, $CC$3, IF(CP$3=$I1806, $CC$3, $CC$4)))</f>
        <v/>
      </c>
      <c r="CQ1806" s="12" t="str">
        <f>IF(OR($CE1806="", $CG$3=""), "", IF(CQ$3='Property List &amp; Features'!$BG$9, $CC$3, IF(CQ$3=$J1806, $CC$3, $CC$4)))</f>
        <v/>
      </c>
      <c r="CR1806" s="12" t="str">
        <f t="shared" si="1464"/>
        <v/>
      </c>
      <c r="CS1806" s="12" t="str">
        <f t="shared" si="1465"/>
        <v/>
      </c>
      <c r="CT1806" s="12" t="str">
        <f t="shared" si="1466"/>
        <v/>
      </c>
      <c r="CU1806" s="12" t="str">
        <f t="shared" si="1467"/>
        <v/>
      </c>
      <c r="CV1806" s="12" t="str">
        <f t="shared" si="1468"/>
        <v/>
      </c>
      <c r="CW1806" s="12" t="str">
        <f t="shared" si="1438"/>
        <v/>
      </c>
      <c r="CX1806" s="12" t="str">
        <f t="shared" si="1439"/>
        <v/>
      </c>
      <c r="CY1806" s="12" t="str">
        <f t="shared" si="1440"/>
        <v/>
      </c>
      <c r="CZ1806" s="12" t="str">
        <f t="shared" si="1441"/>
        <v/>
      </c>
      <c r="DA1806" s="12" t="str">
        <f t="shared" si="1442"/>
        <v/>
      </c>
      <c r="DB1806" s="12" t="str">
        <f t="shared" si="1443"/>
        <v/>
      </c>
      <c r="DC1806" s="12" t="str">
        <f t="shared" si="1444"/>
        <v/>
      </c>
      <c r="DD1806" s="12" t="str">
        <f t="shared" si="1445"/>
        <v/>
      </c>
      <c r="DE1806" s="12" t="str">
        <f t="shared" si="1446"/>
        <v/>
      </c>
      <c r="DF1806" s="12" t="str">
        <f t="shared" si="1447"/>
        <v/>
      </c>
      <c r="DG1806" s="12" t="str">
        <f t="shared" si="1448"/>
        <v/>
      </c>
      <c r="DH1806" s="12" t="str">
        <f t="shared" si="1449"/>
        <v/>
      </c>
      <c r="DI1806" s="12" t="str">
        <f t="shared" si="1450"/>
        <v/>
      </c>
      <c r="DJ1806" s="12" t="str">
        <f t="shared" si="1451"/>
        <v/>
      </c>
      <c r="DK1806" s="12" t="str">
        <f t="shared" si="1452"/>
        <v/>
      </c>
      <c r="DL1806" s="12" t="str">
        <f t="shared" si="1453"/>
        <v/>
      </c>
      <c r="DM1806" s="12" t="str">
        <f t="shared" si="1454"/>
        <v/>
      </c>
      <c r="DN1806" s="12" t="str">
        <f t="shared" si="1455"/>
        <v/>
      </c>
      <c r="DO1806" s="12" t="str">
        <f t="shared" si="1456"/>
        <v/>
      </c>
      <c r="DP1806" s="12" t="str">
        <f t="shared" si="1457"/>
        <v/>
      </c>
      <c r="DQ1806" s="12" t="str">
        <f t="shared" si="1458"/>
        <v/>
      </c>
      <c r="DR1806" s="12" t="str">
        <f t="shared" si="1420"/>
        <v/>
      </c>
      <c r="DS1806" s="12" t="str">
        <f t="shared" si="1421"/>
        <v/>
      </c>
      <c r="DT1806" s="12" t="str">
        <f t="shared" si="1422"/>
        <v/>
      </c>
      <c r="DU1806" s="12" t="str">
        <f t="shared" si="1423"/>
        <v/>
      </c>
      <c r="DV1806" s="12" t="str">
        <f t="shared" si="1424"/>
        <v/>
      </c>
      <c r="DW1806" s="12" t="str">
        <f t="shared" si="1425"/>
        <v/>
      </c>
      <c r="DX1806" s="12" t="str">
        <f t="shared" si="1426"/>
        <v/>
      </c>
      <c r="DY1806" s="12" t="str">
        <f t="shared" si="1427"/>
        <v/>
      </c>
      <c r="DZ1806" s="12" t="str">
        <f t="shared" si="1428"/>
        <v/>
      </c>
      <c r="EA1806" s="12" t="str">
        <f t="shared" si="1429"/>
        <v/>
      </c>
      <c r="EB1806" s="12" t="str">
        <f t="shared" si="1430"/>
        <v/>
      </c>
      <c r="EC1806" s="12" t="str">
        <f t="shared" si="1431"/>
        <v/>
      </c>
      <c r="ED1806" s="12" t="str">
        <f t="shared" si="1432"/>
        <v/>
      </c>
      <c r="EE1806" s="12" t="str">
        <f t="shared" si="1433"/>
        <v/>
      </c>
      <c r="EF1806" s="12" t="str">
        <f t="shared" si="1434"/>
        <v/>
      </c>
      <c r="EG1806" s="12" t="str">
        <f t="shared" si="1435"/>
        <v/>
      </c>
      <c r="EH1806" s="12" t="str">
        <f t="shared" si="1436"/>
        <v/>
      </c>
      <c r="EI1806" s="12" t="str">
        <f t="shared" si="1437"/>
        <v/>
      </c>
      <c r="EK1806" s="83" t="str">
        <f t="shared" si="1469"/>
        <v/>
      </c>
      <c r="EM1806" s="12" t="str">
        <f t="shared" si="1470"/>
        <v/>
      </c>
      <c r="EO1806" s="12" t="str">
        <f t="shared" si="1471"/>
        <v/>
      </c>
      <c r="EQ1806" s="12" t="str">
        <f>IF($EO1806="", "", IF($EQ$8=$EQ$6, COUNTIF($EO$11:$EO$2510, "&gt;"&amp;$EO1806)+1+COUNTIF($EO$11:$EO1806, $EO1806)-1, COUNTIF($EO$11:$EO$2510, "&lt;"&amp;$EO1806)+1+COUNTIF($EO$11:$EO1806, $EO1806)-1))</f>
        <v/>
      </c>
    </row>
    <row r="1807" spans="1:147" x14ac:dyDescent="0.55000000000000004">
      <c r="A1807" s="8"/>
      <c r="B1807" s="12" t="str">
        <f>IF($D1807="", "", COUNTIF($D$11:$D1807, $D1807))</f>
        <v/>
      </c>
      <c r="C1807" s="8"/>
      <c r="D1807" s="45"/>
      <c r="E1807" s="46"/>
      <c r="F1807" s="47"/>
      <c r="G1807" s="54"/>
      <c r="H1807" s="54"/>
      <c r="I1807" s="48"/>
      <c r="J1807" s="49"/>
      <c r="K1807" s="50"/>
      <c r="L1807" s="50"/>
      <c r="M1807" s="50"/>
      <c r="N1807" s="50"/>
      <c r="O1807" s="50"/>
      <c r="P1807" s="50"/>
      <c r="Q1807" s="50"/>
      <c r="R1807" s="50"/>
      <c r="S1807" s="50"/>
      <c r="T1807" s="50"/>
      <c r="U1807" s="51"/>
      <c r="V1807" s="52"/>
      <c r="W1807" s="53"/>
      <c r="X1807" s="53"/>
      <c r="Y1807" s="53"/>
      <c r="Z1807" s="53"/>
      <c r="AA1807" s="48"/>
      <c r="AB1807" s="54"/>
      <c r="AC1807" s="54"/>
      <c r="AD1807" s="54"/>
      <c r="AE1807" s="54"/>
      <c r="AF1807" s="54"/>
      <c r="AG1807" s="54"/>
      <c r="AH1807" s="54"/>
      <c r="AI1807" s="54"/>
      <c r="AJ1807" s="49"/>
      <c r="AK1807" s="48"/>
      <c r="AL1807" s="54"/>
      <c r="AM1807" s="54"/>
      <c r="AN1807" s="54"/>
      <c r="AO1807" s="54"/>
      <c r="AP1807" s="54"/>
      <c r="AQ1807" s="54"/>
      <c r="AR1807" s="54"/>
      <c r="AS1807" s="54"/>
      <c r="AT1807" s="54"/>
      <c r="AU1807" s="54"/>
      <c r="AV1807" s="54"/>
      <c r="AW1807" s="54"/>
      <c r="AX1807" s="54"/>
      <c r="AY1807" s="54"/>
      <c r="AZ1807" s="54"/>
      <c r="BA1807" s="54"/>
      <c r="BB1807" s="54"/>
      <c r="BC1807" s="54"/>
      <c r="BD1807" s="54"/>
      <c r="BE1807" s="54"/>
      <c r="BF1807" s="54"/>
      <c r="BG1807" s="54"/>
      <c r="BH1807" s="54"/>
      <c r="BI1807" s="54"/>
      <c r="BJ1807" s="54"/>
      <c r="BK1807" s="54"/>
      <c r="BL1807" s="54"/>
      <c r="BM1807" s="54"/>
      <c r="BN1807" s="54"/>
      <c r="BO1807" s="54"/>
      <c r="BP1807" s="54"/>
      <c r="BQ1807" s="54"/>
      <c r="BR1807" s="54"/>
      <c r="BS1807" s="54"/>
      <c r="BT1807" s="54"/>
      <c r="BU1807" s="54"/>
      <c r="BV1807" s="54"/>
      <c r="BW1807" s="54"/>
      <c r="BX1807" s="49"/>
      <c r="BY1807" s="55"/>
      <c r="BZ1807" s="8"/>
      <c r="CE1807" s="12" t="str">
        <f t="shared" si="1459"/>
        <v/>
      </c>
      <c r="CG1807" s="77" t="str">
        <f t="shared" si="1460"/>
        <v/>
      </c>
      <c r="CH1807" s="80" t="str">
        <f t="shared" si="1461"/>
        <v/>
      </c>
      <c r="CL1807" s="12" t="str">
        <f t="shared" si="1462"/>
        <v/>
      </c>
      <c r="CM1807" s="12" t="str">
        <f t="shared" si="1463"/>
        <v/>
      </c>
      <c r="CN1807" s="12" t="str" cm="1">
        <f t="array" ref="CN1807">IF(OR($CE1807="", $CG$3=""), "", IF(IFERROR(INDEX($K1807:$T1807, $CK1807, MATCH(CN$3, $K$3:$T$3, 0)), "")="", $CC$4, $CC$3))</f>
        <v/>
      </c>
      <c r="CO1807" s="12" t="str" cm="1">
        <f t="array" ref="CO1807">IF(OR($CE1807="", $CG$3=""), "", IF(IFERROR(INDEX($AA1807:$AJ1807, $CK1807, MATCH(CO$3, $AA$3:$AJ$3, 0)), "")="", $CC$4, $CC$3))</f>
        <v/>
      </c>
      <c r="CP1807" s="12" t="str">
        <f>IF(OR($CE1807="", $CG$3=""), "", IF(CP$3='Property List &amp; Features'!$BG$9, $CC$3, IF(CP$3=$I1807, $CC$3, $CC$4)))</f>
        <v/>
      </c>
      <c r="CQ1807" s="12" t="str">
        <f>IF(OR($CE1807="", $CG$3=""), "", IF(CQ$3='Property List &amp; Features'!$BG$9, $CC$3, IF(CQ$3=$J1807, $CC$3, $CC$4)))</f>
        <v/>
      </c>
      <c r="CR1807" s="12" t="str">
        <f t="shared" si="1464"/>
        <v/>
      </c>
      <c r="CS1807" s="12" t="str">
        <f t="shared" si="1465"/>
        <v/>
      </c>
      <c r="CT1807" s="12" t="str">
        <f t="shared" si="1466"/>
        <v/>
      </c>
      <c r="CU1807" s="12" t="str">
        <f t="shared" si="1467"/>
        <v/>
      </c>
      <c r="CV1807" s="12" t="str">
        <f t="shared" si="1468"/>
        <v/>
      </c>
      <c r="CW1807" s="12" t="str">
        <f t="shared" si="1438"/>
        <v/>
      </c>
      <c r="CX1807" s="12" t="str">
        <f t="shared" si="1439"/>
        <v/>
      </c>
      <c r="CY1807" s="12" t="str">
        <f t="shared" si="1440"/>
        <v/>
      </c>
      <c r="CZ1807" s="12" t="str">
        <f t="shared" si="1441"/>
        <v/>
      </c>
      <c r="DA1807" s="12" t="str">
        <f t="shared" si="1442"/>
        <v/>
      </c>
      <c r="DB1807" s="12" t="str">
        <f t="shared" si="1443"/>
        <v/>
      </c>
      <c r="DC1807" s="12" t="str">
        <f t="shared" si="1444"/>
        <v/>
      </c>
      <c r="DD1807" s="12" t="str">
        <f t="shared" si="1445"/>
        <v/>
      </c>
      <c r="DE1807" s="12" t="str">
        <f t="shared" si="1446"/>
        <v/>
      </c>
      <c r="DF1807" s="12" t="str">
        <f t="shared" si="1447"/>
        <v/>
      </c>
      <c r="DG1807" s="12" t="str">
        <f t="shared" si="1448"/>
        <v/>
      </c>
      <c r="DH1807" s="12" t="str">
        <f t="shared" si="1449"/>
        <v/>
      </c>
      <c r="DI1807" s="12" t="str">
        <f t="shared" si="1450"/>
        <v/>
      </c>
      <c r="DJ1807" s="12" t="str">
        <f t="shared" si="1451"/>
        <v/>
      </c>
      <c r="DK1807" s="12" t="str">
        <f t="shared" si="1452"/>
        <v/>
      </c>
      <c r="DL1807" s="12" t="str">
        <f t="shared" si="1453"/>
        <v/>
      </c>
      <c r="DM1807" s="12" t="str">
        <f t="shared" si="1454"/>
        <v/>
      </c>
      <c r="DN1807" s="12" t="str">
        <f t="shared" si="1455"/>
        <v/>
      </c>
      <c r="DO1807" s="12" t="str">
        <f t="shared" si="1456"/>
        <v/>
      </c>
      <c r="DP1807" s="12" t="str">
        <f t="shared" si="1457"/>
        <v/>
      </c>
      <c r="DQ1807" s="12" t="str">
        <f t="shared" si="1458"/>
        <v/>
      </c>
      <c r="DR1807" s="12" t="str">
        <f t="shared" si="1420"/>
        <v/>
      </c>
      <c r="DS1807" s="12" t="str">
        <f t="shared" si="1421"/>
        <v/>
      </c>
      <c r="DT1807" s="12" t="str">
        <f t="shared" si="1422"/>
        <v/>
      </c>
      <c r="DU1807" s="12" t="str">
        <f t="shared" si="1423"/>
        <v/>
      </c>
      <c r="DV1807" s="12" t="str">
        <f t="shared" si="1424"/>
        <v/>
      </c>
      <c r="DW1807" s="12" t="str">
        <f t="shared" si="1425"/>
        <v/>
      </c>
      <c r="DX1807" s="12" t="str">
        <f t="shared" si="1426"/>
        <v/>
      </c>
      <c r="DY1807" s="12" t="str">
        <f t="shared" si="1427"/>
        <v/>
      </c>
      <c r="DZ1807" s="12" t="str">
        <f t="shared" si="1428"/>
        <v/>
      </c>
      <c r="EA1807" s="12" t="str">
        <f t="shared" si="1429"/>
        <v/>
      </c>
      <c r="EB1807" s="12" t="str">
        <f t="shared" si="1430"/>
        <v/>
      </c>
      <c r="EC1807" s="12" t="str">
        <f t="shared" si="1431"/>
        <v/>
      </c>
      <c r="ED1807" s="12" t="str">
        <f t="shared" si="1432"/>
        <v/>
      </c>
      <c r="EE1807" s="12" t="str">
        <f t="shared" si="1433"/>
        <v/>
      </c>
      <c r="EF1807" s="12" t="str">
        <f t="shared" si="1434"/>
        <v/>
      </c>
      <c r="EG1807" s="12" t="str">
        <f t="shared" si="1435"/>
        <v/>
      </c>
      <c r="EH1807" s="12" t="str">
        <f t="shared" si="1436"/>
        <v/>
      </c>
      <c r="EI1807" s="12" t="str">
        <f t="shared" si="1437"/>
        <v/>
      </c>
      <c r="EK1807" s="83" t="str">
        <f t="shared" si="1469"/>
        <v/>
      </c>
      <c r="EM1807" s="12" t="str">
        <f t="shared" si="1470"/>
        <v/>
      </c>
      <c r="EO1807" s="12" t="str">
        <f t="shared" si="1471"/>
        <v/>
      </c>
      <c r="EQ1807" s="12" t="str">
        <f>IF($EO1807="", "", IF($EQ$8=$EQ$6, COUNTIF($EO$11:$EO$2510, "&gt;"&amp;$EO1807)+1+COUNTIF($EO$11:$EO1807, $EO1807)-1, COUNTIF($EO$11:$EO$2510, "&lt;"&amp;$EO1807)+1+COUNTIF($EO$11:$EO1807, $EO1807)-1))</f>
        <v/>
      </c>
    </row>
    <row r="1808" spans="1:147" x14ac:dyDescent="0.55000000000000004">
      <c r="A1808" s="8"/>
      <c r="B1808" s="12" t="str">
        <f>IF($D1808="", "", COUNTIF($D$11:$D1808, $D1808))</f>
        <v/>
      </c>
      <c r="C1808" s="8"/>
      <c r="D1808" s="45"/>
      <c r="E1808" s="46"/>
      <c r="F1808" s="47"/>
      <c r="G1808" s="54"/>
      <c r="H1808" s="54"/>
      <c r="I1808" s="48"/>
      <c r="J1808" s="49"/>
      <c r="K1808" s="50"/>
      <c r="L1808" s="50"/>
      <c r="M1808" s="50"/>
      <c r="N1808" s="50"/>
      <c r="O1808" s="50"/>
      <c r="P1808" s="50"/>
      <c r="Q1808" s="50"/>
      <c r="R1808" s="50"/>
      <c r="S1808" s="50"/>
      <c r="T1808" s="50"/>
      <c r="U1808" s="51"/>
      <c r="V1808" s="52"/>
      <c r="W1808" s="53"/>
      <c r="X1808" s="53"/>
      <c r="Y1808" s="53"/>
      <c r="Z1808" s="53"/>
      <c r="AA1808" s="48"/>
      <c r="AB1808" s="54"/>
      <c r="AC1808" s="54"/>
      <c r="AD1808" s="54"/>
      <c r="AE1808" s="54"/>
      <c r="AF1808" s="54"/>
      <c r="AG1808" s="54"/>
      <c r="AH1808" s="54"/>
      <c r="AI1808" s="54"/>
      <c r="AJ1808" s="49"/>
      <c r="AK1808" s="48"/>
      <c r="AL1808" s="54"/>
      <c r="AM1808" s="54"/>
      <c r="AN1808" s="54"/>
      <c r="AO1808" s="54"/>
      <c r="AP1808" s="54"/>
      <c r="AQ1808" s="54"/>
      <c r="AR1808" s="54"/>
      <c r="AS1808" s="54"/>
      <c r="AT1808" s="54"/>
      <c r="AU1808" s="54"/>
      <c r="AV1808" s="54"/>
      <c r="AW1808" s="54"/>
      <c r="AX1808" s="54"/>
      <c r="AY1808" s="54"/>
      <c r="AZ1808" s="54"/>
      <c r="BA1808" s="54"/>
      <c r="BB1808" s="54"/>
      <c r="BC1808" s="54"/>
      <c r="BD1808" s="54"/>
      <c r="BE1808" s="54"/>
      <c r="BF1808" s="54"/>
      <c r="BG1808" s="54"/>
      <c r="BH1808" s="54"/>
      <c r="BI1808" s="54"/>
      <c r="BJ1808" s="54"/>
      <c r="BK1808" s="54"/>
      <c r="BL1808" s="54"/>
      <c r="BM1808" s="54"/>
      <c r="BN1808" s="54"/>
      <c r="BO1808" s="54"/>
      <c r="BP1808" s="54"/>
      <c r="BQ1808" s="54"/>
      <c r="BR1808" s="54"/>
      <c r="BS1808" s="54"/>
      <c r="BT1808" s="54"/>
      <c r="BU1808" s="54"/>
      <c r="BV1808" s="54"/>
      <c r="BW1808" s="54"/>
      <c r="BX1808" s="49"/>
      <c r="BY1808" s="55"/>
      <c r="BZ1808" s="8"/>
      <c r="CE1808" s="12" t="str">
        <f t="shared" si="1459"/>
        <v/>
      </c>
      <c r="CG1808" s="77" t="str">
        <f t="shared" si="1460"/>
        <v/>
      </c>
      <c r="CH1808" s="80" t="str">
        <f t="shared" si="1461"/>
        <v/>
      </c>
      <c r="CL1808" s="12" t="str">
        <f t="shared" si="1462"/>
        <v/>
      </c>
      <c r="CM1808" s="12" t="str">
        <f t="shared" si="1463"/>
        <v/>
      </c>
      <c r="CN1808" s="12" t="str" cm="1">
        <f t="array" ref="CN1808">IF(OR($CE1808="", $CG$3=""), "", IF(IFERROR(INDEX($K1808:$T1808, $CK1808, MATCH(CN$3, $K$3:$T$3, 0)), "")="", $CC$4, $CC$3))</f>
        <v/>
      </c>
      <c r="CO1808" s="12" t="str" cm="1">
        <f t="array" ref="CO1808">IF(OR($CE1808="", $CG$3=""), "", IF(IFERROR(INDEX($AA1808:$AJ1808, $CK1808, MATCH(CO$3, $AA$3:$AJ$3, 0)), "")="", $CC$4, $CC$3))</f>
        <v/>
      </c>
      <c r="CP1808" s="12" t="str">
        <f>IF(OR($CE1808="", $CG$3=""), "", IF(CP$3='Property List &amp; Features'!$BG$9, $CC$3, IF(CP$3=$I1808, $CC$3, $CC$4)))</f>
        <v/>
      </c>
      <c r="CQ1808" s="12" t="str">
        <f>IF(OR($CE1808="", $CG$3=""), "", IF(CQ$3='Property List &amp; Features'!$BG$9, $CC$3, IF(CQ$3=$J1808, $CC$3, $CC$4)))</f>
        <v/>
      </c>
      <c r="CR1808" s="12" t="str">
        <f t="shared" si="1464"/>
        <v/>
      </c>
      <c r="CS1808" s="12" t="str">
        <f t="shared" si="1465"/>
        <v/>
      </c>
      <c r="CT1808" s="12" t="str">
        <f t="shared" si="1466"/>
        <v/>
      </c>
      <c r="CU1808" s="12" t="str">
        <f t="shared" si="1467"/>
        <v/>
      </c>
      <c r="CV1808" s="12" t="str">
        <f t="shared" si="1468"/>
        <v/>
      </c>
      <c r="CW1808" s="12" t="str">
        <f t="shared" si="1438"/>
        <v/>
      </c>
      <c r="CX1808" s="12" t="str">
        <f t="shared" si="1439"/>
        <v/>
      </c>
      <c r="CY1808" s="12" t="str">
        <f t="shared" si="1440"/>
        <v/>
      </c>
      <c r="CZ1808" s="12" t="str">
        <f t="shared" si="1441"/>
        <v/>
      </c>
      <c r="DA1808" s="12" t="str">
        <f t="shared" si="1442"/>
        <v/>
      </c>
      <c r="DB1808" s="12" t="str">
        <f t="shared" si="1443"/>
        <v/>
      </c>
      <c r="DC1808" s="12" t="str">
        <f t="shared" si="1444"/>
        <v/>
      </c>
      <c r="DD1808" s="12" t="str">
        <f t="shared" si="1445"/>
        <v/>
      </c>
      <c r="DE1808" s="12" t="str">
        <f t="shared" si="1446"/>
        <v/>
      </c>
      <c r="DF1808" s="12" t="str">
        <f t="shared" si="1447"/>
        <v/>
      </c>
      <c r="DG1808" s="12" t="str">
        <f t="shared" si="1448"/>
        <v/>
      </c>
      <c r="DH1808" s="12" t="str">
        <f t="shared" si="1449"/>
        <v/>
      </c>
      <c r="DI1808" s="12" t="str">
        <f t="shared" si="1450"/>
        <v/>
      </c>
      <c r="DJ1808" s="12" t="str">
        <f t="shared" si="1451"/>
        <v/>
      </c>
      <c r="DK1808" s="12" t="str">
        <f t="shared" si="1452"/>
        <v/>
      </c>
      <c r="DL1808" s="12" t="str">
        <f t="shared" si="1453"/>
        <v/>
      </c>
      <c r="DM1808" s="12" t="str">
        <f t="shared" si="1454"/>
        <v/>
      </c>
      <c r="DN1808" s="12" t="str">
        <f t="shared" si="1455"/>
        <v/>
      </c>
      <c r="DO1808" s="12" t="str">
        <f t="shared" si="1456"/>
        <v/>
      </c>
      <c r="DP1808" s="12" t="str">
        <f t="shared" si="1457"/>
        <v/>
      </c>
      <c r="DQ1808" s="12" t="str">
        <f t="shared" si="1458"/>
        <v/>
      </c>
      <c r="DR1808" s="12" t="str">
        <f t="shared" si="1420"/>
        <v/>
      </c>
      <c r="DS1808" s="12" t="str">
        <f t="shared" si="1421"/>
        <v/>
      </c>
      <c r="DT1808" s="12" t="str">
        <f t="shared" si="1422"/>
        <v/>
      </c>
      <c r="DU1808" s="12" t="str">
        <f t="shared" si="1423"/>
        <v/>
      </c>
      <c r="DV1808" s="12" t="str">
        <f t="shared" si="1424"/>
        <v/>
      </c>
      <c r="DW1808" s="12" t="str">
        <f t="shared" si="1425"/>
        <v/>
      </c>
      <c r="DX1808" s="12" t="str">
        <f t="shared" si="1426"/>
        <v/>
      </c>
      <c r="DY1808" s="12" t="str">
        <f t="shared" si="1427"/>
        <v/>
      </c>
      <c r="DZ1808" s="12" t="str">
        <f t="shared" si="1428"/>
        <v/>
      </c>
      <c r="EA1808" s="12" t="str">
        <f t="shared" si="1429"/>
        <v/>
      </c>
      <c r="EB1808" s="12" t="str">
        <f t="shared" si="1430"/>
        <v/>
      </c>
      <c r="EC1808" s="12" t="str">
        <f t="shared" si="1431"/>
        <v/>
      </c>
      <c r="ED1808" s="12" t="str">
        <f t="shared" si="1432"/>
        <v/>
      </c>
      <c r="EE1808" s="12" t="str">
        <f t="shared" si="1433"/>
        <v/>
      </c>
      <c r="EF1808" s="12" t="str">
        <f t="shared" si="1434"/>
        <v/>
      </c>
      <c r="EG1808" s="12" t="str">
        <f t="shared" si="1435"/>
        <v/>
      </c>
      <c r="EH1808" s="12" t="str">
        <f t="shared" si="1436"/>
        <v/>
      </c>
      <c r="EI1808" s="12" t="str">
        <f t="shared" si="1437"/>
        <v/>
      </c>
      <c r="EK1808" s="83" t="str">
        <f t="shared" si="1469"/>
        <v/>
      </c>
      <c r="EM1808" s="12" t="str">
        <f t="shared" si="1470"/>
        <v/>
      </c>
      <c r="EO1808" s="12" t="str">
        <f t="shared" si="1471"/>
        <v/>
      </c>
      <c r="EQ1808" s="12" t="str">
        <f>IF($EO1808="", "", IF($EQ$8=$EQ$6, COUNTIF($EO$11:$EO$2510, "&gt;"&amp;$EO1808)+1+COUNTIF($EO$11:$EO1808, $EO1808)-1, COUNTIF($EO$11:$EO$2510, "&lt;"&amp;$EO1808)+1+COUNTIF($EO$11:$EO1808, $EO1808)-1))</f>
        <v/>
      </c>
    </row>
    <row r="1809" spans="1:147" x14ac:dyDescent="0.55000000000000004">
      <c r="A1809" s="8"/>
      <c r="B1809" s="12" t="str">
        <f>IF($D1809="", "", COUNTIF($D$11:$D1809, $D1809))</f>
        <v/>
      </c>
      <c r="C1809" s="8"/>
      <c r="D1809" s="45"/>
      <c r="E1809" s="46"/>
      <c r="F1809" s="47"/>
      <c r="G1809" s="54"/>
      <c r="H1809" s="54"/>
      <c r="I1809" s="48"/>
      <c r="J1809" s="49"/>
      <c r="K1809" s="50"/>
      <c r="L1809" s="50"/>
      <c r="M1809" s="50"/>
      <c r="N1809" s="50"/>
      <c r="O1809" s="50"/>
      <c r="P1809" s="50"/>
      <c r="Q1809" s="50"/>
      <c r="R1809" s="50"/>
      <c r="S1809" s="50"/>
      <c r="T1809" s="50"/>
      <c r="U1809" s="51"/>
      <c r="V1809" s="52"/>
      <c r="W1809" s="53"/>
      <c r="X1809" s="53"/>
      <c r="Y1809" s="53"/>
      <c r="Z1809" s="53"/>
      <c r="AA1809" s="48"/>
      <c r="AB1809" s="54"/>
      <c r="AC1809" s="54"/>
      <c r="AD1809" s="54"/>
      <c r="AE1809" s="54"/>
      <c r="AF1809" s="54"/>
      <c r="AG1809" s="54"/>
      <c r="AH1809" s="54"/>
      <c r="AI1809" s="54"/>
      <c r="AJ1809" s="49"/>
      <c r="AK1809" s="48"/>
      <c r="AL1809" s="54"/>
      <c r="AM1809" s="54"/>
      <c r="AN1809" s="54"/>
      <c r="AO1809" s="54"/>
      <c r="AP1809" s="54"/>
      <c r="AQ1809" s="54"/>
      <c r="AR1809" s="54"/>
      <c r="AS1809" s="54"/>
      <c r="AT1809" s="54"/>
      <c r="AU1809" s="54"/>
      <c r="AV1809" s="54"/>
      <c r="AW1809" s="54"/>
      <c r="AX1809" s="54"/>
      <c r="AY1809" s="54"/>
      <c r="AZ1809" s="54"/>
      <c r="BA1809" s="54"/>
      <c r="BB1809" s="54"/>
      <c r="BC1809" s="54"/>
      <c r="BD1809" s="54"/>
      <c r="BE1809" s="54"/>
      <c r="BF1809" s="54"/>
      <c r="BG1809" s="54"/>
      <c r="BH1809" s="54"/>
      <c r="BI1809" s="54"/>
      <c r="BJ1809" s="54"/>
      <c r="BK1809" s="54"/>
      <c r="BL1809" s="54"/>
      <c r="BM1809" s="54"/>
      <c r="BN1809" s="54"/>
      <c r="BO1809" s="54"/>
      <c r="BP1809" s="54"/>
      <c r="BQ1809" s="54"/>
      <c r="BR1809" s="54"/>
      <c r="BS1809" s="54"/>
      <c r="BT1809" s="54"/>
      <c r="BU1809" s="54"/>
      <c r="BV1809" s="54"/>
      <c r="BW1809" s="54"/>
      <c r="BX1809" s="49"/>
      <c r="BY1809" s="55"/>
      <c r="BZ1809" s="8"/>
      <c r="CE1809" s="12" t="str">
        <f t="shared" si="1459"/>
        <v/>
      </c>
      <c r="CG1809" s="77" t="str">
        <f t="shared" si="1460"/>
        <v/>
      </c>
      <c r="CH1809" s="80" t="str">
        <f t="shared" si="1461"/>
        <v/>
      </c>
      <c r="CL1809" s="12" t="str">
        <f t="shared" si="1462"/>
        <v/>
      </c>
      <c r="CM1809" s="12" t="str">
        <f t="shared" si="1463"/>
        <v/>
      </c>
      <c r="CN1809" s="12" t="str" cm="1">
        <f t="array" ref="CN1809">IF(OR($CE1809="", $CG$3=""), "", IF(IFERROR(INDEX($K1809:$T1809, $CK1809, MATCH(CN$3, $K$3:$T$3, 0)), "")="", $CC$4, $CC$3))</f>
        <v/>
      </c>
      <c r="CO1809" s="12" t="str" cm="1">
        <f t="array" ref="CO1809">IF(OR($CE1809="", $CG$3=""), "", IF(IFERROR(INDEX($AA1809:$AJ1809, $CK1809, MATCH(CO$3, $AA$3:$AJ$3, 0)), "")="", $CC$4, $CC$3))</f>
        <v/>
      </c>
      <c r="CP1809" s="12" t="str">
        <f>IF(OR($CE1809="", $CG$3=""), "", IF(CP$3='Property List &amp; Features'!$BG$9, $CC$3, IF(CP$3=$I1809, $CC$3, $CC$4)))</f>
        <v/>
      </c>
      <c r="CQ1809" s="12" t="str">
        <f>IF(OR($CE1809="", $CG$3=""), "", IF(CQ$3='Property List &amp; Features'!$BG$9, $CC$3, IF(CQ$3=$J1809, $CC$3, $CC$4)))</f>
        <v/>
      </c>
      <c r="CR1809" s="12" t="str">
        <f t="shared" si="1464"/>
        <v/>
      </c>
      <c r="CS1809" s="12" t="str">
        <f t="shared" si="1465"/>
        <v/>
      </c>
      <c r="CT1809" s="12" t="str">
        <f t="shared" si="1466"/>
        <v/>
      </c>
      <c r="CU1809" s="12" t="str">
        <f t="shared" si="1467"/>
        <v/>
      </c>
      <c r="CV1809" s="12" t="str">
        <f t="shared" si="1468"/>
        <v/>
      </c>
      <c r="CW1809" s="12" t="str">
        <f t="shared" si="1438"/>
        <v/>
      </c>
      <c r="CX1809" s="12" t="str">
        <f t="shared" si="1439"/>
        <v/>
      </c>
      <c r="CY1809" s="12" t="str">
        <f t="shared" si="1440"/>
        <v/>
      </c>
      <c r="CZ1809" s="12" t="str">
        <f t="shared" si="1441"/>
        <v/>
      </c>
      <c r="DA1809" s="12" t="str">
        <f t="shared" si="1442"/>
        <v/>
      </c>
      <c r="DB1809" s="12" t="str">
        <f t="shared" si="1443"/>
        <v/>
      </c>
      <c r="DC1809" s="12" t="str">
        <f t="shared" si="1444"/>
        <v/>
      </c>
      <c r="DD1809" s="12" t="str">
        <f t="shared" si="1445"/>
        <v/>
      </c>
      <c r="DE1809" s="12" t="str">
        <f t="shared" si="1446"/>
        <v/>
      </c>
      <c r="DF1809" s="12" t="str">
        <f t="shared" si="1447"/>
        <v/>
      </c>
      <c r="DG1809" s="12" t="str">
        <f t="shared" si="1448"/>
        <v/>
      </c>
      <c r="DH1809" s="12" t="str">
        <f t="shared" si="1449"/>
        <v/>
      </c>
      <c r="DI1809" s="12" t="str">
        <f t="shared" si="1450"/>
        <v/>
      </c>
      <c r="DJ1809" s="12" t="str">
        <f t="shared" si="1451"/>
        <v/>
      </c>
      <c r="DK1809" s="12" t="str">
        <f t="shared" si="1452"/>
        <v/>
      </c>
      <c r="DL1809" s="12" t="str">
        <f t="shared" si="1453"/>
        <v/>
      </c>
      <c r="DM1809" s="12" t="str">
        <f t="shared" si="1454"/>
        <v/>
      </c>
      <c r="DN1809" s="12" t="str">
        <f t="shared" si="1455"/>
        <v/>
      </c>
      <c r="DO1809" s="12" t="str">
        <f t="shared" si="1456"/>
        <v/>
      </c>
      <c r="DP1809" s="12" t="str">
        <f t="shared" si="1457"/>
        <v/>
      </c>
      <c r="DQ1809" s="12" t="str">
        <f t="shared" si="1458"/>
        <v/>
      </c>
      <c r="DR1809" s="12" t="str">
        <f t="shared" ref="DR1809:DR1872" si="1472">IF(OR($CE1809="", $CG$3=""), "", IF(BG1809="", $CC$3, IF(BG1809=DR$3, $CC$3, $CC$4)))</f>
        <v/>
      </c>
      <c r="DS1809" s="12" t="str">
        <f t="shared" ref="DS1809:DS1872" si="1473">IF(OR($CE1809="", $CG$3=""), "", IF(BH1809="", $CC$3, IF(BH1809=DS$3, $CC$3, $CC$4)))</f>
        <v/>
      </c>
      <c r="DT1809" s="12" t="str">
        <f t="shared" ref="DT1809:DT1872" si="1474">IF(OR($CE1809="", $CG$3=""), "", IF(BI1809="", $CC$3, IF(BI1809=DT$3, $CC$3, $CC$4)))</f>
        <v/>
      </c>
      <c r="DU1809" s="12" t="str">
        <f t="shared" ref="DU1809:DU1872" si="1475">IF(OR($CE1809="", $CG$3=""), "", IF(BJ1809="", $CC$3, IF(BJ1809=DU$3, $CC$3, $CC$4)))</f>
        <v/>
      </c>
      <c r="DV1809" s="12" t="str">
        <f t="shared" ref="DV1809:DV1872" si="1476">IF(OR($CE1809="", $CG$3=""), "", IF(BK1809="", $CC$3, IF(BK1809=DV$3, $CC$3, $CC$4)))</f>
        <v/>
      </c>
      <c r="DW1809" s="12" t="str">
        <f t="shared" ref="DW1809:DW1872" si="1477">IF(OR($CE1809="", $CG$3=""), "", IF(BL1809="", $CC$3, IF(BL1809=DW$3, $CC$3, $CC$4)))</f>
        <v/>
      </c>
      <c r="DX1809" s="12" t="str">
        <f t="shared" ref="DX1809:DX1872" si="1478">IF(OR($CE1809="", $CG$3=""), "", IF(BM1809="", $CC$3, IF(BM1809=DX$3, $CC$3, $CC$4)))</f>
        <v/>
      </c>
      <c r="DY1809" s="12" t="str">
        <f t="shared" ref="DY1809:DY1872" si="1479">IF(OR($CE1809="", $CG$3=""), "", IF(BN1809="", $CC$3, IF(BN1809=DY$3, $CC$3, $CC$4)))</f>
        <v/>
      </c>
      <c r="DZ1809" s="12" t="str">
        <f t="shared" ref="DZ1809:DZ1872" si="1480">IF(OR($CE1809="", $CG$3=""), "", IF(BO1809="", $CC$3, IF(BO1809=DZ$3, $CC$3, $CC$4)))</f>
        <v/>
      </c>
      <c r="EA1809" s="12" t="str">
        <f t="shared" ref="EA1809:EA1872" si="1481">IF(OR($CE1809="", $CG$3=""), "", IF(BP1809="", $CC$3, IF(BP1809=EA$3, $CC$3, $CC$4)))</f>
        <v/>
      </c>
      <c r="EB1809" s="12" t="str">
        <f t="shared" ref="EB1809:EB1872" si="1482">IF(OR($CE1809="", $CG$3=""), "", IF(BQ1809="", $CC$3, IF(BQ1809=EB$3, $CC$3, $CC$4)))</f>
        <v/>
      </c>
      <c r="EC1809" s="12" t="str">
        <f t="shared" ref="EC1809:EC1872" si="1483">IF(OR($CE1809="", $CG$3=""), "", IF(BR1809="", $CC$3, IF(BR1809=EC$3, $CC$3, $CC$4)))</f>
        <v/>
      </c>
      <c r="ED1809" s="12" t="str">
        <f t="shared" ref="ED1809:ED1872" si="1484">IF(OR($CE1809="", $CG$3=""), "", IF(BS1809="", $CC$3, IF(BS1809=ED$3, $CC$3, $CC$4)))</f>
        <v/>
      </c>
      <c r="EE1809" s="12" t="str">
        <f t="shared" ref="EE1809:EE1872" si="1485">IF(OR($CE1809="", $CG$3=""), "", IF(BT1809="", $CC$3, IF(BT1809=EE$3, $CC$3, $CC$4)))</f>
        <v/>
      </c>
      <c r="EF1809" s="12" t="str">
        <f t="shared" ref="EF1809:EF1872" si="1486">IF(OR($CE1809="", $CG$3=""), "", IF(BU1809="", $CC$3, IF(BU1809=EF$3, $CC$3, $CC$4)))</f>
        <v/>
      </c>
      <c r="EG1809" s="12" t="str">
        <f t="shared" ref="EG1809:EG1872" si="1487">IF(OR($CE1809="", $CG$3=""), "", IF(BV1809="", $CC$3, IF(BV1809=EG$3, $CC$3, $CC$4)))</f>
        <v/>
      </c>
      <c r="EH1809" s="12" t="str">
        <f t="shared" ref="EH1809:EH1872" si="1488">IF(OR($CE1809="", $CG$3=""), "", IF(BW1809="", $CC$3, IF(BW1809=EH$3, $CC$3, $CC$4)))</f>
        <v/>
      </c>
      <c r="EI1809" s="12" t="str">
        <f t="shared" ref="EI1809:EI1872" si="1489">IF(OR($CE1809="", $CG$3=""), "", IF(BX1809="", $CC$3, IF(BX1809=EI$3, $CC$3, $CC$4)))</f>
        <v/>
      </c>
      <c r="EK1809" s="83" t="str">
        <f t="shared" si="1469"/>
        <v/>
      </c>
      <c r="EM1809" s="12" t="str">
        <f t="shared" si="1470"/>
        <v/>
      </c>
      <c r="EO1809" s="12" t="str">
        <f t="shared" si="1471"/>
        <v/>
      </c>
      <c r="EQ1809" s="12" t="str">
        <f>IF($EO1809="", "", IF($EQ$8=$EQ$6, COUNTIF($EO$11:$EO$2510, "&gt;"&amp;$EO1809)+1+COUNTIF($EO$11:$EO1809, $EO1809)-1, COUNTIF($EO$11:$EO$2510, "&lt;"&amp;$EO1809)+1+COUNTIF($EO$11:$EO1809, $EO1809)-1))</f>
        <v/>
      </c>
    </row>
    <row r="1810" spans="1:147" x14ac:dyDescent="0.55000000000000004">
      <c r="A1810" s="8"/>
      <c r="B1810" s="12" t="str">
        <f>IF($D1810="", "", COUNTIF($D$11:$D1810, $D1810))</f>
        <v/>
      </c>
      <c r="C1810" s="8"/>
      <c r="D1810" s="45"/>
      <c r="E1810" s="46"/>
      <c r="F1810" s="47"/>
      <c r="G1810" s="54"/>
      <c r="H1810" s="54"/>
      <c r="I1810" s="48"/>
      <c r="J1810" s="49"/>
      <c r="K1810" s="50"/>
      <c r="L1810" s="50"/>
      <c r="M1810" s="50"/>
      <c r="N1810" s="50"/>
      <c r="O1810" s="50"/>
      <c r="P1810" s="50"/>
      <c r="Q1810" s="50"/>
      <c r="R1810" s="50"/>
      <c r="S1810" s="50"/>
      <c r="T1810" s="50"/>
      <c r="U1810" s="51"/>
      <c r="V1810" s="52"/>
      <c r="W1810" s="53"/>
      <c r="X1810" s="53"/>
      <c r="Y1810" s="53"/>
      <c r="Z1810" s="53"/>
      <c r="AA1810" s="48"/>
      <c r="AB1810" s="54"/>
      <c r="AC1810" s="54"/>
      <c r="AD1810" s="54"/>
      <c r="AE1810" s="54"/>
      <c r="AF1810" s="54"/>
      <c r="AG1810" s="54"/>
      <c r="AH1810" s="54"/>
      <c r="AI1810" s="54"/>
      <c r="AJ1810" s="49"/>
      <c r="AK1810" s="48"/>
      <c r="AL1810" s="54"/>
      <c r="AM1810" s="54"/>
      <c r="AN1810" s="54"/>
      <c r="AO1810" s="54"/>
      <c r="AP1810" s="54"/>
      <c r="AQ1810" s="54"/>
      <c r="AR1810" s="54"/>
      <c r="AS1810" s="54"/>
      <c r="AT1810" s="54"/>
      <c r="AU1810" s="54"/>
      <c r="AV1810" s="54"/>
      <c r="AW1810" s="54"/>
      <c r="AX1810" s="54"/>
      <c r="AY1810" s="54"/>
      <c r="AZ1810" s="54"/>
      <c r="BA1810" s="54"/>
      <c r="BB1810" s="54"/>
      <c r="BC1810" s="54"/>
      <c r="BD1810" s="54"/>
      <c r="BE1810" s="54"/>
      <c r="BF1810" s="54"/>
      <c r="BG1810" s="54"/>
      <c r="BH1810" s="54"/>
      <c r="BI1810" s="54"/>
      <c r="BJ1810" s="54"/>
      <c r="BK1810" s="54"/>
      <c r="BL1810" s="54"/>
      <c r="BM1810" s="54"/>
      <c r="BN1810" s="54"/>
      <c r="BO1810" s="54"/>
      <c r="BP1810" s="54"/>
      <c r="BQ1810" s="54"/>
      <c r="BR1810" s="54"/>
      <c r="BS1810" s="54"/>
      <c r="BT1810" s="54"/>
      <c r="BU1810" s="54"/>
      <c r="BV1810" s="54"/>
      <c r="BW1810" s="54"/>
      <c r="BX1810" s="49"/>
      <c r="BY1810" s="55"/>
      <c r="BZ1810" s="8"/>
      <c r="CE1810" s="12" t="str">
        <f t="shared" si="1459"/>
        <v/>
      </c>
      <c r="CG1810" s="77" t="str">
        <f t="shared" si="1460"/>
        <v/>
      </c>
      <c r="CH1810" s="80" t="str">
        <f t="shared" si="1461"/>
        <v/>
      </c>
      <c r="CL1810" s="12" t="str">
        <f t="shared" si="1462"/>
        <v/>
      </c>
      <c r="CM1810" s="12" t="str">
        <f t="shared" si="1463"/>
        <v/>
      </c>
      <c r="CN1810" s="12" t="str" cm="1">
        <f t="array" ref="CN1810">IF(OR($CE1810="", $CG$3=""), "", IF(IFERROR(INDEX($K1810:$T1810, $CK1810, MATCH(CN$3, $K$3:$T$3, 0)), "")="", $CC$4, $CC$3))</f>
        <v/>
      </c>
      <c r="CO1810" s="12" t="str" cm="1">
        <f t="array" ref="CO1810">IF(OR($CE1810="", $CG$3=""), "", IF(IFERROR(INDEX($AA1810:$AJ1810, $CK1810, MATCH(CO$3, $AA$3:$AJ$3, 0)), "")="", $CC$4, $CC$3))</f>
        <v/>
      </c>
      <c r="CP1810" s="12" t="str">
        <f>IF(OR($CE1810="", $CG$3=""), "", IF(CP$3='Property List &amp; Features'!$BG$9, $CC$3, IF(CP$3=$I1810, $CC$3, $CC$4)))</f>
        <v/>
      </c>
      <c r="CQ1810" s="12" t="str">
        <f>IF(OR($CE1810="", $CG$3=""), "", IF(CQ$3='Property List &amp; Features'!$BG$9, $CC$3, IF(CQ$3=$J1810, $CC$3, $CC$4)))</f>
        <v/>
      </c>
      <c r="CR1810" s="12" t="str">
        <f t="shared" si="1464"/>
        <v/>
      </c>
      <c r="CS1810" s="12" t="str">
        <f t="shared" si="1465"/>
        <v/>
      </c>
      <c r="CT1810" s="12" t="str">
        <f t="shared" si="1466"/>
        <v/>
      </c>
      <c r="CU1810" s="12" t="str">
        <f t="shared" si="1467"/>
        <v/>
      </c>
      <c r="CV1810" s="12" t="str">
        <f t="shared" si="1468"/>
        <v/>
      </c>
      <c r="CW1810" s="12" t="str">
        <f t="shared" ref="CW1810:CW1873" si="1490">IF(OR($CE1810="", $CG$3=""), "", IF(AL1810="", $CC$3, IF(AL1810=CW$3, $CC$3, $CC$4)))</f>
        <v/>
      </c>
      <c r="CX1810" s="12" t="str">
        <f t="shared" ref="CX1810:CX1873" si="1491">IF(OR($CE1810="", $CG$3=""), "", IF(AM1810="", $CC$3, IF(AM1810=CX$3, $CC$3, $CC$4)))</f>
        <v/>
      </c>
      <c r="CY1810" s="12" t="str">
        <f t="shared" ref="CY1810:CY1873" si="1492">IF(OR($CE1810="", $CG$3=""), "", IF(AN1810="", $CC$3, IF(AN1810=CY$3, $CC$3, $CC$4)))</f>
        <v/>
      </c>
      <c r="CZ1810" s="12" t="str">
        <f t="shared" ref="CZ1810:CZ1873" si="1493">IF(OR($CE1810="", $CG$3=""), "", IF(AO1810="", $CC$3, IF(AO1810=CZ$3, $CC$3, $CC$4)))</f>
        <v/>
      </c>
      <c r="DA1810" s="12" t="str">
        <f t="shared" ref="DA1810:DA1873" si="1494">IF(OR($CE1810="", $CG$3=""), "", IF(AP1810="", $CC$3, IF(AP1810=DA$3, $CC$3, $CC$4)))</f>
        <v/>
      </c>
      <c r="DB1810" s="12" t="str">
        <f t="shared" ref="DB1810:DB1873" si="1495">IF(OR($CE1810="", $CG$3=""), "", IF(AQ1810="", $CC$3, IF(AQ1810=DB$3, $CC$3, $CC$4)))</f>
        <v/>
      </c>
      <c r="DC1810" s="12" t="str">
        <f t="shared" ref="DC1810:DC1873" si="1496">IF(OR($CE1810="", $CG$3=""), "", IF(AR1810="", $CC$3, IF(AR1810=DC$3, $CC$3, $CC$4)))</f>
        <v/>
      </c>
      <c r="DD1810" s="12" t="str">
        <f t="shared" ref="DD1810:DD1873" si="1497">IF(OR($CE1810="", $CG$3=""), "", IF(AS1810="", $CC$3, IF(AS1810=DD$3, $CC$3, $CC$4)))</f>
        <v/>
      </c>
      <c r="DE1810" s="12" t="str">
        <f t="shared" ref="DE1810:DE1873" si="1498">IF(OR($CE1810="", $CG$3=""), "", IF(AT1810="", $CC$3, IF(AT1810=DE$3, $CC$3, $CC$4)))</f>
        <v/>
      </c>
      <c r="DF1810" s="12" t="str">
        <f t="shared" ref="DF1810:DF1873" si="1499">IF(OR($CE1810="", $CG$3=""), "", IF(AU1810="", $CC$3, IF(AU1810=DF$3, $CC$3, $CC$4)))</f>
        <v/>
      </c>
      <c r="DG1810" s="12" t="str">
        <f t="shared" ref="DG1810:DG1873" si="1500">IF(OR($CE1810="", $CG$3=""), "", IF(AV1810="", $CC$3, IF(AV1810=DG$3, $CC$3, $CC$4)))</f>
        <v/>
      </c>
      <c r="DH1810" s="12" t="str">
        <f t="shared" ref="DH1810:DH1873" si="1501">IF(OR($CE1810="", $CG$3=""), "", IF(AW1810="", $CC$3, IF(AW1810=DH$3, $CC$3, $CC$4)))</f>
        <v/>
      </c>
      <c r="DI1810" s="12" t="str">
        <f t="shared" ref="DI1810:DI1873" si="1502">IF(OR($CE1810="", $CG$3=""), "", IF(AX1810="", $CC$3, IF(AX1810=DI$3, $CC$3, $CC$4)))</f>
        <v/>
      </c>
      <c r="DJ1810" s="12" t="str">
        <f t="shared" ref="DJ1810:DJ1873" si="1503">IF(OR($CE1810="", $CG$3=""), "", IF(AY1810="", $CC$3, IF(AY1810=DJ$3, $CC$3, $CC$4)))</f>
        <v/>
      </c>
      <c r="DK1810" s="12" t="str">
        <f t="shared" ref="DK1810:DK1873" si="1504">IF(OR($CE1810="", $CG$3=""), "", IF(AZ1810="", $CC$3, IF(AZ1810=DK$3, $CC$3, $CC$4)))</f>
        <v/>
      </c>
      <c r="DL1810" s="12" t="str">
        <f t="shared" ref="DL1810:DL1873" si="1505">IF(OR($CE1810="", $CG$3=""), "", IF(BA1810="", $CC$3, IF(BA1810=DL$3, $CC$3, $CC$4)))</f>
        <v/>
      </c>
      <c r="DM1810" s="12" t="str">
        <f t="shared" ref="DM1810:DM1873" si="1506">IF(OR($CE1810="", $CG$3=""), "", IF(BB1810="", $CC$3, IF(BB1810=DM$3, $CC$3, $CC$4)))</f>
        <v/>
      </c>
      <c r="DN1810" s="12" t="str">
        <f t="shared" ref="DN1810:DN1873" si="1507">IF(OR($CE1810="", $CG$3=""), "", IF(BC1810="", $CC$3, IF(BC1810=DN$3, $CC$3, $CC$4)))</f>
        <v/>
      </c>
      <c r="DO1810" s="12" t="str">
        <f t="shared" ref="DO1810:DO1873" si="1508">IF(OR($CE1810="", $CG$3=""), "", IF(BD1810="", $CC$3, IF(BD1810=DO$3, $CC$3, $CC$4)))</f>
        <v/>
      </c>
      <c r="DP1810" s="12" t="str">
        <f t="shared" ref="DP1810:DP1873" si="1509">IF(OR($CE1810="", $CG$3=""), "", IF(BE1810="", $CC$3, IF(BE1810=DP$3, $CC$3, $CC$4)))</f>
        <v/>
      </c>
      <c r="DQ1810" s="12" t="str">
        <f t="shared" ref="DQ1810:DQ1873" si="1510">IF(OR($CE1810="", $CG$3=""), "", IF(BF1810="", $CC$3, IF(BF1810=DQ$3, $CC$3, $CC$4)))</f>
        <v/>
      </c>
      <c r="DR1810" s="12" t="str">
        <f t="shared" si="1472"/>
        <v/>
      </c>
      <c r="DS1810" s="12" t="str">
        <f t="shared" si="1473"/>
        <v/>
      </c>
      <c r="DT1810" s="12" t="str">
        <f t="shared" si="1474"/>
        <v/>
      </c>
      <c r="DU1810" s="12" t="str">
        <f t="shared" si="1475"/>
        <v/>
      </c>
      <c r="DV1810" s="12" t="str">
        <f t="shared" si="1476"/>
        <v/>
      </c>
      <c r="DW1810" s="12" t="str">
        <f t="shared" si="1477"/>
        <v/>
      </c>
      <c r="DX1810" s="12" t="str">
        <f t="shared" si="1478"/>
        <v/>
      </c>
      <c r="DY1810" s="12" t="str">
        <f t="shared" si="1479"/>
        <v/>
      </c>
      <c r="DZ1810" s="12" t="str">
        <f t="shared" si="1480"/>
        <v/>
      </c>
      <c r="EA1810" s="12" t="str">
        <f t="shared" si="1481"/>
        <v/>
      </c>
      <c r="EB1810" s="12" t="str">
        <f t="shared" si="1482"/>
        <v/>
      </c>
      <c r="EC1810" s="12" t="str">
        <f t="shared" si="1483"/>
        <v/>
      </c>
      <c r="ED1810" s="12" t="str">
        <f t="shared" si="1484"/>
        <v/>
      </c>
      <c r="EE1810" s="12" t="str">
        <f t="shared" si="1485"/>
        <v/>
      </c>
      <c r="EF1810" s="12" t="str">
        <f t="shared" si="1486"/>
        <v/>
      </c>
      <c r="EG1810" s="12" t="str">
        <f t="shared" si="1487"/>
        <v/>
      </c>
      <c r="EH1810" s="12" t="str">
        <f t="shared" si="1488"/>
        <v/>
      </c>
      <c r="EI1810" s="12" t="str">
        <f t="shared" si="1489"/>
        <v/>
      </c>
      <c r="EK1810" s="83" t="str">
        <f t="shared" si="1469"/>
        <v/>
      </c>
      <c r="EM1810" s="12" t="str">
        <f t="shared" si="1470"/>
        <v/>
      </c>
      <c r="EO1810" s="12" t="str">
        <f t="shared" si="1471"/>
        <v/>
      </c>
      <c r="EQ1810" s="12" t="str">
        <f>IF($EO1810="", "", IF($EQ$8=$EQ$6, COUNTIF($EO$11:$EO$2510, "&gt;"&amp;$EO1810)+1+COUNTIF($EO$11:$EO1810, $EO1810)-1, COUNTIF($EO$11:$EO$2510, "&lt;"&amp;$EO1810)+1+COUNTIF($EO$11:$EO1810, $EO1810)-1))</f>
        <v/>
      </c>
    </row>
    <row r="1811" spans="1:147" x14ac:dyDescent="0.55000000000000004">
      <c r="A1811" s="8"/>
      <c r="B1811" s="12" t="str">
        <f>IF($D1811="", "", COUNTIF($D$11:$D1811, $D1811))</f>
        <v/>
      </c>
      <c r="C1811" s="8"/>
      <c r="D1811" s="45"/>
      <c r="E1811" s="46"/>
      <c r="F1811" s="47"/>
      <c r="G1811" s="54"/>
      <c r="H1811" s="54"/>
      <c r="I1811" s="48"/>
      <c r="J1811" s="49"/>
      <c r="K1811" s="50"/>
      <c r="L1811" s="50"/>
      <c r="M1811" s="50"/>
      <c r="N1811" s="50"/>
      <c r="O1811" s="50"/>
      <c r="P1811" s="50"/>
      <c r="Q1811" s="50"/>
      <c r="R1811" s="50"/>
      <c r="S1811" s="50"/>
      <c r="T1811" s="50"/>
      <c r="U1811" s="51"/>
      <c r="V1811" s="52"/>
      <c r="W1811" s="53"/>
      <c r="X1811" s="53"/>
      <c r="Y1811" s="53"/>
      <c r="Z1811" s="53"/>
      <c r="AA1811" s="48"/>
      <c r="AB1811" s="54"/>
      <c r="AC1811" s="54"/>
      <c r="AD1811" s="54"/>
      <c r="AE1811" s="54"/>
      <c r="AF1811" s="54"/>
      <c r="AG1811" s="54"/>
      <c r="AH1811" s="54"/>
      <c r="AI1811" s="54"/>
      <c r="AJ1811" s="49"/>
      <c r="AK1811" s="48"/>
      <c r="AL1811" s="54"/>
      <c r="AM1811" s="54"/>
      <c r="AN1811" s="54"/>
      <c r="AO1811" s="54"/>
      <c r="AP1811" s="54"/>
      <c r="AQ1811" s="54"/>
      <c r="AR1811" s="54"/>
      <c r="AS1811" s="54"/>
      <c r="AT1811" s="54"/>
      <c r="AU1811" s="54"/>
      <c r="AV1811" s="54"/>
      <c r="AW1811" s="54"/>
      <c r="AX1811" s="54"/>
      <c r="AY1811" s="54"/>
      <c r="AZ1811" s="54"/>
      <c r="BA1811" s="54"/>
      <c r="BB1811" s="54"/>
      <c r="BC1811" s="54"/>
      <c r="BD1811" s="54"/>
      <c r="BE1811" s="54"/>
      <c r="BF1811" s="54"/>
      <c r="BG1811" s="54"/>
      <c r="BH1811" s="54"/>
      <c r="BI1811" s="54"/>
      <c r="BJ1811" s="54"/>
      <c r="BK1811" s="54"/>
      <c r="BL1811" s="54"/>
      <c r="BM1811" s="54"/>
      <c r="BN1811" s="54"/>
      <c r="BO1811" s="54"/>
      <c r="BP1811" s="54"/>
      <c r="BQ1811" s="54"/>
      <c r="BR1811" s="54"/>
      <c r="BS1811" s="54"/>
      <c r="BT1811" s="54"/>
      <c r="BU1811" s="54"/>
      <c r="BV1811" s="54"/>
      <c r="BW1811" s="54"/>
      <c r="BX1811" s="49"/>
      <c r="BY1811" s="55"/>
      <c r="BZ1811" s="8"/>
      <c r="CE1811" s="12" t="str">
        <f t="shared" si="1459"/>
        <v/>
      </c>
      <c r="CG1811" s="77" t="str">
        <f t="shared" si="1460"/>
        <v/>
      </c>
      <c r="CH1811" s="80" t="str">
        <f t="shared" si="1461"/>
        <v/>
      </c>
      <c r="CL1811" s="12" t="str">
        <f t="shared" si="1462"/>
        <v/>
      </c>
      <c r="CM1811" s="12" t="str">
        <f t="shared" si="1463"/>
        <v/>
      </c>
      <c r="CN1811" s="12" t="str" cm="1">
        <f t="array" ref="CN1811">IF(OR($CE1811="", $CG$3=""), "", IF(IFERROR(INDEX($K1811:$T1811, $CK1811, MATCH(CN$3, $K$3:$T$3, 0)), "")="", $CC$4, $CC$3))</f>
        <v/>
      </c>
      <c r="CO1811" s="12" t="str" cm="1">
        <f t="array" ref="CO1811">IF(OR($CE1811="", $CG$3=""), "", IF(IFERROR(INDEX($AA1811:$AJ1811, $CK1811, MATCH(CO$3, $AA$3:$AJ$3, 0)), "")="", $CC$4, $CC$3))</f>
        <v/>
      </c>
      <c r="CP1811" s="12" t="str">
        <f>IF(OR($CE1811="", $CG$3=""), "", IF(CP$3='Property List &amp; Features'!$BG$9, $CC$3, IF(CP$3=$I1811, $CC$3, $CC$4)))</f>
        <v/>
      </c>
      <c r="CQ1811" s="12" t="str">
        <f>IF(OR($CE1811="", $CG$3=""), "", IF(CQ$3='Property List &amp; Features'!$BG$9, $CC$3, IF(CQ$3=$J1811, $CC$3, $CC$4)))</f>
        <v/>
      </c>
      <c r="CR1811" s="12" t="str">
        <f t="shared" si="1464"/>
        <v/>
      </c>
      <c r="CS1811" s="12" t="str">
        <f t="shared" si="1465"/>
        <v/>
      </c>
      <c r="CT1811" s="12" t="str">
        <f t="shared" si="1466"/>
        <v/>
      </c>
      <c r="CU1811" s="12" t="str">
        <f t="shared" si="1467"/>
        <v/>
      </c>
      <c r="CV1811" s="12" t="str">
        <f t="shared" si="1468"/>
        <v/>
      </c>
      <c r="CW1811" s="12" t="str">
        <f t="shared" si="1490"/>
        <v/>
      </c>
      <c r="CX1811" s="12" t="str">
        <f t="shared" si="1491"/>
        <v/>
      </c>
      <c r="CY1811" s="12" t="str">
        <f t="shared" si="1492"/>
        <v/>
      </c>
      <c r="CZ1811" s="12" t="str">
        <f t="shared" si="1493"/>
        <v/>
      </c>
      <c r="DA1811" s="12" t="str">
        <f t="shared" si="1494"/>
        <v/>
      </c>
      <c r="DB1811" s="12" t="str">
        <f t="shared" si="1495"/>
        <v/>
      </c>
      <c r="DC1811" s="12" t="str">
        <f t="shared" si="1496"/>
        <v/>
      </c>
      <c r="DD1811" s="12" t="str">
        <f t="shared" si="1497"/>
        <v/>
      </c>
      <c r="DE1811" s="12" t="str">
        <f t="shared" si="1498"/>
        <v/>
      </c>
      <c r="DF1811" s="12" t="str">
        <f t="shared" si="1499"/>
        <v/>
      </c>
      <c r="DG1811" s="12" t="str">
        <f t="shared" si="1500"/>
        <v/>
      </c>
      <c r="DH1811" s="12" t="str">
        <f t="shared" si="1501"/>
        <v/>
      </c>
      <c r="DI1811" s="12" t="str">
        <f t="shared" si="1502"/>
        <v/>
      </c>
      <c r="DJ1811" s="12" t="str">
        <f t="shared" si="1503"/>
        <v/>
      </c>
      <c r="DK1811" s="12" t="str">
        <f t="shared" si="1504"/>
        <v/>
      </c>
      <c r="DL1811" s="12" t="str">
        <f t="shared" si="1505"/>
        <v/>
      </c>
      <c r="DM1811" s="12" t="str">
        <f t="shared" si="1506"/>
        <v/>
      </c>
      <c r="DN1811" s="12" t="str">
        <f t="shared" si="1507"/>
        <v/>
      </c>
      <c r="DO1811" s="12" t="str">
        <f t="shared" si="1508"/>
        <v/>
      </c>
      <c r="DP1811" s="12" t="str">
        <f t="shared" si="1509"/>
        <v/>
      </c>
      <c r="DQ1811" s="12" t="str">
        <f t="shared" si="1510"/>
        <v/>
      </c>
      <c r="DR1811" s="12" t="str">
        <f t="shared" si="1472"/>
        <v/>
      </c>
      <c r="DS1811" s="12" t="str">
        <f t="shared" si="1473"/>
        <v/>
      </c>
      <c r="DT1811" s="12" t="str">
        <f t="shared" si="1474"/>
        <v/>
      </c>
      <c r="DU1811" s="12" t="str">
        <f t="shared" si="1475"/>
        <v/>
      </c>
      <c r="DV1811" s="12" t="str">
        <f t="shared" si="1476"/>
        <v/>
      </c>
      <c r="DW1811" s="12" t="str">
        <f t="shared" si="1477"/>
        <v/>
      </c>
      <c r="DX1811" s="12" t="str">
        <f t="shared" si="1478"/>
        <v/>
      </c>
      <c r="DY1811" s="12" t="str">
        <f t="shared" si="1479"/>
        <v/>
      </c>
      <c r="DZ1811" s="12" t="str">
        <f t="shared" si="1480"/>
        <v/>
      </c>
      <c r="EA1811" s="12" t="str">
        <f t="shared" si="1481"/>
        <v/>
      </c>
      <c r="EB1811" s="12" t="str">
        <f t="shared" si="1482"/>
        <v/>
      </c>
      <c r="EC1811" s="12" t="str">
        <f t="shared" si="1483"/>
        <v/>
      </c>
      <c r="ED1811" s="12" t="str">
        <f t="shared" si="1484"/>
        <v/>
      </c>
      <c r="EE1811" s="12" t="str">
        <f t="shared" si="1485"/>
        <v/>
      </c>
      <c r="EF1811" s="12" t="str">
        <f t="shared" si="1486"/>
        <v/>
      </c>
      <c r="EG1811" s="12" t="str">
        <f t="shared" si="1487"/>
        <v/>
      </c>
      <c r="EH1811" s="12" t="str">
        <f t="shared" si="1488"/>
        <v/>
      </c>
      <c r="EI1811" s="12" t="str">
        <f t="shared" si="1489"/>
        <v/>
      </c>
      <c r="EK1811" s="83" t="str">
        <f t="shared" si="1469"/>
        <v/>
      </c>
      <c r="EM1811" s="12" t="str">
        <f t="shared" si="1470"/>
        <v/>
      </c>
      <c r="EO1811" s="12" t="str">
        <f t="shared" si="1471"/>
        <v/>
      </c>
      <c r="EQ1811" s="12" t="str">
        <f>IF($EO1811="", "", IF($EQ$8=$EQ$6, COUNTIF($EO$11:$EO$2510, "&gt;"&amp;$EO1811)+1+COUNTIF($EO$11:$EO1811, $EO1811)-1, COUNTIF($EO$11:$EO$2510, "&lt;"&amp;$EO1811)+1+COUNTIF($EO$11:$EO1811, $EO1811)-1))</f>
        <v/>
      </c>
    </row>
    <row r="1812" spans="1:147" x14ac:dyDescent="0.55000000000000004">
      <c r="A1812" s="8"/>
      <c r="B1812" s="12" t="str">
        <f>IF($D1812="", "", COUNTIF($D$11:$D1812, $D1812))</f>
        <v/>
      </c>
      <c r="C1812" s="8"/>
      <c r="D1812" s="45"/>
      <c r="E1812" s="46"/>
      <c r="F1812" s="47"/>
      <c r="G1812" s="54"/>
      <c r="H1812" s="54"/>
      <c r="I1812" s="48"/>
      <c r="J1812" s="49"/>
      <c r="K1812" s="50"/>
      <c r="L1812" s="50"/>
      <c r="M1812" s="50"/>
      <c r="N1812" s="50"/>
      <c r="O1812" s="50"/>
      <c r="P1812" s="50"/>
      <c r="Q1812" s="50"/>
      <c r="R1812" s="50"/>
      <c r="S1812" s="50"/>
      <c r="T1812" s="50"/>
      <c r="U1812" s="51"/>
      <c r="V1812" s="52"/>
      <c r="W1812" s="53"/>
      <c r="X1812" s="53"/>
      <c r="Y1812" s="53"/>
      <c r="Z1812" s="53"/>
      <c r="AA1812" s="48"/>
      <c r="AB1812" s="54"/>
      <c r="AC1812" s="54"/>
      <c r="AD1812" s="54"/>
      <c r="AE1812" s="54"/>
      <c r="AF1812" s="54"/>
      <c r="AG1812" s="54"/>
      <c r="AH1812" s="54"/>
      <c r="AI1812" s="54"/>
      <c r="AJ1812" s="49"/>
      <c r="AK1812" s="48"/>
      <c r="AL1812" s="54"/>
      <c r="AM1812" s="54"/>
      <c r="AN1812" s="54"/>
      <c r="AO1812" s="54"/>
      <c r="AP1812" s="54"/>
      <c r="AQ1812" s="54"/>
      <c r="AR1812" s="54"/>
      <c r="AS1812" s="54"/>
      <c r="AT1812" s="54"/>
      <c r="AU1812" s="54"/>
      <c r="AV1812" s="54"/>
      <c r="AW1812" s="54"/>
      <c r="AX1812" s="54"/>
      <c r="AY1812" s="54"/>
      <c r="AZ1812" s="54"/>
      <c r="BA1812" s="54"/>
      <c r="BB1812" s="54"/>
      <c r="BC1812" s="54"/>
      <c r="BD1812" s="54"/>
      <c r="BE1812" s="54"/>
      <c r="BF1812" s="54"/>
      <c r="BG1812" s="54"/>
      <c r="BH1812" s="54"/>
      <c r="BI1812" s="54"/>
      <c r="BJ1812" s="54"/>
      <c r="BK1812" s="54"/>
      <c r="BL1812" s="54"/>
      <c r="BM1812" s="54"/>
      <c r="BN1812" s="54"/>
      <c r="BO1812" s="54"/>
      <c r="BP1812" s="54"/>
      <c r="BQ1812" s="54"/>
      <c r="BR1812" s="54"/>
      <c r="BS1812" s="54"/>
      <c r="BT1812" s="54"/>
      <c r="BU1812" s="54"/>
      <c r="BV1812" s="54"/>
      <c r="BW1812" s="54"/>
      <c r="BX1812" s="49"/>
      <c r="BY1812" s="55"/>
      <c r="BZ1812" s="8"/>
      <c r="CE1812" s="12" t="str">
        <f t="shared" si="1459"/>
        <v/>
      </c>
      <c r="CG1812" s="77" t="str">
        <f t="shared" si="1460"/>
        <v/>
      </c>
      <c r="CH1812" s="80" t="str">
        <f t="shared" si="1461"/>
        <v/>
      </c>
      <c r="CL1812" s="12" t="str">
        <f t="shared" si="1462"/>
        <v/>
      </c>
      <c r="CM1812" s="12" t="str">
        <f t="shared" si="1463"/>
        <v/>
      </c>
      <c r="CN1812" s="12" t="str" cm="1">
        <f t="array" ref="CN1812">IF(OR($CE1812="", $CG$3=""), "", IF(IFERROR(INDEX($K1812:$T1812, $CK1812, MATCH(CN$3, $K$3:$T$3, 0)), "")="", $CC$4, $CC$3))</f>
        <v/>
      </c>
      <c r="CO1812" s="12" t="str" cm="1">
        <f t="array" ref="CO1812">IF(OR($CE1812="", $CG$3=""), "", IF(IFERROR(INDEX($AA1812:$AJ1812, $CK1812, MATCH(CO$3, $AA$3:$AJ$3, 0)), "")="", $CC$4, $CC$3))</f>
        <v/>
      </c>
      <c r="CP1812" s="12" t="str">
        <f>IF(OR($CE1812="", $CG$3=""), "", IF(CP$3='Property List &amp; Features'!$BG$9, $CC$3, IF(CP$3=$I1812, $CC$3, $CC$4)))</f>
        <v/>
      </c>
      <c r="CQ1812" s="12" t="str">
        <f>IF(OR($CE1812="", $CG$3=""), "", IF(CQ$3='Property List &amp; Features'!$BG$9, $CC$3, IF(CQ$3=$J1812, $CC$3, $CC$4)))</f>
        <v/>
      </c>
      <c r="CR1812" s="12" t="str">
        <f t="shared" si="1464"/>
        <v/>
      </c>
      <c r="CS1812" s="12" t="str">
        <f t="shared" si="1465"/>
        <v/>
      </c>
      <c r="CT1812" s="12" t="str">
        <f t="shared" si="1466"/>
        <v/>
      </c>
      <c r="CU1812" s="12" t="str">
        <f t="shared" si="1467"/>
        <v/>
      </c>
      <c r="CV1812" s="12" t="str">
        <f t="shared" si="1468"/>
        <v/>
      </c>
      <c r="CW1812" s="12" t="str">
        <f t="shared" si="1490"/>
        <v/>
      </c>
      <c r="CX1812" s="12" t="str">
        <f t="shared" si="1491"/>
        <v/>
      </c>
      <c r="CY1812" s="12" t="str">
        <f t="shared" si="1492"/>
        <v/>
      </c>
      <c r="CZ1812" s="12" t="str">
        <f t="shared" si="1493"/>
        <v/>
      </c>
      <c r="DA1812" s="12" t="str">
        <f t="shared" si="1494"/>
        <v/>
      </c>
      <c r="DB1812" s="12" t="str">
        <f t="shared" si="1495"/>
        <v/>
      </c>
      <c r="DC1812" s="12" t="str">
        <f t="shared" si="1496"/>
        <v/>
      </c>
      <c r="DD1812" s="12" t="str">
        <f t="shared" si="1497"/>
        <v/>
      </c>
      <c r="DE1812" s="12" t="str">
        <f t="shared" si="1498"/>
        <v/>
      </c>
      <c r="DF1812" s="12" t="str">
        <f t="shared" si="1499"/>
        <v/>
      </c>
      <c r="DG1812" s="12" t="str">
        <f t="shared" si="1500"/>
        <v/>
      </c>
      <c r="DH1812" s="12" t="str">
        <f t="shared" si="1501"/>
        <v/>
      </c>
      <c r="DI1812" s="12" t="str">
        <f t="shared" si="1502"/>
        <v/>
      </c>
      <c r="DJ1812" s="12" t="str">
        <f t="shared" si="1503"/>
        <v/>
      </c>
      <c r="DK1812" s="12" t="str">
        <f t="shared" si="1504"/>
        <v/>
      </c>
      <c r="DL1812" s="12" t="str">
        <f t="shared" si="1505"/>
        <v/>
      </c>
      <c r="DM1812" s="12" t="str">
        <f t="shared" si="1506"/>
        <v/>
      </c>
      <c r="DN1812" s="12" t="str">
        <f t="shared" si="1507"/>
        <v/>
      </c>
      <c r="DO1812" s="12" t="str">
        <f t="shared" si="1508"/>
        <v/>
      </c>
      <c r="DP1812" s="12" t="str">
        <f t="shared" si="1509"/>
        <v/>
      </c>
      <c r="DQ1812" s="12" t="str">
        <f t="shared" si="1510"/>
        <v/>
      </c>
      <c r="DR1812" s="12" t="str">
        <f t="shared" si="1472"/>
        <v/>
      </c>
      <c r="DS1812" s="12" t="str">
        <f t="shared" si="1473"/>
        <v/>
      </c>
      <c r="DT1812" s="12" t="str">
        <f t="shared" si="1474"/>
        <v/>
      </c>
      <c r="DU1812" s="12" t="str">
        <f t="shared" si="1475"/>
        <v/>
      </c>
      <c r="DV1812" s="12" t="str">
        <f t="shared" si="1476"/>
        <v/>
      </c>
      <c r="DW1812" s="12" t="str">
        <f t="shared" si="1477"/>
        <v/>
      </c>
      <c r="DX1812" s="12" t="str">
        <f t="shared" si="1478"/>
        <v/>
      </c>
      <c r="DY1812" s="12" t="str">
        <f t="shared" si="1479"/>
        <v/>
      </c>
      <c r="DZ1812" s="12" t="str">
        <f t="shared" si="1480"/>
        <v/>
      </c>
      <c r="EA1812" s="12" t="str">
        <f t="shared" si="1481"/>
        <v/>
      </c>
      <c r="EB1812" s="12" t="str">
        <f t="shared" si="1482"/>
        <v/>
      </c>
      <c r="EC1812" s="12" t="str">
        <f t="shared" si="1483"/>
        <v/>
      </c>
      <c r="ED1812" s="12" t="str">
        <f t="shared" si="1484"/>
        <v/>
      </c>
      <c r="EE1812" s="12" t="str">
        <f t="shared" si="1485"/>
        <v/>
      </c>
      <c r="EF1812" s="12" t="str">
        <f t="shared" si="1486"/>
        <v/>
      </c>
      <c r="EG1812" s="12" t="str">
        <f t="shared" si="1487"/>
        <v/>
      </c>
      <c r="EH1812" s="12" t="str">
        <f t="shared" si="1488"/>
        <v/>
      </c>
      <c r="EI1812" s="12" t="str">
        <f t="shared" si="1489"/>
        <v/>
      </c>
      <c r="EK1812" s="83" t="str">
        <f t="shared" si="1469"/>
        <v/>
      </c>
      <c r="EM1812" s="12" t="str">
        <f t="shared" si="1470"/>
        <v/>
      </c>
      <c r="EO1812" s="12" t="str">
        <f t="shared" si="1471"/>
        <v/>
      </c>
      <c r="EQ1812" s="12" t="str">
        <f>IF($EO1812="", "", IF($EQ$8=$EQ$6, COUNTIF($EO$11:$EO$2510, "&gt;"&amp;$EO1812)+1+COUNTIF($EO$11:$EO1812, $EO1812)-1, COUNTIF($EO$11:$EO$2510, "&lt;"&amp;$EO1812)+1+COUNTIF($EO$11:$EO1812, $EO1812)-1))</f>
        <v/>
      </c>
    </row>
    <row r="1813" spans="1:147" x14ac:dyDescent="0.55000000000000004">
      <c r="A1813" s="8"/>
      <c r="B1813" s="12" t="str">
        <f>IF($D1813="", "", COUNTIF($D$11:$D1813, $D1813))</f>
        <v/>
      </c>
      <c r="C1813" s="8"/>
      <c r="D1813" s="45"/>
      <c r="E1813" s="46"/>
      <c r="F1813" s="47"/>
      <c r="G1813" s="54"/>
      <c r="H1813" s="54"/>
      <c r="I1813" s="48"/>
      <c r="J1813" s="49"/>
      <c r="K1813" s="50"/>
      <c r="L1813" s="50"/>
      <c r="M1813" s="50"/>
      <c r="N1813" s="50"/>
      <c r="O1813" s="50"/>
      <c r="P1813" s="50"/>
      <c r="Q1813" s="50"/>
      <c r="R1813" s="50"/>
      <c r="S1813" s="50"/>
      <c r="T1813" s="50"/>
      <c r="U1813" s="51"/>
      <c r="V1813" s="52"/>
      <c r="W1813" s="53"/>
      <c r="X1813" s="53"/>
      <c r="Y1813" s="53"/>
      <c r="Z1813" s="53"/>
      <c r="AA1813" s="48"/>
      <c r="AB1813" s="54"/>
      <c r="AC1813" s="54"/>
      <c r="AD1813" s="54"/>
      <c r="AE1813" s="54"/>
      <c r="AF1813" s="54"/>
      <c r="AG1813" s="54"/>
      <c r="AH1813" s="54"/>
      <c r="AI1813" s="54"/>
      <c r="AJ1813" s="49"/>
      <c r="AK1813" s="48"/>
      <c r="AL1813" s="54"/>
      <c r="AM1813" s="54"/>
      <c r="AN1813" s="54"/>
      <c r="AO1813" s="54"/>
      <c r="AP1813" s="54"/>
      <c r="AQ1813" s="54"/>
      <c r="AR1813" s="54"/>
      <c r="AS1813" s="54"/>
      <c r="AT1813" s="54"/>
      <c r="AU1813" s="54"/>
      <c r="AV1813" s="54"/>
      <c r="AW1813" s="54"/>
      <c r="AX1813" s="54"/>
      <c r="AY1813" s="54"/>
      <c r="AZ1813" s="54"/>
      <c r="BA1813" s="54"/>
      <c r="BB1813" s="54"/>
      <c r="BC1813" s="54"/>
      <c r="BD1813" s="54"/>
      <c r="BE1813" s="54"/>
      <c r="BF1813" s="54"/>
      <c r="BG1813" s="54"/>
      <c r="BH1813" s="54"/>
      <c r="BI1813" s="54"/>
      <c r="BJ1813" s="54"/>
      <c r="BK1813" s="54"/>
      <c r="BL1813" s="54"/>
      <c r="BM1813" s="54"/>
      <c r="BN1813" s="54"/>
      <c r="BO1813" s="54"/>
      <c r="BP1813" s="54"/>
      <c r="BQ1813" s="54"/>
      <c r="BR1813" s="54"/>
      <c r="BS1813" s="54"/>
      <c r="BT1813" s="54"/>
      <c r="BU1813" s="54"/>
      <c r="BV1813" s="54"/>
      <c r="BW1813" s="54"/>
      <c r="BX1813" s="49"/>
      <c r="BY1813" s="55"/>
      <c r="BZ1813" s="8"/>
      <c r="CE1813" s="12" t="str">
        <f t="shared" si="1459"/>
        <v/>
      </c>
      <c r="CG1813" s="77" t="str">
        <f t="shared" si="1460"/>
        <v/>
      </c>
      <c r="CH1813" s="80" t="str">
        <f t="shared" si="1461"/>
        <v/>
      </c>
      <c r="CL1813" s="12" t="str">
        <f t="shared" si="1462"/>
        <v/>
      </c>
      <c r="CM1813" s="12" t="str">
        <f t="shared" si="1463"/>
        <v/>
      </c>
      <c r="CN1813" s="12" t="str" cm="1">
        <f t="array" ref="CN1813">IF(OR($CE1813="", $CG$3=""), "", IF(IFERROR(INDEX($K1813:$T1813, $CK1813, MATCH(CN$3, $K$3:$T$3, 0)), "")="", $CC$4, $CC$3))</f>
        <v/>
      </c>
      <c r="CO1813" s="12" t="str" cm="1">
        <f t="array" ref="CO1813">IF(OR($CE1813="", $CG$3=""), "", IF(IFERROR(INDEX($AA1813:$AJ1813, $CK1813, MATCH(CO$3, $AA$3:$AJ$3, 0)), "")="", $CC$4, $CC$3))</f>
        <v/>
      </c>
      <c r="CP1813" s="12" t="str">
        <f>IF(OR($CE1813="", $CG$3=""), "", IF(CP$3='Property List &amp; Features'!$BG$9, $CC$3, IF(CP$3=$I1813, $CC$3, $CC$4)))</f>
        <v/>
      </c>
      <c r="CQ1813" s="12" t="str">
        <f>IF(OR($CE1813="", $CG$3=""), "", IF(CQ$3='Property List &amp; Features'!$BG$9, $CC$3, IF(CQ$3=$J1813, $CC$3, $CC$4)))</f>
        <v/>
      </c>
      <c r="CR1813" s="12" t="str">
        <f t="shared" si="1464"/>
        <v/>
      </c>
      <c r="CS1813" s="12" t="str">
        <f t="shared" si="1465"/>
        <v/>
      </c>
      <c r="CT1813" s="12" t="str">
        <f t="shared" si="1466"/>
        <v/>
      </c>
      <c r="CU1813" s="12" t="str">
        <f t="shared" si="1467"/>
        <v/>
      </c>
      <c r="CV1813" s="12" t="str">
        <f t="shared" si="1468"/>
        <v/>
      </c>
      <c r="CW1813" s="12" t="str">
        <f t="shared" si="1490"/>
        <v/>
      </c>
      <c r="CX1813" s="12" t="str">
        <f t="shared" si="1491"/>
        <v/>
      </c>
      <c r="CY1813" s="12" t="str">
        <f t="shared" si="1492"/>
        <v/>
      </c>
      <c r="CZ1813" s="12" t="str">
        <f t="shared" si="1493"/>
        <v/>
      </c>
      <c r="DA1813" s="12" t="str">
        <f t="shared" si="1494"/>
        <v/>
      </c>
      <c r="DB1813" s="12" t="str">
        <f t="shared" si="1495"/>
        <v/>
      </c>
      <c r="DC1813" s="12" t="str">
        <f t="shared" si="1496"/>
        <v/>
      </c>
      <c r="DD1813" s="12" t="str">
        <f t="shared" si="1497"/>
        <v/>
      </c>
      <c r="DE1813" s="12" t="str">
        <f t="shared" si="1498"/>
        <v/>
      </c>
      <c r="DF1813" s="12" t="str">
        <f t="shared" si="1499"/>
        <v/>
      </c>
      <c r="DG1813" s="12" t="str">
        <f t="shared" si="1500"/>
        <v/>
      </c>
      <c r="DH1813" s="12" t="str">
        <f t="shared" si="1501"/>
        <v/>
      </c>
      <c r="DI1813" s="12" t="str">
        <f t="shared" si="1502"/>
        <v/>
      </c>
      <c r="DJ1813" s="12" t="str">
        <f t="shared" si="1503"/>
        <v/>
      </c>
      <c r="DK1813" s="12" t="str">
        <f t="shared" si="1504"/>
        <v/>
      </c>
      <c r="DL1813" s="12" t="str">
        <f t="shared" si="1505"/>
        <v/>
      </c>
      <c r="DM1813" s="12" t="str">
        <f t="shared" si="1506"/>
        <v/>
      </c>
      <c r="DN1813" s="12" t="str">
        <f t="shared" si="1507"/>
        <v/>
      </c>
      <c r="DO1813" s="12" t="str">
        <f t="shared" si="1508"/>
        <v/>
      </c>
      <c r="DP1813" s="12" t="str">
        <f t="shared" si="1509"/>
        <v/>
      </c>
      <c r="DQ1813" s="12" t="str">
        <f t="shared" si="1510"/>
        <v/>
      </c>
      <c r="DR1813" s="12" t="str">
        <f t="shared" si="1472"/>
        <v/>
      </c>
      <c r="DS1813" s="12" t="str">
        <f t="shared" si="1473"/>
        <v/>
      </c>
      <c r="DT1813" s="12" t="str">
        <f t="shared" si="1474"/>
        <v/>
      </c>
      <c r="DU1813" s="12" t="str">
        <f t="shared" si="1475"/>
        <v/>
      </c>
      <c r="DV1813" s="12" t="str">
        <f t="shared" si="1476"/>
        <v/>
      </c>
      <c r="DW1813" s="12" t="str">
        <f t="shared" si="1477"/>
        <v/>
      </c>
      <c r="DX1813" s="12" t="str">
        <f t="shared" si="1478"/>
        <v/>
      </c>
      <c r="DY1813" s="12" t="str">
        <f t="shared" si="1479"/>
        <v/>
      </c>
      <c r="DZ1813" s="12" t="str">
        <f t="shared" si="1480"/>
        <v/>
      </c>
      <c r="EA1813" s="12" t="str">
        <f t="shared" si="1481"/>
        <v/>
      </c>
      <c r="EB1813" s="12" t="str">
        <f t="shared" si="1482"/>
        <v/>
      </c>
      <c r="EC1813" s="12" t="str">
        <f t="shared" si="1483"/>
        <v/>
      </c>
      <c r="ED1813" s="12" t="str">
        <f t="shared" si="1484"/>
        <v/>
      </c>
      <c r="EE1813" s="12" t="str">
        <f t="shared" si="1485"/>
        <v/>
      </c>
      <c r="EF1813" s="12" t="str">
        <f t="shared" si="1486"/>
        <v/>
      </c>
      <c r="EG1813" s="12" t="str">
        <f t="shared" si="1487"/>
        <v/>
      </c>
      <c r="EH1813" s="12" t="str">
        <f t="shared" si="1488"/>
        <v/>
      </c>
      <c r="EI1813" s="12" t="str">
        <f t="shared" si="1489"/>
        <v/>
      </c>
      <c r="EK1813" s="83" t="str">
        <f t="shared" si="1469"/>
        <v/>
      </c>
      <c r="EM1813" s="12" t="str">
        <f t="shared" si="1470"/>
        <v/>
      </c>
      <c r="EO1813" s="12" t="str">
        <f t="shared" si="1471"/>
        <v/>
      </c>
      <c r="EQ1813" s="12" t="str">
        <f>IF($EO1813="", "", IF($EQ$8=$EQ$6, COUNTIF($EO$11:$EO$2510, "&gt;"&amp;$EO1813)+1+COUNTIF($EO$11:$EO1813, $EO1813)-1, COUNTIF($EO$11:$EO$2510, "&lt;"&amp;$EO1813)+1+COUNTIF($EO$11:$EO1813, $EO1813)-1))</f>
        <v/>
      </c>
    </row>
    <row r="1814" spans="1:147" x14ac:dyDescent="0.55000000000000004">
      <c r="A1814" s="8"/>
      <c r="B1814" s="12" t="str">
        <f>IF($D1814="", "", COUNTIF($D$11:$D1814, $D1814))</f>
        <v/>
      </c>
      <c r="C1814" s="8"/>
      <c r="D1814" s="45"/>
      <c r="E1814" s="46"/>
      <c r="F1814" s="47"/>
      <c r="G1814" s="54"/>
      <c r="H1814" s="54"/>
      <c r="I1814" s="48"/>
      <c r="J1814" s="49"/>
      <c r="K1814" s="50"/>
      <c r="L1814" s="50"/>
      <c r="M1814" s="50"/>
      <c r="N1814" s="50"/>
      <c r="O1814" s="50"/>
      <c r="P1814" s="50"/>
      <c r="Q1814" s="50"/>
      <c r="R1814" s="50"/>
      <c r="S1814" s="50"/>
      <c r="T1814" s="50"/>
      <c r="U1814" s="51"/>
      <c r="V1814" s="52"/>
      <c r="W1814" s="53"/>
      <c r="X1814" s="53"/>
      <c r="Y1814" s="53"/>
      <c r="Z1814" s="53"/>
      <c r="AA1814" s="48"/>
      <c r="AB1814" s="54"/>
      <c r="AC1814" s="54"/>
      <c r="AD1814" s="54"/>
      <c r="AE1814" s="54"/>
      <c r="AF1814" s="54"/>
      <c r="AG1814" s="54"/>
      <c r="AH1814" s="54"/>
      <c r="AI1814" s="54"/>
      <c r="AJ1814" s="49"/>
      <c r="AK1814" s="48"/>
      <c r="AL1814" s="54"/>
      <c r="AM1814" s="54"/>
      <c r="AN1814" s="54"/>
      <c r="AO1814" s="54"/>
      <c r="AP1814" s="54"/>
      <c r="AQ1814" s="54"/>
      <c r="AR1814" s="54"/>
      <c r="AS1814" s="54"/>
      <c r="AT1814" s="54"/>
      <c r="AU1814" s="54"/>
      <c r="AV1814" s="54"/>
      <c r="AW1814" s="54"/>
      <c r="AX1814" s="54"/>
      <c r="AY1814" s="54"/>
      <c r="AZ1814" s="54"/>
      <c r="BA1814" s="54"/>
      <c r="BB1814" s="54"/>
      <c r="BC1814" s="54"/>
      <c r="BD1814" s="54"/>
      <c r="BE1814" s="54"/>
      <c r="BF1814" s="54"/>
      <c r="BG1814" s="54"/>
      <c r="BH1814" s="54"/>
      <c r="BI1814" s="54"/>
      <c r="BJ1814" s="54"/>
      <c r="BK1814" s="54"/>
      <c r="BL1814" s="54"/>
      <c r="BM1814" s="54"/>
      <c r="BN1814" s="54"/>
      <c r="BO1814" s="54"/>
      <c r="BP1814" s="54"/>
      <c r="BQ1814" s="54"/>
      <c r="BR1814" s="54"/>
      <c r="BS1814" s="54"/>
      <c r="BT1814" s="54"/>
      <c r="BU1814" s="54"/>
      <c r="BV1814" s="54"/>
      <c r="BW1814" s="54"/>
      <c r="BX1814" s="49"/>
      <c r="BY1814" s="55"/>
      <c r="BZ1814" s="8"/>
      <c r="CE1814" s="12" t="str">
        <f t="shared" si="1459"/>
        <v/>
      </c>
      <c r="CG1814" s="77" t="str">
        <f t="shared" si="1460"/>
        <v/>
      </c>
      <c r="CH1814" s="80" t="str">
        <f t="shared" si="1461"/>
        <v/>
      </c>
      <c r="CL1814" s="12" t="str">
        <f t="shared" si="1462"/>
        <v/>
      </c>
      <c r="CM1814" s="12" t="str">
        <f t="shared" si="1463"/>
        <v/>
      </c>
      <c r="CN1814" s="12" t="str" cm="1">
        <f t="array" ref="CN1814">IF(OR($CE1814="", $CG$3=""), "", IF(IFERROR(INDEX($K1814:$T1814, $CK1814, MATCH(CN$3, $K$3:$T$3, 0)), "")="", $CC$4, $CC$3))</f>
        <v/>
      </c>
      <c r="CO1814" s="12" t="str" cm="1">
        <f t="array" ref="CO1814">IF(OR($CE1814="", $CG$3=""), "", IF(IFERROR(INDEX($AA1814:$AJ1814, $CK1814, MATCH(CO$3, $AA$3:$AJ$3, 0)), "")="", $CC$4, $CC$3))</f>
        <v/>
      </c>
      <c r="CP1814" s="12" t="str">
        <f>IF(OR($CE1814="", $CG$3=""), "", IF(CP$3='Property List &amp; Features'!$BG$9, $CC$3, IF(CP$3=$I1814, $CC$3, $CC$4)))</f>
        <v/>
      </c>
      <c r="CQ1814" s="12" t="str">
        <f>IF(OR($CE1814="", $CG$3=""), "", IF(CQ$3='Property List &amp; Features'!$BG$9, $CC$3, IF(CQ$3=$J1814, $CC$3, $CC$4)))</f>
        <v/>
      </c>
      <c r="CR1814" s="12" t="str">
        <f t="shared" si="1464"/>
        <v/>
      </c>
      <c r="CS1814" s="12" t="str">
        <f t="shared" si="1465"/>
        <v/>
      </c>
      <c r="CT1814" s="12" t="str">
        <f t="shared" si="1466"/>
        <v/>
      </c>
      <c r="CU1814" s="12" t="str">
        <f t="shared" si="1467"/>
        <v/>
      </c>
      <c r="CV1814" s="12" t="str">
        <f t="shared" si="1468"/>
        <v/>
      </c>
      <c r="CW1814" s="12" t="str">
        <f t="shared" si="1490"/>
        <v/>
      </c>
      <c r="CX1814" s="12" t="str">
        <f t="shared" si="1491"/>
        <v/>
      </c>
      <c r="CY1814" s="12" t="str">
        <f t="shared" si="1492"/>
        <v/>
      </c>
      <c r="CZ1814" s="12" t="str">
        <f t="shared" si="1493"/>
        <v/>
      </c>
      <c r="DA1814" s="12" t="str">
        <f t="shared" si="1494"/>
        <v/>
      </c>
      <c r="DB1814" s="12" t="str">
        <f t="shared" si="1495"/>
        <v/>
      </c>
      <c r="DC1814" s="12" t="str">
        <f t="shared" si="1496"/>
        <v/>
      </c>
      <c r="DD1814" s="12" t="str">
        <f t="shared" si="1497"/>
        <v/>
      </c>
      <c r="DE1814" s="12" t="str">
        <f t="shared" si="1498"/>
        <v/>
      </c>
      <c r="DF1814" s="12" t="str">
        <f t="shared" si="1499"/>
        <v/>
      </c>
      <c r="DG1814" s="12" t="str">
        <f t="shared" si="1500"/>
        <v/>
      </c>
      <c r="DH1814" s="12" t="str">
        <f t="shared" si="1501"/>
        <v/>
      </c>
      <c r="DI1814" s="12" t="str">
        <f t="shared" si="1502"/>
        <v/>
      </c>
      <c r="DJ1814" s="12" t="str">
        <f t="shared" si="1503"/>
        <v/>
      </c>
      <c r="DK1814" s="12" t="str">
        <f t="shared" si="1504"/>
        <v/>
      </c>
      <c r="DL1814" s="12" t="str">
        <f t="shared" si="1505"/>
        <v/>
      </c>
      <c r="DM1814" s="12" t="str">
        <f t="shared" si="1506"/>
        <v/>
      </c>
      <c r="DN1814" s="12" t="str">
        <f t="shared" si="1507"/>
        <v/>
      </c>
      <c r="DO1814" s="12" t="str">
        <f t="shared" si="1508"/>
        <v/>
      </c>
      <c r="DP1814" s="12" t="str">
        <f t="shared" si="1509"/>
        <v/>
      </c>
      <c r="DQ1814" s="12" t="str">
        <f t="shared" si="1510"/>
        <v/>
      </c>
      <c r="DR1814" s="12" t="str">
        <f t="shared" si="1472"/>
        <v/>
      </c>
      <c r="DS1814" s="12" t="str">
        <f t="shared" si="1473"/>
        <v/>
      </c>
      <c r="DT1814" s="12" t="str">
        <f t="shared" si="1474"/>
        <v/>
      </c>
      <c r="DU1814" s="12" t="str">
        <f t="shared" si="1475"/>
        <v/>
      </c>
      <c r="DV1814" s="12" t="str">
        <f t="shared" si="1476"/>
        <v/>
      </c>
      <c r="DW1814" s="12" t="str">
        <f t="shared" si="1477"/>
        <v/>
      </c>
      <c r="DX1814" s="12" t="str">
        <f t="shared" si="1478"/>
        <v/>
      </c>
      <c r="DY1814" s="12" t="str">
        <f t="shared" si="1479"/>
        <v/>
      </c>
      <c r="DZ1814" s="12" t="str">
        <f t="shared" si="1480"/>
        <v/>
      </c>
      <c r="EA1814" s="12" t="str">
        <f t="shared" si="1481"/>
        <v/>
      </c>
      <c r="EB1814" s="12" t="str">
        <f t="shared" si="1482"/>
        <v/>
      </c>
      <c r="EC1814" s="12" t="str">
        <f t="shared" si="1483"/>
        <v/>
      </c>
      <c r="ED1814" s="12" t="str">
        <f t="shared" si="1484"/>
        <v/>
      </c>
      <c r="EE1814" s="12" t="str">
        <f t="shared" si="1485"/>
        <v/>
      </c>
      <c r="EF1814" s="12" t="str">
        <f t="shared" si="1486"/>
        <v/>
      </c>
      <c r="EG1814" s="12" t="str">
        <f t="shared" si="1487"/>
        <v/>
      </c>
      <c r="EH1814" s="12" t="str">
        <f t="shared" si="1488"/>
        <v/>
      </c>
      <c r="EI1814" s="12" t="str">
        <f t="shared" si="1489"/>
        <v/>
      </c>
      <c r="EK1814" s="83" t="str">
        <f t="shared" si="1469"/>
        <v/>
      </c>
      <c r="EM1814" s="12" t="str">
        <f t="shared" si="1470"/>
        <v/>
      </c>
      <c r="EO1814" s="12" t="str">
        <f t="shared" si="1471"/>
        <v/>
      </c>
      <c r="EQ1814" s="12" t="str">
        <f>IF($EO1814="", "", IF($EQ$8=$EQ$6, COUNTIF($EO$11:$EO$2510, "&gt;"&amp;$EO1814)+1+COUNTIF($EO$11:$EO1814, $EO1814)-1, COUNTIF($EO$11:$EO$2510, "&lt;"&amp;$EO1814)+1+COUNTIF($EO$11:$EO1814, $EO1814)-1))</f>
        <v/>
      </c>
    </row>
    <row r="1815" spans="1:147" x14ac:dyDescent="0.55000000000000004">
      <c r="A1815" s="8"/>
      <c r="B1815" s="12" t="str">
        <f>IF($D1815="", "", COUNTIF($D$11:$D1815, $D1815))</f>
        <v/>
      </c>
      <c r="C1815" s="8"/>
      <c r="D1815" s="45"/>
      <c r="E1815" s="46"/>
      <c r="F1815" s="47"/>
      <c r="G1815" s="54"/>
      <c r="H1815" s="54"/>
      <c r="I1815" s="48"/>
      <c r="J1815" s="49"/>
      <c r="K1815" s="50"/>
      <c r="L1815" s="50"/>
      <c r="M1815" s="50"/>
      <c r="N1815" s="50"/>
      <c r="O1815" s="50"/>
      <c r="P1815" s="50"/>
      <c r="Q1815" s="50"/>
      <c r="R1815" s="50"/>
      <c r="S1815" s="50"/>
      <c r="T1815" s="50"/>
      <c r="U1815" s="51"/>
      <c r="V1815" s="52"/>
      <c r="W1815" s="53"/>
      <c r="X1815" s="53"/>
      <c r="Y1815" s="53"/>
      <c r="Z1815" s="53"/>
      <c r="AA1815" s="48"/>
      <c r="AB1815" s="54"/>
      <c r="AC1815" s="54"/>
      <c r="AD1815" s="54"/>
      <c r="AE1815" s="54"/>
      <c r="AF1815" s="54"/>
      <c r="AG1815" s="54"/>
      <c r="AH1815" s="54"/>
      <c r="AI1815" s="54"/>
      <c r="AJ1815" s="49"/>
      <c r="AK1815" s="48"/>
      <c r="AL1815" s="54"/>
      <c r="AM1815" s="54"/>
      <c r="AN1815" s="54"/>
      <c r="AO1815" s="54"/>
      <c r="AP1815" s="54"/>
      <c r="AQ1815" s="54"/>
      <c r="AR1815" s="54"/>
      <c r="AS1815" s="54"/>
      <c r="AT1815" s="54"/>
      <c r="AU1815" s="54"/>
      <c r="AV1815" s="54"/>
      <c r="AW1815" s="54"/>
      <c r="AX1815" s="54"/>
      <c r="AY1815" s="54"/>
      <c r="AZ1815" s="54"/>
      <c r="BA1815" s="54"/>
      <c r="BB1815" s="54"/>
      <c r="BC1815" s="54"/>
      <c r="BD1815" s="54"/>
      <c r="BE1815" s="54"/>
      <c r="BF1815" s="54"/>
      <c r="BG1815" s="54"/>
      <c r="BH1815" s="54"/>
      <c r="BI1815" s="54"/>
      <c r="BJ1815" s="54"/>
      <c r="BK1815" s="54"/>
      <c r="BL1815" s="54"/>
      <c r="BM1815" s="54"/>
      <c r="BN1815" s="54"/>
      <c r="BO1815" s="54"/>
      <c r="BP1815" s="54"/>
      <c r="BQ1815" s="54"/>
      <c r="BR1815" s="54"/>
      <c r="BS1815" s="54"/>
      <c r="BT1815" s="54"/>
      <c r="BU1815" s="54"/>
      <c r="BV1815" s="54"/>
      <c r="BW1815" s="54"/>
      <c r="BX1815" s="49"/>
      <c r="BY1815" s="55"/>
      <c r="BZ1815" s="8"/>
      <c r="CE1815" s="12" t="str">
        <f t="shared" si="1459"/>
        <v/>
      </c>
      <c r="CG1815" s="77" t="str">
        <f t="shared" si="1460"/>
        <v/>
      </c>
      <c r="CH1815" s="80" t="str">
        <f t="shared" si="1461"/>
        <v/>
      </c>
      <c r="CL1815" s="12" t="str">
        <f t="shared" si="1462"/>
        <v/>
      </c>
      <c r="CM1815" s="12" t="str">
        <f t="shared" si="1463"/>
        <v/>
      </c>
      <c r="CN1815" s="12" t="str" cm="1">
        <f t="array" ref="CN1815">IF(OR($CE1815="", $CG$3=""), "", IF(IFERROR(INDEX($K1815:$T1815, $CK1815, MATCH(CN$3, $K$3:$T$3, 0)), "")="", $CC$4, $CC$3))</f>
        <v/>
      </c>
      <c r="CO1815" s="12" t="str" cm="1">
        <f t="array" ref="CO1815">IF(OR($CE1815="", $CG$3=""), "", IF(IFERROR(INDEX($AA1815:$AJ1815, $CK1815, MATCH(CO$3, $AA$3:$AJ$3, 0)), "")="", $CC$4, $CC$3))</f>
        <v/>
      </c>
      <c r="CP1815" s="12" t="str">
        <f>IF(OR($CE1815="", $CG$3=""), "", IF(CP$3='Property List &amp; Features'!$BG$9, $CC$3, IF(CP$3=$I1815, $CC$3, $CC$4)))</f>
        <v/>
      </c>
      <c r="CQ1815" s="12" t="str">
        <f>IF(OR($CE1815="", $CG$3=""), "", IF(CQ$3='Property List &amp; Features'!$BG$9, $CC$3, IF(CQ$3=$J1815, $CC$3, $CC$4)))</f>
        <v/>
      </c>
      <c r="CR1815" s="12" t="str">
        <f t="shared" si="1464"/>
        <v/>
      </c>
      <c r="CS1815" s="12" t="str">
        <f t="shared" si="1465"/>
        <v/>
      </c>
      <c r="CT1815" s="12" t="str">
        <f t="shared" si="1466"/>
        <v/>
      </c>
      <c r="CU1815" s="12" t="str">
        <f t="shared" si="1467"/>
        <v/>
      </c>
      <c r="CV1815" s="12" t="str">
        <f t="shared" si="1468"/>
        <v/>
      </c>
      <c r="CW1815" s="12" t="str">
        <f t="shared" si="1490"/>
        <v/>
      </c>
      <c r="CX1815" s="12" t="str">
        <f t="shared" si="1491"/>
        <v/>
      </c>
      <c r="CY1815" s="12" t="str">
        <f t="shared" si="1492"/>
        <v/>
      </c>
      <c r="CZ1815" s="12" t="str">
        <f t="shared" si="1493"/>
        <v/>
      </c>
      <c r="DA1815" s="12" t="str">
        <f t="shared" si="1494"/>
        <v/>
      </c>
      <c r="DB1815" s="12" t="str">
        <f t="shared" si="1495"/>
        <v/>
      </c>
      <c r="DC1815" s="12" t="str">
        <f t="shared" si="1496"/>
        <v/>
      </c>
      <c r="DD1815" s="12" t="str">
        <f t="shared" si="1497"/>
        <v/>
      </c>
      <c r="DE1815" s="12" t="str">
        <f t="shared" si="1498"/>
        <v/>
      </c>
      <c r="DF1815" s="12" t="str">
        <f t="shared" si="1499"/>
        <v/>
      </c>
      <c r="DG1815" s="12" t="str">
        <f t="shared" si="1500"/>
        <v/>
      </c>
      <c r="DH1815" s="12" t="str">
        <f t="shared" si="1501"/>
        <v/>
      </c>
      <c r="DI1815" s="12" t="str">
        <f t="shared" si="1502"/>
        <v/>
      </c>
      <c r="DJ1815" s="12" t="str">
        <f t="shared" si="1503"/>
        <v/>
      </c>
      <c r="DK1815" s="12" t="str">
        <f t="shared" si="1504"/>
        <v/>
      </c>
      <c r="DL1815" s="12" t="str">
        <f t="shared" si="1505"/>
        <v/>
      </c>
      <c r="DM1815" s="12" t="str">
        <f t="shared" si="1506"/>
        <v/>
      </c>
      <c r="DN1815" s="12" t="str">
        <f t="shared" si="1507"/>
        <v/>
      </c>
      <c r="DO1815" s="12" t="str">
        <f t="shared" si="1508"/>
        <v/>
      </c>
      <c r="DP1815" s="12" t="str">
        <f t="shared" si="1509"/>
        <v/>
      </c>
      <c r="DQ1815" s="12" t="str">
        <f t="shared" si="1510"/>
        <v/>
      </c>
      <c r="DR1815" s="12" t="str">
        <f t="shared" si="1472"/>
        <v/>
      </c>
      <c r="DS1815" s="12" t="str">
        <f t="shared" si="1473"/>
        <v/>
      </c>
      <c r="DT1815" s="12" t="str">
        <f t="shared" si="1474"/>
        <v/>
      </c>
      <c r="DU1815" s="12" t="str">
        <f t="shared" si="1475"/>
        <v/>
      </c>
      <c r="DV1815" s="12" t="str">
        <f t="shared" si="1476"/>
        <v/>
      </c>
      <c r="DW1815" s="12" t="str">
        <f t="shared" si="1477"/>
        <v/>
      </c>
      <c r="DX1815" s="12" t="str">
        <f t="shared" si="1478"/>
        <v/>
      </c>
      <c r="DY1815" s="12" t="str">
        <f t="shared" si="1479"/>
        <v/>
      </c>
      <c r="DZ1815" s="12" t="str">
        <f t="shared" si="1480"/>
        <v/>
      </c>
      <c r="EA1815" s="12" t="str">
        <f t="shared" si="1481"/>
        <v/>
      </c>
      <c r="EB1815" s="12" t="str">
        <f t="shared" si="1482"/>
        <v/>
      </c>
      <c r="EC1815" s="12" t="str">
        <f t="shared" si="1483"/>
        <v/>
      </c>
      <c r="ED1815" s="12" t="str">
        <f t="shared" si="1484"/>
        <v/>
      </c>
      <c r="EE1815" s="12" t="str">
        <f t="shared" si="1485"/>
        <v/>
      </c>
      <c r="EF1815" s="12" t="str">
        <f t="shared" si="1486"/>
        <v/>
      </c>
      <c r="EG1815" s="12" t="str">
        <f t="shared" si="1487"/>
        <v/>
      </c>
      <c r="EH1815" s="12" t="str">
        <f t="shared" si="1488"/>
        <v/>
      </c>
      <c r="EI1815" s="12" t="str">
        <f t="shared" si="1489"/>
        <v/>
      </c>
      <c r="EK1815" s="83" t="str">
        <f t="shared" si="1469"/>
        <v/>
      </c>
      <c r="EM1815" s="12" t="str">
        <f t="shared" si="1470"/>
        <v/>
      </c>
      <c r="EO1815" s="12" t="str">
        <f t="shared" si="1471"/>
        <v/>
      </c>
      <c r="EQ1815" s="12" t="str">
        <f>IF($EO1815="", "", IF($EQ$8=$EQ$6, COUNTIF($EO$11:$EO$2510, "&gt;"&amp;$EO1815)+1+COUNTIF($EO$11:$EO1815, $EO1815)-1, COUNTIF($EO$11:$EO$2510, "&lt;"&amp;$EO1815)+1+COUNTIF($EO$11:$EO1815, $EO1815)-1))</f>
        <v/>
      </c>
    </row>
    <row r="1816" spans="1:147" x14ac:dyDescent="0.55000000000000004">
      <c r="A1816" s="8"/>
      <c r="B1816" s="12" t="str">
        <f>IF($D1816="", "", COUNTIF($D$11:$D1816, $D1816))</f>
        <v/>
      </c>
      <c r="C1816" s="8"/>
      <c r="D1816" s="45"/>
      <c r="E1816" s="46"/>
      <c r="F1816" s="47"/>
      <c r="G1816" s="54"/>
      <c r="H1816" s="54"/>
      <c r="I1816" s="48"/>
      <c r="J1816" s="49"/>
      <c r="K1816" s="50"/>
      <c r="L1816" s="50"/>
      <c r="M1816" s="50"/>
      <c r="N1816" s="50"/>
      <c r="O1816" s="50"/>
      <c r="P1816" s="50"/>
      <c r="Q1816" s="50"/>
      <c r="R1816" s="50"/>
      <c r="S1816" s="50"/>
      <c r="T1816" s="50"/>
      <c r="U1816" s="51"/>
      <c r="V1816" s="52"/>
      <c r="W1816" s="53"/>
      <c r="X1816" s="53"/>
      <c r="Y1816" s="53"/>
      <c r="Z1816" s="53"/>
      <c r="AA1816" s="48"/>
      <c r="AB1816" s="54"/>
      <c r="AC1816" s="54"/>
      <c r="AD1816" s="54"/>
      <c r="AE1816" s="54"/>
      <c r="AF1816" s="54"/>
      <c r="AG1816" s="54"/>
      <c r="AH1816" s="54"/>
      <c r="AI1816" s="54"/>
      <c r="AJ1816" s="49"/>
      <c r="AK1816" s="48"/>
      <c r="AL1816" s="54"/>
      <c r="AM1816" s="54"/>
      <c r="AN1816" s="54"/>
      <c r="AO1816" s="54"/>
      <c r="AP1816" s="54"/>
      <c r="AQ1816" s="54"/>
      <c r="AR1816" s="54"/>
      <c r="AS1816" s="54"/>
      <c r="AT1816" s="54"/>
      <c r="AU1816" s="54"/>
      <c r="AV1816" s="54"/>
      <c r="AW1816" s="54"/>
      <c r="AX1816" s="54"/>
      <c r="AY1816" s="54"/>
      <c r="AZ1816" s="54"/>
      <c r="BA1816" s="54"/>
      <c r="BB1816" s="54"/>
      <c r="BC1816" s="54"/>
      <c r="BD1816" s="54"/>
      <c r="BE1816" s="54"/>
      <c r="BF1816" s="54"/>
      <c r="BG1816" s="54"/>
      <c r="BH1816" s="54"/>
      <c r="BI1816" s="54"/>
      <c r="BJ1816" s="54"/>
      <c r="BK1816" s="54"/>
      <c r="BL1816" s="54"/>
      <c r="BM1816" s="54"/>
      <c r="BN1816" s="54"/>
      <c r="BO1816" s="54"/>
      <c r="BP1816" s="54"/>
      <c r="BQ1816" s="54"/>
      <c r="BR1816" s="54"/>
      <c r="BS1816" s="54"/>
      <c r="BT1816" s="54"/>
      <c r="BU1816" s="54"/>
      <c r="BV1816" s="54"/>
      <c r="BW1816" s="54"/>
      <c r="BX1816" s="49"/>
      <c r="BY1816" s="55"/>
      <c r="BZ1816" s="8"/>
      <c r="CE1816" s="12" t="str">
        <f t="shared" si="1459"/>
        <v/>
      </c>
      <c r="CG1816" s="77" t="str">
        <f t="shared" si="1460"/>
        <v/>
      </c>
      <c r="CH1816" s="80" t="str">
        <f t="shared" si="1461"/>
        <v/>
      </c>
      <c r="CL1816" s="12" t="str">
        <f t="shared" si="1462"/>
        <v/>
      </c>
      <c r="CM1816" s="12" t="str">
        <f t="shared" si="1463"/>
        <v/>
      </c>
      <c r="CN1816" s="12" t="str" cm="1">
        <f t="array" ref="CN1816">IF(OR($CE1816="", $CG$3=""), "", IF(IFERROR(INDEX($K1816:$T1816, $CK1816, MATCH(CN$3, $K$3:$T$3, 0)), "")="", $CC$4, $CC$3))</f>
        <v/>
      </c>
      <c r="CO1816" s="12" t="str" cm="1">
        <f t="array" ref="CO1816">IF(OR($CE1816="", $CG$3=""), "", IF(IFERROR(INDEX($AA1816:$AJ1816, $CK1816, MATCH(CO$3, $AA$3:$AJ$3, 0)), "")="", $CC$4, $CC$3))</f>
        <v/>
      </c>
      <c r="CP1816" s="12" t="str">
        <f>IF(OR($CE1816="", $CG$3=""), "", IF(CP$3='Property List &amp; Features'!$BG$9, $CC$3, IF(CP$3=$I1816, $CC$3, $CC$4)))</f>
        <v/>
      </c>
      <c r="CQ1816" s="12" t="str">
        <f>IF(OR($CE1816="", $CG$3=""), "", IF(CQ$3='Property List &amp; Features'!$BG$9, $CC$3, IF(CQ$3=$J1816, $CC$3, $CC$4)))</f>
        <v/>
      </c>
      <c r="CR1816" s="12" t="str">
        <f t="shared" si="1464"/>
        <v/>
      </c>
      <c r="CS1816" s="12" t="str">
        <f t="shared" si="1465"/>
        <v/>
      </c>
      <c r="CT1816" s="12" t="str">
        <f t="shared" si="1466"/>
        <v/>
      </c>
      <c r="CU1816" s="12" t="str">
        <f t="shared" si="1467"/>
        <v/>
      </c>
      <c r="CV1816" s="12" t="str">
        <f t="shared" si="1468"/>
        <v/>
      </c>
      <c r="CW1816" s="12" t="str">
        <f t="shared" si="1490"/>
        <v/>
      </c>
      <c r="CX1816" s="12" t="str">
        <f t="shared" si="1491"/>
        <v/>
      </c>
      <c r="CY1816" s="12" t="str">
        <f t="shared" si="1492"/>
        <v/>
      </c>
      <c r="CZ1816" s="12" t="str">
        <f t="shared" si="1493"/>
        <v/>
      </c>
      <c r="DA1816" s="12" t="str">
        <f t="shared" si="1494"/>
        <v/>
      </c>
      <c r="DB1816" s="12" t="str">
        <f t="shared" si="1495"/>
        <v/>
      </c>
      <c r="DC1816" s="12" t="str">
        <f t="shared" si="1496"/>
        <v/>
      </c>
      <c r="DD1816" s="12" t="str">
        <f t="shared" si="1497"/>
        <v/>
      </c>
      <c r="DE1816" s="12" t="str">
        <f t="shared" si="1498"/>
        <v/>
      </c>
      <c r="DF1816" s="12" t="str">
        <f t="shared" si="1499"/>
        <v/>
      </c>
      <c r="DG1816" s="12" t="str">
        <f t="shared" si="1500"/>
        <v/>
      </c>
      <c r="DH1816" s="12" t="str">
        <f t="shared" si="1501"/>
        <v/>
      </c>
      <c r="DI1816" s="12" t="str">
        <f t="shared" si="1502"/>
        <v/>
      </c>
      <c r="DJ1816" s="12" t="str">
        <f t="shared" si="1503"/>
        <v/>
      </c>
      <c r="DK1816" s="12" t="str">
        <f t="shared" si="1504"/>
        <v/>
      </c>
      <c r="DL1816" s="12" t="str">
        <f t="shared" si="1505"/>
        <v/>
      </c>
      <c r="DM1816" s="12" t="str">
        <f t="shared" si="1506"/>
        <v/>
      </c>
      <c r="DN1816" s="12" t="str">
        <f t="shared" si="1507"/>
        <v/>
      </c>
      <c r="DO1816" s="12" t="str">
        <f t="shared" si="1508"/>
        <v/>
      </c>
      <c r="DP1816" s="12" t="str">
        <f t="shared" si="1509"/>
        <v/>
      </c>
      <c r="DQ1816" s="12" t="str">
        <f t="shared" si="1510"/>
        <v/>
      </c>
      <c r="DR1816" s="12" t="str">
        <f t="shared" si="1472"/>
        <v/>
      </c>
      <c r="DS1816" s="12" t="str">
        <f t="shared" si="1473"/>
        <v/>
      </c>
      <c r="DT1816" s="12" t="str">
        <f t="shared" si="1474"/>
        <v/>
      </c>
      <c r="DU1816" s="12" t="str">
        <f t="shared" si="1475"/>
        <v/>
      </c>
      <c r="DV1816" s="12" t="str">
        <f t="shared" si="1476"/>
        <v/>
      </c>
      <c r="DW1816" s="12" t="str">
        <f t="shared" si="1477"/>
        <v/>
      </c>
      <c r="DX1816" s="12" t="str">
        <f t="shared" si="1478"/>
        <v/>
      </c>
      <c r="DY1816" s="12" t="str">
        <f t="shared" si="1479"/>
        <v/>
      </c>
      <c r="DZ1816" s="12" t="str">
        <f t="shared" si="1480"/>
        <v/>
      </c>
      <c r="EA1816" s="12" t="str">
        <f t="shared" si="1481"/>
        <v/>
      </c>
      <c r="EB1816" s="12" t="str">
        <f t="shared" si="1482"/>
        <v/>
      </c>
      <c r="EC1816" s="12" t="str">
        <f t="shared" si="1483"/>
        <v/>
      </c>
      <c r="ED1816" s="12" t="str">
        <f t="shared" si="1484"/>
        <v/>
      </c>
      <c r="EE1816" s="12" t="str">
        <f t="shared" si="1485"/>
        <v/>
      </c>
      <c r="EF1816" s="12" t="str">
        <f t="shared" si="1486"/>
        <v/>
      </c>
      <c r="EG1816" s="12" t="str">
        <f t="shared" si="1487"/>
        <v/>
      </c>
      <c r="EH1816" s="12" t="str">
        <f t="shared" si="1488"/>
        <v/>
      </c>
      <c r="EI1816" s="12" t="str">
        <f t="shared" si="1489"/>
        <v/>
      </c>
      <c r="EK1816" s="83" t="str">
        <f t="shared" si="1469"/>
        <v/>
      </c>
      <c r="EM1816" s="12" t="str">
        <f t="shared" si="1470"/>
        <v/>
      </c>
      <c r="EO1816" s="12" t="str">
        <f t="shared" si="1471"/>
        <v/>
      </c>
      <c r="EQ1816" s="12" t="str">
        <f>IF($EO1816="", "", IF($EQ$8=$EQ$6, COUNTIF($EO$11:$EO$2510, "&gt;"&amp;$EO1816)+1+COUNTIF($EO$11:$EO1816, $EO1816)-1, COUNTIF($EO$11:$EO$2510, "&lt;"&amp;$EO1816)+1+COUNTIF($EO$11:$EO1816, $EO1816)-1))</f>
        <v/>
      </c>
    </row>
    <row r="1817" spans="1:147" x14ac:dyDescent="0.55000000000000004">
      <c r="A1817" s="8"/>
      <c r="B1817" s="12" t="str">
        <f>IF($D1817="", "", COUNTIF($D$11:$D1817, $D1817))</f>
        <v/>
      </c>
      <c r="C1817" s="8"/>
      <c r="D1817" s="45"/>
      <c r="E1817" s="46"/>
      <c r="F1817" s="47"/>
      <c r="G1817" s="54"/>
      <c r="H1817" s="54"/>
      <c r="I1817" s="48"/>
      <c r="J1817" s="49"/>
      <c r="K1817" s="50"/>
      <c r="L1817" s="50"/>
      <c r="M1817" s="50"/>
      <c r="N1817" s="50"/>
      <c r="O1817" s="50"/>
      <c r="P1817" s="50"/>
      <c r="Q1817" s="50"/>
      <c r="R1817" s="50"/>
      <c r="S1817" s="50"/>
      <c r="T1817" s="50"/>
      <c r="U1817" s="51"/>
      <c r="V1817" s="52"/>
      <c r="W1817" s="53"/>
      <c r="X1817" s="53"/>
      <c r="Y1817" s="53"/>
      <c r="Z1817" s="53"/>
      <c r="AA1817" s="48"/>
      <c r="AB1817" s="54"/>
      <c r="AC1817" s="54"/>
      <c r="AD1817" s="54"/>
      <c r="AE1817" s="54"/>
      <c r="AF1817" s="54"/>
      <c r="AG1817" s="54"/>
      <c r="AH1817" s="54"/>
      <c r="AI1817" s="54"/>
      <c r="AJ1817" s="49"/>
      <c r="AK1817" s="48"/>
      <c r="AL1817" s="54"/>
      <c r="AM1817" s="54"/>
      <c r="AN1817" s="54"/>
      <c r="AO1817" s="54"/>
      <c r="AP1817" s="54"/>
      <c r="AQ1817" s="54"/>
      <c r="AR1817" s="54"/>
      <c r="AS1817" s="54"/>
      <c r="AT1817" s="54"/>
      <c r="AU1817" s="54"/>
      <c r="AV1817" s="54"/>
      <c r="AW1817" s="54"/>
      <c r="AX1817" s="54"/>
      <c r="AY1817" s="54"/>
      <c r="AZ1817" s="54"/>
      <c r="BA1817" s="54"/>
      <c r="BB1817" s="54"/>
      <c r="BC1817" s="54"/>
      <c r="BD1817" s="54"/>
      <c r="BE1817" s="54"/>
      <c r="BF1817" s="54"/>
      <c r="BG1817" s="54"/>
      <c r="BH1817" s="54"/>
      <c r="BI1817" s="54"/>
      <c r="BJ1817" s="54"/>
      <c r="BK1817" s="54"/>
      <c r="BL1817" s="54"/>
      <c r="BM1817" s="54"/>
      <c r="BN1817" s="54"/>
      <c r="BO1817" s="54"/>
      <c r="BP1817" s="54"/>
      <c r="BQ1817" s="54"/>
      <c r="BR1817" s="54"/>
      <c r="BS1817" s="54"/>
      <c r="BT1817" s="54"/>
      <c r="BU1817" s="54"/>
      <c r="BV1817" s="54"/>
      <c r="BW1817" s="54"/>
      <c r="BX1817" s="49"/>
      <c r="BY1817" s="55"/>
      <c r="BZ1817" s="8"/>
      <c r="CE1817" s="12" t="str">
        <f t="shared" si="1459"/>
        <v/>
      </c>
      <c r="CG1817" s="77" t="str">
        <f t="shared" si="1460"/>
        <v/>
      </c>
      <c r="CH1817" s="80" t="str">
        <f t="shared" si="1461"/>
        <v/>
      </c>
      <c r="CL1817" s="12" t="str">
        <f t="shared" si="1462"/>
        <v/>
      </c>
      <c r="CM1817" s="12" t="str">
        <f t="shared" si="1463"/>
        <v/>
      </c>
      <c r="CN1817" s="12" t="str" cm="1">
        <f t="array" ref="CN1817">IF(OR($CE1817="", $CG$3=""), "", IF(IFERROR(INDEX($K1817:$T1817, $CK1817, MATCH(CN$3, $K$3:$T$3, 0)), "")="", $CC$4, $CC$3))</f>
        <v/>
      </c>
      <c r="CO1817" s="12" t="str" cm="1">
        <f t="array" ref="CO1817">IF(OR($CE1817="", $CG$3=""), "", IF(IFERROR(INDEX($AA1817:$AJ1817, $CK1817, MATCH(CO$3, $AA$3:$AJ$3, 0)), "")="", $CC$4, $CC$3))</f>
        <v/>
      </c>
      <c r="CP1817" s="12" t="str">
        <f>IF(OR($CE1817="", $CG$3=""), "", IF(CP$3='Property List &amp; Features'!$BG$9, $CC$3, IF(CP$3=$I1817, $CC$3, $CC$4)))</f>
        <v/>
      </c>
      <c r="CQ1817" s="12" t="str">
        <f>IF(OR($CE1817="", $CG$3=""), "", IF(CQ$3='Property List &amp; Features'!$BG$9, $CC$3, IF(CQ$3=$J1817, $CC$3, $CC$4)))</f>
        <v/>
      </c>
      <c r="CR1817" s="12" t="str">
        <f t="shared" si="1464"/>
        <v/>
      </c>
      <c r="CS1817" s="12" t="str">
        <f t="shared" si="1465"/>
        <v/>
      </c>
      <c r="CT1817" s="12" t="str">
        <f t="shared" si="1466"/>
        <v/>
      </c>
      <c r="CU1817" s="12" t="str">
        <f t="shared" si="1467"/>
        <v/>
      </c>
      <c r="CV1817" s="12" t="str">
        <f t="shared" si="1468"/>
        <v/>
      </c>
      <c r="CW1817" s="12" t="str">
        <f t="shared" si="1490"/>
        <v/>
      </c>
      <c r="CX1817" s="12" t="str">
        <f t="shared" si="1491"/>
        <v/>
      </c>
      <c r="CY1817" s="12" t="str">
        <f t="shared" si="1492"/>
        <v/>
      </c>
      <c r="CZ1817" s="12" t="str">
        <f t="shared" si="1493"/>
        <v/>
      </c>
      <c r="DA1817" s="12" t="str">
        <f t="shared" si="1494"/>
        <v/>
      </c>
      <c r="DB1817" s="12" t="str">
        <f t="shared" si="1495"/>
        <v/>
      </c>
      <c r="DC1817" s="12" t="str">
        <f t="shared" si="1496"/>
        <v/>
      </c>
      <c r="DD1817" s="12" t="str">
        <f t="shared" si="1497"/>
        <v/>
      </c>
      <c r="DE1817" s="12" t="str">
        <f t="shared" si="1498"/>
        <v/>
      </c>
      <c r="DF1817" s="12" t="str">
        <f t="shared" si="1499"/>
        <v/>
      </c>
      <c r="DG1817" s="12" t="str">
        <f t="shared" si="1500"/>
        <v/>
      </c>
      <c r="DH1817" s="12" t="str">
        <f t="shared" si="1501"/>
        <v/>
      </c>
      <c r="DI1817" s="12" t="str">
        <f t="shared" si="1502"/>
        <v/>
      </c>
      <c r="DJ1817" s="12" t="str">
        <f t="shared" si="1503"/>
        <v/>
      </c>
      <c r="DK1817" s="12" t="str">
        <f t="shared" si="1504"/>
        <v/>
      </c>
      <c r="DL1817" s="12" t="str">
        <f t="shared" si="1505"/>
        <v/>
      </c>
      <c r="DM1817" s="12" t="str">
        <f t="shared" si="1506"/>
        <v/>
      </c>
      <c r="DN1817" s="12" t="str">
        <f t="shared" si="1507"/>
        <v/>
      </c>
      <c r="DO1817" s="12" t="str">
        <f t="shared" si="1508"/>
        <v/>
      </c>
      <c r="DP1817" s="12" t="str">
        <f t="shared" si="1509"/>
        <v/>
      </c>
      <c r="DQ1817" s="12" t="str">
        <f t="shared" si="1510"/>
        <v/>
      </c>
      <c r="DR1817" s="12" t="str">
        <f t="shared" si="1472"/>
        <v/>
      </c>
      <c r="DS1817" s="12" t="str">
        <f t="shared" si="1473"/>
        <v/>
      </c>
      <c r="DT1817" s="12" t="str">
        <f t="shared" si="1474"/>
        <v/>
      </c>
      <c r="DU1817" s="12" t="str">
        <f t="shared" si="1475"/>
        <v/>
      </c>
      <c r="DV1817" s="12" t="str">
        <f t="shared" si="1476"/>
        <v/>
      </c>
      <c r="DW1817" s="12" t="str">
        <f t="shared" si="1477"/>
        <v/>
      </c>
      <c r="DX1817" s="12" t="str">
        <f t="shared" si="1478"/>
        <v/>
      </c>
      <c r="DY1817" s="12" t="str">
        <f t="shared" si="1479"/>
        <v/>
      </c>
      <c r="DZ1817" s="12" t="str">
        <f t="shared" si="1480"/>
        <v/>
      </c>
      <c r="EA1817" s="12" t="str">
        <f t="shared" si="1481"/>
        <v/>
      </c>
      <c r="EB1817" s="12" t="str">
        <f t="shared" si="1482"/>
        <v/>
      </c>
      <c r="EC1817" s="12" t="str">
        <f t="shared" si="1483"/>
        <v/>
      </c>
      <c r="ED1817" s="12" t="str">
        <f t="shared" si="1484"/>
        <v/>
      </c>
      <c r="EE1817" s="12" t="str">
        <f t="shared" si="1485"/>
        <v/>
      </c>
      <c r="EF1817" s="12" t="str">
        <f t="shared" si="1486"/>
        <v/>
      </c>
      <c r="EG1817" s="12" t="str">
        <f t="shared" si="1487"/>
        <v/>
      </c>
      <c r="EH1817" s="12" t="str">
        <f t="shared" si="1488"/>
        <v/>
      </c>
      <c r="EI1817" s="12" t="str">
        <f t="shared" si="1489"/>
        <v/>
      </c>
      <c r="EK1817" s="83" t="str">
        <f t="shared" si="1469"/>
        <v/>
      </c>
      <c r="EM1817" s="12" t="str">
        <f t="shared" si="1470"/>
        <v/>
      </c>
      <c r="EO1817" s="12" t="str">
        <f t="shared" si="1471"/>
        <v/>
      </c>
      <c r="EQ1817" s="12" t="str">
        <f>IF($EO1817="", "", IF($EQ$8=$EQ$6, COUNTIF($EO$11:$EO$2510, "&gt;"&amp;$EO1817)+1+COUNTIF($EO$11:$EO1817, $EO1817)-1, COUNTIF($EO$11:$EO$2510, "&lt;"&amp;$EO1817)+1+COUNTIF($EO$11:$EO1817, $EO1817)-1))</f>
        <v/>
      </c>
    </row>
    <row r="1818" spans="1:147" x14ac:dyDescent="0.55000000000000004">
      <c r="A1818" s="8"/>
      <c r="B1818" s="12" t="str">
        <f>IF($D1818="", "", COUNTIF($D$11:$D1818, $D1818))</f>
        <v/>
      </c>
      <c r="C1818" s="8"/>
      <c r="D1818" s="45"/>
      <c r="E1818" s="46"/>
      <c r="F1818" s="47"/>
      <c r="G1818" s="54"/>
      <c r="H1818" s="54"/>
      <c r="I1818" s="48"/>
      <c r="J1818" s="49"/>
      <c r="K1818" s="50"/>
      <c r="L1818" s="50"/>
      <c r="M1818" s="50"/>
      <c r="N1818" s="50"/>
      <c r="O1818" s="50"/>
      <c r="P1818" s="50"/>
      <c r="Q1818" s="50"/>
      <c r="R1818" s="50"/>
      <c r="S1818" s="50"/>
      <c r="T1818" s="50"/>
      <c r="U1818" s="51"/>
      <c r="V1818" s="52"/>
      <c r="W1818" s="53"/>
      <c r="X1818" s="53"/>
      <c r="Y1818" s="53"/>
      <c r="Z1818" s="53"/>
      <c r="AA1818" s="48"/>
      <c r="AB1818" s="54"/>
      <c r="AC1818" s="54"/>
      <c r="AD1818" s="54"/>
      <c r="AE1818" s="54"/>
      <c r="AF1818" s="54"/>
      <c r="AG1818" s="54"/>
      <c r="AH1818" s="54"/>
      <c r="AI1818" s="54"/>
      <c r="AJ1818" s="49"/>
      <c r="AK1818" s="48"/>
      <c r="AL1818" s="54"/>
      <c r="AM1818" s="54"/>
      <c r="AN1818" s="54"/>
      <c r="AO1818" s="54"/>
      <c r="AP1818" s="54"/>
      <c r="AQ1818" s="54"/>
      <c r="AR1818" s="54"/>
      <c r="AS1818" s="54"/>
      <c r="AT1818" s="54"/>
      <c r="AU1818" s="54"/>
      <c r="AV1818" s="54"/>
      <c r="AW1818" s="54"/>
      <c r="AX1818" s="54"/>
      <c r="AY1818" s="54"/>
      <c r="AZ1818" s="54"/>
      <c r="BA1818" s="54"/>
      <c r="BB1818" s="54"/>
      <c r="BC1818" s="54"/>
      <c r="BD1818" s="54"/>
      <c r="BE1818" s="54"/>
      <c r="BF1818" s="54"/>
      <c r="BG1818" s="54"/>
      <c r="BH1818" s="54"/>
      <c r="BI1818" s="54"/>
      <c r="BJ1818" s="54"/>
      <c r="BK1818" s="54"/>
      <c r="BL1818" s="54"/>
      <c r="BM1818" s="54"/>
      <c r="BN1818" s="54"/>
      <c r="BO1818" s="54"/>
      <c r="BP1818" s="54"/>
      <c r="BQ1818" s="54"/>
      <c r="BR1818" s="54"/>
      <c r="BS1818" s="54"/>
      <c r="BT1818" s="54"/>
      <c r="BU1818" s="54"/>
      <c r="BV1818" s="54"/>
      <c r="BW1818" s="54"/>
      <c r="BX1818" s="49"/>
      <c r="BY1818" s="55"/>
      <c r="BZ1818" s="8"/>
      <c r="CE1818" s="12" t="str">
        <f t="shared" si="1459"/>
        <v/>
      </c>
      <c r="CG1818" s="77" t="str">
        <f t="shared" si="1460"/>
        <v/>
      </c>
      <c r="CH1818" s="80" t="str">
        <f t="shared" si="1461"/>
        <v/>
      </c>
      <c r="CL1818" s="12" t="str">
        <f t="shared" si="1462"/>
        <v/>
      </c>
      <c r="CM1818" s="12" t="str">
        <f t="shared" si="1463"/>
        <v/>
      </c>
      <c r="CN1818" s="12" t="str" cm="1">
        <f t="array" ref="CN1818">IF(OR($CE1818="", $CG$3=""), "", IF(IFERROR(INDEX($K1818:$T1818, $CK1818, MATCH(CN$3, $K$3:$T$3, 0)), "")="", $CC$4, $CC$3))</f>
        <v/>
      </c>
      <c r="CO1818" s="12" t="str" cm="1">
        <f t="array" ref="CO1818">IF(OR($CE1818="", $CG$3=""), "", IF(IFERROR(INDEX($AA1818:$AJ1818, $CK1818, MATCH(CO$3, $AA$3:$AJ$3, 0)), "")="", $CC$4, $CC$3))</f>
        <v/>
      </c>
      <c r="CP1818" s="12" t="str">
        <f>IF(OR($CE1818="", $CG$3=""), "", IF(CP$3='Property List &amp; Features'!$BG$9, $CC$3, IF(CP$3=$I1818, $CC$3, $CC$4)))</f>
        <v/>
      </c>
      <c r="CQ1818" s="12" t="str">
        <f>IF(OR($CE1818="", $CG$3=""), "", IF(CQ$3='Property List &amp; Features'!$BG$9, $CC$3, IF(CQ$3=$J1818, $CC$3, $CC$4)))</f>
        <v/>
      </c>
      <c r="CR1818" s="12" t="str">
        <f t="shared" si="1464"/>
        <v/>
      </c>
      <c r="CS1818" s="12" t="str">
        <f t="shared" si="1465"/>
        <v/>
      </c>
      <c r="CT1818" s="12" t="str">
        <f t="shared" si="1466"/>
        <v/>
      </c>
      <c r="CU1818" s="12" t="str">
        <f t="shared" si="1467"/>
        <v/>
      </c>
      <c r="CV1818" s="12" t="str">
        <f t="shared" si="1468"/>
        <v/>
      </c>
      <c r="CW1818" s="12" t="str">
        <f t="shared" si="1490"/>
        <v/>
      </c>
      <c r="CX1818" s="12" t="str">
        <f t="shared" si="1491"/>
        <v/>
      </c>
      <c r="CY1818" s="12" t="str">
        <f t="shared" si="1492"/>
        <v/>
      </c>
      <c r="CZ1818" s="12" t="str">
        <f t="shared" si="1493"/>
        <v/>
      </c>
      <c r="DA1818" s="12" t="str">
        <f t="shared" si="1494"/>
        <v/>
      </c>
      <c r="DB1818" s="12" t="str">
        <f t="shared" si="1495"/>
        <v/>
      </c>
      <c r="DC1818" s="12" t="str">
        <f t="shared" si="1496"/>
        <v/>
      </c>
      <c r="DD1818" s="12" t="str">
        <f t="shared" si="1497"/>
        <v/>
      </c>
      <c r="DE1818" s="12" t="str">
        <f t="shared" si="1498"/>
        <v/>
      </c>
      <c r="DF1818" s="12" t="str">
        <f t="shared" si="1499"/>
        <v/>
      </c>
      <c r="DG1818" s="12" t="str">
        <f t="shared" si="1500"/>
        <v/>
      </c>
      <c r="DH1818" s="12" t="str">
        <f t="shared" si="1501"/>
        <v/>
      </c>
      <c r="DI1818" s="12" t="str">
        <f t="shared" si="1502"/>
        <v/>
      </c>
      <c r="DJ1818" s="12" t="str">
        <f t="shared" si="1503"/>
        <v/>
      </c>
      <c r="DK1818" s="12" t="str">
        <f t="shared" si="1504"/>
        <v/>
      </c>
      <c r="DL1818" s="12" t="str">
        <f t="shared" si="1505"/>
        <v/>
      </c>
      <c r="DM1818" s="12" t="str">
        <f t="shared" si="1506"/>
        <v/>
      </c>
      <c r="DN1818" s="12" t="str">
        <f t="shared" si="1507"/>
        <v/>
      </c>
      <c r="DO1818" s="12" t="str">
        <f t="shared" si="1508"/>
        <v/>
      </c>
      <c r="DP1818" s="12" t="str">
        <f t="shared" si="1509"/>
        <v/>
      </c>
      <c r="DQ1818" s="12" t="str">
        <f t="shared" si="1510"/>
        <v/>
      </c>
      <c r="DR1818" s="12" t="str">
        <f t="shared" si="1472"/>
        <v/>
      </c>
      <c r="DS1818" s="12" t="str">
        <f t="shared" si="1473"/>
        <v/>
      </c>
      <c r="DT1818" s="12" t="str">
        <f t="shared" si="1474"/>
        <v/>
      </c>
      <c r="DU1818" s="12" t="str">
        <f t="shared" si="1475"/>
        <v/>
      </c>
      <c r="DV1818" s="12" t="str">
        <f t="shared" si="1476"/>
        <v/>
      </c>
      <c r="DW1818" s="12" t="str">
        <f t="shared" si="1477"/>
        <v/>
      </c>
      <c r="DX1818" s="12" t="str">
        <f t="shared" si="1478"/>
        <v/>
      </c>
      <c r="DY1818" s="12" t="str">
        <f t="shared" si="1479"/>
        <v/>
      </c>
      <c r="DZ1818" s="12" t="str">
        <f t="shared" si="1480"/>
        <v/>
      </c>
      <c r="EA1818" s="12" t="str">
        <f t="shared" si="1481"/>
        <v/>
      </c>
      <c r="EB1818" s="12" t="str">
        <f t="shared" si="1482"/>
        <v/>
      </c>
      <c r="EC1818" s="12" t="str">
        <f t="shared" si="1483"/>
        <v/>
      </c>
      <c r="ED1818" s="12" t="str">
        <f t="shared" si="1484"/>
        <v/>
      </c>
      <c r="EE1818" s="12" t="str">
        <f t="shared" si="1485"/>
        <v/>
      </c>
      <c r="EF1818" s="12" t="str">
        <f t="shared" si="1486"/>
        <v/>
      </c>
      <c r="EG1818" s="12" t="str">
        <f t="shared" si="1487"/>
        <v/>
      </c>
      <c r="EH1818" s="12" t="str">
        <f t="shared" si="1488"/>
        <v/>
      </c>
      <c r="EI1818" s="12" t="str">
        <f t="shared" si="1489"/>
        <v/>
      </c>
      <c r="EK1818" s="83" t="str">
        <f t="shared" si="1469"/>
        <v/>
      </c>
      <c r="EM1818" s="12" t="str">
        <f t="shared" si="1470"/>
        <v/>
      </c>
      <c r="EO1818" s="12" t="str">
        <f t="shared" si="1471"/>
        <v/>
      </c>
      <c r="EQ1818" s="12" t="str">
        <f>IF($EO1818="", "", IF($EQ$8=$EQ$6, COUNTIF($EO$11:$EO$2510, "&gt;"&amp;$EO1818)+1+COUNTIF($EO$11:$EO1818, $EO1818)-1, COUNTIF($EO$11:$EO$2510, "&lt;"&amp;$EO1818)+1+COUNTIF($EO$11:$EO1818, $EO1818)-1))</f>
        <v/>
      </c>
    </row>
    <row r="1819" spans="1:147" x14ac:dyDescent="0.55000000000000004">
      <c r="A1819" s="8"/>
      <c r="B1819" s="12" t="str">
        <f>IF($D1819="", "", COUNTIF($D$11:$D1819, $D1819))</f>
        <v/>
      </c>
      <c r="C1819" s="8"/>
      <c r="D1819" s="45"/>
      <c r="E1819" s="46"/>
      <c r="F1819" s="47"/>
      <c r="G1819" s="54"/>
      <c r="H1819" s="54"/>
      <c r="I1819" s="48"/>
      <c r="J1819" s="49"/>
      <c r="K1819" s="50"/>
      <c r="L1819" s="50"/>
      <c r="M1819" s="50"/>
      <c r="N1819" s="50"/>
      <c r="O1819" s="50"/>
      <c r="P1819" s="50"/>
      <c r="Q1819" s="50"/>
      <c r="R1819" s="50"/>
      <c r="S1819" s="50"/>
      <c r="T1819" s="50"/>
      <c r="U1819" s="51"/>
      <c r="V1819" s="52"/>
      <c r="W1819" s="53"/>
      <c r="X1819" s="53"/>
      <c r="Y1819" s="53"/>
      <c r="Z1819" s="53"/>
      <c r="AA1819" s="48"/>
      <c r="AB1819" s="54"/>
      <c r="AC1819" s="54"/>
      <c r="AD1819" s="54"/>
      <c r="AE1819" s="54"/>
      <c r="AF1819" s="54"/>
      <c r="AG1819" s="54"/>
      <c r="AH1819" s="54"/>
      <c r="AI1819" s="54"/>
      <c r="AJ1819" s="49"/>
      <c r="AK1819" s="48"/>
      <c r="AL1819" s="54"/>
      <c r="AM1819" s="54"/>
      <c r="AN1819" s="54"/>
      <c r="AO1819" s="54"/>
      <c r="AP1819" s="54"/>
      <c r="AQ1819" s="54"/>
      <c r="AR1819" s="54"/>
      <c r="AS1819" s="54"/>
      <c r="AT1819" s="54"/>
      <c r="AU1819" s="54"/>
      <c r="AV1819" s="54"/>
      <c r="AW1819" s="54"/>
      <c r="AX1819" s="54"/>
      <c r="AY1819" s="54"/>
      <c r="AZ1819" s="54"/>
      <c r="BA1819" s="54"/>
      <c r="BB1819" s="54"/>
      <c r="BC1819" s="54"/>
      <c r="BD1819" s="54"/>
      <c r="BE1819" s="54"/>
      <c r="BF1819" s="54"/>
      <c r="BG1819" s="54"/>
      <c r="BH1819" s="54"/>
      <c r="BI1819" s="54"/>
      <c r="BJ1819" s="54"/>
      <c r="BK1819" s="54"/>
      <c r="BL1819" s="54"/>
      <c r="BM1819" s="54"/>
      <c r="BN1819" s="54"/>
      <c r="BO1819" s="54"/>
      <c r="BP1819" s="54"/>
      <c r="BQ1819" s="54"/>
      <c r="BR1819" s="54"/>
      <c r="BS1819" s="54"/>
      <c r="BT1819" s="54"/>
      <c r="BU1819" s="54"/>
      <c r="BV1819" s="54"/>
      <c r="BW1819" s="54"/>
      <c r="BX1819" s="49"/>
      <c r="BY1819" s="55"/>
      <c r="BZ1819" s="8"/>
      <c r="CE1819" s="12" t="str">
        <f t="shared" si="1459"/>
        <v/>
      </c>
      <c r="CG1819" s="77" t="str">
        <f t="shared" si="1460"/>
        <v/>
      </c>
      <c r="CH1819" s="80" t="str">
        <f t="shared" si="1461"/>
        <v/>
      </c>
      <c r="CL1819" s="12" t="str">
        <f t="shared" si="1462"/>
        <v/>
      </c>
      <c r="CM1819" s="12" t="str">
        <f t="shared" si="1463"/>
        <v/>
      </c>
      <c r="CN1819" s="12" t="str" cm="1">
        <f t="array" ref="CN1819">IF(OR($CE1819="", $CG$3=""), "", IF(IFERROR(INDEX($K1819:$T1819, $CK1819, MATCH(CN$3, $K$3:$T$3, 0)), "")="", $CC$4, $CC$3))</f>
        <v/>
      </c>
      <c r="CO1819" s="12" t="str" cm="1">
        <f t="array" ref="CO1819">IF(OR($CE1819="", $CG$3=""), "", IF(IFERROR(INDEX($AA1819:$AJ1819, $CK1819, MATCH(CO$3, $AA$3:$AJ$3, 0)), "")="", $CC$4, $CC$3))</f>
        <v/>
      </c>
      <c r="CP1819" s="12" t="str">
        <f>IF(OR($CE1819="", $CG$3=""), "", IF(CP$3='Property List &amp; Features'!$BG$9, $CC$3, IF(CP$3=$I1819, $CC$3, $CC$4)))</f>
        <v/>
      </c>
      <c r="CQ1819" s="12" t="str">
        <f>IF(OR($CE1819="", $CG$3=""), "", IF(CQ$3='Property List &amp; Features'!$BG$9, $CC$3, IF(CQ$3=$J1819, $CC$3, $CC$4)))</f>
        <v/>
      </c>
      <c r="CR1819" s="12" t="str">
        <f t="shared" si="1464"/>
        <v/>
      </c>
      <c r="CS1819" s="12" t="str">
        <f t="shared" si="1465"/>
        <v/>
      </c>
      <c r="CT1819" s="12" t="str">
        <f t="shared" si="1466"/>
        <v/>
      </c>
      <c r="CU1819" s="12" t="str">
        <f t="shared" si="1467"/>
        <v/>
      </c>
      <c r="CV1819" s="12" t="str">
        <f t="shared" si="1468"/>
        <v/>
      </c>
      <c r="CW1819" s="12" t="str">
        <f t="shared" si="1490"/>
        <v/>
      </c>
      <c r="CX1819" s="12" t="str">
        <f t="shared" si="1491"/>
        <v/>
      </c>
      <c r="CY1819" s="12" t="str">
        <f t="shared" si="1492"/>
        <v/>
      </c>
      <c r="CZ1819" s="12" t="str">
        <f t="shared" si="1493"/>
        <v/>
      </c>
      <c r="DA1819" s="12" t="str">
        <f t="shared" si="1494"/>
        <v/>
      </c>
      <c r="DB1819" s="12" t="str">
        <f t="shared" si="1495"/>
        <v/>
      </c>
      <c r="DC1819" s="12" t="str">
        <f t="shared" si="1496"/>
        <v/>
      </c>
      <c r="DD1819" s="12" t="str">
        <f t="shared" si="1497"/>
        <v/>
      </c>
      <c r="DE1819" s="12" t="str">
        <f t="shared" si="1498"/>
        <v/>
      </c>
      <c r="DF1819" s="12" t="str">
        <f t="shared" si="1499"/>
        <v/>
      </c>
      <c r="DG1819" s="12" t="str">
        <f t="shared" si="1500"/>
        <v/>
      </c>
      <c r="DH1819" s="12" t="str">
        <f t="shared" si="1501"/>
        <v/>
      </c>
      <c r="DI1819" s="12" t="str">
        <f t="shared" si="1502"/>
        <v/>
      </c>
      <c r="DJ1819" s="12" t="str">
        <f t="shared" si="1503"/>
        <v/>
      </c>
      <c r="DK1819" s="12" t="str">
        <f t="shared" si="1504"/>
        <v/>
      </c>
      <c r="DL1819" s="12" t="str">
        <f t="shared" si="1505"/>
        <v/>
      </c>
      <c r="DM1819" s="12" t="str">
        <f t="shared" si="1506"/>
        <v/>
      </c>
      <c r="DN1819" s="12" t="str">
        <f t="shared" si="1507"/>
        <v/>
      </c>
      <c r="DO1819" s="12" t="str">
        <f t="shared" si="1508"/>
        <v/>
      </c>
      <c r="DP1819" s="12" t="str">
        <f t="shared" si="1509"/>
        <v/>
      </c>
      <c r="DQ1819" s="12" t="str">
        <f t="shared" si="1510"/>
        <v/>
      </c>
      <c r="DR1819" s="12" t="str">
        <f t="shared" si="1472"/>
        <v/>
      </c>
      <c r="DS1819" s="12" t="str">
        <f t="shared" si="1473"/>
        <v/>
      </c>
      <c r="DT1819" s="12" t="str">
        <f t="shared" si="1474"/>
        <v/>
      </c>
      <c r="DU1819" s="12" t="str">
        <f t="shared" si="1475"/>
        <v/>
      </c>
      <c r="DV1819" s="12" t="str">
        <f t="shared" si="1476"/>
        <v/>
      </c>
      <c r="DW1819" s="12" t="str">
        <f t="shared" si="1477"/>
        <v/>
      </c>
      <c r="DX1819" s="12" t="str">
        <f t="shared" si="1478"/>
        <v/>
      </c>
      <c r="DY1819" s="12" t="str">
        <f t="shared" si="1479"/>
        <v/>
      </c>
      <c r="DZ1819" s="12" t="str">
        <f t="shared" si="1480"/>
        <v/>
      </c>
      <c r="EA1819" s="12" t="str">
        <f t="shared" si="1481"/>
        <v/>
      </c>
      <c r="EB1819" s="12" t="str">
        <f t="shared" si="1482"/>
        <v/>
      </c>
      <c r="EC1819" s="12" t="str">
        <f t="shared" si="1483"/>
        <v/>
      </c>
      <c r="ED1819" s="12" t="str">
        <f t="shared" si="1484"/>
        <v/>
      </c>
      <c r="EE1819" s="12" t="str">
        <f t="shared" si="1485"/>
        <v/>
      </c>
      <c r="EF1819" s="12" t="str">
        <f t="shared" si="1486"/>
        <v/>
      </c>
      <c r="EG1819" s="12" t="str">
        <f t="shared" si="1487"/>
        <v/>
      </c>
      <c r="EH1819" s="12" t="str">
        <f t="shared" si="1488"/>
        <v/>
      </c>
      <c r="EI1819" s="12" t="str">
        <f t="shared" si="1489"/>
        <v/>
      </c>
      <c r="EK1819" s="83" t="str">
        <f t="shared" si="1469"/>
        <v/>
      </c>
      <c r="EM1819" s="12" t="str">
        <f t="shared" si="1470"/>
        <v/>
      </c>
      <c r="EO1819" s="12" t="str">
        <f t="shared" si="1471"/>
        <v/>
      </c>
      <c r="EQ1819" s="12" t="str">
        <f>IF($EO1819="", "", IF($EQ$8=$EQ$6, COUNTIF($EO$11:$EO$2510, "&gt;"&amp;$EO1819)+1+COUNTIF($EO$11:$EO1819, $EO1819)-1, COUNTIF($EO$11:$EO$2510, "&lt;"&amp;$EO1819)+1+COUNTIF($EO$11:$EO1819, $EO1819)-1))</f>
        <v/>
      </c>
    </row>
    <row r="1820" spans="1:147" x14ac:dyDescent="0.55000000000000004">
      <c r="A1820" s="8"/>
      <c r="B1820" s="12" t="str">
        <f>IF($D1820="", "", COUNTIF($D$11:$D1820, $D1820))</f>
        <v/>
      </c>
      <c r="C1820" s="8"/>
      <c r="D1820" s="45"/>
      <c r="E1820" s="46"/>
      <c r="F1820" s="47"/>
      <c r="G1820" s="54"/>
      <c r="H1820" s="54"/>
      <c r="I1820" s="48"/>
      <c r="J1820" s="49"/>
      <c r="K1820" s="50"/>
      <c r="L1820" s="50"/>
      <c r="M1820" s="50"/>
      <c r="N1820" s="50"/>
      <c r="O1820" s="50"/>
      <c r="P1820" s="50"/>
      <c r="Q1820" s="50"/>
      <c r="R1820" s="50"/>
      <c r="S1820" s="50"/>
      <c r="T1820" s="50"/>
      <c r="U1820" s="51"/>
      <c r="V1820" s="52"/>
      <c r="W1820" s="53"/>
      <c r="X1820" s="53"/>
      <c r="Y1820" s="53"/>
      <c r="Z1820" s="53"/>
      <c r="AA1820" s="48"/>
      <c r="AB1820" s="54"/>
      <c r="AC1820" s="54"/>
      <c r="AD1820" s="54"/>
      <c r="AE1820" s="54"/>
      <c r="AF1820" s="54"/>
      <c r="AG1820" s="54"/>
      <c r="AH1820" s="54"/>
      <c r="AI1820" s="54"/>
      <c r="AJ1820" s="49"/>
      <c r="AK1820" s="48"/>
      <c r="AL1820" s="54"/>
      <c r="AM1820" s="54"/>
      <c r="AN1820" s="54"/>
      <c r="AO1820" s="54"/>
      <c r="AP1820" s="54"/>
      <c r="AQ1820" s="54"/>
      <c r="AR1820" s="54"/>
      <c r="AS1820" s="54"/>
      <c r="AT1820" s="54"/>
      <c r="AU1820" s="54"/>
      <c r="AV1820" s="54"/>
      <c r="AW1820" s="54"/>
      <c r="AX1820" s="54"/>
      <c r="AY1820" s="54"/>
      <c r="AZ1820" s="54"/>
      <c r="BA1820" s="54"/>
      <c r="BB1820" s="54"/>
      <c r="BC1820" s="54"/>
      <c r="BD1820" s="54"/>
      <c r="BE1820" s="54"/>
      <c r="BF1820" s="54"/>
      <c r="BG1820" s="54"/>
      <c r="BH1820" s="54"/>
      <c r="BI1820" s="54"/>
      <c r="BJ1820" s="54"/>
      <c r="BK1820" s="54"/>
      <c r="BL1820" s="54"/>
      <c r="BM1820" s="54"/>
      <c r="BN1820" s="54"/>
      <c r="BO1820" s="54"/>
      <c r="BP1820" s="54"/>
      <c r="BQ1820" s="54"/>
      <c r="BR1820" s="54"/>
      <c r="BS1820" s="54"/>
      <c r="BT1820" s="54"/>
      <c r="BU1820" s="54"/>
      <c r="BV1820" s="54"/>
      <c r="BW1820" s="54"/>
      <c r="BX1820" s="49"/>
      <c r="BY1820" s="55"/>
      <c r="BZ1820" s="8"/>
      <c r="CE1820" s="12" t="str">
        <f t="shared" si="1459"/>
        <v/>
      </c>
      <c r="CG1820" s="77" t="str">
        <f t="shared" si="1460"/>
        <v/>
      </c>
      <c r="CH1820" s="80" t="str">
        <f t="shared" si="1461"/>
        <v/>
      </c>
      <c r="CL1820" s="12" t="str">
        <f t="shared" si="1462"/>
        <v/>
      </c>
      <c r="CM1820" s="12" t="str">
        <f t="shared" si="1463"/>
        <v/>
      </c>
      <c r="CN1820" s="12" t="str" cm="1">
        <f t="array" ref="CN1820">IF(OR($CE1820="", $CG$3=""), "", IF(IFERROR(INDEX($K1820:$T1820, $CK1820, MATCH(CN$3, $K$3:$T$3, 0)), "")="", $CC$4, $CC$3))</f>
        <v/>
      </c>
      <c r="CO1820" s="12" t="str" cm="1">
        <f t="array" ref="CO1820">IF(OR($CE1820="", $CG$3=""), "", IF(IFERROR(INDEX($AA1820:$AJ1820, $CK1820, MATCH(CO$3, $AA$3:$AJ$3, 0)), "")="", $CC$4, $CC$3))</f>
        <v/>
      </c>
      <c r="CP1820" s="12" t="str">
        <f>IF(OR($CE1820="", $CG$3=""), "", IF(CP$3='Property List &amp; Features'!$BG$9, $CC$3, IF(CP$3=$I1820, $CC$3, $CC$4)))</f>
        <v/>
      </c>
      <c r="CQ1820" s="12" t="str">
        <f>IF(OR($CE1820="", $CG$3=""), "", IF(CQ$3='Property List &amp; Features'!$BG$9, $CC$3, IF(CQ$3=$J1820, $CC$3, $CC$4)))</f>
        <v/>
      </c>
      <c r="CR1820" s="12" t="str">
        <f t="shared" si="1464"/>
        <v/>
      </c>
      <c r="CS1820" s="12" t="str">
        <f t="shared" si="1465"/>
        <v/>
      </c>
      <c r="CT1820" s="12" t="str">
        <f t="shared" si="1466"/>
        <v/>
      </c>
      <c r="CU1820" s="12" t="str">
        <f t="shared" si="1467"/>
        <v/>
      </c>
      <c r="CV1820" s="12" t="str">
        <f t="shared" si="1468"/>
        <v/>
      </c>
      <c r="CW1820" s="12" t="str">
        <f t="shared" si="1490"/>
        <v/>
      </c>
      <c r="CX1820" s="12" t="str">
        <f t="shared" si="1491"/>
        <v/>
      </c>
      <c r="CY1820" s="12" t="str">
        <f t="shared" si="1492"/>
        <v/>
      </c>
      <c r="CZ1820" s="12" t="str">
        <f t="shared" si="1493"/>
        <v/>
      </c>
      <c r="DA1820" s="12" t="str">
        <f t="shared" si="1494"/>
        <v/>
      </c>
      <c r="DB1820" s="12" t="str">
        <f t="shared" si="1495"/>
        <v/>
      </c>
      <c r="DC1820" s="12" t="str">
        <f t="shared" si="1496"/>
        <v/>
      </c>
      <c r="DD1820" s="12" t="str">
        <f t="shared" si="1497"/>
        <v/>
      </c>
      <c r="DE1820" s="12" t="str">
        <f t="shared" si="1498"/>
        <v/>
      </c>
      <c r="DF1820" s="12" t="str">
        <f t="shared" si="1499"/>
        <v/>
      </c>
      <c r="DG1820" s="12" t="str">
        <f t="shared" si="1500"/>
        <v/>
      </c>
      <c r="DH1820" s="12" t="str">
        <f t="shared" si="1501"/>
        <v/>
      </c>
      <c r="DI1820" s="12" t="str">
        <f t="shared" si="1502"/>
        <v/>
      </c>
      <c r="DJ1820" s="12" t="str">
        <f t="shared" si="1503"/>
        <v/>
      </c>
      <c r="DK1820" s="12" t="str">
        <f t="shared" si="1504"/>
        <v/>
      </c>
      <c r="DL1820" s="12" t="str">
        <f t="shared" si="1505"/>
        <v/>
      </c>
      <c r="DM1820" s="12" t="str">
        <f t="shared" si="1506"/>
        <v/>
      </c>
      <c r="DN1820" s="12" t="str">
        <f t="shared" si="1507"/>
        <v/>
      </c>
      <c r="DO1820" s="12" t="str">
        <f t="shared" si="1508"/>
        <v/>
      </c>
      <c r="DP1820" s="12" t="str">
        <f t="shared" si="1509"/>
        <v/>
      </c>
      <c r="DQ1820" s="12" t="str">
        <f t="shared" si="1510"/>
        <v/>
      </c>
      <c r="DR1820" s="12" t="str">
        <f t="shared" si="1472"/>
        <v/>
      </c>
      <c r="DS1820" s="12" t="str">
        <f t="shared" si="1473"/>
        <v/>
      </c>
      <c r="DT1820" s="12" t="str">
        <f t="shared" si="1474"/>
        <v/>
      </c>
      <c r="DU1820" s="12" t="str">
        <f t="shared" si="1475"/>
        <v/>
      </c>
      <c r="DV1820" s="12" t="str">
        <f t="shared" si="1476"/>
        <v/>
      </c>
      <c r="DW1820" s="12" t="str">
        <f t="shared" si="1477"/>
        <v/>
      </c>
      <c r="DX1820" s="12" t="str">
        <f t="shared" si="1478"/>
        <v/>
      </c>
      <c r="DY1820" s="12" t="str">
        <f t="shared" si="1479"/>
        <v/>
      </c>
      <c r="DZ1820" s="12" t="str">
        <f t="shared" si="1480"/>
        <v/>
      </c>
      <c r="EA1820" s="12" t="str">
        <f t="shared" si="1481"/>
        <v/>
      </c>
      <c r="EB1820" s="12" t="str">
        <f t="shared" si="1482"/>
        <v/>
      </c>
      <c r="EC1820" s="12" t="str">
        <f t="shared" si="1483"/>
        <v/>
      </c>
      <c r="ED1820" s="12" t="str">
        <f t="shared" si="1484"/>
        <v/>
      </c>
      <c r="EE1820" s="12" t="str">
        <f t="shared" si="1485"/>
        <v/>
      </c>
      <c r="EF1820" s="12" t="str">
        <f t="shared" si="1486"/>
        <v/>
      </c>
      <c r="EG1820" s="12" t="str">
        <f t="shared" si="1487"/>
        <v/>
      </c>
      <c r="EH1820" s="12" t="str">
        <f t="shared" si="1488"/>
        <v/>
      </c>
      <c r="EI1820" s="12" t="str">
        <f t="shared" si="1489"/>
        <v/>
      </c>
      <c r="EK1820" s="83" t="str">
        <f t="shared" si="1469"/>
        <v/>
      </c>
      <c r="EM1820" s="12" t="str">
        <f t="shared" si="1470"/>
        <v/>
      </c>
      <c r="EO1820" s="12" t="str">
        <f t="shared" si="1471"/>
        <v/>
      </c>
      <c r="EQ1820" s="12" t="str">
        <f>IF($EO1820="", "", IF($EQ$8=$EQ$6, COUNTIF($EO$11:$EO$2510, "&gt;"&amp;$EO1820)+1+COUNTIF($EO$11:$EO1820, $EO1820)-1, COUNTIF($EO$11:$EO$2510, "&lt;"&amp;$EO1820)+1+COUNTIF($EO$11:$EO1820, $EO1820)-1))</f>
        <v/>
      </c>
    </row>
    <row r="1821" spans="1:147" x14ac:dyDescent="0.55000000000000004">
      <c r="A1821" s="8"/>
      <c r="B1821" s="12" t="str">
        <f>IF($D1821="", "", COUNTIF($D$11:$D1821, $D1821))</f>
        <v/>
      </c>
      <c r="C1821" s="8"/>
      <c r="D1821" s="45"/>
      <c r="E1821" s="46"/>
      <c r="F1821" s="47"/>
      <c r="G1821" s="54"/>
      <c r="H1821" s="54"/>
      <c r="I1821" s="48"/>
      <c r="J1821" s="49"/>
      <c r="K1821" s="50"/>
      <c r="L1821" s="50"/>
      <c r="M1821" s="50"/>
      <c r="N1821" s="50"/>
      <c r="O1821" s="50"/>
      <c r="P1821" s="50"/>
      <c r="Q1821" s="50"/>
      <c r="R1821" s="50"/>
      <c r="S1821" s="50"/>
      <c r="T1821" s="50"/>
      <c r="U1821" s="51"/>
      <c r="V1821" s="52"/>
      <c r="W1821" s="53"/>
      <c r="X1821" s="53"/>
      <c r="Y1821" s="53"/>
      <c r="Z1821" s="53"/>
      <c r="AA1821" s="48"/>
      <c r="AB1821" s="54"/>
      <c r="AC1821" s="54"/>
      <c r="AD1821" s="54"/>
      <c r="AE1821" s="54"/>
      <c r="AF1821" s="54"/>
      <c r="AG1821" s="54"/>
      <c r="AH1821" s="54"/>
      <c r="AI1821" s="54"/>
      <c r="AJ1821" s="49"/>
      <c r="AK1821" s="48"/>
      <c r="AL1821" s="54"/>
      <c r="AM1821" s="54"/>
      <c r="AN1821" s="54"/>
      <c r="AO1821" s="54"/>
      <c r="AP1821" s="54"/>
      <c r="AQ1821" s="54"/>
      <c r="AR1821" s="54"/>
      <c r="AS1821" s="54"/>
      <c r="AT1821" s="54"/>
      <c r="AU1821" s="54"/>
      <c r="AV1821" s="54"/>
      <c r="AW1821" s="54"/>
      <c r="AX1821" s="54"/>
      <c r="AY1821" s="54"/>
      <c r="AZ1821" s="54"/>
      <c r="BA1821" s="54"/>
      <c r="BB1821" s="54"/>
      <c r="BC1821" s="54"/>
      <c r="BD1821" s="54"/>
      <c r="BE1821" s="54"/>
      <c r="BF1821" s="54"/>
      <c r="BG1821" s="54"/>
      <c r="BH1821" s="54"/>
      <c r="BI1821" s="54"/>
      <c r="BJ1821" s="54"/>
      <c r="BK1821" s="54"/>
      <c r="BL1821" s="54"/>
      <c r="BM1821" s="54"/>
      <c r="BN1821" s="54"/>
      <c r="BO1821" s="54"/>
      <c r="BP1821" s="54"/>
      <c r="BQ1821" s="54"/>
      <c r="BR1821" s="54"/>
      <c r="BS1821" s="54"/>
      <c r="BT1821" s="54"/>
      <c r="BU1821" s="54"/>
      <c r="BV1821" s="54"/>
      <c r="BW1821" s="54"/>
      <c r="BX1821" s="49"/>
      <c r="BY1821" s="55"/>
      <c r="BZ1821" s="8"/>
      <c r="CE1821" s="12" t="str">
        <f t="shared" si="1459"/>
        <v/>
      </c>
      <c r="CG1821" s="77" t="str">
        <f t="shared" si="1460"/>
        <v/>
      </c>
      <c r="CH1821" s="80" t="str">
        <f t="shared" si="1461"/>
        <v/>
      </c>
      <c r="CL1821" s="12" t="str">
        <f t="shared" si="1462"/>
        <v/>
      </c>
      <c r="CM1821" s="12" t="str">
        <f t="shared" si="1463"/>
        <v/>
      </c>
      <c r="CN1821" s="12" t="str" cm="1">
        <f t="array" ref="CN1821">IF(OR($CE1821="", $CG$3=""), "", IF(IFERROR(INDEX($K1821:$T1821, $CK1821, MATCH(CN$3, $K$3:$T$3, 0)), "")="", $CC$4, $CC$3))</f>
        <v/>
      </c>
      <c r="CO1821" s="12" t="str" cm="1">
        <f t="array" ref="CO1821">IF(OR($CE1821="", $CG$3=""), "", IF(IFERROR(INDEX($AA1821:$AJ1821, $CK1821, MATCH(CO$3, $AA$3:$AJ$3, 0)), "")="", $CC$4, $CC$3))</f>
        <v/>
      </c>
      <c r="CP1821" s="12" t="str">
        <f>IF(OR($CE1821="", $CG$3=""), "", IF(CP$3='Property List &amp; Features'!$BG$9, $CC$3, IF(CP$3=$I1821, $CC$3, $CC$4)))</f>
        <v/>
      </c>
      <c r="CQ1821" s="12" t="str">
        <f>IF(OR($CE1821="", $CG$3=""), "", IF(CQ$3='Property List &amp; Features'!$BG$9, $CC$3, IF(CQ$3=$J1821, $CC$3, $CC$4)))</f>
        <v/>
      </c>
      <c r="CR1821" s="12" t="str">
        <f t="shared" si="1464"/>
        <v/>
      </c>
      <c r="CS1821" s="12" t="str">
        <f t="shared" si="1465"/>
        <v/>
      </c>
      <c r="CT1821" s="12" t="str">
        <f t="shared" si="1466"/>
        <v/>
      </c>
      <c r="CU1821" s="12" t="str">
        <f t="shared" si="1467"/>
        <v/>
      </c>
      <c r="CV1821" s="12" t="str">
        <f t="shared" si="1468"/>
        <v/>
      </c>
      <c r="CW1821" s="12" t="str">
        <f t="shared" si="1490"/>
        <v/>
      </c>
      <c r="CX1821" s="12" t="str">
        <f t="shared" si="1491"/>
        <v/>
      </c>
      <c r="CY1821" s="12" t="str">
        <f t="shared" si="1492"/>
        <v/>
      </c>
      <c r="CZ1821" s="12" t="str">
        <f t="shared" si="1493"/>
        <v/>
      </c>
      <c r="DA1821" s="12" t="str">
        <f t="shared" si="1494"/>
        <v/>
      </c>
      <c r="DB1821" s="12" t="str">
        <f t="shared" si="1495"/>
        <v/>
      </c>
      <c r="DC1821" s="12" t="str">
        <f t="shared" si="1496"/>
        <v/>
      </c>
      <c r="DD1821" s="12" t="str">
        <f t="shared" si="1497"/>
        <v/>
      </c>
      <c r="DE1821" s="12" t="str">
        <f t="shared" si="1498"/>
        <v/>
      </c>
      <c r="DF1821" s="12" t="str">
        <f t="shared" si="1499"/>
        <v/>
      </c>
      <c r="DG1821" s="12" t="str">
        <f t="shared" si="1500"/>
        <v/>
      </c>
      <c r="DH1821" s="12" t="str">
        <f t="shared" si="1501"/>
        <v/>
      </c>
      <c r="DI1821" s="12" t="str">
        <f t="shared" si="1502"/>
        <v/>
      </c>
      <c r="DJ1821" s="12" t="str">
        <f t="shared" si="1503"/>
        <v/>
      </c>
      <c r="DK1821" s="12" t="str">
        <f t="shared" si="1504"/>
        <v/>
      </c>
      <c r="DL1821" s="12" t="str">
        <f t="shared" si="1505"/>
        <v/>
      </c>
      <c r="DM1821" s="12" t="str">
        <f t="shared" si="1506"/>
        <v/>
      </c>
      <c r="DN1821" s="12" t="str">
        <f t="shared" si="1507"/>
        <v/>
      </c>
      <c r="DO1821" s="12" t="str">
        <f t="shared" si="1508"/>
        <v/>
      </c>
      <c r="DP1821" s="12" t="str">
        <f t="shared" si="1509"/>
        <v/>
      </c>
      <c r="DQ1821" s="12" t="str">
        <f t="shared" si="1510"/>
        <v/>
      </c>
      <c r="DR1821" s="12" t="str">
        <f t="shared" si="1472"/>
        <v/>
      </c>
      <c r="DS1821" s="12" t="str">
        <f t="shared" si="1473"/>
        <v/>
      </c>
      <c r="DT1821" s="12" t="str">
        <f t="shared" si="1474"/>
        <v/>
      </c>
      <c r="DU1821" s="12" t="str">
        <f t="shared" si="1475"/>
        <v/>
      </c>
      <c r="DV1821" s="12" t="str">
        <f t="shared" si="1476"/>
        <v/>
      </c>
      <c r="DW1821" s="12" t="str">
        <f t="shared" si="1477"/>
        <v/>
      </c>
      <c r="DX1821" s="12" t="str">
        <f t="shared" si="1478"/>
        <v/>
      </c>
      <c r="DY1821" s="12" t="str">
        <f t="shared" si="1479"/>
        <v/>
      </c>
      <c r="DZ1821" s="12" t="str">
        <f t="shared" si="1480"/>
        <v/>
      </c>
      <c r="EA1821" s="12" t="str">
        <f t="shared" si="1481"/>
        <v/>
      </c>
      <c r="EB1821" s="12" t="str">
        <f t="shared" si="1482"/>
        <v/>
      </c>
      <c r="EC1821" s="12" t="str">
        <f t="shared" si="1483"/>
        <v/>
      </c>
      <c r="ED1821" s="12" t="str">
        <f t="shared" si="1484"/>
        <v/>
      </c>
      <c r="EE1821" s="12" t="str">
        <f t="shared" si="1485"/>
        <v/>
      </c>
      <c r="EF1821" s="12" t="str">
        <f t="shared" si="1486"/>
        <v/>
      </c>
      <c r="EG1821" s="12" t="str">
        <f t="shared" si="1487"/>
        <v/>
      </c>
      <c r="EH1821" s="12" t="str">
        <f t="shared" si="1488"/>
        <v/>
      </c>
      <c r="EI1821" s="12" t="str">
        <f t="shared" si="1489"/>
        <v/>
      </c>
      <c r="EK1821" s="83" t="str">
        <f t="shared" si="1469"/>
        <v/>
      </c>
      <c r="EM1821" s="12" t="str">
        <f t="shared" si="1470"/>
        <v/>
      </c>
      <c r="EO1821" s="12" t="str">
        <f t="shared" si="1471"/>
        <v/>
      </c>
      <c r="EQ1821" s="12" t="str">
        <f>IF($EO1821="", "", IF($EQ$8=$EQ$6, COUNTIF($EO$11:$EO$2510, "&gt;"&amp;$EO1821)+1+COUNTIF($EO$11:$EO1821, $EO1821)-1, COUNTIF($EO$11:$EO$2510, "&lt;"&amp;$EO1821)+1+COUNTIF($EO$11:$EO1821, $EO1821)-1))</f>
        <v/>
      </c>
    </row>
    <row r="1822" spans="1:147" x14ac:dyDescent="0.55000000000000004">
      <c r="A1822" s="8"/>
      <c r="B1822" s="12" t="str">
        <f>IF($D1822="", "", COUNTIF($D$11:$D1822, $D1822))</f>
        <v/>
      </c>
      <c r="C1822" s="8"/>
      <c r="D1822" s="45"/>
      <c r="E1822" s="46"/>
      <c r="F1822" s="47"/>
      <c r="G1822" s="54"/>
      <c r="H1822" s="54"/>
      <c r="I1822" s="48"/>
      <c r="J1822" s="49"/>
      <c r="K1822" s="50"/>
      <c r="L1822" s="50"/>
      <c r="M1822" s="50"/>
      <c r="N1822" s="50"/>
      <c r="O1822" s="50"/>
      <c r="P1822" s="50"/>
      <c r="Q1822" s="50"/>
      <c r="R1822" s="50"/>
      <c r="S1822" s="50"/>
      <c r="T1822" s="50"/>
      <c r="U1822" s="51"/>
      <c r="V1822" s="52"/>
      <c r="W1822" s="53"/>
      <c r="X1822" s="53"/>
      <c r="Y1822" s="53"/>
      <c r="Z1822" s="53"/>
      <c r="AA1822" s="48"/>
      <c r="AB1822" s="54"/>
      <c r="AC1822" s="54"/>
      <c r="AD1822" s="54"/>
      <c r="AE1822" s="54"/>
      <c r="AF1822" s="54"/>
      <c r="AG1822" s="54"/>
      <c r="AH1822" s="54"/>
      <c r="AI1822" s="54"/>
      <c r="AJ1822" s="49"/>
      <c r="AK1822" s="48"/>
      <c r="AL1822" s="54"/>
      <c r="AM1822" s="54"/>
      <c r="AN1822" s="54"/>
      <c r="AO1822" s="54"/>
      <c r="AP1822" s="54"/>
      <c r="AQ1822" s="54"/>
      <c r="AR1822" s="54"/>
      <c r="AS1822" s="54"/>
      <c r="AT1822" s="54"/>
      <c r="AU1822" s="54"/>
      <c r="AV1822" s="54"/>
      <c r="AW1822" s="54"/>
      <c r="AX1822" s="54"/>
      <c r="AY1822" s="54"/>
      <c r="AZ1822" s="54"/>
      <c r="BA1822" s="54"/>
      <c r="BB1822" s="54"/>
      <c r="BC1822" s="54"/>
      <c r="BD1822" s="54"/>
      <c r="BE1822" s="54"/>
      <c r="BF1822" s="54"/>
      <c r="BG1822" s="54"/>
      <c r="BH1822" s="54"/>
      <c r="BI1822" s="54"/>
      <c r="BJ1822" s="54"/>
      <c r="BK1822" s="54"/>
      <c r="BL1822" s="54"/>
      <c r="BM1822" s="54"/>
      <c r="BN1822" s="54"/>
      <c r="BO1822" s="54"/>
      <c r="BP1822" s="54"/>
      <c r="BQ1822" s="54"/>
      <c r="BR1822" s="54"/>
      <c r="BS1822" s="54"/>
      <c r="BT1822" s="54"/>
      <c r="BU1822" s="54"/>
      <c r="BV1822" s="54"/>
      <c r="BW1822" s="54"/>
      <c r="BX1822" s="49"/>
      <c r="BY1822" s="55"/>
      <c r="BZ1822" s="8"/>
      <c r="CE1822" s="12" t="str">
        <f t="shared" si="1459"/>
        <v/>
      </c>
      <c r="CG1822" s="77" t="str">
        <f t="shared" si="1460"/>
        <v/>
      </c>
      <c r="CH1822" s="80" t="str">
        <f t="shared" si="1461"/>
        <v/>
      </c>
      <c r="CL1822" s="12" t="str">
        <f t="shared" si="1462"/>
        <v/>
      </c>
      <c r="CM1822" s="12" t="str">
        <f t="shared" si="1463"/>
        <v/>
      </c>
      <c r="CN1822" s="12" t="str" cm="1">
        <f t="array" ref="CN1822">IF(OR($CE1822="", $CG$3=""), "", IF(IFERROR(INDEX($K1822:$T1822, $CK1822, MATCH(CN$3, $K$3:$T$3, 0)), "")="", $CC$4, $CC$3))</f>
        <v/>
      </c>
      <c r="CO1822" s="12" t="str" cm="1">
        <f t="array" ref="CO1822">IF(OR($CE1822="", $CG$3=""), "", IF(IFERROR(INDEX($AA1822:$AJ1822, $CK1822, MATCH(CO$3, $AA$3:$AJ$3, 0)), "")="", $CC$4, $CC$3))</f>
        <v/>
      </c>
      <c r="CP1822" s="12" t="str">
        <f>IF(OR($CE1822="", $CG$3=""), "", IF(CP$3='Property List &amp; Features'!$BG$9, $CC$3, IF(CP$3=$I1822, $CC$3, $CC$4)))</f>
        <v/>
      </c>
      <c r="CQ1822" s="12" t="str">
        <f>IF(OR($CE1822="", $CG$3=""), "", IF(CQ$3='Property List &amp; Features'!$BG$9, $CC$3, IF(CQ$3=$J1822, $CC$3, $CC$4)))</f>
        <v/>
      </c>
      <c r="CR1822" s="12" t="str">
        <f t="shared" si="1464"/>
        <v/>
      </c>
      <c r="CS1822" s="12" t="str">
        <f t="shared" si="1465"/>
        <v/>
      </c>
      <c r="CT1822" s="12" t="str">
        <f t="shared" si="1466"/>
        <v/>
      </c>
      <c r="CU1822" s="12" t="str">
        <f t="shared" si="1467"/>
        <v/>
      </c>
      <c r="CV1822" s="12" t="str">
        <f t="shared" si="1468"/>
        <v/>
      </c>
      <c r="CW1822" s="12" t="str">
        <f t="shared" si="1490"/>
        <v/>
      </c>
      <c r="CX1822" s="12" t="str">
        <f t="shared" si="1491"/>
        <v/>
      </c>
      <c r="CY1822" s="12" t="str">
        <f t="shared" si="1492"/>
        <v/>
      </c>
      <c r="CZ1822" s="12" t="str">
        <f t="shared" si="1493"/>
        <v/>
      </c>
      <c r="DA1822" s="12" t="str">
        <f t="shared" si="1494"/>
        <v/>
      </c>
      <c r="DB1822" s="12" t="str">
        <f t="shared" si="1495"/>
        <v/>
      </c>
      <c r="DC1822" s="12" t="str">
        <f t="shared" si="1496"/>
        <v/>
      </c>
      <c r="DD1822" s="12" t="str">
        <f t="shared" si="1497"/>
        <v/>
      </c>
      <c r="DE1822" s="12" t="str">
        <f t="shared" si="1498"/>
        <v/>
      </c>
      <c r="DF1822" s="12" t="str">
        <f t="shared" si="1499"/>
        <v/>
      </c>
      <c r="DG1822" s="12" t="str">
        <f t="shared" si="1500"/>
        <v/>
      </c>
      <c r="DH1822" s="12" t="str">
        <f t="shared" si="1501"/>
        <v/>
      </c>
      <c r="DI1822" s="12" t="str">
        <f t="shared" si="1502"/>
        <v/>
      </c>
      <c r="DJ1822" s="12" t="str">
        <f t="shared" si="1503"/>
        <v/>
      </c>
      <c r="DK1822" s="12" t="str">
        <f t="shared" si="1504"/>
        <v/>
      </c>
      <c r="DL1822" s="12" t="str">
        <f t="shared" si="1505"/>
        <v/>
      </c>
      <c r="DM1822" s="12" t="str">
        <f t="shared" si="1506"/>
        <v/>
      </c>
      <c r="DN1822" s="12" t="str">
        <f t="shared" si="1507"/>
        <v/>
      </c>
      <c r="DO1822" s="12" t="str">
        <f t="shared" si="1508"/>
        <v/>
      </c>
      <c r="DP1822" s="12" t="str">
        <f t="shared" si="1509"/>
        <v/>
      </c>
      <c r="DQ1822" s="12" t="str">
        <f t="shared" si="1510"/>
        <v/>
      </c>
      <c r="DR1822" s="12" t="str">
        <f t="shared" si="1472"/>
        <v/>
      </c>
      <c r="DS1822" s="12" t="str">
        <f t="shared" si="1473"/>
        <v/>
      </c>
      <c r="DT1822" s="12" t="str">
        <f t="shared" si="1474"/>
        <v/>
      </c>
      <c r="DU1822" s="12" t="str">
        <f t="shared" si="1475"/>
        <v/>
      </c>
      <c r="DV1822" s="12" t="str">
        <f t="shared" si="1476"/>
        <v/>
      </c>
      <c r="DW1822" s="12" t="str">
        <f t="shared" si="1477"/>
        <v/>
      </c>
      <c r="DX1822" s="12" t="str">
        <f t="shared" si="1478"/>
        <v/>
      </c>
      <c r="DY1822" s="12" t="str">
        <f t="shared" si="1479"/>
        <v/>
      </c>
      <c r="DZ1822" s="12" t="str">
        <f t="shared" si="1480"/>
        <v/>
      </c>
      <c r="EA1822" s="12" t="str">
        <f t="shared" si="1481"/>
        <v/>
      </c>
      <c r="EB1822" s="12" t="str">
        <f t="shared" si="1482"/>
        <v/>
      </c>
      <c r="EC1822" s="12" t="str">
        <f t="shared" si="1483"/>
        <v/>
      </c>
      <c r="ED1822" s="12" t="str">
        <f t="shared" si="1484"/>
        <v/>
      </c>
      <c r="EE1822" s="12" t="str">
        <f t="shared" si="1485"/>
        <v/>
      </c>
      <c r="EF1822" s="12" t="str">
        <f t="shared" si="1486"/>
        <v/>
      </c>
      <c r="EG1822" s="12" t="str">
        <f t="shared" si="1487"/>
        <v/>
      </c>
      <c r="EH1822" s="12" t="str">
        <f t="shared" si="1488"/>
        <v/>
      </c>
      <c r="EI1822" s="12" t="str">
        <f t="shared" si="1489"/>
        <v/>
      </c>
      <c r="EK1822" s="83" t="str">
        <f t="shared" si="1469"/>
        <v/>
      </c>
      <c r="EM1822" s="12" t="str">
        <f t="shared" si="1470"/>
        <v/>
      </c>
      <c r="EO1822" s="12" t="str">
        <f t="shared" si="1471"/>
        <v/>
      </c>
      <c r="EQ1822" s="12" t="str">
        <f>IF($EO1822="", "", IF($EQ$8=$EQ$6, COUNTIF($EO$11:$EO$2510, "&gt;"&amp;$EO1822)+1+COUNTIF($EO$11:$EO1822, $EO1822)-1, COUNTIF($EO$11:$EO$2510, "&lt;"&amp;$EO1822)+1+COUNTIF($EO$11:$EO1822, $EO1822)-1))</f>
        <v/>
      </c>
    </row>
    <row r="1823" spans="1:147" x14ac:dyDescent="0.55000000000000004">
      <c r="A1823" s="8"/>
      <c r="B1823" s="12" t="str">
        <f>IF($D1823="", "", COUNTIF($D$11:$D1823, $D1823))</f>
        <v/>
      </c>
      <c r="C1823" s="8"/>
      <c r="D1823" s="45"/>
      <c r="E1823" s="46"/>
      <c r="F1823" s="47"/>
      <c r="G1823" s="54"/>
      <c r="H1823" s="54"/>
      <c r="I1823" s="48"/>
      <c r="J1823" s="49"/>
      <c r="K1823" s="50"/>
      <c r="L1823" s="50"/>
      <c r="M1823" s="50"/>
      <c r="N1823" s="50"/>
      <c r="O1823" s="50"/>
      <c r="P1823" s="50"/>
      <c r="Q1823" s="50"/>
      <c r="R1823" s="50"/>
      <c r="S1823" s="50"/>
      <c r="T1823" s="50"/>
      <c r="U1823" s="51"/>
      <c r="V1823" s="52"/>
      <c r="W1823" s="53"/>
      <c r="X1823" s="53"/>
      <c r="Y1823" s="53"/>
      <c r="Z1823" s="53"/>
      <c r="AA1823" s="48"/>
      <c r="AB1823" s="54"/>
      <c r="AC1823" s="54"/>
      <c r="AD1823" s="54"/>
      <c r="AE1823" s="54"/>
      <c r="AF1823" s="54"/>
      <c r="AG1823" s="54"/>
      <c r="AH1823" s="54"/>
      <c r="AI1823" s="54"/>
      <c r="AJ1823" s="49"/>
      <c r="AK1823" s="48"/>
      <c r="AL1823" s="54"/>
      <c r="AM1823" s="54"/>
      <c r="AN1823" s="54"/>
      <c r="AO1823" s="54"/>
      <c r="AP1823" s="54"/>
      <c r="AQ1823" s="54"/>
      <c r="AR1823" s="54"/>
      <c r="AS1823" s="54"/>
      <c r="AT1823" s="54"/>
      <c r="AU1823" s="54"/>
      <c r="AV1823" s="54"/>
      <c r="AW1823" s="54"/>
      <c r="AX1823" s="54"/>
      <c r="AY1823" s="54"/>
      <c r="AZ1823" s="54"/>
      <c r="BA1823" s="54"/>
      <c r="BB1823" s="54"/>
      <c r="BC1823" s="54"/>
      <c r="BD1823" s="54"/>
      <c r="BE1823" s="54"/>
      <c r="BF1823" s="54"/>
      <c r="BG1823" s="54"/>
      <c r="BH1823" s="54"/>
      <c r="BI1823" s="54"/>
      <c r="BJ1823" s="54"/>
      <c r="BK1823" s="54"/>
      <c r="BL1823" s="54"/>
      <c r="BM1823" s="54"/>
      <c r="BN1823" s="54"/>
      <c r="BO1823" s="54"/>
      <c r="BP1823" s="54"/>
      <c r="BQ1823" s="54"/>
      <c r="BR1823" s="54"/>
      <c r="BS1823" s="54"/>
      <c r="BT1823" s="54"/>
      <c r="BU1823" s="54"/>
      <c r="BV1823" s="54"/>
      <c r="BW1823" s="54"/>
      <c r="BX1823" s="49"/>
      <c r="BY1823" s="55"/>
      <c r="BZ1823" s="8"/>
      <c r="CE1823" s="12" t="str">
        <f t="shared" si="1459"/>
        <v/>
      </c>
      <c r="CG1823" s="77" t="str">
        <f t="shared" si="1460"/>
        <v/>
      </c>
      <c r="CH1823" s="80" t="str">
        <f t="shared" si="1461"/>
        <v/>
      </c>
      <c r="CL1823" s="12" t="str">
        <f t="shared" si="1462"/>
        <v/>
      </c>
      <c r="CM1823" s="12" t="str">
        <f t="shared" si="1463"/>
        <v/>
      </c>
      <c r="CN1823" s="12" t="str" cm="1">
        <f t="array" ref="CN1823">IF(OR($CE1823="", $CG$3=""), "", IF(IFERROR(INDEX($K1823:$T1823, $CK1823, MATCH(CN$3, $K$3:$T$3, 0)), "")="", $CC$4, $CC$3))</f>
        <v/>
      </c>
      <c r="CO1823" s="12" t="str" cm="1">
        <f t="array" ref="CO1823">IF(OR($CE1823="", $CG$3=""), "", IF(IFERROR(INDEX($AA1823:$AJ1823, $CK1823, MATCH(CO$3, $AA$3:$AJ$3, 0)), "")="", $CC$4, $CC$3))</f>
        <v/>
      </c>
      <c r="CP1823" s="12" t="str">
        <f>IF(OR($CE1823="", $CG$3=""), "", IF(CP$3='Property List &amp; Features'!$BG$9, $CC$3, IF(CP$3=$I1823, $CC$3, $CC$4)))</f>
        <v/>
      </c>
      <c r="CQ1823" s="12" t="str">
        <f>IF(OR($CE1823="", $CG$3=""), "", IF(CQ$3='Property List &amp; Features'!$BG$9, $CC$3, IF(CQ$3=$J1823, $CC$3, $CC$4)))</f>
        <v/>
      </c>
      <c r="CR1823" s="12" t="str">
        <f t="shared" si="1464"/>
        <v/>
      </c>
      <c r="CS1823" s="12" t="str">
        <f t="shared" si="1465"/>
        <v/>
      </c>
      <c r="CT1823" s="12" t="str">
        <f t="shared" si="1466"/>
        <v/>
      </c>
      <c r="CU1823" s="12" t="str">
        <f t="shared" si="1467"/>
        <v/>
      </c>
      <c r="CV1823" s="12" t="str">
        <f t="shared" si="1468"/>
        <v/>
      </c>
      <c r="CW1823" s="12" t="str">
        <f t="shared" si="1490"/>
        <v/>
      </c>
      <c r="CX1823" s="12" t="str">
        <f t="shared" si="1491"/>
        <v/>
      </c>
      <c r="CY1823" s="12" t="str">
        <f t="shared" si="1492"/>
        <v/>
      </c>
      <c r="CZ1823" s="12" t="str">
        <f t="shared" si="1493"/>
        <v/>
      </c>
      <c r="DA1823" s="12" t="str">
        <f t="shared" si="1494"/>
        <v/>
      </c>
      <c r="DB1823" s="12" t="str">
        <f t="shared" si="1495"/>
        <v/>
      </c>
      <c r="DC1823" s="12" t="str">
        <f t="shared" si="1496"/>
        <v/>
      </c>
      <c r="DD1823" s="12" t="str">
        <f t="shared" si="1497"/>
        <v/>
      </c>
      <c r="DE1823" s="12" t="str">
        <f t="shared" si="1498"/>
        <v/>
      </c>
      <c r="DF1823" s="12" t="str">
        <f t="shared" si="1499"/>
        <v/>
      </c>
      <c r="DG1823" s="12" t="str">
        <f t="shared" si="1500"/>
        <v/>
      </c>
      <c r="DH1823" s="12" t="str">
        <f t="shared" si="1501"/>
        <v/>
      </c>
      <c r="DI1823" s="12" t="str">
        <f t="shared" si="1502"/>
        <v/>
      </c>
      <c r="DJ1823" s="12" t="str">
        <f t="shared" si="1503"/>
        <v/>
      </c>
      <c r="DK1823" s="12" t="str">
        <f t="shared" si="1504"/>
        <v/>
      </c>
      <c r="DL1823" s="12" t="str">
        <f t="shared" si="1505"/>
        <v/>
      </c>
      <c r="DM1823" s="12" t="str">
        <f t="shared" si="1506"/>
        <v/>
      </c>
      <c r="DN1823" s="12" t="str">
        <f t="shared" si="1507"/>
        <v/>
      </c>
      <c r="DO1823" s="12" t="str">
        <f t="shared" si="1508"/>
        <v/>
      </c>
      <c r="DP1823" s="12" t="str">
        <f t="shared" si="1509"/>
        <v/>
      </c>
      <c r="DQ1823" s="12" t="str">
        <f t="shared" si="1510"/>
        <v/>
      </c>
      <c r="DR1823" s="12" t="str">
        <f t="shared" si="1472"/>
        <v/>
      </c>
      <c r="DS1823" s="12" t="str">
        <f t="shared" si="1473"/>
        <v/>
      </c>
      <c r="DT1823" s="12" t="str">
        <f t="shared" si="1474"/>
        <v/>
      </c>
      <c r="DU1823" s="12" t="str">
        <f t="shared" si="1475"/>
        <v/>
      </c>
      <c r="DV1823" s="12" t="str">
        <f t="shared" si="1476"/>
        <v/>
      </c>
      <c r="DW1823" s="12" t="str">
        <f t="shared" si="1477"/>
        <v/>
      </c>
      <c r="DX1823" s="12" t="str">
        <f t="shared" si="1478"/>
        <v/>
      </c>
      <c r="DY1823" s="12" t="str">
        <f t="shared" si="1479"/>
        <v/>
      </c>
      <c r="DZ1823" s="12" t="str">
        <f t="shared" si="1480"/>
        <v/>
      </c>
      <c r="EA1823" s="12" t="str">
        <f t="shared" si="1481"/>
        <v/>
      </c>
      <c r="EB1823" s="12" t="str">
        <f t="shared" si="1482"/>
        <v/>
      </c>
      <c r="EC1823" s="12" t="str">
        <f t="shared" si="1483"/>
        <v/>
      </c>
      <c r="ED1823" s="12" t="str">
        <f t="shared" si="1484"/>
        <v/>
      </c>
      <c r="EE1823" s="12" t="str">
        <f t="shared" si="1485"/>
        <v/>
      </c>
      <c r="EF1823" s="12" t="str">
        <f t="shared" si="1486"/>
        <v/>
      </c>
      <c r="EG1823" s="12" t="str">
        <f t="shared" si="1487"/>
        <v/>
      </c>
      <c r="EH1823" s="12" t="str">
        <f t="shared" si="1488"/>
        <v/>
      </c>
      <c r="EI1823" s="12" t="str">
        <f t="shared" si="1489"/>
        <v/>
      </c>
      <c r="EK1823" s="83" t="str">
        <f t="shared" si="1469"/>
        <v/>
      </c>
      <c r="EM1823" s="12" t="str">
        <f t="shared" si="1470"/>
        <v/>
      </c>
      <c r="EO1823" s="12" t="str">
        <f t="shared" si="1471"/>
        <v/>
      </c>
      <c r="EQ1823" s="12" t="str">
        <f>IF($EO1823="", "", IF($EQ$8=$EQ$6, COUNTIF($EO$11:$EO$2510, "&gt;"&amp;$EO1823)+1+COUNTIF($EO$11:$EO1823, $EO1823)-1, COUNTIF($EO$11:$EO$2510, "&lt;"&amp;$EO1823)+1+COUNTIF($EO$11:$EO1823, $EO1823)-1))</f>
        <v/>
      </c>
    </row>
    <row r="1824" spans="1:147" x14ac:dyDescent="0.55000000000000004">
      <c r="A1824" s="8"/>
      <c r="B1824" s="12" t="str">
        <f>IF($D1824="", "", COUNTIF($D$11:$D1824, $D1824))</f>
        <v/>
      </c>
      <c r="C1824" s="8"/>
      <c r="D1824" s="45"/>
      <c r="E1824" s="46"/>
      <c r="F1824" s="47"/>
      <c r="G1824" s="54"/>
      <c r="H1824" s="54"/>
      <c r="I1824" s="48"/>
      <c r="J1824" s="49"/>
      <c r="K1824" s="50"/>
      <c r="L1824" s="50"/>
      <c r="M1824" s="50"/>
      <c r="N1824" s="50"/>
      <c r="O1824" s="50"/>
      <c r="P1824" s="50"/>
      <c r="Q1824" s="50"/>
      <c r="R1824" s="50"/>
      <c r="S1824" s="50"/>
      <c r="T1824" s="50"/>
      <c r="U1824" s="51"/>
      <c r="V1824" s="52"/>
      <c r="W1824" s="53"/>
      <c r="X1824" s="53"/>
      <c r="Y1824" s="53"/>
      <c r="Z1824" s="53"/>
      <c r="AA1824" s="48"/>
      <c r="AB1824" s="54"/>
      <c r="AC1824" s="54"/>
      <c r="AD1824" s="54"/>
      <c r="AE1824" s="54"/>
      <c r="AF1824" s="54"/>
      <c r="AG1824" s="54"/>
      <c r="AH1824" s="54"/>
      <c r="AI1824" s="54"/>
      <c r="AJ1824" s="49"/>
      <c r="AK1824" s="48"/>
      <c r="AL1824" s="54"/>
      <c r="AM1824" s="54"/>
      <c r="AN1824" s="54"/>
      <c r="AO1824" s="54"/>
      <c r="AP1824" s="54"/>
      <c r="AQ1824" s="54"/>
      <c r="AR1824" s="54"/>
      <c r="AS1824" s="54"/>
      <c r="AT1824" s="54"/>
      <c r="AU1824" s="54"/>
      <c r="AV1824" s="54"/>
      <c r="AW1824" s="54"/>
      <c r="AX1824" s="54"/>
      <c r="AY1824" s="54"/>
      <c r="AZ1824" s="54"/>
      <c r="BA1824" s="54"/>
      <c r="BB1824" s="54"/>
      <c r="BC1824" s="54"/>
      <c r="BD1824" s="54"/>
      <c r="BE1824" s="54"/>
      <c r="BF1824" s="54"/>
      <c r="BG1824" s="54"/>
      <c r="BH1824" s="54"/>
      <c r="BI1824" s="54"/>
      <c r="BJ1824" s="54"/>
      <c r="BK1824" s="54"/>
      <c r="BL1824" s="54"/>
      <c r="BM1824" s="54"/>
      <c r="BN1824" s="54"/>
      <c r="BO1824" s="54"/>
      <c r="BP1824" s="54"/>
      <c r="BQ1824" s="54"/>
      <c r="BR1824" s="54"/>
      <c r="BS1824" s="54"/>
      <c r="BT1824" s="54"/>
      <c r="BU1824" s="54"/>
      <c r="BV1824" s="54"/>
      <c r="BW1824" s="54"/>
      <c r="BX1824" s="49"/>
      <c r="BY1824" s="55"/>
      <c r="BZ1824" s="8"/>
      <c r="CE1824" s="12" t="str">
        <f t="shared" si="1459"/>
        <v/>
      </c>
      <c r="CG1824" s="77" t="str">
        <f t="shared" si="1460"/>
        <v/>
      </c>
      <c r="CH1824" s="80" t="str">
        <f t="shared" si="1461"/>
        <v/>
      </c>
      <c r="CL1824" s="12" t="str">
        <f t="shared" si="1462"/>
        <v/>
      </c>
      <c r="CM1824" s="12" t="str">
        <f t="shared" si="1463"/>
        <v/>
      </c>
      <c r="CN1824" s="12" t="str" cm="1">
        <f t="array" ref="CN1824">IF(OR($CE1824="", $CG$3=""), "", IF(IFERROR(INDEX($K1824:$T1824, $CK1824, MATCH(CN$3, $K$3:$T$3, 0)), "")="", $CC$4, $CC$3))</f>
        <v/>
      </c>
      <c r="CO1824" s="12" t="str" cm="1">
        <f t="array" ref="CO1824">IF(OR($CE1824="", $CG$3=""), "", IF(IFERROR(INDEX($AA1824:$AJ1824, $CK1824, MATCH(CO$3, $AA$3:$AJ$3, 0)), "")="", $CC$4, $CC$3))</f>
        <v/>
      </c>
      <c r="CP1824" s="12" t="str">
        <f>IF(OR($CE1824="", $CG$3=""), "", IF(CP$3='Property List &amp; Features'!$BG$9, $CC$3, IF(CP$3=$I1824, $CC$3, $CC$4)))</f>
        <v/>
      </c>
      <c r="CQ1824" s="12" t="str">
        <f>IF(OR($CE1824="", $CG$3=""), "", IF(CQ$3='Property List &amp; Features'!$BG$9, $CC$3, IF(CQ$3=$J1824, $CC$3, $CC$4)))</f>
        <v/>
      </c>
      <c r="CR1824" s="12" t="str">
        <f t="shared" si="1464"/>
        <v/>
      </c>
      <c r="CS1824" s="12" t="str">
        <f t="shared" si="1465"/>
        <v/>
      </c>
      <c r="CT1824" s="12" t="str">
        <f t="shared" si="1466"/>
        <v/>
      </c>
      <c r="CU1824" s="12" t="str">
        <f t="shared" si="1467"/>
        <v/>
      </c>
      <c r="CV1824" s="12" t="str">
        <f t="shared" si="1468"/>
        <v/>
      </c>
      <c r="CW1824" s="12" t="str">
        <f t="shared" si="1490"/>
        <v/>
      </c>
      <c r="CX1824" s="12" t="str">
        <f t="shared" si="1491"/>
        <v/>
      </c>
      <c r="CY1824" s="12" t="str">
        <f t="shared" si="1492"/>
        <v/>
      </c>
      <c r="CZ1824" s="12" t="str">
        <f t="shared" si="1493"/>
        <v/>
      </c>
      <c r="DA1824" s="12" t="str">
        <f t="shared" si="1494"/>
        <v/>
      </c>
      <c r="DB1824" s="12" t="str">
        <f t="shared" si="1495"/>
        <v/>
      </c>
      <c r="DC1824" s="12" t="str">
        <f t="shared" si="1496"/>
        <v/>
      </c>
      <c r="DD1824" s="12" t="str">
        <f t="shared" si="1497"/>
        <v/>
      </c>
      <c r="DE1824" s="12" t="str">
        <f t="shared" si="1498"/>
        <v/>
      </c>
      <c r="DF1824" s="12" t="str">
        <f t="shared" si="1499"/>
        <v/>
      </c>
      <c r="DG1824" s="12" t="str">
        <f t="shared" si="1500"/>
        <v/>
      </c>
      <c r="DH1824" s="12" t="str">
        <f t="shared" si="1501"/>
        <v/>
      </c>
      <c r="DI1824" s="12" t="str">
        <f t="shared" si="1502"/>
        <v/>
      </c>
      <c r="DJ1824" s="12" t="str">
        <f t="shared" si="1503"/>
        <v/>
      </c>
      <c r="DK1824" s="12" t="str">
        <f t="shared" si="1504"/>
        <v/>
      </c>
      <c r="DL1824" s="12" t="str">
        <f t="shared" si="1505"/>
        <v/>
      </c>
      <c r="DM1824" s="12" t="str">
        <f t="shared" si="1506"/>
        <v/>
      </c>
      <c r="DN1824" s="12" t="str">
        <f t="shared" si="1507"/>
        <v/>
      </c>
      <c r="DO1824" s="12" t="str">
        <f t="shared" si="1508"/>
        <v/>
      </c>
      <c r="DP1824" s="12" t="str">
        <f t="shared" si="1509"/>
        <v/>
      </c>
      <c r="DQ1824" s="12" t="str">
        <f t="shared" si="1510"/>
        <v/>
      </c>
      <c r="DR1824" s="12" t="str">
        <f t="shared" si="1472"/>
        <v/>
      </c>
      <c r="DS1824" s="12" t="str">
        <f t="shared" si="1473"/>
        <v/>
      </c>
      <c r="DT1824" s="12" t="str">
        <f t="shared" si="1474"/>
        <v/>
      </c>
      <c r="DU1824" s="12" t="str">
        <f t="shared" si="1475"/>
        <v/>
      </c>
      <c r="DV1824" s="12" t="str">
        <f t="shared" si="1476"/>
        <v/>
      </c>
      <c r="DW1824" s="12" t="str">
        <f t="shared" si="1477"/>
        <v/>
      </c>
      <c r="DX1824" s="12" t="str">
        <f t="shared" si="1478"/>
        <v/>
      </c>
      <c r="DY1824" s="12" t="str">
        <f t="shared" si="1479"/>
        <v/>
      </c>
      <c r="DZ1824" s="12" t="str">
        <f t="shared" si="1480"/>
        <v/>
      </c>
      <c r="EA1824" s="12" t="str">
        <f t="shared" si="1481"/>
        <v/>
      </c>
      <c r="EB1824" s="12" t="str">
        <f t="shared" si="1482"/>
        <v/>
      </c>
      <c r="EC1824" s="12" t="str">
        <f t="shared" si="1483"/>
        <v/>
      </c>
      <c r="ED1824" s="12" t="str">
        <f t="shared" si="1484"/>
        <v/>
      </c>
      <c r="EE1824" s="12" t="str">
        <f t="shared" si="1485"/>
        <v/>
      </c>
      <c r="EF1824" s="12" t="str">
        <f t="shared" si="1486"/>
        <v/>
      </c>
      <c r="EG1824" s="12" t="str">
        <f t="shared" si="1487"/>
        <v/>
      </c>
      <c r="EH1824" s="12" t="str">
        <f t="shared" si="1488"/>
        <v/>
      </c>
      <c r="EI1824" s="12" t="str">
        <f t="shared" si="1489"/>
        <v/>
      </c>
      <c r="EK1824" s="83" t="str">
        <f t="shared" si="1469"/>
        <v/>
      </c>
      <c r="EM1824" s="12" t="str">
        <f t="shared" si="1470"/>
        <v/>
      </c>
      <c r="EO1824" s="12" t="str">
        <f t="shared" si="1471"/>
        <v/>
      </c>
      <c r="EQ1824" s="12" t="str">
        <f>IF($EO1824="", "", IF($EQ$8=$EQ$6, COUNTIF($EO$11:$EO$2510, "&gt;"&amp;$EO1824)+1+COUNTIF($EO$11:$EO1824, $EO1824)-1, COUNTIF($EO$11:$EO$2510, "&lt;"&amp;$EO1824)+1+COUNTIF($EO$11:$EO1824, $EO1824)-1))</f>
        <v/>
      </c>
    </row>
    <row r="1825" spans="1:147" x14ac:dyDescent="0.55000000000000004">
      <c r="A1825" s="8"/>
      <c r="B1825" s="12" t="str">
        <f>IF($D1825="", "", COUNTIF($D$11:$D1825, $D1825))</f>
        <v/>
      </c>
      <c r="C1825" s="8"/>
      <c r="D1825" s="45"/>
      <c r="E1825" s="46"/>
      <c r="F1825" s="47"/>
      <c r="G1825" s="54"/>
      <c r="H1825" s="54"/>
      <c r="I1825" s="48"/>
      <c r="J1825" s="49"/>
      <c r="K1825" s="50"/>
      <c r="L1825" s="50"/>
      <c r="M1825" s="50"/>
      <c r="N1825" s="50"/>
      <c r="O1825" s="50"/>
      <c r="P1825" s="50"/>
      <c r="Q1825" s="50"/>
      <c r="R1825" s="50"/>
      <c r="S1825" s="50"/>
      <c r="T1825" s="50"/>
      <c r="U1825" s="51"/>
      <c r="V1825" s="52"/>
      <c r="W1825" s="53"/>
      <c r="X1825" s="53"/>
      <c r="Y1825" s="53"/>
      <c r="Z1825" s="53"/>
      <c r="AA1825" s="48"/>
      <c r="AB1825" s="54"/>
      <c r="AC1825" s="54"/>
      <c r="AD1825" s="54"/>
      <c r="AE1825" s="54"/>
      <c r="AF1825" s="54"/>
      <c r="AG1825" s="54"/>
      <c r="AH1825" s="54"/>
      <c r="AI1825" s="54"/>
      <c r="AJ1825" s="49"/>
      <c r="AK1825" s="48"/>
      <c r="AL1825" s="54"/>
      <c r="AM1825" s="54"/>
      <c r="AN1825" s="54"/>
      <c r="AO1825" s="54"/>
      <c r="AP1825" s="54"/>
      <c r="AQ1825" s="54"/>
      <c r="AR1825" s="54"/>
      <c r="AS1825" s="54"/>
      <c r="AT1825" s="54"/>
      <c r="AU1825" s="54"/>
      <c r="AV1825" s="54"/>
      <c r="AW1825" s="54"/>
      <c r="AX1825" s="54"/>
      <c r="AY1825" s="54"/>
      <c r="AZ1825" s="54"/>
      <c r="BA1825" s="54"/>
      <c r="BB1825" s="54"/>
      <c r="BC1825" s="54"/>
      <c r="BD1825" s="54"/>
      <c r="BE1825" s="54"/>
      <c r="BF1825" s="54"/>
      <c r="BG1825" s="54"/>
      <c r="BH1825" s="54"/>
      <c r="BI1825" s="54"/>
      <c r="BJ1825" s="54"/>
      <c r="BK1825" s="54"/>
      <c r="BL1825" s="54"/>
      <c r="BM1825" s="54"/>
      <c r="BN1825" s="54"/>
      <c r="BO1825" s="54"/>
      <c r="BP1825" s="54"/>
      <c r="BQ1825" s="54"/>
      <c r="BR1825" s="54"/>
      <c r="BS1825" s="54"/>
      <c r="BT1825" s="54"/>
      <c r="BU1825" s="54"/>
      <c r="BV1825" s="54"/>
      <c r="BW1825" s="54"/>
      <c r="BX1825" s="49"/>
      <c r="BY1825" s="55"/>
      <c r="BZ1825" s="8"/>
      <c r="CE1825" s="12" t="str">
        <f t="shared" si="1459"/>
        <v/>
      </c>
      <c r="CG1825" s="77" t="str">
        <f t="shared" si="1460"/>
        <v/>
      </c>
      <c r="CH1825" s="80" t="str">
        <f t="shared" si="1461"/>
        <v/>
      </c>
      <c r="CL1825" s="12" t="str">
        <f t="shared" si="1462"/>
        <v/>
      </c>
      <c r="CM1825" s="12" t="str">
        <f t="shared" si="1463"/>
        <v/>
      </c>
      <c r="CN1825" s="12" t="str" cm="1">
        <f t="array" ref="CN1825">IF(OR($CE1825="", $CG$3=""), "", IF(IFERROR(INDEX($K1825:$T1825, $CK1825, MATCH(CN$3, $K$3:$T$3, 0)), "")="", $CC$4, $CC$3))</f>
        <v/>
      </c>
      <c r="CO1825" s="12" t="str" cm="1">
        <f t="array" ref="CO1825">IF(OR($CE1825="", $CG$3=""), "", IF(IFERROR(INDEX($AA1825:$AJ1825, $CK1825, MATCH(CO$3, $AA$3:$AJ$3, 0)), "")="", $CC$4, $CC$3))</f>
        <v/>
      </c>
      <c r="CP1825" s="12" t="str">
        <f>IF(OR($CE1825="", $CG$3=""), "", IF(CP$3='Property List &amp; Features'!$BG$9, $CC$3, IF(CP$3=$I1825, $CC$3, $CC$4)))</f>
        <v/>
      </c>
      <c r="CQ1825" s="12" t="str">
        <f>IF(OR($CE1825="", $CG$3=""), "", IF(CQ$3='Property List &amp; Features'!$BG$9, $CC$3, IF(CQ$3=$J1825, $CC$3, $CC$4)))</f>
        <v/>
      </c>
      <c r="CR1825" s="12" t="str">
        <f t="shared" si="1464"/>
        <v/>
      </c>
      <c r="CS1825" s="12" t="str">
        <f t="shared" si="1465"/>
        <v/>
      </c>
      <c r="CT1825" s="12" t="str">
        <f t="shared" si="1466"/>
        <v/>
      </c>
      <c r="CU1825" s="12" t="str">
        <f t="shared" si="1467"/>
        <v/>
      </c>
      <c r="CV1825" s="12" t="str">
        <f t="shared" si="1468"/>
        <v/>
      </c>
      <c r="CW1825" s="12" t="str">
        <f t="shared" si="1490"/>
        <v/>
      </c>
      <c r="CX1825" s="12" t="str">
        <f t="shared" si="1491"/>
        <v/>
      </c>
      <c r="CY1825" s="12" t="str">
        <f t="shared" si="1492"/>
        <v/>
      </c>
      <c r="CZ1825" s="12" t="str">
        <f t="shared" si="1493"/>
        <v/>
      </c>
      <c r="DA1825" s="12" t="str">
        <f t="shared" si="1494"/>
        <v/>
      </c>
      <c r="DB1825" s="12" t="str">
        <f t="shared" si="1495"/>
        <v/>
      </c>
      <c r="DC1825" s="12" t="str">
        <f t="shared" si="1496"/>
        <v/>
      </c>
      <c r="DD1825" s="12" t="str">
        <f t="shared" si="1497"/>
        <v/>
      </c>
      <c r="DE1825" s="12" t="str">
        <f t="shared" si="1498"/>
        <v/>
      </c>
      <c r="DF1825" s="12" t="str">
        <f t="shared" si="1499"/>
        <v/>
      </c>
      <c r="DG1825" s="12" t="str">
        <f t="shared" si="1500"/>
        <v/>
      </c>
      <c r="DH1825" s="12" t="str">
        <f t="shared" si="1501"/>
        <v/>
      </c>
      <c r="DI1825" s="12" t="str">
        <f t="shared" si="1502"/>
        <v/>
      </c>
      <c r="DJ1825" s="12" t="str">
        <f t="shared" si="1503"/>
        <v/>
      </c>
      <c r="DK1825" s="12" t="str">
        <f t="shared" si="1504"/>
        <v/>
      </c>
      <c r="DL1825" s="12" t="str">
        <f t="shared" si="1505"/>
        <v/>
      </c>
      <c r="DM1825" s="12" t="str">
        <f t="shared" si="1506"/>
        <v/>
      </c>
      <c r="DN1825" s="12" t="str">
        <f t="shared" si="1507"/>
        <v/>
      </c>
      <c r="DO1825" s="12" t="str">
        <f t="shared" si="1508"/>
        <v/>
      </c>
      <c r="DP1825" s="12" t="str">
        <f t="shared" si="1509"/>
        <v/>
      </c>
      <c r="DQ1825" s="12" t="str">
        <f t="shared" si="1510"/>
        <v/>
      </c>
      <c r="DR1825" s="12" t="str">
        <f t="shared" si="1472"/>
        <v/>
      </c>
      <c r="DS1825" s="12" t="str">
        <f t="shared" si="1473"/>
        <v/>
      </c>
      <c r="DT1825" s="12" t="str">
        <f t="shared" si="1474"/>
        <v/>
      </c>
      <c r="DU1825" s="12" t="str">
        <f t="shared" si="1475"/>
        <v/>
      </c>
      <c r="DV1825" s="12" t="str">
        <f t="shared" si="1476"/>
        <v/>
      </c>
      <c r="DW1825" s="12" t="str">
        <f t="shared" si="1477"/>
        <v/>
      </c>
      <c r="DX1825" s="12" t="str">
        <f t="shared" si="1478"/>
        <v/>
      </c>
      <c r="DY1825" s="12" t="str">
        <f t="shared" si="1479"/>
        <v/>
      </c>
      <c r="DZ1825" s="12" t="str">
        <f t="shared" si="1480"/>
        <v/>
      </c>
      <c r="EA1825" s="12" t="str">
        <f t="shared" si="1481"/>
        <v/>
      </c>
      <c r="EB1825" s="12" t="str">
        <f t="shared" si="1482"/>
        <v/>
      </c>
      <c r="EC1825" s="12" t="str">
        <f t="shared" si="1483"/>
        <v/>
      </c>
      <c r="ED1825" s="12" t="str">
        <f t="shared" si="1484"/>
        <v/>
      </c>
      <c r="EE1825" s="12" t="str">
        <f t="shared" si="1485"/>
        <v/>
      </c>
      <c r="EF1825" s="12" t="str">
        <f t="shared" si="1486"/>
        <v/>
      </c>
      <c r="EG1825" s="12" t="str">
        <f t="shared" si="1487"/>
        <v/>
      </c>
      <c r="EH1825" s="12" t="str">
        <f t="shared" si="1488"/>
        <v/>
      </c>
      <c r="EI1825" s="12" t="str">
        <f t="shared" si="1489"/>
        <v/>
      </c>
      <c r="EK1825" s="83" t="str">
        <f t="shared" si="1469"/>
        <v/>
      </c>
      <c r="EM1825" s="12" t="str">
        <f t="shared" si="1470"/>
        <v/>
      </c>
      <c r="EO1825" s="12" t="str">
        <f t="shared" si="1471"/>
        <v/>
      </c>
      <c r="EQ1825" s="12" t="str">
        <f>IF($EO1825="", "", IF($EQ$8=$EQ$6, COUNTIF($EO$11:$EO$2510, "&gt;"&amp;$EO1825)+1+COUNTIF($EO$11:$EO1825, $EO1825)-1, COUNTIF($EO$11:$EO$2510, "&lt;"&amp;$EO1825)+1+COUNTIF($EO$11:$EO1825, $EO1825)-1))</f>
        <v/>
      </c>
    </row>
    <row r="1826" spans="1:147" x14ac:dyDescent="0.55000000000000004">
      <c r="A1826" s="8"/>
      <c r="B1826" s="12" t="str">
        <f>IF($D1826="", "", COUNTIF($D$11:$D1826, $D1826))</f>
        <v/>
      </c>
      <c r="C1826" s="8"/>
      <c r="D1826" s="45"/>
      <c r="E1826" s="46"/>
      <c r="F1826" s="47"/>
      <c r="G1826" s="54"/>
      <c r="H1826" s="54"/>
      <c r="I1826" s="48"/>
      <c r="J1826" s="49"/>
      <c r="K1826" s="50"/>
      <c r="L1826" s="50"/>
      <c r="M1826" s="50"/>
      <c r="N1826" s="50"/>
      <c r="O1826" s="50"/>
      <c r="P1826" s="50"/>
      <c r="Q1826" s="50"/>
      <c r="R1826" s="50"/>
      <c r="S1826" s="50"/>
      <c r="T1826" s="50"/>
      <c r="U1826" s="51"/>
      <c r="V1826" s="52"/>
      <c r="W1826" s="53"/>
      <c r="X1826" s="53"/>
      <c r="Y1826" s="53"/>
      <c r="Z1826" s="53"/>
      <c r="AA1826" s="48"/>
      <c r="AB1826" s="54"/>
      <c r="AC1826" s="54"/>
      <c r="AD1826" s="54"/>
      <c r="AE1826" s="54"/>
      <c r="AF1826" s="54"/>
      <c r="AG1826" s="54"/>
      <c r="AH1826" s="54"/>
      <c r="AI1826" s="54"/>
      <c r="AJ1826" s="49"/>
      <c r="AK1826" s="48"/>
      <c r="AL1826" s="54"/>
      <c r="AM1826" s="54"/>
      <c r="AN1826" s="54"/>
      <c r="AO1826" s="54"/>
      <c r="AP1826" s="54"/>
      <c r="AQ1826" s="54"/>
      <c r="AR1826" s="54"/>
      <c r="AS1826" s="54"/>
      <c r="AT1826" s="54"/>
      <c r="AU1826" s="54"/>
      <c r="AV1826" s="54"/>
      <c r="AW1826" s="54"/>
      <c r="AX1826" s="54"/>
      <c r="AY1826" s="54"/>
      <c r="AZ1826" s="54"/>
      <c r="BA1826" s="54"/>
      <c r="BB1826" s="54"/>
      <c r="BC1826" s="54"/>
      <c r="BD1826" s="54"/>
      <c r="BE1826" s="54"/>
      <c r="BF1826" s="54"/>
      <c r="BG1826" s="54"/>
      <c r="BH1826" s="54"/>
      <c r="BI1826" s="54"/>
      <c r="BJ1826" s="54"/>
      <c r="BK1826" s="54"/>
      <c r="BL1826" s="54"/>
      <c r="BM1826" s="54"/>
      <c r="BN1826" s="54"/>
      <c r="BO1826" s="54"/>
      <c r="BP1826" s="54"/>
      <c r="BQ1826" s="54"/>
      <c r="BR1826" s="54"/>
      <c r="BS1826" s="54"/>
      <c r="BT1826" s="54"/>
      <c r="BU1826" s="54"/>
      <c r="BV1826" s="54"/>
      <c r="BW1826" s="54"/>
      <c r="BX1826" s="49"/>
      <c r="BY1826" s="55"/>
      <c r="BZ1826" s="8"/>
      <c r="CE1826" s="12" t="str">
        <f t="shared" si="1459"/>
        <v/>
      </c>
      <c r="CG1826" s="77" t="str">
        <f t="shared" si="1460"/>
        <v/>
      </c>
      <c r="CH1826" s="80" t="str">
        <f t="shared" si="1461"/>
        <v/>
      </c>
      <c r="CL1826" s="12" t="str">
        <f t="shared" si="1462"/>
        <v/>
      </c>
      <c r="CM1826" s="12" t="str">
        <f t="shared" si="1463"/>
        <v/>
      </c>
      <c r="CN1826" s="12" t="str" cm="1">
        <f t="array" ref="CN1826">IF(OR($CE1826="", $CG$3=""), "", IF(IFERROR(INDEX($K1826:$T1826, $CK1826, MATCH(CN$3, $K$3:$T$3, 0)), "")="", $CC$4, $CC$3))</f>
        <v/>
      </c>
      <c r="CO1826" s="12" t="str" cm="1">
        <f t="array" ref="CO1826">IF(OR($CE1826="", $CG$3=""), "", IF(IFERROR(INDEX($AA1826:$AJ1826, $CK1826, MATCH(CO$3, $AA$3:$AJ$3, 0)), "")="", $CC$4, $CC$3))</f>
        <v/>
      </c>
      <c r="CP1826" s="12" t="str">
        <f>IF(OR($CE1826="", $CG$3=""), "", IF(CP$3='Property List &amp; Features'!$BG$9, $CC$3, IF(CP$3=$I1826, $CC$3, $CC$4)))</f>
        <v/>
      </c>
      <c r="CQ1826" s="12" t="str">
        <f>IF(OR($CE1826="", $CG$3=""), "", IF(CQ$3='Property List &amp; Features'!$BG$9, $CC$3, IF(CQ$3=$J1826, $CC$3, $CC$4)))</f>
        <v/>
      </c>
      <c r="CR1826" s="12" t="str">
        <f t="shared" si="1464"/>
        <v/>
      </c>
      <c r="CS1826" s="12" t="str">
        <f t="shared" si="1465"/>
        <v/>
      </c>
      <c r="CT1826" s="12" t="str">
        <f t="shared" si="1466"/>
        <v/>
      </c>
      <c r="CU1826" s="12" t="str">
        <f t="shared" si="1467"/>
        <v/>
      </c>
      <c r="CV1826" s="12" t="str">
        <f t="shared" si="1468"/>
        <v/>
      </c>
      <c r="CW1826" s="12" t="str">
        <f t="shared" si="1490"/>
        <v/>
      </c>
      <c r="CX1826" s="12" t="str">
        <f t="shared" si="1491"/>
        <v/>
      </c>
      <c r="CY1826" s="12" t="str">
        <f t="shared" si="1492"/>
        <v/>
      </c>
      <c r="CZ1826" s="12" t="str">
        <f t="shared" si="1493"/>
        <v/>
      </c>
      <c r="DA1826" s="12" t="str">
        <f t="shared" si="1494"/>
        <v/>
      </c>
      <c r="DB1826" s="12" t="str">
        <f t="shared" si="1495"/>
        <v/>
      </c>
      <c r="DC1826" s="12" t="str">
        <f t="shared" si="1496"/>
        <v/>
      </c>
      <c r="DD1826" s="12" t="str">
        <f t="shared" si="1497"/>
        <v/>
      </c>
      <c r="DE1826" s="12" t="str">
        <f t="shared" si="1498"/>
        <v/>
      </c>
      <c r="DF1826" s="12" t="str">
        <f t="shared" si="1499"/>
        <v/>
      </c>
      <c r="DG1826" s="12" t="str">
        <f t="shared" si="1500"/>
        <v/>
      </c>
      <c r="DH1826" s="12" t="str">
        <f t="shared" si="1501"/>
        <v/>
      </c>
      <c r="DI1826" s="12" t="str">
        <f t="shared" si="1502"/>
        <v/>
      </c>
      <c r="DJ1826" s="12" t="str">
        <f t="shared" si="1503"/>
        <v/>
      </c>
      <c r="DK1826" s="12" t="str">
        <f t="shared" si="1504"/>
        <v/>
      </c>
      <c r="DL1826" s="12" t="str">
        <f t="shared" si="1505"/>
        <v/>
      </c>
      <c r="DM1826" s="12" t="str">
        <f t="shared" si="1506"/>
        <v/>
      </c>
      <c r="DN1826" s="12" t="str">
        <f t="shared" si="1507"/>
        <v/>
      </c>
      <c r="DO1826" s="12" t="str">
        <f t="shared" si="1508"/>
        <v/>
      </c>
      <c r="DP1826" s="12" t="str">
        <f t="shared" si="1509"/>
        <v/>
      </c>
      <c r="DQ1826" s="12" t="str">
        <f t="shared" si="1510"/>
        <v/>
      </c>
      <c r="DR1826" s="12" t="str">
        <f t="shared" si="1472"/>
        <v/>
      </c>
      <c r="DS1826" s="12" t="str">
        <f t="shared" si="1473"/>
        <v/>
      </c>
      <c r="DT1826" s="12" t="str">
        <f t="shared" si="1474"/>
        <v/>
      </c>
      <c r="DU1826" s="12" t="str">
        <f t="shared" si="1475"/>
        <v/>
      </c>
      <c r="DV1826" s="12" t="str">
        <f t="shared" si="1476"/>
        <v/>
      </c>
      <c r="DW1826" s="12" t="str">
        <f t="shared" si="1477"/>
        <v/>
      </c>
      <c r="DX1826" s="12" t="str">
        <f t="shared" si="1478"/>
        <v/>
      </c>
      <c r="DY1826" s="12" t="str">
        <f t="shared" si="1479"/>
        <v/>
      </c>
      <c r="DZ1826" s="12" t="str">
        <f t="shared" si="1480"/>
        <v/>
      </c>
      <c r="EA1826" s="12" t="str">
        <f t="shared" si="1481"/>
        <v/>
      </c>
      <c r="EB1826" s="12" t="str">
        <f t="shared" si="1482"/>
        <v/>
      </c>
      <c r="EC1826" s="12" t="str">
        <f t="shared" si="1483"/>
        <v/>
      </c>
      <c r="ED1826" s="12" t="str">
        <f t="shared" si="1484"/>
        <v/>
      </c>
      <c r="EE1826" s="12" t="str">
        <f t="shared" si="1485"/>
        <v/>
      </c>
      <c r="EF1826" s="12" t="str">
        <f t="shared" si="1486"/>
        <v/>
      </c>
      <c r="EG1826" s="12" t="str">
        <f t="shared" si="1487"/>
        <v/>
      </c>
      <c r="EH1826" s="12" t="str">
        <f t="shared" si="1488"/>
        <v/>
      </c>
      <c r="EI1826" s="12" t="str">
        <f t="shared" si="1489"/>
        <v/>
      </c>
      <c r="EK1826" s="83" t="str">
        <f t="shared" si="1469"/>
        <v/>
      </c>
      <c r="EM1826" s="12" t="str">
        <f t="shared" si="1470"/>
        <v/>
      </c>
      <c r="EO1826" s="12" t="str">
        <f t="shared" si="1471"/>
        <v/>
      </c>
      <c r="EQ1826" s="12" t="str">
        <f>IF($EO1826="", "", IF($EQ$8=$EQ$6, COUNTIF($EO$11:$EO$2510, "&gt;"&amp;$EO1826)+1+COUNTIF($EO$11:$EO1826, $EO1826)-1, COUNTIF($EO$11:$EO$2510, "&lt;"&amp;$EO1826)+1+COUNTIF($EO$11:$EO1826, $EO1826)-1))</f>
        <v/>
      </c>
    </row>
    <row r="1827" spans="1:147" x14ac:dyDescent="0.55000000000000004">
      <c r="A1827" s="8"/>
      <c r="B1827" s="12" t="str">
        <f>IF($D1827="", "", COUNTIF($D$11:$D1827, $D1827))</f>
        <v/>
      </c>
      <c r="C1827" s="8"/>
      <c r="D1827" s="45"/>
      <c r="E1827" s="46"/>
      <c r="F1827" s="47"/>
      <c r="G1827" s="54"/>
      <c r="H1827" s="54"/>
      <c r="I1827" s="48"/>
      <c r="J1827" s="49"/>
      <c r="K1827" s="50"/>
      <c r="L1827" s="50"/>
      <c r="M1827" s="50"/>
      <c r="N1827" s="50"/>
      <c r="O1827" s="50"/>
      <c r="P1827" s="50"/>
      <c r="Q1827" s="50"/>
      <c r="R1827" s="50"/>
      <c r="S1827" s="50"/>
      <c r="T1827" s="50"/>
      <c r="U1827" s="51"/>
      <c r="V1827" s="52"/>
      <c r="W1827" s="53"/>
      <c r="X1827" s="53"/>
      <c r="Y1827" s="53"/>
      <c r="Z1827" s="53"/>
      <c r="AA1827" s="48"/>
      <c r="AB1827" s="54"/>
      <c r="AC1827" s="54"/>
      <c r="AD1827" s="54"/>
      <c r="AE1827" s="54"/>
      <c r="AF1827" s="54"/>
      <c r="AG1827" s="54"/>
      <c r="AH1827" s="54"/>
      <c r="AI1827" s="54"/>
      <c r="AJ1827" s="49"/>
      <c r="AK1827" s="48"/>
      <c r="AL1827" s="54"/>
      <c r="AM1827" s="54"/>
      <c r="AN1827" s="54"/>
      <c r="AO1827" s="54"/>
      <c r="AP1827" s="54"/>
      <c r="AQ1827" s="54"/>
      <c r="AR1827" s="54"/>
      <c r="AS1827" s="54"/>
      <c r="AT1827" s="54"/>
      <c r="AU1827" s="54"/>
      <c r="AV1827" s="54"/>
      <c r="AW1827" s="54"/>
      <c r="AX1827" s="54"/>
      <c r="AY1827" s="54"/>
      <c r="AZ1827" s="54"/>
      <c r="BA1827" s="54"/>
      <c r="BB1827" s="54"/>
      <c r="BC1827" s="54"/>
      <c r="BD1827" s="54"/>
      <c r="BE1827" s="54"/>
      <c r="BF1827" s="54"/>
      <c r="BG1827" s="54"/>
      <c r="BH1827" s="54"/>
      <c r="BI1827" s="54"/>
      <c r="BJ1827" s="54"/>
      <c r="BK1827" s="54"/>
      <c r="BL1827" s="54"/>
      <c r="BM1827" s="54"/>
      <c r="BN1827" s="54"/>
      <c r="BO1827" s="54"/>
      <c r="BP1827" s="54"/>
      <c r="BQ1827" s="54"/>
      <c r="BR1827" s="54"/>
      <c r="BS1827" s="54"/>
      <c r="BT1827" s="54"/>
      <c r="BU1827" s="54"/>
      <c r="BV1827" s="54"/>
      <c r="BW1827" s="54"/>
      <c r="BX1827" s="49"/>
      <c r="BY1827" s="55"/>
      <c r="BZ1827" s="8"/>
      <c r="CE1827" s="12" t="str">
        <f t="shared" si="1459"/>
        <v/>
      </c>
      <c r="CG1827" s="77" t="str">
        <f t="shared" si="1460"/>
        <v/>
      </c>
      <c r="CH1827" s="80" t="str">
        <f t="shared" si="1461"/>
        <v/>
      </c>
      <c r="CL1827" s="12" t="str">
        <f t="shared" si="1462"/>
        <v/>
      </c>
      <c r="CM1827" s="12" t="str">
        <f t="shared" si="1463"/>
        <v/>
      </c>
      <c r="CN1827" s="12" t="str" cm="1">
        <f t="array" ref="CN1827">IF(OR($CE1827="", $CG$3=""), "", IF(IFERROR(INDEX($K1827:$T1827, $CK1827, MATCH(CN$3, $K$3:$T$3, 0)), "")="", $CC$4, $CC$3))</f>
        <v/>
      </c>
      <c r="CO1827" s="12" t="str" cm="1">
        <f t="array" ref="CO1827">IF(OR($CE1827="", $CG$3=""), "", IF(IFERROR(INDEX($AA1827:$AJ1827, $CK1827, MATCH(CO$3, $AA$3:$AJ$3, 0)), "")="", $CC$4, $CC$3))</f>
        <v/>
      </c>
      <c r="CP1827" s="12" t="str">
        <f>IF(OR($CE1827="", $CG$3=""), "", IF(CP$3='Property List &amp; Features'!$BG$9, $CC$3, IF(CP$3=$I1827, $CC$3, $CC$4)))</f>
        <v/>
      </c>
      <c r="CQ1827" s="12" t="str">
        <f>IF(OR($CE1827="", $CG$3=""), "", IF(CQ$3='Property List &amp; Features'!$BG$9, $CC$3, IF(CQ$3=$J1827, $CC$3, $CC$4)))</f>
        <v/>
      </c>
      <c r="CR1827" s="12" t="str">
        <f t="shared" si="1464"/>
        <v/>
      </c>
      <c r="CS1827" s="12" t="str">
        <f t="shared" si="1465"/>
        <v/>
      </c>
      <c r="CT1827" s="12" t="str">
        <f t="shared" si="1466"/>
        <v/>
      </c>
      <c r="CU1827" s="12" t="str">
        <f t="shared" si="1467"/>
        <v/>
      </c>
      <c r="CV1827" s="12" t="str">
        <f t="shared" si="1468"/>
        <v/>
      </c>
      <c r="CW1827" s="12" t="str">
        <f t="shared" si="1490"/>
        <v/>
      </c>
      <c r="CX1827" s="12" t="str">
        <f t="shared" si="1491"/>
        <v/>
      </c>
      <c r="CY1827" s="12" t="str">
        <f t="shared" si="1492"/>
        <v/>
      </c>
      <c r="CZ1827" s="12" t="str">
        <f t="shared" si="1493"/>
        <v/>
      </c>
      <c r="DA1827" s="12" t="str">
        <f t="shared" si="1494"/>
        <v/>
      </c>
      <c r="DB1827" s="12" t="str">
        <f t="shared" si="1495"/>
        <v/>
      </c>
      <c r="DC1827" s="12" t="str">
        <f t="shared" si="1496"/>
        <v/>
      </c>
      <c r="DD1827" s="12" t="str">
        <f t="shared" si="1497"/>
        <v/>
      </c>
      <c r="DE1827" s="12" t="str">
        <f t="shared" si="1498"/>
        <v/>
      </c>
      <c r="DF1827" s="12" t="str">
        <f t="shared" si="1499"/>
        <v/>
      </c>
      <c r="DG1827" s="12" t="str">
        <f t="shared" si="1500"/>
        <v/>
      </c>
      <c r="DH1827" s="12" t="str">
        <f t="shared" si="1501"/>
        <v/>
      </c>
      <c r="DI1827" s="12" t="str">
        <f t="shared" si="1502"/>
        <v/>
      </c>
      <c r="DJ1827" s="12" t="str">
        <f t="shared" si="1503"/>
        <v/>
      </c>
      <c r="DK1827" s="12" t="str">
        <f t="shared" si="1504"/>
        <v/>
      </c>
      <c r="DL1827" s="12" t="str">
        <f t="shared" si="1505"/>
        <v/>
      </c>
      <c r="DM1827" s="12" t="str">
        <f t="shared" si="1506"/>
        <v/>
      </c>
      <c r="DN1827" s="12" t="str">
        <f t="shared" si="1507"/>
        <v/>
      </c>
      <c r="DO1827" s="12" t="str">
        <f t="shared" si="1508"/>
        <v/>
      </c>
      <c r="DP1827" s="12" t="str">
        <f t="shared" si="1509"/>
        <v/>
      </c>
      <c r="DQ1827" s="12" t="str">
        <f t="shared" si="1510"/>
        <v/>
      </c>
      <c r="DR1827" s="12" t="str">
        <f t="shared" si="1472"/>
        <v/>
      </c>
      <c r="DS1827" s="12" t="str">
        <f t="shared" si="1473"/>
        <v/>
      </c>
      <c r="DT1827" s="12" t="str">
        <f t="shared" si="1474"/>
        <v/>
      </c>
      <c r="DU1827" s="12" t="str">
        <f t="shared" si="1475"/>
        <v/>
      </c>
      <c r="DV1827" s="12" t="str">
        <f t="shared" si="1476"/>
        <v/>
      </c>
      <c r="DW1827" s="12" t="str">
        <f t="shared" si="1477"/>
        <v/>
      </c>
      <c r="DX1827" s="12" t="str">
        <f t="shared" si="1478"/>
        <v/>
      </c>
      <c r="DY1827" s="12" t="str">
        <f t="shared" si="1479"/>
        <v/>
      </c>
      <c r="DZ1827" s="12" t="str">
        <f t="shared" si="1480"/>
        <v/>
      </c>
      <c r="EA1827" s="12" t="str">
        <f t="shared" si="1481"/>
        <v/>
      </c>
      <c r="EB1827" s="12" t="str">
        <f t="shared" si="1482"/>
        <v/>
      </c>
      <c r="EC1827" s="12" t="str">
        <f t="shared" si="1483"/>
        <v/>
      </c>
      <c r="ED1827" s="12" t="str">
        <f t="shared" si="1484"/>
        <v/>
      </c>
      <c r="EE1827" s="12" t="str">
        <f t="shared" si="1485"/>
        <v/>
      </c>
      <c r="EF1827" s="12" t="str">
        <f t="shared" si="1486"/>
        <v/>
      </c>
      <c r="EG1827" s="12" t="str">
        <f t="shared" si="1487"/>
        <v/>
      </c>
      <c r="EH1827" s="12" t="str">
        <f t="shared" si="1488"/>
        <v/>
      </c>
      <c r="EI1827" s="12" t="str">
        <f t="shared" si="1489"/>
        <v/>
      </c>
      <c r="EK1827" s="83" t="str">
        <f t="shared" si="1469"/>
        <v/>
      </c>
      <c r="EM1827" s="12" t="str">
        <f t="shared" si="1470"/>
        <v/>
      </c>
      <c r="EO1827" s="12" t="str">
        <f t="shared" si="1471"/>
        <v/>
      </c>
      <c r="EQ1827" s="12" t="str">
        <f>IF($EO1827="", "", IF($EQ$8=$EQ$6, COUNTIF($EO$11:$EO$2510, "&gt;"&amp;$EO1827)+1+COUNTIF($EO$11:$EO1827, $EO1827)-1, COUNTIF($EO$11:$EO$2510, "&lt;"&amp;$EO1827)+1+COUNTIF($EO$11:$EO1827, $EO1827)-1))</f>
        <v/>
      </c>
    </row>
    <row r="1828" spans="1:147" x14ac:dyDescent="0.55000000000000004">
      <c r="A1828" s="8"/>
      <c r="B1828" s="12" t="str">
        <f>IF($D1828="", "", COUNTIF($D$11:$D1828, $D1828))</f>
        <v/>
      </c>
      <c r="C1828" s="8"/>
      <c r="D1828" s="45"/>
      <c r="E1828" s="46"/>
      <c r="F1828" s="47"/>
      <c r="G1828" s="54"/>
      <c r="H1828" s="54"/>
      <c r="I1828" s="48"/>
      <c r="J1828" s="49"/>
      <c r="K1828" s="50"/>
      <c r="L1828" s="50"/>
      <c r="M1828" s="50"/>
      <c r="N1828" s="50"/>
      <c r="O1828" s="50"/>
      <c r="P1828" s="50"/>
      <c r="Q1828" s="50"/>
      <c r="R1828" s="50"/>
      <c r="S1828" s="50"/>
      <c r="T1828" s="50"/>
      <c r="U1828" s="51"/>
      <c r="V1828" s="52"/>
      <c r="W1828" s="53"/>
      <c r="X1828" s="53"/>
      <c r="Y1828" s="53"/>
      <c r="Z1828" s="53"/>
      <c r="AA1828" s="48"/>
      <c r="AB1828" s="54"/>
      <c r="AC1828" s="54"/>
      <c r="AD1828" s="54"/>
      <c r="AE1828" s="54"/>
      <c r="AF1828" s="54"/>
      <c r="AG1828" s="54"/>
      <c r="AH1828" s="54"/>
      <c r="AI1828" s="54"/>
      <c r="AJ1828" s="49"/>
      <c r="AK1828" s="48"/>
      <c r="AL1828" s="54"/>
      <c r="AM1828" s="54"/>
      <c r="AN1828" s="54"/>
      <c r="AO1828" s="54"/>
      <c r="AP1828" s="54"/>
      <c r="AQ1828" s="54"/>
      <c r="AR1828" s="54"/>
      <c r="AS1828" s="54"/>
      <c r="AT1828" s="54"/>
      <c r="AU1828" s="54"/>
      <c r="AV1828" s="54"/>
      <c r="AW1828" s="54"/>
      <c r="AX1828" s="54"/>
      <c r="AY1828" s="54"/>
      <c r="AZ1828" s="54"/>
      <c r="BA1828" s="54"/>
      <c r="BB1828" s="54"/>
      <c r="BC1828" s="54"/>
      <c r="BD1828" s="54"/>
      <c r="BE1828" s="54"/>
      <c r="BF1828" s="54"/>
      <c r="BG1828" s="54"/>
      <c r="BH1828" s="54"/>
      <c r="BI1828" s="54"/>
      <c r="BJ1828" s="54"/>
      <c r="BK1828" s="54"/>
      <c r="BL1828" s="54"/>
      <c r="BM1828" s="54"/>
      <c r="BN1828" s="54"/>
      <c r="BO1828" s="54"/>
      <c r="BP1828" s="54"/>
      <c r="BQ1828" s="54"/>
      <c r="BR1828" s="54"/>
      <c r="BS1828" s="54"/>
      <c r="BT1828" s="54"/>
      <c r="BU1828" s="54"/>
      <c r="BV1828" s="54"/>
      <c r="BW1828" s="54"/>
      <c r="BX1828" s="49"/>
      <c r="BY1828" s="55"/>
      <c r="BZ1828" s="8"/>
      <c r="CE1828" s="12" t="str">
        <f t="shared" si="1459"/>
        <v/>
      </c>
      <c r="CG1828" s="77" t="str">
        <f t="shared" si="1460"/>
        <v/>
      </c>
      <c r="CH1828" s="80" t="str">
        <f t="shared" si="1461"/>
        <v/>
      </c>
      <c r="CL1828" s="12" t="str">
        <f t="shared" si="1462"/>
        <v/>
      </c>
      <c r="CM1828" s="12" t="str">
        <f t="shared" si="1463"/>
        <v/>
      </c>
      <c r="CN1828" s="12" t="str" cm="1">
        <f t="array" ref="CN1828">IF(OR($CE1828="", $CG$3=""), "", IF(IFERROR(INDEX($K1828:$T1828, $CK1828, MATCH(CN$3, $K$3:$T$3, 0)), "")="", $CC$4, $CC$3))</f>
        <v/>
      </c>
      <c r="CO1828" s="12" t="str" cm="1">
        <f t="array" ref="CO1828">IF(OR($CE1828="", $CG$3=""), "", IF(IFERROR(INDEX($AA1828:$AJ1828, $CK1828, MATCH(CO$3, $AA$3:$AJ$3, 0)), "")="", $CC$4, $CC$3))</f>
        <v/>
      </c>
      <c r="CP1828" s="12" t="str">
        <f>IF(OR($CE1828="", $CG$3=""), "", IF(CP$3='Property List &amp; Features'!$BG$9, $CC$3, IF(CP$3=$I1828, $CC$3, $CC$4)))</f>
        <v/>
      </c>
      <c r="CQ1828" s="12" t="str">
        <f>IF(OR($CE1828="", $CG$3=""), "", IF(CQ$3='Property List &amp; Features'!$BG$9, $CC$3, IF(CQ$3=$J1828, $CC$3, $CC$4)))</f>
        <v/>
      </c>
      <c r="CR1828" s="12" t="str">
        <f t="shared" si="1464"/>
        <v/>
      </c>
      <c r="CS1828" s="12" t="str">
        <f t="shared" si="1465"/>
        <v/>
      </c>
      <c r="CT1828" s="12" t="str">
        <f t="shared" si="1466"/>
        <v/>
      </c>
      <c r="CU1828" s="12" t="str">
        <f t="shared" si="1467"/>
        <v/>
      </c>
      <c r="CV1828" s="12" t="str">
        <f t="shared" si="1468"/>
        <v/>
      </c>
      <c r="CW1828" s="12" t="str">
        <f t="shared" si="1490"/>
        <v/>
      </c>
      <c r="CX1828" s="12" t="str">
        <f t="shared" si="1491"/>
        <v/>
      </c>
      <c r="CY1828" s="12" t="str">
        <f t="shared" si="1492"/>
        <v/>
      </c>
      <c r="CZ1828" s="12" t="str">
        <f t="shared" si="1493"/>
        <v/>
      </c>
      <c r="DA1828" s="12" t="str">
        <f t="shared" si="1494"/>
        <v/>
      </c>
      <c r="DB1828" s="12" t="str">
        <f t="shared" si="1495"/>
        <v/>
      </c>
      <c r="DC1828" s="12" t="str">
        <f t="shared" si="1496"/>
        <v/>
      </c>
      <c r="DD1828" s="12" t="str">
        <f t="shared" si="1497"/>
        <v/>
      </c>
      <c r="DE1828" s="12" t="str">
        <f t="shared" si="1498"/>
        <v/>
      </c>
      <c r="DF1828" s="12" t="str">
        <f t="shared" si="1499"/>
        <v/>
      </c>
      <c r="DG1828" s="12" t="str">
        <f t="shared" si="1500"/>
        <v/>
      </c>
      <c r="DH1828" s="12" t="str">
        <f t="shared" si="1501"/>
        <v/>
      </c>
      <c r="DI1828" s="12" t="str">
        <f t="shared" si="1502"/>
        <v/>
      </c>
      <c r="DJ1828" s="12" t="str">
        <f t="shared" si="1503"/>
        <v/>
      </c>
      <c r="DK1828" s="12" t="str">
        <f t="shared" si="1504"/>
        <v/>
      </c>
      <c r="DL1828" s="12" t="str">
        <f t="shared" si="1505"/>
        <v/>
      </c>
      <c r="DM1828" s="12" t="str">
        <f t="shared" si="1506"/>
        <v/>
      </c>
      <c r="DN1828" s="12" t="str">
        <f t="shared" si="1507"/>
        <v/>
      </c>
      <c r="DO1828" s="12" t="str">
        <f t="shared" si="1508"/>
        <v/>
      </c>
      <c r="DP1828" s="12" t="str">
        <f t="shared" si="1509"/>
        <v/>
      </c>
      <c r="DQ1828" s="12" t="str">
        <f t="shared" si="1510"/>
        <v/>
      </c>
      <c r="DR1828" s="12" t="str">
        <f t="shared" si="1472"/>
        <v/>
      </c>
      <c r="DS1828" s="12" t="str">
        <f t="shared" si="1473"/>
        <v/>
      </c>
      <c r="DT1828" s="12" t="str">
        <f t="shared" si="1474"/>
        <v/>
      </c>
      <c r="DU1828" s="12" t="str">
        <f t="shared" si="1475"/>
        <v/>
      </c>
      <c r="DV1828" s="12" t="str">
        <f t="shared" si="1476"/>
        <v/>
      </c>
      <c r="DW1828" s="12" t="str">
        <f t="shared" si="1477"/>
        <v/>
      </c>
      <c r="DX1828" s="12" t="str">
        <f t="shared" si="1478"/>
        <v/>
      </c>
      <c r="DY1828" s="12" t="str">
        <f t="shared" si="1479"/>
        <v/>
      </c>
      <c r="DZ1828" s="12" t="str">
        <f t="shared" si="1480"/>
        <v/>
      </c>
      <c r="EA1828" s="12" t="str">
        <f t="shared" si="1481"/>
        <v/>
      </c>
      <c r="EB1828" s="12" t="str">
        <f t="shared" si="1482"/>
        <v/>
      </c>
      <c r="EC1828" s="12" t="str">
        <f t="shared" si="1483"/>
        <v/>
      </c>
      <c r="ED1828" s="12" t="str">
        <f t="shared" si="1484"/>
        <v/>
      </c>
      <c r="EE1828" s="12" t="str">
        <f t="shared" si="1485"/>
        <v/>
      </c>
      <c r="EF1828" s="12" t="str">
        <f t="shared" si="1486"/>
        <v/>
      </c>
      <c r="EG1828" s="12" t="str">
        <f t="shared" si="1487"/>
        <v/>
      </c>
      <c r="EH1828" s="12" t="str">
        <f t="shared" si="1488"/>
        <v/>
      </c>
      <c r="EI1828" s="12" t="str">
        <f t="shared" si="1489"/>
        <v/>
      </c>
      <c r="EK1828" s="83" t="str">
        <f t="shared" si="1469"/>
        <v/>
      </c>
      <c r="EM1828" s="12" t="str">
        <f t="shared" si="1470"/>
        <v/>
      </c>
      <c r="EO1828" s="12" t="str">
        <f t="shared" si="1471"/>
        <v/>
      </c>
      <c r="EQ1828" s="12" t="str">
        <f>IF($EO1828="", "", IF($EQ$8=$EQ$6, COUNTIF($EO$11:$EO$2510, "&gt;"&amp;$EO1828)+1+COUNTIF($EO$11:$EO1828, $EO1828)-1, COUNTIF($EO$11:$EO$2510, "&lt;"&amp;$EO1828)+1+COUNTIF($EO$11:$EO1828, $EO1828)-1))</f>
        <v/>
      </c>
    </row>
    <row r="1829" spans="1:147" x14ac:dyDescent="0.55000000000000004">
      <c r="A1829" s="8"/>
      <c r="B1829" s="12" t="str">
        <f>IF($D1829="", "", COUNTIF($D$11:$D1829, $D1829))</f>
        <v/>
      </c>
      <c r="C1829" s="8"/>
      <c r="D1829" s="45"/>
      <c r="E1829" s="46"/>
      <c r="F1829" s="47"/>
      <c r="G1829" s="54"/>
      <c r="H1829" s="54"/>
      <c r="I1829" s="48"/>
      <c r="J1829" s="49"/>
      <c r="K1829" s="50"/>
      <c r="L1829" s="50"/>
      <c r="M1829" s="50"/>
      <c r="N1829" s="50"/>
      <c r="O1829" s="50"/>
      <c r="P1829" s="50"/>
      <c r="Q1829" s="50"/>
      <c r="R1829" s="50"/>
      <c r="S1829" s="50"/>
      <c r="T1829" s="50"/>
      <c r="U1829" s="51"/>
      <c r="V1829" s="52"/>
      <c r="W1829" s="53"/>
      <c r="X1829" s="53"/>
      <c r="Y1829" s="53"/>
      <c r="Z1829" s="53"/>
      <c r="AA1829" s="48"/>
      <c r="AB1829" s="54"/>
      <c r="AC1829" s="54"/>
      <c r="AD1829" s="54"/>
      <c r="AE1829" s="54"/>
      <c r="AF1829" s="54"/>
      <c r="AG1829" s="54"/>
      <c r="AH1829" s="54"/>
      <c r="AI1829" s="54"/>
      <c r="AJ1829" s="49"/>
      <c r="AK1829" s="48"/>
      <c r="AL1829" s="54"/>
      <c r="AM1829" s="54"/>
      <c r="AN1829" s="54"/>
      <c r="AO1829" s="54"/>
      <c r="AP1829" s="54"/>
      <c r="AQ1829" s="54"/>
      <c r="AR1829" s="54"/>
      <c r="AS1829" s="54"/>
      <c r="AT1829" s="54"/>
      <c r="AU1829" s="54"/>
      <c r="AV1829" s="54"/>
      <c r="AW1829" s="54"/>
      <c r="AX1829" s="54"/>
      <c r="AY1829" s="54"/>
      <c r="AZ1829" s="54"/>
      <c r="BA1829" s="54"/>
      <c r="BB1829" s="54"/>
      <c r="BC1829" s="54"/>
      <c r="BD1829" s="54"/>
      <c r="BE1829" s="54"/>
      <c r="BF1829" s="54"/>
      <c r="BG1829" s="54"/>
      <c r="BH1829" s="54"/>
      <c r="BI1829" s="54"/>
      <c r="BJ1829" s="54"/>
      <c r="BK1829" s="54"/>
      <c r="BL1829" s="54"/>
      <c r="BM1829" s="54"/>
      <c r="BN1829" s="54"/>
      <c r="BO1829" s="54"/>
      <c r="BP1829" s="54"/>
      <c r="BQ1829" s="54"/>
      <c r="BR1829" s="54"/>
      <c r="BS1829" s="54"/>
      <c r="BT1829" s="54"/>
      <c r="BU1829" s="54"/>
      <c r="BV1829" s="54"/>
      <c r="BW1829" s="54"/>
      <c r="BX1829" s="49"/>
      <c r="BY1829" s="55"/>
      <c r="BZ1829" s="8"/>
      <c r="CE1829" s="12" t="str">
        <f t="shared" si="1459"/>
        <v/>
      </c>
      <c r="CG1829" s="77" t="str">
        <f t="shared" si="1460"/>
        <v/>
      </c>
      <c r="CH1829" s="80" t="str">
        <f t="shared" si="1461"/>
        <v/>
      </c>
      <c r="CL1829" s="12" t="str">
        <f t="shared" si="1462"/>
        <v/>
      </c>
      <c r="CM1829" s="12" t="str">
        <f t="shared" si="1463"/>
        <v/>
      </c>
      <c r="CN1829" s="12" t="str" cm="1">
        <f t="array" ref="CN1829">IF(OR($CE1829="", $CG$3=""), "", IF(IFERROR(INDEX($K1829:$T1829, $CK1829, MATCH(CN$3, $K$3:$T$3, 0)), "")="", $CC$4, $CC$3))</f>
        <v/>
      </c>
      <c r="CO1829" s="12" t="str" cm="1">
        <f t="array" ref="CO1829">IF(OR($CE1829="", $CG$3=""), "", IF(IFERROR(INDEX($AA1829:$AJ1829, $CK1829, MATCH(CO$3, $AA$3:$AJ$3, 0)), "")="", $CC$4, $CC$3))</f>
        <v/>
      </c>
      <c r="CP1829" s="12" t="str">
        <f>IF(OR($CE1829="", $CG$3=""), "", IF(CP$3='Property List &amp; Features'!$BG$9, $CC$3, IF(CP$3=$I1829, $CC$3, $CC$4)))</f>
        <v/>
      </c>
      <c r="CQ1829" s="12" t="str">
        <f>IF(OR($CE1829="", $CG$3=""), "", IF(CQ$3='Property List &amp; Features'!$BG$9, $CC$3, IF(CQ$3=$J1829, $CC$3, $CC$4)))</f>
        <v/>
      </c>
      <c r="CR1829" s="12" t="str">
        <f t="shared" si="1464"/>
        <v/>
      </c>
      <c r="CS1829" s="12" t="str">
        <f t="shared" si="1465"/>
        <v/>
      </c>
      <c r="CT1829" s="12" t="str">
        <f t="shared" si="1466"/>
        <v/>
      </c>
      <c r="CU1829" s="12" t="str">
        <f t="shared" si="1467"/>
        <v/>
      </c>
      <c r="CV1829" s="12" t="str">
        <f t="shared" si="1468"/>
        <v/>
      </c>
      <c r="CW1829" s="12" t="str">
        <f t="shared" si="1490"/>
        <v/>
      </c>
      <c r="CX1829" s="12" t="str">
        <f t="shared" si="1491"/>
        <v/>
      </c>
      <c r="CY1829" s="12" t="str">
        <f t="shared" si="1492"/>
        <v/>
      </c>
      <c r="CZ1829" s="12" t="str">
        <f t="shared" si="1493"/>
        <v/>
      </c>
      <c r="DA1829" s="12" t="str">
        <f t="shared" si="1494"/>
        <v/>
      </c>
      <c r="DB1829" s="12" t="str">
        <f t="shared" si="1495"/>
        <v/>
      </c>
      <c r="DC1829" s="12" t="str">
        <f t="shared" si="1496"/>
        <v/>
      </c>
      <c r="DD1829" s="12" t="str">
        <f t="shared" si="1497"/>
        <v/>
      </c>
      <c r="DE1829" s="12" t="str">
        <f t="shared" si="1498"/>
        <v/>
      </c>
      <c r="DF1829" s="12" t="str">
        <f t="shared" si="1499"/>
        <v/>
      </c>
      <c r="DG1829" s="12" t="str">
        <f t="shared" si="1500"/>
        <v/>
      </c>
      <c r="DH1829" s="12" t="str">
        <f t="shared" si="1501"/>
        <v/>
      </c>
      <c r="DI1829" s="12" t="str">
        <f t="shared" si="1502"/>
        <v/>
      </c>
      <c r="DJ1829" s="12" t="str">
        <f t="shared" si="1503"/>
        <v/>
      </c>
      <c r="DK1829" s="12" t="str">
        <f t="shared" si="1504"/>
        <v/>
      </c>
      <c r="DL1829" s="12" t="str">
        <f t="shared" si="1505"/>
        <v/>
      </c>
      <c r="DM1829" s="12" t="str">
        <f t="shared" si="1506"/>
        <v/>
      </c>
      <c r="DN1829" s="12" t="str">
        <f t="shared" si="1507"/>
        <v/>
      </c>
      <c r="DO1829" s="12" t="str">
        <f t="shared" si="1508"/>
        <v/>
      </c>
      <c r="DP1829" s="12" t="str">
        <f t="shared" si="1509"/>
        <v/>
      </c>
      <c r="DQ1829" s="12" t="str">
        <f t="shared" si="1510"/>
        <v/>
      </c>
      <c r="DR1829" s="12" t="str">
        <f t="shared" si="1472"/>
        <v/>
      </c>
      <c r="DS1829" s="12" t="str">
        <f t="shared" si="1473"/>
        <v/>
      </c>
      <c r="DT1829" s="12" t="str">
        <f t="shared" si="1474"/>
        <v/>
      </c>
      <c r="DU1829" s="12" t="str">
        <f t="shared" si="1475"/>
        <v/>
      </c>
      <c r="DV1829" s="12" t="str">
        <f t="shared" si="1476"/>
        <v/>
      </c>
      <c r="DW1829" s="12" t="str">
        <f t="shared" si="1477"/>
        <v/>
      </c>
      <c r="DX1829" s="12" t="str">
        <f t="shared" si="1478"/>
        <v/>
      </c>
      <c r="DY1829" s="12" t="str">
        <f t="shared" si="1479"/>
        <v/>
      </c>
      <c r="DZ1829" s="12" t="str">
        <f t="shared" si="1480"/>
        <v/>
      </c>
      <c r="EA1829" s="12" t="str">
        <f t="shared" si="1481"/>
        <v/>
      </c>
      <c r="EB1829" s="12" t="str">
        <f t="shared" si="1482"/>
        <v/>
      </c>
      <c r="EC1829" s="12" t="str">
        <f t="shared" si="1483"/>
        <v/>
      </c>
      <c r="ED1829" s="12" t="str">
        <f t="shared" si="1484"/>
        <v/>
      </c>
      <c r="EE1829" s="12" t="str">
        <f t="shared" si="1485"/>
        <v/>
      </c>
      <c r="EF1829" s="12" t="str">
        <f t="shared" si="1486"/>
        <v/>
      </c>
      <c r="EG1829" s="12" t="str">
        <f t="shared" si="1487"/>
        <v/>
      </c>
      <c r="EH1829" s="12" t="str">
        <f t="shared" si="1488"/>
        <v/>
      </c>
      <c r="EI1829" s="12" t="str">
        <f t="shared" si="1489"/>
        <v/>
      </c>
      <c r="EK1829" s="83" t="str">
        <f t="shared" si="1469"/>
        <v/>
      </c>
      <c r="EM1829" s="12" t="str">
        <f t="shared" si="1470"/>
        <v/>
      </c>
      <c r="EO1829" s="12" t="str">
        <f t="shared" si="1471"/>
        <v/>
      </c>
      <c r="EQ1829" s="12" t="str">
        <f>IF($EO1829="", "", IF($EQ$8=$EQ$6, COUNTIF($EO$11:$EO$2510, "&gt;"&amp;$EO1829)+1+COUNTIF($EO$11:$EO1829, $EO1829)-1, COUNTIF($EO$11:$EO$2510, "&lt;"&amp;$EO1829)+1+COUNTIF($EO$11:$EO1829, $EO1829)-1))</f>
        <v/>
      </c>
    </row>
    <row r="1830" spans="1:147" x14ac:dyDescent="0.55000000000000004">
      <c r="A1830" s="8"/>
      <c r="B1830" s="12" t="str">
        <f>IF($D1830="", "", COUNTIF($D$11:$D1830, $D1830))</f>
        <v/>
      </c>
      <c r="C1830" s="8"/>
      <c r="D1830" s="45"/>
      <c r="E1830" s="46"/>
      <c r="F1830" s="47"/>
      <c r="G1830" s="54"/>
      <c r="H1830" s="54"/>
      <c r="I1830" s="48"/>
      <c r="J1830" s="49"/>
      <c r="K1830" s="50"/>
      <c r="L1830" s="50"/>
      <c r="M1830" s="50"/>
      <c r="N1830" s="50"/>
      <c r="O1830" s="50"/>
      <c r="P1830" s="50"/>
      <c r="Q1830" s="50"/>
      <c r="R1830" s="50"/>
      <c r="S1830" s="50"/>
      <c r="T1830" s="50"/>
      <c r="U1830" s="51"/>
      <c r="V1830" s="52"/>
      <c r="W1830" s="53"/>
      <c r="X1830" s="53"/>
      <c r="Y1830" s="53"/>
      <c r="Z1830" s="53"/>
      <c r="AA1830" s="48"/>
      <c r="AB1830" s="54"/>
      <c r="AC1830" s="54"/>
      <c r="AD1830" s="54"/>
      <c r="AE1830" s="54"/>
      <c r="AF1830" s="54"/>
      <c r="AG1830" s="54"/>
      <c r="AH1830" s="54"/>
      <c r="AI1830" s="54"/>
      <c r="AJ1830" s="49"/>
      <c r="AK1830" s="48"/>
      <c r="AL1830" s="54"/>
      <c r="AM1830" s="54"/>
      <c r="AN1830" s="54"/>
      <c r="AO1830" s="54"/>
      <c r="AP1830" s="54"/>
      <c r="AQ1830" s="54"/>
      <c r="AR1830" s="54"/>
      <c r="AS1830" s="54"/>
      <c r="AT1830" s="54"/>
      <c r="AU1830" s="54"/>
      <c r="AV1830" s="54"/>
      <c r="AW1830" s="54"/>
      <c r="AX1830" s="54"/>
      <c r="AY1830" s="54"/>
      <c r="AZ1830" s="54"/>
      <c r="BA1830" s="54"/>
      <c r="BB1830" s="54"/>
      <c r="BC1830" s="54"/>
      <c r="BD1830" s="54"/>
      <c r="BE1830" s="54"/>
      <c r="BF1830" s="54"/>
      <c r="BG1830" s="54"/>
      <c r="BH1830" s="54"/>
      <c r="BI1830" s="54"/>
      <c r="BJ1830" s="54"/>
      <c r="BK1830" s="54"/>
      <c r="BL1830" s="54"/>
      <c r="BM1830" s="54"/>
      <c r="BN1830" s="54"/>
      <c r="BO1830" s="54"/>
      <c r="BP1830" s="54"/>
      <c r="BQ1830" s="54"/>
      <c r="BR1830" s="54"/>
      <c r="BS1830" s="54"/>
      <c r="BT1830" s="54"/>
      <c r="BU1830" s="54"/>
      <c r="BV1830" s="54"/>
      <c r="BW1830" s="54"/>
      <c r="BX1830" s="49"/>
      <c r="BY1830" s="55"/>
      <c r="BZ1830" s="8"/>
      <c r="CE1830" s="12" t="str">
        <f t="shared" si="1459"/>
        <v/>
      </c>
      <c r="CG1830" s="77" t="str">
        <f t="shared" si="1460"/>
        <v/>
      </c>
      <c r="CH1830" s="80" t="str">
        <f t="shared" si="1461"/>
        <v/>
      </c>
      <c r="CL1830" s="12" t="str">
        <f t="shared" si="1462"/>
        <v/>
      </c>
      <c r="CM1830" s="12" t="str">
        <f t="shared" si="1463"/>
        <v/>
      </c>
      <c r="CN1830" s="12" t="str" cm="1">
        <f t="array" ref="CN1830">IF(OR($CE1830="", $CG$3=""), "", IF(IFERROR(INDEX($K1830:$T1830, $CK1830, MATCH(CN$3, $K$3:$T$3, 0)), "")="", $CC$4, $CC$3))</f>
        <v/>
      </c>
      <c r="CO1830" s="12" t="str" cm="1">
        <f t="array" ref="CO1830">IF(OR($CE1830="", $CG$3=""), "", IF(IFERROR(INDEX($AA1830:$AJ1830, $CK1830, MATCH(CO$3, $AA$3:$AJ$3, 0)), "")="", $CC$4, $CC$3))</f>
        <v/>
      </c>
      <c r="CP1830" s="12" t="str">
        <f>IF(OR($CE1830="", $CG$3=""), "", IF(CP$3='Property List &amp; Features'!$BG$9, $CC$3, IF(CP$3=$I1830, $CC$3, $CC$4)))</f>
        <v/>
      </c>
      <c r="CQ1830" s="12" t="str">
        <f>IF(OR($CE1830="", $CG$3=""), "", IF(CQ$3='Property List &amp; Features'!$BG$9, $CC$3, IF(CQ$3=$J1830, $CC$3, $CC$4)))</f>
        <v/>
      </c>
      <c r="CR1830" s="12" t="str">
        <f t="shared" si="1464"/>
        <v/>
      </c>
      <c r="CS1830" s="12" t="str">
        <f t="shared" si="1465"/>
        <v/>
      </c>
      <c r="CT1830" s="12" t="str">
        <f t="shared" si="1466"/>
        <v/>
      </c>
      <c r="CU1830" s="12" t="str">
        <f t="shared" si="1467"/>
        <v/>
      </c>
      <c r="CV1830" s="12" t="str">
        <f t="shared" si="1468"/>
        <v/>
      </c>
      <c r="CW1830" s="12" t="str">
        <f t="shared" si="1490"/>
        <v/>
      </c>
      <c r="CX1830" s="12" t="str">
        <f t="shared" si="1491"/>
        <v/>
      </c>
      <c r="CY1830" s="12" t="str">
        <f t="shared" si="1492"/>
        <v/>
      </c>
      <c r="CZ1830" s="12" t="str">
        <f t="shared" si="1493"/>
        <v/>
      </c>
      <c r="DA1830" s="12" t="str">
        <f t="shared" si="1494"/>
        <v/>
      </c>
      <c r="DB1830" s="12" t="str">
        <f t="shared" si="1495"/>
        <v/>
      </c>
      <c r="DC1830" s="12" t="str">
        <f t="shared" si="1496"/>
        <v/>
      </c>
      <c r="DD1830" s="12" t="str">
        <f t="shared" si="1497"/>
        <v/>
      </c>
      <c r="DE1830" s="12" t="str">
        <f t="shared" si="1498"/>
        <v/>
      </c>
      <c r="DF1830" s="12" t="str">
        <f t="shared" si="1499"/>
        <v/>
      </c>
      <c r="DG1830" s="12" t="str">
        <f t="shared" si="1500"/>
        <v/>
      </c>
      <c r="DH1830" s="12" t="str">
        <f t="shared" si="1501"/>
        <v/>
      </c>
      <c r="DI1830" s="12" t="str">
        <f t="shared" si="1502"/>
        <v/>
      </c>
      <c r="DJ1830" s="12" t="str">
        <f t="shared" si="1503"/>
        <v/>
      </c>
      <c r="DK1830" s="12" t="str">
        <f t="shared" si="1504"/>
        <v/>
      </c>
      <c r="DL1830" s="12" t="str">
        <f t="shared" si="1505"/>
        <v/>
      </c>
      <c r="DM1830" s="12" t="str">
        <f t="shared" si="1506"/>
        <v/>
      </c>
      <c r="DN1830" s="12" t="str">
        <f t="shared" si="1507"/>
        <v/>
      </c>
      <c r="DO1830" s="12" t="str">
        <f t="shared" si="1508"/>
        <v/>
      </c>
      <c r="DP1830" s="12" t="str">
        <f t="shared" si="1509"/>
        <v/>
      </c>
      <c r="DQ1830" s="12" t="str">
        <f t="shared" si="1510"/>
        <v/>
      </c>
      <c r="DR1830" s="12" t="str">
        <f t="shared" si="1472"/>
        <v/>
      </c>
      <c r="DS1830" s="12" t="str">
        <f t="shared" si="1473"/>
        <v/>
      </c>
      <c r="DT1830" s="12" t="str">
        <f t="shared" si="1474"/>
        <v/>
      </c>
      <c r="DU1830" s="12" t="str">
        <f t="shared" si="1475"/>
        <v/>
      </c>
      <c r="DV1830" s="12" t="str">
        <f t="shared" si="1476"/>
        <v/>
      </c>
      <c r="DW1830" s="12" t="str">
        <f t="shared" si="1477"/>
        <v/>
      </c>
      <c r="DX1830" s="12" t="str">
        <f t="shared" si="1478"/>
        <v/>
      </c>
      <c r="DY1830" s="12" t="str">
        <f t="shared" si="1479"/>
        <v/>
      </c>
      <c r="DZ1830" s="12" t="str">
        <f t="shared" si="1480"/>
        <v/>
      </c>
      <c r="EA1830" s="12" t="str">
        <f t="shared" si="1481"/>
        <v/>
      </c>
      <c r="EB1830" s="12" t="str">
        <f t="shared" si="1482"/>
        <v/>
      </c>
      <c r="EC1830" s="12" t="str">
        <f t="shared" si="1483"/>
        <v/>
      </c>
      <c r="ED1830" s="12" t="str">
        <f t="shared" si="1484"/>
        <v/>
      </c>
      <c r="EE1830" s="12" t="str">
        <f t="shared" si="1485"/>
        <v/>
      </c>
      <c r="EF1830" s="12" t="str">
        <f t="shared" si="1486"/>
        <v/>
      </c>
      <c r="EG1830" s="12" t="str">
        <f t="shared" si="1487"/>
        <v/>
      </c>
      <c r="EH1830" s="12" t="str">
        <f t="shared" si="1488"/>
        <v/>
      </c>
      <c r="EI1830" s="12" t="str">
        <f t="shared" si="1489"/>
        <v/>
      </c>
      <c r="EK1830" s="83" t="str">
        <f t="shared" si="1469"/>
        <v/>
      </c>
      <c r="EM1830" s="12" t="str">
        <f t="shared" si="1470"/>
        <v/>
      </c>
      <c r="EO1830" s="12" t="str">
        <f t="shared" si="1471"/>
        <v/>
      </c>
      <c r="EQ1830" s="12" t="str">
        <f>IF($EO1830="", "", IF($EQ$8=$EQ$6, COUNTIF($EO$11:$EO$2510, "&gt;"&amp;$EO1830)+1+COUNTIF($EO$11:$EO1830, $EO1830)-1, COUNTIF($EO$11:$EO$2510, "&lt;"&amp;$EO1830)+1+COUNTIF($EO$11:$EO1830, $EO1830)-1))</f>
        <v/>
      </c>
    </row>
    <row r="1831" spans="1:147" x14ac:dyDescent="0.55000000000000004">
      <c r="A1831" s="8"/>
      <c r="B1831" s="12" t="str">
        <f>IF($D1831="", "", COUNTIF($D$11:$D1831, $D1831))</f>
        <v/>
      </c>
      <c r="C1831" s="8"/>
      <c r="D1831" s="45"/>
      <c r="E1831" s="46"/>
      <c r="F1831" s="47"/>
      <c r="G1831" s="54"/>
      <c r="H1831" s="54"/>
      <c r="I1831" s="48"/>
      <c r="J1831" s="49"/>
      <c r="K1831" s="50"/>
      <c r="L1831" s="50"/>
      <c r="M1831" s="50"/>
      <c r="N1831" s="50"/>
      <c r="O1831" s="50"/>
      <c r="P1831" s="50"/>
      <c r="Q1831" s="50"/>
      <c r="R1831" s="50"/>
      <c r="S1831" s="50"/>
      <c r="T1831" s="50"/>
      <c r="U1831" s="51"/>
      <c r="V1831" s="52"/>
      <c r="W1831" s="53"/>
      <c r="X1831" s="53"/>
      <c r="Y1831" s="53"/>
      <c r="Z1831" s="53"/>
      <c r="AA1831" s="48"/>
      <c r="AB1831" s="54"/>
      <c r="AC1831" s="54"/>
      <c r="AD1831" s="54"/>
      <c r="AE1831" s="54"/>
      <c r="AF1831" s="54"/>
      <c r="AG1831" s="54"/>
      <c r="AH1831" s="54"/>
      <c r="AI1831" s="54"/>
      <c r="AJ1831" s="49"/>
      <c r="AK1831" s="48"/>
      <c r="AL1831" s="54"/>
      <c r="AM1831" s="54"/>
      <c r="AN1831" s="54"/>
      <c r="AO1831" s="54"/>
      <c r="AP1831" s="54"/>
      <c r="AQ1831" s="54"/>
      <c r="AR1831" s="54"/>
      <c r="AS1831" s="54"/>
      <c r="AT1831" s="54"/>
      <c r="AU1831" s="54"/>
      <c r="AV1831" s="54"/>
      <c r="AW1831" s="54"/>
      <c r="AX1831" s="54"/>
      <c r="AY1831" s="54"/>
      <c r="AZ1831" s="54"/>
      <c r="BA1831" s="54"/>
      <c r="BB1831" s="54"/>
      <c r="BC1831" s="54"/>
      <c r="BD1831" s="54"/>
      <c r="BE1831" s="54"/>
      <c r="BF1831" s="54"/>
      <c r="BG1831" s="54"/>
      <c r="BH1831" s="54"/>
      <c r="BI1831" s="54"/>
      <c r="BJ1831" s="54"/>
      <c r="BK1831" s="54"/>
      <c r="BL1831" s="54"/>
      <c r="BM1831" s="54"/>
      <c r="BN1831" s="54"/>
      <c r="BO1831" s="54"/>
      <c r="BP1831" s="54"/>
      <c r="BQ1831" s="54"/>
      <c r="BR1831" s="54"/>
      <c r="BS1831" s="54"/>
      <c r="BT1831" s="54"/>
      <c r="BU1831" s="54"/>
      <c r="BV1831" s="54"/>
      <c r="BW1831" s="54"/>
      <c r="BX1831" s="49"/>
      <c r="BY1831" s="55"/>
      <c r="BZ1831" s="8"/>
      <c r="CE1831" s="12" t="str">
        <f t="shared" si="1459"/>
        <v/>
      </c>
      <c r="CG1831" s="77" t="str">
        <f t="shared" si="1460"/>
        <v/>
      </c>
      <c r="CH1831" s="80" t="str">
        <f t="shared" si="1461"/>
        <v/>
      </c>
      <c r="CL1831" s="12" t="str">
        <f t="shared" si="1462"/>
        <v/>
      </c>
      <c r="CM1831" s="12" t="str">
        <f t="shared" si="1463"/>
        <v/>
      </c>
      <c r="CN1831" s="12" t="str" cm="1">
        <f t="array" ref="CN1831">IF(OR($CE1831="", $CG$3=""), "", IF(IFERROR(INDEX($K1831:$T1831, $CK1831, MATCH(CN$3, $K$3:$T$3, 0)), "")="", $CC$4, $CC$3))</f>
        <v/>
      </c>
      <c r="CO1831" s="12" t="str" cm="1">
        <f t="array" ref="CO1831">IF(OR($CE1831="", $CG$3=""), "", IF(IFERROR(INDEX($AA1831:$AJ1831, $CK1831, MATCH(CO$3, $AA$3:$AJ$3, 0)), "")="", $CC$4, $CC$3))</f>
        <v/>
      </c>
      <c r="CP1831" s="12" t="str">
        <f>IF(OR($CE1831="", $CG$3=""), "", IF(CP$3='Property List &amp; Features'!$BG$9, $CC$3, IF(CP$3=$I1831, $CC$3, $CC$4)))</f>
        <v/>
      </c>
      <c r="CQ1831" s="12" t="str">
        <f>IF(OR($CE1831="", $CG$3=""), "", IF(CQ$3='Property List &amp; Features'!$BG$9, $CC$3, IF(CQ$3=$J1831, $CC$3, $CC$4)))</f>
        <v/>
      </c>
      <c r="CR1831" s="12" t="str">
        <f t="shared" si="1464"/>
        <v/>
      </c>
      <c r="CS1831" s="12" t="str">
        <f t="shared" si="1465"/>
        <v/>
      </c>
      <c r="CT1831" s="12" t="str">
        <f t="shared" si="1466"/>
        <v/>
      </c>
      <c r="CU1831" s="12" t="str">
        <f t="shared" si="1467"/>
        <v/>
      </c>
      <c r="CV1831" s="12" t="str">
        <f t="shared" si="1468"/>
        <v/>
      </c>
      <c r="CW1831" s="12" t="str">
        <f t="shared" si="1490"/>
        <v/>
      </c>
      <c r="CX1831" s="12" t="str">
        <f t="shared" si="1491"/>
        <v/>
      </c>
      <c r="CY1831" s="12" t="str">
        <f t="shared" si="1492"/>
        <v/>
      </c>
      <c r="CZ1831" s="12" t="str">
        <f t="shared" si="1493"/>
        <v/>
      </c>
      <c r="DA1831" s="12" t="str">
        <f t="shared" si="1494"/>
        <v/>
      </c>
      <c r="DB1831" s="12" t="str">
        <f t="shared" si="1495"/>
        <v/>
      </c>
      <c r="DC1831" s="12" t="str">
        <f t="shared" si="1496"/>
        <v/>
      </c>
      <c r="DD1831" s="12" t="str">
        <f t="shared" si="1497"/>
        <v/>
      </c>
      <c r="DE1831" s="12" t="str">
        <f t="shared" si="1498"/>
        <v/>
      </c>
      <c r="DF1831" s="12" t="str">
        <f t="shared" si="1499"/>
        <v/>
      </c>
      <c r="DG1831" s="12" t="str">
        <f t="shared" si="1500"/>
        <v/>
      </c>
      <c r="DH1831" s="12" t="str">
        <f t="shared" si="1501"/>
        <v/>
      </c>
      <c r="DI1831" s="12" t="str">
        <f t="shared" si="1502"/>
        <v/>
      </c>
      <c r="DJ1831" s="12" t="str">
        <f t="shared" si="1503"/>
        <v/>
      </c>
      <c r="DK1831" s="12" t="str">
        <f t="shared" si="1504"/>
        <v/>
      </c>
      <c r="DL1831" s="12" t="str">
        <f t="shared" si="1505"/>
        <v/>
      </c>
      <c r="DM1831" s="12" t="str">
        <f t="shared" si="1506"/>
        <v/>
      </c>
      <c r="DN1831" s="12" t="str">
        <f t="shared" si="1507"/>
        <v/>
      </c>
      <c r="DO1831" s="12" t="str">
        <f t="shared" si="1508"/>
        <v/>
      </c>
      <c r="DP1831" s="12" t="str">
        <f t="shared" si="1509"/>
        <v/>
      </c>
      <c r="DQ1831" s="12" t="str">
        <f t="shared" si="1510"/>
        <v/>
      </c>
      <c r="DR1831" s="12" t="str">
        <f t="shared" si="1472"/>
        <v/>
      </c>
      <c r="DS1831" s="12" t="str">
        <f t="shared" si="1473"/>
        <v/>
      </c>
      <c r="DT1831" s="12" t="str">
        <f t="shared" si="1474"/>
        <v/>
      </c>
      <c r="DU1831" s="12" t="str">
        <f t="shared" si="1475"/>
        <v/>
      </c>
      <c r="DV1831" s="12" t="str">
        <f t="shared" si="1476"/>
        <v/>
      </c>
      <c r="DW1831" s="12" t="str">
        <f t="shared" si="1477"/>
        <v/>
      </c>
      <c r="DX1831" s="12" t="str">
        <f t="shared" si="1478"/>
        <v/>
      </c>
      <c r="DY1831" s="12" t="str">
        <f t="shared" si="1479"/>
        <v/>
      </c>
      <c r="DZ1831" s="12" t="str">
        <f t="shared" si="1480"/>
        <v/>
      </c>
      <c r="EA1831" s="12" t="str">
        <f t="shared" si="1481"/>
        <v/>
      </c>
      <c r="EB1831" s="12" t="str">
        <f t="shared" si="1482"/>
        <v/>
      </c>
      <c r="EC1831" s="12" t="str">
        <f t="shared" si="1483"/>
        <v/>
      </c>
      <c r="ED1831" s="12" t="str">
        <f t="shared" si="1484"/>
        <v/>
      </c>
      <c r="EE1831" s="12" t="str">
        <f t="shared" si="1485"/>
        <v/>
      </c>
      <c r="EF1831" s="12" t="str">
        <f t="shared" si="1486"/>
        <v/>
      </c>
      <c r="EG1831" s="12" t="str">
        <f t="shared" si="1487"/>
        <v/>
      </c>
      <c r="EH1831" s="12" t="str">
        <f t="shared" si="1488"/>
        <v/>
      </c>
      <c r="EI1831" s="12" t="str">
        <f t="shared" si="1489"/>
        <v/>
      </c>
      <c r="EK1831" s="83" t="str">
        <f t="shared" si="1469"/>
        <v/>
      </c>
      <c r="EM1831" s="12" t="str">
        <f t="shared" si="1470"/>
        <v/>
      </c>
      <c r="EO1831" s="12" t="str">
        <f t="shared" si="1471"/>
        <v/>
      </c>
      <c r="EQ1831" s="12" t="str">
        <f>IF($EO1831="", "", IF($EQ$8=$EQ$6, COUNTIF($EO$11:$EO$2510, "&gt;"&amp;$EO1831)+1+COUNTIF($EO$11:$EO1831, $EO1831)-1, COUNTIF($EO$11:$EO$2510, "&lt;"&amp;$EO1831)+1+COUNTIF($EO$11:$EO1831, $EO1831)-1))</f>
        <v/>
      </c>
    </row>
    <row r="1832" spans="1:147" x14ac:dyDescent="0.55000000000000004">
      <c r="A1832" s="8"/>
      <c r="B1832" s="12" t="str">
        <f>IF($D1832="", "", COUNTIF($D$11:$D1832, $D1832))</f>
        <v/>
      </c>
      <c r="C1832" s="8"/>
      <c r="D1832" s="45"/>
      <c r="E1832" s="46"/>
      <c r="F1832" s="47"/>
      <c r="G1832" s="54"/>
      <c r="H1832" s="54"/>
      <c r="I1832" s="48"/>
      <c r="J1832" s="49"/>
      <c r="K1832" s="50"/>
      <c r="L1832" s="50"/>
      <c r="M1832" s="50"/>
      <c r="N1832" s="50"/>
      <c r="O1832" s="50"/>
      <c r="P1832" s="50"/>
      <c r="Q1832" s="50"/>
      <c r="R1832" s="50"/>
      <c r="S1832" s="50"/>
      <c r="T1832" s="50"/>
      <c r="U1832" s="51"/>
      <c r="V1832" s="52"/>
      <c r="W1832" s="53"/>
      <c r="X1832" s="53"/>
      <c r="Y1832" s="53"/>
      <c r="Z1832" s="53"/>
      <c r="AA1832" s="48"/>
      <c r="AB1832" s="54"/>
      <c r="AC1832" s="54"/>
      <c r="AD1832" s="54"/>
      <c r="AE1832" s="54"/>
      <c r="AF1832" s="54"/>
      <c r="AG1832" s="54"/>
      <c r="AH1832" s="54"/>
      <c r="AI1832" s="54"/>
      <c r="AJ1832" s="49"/>
      <c r="AK1832" s="48"/>
      <c r="AL1832" s="54"/>
      <c r="AM1832" s="54"/>
      <c r="AN1832" s="54"/>
      <c r="AO1832" s="54"/>
      <c r="AP1832" s="54"/>
      <c r="AQ1832" s="54"/>
      <c r="AR1832" s="54"/>
      <c r="AS1832" s="54"/>
      <c r="AT1832" s="54"/>
      <c r="AU1832" s="54"/>
      <c r="AV1832" s="54"/>
      <c r="AW1832" s="54"/>
      <c r="AX1832" s="54"/>
      <c r="AY1832" s="54"/>
      <c r="AZ1832" s="54"/>
      <c r="BA1832" s="54"/>
      <c r="BB1832" s="54"/>
      <c r="BC1832" s="54"/>
      <c r="BD1832" s="54"/>
      <c r="BE1832" s="54"/>
      <c r="BF1832" s="54"/>
      <c r="BG1832" s="54"/>
      <c r="BH1832" s="54"/>
      <c r="BI1832" s="54"/>
      <c r="BJ1832" s="54"/>
      <c r="BK1832" s="54"/>
      <c r="BL1832" s="54"/>
      <c r="BM1832" s="54"/>
      <c r="BN1832" s="54"/>
      <c r="BO1832" s="54"/>
      <c r="BP1832" s="54"/>
      <c r="BQ1832" s="54"/>
      <c r="BR1832" s="54"/>
      <c r="BS1832" s="54"/>
      <c r="BT1832" s="54"/>
      <c r="BU1832" s="54"/>
      <c r="BV1832" s="54"/>
      <c r="BW1832" s="54"/>
      <c r="BX1832" s="49"/>
      <c r="BY1832" s="55"/>
      <c r="BZ1832" s="8"/>
      <c r="CE1832" s="12" t="str">
        <f t="shared" si="1459"/>
        <v/>
      </c>
      <c r="CG1832" s="77" t="str">
        <f t="shared" si="1460"/>
        <v/>
      </c>
      <c r="CH1832" s="80" t="str">
        <f t="shared" si="1461"/>
        <v/>
      </c>
      <c r="CL1832" s="12" t="str">
        <f t="shared" si="1462"/>
        <v/>
      </c>
      <c r="CM1832" s="12" t="str">
        <f t="shared" si="1463"/>
        <v/>
      </c>
      <c r="CN1832" s="12" t="str" cm="1">
        <f t="array" ref="CN1832">IF(OR($CE1832="", $CG$3=""), "", IF(IFERROR(INDEX($K1832:$T1832, $CK1832, MATCH(CN$3, $K$3:$T$3, 0)), "")="", $CC$4, $CC$3))</f>
        <v/>
      </c>
      <c r="CO1832" s="12" t="str" cm="1">
        <f t="array" ref="CO1832">IF(OR($CE1832="", $CG$3=""), "", IF(IFERROR(INDEX($AA1832:$AJ1832, $CK1832, MATCH(CO$3, $AA$3:$AJ$3, 0)), "")="", $CC$4, $CC$3))</f>
        <v/>
      </c>
      <c r="CP1832" s="12" t="str">
        <f>IF(OR($CE1832="", $CG$3=""), "", IF(CP$3='Property List &amp; Features'!$BG$9, $CC$3, IF(CP$3=$I1832, $CC$3, $CC$4)))</f>
        <v/>
      </c>
      <c r="CQ1832" s="12" t="str">
        <f>IF(OR($CE1832="", $CG$3=""), "", IF(CQ$3='Property List &amp; Features'!$BG$9, $CC$3, IF(CQ$3=$J1832, $CC$3, $CC$4)))</f>
        <v/>
      </c>
      <c r="CR1832" s="12" t="str">
        <f t="shared" si="1464"/>
        <v/>
      </c>
      <c r="CS1832" s="12" t="str">
        <f t="shared" si="1465"/>
        <v/>
      </c>
      <c r="CT1832" s="12" t="str">
        <f t="shared" si="1466"/>
        <v/>
      </c>
      <c r="CU1832" s="12" t="str">
        <f t="shared" si="1467"/>
        <v/>
      </c>
      <c r="CV1832" s="12" t="str">
        <f t="shared" si="1468"/>
        <v/>
      </c>
      <c r="CW1832" s="12" t="str">
        <f t="shared" si="1490"/>
        <v/>
      </c>
      <c r="CX1832" s="12" t="str">
        <f t="shared" si="1491"/>
        <v/>
      </c>
      <c r="CY1832" s="12" t="str">
        <f t="shared" si="1492"/>
        <v/>
      </c>
      <c r="CZ1832" s="12" t="str">
        <f t="shared" si="1493"/>
        <v/>
      </c>
      <c r="DA1832" s="12" t="str">
        <f t="shared" si="1494"/>
        <v/>
      </c>
      <c r="DB1832" s="12" t="str">
        <f t="shared" si="1495"/>
        <v/>
      </c>
      <c r="DC1832" s="12" t="str">
        <f t="shared" si="1496"/>
        <v/>
      </c>
      <c r="DD1832" s="12" t="str">
        <f t="shared" si="1497"/>
        <v/>
      </c>
      <c r="DE1832" s="12" t="str">
        <f t="shared" si="1498"/>
        <v/>
      </c>
      <c r="DF1832" s="12" t="str">
        <f t="shared" si="1499"/>
        <v/>
      </c>
      <c r="DG1832" s="12" t="str">
        <f t="shared" si="1500"/>
        <v/>
      </c>
      <c r="DH1832" s="12" t="str">
        <f t="shared" si="1501"/>
        <v/>
      </c>
      <c r="DI1832" s="12" t="str">
        <f t="shared" si="1502"/>
        <v/>
      </c>
      <c r="DJ1832" s="12" t="str">
        <f t="shared" si="1503"/>
        <v/>
      </c>
      <c r="DK1832" s="12" t="str">
        <f t="shared" si="1504"/>
        <v/>
      </c>
      <c r="DL1832" s="12" t="str">
        <f t="shared" si="1505"/>
        <v/>
      </c>
      <c r="DM1832" s="12" t="str">
        <f t="shared" si="1506"/>
        <v/>
      </c>
      <c r="DN1832" s="12" t="str">
        <f t="shared" si="1507"/>
        <v/>
      </c>
      <c r="DO1832" s="12" t="str">
        <f t="shared" si="1508"/>
        <v/>
      </c>
      <c r="DP1832" s="12" t="str">
        <f t="shared" si="1509"/>
        <v/>
      </c>
      <c r="DQ1832" s="12" t="str">
        <f t="shared" si="1510"/>
        <v/>
      </c>
      <c r="DR1832" s="12" t="str">
        <f t="shared" si="1472"/>
        <v/>
      </c>
      <c r="DS1832" s="12" t="str">
        <f t="shared" si="1473"/>
        <v/>
      </c>
      <c r="DT1832" s="12" t="str">
        <f t="shared" si="1474"/>
        <v/>
      </c>
      <c r="DU1832" s="12" t="str">
        <f t="shared" si="1475"/>
        <v/>
      </c>
      <c r="DV1832" s="12" t="str">
        <f t="shared" si="1476"/>
        <v/>
      </c>
      <c r="DW1832" s="12" t="str">
        <f t="shared" si="1477"/>
        <v/>
      </c>
      <c r="DX1832" s="12" t="str">
        <f t="shared" si="1478"/>
        <v/>
      </c>
      <c r="DY1832" s="12" t="str">
        <f t="shared" si="1479"/>
        <v/>
      </c>
      <c r="DZ1832" s="12" t="str">
        <f t="shared" si="1480"/>
        <v/>
      </c>
      <c r="EA1832" s="12" t="str">
        <f t="shared" si="1481"/>
        <v/>
      </c>
      <c r="EB1832" s="12" t="str">
        <f t="shared" si="1482"/>
        <v/>
      </c>
      <c r="EC1832" s="12" t="str">
        <f t="shared" si="1483"/>
        <v/>
      </c>
      <c r="ED1832" s="12" t="str">
        <f t="shared" si="1484"/>
        <v/>
      </c>
      <c r="EE1832" s="12" t="str">
        <f t="shared" si="1485"/>
        <v/>
      </c>
      <c r="EF1832" s="12" t="str">
        <f t="shared" si="1486"/>
        <v/>
      </c>
      <c r="EG1832" s="12" t="str">
        <f t="shared" si="1487"/>
        <v/>
      </c>
      <c r="EH1832" s="12" t="str">
        <f t="shared" si="1488"/>
        <v/>
      </c>
      <c r="EI1832" s="12" t="str">
        <f t="shared" si="1489"/>
        <v/>
      </c>
      <c r="EK1832" s="83" t="str">
        <f t="shared" si="1469"/>
        <v/>
      </c>
      <c r="EM1832" s="12" t="str">
        <f t="shared" si="1470"/>
        <v/>
      </c>
      <c r="EO1832" s="12" t="str">
        <f t="shared" si="1471"/>
        <v/>
      </c>
      <c r="EQ1832" s="12" t="str">
        <f>IF($EO1832="", "", IF($EQ$8=$EQ$6, COUNTIF($EO$11:$EO$2510, "&gt;"&amp;$EO1832)+1+COUNTIF($EO$11:$EO1832, $EO1832)-1, COUNTIF($EO$11:$EO$2510, "&lt;"&amp;$EO1832)+1+COUNTIF($EO$11:$EO1832, $EO1832)-1))</f>
        <v/>
      </c>
    </row>
    <row r="1833" spans="1:147" x14ac:dyDescent="0.55000000000000004">
      <c r="A1833" s="8"/>
      <c r="B1833" s="12" t="str">
        <f>IF($D1833="", "", COUNTIF($D$11:$D1833, $D1833))</f>
        <v/>
      </c>
      <c r="C1833" s="8"/>
      <c r="D1833" s="45"/>
      <c r="E1833" s="46"/>
      <c r="F1833" s="47"/>
      <c r="G1833" s="54"/>
      <c r="H1833" s="54"/>
      <c r="I1833" s="48"/>
      <c r="J1833" s="49"/>
      <c r="K1833" s="50"/>
      <c r="L1833" s="50"/>
      <c r="M1833" s="50"/>
      <c r="N1833" s="50"/>
      <c r="O1833" s="50"/>
      <c r="P1833" s="50"/>
      <c r="Q1833" s="50"/>
      <c r="R1833" s="50"/>
      <c r="S1833" s="50"/>
      <c r="T1833" s="50"/>
      <c r="U1833" s="51"/>
      <c r="V1833" s="52"/>
      <c r="W1833" s="53"/>
      <c r="X1833" s="53"/>
      <c r="Y1833" s="53"/>
      <c r="Z1833" s="53"/>
      <c r="AA1833" s="48"/>
      <c r="AB1833" s="54"/>
      <c r="AC1833" s="54"/>
      <c r="AD1833" s="54"/>
      <c r="AE1833" s="54"/>
      <c r="AF1833" s="54"/>
      <c r="AG1833" s="54"/>
      <c r="AH1833" s="54"/>
      <c r="AI1833" s="54"/>
      <c r="AJ1833" s="49"/>
      <c r="AK1833" s="48"/>
      <c r="AL1833" s="54"/>
      <c r="AM1833" s="54"/>
      <c r="AN1833" s="54"/>
      <c r="AO1833" s="54"/>
      <c r="AP1833" s="54"/>
      <c r="AQ1833" s="54"/>
      <c r="AR1833" s="54"/>
      <c r="AS1833" s="54"/>
      <c r="AT1833" s="54"/>
      <c r="AU1833" s="54"/>
      <c r="AV1833" s="54"/>
      <c r="AW1833" s="54"/>
      <c r="AX1833" s="54"/>
      <c r="AY1833" s="54"/>
      <c r="AZ1833" s="54"/>
      <c r="BA1833" s="54"/>
      <c r="BB1833" s="54"/>
      <c r="BC1833" s="54"/>
      <c r="BD1833" s="54"/>
      <c r="BE1833" s="54"/>
      <c r="BF1833" s="54"/>
      <c r="BG1833" s="54"/>
      <c r="BH1833" s="54"/>
      <c r="BI1833" s="54"/>
      <c r="BJ1833" s="54"/>
      <c r="BK1833" s="54"/>
      <c r="BL1833" s="54"/>
      <c r="BM1833" s="54"/>
      <c r="BN1833" s="54"/>
      <c r="BO1833" s="54"/>
      <c r="BP1833" s="54"/>
      <c r="BQ1833" s="54"/>
      <c r="BR1833" s="54"/>
      <c r="BS1833" s="54"/>
      <c r="BT1833" s="54"/>
      <c r="BU1833" s="54"/>
      <c r="BV1833" s="54"/>
      <c r="BW1833" s="54"/>
      <c r="BX1833" s="49"/>
      <c r="BY1833" s="55"/>
      <c r="BZ1833" s="8"/>
      <c r="CE1833" s="12" t="str">
        <f t="shared" si="1459"/>
        <v/>
      </c>
      <c r="CG1833" s="77" t="str">
        <f t="shared" si="1460"/>
        <v/>
      </c>
      <c r="CH1833" s="80" t="str">
        <f t="shared" si="1461"/>
        <v/>
      </c>
      <c r="CL1833" s="12" t="str">
        <f t="shared" si="1462"/>
        <v/>
      </c>
      <c r="CM1833" s="12" t="str">
        <f t="shared" si="1463"/>
        <v/>
      </c>
      <c r="CN1833" s="12" t="str" cm="1">
        <f t="array" ref="CN1833">IF(OR($CE1833="", $CG$3=""), "", IF(IFERROR(INDEX($K1833:$T1833, $CK1833, MATCH(CN$3, $K$3:$T$3, 0)), "")="", $CC$4, $CC$3))</f>
        <v/>
      </c>
      <c r="CO1833" s="12" t="str" cm="1">
        <f t="array" ref="CO1833">IF(OR($CE1833="", $CG$3=""), "", IF(IFERROR(INDEX($AA1833:$AJ1833, $CK1833, MATCH(CO$3, $AA$3:$AJ$3, 0)), "")="", $CC$4, $CC$3))</f>
        <v/>
      </c>
      <c r="CP1833" s="12" t="str">
        <f>IF(OR($CE1833="", $CG$3=""), "", IF(CP$3='Property List &amp; Features'!$BG$9, $CC$3, IF(CP$3=$I1833, $CC$3, $CC$4)))</f>
        <v/>
      </c>
      <c r="CQ1833" s="12" t="str">
        <f>IF(OR($CE1833="", $CG$3=""), "", IF(CQ$3='Property List &amp; Features'!$BG$9, $CC$3, IF(CQ$3=$J1833, $CC$3, $CC$4)))</f>
        <v/>
      </c>
      <c r="CR1833" s="12" t="str">
        <f t="shared" si="1464"/>
        <v/>
      </c>
      <c r="CS1833" s="12" t="str">
        <f t="shared" si="1465"/>
        <v/>
      </c>
      <c r="CT1833" s="12" t="str">
        <f t="shared" si="1466"/>
        <v/>
      </c>
      <c r="CU1833" s="12" t="str">
        <f t="shared" si="1467"/>
        <v/>
      </c>
      <c r="CV1833" s="12" t="str">
        <f t="shared" si="1468"/>
        <v/>
      </c>
      <c r="CW1833" s="12" t="str">
        <f t="shared" si="1490"/>
        <v/>
      </c>
      <c r="CX1833" s="12" t="str">
        <f t="shared" si="1491"/>
        <v/>
      </c>
      <c r="CY1833" s="12" t="str">
        <f t="shared" si="1492"/>
        <v/>
      </c>
      <c r="CZ1833" s="12" t="str">
        <f t="shared" si="1493"/>
        <v/>
      </c>
      <c r="DA1833" s="12" t="str">
        <f t="shared" si="1494"/>
        <v/>
      </c>
      <c r="DB1833" s="12" t="str">
        <f t="shared" si="1495"/>
        <v/>
      </c>
      <c r="DC1833" s="12" t="str">
        <f t="shared" si="1496"/>
        <v/>
      </c>
      <c r="DD1833" s="12" t="str">
        <f t="shared" si="1497"/>
        <v/>
      </c>
      <c r="DE1833" s="12" t="str">
        <f t="shared" si="1498"/>
        <v/>
      </c>
      <c r="DF1833" s="12" t="str">
        <f t="shared" si="1499"/>
        <v/>
      </c>
      <c r="DG1833" s="12" t="str">
        <f t="shared" si="1500"/>
        <v/>
      </c>
      <c r="DH1833" s="12" t="str">
        <f t="shared" si="1501"/>
        <v/>
      </c>
      <c r="DI1833" s="12" t="str">
        <f t="shared" si="1502"/>
        <v/>
      </c>
      <c r="DJ1833" s="12" t="str">
        <f t="shared" si="1503"/>
        <v/>
      </c>
      <c r="DK1833" s="12" t="str">
        <f t="shared" si="1504"/>
        <v/>
      </c>
      <c r="DL1833" s="12" t="str">
        <f t="shared" si="1505"/>
        <v/>
      </c>
      <c r="DM1833" s="12" t="str">
        <f t="shared" si="1506"/>
        <v/>
      </c>
      <c r="DN1833" s="12" t="str">
        <f t="shared" si="1507"/>
        <v/>
      </c>
      <c r="DO1833" s="12" t="str">
        <f t="shared" si="1508"/>
        <v/>
      </c>
      <c r="DP1833" s="12" t="str">
        <f t="shared" si="1509"/>
        <v/>
      </c>
      <c r="DQ1833" s="12" t="str">
        <f t="shared" si="1510"/>
        <v/>
      </c>
      <c r="DR1833" s="12" t="str">
        <f t="shared" si="1472"/>
        <v/>
      </c>
      <c r="DS1833" s="12" t="str">
        <f t="shared" si="1473"/>
        <v/>
      </c>
      <c r="DT1833" s="12" t="str">
        <f t="shared" si="1474"/>
        <v/>
      </c>
      <c r="DU1833" s="12" t="str">
        <f t="shared" si="1475"/>
        <v/>
      </c>
      <c r="DV1833" s="12" t="str">
        <f t="shared" si="1476"/>
        <v/>
      </c>
      <c r="DW1833" s="12" t="str">
        <f t="shared" si="1477"/>
        <v/>
      </c>
      <c r="DX1833" s="12" t="str">
        <f t="shared" si="1478"/>
        <v/>
      </c>
      <c r="DY1833" s="12" t="str">
        <f t="shared" si="1479"/>
        <v/>
      </c>
      <c r="DZ1833" s="12" t="str">
        <f t="shared" si="1480"/>
        <v/>
      </c>
      <c r="EA1833" s="12" t="str">
        <f t="shared" si="1481"/>
        <v/>
      </c>
      <c r="EB1833" s="12" t="str">
        <f t="shared" si="1482"/>
        <v/>
      </c>
      <c r="EC1833" s="12" t="str">
        <f t="shared" si="1483"/>
        <v/>
      </c>
      <c r="ED1833" s="12" t="str">
        <f t="shared" si="1484"/>
        <v/>
      </c>
      <c r="EE1833" s="12" t="str">
        <f t="shared" si="1485"/>
        <v/>
      </c>
      <c r="EF1833" s="12" t="str">
        <f t="shared" si="1486"/>
        <v/>
      </c>
      <c r="EG1833" s="12" t="str">
        <f t="shared" si="1487"/>
        <v/>
      </c>
      <c r="EH1833" s="12" t="str">
        <f t="shared" si="1488"/>
        <v/>
      </c>
      <c r="EI1833" s="12" t="str">
        <f t="shared" si="1489"/>
        <v/>
      </c>
      <c r="EK1833" s="83" t="str">
        <f t="shared" si="1469"/>
        <v/>
      </c>
      <c r="EM1833" s="12" t="str">
        <f t="shared" si="1470"/>
        <v/>
      </c>
      <c r="EO1833" s="12" t="str">
        <f t="shared" si="1471"/>
        <v/>
      </c>
      <c r="EQ1833" s="12" t="str">
        <f>IF($EO1833="", "", IF($EQ$8=$EQ$6, COUNTIF($EO$11:$EO$2510, "&gt;"&amp;$EO1833)+1+COUNTIF($EO$11:$EO1833, $EO1833)-1, COUNTIF($EO$11:$EO$2510, "&lt;"&amp;$EO1833)+1+COUNTIF($EO$11:$EO1833, $EO1833)-1))</f>
        <v/>
      </c>
    </row>
    <row r="1834" spans="1:147" x14ac:dyDescent="0.55000000000000004">
      <c r="A1834" s="8"/>
      <c r="B1834" s="12" t="str">
        <f>IF($D1834="", "", COUNTIF($D$11:$D1834, $D1834))</f>
        <v/>
      </c>
      <c r="C1834" s="8"/>
      <c r="D1834" s="45"/>
      <c r="E1834" s="46"/>
      <c r="F1834" s="47"/>
      <c r="G1834" s="54"/>
      <c r="H1834" s="54"/>
      <c r="I1834" s="48"/>
      <c r="J1834" s="49"/>
      <c r="K1834" s="50"/>
      <c r="L1834" s="50"/>
      <c r="M1834" s="50"/>
      <c r="N1834" s="50"/>
      <c r="O1834" s="50"/>
      <c r="P1834" s="50"/>
      <c r="Q1834" s="50"/>
      <c r="R1834" s="50"/>
      <c r="S1834" s="50"/>
      <c r="T1834" s="50"/>
      <c r="U1834" s="51"/>
      <c r="V1834" s="52"/>
      <c r="W1834" s="53"/>
      <c r="X1834" s="53"/>
      <c r="Y1834" s="53"/>
      <c r="Z1834" s="53"/>
      <c r="AA1834" s="48"/>
      <c r="AB1834" s="54"/>
      <c r="AC1834" s="54"/>
      <c r="AD1834" s="54"/>
      <c r="AE1834" s="54"/>
      <c r="AF1834" s="54"/>
      <c r="AG1834" s="54"/>
      <c r="AH1834" s="54"/>
      <c r="AI1834" s="54"/>
      <c r="AJ1834" s="49"/>
      <c r="AK1834" s="48"/>
      <c r="AL1834" s="54"/>
      <c r="AM1834" s="54"/>
      <c r="AN1834" s="54"/>
      <c r="AO1834" s="54"/>
      <c r="AP1834" s="54"/>
      <c r="AQ1834" s="54"/>
      <c r="AR1834" s="54"/>
      <c r="AS1834" s="54"/>
      <c r="AT1834" s="54"/>
      <c r="AU1834" s="54"/>
      <c r="AV1834" s="54"/>
      <c r="AW1834" s="54"/>
      <c r="AX1834" s="54"/>
      <c r="AY1834" s="54"/>
      <c r="AZ1834" s="54"/>
      <c r="BA1834" s="54"/>
      <c r="BB1834" s="54"/>
      <c r="BC1834" s="54"/>
      <c r="BD1834" s="54"/>
      <c r="BE1834" s="54"/>
      <c r="BF1834" s="54"/>
      <c r="BG1834" s="54"/>
      <c r="BH1834" s="54"/>
      <c r="BI1834" s="54"/>
      <c r="BJ1834" s="54"/>
      <c r="BK1834" s="54"/>
      <c r="BL1834" s="54"/>
      <c r="BM1834" s="54"/>
      <c r="BN1834" s="54"/>
      <c r="BO1834" s="54"/>
      <c r="BP1834" s="54"/>
      <c r="BQ1834" s="54"/>
      <c r="BR1834" s="54"/>
      <c r="BS1834" s="54"/>
      <c r="BT1834" s="54"/>
      <c r="BU1834" s="54"/>
      <c r="BV1834" s="54"/>
      <c r="BW1834" s="54"/>
      <c r="BX1834" s="49"/>
      <c r="BY1834" s="55"/>
      <c r="BZ1834" s="8"/>
      <c r="CE1834" s="12" t="str">
        <f t="shared" si="1459"/>
        <v/>
      </c>
      <c r="CG1834" s="77" t="str">
        <f t="shared" si="1460"/>
        <v/>
      </c>
      <c r="CH1834" s="80" t="str">
        <f t="shared" si="1461"/>
        <v/>
      </c>
      <c r="CL1834" s="12" t="str">
        <f t="shared" si="1462"/>
        <v/>
      </c>
      <c r="CM1834" s="12" t="str">
        <f t="shared" si="1463"/>
        <v/>
      </c>
      <c r="CN1834" s="12" t="str" cm="1">
        <f t="array" ref="CN1834">IF(OR($CE1834="", $CG$3=""), "", IF(IFERROR(INDEX($K1834:$T1834, $CK1834, MATCH(CN$3, $K$3:$T$3, 0)), "")="", $CC$4, $CC$3))</f>
        <v/>
      </c>
      <c r="CO1834" s="12" t="str" cm="1">
        <f t="array" ref="CO1834">IF(OR($CE1834="", $CG$3=""), "", IF(IFERROR(INDEX($AA1834:$AJ1834, $CK1834, MATCH(CO$3, $AA$3:$AJ$3, 0)), "")="", $CC$4, $CC$3))</f>
        <v/>
      </c>
      <c r="CP1834" s="12" t="str">
        <f>IF(OR($CE1834="", $CG$3=""), "", IF(CP$3='Property List &amp; Features'!$BG$9, $CC$3, IF(CP$3=$I1834, $CC$3, $CC$4)))</f>
        <v/>
      </c>
      <c r="CQ1834" s="12" t="str">
        <f>IF(OR($CE1834="", $CG$3=""), "", IF(CQ$3='Property List &amp; Features'!$BG$9, $CC$3, IF(CQ$3=$J1834, $CC$3, $CC$4)))</f>
        <v/>
      </c>
      <c r="CR1834" s="12" t="str">
        <f t="shared" si="1464"/>
        <v/>
      </c>
      <c r="CS1834" s="12" t="str">
        <f t="shared" si="1465"/>
        <v/>
      </c>
      <c r="CT1834" s="12" t="str">
        <f t="shared" si="1466"/>
        <v/>
      </c>
      <c r="CU1834" s="12" t="str">
        <f t="shared" si="1467"/>
        <v/>
      </c>
      <c r="CV1834" s="12" t="str">
        <f t="shared" si="1468"/>
        <v/>
      </c>
      <c r="CW1834" s="12" t="str">
        <f t="shared" si="1490"/>
        <v/>
      </c>
      <c r="CX1834" s="12" t="str">
        <f t="shared" si="1491"/>
        <v/>
      </c>
      <c r="CY1834" s="12" t="str">
        <f t="shared" si="1492"/>
        <v/>
      </c>
      <c r="CZ1834" s="12" t="str">
        <f t="shared" si="1493"/>
        <v/>
      </c>
      <c r="DA1834" s="12" t="str">
        <f t="shared" si="1494"/>
        <v/>
      </c>
      <c r="DB1834" s="12" t="str">
        <f t="shared" si="1495"/>
        <v/>
      </c>
      <c r="DC1834" s="12" t="str">
        <f t="shared" si="1496"/>
        <v/>
      </c>
      <c r="DD1834" s="12" t="str">
        <f t="shared" si="1497"/>
        <v/>
      </c>
      <c r="DE1834" s="12" t="str">
        <f t="shared" si="1498"/>
        <v/>
      </c>
      <c r="DF1834" s="12" t="str">
        <f t="shared" si="1499"/>
        <v/>
      </c>
      <c r="DG1834" s="12" t="str">
        <f t="shared" si="1500"/>
        <v/>
      </c>
      <c r="DH1834" s="12" t="str">
        <f t="shared" si="1501"/>
        <v/>
      </c>
      <c r="DI1834" s="12" t="str">
        <f t="shared" si="1502"/>
        <v/>
      </c>
      <c r="DJ1834" s="12" t="str">
        <f t="shared" si="1503"/>
        <v/>
      </c>
      <c r="DK1834" s="12" t="str">
        <f t="shared" si="1504"/>
        <v/>
      </c>
      <c r="DL1834" s="12" t="str">
        <f t="shared" si="1505"/>
        <v/>
      </c>
      <c r="DM1834" s="12" t="str">
        <f t="shared" si="1506"/>
        <v/>
      </c>
      <c r="DN1834" s="12" t="str">
        <f t="shared" si="1507"/>
        <v/>
      </c>
      <c r="DO1834" s="12" t="str">
        <f t="shared" si="1508"/>
        <v/>
      </c>
      <c r="DP1834" s="12" t="str">
        <f t="shared" si="1509"/>
        <v/>
      </c>
      <c r="DQ1834" s="12" t="str">
        <f t="shared" si="1510"/>
        <v/>
      </c>
      <c r="DR1834" s="12" t="str">
        <f t="shared" si="1472"/>
        <v/>
      </c>
      <c r="DS1834" s="12" t="str">
        <f t="shared" si="1473"/>
        <v/>
      </c>
      <c r="DT1834" s="12" t="str">
        <f t="shared" si="1474"/>
        <v/>
      </c>
      <c r="DU1834" s="12" t="str">
        <f t="shared" si="1475"/>
        <v/>
      </c>
      <c r="DV1834" s="12" t="str">
        <f t="shared" si="1476"/>
        <v/>
      </c>
      <c r="DW1834" s="12" t="str">
        <f t="shared" si="1477"/>
        <v/>
      </c>
      <c r="DX1834" s="12" t="str">
        <f t="shared" si="1478"/>
        <v/>
      </c>
      <c r="DY1834" s="12" t="str">
        <f t="shared" si="1479"/>
        <v/>
      </c>
      <c r="DZ1834" s="12" t="str">
        <f t="shared" si="1480"/>
        <v/>
      </c>
      <c r="EA1834" s="12" t="str">
        <f t="shared" si="1481"/>
        <v/>
      </c>
      <c r="EB1834" s="12" t="str">
        <f t="shared" si="1482"/>
        <v/>
      </c>
      <c r="EC1834" s="12" t="str">
        <f t="shared" si="1483"/>
        <v/>
      </c>
      <c r="ED1834" s="12" t="str">
        <f t="shared" si="1484"/>
        <v/>
      </c>
      <c r="EE1834" s="12" t="str">
        <f t="shared" si="1485"/>
        <v/>
      </c>
      <c r="EF1834" s="12" t="str">
        <f t="shared" si="1486"/>
        <v/>
      </c>
      <c r="EG1834" s="12" t="str">
        <f t="shared" si="1487"/>
        <v/>
      </c>
      <c r="EH1834" s="12" t="str">
        <f t="shared" si="1488"/>
        <v/>
      </c>
      <c r="EI1834" s="12" t="str">
        <f t="shared" si="1489"/>
        <v/>
      </c>
      <c r="EK1834" s="83" t="str">
        <f t="shared" si="1469"/>
        <v/>
      </c>
      <c r="EM1834" s="12" t="str">
        <f t="shared" si="1470"/>
        <v/>
      </c>
      <c r="EO1834" s="12" t="str">
        <f t="shared" si="1471"/>
        <v/>
      </c>
      <c r="EQ1834" s="12" t="str">
        <f>IF($EO1834="", "", IF($EQ$8=$EQ$6, COUNTIF($EO$11:$EO$2510, "&gt;"&amp;$EO1834)+1+COUNTIF($EO$11:$EO1834, $EO1834)-1, COUNTIF($EO$11:$EO$2510, "&lt;"&amp;$EO1834)+1+COUNTIF($EO$11:$EO1834, $EO1834)-1))</f>
        <v/>
      </c>
    </row>
    <row r="1835" spans="1:147" x14ac:dyDescent="0.55000000000000004">
      <c r="A1835" s="8"/>
      <c r="B1835" s="12" t="str">
        <f>IF($D1835="", "", COUNTIF($D$11:$D1835, $D1835))</f>
        <v/>
      </c>
      <c r="C1835" s="8"/>
      <c r="D1835" s="45"/>
      <c r="E1835" s="46"/>
      <c r="F1835" s="47"/>
      <c r="G1835" s="54"/>
      <c r="H1835" s="54"/>
      <c r="I1835" s="48"/>
      <c r="J1835" s="49"/>
      <c r="K1835" s="50"/>
      <c r="L1835" s="50"/>
      <c r="M1835" s="50"/>
      <c r="N1835" s="50"/>
      <c r="O1835" s="50"/>
      <c r="P1835" s="50"/>
      <c r="Q1835" s="50"/>
      <c r="R1835" s="50"/>
      <c r="S1835" s="50"/>
      <c r="T1835" s="50"/>
      <c r="U1835" s="51"/>
      <c r="V1835" s="52"/>
      <c r="W1835" s="53"/>
      <c r="X1835" s="53"/>
      <c r="Y1835" s="53"/>
      <c r="Z1835" s="53"/>
      <c r="AA1835" s="48"/>
      <c r="AB1835" s="54"/>
      <c r="AC1835" s="54"/>
      <c r="AD1835" s="54"/>
      <c r="AE1835" s="54"/>
      <c r="AF1835" s="54"/>
      <c r="AG1835" s="54"/>
      <c r="AH1835" s="54"/>
      <c r="AI1835" s="54"/>
      <c r="AJ1835" s="49"/>
      <c r="AK1835" s="48"/>
      <c r="AL1835" s="54"/>
      <c r="AM1835" s="54"/>
      <c r="AN1835" s="54"/>
      <c r="AO1835" s="54"/>
      <c r="AP1835" s="54"/>
      <c r="AQ1835" s="54"/>
      <c r="AR1835" s="54"/>
      <c r="AS1835" s="54"/>
      <c r="AT1835" s="54"/>
      <c r="AU1835" s="54"/>
      <c r="AV1835" s="54"/>
      <c r="AW1835" s="54"/>
      <c r="AX1835" s="54"/>
      <c r="AY1835" s="54"/>
      <c r="AZ1835" s="54"/>
      <c r="BA1835" s="54"/>
      <c r="BB1835" s="54"/>
      <c r="BC1835" s="54"/>
      <c r="BD1835" s="54"/>
      <c r="BE1835" s="54"/>
      <c r="BF1835" s="54"/>
      <c r="BG1835" s="54"/>
      <c r="BH1835" s="54"/>
      <c r="BI1835" s="54"/>
      <c r="BJ1835" s="54"/>
      <c r="BK1835" s="54"/>
      <c r="BL1835" s="54"/>
      <c r="BM1835" s="54"/>
      <c r="BN1835" s="54"/>
      <c r="BO1835" s="54"/>
      <c r="BP1835" s="54"/>
      <c r="BQ1835" s="54"/>
      <c r="BR1835" s="54"/>
      <c r="BS1835" s="54"/>
      <c r="BT1835" s="54"/>
      <c r="BU1835" s="54"/>
      <c r="BV1835" s="54"/>
      <c r="BW1835" s="54"/>
      <c r="BX1835" s="49"/>
      <c r="BY1835" s="55"/>
      <c r="BZ1835" s="8"/>
      <c r="CE1835" s="12" t="str">
        <f t="shared" si="1459"/>
        <v/>
      </c>
      <c r="CG1835" s="77" t="str">
        <f t="shared" si="1460"/>
        <v/>
      </c>
      <c r="CH1835" s="80" t="str">
        <f t="shared" si="1461"/>
        <v/>
      </c>
      <c r="CL1835" s="12" t="str">
        <f t="shared" si="1462"/>
        <v/>
      </c>
      <c r="CM1835" s="12" t="str">
        <f t="shared" si="1463"/>
        <v/>
      </c>
      <c r="CN1835" s="12" t="str" cm="1">
        <f t="array" ref="CN1835">IF(OR($CE1835="", $CG$3=""), "", IF(IFERROR(INDEX($K1835:$T1835, $CK1835, MATCH(CN$3, $K$3:$T$3, 0)), "")="", $CC$4, $CC$3))</f>
        <v/>
      </c>
      <c r="CO1835" s="12" t="str" cm="1">
        <f t="array" ref="CO1835">IF(OR($CE1835="", $CG$3=""), "", IF(IFERROR(INDEX($AA1835:$AJ1835, $CK1835, MATCH(CO$3, $AA$3:$AJ$3, 0)), "")="", $CC$4, $CC$3))</f>
        <v/>
      </c>
      <c r="CP1835" s="12" t="str">
        <f>IF(OR($CE1835="", $CG$3=""), "", IF(CP$3='Property List &amp; Features'!$BG$9, $CC$3, IF(CP$3=$I1835, $CC$3, $CC$4)))</f>
        <v/>
      </c>
      <c r="CQ1835" s="12" t="str">
        <f>IF(OR($CE1835="", $CG$3=""), "", IF(CQ$3='Property List &amp; Features'!$BG$9, $CC$3, IF(CQ$3=$J1835, $CC$3, $CC$4)))</f>
        <v/>
      </c>
      <c r="CR1835" s="12" t="str">
        <f t="shared" si="1464"/>
        <v/>
      </c>
      <c r="CS1835" s="12" t="str">
        <f t="shared" si="1465"/>
        <v/>
      </c>
      <c r="CT1835" s="12" t="str">
        <f t="shared" si="1466"/>
        <v/>
      </c>
      <c r="CU1835" s="12" t="str">
        <f t="shared" si="1467"/>
        <v/>
      </c>
      <c r="CV1835" s="12" t="str">
        <f t="shared" si="1468"/>
        <v/>
      </c>
      <c r="CW1835" s="12" t="str">
        <f t="shared" si="1490"/>
        <v/>
      </c>
      <c r="CX1835" s="12" t="str">
        <f t="shared" si="1491"/>
        <v/>
      </c>
      <c r="CY1835" s="12" t="str">
        <f t="shared" si="1492"/>
        <v/>
      </c>
      <c r="CZ1835" s="12" t="str">
        <f t="shared" si="1493"/>
        <v/>
      </c>
      <c r="DA1835" s="12" t="str">
        <f t="shared" si="1494"/>
        <v/>
      </c>
      <c r="DB1835" s="12" t="str">
        <f t="shared" si="1495"/>
        <v/>
      </c>
      <c r="DC1835" s="12" t="str">
        <f t="shared" si="1496"/>
        <v/>
      </c>
      <c r="DD1835" s="12" t="str">
        <f t="shared" si="1497"/>
        <v/>
      </c>
      <c r="DE1835" s="12" t="str">
        <f t="shared" si="1498"/>
        <v/>
      </c>
      <c r="DF1835" s="12" t="str">
        <f t="shared" si="1499"/>
        <v/>
      </c>
      <c r="DG1835" s="12" t="str">
        <f t="shared" si="1500"/>
        <v/>
      </c>
      <c r="DH1835" s="12" t="str">
        <f t="shared" si="1501"/>
        <v/>
      </c>
      <c r="DI1835" s="12" t="str">
        <f t="shared" si="1502"/>
        <v/>
      </c>
      <c r="DJ1835" s="12" t="str">
        <f t="shared" si="1503"/>
        <v/>
      </c>
      <c r="DK1835" s="12" t="str">
        <f t="shared" si="1504"/>
        <v/>
      </c>
      <c r="DL1835" s="12" t="str">
        <f t="shared" si="1505"/>
        <v/>
      </c>
      <c r="DM1835" s="12" t="str">
        <f t="shared" si="1506"/>
        <v/>
      </c>
      <c r="DN1835" s="12" t="str">
        <f t="shared" si="1507"/>
        <v/>
      </c>
      <c r="DO1835" s="12" t="str">
        <f t="shared" si="1508"/>
        <v/>
      </c>
      <c r="DP1835" s="12" t="str">
        <f t="shared" si="1509"/>
        <v/>
      </c>
      <c r="DQ1835" s="12" t="str">
        <f t="shared" si="1510"/>
        <v/>
      </c>
      <c r="DR1835" s="12" t="str">
        <f t="shared" si="1472"/>
        <v/>
      </c>
      <c r="DS1835" s="12" t="str">
        <f t="shared" si="1473"/>
        <v/>
      </c>
      <c r="DT1835" s="12" t="str">
        <f t="shared" si="1474"/>
        <v/>
      </c>
      <c r="DU1835" s="12" t="str">
        <f t="shared" si="1475"/>
        <v/>
      </c>
      <c r="DV1835" s="12" t="str">
        <f t="shared" si="1476"/>
        <v/>
      </c>
      <c r="DW1835" s="12" t="str">
        <f t="shared" si="1477"/>
        <v/>
      </c>
      <c r="DX1835" s="12" t="str">
        <f t="shared" si="1478"/>
        <v/>
      </c>
      <c r="DY1835" s="12" t="str">
        <f t="shared" si="1479"/>
        <v/>
      </c>
      <c r="DZ1835" s="12" t="str">
        <f t="shared" si="1480"/>
        <v/>
      </c>
      <c r="EA1835" s="12" t="str">
        <f t="shared" si="1481"/>
        <v/>
      </c>
      <c r="EB1835" s="12" t="str">
        <f t="shared" si="1482"/>
        <v/>
      </c>
      <c r="EC1835" s="12" t="str">
        <f t="shared" si="1483"/>
        <v/>
      </c>
      <c r="ED1835" s="12" t="str">
        <f t="shared" si="1484"/>
        <v/>
      </c>
      <c r="EE1835" s="12" t="str">
        <f t="shared" si="1485"/>
        <v/>
      </c>
      <c r="EF1835" s="12" t="str">
        <f t="shared" si="1486"/>
        <v/>
      </c>
      <c r="EG1835" s="12" t="str">
        <f t="shared" si="1487"/>
        <v/>
      </c>
      <c r="EH1835" s="12" t="str">
        <f t="shared" si="1488"/>
        <v/>
      </c>
      <c r="EI1835" s="12" t="str">
        <f t="shared" si="1489"/>
        <v/>
      </c>
      <c r="EK1835" s="83" t="str">
        <f t="shared" si="1469"/>
        <v/>
      </c>
      <c r="EM1835" s="12" t="str">
        <f t="shared" si="1470"/>
        <v/>
      </c>
      <c r="EO1835" s="12" t="str">
        <f t="shared" si="1471"/>
        <v/>
      </c>
      <c r="EQ1835" s="12" t="str">
        <f>IF($EO1835="", "", IF($EQ$8=$EQ$6, COUNTIF($EO$11:$EO$2510, "&gt;"&amp;$EO1835)+1+COUNTIF($EO$11:$EO1835, $EO1835)-1, COUNTIF($EO$11:$EO$2510, "&lt;"&amp;$EO1835)+1+COUNTIF($EO$11:$EO1835, $EO1835)-1))</f>
        <v/>
      </c>
    </row>
    <row r="1836" spans="1:147" x14ac:dyDescent="0.55000000000000004">
      <c r="A1836" s="8"/>
      <c r="B1836" s="12" t="str">
        <f>IF($D1836="", "", COUNTIF($D$11:$D1836, $D1836))</f>
        <v/>
      </c>
      <c r="C1836" s="8"/>
      <c r="D1836" s="45"/>
      <c r="E1836" s="46"/>
      <c r="F1836" s="47"/>
      <c r="G1836" s="54"/>
      <c r="H1836" s="54"/>
      <c r="I1836" s="48"/>
      <c r="J1836" s="49"/>
      <c r="K1836" s="50"/>
      <c r="L1836" s="50"/>
      <c r="M1836" s="50"/>
      <c r="N1836" s="50"/>
      <c r="O1836" s="50"/>
      <c r="P1836" s="50"/>
      <c r="Q1836" s="50"/>
      <c r="R1836" s="50"/>
      <c r="S1836" s="50"/>
      <c r="T1836" s="50"/>
      <c r="U1836" s="51"/>
      <c r="V1836" s="52"/>
      <c r="W1836" s="53"/>
      <c r="X1836" s="53"/>
      <c r="Y1836" s="53"/>
      <c r="Z1836" s="53"/>
      <c r="AA1836" s="48"/>
      <c r="AB1836" s="54"/>
      <c r="AC1836" s="54"/>
      <c r="AD1836" s="54"/>
      <c r="AE1836" s="54"/>
      <c r="AF1836" s="54"/>
      <c r="AG1836" s="54"/>
      <c r="AH1836" s="54"/>
      <c r="AI1836" s="54"/>
      <c r="AJ1836" s="49"/>
      <c r="AK1836" s="48"/>
      <c r="AL1836" s="54"/>
      <c r="AM1836" s="54"/>
      <c r="AN1836" s="54"/>
      <c r="AO1836" s="54"/>
      <c r="AP1836" s="54"/>
      <c r="AQ1836" s="54"/>
      <c r="AR1836" s="54"/>
      <c r="AS1836" s="54"/>
      <c r="AT1836" s="54"/>
      <c r="AU1836" s="54"/>
      <c r="AV1836" s="54"/>
      <c r="AW1836" s="54"/>
      <c r="AX1836" s="54"/>
      <c r="AY1836" s="54"/>
      <c r="AZ1836" s="54"/>
      <c r="BA1836" s="54"/>
      <c r="BB1836" s="54"/>
      <c r="BC1836" s="54"/>
      <c r="BD1836" s="54"/>
      <c r="BE1836" s="54"/>
      <c r="BF1836" s="54"/>
      <c r="BG1836" s="54"/>
      <c r="BH1836" s="54"/>
      <c r="BI1836" s="54"/>
      <c r="BJ1836" s="54"/>
      <c r="BK1836" s="54"/>
      <c r="BL1836" s="54"/>
      <c r="BM1836" s="54"/>
      <c r="BN1836" s="54"/>
      <c r="BO1836" s="54"/>
      <c r="BP1836" s="54"/>
      <c r="BQ1836" s="54"/>
      <c r="BR1836" s="54"/>
      <c r="BS1836" s="54"/>
      <c r="BT1836" s="54"/>
      <c r="BU1836" s="54"/>
      <c r="BV1836" s="54"/>
      <c r="BW1836" s="54"/>
      <c r="BX1836" s="49"/>
      <c r="BY1836" s="55"/>
      <c r="BZ1836" s="8"/>
      <c r="CE1836" s="12" t="str">
        <f t="shared" si="1459"/>
        <v/>
      </c>
      <c r="CG1836" s="77" t="str">
        <f t="shared" si="1460"/>
        <v/>
      </c>
      <c r="CH1836" s="80" t="str">
        <f t="shared" si="1461"/>
        <v/>
      </c>
      <c r="CL1836" s="12" t="str">
        <f t="shared" si="1462"/>
        <v/>
      </c>
      <c r="CM1836" s="12" t="str">
        <f t="shared" si="1463"/>
        <v/>
      </c>
      <c r="CN1836" s="12" t="str" cm="1">
        <f t="array" ref="CN1836">IF(OR($CE1836="", $CG$3=""), "", IF(IFERROR(INDEX($K1836:$T1836, $CK1836, MATCH(CN$3, $K$3:$T$3, 0)), "")="", $CC$4, $CC$3))</f>
        <v/>
      </c>
      <c r="CO1836" s="12" t="str" cm="1">
        <f t="array" ref="CO1836">IF(OR($CE1836="", $CG$3=""), "", IF(IFERROR(INDEX($AA1836:$AJ1836, $CK1836, MATCH(CO$3, $AA$3:$AJ$3, 0)), "")="", $CC$4, $CC$3))</f>
        <v/>
      </c>
      <c r="CP1836" s="12" t="str">
        <f>IF(OR($CE1836="", $CG$3=""), "", IF(CP$3='Property List &amp; Features'!$BG$9, $CC$3, IF(CP$3=$I1836, $CC$3, $CC$4)))</f>
        <v/>
      </c>
      <c r="CQ1836" s="12" t="str">
        <f>IF(OR($CE1836="", $CG$3=""), "", IF(CQ$3='Property List &amp; Features'!$BG$9, $CC$3, IF(CQ$3=$J1836, $CC$3, $CC$4)))</f>
        <v/>
      </c>
      <c r="CR1836" s="12" t="str">
        <f t="shared" si="1464"/>
        <v/>
      </c>
      <c r="CS1836" s="12" t="str">
        <f t="shared" si="1465"/>
        <v/>
      </c>
      <c r="CT1836" s="12" t="str">
        <f t="shared" si="1466"/>
        <v/>
      </c>
      <c r="CU1836" s="12" t="str">
        <f t="shared" si="1467"/>
        <v/>
      </c>
      <c r="CV1836" s="12" t="str">
        <f t="shared" si="1468"/>
        <v/>
      </c>
      <c r="CW1836" s="12" t="str">
        <f t="shared" si="1490"/>
        <v/>
      </c>
      <c r="CX1836" s="12" t="str">
        <f t="shared" si="1491"/>
        <v/>
      </c>
      <c r="CY1836" s="12" t="str">
        <f t="shared" si="1492"/>
        <v/>
      </c>
      <c r="CZ1836" s="12" t="str">
        <f t="shared" si="1493"/>
        <v/>
      </c>
      <c r="DA1836" s="12" t="str">
        <f t="shared" si="1494"/>
        <v/>
      </c>
      <c r="DB1836" s="12" t="str">
        <f t="shared" si="1495"/>
        <v/>
      </c>
      <c r="DC1836" s="12" t="str">
        <f t="shared" si="1496"/>
        <v/>
      </c>
      <c r="DD1836" s="12" t="str">
        <f t="shared" si="1497"/>
        <v/>
      </c>
      <c r="DE1836" s="12" t="str">
        <f t="shared" si="1498"/>
        <v/>
      </c>
      <c r="DF1836" s="12" t="str">
        <f t="shared" si="1499"/>
        <v/>
      </c>
      <c r="DG1836" s="12" t="str">
        <f t="shared" si="1500"/>
        <v/>
      </c>
      <c r="DH1836" s="12" t="str">
        <f t="shared" si="1501"/>
        <v/>
      </c>
      <c r="DI1836" s="12" t="str">
        <f t="shared" si="1502"/>
        <v/>
      </c>
      <c r="DJ1836" s="12" t="str">
        <f t="shared" si="1503"/>
        <v/>
      </c>
      <c r="DK1836" s="12" t="str">
        <f t="shared" si="1504"/>
        <v/>
      </c>
      <c r="DL1836" s="12" t="str">
        <f t="shared" si="1505"/>
        <v/>
      </c>
      <c r="DM1836" s="12" t="str">
        <f t="shared" si="1506"/>
        <v/>
      </c>
      <c r="DN1836" s="12" t="str">
        <f t="shared" si="1507"/>
        <v/>
      </c>
      <c r="DO1836" s="12" t="str">
        <f t="shared" si="1508"/>
        <v/>
      </c>
      <c r="DP1836" s="12" t="str">
        <f t="shared" si="1509"/>
        <v/>
      </c>
      <c r="DQ1836" s="12" t="str">
        <f t="shared" si="1510"/>
        <v/>
      </c>
      <c r="DR1836" s="12" t="str">
        <f t="shared" si="1472"/>
        <v/>
      </c>
      <c r="DS1836" s="12" t="str">
        <f t="shared" si="1473"/>
        <v/>
      </c>
      <c r="DT1836" s="12" t="str">
        <f t="shared" si="1474"/>
        <v/>
      </c>
      <c r="DU1836" s="12" t="str">
        <f t="shared" si="1475"/>
        <v/>
      </c>
      <c r="DV1836" s="12" t="str">
        <f t="shared" si="1476"/>
        <v/>
      </c>
      <c r="DW1836" s="12" t="str">
        <f t="shared" si="1477"/>
        <v/>
      </c>
      <c r="DX1836" s="12" t="str">
        <f t="shared" si="1478"/>
        <v/>
      </c>
      <c r="DY1836" s="12" t="str">
        <f t="shared" si="1479"/>
        <v/>
      </c>
      <c r="DZ1836" s="12" t="str">
        <f t="shared" si="1480"/>
        <v/>
      </c>
      <c r="EA1836" s="12" t="str">
        <f t="shared" si="1481"/>
        <v/>
      </c>
      <c r="EB1836" s="12" t="str">
        <f t="shared" si="1482"/>
        <v/>
      </c>
      <c r="EC1836" s="12" t="str">
        <f t="shared" si="1483"/>
        <v/>
      </c>
      <c r="ED1836" s="12" t="str">
        <f t="shared" si="1484"/>
        <v/>
      </c>
      <c r="EE1836" s="12" t="str">
        <f t="shared" si="1485"/>
        <v/>
      </c>
      <c r="EF1836" s="12" t="str">
        <f t="shared" si="1486"/>
        <v/>
      </c>
      <c r="EG1836" s="12" t="str">
        <f t="shared" si="1487"/>
        <v/>
      </c>
      <c r="EH1836" s="12" t="str">
        <f t="shared" si="1488"/>
        <v/>
      </c>
      <c r="EI1836" s="12" t="str">
        <f t="shared" si="1489"/>
        <v/>
      </c>
      <c r="EK1836" s="83" t="str">
        <f t="shared" si="1469"/>
        <v/>
      </c>
      <c r="EM1836" s="12" t="str">
        <f t="shared" si="1470"/>
        <v/>
      </c>
      <c r="EO1836" s="12" t="str">
        <f t="shared" si="1471"/>
        <v/>
      </c>
      <c r="EQ1836" s="12" t="str">
        <f>IF($EO1836="", "", IF($EQ$8=$EQ$6, COUNTIF($EO$11:$EO$2510, "&gt;"&amp;$EO1836)+1+COUNTIF($EO$11:$EO1836, $EO1836)-1, COUNTIF($EO$11:$EO$2510, "&lt;"&amp;$EO1836)+1+COUNTIF($EO$11:$EO1836, $EO1836)-1))</f>
        <v/>
      </c>
    </row>
    <row r="1837" spans="1:147" x14ac:dyDescent="0.55000000000000004">
      <c r="A1837" s="8"/>
      <c r="B1837" s="12" t="str">
        <f>IF($D1837="", "", COUNTIF($D$11:$D1837, $D1837))</f>
        <v/>
      </c>
      <c r="C1837" s="8"/>
      <c r="D1837" s="45"/>
      <c r="E1837" s="46"/>
      <c r="F1837" s="47"/>
      <c r="G1837" s="54"/>
      <c r="H1837" s="54"/>
      <c r="I1837" s="48"/>
      <c r="J1837" s="49"/>
      <c r="K1837" s="50"/>
      <c r="L1837" s="50"/>
      <c r="M1837" s="50"/>
      <c r="N1837" s="50"/>
      <c r="O1837" s="50"/>
      <c r="P1837" s="50"/>
      <c r="Q1837" s="50"/>
      <c r="R1837" s="50"/>
      <c r="S1837" s="50"/>
      <c r="T1837" s="50"/>
      <c r="U1837" s="51"/>
      <c r="V1837" s="52"/>
      <c r="W1837" s="53"/>
      <c r="X1837" s="53"/>
      <c r="Y1837" s="53"/>
      <c r="Z1837" s="53"/>
      <c r="AA1837" s="48"/>
      <c r="AB1837" s="54"/>
      <c r="AC1837" s="54"/>
      <c r="AD1837" s="54"/>
      <c r="AE1837" s="54"/>
      <c r="AF1837" s="54"/>
      <c r="AG1837" s="54"/>
      <c r="AH1837" s="54"/>
      <c r="AI1837" s="54"/>
      <c r="AJ1837" s="49"/>
      <c r="AK1837" s="48"/>
      <c r="AL1837" s="54"/>
      <c r="AM1837" s="54"/>
      <c r="AN1837" s="54"/>
      <c r="AO1837" s="54"/>
      <c r="AP1837" s="54"/>
      <c r="AQ1837" s="54"/>
      <c r="AR1837" s="54"/>
      <c r="AS1837" s="54"/>
      <c r="AT1837" s="54"/>
      <c r="AU1837" s="54"/>
      <c r="AV1837" s="54"/>
      <c r="AW1837" s="54"/>
      <c r="AX1837" s="54"/>
      <c r="AY1837" s="54"/>
      <c r="AZ1837" s="54"/>
      <c r="BA1837" s="54"/>
      <c r="BB1837" s="54"/>
      <c r="BC1837" s="54"/>
      <c r="BD1837" s="54"/>
      <c r="BE1837" s="54"/>
      <c r="BF1837" s="54"/>
      <c r="BG1837" s="54"/>
      <c r="BH1837" s="54"/>
      <c r="BI1837" s="54"/>
      <c r="BJ1837" s="54"/>
      <c r="BK1837" s="54"/>
      <c r="BL1837" s="54"/>
      <c r="BM1837" s="54"/>
      <c r="BN1837" s="54"/>
      <c r="BO1837" s="54"/>
      <c r="BP1837" s="54"/>
      <c r="BQ1837" s="54"/>
      <c r="BR1837" s="54"/>
      <c r="BS1837" s="54"/>
      <c r="BT1837" s="54"/>
      <c r="BU1837" s="54"/>
      <c r="BV1837" s="54"/>
      <c r="BW1837" s="54"/>
      <c r="BX1837" s="49"/>
      <c r="BY1837" s="55"/>
      <c r="BZ1837" s="8"/>
      <c r="CE1837" s="12" t="str">
        <f t="shared" si="1459"/>
        <v/>
      </c>
      <c r="CG1837" s="77" t="str">
        <f t="shared" si="1460"/>
        <v/>
      </c>
      <c r="CH1837" s="80" t="str">
        <f t="shared" si="1461"/>
        <v/>
      </c>
      <c r="CL1837" s="12" t="str">
        <f t="shared" si="1462"/>
        <v/>
      </c>
      <c r="CM1837" s="12" t="str">
        <f t="shared" si="1463"/>
        <v/>
      </c>
      <c r="CN1837" s="12" t="str" cm="1">
        <f t="array" ref="CN1837">IF(OR($CE1837="", $CG$3=""), "", IF(IFERROR(INDEX($K1837:$T1837, $CK1837, MATCH(CN$3, $K$3:$T$3, 0)), "")="", $CC$4, $CC$3))</f>
        <v/>
      </c>
      <c r="CO1837" s="12" t="str" cm="1">
        <f t="array" ref="CO1837">IF(OR($CE1837="", $CG$3=""), "", IF(IFERROR(INDEX($AA1837:$AJ1837, $CK1837, MATCH(CO$3, $AA$3:$AJ$3, 0)), "")="", $CC$4, $CC$3))</f>
        <v/>
      </c>
      <c r="CP1837" s="12" t="str">
        <f>IF(OR($CE1837="", $CG$3=""), "", IF(CP$3='Property List &amp; Features'!$BG$9, $CC$3, IF(CP$3=$I1837, $CC$3, $CC$4)))</f>
        <v/>
      </c>
      <c r="CQ1837" s="12" t="str">
        <f>IF(OR($CE1837="", $CG$3=""), "", IF(CQ$3='Property List &amp; Features'!$BG$9, $CC$3, IF(CQ$3=$J1837, $CC$3, $CC$4)))</f>
        <v/>
      </c>
      <c r="CR1837" s="12" t="str">
        <f t="shared" si="1464"/>
        <v/>
      </c>
      <c r="CS1837" s="12" t="str">
        <f t="shared" si="1465"/>
        <v/>
      </c>
      <c r="CT1837" s="12" t="str">
        <f t="shared" si="1466"/>
        <v/>
      </c>
      <c r="CU1837" s="12" t="str">
        <f t="shared" si="1467"/>
        <v/>
      </c>
      <c r="CV1837" s="12" t="str">
        <f t="shared" si="1468"/>
        <v/>
      </c>
      <c r="CW1837" s="12" t="str">
        <f t="shared" si="1490"/>
        <v/>
      </c>
      <c r="CX1837" s="12" t="str">
        <f t="shared" si="1491"/>
        <v/>
      </c>
      <c r="CY1837" s="12" t="str">
        <f t="shared" si="1492"/>
        <v/>
      </c>
      <c r="CZ1837" s="12" t="str">
        <f t="shared" si="1493"/>
        <v/>
      </c>
      <c r="DA1837" s="12" t="str">
        <f t="shared" si="1494"/>
        <v/>
      </c>
      <c r="DB1837" s="12" t="str">
        <f t="shared" si="1495"/>
        <v/>
      </c>
      <c r="DC1837" s="12" t="str">
        <f t="shared" si="1496"/>
        <v/>
      </c>
      <c r="DD1837" s="12" t="str">
        <f t="shared" si="1497"/>
        <v/>
      </c>
      <c r="DE1837" s="12" t="str">
        <f t="shared" si="1498"/>
        <v/>
      </c>
      <c r="DF1837" s="12" t="str">
        <f t="shared" si="1499"/>
        <v/>
      </c>
      <c r="DG1837" s="12" t="str">
        <f t="shared" si="1500"/>
        <v/>
      </c>
      <c r="DH1837" s="12" t="str">
        <f t="shared" si="1501"/>
        <v/>
      </c>
      <c r="DI1837" s="12" t="str">
        <f t="shared" si="1502"/>
        <v/>
      </c>
      <c r="DJ1837" s="12" t="str">
        <f t="shared" si="1503"/>
        <v/>
      </c>
      <c r="DK1837" s="12" t="str">
        <f t="shared" si="1504"/>
        <v/>
      </c>
      <c r="DL1837" s="12" t="str">
        <f t="shared" si="1505"/>
        <v/>
      </c>
      <c r="DM1837" s="12" t="str">
        <f t="shared" si="1506"/>
        <v/>
      </c>
      <c r="DN1837" s="12" t="str">
        <f t="shared" si="1507"/>
        <v/>
      </c>
      <c r="DO1837" s="12" t="str">
        <f t="shared" si="1508"/>
        <v/>
      </c>
      <c r="DP1837" s="12" t="str">
        <f t="shared" si="1509"/>
        <v/>
      </c>
      <c r="DQ1837" s="12" t="str">
        <f t="shared" si="1510"/>
        <v/>
      </c>
      <c r="DR1837" s="12" t="str">
        <f t="shared" si="1472"/>
        <v/>
      </c>
      <c r="DS1837" s="12" t="str">
        <f t="shared" si="1473"/>
        <v/>
      </c>
      <c r="DT1837" s="12" t="str">
        <f t="shared" si="1474"/>
        <v/>
      </c>
      <c r="DU1837" s="12" t="str">
        <f t="shared" si="1475"/>
        <v/>
      </c>
      <c r="DV1837" s="12" t="str">
        <f t="shared" si="1476"/>
        <v/>
      </c>
      <c r="DW1837" s="12" t="str">
        <f t="shared" si="1477"/>
        <v/>
      </c>
      <c r="DX1837" s="12" t="str">
        <f t="shared" si="1478"/>
        <v/>
      </c>
      <c r="DY1837" s="12" t="str">
        <f t="shared" si="1479"/>
        <v/>
      </c>
      <c r="DZ1837" s="12" t="str">
        <f t="shared" si="1480"/>
        <v/>
      </c>
      <c r="EA1837" s="12" t="str">
        <f t="shared" si="1481"/>
        <v/>
      </c>
      <c r="EB1837" s="12" t="str">
        <f t="shared" si="1482"/>
        <v/>
      </c>
      <c r="EC1837" s="12" t="str">
        <f t="shared" si="1483"/>
        <v/>
      </c>
      <c r="ED1837" s="12" t="str">
        <f t="shared" si="1484"/>
        <v/>
      </c>
      <c r="EE1837" s="12" t="str">
        <f t="shared" si="1485"/>
        <v/>
      </c>
      <c r="EF1837" s="12" t="str">
        <f t="shared" si="1486"/>
        <v/>
      </c>
      <c r="EG1837" s="12" t="str">
        <f t="shared" si="1487"/>
        <v/>
      </c>
      <c r="EH1837" s="12" t="str">
        <f t="shared" si="1488"/>
        <v/>
      </c>
      <c r="EI1837" s="12" t="str">
        <f t="shared" si="1489"/>
        <v/>
      </c>
      <c r="EK1837" s="83" t="str">
        <f t="shared" si="1469"/>
        <v/>
      </c>
      <c r="EM1837" s="12" t="str">
        <f t="shared" si="1470"/>
        <v/>
      </c>
      <c r="EO1837" s="12" t="str">
        <f t="shared" si="1471"/>
        <v/>
      </c>
      <c r="EQ1837" s="12" t="str">
        <f>IF($EO1837="", "", IF($EQ$8=$EQ$6, COUNTIF($EO$11:$EO$2510, "&gt;"&amp;$EO1837)+1+COUNTIF($EO$11:$EO1837, $EO1837)-1, COUNTIF($EO$11:$EO$2510, "&lt;"&amp;$EO1837)+1+COUNTIF($EO$11:$EO1837, $EO1837)-1))</f>
        <v/>
      </c>
    </row>
    <row r="1838" spans="1:147" x14ac:dyDescent="0.55000000000000004">
      <c r="A1838" s="8"/>
      <c r="B1838" s="12" t="str">
        <f>IF($D1838="", "", COUNTIF($D$11:$D1838, $D1838))</f>
        <v/>
      </c>
      <c r="C1838" s="8"/>
      <c r="D1838" s="45"/>
      <c r="E1838" s="46"/>
      <c r="F1838" s="47"/>
      <c r="G1838" s="54"/>
      <c r="H1838" s="54"/>
      <c r="I1838" s="48"/>
      <c r="J1838" s="49"/>
      <c r="K1838" s="50"/>
      <c r="L1838" s="50"/>
      <c r="M1838" s="50"/>
      <c r="N1838" s="50"/>
      <c r="O1838" s="50"/>
      <c r="P1838" s="50"/>
      <c r="Q1838" s="50"/>
      <c r="R1838" s="50"/>
      <c r="S1838" s="50"/>
      <c r="T1838" s="50"/>
      <c r="U1838" s="51"/>
      <c r="V1838" s="52"/>
      <c r="W1838" s="53"/>
      <c r="X1838" s="53"/>
      <c r="Y1838" s="53"/>
      <c r="Z1838" s="53"/>
      <c r="AA1838" s="48"/>
      <c r="AB1838" s="54"/>
      <c r="AC1838" s="54"/>
      <c r="AD1838" s="54"/>
      <c r="AE1838" s="54"/>
      <c r="AF1838" s="54"/>
      <c r="AG1838" s="54"/>
      <c r="AH1838" s="54"/>
      <c r="AI1838" s="54"/>
      <c r="AJ1838" s="49"/>
      <c r="AK1838" s="48"/>
      <c r="AL1838" s="54"/>
      <c r="AM1838" s="54"/>
      <c r="AN1838" s="54"/>
      <c r="AO1838" s="54"/>
      <c r="AP1838" s="54"/>
      <c r="AQ1838" s="54"/>
      <c r="AR1838" s="54"/>
      <c r="AS1838" s="54"/>
      <c r="AT1838" s="54"/>
      <c r="AU1838" s="54"/>
      <c r="AV1838" s="54"/>
      <c r="AW1838" s="54"/>
      <c r="AX1838" s="54"/>
      <c r="AY1838" s="54"/>
      <c r="AZ1838" s="54"/>
      <c r="BA1838" s="54"/>
      <c r="BB1838" s="54"/>
      <c r="BC1838" s="54"/>
      <c r="BD1838" s="54"/>
      <c r="BE1838" s="54"/>
      <c r="BF1838" s="54"/>
      <c r="BG1838" s="54"/>
      <c r="BH1838" s="54"/>
      <c r="BI1838" s="54"/>
      <c r="BJ1838" s="54"/>
      <c r="BK1838" s="54"/>
      <c r="BL1838" s="54"/>
      <c r="BM1838" s="54"/>
      <c r="BN1838" s="54"/>
      <c r="BO1838" s="54"/>
      <c r="BP1838" s="54"/>
      <c r="BQ1838" s="54"/>
      <c r="BR1838" s="54"/>
      <c r="BS1838" s="54"/>
      <c r="BT1838" s="54"/>
      <c r="BU1838" s="54"/>
      <c r="BV1838" s="54"/>
      <c r="BW1838" s="54"/>
      <c r="BX1838" s="49"/>
      <c r="BY1838" s="55"/>
      <c r="BZ1838" s="8"/>
      <c r="CE1838" s="12" t="str">
        <f t="shared" si="1459"/>
        <v/>
      </c>
      <c r="CG1838" s="77" t="str">
        <f t="shared" si="1460"/>
        <v/>
      </c>
      <c r="CH1838" s="80" t="str">
        <f t="shared" si="1461"/>
        <v/>
      </c>
      <c r="CL1838" s="12" t="str">
        <f t="shared" si="1462"/>
        <v/>
      </c>
      <c r="CM1838" s="12" t="str">
        <f t="shared" si="1463"/>
        <v/>
      </c>
      <c r="CN1838" s="12" t="str" cm="1">
        <f t="array" ref="CN1838">IF(OR($CE1838="", $CG$3=""), "", IF(IFERROR(INDEX($K1838:$T1838, $CK1838, MATCH(CN$3, $K$3:$T$3, 0)), "")="", $CC$4, $CC$3))</f>
        <v/>
      </c>
      <c r="CO1838" s="12" t="str" cm="1">
        <f t="array" ref="CO1838">IF(OR($CE1838="", $CG$3=""), "", IF(IFERROR(INDEX($AA1838:$AJ1838, $CK1838, MATCH(CO$3, $AA$3:$AJ$3, 0)), "")="", $CC$4, $CC$3))</f>
        <v/>
      </c>
      <c r="CP1838" s="12" t="str">
        <f>IF(OR($CE1838="", $CG$3=""), "", IF(CP$3='Property List &amp; Features'!$BG$9, $CC$3, IF(CP$3=$I1838, $CC$3, $CC$4)))</f>
        <v/>
      </c>
      <c r="CQ1838" s="12" t="str">
        <f>IF(OR($CE1838="", $CG$3=""), "", IF(CQ$3='Property List &amp; Features'!$BG$9, $CC$3, IF(CQ$3=$J1838, $CC$3, $CC$4)))</f>
        <v/>
      </c>
      <c r="CR1838" s="12" t="str">
        <f t="shared" si="1464"/>
        <v/>
      </c>
      <c r="CS1838" s="12" t="str">
        <f t="shared" si="1465"/>
        <v/>
      </c>
      <c r="CT1838" s="12" t="str">
        <f t="shared" si="1466"/>
        <v/>
      </c>
      <c r="CU1838" s="12" t="str">
        <f t="shared" si="1467"/>
        <v/>
      </c>
      <c r="CV1838" s="12" t="str">
        <f t="shared" si="1468"/>
        <v/>
      </c>
      <c r="CW1838" s="12" t="str">
        <f t="shared" si="1490"/>
        <v/>
      </c>
      <c r="CX1838" s="12" t="str">
        <f t="shared" si="1491"/>
        <v/>
      </c>
      <c r="CY1838" s="12" t="str">
        <f t="shared" si="1492"/>
        <v/>
      </c>
      <c r="CZ1838" s="12" t="str">
        <f t="shared" si="1493"/>
        <v/>
      </c>
      <c r="DA1838" s="12" t="str">
        <f t="shared" si="1494"/>
        <v/>
      </c>
      <c r="DB1838" s="12" t="str">
        <f t="shared" si="1495"/>
        <v/>
      </c>
      <c r="DC1838" s="12" t="str">
        <f t="shared" si="1496"/>
        <v/>
      </c>
      <c r="DD1838" s="12" t="str">
        <f t="shared" si="1497"/>
        <v/>
      </c>
      <c r="DE1838" s="12" t="str">
        <f t="shared" si="1498"/>
        <v/>
      </c>
      <c r="DF1838" s="12" t="str">
        <f t="shared" si="1499"/>
        <v/>
      </c>
      <c r="DG1838" s="12" t="str">
        <f t="shared" si="1500"/>
        <v/>
      </c>
      <c r="DH1838" s="12" t="str">
        <f t="shared" si="1501"/>
        <v/>
      </c>
      <c r="DI1838" s="12" t="str">
        <f t="shared" si="1502"/>
        <v/>
      </c>
      <c r="DJ1838" s="12" t="str">
        <f t="shared" si="1503"/>
        <v/>
      </c>
      <c r="DK1838" s="12" t="str">
        <f t="shared" si="1504"/>
        <v/>
      </c>
      <c r="DL1838" s="12" t="str">
        <f t="shared" si="1505"/>
        <v/>
      </c>
      <c r="DM1838" s="12" t="str">
        <f t="shared" si="1506"/>
        <v/>
      </c>
      <c r="DN1838" s="12" t="str">
        <f t="shared" si="1507"/>
        <v/>
      </c>
      <c r="DO1838" s="12" t="str">
        <f t="shared" si="1508"/>
        <v/>
      </c>
      <c r="DP1838" s="12" t="str">
        <f t="shared" si="1509"/>
        <v/>
      </c>
      <c r="DQ1838" s="12" t="str">
        <f t="shared" si="1510"/>
        <v/>
      </c>
      <c r="DR1838" s="12" t="str">
        <f t="shared" si="1472"/>
        <v/>
      </c>
      <c r="DS1838" s="12" t="str">
        <f t="shared" si="1473"/>
        <v/>
      </c>
      <c r="DT1838" s="12" t="str">
        <f t="shared" si="1474"/>
        <v/>
      </c>
      <c r="DU1838" s="12" t="str">
        <f t="shared" si="1475"/>
        <v/>
      </c>
      <c r="DV1838" s="12" t="str">
        <f t="shared" si="1476"/>
        <v/>
      </c>
      <c r="DW1838" s="12" t="str">
        <f t="shared" si="1477"/>
        <v/>
      </c>
      <c r="DX1838" s="12" t="str">
        <f t="shared" si="1478"/>
        <v/>
      </c>
      <c r="DY1838" s="12" t="str">
        <f t="shared" si="1479"/>
        <v/>
      </c>
      <c r="DZ1838" s="12" t="str">
        <f t="shared" si="1480"/>
        <v/>
      </c>
      <c r="EA1838" s="12" t="str">
        <f t="shared" si="1481"/>
        <v/>
      </c>
      <c r="EB1838" s="12" t="str">
        <f t="shared" si="1482"/>
        <v/>
      </c>
      <c r="EC1838" s="12" t="str">
        <f t="shared" si="1483"/>
        <v/>
      </c>
      <c r="ED1838" s="12" t="str">
        <f t="shared" si="1484"/>
        <v/>
      </c>
      <c r="EE1838" s="12" t="str">
        <f t="shared" si="1485"/>
        <v/>
      </c>
      <c r="EF1838" s="12" t="str">
        <f t="shared" si="1486"/>
        <v/>
      </c>
      <c r="EG1838" s="12" t="str">
        <f t="shared" si="1487"/>
        <v/>
      </c>
      <c r="EH1838" s="12" t="str">
        <f t="shared" si="1488"/>
        <v/>
      </c>
      <c r="EI1838" s="12" t="str">
        <f t="shared" si="1489"/>
        <v/>
      </c>
      <c r="EK1838" s="83" t="str">
        <f t="shared" si="1469"/>
        <v/>
      </c>
      <c r="EM1838" s="12" t="str">
        <f t="shared" si="1470"/>
        <v/>
      </c>
      <c r="EO1838" s="12" t="str">
        <f t="shared" si="1471"/>
        <v/>
      </c>
      <c r="EQ1838" s="12" t="str">
        <f>IF($EO1838="", "", IF($EQ$8=$EQ$6, COUNTIF($EO$11:$EO$2510, "&gt;"&amp;$EO1838)+1+COUNTIF($EO$11:$EO1838, $EO1838)-1, COUNTIF($EO$11:$EO$2510, "&lt;"&amp;$EO1838)+1+COUNTIF($EO$11:$EO1838, $EO1838)-1))</f>
        <v/>
      </c>
    </row>
    <row r="1839" spans="1:147" x14ac:dyDescent="0.55000000000000004">
      <c r="A1839" s="8"/>
      <c r="B1839" s="12" t="str">
        <f>IF($D1839="", "", COUNTIF($D$11:$D1839, $D1839))</f>
        <v/>
      </c>
      <c r="C1839" s="8"/>
      <c r="D1839" s="45"/>
      <c r="E1839" s="46"/>
      <c r="F1839" s="47"/>
      <c r="G1839" s="54"/>
      <c r="H1839" s="54"/>
      <c r="I1839" s="48"/>
      <c r="J1839" s="49"/>
      <c r="K1839" s="50"/>
      <c r="L1839" s="50"/>
      <c r="M1839" s="50"/>
      <c r="N1839" s="50"/>
      <c r="O1839" s="50"/>
      <c r="P1839" s="50"/>
      <c r="Q1839" s="50"/>
      <c r="R1839" s="50"/>
      <c r="S1839" s="50"/>
      <c r="T1839" s="50"/>
      <c r="U1839" s="51"/>
      <c r="V1839" s="52"/>
      <c r="W1839" s="53"/>
      <c r="X1839" s="53"/>
      <c r="Y1839" s="53"/>
      <c r="Z1839" s="53"/>
      <c r="AA1839" s="48"/>
      <c r="AB1839" s="54"/>
      <c r="AC1839" s="54"/>
      <c r="AD1839" s="54"/>
      <c r="AE1839" s="54"/>
      <c r="AF1839" s="54"/>
      <c r="AG1839" s="54"/>
      <c r="AH1839" s="54"/>
      <c r="AI1839" s="54"/>
      <c r="AJ1839" s="49"/>
      <c r="AK1839" s="48"/>
      <c r="AL1839" s="54"/>
      <c r="AM1839" s="54"/>
      <c r="AN1839" s="54"/>
      <c r="AO1839" s="54"/>
      <c r="AP1839" s="54"/>
      <c r="AQ1839" s="54"/>
      <c r="AR1839" s="54"/>
      <c r="AS1839" s="54"/>
      <c r="AT1839" s="54"/>
      <c r="AU1839" s="54"/>
      <c r="AV1839" s="54"/>
      <c r="AW1839" s="54"/>
      <c r="AX1839" s="54"/>
      <c r="AY1839" s="54"/>
      <c r="AZ1839" s="54"/>
      <c r="BA1839" s="54"/>
      <c r="BB1839" s="54"/>
      <c r="BC1839" s="54"/>
      <c r="BD1839" s="54"/>
      <c r="BE1839" s="54"/>
      <c r="BF1839" s="54"/>
      <c r="BG1839" s="54"/>
      <c r="BH1839" s="54"/>
      <c r="BI1839" s="54"/>
      <c r="BJ1839" s="54"/>
      <c r="BK1839" s="54"/>
      <c r="BL1839" s="54"/>
      <c r="BM1839" s="54"/>
      <c r="BN1839" s="54"/>
      <c r="BO1839" s="54"/>
      <c r="BP1839" s="54"/>
      <c r="BQ1839" s="54"/>
      <c r="BR1839" s="54"/>
      <c r="BS1839" s="54"/>
      <c r="BT1839" s="54"/>
      <c r="BU1839" s="54"/>
      <c r="BV1839" s="54"/>
      <c r="BW1839" s="54"/>
      <c r="BX1839" s="49"/>
      <c r="BY1839" s="55"/>
      <c r="BZ1839" s="8"/>
      <c r="CE1839" s="12" t="str">
        <f t="shared" si="1459"/>
        <v/>
      </c>
      <c r="CG1839" s="77" t="str">
        <f t="shared" si="1460"/>
        <v/>
      </c>
      <c r="CH1839" s="80" t="str">
        <f t="shared" si="1461"/>
        <v/>
      </c>
      <c r="CL1839" s="12" t="str">
        <f t="shared" si="1462"/>
        <v/>
      </c>
      <c r="CM1839" s="12" t="str">
        <f t="shared" si="1463"/>
        <v/>
      </c>
      <c r="CN1839" s="12" t="str" cm="1">
        <f t="array" ref="CN1839">IF(OR($CE1839="", $CG$3=""), "", IF(IFERROR(INDEX($K1839:$T1839, $CK1839, MATCH(CN$3, $K$3:$T$3, 0)), "")="", $CC$4, $CC$3))</f>
        <v/>
      </c>
      <c r="CO1839" s="12" t="str" cm="1">
        <f t="array" ref="CO1839">IF(OR($CE1839="", $CG$3=""), "", IF(IFERROR(INDEX($AA1839:$AJ1839, $CK1839, MATCH(CO$3, $AA$3:$AJ$3, 0)), "")="", $CC$4, $CC$3))</f>
        <v/>
      </c>
      <c r="CP1839" s="12" t="str">
        <f>IF(OR($CE1839="", $CG$3=""), "", IF(CP$3='Property List &amp; Features'!$BG$9, $CC$3, IF(CP$3=$I1839, $CC$3, $CC$4)))</f>
        <v/>
      </c>
      <c r="CQ1839" s="12" t="str">
        <f>IF(OR($CE1839="", $CG$3=""), "", IF(CQ$3='Property List &amp; Features'!$BG$9, $CC$3, IF(CQ$3=$J1839, $CC$3, $CC$4)))</f>
        <v/>
      </c>
      <c r="CR1839" s="12" t="str">
        <f t="shared" si="1464"/>
        <v/>
      </c>
      <c r="CS1839" s="12" t="str">
        <f t="shared" si="1465"/>
        <v/>
      </c>
      <c r="CT1839" s="12" t="str">
        <f t="shared" si="1466"/>
        <v/>
      </c>
      <c r="CU1839" s="12" t="str">
        <f t="shared" si="1467"/>
        <v/>
      </c>
      <c r="CV1839" s="12" t="str">
        <f t="shared" si="1468"/>
        <v/>
      </c>
      <c r="CW1839" s="12" t="str">
        <f t="shared" si="1490"/>
        <v/>
      </c>
      <c r="CX1839" s="12" t="str">
        <f t="shared" si="1491"/>
        <v/>
      </c>
      <c r="CY1839" s="12" t="str">
        <f t="shared" si="1492"/>
        <v/>
      </c>
      <c r="CZ1839" s="12" t="str">
        <f t="shared" si="1493"/>
        <v/>
      </c>
      <c r="DA1839" s="12" t="str">
        <f t="shared" si="1494"/>
        <v/>
      </c>
      <c r="DB1839" s="12" t="str">
        <f t="shared" si="1495"/>
        <v/>
      </c>
      <c r="DC1839" s="12" t="str">
        <f t="shared" si="1496"/>
        <v/>
      </c>
      <c r="DD1839" s="12" t="str">
        <f t="shared" si="1497"/>
        <v/>
      </c>
      <c r="DE1839" s="12" t="str">
        <f t="shared" si="1498"/>
        <v/>
      </c>
      <c r="DF1839" s="12" t="str">
        <f t="shared" si="1499"/>
        <v/>
      </c>
      <c r="DG1839" s="12" t="str">
        <f t="shared" si="1500"/>
        <v/>
      </c>
      <c r="DH1839" s="12" t="str">
        <f t="shared" si="1501"/>
        <v/>
      </c>
      <c r="DI1839" s="12" t="str">
        <f t="shared" si="1502"/>
        <v/>
      </c>
      <c r="DJ1839" s="12" t="str">
        <f t="shared" si="1503"/>
        <v/>
      </c>
      <c r="DK1839" s="12" t="str">
        <f t="shared" si="1504"/>
        <v/>
      </c>
      <c r="DL1839" s="12" t="str">
        <f t="shared" si="1505"/>
        <v/>
      </c>
      <c r="DM1839" s="12" t="str">
        <f t="shared" si="1506"/>
        <v/>
      </c>
      <c r="DN1839" s="12" t="str">
        <f t="shared" si="1507"/>
        <v/>
      </c>
      <c r="DO1839" s="12" t="str">
        <f t="shared" si="1508"/>
        <v/>
      </c>
      <c r="DP1839" s="12" t="str">
        <f t="shared" si="1509"/>
        <v/>
      </c>
      <c r="DQ1839" s="12" t="str">
        <f t="shared" si="1510"/>
        <v/>
      </c>
      <c r="DR1839" s="12" t="str">
        <f t="shared" si="1472"/>
        <v/>
      </c>
      <c r="DS1839" s="12" t="str">
        <f t="shared" si="1473"/>
        <v/>
      </c>
      <c r="DT1839" s="12" t="str">
        <f t="shared" si="1474"/>
        <v/>
      </c>
      <c r="DU1839" s="12" t="str">
        <f t="shared" si="1475"/>
        <v/>
      </c>
      <c r="DV1839" s="12" t="str">
        <f t="shared" si="1476"/>
        <v/>
      </c>
      <c r="DW1839" s="12" t="str">
        <f t="shared" si="1477"/>
        <v/>
      </c>
      <c r="DX1839" s="12" t="str">
        <f t="shared" si="1478"/>
        <v/>
      </c>
      <c r="DY1839" s="12" t="str">
        <f t="shared" si="1479"/>
        <v/>
      </c>
      <c r="DZ1839" s="12" t="str">
        <f t="shared" si="1480"/>
        <v/>
      </c>
      <c r="EA1839" s="12" t="str">
        <f t="shared" si="1481"/>
        <v/>
      </c>
      <c r="EB1839" s="12" t="str">
        <f t="shared" si="1482"/>
        <v/>
      </c>
      <c r="EC1839" s="12" t="str">
        <f t="shared" si="1483"/>
        <v/>
      </c>
      <c r="ED1839" s="12" t="str">
        <f t="shared" si="1484"/>
        <v/>
      </c>
      <c r="EE1839" s="12" t="str">
        <f t="shared" si="1485"/>
        <v/>
      </c>
      <c r="EF1839" s="12" t="str">
        <f t="shared" si="1486"/>
        <v/>
      </c>
      <c r="EG1839" s="12" t="str">
        <f t="shared" si="1487"/>
        <v/>
      </c>
      <c r="EH1839" s="12" t="str">
        <f t="shared" si="1488"/>
        <v/>
      </c>
      <c r="EI1839" s="12" t="str">
        <f t="shared" si="1489"/>
        <v/>
      </c>
      <c r="EK1839" s="83" t="str">
        <f t="shared" si="1469"/>
        <v/>
      </c>
      <c r="EM1839" s="12" t="str">
        <f t="shared" si="1470"/>
        <v/>
      </c>
      <c r="EO1839" s="12" t="str">
        <f t="shared" si="1471"/>
        <v/>
      </c>
      <c r="EQ1839" s="12" t="str">
        <f>IF($EO1839="", "", IF($EQ$8=$EQ$6, COUNTIF($EO$11:$EO$2510, "&gt;"&amp;$EO1839)+1+COUNTIF($EO$11:$EO1839, $EO1839)-1, COUNTIF($EO$11:$EO$2510, "&lt;"&amp;$EO1839)+1+COUNTIF($EO$11:$EO1839, $EO1839)-1))</f>
        <v/>
      </c>
    </row>
    <row r="1840" spans="1:147" x14ac:dyDescent="0.55000000000000004">
      <c r="A1840" s="8"/>
      <c r="B1840" s="12" t="str">
        <f>IF($D1840="", "", COUNTIF($D$11:$D1840, $D1840))</f>
        <v/>
      </c>
      <c r="C1840" s="8"/>
      <c r="D1840" s="45"/>
      <c r="E1840" s="46"/>
      <c r="F1840" s="47"/>
      <c r="G1840" s="54"/>
      <c r="H1840" s="54"/>
      <c r="I1840" s="48"/>
      <c r="J1840" s="49"/>
      <c r="K1840" s="50"/>
      <c r="L1840" s="50"/>
      <c r="M1840" s="50"/>
      <c r="N1840" s="50"/>
      <c r="O1840" s="50"/>
      <c r="P1840" s="50"/>
      <c r="Q1840" s="50"/>
      <c r="R1840" s="50"/>
      <c r="S1840" s="50"/>
      <c r="T1840" s="50"/>
      <c r="U1840" s="51"/>
      <c r="V1840" s="52"/>
      <c r="W1840" s="53"/>
      <c r="X1840" s="53"/>
      <c r="Y1840" s="53"/>
      <c r="Z1840" s="53"/>
      <c r="AA1840" s="48"/>
      <c r="AB1840" s="54"/>
      <c r="AC1840" s="54"/>
      <c r="AD1840" s="54"/>
      <c r="AE1840" s="54"/>
      <c r="AF1840" s="54"/>
      <c r="AG1840" s="54"/>
      <c r="AH1840" s="54"/>
      <c r="AI1840" s="54"/>
      <c r="AJ1840" s="49"/>
      <c r="AK1840" s="48"/>
      <c r="AL1840" s="54"/>
      <c r="AM1840" s="54"/>
      <c r="AN1840" s="54"/>
      <c r="AO1840" s="54"/>
      <c r="AP1840" s="54"/>
      <c r="AQ1840" s="54"/>
      <c r="AR1840" s="54"/>
      <c r="AS1840" s="54"/>
      <c r="AT1840" s="54"/>
      <c r="AU1840" s="54"/>
      <c r="AV1840" s="54"/>
      <c r="AW1840" s="54"/>
      <c r="AX1840" s="54"/>
      <c r="AY1840" s="54"/>
      <c r="AZ1840" s="54"/>
      <c r="BA1840" s="54"/>
      <c r="BB1840" s="54"/>
      <c r="BC1840" s="54"/>
      <c r="BD1840" s="54"/>
      <c r="BE1840" s="54"/>
      <c r="BF1840" s="54"/>
      <c r="BG1840" s="54"/>
      <c r="BH1840" s="54"/>
      <c r="BI1840" s="54"/>
      <c r="BJ1840" s="54"/>
      <c r="BK1840" s="54"/>
      <c r="BL1840" s="54"/>
      <c r="BM1840" s="54"/>
      <c r="BN1840" s="54"/>
      <c r="BO1840" s="54"/>
      <c r="BP1840" s="54"/>
      <c r="BQ1840" s="54"/>
      <c r="BR1840" s="54"/>
      <c r="BS1840" s="54"/>
      <c r="BT1840" s="54"/>
      <c r="BU1840" s="54"/>
      <c r="BV1840" s="54"/>
      <c r="BW1840" s="54"/>
      <c r="BX1840" s="49"/>
      <c r="BY1840" s="55"/>
      <c r="BZ1840" s="8"/>
      <c r="CE1840" s="12" t="str">
        <f t="shared" si="1459"/>
        <v/>
      </c>
      <c r="CG1840" s="77" t="str">
        <f t="shared" si="1460"/>
        <v/>
      </c>
      <c r="CH1840" s="80" t="str">
        <f t="shared" si="1461"/>
        <v/>
      </c>
      <c r="CL1840" s="12" t="str">
        <f t="shared" si="1462"/>
        <v/>
      </c>
      <c r="CM1840" s="12" t="str">
        <f t="shared" si="1463"/>
        <v/>
      </c>
      <c r="CN1840" s="12" t="str" cm="1">
        <f t="array" ref="CN1840">IF(OR($CE1840="", $CG$3=""), "", IF(IFERROR(INDEX($K1840:$T1840, $CK1840, MATCH(CN$3, $K$3:$T$3, 0)), "")="", $CC$4, $CC$3))</f>
        <v/>
      </c>
      <c r="CO1840" s="12" t="str" cm="1">
        <f t="array" ref="CO1840">IF(OR($CE1840="", $CG$3=""), "", IF(IFERROR(INDEX($AA1840:$AJ1840, $CK1840, MATCH(CO$3, $AA$3:$AJ$3, 0)), "")="", $CC$4, $CC$3))</f>
        <v/>
      </c>
      <c r="CP1840" s="12" t="str">
        <f>IF(OR($CE1840="", $CG$3=""), "", IF(CP$3='Property List &amp; Features'!$BG$9, $CC$3, IF(CP$3=$I1840, $CC$3, $CC$4)))</f>
        <v/>
      </c>
      <c r="CQ1840" s="12" t="str">
        <f>IF(OR($CE1840="", $CG$3=""), "", IF(CQ$3='Property List &amp; Features'!$BG$9, $CC$3, IF(CQ$3=$J1840, $CC$3, $CC$4)))</f>
        <v/>
      </c>
      <c r="CR1840" s="12" t="str">
        <f t="shared" si="1464"/>
        <v/>
      </c>
      <c r="CS1840" s="12" t="str">
        <f t="shared" si="1465"/>
        <v/>
      </c>
      <c r="CT1840" s="12" t="str">
        <f t="shared" si="1466"/>
        <v/>
      </c>
      <c r="CU1840" s="12" t="str">
        <f t="shared" si="1467"/>
        <v/>
      </c>
      <c r="CV1840" s="12" t="str">
        <f t="shared" si="1468"/>
        <v/>
      </c>
      <c r="CW1840" s="12" t="str">
        <f t="shared" si="1490"/>
        <v/>
      </c>
      <c r="CX1840" s="12" t="str">
        <f t="shared" si="1491"/>
        <v/>
      </c>
      <c r="CY1840" s="12" t="str">
        <f t="shared" si="1492"/>
        <v/>
      </c>
      <c r="CZ1840" s="12" t="str">
        <f t="shared" si="1493"/>
        <v/>
      </c>
      <c r="DA1840" s="12" t="str">
        <f t="shared" si="1494"/>
        <v/>
      </c>
      <c r="DB1840" s="12" t="str">
        <f t="shared" si="1495"/>
        <v/>
      </c>
      <c r="DC1840" s="12" t="str">
        <f t="shared" si="1496"/>
        <v/>
      </c>
      <c r="DD1840" s="12" t="str">
        <f t="shared" si="1497"/>
        <v/>
      </c>
      <c r="DE1840" s="12" t="str">
        <f t="shared" si="1498"/>
        <v/>
      </c>
      <c r="DF1840" s="12" t="str">
        <f t="shared" si="1499"/>
        <v/>
      </c>
      <c r="DG1840" s="12" t="str">
        <f t="shared" si="1500"/>
        <v/>
      </c>
      <c r="DH1840" s="12" t="str">
        <f t="shared" si="1501"/>
        <v/>
      </c>
      <c r="DI1840" s="12" t="str">
        <f t="shared" si="1502"/>
        <v/>
      </c>
      <c r="DJ1840" s="12" t="str">
        <f t="shared" si="1503"/>
        <v/>
      </c>
      <c r="DK1840" s="12" t="str">
        <f t="shared" si="1504"/>
        <v/>
      </c>
      <c r="DL1840" s="12" t="str">
        <f t="shared" si="1505"/>
        <v/>
      </c>
      <c r="DM1840" s="12" t="str">
        <f t="shared" si="1506"/>
        <v/>
      </c>
      <c r="DN1840" s="12" t="str">
        <f t="shared" si="1507"/>
        <v/>
      </c>
      <c r="DO1840" s="12" t="str">
        <f t="shared" si="1508"/>
        <v/>
      </c>
      <c r="DP1840" s="12" t="str">
        <f t="shared" si="1509"/>
        <v/>
      </c>
      <c r="DQ1840" s="12" t="str">
        <f t="shared" si="1510"/>
        <v/>
      </c>
      <c r="DR1840" s="12" t="str">
        <f t="shared" si="1472"/>
        <v/>
      </c>
      <c r="DS1840" s="12" t="str">
        <f t="shared" si="1473"/>
        <v/>
      </c>
      <c r="DT1840" s="12" t="str">
        <f t="shared" si="1474"/>
        <v/>
      </c>
      <c r="DU1840" s="12" t="str">
        <f t="shared" si="1475"/>
        <v/>
      </c>
      <c r="DV1840" s="12" t="str">
        <f t="shared" si="1476"/>
        <v/>
      </c>
      <c r="DW1840" s="12" t="str">
        <f t="shared" si="1477"/>
        <v/>
      </c>
      <c r="DX1840" s="12" t="str">
        <f t="shared" si="1478"/>
        <v/>
      </c>
      <c r="DY1840" s="12" t="str">
        <f t="shared" si="1479"/>
        <v/>
      </c>
      <c r="DZ1840" s="12" t="str">
        <f t="shared" si="1480"/>
        <v/>
      </c>
      <c r="EA1840" s="12" t="str">
        <f t="shared" si="1481"/>
        <v/>
      </c>
      <c r="EB1840" s="12" t="str">
        <f t="shared" si="1482"/>
        <v/>
      </c>
      <c r="EC1840" s="12" t="str">
        <f t="shared" si="1483"/>
        <v/>
      </c>
      <c r="ED1840" s="12" t="str">
        <f t="shared" si="1484"/>
        <v/>
      </c>
      <c r="EE1840" s="12" t="str">
        <f t="shared" si="1485"/>
        <v/>
      </c>
      <c r="EF1840" s="12" t="str">
        <f t="shared" si="1486"/>
        <v/>
      </c>
      <c r="EG1840" s="12" t="str">
        <f t="shared" si="1487"/>
        <v/>
      </c>
      <c r="EH1840" s="12" t="str">
        <f t="shared" si="1488"/>
        <v/>
      </c>
      <c r="EI1840" s="12" t="str">
        <f t="shared" si="1489"/>
        <v/>
      </c>
      <c r="EK1840" s="83" t="str">
        <f t="shared" si="1469"/>
        <v/>
      </c>
      <c r="EM1840" s="12" t="str">
        <f t="shared" si="1470"/>
        <v/>
      </c>
      <c r="EO1840" s="12" t="str">
        <f t="shared" si="1471"/>
        <v/>
      </c>
      <c r="EQ1840" s="12" t="str">
        <f>IF($EO1840="", "", IF($EQ$8=$EQ$6, COUNTIF($EO$11:$EO$2510, "&gt;"&amp;$EO1840)+1+COUNTIF($EO$11:$EO1840, $EO1840)-1, COUNTIF($EO$11:$EO$2510, "&lt;"&amp;$EO1840)+1+COUNTIF($EO$11:$EO1840, $EO1840)-1))</f>
        <v/>
      </c>
    </row>
    <row r="1841" spans="1:147" x14ac:dyDescent="0.55000000000000004">
      <c r="A1841" s="8"/>
      <c r="B1841" s="12" t="str">
        <f>IF($D1841="", "", COUNTIF($D$11:$D1841, $D1841))</f>
        <v/>
      </c>
      <c r="C1841" s="8"/>
      <c r="D1841" s="45"/>
      <c r="E1841" s="46"/>
      <c r="F1841" s="47"/>
      <c r="G1841" s="54"/>
      <c r="H1841" s="54"/>
      <c r="I1841" s="48"/>
      <c r="J1841" s="49"/>
      <c r="K1841" s="50"/>
      <c r="L1841" s="50"/>
      <c r="M1841" s="50"/>
      <c r="N1841" s="50"/>
      <c r="O1841" s="50"/>
      <c r="P1841" s="50"/>
      <c r="Q1841" s="50"/>
      <c r="R1841" s="50"/>
      <c r="S1841" s="50"/>
      <c r="T1841" s="50"/>
      <c r="U1841" s="51"/>
      <c r="V1841" s="52"/>
      <c r="W1841" s="53"/>
      <c r="X1841" s="53"/>
      <c r="Y1841" s="53"/>
      <c r="Z1841" s="53"/>
      <c r="AA1841" s="48"/>
      <c r="AB1841" s="54"/>
      <c r="AC1841" s="54"/>
      <c r="AD1841" s="54"/>
      <c r="AE1841" s="54"/>
      <c r="AF1841" s="54"/>
      <c r="AG1841" s="54"/>
      <c r="AH1841" s="54"/>
      <c r="AI1841" s="54"/>
      <c r="AJ1841" s="49"/>
      <c r="AK1841" s="48"/>
      <c r="AL1841" s="54"/>
      <c r="AM1841" s="54"/>
      <c r="AN1841" s="54"/>
      <c r="AO1841" s="54"/>
      <c r="AP1841" s="54"/>
      <c r="AQ1841" s="54"/>
      <c r="AR1841" s="54"/>
      <c r="AS1841" s="54"/>
      <c r="AT1841" s="54"/>
      <c r="AU1841" s="54"/>
      <c r="AV1841" s="54"/>
      <c r="AW1841" s="54"/>
      <c r="AX1841" s="54"/>
      <c r="AY1841" s="54"/>
      <c r="AZ1841" s="54"/>
      <c r="BA1841" s="54"/>
      <c r="BB1841" s="54"/>
      <c r="BC1841" s="54"/>
      <c r="BD1841" s="54"/>
      <c r="BE1841" s="54"/>
      <c r="BF1841" s="54"/>
      <c r="BG1841" s="54"/>
      <c r="BH1841" s="54"/>
      <c r="BI1841" s="54"/>
      <c r="BJ1841" s="54"/>
      <c r="BK1841" s="54"/>
      <c r="BL1841" s="54"/>
      <c r="BM1841" s="54"/>
      <c r="BN1841" s="54"/>
      <c r="BO1841" s="54"/>
      <c r="BP1841" s="54"/>
      <c r="BQ1841" s="54"/>
      <c r="BR1841" s="54"/>
      <c r="BS1841" s="54"/>
      <c r="BT1841" s="54"/>
      <c r="BU1841" s="54"/>
      <c r="BV1841" s="54"/>
      <c r="BW1841" s="54"/>
      <c r="BX1841" s="49"/>
      <c r="BY1841" s="55"/>
      <c r="BZ1841" s="8"/>
      <c r="CE1841" s="12" t="str">
        <f t="shared" si="1459"/>
        <v/>
      </c>
      <c r="CG1841" s="77" t="str">
        <f t="shared" si="1460"/>
        <v/>
      </c>
      <c r="CH1841" s="80" t="str">
        <f t="shared" si="1461"/>
        <v/>
      </c>
      <c r="CL1841" s="12" t="str">
        <f t="shared" si="1462"/>
        <v/>
      </c>
      <c r="CM1841" s="12" t="str">
        <f t="shared" si="1463"/>
        <v/>
      </c>
      <c r="CN1841" s="12" t="str" cm="1">
        <f t="array" ref="CN1841">IF(OR($CE1841="", $CG$3=""), "", IF(IFERROR(INDEX($K1841:$T1841, $CK1841, MATCH(CN$3, $K$3:$T$3, 0)), "")="", $CC$4, $CC$3))</f>
        <v/>
      </c>
      <c r="CO1841" s="12" t="str" cm="1">
        <f t="array" ref="CO1841">IF(OR($CE1841="", $CG$3=""), "", IF(IFERROR(INDEX($AA1841:$AJ1841, $CK1841, MATCH(CO$3, $AA$3:$AJ$3, 0)), "")="", $CC$4, $CC$3))</f>
        <v/>
      </c>
      <c r="CP1841" s="12" t="str">
        <f>IF(OR($CE1841="", $CG$3=""), "", IF(CP$3='Property List &amp; Features'!$BG$9, $CC$3, IF(CP$3=$I1841, $CC$3, $CC$4)))</f>
        <v/>
      </c>
      <c r="CQ1841" s="12" t="str">
        <f>IF(OR($CE1841="", $CG$3=""), "", IF(CQ$3='Property List &amp; Features'!$BG$9, $CC$3, IF(CQ$3=$J1841, $CC$3, $CC$4)))</f>
        <v/>
      </c>
      <c r="CR1841" s="12" t="str">
        <f t="shared" si="1464"/>
        <v/>
      </c>
      <c r="CS1841" s="12" t="str">
        <f t="shared" si="1465"/>
        <v/>
      </c>
      <c r="CT1841" s="12" t="str">
        <f t="shared" si="1466"/>
        <v/>
      </c>
      <c r="CU1841" s="12" t="str">
        <f t="shared" si="1467"/>
        <v/>
      </c>
      <c r="CV1841" s="12" t="str">
        <f t="shared" si="1468"/>
        <v/>
      </c>
      <c r="CW1841" s="12" t="str">
        <f t="shared" si="1490"/>
        <v/>
      </c>
      <c r="CX1841" s="12" t="str">
        <f t="shared" si="1491"/>
        <v/>
      </c>
      <c r="CY1841" s="12" t="str">
        <f t="shared" si="1492"/>
        <v/>
      </c>
      <c r="CZ1841" s="12" t="str">
        <f t="shared" si="1493"/>
        <v/>
      </c>
      <c r="DA1841" s="12" t="str">
        <f t="shared" si="1494"/>
        <v/>
      </c>
      <c r="DB1841" s="12" t="str">
        <f t="shared" si="1495"/>
        <v/>
      </c>
      <c r="DC1841" s="12" t="str">
        <f t="shared" si="1496"/>
        <v/>
      </c>
      <c r="DD1841" s="12" t="str">
        <f t="shared" si="1497"/>
        <v/>
      </c>
      <c r="DE1841" s="12" t="str">
        <f t="shared" si="1498"/>
        <v/>
      </c>
      <c r="DF1841" s="12" t="str">
        <f t="shared" si="1499"/>
        <v/>
      </c>
      <c r="DG1841" s="12" t="str">
        <f t="shared" si="1500"/>
        <v/>
      </c>
      <c r="DH1841" s="12" t="str">
        <f t="shared" si="1501"/>
        <v/>
      </c>
      <c r="DI1841" s="12" t="str">
        <f t="shared" si="1502"/>
        <v/>
      </c>
      <c r="DJ1841" s="12" t="str">
        <f t="shared" si="1503"/>
        <v/>
      </c>
      <c r="DK1841" s="12" t="str">
        <f t="shared" si="1504"/>
        <v/>
      </c>
      <c r="DL1841" s="12" t="str">
        <f t="shared" si="1505"/>
        <v/>
      </c>
      <c r="DM1841" s="12" t="str">
        <f t="shared" si="1506"/>
        <v/>
      </c>
      <c r="DN1841" s="12" t="str">
        <f t="shared" si="1507"/>
        <v/>
      </c>
      <c r="DO1841" s="12" t="str">
        <f t="shared" si="1508"/>
        <v/>
      </c>
      <c r="DP1841" s="12" t="str">
        <f t="shared" si="1509"/>
        <v/>
      </c>
      <c r="DQ1841" s="12" t="str">
        <f t="shared" si="1510"/>
        <v/>
      </c>
      <c r="DR1841" s="12" t="str">
        <f t="shared" si="1472"/>
        <v/>
      </c>
      <c r="DS1841" s="12" t="str">
        <f t="shared" si="1473"/>
        <v/>
      </c>
      <c r="DT1841" s="12" t="str">
        <f t="shared" si="1474"/>
        <v/>
      </c>
      <c r="DU1841" s="12" t="str">
        <f t="shared" si="1475"/>
        <v/>
      </c>
      <c r="DV1841" s="12" t="str">
        <f t="shared" si="1476"/>
        <v/>
      </c>
      <c r="DW1841" s="12" t="str">
        <f t="shared" si="1477"/>
        <v/>
      </c>
      <c r="DX1841" s="12" t="str">
        <f t="shared" si="1478"/>
        <v/>
      </c>
      <c r="DY1841" s="12" t="str">
        <f t="shared" si="1479"/>
        <v/>
      </c>
      <c r="DZ1841" s="12" t="str">
        <f t="shared" si="1480"/>
        <v/>
      </c>
      <c r="EA1841" s="12" t="str">
        <f t="shared" si="1481"/>
        <v/>
      </c>
      <c r="EB1841" s="12" t="str">
        <f t="shared" si="1482"/>
        <v/>
      </c>
      <c r="EC1841" s="12" t="str">
        <f t="shared" si="1483"/>
        <v/>
      </c>
      <c r="ED1841" s="12" t="str">
        <f t="shared" si="1484"/>
        <v/>
      </c>
      <c r="EE1841" s="12" t="str">
        <f t="shared" si="1485"/>
        <v/>
      </c>
      <c r="EF1841" s="12" t="str">
        <f t="shared" si="1486"/>
        <v/>
      </c>
      <c r="EG1841" s="12" t="str">
        <f t="shared" si="1487"/>
        <v/>
      </c>
      <c r="EH1841" s="12" t="str">
        <f t="shared" si="1488"/>
        <v/>
      </c>
      <c r="EI1841" s="12" t="str">
        <f t="shared" si="1489"/>
        <v/>
      </c>
      <c r="EK1841" s="83" t="str">
        <f t="shared" si="1469"/>
        <v/>
      </c>
      <c r="EM1841" s="12" t="str">
        <f t="shared" si="1470"/>
        <v/>
      </c>
      <c r="EO1841" s="12" t="str">
        <f t="shared" si="1471"/>
        <v/>
      </c>
      <c r="EQ1841" s="12" t="str">
        <f>IF($EO1841="", "", IF($EQ$8=$EQ$6, COUNTIF($EO$11:$EO$2510, "&gt;"&amp;$EO1841)+1+COUNTIF($EO$11:$EO1841, $EO1841)-1, COUNTIF($EO$11:$EO$2510, "&lt;"&amp;$EO1841)+1+COUNTIF($EO$11:$EO1841, $EO1841)-1))</f>
        <v/>
      </c>
    </row>
    <row r="1842" spans="1:147" x14ac:dyDescent="0.55000000000000004">
      <c r="A1842" s="8"/>
      <c r="B1842" s="12" t="str">
        <f>IF($D1842="", "", COUNTIF($D$11:$D1842, $D1842))</f>
        <v/>
      </c>
      <c r="C1842" s="8"/>
      <c r="D1842" s="45"/>
      <c r="E1842" s="46"/>
      <c r="F1842" s="47"/>
      <c r="G1842" s="54"/>
      <c r="H1842" s="54"/>
      <c r="I1842" s="48"/>
      <c r="J1842" s="49"/>
      <c r="K1842" s="50"/>
      <c r="L1842" s="50"/>
      <c r="M1842" s="50"/>
      <c r="N1842" s="50"/>
      <c r="O1842" s="50"/>
      <c r="P1842" s="50"/>
      <c r="Q1842" s="50"/>
      <c r="R1842" s="50"/>
      <c r="S1842" s="50"/>
      <c r="T1842" s="50"/>
      <c r="U1842" s="51"/>
      <c r="V1842" s="52"/>
      <c r="W1842" s="53"/>
      <c r="X1842" s="53"/>
      <c r="Y1842" s="53"/>
      <c r="Z1842" s="53"/>
      <c r="AA1842" s="48"/>
      <c r="AB1842" s="54"/>
      <c r="AC1842" s="54"/>
      <c r="AD1842" s="54"/>
      <c r="AE1842" s="54"/>
      <c r="AF1842" s="54"/>
      <c r="AG1842" s="54"/>
      <c r="AH1842" s="54"/>
      <c r="AI1842" s="54"/>
      <c r="AJ1842" s="49"/>
      <c r="AK1842" s="48"/>
      <c r="AL1842" s="54"/>
      <c r="AM1842" s="54"/>
      <c r="AN1842" s="54"/>
      <c r="AO1842" s="54"/>
      <c r="AP1842" s="54"/>
      <c r="AQ1842" s="54"/>
      <c r="AR1842" s="54"/>
      <c r="AS1842" s="54"/>
      <c r="AT1842" s="54"/>
      <c r="AU1842" s="54"/>
      <c r="AV1842" s="54"/>
      <c r="AW1842" s="54"/>
      <c r="AX1842" s="54"/>
      <c r="AY1842" s="54"/>
      <c r="AZ1842" s="54"/>
      <c r="BA1842" s="54"/>
      <c r="BB1842" s="54"/>
      <c r="BC1842" s="54"/>
      <c r="BD1842" s="54"/>
      <c r="BE1842" s="54"/>
      <c r="BF1842" s="54"/>
      <c r="BG1842" s="54"/>
      <c r="BH1842" s="54"/>
      <c r="BI1842" s="54"/>
      <c r="BJ1842" s="54"/>
      <c r="BK1842" s="54"/>
      <c r="BL1842" s="54"/>
      <c r="BM1842" s="54"/>
      <c r="BN1842" s="54"/>
      <c r="BO1842" s="54"/>
      <c r="BP1842" s="54"/>
      <c r="BQ1842" s="54"/>
      <c r="BR1842" s="54"/>
      <c r="BS1842" s="54"/>
      <c r="BT1842" s="54"/>
      <c r="BU1842" s="54"/>
      <c r="BV1842" s="54"/>
      <c r="BW1842" s="54"/>
      <c r="BX1842" s="49"/>
      <c r="BY1842" s="55"/>
      <c r="BZ1842" s="8"/>
      <c r="CE1842" s="12" t="str">
        <f t="shared" si="1459"/>
        <v/>
      </c>
      <c r="CG1842" s="77" t="str">
        <f t="shared" si="1460"/>
        <v/>
      </c>
      <c r="CH1842" s="80" t="str">
        <f t="shared" si="1461"/>
        <v/>
      </c>
      <c r="CL1842" s="12" t="str">
        <f t="shared" si="1462"/>
        <v/>
      </c>
      <c r="CM1842" s="12" t="str">
        <f t="shared" si="1463"/>
        <v/>
      </c>
      <c r="CN1842" s="12" t="str" cm="1">
        <f t="array" ref="CN1842">IF(OR($CE1842="", $CG$3=""), "", IF(IFERROR(INDEX($K1842:$T1842, $CK1842, MATCH(CN$3, $K$3:$T$3, 0)), "")="", $CC$4, $CC$3))</f>
        <v/>
      </c>
      <c r="CO1842" s="12" t="str" cm="1">
        <f t="array" ref="CO1842">IF(OR($CE1842="", $CG$3=""), "", IF(IFERROR(INDEX($AA1842:$AJ1842, $CK1842, MATCH(CO$3, $AA$3:$AJ$3, 0)), "")="", $CC$4, $CC$3))</f>
        <v/>
      </c>
      <c r="CP1842" s="12" t="str">
        <f>IF(OR($CE1842="", $CG$3=""), "", IF(CP$3='Property List &amp; Features'!$BG$9, $CC$3, IF(CP$3=$I1842, $CC$3, $CC$4)))</f>
        <v/>
      </c>
      <c r="CQ1842" s="12" t="str">
        <f>IF(OR($CE1842="", $CG$3=""), "", IF(CQ$3='Property List &amp; Features'!$BG$9, $CC$3, IF(CQ$3=$J1842, $CC$3, $CC$4)))</f>
        <v/>
      </c>
      <c r="CR1842" s="12" t="str">
        <f t="shared" si="1464"/>
        <v/>
      </c>
      <c r="CS1842" s="12" t="str">
        <f t="shared" si="1465"/>
        <v/>
      </c>
      <c r="CT1842" s="12" t="str">
        <f t="shared" si="1466"/>
        <v/>
      </c>
      <c r="CU1842" s="12" t="str">
        <f t="shared" si="1467"/>
        <v/>
      </c>
      <c r="CV1842" s="12" t="str">
        <f t="shared" si="1468"/>
        <v/>
      </c>
      <c r="CW1842" s="12" t="str">
        <f t="shared" si="1490"/>
        <v/>
      </c>
      <c r="CX1842" s="12" t="str">
        <f t="shared" si="1491"/>
        <v/>
      </c>
      <c r="CY1842" s="12" t="str">
        <f t="shared" si="1492"/>
        <v/>
      </c>
      <c r="CZ1842" s="12" t="str">
        <f t="shared" si="1493"/>
        <v/>
      </c>
      <c r="DA1842" s="12" t="str">
        <f t="shared" si="1494"/>
        <v/>
      </c>
      <c r="DB1842" s="12" t="str">
        <f t="shared" si="1495"/>
        <v/>
      </c>
      <c r="DC1842" s="12" t="str">
        <f t="shared" si="1496"/>
        <v/>
      </c>
      <c r="DD1842" s="12" t="str">
        <f t="shared" si="1497"/>
        <v/>
      </c>
      <c r="DE1842" s="12" t="str">
        <f t="shared" si="1498"/>
        <v/>
      </c>
      <c r="DF1842" s="12" t="str">
        <f t="shared" si="1499"/>
        <v/>
      </c>
      <c r="DG1842" s="12" t="str">
        <f t="shared" si="1500"/>
        <v/>
      </c>
      <c r="DH1842" s="12" t="str">
        <f t="shared" si="1501"/>
        <v/>
      </c>
      <c r="DI1842" s="12" t="str">
        <f t="shared" si="1502"/>
        <v/>
      </c>
      <c r="DJ1842" s="12" t="str">
        <f t="shared" si="1503"/>
        <v/>
      </c>
      <c r="DK1842" s="12" t="str">
        <f t="shared" si="1504"/>
        <v/>
      </c>
      <c r="DL1842" s="12" t="str">
        <f t="shared" si="1505"/>
        <v/>
      </c>
      <c r="DM1842" s="12" t="str">
        <f t="shared" si="1506"/>
        <v/>
      </c>
      <c r="DN1842" s="12" t="str">
        <f t="shared" si="1507"/>
        <v/>
      </c>
      <c r="DO1842" s="12" t="str">
        <f t="shared" si="1508"/>
        <v/>
      </c>
      <c r="DP1842" s="12" t="str">
        <f t="shared" si="1509"/>
        <v/>
      </c>
      <c r="DQ1842" s="12" t="str">
        <f t="shared" si="1510"/>
        <v/>
      </c>
      <c r="DR1842" s="12" t="str">
        <f t="shared" si="1472"/>
        <v/>
      </c>
      <c r="DS1842" s="12" t="str">
        <f t="shared" si="1473"/>
        <v/>
      </c>
      <c r="DT1842" s="12" t="str">
        <f t="shared" si="1474"/>
        <v/>
      </c>
      <c r="DU1842" s="12" t="str">
        <f t="shared" si="1475"/>
        <v/>
      </c>
      <c r="DV1842" s="12" t="str">
        <f t="shared" si="1476"/>
        <v/>
      </c>
      <c r="DW1842" s="12" t="str">
        <f t="shared" si="1477"/>
        <v/>
      </c>
      <c r="DX1842" s="12" t="str">
        <f t="shared" si="1478"/>
        <v/>
      </c>
      <c r="DY1842" s="12" t="str">
        <f t="shared" si="1479"/>
        <v/>
      </c>
      <c r="DZ1842" s="12" t="str">
        <f t="shared" si="1480"/>
        <v/>
      </c>
      <c r="EA1842" s="12" t="str">
        <f t="shared" si="1481"/>
        <v/>
      </c>
      <c r="EB1842" s="12" t="str">
        <f t="shared" si="1482"/>
        <v/>
      </c>
      <c r="EC1842" s="12" t="str">
        <f t="shared" si="1483"/>
        <v/>
      </c>
      <c r="ED1842" s="12" t="str">
        <f t="shared" si="1484"/>
        <v/>
      </c>
      <c r="EE1842" s="12" t="str">
        <f t="shared" si="1485"/>
        <v/>
      </c>
      <c r="EF1842" s="12" t="str">
        <f t="shared" si="1486"/>
        <v/>
      </c>
      <c r="EG1842" s="12" t="str">
        <f t="shared" si="1487"/>
        <v/>
      </c>
      <c r="EH1842" s="12" t="str">
        <f t="shared" si="1488"/>
        <v/>
      </c>
      <c r="EI1842" s="12" t="str">
        <f t="shared" si="1489"/>
        <v/>
      </c>
      <c r="EK1842" s="83" t="str">
        <f t="shared" si="1469"/>
        <v/>
      </c>
      <c r="EM1842" s="12" t="str">
        <f t="shared" si="1470"/>
        <v/>
      </c>
      <c r="EO1842" s="12" t="str">
        <f t="shared" si="1471"/>
        <v/>
      </c>
      <c r="EQ1842" s="12" t="str">
        <f>IF($EO1842="", "", IF($EQ$8=$EQ$6, COUNTIF($EO$11:$EO$2510, "&gt;"&amp;$EO1842)+1+COUNTIF($EO$11:$EO1842, $EO1842)-1, COUNTIF($EO$11:$EO$2510, "&lt;"&amp;$EO1842)+1+COUNTIF($EO$11:$EO1842, $EO1842)-1))</f>
        <v/>
      </c>
    </row>
    <row r="1843" spans="1:147" x14ac:dyDescent="0.55000000000000004">
      <c r="A1843" s="8"/>
      <c r="B1843" s="12" t="str">
        <f>IF($D1843="", "", COUNTIF($D$11:$D1843, $D1843))</f>
        <v/>
      </c>
      <c r="C1843" s="8"/>
      <c r="D1843" s="45"/>
      <c r="E1843" s="46"/>
      <c r="F1843" s="47"/>
      <c r="G1843" s="54"/>
      <c r="H1843" s="54"/>
      <c r="I1843" s="48"/>
      <c r="J1843" s="49"/>
      <c r="K1843" s="50"/>
      <c r="L1843" s="50"/>
      <c r="M1843" s="50"/>
      <c r="N1843" s="50"/>
      <c r="O1843" s="50"/>
      <c r="P1843" s="50"/>
      <c r="Q1843" s="50"/>
      <c r="R1843" s="50"/>
      <c r="S1843" s="50"/>
      <c r="T1843" s="50"/>
      <c r="U1843" s="51"/>
      <c r="V1843" s="52"/>
      <c r="W1843" s="53"/>
      <c r="X1843" s="53"/>
      <c r="Y1843" s="53"/>
      <c r="Z1843" s="53"/>
      <c r="AA1843" s="48"/>
      <c r="AB1843" s="54"/>
      <c r="AC1843" s="54"/>
      <c r="AD1843" s="54"/>
      <c r="AE1843" s="54"/>
      <c r="AF1843" s="54"/>
      <c r="AG1843" s="54"/>
      <c r="AH1843" s="54"/>
      <c r="AI1843" s="54"/>
      <c r="AJ1843" s="49"/>
      <c r="AK1843" s="48"/>
      <c r="AL1843" s="54"/>
      <c r="AM1843" s="54"/>
      <c r="AN1843" s="54"/>
      <c r="AO1843" s="54"/>
      <c r="AP1843" s="54"/>
      <c r="AQ1843" s="54"/>
      <c r="AR1843" s="54"/>
      <c r="AS1843" s="54"/>
      <c r="AT1843" s="54"/>
      <c r="AU1843" s="54"/>
      <c r="AV1843" s="54"/>
      <c r="AW1843" s="54"/>
      <c r="AX1843" s="54"/>
      <c r="AY1843" s="54"/>
      <c r="AZ1843" s="54"/>
      <c r="BA1843" s="54"/>
      <c r="BB1843" s="54"/>
      <c r="BC1843" s="54"/>
      <c r="BD1843" s="54"/>
      <c r="BE1843" s="54"/>
      <c r="BF1843" s="54"/>
      <c r="BG1843" s="54"/>
      <c r="BH1843" s="54"/>
      <c r="BI1843" s="54"/>
      <c r="BJ1843" s="54"/>
      <c r="BK1843" s="54"/>
      <c r="BL1843" s="54"/>
      <c r="BM1843" s="54"/>
      <c r="BN1843" s="54"/>
      <c r="BO1843" s="54"/>
      <c r="BP1843" s="54"/>
      <c r="BQ1843" s="54"/>
      <c r="BR1843" s="54"/>
      <c r="BS1843" s="54"/>
      <c r="BT1843" s="54"/>
      <c r="BU1843" s="54"/>
      <c r="BV1843" s="54"/>
      <c r="BW1843" s="54"/>
      <c r="BX1843" s="49"/>
      <c r="BY1843" s="55"/>
      <c r="BZ1843" s="8"/>
      <c r="CE1843" s="12" t="str">
        <f t="shared" si="1459"/>
        <v/>
      </c>
      <c r="CG1843" s="77" t="str">
        <f t="shared" si="1460"/>
        <v/>
      </c>
      <c r="CH1843" s="80" t="str">
        <f t="shared" si="1461"/>
        <v/>
      </c>
      <c r="CL1843" s="12" t="str">
        <f t="shared" si="1462"/>
        <v/>
      </c>
      <c r="CM1843" s="12" t="str">
        <f t="shared" si="1463"/>
        <v/>
      </c>
      <c r="CN1843" s="12" t="str" cm="1">
        <f t="array" ref="CN1843">IF(OR($CE1843="", $CG$3=""), "", IF(IFERROR(INDEX($K1843:$T1843, $CK1843, MATCH(CN$3, $K$3:$T$3, 0)), "")="", $CC$4, $CC$3))</f>
        <v/>
      </c>
      <c r="CO1843" s="12" t="str" cm="1">
        <f t="array" ref="CO1843">IF(OR($CE1843="", $CG$3=""), "", IF(IFERROR(INDEX($AA1843:$AJ1843, $CK1843, MATCH(CO$3, $AA$3:$AJ$3, 0)), "")="", $CC$4, $CC$3))</f>
        <v/>
      </c>
      <c r="CP1843" s="12" t="str">
        <f>IF(OR($CE1843="", $CG$3=""), "", IF(CP$3='Property List &amp; Features'!$BG$9, $CC$3, IF(CP$3=$I1843, $CC$3, $CC$4)))</f>
        <v/>
      </c>
      <c r="CQ1843" s="12" t="str">
        <f>IF(OR($CE1843="", $CG$3=""), "", IF(CQ$3='Property List &amp; Features'!$BG$9, $CC$3, IF(CQ$3=$J1843, $CC$3, $CC$4)))</f>
        <v/>
      </c>
      <c r="CR1843" s="12" t="str">
        <f t="shared" si="1464"/>
        <v/>
      </c>
      <c r="CS1843" s="12" t="str">
        <f t="shared" si="1465"/>
        <v/>
      </c>
      <c r="CT1843" s="12" t="str">
        <f t="shared" si="1466"/>
        <v/>
      </c>
      <c r="CU1843" s="12" t="str">
        <f t="shared" si="1467"/>
        <v/>
      </c>
      <c r="CV1843" s="12" t="str">
        <f t="shared" si="1468"/>
        <v/>
      </c>
      <c r="CW1843" s="12" t="str">
        <f t="shared" si="1490"/>
        <v/>
      </c>
      <c r="CX1843" s="12" t="str">
        <f t="shared" si="1491"/>
        <v/>
      </c>
      <c r="CY1843" s="12" t="str">
        <f t="shared" si="1492"/>
        <v/>
      </c>
      <c r="CZ1843" s="12" t="str">
        <f t="shared" si="1493"/>
        <v/>
      </c>
      <c r="DA1843" s="12" t="str">
        <f t="shared" si="1494"/>
        <v/>
      </c>
      <c r="DB1843" s="12" t="str">
        <f t="shared" si="1495"/>
        <v/>
      </c>
      <c r="DC1843" s="12" t="str">
        <f t="shared" si="1496"/>
        <v/>
      </c>
      <c r="DD1843" s="12" t="str">
        <f t="shared" si="1497"/>
        <v/>
      </c>
      <c r="DE1843" s="12" t="str">
        <f t="shared" si="1498"/>
        <v/>
      </c>
      <c r="DF1843" s="12" t="str">
        <f t="shared" si="1499"/>
        <v/>
      </c>
      <c r="DG1843" s="12" t="str">
        <f t="shared" si="1500"/>
        <v/>
      </c>
      <c r="DH1843" s="12" t="str">
        <f t="shared" si="1501"/>
        <v/>
      </c>
      <c r="DI1843" s="12" t="str">
        <f t="shared" si="1502"/>
        <v/>
      </c>
      <c r="DJ1843" s="12" t="str">
        <f t="shared" si="1503"/>
        <v/>
      </c>
      <c r="DK1843" s="12" t="str">
        <f t="shared" si="1504"/>
        <v/>
      </c>
      <c r="DL1843" s="12" t="str">
        <f t="shared" si="1505"/>
        <v/>
      </c>
      <c r="DM1843" s="12" t="str">
        <f t="shared" si="1506"/>
        <v/>
      </c>
      <c r="DN1843" s="12" t="str">
        <f t="shared" si="1507"/>
        <v/>
      </c>
      <c r="DO1843" s="12" t="str">
        <f t="shared" si="1508"/>
        <v/>
      </c>
      <c r="DP1843" s="12" t="str">
        <f t="shared" si="1509"/>
        <v/>
      </c>
      <c r="DQ1843" s="12" t="str">
        <f t="shared" si="1510"/>
        <v/>
      </c>
      <c r="DR1843" s="12" t="str">
        <f t="shared" si="1472"/>
        <v/>
      </c>
      <c r="DS1843" s="12" t="str">
        <f t="shared" si="1473"/>
        <v/>
      </c>
      <c r="DT1843" s="12" t="str">
        <f t="shared" si="1474"/>
        <v/>
      </c>
      <c r="DU1843" s="12" t="str">
        <f t="shared" si="1475"/>
        <v/>
      </c>
      <c r="DV1843" s="12" t="str">
        <f t="shared" si="1476"/>
        <v/>
      </c>
      <c r="DW1843" s="12" t="str">
        <f t="shared" si="1477"/>
        <v/>
      </c>
      <c r="DX1843" s="12" t="str">
        <f t="shared" si="1478"/>
        <v/>
      </c>
      <c r="DY1843" s="12" t="str">
        <f t="shared" si="1479"/>
        <v/>
      </c>
      <c r="DZ1843" s="12" t="str">
        <f t="shared" si="1480"/>
        <v/>
      </c>
      <c r="EA1843" s="12" t="str">
        <f t="shared" si="1481"/>
        <v/>
      </c>
      <c r="EB1843" s="12" t="str">
        <f t="shared" si="1482"/>
        <v/>
      </c>
      <c r="EC1843" s="12" t="str">
        <f t="shared" si="1483"/>
        <v/>
      </c>
      <c r="ED1843" s="12" t="str">
        <f t="shared" si="1484"/>
        <v/>
      </c>
      <c r="EE1843" s="12" t="str">
        <f t="shared" si="1485"/>
        <v/>
      </c>
      <c r="EF1843" s="12" t="str">
        <f t="shared" si="1486"/>
        <v/>
      </c>
      <c r="EG1843" s="12" t="str">
        <f t="shared" si="1487"/>
        <v/>
      </c>
      <c r="EH1843" s="12" t="str">
        <f t="shared" si="1488"/>
        <v/>
      </c>
      <c r="EI1843" s="12" t="str">
        <f t="shared" si="1489"/>
        <v/>
      </c>
      <c r="EK1843" s="83" t="str">
        <f t="shared" si="1469"/>
        <v/>
      </c>
      <c r="EM1843" s="12" t="str">
        <f t="shared" si="1470"/>
        <v/>
      </c>
      <c r="EO1843" s="12" t="str">
        <f t="shared" si="1471"/>
        <v/>
      </c>
      <c r="EQ1843" s="12" t="str">
        <f>IF($EO1843="", "", IF($EQ$8=$EQ$6, COUNTIF($EO$11:$EO$2510, "&gt;"&amp;$EO1843)+1+COUNTIF($EO$11:$EO1843, $EO1843)-1, COUNTIF($EO$11:$EO$2510, "&lt;"&amp;$EO1843)+1+COUNTIF($EO$11:$EO1843, $EO1843)-1))</f>
        <v/>
      </c>
    </row>
    <row r="1844" spans="1:147" x14ac:dyDescent="0.55000000000000004">
      <c r="A1844" s="8"/>
      <c r="B1844" s="12" t="str">
        <f>IF($D1844="", "", COUNTIF($D$11:$D1844, $D1844))</f>
        <v/>
      </c>
      <c r="C1844" s="8"/>
      <c r="D1844" s="45"/>
      <c r="E1844" s="46"/>
      <c r="F1844" s="47"/>
      <c r="G1844" s="54"/>
      <c r="H1844" s="54"/>
      <c r="I1844" s="48"/>
      <c r="J1844" s="49"/>
      <c r="K1844" s="50"/>
      <c r="L1844" s="50"/>
      <c r="M1844" s="50"/>
      <c r="N1844" s="50"/>
      <c r="O1844" s="50"/>
      <c r="P1844" s="50"/>
      <c r="Q1844" s="50"/>
      <c r="R1844" s="50"/>
      <c r="S1844" s="50"/>
      <c r="T1844" s="50"/>
      <c r="U1844" s="51"/>
      <c r="V1844" s="52"/>
      <c r="W1844" s="53"/>
      <c r="X1844" s="53"/>
      <c r="Y1844" s="53"/>
      <c r="Z1844" s="53"/>
      <c r="AA1844" s="48"/>
      <c r="AB1844" s="54"/>
      <c r="AC1844" s="54"/>
      <c r="AD1844" s="54"/>
      <c r="AE1844" s="54"/>
      <c r="AF1844" s="54"/>
      <c r="AG1844" s="54"/>
      <c r="AH1844" s="54"/>
      <c r="AI1844" s="54"/>
      <c r="AJ1844" s="49"/>
      <c r="AK1844" s="48"/>
      <c r="AL1844" s="54"/>
      <c r="AM1844" s="54"/>
      <c r="AN1844" s="54"/>
      <c r="AO1844" s="54"/>
      <c r="AP1844" s="54"/>
      <c r="AQ1844" s="54"/>
      <c r="AR1844" s="54"/>
      <c r="AS1844" s="54"/>
      <c r="AT1844" s="54"/>
      <c r="AU1844" s="54"/>
      <c r="AV1844" s="54"/>
      <c r="AW1844" s="54"/>
      <c r="AX1844" s="54"/>
      <c r="AY1844" s="54"/>
      <c r="AZ1844" s="54"/>
      <c r="BA1844" s="54"/>
      <c r="BB1844" s="54"/>
      <c r="BC1844" s="54"/>
      <c r="BD1844" s="54"/>
      <c r="BE1844" s="54"/>
      <c r="BF1844" s="54"/>
      <c r="BG1844" s="54"/>
      <c r="BH1844" s="54"/>
      <c r="BI1844" s="54"/>
      <c r="BJ1844" s="54"/>
      <c r="BK1844" s="54"/>
      <c r="BL1844" s="54"/>
      <c r="BM1844" s="54"/>
      <c r="BN1844" s="54"/>
      <c r="BO1844" s="54"/>
      <c r="BP1844" s="54"/>
      <c r="BQ1844" s="54"/>
      <c r="BR1844" s="54"/>
      <c r="BS1844" s="54"/>
      <c r="BT1844" s="54"/>
      <c r="BU1844" s="54"/>
      <c r="BV1844" s="54"/>
      <c r="BW1844" s="54"/>
      <c r="BX1844" s="49"/>
      <c r="BY1844" s="55"/>
      <c r="BZ1844" s="8"/>
      <c r="CE1844" s="12" t="str">
        <f t="shared" si="1459"/>
        <v/>
      </c>
      <c r="CG1844" s="77" t="str">
        <f t="shared" si="1460"/>
        <v/>
      </c>
      <c r="CH1844" s="80" t="str">
        <f t="shared" si="1461"/>
        <v/>
      </c>
      <c r="CL1844" s="12" t="str">
        <f t="shared" si="1462"/>
        <v/>
      </c>
      <c r="CM1844" s="12" t="str">
        <f t="shared" si="1463"/>
        <v/>
      </c>
      <c r="CN1844" s="12" t="str" cm="1">
        <f t="array" ref="CN1844">IF(OR($CE1844="", $CG$3=""), "", IF(IFERROR(INDEX($K1844:$T1844, $CK1844, MATCH(CN$3, $K$3:$T$3, 0)), "")="", $CC$4, $CC$3))</f>
        <v/>
      </c>
      <c r="CO1844" s="12" t="str" cm="1">
        <f t="array" ref="CO1844">IF(OR($CE1844="", $CG$3=""), "", IF(IFERROR(INDEX($AA1844:$AJ1844, $CK1844, MATCH(CO$3, $AA$3:$AJ$3, 0)), "")="", $CC$4, $CC$3))</f>
        <v/>
      </c>
      <c r="CP1844" s="12" t="str">
        <f>IF(OR($CE1844="", $CG$3=""), "", IF(CP$3='Property List &amp; Features'!$BG$9, $CC$3, IF(CP$3=$I1844, $CC$3, $CC$4)))</f>
        <v/>
      </c>
      <c r="CQ1844" s="12" t="str">
        <f>IF(OR($CE1844="", $CG$3=""), "", IF(CQ$3='Property List &amp; Features'!$BG$9, $CC$3, IF(CQ$3=$J1844, $CC$3, $CC$4)))</f>
        <v/>
      </c>
      <c r="CR1844" s="12" t="str">
        <f t="shared" si="1464"/>
        <v/>
      </c>
      <c r="CS1844" s="12" t="str">
        <f t="shared" si="1465"/>
        <v/>
      </c>
      <c r="CT1844" s="12" t="str">
        <f t="shared" si="1466"/>
        <v/>
      </c>
      <c r="CU1844" s="12" t="str">
        <f t="shared" si="1467"/>
        <v/>
      </c>
      <c r="CV1844" s="12" t="str">
        <f t="shared" si="1468"/>
        <v/>
      </c>
      <c r="CW1844" s="12" t="str">
        <f t="shared" si="1490"/>
        <v/>
      </c>
      <c r="CX1844" s="12" t="str">
        <f t="shared" si="1491"/>
        <v/>
      </c>
      <c r="CY1844" s="12" t="str">
        <f t="shared" si="1492"/>
        <v/>
      </c>
      <c r="CZ1844" s="12" t="str">
        <f t="shared" si="1493"/>
        <v/>
      </c>
      <c r="DA1844" s="12" t="str">
        <f t="shared" si="1494"/>
        <v/>
      </c>
      <c r="DB1844" s="12" t="str">
        <f t="shared" si="1495"/>
        <v/>
      </c>
      <c r="DC1844" s="12" t="str">
        <f t="shared" si="1496"/>
        <v/>
      </c>
      <c r="DD1844" s="12" t="str">
        <f t="shared" si="1497"/>
        <v/>
      </c>
      <c r="DE1844" s="12" t="str">
        <f t="shared" si="1498"/>
        <v/>
      </c>
      <c r="DF1844" s="12" t="str">
        <f t="shared" si="1499"/>
        <v/>
      </c>
      <c r="DG1844" s="12" t="str">
        <f t="shared" si="1500"/>
        <v/>
      </c>
      <c r="DH1844" s="12" t="str">
        <f t="shared" si="1501"/>
        <v/>
      </c>
      <c r="DI1844" s="12" t="str">
        <f t="shared" si="1502"/>
        <v/>
      </c>
      <c r="DJ1844" s="12" t="str">
        <f t="shared" si="1503"/>
        <v/>
      </c>
      <c r="DK1844" s="12" t="str">
        <f t="shared" si="1504"/>
        <v/>
      </c>
      <c r="DL1844" s="12" t="str">
        <f t="shared" si="1505"/>
        <v/>
      </c>
      <c r="DM1844" s="12" t="str">
        <f t="shared" si="1506"/>
        <v/>
      </c>
      <c r="DN1844" s="12" t="str">
        <f t="shared" si="1507"/>
        <v/>
      </c>
      <c r="DO1844" s="12" t="str">
        <f t="shared" si="1508"/>
        <v/>
      </c>
      <c r="DP1844" s="12" t="str">
        <f t="shared" si="1509"/>
        <v/>
      </c>
      <c r="DQ1844" s="12" t="str">
        <f t="shared" si="1510"/>
        <v/>
      </c>
      <c r="DR1844" s="12" t="str">
        <f t="shared" si="1472"/>
        <v/>
      </c>
      <c r="DS1844" s="12" t="str">
        <f t="shared" si="1473"/>
        <v/>
      </c>
      <c r="DT1844" s="12" t="str">
        <f t="shared" si="1474"/>
        <v/>
      </c>
      <c r="DU1844" s="12" t="str">
        <f t="shared" si="1475"/>
        <v/>
      </c>
      <c r="DV1844" s="12" t="str">
        <f t="shared" si="1476"/>
        <v/>
      </c>
      <c r="DW1844" s="12" t="str">
        <f t="shared" si="1477"/>
        <v/>
      </c>
      <c r="DX1844" s="12" t="str">
        <f t="shared" si="1478"/>
        <v/>
      </c>
      <c r="DY1844" s="12" t="str">
        <f t="shared" si="1479"/>
        <v/>
      </c>
      <c r="DZ1844" s="12" t="str">
        <f t="shared" si="1480"/>
        <v/>
      </c>
      <c r="EA1844" s="12" t="str">
        <f t="shared" si="1481"/>
        <v/>
      </c>
      <c r="EB1844" s="12" t="str">
        <f t="shared" si="1482"/>
        <v/>
      </c>
      <c r="EC1844" s="12" t="str">
        <f t="shared" si="1483"/>
        <v/>
      </c>
      <c r="ED1844" s="12" t="str">
        <f t="shared" si="1484"/>
        <v/>
      </c>
      <c r="EE1844" s="12" t="str">
        <f t="shared" si="1485"/>
        <v/>
      </c>
      <c r="EF1844" s="12" t="str">
        <f t="shared" si="1486"/>
        <v/>
      </c>
      <c r="EG1844" s="12" t="str">
        <f t="shared" si="1487"/>
        <v/>
      </c>
      <c r="EH1844" s="12" t="str">
        <f t="shared" si="1488"/>
        <v/>
      </c>
      <c r="EI1844" s="12" t="str">
        <f t="shared" si="1489"/>
        <v/>
      </c>
      <c r="EK1844" s="83" t="str">
        <f t="shared" si="1469"/>
        <v/>
      </c>
      <c r="EM1844" s="12" t="str">
        <f t="shared" si="1470"/>
        <v/>
      </c>
      <c r="EO1844" s="12" t="str">
        <f t="shared" si="1471"/>
        <v/>
      </c>
      <c r="EQ1844" s="12" t="str">
        <f>IF($EO1844="", "", IF($EQ$8=$EQ$6, COUNTIF($EO$11:$EO$2510, "&gt;"&amp;$EO1844)+1+COUNTIF($EO$11:$EO1844, $EO1844)-1, COUNTIF($EO$11:$EO$2510, "&lt;"&amp;$EO1844)+1+COUNTIF($EO$11:$EO1844, $EO1844)-1))</f>
        <v/>
      </c>
    </row>
    <row r="1845" spans="1:147" x14ac:dyDescent="0.55000000000000004">
      <c r="A1845" s="8"/>
      <c r="B1845" s="12" t="str">
        <f>IF($D1845="", "", COUNTIF($D$11:$D1845, $D1845))</f>
        <v/>
      </c>
      <c r="C1845" s="8"/>
      <c r="D1845" s="45"/>
      <c r="E1845" s="46"/>
      <c r="F1845" s="47"/>
      <c r="G1845" s="54"/>
      <c r="H1845" s="54"/>
      <c r="I1845" s="48"/>
      <c r="J1845" s="49"/>
      <c r="K1845" s="50"/>
      <c r="L1845" s="50"/>
      <c r="M1845" s="50"/>
      <c r="N1845" s="50"/>
      <c r="O1845" s="50"/>
      <c r="P1845" s="50"/>
      <c r="Q1845" s="50"/>
      <c r="R1845" s="50"/>
      <c r="S1845" s="50"/>
      <c r="T1845" s="50"/>
      <c r="U1845" s="51"/>
      <c r="V1845" s="52"/>
      <c r="W1845" s="53"/>
      <c r="X1845" s="53"/>
      <c r="Y1845" s="53"/>
      <c r="Z1845" s="53"/>
      <c r="AA1845" s="48"/>
      <c r="AB1845" s="54"/>
      <c r="AC1845" s="54"/>
      <c r="AD1845" s="54"/>
      <c r="AE1845" s="54"/>
      <c r="AF1845" s="54"/>
      <c r="AG1845" s="54"/>
      <c r="AH1845" s="54"/>
      <c r="AI1845" s="54"/>
      <c r="AJ1845" s="49"/>
      <c r="AK1845" s="48"/>
      <c r="AL1845" s="54"/>
      <c r="AM1845" s="54"/>
      <c r="AN1845" s="54"/>
      <c r="AO1845" s="54"/>
      <c r="AP1845" s="54"/>
      <c r="AQ1845" s="54"/>
      <c r="AR1845" s="54"/>
      <c r="AS1845" s="54"/>
      <c r="AT1845" s="54"/>
      <c r="AU1845" s="54"/>
      <c r="AV1845" s="54"/>
      <c r="AW1845" s="54"/>
      <c r="AX1845" s="54"/>
      <c r="AY1845" s="54"/>
      <c r="AZ1845" s="54"/>
      <c r="BA1845" s="54"/>
      <c r="BB1845" s="54"/>
      <c r="BC1845" s="54"/>
      <c r="BD1845" s="54"/>
      <c r="BE1845" s="54"/>
      <c r="BF1845" s="54"/>
      <c r="BG1845" s="54"/>
      <c r="BH1845" s="54"/>
      <c r="BI1845" s="54"/>
      <c r="BJ1845" s="54"/>
      <c r="BK1845" s="54"/>
      <c r="BL1845" s="54"/>
      <c r="BM1845" s="54"/>
      <c r="BN1845" s="54"/>
      <c r="BO1845" s="54"/>
      <c r="BP1845" s="54"/>
      <c r="BQ1845" s="54"/>
      <c r="BR1845" s="54"/>
      <c r="BS1845" s="54"/>
      <c r="BT1845" s="54"/>
      <c r="BU1845" s="54"/>
      <c r="BV1845" s="54"/>
      <c r="BW1845" s="54"/>
      <c r="BX1845" s="49"/>
      <c r="BY1845" s="55"/>
      <c r="BZ1845" s="8"/>
      <c r="CE1845" s="12" t="str">
        <f t="shared" si="1459"/>
        <v/>
      </c>
      <c r="CG1845" s="77" t="str">
        <f t="shared" si="1460"/>
        <v/>
      </c>
      <c r="CH1845" s="80" t="str">
        <f t="shared" si="1461"/>
        <v/>
      </c>
      <c r="CL1845" s="12" t="str">
        <f t="shared" si="1462"/>
        <v/>
      </c>
      <c r="CM1845" s="12" t="str">
        <f t="shared" si="1463"/>
        <v/>
      </c>
      <c r="CN1845" s="12" t="str" cm="1">
        <f t="array" ref="CN1845">IF(OR($CE1845="", $CG$3=""), "", IF(IFERROR(INDEX($K1845:$T1845, $CK1845, MATCH(CN$3, $K$3:$T$3, 0)), "")="", $CC$4, $CC$3))</f>
        <v/>
      </c>
      <c r="CO1845" s="12" t="str" cm="1">
        <f t="array" ref="CO1845">IF(OR($CE1845="", $CG$3=""), "", IF(IFERROR(INDEX($AA1845:$AJ1845, $CK1845, MATCH(CO$3, $AA$3:$AJ$3, 0)), "")="", $CC$4, $CC$3))</f>
        <v/>
      </c>
      <c r="CP1845" s="12" t="str">
        <f>IF(OR($CE1845="", $CG$3=""), "", IF(CP$3='Property List &amp; Features'!$BG$9, $CC$3, IF(CP$3=$I1845, $CC$3, $CC$4)))</f>
        <v/>
      </c>
      <c r="CQ1845" s="12" t="str">
        <f>IF(OR($CE1845="", $CG$3=""), "", IF(CQ$3='Property List &amp; Features'!$BG$9, $CC$3, IF(CQ$3=$J1845, $CC$3, $CC$4)))</f>
        <v/>
      </c>
      <c r="CR1845" s="12" t="str">
        <f t="shared" si="1464"/>
        <v/>
      </c>
      <c r="CS1845" s="12" t="str">
        <f t="shared" si="1465"/>
        <v/>
      </c>
      <c r="CT1845" s="12" t="str">
        <f t="shared" si="1466"/>
        <v/>
      </c>
      <c r="CU1845" s="12" t="str">
        <f t="shared" si="1467"/>
        <v/>
      </c>
      <c r="CV1845" s="12" t="str">
        <f t="shared" si="1468"/>
        <v/>
      </c>
      <c r="CW1845" s="12" t="str">
        <f t="shared" si="1490"/>
        <v/>
      </c>
      <c r="CX1845" s="12" t="str">
        <f t="shared" si="1491"/>
        <v/>
      </c>
      <c r="CY1845" s="12" t="str">
        <f t="shared" si="1492"/>
        <v/>
      </c>
      <c r="CZ1845" s="12" t="str">
        <f t="shared" si="1493"/>
        <v/>
      </c>
      <c r="DA1845" s="12" t="str">
        <f t="shared" si="1494"/>
        <v/>
      </c>
      <c r="DB1845" s="12" t="str">
        <f t="shared" si="1495"/>
        <v/>
      </c>
      <c r="DC1845" s="12" t="str">
        <f t="shared" si="1496"/>
        <v/>
      </c>
      <c r="DD1845" s="12" t="str">
        <f t="shared" si="1497"/>
        <v/>
      </c>
      <c r="DE1845" s="12" t="str">
        <f t="shared" si="1498"/>
        <v/>
      </c>
      <c r="DF1845" s="12" t="str">
        <f t="shared" si="1499"/>
        <v/>
      </c>
      <c r="DG1845" s="12" t="str">
        <f t="shared" si="1500"/>
        <v/>
      </c>
      <c r="DH1845" s="12" t="str">
        <f t="shared" si="1501"/>
        <v/>
      </c>
      <c r="DI1845" s="12" t="str">
        <f t="shared" si="1502"/>
        <v/>
      </c>
      <c r="DJ1845" s="12" t="str">
        <f t="shared" si="1503"/>
        <v/>
      </c>
      <c r="DK1845" s="12" t="str">
        <f t="shared" si="1504"/>
        <v/>
      </c>
      <c r="DL1845" s="12" t="str">
        <f t="shared" si="1505"/>
        <v/>
      </c>
      <c r="DM1845" s="12" t="str">
        <f t="shared" si="1506"/>
        <v/>
      </c>
      <c r="DN1845" s="12" t="str">
        <f t="shared" si="1507"/>
        <v/>
      </c>
      <c r="DO1845" s="12" t="str">
        <f t="shared" si="1508"/>
        <v/>
      </c>
      <c r="DP1845" s="12" t="str">
        <f t="shared" si="1509"/>
        <v/>
      </c>
      <c r="DQ1845" s="12" t="str">
        <f t="shared" si="1510"/>
        <v/>
      </c>
      <c r="DR1845" s="12" t="str">
        <f t="shared" si="1472"/>
        <v/>
      </c>
      <c r="DS1845" s="12" t="str">
        <f t="shared" si="1473"/>
        <v/>
      </c>
      <c r="DT1845" s="12" t="str">
        <f t="shared" si="1474"/>
        <v/>
      </c>
      <c r="DU1845" s="12" t="str">
        <f t="shared" si="1475"/>
        <v/>
      </c>
      <c r="DV1845" s="12" t="str">
        <f t="shared" si="1476"/>
        <v/>
      </c>
      <c r="DW1845" s="12" t="str">
        <f t="shared" si="1477"/>
        <v/>
      </c>
      <c r="DX1845" s="12" t="str">
        <f t="shared" si="1478"/>
        <v/>
      </c>
      <c r="DY1845" s="12" t="str">
        <f t="shared" si="1479"/>
        <v/>
      </c>
      <c r="DZ1845" s="12" t="str">
        <f t="shared" si="1480"/>
        <v/>
      </c>
      <c r="EA1845" s="12" t="str">
        <f t="shared" si="1481"/>
        <v/>
      </c>
      <c r="EB1845" s="12" t="str">
        <f t="shared" si="1482"/>
        <v/>
      </c>
      <c r="EC1845" s="12" t="str">
        <f t="shared" si="1483"/>
        <v/>
      </c>
      <c r="ED1845" s="12" t="str">
        <f t="shared" si="1484"/>
        <v/>
      </c>
      <c r="EE1845" s="12" t="str">
        <f t="shared" si="1485"/>
        <v/>
      </c>
      <c r="EF1845" s="12" t="str">
        <f t="shared" si="1486"/>
        <v/>
      </c>
      <c r="EG1845" s="12" t="str">
        <f t="shared" si="1487"/>
        <v/>
      </c>
      <c r="EH1845" s="12" t="str">
        <f t="shared" si="1488"/>
        <v/>
      </c>
      <c r="EI1845" s="12" t="str">
        <f t="shared" si="1489"/>
        <v/>
      </c>
      <c r="EK1845" s="83" t="str">
        <f t="shared" si="1469"/>
        <v/>
      </c>
      <c r="EM1845" s="12" t="str">
        <f t="shared" si="1470"/>
        <v/>
      </c>
      <c r="EO1845" s="12" t="str">
        <f t="shared" si="1471"/>
        <v/>
      </c>
      <c r="EQ1845" s="12" t="str">
        <f>IF($EO1845="", "", IF($EQ$8=$EQ$6, COUNTIF($EO$11:$EO$2510, "&gt;"&amp;$EO1845)+1+COUNTIF($EO$11:$EO1845, $EO1845)-1, COUNTIF($EO$11:$EO$2510, "&lt;"&amp;$EO1845)+1+COUNTIF($EO$11:$EO1845, $EO1845)-1))</f>
        <v/>
      </c>
    </row>
    <row r="1846" spans="1:147" x14ac:dyDescent="0.55000000000000004">
      <c r="A1846" s="8"/>
      <c r="B1846" s="12" t="str">
        <f>IF($D1846="", "", COUNTIF($D$11:$D1846, $D1846))</f>
        <v/>
      </c>
      <c r="C1846" s="8"/>
      <c r="D1846" s="45"/>
      <c r="E1846" s="46"/>
      <c r="F1846" s="47"/>
      <c r="G1846" s="54"/>
      <c r="H1846" s="54"/>
      <c r="I1846" s="48"/>
      <c r="J1846" s="49"/>
      <c r="K1846" s="50"/>
      <c r="L1846" s="50"/>
      <c r="M1846" s="50"/>
      <c r="N1846" s="50"/>
      <c r="O1846" s="50"/>
      <c r="P1846" s="50"/>
      <c r="Q1846" s="50"/>
      <c r="R1846" s="50"/>
      <c r="S1846" s="50"/>
      <c r="T1846" s="50"/>
      <c r="U1846" s="51"/>
      <c r="V1846" s="52"/>
      <c r="W1846" s="53"/>
      <c r="X1846" s="53"/>
      <c r="Y1846" s="53"/>
      <c r="Z1846" s="53"/>
      <c r="AA1846" s="48"/>
      <c r="AB1846" s="54"/>
      <c r="AC1846" s="54"/>
      <c r="AD1846" s="54"/>
      <c r="AE1846" s="54"/>
      <c r="AF1846" s="54"/>
      <c r="AG1846" s="54"/>
      <c r="AH1846" s="54"/>
      <c r="AI1846" s="54"/>
      <c r="AJ1846" s="49"/>
      <c r="AK1846" s="48"/>
      <c r="AL1846" s="54"/>
      <c r="AM1846" s="54"/>
      <c r="AN1846" s="54"/>
      <c r="AO1846" s="54"/>
      <c r="AP1846" s="54"/>
      <c r="AQ1846" s="54"/>
      <c r="AR1846" s="54"/>
      <c r="AS1846" s="54"/>
      <c r="AT1846" s="54"/>
      <c r="AU1846" s="54"/>
      <c r="AV1846" s="54"/>
      <c r="AW1846" s="54"/>
      <c r="AX1846" s="54"/>
      <c r="AY1846" s="54"/>
      <c r="AZ1846" s="54"/>
      <c r="BA1846" s="54"/>
      <c r="BB1846" s="54"/>
      <c r="BC1846" s="54"/>
      <c r="BD1846" s="54"/>
      <c r="BE1846" s="54"/>
      <c r="BF1846" s="54"/>
      <c r="BG1846" s="54"/>
      <c r="BH1846" s="54"/>
      <c r="BI1846" s="54"/>
      <c r="BJ1846" s="54"/>
      <c r="BK1846" s="54"/>
      <c r="BL1846" s="54"/>
      <c r="BM1846" s="54"/>
      <c r="BN1846" s="54"/>
      <c r="BO1846" s="54"/>
      <c r="BP1846" s="54"/>
      <c r="BQ1846" s="54"/>
      <c r="BR1846" s="54"/>
      <c r="BS1846" s="54"/>
      <c r="BT1846" s="54"/>
      <c r="BU1846" s="54"/>
      <c r="BV1846" s="54"/>
      <c r="BW1846" s="54"/>
      <c r="BX1846" s="49"/>
      <c r="BY1846" s="55"/>
      <c r="BZ1846" s="8"/>
      <c r="CE1846" s="12" t="str">
        <f t="shared" si="1459"/>
        <v/>
      </c>
      <c r="CG1846" s="77" t="str">
        <f t="shared" si="1460"/>
        <v/>
      </c>
      <c r="CH1846" s="80" t="str">
        <f t="shared" si="1461"/>
        <v/>
      </c>
      <c r="CL1846" s="12" t="str">
        <f t="shared" si="1462"/>
        <v/>
      </c>
      <c r="CM1846" s="12" t="str">
        <f t="shared" si="1463"/>
        <v/>
      </c>
      <c r="CN1846" s="12" t="str" cm="1">
        <f t="array" ref="CN1846">IF(OR($CE1846="", $CG$3=""), "", IF(IFERROR(INDEX($K1846:$T1846, $CK1846, MATCH(CN$3, $K$3:$T$3, 0)), "")="", $CC$4, $CC$3))</f>
        <v/>
      </c>
      <c r="CO1846" s="12" t="str" cm="1">
        <f t="array" ref="CO1846">IF(OR($CE1846="", $CG$3=""), "", IF(IFERROR(INDEX($AA1846:$AJ1846, $CK1846, MATCH(CO$3, $AA$3:$AJ$3, 0)), "")="", $CC$4, $CC$3))</f>
        <v/>
      </c>
      <c r="CP1846" s="12" t="str">
        <f>IF(OR($CE1846="", $CG$3=""), "", IF(CP$3='Property List &amp; Features'!$BG$9, $CC$3, IF(CP$3=$I1846, $CC$3, $CC$4)))</f>
        <v/>
      </c>
      <c r="CQ1846" s="12" t="str">
        <f>IF(OR($CE1846="", $CG$3=""), "", IF(CQ$3='Property List &amp; Features'!$BG$9, $CC$3, IF(CQ$3=$J1846, $CC$3, $CC$4)))</f>
        <v/>
      </c>
      <c r="CR1846" s="12" t="str">
        <f t="shared" si="1464"/>
        <v/>
      </c>
      <c r="CS1846" s="12" t="str">
        <f t="shared" si="1465"/>
        <v/>
      </c>
      <c r="CT1846" s="12" t="str">
        <f t="shared" si="1466"/>
        <v/>
      </c>
      <c r="CU1846" s="12" t="str">
        <f t="shared" si="1467"/>
        <v/>
      </c>
      <c r="CV1846" s="12" t="str">
        <f t="shared" si="1468"/>
        <v/>
      </c>
      <c r="CW1846" s="12" t="str">
        <f t="shared" si="1490"/>
        <v/>
      </c>
      <c r="CX1846" s="12" t="str">
        <f t="shared" si="1491"/>
        <v/>
      </c>
      <c r="CY1846" s="12" t="str">
        <f t="shared" si="1492"/>
        <v/>
      </c>
      <c r="CZ1846" s="12" t="str">
        <f t="shared" si="1493"/>
        <v/>
      </c>
      <c r="DA1846" s="12" t="str">
        <f t="shared" si="1494"/>
        <v/>
      </c>
      <c r="DB1846" s="12" t="str">
        <f t="shared" si="1495"/>
        <v/>
      </c>
      <c r="DC1846" s="12" t="str">
        <f t="shared" si="1496"/>
        <v/>
      </c>
      <c r="DD1846" s="12" t="str">
        <f t="shared" si="1497"/>
        <v/>
      </c>
      <c r="DE1846" s="12" t="str">
        <f t="shared" si="1498"/>
        <v/>
      </c>
      <c r="DF1846" s="12" t="str">
        <f t="shared" si="1499"/>
        <v/>
      </c>
      <c r="DG1846" s="12" t="str">
        <f t="shared" si="1500"/>
        <v/>
      </c>
      <c r="DH1846" s="12" t="str">
        <f t="shared" si="1501"/>
        <v/>
      </c>
      <c r="DI1846" s="12" t="str">
        <f t="shared" si="1502"/>
        <v/>
      </c>
      <c r="DJ1846" s="12" t="str">
        <f t="shared" si="1503"/>
        <v/>
      </c>
      <c r="DK1846" s="12" t="str">
        <f t="shared" si="1504"/>
        <v/>
      </c>
      <c r="DL1846" s="12" t="str">
        <f t="shared" si="1505"/>
        <v/>
      </c>
      <c r="DM1846" s="12" t="str">
        <f t="shared" si="1506"/>
        <v/>
      </c>
      <c r="DN1846" s="12" t="str">
        <f t="shared" si="1507"/>
        <v/>
      </c>
      <c r="DO1846" s="12" t="str">
        <f t="shared" si="1508"/>
        <v/>
      </c>
      <c r="DP1846" s="12" t="str">
        <f t="shared" si="1509"/>
        <v/>
      </c>
      <c r="DQ1846" s="12" t="str">
        <f t="shared" si="1510"/>
        <v/>
      </c>
      <c r="DR1846" s="12" t="str">
        <f t="shared" si="1472"/>
        <v/>
      </c>
      <c r="DS1846" s="12" t="str">
        <f t="shared" si="1473"/>
        <v/>
      </c>
      <c r="DT1846" s="12" t="str">
        <f t="shared" si="1474"/>
        <v/>
      </c>
      <c r="DU1846" s="12" t="str">
        <f t="shared" si="1475"/>
        <v/>
      </c>
      <c r="DV1846" s="12" t="str">
        <f t="shared" si="1476"/>
        <v/>
      </c>
      <c r="DW1846" s="12" t="str">
        <f t="shared" si="1477"/>
        <v/>
      </c>
      <c r="DX1846" s="12" t="str">
        <f t="shared" si="1478"/>
        <v/>
      </c>
      <c r="DY1846" s="12" t="str">
        <f t="shared" si="1479"/>
        <v/>
      </c>
      <c r="DZ1846" s="12" t="str">
        <f t="shared" si="1480"/>
        <v/>
      </c>
      <c r="EA1846" s="12" t="str">
        <f t="shared" si="1481"/>
        <v/>
      </c>
      <c r="EB1846" s="12" t="str">
        <f t="shared" si="1482"/>
        <v/>
      </c>
      <c r="EC1846" s="12" t="str">
        <f t="shared" si="1483"/>
        <v/>
      </c>
      <c r="ED1846" s="12" t="str">
        <f t="shared" si="1484"/>
        <v/>
      </c>
      <c r="EE1846" s="12" t="str">
        <f t="shared" si="1485"/>
        <v/>
      </c>
      <c r="EF1846" s="12" t="str">
        <f t="shared" si="1486"/>
        <v/>
      </c>
      <c r="EG1846" s="12" t="str">
        <f t="shared" si="1487"/>
        <v/>
      </c>
      <c r="EH1846" s="12" t="str">
        <f t="shared" si="1488"/>
        <v/>
      </c>
      <c r="EI1846" s="12" t="str">
        <f t="shared" si="1489"/>
        <v/>
      </c>
      <c r="EK1846" s="83" t="str">
        <f t="shared" si="1469"/>
        <v/>
      </c>
      <c r="EM1846" s="12" t="str">
        <f t="shared" si="1470"/>
        <v/>
      </c>
      <c r="EO1846" s="12" t="str">
        <f t="shared" si="1471"/>
        <v/>
      </c>
      <c r="EQ1846" s="12" t="str">
        <f>IF($EO1846="", "", IF($EQ$8=$EQ$6, COUNTIF($EO$11:$EO$2510, "&gt;"&amp;$EO1846)+1+COUNTIF($EO$11:$EO1846, $EO1846)-1, COUNTIF($EO$11:$EO$2510, "&lt;"&amp;$EO1846)+1+COUNTIF($EO$11:$EO1846, $EO1846)-1))</f>
        <v/>
      </c>
    </row>
    <row r="1847" spans="1:147" x14ac:dyDescent="0.55000000000000004">
      <c r="A1847" s="8"/>
      <c r="B1847" s="12" t="str">
        <f>IF($D1847="", "", COUNTIF($D$11:$D1847, $D1847))</f>
        <v/>
      </c>
      <c r="C1847" s="8"/>
      <c r="D1847" s="45"/>
      <c r="E1847" s="46"/>
      <c r="F1847" s="47"/>
      <c r="G1847" s="54"/>
      <c r="H1847" s="54"/>
      <c r="I1847" s="48"/>
      <c r="J1847" s="49"/>
      <c r="K1847" s="50"/>
      <c r="L1847" s="50"/>
      <c r="M1847" s="50"/>
      <c r="N1847" s="50"/>
      <c r="O1847" s="50"/>
      <c r="P1847" s="50"/>
      <c r="Q1847" s="50"/>
      <c r="R1847" s="50"/>
      <c r="S1847" s="50"/>
      <c r="T1847" s="50"/>
      <c r="U1847" s="51"/>
      <c r="V1847" s="52"/>
      <c r="W1847" s="53"/>
      <c r="X1847" s="53"/>
      <c r="Y1847" s="53"/>
      <c r="Z1847" s="53"/>
      <c r="AA1847" s="48"/>
      <c r="AB1847" s="54"/>
      <c r="AC1847" s="54"/>
      <c r="AD1847" s="54"/>
      <c r="AE1847" s="54"/>
      <c r="AF1847" s="54"/>
      <c r="AG1847" s="54"/>
      <c r="AH1847" s="54"/>
      <c r="AI1847" s="54"/>
      <c r="AJ1847" s="49"/>
      <c r="AK1847" s="48"/>
      <c r="AL1847" s="54"/>
      <c r="AM1847" s="54"/>
      <c r="AN1847" s="54"/>
      <c r="AO1847" s="54"/>
      <c r="AP1847" s="54"/>
      <c r="AQ1847" s="54"/>
      <c r="AR1847" s="54"/>
      <c r="AS1847" s="54"/>
      <c r="AT1847" s="54"/>
      <c r="AU1847" s="54"/>
      <c r="AV1847" s="54"/>
      <c r="AW1847" s="54"/>
      <c r="AX1847" s="54"/>
      <c r="AY1847" s="54"/>
      <c r="AZ1847" s="54"/>
      <c r="BA1847" s="54"/>
      <c r="BB1847" s="54"/>
      <c r="BC1847" s="54"/>
      <c r="BD1847" s="54"/>
      <c r="BE1847" s="54"/>
      <c r="BF1847" s="54"/>
      <c r="BG1847" s="54"/>
      <c r="BH1847" s="54"/>
      <c r="BI1847" s="54"/>
      <c r="BJ1847" s="54"/>
      <c r="BK1847" s="54"/>
      <c r="BL1847" s="54"/>
      <c r="BM1847" s="54"/>
      <c r="BN1847" s="54"/>
      <c r="BO1847" s="54"/>
      <c r="BP1847" s="54"/>
      <c r="BQ1847" s="54"/>
      <c r="BR1847" s="54"/>
      <c r="BS1847" s="54"/>
      <c r="BT1847" s="54"/>
      <c r="BU1847" s="54"/>
      <c r="BV1847" s="54"/>
      <c r="BW1847" s="54"/>
      <c r="BX1847" s="49"/>
      <c r="BY1847" s="55"/>
      <c r="BZ1847" s="8"/>
      <c r="CE1847" s="12" t="str">
        <f t="shared" si="1459"/>
        <v/>
      </c>
      <c r="CG1847" s="77" t="str">
        <f t="shared" si="1460"/>
        <v/>
      </c>
      <c r="CH1847" s="80" t="str">
        <f t="shared" si="1461"/>
        <v/>
      </c>
      <c r="CL1847" s="12" t="str">
        <f t="shared" si="1462"/>
        <v/>
      </c>
      <c r="CM1847" s="12" t="str">
        <f t="shared" si="1463"/>
        <v/>
      </c>
      <c r="CN1847" s="12" t="str" cm="1">
        <f t="array" ref="CN1847">IF(OR($CE1847="", $CG$3=""), "", IF(IFERROR(INDEX($K1847:$T1847, $CK1847, MATCH(CN$3, $K$3:$T$3, 0)), "")="", $CC$4, $CC$3))</f>
        <v/>
      </c>
      <c r="CO1847" s="12" t="str" cm="1">
        <f t="array" ref="CO1847">IF(OR($CE1847="", $CG$3=""), "", IF(IFERROR(INDEX($AA1847:$AJ1847, $CK1847, MATCH(CO$3, $AA$3:$AJ$3, 0)), "")="", $CC$4, $CC$3))</f>
        <v/>
      </c>
      <c r="CP1847" s="12" t="str">
        <f>IF(OR($CE1847="", $CG$3=""), "", IF(CP$3='Property List &amp; Features'!$BG$9, $CC$3, IF(CP$3=$I1847, $CC$3, $CC$4)))</f>
        <v/>
      </c>
      <c r="CQ1847" s="12" t="str">
        <f>IF(OR($CE1847="", $CG$3=""), "", IF(CQ$3='Property List &amp; Features'!$BG$9, $CC$3, IF(CQ$3=$J1847, $CC$3, $CC$4)))</f>
        <v/>
      </c>
      <c r="CR1847" s="12" t="str">
        <f t="shared" si="1464"/>
        <v/>
      </c>
      <c r="CS1847" s="12" t="str">
        <f t="shared" si="1465"/>
        <v/>
      </c>
      <c r="CT1847" s="12" t="str">
        <f t="shared" si="1466"/>
        <v/>
      </c>
      <c r="CU1847" s="12" t="str">
        <f t="shared" si="1467"/>
        <v/>
      </c>
      <c r="CV1847" s="12" t="str">
        <f t="shared" si="1468"/>
        <v/>
      </c>
      <c r="CW1847" s="12" t="str">
        <f t="shared" si="1490"/>
        <v/>
      </c>
      <c r="CX1847" s="12" t="str">
        <f t="shared" si="1491"/>
        <v/>
      </c>
      <c r="CY1847" s="12" t="str">
        <f t="shared" si="1492"/>
        <v/>
      </c>
      <c r="CZ1847" s="12" t="str">
        <f t="shared" si="1493"/>
        <v/>
      </c>
      <c r="DA1847" s="12" t="str">
        <f t="shared" si="1494"/>
        <v/>
      </c>
      <c r="DB1847" s="12" t="str">
        <f t="shared" si="1495"/>
        <v/>
      </c>
      <c r="DC1847" s="12" t="str">
        <f t="shared" si="1496"/>
        <v/>
      </c>
      <c r="DD1847" s="12" t="str">
        <f t="shared" si="1497"/>
        <v/>
      </c>
      <c r="DE1847" s="12" t="str">
        <f t="shared" si="1498"/>
        <v/>
      </c>
      <c r="DF1847" s="12" t="str">
        <f t="shared" si="1499"/>
        <v/>
      </c>
      <c r="DG1847" s="12" t="str">
        <f t="shared" si="1500"/>
        <v/>
      </c>
      <c r="DH1847" s="12" t="str">
        <f t="shared" si="1501"/>
        <v/>
      </c>
      <c r="DI1847" s="12" t="str">
        <f t="shared" si="1502"/>
        <v/>
      </c>
      <c r="DJ1847" s="12" t="str">
        <f t="shared" si="1503"/>
        <v/>
      </c>
      <c r="DK1847" s="12" t="str">
        <f t="shared" si="1504"/>
        <v/>
      </c>
      <c r="DL1847" s="12" t="str">
        <f t="shared" si="1505"/>
        <v/>
      </c>
      <c r="DM1847" s="12" t="str">
        <f t="shared" si="1506"/>
        <v/>
      </c>
      <c r="DN1847" s="12" t="str">
        <f t="shared" si="1507"/>
        <v/>
      </c>
      <c r="DO1847" s="12" t="str">
        <f t="shared" si="1508"/>
        <v/>
      </c>
      <c r="DP1847" s="12" t="str">
        <f t="shared" si="1509"/>
        <v/>
      </c>
      <c r="DQ1847" s="12" t="str">
        <f t="shared" si="1510"/>
        <v/>
      </c>
      <c r="DR1847" s="12" t="str">
        <f t="shared" si="1472"/>
        <v/>
      </c>
      <c r="DS1847" s="12" t="str">
        <f t="shared" si="1473"/>
        <v/>
      </c>
      <c r="DT1847" s="12" t="str">
        <f t="shared" si="1474"/>
        <v/>
      </c>
      <c r="DU1847" s="12" t="str">
        <f t="shared" si="1475"/>
        <v/>
      </c>
      <c r="DV1847" s="12" t="str">
        <f t="shared" si="1476"/>
        <v/>
      </c>
      <c r="DW1847" s="12" t="str">
        <f t="shared" si="1477"/>
        <v/>
      </c>
      <c r="DX1847" s="12" t="str">
        <f t="shared" si="1478"/>
        <v/>
      </c>
      <c r="DY1847" s="12" t="str">
        <f t="shared" si="1479"/>
        <v/>
      </c>
      <c r="DZ1847" s="12" t="str">
        <f t="shared" si="1480"/>
        <v/>
      </c>
      <c r="EA1847" s="12" t="str">
        <f t="shared" si="1481"/>
        <v/>
      </c>
      <c r="EB1847" s="12" t="str">
        <f t="shared" si="1482"/>
        <v/>
      </c>
      <c r="EC1847" s="12" t="str">
        <f t="shared" si="1483"/>
        <v/>
      </c>
      <c r="ED1847" s="12" t="str">
        <f t="shared" si="1484"/>
        <v/>
      </c>
      <c r="EE1847" s="12" t="str">
        <f t="shared" si="1485"/>
        <v/>
      </c>
      <c r="EF1847" s="12" t="str">
        <f t="shared" si="1486"/>
        <v/>
      </c>
      <c r="EG1847" s="12" t="str">
        <f t="shared" si="1487"/>
        <v/>
      </c>
      <c r="EH1847" s="12" t="str">
        <f t="shared" si="1488"/>
        <v/>
      </c>
      <c r="EI1847" s="12" t="str">
        <f t="shared" si="1489"/>
        <v/>
      </c>
      <c r="EK1847" s="83" t="str">
        <f t="shared" si="1469"/>
        <v/>
      </c>
      <c r="EM1847" s="12" t="str">
        <f t="shared" si="1470"/>
        <v/>
      </c>
      <c r="EO1847" s="12" t="str">
        <f t="shared" si="1471"/>
        <v/>
      </c>
      <c r="EQ1847" s="12" t="str">
        <f>IF($EO1847="", "", IF($EQ$8=$EQ$6, COUNTIF($EO$11:$EO$2510, "&gt;"&amp;$EO1847)+1+COUNTIF($EO$11:$EO1847, $EO1847)-1, COUNTIF($EO$11:$EO$2510, "&lt;"&amp;$EO1847)+1+COUNTIF($EO$11:$EO1847, $EO1847)-1))</f>
        <v/>
      </c>
    </row>
    <row r="1848" spans="1:147" x14ac:dyDescent="0.55000000000000004">
      <c r="A1848" s="8"/>
      <c r="B1848" s="12" t="str">
        <f>IF($D1848="", "", COUNTIF($D$11:$D1848, $D1848))</f>
        <v/>
      </c>
      <c r="C1848" s="8"/>
      <c r="D1848" s="45"/>
      <c r="E1848" s="46"/>
      <c r="F1848" s="47"/>
      <c r="G1848" s="54"/>
      <c r="H1848" s="54"/>
      <c r="I1848" s="48"/>
      <c r="J1848" s="49"/>
      <c r="K1848" s="50"/>
      <c r="L1848" s="50"/>
      <c r="M1848" s="50"/>
      <c r="N1848" s="50"/>
      <c r="O1848" s="50"/>
      <c r="P1848" s="50"/>
      <c r="Q1848" s="50"/>
      <c r="R1848" s="50"/>
      <c r="S1848" s="50"/>
      <c r="T1848" s="50"/>
      <c r="U1848" s="51"/>
      <c r="V1848" s="52"/>
      <c r="W1848" s="53"/>
      <c r="X1848" s="53"/>
      <c r="Y1848" s="53"/>
      <c r="Z1848" s="53"/>
      <c r="AA1848" s="48"/>
      <c r="AB1848" s="54"/>
      <c r="AC1848" s="54"/>
      <c r="AD1848" s="54"/>
      <c r="AE1848" s="54"/>
      <c r="AF1848" s="54"/>
      <c r="AG1848" s="54"/>
      <c r="AH1848" s="54"/>
      <c r="AI1848" s="54"/>
      <c r="AJ1848" s="49"/>
      <c r="AK1848" s="48"/>
      <c r="AL1848" s="54"/>
      <c r="AM1848" s="54"/>
      <c r="AN1848" s="54"/>
      <c r="AO1848" s="54"/>
      <c r="AP1848" s="54"/>
      <c r="AQ1848" s="54"/>
      <c r="AR1848" s="54"/>
      <c r="AS1848" s="54"/>
      <c r="AT1848" s="54"/>
      <c r="AU1848" s="54"/>
      <c r="AV1848" s="54"/>
      <c r="AW1848" s="54"/>
      <c r="AX1848" s="54"/>
      <c r="AY1848" s="54"/>
      <c r="AZ1848" s="54"/>
      <c r="BA1848" s="54"/>
      <c r="BB1848" s="54"/>
      <c r="BC1848" s="54"/>
      <c r="BD1848" s="54"/>
      <c r="BE1848" s="54"/>
      <c r="BF1848" s="54"/>
      <c r="BG1848" s="54"/>
      <c r="BH1848" s="54"/>
      <c r="BI1848" s="54"/>
      <c r="BJ1848" s="54"/>
      <c r="BK1848" s="54"/>
      <c r="BL1848" s="54"/>
      <c r="BM1848" s="54"/>
      <c r="BN1848" s="54"/>
      <c r="BO1848" s="54"/>
      <c r="BP1848" s="54"/>
      <c r="BQ1848" s="54"/>
      <c r="BR1848" s="54"/>
      <c r="BS1848" s="54"/>
      <c r="BT1848" s="54"/>
      <c r="BU1848" s="54"/>
      <c r="BV1848" s="54"/>
      <c r="BW1848" s="54"/>
      <c r="BX1848" s="49"/>
      <c r="BY1848" s="55"/>
      <c r="BZ1848" s="8"/>
      <c r="CE1848" s="12" t="str">
        <f t="shared" si="1459"/>
        <v/>
      </c>
      <c r="CG1848" s="77" t="str">
        <f t="shared" si="1460"/>
        <v/>
      </c>
      <c r="CH1848" s="80" t="str">
        <f t="shared" si="1461"/>
        <v/>
      </c>
      <c r="CL1848" s="12" t="str">
        <f t="shared" si="1462"/>
        <v/>
      </c>
      <c r="CM1848" s="12" t="str">
        <f t="shared" si="1463"/>
        <v/>
      </c>
      <c r="CN1848" s="12" t="str" cm="1">
        <f t="array" ref="CN1848">IF(OR($CE1848="", $CG$3=""), "", IF(IFERROR(INDEX($K1848:$T1848, $CK1848, MATCH(CN$3, $K$3:$T$3, 0)), "")="", $CC$4, $CC$3))</f>
        <v/>
      </c>
      <c r="CO1848" s="12" t="str" cm="1">
        <f t="array" ref="CO1848">IF(OR($CE1848="", $CG$3=""), "", IF(IFERROR(INDEX($AA1848:$AJ1848, $CK1848, MATCH(CO$3, $AA$3:$AJ$3, 0)), "")="", $CC$4, $CC$3))</f>
        <v/>
      </c>
      <c r="CP1848" s="12" t="str">
        <f>IF(OR($CE1848="", $CG$3=""), "", IF(CP$3='Property List &amp; Features'!$BG$9, $CC$3, IF(CP$3=$I1848, $CC$3, $CC$4)))</f>
        <v/>
      </c>
      <c r="CQ1848" s="12" t="str">
        <f>IF(OR($CE1848="", $CG$3=""), "", IF(CQ$3='Property List &amp; Features'!$BG$9, $CC$3, IF(CQ$3=$J1848, $CC$3, $CC$4)))</f>
        <v/>
      </c>
      <c r="CR1848" s="12" t="str">
        <f t="shared" si="1464"/>
        <v/>
      </c>
      <c r="CS1848" s="12" t="str">
        <f t="shared" si="1465"/>
        <v/>
      </c>
      <c r="CT1848" s="12" t="str">
        <f t="shared" si="1466"/>
        <v/>
      </c>
      <c r="CU1848" s="12" t="str">
        <f t="shared" si="1467"/>
        <v/>
      </c>
      <c r="CV1848" s="12" t="str">
        <f t="shared" si="1468"/>
        <v/>
      </c>
      <c r="CW1848" s="12" t="str">
        <f t="shared" si="1490"/>
        <v/>
      </c>
      <c r="CX1848" s="12" t="str">
        <f t="shared" si="1491"/>
        <v/>
      </c>
      <c r="CY1848" s="12" t="str">
        <f t="shared" si="1492"/>
        <v/>
      </c>
      <c r="CZ1848" s="12" t="str">
        <f t="shared" si="1493"/>
        <v/>
      </c>
      <c r="DA1848" s="12" t="str">
        <f t="shared" si="1494"/>
        <v/>
      </c>
      <c r="DB1848" s="12" t="str">
        <f t="shared" si="1495"/>
        <v/>
      </c>
      <c r="DC1848" s="12" t="str">
        <f t="shared" si="1496"/>
        <v/>
      </c>
      <c r="DD1848" s="12" t="str">
        <f t="shared" si="1497"/>
        <v/>
      </c>
      <c r="DE1848" s="12" t="str">
        <f t="shared" si="1498"/>
        <v/>
      </c>
      <c r="DF1848" s="12" t="str">
        <f t="shared" si="1499"/>
        <v/>
      </c>
      <c r="DG1848" s="12" t="str">
        <f t="shared" si="1500"/>
        <v/>
      </c>
      <c r="DH1848" s="12" t="str">
        <f t="shared" si="1501"/>
        <v/>
      </c>
      <c r="DI1848" s="12" t="str">
        <f t="shared" si="1502"/>
        <v/>
      </c>
      <c r="DJ1848" s="12" t="str">
        <f t="shared" si="1503"/>
        <v/>
      </c>
      <c r="DK1848" s="12" t="str">
        <f t="shared" si="1504"/>
        <v/>
      </c>
      <c r="DL1848" s="12" t="str">
        <f t="shared" si="1505"/>
        <v/>
      </c>
      <c r="DM1848" s="12" t="str">
        <f t="shared" si="1506"/>
        <v/>
      </c>
      <c r="DN1848" s="12" t="str">
        <f t="shared" si="1507"/>
        <v/>
      </c>
      <c r="DO1848" s="12" t="str">
        <f t="shared" si="1508"/>
        <v/>
      </c>
      <c r="DP1848" s="12" t="str">
        <f t="shared" si="1509"/>
        <v/>
      </c>
      <c r="DQ1848" s="12" t="str">
        <f t="shared" si="1510"/>
        <v/>
      </c>
      <c r="DR1848" s="12" t="str">
        <f t="shared" si="1472"/>
        <v/>
      </c>
      <c r="DS1848" s="12" t="str">
        <f t="shared" si="1473"/>
        <v/>
      </c>
      <c r="DT1848" s="12" t="str">
        <f t="shared" si="1474"/>
        <v/>
      </c>
      <c r="DU1848" s="12" t="str">
        <f t="shared" si="1475"/>
        <v/>
      </c>
      <c r="DV1848" s="12" t="str">
        <f t="shared" si="1476"/>
        <v/>
      </c>
      <c r="DW1848" s="12" t="str">
        <f t="shared" si="1477"/>
        <v/>
      </c>
      <c r="DX1848" s="12" t="str">
        <f t="shared" si="1478"/>
        <v/>
      </c>
      <c r="DY1848" s="12" t="str">
        <f t="shared" si="1479"/>
        <v/>
      </c>
      <c r="DZ1848" s="12" t="str">
        <f t="shared" si="1480"/>
        <v/>
      </c>
      <c r="EA1848" s="12" t="str">
        <f t="shared" si="1481"/>
        <v/>
      </c>
      <c r="EB1848" s="12" t="str">
        <f t="shared" si="1482"/>
        <v/>
      </c>
      <c r="EC1848" s="12" t="str">
        <f t="shared" si="1483"/>
        <v/>
      </c>
      <c r="ED1848" s="12" t="str">
        <f t="shared" si="1484"/>
        <v/>
      </c>
      <c r="EE1848" s="12" t="str">
        <f t="shared" si="1485"/>
        <v/>
      </c>
      <c r="EF1848" s="12" t="str">
        <f t="shared" si="1486"/>
        <v/>
      </c>
      <c r="EG1848" s="12" t="str">
        <f t="shared" si="1487"/>
        <v/>
      </c>
      <c r="EH1848" s="12" t="str">
        <f t="shared" si="1488"/>
        <v/>
      </c>
      <c r="EI1848" s="12" t="str">
        <f t="shared" si="1489"/>
        <v/>
      </c>
      <c r="EK1848" s="83" t="str">
        <f t="shared" si="1469"/>
        <v/>
      </c>
      <c r="EM1848" s="12" t="str">
        <f t="shared" si="1470"/>
        <v/>
      </c>
      <c r="EO1848" s="12" t="str">
        <f t="shared" si="1471"/>
        <v/>
      </c>
      <c r="EQ1848" s="12" t="str">
        <f>IF($EO1848="", "", IF($EQ$8=$EQ$6, COUNTIF($EO$11:$EO$2510, "&gt;"&amp;$EO1848)+1+COUNTIF($EO$11:$EO1848, $EO1848)-1, COUNTIF($EO$11:$EO$2510, "&lt;"&amp;$EO1848)+1+COUNTIF($EO$11:$EO1848, $EO1848)-1))</f>
        <v/>
      </c>
    </row>
    <row r="1849" spans="1:147" x14ac:dyDescent="0.55000000000000004">
      <c r="A1849" s="8"/>
      <c r="B1849" s="12" t="str">
        <f>IF($D1849="", "", COUNTIF($D$11:$D1849, $D1849))</f>
        <v/>
      </c>
      <c r="C1849" s="8"/>
      <c r="D1849" s="45"/>
      <c r="E1849" s="46"/>
      <c r="F1849" s="47"/>
      <c r="G1849" s="54"/>
      <c r="H1849" s="54"/>
      <c r="I1849" s="48"/>
      <c r="J1849" s="49"/>
      <c r="K1849" s="50"/>
      <c r="L1849" s="50"/>
      <c r="M1849" s="50"/>
      <c r="N1849" s="50"/>
      <c r="O1849" s="50"/>
      <c r="P1849" s="50"/>
      <c r="Q1849" s="50"/>
      <c r="R1849" s="50"/>
      <c r="S1849" s="50"/>
      <c r="T1849" s="50"/>
      <c r="U1849" s="51"/>
      <c r="V1849" s="52"/>
      <c r="W1849" s="53"/>
      <c r="X1849" s="53"/>
      <c r="Y1849" s="53"/>
      <c r="Z1849" s="53"/>
      <c r="AA1849" s="48"/>
      <c r="AB1849" s="54"/>
      <c r="AC1849" s="54"/>
      <c r="AD1849" s="54"/>
      <c r="AE1849" s="54"/>
      <c r="AF1849" s="54"/>
      <c r="AG1849" s="54"/>
      <c r="AH1849" s="54"/>
      <c r="AI1849" s="54"/>
      <c r="AJ1849" s="49"/>
      <c r="AK1849" s="48"/>
      <c r="AL1849" s="54"/>
      <c r="AM1849" s="54"/>
      <c r="AN1849" s="54"/>
      <c r="AO1849" s="54"/>
      <c r="AP1849" s="54"/>
      <c r="AQ1849" s="54"/>
      <c r="AR1849" s="54"/>
      <c r="AS1849" s="54"/>
      <c r="AT1849" s="54"/>
      <c r="AU1849" s="54"/>
      <c r="AV1849" s="54"/>
      <c r="AW1849" s="54"/>
      <c r="AX1849" s="54"/>
      <c r="AY1849" s="54"/>
      <c r="AZ1849" s="54"/>
      <c r="BA1849" s="54"/>
      <c r="BB1849" s="54"/>
      <c r="BC1849" s="54"/>
      <c r="BD1849" s="54"/>
      <c r="BE1849" s="54"/>
      <c r="BF1849" s="54"/>
      <c r="BG1849" s="54"/>
      <c r="BH1849" s="54"/>
      <c r="BI1849" s="54"/>
      <c r="BJ1849" s="54"/>
      <c r="BK1849" s="54"/>
      <c r="BL1849" s="54"/>
      <c r="BM1849" s="54"/>
      <c r="BN1849" s="54"/>
      <c r="BO1849" s="54"/>
      <c r="BP1849" s="54"/>
      <c r="BQ1849" s="54"/>
      <c r="BR1849" s="54"/>
      <c r="BS1849" s="54"/>
      <c r="BT1849" s="54"/>
      <c r="BU1849" s="54"/>
      <c r="BV1849" s="54"/>
      <c r="BW1849" s="54"/>
      <c r="BX1849" s="49"/>
      <c r="BY1849" s="55"/>
      <c r="BZ1849" s="8"/>
      <c r="CE1849" s="12" t="str">
        <f t="shared" si="1459"/>
        <v/>
      </c>
      <c r="CG1849" s="77" t="str">
        <f t="shared" si="1460"/>
        <v/>
      </c>
      <c r="CH1849" s="80" t="str">
        <f t="shared" si="1461"/>
        <v/>
      </c>
      <c r="CL1849" s="12" t="str">
        <f t="shared" si="1462"/>
        <v/>
      </c>
      <c r="CM1849" s="12" t="str">
        <f t="shared" si="1463"/>
        <v/>
      </c>
      <c r="CN1849" s="12" t="str" cm="1">
        <f t="array" ref="CN1849">IF(OR($CE1849="", $CG$3=""), "", IF(IFERROR(INDEX($K1849:$T1849, $CK1849, MATCH(CN$3, $K$3:$T$3, 0)), "")="", $CC$4, $CC$3))</f>
        <v/>
      </c>
      <c r="CO1849" s="12" t="str" cm="1">
        <f t="array" ref="CO1849">IF(OR($CE1849="", $CG$3=""), "", IF(IFERROR(INDEX($AA1849:$AJ1849, $CK1849, MATCH(CO$3, $AA$3:$AJ$3, 0)), "")="", $CC$4, $CC$3))</f>
        <v/>
      </c>
      <c r="CP1849" s="12" t="str">
        <f>IF(OR($CE1849="", $CG$3=""), "", IF(CP$3='Property List &amp; Features'!$BG$9, $CC$3, IF(CP$3=$I1849, $CC$3, $CC$4)))</f>
        <v/>
      </c>
      <c r="CQ1849" s="12" t="str">
        <f>IF(OR($CE1849="", $CG$3=""), "", IF(CQ$3='Property List &amp; Features'!$BG$9, $CC$3, IF(CQ$3=$J1849, $CC$3, $CC$4)))</f>
        <v/>
      </c>
      <c r="CR1849" s="12" t="str">
        <f t="shared" si="1464"/>
        <v/>
      </c>
      <c r="CS1849" s="12" t="str">
        <f t="shared" si="1465"/>
        <v/>
      </c>
      <c r="CT1849" s="12" t="str">
        <f t="shared" si="1466"/>
        <v/>
      </c>
      <c r="CU1849" s="12" t="str">
        <f t="shared" si="1467"/>
        <v/>
      </c>
      <c r="CV1849" s="12" t="str">
        <f t="shared" si="1468"/>
        <v/>
      </c>
      <c r="CW1849" s="12" t="str">
        <f t="shared" si="1490"/>
        <v/>
      </c>
      <c r="CX1849" s="12" t="str">
        <f t="shared" si="1491"/>
        <v/>
      </c>
      <c r="CY1849" s="12" t="str">
        <f t="shared" si="1492"/>
        <v/>
      </c>
      <c r="CZ1849" s="12" t="str">
        <f t="shared" si="1493"/>
        <v/>
      </c>
      <c r="DA1849" s="12" t="str">
        <f t="shared" si="1494"/>
        <v/>
      </c>
      <c r="DB1849" s="12" t="str">
        <f t="shared" si="1495"/>
        <v/>
      </c>
      <c r="DC1849" s="12" t="str">
        <f t="shared" si="1496"/>
        <v/>
      </c>
      <c r="DD1849" s="12" t="str">
        <f t="shared" si="1497"/>
        <v/>
      </c>
      <c r="DE1849" s="12" t="str">
        <f t="shared" si="1498"/>
        <v/>
      </c>
      <c r="DF1849" s="12" t="str">
        <f t="shared" si="1499"/>
        <v/>
      </c>
      <c r="DG1849" s="12" t="str">
        <f t="shared" si="1500"/>
        <v/>
      </c>
      <c r="DH1849" s="12" t="str">
        <f t="shared" si="1501"/>
        <v/>
      </c>
      <c r="DI1849" s="12" t="str">
        <f t="shared" si="1502"/>
        <v/>
      </c>
      <c r="DJ1849" s="12" t="str">
        <f t="shared" si="1503"/>
        <v/>
      </c>
      <c r="DK1849" s="12" t="str">
        <f t="shared" si="1504"/>
        <v/>
      </c>
      <c r="DL1849" s="12" t="str">
        <f t="shared" si="1505"/>
        <v/>
      </c>
      <c r="DM1849" s="12" t="str">
        <f t="shared" si="1506"/>
        <v/>
      </c>
      <c r="DN1849" s="12" t="str">
        <f t="shared" si="1507"/>
        <v/>
      </c>
      <c r="DO1849" s="12" t="str">
        <f t="shared" si="1508"/>
        <v/>
      </c>
      <c r="DP1849" s="12" t="str">
        <f t="shared" si="1509"/>
        <v/>
      </c>
      <c r="DQ1849" s="12" t="str">
        <f t="shared" si="1510"/>
        <v/>
      </c>
      <c r="DR1849" s="12" t="str">
        <f t="shared" si="1472"/>
        <v/>
      </c>
      <c r="DS1849" s="12" t="str">
        <f t="shared" si="1473"/>
        <v/>
      </c>
      <c r="DT1849" s="12" t="str">
        <f t="shared" si="1474"/>
        <v/>
      </c>
      <c r="DU1849" s="12" t="str">
        <f t="shared" si="1475"/>
        <v/>
      </c>
      <c r="DV1849" s="12" t="str">
        <f t="shared" si="1476"/>
        <v/>
      </c>
      <c r="DW1849" s="12" t="str">
        <f t="shared" si="1477"/>
        <v/>
      </c>
      <c r="DX1849" s="12" t="str">
        <f t="shared" si="1478"/>
        <v/>
      </c>
      <c r="DY1849" s="12" t="str">
        <f t="shared" si="1479"/>
        <v/>
      </c>
      <c r="DZ1849" s="12" t="str">
        <f t="shared" si="1480"/>
        <v/>
      </c>
      <c r="EA1849" s="12" t="str">
        <f t="shared" si="1481"/>
        <v/>
      </c>
      <c r="EB1849" s="12" t="str">
        <f t="shared" si="1482"/>
        <v/>
      </c>
      <c r="EC1849" s="12" t="str">
        <f t="shared" si="1483"/>
        <v/>
      </c>
      <c r="ED1849" s="12" t="str">
        <f t="shared" si="1484"/>
        <v/>
      </c>
      <c r="EE1849" s="12" t="str">
        <f t="shared" si="1485"/>
        <v/>
      </c>
      <c r="EF1849" s="12" t="str">
        <f t="shared" si="1486"/>
        <v/>
      </c>
      <c r="EG1849" s="12" t="str">
        <f t="shared" si="1487"/>
        <v/>
      </c>
      <c r="EH1849" s="12" t="str">
        <f t="shared" si="1488"/>
        <v/>
      </c>
      <c r="EI1849" s="12" t="str">
        <f t="shared" si="1489"/>
        <v/>
      </c>
      <c r="EK1849" s="83" t="str">
        <f t="shared" si="1469"/>
        <v/>
      </c>
      <c r="EM1849" s="12" t="str">
        <f t="shared" si="1470"/>
        <v/>
      </c>
      <c r="EO1849" s="12" t="str">
        <f t="shared" si="1471"/>
        <v/>
      </c>
      <c r="EQ1849" s="12" t="str">
        <f>IF($EO1849="", "", IF($EQ$8=$EQ$6, COUNTIF($EO$11:$EO$2510, "&gt;"&amp;$EO1849)+1+COUNTIF($EO$11:$EO1849, $EO1849)-1, COUNTIF($EO$11:$EO$2510, "&lt;"&amp;$EO1849)+1+COUNTIF($EO$11:$EO1849, $EO1849)-1))</f>
        <v/>
      </c>
    </row>
    <row r="1850" spans="1:147" x14ac:dyDescent="0.55000000000000004">
      <c r="A1850" s="8"/>
      <c r="B1850" s="12" t="str">
        <f>IF($D1850="", "", COUNTIF($D$11:$D1850, $D1850))</f>
        <v/>
      </c>
      <c r="C1850" s="8"/>
      <c r="D1850" s="45"/>
      <c r="E1850" s="46"/>
      <c r="F1850" s="47"/>
      <c r="G1850" s="54"/>
      <c r="H1850" s="54"/>
      <c r="I1850" s="48"/>
      <c r="J1850" s="49"/>
      <c r="K1850" s="50"/>
      <c r="L1850" s="50"/>
      <c r="M1850" s="50"/>
      <c r="N1850" s="50"/>
      <c r="O1850" s="50"/>
      <c r="P1850" s="50"/>
      <c r="Q1850" s="50"/>
      <c r="R1850" s="50"/>
      <c r="S1850" s="50"/>
      <c r="T1850" s="50"/>
      <c r="U1850" s="51"/>
      <c r="V1850" s="52"/>
      <c r="W1850" s="53"/>
      <c r="X1850" s="53"/>
      <c r="Y1850" s="53"/>
      <c r="Z1850" s="53"/>
      <c r="AA1850" s="48"/>
      <c r="AB1850" s="54"/>
      <c r="AC1850" s="54"/>
      <c r="AD1850" s="54"/>
      <c r="AE1850" s="54"/>
      <c r="AF1850" s="54"/>
      <c r="AG1850" s="54"/>
      <c r="AH1850" s="54"/>
      <c r="AI1850" s="54"/>
      <c r="AJ1850" s="49"/>
      <c r="AK1850" s="48"/>
      <c r="AL1850" s="54"/>
      <c r="AM1850" s="54"/>
      <c r="AN1850" s="54"/>
      <c r="AO1850" s="54"/>
      <c r="AP1850" s="54"/>
      <c r="AQ1850" s="54"/>
      <c r="AR1850" s="54"/>
      <c r="AS1850" s="54"/>
      <c r="AT1850" s="54"/>
      <c r="AU1850" s="54"/>
      <c r="AV1850" s="54"/>
      <c r="AW1850" s="54"/>
      <c r="AX1850" s="54"/>
      <c r="AY1850" s="54"/>
      <c r="AZ1850" s="54"/>
      <c r="BA1850" s="54"/>
      <c r="BB1850" s="54"/>
      <c r="BC1850" s="54"/>
      <c r="BD1850" s="54"/>
      <c r="BE1850" s="54"/>
      <c r="BF1850" s="54"/>
      <c r="BG1850" s="54"/>
      <c r="BH1850" s="54"/>
      <c r="BI1850" s="54"/>
      <c r="BJ1850" s="54"/>
      <c r="BK1850" s="54"/>
      <c r="BL1850" s="54"/>
      <c r="BM1850" s="54"/>
      <c r="BN1850" s="54"/>
      <c r="BO1850" s="54"/>
      <c r="BP1850" s="54"/>
      <c r="BQ1850" s="54"/>
      <c r="BR1850" s="54"/>
      <c r="BS1850" s="54"/>
      <c r="BT1850" s="54"/>
      <c r="BU1850" s="54"/>
      <c r="BV1850" s="54"/>
      <c r="BW1850" s="54"/>
      <c r="BX1850" s="49"/>
      <c r="BY1850" s="55"/>
      <c r="BZ1850" s="8"/>
      <c r="CE1850" s="12" t="str">
        <f t="shared" si="1459"/>
        <v/>
      </c>
      <c r="CG1850" s="77" t="str">
        <f t="shared" si="1460"/>
        <v/>
      </c>
      <c r="CH1850" s="80" t="str">
        <f t="shared" si="1461"/>
        <v/>
      </c>
      <c r="CL1850" s="12" t="str">
        <f t="shared" si="1462"/>
        <v/>
      </c>
      <c r="CM1850" s="12" t="str">
        <f t="shared" si="1463"/>
        <v/>
      </c>
      <c r="CN1850" s="12" t="str" cm="1">
        <f t="array" ref="CN1850">IF(OR($CE1850="", $CG$3=""), "", IF(IFERROR(INDEX($K1850:$T1850, $CK1850, MATCH(CN$3, $K$3:$T$3, 0)), "")="", $CC$4, $CC$3))</f>
        <v/>
      </c>
      <c r="CO1850" s="12" t="str" cm="1">
        <f t="array" ref="CO1850">IF(OR($CE1850="", $CG$3=""), "", IF(IFERROR(INDEX($AA1850:$AJ1850, $CK1850, MATCH(CO$3, $AA$3:$AJ$3, 0)), "")="", $CC$4, $CC$3))</f>
        <v/>
      </c>
      <c r="CP1850" s="12" t="str">
        <f>IF(OR($CE1850="", $CG$3=""), "", IF(CP$3='Property List &amp; Features'!$BG$9, $CC$3, IF(CP$3=$I1850, $CC$3, $CC$4)))</f>
        <v/>
      </c>
      <c r="CQ1850" s="12" t="str">
        <f>IF(OR($CE1850="", $CG$3=""), "", IF(CQ$3='Property List &amp; Features'!$BG$9, $CC$3, IF(CQ$3=$J1850, $CC$3, $CC$4)))</f>
        <v/>
      </c>
      <c r="CR1850" s="12" t="str">
        <f t="shared" si="1464"/>
        <v/>
      </c>
      <c r="CS1850" s="12" t="str">
        <f t="shared" si="1465"/>
        <v/>
      </c>
      <c r="CT1850" s="12" t="str">
        <f t="shared" si="1466"/>
        <v/>
      </c>
      <c r="CU1850" s="12" t="str">
        <f t="shared" si="1467"/>
        <v/>
      </c>
      <c r="CV1850" s="12" t="str">
        <f t="shared" si="1468"/>
        <v/>
      </c>
      <c r="CW1850" s="12" t="str">
        <f t="shared" si="1490"/>
        <v/>
      </c>
      <c r="CX1850" s="12" t="str">
        <f t="shared" si="1491"/>
        <v/>
      </c>
      <c r="CY1850" s="12" t="str">
        <f t="shared" si="1492"/>
        <v/>
      </c>
      <c r="CZ1850" s="12" t="str">
        <f t="shared" si="1493"/>
        <v/>
      </c>
      <c r="DA1850" s="12" t="str">
        <f t="shared" si="1494"/>
        <v/>
      </c>
      <c r="DB1850" s="12" t="str">
        <f t="shared" si="1495"/>
        <v/>
      </c>
      <c r="DC1850" s="12" t="str">
        <f t="shared" si="1496"/>
        <v/>
      </c>
      <c r="DD1850" s="12" t="str">
        <f t="shared" si="1497"/>
        <v/>
      </c>
      <c r="DE1850" s="12" t="str">
        <f t="shared" si="1498"/>
        <v/>
      </c>
      <c r="DF1850" s="12" t="str">
        <f t="shared" si="1499"/>
        <v/>
      </c>
      <c r="DG1850" s="12" t="str">
        <f t="shared" si="1500"/>
        <v/>
      </c>
      <c r="DH1850" s="12" t="str">
        <f t="shared" si="1501"/>
        <v/>
      </c>
      <c r="DI1850" s="12" t="str">
        <f t="shared" si="1502"/>
        <v/>
      </c>
      <c r="DJ1850" s="12" t="str">
        <f t="shared" si="1503"/>
        <v/>
      </c>
      <c r="DK1850" s="12" t="str">
        <f t="shared" si="1504"/>
        <v/>
      </c>
      <c r="DL1850" s="12" t="str">
        <f t="shared" si="1505"/>
        <v/>
      </c>
      <c r="DM1850" s="12" t="str">
        <f t="shared" si="1506"/>
        <v/>
      </c>
      <c r="DN1850" s="12" t="str">
        <f t="shared" si="1507"/>
        <v/>
      </c>
      <c r="DO1850" s="12" t="str">
        <f t="shared" si="1508"/>
        <v/>
      </c>
      <c r="DP1850" s="12" t="str">
        <f t="shared" si="1509"/>
        <v/>
      </c>
      <c r="DQ1850" s="12" t="str">
        <f t="shared" si="1510"/>
        <v/>
      </c>
      <c r="DR1850" s="12" t="str">
        <f t="shared" si="1472"/>
        <v/>
      </c>
      <c r="DS1850" s="12" t="str">
        <f t="shared" si="1473"/>
        <v/>
      </c>
      <c r="DT1850" s="12" t="str">
        <f t="shared" si="1474"/>
        <v/>
      </c>
      <c r="DU1850" s="12" t="str">
        <f t="shared" si="1475"/>
        <v/>
      </c>
      <c r="DV1850" s="12" t="str">
        <f t="shared" si="1476"/>
        <v/>
      </c>
      <c r="DW1850" s="12" t="str">
        <f t="shared" si="1477"/>
        <v/>
      </c>
      <c r="DX1850" s="12" t="str">
        <f t="shared" si="1478"/>
        <v/>
      </c>
      <c r="DY1850" s="12" t="str">
        <f t="shared" si="1479"/>
        <v/>
      </c>
      <c r="DZ1850" s="12" t="str">
        <f t="shared" si="1480"/>
        <v/>
      </c>
      <c r="EA1850" s="12" t="str">
        <f t="shared" si="1481"/>
        <v/>
      </c>
      <c r="EB1850" s="12" t="str">
        <f t="shared" si="1482"/>
        <v/>
      </c>
      <c r="EC1850" s="12" t="str">
        <f t="shared" si="1483"/>
        <v/>
      </c>
      <c r="ED1850" s="12" t="str">
        <f t="shared" si="1484"/>
        <v/>
      </c>
      <c r="EE1850" s="12" t="str">
        <f t="shared" si="1485"/>
        <v/>
      </c>
      <c r="EF1850" s="12" t="str">
        <f t="shared" si="1486"/>
        <v/>
      </c>
      <c r="EG1850" s="12" t="str">
        <f t="shared" si="1487"/>
        <v/>
      </c>
      <c r="EH1850" s="12" t="str">
        <f t="shared" si="1488"/>
        <v/>
      </c>
      <c r="EI1850" s="12" t="str">
        <f t="shared" si="1489"/>
        <v/>
      </c>
      <c r="EK1850" s="83" t="str">
        <f t="shared" si="1469"/>
        <v/>
      </c>
      <c r="EM1850" s="12" t="str">
        <f t="shared" si="1470"/>
        <v/>
      </c>
      <c r="EO1850" s="12" t="str">
        <f t="shared" si="1471"/>
        <v/>
      </c>
      <c r="EQ1850" s="12" t="str">
        <f>IF($EO1850="", "", IF($EQ$8=$EQ$6, COUNTIF($EO$11:$EO$2510, "&gt;"&amp;$EO1850)+1+COUNTIF($EO$11:$EO1850, $EO1850)-1, COUNTIF($EO$11:$EO$2510, "&lt;"&amp;$EO1850)+1+COUNTIF($EO$11:$EO1850, $EO1850)-1))</f>
        <v/>
      </c>
    </row>
    <row r="1851" spans="1:147" x14ac:dyDescent="0.55000000000000004">
      <c r="A1851" s="8"/>
      <c r="B1851" s="12" t="str">
        <f>IF($D1851="", "", COUNTIF($D$11:$D1851, $D1851))</f>
        <v/>
      </c>
      <c r="C1851" s="8"/>
      <c r="D1851" s="45"/>
      <c r="E1851" s="46"/>
      <c r="F1851" s="47"/>
      <c r="G1851" s="54"/>
      <c r="H1851" s="54"/>
      <c r="I1851" s="48"/>
      <c r="J1851" s="49"/>
      <c r="K1851" s="50"/>
      <c r="L1851" s="50"/>
      <c r="M1851" s="50"/>
      <c r="N1851" s="50"/>
      <c r="O1851" s="50"/>
      <c r="P1851" s="50"/>
      <c r="Q1851" s="50"/>
      <c r="R1851" s="50"/>
      <c r="S1851" s="50"/>
      <c r="T1851" s="50"/>
      <c r="U1851" s="51"/>
      <c r="V1851" s="52"/>
      <c r="W1851" s="53"/>
      <c r="X1851" s="53"/>
      <c r="Y1851" s="53"/>
      <c r="Z1851" s="53"/>
      <c r="AA1851" s="48"/>
      <c r="AB1851" s="54"/>
      <c r="AC1851" s="54"/>
      <c r="AD1851" s="54"/>
      <c r="AE1851" s="54"/>
      <c r="AF1851" s="54"/>
      <c r="AG1851" s="54"/>
      <c r="AH1851" s="54"/>
      <c r="AI1851" s="54"/>
      <c r="AJ1851" s="49"/>
      <c r="AK1851" s="48"/>
      <c r="AL1851" s="54"/>
      <c r="AM1851" s="54"/>
      <c r="AN1851" s="54"/>
      <c r="AO1851" s="54"/>
      <c r="AP1851" s="54"/>
      <c r="AQ1851" s="54"/>
      <c r="AR1851" s="54"/>
      <c r="AS1851" s="54"/>
      <c r="AT1851" s="54"/>
      <c r="AU1851" s="54"/>
      <c r="AV1851" s="54"/>
      <c r="AW1851" s="54"/>
      <c r="AX1851" s="54"/>
      <c r="AY1851" s="54"/>
      <c r="AZ1851" s="54"/>
      <c r="BA1851" s="54"/>
      <c r="BB1851" s="54"/>
      <c r="BC1851" s="54"/>
      <c r="BD1851" s="54"/>
      <c r="BE1851" s="54"/>
      <c r="BF1851" s="54"/>
      <c r="BG1851" s="54"/>
      <c r="BH1851" s="54"/>
      <c r="BI1851" s="54"/>
      <c r="BJ1851" s="54"/>
      <c r="BK1851" s="54"/>
      <c r="BL1851" s="54"/>
      <c r="BM1851" s="54"/>
      <c r="BN1851" s="54"/>
      <c r="BO1851" s="54"/>
      <c r="BP1851" s="54"/>
      <c r="BQ1851" s="54"/>
      <c r="BR1851" s="54"/>
      <c r="BS1851" s="54"/>
      <c r="BT1851" s="54"/>
      <c r="BU1851" s="54"/>
      <c r="BV1851" s="54"/>
      <c r="BW1851" s="54"/>
      <c r="BX1851" s="49"/>
      <c r="BY1851" s="55"/>
      <c r="BZ1851" s="8"/>
      <c r="CE1851" s="12" t="str">
        <f t="shared" si="1459"/>
        <v/>
      </c>
      <c r="CG1851" s="77" t="str">
        <f t="shared" si="1460"/>
        <v/>
      </c>
      <c r="CH1851" s="80" t="str">
        <f t="shared" si="1461"/>
        <v/>
      </c>
      <c r="CL1851" s="12" t="str">
        <f t="shared" si="1462"/>
        <v/>
      </c>
      <c r="CM1851" s="12" t="str">
        <f t="shared" si="1463"/>
        <v/>
      </c>
      <c r="CN1851" s="12" t="str" cm="1">
        <f t="array" ref="CN1851">IF(OR($CE1851="", $CG$3=""), "", IF(IFERROR(INDEX($K1851:$T1851, $CK1851, MATCH(CN$3, $K$3:$T$3, 0)), "")="", $CC$4, $CC$3))</f>
        <v/>
      </c>
      <c r="CO1851" s="12" t="str" cm="1">
        <f t="array" ref="CO1851">IF(OR($CE1851="", $CG$3=""), "", IF(IFERROR(INDEX($AA1851:$AJ1851, $CK1851, MATCH(CO$3, $AA$3:$AJ$3, 0)), "")="", $CC$4, $CC$3))</f>
        <v/>
      </c>
      <c r="CP1851" s="12" t="str">
        <f>IF(OR($CE1851="", $CG$3=""), "", IF(CP$3='Property List &amp; Features'!$BG$9, $CC$3, IF(CP$3=$I1851, $CC$3, $CC$4)))</f>
        <v/>
      </c>
      <c r="CQ1851" s="12" t="str">
        <f>IF(OR($CE1851="", $CG$3=""), "", IF(CQ$3='Property List &amp; Features'!$BG$9, $CC$3, IF(CQ$3=$J1851, $CC$3, $CC$4)))</f>
        <v/>
      </c>
      <c r="CR1851" s="12" t="str">
        <f t="shared" si="1464"/>
        <v/>
      </c>
      <c r="CS1851" s="12" t="str">
        <f t="shared" si="1465"/>
        <v/>
      </c>
      <c r="CT1851" s="12" t="str">
        <f t="shared" si="1466"/>
        <v/>
      </c>
      <c r="CU1851" s="12" t="str">
        <f t="shared" si="1467"/>
        <v/>
      </c>
      <c r="CV1851" s="12" t="str">
        <f t="shared" si="1468"/>
        <v/>
      </c>
      <c r="CW1851" s="12" t="str">
        <f t="shared" si="1490"/>
        <v/>
      </c>
      <c r="CX1851" s="12" t="str">
        <f t="shared" si="1491"/>
        <v/>
      </c>
      <c r="CY1851" s="12" t="str">
        <f t="shared" si="1492"/>
        <v/>
      </c>
      <c r="CZ1851" s="12" t="str">
        <f t="shared" si="1493"/>
        <v/>
      </c>
      <c r="DA1851" s="12" t="str">
        <f t="shared" si="1494"/>
        <v/>
      </c>
      <c r="DB1851" s="12" t="str">
        <f t="shared" si="1495"/>
        <v/>
      </c>
      <c r="DC1851" s="12" t="str">
        <f t="shared" si="1496"/>
        <v/>
      </c>
      <c r="DD1851" s="12" t="str">
        <f t="shared" si="1497"/>
        <v/>
      </c>
      <c r="DE1851" s="12" t="str">
        <f t="shared" si="1498"/>
        <v/>
      </c>
      <c r="DF1851" s="12" t="str">
        <f t="shared" si="1499"/>
        <v/>
      </c>
      <c r="DG1851" s="12" t="str">
        <f t="shared" si="1500"/>
        <v/>
      </c>
      <c r="DH1851" s="12" t="str">
        <f t="shared" si="1501"/>
        <v/>
      </c>
      <c r="DI1851" s="12" t="str">
        <f t="shared" si="1502"/>
        <v/>
      </c>
      <c r="DJ1851" s="12" t="str">
        <f t="shared" si="1503"/>
        <v/>
      </c>
      <c r="DK1851" s="12" t="str">
        <f t="shared" si="1504"/>
        <v/>
      </c>
      <c r="DL1851" s="12" t="str">
        <f t="shared" si="1505"/>
        <v/>
      </c>
      <c r="DM1851" s="12" t="str">
        <f t="shared" si="1506"/>
        <v/>
      </c>
      <c r="DN1851" s="12" t="str">
        <f t="shared" si="1507"/>
        <v/>
      </c>
      <c r="DO1851" s="12" t="str">
        <f t="shared" si="1508"/>
        <v/>
      </c>
      <c r="DP1851" s="12" t="str">
        <f t="shared" si="1509"/>
        <v/>
      </c>
      <c r="DQ1851" s="12" t="str">
        <f t="shared" si="1510"/>
        <v/>
      </c>
      <c r="DR1851" s="12" t="str">
        <f t="shared" si="1472"/>
        <v/>
      </c>
      <c r="DS1851" s="12" t="str">
        <f t="shared" si="1473"/>
        <v/>
      </c>
      <c r="DT1851" s="12" t="str">
        <f t="shared" si="1474"/>
        <v/>
      </c>
      <c r="DU1851" s="12" t="str">
        <f t="shared" si="1475"/>
        <v/>
      </c>
      <c r="DV1851" s="12" t="str">
        <f t="shared" si="1476"/>
        <v/>
      </c>
      <c r="DW1851" s="12" t="str">
        <f t="shared" si="1477"/>
        <v/>
      </c>
      <c r="DX1851" s="12" t="str">
        <f t="shared" si="1478"/>
        <v/>
      </c>
      <c r="DY1851" s="12" t="str">
        <f t="shared" si="1479"/>
        <v/>
      </c>
      <c r="DZ1851" s="12" t="str">
        <f t="shared" si="1480"/>
        <v/>
      </c>
      <c r="EA1851" s="12" t="str">
        <f t="shared" si="1481"/>
        <v/>
      </c>
      <c r="EB1851" s="12" t="str">
        <f t="shared" si="1482"/>
        <v/>
      </c>
      <c r="EC1851" s="12" t="str">
        <f t="shared" si="1483"/>
        <v/>
      </c>
      <c r="ED1851" s="12" t="str">
        <f t="shared" si="1484"/>
        <v/>
      </c>
      <c r="EE1851" s="12" t="str">
        <f t="shared" si="1485"/>
        <v/>
      </c>
      <c r="EF1851" s="12" t="str">
        <f t="shared" si="1486"/>
        <v/>
      </c>
      <c r="EG1851" s="12" t="str">
        <f t="shared" si="1487"/>
        <v/>
      </c>
      <c r="EH1851" s="12" t="str">
        <f t="shared" si="1488"/>
        <v/>
      </c>
      <c r="EI1851" s="12" t="str">
        <f t="shared" si="1489"/>
        <v/>
      </c>
      <c r="EK1851" s="83" t="str">
        <f t="shared" si="1469"/>
        <v/>
      </c>
      <c r="EM1851" s="12" t="str">
        <f t="shared" si="1470"/>
        <v/>
      </c>
      <c r="EO1851" s="12" t="str">
        <f t="shared" si="1471"/>
        <v/>
      </c>
      <c r="EQ1851" s="12" t="str">
        <f>IF($EO1851="", "", IF($EQ$8=$EQ$6, COUNTIF($EO$11:$EO$2510, "&gt;"&amp;$EO1851)+1+COUNTIF($EO$11:$EO1851, $EO1851)-1, COUNTIF($EO$11:$EO$2510, "&lt;"&amp;$EO1851)+1+COUNTIF($EO$11:$EO1851, $EO1851)-1))</f>
        <v/>
      </c>
    </row>
    <row r="1852" spans="1:147" x14ac:dyDescent="0.55000000000000004">
      <c r="A1852" s="8"/>
      <c r="B1852" s="12" t="str">
        <f>IF($D1852="", "", COUNTIF($D$11:$D1852, $D1852))</f>
        <v/>
      </c>
      <c r="C1852" s="8"/>
      <c r="D1852" s="45"/>
      <c r="E1852" s="46"/>
      <c r="F1852" s="47"/>
      <c r="G1852" s="54"/>
      <c r="H1852" s="54"/>
      <c r="I1852" s="48"/>
      <c r="J1852" s="49"/>
      <c r="K1852" s="50"/>
      <c r="L1852" s="50"/>
      <c r="M1852" s="50"/>
      <c r="N1852" s="50"/>
      <c r="O1852" s="50"/>
      <c r="P1852" s="50"/>
      <c r="Q1852" s="50"/>
      <c r="R1852" s="50"/>
      <c r="S1852" s="50"/>
      <c r="T1852" s="50"/>
      <c r="U1852" s="51"/>
      <c r="V1852" s="52"/>
      <c r="W1852" s="53"/>
      <c r="X1852" s="53"/>
      <c r="Y1852" s="53"/>
      <c r="Z1852" s="53"/>
      <c r="AA1852" s="48"/>
      <c r="AB1852" s="54"/>
      <c r="AC1852" s="54"/>
      <c r="AD1852" s="54"/>
      <c r="AE1852" s="54"/>
      <c r="AF1852" s="54"/>
      <c r="AG1852" s="54"/>
      <c r="AH1852" s="54"/>
      <c r="AI1852" s="54"/>
      <c r="AJ1852" s="49"/>
      <c r="AK1852" s="48"/>
      <c r="AL1852" s="54"/>
      <c r="AM1852" s="54"/>
      <c r="AN1852" s="54"/>
      <c r="AO1852" s="54"/>
      <c r="AP1852" s="54"/>
      <c r="AQ1852" s="54"/>
      <c r="AR1852" s="54"/>
      <c r="AS1852" s="54"/>
      <c r="AT1852" s="54"/>
      <c r="AU1852" s="54"/>
      <c r="AV1852" s="54"/>
      <c r="AW1852" s="54"/>
      <c r="AX1852" s="54"/>
      <c r="AY1852" s="54"/>
      <c r="AZ1852" s="54"/>
      <c r="BA1852" s="54"/>
      <c r="BB1852" s="54"/>
      <c r="BC1852" s="54"/>
      <c r="BD1852" s="54"/>
      <c r="BE1852" s="54"/>
      <c r="BF1852" s="54"/>
      <c r="BG1852" s="54"/>
      <c r="BH1852" s="54"/>
      <c r="BI1852" s="54"/>
      <c r="BJ1852" s="54"/>
      <c r="BK1852" s="54"/>
      <c r="BL1852" s="54"/>
      <c r="BM1852" s="54"/>
      <c r="BN1852" s="54"/>
      <c r="BO1852" s="54"/>
      <c r="BP1852" s="54"/>
      <c r="BQ1852" s="54"/>
      <c r="BR1852" s="54"/>
      <c r="BS1852" s="54"/>
      <c r="BT1852" s="54"/>
      <c r="BU1852" s="54"/>
      <c r="BV1852" s="54"/>
      <c r="BW1852" s="54"/>
      <c r="BX1852" s="49"/>
      <c r="BY1852" s="55"/>
      <c r="BZ1852" s="8"/>
      <c r="CE1852" s="12" t="str">
        <f t="shared" si="1459"/>
        <v/>
      </c>
      <c r="CG1852" s="77" t="str">
        <f t="shared" si="1460"/>
        <v/>
      </c>
      <c r="CH1852" s="80" t="str">
        <f t="shared" si="1461"/>
        <v/>
      </c>
      <c r="CL1852" s="12" t="str">
        <f t="shared" si="1462"/>
        <v/>
      </c>
      <c r="CM1852" s="12" t="str">
        <f t="shared" si="1463"/>
        <v/>
      </c>
      <c r="CN1852" s="12" t="str" cm="1">
        <f t="array" ref="CN1852">IF(OR($CE1852="", $CG$3=""), "", IF(IFERROR(INDEX($K1852:$T1852, $CK1852, MATCH(CN$3, $K$3:$T$3, 0)), "")="", $CC$4, $CC$3))</f>
        <v/>
      </c>
      <c r="CO1852" s="12" t="str" cm="1">
        <f t="array" ref="CO1852">IF(OR($CE1852="", $CG$3=""), "", IF(IFERROR(INDEX($AA1852:$AJ1852, $CK1852, MATCH(CO$3, $AA$3:$AJ$3, 0)), "")="", $CC$4, $CC$3))</f>
        <v/>
      </c>
      <c r="CP1852" s="12" t="str">
        <f>IF(OR($CE1852="", $CG$3=""), "", IF(CP$3='Property List &amp; Features'!$BG$9, $CC$3, IF(CP$3=$I1852, $CC$3, $CC$4)))</f>
        <v/>
      </c>
      <c r="CQ1852" s="12" t="str">
        <f>IF(OR($CE1852="", $CG$3=""), "", IF(CQ$3='Property List &amp; Features'!$BG$9, $CC$3, IF(CQ$3=$J1852, $CC$3, $CC$4)))</f>
        <v/>
      </c>
      <c r="CR1852" s="12" t="str">
        <f t="shared" si="1464"/>
        <v/>
      </c>
      <c r="CS1852" s="12" t="str">
        <f t="shared" si="1465"/>
        <v/>
      </c>
      <c r="CT1852" s="12" t="str">
        <f t="shared" si="1466"/>
        <v/>
      </c>
      <c r="CU1852" s="12" t="str">
        <f t="shared" si="1467"/>
        <v/>
      </c>
      <c r="CV1852" s="12" t="str">
        <f t="shared" si="1468"/>
        <v/>
      </c>
      <c r="CW1852" s="12" t="str">
        <f t="shared" si="1490"/>
        <v/>
      </c>
      <c r="CX1852" s="12" t="str">
        <f t="shared" si="1491"/>
        <v/>
      </c>
      <c r="CY1852" s="12" t="str">
        <f t="shared" si="1492"/>
        <v/>
      </c>
      <c r="CZ1852" s="12" t="str">
        <f t="shared" si="1493"/>
        <v/>
      </c>
      <c r="DA1852" s="12" t="str">
        <f t="shared" si="1494"/>
        <v/>
      </c>
      <c r="DB1852" s="12" t="str">
        <f t="shared" si="1495"/>
        <v/>
      </c>
      <c r="DC1852" s="12" t="str">
        <f t="shared" si="1496"/>
        <v/>
      </c>
      <c r="DD1852" s="12" t="str">
        <f t="shared" si="1497"/>
        <v/>
      </c>
      <c r="DE1852" s="12" t="str">
        <f t="shared" si="1498"/>
        <v/>
      </c>
      <c r="DF1852" s="12" t="str">
        <f t="shared" si="1499"/>
        <v/>
      </c>
      <c r="DG1852" s="12" t="str">
        <f t="shared" si="1500"/>
        <v/>
      </c>
      <c r="DH1852" s="12" t="str">
        <f t="shared" si="1501"/>
        <v/>
      </c>
      <c r="DI1852" s="12" t="str">
        <f t="shared" si="1502"/>
        <v/>
      </c>
      <c r="DJ1852" s="12" t="str">
        <f t="shared" si="1503"/>
        <v/>
      </c>
      <c r="DK1852" s="12" t="str">
        <f t="shared" si="1504"/>
        <v/>
      </c>
      <c r="DL1852" s="12" t="str">
        <f t="shared" si="1505"/>
        <v/>
      </c>
      <c r="DM1852" s="12" t="str">
        <f t="shared" si="1506"/>
        <v/>
      </c>
      <c r="DN1852" s="12" t="str">
        <f t="shared" si="1507"/>
        <v/>
      </c>
      <c r="DO1852" s="12" t="str">
        <f t="shared" si="1508"/>
        <v/>
      </c>
      <c r="DP1852" s="12" t="str">
        <f t="shared" si="1509"/>
        <v/>
      </c>
      <c r="DQ1852" s="12" t="str">
        <f t="shared" si="1510"/>
        <v/>
      </c>
      <c r="DR1852" s="12" t="str">
        <f t="shared" si="1472"/>
        <v/>
      </c>
      <c r="DS1852" s="12" t="str">
        <f t="shared" si="1473"/>
        <v/>
      </c>
      <c r="DT1852" s="12" t="str">
        <f t="shared" si="1474"/>
        <v/>
      </c>
      <c r="DU1852" s="12" t="str">
        <f t="shared" si="1475"/>
        <v/>
      </c>
      <c r="DV1852" s="12" t="str">
        <f t="shared" si="1476"/>
        <v/>
      </c>
      <c r="DW1852" s="12" t="str">
        <f t="shared" si="1477"/>
        <v/>
      </c>
      <c r="DX1852" s="12" t="str">
        <f t="shared" si="1478"/>
        <v/>
      </c>
      <c r="DY1852" s="12" t="str">
        <f t="shared" si="1479"/>
        <v/>
      </c>
      <c r="DZ1852" s="12" t="str">
        <f t="shared" si="1480"/>
        <v/>
      </c>
      <c r="EA1852" s="12" t="str">
        <f t="shared" si="1481"/>
        <v/>
      </c>
      <c r="EB1852" s="12" t="str">
        <f t="shared" si="1482"/>
        <v/>
      </c>
      <c r="EC1852" s="12" t="str">
        <f t="shared" si="1483"/>
        <v/>
      </c>
      <c r="ED1852" s="12" t="str">
        <f t="shared" si="1484"/>
        <v/>
      </c>
      <c r="EE1852" s="12" t="str">
        <f t="shared" si="1485"/>
        <v/>
      </c>
      <c r="EF1852" s="12" t="str">
        <f t="shared" si="1486"/>
        <v/>
      </c>
      <c r="EG1852" s="12" t="str">
        <f t="shared" si="1487"/>
        <v/>
      </c>
      <c r="EH1852" s="12" t="str">
        <f t="shared" si="1488"/>
        <v/>
      </c>
      <c r="EI1852" s="12" t="str">
        <f t="shared" si="1489"/>
        <v/>
      </c>
      <c r="EK1852" s="83" t="str">
        <f t="shared" si="1469"/>
        <v/>
      </c>
      <c r="EM1852" s="12" t="str">
        <f t="shared" si="1470"/>
        <v/>
      </c>
      <c r="EO1852" s="12" t="str">
        <f t="shared" si="1471"/>
        <v/>
      </c>
      <c r="EQ1852" s="12" t="str">
        <f>IF($EO1852="", "", IF($EQ$8=$EQ$6, COUNTIF($EO$11:$EO$2510, "&gt;"&amp;$EO1852)+1+COUNTIF($EO$11:$EO1852, $EO1852)-1, COUNTIF($EO$11:$EO$2510, "&lt;"&amp;$EO1852)+1+COUNTIF($EO$11:$EO1852, $EO1852)-1))</f>
        <v/>
      </c>
    </row>
    <row r="1853" spans="1:147" x14ac:dyDescent="0.55000000000000004">
      <c r="A1853" s="8"/>
      <c r="B1853" s="12" t="str">
        <f>IF($D1853="", "", COUNTIF($D$11:$D1853, $D1853))</f>
        <v/>
      </c>
      <c r="C1853" s="8"/>
      <c r="D1853" s="45"/>
      <c r="E1853" s="46"/>
      <c r="F1853" s="47"/>
      <c r="G1853" s="54"/>
      <c r="H1853" s="54"/>
      <c r="I1853" s="48"/>
      <c r="J1853" s="49"/>
      <c r="K1853" s="50"/>
      <c r="L1853" s="50"/>
      <c r="M1853" s="50"/>
      <c r="N1853" s="50"/>
      <c r="O1853" s="50"/>
      <c r="P1853" s="50"/>
      <c r="Q1853" s="50"/>
      <c r="R1853" s="50"/>
      <c r="S1853" s="50"/>
      <c r="T1853" s="50"/>
      <c r="U1853" s="51"/>
      <c r="V1853" s="52"/>
      <c r="W1853" s="53"/>
      <c r="X1853" s="53"/>
      <c r="Y1853" s="53"/>
      <c r="Z1853" s="53"/>
      <c r="AA1853" s="48"/>
      <c r="AB1853" s="54"/>
      <c r="AC1853" s="54"/>
      <c r="AD1853" s="54"/>
      <c r="AE1853" s="54"/>
      <c r="AF1853" s="54"/>
      <c r="AG1853" s="54"/>
      <c r="AH1853" s="54"/>
      <c r="AI1853" s="54"/>
      <c r="AJ1853" s="49"/>
      <c r="AK1853" s="48"/>
      <c r="AL1853" s="54"/>
      <c r="AM1853" s="54"/>
      <c r="AN1853" s="54"/>
      <c r="AO1853" s="54"/>
      <c r="AP1853" s="54"/>
      <c r="AQ1853" s="54"/>
      <c r="AR1853" s="54"/>
      <c r="AS1853" s="54"/>
      <c r="AT1853" s="54"/>
      <c r="AU1853" s="54"/>
      <c r="AV1853" s="54"/>
      <c r="AW1853" s="54"/>
      <c r="AX1853" s="54"/>
      <c r="AY1853" s="54"/>
      <c r="AZ1853" s="54"/>
      <c r="BA1853" s="54"/>
      <c r="BB1853" s="54"/>
      <c r="BC1853" s="54"/>
      <c r="BD1853" s="54"/>
      <c r="BE1853" s="54"/>
      <c r="BF1853" s="54"/>
      <c r="BG1853" s="54"/>
      <c r="BH1853" s="54"/>
      <c r="BI1853" s="54"/>
      <c r="BJ1853" s="54"/>
      <c r="BK1853" s="54"/>
      <c r="BL1853" s="54"/>
      <c r="BM1853" s="54"/>
      <c r="BN1853" s="54"/>
      <c r="BO1853" s="54"/>
      <c r="BP1853" s="54"/>
      <c r="BQ1853" s="54"/>
      <c r="BR1853" s="54"/>
      <c r="BS1853" s="54"/>
      <c r="BT1853" s="54"/>
      <c r="BU1853" s="54"/>
      <c r="BV1853" s="54"/>
      <c r="BW1853" s="54"/>
      <c r="BX1853" s="49"/>
      <c r="BY1853" s="55"/>
      <c r="BZ1853" s="8"/>
      <c r="CE1853" s="12" t="str">
        <f t="shared" si="1459"/>
        <v/>
      </c>
      <c r="CG1853" s="77" t="str">
        <f t="shared" si="1460"/>
        <v/>
      </c>
      <c r="CH1853" s="80" t="str">
        <f t="shared" si="1461"/>
        <v/>
      </c>
      <c r="CL1853" s="12" t="str">
        <f t="shared" si="1462"/>
        <v/>
      </c>
      <c r="CM1853" s="12" t="str">
        <f t="shared" si="1463"/>
        <v/>
      </c>
      <c r="CN1853" s="12" t="str" cm="1">
        <f t="array" ref="CN1853">IF(OR($CE1853="", $CG$3=""), "", IF(IFERROR(INDEX($K1853:$T1853, $CK1853, MATCH(CN$3, $K$3:$T$3, 0)), "")="", $CC$4, $CC$3))</f>
        <v/>
      </c>
      <c r="CO1853" s="12" t="str" cm="1">
        <f t="array" ref="CO1853">IF(OR($CE1853="", $CG$3=""), "", IF(IFERROR(INDEX($AA1853:$AJ1853, $CK1853, MATCH(CO$3, $AA$3:$AJ$3, 0)), "")="", $CC$4, $CC$3))</f>
        <v/>
      </c>
      <c r="CP1853" s="12" t="str">
        <f>IF(OR($CE1853="", $CG$3=""), "", IF(CP$3='Property List &amp; Features'!$BG$9, $CC$3, IF(CP$3=$I1853, $CC$3, $CC$4)))</f>
        <v/>
      </c>
      <c r="CQ1853" s="12" t="str">
        <f>IF(OR($CE1853="", $CG$3=""), "", IF(CQ$3='Property List &amp; Features'!$BG$9, $CC$3, IF(CQ$3=$J1853, $CC$3, $CC$4)))</f>
        <v/>
      </c>
      <c r="CR1853" s="12" t="str">
        <f t="shared" si="1464"/>
        <v/>
      </c>
      <c r="CS1853" s="12" t="str">
        <f t="shared" si="1465"/>
        <v/>
      </c>
      <c r="CT1853" s="12" t="str">
        <f t="shared" si="1466"/>
        <v/>
      </c>
      <c r="CU1853" s="12" t="str">
        <f t="shared" si="1467"/>
        <v/>
      </c>
      <c r="CV1853" s="12" t="str">
        <f t="shared" si="1468"/>
        <v/>
      </c>
      <c r="CW1853" s="12" t="str">
        <f t="shared" si="1490"/>
        <v/>
      </c>
      <c r="CX1853" s="12" t="str">
        <f t="shared" si="1491"/>
        <v/>
      </c>
      <c r="CY1853" s="12" t="str">
        <f t="shared" si="1492"/>
        <v/>
      </c>
      <c r="CZ1853" s="12" t="str">
        <f t="shared" si="1493"/>
        <v/>
      </c>
      <c r="DA1853" s="12" t="str">
        <f t="shared" si="1494"/>
        <v/>
      </c>
      <c r="DB1853" s="12" t="str">
        <f t="shared" si="1495"/>
        <v/>
      </c>
      <c r="DC1853" s="12" t="str">
        <f t="shared" si="1496"/>
        <v/>
      </c>
      <c r="DD1853" s="12" t="str">
        <f t="shared" si="1497"/>
        <v/>
      </c>
      <c r="DE1853" s="12" t="str">
        <f t="shared" si="1498"/>
        <v/>
      </c>
      <c r="DF1853" s="12" t="str">
        <f t="shared" si="1499"/>
        <v/>
      </c>
      <c r="DG1853" s="12" t="str">
        <f t="shared" si="1500"/>
        <v/>
      </c>
      <c r="DH1853" s="12" t="str">
        <f t="shared" si="1501"/>
        <v/>
      </c>
      <c r="DI1853" s="12" t="str">
        <f t="shared" si="1502"/>
        <v/>
      </c>
      <c r="DJ1853" s="12" t="str">
        <f t="shared" si="1503"/>
        <v/>
      </c>
      <c r="DK1853" s="12" t="str">
        <f t="shared" si="1504"/>
        <v/>
      </c>
      <c r="DL1853" s="12" t="str">
        <f t="shared" si="1505"/>
        <v/>
      </c>
      <c r="DM1853" s="12" t="str">
        <f t="shared" si="1506"/>
        <v/>
      </c>
      <c r="DN1853" s="12" t="str">
        <f t="shared" si="1507"/>
        <v/>
      </c>
      <c r="DO1853" s="12" t="str">
        <f t="shared" si="1508"/>
        <v/>
      </c>
      <c r="DP1853" s="12" t="str">
        <f t="shared" si="1509"/>
        <v/>
      </c>
      <c r="DQ1853" s="12" t="str">
        <f t="shared" si="1510"/>
        <v/>
      </c>
      <c r="DR1853" s="12" t="str">
        <f t="shared" si="1472"/>
        <v/>
      </c>
      <c r="DS1853" s="12" t="str">
        <f t="shared" si="1473"/>
        <v/>
      </c>
      <c r="DT1853" s="12" t="str">
        <f t="shared" si="1474"/>
        <v/>
      </c>
      <c r="DU1853" s="12" t="str">
        <f t="shared" si="1475"/>
        <v/>
      </c>
      <c r="DV1853" s="12" t="str">
        <f t="shared" si="1476"/>
        <v/>
      </c>
      <c r="DW1853" s="12" t="str">
        <f t="shared" si="1477"/>
        <v/>
      </c>
      <c r="DX1853" s="12" t="str">
        <f t="shared" si="1478"/>
        <v/>
      </c>
      <c r="DY1853" s="12" t="str">
        <f t="shared" si="1479"/>
        <v/>
      </c>
      <c r="DZ1853" s="12" t="str">
        <f t="shared" si="1480"/>
        <v/>
      </c>
      <c r="EA1853" s="12" t="str">
        <f t="shared" si="1481"/>
        <v/>
      </c>
      <c r="EB1853" s="12" t="str">
        <f t="shared" si="1482"/>
        <v/>
      </c>
      <c r="EC1853" s="12" t="str">
        <f t="shared" si="1483"/>
        <v/>
      </c>
      <c r="ED1853" s="12" t="str">
        <f t="shared" si="1484"/>
        <v/>
      </c>
      <c r="EE1853" s="12" t="str">
        <f t="shared" si="1485"/>
        <v/>
      </c>
      <c r="EF1853" s="12" t="str">
        <f t="shared" si="1486"/>
        <v/>
      </c>
      <c r="EG1853" s="12" t="str">
        <f t="shared" si="1487"/>
        <v/>
      </c>
      <c r="EH1853" s="12" t="str">
        <f t="shared" si="1488"/>
        <v/>
      </c>
      <c r="EI1853" s="12" t="str">
        <f t="shared" si="1489"/>
        <v/>
      </c>
      <c r="EK1853" s="83" t="str">
        <f t="shared" si="1469"/>
        <v/>
      </c>
      <c r="EM1853" s="12" t="str">
        <f t="shared" si="1470"/>
        <v/>
      </c>
      <c r="EO1853" s="12" t="str">
        <f t="shared" si="1471"/>
        <v/>
      </c>
      <c r="EQ1853" s="12" t="str">
        <f>IF($EO1853="", "", IF($EQ$8=$EQ$6, COUNTIF($EO$11:$EO$2510, "&gt;"&amp;$EO1853)+1+COUNTIF($EO$11:$EO1853, $EO1853)-1, COUNTIF($EO$11:$EO$2510, "&lt;"&amp;$EO1853)+1+COUNTIF($EO$11:$EO1853, $EO1853)-1))</f>
        <v/>
      </c>
    </row>
    <row r="1854" spans="1:147" x14ac:dyDescent="0.55000000000000004">
      <c r="A1854" s="8"/>
      <c r="B1854" s="12" t="str">
        <f>IF($D1854="", "", COUNTIF($D$11:$D1854, $D1854))</f>
        <v/>
      </c>
      <c r="C1854" s="8"/>
      <c r="D1854" s="45"/>
      <c r="E1854" s="46"/>
      <c r="F1854" s="47"/>
      <c r="G1854" s="54"/>
      <c r="H1854" s="54"/>
      <c r="I1854" s="48"/>
      <c r="J1854" s="49"/>
      <c r="K1854" s="50"/>
      <c r="L1854" s="50"/>
      <c r="M1854" s="50"/>
      <c r="N1854" s="50"/>
      <c r="O1854" s="50"/>
      <c r="P1854" s="50"/>
      <c r="Q1854" s="50"/>
      <c r="R1854" s="50"/>
      <c r="S1854" s="50"/>
      <c r="T1854" s="50"/>
      <c r="U1854" s="51"/>
      <c r="V1854" s="52"/>
      <c r="W1854" s="53"/>
      <c r="X1854" s="53"/>
      <c r="Y1854" s="53"/>
      <c r="Z1854" s="53"/>
      <c r="AA1854" s="48"/>
      <c r="AB1854" s="54"/>
      <c r="AC1854" s="54"/>
      <c r="AD1854" s="54"/>
      <c r="AE1854" s="54"/>
      <c r="AF1854" s="54"/>
      <c r="AG1854" s="54"/>
      <c r="AH1854" s="54"/>
      <c r="AI1854" s="54"/>
      <c r="AJ1854" s="49"/>
      <c r="AK1854" s="48"/>
      <c r="AL1854" s="54"/>
      <c r="AM1854" s="54"/>
      <c r="AN1854" s="54"/>
      <c r="AO1854" s="54"/>
      <c r="AP1854" s="54"/>
      <c r="AQ1854" s="54"/>
      <c r="AR1854" s="54"/>
      <c r="AS1854" s="54"/>
      <c r="AT1854" s="54"/>
      <c r="AU1854" s="54"/>
      <c r="AV1854" s="54"/>
      <c r="AW1854" s="54"/>
      <c r="AX1854" s="54"/>
      <c r="AY1854" s="54"/>
      <c r="AZ1854" s="54"/>
      <c r="BA1854" s="54"/>
      <c r="BB1854" s="54"/>
      <c r="BC1854" s="54"/>
      <c r="BD1854" s="54"/>
      <c r="BE1854" s="54"/>
      <c r="BF1854" s="54"/>
      <c r="BG1854" s="54"/>
      <c r="BH1854" s="54"/>
      <c r="BI1854" s="54"/>
      <c r="BJ1854" s="54"/>
      <c r="BK1854" s="54"/>
      <c r="BL1854" s="54"/>
      <c r="BM1854" s="54"/>
      <c r="BN1854" s="54"/>
      <c r="BO1854" s="54"/>
      <c r="BP1854" s="54"/>
      <c r="BQ1854" s="54"/>
      <c r="BR1854" s="54"/>
      <c r="BS1854" s="54"/>
      <c r="BT1854" s="54"/>
      <c r="BU1854" s="54"/>
      <c r="BV1854" s="54"/>
      <c r="BW1854" s="54"/>
      <c r="BX1854" s="49"/>
      <c r="BY1854" s="55"/>
      <c r="BZ1854" s="8"/>
      <c r="CE1854" s="12" t="str">
        <f t="shared" si="1459"/>
        <v/>
      </c>
      <c r="CG1854" s="77" t="str">
        <f t="shared" si="1460"/>
        <v/>
      </c>
      <c r="CH1854" s="80" t="str">
        <f t="shared" si="1461"/>
        <v/>
      </c>
      <c r="CL1854" s="12" t="str">
        <f t="shared" si="1462"/>
        <v/>
      </c>
      <c r="CM1854" s="12" t="str">
        <f t="shared" si="1463"/>
        <v/>
      </c>
      <c r="CN1854" s="12" t="str" cm="1">
        <f t="array" ref="CN1854">IF(OR($CE1854="", $CG$3=""), "", IF(IFERROR(INDEX($K1854:$T1854, $CK1854, MATCH(CN$3, $K$3:$T$3, 0)), "")="", $CC$4, $CC$3))</f>
        <v/>
      </c>
      <c r="CO1854" s="12" t="str" cm="1">
        <f t="array" ref="CO1854">IF(OR($CE1854="", $CG$3=""), "", IF(IFERROR(INDEX($AA1854:$AJ1854, $CK1854, MATCH(CO$3, $AA$3:$AJ$3, 0)), "")="", $CC$4, $CC$3))</f>
        <v/>
      </c>
      <c r="CP1854" s="12" t="str">
        <f>IF(OR($CE1854="", $CG$3=""), "", IF(CP$3='Property List &amp; Features'!$BG$9, $CC$3, IF(CP$3=$I1854, $CC$3, $CC$4)))</f>
        <v/>
      </c>
      <c r="CQ1854" s="12" t="str">
        <f>IF(OR($CE1854="", $CG$3=""), "", IF(CQ$3='Property List &amp; Features'!$BG$9, $CC$3, IF(CQ$3=$J1854, $CC$3, $CC$4)))</f>
        <v/>
      </c>
      <c r="CR1854" s="12" t="str">
        <f t="shared" si="1464"/>
        <v/>
      </c>
      <c r="CS1854" s="12" t="str">
        <f t="shared" si="1465"/>
        <v/>
      </c>
      <c r="CT1854" s="12" t="str">
        <f t="shared" si="1466"/>
        <v/>
      </c>
      <c r="CU1854" s="12" t="str">
        <f t="shared" si="1467"/>
        <v/>
      </c>
      <c r="CV1854" s="12" t="str">
        <f t="shared" si="1468"/>
        <v/>
      </c>
      <c r="CW1854" s="12" t="str">
        <f t="shared" si="1490"/>
        <v/>
      </c>
      <c r="CX1854" s="12" t="str">
        <f t="shared" si="1491"/>
        <v/>
      </c>
      <c r="CY1854" s="12" t="str">
        <f t="shared" si="1492"/>
        <v/>
      </c>
      <c r="CZ1854" s="12" t="str">
        <f t="shared" si="1493"/>
        <v/>
      </c>
      <c r="DA1854" s="12" t="str">
        <f t="shared" si="1494"/>
        <v/>
      </c>
      <c r="DB1854" s="12" t="str">
        <f t="shared" si="1495"/>
        <v/>
      </c>
      <c r="DC1854" s="12" t="str">
        <f t="shared" si="1496"/>
        <v/>
      </c>
      <c r="DD1854" s="12" t="str">
        <f t="shared" si="1497"/>
        <v/>
      </c>
      <c r="DE1854" s="12" t="str">
        <f t="shared" si="1498"/>
        <v/>
      </c>
      <c r="DF1854" s="12" t="str">
        <f t="shared" si="1499"/>
        <v/>
      </c>
      <c r="DG1854" s="12" t="str">
        <f t="shared" si="1500"/>
        <v/>
      </c>
      <c r="DH1854" s="12" t="str">
        <f t="shared" si="1501"/>
        <v/>
      </c>
      <c r="DI1854" s="12" t="str">
        <f t="shared" si="1502"/>
        <v/>
      </c>
      <c r="DJ1854" s="12" t="str">
        <f t="shared" si="1503"/>
        <v/>
      </c>
      <c r="DK1854" s="12" t="str">
        <f t="shared" si="1504"/>
        <v/>
      </c>
      <c r="DL1854" s="12" t="str">
        <f t="shared" si="1505"/>
        <v/>
      </c>
      <c r="DM1854" s="12" t="str">
        <f t="shared" si="1506"/>
        <v/>
      </c>
      <c r="DN1854" s="12" t="str">
        <f t="shared" si="1507"/>
        <v/>
      </c>
      <c r="DO1854" s="12" t="str">
        <f t="shared" si="1508"/>
        <v/>
      </c>
      <c r="DP1854" s="12" t="str">
        <f t="shared" si="1509"/>
        <v/>
      </c>
      <c r="DQ1854" s="12" t="str">
        <f t="shared" si="1510"/>
        <v/>
      </c>
      <c r="DR1854" s="12" t="str">
        <f t="shared" si="1472"/>
        <v/>
      </c>
      <c r="DS1854" s="12" t="str">
        <f t="shared" si="1473"/>
        <v/>
      </c>
      <c r="DT1854" s="12" t="str">
        <f t="shared" si="1474"/>
        <v/>
      </c>
      <c r="DU1854" s="12" t="str">
        <f t="shared" si="1475"/>
        <v/>
      </c>
      <c r="DV1854" s="12" t="str">
        <f t="shared" si="1476"/>
        <v/>
      </c>
      <c r="DW1854" s="12" t="str">
        <f t="shared" si="1477"/>
        <v/>
      </c>
      <c r="DX1854" s="12" t="str">
        <f t="shared" si="1478"/>
        <v/>
      </c>
      <c r="DY1854" s="12" t="str">
        <f t="shared" si="1479"/>
        <v/>
      </c>
      <c r="DZ1854" s="12" t="str">
        <f t="shared" si="1480"/>
        <v/>
      </c>
      <c r="EA1854" s="12" t="str">
        <f t="shared" si="1481"/>
        <v/>
      </c>
      <c r="EB1854" s="12" t="str">
        <f t="shared" si="1482"/>
        <v/>
      </c>
      <c r="EC1854" s="12" t="str">
        <f t="shared" si="1483"/>
        <v/>
      </c>
      <c r="ED1854" s="12" t="str">
        <f t="shared" si="1484"/>
        <v/>
      </c>
      <c r="EE1854" s="12" t="str">
        <f t="shared" si="1485"/>
        <v/>
      </c>
      <c r="EF1854" s="12" t="str">
        <f t="shared" si="1486"/>
        <v/>
      </c>
      <c r="EG1854" s="12" t="str">
        <f t="shared" si="1487"/>
        <v/>
      </c>
      <c r="EH1854" s="12" t="str">
        <f t="shared" si="1488"/>
        <v/>
      </c>
      <c r="EI1854" s="12" t="str">
        <f t="shared" si="1489"/>
        <v/>
      </c>
      <c r="EK1854" s="83" t="str">
        <f t="shared" si="1469"/>
        <v/>
      </c>
      <c r="EM1854" s="12" t="str">
        <f t="shared" si="1470"/>
        <v/>
      </c>
      <c r="EO1854" s="12" t="str">
        <f t="shared" si="1471"/>
        <v/>
      </c>
      <c r="EQ1854" s="12" t="str">
        <f>IF($EO1854="", "", IF($EQ$8=$EQ$6, COUNTIF($EO$11:$EO$2510, "&gt;"&amp;$EO1854)+1+COUNTIF($EO$11:$EO1854, $EO1854)-1, COUNTIF($EO$11:$EO$2510, "&lt;"&amp;$EO1854)+1+COUNTIF($EO$11:$EO1854, $EO1854)-1))</f>
        <v/>
      </c>
    </row>
    <row r="1855" spans="1:147" x14ac:dyDescent="0.55000000000000004">
      <c r="A1855" s="8"/>
      <c r="B1855" s="12" t="str">
        <f>IF($D1855="", "", COUNTIF($D$11:$D1855, $D1855))</f>
        <v/>
      </c>
      <c r="C1855" s="8"/>
      <c r="D1855" s="45"/>
      <c r="E1855" s="46"/>
      <c r="F1855" s="47"/>
      <c r="G1855" s="54"/>
      <c r="H1855" s="54"/>
      <c r="I1855" s="48"/>
      <c r="J1855" s="49"/>
      <c r="K1855" s="50"/>
      <c r="L1855" s="50"/>
      <c r="M1855" s="50"/>
      <c r="N1855" s="50"/>
      <c r="O1855" s="50"/>
      <c r="P1855" s="50"/>
      <c r="Q1855" s="50"/>
      <c r="R1855" s="50"/>
      <c r="S1855" s="50"/>
      <c r="T1855" s="50"/>
      <c r="U1855" s="51"/>
      <c r="V1855" s="52"/>
      <c r="W1855" s="53"/>
      <c r="X1855" s="53"/>
      <c r="Y1855" s="53"/>
      <c r="Z1855" s="53"/>
      <c r="AA1855" s="48"/>
      <c r="AB1855" s="54"/>
      <c r="AC1855" s="54"/>
      <c r="AD1855" s="54"/>
      <c r="AE1855" s="54"/>
      <c r="AF1855" s="54"/>
      <c r="AG1855" s="54"/>
      <c r="AH1855" s="54"/>
      <c r="AI1855" s="54"/>
      <c r="AJ1855" s="49"/>
      <c r="AK1855" s="48"/>
      <c r="AL1855" s="54"/>
      <c r="AM1855" s="54"/>
      <c r="AN1855" s="54"/>
      <c r="AO1855" s="54"/>
      <c r="AP1855" s="54"/>
      <c r="AQ1855" s="54"/>
      <c r="AR1855" s="54"/>
      <c r="AS1855" s="54"/>
      <c r="AT1855" s="54"/>
      <c r="AU1855" s="54"/>
      <c r="AV1855" s="54"/>
      <c r="AW1855" s="54"/>
      <c r="AX1855" s="54"/>
      <c r="AY1855" s="54"/>
      <c r="AZ1855" s="54"/>
      <c r="BA1855" s="54"/>
      <c r="BB1855" s="54"/>
      <c r="BC1855" s="54"/>
      <c r="BD1855" s="54"/>
      <c r="BE1855" s="54"/>
      <c r="BF1855" s="54"/>
      <c r="BG1855" s="54"/>
      <c r="BH1855" s="54"/>
      <c r="BI1855" s="54"/>
      <c r="BJ1855" s="54"/>
      <c r="BK1855" s="54"/>
      <c r="BL1855" s="54"/>
      <c r="BM1855" s="54"/>
      <c r="BN1855" s="54"/>
      <c r="BO1855" s="54"/>
      <c r="BP1855" s="54"/>
      <c r="BQ1855" s="54"/>
      <c r="BR1855" s="54"/>
      <c r="BS1855" s="54"/>
      <c r="BT1855" s="54"/>
      <c r="BU1855" s="54"/>
      <c r="BV1855" s="54"/>
      <c r="BW1855" s="54"/>
      <c r="BX1855" s="49"/>
      <c r="BY1855" s="55"/>
      <c r="BZ1855" s="8"/>
      <c r="CE1855" s="12" t="str">
        <f t="shared" si="1459"/>
        <v/>
      </c>
      <c r="CG1855" s="77" t="str">
        <f t="shared" si="1460"/>
        <v/>
      </c>
      <c r="CH1855" s="80" t="str">
        <f t="shared" si="1461"/>
        <v/>
      </c>
      <c r="CL1855" s="12" t="str">
        <f t="shared" si="1462"/>
        <v/>
      </c>
      <c r="CM1855" s="12" t="str">
        <f t="shared" si="1463"/>
        <v/>
      </c>
      <c r="CN1855" s="12" t="str" cm="1">
        <f t="array" ref="CN1855">IF(OR($CE1855="", $CG$3=""), "", IF(IFERROR(INDEX($K1855:$T1855, $CK1855, MATCH(CN$3, $K$3:$T$3, 0)), "")="", $CC$4, $CC$3))</f>
        <v/>
      </c>
      <c r="CO1855" s="12" t="str" cm="1">
        <f t="array" ref="CO1855">IF(OR($CE1855="", $CG$3=""), "", IF(IFERROR(INDEX($AA1855:$AJ1855, $CK1855, MATCH(CO$3, $AA$3:$AJ$3, 0)), "")="", $CC$4, $CC$3))</f>
        <v/>
      </c>
      <c r="CP1855" s="12" t="str">
        <f>IF(OR($CE1855="", $CG$3=""), "", IF(CP$3='Property List &amp; Features'!$BG$9, $CC$3, IF(CP$3=$I1855, $CC$3, $CC$4)))</f>
        <v/>
      </c>
      <c r="CQ1855" s="12" t="str">
        <f>IF(OR($CE1855="", $CG$3=""), "", IF(CQ$3='Property List &amp; Features'!$BG$9, $CC$3, IF(CQ$3=$J1855, $CC$3, $CC$4)))</f>
        <v/>
      </c>
      <c r="CR1855" s="12" t="str">
        <f t="shared" si="1464"/>
        <v/>
      </c>
      <c r="CS1855" s="12" t="str">
        <f t="shared" si="1465"/>
        <v/>
      </c>
      <c r="CT1855" s="12" t="str">
        <f t="shared" si="1466"/>
        <v/>
      </c>
      <c r="CU1855" s="12" t="str">
        <f t="shared" si="1467"/>
        <v/>
      </c>
      <c r="CV1855" s="12" t="str">
        <f t="shared" si="1468"/>
        <v/>
      </c>
      <c r="CW1855" s="12" t="str">
        <f t="shared" si="1490"/>
        <v/>
      </c>
      <c r="CX1855" s="12" t="str">
        <f t="shared" si="1491"/>
        <v/>
      </c>
      <c r="CY1855" s="12" t="str">
        <f t="shared" si="1492"/>
        <v/>
      </c>
      <c r="CZ1855" s="12" t="str">
        <f t="shared" si="1493"/>
        <v/>
      </c>
      <c r="DA1855" s="12" t="str">
        <f t="shared" si="1494"/>
        <v/>
      </c>
      <c r="DB1855" s="12" t="str">
        <f t="shared" si="1495"/>
        <v/>
      </c>
      <c r="DC1855" s="12" t="str">
        <f t="shared" si="1496"/>
        <v/>
      </c>
      <c r="DD1855" s="12" t="str">
        <f t="shared" si="1497"/>
        <v/>
      </c>
      <c r="DE1855" s="12" t="str">
        <f t="shared" si="1498"/>
        <v/>
      </c>
      <c r="DF1855" s="12" t="str">
        <f t="shared" si="1499"/>
        <v/>
      </c>
      <c r="DG1855" s="12" t="str">
        <f t="shared" si="1500"/>
        <v/>
      </c>
      <c r="DH1855" s="12" t="str">
        <f t="shared" si="1501"/>
        <v/>
      </c>
      <c r="DI1855" s="12" t="str">
        <f t="shared" si="1502"/>
        <v/>
      </c>
      <c r="DJ1855" s="12" t="str">
        <f t="shared" si="1503"/>
        <v/>
      </c>
      <c r="DK1855" s="12" t="str">
        <f t="shared" si="1504"/>
        <v/>
      </c>
      <c r="DL1855" s="12" t="str">
        <f t="shared" si="1505"/>
        <v/>
      </c>
      <c r="DM1855" s="12" t="str">
        <f t="shared" si="1506"/>
        <v/>
      </c>
      <c r="DN1855" s="12" t="str">
        <f t="shared" si="1507"/>
        <v/>
      </c>
      <c r="DO1855" s="12" t="str">
        <f t="shared" si="1508"/>
        <v/>
      </c>
      <c r="DP1855" s="12" t="str">
        <f t="shared" si="1509"/>
        <v/>
      </c>
      <c r="DQ1855" s="12" t="str">
        <f t="shared" si="1510"/>
        <v/>
      </c>
      <c r="DR1855" s="12" t="str">
        <f t="shared" si="1472"/>
        <v/>
      </c>
      <c r="DS1855" s="12" t="str">
        <f t="shared" si="1473"/>
        <v/>
      </c>
      <c r="DT1855" s="12" t="str">
        <f t="shared" si="1474"/>
        <v/>
      </c>
      <c r="DU1855" s="12" t="str">
        <f t="shared" si="1475"/>
        <v/>
      </c>
      <c r="DV1855" s="12" t="str">
        <f t="shared" si="1476"/>
        <v/>
      </c>
      <c r="DW1855" s="12" t="str">
        <f t="shared" si="1477"/>
        <v/>
      </c>
      <c r="DX1855" s="12" t="str">
        <f t="shared" si="1478"/>
        <v/>
      </c>
      <c r="DY1855" s="12" t="str">
        <f t="shared" si="1479"/>
        <v/>
      </c>
      <c r="DZ1855" s="12" t="str">
        <f t="shared" si="1480"/>
        <v/>
      </c>
      <c r="EA1855" s="12" t="str">
        <f t="shared" si="1481"/>
        <v/>
      </c>
      <c r="EB1855" s="12" t="str">
        <f t="shared" si="1482"/>
        <v/>
      </c>
      <c r="EC1855" s="12" t="str">
        <f t="shared" si="1483"/>
        <v/>
      </c>
      <c r="ED1855" s="12" t="str">
        <f t="shared" si="1484"/>
        <v/>
      </c>
      <c r="EE1855" s="12" t="str">
        <f t="shared" si="1485"/>
        <v/>
      </c>
      <c r="EF1855" s="12" t="str">
        <f t="shared" si="1486"/>
        <v/>
      </c>
      <c r="EG1855" s="12" t="str">
        <f t="shared" si="1487"/>
        <v/>
      </c>
      <c r="EH1855" s="12" t="str">
        <f t="shared" si="1488"/>
        <v/>
      </c>
      <c r="EI1855" s="12" t="str">
        <f t="shared" si="1489"/>
        <v/>
      </c>
      <c r="EK1855" s="83" t="str">
        <f t="shared" si="1469"/>
        <v/>
      </c>
      <c r="EM1855" s="12" t="str">
        <f t="shared" si="1470"/>
        <v/>
      </c>
      <c r="EO1855" s="12" t="str">
        <f t="shared" si="1471"/>
        <v/>
      </c>
      <c r="EQ1855" s="12" t="str">
        <f>IF($EO1855="", "", IF($EQ$8=$EQ$6, COUNTIF($EO$11:$EO$2510, "&gt;"&amp;$EO1855)+1+COUNTIF($EO$11:$EO1855, $EO1855)-1, COUNTIF($EO$11:$EO$2510, "&lt;"&amp;$EO1855)+1+COUNTIF($EO$11:$EO1855, $EO1855)-1))</f>
        <v/>
      </c>
    </row>
    <row r="1856" spans="1:147" x14ac:dyDescent="0.55000000000000004">
      <c r="A1856" s="8"/>
      <c r="B1856" s="12" t="str">
        <f>IF($D1856="", "", COUNTIF($D$11:$D1856, $D1856))</f>
        <v/>
      </c>
      <c r="C1856" s="8"/>
      <c r="D1856" s="45"/>
      <c r="E1856" s="46"/>
      <c r="F1856" s="47"/>
      <c r="G1856" s="54"/>
      <c r="H1856" s="54"/>
      <c r="I1856" s="48"/>
      <c r="J1856" s="49"/>
      <c r="K1856" s="50"/>
      <c r="L1856" s="50"/>
      <c r="M1856" s="50"/>
      <c r="N1856" s="50"/>
      <c r="O1856" s="50"/>
      <c r="P1856" s="50"/>
      <c r="Q1856" s="50"/>
      <c r="R1856" s="50"/>
      <c r="S1856" s="50"/>
      <c r="T1856" s="50"/>
      <c r="U1856" s="51"/>
      <c r="V1856" s="52"/>
      <c r="W1856" s="53"/>
      <c r="X1856" s="53"/>
      <c r="Y1856" s="53"/>
      <c r="Z1856" s="53"/>
      <c r="AA1856" s="48"/>
      <c r="AB1856" s="54"/>
      <c r="AC1856" s="54"/>
      <c r="AD1856" s="54"/>
      <c r="AE1856" s="54"/>
      <c r="AF1856" s="54"/>
      <c r="AG1856" s="54"/>
      <c r="AH1856" s="54"/>
      <c r="AI1856" s="54"/>
      <c r="AJ1856" s="49"/>
      <c r="AK1856" s="48"/>
      <c r="AL1856" s="54"/>
      <c r="AM1856" s="54"/>
      <c r="AN1856" s="54"/>
      <c r="AO1856" s="54"/>
      <c r="AP1856" s="54"/>
      <c r="AQ1856" s="54"/>
      <c r="AR1856" s="54"/>
      <c r="AS1856" s="54"/>
      <c r="AT1856" s="54"/>
      <c r="AU1856" s="54"/>
      <c r="AV1856" s="54"/>
      <c r="AW1856" s="54"/>
      <c r="AX1856" s="54"/>
      <c r="AY1856" s="54"/>
      <c r="AZ1856" s="54"/>
      <c r="BA1856" s="54"/>
      <c r="BB1856" s="54"/>
      <c r="BC1856" s="54"/>
      <c r="BD1856" s="54"/>
      <c r="BE1856" s="54"/>
      <c r="BF1856" s="54"/>
      <c r="BG1856" s="54"/>
      <c r="BH1856" s="54"/>
      <c r="BI1856" s="54"/>
      <c r="BJ1856" s="54"/>
      <c r="BK1856" s="54"/>
      <c r="BL1856" s="54"/>
      <c r="BM1856" s="54"/>
      <c r="BN1856" s="54"/>
      <c r="BO1856" s="54"/>
      <c r="BP1856" s="54"/>
      <c r="BQ1856" s="54"/>
      <c r="BR1856" s="54"/>
      <c r="BS1856" s="54"/>
      <c r="BT1856" s="54"/>
      <c r="BU1856" s="54"/>
      <c r="BV1856" s="54"/>
      <c r="BW1856" s="54"/>
      <c r="BX1856" s="49"/>
      <c r="BY1856" s="55"/>
      <c r="BZ1856" s="8"/>
      <c r="CE1856" s="12" t="str">
        <f t="shared" si="1459"/>
        <v/>
      </c>
      <c r="CG1856" s="77" t="str">
        <f t="shared" si="1460"/>
        <v/>
      </c>
      <c r="CH1856" s="80" t="str">
        <f t="shared" si="1461"/>
        <v/>
      </c>
      <c r="CL1856" s="12" t="str">
        <f t="shared" si="1462"/>
        <v/>
      </c>
      <c r="CM1856" s="12" t="str">
        <f t="shared" si="1463"/>
        <v/>
      </c>
      <c r="CN1856" s="12" t="str" cm="1">
        <f t="array" ref="CN1856">IF(OR($CE1856="", $CG$3=""), "", IF(IFERROR(INDEX($K1856:$T1856, $CK1856, MATCH(CN$3, $K$3:$T$3, 0)), "")="", $CC$4, $CC$3))</f>
        <v/>
      </c>
      <c r="CO1856" s="12" t="str" cm="1">
        <f t="array" ref="CO1856">IF(OR($CE1856="", $CG$3=""), "", IF(IFERROR(INDEX($AA1856:$AJ1856, $CK1856, MATCH(CO$3, $AA$3:$AJ$3, 0)), "")="", $CC$4, $CC$3))</f>
        <v/>
      </c>
      <c r="CP1856" s="12" t="str">
        <f>IF(OR($CE1856="", $CG$3=""), "", IF(CP$3='Property List &amp; Features'!$BG$9, $CC$3, IF(CP$3=$I1856, $CC$3, $CC$4)))</f>
        <v/>
      </c>
      <c r="CQ1856" s="12" t="str">
        <f>IF(OR($CE1856="", $CG$3=""), "", IF(CQ$3='Property List &amp; Features'!$BG$9, $CC$3, IF(CQ$3=$J1856, $CC$3, $CC$4)))</f>
        <v/>
      </c>
      <c r="CR1856" s="12" t="str">
        <f t="shared" si="1464"/>
        <v/>
      </c>
      <c r="CS1856" s="12" t="str">
        <f t="shared" si="1465"/>
        <v/>
      </c>
      <c r="CT1856" s="12" t="str">
        <f t="shared" si="1466"/>
        <v/>
      </c>
      <c r="CU1856" s="12" t="str">
        <f t="shared" si="1467"/>
        <v/>
      </c>
      <c r="CV1856" s="12" t="str">
        <f t="shared" si="1468"/>
        <v/>
      </c>
      <c r="CW1856" s="12" t="str">
        <f t="shared" si="1490"/>
        <v/>
      </c>
      <c r="CX1856" s="12" t="str">
        <f t="shared" si="1491"/>
        <v/>
      </c>
      <c r="CY1856" s="12" t="str">
        <f t="shared" si="1492"/>
        <v/>
      </c>
      <c r="CZ1856" s="12" t="str">
        <f t="shared" si="1493"/>
        <v/>
      </c>
      <c r="DA1856" s="12" t="str">
        <f t="shared" si="1494"/>
        <v/>
      </c>
      <c r="DB1856" s="12" t="str">
        <f t="shared" si="1495"/>
        <v/>
      </c>
      <c r="DC1856" s="12" t="str">
        <f t="shared" si="1496"/>
        <v/>
      </c>
      <c r="DD1856" s="12" t="str">
        <f t="shared" si="1497"/>
        <v/>
      </c>
      <c r="DE1856" s="12" t="str">
        <f t="shared" si="1498"/>
        <v/>
      </c>
      <c r="DF1856" s="12" t="str">
        <f t="shared" si="1499"/>
        <v/>
      </c>
      <c r="DG1856" s="12" t="str">
        <f t="shared" si="1500"/>
        <v/>
      </c>
      <c r="DH1856" s="12" t="str">
        <f t="shared" si="1501"/>
        <v/>
      </c>
      <c r="DI1856" s="12" t="str">
        <f t="shared" si="1502"/>
        <v/>
      </c>
      <c r="DJ1856" s="12" t="str">
        <f t="shared" si="1503"/>
        <v/>
      </c>
      <c r="DK1856" s="12" t="str">
        <f t="shared" si="1504"/>
        <v/>
      </c>
      <c r="DL1856" s="12" t="str">
        <f t="shared" si="1505"/>
        <v/>
      </c>
      <c r="DM1856" s="12" t="str">
        <f t="shared" si="1506"/>
        <v/>
      </c>
      <c r="DN1856" s="12" t="str">
        <f t="shared" si="1507"/>
        <v/>
      </c>
      <c r="DO1856" s="12" t="str">
        <f t="shared" si="1508"/>
        <v/>
      </c>
      <c r="DP1856" s="12" t="str">
        <f t="shared" si="1509"/>
        <v/>
      </c>
      <c r="DQ1856" s="12" t="str">
        <f t="shared" si="1510"/>
        <v/>
      </c>
      <c r="DR1856" s="12" t="str">
        <f t="shared" si="1472"/>
        <v/>
      </c>
      <c r="DS1856" s="12" t="str">
        <f t="shared" si="1473"/>
        <v/>
      </c>
      <c r="DT1856" s="12" t="str">
        <f t="shared" si="1474"/>
        <v/>
      </c>
      <c r="DU1856" s="12" t="str">
        <f t="shared" si="1475"/>
        <v/>
      </c>
      <c r="DV1856" s="12" t="str">
        <f t="shared" si="1476"/>
        <v/>
      </c>
      <c r="DW1856" s="12" t="str">
        <f t="shared" si="1477"/>
        <v/>
      </c>
      <c r="DX1856" s="12" t="str">
        <f t="shared" si="1478"/>
        <v/>
      </c>
      <c r="DY1856" s="12" t="str">
        <f t="shared" si="1479"/>
        <v/>
      </c>
      <c r="DZ1856" s="12" t="str">
        <f t="shared" si="1480"/>
        <v/>
      </c>
      <c r="EA1856" s="12" t="str">
        <f t="shared" si="1481"/>
        <v/>
      </c>
      <c r="EB1856" s="12" t="str">
        <f t="shared" si="1482"/>
        <v/>
      </c>
      <c r="EC1856" s="12" t="str">
        <f t="shared" si="1483"/>
        <v/>
      </c>
      <c r="ED1856" s="12" t="str">
        <f t="shared" si="1484"/>
        <v/>
      </c>
      <c r="EE1856" s="12" t="str">
        <f t="shared" si="1485"/>
        <v/>
      </c>
      <c r="EF1856" s="12" t="str">
        <f t="shared" si="1486"/>
        <v/>
      </c>
      <c r="EG1856" s="12" t="str">
        <f t="shared" si="1487"/>
        <v/>
      </c>
      <c r="EH1856" s="12" t="str">
        <f t="shared" si="1488"/>
        <v/>
      </c>
      <c r="EI1856" s="12" t="str">
        <f t="shared" si="1489"/>
        <v/>
      </c>
      <c r="EK1856" s="83" t="str">
        <f t="shared" si="1469"/>
        <v/>
      </c>
      <c r="EM1856" s="12" t="str">
        <f t="shared" si="1470"/>
        <v/>
      </c>
      <c r="EO1856" s="12" t="str">
        <f t="shared" si="1471"/>
        <v/>
      </c>
      <c r="EQ1856" s="12" t="str">
        <f>IF($EO1856="", "", IF($EQ$8=$EQ$6, COUNTIF($EO$11:$EO$2510, "&gt;"&amp;$EO1856)+1+COUNTIF($EO$11:$EO1856, $EO1856)-1, COUNTIF($EO$11:$EO$2510, "&lt;"&amp;$EO1856)+1+COUNTIF($EO$11:$EO1856, $EO1856)-1))</f>
        <v/>
      </c>
    </row>
    <row r="1857" spans="1:147" x14ac:dyDescent="0.55000000000000004">
      <c r="A1857" s="8"/>
      <c r="B1857" s="12" t="str">
        <f>IF($D1857="", "", COUNTIF($D$11:$D1857, $D1857))</f>
        <v/>
      </c>
      <c r="C1857" s="8"/>
      <c r="D1857" s="45"/>
      <c r="E1857" s="46"/>
      <c r="F1857" s="47"/>
      <c r="G1857" s="54"/>
      <c r="H1857" s="54"/>
      <c r="I1857" s="48"/>
      <c r="J1857" s="49"/>
      <c r="K1857" s="50"/>
      <c r="L1857" s="50"/>
      <c r="M1857" s="50"/>
      <c r="N1857" s="50"/>
      <c r="O1857" s="50"/>
      <c r="P1857" s="50"/>
      <c r="Q1857" s="50"/>
      <c r="R1857" s="50"/>
      <c r="S1857" s="50"/>
      <c r="T1857" s="50"/>
      <c r="U1857" s="51"/>
      <c r="V1857" s="52"/>
      <c r="W1857" s="53"/>
      <c r="X1857" s="53"/>
      <c r="Y1857" s="53"/>
      <c r="Z1857" s="53"/>
      <c r="AA1857" s="48"/>
      <c r="AB1857" s="54"/>
      <c r="AC1857" s="54"/>
      <c r="AD1857" s="54"/>
      <c r="AE1857" s="54"/>
      <c r="AF1857" s="54"/>
      <c r="AG1857" s="54"/>
      <c r="AH1857" s="54"/>
      <c r="AI1857" s="54"/>
      <c r="AJ1857" s="49"/>
      <c r="AK1857" s="48"/>
      <c r="AL1857" s="54"/>
      <c r="AM1857" s="54"/>
      <c r="AN1857" s="54"/>
      <c r="AO1857" s="54"/>
      <c r="AP1857" s="54"/>
      <c r="AQ1857" s="54"/>
      <c r="AR1857" s="54"/>
      <c r="AS1857" s="54"/>
      <c r="AT1857" s="54"/>
      <c r="AU1857" s="54"/>
      <c r="AV1857" s="54"/>
      <c r="AW1857" s="54"/>
      <c r="AX1857" s="54"/>
      <c r="AY1857" s="54"/>
      <c r="AZ1857" s="54"/>
      <c r="BA1857" s="54"/>
      <c r="BB1857" s="54"/>
      <c r="BC1857" s="54"/>
      <c r="BD1857" s="54"/>
      <c r="BE1857" s="54"/>
      <c r="BF1857" s="54"/>
      <c r="BG1857" s="54"/>
      <c r="BH1857" s="54"/>
      <c r="BI1857" s="54"/>
      <c r="BJ1857" s="54"/>
      <c r="BK1857" s="54"/>
      <c r="BL1857" s="54"/>
      <c r="BM1857" s="54"/>
      <c r="BN1857" s="54"/>
      <c r="BO1857" s="54"/>
      <c r="BP1857" s="54"/>
      <c r="BQ1857" s="54"/>
      <c r="BR1857" s="54"/>
      <c r="BS1857" s="54"/>
      <c r="BT1857" s="54"/>
      <c r="BU1857" s="54"/>
      <c r="BV1857" s="54"/>
      <c r="BW1857" s="54"/>
      <c r="BX1857" s="49"/>
      <c r="BY1857" s="55"/>
      <c r="BZ1857" s="8"/>
      <c r="CE1857" s="12" t="str">
        <f t="shared" si="1459"/>
        <v/>
      </c>
      <c r="CG1857" s="77" t="str">
        <f t="shared" si="1460"/>
        <v/>
      </c>
      <c r="CH1857" s="80" t="str">
        <f t="shared" si="1461"/>
        <v/>
      </c>
      <c r="CL1857" s="12" t="str">
        <f t="shared" si="1462"/>
        <v/>
      </c>
      <c r="CM1857" s="12" t="str">
        <f t="shared" si="1463"/>
        <v/>
      </c>
      <c r="CN1857" s="12" t="str" cm="1">
        <f t="array" ref="CN1857">IF(OR($CE1857="", $CG$3=""), "", IF(IFERROR(INDEX($K1857:$T1857, $CK1857, MATCH(CN$3, $K$3:$T$3, 0)), "")="", $CC$4, $CC$3))</f>
        <v/>
      </c>
      <c r="CO1857" s="12" t="str" cm="1">
        <f t="array" ref="CO1857">IF(OR($CE1857="", $CG$3=""), "", IF(IFERROR(INDEX($AA1857:$AJ1857, $CK1857, MATCH(CO$3, $AA$3:$AJ$3, 0)), "")="", $CC$4, $CC$3))</f>
        <v/>
      </c>
      <c r="CP1857" s="12" t="str">
        <f>IF(OR($CE1857="", $CG$3=""), "", IF(CP$3='Property List &amp; Features'!$BG$9, $CC$3, IF(CP$3=$I1857, $CC$3, $CC$4)))</f>
        <v/>
      </c>
      <c r="CQ1857" s="12" t="str">
        <f>IF(OR($CE1857="", $CG$3=""), "", IF(CQ$3='Property List &amp; Features'!$BG$9, $CC$3, IF(CQ$3=$J1857, $CC$3, $CC$4)))</f>
        <v/>
      </c>
      <c r="CR1857" s="12" t="str">
        <f t="shared" si="1464"/>
        <v/>
      </c>
      <c r="CS1857" s="12" t="str">
        <f t="shared" si="1465"/>
        <v/>
      </c>
      <c r="CT1857" s="12" t="str">
        <f t="shared" si="1466"/>
        <v/>
      </c>
      <c r="CU1857" s="12" t="str">
        <f t="shared" si="1467"/>
        <v/>
      </c>
      <c r="CV1857" s="12" t="str">
        <f t="shared" si="1468"/>
        <v/>
      </c>
      <c r="CW1857" s="12" t="str">
        <f t="shared" si="1490"/>
        <v/>
      </c>
      <c r="CX1857" s="12" t="str">
        <f t="shared" si="1491"/>
        <v/>
      </c>
      <c r="CY1857" s="12" t="str">
        <f t="shared" si="1492"/>
        <v/>
      </c>
      <c r="CZ1857" s="12" t="str">
        <f t="shared" si="1493"/>
        <v/>
      </c>
      <c r="DA1857" s="12" t="str">
        <f t="shared" si="1494"/>
        <v/>
      </c>
      <c r="DB1857" s="12" t="str">
        <f t="shared" si="1495"/>
        <v/>
      </c>
      <c r="DC1857" s="12" t="str">
        <f t="shared" si="1496"/>
        <v/>
      </c>
      <c r="DD1857" s="12" t="str">
        <f t="shared" si="1497"/>
        <v/>
      </c>
      <c r="DE1857" s="12" t="str">
        <f t="shared" si="1498"/>
        <v/>
      </c>
      <c r="DF1857" s="12" t="str">
        <f t="shared" si="1499"/>
        <v/>
      </c>
      <c r="DG1857" s="12" t="str">
        <f t="shared" si="1500"/>
        <v/>
      </c>
      <c r="DH1857" s="12" t="str">
        <f t="shared" si="1501"/>
        <v/>
      </c>
      <c r="DI1857" s="12" t="str">
        <f t="shared" si="1502"/>
        <v/>
      </c>
      <c r="DJ1857" s="12" t="str">
        <f t="shared" si="1503"/>
        <v/>
      </c>
      <c r="DK1857" s="12" t="str">
        <f t="shared" si="1504"/>
        <v/>
      </c>
      <c r="DL1857" s="12" t="str">
        <f t="shared" si="1505"/>
        <v/>
      </c>
      <c r="DM1857" s="12" t="str">
        <f t="shared" si="1506"/>
        <v/>
      </c>
      <c r="DN1857" s="12" t="str">
        <f t="shared" si="1507"/>
        <v/>
      </c>
      <c r="DO1857" s="12" t="str">
        <f t="shared" si="1508"/>
        <v/>
      </c>
      <c r="DP1857" s="12" t="str">
        <f t="shared" si="1509"/>
        <v/>
      </c>
      <c r="DQ1857" s="12" t="str">
        <f t="shared" si="1510"/>
        <v/>
      </c>
      <c r="DR1857" s="12" t="str">
        <f t="shared" si="1472"/>
        <v/>
      </c>
      <c r="DS1857" s="12" t="str">
        <f t="shared" si="1473"/>
        <v/>
      </c>
      <c r="DT1857" s="12" t="str">
        <f t="shared" si="1474"/>
        <v/>
      </c>
      <c r="DU1857" s="12" t="str">
        <f t="shared" si="1475"/>
        <v/>
      </c>
      <c r="DV1857" s="12" t="str">
        <f t="shared" si="1476"/>
        <v/>
      </c>
      <c r="DW1857" s="12" t="str">
        <f t="shared" si="1477"/>
        <v/>
      </c>
      <c r="DX1857" s="12" t="str">
        <f t="shared" si="1478"/>
        <v/>
      </c>
      <c r="DY1857" s="12" t="str">
        <f t="shared" si="1479"/>
        <v/>
      </c>
      <c r="DZ1857" s="12" t="str">
        <f t="shared" si="1480"/>
        <v/>
      </c>
      <c r="EA1857" s="12" t="str">
        <f t="shared" si="1481"/>
        <v/>
      </c>
      <c r="EB1857" s="12" t="str">
        <f t="shared" si="1482"/>
        <v/>
      </c>
      <c r="EC1857" s="12" t="str">
        <f t="shared" si="1483"/>
        <v/>
      </c>
      <c r="ED1857" s="12" t="str">
        <f t="shared" si="1484"/>
        <v/>
      </c>
      <c r="EE1857" s="12" t="str">
        <f t="shared" si="1485"/>
        <v/>
      </c>
      <c r="EF1857" s="12" t="str">
        <f t="shared" si="1486"/>
        <v/>
      </c>
      <c r="EG1857" s="12" t="str">
        <f t="shared" si="1487"/>
        <v/>
      </c>
      <c r="EH1857" s="12" t="str">
        <f t="shared" si="1488"/>
        <v/>
      </c>
      <c r="EI1857" s="12" t="str">
        <f t="shared" si="1489"/>
        <v/>
      </c>
      <c r="EK1857" s="83" t="str">
        <f t="shared" si="1469"/>
        <v/>
      </c>
      <c r="EM1857" s="12" t="str">
        <f t="shared" si="1470"/>
        <v/>
      </c>
      <c r="EO1857" s="12" t="str">
        <f t="shared" si="1471"/>
        <v/>
      </c>
      <c r="EQ1857" s="12" t="str">
        <f>IF($EO1857="", "", IF($EQ$8=$EQ$6, COUNTIF($EO$11:$EO$2510, "&gt;"&amp;$EO1857)+1+COUNTIF($EO$11:$EO1857, $EO1857)-1, COUNTIF($EO$11:$EO$2510, "&lt;"&amp;$EO1857)+1+COUNTIF($EO$11:$EO1857, $EO1857)-1))</f>
        <v/>
      </c>
    </row>
    <row r="1858" spans="1:147" x14ac:dyDescent="0.55000000000000004">
      <c r="A1858" s="8"/>
      <c r="B1858" s="12" t="str">
        <f>IF($D1858="", "", COUNTIF($D$11:$D1858, $D1858))</f>
        <v/>
      </c>
      <c r="C1858" s="8"/>
      <c r="D1858" s="45"/>
      <c r="E1858" s="46"/>
      <c r="F1858" s="47"/>
      <c r="G1858" s="54"/>
      <c r="H1858" s="54"/>
      <c r="I1858" s="48"/>
      <c r="J1858" s="49"/>
      <c r="K1858" s="50"/>
      <c r="L1858" s="50"/>
      <c r="M1858" s="50"/>
      <c r="N1858" s="50"/>
      <c r="O1858" s="50"/>
      <c r="P1858" s="50"/>
      <c r="Q1858" s="50"/>
      <c r="R1858" s="50"/>
      <c r="S1858" s="50"/>
      <c r="T1858" s="50"/>
      <c r="U1858" s="51"/>
      <c r="V1858" s="52"/>
      <c r="W1858" s="53"/>
      <c r="X1858" s="53"/>
      <c r="Y1858" s="53"/>
      <c r="Z1858" s="53"/>
      <c r="AA1858" s="48"/>
      <c r="AB1858" s="54"/>
      <c r="AC1858" s="54"/>
      <c r="AD1858" s="54"/>
      <c r="AE1858" s="54"/>
      <c r="AF1858" s="54"/>
      <c r="AG1858" s="54"/>
      <c r="AH1858" s="54"/>
      <c r="AI1858" s="54"/>
      <c r="AJ1858" s="49"/>
      <c r="AK1858" s="48"/>
      <c r="AL1858" s="54"/>
      <c r="AM1858" s="54"/>
      <c r="AN1858" s="54"/>
      <c r="AO1858" s="54"/>
      <c r="AP1858" s="54"/>
      <c r="AQ1858" s="54"/>
      <c r="AR1858" s="54"/>
      <c r="AS1858" s="54"/>
      <c r="AT1858" s="54"/>
      <c r="AU1858" s="54"/>
      <c r="AV1858" s="54"/>
      <c r="AW1858" s="54"/>
      <c r="AX1858" s="54"/>
      <c r="AY1858" s="54"/>
      <c r="AZ1858" s="54"/>
      <c r="BA1858" s="54"/>
      <c r="BB1858" s="54"/>
      <c r="BC1858" s="54"/>
      <c r="BD1858" s="54"/>
      <c r="BE1858" s="54"/>
      <c r="BF1858" s="54"/>
      <c r="BG1858" s="54"/>
      <c r="BH1858" s="54"/>
      <c r="BI1858" s="54"/>
      <c r="BJ1858" s="54"/>
      <c r="BK1858" s="54"/>
      <c r="BL1858" s="54"/>
      <c r="BM1858" s="54"/>
      <c r="BN1858" s="54"/>
      <c r="BO1858" s="54"/>
      <c r="BP1858" s="54"/>
      <c r="BQ1858" s="54"/>
      <c r="BR1858" s="54"/>
      <c r="BS1858" s="54"/>
      <c r="BT1858" s="54"/>
      <c r="BU1858" s="54"/>
      <c r="BV1858" s="54"/>
      <c r="BW1858" s="54"/>
      <c r="BX1858" s="49"/>
      <c r="BY1858" s="55"/>
      <c r="BZ1858" s="8"/>
      <c r="CE1858" s="12" t="str">
        <f t="shared" si="1459"/>
        <v/>
      </c>
      <c r="CG1858" s="77" t="str">
        <f t="shared" si="1460"/>
        <v/>
      </c>
      <c r="CH1858" s="80" t="str">
        <f t="shared" si="1461"/>
        <v/>
      </c>
      <c r="CL1858" s="12" t="str">
        <f t="shared" si="1462"/>
        <v/>
      </c>
      <c r="CM1858" s="12" t="str">
        <f t="shared" si="1463"/>
        <v/>
      </c>
      <c r="CN1858" s="12" t="str" cm="1">
        <f t="array" ref="CN1858">IF(OR($CE1858="", $CG$3=""), "", IF(IFERROR(INDEX($K1858:$T1858, $CK1858, MATCH(CN$3, $K$3:$T$3, 0)), "")="", $CC$4, $CC$3))</f>
        <v/>
      </c>
      <c r="CO1858" s="12" t="str" cm="1">
        <f t="array" ref="CO1858">IF(OR($CE1858="", $CG$3=""), "", IF(IFERROR(INDEX($AA1858:$AJ1858, $CK1858, MATCH(CO$3, $AA$3:$AJ$3, 0)), "")="", $CC$4, $CC$3))</f>
        <v/>
      </c>
      <c r="CP1858" s="12" t="str">
        <f>IF(OR($CE1858="", $CG$3=""), "", IF(CP$3='Property List &amp; Features'!$BG$9, $CC$3, IF(CP$3=$I1858, $CC$3, $CC$4)))</f>
        <v/>
      </c>
      <c r="CQ1858" s="12" t="str">
        <f>IF(OR($CE1858="", $CG$3=""), "", IF(CQ$3='Property List &amp; Features'!$BG$9, $CC$3, IF(CQ$3=$J1858, $CC$3, $CC$4)))</f>
        <v/>
      </c>
      <c r="CR1858" s="12" t="str">
        <f t="shared" si="1464"/>
        <v/>
      </c>
      <c r="CS1858" s="12" t="str">
        <f t="shared" si="1465"/>
        <v/>
      </c>
      <c r="CT1858" s="12" t="str">
        <f t="shared" si="1466"/>
        <v/>
      </c>
      <c r="CU1858" s="12" t="str">
        <f t="shared" si="1467"/>
        <v/>
      </c>
      <c r="CV1858" s="12" t="str">
        <f t="shared" si="1468"/>
        <v/>
      </c>
      <c r="CW1858" s="12" t="str">
        <f t="shared" si="1490"/>
        <v/>
      </c>
      <c r="CX1858" s="12" t="str">
        <f t="shared" si="1491"/>
        <v/>
      </c>
      <c r="CY1858" s="12" t="str">
        <f t="shared" si="1492"/>
        <v/>
      </c>
      <c r="CZ1858" s="12" t="str">
        <f t="shared" si="1493"/>
        <v/>
      </c>
      <c r="DA1858" s="12" t="str">
        <f t="shared" si="1494"/>
        <v/>
      </c>
      <c r="DB1858" s="12" t="str">
        <f t="shared" si="1495"/>
        <v/>
      </c>
      <c r="DC1858" s="12" t="str">
        <f t="shared" si="1496"/>
        <v/>
      </c>
      <c r="DD1858" s="12" t="str">
        <f t="shared" si="1497"/>
        <v/>
      </c>
      <c r="DE1858" s="12" t="str">
        <f t="shared" si="1498"/>
        <v/>
      </c>
      <c r="DF1858" s="12" t="str">
        <f t="shared" si="1499"/>
        <v/>
      </c>
      <c r="DG1858" s="12" t="str">
        <f t="shared" si="1500"/>
        <v/>
      </c>
      <c r="DH1858" s="12" t="str">
        <f t="shared" si="1501"/>
        <v/>
      </c>
      <c r="DI1858" s="12" t="str">
        <f t="shared" si="1502"/>
        <v/>
      </c>
      <c r="DJ1858" s="12" t="str">
        <f t="shared" si="1503"/>
        <v/>
      </c>
      <c r="DK1858" s="12" t="str">
        <f t="shared" si="1504"/>
        <v/>
      </c>
      <c r="DL1858" s="12" t="str">
        <f t="shared" si="1505"/>
        <v/>
      </c>
      <c r="DM1858" s="12" t="str">
        <f t="shared" si="1506"/>
        <v/>
      </c>
      <c r="DN1858" s="12" t="str">
        <f t="shared" si="1507"/>
        <v/>
      </c>
      <c r="DO1858" s="12" t="str">
        <f t="shared" si="1508"/>
        <v/>
      </c>
      <c r="DP1858" s="12" t="str">
        <f t="shared" si="1509"/>
        <v/>
      </c>
      <c r="DQ1858" s="12" t="str">
        <f t="shared" si="1510"/>
        <v/>
      </c>
      <c r="DR1858" s="12" t="str">
        <f t="shared" si="1472"/>
        <v/>
      </c>
      <c r="DS1858" s="12" t="str">
        <f t="shared" si="1473"/>
        <v/>
      </c>
      <c r="DT1858" s="12" t="str">
        <f t="shared" si="1474"/>
        <v/>
      </c>
      <c r="DU1858" s="12" t="str">
        <f t="shared" si="1475"/>
        <v/>
      </c>
      <c r="DV1858" s="12" t="str">
        <f t="shared" si="1476"/>
        <v/>
      </c>
      <c r="DW1858" s="12" t="str">
        <f t="shared" si="1477"/>
        <v/>
      </c>
      <c r="DX1858" s="12" t="str">
        <f t="shared" si="1478"/>
        <v/>
      </c>
      <c r="DY1858" s="12" t="str">
        <f t="shared" si="1479"/>
        <v/>
      </c>
      <c r="DZ1858" s="12" t="str">
        <f t="shared" si="1480"/>
        <v/>
      </c>
      <c r="EA1858" s="12" t="str">
        <f t="shared" si="1481"/>
        <v/>
      </c>
      <c r="EB1858" s="12" t="str">
        <f t="shared" si="1482"/>
        <v/>
      </c>
      <c r="EC1858" s="12" t="str">
        <f t="shared" si="1483"/>
        <v/>
      </c>
      <c r="ED1858" s="12" t="str">
        <f t="shared" si="1484"/>
        <v/>
      </c>
      <c r="EE1858" s="12" t="str">
        <f t="shared" si="1485"/>
        <v/>
      </c>
      <c r="EF1858" s="12" t="str">
        <f t="shared" si="1486"/>
        <v/>
      </c>
      <c r="EG1858" s="12" t="str">
        <f t="shared" si="1487"/>
        <v/>
      </c>
      <c r="EH1858" s="12" t="str">
        <f t="shared" si="1488"/>
        <v/>
      </c>
      <c r="EI1858" s="12" t="str">
        <f t="shared" si="1489"/>
        <v/>
      </c>
      <c r="EK1858" s="83" t="str">
        <f t="shared" si="1469"/>
        <v/>
      </c>
      <c r="EM1858" s="12" t="str">
        <f t="shared" si="1470"/>
        <v/>
      </c>
      <c r="EO1858" s="12" t="str">
        <f t="shared" si="1471"/>
        <v/>
      </c>
      <c r="EQ1858" s="12" t="str">
        <f>IF($EO1858="", "", IF($EQ$8=$EQ$6, COUNTIF($EO$11:$EO$2510, "&gt;"&amp;$EO1858)+1+COUNTIF($EO$11:$EO1858, $EO1858)-1, COUNTIF($EO$11:$EO$2510, "&lt;"&amp;$EO1858)+1+COUNTIF($EO$11:$EO1858, $EO1858)-1))</f>
        <v/>
      </c>
    </row>
    <row r="1859" spans="1:147" x14ac:dyDescent="0.55000000000000004">
      <c r="A1859" s="8"/>
      <c r="B1859" s="12" t="str">
        <f>IF($D1859="", "", COUNTIF($D$11:$D1859, $D1859))</f>
        <v/>
      </c>
      <c r="C1859" s="8"/>
      <c r="D1859" s="45"/>
      <c r="E1859" s="46"/>
      <c r="F1859" s="47"/>
      <c r="G1859" s="54"/>
      <c r="H1859" s="54"/>
      <c r="I1859" s="48"/>
      <c r="J1859" s="49"/>
      <c r="K1859" s="50"/>
      <c r="L1859" s="50"/>
      <c r="M1859" s="50"/>
      <c r="N1859" s="50"/>
      <c r="O1859" s="50"/>
      <c r="P1859" s="50"/>
      <c r="Q1859" s="50"/>
      <c r="R1859" s="50"/>
      <c r="S1859" s="50"/>
      <c r="T1859" s="50"/>
      <c r="U1859" s="51"/>
      <c r="V1859" s="52"/>
      <c r="W1859" s="53"/>
      <c r="X1859" s="53"/>
      <c r="Y1859" s="53"/>
      <c r="Z1859" s="53"/>
      <c r="AA1859" s="48"/>
      <c r="AB1859" s="54"/>
      <c r="AC1859" s="54"/>
      <c r="AD1859" s="54"/>
      <c r="AE1859" s="54"/>
      <c r="AF1859" s="54"/>
      <c r="AG1859" s="54"/>
      <c r="AH1859" s="54"/>
      <c r="AI1859" s="54"/>
      <c r="AJ1859" s="49"/>
      <c r="AK1859" s="48"/>
      <c r="AL1859" s="54"/>
      <c r="AM1859" s="54"/>
      <c r="AN1859" s="54"/>
      <c r="AO1859" s="54"/>
      <c r="AP1859" s="54"/>
      <c r="AQ1859" s="54"/>
      <c r="AR1859" s="54"/>
      <c r="AS1859" s="54"/>
      <c r="AT1859" s="54"/>
      <c r="AU1859" s="54"/>
      <c r="AV1859" s="54"/>
      <c r="AW1859" s="54"/>
      <c r="AX1859" s="54"/>
      <c r="AY1859" s="54"/>
      <c r="AZ1859" s="54"/>
      <c r="BA1859" s="54"/>
      <c r="BB1859" s="54"/>
      <c r="BC1859" s="54"/>
      <c r="BD1859" s="54"/>
      <c r="BE1859" s="54"/>
      <c r="BF1859" s="54"/>
      <c r="BG1859" s="54"/>
      <c r="BH1859" s="54"/>
      <c r="BI1859" s="54"/>
      <c r="BJ1859" s="54"/>
      <c r="BK1859" s="54"/>
      <c r="BL1859" s="54"/>
      <c r="BM1859" s="54"/>
      <c r="BN1859" s="54"/>
      <c r="BO1859" s="54"/>
      <c r="BP1859" s="54"/>
      <c r="BQ1859" s="54"/>
      <c r="BR1859" s="54"/>
      <c r="BS1859" s="54"/>
      <c r="BT1859" s="54"/>
      <c r="BU1859" s="54"/>
      <c r="BV1859" s="54"/>
      <c r="BW1859" s="54"/>
      <c r="BX1859" s="49"/>
      <c r="BY1859" s="55"/>
      <c r="BZ1859" s="8"/>
      <c r="CE1859" s="12" t="str">
        <f t="shared" si="1459"/>
        <v/>
      </c>
      <c r="CG1859" s="77" t="str">
        <f t="shared" si="1460"/>
        <v/>
      </c>
      <c r="CH1859" s="80" t="str">
        <f t="shared" si="1461"/>
        <v/>
      </c>
      <c r="CL1859" s="12" t="str">
        <f t="shared" si="1462"/>
        <v/>
      </c>
      <c r="CM1859" s="12" t="str">
        <f t="shared" si="1463"/>
        <v/>
      </c>
      <c r="CN1859" s="12" t="str" cm="1">
        <f t="array" ref="CN1859">IF(OR($CE1859="", $CG$3=""), "", IF(IFERROR(INDEX($K1859:$T1859, $CK1859, MATCH(CN$3, $K$3:$T$3, 0)), "")="", $CC$4, $CC$3))</f>
        <v/>
      </c>
      <c r="CO1859" s="12" t="str" cm="1">
        <f t="array" ref="CO1859">IF(OR($CE1859="", $CG$3=""), "", IF(IFERROR(INDEX($AA1859:$AJ1859, $CK1859, MATCH(CO$3, $AA$3:$AJ$3, 0)), "")="", $CC$4, $CC$3))</f>
        <v/>
      </c>
      <c r="CP1859" s="12" t="str">
        <f>IF(OR($CE1859="", $CG$3=""), "", IF(CP$3='Property List &amp; Features'!$BG$9, $CC$3, IF(CP$3=$I1859, $CC$3, $CC$4)))</f>
        <v/>
      </c>
      <c r="CQ1859" s="12" t="str">
        <f>IF(OR($CE1859="", $CG$3=""), "", IF(CQ$3='Property List &amp; Features'!$BG$9, $CC$3, IF(CQ$3=$J1859, $CC$3, $CC$4)))</f>
        <v/>
      </c>
      <c r="CR1859" s="12" t="str">
        <f t="shared" si="1464"/>
        <v/>
      </c>
      <c r="CS1859" s="12" t="str">
        <f t="shared" si="1465"/>
        <v/>
      </c>
      <c r="CT1859" s="12" t="str">
        <f t="shared" si="1466"/>
        <v/>
      </c>
      <c r="CU1859" s="12" t="str">
        <f t="shared" si="1467"/>
        <v/>
      </c>
      <c r="CV1859" s="12" t="str">
        <f t="shared" si="1468"/>
        <v/>
      </c>
      <c r="CW1859" s="12" t="str">
        <f t="shared" si="1490"/>
        <v/>
      </c>
      <c r="CX1859" s="12" t="str">
        <f t="shared" si="1491"/>
        <v/>
      </c>
      <c r="CY1859" s="12" t="str">
        <f t="shared" si="1492"/>
        <v/>
      </c>
      <c r="CZ1859" s="12" t="str">
        <f t="shared" si="1493"/>
        <v/>
      </c>
      <c r="DA1859" s="12" t="str">
        <f t="shared" si="1494"/>
        <v/>
      </c>
      <c r="DB1859" s="12" t="str">
        <f t="shared" si="1495"/>
        <v/>
      </c>
      <c r="DC1859" s="12" t="str">
        <f t="shared" si="1496"/>
        <v/>
      </c>
      <c r="DD1859" s="12" t="str">
        <f t="shared" si="1497"/>
        <v/>
      </c>
      <c r="DE1859" s="12" t="str">
        <f t="shared" si="1498"/>
        <v/>
      </c>
      <c r="DF1859" s="12" t="str">
        <f t="shared" si="1499"/>
        <v/>
      </c>
      <c r="DG1859" s="12" t="str">
        <f t="shared" si="1500"/>
        <v/>
      </c>
      <c r="DH1859" s="12" t="str">
        <f t="shared" si="1501"/>
        <v/>
      </c>
      <c r="DI1859" s="12" t="str">
        <f t="shared" si="1502"/>
        <v/>
      </c>
      <c r="DJ1859" s="12" t="str">
        <f t="shared" si="1503"/>
        <v/>
      </c>
      <c r="DK1859" s="12" t="str">
        <f t="shared" si="1504"/>
        <v/>
      </c>
      <c r="DL1859" s="12" t="str">
        <f t="shared" si="1505"/>
        <v/>
      </c>
      <c r="DM1859" s="12" t="str">
        <f t="shared" si="1506"/>
        <v/>
      </c>
      <c r="DN1859" s="12" t="str">
        <f t="shared" si="1507"/>
        <v/>
      </c>
      <c r="DO1859" s="12" t="str">
        <f t="shared" si="1508"/>
        <v/>
      </c>
      <c r="DP1859" s="12" t="str">
        <f t="shared" si="1509"/>
        <v/>
      </c>
      <c r="DQ1859" s="12" t="str">
        <f t="shared" si="1510"/>
        <v/>
      </c>
      <c r="DR1859" s="12" t="str">
        <f t="shared" si="1472"/>
        <v/>
      </c>
      <c r="DS1859" s="12" t="str">
        <f t="shared" si="1473"/>
        <v/>
      </c>
      <c r="DT1859" s="12" t="str">
        <f t="shared" si="1474"/>
        <v/>
      </c>
      <c r="DU1859" s="12" t="str">
        <f t="shared" si="1475"/>
        <v/>
      </c>
      <c r="DV1859" s="12" t="str">
        <f t="shared" si="1476"/>
        <v/>
      </c>
      <c r="DW1859" s="12" t="str">
        <f t="shared" si="1477"/>
        <v/>
      </c>
      <c r="DX1859" s="12" t="str">
        <f t="shared" si="1478"/>
        <v/>
      </c>
      <c r="DY1859" s="12" t="str">
        <f t="shared" si="1479"/>
        <v/>
      </c>
      <c r="DZ1859" s="12" t="str">
        <f t="shared" si="1480"/>
        <v/>
      </c>
      <c r="EA1859" s="12" t="str">
        <f t="shared" si="1481"/>
        <v/>
      </c>
      <c r="EB1859" s="12" t="str">
        <f t="shared" si="1482"/>
        <v/>
      </c>
      <c r="EC1859" s="12" t="str">
        <f t="shared" si="1483"/>
        <v/>
      </c>
      <c r="ED1859" s="12" t="str">
        <f t="shared" si="1484"/>
        <v/>
      </c>
      <c r="EE1859" s="12" t="str">
        <f t="shared" si="1485"/>
        <v/>
      </c>
      <c r="EF1859" s="12" t="str">
        <f t="shared" si="1486"/>
        <v/>
      </c>
      <c r="EG1859" s="12" t="str">
        <f t="shared" si="1487"/>
        <v/>
      </c>
      <c r="EH1859" s="12" t="str">
        <f t="shared" si="1488"/>
        <v/>
      </c>
      <c r="EI1859" s="12" t="str">
        <f t="shared" si="1489"/>
        <v/>
      </c>
      <c r="EK1859" s="83" t="str">
        <f t="shared" si="1469"/>
        <v/>
      </c>
      <c r="EM1859" s="12" t="str">
        <f t="shared" si="1470"/>
        <v/>
      </c>
      <c r="EO1859" s="12" t="str">
        <f t="shared" si="1471"/>
        <v/>
      </c>
      <c r="EQ1859" s="12" t="str">
        <f>IF($EO1859="", "", IF($EQ$8=$EQ$6, COUNTIF($EO$11:$EO$2510, "&gt;"&amp;$EO1859)+1+COUNTIF($EO$11:$EO1859, $EO1859)-1, COUNTIF($EO$11:$EO$2510, "&lt;"&amp;$EO1859)+1+COUNTIF($EO$11:$EO1859, $EO1859)-1))</f>
        <v/>
      </c>
    </row>
    <row r="1860" spans="1:147" x14ac:dyDescent="0.55000000000000004">
      <c r="A1860" s="8"/>
      <c r="B1860" s="12" t="str">
        <f>IF($D1860="", "", COUNTIF($D$11:$D1860, $D1860))</f>
        <v/>
      </c>
      <c r="C1860" s="8"/>
      <c r="D1860" s="45"/>
      <c r="E1860" s="46"/>
      <c r="F1860" s="47"/>
      <c r="G1860" s="54"/>
      <c r="H1860" s="54"/>
      <c r="I1860" s="48"/>
      <c r="J1860" s="49"/>
      <c r="K1860" s="50"/>
      <c r="L1860" s="50"/>
      <c r="M1860" s="50"/>
      <c r="N1860" s="50"/>
      <c r="O1860" s="50"/>
      <c r="P1860" s="50"/>
      <c r="Q1860" s="50"/>
      <c r="R1860" s="50"/>
      <c r="S1860" s="50"/>
      <c r="T1860" s="50"/>
      <c r="U1860" s="51"/>
      <c r="V1860" s="52"/>
      <c r="W1860" s="53"/>
      <c r="X1860" s="53"/>
      <c r="Y1860" s="53"/>
      <c r="Z1860" s="53"/>
      <c r="AA1860" s="48"/>
      <c r="AB1860" s="54"/>
      <c r="AC1860" s="54"/>
      <c r="AD1860" s="54"/>
      <c r="AE1860" s="54"/>
      <c r="AF1860" s="54"/>
      <c r="AG1860" s="54"/>
      <c r="AH1860" s="54"/>
      <c r="AI1860" s="54"/>
      <c r="AJ1860" s="49"/>
      <c r="AK1860" s="48"/>
      <c r="AL1860" s="54"/>
      <c r="AM1860" s="54"/>
      <c r="AN1860" s="54"/>
      <c r="AO1860" s="54"/>
      <c r="AP1860" s="54"/>
      <c r="AQ1860" s="54"/>
      <c r="AR1860" s="54"/>
      <c r="AS1860" s="54"/>
      <c r="AT1860" s="54"/>
      <c r="AU1860" s="54"/>
      <c r="AV1860" s="54"/>
      <c r="AW1860" s="54"/>
      <c r="AX1860" s="54"/>
      <c r="AY1860" s="54"/>
      <c r="AZ1860" s="54"/>
      <c r="BA1860" s="54"/>
      <c r="BB1860" s="54"/>
      <c r="BC1860" s="54"/>
      <c r="BD1860" s="54"/>
      <c r="BE1860" s="54"/>
      <c r="BF1860" s="54"/>
      <c r="BG1860" s="54"/>
      <c r="BH1860" s="54"/>
      <c r="BI1860" s="54"/>
      <c r="BJ1860" s="54"/>
      <c r="BK1860" s="54"/>
      <c r="BL1860" s="54"/>
      <c r="BM1860" s="54"/>
      <c r="BN1860" s="54"/>
      <c r="BO1860" s="54"/>
      <c r="BP1860" s="54"/>
      <c r="BQ1860" s="54"/>
      <c r="BR1860" s="54"/>
      <c r="BS1860" s="54"/>
      <c r="BT1860" s="54"/>
      <c r="BU1860" s="54"/>
      <c r="BV1860" s="54"/>
      <c r="BW1860" s="54"/>
      <c r="BX1860" s="49"/>
      <c r="BY1860" s="55"/>
      <c r="BZ1860" s="8"/>
      <c r="CE1860" s="12" t="str">
        <f t="shared" si="1459"/>
        <v/>
      </c>
      <c r="CG1860" s="77" t="str">
        <f t="shared" si="1460"/>
        <v/>
      </c>
      <c r="CH1860" s="80" t="str">
        <f t="shared" si="1461"/>
        <v/>
      </c>
      <c r="CL1860" s="12" t="str">
        <f t="shared" si="1462"/>
        <v/>
      </c>
      <c r="CM1860" s="12" t="str">
        <f t="shared" si="1463"/>
        <v/>
      </c>
      <c r="CN1860" s="12" t="str" cm="1">
        <f t="array" ref="CN1860">IF(OR($CE1860="", $CG$3=""), "", IF(IFERROR(INDEX($K1860:$T1860, $CK1860, MATCH(CN$3, $K$3:$T$3, 0)), "")="", $CC$4, $CC$3))</f>
        <v/>
      </c>
      <c r="CO1860" s="12" t="str" cm="1">
        <f t="array" ref="CO1860">IF(OR($CE1860="", $CG$3=""), "", IF(IFERROR(INDEX($AA1860:$AJ1860, $CK1860, MATCH(CO$3, $AA$3:$AJ$3, 0)), "")="", $CC$4, $CC$3))</f>
        <v/>
      </c>
      <c r="CP1860" s="12" t="str">
        <f>IF(OR($CE1860="", $CG$3=""), "", IF(CP$3='Property List &amp; Features'!$BG$9, $CC$3, IF(CP$3=$I1860, $CC$3, $CC$4)))</f>
        <v/>
      </c>
      <c r="CQ1860" s="12" t="str">
        <f>IF(OR($CE1860="", $CG$3=""), "", IF(CQ$3='Property List &amp; Features'!$BG$9, $CC$3, IF(CQ$3=$J1860, $CC$3, $CC$4)))</f>
        <v/>
      </c>
      <c r="CR1860" s="12" t="str">
        <f t="shared" si="1464"/>
        <v/>
      </c>
      <c r="CS1860" s="12" t="str">
        <f t="shared" si="1465"/>
        <v/>
      </c>
      <c r="CT1860" s="12" t="str">
        <f t="shared" si="1466"/>
        <v/>
      </c>
      <c r="CU1860" s="12" t="str">
        <f t="shared" si="1467"/>
        <v/>
      </c>
      <c r="CV1860" s="12" t="str">
        <f t="shared" si="1468"/>
        <v/>
      </c>
      <c r="CW1860" s="12" t="str">
        <f t="shared" si="1490"/>
        <v/>
      </c>
      <c r="CX1860" s="12" t="str">
        <f t="shared" si="1491"/>
        <v/>
      </c>
      <c r="CY1860" s="12" t="str">
        <f t="shared" si="1492"/>
        <v/>
      </c>
      <c r="CZ1860" s="12" t="str">
        <f t="shared" si="1493"/>
        <v/>
      </c>
      <c r="DA1860" s="12" t="str">
        <f t="shared" si="1494"/>
        <v/>
      </c>
      <c r="DB1860" s="12" t="str">
        <f t="shared" si="1495"/>
        <v/>
      </c>
      <c r="DC1860" s="12" t="str">
        <f t="shared" si="1496"/>
        <v/>
      </c>
      <c r="DD1860" s="12" t="str">
        <f t="shared" si="1497"/>
        <v/>
      </c>
      <c r="DE1860" s="12" t="str">
        <f t="shared" si="1498"/>
        <v/>
      </c>
      <c r="DF1860" s="12" t="str">
        <f t="shared" si="1499"/>
        <v/>
      </c>
      <c r="DG1860" s="12" t="str">
        <f t="shared" si="1500"/>
        <v/>
      </c>
      <c r="DH1860" s="12" t="str">
        <f t="shared" si="1501"/>
        <v/>
      </c>
      <c r="DI1860" s="12" t="str">
        <f t="shared" si="1502"/>
        <v/>
      </c>
      <c r="DJ1860" s="12" t="str">
        <f t="shared" si="1503"/>
        <v/>
      </c>
      <c r="DK1860" s="12" t="str">
        <f t="shared" si="1504"/>
        <v/>
      </c>
      <c r="DL1860" s="12" t="str">
        <f t="shared" si="1505"/>
        <v/>
      </c>
      <c r="DM1860" s="12" t="str">
        <f t="shared" si="1506"/>
        <v/>
      </c>
      <c r="DN1860" s="12" t="str">
        <f t="shared" si="1507"/>
        <v/>
      </c>
      <c r="DO1860" s="12" t="str">
        <f t="shared" si="1508"/>
        <v/>
      </c>
      <c r="DP1860" s="12" t="str">
        <f t="shared" si="1509"/>
        <v/>
      </c>
      <c r="DQ1860" s="12" t="str">
        <f t="shared" si="1510"/>
        <v/>
      </c>
      <c r="DR1860" s="12" t="str">
        <f t="shared" si="1472"/>
        <v/>
      </c>
      <c r="DS1860" s="12" t="str">
        <f t="shared" si="1473"/>
        <v/>
      </c>
      <c r="DT1860" s="12" t="str">
        <f t="shared" si="1474"/>
        <v/>
      </c>
      <c r="DU1860" s="12" t="str">
        <f t="shared" si="1475"/>
        <v/>
      </c>
      <c r="DV1860" s="12" t="str">
        <f t="shared" si="1476"/>
        <v/>
      </c>
      <c r="DW1860" s="12" t="str">
        <f t="shared" si="1477"/>
        <v/>
      </c>
      <c r="DX1860" s="12" t="str">
        <f t="shared" si="1478"/>
        <v/>
      </c>
      <c r="DY1860" s="12" t="str">
        <f t="shared" si="1479"/>
        <v/>
      </c>
      <c r="DZ1860" s="12" t="str">
        <f t="shared" si="1480"/>
        <v/>
      </c>
      <c r="EA1860" s="12" t="str">
        <f t="shared" si="1481"/>
        <v/>
      </c>
      <c r="EB1860" s="12" t="str">
        <f t="shared" si="1482"/>
        <v/>
      </c>
      <c r="EC1860" s="12" t="str">
        <f t="shared" si="1483"/>
        <v/>
      </c>
      <c r="ED1860" s="12" t="str">
        <f t="shared" si="1484"/>
        <v/>
      </c>
      <c r="EE1860" s="12" t="str">
        <f t="shared" si="1485"/>
        <v/>
      </c>
      <c r="EF1860" s="12" t="str">
        <f t="shared" si="1486"/>
        <v/>
      </c>
      <c r="EG1860" s="12" t="str">
        <f t="shared" si="1487"/>
        <v/>
      </c>
      <c r="EH1860" s="12" t="str">
        <f t="shared" si="1488"/>
        <v/>
      </c>
      <c r="EI1860" s="12" t="str">
        <f t="shared" si="1489"/>
        <v/>
      </c>
      <c r="EK1860" s="83" t="str">
        <f t="shared" si="1469"/>
        <v/>
      </c>
      <c r="EM1860" s="12" t="str">
        <f t="shared" si="1470"/>
        <v/>
      </c>
      <c r="EO1860" s="12" t="str">
        <f t="shared" si="1471"/>
        <v/>
      </c>
      <c r="EQ1860" s="12" t="str">
        <f>IF($EO1860="", "", IF($EQ$8=$EQ$6, COUNTIF($EO$11:$EO$2510, "&gt;"&amp;$EO1860)+1+COUNTIF($EO$11:$EO1860, $EO1860)-1, COUNTIF($EO$11:$EO$2510, "&lt;"&amp;$EO1860)+1+COUNTIF($EO$11:$EO1860, $EO1860)-1))</f>
        <v/>
      </c>
    </row>
    <row r="1861" spans="1:147" x14ac:dyDescent="0.55000000000000004">
      <c r="A1861" s="8"/>
      <c r="B1861" s="12" t="str">
        <f>IF($D1861="", "", COUNTIF($D$11:$D1861, $D1861))</f>
        <v/>
      </c>
      <c r="C1861" s="8"/>
      <c r="D1861" s="45"/>
      <c r="E1861" s="46"/>
      <c r="F1861" s="47"/>
      <c r="G1861" s="54"/>
      <c r="H1861" s="54"/>
      <c r="I1861" s="48"/>
      <c r="J1861" s="49"/>
      <c r="K1861" s="50"/>
      <c r="L1861" s="50"/>
      <c r="M1861" s="50"/>
      <c r="N1861" s="50"/>
      <c r="O1861" s="50"/>
      <c r="P1861" s="50"/>
      <c r="Q1861" s="50"/>
      <c r="R1861" s="50"/>
      <c r="S1861" s="50"/>
      <c r="T1861" s="50"/>
      <c r="U1861" s="51"/>
      <c r="V1861" s="52"/>
      <c r="W1861" s="53"/>
      <c r="X1861" s="53"/>
      <c r="Y1861" s="53"/>
      <c r="Z1861" s="53"/>
      <c r="AA1861" s="48"/>
      <c r="AB1861" s="54"/>
      <c r="AC1861" s="54"/>
      <c r="AD1861" s="54"/>
      <c r="AE1861" s="54"/>
      <c r="AF1861" s="54"/>
      <c r="AG1861" s="54"/>
      <c r="AH1861" s="54"/>
      <c r="AI1861" s="54"/>
      <c r="AJ1861" s="49"/>
      <c r="AK1861" s="48"/>
      <c r="AL1861" s="54"/>
      <c r="AM1861" s="54"/>
      <c r="AN1861" s="54"/>
      <c r="AO1861" s="54"/>
      <c r="AP1861" s="54"/>
      <c r="AQ1861" s="54"/>
      <c r="AR1861" s="54"/>
      <c r="AS1861" s="54"/>
      <c r="AT1861" s="54"/>
      <c r="AU1861" s="54"/>
      <c r="AV1861" s="54"/>
      <c r="AW1861" s="54"/>
      <c r="AX1861" s="54"/>
      <c r="AY1861" s="54"/>
      <c r="AZ1861" s="54"/>
      <c r="BA1861" s="54"/>
      <c r="BB1861" s="54"/>
      <c r="BC1861" s="54"/>
      <c r="BD1861" s="54"/>
      <c r="BE1861" s="54"/>
      <c r="BF1861" s="54"/>
      <c r="BG1861" s="54"/>
      <c r="BH1861" s="54"/>
      <c r="BI1861" s="54"/>
      <c r="BJ1861" s="54"/>
      <c r="BK1861" s="54"/>
      <c r="BL1861" s="54"/>
      <c r="BM1861" s="54"/>
      <c r="BN1861" s="54"/>
      <c r="BO1861" s="54"/>
      <c r="BP1861" s="54"/>
      <c r="BQ1861" s="54"/>
      <c r="BR1861" s="54"/>
      <c r="BS1861" s="54"/>
      <c r="BT1861" s="54"/>
      <c r="BU1861" s="54"/>
      <c r="BV1861" s="54"/>
      <c r="BW1861" s="54"/>
      <c r="BX1861" s="49"/>
      <c r="BY1861" s="55"/>
      <c r="BZ1861" s="8"/>
      <c r="CE1861" s="12" t="str">
        <f t="shared" si="1459"/>
        <v/>
      </c>
      <c r="CG1861" s="77" t="str">
        <f t="shared" si="1460"/>
        <v/>
      </c>
      <c r="CH1861" s="80" t="str">
        <f t="shared" si="1461"/>
        <v/>
      </c>
      <c r="CL1861" s="12" t="str">
        <f t="shared" si="1462"/>
        <v/>
      </c>
      <c r="CM1861" s="12" t="str">
        <f t="shared" si="1463"/>
        <v/>
      </c>
      <c r="CN1861" s="12" t="str" cm="1">
        <f t="array" ref="CN1861">IF(OR($CE1861="", $CG$3=""), "", IF(IFERROR(INDEX($K1861:$T1861, $CK1861, MATCH(CN$3, $K$3:$T$3, 0)), "")="", $CC$4, $CC$3))</f>
        <v/>
      </c>
      <c r="CO1861" s="12" t="str" cm="1">
        <f t="array" ref="CO1861">IF(OR($CE1861="", $CG$3=""), "", IF(IFERROR(INDEX($AA1861:$AJ1861, $CK1861, MATCH(CO$3, $AA$3:$AJ$3, 0)), "")="", $CC$4, $CC$3))</f>
        <v/>
      </c>
      <c r="CP1861" s="12" t="str">
        <f>IF(OR($CE1861="", $CG$3=""), "", IF(CP$3='Property List &amp; Features'!$BG$9, $CC$3, IF(CP$3=$I1861, $CC$3, $CC$4)))</f>
        <v/>
      </c>
      <c r="CQ1861" s="12" t="str">
        <f>IF(OR($CE1861="", $CG$3=""), "", IF(CQ$3='Property List &amp; Features'!$BG$9, $CC$3, IF(CQ$3=$J1861, $CC$3, $CC$4)))</f>
        <v/>
      </c>
      <c r="CR1861" s="12" t="str">
        <f t="shared" si="1464"/>
        <v/>
      </c>
      <c r="CS1861" s="12" t="str">
        <f t="shared" si="1465"/>
        <v/>
      </c>
      <c r="CT1861" s="12" t="str">
        <f t="shared" si="1466"/>
        <v/>
      </c>
      <c r="CU1861" s="12" t="str">
        <f t="shared" si="1467"/>
        <v/>
      </c>
      <c r="CV1861" s="12" t="str">
        <f t="shared" si="1468"/>
        <v/>
      </c>
      <c r="CW1861" s="12" t="str">
        <f t="shared" si="1490"/>
        <v/>
      </c>
      <c r="CX1861" s="12" t="str">
        <f t="shared" si="1491"/>
        <v/>
      </c>
      <c r="CY1861" s="12" t="str">
        <f t="shared" si="1492"/>
        <v/>
      </c>
      <c r="CZ1861" s="12" t="str">
        <f t="shared" si="1493"/>
        <v/>
      </c>
      <c r="DA1861" s="12" t="str">
        <f t="shared" si="1494"/>
        <v/>
      </c>
      <c r="DB1861" s="12" t="str">
        <f t="shared" si="1495"/>
        <v/>
      </c>
      <c r="DC1861" s="12" t="str">
        <f t="shared" si="1496"/>
        <v/>
      </c>
      <c r="DD1861" s="12" t="str">
        <f t="shared" si="1497"/>
        <v/>
      </c>
      <c r="DE1861" s="12" t="str">
        <f t="shared" si="1498"/>
        <v/>
      </c>
      <c r="DF1861" s="12" t="str">
        <f t="shared" si="1499"/>
        <v/>
      </c>
      <c r="DG1861" s="12" t="str">
        <f t="shared" si="1500"/>
        <v/>
      </c>
      <c r="DH1861" s="12" t="str">
        <f t="shared" si="1501"/>
        <v/>
      </c>
      <c r="DI1861" s="12" t="str">
        <f t="shared" si="1502"/>
        <v/>
      </c>
      <c r="DJ1861" s="12" t="str">
        <f t="shared" si="1503"/>
        <v/>
      </c>
      <c r="DK1861" s="12" t="str">
        <f t="shared" si="1504"/>
        <v/>
      </c>
      <c r="DL1861" s="12" t="str">
        <f t="shared" si="1505"/>
        <v/>
      </c>
      <c r="DM1861" s="12" t="str">
        <f t="shared" si="1506"/>
        <v/>
      </c>
      <c r="DN1861" s="12" t="str">
        <f t="shared" si="1507"/>
        <v/>
      </c>
      <c r="DO1861" s="12" t="str">
        <f t="shared" si="1508"/>
        <v/>
      </c>
      <c r="DP1861" s="12" t="str">
        <f t="shared" si="1509"/>
        <v/>
      </c>
      <c r="DQ1861" s="12" t="str">
        <f t="shared" si="1510"/>
        <v/>
      </c>
      <c r="DR1861" s="12" t="str">
        <f t="shared" si="1472"/>
        <v/>
      </c>
      <c r="DS1861" s="12" t="str">
        <f t="shared" si="1473"/>
        <v/>
      </c>
      <c r="DT1861" s="12" t="str">
        <f t="shared" si="1474"/>
        <v/>
      </c>
      <c r="DU1861" s="12" t="str">
        <f t="shared" si="1475"/>
        <v/>
      </c>
      <c r="DV1861" s="12" t="str">
        <f t="shared" si="1476"/>
        <v/>
      </c>
      <c r="DW1861" s="12" t="str">
        <f t="shared" si="1477"/>
        <v/>
      </c>
      <c r="DX1861" s="12" t="str">
        <f t="shared" si="1478"/>
        <v/>
      </c>
      <c r="DY1861" s="12" t="str">
        <f t="shared" si="1479"/>
        <v/>
      </c>
      <c r="DZ1861" s="12" t="str">
        <f t="shared" si="1480"/>
        <v/>
      </c>
      <c r="EA1861" s="12" t="str">
        <f t="shared" si="1481"/>
        <v/>
      </c>
      <c r="EB1861" s="12" t="str">
        <f t="shared" si="1482"/>
        <v/>
      </c>
      <c r="EC1861" s="12" t="str">
        <f t="shared" si="1483"/>
        <v/>
      </c>
      <c r="ED1861" s="12" t="str">
        <f t="shared" si="1484"/>
        <v/>
      </c>
      <c r="EE1861" s="12" t="str">
        <f t="shared" si="1485"/>
        <v/>
      </c>
      <c r="EF1861" s="12" t="str">
        <f t="shared" si="1486"/>
        <v/>
      </c>
      <c r="EG1861" s="12" t="str">
        <f t="shared" si="1487"/>
        <v/>
      </c>
      <c r="EH1861" s="12" t="str">
        <f t="shared" si="1488"/>
        <v/>
      </c>
      <c r="EI1861" s="12" t="str">
        <f t="shared" si="1489"/>
        <v/>
      </c>
      <c r="EK1861" s="83" t="str">
        <f t="shared" si="1469"/>
        <v/>
      </c>
      <c r="EM1861" s="12" t="str">
        <f t="shared" si="1470"/>
        <v/>
      </c>
      <c r="EO1861" s="12" t="str">
        <f t="shared" si="1471"/>
        <v/>
      </c>
      <c r="EQ1861" s="12" t="str">
        <f>IF($EO1861="", "", IF($EQ$8=$EQ$6, COUNTIF($EO$11:$EO$2510, "&gt;"&amp;$EO1861)+1+COUNTIF($EO$11:$EO1861, $EO1861)-1, COUNTIF($EO$11:$EO$2510, "&lt;"&amp;$EO1861)+1+COUNTIF($EO$11:$EO1861, $EO1861)-1))</f>
        <v/>
      </c>
    </row>
    <row r="1862" spans="1:147" x14ac:dyDescent="0.55000000000000004">
      <c r="A1862" s="8"/>
      <c r="B1862" s="12" t="str">
        <f>IF($D1862="", "", COUNTIF($D$11:$D1862, $D1862))</f>
        <v/>
      </c>
      <c r="C1862" s="8"/>
      <c r="D1862" s="45"/>
      <c r="E1862" s="46"/>
      <c r="F1862" s="47"/>
      <c r="G1862" s="54"/>
      <c r="H1862" s="54"/>
      <c r="I1862" s="48"/>
      <c r="J1862" s="49"/>
      <c r="K1862" s="50"/>
      <c r="L1862" s="50"/>
      <c r="M1862" s="50"/>
      <c r="N1862" s="50"/>
      <c r="O1862" s="50"/>
      <c r="P1862" s="50"/>
      <c r="Q1862" s="50"/>
      <c r="R1862" s="50"/>
      <c r="S1862" s="50"/>
      <c r="T1862" s="50"/>
      <c r="U1862" s="51"/>
      <c r="V1862" s="52"/>
      <c r="W1862" s="53"/>
      <c r="X1862" s="53"/>
      <c r="Y1862" s="53"/>
      <c r="Z1862" s="53"/>
      <c r="AA1862" s="48"/>
      <c r="AB1862" s="54"/>
      <c r="AC1862" s="54"/>
      <c r="AD1862" s="54"/>
      <c r="AE1862" s="54"/>
      <c r="AF1862" s="54"/>
      <c r="AG1862" s="54"/>
      <c r="AH1862" s="54"/>
      <c r="AI1862" s="54"/>
      <c r="AJ1862" s="49"/>
      <c r="AK1862" s="48"/>
      <c r="AL1862" s="54"/>
      <c r="AM1862" s="54"/>
      <c r="AN1862" s="54"/>
      <c r="AO1862" s="54"/>
      <c r="AP1862" s="54"/>
      <c r="AQ1862" s="54"/>
      <c r="AR1862" s="54"/>
      <c r="AS1862" s="54"/>
      <c r="AT1862" s="54"/>
      <c r="AU1862" s="54"/>
      <c r="AV1862" s="54"/>
      <c r="AW1862" s="54"/>
      <c r="AX1862" s="54"/>
      <c r="AY1862" s="54"/>
      <c r="AZ1862" s="54"/>
      <c r="BA1862" s="54"/>
      <c r="BB1862" s="54"/>
      <c r="BC1862" s="54"/>
      <c r="BD1862" s="54"/>
      <c r="BE1862" s="54"/>
      <c r="BF1862" s="54"/>
      <c r="BG1862" s="54"/>
      <c r="BH1862" s="54"/>
      <c r="BI1862" s="54"/>
      <c r="BJ1862" s="54"/>
      <c r="BK1862" s="54"/>
      <c r="BL1862" s="54"/>
      <c r="BM1862" s="54"/>
      <c r="BN1862" s="54"/>
      <c r="BO1862" s="54"/>
      <c r="BP1862" s="54"/>
      <c r="BQ1862" s="54"/>
      <c r="BR1862" s="54"/>
      <c r="BS1862" s="54"/>
      <c r="BT1862" s="54"/>
      <c r="BU1862" s="54"/>
      <c r="BV1862" s="54"/>
      <c r="BW1862" s="54"/>
      <c r="BX1862" s="49"/>
      <c r="BY1862" s="55"/>
      <c r="BZ1862" s="8"/>
      <c r="CE1862" s="12" t="str">
        <f t="shared" si="1459"/>
        <v/>
      </c>
      <c r="CG1862" s="77" t="str">
        <f t="shared" si="1460"/>
        <v/>
      </c>
      <c r="CH1862" s="80" t="str">
        <f t="shared" si="1461"/>
        <v/>
      </c>
      <c r="CL1862" s="12" t="str">
        <f t="shared" si="1462"/>
        <v/>
      </c>
      <c r="CM1862" s="12" t="str">
        <f t="shared" si="1463"/>
        <v/>
      </c>
      <c r="CN1862" s="12" t="str" cm="1">
        <f t="array" ref="CN1862">IF(OR($CE1862="", $CG$3=""), "", IF(IFERROR(INDEX($K1862:$T1862, $CK1862, MATCH(CN$3, $K$3:$T$3, 0)), "")="", $CC$4, $CC$3))</f>
        <v/>
      </c>
      <c r="CO1862" s="12" t="str" cm="1">
        <f t="array" ref="CO1862">IF(OR($CE1862="", $CG$3=""), "", IF(IFERROR(INDEX($AA1862:$AJ1862, $CK1862, MATCH(CO$3, $AA$3:$AJ$3, 0)), "")="", $CC$4, $CC$3))</f>
        <v/>
      </c>
      <c r="CP1862" s="12" t="str">
        <f>IF(OR($CE1862="", $CG$3=""), "", IF(CP$3='Property List &amp; Features'!$BG$9, $CC$3, IF(CP$3=$I1862, $CC$3, $CC$4)))</f>
        <v/>
      </c>
      <c r="CQ1862" s="12" t="str">
        <f>IF(OR($CE1862="", $CG$3=""), "", IF(CQ$3='Property List &amp; Features'!$BG$9, $CC$3, IF(CQ$3=$J1862, $CC$3, $CC$4)))</f>
        <v/>
      </c>
      <c r="CR1862" s="12" t="str">
        <f t="shared" si="1464"/>
        <v/>
      </c>
      <c r="CS1862" s="12" t="str">
        <f t="shared" si="1465"/>
        <v/>
      </c>
      <c r="CT1862" s="12" t="str">
        <f t="shared" si="1466"/>
        <v/>
      </c>
      <c r="CU1862" s="12" t="str">
        <f t="shared" si="1467"/>
        <v/>
      </c>
      <c r="CV1862" s="12" t="str">
        <f t="shared" si="1468"/>
        <v/>
      </c>
      <c r="CW1862" s="12" t="str">
        <f t="shared" si="1490"/>
        <v/>
      </c>
      <c r="CX1862" s="12" t="str">
        <f t="shared" si="1491"/>
        <v/>
      </c>
      <c r="CY1862" s="12" t="str">
        <f t="shared" si="1492"/>
        <v/>
      </c>
      <c r="CZ1862" s="12" t="str">
        <f t="shared" si="1493"/>
        <v/>
      </c>
      <c r="DA1862" s="12" t="str">
        <f t="shared" si="1494"/>
        <v/>
      </c>
      <c r="DB1862" s="12" t="str">
        <f t="shared" si="1495"/>
        <v/>
      </c>
      <c r="DC1862" s="12" t="str">
        <f t="shared" si="1496"/>
        <v/>
      </c>
      <c r="DD1862" s="12" t="str">
        <f t="shared" si="1497"/>
        <v/>
      </c>
      <c r="DE1862" s="12" t="str">
        <f t="shared" si="1498"/>
        <v/>
      </c>
      <c r="DF1862" s="12" t="str">
        <f t="shared" si="1499"/>
        <v/>
      </c>
      <c r="DG1862" s="12" t="str">
        <f t="shared" si="1500"/>
        <v/>
      </c>
      <c r="DH1862" s="12" t="str">
        <f t="shared" si="1501"/>
        <v/>
      </c>
      <c r="DI1862" s="12" t="str">
        <f t="shared" si="1502"/>
        <v/>
      </c>
      <c r="DJ1862" s="12" t="str">
        <f t="shared" si="1503"/>
        <v/>
      </c>
      <c r="DK1862" s="12" t="str">
        <f t="shared" si="1504"/>
        <v/>
      </c>
      <c r="DL1862" s="12" t="str">
        <f t="shared" si="1505"/>
        <v/>
      </c>
      <c r="DM1862" s="12" t="str">
        <f t="shared" si="1506"/>
        <v/>
      </c>
      <c r="DN1862" s="12" t="str">
        <f t="shared" si="1507"/>
        <v/>
      </c>
      <c r="DO1862" s="12" t="str">
        <f t="shared" si="1508"/>
        <v/>
      </c>
      <c r="DP1862" s="12" t="str">
        <f t="shared" si="1509"/>
        <v/>
      </c>
      <c r="DQ1862" s="12" t="str">
        <f t="shared" si="1510"/>
        <v/>
      </c>
      <c r="DR1862" s="12" t="str">
        <f t="shared" si="1472"/>
        <v/>
      </c>
      <c r="DS1862" s="12" t="str">
        <f t="shared" si="1473"/>
        <v/>
      </c>
      <c r="DT1862" s="12" t="str">
        <f t="shared" si="1474"/>
        <v/>
      </c>
      <c r="DU1862" s="12" t="str">
        <f t="shared" si="1475"/>
        <v/>
      </c>
      <c r="DV1862" s="12" t="str">
        <f t="shared" si="1476"/>
        <v/>
      </c>
      <c r="DW1862" s="12" t="str">
        <f t="shared" si="1477"/>
        <v/>
      </c>
      <c r="DX1862" s="12" t="str">
        <f t="shared" si="1478"/>
        <v/>
      </c>
      <c r="DY1862" s="12" t="str">
        <f t="shared" si="1479"/>
        <v/>
      </c>
      <c r="DZ1862" s="12" t="str">
        <f t="shared" si="1480"/>
        <v/>
      </c>
      <c r="EA1862" s="12" t="str">
        <f t="shared" si="1481"/>
        <v/>
      </c>
      <c r="EB1862" s="12" t="str">
        <f t="shared" si="1482"/>
        <v/>
      </c>
      <c r="EC1862" s="12" t="str">
        <f t="shared" si="1483"/>
        <v/>
      </c>
      <c r="ED1862" s="12" t="str">
        <f t="shared" si="1484"/>
        <v/>
      </c>
      <c r="EE1862" s="12" t="str">
        <f t="shared" si="1485"/>
        <v/>
      </c>
      <c r="EF1862" s="12" t="str">
        <f t="shared" si="1486"/>
        <v/>
      </c>
      <c r="EG1862" s="12" t="str">
        <f t="shared" si="1487"/>
        <v/>
      </c>
      <c r="EH1862" s="12" t="str">
        <f t="shared" si="1488"/>
        <v/>
      </c>
      <c r="EI1862" s="12" t="str">
        <f t="shared" si="1489"/>
        <v/>
      </c>
      <c r="EK1862" s="83" t="str">
        <f t="shared" si="1469"/>
        <v/>
      </c>
      <c r="EM1862" s="12" t="str">
        <f t="shared" si="1470"/>
        <v/>
      </c>
      <c r="EO1862" s="12" t="str">
        <f t="shared" si="1471"/>
        <v/>
      </c>
      <c r="EQ1862" s="12" t="str">
        <f>IF($EO1862="", "", IF($EQ$8=$EQ$6, COUNTIF($EO$11:$EO$2510, "&gt;"&amp;$EO1862)+1+COUNTIF($EO$11:$EO1862, $EO1862)-1, COUNTIF($EO$11:$EO$2510, "&lt;"&amp;$EO1862)+1+COUNTIF($EO$11:$EO1862, $EO1862)-1))</f>
        <v/>
      </c>
    </row>
    <row r="1863" spans="1:147" x14ac:dyDescent="0.55000000000000004">
      <c r="A1863" s="8"/>
      <c r="B1863" s="12" t="str">
        <f>IF($D1863="", "", COUNTIF($D$11:$D1863, $D1863))</f>
        <v/>
      </c>
      <c r="C1863" s="8"/>
      <c r="D1863" s="45"/>
      <c r="E1863" s="46"/>
      <c r="F1863" s="47"/>
      <c r="G1863" s="54"/>
      <c r="H1863" s="54"/>
      <c r="I1863" s="48"/>
      <c r="J1863" s="49"/>
      <c r="K1863" s="50"/>
      <c r="L1863" s="50"/>
      <c r="M1863" s="50"/>
      <c r="N1863" s="50"/>
      <c r="O1863" s="50"/>
      <c r="P1863" s="50"/>
      <c r="Q1863" s="50"/>
      <c r="R1863" s="50"/>
      <c r="S1863" s="50"/>
      <c r="T1863" s="50"/>
      <c r="U1863" s="51"/>
      <c r="V1863" s="52"/>
      <c r="W1863" s="53"/>
      <c r="X1863" s="53"/>
      <c r="Y1863" s="53"/>
      <c r="Z1863" s="53"/>
      <c r="AA1863" s="48"/>
      <c r="AB1863" s="54"/>
      <c r="AC1863" s="54"/>
      <c r="AD1863" s="54"/>
      <c r="AE1863" s="54"/>
      <c r="AF1863" s="54"/>
      <c r="AG1863" s="54"/>
      <c r="AH1863" s="54"/>
      <c r="AI1863" s="54"/>
      <c r="AJ1863" s="49"/>
      <c r="AK1863" s="48"/>
      <c r="AL1863" s="54"/>
      <c r="AM1863" s="54"/>
      <c r="AN1863" s="54"/>
      <c r="AO1863" s="54"/>
      <c r="AP1863" s="54"/>
      <c r="AQ1863" s="54"/>
      <c r="AR1863" s="54"/>
      <c r="AS1863" s="54"/>
      <c r="AT1863" s="54"/>
      <c r="AU1863" s="54"/>
      <c r="AV1863" s="54"/>
      <c r="AW1863" s="54"/>
      <c r="AX1863" s="54"/>
      <c r="AY1863" s="54"/>
      <c r="AZ1863" s="54"/>
      <c r="BA1863" s="54"/>
      <c r="BB1863" s="54"/>
      <c r="BC1863" s="54"/>
      <c r="BD1863" s="54"/>
      <c r="BE1863" s="54"/>
      <c r="BF1863" s="54"/>
      <c r="BG1863" s="54"/>
      <c r="BH1863" s="54"/>
      <c r="BI1863" s="54"/>
      <c r="BJ1863" s="54"/>
      <c r="BK1863" s="54"/>
      <c r="BL1863" s="54"/>
      <c r="BM1863" s="54"/>
      <c r="BN1863" s="54"/>
      <c r="BO1863" s="54"/>
      <c r="BP1863" s="54"/>
      <c r="BQ1863" s="54"/>
      <c r="BR1863" s="54"/>
      <c r="BS1863" s="54"/>
      <c r="BT1863" s="54"/>
      <c r="BU1863" s="54"/>
      <c r="BV1863" s="54"/>
      <c r="BW1863" s="54"/>
      <c r="BX1863" s="49"/>
      <c r="BY1863" s="55"/>
      <c r="BZ1863" s="8"/>
      <c r="CE1863" s="12" t="str">
        <f t="shared" si="1459"/>
        <v/>
      </c>
      <c r="CG1863" s="77" t="str">
        <f t="shared" si="1460"/>
        <v/>
      </c>
      <c r="CH1863" s="80" t="str">
        <f t="shared" si="1461"/>
        <v/>
      </c>
      <c r="CL1863" s="12" t="str">
        <f t="shared" si="1462"/>
        <v/>
      </c>
      <c r="CM1863" s="12" t="str">
        <f t="shared" si="1463"/>
        <v/>
      </c>
      <c r="CN1863" s="12" t="str" cm="1">
        <f t="array" ref="CN1863">IF(OR($CE1863="", $CG$3=""), "", IF(IFERROR(INDEX($K1863:$T1863, $CK1863, MATCH(CN$3, $K$3:$T$3, 0)), "")="", $CC$4, $CC$3))</f>
        <v/>
      </c>
      <c r="CO1863" s="12" t="str" cm="1">
        <f t="array" ref="CO1863">IF(OR($CE1863="", $CG$3=""), "", IF(IFERROR(INDEX($AA1863:$AJ1863, $CK1863, MATCH(CO$3, $AA$3:$AJ$3, 0)), "")="", $CC$4, $CC$3))</f>
        <v/>
      </c>
      <c r="CP1863" s="12" t="str">
        <f>IF(OR($CE1863="", $CG$3=""), "", IF(CP$3='Property List &amp; Features'!$BG$9, $CC$3, IF(CP$3=$I1863, $CC$3, $CC$4)))</f>
        <v/>
      </c>
      <c r="CQ1863" s="12" t="str">
        <f>IF(OR($CE1863="", $CG$3=""), "", IF(CQ$3='Property List &amp; Features'!$BG$9, $CC$3, IF(CQ$3=$J1863, $CC$3, $CC$4)))</f>
        <v/>
      </c>
      <c r="CR1863" s="12" t="str">
        <f t="shared" si="1464"/>
        <v/>
      </c>
      <c r="CS1863" s="12" t="str">
        <f t="shared" si="1465"/>
        <v/>
      </c>
      <c r="CT1863" s="12" t="str">
        <f t="shared" si="1466"/>
        <v/>
      </c>
      <c r="CU1863" s="12" t="str">
        <f t="shared" si="1467"/>
        <v/>
      </c>
      <c r="CV1863" s="12" t="str">
        <f t="shared" si="1468"/>
        <v/>
      </c>
      <c r="CW1863" s="12" t="str">
        <f t="shared" si="1490"/>
        <v/>
      </c>
      <c r="CX1863" s="12" t="str">
        <f t="shared" si="1491"/>
        <v/>
      </c>
      <c r="CY1863" s="12" t="str">
        <f t="shared" si="1492"/>
        <v/>
      </c>
      <c r="CZ1863" s="12" t="str">
        <f t="shared" si="1493"/>
        <v/>
      </c>
      <c r="DA1863" s="12" t="str">
        <f t="shared" si="1494"/>
        <v/>
      </c>
      <c r="DB1863" s="12" t="str">
        <f t="shared" si="1495"/>
        <v/>
      </c>
      <c r="DC1863" s="12" t="str">
        <f t="shared" si="1496"/>
        <v/>
      </c>
      <c r="DD1863" s="12" t="str">
        <f t="shared" si="1497"/>
        <v/>
      </c>
      <c r="DE1863" s="12" t="str">
        <f t="shared" si="1498"/>
        <v/>
      </c>
      <c r="DF1863" s="12" t="str">
        <f t="shared" si="1499"/>
        <v/>
      </c>
      <c r="DG1863" s="12" t="str">
        <f t="shared" si="1500"/>
        <v/>
      </c>
      <c r="DH1863" s="12" t="str">
        <f t="shared" si="1501"/>
        <v/>
      </c>
      <c r="DI1863" s="12" t="str">
        <f t="shared" si="1502"/>
        <v/>
      </c>
      <c r="DJ1863" s="12" t="str">
        <f t="shared" si="1503"/>
        <v/>
      </c>
      <c r="DK1863" s="12" t="str">
        <f t="shared" si="1504"/>
        <v/>
      </c>
      <c r="DL1863" s="12" t="str">
        <f t="shared" si="1505"/>
        <v/>
      </c>
      <c r="DM1863" s="12" t="str">
        <f t="shared" si="1506"/>
        <v/>
      </c>
      <c r="DN1863" s="12" t="str">
        <f t="shared" si="1507"/>
        <v/>
      </c>
      <c r="DO1863" s="12" t="str">
        <f t="shared" si="1508"/>
        <v/>
      </c>
      <c r="DP1863" s="12" t="str">
        <f t="shared" si="1509"/>
        <v/>
      </c>
      <c r="DQ1863" s="12" t="str">
        <f t="shared" si="1510"/>
        <v/>
      </c>
      <c r="DR1863" s="12" t="str">
        <f t="shared" si="1472"/>
        <v/>
      </c>
      <c r="DS1863" s="12" t="str">
        <f t="shared" si="1473"/>
        <v/>
      </c>
      <c r="DT1863" s="12" t="str">
        <f t="shared" si="1474"/>
        <v/>
      </c>
      <c r="DU1863" s="12" t="str">
        <f t="shared" si="1475"/>
        <v/>
      </c>
      <c r="DV1863" s="12" t="str">
        <f t="shared" si="1476"/>
        <v/>
      </c>
      <c r="DW1863" s="12" t="str">
        <f t="shared" si="1477"/>
        <v/>
      </c>
      <c r="DX1863" s="12" t="str">
        <f t="shared" si="1478"/>
        <v/>
      </c>
      <c r="DY1863" s="12" t="str">
        <f t="shared" si="1479"/>
        <v/>
      </c>
      <c r="DZ1863" s="12" t="str">
        <f t="shared" si="1480"/>
        <v/>
      </c>
      <c r="EA1863" s="12" t="str">
        <f t="shared" si="1481"/>
        <v/>
      </c>
      <c r="EB1863" s="12" t="str">
        <f t="shared" si="1482"/>
        <v/>
      </c>
      <c r="EC1863" s="12" t="str">
        <f t="shared" si="1483"/>
        <v/>
      </c>
      <c r="ED1863" s="12" t="str">
        <f t="shared" si="1484"/>
        <v/>
      </c>
      <c r="EE1863" s="12" t="str">
        <f t="shared" si="1485"/>
        <v/>
      </c>
      <c r="EF1863" s="12" t="str">
        <f t="shared" si="1486"/>
        <v/>
      </c>
      <c r="EG1863" s="12" t="str">
        <f t="shared" si="1487"/>
        <v/>
      </c>
      <c r="EH1863" s="12" t="str">
        <f t="shared" si="1488"/>
        <v/>
      </c>
      <c r="EI1863" s="12" t="str">
        <f t="shared" si="1489"/>
        <v/>
      </c>
      <c r="EK1863" s="83" t="str">
        <f t="shared" si="1469"/>
        <v/>
      </c>
      <c r="EM1863" s="12" t="str">
        <f t="shared" si="1470"/>
        <v/>
      </c>
      <c r="EO1863" s="12" t="str">
        <f t="shared" si="1471"/>
        <v/>
      </c>
      <c r="EQ1863" s="12" t="str">
        <f>IF($EO1863="", "", IF($EQ$8=$EQ$6, COUNTIF($EO$11:$EO$2510, "&gt;"&amp;$EO1863)+1+COUNTIF($EO$11:$EO1863, $EO1863)-1, COUNTIF($EO$11:$EO$2510, "&lt;"&amp;$EO1863)+1+COUNTIF($EO$11:$EO1863, $EO1863)-1))</f>
        <v/>
      </c>
    </row>
    <row r="1864" spans="1:147" x14ac:dyDescent="0.55000000000000004">
      <c r="A1864" s="8"/>
      <c r="B1864" s="12" t="str">
        <f>IF($D1864="", "", COUNTIF($D$11:$D1864, $D1864))</f>
        <v/>
      </c>
      <c r="C1864" s="8"/>
      <c r="D1864" s="45"/>
      <c r="E1864" s="46"/>
      <c r="F1864" s="47"/>
      <c r="G1864" s="54"/>
      <c r="H1864" s="54"/>
      <c r="I1864" s="48"/>
      <c r="J1864" s="49"/>
      <c r="K1864" s="50"/>
      <c r="L1864" s="50"/>
      <c r="M1864" s="50"/>
      <c r="N1864" s="50"/>
      <c r="O1864" s="50"/>
      <c r="P1864" s="50"/>
      <c r="Q1864" s="50"/>
      <c r="R1864" s="50"/>
      <c r="S1864" s="50"/>
      <c r="T1864" s="50"/>
      <c r="U1864" s="51"/>
      <c r="V1864" s="52"/>
      <c r="W1864" s="53"/>
      <c r="X1864" s="53"/>
      <c r="Y1864" s="53"/>
      <c r="Z1864" s="53"/>
      <c r="AA1864" s="48"/>
      <c r="AB1864" s="54"/>
      <c r="AC1864" s="54"/>
      <c r="AD1864" s="54"/>
      <c r="AE1864" s="54"/>
      <c r="AF1864" s="54"/>
      <c r="AG1864" s="54"/>
      <c r="AH1864" s="54"/>
      <c r="AI1864" s="54"/>
      <c r="AJ1864" s="49"/>
      <c r="AK1864" s="48"/>
      <c r="AL1864" s="54"/>
      <c r="AM1864" s="54"/>
      <c r="AN1864" s="54"/>
      <c r="AO1864" s="54"/>
      <c r="AP1864" s="54"/>
      <c r="AQ1864" s="54"/>
      <c r="AR1864" s="54"/>
      <c r="AS1864" s="54"/>
      <c r="AT1864" s="54"/>
      <c r="AU1864" s="54"/>
      <c r="AV1864" s="54"/>
      <c r="AW1864" s="54"/>
      <c r="AX1864" s="54"/>
      <c r="AY1864" s="54"/>
      <c r="AZ1864" s="54"/>
      <c r="BA1864" s="54"/>
      <c r="BB1864" s="54"/>
      <c r="BC1864" s="54"/>
      <c r="BD1864" s="54"/>
      <c r="BE1864" s="54"/>
      <c r="BF1864" s="54"/>
      <c r="BG1864" s="54"/>
      <c r="BH1864" s="54"/>
      <c r="BI1864" s="54"/>
      <c r="BJ1864" s="54"/>
      <c r="BK1864" s="54"/>
      <c r="BL1864" s="54"/>
      <c r="BM1864" s="54"/>
      <c r="BN1864" s="54"/>
      <c r="BO1864" s="54"/>
      <c r="BP1864" s="54"/>
      <c r="BQ1864" s="54"/>
      <c r="BR1864" s="54"/>
      <c r="BS1864" s="54"/>
      <c r="BT1864" s="54"/>
      <c r="BU1864" s="54"/>
      <c r="BV1864" s="54"/>
      <c r="BW1864" s="54"/>
      <c r="BX1864" s="49"/>
      <c r="BY1864" s="55"/>
      <c r="BZ1864" s="8"/>
      <c r="CE1864" s="12" t="str">
        <f t="shared" si="1459"/>
        <v/>
      </c>
      <c r="CG1864" s="77" t="str">
        <f t="shared" si="1460"/>
        <v/>
      </c>
      <c r="CH1864" s="80" t="str">
        <f t="shared" si="1461"/>
        <v/>
      </c>
      <c r="CL1864" s="12" t="str">
        <f t="shared" si="1462"/>
        <v/>
      </c>
      <c r="CM1864" s="12" t="str">
        <f t="shared" si="1463"/>
        <v/>
      </c>
      <c r="CN1864" s="12" t="str" cm="1">
        <f t="array" ref="CN1864">IF(OR($CE1864="", $CG$3=""), "", IF(IFERROR(INDEX($K1864:$T1864, $CK1864, MATCH(CN$3, $K$3:$T$3, 0)), "")="", $CC$4, $CC$3))</f>
        <v/>
      </c>
      <c r="CO1864" s="12" t="str" cm="1">
        <f t="array" ref="CO1864">IF(OR($CE1864="", $CG$3=""), "", IF(IFERROR(INDEX($AA1864:$AJ1864, $CK1864, MATCH(CO$3, $AA$3:$AJ$3, 0)), "")="", $CC$4, $CC$3))</f>
        <v/>
      </c>
      <c r="CP1864" s="12" t="str">
        <f>IF(OR($CE1864="", $CG$3=""), "", IF(CP$3='Property List &amp; Features'!$BG$9, $CC$3, IF(CP$3=$I1864, $CC$3, $CC$4)))</f>
        <v/>
      </c>
      <c r="CQ1864" s="12" t="str">
        <f>IF(OR($CE1864="", $CG$3=""), "", IF(CQ$3='Property List &amp; Features'!$BG$9, $CC$3, IF(CQ$3=$J1864, $CC$3, $CC$4)))</f>
        <v/>
      </c>
      <c r="CR1864" s="12" t="str">
        <f t="shared" si="1464"/>
        <v/>
      </c>
      <c r="CS1864" s="12" t="str">
        <f t="shared" si="1465"/>
        <v/>
      </c>
      <c r="CT1864" s="12" t="str">
        <f t="shared" si="1466"/>
        <v/>
      </c>
      <c r="CU1864" s="12" t="str">
        <f t="shared" si="1467"/>
        <v/>
      </c>
      <c r="CV1864" s="12" t="str">
        <f t="shared" si="1468"/>
        <v/>
      </c>
      <c r="CW1864" s="12" t="str">
        <f t="shared" si="1490"/>
        <v/>
      </c>
      <c r="CX1864" s="12" t="str">
        <f t="shared" si="1491"/>
        <v/>
      </c>
      <c r="CY1864" s="12" t="str">
        <f t="shared" si="1492"/>
        <v/>
      </c>
      <c r="CZ1864" s="12" t="str">
        <f t="shared" si="1493"/>
        <v/>
      </c>
      <c r="DA1864" s="12" t="str">
        <f t="shared" si="1494"/>
        <v/>
      </c>
      <c r="DB1864" s="12" t="str">
        <f t="shared" si="1495"/>
        <v/>
      </c>
      <c r="DC1864" s="12" t="str">
        <f t="shared" si="1496"/>
        <v/>
      </c>
      <c r="DD1864" s="12" t="str">
        <f t="shared" si="1497"/>
        <v/>
      </c>
      <c r="DE1864" s="12" t="str">
        <f t="shared" si="1498"/>
        <v/>
      </c>
      <c r="DF1864" s="12" t="str">
        <f t="shared" si="1499"/>
        <v/>
      </c>
      <c r="DG1864" s="12" t="str">
        <f t="shared" si="1500"/>
        <v/>
      </c>
      <c r="DH1864" s="12" t="str">
        <f t="shared" si="1501"/>
        <v/>
      </c>
      <c r="DI1864" s="12" t="str">
        <f t="shared" si="1502"/>
        <v/>
      </c>
      <c r="DJ1864" s="12" t="str">
        <f t="shared" si="1503"/>
        <v/>
      </c>
      <c r="DK1864" s="12" t="str">
        <f t="shared" si="1504"/>
        <v/>
      </c>
      <c r="DL1864" s="12" t="str">
        <f t="shared" si="1505"/>
        <v/>
      </c>
      <c r="DM1864" s="12" t="str">
        <f t="shared" si="1506"/>
        <v/>
      </c>
      <c r="DN1864" s="12" t="str">
        <f t="shared" si="1507"/>
        <v/>
      </c>
      <c r="DO1864" s="12" t="str">
        <f t="shared" si="1508"/>
        <v/>
      </c>
      <c r="DP1864" s="12" t="str">
        <f t="shared" si="1509"/>
        <v/>
      </c>
      <c r="DQ1864" s="12" t="str">
        <f t="shared" si="1510"/>
        <v/>
      </c>
      <c r="DR1864" s="12" t="str">
        <f t="shared" si="1472"/>
        <v/>
      </c>
      <c r="DS1864" s="12" t="str">
        <f t="shared" si="1473"/>
        <v/>
      </c>
      <c r="DT1864" s="12" t="str">
        <f t="shared" si="1474"/>
        <v/>
      </c>
      <c r="DU1864" s="12" t="str">
        <f t="shared" si="1475"/>
        <v/>
      </c>
      <c r="DV1864" s="12" t="str">
        <f t="shared" si="1476"/>
        <v/>
      </c>
      <c r="DW1864" s="12" t="str">
        <f t="shared" si="1477"/>
        <v/>
      </c>
      <c r="DX1864" s="12" t="str">
        <f t="shared" si="1478"/>
        <v/>
      </c>
      <c r="DY1864" s="12" t="str">
        <f t="shared" si="1479"/>
        <v/>
      </c>
      <c r="DZ1864" s="12" t="str">
        <f t="shared" si="1480"/>
        <v/>
      </c>
      <c r="EA1864" s="12" t="str">
        <f t="shared" si="1481"/>
        <v/>
      </c>
      <c r="EB1864" s="12" t="str">
        <f t="shared" si="1482"/>
        <v/>
      </c>
      <c r="EC1864" s="12" t="str">
        <f t="shared" si="1483"/>
        <v/>
      </c>
      <c r="ED1864" s="12" t="str">
        <f t="shared" si="1484"/>
        <v/>
      </c>
      <c r="EE1864" s="12" t="str">
        <f t="shared" si="1485"/>
        <v/>
      </c>
      <c r="EF1864" s="12" t="str">
        <f t="shared" si="1486"/>
        <v/>
      </c>
      <c r="EG1864" s="12" t="str">
        <f t="shared" si="1487"/>
        <v/>
      </c>
      <c r="EH1864" s="12" t="str">
        <f t="shared" si="1488"/>
        <v/>
      </c>
      <c r="EI1864" s="12" t="str">
        <f t="shared" si="1489"/>
        <v/>
      </c>
      <c r="EK1864" s="83" t="str">
        <f t="shared" si="1469"/>
        <v/>
      </c>
      <c r="EM1864" s="12" t="str">
        <f t="shared" si="1470"/>
        <v/>
      </c>
      <c r="EO1864" s="12" t="str">
        <f t="shared" si="1471"/>
        <v/>
      </c>
      <c r="EQ1864" s="12" t="str">
        <f>IF($EO1864="", "", IF($EQ$8=$EQ$6, COUNTIF($EO$11:$EO$2510, "&gt;"&amp;$EO1864)+1+COUNTIF($EO$11:$EO1864, $EO1864)-1, COUNTIF($EO$11:$EO$2510, "&lt;"&amp;$EO1864)+1+COUNTIF($EO$11:$EO1864, $EO1864)-1))</f>
        <v/>
      </c>
    </row>
    <row r="1865" spans="1:147" x14ac:dyDescent="0.55000000000000004">
      <c r="A1865" s="8"/>
      <c r="B1865" s="12" t="str">
        <f>IF($D1865="", "", COUNTIF($D$11:$D1865, $D1865))</f>
        <v/>
      </c>
      <c r="C1865" s="8"/>
      <c r="D1865" s="45"/>
      <c r="E1865" s="46"/>
      <c r="F1865" s="47"/>
      <c r="G1865" s="54"/>
      <c r="H1865" s="54"/>
      <c r="I1865" s="48"/>
      <c r="J1865" s="49"/>
      <c r="K1865" s="50"/>
      <c r="L1865" s="50"/>
      <c r="M1865" s="50"/>
      <c r="N1865" s="50"/>
      <c r="O1865" s="50"/>
      <c r="P1865" s="50"/>
      <c r="Q1865" s="50"/>
      <c r="R1865" s="50"/>
      <c r="S1865" s="50"/>
      <c r="T1865" s="50"/>
      <c r="U1865" s="51"/>
      <c r="V1865" s="52"/>
      <c r="W1865" s="53"/>
      <c r="X1865" s="53"/>
      <c r="Y1865" s="53"/>
      <c r="Z1865" s="53"/>
      <c r="AA1865" s="48"/>
      <c r="AB1865" s="54"/>
      <c r="AC1865" s="54"/>
      <c r="AD1865" s="54"/>
      <c r="AE1865" s="54"/>
      <c r="AF1865" s="54"/>
      <c r="AG1865" s="54"/>
      <c r="AH1865" s="54"/>
      <c r="AI1865" s="54"/>
      <c r="AJ1865" s="49"/>
      <c r="AK1865" s="48"/>
      <c r="AL1865" s="54"/>
      <c r="AM1865" s="54"/>
      <c r="AN1865" s="54"/>
      <c r="AO1865" s="54"/>
      <c r="AP1865" s="54"/>
      <c r="AQ1865" s="54"/>
      <c r="AR1865" s="54"/>
      <c r="AS1865" s="54"/>
      <c r="AT1865" s="54"/>
      <c r="AU1865" s="54"/>
      <c r="AV1865" s="54"/>
      <c r="AW1865" s="54"/>
      <c r="AX1865" s="54"/>
      <c r="AY1865" s="54"/>
      <c r="AZ1865" s="54"/>
      <c r="BA1865" s="54"/>
      <c r="BB1865" s="54"/>
      <c r="BC1865" s="54"/>
      <c r="BD1865" s="54"/>
      <c r="BE1865" s="54"/>
      <c r="BF1865" s="54"/>
      <c r="BG1865" s="54"/>
      <c r="BH1865" s="54"/>
      <c r="BI1865" s="54"/>
      <c r="BJ1865" s="54"/>
      <c r="BK1865" s="54"/>
      <c r="BL1865" s="54"/>
      <c r="BM1865" s="54"/>
      <c r="BN1865" s="54"/>
      <c r="BO1865" s="54"/>
      <c r="BP1865" s="54"/>
      <c r="BQ1865" s="54"/>
      <c r="BR1865" s="54"/>
      <c r="BS1865" s="54"/>
      <c r="BT1865" s="54"/>
      <c r="BU1865" s="54"/>
      <c r="BV1865" s="54"/>
      <c r="BW1865" s="54"/>
      <c r="BX1865" s="49"/>
      <c r="BY1865" s="55"/>
      <c r="BZ1865" s="8"/>
      <c r="CE1865" s="12" t="str">
        <f t="shared" si="1459"/>
        <v/>
      </c>
      <c r="CG1865" s="77" t="str">
        <f t="shared" si="1460"/>
        <v/>
      </c>
      <c r="CH1865" s="80" t="str">
        <f t="shared" si="1461"/>
        <v/>
      </c>
      <c r="CL1865" s="12" t="str">
        <f t="shared" si="1462"/>
        <v/>
      </c>
      <c r="CM1865" s="12" t="str">
        <f t="shared" si="1463"/>
        <v/>
      </c>
      <c r="CN1865" s="12" t="str" cm="1">
        <f t="array" ref="CN1865">IF(OR($CE1865="", $CG$3=""), "", IF(IFERROR(INDEX($K1865:$T1865, $CK1865, MATCH(CN$3, $K$3:$T$3, 0)), "")="", $CC$4, $CC$3))</f>
        <v/>
      </c>
      <c r="CO1865" s="12" t="str" cm="1">
        <f t="array" ref="CO1865">IF(OR($CE1865="", $CG$3=""), "", IF(IFERROR(INDEX($AA1865:$AJ1865, $CK1865, MATCH(CO$3, $AA$3:$AJ$3, 0)), "")="", $CC$4, $CC$3))</f>
        <v/>
      </c>
      <c r="CP1865" s="12" t="str">
        <f>IF(OR($CE1865="", $CG$3=""), "", IF(CP$3='Property List &amp; Features'!$BG$9, $CC$3, IF(CP$3=$I1865, $CC$3, $CC$4)))</f>
        <v/>
      </c>
      <c r="CQ1865" s="12" t="str">
        <f>IF(OR($CE1865="", $CG$3=""), "", IF(CQ$3='Property List &amp; Features'!$BG$9, $CC$3, IF(CQ$3=$J1865, $CC$3, $CC$4)))</f>
        <v/>
      </c>
      <c r="CR1865" s="12" t="str">
        <f t="shared" si="1464"/>
        <v/>
      </c>
      <c r="CS1865" s="12" t="str">
        <f t="shared" si="1465"/>
        <v/>
      </c>
      <c r="CT1865" s="12" t="str">
        <f t="shared" si="1466"/>
        <v/>
      </c>
      <c r="CU1865" s="12" t="str">
        <f t="shared" si="1467"/>
        <v/>
      </c>
      <c r="CV1865" s="12" t="str">
        <f t="shared" si="1468"/>
        <v/>
      </c>
      <c r="CW1865" s="12" t="str">
        <f t="shared" si="1490"/>
        <v/>
      </c>
      <c r="CX1865" s="12" t="str">
        <f t="shared" si="1491"/>
        <v/>
      </c>
      <c r="CY1865" s="12" t="str">
        <f t="shared" si="1492"/>
        <v/>
      </c>
      <c r="CZ1865" s="12" t="str">
        <f t="shared" si="1493"/>
        <v/>
      </c>
      <c r="DA1865" s="12" t="str">
        <f t="shared" si="1494"/>
        <v/>
      </c>
      <c r="DB1865" s="12" t="str">
        <f t="shared" si="1495"/>
        <v/>
      </c>
      <c r="DC1865" s="12" t="str">
        <f t="shared" si="1496"/>
        <v/>
      </c>
      <c r="DD1865" s="12" t="str">
        <f t="shared" si="1497"/>
        <v/>
      </c>
      <c r="DE1865" s="12" t="str">
        <f t="shared" si="1498"/>
        <v/>
      </c>
      <c r="DF1865" s="12" t="str">
        <f t="shared" si="1499"/>
        <v/>
      </c>
      <c r="DG1865" s="12" t="str">
        <f t="shared" si="1500"/>
        <v/>
      </c>
      <c r="DH1865" s="12" t="str">
        <f t="shared" si="1501"/>
        <v/>
      </c>
      <c r="DI1865" s="12" t="str">
        <f t="shared" si="1502"/>
        <v/>
      </c>
      <c r="DJ1865" s="12" t="str">
        <f t="shared" si="1503"/>
        <v/>
      </c>
      <c r="DK1865" s="12" t="str">
        <f t="shared" si="1504"/>
        <v/>
      </c>
      <c r="DL1865" s="12" t="str">
        <f t="shared" si="1505"/>
        <v/>
      </c>
      <c r="DM1865" s="12" t="str">
        <f t="shared" si="1506"/>
        <v/>
      </c>
      <c r="DN1865" s="12" t="str">
        <f t="shared" si="1507"/>
        <v/>
      </c>
      <c r="DO1865" s="12" t="str">
        <f t="shared" si="1508"/>
        <v/>
      </c>
      <c r="DP1865" s="12" t="str">
        <f t="shared" si="1509"/>
        <v/>
      </c>
      <c r="DQ1865" s="12" t="str">
        <f t="shared" si="1510"/>
        <v/>
      </c>
      <c r="DR1865" s="12" t="str">
        <f t="shared" si="1472"/>
        <v/>
      </c>
      <c r="DS1865" s="12" t="str">
        <f t="shared" si="1473"/>
        <v/>
      </c>
      <c r="DT1865" s="12" t="str">
        <f t="shared" si="1474"/>
        <v/>
      </c>
      <c r="DU1865" s="12" t="str">
        <f t="shared" si="1475"/>
        <v/>
      </c>
      <c r="DV1865" s="12" t="str">
        <f t="shared" si="1476"/>
        <v/>
      </c>
      <c r="DW1865" s="12" t="str">
        <f t="shared" si="1477"/>
        <v/>
      </c>
      <c r="DX1865" s="12" t="str">
        <f t="shared" si="1478"/>
        <v/>
      </c>
      <c r="DY1865" s="12" t="str">
        <f t="shared" si="1479"/>
        <v/>
      </c>
      <c r="DZ1865" s="12" t="str">
        <f t="shared" si="1480"/>
        <v/>
      </c>
      <c r="EA1865" s="12" t="str">
        <f t="shared" si="1481"/>
        <v/>
      </c>
      <c r="EB1865" s="12" t="str">
        <f t="shared" si="1482"/>
        <v/>
      </c>
      <c r="EC1865" s="12" t="str">
        <f t="shared" si="1483"/>
        <v/>
      </c>
      <c r="ED1865" s="12" t="str">
        <f t="shared" si="1484"/>
        <v/>
      </c>
      <c r="EE1865" s="12" t="str">
        <f t="shared" si="1485"/>
        <v/>
      </c>
      <c r="EF1865" s="12" t="str">
        <f t="shared" si="1486"/>
        <v/>
      </c>
      <c r="EG1865" s="12" t="str">
        <f t="shared" si="1487"/>
        <v/>
      </c>
      <c r="EH1865" s="12" t="str">
        <f t="shared" si="1488"/>
        <v/>
      </c>
      <c r="EI1865" s="12" t="str">
        <f t="shared" si="1489"/>
        <v/>
      </c>
      <c r="EK1865" s="83" t="str">
        <f t="shared" si="1469"/>
        <v/>
      </c>
      <c r="EM1865" s="12" t="str">
        <f t="shared" si="1470"/>
        <v/>
      </c>
      <c r="EO1865" s="12" t="str">
        <f t="shared" si="1471"/>
        <v/>
      </c>
      <c r="EQ1865" s="12" t="str">
        <f>IF($EO1865="", "", IF($EQ$8=$EQ$6, COUNTIF($EO$11:$EO$2510, "&gt;"&amp;$EO1865)+1+COUNTIF($EO$11:$EO1865, $EO1865)-1, COUNTIF($EO$11:$EO$2510, "&lt;"&amp;$EO1865)+1+COUNTIF($EO$11:$EO1865, $EO1865)-1))</f>
        <v/>
      </c>
    </row>
    <row r="1866" spans="1:147" x14ac:dyDescent="0.55000000000000004">
      <c r="A1866" s="8"/>
      <c r="B1866" s="12" t="str">
        <f>IF($D1866="", "", COUNTIF($D$11:$D1866, $D1866))</f>
        <v/>
      </c>
      <c r="C1866" s="8"/>
      <c r="D1866" s="45"/>
      <c r="E1866" s="46"/>
      <c r="F1866" s="47"/>
      <c r="G1866" s="54"/>
      <c r="H1866" s="54"/>
      <c r="I1866" s="48"/>
      <c r="J1866" s="49"/>
      <c r="K1866" s="50"/>
      <c r="L1866" s="50"/>
      <c r="M1866" s="50"/>
      <c r="N1866" s="50"/>
      <c r="O1866" s="50"/>
      <c r="P1866" s="50"/>
      <c r="Q1866" s="50"/>
      <c r="R1866" s="50"/>
      <c r="S1866" s="50"/>
      <c r="T1866" s="50"/>
      <c r="U1866" s="51"/>
      <c r="V1866" s="52"/>
      <c r="W1866" s="53"/>
      <c r="X1866" s="53"/>
      <c r="Y1866" s="53"/>
      <c r="Z1866" s="53"/>
      <c r="AA1866" s="48"/>
      <c r="AB1866" s="54"/>
      <c r="AC1866" s="54"/>
      <c r="AD1866" s="54"/>
      <c r="AE1866" s="54"/>
      <c r="AF1866" s="54"/>
      <c r="AG1866" s="54"/>
      <c r="AH1866" s="54"/>
      <c r="AI1866" s="54"/>
      <c r="AJ1866" s="49"/>
      <c r="AK1866" s="48"/>
      <c r="AL1866" s="54"/>
      <c r="AM1866" s="54"/>
      <c r="AN1866" s="54"/>
      <c r="AO1866" s="54"/>
      <c r="AP1866" s="54"/>
      <c r="AQ1866" s="54"/>
      <c r="AR1866" s="54"/>
      <c r="AS1866" s="54"/>
      <c r="AT1866" s="54"/>
      <c r="AU1866" s="54"/>
      <c r="AV1866" s="54"/>
      <c r="AW1866" s="54"/>
      <c r="AX1866" s="54"/>
      <c r="AY1866" s="54"/>
      <c r="AZ1866" s="54"/>
      <c r="BA1866" s="54"/>
      <c r="BB1866" s="54"/>
      <c r="BC1866" s="54"/>
      <c r="BD1866" s="54"/>
      <c r="BE1866" s="54"/>
      <c r="BF1866" s="54"/>
      <c r="BG1866" s="54"/>
      <c r="BH1866" s="54"/>
      <c r="BI1866" s="54"/>
      <c r="BJ1866" s="54"/>
      <c r="BK1866" s="54"/>
      <c r="BL1866" s="54"/>
      <c r="BM1866" s="54"/>
      <c r="BN1866" s="54"/>
      <c r="BO1866" s="54"/>
      <c r="BP1866" s="54"/>
      <c r="BQ1866" s="54"/>
      <c r="BR1866" s="54"/>
      <c r="BS1866" s="54"/>
      <c r="BT1866" s="54"/>
      <c r="BU1866" s="54"/>
      <c r="BV1866" s="54"/>
      <c r="BW1866" s="54"/>
      <c r="BX1866" s="49"/>
      <c r="BY1866" s="55"/>
      <c r="BZ1866" s="8"/>
      <c r="CE1866" s="12" t="str">
        <f t="shared" si="1459"/>
        <v/>
      </c>
      <c r="CG1866" s="77" t="str">
        <f t="shared" si="1460"/>
        <v/>
      </c>
      <c r="CH1866" s="80" t="str">
        <f t="shared" si="1461"/>
        <v/>
      </c>
      <c r="CL1866" s="12" t="str">
        <f t="shared" si="1462"/>
        <v/>
      </c>
      <c r="CM1866" s="12" t="str">
        <f t="shared" si="1463"/>
        <v/>
      </c>
      <c r="CN1866" s="12" t="str" cm="1">
        <f t="array" ref="CN1866">IF(OR($CE1866="", $CG$3=""), "", IF(IFERROR(INDEX($K1866:$T1866, $CK1866, MATCH(CN$3, $K$3:$T$3, 0)), "")="", $CC$4, $CC$3))</f>
        <v/>
      </c>
      <c r="CO1866" s="12" t="str" cm="1">
        <f t="array" ref="CO1866">IF(OR($CE1866="", $CG$3=""), "", IF(IFERROR(INDEX($AA1866:$AJ1866, $CK1866, MATCH(CO$3, $AA$3:$AJ$3, 0)), "")="", $CC$4, $CC$3))</f>
        <v/>
      </c>
      <c r="CP1866" s="12" t="str">
        <f>IF(OR($CE1866="", $CG$3=""), "", IF(CP$3='Property List &amp; Features'!$BG$9, $CC$3, IF(CP$3=$I1866, $CC$3, $CC$4)))</f>
        <v/>
      </c>
      <c r="CQ1866" s="12" t="str">
        <f>IF(OR($CE1866="", $CG$3=""), "", IF(CQ$3='Property List &amp; Features'!$BG$9, $CC$3, IF(CQ$3=$J1866, $CC$3, $CC$4)))</f>
        <v/>
      </c>
      <c r="CR1866" s="12" t="str">
        <f t="shared" si="1464"/>
        <v/>
      </c>
      <c r="CS1866" s="12" t="str">
        <f t="shared" si="1465"/>
        <v/>
      </c>
      <c r="CT1866" s="12" t="str">
        <f t="shared" si="1466"/>
        <v/>
      </c>
      <c r="CU1866" s="12" t="str">
        <f t="shared" si="1467"/>
        <v/>
      </c>
      <c r="CV1866" s="12" t="str">
        <f t="shared" si="1468"/>
        <v/>
      </c>
      <c r="CW1866" s="12" t="str">
        <f t="shared" si="1490"/>
        <v/>
      </c>
      <c r="CX1866" s="12" t="str">
        <f t="shared" si="1491"/>
        <v/>
      </c>
      <c r="CY1866" s="12" t="str">
        <f t="shared" si="1492"/>
        <v/>
      </c>
      <c r="CZ1866" s="12" t="str">
        <f t="shared" si="1493"/>
        <v/>
      </c>
      <c r="DA1866" s="12" t="str">
        <f t="shared" si="1494"/>
        <v/>
      </c>
      <c r="DB1866" s="12" t="str">
        <f t="shared" si="1495"/>
        <v/>
      </c>
      <c r="DC1866" s="12" t="str">
        <f t="shared" si="1496"/>
        <v/>
      </c>
      <c r="DD1866" s="12" t="str">
        <f t="shared" si="1497"/>
        <v/>
      </c>
      <c r="DE1866" s="12" t="str">
        <f t="shared" si="1498"/>
        <v/>
      </c>
      <c r="DF1866" s="12" t="str">
        <f t="shared" si="1499"/>
        <v/>
      </c>
      <c r="DG1866" s="12" t="str">
        <f t="shared" si="1500"/>
        <v/>
      </c>
      <c r="DH1866" s="12" t="str">
        <f t="shared" si="1501"/>
        <v/>
      </c>
      <c r="DI1866" s="12" t="str">
        <f t="shared" si="1502"/>
        <v/>
      </c>
      <c r="DJ1866" s="12" t="str">
        <f t="shared" si="1503"/>
        <v/>
      </c>
      <c r="DK1866" s="12" t="str">
        <f t="shared" si="1504"/>
        <v/>
      </c>
      <c r="DL1866" s="12" t="str">
        <f t="shared" si="1505"/>
        <v/>
      </c>
      <c r="DM1866" s="12" t="str">
        <f t="shared" si="1506"/>
        <v/>
      </c>
      <c r="DN1866" s="12" t="str">
        <f t="shared" si="1507"/>
        <v/>
      </c>
      <c r="DO1866" s="12" t="str">
        <f t="shared" si="1508"/>
        <v/>
      </c>
      <c r="DP1866" s="12" t="str">
        <f t="shared" si="1509"/>
        <v/>
      </c>
      <c r="DQ1866" s="12" t="str">
        <f t="shared" si="1510"/>
        <v/>
      </c>
      <c r="DR1866" s="12" t="str">
        <f t="shared" si="1472"/>
        <v/>
      </c>
      <c r="DS1866" s="12" t="str">
        <f t="shared" si="1473"/>
        <v/>
      </c>
      <c r="DT1866" s="12" t="str">
        <f t="shared" si="1474"/>
        <v/>
      </c>
      <c r="DU1866" s="12" t="str">
        <f t="shared" si="1475"/>
        <v/>
      </c>
      <c r="DV1866" s="12" t="str">
        <f t="shared" si="1476"/>
        <v/>
      </c>
      <c r="DW1866" s="12" t="str">
        <f t="shared" si="1477"/>
        <v/>
      </c>
      <c r="DX1866" s="12" t="str">
        <f t="shared" si="1478"/>
        <v/>
      </c>
      <c r="DY1866" s="12" t="str">
        <f t="shared" si="1479"/>
        <v/>
      </c>
      <c r="DZ1866" s="12" t="str">
        <f t="shared" si="1480"/>
        <v/>
      </c>
      <c r="EA1866" s="12" t="str">
        <f t="shared" si="1481"/>
        <v/>
      </c>
      <c r="EB1866" s="12" t="str">
        <f t="shared" si="1482"/>
        <v/>
      </c>
      <c r="EC1866" s="12" t="str">
        <f t="shared" si="1483"/>
        <v/>
      </c>
      <c r="ED1866" s="12" t="str">
        <f t="shared" si="1484"/>
        <v/>
      </c>
      <c r="EE1866" s="12" t="str">
        <f t="shared" si="1485"/>
        <v/>
      </c>
      <c r="EF1866" s="12" t="str">
        <f t="shared" si="1486"/>
        <v/>
      </c>
      <c r="EG1866" s="12" t="str">
        <f t="shared" si="1487"/>
        <v/>
      </c>
      <c r="EH1866" s="12" t="str">
        <f t="shared" si="1488"/>
        <v/>
      </c>
      <c r="EI1866" s="12" t="str">
        <f t="shared" si="1489"/>
        <v/>
      </c>
      <c r="EK1866" s="83" t="str">
        <f t="shared" si="1469"/>
        <v/>
      </c>
      <c r="EM1866" s="12" t="str">
        <f t="shared" si="1470"/>
        <v/>
      </c>
      <c r="EO1866" s="12" t="str">
        <f t="shared" si="1471"/>
        <v/>
      </c>
      <c r="EQ1866" s="12" t="str">
        <f>IF($EO1866="", "", IF($EQ$8=$EQ$6, COUNTIF($EO$11:$EO$2510, "&gt;"&amp;$EO1866)+1+COUNTIF($EO$11:$EO1866, $EO1866)-1, COUNTIF($EO$11:$EO$2510, "&lt;"&amp;$EO1866)+1+COUNTIF($EO$11:$EO1866, $EO1866)-1))</f>
        <v/>
      </c>
    </row>
    <row r="1867" spans="1:147" x14ac:dyDescent="0.55000000000000004">
      <c r="A1867" s="8"/>
      <c r="B1867" s="12" t="str">
        <f>IF($D1867="", "", COUNTIF($D$11:$D1867, $D1867))</f>
        <v/>
      </c>
      <c r="C1867" s="8"/>
      <c r="D1867" s="45"/>
      <c r="E1867" s="46"/>
      <c r="F1867" s="47"/>
      <c r="G1867" s="54"/>
      <c r="H1867" s="54"/>
      <c r="I1867" s="48"/>
      <c r="J1867" s="49"/>
      <c r="K1867" s="50"/>
      <c r="L1867" s="50"/>
      <c r="M1867" s="50"/>
      <c r="N1867" s="50"/>
      <c r="O1867" s="50"/>
      <c r="P1867" s="50"/>
      <c r="Q1867" s="50"/>
      <c r="R1867" s="50"/>
      <c r="S1867" s="50"/>
      <c r="T1867" s="50"/>
      <c r="U1867" s="51"/>
      <c r="V1867" s="52"/>
      <c r="W1867" s="53"/>
      <c r="X1867" s="53"/>
      <c r="Y1867" s="53"/>
      <c r="Z1867" s="53"/>
      <c r="AA1867" s="48"/>
      <c r="AB1867" s="54"/>
      <c r="AC1867" s="54"/>
      <c r="AD1867" s="54"/>
      <c r="AE1867" s="54"/>
      <c r="AF1867" s="54"/>
      <c r="AG1867" s="54"/>
      <c r="AH1867" s="54"/>
      <c r="AI1867" s="54"/>
      <c r="AJ1867" s="49"/>
      <c r="AK1867" s="48"/>
      <c r="AL1867" s="54"/>
      <c r="AM1867" s="54"/>
      <c r="AN1867" s="54"/>
      <c r="AO1867" s="54"/>
      <c r="AP1867" s="54"/>
      <c r="AQ1867" s="54"/>
      <c r="AR1867" s="54"/>
      <c r="AS1867" s="54"/>
      <c r="AT1867" s="54"/>
      <c r="AU1867" s="54"/>
      <c r="AV1867" s="54"/>
      <c r="AW1867" s="54"/>
      <c r="AX1867" s="54"/>
      <c r="AY1867" s="54"/>
      <c r="AZ1867" s="54"/>
      <c r="BA1867" s="54"/>
      <c r="BB1867" s="54"/>
      <c r="BC1867" s="54"/>
      <c r="BD1867" s="54"/>
      <c r="BE1867" s="54"/>
      <c r="BF1867" s="54"/>
      <c r="BG1867" s="54"/>
      <c r="BH1867" s="54"/>
      <c r="BI1867" s="54"/>
      <c r="BJ1867" s="54"/>
      <c r="BK1867" s="54"/>
      <c r="BL1867" s="54"/>
      <c r="BM1867" s="54"/>
      <c r="BN1867" s="54"/>
      <c r="BO1867" s="54"/>
      <c r="BP1867" s="54"/>
      <c r="BQ1867" s="54"/>
      <c r="BR1867" s="54"/>
      <c r="BS1867" s="54"/>
      <c r="BT1867" s="54"/>
      <c r="BU1867" s="54"/>
      <c r="BV1867" s="54"/>
      <c r="BW1867" s="54"/>
      <c r="BX1867" s="49"/>
      <c r="BY1867" s="55"/>
      <c r="BZ1867" s="8"/>
      <c r="CE1867" s="12" t="str">
        <f t="shared" si="1459"/>
        <v/>
      </c>
      <c r="CG1867" s="77" t="str">
        <f t="shared" si="1460"/>
        <v/>
      </c>
      <c r="CH1867" s="80" t="str">
        <f t="shared" si="1461"/>
        <v/>
      </c>
      <c r="CL1867" s="12" t="str">
        <f t="shared" si="1462"/>
        <v/>
      </c>
      <c r="CM1867" s="12" t="str">
        <f t="shared" si="1463"/>
        <v/>
      </c>
      <c r="CN1867" s="12" t="str" cm="1">
        <f t="array" ref="CN1867">IF(OR($CE1867="", $CG$3=""), "", IF(IFERROR(INDEX($K1867:$T1867, $CK1867, MATCH(CN$3, $K$3:$T$3, 0)), "")="", $CC$4, $CC$3))</f>
        <v/>
      </c>
      <c r="CO1867" s="12" t="str" cm="1">
        <f t="array" ref="CO1867">IF(OR($CE1867="", $CG$3=""), "", IF(IFERROR(INDEX($AA1867:$AJ1867, $CK1867, MATCH(CO$3, $AA$3:$AJ$3, 0)), "")="", $CC$4, $CC$3))</f>
        <v/>
      </c>
      <c r="CP1867" s="12" t="str">
        <f>IF(OR($CE1867="", $CG$3=""), "", IF(CP$3='Property List &amp; Features'!$BG$9, $CC$3, IF(CP$3=$I1867, $CC$3, $CC$4)))</f>
        <v/>
      </c>
      <c r="CQ1867" s="12" t="str">
        <f>IF(OR($CE1867="", $CG$3=""), "", IF(CQ$3='Property List &amp; Features'!$BG$9, $CC$3, IF(CQ$3=$J1867, $CC$3, $CC$4)))</f>
        <v/>
      </c>
      <c r="CR1867" s="12" t="str">
        <f t="shared" si="1464"/>
        <v/>
      </c>
      <c r="CS1867" s="12" t="str">
        <f t="shared" si="1465"/>
        <v/>
      </c>
      <c r="CT1867" s="12" t="str">
        <f t="shared" si="1466"/>
        <v/>
      </c>
      <c r="CU1867" s="12" t="str">
        <f t="shared" si="1467"/>
        <v/>
      </c>
      <c r="CV1867" s="12" t="str">
        <f t="shared" si="1468"/>
        <v/>
      </c>
      <c r="CW1867" s="12" t="str">
        <f t="shared" si="1490"/>
        <v/>
      </c>
      <c r="CX1867" s="12" t="str">
        <f t="shared" si="1491"/>
        <v/>
      </c>
      <c r="CY1867" s="12" t="str">
        <f t="shared" si="1492"/>
        <v/>
      </c>
      <c r="CZ1867" s="12" t="str">
        <f t="shared" si="1493"/>
        <v/>
      </c>
      <c r="DA1867" s="12" t="str">
        <f t="shared" si="1494"/>
        <v/>
      </c>
      <c r="DB1867" s="12" t="str">
        <f t="shared" si="1495"/>
        <v/>
      </c>
      <c r="DC1867" s="12" t="str">
        <f t="shared" si="1496"/>
        <v/>
      </c>
      <c r="DD1867" s="12" t="str">
        <f t="shared" si="1497"/>
        <v/>
      </c>
      <c r="DE1867" s="12" t="str">
        <f t="shared" si="1498"/>
        <v/>
      </c>
      <c r="DF1867" s="12" t="str">
        <f t="shared" si="1499"/>
        <v/>
      </c>
      <c r="DG1867" s="12" t="str">
        <f t="shared" si="1500"/>
        <v/>
      </c>
      <c r="DH1867" s="12" t="str">
        <f t="shared" si="1501"/>
        <v/>
      </c>
      <c r="DI1867" s="12" t="str">
        <f t="shared" si="1502"/>
        <v/>
      </c>
      <c r="DJ1867" s="12" t="str">
        <f t="shared" si="1503"/>
        <v/>
      </c>
      <c r="DK1867" s="12" t="str">
        <f t="shared" si="1504"/>
        <v/>
      </c>
      <c r="DL1867" s="12" t="str">
        <f t="shared" si="1505"/>
        <v/>
      </c>
      <c r="DM1867" s="12" t="str">
        <f t="shared" si="1506"/>
        <v/>
      </c>
      <c r="DN1867" s="12" t="str">
        <f t="shared" si="1507"/>
        <v/>
      </c>
      <c r="DO1867" s="12" t="str">
        <f t="shared" si="1508"/>
        <v/>
      </c>
      <c r="DP1867" s="12" t="str">
        <f t="shared" si="1509"/>
        <v/>
      </c>
      <c r="DQ1867" s="12" t="str">
        <f t="shared" si="1510"/>
        <v/>
      </c>
      <c r="DR1867" s="12" t="str">
        <f t="shared" si="1472"/>
        <v/>
      </c>
      <c r="DS1867" s="12" t="str">
        <f t="shared" si="1473"/>
        <v/>
      </c>
      <c r="DT1867" s="12" t="str">
        <f t="shared" si="1474"/>
        <v/>
      </c>
      <c r="DU1867" s="12" t="str">
        <f t="shared" si="1475"/>
        <v/>
      </c>
      <c r="DV1867" s="12" t="str">
        <f t="shared" si="1476"/>
        <v/>
      </c>
      <c r="DW1867" s="12" t="str">
        <f t="shared" si="1477"/>
        <v/>
      </c>
      <c r="DX1867" s="12" t="str">
        <f t="shared" si="1478"/>
        <v/>
      </c>
      <c r="DY1867" s="12" t="str">
        <f t="shared" si="1479"/>
        <v/>
      </c>
      <c r="DZ1867" s="12" t="str">
        <f t="shared" si="1480"/>
        <v/>
      </c>
      <c r="EA1867" s="12" t="str">
        <f t="shared" si="1481"/>
        <v/>
      </c>
      <c r="EB1867" s="12" t="str">
        <f t="shared" si="1482"/>
        <v/>
      </c>
      <c r="EC1867" s="12" t="str">
        <f t="shared" si="1483"/>
        <v/>
      </c>
      <c r="ED1867" s="12" t="str">
        <f t="shared" si="1484"/>
        <v/>
      </c>
      <c r="EE1867" s="12" t="str">
        <f t="shared" si="1485"/>
        <v/>
      </c>
      <c r="EF1867" s="12" t="str">
        <f t="shared" si="1486"/>
        <v/>
      </c>
      <c r="EG1867" s="12" t="str">
        <f t="shared" si="1487"/>
        <v/>
      </c>
      <c r="EH1867" s="12" t="str">
        <f t="shared" si="1488"/>
        <v/>
      </c>
      <c r="EI1867" s="12" t="str">
        <f t="shared" si="1489"/>
        <v/>
      </c>
      <c r="EK1867" s="83" t="str">
        <f t="shared" si="1469"/>
        <v/>
      </c>
      <c r="EM1867" s="12" t="str">
        <f t="shared" si="1470"/>
        <v/>
      </c>
      <c r="EO1867" s="12" t="str">
        <f t="shared" si="1471"/>
        <v/>
      </c>
      <c r="EQ1867" s="12" t="str">
        <f>IF($EO1867="", "", IF($EQ$8=$EQ$6, COUNTIF($EO$11:$EO$2510, "&gt;"&amp;$EO1867)+1+COUNTIF($EO$11:$EO1867, $EO1867)-1, COUNTIF($EO$11:$EO$2510, "&lt;"&amp;$EO1867)+1+COUNTIF($EO$11:$EO1867, $EO1867)-1))</f>
        <v/>
      </c>
    </row>
    <row r="1868" spans="1:147" x14ac:dyDescent="0.55000000000000004">
      <c r="A1868" s="8"/>
      <c r="B1868" s="12" t="str">
        <f>IF($D1868="", "", COUNTIF($D$11:$D1868, $D1868))</f>
        <v/>
      </c>
      <c r="C1868" s="8"/>
      <c r="D1868" s="45"/>
      <c r="E1868" s="46"/>
      <c r="F1868" s="47"/>
      <c r="G1868" s="54"/>
      <c r="H1868" s="54"/>
      <c r="I1868" s="48"/>
      <c r="J1868" s="49"/>
      <c r="K1868" s="50"/>
      <c r="L1868" s="50"/>
      <c r="M1868" s="50"/>
      <c r="N1868" s="50"/>
      <c r="O1868" s="50"/>
      <c r="P1868" s="50"/>
      <c r="Q1868" s="50"/>
      <c r="R1868" s="50"/>
      <c r="S1868" s="50"/>
      <c r="T1868" s="50"/>
      <c r="U1868" s="51"/>
      <c r="V1868" s="52"/>
      <c r="W1868" s="53"/>
      <c r="X1868" s="53"/>
      <c r="Y1868" s="53"/>
      <c r="Z1868" s="53"/>
      <c r="AA1868" s="48"/>
      <c r="AB1868" s="54"/>
      <c r="AC1868" s="54"/>
      <c r="AD1868" s="54"/>
      <c r="AE1868" s="54"/>
      <c r="AF1868" s="54"/>
      <c r="AG1868" s="54"/>
      <c r="AH1868" s="54"/>
      <c r="AI1868" s="54"/>
      <c r="AJ1868" s="49"/>
      <c r="AK1868" s="48"/>
      <c r="AL1868" s="54"/>
      <c r="AM1868" s="54"/>
      <c r="AN1868" s="54"/>
      <c r="AO1868" s="54"/>
      <c r="AP1868" s="54"/>
      <c r="AQ1868" s="54"/>
      <c r="AR1868" s="54"/>
      <c r="AS1868" s="54"/>
      <c r="AT1868" s="54"/>
      <c r="AU1868" s="54"/>
      <c r="AV1868" s="54"/>
      <c r="AW1868" s="54"/>
      <c r="AX1868" s="54"/>
      <c r="AY1868" s="54"/>
      <c r="AZ1868" s="54"/>
      <c r="BA1868" s="54"/>
      <c r="BB1868" s="54"/>
      <c r="BC1868" s="54"/>
      <c r="BD1868" s="54"/>
      <c r="BE1868" s="54"/>
      <c r="BF1868" s="54"/>
      <c r="BG1868" s="54"/>
      <c r="BH1868" s="54"/>
      <c r="BI1868" s="54"/>
      <c r="BJ1868" s="54"/>
      <c r="BK1868" s="54"/>
      <c r="BL1868" s="54"/>
      <c r="BM1868" s="54"/>
      <c r="BN1868" s="54"/>
      <c r="BO1868" s="54"/>
      <c r="BP1868" s="54"/>
      <c r="BQ1868" s="54"/>
      <c r="BR1868" s="54"/>
      <c r="BS1868" s="54"/>
      <c r="BT1868" s="54"/>
      <c r="BU1868" s="54"/>
      <c r="BV1868" s="54"/>
      <c r="BW1868" s="54"/>
      <c r="BX1868" s="49"/>
      <c r="BY1868" s="55"/>
      <c r="BZ1868" s="8"/>
      <c r="CE1868" s="12" t="str">
        <f t="shared" ref="CE1868:CE1931" si="1511">IF($D1868="", "", "X")</f>
        <v/>
      </c>
      <c r="CG1868" s="77" t="str">
        <f t="shared" ref="CG1868:CG1931" si="1512">IF($CE1868="", "", IF(G1868="", CG$8, G1868))</f>
        <v/>
      </c>
      <c r="CH1868" s="80" t="str">
        <f t="shared" ref="CH1868:CH1931" si="1513">IF($CE1868="", "", IF(H1868="", CH$8, H1868))</f>
        <v/>
      </c>
      <c r="CL1868" s="12" t="str">
        <f t="shared" ref="CL1868:CL1931" si="1514">IF(OR($CE1868="", $CG$3=""), "", IF(AND(NOT(CL$3=""), $CH1868=$CC$8), $CC$4, $CC$3))</f>
        <v/>
      </c>
      <c r="CM1868" s="12" t="str">
        <f t="shared" ref="CM1868:CM1931" si="1515">IF(OR($CE1868="", $CG$3=""), "", IF(AND(NOT($U1868=""), CM$3&lt;$U1868), $CC$4, IF(AND(NOT($V1868=""), CM$3&gt;$V1868), $CC$4, $CC$3)))</f>
        <v/>
      </c>
      <c r="CN1868" s="12" t="str" cm="1">
        <f t="array" ref="CN1868">IF(OR($CE1868="", $CG$3=""), "", IF(IFERROR(INDEX($K1868:$T1868, $CK1868, MATCH(CN$3, $K$3:$T$3, 0)), "")="", $CC$4, $CC$3))</f>
        <v/>
      </c>
      <c r="CO1868" s="12" t="str" cm="1">
        <f t="array" ref="CO1868">IF(OR($CE1868="", $CG$3=""), "", IF(IFERROR(INDEX($AA1868:$AJ1868, $CK1868, MATCH(CO$3, $AA$3:$AJ$3, 0)), "")="", $CC$4, $CC$3))</f>
        <v/>
      </c>
      <c r="CP1868" s="12" t="str">
        <f>IF(OR($CE1868="", $CG$3=""), "", IF(CP$3='Property List &amp; Features'!$BG$9, $CC$3, IF(CP$3=$I1868, $CC$3, $CC$4)))</f>
        <v/>
      </c>
      <c r="CQ1868" s="12" t="str">
        <f>IF(OR($CE1868="", $CG$3=""), "", IF(CQ$3='Property List &amp; Features'!$BG$9, $CC$3, IF(CQ$3=$J1868, $CC$3, $CC$4)))</f>
        <v/>
      </c>
      <c r="CR1868" s="12" t="str">
        <f t="shared" ref="CR1868:CR1931" si="1516">IF(OR($CE1868="", $CG$3=""), "", IF(W1868&gt;CR$3, $CC$4, $CC$3))</f>
        <v/>
      </c>
      <c r="CS1868" s="12" t="str">
        <f t="shared" ref="CS1868:CS1931" si="1517">IF(OR($CE1868="", $CG$3=""), "", IF(X1868&gt;CS$3, $CC$4, $CC$3))</f>
        <v/>
      </c>
      <c r="CT1868" s="12" t="str">
        <f t="shared" ref="CT1868:CT1931" si="1518">IF(OR($CE1868="", $CG$3=""), "", IF(Y1868&gt;CT$3, $CC$4, $CC$3))</f>
        <v/>
      </c>
      <c r="CU1868" s="12" t="str">
        <f t="shared" ref="CU1868:CU1931" si="1519">IF(OR($CE1868="", $CG$3=""), "", IF(SUM($X1868:$Z1868)&gt;CU$3, $CC$4, $CC$3))</f>
        <v/>
      </c>
      <c r="CV1868" s="12" t="str">
        <f t="shared" ref="CV1868:CV1931" si="1520">IF(OR($CE1868="", $CG$3=""), "", IF(AK1868="", $CC$3, IF(AK1868=CV$3, $CC$3, $CC$4)))</f>
        <v/>
      </c>
      <c r="CW1868" s="12" t="str">
        <f t="shared" si="1490"/>
        <v/>
      </c>
      <c r="CX1868" s="12" t="str">
        <f t="shared" si="1491"/>
        <v/>
      </c>
      <c r="CY1868" s="12" t="str">
        <f t="shared" si="1492"/>
        <v/>
      </c>
      <c r="CZ1868" s="12" t="str">
        <f t="shared" si="1493"/>
        <v/>
      </c>
      <c r="DA1868" s="12" t="str">
        <f t="shared" si="1494"/>
        <v/>
      </c>
      <c r="DB1868" s="12" t="str">
        <f t="shared" si="1495"/>
        <v/>
      </c>
      <c r="DC1868" s="12" t="str">
        <f t="shared" si="1496"/>
        <v/>
      </c>
      <c r="DD1868" s="12" t="str">
        <f t="shared" si="1497"/>
        <v/>
      </c>
      <c r="DE1868" s="12" t="str">
        <f t="shared" si="1498"/>
        <v/>
      </c>
      <c r="DF1868" s="12" t="str">
        <f t="shared" si="1499"/>
        <v/>
      </c>
      <c r="DG1868" s="12" t="str">
        <f t="shared" si="1500"/>
        <v/>
      </c>
      <c r="DH1868" s="12" t="str">
        <f t="shared" si="1501"/>
        <v/>
      </c>
      <c r="DI1868" s="12" t="str">
        <f t="shared" si="1502"/>
        <v/>
      </c>
      <c r="DJ1868" s="12" t="str">
        <f t="shared" si="1503"/>
        <v/>
      </c>
      <c r="DK1868" s="12" t="str">
        <f t="shared" si="1504"/>
        <v/>
      </c>
      <c r="DL1868" s="12" t="str">
        <f t="shared" si="1505"/>
        <v/>
      </c>
      <c r="DM1868" s="12" t="str">
        <f t="shared" si="1506"/>
        <v/>
      </c>
      <c r="DN1868" s="12" t="str">
        <f t="shared" si="1507"/>
        <v/>
      </c>
      <c r="DO1868" s="12" t="str">
        <f t="shared" si="1508"/>
        <v/>
      </c>
      <c r="DP1868" s="12" t="str">
        <f t="shared" si="1509"/>
        <v/>
      </c>
      <c r="DQ1868" s="12" t="str">
        <f t="shared" si="1510"/>
        <v/>
      </c>
      <c r="DR1868" s="12" t="str">
        <f t="shared" si="1472"/>
        <v/>
      </c>
      <c r="DS1868" s="12" t="str">
        <f t="shared" si="1473"/>
        <v/>
      </c>
      <c r="DT1868" s="12" t="str">
        <f t="shared" si="1474"/>
        <v/>
      </c>
      <c r="DU1868" s="12" t="str">
        <f t="shared" si="1475"/>
        <v/>
      </c>
      <c r="DV1868" s="12" t="str">
        <f t="shared" si="1476"/>
        <v/>
      </c>
      <c r="DW1868" s="12" t="str">
        <f t="shared" si="1477"/>
        <v/>
      </c>
      <c r="DX1868" s="12" t="str">
        <f t="shared" si="1478"/>
        <v/>
      </c>
      <c r="DY1868" s="12" t="str">
        <f t="shared" si="1479"/>
        <v/>
      </c>
      <c r="DZ1868" s="12" t="str">
        <f t="shared" si="1480"/>
        <v/>
      </c>
      <c r="EA1868" s="12" t="str">
        <f t="shared" si="1481"/>
        <v/>
      </c>
      <c r="EB1868" s="12" t="str">
        <f t="shared" si="1482"/>
        <v/>
      </c>
      <c r="EC1868" s="12" t="str">
        <f t="shared" si="1483"/>
        <v/>
      </c>
      <c r="ED1868" s="12" t="str">
        <f t="shared" si="1484"/>
        <v/>
      </c>
      <c r="EE1868" s="12" t="str">
        <f t="shared" si="1485"/>
        <v/>
      </c>
      <c r="EF1868" s="12" t="str">
        <f t="shared" si="1486"/>
        <v/>
      </c>
      <c r="EG1868" s="12" t="str">
        <f t="shared" si="1487"/>
        <v/>
      </c>
      <c r="EH1868" s="12" t="str">
        <f t="shared" si="1488"/>
        <v/>
      </c>
      <c r="EI1868" s="12" t="str">
        <f t="shared" si="1489"/>
        <v/>
      </c>
      <c r="EK1868" s="83" t="str">
        <f t="shared" ref="EK1868:EK1931" si="1521">IF(OR($CG$3="", $CE1868=""), "", IF(COUNTIF($CL1868:$EI1868, $CC$4)=0, "X", ""))</f>
        <v/>
      </c>
      <c r="EM1868" s="12" t="str">
        <f t="shared" ref="EM1868:EM1931" si="1522">IF($CE1868="", "", 68-COUNTIF($I1868:$BX1868, ""))</f>
        <v/>
      </c>
      <c r="EO1868" s="12" t="str">
        <f t="shared" ref="EO1868:EO1931" si="1523">IF($EK1868="", "", $EM1868)</f>
        <v/>
      </c>
      <c r="EQ1868" s="12" t="str">
        <f>IF($EO1868="", "", IF($EQ$8=$EQ$6, COUNTIF($EO$11:$EO$2510, "&gt;"&amp;$EO1868)+1+COUNTIF($EO$11:$EO1868, $EO1868)-1, COUNTIF($EO$11:$EO$2510, "&lt;"&amp;$EO1868)+1+COUNTIF($EO$11:$EO1868, $EO1868)-1))</f>
        <v/>
      </c>
    </row>
    <row r="1869" spans="1:147" x14ac:dyDescent="0.55000000000000004">
      <c r="A1869" s="8"/>
      <c r="B1869" s="12" t="str">
        <f>IF($D1869="", "", COUNTIF($D$11:$D1869, $D1869))</f>
        <v/>
      </c>
      <c r="C1869" s="8"/>
      <c r="D1869" s="45"/>
      <c r="E1869" s="46"/>
      <c r="F1869" s="47"/>
      <c r="G1869" s="54"/>
      <c r="H1869" s="54"/>
      <c r="I1869" s="48"/>
      <c r="J1869" s="49"/>
      <c r="K1869" s="50"/>
      <c r="L1869" s="50"/>
      <c r="M1869" s="50"/>
      <c r="N1869" s="50"/>
      <c r="O1869" s="50"/>
      <c r="P1869" s="50"/>
      <c r="Q1869" s="50"/>
      <c r="R1869" s="50"/>
      <c r="S1869" s="50"/>
      <c r="T1869" s="50"/>
      <c r="U1869" s="51"/>
      <c r="V1869" s="52"/>
      <c r="W1869" s="53"/>
      <c r="X1869" s="53"/>
      <c r="Y1869" s="53"/>
      <c r="Z1869" s="53"/>
      <c r="AA1869" s="48"/>
      <c r="AB1869" s="54"/>
      <c r="AC1869" s="54"/>
      <c r="AD1869" s="54"/>
      <c r="AE1869" s="54"/>
      <c r="AF1869" s="54"/>
      <c r="AG1869" s="54"/>
      <c r="AH1869" s="54"/>
      <c r="AI1869" s="54"/>
      <c r="AJ1869" s="49"/>
      <c r="AK1869" s="48"/>
      <c r="AL1869" s="54"/>
      <c r="AM1869" s="54"/>
      <c r="AN1869" s="54"/>
      <c r="AO1869" s="54"/>
      <c r="AP1869" s="54"/>
      <c r="AQ1869" s="54"/>
      <c r="AR1869" s="54"/>
      <c r="AS1869" s="54"/>
      <c r="AT1869" s="54"/>
      <c r="AU1869" s="54"/>
      <c r="AV1869" s="54"/>
      <c r="AW1869" s="54"/>
      <c r="AX1869" s="54"/>
      <c r="AY1869" s="54"/>
      <c r="AZ1869" s="54"/>
      <c r="BA1869" s="54"/>
      <c r="BB1869" s="54"/>
      <c r="BC1869" s="54"/>
      <c r="BD1869" s="54"/>
      <c r="BE1869" s="54"/>
      <c r="BF1869" s="54"/>
      <c r="BG1869" s="54"/>
      <c r="BH1869" s="54"/>
      <c r="BI1869" s="54"/>
      <c r="BJ1869" s="54"/>
      <c r="BK1869" s="54"/>
      <c r="BL1869" s="54"/>
      <c r="BM1869" s="54"/>
      <c r="BN1869" s="54"/>
      <c r="BO1869" s="54"/>
      <c r="BP1869" s="54"/>
      <c r="BQ1869" s="54"/>
      <c r="BR1869" s="54"/>
      <c r="BS1869" s="54"/>
      <c r="BT1869" s="54"/>
      <c r="BU1869" s="54"/>
      <c r="BV1869" s="54"/>
      <c r="BW1869" s="54"/>
      <c r="BX1869" s="49"/>
      <c r="BY1869" s="55"/>
      <c r="BZ1869" s="8"/>
      <c r="CE1869" s="12" t="str">
        <f t="shared" si="1511"/>
        <v/>
      </c>
      <c r="CG1869" s="77" t="str">
        <f t="shared" si="1512"/>
        <v/>
      </c>
      <c r="CH1869" s="80" t="str">
        <f t="shared" si="1513"/>
        <v/>
      </c>
      <c r="CL1869" s="12" t="str">
        <f t="shared" si="1514"/>
        <v/>
      </c>
      <c r="CM1869" s="12" t="str">
        <f t="shared" si="1515"/>
        <v/>
      </c>
      <c r="CN1869" s="12" t="str" cm="1">
        <f t="array" ref="CN1869">IF(OR($CE1869="", $CG$3=""), "", IF(IFERROR(INDEX($K1869:$T1869, $CK1869, MATCH(CN$3, $K$3:$T$3, 0)), "")="", $CC$4, $CC$3))</f>
        <v/>
      </c>
      <c r="CO1869" s="12" t="str" cm="1">
        <f t="array" ref="CO1869">IF(OR($CE1869="", $CG$3=""), "", IF(IFERROR(INDEX($AA1869:$AJ1869, $CK1869, MATCH(CO$3, $AA$3:$AJ$3, 0)), "")="", $CC$4, $CC$3))</f>
        <v/>
      </c>
      <c r="CP1869" s="12" t="str">
        <f>IF(OR($CE1869="", $CG$3=""), "", IF(CP$3='Property List &amp; Features'!$BG$9, $CC$3, IF(CP$3=$I1869, $CC$3, $CC$4)))</f>
        <v/>
      </c>
      <c r="CQ1869" s="12" t="str">
        <f>IF(OR($CE1869="", $CG$3=""), "", IF(CQ$3='Property List &amp; Features'!$BG$9, $CC$3, IF(CQ$3=$J1869, $CC$3, $CC$4)))</f>
        <v/>
      </c>
      <c r="CR1869" s="12" t="str">
        <f t="shared" si="1516"/>
        <v/>
      </c>
      <c r="CS1869" s="12" t="str">
        <f t="shared" si="1517"/>
        <v/>
      </c>
      <c r="CT1869" s="12" t="str">
        <f t="shared" si="1518"/>
        <v/>
      </c>
      <c r="CU1869" s="12" t="str">
        <f t="shared" si="1519"/>
        <v/>
      </c>
      <c r="CV1869" s="12" t="str">
        <f t="shared" si="1520"/>
        <v/>
      </c>
      <c r="CW1869" s="12" t="str">
        <f t="shared" si="1490"/>
        <v/>
      </c>
      <c r="CX1869" s="12" t="str">
        <f t="shared" si="1491"/>
        <v/>
      </c>
      <c r="CY1869" s="12" t="str">
        <f t="shared" si="1492"/>
        <v/>
      </c>
      <c r="CZ1869" s="12" t="str">
        <f t="shared" si="1493"/>
        <v/>
      </c>
      <c r="DA1869" s="12" t="str">
        <f t="shared" si="1494"/>
        <v/>
      </c>
      <c r="DB1869" s="12" t="str">
        <f t="shared" si="1495"/>
        <v/>
      </c>
      <c r="DC1869" s="12" t="str">
        <f t="shared" si="1496"/>
        <v/>
      </c>
      <c r="DD1869" s="12" t="str">
        <f t="shared" si="1497"/>
        <v/>
      </c>
      <c r="DE1869" s="12" t="str">
        <f t="shared" si="1498"/>
        <v/>
      </c>
      <c r="DF1869" s="12" t="str">
        <f t="shared" si="1499"/>
        <v/>
      </c>
      <c r="DG1869" s="12" t="str">
        <f t="shared" si="1500"/>
        <v/>
      </c>
      <c r="DH1869" s="12" t="str">
        <f t="shared" si="1501"/>
        <v/>
      </c>
      <c r="DI1869" s="12" t="str">
        <f t="shared" si="1502"/>
        <v/>
      </c>
      <c r="DJ1869" s="12" t="str">
        <f t="shared" si="1503"/>
        <v/>
      </c>
      <c r="DK1869" s="12" t="str">
        <f t="shared" si="1504"/>
        <v/>
      </c>
      <c r="DL1869" s="12" t="str">
        <f t="shared" si="1505"/>
        <v/>
      </c>
      <c r="DM1869" s="12" t="str">
        <f t="shared" si="1506"/>
        <v/>
      </c>
      <c r="DN1869" s="12" t="str">
        <f t="shared" si="1507"/>
        <v/>
      </c>
      <c r="DO1869" s="12" t="str">
        <f t="shared" si="1508"/>
        <v/>
      </c>
      <c r="DP1869" s="12" t="str">
        <f t="shared" si="1509"/>
        <v/>
      </c>
      <c r="DQ1869" s="12" t="str">
        <f t="shared" si="1510"/>
        <v/>
      </c>
      <c r="DR1869" s="12" t="str">
        <f t="shared" si="1472"/>
        <v/>
      </c>
      <c r="DS1869" s="12" t="str">
        <f t="shared" si="1473"/>
        <v/>
      </c>
      <c r="DT1869" s="12" t="str">
        <f t="shared" si="1474"/>
        <v/>
      </c>
      <c r="DU1869" s="12" t="str">
        <f t="shared" si="1475"/>
        <v/>
      </c>
      <c r="DV1869" s="12" t="str">
        <f t="shared" si="1476"/>
        <v/>
      </c>
      <c r="DW1869" s="12" t="str">
        <f t="shared" si="1477"/>
        <v/>
      </c>
      <c r="DX1869" s="12" t="str">
        <f t="shared" si="1478"/>
        <v/>
      </c>
      <c r="DY1869" s="12" t="str">
        <f t="shared" si="1479"/>
        <v/>
      </c>
      <c r="DZ1869" s="12" t="str">
        <f t="shared" si="1480"/>
        <v/>
      </c>
      <c r="EA1869" s="12" t="str">
        <f t="shared" si="1481"/>
        <v/>
      </c>
      <c r="EB1869" s="12" t="str">
        <f t="shared" si="1482"/>
        <v/>
      </c>
      <c r="EC1869" s="12" t="str">
        <f t="shared" si="1483"/>
        <v/>
      </c>
      <c r="ED1869" s="12" t="str">
        <f t="shared" si="1484"/>
        <v/>
      </c>
      <c r="EE1869" s="12" t="str">
        <f t="shared" si="1485"/>
        <v/>
      </c>
      <c r="EF1869" s="12" t="str">
        <f t="shared" si="1486"/>
        <v/>
      </c>
      <c r="EG1869" s="12" t="str">
        <f t="shared" si="1487"/>
        <v/>
      </c>
      <c r="EH1869" s="12" t="str">
        <f t="shared" si="1488"/>
        <v/>
      </c>
      <c r="EI1869" s="12" t="str">
        <f t="shared" si="1489"/>
        <v/>
      </c>
      <c r="EK1869" s="83" t="str">
        <f t="shared" si="1521"/>
        <v/>
      </c>
      <c r="EM1869" s="12" t="str">
        <f t="shared" si="1522"/>
        <v/>
      </c>
      <c r="EO1869" s="12" t="str">
        <f t="shared" si="1523"/>
        <v/>
      </c>
      <c r="EQ1869" s="12" t="str">
        <f>IF($EO1869="", "", IF($EQ$8=$EQ$6, COUNTIF($EO$11:$EO$2510, "&gt;"&amp;$EO1869)+1+COUNTIF($EO$11:$EO1869, $EO1869)-1, COUNTIF($EO$11:$EO$2510, "&lt;"&amp;$EO1869)+1+COUNTIF($EO$11:$EO1869, $EO1869)-1))</f>
        <v/>
      </c>
    </row>
    <row r="1870" spans="1:147" x14ac:dyDescent="0.55000000000000004">
      <c r="A1870" s="8"/>
      <c r="B1870" s="12" t="str">
        <f>IF($D1870="", "", COUNTIF($D$11:$D1870, $D1870))</f>
        <v/>
      </c>
      <c r="C1870" s="8"/>
      <c r="D1870" s="45"/>
      <c r="E1870" s="46"/>
      <c r="F1870" s="47"/>
      <c r="G1870" s="54"/>
      <c r="H1870" s="54"/>
      <c r="I1870" s="48"/>
      <c r="J1870" s="49"/>
      <c r="K1870" s="50"/>
      <c r="L1870" s="50"/>
      <c r="M1870" s="50"/>
      <c r="N1870" s="50"/>
      <c r="O1870" s="50"/>
      <c r="P1870" s="50"/>
      <c r="Q1870" s="50"/>
      <c r="R1870" s="50"/>
      <c r="S1870" s="50"/>
      <c r="T1870" s="50"/>
      <c r="U1870" s="51"/>
      <c r="V1870" s="52"/>
      <c r="W1870" s="53"/>
      <c r="X1870" s="53"/>
      <c r="Y1870" s="53"/>
      <c r="Z1870" s="53"/>
      <c r="AA1870" s="48"/>
      <c r="AB1870" s="54"/>
      <c r="AC1870" s="54"/>
      <c r="AD1870" s="54"/>
      <c r="AE1870" s="54"/>
      <c r="AF1870" s="54"/>
      <c r="AG1870" s="54"/>
      <c r="AH1870" s="54"/>
      <c r="AI1870" s="54"/>
      <c r="AJ1870" s="49"/>
      <c r="AK1870" s="48"/>
      <c r="AL1870" s="54"/>
      <c r="AM1870" s="54"/>
      <c r="AN1870" s="54"/>
      <c r="AO1870" s="54"/>
      <c r="AP1870" s="54"/>
      <c r="AQ1870" s="54"/>
      <c r="AR1870" s="54"/>
      <c r="AS1870" s="54"/>
      <c r="AT1870" s="54"/>
      <c r="AU1870" s="54"/>
      <c r="AV1870" s="54"/>
      <c r="AW1870" s="54"/>
      <c r="AX1870" s="54"/>
      <c r="AY1870" s="54"/>
      <c r="AZ1870" s="54"/>
      <c r="BA1870" s="54"/>
      <c r="BB1870" s="54"/>
      <c r="BC1870" s="54"/>
      <c r="BD1870" s="54"/>
      <c r="BE1870" s="54"/>
      <c r="BF1870" s="54"/>
      <c r="BG1870" s="54"/>
      <c r="BH1870" s="54"/>
      <c r="BI1870" s="54"/>
      <c r="BJ1870" s="54"/>
      <c r="BK1870" s="54"/>
      <c r="BL1870" s="54"/>
      <c r="BM1870" s="54"/>
      <c r="BN1870" s="54"/>
      <c r="BO1870" s="54"/>
      <c r="BP1870" s="54"/>
      <c r="BQ1870" s="54"/>
      <c r="BR1870" s="54"/>
      <c r="BS1870" s="54"/>
      <c r="BT1870" s="54"/>
      <c r="BU1870" s="54"/>
      <c r="BV1870" s="54"/>
      <c r="BW1870" s="54"/>
      <c r="BX1870" s="49"/>
      <c r="BY1870" s="55"/>
      <c r="BZ1870" s="8"/>
      <c r="CE1870" s="12" t="str">
        <f t="shared" si="1511"/>
        <v/>
      </c>
      <c r="CG1870" s="77" t="str">
        <f t="shared" si="1512"/>
        <v/>
      </c>
      <c r="CH1870" s="80" t="str">
        <f t="shared" si="1513"/>
        <v/>
      </c>
      <c r="CL1870" s="12" t="str">
        <f t="shared" si="1514"/>
        <v/>
      </c>
      <c r="CM1870" s="12" t="str">
        <f t="shared" si="1515"/>
        <v/>
      </c>
      <c r="CN1870" s="12" t="str" cm="1">
        <f t="array" ref="CN1870">IF(OR($CE1870="", $CG$3=""), "", IF(IFERROR(INDEX($K1870:$T1870, $CK1870, MATCH(CN$3, $K$3:$T$3, 0)), "")="", $CC$4, $CC$3))</f>
        <v/>
      </c>
      <c r="CO1870" s="12" t="str" cm="1">
        <f t="array" ref="CO1870">IF(OR($CE1870="", $CG$3=""), "", IF(IFERROR(INDEX($AA1870:$AJ1870, $CK1870, MATCH(CO$3, $AA$3:$AJ$3, 0)), "")="", $CC$4, $CC$3))</f>
        <v/>
      </c>
      <c r="CP1870" s="12" t="str">
        <f>IF(OR($CE1870="", $CG$3=""), "", IF(CP$3='Property List &amp; Features'!$BG$9, $CC$3, IF(CP$3=$I1870, $CC$3, $CC$4)))</f>
        <v/>
      </c>
      <c r="CQ1870" s="12" t="str">
        <f>IF(OR($CE1870="", $CG$3=""), "", IF(CQ$3='Property List &amp; Features'!$BG$9, $CC$3, IF(CQ$3=$J1870, $CC$3, $CC$4)))</f>
        <v/>
      </c>
      <c r="CR1870" s="12" t="str">
        <f t="shared" si="1516"/>
        <v/>
      </c>
      <c r="CS1870" s="12" t="str">
        <f t="shared" si="1517"/>
        <v/>
      </c>
      <c r="CT1870" s="12" t="str">
        <f t="shared" si="1518"/>
        <v/>
      </c>
      <c r="CU1870" s="12" t="str">
        <f t="shared" si="1519"/>
        <v/>
      </c>
      <c r="CV1870" s="12" t="str">
        <f t="shared" si="1520"/>
        <v/>
      </c>
      <c r="CW1870" s="12" t="str">
        <f t="shared" si="1490"/>
        <v/>
      </c>
      <c r="CX1870" s="12" t="str">
        <f t="shared" si="1491"/>
        <v/>
      </c>
      <c r="CY1870" s="12" t="str">
        <f t="shared" si="1492"/>
        <v/>
      </c>
      <c r="CZ1870" s="12" t="str">
        <f t="shared" si="1493"/>
        <v/>
      </c>
      <c r="DA1870" s="12" t="str">
        <f t="shared" si="1494"/>
        <v/>
      </c>
      <c r="DB1870" s="12" t="str">
        <f t="shared" si="1495"/>
        <v/>
      </c>
      <c r="DC1870" s="12" t="str">
        <f t="shared" si="1496"/>
        <v/>
      </c>
      <c r="DD1870" s="12" t="str">
        <f t="shared" si="1497"/>
        <v/>
      </c>
      <c r="DE1870" s="12" t="str">
        <f t="shared" si="1498"/>
        <v/>
      </c>
      <c r="DF1870" s="12" t="str">
        <f t="shared" si="1499"/>
        <v/>
      </c>
      <c r="DG1870" s="12" t="str">
        <f t="shared" si="1500"/>
        <v/>
      </c>
      <c r="DH1870" s="12" t="str">
        <f t="shared" si="1501"/>
        <v/>
      </c>
      <c r="DI1870" s="12" t="str">
        <f t="shared" si="1502"/>
        <v/>
      </c>
      <c r="DJ1870" s="12" t="str">
        <f t="shared" si="1503"/>
        <v/>
      </c>
      <c r="DK1870" s="12" t="str">
        <f t="shared" si="1504"/>
        <v/>
      </c>
      <c r="DL1870" s="12" t="str">
        <f t="shared" si="1505"/>
        <v/>
      </c>
      <c r="DM1870" s="12" t="str">
        <f t="shared" si="1506"/>
        <v/>
      </c>
      <c r="DN1870" s="12" t="str">
        <f t="shared" si="1507"/>
        <v/>
      </c>
      <c r="DO1870" s="12" t="str">
        <f t="shared" si="1508"/>
        <v/>
      </c>
      <c r="DP1870" s="12" t="str">
        <f t="shared" si="1509"/>
        <v/>
      </c>
      <c r="DQ1870" s="12" t="str">
        <f t="shared" si="1510"/>
        <v/>
      </c>
      <c r="DR1870" s="12" t="str">
        <f t="shared" si="1472"/>
        <v/>
      </c>
      <c r="DS1870" s="12" t="str">
        <f t="shared" si="1473"/>
        <v/>
      </c>
      <c r="DT1870" s="12" t="str">
        <f t="shared" si="1474"/>
        <v/>
      </c>
      <c r="DU1870" s="12" t="str">
        <f t="shared" si="1475"/>
        <v/>
      </c>
      <c r="DV1870" s="12" t="str">
        <f t="shared" si="1476"/>
        <v/>
      </c>
      <c r="DW1870" s="12" t="str">
        <f t="shared" si="1477"/>
        <v/>
      </c>
      <c r="DX1870" s="12" t="str">
        <f t="shared" si="1478"/>
        <v/>
      </c>
      <c r="DY1870" s="12" t="str">
        <f t="shared" si="1479"/>
        <v/>
      </c>
      <c r="DZ1870" s="12" t="str">
        <f t="shared" si="1480"/>
        <v/>
      </c>
      <c r="EA1870" s="12" t="str">
        <f t="shared" si="1481"/>
        <v/>
      </c>
      <c r="EB1870" s="12" t="str">
        <f t="shared" si="1482"/>
        <v/>
      </c>
      <c r="EC1870" s="12" t="str">
        <f t="shared" si="1483"/>
        <v/>
      </c>
      <c r="ED1870" s="12" t="str">
        <f t="shared" si="1484"/>
        <v/>
      </c>
      <c r="EE1870" s="12" t="str">
        <f t="shared" si="1485"/>
        <v/>
      </c>
      <c r="EF1870" s="12" t="str">
        <f t="shared" si="1486"/>
        <v/>
      </c>
      <c r="EG1870" s="12" t="str">
        <f t="shared" si="1487"/>
        <v/>
      </c>
      <c r="EH1870" s="12" t="str">
        <f t="shared" si="1488"/>
        <v/>
      </c>
      <c r="EI1870" s="12" t="str">
        <f t="shared" si="1489"/>
        <v/>
      </c>
      <c r="EK1870" s="83" t="str">
        <f t="shared" si="1521"/>
        <v/>
      </c>
      <c r="EM1870" s="12" t="str">
        <f t="shared" si="1522"/>
        <v/>
      </c>
      <c r="EO1870" s="12" t="str">
        <f t="shared" si="1523"/>
        <v/>
      </c>
      <c r="EQ1870" s="12" t="str">
        <f>IF($EO1870="", "", IF($EQ$8=$EQ$6, COUNTIF($EO$11:$EO$2510, "&gt;"&amp;$EO1870)+1+COUNTIF($EO$11:$EO1870, $EO1870)-1, COUNTIF($EO$11:$EO$2510, "&lt;"&amp;$EO1870)+1+COUNTIF($EO$11:$EO1870, $EO1870)-1))</f>
        <v/>
      </c>
    </row>
    <row r="1871" spans="1:147" x14ac:dyDescent="0.55000000000000004">
      <c r="A1871" s="8"/>
      <c r="B1871" s="12" t="str">
        <f>IF($D1871="", "", COUNTIF($D$11:$D1871, $D1871))</f>
        <v/>
      </c>
      <c r="C1871" s="8"/>
      <c r="D1871" s="45"/>
      <c r="E1871" s="46"/>
      <c r="F1871" s="47"/>
      <c r="G1871" s="54"/>
      <c r="H1871" s="54"/>
      <c r="I1871" s="48"/>
      <c r="J1871" s="49"/>
      <c r="K1871" s="50"/>
      <c r="L1871" s="50"/>
      <c r="M1871" s="50"/>
      <c r="N1871" s="50"/>
      <c r="O1871" s="50"/>
      <c r="P1871" s="50"/>
      <c r="Q1871" s="50"/>
      <c r="R1871" s="50"/>
      <c r="S1871" s="50"/>
      <c r="T1871" s="50"/>
      <c r="U1871" s="51"/>
      <c r="V1871" s="52"/>
      <c r="W1871" s="53"/>
      <c r="X1871" s="53"/>
      <c r="Y1871" s="53"/>
      <c r="Z1871" s="53"/>
      <c r="AA1871" s="48"/>
      <c r="AB1871" s="54"/>
      <c r="AC1871" s="54"/>
      <c r="AD1871" s="54"/>
      <c r="AE1871" s="54"/>
      <c r="AF1871" s="54"/>
      <c r="AG1871" s="54"/>
      <c r="AH1871" s="54"/>
      <c r="AI1871" s="54"/>
      <c r="AJ1871" s="49"/>
      <c r="AK1871" s="48"/>
      <c r="AL1871" s="54"/>
      <c r="AM1871" s="54"/>
      <c r="AN1871" s="54"/>
      <c r="AO1871" s="54"/>
      <c r="AP1871" s="54"/>
      <c r="AQ1871" s="54"/>
      <c r="AR1871" s="54"/>
      <c r="AS1871" s="54"/>
      <c r="AT1871" s="54"/>
      <c r="AU1871" s="54"/>
      <c r="AV1871" s="54"/>
      <c r="AW1871" s="54"/>
      <c r="AX1871" s="54"/>
      <c r="AY1871" s="54"/>
      <c r="AZ1871" s="54"/>
      <c r="BA1871" s="54"/>
      <c r="BB1871" s="54"/>
      <c r="BC1871" s="54"/>
      <c r="BD1871" s="54"/>
      <c r="BE1871" s="54"/>
      <c r="BF1871" s="54"/>
      <c r="BG1871" s="54"/>
      <c r="BH1871" s="54"/>
      <c r="BI1871" s="54"/>
      <c r="BJ1871" s="54"/>
      <c r="BK1871" s="54"/>
      <c r="BL1871" s="54"/>
      <c r="BM1871" s="54"/>
      <c r="BN1871" s="54"/>
      <c r="BO1871" s="54"/>
      <c r="BP1871" s="54"/>
      <c r="BQ1871" s="54"/>
      <c r="BR1871" s="54"/>
      <c r="BS1871" s="54"/>
      <c r="BT1871" s="54"/>
      <c r="BU1871" s="54"/>
      <c r="BV1871" s="54"/>
      <c r="BW1871" s="54"/>
      <c r="BX1871" s="49"/>
      <c r="BY1871" s="55"/>
      <c r="BZ1871" s="8"/>
      <c r="CE1871" s="12" t="str">
        <f t="shared" si="1511"/>
        <v/>
      </c>
      <c r="CG1871" s="77" t="str">
        <f t="shared" si="1512"/>
        <v/>
      </c>
      <c r="CH1871" s="80" t="str">
        <f t="shared" si="1513"/>
        <v/>
      </c>
      <c r="CL1871" s="12" t="str">
        <f t="shared" si="1514"/>
        <v/>
      </c>
      <c r="CM1871" s="12" t="str">
        <f t="shared" si="1515"/>
        <v/>
      </c>
      <c r="CN1871" s="12" t="str" cm="1">
        <f t="array" ref="CN1871">IF(OR($CE1871="", $CG$3=""), "", IF(IFERROR(INDEX($K1871:$T1871, $CK1871, MATCH(CN$3, $K$3:$T$3, 0)), "")="", $CC$4, $CC$3))</f>
        <v/>
      </c>
      <c r="CO1871" s="12" t="str" cm="1">
        <f t="array" ref="CO1871">IF(OR($CE1871="", $CG$3=""), "", IF(IFERROR(INDEX($AA1871:$AJ1871, $CK1871, MATCH(CO$3, $AA$3:$AJ$3, 0)), "")="", $CC$4, $CC$3))</f>
        <v/>
      </c>
      <c r="CP1871" s="12" t="str">
        <f>IF(OR($CE1871="", $CG$3=""), "", IF(CP$3='Property List &amp; Features'!$BG$9, $CC$3, IF(CP$3=$I1871, $CC$3, $CC$4)))</f>
        <v/>
      </c>
      <c r="CQ1871" s="12" t="str">
        <f>IF(OR($CE1871="", $CG$3=""), "", IF(CQ$3='Property List &amp; Features'!$BG$9, $CC$3, IF(CQ$3=$J1871, $CC$3, $CC$4)))</f>
        <v/>
      </c>
      <c r="CR1871" s="12" t="str">
        <f t="shared" si="1516"/>
        <v/>
      </c>
      <c r="CS1871" s="12" t="str">
        <f t="shared" si="1517"/>
        <v/>
      </c>
      <c r="CT1871" s="12" t="str">
        <f t="shared" si="1518"/>
        <v/>
      </c>
      <c r="CU1871" s="12" t="str">
        <f t="shared" si="1519"/>
        <v/>
      </c>
      <c r="CV1871" s="12" t="str">
        <f t="shared" si="1520"/>
        <v/>
      </c>
      <c r="CW1871" s="12" t="str">
        <f t="shared" si="1490"/>
        <v/>
      </c>
      <c r="CX1871" s="12" t="str">
        <f t="shared" si="1491"/>
        <v/>
      </c>
      <c r="CY1871" s="12" t="str">
        <f t="shared" si="1492"/>
        <v/>
      </c>
      <c r="CZ1871" s="12" t="str">
        <f t="shared" si="1493"/>
        <v/>
      </c>
      <c r="DA1871" s="12" t="str">
        <f t="shared" si="1494"/>
        <v/>
      </c>
      <c r="DB1871" s="12" t="str">
        <f t="shared" si="1495"/>
        <v/>
      </c>
      <c r="DC1871" s="12" t="str">
        <f t="shared" si="1496"/>
        <v/>
      </c>
      <c r="DD1871" s="12" t="str">
        <f t="shared" si="1497"/>
        <v/>
      </c>
      <c r="DE1871" s="12" t="str">
        <f t="shared" si="1498"/>
        <v/>
      </c>
      <c r="DF1871" s="12" t="str">
        <f t="shared" si="1499"/>
        <v/>
      </c>
      <c r="DG1871" s="12" t="str">
        <f t="shared" si="1500"/>
        <v/>
      </c>
      <c r="DH1871" s="12" t="str">
        <f t="shared" si="1501"/>
        <v/>
      </c>
      <c r="DI1871" s="12" t="str">
        <f t="shared" si="1502"/>
        <v/>
      </c>
      <c r="DJ1871" s="12" t="str">
        <f t="shared" si="1503"/>
        <v/>
      </c>
      <c r="DK1871" s="12" t="str">
        <f t="shared" si="1504"/>
        <v/>
      </c>
      <c r="DL1871" s="12" t="str">
        <f t="shared" si="1505"/>
        <v/>
      </c>
      <c r="DM1871" s="12" t="str">
        <f t="shared" si="1506"/>
        <v/>
      </c>
      <c r="DN1871" s="12" t="str">
        <f t="shared" si="1507"/>
        <v/>
      </c>
      <c r="DO1871" s="12" t="str">
        <f t="shared" si="1508"/>
        <v/>
      </c>
      <c r="DP1871" s="12" t="str">
        <f t="shared" si="1509"/>
        <v/>
      </c>
      <c r="DQ1871" s="12" t="str">
        <f t="shared" si="1510"/>
        <v/>
      </c>
      <c r="DR1871" s="12" t="str">
        <f t="shared" si="1472"/>
        <v/>
      </c>
      <c r="DS1871" s="12" t="str">
        <f t="shared" si="1473"/>
        <v/>
      </c>
      <c r="DT1871" s="12" t="str">
        <f t="shared" si="1474"/>
        <v/>
      </c>
      <c r="DU1871" s="12" t="str">
        <f t="shared" si="1475"/>
        <v/>
      </c>
      <c r="DV1871" s="12" t="str">
        <f t="shared" si="1476"/>
        <v/>
      </c>
      <c r="DW1871" s="12" t="str">
        <f t="shared" si="1477"/>
        <v/>
      </c>
      <c r="DX1871" s="12" t="str">
        <f t="shared" si="1478"/>
        <v/>
      </c>
      <c r="DY1871" s="12" t="str">
        <f t="shared" si="1479"/>
        <v/>
      </c>
      <c r="DZ1871" s="12" t="str">
        <f t="shared" si="1480"/>
        <v/>
      </c>
      <c r="EA1871" s="12" t="str">
        <f t="shared" si="1481"/>
        <v/>
      </c>
      <c r="EB1871" s="12" t="str">
        <f t="shared" si="1482"/>
        <v/>
      </c>
      <c r="EC1871" s="12" t="str">
        <f t="shared" si="1483"/>
        <v/>
      </c>
      <c r="ED1871" s="12" t="str">
        <f t="shared" si="1484"/>
        <v/>
      </c>
      <c r="EE1871" s="12" t="str">
        <f t="shared" si="1485"/>
        <v/>
      </c>
      <c r="EF1871" s="12" t="str">
        <f t="shared" si="1486"/>
        <v/>
      </c>
      <c r="EG1871" s="12" t="str">
        <f t="shared" si="1487"/>
        <v/>
      </c>
      <c r="EH1871" s="12" t="str">
        <f t="shared" si="1488"/>
        <v/>
      </c>
      <c r="EI1871" s="12" t="str">
        <f t="shared" si="1489"/>
        <v/>
      </c>
      <c r="EK1871" s="83" t="str">
        <f t="shared" si="1521"/>
        <v/>
      </c>
      <c r="EM1871" s="12" t="str">
        <f t="shared" si="1522"/>
        <v/>
      </c>
      <c r="EO1871" s="12" t="str">
        <f t="shared" si="1523"/>
        <v/>
      </c>
      <c r="EQ1871" s="12" t="str">
        <f>IF($EO1871="", "", IF($EQ$8=$EQ$6, COUNTIF($EO$11:$EO$2510, "&gt;"&amp;$EO1871)+1+COUNTIF($EO$11:$EO1871, $EO1871)-1, COUNTIF($EO$11:$EO$2510, "&lt;"&amp;$EO1871)+1+COUNTIF($EO$11:$EO1871, $EO1871)-1))</f>
        <v/>
      </c>
    </row>
    <row r="1872" spans="1:147" x14ac:dyDescent="0.55000000000000004">
      <c r="A1872" s="8"/>
      <c r="B1872" s="12" t="str">
        <f>IF($D1872="", "", COUNTIF($D$11:$D1872, $D1872))</f>
        <v/>
      </c>
      <c r="C1872" s="8"/>
      <c r="D1872" s="45"/>
      <c r="E1872" s="46"/>
      <c r="F1872" s="47"/>
      <c r="G1872" s="54"/>
      <c r="H1872" s="54"/>
      <c r="I1872" s="48"/>
      <c r="J1872" s="49"/>
      <c r="K1872" s="50"/>
      <c r="L1872" s="50"/>
      <c r="M1872" s="50"/>
      <c r="N1872" s="50"/>
      <c r="O1872" s="50"/>
      <c r="P1872" s="50"/>
      <c r="Q1872" s="50"/>
      <c r="R1872" s="50"/>
      <c r="S1872" s="50"/>
      <c r="T1872" s="50"/>
      <c r="U1872" s="51"/>
      <c r="V1872" s="52"/>
      <c r="W1872" s="53"/>
      <c r="X1872" s="53"/>
      <c r="Y1872" s="53"/>
      <c r="Z1872" s="53"/>
      <c r="AA1872" s="48"/>
      <c r="AB1872" s="54"/>
      <c r="AC1872" s="54"/>
      <c r="AD1872" s="54"/>
      <c r="AE1872" s="54"/>
      <c r="AF1872" s="54"/>
      <c r="AG1872" s="54"/>
      <c r="AH1872" s="54"/>
      <c r="AI1872" s="54"/>
      <c r="AJ1872" s="49"/>
      <c r="AK1872" s="48"/>
      <c r="AL1872" s="54"/>
      <c r="AM1872" s="54"/>
      <c r="AN1872" s="54"/>
      <c r="AO1872" s="54"/>
      <c r="AP1872" s="54"/>
      <c r="AQ1872" s="54"/>
      <c r="AR1872" s="54"/>
      <c r="AS1872" s="54"/>
      <c r="AT1872" s="54"/>
      <c r="AU1872" s="54"/>
      <c r="AV1872" s="54"/>
      <c r="AW1872" s="54"/>
      <c r="AX1872" s="54"/>
      <c r="AY1872" s="54"/>
      <c r="AZ1872" s="54"/>
      <c r="BA1872" s="54"/>
      <c r="BB1872" s="54"/>
      <c r="BC1872" s="54"/>
      <c r="BD1872" s="54"/>
      <c r="BE1872" s="54"/>
      <c r="BF1872" s="54"/>
      <c r="BG1872" s="54"/>
      <c r="BH1872" s="54"/>
      <c r="BI1872" s="54"/>
      <c r="BJ1872" s="54"/>
      <c r="BK1872" s="54"/>
      <c r="BL1872" s="54"/>
      <c r="BM1872" s="54"/>
      <c r="BN1872" s="54"/>
      <c r="BO1872" s="54"/>
      <c r="BP1872" s="54"/>
      <c r="BQ1872" s="54"/>
      <c r="BR1872" s="54"/>
      <c r="BS1872" s="54"/>
      <c r="BT1872" s="54"/>
      <c r="BU1872" s="54"/>
      <c r="BV1872" s="54"/>
      <c r="BW1872" s="54"/>
      <c r="BX1872" s="49"/>
      <c r="BY1872" s="55"/>
      <c r="BZ1872" s="8"/>
      <c r="CE1872" s="12" t="str">
        <f t="shared" si="1511"/>
        <v/>
      </c>
      <c r="CG1872" s="77" t="str">
        <f t="shared" si="1512"/>
        <v/>
      </c>
      <c r="CH1872" s="80" t="str">
        <f t="shared" si="1513"/>
        <v/>
      </c>
      <c r="CL1872" s="12" t="str">
        <f t="shared" si="1514"/>
        <v/>
      </c>
      <c r="CM1872" s="12" t="str">
        <f t="shared" si="1515"/>
        <v/>
      </c>
      <c r="CN1872" s="12" t="str" cm="1">
        <f t="array" ref="CN1872">IF(OR($CE1872="", $CG$3=""), "", IF(IFERROR(INDEX($K1872:$T1872, $CK1872, MATCH(CN$3, $K$3:$T$3, 0)), "")="", $CC$4, $CC$3))</f>
        <v/>
      </c>
      <c r="CO1872" s="12" t="str" cm="1">
        <f t="array" ref="CO1872">IF(OR($CE1872="", $CG$3=""), "", IF(IFERROR(INDEX($AA1872:$AJ1872, $CK1872, MATCH(CO$3, $AA$3:$AJ$3, 0)), "")="", $CC$4, $CC$3))</f>
        <v/>
      </c>
      <c r="CP1872" s="12" t="str">
        <f>IF(OR($CE1872="", $CG$3=""), "", IF(CP$3='Property List &amp; Features'!$BG$9, $CC$3, IF(CP$3=$I1872, $CC$3, $CC$4)))</f>
        <v/>
      </c>
      <c r="CQ1872" s="12" t="str">
        <f>IF(OR($CE1872="", $CG$3=""), "", IF(CQ$3='Property List &amp; Features'!$BG$9, $CC$3, IF(CQ$3=$J1872, $CC$3, $CC$4)))</f>
        <v/>
      </c>
      <c r="CR1872" s="12" t="str">
        <f t="shared" si="1516"/>
        <v/>
      </c>
      <c r="CS1872" s="12" t="str">
        <f t="shared" si="1517"/>
        <v/>
      </c>
      <c r="CT1872" s="12" t="str">
        <f t="shared" si="1518"/>
        <v/>
      </c>
      <c r="CU1872" s="12" t="str">
        <f t="shared" si="1519"/>
        <v/>
      </c>
      <c r="CV1872" s="12" t="str">
        <f t="shared" si="1520"/>
        <v/>
      </c>
      <c r="CW1872" s="12" t="str">
        <f t="shared" si="1490"/>
        <v/>
      </c>
      <c r="CX1872" s="12" t="str">
        <f t="shared" si="1491"/>
        <v/>
      </c>
      <c r="CY1872" s="12" t="str">
        <f t="shared" si="1492"/>
        <v/>
      </c>
      <c r="CZ1872" s="12" t="str">
        <f t="shared" si="1493"/>
        <v/>
      </c>
      <c r="DA1872" s="12" t="str">
        <f t="shared" si="1494"/>
        <v/>
      </c>
      <c r="DB1872" s="12" t="str">
        <f t="shared" si="1495"/>
        <v/>
      </c>
      <c r="DC1872" s="12" t="str">
        <f t="shared" si="1496"/>
        <v/>
      </c>
      <c r="DD1872" s="12" t="str">
        <f t="shared" si="1497"/>
        <v/>
      </c>
      <c r="DE1872" s="12" t="str">
        <f t="shared" si="1498"/>
        <v/>
      </c>
      <c r="DF1872" s="12" t="str">
        <f t="shared" si="1499"/>
        <v/>
      </c>
      <c r="DG1872" s="12" t="str">
        <f t="shared" si="1500"/>
        <v/>
      </c>
      <c r="DH1872" s="12" t="str">
        <f t="shared" si="1501"/>
        <v/>
      </c>
      <c r="DI1872" s="12" t="str">
        <f t="shared" si="1502"/>
        <v/>
      </c>
      <c r="DJ1872" s="12" t="str">
        <f t="shared" si="1503"/>
        <v/>
      </c>
      <c r="DK1872" s="12" t="str">
        <f t="shared" si="1504"/>
        <v/>
      </c>
      <c r="DL1872" s="12" t="str">
        <f t="shared" si="1505"/>
        <v/>
      </c>
      <c r="DM1872" s="12" t="str">
        <f t="shared" si="1506"/>
        <v/>
      </c>
      <c r="DN1872" s="12" t="str">
        <f t="shared" si="1507"/>
        <v/>
      </c>
      <c r="DO1872" s="12" t="str">
        <f t="shared" si="1508"/>
        <v/>
      </c>
      <c r="DP1872" s="12" t="str">
        <f t="shared" si="1509"/>
        <v/>
      </c>
      <c r="DQ1872" s="12" t="str">
        <f t="shared" si="1510"/>
        <v/>
      </c>
      <c r="DR1872" s="12" t="str">
        <f t="shared" si="1472"/>
        <v/>
      </c>
      <c r="DS1872" s="12" t="str">
        <f t="shared" si="1473"/>
        <v/>
      </c>
      <c r="DT1872" s="12" t="str">
        <f t="shared" si="1474"/>
        <v/>
      </c>
      <c r="DU1872" s="12" t="str">
        <f t="shared" si="1475"/>
        <v/>
      </c>
      <c r="DV1872" s="12" t="str">
        <f t="shared" si="1476"/>
        <v/>
      </c>
      <c r="DW1872" s="12" t="str">
        <f t="shared" si="1477"/>
        <v/>
      </c>
      <c r="DX1872" s="12" t="str">
        <f t="shared" si="1478"/>
        <v/>
      </c>
      <c r="DY1872" s="12" t="str">
        <f t="shared" si="1479"/>
        <v/>
      </c>
      <c r="DZ1872" s="12" t="str">
        <f t="shared" si="1480"/>
        <v/>
      </c>
      <c r="EA1872" s="12" t="str">
        <f t="shared" si="1481"/>
        <v/>
      </c>
      <c r="EB1872" s="12" t="str">
        <f t="shared" si="1482"/>
        <v/>
      </c>
      <c r="EC1872" s="12" t="str">
        <f t="shared" si="1483"/>
        <v/>
      </c>
      <c r="ED1872" s="12" t="str">
        <f t="shared" si="1484"/>
        <v/>
      </c>
      <c r="EE1872" s="12" t="str">
        <f t="shared" si="1485"/>
        <v/>
      </c>
      <c r="EF1872" s="12" t="str">
        <f t="shared" si="1486"/>
        <v/>
      </c>
      <c r="EG1872" s="12" t="str">
        <f t="shared" si="1487"/>
        <v/>
      </c>
      <c r="EH1872" s="12" t="str">
        <f t="shared" si="1488"/>
        <v/>
      </c>
      <c r="EI1872" s="12" t="str">
        <f t="shared" si="1489"/>
        <v/>
      </c>
      <c r="EK1872" s="83" t="str">
        <f t="shared" si="1521"/>
        <v/>
      </c>
      <c r="EM1872" s="12" t="str">
        <f t="shared" si="1522"/>
        <v/>
      </c>
      <c r="EO1872" s="12" t="str">
        <f t="shared" si="1523"/>
        <v/>
      </c>
      <c r="EQ1872" s="12" t="str">
        <f>IF($EO1872="", "", IF($EQ$8=$EQ$6, COUNTIF($EO$11:$EO$2510, "&gt;"&amp;$EO1872)+1+COUNTIF($EO$11:$EO1872, $EO1872)-1, COUNTIF($EO$11:$EO$2510, "&lt;"&amp;$EO1872)+1+COUNTIF($EO$11:$EO1872, $EO1872)-1))</f>
        <v/>
      </c>
    </row>
    <row r="1873" spans="1:147" x14ac:dyDescent="0.55000000000000004">
      <c r="A1873" s="8"/>
      <c r="B1873" s="12" t="str">
        <f>IF($D1873="", "", COUNTIF($D$11:$D1873, $D1873))</f>
        <v/>
      </c>
      <c r="C1873" s="8"/>
      <c r="D1873" s="45"/>
      <c r="E1873" s="46"/>
      <c r="F1873" s="47"/>
      <c r="G1873" s="54"/>
      <c r="H1873" s="54"/>
      <c r="I1873" s="48"/>
      <c r="J1873" s="49"/>
      <c r="K1873" s="50"/>
      <c r="L1873" s="50"/>
      <c r="M1873" s="50"/>
      <c r="N1873" s="50"/>
      <c r="O1873" s="50"/>
      <c r="P1873" s="50"/>
      <c r="Q1873" s="50"/>
      <c r="R1873" s="50"/>
      <c r="S1873" s="50"/>
      <c r="T1873" s="50"/>
      <c r="U1873" s="51"/>
      <c r="V1873" s="52"/>
      <c r="W1873" s="53"/>
      <c r="X1873" s="53"/>
      <c r="Y1873" s="53"/>
      <c r="Z1873" s="53"/>
      <c r="AA1873" s="48"/>
      <c r="AB1873" s="54"/>
      <c r="AC1873" s="54"/>
      <c r="AD1873" s="54"/>
      <c r="AE1873" s="54"/>
      <c r="AF1873" s="54"/>
      <c r="AG1873" s="54"/>
      <c r="AH1873" s="54"/>
      <c r="AI1873" s="54"/>
      <c r="AJ1873" s="49"/>
      <c r="AK1873" s="48"/>
      <c r="AL1873" s="54"/>
      <c r="AM1873" s="54"/>
      <c r="AN1873" s="54"/>
      <c r="AO1873" s="54"/>
      <c r="AP1873" s="54"/>
      <c r="AQ1873" s="54"/>
      <c r="AR1873" s="54"/>
      <c r="AS1873" s="54"/>
      <c r="AT1873" s="54"/>
      <c r="AU1873" s="54"/>
      <c r="AV1873" s="54"/>
      <c r="AW1873" s="54"/>
      <c r="AX1873" s="54"/>
      <c r="AY1873" s="54"/>
      <c r="AZ1873" s="54"/>
      <c r="BA1873" s="54"/>
      <c r="BB1873" s="54"/>
      <c r="BC1873" s="54"/>
      <c r="BD1873" s="54"/>
      <c r="BE1873" s="54"/>
      <c r="BF1873" s="54"/>
      <c r="BG1873" s="54"/>
      <c r="BH1873" s="54"/>
      <c r="BI1873" s="54"/>
      <c r="BJ1873" s="54"/>
      <c r="BK1873" s="54"/>
      <c r="BL1873" s="54"/>
      <c r="BM1873" s="54"/>
      <c r="BN1873" s="54"/>
      <c r="BO1873" s="54"/>
      <c r="BP1873" s="54"/>
      <c r="BQ1873" s="54"/>
      <c r="BR1873" s="54"/>
      <c r="BS1873" s="54"/>
      <c r="BT1873" s="54"/>
      <c r="BU1873" s="54"/>
      <c r="BV1873" s="54"/>
      <c r="BW1873" s="54"/>
      <c r="BX1873" s="49"/>
      <c r="BY1873" s="55"/>
      <c r="BZ1873" s="8"/>
      <c r="CE1873" s="12" t="str">
        <f t="shared" si="1511"/>
        <v/>
      </c>
      <c r="CG1873" s="77" t="str">
        <f t="shared" si="1512"/>
        <v/>
      </c>
      <c r="CH1873" s="80" t="str">
        <f t="shared" si="1513"/>
        <v/>
      </c>
      <c r="CL1873" s="12" t="str">
        <f t="shared" si="1514"/>
        <v/>
      </c>
      <c r="CM1873" s="12" t="str">
        <f t="shared" si="1515"/>
        <v/>
      </c>
      <c r="CN1873" s="12" t="str" cm="1">
        <f t="array" ref="CN1873">IF(OR($CE1873="", $CG$3=""), "", IF(IFERROR(INDEX($K1873:$T1873, $CK1873, MATCH(CN$3, $K$3:$T$3, 0)), "")="", $CC$4, $CC$3))</f>
        <v/>
      </c>
      <c r="CO1873" s="12" t="str" cm="1">
        <f t="array" ref="CO1873">IF(OR($CE1873="", $CG$3=""), "", IF(IFERROR(INDEX($AA1873:$AJ1873, $CK1873, MATCH(CO$3, $AA$3:$AJ$3, 0)), "")="", $CC$4, $CC$3))</f>
        <v/>
      </c>
      <c r="CP1873" s="12" t="str">
        <f>IF(OR($CE1873="", $CG$3=""), "", IF(CP$3='Property List &amp; Features'!$BG$9, $CC$3, IF(CP$3=$I1873, $CC$3, $CC$4)))</f>
        <v/>
      </c>
      <c r="CQ1873" s="12" t="str">
        <f>IF(OR($CE1873="", $CG$3=""), "", IF(CQ$3='Property List &amp; Features'!$BG$9, $CC$3, IF(CQ$3=$J1873, $CC$3, $CC$4)))</f>
        <v/>
      </c>
      <c r="CR1873" s="12" t="str">
        <f t="shared" si="1516"/>
        <v/>
      </c>
      <c r="CS1873" s="12" t="str">
        <f t="shared" si="1517"/>
        <v/>
      </c>
      <c r="CT1873" s="12" t="str">
        <f t="shared" si="1518"/>
        <v/>
      </c>
      <c r="CU1873" s="12" t="str">
        <f t="shared" si="1519"/>
        <v/>
      </c>
      <c r="CV1873" s="12" t="str">
        <f t="shared" si="1520"/>
        <v/>
      </c>
      <c r="CW1873" s="12" t="str">
        <f t="shared" si="1490"/>
        <v/>
      </c>
      <c r="CX1873" s="12" t="str">
        <f t="shared" si="1491"/>
        <v/>
      </c>
      <c r="CY1873" s="12" t="str">
        <f t="shared" si="1492"/>
        <v/>
      </c>
      <c r="CZ1873" s="12" t="str">
        <f t="shared" si="1493"/>
        <v/>
      </c>
      <c r="DA1873" s="12" t="str">
        <f t="shared" si="1494"/>
        <v/>
      </c>
      <c r="DB1873" s="12" t="str">
        <f t="shared" si="1495"/>
        <v/>
      </c>
      <c r="DC1873" s="12" t="str">
        <f t="shared" si="1496"/>
        <v/>
      </c>
      <c r="DD1873" s="12" t="str">
        <f t="shared" si="1497"/>
        <v/>
      </c>
      <c r="DE1873" s="12" t="str">
        <f t="shared" si="1498"/>
        <v/>
      </c>
      <c r="DF1873" s="12" t="str">
        <f t="shared" si="1499"/>
        <v/>
      </c>
      <c r="DG1873" s="12" t="str">
        <f t="shared" si="1500"/>
        <v/>
      </c>
      <c r="DH1873" s="12" t="str">
        <f t="shared" si="1501"/>
        <v/>
      </c>
      <c r="DI1873" s="12" t="str">
        <f t="shared" si="1502"/>
        <v/>
      </c>
      <c r="DJ1873" s="12" t="str">
        <f t="shared" si="1503"/>
        <v/>
      </c>
      <c r="DK1873" s="12" t="str">
        <f t="shared" si="1504"/>
        <v/>
      </c>
      <c r="DL1873" s="12" t="str">
        <f t="shared" si="1505"/>
        <v/>
      </c>
      <c r="DM1873" s="12" t="str">
        <f t="shared" si="1506"/>
        <v/>
      </c>
      <c r="DN1873" s="12" t="str">
        <f t="shared" si="1507"/>
        <v/>
      </c>
      <c r="DO1873" s="12" t="str">
        <f t="shared" si="1508"/>
        <v/>
      </c>
      <c r="DP1873" s="12" t="str">
        <f t="shared" si="1509"/>
        <v/>
      </c>
      <c r="DQ1873" s="12" t="str">
        <f t="shared" si="1510"/>
        <v/>
      </c>
      <c r="DR1873" s="12" t="str">
        <f t="shared" ref="DR1873:DR1936" si="1524">IF(OR($CE1873="", $CG$3=""), "", IF(BG1873="", $CC$3, IF(BG1873=DR$3, $CC$3, $CC$4)))</f>
        <v/>
      </c>
      <c r="DS1873" s="12" t="str">
        <f t="shared" ref="DS1873:DS1936" si="1525">IF(OR($CE1873="", $CG$3=""), "", IF(BH1873="", $CC$3, IF(BH1873=DS$3, $CC$3, $CC$4)))</f>
        <v/>
      </c>
      <c r="DT1873" s="12" t="str">
        <f t="shared" ref="DT1873:DT1936" si="1526">IF(OR($CE1873="", $CG$3=""), "", IF(BI1873="", $CC$3, IF(BI1873=DT$3, $CC$3, $CC$4)))</f>
        <v/>
      </c>
      <c r="DU1873" s="12" t="str">
        <f t="shared" ref="DU1873:DU1936" si="1527">IF(OR($CE1873="", $CG$3=""), "", IF(BJ1873="", $CC$3, IF(BJ1873=DU$3, $CC$3, $CC$4)))</f>
        <v/>
      </c>
      <c r="DV1873" s="12" t="str">
        <f t="shared" ref="DV1873:DV1936" si="1528">IF(OR($CE1873="", $CG$3=""), "", IF(BK1873="", $CC$3, IF(BK1873=DV$3, $CC$3, $CC$4)))</f>
        <v/>
      </c>
      <c r="DW1873" s="12" t="str">
        <f t="shared" ref="DW1873:DW1936" si="1529">IF(OR($CE1873="", $CG$3=""), "", IF(BL1873="", $CC$3, IF(BL1873=DW$3, $CC$3, $CC$4)))</f>
        <v/>
      </c>
      <c r="DX1873" s="12" t="str">
        <f t="shared" ref="DX1873:DX1936" si="1530">IF(OR($CE1873="", $CG$3=""), "", IF(BM1873="", $CC$3, IF(BM1873=DX$3, $CC$3, $CC$4)))</f>
        <v/>
      </c>
      <c r="DY1873" s="12" t="str">
        <f t="shared" ref="DY1873:DY1936" si="1531">IF(OR($CE1873="", $CG$3=""), "", IF(BN1873="", $CC$3, IF(BN1873=DY$3, $CC$3, $CC$4)))</f>
        <v/>
      </c>
      <c r="DZ1873" s="12" t="str">
        <f t="shared" ref="DZ1873:DZ1936" si="1532">IF(OR($CE1873="", $CG$3=""), "", IF(BO1873="", $CC$3, IF(BO1873=DZ$3, $CC$3, $CC$4)))</f>
        <v/>
      </c>
      <c r="EA1873" s="12" t="str">
        <f t="shared" ref="EA1873:EA1936" si="1533">IF(OR($CE1873="", $CG$3=""), "", IF(BP1873="", $CC$3, IF(BP1873=EA$3, $CC$3, $CC$4)))</f>
        <v/>
      </c>
      <c r="EB1873" s="12" t="str">
        <f t="shared" ref="EB1873:EB1936" si="1534">IF(OR($CE1873="", $CG$3=""), "", IF(BQ1873="", $CC$3, IF(BQ1873=EB$3, $CC$3, $CC$4)))</f>
        <v/>
      </c>
      <c r="EC1873" s="12" t="str">
        <f t="shared" ref="EC1873:EC1936" si="1535">IF(OR($CE1873="", $CG$3=""), "", IF(BR1873="", $CC$3, IF(BR1873=EC$3, $CC$3, $CC$4)))</f>
        <v/>
      </c>
      <c r="ED1873" s="12" t="str">
        <f t="shared" ref="ED1873:ED1936" si="1536">IF(OR($CE1873="", $CG$3=""), "", IF(BS1873="", $CC$3, IF(BS1873=ED$3, $CC$3, $CC$4)))</f>
        <v/>
      </c>
      <c r="EE1873" s="12" t="str">
        <f t="shared" ref="EE1873:EE1936" si="1537">IF(OR($CE1873="", $CG$3=""), "", IF(BT1873="", $CC$3, IF(BT1873=EE$3, $CC$3, $CC$4)))</f>
        <v/>
      </c>
      <c r="EF1873" s="12" t="str">
        <f t="shared" ref="EF1873:EF1936" si="1538">IF(OR($CE1873="", $CG$3=""), "", IF(BU1873="", $CC$3, IF(BU1873=EF$3, $CC$3, $CC$4)))</f>
        <v/>
      </c>
      <c r="EG1873" s="12" t="str">
        <f t="shared" ref="EG1873:EG1936" si="1539">IF(OR($CE1873="", $CG$3=""), "", IF(BV1873="", $CC$3, IF(BV1873=EG$3, $CC$3, $CC$4)))</f>
        <v/>
      </c>
      <c r="EH1873" s="12" t="str">
        <f t="shared" ref="EH1873:EH1936" si="1540">IF(OR($CE1873="", $CG$3=""), "", IF(BW1873="", $CC$3, IF(BW1873=EH$3, $CC$3, $CC$4)))</f>
        <v/>
      </c>
      <c r="EI1873" s="12" t="str">
        <f t="shared" ref="EI1873:EI1936" si="1541">IF(OR($CE1873="", $CG$3=""), "", IF(BX1873="", $CC$3, IF(BX1873=EI$3, $CC$3, $CC$4)))</f>
        <v/>
      </c>
      <c r="EK1873" s="83" t="str">
        <f t="shared" si="1521"/>
        <v/>
      </c>
      <c r="EM1873" s="12" t="str">
        <f t="shared" si="1522"/>
        <v/>
      </c>
      <c r="EO1873" s="12" t="str">
        <f t="shared" si="1523"/>
        <v/>
      </c>
      <c r="EQ1873" s="12" t="str">
        <f>IF($EO1873="", "", IF($EQ$8=$EQ$6, COUNTIF($EO$11:$EO$2510, "&gt;"&amp;$EO1873)+1+COUNTIF($EO$11:$EO1873, $EO1873)-1, COUNTIF($EO$11:$EO$2510, "&lt;"&amp;$EO1873)+1+COUNTIF($EO$11:$EO1873, $EO1873)-1))</f>
        <v/>
      </c>
    </row>
    <row r="1874" spans="1:147" x14ac:dyDescent="0.55000000000000004">
      <c r="A1874" s="8"/>
      <c r="B1874" s="12" t="str">
        <f>IF($D1874="", "", COUNTIF($D$11:$D1874, $D1874))</f>
        <v/>
      </c>
      <c r="C1874" s="8"/>
      <c r="D1874" s="45"/>
      <c r="E1874" s="46"/>
      <c r="F1874" s="47"/>
      <c r="G1874" s="54"/>
      <c r="H1874" s="54"/>
      <c r="I1874" s="48"/>
      <c r="J1874" s="49"/>
      <c r="K1874" s="50"/>
      <c r="L1874" s="50"/>
      <c r="M1874" s="50"/>
      <c r="N1874" s="50"/>
      <c r="O1874" s="50"/>
      <c r="P1874" s="50"/>
      <c r="Q1874" s="50"/>
      <c r="R1874" s="50"/>
      <c r="S1874" s="50"/>
      <c r="T1874" s="50"/>
      <c r="U1874" s="51"/>
      <c r="V1874" s="52"/>
      <c r="W1874" s="53"/>
      <c r="X1874" s="53"/>
      <c r="Y1874" s="53"/>
      <c r="Z1874" s="53"/>
      <c r="AA1874" s="48"/>
      <c r="AB1874" s="54"/>
      <c r="AC1874" s="54"/>
      <c r="AD1874" s="54"/>
      <c r="AE1874" s="54"/>
      <c r="AF1874" s="54"/>
      <c r="AG1874" s="54"/>
      <c r="AH1874" s="54"/>
      <c r="AI1874" s="54"/>
      <c r="AJ1874" s="49"/>
      <c r="AK1874" s="48"/>
      <c r="AL1874" s="54"/>
      <c r="AM1874" s="54"/>
      <c r="AN1874" s="54"/>
      <c r="AO1874" s="54"/>
      <c r="AP1874" s="54"/>
      <c r="AQ1874" s="54"/>
      <c r="AR1874" s="54"/>
      <c r="AS1874" s="54"/>
      <c r="AT1874" s="54"/>
      <c r="AU1874" s="54"/>
      <c r="AV1874" s="54"/>
      <c r="AW1874" s="54"/>
      <c r="AX1874" s="54"/>
      <c r="AY1874" s="54"/>
      <c r="AZ1874" s="54"/>
      <c r="BA1874" s="54"/>
      <c r="BB1874" s="54"/>
      <c r="BC1874" s="54"/>
      <c r="BD1874" s="54"/>
      <c r="BE1874" s="54"/>
      <c r="BF1874" s="54"/>
      <c r="BG1874" s="54"/>
      <c r="BH1874" s="54"/>
      <c r="BI1874" s="54"/>
      <c r="BJ1874" s="54"/>
      <c r="BK1874" s="54"/>
      <c r="BL1874" s="54"/>
      <c r="BM1874" s="54"/>
      <c r="BN1874" s="54"/>
      <c r="BO1874" s="54"/>
      <c r="BP1874" s="54"/>
      <c r="BQ1874" s="54"/>
      <c r="BR1874" s="54"/>
      <c r="BS1874" s="54"/>
      <c r="BT1874" s="54"/>
      <c r="BU1874" s="54"/>
      <c r="BV1874" s="54"/>
      <c r="BW1874" s="54"/>
      <c r="BX1874" s="49"/>
      <c r="BY1874" s="55"/>
      <c r="BZ1874" s="8"/>
      <c r="CE1874" s="12" t="str">
        <f t="shared" si="1511"/>
        <v/>
      </c>
      <c r="CG1874" s="77" t="str">
        <f t="shared" si="1512"/>
        <v/>
      </c>
      <c r="CH1874" s="80" t="str">
        <f t="shared" si="1513"/>
        <v/>
      </c>
      <c r="CL1874" s="12" t="str">
        <f t="shared" si="1514"/>
        <v/>
      </c>
      <c r="CM1874" s="12" t="str">
        <f t="shared" si="1515"/>
        <v/>
      </c>
      <c r="CN1874" s="12" t="str" cm="1">
        <f t="array" ref="CN1874">IF(OR($CE1874="", $CG$3=""), "", IF(IFERROR(INDEX($K1874:$T1874, $CK1874, MATCH(CN$3, $K$3:$T$3, 0)), "")="", $CC$4, $CC$3))</f>
        <v/>
      </c>
      <c r="CO1874" s="12" t="str" cm="1">
        <f t="array" ref="CO1874">IF(OR($CE1874="", $CG$3=""), "", IF(IFERROR(INDEX($AA1874:$AJ1874, $CK1874, MATCH(CO$3, $AA$3:$AJ$3, 0)), "")="", $CC$4, $CC$3))</f>
        <v/>
      </c>
      <c r="CP1874" s="12" t="str">
        <f>IF(OR($CE1874="", $CG$3=""), "", IF(CP$3='Property List &amp; Features'!$BG$9, $CC$3, IF(CP$3=$I1874, $CC$3, $CC$4)))</f>
        <v/>
      </c>
      <c r="CQ1874" s="12" t="str">
        <f>IF(OR($CE1874="", $CG$3=""), "", IF(CQ$3='Property List &amp; Features'!$BG$9, $CC$3, IF(CQ$3=$J1874, $CC$3, $CC$4)))</f>
        <v/>
      </c>
      <c r="CR1874" s="12" t="str">
        <f t="shared" si="1516"/>
        <v/>
      </c>
      <c r="CS1874" s="12" t="str">
        <f t="shared" si="1517"/>
        <v/>
      </c>
      <c r="CT1874" s="12" t="str">
        <f t="shared" si="1518"/>
        <v/>
      </c>
      <c r="CU1874" s="12" t="str">
        <f t="shared" si="1519"/>
        <v/>
      </c>
      <c r="CV1874" s="12" t="str">
        <f t="shared" si="1520"/>
        <v/>
      </c>
      <c r="CW1874" s="12" t="str">
        <f t="shared" ref="CW1874:CW1937" si="1542">IF(OR($CE1874="", $CG$3=""), "", IF(AL1874="", $CC$3, IF(AL1874=CW$3, $CC$3, $CC$4)))</f>
        <v/>
      </c>
      <c r="CX1874" s="12" t="str">
        <f t="shared" ref="CX1874:CX1937" si="1543">IF(OR($CE1874="", $CG$3=""), "", IF(AM1874="", $CC$3, IF(AM1874=CX$3, $CC$3, $CC$4)))</f>
        <v/>
      </c>
      <c r="CY1874" s="12" t="str">
        <f t="shared" ref="CY1874:CY1937" si="1544">IF(OR($CE1874="", $CG$3=""), "", IF(AN1874="", $CC$3, IF(AN1874=CY$3, $CC$3, $CC$4)))</f>
        <v/>
      </c>
      <c r="CZ1874" s="12" t="str">
        <f t="shared" ref="CZ1874:CZ1937" si="1545">IF(OR($CE1874="", $CG$3=""), "", IF(AO1874="", $CC$3, IF(AO1874=CZ$3, $CC$3, $CC$4)))</f>
        <v/>
      </c>
      <c r="DA1874" s="12" t="str">
        <f t="shared" ref="DA1874:DA1937" si="1546">IF(OR($CE1874="", $CG$3=""), "", IF(AP1874="", $CC$3, IF(AP1874=DA$3, $CC$3, $CC$4)))</f>
        <v/>
      </c>
      <c r="DB1874" s="12" t="str">
        <f t="shared" ref="DB1874:DB1937" si="1547">IF(OR($CE1874="", $CG$3=""), "", IF(AQ1874="", $CC$3, IF(AQ1874=DB$3, $CC$3, $CC$4)))</f>
        <v/>
      </c>
      <c r="DC1874" s="12" t="str">
        <f t="shared" ref="DC1874:DC1937" si="1548">IF(OR($CE1874="", $CG$3=""), "", IF(AR1874="", $CC$3, IF(AR1874=DC$3, $CC$3, $CC$4)))</f>
        <v/>
      </c>
      <c r="DD1874" s="12" t="str">
        <f t="shared" ref="DD1874:DD1937" si="1549">IF(OR($CE1874="", $CG$3=""), "", IF(AS1874="", $CC$3, IF(AS1874=DD$3, $CC$3, $CC$4)))</f>
        <v/>
      </c>
      <c r="DE1874" s="12" t="str">
        <f t="shared" ref="DE1874:DE1937" si="1550">IF(OR($CE1874="", $CG$3=""), "", IF(AT1874="", $CC$3, IF(AT1874=DE$3, $CC$3, $CC$4)))</f>
        <v/>
      </c>
      <c r="DF1874" s="12" t="str">
        <f t="shared" ref="DF1874:DF1937" si="1551">IF(OR($CE1874="", $CG$3=""), "", IF(AU1874="", $CC$3, IF(AU1874=DF$3, $CC$3, $CC$4)))</f>
        <v/>
      </c>
      <c r="DG1874" s="12" t="str">
        <f t="shared" ref="DG1874:DG1937" si="1552">IF(OR($CE1874="", $CG$3=""), "", IF(AV1874="", $CC$3, IF(AV1874=DG$3, $CC$3, $CC$4)))</f>
        <v/>
      </c>
      <c r="DH1874" s="12" t="str">
        <f t="shared" ref="DH1874:DH1937" si="1553">IF(OR($CE1874="", $CG$3=""), "", IF(AW1874="", $CC$3, IF(AW1874=DH$3, $CC$3, $CC$4)))</f>
        <v/>
      </c>
      <c r="DI1874" s="12" t="str">
        <f t="shared" ref="DI1874:DI1937" si="1554">IF(OR($CE1874="", $CG$3=""), "", IF(AX1874="", $CC$3, IF(AX1874=DI$3, $CC$3, $CC$4)))</f>
        <v/>
      </c>
      <c r="DJ1874" s="12" t="str">
        <f t="shared" ref="DJ1874:DJ1937" si="1555">IF(OR($CE1874="", $CG$3=""), "", IF(AY1874="", $CC$3, IF(AY1874=DJ$3, $CC$3, $CC$4)))</f>
        <v/>
      </c>
      <c r="DK1874" s="12" t="str">
        <f t="shared" ref="DK1874:DK1937" si="1556">IF(OR($CE1874="", $CG$3=""), "", IF(AZ1874="", $CC$3, IF(AZ1874=DK$3, $CC$3, $CC$4)))</f>
        <v/>
      </c>
      <c r="DL1874" s="12" t="str">
        <f t="shared" ref="DL1874:DL1937" si="1557">IF(OR($CE1874="", $CG$3=""), "", IF(BA1874="", $CC$3, IF(BA1874=DL$3, $CC$3, $CC$4)))</f>
        <v/>
      </c>
      <c r="DM1874" s="12" t="str">
        <f t="shared" ref="DM1874:DM1937" si="1558">IF(OR($CE1874="", $CG$3=""), "", IF(BB1874="", $CC$3, IF(BB1874=DM$3, $CC$3, $CC$4)))</f>
        <v/>
      </c>
      <c r="DN1874" s="12" t="str">
        <f t="shared" ref="DN1874:DN1937" si="1559">IF(OR($CE1874="", $CG$3=""), "", IF(BC1874="", $CC$3, IF(BC1874=DN$3, $CC$3, $CC$4)))</f>
        <v/>
      </c>
      <c r="DO1874" s="12" t="str">
        <f t="shared" ref="DO1874:DO1937" si="1560">IF(OR($CE1874="", $CG$3=""), "", IF(BD1874="", $CC$3, IF(BD1874=DO$3, $CC$3, $CC$4)))</f>
        <v/>
      </c>
      <c r="DP1874" s="12" t="str">
        <f t="shared" ref="DP1874:DP1937" si="1561">IF(OR($CE1874="", $CG$3=""), "", IF(BE1874="", $CC$3, IF(BE1874=DP$3, $CC$3, $CC$4)))</f>
        <v/>
      </c>
      <c r="DQ1874" s="12" t="str">
        <f t="shared" ref="DQ1874:DQ1937" si="1562">IF(OR($CE1874="", $CG$3=""), "", IF(BF1874="", $CC$3, IF(BF1874=DQ$3, $CC$3, $CC$4)))</f>
        <v/>
      </c>
      <c r="DR1874" s="12" t="str">
        <f t="shared" si="1524"/>
        <v/>
      </c>
      <c r="DS1874" s="12" t="str">
        <f t="shared" si="1525"/>
        <v/>
      </c>
      <c r="DT1874" s="12" t="str">
        <f t="shared" si="1526"/>
        <v/>
      </c>
      <c r="DU1874" s="12" t="str">
        <f t="shared" si="1527"/>
        <v/>
      </c>
      <c r="DV1874" s="12" t="str">
        <f t="shared" si="1528"/>
        <v/>
      </c>
      <c r="DW1874" s="12" t="str">
        <f t="shared" si="1529"/>
        <v/>
      </c>
      <c r="DX1874" s="12" t="str">
        <f t="shared" si="1530"/>
        <v/>
      </c>
      <c r="DY1874" s="12" t="str">
        <f t="shared" si="1531"/>
        <v/>
      </c>
      <c r="DZ1874" s="12" t="str">
        <f t="shared" si="1532"/>
        <v/>
      </c>
      <c r="EA1874" s="12" t="str">
        <f t="shared" si="1533"/>
        <v/>
      </c>
      <c r="EB1874" s="12" t="str">
        <f t="shared" si="1534"/>
        <v/>
      </c>
      <c r="EC1874" s="12" t="str">
        <f t="shared" si="1535"/>
        <v/>
      </c>
      <c r="ED1874" s="12" t="str">
        <f t="shared" si="1536"/>
        <v/>
      </c>
      <c r="EE1874" s="12" t="str">
        <f t="shared" si="1537"/>
        <v/>
      </c>
      <c r="EF1874" s="12" t="str">
        <f t="shared" si="1538"/>
        <v/>
      </c>
      <c r="EG1874" s="12" t="str">
        <f t="shared" si="1539"/>
        <v/>
      </c>
      <c r="EH1874" s="12" t="str">
        <f t="shared" si="1540"/>
        <v/>
      </c>
      <c r="EI1874" s="12" t="str">
        <f t="shared" si="1541"/>
        <v/>
      </c>
      <c r="EK1874" s="83" t="str">
        <f t="shared" si="1521"/>
        <v/>
      </c>
      <c r="EM1874" s="12" t="str">
        <f t="shared" si="1522"/>
        <v/>
      </c>
      <c r="EO1874" s="12" t="str">
        <f t="shared" si="1523"/>
        <v/>
      </c>
      <c r="EQ1874" s="12" t="str">
        <f>IF($EO1874="", "", IF($EQ$8=$EQ$6, COUNTIF($EO$11:$EO$2510, "&gt;"&amp;$EO1874)+1+COUNTIF($EO$11:$EO1874, $EO1874)-1, COUNTIF($EO$11:$EO$2510, "&lt;"&amp;$EO1874)+1+COUNTIF($EO$11:$EO1874, $EO1874)-1))</f>
        <v/>
      </c>
    </row>
    <row r="1875" spans="1:147" x14ac:dyDescent="0.55000000000000004">
      <c r="A1875" s="8"/>
      <c r="B1875" s="12" t="str">
        <f>IF($D1875="", "", COUNTIF($D$11:$D1875, $D1875))</f>
        <v/>
      </c>
      <c r="C1875" s="8"/>
      <c r="D1875" s="45"/>
      <c r="E1875" s="46"/>
      <c r="F1875" s="47"/>
      <c r="G1875" s="54"/>
      <c r="H1875" s="54"/>
      <c r="I1875" s="48"/>
      <c r="J1875" s="49"/>
      <c r="K1875" s="50"/>
      <c r="L1875" s="50"/>
      <c r="M1875" s="50"/>
      <c r="N1875" s="50"/>
      <c r="O1875" s="50"/>
      <c r="P1875" s="50"/>
      <c r="Q1875" s="50"/>
      <c r="R1875" s="50"/>
      <c r="S1875" s="50"/>
      <c r="T1875" s="50"/>
      <c r="U1875" s="51"/>
      <c r="V1875" s="52"/>
      <c r="W1875" s="53"/>
      <c r="X1875" s="53"/>
      <c r="Y1875" s="53"/>
      <c r="Z1875" s="53"/>
      <c r="AA1875" s="48"/>
      <c r="AB1875" s="54"/>
      <c r="AC1875" s="54"/>
      <c r="AD1875" s="54"/>
      <c r="AE1875" s="54"/>
      <c r="AF1875" s="54"/>
      <c r="AG1875" s="54"/>
      <c r="AH1875" s="54"/>
      <c r="AI1875" s="54"/>
      <c r="AJ1875" s="49"/>
      <c r="AK1875" s="48"/>
      <c r="AL1875" s="54"/>
      <c r="AM1875" s="54"/>
      <c r="AN1875" s="54"/>
      <c r="AO1875" s="54"/>
      <c r="AP1875" s="54"/>
      <c r="AQ1875" s="54"/>
      <c r="AR1875" s="54"/>
      <c r="AS1875" s="54"/>
      <c r="AT1875" s="54"/>
      <c r="AU1875" s="54"/>
      <c r="AV1875" s="54"/>
      <c r="AW1875" s="54"/>
      <c r="AX1875" s="54"/>
      <c r="AY1875" s="54"/>
      <c r="AZ1875" s="54"/>
      <c r="BA1875" s="54"/>
      <c r="BB1875" s="54"/>
      <c r="BC1875" s="54"/>
      <c r="BD1875" s="54"/>
      <c r="BE1875" s="54"/>
      <c r="BF1875" s="54"/>
      <c r="BG1875" s="54"/>
      <c r="BH1875" s="54"/>
      <c r="BI1875" s="54"/>
      <c r="BJ1875" s="54"/>
      <c r="BK1875" s="54"/>
      <c r="BL1875" s="54"/>
      <c r="BM1875" s="54"/>
      <c r="BN1875" s="54"/>
      <c r="BO1875" s="54"/>
      <c r="BP1875" s="54"/>
      <c r="BQ1875" s="54"/>
      <c r="BR1875" s="54"/>
      <c r="BS1875" s="54"/>
      <c r="BT1875" s="54"/>
      <c r="BU1875" s="54"/>
      <c r="BV1875" s="54"/>
      <c r="BW1875" s="54"/>
      <c r="BX1875" s="49"/>
      <c r="BY1875" s="55"/>
      <c r="BZ1875" s="8"/>
      <c r="CE1875" s="12" t="str">
        <f t="shared" si="1511"/>
        <v/>
      </c>
      <c r="CG1875" s="77" t="str">
        <f t="shared" si="1512"/>
        <v/>
      </c>
      <c r="CH1875" s="80" t="str">
        <f t="shared" si="1513"/>
        <v/>
      </c>
      <c r="CL1875" s="12" t="str">
        <f t="shared" si="1514"/>
        <v/>
      </c>
      <c r="CM1875" s="12" t="str">
        <f t="shared" si="1515"/>
        <v/>
      </c>
      <c r="CN1875" s="12" t="str" cm="1">
        <f t="array" ref="CN1875">IF(OR($CE1875="", $CG$3=""), "", IF(IFERROR(INDEX($K1875:$T1875, $CK1875, MATCH(CN$3, $K$3:$T$3, 0)), "")="", $CC$4, $CC$3))</f>
        <v/>
      </c>
      <c r="CO1875" s="12" t="str" cm="1">
        <f t="array" ref="CO1875">IF(OR($CE1875="", $CG$3=""), "", IF(IFERROR(INDEX($AA1875:$AJ1875, $CK1875, MATCH(CO$3, $AA$3:$AJ$3, 0)), "")="", $CC$4, $CC$3))</f>
        <v/>
      </c>
      <c r="CP1875" s="12" t="str">
        <f>IF(OR($CE1875="", $CG$3=""), "", IF(CP$3='Property List &amp; Features'!$BG$9, $CC$3, IF(CP$3=$I1875, $CC$3, $CC$4)))</f>
        <v/>
      </c>
      <c r="CQ1875" s="12" t="str">
        <f>IF(OR($CE1875="", $CG$3=""), "", IF(CQ$3='Property List &amp; Features'!$BG$9, $CC$3, IF(CQ$3=$J1875, $CC$3, $CC$4)))</f>
        <v/>
      </c>
      <c r="CR1875" s="12" t="str">
        <f t="shared" si="1516"/>
        <v/>
      </c>
      <c r="CS1875" s="12" t="str">
        <f t="shared" si="1517"/>
        <v/>
      </c>
      <c r="CT1875" s="12" t="str">
        <f t="shared" si="1518"/>
        <v/>
      </c>
      <c r="CU1875" s="12" t="str">
        <f t="shared" si="1519"/>
        <v/>
      </c>
      <c r="CV1875" s="12" t="str">
        <f t="shared" si="1520"/>
        <v/>
      </c>
      <c r="CW1875" s="12" t="str">
        <f t="shared" si="1542"/>
        <v/>
      </c>
      <c r="CX1875" s="12" t="str">
        <f t="shared" si="1543"/>
        <v/>
      </c>
      <c r="CY1875" s="12" t="str">
        <f t="shared" si="1544"/>
        <v/>
      </c>
      <c r="CZ1875" s="12" t="str">
        <f t="shared" si="1545"/>
        <v/>
      </c>
      <c r="DA1875" s="12" t="str">
        <f t="shared" si="1546"/>
        <v/>
      </c>
      <c r="DB1875" s="12" t="str">
        <f t="shared" si="1547"/>
        <v/>
      </c>
      <c r="DC1875" s="12" t="str">
        <f t="shared" si="1548"/>
        <v/>
      </c>
      <c r="DD1875" s="12" t="str">
        <f t="shared" si="1549"/>
        <v/>
      </c>
      <c r="DE1875" s="12" t="str">
        <f t="shared" si="1550"/>
        <v/>
      </c>
      <c r="DF1875" s="12" t="str">
        <f t="shared" si="1551"/>
        <v/>
      </c>
      <c r="DG1875" s="12" t="str">
        <f t="shared" si="1552"/>
        <v/>
      </c>
      <c r="DH1875" s="12" t="str">
        <f t="shared" si="1553"/>
        <v/>
      </c>
      <c r="DI1875" s="12" t="str">
        <f t="shared" si="1554"/>
        <v/>
      </c>
      <c r="DJ1875" s="12" t="str">
        <f t="shared" si="1555"/>
        <v/>
      </c>
      <c r="DK1875" s="12" t="str">
        <f t="shared" si="1556"/>
        <v/>
      </c>
      <c r="DL1875" s="12" t="str">
        <f t="shared" si="1557"/>
        <v/>
      </c>
      <c r="DM1875" s="12" t="str">
        <f t="shared" si="1558"/>
        <v/>
      </c>
      <c r="DN1875" s="12" t="str">
        <f t="shared" si="1559"/>
        <v/>
      </c>
      <c r="DO1875" s="12" t="str">
        <f t="shared" si="1560"/>
        <v/>
      </c>
      <c r="DP1875" s="12" t="str">
        <f t="shared" si="1561"/>
        <v/>
      </c>
      <c r="DQ1875" s="12" t="str">
        <f t="shared" si="1562"/>
        <v/>
      </c>
      <c r="DR1875" s="12" t="str">
        <f t="shared" si="1524"/>
        <v/>
      </c>
      <c r="DS1875" s="12" t="str">
        <f t="shared" si="1525"/>
        <v/>
      </c>
      <c r="DT1875" s="12" t="str">
        <f t="shared" si="1526"/>
        <v/>
      </c>
      <c r="DU1875" s="12" t="str">
        <f t="shared" si="1527"/>
        <v/>
      </c>
      <c r="DV1875" s="12" t="str">
        <f t="shared" si="1528"/>
        <v/>
      </c>
      <c r="DW1875" s="12" t="str">
        <f t="shared" si="1529"/>
        <v/>
      </c>
      <c r="DX1875" s="12" t="str">
        <f t="shared" si="1530"/>
        <v/>
      </c>
      <c r="DY1875" s="12" t="str">
        <f t="shared" si="1531"/>
        <v/>
      </c>
      <c r="DZ1875" s="12" t="str">
        <f t="shared" si="1532"/>
        <v/>
      </c>
      <c r="EA1875" s="12" t="str">
        <f t="shared" si="1533"/>
        <v/>
      </c>
      <c r="EB1875" s="12" t="str">
        <f t="shared" si="1534"/>
        <v/>
      </c>
      <c r="EC1875" s="12" t="str">
        <f t="shared" si="1535"/>
        <v/>
      </c>
      <c r="ED1875" s="12" t="str">
        <f t="shared" si="1536"/>
        <v/>
      </c>
      <c r="EE1875" s="12" t="str">
        <f t="shared" si="1537"/>
        <v/>
      </c>
      <c r="EF1875" s="12" t="str">
        <f t="shared" si="1538"/>
        <v/>
      </c>
      <c r="EG1875" s="12" t="str">
        <f t="shared" si="1539"/>
        <v/>
      </c>
      <c r="EH1875" s="12" t="str">
        <f t="shared" si="1540"/>
        <v/>
      </c>
      <c r="EI1875" s="12" t="str">
        <f t="shared" si="1541"/>
        <v/>
      </c>
      <c r="EK1875" s="83" t="str">
        <f t="shared" si="1521"/>
        <v/>
      </c>
      <c r="EM1875" s="12" t="str">
        <f t="shared" si="1522"/>
        <v/>
      </c>
      <c r="EO1875" s="12" t="str">
        <f t="shared" si="1523"/>
        <v/>
      </c>
      <c r="EQ1875" s="12" t="str">
        <f>IF($EO1875="", "", IF($EQ$8=$EQ$6, COUNTIF($EO$11:$EO$2510, "&gt;"&amp;$EO1875)+1+COUNTIF($EO$11:$EO1875, $EO1875)-1, COUNTIF($EO$11:$EO$2510, "&lt;"&amp;$EO1875)+1+COUNTIF($EO$11:$EO1875, $EO1875)-1))</f>
        <v/>
      </c>
    </row>
    <row r="1876" spans="1:147" x14ac:dyDescent="0.55000000000000004">
      <c r="A1876" s="8"/>
      <c r="B1876" s="12" t="str">
        <f>IF($D1876="", "", COUNTIF($D$11:$D1876, $D1876))</f>
        <v/>
      </c>
      <c r="C1876" s="8"/>
      <c r="D1876" s="45"/>
      <c r="E1876" s="46"/>
      <c r="F1876" s="47"/>
      <c r="G1876" s="54"/>
      <c r="H1876" s="54"/>
      <c r="I1876" s="48"/>
      <c r="J1876" s="49"/>
      <c r="K1876" s="50"/>
      <c r="L1876" s="50"/>
      <c r="M1876" s="50"/>
      <c r="N1876" s="50"/>
      <c r="O1876" s="50"/>
      <c r="P1876" s="50"/>
      <c r="Q1876" s="50"/>
      <c r="R1876" s="50"/>
      <c r="S1876" s="50"/>
      <c r="T1876" s="50"/>
      <c r="U1876" s="51"/>
      <c r="V1876" s="52"/>
      <c r="W1876" s="53"/>
      <c r="X1876" s="53"/>
      <c r="Y1876" s="53"/>
      <c r="Z1876" s="53"/>
      <c r="AA1876" s="48"/>
      <c r="AB1876" s="54"/>
      <c r="AC1876" s="54"/>
      <c r="AD1876" s="54"/>
      <c r="AE1876" s="54"/>
      <c r="AF1876" s="54"/>
      <c r="AG1876" s="54"/>
      <c r="AH1876" s="54"/>
      <c r="AI1876" s="54"/>
      <c r="AJ1876" s="49"/>
      <c r="AK1876" s="48"/>
      <c r="AL1876" s="54"/>
      <c r="AM1876" s="54"/>
      <c r="AN1876" s="54"/>
      <c r="AO1876" s="54"/>
      <c r="AP1876" s="54"/>
      <c r="AQ1876" s="54"/>
      <c r="AR1876" s="54"/>
      <c r="AS1876" s="54"/>
      <c r="AT1876" s="54"/>
      <c r="AU1876" s="54"/>
      <c r="AV1876" s="54"/>
      <c r="AW1876" s="54"/>
      <c r="AX1876" s="54"/>
      <c r="AY1876" s="54"/>
      <c r="AZ1876" s="54"/>
      <c r="BA1876" s="54"/>
      <c r="BB1876" s="54"/>
      <c r="BC1876" s="54"/>
      <c r="BD1876" s="54"/>
      <c r="BE1876" s="54"/>
      <c r="BF1876" s="54"/>
      <c r="BG1876" s="54"/>
      <c r="BH1876" s="54"/>
      <c r="BI1876" s="54"/>
      <c r="BJ1876" s="54"/>
      <c r="BK1876" s="54"/>
      <c r="BL1876" s="54"/>
      <c r="BM1876" s="54"/>
      <c r="BN1876" s="54"/>
      <c r="BO1876" s="54"/>
      <c r="BP1876" s="54"/>
      <c r="BQ1876" s="54"/>
      <c r="BR1876" s="54"/>
      <c r="BS1876" s="54"/>
      <c r="BT1876" s="54"/>
      <c r="BU1876" s="54"/>
      <c r="BV1876" s="54"/>
      <c r="BW1876" s="54"/>
      <c r="BX1876" s="49"/>
      <c r="BY1876" s="55"/>
      <c r="BZ1876" s="8"/>
      <c r="CE1876" s="12" t="str">
        <f t="shared" si="1511"/>
        <v/>
      </c>
      <c r="CG1876" s="77" t="str">
        <f t="shared" si="1512"/>
        <v/>
      </c>
      <c r="CH1876" s="80" t="str">
        <f t="shared" si="1513"/>
        <v/>
      </c>
      <c r="CL1876" s="12" t="str">
        <f t="shared" si="1514"/>
        <v/>
      </c>
      <c r="CM1876" s="12" t="str">
        <f t="shared" si="1515"/>
        <v/>
      </c>
      <c r="CN1876" s="12" t="str" cm="1">
        <f t="array" ref="CN1876">IF(OR($CE1876="", $CG$3=""), "", IF(IFERROR(INDEX($K1876:$T1876, $CK1876, MATCH(CN$3, $K$3:$T$3, 0)), "")="", $CC$4, $CC$3))</f>
        <v/>
      </c>
      <c r="CO1876" s="12" t="str" cm="1">
        <f t="array" ref="CO1876">IF(OR($CE1876="", $CG$3=""), "", IF(IFERROR(INDEX($AA1876:$AJ1876, $CK1876, MATCH(CO$3, $AA$3:$AJ$3, 0)), "")="", $CC$4, $CC$3))</f>
        <v/>
      </c>
      <c r="CP1876" s="12" t="str">
        <f>IF(OR($CE1876="", $CG$3=""), "", IF(CP$3='Property List &amp; Features'!$BG$9, $CC$3, IF(CP$3=$I1876, $CC$3, $CC$4)))</f>
        <v/>
      </c>
      <c r="CQ1876" s="12" t="str">
        <f>IF(OR($CE1876="", $CG$3=""), "", IF(CQ$3='Property List &amp; Features'!$BG$9, $CC$3, IF(CQ$3=$J1876, $CC$3, $CC$4)))</f>
        <v/>
      </c>
      <c r="CR1876" s="12" t="str">
        <f t="shared" si="1516"/>
        <v/>
      </c>
      <c r="CS1876" s="12" t="str">
        <f t="shared" si="1517"/>
        <v/>
      </c>
      <c r="CT1876" s="12" t="str">
        <f t="shared" si="1518"/>
        <v/>
      </c>
      <c r="CU1876" s="12" t="str">
        <f t="shared" si="1519"/>
        <v/>
      </c>
      <c r="CV1876" s="12" t="str">
        <f t="shared" si="1520"/>
        <v/>
      </c>
      <c r="CW1876" s="12" t="str">
        <f t="shared" si="1542"/>
        <v/>
      </c>
      <c r="CX1876" s="12" t="str">
        <f t="shared" si="1543"/>
        <v/>
      </c>
      <c r="CY1876" s="12" t="str">
        <f t="shared" si="1544"/>
        <v/>
      </c>
      <c r="CZ1876" s="12" t="str">
        <f t="shared" si="1545"/>
        <v/>
      </c>
      <c r="DA1876" s="12" t="str">
        <f t="shared" si="1546"/>
        <v/>
      </c>
      <c r="DB1876" s="12" t="str">
        <f t="shared" si="1547"/>
        <v/>
      </c>
      <c r="DC1876" s="12" t="str">
        <f t="shared" si="1548"/>
        <v/>
      </c>
      <c r="DD1876" s="12" t="str">
        <f t="shared" si="1549"/>
        <v/>
      </c>
      <c r="DE1876" s="12" t="str">
        <f t="shared" si="1550"/>
        <v/>
      </c>
      <c r="DF1876" s="12" t="str">
        <f t="shared" si="1551"/>
        <v/>
      </c>
      <c r="DG1876" s="12" t="str">
        <f t="shared" si="1552"/>
        <v/>
      </c>
      <c r="DH1876" s="12" t="str">
        <f t="shared" si="1553"/>
        <v/>
      </c>
      <c r="DI1876" s="12" t="str">
        <f t="shared" si="1554"/>
        <v/>
      </c>
      <c r="DJ1876" s="12" t="str">
        <f t="shared" si="1555"/>
        <v/>
      </c>
      <c r="DK1876" s="12" t="str">
        <f t="shared" si="1556"/>
        <v/>
      </c>
      <c r="DL1876" s="12" t="str">
        <f t="shared" si="1557"/>
        <v/>
      </c>
      <c r="DM1876" s="12" t="str">
        <f t="shared" si="1558"/>
        <v/>
      </c>
      <c r="DN1876" s="12" t="str">
        <f t="shared" si="1559"/>
        <v/>
      </c>
      <c r="DO1876" s="12" t="str">
        <f t="shared" si="1560"/>
        <v/>
      </c>
      <c r="DP1876" s="12" t="str">
        <f t="shared" si="1561"/>
        <v/>
      </c>
      <c r="DQ1876" s="12" t="str">
        <f t="shared" si="1562"/>
        <v/>
      </c>
      <c r="DR1876" s="12" t="str">
        <f t="shared" si="1524"/>
        <v/>
      </c>
      <c r="DS1876" s="12" t="str">
        <f t="shared" si="1525"/>
        <v/>
      </c>
      <c r="DT1876" s="12" t="str">
        <f t="shared" si="1526"/>
        <v/>
      </c>
      <c r="DU1876" s="12" t="str">
        <f t="shared" si="1527"/>
        <v/>
      </c>
      <c r="DV1876" s="12" t="str">
        <f t="shared" si="1528"/>
        <v/>
      </c>
      <c r="DW1876" s="12" t="str">
        <f t="shared" si="1529"/>
        <v/>
      </c>
      <c r="DX1876" s="12" t="str">
        <f t="shared" si="1530"/>
        <v/>
      </c>
      <c r="DY1876" s="12" t="str">
        <f t="shared" si="1531"/>
        <v/>
      </c>
      <c r="DZ1876" s="12" t="str">
        <f t="shared" si="1532"/>
        <v/>
      </c>
      <c r="EA1876" s="12" t="str">
        <f t="shared" si="1533"/>
        <v/>
      </c>
      <c r="EB1876" s="12" t="str">
        <f t="shared" si="1534"/>
        <v/>
      </c>
      <c r="EC1876" s="12" t="str">
        <f t="shared" si="1535"/>
        <v/>
      </c>
      <c r="ED1876" s="12" t="str">
        <f t="shared" si="1536"/>
        <v/>
      </c>
      <c r="EE1876" s="12" t="str">
        <f t="shared" si="1537"/>
        <v/>
      </c>
      <c r="EF1876" s="12" t="str">
        <f t="shared" si="1538"/>
        <v/>
      </c>
      <c r="EG1876" s="12" t="str">
        <f t="shared" si="1539"/>
        <v/>
      </c>
      <c r="EH1876" s="12" t="str">
        <f t="shared" si="1540"/>
        <v/>
      </c>
      <c r="EI1876" s="12" t="str">
        <f t="shared" si="1541"/>
        <v/>
      </c>
      <c r="EK1876" s="83" t="str">
        <f t="shared" si="1521"/>
        <v/>
      </c>
      <c r="EM1876" s="12" t="str">
        <f t="shared" si="1522"/>
        <v/>
      </c>
      <c r="EO1876" s="12" t="str">
        <f t="shared" si="1523"/>
        <v/>
      </c>
      <c r="EQ1876" s="12" t="str">
        <f>IF($EO1876="", "", IF($EQ$8=$EQ$6, COUNTIF($EO$11:$EO$2510, "&gt;"&amp;$EO1876)+1+COUNTIF($EO$11:$EO1876, $EO1876)-1, COUNTIF($EO$11:$EO$2510, "&lt;"&amp;$EO1876)+1+COUNTIF($EO$11:$EO1876, $EO1876)-1))</f>
        <v/>
      </c>
    </row>
    <row r="1877" spans="1:147" x14ac:dyDescent="0.55000000000000004">
      <c r="A1877" s="8"/>
      <c r="B1877" s="12" t="str">
        <f>IF($D1877="", "", COUNTIF($D$11:$D1877, $D1877))</f>
        <v/>
      </c>
      <c r="C1877" s="8"/>
      <c r="D1877" s="45"/>
      <c r="E1877" s="46"/>
      <c r="F1877" s="47"/>
      <c r="G1877" s="54"/>
      <c r="H1877" s="54"/>
      <c r="I1877" s="48"/>
      <c r="J1877" s="49"/>
      <c r="K1877" s="50"/>
      <c r="L1877" s="50"/>
      <c r="M1877" s="50"/>
      <c r="N1877" s="50"/>
      <c r="O1877" s="50"/>
      <c r="P1877" s="50"/>
      <c r="Q1877" s="50"/>
      <c r="R1877" s="50"/>
      <c r="S1877" s="50"/>
      <c r="T1877" s="50"/>
      <c r="U1877" s="51"/>
      <c r="V1877" s="52"/>
      <c r="W1877" s="53"/>
      <c r="X1877" s="53"/>
      <c r="Y1877" s="53"/>
      <c r="Z1877" s="53"/>
      <c r="AA1877" s="48"/>
      <c r="AB1877" s="54"/>
      <c r="AC1877" s="54"/>
      <c r="AD1877" s="54"/>
      <c r="AE1877" s="54"/>
      <c r="AF1877" s="54"/>
      <c r="AG1877" s="54"/>
      <c r="AH1877" s="54"/>
      <c r="AI1877" s="54"/>
      <c r="AJ1877" s="49"/>
      <c r="AK1877" s="48"/>
      <c r="AL1877" s="54"/>
      <c r="AM1877" s="54"/>
      <c r="AN1877" s="54"/>
      <c r="AO1877" s="54"/>
      <c r="AP1877" s="54"/>
      <c r="AQ1877" s="54"/>
      <c r="AR1877" s="54"/>
      <c r="AS1877" s="54"/>
      <c r="AT1877" s="54"/>
      <c r="AU1877" s="54"/>
      <c r="AV1877" s="54"/>
      <c r="AW1877" s="54"/>
      <c r="AX1877" s="54"/>
      <c r="AY1877" s="54"/>
      <c r="AZ1877" s="54"/>
      <c r="BA1877" s="54"/>
      <c r="BB1877" s="54"/>
      <c r="BC1877" s="54"/>
      <c r="BD1877" s="54"/>
      <c r="BE1877" s="54"/>
      <c r="BF1877" s="54"/>
      <c r="BG1877" s="54"/>
      <c r="BH1877" s="54"/>
      <c r="BI1877" s="54"/>
      <c r="BJ1877" s="54"/>
      <c r="BK1877" s="54"/>
      <c r="BL1877" s="54"/>
      <c r="BM1877" s="54"/>
      <c r="BN1877" s="54"/>
      <c r="BO1877" s="54"/>
      <c r="BP1877" s="54"/>
      <c r="BQ1877" s="54"/>
      <c r="BR1877" s="54"/>
      <c r="BS1877" s="54"/>
      <c r="BT1877" s="54"/>
      <c r="BU1877" s="54"/>
      <c r="BV1877" s="54"/>
      <c r="BW1877" s="54"/>
      <c r="BX1877" s="49"/>
      <c r="BY1877" s="55"/>
      <c r="BZ1877" s="8"/>
      <c r="CE1877" s="12" t="str">
        <f t="shared" si="1511"/>
        <v/>
      </c>
      <c r="CG1877" s="77" t="str">
        <f t="shared" si="1512"/>
        <v/>
      </c>
      <c r="CH1877" s="80" t="str">
        <f t="shared" si="1513"/>
        <v/>
      </c>
      <c r="CL1877" s="12" t="str">
        <f t="shared" si="1514"/>
        <v/>
      </c>
      <c r="CM1877" s="12" t="str">
        <f t="shared" si="1515"/>
        <v/>
      </c>
      <c r="CN1877" s="12" t="str" cm="1">
        <f t="array" ref="CN1877">IF(OR($CE1877="", $CG$3=""), "", IF(IFERROR(INDEX($K1877:$T1877, $CK1877, MATCH(CN$3, $K$3:$T$3, 0)), "")="", $CC$4, $CC$3))</f>
        <v/>
      </c>
      <c r="CO1877" s="12" t="str" cm="1">
        <f t="array" ref="CO1877">IF(OR($CE1877="", $CG$3=""), "", IF(IFERROR(INDEX($AA1877:$AJ1877, $CK1877, MATCH(CO$3, $AA$3:$AJ$3, 0)), "")="", $CC$4, $CC$3))</f>
        <v/>
      </c>
      <c r="CP1877" s="12" t="str">
        <f>IF(OR($CE1877="", $CG$3=""), "", IF(CP$3='Property List &amp; Features'!$BG$9, $CC$3, IF(CP$3=$I1877, $CC$3, $CC$4)))</f>
        <v/>
      </c>
      <c r="CQ1877" s="12" t="str">
        <f>IF(OR($CE1877="", $CG$3=""), "", IF(CQ$3='Property List &amp; Features'!$BG$9, $CC$3, IF(CQ$3=$J1877, $CC$3, $CC$4)))</f>
        <v/>
      </c>
      <c r="CR1877" s="12" t="str">
        <f t="shared" si="1516"/>
        <v/>
      </c>
      <c r="CS1877" s="12" t="str">
        <f t="shared" si="1517"/>
        <v/>
      </c>
      <c r="CT1877" s="12" t="str">
        <f t="shared" si="1518"/>
        <v/>
      </c>
      <c r="CU1877" s="12" t="str">
        <f t="shared" si="1519"/>
        <v/>
      </c>
      <c r="CV1877" s="12" t="str">
        <f t="shared" si="1520"/>
        <v/>
      </c>
      <c r="CW1877" s="12" t="str">
        <f t="shared" si="1542"/>
        <v/>
      </c>
      <c r="CX1877" s="12" t="str">
        <f t="shared" si="1543"/>
        <v/>
      </c>
      <c r="CY1877" s="12" t="str">
        <f t="shared" si="1544"/>
        <v/>
      </c>
      <c r="CZ1877" s="12" t="str">
        <f t="shared" si="1545"/>
        <v/>
      </c>
      <c r="DA1877" s="12" t="str">
        <f t="shared" si="1546"/>
        <v/>
      </c>
      <c r="DB1877" s="12" t="str">
        <f t="shared" si="1547"/>
        <v/>
      </c>
      <c r="DC1877" s="12" t="str">
        <f t="shared" si="1548"/>
        <v/>
      </c>
      <c r="DD1877" s="12" t="str">
        <f t="shared" si="1549"/>
        <v/>
      </c>
      <c r="DE1877" s="12" t="str">
        <f t="shared" si="1550"/>
        <v/>
      </c>
      <c r="DF1877" s="12" t="str">
        <f t="shared" si="1551"/>
        <v/>
      </c>
      <c r="DG1877" s="12" t="str">
        <f t="shared" si="1552"/>
        <v/>
      </c>
      <c r="DH1877" s="12" t="str">
        <f t="shared" si="1553"/>
        <v/>
      </c>
      <c r="DI1877" s="12" t="str">
        <f t="shared" si="1554"/>
        <v/>
      </c>
      <c r="DJ1877" s="12" t="str">
        <f t="shared" si="1555"/>
        <v/>
      </c>
      <c r="DK1877" s="12" t="str">
        <f t="shared" si="1556"/>
        <v/>
      </c>
      <c r="DL1877" s="12" t="str">
        <f t="shared" si="1557"/>
        <v/>
      </c>
      <c r="DM1877" s="12" t="str">
        <f t="shared" si="1558"/>
        <v/>
      </c>
      <c r="DN1877" s="12" t="str">
        <f t="shared" si="1559"/>
        <v/>
      </c>
      <c r="DO1877" s="12" t="str">
        <f t="shared" si="1560"/>
        <v/>
      </c>
      <c r="DP1877" s="12" t="str">
        <f t="shared" si="1561"/>
        <v/>
      </c>
      <c r="DQ1877" s="12" t="str">
        <f t="shared" si="1562"/>
        <v/>
      </c>
      <c r="DR1877" s="12" t="str">
        <f t="shared" si="1524"/>
        <v/>
      </c>
      <c r="DS1877" s="12" t="str">
        <f t="shared" si="1525"/>
        <v/>
      </c>
      <c r="DT1877" s="12" t="str">
        <f t="shared" si="1526"/>
        <v/>
      </c>
      <c r="DU1877" s="12" t="str">
        <f t="shared" si="1527"/>
        <v/>
      </c>
      <c r="DV1877" s="12" t="str">
        <f t="shared" si="1528"/>
        <v/>
      </c>
      <c r="DW1877" s="12" t="str">
        <f t="shared" si="1529"/>
        <v/>
      </c>
      <c r="DX1877" s="12" t="str">
        <f t="shared" si="1530"/>
        <v/>
      </c>
      <c r="DY1877" s="12" t="str">
        <f t="shared" si="1531"/>
        <v/>
      </c>
      <c r="DZ1877" s="12" t="str">
        <f t="shared" si="1532"/>
        <v/>
      </c>
      <c r="EA1877" s="12" t="str">
        <f t="shared" si="1533"/>
        <v/>
      </c>
      <c r="EB1877" s="12" t="str">
        <f t="shared" si="1534"/>
        <v/>
      </c>
      <c r="EC1877" s="12" t="str">
        <f t="shared" si="1535"/>
        <v/>
      </c>
      <c r="ED1877" s="12" t="str">
        <f t="shared" si="1536"/>
        <v/>
      </c>
      <c r="EE1877" s="12" t="str">
        <f t="shared" si="1537"/>
        <v/>
      </c>
      <c r="EF1877" s="12" t="str">
        <f t="shared" si="1538"/>
        <v/>
      </c>
      <c r="EG1877" s="12" t="str">
        <f t="shared" si="1539"/>
        <v/>
      </c>
      <c r="EH1877" s="12" t="str">
        <f t="shared" si="1540"/>
        <v/>
      </c>
      <c r="EI1877" s="12" t="str">
        <f t="shared" si="1541"/>
        <v/>
      </c>
      <c r="EK1877" s="83" t="str">
        <f t="shared" si="1521"/>
        <v/>
      </c>
      <c r="EM1877" s="12" t="str">
        <f t="shared" si="1522"/>
        <v/>
      </c>
      <c r="EO1877" s="12" t="str">
        <f t="shared" si="1523"/>
        <v/>
      </c>
      <c r="EQ1877" s="12" t="str">
        <f>IF($EO1877="", "", IF($EQ$8=$EQ$6, COUNTIF($EO$11:$EO$2510, "&gt;"&amp;$EO1877)+1+COUNTIF($EO$11:$EO1877, $EO1877)-1, COUNTIF($EO$11:$EO$2510, "&lt;"&amp;$EO1877)+1+COUNTIF($EO$11:$EO1877, $EO1877)-1))</f>
        <v/>
      </c>
    </row>
    <row r="1878" spans="1:147" x14ac:dyDescent="0.55000000000000004">
      <c r="A1878" s="8"/>
      <c r="B1878" s="12" t="str">
        <f>IF($D1878="", "", COUNTIF($D$11:$D1878, $D1878))</f>
        <v/>
      </c>
      <c r="C1878" s="8"/>
      <c r="D1878" s="45"/>
      <c r="E1878" s="46"/>
      <c r="F1878" s="47"/>
      <c r="G1878" s="54"/>
      <c r="H1878" s="54"/>
      <c r="I1878" s="48"/>
      <c r="J1878" s="49"/>
      <c r="K1878" s="50"/>
      <c r="L1878" s="50"/>
      <c r="M1878" s="50"/>
      <c r="N1878" s="50"/>
      <c r="O1878" s="50"/>
      <c r="P1878" s="50"/>
      <c r="Q1878" s="50"/>
      <c r="R1878" s="50"/>
      <c r="S1878" s="50"/>
      <c r="T1878" s="50"/>
      <c r="U1878" s="51"/>
      <c r="V1878" s="52"/>
      <c r="W1878" s="53"/>
      <c r="X1878" s="53"/>
      <c r="Y1878" s="53"/>
      <c r="Z1878" s="53"/>
      <c r="AA1878" s="48"/>
      <c r="AB1878" s="54"/>
      <c r="AC1878" s="54"/>
      <c r="AD1878" s="54"/>
      <c r="AE1878" s="54"/>
      <c r="AF1878" s="54"/>
      <c r="AG1878" s="54"/>
      <c r="AH1878" s="54"/>
      <c r="AI1878" s="54"/>
      <c r="AJ1878" s="49"/>
      <c r="AK1878" s="48"/>
      <c r="AL1878" s="54"/>
      <c r="AM1878" s="54"/>
      <c r="AN1878" s="54"/>
      <c r="AO1878" s="54"/>
      <c r="AP1878" s="54"/>
      <c r="AQ1878" s="54"/>
      <c r="AR1878" s="54"/>
      <c r="AS1878" s="54"/>
      <c r="AT1878" s="54"/>
      <c r="AU1878" s="54"/>
      <c r="AV1878" s="54"/>
      <c r="AW1878" s="54"/>
      <c r="AX1878" s="54"/>
      <c r="AY1878" s="54"/>
      <c r="AZ1878" s="54"/>
      <c r="BA1878" s="54"/>
      <c r="BB1878" s="54"/>
      <c r="BC1878" s="54"/>
      <c r="BD1878" s="54"/>
      <c r="BE1878" s="54"/>
      <c r="BF1878" s="54"/>
      <c r="BG1878" s="54"/>
      <c r="BH1878" s="54"/>
      <c r="BI1878" s="54"/>
      <c r="BJ1878" s="54"/>
      <c r="BK1878" s="54"/>
      <c r="BL1878" s="54"/>
      <c r="BM1878" s="54"/>
      <c r="BN1878" s="54"/>
      <c r="BO1878" s="54"/>
      <c r="BP1878" s="54"/>
      <c r="BQ1878" s="54"/>
      <c r="BR1878" s="54"/>
      <c r="BS1878" s="54"/>
      <c r="BT1878" s="54"/>
      <c r="BU1878" s="54"/>
      <c r="BV1878" s="54"/>
      <c r="BW1878" s="54"/>
      <c r="BX1878" s="49"/>
      <c r="BY1878" s="55"/>
      <c r="BZ1878" s="8"/>
      <c r="CE1878" s="12" t="str">
        <f t="shared" si="1511"/>
        <v/>
      </c>
      <c r="CG1878" s="77" t="str">
        <f t="shared" si="1512"/>
        <v/>
      </c>
      <c r="CH1878" s="80" t="str">
        <f t="shared" si="1513"/>
        <v/>
      </c>
      <c r="CL1878" s="12" t="str">
        <f t="shared" si="1514"/>
        <v/>
      </c>
      <c r="CM1878" s="12" t="str">
        <f t="shared" si="1515"/>
        <v/>
      </c>
      <c r="CN1878" s="12" t="str" cm="1">
        <f t="array" ref="CN1878">IF(OR($CE1878="", $CG$3=""), "", IF(IFERROR(INDEX($K1878:$T1878, $CK1878, MATCH(CN$3, $K$3:$T$3, 0)), "")="", $CC$4, $CC$3))</f>
        <v/>
      </c>
      <c r="CO1878" s="12" t="str" cm="1">
        <f t="array" ref="CO1878">IF(OR($CE1878="", $CG$3=""), "", IF(IFERROR(INDEX($AA1878:$AJ1878, $CK1878, MATCH(CO$3, $AA$3:$AJ$3, 0)), "")="", $CC$4, $CC$3))</f>
        <v/>
      </c>
      <c r="CP1878" s="12" t="str">
        <f>IF(OR($CE1878="", $CG$3=""), "", IF(CP$3='Property List &amp; Features'!$BG$9, $CC$3, IF(CP$3=$I1878, $CC$3, $CC$4)))</f>
        <v/>
      </c>
      <c r="CQ1878" s="12" t="str">
        <f>IF(OR($CE1878="", $CG$3=""), "", IF(CQ$3='Property List &amp; Features'!$BG$9, $CC$3, IF(CQ$3=$J1878, $CC$3, $CC$4)))</f>
        <v/>
      </c>
      <c r="CR1878" s="12" t="str">
        <f t="shared" si="1516"/>
        <v/>
      </c>
      <c r="CS1878" s="12" t="str">
        <f t="shared" si="1517"/>
        <v/>
      </c>
      <c r="CT1878" s="12" t="str">
        <f t="shared" si="1518"/>
        <v/>
      </c>
      <c r="CU1878" s="12" t="str">
        <f t="shared" si="1519"/>
        <v/>
      </c>
      <c r="CV1878" s="12" t="str">
        <f t="shared" si="1520"/>
        <v/>
      </c>
      <c r="CW1878" s="12" t="str">
        <f t="shared" si="1542"/>
        <v/>
      </c>
      <c r="CX1878" s="12" t="str">
        <f t="shared" si="1543"/>
        <v/>
      </c>
      <c r="CY1878" s="12" t="str">
        <f t="shared" si="1544"/>
        <v/>
      </c>
      <c r="CZ1878" s="12" t="str">
        <f t="shared" si="1545"/>
        <v/>
      </c>
      <c r="DA1878" s="12" t="str">
        <f t="shared" si="1546"/>
        <v/>
      </c>
      <c r="DB1878" s="12" t="str">
        <f t="shared" si="1547"/>
        <v/>
      </c>
      <c r="DC1878" s="12" t="str">
        <f t="shared" si="1548"/>
        <v/>
      </c>
      <c r="DD1878" s="12" t="str">
        <f t="shared" si="1549"/>
        <v/>
      </c>
      <c r="DE1878" s="12" t="str">
        <f t="shared" si="1550"/>
        <v/>
      </c>
      <c r="DF1878" s="12" t="str">
        <f t="shared" si="1551"/>
        <v/>
      </c>
      <c r="DG1878" s="12" t="str">
        <f t="shared" si="1552"/>
        <v/>
      </c>
      <c r="DH1878" s="12" t="str">
        <f t="shared" si="1553"/>
        <v/>
      </c>
      <c r="DI1878" s="12" t="str">
        <f t="shared" si="1554"/>
        <v/>
      </c>
      <c r="DJ1878" s="12" t="str">
        <f t="shared" si="1555"/>
        <v/>
      </c>
      <c r="DK1878" s="12" t="str">
        <f t="shared" si="1556"/>
        <v/>
      </c>
      <c r="DL1878" s="12" t="str">
        <f t="shared" si="1557"/>
        <v/>
      </c>
      <c r="DM1878" s="12" t="str">
        <f t="shared" si="1558"/>
        <v/>
      </c>
      <c r="DN1878" s="12" t="str">
        <f t="shared" si="1559"/>
        <v/>
      </c>
      <c r="DO1878" s="12" t="str">
        <f t="shared" si="1560"/>
        <v/>
      </c>
      <c r="DP1878" s="12" t="str">
        <f t="shared" si="1561"/>
        <v/>
      </c>
      <c r="DQ1878" s="12" t="str">
        <f t="shared" si="1562"/>
        <v/>
      </c>
      <c r="DR1878" s="12" t="str">
        <f t="shared" si="1524"/>
        <v/>
      </c>
      <c r="DS1878" s="12" t="str">
        <f t="shared" si="1525"/>
        <v/>
      </c>
      <c r="DT1878" s="12" t="str">
        <f t="shared" si="1526"/>
        <v/>
      </c>
      <c r="DU1878" s="12" t="str">
        <f t="shared" si="1527"/>
        <v/>
      </c>
      <c r="DV1878" s="12" t="str">
        <f t="shared" si="1528"/>
        <v/>
      </c>
      <c r="DW1878" s="12" t="str">
        <f t="shared" si="1529"/>
        <v/>
      </c>
      <c r="DX1878" s="12" t="str">
        <f t="shared" si="1530"/>
        <v/>
      </c>
      <c r="DY1878" s="12" t="str">
        <f t="shared" si="1531"/>
        <v/>
      </c>
      <c r="DZ1878" s="12" t="str">
        <f t="shared" si="1532"/>
        <v/>
      </c>
      <c r="EA1878" s="12" t="str">
        <f t="shared" si="1533"/>
        <v/>
      </c>
      <c r="EB1878" s="12" t="str">
        <f t="shared" si="1534"/>
        <v/>
      </c>
      <c r="EC1878" s="12" t="str">
        <f t="shared" si="1535"/>
        <v/>
      </c>
      <c r="ED1878" s="12" t="str">
        <f t="shared" si="1536"/>
        <v/>
      </c>
      <c r="EE1878" s="12" t="str">
        <f t="shared" si="1537"/>
        <v/>
      </c>
      <c r="EF1878" s="12" t="str">
        <f t="shared" si="1538"/>
        <v/>
      </c>
      <c r="EG1878" s="12" t="str">
        <f t="shared" si="1539"/>
        <v/>
      </c>
      <c r="EH1878" s="12" t="str">
        <f t="shared" si="1540"/>
        <v/>
      </c>
      <c r="EI1878" s="12" t="str">
        <f t="shared" si="1541"/>
        <v/>
      </c>
      <c r="EK1878" s="83" t="str">
        <f t="shared" si="1521"/>
        <v/>
      </c>
      <c r="EM1878" s="12" t="str">
        <f t="shared" si="1522"/>
        <v/>
      </c>
      <c r="EO1878" s="12" t="str">
        <f t="shared" si="1523"/>
        <v/>
      </c>
      <c r="EQ1878" s="12" t="str">
        <f>IF($EO1878="", "", IF($EQ$8=$EQ$6, COUNTIF($EO$11:$EO$2510, "&gt;"&amp;$EO1878)+1+COUNTIF($EO$11:$EO1878, $EO1878)-1, COUNTIF($EO$11:$EO$2510, "&lt;"&amp;$EO1878)+1+COUNTIF($EO$11:$EO1878, $EO1878)-1))</f>
        <v/>
      </c>
    </row>
    <row r="1879" spans="1:147" x14ac:dyDescent="0.55000000000000004">
      <c r="A1879" s="8"/>
      <c r="B1879" s="12" t="str">
        <f>IF($D1879="", "", COUNTIF($D$11:$D1879, $D1879))</f>
        <v/>
      </c>
      <c r="C1879" s="8"/>
      <c r="D1879" s="45"/>
      <c r="E1879" s="46"/>
      <c r="F1879" s="47"/>
      <c r="G1879" s="54"/>
      <c r="H1879" s="54"/>
      <c r="I1879" s="48"/>
      <c r="J1879" s="49"/>
      <c r="K1879" s="50"/>
      <c r="L1879" s="50"/>
      <c r="M1879" s="50"/>
      <c r="N1879" s="50"/>
      <c r="O1879" s="50"/>
      <c r="P1879" s="50"/>
      <c r="Q1879" s="50"/>
      <c r="R1879" s="50"/>
      <c r="S1879" s="50"/>
      <c r="T1879" s="50"/>
      <c r="U1879" s="51"/>
      <c r="V1879" s="52"/>
      <c r="W1879" s="53"/>
      <c r="X1879" s="53"/>
      <c r="Y1879" s="53"/>
      <c r="Z1879" s="53"/>
      <c r="AA1879" s="48"/>
      <c r="AB1879" s="54"/>
      <c r="AC1879" s="54"/>
      <c r="AD1879" s="54"/>
      <c r="AE1879" s="54"/>
      <c r="AF1879" s="54"/>
      <c r="AG1879" s="54"/>
      <c r="AH1879" s="54"/>
      <c r="AI1879" s="54"/>
      <c r="AJ1879" s="49"/>
      <c r="AK1879" s="48"/>
      <c r="AL1879" s="54"/>
      <c r="AM1879" s="54"/>
      <c r="AN1879" s="54"/>
      <c r="AO1879" s="54"/>
      <c r="AP1879" s="54"/>
      <c r="AQ1879" s="54"/>
      <c r="AR1879" s="54"/>
      <c r="AS1879" s="54"/>
      <c r="AT1879" s="54"/>
      <c r="AU1879" s="54"/>
      <c r="AV1879" s="54"/>
      <c r="AW1879" s="54"/>
      <c r="AX1879" s="54"/>
      <c r="AY1879" s="54"/>
      <c r="AZ1879" s="54"/>
      <c r="BA1879" s="54"/>
      <c r="BB1879" s="54"/>
      <c r="BC1879" s="54"/>
      <c r="BD1879" s="54"/>
      <c r="BE1879" s="54"/>
      <c r="BF1879" s="54"/>
      <c r="BG1879" s="54"/>
      <c r="BH1879" s="54"/>
      <c r="BI1879" s="54"/>
      <c r="BJ1879" s="54"/>
      <c r="BK1879" s="54"/>
      <c r="BL1879" s="54"/>
      <c r="BM1879" s="54"/>
      <c r="BN1879" s="54"/>
      <c r="BO1879" s="54"/>
      <c r="BP1879" s="54"/>
      <c r="BQ1879" s="54"/>
      <c r="BR1879" s="54"/>
      <c r="BS1879" s="54"/>
      <c r="BT1879" s="54"/>
      <c r="BU1879" s="54"/>
      <c r="BV1879" s="54"/>
      <c r="BW1879" s="54"/>
      <c r="BX1879" s="49"/>
      <c r="BY1879" s="55"/>
      <c r="BZ1879" s="8"/>
      <c r="CE1879" s="12" t="str">
        <f t="shared" si="1511"/>
        <v/>
      </c>
      <c r="CG1879" s="77" t="str">
        <f t="shared" si="1512"/>
        <v/>
      </c>
      <c r="CH1879" s="80" t="str">
        <f t="shared" si="1513"/>
        <v/>
      </c>
      <c r="CL1879" s="12" t="str">
        <f t="shared" si="1514"/>
        <v/>
      </c>
      <c r="CM1879" s="12" t="str">
        <f t="shared" si="1515"/>
        <v/>
      </c>
      <c r="CN1879" s="12" t="str" cm="1">
        <f t="array" ref="CN1879">IF(OR($CE1879="", $CG$3=""), "", IF(IFERROR(INDEX($K1879:$T1879, $CK1879, MATCH(CN$3, $K$3:$T$3, 0)), "")="", $CC$4, $CC$3))</f>
        <v/>
      </c>
      <c r="CO1879" s="12" t="str" cm="1">
        <f t="array" ref="CO1879">IF(OR($CE1879="", $CG$3=""), "", IF(IFERROR(INDEX($AA1879:$AJ1879, $CK1879, MATCH(CO$3, $AA$3:$AJ$3, 0)), "")="", $CC$4, $CC$3))</f>
        <v/>
      </c>
      <c r="CP1879" s="12" t="str">
        <f>IF(OR($CE1879="", $CG$3=""), "", IF(CP$3='Property List &amp; Features'!$BG$9, $CC$3, IF(CP$3=$I1879, $CC$3, $CC$4)))</f>
        <v/>
      </c>
      <c r="CQ1879" s="12" t="str">
        <f>IF(OR($CE1879="", $CG$3=""), "", IF(CQ$3='Property List &amp; Features'!$BG$9, $CC$3, IF(CQ$3=$J1879, $CC$3, $CC$4)))</f>
        <v/>
      </c>
      <c r="CR1879" s="12" t="str">
        <f t="shared" si="1516"/>
        <v/>
      </c>
      <c r="CS1879" s="12" t="str">
        <f t="shared" si="1517"/>
        <v/>
      </c>
      <c r="CT1879" s="12" t="str">
        <f t="shared" si="1518"/>
        <v/>
      </c>
      <c r="CU1879" s="12" t="str">
        <f t="shared" si="1519"/>
        <v/>
      </c>
      <c r="CV1879" s="12" t="str">
        <f t="shared" si="1520"/>
        <v/>
      </c>
      <c r="CW1879" s="12" t="str">
        <f t="shared" si="1542"/>
        <v/>
      </c>
      <c r="CX1879" s="12" t="str">
        <f t="shared" si="1543"/>
        <v/>
      </c>
      <c r="CY1879" s="12" t="str">
        <f t="shared" si="1544"/>
        <v/>
      </c>
      <c r="CZ1879" s="12" t="str">
        <f t="shared" si="1545"/>
        <v/>
      </c>
      <c r="DA1879" s="12" t="str">
        <f t="shared" si="1546"/>
        <v/>
      </c>
      <c r="DB1879" s="12" t="str">
        <f t="shared" si="1547"/>
        <v/>
      </c>
      <c r="DC1879" s="12" t="str">
        <f t="shared" si="1548"/>
        <v/>
      </c>
      <c r="DD1879" s="12" t="str">
        <f t="shared" si="1549"/>
        <v/>
      </c>
      <c r="DE1879" s="12" t="str">
        <f t="shared" si="1550"/>
        <v/>
      </c>
      <c r="DF1879" s="12" t="str">
        <f t="shared" si="1551"/>
        <v/>
      </c>
      <c r="DG1879" s="12" t="str">
        <f t="shared" si="1552"/>
        <v/>
      </c>
      <c r="DH1879" s="12" t="str">
        <f t="shared" si="1553"/>
        <v/>
      </c>
      <c r="DI1879" s="12" t="str">
        <f t="shared" si="1554"/>
        <v/>
      </c>
      <c r="DJ1879" s="12" t="str">
        <f t="shared" si="1555"/>
        <v/>
      </c>
      <c r="DK1879" s="12" t="str">
        <f t="shared" si="1556"/>
        <v/>
      </c>
      <c r="DL1879" s="12" t="str">
        <f t="shared" si="1557"/>
        <v/>
      </c>
      <c r="DM1879" s="12" t="str">
        <f t="shared" si="1558"/>
        <v/>
      </c>
      <c r="DN1879" s="12" t="str">
        <f t="shared" si="1559"/>
        <v/>
      </c>
      <c r="DO1879" s="12" t="str">
        <f t="shared" si="1560"/>
        <v/>
      </c>
      <c r="DP1879" s="12" t="str">
        <f t="shared" si="1561"/>
        <v/>
      </c>
      <c r="DQ1879" s="12" t="str">
        <f t="shared" si="1562"/>
        <v/>
      </c>
      <c r="DR1879" s="12" t="str">
        <f t="shared" si="1524"/>
        <v/>
      </c>
      <c r="DS1879" s="12" t="str">
        <f t="shared" si="1525"/>
        <v/>
      </c>
      <c r="DT1879" s="12" t="str">
        <f t="shared" si="1526"/>
        <v/>
      </c>
      <c r="DU1879" s="12" t="str">
        <f t="shared" si="1527"/>
        <v/>
      </c>
      <c r="DV1879" s="12" t="str">
        <f t="shared" si="1528"/>
        <v/>
      </c>
      <c r="DW1879" s="12" t="str">
        <f t="shared" si="1529"/>
        <v/>
      </c>
      <c r="DX1879" s="12" t="str">
        <f t="shared" si="1530"/>
        <v/>
      </c>
      <c r="DY1879" s="12" t="str">
        <f t="shared" si="1531"/>
        <v/>
      </c>
      <c r="DZ1879" s="12" t="str">
        <f t="shared" si="1532"/>
        <v/>
      </c>
      <c r="EA1879" s="12" t="str">
        <f t="shared" si="1533"/>
        <v/>
      </c>
      <c r="EB1879" s="12" t="str">
        <f t="shared" si="1534"/>
        <v/>
      </c>
      <c r="EC1879" s="12" t="str">
        <f t="shared" si="1535"/>
        <v/>
      </c>
      <c r="ED1879" s="12" t="str">
        <f t="shared" si="1536"/>
        <v/>
      </c>
      <c r="EE1879" s="12" t="str">
        <f t="shared" si="1537"/>
        <v/>
      </c>
      <c r="EF1879" s="12" t="str">
        <f t="shared" si="1538"/>
        <v/>
      </c>
      <c r="EG1879" s="12" t="str">
        <f t="shared" si="1539"/>
        <v/>
      </c>
      <c r="EH1879" s="12" t="str">
        <f t="shared" si="1540"/>
        <v/>
      </c>
      <c r="EI1879" s="12" t="str">
        <f t="shared" si="1541"/>
        <v/>
      </c>
      <c r="EK1879" s="83" t="str">
        <f t="shared" si="1521"/>
        <v/>
      </c>
      <c r="EM1879" s="12" t="str">
        <f t="shared" si="1522"/>
        <v/>
      </c>
      <c r="EO1879" s="12" t="str">
        <f t="shared" si="1523"/>
        <v/>
      </c>
      <c r="EQ1879" s="12" t="str">
        <f>IF($EO1879="", "", IF($EQ$8=$EQ$6, COUNTIF($EO$11:$EO$2510, "&gt;"&amp;$EO1879)+1+COUNTIF($EO$11:$EO1879, $EO1879)-1, COUNTIF($EO$11:$EO$2510, "&lt;"&amp;$EO1879)+1+COUNTIF($EO$11:$EO1879, $EO1879)-1))</f>
        <v/>
      </c>
    </row>
    <row r="1880" spans="1:147" x14ac:dyDescent="0.55000000000000004">
      <c r="A1880" s="8"/>
      <c r="B1880" s="12" t="str">
        <f>IF($D1880="", "", COUNTIF($D$11:$D1880, $D1880))</f>
        <v/>
      </c>
      <c r="C1880" s="8"/>
      <c r="D1880" s="45"/>
      <c r="E1880" s="46"/>
      <c r="F1880" s="47"/>
      <c r="G1880" s="54"/>
      <c r="H1880" s="54"/>
      <c r="I1880" s="48"/>
      <c r="J1880" s="49"/>
      <c r="K1880" s="50"/>
      <c r="L1880" s="50"/>
      <c r="M1880" s="50"/>
      <c r="N1880" s="50"/>
      <c r="O1880" s="50"/>
      <c r="P1880" s="50"/>
      <c r="Q1880" s="50"/>
      <c r="R1880" s="50"/>
      <c r="S1880" s="50"/>
      <c r="T1880" s="50"/>
      <c r="U1880" s="51"/>
      <c r="V1880" s="52"/>
      <c r="W1880" s="53"/>
      <c r="X1880" s="53"/>
      <c r="Y1880" s="53"/>
      <c r="Z1880" s="53"/>
      <c r="AA1880" s="48"/>
      <c r="AB1880" s="54"/>
      <c r="AC1880" s="54"/>
      <c r="AD1880" s="54"/>
      <c r="AE1880" s="54"/>
      <c r="AF1880" s="54"/>
      <c r="AG1880" s="54"/>
      <c r="AH1880" s="54"/>
      <c r="AI1880" s="54"/>
      <c r="AJ1880" s="49"/>
      <c r="AK1880" s="48"/>
      <c r="AL1880" s="54"/>
      <c r="AM1880" s="54"/>
      <c r="AN1880" s="54"/>
      <c r="AO1880" s="54"/>
      <c r="AP1880" s="54"/>
      <c r="AQ1880" s="54"/>
      <c r="AR1880" s="54"/>
      <c r="AS1880" s="54"/>
      <c r="AT1880" s="54"/>
      <c r="AU1880" s="54"/>
      <c r="AV1880" s="54"/>
      <c r="AW1880" s="54"/>
      <c r="AX1880" s="54"/>
      <c r="AY1880" s="54"/>
      <c r="AZ1880" s="54"/>
      <c r="BA1880" s="54"/>
      <c r="BB1880" s="54"/>
      <c r="BC1880" s="54"/>
      <c r="BD1880" s="54"/>
      <c r="BE1880" s="54"/>
      <c r="BF1880" s="54"/>
      <c r="BG1880" s="54"/>
      <c r="BH1880" s="54"/>
      <c r="BI1880" s="54"/>
      <c r="BJ1880" s="54"/>
      <c r="BK1880" s="54"/>
      <c r="BL1880" s="54"/>
      <c r="BM1880" s="54"/>
      <c r="BN1880" s="54"/>
      <c r="BO1880" s="54"/>
      <c r="BP1880" s="54"/>
      <c r="BQ1880" s="54"/>
      <c r="BR1880" s="54"/>
      <c r="BS1880" s="54"/>
      <c r="BT1880" s="54"/>
      <c r="BU1880" s="54"/>
      <c r="BV1880" s="54"/>
      <c r="BW1880" s="54"/>
      <c r="BX1880" s="49"/>
      <c r="BY1880" s="55"/>
      <c r="BZ1880" s="8"/>
      <c r="CE1880" s="12" t="str">
        <f t="shared" si="1511"/>
        <v/>
      </c>
      <c r="CG1880" s="77" t="str">
        <f t="shared" si="1512"/>
        <v/>
      </c>
      <c r="CH1880" s="80" t="str">
        <f t="shared" si="1513"/>
        <v/>
      </c>
      <c r="CL1880" s="12" t="str">
        <f t="shared" si="1514"/>
        <v/>
      </c>
      <c r="CM1880" s="12" t="str">
        <f t="shared" si="1515"/>
        <v/>
      </c>
      <c r="CN1880" s="12" t="str" cm="1">
        <f t="array" ref="CN1880">IF(OR($CE1880="", $CG$3=""), "", IF(IFERROR(INDEX($K1880:$T1880, $CK1880, MATCH(CN$3, $K$3:$T$3, 0)), "")="", $CC$4, $CC$3))</f>
        <v/>
      </c>
      <c r="CO1880" s="12" t="str" cm="1">
        <f t="array" ref="CO1880">IF(OR($CE1880="", $CG$3=""), "", IF(IFERROR(INDEX($AA1880:$AJ1880, $CK1880, MATCH(CO$3, $AA$3:$AJ$3, 0)), "")="", $CC$4, $CC$3))</f>
        <v/>
      </c>
      <c r="CP1880" s="12" t="str">
        <f>IF(OR($CE1880="", $CG$3=""), "", IF(CP$3='Property List &amp; Features'!$BG$9, $CC$3, IF(CP$3=$I1880, $CC$3, $CC$4)))</f>
        <v/>
      </c>
      <c r="CQ1880" s="12" t="str">
        <f>IF(OR($CE1880="", $CG$3=""), "", IF(CQ$3='Property List &amp; Features'!$BG$9, $CC$3, IF(CQ$3=$J1880, $CC$3, $CC$4)))</f>
        <v/>
      </c>
      <c r="CR1880" s="12" t="str">
        <f t="shared" si="1516"/>
        <v/>
      </c>
      <c r="CS1880" s="12" t="str">
        <f t="shared" si="1517"/>
        <v/>
      </c>
      <c r="CT1880" s="12" t="str">
        <f t="shared" si="1518"/>
        <v/>
      </c>
      <c r="CU1880" s="12" t="str">
        <f t="shared" si="1519"/>
        <v/>
      </c>
      <c r="CV1880" s="12" t="str">
        <f t="shared" si="1520"/>
        <v/>
      </c>
      <c r="CW1880" s="12" t="str">
        <f t="shared" si="1542"/>
        <v/>
      </c>
      <c r="CX1880" s="12" t="str">
        <f t="shared" si="1543"/>
        <v/>
      </c>
      <c r="CY1880" s="12" t="str">
        <f t="shared" si="1544"/>
        <v/>
      </c>
      <c r="CZ1880" s="12" t="str">
        <f t="shared" si="1545"/>
        <v/>
      </c>
      <c r="DA1880" s="12" t="str">
        <f t="shared" si="1546"/>
        <v/>
      </c>
      <c r="DB1880" s="12" t="str">
        <f t="shared" si="1547"/>
        <v/>
      </c>
      <c r="DC1880" s="12" t="str">
        <f t="shared" si="1548"/>
        <v/>
      </c>
      <c r="DD1880" s="12" t="str">
        <f t="shared" si="1549"/>
        <v/>
      </c>
      <c r="DE1880" s="12" t="str">
        <f t="shared" si="1550"/>
        <v/>
      </c>
      <c r="DF1880" s="12" t="str">
        <f t="shared" si="1551"/>
        <v/>
      </c>
      <c r="DG1880" s="12" t="str">
        <f t="shared" si="1552"/>
        <v/>
      </c>
      <c r="DH1880" s="12" t="str">
        <f t="shared" si="1553"/>
        <v/>
      </c>
      <c r="DI1880" s="12" t="str">
        <f t="shared" si="1554"/>
        <v/>
      </c>
      <c r="DJ1880" s="12" t="str">
        <f t="shared" si="1555"/>
        <v/>
      </c>
      <c r="DK1880" s="12" t="str">
        <f t="shared" si="1556"/>
        <v/>
      </c>
      <c r="DL1880" s="12" t="str">
        <f t="shared" si="1557"/>
        <v/>
      </c>
      <c r="DM1880" s="12" t="str">
        <f t="shared" si="1558"/>
        <v/>
      </c>
      <c r="DN1880" s="12" t="str">
        <f t="shared" si="1559"/>
        <v/>
      </c>
      <c r="DO1880" s="12" t="str">
        <f t="shared" si="1560"/>
        <v/>
      </c>
      <c r="DP1880" s="12" t="str">
        <f t="shared" si="1561"/>
        <v/>
      </c>
      <c r="DQ1880" s="12" t="str">
        <f t="shared" si="1562"/>
        <v/>
      </c>
      <c r="DR1880" s="12" t="str">
        <f t="shared" si="1524"/>
        <v/>
      </c>
      <c r="DS1880" s="12" t="str">
        <f t="shared" si="1525"/>
        <v/>
      </c>
      <c r="DT1880" s="12" t="str">
        <f t="shared" si="1526"/>
        <v/>
      </c>
      <c r="DU1880" s="12" t="str">
        <f t="shared" si="1527"/>
        <v/>
      </c>
      <c r="DV1880" s="12" t="str">
        <f t="shared" si="1528"/>
        <v/>
      </c>
      <c r="DW1880" s="12" t="str">
        <f t="shared" si="1529"/>
        <v/>
      </c>
      <c r="DX1880" s="12" t="str">
        <f t="shared" si="1530"/>
        <v/>
      </c>
      <c r="DY1880" s="12" t="str">
        <f t="shared" si="1531"/>
        <v/>
      </c>
      <c r="DZ1880" s="12" t="str">
        <f t="shared" si="1532"/>
        <v/>
      </c>
      <c r="EA1880" s="12" t="str">
        <f t="shared" si="1533"/>
        <v/>
      </c>
      <c r="EB1880" s="12" t="str">
        <f t="shared" si="1534"/>
        <v/>
      </c>
      <c r="EC1880" s="12" t="str">
        <f t="shared" si="1535"/>
        <v/>
      </c>
      <c r="ED1880" s="12" t="str">
        <f t="shared" si="1536"/>
        <v/>
      </c>
      <c r="EE1880" s="12" t="str">
        <f t="shared" si="1537"/>
        <v/>
      </c>
      <c r="EF1880" s="12" t="str">
        <f t="shared" si="1538"/>
        <v/>
      </c>
      <c r="EG1880" s="12" t="str">
        <f t="shared" si="1539"/>
        <v/>
      </c>
      <c r="EH1880" s="12" t="str">
        <f t="shared" si="1540"/>
        <v/>
      </c>
      <c r="EI1880" s="12" t="str">
        <f t="shared" si="1541"/>
        <v/>
      </c>
      <c r="EK1880" s="83" t="str">
        <f t="shared" si="1521"/>
        <v/>
      </c>
      <c r="EM1880" s="12" t="str">
        <f t="shared" si="1522"/>
        <v/>
      </c>
      <c r="EO1880" s="12" t="str">
        <f t="shared" si="1523"/>
        <v/>
      </c>
      <c r="EQ1880" s="12" t="str">
        <f>IF($EO1880="", "", IF($EQ$8=$EQ$6, COUNTIF($EO$11:$EO$2510, "&gt;"&amp;$EO1880)+1+COUNTIF($EO$11:$EO1880, $EO1880)-1, COUNTIF($EO$11:$EO$2510, "&lt;"&amp;$EO1880)+1+COUNTIF($EO$11:$EO1880, $EO1880)-1))</f>
        <v/>
      </c>
    </row>
    <row r="1881" spans="1:147" x14ac:dyDescent="0.55000000000000004">
      <c r="A1881" s="8"/>
      <c r="B1881" s="12" t="str">
        <f>IF($D1881="", "", COUNTIF($D$11:$D1881, $D1881))</f>
        <v/>
      </c>
      <c r="C1881" s="8"/>
      <c r="D1881" s="45"/>
      <c r="E1881" s="46"/>
      <c r="F1881" s="47"/>
      <c r="G1881" s="54"/>
      <c r="H1881" s="54"/>
      <c r="I1881" s="48"/>
      <c r="J1881" s="49"/>
      <c r="K1881" s="50"/>
      <c r="L1881" s="50"/>
      <c r="M1881" s="50"/>
      <c r="N1881" s="50"/>
      <c r="O1881" s="50"/>
      <c r="P1881" s="50"/>
      <c r="Q1881" s="50"/>
      <c r="R1881" s="50"/>
      <c r="S1881" s="50"/>
      <c r="T1881" s="50"/>
      <c r="U1881" s="51"/>
      <c r="V1881" s="52"/>
      <c r="W1881" s="53"/>
      <c r="X1881" s="53"/>
      <c r="Y1881" s="53"/>
      <c r="Z1881" s="53"/>
      <c r="AA1881" s="48"/>
      <c r="AB1881" s="54"/>
      <c r="AC1881" s="54"/>
      <c r="AD1881" s="54"/>
      <c r="AE1881" s="54"/>
      <c r="AF1881" s="54"/>
      <c r="AG1881" s="54"/>
      <c r="AH1881" s="54"/>
      <c r="AI1881" s="54"/>
      <c r="AJ1881" s="49"/>
      <c r="AK1881" s="48"/>
      <c r="AL1881" s="54"/>
      <c r="AM1881" s="54"/>
      <c r="AN1881" s="54"/>
      <c r="AO1881" s="54"/>
      <c r="AP1881" s="54"/>
      <c r="AQ1881" s="54"/>
      <c r="AR1881" s="54"/>
      <c r="AS1881" s="54"/>
      <c r="AT1881" s="54"/>
      <c r="AU1881" s="54"/>
      <c r="AV1881" s="54"/>
      <c r="AW1881" s="54"/>
      <c r="AX1881" s="54"/>
      <c r="AY1881" s="54"/>
      <c r="AZ1881" s="54"/>
      <c r="BA1881" s="54"/>
      <c r="BB1881" s="54"/>
      <c r="BC1881" s="54"/>
      <c r="BD1881" s="54"/>
      <c r="BE1881" s="54"/>
      <c r="BF1881" s="54"/>
      <c r="BG1881" s="54"/>
      <c r="BH1881" s="54"/>
      <c r="BI1881" s="54"/>
      <c r="BJ1881" s="54"/>
      <c r="BK1881" s="54"/>
      <c r="BL1881" s="54"/>
      <c r="BM1881" s="54"/>
      <c r="BN1881" s="54"/>
      <c r="BO1881" s="54"/>
      <c r="BP1881" s="54"/>
      <c r="BQ1881" s="54"/>
      <c r="BR1881" s="54"/>
      <c r="BS1881" s="54"/>
      <c r="BT1881" s="54"/>
      <c r="BU1881" s="54"/>
      <c r="BV1881" s="54"/>
      <c r="BW1881" s="54"/>
      <c r="BX1881" s="49"/>
      <c r="BY1881" s="55"/>
      <c r="BZ1881" s="8"/>
      <c r="CE1881" s="12" t="str">
        <f t="shared" si="1511"/>
        <v/>
      </c>
      <c r="CG1881" s="77" t="str">
        <f t="shared" si="1512"/>
        <v/>
      </c>
      <c r="CH1881" s="80" t="str">
        <f t="shared" si="1513"/>
        <v/>
      </c>
      <c r="CL1881" s="12" t="str">
        <f t="shared" si="1514"/>
        <v/>
      </c>
      <c r="CM1881" s="12" t="str">
        <f t="shared" si="1515"/>
        <v/>
      </c>
      <c r="CN1881" s="12" t="str" cm="1">
        <f t="array" ref="CN1881">IF(OR($CE1881="", $CG$3=""), "", IF(IFERROR(INDEX($K1881:$T1881, $CK1881, MATCH(CN$3, $K$3:$T$3, 0)), "")="", $CC$4, $CC$3))</f>
        <v/>
      </c>
      <c r="CO1881" s="12" t="str" cm="1">
        <f t="array" ref="CO1881">IF(OR($CE1881="", $CG$3=""), "", IF(IFERROR(INDEX($AA1881:$AJ1881, $CK1881, MATCH(CO$3, $AA$3:$AJ$3, 0)), "")="", $CC$4, $CC$3))</f>
        <v/>
      </c>
      <c r="CP1881" s="12" t="str">
        <f>IF(OR($CE1881="", $CG$3=""), "", IF(CP$3='Property List &amp; Features'!$BG$9, $CC$3, IF(CP$3=$I1881, $CC$3, $CC$4)))</f>
        <v/>
      </c>
      <c r="CQ1881" s="12" t="str">
        <f>IF(OR($CE1881="", $CG$3=""), "", IF(CQ$3='Property List &amp; Features'!$BG$9, $CC$3, IF(CQ$3=$J1881, $CC$3, $CC$4)))</f>
        <v/>
      </c>
      <c r="CR1881" s="12" t="str">
        <f t="shared" si="1516"/>
        <v/>
      </c>
      <c r="CS1881" s="12" t="str">
        <f t="shared" si="1517"/>
        <v/>
      </c>
      <c r="CT1881" s="12" t="str">
        <f t="shared" si="1518"/>
        <v/>
      </c>
      <c r="CU1881" s="12" t="str">
        <f t="shared" si="1519"/>
        <v/>
      </c>
      <c r="CV1881" s="12" t="str">
        <f t="shared" si="1520"/>
        <v/>
      </c>
      <c r="CW1881" s="12" t="str">
        <f t="shared" si="1542"/>
        <v/>
      </c>
      <c r="CX1881" s="12" t="str">
        <f t="shared" si="1543"/>
        <v/>
      </c>
      <c r="CY1881" s="12" t="str">
        <f t="shared" si="1544"/>
        <v/>
      </c>
      <c r="CZ1881" s="12" t="str">
        <f t="shared" si="1545"/>
        <v/>
      </c>
      <c r="DA1881" s="12" t="str">
        <f t="shared" si="1546"/>
        <v/>
      </c>
      <c r="DB1881" s="12" t="str">
        <f t="shared" si="1547"/>
        <v/>
      </c>
      <c r="DC1881" s="12" t="str">
        <f t="shared" si="1548"/>
        <v/>
      </c>
      <c r="DD1881" s="12" t="str">
        <f t="shared" si="1549"/>
        <v/>
      </c>
      <c r="DE1881" s="12" t="str">
        <f t="shared" si="1550"/>
        <v/>
      </c>
      <c r="DF1881" s="12" t="str">
        <f t="shared" si="1551"/>
        <v/>
      </c>
      <c r="DG1881" s="12" t="str">
        <f t="shared" si="1552"/>
        <v/>
      </c>
      <c r="DH1881" s="12" t="str">
        <f t="shared" si="1553"/>
        <v/>
      </c>
      <c r="DI1881" s="12" t="str">
        <f t="shared" si="1554"/>
        <v/>
      </c>
      <c r="DJ1881" s="12" t="str">
        <f t="shared" si="1555"/>
        <v/>
      </c>
      <c r="DK1881" s="12" t="str">
        <f t="shared" si="1556"/>
        <v/>
      </c>
      <c r="DL1881" s="12" t="str">
        <f t="shared" si="1557"/>
        <v/>
      </c>
      <c r="DM1881" s="12" t="str">
        <f t="shared" si="1558"/>
        <v/>
      </c>
      <c r="DN1881" s="12" t="str">
        <f t="shared" si="1559"/>
        <v/>
      </c>
      <c r="DO1881" s="12" t="str">
        <f t="shared" si="1560"/>
        <v/>
      </c>
      <c r="DP1881" s="12" t="str">
        <f t="shared" si="1561"/>
        <v/>
      </c>
      <c r="DQ1881" s="12" t="str">
        <f t="shared" si="1562"/>
        <v/>
      </c>
      <c r="DR1881" s="12" t="str">
        <f t="shared" si="1524"/>
        <v/>
      </c>
      <c r="DS1881" s="12" t="str">
        <f t="shared" si="1525"/>
        <v/>
      </c>
      <c r="DT1881" s="12" t="str">
        <f t="shared" si="1526"/>
        <v/>
      </c>
      <c r="DU1881" s="12" t="str">
        <f t="shared" si="1527"/>
        <v/>
      </c>
      <c r="DV1881" s="12" t="str">
        <f t="shared" si="1528"/>
        <v/>
      </c>
      <c r="DW1881" s="12" t="str">
        <f t="shared" si="1529"/>
        <v/>
      </c>
      <c r="DX1881" s="12" t="str">
        <f t="shared" si="1530"/>
        <v/>
      </c>
      <c r="DY1881" s="12" t="str">
        <f t="shared" si="1531"/>
        <v/>
      </c>
      <c r="DZ1881" s="12" t="str">
        <f t="shared" si="1532"/>
        <v/>
      </c>
      <c r="EA1881" s="12" t="str">
        <f t="shared" si="1533"/>
        <v/>
      </c>
      <c r="EB1881" s="12" t="str">
        <f t="shared" si="1534"/>
        <v/>
      </c>
      <c r="EC1881" s="12" t="str">
        <f t="shared" si="1535"/>
        <v/>
      </c>
      <c r="ED1881" s="12" t="str">
        <f t="shared" si="1536"/>
        <v/>
      </c>
      <c r="EE1881" s="12" t="str">
        <f t="shared" si="1537"/>
        <v/>
      </c>
      <c r="EF1881" s="12" t="str">
        <f t="shared" si="1538"/>
        <v/>
      </c>
      <c r="EG1881" s="12" t="str">
        <f t="shared" si="1539"/>
        <v/>
      </c>
      <c r="EH1881" s="12" t="str">
        <f t="shared" si="1540"/>
        <v/>
      </c>
      <c r="EI1881" s="12" t="str">
        <f t="shared" si="1541"/>
        <v/>
      </c>
      <c r="EK1881" s="83" t="str">
        <f t="shared" si="1521"/>
        <v/>
      </c>
      <c r="EM1881" s="12" t="str">
        <f t="shared" si="1522"/>
        <v/>
      </c>
      <c r="EO1881" s="12" t="str">
        <f t="shared" si="1523"/>
        <v/>
      </c>
      <c r="EQ1881" s="12" t="str">
        <f>IF($EO1881="", "", IF($EQ$8=$EQ$6, COUNTIF($EO$11:$EO$2510, "&gt;"&amp;$EO1881)+1+COUNTIF($EO$11:$EO1881, $EO1881)-1, COUNTIF($EO$11:$EO$2510, "&lt;"&amp;$EO1881)+1+COUNTIF($EO$11:$EO1881, $EO1881)-1))</f>
        <v/>
      </c>
    </row>
    <row r="1882" spans="1:147" x14ac:dyDescent="0.55000000000000004">
      <c r="A1882" s="8"/>
      <c r="B1882" s="12" t="str">
        <f>IF($D1882="", "", COUNTIF($D$11:$D1882, $D1882))</f>
        <v/>
      </c>
      <c r="C1882" s="8"/>
      <c r="D1882" s="45"/>
      <c r="E1882" s="46"/>
      <c r="F1882" s="47"/>
      <c r="G1882" s="54"/>
      <c r="H1882" s="54"/>
      <c r="I1882" s="48"/>
      <c r="J1882" s="49"/>
      <c r="K1882" s="50"/>
      <c r="L1882" s="50"/>
      <c r="M1882" s="50"/>
      <c r="N1882" s="50"/>
      <c r="O1882" s="50"/>
      <c r="P1882" s="50"/>
      <c r="Q1882" s="50"/>
      <c r="R1882" s="50"/>
      <c r="S1882" s="50"/>
      <c r="T1882" s="50"/>
      <c r="U1882" s="51"/>
      <c r="V1882" s="52"/>
      <c r="W1882" s="53"/>
      <c r="X1882" s="53"/>
      <c r="Y1882" s="53"/>
      <c r="Z1882" s="53"/>
      <c r="AA1882" s="48"/>
      <c r="AB1882" s="54"/>
      <c r="AC1882" s="54"/>
      <c r="AD1882" s="54"/>
      <c r="AE1882" s="54"/>
      <c r="AF1882" s="54"/>
      <c r="AG1882" s="54"/>
      <c r="AH1882" s="54"/>
      <c r="AI1882" s="54"/>
      <c r="AJ1882" s="49"/>
      <c r="AK1882" s="48"/>
      <c r="AL1882" s="54"/>
      <c r="AM1882" s="54"/>
      <c r="AN1882" s="54"/>
      <c r="AO1882" s="54"/>
      <c r="AP1882" s="54"/>
      <c r="AQ1882" s="54"/>
      <c r="AR1882" s="54"/>
      <c r="AS1882" s="54"/>
      <c r="AT1882" s="54"/>
      <c r="AU1882" s="54"/>
      <c r="AV1882" s="54"/>
      <c r="AW1882" s="54"/>
      <c r="AX1882" s="54"/>
      <c r="AY1882" s="54"/>
      <c r="AZ1882" s="54"/>
      <c r="BA1882" s="54"/>
      <c r="BB1882" s="54"/>
      <c r="BC1882" s="54"/>
      <c r="BD1882" s="54"/>
      <c r="BE1882" s="54"/>
      <c r="BF1882" s="54"/>
      <c r="BG1882" s="54"/>
      <c r="BH1882" s="54"/>
      <c r="BI1882" s="54"/>
      <c r="BJ1882" s="54"/>
      <c r="BK1882" s="54"/>
      <c r="BL1882" s="54"/>
      <c r="BM1882" s="54"/>
      <c r="BN1882" s="54"/>
      <c r="BO1882" s="54"/>
      <c r="BP1882" s="54"/>
      <c r="BQ1882" s="54"/>
      <c r="BR1882" s="54"/>
      <c r="BS1882" s="54"/>
      <c r="BT1882" s="54"/>
      <c r="BU1882" s="54"/>
      <c r="BV1882" s="54"/>
      <c r="BW1882" s="54"/>
      <c r="BX1882" s="49"/>
      <c r="BY1882" s="55"/>
      <c r="BZ1882" s="8"/>
      <c r="CE1882" s="12" t="str">
        <f t="shared" si="1511"/>
        <v/>
      </c>
      <c r="CG1882" s="77" t="str">
        <f t="shared" si="1512"/>
        <v/>
      </c>
      <c r="CH1882" s="80" t="str">
        <f t="shared" si="1513"/>
        <v/>
      </c>
      <c r="CL1882" s="12" t="str">
        <f t="shared" si="1514"/>
        <v/>
      </c>
      <c r="CM1882" s="12" t="str">
        <f t="shared" si="1515"/>
        <v/>
      </c>
      <c r="CN1882" s="12" t="str" cm="1">
        <f t="array" ref="CN1882">IF(OR($CE1882="", $CG$3=""), "", IF(IFERROR(INDEX($K1882:$T1882, $CK1882, MATCH(CN$3, $K$3:$T$3, 0)), "")="", $CC$4, $CC$3))</f>
        <v/>
      </c>
      <c r="CO1882" s="12" t="str" cm="1">
        <f t="array" ref="CO1882">IF(OR($CE1882="", $CG$3=""), "", IF(IFERROR(INDEX($AA1882:$AJ1882, $CK1882, MATCH(CO$3, $AA$3:$AJ$3, 0)), "")="", $CC$4, $CC$3))</f>
        <v/>
      </c>
      <c r="CP1882" s="12" t="str">
        <f>IF(OR($CE1882="", $CG$3=""), "", IF(CP$3='Property List &amp; Features'!$BG$9, $CC$3, IF(CP$3=$I1882, $CC$3, $CC$4)))</f>
        <v/>
      </c>
      <c r="CQ1882" s="12" t="str">
        <f>IF(OR($CE1882="", $CG$3=""), "", IF(CQ$3='Property List &amp; Features'!$BG$9, $CC$3, IF(CQ$3=$J1882, $CC$3, $CC$4)))</f>
        <v/>
      </c>
      <c r="CR1882" s="12" t="str">
        <f t="shared" si="1516"/>
        <v/>
      </c>
      <c r="CS1882" s="12" t="str">
        <f t="shared" si="1517"/>
        <v/>
      </c>
      <c r="CT1882" s="12" t="str">
        <f t="shared" si="1518"/>
        <v/>
      </c>
      <c r="CU1882" s="12" t="str">
        <f t="shared" si="1519"/>
        <v/>
      </c>
      <c r="CV1882" s="12" t="str">
        <f t="shared" si="1520"/>
        <v/>
      </c>
      <c r="CW1882" s="12" t="str">
        <f t="shared" si="1542"/>
        <v/>
      </c>
      <c r="CX1882" s="12" t="str">
        <f t="shared" si="1543"/>
        <v/>
      </c>
      <c r="CY1882" s="12" t="str">
        <f t="shared" si="1544"/>
        <v/>
      </c>
      <c r="CZ1882" s="12" t="str">
        <f t="shared" si="1545"/>
        <v/>
      </c>
      <c r="DA1882" s="12" t="str">
        <f t="shared" si="1546"/>
        <v/>
      </c>
      <c r="DB1882" s="12" t="str">
        <f t="shared" si="1547"/>
        <v/>
      </c>
      <c r="DC1882" s="12" t="str">
        <f t="shared" si="1548"/>
        <v/>
      </c>
      <c r="DD1882" s="12" t="str">
        <f t="shared" si="1549"/>
        <v/>
      </c>
      <c r="DE1882" s="12" t="str">
        <f t="shared" si="1550"/>
        <v/>
      </c>
      <c r="DF1882" s="12" t="str">
        <f t="shared" si="1551"/>
        <v/>
      </c>
      <c r="DG1882" s="12" t="str">
        <f t="shared" si="1552"/>
        <v/>
      </c>
      <c r="DH1882" s="12" t="str">
        <f t="shared" si="1553"/>
        <v/>
      </c>
      <c r="DI1882" s="12" t="str">
        <f t="shared" si="1554"/>
        <v/>
      </c>
      <c r="DJ1882" s="12" t="str">
        <f t="shared" si="1555"/>
        <v/>
      </c>
      <c r="DK1882" s="12" t="str">
        <f t="shared" si="1556"/>
        <v/>
      </c>
      <c r="DL1882" s="12" t="str">
        <f t="shared" si="1557"/>
        <v/>
      </c>
      <c r="DM1882" s="12" t="str">
        <f t="shared" si="1558"/>
        <v/>
      </c>
      <c r="DN1882" s="12" t="str">
        <f t="shared" si="1559"/>
        <v/>
      </c>
      <c r="DO1882" s="12" t="str">
        <f t="shared" si="1560"/>
        <v/>
      </c>
      <c r="DP1882" s="12" t="str">
        <f t="shared" si="1561"/>
        <v/>
      </c>
      <c r="DQ1882" s="12" t="str">
        <f t="shared" si="1562"/>
        <v/>
      </c>
      <c r="DR1882" s="12" t="str">
        <f t="shared" si="1524"/>
        <v/>
      </c>
      <c r="DS1882" s="12" t="str">
        <f t="shared" si="1525"/>
        <v/>
      </c>
      <c r="DT1882" s="12" t="str">
        <f t="shared" si="1526"/>
        <v/>
      </c>
      <c r="DU1882" s="12" t="str">
        <f t="shared" si="1527"/>
        <v/>
      </c>
      <c r="DV1882" s="12" t="str">
        <f t="shared" si="1528"/>
        <v/>
      </c>
      <c r="DW1882" s="12" t="str">
        <f t="shared" si="1529"/>
        <v/>
      </c>
      <c r="DX1882" s="12" t="str">
        <f t="shared" si="1530"/>
        <v/>
      </c>
      <c r="DY1882" s="12" t="str">
        <f t="shared" si="1531"/>
        <v/>
      </c>
      <c r="DZ1882" s="12" t="str">
        <f t="shared" si="1532"/>
        <v/>
      </c>
      <c r="EA1882" s="12" t="str">
        <f t="shared" si="1533"/>
        <v/>
      </c>
      <c r="EB1882" s="12" t="str">
        <f t="shared" si="1534"/>
        <v/>
      </c>
      <c r="EC1882" s="12" t="str">
        <f t="shared" si="1535"/>
        <v/>
      </c>
      <c r="ED1882" s="12" t="str">
        <f t="shared" si="1536"/>
        <v/>
      </c>
      <c r="EE1882" s="12" t="str">
        <f t="shared" si="1537"/>
        <v/>
      </c>
      <c r="EF1882" s="12" t="str">
        <f t="shared" si="1538"/>
        <v/>
      </c>
      <c r="EG1882" s="12" t="str">
        <f t="shared" si="1539"/>
        <v/>
      </c>
      <c r="EH1882" s="12" t="str">
        <f t="shared" si="1540"/>
        <v/>
      </c>
      <c r="EI1882" s="12" t="str">
        <f t="shared" si="1541"/>
        <v/>
      </c>
      <c r="EK1882" s="83" t="str">
        <f t="shared" si="1521"/>
        <v/>
      </c>
      <c r="EM1882" s="12" t="str">
        <f t="shared" si="1522"/>
        <v/>
      </c>
      <c r="EO1882" s="12" t="str">
        <f t="shared" si="1523"/>
        <v/>
      </c>
      <c r="EQ1882" s="12" t="str">
        <f>IF($EO1882="", "", IF($EQ$8=$EQ$6, COUNTIF($EO$11:$EO$2510, "&gt;"&amp;$EO1882)+1+COUNTIF($EO$11:$EO1882, $EO1882)-1, COUNTIF($EO$11:$EO$2510, "&lt;"&amp;$EO1882)+1+COUNTIF($EO$11:$EO1882, $EO1882)-1))</f>
        <v/>
      </c>
    </row>
    <row r="1883" spans="1:147" x14ac:dyDescent="0.55000000000000004">
      <c r="A1883" s="8"/>
      <c r="B1883" s="12" t="str">
        <f>IF($D1883="", "", COUNTIF($D$11:$D1883, $D1883))</f>
        <v/>
      </c>
      <c r="C1883" s="8"/>
      <c r="D1883" s="45"/>
      <c r="E1883" s="46"/>
      <c r="F1883" s="47"/>
      <c r="G1883" s="54"/>
      <c r="H1883" s="54"/>
      <c r="I1883" s="48"/>
      <c r="J1883" s="49"/>
      <c r="K1883" s="50"/>
      <c r="L1883" s="50"/>
      <c r="M1883" s="50"/>
      <c r="N1883" s="50"/>
      <c r="O1883" s="50"/>
      <c r="P1883" s="50"/>
      <c r="Q1883" s="50"/>
      <c r="R1883" s="50"/>
      <c r="S1883" s="50"/>
      <c r="T1883" s="50"/>
      <c r="U1883" s="51"/>
      <c r="V1883" s="52"/>
      <c r="W1883" s="53"/>
      <c r="X1883" s="53"/>
      <c r="Y1883" s="53"/>
      <c r="Z1883" s="53"/>
      <c r="AA1883" s="48"/>
      <c r="AB1883" s="54"/>
      <c r="AC1883" s="54"/>
      <c r="AD1883" s="54"/>
      <c r="AE1883" s="54"/>
      <c r="AF1883" s="54"/>
      <c r="AG1883" s="54"/>
      <c r="AH1883" s="54"/>
      <c r="AI1883" s="54"/>
      <c r="AJ1883" s="49"/>
      <c r="AK1883" s="48"/>
      <c r="AL1883" s="54"/>
      <c r="AM1883" s="54"/>
      <c r="AN1883" s="54"/>
      <c r="AO1883" s="54"/>
      <c r="AP1883" s="54"/>
      <c r="AQ1883" s="54"/>
      <c r="AR1883" s="54"/>
      <c r="AS1883" s="54"/>
      <c r="AT1883" s="54"/>
      <c r="AU1883" s="54"/>
      <c r="AV1883" s="54"/>
      <c r="AW1883" s="54"/>
      <c r="AX1883" s="54"/>
      <c r="AY1883" s="54"/>
      <c r="AZ1883" s="54"/>
      <c r="BA1883" s="54"/>
      <c r="BB1883" s="54"/>
      <c r="BC1883" s="54"/>
      <c r="BD1883" s="54"/>
      <c r="BE1883" s="54"/>
      <c r="BF1883" s="54"/>
      <c r="BG1883" s="54"/>
      <c r="BH1883" s="54"/>
      <c r="BI1883" s="54"/>
      <c r="BJ1883" s="54"/>
      <c r="BK1883" s="54"/>
      <c r="BL1883" s="54"/>
      <c r="BM1883" s="54"/>
      <c r="BN1883" s="54"/>
      <c r="BO1883" s="54"/>
      <c r="BP1883" s="54"/>
      <c r="BQ1883" s="54"/>
      <c r="BR1883" s="54"/>
      <c r="BS1883" s="54"/>
      <c r="BT1883" s="54"/>
      <c r="BU1883" s="54"/>
      <c r="BV1883" s="54"/>
      <c r="BW1883" s="54"/>
      <c r="BX1883" s="49"/>
      <c r="BY1883" s="55"/>
      <c r="BZ1883" s="8"/>
      <c r="CE1883" s="12" t="str">
        <f t="shared" si="1511"/>
        <v/>
      </c>
      <c r="CG1883" s="77" t="str">
        <f t="shared" si="1512"/>
        <v/>
      </c>
      <c r="CH1883" s="80" t="str">
        <f t="shared" si="1513"/>
        <v/>
      </c>
      <c r="CL1883" s="12" t="str">
        <f t="shared" si="1514"/>
        <v/>
      </c>
      <c r="CM1883" s="12" t="str">
        <f t="shared" si="1515"/>
        <v/>
      </c>
      <c r="CN1883" s="12" t="str" cm="1">
        <f t="array" ref="CN1883">IF(OR($CE1883="", $CG$3=""), "", IF(IFERROR(INDEX($K1883:$T1883, $CK1883, MATCH(CN$3, $K$3:$T$3, 0)), "")="", $CC$4, $CC$3))</f>
        <v/>
      </c>
      <c r="CO1883" s="12" t="str" cm="1">
        <f t="array" ref="CO1883">IF(OR($CE1883="", $CG$3=""), "", IF(IFERROR(INDEX($AA1883:$AJ1883, $CK1883, MATCH(CO$3, $AA$3:$AJ$3, 0)), "")="", $CC$4, $CC$3))</f>
        <v/>
      </c>
      <c r="CP1883" s="12" t="str">
        <f>IF(OR($CE1883="", $CG$3=""), "", IF(CP$3='Property List &amp; Features'!$BG$9, $CC$3, IF(CP$3=$I1883, $CC$3, $CC$4)))</f>
        <v/>
      </c>
      <c r="CQ1883" s="12" t="str">
        <f>IF(OR($CE1883="", $CG$3=""), "", IF(CQ$3='Property List &amp; Features'!$BG$9, $CC$3, IF(CQ$3=$J1883, $CC$3, $CC$4)))</f>
        <v/>
      </c>
      <c r="CR1883" s="12" t="str">
        <f t="shared" si="1516"/>
        <v/>
      </c>
      <c r="CS1883" s="12" t="str">
        <f t="shared" si="1517"/>
        <v/>
      </c>
      <c r="CT1883" s="12" t="str">
        <f t="shared" si="1518"/>
        <v/>
      </c>
      <c r="CU1883" s="12" t="str">
        <f t="shared" si="1519"/>
        <v/>
      </c>
      <c r="CV1883" s="12" t="str">
        <f t="shared" si="1520"/>
        <v/>
      </c>
      <c r="CW1883" s="12" t="str">
        <f t="shared" si="1542"/>
        <v/>
      </c>
      <c r="CX1883" s="12" t="str">
        <f t="shared" si="1543"/>
        <v/>
      </c>
      <c r="CY1883" s="12" t="str">
        <f t="shared" si="1544"/>
        <v/>
      </c>
      <c r="CZ1883" s="12" t="str">
        <f t="shared" si="1545"/>
        <v/>
      </c>
      <c r="DA1883" s="12" t="str">
        <f t="shared" si="1546"/>
        <v/>
      </c>
      <c r="DB1883" s="12" t="str">
        <f t="shared" si="1547"/>
        <v/>
      </c>
      <c r="DC1883" s="12" t="str">
        <f t="shared" si="1548"/>
        <v/>
      </c>
      <c r="DD1883" s="12" t="str">
        <f t="shared" si="1549"/>
        <v/>
      </c>
      <c r="DE1883" s="12" t="str">
        <f t="shared" si="1550"/>
        <v/>
      </c>
      <c r="DF1883" s="12" t="str">
        <f t="shared" si="1551"/>
        <v/>
      </c>
      <c r="DG1883" s="12" t="str">
        <f t="shared" si="1552"/>
        <v/>
      </c>
      <c r="DH1883" s="12" t="str">
        <f t="shared" si="1553"/>
        <v/>
      </c>
      <c r="DI1883" s="12" t="str">
        <f t="shared" si="1554"/>
        <v/>
      </c>
      <c r="DJ1883" s="12" t="str">
        <f t="shared" si="1555"/>
        <v/>
      </c>
      <c r="DK1883" s="12" t="str">
        <f t="shared" si="1556"/>
        <v/>
      </c>
      <c r="DL1883" s="12" t="str">
        <f t="shared" si="1557"/>
        <v/>
      </c>
      <c r="DM1883" s="12" t="str">
        <f t="shared" si="1558"/>
        <v/>
      </c>
      <c r="DN1883" s="12" t="str">
        <f t="shared" si="1559"/>
        <v/>
      </c>
      <c r="DO1883" s="12" t="str">
        <f t="shared" si="1560"/>
        <v/>
      </c>
      <c r="DP1883" s="12" t="str">
        <f t="shared" si="1561"/>
        <v/>
      </c>
      <c r="DQ1883" s="12" t="str">
        <f t="shared" si="1562"/>
        <v/>
      </c>
      <c r="DR1883" s="12" t="str">
        <f t="shared" si="1524"/>
        <v/>
      </c>
      <c r="DS1883" s="12" t="str">
        <f t="shared" si="1525"/>
        <v/>
      </c>
      <c r="DT1883" s="12" t="str">
        <f t="shared" si="1526"/>
        <v/>
      </c>
      <c r="DU1883" s="12" t="str">
        <f t="shared" si="1527"/>
        <v/>
      </c>
      <c r="DV1883" s="12" t="str">
        <f t="shared" si="1528"/>
        <v/>
      </c>
      <c r="DW1883" s="12" t="str">
        <f t="shared" si="1529"/>
        <v/>
      </c>
      <c r="DX1883" s="12" t="str">
        <f t="shared" si="1530"/>
        <v/>
      </c>
      <c r="DY1883" s="12" t="str">
        <f t="shared" si="1531"/>
        <v/>
      </c>
      <c r="DZ1883" s="12" t="str">
        <f t="shared" si="1532"/>
        <v/>
      </c>
      <c r="EA1883" s="12" t="str">
        <f t="shared" si="1533"/>
        <v/>
      </c>
      <c r="EB1883" s="12" t="str">
        <f t="shared" si="1534"/>
        <v/>
      </c>
      <c r="EC1883" s="12" t="str">
        <f t="shared" si="1535"/>
        <v/>
      </c>
      <c r="ED1883" s="12" t="str">
        <f t="shared" si="1536"/>
        <v/>
      </c>
      <c r="EE1883" s="12" t="str">
        <f t="shared" si="1537"/>
        <v/>
      </c>
      <c r="EF1883" s="12" t="str">
        <f t="shared" si="1538"/>
        <v/>
      </c>
      <c r="EG1883" s="12" t="str">
        <f t="shared" si="1539"/>
        <v/>
      </c>
      <c r="EH1883" s="12" t="str">
        <f t="shared" si="1540"/>
        <v/>
      </c>
      <c r="EI1883" s="12" t="str">
        <f t="shared" si="1541"/>
        <v/>
      </c>
      <c r="EK1883" s="83" t="str">
        <f t="shared" si="1521"/>
        <v/>
      </c>
      <c r="EM1883" s="12" t="str">
        <f t="shared" si="1522"/>
        <v/>
      </c>
      <c r="EO1883" s="12" t="str">
        <f t="shared" si="1523"/>
        <v/>
      </c>
      <c r="EQ1883" s="12" t="str">
        <f>IF($EO1883="", "", IF($EQ$8=$EQ$6, COUNTIF($EO$11:$EO$2510, "&gt;"&amp;$EO1883)+1+COUNTIF($EO$11:$EO1883, $EO1883)-1, COUNTIF($EO$11:$EO$2510, "&lt;"&amp;$EO1883)+1+COUNTIF($EO$11:$EO1883, $EO1883)-1))</f>
        <v/>
      </c>
    </row>
    <row r="1884" spans="1:147" x14ac:dyDescent="0.55000000000000004">
      <c r="A1884" s="8"/>
      <c r="B1884" s="12" t="str">
        <f>IF($D1884="", "", COUNTIF($D$11:$D1884, $D1884))</f>
        <v/>
      </c>
      <c r="C1884" s="8"/>
      <c r="D1884" s="45"/>
      <c r="E1884" s="46"/>
      <c r="F1884" s="47"/>
      <c r="G1884" s="54"/>
      <c r="H1884" s="54"/>
      <c r="I1884" s="48"/>
      <c r="J1884" s="49"/>
      <c r="K1884" s="50"/>
      <c r="L1884" s="50"/>
      <c r="M1884" s="50"/>
      <c r="N1884" s="50"/>
      <c r="O1884" s="50"/>
      <c r="P1884" s="50"/>
      <c r="Q1884" s="50"/>
      <c r="R1884" s="50"/>
      <c r="S1884" s="50"/>
      <c r="T1884" s="50"/>
      <c r="U1884" s="51"/>
      <c r="V1884" s="52"/>
      <c r="W1884" s="53"/>
      <c r="X1884" s="53"/>
      <c r="Y1884" s="53"/>
      <c r="Z1884" s="53"/>
      <c r="AA1884" s="48"/>
      <c r="AB1884" s="54"/>
      <c r="AC1884" s="54"/>
      <c r="AD1884" s="54"/>
      <c r="AE1884" s="54"/>
      <c r="AF1884" s="54"/>
      <c r="AG1884" s="54"/>
      <c r="AH1884" s="54"/>
      <c r="AI1884" s="54"/>
      <c r="AJ1884" s="49"/>
      <c r="AK1884" s="48"/>
      <c r="AL1884" s="54"/>
      <c r="AM1884" s="54"/>
      <c r="AN1884" s="54"/>
      <c r="AO1884" s="54"/>
      <c r="AP1884" s="54"/>
      <c r="AQ1884" s="54"/>
      <c r="AR1884" s="54"/>
      <c r="AS1884" s="54"/>
      <c r="AT1884" s="54"/>
      <c r="AU1884" s="54"/>
      <c r="AV1884" s="54"/>
      <c r="AW1884" s="54"/>
      <c r="AX1884" s="54"/>
      <c r="AY1884" s="54"/>
      <c r="AZ1884" s="54"/>
      <c r="BA1884" s="54"/>
      <c r="BB1884" s="54"/>
      <c r="BC1884" s="54"/>
      <c r="BD1884" s="54"/>
      <c r="BE1884" s="54"/>
      <c r="BF1884" s="54"/>
      <c r="BG1884" s="54"/>
      <c r="BH1884" s="54"/>
      <c r="BI1884" s="54"/>
      <c r="BJ1884" s="54"/>
      <c r="BK1884" s="54"/>
      <c r="BL1884" s="54"/>
      <c r="BM1884" s="54"/>
      <c r="BN1884" s="54"/>
      <c r="BO1884" s="54"/>
      <c r="BP1884" s="54"/>
      <c r="BQ1884" s="54"/>
      <c r="BR1884" s="54"/>
      <c r="BS1884" s="54"/>
      <c r="BT1884" s="54"/>
      <c r="BU1884" s="54"/>
      <c r="BV1884" s="54"/>
      <c r="BW1884" s="54"/>
      <c r="BX1884" s="49"/>
      <c r="BY1884" s="55"/>
      <c r="BZ1884" s="8"/>
      <c r="CE1884" s="12" t="str">
        <f t="shared" si="1511"/>
        <v/>
      </c>
      <c r="CG1884" s="77" t="str">
        <f t="shared" si="1512"/>
        <v/>
      </c>
      <c r="CH1884" s="80" t="str">
        <f t="shared" si="1513"/>
        <v/>
      </c>
      <c r="CL1884" s="12" t="str">
        <f t="shared" si="1514"/>
        <v/>
      </c>
      <c r="CM1884" s="12" t="str">
        <f t="shared" si="1515"/>
        <v/>
      </c>
      <c r="CN1884" s="12" t="str" cm="1">
        <f t="array" ref="CN1884">IF(OR($CE1884="", $CG$3=""), "", IF(IFERROR(INDEX($K1884:$T1884, $CK1884, MATCH(CN$3, $K$3:$T$3, 0)), "")="", $CC$4, $CC$3))</f>
        <v/>
      </c>
      <c r="CO1884" s="12" t="str" cm="1">
        <f t="array" ref="CO1884">IF(OR($CE1884="", $CG$3=""), "", IF(IFERROR(INDEX($AA1884:$AJ1884, $CK1884, MATCH(CO$3, $AA$3:$AJ$3, 0)), "")="", $CC$4, $CC$3))</f>
        <v/>
      </c>
      <c r="CP1884" s="12" t="str">
        <f>IF(OR($CE1884="", $CG$3=""), "", IF(CP$3='Property List &amp; Features'!$BG$9, $CC$3, IF(CP$3=$I1884, $CC$3, $CC$4)))</f>
        <v/>
      </c>
      <c r="CQ1884" s="12" t="str">
        <f>IF(OR($CE1884="", $CG$3=""), "", IF(CQ$3='Property List &amp; Features'!$BG$9, $CC$3, IF(CQ$3=$J1884, $CC$3, $CC$4)))</f>
        <v/>
      </c>
      <c r="CR1884" s="12" t="str">
        <f t="shared" si="1516"/>
        <v/>
      </c>
      <c r="CS1884" s="12" t="str">
        <f t="shared" si="1517"/>
        <v/>
      </c>
      <c r="CT1884" s="12" t="str">
        <f t="shared" si="1518"/>
        <v/>
      </c>
      <c r="CU1884" s="12" t="str">
        <f t="shared" si="1519"/>
        <v/>
      </c>
      <c r="CV1884" s="12" t="str">
        <f t="shared" si="1520"/>
        <v/>
      </c>
      <c r="CW1884" s="12" t="str">
        <f t="shared" si="1542"/>
        <v/>
      </c>
      <c r="CX1884" s="12" t="str">
        <f t="shared" si="1543"/>
        <v/>
      </c>
      <c r="CY1884" s="12" t="str">
        <f t="shared" si="1544"/>
        <v/>
      </c>
      <c r="CZ1884" s="12" t="str">
        <f t="shared" si="1545"/>
        <v/>
      </c>
      <c r="DA1884" s="12" t="str">
        <f t="shared" si="1546"/>
        <v/>
      </c>
      <c r="DB1884" s="12" t="str">
        <f t="shared" si="1547"/>
        <v/>
      </c>
      <c r="DC1884" s="12" t="str">
        <f t="shared" si="1548"/>
        <v/>
      </c>
      <c r="DD1884" s="12" t="str">
        <f t="shared" si="1549"/>
        <v/>
      </c>
      <c r="DE1884" s="12" t="str">
        <f t="shared" si="1550"/>
        <v/>
      </c>
      <c r="DF1884" s="12" t="str">
        <f t="shared" si="1551"/>
        <v/>
      </c>
      <c r="DG1884" s="12" t="str">
        <f t="shared" si="1552"/>
        <v/>
      </c>
      <c r="DH1884" s="12" t="str">
        <f t="shared" si="1553"/>
        <v/>
      </c>
      <c r="DI1884" s="12" t="str">
        <f t="shared" si="1554"/>
        <v/>
      </c>
      <c r="DJ1884" s="12" t="str">
        <f t="shared" si="1555"/>
        <v/>
      </c>
      <c r="DK1884" s="12" t="str">
        <f t="shared" si="1556"/>
        <v/>
      </c>
      <c r="DL1884" s="12" t="str">
        <f t="shared" si="1557"/>
        <v/>
      </c>
      <c r="DM1884" s="12" t="str">
        <f t="shared" si="1558"/>
        <v/>
      </c>
      <c r="DN1884" s="12" t="str">
        <f t="shared" si="1559"/>
        <v/>
      </c>
      <c r="DO1884" s="12" t="str">
        <f t="shared" si="1560"/>
        <v/>
      </c>
      <c r="DP1884" s="12" t="str">
        <f t="shared" si="1561"/>
        <v/>
      </c>
      <c r="DQ1884" s="12" t="str">
        <f t="shared" si="1562"/>
        <v/>
      </c>
      <c r="DR1884" s="12" t="str">
        <f t="shared" si="1524"/>
        <v/>
      </c>
      <c r="DS1884" s="12" t="str">
        <f t="shared" si="1525"/>
        <v/>
      </c>
      <c r="DT1884" s="12" t="str">
        <f t="shared" si="1526"/>
        <v/>
      </c>
      <c r="DU1884" s="12" t="str">
        <f t="shared" si="1527"/>
        <v/>
      </c>
      <c r="DV1884" s="12" t="str">
        <f t="shared" si="1528"/>
        <v/>
      </c>
      <c r="DW1884" s="12" t="str">
        <f t="shared" si="1529"/>
        <v/>
      </c>
      <c r="DX1884" s="12" t="str">
        <f t="shared" si="1530"/>
        <v/>
      </c>
      <c r="DY1884" s="12" t="str">
        <f t="shared" si="1531"/>
        <v/>
      </c>
      <c r="DZ1884" s="12" t="str">
        <f t="shared" si="1532"/>
        <v/>
      </c>
      <c r="EA1884" s="12" t="str">
        <f t="shared" si="1533"/>
        <v/>
      </c>
      <c r="EB1884" s="12" t="str">
        <f t="shared" si="1534"/>
        <v/>
      </c>
      <c r="EC1884" s="12" t="str">
        <f t="shared" si="1535"/>
        <v/>
      </c>
      <c r="ED1884" s="12" t="str">
        <f t="shared" si="1536"/>
        <v/>
      </c>
      <c r="EE1884" s="12" t="str">
        <f t="shared" si="1537"/>
        <v/>
      </c>
      <c r="EF1884" s="12" t="str">
        <f t="shared" si="1538"/>
        <v/>
      </c>
      <c r="EG1884" s="12" t="str">
        <f t="shared" si="1539"/>
        <v/>
      </c>
      <c r="EH1884" s="12" t="str">
        <f t="shared" si="1540"/>
        <v/>
      </c>
      <c r="EI1884" s="12" t="str">
        <f t="shared" si="1541"/>
        <v/>
      </c>
      <c r="EK1884" s="83" t="str">
        <f t="shared" si="1521"/>
        <v/>
      </c>
      <c r="EM1884" s="12" t="str">
        <f t="shared" si="1522"/>
        <v/>
      </c>
      <c r="EO1884" s="12" t="str">
        <f t="shared" si="1523"/>
        <v/>
      </c>
      <c r="EQ1884" s="12" t="str">
        <f>IF($EO1884="", "", IF($EQ$8=$EQ$6, COUNTIF($EO$11:$EO$2510, "&gt;"&amp;$EO1884)+1+COUNTIF($EO$11:$EO1884, $EO1884)-1, COUNTIF($EO$11:$EO$2510, "&lt;"&amp;$EO1884)+1+COUNTIF($EO$11:$EO1884, $EO1884)-1))</f>
        <v/>
      </c>
    </row>
    <row r="1885" spans="1:147" x14ac:dyDescent="0.55000000000000004">
      <c r="A1885" s="8"/>
      <c r="B1885" s="12" t="str">
        <f>IF($D1885="", "", COUNTIF($D$11:$D1885, $D1885))</f>
        <v/>
      </c>
      <c r="C1885" s="8"/>
      <c r="D1885" s="45"/>
      <c r="E1885" s="46"/>
      <c r="F1885" s="47"/>
      <c r="G1885" s="54"/>
      <c r="H1885" s="54"/>
      <c r="I1885" s="48"/>
      <c r="J1885" s="49"/>
      <c r="K1885" s="50"/>
      <c r="L1885" s="50"/>
      <c r="M1885" s="50"/>
      <c r="N1885" s="50"/>
      <c r="O1885" s="50"/>
      <c r="P1885" s="50"/>
      <c r="Q1885" s="50"/>
      <c r="R1885" s="50"/>
      <c r="S1885" s="50"/>
      <c r="T1885" s="50"/>
      <c r="U1885" s="51"/>
      <c r="V1885" s="52"/>
      <c r="W1885" s="53"/>
      <c r="X1885" s="53"/>
      <c r="Y1885" s="53"/>
      <c r="Z1885" s="53"/>
      <c r="AA1885" s="48"/>
      <c r="AB1885" s="54"/>
      <c r="AC1885" s="54"/>
      <c r="AD1885" s="54"/>
      <c r="AE1885" s="54"/>
      <c r="AF1885" s="54"/>
      <c r="AG1885" s="54"/>
      <c r="AH1885" s="54"/>
      <c r="AI1885" s="54"/>
      <c r="AJ1885" s="49"/>
      <c r="AK1885" s="48"/>
      <c r="AL1885" s="54"/>
      <c r="AM1885" s="54"/>
      <c r="AN1885" s="54"/>
      <c r="AO1885" s="54"/>
      <c r="AP1885" s="54"/>
      <c r="AQ1885" s="54"/>
      <c r="AR1885" s="54"/>
      <c r="AS1885" s="54"/>
      <c r="AT1885" s="54"/>
      <c r="AU1885" s="54"/>
      <c r="AV1885" s="54"/>
      <c r="AW1885" s="54"/>
      <c r="AX1885" s="54"/>
      <c r="AY1885" s="54"/>
      <c r="AZ1885" s="54"/>
      <c r="BA1885" s="54"/>
      <c r="BB1885" s="54"/>
      <c r="BC1885" s="54"/>
      <c r="BD1885" s="54"/>
      <c r="BE1885" s="54"/>
      <c r="BF1885" s="54"/>
      <c r="BG1885" s="54"/>
      <c r="BH1885" s="54"/>
      <c r="BI1885" s="54"/>
      <c r="BJ1885" s="54"/>
      <c r="BK1885" s="54"/>
      <c r="BL1885" s="54"/>
      <c r="BM1885" s="54"/>
      <c r="BN1885" s="54"/>
      <c r="BO1885" s="54"/>
      <c r="BP1885" s="54"/>
      <c r="BQ1885" s="54"/>
      <c r="BR1885" s="54"/>
      <c r="BS1885" s="54"/>
      <c r="BT1885" s="54"/>
      <c r="BU1885" s="54"/>
      <c r="BV1885" s="54"/>
      <c r="BW1885" s="54"/>
      <c r="BX1885" s="49"/>
      <c r="BY1885" s="55"/>
      <c r="BZ1885" s="8"/>
      <c r="CE1885" s="12" t="str">
        <f t="shared" si="1511"/>
        <v/>
      </c>
      <c r="CG1885" s="77" t="str">
        <f t="shared" si="1512"/>
        <v/>
      </c>
      <c r="CH1885" s="80" t="str">
        <f t="shared" si="1513"/>
        <v/>
      </c>
      <c r="CL1885" s="12" t="str">
        <f t="shared" si="1514"/>
        <v/>
      </c>
      <c r="CM1885" s="12" t="str">
        <f t="shared" si="1515"/>
        <v/>
      </c>
      <c r="CN1885" s="12" t="str" cm="1">
        <f t="array" ref="CN1885">IF(OR($CE1885="", $CG$3=""), "", IF(IFERROR(INDEX($K1885:$T1885, $CK1885, MATCH(CN$3, $K$3:$T$3, 0)), "")="", $CC$4, $CC$3))</f>
        <v/>
      </c>
      <c r="CO1885" s="12" t="str" cm="1">
        <f t="array" ref="CO1885">IF(OR($CE1885="", $CG$3=""), "", IF(IFERROR(INDEX($AA1885:$AJ1885, $CK1885, MATCH(CO$3, $AA$3:$AJ$3, 0)), "")="", $CC$4, $CC$3))</f>
        <v/>
      </c>
      <c r="CP1885" s="12" t="str">
        <f>IF(OR($CE1885="", $CG$3=""), "", IF(CP$3='Property List &amp; Features'!$BG$9, $CC$3, IF(CP$3=$I1885, $CC$3, $CC$4)))</f>
        <v/>
      </c>
      <c r="CQ1885" s="12" t="str">
        <f>IF(OR($CE1885="", $CG$3=""), "", IF(CQ$3='Property List &amp; Features'!$BG$9, $CC$3, IF(CQ$3=$J1885, $CC$3, $CC$4)))</f>
        <v/>
      </c>
      <c r="CR1885" s="12" t="str">
        <f t="shared" si="1516"/>
        <v/>
      </c>
      <c r="CS1885" s="12" t="str">
        <f t="shared" si="1517"/>
        <v/>
      </c>
      <c r="CT1885" s="12" t="str">
        <f t="shared" si="1518"/>
        <v/>
      </c>
      <c r="CU1885" s="12" t="str">
        <f t="shared" si="1519"/>
        <v/>
      </c>
      <c r="CV1885" s="12" t="str">
        <f t="shared" si="1520"/>
        <v/>
      </c>
      <c r="CW1885" s="12" t="str">
        <f t="shared" si="1542"/>
        <v/>
      </c>
      <c r="CX1885" s="12" t="str">
        <f t="shared" si="1543"/>
        <v/>
      </c>
      <c r="CY1885" s="12" t="str">
        <f t="shared" si="1544"/>
        <v/>
      </c>
      <c r="CZ1885" s="12" t="str">
        <f t="shared" si="1545"/>
        <v/>
      </c>
      <c r="DA1885" s="12" t="str">
        <f t="shared" si="1546"/>
        <v/>
      </c>
      <c r="DB1885" s="12" t="str">
        <f t="shared" si="1547"/>
        <v/>
      </c>
      <c r="DC1885" s="12" t="str">
        <f t="shared" si="1548"/>
        <v/>
      </c>
      <c r="DD1885" s="12" t="str">
        <f t="shared" si="1549"/>
        <v/>
      </c>
      <c r="DE1885" s="12" t="str">
        <f t="shared" si="1550"/>
        <v/>
      </c>
      <c r="DF1885" s="12" t="str">
        <f t="shared" si="1551"/>
        <v/>
      </c>
      <c r="DG1885" s="12" t="str">
        <f t="shared" si="1552"/>
        <v/>
      </c>
      <c r="DH1885" s="12" t="str">
        <f t="shared" si="1553"/>
        <v/>
      </c>
      <c r="DI1885" s="12" t="str">
        <f t="shared" si="1554"/>
        <v/>
      </c>
      <c r="DJ1885" s="12" t="str">
        <f t="shared" si="1555"/>
        <v/>
      </c>
      <c r="DK1885" s="12" t="str">
        <f t="shared" si="1556"/>
        <v/>
      </c>
      <c r="DL1885" s="12" t="str">
        <f t="shared" si="1557"/>
        <v/>
      </c>
      <c r="DM1885" s="12" t="str">
        <f t="shared" si="1558"/>
        <v/>
      </c>
      <c r="DN1885" s="12" t="str">
        <f t="shared" si="1559"/>
        <v/>
      </c>
      <c r="DO1885" s="12" t="str">
        <f t="shared" si="1560"/>
        <v/>
      </c>
      <c r="DP1885" s="12" t="str">
        <f t="shared" si="1561"/>
        <v/>
      </c>
      <c r="DQ1885" s="12" t="str">
        <f t="shared" si="1562"/>
        <v/>
      </c>
      <c r="DR1885" s="12" t="str">
        <f t="shared" si="1524"/>
        <v/>
      </c>
      <c r="DS1885" s="12" t="str">
        <f t="shared" si="1525"/>
        <v/>
      </c>
      <c r="DT1885" s="12" t="str">
        <f t="shared" si="1526"/>
        <v/>
      </c>
      <c r="DU1885" s="12" t="str">
        <f t="shared" si="1527"/>
        <v/>
      </c>
      <c r="DV1885" s="12" t="str">
        <f t="shared" si="1528"/>
        <v/>
      </c>
      <c r="DW1885" s="12" t="str">
        <f t="shared" si="1529"/>
        <v/>
      </c>
      <c r="DX1885" s="12" t="str">
        <f t="shared" si="1530"/>
        <v/>
      </c>
      <c r="DY1885" s="12" t="str">
        <f t="shared" si="1531"/>
        <v/>
      </c>
      <c r="DZ1885" s="12" t="str">
        <f t="shared" si="1532"/>
        <v/>
      </c>
      <c r="EA1885" s="12" t="str">
        <f t="shared" si="1533"/>
        <v/>
      </c>
      <c r="EB1885" s="12" t="str">
        <f t="shared" si="1534"/>
        <v/>
      </c>
      <c r="EC1885" s="12" t="str">
        <f t="shared" si="1535"/>
        <v/>
      </c>
      <c r="ED1885" s="12" t="str">
        <f t="shared" si="1536"/>
        <v/>
      </c>
      <c r="EE1885" s="12" t="str">
        <f t="shared" si="1537"/>
        <v/>
      </c>
      <c r="EF1885" s="12" t="str">
        <f t="shared" si="1538"/>
        <v/>
      </c>
      <c r="EG1885" s="12" t="str">
        <f t="shared" si="1539"/>
        <v/>
      </c>
      <c r="EH1885" s="12" t="str">
        <f t="shared" si="1540"/>
        <v/>
      </c>
      <c r="EI1885" s="12" t="str">
        <f t="shared" si="1541"/>
        <v/>
      </c>
      <c r="EK1885" s="83" t="str">
        <f t="shared" si="1521"/>
        <v/>
      </c>
      <c r="EM1885" s="12" t="str">
        <f t="shared" si="1522"/>
        <v/>
      </c>
      <c r="EO1885" s="12" t="str">
        <f t="shared" si="1523"/>
        <v/>
      </c>
      <c r="EQ1885" s="12" t="str">
        <f>IF($EO1885="", "", IF($EQ$8=$EQ$6, COUNTIF($EO$11:$EO$2510, "&gt;"&amp;$EO1885)+1+COUNTIF($EO$11:$EO1885, $EO1885)-1, COUNTIF($EO$11:$EO$2510, "&lt;"&amp;$EO1885)+1+COUNTIF($EO$11:$EO1885, $EO1885)-1))</f>
        <v/>
      </c>
    </row>
    <row r="1886" spans="1:147" x14ac:dyDescent="0.55000000000000004">
      <c r="A1886" s="8"/>
      <c r="B1886" s="12" t="str">
        <f>IF($D1886="", "", COUNTIF($D$11:$D1886, $D1886))</f>
        <v/>
      </c>
      <c r="C1886" s="8"/>
      <c r="D1886" s="45"/>
      <c r="E1886" s="46"/>
      <c r="F1886" s="47"/>
      <c r="G1886" s="54"/>
      <c r="H1886" s="54"/>
      <c r="I1886" s="48"/>
      <c r="J1886" s="49"/>
      <c r="K1886" s="50"/>
      <c r="L1886" s="50"/>
      <c r="M1886" s="50"/>
      <c r="N1886" s="50"/>
      <c r="O1886" s="50"/>
      <c r="P1886" s="50"/>
      <c r="Q1886" s="50"/>
      <c r="R1886" s="50"/>
      <c r="S1886" s="50"/>
      <c r="T1886" s="50"/>
      <c r="U1886" s="51"/>
      <c r="V1886" s="52"/>
      <c r="W1886" s="53"/>
      <c r="X1886" s="53"/>
      <c r="Y1886" s="53"/>
      <c r="Z1886" s="53"/>
      <c r="AA1886" s="48"/>
      <c r="AB1886" s="54"/>
      <c r="AC1886" s="54"/>
      <c r="AD1886" s="54"/>
      <c r="AE1886" s="54"/>
      <c r="AF1886" s="54"/>
      <c r="AG1886" s="54"/>
      <c r="AH1886" s="54"/>
      <c r="AI1886" s="54"/>
      <c r="AJ1886" s="49"/>
      <c r="AK1886" s="48"/>
      <c r="AL1886" s="54"/>
      <c r="AM1886" s="54"/>
      <c r="AN1886" s="54"/>
      <c r="AO1886" s="54"/>
      <c r="AP1886" s="54"/>
      <c r="AQ1886" s="54"/>
      <c r="AR1886" s="54"/>
      <c r="AS1886" s="54"/>
      <c r="AT1886" s="54"/>
      <c r="AU1886" s="54"/>
      <c r="AV1886" s="54"/>
      <c r="AW1886" s="54"/>
      <c r="AX1886" s="54"/>
      <c r="AY1886" s="54"/>
      <c r="AZ1886" s="54"/>
      <c r="BA1886" s="54"/>
      <c r="BB1886" s="54"/>
      <c r="BC1886" s="54"/>
      <c r="BD1886" s="54"/>
      <c r="BE1886" s="54"/>
      <c r="BF1886" s="54"/>
      <c r="BG1886" s="54"/>
      <c r="BH1886" s="54"/>
      <c r="BI1886" s="54"/>
      <c r="BJ1886" s="54"/>
      <c r="BK1886" s="54"/>
      <c r="BL1886" s="54"/>
      <c r="BM1886" s="54"/>
      <c r="BN1886" s="54"/>
      <c r="BO1886" s="54"/>
      <c r="BP1886" s="54"/>
      <c r="BQ1886" s="54"/>
      <c r="BR1886" s="54"/>
      <c r="BS1886" s="54"/>
      <c r="BT1886" s="54"/>
      <c r="BU1886" s="54"/>
      <c r="BV1886" s="54"/>
      <c r="BW1886" s="54"/>
      <c r="BX1886" s="49"/>
      <c r="BY1886" s="55"/>
      <c r="BZ1886" s="8"/>
      <c r="CE1886" s="12" t="str">
        <f t="shared" si="1511"/>
        <v/>
      </c>
      <c r="CG1886" s="77" t="str">
        <f t="shared" si="1512"/>
        <v/>
      </c>
      <c r="CH1886" s="80" t="str">
        <f t="shared" si="1513"/>
        <v/>
      </c>
      <c r="CL1886" s="12" t="str">
        <f t="shared" si="1514"/>
        <v/>
      </c>
      <c r="CM1886" s="12" t="str">
        <f t="shared" si="1515"/>
        <v/>
      </c>
      <c r="CN1886" s="12" t="str" cm="1">
        <f t="array" ref="CN1886">IF(OR($CE1886="", $CG$3=""), "", IF(IFERROR(INDEX($K1886:$T1886, $CK1886, MATCH(CN$3, $K$3:$T$3, 0)), "")="", $CC$4, $CC$3))</f>
        <v/>
      </c>
      <c r="CO1886" s="12" t="str" cm="1">
        <f t="array" ref="CO1886">IF(OR($CE1886="", $CG$3=""), "", IF(IFERROR(INDEX($AA1886:$AJ1886, $CK1886, MATCH(CO$3, $AA$3:$AJ$3, 0)), "")="", $CC$4, $CC$3))</f>
        <v/>
      </c>
      <c r="CP1886" s="12" t="str">
        <f>IF(OR($CE1886="", $CG$3=""), "", IF(CP$3='Property List &amp; Features'!$BG$9, $CC$3, IF(CP$3=$I1886, $CC$3, $CC$4)))</f>
        <v/>
      </c>
      <c r="CQ1886" s="12" t="str">
        <f>IF(OR($CE1886="", $CG$3=""), "", IF(CQ$3='Property List &amp; Features'!$BG$9, $CC$3, IF(CQ$3=$J1886, $CC$3, $CC$4)))</f>
        <v/>
      </c>
      <c r="CR1886" s="12" t="str">
        <f t="shared" si="1516"/>
        <v/>
      </c>
      <c r="CS1886" s="12" t="str">
        <f t="shared" si="1517"/>
        <v/>
      </c>
      <c r="CT1886" s="12" t="str">
        <f t="shared" si="1518"/>
        <v/>
      </c>
      <c r="CU1886" s="12" t="str">
        <f t="shared" si="1519"/>
        <v/>
      </c>
      <c r="CV1886" s="12" t="str">
        <f t="shared" si="1520"/>
        <v/>
      </c>
      <c r="CW1886" s="12" t="str">
        <f t="shared" si="1542"/>
        <v/>
      </c>
      <c r="CX1886" s="12" t="str">
        <f t="shared" si="1543"/>
        <v/>
      </c>
      <c r="CY1886" s="12" t="str">
        <f t="shared" si="1544"/>
        <v/>
      </c>
      <c r="CZ1886" s="12" t="str">
        <f t="shared" si="1545"/>
        <v/>
      </c>
      <c r="DA1886" s="12" t="str">
        <f t="shared" si="1546"/>
        <v/>
      </c>
      <c r="DB1886" s="12" t="str">
        <f t="shared" si="1547"/>
        <v/>
      </c>
      <c r="DC1886" s="12" t="str">
        <f t="shared" si="1548"/>
        <v/>
      </c>
      <c r="DD1886" s="12" t="str">
        <f t="shared" si="1549"/>
        <v/>
      </c>
      <c r="DE1886" s="12" t="str">
        <f t="shared" si="1550"/>
        <v/>
      </c>
      <c r="DF1886" s="12" t="str">
        <f t="shared" si="1551"/>
        <v/>
      </c>
      <c r="DG1886" s="12" t="str">
        <f t="shared" si="1552"/>
        <v/>
      </c>
      <c r="DH1886" s="12" t="str">
        <f t="shared" si="1553"/>
        <v/>
      </c>
      <c r="DI1886" s="12" t="str">
        <f t="shared" si="1554"/>
        <v/>
      </c>
      <c r="DJ1886" s="12" t="str">
        <f t="shared" si="1555"/>
        <v/>
      </c>
      <c r="DK1886" s="12" t="str">
        <f t="shared" si="1556"/>
        <v/>
      </c>
      <c r="DL1886" s="12" t="str">
        <f t="shared" si="1557"/>
        <v/>
      </c>
      <c r="DM1886" s="12" t="str">
        <f t="shared" si="1558"/>
        <v/>
      </c>
      <c r="DN1886" s="12" t="str">
        <f t="shared" si="1559"/>
        <v/>
      </c>
      <c r="DO1886" s="12" t="str">
        <f t="shared" si="1560"/>
        <v/>
      </c>
      <c r="DP1886" s="12" t="str">
        <f t="shared" si="1561"/>
        <v/>
      </c>
      <c r="DQ1886" s="12" t="str">
        <f t="shared" si="1562"/>
        <v/>
      </c>
      <c r="DR1886" s="12" t="str">
        <f t="shared" si="1524"/>
        <v/>
      </c>
      <c r="DS1886" s="12" t="str">
        <f t="shared" si="1525"/>
        <v/>
      </c>
      <c r="DT1886" s="12" t="str">
        <f t="shared" si="1526"/>
        <v/>
      </c>
      <c r="DU1886" s="12" t="str">
        <f t="shared" si="1527"/>
        <v/>
      </c>
      <c r="DV1886" s="12" t="str">
        <f t="shared" si="1528"/>
        <v/>
      </c>
      <c r="DW1886" s="12" t="str">
        <f t="shared" si="1529"/>
        <v/>
      </c>
      <c r="DX1886" s="12" t="str">
        <f t="shared" si="1530"/>
        <v/>
      </c>
      <c r="DY1886" s="12" t="str">
        <f t="shared" si="1531"/>
        <v/>
      </c>
      <c r="DZ1886" s="12" t="str">
        <f t="shared" si="1532"/>
        <v/>
      </c>
      <c r="EA1886" s="12" t="str">
        <f t="shared" si="1533"/>
        <v/>
      </c>
      <c r="EB1886" s="12" t="str">
        <f t="shared" si="1534"/>
        <v/>
      </c>
      <c r="EC1886" s="12" t="str">
        <f t="shared" si="1535"/>
        <v/>
      </c>
      <c r="ED1886" s="12" t="str">
        <f t="shared" si="1536"/>
        <v/>
      </c>
      <c r="EE1886" s="12" t="str">
        <f t="shared" si="1537"/>
        <v/>
      </c>
      <c r="EF1886" s="12" t="str">
        <f t="shared" si="1538"/>
        <v/>
      </c>
      <c r="EG1886" s="12" t="str">
        <f t="shared" si="1539"/>
        <v/>
      </c>
      <c r="EH1886" s="12" t="str">
        <f t="shared" si="1540"/>
        <v/>
      </c>
      <c r="EI1886" s="12" t="str">
        <f t="shared" si="1541"/>
        <v/>
      </c>
      <c r="EK1886" s="83" t="str">
        <f t="shared" si="1521"/>
        <v/>
      </c>
      <c r="EM1886" s="12" t="str">
        <f t="shared" si="1522"/>
        <v/>
      </c>
      <c r="EO1886" s="12" t="str">
        <f t="shared" si="1523"/>
        <v/>
      </c>
      <c r="EQ1886" s="12" t="str">
        <f>IF($EO1886="", "", IF($EQ$8=$EQ$6, COUNTIF($EO$11:$EO$2510, "&gt;"&amp;$EO1886)+1+COUNTIF($EO$11:$EO1886, $EO1886)-1, COUNTIF($EO$11:$EO$2510, "&lt;"&amp;$EO1886)+1+COUNTIF($EO$11:$EO1886, $EO1886)-1))</f>
        <v/>
      </c>
    </row>
    <row r="1887" spans="1:147" x14ac:dyDescent="0.55000000000000004">
      <c r="A1887" s="8"/>
      <c r="B1887" s="12" t="str">
        <f>IF($D1887="", "", COUNTIF($D$11:$D1887, $D1887))</f>
        <v/>
      </c>
      <c r="C1887" s="8"/>
      <c r="D1887" s="45"/>
      <c r="E1887" s="46"/>
      <c r="F1887" s="47"/>
      <c r="G1887" s="54"/>
      <c r="H1887" s="54"/>
      <c r="I1887" s="48"/>
      <c r="J1887" s="49"/>
      <c r="K1887" s="50"/>
      <c r="L1887" s="50"/>
      <c r="M1887" s="50"/>
      <c r="N1887" s="50"/>
      <c r="O1887" s="50"/>
      <c r="P1887" s="50"/>
      <c r="Q1887" s="50"/>
      <c r="R1887" s="50"/>
      <c r="S1887" s="50"/>
      <c r="T1887" s="50"/>
      <c r="U1887" s="51"/>
      <c r="V1887" s="52"/>
      <c r="W1887" s="53"/>
      <c r="X1887" s="53"/>
      <c r="Y1887" s="53"/>
      <c r="Z1887" s="53"/>
      <c r="AA1887" s="48"/>
      <c r="AB1887" s="54"/>
      <c r="AC1887" s="54"/>
      <c r="AD1887" s="54"/>
      <c r="AE1887" s="54"/>
      <c r="AF1887" s="54"/>
      <c r="AG1887" s="54"/>
      <c r="AH1887" s="54"/>
      <c r="AI1887" s="54"/>
      <c r="AJ1887" s="49"/>
      <c r="AK1887" s="48"/>
      <c r="AL1887" s="54"/>
      <c r="AM1887" s="54"/>
      <c r="AN1887" s="54"/>
      <c r="AO1887" s="54"/>
      <c r="AP1887" s="54"/>
      <c r="AQ1887" s="54"/>
      <c r="AR1887" s="54"/>
      <c r="AS1887" s="54"/>
      <c r="AT1887" s="54"/>
      <c r="AU1887" s="54"/>
      <c r="AV1887" s="54"/>
      <c r="AW1887" s="54"/>
      <c r="AX1887" s="54"/>
      <c r="AY1887" s="54"/>
      <c r="AZ1887" s="54"/>
      <c r="BA1887" s="54"/>
      <c r="BB1887" s="54"/>
      <c r="BC1887" s="54"/>
      <c r="BD1887" s="54"/>
      <c r="BE1887" s="54"/>
      <c r="BF1887" s="54"/>
      <c r="BG1887" s="54"/>
      <c r="BH1887" s="54"/>
      <c r="BI1887" s="54"/>
      <c r="BJ1887" s="54"/>
      <c r="BK1887" s="54"/>
      <c r="BL1887" s="54"/>
      <c r="BM1887" s="54"/>
      <c r="BN1887" s="54"/>
      <c r="BO1887" s="54"/>
      <c r="BP1887" s="54"/>
      <c r="BQ1887" s="54"/>
      <c r="BR1887" s="54"/>
      <c r="BS1887" s="54"/>
      <c r="BT1887" s="54"/>
      <c r="BU1887" s="54"/>
      <c r="BV1887" s="54"/>
      <c r="BW1887" s="54"/>
      <c r="BX1887" s="49"/>
      <c r="BY1887" s="55"/>
      <c r="BZ1887" s="8"/>
      <c r="CE1887" s="12" t="str">
        <f t="shared" si="1511"/>
        <v/>
      </c>
      <c r="CG1887" s="77" t="str">
        <f t="shared" si="1512"/>
        <v/>
      </c>
      <c r="CH1887" s="80" t="str">
        <f t="shared" si="1513"/>
        <v/>
      </c>
      <c r="CL1887" s="12" t="str">
        <f t="shared" si="1514"/>
        <v/>
      </c>
      <c r="CM1887" s="12" t="str">
        <f t="shared" si="1515"/>
        <v/>
      </c>
      <c r="CN1887" s="12" t="str" cm="1">
        <f t="array" ref="CN1887">IF(OR($CE1887="", $CG$3=""), "", IF(IFERROR(INDEX($K1887:$T1887, $CK1887, MATCH(CN$3, $K$3:$T$3, 0)), "")="", $CC$4, $CC$3))</f>
        <v/>
      </c>
      <c r="CO1887" s="12" t="str" cm="1">
        <f t="array" ref="CO1887">IF(OR($CE1887="", $CG$3=""), "", IF(IFERROR(INDEX($AA1887:$AJ1887, $CK1887, MATCH(CO$3, $AA$3:$AJ$3, 0)), "")="", $CC$4, $CC$3))</f>
        <v/>
      </c>
      <c r="CP1887" s="12" t="str">
        <f>IF(OR($CE1887="", $CG$3=""), "", IF(CP$3='Property List &amp; Features'!$BG$9, $CC$3, IF(CP$3=$I1887, $CC$3, $CC$4)))</f>
        <v/>
      </c>
      <c r="CQ1887" s="12" t="str">
        <f>IF(OR($CE1887="", $CG$3=""), "", IF(CQ$3='Property List &amp; Features'!$BG$9, $CC$3, IF(CQ$3=$J1887, $CC$3, $CC$4)))</f>
        <v/>
      </c>
      <c r="CR1887" s="12" t="str">
        <f t="shared" si="1516"/>
        <v/>
      </c>
      <c r="CS1887" s="12" t="str">
        <f t="shared" si="1517"/>
        <v/>
      </c>
      <c r="CT1887" s="12" t="str">
        <f t="shared" si="1518"/>
        <v/>
      </c>
      <c r="CU1887" s="12" t="str">
        <f t="shared" si="1519"/>
        <v/>
      </c>
      <c r="CV1887" s="12" t="str">
        <f t="shared" si="1520"/>
        <v/>
      </c>
      <c r="CW1887" s="12" t="str">
        <f t="shared" si="1542"/>
        <v/>
      </c>
      <c r="CX1887" s="12" t="str">
        <f t="shared" si="1543"/>
        <v/>
      </c>
      <c r="CY1887" s="12" t="str">
        <f t="shared" si="1544"/>
        <v/>
      </c>
      <c r="CZ1887" s="12" t="str">
        <f t="shared" si="1545"/>
        <v/>
      </c>
      <c r="DA1887" s="12" t="str">
        <f t="shared" si="1546"/>
        <v/>
      </c>
      <c r="DB1887" s="12" t="str">
        <f t="shared" si="1547"/>
        <v/>
      </c>
      <c r="DC1887" s="12" t="str">
        <f t="shared" si="1548"/>
        <v/>
      </c>
      <c r="DD1887" s="12" t="str">
        <f t="shared" si="1549"/>
        <v/>
      </c>
      <c r="DE1887" s="12" t="str">
        <f t="shared" si="1550"/>
        <v/>
      </c>
      <c r="DF1887" s="12" t="str">
        <f t="shared" si="1551"/>
        <v/>
      </c>
      <c r="DG1887" s="12" t="str">
        <f t="shared" si="1552"/>
        <v/>
      </c>
      <c r="DH1887" s="12" t="str">
        <f t="shared" si="1553"/>
        <v/>
      </c>
      <c r="DI1887" s="12" t="str">
        <f t="shared" si="1554"/>
        <v/>
      </c>
      <c r="DJ1887" s="12" t="str">
        <f t="shared" si="1555"/>
        <v/>
      </c>
      <c r="DK1887" s="12" t="str">
        <f t="shared" si="1556"/>
        <v/>
      </c>
      <c r="DL1887" s="12" t="str">
        <f t="shared" si="1557"/>
        <v/>
      </c>
      <c r="DM1887" s="12" t="str">
        <f t="shared" si="1558"/>
        <v/>
      </c>
      <c r="DN1887" s="12" t="str">
        <f t="shared" si="1559"/>
        <v/>
      </c>
      <c r="DO1887" s="12" t="str">
        <f t="shared" si="1560"/>
        <v/>
      </c>
      <c r="DP1887" s="12" t="str">
        <f t="shared" si="1561"/>
        <v/>
      </c>
      <c r="DQ1887" s="12" t="str">
        <f t="shared" si="1562"/>
        <v/>
      </c>
      <c r="DR1887" s="12" t="str">
        <f t="shared" si="1524"/>
        <v/>
      </c>
      <c r="DS1887" s="12" t="str">
        <f t="shared" si="1525"/>
        <v/>
      </c>
      <c r="DT1887" s="12" t="str">
        <f t="shared" si="1526"/>
        <v/>
      </c>
      <c r="DU1887" s="12" t="str">
        <f t="shared" si="1527"/>
        <v/>
      </c>
      <c r="DV1887" s="12" t="str">
        <f t="shared" si="1528"/>
        <v/>
      </c>
      <c r="DW1887" s="12" t="str">
        <f t="shared" si="1529"/>
        <v/>
      </c>
      <c r="DX1887" s="12" t="str">
        <f t="shared" si="1530"/>
        <v/>
      </c>
      <c r="DY1887" s="12" t="str">
        <f t="shared" si="1531"/>
        <v/>
      </c>
      <c r="DZ1887" s="12" t="str">
        <f t="shared" si="1532"/>
        <v/>
      </c>
      <c r="EA1887" s="12" t="str">
        <f t="shared" si="1533"/>
        <v/>
      </c>
      <c r="EB1887" s="12" t="str">
        <f t="shared" si="1534"/>
        <v/>
      </c>
      <c r="EC1887" s="12" t="str">
        <f t="shared" si="1535"/>
        <v/>
      </c>
      <c r="ED1887" s="12" t="str">
        <f t="shared" si="1536"/>
        <v/>
      </c>
      <c r="EE1887" s="12" t="str">
        <f t="shared" si="1537"/>
        <v/>
      </c>
      <c r="EF1887" s="12" t="str">
        <f t="shared" si="1538"/>
        <v/>
      </c>
      <c r="EG1887" s="12" t="str">
        <f t="shared" si="1539"/>
        <v/>
      </c>
      <c r="EH1887" s="12" t="str">
        <f t="shared" si="1540"/>
        <v/>
      </c>
      <c r="EI1887" s="12" t="str">
        <f t="shared" si="1541"/>
        <v/>
      </c>
      <c r="EK1887" s="83" t="str">
        <f t="shared" si="1521"/>
        <v/>
      </c>
      <c r="EM1887" s="12" t="str">
        <f t="shared" si="1522"/>
        <v/>
      </c>
      <c r="EO1887" s="12" t="str">
        <f t="shared" si="1523"/>
        <v/>
      </c>
      <c r="EQ1887" s="12" t="str">
        <f>IF($EO1887="", "", IF($EQ$8=$EQ$6, COUNTIF($EO$11:$EO$2510, "&gt;"&amp;$EO1887)+1+COUNTIF($EO$11:$EO1887, $EO1887)-1, COUNTIF($EO$11:$EO$2510, "&lt;"&amp;$EO1887)+1+COUNTIF($EO$11:$EO1887, $EO1887)-1))</f>
        <v/>
      </c>
    </row>
    <row r="1888" spans="1:147" x14ac:dyDescent="0.55000000000000004">
      <c r="A1888" s="8"/>
      <c r="B1888" s="12" t="str">
        <f>IF($D1888="", "", COUNTIF($D$11:$D1888, $D1888))</f>
        <v/>
      </c>
      <c r="C1888" s="8"/>
      <c r="D1888" s="45"/>
      <c r="E1888" s="46"/>
      <c r="F1888" s="47"/>
      <c r="G1888" s="54"/>
      <c r="H1888" s="54"/>
      <c r="I1888" s="48"/>
      <c r="J1888" s="49"/>
      <c r="K1888" s="50"/>
      <c r="L1888" s="50"/>
      <c r="M1888" s="50"/>
      <c r="N1888" s="50"/>
      <c r="O1888" s="50"/>
      <c r="P1888" s="50"/>
      <c r="Q1888" s="50"/>
      <c r="R1888" s="50"/>
      <c r="S1888" s="50"/>
      <c r="T1888" s="50"/>
      <c r="U1888" s="51"/>
      <c r="V1888" s="52"/>
      <c r="W1888" s="53"/>
      <c r="X1888" s="53"/>
      <c r="Y1888" s="53"/>
      <c r="Z1888" s="53"/>
      <c r="AA1888" s="48"/>
      <c r="AB1888" s="54"/>
      <c r="AC1888" s="54"/>
      <c r="AD1888" s="54"/>
      <c r="AE1888" s="54"/>
      <c r="AF1888" s="54"/>
      <c r="AG1888" s="54"/>
      <c r="AH1888" s="54"/>
      <c r="AI1888" s="54"/>
      <c r="AJ1888" s="49"/>
      <c r="AK1888" s="48"/>
      <c r="AL1888" s="54"/>
      <c r="AM1888" s="54"/>
      <c r="AN1888" s="54"/>
      <c r="AO1888" s="54"/>
      <c r="AP1888" s="54"/>
      <c r="AQ1888" s="54"/>
      <c r="AR1888" s="54"/>
      <c r="AS1888" s="54"/>
      <c r="AT1888" s="54"/>
      <c r="AU1888" s="54"/>
      <c r="AV1888" s="54"/>
      <c r="AW1888" s="54"/>
      <c r="AX1888" s="54"/>
      <c r="AY1888" s="54"/>
      <c r="AZ1888" s="54"/>
      <c r="BA1888" s="54"/>
      <c r="BB1888" s="54"/>
      <c r="BC1888" s="54"/>
      <c r="BD1888" s="54"/>
      <c r="BE1888" s="54"/>
      <c r="BF1888" s="54"/>
      <c r="BG1888" s="54"/>
      <c r="BH1888" s="54"/>
      <c r="BI1888" s="54"/>
      <c r="BJ1888" s="54"/>
      <c r="BK1888" s="54"/>
      <c r="BL1888" s="54"/>
      <c r="BM1888" s="54"/>
      <c r="BN1888" s="54"/>
      <c r="BO1888" s="54"/>
      <c r="BP1888" s="54"/>
      <c r="BQ1888" s="54"/>
      <c r="BR1888" s="54"/>
      <c r="BS1888" s="54"/>
      <c r="BT1888" s="54"/>
      <c r="BU1888" s="54"/>
      <c r="BV1888" s="54"/>
      <c r="BW1888" s="54"/>
      <c r="BX1888" s="49"/>
      <c r="BY1888" s="55"/>
      <c r="BZ1888" s="8"/>
      <c r="CE1888" s="12" t="str">
        <f t="shared" si="1511"/>
        <v/>
      </c>
      <c r="CG1888" s="77" t="str">
        <f t="shared" si="1512"/>
        <v/>
      </c>
      <c r="CH1888" s="80" t="str">
        <f t="shared" si="1513"/>
        <v/>
      </c>
      <c r="CL1888" s="12" t="str">
        <f t="shared" si="1514"/>
        <v/>
      </c>
      <c r="CM1888" s="12" t="str">
        <f t="shared" si="1515"/>
        <v/>
      </c>
      <c r="CN1888" s="12" t="str" cm="1">
        <f t="array" ref="CN1888">IF(OR($CE1888="", $CG$3=""), "", IF(IFERROR(INDEX($K1888:$T1888, $CK1888, MATCH(CN$3, $K$3:$T$3, 0)), "")="", $CC$4, $CC$3))</f>
        <v/>
      </c>
      <c r="CO1888" s="12" t="str" cm="1">
        <f t="array" ref="CO1888">IF(OR($CE1888="", $CG$3=""), "", IF(IFERROR(INDEX($AA1888:$AJ1888, $CK1888, MATCH(CO$3, $AA$3:$AJ$3, 0)), "")="", $CC$4, $CC$3))</f>
        <v/>
      </c>
      <c r="CP1888" s="12" t="str">
        <f>IF(OR($CE1888="", $CG$3=""), "", IF(CP$3='Property List &amp; Features'!$BG$9, $CC$3, IF(CP$3=$I1888, $CC$3, $CC$4)))</f>
        <v/>
      </c>
      <c r="CQ1888" s="12" t="str">
        <f>IF(OR($CE1888="", $CG$3=""), "", IF(CQ$3='Property List &amp; Features'!$BG$9, $CC$3, IF(CQ$3=$J1888, $CC$3, $CC$4)))</f>
        <v/>
      </c>
      <c r="CR1888" s="12" t="str">
        <f t="shared" si="1516"/>
        <v/>
      </c>
      <c r="CS1888" s="12" t="str">
        <f t="shared" si="1517"/>
        <v/>
      </c>
      <c r="CT1888" s="12" t="str">
        <f t="shared" si="1518"/>
        <v/>
      </c>
      <c r="CU1888" s="12" t="str">
        <f t="shared" si="1519"/>
        <v/>
      </c>
      <c r="CV1888" s="12" t="str">
        <f t="shared" si="1520"/>
        <v/>
      </c>
      <c r="CW1888" s="12" t="str">
        <f t="shared" si="1542"/>
        <v/>
      </c>
      <c r="CX1888" s="12" t="str">
        <f t="shared" si="1543"/>
        <v/>
      </c>
      <c r="CY1888" s="12" t="str">
        <f t="shared" si="1544"/>
        <v/>
      </c>
      <c r="CZ1888" s="12" t="str">
        <f t="shared" si="1545"/>
        <v/>
      </c>
      <c r="DA1888" s="12" t="str">
        <f t="shared" si="1546"/>
        <v/>
      </c>
      <c r="DB1888" s="12" t="str">
        <f t="shared" si="1547"/>
        <v/>
      </c>
      <c r="DC1888" s="12" t="str">
        <f t="shared" si="1548"/>
        <v/>
      </c>
      <c r="DD1888" s="12" t="str">
        <f t="shared" si="1549"/>
        <v/>
      </c>
      <c r="DE1888" s="12" t="str">
        <f t="shared" si="1550"/>
        <v/>
      </c>
      <c r="DF1888" s="12" t="str">
        <f t="shared" si="1551"/>
        <v/>
      </c>
      <c r="DG1888" s="12" t="str">
        <f t="shared" si="1552"/>
        <v/>
      </c>
      <c r="DH1888" s="12" t="str">
        <f t="shared" si="1553"/>
        <v/>
      </c>
      <c r="DI1888" s="12" t="str">
        <f t="shared" si="1554"/>
        <v/>
      </c>
      <c r="DJ1888" s="12" t="str">
        <f t="shared" si="1555"/>
        <v/>
      </c>
      <c r="DK1888" s="12" t="str">
        <f t="shared" si="1556"/>
        <v/>
      </c>
      <c r="DL1888" s="12" t="str">
        <f t="shared" si="1557"/>
        <v/>
      </c>
      <c r="DM1888" s="12" t="str">
        <f t="shared" si="1558"/>
        <v/>
      </c>
      <c r="DN1888" s="12" t="str">
        <f t="shared" si="1559"/>
        <v/>
      </c>
      <c r="DO1888" s="12" t="str">
        <f t="shared" si="1560"/>
        <v/>
      </c>
      <c r="DP1888" s="12" t="str">
        <f t="shared" si="1561"/>
        <v/>
      </c>
      <c r="DQ1888" s="12" t="str">
        <f t="shared" si="1562"/>
        <v/>
      </c>
      <c r="DR1888" s="12" t="str">
        <f t="shared" si="1524"/>
        <v/>
      </c>
      <c r="DS1888" s="12" t="str">
        <f t="shared" si="1525"/>
        <v/>
      </c>
      <c r="DT1888" s="12" t="str">
        <f t="shared" si="1526"/>
        <v/>
      </c>
      <c r="DU1888" s="12" t="str">
        <f t="shared" si="1527"/>
        <v/>
      </c>
      <c r="DV1888" s="12" t="str">
        <f t="shared" si="1528"/>
        <v/>
      </c>
      <c r="DW1888" s="12" t="str">
        <f t="shared" si="1529"/>
        <v/>
      </c>
      <c r="DX1888" s="12" t="str">
        <f t="shared" si="1530"/>
        <v/>
      </c>
      <c r="DY1888" s="12" t="str">
        <f t="shared" si="1531"/>
        <v/>
      </c>
      <c r="DZ1888" s="12" t="str">
        <f t="shared" si="1532"/>
        <v/>
      </c>
      <c r="EA1888" s="12" t="str">
        <f t="shared" si="1533"/>
        <v/>
      </c>
      <c r="EB1888" s="12" t="str">
        <f t="shared" si="1534"/>
        <v/>
      </c>
      <c r="EC1888" s="12" t="str">
        <f t="shared" si="1535"/>
        <v/>
      </c>
      <c r="ED1888" s="12" t="str">
        <f t="shared" si="1536"/>
        <v/>
      </c>
      <c r="EE1888" s="12" t="str">
        <f t="shared" si="1537"/>
        <v/>
      </c>
      <c r="EF1888" s="12" t="str">
        <f t="shared" si="1538"/>
        <v/>
      </c>
      <c r="EG1888" s="12" t="str">
        <f t="shared" si="1539"/>
        <v/>
      </c>
      <c r="EH1888" s="12" t="str">
        <f t="shared" si="1540"/>
        <v/>
      </c>
      <c r="EI1888" s="12" t="str">
        <f t="shared" si="1541"/>
        <v/>
      </c>
      <c r="EK1888" s="83" t="str">
        <f t="shared" si="1521"/>
        <v/>
      </c>
      <c r="EM1888" s="12" t="str">
        <f t="shared" si="1522"/>
        <v/>
      </c>
      <c r="EO1888" s="12" t="str">
        <f t="shared" si="1523"/>
        <v/>
      </c>
      <c r="EQ1888" s="12" t="str">
        <f>IF($EO1888="", "", IF($EQ$8=$EQ$6, COUNTIF($EO$11:$EO$2510, "&gt;"&amp;$EO1888)+1+COUNTIF($EO$11:$EO1888, $EO1888)-1, COUNTIF($EO$11:$EO$2510, "&lt;"&amp;$EO1888)+1+COUNTIF($EO$11:$EO1888, $EO1888)-1))</f>
        <v/>
      </c>
    </row>
    <row r="1889" spans="1:147" x14ac:dyDescent="0.55000000000000004">
      <c r="A1889" s="8"/>
      <c r="B1889" s="12" t="str">
        <f>IF($D1889="", "", COUNTIF($D$11:$D1889, $D1889))</f>
        <v/>
      </c>
      <c r="C1889" s="8"/>
      <c r="D1889" s="45"/>
      <c r="E1889" s="46"/>
      <c r="F1889" s="47"/>
      <c r="G1889" s="54"/>
      <c r="H1889" s="54"/>
      <c r="I1889" s="48"/>
      <c r="J1889" s="49"/>
      <c r="K1889" s="50"/>
      <c r="L1889" s="50"/>
      <c r="M1889" s="50"/>
      <c r="N1889" s="50"/>
      <c r="O1889" s="50"/>
      <c r="P1889" s="50"/>
      <c r="Q1889" s="50"/>
      <c r="R1889" s="50"/>
      <c r="S1889" s="50"/>
      <c r="T1889" s="50"/>
      <c r="U1889" s="51"/>
      <c r="V1889" s="52"/>
      <c r="W1889" s="53"/>
      <c r="X1889" s="53"/>
      <c r="Y1889" s="53"/>
      <c r="Z1889" s="53"/>
      <c r="AA1889" s="48"/>
      <c r="AB1889" s="54"/>
      <c r="AC1889" s="54"/>
      <c r="AD1889" s="54"/>
      <c r="AE1889" s="54"/>
      <c r="AF1889" s="54"/>
      <c r="AG1889" s="54"/>
      <c r="AH1889" s="54"/>
      <c r="AI1889" s="54"/>
      <c r="AJ1889" s="49"/>
      <c r="AK1889" s="48"/>
      <c r="AL1889" s="54"/>
      <c r="AM1889" s="54"/>
      <c r="AN1889" s="54"/>
      <c r="AO1889" s="54"/>
      <c r="AP1889" s="54"/>
      <c r="AQ1889" s="54"/>
      <c r="AR1889" s="54"/>
      <c r="AS1889" s="54"/>
      <c r="AT1889" s="54"/>
      <c r="AU1889" s="54"/>
      <c r="AV1889" s="54"/>
      <c r="AW1889" s="54"/>
      <c r="AX1889" s="54"/>
      <c r="AY1889" s="54"/>
      <c r="AZ1889" s="54"/>
      <c r="BA1889" s="54"/>
      <c r="BB1889" s="54"/>
      <c r="BC1889" s="54"/>
      <c r="BD1889" s="54"/>
      <c r="BE1889" s="54"/>
      <c r="BF1889" s="54"/>
      <c r="BG1889" s="54"/>
      <c r="BH1889" s="54"/>
      <c r="BI1889" s="54"/>
      <c r="BJ1889" s="54"/>
      <c r="BK1889" s="54"/>
      <c r="BL1889" s="54"/>
      <c r="BM1889" s="54"/>
      <c r="BN1889" s="54"/>
      <c r="BO1889" s="54"/>
      <c r="BP1889" s="54"/>
      <c r="BQ1889" s="54"/>
      <c r="BR1889" s="54"/>
      <c r="BS1889" s="54"/>
      <c r="BT1889" s="54"/>
      <c r="BU1889" s="54"/>
      <c r="BV1889" s="54"/>
      <c r="BW1889" s="54"/>
      <c r="BX1889" s="49"/>
      <c r="BY1889" s="55"/>
      <c r="BZ1889" s="8"/>
      <c r="CE1889" s="12" t="str">
        <f t="shared" si="1511"/>
        <v/>
      </c>
      <c r="CG1889" s="77" t="str">
        <f t="shared" si="1512"/>
        <v/>
      </c>
      <c r="CH1889" s="80" t="str">
        <f t="shared" si="1513"/>
        <v/>
      </c>
      <c r="CL1889" s="12" t="str">
        <f t="shared" si="1514"/>
        <v/>
      </c>
      <c r="CM1889" s="12" t="str">
        <f t="shared" si="1515"/>
        <v/>
      </c>
      <c r="CN1889" s="12" t="str" cm="1">
        <f t="array" ref="CN1889">IF(OR($CE1889="", $CG$3=""), "", IF(IFERROR(INDEX($K1889:$T1889, $CK1889, MATCH(CN$3, $K$3:$T$3, 0)), "")="", $CC$4, $CC$3))</f>
        <v/>
      </c>
      <c r="CO1889" s="12" t="str" cm="1">
        <f t="array" ref="CO1889">IF(OR($CE1889="", $CG$3=""), "", IF(IFERROR(INDEX($AA1889:$AJ1889, $CK1889, MATCH(CO$3, $AA$3:$AJ$3, 0)), "")="", $CC$4, $CC$3))</f>
        <v/>
      </c>
      <c r="CP1889" s="12" t="str">
        <f>IF(OR($CE1889="", $CG$3=""), "", IF(CP$3='Property List &amp; Features'!$BG$9, $CC$3, IF(CP$3=$I1889, $CC$3, $CC$4)))</f>
        <v/>
      </c>
      <c r="CQ1889" s="12" t="str">
        <f>IF(OR($CE1889="", $CG$3=""), "", IF(CQ$3='Property List &amp; Features'!$BG$9, $CC$3, IF(CQ$3=$J1889, $CC$3, $CC$4)))</f>
        <v/>
      </c>
      <c r="CR1889" s="12" t="str">
        <f t="shared" si="1516"/>
        <v/>
      </c>
      <c r="CS1889" s="12" t="str">
        <f t="shared" si="1517"/>
        <v/>
      </c>
      <c r="CT1889" s="12" t="str">
        <f t="shared" si="1518"/>
        <v/>
      </c>
      <c r="CU1889" s="12" t="str">
        <f t="shared" si="1519"/>
        <v/>
      </c>
      <c r="CV1889" s="12" t="str">
        <f t="shared" si="1520"/>
        <v/>
      </c>
      <c r="CW1889" s="12" t="str">
        <f t="shared" si="1542"/>
        <v/>
      </c>
      <c r="CX1889" s="12" t="str">
        <f t="shared" si="1543"/>
        <v/>
      </c>
      <c r="CY1889" s="12" t="str">
        <f t="shared" si="1544"/>
        <v/>
      </c>
      <c r="CZ1889" s="12" t="str">
        <f t="shared" si="1545"/>
        <v/>
      </c>
      <c r="DA1889" s="12" t="str">
        <f t="shared" si="1546"/>
        <v/>
      </c>
      <c r="DB1889" s="12" t="str">
        <f t="shared" si="1547"/>
        <v/>
      </c>
      <c r="DC1889" s="12" t="str">
        <f t="shared" si="1548"/>
        <v/>
      </c>
      <c r="DD1889" s="12" t="str">
        <f t="shared" si="1549"/>
        <v/>
      </c>
      <c r="DE1889" s="12" t="str">
        <f t="shared" si="1550"/>
        <v/>
      </c>
      <c r="DF1889" s="12" t="str">
        <f t="shared" si="1551"/>
        <v/>
      </c>
      <c r="DG1889" s="12" t="str">
        <f t="shared" si="1552"/>
        <v/>
      </c>
      <c r="DH1889" s="12" t="str">
        <f t="shared" si="1553"/>
        <v/>
      </c>
      <c r="DI1889" s="12" t="str">
        <f t="shared" si="1554"/>
        <v/>
      </c>
      <c r="DJ1889" s="12" t="str">
        <f t="shared" si="1555"/>
        <v/>
      </c>
      <c r="DK1889" s="12" t="str">
        <f t="shared" si="1556"/>
        <v/>
      </c>
      <c r="DL1889" s="12" t="str">
        <f t="shared" si="1557"/>
        <v/>
      </c>
      <c r="DM1889" s="12" t="str">
        <f t="shared" si="1558"/>
        <v/>
      </c>
      <c r="DN1889" s="12" t="str">
        <f t="shared" si="1559"/>
        <v/>
      </c>
      <c r="DO1889" s="12" t="str">
        <f t="shared" si="1560"/>
        <v/>
      </c>
      <c r="DP1889" s="12" t="str">
        <f t="shared" si="1561"/>
        <v/>
      </c>
      <c r="DQ1889" s="12" t="str">
        <f t="shared" si="1562"/>
        <v/>
      </c>
      <c r="DR1889" s="12" t="str">
        <f t="shared" si="1524"/>
        <v/>
      </c>
      <c r="DS1889" s="12" t="str">
        <f t="shared" si="1525"/>
        <v/>
      </c>
      <c r="DT1889" s="12" t="str">
        <f t="shared" si="1526"/>
        <v/>
      </c>
      <c r="DU1889" s="12" t="str">
        <f t="shared" si="1527"/>
        <v/>
      </c>
      <c r="DV1889" s="12" t="str">
        <f t="shared" si="1528"/>
        <v/>
      </c>
      <c r="DW1889" s="12" t="str">
        <f t="shared" si="1529"/>
        <v/>
      </c>
      <c r="DX1889" s="12" t="str">
        <f t="shared" si="1530"/>
        <v/>
      </c>
      <c r="DY1889" s="12" t="str">
        <f t="shared" si="1531"/>
        <v/>
      </c>
      <c r="DZ1889" s="12" t="str">
        <f t="shared" si="1532"/>
        <v/>
      </c>
      <c r="EA1889" s="12" t="str">
        <f t="shared" si="1533"/>
        <v/>
      </c>
      <c r="EB1889" s="12" t="str">
        <f t="shared" si="1534"/>
        <v/>
      </c>
      <c r="EC1889" s="12" t="str">
        <f t="shared" si="1535"/>
        <v/>
      </c>
      <c r="ED1889" s="12" t="str">
        <f t="shared" si="1536"/>
        <v/>
      </c>
      <c r="EE1889" s="12" t="str">
        <f t="shared" si="1537"/>
        <v/>
      </c>
      <c r="EF1889" s="12" t="str">
        <f t="shared" si="1538"/>
        <v/>
      </c>
      <c r="EG1889" s="12" t="str">
        <f t="shared" si="1539"/>
        <v/>
      </c>
      <c r="EH1889" s="12" t="str">
        <f t="shared" si="1540"/>
        <v/>
      </c>
      <c r="EI1889" s="12" t="str">
        <f t="shared" si="1541"/>
        <v/>
      </c>
      <c r="EK1889" s="83" t="str">
        <f t="shared" si="1521"/>
        <v/>
      </c>
      <c r="EM1889" s="12" t="str">
        <f t="shared" si="1522"/>
        <v/>
      </c>
      <c r="EO1889" s="12" t="str">
        <f t="shared" si="1523"/>
        <v/>
      </c>
      <c r="EQ1889" s="12" t="str">
        <f>IF($EO1889="", "", IF($EQ$8=$EQ$6, COUNTIF($EO$11:$EO$2510, "&gt;"&amp;$EO1889)+1+COUNTIF($EO$11:$EO1889, $EO1889)-1, COUNTIF($EO$11:$EO$2510, "&lt;"&amp;$EO1889)+1+COUNTIF($EO$11:$EO1889, $EO1889)-1))</f>
        <v/>
      </c>
    </row>
    <row r="1890" spans="1:147" x14ac:dyDescent="0.55000000000000004">
      <c r="A1890" s="8"/>
      <c r="B1890" s="12" t="str">
        <f>IF($D1890="", "", COUNTIF($D$11:$D1890, $D1890))</f>
        <v/>
      </c>
      <c r="C1890" s="8"/>
      <c r="D1890" s="45"/>
      <c r="E1890" s="46"/>
      <c r="F1890" s="47"/>
      <c r="G1890" s="54"/>
      <c r="H1890" s="54"/>
      <c r="I1890" s="48"/>
      <c r="J1890" s="49"/>
      <c r="K1890" s="50"/>
      <c r="L1890" s="50"/>
      <c r="M1890" s="50"/>
      <c r="N1890" s="50"/>
      <c r="O1890" s="50"/>
      <c r="P1890" s="50"/>
      <c r="Q1890" s="50"/>
      <c r="R1890" s="50"/>
      <c r="S1890" s="50"/>
      <c r="T1890" s="50"/>
      <c r="U1890" s="51"/>
      <c r="V1890" s="52"/>
      <c r="W1890" s="53"/>
      <c r="X1890" s="53"/>
      <c r="Y1890" s="53"/>
      <c r="Z1890" s="53"/>
      <c r="AA1890" s="48"/>
      <c r="AB1890" s="54"/>
      <c r="AC1890" s="54"/>
      <c r="AD1890" s="54"/>
      <c r="AE1890" s="54"/>
      <c r="AF1890" s="54"/>
      <c r="AG1890" s="54"/>
      <c r="AH1890" s="54"/>
      <c r="AI1890" s="54"/>
      <c r="AJ1890" s="49"/>
      <c r="AK1890" s="48"/>
      <c r="AL1890" s="54"/>
      <c r="AM1890" s="54"/>
      <c r="AN1890" s="54"/>
      <c r="AO1890" s="54"/>
      <c r="AP1890" s="54"/>
      <c r="AQ1890" s="54"/>
      <c r="AR1890" s="54"/>
      <c r="AS1890" s="54"/>
      <c r="AT1890" s="54"/>
      <c r="AU1890" s="54"/>
      <c r="AV1890" s="54"/>
      <c r="AW1890" s="54"/>
      <c r="AX1890" s="54"/>
      <c r="AY1890" s="54"/>
      <c r="AZ1890" s="54"/>
      <c r="BA1890" s="54"/>
      <c r="BB1890" s="54"/>
      <c r="BC1890" s="54"/>
      <c r="BD1890" s="54"/>
      <c r="BE1890" s="54"/>
      <c r="BF1890" s="54"/>
      <c r="BG1890" s="54"/>
      <c r="BH1890" s="54"/>
      <c r="BI1890" s="54"/>
      <c r="BJ1890" s="54"/>
      <c r="BK1890" s="54"/>
      <c r="BL1890" s="54"/>
      <c r="BM1890" s="54"/>
      <c r="BN1890" s="54"/>
      <c r="BO1890" s="54"/>
      <c r="BP1890" s="54"/>
      <c r="BQ1890" s="54"/>
      <c r="BR1890" s="54"/>
      <c r="BS1890" s="54"/>
      <c r="BT1890" s="54"/>
      <c r="BU1890" s="54"/>
      <c r="BV1890" s="54"/>
      <c r="BW1890" s="54"/>
      <c r="BX1890" s="49"/>
      <c r="BY1890" s="55"/>
      <c r="BZ1890" s="8"/>
      <c r="CE1890" s="12" t="str">
        <f t="shared" si="1511"/>
        <v/>
      </c>
      <c r="CG1890" s="77" t="str">
        <f t="shared" si="1512"/>
        <v/>
      </c>
      <c r="CH1890" s="80" t="str">
        <f t="shared" si="1513"/>
        <v/>
      </c>
      <c r="CL1890" s="12" t="str">
        <f t="shared" si="1514"/>
        <v/>
      </c>
      <c r="CM1890" s="12" t="str">
        <f t="shared" si="1515"/>
        <v/>
      </c>
      <c r="CN1890" s="12" t="str" cm="1">
        <f t="array" ref="CN1890">IF(OR($CE1890="", $CG$3=""), "", IF(IFERROR(INDEX($K1890:$T1890, $CK1890, MATCH(CN$3, $K$3:$T$3, 0)), "")="", $CC$4, $CC$3))</f>
        <v/>
      </c>
      <c r="CO1890" s="12" t="str" cm="1">
        <f t="array" ref="CO1890">IF(OR($CE1890="", $CG$3=""), "", IF(IFERROR(INDEX($AA1890:$AJ1890, $CK1890, MATCH(CO$3, $AA$3:$AJ$3, 0)), "")="", $CC$4, $CC$3))</f>
        <v/>
      </c>
      <c r="CP1890" s="12" t="str">
        <f>IF(OR($CE1890="", $CG$3=""), "", IF(CP$3='Property List &amp; Features'!$BG$9, $CC$3, IF(CP$3=$I1890, $CC$3, $CC$4)))</f>
        <v/>
      </c>
      <c r="CQ1890" s="12" t="str">
        <f>IF(OR($CE1890="", $CG$3=""), "", IF(CQ$3='Property List &amp; Features'!$BG$9, $CC$3, IF(CQ$3=$J1890, $CC$3, $CC$4)))</f>
        <v/>
      </c>
      <c r="CR1890" s="12" t="str">
        <f t="shared" si="1516"/>
        <v/>
      </c>
      <c r="CS1890" s="12" t="str">
        <f t="shared" si="1517"/>
        <v/>
      </c>
      <c r="CT1890" s="12" t="str">
        <f t="shared" si="1518"/>
        <v/>
      </c>
      <c r="CU1890" s="12" t="str">
        <f t="shared" si="1519"/>
        <v/>
      </c>
      <c r="CV1890" s="12" t="str">
        <f t="shared" si="1520"/>
        <v/>
      </c>
      <c r="CW1890" s="12" t="str">
        <f t="shared" si="1542"/>
        <v/>
      </c>
      <c r="CX1890" s="12" t="str">
        <f t="shared" si="1543"/>
        <v/>
      </c>
      <c r="CY1890" s="12" t="str">
        <f t="shared" si="1544"/>
        <v/>
      </c>
      <c r="CZ1890" s="12" t="str">
        <f t="shared" si="1545"/>
        <v/>
      </c>
      <c r="DA1890" s="12" t="str">
        <f t="shared" si="1546"/>
        <v/>
      </c>
      <c r="DB1890" s="12" t="str">
        <f t="shared" si="1547"/>
        <v/>
      </c>
      <c r="DC1890" s="12" t="str">
        <f t="shared" si="1548"/>
        <v/>
      </c>
      <c r="DD1890" s="12" t="str">
        <f t="shared" si="1549"/>
        <v/>
      </c>
      <c r="DE1890" s="12" t="str">
        <f t="shared" si="1550"/>
        <v/>
      </c>
      <c r="DF1890" s="12" t="str">
        <f t="shared" si="1551"/>
        <v/>
      </c>
      <c r="DG1890" s="12" t="str">
        <f t="shared" si="1552"/>
        <v/>
      </c>
      <c r="DH1890" s="12" t="str">
        <f t="shared" si="1553"/>
        <v/>
      </c>
      <c r="DI1890" s="12" t="str">
        <f t="shared" si="1554"/>
        <v/>
      </c>
      <c r="DJ1890" s="12" t="str">
        <f t="shared" si="1555"/>
        <v/>
      </c>
      <c r="DK1890" s="12" t="str">
        <f t="shared" si="1556"/>
        <v/>
      </c>
      <c r="DL1890" s="12" t="str">
        <f t="shared" si="1557"/>
        <v/>
      </c>
      <c r="DM1890" s="12" t="str">
        <f t="shared" si="1558"/>
        <v/>
      </c>
      <c r="DN1890" s="12" t="str">
        <f t="shared" si="1559"/>
        <v/>
      </c>
      <c r="DO1890" s="12" t="str">
        <f t="shared" si="1560"/>
        <v/>
      </c>
      <c r="DP1890" s="12" t="str">
        <f t="shared" si="1561"/>
        <v/>
      </c>
      <c r="DQ1890" s="12" t="str">
        <f t="shared" si="1562"/>
        <v/>
      </c>
      <c r="DR1890" s="12" t="str">
        <f t="shared" si="1524"/>
        <v/>
      </c>
      <c r="DS1890" s="12" t="str">
        <f t="shared" si="1525"/>
        <v/>
      </c>
      <c r="DT1890" s="12" t="str">
        <f t="shared" si="1526"/>
        <v/>
      </c>
      <c r="DU1890" s="12" t="str">
        <f t="shared" si="1527"/>
        <v/>
      </c>
      <c r="DV1890" s="12" t="str">
        <f t="shared" si="1528"/>
        <v/>
      </c>
      <c r="DW1890" s="12" t="str">
        <f t="shared" si="1529"/>
        <v/>
      </c>
      <c r="DX1890" s="12" t="str">
        <f t="shared" si="1530"/>
        <v/>
      </c>
      <c r="DY1890" s="12" t="str">
        <f t="shared" si="1531"/>
        <v/>
      </c>
      <c r="DZ1890" s="12" t="str">
        <f t="shared" si="1532"/>
        <v/>
      </c>
      <c r="EA1890" s="12" t="str">
        <f t="shared" si="1533"/>
        <v/>
      </c>
      <c r="EB1890" s="12" t="str">
        <f t="shared" si="1534"/>
        <v/>
      </c>
      <c r="EC1890" s="12" t="str">
        <f t="shared" si="1535"/>
        <v/>
      </c>
      <c r="ED1890" s="12" t="str">
        <f t="shared" si="1536"/>
        <v/>
      </c>
      <c r="EE1890" s="12" t="str">
        <f t="shared" si="1537"/>
        <v/>
      </c>
      <c r="EF1890" s="12" t="str">
        <f t="shared" si="1538"/>
        <v/>
      </c>
      <c r="EG1890" s="12" t="str">
        <f t="shared" si="1539"/>
        <v/>
      </c>
      <c r="EH1890" s="12" t="str">
        <f t="shared" si="1540"/>
        <v/>
      </c>
      <c r="EI1890" s="12" t="str">
        <f t="shared" si="1541"/>
        <v/>
      </c>
      <c r="EK1890" s="83" t="str">
        <f t="shared" si="1521"/>
        <v/>
      </c>
      <c r="EM1890" s="12" t="str">
        <f t="shared" si="1522"/>
        <v/>
      </c>
      <c r="EO1890" s="12" t="str">
        <f t="shared" si="1523"/>
        <v/>
      </c>
      <c r="EQ1890" s="12" t="str">
        <f>IF($EO1890="", "", IF($EQ$8=$EQ$6, COUNTIF($EO$11:$EO$2510, "&gt;"&amp;$EO1890)+1+COUNTIF($EO$11:$EO1890, $EO1890)-1, COUNTIF($EO$11:$EO$2510, "&lt;"&amp;$EO1890)+1+COUNTIF($EO$11:$EO1890, $EO1890)-1))</f>
        <v/>
      </c>
    </row>
    <row r="1891" spans="1:147" x14ac:dyDescent="0.55000000000000004">
      <c r="A1891" s="8"/>
      <c r="B1891" s="12" t="str">
        <f>IF($D1891="", "", COUNTIF($D$11:$D1891, $D1891))</f>
        <v/>
      </c>
      <c r="C1891" s="8"/>
      <c r="D1891" s="45"/>
      <c r="E1891" s="46"/>
      <c r="F1891" s="47"/>
      <c r="G1891" s="54"/>
      <c r="H1891" s="54"/>
      <c r="I1891" s="48"/>
      <c r="J1891" s="49"/>
      <c r="K1891" s="50"/>
      <c r="L1891" s="50"/>
      <c r="M1891" s="50"/>
      <c r="N1891" s="50"/>
      <c r="O1891" s="50"/>
      <c r="P1891" s="50"/>
      <c r="Q1891" s="50"/>
      <c r="R1891" s="50"/>
      <c r="S1891" s="50"/>
      <c r="T1891" s="50"/>
      <c r="U1891" s="51"/>
      <c r="V1891" s="52"/>
      <c r="W1891" s="53"/>
      <c r="X1891" s="53"/>
      <c r="Y1891" s="53"/>
      <c r="Z1891" s="53"/>
      <c r="AA1891" s="48"/>
      <c r="AB1891" s="54"/>
      <c r="AC1891" s="54"/>
      <c r="AD1891" s="54"/>
      <c r="AE1891" s="54"/>
      <c r="AF1891" s="54"/>
      <c r="AG1891" s="54"/>
      <c r="AH1891" s="54"/>
      <c r="AI1891" s="54"/>
      <c r="AJ1891" s="49"/>
      <c r="AK1891" s="48"/>
      <c r="AL1891" s="54"/>
      <c r="AM1891" s="54"/>
      <c r="AN1891" s="54"/>
      <c r="AO1891" s="54"/>
      <c r="AP1891" s="54"/>
      <c r="AQ1891" s="54"/>
      <c r="AR1891" s="54"/>
      <c r="AS1891" s="54"/>
      <c r="AT1891" s="54"/>
      <c r="AU1891" s="54"/>
      <c r="AV1891" s="54"/>
      <c r="AW1891" s="54"/>
      <c r="AX1891" s="54"/>
      <c r="AY1891" s="54"/>
      <c r="AZ1891" s="54"/>
      <c r="BA1891" s="54"/>
      <c r="BB1891" s="54"/>
      <c r="BC1891" s="54"/>
      <c r="BD1891" s="54"/>
      <c r="BE1891" s="54"/>
      <c r="BF1891" s="54"/>
      <c r="BG1891" s="54"/>
      <c r="BH1891" s="54"/>
      <c r="BI1891" s="54"/>
      <c r="BJ1891" s="54"/>
      <c r="BK1891" s="54"/>
      <c r="BL1891" s="54"/>
      <c r="BM1891" s="54"/>
      <c r="BN1891" s="54"/>
      <c r="BO1891" s="54"/>
      <c r="BP1891" s="54"/>
      <c r="BQ1891" s="54"/>
      <c r="BR1891" s="54"/>
      <c r="BS1891" s="54"/>
      <c r="BT1891" s="54"/>
      <c r="BU1891" s="54"/>
      <c r="BV1891" s="54"/>
      <c r="BW1891" s="54"/>
      <c r="BX1891" s="49"/>
      <c r="BY1891" s="55"/>
      <c r="BZ1891" s="8"/>
      <c r="CE1891" s="12" t="str">
        <f t="shared" si="1511"/>
        <v/>
      </c>
      <c r="CG1891" s="77" t="str">
        <f t="shared" si="1512"/>
        <v/>
      </c>
      <c r="CH1891" s="80" t="str">
        <f t="shared" si="1513"/>
        <v/>
      </c>
      <c r="CL1891" s="12" t="str">
        <f t="shared" si="1514"/>
        <v/>
      </c>
      <c r="CM1891" s="12" t="str">
        <f t="shared" si="1515"/>
        <v/>
      </c>
      <c r="CN1891" s="12" t="str" cm="1">
        <f t="array" ref="CN1891">IF(OR($CE1891="", $CG$3=""), "", IF(IFERROR(INDEX($K1891:$T1891, $CK1891, MATCH(CN$3, $K$3:$T$3, 0)), "")="", $CC$4, $CC$3))</f>
        <v/>
      </c>
      <c r="CO1891" s="12" t="str" cm="1">
        <f t="array" ref="CO1891">IF(OR($CE1891="", $CG$3=""), "", IF(IFERROR(INDEX($AA1891:$AJ1891, $CK1891, MATCH(CO$3, $AA$3:$AJ$3, 0)), "")="", $CC$4, $CC$3))</f>
        <v/>
      </c>
      <c r="CP1891" s="12" t="str">
        <f>IF(OR($CE1891="", $CG$3=""), "", IF(CP$3='Property List &amp; Features'!$BG$9, $CC$3, IF(CP$3=$I1891, $CC$3, $CC$4)))</f>
        <v/>
      </c>
      <c r="CQ1891" s="12" t="str">
        <f>IF(OR($CE1891="", $CG$3=""), "", IF(CQ$3='Property List &amp; Features'!$BG$9, $CC$3, IF(CQ$3=$J1891, $CC$3, $CC$4)))</f>
        <v/>
      </c>
      <c r="CR1891" s="12" t="str">
        <f t="shared" si="1516"/>
        <v/>
      </c>
      <c r="CS1891" s="12" t="str">
        <f t="shared" si="1517"/>
        <v/>
      </c>
      <c r="CT1891" s="12" t="str">
        <f t="shared" si="1518"/>
        <v/>
      </c>
      <c r="CU1891" s="12" t="str">
        <f t="shared" si="1519"/>
        <v/>
      </c>
      <c r="CV1891" s="12" t="str">
        <f t="shared" si="1520"/>
        <v/>
      </c>
      <c r="CW1891" s="12" t="str">
        <f t="shared" si="1542"/>
        <v/>
      </c>
      <c r="CX1891" s="12" t="str">
        <f t="shared" si="1543"/>
        <v/>
      </c>
      <c r="CY1891" s="12" t="str">
        <f t="shared" si="1544"/>
        <v/>
      </c>
      <c r="CZ1891" s="12" t="str">
        <f t="shared" si="1545"/>
        <v/>
      </c>
      <c r="DA1891" s="12" t="str">
        <f t="shared" si="1546"/>
        <v/>
      </c>
      <c r="DB1891" s="12" t="str">
        <f t="shared" si="1547"/>
        <v/>
      </c>
      <c r="DC1891" s="12" t="str">
        <f t="shared" si="1548"/>
        <v/>
      </c>
      <c r="DD1891" s="12" t="str">
        <f t="shared" si="1549"/>
        <v/>
      </c>
      <c r="DE1891" s="12" t="str">
        <f t="shared" si="1550"/>
        <v/>
      </c>
      <c r="DF1891" s="12" t="str">
        <f t="shared" si="1551"/>
        <v/>
      </c>
      <c r="DG1891" s="12" t="str">
        <f t="shared" si="1552"/>
        <v/>
      </c>
      <c r="DH1891" s="12" t="str">
        <f t="shared" si="1553"/>
        <v/>
      </c>
      <c r="DI1891" s="12" t="str">
        <f t="shared" si="1554"/>
        <v/>
      </c>
      <c r="DJ1891" s="12" t="str">
        <f t="shared" si="1555"/>
        <v/>
      </c>
      <c r="DK1891" s="12" t="str">
        <f t="shared" si="1556"/>
        <v/>
      </c>
      <c r="DL1891" s="12" t="str">
        <f t="shared" si="1557"/>
        <v/>
      </c>
      <c r="DM1891" s="12" t="str">
        <f t="shared" si="1558"/>
        <v/>
      </c>
      <c r="DN1891" s="12" t="str">
        <f t="shared" si="1559"/>
        <v/>
      </c>
      <c r="DO1891" s="12" t="str">
        <f t="shared" si="1560"/>
        <v/>
      </c>
      <c r="DP1891" s="12" t="str">
        <f t="shared" si="1561"/>
        <v/>
      </c>
      <c r="DQ1891" s="12" t="str">
        <f t="shared" si="1562"/>
        <v/>
      </c>
      <c r="DR1891" s="12" t="str">
        <f t="shared" si="1524"/>
        <v/>
      </c>
      <c r="DS1891" s="12" t="str">
        <f t="shared" si="1525"/>
        <v/>
      </c>
      <c r="DT1891" s="12" t="str">
        <f t="shared" si="1526"/>
        <v/>
      </c>
      <c r="DU1891" s="12" t="str">
        <f t="shared" si="1527"/>
        <v/>
      </c>
      <c r="DV1891" s="12" t="str">
        <f t="shared" si="1528"/>
        <v/>
      </c>
      <c r="DW1891" s="12" t="str">
        <f t="shared" si="1529"/>
        <v/>
      </c>
      <c r="DX1891" s="12" t="str">
        <f t="shared" si="1530"/>
        <v/>
      </c>
      <c r="DY1891" s="12" t="str">
        <f t="shared" si="1531"/>
        <v/>
      </c>
      <c r="DZ1891" s="12" t="str">
        <f t="shared" si="1532"/>
        <v/>
      </c>
      <c r="EA1891" s="12" t="str">
        <f t="shared" si="1533"/>
        <v/>
      </c>
      <c r="EB1891" s="12" t="str">
        <f t="shared" si="1534"/>
        <v/>
      </c>
      <c r="EC1891" s="12" t="str">
        <f t="shared" si="1535"/>
        <v/>
      </c>
      <c r="ED1891" s="12" t="str">
        <f t="shared" si="1536"/>
        <v/>
      </c>
      <c r="EE1891" s="12" t="str">
        <f t="shared" si="1537"/>
        <v/>
      </c>
      <c r="EF1891" s="12" t="str">
        <f t="shared" si="1538"/>
        <v/>
      </c>
      <c r="EG1891" s="12" t="str">
        <f t="shared" si="1539"/>
        <v/>
      </c>
      <c r="EH1891" s="12" t="str">
        <f t="shared" si="1540"/>
        <v/>
      </c>
      <c r="EI1891" s="12" t="str">
        <f t="shared" si="1541"/>
        <v/>
      </c>
      <c r="EK1891" s="83" t="str">
        <f t="shared" si="1521"/>
        <v/>
      </c>
      <c r="EM1891" s="12" t="str">
        <f t="shared" si="1522"/>
        <v/>
      </c>
      <c r="EO1891" s="12" t="str">
        <f t="shared" si="1523"/>
        <v/>
      </c>
      <c r="EQ1891" s="12" t="str">
        <f>IF($EO1891="", "", IF($EQ$8=$EQ$6, COUNTIF($EO$11:$EO$2510, "&gt;"&amp;$EO1891)+1+COUNTIF($EO$11:$EO1891, $EO1891)-1, COUNTIF($EO$11:$EO$2510, "&lt;"&amp;$EO1891)+1+COUNTIF($EO$11:$EO1891, $EO1891)-1))</f>
        <v/>
      </c>
    </row>
    <row r="1892" spans="1:147" x14ac:dyDescent="0.55000000000000004">
      <c r="A1892" s="8"/>
      <c r="B1892" s="12" t="str">
        <f>IF($D1892="", "", COUNTIF($D$11:$D1892, $D1892))</f>
        <v/>
      </c>
      <c r="C1892" s="8"/>
      <c r="D1892" s="45"/>
      <c r="E1892" s="46"/>
      <c r="F1892" s="47"/>
      <c r="G1892" s="54"/>
      <c r="H1892" s="54"/>
      <c r="I1892" s="48"/>
      <c r="J1892" s="49"/>
      <c r="K1892" s="50"/>
      <c r="L1892" s="50"/>
      <c r="M1892" s="50"/>
      <c r="N1892" s="50"/>
      <c r="O1892" s="50"/>
      <c r="P1892" s="50"/>
      <c r="Q1892" s="50"/>
      <c r="R1892" s="50"/>
      <c r="S1892" s="50"/>
      <c r="T1892" s="50"/>
      <c r="U1892" s="51"/>
      <c r="V1892" s="52"/>
      <c r="W1892" s="53"/>
      <c r="X1892" s="53"/>
      <c r="Y1892" s="53"/>
      <c r="Z1892" s="53"/>
      <c r="AA1892" s="48"/>
      <c r="AB1892" s="54"/>
      <c r="AC1892" s="54"/>
      <c r="AD1892" s="54"/>
      <c r="AE1892" s="54"/>
      <c r="AF1892" s="54"/>
      <c r="AG1892" s="54"/>
      <c r="AH1892" s="54"/>
      <c r="AI1892" s="54"/>
      <c r="AJ1892" s="49"/>
      <c r="AK1892" s="48"/>
      <c r="AL1892" s="54"/>
      <c r="AM1892" s="54"/>
      <c r="AN1892" s="54"/>
      <c r="AO1892" s="54"/>
      <c r="AP1892" s="54"/>
      <c r="AQ1892" s="54"/>
      <c r="AR1892" s="54"/>
      <c r="AS1892" s="54"/>
      <c r="AT1892" s="54"/>
      <c r="AU1892" s="54"/>
      <c r="AV1892" s="54"/>
      <c r="AW1892" s="54"/>
      <c r="AX1892" s="54"/>
      <c r="AY1892" s="54"/>
      <c r="AZ1892" s="54"/>
      <c r="BA1892" s="54"/>
      <c r="BB1892" s="54"/>
      <c r="BC1892" s="54"/>
      <c r="BD1892" s="54"/>
      <c r="BE1892" s="54"/>
      <c r="BF1892" s="54"/>
      <c r="BG1892" s="54"/>
      <c r="BH1892" s="54"/>
      <c r="BI1892" s="54"/>
      <c r="BJ1892" s="54"/>
      <c r="BK1892" s="54"/>
      <c r="BL1892" s="54"/>
      <c r="BM1892" s="54"/>
      <c r="BN1892" s="54"/>
      <c r="BO1892" s="54"/>
      <c r="BP1892" s="54"/>
      <c r="BQ1892" s="54"/>
      <c r="BR1892" s="54"/>
      <c r="BS1892" s="54"/>
      <c r="BT1892" s="54"/>
      <c r="BU1892" s="54"/>
      <c r="BV1892" s="54"/>
      <c r="BW1892" s="54"/>
      <c r="BX1892" s="49"/>
      <c r="BY1892" s="55"/>
      <c r="BZ1892" s="8"/>
      <c r="CE1892" s="12" t="str">
        <f t="shared" si="1511"/>
        <v/>
      </c>
      <c r="CG1892" s="77" t="str">
        <f t="shared" si="1512"/>
        <v/>
      </c>
      <c r="CH1892" s="80" t="str">
        <f t="shared" si="1513"/>
        <v/>
      </c>
      <c r="CL1892" s="12" t="str">
        <f t="shared" si="1514"/>
        <v/>
      </c>
      <c r="CM1892" s="12" t="str">
        <f t="shared" si="1515"/>
        <v/>
      </c>
      <c r="CN1892" s="12" t="str" cm="1">
        <f t="array" ref="CN1892">IF(OR($CE1892="", $CG$3=""), "", IF(IFERROR(INDEX($K1892:$T1892, $CK1892, MATCH(CN$3, $K$3:$T$3, 0)), "")="", $CC$4, $CC$3))</f>
        <v/>
      </c>
      <c r="CO1892" s="12" t="str" cm="1">
        <f t="array" ref="CO1892">IF(OR($CE1892="", $CG$3=""), "", IF(IFERROR(INDEX($AA1892:$AJ1892, $CK1892, MATCH(CO$3, $AA$3:$AJ$3, 0)), "")="", $CC$4, $CC$3))</f>
        <v/>
      </c>
      <c r="CP1892" s="12" t="str">
        <f>IF(OR($CE1892="", $CG$3=""), "", IF(CP$3='Property List &amp; Features'!$BG$9, $CC$3, IF(CP$3=$I1892, $CC$3, $CC$4)))</f>
        <v/>
      </c>
      <c r="CQ1892" s="12" t="str">
        <f>IF(OR($CE1892="", $CG$3=""), "", IF(CQ$3='Property List &amp; Features'!$BG$9, $CC$3, IF(CQ$3=$J1892, $CC$3, $CC$4)))</f>
        <v/>
      </c>
      <c r="CR1892" s="12" t="str">
        <f t="shared" si="1516"/>
        <v/>
      </c>
      <c r="CS1892" s="12" t="str">
        <f t="shared" si="1517"/>
        <v/>
      </c>
      <c r="CT1892" s="12" t="str">
        <f t="shared" si="1518"/>
        <v/>
      </c>
      <c r="CU1892" s="12" t="str">
        <f t="shared" si="1519"/>
        <v/>
      </c>
      <c r="CV1892" s="12" t="str">
        <f t="shared" si="1520"/>
        <v/>
      </c>
      <c r="CW1892" s="12" t="str">
        <f t="shared" si="1542"/>
        <v/>
      </c>
      <c r="CX1892" s="12" t="str">
        <f t="shared" si="1543"/>
        <v/>
      </c>
      <c r="CY1892" s="12" t="str">
        <f t="shared" si="1544"/>
        <v/>
      </c>
      <c r="CZ1892" s="12" t="str">
        <f t="shared" si="1545"/>
        <v/>
      </c>
      <c r="DA1892" s="12" t="str">
        <f t="shared" si="1546"/>
        <v/>
      </c>
      <c r="DB1892" s="12" t="str">
        <f t="shared" si="1547"/>
        <v/>
      </c>
      <c r="DC1892" s="12" t="str">
        <f t="shared" si="1548"/>
        <v/>
      </c>
      <c r="DD1892" s="12" t="str">
        <f t="shared" si="1549"/>
        <v/>
      </c>
      <c r="DE1892" s="12" t="str">
        <f t="shared" si="1550"/>
        <v/>
      </c>
      <c r="DF1892" s="12" t="str">
        <f t="shared" si="1551"/>
        <v/>
      </c>
      <c r="DG1892" s="12" t="str">
        <f t="shared" si="1552"/>
        <v/>
      </c>
      <c r="DH1892" s="12" t="str">
        <f t="shared" si="1553"/>
        <v/>
      </c>
      <c r="DI1892" s="12" t="str">
        <f t="shared" si="1554"/>
        <v/>
      </c>
      <c r="DJ1892" s="12" t="str">
        <f t="shared" si="1555"/>
        <v/>
      </c>
      <c r="DK1892" s="12" t="str">
        <f t="shared" si="1556"/>
        <v/>
      </c>
      <c r="DL1892" s="12" t="str">
        <f t="shared" si="1557"/>
        <v/>
      </c>
      <c r="DM1892" s="12" t="str">
        <f t="shared" si="1558"/>
        <v/>
      </c>
      <c r="DN1892" s="12" t="str">
        <f t="shared" si="1559"/>
        <v/>
      </c>
      <c r="DO1892" s="12" t="str">
        <f t="shared" si="1560"/>
        <v/>
      </c>
      <c r="DP1892" s="12" t="str">
        <f t="shared" si="1561"/>
        <v/>
      </c>
      <c r="DQ1892" s="12" t="str">
        <f t="shared" si="1562"/>
        <v/>
      </c>
      <c r="DR1892" s="12" t="str">
        <f t="shared" si="1524"/>
        <v/>
      </c>
      <c r="DS1892" s="12" t="str">
        <f t="shared" si="1525"/>
        <v/>
      </c>
      <c r="DT1892" s="12" t="str">
        <f t="shared" si="1526"/>
        <v/>
      </c>
      <c r="DU1892" s="12" t="str">
        <f t="shared" si="1527"/>
        <v/>
      </c>
      <c r="DV1892" s="12" t="str">
        <f t="shared" si="1528"/>
        <v/>
      </c>
      <c r="DW1892" s="12" t="str">
        <f t="shared" si="1529"/>
        <v/>
      </c>
      <c r="DX1892" s="12" t="str">
        <f t="shared" si="1530"/>
        <v/>
      </c>
      <c r="DY1892" s="12" t="str">
        <f t="shared" si="1531"/>
        <v/>
      </c>
      <c r="DZ1892" s="12" t="str">
        <f t="shared" si="1532"/>
        <v/>
      </c>
      <c r="EA1892" s="12" t="str">
        <f t="shared" si="1533"/>
        <v/>
      </c>
      <c r="EB1892" s="12" t="str">
        <f t="shared" si="1534"/>
        <v/>
      </c>
      <c r="EC1892" s="12" t="str">
        <f t="shared" si="1535"/>
        <v/>
      </c>
      <c r="ED1892" s="12" t="str">
        <f t="shared" si="1536"/>
        <v/>
      </c>
      <c r="EE1892" s="12" t="str">
        <f t="shared" si="1537"/>
        <v/>
      </c>
      <c r="EF1892" s="12" t="str">
        <f t="shared" si="1538"/>
        <v/>
      </c>
      <c r="EG1892" s="12" t="str">
        <f t="shared" si="1539"/>
        <v/>
      </c>
      <c r="EH1892" s="12" t="str">
        <f t="shared" si="1540"/>
        <v/>
      </c>
      <c r="EI1892" s="12" t="str">
        <f t="shared" si="1541"/>
        <v/>
      </c>
      <c r="EK1892" s="83" t="str">
        <f t="shared" si="1521"/>
        <v/>
      </c>
      <c r="EM1892" s="12" t="str">
        <f t="shared" si="1522"/>
        <v/>
      </c>
      <c r="EO1892" s="12" t="str">
        <f t="shared" si="1523"/>
        <v/>
      </c>
      <c r="EQ1892" s="12" t="str">
        <f>IF($EO1892="", "", IF($EQ$8=$EQ$6, COUNTIF($EO$11:$EO$2510, "&gt;"&amp;$EO1892)+1+COUNTIF($EO$11:$EO1892, $EO1892)-1, COUNTIF($EO$11:$EO$2510, "&lt;"&amp;$EO1892)+1+COUNTIF($EO$11:$EO1892, $EO1892)-1))</f>
        <v/>
      </c>
    </row>
    <row r="1893" spans="1:147" x14ac:dyDescent="0.55000000000000004">
      <c r="A1893" s="8"/>
      <c r="B1893" s="12" t="str">
        <f>IF($D1893="", "", COUNTIF($D$11:$D1893, $D1893))</f>
        <v/>
      </c>
      <c r="C1893" s="8"/>
      <c r="D1893" s="45"/>
      <c r="E1893" s="46"/>
      <c r="F1893" s="47"/>
      <c r="G1893" s="54"/>
      <c r="H1893" s="54"/>
      <c r="I1893" s="48"/>
      <c r="J1893" s="49"/>
      <c r="K1893" s="50"/>
      <c r="L1893" s="50"/>
      <c r="M1893" s="50"/>
      <c r="N1893" s="50"/>
      <c r="O1893" s="50"/>
      <c r="P1893" s="50"/>
      <c r="Q1893" s="50"/>
      <c r="R1893" s="50"/>
      <c r="S1893" s="50"/>
      <c r="T1893" s="50"/>
      <c r="U1893" s="51"/>
      <c r="V1893" s="52"/>
      <c r="W1893" s="53"/>
      <c r="X1893" s="53"/>
      <c r="Y1893" s="53"/>
      <c r="Z1893" s="53"/>
      <c r="AA1893" s="48"/>
      <c r="AB1893" s="54"/>
      <c r="AC1893" s="54"/>
      <c r="AD1893" s="54"/>
      <c r="AE1893" s="54"/>
      <c r="AF1893" s="54"/>
      <c r="AG1893" s="54"/>
      <c r="AH1893" s="54"/>
      <c r="AI1893" s="54"/>
      <c r="AJ1893" s="49"/>
      <c r="AK1893" s="48"/>
      <c r="AL1893" s="54"/>
      <c r="AM1893" s="54"/>
      <c r="AN1893" s="54"/>
      <c r="AO1893" s="54"/>
      <c r="AP1893" s="54"/>
      <c r="AQ1893" s="54"/>
      <c r="AR1893" s="54"/>
      <c r="AS1893" s="54"/>
      <c r="AT1893" s="54"/>
      <c r="AU1893" s="54"/>
      <c r="AV1893" s="54"/>
      <c r="AW1893" s="54"/>
      <c r="AX1893" s="54"/>
      <c r="AY1893" s="54"/>
      <c r="AZ1893" s="54"/>
      <c r="BA1893" s="54"/>
      <c r="BB1893" s="54"/>
      <c r="BC1893" s="54"/>
      <c r="BD1893" s="54"/>
      <c r="BE1893" s="54"/>
      <c r="BF1893" s="54"/>
      <c r="BG1893" s="54"/>
      <c r="BH1893" s="54"/>
      <c r="BI1893" s="54"/>
      <c r="BJ1893" s="54"/>
      <c r="BK1893" s="54"/>
      <c r="BL1893" s="54"/>
      <c r="BM1893" s="54"/>
      <c r="BN1893" s="54"/>
      <c r="BO1893" s="54"/>
      <c r="BP1893" s="54"/>
      <c r="BQ1893" s="54"/>
      <c r="BR1893" s="54"/>
      <c r="BS1893" s="54"/>
      <c r="BT1893" s="54"/>
      <c r="BU1893" s="54"/>
      <c r="BV1893" s="54"/>
      <c r="BW1893" s="54"/>
      <c r="BX1893" s="49"/>
      <c r="BY1893" s="55"/>
      <c r="BZ1893" s="8"/>
      <c r="CE1893" s="12" t="str">
        <f t="shared" si="1511"/>
        <v/>
      </c>
      <c r="CG1893" s="77" t="str">
        <f t="shared" si="1512"/>
        <v/>
      </c>
      <c r="CH1893" s="80" t="str">
        <f t="shared" si="1513"/>
        <v/>
      </c>
      <c r="CL1893" s="12" t="str">
        <f t="shared" si="1514"/>
        <v/>
      </c>
      <c r="CM1893" s="12" t="str">
        <f t="shared" si="1515"/>
        <v/>
      </c>
      <c r="CN1893" s="12" t="str" cm="1">
        <f t="array" ref="CN1893">IF(OR($CE1893="", $CG$3=""), "", IF(IFERROR(INDEX($K1893:$T1893, $CK1893, MATCH(CN$3, $K$3:$T$3, 0)), "")="", $CC$4, $CC$3))</f>
        <v/>
      </c>
      <c r="CO1893" s="12" t="str" cm="1">
        <f t="array" ref="CO1893">IF(OR($CE1893="", $CG$3=""), "", IF(IFERROR(INDEX($AA1893:$AJ1893, $CK1893, MATCH(CO$3, $AA$3:$AJ$3, 0)), "")="", $CC$4, $CC$3))</f>
        <v/>
      </c>
      <c r="CP1893" s="12" t="str">
        <f>IF(OR($CE1893="", $CG$3=""), "", IF(CP$3='Property List &amp; Features'!$BG$9, $CC$3, IF(CP$3=$I1893, $CC$3, $CC$4)))</f>
        <v/>
      </c>
      <c r="CQ1893" s="12" t="str">
        <f>IF(OR($CE1893="", $CG$3=""), "", IF(CQ$3='Property List &amp; Features'!$BG$9, $CC$3, IF(CQ$3=$J1893, $CC$3, $CC$4)))</f>
        <v/>
      </c>
      <c r="CR1893" s="12" t="str">
        <f t="shared" si="1516"/>
        <v/>
      </c>
      <c r="CS1893" s="12" t="str">
        <f t="shared" si="1517"/>
        <v/>
      </c>
      <c r="CT1893" s="12" t="str">
        <f t="shared" si="1518"/>
        <v/>
      </c>
      <c r="CU1893" s="12" t="str">
        <f t="shared" si="1519"/>
        <v/>
      </c>
      <c r="CV1893" s="12" t="str">
        <f t="shared" si="1520"/>
        <v/>
      </c>
      <c r="CW1893" s="12" t="str">
        <f t="shared" si="1542"/>
        <v/>
      </c>
      <c r="CX1893" s="12" t="str">
        <f t="shared" si="1543"/>
        <v/>
      </c>
      <c r="CY1893" s="12" t="str">
        <f t="shared" si="1544"/>
        <v/>
      </c>
      <c r="CZ1893" s="12" t="str">
        <f t="shared" si="1545"/>
        <v/>
      </c>
      <c r="DA1893" s="12" t="str">
        <f t="shared" si="1546"/>
        <v/>
      </c>
      <c r="DB1893" s="12" t="str">
        <f t="shared" si="1547"/>
        <v/>
      </c>
      <c r="DC1893" s="12" t="str">
        <f t="shared" si="1548"/>
        <v/>
      </c>
      <c r="DD1893" s="12" t="str">
        <f t="shared" si="1549"/>
        <v/>
      </c>
      <c r="DE1893" s="12" t="str">
        <f t="shared" si="1550"/>
        <v/>
      </c>
      <c r="DF1893" s="12" t="str">
        <f t="shared" si="1551"/>
        <v/>
      </c>
      <c r="DG1893" s="12" t="str">
        <f t="shared" si="1552"/>
        <v/>
      </c>
      <c r="DH1893" s="12" t="str">
        <f t="shared" si="1553"/>
        <v/>
      </c>
      <c r="DI1893" s="12" t="str">
        <f t="shared" si="1554"/>
        <v/>
      </c>
      <c r="DJ1893" s="12" t="str">
        <f t="shared" si="1555"/>
        <v/>
      </c>
      <c r="DK1893" s="12" t="str">
        <f t="shared" si="1556"/>
        <v/>
      </c>
      <c r="DL1893" s="12" t="str">
        <f t="shared" si="1557"/>
        <v/>
      </c>
      <c r="DM1893" s="12" t="str">
        <f t="shared" si="1558"/>
        <v/>
      </c>
      <c r="DN1893" s="12" t="str">
        <f t="shared" si="1559"/>
        <v/>
      </c>
      <c r="DO1893" s="12" t="str">
        <f t="shared" si="1560"/>
        <v/>
      </c>
      <c r="DP1893" s="12" t="str">
        <f t="shared" si="1561"/>
        <v/>
      </c>
      <c r="DQ1893" s="12" t="str">
        <f t="shared" si="1562"/>
        <v/>
      </c>
      <c r="DR1893" s="12" t="str">
        <f t="shared" si="1524"/>
        <v/>
      </c>
      <c r="DS1893" s="12" t="str">
        <f t="shared" si="1525"/>
        <v/>
      </c>
      <c r="DT1893" s="12" t="str">
        <f t="shared" si="1526"/>
        <v/>
      </c>
      <c r="DU1893" s="12" t="str">
        <f t="shared" si="1527"/>
        <v/>
      </c>
      <c r="DV1893" s="12" t="str">
        <f t="shared" si="1528"/>
        <v/>
      </c>
      <c r="DW1893" s="12" t="str">
        <f t="shared" si="1529"/>
        <v/>
      </c>
      <c r="DX1893" s="12" t="str">
        <f t="shared" si="1530"/>
        <v/>
      </c>
      <c r="DY1893" s="12" t="str">
        <f t="shared" si="1531"/>
        <v/>
      </c>
      <c r="DZ1893" s="12" t="str">
        <f t="shared" si="1532"/>
        <v/>
      </c>
      <c r="EA1893" s="12" t="str">
        <f t="shared" si="1533"/>
        <v/>
      </c>
      <c r="EB1893" s="12" t="str">
        <f t="shared" si="1534"/>
        <v/>
      </c>
      <c r="EC1893" s="12" t="str">
        <f t="shared" si="1535"/>
        <v/>
      </c>
      <c r="ED1893" s="12" t="str">
        <f t="shared" si="1536"/>
        <v/>
      </c>
      <c r="EE1893" s="12" t="str">
        <f t="shared" si="1537"/>
        <v/>
      </c>
      <c r="EF1893" s="12" t="str">
        <f t="shared" si="1538"/>
        <v/>
      </c>
      <c r="EG1893" s="12" t="str">
        <f t="shared" si="1539"/>
        <v/>
      </c>
      <c r="EH1893" s="12" t="str">
        <f t="shared" si="1540"/>
        <v/>
      </c>
      <c r="EI1893" s="12" t="str">
        <f t="shared" si="1541"/>
        <v/>
      </c>
      <c r="EK1893" s="83" t="str">
        <f t="shared" si="1521"/>
        <v/>
      </c>
      <c r="EM1893" s="12" t="str">
        <f t="shared" si="1522"/>
        <v/>
      </c>
      <c r="EO1893" s="12" t="str">
        <f t="shared" si="1523"/>
        <v/>
      </c>
      <c r="EQ1893" s="12" t="str">
        <f>IF($EO1893="", "", IF($EQ$8=$EQ$6, COUNTIF($EO$11:$EO$2510, "&gt;"&amp;$EO1893)+1+COUNTIF($EO$11:$EO1893, $EO1893)-1, COUNTIF($EO$11:$EO$2510, "&lt;"&amp;$EO1893)+1+COUNTIF($EO$11:$EO1893, $EO1893)-1))</f>
        <v/>
      </c>
    </row>
    <row r="1894" spans="1:147" x14ac:dyDescent="0.55000000000000004">
      <c r="A1894" s="8"/>
      <c r="B1894" s="12" t="str">
        <f>IF($D1894="", "", COUNTIF($D$11:$D1894, $D1894))</f>
        <v/>
      </c>
      <c r="C1894" s="8"/>
      <c r="D1894" s="45"/>
      <c r="E1894" s="46"/>
      <c r="F1894" s="47"/>
      <c r="G1894" s="54"/>
      <c r="H1894" s="54"/>
      <c r="I1894" s="48"/>
      <c r="J1894" s="49"/>
      <c r="K1894" s="50"/>
      <c r="L1894" s="50"/>
      <c r="M1894" s="50"/>
      <c r="N1894" s="50"/>
      <c r="O1894" s="50"/>
      <c r="P1894" s="50"/>
      <c r="Q1894" s="50"/>
      <c r="R1894" s="50"/>
      <c r="S1894" s="50"/>
      <c r="T1894" s="50"/>
      <c r="U1894" s="51"/>
      <c r="V1894" s="52"/>
      <c r="W1894" s="53"/>
      <c r="X1894" s="53"/>
      <c r="Y1894" s="53"/>
      <c r="Z1894" s="53"/>
      <c r="AA1894" s="48"/>
      <c r="AB1894" s="54"/>
      <c r="AC1894" s="54"/>
      <c r="AD1894" s="54"/>
      <c r="AE1894" s="54"/>
      <c r="AF1894" s="54"/>
      <c r="AG1894" s="54"/>
      <c r="AH1894" s="54"/>
      <c r="AI1894" s="54"/>
      <c r="AJ1894" s="49"/>
      <c r="AK1894" s="48"/>
      <c r="AL1894" s="54"/>
      <c r="AM1894" s="54"/>
      <c r="AN1894" s="54"/>
      <c r="AO1894" s="54"/>
      <c r="AP1894" s="54"/>
      <c r="AQ1894" s="54"/>
      <c r="AR1894" s="54"/>
      <c r="AS1894" s="54"/>
      <c r="AT1894" s="54"/>
      <c r="AU1894" s="54"/>
      <c r="AV1894" s="54"/>
      <c r="AW1894" s="54"/>
      <c r="AX1894" s="54"/>
      <c r="AY1894" s="54"/>
      <c r="AZ1894" s="54"/>
      <c r="BA1894" s="54"/>
      <c r="BB1894" s="54"/>
      <c r="BC1894" s="54"/>
      <c r="BD1894" s="54"/>
      <c r="BE1894" s="54"/>
      <c r="BF1894" s="54"/>
      <c r="BG1894" s="54"/>
      <c r="BH1894" s="54"/>
      <c r="BI1894" s="54"/>
      <c r="BJ1894" s="54"/>
      <c r="BK1894" s="54"/>
      <c r="BL1894" s="54"/>
      <c r="BM1894" s="54"/>
      <c r="BN1894" s="54"/>
      <c r="BO1894" s="54"/>
      <c r="BP1894" s="54"/>
      <c r="BQ1894" s="54"/>
      <c r="BR1894" s="54"/>
      <c r="BS1894" s="54"/>
      <c r="BT1894" s="54"/>
      <c r="BU1894" s="54"/>
      <c r="BV1894" s="54"/>
      <c r="BW1894" s="54"/>
      <c r="BX1894" s="49"/>
      <c r="BY1894" s="55"/>
      <c r="BZ1894" s="8"/>
      <c r="CE1894" s="12" t="str">
        <f t="shared" si="1511"/>
        <v/>
      </c>
      <c r="CG1894" s="77" t="str">
        <f t="shared" si="1512"/>
        <v/>
      </c>
      <c r="CH1894" s="80" t="str">
        <f t="shared" si="1513"/>
        <v/>
      </c>
      <c r="CL1894" s="12" t="str">
        <f t="shared" si="1514"/>
        <v/>
      </c>
      <c r="CM1894" s="12" t="str">
        <f t="shared" si="1515"/>
        <v/>
      </c>
      <c r="CN1894" s="12" t="str" cm="1">
        <f t="array" ref="CN1894">IF(OR($CE1894="", $CG$3=""), "", IF(IFERROR(INDEX($K1894:$T1894, $CK1894, MATCH(CN$3, $K$3:$T$3, 0)), "")="", $CC$4, $CC$3))</f>
        <v/>
      </c>
      <c r="CO1894" s="12" t="str" cm="1">
        <f t="array" ref="CO1894">IF(OR($CE1894="", $CG$3=""), "", IF(IFERROR(INDEX($AA1894:$AJ1894, $CK1894, MATCH(CO$3, $AA$3:$AJ$3, 0)), "")="", $CC$4, $CC$3))</f>
        <v/>
      </c>
      <c r="CP1894" s="12" t="str">
        <f>IF(OR($CE1894="", $CG$3=""), "", IF(CP$3='Property List &amp; Features'!$BG$9, $CC$3, IF(CP$3=$I1894, $CC$3, $CC$4)))</f>
        <v/>
      </c>
      <c r="CQ1894" s="12" t="str">
        <f>IF(OR($CE1894="", $CG$3=""), "", IF(CQ$3='Property List &amp; Features'!$BG$9, $CC$3, IF(CQ$3=$J1894, $CC$3, $CC$4)))</f>
        <v/>
      </c>
      <c r="CR1894" s="12" t="str">
        <f t="shared" si="1516"/>
        <v/>
      </c>
      <c r="CS1894" s="12" t="str">
        <f t="shared" si="1517"/>
        <v/>
      </c>
      <c r="CT1894" s="12" t="str">
        <f t="shared" si="1518"/>
        <v/>
      </c>
      <c r="CU1894" s="12" t="str">
        <f t="shared" si="1519"/>
        <v/>
      </c>
      <c r="CV1894" s="12" t="str">
        <f t="shared" si="1520"/>
        <v/>
      </c>
      <c r="CW1894" s="12" t="str">
        <f t="shared" si="1542"/>
        <v/>
      </c>
      <c r="CX1894" s="12" t="str">
        <f t="shared" si="1543"/>
        <v/>
      </c>
      <c r="CY1894" s="12" t="str">
        <f t="shared" si="1544"/>
        <v/>
      </c>
      <c r="CZ1894" s="12" t="str">
        <f t="shared" si="1545"/>
        <v/>
      </c>
      <c r="DA1894" s="12" t="str">
        <f t="shared" si="1546"/>
        <v/>
      </c>
      <c r="DB1894" s="12" t="str">
        <f t="shared" si="1547"/>
        <v/>
      </c>
      <c r="DC1894" s="12" t="str">
        <f t="shared" si="1548"/>
        <v/>
      </c>
      <c r="DD1894" s="12" t="str">
        <f t="shared" si="1549"/>
        <v/>
      </c>
      <c r="DE1894" s="12" t="str">
        <f t="shared" si="1550"/>
        <v/>
      </c>
      <c r="DF1894" s="12" t="str">
        <f t="shared" si="1551"/>
        <v/>
      </c>
      <c r="DG1894" s="12" t="str">
        <f t="shared" si="1552"/>
        <v/>
      </c>
      <c r="DH1894" s="12" t="str">
        <f t="shared" si="1553"/>
        <v/>
      </c>
      <c r="DI1894" s="12" t="str">
        <f t="shared" si="1554"/>
        <v/>
      </c>
      <c r="DJ1894" s="12" t="str">
        <f t="shared" si="1555"/>
        <v/>
      </c>
      <c r="DK1894" s="12" t="str">
        <f t="shared" si="1556"/>
        <v/>
      </c>
      <c r="DL1894" s="12" t="str">
        <f t="shared" si="1557"/>
        <v/>
      </c>
      <c r="DM1894" s="12" t="str">
        <f t="shared" si="1558"/>
        <v/>
      </c>
      <c r="DN1894" s="12" t="str">
        <f t="shared" si="1559"/>
        <v/>
      </c>
      <c r="DO1894" s="12" t="str">
        <f t="shared" si="1560"/>
        <v/>
      </c>
      <c r="DP1894" s="12" t="str">
        <f t="shared" si="1561"/>
        <v/>
      </c>
      <c r="DQ1894" s="12" t="str">
        <f t="shared" si="1562"/>
        <v/>
      </c>
      <c r="DR1894" s="12" t="str">
        <f t="shared" si="1524"/>
        <v/>
      </c>
      <c r="DS1894" s="12" t="str">
        <f t="shared" si="1525"/>
        <v/>
      </c>
      <c r="DT1894" s="12" t="str">
        <f t="shared" si="1526"/>
        <v/>
      </c>
      <c r="DU1894" s="12" t="str">
        <f t="shared" si="1527"/>
        <v/>
      </c>
      <c r="DV1894" s="12" t="str">
        <f t="shared" si="1528"/>
        <v/>
      </c>
      <c r="DW1894" s="12" t="str">
        <f t="shared" si="1529"/>
        <v/>
      </c>
      <c r="DX1894" s="12" t="str">
        <f t="shared" si="1530"/>
        <v/>
      </c>
      <c r="DY1894" s="12" t="str">
        <f t="shared" si="1531"/>
        <v/>
      </c>
      <c r="DZ1894" s="12" t="str">
        <f t="shared" si="1532"/>
        <v/>
      </c>
      <c r="EA1894" s="12" t="str">
        <f t="shared" si="1533"/>
        <v/>
      </c>
      <c r="EB1894" s="12" t="str">
        <f t="shared" si="1534"/>
        <v/>
      </c>
      <c r="EC1894" s="12" t="str">
        <f t="shared" si="1535"/>
        <v/>
      </c>
      <c r="ED1894" s="12" t="str">
        <f t="shared" si="1536"/>
        <v/>
      </c>
      <c r="EE1894" s="12" t="str">
        <f t="shared" si="1537"/>
        <v/>
      </c>
      <c r="EF1894" s="12" t="str">
        <f t="shared" si="1538"/>
        <v/>
      </c>
      <c r="EG1894" s="12" t="str">
        <f t="shared" si="1539"/>
        <v/>
      </c>
      <c r="EH1894" s="12" t="str">
        <f t="shared" si="1540"/>
        <v/>
      </c>
      <c r="EI1894" s="12" t="str">
        <f t="shared" si="1541"/>
        <v/>
      </c>
      <c r="EK1894" s="83" t="str">
        <f t="shared" si="1521"/>
        <v/>
      </c>
      <c r="EM1894" s="12" t="str">
        <f t="shared" si="1522"/>
        <v/>
      </c>
      <c r="EO1894" s="12" t="str">
        <f t="shared" si="1523"/>
        <v/>
      </c>
      <c r="EQ1894" s="12" t="str">
        <f>IF($EO1894="", "", IF($EQ$8=$EQ$6, COUNTIF($EO$11:$EO$2510, "&gt;"&amp;$EO1894)+1+COUNTIF($EO$11:$EO1894, $EO1894)-1, COUNTIF($EO$11:$EO$2510, "&lt;"&amp;$EO1894)+1+COUNTIF($EO$11:$EO1894, $EO1894)-1))</f>
        <v/>
      </c>
    </row>
    <row r="1895" spans="1:147" x14ac:dyDescent="0.55000000000000004">
      <c r="A1895" s="8"/>
      <c r="B1895" s="12" t="str">
        <f>IF($D1895="", "", COUNTIF($D$11:$D1895, $D1895))</f>
        <v/>
      </c>
      <c r="C1895" s="8"/>
      <c r="D1895" s="45"/>
      <c r="E1895" s="46"/>
      <c r="F1895" s="47"/>
      <c r="G1895" s="54"/>
      <c r="H1895" s="54"/>
      <c r="I1895" s="48"/>
      <c r="J1895" s="49"/>
      <c r="K1895" s="50"/>
      <c r="L1895" s="50"/>
      <c r="M1895" s="50"/>
      <c r="N1895" s="50"/>
      <c r="O1895" s="50"/>
      <c r="P1895" s="50"/>
      <c r="Q1895" s="50"/>
      <c r="R1895" s="50"/>
      <c r="S1895" s="50"/>
      <c r="T1895" s="50"/>
      <c r="U1895" s="51"/>
      <c r="V1895" s="52"/>
      <c r="W1895" s="53"/>
      <c r="X1895" s="53"/>
      <c r="Y1895" s="53"/>
      <c r="Z1895" s="53"/>
      <c r="AA1895" s="48"/>
      <c r="AB1895" s="54"/>
      <c r="AC1895" s="54"/>
      <c r="AD1895" s="54"/>
      <c r="AE1895" s="54"/>
      <c r="AF1895" s="54"/>
      <c r="AG1895" s="54"/>
      <c r="AH1895" s="54"/>
      <c r="AI1895" s="54"/>
      <c r="AJ1895" s="49"/>
      <c r="AK1895" s="48"/>
      <c r="AL1895" s="54"/>
      <c r="AM1895" s="54"/>
      <c r="AN1895" s="54"/>
      <c r="AO1895" s="54"/>
      <c r="AP1895" s="54"/>
      <c r="AQ1895" s="54"/>
      <c r="AR1895" s="54"/>
      <c r="AS1895" s="54"/>
      <c r="AT1895" s="54"/>
      <c r="AU1895" s="54"/>
      <c r="AV1895" s="54"/>
      <c r="AW1895" s="54"/>
      <c r="AX1895" s="54"/>
      <c r="AY1895" s="54"/>
      <c r="AZ1895" s="54"/>
      <c r="BA1895" s="54"/>
      <c r="BB1895" s="54"/>
      <c r="BC1895" s="54"/>
      <c r="BD1895" s="54"/>
      <c r="BE1895" s="54"/>
      <c r="BF1895" s="54"/>
      <c r="BG1895" s="54"/>
      <c r="BH1895" s="54"/>
      <c r="BI1895" s="54"/>
      <c r="BJ1895" s="54"/>
      <c r="BK1895" s="54"/>
      <c r="BL1895" s="54"/>
      <c r="BM1895" s="54"/>
      <c r="BN1895" s="54"/>
      <c r="BO1895" s="54"/>
      <c r="BP1895" s="54"/>
      <c r="BQ1895" s="54"/>
      <c r="BR1895" s="54"/>
      <c r="BS1895" s="54"/>
      <c r="BT1895" s="54"/>
      <c r="BU1895" s="54"/>
      <c r="BV1895" s="54"/>
      <c r="BW1895" s="54"/>
      <c r="BX1895" s="49"/>
      <c r="BY1895" s="55"/>
      <c r="BZ1895" s="8"/>
      <c r="CE1895" s="12" t="str">
        <f t="shared" si="1511"/>
        <v/>
      </c>
      <c r="CG1895" s="77" t="str">
        <f t="shared" si="1512"/>
        <v/>
      </c>
      <c r="CH1895" s="80" t="str">
        <f t="shared" si="1513"/>
        <v/>
      </c>
      <c r="CL1895" s="12" t="str">
        <f t="shared" si="1514"/>
        <v/>
      </c>
      <c r="CM1895" s="12" t="str">
        <f t="shared" si="1515"/>
        <v/>
      </c>
      <c r="CN1895" s="12" t="str" cm="1">
        <f t="array" ref="CN1895">IF(OR($CE1895="", $CG$3=""), "", IF(IFERROR(INDEX($K1895:$T1895, $CK1895, MATCH(CN$3, $K$3:$T$3, 0)), "")="", $CC$4, $CC$3))</f>
        <v/>
      </c>
      <c r="CO1895" s="12" t="str" cm="1">
        <f t="array" ref="CO1895">IF(OR($CE1895="", $CG$3=""), "", IF(IFERROR(INDEX($AA1895:$AJ1895, $CK1895, MATCH(CO$3, $AA$3:$AJ$3, 0)), "")="", $CC$4, $CC$3))</f>
        <v/>
      </c>
      <c r="CP1895" s="12" t="str">
        <f>IF(OR($CE1895="", $CG$3=""), "", IF(CP$3='Property List &amp; Features'!$BG$9, $CC$3, IF(CP$3=$I1895, $CC$3, $CC$4)))</f>
        <v/>
      </c>
      <c r="CQ1895" s="12" t="str">
        <f>IF(OR($CE1895="", $CG$3=""), "", IF(CQ$3='Property List &amp; Features'!$BG$9, $CC$3, IF(CQ$3=$J1895, $CC$3, $CC$4)))</f>
        <v/>
      </c>
      <c r="CR1895" s="12" t="str">
        <f t="shared" si="1516"/>
        <v/>
      </c>
      <c r="CS1895" s="12" t="str">
        <f t="shared" si="1517"/>
        <v/>
      </c>
      <c r="CT1895" s="12" t="str">
        <f t="shared" si="1518"/>
        <v/>
      </c>
      <c r="CU1895" s="12" t="str">
        <f t="shared" si="1519"/>
        <v/>
      </c>
      <c r="CV1895" s="12" t="str">
        <f t="shared" si="1520"/>
        <v/>
      </c>
      <c r="CW1895" s="12" t="str">
        <f t="shared" si="1542"/>
        <v/>
      </c>
      <c r="CX1895" s="12" t="str">
        <f t="shared" si="1543"/>
        <v/>
      </c>
      <c r="CY1895" s="12" t="str">
        <f t="shared" si="1544"/>
        <v/>
      </c>
      <c r="CZ1895" s="12" t="str">
        <f t="shared" si="1545"/>
        <v/>
      </c>
      <c r="DA1895" s="12" t="str">
        <f t="shared" si="1546"/>
        <v/>
      </c>
      <c r="DB1895" s="12" t="str">
        <f t="shared" si="1547"/>
        <v/>
      </c>
      <c r="DC1895" s="12" t="str">
        <f t="shared" si="1548"/>
        <v/>
      </c>
      <c r="DD1895" s="12" t="str">
        <f t="shared" si="1549"/>
        <v/>
      </c>
      <c r="DE1895" s="12" t="str">
        <f t="shared" si="1550"/>
        <v/>
      </c>
      <c r="DF1895" s="12" t="str">
        <f t="shared" si="1551"/>
        <v/>
      </c>
      <c r="DG1895" s="12" t="str">
        <f t="shared" si="1552"/>
        <v/>
      </c>
      <c r="DH1895" s="12" t="str">
        <f t="shared" si="1553"/>
        <v/>
      </c>
      <c r="DI1895" s="12" t="str">
        <f t="shared" si="1554"/>
        <v/>
      </c>
      <c r="DJ1895" s="12" t="str">
        <f t="shared" si="1555"/>
        <v/>
      </c>
      <c r="DK1895" s="12" t="str">
        <f t="shared" si="1556"/>
        <v/>
      </c>
      <c r="DL1895" s="12" t="str">
        <f t="shared" si="1557"/>
        <v/>
      </c>
      <c r="DM1895" s="12" t="str">
        <f t="shared" si="1558"/>
        <v/>
      </c>
      <c r="DN1895" s="12" t="str">
        <f t="shared" si="1559"/>
        <v/>
      </c>
      <c r="DO1895" s="12" t="str">
        <f t="shared" si="1560"/>
        <v/>
      </c>
      <c r="DP1895" s="12" t="str">
        <f t="shared" si="1561"/>
        <v/>
      </c>
      <c r="DQ1895" s="12" t="str">
        <f t="shared" si="1562"/>
        <v/>
      </c>
      <c r="DR1895" s="12" t="str">
        <f t="shared" si="1524"/>
        <v/>
      </c>
      <c r="DS1895" s="12" t="str">
        <f t="shared" si="1525"/>
        <v/>
      </c>
      <c r="DT1895" s="12" t="str">
        <f t="shared" si="1526"/>
        <v/>
      </c>
      <c r="DU1895" s="12" t="str">
        <f t="shared" si="1527"/>
        <v/>
      </c>
      <c r="DV1895" s="12" t="str">
        <f t="shared" si="1528"/>
        <v/>
      </c>
      <c r="DW1895" s="12" t="str">
        <f t="shared" si="1529"/>
        <v/>
      </c>
      <c r="DX1895" s="12" t="str">
        <f t="shared" si="1530"/>
        <v/>
      </c>
      <c r="DY1895" s="12" t="str">
        <f t="shared" si="1531"/>
        <v/>
      </c>
      <c r="DZ1895" s="12" t="str">
        <f t="shared" si="1532"/>
        <v/>
      </c>
      <c r="EA1895" s="12" t="str">
        <f t="shared" si="1533"/>
        <v/>
      </c>
      <c r="EB1895" s="12" t="str">
        <f t="shared" si="1534"/>
        <v/>
      </c>
      <c r="EC1895" s="12" t="str">
        <f t="shared" si="1535"/>
        <v/>
      </c>
      <c r="ED1895" s="12" t="str">
        <f t="shared" si="1536"/>
        <v/>
      </c>
      <c r="EE1895" s="12" t="str">
        <f t="shared" si="1537"/>
        <v/>
      </c>
      <c r="EF1895" s="12" t="str">
        <f t="shared" si="1538"/>
        <v/>
      </c>
      <c r="EG1895" s="12" t="str">
        <f t="shared" si="1539"/>
        <v/>
      </c>
      <c r="EH1895" s="12" t="str">
        <f t="shared" si="1540"/>
        <v/>
      </c>
      <c r="EI1895" s="12" t="str">
        <f t="shared" si="1541"/>
        <v/>
      </c>
      <c r="EK1895" s="83" t="str">
        <f t="shared" si="1521"/>
        <v/>
      </c>
      <c r="EM1895" s="12" t="str">
        <f t="shared" si="1522"/>
        <v/>
      </c>
      <c r="EO1895" s="12" t="str">
        <f t="shared" si="1523"/>
        <v/>
      </c>
      <c r="EQ1895" s="12" t="str">
        <f>IF($EO1895="", "", IF($EQ$8=$EQ$6, COUNTIF($EO$11:$EO$2510, "&gt;"&amp;$EO1895)+1+COUNTIF($EO$11:$EO1895, $EO1895)-1, COUNTIF($EO$11:$EO$2510, "&lt;"&amp;$EO1895)+1+COUNTIF($EO$11:$EO1895, $EO1895)-1))</f>
        <v/>
      </c>
    </row>
    <row r="1896" spans="1:147" x14ac:dyDescent="0.55000000000000004">
      <c r="A1896" s="8"/>
      <c r="B1896" s="12" t="str">
        <f>IF($D1896="", "", COUNTIF($D$11:$D1896, $D1896))</f>
        <v/>
      </c>
      <c r="C1896" s="8"/>
      <c r="D1896" s="45"/>
      <c r="E1896" s="46"/>
      <c r="F1896" s="47"/>
      <c r="G1896" s="54"/>
      <c r="H1896" s="54"/>
      <c r="I1896" s="48"/>
      <c r="J1896" s="49"/>
      <c r="K1896" s="50"/>
      <c r="L1896" s="50"/>
      <c r="M1896" s="50"/>
      <c r="N1896" s="50"/>
      <c r="O1896" s="50"/>
      <c r="P1896" s="50"/>
      <c r="Q1896" s="50"/>
      <c r="R1896" s="50"/>
      <c r="S1896" s="50"/>
      <c r="T1896" s="50"/>
      <c r="U1896" s="51"/>
      <c r="V1896" s="52"/>
      <c r="W1896" s="53"/>
      <c r="X1896" s="53"/>
      <c r="Y1896" s="53"/>
      <c r="Z1896" s="53"/>
      <c r="AA1896" s="48"/>
      <c r="AB1896" s="54"/>
      <c r="AC1896" s="54"/>
      <c r="AD1896" s="54"/>
      <c r="AE1896" s="54"/>
      <c r="AF1896" s="54"/>
      <c r="AG1896" s="54"/>
      <c r="AH1896" s="54"/>
      <c r="AI1896" s="54"/>
      <c r="AJ1896" s="49"/>
      <c r="AK1896" s="48"/>
      <c r="AL1896" s="54"/>
      <c r="AM1896" s="54"/>
      <c r="AN1896" s="54"/>
      <c r="AO1896" s="54"/>
      <c r="AP1896" s="54"/>
      <c r="AQ1896" s="54"/>
      <c r="AR1896" s="54"/>
      <c r="AS1896" s="54"/>
      <c r="AT1896" s="54"/>
      <c r="AU1896" s="54"/>
      <c r="AV1896" s="54"/>
      <c r="AW1896" s="54"/>
      <c r="AX1896" s="54"/>
      <c r="AY1896" s="54"/>
      <c r="AZ1896" s="54"/>
      <c r="BA1896" s="54"/>
      <c r="BB1896" s="54"/>
      <c r="BC1896" s="54"/>
      <c r="BD1896" s="54"/>
      <c r="BE1896" s="54"/>
      <c r="BF1896" s="54"/>
      <c r="BG1896" s="54"/>
      <c r="BH1896" s="54"/>
      <c r="BI1896" s="54"/>
      <c r="BJ1896" s="54"/>
      <c r="BK1896" s="54"/>
      <c r="BL1896" s="54"/>
      <c r="BM1896" s="54"/>
      <c r="BN1896" s="54"/>
      <c r="BO1896" s="54"/>
      <c r="BP1896" s="54"/>
      <c r="BQ1896" s="54"/>
      <c r="BR1896" s="54"/>
      <c r="BS1896" s="54"/>
      <c r="BT1896" s="54"/>
      <c r="BU1896" s="54"/>
      <c r="BV1896" s="54"/>
      <c r="BW1896" s="54"/>
      <c r="BX1896" s="49"/>
      <c r="BY1896" s="55"/>
      <c r="BZ1896" s="8"/>
      <c r="CE1896" s="12" t="str">
        <f t="shared" si="1511"/>
        <v/>
      </c>
      <c r="CG1896" s="77" t="str">
        <f t="shared" si="1512"/>
        <v/>
      </c>
      <c r="CH1896" s="80" t="str">
        <f t="shared" si="1513"/>
        <v/>
      </c>
      <c r="CL1896" s="12" t="str">
        <f t="shared" si="1514"/>
        <v/>
      </c>
      <c r="CM1896" s="12" t="str">
        <f t="shared" si="1515"/>
        <v/>
      </c>
      <c r="CN1896" s="12" t="str" cm="1">
        <f t="array" ref="CN1896">IF(OR($CE1896="", $CG$3=""), "", IF(IFERROR(INDEX($K1896:$T1896, $CK1896, MATCH(CN$3, $K$3:$T$3, 0)), "")="", $CC$4, $CC$3))</f>
        <v/>
      </c>
      <c r="CO1896" s="12" t="str" cm="1">
        <f t="array" ref="CO1896">IF(OR($CE1896="", $CG$3=""), "", IF(IFERROR(INDEX($AA1896:$AJ1896, $CK1896, MATCH(CO$3, $AA$3:$AJ$3, 0)), "")="", $CC$4, $CC$3))</f>
        <v/>
      </c>
      <c r="CP1896" s="12" t="str">
        <f>IF(OR($CE1896="", $CG$3=""), "", IF(CP$3='Property List &amp; Features'!$BG$9, $CC$3, IF(CP$3=$I1896, $CC$3, $CC$4)))</f>
        <v/>
      </c>
      <c r="CQ1896" s="12" t="str">
        <f>IF(OR($CE1896="", $CG$3=""), "", IF(CQ$3='Property List &amp; Features'!$BG$9, $CC$3, IF(CQ$3=$J1896, $CC$3, $CC$4)))</f>
        <v/>
      </c>
      <c r="CR1896" s="12" t="str">
        <f t="shared" si="1516"/>
        <v/>
      </c>
      <c r="CS1896" s="12" t="str">
        <f t="shared" si="1517"/>
        <v/>
      </c>
      <c r="CT1896" s="12" t="str">
        <f t="shared" si="1518"/>
        <v/>
      </c>
      <c r="CU1896" s="12" t="str">
        <f t="shared" si="1519"/>
        <v/>
      </c>
      <c r="CV1896" s="12" t="str">
        <f t="shared" si="1520"/>
        <v/>
      </c>
      <c r="CW1896" s="12" t="str">
        <f t="shared" si="1542"/>
        <v/>
      </c>
      <c r="CX1896" s="12" t="str">
        <f t="shared" si="1543"/>
        <v/>
      </c>
      <c r="CY1896" s="12" t="str">
        <f t="shared" si="1544"/>
        <v/>
      </c>
      <c r="CZ1896" s="12" t="str">
        <f t="shared" si="1545"/>
        <v/>
      </c>
      <c r="DA1896" s="12" t="str">
        <f t="shared" si="1546"/>
        <v/>
      </c>
      <c r="DB1896" s="12" t="str">
        <f t="shared" si="1547"/>
        <v/>
      </c>
      <c r="DC1896" s="12" t="str">
        <f t="shared" si="1548"/>
        <v/>
      </c>
      <c r="DD1896" s="12" t="str">
        <f t="shared" si="1549"/>
        <v/>
      </c>
      <c r="DE1896" s="12" t="str">
        <f t="shared" si="1550"/>
        <v/>
      </c>
      <c r="DF1896" s="12" t="str">
        <f t="shared" si="1551"/>
        <v/>
      </c>
      <c r="DG1896" s="12" t="str">
        <f t="shared" si="1552"/>
        <v/>
      </c>
      <c r="DH1896" s="12" t="str">
        <f t="shared" si="1553"/>
        <v/>
      </c>
      <c r="DI1896" s="12" t="str">
        <f t="shared" si="1554"/>
        <v/>
      </c>
      <c r="DJ1896" s="12" t="str">
        <f t="shared" si="1555"/>
        <v/>
      </c>
      <c r="DK1896" s="12" t="str">
        <f t="shared" si="1556"/>
        <v/>
      </c>
      <c r="DL1896" s="12" t="str">
        <f t="shared" si="1557"/>
        <v/>
      </c>
      <c r="DM1896" s="12" t="str">
        <f t="shared" si="1558"/>
        <v/>
      </c>
      <c r="DN1896" s="12" t="str">
        <f t="shared" si="1559"/>
        <v/>
      </c>
      <c r="DO1896" s="12" t="str">
        <f t="shared" si="1560"/>
        <v/>
      </c>
      <c r="DP1896" s="12" t="str">
        <f t="shared" si="1561"/>
        <v/>
      </c>
      <c r="DQ1896" s="12" t="str">
        <f t="shared" si="1562"/>
        <v/>
      </c>
      <c r="DR1896" s="12" t="str">
        <f t="shared" si="1524"/>
        <v/>
      </c>
      <c r="DS1896" s="12" t="str">
        <f t="shared" si="1525"/>
        <v/>
      </c>
      <c r="DT1896" s="12" t="str">
        <f t="shared" si="1526"/>
        <v/>
      </c>
      <c r="DU1896" s="12" t="str">
        <f t="shared" si="1527"/>
        <v/>
      </c>
      <c r="DV1896" s="12" t="str">
        <f t="shared" si="1528"/>
        <v/>
      </c>
      <c r="DW1896" s="12" t="str">
        <f t="shared" si="1529"/>
        <v/>
      </c>
      <c r="DX1896" s="12" t="str">
        <f t="shared" si="1530"/>
        <v/>
      </c>
      <c r="DY1896" s="12" t="str">
        <f t="shared" si="1531"/>
        <v/>
      </c>
      <c r="DZ1896" s="12" t="str">
        <f t="shared" si="1532"/>
        <v/>
      </c>
      <c r="EA1896" s="12" t="str">
        <f t="shared" si="1533"/>
        <v/>
      </c>
      <c r="EB1896" s="12" t="str">
        <f t="shared" si="1534"/>
        <v/>
      </c>
      <c r="EC1896" s="12" t="str">
        <f t="shared" si="1535"/>
        <v/>
      </c>
      <c r="ED1896" s="12" t="str">
        <f t="shared" si="1536"/>
        <v/>
      </c>
      <c r="EE1896" s="12" t="str">
        <f t="shared" si="1537"/>
        <v/>
      </c>
      <c r="EF1896" s="12" t="str">
        <f t="shared" si="1538"/>
        <v/>
      </c>
      <c r="EG1896" s="12" t="str">
        <f t="shared" si="1539"/>
        <v/>
      </c>
      <c r="EH1896" s="12" t="str">
        <f t="shared" si="1540"/>
        <v/>
      </c>
      <c r="EI1896" s="12" t="str">
        <f t="shared" si="1541"/>
        <v/>
      </c>
      <c r="EK1896" s="83" t="str">
        <f t="shared" si="1521"/>
        <v/>
      </c>
      <c r="EM1896" s="12" t="str">
        <f t="shared" si="1522"/>
        <v/>
      </c>
      <c r="EO1896" s="12" t="str">
        <f t="shared" si="1523"/>
        <v/>
      </c>
      <c r="EQ1896" s="12" t="str">
        <f>IF($EO1896="", "", IF($EQ$8=$EQ$6, COUNTIF($EO$11:$EO$2510, "&gt;"&amp;$EO1896)+1+COUNTIF($EO$11:$EO1896, $EO1896)-1, COUNTIF($EO$11:$EO$2510, "&lt;"&amp;$EO1896)+1+COUNTIF($EO$11:$EO1896, $EO1896)-1))</f>
        <v/>
      </c>
    </row>
    <row r="1897" spans="1:147" x14ac:dyDescent="0.55000000000000004">
      <c r="A1897" s="8"/>
      <c r="B1897" s="12" t="str">
        <f>IF($D1897="", "", COUNTIF($D$11:$D1897, $D1897))</f>
        <v/>
      </c>
      <c r="C1897" s="8"/>
      <c r="D1897" s="45"/>
      <c r="E1897" s="46"/>
      <c r="F1897" s="47"/>
      <c r="G1897" s="54"/>
      <c r="H1897" s="54"/>
      <c r="I1897" s="48"/>
      <c r="J1897" s="49"/>
      <c r="K1897" s="50"/>
      <c r="L1897" s="50"/>
      <c r="M1897" s="50"/>
      <c r="N1897" s="50"/>
      <c r="O1897" s="50"/>
      <c r="P1897" s="50"/>
      <c r="Q1897" s="50"/>
      <c r="R1897" s="50"/>
      <c r="S1897" s="50"/>
      <c r="T1897" s="50"/>
      <c r="U1897" s="51"/>
      <c r="V1897" s="52"/>
      <c r="W1897" s="53"/>
      <c r="X1897" s="53"/>
      <c r="Y1897" s="53"/>
      <c r="Z1897" s="53"/>
      <c r="AA1897" s="48"/>
      <c r="AB1897" s="54"/>
      <c r="AC1897" s="54"/>
      <c r="AD1897" s="54"/>
      <c r="AE1897" s="54"/>
      <c r="AF1897" s="54"/>
      <c r="AG1897" s="54"/>
      <c r="AH1897" s="54"/>
      <c r="AI1897" s="54"/>
      <c r="AJ1897" s="49"/>
      <c r="AK1897" s="48"/>
      <c r="AL1897" s="54"/>
      <c r="AM1897" s="54"/>
      <c r="AN1897" s="54"/>
      <c r="AO1897" s="54"/>
      <c r="AP1897" s="54"/>
      <c r="AQ1897" s="54"/>
      <c r="AR1897" s="54"/>
      <c r="AS1897" s="54"/>
      <c r="AT1897" s="54"/>
      <c r="AU1897" s="54"/>
      <c r="AV1897" s="54"/>
      <c r="AW1897" s="54"/>
      <c r="AX1897" s="54"/>
      <c r="AY1897" s="54"/>
      <c r="AZ1897" s="54"/>
      <c r="BA1897" s="54"/>
      <c r="BB1897" s="54"/>
      <c r="BC1897" s="54"/>
      <c r="BD1897" s="54"/>
      <c r="BE1897" s="54"/>
      <c r="BF1897" s="54"/>
      <c r="BG1897" s="54"/>
      <c r="BH1897" s="54"/>
      <c r="BI1897" s="54"/>
      <c r="BJ1897" s="54"/>
      <c r="BK1897" s="54"/>
      <c r="BL1897" s="54"/>
      <c r="BM1897" s="54"/>
      <c r="BN1897" s="54"/>
      <c r="BO1897" s="54"/>
      <c r="BP1897" s="54"/>
      <c r="BQ1897" s="54"/>
      <c r="BR1897" s="54"/>
      <c r="BS1897" s="54"/>
      <c r="BT1897" s="54"/>
      <c r="BU1897" s="54"/>
      <c r="BV1897" s="54"/>
      <c r="BW1897" s="54"/>
      <c r="BX1897" s="49"/>
      <c r="BY1897" s="55"/>
      <c r="BZ1897" s="8"/>
      <c r="CE1897" s="12" t="str">
        <f t="shared" si="1511"/>
        <v/>
      </c>
      <c r="CG1897" s="77" t="str">
        <f t="shared" si="1512"/>
        <v/>
      </c>
      <c r="CH1897" s="80" t="str">
        <f t="shared" si="1513"/>
        <v/>
      </c>
      <c r="CL1897" s="12" t="str">
        <f t="shared" si="1514"/>
        <v/>
      </c>
      <c r="CM1897" s="12" t="str">
        <f t="shared" si="1515"/>
        <v/>
      </c>
      <c r="CN1897" s="12" t="str" cm="1">
        <f t="array" ref="CN1897">IF(OR($CE1897="", $CG$3=""), "", IF(IFERROR(INDEX($K1897:$T1897, $CK1897, MATCH(CN$3, $K$3:$T$3, 0)), "")="", $CC$4, $CC$3))</f>
        <v/>
      </c>
      <c r="CO1897" s="12" t="str" cm="1">
        <f t="array" ref="CO1897">IF(OR($CE1897="", $CG$3=""), "", IF(IFERROR(INDEX($AA1897:$AJ1897, $CK1897, MATCH(CO$3, $AA$3:$AJ$3, 0)), "")="", $CC$4, $CC$3))</f>
        <v/>
      </c>
      <c r="CP1897" s="12" t="str">
        <f>IF(OR($CE1897="", $CG$3=""), "", IF(CP$3='Property List &amp; Features'!$BG$9, $CC$3, IF(CP$3=$I1897, $CC$3, $CC$4)))</f>
        <v/>
      </c>
      <c r="CQ1897" s="12" t="str">
        <f>IF(OR($CE1897="", $CG$3=""), "", IF(CQ$3='Property List &amp; Features'!$BG$9, $CC$3, IF(CQ$3=$J1897, $CC$3, $CC$4)))</f>
        <v/>
      </c>
      <c r="CR1897" s="12" t="str">
        <f t="shared" si="1516"/>
        <v/>
      </c>
      <c r="CS1897" s="12" t="str">
        <f t="shared" si="1517"/>
        <v/>
      </c>
      <c r="CT1897" s="12" t="str">
        <f t="shared" si="1518"/>
        <v/>
      </c>
      <c r="CU1897" s="12" t="str">
        <f t="shared" si="1519"/>
        <v/>
      </c>
      <c r="CV1897" s="12" t="str">
        <f t="shared" si="1520"/>
        <v/>
      </c>
      <c r="CW1897" s="12" t="str">
        <f t="shared" si="1542"/>
        <v/>
      </c>
      <c r="CX1897" s="12" t="str">
        <f t="shared" si="1543"/>
        <v/>
      </c>
      <c r="CY1897" s="12" t="str">
        <f t="shared" si="1544"/>
        <v/>
      </c>
      <c r="CZ1897" s="12" t="str">
        <f t="shared" si="1545"/>
        <v/>
      </c>
      <c r="DA1897" s="12" t="str">
        <f t="shared" si="1546"/>
        <v/>
      </c>
      <c r="DB1897" s="12" t="str">
        <f t="shared" si="1547"/>
        <v/>
      </c>
      <c r="DC1897" s="12" t="str">
        <f t="shared" si="1548"/>
        <v/>
      </c>
      <c r="DD1897" s="12" t="str">
        <f t="shared" si="1549"/>
        <v/>
      </c>
      <c r="DE1897" s="12" t="str">
        <f t="shared" si="1550"/>
        <v/>
      </c>
      <c r="DF1897" s="12" t="str">
        <f t="shared" si="1551"/>
        <v/>
      </c>
      <c r="DG1897" s="12" t="str">
        <f t="shared" si="1552"/>
        <v/>
      </c>
      <c r="DH1897" s="12" t="str">
        <f t="shared" si="1553"/>
        <v/>
      </c>
      <c r="DI1897" s="12" t="str">
        <f t="shared" si="1554"/>
        <v/>
      </c>
      <c r="DJ1897" s="12" t="str">
        <f t="shared" si="1555"/>
        <v/>
      </c>
      <c r="DK1897" s="12" t="str">
        <f t="shared" si="1556"/>
        <v/>
      </c>
      <c r="DL1897" s="12" t="str">
        <f t="shared" si="1557"/>
        <v/>
      </c>
      <c r="DM1897" s="12" t="str">
        <f t="shared" si="1558"/>
        <v/>
      </c>
      <c r="DN1897" s="12" t="str">
        <f t="shared" si="1559"/>
        <v/>
      </c>
      <c r="DO1897" s="12" t="str">
        <f t="shared" si="1560"/>
        <v/>
      </c>
      <c r="DP1897" s="12" t="str">
        <f t="shared" si="1561"/>
        <v/>
      </c>
      <c r="DQ1897" s="12" t="str">
        <f t="shared" si="1562"/>
        <v/>
      </c>
      <c r="DR1897" s="12" t="str">
        <f t="shared" si="1524"/>
        <v/>
      </c>
      <c r="DS1897" s="12" t="str">
        <f t="shared" si="1525"/>
        <v/>
      </c>
      <c r="DT1897" s="12" t="str">
        <f t="shared" si="1526"/>
        <v/>
      </c>
      <c r="DU1897" s="12" t="str">
        <f t="shared" si="1527"/>
        <v/>
      </c>
      <c r="DV1897" s="12" t="str">
        <f t="shared" si="1528"/>
        <v/>
      </c>
      <c r="DW1897" s="12" t="str">
        <f t="shared" si="1529"/>
        <v/>
      </c>
      <c r="DX1897" s="12" t="str">
        <f t="shared" si="1530"/>
        <v/>
      </c>
      <c r="DY1897" s="12" t="str">
        <f t="shared" si="1531"/>
        <v/>
      </c>
      <c r="DZ1897" s="12" t="str">
        <f t="shared" si="1532"/>
        <v/>
      </c>
      <c r="EA1897" s="12" t="str">
        <f t="shared" si="1533"/>
        <v/>
      </c>
      <c r="EB1897" s="12" t="str">
        <f t="shared" si="1534"/>
        <v/>
      </c>
      <c r="EC1897" s="12" t="str">
        <f t="shared" si="1535"/>
        <v/>
      </c>
      <c r="ED1897" s="12" t="str">
        <f t="shared" si="1536"/>
        <v/>
      </c>
      <c r="EE1897" s="12" t="str">
        <f t="shared" si="1537"/>
        <v/>
      </c>
      <c r="EF1897" s="12" t="str">
        <f t="shared" si="1538"/>
        <v/>
      </c>
      <c r="EG1897" s="12" t="str">
        <f t="shared" si="1539"/>
        <v/>
      </c>
      <c r="EH1897" s="12" t="str">
        <f t="shared" si="1540"/>
        <v/>
      </c>
      <c r="EI1897" s="12" t="str">
        <f t="shared" si="1541"/>
        <v/>
      </c>
      <c r="EK1897" s="83" t="str">
        <f t="shared" si="1521"/>
        <v/>
      </c>
      <c r="EM1897" s="12" t="str">
        <f t="shared" si="1522"/>
        <v/>
      </c>
      <c r="EO1897" s="12" t="str">
        <f t="shared" si="1523"/>
        <v/>
      </c>
      <c r="EQ1897" s="12" t="str">
        <f>IF($EO1897="", "", IF($EQ$8=$EQ$6, COUNTIF($EO$11:$EO$2510, "&gt;"&amp;$EO1897)+1+COUNTIF($EO$11:$EO1897, $EO1897)-1, COUNTIF($EO$11:$EO$2510, "&lt;"&amp;$EO1897)+1+COUNTIF($EO$11:$EO1897, $EO1897)-1))</f>
        <v/>
      </c>
    </row>
    <row r="1898" spans="1:147" x14ac:dyDescent="0.55000000000000004">
      <c r="A1898" s="8"/>
      <c r="B1898" s="12" t="str">
        <f>IF($D1898="", "", COUNTIF($D$11:$D1898, $D1898))</f>
        <v/>
      </c>
      <c r="C1898" s="8"/>
      <c r="D1898" s="45"/>
      <c r="E1898" s="46"/>
      <c r="F1898" s="47"/>
      <c r="G1898" s="54"/>
      <c r="H1898" s="54"/>
      <c r="I1898" s="48"/>
      <c r="J1898" s="49"/>
      <c r="K1898" s="50"/>
      <c r="L1898" s="50"/>
      <c r="M1898" s="50"/>
      <c r="N1898" s="50"/>
      <c r="O1898" s="50"/>
      <c r="P1898" s="50"/>
      <c r="Q1898" s="50"/>
      <c r="R1898" s="50"/>
      <c r="S1898" s="50"/>
      <c r="T1898" s="50"/>
      <c r="U1898" s="51"/>
      <c r="V1898" s="52"/>
      <c r="W1898" s="53"/>
      <c r="X1898" s="53"/>
      <c r="Y1898" s="53"/>
      <c r="Z1898" s="53"/>
      <c r="AA1898" s="48"/>
      <c r="AB1898" s="54"/>
      <c r="AC1898" s="54"/>
      <c r="AD1898" s="54"/>
      <c r="AE1898" s="54"/>
      <c r="AF1898" s="54"/>
      <c r="AG1898" s="54"/>
      <c r="AH1898" s="54"/>
      <c r="AI1898" s="54"/>
      <c r="AJ1898" s="49"/>
      <c r="AK1898" s="48"/>
      <c r="AL1898" s="54"/>
      <c r="AM1898" s="54"/>
      <c r="AN1898" s="54"/>
      <c r="AO1898" s="54"/>
      <c r="AP1898" s="54"/>
      <c r="AQ1898" s="54"/>
      <c r="AR1898" s="54"/>
      <c r="AS1898" s="54"/>
      <c r="AT1898" s="54"/>
      <c r="AU1898" s="54"/>
      <c r="AV1898" s="54"/>
      <c r="AW1898" s="54"/>
      <c r="AX1898" s="54"/>
      <c r="AY1898" s="54"/>
      <c r="AZ1898" s="54"/>
      <c r="BA1898" s="54"/>
      <c r="BB1898" s="54"/>
      <c r="BC1898" s="54"/>
      <c r="BD1898" s="54"/>
      <c r="BE1898" s="54"/>
      <c r="BF1898" s="54"/>
      <c r="BG1898" s="54"/>
      <c r="BH1898" s="54"/>
      <c r="BI1898" s="54"/>
      <c r="BJ1898" s="54"/>
      <c r="BK1898" s="54"/>
      <c r="BL1898" s="54"/>
      <c r="BM1898" s="54"/>
      <c r="BN1898" s="54"/>
      <c r="BO1898" s="54"/>
      <c r="BP1898" s="54"/>
      <c r="BQ1898" s="54"/>
      <c r="BR1898" s="54"/>
      <c r="BS1898" s="54"/>
      <c r="BT1898" s="54"/>
      <c r="BU1898" s="54"/>
      <c r="BV1898" s="54"/>
      <c r="BW1898" s="54"/>
      <c r="BX1898" s="49"/>
      <c r="BY1898" s="55"/>
      <c r="BZ1898" s="8"/>
      <c r="CE1898" s="12" t="str">
        <f t="shared" si="1511"/>
        <v/>
      </c>
      <c r="CG1898" s="77" t="str">
        <f t="shared" si="1512"/>
        <v/>
      </c>
      <c r="CH1898" s="80" t="str">
        <f t="shared" si="1513"/>
        <v/>
      </c>
      <c r="CL1898" s="12" t="str">
        <f t="shared" si="1514"/>
        <v/>
      </c>
      <c r="CM1898" s="12" t="str">
        <f t="shared" si="1515"/>
        <v/>
      </c>
      <c r="CN1898" s="12" t="str" cm="1">
        <f t="array" ref="CN1898">IF(OR($CE1898="", $CG$3=""), "", IF(IFERROR(INDEX($K1898:$T1898, $CK1898, MATCH(CN$3, $K$3:$T$3, 0)), "")="", $CC$4, $CC$3))</f>
        <v/>
      </c>
      <c r="CO1898" s="12" t="str" cm="1">
        <f t="array" ref="CO1898">IF(OR($CE1898="", $CG$3=""), "", IF(IFERROR(INDEX($AA1898:$AJ1898, $CK1898, MATCH(CO$3, $AA$3:$AJ$3, 0)), "")="", $CC$4, $CC$3))</f>
        <v/>
      </c>
      <c r="CP1898" s="12" t="str">
        <f>IF(OR($CE1898="", $CG$3=""), "", IF(CP$3='Property List &amp; Features'!$BG$9, $CC$3, IF(CP$3=$I1898, $CC$3, $CC$4)))</f>
        <v/>
      </c>
      <c r="CQ1898" s="12" t="str">
        <f>IF(OR($CE1898="", $CG$3=""), "", IF(CQ$3='Property List &amp; Features'!$BG$9, $CC$3, IF(CQ$3=$J1898, $CC$3, $CC$4)))</f>
        <v/>
      </c>
      <c r="CR1898" s="12" t="str">
        <f t="shared" si="1516"/>
        <v/>
      </c>
      <c r="CS1898" s="12" t="str">
        <f t="shared" si="1517"/>
        <v/>
      </c>
      <c r="CT1898" s="12" t="str">
        <f t="shared" si="1518"/>
        <v/>
      </c>
      <c r="CU1898" s="12" t="str">
        <f t="shared" si="1519"/>
        <v/>
      </c>
      <c r="CV1898" s="12" t="str">
        <f t="shared" si="1520"/>
        <v/>
      </c>
      <c r="CW1898" s="12" t="str">
        <f t="shared" si="1542"/>
        <v/>
      </c>
      <c r="CX1898" s="12" t="str">
        <f t="shared" si="1543"/>
        <v/>
      </c>
      <c r="CY1898" s="12" t="str">
        <f t="shared" si="1544"/>
        <v/>
      </c>
      <c r="CZ1898" s="12" t="str">
        <f t="shared" si="1545"/>
        <v/>
      </c>
      <c r="DA1898" s="12" t="str">
        <f t="shared" si="1546"/>
        <v/>
      </c>
      <c r="DB1898" s="12" t="str">
        <f t="shared" si="1547"/>
        <v/>
      </c>
      <c r="DC1898" s="12" t="str">
        <f t="shared" si="1548"/>
        <v/>
      </c>
      <c r="DD1898" s="12" t="str">
        <f t="shared" si="1549"/>
        <v/>
      </c>
      <c r="DE1898" s="12" t="str">
        <f t="shared" si="1550"/>
        <v/>
      </c>
      <c r="DF1898" s="12" t="str">
        <f t="shared" si="1551"/>
        <v/>
      </c>
      <c r="DG1898" s="12" t="str">
        <f t="shared" si="1552"/>
        <v/>
      </c>
      <c r="DH1898" s="12" t="str">
        <f t="shared" si="1553"/>
        <v/>
      </c>
      <c r="DI1898" s="12" t="str">
        <f t="shared" si="1554"/>
        <v/>
      </c>
      <c r="DJ1898" s="12" t="str">
        <f t="shared" si="1555"/>
        <v/>
      </c>
      <c r="DK1898" s="12" t="str">
        <f t="shared" si="1556"/>
        <v/>
      </c>
      <c r="DL1898" s="12" t="str">
        <f t="shared" si="1557"/>
        <v/>
      </c>
      <c r="DM1898" s="12" t="str">
        <f t="shared" si="1558"/>
        <v/>
      </c>
      <c r="DN1898" s="12" t="str">
        <f t="shared" si="1559"/>
        <v/>
      </c>
      <c r="DO1898" s="12" t="str">
        <f t="shared" si="1560"/>
        <v/>
      </c>
      <c r="DP1898" s="12" t="str">
        <f t="shared" si="1561"/>
        <v/>
      </c>
      <c r="DQ1898" s="12" t="str">
        <f t="shared" si="1562"/>
        <v/>
      </c>
      <c r="DR1898" s="12" t="str">
        <f t="shared" si="1524"/>
        <v/>
      </c>
      <c r="DS1898" s="12" t="str">
        <f t="shared" si="1525"/>
        <v/>
      </c>
      <c r="DT1898" s="12" t="str">
        <f t="shared" si="1526"/>
        <v/>
      </c>
      <c r="DU1898" s="12" t="str">
        <f t="shared" si="1527"/>
        <v/>
      </c>
      <c r="DV1898" s="12" t="str">
        <f t="shared" si="1528"/>
        <v/>
      </c>
      <c r="DW1898" s="12" t="str">
        <f t="shared" si="1529"/>
        <v/>
      </c>
      <c r="DX1898" s="12" t="str">
        <f t="shared" si="1530"/>
        <v/>
      </c>
      <c r="DY1898" s="12" t="str">
        <f t="shared" si="1531"/>
        <v/>
      </c>
      <c r="DZ1898" s="12" t="str">
        <f t="shared" si="1532"/>
        <v/>
      </c>
      <c r="EA1898" s="12" t="str">
        <f t="shared" si="1533"/>
        <v/>
      </c>
      <c r="EB1898" s="12" t="str">
        <f t="shared" si="1534"/>
        <v/>
      </c>
      <c r="EC1898" s="12" t="str">
        <f t="shared" si="1535"/>
        <v/>
      </c>
      <c r="ED1898" s="12" t="str">
        <f t="shared" si="1536"/>
        <v/>
      </c>
      <c r="EE1898" s="12" t="str">
        <f t="shared" si="1537"/>
        <v/>
      </c>
      <c r="EF1898" s="12" t="str">
        <f t="shared" si="1538"/>
        <v/>
      </c>
      <c r="EG1898" s="12" t="str">
        <f t="shared" si="1539"/>
        <v/>
      </c>
      <c r="EH1898" s="12" t="str">
        <f t="shared" si="1540"/>
        <v/>
      </c>
      <c r="EI1898" s="12" t="str">
        <f t="shared" si="1541"/>
        <v/>
      </c>
      <c r="EK1898" s="83" t="str">
        <f t="shared" si="1521"/>
        <v/>
      </c>
      <c r="EM1898" s="12" t="str">
        <f t="shared" si="1522"/>
        <v/>
      </c>
      <c r="EO1898" s="12" t="str">
        <f t="shared" si="1523"/>
        <v/>
      </c>
      <c r="EQ1898" s="12" t="str">
        <f>IF($EO1898="", "", IF($EQ$8=$EQ$6, COUNTIF($EO$11:$EO$2510, "&gt;"&amp;$EO1898)+1+COUNTIF($EO$11:$EO1898, $EO1898)-1, COUNTIF($EO$11:$EO$2510, "&lt;"&amp;$EO1898)+1+COUNTIF($EO$11:$EO1898, $EO1898)-1))</f>
        <v/>
      </c>
    </row>
    <row r="1899" spans="1:147" x14ac:dyDescent="0.55000000000000004">
      <c r="A1899" s="8"/>
      <c r="B1899" s="12" t="str">
        <f>IF($D1899="", "", COUNTIF($D$11:$D1899, $D1899))</f>
        <v/>
      </c>
      <c r="C1899" s="8"/>
      <c r="D1899" s="45"/>
      <c r="E1899" s="46"/>
      <c r="F1899" s="47"/>
      <c r="G1899" s="54"/>
      <c r="H1899" s="54"/>
      <c r="I1899" s="48"/>
      <c r="J1899" s="49"/>
      <c r="K1899" s="50"/>
      <c r="L1899" s="50"/>
      <c r="M1899" s="50"/>
      <c r="N1899" s="50"/>
      <c r="O1899" s="50"/>
      <c r="P1899" s="50"/>
      <c r="Q1899" s="50"/>
      <c r="R1899" s="50"/>
      <c r="S1899" s="50"/>
      <c r="T1899" s="50"/>
      <c r="U1899" s="51"/>
      <c r="V1899" s="52"/>
      <c r="W1899" s="53"/>
      <c r="X1899" s="53"/>
      <c r="Y1899" s="53"/>
      <c r="Z1899" s="53"/>
      <c r="AA1899" s="48"/>
      <c r="AB1899" s="54"/>
      <c r="AC1899" s="54"/>
      <c r="AD1899" s="54"/>
      <c r="AE1899" s="54"/>
      <c r="AF1899" s="54"/>
      <c r="AG1899" s="54"/>
      <c r="AH1899" s="54"/>
      <c r="AI1899" s="54"/>
      <c r="AJ1899" s="49"/>
      <c r="AK1899" s="48"/>
      <c r="AL1899" s="54"/>
      <c r="AM1899" s="54"/>
      <c r="AN1899" s="54"/>
      <c r="AO1899" s="54"/>
      <c r="AP1899" s="54"/>
      <c r="AQ1899" s="54"/>
      <c r="AR1899" s="54"/>
      <c r="AS1899" s="54"/>
      <c r="AT1899" s="54"/>
      <c r="AU1899" s="54"/>
      <c r="AV1899" s="54"/>
      <c r="AW1899" s="54"/>
      <c r="AX1899" s="54"/>
      <c r="AY1899" s="54"/>
      <c r="AZ1899" s="54"/>
      <c r="BA1899" s="54"/>
      <c r="BB1899" s="54"/>
      <c r="BC1899" s="54"/>
      <c r="BD1899" s="54"/>
      <c r="BE1899" s="54"/>
      <c r="BF1899" s="54"/>
      <c r="BG1899" s="54"/>
      <c r="BH1899" s="54"/>
      <c r="BI1899" s="54"/>
      <c r="BJ1899" s="54"/>
      <c r="BK1899" s="54"/>
      <c r="BL1899" s="54"/>
      <c r="BM1899" s="54"/>
      <c r="BN1899" s="54"/>
      <c r="BO1899" s="54"/>
      <c r="BP1899" s="54"/>
      <c r="BQ1899" s="54"/>
      <c r="BR1899" s="54"/>
      <c r="BS1899" s="54"/>
      <c r="BT1899" s="54"/>
      <c r="BU1899" s="54"/>
      <c r="BV1899" s="54"/>
      <c r="BW1899" s="54"/>
      <c r="BX1899" s="49"/>
      <c r="BY1899" s="55"/>
      <c r="BZ1899" s="8"/>
      <c r="CE1899" s="12" t="str">
        <f t="shared" si="1511"/>
        <v/>
      </c>
      <c r="CG1899" s="77" t="str">
        <f t="shared" si="1512"/>
        <v/>
      </c>
      <c r="CH1899" s="80" t="str">
        <f t="shared" si="1513"/>
        <v/>
      </c>
      <c r="CL1899" s="12" t="str">
        <f t="shared" si="1514"/>
        <v/>
      </c>
      <c r="CM1899" s="12" t="str">
        <f t="shared" si="1515"/>
        <v/>
      </c>
      <c r="CN1899" s="12" t="str" cm="1">
        <f t="array" ref="CN1899">IF(OR($CE1899="", $CG$3=""), "", IF(IFERROR(INDEX($K1899:$T1899, $CK1899, MATCH(CN$3, $K$3:$T$3, 0)), "")="", $CC$4, $CC$3))</f>
        <v/>
      </c>
      <c r="CO1899" s="12" t="str" cm="1">
        <f t="array" ref="CO1899">IF(OR($CE1899="", $CG$3=""), "", IF(IFERROR(INDEX($AA1899:$AJ1899, $CK1899, MATCH(CO$3, $AA$3:$AJ$3, 0)), "")="", $CC$4, $CC$3))</f>
        <v/>
      </c>
      <c r="CP1899" s="12" t="str">
        <f>IF(OR($CE1899="", $CG$3=""), "", IF(CP$3='Property List &amp; Features'!$BG$9, $CC$3, IF(CP$3=$I1899, $CC$3, $CC$4)))</f>
        <v/>
      </c>
      <c r="CQ1899" s="12" t="str">
        <f>IF(OR($CE1899="", $CG$3=""), "", IF(CQ$3='Property List &amp; Features'!$BG$9, $CC$3, IF(CQ$3=$J1899, $CC$3, $CC$4)))</f>
        <v/>
      </c>
      <c r="CR1899" s="12" t="str">
        <f t="shared" si="1516"/>
        <v/>
      </c>
      <c r="CS1899" s="12" t="str">
        <f t="shared" si="1517"/>
        <v/>
      </c>
      <c r="CT1899" s="12" t="str">
        <f t="shared" si="1518"/>
        <v/>
      </c>
      <c r="CU1899" s="12" t="str">
        <f t="shared" si="1519"/>
        <v/>
      </c>
      <c r="CV1899" s="12" t="str">
        <f t="shared" si="1520"/>
        <v/>
      </c>
      <c r="CW1899" s="12" t="str">
        <f t="shared" si="1542"/>
        <v/>
      </c>
      <c r="CX1899" s="12" t="str">
        <f t="shared" si="1543"/>
        <v/>
      </c>
      <c r="CY1899" s="12" t="str">
        <f t="shared" si="1544"/>
        <v/>
      </c>
      <c r="CZ1899" s="12" t="str">
        <f t="shared" si="1545"/>
        <v/>
      </c>
      <c r="DA1899" s="12" t="str">
        <f t="shared" si="1546"/>
        <v/>
      </c>
      <c r="DB1899" s="12" t="str">
        <f t="shared" si="1547"/>
        <v/>
      </c>
      <c r="DC1899" s="12" t="str">
        <f t="shared" si="1548"/>
        <v/>
      </c>
      <c r="DD1899" s="12" t="str">
        <f t="shared" si="1549"/>
        <v/>
      </c>
      <c r="DE1899" s="12" t="str">
        <f t="shared" si="1550"/>
        <v/>
      </c>
      <c r="DF1899" s="12" t="str">
        <f t="shared" si="1551"/>
        <v/>
      </c>
      <c r="DG1899" s="12" t="str">
        <f t="shared" si="1552"/>
        <v/>
      </c>
      <c r="DH1899" s="12" t="str">
        <f t="shared" si="1553"/>
        <v/>
      </c>
      <c r="DI1899" s="12" t="str">
        <f t="shared" si="1554"/>
        <v/>
      </c>
      <c r="DJ1899" s="12" t="str">
        <f t="shared" si="1555"/>
        <v/>
      </c>
      <c r="DK1899" s="12" t="str">
        <f t="shared" si="1556"/>
        <v/>
      </c>
      <c r="DL1899" s="12" t="str">
        <f t="shared" si="1557"/>
        <v/>
      </c>
      <c r="DM1899" s="12" t="str">
        <f t="shared" si="1558"/>
        <v/>
      </c>
      <c r="DN1899" s="12" t="str">
        <f t="shared" si="1559"/>
        <v/>
      </c>
      <c r="DO1899" s="12" t="str">
        <f t="shared" si="1560"/>
        <v/>
      </c>
      <c r="DP1899" s="12" t="str">
        <f t="shared" si="1561"/>
        <v/>
      </c>
      <c r="DQ1899" s="12" t="str">
        <f t="shared" si="1562"/>
        <v/>
      </c>
      <c r="DR1899" s="12" t="str">
        <f t="shared" si="1524"/>
        <v/>
      </c>
      <c r="DS1899" s="12" t="str">
        <f t="shared" si="1525"/>
        <v/>
      </c>
      <c r="DT1899" s="12" t="str">
        <f t="shared" si="1526"/>
        <v/>
      </c>
      <c r="DU1899" s="12" t="str">
        <f t="shared" si="1527"/>
        <v/>
      </c>
      <c r="DV1899" s="12" t="str">
        <f t="shared" si="1528"/>
        <v/>
      </c>
      <c r="DW1899" s="12" t="str">
        <f t="shared" si="1529"/>
        <v/>
      </c>
      <c r="DX1899" s="12" t="str">
        <f t="shared" si="1530"/>
        <v/>
      </c>
      <c r="DY1899" s="12" t="str">
        <f t="shared" si="1531"/>
        <v/>
      </c>
      <c r="DZ1899" s="12" t="str">
        <f t="shared" si="1532"/>
        <v/>
      </c>
      <c r="EA1899" s="12" t="str">
        <f t="shared" si="1533"/>
        <v/>
      </c>
      <c r="EB1899" s="12" t="str">
        <f t="shared" si="1534"/>
        <v/>
      </c>
      <c r="EC1899" s="12" t="str">
        <f t="shared" si="1535"/>
        <v/>
      </c>
      <c r="ED1899" s="12" t="str">
        <f t="shared" si="1536"/>
        <v/>
      </c>
      <c r="EE1899" s="12" t="str">
        <f t="shared" si="1537"/>
        <v/>
      </c>
      <c r="EF1899" s="12" t="str">
        <f t="shared" si="1538"/>
        <v/>
      </c>
      <c r="EG1899" s="12" t="str">
        <f t="shared" si="1539"/>
        <v/>
      </c>
      <c r="EH1899" s="12" t="str">
        <f t="shared" si="1540"/>
        <v/>
      </c>
      <c r="EI1899" s="12" t="str">
        <f t="shared" si="1541"/>
        <v/>
      </c>
      <c r="EK1899" s="83" t="str">
        <f t="shared" si="1521"/>
        <v/>
      </c>
      <c r="EM1899" s="12" t="str">
        <f t="shared" si="1522"/>
        <v/>
      </c>
      <c r="EO1899" s="12" t="str">
        <f t="shared" si="1523"/>
        <v/>
      </c>
      <c r="EQ1899" s="12" t="str">
        <f>IF($EO1899="", "", IF($EQ$8=$EQ$6, COUNTIF($EO$11:$EO$2510, "&gt;"&amp;$EO1899)+1+COUNTIF($EO$11:$EO1899, $EO1899)-1, COUNTIF($EO$11:$EO$2510, "&lt;"&amp;$EO1899)+1+COUNTIF($EO$11:$EO1899, $EO1899)-1))</f>
        <v/>
      </c>
    </row>
    <row r="1900" spans="1:147" x14ac:dyDescent="0.55000000000000004">
      <c r="A1900" s="8"/>
      <c r="B1900" s="12" t="str">
        <f>IF($D1900="", "", COUNTIF($D$11:$D1900, $D1900))</f>
        <v/>
      </c>
      <c r="C1900" s="8"/>
      <c r="D1900" s="45"/>
      <c r="E1900" s="46"/>
      <c r="F1900" s="47"/>
      <c r="G1900" s="54"/>
      <c r="H1900" s="54"/>
      <c r="I1900" s="48"/>
      <c r="J1900" s="49"/>
      <c r="K1900" s="50"/>
      <c r="L1900" s="50"/>
      <c r="M1900" s="50"/>
      <c r="N1900" s="50"/>
      <c r="O1900" s="50"/>
      <c r="P1900" s="50"/>
      <c r="Q1900" s="50"/>
      <c r="R1900" s="50"/>
      <c r="S1900" s="50"/>
      <c r="T1900" s="50"/>
      <c r="U1900" s="51"/>
      <c r="V1900" s="52"/>
      <c r="W1900" s="53"/>
      <c r="X1900" s="53"/>
      <c r="Y1900" s="53"/>
      <c r="Z1900" s="53"/>
      <c r="AA1900" s="48"/>
      <c r="AB1900" s="54"/>
      <c r="AC1900" s="54"/>
      <c r="AD1900" s="54"/>
      <c r="AE1900" s="54"/>
      <c r="AF1900" s="54"/>
      <c r="AG1900" s="54"/>
      <c r="AH1900" s="54"/>
      <c r="AI1900" s="54"/>
      <c r="AJ1900" s="49"/>
      <c r="AK1900" s="48"/>
      <c r="AL1900" s="54"/>
      <c r="AM1900" s="54"/>
      <c r="AN1900" s="54"/>
      <c r="AO1900" s="54"/>
      <c r="AP1900" s="54"/>
      <c r="AQ1900" s="54"/>
      <c r="AR1900" s="54"/>
      <c r="AS1900" s="54"/>
      <c r="AT1900" s="54"/>
      <c r="AU1900" s="54"/>
      <c r="AV1900" s="54"/>
      <c r="AW1900" s="54"/>
      <c r="AX1900" s="54"/>
      <c r="AY1900" s="54"/>
      <c r="AZ1900" s="54"/>
      <c r="BA1900" s="54"/>
      <c r="BB1900" s="54"/>
      <c r="BC1900" s="54"/>
      <c r="BD1900" s="54"/>
      <c r="BE1900" s="54"/>
      <c r="BF1900" s="54"/>
      <c r="BG1900" s="54"/>
      <c r="BH1900" s="54"/>
      <c r="BI1900" s="54"/>
      <c r="BJ1900" s="54"/>
      <c r="BK1900" s="54"/>
      <c r="BL1900" s="54"/>
      <c r="BM1900" s="54"/>
      <c r="BN1900" s="54"/>
      <c r="BO1900" s="54"/>
      <c r="BP1900" s="54"/>
      <c r="BQ1900" s="54"/>
      <c r="BR1900" s="54"/>
      <c r="BS1900" s="54"/>
      <c r="BT1900" s="54"/>
      <c r="BU1900" s="54"/>
      <c r="BV1900" s="54"/>
      <c r="BW1900" s="54"/>
      <c r="BX1900" s="49"/>
      <c r="BY1900" s="55"/>
      <c r="BZ1900" s="8"/>
      <c r="CE1900" s="12" t="str">
        <f t="shared" si="1511"/>
        <v/>
      </c>
      <c r="CG1900" s="77" t="str">
        <f t="shared" si="1512"/>
        <v/>
      </c>
      <c r="CH1900" s="80" t="str">
        <f t="shared" si="1513"/>
        <v/>
      </c>
      <c r="CL1900" s="12" t="str">
        <f t="shared" si="1514"/>
        <v/>
      </c>
      <c r="CM1900" s="12" t="str">
        <f t="shared" si="1515"/>
        <v/>
      </c>
      <c r="CN1900" s="12" t="str" cm="1">
        <f t="array" ref="CN1900">IF(OR($CE1900="", $CG$3=""), "", IF(IFERROR(INDEX($K1900:$T1900, $CK1900, MATCH(CN$3, $K$3:$T$3, 0)), "")="", $CC$4, $CC$3))</f>
        <v/>
      </c>
      <c r="CO1900" s="12" t="str" cm="1">
        <f t="array" ref="CO1900">IF(OR($CE1900="", $CG$3=""), "", IF(IFERROR(INDEX($AA1900:$AJ1900, $CK1900, MATCH(CO$3, $AA$3:$AJ$3, 0)), "")="", $CC$4, $CC$3))</f>
        <v/>
      </c>
      <c r="CP1900" s="12" t="str">
        <f>IF(OR($CE1900="", $CG$3=""), "", IF(CP$3='Property List &amp; Features'!$BG$9, $CC$3, IF(CP$3=$I1900, $CC$3, $CC$4)))</f>
        <v/>
      </c>
      <c r="CQ1900" s="12" t="str">
        <f>IF(OR($CE1900="", $CG$3=""), "", IF(CQ$3='Property List &amp; Features'!$BG$9, $CC$3, IF(CQ$3=$J1900, $CC$3, $CC$4)))</f>
        <v/>
      </c>
      <c r="CR1900" s="12" t="str">
        <f t="shared" si="1516"/>
        <v/>
      </c>
      <c r="CS1900" s="12" t="str">
        <f t="shared" si="1517"/>
        <v/>
      </c>
      <c r="CT1900" s="12" t="str">
        <f t="shared" si="1518"/>
        <v/>
      </c>
      <c r="CU1900" s="12" t="str">
        <f t="shared" si="1519"/>
        <v/>
      </c>
      <c r="CV1900" s="12" t="str">
        <f t="shared" si="1520"/>
        <v/>
      </c>
      <c r="CW1900" s="12" t="str">
        <f t="shared" si="1542"/>
        <v/>
      </c>
      <c r="CX1900" s="12" t="str">
        <f t="shared" si="1543"/>
        <v/>
      </c>
      <c r="CY1900" s="12" t="str">
        <f t="shared" si="1544"/>
        <v/>
      </c>
      <c r="CZ1900" s="12" t="str">
        <f t="shared" si="1545"/>
        <v/>
      </c>
      <c r="DA1900" s="12" t="str">
        <f t="shared" si="1546"/>
        <v/>
      </c>
      <c r="DB1900" s="12" t="str">
        <f t="shared" si="1547"/>
        <v/>
      </c>
      <c r="DC1900" s="12" t="str">
        <f t="shared" si="1548"/>
        <v/>
      </c>
      <c r="DD1900" s="12" t="str">
        <f t="shared" si="1549"/>
        <v/>
      </c>
      <c r="DE1900" s="12" t="str">
        <f t="shared" si="1550"/>
        <v/>
      </c>
      <c r="DF1900" s="12" t="str">
        <f t="shared" si="1551"/>
        <v/>
      </c>
      <c r="DG1900" s="12" t="str">
        <f t="shared" si="1552"/>
        <v/>
      </c>
      <c r="DH1900" s="12" t="str">
        <f t="shared" si="1553"/>
        <v/>
      </c>
      <c r="DI1900" s="12" t="str">
        <f t="shared" si="1554"/>
        <v/>
      </c>
      <c r="DJ1900" s="12" t="str">
        <f t="shared" si="1555"/>
        <v/>
      </c>
      <c r="DK1900" s="12" t="str">
        <f t="shared" si="1556"/>
        <v/>
      </c>
      <c r="DL1900" s="12" t="str">
        <f t="shared" si="1557"/>
        <v/>
      </c>
      <c r="DM1900" s="12" t="str">
        <f t="shared" si="1558"/>
        <v/>
      </c>
      <c r="DN1900" s="12" t="str">
        <f t="shared" si="1559"/>
        <v/>
      </c>
      <c r="DO1900" s="12" t="str">
        <f t="shared" si="1560"/>
        <v/>
      </c>
      <c r="DP1900" s="12" t="str">
        <f t="shared" si="1561"/>
        <v/>
      </c>
      <c r="DQ1900" s="12" t="str">
        <f t="shared" si="1562"/>
        <v/>
      </c>
      <c r="DR1900" s="12" t="str">
        <f t="shared" si="1524"/>
        <v/>
      </c>
      <c r="DS1900" s="12" t="str">
        <f t="shared" si="1525"/>
        <v/>
      </c>
      <c r="DT1900" s="12" t="str">
        <f t="shared" si="1526"/>
        <v/>
      </c>
      <c r="DU1900" s="12" t="str">
        <f t="shared" si="1527"/>
        <v/>
      </c>
      <c r="DV1900" s="12" t="str">
        <f t="shared" si="1528"/>
        <v/>
      </c>
      <c r="DW1900" s="12" t="str">
        <f t="shared" si="1529"/>
        <v/>
      </c>
      <c r="DX1900" s="12" t="str">
        <f t="shared" si="1530"/>
        <v/>
      </c>
      <c r="DY1900" s="12" t="str">
        <f t="shared" si="1531"/>
        <v/>
      </c>
      <c r="DZ1900" s="12" t="str">
        <f t="shared" si="1532"/>
        <v/>
      </c>
      <c r="EA1900" s="12" t="str">
        <f t="shared" si="1533"/>
        <v/>
      </c>
      <c r="EB1900" s="12" t="str">
        <f t="shared" si="1534"/>
        <v/>
      </c>
      <c r="EC1900" s="12" t="str">
        <f t="shared" si="1535"/>
        <v/>
      </c>
      <c r="ED1900" s="12" t="str">
        <f t="shared" si="1536"/>
        <v/>
      </c>
      <c r="EE1900" s="12" t="str">
        <f t="shared" si="1537"/>
        <v/>
      </c>
      <c r="EF1900" s="12" t="str">
        <f t="shared" si="1538"/>
        <v/>
      </c>
      <c r="EG1900" s="12" t="str">
        <f t="shared" si="1539"/>
        <v/>
      </c>
      <c r="EH1900" s="12" t="str">
        <f t="shared" si="1540"/>
        <v/>
      </c>
      <c r="EI1900" s="12" t="str">
        <f t="shared" si="1541"/>
        <v/>
      </c>
      <c r="EK1900" s="83" t="str">
        <f t="shared" si="1521"/>
        <v/>
      </c>
      <c r="EM1900" s="12" t="str">
        <f t="shared" si="1522"/>
        <v/>
      </c>
      <c r="EO1900" s="12" t="str">
        <f t="shared" si="1523"/>
        <v/>
      </c>
      <c r="EQ1900" s="12" t="str">
        <f>IF($EO1900="", "", IF($EQ$8=$EQ$6, COUNTIF($EO$11:$EO$2510, "&gt;"&amp;$EO1900)+1+COUNTIF($EO$11:$EO1900, $EO1900)-1, COUNTIF($EO$11:$EO$2510, "&lt;"&amp;$EO1900)+1+COUNTIF($EO$11:$EO1900, $EO1900)-1))</f>
        <v/>
      </c>
    </row>
    <row r="1901" spans="1:147" x14ac:dyDescent="0.55000000000000004">
      <c r="A1901" s="8"/>
      <c r="B1901" s="12" t="str">
        <f>IF($D1901="", "", COUNTIF($D$11:$D1901, $D1901))</f>
        <v/>
      </c>
      <c r="C1901" s="8"/>
      <c r="D1901" s="45"/>
      <c r="E1901" s="46"/>
      <c r="F1901" s="47"/>
      <c r="G1901" s="54"/>
      <c r="H1901" s="54"/>
      <c r="I1901" s="48"/>
      <c r="J1901" s="49"/>
      <c r="K1901" s="50"/>
      <c r="L1901" s="50"/>
      <c r="M1901" s="50"/>
      <c r="N1901" s="50"/>
      <c r="O1901" s="50"/>
      <c r="P1901" s="50"/>
      <c r="Q1901" s="50"/>
      <c r="R1901" s="50"/>
      <c r="S1901" s="50"/>
      <c r="T1901" s="50"/>
      <c r="U1901" s="51"/>
      <c r="V1901" s="52"/>
      <c r="W1901" s="53"/>
      <c r="X1901" s="53"/>
      <c r="Y1901" s="53"/>
      <c r="Z1901" s="53"/>
      <c r="AA1901" s="48"/>
      <c r="AB1901" s="54"/>
      <c r="AC1901" s="54"/>
      <c r="AD1901" s="54"/>
      <c r="AE1901" s="54"/>
      <c r="AF1901" s="54"/>
      <c r="AG1901" s="54"/>
      <c r="AH1901" s="54"/>
      <c r="AI1901" s="54"/>
      <c r="AJ1901" s="49"/>
      <c r="AK1901" s="48"/>
      <c r="AL1901" s="54"/>
      <c r="AM1901" s="54"/>
      <c r="AN1901" s="54"/>
      <c r="AO1901" s="54"/>
      <c r="AP1901" s="54"/>
      <c r="AQ1901" s="54"/>
      <c r="AR1901" s="54"/>
      <c r="AS1901" s="54"/>
      <c r="AT1901" s="54"/>
      <c r="AU1901" s="54"/>
      <c r="AV1901" s="54"/>
      <c r="AW1901" s="54"/>
      <c r="AX1901" s="54"/>
      <c r="AY1901" s="54"/>
      <c r="AZ1901" s="54"/>
      <c r="BA1901" s="54"/>
      <c r="BB1901" s="54"/>
      <c r="BC1901" s="54"/>
      <c r="BD1901" s="54"/>
      <c r="BE1901" s="54"/>
      <c r="BF1901" s="54"/>
      <c r="BG1901" s="54"/>
      <c r="BH1901" s="54"/>
      <c r="BI1901" s="54"/>
      <c r="BJ1901" s="54"/>
      <c r="BK1901" s="54"/>
      <c r="BL1901" s="54"/>
      <c r="BM1901" s="54"/>
      <c r="BN1901" s="54"/>
      <c r="BO1901" s="54"/>
      <c r="BP1901" s="54"/>
      <c r="BQ1901" s="54"/>
      <c r="BR1901" s="54"/>
      <c r="BS1901" s="54"/>
      <c r="BT1901" s="54"/>
      <c r="BU1901" s="54"/>
      <c r="BV1901" s="54"/>
      <c r="BW1901" s="54"/>
      <c r="BX1901" s="49"/>
      <c r="BY1901" s="55"/>
      <c r="BZ1901" s="8"/>
      <c r="CE1901" s="12" t="str">
        <f t="shared" si="1511"/>
        <v/>
      </c>
      <c r="CG1901" s="77" t="str">
        <f t="shared" si="1512"/>
        <v/>
      </c>
      <c r="CH1901" s="80" t="str">
        <f t="shared" si="1513"/>
        <v/>
      </c>
      <c r="CL1901" s="12" t="str">
        <f t="shared" si="1514"/>
        <v/>
      </c>
      <c r="CM1901" s="12" t="str">
        <f t="shared" si="1515"/>
        <v/>
      </c>
      <c r="CN1901" s="12" t="str" cm="1">
        <f t="array" ref="CN1901">IF(OR($CE1901="", $CG$3=""), "", IF(IFERROR(INDEX($K1901:$T1901, $CK1901, MATCH(CN$3, $K$3:$T$3, 0)), "")="", $CC$4, $CC$3))</f>
        <v/>
      </c>
      <c r="CO1901" s="12" t="str" cm="1">
        <f t="array" ref="CO1901">IF(OR($CE1901="", $CG$3=""), "", IF(IFERROR(INDEX($AA1901:$AJ1901, $CK1901, MATCH(CO$3, $AA$3:$AJ$3, 0)), "")="", $CC$4, $CC$3))</f>
        <v/>
      </c>
      <c r="CP1901" s="12" t="str">
        <f>IF(OR($CE1901="", $CG$3=""), "", IF(CP$3='Property List &amp; Features'!$BG$9, $CC$3, IF(CP$3=$I1901, $CC$3, $CC$4)))</f>
        <v/>
      </c>
      <c r="CQ1901" s="12" t="str">
        <f>IF(OR($CE1901="", $CG$3=""), "", IF(CQ$3='Property List &amp; Features'!$BG$9, $CC$3, IF(CQ$3=$J1901, $CC$3, $CC$4)))</f>
        <v/>
      </c>
      <c r="CR1901" s="12" t="str">
        <f t="shared" si="1516"/>
        <v/>
      </c>
      <c r="CS1901" s="12" t="str">
        <f t="shared" si="1517"/>
        <v/>
      </c>
      <c r="CT1901" s="12" t="str">
        <f t="shared" si="1518"/>
        <v/>
      </c>
      <c r="CU1901" s="12" t="str">
        <f t="shared" si="1519"/>
        <v/>
      </c>
      <c r="CV1901" s="12" t="str">
        <f t="shared" si="1520"/>
        <v/>
      </c>
      <c r="CW1901" s="12" t="str">
        <f t="shared" si="1542"/>
        <v/>
      </c>
      <c r="CX1901" s="12" t="str">
        <f t="shared" si="1543"/>
        <v/>
      </c>
      <c r="CY1901" s="12" t="str">
        <f t="shared" si="1544"/>
        <v/>
      </c>
      <c r="CZ1901" s="12" t="str">
        <f t="shared" si="1545"/>
        <v/>
      </c>
      <c r="DA1901" s="12" t="str">
        <f t="shared" si="1546"/>
        <v/>
      </c>
      <c r="DB1901" s="12" t="str">
        <f t="shared" si="1547"/>
        <v/>
      </c>
      <c r="DC1901" s="12" t="str">
        <f t="shared" si="1548"/>
        <v/>
      </c>
      <c r="DD1901" s="12" t="str">
        <f t="shared" si="1549"/>
        <v/>
      </c>
      <c r="DE1901" s="12" t="str">
        <f t="shared" si="1550"/>
        <v/>
      </c>
      <c r="DF1901" s="12" t="str">
        <f t="shared" si="1551"/>
        <v/>
      </c>
      <c r="DG1901" s="12" t="str">
        <f t="shared" si="1552"/>
        <v/>
      </c>
      <c r="DH1901" s="12" t="str">
        <f t="shared" si="1553"/>
        <v/>
      </c>
      <c r="DI1901" s="12" t="str">
        <f t="shared" si="1554"/>
        <v/>
      </c>
      <c r="DJ1901" s="12" t="str">
        <f t="shared" si="1555"/>
        <v/>
      </c>
      <c r="DK1901" s="12" t="str">
        <f t="shared" si="1556"/>
        <v/>
      </c>
      <c r="DL1901" s="12" t="str">
        <f t="shared" si="1557"/>
        <v/>
      </c>
      <c r="DM1901" s="12" t="str">
        <f t="shared" si="1558"/>
        <v/>
      </c>
      <c r="DN1901" s="12" t="str">
        <f t="shared" si="1559"/>
        <v/>
      </c>
      <c r="DO1901" s="12" t="str">
        <f t="shared" si="1560"/>
        <v/>
      </c>
      <c r="DP1901" s="12" t="str">
        <f t="shared" si="1561"/>
        <v/>
      </c>
      <c r="DQ1901" s="12" t="str">
        <f t="shared" si="1562"/>
        <v/>
      </c>
      <c r="DR1901" s="12" t="str">
        <f t="shared" si="1524"/>
        <v/>
      </c>
      <c r="DS1901" s="12" t="str">
        <f t="shared" si="1525"/>
        <v/>
      </c>
      <c r="DT1901" s="12" t="str">
        <f t="shared" si="1526"/>
        <v/>
      </c>
      <c r="DU1901" s="12" t="str">
        <f t="shared" si="1527"/>
        <v/>
      </c>
      <c r="DV1901" s="12" t="str">
        <f t="shared" si="1528"/>
        <v/>
      </c>
      <c r="DW1901" s="12" t="str">
        <f t="shared" si="1529"/>
        <v/>
      </c>
      <c r="DX1901" s="12" t="str">
        <f t="shared" si="1530"/>
        <v/>
      </c>
      <c r="DY1901" s="12" t="str">
        <f t="shared" si="1531"/>
        <v/>
      </c>
      <c r="DZ1901" s="12" t="str">
        <f t="shared" si="1532"/>
        <v/>
      </c>
      <c r="EA1901" s="12" t="str">
        <f t="shared" si="1533"/>
        <v/>
      </c>
      <c r="EB1901" s="12" t="str">
        <f t="shared" si="1534"/>
        <v/>
      </c>
      <c r="EC1901" s="12" t="str">
        <f t="shared" si="1535"/>
        <v/>
      </c>
      <c r="ED1901" s="12" t="str">
        <f t="shared" si="1536"/>
        <v/>
      </c>
      <c r="EE1901" s="12" t="str">
        <f t="shared" si="1537"/>
        <v/>
      </c>
      <c r="EF1901" s="12" t="str">
        <f t="shared" si="1538"/>
        <v/>
      </c>
      <c r="EG1901" s="12" t="str">
        <f t="shared" si="1539"/>
        <v/>
      </c>
      <c r="EH1901" s="12" t="str">
        <f t="shared" si="1540"/>
        <v/>
      </c>
      <c r="EI1901" s="12" t="str">
        <f t="shared" si="1541"/>
        <v/>
      </c>
      <c r="EK1901" s="83" t="str">
        <f t="shared" si="1521"/>
        <v/>
      </c>
      <c r="EM1901" s="12" t="str">
        <f t="shared" si="1522"/>
        <v/>
      </c>
      <c r="EO1901" s="12" t="str">
        <f t="shared" si="1523"/>
        <v/>
      </c>
      <c r="EQ1901" s="12" t="str">
        <f>IF($EO1901="", "", IF($EQ$8=$EQ$6, COUNTIF($EO$11:$EO$2510, "&gt;"&amp;$EO1901)+1+COUNTIF($EO$11:$EO1901, $EO1901)-1, COUNTIF($EO$11:$EO$2510, "&lt;"&amp;$EO1901)+1+COUNTIF($EO$11:$EO1901, $EO1901)-1))</f>
        <v/>
      </c>
    </row>
    <row r="1902" spans="1:147" x14ac:dyDescent="0.55000000000000004">
      <c r="A1902" s="8"/>
      <c r="B1902" s="12" t="str">
        <f>IF($D1902="", "", COUNTIF($D$11:$D1902, $D1902))</f>
        <v/>
      </c>
      <c r="C1902" s="8"/>
      <c r="D1902" s="45"/>
      <c r="E1902" s="46"/>
      <c r="F1902" s="47"/>
      <c r="G1902" s="54"/>
      <c r="H1902" s="54"/>
      <c r="I1902" s="48"/>
      <c r="J1902" s="49"/>
      <c r="K1902" s="50"/>
      <c r="L1902" s="50"/>
      <c r="M1902" s="50"/>
      <c r="N1902" s="50"/>
      <c r="O1902" s="50"/>
      <c r="P1902" s="50"/>
      <c r="Q1902" s="50"/>
      <c r="R1902" s="50"/>
      <c r="S1902" s="50"/>
      <c r="T1902" s="50"/>
      <c r="U1902" s="51"/>
      <c r="V1902" s="52"/>
      <c r="W1902" s="53"/>
      <c r="X1902" s="53"/>
      <c r="Y1902" s="53"/>
      <c r="Z1902" s="53"/>
      <c r="AA1902" s="48"/>
      <c r="AB1902" s="54"/>
      <c r="AC1902" s="54"/>
      <c r="AD1902" s="54"/>
      <c r="AE1902" s="54"/>
      <c r="AF1902" s="54"/>
      <c r="AG1902" s="54"/>
      <c r="AH1902" s="54"/>
      <c r="AI1902" s="54"/>
      <c r="AJ1902" s="49"/>
      <c r="AK1902" s="48"/>
      <c r="AL1902" s="54"/>
      <c r="AM1902" s="54"/>
      <c r="AN1902" s="54"/>
      <c r="AO1902" s="54"/>
      <c r="AP1902" s="54"/>
      <c r="AQ1902" s="54"/>
      <c r="AR1902" s="54"/>
      <c r="AS1902" s="54"/>
      <c r="AT1902" s="54"/>
      <c r="AU1902" s="54"/>
      <c r="AV1902" s="54"/>
      <c r="AW1902" s="54"/>
      <c r="AX1902" s="54"/>
      <c r="AY1902" s="54"/>
      <c r="AZ1902" s="54"/>
      <c r="BA1902" s="54"/>
      <c r="BB1902" s="54"/>
      <c r="BC1902" s="54"/>
      <c r="BD1902" s="54"/>
      <c r="BE1902" s="54"/>
      <c r="BF1902" s="54"/>
      <c r="BG1902" s="54"/>
      <c r="BH1902" s="54"/>
      <c r="BI1902" s="54"/>
      <c r="BJ1902" s="54"/>
      <c r="BK1902" s="54"/>
      <c r="BL1902" s="54"/>
      <c r="BM1902" s="54"/>
      <c r="BN1902" s="54"/>
      <c r="BO1902" s="54"/>
      <c r="BP1902" s="54"/>
      <c r="BQ1902" s="54"/>
      <c r="BR1902" s="54"/>
      <c r="BS1902" s="54"/>
      <c r="BT1902" s="54"/>
      <c r="BU1902" s="54"/>
      <c r="BV1902" s="54"/>
      <c r="BW1902" s="54"/>
      <c r="BX1902" s="49"/>
      <c r="BY1902" s="55"/>
      <c r="BZ1902" s="8"/>
      <c r="CE1902" s="12" t="str">
        <f t="shared" si="1511"/>
        <v/>
      </c>
      <c r="CG1902" s="77" t="str">
        <f t="shared" si="1512"/>
        <v/>
      </c>
      <c r="CH1902" s="80" t="str">
        <f t="shared" si="1513"/>
        <v/>
      </c>
      <c r="CL1902" s="12" t="str">
        <f t="shared" si="1514"/>
        <v/>
      </c>
      <c r="CM1902" s="12" t="str">
        <f t="shared" si="1515"/>
        <v/>
      </c>
      <c r="CN1902" s="12" t="str" cm="1">
        <f t="array" ref="CN1902">IF(OR($CE1902="", $CG$3=""), "", IF(IFERROR(INDEX($K1902:$T1902, $CK1902, MATCH(CN$3, $K$3:$T$3, 0)), "")="", $CC$4, $CC$3))</f>
        <v/>
      </c>
      <c r="CO1902" s="12" t="str" cm="1">
        <f t="array" ref="CO1902">IF(OR($CE1902="", $CG$3=""), "", IF(IFERROR(INDEX($AA1902:$AJ1902, $CK1902, MATCH(CO$3, $AA$3:$AJ$3, 0)), "")="", $CC$4, $CC$3))</f>
        <v/>
      </c>
      <c r="CP1902" s="12" t="str">
        <f>IF(OR($CE1902="", $CG$3=""), "", IF(CP$3='Property List &amp; Features'!$BG$9, $CC$3, IF(CP$3=$I1902, $CC$3, $CC$4)))</f>
        <v/>
      </c>
      <c r="CQ1902" s="12" t="str">
        <f>IF(OR($CE1902="", $CG$3=""), "", IF(CQ$3='Property List &amp; Features'!$BG$9, $CC$3, IF(CQ$3=$J1902, $CC$3, $CC$4)))</f>
        <v/>
      </c>
      <c r="CR1902" s="12" t="str">
        <f t="shared" si="1516"/>
        <v/>
      </c>
      <c r="CS1902" s="12" t="str">
        <f t="shared" si="1517"/>
        <v/>
      </c>
      <c r="CT1902" s="12" t="str">
        <f t="shared" si="1518"/>
        <v/>
      </c>
      <c r="CU1902" s="12" t="str">
        <f t="shared" si="1519"/>
        <v/>
      </c>
      <c r="CV1902" s="12" t="str">
        <f t="shared" si="1520"/>
        <v/>
      </c>
      <c r="CW1902" s="12" t="str">
        <f t="shared" si="1542"/>
        <v/>
      </c>
      <c r="CX1902" s="12" t="str">
        <f t="shared" si="1543"/>
        <v/>
      </c>
      <c r="CY1902" s="12" t="str">
        <f t="shared" si="1544"/>
        <v/>
      </c>
      <c r="CZ1902" s="12" t="str">
        <f t="shared" si="1545"/>
        <v/>
      </c>
      <c r="DA1902" s="12" t="str">
        <f t="shared" si="1546"/>
        <v/>
      </c>
      <c r="DB1902" s="12" t="str">
        <f t="shared" si="1547"/>
        <v/>
      </c>
      <c r="DC1902" s="12" t="str">
        <f t="shared" si="1548"/>
        <v/>
      </c>
      <c r="DD1902" s="12" t="str">
        <f t="shared" si="1549"/>
        <v/>
      </c>
      <c r="DE1902" s="12" t="str">
        <f t="shared" si="1550"/>
        <v/>
      </c>
      <c r="DF1902" s="12" t="str">
        <f t="shared" si="1551"/>
        <v/>
      </c>
      <c r="DG1902" s="12" t="str">
        <f t="shared" si="1552"/>
        <v/>
      </c>
      <c r="DH1902" s="12" t="str">
        <f t="shared" si="1553"/>
        <v/>
      </c>
      <c r="DI1902" s="12" t="str">
        <f t="shared" si="1554"/>
        <v/>
      </c>
      <c r="DJ1902" s="12" t="str">
        <f t="shared" si="1555"/>
        <v/>
      </c>
      <c r="DK1902" s="12" t="str">
        <f t="shared" si="1556"/>
        <v/>
      </c>
      <c r="DL1902" s="12" t="str">
        <f t="shared" si="1557"/>
        <v/>
      </c>
      <c r="DM1902" s="12" t="str">
        <f t="shared" si="1558"/>
        <v/>
      </c>
      <c r="DN1902" s="12" t="str">
        <f t="shared" si="1559"/>
        <v/>
      </c>
      <c r="DO1902" s="12" t="str">
        <f t="shared" si="1560"/>
        <v/>
      </c>
      <c r="DP1902" s="12" t="str">
        <f t="shared" si="1561"/>
        <v/>
      </c>
      <c r="DQ1902" s="12" t="str">
        <f t="shared" si="1562"/>
        <v/>
      </c>
      <c r="DR1902" s="12" t="str">
        <f t="shared" si="1524"/>
        <v/>
      </c>
      <c r="DS1902" s="12" t="str">
        <f t="shared" si="1525"/>
        <v/>
      </c>
      <c r="DT1902" s="12" t="str">
        <f t="shared" si="1526"/>
        <v/>
      </c>
      <c r="DU1902" s="12" t="str">
        <f t="shared" si="1527"/>
        <v/>
      </c>
      <c r="DV1902" s="12" t="str">
        <f t="shared" si="1528"/>
        <v/>
      </c>
      <c r="DW1902" s="12" t="str">
        <f t="shared" si="1529"/>
        <v/>
      </c>
      <c r="DX1902" s="12" t="str">
        <f t="shared" si="1530"/>
        <v/>
      </c>
      <c r="DY1902" s="12" t="str">
        <f t="shared" si="1531"/>
        <v/>
      </c>
      <c r="DZ1902" s="12" t="str">
        <f t="shared" si="1532"/>
        <v/>
      </c>
      <c r="EA1902" s="12" t="str">
        <f t="shared" si="1533"/>
        <v/>
      </c>
      <c r="EB1902" s="12" t="str">
        <f t="shared" si="1534"/>
        <v/>
      </c>
      <c r="EC1902" s="12" t="str">
        <f t="shared" si="1535"/>
        <v/>
      </c>
      <c r="ED1902" s="12" t="str">
        <f t="shared" si="1536"/>
        <v/>
      </c>
      <c r="EE1902" s="12" t="str">
        <f t="shared" si="1537"/>
        <v/>
      </c>
      <c r="EF1902" s="12" t="str">
        <f t="shared" si="1538"/>
        <v/>
      </c>
      <c r="EG1902" s="12" t="str">
        <f t="shared" si="1539"/>
        <v/>
      </c>
      <c r="EH1902" s="12" t="str">
        <f t="shared" si="1540"/>
        <v/>
      </c>
      <c r="EI1902" s="12" t="str">
        <f t="shared" si="1541"/>
        <v/>
      </c>
      <c r="EK1902" s="83" t="str">
        <f t="shared" si="1521"/>
        <v/>
      </c>
      <c r="EM1902" s="12" t="str">
        <f t="shared" si="1522"/>
        <v/>
      </c>
      <c r="EO1902" s="12" t="str">
        <f t="shared" si="1523"/>
        <v/>
      </c>
      <c r="EQ1902" s="12" t="str">
        <f>IF($EO1902="", "", IF($EQ$8=$EQ$6, COUNTIF($EO$11:$EO$2510, "&gt;"&amp;$EO1902)+1+COUNTIF($EO$11:$EO1902, $EO1902)-1, COUNTIF($EO$11:$EO$2510, "&lt;"&amp;$EO1902)+1+COUNTIF($EO$11:$EO1902, $EO1902)-1))</f>
        <v/>
      </c>
    </row>
    <row r="1903" spans="1:147" x14ac:dyDescent="0.55000000000000004">
      <c r="A1903" s="8"/>
      <c r="B1903" s="12" t="str">
        <f>IF($D1903="", "", COUNTIF($D$11:$D1903, $D1903))</f>
        <v/>
      </c>
      <c r="C1903" s="8"/>
      <c r="D1903" s="45"/>
      <c r="E1903" s="46"/>
      <c r="F1903" s="47"/>
      <c r="G1903" s="54"/>
      <c r="H1903" s="54"/>
      <c r="I1903" s="48"/>
      <c r="J1903" s="49"/>
      <c r="K1903" s="50"/>
      <c r="L1903" s="50"/>
      <c r="M1903" s="50"/>
      <c r="N1903" s="50"/>
      <c r="O1903" s="50"/>
      <c r="P1903" s="50"/>
      <c r="Q1903" s="50"/>
      <c r="R1903" s="50"/>
      <c r="S1903" s="50"/>
      <c r="T1903" s="50"/>
      <c r="U1903" s="51"/>
      <c r="V1903" s="52"/>
      <c r="W1903" s="53"/>
      <c r="X1903" s="53"/>
      <c r="Y1903" s="53"/>
      <c r="Z1903" s="53"/>
      <c r="AA1903" s="48"/>
      <c r="AB1903" s="54"/>
      <c r="AC1903" s="54"/>
      <c r="AD1903" s="54"/>
      <c r="AE1903" s="54"/>
      <c r="AF1903" s="54"/>
      <c r="AG1903" s="54"/>
      <c r="AH1903" s="54"/>
      <c r="AI1903" s="54"/>
      <c r="AJ1903" s="49"/>
      <c r="AK1903" s="48"/>
      <c r="AL1903" s="54"/>
      <c r="AM1903" s="54"/>
      <c r="AN1903" s="54"/>
      <c r="AO1903" s="54"/>
      <c r="AP1903" s="54"/>
      <c r="AQ1903" s="54"/>
      <c r="AR1903" s="54"/>
      <c r="AS1903" s="54"/>
      <c r="AT1903" s="54"/>
      <c r="AU1903" s="54"/>
      <c r="AV1903" s="54"/>
      <c r="AW1903" s="54"/>
      <c r="AX1903" s="54"/>
      <c r="AY1903" s="54"/>
      <c r="AZ1903" s="54"/>
      <c r="BA1903" s="54"/>
      <c r="BB1903" s="54"/>
      <c r="BC1903" s="54"/>
      <c r="BD1903" s="54"/>
      <c r="BE1903" s="54"/>
      <c r="BF1903" s="54"/>
      <c r="BG1903" s="54"/>
      <c r="BH1903" s="54"/>
      <c r="BI1903" s="54"/>
      <c r="BJ1903" s="54"/>
      <c r="BK1903" s="54"/>
      <c r="BL1903" s="54"/>
      <c r="BM1903" s="54"/>
      <c r="BN1903" s="54"/>
      <c r="BO1903" s="54"/>
      <c r="BP1903" s="54"/>
      <c r="BQ1903" s="54"/>
      <c r="BR1903" s="54"/>
      <c r="BS1903" s="54"/>
      <c r="BT1903" s="54"/>
      <c r="BU1903" s="54"/>
      <c r="BV1903" s="54"/>
      <c r="BW1903" s="54"/>
      <c r="BX1903" s="49"/>
      <c r="BY1903" s="55"/>
      <c r="BZ1903" s="8"/>
      <c r="CE1903" s="12" t="str">
        <f t="shared" si="1511"/>
        <v/>
      </c>
      <c r="CG1903" s="77" t="str">
        <f t="shared" si="1512"/>
        <v/>
      </c>
      <c r="CH1903" s="80" t="str">
        <f t="shared" si="1513"/>
        <v/>
      </c>
      <c r="CL1903" s="12" t="str">
        <f t="shared" si="1514"/>
        <v/>
      </c>
      <c r="CM1903" s="12" t="str">
        <f t="shared" si="1515"/>
        <v/>
      </c>
      <c r="CN1903" s="12" t="str" cm="1">
        <f t="array" ref="CN1903">IF(OR($CE1903="", $CG$3=""), "", IF(IFERROR(INDEX($K1903:$T1903, $CK1903, MATCH(CN$3, $K$3:$T$3, 0)), "")="", $CC$4, $CC$3))</f>
        <v/>
      </c>
      <c r="CO1903" s="12" t="str" cm="1">
        <f t="array" ref="CO1903">IF(OR($CE1903="", $CG$3=""), "", IF(IFERROR(INDEX($AA1903:$AJ1903, $CK1903, MATCH(CO$3, $AA$3:$AJ$3, 0)), "")="", $CC$4, $CC$3))</f>
        <v/>
      </c>
      <c r="CP1903" s="12" t="str">
        <f>IF(OR($CE1903="", $CG$3=""), "", IF(CP$3='Property List &amp; Features'!$BG$9, $CC$3, IF(CP$3=$I1903, $CC$3, $CC$4)))</f>
        <v/>
      </c>
      <c r="CQ1903" s="12" t="str">
        <f>IF(OR($CE1903="", $CG$3=""), "", IF(CQ$3='Property List &amp; Features'!$BG$9, $CC$3, IF(CQ$3=$J1903, $CC$3, $CC$4)))</f>
        <v/>
      </c>
      <c r="CR1903" s="12" t="str">
        <f t="shared" si="1516"/>
        <v/>
      </c>
      <c r="CS1903" s="12" t="str">
        <f t="shared" si="1517"/>
        <v/>
      </c>
      <c r="CT1903" s="12" t="str">
        <f t="shared" si="1518"/>
        <v/>
      </c>
      <c r="CU1903" s="12" t="str">
        <f t="shared" si="1519"/>
        <v/>
      </c>
      <c r="CV1903" s="12" t="str">
        <f t="shared" si="1520"/>
        <v/>
      </c>
      <c r="CW1903" s="12" t="str">
        <f t="shared" si="1542"/>
        <v/>
      </c>
      <c r="CX1903" s="12" t="str">
        <f t="shared" si="1543"/>
        <v/>
      </c>
      <c r="CY1903" s="12" t="str">
        <f t="shared" si="1544"/>
        <v/>
      </c>
      <c r="CZ1903" s="12" t="str">
        <f t="shared" si="1545"/>
        <v/>
      </c>
      <c r="DA1903" s="12" t="str">
        <f t="shared" si="1546"/>
        <v/>
      </c>
      <c r="DB1903" s="12" t="str">
        <f t="shared" si="1547"/>
        <v/>
      </c>
      <c r="DC1903" s="12" t="str">
        <f t="shared" si="1548"/>
        <v/>
      </c>
      <c r="DD1903" s="12" t="str">
        <f t="shared" si="1549"/>
        <v/>
      </c>
      <c r="DE1903" s="12" t="str">
        <f t="shared" si="1550"/>
        <v/>
      </c>
      <c r="DF1903" s="12" t="str">
        <f t="shared" si="1551"/>
        <v/>
      </c>
      <c r="DG1903" s="12" t="str">
        <f t="shared" si="1552"/>
        <v/>
      </c>
      <c r="DH1903" s="12" t="str">
        <f t="shared" si="1553"/>
        <v/>
      </c>
      <c r="DI1903" s="12" t="str">
        <f t="shared" si="1554"/>
        <v/>
      </c>
      <c r="DJ1903" s="12" t="str">
        <f t="shared" si="1555"/>
        <v/>
      </c>
      <c r="DK1903" s="12" t="str">
        <f t="shared" si="1556"/>
        <v/>
      </c>
      <c r="DL1903" s="12" t="str">
        <f t="shared" si="1557"/>
        <v/>
      </c>
      <c r="DM1903" s="12" t="str">
        <f t="shared" si="1558"/>
        <v/>
      </c>
      <c r="DN1903" s="12" t="str">
        <f t="shared" si="1559"/>
        <v/>
      </c>
      <c r="DO1903" s="12" t="str">
        <f t="shared" si="1560"/>
        <v/>
      </c>
      <c r="DP1903" s="12" t="str">
        <f t="shared" si="1561"/>
        <v/>
      </c>
      <c r="DQ1903" s="12" t="str">
        <f t="shared" si="1562"/>
        <v/>
      </c>
      <c r="DR1903" s="12" t="str">
        <f t="shared" si="1524"/>
        <v/>
      </c>
      <c r="DS1903" s="12" t="str">
        <f t="shared" si="1525"/>
        <v/>
      </c>
      <c r="DT1903" s="12" t="str">
        <f t="shared" si="1526"/>
        <v/>
      </c>
      <c r="DU1903" s="12" t="str">
        <f t="shared" si="1527"/>
        <v/>
      </c>
      <c r="DV1903" s="12" t="str">
        <f t="shared" si="1528"/>
        <v/>
      </c>
      <c r="DW1903" s="12" t="str">
        <f t="shared" si="1529"/>
        <v/>
      </c>
      <c r="DX1903" s="12" t="str">
        <f t="shared" si="1530"/>
        <v/>
      </c>
      <c r="DY1903" s="12" t="str">
        <f t="shared" si="1531"/>
        <v/>
      </c>
      <c r="DZ1903" s="12" t="str">
        <f t="shared" si="1532"/>
        <v/>
      </c>
      <c r="EA1903" s="12" t="str">
        <f t="shared" si="1533"/>
        <v/>
      </c>
      <c r="EB1903" s="12" t="str">
        <f t="shared" si="1534"/>
        <v/>
      </c>
      <c r="EC1903" s="12" t="str">
        <f t="shared" si="1535"/>
        <v/>
      </c>
      <c r="ED1903" s="12" t="str">
        <f t="shared" si="1536"/>
        <v/>
      </c>
      <c r="EE1903" s="12" t="str">
        <f t="shared" si="1537"/>
        <v/>
      </c>
      <c r="EF1903" s="12" t="str">
        <f t="shared" si="1538"/>
        <v/>
      </c>
      <c r="EG1903" s="12" t="str">
        <f t="shared" si="1539"/>
        <v/>
      </c>
      <c r="EH1903" s="12" t="str">
        <f t="shared" si="1540"/>
        <v/>
      </c>
      <c r="EI1903" s="12" t="str">
        <f t="shared" si="1541"/>
        <v/>
      </c>
      <c r="EK1903" s="83" t="str">
        <f t="shared" si="1521"/>
        <v/>
      </c>
      <c r="EM1903" s="12" t="str">
        <f t="shared" si="1522"/>
        <v/>
      </c>
      <c r="EO1903" s="12" t="str">
        <f t="shared" si="1523"/>
        <v/>
      </c>
      <c r="EQ1903" s="12" t="str">
        <f>IF($EO1903="", "", IF($EQ$8=$EQ$6, COUNTIF($EO$11:$EO$2510, "&gt;"&amp;$EO1903)+1+COUNTIF($EO$11:$EO1903, $EO1903)-1, COUNTIF($EO$11:$EO$2510, "&lt;"&amp;$EO1903)+1+COUNTIF($EO$11:$EO1903, $EO1903)-1))</f>
        <v/>
      </c>
    </row>
    <row r="1904" spans="1:147" x14ac:dyDescent="0.55000000000000004">
      <c r="A1904" s="8"/>
      <c r="B1904" s="12" t="str">
        <f>IF($D1904="", "", COUNTIF($D$11:$D1904, $D1904))</f>
        <v/>
      </c>
      <c r="C1904" s="8"/>
      <c r="D1904" s="45"/>
      <c r="E1904" s="46"/>
      <c r="F1904" s="47"/>
      <c r="G1904" s="54"/>
      <c r="H1904" s="54"/>
      <c r="I1904" s="48"/>
      <c r="J1904" s="49"/>
      <c r="K1904" s="50"/>
      <c r="L1904" s="50"/>
      <c r="M1904" s="50"/>
      <c r="N1904" s="50"/>
      <c r="O1904" s="50"/>
      <c r="P1904" s="50"/>
      <c r="Q1904" s="50"/>
      <c r="R1904" s="50"/>
      <c r="S1904" s="50"/>
      <c r="T1904" s="50"/>
      <c r="U1904" s="51"/>
      <c r="V1904" s="52"/>
      <c r="W1904" s="53"/>
      <c r="X1904" s="53"/>
      <c r="Y1904" s="53"/>
      <c r="Z1904" s="53"/>
      <c r="AA1904" s="48"/>
      <c r="AB1904" s="54"/>
      <c r="AC1904" s="54"/>
      <c r="AD1904" s="54"/>
      <c r="AE1904" s="54"/>
      <c r="AF1904" s="54"/>
      <c r="AG1904" s="54"/>
      <c r="AH1904" s="54"/>
      <c r="AI1904" s="54"/>
      <c r="AJ1904" s="49"/>
      <c r="AK1904" s="48"/>
      <c r="AL1904" s="54"/>
      <c r="AM1904" s="54"/>
      <c r="AN1904" s="54"/>
      <c r="AO1904" s="54"/>
      <c r="AP1904" s="54"/>
      <c r="AQ1904" s="54"/>
      <c r="AR1904" s="54"/>
      <c r="AS1904" s="54"/>
      <c r="AT1904" s="54"/>
      <c r="AU1904" s="54"/>
      <c r="AV1904" s="54"/>
      <c r="AW1904" s="54"/>
      <c r="AX1904" s="54"/>
      <c r="AY1904" s="54"/>
      <c r="AZ1904" s="54"/>
      <c r="BA1904" s="54"/>
      <c r="BB1904" s="54"/>
      <c r="BC1904" s="54"/>
      <c r="BD1904" s="54"/>
      <c r="BE1904" s="54"/>
      <c r="BF1904" s="54"/>
      <c r="BG1904" s="54"/>
      <c r="BH1904" s="54"/>
      <c r="BI1904" s="54"/>
      <c r="BJ1904" s="54"/>
      <c r="BK1904" s="54"/>
      <c r="BL1904" s="54"/>
      <c r="BM1904" s="54"/>
      <c r="BN1904" s="54"/>
      <c r="BO1904" s="54"/>
      <c r="BP1904" s="54"/>
      <c r="BQ1904" s="54"/>
      <c r="BR1904" s="54"/>
      <c r="BS1904" s="54"/>
      <c r="BT1904" s="54"/>
      <c r="BU1904" s="54"/>
      <c r="BV1904" s="54"/>
      <c r="BW1904" s="54"/>
      <c r="BX1904" s="49"/>
      <c r="BY1904" s="55"/>
      <c r="BZ1904" s="8"/>
      <c r="CE1904" s="12" t="str">
        <f t="shared" si="1511"/>
        <v/>
      </c>
      <c r="CG1904" s="77" t="str">
        <f t="shared" si="1512"/>
        <v/>
      </c>
      <c r="CH1904" s="80" t="str">
        <f t="shared" si="1513"/>
        <v/>
      </c>
      <c r="CL1904" s="12" t="str">
        <f t="shared" si="1514"/>
        <v/>
      </c>
      <c r="CM1904" s="12" t="str">
        <f t="shared" si="1515"/>
        <v/>
      </c>
      <c r="CN1904" s="12" t="str" cm="1">
        <f t="array" ref="CN1904">IF(OR($CE1904="", $CG$3=""), "", IF(IFERROR(INDEX($K1904:$T1904, $CK1904, MATCH(CN$3, $K$3:$T$3, 0)), "")="", $CC$4, $CC$3))</f>
        <v/>
      </c>
      <c r="CO1904" s="12" t="str" cm="1">
        <f t="array" ref="CO1904">IF(OR($CE1904="", $CG$3=""), "", IF(IFERROR(INDEX($AA1904:$AJ1904, $CK1904, MATCH(CO$3, $AA$3:$AJ$3, 0)), "")="", $CC$4, $CC$3))</f>
        <v/>
      </c>
      <c r="CP1904" s="12" t="str">
        <f>IF(OR($CE1904="", $CG$3=""), "", IF(CP$3='Property List &amp; Features'!$BG$9, $CC$3, IF(CP$3=$I1904, $CC$3, $CC$4)))</f>
        <v/>
      </c>
      <c r="CQ1904" s="12" t="str">
        <f>IF(OR($CE1904="", $CG$3=""), "", IF(CQ$3='Property List &amp; Features'!$BG$9, $CC$3, IF(CQ$3=$J1904, $CC$3, $CC$4)))</f>
        <v/>
      </c>
      <c r="CR1904" s="12" t="str">
        <f t="shared" si="1516"/>
        <v/>
      </c>
      <c r="CS1904" s="12" t="str">
        <f t="shared" si="1517"/>
        <v/>
      </c>
      <c r="CT1904" s="12" t="str">
        <f t="shared" si="1518"/>
        <v/>
      </c>
      <c r="CU1904" s="12" t="str">
        <f t="shared" si="1519"/>
        <v/>
      </c>
      <c r="CV1904" s="12" t="str">
        <f t="shared" si="1520"/>
        <v/>
      </c>
      <c r="CW1904" s="12" t="str">
        <f t="shared" si="1542"/>
        <v/>
      </c>
      <c r="CX1904" s="12" t="str">
        <f t="shared" si="1543"/>
        <v/>
      </c>
      <c r="CY1904" s="12" t="str">
        <f t="shared" si="1544"/>
        <v/>
      </c>
      <c r="CZ1904" s="12" t="str">
        <f t="shared" si="1545"/>
        <v/>
      </c>
      <c r="DA1904" s="12" t="str">
        <f t="shared" si="1546"/>
        <v/>
      </c>
      <c r="DB1904" s="12" t="str">
        <f t="shared" si="1547"/>
        <v/>
      </c>
      <c r="DC1904" s="12" t="str">
        <f t="shared" si="1548"/>
        <v/>
      </c>
      <c r="DD1904" s="12" t="str">
        <f t="shared" si="1549"/>
        <v/>
      </c>
      <c r="DE1904" s="12" t="str">
        <f t="shared" si="1550"/>
        <v/>
      </c>
      <c r="DF1904" s="12" t="str">
        <f t="shared" si="1551"/>
        <v/>
      </c>
      <c r="DG1904" s="12" t="str">
        <f t="shared" si="1552"/>
        <v/>
      </c>
      <c r="DH1904" s="12" t="str">
        <f t="shared" si="1553"/>
        <v/>
      </c>
      <c r="DI1904" s="12" t="str">
        <f t="shared" si="1554"/>
        <v/>
      </c>
      <c r="DJ1904" s="12" t="str">
        <f t="shared" si="1555"/>
        <v/>
      </c>
      <c r="DK1904" s="12" t="str">
        <f t="shared" si="1556"/>
        <v/>
      </c>
      <c r="DL1904" s="12" t="str">
        <f t="shared" si="1557"/>
        <v/>
      </c>
      <c r="DM1904" s="12" t="str">
        <f t="shared" si="1558"/>
        <v/>
      </c>
      <c r="DN1904" s="12" t="str">
        <f t="shared" si="1559"/>
        <v/>
      </c>
      <c r="DO1904" s="12" t="str">
        <f t="shared" si="1560"/>
        <v/>
      </c>
      <c r="DP1904" s="12" t="str">
        <f t="shared" si="1561"/>
        <v/>
      </c>
      <c r="DQ1904" s="12" t="str">
        <f t="shared" si="1562"/>
        <v/>
      </c>
      <c r="DR1904" s="12" t="str">
        <f t="shared" si="1524"/>
        <v/>
      </c>
      <c r="DS1904" s="12" t="str">
        <f t="shared" si="1525"/>
        <v/>
      </c>
      <c r="DT1904" s="12" t="str">
        <f t="shared" si="1526"/>
        <v/>
      </c>
      <c r="DU1904" s="12" t="str">
        <f t="shared" si="1527"/>
        <v/>
      </c>
      <c r="DV1904" s="12" t="str">
        <f t="shared" si="1528"/>
        <v/>
      </c>
      <c r="DW1904" s="12" t="str">
        <f t="shared" si="1529"/>
        <v/>
      </c>
      <c r="DX1904" s="12" t="str">
        <f t="shared" si="1530"/>
        <v/>
      </c>
      <c r="DY1904" s="12" t="str">
        <f t="shared" si="1531"/>
        <v/>
      </c>
      <c r="DZ1904" s="12" t="str">
        <f t="shared" si="1532"/>
        <v/>
      </c>
      <c r="EA1904" s="12" t="str">
        <f t="shared" si="1533"/>
        <v/>
      </c>
      <c r="EB1904" s="12" t="str">
        <f t="shared" si="1534"/>
        <v/>
      </c>
      <c r="EC1904" s="12" t="str">
        <f t="shared" si="1535"/>
        <v/>
      </c>
      <c r="ED1904" s="12" t="str">
        <f t="shared" si="1536"/>
        <v/>
      </c>
      <c r="EE1904" s="12" t="str">
        <f t="shared" si="1537"/>
        <v/>
      </c>
      <c r="EF1904" s="12" t="str">
        <f t="shared" si="1538"/>
        <v/>
      </c>
      <c r="EG1904" s="12" t="str">
        <f t="shared" si="1539"/>
        <v/>
      </c>
      <c r="EH1904" s="12" t="str">
        <f t="shared" si="1540"/>
        <v/>
      </c>
      <c r="EI1904" s="12" t="str">
        <f t="shared" si="1541"/>
        <v/>
      </c>
      <c r="EK1904" s="83" t="str">
        <f t="shared" si="1521"/>
        <v/>
      </c>
      <c r="EM1904" s="12" t="str">
        <f t="shared" si="1522"/>
        <v/>
      </c>
      <c r="EO1904" s="12" t="str">
        <f t="shared" si="1523"/>
        <v/>
      </c>
      <c r="EQ1904" s="12" t="str">
        <f>IF($EO1904="", "", IF($EQ$8=$EQ$6, COUNTIF($EO$11:$EO$2510, "&gt;"&amp;$EO1904)+1+COUNTIF($EO$11:$EO1904, $EO1904)-1, COUNTIF($EO$11:$EO$2510, "&lt;"&amp;$EO1904)+1+COUNTIF($EO$11:$EO1904, $EO1904)-1))</f>
        <v/>
      </c>
    </row>
    <row r="1905" spans="1:147" x14ac:dyDescent="0.55000000000000004">
      <c r="A1905" s="8"/>
      <c r="B1905" s="12" t="str">
        <f>IF($D1905="", "", COUNTIF($D$11:$D1905, $D1905))</f>
        <v/>
      </c>
      <c r="C1905" s="8"/>
      <c r="D1905" s="45"/>
      <c r="E1905" s="46"/>
      <c r="F1905" s="47"/>
      <c r="G1905" s="54"/>
      <c r="H1905" s="54"/>
      <c r="I1905" s="48"/>
      <c r="J1905" s="49"/>
      <c r="K1905" s="50"/>
      <c r="L1905" s="50"/>
      <c r="M1905" s="50"/>
      <c r="N1905" s="50"/>
      <c r="O1905" s="50"/>
      <c r="P1905" s="50"/>
      <c r="Q1905" s="50"/>
      <c r="R1905" s="50"/>
      <c r="S1905" s="50"/>
      <c r="T1905" s="50"/>
      <c r="U1905" s="51"/>
      <c r="V1905" s="52"/>
      <c r="W1905" s="53"/>
      <c r="X1905" s="53"/>
      <c r="Y1905" s="53"/>
      <c r="Z1905" s="53"/>
      <c r="AA1905" s="48"/>
      <c r="AB1905" s="54"/>
      <c r="AC1905" s="54"/>
      <c r="AD1905" s="54"/>
      <c r="AE1905" s="54"/>
      <c r="AF1905" s="54"/>
      <c r="AG1905" s="54"/>
      <c r="AH1905" s="54"/>
      <c r="AI1905" s="54"/>
      <c r="AJ1905" s="49"/>
      <c r="AK1905" s="48"/>
      <c r="AL1905" s="54"/>
      <c r="AM1905" s="54"/>
      <c r="AN1905" s="54"/>
      <c r="AO1905" s="54"/>
      <c r="AP1905" s="54"/>
      <c r="AQ1905" s="54"/>
      <c r="AR1905" s="54"/>
      <c r="AS1905" s="54"/>
      <c r="AT1905" s="54"/>
      <c r="AU1905" s="54"/>
      <c r="AV1905" s="54"/>
      <c r="AW1905" s="54"/>
      <c r="AX1905" s="54"/>
      <c r="AY1905" s="54"/>
      <c r="AZ1905" s="54"/>
      <c r="BA1905" s="54"/>
      <c r="BB1905" s="54"/>
      <c r="BC1905" s="54"/>
      <c r="BD1905" s="54"/>
      <c r="BE1905" s="54"/>
      <c r="BF1905" s="54"/>
      <c r="BG1905" s="54"/>
      <c r="BH1905" s="54"/>
      <c r="BI1905" s="54"/>
      <c r="BJ1905" s="54"/>
      <c r="BK1905" s="54"/>
      <c r="BL1905" s="54"/>
      <c r="BM1905" s="54"/>
      <c r="BN1905" s="54"/>
      <c r="BO1905" s="54"/>
      <c r="BP1905" s="54"/>
      <c r="BQ1905" s="54"/>
      <c r="BR1905" s="54"/>
      <c r="BS1905" s="54"/>
      <c r="BT1905" s="54"/>
      <c r="BU1905" s="54"/>
      <c r="BV1905" s="54"/>
      <c r="BW1905" s="54"/>
      <c r="BX1905" s="49"/>
      <c r="BY1905" s="55"/>
      <c r="BZ1905" s="8"/>
      <c r="CE1905" s="12" t="str">
        <f t="shared" si="1511"/>
        <v/>
      </c>
      <c r="CG1905" s="77" t="str">
        <f t="shared" si="1512"/>
        <v/>
      </c>
      <c r="CH1905" s="80" t="str">
        <f t="shared" si="1513"/>
        <v/>
      </c>
      <c r="CL1905" s="12" t="str">
        <f t="shared" si="1514"/>
        <v/>
      </c>
      <c r="CM1905" s="12" t="str">
        <f t="shared" si="1515"/>
        <v/>
      </c>
      <c r="CN1905" s="12" t="str" cm="1">
        <f t="array" ref="CN1905">IF(OR($CE1905="", $CG$3=""), "", IF(IFERROR(INDEX($K1905:$T1905, $CK1905, MATCH(CN$3, $K$3:$T$3, 0)), "")="", $CC$4, $CC$3))</f>
        <v/>
      </c>
      <c r="CO1905" s="12" t="str" cm="1">
        <f t="array" ref="CO1905">IF(OR($CE1905="", $CG$3=""), "", IF(IFERROR(INDEX($AA1905:$AJ1905, $CK1905, MATCH(CO$3, $AA$3:$AJ$3, 0)), "")="", $CC$4, $CC$3))</f>
        <v/>
      </c>
      <c r="CP1905" s="12" t="str">
        <f>IF(OR($CE1905="", $CG$3=""), "", IF(CP$3='Property List &amp; Features'!$BG$9, $CC$3, IF(CP$3=$I1905, $CC$3, $CC$4)))</f>
        <v/>
      </c>
      <c r="CQ1905" s="12" t="str">
        <f>IF(OR($CE1905="", $CG$3=""), "", IF(CQ$3='Property List &amp; Features'!$BG$9, $CC$3, IF(CQ$3=$J1905, $CC$3, $CC$4)))</f>
        <v/>
      </c>
      <c r="CR1905" s="12" t="str">
        <f t="shared" si="1516"/>
        <v/>
      </c>
      <c r="CS1905" s="12" t="str">
        <f t="shared" si="1517"/>
        <v/>
      </c>
      <c r="CT1905" s="12" t="str">
        <f t="shared" si="1518"/>
        <v/>
      </c>
      <c r="CU1905" s="12" t="str">
        <f t="shared" si="1519"/>
        <v/>
      </c>
      <c r="CV1905" s="12" t="str">
        <f t="shared" si="1520"/>
        <v/>
      </c>
      <c r="CW1905" s="12" t="str">
        <f t="shared" si="1542"/>
        <v/>
      </c>
      <c r="CX1905" s="12" t="str">
        <f t="shared" si="1543"/>
        <v/>
      </c>
      <c r="CY1905" s="12" t="str">
        <f t="shared" si="1544"/>
        <v/>
      </c>
      <c r="CZ1905" s="12" t="str">
        <f t="shared" si="1545"/>
        <v/>
      </c>
      <c r="DA1905" s="12" t="str">
        <f t="shared" si="1546"/>
        <v/>
      </c>
      <c r="DB1905" s="12" t="str">
        <f t="shared" si="1547"/>
        <v/>
      </c>
      <c r="DC1905" s="12" t="str">
        <f t="shared" si="1548"/>
        <v/>
      </c>
      <c r="DD1905" s="12" t="str">
        <f t="shared" si="1549"/>
        <v/>
      </c>
      <c r="DE1905" s="12" t="str">
        <f t="shared" si="1550"/>
        <v/>
      </c>
      <c r="DF1905" s="12" t="str">
        <f t="shared" si="1551"/>
        <v/>
      </c>
      <c r="DG1905" s="12" t="str">
        <f t="shared" si="1552"/>
        <v/>
      </c>
      <c r="DH1905" s="12" t="str">
        <f t="shared" si="1553"/>
        <v/>
      </c>
      <c r="DI1905" s="12" t="str">
        <f t="shared" si="1554"/>
        <v/>
      </c>
      <c r="DJ1905" s="12" t="str">
        <f t="shared" si="1555"/>
        <v/>
      </c>
      <c r="DK1905" s="12" t="str">
        <f t="shared" si="1556"/>
        <v/>
      </c>
      <c r="DL1905" s="12" t="str">
        <f t="shared" si="1557"/>
        <v/>
      </c>
      <c r="DM1905" s="12" t="str">
        <f t="shared" si="1558"/>
        <v/>
      </c>
      <c r="DN1905" s="12" t="str">
        <f t="shared" si="1559"/>
        <v/>
      </c>
      <c r="DO1905" s="12" t="str">
        <f t="shared" si="1560"/>
        <v/>
      </c>
      <c r="DP1905" s="12" t="str">
        <f t="shared" si="1561"/>
        <v/>
      </c>
      <c r="DQ1905" s="12" t="str">
        <f t="shared" si="1562"/>
        <v/>
      </c>
      <c r="DR1905" s="12" t="str">
        <f t="shared" si="1524"/>
        <v/>
      </c>
      <c r="DS1905" s="12" t="str">
        <f t="shared" si="1525"/>
        <v/>
      </c>
      <c r="DT1905" s="12" t="str">
        <f t="shared" si="1526"/>
        <v/>
      </c>
      <c r="DU1905" s="12" t="str">
        <f t="shared" si="1527"/>
        <v/>
      </c>
      <c r="DV1905" s="12" t="str">
        <f t="shared" si="1528"/>
        <v/>
      </c>
      <c r="DW1905" s="12" t="str">
        <f t="shared" si="1529"/>
        <v/>
      </c>
      <c r="DX1905" s="12" t="str">
        <f t="shared" si="1530"/>
        <v/>
      </c>
      <c r="DY1905" s="12" t="str">
        <f t="shared" si="1531"/>
        <v/>
      </c>
      <c r="DZ1905" s="12" t="str">
        <f t="shared" si="1532"/>
        <v/>
      </c>
      <c r="EA1905" s="12" t="str">
        <f t="shared" si="1533"/>
        <v/>
      </c>
      <c r="EB1905" s="12" t="str">
        <f t="shared" si="1534"/>
        <v/>
      </c>
      <c r="EC1905" s="12" t="str">
        <f t="shared" si="1535"/>
        <v/>
      </c>
      <c r="ED1905" s="12" t="str">
        <f t="shared" si="1536"/>
        <v/>
      </c>
      <c r="EE1905" s="12" t="str">
        <f t="shared" si="1537"/>
        <v/>
      </c>
      <c r="EF1905" s="12" t="str">
        <f t="shared" si="1538"/>
        <v/>
      </c>
      <c r="EG1905" s="12" t="str">
        <f t="shared" si="1539"/>
        <v/>
      </c>
      <c r="EH1905" s="12" t="str">
        <f t="shared" si="1540"/>
        <v/>
      </c>
      <c r="EI1905" s="12" t="str">
        <f t="shared" si="1541"/>
        <v/>
      </c>
      <c r="EK1905" s="83" t="str">
        <f t="shared" si="1521"/>
        <v/>
      </c>
      <c r="EM1905" s="12" t="str">
        <f t="shared" si="1522"/>
        <v/>
      </c>
      <c r="EO1905" s="12" t="str">
        <f t="shared" si="1523"/>
        <v/>
      </c>
      <c r="EQ1905" s="12" t="str">
        <f>IF($EO1905="", "", IF($EQ$8=$EQ$6, COUNTIF($EO$11:$EO$2510, "&gt;"&amp;$EO1905)+1+COUNTIF($EO$11:$EO1905, $EO1905)-1, COUNTIF($EO$11:$EO$2510, "&lt;"&amp;$EO1905)+1+COUNTIF($EO$11:$EO1905, $EO1905)-1))</f>
        <v/>
      </c>
    </row>
    <row r="1906" spans="1:147" x14ac:dyDescent="0.55000000000000004">
      <c r="A1906" s="8"/>
      <c r="B1906" s="12" t="str">
        <f>IF($D1906="", "", COUNTIF($D$11:$D1906, $D1906))</f>
        <v/>
      </c>
      <c r="C1906" s="8"/>
      <c r="D1906" s="45"/>
      <c r="E1906" s="46"/>
      <c r="F1906" s="47"/>
      <c r="G1906" s="54"/>
      <c r="H1906" s="54"/>
      <c r="I1906" s="48"/>
      <c r="J1906" s="49"/>
      <c r="K1906" s="50"/>
      <c r="L1906" s="50"/>
      <c r="M1906" s="50"/>
      <c r="N1906" s="50"/>
      <c r="O1906" s="50"/>
      <c r="P1906" s="50"/>
      <c r="Q1906" s="50"/>
      <c r="R1906" s="50"/>
      <c r="S1906" s="50"/>
      <c r="T1906" s="50"/>
      <c r="U1906" s="51"/>
      <c r="V1906" s="52"/>
      <c r="W1906" s="53"/>
      <c r="X1906" s="53"/>
      <c r="Y1906" s="53"/>
      <c r="Z1906" s="53"/>
      <c r="AA1906" s="48"/>
      <c r="AB1906" s="54"/>
      <c r="AC1906" s="54"/>
      <c r="AD1906" s="54"/>
      <c r="AE1906" s="54"/>
      <c r="AF1906" s="54"/>
      <c r="AG1906" s="54"/>
      <c r="AH1906" s="54"/>
      <c r="AI1906" s="54"/>
      <c r="AJ1906" s="49"/>
      <c r="AK1906" s="48"/>
      <c r="AL1906" s="54"/>
      <c r="AM1906" s="54"/>
      <c r="AN1906" s="54"/>
      <c r="AO1906" s="54"/>
      <c r="AP1906" s="54"/>
      <c r="AQ1906" s="54"/>
      <c r="AR1906" s="54"/>
      <c r="AS1906" s="54"/>
      <c r="AT1906" s="54"/>
      <c r="AU1906" s="54"/>
      <c r="AV1906" s="54"/>
      <c r="AW1906" s="54"/>
      <c r="AX1906" s="54"/>
      <c r="AY1906" s="54"/>
      <c r="AZ1906" s="54"/>
      <c r="BA1906" s="54"/>
      <c r="BB1906" s="54"/>
      <c r="BC1906" s="54"/>
      <c r="BD1906" s="54"/>
      <c r="BE1906" s="54"/>
      <c r="BF1906" s="54"/>
      <c r="BG1906" s="54"/>
      <c r="BH1906" s="54"/>
      <c r="BI1906" s="54"/>
      <c r="BJ1906" s="54"/>
      <c r="BK1906" s="54"/>
      <c r="BL1906" s="54"/>
      <c r="BM1906" s="54"/>
      <c r="BN1906" s="54"/>
      <c r="BO1906" s="54"/>
      <c r="BP1906" s="54"/>
      <c r="BQ1906" s="54"/>
      <c r="BR1906" s="54"/>
      <c r="BS1906" s="54"/>
      <c r="BT1906" s="54"/>
      <c r="BU1906" s="54"/>
      <c r="BV1906" s="54"/>
      <c r="BW1906" s="54"/>
      <c r="BX1906" s="49"/>
      <c r="BY1906" s="55"/>
      <c r="BZ1906" s="8"/>
      <c r="CE1906" s="12" t="str">
        <f t="shared" si="1511"/>
        <v/>
      </c>
      <c r="CG1906" s="77" t="str">
        <f t="shared" si="1512"/>
        <v/>
      </c>
      <c r="CH1906" s="80" t="str">
        <f t="shared" si="1513"/>
        <v/>
      </c>
      <c r="CL1906" s="12" t="str">
        <f t="shared" si="1514"/>
        <v/>
      </c>
      <c r="CM1906" s="12" t="str">
        <f t="shared" si="1515"/>
        <v/>
      </c>
      <c r="CN1906" s="12" t="str" cm="1">
        <f t="array" ref="CN1906">IF(OR($CE1906="", $CG$3=""), "", IF(IFERROR(INDEX($K1906:$T1906, $CK1906, MATCH(CN$3, $K$3:$T$3, 0)), "")="", $CC$4, $CC$3))</f>
        <v/>
      </c>
      <c r="CO1906" s="12" t="str" cm="1">
        <f t="array" ref="CO1906">IF(OR($CE1906="", $CG$3=""), "", IF(IFERROR(INDEX($AA1906:$AJ1906, $CK1906, MATCH(CO$3, $AA$3:$AJ$3, 0)), "")="", $CC$4, $CC$3))</f>
        <v/>
      </c>
      <c r="CP1906" s="12" t="str">
        <f>IF(OR($CE1906="", $CG$3=""), "", IF(CP$3='Property List &amp; Features'!$BG$9, $CC$3, IF(CP$3=$I1906, $CC$3, $CC$4)))</f>
        <v/>
      </c>
      <c r="CQ1906" s="12" t="str">
        <f>IF(OR($CE1906="", $CG$3=""), "", IF(CQ$3='Property List &amp; Features'!$BG$9, $CC$3, IF(CQ$3=$J1906, $CC$3, $CC$4)))</f>
        <v/>
      </c>
      <c r="CR1906" s="12" t="str">
        <f t="shared" si="1516"/>
        <v/>
      </c>
      <c r="CS1906" s="12" t="str">
        <f t="shared" si="1517"/>
        <v/>
      </c>
      <c r="CT1906" s="12" t="str">
        <f t="shared" si="1518"/>
        <v/>
      </c>
      <c r="CU1906" s="12" t="str">
        <f t="shared" si="1519"/>
        <v/>
      </c>
      <c r="CV1906" s="12" t="str">
        <f t="shared" si="1520"/>
        <v/>
      </c>
      <c r="CW1906" s="12" t="str">
        <f t="shared" si="1542"/>
        <v/>
      </c>
      <c r="CX1906" s="12" t="str">
        <f t="shared" si="1543"/>
        <v/>
      </c>
      <c r="CY1906" s="12" t="str">
        <f t="shared" si="1544"/>
        <v/>
      </c>
      <c r="CZ1906" s="12" t="str">
        <f t="shared" si="1545"/>
        <v/>
      </c>
      <c r="DA1906" s="12" t="str">
        <f t="shared" si="1546"/>
        <v/>
      </c>
      <c r="DB1906" s="12" t="str">
        <f t="shared" si="1547"/>
        <v/>
      </c>
      <c r="DC1906" s="12" t="str">
        <f t="shared" si="1548"/>
        <v/>
      </c>
      <c r="DD1906" s="12" t="str">
        <f t="shared" si="1549"/>
        <v/>
      </c>
      <c r="DE1906" s="12" t="str">
        <f t="shared" si="1550"/>
        <v/>
      </c>
      <c r="DF1906" s="12" t="str">
        <f t="shared" si="1551"/>
        <v/>
      </c>
      <c r="DG1906" s="12" t="str">
        <f t="shared" si="1552"/>
        <v/>
      </c>
      <c r="DH1906" s="12" t="str">
        <f t="shared" si="1553"/>
        <v/>
      </c>
      <c r="DI1906" s="12" t="str">
        <f t="shared" si="1554"/>
        <v/>
      </c>
      <c r="DJ1906" s="12" t="str">
        <f t="shared" si="1555"/>
        <v/>
      </c>
      <c r="DK1906" s="12" t="str">
        <f t="shared" si="1556"/>
        <v/>
      </c>
      <c r="DL1906" s="12" t="str">
        <f t="shared" si="1557"/>
        <v/>
      </c>
      <c r="DM1906" s="12" t="str">
        <f t="shared" si="1558"/>
        <v/>
      </c>
      <c r="DN1906" s="12" t="str">
        <f t="shared" si="1559"/>
        <v/>
      </c>
      <c r="DO1906" s="12" t="str">
        <f t="shared" si="1560"/>
        <v/>
      </c>
      <c r="DP1906" s="12" t="str">
        <f t="shared" si="1561"/>
        <v/>
      </c>
      <c r="DQ1906" s="12" t="str">
        <f t="shared" si="1562"/>
        <v/>
      </c>
      <c r="DR1906" s="12" t="str">
        <f t="shared" si="1524"/>
        <v/>
      </c>
      <c r="DS1906" s="12" t="str">
        <f t="shared" si="1525"/>
        <v/>
      </c>
      <c r="DT1906" s="12" t="str">
        <f t="shared" si="1526"/>
        <v/>
      </c>
      <c r="DU1906" s="12" t="str">
        <f t="shared" si="1527"/>
        <v/>
      </c>
      <c r="DV1906" s="12" t="str">
        <f t="shared" si="1528"/>
        <v/>
      </c>
      <c r="DW1906" s="12" t="str">
        <f t="shared" si="1529"/>
        <v/>
      </c>
      <c r="DX1906" s="12" t="str">
        <f t="shared" si="1530"/>
        <v/>
      </c>
      <c r="DY1906" s="12" t="str">
        <f t="shared" si="1531"/>
        <v/>
      </c>
      <c r="DZ1906" s="12" t="str">
        <f t="shared" si="1532"/>
        <v/>
      </c>
      <c r="EA1906" s="12" t="str">
        <f t="shared" si="1533"/>
        <v/>
      </c>
      <c r="EB1906" s="12" t="str">
        <f t="shared" si="1534"/>
        <v/>
      </c>
      <c r="EC1906" s="12" t="str">
        <f t="shared" si="1535"/>
        <v/>
      </c>
      <c r="ED1906" s="12" t="str">
        <f t="shared" si="1536"/>
        <v/>
      </c>
      <c r="EE1906" s="12" t="str">
        <f t="shared" si="1537"/>
        <v/>
      </c>
      <c r="EF1906" s="12" t="str">
        <f t="shared" si="1538"/>
        <v/>
      </c>
      <c r="EG1906" s="12" t="str">
        <f t="shared" si="1539"/>
        <v/>
      </c>
      <c r="EH1906" s="12" t="str">
        <f t="shared" si="1540"/>
        <v/>
      </c>
      <c r="EI1906" s="12" t="str">
        <f t="shared" si="1541"/>
        <v/>
      </c>
      <c r="EK1906" s="83" t="str">
        <f t="shared" si="1521"/>
        <v/>
      </c>
      <c r="EM1906" s="12" t="str">
        <f t="shared" si="1522"/>
        <v/>
      </c>
      <c r="EO1906" s="12" t="str">
        <f t="shared" si="1523"/>
        <v/>
      </c>
      <c r="EQ1906" s="12" t="str">
        <f>IF($EO1906="", "", IF($EQ$8=$EQ$6, COUNTIF($EO$11:$EO$2510, "&gt;"&amp;$EO1906)+1+COUNTIF($EO$11:$EO1906, $EO1906)-1, COUNTIF($EO$11:$EO$2510, "&lt;"&amp;$EO1906)+1+COUNTIF($EO$11:$EO1906, $EO1906)-1))</f>
        <v/>
      </c>
    </row>
    <row r="1907" spans="1:147" x14ac:dyDescent="0.55000000000000004">
      <c r="A1907" s="8"/>
      <c r="B1907" s="12" t="str">
        <f>IF($D1907="", "", COUNTIF($D$11:$D1907, $D1907))</f>
        <v/>
      </c>
      <c r="C1907" s="8"/>
      <c r="D1907" s="45"/>
      <c r="E1907" s="46"/>
      <c r="F1907" s="47"/>
      <c r="G1907" s="54"/>
      <c r="H1907" s="54"/>
      <c r="I1907" s="48"/>
      <c r="J1907" s="49"/>
      <c r="K1907" s="50"/>
      <c r="L1907" s="50"/>
      <c r="M1907" s="50"/>
      <c r="N1907" s="50"/>
      <c r="O1907" s="50"/>
      <c r="P1907" s="50"/>
      <c r="Q1907" s="50"/>
      <c r="R1907" s="50"/>
      <c r="S1907" s="50"/>
      <c r="T1907" s="50"/>
      <c r="U1907" s="51"/>
      <c r="V1907" s="52"/>
      <c r="W1907" s="53"/>
      <c r="X1907" s="53"/>
      <c r="Y1907" s="53"/>
      <c r="Z1907" s="53"/>
      <c r="AA1907" s="48"/>
      <c r="AB1907" s="54"/>
      <c r="AC1907" s="54"/>
      <c r="AD1907" s="54"/>
      <c r="AE1907" s="54"/>
      <c r="AF1907" s="54"/>
      <c r="AG1907" s="54"/>
      <c r="AH1907" s="54"/>
      <c r="AI1907" s="54"/>
      <c r="AJ1907" s="49"/>
      <c r="AK1907" s="48"/>
      <c r="AL1907" s="54"/>
      <c r="AM1907" s="54"/>
      <c r="AN1907" s="54"/>
      <c r="AO1907" s="54"/>
      <c r="AP1907" s="54"/>
      <c r="AQ1907" s="54"/>
      <c r="AR1907" s="54"/>
      <c r="AS1907" s="54"/>
      <c r="AT1907" s="54"/>
      <c r="AU1907" s="54"/>
      <c r="AV1907" s="54"/>
      <c r="AW1907" s="54"/>
      <c r="AX1907" s="54"/>
      <c r="AY1907" s="54"/>
      <c r="AZ1907" s="54"/>
      <c r="BA1907" s="54"/>
      <c r="BB1907" s="54"/>
      <c r="BC1907" s="54"/>
      <c r="BD1907" s="54"/>
      <c r="BE1907" s="54"/>
      <c r="BF1907" s="54"/>
      <c r="BG1907" s="54"/>
      <c r="BH1907" s="54"/>
      <c r="BI1907" s="54"/>
      <c r="BJ1907" s="54"/>
      <c r="BK1907" s="54"/>
      <c r="BL1907" s="54"/>
      <c r="BM1907" s="54"/>
      <c r="BN1907" s="54"/>
      <c r="BO1907" s="54"/>
      <c r="BP1907" s="54"/>
      <c r="BQ1907" s="54"/>
      <c r="BR1907" s="54"/>
      <c r="BS1907" s="54"/>
      <c r="BT1907" s="54"/>
      <c r="BU1907" s="54"/>
      <c r="BV1907" s="54"/>
      <c r="BW1907" s="54"/>
      <c r="BX1907" s="49"/>
      <c r="BY1907" s="55"/>
      <c r="BZ1907" s="8"/>
      <c r="CE1907" s="12" t="str">
        <f t="shared" si="1511"/>
        <v/>
      </c>
      <c r="CG1907" s="77" t="str">
        <f t="shared" si="1512"/>
        <v/>
      </c>
      <c r="CH1907" s="80" t="str">
        <f t="shared" si="1513"/>
        <v/>
      </c>
      <c r="CL1907" s="12" t="str">
        <f t="shared" si="1514"/>
        <v/>
      </c>
      <c r="CM1907" s="12" t="str">
        <f t="shared" si="1515"/>
        <v/>
      </c>
      <c r="CN1907" s="12" t="str" cm="1">
        <f t="array" ref="CN1907">IF(OR($CE1907="", $CG$3=""), "", IF(IFERROR(INDEX($K1907:$T1907, $CK1907, MATCH(CN$3, $K$3:$T$3, 0)), "")="", $CC$4, $CC$3))</f>
        <v/>
      </c>
      <c r="CO1907" s="12" t="str" cm="1">
        <f t="array" ref="CO1907">IF(OR($CE1907="", $CG$3=""), "", IF(IFERROR(INDEX($AA1907:$AJ1907, $CK1907, MATCH(CO$3, $AA$3:$AJ$3, 0)), "")="", $CC$4, $CC$3))</f>
        <v/>
      </c>
      <c r="CP1907" s="12" t="str">
        <f>IF(OR($CE1907="", $CG$3=""), "", IF(CP$3='Property List &amp; Features'!$BG$9, $CC$3, IF(CP$3=$I1907, $CC$3, $CC$4)))</f>
        <v/>
      </c>
      <c r="CQ1907" s="12" t="str">
        <f>IF(OR($CE1907="", $CG$3=""), "", IF(CQ$3='Property List &amp; Features'!$BG$9, $CC$3, IF(CQ$3=$J1907, $CC$3, $CC$4)))</f>
        <v/>
      </c>
      <c r="CR1907" s="12" t="str">
        <f t="shared" si="1516"/>
        <v/>
      </c>
      <c r="CS1907" s="12" t="str">
        <f t="shared" si="1517"/>
        <v/>
      </c>
      <c r="CT1907" s="12" t="str">
        <f t="shared" si="1518"/>
        <v/>
      </c>
      <c r="CU1907" s="12" t="str">
        <f t="shared" si="1519"/>
        <v/>
      </c>
      <c r="CV1907" s="12" t="str">
        <f t="shared" si="1520"/>
        <v/>
      </c>
      <c r="CW1907" s="12" t="str">
        <f t="shared" si="1542"/>
        <v/>
      </c>
      <c r="CX1907" s="12" t="str">
        <f t="shared" si="1543"/>
        <v/>
      </c>
      <c r="CY1907" s="12" t="str">
        <f t="shared" si="1544"/>
        <v/>
      </c>
      <c r="CZ1907" s="12" t="str">
        <f t="shared" si="1545"/>
        <v/>
      </c>
      <c r="DA1907" s="12" t="str">
        <f t="shared" si="1546"/>
        <v/>
      </c>
      <c r="DB1907" s="12" t="str">
        <f t="shared" si="1547"/>
        <v/>
      </c>
      <c r="DC1907" s="12" t="str">
        <f t="shared" si="1548"/>
        <v/>
      </c>
      <c r="DD1907" s="12" t="str">
        <f t="shared" si="1549"/>
        <v/>
      </c>
      <c r="DE1907" s="12" t="str">
        <f t="shared" si="1550"/>
        <v/>
      </c>
      <c r="DF1907" s="12" t="str">
        <f t="shared" si="1551"/>
        <v/>
      </c>
      <c r="DG1907" s="12" t="str">
        <f t="shared" si="1552"/>
        <v/>
      </c>
      <c r="DH1907" s="12" t="str">
        <f t="shared" si="1553"/>
        <v/>
      </c>
      <c r="DI1907" s="12" t="str">
        <f t="shared" si="1554"/>
        <v/>
      </c>
      <c r="DJ1907" s="12" t="str">
        <f t="shared" si="1555"/>
        <v/>
      </c>
      <c r="DK1907" s="12" t="str">
        <f t="shared" si="1556"/>
        <v/>
      </c>
      <c r="DL1907" s="12" t="str">
        <f t="shared" si="1557"/>
        <v/>
      </c>
      <c r="DM1907" s="12" t="str">
        <f t="shared" si="1558"/>
        <v/>
      </c>
      <c r="DN1907" s="12" t="str">
        <f t="shared" si="1559"/>
        <v/>
      </c>
      <c r="DO1907" s="12" t="str">
        <f t="shared" si="1560"/>
        <v/>
      </c>
      <c r="DP1907" s="12" t="str">
        <f t="shared" si="1561"/>
        <v/>
      </c>
      <c r="DQ1907" s="12" t="str">
        <f t="shared" si="1562"/>
        <v/>
      </c>
      <c r="DR1907" s="12" t="str">
        <f t="shared" si="1524"/>
        <v/>
      </c>
      <c r="DS1907" s="12" t="str">
        <f t="shared" si="1525"/>
        <v/>
      </c>
      <c r="DT1907" s="12" t="str">
        <f t="shared" si="1526"/>
        <v/>
      </c>
      <c r="DU1907" s="12" t="str">
        <f t="shared" si="1527"/>
        <v/>
      </c>
      <c r="DV1907" s="12" t="str">
        <f t="shared" si="1528"/>
        <v/>
      </c>
      <c r="DW1907" s="12" t="str">
        <f t="shared" si="1529"/>
        <v/>
      </c>
      <c r="DX1907" s="12" t="str">
        <f t="shared" si="1530"/>
        <v/>
      </c>
      <c r="DY1907" s="12" t="str">
        <f t="shared" si="1531"/>
        <v/>
      </c>
      <c r="DZ1907" s="12" t="str">
        <f t="shared" si="1532"/>
        <v/>
      </c>
      <c r="EA1907" s="12" t="str">
        <f t="shared" si="1533"/>
        <v/>
      </c>
      <c r="EB1907" s="12" t="str">
        <f t="shared" si="1534"/>
        <v/>
      </c>
      <c r="EC1907" s="12" t="str">
        <f t="shared" si="1535"/>
        <v/>
      </c>
      <c r="ED1907" s="12" t="str">
        <f t="shared" si="1536"/>
        <v/>
      </c>
      <c r="EE1907" s="12" t="str">
        <f t="shared" si="1537"/>
        <v/>
      </c>
      <c r="EF1907" s="12" t="str">
        <f t="shared" si="1538"/>
        <v/>
      </c>
      <c r="EG1907" s="12" t="str">
        <f t="shared" si="1539"/>
        <v/>
      </c>
      <c r="EH1907" s="12" t="str">
        <f t="shared" si="1540"/>
        <v/>
      </c>
      <c r="EI1907" s="12" t="str">
        <f t="shared" si="1541"/>
        <v/>
      </c>
      <c r="EK1907" s="83" t="str">
        <f t="shared" si="1521"/>
        <v/>
      </c>
      <c r="EM1907" s="12" t="str">
        <f t="shared" si="1522"/>
        <v/>
      </c>
      <c r="EO1907" s="12" t="str">
        <f t="shared" si="1523"/>
        <v/>
      </c>
      <c r="EQ1907" s="12" t="str">
        <f>IF($EO1907="", "", IF($EQ$8=$EQ$6, COUNTIF($EO$11:$EO$2510, "&gt;"&amp;$EO1907)+1+COUNTIF($EO$11:$EO1907, $EO1907)-1, COUNTIF($EO$11:$EO$2510, "&lt;"&amp;$EO1907)+1+COUNTIF($EO$11:$EO1907, $EO1907)-1))</f>
        <v/>
      </c>
    </row>
    <row r="1908" spans="1:147" x14ac:dyDescent="0.55000000000000004">
      <c r="A1908" s="8"/>
      <c r="B1908" s="12" t="str">
        <f>IF($D1908="", "", COUNTIF($D$11:$D1908, $D1908))</f>
        <v/>
      </c>
      <c r="C1908" s="8"/>
      <c r="D1908" s="45"/>
      <c r="E1908" s="46"/>
      <c r="F1908" s="47"/>
      <c r="G1908" s="54"/>
      <c r="H1908" s="54"/>
      <c r="I1908" s="48"/>
      <c r="J1908" s="49"/>
      <c r="K1908" s="50"/>
      <c r="L1908" s="50"/>
      <c r="M1908" s="50"/>
      <c r="N1908" s="50"/>
      <c r="O1908" s="50"/>
      <c r="P1908" s="50"/>
      <c r="Q1908" s="50"/>
      <c r="R1908" s="50"/>
      <c r="S1908" s="50"/>
      <c r="T1908" s="50"/>
      <c r="U1908" s="51"/>
      <c r="V1908" s="52"/>
      <c r="W1908" s="53"/>
      <c r="X1908" s="53"/>
      <c r="Y1908" s="53"/>
      <c r="Z1908" s="53"/>
      <c r="AA1908" s="48"/>
      <c r="AB1908" s="54"/>
      <c r="AC1908" s="54"/>
      <c r="AD1908" s="54"/>
      <c r="AE1908" s="54"/>
      <c r="AF1908" s="54"/>
      <c r="AG1908" s="54"/>
      <c r="AH1908" s="54"/>
      <c r="AI1908" s="54"/>
      <c r="AJ1908" s="49"/>
      <c r="AK1908" s="48"/>
      <c r="AL1908" s="54"/>
      <c r="AM1908" s="54"/>
      <c r="AN1908" s="54"/>
      <c r="AO1908" s="54"/>
      <c r="AP1908" s="54"/>
      <c r="AQ1908" s="54"/>
      <c r="AR1908" s="54"/>
      <c r="AS1908" s="54"/>
      <c r="AT1908" s="54"/>
      <c r="AU1908" s="54"/>
      <c r="AV1908" s="54"/>
      <c r="AW1908" s="54"/>
      <c r="AX1908" s="54"/>
      <c r="AY1908" s="54"/>
      <c r="AZ1908" s="54"/>
      <c r="BA1908" s="54"/>
      <c r="BB1908" s="54"/>
      <c r="BC1908" s="54"/>
      <c r="BD1908" s="54"/>
      <c r="BE1908" s="54"/>
      <c r="BF1908" s="54"/>
      <c r="BG1908" s="54"/>
      <c r="BH1908" s="54"/>
      <c r="BI1908" s="54"/>
      <c r="BJ1908" s="54"/>
      <c r="BK1908" s="54"/>
      <c r="BL1908" s="54"/>
      <c r="BM1908" s="54"/>
      <c r="BN1908" s="54"/>
      <c r="BO1908" s="54"/>
      <c r="BP1908" s="54"/>
      <c r="BQ1908" s="54"/>
      <c r="BR1908" s="54"/>
      <c r="BS1908" s="54"/>
      <c r="BT1908" s="54"/>
      <c r="BU1908" s="54"/>
      <c r="BV1908" s="54"/>
      <c r="BW1908" s="54"/>
      <c r="BX1908" s="49"/>
      <c r="BY1908" s="55"/>
      <c r="BZ1908" s="8"/>
      <c r="CE1908" s="12" t="str">
        <f t="shared" si="1511"/>
        <v/>
      </c>
      <c r="CG1908" s="77" t="str">
        <f t="shared" si="1512"/>
        <v/>
      </c>
      <c r="CH1908" s="80" t="str">
        <f t="shared" si="1513"/>
        <v/>
      </c>
      <c r="CL1908" s="12" t="str">
        <f t="shared" si="1514"/>
        <v/>
      </c>
      <c r="CM1908" s="12" t="str">
        <f t="shared" si="1515"/>
        <v/>
      </c>
      <c r="CN1908" s="12" t="str" cm="1">
        <f t="array" ref="CN1908">IF(OR($CE1908="", $CG$3=""), "", IF(IFERROR(INDEX($K1908:$T1908, $CK1908, MATCH(CN$3, $K$3:$T$3, 0)), "")="", $CC$4, $CC$3))</f>
        <v/>
      </c>
      <c r="CO1908" s="12" t="str" cm="1">
        <f t="array" ref="CO1908">IF(OR($CE1908="", $CG$3=""), "", IF(IFERROR(INDEX($AA1908:$AJ1908, $CK1908, MATCH(CO$3, $AA$3:$AJ$3, 0)), "")="", $CC$4, $CC$3))</f>
        <v/>
      </c>
      <c r="CP1908" s="12" t="str">
        <f>IF(OR($CE1908="", $CG$3=""), "", IF(CP$3='Property List &amp; Features'!$BG$9, $CC$3, IF(CP$3=$I1908, $CC$3, $CC$4)))</f>
        <v/>
      </c>
      <c r="CQ1908" s="12" t="str">
        <f>IF(OR($CE1908="", $CG$3=""), "", IF(CQ$3='Property List &amp; Features'!$BG$9, $CC$3, IF(CQ$3=$J1908, $CC$3, $CC$4)))</f>
        <v/>
      </c>
      <c r="CR1908" s="12" t="str">
        <f t="shared" si="1516"/>
        <v/>
      </c>
      <c r="CS1908" s="12" t="str">
        <f t="shared" si="1517"/>
        <v/>
      </c>
      <c r="CT1908" s="12" t="str">
        <f t="shared" si="1518"/>
        <v/>
      </c>
      <c r="CU1908" s="12" t="str">
        <f t="shared" si="1519"/>
        <v/>
      </c>
      <c r="CV1908" s="12" t="str">
        <f t="shared" si="1520"/>
        <v/>
      </c>
      <c r="CW1908" s="12" t="str">
        <f t="shared" si="1542"/>
        <v/>
      </c>
      <c r="CX1908" s="12" t="str">
        <f t="shared" si="1543"/>
        <v/>
      </c>
      <c r="CY1908" s="12" t="str">
        <f t="shared" si="1544"/>
        <v/>
      </c>
      <c r="CZ1908" s="12" t="str">
        <f t="shared" si="1545"/>
        <v/>
      </c>
      <c r="DA1908" s="12" t="str">
        <f t="shared" si="1546"/>
        <v/>
      </c>
      <c r="DB1908" s="12" t="str">
        <f t="shared" si="1547"/>
        <v/>
      </c>
      <c r="DC1908" s="12" t="str">
        <f t="shared" si="1548"/>
        <v/>
      </c>
      <c r="DD1908" s="12" t="str">
        <f t="shared" si="1549"/>
        <v/>
      </c>
      <c r="DE1908" s="12" t="str">
        <f t="shared" si="1550"/>
        <v/>
      </c>
      <c r="DF1908" s="12" t="str">
        <f t="shared" si="1551"/>
        <v/>
      </c>
      <c r="DG1908" s="12" t="str">
        <f t="shared" si="1552"/>
        <v/>
      </c>
      <c r="DH1908" s="12" t="str">
        <f t="shared" si="1553"/>
        <v/>
      </c>
      <c r="DI1908" s="12" t="str">
        <f t="shared" si="1554"/>
        <v/>
      </c>
      <c r="DJ1908" s="12" t="str">
        <f t="shared" si="1555"/>
        <v/>
      </c>
      <c r="DK1908" s="12" t="str">
        <f t="shared" si="1556"/>
        <v/>
      </c>
      <c r="DL1908" s="12" t="str">
        <f t="shared" si="1557"/>
        <v/>
      </c>
      <c r="DM1908" s="12" t="str">
        <f t="shared" si="1558"/>
        <v/>
      </c>
      <c r="DN1908" s="12" t="str">
        <f t="shared" si="1559"/>
        <v/>
      </c>
      <c r="DO1908" s="12" t="str">
        <f t="shared" si="1560"/>
        <v/>
      </c>
      <c r="DP1908" s="12" t="str">
        <f t="shared" si="1561"/>
        <v/>
      </c>
      <c r="DQ1908" s="12" t="str">
        <f t="shared" si="1562"/>
        <v/>
      </c>
      <c r="DR1908" s="12" t="str">
        <f t="shared" si="1524"/>
        <v/>
      </c>
      <c r="DS1908" s="12" t="str">
        <f t="shared" si="1525"/>
        <v/>
      </c>
      <c r="DT1908" s="12" t="str">
        <f t="shared" si="1526"/>
        <v/>
      </c>
      <c r="DU1908" s="12" t="str">
        <f t="shared" si="1527"/>
        <v/>
      </c>
      <c r="DV1908" s="12" t="str">
        <f t="shared" si="1528"/>
        <v/>
      </c>
      <c r="DW1908" s="12" t="str">
        <f t="shared" si="1529"/>
        <v/>
      </c>
      <c r="DX1908" s="12" t="str">
        <f t="shared" si="1530"/>
        <v/>
      </c>
      <c r="DY1908" s="12" t="str">
        <f t="shared" si="1531"/>
        <v/>
      </c>
      <c r="DZ1908" s="12" t="str">
        <f t="shared" si="1532"/>
        <v/>
      </c>
      <c r="EA1908" s="12" t="str">
        <f t="shared" si="1533"/>
        <v/>
      </c>
      <c r="EB1908" s="12" t="str">
        <f t="shared" si="1534"/>
        <v/>
      </c>
      <c r="EC1908" s="12" t="str">
        <f t="shared" si="1535"/>
        <v/>
      </c>
      <c r="ED1908" s="12" t="str">
        <f t="shared" si="1536"/>
        <v/>
      </c>
      <c r="EE1908" s="12" t="str">
        <f t="shared" si="1537"/>
        <v/>
      </c>
      <c r="EF1908" s="12" t="str">
        <f t="shared" si="1538"/>
        <v/>
      </c>
      <c r="EG1908" s="12" t="str">
        <f t="shared" si="1539"/>
        <v/>
      </c>
      <c r="EH1908" s="12" t="str">
        <f t="shared" si="1540"/>
        <v/>
      </c>
      <c r="EI1908" s="12" t="str">
        <f t="shared" si="1541"/>
        <v/>
      </c>
      <c r="EK1908" s="83" t="str">
        <f t="shared" si="1521"/>
        <v/>
      </c>
      <c r="EM1908" s="12" t="str">
        <f t="shared" si="1522"/>
        <v/>
      </c>
      <c r="EO1908" s="12" t="str">
        <f t="shared" si="1523"/>
        <v/>
      </c>
      <c r="EQ1908" s="12" t="str">
        <f>IF($EO1908="", "", IF($EQ$8=$EQ$6, COUNTIF($EO$11:$EO$2510, "&gt;"&amp;$EO1908)+1+COUNTIF($EO$11:$EO1908, $EO1908)-1, COUNTIF($EO$11:$EO$2510, "&lt;"&amp;$EO1908)+1+COUNTIF($EO$11:$EO1908, $EO1908)-1))</f>
        <v/>
      </c>
    </row>
    <row r="1909" spans="1:147" x14ac:dyDescent="0.55000000000000004">
      <c r="A1909" s="8"/>
      <c r="B1909" s="12" t="str">
        <f>IF($D1909="", "", COUNTIF($D$11:$D1909, $D1909))</f>
        <v/>
      </c>
      <c r="C1909" s="8"/>
      <c r="D1909" s="45"/>
      <c r="E1909" s="46"/>
      <c r="F1909" s="47"/>
      <c r="G1909" s="54"/>
      <c r="H1909" s="54"/>
      <c r="I1909" s="48"/>
      <c r="J1909" s="49"/>
      <c r="K1909" s="50"/>
      <c r="L1909" s="50"/>
      <c r="M1909" s="50"/>
      <c r="N1909" s="50"/>
      <c r="O1909" s="50"/>
      <c r="P1909" s="50"/>
      <c r="Q1909" s="50"/>
      <c r="R1909" s="50"/>
      <c r="S1909" s="50"/>
      <c r="T1909" s="50"/>
      <c r="U1909" s="51"/>
      <c r="V1909" s="52"/>
      <c r="W1909" s="53"/>
      <c r="X1909" s="53"/>
      <c r="Y1909" s="53"/>
      <c r="Z1909" s="53"/>
      <c r="AA1909" s="48"/>
      <c r="AB1909" s="54"/>
      <c r="AC1909" s="54"/>
      <c r="AD1909" s="54"/>
      <c r="AE1909" s="54"/>
      <c r="AF1909" s="54"/>
      <c r="AG1909" s="54"/>
      <c r="AH1909" s="54"/>
      <c r="AI1909" s="54"/>
      <c r="AJ1909" s="49"/>
      <c r="AK1909" s="48"/>
      <c r="AL1909" s="54"/>
      <c r="AM1909" s="54"/>
      <c r="AN1909" s="54"/>
      <c r="AO1909" s="54"/>
      <c r="AP1909" s="54"/>
      <c r="AQ1909" s="54"/>
      <c r="AR1909" s="54"/>
      <c r="AS1909" s="54"/>
      <c r="AT1909" s="54"/>
      <c r="AU1909" s="54"/>
      <c r="AV1909" s="54"/>
      <c r="AW1909" s="54"/>
      <c r="AX1909" s="54"/>
      <c r="AY1909" s="54"/>
      <c r="AZ1909" s="54"/>
      <c r="BA1909" s="54"/>
      <c r="BB1909" s="54"/>
      <c r="BC1909" s="54"/>
      <c r="BD1909" s="54"/>
      <c r="BE1909" s="54"/>
      <c r="BF1909" s="54"/>
      <c r="BG1909" s="54"/>
      <c r="BH1909" s="54"/>
      <c r="BI1909" s="54"/>
      <c r="BJ1909" s="54"/>
      <c r="BK1909" s="54"/>
      <c r="BL1909" s="54"/>
      <c r="BM1909" s="54"/>
      <c r="BN1909" s="54"/>
      <c r="BO1909" s="54"/>
      <c r="BP1909" s="54"/>
      <c r="BQ1909" s="54"/>
      <c r="BR1909" s="54"/>
      <c r="BS1909" s="54"/>
      <c r="BT1909" s="54"/>
      <c r="BU1909" s="54"/>
      <c r="BV1909" s="54"/>
      <c r="BW1909" s="54"/>
      <c r="BX1909" s="49"/>
      <c r="BY1909" s="55"/>
      <c r="BZ1909" s="8"/>
      <c r="CE1909" s="12" t="str">
        <f t="shared" si="1511"/>
        <v/>
      </c>
      <c r="CG1909" s="77" t="str">
        <f t="shared" si="1512"/>
        <v/>
      </c>
      <c r="CH1909" s="80" t="str">
        <f t="shared" si="1513"/>
        <v/>
      </c>
      <c r="CL1909" s="12" t="str">
        <f t="shared" si="1514"/>
        <v/>
      </c>
      <c r="CM1909" s="12" t="str">
        <f t="shared" si="1515"/>
        <v/>
      </c>
      <c r="CN1909" s="12" t="str" cm="1">
        <f t="array" ref="CN1909">IF(OR($CE1909="", $CG$3=""), "", IF(IFERROR(INDEX($K1909:$T1909, $CK1909, MATCH(CN$3, $K$3:$T$3, 0)), "")="", $CC$4, $CC$3))</f>
        <v/>
      </c>
      <c r="CO1909" s="12" t="str" cm="1">
        <f t="array" ref="CO1909">IF(OR($CE1909="", $CG$3=""), "", IF(IFERROR(INDEX($AA1909:$AJ1909, $CK1909, MATCH(CO$3, $AA$3:$AJ$3, 0)), "")="", $CC$4, $CC$3))</f>
        <v/>
      </c>
      <c r="CP1909" s="12" t="str">
        <f>IF(OR($CE1909="", $CG$3=""), "", IF(CP$3='Property List &amp; Features'!$BG$9, $CC$3, IF(CP$3=$I1909, $CC$3, $CC$4)))</f>
        <v/>
      </c>
      <c r="CQ1909" s="12" t="str">
        <f>IF(OR($CE1909="", $CG$3=""), "", IF(CQ$3='Property List &amp; Features'!$BG$9, $CC$3, IF(CQ$3=$J1909, $CC$3, $CC$4)))</f>
        <v/>
      </c>
      <c r="CR1909" s="12" t="str">
        <f t="shared" si="1516"/>
        <v/>
      </c>
      <c r="CS1909" s="12" t="str">
        <f t="shared" si="1517"/>
        <v/>
      </c>
      <c r="CT1909" s="12" t="str">
        <f t="shared" si="1518"/>
        <v/>
      </c>
      <c r="CU1909" s="12" t="str">
        <f t="shared" si="1519"/>
        <v/>
      </c>
      <c r="CV1909" s="12" t="str">
        <f t="shared" si="1520"/>
        <v/>
      </c>
      <c r="CW1909" s="12" t="str">
        <f t="shared" si="1542"/>
        <v/>
      </c>
      <c r="CX1909" s="12" t="str">
        <f t="shared" si="1543"/>
        <v/>
      </c>
      <c r="CY1909" s="12" t="str">
        <f t="shared" si="1544"/>
        <v/>
      </c>
      <c r="CZ1909" s="12" t="str">
        <f t="shared" si="1545"/>
        <v/>
      </c>
      <c r="DA1909" s="12" t="str">
        <f t="shared" si="1546"/>
        <v/>
      </c>
      <c r="DB1909" s="12" t="str">
        <f t="shared" si="1547"/>
        <v/>
      </c>
      <c r="DC1909" s="12" t="str">
        <f t="shared" si="1548"/>
        <v/>
      </c>
      <c r="DD1909" s="12" t="str">
        <f t="shared" si="1549"/>
        <v/>
      </c>
      <c r="DE1909" s="12" t="str">
        <f t="shared" si="1550"/>
        <v/>
      </c>
      <c r="DF1909" s="12" t="str">
        <f t="shared" si="1551"/>
        <v/>
      </c>
      <c r="DG1909" s="12" t="str">
        <f t="shared" si="1552"/>
        <v/>
      </c>
      <c r="DH1909" s="12" t="str">
        <f t="shared" si="1553"/>
        <v/>
      </c>
      <c r="DI1909" s="12" t="str">
        <f t="shared" si="1554"/>
        <v/>
      </c>
      <c r="DJ1909" s="12" t="str">
        <f t="shared" si="1555"/>
        <v/>
      </c>
      <c r="DK1909" s="12" t="str">
        <f t="shared" si="1556"/>
        <v/>
      </c>
      <c r="DL1909" s="12" t="str">
        <f t="shared" si="1557"/>
        <v/>
      </c>
      <c r="DM1909" s="12" t="str">
        <f t="shared" si="1558"/>
        <v/>
      </c>
      <c r="DN1909" s="12" t="str">
        <f t="shared" si="1559"/>
        <v/>
      </c>
      <c r="DO1909" s="12" t="str">
        <f t="shared" si="1560"/>
        <v/>
      </c>
      <c r="DP1909" s="12" t="str">
        <f t="shared" si="1561"/>
        <v/>
      </c>
      <c r="DQ1909" s="12" t="str">
        <f t="shared" si="1562"/>
        <v/>
      </c>
      <c r="DR1909" s="12" t="str">
        <f t="shared" si="1524"/>
        <v/>
      </c>
      <c r="DS1909" s="12" t="str">
        <f t="shared" si="1525"/>
        <v/>
      </c>
      <c r="DT1909" s="12" t="str">
        <f t="shared" si="1526"/>
        <v/>
      </c>
      <c r="DU1909" s="12" t="str">
        <f t="shared" si="1527"/>
        <v/>
      </c>
      <c r="DV1909" s="12" t="str">
        <f t="shared" si="1528"/>
        <v/>
      </c>
      <c r="DW1909" s="12" t="str">
        <f t="shared" si="1529"/>
        <v/>
      </c>
      <c r="DX1909" s="12" t="str">
        <f t="shared" si="1530"/>
        <v/>
      </c>
      <c r="DY1909" s="12" t="str">
        <f t="shared" si="1531"/>
        <v/>
      </c>
      <c r="DZ1909" s="12" t="str">
        <f t="shared" si="1532"/>
        <v/>
      </c>
      <c r="EA1909" s="12" t="str">
        <f t="shared" si="1533"/>
        <v/>
      </c>
      <c r="EB1909" s="12" t="str">
        <f t="shared" si="1534"/>
        <v/>
      </c>
      <c r="EC1909" s="12" t="str">
        <f t="shared" si="1535"/>
        <v/>
      </c>
      <c r="ED1909" s="12" t="str">
        <f t="shared" si="1536"/>
        <v/>
      </c>
      <c r="EE1909" s="12" t="str">
        <f t="shared" si="1537"/>
        <v/>
      </c>
      <c r="EF1909" s="12" t="str">
        <f t="shared" si="1538"/>
        <v/>
      </c>
      <c r="EG1909" s="12" t="str">
        <f t="shared" si="1539"/>
        <v/>
      </c>
      <c r="EH1909" s="12" t="str">
        <f t="shared" si="1540"/>
        <v/>
      </c>
      <c r="EI1909" s="12" t="str">
        <f t="shared" si="1541"/>
        <v/>
      </c>
      <c r="EK1909" s="83" t="str">
        <f t="shared" si="1521"/>
        <v/>
      </c>
      <c r="EM1909" s="12" t="str">
        <f t="shared" si="1522"/>
        <v/>
      </c>
      <c r="EO1909" s="12" t="str">
        <f t="shared" si="1523"/>
        <v/>
      </c>
      <c r="EQ1909" s="12" t="str">
        <f>IF($EO1909="", "", IF($EQ$8=$EQ$6, COUNTIF($EO$11:$EO$2510, "&gt;"&amp;$EO1909)+1+COUNTIF($EO$11:$EO1909, $EO1909)-1, COUNTIF($EO$11:$EO$2510, "&lt;"&amp;$EO1909)+1+COUNTIF($EO$11:$EO1909, $EO1909)-1))</f>
        <v/>
      </c>
    </row>
    <row r="1910" spans="1:147" x14ac:dyDescent="0.55000000000000004">
      <c r="A1910" s="8"/>
      <c r="B1910" s="12" t="str">
        <f>IF($D1910="", "", COUNTIF($D$11:$D1910, $D1910))</f>
        <v/>
      </c>
      <c r="C1910" s="8"/>
      <c r="D1910" s="45"/>
      <c r="E1910" s="46"/>
      <c r="F1910" s="47"/>
      <c r="G1910" s="54"/>
      <c r="H1910" s="54"/>
      <c r="I1910" s="48"/>
      <c r="J1910" s="49"/>
      <c r="K1910" s="50"/>
      <c r="L1910" s="50"/>
      <c r="M1910" s="50"/>
      <c r="N1910" s="50"/>
      <c r="O1910" s="50"/>
      <c r="P1910" s="50"/>
      <c r="Q1910" s="50"/>
      <c r="R1910" s="50"/>
      <c r="S1910" s="50"/>
      <c r="T1910" s="50"/>
      <c r="U1910" s="51"/>
      <c r="V1910" s="52"/>
      <c r="W1910" s="53"/>
      <c r="X1910" s="53"/>
      <c r="Y1910" s="53"/>
      <c r="Z1910" s="53"/>
      <c r="AA1910" s="48"/>
      <c r="AB1910" s="54"/>
      <c r="AC1910" s="54"/>
      <c r="AD1910" s="54"/>
      <c r="AE1910" s="54"/>
      <c r="AF1910" s="54"/>
      <c r="AG1910" s="54"/>
      <c r="AH1910" s="54"/>
      <c r="AI1910" s="54"/>
      <c r="AJ1910" s="49"/>
      <c r="AK1910" s="48"/>
      <c r="AL1910" s="54"/>
      <c r="AM1910" s="54"/>
      <c r="AN1910" s="54"/>
      <c r="AO1910" s="54"/>
      <c r="AP1910" s="54"/>
      <c r="AQ1910" s="54"/>
      <c r="AR1910" s="54"/>
      <c r="AS1910" s="54"/>
      <c r="AT1910" s="54"/>
      <c r="AU1910" s="54"/>
      <c r="AV1910" s="54"/>
      <c r="AW1910" s="54"/>
      <c r="AX1910" s="54"/>
      <c r="AY1910" s="54"/>
      <c r="AZ1910" s="54"/>
      <c r="BA1910" s="54"/>
      <c r="BB1910" s="54"/>
      <c r="BC1910" s="54"/>
      <c r="BD1910" s="54"/>
      <c r="BE1910" s="54"/>
      <c r="BF1910" s="54"/>
      <c r="BG1910" s="54"/>
      <c r="BH1910" s="54"/>
      <c r="BI1910" s="54"/>
      <c r="BJ1910" s="54"/>
      <c r="BK1910" s="54"/>
      <c r="BL1910" s="54"/>
      <c r="BM1910" s="54"/>
      <c r="BN1910" s="54"/>
      <c r="BO1910" s="54"/>
      <c r="BP1910" s="54"/>
      <c r="BQ1910" s="54"/>
      <c r="BR1910" s="54"/>
      <c r="BS1910" s="54"/>
      <c r="BT1910" s="54"/>
      <c r="BU1910" s="54"/>
      <c r="BV1910" s="54"/>
      <c r="BW1910" s="54"/>
      <c r="BX1910" s="49"/>
      <c r="BY1910" s="55"/>
      <c r="BZ1910" s="8"/>
      <c r="CE1910" s="12" t="str">
        <f t="shared" si="1511"/>
        <v/>
      </c>
      <c r="CG1910" s="77" t="str">
        <f t="shared" si="1512"/>
        <v/>
      </c>
      <c r="CH1910" s="80" t="str">
        <f t="shared" si="1513"/>
        <v/>
      </c>
      <c r="CL1910" s="12" t="str">
        <f t="shared" si="1514"/>
        <v/>
      </c>
      <c r="CM1910" s="12" t="str">
        <f t="shared" si="1515"/>
        <v/>
      </c>
      <c r="CN1910" s="12" t="str" cm="1">
        <f t="array" ref="CN1910">IF(OR($CE1910="", $CG$3=""), "", IF(IFERROR(INDEX($K1910:$T1910, $CK1910, MATCH(CN$3, $K$3:$T$3, 0)), "")="", $CC$4, $CC$3))</f>
        <v/>
      </c>
      <c r="CO1910" s="12" t="str" cm="1">
        <f t="array" ref="CO1910">IF(OR($CE1910="", $CG$3=""), "", IF(IFERROR(INDEX($AA1910:$AJ1910, $CK1910, MATCH(CO$3, $AA$3:$AJ$3, 0)), "")="", $CC$4, $CC$3))</f>
        <v/>
      </c>
      <c r="CP1910" s="12" t="str">
        <f>IF(OR($CE1910="", $CG$3=""), "", IF(CP$3='Property List &amp; Features'!$BG$9, $CC$3, IF(CP$3=$I1910, $CC$3, $CC$4)))</f>
        <v/>
      </c>
      <c r="CQ1910" s="12" t="str">
        <f>IF(OR($CE1910="", $CG$3=""), "", IF(CQ$3='Property List &amp; Features'!$BG$9, $CC$3, IF(CQ$3=$J1910, $CC$3, $CC$4)))</f>
        <v/>
      </c>
      <c r="CR1910" s="12" t="str">
        <f t="shared" si="1516"/>
        <v/>
      </c>
      <c r="CS1910" s="12" t="str">
        <f t="shared" si="1517"/>
        <v/>
      </c>
      <c r="CT1910" s="12" t="str">
        <f t="shared" si="1518"/>
        <v/>
      </c>
      <c r="CU1910" s="12" t="str">
        <f t="shared" si="1519"/>
        <v/>
      </c>
      <c r="CV1910" s="12" t="str">
        <f t="shared" si="1520"/>
        <v/>
      </c>
      <c r="CW1910" s="12" t="str">
        <f t="shared" si="1542"/>
        <v/>
      </c>
      <c r="CX1910" s="12" t="str">
        <f t="shared" si="1543"/>
        <v/>
      </c>
      <c r="CY1910" s="12" t="str">
        <f t="shared" si="1544"/>
        <v/>
      </c>
      <c r="CZ1910" s="12" t="str">
        <f t="shared" si="1545"/>
        <v/>
      </c>
      <c r="DA1910" s="12" t="str">
        <f t="shared" si="1546"/>
        <v/>
      </c>
      <c r="DB1910" s="12" t="str">
        <f t="shared" si="1547"/>
        <v/>
      </c>
      <c r="DC1910" s="12" t="str">
        <f t="shared" si="1548"/>
        <v/>
      </c>
      <c r="DD1910" s="12" t="str">
        <f t="shared" si="1549"/>
        <v/>
      </c>
      <c r="DE1910" s="12" t="str">
        <f t="shared" si="1550"/>
        <v/>
      </c>
      <c r="DF1910" s="12" t="str">
        <f t="shared" si="1551"/>
        <v/>
      </c>
      <c r="DG1910" s="12" t="str">
        <f t="shared" si="1552"/>
        <v/>
      </c>
      <c r="DH1910" s="12" t="str">
        <f t="shared" si="1553"/>
        <v/>
      </c>
      <c r="DI1910" s="12" t="str">
        <f t="shared" si="1554"/>
        <v/>
      </c>
      <c r="DJ1910" s="12" t="str">
        <f t="shared" si="1555"/>
        <v/>
      </c>
      <c r="DK1910" s="12" t="str">
        <f t="shared" si="1556"/>
        <v/>
      </c>
      <c r="DL1910" s="12" t="str">
        <f t="shared" si="1557"/>
        <v/>
      </c>
      <c r="DM1910" s="12" t="str">
        <f t="shared" si="1558"/>
        <v/>
      </c>
      <c r="DN1910" s="12" t="str">
        <f t="shared" si="1559"/>
        <v/>
      </c>
      <c r="DO1910" s="12" t="str">
        <f t="shared" si="1560"/>
        <v/>
      </c>
      <c r="DP1910" s="12" t="str">
        <f t="shared" si="1561"/>
        <v/>
      </c>
      <c r="DQ1910" s="12" t="str">
        <f t="shared" si="1562"/>
        <v/>
      </c>
      <c r="DR1910" s="12" t="str">
        <f t="shared" si="1524"/>
        <v/>
      </c>
      <c r="DS1910" s="12" t="str">
        <f t="shared" si="1525"/>
        <v/>
      </c>
      <c r="DT1910" s="12" t="str">
        <f t="shared" si="1526"/>
        <v/>
      </c>
      <c r="DU1910" s="12" t="str">
        <f t="shared" si="1527"/>
        <v/>
      </c>
      <c r="DV1910" s="12" t="str">
        <f t="shared" si="1528"/>
        <v/>
      </c>
      <c r="DW1910" s="12" t="str">
        <f t="shared" si="1529"/>
        <v/>
      </c>
      <c r="DX1910" s="12" t="str">
        <f t="shared" si="1530"/>
        <v/>
      </c>
      <c r="DY1910" s="12" t="str">
        <f t="shared" si="1531"/>
        <v/>
      </c>
      <c r="DZ1910" s="12" t="str">
        <f t="shared" si="1532"/>
        <v/>
      </c>
      <c r="EA1910" s="12" t="str">
        <f t="shared" si="1533"/>
        <v/>
      </c>
      <c r="EB1910" s="12" t="str">
        <f t="shared" si="1534"/>
        <v/>
      </c>
      <c r="EC1910" s="12" t="str">
        <f t="shared" si="1535"/>
        <v/>
      </c>
      <c r="ED1910" s="12" t="str">
        <f t="shared" si="1536"/>
        <v/>
      </c>
      <c r="EE1910" s="12" t="str">
        <f t="shared" si="1537"/>
        <v/>
      </c>
      <c r="EF1910" s="12" t="str">
        <f t="shared" si="1538"/>
        <v/>
      </c>
      <c r="EG1910" s="12" t="str">
        <f t="shared" si="1539"/>
        <v/>
      </c>
      <c r="EH1910" s="12" t="str">
        <f t="shared" si="1540"/>
        <v/>
      </c>
      <c r="EI1910" s="12" t="str">
        <f t="shared" si="1541"/>
        <v/>
      </c>
      <c r="EK1910" s="83" t="str">
        <f t="shared" si="1521"/>
        <v/>
      </c>
      <c r="EM1910" s="12" t="str">
        <f t="shared" si="1522"/>
        <v/>
      </c>
      <c r="EO1910" s="12" t="str">
        <f t="shared" si="1523"/>
        <v/>
      </c>
      <c r="EQ1910" s="12" t="str">
        <f>IF($EO1910="", "", IF($EQ$8=$EQ$6, COUNTIF($EO$11:$EO$2510, "&gt;"&amp;$EO1910)+1+COUNTIF($EO$11:$EO1910, $EO1910)-1, COUNTIF($EO$11:$EO$2510, "&lt;"&amp;$EO1910)+1+COUNTIF($EO$11:$EO1910, $EO1910)-1))</f>
        <v/>
      </c>
    </row>
    <row r="1911" spans="1:147" x14ac:dyDescent="0.55000000000000004">
      <c r="A1911" s="8"/>
      <c r="B1911" s="12" t="str">
        <f>IF($D1911="", "", COUNTIF($D$11:$D1911, $D1911))</f>
        <v/>
      </c>
      <c r="C1911" s="8"/>
      <c r="D1911" s="45"/>
      <c r="E1911" s="46"/>
      <c r="F1911" s="47"/>
      <c r="G1911" s="54"/>
      <c r="H1911" s="54"/>
      <c r="I1911" s="48"/>
      <c r="J1911" s="49"/>
      <c r="K1911" s="50"/>
      <c r="L1911" s="50"/>
      <c r="M1911" s="50"/>
      <c r="N1911" s="50"/>
      <c r="O1911" s="50"/>
      <c r="P1911" s="50"/>
      <c r="Q1911" s="50"/>
      <c r="R1911" s="50"/>
      <c r="S1911" s="50"/>
      <c r="T1911" s="50"/>
      <c r="U1911" s="51"/>
      <c r="V1911" s="52"/>
      <c r="W1911" s="53"/>
      <c r="X1911" s="53"/>
      <c r="Y1911" s="53"/>
      <c r="Z1911" s="53"/>
      <c r="AA1911" s="48"/>
      <c r="AB1911" s="54"/>
      <c r="AC1911" s="54"/>
      <c r="AD1911" s="54"/>
      <c r="AE1911" s="54"/>
      <c r="AF1911" s="54"/>
      <c r="AG1911" s="54"/>
      <c r="AH1911" s="54"/>
      <c r="AI1911" s="54"/>
      <c r="AJ1911" s="49"/>
      <c r="AK1911" s="48"/>
      <c r="AL1911" s="54"/>
      <c r="AM1911" s="54"/>
      <c r="AN1911" s="54"/>
      <c r="AO1911" s="54"/>
      <c r="AP1911" s="54"/>
      <c r="AQ1911" s="54"/>
      <c r="AR1911" s="54"/>
      <c r="AS1911" s="54"/>
      <c r="AT1911" s="54"/>
      <c r="AU1911" s="54"/>
      <c r="AV1911" s="54"/>
      <c r="AW1911" s="54"/>
      <c r="AX1911" s="54"/>
      <c r="AY1911" s="54"/>
      <c r="AZ1911" s="54"/>
      <c r="BA1911" s="54"/>
      <c r="BB1911" s="54"/>
      <c r="BC1911" s="54"/>
      <c r="BD1911" s="54"/>
      <c r="BE1911" s="54"/>
      <c r="BF1911" s="54"/>
      <c r="BG1911" s="54"/>
      <c r="BH1911" s="54"/>
      <c r="BI1911" s="54"/>
      <c r="BJ1911" s="54"/>
      <c r="BK1911" s="54"/>
      <c r="BL1911" s="54"/>
      <c r="BM1911" s="54"/>
      <c r="BN1911" s="54"/>
      <c r="BO1911" s="54"/>
      <c r="BP1911" s="54"/>
      <c r="BQ1911" s="54"/>
      <c r="BR1911" s="54"/>
      <c r="BS1911" s="54"/>
      <c r="BT1911" s="54"/>
      <c r="BU1911" s="54"/>
      <c r="BV1911" s="54"/>
      <c r="BW1911" s="54"/>
      <c r="BX1911" s="49"/>
      <c r="BY1911" s="55"/>
      <c r="BZ1911" s="8"/>
      <c r="CE1911" s="12" t="str">
        <f t="shared" si="1511"/>
        <v/>
      </c>
      <c r="CG1911" s="77" t="str">
        <f t="shared" si="1512"/>
        <v/>
      </c>
      <c r="CH1911" s="80" t="str">
        <f t="shared" si="1513"/>
        <v/>
      </c>
      <c r="CL1911" s="12" t="str">
        <f t="shared" si="1514"/>
        <v/>
      </c>
      <c r="CM1911" s="12" t="str">
        <f t="shared" si="1515"/>
        <v/>
      </c>
      <c r="CN1911" s="12" t="str" cm="1">
        <f t="array" ref="CN1911">IF(OR($CE1911="", $CG$3=""), "", IF(IFERROR(INDEX($K1911:$T1911, $CK1911, MATCH(CN$3, $K$3:$T$3, 0)), "")="", $CC$4, $CC$3))</f>
        <v/>
      </c>
      <c r="CO1911" s="12" t="str" cm="1">
        <f t="array" ref="CO1911">IF(OR($CE1911="", $CG$3=""), "", IF(IFERROR(INDEX($AA1911:$AJ1911, $CK1911, MATCH(CO$3, $AA$3:$AJ$3, 0)), "")="", $CC$4, $CC$3))</f>
        <v/>
      </c>
      <c r="CP1911" s="12" t="str">
        <f>IF(OR($CE1911="", $CG$3=""), "", IF(CP$3='Property List &amp; Features'!$BG$9, $CC$3, IF(CP$3=$I1911, $CC$3, $CC$4)))</f>
        <v/>
      </c>
      <c r="CQ1911" s="12" t="str">
        <f>IF(OR($CE1911="", $CG$3=""), "", IF(CQ$3='Property List &amp; Features'!$BG$9, $CC$3, IF(CQ$3=$J1911, $CC$3, $CC$4)))</f>
        <v/>
      </c>
      <c r="CR1911" s="12" t="str">
        <f t="shared" si="1516"/>
        <v/>
      </c>
      <c r="CS1911" s="12" t="str">
        <f t="shared" si="1517"/>
        <v/>
      </c>
      <c r="CT1911" s="12" t="str">
        <f t="shared" si="1518"/>
        <v/>
      </c>
      <c r="CU1911" s="12" t="str">
        <f t="shared" si="1519"/>
        <v/>
      </c>
      <c r="CV1911" s="12" t="str">
        <f t="shared" si="1520"/>
        <v/>
      </c>
      <c r="CW1911" s="12" t="str">
        <f t="shared" si="1542"/>
        <v/>
      </c>
      <c r="CX1911" s="12" t="str">
        <f t="shared" si="1543"/>
        <v/>
      </c>
      <c r="CY1911" s="12" t="str">
        <f t="shared" si="1544"/>
        <v/>
      </c>
      <c r="CZ1911" s="12" t="str">
        <f t="shared" si="1545"/>
        <v/>
      </c>
      <c r="DA1911" s="12" t="str">
        <f t="shared" si="1546"/>
        <v/>
      </c>
      <c r="DB1911" s="12" t="str">
        <f t="shared" si="1547"/>
        <v/>
      </c>
      <c r="DC1911" s="12" t="str">
        <f t="shared" si="1548"/>
        <v/>
      </c>
      <c r="DD1911" s="12" t="str">
        <f t="shared" si="1549"/>
        <v/>
      </c>
      <c r="DE1911" s="12" t="str">
        <f t="shared" si="1550"/>
        <v/>
      </c>
      <c r="DF1911" s="12" t="str">
        <f t="shared" si="1551"/>
        <v/>
      </c>
      <c r="DG1911" s="12" t="str">
        <f t="shared" si="1552"/>
        <v/>
      </c>
      <c r="DH1911" s="12" t="str">
        <f t="shared" si="1553"/>
        <v/>
      </c>
      <c r="DI1911" s="12" t="str">
        <f t="shared" si="1554"/>
        <v/>
      </c>
      <c r="DJ1911" s="12" t="str">
        <f t="shared" si="1555"/>
        <v/>
      </c>
      <c r="DK1911" s="12" t="str">
        <f t="shared" si="1556"/>
        <v/>
      </c>
      <c r="DL1911" s="12" t="str">
        <f t="shared" si="1557"/>
        <v/>
      </c>
      <c r="DM1911" s="12" t="str">
        <f t="shared" si="1558"/>
        <v/>
      </c>
      <c r="DN1911" s="12" t="str">
        <f t="shared" si="1559"/>
        <v/>
      </c>
      <c r="DO1911" s="12" t="str">
        <f t="shared" si="1560"/>
        <v/>
      </c>
      <c r="DP1911" s="12" t="str">
        <f t="shared" si="1561"/>
        <v/>
      </c>
      <c r="DQ1911" s="12" t="str">
        <f t="shared" si="1562"/>
        <v/>
      </c>
      <c r="DR1911" s="12" t="str">
        <f t="shared" si="1524"/>
        <v/>
      </c>
      <c r="DS1911" s="12" t="str">
        <f t="shared" si="1525"/>
        <v/>
      </c>
      <c r="DT1911" s="12" t="str">
        <f t="shared" si="1526"/>
        <v/>
      </c>
      <c r="DU1911" s="12" t="str">
        <f t="shared" si="1527"/>
        <v/>
      </c>
      <c r="DV1911" s="12" t="str">
        <f t="shared" si="1528"/>
        <v/>
      </c>
      <c r="DW1911" s="12" t="str">
        <f t="shared" si="1529"/>
        <v/>
      </c>
      <c r="DX1911" s="12" t="str">
        <f t="shared" si="1530"/>
        <v/>
      </c>
      <c r="DY1911" s="12" t="str">
        <f t="shared" si="1531"/>
        <v/>
      </c>
      <c r="DZ1911" s="12" t="str">
        <f t="shared" si="1532"/>
        <v/>
      </c>
      <c r="EA1911" s="12" t="str">
        <f t="shared" si="1533"/>
        <v/>
      </c>
      <c r="EB1911" s="12" t="str">
        <f t="shared" si="1534"/>
        <v/>
      </c>
      <c r="EC1911" s="12" t="str">
        <f t="shared" si="1535"/>
        <v/>
      </c>
      <c r="ED1911" s="12" t="str">
        <f t="shared" si="1536"/>
        <v/>
      </c>
      <c r="EE1911" s="12" t="str">
        <f t="shared" si="1537"/>
        <v/>
      </c>
      <c r="EF1911" s="12" t="str">
        <f t="shared" si="1538"/>
        <v/>
      </c>
      <c r="EG1911" s="12" t="str">
        <f t="shared" si="1539"/>
        <v/>
      </c>
      <c r="EH1911" s="12" t="str">
        <f t="shared" si="1540"/>
        <v/>
      </c>
      <c r="EI1911" s="12" t="str">
        <f t="shared" si="1541"/>
        <v/>
      </c>
      <c r="EK1911" s="83" t="str">
        <f t="shared" si="1521"/>
        <v/>
      </c>
      <c r="EM1911" s="12" t="str">
        <f t="shared" si="1522"/>
        <v/>
      </c>
      <c r="EO1911" s="12" t="str">
        <f t="shared" si="1523"/>
        <v/>
      </c>
      <c r="EQ1911" s="12" t="str">
        <f>IF($EO1911="", "", IF($EQ$8=$EQ$6, COUNTIF($EO$11:$EO$2510, "&gt;"&amp;$EO1911)+1+COUNTIF($EO$11:$EO1911, $EO1911)-1, COUNTIF($EO$11:$EO$2510, "&lt;"&amp;$EO1911)+1+COUNTIF($EO$11:$EO1911, $EO1911)-1))</f>
        <v/>
      </c>
    </row>
    <row r="1912" spans="1:147" x14ac:dyDescent="0.55000000000000004">
      <c r="A1912" s="8"/>
      <c r="B1912" s="12" t="str">
        <f>IF($D1912="", "", COUNTIF($D$11:$D1912, $D1912))</f>
        <v/>
      </c>
      <c r="C1912" s="8"/>
      <c r="D1912" s="45"/>
      <c r="E1912" s="46"/>
      <c r="F1912" s="47"/>
      <c r="G1912" s="54"/>
      <c r="H1912" s="54"/>
      <c r="I1912" s="48"/>
      <c r="J1912" s="49"/>
      <c r="K1912" s="50"/>
      <c r="L1912" s="50"/>
      <c r="M1912" s="50"/>
      <c r="N1912" s="50"/>
      <c r="O1912" s="50"/>
      <c r="P1912" s="50"/>
      <c r="Q1912" s="50"/>
      <c r="R1912" s="50"/>
      <c r="S1912" s="50"/>
      <c r="T1912" s="50"/>
      <c r="U1912" s="51"/>
      <c r="V1912" s="52"/>
      <c r="W1912" s="53"/>
      <c r="X1912" s="53"/>
      <c r="Y1912" s="53"/>
      <c r="Z1912" s="53"/>
      <c r="AA1912" s="48"/>
      <c r="AB1912" s="54"/>
      <c r="AC1912" s="54"/>
      <c r="AD1912" s="54"/>
      <c r="AE1912" s="54"/>
      <c r="AF1912" s="54"/>
      <c r="AG1912" s="54"/>
      <c r="AH1912" s="54"/>
      <c r="AI1912" s="54"/>
      <c r="AJ1912" s="49"/>
      <c r="AK1912" s="48"/>
      <c r="AL1912" s="54"/>
      <c r="AM1912" s="54"/>
      <c r="AN1912" s="54"/>
      <c r="AO1912" s="54"/>
      <c r="AP1912" s="54"/>
      <c r="AQ1912" s="54"/>
      <c r="AR1912" s="54"/>
      <c r="AS1912" s="54"/>
      <c r="AT1912" s="54"/>
      <c r="AU1912" s="54"/>
      <c r="AV1912" s="54"/>
      <c r="AW1912" s="54"/>
      <c r="AX1912" s="54"/>
      <c r="AY1912" s="54"/>
      <c r="AZ1912" s="54"/>
      <c r="BA1912" s="54"/>
      <c r="BB1912" s="54"/>
      <c r="BC1912" s="54"/>
      <c r="BD1912" s="54"/>
      <c r="BE1912" s="54"/>
      <c r="BF1912" s="54"/>
      <c r="BG1912" s="54"/>
      <c r="BH1912" s="54"/>
      <c r="BI1912" s="54"/>
      <c r="BJ1912" s="54"/>
      <c r="BK1912" s="54"/>
      <c r="BL1912" s="54"/>
      <c r="BM1912" s="54"/>
      <c r="BN1912" s="54"/>
      <c r="BO1912" s="54"/>
      <c r="BP1912" s="54"/>
      <c r="BQ1912" s="54"/>
      <c r="BR1912" s="54"/>
      <c r="BS1912" s="54"/>
      <c r="BT1912" s="54"/>
      <c r="BU1912" s="54"/>
      <c r="BV1912" s="54"/>
      <c r="BW1912" s="54"/>
      <c r="BX1912" s="49"/>
      <c r="BY1912" s="55"/>
      <c r="BZ1912" s="8"/>
      <c r="CE1912" s="12" t="str">
        <f t="shared" si="1511"/>
        <v/>
      </c>
      <c r="CG1912" s="77" t="str">
        <f t="shared" si="1512"/>
        <v/>
      </c>
      <c r="CH1912" s="80" t="str">
        <f t="shared" si="1513"/>
        <v/>
      </c>
      <c r="CL1912" s="12" t="str">
        <f t="shared" si="1514"/>
        <v/>
      </c>
      <c r="CM1912" s="12" t="str">
        <f t="shared" si="1515"/>
        <v/>
      </c>
      <c r="CN1912" s="12" t="str" cm="1">
        <f t="array" ref="CN1912">IF(OR($CE1912="", $CG$3=""), "", IF(IFERROR(INDEX($K1912:$T1912, $CK1912, MATCH(CN$3, $K$3:$T$3, 0)), "")="", $CC$4, $CC$3))</f>
        <v/>
      </c>
      <c r="CO1912" s="12" t="str" cm="1">
        <f t="array" ref="CO1912">IF(OR($CE1912="", $CG$3=""), "", IF(IFERROR(INDEX($AA1912:$AJ1912, $CK1912, MATCH(CO$3, $AA$3:$AJ$3, 0)), "")="", $CC$4, $CC$3))</f>
        <v/>
      </c>
      <c r="CP1912" s="12" t="str">
        <f>IF(OR($CE1912="", $CG$3=""), "", IF(CP$3='Property List &amp; Features'!$BG$9, $CC$3, IF(CP$3=$I1912, $CC$3, $CC$4)))</f>
        <v/>
      </c>
      <c r="CQ1912" s="12" t="str">
        <f>IF(OR($CE1912="", $CG$3=""), "", IF(CQ$3='Property List &amp; Features'!$BG$9, $CC$3, IF(CQ$3=$J1912, $CC$3, $CC$4)))</f>
        <v/>
      </c>
      <c r="CR1912" s="12" t="str">
        <f t="shared" si="1516"/>
        <v/>
      </c>
      <c r="CS1912" s="12" t="str">
        <f t="shared" si="1517"/>
        <v/>
      </c>
      <c r="CT1912" s="12" t="str">
        <f t="shared" si="1518"/>
        <v/>
      </c>
      <c r="CU1912" s="12" t="str">
        <f t="shared" si="1519"/>
        <v/>
      </c>
      <c r="CV1912" s="12" t="str">
        <f t="shared" si="1520"/>
        <v/>
      </c>
      <c r="CW1912" s="12" t="str">
        <f t="shared" si="1542"/>
        <v/>
      </c>
      <c r="CX1912" s="12" t="str">
        <f t="shared" si="1543"/>
        <v/>
      </c>
      <c r="CY1912" s="12" t="str">
        <f t="shared" si="1544"/>
        <v/>
      </c>
      <c r="CZ1912" s="12" t="str">
        <f t="shared" si="1545"/>
        <v/>
      </c>
      <c r="DA1912" s="12" t="str">
        <f t="shared" si="1546"/>
        <v/>
      </c>
      <c r="DB1912" s="12" t="str">
        <f t="shared" si="1547"/>
        <v/>
      </c>
      <c r="DC1912" s="12" t="str">
        <f t="shared" si="1548"/>
        <v/>
      </c>
      <c r="DD1912" s="12" t="str">
        <f t="shared" si="1549"/>
        <v/>
      </c>
      <c r="DE1912" s="12" t="str">
        <f t="shared" si="1550"/>
        <v/>
      </c>
      <c r="DF1912" s="12" t="str">
        <f t="shared" si="1551"/>
        <v/>
      </c>
      <c r="DG1912" s="12" t="str">
        <f t="shared" si="1552"/>
        <v/>
      </c>
      <c r="DH1912" s="12" t="str">
        <f t="shared" si="1553"/>
        <v/>
      </c>
      <c r="DI1912" s="12" t="str">
        <f t="shared" si="1554"/>
        <v/>
      </c>
      <c r="DJ1912" s="12" t="str">
        <f t="shared" si="1555"/>
        <v/>
      </c>
      <c r="DK1912" s="12" t="str">
        <f t="shared" si="1556"/>
        <v/>
      </c>
      <c r="DL1912" s="12" t="str">
        <f t="shared" si="1557"/>
        <v/>
      </c>
      <c r="DM1912" s="12" t="str">
        <f t="shared" si="1558"/>
        <v/>
      </c>
      <c r="DN1912" s="12" t="str">
        <f t="shared" si="1559"/>
        <v/>
      </c>
      <c r="DO1912" s="12" t="str">
        <f t="shared" si="1560"/>
        <v/>
      </c>
      <c r="DP1912" s="12" t="str">
        <f t="shared" si="1561"/>
        <v/>
      </c>
      <c r="DQ1912" s="12" t="str">
        <f t="shared" si="1562"/>
        <v/>
      </c>
      <c r="DR1912" s="12" t="str">
        <f t="shared" si="1524"/>
        <v/>
      </c>
      <c r="DS1912" s="12" t="str">
        <f t="shared" si="1525"/>
        <v/>
      </c>
      <c r="DT1912" s="12" t="str">
        <f t="shared" si="1526"/>
        <v/>
      </c>
      <c r="DU1912" s="12" t="str">
        <f t="shared" si="1527"/>
        <v/>
      </c>
      <c r="DV1912" s="12" t="str">
        <f t="shared" si="1528"/>
        <v/>
      </c>
      <c r="DW1912" s="12" t="str">
        <f t="shared" si="1529"/>
        <v/>
      </c>
      <c r="DX1912" s="12" t="str">
        <f t="shared" si="1530"/>
        <v/>
      </c>
      <c r="DY1912" s="12" t="str">
        <f t="shared" si="1531"/>
        <v/>
      </c>
      <c r="DZ1912" s="12" t="str">
        <f t="shared" si="1532"/>
        <v/>
      </c>
      <c r="EA1912" s="12" t="str">
        <f t="shared" si="1533"/>
        <v/>
      </c>
      <c r="EB1912" s="12" t="str">
        <f t="shared" si="1534"/>
        <v/>
      </c>
      <c r="EC1912" s="12" t="str">
        <f t="shared" si="1535"/>
        <v/>
      </c>
      <c r="ED1912" s="12" t="str">
        <f t="shared" si="1536"/>
        <v/>
      </c>
      <c r="EE1912" s="12" t="str">
        <f t="shared" si="1537"/>
        <v/>
      </c>
      <c r="EF1912" s="12" t="str">
        <f t="shared" si="1538"/>
        <v/>
      </c>
      <c r="EG1912" s="12" t="str">
        <f t="shared" si="1539"/>
        <v/>
      </c>
      <c r="EH1912" s="12" t="str">
        <f t="shared" si="1540"/>
        <v/>
      </c>
      <c r="EI1912" s="12" t="str">
        <f t="shared" si="1541"/>
        <v/>
      </c>
      <c r="EK1912" s="83" t="str">
        <f t="shared" si="1521"/>
        <v/>
      </c>
      <c r="EM1912" s="12" t="str">
        <f t="shared" si="1522"/>
        <v/>
      </c>
      <c r="EO1912" s="12" t="str">
        <f t="shared" si="1523"/>
        <v/>
      </c>
      <c r="EQ1912" s="12" t="str">
        <f>IF($EO1912="", "", IF($EQ$8=$EQ$6, COUNTIF($EO$11:$EO$2510, "&gt;"&amp;$EO1912)+1+COUNTIF($EO$11:$EO1912, $EO1912)-1, COUNTIF($EO$11:$EO$2510, "&lt;"&amp;$EO1912)+1+COUNTIF($EO$11:$EO1912, $EO1912)-1))</f>
        <v/>
      </c>
    </row>
    <row r="1913" spans="1:147" x14ac:dyDescent="0.55000000000000004">
      <c r="A1913" s="8"/>
      <c r="B1913" s="12" t="str">
        <f>IF($D1913="", "", COUNTIF($D$11:$D1913, $D1913))</f>
        <v/>
      </c>
      <c r="C1913" s="8"/>
      <c r="D1913" s="45"/>
      <c r="E1913" s="46"/>
      <c r="F1913" s="47"/>
      <c r="G1913" s="54"/>
      <c r="H1913" s="54"/>
      <c r="I1913" s="48"/>
      <c r="J1913" s="49"/>
      <c r="K1913" s="50"/>
      <c r="L1913" s="50"/>
      <c r="M1913" s="50"/>
      <c r="N1913" s="50"/>
      <c r="O1913" s="50"/>
      <c r="P1913" s="50"/>
      <c r="Q1913" s="50"/>
      <c r="R1913" s="50"/>
      <c r="S1913" s="50"/>
      <c r="T1913" s="50"/>
      <c r="U1913" s="51"/>
      <c r="V1913" s="52"/>
      <c r="W1913" s="53"/>
      <c r="X1913" s="53"/>
      <c r="Y1913" s="53"/>
      <c r="Z1913" s="53"/>
      <c r="AA1913" s="48"/>
      <c r="AB1913" s="54"/>
      <c r="AC1913" s="54"/>
      <c r="AD1913" s="54"/>
      <c r="AE1913" s="54"/>
      <c r="AF1913" s="54"/>
      <c r="AG1913" s="54"/>
      <c r="AH1913" s="54"/>
      <c r="AI1913" s="54"/>
      <c r="AJ1913" s="49"/>
      <c r="AK1913" s="48"/>
      <c r="AL1913" s="54"/>
      <c r="AM1913" s="54"/>
      <c r="AN1913" s="54"/>
      <c r="AO1913" s="54"/>
      <c r="AP1913" s="54"/>
      <c r="AQ1913" s="54"/>
      <c r="AR1913" s="54"/>
      <c r="AS1913" s="54"/>
      <c r="AT1913" s="54"/>
      <c r="AU1913" s="54"/>
      <c r="AV1913" s="54"/>
      <c r="AW1913" s="54"/>
      <c r="AX1913" s="54"/>
      <c r="AY1913" s="54"/>
      <c r="AZ1913" s="54"/>
      <c r="BA1913" s="54"/>
      <c r="BB1913" s="54"/>
      <c r="BC1913" s="54"/>
      <c r="BD1913" s="54"/>
      <c r="BE1913" s="54"/>
      <c r="BF1913" s="54"/>
      <c r="BG1913" s="54"/>
      <c r="BH1913" s="54"/>
      <c r="BI1913" s="54"/>
      <c r="BJ1913" s="54"/>
      <c r="BK1913" s="54"/>
      <c r="BL1913" s="54"/>
      <c r="BM1913" s="54"/>
      <c r="BN1913" s="54"/>
      <c r="BO1913" s="54"/>
      <c r="BP1913" s="54"/>
      <c r="BQ1913" s="54"/>
      <c r="BR1913" s="54"/>
      <c r="BS1913" s="54"/>
      <c r="BT1913" s="54"/>
      <c r="BU1913" s="54"/>
      <c r="BV1913" s="54"/>
      <c r="BW1913" s="54"/>
      <c r="BX1913" s="49"/>
      <c r="BY1913" s="55"/>
      <c r="BZ1913" s="8"/>
      <c r="CE1913" s="12" t="str">
        <f t="shared" si="1511"/>
        <v/>
      </c>
      <c r="CG1913" s="77" t="str">
        <f t="shared" si="1512"/>
        <v/>
      </c>
      <c r="CH1913" s="80" t="str">
        <f t="shared" si="1513"/>
        <v/>
      </c>
      <c r="CL1913" s="12" t="str">
        <f t="shared" si="1514"/>
        <v/>
      </c>
      <c r="CM1913" s="12" t="str">
        <f t="shared" si="1515"/>
        <v/>
      </c>
      <c r="CN1913" s="12" t="str" cm="1">
        <f t="array" ref="CN1913">IF(OR($CE1913="", $CG$3=""), "", IF(IFERROR(INDEX($K1913:$T1913, $CK1913, MATCH(CN$3, $K$3:$T$3, 0)), "")="", $CC$4, $CC$3))</f>
        <v/>
      </c>
      <c r="CO1913" s="12" t="str" cm="1">
        <f t="array" ref="CO1913">IF(OR($CE1913="", $CG$3=""), "", IF(IFERROR(INDEX($AA1913:$AJ1913, $CK1913, MATCH(CO$3, $AA$3:$AJ$3, 0)), "")="", $CC$4, $CC$3))</f>
        <v/>
      </c>
      <c r="CP1913" s="12" t="str">
        <f>IF(OR($CE1913="", $CG$3=""), "", IF(CP$3='Property List &amp; Features'!$BG$9, $CC$3, IF(CP$3=$I1913, $CC$3, $CC$4)))</f>
        <v/>
      </c>
      <c r="CQ1913" s="12" t="str">
        <f>IF(OR($CE1913="", $CG$3=""), "", IF(CQ$3='Property List &amp; Features'!$BG$9, $CC$3, IF(CQ$3=$J1913, $CC$3, $CC$4)))</f>
        <v/>
      </c>
      <c r="CR1913" s="12" t="str">
        <f t="shared" si="1516"/>
        <v/>
      </c>
      <c r="CS1913" s="12" t="str">
        <f t="shared" si="1517"/>
        <v/>
      </c>
      <c r="CT1913" s="12" t="str">
        <f t="shared" si="1518"/>
        <v/>
      </c>
      <c r="CU1913" s="12" t="str">
        <f t="shared" si="1519"/>
        <v/>
      </c>
      <c r="CV1913" s="12" t="str">
        <f t="shared" si="1520"/>
        <v/>
      </c>
      <c r="CW1913" s="12" t="str">
        <f t="shared" si="1542"/>
        <v/>
      </c>
      <c r="CX1913" s="12" t="str">
        <f t="shared" si="1543"/>
        <v/>
      </c>
      <c r="CY1913" s="12" t="str">
        <f t="shared" si="1544"/>
        <v/>
      </c>
      <c r="CZ1913" s="12" t="str">
        <f t="shared" si="1545"/>
        <v/>
      </c>
      <c r="DA1913" s="12" t="str">
        <f t="shared" si="1546"/>
        <v/>
      </c>
      <c r="DB1913" s="12" t="str">
        <f t="shared" si="1547"/>
        <v/>
      </c>
      <c r="DC1913" s="12" t="str">
        <f t="shared" si="1548"/>
        <v/>
      </c>
      <c r="DD1913" s="12" t="str">
        <f t="shared" si="1549"/>
        <v/>
      </c>
      <c r="DE1913" s="12" t="str">
        <f t="shared" si="1550"/>
        <v/>
      </c>
      <c r="DF1913" s="12" t="str">
        <f t="shared" si="1551"/>
        <v/>
      </c>
      <c r="DG1913" s="12" t="str">
        <f t="shared" si="1552"/>
        <v/>
      </c>
      <c r="DH1913" s="12" t="str">
        <f t="shared" si="1553"/>
        <v/>
      </c>
      <c r="DI1913" s="12" t="str">
        <f t="shared" si="1554"/>
        <v/>
      </c>
      <c r="DJ1913" s="12" t="str">
        <f t="shared" si="1555"/>
        <v/>
      </c>
      <c r="DK1913" s="12" t="str">
        <f t="shared" si="1556"/>
        <v/>
      </c>
      <c r="DL1913" s="12" t="str">
        <f t="shared" si="1557"/>
        <v/>
      </c>
      <c r="DM1913" s="12" t="str">
        <f t="shared" si="1558"/>
        <v/>
      </c>
      <c r="DN1913" s="12" t="str">
        <f t="shared" si="1559"/>
        <v/>
      </c>
      <c r="DO1913" s="12" t="str">
        <f t="shared" si="1560"/>
        <v/>
      </c>
      <c r="DP1913" s="12" t="str">
        <f t="shared" si="1561"/>
        <v/>
      </c>
      <c r="DQ1913" s="12" t="str">
        <f t="shared" si="1562"/>
        <v/>
      </c>
      <c r="DR1913" s="12" t="str">
        <f t="shared" si="1524"/>
        <v/>
      </c>
      <c r="DS1913" s="12" t="str">
        <f t="shared" si="1525"/>
        <v/>
      </c>
      <c r="DT1913" s="12" t="str">
        <f t="shared" si="1526"/>
        <v/>
      </c>
      <c r="DU1913" s="12" t="str">
        <f t="shared" si="1527"/>
        <v/>
      </c>
      <c r="DV1913" s="12" t="str">
        <f t="shared" si="1528"/>
        <v/>
      </c>
      <c r="DW1913" s="12" t="str">
        <f t="shared" si="1529"/>
        <v/>
      </c>
      <c r="DX1913" s="12" t="str">
        <f t="shared" si="1530"/>
        <v/>
      </c>
      <c r="DY1913" s="12" t="str">
        <f t="shared" si="1531"/>
        <v/>
      </c>
      <c r="DZ1913" s="12" t="str">
        <f t="shared" si="1532"/>
        <v/>
      </c>
      <c r="EA1913" s="12" t="str">
        <f t="shared" si="1533"/>
        <v/>
      </c>
      <c r="EB1913" s="12" t="str">
        <f t="shared" si="1534"/>
        <v/>
      </c>
      <c r="EC1913" s="12" t="str">
        <f t="shared" si="1535"/>
        <v/>
      </c>
      <c r="ED1913" s="12" t="str">
        <f t="shared" si="1536"/>
        <v/>
      </c>
      <c r="EE1913" s="12" t="str">
        <f t="shared" si="1537"/>
        <v/>
      </c>
      <c r="EF1913" s="12" t="str">
        <f t="shared" si="1538"/>
        <v/>
      </c>
      <c r="EG1913" s="12" t="str">
        <f t="shared" si="1539"/>
        <v/>
      </c>
      <c r="EH1913" s="12" t="str">
        <f t="shared" si="1540"/>
        <v/>
      </c>
      <c r="EI1913" s="12" t="str">
        <f t="shared" si="1541"/>
        <v/>
      </c>
      <c r="EK1913" s="83" t="str">
        <f t="shared" si="1521"/>
        <v/>
      </c>
      <c r="EM1913" s="12" t="str">
        <f t="shared" si="1522"/>
        <v/>
      </c>
      <c r="EO1913" s="12" t="str">
        <f t="shared" si="1523"/>
        <v/>
      </c>
      <c r="EQ1913" s="12" t="str">
        <f>IF($EO1913="", "", IF($EQ$8=$EQ$6, COUNTIF($EO$11:$EO$2510, "&gt;"&amp;$EO1913)+1+COUNTIF($EO$11:$EO1913, $EO1913)-1, COUNTIF($EO$11:$EO$2510, "&lt;"&amp;$EO1913)+1+COUNTIF($EO$11:$EO1913, $EO1913)-1))</f>
        <v/>
      </c>
    </row>
    <row r="1914" spans="1:147" x14ac:dyDescent="0.55000000000000004">
      <c r="A1914" s="8"/>
      <c r="B1914" s="12" t="str">
        <f>IF($D1914="", "", COUNTIF($D$11:$D1914, $D1914))</f>
        <v/>
      </c>
      <c r="C1914" s="8"/>
      <c r="D1914" s="45"/>
      <c r="E1914" s="46"/>
      <c r="F1914" s="47"/>
      <c r="G1914" s="54"/>
      <c r="H1914" s="54"/>
      <c r="I1914" s="48"/>
      <c r="J1914" s="49"/>
      <c r="K1914" s="50"/>
      <c r="L1914" s="50"/>
      <c r="M1914" s="50"/>
      <c r="N1914" s="50"/>
      <c r="O1914" s="50"/>
      <c r="P1914" s="50"/>
      <c r="Q1914" s="50"/>
      <c r="R1914" s="50"/>
      <c r="S1914" s="50"/>
      <c r="T1914" s="50"/>
      <c r="U1914" s="51"/>
      <c r="V1914" s="52"/>
      <c r="W1914" s="53"/>
      <c r="X1914" s="53"/>
      <c r="Y1914" s="53"/>
      <c r="Z1914" s="53"/>
      <c r="AA1914" s="48"/>
      <c r="AB1914" s="54"/>
      <c r="AC1914" s="54"/>
      <c r="AD1914" s="54"/>
      <c r="AE1914" s="54"/>
      <c r="AF1914" s="54"/>
      <c r="AG1914" s="54"/>
      <c r="AH1914" s="54"/>
      <c r="AI1914" s="54"/>
      <c r="AJ1914" s="49"/>
      <c r="AK1914" s="48"/>
      <c r="AL1914" s="54"/>
      <c r="AM1914" s="54"/>
      <c r="AN1914" s="54"/>
      <c r="AO1914" s="54"/>
      <c r="AP1914" s="54"/>
      <c r="AQ1914" s="54"/>
      <c r="AR1914" s="54"/>
      <c r="AS1914" s="54"/>
      <c r="AT1914" s="54"/>
      <c r="AU1914" s="54"/>
      <c r="AV1914" s="54"/>
      <c r="AW1914" s="54"/>
      <c r="AX1914" s="54"/>
      <c r="AY1914" s="54"/>
      <c r="AZ1914" s="54"/>
      <c r="BA1914" s="54"/>
      <c r="BB1914" s="54"/>
      <c r="BC1914" s="54"/>
      <c r="BD1914" s="54"/>
      <c r="BE1914" s="54"/>
      <c r="BF1914" s="54"/>
      <c r="BG1914" s="54"/>
      <c r="BH1914" s="54"/>
      <c r="BI1914" s="54"/>
      <c r="BJ1914" s="54"/>
      <c r="BK1914" s="54"/>
      <c r="BL1914" s="54"/>
      <c r="BM1914" s="54"/>
      <c r="BN1914" s="54"/>
      <c r="BO1914" s="54"/>
      <c r="BP1914" s="54"/>
      <c r="BQ1914" s="54"/>
      <c r="BR1914" s="54"/>
      <c r="BS1914" s="54"/>
      <c r="BT1914" s="54"/>
      <c r="BU1914" s="54"/>
      <c r="BV1914" s="54"/>
      <c r="BW1914" s="54"/>
      <c r="BX1914" s="49"/>
      <c r="BY1914" s="55"/>
      <c r="BZ1914" s="8"/>
      <c r="CE1914" s="12" t="str">
        <f t="shared" si="1511"/>
        <v/>
      </c>
      <c r="CG1914" s="77" t="str">
        <f t="shared" si="1512"/>
        <v/>
      </c>
      <c r="CH1914" s="80" t="str">
        <f t="shared" si="1513"/>
        <v/>
      </c>
      <c r="CL1914" s="12" t="str">
        <f t="shared" si="1514"/>
        <v/>
      </c>
      <c r="CM1914" s="12" t="str">
        <f t="shared" si="1515"/>
        <v/>
      </c>
      <c r="CN1914" s="12" t="str" cm="1">
        <f t="array" ref="CN1914">IF(OR($CE1914="", $CG$3=""), "", IF(IFERROR(INDEX($K1914:$T1914, $CK1914, MATCH(CN$3, $K$3:$T$3, 0)), "")="", $CC$4, $CC$3))</f>
        <v/>
      </c>
      <c r="CO1914" s="12" t="str" cm="1">
        <f t="array" ref="CO1914">IF(OR($CE1914="", $CG$3=""), "", IF(IFERROR(INDEX($AA1914:$AJ1914, $CK1914, MATCH(CO$3, $AA$3:$AJ$3, 0)), "")="", $CC$4, $CC$3))</f>
        <v/>
      </c>
      <c r="CP1914" s="12" t="str">
        <f>IF(OR($CE1914="", $CG$3=""), "", IF(CP$3='Property List &amp; Features'!$BG$9, $CC$3, IF(CP$3=$I1914, $CC$3, $CC$4)))</f>
        <v/>
      </c>
      <c r="CQ1914" s="12" t="str">
        <f>IF(OR($CE1914="", $CG$3=""), "", IF(CQ$3='Property List &amp; Features'!$BG$9, $CC$3, IF(CQ$3=$J1914, $CC$3, $CC$4)))</f>
        <v/>
      </c>
      <c r="CR1914" s="12" t="str">
        <f t="shared" si="1516"/>
        <v/>
      </c>
      <c r="CS1914" s="12" t="str">
        <f t="shared" si="1517"/>
        <v/>
      </c>
      <c r="CT1914" s="12" t="str">
        <f t="shared" si="1518"/>
        <v/>
      </c>
      <c r="CU1914" s="12" t="str">
        <f t="shared" si="1519"/>
        <v/>
      </c>
      <c r="CV1914" s="12" t="str">
        <f t="shared" si="1520"/>
        <v/>
      </c>
      <c r="CW1914" s="12" t="str">
        <f t="shared" si="1542"/>
        <v/>
      </c>
      <c r="CX1914" s="12" t="str">
        <f t="shared" si="1543"/>
        <v/>
      </c>
      <c r="CY1914" s="12" t="str">
        <f t="shared" si="1544"/>
        <v/>
      </c>
      <c r="CZ1914" s="12" t="str">
        <f t="shared" si="1545"/>
        <v/>
      </c>
      <c r="DA1914" s="12" t="str">
        <f t="shared" si="1546"/>
        <v/>
      </c>
      <c r="DB1914" s="12" t="str">
        <f t="shared" si="1547"/>
        <v/>
      </c>
      <c r="DC1914" s="12" t="str">
        <f t="shared" si="1548"/>
        <v/>
      </c>
      <c r="DD1914" s="12" t="str">
        <f t="shared" si="1549"/>
        <v/>
      </c>
      <c r="DE1914" s="12" t="str">
        <f t="shared" si="1550"/>
        <v/>
      </c>
      <c r="DF1914" s="12" t="str">
        <f t="shared" si="1551"/>
        <v/>
      </c>
      <c r="DG1914" s="12" t="str">
        <f t="shared" si="1552"/>
        <v/>
      </c>
      <c r="DH1914" s="12" t="str">
        <f t="shared" si="1553"/>
        <v/>
      </c>
      <c r="DI1914" s="12" t="str">
        <f t="shared" si="1554"/>
        <v/>
      </c>
      <c r="DJ1914" s="12" t="str">
        <f t="shared" si="1555"/>
        <v/>
      </c>
      <c r="DK1914" s="12" t="str">
        <f t="shared" si="1556"/>
        <v/>
      </c>
      <c r="DL1914" s="12" t="str">
        <f t="shared" si="1557"/>
        <v/>
      </c>
      <c r="DM1914" s="12" t="str">
        <f t="shared" si="1558"/>
        <v/>
      </c>
      <c r="DN1914" s="12" t="str">
        <f t="shared" si="1559"/>
        <v/>
      </c>
      <c r="DO1914" s="12" t="str">
        <f t="shared" si="1560"/>
        <v/>
      </c>
      <c r="DP1914" s="12" t="str">
        <f t="shared" si="1561"/>
        <v/>
      </c>
      <c r="DQ1914" s="12" t="str">
        <f t="shared" si="1562"/>
        <v/>
      </c>
      <c r="DR1914" s="12" t="str">
        <f t="shared" si="1524"/>
        <v/>
      </c>
      <c r="DS1914" s="12" t="str">
        <f t="shared" si="1525"/>
        <v/>
      </c>
      <c r="DT1914" s="12" t="str">
        <f t="shared" si="1526"/>
        <v/>
      </c>
      <c r="DU1914" s="12" t="str">
        <f t="shared" si="1527"/>
        <v/>
      </c>
      <c r="DV1914" s="12" t="str">
        <f t="shared" si="1528"/>
        <v/>
      </c>
      <c r="DW1914" s="12" t="str">
        <f t="shared" si="1529"/>
        <v/>
      </c>
      <c r="DX1914" s="12" t="str">
        <f t="shared" si="1530"/>
        <v/>
      </c>
      <c r="DY1914" s="12" t="str">
        <f t="shared" si="1531"/>
        <v/>
      </c>
      <c r="DZ1914" s="12" t="str">
        <f t="shared" si="1532"/>
        <v/>
      </c>
      <c r="EA1914" s="12" t="str">
        <f t="shared" si="1533"/>
        <v/>
      </c>
      <c r="EB1914" s="12" t="str">
        <f t="shared" si="1534"/>
        <v/>
      </c>
      <c r="EC1914" s="12" t="str">
        <f t="shared" si="1535"/>
        <v/>
      </c>
      <c r="ED1914" s="12" t="str">
        <f t="shared" si="1536"/>
        <v/>
      </c>
      <c r="EE1914" s="12" t="str">
        <f t="shared" si="1537"/>
        <v/>
      </c>
      <c r="EF1914" s="12" t="str">
        <f t="shared" si="1538"/>
        <v/>
      </c>
      <c r="EG1914" s="12" t="str">
        <f t="shared" si="1539"/>
        <v/>
      </c>
      <c r="EH1914" s="12" t="str">
        <f t="shared" si="1540"/>
        <v/>
      </c>
      <c r="EI1914" s="12" t="str">
        <f t="shared" si="1541"/>
        <v/>
      </c>
      <c r="EK1914" s="83" t="str">
        <f t="shared" si="1521"/>
        <v/>
      </c>
      <c r="EM1914" s="12" t="str">
        <f t="shared" si="1522"/>
        <v/>
      </c>
      <c r="EO1914" s="12" t="str">
        <f t="shared" si="1523"/>
        <v/>
      </c>
      <c r="EQ1914" s="12" t="str">
        <f>IF($EO1914="", "", IF($EQ$8=$EQ$6, COUNTIF($EO$11:$EO$2510, "&gt;"&amp;$EO1914)+1+COUNTIF($EO$11:$EO1914, $EO1914)-1, COUNTIF($EO$11:$EO$2510, "&lt;"&amp;$EO1914)+1+COUNTIF($EO$11:$EO1914, $EO1914)-1))</f>
        <v/>
      </c>
    </row>
    <row r="1915" spans="1:147" x14ac:dyDescent="0.55000000000000004">
      <c r="A1915" s="8"/>
      <c r="B1915" s="12" t="str">
        <f>IF($D1915="", "", COUNTIF($D$11:$D1915, $D1915))</f>
        <v/>
      </c>
      <c r="C1915" s="8"/>
      <c r="D1915" s="45"/>
      <c r="E1915" s="46"/>
      <c r="F1915" s="47"/>
      <c r="G1915" s="54"/>
      <c r="H1915" s="54"/>
      <c r="I1915" s="48"/>
      <c r="J1915" s="49"/>
      <c r="K1915" s="50"/>
      <c r="L1915" s="50"/>
      <c r="M1915" s="50"/>
      <c r="N1915" s="50"/>
      <c r="O1915" s="50"/>
      <c r="P1915" s="50"/>
      <c r="Q1915" s="50"/>
      <c r="R1915" s="50"/>
      <c r="S1915" s="50"/>
      <c r="T1915" s="50"/>
      <c r="U1915" s="51"/>
      <c r="V1915" s="52"/>
      <c r="W1915" s="53"/>
      <c r="X1915" s="53"/>
      <c r="Y1915" s="53"/>
      <c r="Z1915" s="53"/>
      <c r="AA1915" s="48"/>
      <c r="AB1915" s="54"/>
      <c r="AC1915" s="54"/>
      <c r="AD1915" s="54"/>
      <c r="AE1915" s="54"/>
      <c r="AF1915" s="54"/>
      <c r="AG1915" s="54"/>
      <c r="AH1915" s="54"/>
      <c r="AI1915" s="54"/>
      <c r="AJ1915" s="49"/>
      <c r="AK1915" s="48"/>
      <c r="AL1915" s="54"/>
      <c r="AM1915" s="54"/>
      <c r="AN1915" s="54"/>
      <c r="AO1915" s="54"/>
      <c r="AP1915" s="54"/>
      <c r="AQ1915" s="54"/>
      <c r="AR1915" s="54"/>
      <c r="AS1915" s="54"/>
      <c r="AT1915" s="54"/>
      <c r="AU1915" s="54"/>
      <c r="AV1915" s="54"/>
      <c r="AW1915" s="54"/>
      <c r="AX1915" s="54"/>
      <c r="AY1915" s="54"/>
      <c r="AZ1915" s="54"/>
      <c r="BA1915" s="54"/>
      <c r="BB1915" s="54"/>
      <c r="BC1915" s="54"/>
      <c r="BD1915" s="54"/>
      <c r="BE1915" s="54"/>
      <c r="BF1915" s="54"/>
      <c r="BG1915" s="54"/>
      <c r="BH1915" s="54"/>
      <c r="BI1915" s="54"/>
      <c r="BJ1915" s="54"/>
      <c r="BK1915" s="54"/>
      <c r="BL1915" s="54"/>
      <c r="BM1915" s="54"/>
      <c r="BN1915" s="54"/>
      <c r="BO1915" s="54"/>
      <c r="BP1915" s="54"/>
      <c r="BQ1915" s="54"/>
      <c r="BR1915" s="54"/>
      <c r="BS1915" s="54"/>
      <c r="BT1915" s="54"/>
      <c r="BU1915" s="54"/>
      <c r="BV1915" s="54"/>
      <c r="BW1915" s="54"/>
      <c r="BX1915" s="49"/>
      <c r="BY1915" s="55"/>
      <c r="BZ1915" s="8"/>
      <c r="CE1915" s="12" t="str">
        <f t="shared" si="1511"/>
        <v/>
      </c>
      <c r="CG1915" s="77" t="str">
        <f t="shared" si="1512"/>
        <v/>
      </c>
      <c r="CH1915" s="80" t="str">
        <f t="shared" si="1513"/>
        <v/>
      </c>
      <c r="CL1915" s="12" t="str">
        <f t="shared" si="1514"/>
        <v/>
      </c>
      <c r="CM1915" s="12" t="str">
        <f t="shared" si="1515"/>
        <v/>
      </c>
      <c r="CN1915" s="12" t="str" cm="1">
        <f t="array" ref="CN1915">IF(OR($CE1915="", $CG$3=""), "", IF(IFERROR(INDEX($K1915:$T1915, $CK1915, MATCH(CN$3, $K$3:$T$3, 0)), "")="", $CC$4, $CC$3))</f>
        <v/>
      </c>
      <c r="CO1915" s="12" t="str" cm="1">
        <f t="array" ref="CO1915">IF(OR($CE1915="", $CG$3=""), "", IF(IFERROR(INDEX($AA1915:$AJ1915, $CK1915, MATCH(CO$3, $AA$3:$AJ$3, 0)), "")="", $CC$4, $CC$3))</f>
        <v/>
      </c>
      <c r="CP1915" s="12" t="str">
        <f>IF(OR($CE1915="", $CG$3=""), "", IF(CP$3='Property List &amp; Features'!$BG$9, $CC$3, IF(CP$3=$I1915, $CC$3, $CC$4)))</f>
        <v/>
      </c>
      <c r="CQ1915" s="12" t="str">
        <f>IF(OR($CE1915="", $CG$3=""), "", IF(CQ$3='Property List &amp; Features'!$BG$9, $CC$3, IF(CQ$3=$J1915, $CC$3, $CC$4)))</f>
        <v/>
      </c>
      <c r="CR1915" s="12" t="str">
        <f t="shared" si="1516"/>
        <v/>
      </c>
      <c r="CS1915" s="12" t="str">
        <f t="shared" si="1517"/>
        <v/>
      </c>
      <c r="CT1915" s="12" t="str">
        <f t="shared" si="1518"/>
        <v/>
      </c>
      <c r="CU1915" s="12" t="str">
        <f t="shared" si="1519"/>
        <v/>
      </c>
      <c r="CV1915" s="12" t="str">
        <f t="shared" si="1520"/>
        <v/>
      </c>
      <c r="CW1915" s="12" t="str">
        <f t="shared" si="1542"/>
        <v/>
      </c>
      <c r="CX1915" s="12" t="str">
        <f t="shared" si="1543"/>
        <v/>
      </c>
      <c r="CY1915" s="12" t="str">
        <f t="shared" si="1544"/>
        <v/>
      </c>
      <c r="CZ1915" s="12" t="str">
        <f t="shared" si="1545"/>
        <v/>
      </c>
      <c r="DA1915" s="12" t="str">
        <f t="shared" si="1546"/>
        <v/>
      </c>
      <c r="DB1915" s="12" t="str">
        <f t="shared" si="1547"/>
        <v/>
      </c>
      <c r="DC1915" s="12" t="str">
        <f t="shared" si="1548"/>
        <v/>
      </c>
      <c r="DD1915" s="12" t="str">
        <f t="shared" si="1549"/>
        <v/>
      </c>
      <c r="DE1915" s="12" t="str">
        <f t="shared" si="1550"/>
        <v/>
      </c>
      <c r="DF1915" s="12" t="str">
        <f t="shared" si="1551"/>
        <v/>
      </c>
      <c r="DG1915" s="12" t="str">
        <f t="shared" si="1552"/>
        <v/>
      </c>
      <c r="DH1915" s="12" t="str">
        <f t="shared" si="1553"/>
        <v/>
      </c>
      <c r="DI1915" s="12" t="str">
        <f t="shared" si="1554"/>
        <v/>
      </c>
      <c r="DJ1915" s="12" t="str">
        <f t="shared" si="1555"/>
        <v/>
      </c>
      <c r="DK1915" s="12" t="str">
        <f t="shared" si="1556"/>
        <v/>
      </c>
      <c r="DL1915" s="12" t="str">
        <f t="shared" si="1557"/>
        <v/>
      </c>
      <c r="DM1915" s="12" t="str">
        <f t="shared" si="1558"/>
        <v/>
      </c>
      <c r="DN1915" s="12" t="str">
        <f t="shared" si="1559"/>
        <v/>
      </c>
      <c r="DO1915" s="12" t="str">
        <f t="shared" si="1560"/>
        <v/>
      </c>
      <c r="DP1915" s="12" t="str">
        <f t="shared" si="1561"/>
        <v/>
      </c>
      <c r="DQ1915" s="12" t="str">
        <f t="shared" si="1562"/>
        <v/>
      </c>
      <c r="DR1915" s="12" t="str">
        <f t="shared" si="1524"/>
        <v/>
      </c>
      <c r="DS1915" s="12" t="str">
        <f t="shared" si="1525"/>
        <v/>
      </c>
      <c r="DT1915" s="12" t="str">
        <f t="shared" si="1526"/>
        <v/>
      </c>
      <c r="DU1915" s="12" t="str">
        <f t="shared" si="1527"/>
        <v/>
      </c>
      <c r="DV1915" s="12" t="str">
        <f t="shared" si="1528"/>
        <v/>
      </c>
      <c r="DW1915" s="12" t="str">
        <f t="shared" si="1529"/>
        <v/>
      </c>
      <c r="DX1915" s="12" t="str">
        <f t="shared" si="1530"/>
        <v/>
      </c>
      <c r="DY1915" s="12" t="str">
        <f t="shared" si="1531"/>
        <v/>
      </c>
      <c r="DZ1915" s="12" t="str">
        <f t="shared" si="1532"/>
        <v/>
      </c>
      <c r="EA1915" s="12" t="str">
        <f t="shared" si="1533"/>
        <v/>
      </c>
      <c r="EB1915" s="12" t="str">
        <f t="shared" si="1534"/>
        <v/>
      </c>
      <c r="EC1915" s="12" t="str">
        <f t="shared" si="1535"/>
        <v/>
      </c>
      <c r="ED1915" s="12" t="str">
        <f t="shared" si="1536"/>
        <v/>
      </c>
      <c r="EE1915" s="12" t="str">
        <f t="shared" si="1537"/>
        <v/>
      </c>
      <c r="EF1915" s="12" t="str">
        <f t="shared" si="1538"/>
        <v/>
      </c>
      <c r="EG1915" s="12" t="str">
        <f t="shared" si="1539"/>
        <v/>
      </c>
      <c r="EH1915" s="12" t="str">
        <f t="shared" si="1540"/>
        <v/>
      </c>
      <c r="EI1915" s="12" t="str">
        <f t="shared" si="1541"/>
        <v/>
      </c>
      <c r="EK1915" s="83" t="str">
        <f t="shared" si="1521"/>
        <v/>
      </c>
      <c r="EM1915" s="12" t="str">
        <f t="shared" si="1522"/>
        <v/>
      </c>
      <c r="EO1915" s="12" t="str">
        <f t="shared" si="1523"/>
        <v/>
      </c>
      <c r="EQ1915" s="12" t="str">
        <f>IF($EO1915="", "", IF($EQ$8=$EQ$6, COUNTIF($EO$11:$EO$2510, "&gt;"&amp;$EO1915)+1+COUNTIF($EO$11:$EO1915, $EO1915)-1, COUNTIF($EO$11:$EO$2510, "&lt;"&amp;$EO1915)+1+COUNTIF($EO$11:$EO1915, $EO1915)-1))</f>
        <v/>
      </c>
    </row>
    <row r="1916" spans="1:147" x14ac:dyDescent="0.55000000000000004">
      <c r="A1916" s="8"/>
      <c r="B1916" s="12" t="str">
        <f>IF($D1916="", "", COUNTIF($D$11:$D1916, $D1916))</f>
        <v/>
      </c>
      <c r="C1916" s="8"/>
      <c r="D1916" s="45"/>
      <c r="E1916" s="46"/>
      <c r="F1916" s="47"/>
      <c r="G1916" s="54"/>
      <c r="H1916" s="54"/>
      <c r="I1916" s="48"/>
      <c r="J1916" s="49"/>
      <c r="K1916" s="50"/>
      <c r="L1916" s="50"/>
      <c r="M1916" s="50"/>
      <c r="N1916" s="50"/>
      <c r="O1916" s="50"/>
      <c r="P1916" s="50"/>
      <c r="Q1916" s="50"/>
      <c r="R1916" s="50"/>
      <c r="S1916" s="50"/>
      <c r="T1916" s="50"/>
      <c r="U1916" s="51"/>
      <c r="V1916" s="52"/>
      <c r="W1916" s="53"/>
      <c r="X1916" s="53"/>
      <c r="Y1916" s="53"/>
      <c r="Z1916" s="53"/>
      <c r="AA1916" s="48"/>
      <c r="AB1916" s="54"/>
      <c r="AC1916" s="54"/>
      <c r="AD1916" s="54"/>
      <c r="AE1916" s="54"/>
      <c r="AF1916" s="54"/>
      <c r="AG1916" s="54"/>
      <c r="AH1916" s="54"/>
      <c r="AI1916" s="54"/>
      <c r="AJ1916" s="49"/>
      <c r="AK1916" s="48"/>
      <c r="AL1916" s="54"/>
      <c r="AM1916" s="54"/>
      <c r="AN1916" s="54"/>
      <c r="AO1916" s="54"/>
      <c r="AP1916" s="54"/>
      <c r="AQ1916" s="54"/>
      <c r="AR1916" s="54"/>
      <c r="AS1916" s="54"/>
      <c r="AT1916" s="54"/>
      <c r="AU1916" s="54"/>
      <c r="AV1916" s="54"/>
      <c r="AW1916" s="54"/>
      <c r="AX1916" s="54"/>
      <c r="AY1916" s="54"/>
      <c r="AZ1916" s="54"/>
      <c r="BA1916" s="54"/>
      <c r="BB1916" s="54"/>
      <c r="BC1916" s="54"/>
      <c r="BD1916" s="54"/>
      <c r="BE1916" s="54"/>
      <c r="BF1916" s="54"/>
      <c r="BG1916" s="54"/>
      <c r="BH1916" s="54"/>
      <c r="BI1916" s="54"/>
      <c r="BJ1916" s="54"/>
      <c r="BK1916" s="54"/>
      <c r="BL1916" s="54"/>
      <c r="BM1916" s="54"/>
      <c r="BN1916" s="54"/>
      <c r="BO1916" s="54"/>
      <c r="BP1916" s="54"/>
      <c r="BQ1916" s="54"/>
      <c r="BR1916" s="54"/>
      <c r="BS1916" s="54"/>
      <c r="BT1916" s="54"/>
      <c r="BU1916" s="54"/>
      <c r="BV1916" s="54"/>
      <c r="BW1916" s="54"/>
      <c r="BX1916" s="49"/>
      <c r="BY1916" s="55"/>
      <c r="BZ1916" s="8"/>
      <c r="CE1916" s="12" t="str">
        <f t="shared" si="1511"/>
        <v/>
      </c>
      <c r="CG1916" s="77" t="str">
        <f t="shared" si="1512"/>
        <v/>
      </c>
      <c r="CH1916" s="80" t="str">
        <f t="shared" si="1513"/>
        <v/>
      </c>
      <c r="CL1916" s="12" t="str">
        <f t="shared" si="1514"/>
        <v/>
      </c>
      <c r="CM1916" s="12" t="str">
        <f t="shared" si="1515"/>
        <v/>
      </c>
      <c r="CN1916" s="12" t="str" cm="1">
        <f t="array" ref="CN1916">IF(OR($CE1916="", $CG$3=""), "", IF(IFERROR(INDEX($K1916:$T1916, $CK1916, MATCH(CN$3, $K$3:$T$3, 0)), "")="", $CC$4, $CC$3))</f>
        <v/>
      </c>
      <c r="CO1916" s="12" t="str" cm="1">
        <f t="array" ref="CO1916">IF(OR($CE1916="", $CG$3=""), "", IF(IFERROR(INDEX($AA1916:$AJ1916, $CK1916, MATCH(CO$3, $AA$3:$AJ$3, 0)), "")="", $CC$4, $CC$3))</f>
        <v/>
      </c>
      <c r="CP1916" s="12" t="str">
        <f>IF(OR($CE1916="", $CG$3=""), "", IF(CP$3='Property List &amp; Features'!$BG$9, $CC$3, IF(CP$3=$I1916, $CC$3, $CC$4)))</f>
        <v/>
      </c>
      <c r="CQ1916" s="12" t="str">
        <f>IF(OR($CE1916="", $CG$3=""), "", IF(CQ$3='Property List &amp; Features'!$BG$9, $CC$3, IF(CQ$3=$J1916, $CC$3, $CC$4)))</f>
        <v/>
      </c>
      <c r="CR1916" s="12" t="str">
        <f t="shared" si="1516"/>
        <v/>
      </c>
      <c r="CS1916" s="12" t="str">
        <f t="shared" si="1517"/>
        <v/>
      </c>
      <c r="CT1916" s="12" t="str">
        <f t="shared" si="1518"/>
        <v/>
      </c>
      <c r="CU1916" s="12" t="str">
        <f t="shared" si="1519"/>
        <v/>
      </c>
      <c r="CV1916" s="12" t="str">
        <f t="shared" si="1520"/>
        <v/>
      </c>
      <c r="CW1916" s="12" t="str">
        <f t="shared" si="1542"/>
        <v/>
      </c>
      <c r="CX1916" s="12" t="str">
        <f t="shared" si="1543"/>
        <v/>
      </c>
      <c r="CY1916" s="12" t="str">
        <f t="shared" si="1544"/>
        <v/>
      </c>
      <c r="CZ1916" s="12" t="str">
        <f t="shared" si="1545"/>
        <v/>
      </c>
      <c r="DA1916" s="12" t="str">
        <f t="shared" si="1546"/>
        <v/>
      </c>
      <c r="DB1916" s="12" t="str">
        <f t="shared" si="1547"/>
        <v/>
      </c>
      <c r="DC1916" s="12" t="str">
        <f t="shared" si="1548"/>
        <v/>
      </c>
      <c r="DD1916" s="12" t="str">
        <f t="shared" si="1549"/>
        <v/>
      </c>
      <c r="DE1916" s="12" t="str">
        <f t="shared" si="1550"/>
        <v/>
      </c>
      <c r="DF1916" s="12" t="str">
        <f t="shared" si="1551"/>
        <v/>
      </c>
      <c r="DG1916" s="12" t="str">
        <f t="shared" si="1552"/>
        <v/>
      </c>
      <c r="DH1916" s="12" t="str">
        <f t="shared" si="1553"/>
        <v/>
      </c>
      <c r="DI1916" s="12" t="str">
        <f t="shared" si="1554"/>
        <v/>
      </c>
      <c r="DJ1916" s="12" t="str">
        <f t="shared" si="1555"/>
        <v/>
      </c>
      <c r="DK1916" s="12" t="str">
        <f t="shared" si="1556"/>
        <v/>
      </c>
      <c r="DL1916" s="12" t="str">
        <f t="shared" si="1557"/>
        <v/>
      </c>
      <c r="DM1916" s="12" t="str">
        <f t="shared" si="1558"/>
        <v/>
      </c>
      <c r="DN1916" s="12" t="str">
        <f t="shared" si="1559"/>
        <v/>
      </c>
      <c r="DO1916" s="12" t="str">
        <f t="shared" si="1560"/>
        <v/>
      </c>
      <c r="DP1916" s="12" t="str">
        <f t="shared" si="1561"/>
        <v/>
      </c>
      <c r="DQ1916" s="12" t="str">
        <f t="shared" si="1562"/>
        <v/>
      </c>
      <c r="DR1916" s="12" t="str">
        <f t="shared" si="1524"/>
        <v/>
      </c>
      <c r="DS1916" s="12" t="str">
        <f t="shared" si="1525"/>
        <v/>
      </c>
      <c r="DT1916" s="12" t="str">
        <f t="shared" si="1526"/>
        <v/>
      </c>
      <c r="DU1916" s="12" t="str">
        <f t="shared" si="1527"/>
        <v/>
      </c>
      <c r="DV1916" s="12" t="str">
        <f t="shared" si="1528"/>
        <v/>
      </c>
      <c r="DW1916" s="12" t="str">
        <f t="shared" si="1529"/>
        <v/>
      </c>
      <c r="DX1916" s="12" t="str">
        <f t="shared" si="1530"/>
        <v/>
      </c>
      <c r="DY1916" s="12" t="str">
        <f t="shared" si="1531"/>
        <v/>
      </c>
      <c r="DZ1916" s="12" t="str">
        <f t="shared" si="1532"/>
        <v/>
      </c>
      <c r="EA1916" s="12" t="str">
        <f t="shared" si="1533"/>
        <v/>
      </c>
      <c r="EB1916" s="12" t="str">
        <f t="shared" si="1534"/>
        <v/>
      </c>
      <c r="EC1916" s="12" t="str">
        <f t="shared" si="1535"/>
        <v/>
      </c>
      <c r="ED1916" s="12" t="str">
        <f t="shared" si="1536"/>
        <v/>
      </c>
      <c r="EE1916" s="12" t="str">
        <f t="shared" si="1537"/>
        <v/>
      </c>
      <c r="EF1916" s="12" t="str">
        <f t="shared" si="1538"/>
        <v/>
      </c>
      <c r="EG1916" s="12" t="str">
        <f t="shared" si="1539"/>
        <v/>
      </c>
      <c r="EH1916" s="12" t="str">
        <f t="shared" si="1540"/>
        <v/>
      </c>
      <c r="EI1916" s="12" t="str">
        <f t="shared" si="1541"/>
        <v/>
      </c>
      <c r="EK1916" s="83" t="str">
        <f t="shared" si="1521"/>
        <v/>
      </c>
      <c r="EM1916" s="12" t="str">
        <f t="shared" si="1522"/>
        <v/>
      </c>
      <c r="EO1916" s="12" t="str">
        <f t="shared" si="1523"/>
        <v/>
      </c>
      <c r="EQ1916" s="12" t="str">
        <f>IF($EO1916="", "", IF($EQ$8=$EQ$6, COUNTIF($EO$11:$EO$2510, "&gt;"&amp;$EO1916)+1+COUNTIF($EO$11:$EO1916, $EO1916)-1, COUNTIF($EO$11:$EO$2510, "&lt;"&amp;$EO1916)+1+COUNTIF($EO$11:$EO1916, $EO1916)-1))</f>
        <v/>
      </c>
    </row>
    <row r="1917" spans="1:147" x14ac:dyDescent="0.55000000000000004">
      <c r="A1917" s="8"/>
      <c r="B1917" s="12" t="str">
        <f>IF($D1917="", "", COUNTIF($D$11:$D1917, $D1917))</f>
        <v/>
      </c>
      <c r="C1917" s="8"/>
      <c r="D1917" s="45"/>
      <c r="E1917" s="46"/>
      <c r="F1917" s="47"/>
      <c r="G1917" s="54"/>
      <c r="H1917" s="54"/>
      <c r="I1917" s="48"/>
      <c r="J1917" s="49"/>
      <c r="K1917" s="50"/>
      <c r="L1917" s="50"/>
      <c r="M1917" s="50"/>
      <c r="N1917" s="50"/>
      <c r="O1917" s="50"/>
      <c r="P1917" s="50"/>
      <c r="Q1917" s="50"/>
      <c r="R1917" s="50"/>
      <c r="S1917" s="50"/>
      <c r="T1917" s="50"/>
      <c r="U1917" s="51"/>
      <c r="V1917" s="52"/>
      <c r="W1917" s="53"/>
      <c r="X1917" s="53"/>
      <c r="Y1917" s="53"/>
      <c r="Z1917" s="53"/>
      <c r="AA1917" s="48"/>
      <c r="AB1917" s="54"/>
      <c r="AC1917" s="54"/>
      <c r="AD1917" s="54"/>
      <c r="AE1917" s="54"/>
      <c r="AF1917" s="54"/>
      <c r="AG1917" s="54"/>
      <c r="AH1917" s="54"/>
      <c r="AI1917" s="54"/>
      <c r="AJ1917" s="49"/>
      <c r="AK1917" s="48"/>
      <c r="AL1917" s="54"/>
      <c r="AM1917" s="54"/>
      <c r="AN1917" s="54"/>
      <c r="AO1917" s="54"/>
      <c r="AP1917" s="54"/>
      <c r="AQ1917" s="54"/>
      <c r="AR1917" s="54"/>
      <c r="AS1917" s="54"/>
      <c r="AT1917" s="54"/>
      <c r="AU1917" s="54"/>
      <c r="AV1917" s="54"/>
      <c r="AW1917" s="54"/>
      <c r="AX1917" s="54"/>
      <c r="AY1917" s="54"/>
      <c r="AZ1917" s="54"/>
      <c r="BA1917" s="54"/>
      <c r="BB1917" s="54"/>
      <c r="BC1917" s="54"/>
      <c r="BD1917" s="54"/>
      <c r="BE1917" s="54"/>
      <c r="BF1917" s="54"/>
      <c r="BG1917" s="54"/>
      <c r="BH1917" s="54"/>
      <c r="BI1917" s="54"/>
      <c r="BJ1917" s="54"/>
      <c r="BK1917" s="54"/>
      <c r="BL1917" s="54"/>
      <c r="BM1917" s="54"/>
      <c r="BN1917" s="54"/>
      <c r="BO1917" s="54"/>
      <c r="BP1917" s="54"/>
      <c r="BQ1917" s="54"/>
      <c r="BR1917" s="54"/>
      <c r="BS1917" s="54"/>
      <c r="BT1917" s="54"/>
      <c r="BU1917" s="54"/>
      <c r="BV1917" s="54"/>
      <c r="BW1917" s="54"/>
      <c r="BX1917" s="49"/>
      <c r="BY1917" s="55"/>
      <c r="BZ1917" s="8"/>
      <c r="CE1917" s="12" t="str">
        <f t="shared" si="1511"/>
        <v/>
      </c>
      <c r="CG1917" s="77" t="str">
        <f t="shared" si="1512"/>
        <v/>
      </c>
      <c r="CH1917" s="80" t="str">
        <f t="shared" si="1513"/>
        <v/>
      </c>
      <c r="CL1917" s="12" t="str">
        <f t="shared" si="1514"/>
        <v/>
      </c>
      <c r="CM1917" s="12" t="str">
        <f t="shared" si="1515"/>
        <v/>
      </c>
      <c r="CN1917" s="12" t="str" cm="1">
        <f t="array" ref="CN1917">IF(OR($CE1917="", $CG$3=""), "", IF(IFERROR(INDEX($K1917:$T1917, $CK1917, MATCH(CN$3, $K$3:$T$3, 0)), "")="", $CC$4, $CC$3))</f>
        <v/>
      </c>
      <c r="CO1917" s="12" t="str" cm="1">
        <f t="array" ref="CO1917">IF(OR($CE1917="", $CG$3=""), "", IF(IFERROR(INDEX($AA1917:$AJ1917, $CK1917, MATCH(CO$3, $AA$3:$AJ$3, 0)), "")="", $CC$4, $CC$3))</f>
        <v/>
      </c>
      <c r="CP1917" s="12" t="str">
        <f>IF(OR($CE1917="", $CG$3=""), "", IF(CP$3='Property List &amp; Features'!$BG$9, $CC$3, IF(CP$3=$I1917, $CC$3, $CC$4)))</f>
        <v/>
      </c>
      <c r="CQ1917" s="12" t="str">
        <f>IF(OR($CE1917="", $CG$3=""), "", IF(CQ$3='Property List &amp; Features'!$BG$9, $CC$3, IF(CQ$3=$J1917, $CC$3, $CC$4)))</f>
        <v/>
      </c>
      <c r="CR1917" s="12" t="str">
        <f t="shared" si="1516"/>
        <v/>
      </c>
      <c r="CS1917" s="12" t="str">
        <f t="shared" si="1517"/>
        <v/>
      </c>
      <c r="CT1917" s="12" t="str">
        <f t="shared" si="1518"/>
        <v/>
      </c>
      <c r="CU1917" s="12" t="str">
        <f t="shared" si="1519"/>
        <v/>
      </c>
      <c r="CV1917" s="12" t="str">
        <f t="shared" si="1520"/>
        <v/>
      </c>
      <c r="CW1917" s="12" t="str">
        <f t="shared" si="1542"/>
        <v/>
      </c>
      <c r="CX1917" s="12" t="str">
        <f t="shared" si="1543"/>
        <v/>
      </c>
      <c r="CY1917" s="12" t="str">
        <f t="shared" si="1544"/>
        <v/>
      </c>
      <c r="CZ1917" s="12" t="str">
        <f t="shared" si="1545"/>
        <v/>
      </c>
      <c r="DA1917" s="12" t="str">
        <f t="shared" si="1546"/>
        <v/>
      </c>
      <c r="DB1917" s="12" t="str">
        <f t="shared" si="1547"/>
        <v/>
      </c>
      <c r="DC1917" s="12" t="str">
        <f t="shared" si="1548"/>
        <v/>
      </c>
      <c r="DD1917" s="12" t="str">
        <f t="shared" si="1549"/>
        <v/>
      </c>
      <c r="DE1917" s="12" t="str">
        <f t="shared" si="1550"/>
        <v/>
      </c>
      <c r="DF1917" s="12" t="str">
        <f t="shared" si="1551"/>
        <v/>
      </c>
      <c r="DG1917" s="12" t="str">
        <f t="shared" si="1552"/>
        <v/>
      </c>
      <c r="DH1917" s="12" t="str">
        <f t="shared" si="1553"/>
        <v/>
      </c>
      <c r="DI1917" s="12" t="str">
        <f t="shared" si="1554"/>
        <v/>
      </c>
      <c r="DJ1917" s="12" t="str">
        <f t="shared" si="1555"/>
        <v/>
      </c>
      <c r="DK1917" s="12" t="str">
        <f t="shared" si="1556"/>
        <v/>
      </c>
      <c r="DL1917" s="12" t="str">
        <f t="shared" si="1557"/>
        <v/>
      </c>
      <c r="DM1917" s="12" t="str">
        <f t="shared" si="1558"/>
        <v/>
      </c>
      <c r="DN1917" s="12" t="str">
        <f t="shared" si="1559"/>
        <v/>
      </c>
      <c r="DO1917" s="12" t="str">
        <f t="shared" si="1560"/>
        <v/>
      </c>
      <c r="DP1917" s="12" t="str">
        <f t="shared" si="1561"/>
        <v/>
      </c>
      <c r="DQ1917" s="12" t="str">
        <f t="shared" si="1562"/>
        <v/>
      </c>
      <c r="DR1917" s="12" t="str">
        <f t="shared" si="1524"/>
        <v/>
      </c>
      <c r="DS1917" s="12" t="str">
        <f t="shared" si="1525"/>
        <v/>
      </c>
      <c r="DT1917" s="12" t="str">
        <f t="shared" si="1526"/>
        <v/>
      </c>
      <c r="DU1917" s="12" t="str">
        <f t="shared" si="1527"/>
        <v/>
      </c>
      <c r="DV1917" s="12" t="str">
        <f t="shared" si="1528"/>
        <v/>
      </c>
      <c r="DW1917" s="12" t="str">
        <f t="shared" si="1529"/>
        <v/>
      </c>
      <c r="DX1917" s="12" t="str">
        <f t="shared" si="1530"/>
        <v/>
      </c>
      <c r="DY1917" s="12" t="str">
        <f t="shared" si="1531"/>
        <v/>
      </c>
      <c r="DZ1917" s="12" t="str">
        <f t="shared" si="1532"/>
        <v/>
      </c>
      <c r="EA1917" s="12" t="str">
        <f t="shared" si="1533"/>
        <v/>
      </c>
      <c r="EB1917" s="12" t="str">
        <f t="shared" si="1534"/>
        <v/>
      </c>
      <c r="EC1917" s="12" t="str">
        <f t="shared" si="1535"/>
        <v/>
      </c>
      <c r="ED1917" s="12" t="str">
        <f t="shared" si="1536"/>
        <v/>
      </c>
      <c r="EE1917" s="12" t="str">
        <f t="shared" si="1537"/>
        <v/>
      </c>
      <c r="EF1917" s="12" t="str">
        <f t="shared" si="1538"/>
        <v/>
      </c>
      <c r="EG1917" s="12" t="str">
        <f t="shared" si="1539"/>
        <v/>
      </c>
      <c r="EH1917" s="12" t="str">
        <f t="shared" si="1540"/>
        <v/>
      </c>
      <c r="EI1917" s="12" t="str">
        <f t="shared" si="1541"/>
        <v/>
      </c>
      <c r="EK1917" s="83" t="str">
        <f t="shared" si="1521"/>
        <v/>
      </c>
      <c r="EM1917" s="12" t="str">
        <f t="shared" si="1522"/>
        <v/>
      </c>
      <c r="EO1917" s="12" t="str">
        <f t="shared" si="1523"/>
        <v/>
      </c>
      <c r="EQ1917" s="12" t="str">
        <f>IF($EO1917="", "", IF($EQ$8=$EQ$6, COUNTIF($EO$11:$EO$2510, "&gt;"&amp;$EO1917)+1+COUNTIF($EO$11:$EO1917, $EO1917)-1, COUNTIF($EO$11:$EO$2510, "&lt;"&amp;$EO1917)+1+COUNTIF($EO$11:$EO1917, $EO1917)-1))</f>
        <v/>
      </c>
    </row>
    <row r="1918" spans="1:147" x14ac:dyDescent="0.55000000000000004">
      <c r="A1918" s="8"/>
      <c r="B1918" s="12" t="str">
        <f>IF($D1918="", "", COUNTIF($D$11:$D1918, $D1918))</f>
        <v/>
      </c>
      <c r="C1918" s="8"/>
      <c r="D1918" s="45"/>
      <c r="E1918" s="46"/>
      <c r="F1918" s="47"/>
      <c r="G1918" s="54"/>
      <c r="H1918" s="54"/>
      <c r="I1918" s="48"/>
      <c r="J1918" s="49"/>
      <c r="K1918" s="50"/>
      <c r="L1918" s="50"/>
      <c r="M1918" s="50"/>
      <c r="N1918" s="50"/>
      <c r="O1918" s="50"/>
      <c r="P1918" s="50"/>
      <c r="Q1918" s="50"/>
      <c r="R1918" s="50"/>
      <c r="S1918" s="50"/>
      <c r="T1918" s="50"/>
      <c r="U1918" s="51"/>
      <c r="V1918" s="52"/>
      <c r="W1918" s="53"/>
      <c r="X1918" s="53"/>
      <c r="Y1918" s="53"/>
      <c r="Z1918" s="53"/>
      <c r="AA1918" s="48"/>
      <c r="AB1918" s="54"/>
      <c r="AC1918" s="54"/>
      <c r="AD1918" s="54"/>
      <c r="AE1918" s="54"/>
      <c r="AF1918" s="54"/>
      <c r="AG1918" s="54"/>
      <c r="AH1918" s="54"/>
      <c r="AI1918" s="54"/>
      <c r="AJ1918" s="49"/>
      <c r="AK1918" s="48"/>
      <c r="AL1918" s="54"/>
      <c r="AM1918" s="54"/>
      <c r="AN1918" s="54"/>
      <c r="AO1918" s="54"/>
      <c r="AP1918" s="54"/>
      <c r="AQ1918" s="54"/>
      <c r="AR1918" s="54"/>
      <c r="AS1918" s="54"/>
      <c r="AT1918" s="54"/>
      <c r="AU1918" s="54"/>
      <c r="AV1918" s="54"/>
      <c r="AW1918" s="54"/>
      <c r="AX1918" s="54"/>
      <c r="AY1918" s="54"/>
      <c r="AZ1918" s="54"/>
      <c r="BA1918" s="54"/>
      <c r="BB1918" s="54"/>
      <c r="BC1918" s="54"/>
      <c r="BD1918" s="54"/>
      <c r="BE1918" s="54"/>
      <c r="BF1918" s="54"/>
      <c r="BG1918" s="54"/>
      <c r="BH1918" s="54"/>
      <c r="BI1918" s="54"/>
      <c r="BJ1918" s="54"/>
      <c r="BK1918" s="54"/>
      <c r="BL1918" s="54"/>
      <c r="BM1918" s="54"/>
      <c r="BN1918" s="54"/>
      <c r="BO1918" s="54"/>
      <c r="BP1918" s="54"/>
      <c r="BQ1918" s="54"/>
      <c r="BR1918" s="54"/>
      <c r="BS1918" s="54"/>
      <c r="BT1918" s="54"/>
      <c r="BU1918" s="54"/>
      <c r="BV1918" s="54"/>
      <c r="BW1918" s="54"/>
      <c r="BX1918" s="49"/>
      <c r="BY1918" s="55"/>
      <c r="BZ1918" s="8"/>
      <c r="CE1918" s="12" t="str">
        <f t="shared" si="1511"/>
        <v/>
      </c>
      <c r="CG1918" s="77" t="str">
        <f t="shared" si="1512"/>
        <v/>
      </c>
      <c r="CH1918" s="80" t="str">
        <f t="shared" si="1513"/>
        <v/>
      </c>
      <c r="CL1918" s="12" t="str">
        <f t="shared" si="1514"/>
        <v/>
      </c>
      <c r="CM1918" s="12" t="str">
        <f t="shared" si="1515"/>
        <v/>
      </c>
      <c r="CN1918" s="12" t="str" cm="1">
        <f t="array" ref="CN1918">IF(OR($CE1918="", $CG$3=""), "", IF(IFERROR(INDEX($K1918:$T1918, $CK1918, MATCH(CN$3, $K$3:$T$3, 0)), "")="", $CC$4, $CC$3))</f>
        <v/>
      </c>
      <c r="CO1918" s="12" t="str" cm="1">
        <f t="array" ref="CO1918">IF(OR($CE1918="", $CG$3=""), "", IF(IFERROR(INDEX($AA1918:$AJ1918, $CK1918, MATCH(CO$3, $AA$3:$AJ$3, 0)), "")="", $CC$4, $CC$3))</f>
        <v/>
      </c>
      <c r="CP1918" s="12" t="str">
        <f>IF(OR($CE1918="", $CG$3=""), "", IF(CP$3='Property List &amp; Features'!$BG$9, $CC$3, IF(CP$3=$I1918, $CC$3, $CC$4)))</f>
        <v/>
      </c>
      <c r="CQ1918" s="12" t="str">
        <f>IF(OR($CE1918="", $CG$3=""), "", IF(CQ$3='Property List &amp; Features'!$BG$9, $CC$3, IF(CQ$3=$J1918, $CC$3, $CC$4)))</f>
        <v/>
      </c>
      <c r="CR1918" s="12" t="str">
        <f t="shared" si="1516"/>
        <v/>
      </c>
      <c r="CS1918" s="12" t="str">
        <f t="shared" si="1517"/>
        <v/>
      </c>
      <c r="CT1918" s="12" t="str">
        <f t="shared" si="1518"/>
        <v/>
      </c>
      <c r="CU1918" s="12" t="str">
        <f t="shared" si="1519"/>
        <v/>
      </c>
      <c r="CV1918" s="12" t="str">
        <f t="shared" si="1520"/>
        <v/>
      </c>
      <c r="CW1918" s="12" t="str">
        <f t="shared" si="1542"/>
        <v/>
      </c>
      <c r="CX1918" s="12" t="str">
        <f t="shared" si="1543"/>
        <v/>
      </c>
      <c r="CY1918" s="12" t="str">
        <f t="shared" si="1544"/>
        <v/>
      </c>
      <c r="CZ1918" s="12" t="str">
        <f t="shared" si="1545"/>
        <v/>
      </c>
      <c r="DA1918" s="12" t="str">
        <f t="shared" si="1546"/>
        <v/>
      </c>
      <c r="DB1918" s="12" t="str">
        <f t="shared" si="1547"/>
        <v/>
      </c>
      <c r="DC1918" s="12" t="str">
        <f t="shared" si="1548"/>
        <v/>
      </c>
      <c r="DD1918" s="12" t="str">
        <f t="shared" si="1549"/>
        <v/>
      </c>
      <c r="DE1918" s="12" t="str">
        <f t="shared" si="1550"/>
        <v/>
      </c>
      <c r="DF1918" s="12" t="str">
        <f t="shared" si="1551"/>
        <v/>
      </c>
      <c r="DG1918" s="12" t="str">
        <f t="shared" si="1552"/>
        <v/>
      </c>
      <c r="DH1918" s="12" t="str">
        <f t="shared" si="1553"/>
        <v/>
      </c>
      <c r="DI1918" s="12" t="str">
        <f t="shared" si="1554"/>
        <v/>
      </c>
      <c r="DJ1918" s="12" t="str">
        <f t="shared" si="1555"/>
        <v/>
      </c>
      <c r="DK1918" s="12" t="str">
        <f t="shared" si="1556"/>
        <v/>
      </c>
      <c r="DL1918" s="12" t="str">
        <f t="shared" si="1557"/>
        <v/>
      </c>
      <c r="DM1918" s="12" t="str">
        <f t="shared" si="1558"/>
        <v/>
      </c>
      <c r="DN1918" s="12" t="str">
        <f t="shared" si="1559"/>
        <v/>
      </c>
      <c r="DO1918" s="12" t="str">
        <f t="shared" si="1560"/>
        <v/>
      </c>
      <c r="DP1918" s="12" t="str">
        <f t="shared" si="1561"/>
        <v/>
      </c>
      <c r="DQ1918" s="12" t="str">
        <f t="shared" si="1562"/>
        <v/>
      </c>
      <c r="DR1918" s="12" t="str">
        <f t="shared" si="1524"/>
        <v/>
      </c>
      <c r="DS1918" s="12" t="str">
        <f t="shared" si="1525"/>
        <v/>
      </c>
      <c r="DT1918" s="12" t="str">
        <f t="shared" si="1526"/>
        <v/>
      </c>
      <c r="DU1918" s="12" t="str">
        <f t="shared" si="1527"/>
        <v/>
      </c>
      <c r="DV1918" s="12" t="str">
        <f t="shared" si="1528"/>
        <v/>
      </c>
      <c r="DW1918" s="12" t="str">
        <f t="shared" si="1529"/>
        <v/>
      </c>
      <c r="DX1918" s="12" t="str">
        <f t="shared" si="1530"/>
        <v/>
      </c>
      <c r="DY1918" s="12" t="str">
        <f t="shared" si="1531"/>
        <v/>
      </c>
      <c r="DZ1918" s="12" t="str">
        <f t="shared" si="1532"/>
        <v/>
      </c>
      <c r="EA1918" s="12" t="str">
        <f t="shared" si="1533"/>
        <v/>
      </c>
      <c r="EB1918" s="12" t="str">
        <f t="shared" si="1534"/>
        <v/>
      </c>
      <c r="EC1918" s="12" t="str">
        <f t="shared" si="1535"/>
        <v/>
      </c>
      <c r="ED1918" s="12" t="str">
        <f t="shared" si="1536"/>
        <v/>
      </c>
      <c r="EE1918" s="12" t="str">
        <f t="shared" si="1537"/>
        <v/>
      </c>
      <c r="EF1918" s="12" t="str">
        <f t="shared" si="1538"/>
        <v/>
      </c>
      <c r="EG1918" s="12" t="str">
        <f t="shared" si="1539"/>
        <v/>
      </c>
      <c r="EH1918" s="12" t="str">
        <f t="shared" si="1540"/>
        <v/>
      </c>
      <c r="EI1918" s="12" t="str">
        <f t="shared" si="1541"/>
        <v/>
      </c>
      <c r="EK1918" s="83" t="str">
        <f t="shared" si="1521"/>
        <v/>
      </c>
      <c r="EM1918" s="12" t="str">
        <f t="shared" si="1522"/>
        <v/>
      </c>
      <c r="EO1918" s="12" t="str">
        <f t="shared" si="1523"/>
        <v/>
      </c>
      <c r="EQ1918" s="12" t="str">
        <f>IF($EO1918="", "", IF($EQ$8=$EQ$6, COUNTIF($EO$11:$EO$2510, "&gt;"&amp;$EO1918)+1+COUNTIF($EO$11:$EO1918, $EO1918)-1, COUNTIF($EO$11:$EO$2510, "&lt;"&amp;$EO1918)+1+COUNTIF($EO$11:$EO1918, $EO1918)-1))</f>
        <v/>
      </c>
    </row>
    <row r="1919" spans="1:147" x14ac:dyDescent="0.55000000000000004">
      <c r="A1919" s="8"/>
      <c r="B1919" s="12" t="str">
        <f>IF($D1919="", "", COUNTIF($D$11:$D1919, $D1919))</f>
        <v/>
      </c>
      <c r="C1919" s="8"/>
      <c r="D1919" s="45"/>
      <c r="E1919" s="46"/>
      <c r="F1919" s="47"/>
      <c r="G1919" s="54"/>
      <c r="H1919" s="54"/>
      <c r="I1919" s="48"/>
      <c r="J1919" s="49"/>
      <c r="K1919" s="50"/>
      <c r="L1919" s="50"/>
      <c r="M1919" s="50"/>
      <c r="N1919" s="50"/>
      <c r="O1919" s="50"/>
      <c r="P1919" s="50"/>
      <c r="Q1919" s="50"/>
      <c r="R1919" s="50"/>
      <c r="S1919" s="50"/>
      <c r="T1919" s="50"/>
      <c r="U1919" s="51"/>
      <c r="V1919" s="52"/>
      <c r="W1919" s="53"/>
      <c r="X1919" s="53"/>
      <c r="Y1919" s="53"/>
      <c r="Z1919" s="53"/>
      <c r="AA1919" s="48"/>
      <c r="AB1919" s="54"/>
      <c r="AC1919" s="54"/>
      <c r="AD1919" s="54"/>
      <c r="AE1919" s="54"/>
      <c r="AF1919" s="54"/>
      <c r="AG1919" s="54"/>
      <c r="AH1919" s="54"/>
      <c r="AI1919" s="54"/>
      <c r="AJ1919" s="49"/>
      <c r="AK1919" s="48"/>
      <c r="AL1919" s="54"/>
      <c r="AM1919" s="54"/>
      <c r="AN1919" s="54"/>
      <c r="AO1919" s="54"/>
      <c r="AP1919" s="54"/>
      <c r="AQ1919" s="54"/>
      <c r="AR1919" s="54"/>
      <c r="AS1919" s="54"/>
      <c r="AT1919" s="54"/>
      <c r="AU1919" s="54"/>
      <c r="AV1919" s="54"/>
      <c r="AW1919" s="54"/>
      <c r="AX1919" s="54"/>
      <c r="AY1919" s="54"/>
      <c r="AZ1919" s="54"/>
      <c r="BA1919" s="54"/>
      <c r="BB1919" s="54"/>
      <c r="BC1919" s="54"/>
      <c r="BD1919" s="54"/>
      <c r="BE1919" s="54"/>
      <c r="BF1919" s="54"/>
      <c r="BG1919" s="54"/>
      <c r="BH1919" s="54"/>
      <c r="BI1919" s="54"/>
      <c r="BJ1919" s="54"/>
      <c r="BK1919" s="54"/>
      <c r="BL1919" s="54"/>
      <c r="BM1919" s="54"/>
      <c r="BN1919" s="54"/>
      <c r="BO1919" s="54"/>
      <c r="BP1919" s="54"/>
      <c r="BQ1919" s="54"/>
      <c r="BR1919" s="54"/>
      <c r="BS1919" s="54"/>
      <c r="BT1919" s="54"/>
      <c r="BU1919" s="54"/>
      <c r="BV1919" s="54"/>
      <c r="BW1919" s="54"/>
      <c r="BX1919" s="49"/>
      <c r="BY1919" s="55"/>
      <c r="BZ1919" s="8"/>
      <c r="CE1919" s="12" t="str">
        <f t="shared" si="1511"/>
        <v/>
      </c>
      <c r="CG1919" s="77" t="str">
        <f t="shared" si="1512"/>
        <v/>
      </c>
      <c r="CH1919" s="80" t="str">
        <f t="shared" si="1513"/>
        <v/>
      </c>
      <c r="CL1919" s="12" t="str">
        <f t="shared" si="1514"/>
        <v/>
      </c>
      <c r="CM1919" s="12" t="str">
        <f t="shared" si="1515"/>
        <v/>
      </c>
      <c r="CN1919" s="12" t="str" cm="1">
        <f t="array" ref="CN1919">IF(OR($CE1919="", $CG$3=""), "", IF(IFERROR(INDEX($K1919:$T1919, $CK1919, MATCH(CN$3, $K$3:$T$3, 0)), "")="", $CC$4, $CC$3))</f>
        <v/>
      </c>
      <c r="CO1919" s="12" t="str" cm="1">
        <f t="array" ref="CO1919">IF(OR($CE1919="", $CG$3=""), "", IF(IFERROR(INDEX($AA1919:$AJ1919, $CK1919, MATCH(CO$3, $AA$3:$AJ$3, 0)), "")="", $CC$4, $CC$3))</f>
        <v/>
      </c>
      <c r="CP1919" s="12" t="str">
        <f>IF(OR($CE1919="", $CG$3=""), "", IF(CP$3='Property List &amp; Features'!$BG$9, $CC$3, IF(CP$3=$I1919, $CC$3, $CC$4)))</f>
        <v/>
      </c>
      <c r="CQ1919" s="12" t="str">
        <f>IF(OR($CE1919="", $CG$3=""), "", IF(CQ$3='Property List &amp; Features'!$BG$9, $CC$3, IF(CQ$3=$J1919, $CC$3, $CC$4)))</f>
        <v/>
      </c>
      <c r="CR1919" s="12" t="str">
        <f t="shared" si="1516"/>
        <v/>
      </c>
      <c r="CS1919" s="12" t="str">
        <f t="shared" si="1517"/>
        <v/>
      </c>
      <c r="CT1919" s="12" t="str">
        <f t="shared" si="1518"/>
        <v/>
      </c>
      <c r="CU1919" s="12" t="str">
        <f t="shared" si="1519"/>
        <v/>
      </c>
      <c r="CV1919" s="12" t="str">
        <f t="shared" si="1520"/>
        <v/>
      </c>
      <c r="CW1919" s="12" t="str">
        <f t="shared" si="1542"/>
        <v/>
      </c>
      <c r="CX1919" s="12" t="str">
        <f t="shared" si="1543"/>
        <v/>
      </c>
      <c r="CY1919" s="12" t="str">
        <f t="shared" si="1544"/>
        <v/>
      </c>
      <c r="CZ1919" s="12" t="str">
        <f t="shared" si="1545"/>
        <v/>
      </c>
      <c r="DA1919" s="12" t="str">
        <f t="shared" si="1546"/>
        <v/>
      </c>
      <c r="DB1919" s="12" t="str">
        <f t="shared" si="1547"/>
        <v/>
      </c>
      <c r="DC1919" s="12" t="str">
        <f t="shared" si="1548"/>
        <v/>
      </c>
      <c r="DD1919" s="12" t="str">
        <f t="shared" si="1549"/>
        <v/>
      </c>
      <c r="DE1919" s="12" t="str">
        <f t="shared" si="1550"/>
        <v/>
      </c>
      <c r="DF1919" s="12" t="str">
        <f t="shared" si="1551"/>
        <v/>
      </c>
      <c r="DG1919" s="12" t="str">
        <f t="shared" si="1552"/>
        <v/>
      </c>
      <c r="DH1919" s="12" t="str">
        <f t="shared" si="1553"/>
        <v/>
      </c>
      <c r="DI1919" s="12" t="str">
        <f t="shared" si="1554"/>
        <v/>
      </c>
      <c r="DJ1919" s="12" t="str">
        <f t="shared" si="1555"/>
        <v/>
      </c>
      <c r="DK1919" s="12" t="str">
        <f t="shared" si="1556"/>
        <v/>
      </c>
      <c r="DL1919" s="12" t="str">
        <f t="shared" si="1557"/>
        <v/>
      </c>
      <c r="DM1919" s="12" t="str">
        <f t="shared" si="1558"/>
        <v/>
      </c>
      <c r="DN1919" s="12" t="str">
        <f t="shared" si="1559"/>
        <v/>
      </c>
      <c r="DO1919" s="12" t="str">
        <f t="shared" si="1560"/>
        <v/>
      </c>
      <c r="DP1919" s="12" t="str">
        <f t="shared" si="1561"/>
        <v/>
      </c>
      <c r="DQ1919" s="12" t="str">
        <f t="shared" si="1562"/>
        <v/>
      </c>
      <c r="DR1919" s="12" t="str">
        <f t="shared" si="1524"/>
        <v/>
      </c>
      <c r="DS1919" s="12" t="str">
        <f t="shared" si="1525"/>
        <v/>
      </c>
      <c r="DT1919" s="12" t="str">
        <f t="shared" si="1526"/>
        <v/>
      </c>
      <c r="DU1919" s="12" t="str">
        <f t="shared" si="1527"/>
        <v/>
      </c>
      <c r="DV1919" s="12" t="str">
        <f t="shared" si="1528"/>
        <v/>
      </c>
      <c r="DW1919" s="12" t="str">
        <f t="shared" si="1529"/>
        <v/>
      </c>
      <c r="DX1919" s="12" t="str">
        <f t="shared" si="1530"/>
        <v/>
      </c>
      <c r="DY1919" s="12" t="str">
        <f t="shared" si="1531"/>
        <v/>
      </c>
      <c r="DZ1919" s="12" t="str">
        <f t="shared" si="1532"/>
        <v/>
      </c>
      <c r="EA1919" s="12" t="str">
        <f t="shared" si="1533"/>
        <v/>
      </c>
      <c r="EB1919" s="12" t="str">
        <f t="shared" si="1534"/>
        <v/>
      </c>
      <c r="EC1919" s="12" t="str">
        <f t="shared" si="1535"/>
        <v/>
      </c>
      <c r="ED1919" s="12" t="str">
        <f t="shared" si="1536"/>
        <v/>
      </c>
      <c r="EE1919" s="12" t="str">
        <f t="shared" si="1537"/>
        <v/>
      </c>
      <c r="EF1919" s="12" t="str">
        <f t="shared" si="1538"/>
        <v/>
      </c>
      <c r="EG1919" s="12" t="str">
        <f t="shared" si="1539"/>
        <v/>
      </c>
      <c r="EH1919" s="12" t="str">
        <f t="shared" si="1540"/>
        <v/>
      </c>
      <c r="EI1919" s="12" t="str">
        <f t="shared" si="1541"/>
        <v/>
      </c>
      <c r="EK1919" s="83" t="str">
        <f t="shared" si="1521"/>
        <v/>
      </c>
      <c r="EM1919" s="12" t="str">
        <f t="shared" si="1522"/>
        <v/>
      </c>
      <c r="EO1919" s="12" t="str">
        <f t="shared" si="1523"/>
        <v/>
      </c>
      <c r="EQ1919" s="12" t="str">
        <f>IF($EO1919="", "", IF($EQ$8=$EQ$6, COUNTIF($EO$11:$EO$2510, "&gt;"&amp;$EO1919)+1+COUNTIF($EO$11:$EO1919, $EO1919)-1, COUNTIF($EO$11:$EO$2510, "&lt;"&amp;$EO1919)+1+COUNTIF($EO$11:$EO1919, $EO1919)-1))</f>
        <v/>
      </c>
    </row>
    <row r="1920" spans="1:147" x14ac:dyDescent="0.55000000000000004">
      <c r="A1920" s="8"/>
      <c r="B1920" s="12" t="str">
        <f>IF($D1920="", "", COUNTIF($D$11:$D1920, $D1920))</f>
        <v/>
      </c>
      <c r="C1920" s="8"/>
      <c r="D1920" s="45"/>
      <c r="E1920" s="46"/>
      <c r="F1920" s="47"/>
      <c r="G1920" s="54"/>
      <c r="H1920" s="54"/>
      <c r="I1920" s="48"/>
      <c r="J1920" s="49"/>
      <c r="K1920" s="50"/>
      <c r="L1920" s="50"/>
      <c r="M1920" s="50"/>
      <c r="N1920" s="50"/>
      <c r="O1920" s="50"/>
      <c r="P1920" s="50"/>
      <c r="Q1920" s="50"/>
      <c r="R1920" s="50"/>
      <c r="S1920" s="50"/>
      <c r="T1920" s="50"/>
      <c r="U1920" s="51"/>
      <c r="V1920" s="52"/>
      <c r="W1920" s="53"/>
      <c r="X1920" s="53"/>
      <c r="Y1920" s="53"/>
      <c r="Z1920" s="53"/>
      <c r="AA1920" s="48"/>
      <c r="AB1920" s="54"/>
      <c r="AC1920" s="54"/>
      <c r="AD1920" s="54"/>
      <c r="AE1920" s="54"/>
      <c r="AF1920" s="54"/>
      <c r="AG1920" s="54"/>
      <c r="AH1920" s="54"/>
      <c r="AI1920" s="54"/>
      <c r="AJ1920" s="49"/>
      <c r="AK1920" s="48"/>
      <c r="AL1920" s="54"/>
      <c r="AM1920" s="54"/>
      <c r="AN1920" s="54"/>
      <c r="AO1920" s="54"/>
      <c r="AP1920" s="54"/>
      <c r="AQ1920" s="54"/>
      <c r="AR1920" s="54"/>
      <c r="AS1920" s="54"/>
      <c r="AT1920" s="54"/>
      <c r="AU1920" s="54"/>
      <c r="AV1920" s="54"/>
      <c r="AW1920" s="54"/>
      <c r="AX1920" s="54"/>
      <c r="AY1920" s="54"/>
      <c r="AZ1920" s="54"/>
      <c r="BA1920" s="54"/>
      <c r="BB1920" s="54"/>
      <c r="BC1920" s="54"/>
      <c r="BD1920" s="54"/>
      <c r="BE1920" s="54"/>
      <c r="BF1920" s="54"/>
      <c r="BG1920" s="54"/>
      <c r="BH1920" s="54"/>
      <c r="BI1920" s="54"/>
      <c r="BJ1920" s="54"/>
      <c r="BK1920" s="54"/>
      <c r="BL1920" s="54"/>
      <c r="BM1920" s="54"/>
      <c r="BN1920" s="54"/>
      <c r="BO1920" s="54"/>
      <c r="BP1920" s="54"/>
      <c r="BQ1920" s="54"/>
      <c r="BR1920" s="54"/>
      <c r="BS1920" s="54"/>
      <c r="BT1920" s="54"/>
      <c r="BU1920" s="54"/>
      <c r="BV1920" s="54"/>
      <c r="BW1920" s="54"/>
      <c r="BX1920" s="49"/>
      <c r="BY1920" s="55"/>
      <c r="BZ1920" s="8"/>
      <c r="CE1920" s="12" t="str">
        <f t="shared" si="1511"/>
        <v/>
      </c>
      <c r="CG1920" s="77" t="str">
        <f t="shared" si="1512"/>
        <v/>
      </c>
      <c r="CH1920" s="80" t="str">
        <f t="shared" si="1513"/>
        <v/>
      </c>
      <c r="CL1920" s="12" t="str">
        <f t="shared" si="1514"/>
        <v/>
      </c>
      <c r="CM1920" s="12" t="str">
        <f t="shared" si="1515"/>
        <v/>
      </c>
      <c r="CN1920" s="12" t="str" cm="1">
        <f t="array" ref="CN1920">IF(OR($CE1920="", $CG$3=""), "", IF(IFERROR(INDEX($K1920:$T1920, $CK1920, MATCH(CN$3, $K$3:$T$3, 0)), "")="", $CC$4, $CC$3))</f>
        <v/>
      </c>
      <c r="CO1920" s="12" t="str" cm="1">
        <f t="array" ref="CO1920">IF(OR($CE1920="", $CG$3=""), "", IF(IFERROR(INDEX($AA1920:$AJ1920, $CK1920, MATCH(CO$3, $AA$3:$AJ$3, 0)), "")="", $CC$4, $CC$3))</f>
        <v/>
      </c>
      <c r="CP1920" s="12" t="str">
        <f>IF(OR($CE1920="", $CG$3=""), "", IF(CP$3='Property List &amp; Features'!$BG$9, $CC$3, IF(CP$3=$I1920, $CC$3, $CC$4)))</f>
        <v/>
      </c>
      <c r="CQ1920" s="12" t="str">
        <f>IF(OR($CE1920="", $CG$3=""), "", IF(CQ$3='Property List &amp; Features'!$BG$9, $CC$3, IF(CQ$3=$J1920, $CC$3, $CC$4)))</f>
        <v/>
      </c>
      <c r="CR1920" s="12" t="str">
        <f t="shared" si="1516"/>
        <v/>
      </c>
      <c r="CS1920" s="12" t="str">
        <f t="shared" si="1517"/>
        <v/>
      </c>
      <c r="CT1920" s="12" t="str">
        <f t="shared" si="1518"/>
        <v/>
      </c>
      <c r="CU1920" s="12" t="str">
        <f t="shared" si="1519"/>
        <v/>
      </c>
      <c r="CV1920" s="12" t="str">
        <f t="shared" si="1520"/>
        <v/>
      </c>
      <c r="CW1920" s="12" t="str">
        <f t="shared" si="1542"/>
        <v/>
      </c>
      <c r="CX1920" s="12" t="str">
        <f t="shared" si="1543"/>
        <v/>
      </c>
      <c r="CY1920" s="12" t="str">
        <f t="shared" si="1544"/>
        <v/>
      </c>
      <c r="CZ1920" s="12" t="str">
        <f t="shared" si="1545"/>
        <v/>
      </c>
      <c r="DA1920" s="12" t="str">
        <f t="shared" si="1546"/>
        <v/>
      </c>
      <c r="DB1920" s="12" t="str">
        <f t="shared" si="1547"/>
        <v/>
      </c>
      <c r="DC1920" s="12" t="str">
        <f t="shared" si="1548"/>
        <v/>
      </c>
      <c r="DD1920" s="12" t="str">
        <f t="shared" si="1549"/>
        <v/>
      </c>
      <c r="DE1920" s="12" t="str">
        <f t="shared" si="1550"/>
        <v/>
      </c>
      <c r="DF1920" s="12" t="str">
        <f t="shared" si="1551"/>
        <v/>
      </c>
      <c r="DG1920" s="12" t="str">
        <f t="shared" si="1552"/>
        <v/>
      </c>
      <c r="DH1920" s="12" t="str">
        <f t="shared" si="1553"/>
        <v/>
      </c>
      <c r="DI1920" s="12" t="str">
        <f t="shared" si="1554"/>
        <v/>
      </c>
      <c r="DJ1920" s="12" t="str">
        <f t="shared" si="1555"/>
        <v/>
      </c>
      <c r="DK1920" s="12" t="str">
        <f t="shared" si="1556"/>
        <v/>
      </c>
      <c r="DL1920" s="12" t="str">
        <f t="shared" si="1557"/>
        <v/>
      </c>
      <c r="DM1920" s="12" t="str">
        <f t="shared" si="1558"/>
        <v/>
      </c>
      <c r="DN1920" s="12" t="str">
        <f t="shared" si="1559"/>
        <v/>
      </c>
      <c r="DO1920" s="12" t="str">
        <f t="shared" si="1560"/>
        <v/>
      </c>
      <c r="DP1920" s="12" t="str">
        <f t="shared" si="1561"/>
        <v/>
      </c>
      <c r="DQ1920" s="12" t="str">
        <f t="shared" si="1562"/>
        <v/>
      </c>
      <c r="DR1920" s="12" t="str">
        <f t="shared" si="1524"/>
        <v/>
      </c>
      <c r="DS1920" s="12" t="str">
        <f t="shared" si="1525"/>
        <v/>
      </c>
      <c r="DT1920" s="12" t="str">
        <f t="shared" si="1526"/>
        <v/>
      </c>
      <c r="DU1920" s="12" t="str">
        <f t="shared" si="1527"/>
        <v/>
      </c>
      <c r="DV1920" s="12" t="str">
        <f t="shared" si="1528"/>
        <v/>
      </c>
      <c r="DW1920" s="12" t="str">
        <f t="shared" si="1529"/>
        <v/>
      </c>
      <c r="DX1920" s="12" t="str">
        <f t="shared" si="1530"/>
        <v/>
      </c>
      <c r="DY1920" s="12" t="str">
        <f t="shared" si="1531"/>
        <v/>
      </c>
      <c r="DZ1920" s="12" t="str">
        <f t="shared" si="1532"/>
        <v/>
      </c>
      <c r="EA1920" s="12" t="str">
        <f t="shared" si="1533"/>
        <v/>
      </c>
      <c r="EB1920" s="12" t="str">
        <f t="shared" si="1534"/>
        <v/>
      </c>
      <c r="EC1920" s="12" t="str">
        <f t="shared" si="1535"/>
        <v/>
      </c>
      <c r="ED1920" s="12" t="str">
        <f t="shared" si="1536"/>
        <v/>
      </c>
      <c r="EE1920" s="12" t="str">
        <f t="shared" si="1537"/>
        <v/>
      </c>
      <c r="EF1920" s="12" t="str">
        <f t="shared" si="1538"/>
        <v/>
      </c>
      <c r="EG1920" s="12" t="str">
        <f t="shared" si="1539"/>
        <v/>
      </c>
      <c r="EH1920" s="12" t="str">
        <f t="shared" si="1540"/>
        <v/>
      </c>
      <c r="EI1920" s="12" t="str">
        <f t="shared" si="1541"/>
        <v/>
      </c>
      <c r="EK1920" s="83" t="str">
        <f t="shared" si="1521"/>
        <v/>
      </c>
      <c r="EM1920" s="12" t="str">
        <f t="shared" si="1522"/>
        <v/>
      </c>
      <c r="EO1920" s="12" t="str">
        <f t="shared" si="1523"/>
        <v/>
      </c>
      <c r="EQ1920" s="12" t="str">
        <f>IF($EO1920="", "", IF($EQ$8=$EQ$6, COUNTIF($EO$11:$EO$2510, "&gt;"&amp;$EO1920)+1+COUNTIF($EO$11:$EO1920, $EO1920)-1, COUNTIF($EO$11:$EO$2510, "&lt;"&amp;$EO1920)+1+COUNTIF($EO$11:$EO1920, $EO1920)-1))</f>
        <v/>
      </c>
    </row>
    <row r="1921" spans="1:147" x14ac:dyDescent="0.55000000000000004">
      <c r="A1921" s="8"/>
      <c r="B1921" s="12" t="str">
        <f>IF($D1921="", "", COUNTIF($D$11:$D1921, $D1921))</f>
        <v/>
      </c>
      <c r="C1921" s="8"/>
      <c r="D1921" s="45"/>
      <c r="E1921" s="46"/>
      <c r="F1921" s="47"/>
      <c r="G1921" s="54"/>
      <c r="H1921" s="54"/>
      <c r="I1921" s="48"/>
      <c r="J1921" s="49"/>
      <c r="K1921" s="50"/>
      <c r="L1921" s="50"/>
      <c r="M1921" s="50"/>
      <c r="N1921" s="50"/>
      <c r="O1921" s="50"/>
      <c r="P1921" s="50"/>
      <c r="Q1921" s="50"/>
      <c r="R1921" s="50"/>
      <c r="S1921" s="50"/>
      <c r="T1921" s="50"/>
      <c r="U1921" s="51"/>
      <c r="V1921" s="52"/>
      <c r="W1921" s="53"/>
      <c r="X1921" s="53"/>
      <c r="Y1921" s="53"/>
      <c r="Z1921" s="53"/>
      <c r="AA1921" s="48"/>
      <c r="AB1921" s="54"/>
      <c r="AC1921" s="54"/>
      <c r="AD1921" s="54"/>
      <c r="AE1921" s="54"/>
      <c r="AF1921" s="54"/>
      <c r="AG1921" s="54"/>
      <c r="AH1921" s="54"/>
      <c r="AI1921" s="54"/>
      <c r="AJ1921" s="49"/>
      <c r="AK1921" s="48"/>
      <c r="AL1921" s="54"/>
      <c r="AM1921" s="54"/>
      <c r="AN1921" s="54"/>
      <c r="AO1921" s="54"/>
      <c r="AP1921" s="54"/>
      <c r="AQ1921" s="54"/>
      <c r="AR1921" s="54"/>
      <c r="AS1921" s="54"/>
      <c r="AT1921" s="54"/>
      <c r="AU1921" s="54"/>
      <c r="AV1921" s="54"/>
      <c r="AW1921" s="54"/>
      <c r="AX1921" s="54"/>
      <c r="AY1921" s="54"/>
      <c r="AZ1921" s="54"/>
      <c r="BA1921" s="54"/>
      <c r="BB1921" s="54"/>
      <c r="BC1921" s="54"/>
      <c r="BD1921" s="54"/>
      <c r="BE1921" s="54"/>
      <c r="BF1921" s="54"/>
      <c r="BG1921" s="54"/>
      <c r="BH1921" s="54"/>
      <c r="BI1921" s="54"/>
      <c r="BJ1921" s="54"/>
      <c r="BK1921" s="54"/>
      <c r="BL1921" s="54"/>
      <c r="BM1921" s="54"/>
      <c r="BN1921" s="54"/>
      <c r="BO1921" s="54"/>
      <c r="BP1921" s="54"/>
      <c r="BQ1921" s="54"/>
      <c r="BR1921" s="54"/>
      <c r="BS1921" s="54"/>
      <c r="BT1921" s="54"/>
      <c r="BU1921" s="54"/>
      <c r="BV1921" s="54"/>
      <c r="BW1921" s="54"/>
      <c r="BX1921" s="49"/>
      <c r="BY1921" s="55"/>
      <c r="BZ1921" s="8"/>
      <c r="CE1921" s="12" t="str">
        <f t="shared" si="1511"/>
        <v/>
      </c>
      <c r="CG1921" s="77" t="str">
        <f t="shared" si="1512"/>
        <v/>
      </c>
      <c r="CH1921" s="80" t="str">
        <f t="shared" si="1513"/>
        <v/>
      </c>
      <c r="CL1921" s="12" t="str">
        <f t="shared" si="1514"/>
        <v/>
      </c>
      <c r="CM1921" s="12" t="str">
        <f t="shared" si="1515"/>
        <v/>
      </c>
      <c r="CN1921" s="12" t="str" cm="1">
        <f t="array" ref="CN1921">IF(OR($CE1921="", $CG$3=""), "", IF(IFERROR(INDEX($K1921:$T1921, $CK1921, MATCH(CN$3, $K$3:$T$3, 0)), "")="", $CC$4, $CC$3))</f>
        <v/>
      </c>
      <c r="CO1921" s="12" t="str" cm="1">
        <f t="array" ref="CO1921">IF(OR($CE1921="", $CG$3=""), "", IF(IFERROR(INDEX($AA1921:$AJ1921, $CK1921, MATCH(CO$3, $AA$3:$AJ$3, 0)), "")="", $CC$4, $CC$3))</f>
        <v/>
      </c>
      <c r="CP1921" s="12" t="str">
        <f>IF(OR($CE1921="", $CG$3=""), "", IF(CP$3='Property List &amp; Features'!$BG$9, $CC$3, IF(CP$3=$I1921, $CC$3, $CC$4)))</f>
        <v/>
      </c>
      <c r="CQ1921" s="12" t="str">
        <f>IF(OR($CE1921="", $CG$3=""), "", IF(CQ$3='Property List &amp; Features'!$BG$9, $CC$3, IF(CQ$3=$J1921, $CC$3, $CC$4)))</f>
        <v/>
      </c>
      <c r="CR1921" s="12" t="str">
        <f t="shared" si="1516"/>
        <v/>
      </c>
      <c r="CS1921" s="12" t="str">
        <f t="shared" si="1517"/>
        <v/>
      </c>
      <c r="CT1921" s="12" t="str">
        <f t="shared" si="1518"/>
        <v/>
      </c>
      <c r="CU1921" s="12" t="str">
        <f t="shared" si="1519"/>
        <v/>
      </c>
      <c r="CV1921" s="12" t="str">
        <f t="shared" si="1520"/>
        <v/>
      </c>
      <c r="CW1921" s="12" t="str">
        <f t="shared" si="1542"/>
        <v/>
      </c>
      <c r="CX1921" s="12" t="str">
        <f t="shared" si="1543"/>
        <v/>
      </c>
      <c r="CY1921" s="12" t="str">
        <f t="shared" si="1544"/>
        <v/>
      </c>
      <c r="CZ1921" s="12" t="str">
        <f t="shared" si="1545"/>
        <v/>
      </c>
      <c r="DA1921" s="12" t="str">
        <f t="shared" si="1546"/>
        <v/>
      </c>
      <c r="DB1921" s="12" t="str">
        <f t="shared" si="1547"/>
        <v/>
      </c>
      <c r="DC1921" s="12" t="str">
        <f t="shared" si="1548"/>
        <v/>
      </c>
      <c r="DD1921" s="12" t="str">
        <f t="shared" si="1549"/>
        <v/>
      </c>
      <c r="DE1921" s="12" t="str">
        <f t="shared" si="1550"/>
        <v/>
      </c>
      <c r="DF1921" s="12" t="str">
        <f t="shared" si="1551"/>
        <v/>
      </c>
      <c r="DG1921" s="12" t="str">
        <f t="shared" si="1552"/>
        <v/>
      </c>
      <c r="DH1921" s="12" t="str">
        <f t="shared" si="1553"/>
        <v/>
      </c>
      <c r="DI1921" s="12" t="str">
        <f t="shared" si="1554"/>
        <v/>
      </c>
      <c r="DJ1921" s="12" t="str">
        <f t="shared" si="1555"/>
        <v/>
      </c>
      <c r="DK1921" s="12" t="str">
        <f t="shared" si="1556"/>
        <v/>
      </c>
      <c r="DL1921" s="12" t="str">
        <f t="shared" si="1557"/>
        <v/>
      </c>
      <c r="DM1921" s="12" t="str">
        <f t="shared" si="1558"/>
        <v/>
      </c>
      <c r="DN1921" s="12" t="str">
        <f t="shared" si="1559"/>
        <v/>
      </c>
      <c r="DO1921" s="12" t="str">
        <f t="shared" si="1560"/>
        <v/>
      </c>
      <c r="DP1921" s="12" t="str">
        <f t="shared" si="1561"/>
        <v/>
      </c>
      <c r="DQ1921" s="12" t="str">
        <f t="shared" si="1562"/>
        <v/>
      </c>
      <c r="DR1921" s="12" t="str">
        <f t="shared" si="1524"/>
        <v/>
      </c>
      <c r="DS1921" s="12" t="str">
        <f t="shared" si="1525"/>
        <v/>
      </c>
      <c r="DT1921" s="12" t="str">
        <f t="shared" si="1526"/>
        <v/>
      </c>
      <c r="DU1921" s="12" t="str">
        <f t="shared" si="1527"/>
        <v/>
      </c>
      <c r="DV1921" s="12" t="str">
        <f t="shared" si="1528"/>
        <v/>
      </c>
      <c r="DW1921" s="12" t="str">
        <f t="shared" si="1529"/>
        <v/>
      </c>
      <c r="DX1921" s="12" t="str">
        <f t="shared" si="1530"/>
        <v/>
      </c>
      <c r="DY1921" s="12" t="str">
        <f t="shared" si="1531"/>
        <v/>
      </c>
      <c r="DZ1921" s="12" t="str">
        <f t="shared" si="1532"/>
        <v/>
      </c>
      <c r="EA1921" s="12" t="str">
        <f t="shared" si="1533"/>
        <v/>
      </c>
      <c r="EB1921" s="12" t="str">
        <f t="shared" si="1534"/>
        <v/>
      </c>
      <c r="EC1921" s="12" t="str">
        <f t="shared" si="1535"/>
        <v/>
      </c>
      <c r="ED1921" s="12" t="str">
        <f t="shared" si="1536"/>
        <v/>
      </c>
      <c r="EE1921" s="12" t="str">
        <f t="shared" si="1537"/>
        <v/>
      </c>
      <c r="EF1921" s="12" t="str">
        <f t="shared" si="1538"/>
        <v/>
      </c>
      <c r="EG1921" s="12" t="str">
        <f t="shared" si="1539"/>
        <v/>
      </c>
      <c r="EH1921" s="12" t="str">
        <f t="shared" si="1540"/>
        <v/>
      </c>
      <c r="EI1921" s="12" t="str">
        <f t="shared" si="1541"/>
        <v/>
      </c>
      <c r="EK1921" s="83" t="str">
        <f t="shared" si="1521"/>
        <v/>
      </c>
      <c r="EM1921" s="12" t="str">
        <f t="shared" si="1522"/>
        <v/>
      </c>
      <c r="EO1921" s="12" t="str">
        <f t="shared" si="1523"/>
        <v/>
      </c>
      <c r="EQ1921" s="12" t="str">
        <f>IF($EO1921="", "", IF($EQ$8=$EQ$6, COUNTIF($EO$11:$EO$2510, "&gt;"&amp;$EO1921)+1+COUNTIF($EO$11:$EO1921, $EO1921)-1, COUNTIF($EO$11:$EO$2510, "&lt;"&amp;$EO1921)+1+COUNTIF($EO$11:$EO1921, $EO1921)-1))</f>
        <v/>
      </c>
    </row>
    <row r="1922" spans="1:147" x14ac:dyDescent="0.55000000000000004">
      <c r="A1922" s="8"/>
      <c r="B1922" s="12" t="str">
        <f>IF($D1922="", "", COUNTIF($D$11:$D1922, $D1922))</f>
        <v/>
      </c>
      <c r="C1922" s="8"/>
      <c r="D1922" s="45"/>
      <c r="E1922" s="46"/>
      <c r="F1922" s="47"/>
      <c r="G1922" s="54"/>
      <c r="H1922" s="54"/>
      <c r="I1922" s="48"/>
      <c r="J1922" s="49"/>
      <c r="K1922" s="50"/>
      <c r="L1922" s="50"/>
      <c r="M1922" s="50"/>
      <c r="N1922" s="50"/>
      <c r="O1922" s="50"/>
      <c r="P1922" s="50"/>
      <c r="Q1922" s="50"/>
      <c r="R1922" s="50"/>
      <c r="S1922" s="50"/>
      <c r="T1922" s="50"/>
      <c r="U1922" s="51"/>
      <c r="V1922" s="52"/>
      <c r="W1922" s="53"/>
      <c r="X1922" s="53"/>
      <c r="Y1922" s="53"/>
      <c r="Z1922" s="53"/>
      <c r="AA1922" s="48"/>
      <c r="AB1922" s="54"/>
      <c r="AC1922" s="54"/>
      <c r="AD1922" s="54"/>
      <c r="AE1922" s="54"/>
      <c r="AF1922" s="54"/>
      <c r="AG1922" s="54"/>
      <c r="AH1922" s="54"/>
      <c r="AI1922" s="54"/>
      <c r="AJ1922" s="49"/>
      <c r="AK1922" s="48"/>
      <c r="AL1922" s="54"/>
      <c r="AM1922" s="54"/>
      <c r="AN1922" s="54"/>
      <c r="AO1922" s="54"/>
      <c r="AP1922" s="54"/>
      <c r="AQ1922" s="54"/>
      <c r="AR1922" s="54"/>
      <c r="AS1922" s="54"/>
      <c r="AT1922" s="54"/>
      <c r="AU1922" s="54"/>
      <c r="AV1922" s="54"/>
      <c r="AW1922" s="54"/>
      <c r="AX1922" s="54"/>
      <c r="AY1922" s="54"/>
      <c r="AZ1922" s="54"/>
      <c r="BA1922" s="54"/>
      <c r="BB1922" s="54"/>
      <c r="BC1922" s="54"/>
      <c r="BD1922" s="54"/>
      <c r="BE1922" s="54"/>
      <c r="BF1922" s="54"/>
      <c r="BG1922" s="54"/>
      <c r="BH1922" s="54"/>
      <c r="BI1922" s="54"/>
      <c r="BJ1922" s="54"/>
      <c r="BK1922" s="54"/>
      <c r="BL1922" s="54"/>
      <c r="BM1922" s="54"/>
      <c r="BN1922" s="54"/>
      <c r="BO1922" s="54"/>
      <c r="BP1922" s="54"/>
      <c r="BQ1922" s="54"/>
      <c r="BR1922" s="54"/>
      <c r="BS1922" s="54"/>
      <c r="BT1922" s="54"/>
      <c r="BU1922" s="54"/>
      <c r="BV1922" s="54"/>
      <c r="BW1922" s="54"/>
      <c r="BX1922" s="49"/>
      <c r="BY1922" s="55"/>
      <c r="BZ1922" s="8"/>
      <c r="CE1922" s="12" t="str">
        <f t="shared" si="1511"/>
        <v/>
      </c>
      <c r="CG1922" s="77" t="str">
        <f t="shared" si="1512"/>
        <v/>
      </c>
      <c r="CH1922" s="80" t="str">
        <f t="shared" si="1513"/>
        <v/>
      </c>
      <c r="CL1922" s="12" t="str">
        <f t="shared" si="1514"/>
        <v/>
      </c>
      <c r="CM1922" s="12" t="str">
        <f t="shared" si="1515"/>
        <v/>
      </c>
      <c r="CN1922" s="12" t="str" cm="1">
        <f t="array" ref="CN1922">IF(OR($CE1922="", $CG$3=""), "", IF(IFERROR(INDEX($K1922:$T1922, $CK1922, MATCH(CN$3, $K$3:$T$3, 0)), "")="", $CC$4, $CC$3))</f>
        <v/>
      </c>
      <c r="CO1922" s="12" t="str" cm="1">
        <f t="array" ref="CO1922">IF(OR($CE1922="", $CG$3=""), "", IF(IFERROR(INDEX($AA1922:$AJ1922, $CK1922, MATCH(CO$3, $AA$3:$AJ$3, 0)), "")="", $CC$4, $CC$3))</f>
        <v/>
      </c>
      <c r="CP1922" s="12" t="str">
        <f>IF(OR($CE1922="", $CG$3=""), "", IF(CP$3='Property List &amp; Features'!$BG$9, $CC$3, IF(CP$3=$I1922, $CC$3, $CC$4)))</f>
        <v/>
      </c>
      <c r="CQ1922" s="12" t="str">
        <f>IF(OR($CE1922="", $CG$3=""), "", IF(CQ$3='Property List &amp; Features'!$BG$9, $CC$3, IF(CQ$3=$J1922, $CC$3, $CC$4)))</f>
        <v/>
      </c>
      <c r="CR1922" s="12" t="str">
        <f t="shared" si="1516"/>
        <v/>
      </c>
      <c r="CS1922" s="12" t="str">
        <f t="shared" si="1517"/>
        <v/>
      </c>
      <c r="CT1922" s="12" t="str">
        <f t="shared" si="1518"/>
        <v/>
      </c>
      <c r="CU1922" s="12" t="str">
        <f t="shared" si="1519"/>
        <v/>
      </c>
      <c r="CV1922" s="12" t="str">
        <f t="shared" si="1520"/>
        <v/>
      </c>
      <c r="CW1922" s="12" t="str">
        <f t="shared" si="1542"/>
        <v/>
      </c>
      <c r="CX1922" s="12" t="str">
        <f t="shared" si="1543"/>
        <v/>
      </c>
      <c r="CY1922" s="12" t="str">
        <f t="shared" si="1544"/>
        <v/>
      </c>
      <c r="CZ1922" s="12" t="str">
        <f t="shared" si="1545"/>
        <v/>
      </c>
      <c r="DA1922" s="12" t="str">
        <f t="shared" si="1546"/>
        <v/>
      </c>
      <c r="DB1922" s="12" t="str">
        <f t="shared" si="1547"/>
        <v/>
      </c>
      <c r="DC1922" s="12" t="str">
        <f t="shared" si="1548"/>
        <v/>
      </c>
      <c r="DD1922" s="12" t="str">
        <f t="shared" si="1549"/>
        <v/>
      </c>
      <c r="DE1922" s="12" t="str">
        <f t="shared" si="1550"/>
        <v/>
      </c>
      <c r="DF1922" s="12" t="str">
        <f t="shared" si="1551"/>
        <v/>
      </c>
      <c r="DG1922" s="12" t="str">
        <f t="shared" si="1552"/>
        <v/>
      </c>
      <c r="DH1922" s="12" t="str">
        <f t="shared" si="1553"/>
        <v/>
      </c>
      <c r="DI1922" s="12" t="str">
        <f t="shared" si="1554"/>
        <v/>
      </c>
      <c r="DJ1922" s="12" t="str">
        <f t="shared" si="1555"/>
        <v/>
      </c>
      <c r="DK1922" s="12" t="str">
        <f t="shared" si="1556"/>
        <v/>
      </c>
      <c r="DL1922" s="12" t="str">
        <f t="shared" si="1557"/>
        <v/>
      </c>
      <c r="DM1922" s="12" t="str">
        <f t="shared" si="1558"/>
        <v/>
      </c>
      <c r="DN1922" s="12" t="str">
        <f t="shared" si="1559"/>
        <v/>
      </c>
      <c r="DO1922" s="12" t="str">
        <f t="shared" si="1560"/>
        <v/>
      </c>
      <c r="DP1922" s="12" t="str">
        <f t="shared" si="1561"/>
        <v/>
      </c>
      <c r="DQ1922" s="12" t="str">
        <f t="shared" si="1562"/>
        <v/>
      </c>
      <c r="DR1922" s="12" t="str">
        <f t="shared" si="1524"/>
        <v/>
      </c>
      <c r="DS1922" s="12" t="str">
        <f t="shared" si="1525"/>
        <v/>
      </c>
      <c r="DT1922" s="12" t="str">
        <f t="shared" si="1526"/>
        <v/>
      </c>
      <c r="DU1922" s="12" t="str">
        <f t="shared" si="1527"/>
        <v/>
      </c>
      <c r="DV1922" s="12" t="str">
        <f t="shared" si="1528"/>
        <v/>
      </c>
      <c r="DW1922" s="12" t="str">
        <f t="shared" si="1529"/>
        <v/>
      </c>
      <c r="DX1922" s="12" t="str">
        <f t="shared" si="1530"/>
        <v/>
      </c>
      <c r="DY1922" s="12" t="str">
        <f t="shared" si="1531"/>
        <v/>
      </c>
      <c r="DZ1922" s="12" t="str">
        <f t="shared" si="1532"/>
        <v/>
      </c>
      <c r="EA1922" s="12" t="str">
        <f t="shared" si="1533"/>
        <v/>
      </c>
      <c r="EB1922" s="12" t="str">
        <f t="shared" si="1534"/>
        <v/>
      </c>
      <c r="EC1922" s="12" t="str">
        <f t="shared" si="1535"/>
        <v/>
      </c>
      <c r="ED1922" s="12" t="str">
        <f t="shared" si="1536"/>
        <v/>
      </c>
      <c r="EE1922" s="12" t="str">
        <f t="shared" si="1537"/>
        <v/>
      </c>
      <c r="EF1922" s="12" t="str">
        <f t="shared" si="1538"/>
        <v/>
      </c>
      <c r="EG1922" s="12" t="str">
        <f t="shared" si="1539"/>
        <v/>
      </c>
      <c r="EH1922" s="12" t="str">
        <f t="shared" si="1540"/>
        <v/>
      </c>
      <c r="EI1922" s="12" t="str">
        <f t="shared" si="1541"/>
        <v/>
      </c>
      <c r="EK1922" s="83" t="str">
        <f t="shared" si="1521"/>
        <v/>
      </c>
      <c r="EM1922" s="12" t="str">
        <f t="shared" si="1522"/>
        <v/>
      </c>
      <c r="EO1922" s="12" t="str">
        <f t="shared" si="1523"/>
        <v/>
      </c>
      <c r="EQ1922" s="12" t="str">
        <f>IF($EO1922="", "", IF($EQ$8=$EQ$6, COUNTIF($EO$11:$EO$2510, "&gt;"&amp;$EO1922)+1+COUNTIF($EO$11:$EO1922, $EO1922)-1, COUNTIF($EO$11:$EO$2510, "&lt;"&amp;$EO1922)+1+COUNTIF($EO$11:$EO1922, $EO1922)-1))</f>
        <v/>
      </c>
    </row>
    <row r="1923" spans="1:147" x14ac:dyDescent="0.55000000000000004">
      <c r="A1923" s="8"/>
      <c r="B1923" s="12" t="str">
        <f>IF($D1923="", "", COUNTIF($D$11:$D1923, $D1923))</f>
        <v/>
      </c>
      <c r="C1923" s="8"/>
      <c r="D1923" s="45"/>
      <c r="E1923" s="46"/>
      <c r="F1923" s="47"/>
      <c r="G1923" s="54"/>
      <c r="H1923" s="54"/>
      <c r="I1923" s="48"/>
      <c r="J1923" s="49"/>
      <c r="K1923" s="50"/>
      <c r="L1923" s="50"/>
      <c r="M1923" s="50"/>
      <c r="N1923" s="50"/>
      <c r="O1923" s="50"/>
      <c r="P1923" s="50"/>
      <c r="Q1923" s="50"/>
      <c r="R1923" s="50"/>
      <c r="S1923" s="50"/>
      <c r="T1923" s="50"/>
      <c r="U1923" s="51"/>
      <c r="V1923" s="52"/>
      <c r="W1923" s="53"/>
      <c r="X1923" s="53"/>
      <c r="Y1923" s="53"/>
      <c r="Z1923" s="53"/>
      <c r="AA1923" s="48"/>
      <c r="AB1923" s="54"/>
      <c r="AC1923" s="54"/>
      <c r="AD1923" s="54"/>
      <c r="AE1923" s="54"/>
      <c r="AF1923" s="54"/>
      <c r="AG1923" s="54"/>
      <c r="AH1923" s="54"/>
      <c r="AI1923" s="54"/>
      <c r="AJ1923" s="49"/>
      <c r="AK1923" s="48"/>
      <c r="AL1923" s="54"/>
      <c r="AM1923" s="54"/>
      <c r="AN1923" s="54"/>
      <c r="AO1923" s="54"/>
      <c r="AP1923" s="54"/>
      <c r="AQ1923" s="54"/>
      <c r="AR1923" s="54"/>
      <c r="AS1923" s="54"/>
      <c r="AT1923" s="54"/>
      <c r="AU1923" s="54"/>
      <c r="AV1923" s="54"/>
      <c r="AW1923" s="54"/>
      <c r="AX1923" s="54"/>
      <c r="AY1923" s="54"/>
      <c r="AZ1923" s="54"/>
      <c r="BA1923" s="54"/>
      <c r="BB1923" s="54"/>
      <c r="BC1923" s="54"/>
      <c r="BD1923" s="54"/>
      <c r="BE1923" s="54"/>
      <c r="BF1923" s="54"/>
      <c r="BG1923" s="54"/>
      <c r="BH1923" s="54"/>
      <c r="BI1923" s="54"/>
      <c r="BJ1923" s="54"/>
      <c r="BK1923" s="54"/>
      <c r="BL1923" s="54"/>
      <c r="BM1923" s="54"/>
      <c r="BN1923" s="54"/>
      <c r="BO1923" s="54"/>
      <c r="BP1923" s="54"/>
      <c r="BQ1923" s="54"/>
      <c r="BR1923" s="54"/>
      <c r="BS1923" s="54"/>
      <c r="BT1923" s="54"/>
      <c r="BU1923" s="54"/>
      <c r="BV1923" s="54"/>
      <c r="BW1923" s="54"/>
      <c r="BX1923" s="49"/>
      <c r="BY1923" s="55"/>
      <c r="BZ1923" s="8"/>
      <c r="CE1923" s="12" t="str">
        <f t="shared" si="1511"/>
        <v/>
      </c>
      <c r="CG1923" s="77" t="str">
        <f t="shared" si="1512"/>
        <v/>
      </c>
      <c r="CH1923" s="80" t="str">
        <f t="shared" si="1513"/>
        <v/>
      </c>
      <c r="CL1923" s="12" t="str">
        <f t="shared" si="1514"/>
        <v/>
      </c>
      <c r="CM1923" s="12" t="str">
        <f t="shared" si="1515"/>
        <v/>
      </c>
      <c r="CN1923" s="12" t="str" cm="1">
        <f t="array" ref="CN1923">IF(OR($CE1923="", $CG$3=""), "", IF(IFERROR(INDEX($K1923:$T1923, $CK1923, MATCH(CN$3, $K$3:$T$3, 0)), "")="", $CC$4, $CC$3))</f>
        <v/>
      </c>
      <c r="CO1923" s="12" t="str" cm="1">
        <f t="array" ref="CO1923">IF(OR($CE1923="", $CG$3=""), "", IF(IFERROR(INDEX($AA1923:$AJ1923, $CK1923, MATCH(CO$3, $AA$3:$AJ$3, 0)), "")="", $CC$4, $CC$3))</f>
        <v/>
      </c>
      <c r="CP1923" s="12" t="str">
        <f>IF(OR($CE1923="", $CG$3=""), "", IF(CP$3='Property List &amp; Features'!$BG$9, $CC$3, IF(CP$3=$I1923, $CC$3, $CC$4)))</f>
        <v/>
      </c>
      <c r="CQ1923" s="12" t="str">
        <f>IF(OR($CE1923="", $CG$3=""), "", IF(CQ$3='Property List &amp; Features'!$BG$9, $CC$3, IF(CQ$3=$J1923, $CC$3, $CC$4)))</f>
        <v/>
      </c>
      <c r="CR1923" s="12" t="str">
        <f t="shared" si="1516"/>
        <v/>
      </c>
      <c r="CS1923" s="12" t="str">
        <f t="shared" si="1517"/>
        <v/>
      </c>
      <c r="CT1923" s="12" t="str">
        <f t="shared" si="1518"/>
        <v/>
      </c>
      <c r="CU1923" s="12" t="str">
        <f t="shared" si="1519"/>
        <v/>
      </c>
      <c r="CV1923" s="12" t="str">
        <f t="shared" si="1520"/>
        <v/>
      </c>
      <c r="CW1923" s="12" t="str">
        <f t="shared" si="1542"/>
        <v/>
      </c>
      <c r="CX1923" s="12" t="str">
        <f t="shared" si="1543"/>
        <v/>
      </c>
      <c r="CY1923" s="12" t="str">
        <f t="shared" si="1544"/>
        <v/>
      </c>
      <c r="CZ1923" s="12" t="str">
        <f t="shared" si="1545"/>
        <v/>
      </c>
      <c r="DA1923" s="12" t="str">
        <f t="shared" si="1546"/>
        <v/>
      </c>
      <c r="DB1923" s="12" t="str">
        <f t="shared" si="1547"/>
        <v/>
      </c>
      <c r="DC1923" s="12" t="str">
        <f t="shared" si="1548"/>
        <v/>
      </c>
      <c r="DD1923" s="12" t="str">
        <f t="shared" si="1549"/>
        <v/>
      </c>
      <c r="DE1923" s="12" t="str">
        <f t="shared" si="1550"/>
        <v/>
      </c>
      <c r="DF1923" s="12" t="str">
        <f t="shared" si="1551"/>
        <v/>
      </c>
      <c r="DG1923" s="12" t="str">
        <f t="shared" si="1552"/>
        <v/>
      </c>
      <c r="DH1923" s="12" t="str">
        <f t="shared" si="1553"/>
        <v/>
      </c>
      <c r="DI1923" s="12" t="str">
        <f t="shared" si="1554"/>
        <v/>
      </c>
      <c r="DJ1923" s="12" t="str">
        <f t="shared" si="1555"/>
        <v/>
      </c>
      <c r="DK1923" s="12" t="str">
        <f t="shared" si="1556"/>
        <v/>
      </c>
      <c r="DL1923" s="12" t="str">
        <f t="shared" si="1557"/>
        <v/>
      </c>
      <c r="DM1923" s="12" t="str">
        <f t="shared" si="1558"/>
        <v/>
      </c>
      <c r="DN1923" s="12" t="str">
        <f t="shared" si="1559"/>
        <v/>
      </c>
      <c r="DO1923" s="12" t="str">
        <f t="shared" si="1560"/>
        <v/>
      </c>
      <c r="DP1923" s="12" t="str">
        <f t="shared" si="1561"/>
        <v/>
      </c>
      <c r="DQ1923" s="12" t="str">
        <f t="shared" si="1562"/>
        <v/>
      </c>
      <c r="DR1923" s="12" t="str">
        <f t="shared" si="1524"/>
        <v/>
      </c>
      <c r="DS1923" s="12" t="str">
        <f t="shared" si="1525"/>
        <v/>
      </c>
      <c r="DT1923" s="12" t="str">
        <f t="shared" si="1526"/>
        <v/>
      </c>
      <c r="DU1923" s="12" t="str">
        <f t="shared" si="1527"/>
        <v/>
      </c>
      <c r="DV1923" s="12" t="str">
        <f t="shared" si="1528"/>
        <v/>
      </c>
      <c r="DW1923" s="12" t="str">
        <f t="shared" si="1529"/>
        <v/>
      </c>
      <c r="DX1923" s="12" t="str">
        <f t="shared" si="1530"/>
        <v/>
      </c>
      <c r="DY1923" s="12" t="str">
        <f t="shared" si="1531"/>
        <v/>
      </c>
      <c r="DZ1923" s="12" t="str">
        <f t="shared" si="1532"/>
        <v/>
      </c>
      <c r="EA1923" s="12" t="str">
        <f t="shared" si="1533"/>
        <v/>
      </c>
      <c r="EB1923" s="12" t="str">
        <f t="shared" si="1534"/>
        <v/>
      </c>
      <c r="EC1923" s="12" t="str">
        <f t="shared" si="1535"/>
        <v/>
      </c>
      <c r="ED1923" s="12" t="str">
        <f t="shared" si="1536"/>
        <v/>
      </c>
      <c r="EE1923" s="12" t="str">
        <f t="shared" si="1537"/>
        <v/>
      </c>
      <c r="EF1923" s="12" t="str">
        <f t="shared" si="1538"/>
        <v/>
      </c>
      <c r="EG1923" s="12" t="str">
        <f t="shared" si="1539"/>
        <v/>
      </c>
      <c r="EH1923" s="12" t="str">
        <f t="shared" si="1540"/>
        <v/>
      </c>
      <c r="EI1923" s="12" t="str">
        <f t="shared" si="1541"/>
        <v/>
      </c>
      <c r="EK1923" s="83" t="str">
        <f t="shared" si="1521"/>
        <v/>
      </c>
      <c r="EM1923" s="12" t="str">
        <f t="shared" si="1522"/>
        <v/>
      </c>
      <c r="EO1923" s="12" t="str">
        <f t="shared" si="1523"/>
        <v/>
      </c>
      <c r="EQ1923" s="12" t="str">
        <f>IF($EO1923="", "", IF($EQ$8=$EQ$6, COUNTIF($EO$11:$EO$2510, "&gt;"&amp;$EO1923)+1+COUNTIF($EO$11:$EO1923, $EO1923)-1, COUNTIF($EO$11:$EO$2510, "&lt;"&amp;$EO1923)+1+COUNTIF($EO$11:$EO1923, $EO1923)-1))</f>
        <v/>
      </c>
    </row>
    <row r="1924" spans="1:147" x14ac:dyDescent="0.55000000000000004">
      <c r="A1924" s="8"/>
      <c r="B1924" s="12" t="str">
        <f>IF($D1924="", "", COUNTIF($D$11:$D1924, $D1924))</f>
        <v/>
      </c>
      <c r="C1924" s="8"/>
      <c r="D1924" s="45"/>
      <c r="E1924" s="46"/>
      <c r="F1924" s="47"/>
      <c r="G1924" s="54"/>
      <c r="H1924" s="54"/>
      <c r="I1924" s="48"/>
      <c r="J1924" s="49"/>
      <c r="K1924" s="50"/>
      <c r="L1924" s="50"/>
      <c r="M1924" s="50"/>
      <c r="N1924" s="50"/>
      <c r="O1924" s="50"/>
      <c r="P1924" s="50"/>
      <c r="Q1924" s="50"/>
      <c r="R1924" s="50"/>
      <c r="S1924" s="50"/>
      <c r="T1924" s="50"/>
      <c r="U1924" s="51"/>
      <c r="V1924" s="52"/>
      <c r="W1924" s="53"/>
      <c r="X1924" s="53"/>
      <c r="Y1924" s="53"/>
      <c r="Z1924" s="53"/>
      <c r="AA1924" s="48"/>
      <c r="AB1924" s="54"/>
      <c r="AC1924" s="54"/>
      <c r="AD1924" s="54"/>
      <c r="AE1924" s="54"/>
      <c r="AF1924" s="54"/>
      <c r="AG1924" s="54"/>
      <c r="AH1924" s="54"/>
      <c r="AI1924" s="54"/>
      <c r="AJ1924" s="49"/>
      <c r="AK1924" s="48"/>
      <c r="AL1924" s="54"/>
      <c r="AM1924" s="54"/>
      <c r="AN1924" s="54"/>
      <c r="AO1924" s="54"/>
      <c r="AP1924" s="54"/>
      <c r="AQ1924" s="54"/>
      <c r="AR1924" s="54"/>
      <c r="AS1924" s="54"/>
      <c r="AT1924" s="54"/>
      <c r="AU1924" s="54"/>
      <c r="AV1924" s="54"/>
      <c r="AW1924" s="54"/>
      <c r="AX1924" s="54"/>
      <c r="AY1924" s="54"/>
      <c r="AZ1924" s="54"/>
      <c r="BA1924" s="54"/>
      <c r="BB1924" s="54"/>
      <c r="BC1924" s="54"/>
      <c r="BD1924" s="54"/>
      <c r="BE1924" s="54"/>
      <c r="BF1924" s="54"/>
      <c r="BG1924" s="54"/>
      <c r="BH1924" s="54"/>
      <c r="BI1924" s="54"/>
      <c r="BJ1924" s="54"/>
      <c r="BK1924" s="54"/>
      <c r="BL1924" s="54"/>
      <c r="BM1924" s="54"/>
      <c r="BN1924" s="54"/>
      <c r="BO1924" s="54"/>
      <c r="BP1924" s="54"/>
      <c r="BQ1924" s="54"/>
      <c r="BR1924" s="54"/>
      <c r="BS1924" s="54"/>
      <c r="BT1924" s="54"/>
      <c r="BU1924" s="54"/>
      <c r="BV1924" s="54"/>
      <c r="BW1924" s="54"/>
      <c r="BX1924" s="49"/>
      <c r="BY1924" s="55"/>
      <c r="BZ1924" s="8"/>
      <c r="CE1924" s="12" t="str">
        <f t="shared" si="1511"/>
        <v/>
      </c>
      <c r="CG1924" s="77" t="str">
        <f t="shared" si="1512"/>
        <v/>
      </c>
      <c r="CH1924" s="80" t="str">
        <f t="shared" si="1513"/>
        <v/>
      </c>
      <c r="CL1924" s="12" t="str">
        <f t="shared" si="1514"/>
        <v/>
      </c>
      <c r="CM1924" s="12" t="str">
        <f t="shared" si="1515"/>
        <v/>
      </c>
      <c r="CN1924" s="12" t="str" cm="1">
        <f t="array" ref="CN1924">IF(OR($CE1924="", $CG$3=""), "", IF(IFERROR(INDEX($K1924:$T1924, $CK1924, MATCH(CN$3, $K$3:$T$3, 0)), "")="", $CC$4, $CC$3))</f>
        <v/>
      </c>
      <c r="CO1924" s="12" t="str" cm="1">
        <f t="array" ref="CO1924">IF(OR($CE1924="", $CG$3=""), "", IF(IFERROR(INDEX($AA1924:$AJ1924, $CK1924, MATCH(CO$3, $AA$3:$AJ$3, 0)), "")="", $CC$4, $CC$3))</f>
        <v/>
      </c>
      <c r="CP1924" s="12" t="str">
        <f>IF(OR($CE1924="", $CG$3=""), "", IF(CP$3='Property List &amp; Features'!$BG$9, $CC$3, IF(CP$3=$I1924, $CC$3, $CC$4)))</f>
        <v/>
      </c>
      <c r="CQ1924" s="12" t="str">
        <f>IF(OR($CE1924="", $CG$3=""), "", IF(CQ$3='Property List &amp; Features'!$BG$9, $CC$3, IF(CQ$3=$J1924, $CC$3, $CC$4)))</f>
        <v/>
      </c>
      <c r="CR1924" s="12" t="str">
        <f t="shared" si="1516"/>
        <v/>
      </c>
      <c r="CS1924" s="12" t="str">
        <f t="shared" si="1517"/>
        <v/>
      </c>
      <c r="CT1924" s="12" t="str">
        <f t="shared" si="1518"/>
        <v/>
      </c>
      <c r="CU1924" s="12" t="str">
        <f t="shared" si="1519"/>
        <v/>
      </c>
      <c r="CV1924" s="12" t="str">
        <f t="shared" si="1520"/>
        <v/>
      </c>
      <c r="CW1924" s="12" t="str">
        <f t="shared" si="1542"/>
        <v/>
      </c>
      <c r="CX1924" s="12" t="str">
        <f t="shared" si="1543"/>
        <v/>
      </c>
      <c r="CY1924" s="12" t="str">
        <f t="shared" si="1544"/>
        <v/>
      </c>
      <c r="CZ1924" s="12" t="str">
        <f t="shared" si="1545"/>
        <v/>
      </c>
      <c r="DA1924" s="12" t="str">
        <f t="shared" si="1546"/>
        <v/>
      </c>
      <c r="DB1924" s="12" t="str">
        <f t="shared" si="1547"/>
        <v/>
      </c>
      <c r="DC1924" s="12" t="str">
        <f t="shared" si="1548"/>
        <v/>
      </c>
      <c r="DD1924" s="12" t="str">
        <f t="shared" si="1549"/>
        <v/>
      </c>
      <c r="DE1924" s="12" t="str">
        <f t="shared" si="1550"/>
        <v/>
      </c>
      <c r="DF1924" s="12" t="str">
        <f t="shared" si="1551"/>
        <v/>
      </c>
      <c r="DG1924" s="12" t="str">
        <f t="shared" si="1552"/>
        <v/>
      </c>
      <c r="DH1924" s="12" t="str">
        <f t="shared" si="1553"/>
        <v/>
      </c>
      <c r="DI1924" s="12" t="str">
        <f t="shared" si="1554"/>
        <v/>
      </c>
      <c r="DJ1924" s="12" t="str">
        <f t="shared" si="1555"/>
        <v/>
      </c>
      <c r="DK1924" s="12" t="str">
        <f t="shared" si="1556"/>
        <v/>
      </c>
      <c r="DL1924" s="12" t="str">
        <f t="shared" si="1557"/>
        <v/>
      </c>
      <c r="DM1924" s="12" t="str">
        <f t="shared" si="1558"/>
        <v/>
      </c>
      <c r="DN1924" s="12" t="str">
        <f t="shared" si="1559"/>
        <v/>
      </c>
      <c r="DO1924" s="12" t="str">
        <f t="shared" si="1560"/>
        <v/>
      </c>
      <c r="DP1924" s="12" t="str">
        <f t="shared" si="1561"/>
        <v/>
      </c>
      <c r="DQ1924" s="12" t="str">
        <f t="shared" si="1562"/>
        <v/>
      </c>
      <c r="DR1924" s="12" t="str">
        <f t="shared" si="1524"/>
        <v/>
      </c>
      <c r="DS1924" s="12" t="str">
        <f t="shared" si="1525"/>
        <v/>
      </c>
      <c r="DT1924" s="12" t="str">
        <f t="shared" si="1526"/>
        <v/>
      </c>
      <c r="DU1924" s="12" t="str">
        <f t="shared" si="1527"/>
        <v/>
      </c>
      <c r="DV1924" s="12" t="str">
        <f t="shared" si="1528"/>
        <v/>
      </c>
      <c r="DW1924" s="12" t="str">
        <f t="shared" si="1529"/>
        <v/>
      </c>
      <c r="DX1924" s="12" t="str">
        <f t="shared" si="1530"/>
        <v/>
      </c>
      <c r="DY1924" s="12" t="str">
        <f t="shared" si="1531"/>
        <v/>
      </c>
      <c r="DZ1924" s="12" t="str">
        <f t="shared" si="1532"/>
        <v/>
      </c>
      <c r="EA1924" s="12" t="str">
        <f t="shared" si="1533"/>
        <v/>
      </c>
      <c r="EB1924" s="12" t="str">
        <f t="shared" si="1534"/>
        <v/>
      </c>
      <c r="EC1924" s="12" t="str">
        <f t="shared" si="1535"/>
        <v/>
      </c>
      <c r="ED1924" s="12" t="str">
        <f t="shared" si="1536"/>
        <v/>
      </c>
      <c r="EE1924" s="12" t="str">
        <f t="shared" si="1537"/>
        <v/>
      </c>
      <c r="EF1924" s="12" t="str">
        <f t="shared" si="1538"/>
        <v/>
      </c>
      <c r="EG1924" s="12" t="str">
        <f t="shared" si="1539"/>
        <v/>
      </c>
      <c r="EH1924" s="12" t="str">
        <f t="shared" si="1540"/>
        <v/>
      </c>
      <c r="EI1924" s="12" t="str">
        <f t="shared" si="1541"/>
        <v/>
      </c>
      <c r="EK1924" s="83" t="str">
        <f t="shared" si="1521"/>
        <v/>
      </c>
      <c r="EM1924" s="12" t="str">
        <f t="shared" si="1522"/>
        <v/>
      </c>
      <c r="EO1924" s="12" t="str">
        <f t="shared" si="1523"/>
        <v/>
      </c>
      <c r="EQ1924" s="12" t="str">
        <f>IF($EO1924="", "", IF($EQ$8=$EQ$6, COUNTIF($EO$11:$EO$2510, "&gt;"&amp;$EO1924)+1+COUNTIF($EO$11:$EO1924, $EO1924)-1, COUNTIF($EO$11:$EO$2510, "&lt;"&amp;$EO1924)+1+COUNTIF($EO$11:$EO1924, $EO1924)-1))</f>
        <v/>
      </c>
    </row>
    <row r="1925" spans="1:147" x14ac:dyDescent="0.55000000000000004">
      <c r="A1925" s="8"/>
      <c r="B1925" s="12" t="str">
        <f>IF($D1925="", "", COUNTIF($D$11:$D1925, $D1925))</f>
        <v/>
      </c>
      <c r="C1925" s="8"/>
      <c r="D1925" s="45"/>
      <c r="E1925" s="46"/>
      <c r="F1925" s="47"/>
      <c r="G1925" s="54"/>
      <c r="H1925" s="54"/>
      <c r="I1925" s="48"/>
      <c r="J1925" s="49"/>
      <c r="K1925" s="50"/>
      <c r="L1925" s="50"/>
      <c r="M1925" s="50"/>
      <c r="N1925" s="50"/>
      <c r="O1925" s="50"/>
      <c r="P1925" s="50"/>
      <c r="Q1925" s="50"/>
      <c r="R1925" s="50"/>
      <c r="S1925" s="50"/>
      <c r="T1925" s="50"/>
      <c r="U1925" s="51"/>
      <c r="V1925" s="52"/>
      <c r="W1925" s="53"/>
      <c r="X1925" s="53"/>
      <c r="Y1925" s="53"/>
      <c r="Z1925" s="53"/>
      <c r="AA1925" s="48"/>
      <c r="AB1925" s="54"/>
      <c r="AC1925" s="54"/>
      <c r="AD1925" s="54"/>
      <c r="AE1925" s="54"/>
      <c r="AF1925" s="54"/>
      <c r="AG1925" s="54"/>
      <c r="AH1925" s="54"/>
      <c r="AI1925" s="54"/>
      <c r="AJ1925" s="49"/>
      <c r="AK1925" s="48"/>
      <c r="AL1925" s="54"/>
      <c r="AM1925" s="54"/>
      <c r="AN1925" s="54"/>
      <c r="AO1925" s="54"/>
      <c r="AP1925" s="54"/>
      <c r="AQ1925" s="54"/>
      <c r="AR1925" s="54"/>
      <c r="AS1925" s="54"/>
      <c r="AT1925" s="54"/>
      <c r="AU1925" s="54"/>
      <c r="AV1925" s="54"/>
      <c r="AW1925" s="54"/>
      <c r="AX1925" s="54"/>
      <c r="AY1925" s="54"/>
      <c r="AZ1925" s="54"/>
      <c r="BA1925" s="54"/>
      <c r="BB1925" s="54"/>
      <c r="BC1925" s="54"/>
      <c r="BD1925" s="54"/>
      <c r="BE1925" s="54"/>
      <c r="BF1925" s="54"/>
      <c r="BG1925" s="54"/>
      <c r="BH1925" s="54"/>
      <c r="BI1925" s="54"/>
      <c r="BJ1925" s="54"/>
      <c r="BK1925" s="54"/>
      <c r="BL1925" s="54"/>
      <c r="BM1925" s="54"/>
      <c r="BN1925" s="54"/>
      <c r="BO1925" s="54"/>
      <c r="BP1925" s="54"/>
      <c r="BQ1925" s="54"/>
      <c r="BR1925" s="54"/>
      <c r="BS1925" s="54"/>
      <c r="BT1925" s="54"/>
      <c r="BU1925" s="54"/>
      <c r="BV1925" s="54"/>
      <c r="BW1925" s="54"/>
      <c r="BX1925" s="49"/>
      <c r="BY1925" s="55"/>
      <c r="BZ1925" s="8"/>
      <c r="CE1925" s="12" t="str">
        <f t="shared" si="1511"/>
        <v/>
      </c>
      <c r="CG1925" s="77" t="str">
        <f t="shared" si="1512"/>
        <v/>
      </c>
      <c r="CH1925" s="80" t="str">
        <f t="shared" si="1513"/>
        <v/>
      </c>
      <c r="CL1925" s="12" t="str">
        <f t="shared" si="1514"/>
        <v/>
      </c>
      <c r="CM1925" s="12" t="str">
        <f t="shared" si="1515"/>
        <v/>
      </c>
      <c r="CN1925" s="12" t="str" cm="1">
        <f t="array" ref="CN1925">IF(OR($CE1925="", $CG$3=""), "", IF(IFERROR(INDEX($K1925:$T1925, $CK1925, MATCH(CN$3, $K$3:$T$3, 0)), "")="", $CC$4, $CC$3))</f>
        <v/>
      </c>
      <c r="CO1925" s="12" t="str" cm="1">
        <f t="array" ref="CO1925">IF(OR($CE1925="", $CG$3=""), "", IF(IFERROR(INDEX($AA1925:$AJ1925, $CK1925, MATCH(CO$3, $AA$3:$AJ$3, 0)), "")="", $CC$4, $CC$3))</f>
        <v/>
      </c>
      <c r="CP1925" s="12" t="str">
        <f>IF(OR($CE1925="", $CG$3=""), "", IF(CP$3='Property List &amp; Features'!$BG$9, $CC$3, IF(CP$3=$I1925, $CC$3, $CC$4)))</f>
        <v/>
      </c>
      <c r="CQ1925" s="12" t="str">
        <f>IF(OR($CE1925="", $CG$3=""), "", IF(CQ$3='Property List &amp; Features'!$BG$9, $CC$3, IF(CQ$3=$J1925, $CC$3, $CC$4)))</f>
        <v/>
      </c>
      <c r="CR1925" s="12" t="str">
        <f t="shared" si="1516"/>
        <v/>
      </c>
      <c r="CS1925" s="12" t="str">
        <f t="shared" si="1517"/>
        <v/>
      </c>
      <c r="CT1925" s="12" t="str">
        <f t="shared" si="1518"/>
        <v/>
      </c>
      <c r="CU1925" s="12" t="str">
        <f t="shared" si="1519"/>
        <v/>
      </c>
      <c r="CV1925" s="12" t="str">
        <f t="shared" si="1520"/>
        <v/>
      </c>
      <c r="CW1925" s="12" t="str">
        <f t="shared" si="1542"/>
        <v/>
      </c>
      <c r="CX1925" s="12" t="str">
        <f t="shared" si="1543"/>
        <v/>
      </c>
      <c r="CY1925" s="12" t="str">
        <f t="shared" si="1544"/>
        <v/>
      </c>
      <c r="CZ1925" s="12" t="str">
        <f t="shared" si="1545"/>
        <v/>
      </c>
      <c r="DA1925" s="12" t="str">
        <f t="shared" si="1546"/>
        <v/>
      </c>
      <c r="DB1925" s="12" t="str">
        <f t="shared" si="1547"/>
        <v/>
      </c>
      <c r="DC1925" s="12" t="str">
        <f t="shared" si="1548"/>
        <v/>
      </c>
      <c r="DD1925" s="12" t="str">
        <f t="shared" si="1549"/>
        <v/>
      </c>
      <c r="DE1925" s="12" t="str">
        <f t="shared" si="1550"/>
        <v/>
      </c>
      <c r="DF1925" s="12" t="str">
        <f t="shared" si="1551"/>
        <v/>
      </c>
      <c r="DG1925" s="12" t="str">
        <f t="shared" si="1552"/>
        <v/>
      </c>
      <c r="DH1925" s="12" t="str">
        <f t="shared" si="1553"/>
        <v/>
      </c>
      <c r="DI1925" s="12" t="str">
        <f t="shared" si="1554"/>
        <v/>
      </c>
      <c r="DJ1925" s="12" t="str">
        <f t="shared" si="1555"/>
        <v/>
      </c>
      <c r="DK1925" s="12" t="str">
        <f t="shared" si="1556"/>
        <v/>
      </c>
      <c r="DL1925" s="12" t="str">
        <f t="shared" si="1557"/>
        <v/>
      </c>
      <c r="DM1925" s="12" t="str">
        <f t="shared" si="1558"/>
        <v/>
      </c>
      <c r="DN1925" s="12" t="str">
        <f t="shared" si="1559"/>
        <v/>
      </c>
      <c r="DO1925" s="12" t="str">
        <f t="shared" si="1560"/>
        <v/>
      </c>
      <c r="DP1925" s="12" t="str">
        <f t="shared" si="1561"/>
        <v/>
      </c>
      <c r="DQ1925" s="12" t="str">
        <f t="shared" si="1562"/>
        <v/>
      </c>
      <c r="DR1925" s="12" t="str">
        <f t="shared" si="1524"/>
        <v/>
      </c>
      <c r="DS1925" s="12" t="str">
        <f t="shared" si="1525"/>
        <v/>
      </c>
      <c r="DT1925" s="12" t="str">
        <f t="shared" si="1526"/>
        <v/>
      </c>
      <c r="DU1925" s="12" t="str">
        <f t="shared" si="1527"/>
        <v/>
      </c>
      <c r="DV1925" s="12" t="str">
        <f t="shared" si="1528"/>
        <v/>
      </c>
      <c r="DW1925" s="12" t="str">
        <f t="shared" si="1529"/>
        <v/>
      </c>
      <c r="DX1925" s="12" t="str">
        <f t="shared" si="1530"/>
        <v/>
      </c>
      <c r="DY1925" s="12" t="str">
        <f t="shared" si="1531"/>
        <v/>
      </c>
      <c r="DZ1925" s="12" t="str">
        <f t="shared" si="1532"/>
        <v/>
      </c>
      <c r="EA1925" s="12" t="str">
        <f t="shared" si="1533"/>
        <v/>
      </c>
      <c r="EB1925" s="12" t="str">
        <f t="shared" si="1534"/>
        <v/>
      </c>
      <c r="EC1925" s="12" t="str">
        <f t="shared" si="1535"/>
        <v/>
      </c>
      <c r="ED1925" s="12" t="str">
        <f t="shared" si="1536"/>
        <v/>
      </c>
      <c r="EE1925" s="12" t="str">
        <f t="shared" si="1537"/>
        <v/>
      </c>
      <c r="EF1925" s="12" t="str">
        <f t="shared" si="1538"/>
        <v/>
      </c>
      <c r="EG1925" s="12" t="str">
        <f t="shared" si="1539"/>
        <v/>
      </c>
      <c r="EH1925" s="12" t="str">
        <f t="shared" si="1540"/>
        <v/>
      </c>
      <c r="EI1925" s="12" t="str">
        <f t="shared" si="1541"/>
        <v/>
      </c>
      <c r="EK1925" s="83" t="str">
        <f t="shared" si="1521"/>
        <v/>
      </c>
      <c r="EM1925" s="12" t="str">
        <f t="shared" si="1522"/>
        <v/>
      </c>
      <c r="EO1925" s="12" t="str">
        <f t="shared" si="1523"/>
        <v/>
      </c>
      <c r="EQ1925" s="12" t="str">
        <f>IF($EO1925="", "", IF($EQ$8=$EQ$6, COUNTIF($EO$11:$EO$2510, "&gt;"&amp;$EO1925)+1+COUNTIF($EO$11:$EO1925, $EO1925)-1, COUNTIF($EO$11:$EO$2510, "&lt;"&amp;$EO1925)+1+COUNTIF($EO$11:$EO1925, $EO1925)-1))</f>
        <v/>
      </c>
    </row>
    <row r="1926" spans="1:147" x14ac:dyDescent="0.55000000000000004">
      <c r="A1926" s="8"/>
      <c r="B1926" s="12" t="str">
        <f>IF($D1926="", "", COUNTIF($D$11:$D1926, $D1926))</f>
        <v/>
      </c>
      <c r="C1926" s="8"/>
      <c r="D1926" s="45"/>
      <c r="E1926" s="46"/>
      <c r="F1926" s="47"/>
      <c r="G1926" s="54"/>
      <c r="H1926" s="54"/>
      <c r="I1926" s="48"/>
      <c r="J1926" s="49"/>
      <c r="K1926" s="50"/>
      <c r="L1926" s="50"/>
      <c r="M1926" s="50"/>
      <c r="N1926" s="50"/>
      <c r="O1926" s="50"/>
      <c r="P1926" s="50"/>
      <c r="Q1926" s="50"/>
      <c r="R1926" s="50"/>
      <c r="S1926" s="50"/>
      <c r="T1926" s="50"/>
      <c r="U1926" s="51"/>
      <c r="V1926" s="52"/>
      <c r="W1926" s="53"/>
      <c r="X1926" s="53"/>
      <c r="Y1926" s="53"/>
      <c r="Z1926" s="53"/>
      <c r="AA1926" s="48"/>
      <c r="AB1926" s="54"/>
      <c r="AC1926" s="54"/>
      <c r="AD1926" s="54"/>
      <c r="AE1926" s="54"/>
      <c r="AF1926" s="54"/>
      <c r="AG1926" s="54"/>
      <c r="AH1926" s="54"/>
      <c r="AI1926" s="54"/>
      <c r="AJ1926" s="49"/>
      <c r="AK1926" s="48"/>
      <c r="AL1926" s="54"/>
      <c r="AM1926" s="54"/>
      <c r="AN1926" s="54"/>
      <c r="AO1926" s="54"/>
      <c r="AP1926" s="54"/>
      <c r="AQ1926" s="54"/>
      <c r="AR1926" s="54"/>
      <c r="AS1926" s="54"/>
      <c r="AT1926" s="54"/>
      <c r="AU1926" s="54"/>
      <c r="AV1926" s="54"/>
      <c r="AW1926" s="54"/>
      <c r="AX1926" s="54"/>
      <c r="AY1926" s="54"/>
      <c r="AZ1926" s="54"/>
      <c r="BA1926" s="54"/>
      <c r="BB1926" s="54"/>
      <c r="BC1926" s="54"/>
      <c r="BD1926" s="54"/>
      <c r="BE1926" s="54"/>
      <c r="BF1926" s="54"/>
      <c r="BG1926" s="54"/>
      <c r="BH1926" s="54"/>
      <c r="BI1926" s="54"/>
      <c r="BJ1926" s="54"/>
      <c r="BK1926" s="54"/>
      <c r="BL1926" s="54"/>
      <c r="BM1926" s="54"/>
      <c r="BN1926" s="54"/>
      <c r="BO1926" s="54"/>
      <c r="BP1926" s="54"/>
      <c r="BQ1926" s="54"/>
      <c r="BR1926" s="54"/>
      <c r="BS1926" s="54"/>
      <c r="BT1926" s="54"/>
      <c r="BU1926" s="54"/>
      <c r="BV1926" s="54"/>
      <c r="BW1926" s="54"/>
      <c r="BX1926" s="49"/>
      <c r="BY1926" s="55"/>
      <c r="BZ1926" s="8"/>
      <c r="CE1926" s="12" t="str">
        <f t="shared" si="1511"/>
        <v/>
      </c>
      <c r="CG1926" s="77" t="str">
        <f t="shared" si="1512"/>
        <v/>
      </c>
      <c r="CH1926" s="80" t="str">
        <f t="shared" si="1513"/>
        <v/>
      </c>
      <c r="CL1926" s="12" t="str">
        <f t="shared" si="1514"/>
        <v/>
      </c>
      <c r="CM1926" s="12" t="str">
        <f t="shared" si="1515"/>
        <v/>
      </c>
      <c r="CN1926" s="12" t="str" cm="1">
        <f t="array" ref="CN1926">IF(OR($CE1926="", $CG$3=""), "", IF(IFERROR(INDEX($K1926:$T1926, $CK1926, MATCH(CN$3, $K$3:$T$3, 0)), "")="", $CC$4, $CC$3))</f>
        <v/>
      </c>
      <c r="CO1926" s="12" t="str" cm="1">
        <f t="array" ref="CO1926">IF(OR($CE1926="", $CG$3=""), "", IF(IFERROR(INDEX($AA1926:$AJ1926, $CK1926, MATCH(CO$3, $AA$3:$AJ$3, 0)), "")="", $CC$4, $CC$3))</f>
        <v/>
      </c>
      <c r="CP1926" s="12" t="str">
        <f>IF(OR($CE1926="", $CG$3=""), "", IF(CP$3='Property List &amp; Features'!$BG$9, $CC$3, IF(CP$3=$I1926, $CC$3, $CC$4)))</f>
        <v/>
      </c>
      <c r="CQ1926" s="12" t="str">
        <f>IF(OR($CE1926="", $CG$3=""), "", IF(CQ$3='Property List &amp; Features'!$BG$9, $CC$3, IF(CQ$3=$J1926, $CC$3, $CC$4)))</f>
        <v/>
      </c>
      <c r="CR1926" s="12" t="str">
        <f t="shared" si="1516"/>
        <v/>
      </c>
      <c r="CS1926" s="12" t="str">
        <f t="shared" si="1517"/>
        <v/>
      </c>
      <c r="CT1926" s="12" t="str">
        <f t="shared" si="1518"/>
        <v/>
      </c>
      <c r="CU1926" s="12" t="str">
        <f t="shared" si="1519"/>
        <v/>
      </c>
      <c r="CV1926" s="12" t="str">
        <f t="shared" si="1520"/>
        <v/>
      </c>
      <c r="CW1926" s="12" t="str">
        <f t="shared" si="1542"/>
        <v/>
      </c>
      <c r="CX1926" s="12" t="str">
        <f t="shared" si="1543"/>
        <v/>
      </c>
      <c r="CY1926" s="12" t="str">
        <f t="shared" si="1544"/>
        <v/>
      </c>
      <c r="CZ1926" s="12" t="str">
        <f t="shared" si="1545"/>
        <v/>
      </c>
      <c r="DA1926" s="12" t="str">
        <f t="shared" si="1546"/>
        <v/>
      </c>
      <c r="DB1926" s="12" t="str">
        <f t="shared" si="1547"/>
        <v/>
      </c>
      <c r="DC1926" s="12" t="str">
        <f t="shared" si="1548"/>
        <v/>
      </c>
      <c r="DD1926" s="12" t="str">
        <f t="shared" si="1549"/>
        <v/>
      </c>
      <c r="DE1926" s="12" t="str">
        <f t="shared" si="1550"/>
        <v/>
      </c>
      <c r="DF1926" s="12" t="str">
        <f t="shared" si="1551"/>
        <v/>
      </c>
      <c r="DG1926" s="12" t="str">
        <f t="shared" si="1552"/>
        <v/>
      </c>
      <c r="DH1926" s="12" t="str">
        <f t="shared" si="1553"/>
        <v/>
      </c>
      <c r="DI1926" s="12" t="str">
        <f t="shared" si="1554"/>
        <v/>
      </c>
      <c r="DJ1926" s="12" t="str">
        <f t="shared" si="1555"/>
        <v/>
      </c>
      <c r="DK1926" s="12" t="str">
        <f t="shared" si="1556"/>
        <v/>
      </c>
      <c r="DL1926" s="12" t="str">
        <f t="shared" si="1557"/>
        <v/>
      </c>
      <c r="DM1926" s="12" t="str">
        <f t="shared" si="1558"/>
        <v/>
      </c>
      <c r="DN1926" s="12" t="str">
        <f t="shared" si="1559"/>
        <v/>
      </c>
      <c r="DO1926" s="12" t="str">
        <f t="shared" si="1560"/>
        <v/>
      </c>
      <c r="DP1926" s="12" t="str">
        <f t="shared" si="1561"/>
        <v/>
      </c>
      <c r="DQ1926" s="12" t="str">
        <f t="shared" si="1562"/>
        <v/>
      </c>
      <c r="DR1926" s="12" t="str">
        <f t="shared" si="1524"/>
        <v/>
      </c>
      <c r="DS1926" s="12" t="str">
        <f t="shared" si="1525"/>
        <v/>
      </c>
      <c r="DT1926" s="12" t="str">
        <f t="shared" si="1526"/>
        <v/>
      </c>
      <c r="DU1926" s="12" t="str">
        <f t="shared" si="1527"/>
        <v/>
      </c>
      <c r="DV1926" s="12" t="str">
        <f t="shared" si="1528"/>
        <v/>
      </c>
      <c r="DW1926" s="12" t="str">
        <f t="shared" si="1529"/>
        <v/>
      </c>
      <c r="DX1926" s="12" t="str">
        <f t="shared" si="1530"/>
        <v/>
      </c>
      <c r="DY1926" s="12" t="str">
        <f t="shared" si="1531"/>
        <v/>
      </c>
      <c r="DZ1926" s="12" t="str">
        <f t="shared" si="1532"/>
        <v/>
      </c>
      <c r="EA1926" s="12" t="str">
        <f t="shared" si="1533"/>
        <v/>
      </c>
      <c r="EB1926" s="12" t="str">
        <f t="shared" si="1534"/>
        <v/>
      </c>
      <c r="EC1926" s="12" t="str">
        <f t="shared" si="1535"/>
        <v/>
      </c>
      <c r="ED1926" s="12" t="str">
        <f t="shared" si="1536"/>
        <v/>
      </c>
      <c r="EE1926" s="12" t="str">
        <f t="shared" si="1537"/>
        <v/>
      </c>
      <c r="EF1926" s="12" t="str">
        <f t="shared" si="1538"/>
        <v/>
      </c>
      <c r="EG1926" s="12" t="str">
        <f t="shared" si="1539"/>
        <v/>
      </c>
      <c r="EH1926" s="12" t="str">
        <f t="shared" si="1540"/>
        <v/>
      </c>
      <c r="EI1926" s="12" t="str">
        <f t="shared" si="1541"/>
        <v/>
      </c>
      <c r="EK1926" s="83" t="str">
        <f t="shared" si="1521"/>
        <v/>
      </c>
      <c r="EM1926" s="12" t="str">
        <f t="shared" si="1522"/>
        <v/>
      </c>
      <c r="EO1926" s="12" t="str">
        <f t="shared" si="1523"/>
        <v/>
      </c>
      <c r="EQ1926" s="12" t="str">
        <f>IF($EO1926="", "", IF($EQ$8=$EQ$6, COUNTIF($EO$11:$EO$2510, "&gt;"&amp;$EO1926)+1+COUNTIF($EO$11:$EO1926, $EO1926)-1, COUNTIF($EO$11:$EO$2510, "&lt;"&amp;$EO1926)+1+COUNTIF($EO$11:$EO1926, $EO1926)-1))</f>
        <v/>
      </c>
    </row>
    <row r="1927" spans="1:147" x14ac:dyDescent="0.55000000000000004">
      <c r="A1927" s="8"/>
      <c r="B1927" s="12" t="str">
        <f>IF($D1927="", "", COUNTIF($D$11:$D1927, $D1927))</f>
        <v/>
      </c>
      <c r="C1927" s="8"/>
      <c r="D1927" s="45"/>
      <c r="E1927" s="46"/>
      <c r="F1927" s="47"/>
      <c r="G1927" s="54"/>
      <c r="H1927" s="54"/>
      <c r="I1927" s="48"/>
      <c r="J1927" s="49"/>
      <c r="K1927" s="50"/>
      <c r="L1927" s="50"/>
      <c r="M1927" s="50"/>
      <c r="N1927" s="50"/>
      <c r="O1927" s="50"/>
      <c r="P1927" s="50"/>
      <c r="Q1927" s="50"/>
      <c r="R1927" s="50"/>
      <c r="S1927" s="50"/>
      <c r="T1927" s="50"/>
      <c r="U1927" s="51"/>
      <c r="V1927" s="52"/>
      <c r="W1927" s="53"/>
      <c r="X1927" s="53"/>
      <c r="Y1927" s="53"/>
      <c r="Z1927" s="53"/>
      <c r="AA1927" s="48"/>
      <c r="AB1927" s="54"/>
      <c r="AC1927" s="54"/>
      <c r="AD1927" s="54"/>
      <c r="AE1927" s="54"/>
      <c r="AF1927" s="54"/>
      <c r="AG1927" s="54"/>
      <c r="AH1927" s="54"/>
      <c r="AI1927" s="54"/>
      <c r="AJ1927" s="49"/>
      <c r="AK1927" s="48"/>
      <c r="AL1927" s="54"/>
      <c r="AM1927" s="54"/>
      <c r="AN1927" s="54"/>
      <c r="AO1927" s="54"/>
      <c r="AP1927" s="54"/>
      <c r="AQ1927" s="54"/>
      <c r="AR1927" s="54"/>
      <c r="AS1927" s="54"/>
      <c r="AT1927" s="54"/>
      <c r="AU1927" s="54"/>
      <c r="AV1927" s="54"/>
      <c r="AW1927" s="54"/>
      <c r="AX1927" s="54"/>
      <c r="AY1927" s="54"/>
      <c r="AZ1927" s="54"/>
      <c r="BA1927" s="54"/>
      <c r="BB1927" s="54"/>
      <c r="BC1927" s="54"/>
      <c r="BD1927" s="54"/>
      <c r="BE1927" s="54"/>
      <c r="BF1927" s="54"/>
      <c r="BG1927" s="54"/>
      <c r="BH1927" s="54"/>
      <c r="BI1927" s="54"/>
      <c r="BJ1927" s="54"/>
      <c r="BK1927" s="54"/>
      <c r="BL1927" s="54"/>
      <c r="BM1927" s="54"/>
      <c r="BN1927" s="54"/>
      <c r="BO1927" s="54"/>
      <c r="BP1927" s="54"/>
      <c r="BQ1927" s="54"/>
      <c r="BR1927" s="54"/>
      <c r="BS1927" s="54"/>
      <c r="BT1927" s="54"/>
      <c r="BU1927" s="54"/>
      <c r="BV1927" s="54"/>
      <c r="BW1927" s="54"/>
      <c r="BX1927" s="49"/>
      <c r="BY1927" s="55"/>
      <c r="BZ1927" s="8"/>
      <c r="CE1927" s="12" t="str">
        <f t="shared" si="1511"/>
        <v/>
      </c>
      <c r="CG1927" s="77" t="str">
        <f t="shared" si="1512"/>
        <v/>
      </c>
      <c r="CH1927" s="80" t="str">
        <f t="shared" si="1513"/>
        <v/>
      </c>
      <c r="CL1927" s="12" t="str">
        <f t="shared" si="1514"/>
        <v/>
      </c>
      <c r="CM1927" s="12" t="str">
        <f t="shared" si="1515"/>
        <v/>
      </c>
      <c r="CN1927" s="12" t="str" cm="1">
        <f t="array" ref="CN1927">IF(OR($CE1927="", $CG$3=""), "", IF(IFERROR(INDEX($K1927:$T1927, $CK1927, MATCH(CN$3, $K$3:$T$3, 0)), "")="", $CC$4, $CC$3))</f>
        <v/>
      </c>
      <c r="CO1927" s="12" t="str" cm="1">
        <f t="array" ref="CO1927">IF(OR($CE1927="", $CG$3=""), "", IF(IFERROR(INDEX($AA1927:$AJ1927, $CK1927, MATCH(CO$3, $AA$3:$AJ$3, 0)), "")="", $CC$4, $CC$3))</f>
        <v/>
      </c>
      <c r="CP1927" s="12" t="str">
        <f>IF(OR($CE1927="", $CG$3=""), "", IF(CP$3='Property List &amp; Features'!$BG$9, $CC$3, IF(CP$3=$I1927, $CC$3, $CC$4)))</f>
        <v/>
      </c>
      <c r="CQ1927" s="12" t="str">
        <f>IF(OR($CE1927="", $CG$3=""), "", IF(CQ$3='Property List &amp; Features'!$BG$9, $CC$3, IF(CQ$3=$J1927, $CC$3, $CC$4)))</f>
        <v/>
      </c>
      <c r="CR1927" s="12" t="str">
        <f t="shared" si="1516"/>
        <v/>
      </c>
      <c r="CS1927" s="12" t="str">
        <f t="shared" si="1517"/>
        <v/>
      </c>
      <c r="CT1927" s="12" t="str">
        <f t="shared" si="1518"/>
        <v/>
      </c>
      <c r="CU1927" s="12" t="str">
        <f t="shared" si="1519"/>
        <v/>
      </c>
      <c r="CV1927" s="12" t="str">
        <f t="shared" si="1520"/>
        <v/>
      </c>
      <c r="CW1927" s="12" t="str">
        <f t="shared" si="1542"/>
        <v/>
      </c>
      <c r="CX1927" s="12" t="str">
        <f t="shared" si="1543"/>
        <v/>
      </c>
      <c r="CY1927" s="12" t="str">
        <f t="shared" si="1544"/>
        <v/>
      </c>
      <c r="CZ1927" s="12" t="str">
        <f t="shared" si="1545"/>
        <v/>
      </c>
      <c r="DA1927" s="12" t="str">
        <f t="shared" si="1546"/>
        <v/>
      </c>
      <c r="DB1927" s="12" t="str">
        <f t="shared" si="1547"/>
        <v/>
      </c>
      <c r="DC1927" s="12" t="str">
        <f t="shared" si="1548"/>
        <v/>
      </c>
      <c r="DD1927" s="12" t="str">
        <f t="shared" si="1549"/>
        <v/>
      </c>
      <c r="DE1927" s="12" t="str">
        <f t="shared" si="1550"/>
        <v/>
      </c>
      <c r="DF1927" s="12" t="str">
        <f t="shared" si="1551"/>
        <v/>
      </c>
      <c r="DG1927" s="12" t="str">
        <f t="shared" si="1552"/>
        <v/>
      </c>
      <c r="DH1927" s="12" t="str">
        <f t="shared" si="1553"/>
        <v/>
      </c>
      <c r="DI1927" s="12" t="str">
        <f t="shared" si="1554"/>
        <v/>
      </c>
      <c r="DJ1927" s="12" t="str">
        <f t="shared" si="1555"/>
        <v/>
      </c>
      <c r="DK1927" s="12" t="str">
        <f t="shared" si="1556"/>
        <v/>
      </c>
      <c r="DL1927" s="12" t="str">
        <f t="shared" si="1557"/>
        <v/>
      </c>
      <c r="DM1927" s="12" t="str">
        <f t="shared" si="1558"/>
        <v/>
      </c>
      <c r="DN1927" s="12" t="str">
        <f t="shared" si="1559"/>
        <v/>
      </c>
      <c r="DO1927" s="12" t="str">
        <f t="shared" si="1560"/>
        <v/>
      </c>
      <c r="DP1927" s="12" t="str">
        <f t="shared" si="1561"/>
        <v/>
      </c>
      <c r="DQ1927" s="12" t="str">
        <f t="shared" si="1562"/>
        <v/>
      </c>
      <c r="DR1927" s="12" t="str">
        <f t="shared" si="1524"/>
        <v/>
      </c>
      <c r="DS1927" s="12" t="str">
        <f t="shared" si="1525"/>
        <v/>
      </c>
      <c r="DT1927" s="12" t="str">
        <f t="shared" si="1526"/>
        <v/>
      </c>
      <c r="DU1927" s="12" t="str">
        <f t="shared" si="1527"/>
        <v/>
      </c>
      <c r="DV1927" s="12" t="str">
        <f t="shared" si="1528"/>
        <v/>
      </c>
      <c r="DW1927" s="12" t="str">
        <f t="shared" si="1529"/>
        <v/>
      </c>
      <c r="DX1927" s="12" t="str">
        <f t="shared" si="1530"/>
        <v/>
      </c>
      <c r="DY1927" s="12" t="str">
        <f t="shared" si="1531"/>
        <v/>
      </c>
      <c r="DZ1927" s="12" t="str">
        <f t="shared" si="1532"/>
        <v/>
      </c>
      <c r="EA1927" s="12" t="str">
        <f t="shared" si="1533"/>
        <v/>
      </c>
      <c r="EB1927" s="12" t="str">
        <f t="shared" si="1534"/>
        <v/>
      </c>
      <c r="EC1927" s="12" t="str">
        <f t="shared" si="1535"/>
        <v/>
      </c>
      <c r="ED1927" s="12" t="str">
        <f t="shared" si="1536"/>
        <v/>
      </c>
      <c r="EE1927" s="12" t="str">
        <f t="shared" si="1537"/>
        <v/>
      </c>
      <c r="EF1927" s="12" t="str">
        <f t="shared" si="1538"/>
        <v/>
      </c>
      <c r="EG1927" s="12" t="str">
        <f t="shared" si="1539"/>
        <v/>
      </c>
      <c r="EH1927" s="12" t="str">
        <f t="shared" si="1540"/>
        <v/>
      </c>
      <c r="EI1927" s="12" t="str">
        <f t="shared" si="1541"/>
        <v/>
      </c>
      <c r="EK1927" s="83" t="str">
        <f t="shared" si="1521"/>
        <v/>
      </c>
      <c r="EM1927" s="12" t="str">
        <f t="shared" si="1522"/>
        <v/>
      </c>
      <c r="EO1927" s="12" t="str">
        <f t="shared" si="1523"/>
        <v/>
      </c>
      <c r="EQ1927" s="12" t="str">
        <f>IF($EO1927="", "", IF($EQ$8=$EQ$6, COUNTIF($EO$11:$EO$2510, "&gt;"&amp;$EO1927)+1+COUNTIF($EO$11:$EO1927, $EO1927)-1, COUNTIF($EO$11:$EO$2510, "&lt;"&amp;$EO1927)+1+COUNTIF($EO$11:$EO1927, $EO1927)-1))</f>
        <v/>
      </c>
    </row>
    <row r="1928" spans="1:147" x14ac:dyDescent="0.55000000000000004">
      <c r="A1928" s="8"/>
      <c r="B1928" s="12" t="str">
        <f>IF($D1928="", "", COUNTIF($D$11:$D1928, $D1928))</f>
        <v/>
      </c>
      <c r="C1928" s="8"/>
      <c r="D1928" s="45"/>
      <c r="E1928" s="46"/>
      <c r="F1928" s="47"/>
      <c r="G1928" s="54"/>
      <c r="H1928" s="54"/>
      <c r="I1928" s="48"/>
      <c r="J1928" s="49"/>
      <c r="K1928" s="50"/>
      <c r="L1928" s="50"/>
      <c r="M1928" s="50"/>
      <c r="N1928" s="50"/>
      <c r="O1928" s="50"/>
      <c r="P1928" s="50"/>
      <c r="Q1928" s="50"/>
      <c r="R1928" s="50"/>
      <c r="S1928" s="50"/>
      <c r="T1928" s="50"/>
      <c r="U1928" s="51"/>
      <c r="V1928" s="52"/>
      <c r="W1928" s="53"/>
      <c r="X1928" s="53"/>
      <c r="Y1928" s="53"/>
      <c r="Z1928" s="53"/>
      <c r="AA1928" s="48"/>
      <c r="AB1928" s="54"/>
      <c r="AC1928" s="54"/>
      <c r="AD1928" s="54"/>
      <c r="AE1928" s="54"/>
      <c r="AF1928" s="54"/>
      <c r="AG1928" s="54"/>
      <c r="AH1928" s="54"/>
      <c r="AI1928" s="54"/>
      <c r="AJ1928" s="49"/>
      <c r="AK1928" s="48"/>
      <c r="AL1928" s="54"/>
      <c r="AM1928" s="54"/>
      <c r="AN1928" s="54"/>
      <c r="AO1928" s="54"/>
      <c r="AP1928" s="54"/>
      <c r="AQ1928" s="54"/>
      <c r="AR1928" s="54"/>
      <c r="AS1928" s="54"/>
      <c r="AT1928" s="54"/>
      <c r="AU1928" s="54"/>
      <c r="AV1928" s="54"/>
      <c r="AW1928" s="54"/>
      <c r="AX1928" s="54"/>
      <c r="AY1928" s="54"/>
      <c r="AZ1928" s="54"/>
      <c r="BA1928" s="54"/>
      <c r="BB1928" s="54"/>
      <c r="BC1928" s="54"/>
      <c r="BD1928" s="54"/>
      <c r="BE1928" s="54"/>
      <c r="BF1928" s="54"/>
      <c r="BG1928" s="54"/>
      <c r="BH1928" s="54"/>
      <c r="BI1928" s="54"/>
      <c r="BJ1928" s="54"/>
      <c r="BK1928" s="54"/>
      <c r="BL1928" s="54"/>
      <c r="BM1928" s="54"/>
      <c r="BN1928" s="54"/>
      <c r="BO1928" s="54"/>
      <c r="BP1928" s="54"/>
      <c r="BQ1928" s="54"/>
      <c r="BR1928" s="54"/>
      <c r="BS1928" s="54"/>
      <c r="BT1928" s="54"/>
      <c r="BU1928" s="54"/>
      <c r="BV1928" s="54"/>
      <c r="BW1928" s="54"/>
      <c r="BX1928" s="49"/>
      <c r="BY1928" s="55"/>
      <c r="BZ1928" s="8"/>
      <c r="CE1928" s="12" t="str">
        <f t="shared" si="1511"/>
        <v/>
      </c>
      <c r="CG1928" s="77" t="str">
        <f t="shared" si="1512"/>
        <v/>
      </c>
      <c r="CH1928" s="80" t="str">
        <f t="shared" si="1513"/>
        <v/>
      </c>
      <c r="CL1928" s="12" t="str">
        <f t="shared" si="1514"/>
        <v/>
      </c>
      <c r="CM1928" s="12" t="str">
        <f t="shared" si="1515"/>
        <v/>
      </c>
      <c r="CN1928" s="12" t="str" cm="1">
        <f t="array" ref="CN1928">IF(OR($CE1928="", $CG$3=""), "", IF(IFERROR(INDEX($K1928:$T1928, $CK1928, MATCH(CN$3, $K$3:$T$3, 0)), "")="", $CC$4, $CC$3))</f>
        <v/>
      </c>
      <c r="CO1928" s="12" t="str" cm="1">
        <f t="array" ref="CO1928">IF(OR($CE1928="", $CG$3=""), "", IF(IFERROR(INDEX($AA1928:$AJ1928, $CK1928, MATCH(CO$3, $AA$3:$AJ$3, 0)), "")="", $CC$4, $CC$3))</f>
        <v/>
      </c>
      <c r="CP1928" s="12" t="str">
        <f>IF(OR($CE1928="", $CG$3=""), "", IF(CP$3='Property List &amp; Features'!$BG$9, $CC$3, IF(CP$3=$I1928, $CC$3, $CC$4)))</f>
        <v/>
      </c>
      <c r="CQ1928" s="12" t="str">
        <f>IF(OR($CE1928="", $CG$3=""), "", IF(CQ$3='Property List &amp; Features'!$BG$9, $CC$3, IF(CQ$3=$J1928, $CC$3, $CC$4)))</f>
        <v/>
      </c>
      <c r="CR1928" s="12" t="str">
        <f t="shared" si="1516"/>
        <v/>
      </c>
      <c r="CS1928" s="12" t="str">
        <f t="shared" si="1517"/>
        <v/>
      </c>
      <c r="CT1928" s="12" t="str">
        <f t="shared" si="1518"/>
        <v/>
      </c>
      <c r="CU1928" s="12" t="str">
        <f t="shared" si="1519"/>
        <v/>
      </c>
      <c r="CV1928" s="12" t="str">
        <f t="shared" si="1520"/>
        <v/>
      </c>
      <c r="CW1928" s="12" t="str">
        <f t="shared" si="1542"/>
        <v/>
      </c>
      <c r="CX1928" s="12" t="str">
        <f t="shared" si="1543"/>
        <v/>
      </c>
      <c r="CY1928" s="12" t="str">
        <f t="shared" si="1544"/>
        <v/>
      </c>
      <c r="CZ1928" s="12" t="str">
        <f t="shared" si="1545"/>
        <v/>
      </c>
      <c r="DA1928" s="12" t="str">
        <f t="shared" si="1546"/>
        <v/>
      </c>
      <c r="DB1928" s="12" t="str">
        <f t="shared" si="1547"/>
        <v/>
      </c>
      <c r="DC1928" s="12" t="str">
        <f t="shared" si="1548"/>
        <v/>
      </c>
      <c r="DD1928" s="12" t="str">
        <f t="shared" si="1549"/>
        <v/>
      </c>
      <c r="DE1928" s="12" t="str">
        <f t="shared" si="1550"/>
        <v/>
      </c>
      <c r="DF1928" s="12" t="str">
        <f t="shared" si="1551"/>
        <v/>
      </c>
      <c r="DG1928" s="12" t="str">
        <f t="shared" si="1552"/>
        <v/>
      </c>
      <c r="DH1928" s="12" t="str">
        <f t="shared" si="1553"/>
        <v/>
      </c>
      <c r="DI1928" s="12" t="str">
        <f t="shared" si="1554"/>
        <v/>
      </c>
      <c r="DJ1928" s="12" t="str">
        <f t="shared" si="1555"/>
        <v/>
      </c>
      <c r="DK1928" s="12" t="str">
        <f t="shared" si="1556"/>
        <v/>
      </c>
      <c r="DL1928" s="12" t="str">
        <f t="shared" si="1557"/>
        <v/>
      </c>
      <c r="DM1928" s="12" t="str">
        <f t="shared" si="1558"/>
        <v/>
      </c>
      <c r="DN1928" s="12" t="str">
        <f t="shared" si="1559"/>
        <v/>
      </c>
      <c r="DO1928" s="12" t="str">
        <f t="shared" si="1560"/>
        <v/>
      </c>
      <c r="DP1928" s="12" t="str">
        <f t="shared" si="1561"/>
        <v/>
      </c>
      <c r="DQ1928" s="12" t="str">
        <f t="shared" si="1562"/>
        <v/>
      </c>
      <c r="DR1928" s="12" t="str">
        <f t="shared" si="1524"/>
        <v/>
      </c>
      <c r="DS1928" s="12" t="str">
        <f t="shared" si="1525"/>
        <v/>
      </c>
      <c r="DT1928" s="12" t="str">
        <f t="shared" si="1526"/>
        <v/>
      </c>
      <c r="DU1928" s="12" t="str">
        <f t="shared" si="1527"/>
        <v/>
      </c>
      <c r="DV1928" s="12" t="str">
        <f t="shared" si="1528"/>
        <v/>
      </c>
      <c r="DW1928" s="12" t="str">
        <f t="shared" si="1529"/>
        <v/>
      </c>
      <c r="DX1928" s="12" t="str">
        <f t="shared" si="1530"/>
        <v/>
      </c>
      <c r="DY1928" s="12" t="str">
        <f t="shared" si="1531"/>
        <v/>
      </c>
      <c r="DZ1928" s="12" t="str">
        <f t="shared" si="1532"/>
        <v/>
      </c>
      <c r="EA1928" s="12" t="str">
        <f t="shared" si="1533"/>
        <v/>
      </c>
      <c r="EB1928" s="12" t="str">
        <f t="shared" si="1534"/>
        <v/>
      </c>
      <c r="EC1928" s="12" t="str">
        <f t="shared" si="1535"/>
        <v/>
      </c>
      <c r="ED1928" s="12" t="str">
        <f t="shared" si="1536"/>
        <v/>
      </c>
      <c r="EE1928" s="12" t="str">
        <f t="shared" si="1537"/>
        <v/>
      </c>
      <c r="EF1928" s="12" t="str">
        <f t="shared" si="1538"/>
        <v/>
      </c>
      <c r="EG1928" s="12" t="str">
        <f t="shared" si="1539"/>
        <v/>
      </c>
      <c r="EH1928" s="12" t="str">
        <f t="shared" si="1540"/>
        <v/>
      </c>
      <c r="EI1928" s="12" t="str">
        <f t="shared" si="1541"/>
        <v/>
      </c>
      <c r="EK1928" s="83" t="str">
        <f t="shared" si="1521"/>
        <v/>
      </c>
      <c r="EM1928" s="12" t="str">
        <f t="shared" si="1522"/>
        <v/>
      </c>
      <c r="EO1928" s="12" t="str">
        <f t="shared" si="1523"/>
        <v/>
      </c>
      <c r="EQ1928" s="12" t="str">
        <f>IF($EO1928="", "", IF($EQ$8=$EQ$6, COUNTIF($EO$11:$EO$2510, "&gt;"&amp;$EO1928)+1+COUNTIF($EO$11:$EO1928, $EO1928)-1, COUNTIF($EO$11:$EO$2510, "&lt;"&amp;$EO1928)+1+COUNTIF($EO$11:$EO1928, $EO1928)-1))</f>
        <v/>
      </c>
    </row>
    <row r="1929" spans="1:147" x14ac:dyDescent="0.55000000000000004">
      <c r="A1929" s="8"/>
      <c r="B1929" s="12" t="str">
        <f>IF($D1929="", "", COUNTIF($D$11:$D1929, $D1929))</f>
        <v/>
      </c>
      <c r="C1929" s="8"/>
      <c r="D1929" s="45"/>
      <c r="E1929" s="46"/>
      <c r="F1929" s="47"/>
      <c r="G1929" s="54"/>
      <c r="H1929" s="54"/>
      <c r="I1929" s="48"/>
      <c r="J1929" s="49"/>
      <c r="K1929" s="50"/>
      <c r="L1929" s="50"/>
      <c r="M1929" s="50"/>
      <c r="N1929" s="50"/>
      <c r="O1929" s="50"/>
      <c r="P1929" s="50"/>
      <c r="Q1929" s="50"/>
      <c r="R1929" s="50"/>
      <c r="S1929" s="50"/>
      <c r="T1929" s="50"/>
      <c r="U1929" s="51"/>
      <c r="V1929" s="52"/>
      <c r="W1929" s="53"/>
      <c r="X1929" s="53"/>
      <c r="Y1929" s="53"/>
      <c r="Z1929" s="53"/>
      <c r="AA1929" s="48"/>
      <c r="AB1929" s="54"/>
      <c r="AC1929" s="54"/>
      <c r="AD1929" s="54"/>
      <c r="AE1929" s="54"/>
      <c r="AF1929" s="54"/>
      <c r="AG1929" s="54"/>
      <c r="AH1929" s="54"/>
      <c r="AI1929" s="54"/>
      <c r="AJ1929" s="49"/>
      <c r="AK1929" s="48"/>
      <c r="AL1929" s="54"/>
      <c r="AM1929" s="54"/>
      <c r="AN1929" s="54"/>
      <c r="AO1929" s="54"/>
      <c r="AP1929" s="54"/>
      <c r="AQ1929" s="54"/>
      <c r="AR1929" s="54"/>
      <c r="AS1929" s="54"/>
      <c r="AT1929" s="54"/>
      <c r="AU1929" s="54"/>
      <c r="AV1929" s="54"/>
      <c r="AW1929" s="54"/>
      <c r="AX1929" s="54"/>
      <c r="AY1929" s="54"/>
      <c r="AZ1929" s="54"/>
      <c r="BA1929" s="54"/>
      <c r="BB1929" s="54"/>
      <c r="BC1929" s="54"/>
      <c r="BD1929" s="54"/>
      <c r="BE1929" s="54"/>
      <c r="BF1929" s="54"/>
      <c r="BG1929" s="54"/>
      <c r="BH1929" s="54"/>
      <c r="BI1929" s="54"/>
      <c r="BJ1929" s="54"/>
      <c r="BK1929" s="54"/>
      <c r="BL1929" s="54"/>
      <c r="BM1929" s="54"/>
      <c r="BN1929" s="54"/>
      <c r="BO1929" s="54"/>
      <c r="BP1929" s="54"/>
      <c r="BQ1929" s="54"/>
      <c r="BR1929" s="54"/>
      <c r="BS1929" s="54"/>
      <c r="BT1929" s="54"/>
      <c r="BU1929" s="54"/>
      <c r="BV1929" s="54"/>
      <c r="BW1929" s="54"/>
      <c r="BX1929" s="49"/>
      <c r="BY1929" s="55"/>
      <c r="BZ1929" s="8"/>
      <c r="CE1929" s="12" t="str">
        <f t="shared" si="1511"/>
        <v/>
      </c>
      <c r="CG1929" s="77" t="str">
        <f t="shared" si="1512"/>
        <v/>
      </c>
      <c r="CH1929" s="80" t="str">
        <f t="shared" si="1513"/>
        <v/>
      </c>
      <c r="CL1929" s="12" t="str">
        <f t="shared" si="1514"/>
        <v/>
      </c>
      <c r="CM1929" s="12" t="str">
        <f t="shared" si="1515"/>
        <v/>
      </c>
      <c r="CN1929" s="12" t="str" cm="1">
        <f t="array" ref="CN1929">IF(OR($CE1929="", $CG$3=""), "", IF(IFERROR(INDEX($K1929:$T1929, $CK1929, MATCH(CN$3, $K$3:$T$3, 0)), "")="", $CC$4, $CC$3))</f>
        <v/>
      </c>
      <c r="CO1929" s="12" t="str" cm="1">
        <f t="array" ref="CO1929">IF(OR($CE1929="", $CG$3=""), "", IF(IFERROR(INDEX($AA1929:$AJ1929, $CK1929, MATCH(CO$3, $AA$3:$AJ$3, 0)), "")="", $CC$4, $CC$3))</f>
        <v/>
      </c>
      <c r="CP1929" s="12" t="str">
        <f>IF(OR($CE1929="", $CG$3=""), "", IF(CP$3='Property List &amp; Features'!$BG$9, $CC$3, IF(CP$3=$I1929, $CC$3, $CC$4)))</f>
        <v/>
      </c>
      <c r="CQ1929" s="12" t="str">
        <f>IF(OR($CE1929="", $CG$3=""), "", IF(CQ$3='Property List &amp; Features'!$BG$9, $CC$3, IF(CQ$3=$J1929, $CC$3, $CC$4)))</f>
        <v/>
      </c>
      <c r="CR1929" s="12" t="str">
        <f t="shared" si="1516"/>
        <v/>
      </c>
      <c r="CS1929" s="12" t="str">
        <f t="shared" si="1517"/>
        <v/>
      </c>
      <c r="CT1929" s="12" t="str">
        <f t="shared" si="1518"/>
        <v/>
      </c>
      <c r="CU1929" s="12" t="str">
        <f t="shared" si="1519"/>
        <v/>
      </c>
      <c r="CV1929" s="12" t="str">
        <f t="shared" si="1520"/>
        <v/>
      </c>
      <c r="CW1929" s="12" t="str">
        <f t="shared" si="1542"/>
        <v/>
      </c>
      <c r="CX1929" s="12" t="str">
        <f t="shared" si="1543"/>
        <v/>
      </c>
      <c r="CY1929" s="12" t="str">
        <f t="shared" si="1544"/>
        <v/>
      </c>
      <c r="CZ1929" s="12" t="str">
        <f t="shared" si="1545"/>
        <v/>
      </c>
      <c r="DA1929" s="12" t="str">
        <f t="shared" si="1546"/>
        <v/>
      </c>
      <c r="DB1929" s="12" t="str">
        <f t="shared" si="1547"/>
        <v/>
      </c>
      <c r="DC1929" s="12" t="str">
        <f t="shared" si="1548"/>
        <v/>
      </c>
      <c r="DD1929" s="12" t="str">
        <f t="shared" si="1549"/>
        <v/>
      </c>
      <c r="DE1929" s="12" t="str">
        <f t="shared" si="1550"/>
        <v/>
      </c>
      <c r="DF1929" s="12" t="str">
        <f t="shared" si="1551"/>
        <v/>
      </c>
      <c r="DG1929" s="12" t="str">
        <f t="shared" si="1552"/>
        <v/>
      </c>
      <c r="DH1929" s="12" t="str">
        <f t="shared" si="1553"/>
        <v/>
      </c>
      <c r="DI1929" s="12" t="str">
        <f t="shared" si="1554"/>
        <v/>
      </c>
      <c r="DJ1929" s="12" t="str">
        <f t="shared" si="1555"/>
        <v/>
      </c>
      <c r="DK1929" s="12" t="str">
        <f t="shared" si="1556"/>
        <v/>
      </c>
      <c r="DL1929" s="12" t="str">
        <f t="shared" si="1557"/>
        <v/>
      </c>
      <c r="DM1929" s="12" t="str">
        <f t="shared" si="1558"/>
        <v/>
      </c>
      <c r="DN1929" s="12" t="str">
        <f t="shared" si="1559"/>
        <v/>
      </c>
      <c r="DO1929" s="12" t="str">
        <f t="shared" si="1560"/>
        <v/>
      </c>
      <c r="DP1929" s="12" t="str">
        <f t="shared" si="1561"/>
        <v/>
      </c>
      <c r="DQ1929" s="12" t="str">
        <f t="shared" si="1562"/>
        <v/>
      </c>
      <c r="DR1929" s="12" t="str">
        <f t="shared" si="1524"/>
        <v/>
      </c>
      <c r="DS1929" s="12" t="str">
        <f t="shared" si="1525"/>
        <v/>
      </c>
      <c r="DT1929" s="12" t="str">
        <f t="shared" si="1526"/>
        <v/>
      </c>
      <c r="DU1929" s="12" t="str">
        <f t="shared" si="1527"/>
        <v/>
      </c>
      <c r="DV1929" s="12" t="str">
        <f t="shared" si="1528"/>
        <v/>
      </c>
      <c r="DW1929" s="12" t="str">
        <f t="shared" si="1529"/>
        <v/>
      </c>
      <c r="DX1929" s="12" t="str">
        <f t="shared" si="1530"/>
        <v/>
      </c>
      <c r="DY1929" s="12" t="str">
        <f t="shared" si="1531"/>
        <v/>
      </c>
      <c r="DZ1929" s="12" t="str">
        <f t="shared" si="1532"/>
        <v/>
      </c>
      <c r="EA1929" s="12" t="str">
        <f t="shared" si="1533"/>
        <v/>
      </c>
      <c r="EB1929" s="12" t="str">
        <f t="shared" si="1534"/>
        <v/>
      </c>
      <c r="EC1929" s="12" t="str">
        <f t="shared" si="1535"/>
        <v/>
      </c>
      <c r="ED1929" s="12" t="str">
        <f t="shared" si="1536"/>
        <v/>
      </c>
      <c r="EE1929" s="12" t="str">
        <f t="shared" si="1537"/>
        <v/>
      </c>
      <c r="EF1929" s="12" t="str">
        <f t="shared" si="1538"/>
        <v/>
      </c>
      <c r="EG1929" s="12" t="str">
        <f t="shared" si="1539"/>
        <v/>
      </c>
      <c r="EH1929" s="12" t="str">
        <f t="shared" si="1540"/>
        <v/>
      </c>
      <c r="EI1929" s="12" t="str">
        <f t="shared" si="1541"/>
        <v/>
      </c>
      <c r="EK1929" s="83" t="str">
        <f t="shared" si="1521"/>
        <v/>
      </c>
      <c r="EM1929" s="12" t="str">
        <f t="shared" si="1522"/>
        <v/>
      </c>
      <c r="EO1929" s="12" t="str">
        <f t="shared" si="1523"/>
        <v/>
      </c>
      <c r="EQ1929" s="12" t="str">
        <f>IF($EO1929="", "", IF($EQ$8=$EQ$6, COUNTIF($EO$11:$EO$2510, "&gt;"&amp;$EO1929)+1+COUNTIF($EO$11:$EO1929, $EO1929)-1, COUNTIF($EO$11:$EO$2510, "&lt;"&amp;$EO1929)+1+COUNTIF($EO$11:$EO1929, $EO1929)-1))</f>
        <v/>
      </c>
    </row>
    <row r="1930" spans="1:147" x14ac:dyDescent="0.55000000000000004">
      <c r="A1930" s="8"/>
      <c r="B1930" s="12" t="str">
        <f>IF($D1930="", "", COUNTIF($D$11:$D1930, $D1930))</f>
        <v/>
      </c>
      <c r="C1930" s="8"/>
      <c r="D1930" s="45"/>
      <c r="E1930" s="46"/>
      <c r="F1930" s="47"/>
      <c r="G1930" s="54"/>
      <c r="H1930" s="54"/>
      <c r="I1930" s="48"/>
      <c r="J1930" s="49"/>
      <c r="K1930" s="50"/>
      <c r="L1930" s="50"/>
      <c r="M1930" s="50"/>
      <c r="N1930" s="50"/>
      <c r="O1930" s="50"/>
      <c r="P1930" s="50"/>
      <c r="Q1930" s="50"/>
      <c r="R1930" s="50"/>
      <c r="S1930" s="50"/>
      <c r="T1930" s="50"/>
      <c r="U1930" s="51"/>
      <c r="V1930" s="52"/>
      <c r="W1930" s="53"/>
      <c r="X1930" s="53"/>
      <c r="Y1930" s="53"/>
      <c r="Z1930" s="53"/>
      <c r="AA1930" s="48"/>
      <c r="AB1930" s="54"/>
      <c r="AC1930" s="54"/>
      <c r="AD1930" s="54"/>
      <c r="AE1930" s="54"/>
      <c r="AF1930" s="54"/>
      <c r="AG1930" s="54"/>
      <c r="AH1930" s="54"/>
      <c r="AI1930" s="54"/>
      <c r="AJ1930" s="49"/>
      <c r="AK1930" s="48"/>
      <c r="AL1930" s="54"/>
      <c r="AM1930" s="54"/>
      <c r="AN1930" s="54"/>
      <c r="AO1930" s="54"/>
      <c r="AP1930" s="54"/>
      <c r="AQ1930" s="54"/>
      <c r="AR1930" s="54"/>
      <c r="AS1930" s="54"/>
      <c r="AT1930" s="54"/>
      <c r="AU1930" s="54"/>
      <c r="AV1930" s="54"/>
      <c r="AW1930" s="54"/>
      <c r="AX1930" s="54"/>
      <c r="AY1930" s="54"/>
      <c r="AZ1930" s="54"/>
      <c r="BA1930" s="54"/>
      <c r="BB1930" s="54"/>
      <c r="BC1930" s="54"/>
      <c r="BD1930" s="54"/>
      <c r="BE1930" s="54"/>
      <c r="BF1930" s="54"/>
      <c r="BG1930" s="54"/>
      <c r="BH1930" s="54"/>
      <c r="BI1930" s="54"/>
      <c r="BJ1930" s="54"/>
      <c r="BK1930" s="54"/>
      <c r="BL1930" s="54"/>
      <c r="BM1930" s="54"/>
      <c r="BN1930" s="54"/>
      <c r="BO1930" s="54"/>
      <c r="BP1930" s="54"/>
      <c r="BQ1930" s="54"/>
      <c r="BR1930" s="54"/>
      <c r="BS1930" s="54"/>
      <c r="BT1930" s="54"/>
      <c r="BU1930" s="54"/>
      <c r="BV1930" s="54"/>
      <c r="BW1930" s="54"/>
      <c r="BX1930" s="49"/>
      <c r="BY1930" s="55"/>
      <c r="BZ1930" s="8"/>
      <c r="CE1930" s="12" t="str">
        <f t="shared" si="1511"/>
        <v/>
      </c>
      <c r="CG1930" s="77" t="str">
        <f t="shared" si="1512"/>
        <v/>
      </c>
      <c r="CH1930" s="80" t="str">
        <f t="shared" si="1513"/>
        <v/>
      </c>
      <c r="CL1930" s="12" t="str">
        <f t="shared" si="1514"/>
        <v/>
      </c>
      <c r="CM1930" s="12" t="str">
        <f t="shared" si="1515"/>
        <v/>
      </c>
      <c r="CN1930" s="12" t="str" cm="1">
        <f t="array" ref="CN1930">IF(OR($CE1930="", $CG$3=""), "", IF(IFERROR(INDEX($K1930:$T1930, $CK1930, MATCH(CN$3, $K$3:$T$3, 0)), "")="", $CC$4, $CC$3))</f>
        <v/>
      </c>
      <c r="CO1930" s="12" t="str" cm="1">
        <f t="array" ref="CO1930">IF(OR($CE1930="", $CG$3=""), "", IF(IFERROR(INDEX($AA1930:$AJ1930, $CK1930, MATCH(CO$3, $AA$3:$AJ$3, 0)), "")="", $CC$4, $CC$3))</f>
        <v/>
      </c>
      <c r="CP1930" s="12" t="str">
        <f>IF(OR($CE1930="", $CG$3=""), "", IF(CP$3='Property List &amp; Features'!$BG$9, $CC$3, IF(CP$3=$I1930, $CC$3, $CC$4)))</f>
        <v/>
      </c>
      <c r="CQ1930" s="12" t="str">
        <f>IF(OR($CE1930="", $CG$3=""), "", IF(CQ$3='Property List &amp; Features'!$BG$9, $CC$3, IF(CQ$3=$J1930, $CC$3, $CC$4)))</f>
        <v/>
      </c>
      <c r="CR1930" s="12" t="str">
        <f t="shared" si="1516"/>
        <v/>
      </c>
      <c r="CS1930" s="12" t="str">
        <f t="shared" si="1517"/>
        <v/>
      </c>
      <c r="CT1930" s="12" t="str">
        <f t="shared" si="1518"/>
        <v/>
      </c>
      <c r="CU1930" s="12" t="str">
        <f t="shared" si="1519"/>
        <v/>
      </c>
      <c r="CV1930" s="12" t="str">
        <f t="shared" si="1520"/>
        <v/>
      </c>
      <c r="CW1930" s="12" t="str">
        <f t="shared" si="1542"/>
        <v/>
      </c>
      <c r="CX1930" s="12" t="str">
        <f t="shared" si="1543"/>
        <v/>
      </c>
      <c r="CY1930" s="12" t="str">
        <f t="shared" si="1544"/>
        <v/>
      </c>
      <c r="CZ1930" s="12" t="str">
        <f t="shared" si="1545"/>
        <v/>
      </c>
      <c r="DA1930" s="12" t="str">
        <f t="shared" si="1546"/>
        <v/>
      </c>
      <c r="DB1930" s="12" t="str">
        <f t="shared" si="1547"/>
        <v/>
      </c>
      <c r="DC1930" s="12" t="str">
        <f t="shared" si="1548"/>
        <v/>
      </c>
      <c r="DD1930" s="12" t="str">
        <f t="shared" si="1549"/>
        <v/>
      </c>
      <c r="DE1930" s="12" t="str">
        <f t="shared" si="1550"/>
        <v/>
      </c>
      <c r="DF1930" s="12" t="str">
        <f t="shared" si="1551"/>
        <v/>
      </c>
      <c r="DG1930" s="12" t="str">
        <f t="shared" si="1552"/>
        <v/>
      </c>
      <c r="DH1930" s="12" t="str">
        <f t="shared" si="1553"/>
        <v/>
      </c>
      <c r="DI1930" s="12" t="str">
        <f t="shared" si="1554"/>
        <v/>
      </c>
      <c r="DJ1930" s="12" t="str">
        <f t="shared" si="1555"/>
        <v/>
      </c>
      <c r="DK1930" s="12" t="str">
        <f t="shared" si="1556"/>
        <v/>
      </c>
      <c r="DL1930" s="12" t="str">
        <f t="shared" si="1557"/>
        <v/>
      </c>
      <c r="DM1930" s="12" t="str">
        <f t="shared" si="1558"/>
        <v/>
      </c>
      <c r="DN1930" s="12" t="str">
        <f t="shared" si="1559"/>
        <v/>
      </c>
      <c r="DO1930" s="12" t="str">
        <f t="shared" si="1560"/>
        <v/>
      </c>
      <c r="DP1930" s="12" t="str">
        <f t="shared" si="1561"/>
        <v/>
      </c>
      <c r="DQ1930" s="12" t="str">
        <f t="shared" si="1562"/>
        <v/>
      </c>
      <c r="DR1930" s="12" t="str">
        <f t="shared" si="1524"/>
        <v/>
      </c>
      <c r="DS1930" s="12" t="str">
        <f t="shared" si="1525"/>
        <v/>
      </c>
      <c r="DT1930" s="12" t="str">
        <f t="shared" si="1526"/>
        <v/>
      </c>
      <c r="DU1930" s="12" t="str">
        <f t="shared" si="1527"/>
        <v/>
      </c>
      <c r="DV1930" s="12" t="str">
        <f t="shared" si="1528"/>
        <v/>
      </c>
      <c r="DW1930" s="12" t="str">
        <f t="shared" si="1529"/>
        <v/>
      </c>
      <c r="DX1930" s="12" t="str">
        <f t="shared" si="1530"/>
        <v/>
      </c>
      <c r="DY1930" s="12" t="str">
        <f t="shared" si="1531"/>
        <v/>
      </c>
      <c r="DZ1930" s="12" t="str">
        <f t="shared" si="1532"/>
        <v/>
      </c>
      <c r="EA1930" s="12" t="str">
        <f t="shared" si="1533"/>
        <v/>
      </c>
      <c r="EB1930" s="12" t="str">
        <f t="shared" si="1534"/>
        <v/>
      </c>
      <c r="EC1930" s="12" t="str">
        <f t="shared" si="1535"/>
        <v/>
      </c>
      <c r="ED1930" s="12" t="str">
        <f t="shared" si="1536"/>
        <v/>
      </c>
      <c r="EE1930" s="12" t="str">
        <f t="shared" si="1537"/>
        <v/>
      </c>
      <c r="EF1930" s="12" t="str">
        <f t="shared" si="1538"/>
        <v/>
      </c>
      <c r="EG1930" s="12" t="str">
        <f t="shared" si="1539"/>
        <v/>
      </c>
      <c r="EH1930" s="12" t="str">
        <f t="shared" si="1540"/>
        <v/>
      </c>
      <c r="EI1930" s="12" t="str">
        <f t="shared" si="1541"/>
        <v/>
      </c>
      <c r="EK1930" s="83" t="str">
        <f t="shared" si="1521"/>
        <v/>
      </c>
      <c r="EM1930" s="12" t="str">
        <f t="shared" si="1522"/>
        <v/>
      </c>
      <c r="EO1930" s="12" t="str">
        <f t="shared" si="1523"/>
        <v/>
      </c>
      <c r="EQ1930" s="12" t="str">
        <f>IF($EO1930="", "", IF($EQ$8=$EQ$6, COUNTIF($EO$11:$EO$2510, "&gt;"&amp;$EO1930)+1+COUNTIF($EO$11:$EO1930, $EO1930)-1, COUNTIF($EO$11:$EO$2510, "&lt;"&amp;$EO1930)+1+COUNTIF($EO$11:$EO1930, $EO1930)-1))</f>
        <v/>
      </c>
    </row>
    <row r="1931" spans="1:147" x14ac:dyDescent="0.55000000000000004">
      <c r="A1931" s="8"/>
      <c r="B1931" s="12" t="str">
        <f>IF($D1931="", "", COUNTIF($D$11:$D1931, $D1931))</f>
        <v/>
      </c>
      <c r="C1931" s="8"/>
      <c r="D1931" s="45"/>
      <c r="E1931" s="46"/>
      <c r="F1931" s="47"/>
      <c r="G1931" s="54"/>
      <c r="H1931" s="54"/>
      <c r="I1931" s="48"/>
      <c r="J1931" s="49"/>
      <c r="K1931" s="50"/>
      <c r="L1931" s="50"/>
      <c r="M1931" s="50"/>
      <c r="N1931" s="50"/>
      <c r="O1931" s="50"/>
      <c r="P1931" s="50"/>
      <c r="Q1931" s="50"/>
      <c r="R1931" s="50"/>
      <c r="S1931" s="50"/>
      <c r="T1931" s="50"/>
      <c r="U1931" s="51"/>
      <c r="V1931" s="52"/>
      <c r="W1931" s="53"/>
      <c r="X1931" s="53"/>
      <c r="Y1931" s="53"/>
      <c r="Z1931" s="53"/>
      <c r="AA1931" s="48"/>
      <c r="AB1931" s="54"/>
      <c r="AC1931" s="54"/>
      <c r="AD1931" s="54"/>
      <c r="AE1931" s="54"/>
      <c r="AF1931" s="54"/>
      <c r="AG1931" s="54"/>
      <c r="AH1931" s="54"/>
      <c r="AI1931" s="54"/>
      <c r="AJ1931" s="49"/>
      <c r="AK1931" s="48"/>
      <c r="AL1931" s="54"/>
      <c r="AM1931" s="54"/>
      <c r="AN1931" s="54"/>
      <c r="AO1931" s="54"/>
      <c r="AP1931" s="54"/>
      <c r="AQ1931" s="54"/>
      <c r="AR1931" s="54"/>
      <c r="AS1931" s="54"/>
      <c r="AT1931" s="54"/>
      <c r="AU1931" s="54"/>
      <c r="AV1931" s="54"/>
      <c r="AW1931" s="54"/>
      <c r="AX1931" s="54"/>
      <c r="AY1931" s="54"/>
      <c r="AZ1931" s="54"/>
      <c r="BA1931" s="54"/>
      <c r="BB1931" s="54"/>
      <c r="BC1931" s="54"/>
      <c r="BD1931" s="54"/>
      <c r="BE1931" s="54"/>
      <c r="BF1931" s="54"/>
      <c r="BG1931" s="54"/>
      <c r="BH1931" s="54"/>
      <c r="BI1931" s="54"/>
      <c r="BJ1931" s="54"/>
      <c r="BK1931" s="54"/>
      <c r="BL1931" s="54"/>
      <c r="BM1931" s="54"/>
      <c r="BN1931" s="54"/>
      <c r="BO1931" s="54"/>
      <c r="BP1931" s="54"/>
      <c r="BQ1931" s="54"/>
      <c r="BR1931" s="54"/>
      <c r="BS1931" s="54"/>
      <c r="BT1931" s="54"/>
      <c r="BU1931" s="54"/>
      <c r="BV1931" s="54"/>
      <c r="BW1931" s="54"/>
      <c r="BX1931" s="49"/>
      <c r="BY1931" s="55"/>
      <c r="BZ1931" s="8"/>
      <c r="CE1931" s="12" t="str">
        <f t="shared" si="1511"/>
        <v/>
      </c>
      <c r="CG1931" s="77" t="str">
        <f t="shared" si="1512"/>
        <v/>
      </c>
      <c r="CH1931" s="80" t="str">
        <f t="shared" si="1513"/>
        <v/>
      </c>
      <c r="CL1931" s="12" t="str">
        <f t="shared" si="1514"/>
        <v/>
      </c>
      <c r="CM1931" s="12" t="str">
        <f t="shared" si="1515"/>
        <v/>
      </c>
      <c r="CN1931" s="12" t="str" cm="1">
        <f t="array" ref="CN1931">IF(OR($CE1931="", $CG$3=""), "", IF(IFERROR(INDEX($K1931:$T1931, $CK1931, MATCH(CN$3, $K$3:$T$3, 0)), "")="", $CC$4, $CC$3))</f>
        <v/>
      </c>
      <c r="CO1931" s="12" t="str" cm="1">
        <f t="array" ref="CO1931">IF(OR($CE1931="", $CG$3=""), "", IF(IFERROR(INDEX($AA1931:$AJ1931, $CK1931, MATCH(CO$3, $AA$3:$AJ$3, 0)), "")="", $CC$4, $CC$3))</f>
        <v/>
      </c>
      <c r="CP1931" s="12" t="str">
        <f>IF(OR($CE1931="", $CG$3=""), "", IF(CP$3='Property List &amp; Features'!$BG$9, $CC$3, IF(CP$3=$I1931, $CC$3, $CC$4)))</f>
        <v/>
      </c>
      <c r="CQ1931" s="12" t="str">
        <f>IF(OR($CE1931="", $CG$3=""), "", IF(CQ$3='Property List &amp; Features'!$BG$9, $CC$3, IF(CQ$3=$J1931, $CC$3, $CC$4)))</f>
        <v/>
      </c>
      <c r="CR1931" s="12" t="str">
        <f t="shared" si="1516"/>
        <v/>
      </c>
      <c r="CS1931" s="12" t="str">
        <f t="shared" si="1517"/>
        <v/>
      </c>
      <c r="CT1931" s="12" t="str">
        <f t="shared" si="1518"/>
        <v/>
      </c>
      <c r="CU1931" s="12" t="str">
        <f t="shared" si="1519"/>
        <v/>
      </c>
      <c r="CV1931" s="12" t="str">
        <f t="shared" si="1520"/>
        <v/>
      </c>
      <c r="CW1931" s="12" t="str">
        <f t="shared" si="1542"/>
        <v/>
      </c>
      <c r="CX1931" s="12" t="str">
        <f t="shared" si="1543"/>
        <v/>
      </c>
      <c r="CY1931" s="12" t="str">
        <f t="shared" si="1544"/>
        <v/>
      </c>
      <c r="CZ1931" s="12" t="str">
        <f t="shared" si="1545"/>
        <v/>
      </c>
      <c r="DA1931" s="12" t="str">
        <f t="shared" si="1546"/>
        <v/>
      </c>
      <c r="DB1931" s="12" t="str">
        <f t="shared" si="1547"/>
        <v/>
      </c>
      <c r="DC1931" s="12" t="str">
        <f t="shared" si="1548"/>
        <v/>
      </c>
      <c r="DD1931" s="12" t="str">
        <f t="shared" si="1549"/>
        <v/>
      </c>
      <c r="DE1931" s="12" t="str">
        <f t="shared" si="1550"/>
        <v/>
      </c>
      <c r="DF1931" s="12" t="str">
        <f t="shared" si="1551"/>
        <v/>
      </c>
      <c r="DG1931" s="12" t="str">
        <f t="shared" si="1552"/>
        <v/>
      </c>
      <c r="DH1931" s="12" t="str">
        <f t="shared" si="1553"/>
        <v/>
      </c>
      <c r="DI1931" s="12" t="str">
        <f t="shared" si="1554"/>
        <v/>
      </c>
      <c r="DJ1931" s="12" t="str">
        <f t="shared" si="1555"/>
        <v/>
      </c>
      <c r="DK1931" s="12" t="str">
        <f t="shared" si="1556"/>
        <v/>
      </c>
      <c r="DL1931" s="12" t="str">
        <f t="shared" si="1557"/>
        <v/>
      </c>
      <c r="DM1931" s="12" t="str">
        <f t="shared" si="1558"/>
        <v/>
      </c>
      <c r="DN1931" s="12" t="str">
        <f t="shared" si="1559"/>
        <v/>
      </c>
      <c r="DO1931" s="12" t="str">
        <f t="shared" si="1560"/>
        <v/>
      </c>
      <c r="DP1931" s="12" t="str">
        <f t="shared" si="1561"/>
        <v/>
      </c>
      <c r="DQ1931" s="12" t="str">
        <f t="shared" si="1562"/>
        <v/>
      </c>
      <c r="DR1931" s="12" t="str">
        <f t="shared" si="1524"/>
        <v/>
      </c>
      <c r="DS1931" s="12" t="str">
        <f t="shared" si="1525"/>
        <v/>
      </c>
      <c r="DT1931" s="12" t="str">
        <f t="shared" si="1526"/>
        <v/>
      </c>
      <c r="DU1931" s="12" t="str">
        <f t="shared" si="1527"/>
        <v/>
      </c>
      <c r="DV1931" s="12" t="str">
        <f t="shared" si="1528"/>
        <v/>
      </c>
      <c r="DW1931" s="12" t="str">
        <f t="shared" si="1529"/>
        <v/>
      </c>
      <c r="DX1931" s="12" t="str">
        <f t="shared" si="1530"/>
        <v/>
      </c>
      <c r="DY1931" s="12" t="str">
        <f t="shared" si="1531"/>
        <v/>
      </c>
      <c r="DZ1931" s="12" t="str">
        <f t="shared" si="1532"/>
        <v/>
      </c>
      <c r="EA1931" s="12" t="str">
        <f t="shared" si="1533"/>
        <v/>
      </c>
      <c r="EB1931" s="12" t="str">
        <f t="shared" si="1534"/>
        <v/>
      </c>
      <c r="EC1931" s="12" t="str">
        <f t="shared" si="1535"/>
        <v/>
      </c>
      <c r="ED1931" s="12" t="str">
        <f t="shared" si="1536"/>
        <v/>
      </c>
      <c r="EE1931" s="12" t="str">
        <f t="shared" si="1537"/>
        <v/>
      </c>
      <c r="EF1931" s="12" t="str">
        <f t="shared" si="1538"/>
        <v/>
      </c>
      <c r="EG1931" s="12" t="str">
        <f t="shared" si="1539"/>
        <v/>
      </c>
      <c r="EH1931" s="12" t="str">
        <f t="shared" si="1540"/>
        <v/>
      </c>
      <c r="EI1931" s="12" t="str">
        <f t="shared" si="1541"/>
        <v/>
      </c>
      <c r="EK1931" s="83" t="str">
        <f t="shared" si="1521"/>
        <v/>
      </c>
      <c r="EM1931" s="12" t="str">
        <f t="shared" si="1522"/>
        <v/>
      </c>
      <c r="EO1931" s="12" t="str">
        <f t="shared" si="1523"/>
        <v/>
      </c>
      <c r="EQ1931" s="12" t="str">
        <f>IF($EO1931="", "", IF($EQ$8=$EQ$6, COUNTIF($EO$11:$EO$2510, "&gt;"&amp;$EO1931)+1+COUNTIF($EO$11:$EO1931, $EO1931)-1, COUNTIF($EO$11:$EO$2510, "&lt;"&amp;$EO1931)+1+COUNTIF($EO$11:$EO1931, $EO1931)-1))</f>
        <v/>
      </c>
    </row>
    <row r="1932" spans="1:147" x14ac:dyDescent="0.55000000000000004">
      <c r="A1932" s="8"/>
      <c r="B1932" s="12" t="str">
        <f>IF($D1932="", "", COUNTIF($D$11:$D1932, $D1932))</f>
        <v/>
      </c>
      <c r="C1932" s="8"/>
      <c r="D1932" s="45"/>
      <c r="E1932" s="46"/>
      <c r="F1932" s="47"/>
      <c r="G1932" s="54"/>
      <c r="H1932" s="54"/>
      <c r="I1932" s="48"/>
      <c r="J1932" s="49"/>
      <c r="K1932" s="50"/>
      <c r="L1932" s="50"/>
      <c r="M1932" s="50"/>
      <c r="N1932" s="50"/>
      <c r="O1932" s="50"/>
      <c r="P1932" s="50"/>
      <c r="Q1932" s="50"/>
      <c r="R1932" s="50"/>
      <c r="S1932" s="50"/>
      <c r="T1932" s="50"/>
      <c r="U1932" s="51"/>
      <c r="V1932" s="52"/>
      <c r="W1932" s="53"/>
      <c r="X1932" s="53"/>
      <c r="Y1932" s="53"/>
      <c r="Z1932" s="53"/>
      <c r="AA1932" s="48"/>
      <c r="AB1932" s="54"/>
      <c r="AC1932" s="54"/>
      <c r="AD1932" s="54"/>
      <c r="AE1932" s="54"/>
      <c r="AF1932" s="54"/>
      <c r="AG1932" s="54"/>
      <c r="AH1932" s="54"/>
      <c r="AI1932" s="54"/>
      <c r="AJ1932" s="49"/>
      <c r="AK1932" s="48"/>
      <c r="AL1932" s="54"/>
      <c r="AM1932" s="54"/>
      <c r="AN1932" s="54"/>
      <c r="AO1932" s="54"/>
      <c r="AP1932" s="54"/>
      <c r="AQ1932" s="54"/>
      <c r="AR1932" s="54"/>
      <c r="AS1932" s="54"/>
      <c r="AT1932" s="54"/>
      <c r="AU1932" s="54"/>
      <c r="AV1932" s="54"/>
      <c r="AW1932" s="54"/>
      <c r="AX1932" s="54"/>
      <c r="AY1932" s="54"/>
      <c r="AZ1932" s="54"/>
      <c r="BA1932" s="54"/>
      <c r="BB1932" s="54"/>
      <c r="BC1932" s="54"/>
      <c r="BD1932" s="54"/>
      <c r="BE1932" s="54"/>
      <c r="BF1932" s="54"/>
      <c r="BG1932" s="54"/>
      <c r="BH1932" s="54"/>
      <c r="BI1932" s="54"/>
      <c r="BJ1932" s="54"/>
      <c r="BK1932" s="54"/>
      <c r="BL1932" s="54"/>
      <c r="BM1932" s="54"/>
      <c r="BN1932" s="54"/>
      <c r="BO1932" s="54"/>
      <c r="BP1932" s="54"/>
      <c r="BQ1932" s="54"/>
      <c r="BR1932" s="54"/>
      <c r="BS1932" s="54"/>
      <c r="BT1932" s="54"/>
      <c r="BU1932" s="54"/>
      <c r="BV1932" s="54"/>
      <c r="BW1932" s="54"/>
      <c r="BX1932" s="49"/>
      <c r="BY1932" s="55"/>
      <c r="BZ1932" s="8"/>
      <c r="CE1932" s="12" t="str">
        <f t="shared" ref="CE1932:CE1995" si="1563">IF($D1932="", "", "X")</f>
        <v/>
      </c>
      <c r="CG1932" s="77" t="str">
        <f t="shared" ref="CG1932:CG1995" si="1564">IF($CE1932="", "", IF(G1932="", CG$8, G1932))</f>
        <v/>
      </c>
      <c r="CH1932" s="80" t="str">
        <f t="shared" ref="CH1932:CH1995" si="1565">IF($CE1932="", "", IF(H1932="", CH$8, H1932))</f>
        <v/>
      </c>
      <c r="CL1932" s="12" t="str">
        <f t="shared" ref="CL1932:CL1995" si="1566">IF(OR($CE1932="", $CG$3=""), "", IF(AND(NOT(CL$3=""), $CH1932=$CC$8), $CC$4, $CC$3))</f>
        <v/>
      </c>
      <c r="CM1932" s="12" t="str">
        <f t="shared" ref="CM1932:CM1995" si="1567">IF(OR($CE1932="", $CG$3=""), "", IF(AND(NOT($U1932=""), CM$3&lt;$U1932), $CC$4, IF(AND(NOT($V1932=""), CM$3&gt;$V1932), $CC$4, $CC$3)))</f>
        <v/>
      </c>
      <c r="CN1932" s="12" t="str" cm="1">
        <f t="array" ref="CN1932">IF(OR($CE1932="", $CG$3=""), "", IF(IFERROR(INDEX($K1932:$T1932, $CK1932, MATCH(CN$3, $K$3:$T$3, 0)), "")="", $CC$4, $CC$3))</f>
        <v/>
      </c>
      <c r="CO1932" s="12" t="str" cm="1">
        <f t="array" ref="CO1932">IF(OR($CE1932="", $CG$3=""), "", IF(IFERROR(INDEX($AA1932:$AJ1932, $CK1932, MATCH(CO$3, $AA$3:$AJ$3, 0)), "")="", $CC$4, $CC$3))</f>
        <v/>
      </c>
      <c r="CP1932" s="12" t="str">
        <f>IF(OR($CE1932="", $CG$3=""), "", IF(CP$3='Property List &amp; Features'!$BG$9, $CC$3, IF(CP$3=$I1932, $CC$3, $CC$4)))</f>
        <v/>
      </c>
      <c r="CQ1932" s="12" t="str">
        <f>IF(OR($CE1932="", $CG$3=""), "", IF(CQ$3='Property List &amp; Features'!$BG$9, $CC$3, IF(CQ$3=$J1932, $CC$3, $CC$4)))</f>
        <v/>
      </c>
      <c r="CR1932" s="12" t="str">
        <f t="shared" ref="CR1932:CR1995" si="1568">IF(OR($CE1932="", $CG$3=""), "", IF(W1932&gt;CR$3, $CC$4, $CC$3))</f>
        <v/>
      </c>
      <c r="CS1932" s="12" t="str">
        <f t="shared" ref="CS1932:CS1995" si="1569">IF(OR($CE1932="", $CG$3=""), "", IF(X1932&gt;CS$3, $CC$4, $CC$3))</f>
        <v/>
      </c>
      <c r="CT1932" s="12" t="str">
        <f t="shared" ref="CT1932:CT1995" si="1570">IF(OR($CE1932="", $CG$3=""), "", IF(Y1932&gt;CT$3, $CC$4, $CC$3))</f>
        <v/>
      </c>
      <c r="CU1932" s="12" t="str">
        <f t="shared" ref="CU1932:CU1995" si="1571">IF(OR($CE1932="", $CG$3=""), "", IF(SUM($X1932:$Z1932)&gt;CU$3, $CC$4, $CC$3))</f>
        <v/>
      </c>
      <c r="CV1932" s="12" t="str">
        <f t="shared" ref="CV1932:CV1995" si="1572">IF(OR($CE1932="", $CG$3=""), "", IF(AK1932="", $CC$3, IF(AK1932=CV$3, $CC$3, $CC$4)))</f>
        <v/>
      </c>
      <c r="CW1932" s="12" t="str">
        <f t="shared" si="1542"/>
        <v/>
      </c>
      <c r="CX1932" s="12" t="str">
        <f t="shared" si="1543"/>
        <v/>
      </c>
      <c r="CY1932" s="12" t="str">
        <f t="shared" si="1544"/>
        <v/>
      </c>
      <c r="CZ1932" s="12" t="str">
        <f t="shared" si="1545"/>
        <v/>
      </c>
      <c r="DA1932" s="12" t="str">
        <f t="shared" si="1546"/>
        <v/>
      </c>
      <c r="DB1932" s="12" t="str">
        <f t="shared" si="1547"/>
        <v/>
      </c>
      <c r="DC1932" s="12" t="str">
        <f t="shared" si="1548"/>
        <v/>
      </c>
      <c r="DD1932" s="12" t="str">
        <f t="shared" si="1549"/>
        <v/>
      </c>
      <c r="DE1932" s="12" t="str">
        <f t="shared" si="1550"/>
        <v/>
      </c>
      <c r="DF1932" s="12" t="str">
        <f t="shared" si="1551"/>
        <v/>
      </c>
      <c r="DG1932" s="12" t="str">
        <f t="shared" si="1552"/>
        <v/>
      </c>
      <c r="DH1932" s="12" t="str">
        <f t="shared" si="1553"/>
        <v/>
      </c>
      <c r="DI1932" s="12" t="str">
        <f t="shared" si="1554"/>
        <v/>
      </c>
      <c r="DJ1932" s="12" t="str">
        <f t="shared" si="1555"/>
        <v/>
      </c>
      <c r="DK1932" s="12" t="str">
        <f t="shared" si="1556"/>
        <v/>
      </c>
      <c r="DL1932" s="12" t="str">
        <f t="shared" si="1557"/>
        <v/>
      </c>
      <c r="DM1932" s="12" t="str">
        <f t="shared" si="1558"/>
        <v/>
      </c>
      <c r="DN1932" s="12" t="str">
        <f t="shared" si="1559"/>
        <v/>
      </c>
      <c r="DO1932" s="12" t="str">
        <f t="shared" si="1560"/>
        <v/>
      </c>
      <c r="DP1932" s="12" t="str">
        <f t="shared" si="1561"/>
        <v/>
      </c>
      <c r="DQ1932" s="12" t="str">
        <f t="shared" si="1562"/>
        <v/>
      </c>
      <c r="DR1932" s="12" t="str">
        <f t="shared" si="1524"/>
        <v/>
      </c>
      <c r="DS1932" s="12" t="str">
        <f t="shared" si="1525"/>
        <v/>
      </c>
      <c r="DT1932" s="12" t="str">
        <f t="shared" si="1526"/>
        <v/>
      </c>
      <c r="DU1932" s="12" t="str">
        <f t="shared" si="1527"/>
        <v/>
      </c>
      <c r="DV1932" s="12" t="str">
        <f t="shared" si="1528"/>
        <v/>
      </c>
      <c r="DW1932" s="12" t="str">
        <f t="shared" si="1529"/>
        <v/>
      </c>
      <c r="DX1932" s="12" t="str">
        <f t="shared" si="1530"/>
        <v/>
      </c>
      <c r="DY1932" s="12" t="str">
        <f t="shared" si="1531"/>
        <v/>
      </c>
      <c r="DZ1932" s="12" t="str">
        <f t="shared" si="1532"/>
        <v/>
      </c>
      <c r="EA1932" s="12" t="str">
        <f t="shared" si="1533"/>
        <v/>
      </c>
      <c r="EB1932" s="12" t="str">
        <f t="shared" si="1534"/>
        <v/>
      </c>
      <c r="EC1932" s="12" t="str">
        <f t="shared" si="1535"/>
        <v/>
      </c>
      <c r="ED1932" s="12" t="str">
        <f t="shared" si="1536"/>
        <v/>
      </c>
      <c r="EE1932" s="12" t="str">
        <f t="shared" si="1537"/>
        <v/>
      </c>
      <c r="EF1932" s="12" t="str">
        <f t="shared" si="1538"/>
        <v/>
      </c>
      <c r="EG1932" s="12" t="str">
        <f t="shared" si="1539"/>
        <v/>
      </c>
      <c r="EH1932" s="12" t="str">
        <f t="shared" si="1540"/>
        <v/>
      </c>
      <c r="EI1932" s="12" t="str">
        <f t="shared" si="1541"/>
        <v/>
      </c>
      <c r="EK1932" s="83" t="str">
        <f t="shared" ref="EK1932:EK1995" si="1573">IF(OR($CG$3="", $CE1932=""), "", IF(COUNTIF($CL1932:$EI1932, $CC$4)=0, "X", ""))</f>
        <v/>
      </c>
      <c r="EM1932" s="12" t="str">
        <f t="shared" ref="EM1932:EM1995" si="1574">IF($CE1932="", "", 68-COUNTIF($I1932:$BX1932, ""))</f>
        <v/>
      </c>
      <c r="EO1932" s="12" t="str">
        <f t="shared" ref="EO1932:EO1995" si="1575">IF($EK1932="", "", $EM1932)</f>
        <v/>
      </c>
      <c r="EQ1932" s="12" t="str">
        <f>IF($EO1932="", "", IF($EQ$8=$EQ$6, COUNTIF($EO$11:$EO$2510, "&gt;"&amp;$EO1932)+1+COUNTIF($EO$11:$EO1932, $EO1932)-1, COUNTIF($EO$11:$EO$2510, "&lt;"&amp;$EO1932)+1+COUNTIF($EO$11:$EO1932, $EO1932)-1))</f>
        <v/>
      </c>
    </row>
    <row r="1933" spans="1:147" x14ac:dyDescent="0.55000000000000004">
      <c r="A1933" s="8"/>
      <c r="B1933" s="12" t="str">
        <f>IF($D1933="", "", COUNTIF($D$11:$D1933, $D1933))</f>
        <v/>
      </c>
      <c r="C1933" s="8"/>
      <c r="D1933" s="45"/>
      <c r="E1933" s="46"/>
      <c r="F1933" s="47"/>
      <c r="G1933" s="54"/>
      <c r="H1933" s="54"/>
      <c r="I1933" s="48"/>
      <c r="J1933" s="49"/>
      <c r="K1933" s="50"/>
      <c r="L1933" s="50"/>
      <c r="M1933" s="50"/>
      <c r="N1933" s="50"/>
      <c r="O1933" s="50"/>
      <c r="P1933" s="50"/>
      <c r="Q1933" s="50"/>
      <c r="R1933" s="50"/>
      <c r="S1933" s="50"/>
      <c r="T1933" s="50"/>
      <c r="U1933" s="51"/>
      <c r="V1933" s="52"/>
      <c r="W1933" s="53"/>
      <c r="X1933" s="53"/>
      <c r="Y1933" s="53"/>
      <c r="Z1933" s="53"/>
      <c r="AA1933" s="48"/>
      <c r="AB1933" s="54"/>
      <c r="AC1933" s="54"/>
      <c r="AD1933" s="54"/>
      <c r="AE1933" s="54"/>
      <c r="AF1933" s="54"/>
      <c r="AG1933" s="54"/>
      <c r="AH1933" s="54"/>
      <c r="AI1933" s="54"/>
      <c r="AJ1933" s="49"/>
      <c r="AK1933" s="48"/>
      <c r="AL1933" s="54"/>
      <c r="AM1933" s="54"/>
      <c r="AN1933" s="54"/>
      <c r="AO1933" s="54"/>
      <c r="AP1933" s="54"/>
      <c r="AQ1933" s="54"/>
      <c r="AR1933" s="54"/>
      <c r="AS1933" s="54"/>
      <c r="AT1933" s="54"/>
      <c r="AU1933" s="54"/>
      <c r="AV1933" s="54"/>
      <c r="AW1933" s="54"/>
      <c r="AX1933" s="54"/>
      <c r="AY1933" s="54"/>
      <c r="AZ1933" s="54"/>
      <c r="BA1933" s="54"/>
      <c r="BB1933" s="54"/>
      <c r="BC1933" s="54"/>
      <c r="BD1933" s="54"/>
      <c r="BE1933" s="54"/>
      <c r="BF1933" s="54"/>
      <c r="BG1933" s="54"/>
      <c r="BH1933" s="54"/>
      <c r="BI1933" s="54"/>
      <c r="BJ1933" s="54"/>
      <c r="BK1933" s="54"/>
      <c r="BL1933" s="54"/>
      <c r="BM1933" s="54"/>
      <c r="BN1933" s="54"/>
      <c r="BO1933" s="54"/>
      <c r="BP1933" s="54"/>
      <c r="BQ1933" s="54"/>
      <c r="BR1933" s="54"/>
      <c r="BS1933" s="54"/>
      <c r="BT1933" s="54"/>
      <c r="BU1933" s="54"/>
      <c r="BV1933" s="54"/>
      <c r="BW1933" s="54"/>
      <c r="BX1933" s="49"/>
      <c r="BY1933" s="55"/>
      <c r="BZ1933" s="8"/>
      <c r="CE1933" s="12" t="str">
        <f t="shared" si="1563"/>
        <v/>
      </c>
      <c r="CG1933" s="77" t="str">
        <f t="shared" si="1564"/>
        <v/>
      </c>
      <c r="CH1933" s="80" t="str">
        <f t="shared" si="1565"/>
        <v/>
      </c>
      <c r="CL1933" s="12" t="str">
        <f t="shared" si="1566"/>
        <v/>
      </c>
      <c r="CM1933" s="12" t="str">
        <f t="shared" si="1567"/>
        <v/>
      </c>
      <c r="CN1933" s="12" t="str" cm="1">
        <f t="array" ref="CN1933">IF(OR($CE1933="", $CG$3=""), "", IF(IFERROR(INDEX($K1933:$T1933, $CK1933, MATCH(CN$3, $K$3:$T$3, 0)), "")="", $CC$4, $CC$3))</f>
        <v/>
      </c>
      <c r="CO1933" s="12" t="str" cm="1">
        <f t="array" ref="CO1933">IF(OR($CE1933="", $CG$3=""), "", IF(IFERROR(INDEX($AA1933:$AJ1933, $CK1933, MATCH(CO$3, $AA$3:$AJ$3, 0)), "")="", $CC$4, $CC$3))</f>
        <v/>
      </c>
      <c r="CP1933" s="12" t="str">
        <f>IF(OR($CE1933="", $CG$3=""), "", IF(CP$3='Property List &amp; Features'!$BG$9, $CC$3, IF(CP$3=$I1933, $CC$3, $CC$4)))</f>
        <v/>
      </c>
      <c r="CQ1933" s="12" t="str">
        <f>IF(OR($CE1933="", $CG$3=""), "", IF(CQ$3='Property List &amp; Features'!$BG$9, $CC$3, IF(CQ$3=$J1933, $CC$3, $CC$4)))</f>
        <v/>
      </c>
      <c r="CR1933" s="12" t="str">
        <f t="shared" si="1568"/>
        <v/>
      </c>
      <c r="CS1933" s="12" t="str">
        <f t="shared" si="1569"/>
        <v/>
      </c>
      <c r="CT1933" s="12" t="str">
        <f t="shared" si="1570"/>
        <v/>
      </c>
      <c r="CU1933" s="12" t="str">
        <f t="shared" si="1571"/>
        <v/>
      </c>
      <c r="CV1933" s="12" t="str">
        <f t="shared" si="1572"/>
        <v/>
      </c>
      <c r="CW1933" s="12" t="str">
        <f t="shared" si="1542"/>
        <v/>
      </c>
      <c r="CX1933" s="12" t="str">
        <f t="shared" si="1543"/>
        <v/>
      </c>
      <c r="CY1933" s="12" t="str">
        <f t="shared" si="1544"/>
        <v/>
      </c>
      <c r="CZ1933" s="12" t="str">
        <f t="shared" si="1545"/>
        <v/>
      </c>
      <c r="DA1933" s="12" t="str">
        <f t="shared" si="1546"/>
        <v/>
      </c>
      <c r="DB1933" s="12" t="str">
        <f t="shared" si="1547"/>
        <v/>
      </c>
      <c r="DC1933" s="12" t="str">
        <f t="shared" si="1548"/>
        <v/>
      </c>
      <c r="DD1933" s="12" t="str">
        <f t="shared" si="1549"/>
        <v/>
      </c>
      <c r="DE1933" s="12" t="str">
        <f t="shared" si="1550"/>
        <v/>
      </c>
      <c r="DF1933" s="12" t="str">
        <f t="shared" si="1551"/>
        <v/>
      </c>
      <c r="DG1933" s="12" t="str">
        <f t="shared" si="1552"/>
        <v/>
      </c>
      <c r="DH1933" s="12" t="str">
        <f t="shared" si="1553"/>
        <v/>
      </c>
      <c r="DI1933" s="12" t="str">
        <f t="shared" si="1554"/>
        <v/>
      </c>
      <c r="DJ1933" s="12" t="str">
        <f t="shared" si="1555"/>
        <v/>
      </c>
      <c r="DK1933" s="12" t="str">
        <f t="shared" si="1556"/>
        <v/>
      </c>
      <c r="DL1933" s="12" t="str">
        <f t="shared" si="1557"/>
        <v/>
      </c>
      <c r="DM1933" s="12" t="str">
        <f t="shared" si="1558"/>
        <v/>
      </c>
      <c r="DN1933" s="12" t="str">
        <f t="shared" si="1559"/>
        <v/>
      </c>
      <c r="DO1933" s="12" t="str">
        <f t="shared" si="1560"/>
        <v/>
      </c>
      <c r="DP1933" s="12" t="str">
        <f t="shared" si="1561"/>
        <v/>
      </c>
      <c r="DQ1933" s="12" t="str">
        <f t="shared" si="1562"/>
        <v/>
      </c>
      <c r="DR1933" s="12" t="str">
        <f t="shared" si="1524"/>
        <v/>
      </c>
      <c r="DS1933" s="12" t="str">
        <f t="shared" si="1525"/>
        <v/>
      </c>
      <c r="DT1933" s="12" t="str">
        <f t="shared" si="1526"/>
        <v/>
      </c>
      <c r="DU1933" s="12" t="str">
        <f t="shared" si="1527"/>
        <v/>
      </c>
      <c r="DV1933" s="12" t="str">
        <f t="shared" si="1528"/>
        <v/>
      </c>
      <c r="DW1933" s="12" t="str">
        <f t="shared" si="1529"/>
        <v/>
      </c>
      <c r="DX1933" s="12" t="str">
        <f t="shared" si="1530"/>
        <v/>
      </c>
      <c r="DY1933" s="12" t="str">
        <f t="shared" si="1531"/>
        <v/>
      </c>
      <c r="DZ1933" s="12" t="str">
        <f t="shared" si="1532"/>
        <v/>
      </c>
      <c r="EA1933" s="12" t="str">
        <f t="shared" si="1533"/>
        <v/>
      </c>
      <c r="EB1933" s="12" t="str">
        <f t="shared" si="1534"/>
        <v/>
      </c>
      <c r="EC1933" s="12" t="str">
        <f t="shared" si="1535"/>
        <v/>
      </c>
      <c r="ED1933" s="12" t="str">
        <f t="shared" si="1536"/>
        <v/>
      </c>
      <c r="EE1933" s="12" t="str">
        <f t="shared" si="1537"/>
        <v/>
      </c>
      <c r="EF1933" s="12" t="str">
        <f t="shared" si="1538"/>
        <v/>
      </c>
      <c r="EG1933" s="12" t="str">
        <f t="shared" si="1539"/>
        <v/>
      </c>
      <c r="EH1933" s="12" t="str">
        <f t="shared" si="1540"/>
        <v/>
      </c>
      <c r="EI1933" s="12" t="str">
        <f t="shared" si="1541"/>
        <v/>
      </c>
      <c r="EK1933" s="83" t="str">
        <f t="shared" si="1573"/>
        <v/>
      </c>
      <c r="EM1933" s="12" t="str">
        <f t="shared" si="1574"/>
        <v/>
      </c>
      <c r="EO1933" s="12" t="str">
        <f t="shared" si="1575"/>
        <v/>
      </c>
      <c r="EQ1933" s="12" t="str">
        <f>IF($EO1933="", "", IF($EQ$8=$EQ$6, COUNTIF($EO$11:$EO$2510, "&gt;"&amp;$EO1933)+1+COUNTIF($EO$11:$EO1933, $EO1933)-1, COUNTIF($EO$11:$EO$2510, "&lt;"&amp;$EO1933)+1+COUNTIF($EO$11:$EO1933, $EO1933)-1))</f>
        <v/>
      </c>
    </row>
    <row r="1934" spans="1:147" x14ac:dyDescent="0.55000000000000004">
      <c r="A1934" s="8"/>
      <c r="B1934" s="12" t="str">
        <f>IF($D1934="", "", COUNTIF($D$11:$D1934, $D1934))</f>
        <v/>
      </c>
      <c r="C1934" s="8"/>
      <c r="D1934" s="45"/>
      <c r="E1934" s="46"/>
      <c r="F1934" s="47"/>
      <c r="G1934" s="54"/>
      <c r="H1934" s="54"/>
      <c r="I1934" s="48"/>
      <c r="J1934" s="49"/>
      <c r="K1934" s="50"/>
      <c r="L1934" s="50"/>
      <c r="M1934" s="50"/>
      <c r="N1934" s="50"/>
      <c r="O1934" s="50"/>
      <c r="P1934" s="50"/>
      <c r="Q1934" s="50"/>
      <c r="R1934" s="50"/>
      <c r="S1934" s="50"/>
      <c r="T1934" s="50"/>
      <c r="U1934" s="51"/>
      <c r="V1934" s="52"/>
      <c r="W1934" s="53"/>
      <c r="X1934" s="53"/>
      <c r="Y1934" s="53"/>
      <c r="Z1934" s="53"/>
      <c r="AA1934" s="48"/>
      <c r="AB1934" s="54"/>
      <c r="AC1934" s="54"/>
      <c r="AD1934" s="54"/>
      <c r="AE1934" s="54"/>
      <c r="AF1934" s="54"/>
      <c r="AG1934" s="54"/>
      <c r="AH1934" s="54"/>
      <c r="AI1934" s="54"/>
      <c r="AJ1934" s="49"/>
      <c r="AK1934" s="48"/>
      <c r="AL1934" s="54"/>
      <c r="AM1934" s="54"/>
      <c r="AN1934" s="54"/>
      <c r="AO1934" s="54"/>
      <c r="AP1934" s="54"/>
      <c r="AQ1934" s="54"/>
      <c r="AR1934" s="54"/>
      <c r="AS1934" s="54"/>
      <c r="AT1934" s="54"/>
      <c r="AU1934" s="54"/>
      <c r="AV1934" s="54"/>
      <c r="AW1934" s="54"/>
      <c r="AX1934" s="54"/>
      <c r="AY1934" s="54"/>
      <c r="AZ1934" s="54"/>
      <c r="BA1934" s="54"/>
      <c r="BB1934" s="54"/>
      <c r="BC1934" s="54"/>
      <c r="BD1934" s="54"/>
      <c r="BE1934" s="54"/>
      <c r="BF1934" s="54"/>
      <c r="BG1934" s="54"/>
      <c r="BH1934" s="54"/>
      <c r="BI1934" s="54"/>
      <c r="BJ1934" s="54"/>
      <c r="BK1934" s="54"/>
      <c r="BL1934" s="54"/>
      <c r="BM1934" s="54"/>
      <c r="BN1934" s="54"/>
      <c r="BO1934" s="54"/>
      <c r="BP1934" s="54"/>
      <c r="BQ1934" s="54"/>
      <c r="BR1934" s="54"/>
      <c r="BS1934" s="54"/>
      <c r="BT1934" s="54"/>
      <c r="BU1934" s="54"/>
      <c r="BV1934" s="54"/>
      <c r="BW1934" s="54"/>
      <c r="BX1934" s="49"/>
      <c r="BY1934" s="55"/>
      <c r="BZ1934" s="8"/>
      <c r="CE1934" s="12" t="str">
        <f t="shared" si="1563"/>
        <v/>
      </c>
      <c r="CG1934" s="77" t="str">
        <f t="shared" si="1564"/>
        <v/>
      </c>
      <c r="CH1934" s="80" t="str">
        <f t="shared" si="1565"/>
        <v/>
      </c>
      <c r="CL1934" s="12" t="str">
        <f t="shared" si="1566"/>
        <v/>
      </c>
      <c r="CM1934" s="12" t="str">
        <f t="shared" si="1567"/>
        <v/>
      </c>
      <c r="CN1934" s="12" t="str" cm="1">
        <f t="array" ref="CN1934">IF(OR($CE1934="", $CG$3=""), "", IF(IFERROR(INDEX($K1934:$T1934, $CK1934, MATCH(CN$3, $K$3:$T$3, 0)), "")="", $CC$4, $CC$3))</f>
        <v/>
      </c>
      <c r="CO1934" s="12" t="str" cm="1">
        <f t="array" ref="CO1934">IF(OR($CE1934="", $CG$3=""), "", IF(IFERROR(INDEX($AA1934:$AJ1934, $CK1934, MATCH(CO$3, $AA$3:$AJ$3, 0)), "")="", $CC$4, $CC$3))</f>
        <v/>
      </c>
      <c r="CP1934" s="12" t="str">
        <f>IF(OR($CE1934="", $CG$3=""), "", IF(CP$3='Property List &amp; Features'!$BG$9, $CC$3, IF(CP$3=$I1934, $CC$3, $CC$4)))</f>
        <v/>
      </c>
      <c r="CQ1934" s="12" t="str">
        <f>IF(OR($CE1934="", $CG$3=""), "", IF(CQ$3='Property List &amp; Features'!$BG$9, $CC$3, IF(CQ$3=$J1934, $CC$3, $CC$4)))</f>
        <v/>
      </c>
      <c r="CR1934" s="12" t="str">
        <f t="shared" si="1568"/>
        <v/>
      </c>
      <c r="CS1934" s="12" t="str">
        <f t="shared" si="1569"/>
        <v/>
      </c>
      <c r="CT1934" s="12" t="str">
        <f t="shared" si="1570"/>
        <v/>
      </c>
      <c r="CU1934" s="12" t="str">
        <f t="shared" si="1571"/>
        <v/>
      </c>
      <c r="CV1934" s="12" t="str">
        <f t="shared" si="1572"/>
        <v/>
      </c>
      <c r="CW1934" s="12" t="str">
        <f t="shared" si="1542"/>
        <v/>
      </c>
      <c r="CX1934" s="12" t="str">
        <f t="shared" si="1543"/>
        <v/>
      </c>
      <c r="CY1934" s="12" t="str">
        <f t="shared" si="1544"/>
        <v/>
      </c>
      <c r="CZ1934" s="12" t="str">
        <f t="shared" si="1545"/>
        <v/>
      </c>
      <c r="DA1934" s="12" t="str">
        <f t="shared" si="1546"/>
        <v/>
      </c>
      <c r="DB1934" s="12" t="str">
        <f t="shared" si="1547"/>
        <v/>
      </c>
      <c r="DC1934" s="12" t="str">
        <f t="shared" si="1548"/>
        <v/>
      </c>
      <c r="DD1934" s="12" t="str">
        <f t="shared" si="1549"/>
        <v/>
      </c>
      <c r="DE1934" s="12" t="str">
        <f t="shared" si="1550"/>
        <v/>
      </c>
      <c r="DF1934" s="12" t="str">
        <f t="shared" si="1551"/>
        <v/>
      </c>
      <c r="DG1934" s="12" t="str">
        <f t="shared" si="1552"/>
        <v/>
      </c>
      <c r="DH1934" s="12" t="str">
        <f t="shared" si="1553"/>
        <v/>
      </c>
      <c r="DI1934" s="12" t="str">
        <f t="shared" si="1554"/>
        <v/>
      </c>
      <c r="DJ1934" s="12" t="str">
        <f t="shared" si="1555"/>
        <v/>
      </c>
      <c r="DK1934" s="12" t="str">
        <f t="shared" si="1556"/>
        <v/>
      </c>
      <c r="DL1934" s="12" t="str">
        <f t="shared" si="1557"/>
        <v/>
      </c>
      <c r="DM1934" s="12" t="str">
        <f t="shared" si="1558"/>
        <v/>
      </c>
      <c r="DN1934" s="12" t="str">
        <f t="shared" si="1559"/>
        <v/>
      </c>
      <c r="DO1934" s="12" t="str">
        <f t="shared" si="1560"/>
        <v/>
      </c>
      <c r="DP1934" s="12" t="str">
        <f t="shared" si="1561"/>
        <v/>
      </c>
      <c r="DQ1934" s="12" t="str">
        <f t="shared" si="1562"/>
        <v/>
      </c>
      <c r="DR1934" s="12" t="str">
        <f t="shared" si="1524"/>
        <v/>
      </c>
      <c r="DS1934" s="12" t="str">
        <f t="shared" si="1525"/>
        <v/>
      </c>
      <c r="DT1934" s="12" t="str">
        <f t="shared" si="1526"/>
        <v/>
      </c>
      <c r="DU1934" s="12" t="str">
        <f t="shared" si="1527"/>
        <v/>
      </c>
      <c r="DV1934" s="12" t="str">
        <f t="shared" si="1528"/>
        <v/>
      </c>
      <c r="DW1934" s="12" t="str">
        <f t="shared" si="1529"/>
        <v/>
      </c>
      <c r="DX1934" s="12" t="str">
        <f t="shared" si="1530"/>
        <v/>
      </c>
      <c r="DY1934" s="12" t="str">
        <f t="shared" si="1531"/>
        <v/>
      </c>
      <c r="DZ1934" s="12" t="str">
        <f t="shared" si="1532"/>
        <v/>
      </c>
      <c r="EA1934" s="12" t="str">
        <f t="shared" si="1533"/>
        <v/>
      </c>
      <c r="EB1934" s="12" t="str">
        <f t="shared" si="1534"/>
        <v/>
      </c>
      <c r="EC1934" s="12" t="str">
        <f t="shared" si="1535"/>
        <v/>
      </c>
      <c r="ED1934" s="12" t="str">
        <f t="shared" si="1536"/>
        <v/>
      </c>
      <c r="EE1934" s="12" t="str">
        <f t="shared" si="1537"/>
        <v/>
      </c>
      <c r="EF1934" s="12" t="str">
        <f t="shared" si="1538"/>
        <v/>
      </c>
      <c r="EG1934" s="12" t="str">
        <f t="shared" si="1539"/>
        <v/>
      </c>
      <c r="EH1934" s="12" t="str">
        <f t="shared" si="1540"/>
        <v/>
      </c>
      <c r="EI1934" s="12" t="str">
        <f t="shared" si="1541"/>
        <v/>
      </c>
      <c r="EK1934" s="83" t="str">
        <f t="shared" si="1573"/>
        <v/>
      </c>
      <c r="EM1934" s="12" t="str">
        <f t="shared" si="1574"/>
        <v/>
      </c>
      <c r="EO1934" s="12" t="str">
        <f t="shared" si="1575"/>
        <v/>
      </c>
      <c r="EQ1934" s="12" t="str">
        <f>IF($EO1934="", "", IF($EQ$8=$EQ$6, COUNTIF($EO$11:$EO$2510, "&gt;"&amp;$EO1934)+1+COUNTIF($EO$11:$EO1934, $EO1934)-1, COUNTIF($EO$11:$EO$2510, "&lt;"&amp;$EO1934)+1+COUNTIF($EO$11:$EO1934, $EO1934)-1))</f>
        <v/>
      </c>
    </row>
    <row r="1935" spans="1:147" x14ac:dyDescent="0.55000000000000004">
      <c r="A1935" s="8"/>
      <c r="B1935" s="12" t="str">
        <f>IF($D1935="", "", COUNTIF($D$11:$D1935, $D1935))</f>
        <v/>
      </c>
      <c r="C1935" s="8"/>
      <c r="D1935" s="45"/>
      <c r="E1935" s="46"/>
      <c r="F1935" s="47"/>
      <c r="G1935" s="54"/>
      <c r="H1935" s="54"/>
      <c r="I1935" s="48"/>
      <c r="J1935" s="49"/>
      <c r="K1935" s="50"/>
      <c r="L1935" s="50"/>
      <c r="M1935" s="50"/>
      <c r="N1935" s="50"/>
      <c r="O1935" s="50"/>
      <c r="P1935" s="50"/>
      <c r="Q1935" s="50"/>
      <c r="R1935" s="50"/>
      <c r="S1935" s="50"/>
      <c r="T1935" s="50"/>
      <c r="U1935" s="51"/>
      <c r="V1935" s="52"/>
      <c r="W1935" s="53"/>
      <c r="X1935" s="53"/>
      <c r="Y1935" s="53"/>
      <c r="Z1935" s="53"/>
      <c r="AA1935" s="48"/>
      <c r="AB1935" s="54"/>
      <c r="AC1935" s="54"/>
      <c r="AD1935" s="54"/>
      <c r="AE1935" s="54"/>
      <c r="AF1935" s="54"/>
      <c r="AG1935" s="54"/>
      <c r="AH1935" s="54"/>
      <c r="AI1935" s="54"/>
      <c r="AJ1935" s="49"/>
      <c r="AK1935" s="48"/>
      <c r="AL1935" s="54"/>
      <c r="AM1935" s="54"/>
      <c r="AN1935" s="54"/>
      <c r="AO1935" s="54"/>
      <c r="AP1935" s="54"/>
      <c r="AQ1935" s="54"/>
      <c r="AR1935" s="54"/>
      <c r="AS1935" s="54"/>
      <c r="AT1935" s="54"/>
      <c r="AU1935" s="54"/>
      <c r="AV1935" s="54"/>
      <c r="AW1935" s="54"/>
      <c r="AX1935" s="54"/>
      <c r="AY1935" s="54"/>
      <c r="AZ1935" s="54"/>
      <c r="BA1935" s="54"/>
      <c r="BB1935" s="54"/>
      <c r="BC1935" s="54"/>
      <c r="BD1935" s="54"/>
      <c r="BE1935" s="54"/>
      <c r="BF1935" s="54"/>
      <c r="BG1935" s="54"/>
      <c r="BH1935" s="54"/>
      <c r="BI1935" s="54"/>
      <c r="BJ1935" s="54"/>
      <c r="BK1935" s="54"/>
      <c r="BL1935" s="54"/>
      <c r="BM1935" s="54"/>
      <c r="BN1935" s="54"/>
      <c r="BO1935" s="54"/>
      <c r="BP1935" s="54"/>
      <c r="BQ1935" s="54"/>
      <c r="BR1935" s="54"/>
      <c r="BS1935" s="54"/>
      <c r="BT1935" s="54"/>
      <c r="BU1935" s="54"/>
      <c r="BV1935" s="54"/>
      <c r="BW1935" s="54"/>
      <c r="BX1935" s="49"/>
      <c r="BY1935" s="55"/>
      <c r="BZ1935" s="8"/>
      <c r="CE1935" s="12" t="str">
        <f t="shared" si="1563"/>
        <v/>
      </c>
      <c r="CG1935" s="77" t="str">
        <f t="shared" si="1564"/>
        <v/>
      </c>
      <c r="CH1935" s="80" t="str">
        <f t="shared" si="1565"/>
        <v/>
      </c>
      <c r="CL1935" s="12" t="str">
        <f t="shared" si="1566"/>
        <v/>
      </c>
      <c r="CM1935" s="12" t="str">
        <f t="shared" si="1567"/>
        <v/>
      </c>
      <c r="CN1935" s="12" t="str" cm="1">
        <f t="array" ref="CN1935">IF(OR($CE1935="", $CG$3=""), "", IF(IFERROR(INDEX($K1935:$T1935, $CK1935, MATCH(CN$3, $K$3:$T$3, 0)), "")="", $CC$4, $CC$3))</f>
        <v/>
      </c>
      <c r="CO1935" s="12" t="str" cm="1">
        <f t="array" ref="CO1935">IF(OR($CE1935="", $CG$3=""), "", IF(IFERROR(INDEX($AA1935:$AJ1935, $CK1935, MATCH(CO$3, $AA$3:$AJ$3, 0)), "")="", $CC$4, $CC$3))</f>
        <v/>
      </c>
      <c r="CP1935" s="12" t="str">
        <f>IF(OR($CE1935="", $CG$3=""), "", IF(CP$3='Property List &amp; Features'!$BG$9, $CC$3, IF(CP$3=$I1935, $CC$3, $CC$4)))</f>
        <v/>
      </c>
      <c r="CQ1935" s="12" t="str">
        <f>IF(OR($CE1935="", $CG$3=""), "", IF(CQ$3='Property List &amp; Features'!$BG$9, $CC$3, IF(CQ$3=$J1935, $CC$3, $CC$4)))</f>
        <v/>
      </c>
      <c r="CR1935" s="12" t="str">
        <f t="shared" si="1568"/>
        <v/>
      </c>
      <c r="CS1935" s="12" t="str">
        <f t="shared" si="1569"/>
        <v/>
      </c>
      <c r="CT1935" s="12" t="str">
        <f t="shared" si="1570"/>
        <v/>
      </c>
      <c r="CU1935" s="12" t="str">
        <f t="shared" si="1571"/>
        <v/>
      </c>
      <c r="CV1935" s="12" t="str">
        <f t="shared" si="1572"/>
        <v/>
      </c>
      <c r="CW1935" s="12" t="str">
        <f t="shared" si="1542"/>
        <v/>
      </c>
      <c r="CX1935" s="12" t="str">
        <f t="shared" si="1543"/>
        <v/>
      </c>
      <c r="CY1935" s="12" t="str">
        <f t="shared" si="1544"/>
        <v/>
      </c>
      <c r="CZ1935" s="12" t="str">
        <f t="shared" si="1545"/>
        <v/>
      </c>
      <c r="DA1935" s="12" t="str">
        <f t="shared" si="1546"/>
        <v/>
      </c>
      <c r="DB1935" s="12" t="str">
        <f t="shared" si="1547"/>
        <v/>
      </c>
      <c r="DC1935" s="12" t="str">
        <f t="shared" si="1548"/>
        <v/>
      </c>
      <c r="DD1935" s="12" t="str">
        <f t="shared" si="1549"/>
        <v/>
      </c>
      <c r="DE1935" s="12" t="str">
        <f t="shared" si="1550"/>
        <v/>
      </c>
      <c r="DF1935" s="12" t="str">
        <f t="shared" si="1551"/>
        <v/>
      </c>
      <c r="DG1935" s="12" t="str">
        <f t="shared" si="1552"/>
        <v/>
      </c>
      <c r="DH1935" s="12" t="str">
        <f t="shared" si="1553"/>
        <v/>
      </c>
      <c r="DI1935" s="12" t="str">
        <f t="shared" si="1554"/>
        <v/>
      </c>
      <c r="DJ1935" s="12" t="str">
        <f t="shared" si="1555"/>
        <v/>
      </c>
      <c r="DK1935" s="12" t="str">
        <f t="shared" si="1556"/>
        <v/>
      </c>
      <c r="DL1935" s="12" t="str">
        <f t="shared" si="1557"/>
        <v/>
      </c>
      <c r="DM1935" s="12" t="str">
        <f t="shared" si="1558"/>
        <v/>
      </c>
      <c r="DN1935" s="12" t="str">
        <f t="shared" si="1559"/>
        <v/>
      </c>
      <c r="DO1935" s="12" t="str">
        <f t="shared" si="1560"/>
        <v/>
      </c>
      <c r="DP1935" s="12" t="str">
        <f t="shared" si="1561"/>
        <v/>
      </c>
      <c r="DQ1935" s="12" t="str">
        <f t="shared" si="1562"/>
        <v/>
      </c>
      <c r="DR1935" s="12" t="str">
        <f t="shared" si="1524"/>
        <v/>
      </c>
      <c r="DS1935" s="12" t="str">
        <f t="shared" si="1525"/>
        <v/>
      </c>
      <c r="DT1935" s="12" t="str">
        <f t="shared" si="1526"/>
        <v/>
      </c>
      <c r="DU1935" s="12" t="str">
        <f t="shared" si="1527"/>
        <v/>
      </c>
      <c r="DV1935" s="12" t="str">
        <f t="shared" si="1528"/>
        <v/>
      </c>
      <c r="DW1935" s="12" t="str">
        <f t="shared" si="1529"/>
        <v/>
      </c>
      <c r="DX1935" s="12" t="str">
        <f t="shared" si="1530"/>
        <v/>
      </c>
      <c r="DY1935" s="12" t="str">
        <f t="shared" si="1531"/>
        <v/>
      </c>
      <c r="DZ1935" s="12" t="str">
        <f t="shared" si="1532"/>
        <v/>
      </c>
      <c r="EA1935" s="12" t="str">
        <f t="shared" si="1533"/>
        <v/>
      </c>
      <c r="EB1935" s="12" t="str">
        <f t="shared" si="1534"/>
        <v/>
      </c>
      <c r="EC1935" s="12" t="str">
        <f t="shared" si="1535"/>
        <v/>
      </c>
      <c r="ED1935" s="12" t="str">
        <f t="shared" si="1536"/>
        <v/>
      </c>
      <c r="EE1935" s="12" t="str">
        <f t="shared" si="1537"/>
        <v/>
      </c>
      <c r="EF1935" s="12" t="str">
        <f t="shared" si="1538"/>
        <v/>
      </c>
      <c r="EG1935" s="12" t="str">
        <f t="shared" si="1539"/>
        <v/>
      </c>
      <c r="EH1935" s="12" t="str">
        <f t="shared" si="1540"/>
        <v/>
      </c>
      <c r="EI1935" s="12" t="str">
        <f t="shared" si="1541"/>
        <v/>
      </c>
      <c r="EK1935" s="83" t="str">
        <f t="shared" si="1573"/>
        <v/>
      </c>
      <c r="EM1935" s="12" t="str">
        <f t="shared" si="1574"/>
        <v/>
      </c>
      <c r="EO1935" s="12" t="str">
        <f t="shared" si="1575"/>
        <v/>
      </c>
      <c r="EQ1935" s="12" t="str">
        <f>IF($EO1935="", "", IF($EQ$8=$EQ$6, COUNTIF($EO$11:$EO$2510, "&gt;"&amp;$EO1935)+1+COUNTIF($EO$11:$EO1935, $EO1935)-1, COUNTIF($EO$11:$EO$2510, "&lt;"&amp;$EO1935)+1+COUNTIF($EO$11:$EO1935, $EO1935)-1))</f>
        <v/>
      </c>
    </row>
    <row r="1936" spans="1:147" x14ac:dyDescent="0.55000000000000004">
      <c r="A1936" s="8"/>
      <c r="B1936" s="12" t="str">
        <f>IF($D1936="", "", COUNTIF($D$11:$D1936, $D1936))</f>
        <v/>
      </c>
      <c r="C1936" s="8"/>
      <c r="D1936" s="45"/>
      <c r="E1936" s="46"/>
      <c r="F1936" s="47"/>
      <c r="G1936" s="54"/>
      <c r="H1936" s="54"/>
      <c r="I1936" s="48"/>
      <c r="J1936" s="49"/>
      <c r="K1936" s="50"/>
      <c r="L1936" s="50"/>
      <c r="M1936" s="50"/>
      <c r="N1936" s="50"/>
      <c r="O1936" s="50"/>
      <c r="P1936" s="50"/>
      <c r="Q1936" s="50"/>
      <c r="R1936" s="50"/>
      <c r="S1936" s="50"/>
      <c r="T1936" s="50"/>
      <c r="U1936" s="51"/>
      <c r="V1936" s="52"/>
      <c r="W1936" s="53"/>
      <c r="X1936" s="53"/>
      <c r="Y1936" s="53"/>
      <c r="Z1936" s="53"/>
      <c r="AA1936" s="48"/>
      <c r="AB1936" s="54"/>
      <c r="AC1936" s="54"/>
      <c r="AD1936" s="54"/>
      <c r="AE1936" s="54"/>
      <c r="AF1936" s="54"/>
      <c r="AG1936" s="54"/>
      <c r="AH1936" s="54"/>
      <c r="AI1936" s="54"/>
      <c r="AJ1936" s="49"/>
      <c r="AK1936" s="48"/>
      <c r="AL1936" s="54"/>
      <c r="AM1936" s="54"/>
      <c r="AN1936" s="54"/>
      <c r="AO1936" s="54"/>
      <c r="AP1936" s="54"/>
      <c r="AQ1936" s="54"/>
      <c r="AR1936" s="54"/>
      <c r="AS1936" s="54"/>
      <c r="AT1936" s="54"/>
      <c r="AU1936" s="54"/>
      <c r="AV1936" s="54"/>
      <c r="AW1936" s="54"/>
      <c r="AX1936" s="54"/>
      <c r="AY1936" s="54"/>
      <c r="AZ1936" s="54"/>
      <c r="BA1936" s="54"/>
      <c r="BB1936" s="54"/>
      <c r="BC1936" s="54"/>
      <c r="BD1936" s="54"/>
      <c r="BE1936" s="54"/>
      <c r="BF1936" s="54"/>
      <c r="BG1936" s="54"/>
      <c r="BH1936" s="54"/>
      <c r="BI1936" s="54"/>
      <c r="BJ1936" s="54"/>
      <c r="BK1936" s="54"/>
      <c r="BL1936" s="54"/>
      <c r="BM1936" s="54"/>
      <c r="BN1936" s="54"/>
      <c r="BO1936" s="54"/>
      <c r="BP1936" s="54"/>
      <c r="BQ1936" s="54"/>
      <c r="BR1936" s="54"/>
      <c r="BS1936" s="54"/>
      <c r="BT1936" s="54"/>
      <c r="BU1936" s="54"/>
      <c r="BV1936" s="54"/>
      <c r="BW1936" s="54"/>
      <c r="BX1936" s="49"/>
      <c r="BY1936" s="55"/>
      <c r="BZ1936" s="8"/>
      <c r="CE1936" s="12" t="str">
        <f t="shared" si="1563"/>
        <v/>
      </c>
      <c r="CG1936" s="77" t="str">
        <f t="shared" si="1564"/>
        <v/>
      </c>
      <c r="CH1936" s="80" t="str">
        <f t="shared" si="1565"/>
        <v/>
      </c>
      <c r="CL1936" s="12" t="str">
        <f t="shared" si="1566"/>
        <v/>
      </c>
      <c r="CM1936" s="12" t="str">
        <f t="shared" si="1567"/>
        <v/>
      </c>
      <c r="CN1936" s="12" t="str" cm="1">
        <f t="array" ref="CN1936">IF(OR($CE1936="", $CG$3=""), "", IF(IFERROR(INDEX($K1936:$T1936, $CK1936, MATCH(CN$3, $K$3:$T$3, 0)), "")="", $CC$4, $CC$3))</f>
        <v/>
      </c>
      <c r="CO1936" s="12" t="str" cm="1">
        <f t="array" ref="CO1936">IF(OR($CE1936="", $CG$3=""), "", IF(IFERROR(INDEX($AA1936:$AJ1936, $CK1936, MATCH(CO$3, $AA$3:$AJ$3, 0)), "")="", $CC$4, $CC$3))</f>
        <v/>
      </c>
      <c r="CP1936" s="12" t="str">
        <f>IF(OR($CE1936="", $CG$3=""), "", IF(CP$3='Property List &amp; Features'!$BG$9, $CC$3, IF(CP$3=$I1936, $CC$3, $CC$4)))</f>
        <v/>
      </c>
      <c r="CQ1936" s="12" t="str">
        <f>IF(OR($CE1936="", $CG$3=""), "", IF(CQ$3='Property List &amp; Features'!$BG$9, $CC$3, IF(CQ$3=$J1936, $CC$3, $CC$4)))</f>
        <v/>
      </c>
      <c r="CR1936" s="12" t="str">
        <f t="shared" si="1568"/>
        <v/>
      </c>
      <c r="CS1936" s="12" t="str">
        <f t="shared" si="1569"/>
        <v/>
      </c>
      <c r="CT1936" s="12" t="str">
        <f t="shared" si="1570"/>
        <v/>
      </c>
      <c r="CU1936" s="12" t="str">
        <f t="shared" si="1571"/>
        <v/>
      </c>
      <c r="CV1936" s="12" t="str">
        <f t="shared" si="1572"/>
        <v/>
      </c>
      <c r="CW1936" s="12" t="str">
        <f t="shared" si="1542"/>
        <v/>
      </c>
      <c r="CX1936" s="12" t="str">
        <f t="shared" si="1543"/>
        <v/>
      </c>
      <c r="CY1936" s="12" t="str">
        <f t="shared" si="1544"/>
        <v/>
      </c>
      <c r="CZ1936" s="12" t="str">
        <f t="shared" si="1545"/>
        <v/>
      </c>
      <c r="DA1936" s="12" t="str">
        <f t="shared" si="1546"/>
        <v/>
      </c>
      <c r="DB1936" s="12" t="str">
        <f t="shared" si="1547"/>
        <v/>
      </c>
      <c r="DC1936" s="12" t="str">
        <f t="shared" si="1548"/>
        <v/>
      </c>
      <c r="DD1936" s="12" t="str">
        <f t="shared" si="1549"/>
        <v/>
      </c>
      <c r="DE1936" s="12" t="str">
        <f t="shared" si="1550"/>
        <v/>
      </c>
      <c r="DF1936" s="12" t="str">
        <f t="shared" si="1551"/>
        <v/>
      </c>
      <c r="DG1936" s="12" t="str">
        <f t="shared" si="1552"/>
        <v/>
      </c>
      <c r="DH1936" s="12" t="str">
        <f t="shared" si="1553"/>
        <v/>
      </c>
      <c r="DI1936" s="12" t="str">
        <f t="shared" si="1554"/>
        <v/>
      </c>
      <c r="DJ1936" s="12" t="str">
        <f t="shared" si="1555"/>
        <v/>
      </c>
      <c r="DK1936" s="12" t="str">
        <f t="shared" si="1556"/>
        <v/>
      </c>
      <c r="DL1936" s="12" t="str">
        <f t="shared" si="1557"/>
        <v/>
      </c>
      <c r="DM1936" s="12" t="str">
        <f t="shared" si="1558"/>
        <v/>
      </c>
      <c r="DN1936" s="12" t="str">
        <f t="shared" si="1559"/>
        <v/>
      </c>
      <c r="DO1936" s="12" t="str">
        <f t="shared" si="1560"/>
        <v/>
      </c>
      <c r="DP1936" s="12" t="str">
        <f t="shared" si="1561"/>
        <v/>
      </c>
      <c r="DQ1936" s="12" t="str">
        <f t="shared" si="1562"/>
        <v/>
      </c>
      <c r="DR1936" s="12" t="str">
        <f t="shared" si="1524"/>
        <v/>
      </c>
      <c r="DS1936" s="12" t="str">
        <f t="shared" si="1525"/>
        <v/>
      </c>
      <c r="DT1936" s="12" t="str">
        <f t="shared" si="1526"/>
        <v/>
      </c>
      <c r="DU1936" s="12" t="str">
        <f t="shared" si="1527"/>
        <v/>
      </c>
      <c r="DV1936" s="12" t="str">
        <f t="shared" si="1528"/>
        <v/>
      </c>
      <c r="DW1936" s="12" t="str">
        <f t="shared" si="1529"/>
        <v/>
      </c>
      <c r="DX1936" s="12" t="str">
        <f t="shared" si="1530"/>
        <v/>
      </c>
      <c r="DY1936" s="12" t="str">
        <f t="shared" si="1531"/>
        <v/>
      </c>
      <c r="DZ1936" s="12" t="str">
        <f t="shared" si="1532"/>
        <v/>
      </c>
      <c r="EA1936" s="12" t="str">
        <f t="shared" si="1533"/>
        <v/>
      </c>
      <c r="EB1936" s="12" t="str">
        <f t="shared" si="1534"/>
        <v/>
      </c>
      <c r="EC1936" s="12" t="str">
        <f t="shared" si="1535"/>
        <v/>
      </c>
      <c r="ED1936" s="12" t="str">
        <f t="shared" si="1536"/>
        <v/>
      </c>
      <c r="EE1936" s="12" t="str">
        <f t="shared" si="1537"/>
        <v/>
      </c>
      <c r="EF1936" s="12" t="str">
        <f t="shared" si="1538"/>
        <v/>
      </c>
      <c r="EG1936" s="12" t="str">
        <f t="shared" si="1539"/>
        <v/>
      </c>
      <c r="EH1936" s="12" t="str">
        <f t="shared" si="1540"/>
        <v/>
      </c>
      <c r="EI1936" s="12" t="str">
        <f t="shared" si="1541"/>
        <v/>
      </c>
      <c r="EK1936" s="83" t="str">
        <f t="shared" si="1573"/>
        <v/>
      </c>
      <c r="EM1936" s="12" t="str">
        <f t="shared" si="1574"/>
        <v/>
      </c>
      <c r="EO1936" s="12" t="str">
        <f t="shared" si="1575"/>
        <v/>
      </c>
      <c r="EQ1936" s="12" t="str">
        <f>IF($EO1936="", "", IF($EQ$8=$EQ$6, COUNTIF($EO$11:$EO$2510, "&gt;"&amp;$EO1936)+1+COUNTIF($EO$11:$EO1936, $EO1936)-1, COUNTIF($EO$11:$EO$2510, "&lt;"&amp;$EO1936)+1+COUNTIF($EO$11:$EO1936, $EO1936)-1))</f>
        <v/>
      </c>
    </row>
    <row r="1937" spans="1:147" x14ac:dyDescent="0.55000000000000004">
      <c r="A1937" s="8"/>
      <c r="B1937" s="12" t="str">
        <f>IF($D1937="", "", COUNTIF($D$11:$D1937, $D1937))</f>
        <v/>
      </c>
      <c r="C1937" s="8"/>
      <c r="D1937" s="45"/>
      <c r="E1937" s="46"/>
      <c r="F1937" s="47"/>
      <c r="G1937" s="54"/>
      <c r="H1937" s="54"/>
      <c r="I1937" s="48"/>
      <c r="J1937" s="49"/>
      <c r="K1937" s="50"/>
      <c r="L1937" s="50"/>
      <c r="M1937" s="50"/>
      <c r="N1937" s="50"/>
      <c r="O1937" s="50"/>
      <c r="P1937" s="50"/>
      <c r="Q1937" s="50"/>
      <c r="R1937" s="50"/>
      <c r="S1937" s="50"/>
      <c r="T1937" s="50"/>
      <c r="U1937" s="51"/>
      <c r="V1937" s="52"/>
      <c r="W1937" s="53"/>
      <c r="X1937" s="53"/>
      <c r="Y1937" s="53"/>
      <c r="Z1937" s="53"/>
      <c r="AA1937" s="48"/>
      <c r="AB1937" s="54"/>
      <c r="AC1937" s="54"/>
      <c r="AD1937" s="54"/>
      <c r="AE1937" s="54"/>
      <c r="AF1937" s="54"/>
      <c r="AG1937" s="54"/>
      <c r="AH1937" s="54"/>
      <c r="AI1937" s="54"/>
      <c r="AJ1937" s="49"/>
      <c r="AK1937" s="48"/>
      <c r="AL1937" s="54"/>
      <c r="AM1937" s="54"/>
      <c r="AN1937" s="54"/>
      <c r="AO1937" s="54"/>
      <c r="AP1937" s="54"/>
      <c r="AQ1937" s="54"/>
      <c r="AR1937" s="54"/>
      <c r="AS1937" s="54"/>
      <c r="AT1937" s="54"/>
      <c r="AU1937" s="54"/>
      <c r="AV1937" s="54"/>
      <c r="AW1937" s="54"/>
      <c r="AX1937" s="54"/>
      <c r="AY1937" s="54"/>
      <c r="AZ1937" s="54"/>
      <c r="BA1937" s="54"/>
      <c r="BB1937" s="54"/>
      <c r="BC1937" s="54"/>
      <c r="BD1937" s="54"/>
      <c r="BE1937" s="54"/>
      <c r="BF1937" s="54"/>
      <c r="BG1937" s="54"/>
      <c r="BH1937" s="54"/>
      <c r="BI1937" s="54"/>
      <c r="BJ1937" s="54"/>
      <c r="BK1937" s="54"/>
      <c r="BL1937" s="54"/>
      <c r="BM1937" s="54"/>
      <c r="BN1937" s="54"/>
      <c r="BO1937" s="54"/>
      <c r="BP1937" s="54"/>
      <c r="BQ1937" s="54"/>
      <c r="BR1937" s="54"/>
      <c r="BS1937" s="54"/>
      <c r="BT1937" s="54"/>
      <c r="BU1937" s="54"/>
      <c r="BV1937" s="54"/>
      <c r="BW1937" s="54"/>
      <c r="BX1937" s="49"/>
      <c r="BY1937" s="55"/>
      <c r="BZ1937" s="8"/>
      <c r="CE1937" s="12" t="str">
        <f t="shared" si="1563"/>
        <v/>
      </c>
      <c r="CG1937" s="77" t="str">
        <f t="shared" si="1564"/>
        <v/>
      </c>
      <c r="CH1937" s="80" t="str">
        <f t="shared" si="1565"/>
        <v/>
      </c>
      <c r="CL1937" s="12" t="str">
        <f t="shared" si="1566"/>
        <v/>
      </c>
      <c r="CM1937" s="12" t="str">
        <f t="shared" si="1567"/>
        <v/>
      </c>
      <c r="CN1937" s="12" t="str" cm="1">
        <f t="array" ref="CN1937">IF(OR($CE1937="", $CG$3=""), "", IF(IFERROR(INDEX($K1937:$T1937, $CK1937, MATCH(CN$3, $K$3:$T$3, 0)), "")="", $CC$4, $CC$3))</f>
        <v/>
      </c>
      <c r="CO1937" s="12" t="str" cm="1">
        <f t="array" ref="CO1937">IF(OR($CE1937="", $CG$3=""), "", IF(IFERROR(INDEX($AA1937:$AJ1937, $CK1937, MATCH(CO$3, $AA$3:$AJ$3, 0)), "")="", $CC$4, $CC$3))</f>
        <v/>
      </c>
      <c r="CP1937" s="12" t="str">
        <f>IF(OR($CE1937="", $CG$3=""), "", IF(CP$3='Property List &amp; Features'!$BG$9, $CC$3, IF(CP$3=$I1937, $CC$3, $CC$4)))</f>
        <v/>
      </c>
      <c r="CQ1937" s="12" t="str">
        <f>IF(OR($CE1937="", $CG$3=""), "", IF(CQ$3='Property List &amp; Features'!$BG$9, $CC$3, IF(CQ$3=$J1937, $CC$3, $CC$4)))</f>
        <v/>
      </c>
      <c r="CR1937" s="12" t="str">
        <f t="shared" si="1568"/>
        <v/>
      </c>
      <c r="CS1937" s="12" t="str">
        <f t="shared" si="1569"/>
        <v/>
      </c>
      <c r="CT1937" s="12" t="str">
        <f t="shared" si="1570"/>
        <v/>
      </c>
      <c r="CU1937" s="12" t="str">
        <f t="shared" si="1571"/>
        <v/>
      </c>
      <c r="CV1937" s="12" t="str">
        <f t="shared" si="1572"/>
        <v/>
      </c>
      <c r="CW1937" s="12" t="str">
        <f t="shared" si="1542"/>
        <v/>
      </c>
      <c r="CX1937" s="12" t="str">
        <f t="shared" si="1543"/>
        <v/>
      </c>
      <c r="CY1937" s="12" t="str">
        <f t="shared" si="1544"/>
        <v/>
      </c>
      <c r="CZ1937" s="12" t="str">
        <f t="shared" si="1545"/>
        <v/>
      </c>
      <c r="DA1937" s="12" t="str">
        <f t="shared" si="1546"/>
        <v/>
      </c>
      <c r="DB1937" s="12" t="str">
        <f t="shared" si="1547"/>
        <v/>
      </c>
      <c r="DC1937" s="12" t="str">
        <f t="shared" si="1548"/>
        <v/>
      </c>
      <c r="DD1937" s="12" t="str">
        <f t="shared" si="1549"/>
        <v/>
      </c>
      <c r="DE1937" s="12" t="str">
        <f t="shared" si="1550"/>
        <v/>
      </c>
      <c r="DF1937" s="12" t="str">
        <f t="shared" si="1551"/>
        <v/>
      </c>
      <c r="DG1937" s="12" t="str">
        <f t="shared" si="1552"/>
        <v/>
      </c>
      <c r="DH1937" s="12" t="str">
        <f t="shared" si="1553"/>
        <v/>
      </c>
      <c r="DI1937" s="12" t="str">
        <f t="shared" si="1554"/>
        <v/>
      </c>
      <c r="DJ1937" s="12" t="str">
        <f t="shared" si="1555"/>
        <v/>
      </c>
      <c r="DK1937" s="12" t="str">
        <f t="shared" si="1556"/>
        <v/>
      </c>
      <c r="DL1937" s="12" t="str">
        <f t="shared" si="1557"/>
        <v/>
      </c>
      <c r="DM1937" s="12" t="str">
        <f t="shared" si="1558"/>
        <v/>
      </c>
      <c r="DN1937" s="12" t="str">
        <f t="shared" si="1559"/>
        <v/>
      </c>
      <c r="DO1937" s="12" t="str">
        <f t="shared" si="1560"/>
        <v/>
      </c>
      <c r="DP1937" s="12" t="str">
        <f t="shared" si="1561"/>
        <v/>
      </c>
      <c r="DQ1937" s="12" t="str">
        <f t="shared" si="1562"/>
        <v/>
      </c>
      <c r="DR1937" s="12" t="str">
        <f t="shared" ref="DR1937:DR2000" si="1576">IF(OR($CE1937="", $CG$3=""), "", IF(BG1937="", $CC$3, IF(BG1937=DR$3, $CC$3, $CC$4)))</f>
        <v/>
      </c>
      <c r="DS1937" s="12" t="str">
        <f t="shared" ref="DS1937:DS2000" si="1577">IF(OR($CE1937="", $CG$3=""), "", IF(BH1937="", $CC$3, IF(BH1937=DS$3, $CC$3, $CC$4)))</f>
        <v/>
      </c>
      <c r="DT1937" s="12" t="str">
        <f t="shared" ref="DT1937:DT2000" si="1578">IF(OR($CE1937="", $CG$3=""), "", IF(BI1937="", $CC$3, IF(BI1937=DT$3, $CC$3, $CC$4)))</f>
        <v/>
      </c>
      <c r="DU1937" s="12" t="str">
        <f t="shared" ref="DU1937:DU2000" si="1579">IF(OR($CE1937="", $CG$3=""), "", IF(BJ1937="", $CC$3, IF(BJ1937=DU$3, $CC$3, $CC$4)))</f>
        <v/>
      </c>
      <c r="DV1937" s="12" t="str">
        <f t="shared" ref="DV1937:DV2000" si="1580">IF(OR($CE1937="", $CG$3=""), "", IF(BK1937="", $CC$3, IF(BK1937=DV$3, $CC$3, $CC$4)))</f>
        <v/>
      </c>
      <c r="DW1937" s="12" t="str">
        <f t="shared" ref="DW1937:DW2000" si="1581">IF(OR($CE1937="", $CG$3=""), "", IF(BL1937="", $CC$3, IF(BL1937=DW$3, $CC$3, $CC$4)))</f>
        <v/>
      </c>
      <c r="DX1937" s="12" t="str">
        <f t="shared" ref="DX1937:DX2000" si="1582">IF(OR($CE1937="", $CG$3=""), "", IF(BM1937="", $CC$3, IF(BM1937=DX$3, $CC$3, $CC$4)))</f>
        <v/>
      </c>
      <c r="DY1937" s="12" t="str">
        <f t="shared" ref="DY1937:DY2000" si="1583">IF(OR($CE1937="", $CG$3=""), "", IF(BN1937="", $CC$3, IF(BN1937=DY$3, $CC$3, $CC$4)))</f>
        <v/>
      </c>
      <c r="DZ1937" s="12" t="str">
        <f t="shared" ref="DZ1937:DZ2000" si="1584">IF(OR($CE1937="", $CG$3=""), "", IF(BO1937="", $CC$3, IF(BO1937=DZ$3, $CC$3, $CC$4)))</f>
        <v/>
      </c>
      <c r="EA1937" s="12" t="str">
        <f t="shared" ref="EA1937:EA2000" si="1585">IF(OR($CE1937="", $CG$3=""), "", IF(BP1937="", $CC$3, IF(BP1937=EA$3, $CC$3, $CC$4)))</f>
        <v/>
      </c>
      <c r="EB1937" s="12" t="str">
        <f t="shared" ref="EB1937:EB2000" si="1586">IF(OR($CE1937="", $CG$3=""), "", IF(BQ1937="", $CC$3, IF(BQ1937=EB$3, $CC$3, $CC$4)))</f>
        <v/>
      </c>
      <c r="EC1937" s="12" t="str">
        <f t="shared" ref="EC1937:EC2000" si="1587">IF(OR($CE1937="", $CG$3=""), "", IF(BR1937="", $CC$3, IF(BR1937=EC$3, $CC$3, $CC$4)))</f>
        <v/>
      </c>
      <c r="ED1937" s="12" t="str">
        <f t="shared" ref="ED1937:ED2000" si="1588">IF(OR($CE1937="", $CG$3=""), "", IF(BS1937="", $CC$3, IF(BS1937=ED$3, $CC$3, $CC$4)))</f>
        <v/>
      </c>
      <c r="EE1937" s="12" t="str">
        <f t="shared" ref="EE1937:EE2000" si="1589">IF(OR($CE1937="", $CG$3=""), "", IF(BT1937="", $CC$3, IF(BT1937=EE$3, $CC$3, $CC$4)))</f>
        <v/>
      </c>
      <c r="EF1937" s="12" t="str">
        <f t="shared" ref="EF1937:EF2000" si="1590">IF(OR($CE1937="", $CG$3=""), "", IF(BU1937="", $CC$3, IF(BU1937=EF$3, $CC$3, $CC$4)))</f>
        <v/>
      </c>
      <c r="EG1937" s="12" t="str">
        <f t="shared" ref="EG1937:EG2000" si="1591">IF(OR($CE1937="", $CG$3=""), "", IF(BV1937="", $CC$3, IF(BV1937=EG$3, $CC$3, $CC$4)))</f>
        <v/>
      </c>
      <c r="EH1937" s="12" t="str">
        <f t="shared" ref="EH1937:EH2000" si="1592">IF(OR($CE1937="", $CG$3=""), "", IF(BW1937="", $CC$3, IF(BW1937=EH$3, $CC$3, $CC$4)))</f>
        <v/>
      </c>
      <c r="EI1937" s="12" t="str">
        <f t="shared" ref="EI1937:EI2000" si="1593">IF(OR($CE1937="", $CG$3=""), "", IF(BX1937="", $CC$3, IF(BX1937=EI$3, $CC$3, $CC$4)))</f>
        <v/>
      </c>
      <c r="EK1937" s="83" t="str">
        <f t="shared" si="1573"/>
        <v/>
      </c>
      <c r="EM1937" s="12" t="str">
        <f t="shared" si="1574"/>
        <v/>
      </c>
      <c r="EO1937" s="12" t="str">
        <f t="shared" si="1575"/>
        <v/>
      </c>
      <c r="EQ1937" s="12" t="str">
        <f>IF($EO1937="", "", IF($EQ$8=$EQ$6, COUNTIF($EO$11:$EO$2510, "&gt;"&amp;$EO1937)+1+COUNTIF($EO$11:$EO1937, $EO1937)-1, COUNTIF($EO$11:$EO$2510, "&lt;"&amp;$EO1937)+1+COUNTIF($EO$11:$EO1937, $EO1937)-1))</f>
        <v/>
      </c>
    </row>
    <row r="1938" spans="1:147" x14ac:dyDescent="0.55000000000000004">
      <c r="A1938" s="8"/>
      <c r="B1938" s="12" t="str">
        <f>IF($D1938="", "", COUNTIF($D$11:$D1938, $D1938))</f>
        <v/>
      </c>
      <c r="C1938" s="8"/>
      <c r="D1938" s="45"/>
      <c r="E1938" s="46"/>
      <c r="F1938" s="47"/>
      <c r="G1938" s="54"/>
      <c r="H1938" s="54"/>
      <c r="I1938" s="48"/>
      <c r="J1938" s="49"/>
      <c r="K1938" s="50"/>
      <c r="L1938" s="50"/>
      <c r="M1938" s="50"/>
      <c r="N1938" s="50"/>
      <c r="O1938" s="50"/>
      <c r="P1938" s="50"/>
      <c r="Q1938" s="50"/>
      <c r="R1938" s="50"/>
      <c r="S1938" s="50"/>
      <c r="T1938" s="50"/>
      <c r="U1938" s="51"/>
      <c r="V1938" s="52"/>
      <c r="W1938" s="53"/>
      <c r="X1938" s="53"/>
      <c r="Y1938" s="53"/>
      <c r="Z1938" s="53"/>
      <c r="AA1938" s="48"/>
      <c r="AB1938" s="54"/>
      <c r="AC1938" s="54"/>
      <c r="AD1938" s="54"/>
      <c r="AE1938" s="54"/>
      <c r="AF1938" s="54"/>
      <c r="AG1938" s="54"/>
      <c r="AH1938" s="54"/>
      <c r="AI1938" s="54"/>
      <c r="AJ1938" s="49"/>
      <c r="AK1938" s="48"/>
      <c r="AL1938" s="54"/>
      <c r="AM1938" s="54"/>
      <c r="AN1938" s="54"/>
      <c r="AO1938" s="54"/>
      <c r="AP1938" s="54"/>
      <c r="AQ1938" s="54"/>
      <c r="AR1938" s="54"/>
      <c r="AS1938" s="54"/>
      <c r="AT1938" s="54"/>
      <c r="AU1938" s="54"/>
      <c r="AV1938" s="54"/>
      <c r="AW1938" s="54"/>
      <c r="AX1938" s="54"/>
      <c r="AY1938" s="54"/>
      <c r="AZ1938" s="54"/>
      <c r="BA1938" s="54"/>
      <c r="BB1938" s="54"/>
      <c r="BC1938" s="54"/>
      <c r="BD1938" s="54"/>
      <c r="BE1938" s="54"/>
      <c r="BF1938" s="54"/>
      <c r="BG1938" s="54"/>
      <c r="BH1938" s="54"/>
      <c r="BI1938" s="54"/>
      <c r="BJ1938" s="54"/>
      <c r="BK1938" s="54"/>
      <c r="BL1938" s="54"/>
      <c r="BM1938" s="54"/>
      <c r="BN1938" s="54"/>
      <c r="BO1938" s="54"/>
      <c r="BP1938" s="54"/>
      <c r="BQ1938" s="54"/>
      <c r="BR1938" s="54"/>
      <c r="BS1938" s="54"/>
      <c r="BT1938" s="54"/>
      <c r="BU1938" s="54"/>
      <c r="BV1938" s="54"/>
      <c r="BW1938" s="54"/>
      <c r="BX1938" s="49"/>
      <c r="BY1938" s="55"/>
      <c r="BZ1938" s="8"/>
      <c r="CE1938" s="12" t="str">
        <f t="shared" si="1563"/>
        <v/>
      </c>
      <c r="CG1938" s="77" t="str">
        <f t="shared" si="1564"/>
        <v/>
      </c>
      <c r="CH1938" s="80" t="str">
        <f t="shared" si="1565"/>
        <v/>
      </c>
      <c r="CL1938" s="12" t="str">
        <f t="shared" si="1566"/>
        <v/>
      </c>
      <c r="CM1938" s="12" t="str">
        <f t="shared" si="1567"/>
        <v/>
      </c>
      <c r="CN1938" s="12" t="str" cm="1">
        <f t="array" ref="CN1938">IF(OR($CE1938="", $CG$3=""), "", IF(IFERROR(INDEX($K1938:$T1938, $CK1938, MATCH(CN$3, $K$3:$T$3, 0)), "")="", $CC$4, $CC$3))</f>
        <v/>
      </c>
      <c r="CO1938" s="12" t="str" cm="1">
        <f t="array" ref="CO1938">IF(OR($CE1938="", $CG$3=""), "", IF(IFERROR(INDEX($AA1938:$AJ1938, $CK1938, MATCH(CO$3, $AA$3:$AJ$3, 0)), "")="", $CC$4, $CC$3))</f>
        <v/>
      </c>
      <c r="CP1938" s="12" t="str">
        <f>IF(OR($CE1938="", $CG$3=""), "", IF(CP$3='Property List &amp; Features'!$BG$9, $CC$3, IF(CP$3=$I1938, $CC$3, $CC$4)))</f>
        <v/>
      </c>
      <c r="CQ1938" s="12" t="str">
        <f>IF(OR($CE1938="", $CG$3=""), "", IF(CQ$3='Property List &amp; Features'!$BG$9, $CC$3, IF(CQ$3=$J1938, $CC$3, $CC$4)))</f>
        <v/>
      </c>
      <c r="CR1938" s="12" t="str">
        <f t="shared" si="1568"/>
        <v/>
      </c>
      <c r="CS1938" s="12" t="str">
        <f t="shared" si="1569"/>
        <v/>
      </c>
      <c r="CT1938" s="12" t="str">
        <f t="shared" si="1570"/>
        <v/>
      </c>
      <c r="CU1938" s="12" t="str">
        <f t="shared" si="1571"/>
        <v/>
      </c>
      <c r="CV1938" s="12" t="str">
        <f t="shared" si="1572"/>
        <v/>
      </c>
      <c r="CW1938" s="12" t="str">
        <f t="shared" ref="CW1938:CW2001" si="1594">IF(OR($CE1938="", $CG$3=""), "", IF(AL1938="", $CC$3, IF(AL1938=CW$3, $CC$3, $CC$4)))</f>
        <v/>
      </c>
      <c r="CX1938" s="12" t="str">
        <f t="shared" ref="CX1938:CX2001" si="1595">IF(OR($CE1938="", $CG$3=""), "", IF(AM1938="", $CC$3, IF(AM1938=CX$3, $CC$3, $CC$4)))</f>
        <v/>
      </c>
      <c r="CY1938" s="12" t="str">
        <f t="shared" ref="CY1938:CY2001" si="1596">IF(OR($CE1938="", $CG$3=""), "", IF(AN1938="", $CC$3, IF(AN1938=CY$3, $CC$3, $CC$4)))</f>
        <v/>
      </c>
      <c r="CZ1938" s="12" t="str">
        <f t="shared" ref="CZ1938:CZ2001" si="1597">IF(OR($CE1938="", $CG$3=""), "", IF(AO1938="", $CC$3, IF(AO1938=CZ$3, $CC$3, $CC$4)))</f>
        <v/>
      </c>
      <c r="DA1938" s="12" t="str">
        <f t="shared" ref="DA1938:DA2001" si="1598">IF(OR($CE1938="", $CG$3=""), "", IF(AP1938="", $CC$3, IF(AP1938=DA$3, $CC$3, $CC$4)))</f>
        <v/>
      </c>
      <c r="DB1938" s="12" t="str">
        <f t="shared" ref="DB1938:DB2001" si="1599">IF(OR($CE1938="", $CG$3=""), "", IF(AQ1938="", $CC$3, IF(AQ1938=DB$3, $CC$3, $CC$4)))</f>
        <v/>
      </c>
      <c r="DC1938" s="12" t="str">
        <f t="shared" ref="DC1938:DC2001" si="1600">IF(OR($CE1938="", $CG$3=""), "", IF(AR1938="", $CC$3, IF(AR1938=DC$3, $CC$3, $CC$4)))</f>
        <v/>
      </c>
      <c r="DD1938" s="12" t="str">
        <f t="shared" ref="DD1938:DD2001" si="1601">IF(OR($CE1938="", $CG$3=""), "", IF(AS1938="", $CC$3, IF(AS1938=DD$3, $CC$3, $CC$4)))</f>
        <v/>
      </c>
      <c r="DE1938" s="12" t="str">
        <f t="shared" ref="DE1938:DE2001" si="1602">IF(OR($CE1938="", $CG$3=""), "", IF(AT1938="", $CC$3, IF(AT1938=DE$3, $CC$3, $CC$4)))</f>
        <v/>
      </c>
      <c r="DF1938" s="12" t="str">
        <f t="shared" ref="DF1938:DF2001" si="1603">IF(OR($CE1938="", $CG$3=""), "", IF(AU1938="", $CC$3, IF(AU1938=DF$3, $CC$3, $CC$4)))</f>
        <v/>
      </c>
      <c r="DG1938" s="12" t="str">
        <f t="shared" ref="DG1938:DG2001" si="1604">IF(OR($CE1938="", $CG$3=""), "", IF(AV1938="", $CC$3, IF(AV1938=DG$3, $CC$3, $CC$4)))</f>
        <v/>
      </c>
      <c r="DH1938" s="12" t="str">
        <f t="shared" ref="DH1938:DH2001" si="1605">IF(OR($CE1938="", $CG$3=""), "", IF(AW1938="", $CC$3, IF(AW1938=DH$3, $CC$3, $CC$4)))</f>
        <v/>
      </c>
      <c r="DI1938" s="12" t="str">
        <f t="shared" ref="DI1938:DI2001" si="1606">IF(OR($CE1938="", $CG$3=""), "", IF(AX1938="", $CC$3, IF(AX1938=DI$3, $CC$3, $CC$4)))</f>
        <v/>
      </c>
      <c r="DJ1938" s="12" t="str">
        <f t="shared" ref="DJ1938:DJ2001" si="1607">IF(OR($CE1938="", $CG$3=""), "", IF(AY1938="", $CC$3, IF(AY1938=DJ$3, $CC$3, $CC$4)))</f>
        <v/>
      </c>
      <c r="DK1938" s="12" t="str">
        <f t="shared" ref="DK1938:DK2001" si="1608">IF(OR($CE1938="", $CG$3=""), "", IF(AZ1938="", $CC$3, IF(AZ1938=DK$3, $CC$3, $CC$4)))</f>
        <v/>
      </c>
      <c r="DL1938" s="12" t="str">
        <f t="shared" ref="DL1938:DL2001" si="1609">IF(OR($CE1938="", $CG$3=""), "", IF(BA1938="", $CC$3, IF(BA1938=DL$3, $CC$3, $CC$4)))</f>
        <v/>
      </c>
      <c r="DM1938" s="12" t="str">
        <f t="shared" ref="DM1938:DM2001" si="1610">IF(OR($CE1938="", $CG$3=""), "", IF(BB1938="", $CC$3, IF(BB1938=DM$3, $CC$3, $CC$4)))</f>
        <v/>
      </c>
      <c r="DN1938" s="12" t="str">
        <f t="shared" ref="DN1938:DN2001" si="1611">IF(OR($CE1938="", $CG$3=""), "", IF(BC1938="", $CC$3, IF(BC1938=DN$3, $CC$3, $CC$4)))</f>
        <v/>
      </c>
      <c r="DO1938" s="12" t="str">
        <f t="shared" ref="DO1938:DO2001" si="1612">IF(OR($CE1938="", $CG$3=""), "", IF(BD1938="", $CC$3, IF(BD1938=DO$3, $CC$3, $CC$4)))</f>
        <v/>
      </c>
      <c r="DP1938" s="12" t="str">
        <f t="shared" ref="DP1938:DP2001" si="1613">IF(OR($CE1938="", $CG$3=""), "", IF(BE1938="", $CC$3, IF(BE1938=DP$3, $CC$3, $CC$4)))</f>
        <v/>
      </c>
      <c r="DQ1938" s="12" t="str">
        <f t="shared" ref="DQ1938:DQ2001" si="1614">IF(OR($CE1938="", $CG$3=""), "", IF(BF1938="", $CC$3, IF(BF1938=DQ$3, $CC$3, $CC$4)))</f>
        <v/>
      </c>
      <c r="DR1938" s="12" t="str">
        <f t="shared" si="1576"/>
        <v/>
      </c>
      <c r="DS1938" s="12" t="str">
        <f t="shared" si="1577"/>
        <v/>
      </c>
      <c r="DT1938" s="12" t="str">
        <f t="shared" si="1578"/>
        <v/>
      </c>
      <c r="DU1938" s="12" t="str">
        <f t="shared" si="1579"/>
        <v/>
      </c>
      <c r="DV1938" s="12" t="str">
        <f t="shared" si="1580"/>
        <v/>
      </c>
      <c r="DW1938" s="12" t="str">
        <f t="shared" si="1581"/>
        <v/>
      </c>
      <c r="DX1938" s="12" t="str">
        <f t="shared" si="1582"/>
        <v/>
      </c>
      <c r="DY1938" s="12" t="str">
        <f t="shared" si="1583"/>
        <v/>
      </c>
      <c r="DZ1938" s="12" t="str">
        <f t="shared" si="1584"/>
        <v/>
      </c>
      <c r="EA1938" s="12" t="str">
        <f t="shared" si="1585"/>
        <v/>
      </c>
      <c r="EB1938" s="12" t="str">
        <f t="shared" si="1586"/>
        <v/>
      </c>
      <c r="EC1938" s="12" t="str">
        <f t="shared" si="1587"/>
        <v/>
      </c>
      <c r="ED1938" s="12" t="str">
        <f t="shared" si="1588"/>
        <v/>
      </c>
      <c r="EE1938" s="12" t="str">
        <f t="shared" si="1589"/>
        <v/>
      </c>
      <c r="EF1938" s="12" t="str">
        <f t="shared" si="1590"/>
        <v/>
      </c>
      <c r="EG1938" s="12" t="str">
        <f t="shared" si="1591"/>
        <v/>
      </c>
      <c r="EH1938" s="12" t="str">
        <f t="shared" si="1592"/>
        <v/>
      </c>
      <c r="EI1938" s="12" t="str">
        <f t="shared" si="1593"/>
        <v/>
      </c>
      <c r="EK1938" s="83" t="str">
        <f t="shared" si="1573"/>
        <v/>
      </c>
      <c r="EM1938" s="12" t="str">
        <f t="shared" si="1574"/>
        <v/>
      </c>
      <c r="EO1938" s="12" t="str">
        <f t="shared" si="1575"/>
        <v/>
      </c>
      <c r="EQ1938" s="12" t="str">
        <f>IF($EO1938="", "", IF($EQ$8=$EQ$6, COUNTIF($EO$11:$EO$2510, "&gt;"&amp;$EO1938)+1+COUNTIF($EO$11:$EO1938, $EO1938)-1, COUNTIF($EO$11:$EO$2510, "&lt;"&amp;$EO1938)+1+COUNTIF($EO$11:$EO1938, $EO1938)-1))</f>
        <v/>
      </c>
    </row>
    <row r="1939" spans="1:147" x14ac:dyDescent="0.55000000000000004">
      <c r="A1939" s="8"/>
      <c r="B1939" s="12" t="str">
        <f>IF($D1939="", "", COUNTIF($D$11:$D1939, $D1939))</f>
        <v/>
      </c>
      <c r="C1939" s="8"/>
      <c r="D1939" s="45"/>
      <c r="E1939" s="46"/>
      <c r="F1939" s="47"/>
      <c r="G1939" s="54"/>
      <c r="H1939" s="54"/>
      <c r="I1939" s="48"/>
      <c r="J1939" s="49"/>
      <c r="K1939" s="50"/>
      <c r="L1939" s="50"/>
      <c r="M1939" s="50"/>
      <c r="N1939" s="50"/>
      <c r="O1939" s="50"/>
      <c r="P1939" s="50"/>
      <c r="Q1939" s="50"/>
      <c r="R1939" s="50"/>
      <c r="S1939" s="50"/>
      <c r="T1939" s="50"/>
      <c r="U1939" s="51"/>
      <c r="V1939" s="52"/>
      <c r="W1939" s="53"/>
      <c r="X1939" s="53"/>
      <c r="Y1939" s="53"/>
      <c r="Z1939" s="53"/>
      <c r="AA1939" s="48"/>
      <c r="AB1939" s="54"/>
      <c r="AC1939" s="54"/>
      <c r="AD1939" s="54"/>
      <c r="AE1939" s="54"/>
      <c r="AF1939" s="54"/>
      <c r="AG1939" s="54"/>
      <c r="AH1939" s="54"/>
      <c r="AI1939" s="54"/>
      <c r="AJ1939" s="49"/>
      <c r="AK1939" s="48"/>
      <c r="AL1939" s="54"/>
      <c r="AM1939" s="54"/>
      <c r="AN1939" s="54"/>
      <c r="AO1939" s="54"/>
      <c r="AP1939" s="54"/>
      <c r="AQ1939" s="54"/>
      <c r="AR1939" s="54"/>
      <c r="AS1939" s="54"/>
      <c r="AT1939" s="54"/>
      <c r="AU1939" s="54"/>
      <c r="AV1939" s="54"/>
      <c r="AW1939" s="54"/>
      <c r="AX1939" s="54"/>
      <c r="AY1939" s="54"/>
      <c r="AZ1939" s="54"/>
      <c r="BA1939" s="54"/>
      <c r="BB1939" s="54"/>
      <c r="BC1939" s="54"/>
      <c r="BD1939" s="54"/>
      <c r="BE1939" s="54"/>
      <c r="BF1939" s="54"/>
      <c r="BG1939" s="54"/>
      <c r="BH1939" s="54"/>
      <c r="BI1939" s="54"/>
      <c r="BJ1939" s="54"/>
      <c r="BK1939" s="54"/>
      <c r="BL1939" s="54"/>
      <c r="BM1939" s="54"/>
      <c r="BN1939" s="54"/>
      <c r="BO1939" s="54"/>
      <c r="BP1939" s="54"/>
      <c r="BQ1939" s="54"/>
      <c r="BR1939" s="54"/>
      <c r="BS1939" s="54"/>
      <c r="BT1939" s="54"/>
      <c r="BU1939" s="54"/>
      <c r="BV1939" s="54"/>
      <c r="BW1939" s="54"/>
      <c r="BX1939" s="49"/>
      <c r="BY1939" s="55"/>
      <c r="BZ1939" s="8"/>
      <c r="CE1939" s="12" t="str">
        <f t="shared" si="1563"/>
        <v/>
      </c>
      <c r="CG1939" s="77" t="str">
        <f t="shared" si="1564"/>
        <v/>
      </c>
      <c r="CH1939" s="80" t="str">
        <f t="shared" si="1565"/>
        <v/>
      </c>
      <c r="CL1939" s="12" t="str">
        <f t="shared" si="1566"/>
        <v/>
      </c>
      <c r="CM1939" s="12" t="str">
        <f t="shared" si="1567"/>
        <v/>
      </c>
      <c r="CN1939" s="12" t="str" cm="1">
        <f t="array" ref="CN1939">IF(OR($CE1939="", $CG$3=""), "", IF(IFERROR(INDEX($K1939:$T1939, $CK1939, MATCH(CN$3, $K$3:$T$3, 0)), "")="", $CC$4, $CC$3))</f>
        <v/>
      </c>
      <c r="CO1939" s="12" t="str" cm="1">
        <f t="array" ref="CO1939">IF(OR($CE1939="", $CG$3=""), "", IF(IFERROR(INDEX($AA1939:$AJ1939, $CK1939, MATCH(CO$3, $AA$3:$AJ$3, 0)), "")="", $CC$4, $CC$3))</f>
        <v/>
      </c>
      <c r="CP1939" s="12" t="str">
        <f>IF(OR($CE1939="", $CG$3=""), "", IF(CP$3='Property List &amp; Features'!$BG$9, $CC$3, IF(CP$3=$I1939, $CC$3, $CC$4)))</f>
        <v/>
      </c>
      <c r="CQ1939" s="12" t="str">
        <f>IF(OR($CE1939="", $CG$3=""), "", IF(CQ$3='Property List &amp; Features'!$BG$9, $CC$3, IF(CQ$3=$J1939, $CC$3, $CC$4)))</f>
        <v/>
      </c>
      <c r="CR1939" s="12" t="str">
        <f t="shared" si="1568"/>
        <v/>
      </c>
      <c r="CS1939" s="12" t="str">
        <f t="shared" si="1569"/>
        <v/>
      </c>
      <c r="CT1939" s="12" t="str">
        <f t="shared" si="1570"/>
        <v/>
      </c>
      <c r="CU1939" s="12" t="str">
        <f t="shared" si="1571"/>
        <v/>
      </c>
      <c r="CV1939" s="12" t="str">
        <f t="shared" si="1572"/>
        <v/>
      </c>
      <c r="CW1939" s="12" t="str">
        <f t="shared" si="1594"/>
        <v/>
      </c>
      <c r="CX1939" s="12" t="str">
        <f t="shared" si="1595"/>
        <v/>
      </c>
      <c r="CY1939" s="12" t="str">
        <f t="shared" si="1596"/>
        <v/>
      </c>
      <c r="CZ1939" s="12" t="str">
        <f t="shared" si="1597"/>
        <v/>
      </c>
      <c r="DA1939" s="12" t="str">
        <f t="shared" si="1598"/>
        <v/>
      </c>
      <c r="DB1939" s="12" t="str">
        <f t="shared" si="1599"/>
        <v/>
      </c>
      <c r="DC1939" s="12" t="str">
        <f t="shared" si="1600"/>
        <v/>
      </c>
      <c r="DD1939" s="12" t="str">
        <f t="shared" si="1601"/>
        <v/>
      </c>
      <c r="DE1939" s="12" t="str">
        <f t="shared" si="1602"/>
        <v/>
      </c>
      <c r="DF1939" s="12" t="str">
        <f t="shared" si="1603"/>
        <v/>
      </c>
      <c r="DG1939" s="12" t="str">
        <f t="shared" si="1604"/>
        <v/>
      </c>
      <c r="DH1939" s="12" t="str">
        <f t="shared" si="1605"/>
        <v/>
      </c>
      <c r="DI1939" s="12" t="str">
        <f t="shared" si="1606"/>
        <v/>
      </c>
      <c r="DJ1939" s="12" t="str">
        <f t="shared" si="1607"/>
        <v/>
      </c>
      <c r="DK1939" s="12" t="str">
        <f t="shared" si="1608"/>
        <v/>
      </c>
      <c r="DL1939" s="12" t="str">
        <f t="shared" si="1609"/>
        <v/>
      </c>
      <c r="DM1939" s="12" t="str">
        <f t="shared" si="1610"/>
        <v/>
      </c>
      <c r="DN1939" s="12" t="str">
        <f t="shared" si="1611"/>
        <v/>
      </c>
      <c r="DO1939" s="12" t="str">
        <f t="shared" si="1612"/>
        <v/>
      </c>
      <c r="DP1939" s="12" t="str">
        <f t="shared" si="1613"/>
        <v/>
      </c>
      <c r="DQ1939" s="12" t="str">
        <f t="shared" si="1614"/>
        <v/>
      </c>
      <c r="DR1939" s="12" t="str">
        <f t="shared" si="1576"/>
        <v/>
      </c>
      <c r="DS1939" s="12" t="str">
        <f t="shared" si="1577"/>
        <v/>
      </c>
      <c r="DT1939" s="12" t="str">
        <f t="shared" si="1578"/>
        <v/>
      </c>
      <c r="DU1939" s="12" t="str">
        <f t="shared" si="1579"/>
        <v/>
      </c>
      <c r="DV1939" s="12" t="str">
        <f t="shared" si="1580"/>
        <v/>
      </c>
      <c r="DW1939" s="12" t="str">
        <f t="shared" si="1581"/>
        <v/>
      </c>
      <c r="DX1939" s="12" t="str">
        <f t="shared" si="1582"/>
        <v/>
      </c>
      <c r="DY1939" s="12" t="str">
        <f t="shared" si="1583"/>
        <v/>
      </c>
      <c r="DZ1939" s="12" t="str">
        <f t="shared" si="1584"/>
        <v/>
      </c>
      <c r="EA1939" s="12" t="str">
        <f t="shared" si="1585"/>
        <v/>
      </c>
      <c r="EB1939" s="12" t="str">
        <f t="shared" si="1586"/>
        <v/>
      </c>
      <c r="EC1939" s="12" t="str">
        <f t="shared" si="1587"/>
        <v/>
      </c>
      <c r="ED1939" s="12" t="str">
        <f t="shared" si="1588"/>
        <v/>
      </c>
      <c r="EE1939" s="12" t="str">
        <f t="shared" si="1589"/>
        <v/>
      </c>
      <c r="EF1939" s="12" t="str">
        <f t="shared" si="1590"/>
        <v/>
      </c>
      <c r="EG1939" s="12" t="str">
        <f t="shared" si="1591"/>
        <v/>
      </c>
      <c r="EH1939" s="12" t="str">
        <f t="shared" si="1592"/>
        <v/>
      </c>
      <c r="EI1939" s="12" t="str">
        <f t="shared" si="1593"/>
        <v/>
      </c>
      <c r="EK1939" s="83" t="str">
        <f t="shared" si="1573"/>
        <v/>
      </c>
      <c r="EM1939" s="12" t="str">
        <f t="shared" si="1574"/>
        <v/>
      </c>
      <c r="EO1939" s="12" t="str">
        <f t="shared" si="1575"/>
        <v/>
      </c>
      <c r="EQ1939" s="12" t="str">
        <f>IF($EO1939="", "", IF($EQ$8=$EQ$6, COUNTIF($EO$11:$EO$2510, "&gt;"&amp;$EO1939)+1+COUNTIF($EO$11:$EO1939, $EO1939)-1, COUNTIF($EO$11:$EO$2510, "&lt;"&amp;$EO1939)+1+COUNTIF($EO$11:$EO1939, $EO1939)-1))</f>
        <v/>
      </c>
    </row>
    <row r="1940" spans="1:147" x14ac:dyDescent="0.55000000000000004">
      <c r="A1940" s="8"/>
      <c r="B1940" s="12" t="str">
        <f>IF($D1940="", "", COUNTIF($D$11:$D1940, $D1940))</f>
        <v/>
      </c>
      <c r="C1940" s="8"/>
      <c r="D1940" s="45"/>
      <c r="E1940" s="46"/>
      <c r="F1940" s="47"/>
      <c r="G1940" s="54"/>
      <c r="H1940" s="54"/>
      <c r="I1940" s="48"/>
      <c r="J1940" s="49"/>
      <c r="K1940" s="50"/>
      <c r="L1940" s="50"/>
      <c r="M1940" s="50"/>
      <c r="N1940" s="50"/>
      <c r="O1940" s="50"/>
      <c r="P1940" s="50"/>
      <c r="Q1940" s="50"/>
      <c r="R1940" s="50"/>
      <c r="S1940" s="50"/>
      <c r="T1940" s="50"/>
      <c r="U1940" s="51"/>
      <c r="V1940" s="52"/>
      <c r="W1940" s="53"/>
      <c r="X1940" s="53"/>
      <c r="Y1940" s="53"/>
      <c r="Z1940" s="53"/>
      <c r="AA1940" s="48"/>
      <c r="AB1940" s="54"/>
      <c r="AC1940" s="54"/>
      <c r="AD1940" s="54"/>
      <c r="AE1940" s="54"/>
      <c r="AF1940" s="54"/>
      <c r="AG1940" s="54"/>
      <c r="AH1940" s="54"/>
      <c r="AI1940" s="54"/>
      <c r="AJ1940" s="49"/>
      <c r="AK1940" s="48"/>
      <c r="AL1940" s="54"/>
      <c r="AM1940" s="54"/>
      <c r="AN1940" s="54"/>
      <c r="AO1940" s="54"/>
      <c r="AP1940" s="54"/>
      <c r="AQ1940" s="54"/>
      <c r="AR1940" s="54"/>
      <c r="AS1940" s="54"/>
      <c r="AT1940" s="54"/>
      <c r="AU1940" s="54"/>
      <c r="AV1940" s="54"/>
      <c r="AW1940" s="54"/>
      <c r="AX1940" s="54"/>
      <c r="AY1940" s="54"/>
      <c r="AZ1940" s="54"/>
      <c r="BA1940" s="54"/>
      <c r="BB1940" s="54"/>
      <c r="BC1940" s="54"/>
      <c r="BD1940" s="54"/>
      <c r="BE1940" s="54"/>
      <c r="BF1940" s="54"/>
      <c r="BG1940" s="54"/>
      <c r="BH1940" s="54"/>
      <c r="BI1940" s="54"/>
      <c r="BJ1940" s="54"/>
      <c r="BK1940" s="54"/>
      <c r="BL1940" s="54"/>
      <c r="BM1940" s="54"/>
      <c r="BN1940" s="54"/>
      <c r="BO1940" s="54"/>
      <c r="BP1940" s="54"/>
      <c r="BQ1940" s="54"/>
      <c r="BR1940" s="54"/>
      <c r="BS1940" s="54"/>
      <c r="BT1940" s="54"/>
      <c r="BU1940" s="54"/>
      <c r="BV1940" s="54"/>
      <c r="BW1940" s="54"/>
      <c r="BX1940" s="49"/>
      <c r="BY1940" s="55"/>
      <c r="BZ1940" s="8"/>
      <c r="CE1940" s="12" t="str">
        <f t="shared" si="1563"/>
        <v/>
      </c>
      <c r="CG1940" s="77" t="str">
        <f t="shared" si="1564"/>
        <v/>
      </c>
      <c r="CH1940" s="80" t="str">
        <f t="shared" si="1565"/>
        <v/>
      </c>
      <c r="CL1940" s="12" t="str">
        <f t="shared" si="1566"/>
        <v/>
      </c>
      <c r="CM1940" s="12" t="str">
        <f t="shared" si="1567"/>
        <v/>
      </c>
      <c r="CN1940" s="12" t="str" cm="1">
        <f t="array" ref="CN1940">IF(OR($CE1940="", $CG$3=""), "", IF(IFERROR(INDEX($K1940:$T1940, $CK1940, MATCH(CN$3, $K$3:$T$3, 0)), "")="", $CC$4, $CC$3))</f>
        <v/>
      </c>
      <c r="CO1940" s="12" t="str" cm="1">
        <f t="array" ref="CO1940">IF(OR($CE1940="", $CG$3=""), "", IF(IFERROR(INDEX($AA1940:$AJ1940, $CK1940, MATCH(CO$3, $AA$3:$AJ$3, 0)), "")="", $CC$4, $CC$3))</f>
        <v/>
      </c>
      <c r="CP1940" s="12" t="str">
        <f>IF(OR($CE1940="", $CG$3=""), "", IF(CP$3='Property List &amp; Features'!$BG$9, $CC$3, IF(CP$3=$I1940, $CC$3, $CC$4)))</f>
        <v/>
      </c>
      <c r="CQ1940" s="12" t="str">
        <f>IF(OR($CE1940="", $CG$3=""), "", IF(CQ$3='Property List &amp; Features'!$BG$9, $CC$3, IF(CQ$3=$J1940, $CC$3, $CC$4)))</f>
        <v/>
      </c>
      <c r="CR1940" s="12" t="str">
        <f t="shared" si="1568"/>
        <v/>
      </c>
      <c r="CS1940" s="12" t="str">
        <f t="shared" si="1569"/>
        <v/>
      </c>
      <c r="CT1940" s="12" t="str">
        <f t="shared" si="1570"/>
        <v/>
      </c>
      <c r="CU1940" s="12" t="str">
        <f t="shared" si="1571"/>
        <v/>
      </c>
      <c r="CV1940" s="12" t="str">
        <f t="shared" si="1572"/>
        <v/>
      </c>
      <c r="CW1940" s="12" t="str">
        <f t="shared" si="1594"/>
        <v/>
      </c>
      <c r="CX1940" s="12" t="str">
        <f t="shared" si="1595"/>
        <v/>
      </c>
      <c r="CY1940" s="12" t="str">
        <f t="shared" si="1596"/>
        <v/>
      </c>
      <c r="CZ1940" s="12" t="str">
        <f t="shared" si="1597"/>
        <v/>
      </c>
      <c r="DA1940" s="12" t="str">
        <f t="shared" si="1598"/>
        <v/>
      </c>
      <c r="DB1940" s="12" t="str">
        <f t="shared" si="1599"/>
        <v/>
      </c>
      <c r="DC1940" s="12" t="str">
        <f t="shared" si="1600"/>
        <v/>
      </c>
      <c r="DD1940" s="12" t="str">
        <f t="shared" si="1601"/>
        <v/>
      </c>
      <c r="DE1940" s="12" t="str">
        <f t="shared" si="1602"/>
        <v/>
      </c>
      <c r="DF1940" s="12" t="str">
        <f t="shared" si="1603"/>
        <v/>
      </c>
      <c r="DG1940" s="12" t="str">
        <f t="shared" si="1604"/>
        <v/>
      </c>
      <c r="DH1940" s="12" t="str">
        <f t="shared" si="1605"/>
        <v/>
      </c>
      <c r="DI1940" s="12" t="str">
        <f t="shared" si="1606"/>
        <v/>
      </c>
      <c r="DJ1940" s="12" t="str">
        <f t="shared" si="1607"/>
        <v/>
      </c>
      <c r="DK1940" s="12" t="str">
        <f t="shared" si="1608"/>
        <v/>
      </c>
      <c r="DL1940" s="12" t="str">
        <f t="shared" si="1609"/>
        <v/>
      </c>
      <c r="DM1940" s="12" t="str">
        <f t="shared" si="1610"/>
        <v/>
      </c>
      <c r="DN1940" s="12" t="str">
        <f t="shared" si="1611"/>
        <v/>
      </c>
      <c r="DO1940" s="12" t="str">
        <f t="shared" si="1612"/>
        <v/>
      </c>
      <c r="DP1940" s="12" t="str">
        <f t="shared" si="1613"/>
        <v/>
      </c>
      <c r="DQ1940" s="12" t="str">
        <f t="shared" si="1614"/>
        <v/>
      </c>
      <c r="DR1940" s="12" t="str">
        <f t="shared" si="1576"/>
        <v/>
      </c>
      <c r="DS1940" s="12" t="str">
        <f t="shared" si="1577"/>
        <v/>
      </c>
      <c r="DT1940" s="12" t="str">
        <f t="shared" si="1578"/>
        <v/>
      </c>
      <c r="DU1940" s="12" t="str">
        <f t="shared" si="1579"/>
        <v/>
      </c>
      <c r="DV1940" s="12" t="str">
        <f t="shared" si="1580"/>
        <v/>
      </c>
      <c r="DW1940" s="12" t="str">
        <f t="shared" si="1581"/>
        <v/>
      </c>
      <c r="DX1940" s="12" t="str">
        <f t="shared" si="1582"/>
        <v/>
      </c>
      <c r="DY1940" s="12" t="str">
        <f t="shared" si="1583"/>
        <v/>
      </c>
      <c r="DZ1940" s="12" t="str">
        <f t="shared" si="1584"/>
        <v/>
      </c>
      <c r="EA1940" s="12" t="str">
        <f t="shared" si="1585"/>
        <v/>
      </c>
      <c r="EB1940" s="12" t="str">
        <f t="shared" si="1586"/>
        <v/>
      </c>
      <c r="EC1940" s="12" t="str">
        <f t="shared" si="1587"/>
        <v/>
      </c>
      <c r="ED1940" s="12" t="str">
        <f t="shared" si="1588"/>
        <v/>
      </c>
      <c r="EE1940" s="12" t="str">
        <f t="shared" si="1589"/>
        <v/>
      </c>
      <c r="EF1940" s="12" t="str">
        <f t="shared" si="1590"/>
        <v/>
      </c>
      <c r="EG1940" s="12" t="str">
        <f t="shared" si="1591"/>
        <v/>
      </c>
      <c r="EH1940" s="12" t="str">
        <f t="shared" si="1592"/>
        <v/>
      </c>
      <c r="EI1940" s="12" t="str">
        <f t="shared" si="1593"/>
        <v/>
      </c>
      <c r="EK1940" s="83" t="str">
        <f t="shared" si="1573"/>
        <v/>
      </c>
      <c r="EM1940" s="12" t="str">
        <f t="shared" si="1574"/>
        <v/>
      </c>
      <c r="EO1940" s="12" t="str">
        <f t="shared" si="1575"/>
        <v/>
      </c>
      <c r="EQ1940" s="12" t="str">
        <f>IF($EO1940="", "", IF($EQ$8=$EQ$6, COUNTIF($EO$11:$EO$2510, "&gt;"&amp;$EO1940)+1+COUNTIF($EO$11:$EO1940, $EO1940)-1, COUNTIF($EO$11:$EO$2510, "&lt;"&amp;$EO1940)+1+COUNTIF($EO$11:$EO1940, $EO1940)-1))</f>
        <v/>
      </c>
    </row>
    <row r="1941" spans="1:147" x14ac:dyDescent="0.55000000000000004">
      <c r="A1941" s="8"/>
      <c r="B1941" s="12" t="str">
        <f>IF($D1941="", "", COUNTIF($D$11:$D1941, $D1941))</f>
        <v/>
      </c>
      <c r="C1941" s="8"/>
      <c r="D1941" s="45"/>
      <c r="E1941" s="46"/>
      <c r="F1941" s="47"/>
      <c r="G1941" s="54"/>
      <c r="H1941" s="54"/>
      <c r="I1941" s="48"/>
      <c r="J1941" s="49"/>
      <c r="K1941" s="50"/>
      <c r="L1941" s="50"/>
      <c r="M1941" s="50"/>
      <c r="N1941" s="50"/>
      <c r="O1941" s="50"/>
      <c r="P1941" s="50"/>
      <c r="Q1941" s="50"/>
      <c r="R1941" s="50"/>
      <c r="S1941" s="50"/>
      <c r="T1941" s="50"/>
      <c r="U1941" s="51"/>
      <c r="V1941" s="52"/>
      <c r="W1941" s="53"/>
      <c r="X1941" s="53"/>
      <c r="Y1941" s="53"/>
      <c r="Z1941" s="53"/>
      <c r="AA1941" s="48"/>
      <c r="AB1941" s="54"/>
      <c r="AC1941" s="54"/>
      <c r="AD1941" s="54"/>
      <c r="AE1941" s="54"/>
      <c r="AF1941" s="54"/>
      <c r="AG1941" s="54"/>
      <c r="AH1941" s="54"/>
      <c r="AI1941" s="54"/>
      <c r="AJ1941" s="49"/>
      <c r="AK1941" s="48"/>
      <c r="AL1941" s="54"/>
      <c r="AM1941" s="54"/>
      <c r="AN1941" s="54"/>
      <c r="AO1941" s="54"/>
      <c r="AP1941" s="54"/>
      <c r="AQ1941" s="54"/>
      <c r="AR1941" s="54"/>
      <c r="AS1941" s="54"/>
      <c r="AT1941" s="54"/>
      <c r="AU1941" s="54"/>
      <c r="AV1941" s="54"/>
      <c r="AW1941" s="54"/>
      <c r="AX1941" s="54"/>
      <c r="AY1941" s="54"/>
      <c r="AZ1941" s="54"/>
      <c r="BA1941" s="54"/>
      <c r="BB1941" s="54"/>
      <c r="BC1941" s="54"/>
      <c r="BD1941" s="54"/>
      <c r="BE1941" s="54"/>
      <c r="BF1941" s="54"/>
      <c r="BG1941" s="54"/>
      <c r="BH1941" s="54"/>
      <c r="BI1941" s="54"/>
      <c r="BJ1941" s="54"/>
      <c r="BK1941" s="54"/>
      <c r="BL1941" s="54"/>
      <c r="BM1941" s="54"/>
      <c r="BN1941" s="54"/>
      <c r="BO1941" s="54"/>
      <c r="BP1941" s="54"/>
      <c r="BQ1941" s="54"/>
      <c r="BR1941" s="54"/>
      <c r="BS1941" s="54"/>
      <c r="BT1941" s="54"/>
      <c r="BU1941" s="54"/>
      <c r="BV1941" s="54"/>
      <c r="BW1941" s="54"/>
      <c r="BX1941" s="49"/>
      <c r="BY1941" s="55"/>
      <c r="BZ1941" s="8"/>
      <c r="CE1941" s="12" t="str">
        <f t="shared" si="1563"/>
        <v/>
      </c>
      <c r="CG1941" s="77" t="str">
        <f t="shared" si="1564"/>
        <v/>
      </c>
      <c r="CH1941" s="80" t="str">
        <f t="shared" si="1565"/>
        <v/>
      </c>
      <c r="CL1941" s="12" t="str">
        <f t="shared" si="1566"/>
        <v/>
      </c>
      <c r="CM1941" s="12" t="str">
        <f t="shared" si="1567"/>
        <v/>
      </c>
      <c r="CN1941" s="12" t="str" cm="1">
        <f t="array" ref="CN1941">IF(OR($CE1941="", $CG$3=""), "", IF(IFERROR(INDEX($K1941:$T1941, $CK1941, MATCH(CN$3, $K$3:$T$3, 0)), "")="", $CC$4, $CC$3))</f>
        <v/>
      </c>
      <c r="CO1941" s="12" t="str" cm="1">
        <f t="array" ref="CO1941">IF(OR($CE1941="", $CG$3=""), "", IF(IFERROR(INDEX($AA1941:$AJ1941, $CK1941, MATCH(CO$3, $AA$3:$AJ$3, 0)), "")="", $CC$4, $CC$3))</f>
        <v/>
      </c>
      <c r="CP1941" s="12" t="str">
        <f>IF(OR($CE1941="", $CG$3=""), "", IF(CP$3='Property List &amp; Features'!$BG$9, $CC$3, IF(CP$3=$I1941, $CC$3, $CC$4)))</f>
        <v/>
      </c>
      <c r="CQ1941" s="12" t="str">
        <f>IF(OR($CE1941="", $CG$3=""), "", IF(CQ$3='Property List &amp; Features'!$BG$9, $CC$3, IF(CQ$3=$J1941, $CC$3, $CC$4)))</f>
        <v/>
      </c>
      <c r="CR1941" s="12" t="str">
        <f t="shared" si="1568"/>
        <v/>
      </c>
      <c r="CS1941" s="12" t="str">
        <f t="shared" si="1569"/>
        <v/>
      </c>
      <c r="CT1941" s="12" t="str">
        <f t="shared" si="1570"/>
        <v/>
      </c>
      <c r="CU1941" s="12" t="str">
        <f t="shared" si="1571"/>
        <v/>
      </c>
      <c r="CV1941" s="12" t="str">
        <f t="shared" si="1572"/>
        <v/>
      </c>
      <c r="CW1941" s="12" t="str">
        <f t="shared" si="1594"/>
        <v/>
      </c>
      <c r="CX1941" s="12" t="str">
        <f t="shared" si="1595"/>
        <v/>
      </c>
      <c r="CY1941" s="12" t="str">
        <f t="shared" si="1596"/>
        <v/>
      </c>
      <c r="CZ1941" s="12" t="str">
        <f t="shared" si="1597"/>
        <v/>
      </c>
      <c r="DA1941" s="12" t="str">
        <f t="shared" si="1598"/>
        <v/>
      </c>
      <c r="DB1941" s="12" t="str">
        <f t="shared" si="1599"/>
        <v/>
      </c>
      <c r="DC1941" s="12" t="str">
        <f t="shared" si="1600"/>
        <v/>
      </c>
      <c r="DD1941" s="12" t="str">
        <f t="shared" si="1601"/>
        <v/>
      </c>
      <c r="DE1941" s="12" t="str">
        <f t="shared" si="1602"/>
        <v/>
      </c>
      <c r="DF1941" s="12" t="str">
        <f t="shared" si="1603"/>
        <v/>
      </c>
      <c r="DG1941" s="12" t="str">
        <f t="shared" si="1604"/>
        <v/>
      </c>
      <c r="DH1941" s="12" t="str">
        <f t="shared" si="1605"/>
        <v/>
      </c>
      <c r="DI1941" s="12" t="str">
        <f t="shared" si="1606"/>
        <v/>
      </c>
      <c r="DJ1941" s="12" t="str">
        <f t="shared" si="1607"/>
        <v/>
      </c>
      <c r="DK1941" s="12" t="str">
        <f t="shared" si="1608"/>
        <v/>
      </c>
      <c r="DL1941" s="12" t="str">
        <f t="shared" si="1609"/>
        <v/>
      </c>
      <c r="DM1941" s="12" t="str">
        <f t="shared" si="1610"/>
        <v/>
      </c>
      <c r="DN1941" s="12" t="str">
        <f t="shared" si="1611"/>
        <v/>
      </c>
      <c r="DO1941" s="12" t="str">
        <f t="shared" si="1612"/>
        <v/>
      </c>
      <c r="DP1941" s="12" t="str">
        <f t="shared" si="1613"/>
        <v/>
      </c>
      <c r="DQ1941" s="12" t="str">
        <f t="shared" si="1614"/>
        <v/>
      </c>
      <c r="DR1941" s="12" t="str">
        <f t="shared" si="1576"/>
        <v/>
      </c>
      <c r="DS1941" s="12" t="str">
        <f t="shared" si="1577"/>
        <v/>
      </c>
      <c r="DT1941" s="12" t="str">
        <f t="shared" si="1578"/>
        <v/>
      </c>
      <c r="DU1941" s="12" t="str">
        <f t="shared" si="1579"/>
        <v/>
      </c>
      <c r="DV1941" s="12" t="str">
        <f t="shared" si="1580"/>
        <v/>
      </c>
      <c r="DW1941" s="12" t="str">
        <f t="shared" si="1581"/>
        <v/>
      </c>
      <c r="DX1941" s="12" t="str">
        <f t="shared" si="1582"/>
        <v/>
      </c>
      <c r="DY1941" s="12" t="str">
        <f t="shared" si="1583"/>
        <v/>
      </c>
      <c r="DZ1941" s="12" t="str">
        <f t="shared" si="1584"/>
        <v/>
      </c>
      <c r="EA1941" s="12" t="str">
        <f t="shared" si="1585"/>
        <v/>
      </c>
      <c r="EB1941" s="12" t="str">
        <f t="shared" si="1586"/>
        <v/>
      </c>
      <c r="EC1941" s="12" t="str">
        <f t="shared" si="1587"/>
        <v/>
      </c>
      <c r="ED1941" s="12" t="str">
        <f t="shared" si="1588"/>
        <v/>
      </c>
      <c r="EE1941" s="12" t="str">
        <f t="shared" si="1589"/>
        <v/>
      </c>
      <c r="EF1941" s="12" t="str">
        <f t="shared" si="1590"/>
        <v/>
      </c>
      <c r="EG1941" s="12" t="str">
        <f t="shared" si="1591"/>
        <v/>
      </c>
      <c r="EH1941" s="12" t="str">
        <f t="shared" si="1592"/>
        <v/>
      </c>
      <c r="EI1941" s="12" t="str">
        <f t="shared" si="1593"/>
        <v/>
      </c>
      <c r="EK1941" s="83" t="str">
        <f t="shared" si="1573"/>
        <v/>
      </c>
      <c r="EM1941" s="12" t="str">
        <f t="shared" si="1574"/>
        <v/>
      </c>
      <c r="EO1941" s="12" t="str">
        <f t="shared" si="1575"/>
        <v/>
      </c>
      <c r="EQ1941" s="12" t="str">
        <f>IF($EO1941="", "", IF($EQ$8=$EQ$6, COUNTIF($EO$11:$EO$2510, "&gt;"&amp;$EO1941)+1+COUNTIF($EO$11:$EO1941, $EO1941)-1, COUNTIF($EO$11:$EO$2510, "&lt;"&amp;$EO1941)+1+COUNTIF($EO$11:$EO1941, $EO1941)-1))</f>
        <v/>
      </c>
    </row>
    <row r="1942" spans="1:147" x14ac:dyDescent="0.55000000000000004">
      <c r="A1942" s="8"/>
      <c r="B1942" s="12" t="str">
        <f>IF($D1942="", "", COUNTIF($D$11:$D1942, $D1942))</f>
        <v/>
      </c>
      <c r="C1942" s="8"/>
      <c r="D1942" s="45"/>
      <c r="E1942" s="46"/>
      <c r="F1942" s="47"/>
      <c r="G1942" s="54"/>
      <c r="H1942" s="54"/>
      <c r="I1942" s="48"/>
      <c r="J1942" s="49"/>
      <c r="K1942" s="50"/>
      <c r="L1942" s="50"/>
      <c r="M1942" s="50"/>
      <c r="N1942" s="50"/>
      <c r="O1942" s="50"/>
      <c r="P1942" s="50"/>
      <c r="Q1942" s="50"/>
      <c r="R1942" s="50"/>
      <c r="S1942" s="50"/>
      <c r="T1942" s="50"/>
      <c r="U1942" s="51"/>
      <c r="V1942" s="52"/>
      <c r="W1942" s="53"/>
      <c r="X1942" s="53"/>
      <c r="Y1942" s="53"/>
      <c r="Z1942" s="53"/>
      <c r="AA1942" s="48"/>
      <c r="AB1942" s="54"/>
      <c r="AC1942" s="54"/>
      <c r="AD1942" s="54"/>
      <c r="AE1942" s="54"/>
      <c r="AF1942" s="54"/>
      <c r="AG1942" s="54"/>
      <c r="AH1942" s="54"/>
      <c r="AI1942" s="54"/>
      <c r="AJ1942" s="49"/>
      <c r="AK1942" s="48"/>
      <c r="AL1942" s="54"/>
      <c r="AM1942" s="54"/>
      <c r="AN1942" s="54"/>
      <c r="AO1942" s="54"/>
      <c r="AP1942" s="54"/>
      <c r="AQ1942" s="54"/>
      <c r="AR1942" s="54"/>
      <c r="AS1942" s="54"/>
      <c r="AT1942" s="54"/>
      <c r="AU1942" s="54"/>
      <c r="AV1942" s="54"/>
      <c r="AW1942" s="54"/>
      <c r="AX1942" s="54"/>
      <c r="AY1942" s="54"/>
      <c r="AZ1942" s="54"/>
      <c r="BA1942" s="54"/>
      <c r="BB1942" s="54"/>
      <c r="BC1942" s="54"/>
      <c r="BD1942" s="54"/>
      <c r="BE1942" s="54"/>
      <c r="BF1942" s="54"/>
      <c r="BG1942" s="54"/>
      <c r="BH1942" s="54"/>
      <c r="BI1942" s="54"/>
      <c r="BJ1942" s="54"/>
      <c r="BK1942" s="54"/>
      <c r="BL1942" s="54"/>
      <c r="BM1942" s="54"/>
      <c r="BN1942" s="54"/>
      <c r="BO1942" s="54"/>
      <c r="BP1942" s="54"/>
      <c r="BQ1942" s="54"/>
      <c r="BR1942" s="54"/>
      <c r="BS1942" s="54"/>
      <c r="BT1942" s="54"/>
      <c r="BU1942" s="54"/>
      <c r="BV1942" s="54"/>
      <c r="BW1942" s="54"/>
      <c r="BX1942" s="49"/>
      <c r="BY1942" s="55"/>
      <c r="BZ1942" s="8"/>
      <c r="CE1942" s="12" t="str">
        <f t="shared" si="1563"/>
        <v/>
      </c>
      <c r="CG1942" s="77" t="str">
        <f t="shared" si="1564"/>
        <v/>
      </c>
      <c r="CH1942" s="80" t="str">
        <f t="shared" si="1565"/>
        <v/>
      </c>
      <c r="CL1942" s="12" t="str">
        <f t="shared" si="1566"/>
        <v/>
      </c>
      <c r="CM1942" s="12" t="str">
        <f t="shared" si="1567"/>
        <v/>
      </c>
      <c r="CN1942" s="12" t="str" cm="1">
        <f t="array" ref="CN1942">IF(OR($CE1942="", $CG$3=""), "", IF(IFERROR(INDEX($K1942:$T1942, $CK1942, MATCH(CN$3, $K$3:$T$3, 0)), "")="", $CC$4, $CC$3))</f>
        <v/>
      </c>
      <c r="CO1942" s="12" t="str" cm="1">
        <f t="array" ref="CO1942">IF(OR($CE1942="", $CG$3=""), "", IF(IFERROR(INDEX($AA1942:$AJ1942, $CK1942, MATCH(CO$3, $AA$3:$AJ$3, 0)), "")="", $CC$4, $CC$3))</f>
        <v/>
      </c>
      <c r="CP1942" s="12" t="str">
        <f>IF(OR($CE1942="", $CG$3=""), "", IF(CP$3='Property List &amp; Features'!$BG$9, $CC$3, IF(CP$3=$I1942, $CC$3, $CC$4)))</f>
        <v/>
      </c>
      <c r="CQ1942" s="12" t="str">
        <f>IF(OR($CE1942="", $CG$3=""), "", IF(CQ$3='Property List &amp; Features'!$BG$9, $CC$3, IF(CQ$3=$J1942, $CC$3, $CC$4)))</f>
        <v/>
      </c>
      <c r="CR1942" s="12" t="str">
        <f t="shared" si="1568"/>
        <v/>
      </c>
      <c r="CS1942" s="12" t="str">
        <f t="shared" si="1569"/>
        <v/>
      </c>
      <c r="CT1942" s="12" t="str">
        <f t="shared" si="1570"/>
        <v/>
      </c>
      <c r="CU1942" s="12" t="str">
        <f t="shared" si="1571"/>
        <v/>
      </c>
      <c r="CV1942" s="12" t="str">
        <f t="shared" si="1572"/>
        <v/>
      </c>
      <c r="CW1942" s="12" t="str">
        <f t="shared" si="1594"/>
        <v/>
      </c>
      <c r="CX1942" s="12" t="str">
        <f t="shared" si="1595"/>
        <v/>
      </c>
      <c r="CY1942" s="12" t="str">
        <f t="shared" si="1596"/>
        <v/>
      </c>
      <c r="CZ1942" s="12" t="str">
        <f t="shared" si="1597"/>
        <v/>
      </c>
      <c r="DA1942" s="12" t="str">
        <f t="shared" si="1598"/>
        <v/>
      </c>
      <c r="DB1942" s="12" t="str">
        <f t="shared" si="1599"/>
        <v/>
      </c>
      <c r="DC1942" s="12" t="str">
        <f t="shared" si="1600"/>
        <v/>
      </c>
      <c r="DD1942" s="12" t="str">
        <f t="shared" si="1601"/>
        <v/>
      </c>
      <c r="DE1942" s="12" t="str">
        <f t="shared" si="1602"/>
        <v/>
      </c>
      <c r="DF1942" s="12" t="str">
        <f t="shared" si="1603"/>
        <v/>
      </c>
      <c r="DG1942" s="12" t="str">
        <f t="shared" si="1604"/>
        <v/>
      </c>
      <c r="DH1942" s="12" t="str">
        <f t="shared" si="1605"/>
        <v/>
      </c>
      <c r="DI1942" s="12" t="str">
        <f t="shared" si="1606"/>
        <v/>
      </c>
      <c r="DJ1942" s="12" t="str">
        <f t="shared" si="1607"/>
        <v/>
      </c>
      <c r="DK1942" s="12" t="str">
        <f t="shared" si="1608"/>
        <v/>
      </c>
      <c r="DL1942" s="12" t="str">
        <f t="shared" si="1609"/>
        <v/>
      </c>
      <c r="DM1942" s="12" t="str">
        <f t="shared" si="1610"/>
        <v/>
      </c>
      <c r="DN1942" s="12" t="str">
        <f t="shared" si="1611"/>
        <v/>
      </c>
      <c r="DO1942" s="12" t="str">
        <f t="shared" si="1612"/>
        <v/>
      </c>
      <c r="DP1942" s="12" t="str">
        <f t="shared" si="1613"/>
        <v/>
      </c>
      <c r="DQ1942" s="12" t="str">
        <f t="shared" si="1614"/>
        <v/>
      </c>
      <c r="DR1942" s="12" t="str">
        <f t="shared" si="1576"/>
        <v/>
      </c>
      <c r="DS1942" s="12" t="str">
        <f t="shared" si="1577"/>
        <v/>
      </c>
      <c r="DT1942" s="12" t="str">
        <f t="shared" si="1578"/>
        <v/>
      </c>
      <c r="DU1942" s="12" t="str">
        <f t="shared" si="1579"/>
        <v/>
      </c>
      <c r="DV1942" s="12" t="str">
        <f t="shared" si="1580"/>
        <v/>
      </c>
      <c r="DW1942" s="12" t="str">
        <f t="shared" si="1581"/>
        <v/>
      </c>
      <c r="DX1942" s="12" t="str">
        <f t="shared" si="1582"/>
        <v/>
      </c>
      <c r="DY1942" s="12" t="str">
        <f t="shared" si="1583"/>
        <v/>
      </c>
      <c r="DZ1942" s="12" t="str">
        <f t="shared" si="1584"/>
        <v/>
      </c>
      <c r="EA1942" s="12" t="str">
        <f t="shared" si="1585"/>
        <v/>
      </c>
      <c r="EB1942" s="12" t="str">
        <f t="shared" si="1586"/>
        <v/>
      </c>
      <c r="EC1942" s="12" t="str">
        <f t="shared" si="1587"/>
        <v/>
      </c>
      <c r="ED1942" s="12" t="str">
        <f t="shared" si="1588"/>
        <v/>
      </c>
      <c r="EE1942" s="12" t="str">
        <f t="shared" si="1589"/>
        <v/>
      </c>
      <c r="EF1942" s="12" t="str">
        <f t="shared" si="1590"/>
        <v/>
      </c>
      <c r="EG1942" s="12" t="str">
        <f t="shared" si="1591"/>
        <v/>
      </c>
      <c r="EH1942" s="12" t="str">
        <f t="shared" si="1592"/>
        <v/>
      </c>
      <c r="EI1942" s="12" t="str">
        <f t="shared" si="1593"/>
        <v/>
      </c>
      <c r="EK1942" s="83" t="str">
        <f t="shared" si="1573"/>
        <v/>
      </c>
      <c r="EM1942" s="12" t="str">
        <f t="shared" si="1574"/>
        <v/>
      </c>
      <c r="EO1942" s="12" t="str">
        <f t="shared" si="1575"/>
        <v/>
      </c>
      <c r="EQ1942" s="12" t="str">
        <f>IF($EO1942="", "", IF($EQ$8=$EQ$6, COUNTIF($EO$11:$EO$2510, "&gt;"&amp;$EO1942)+1+COUNTIF($EO$11:$EO1942, $EO1942)-1, COUNTIF($EO$11:$EO$2510, "&lt;"&amp;$EO1942)+1+COUNTIF($EO$11:$EO1942, $EO1942)-1))</f>
        <v/>
      </c>
    </row>
    <row r="1943" spans="1:147" x14ac:dyDescent="0.55000000000000004">
      <c r="A1943" s="8"/>
      <c r="B1943" s="12" t="str">
        <f>IF($D1943="", "", COUNTIF($D$11:$D1943, $D1943))</f>
        <v/>
      </c>
      <c r="C1943" s="8"/>
      <c r="D1943" s="45"/>
      <c r="E1943" s="46"/>
      <c r="F1943" s="47"/>
      <c r="G1943" s="54"/>
      <c r="H1943" s="54"/>
      <c r="I1943" s="48"/>
      <c r="J1943" s="49"/>
      <c r="K1943" s="50"/>
      <c r="L1943" s="50"/>
      <c r="M1943" s="50"/>
      <c r="N1943" s="50"/>
      <c r="O1943" s="50"/>
      <c r="P1943" s="50"/>
      <c r="Q1943" s="50"/>
      <c r="R1943" s="50"/>
      <c r="S1943" s="50"/>
      <c r="T1943" s="50"/>
      <c r="U1943" s="51"/>
      <c r="V1943" s="52"/>
      <c r="W1943" s="53"/>
      <c r="X1943" s="53"/>
      <c r="Y1943" s="53"/>
      <c r="Z1943" s="53"/>
      <c r="AA1943" s="48"/>
      <c r="AB1943" s="54"/>
      <c r="AC1943" s="54"/>
      <c r="AD1943" s="54"/>
      <c r="AE1943" s="54"/>
      <c r="AF1943" s="54"/>
      <c r="AG1943" s="54"/>
      <c r="AH1943" s="54"/>
      <c r="AI1943" s="54"/>
      <c r="AJ1943" s="49"/>
      <c r="AK1943" s="48"/>
      <c r="AL1943" s="54"/>
      <c r="AM1943" s="54"/>
      <c r="AN1943" s="54"/>
      <c r="AO1943" s="54"/>
      <c r="AP1943" s="54"/>
      <c r="AQ1943" s="54"/>
      <c r="AR1943" s="54"/>
      <c r="AS1943" s="54"/>
      <c r="AT1943" s="54"/>
      <c r="AU1943" s="54"/>
      <c r="AV1943" s="54"/>
      <c r="AW1943" s="54"/>
      <c r="AX1943" s="54"/>
      <c r="AY1943" s="54"/>
      <c r="AZ1943" s="54"/>
      <c r="BA1943" s="54"/>
      <c r="BB1943" s="54"/>
      <c r="BC1943" s="54"/>
      <c r="BD1943" s="54"/>
      <c r="BE1943" s="54"/>
      <c r="BF1943" s="54"/>
      <c r="BG1943" s="54"/>
      <c r="BH1943" s="54"/>
      <c r="BI1943" s="54"/>
      <c r="BJ1943" s="54"/>
      <c r="BK1943" s="54"/>
      <c r="BL1943" s="54"/>
      <c r="BM1943" s="54"/>
      <c r="BN1943" s="54"/>
      <c r="BO1943" s="54"/>
      <c r="BP1943" s="54"/>
      <c r="BQ1943" s="54"/>
      <c r="BR1943" s="54"/>
      <c r="BS1943" s="54"/>
      <c r="BT1943" s="54"/>
      <c r="BU1943" s="54"/>
      <c r="BV1943" s="54"/>
      <c r="BW1943" s="54"/>
      <c r="BX1943" s="49"/>
      <c r="BY1943" s="55"/>
      <c r="BZ1943" s="8"/>
      <c r="CE1943" s="12" t="str">
        <f t="shared" si="1563"/>
        <v/>
      </c>
      <c r="CG1943" s="77" t="str">
        <f t="shared" si="1564"/>
        <v/>
      </c>
      <c r="CH1943" s="80" t="str">
        <f t="shared" si="1565"/>
        <v/>
      </c>
      <c r="CL1943" s="12" t="str">
        <f t="shared" si="1566"/>
        <v/>
      </c>
      <c r="CM1943" s="12" t="str">
        <f t="shared" si="1567"/>
        <v/>
      </c>
      <c r="CN1943" s="12" t="str" cm="1">
        <f t="array" ref="CN1943">IF(OR($CE1943="", $CG$3=""), "", IF(IFERROR(INDEX($K1943:$T1943, $CK1943, MATCH(CN$3, $K$3:$T$3, 0)), "")="", $CC$4, $CC$3))</f>
        <v/>
      </c>
      <c r="CO1943" s="12" t="str" cm="1">
        <f t="array" ref="CO1943">IF(OR($CE1943="", $CG$3=""), "", IF(IFERROR(INDEX($AA1943:$AJ1943, $CK1943, MATCH(CO$3, $AA$3:$AJ$3, 0)), "")="", $CC$4, $CC$3))</f>
        <v/>
      </c>
      <c r="CP1943" s="12" t="str">
        <f>IF(OR($CE1943="", $CG$3=""), "", IF(CP$3='Property List &amp; Features'!$BG$9, $CC$3, IF(CP$3=$I1943, $CC$3, $CC$4)))</f>
        <v/>
      </c>
      <c r="CQ1943" s="12" t="str">
        <f>IF(OR($CE1943="", $CG$3=""), "", IF(CQ$3='Property List &amp; Features'!$BG$9, $CC$3, IF(CQ$3=$J1943, $CC$3, $CC$4)))</f>
        <v/>
      </c>
      <c r="CR1943" s="12" t="str">
        <f t="shared" si="1568"/>
        <v/>
      </c>
      <c r="CS1943" s="12" t="str">
        <f t="shared" si="1569"/>
        <v/>
      </c>
      <c r="CT1943" s="12" t="str">
        <f t="shared" si="1570"/>
        <v/>
      </c>
      <c r="CU1943" s="12" t="str">
        <f t="shared" si="1571"/>
        <v/>
      </c>
      <c r="CV1943" s="12" t="str">
        <f t="shared" si="1572"/>
        <v/>
      </c>
      <c r="CW1943" s="12" t="str">
        <f t="shared" si="1594"/>
        <v/>
      </c>
      <c r="CX1943" s="12" t="str">
        <f t="shared" si="1595"/>
        <v/>
      </c>
      <c r="CY1943" s="12" t="str">
        <f t="shared" si="1596"/>
        <v/>
      </c>
      <c r="CZ1943" s="12" t="str">
        <f t="shared" si="1597"/>
        <v/>
      </c>
      <c r="DA1943" s="12" t="str">
        <f t="shared" si="1598"/>
        <v/>
      </c>
      <c r="DB1943" s="12" t="str">
        <f t="shared" si="1599"/>
        <v/>
      </c>
      <c r="DC1943" s="12" t="str">
        <f t="shared" si="1600"/>
        <v/>
      </c>
      <c r="DD1943" s="12" t="str">
        <f t="shared" si="1601"/>
        <v/>
      </c>
      <c r="DE1943" s="12" t="str">
        <f t="shared" si="1602"/>
        <v/>
      </c>
      <c r="DF1943" s="12" t="str">
        <f t="shared" si="1603"/>
        <v/>
      </c>
      <c r="DG1943" s="12" t="str">
        <f t="shared" si="1604"/>
        <v/>
      </c>
      <c r="DH1943" s="12" t="str">
        <f t="shared" si="1605"/>
        <v/>
      </c>
      <c r="DI1943" s="12" t="str">
        <f t="shared" si="1606"/>
        <v/>
      </c>
      <c r="DJ1943" s="12" t="str">
        <f t="shared" si="1607"/>
        <v/>
      </c>
      <c r="DK1943" s="12" t="str">
        <f t="shared" si="1608"/>
        <v/>
      </c>
      <c r="DL1943" s="12" t="str">
        <f t="shared" si="1609"/>
        <v/>
      </c>
      <c r="DM1943" s="12" t="str">
        <f t="shared" si="1610"/>
        <v/>
      </c>
      <c r="DN1943" s="12" t="str">
        <f t="shared" si="1611"/>
        <v/>
      </c>
      <c r="DO1943" s="12" t="str">
        <f t="shared" si="1612"/>
        <v/>
      </c>
      <c r="DP1943" s="12" t="str">
        <f t="shared" si="1613"/>
        <v/>
      </c>
      <c r="DQ1943" s="12" t="str">
        <f t="shared" si="1614"/>
        <v/>
      </c>
      <c r="DR1943" s="12" t="str">
        <f t="shared" si="1576"/>
        <v/>
      </c>
      <c r="DS1943" s="12" t="str">
        <f t="shared" si="1577"/>
        <v/>
      </c>
      <c r="DT1943" s="12" t="str">
        <f t="shared" si="1578"/>
        <v/>
      </c>
      <c r="DU1943" s="12" t="str">
        <f t="shared" si="1579"/>
        <v/>
      </c>
      <c r="DV1943" s="12" t="str">
        <f t="shared" si="1580"/>
        <v/>
      </c>
      <c r="DW1943" s="12" t="str">
        <f t="shared" si="1581"/>
        <v/>
      </c>
      <c r="DX1943" s="12" t="str">
        <f t="shared" si="1582"/>
        <v/>
      </c>
      <c r="DY1943" s="12" t="str">
        <f t="shared" si="1583"/>
        <v/>
      </c>
      <c r="DZ1943" s="12" t="str">
        <f t="shared" si="1584"/>
        <v/>
      </c>
      <c r="EA1943" s="12" t="str">
        <f t="shared" si="1585"/>
        <v/>
      </c>
      <c r="EB1943" s="12" t="str">
        <f t="shared" si="1586"/>
        <v/>
      </c>
      <c r="EC1943" s="12" t="str">
        <f t="shared" si="1587"/>
        <v/>
      </c>
      <c r="ED1943" s="12" t="str">
        <f t="shared" si="1588"/>
        <v/>
      </c>
      <c r="EE1943" s="12" t="str">
        <f t="shared" si="1589"/>
        <v/>
      </c>
      <c r="EF1943" s="12" t="str">
        <f t="shared" si="1590"/>
        <v/>
      </c>
      <c r="EG1943" s="12" t="str">
        <f t="shared" si="1591"/>
        <v/>
      </c>
      <c r="EH1943" s="12" t="str">
        <f t="shared" si="1592"/>
        <v/>
      </c>
      <c r="EI1943" s="12" t="str">
        <f t="shared" si="1593"/>
        <v/>
      </c>
      <c r="EK1943" s="83" t="str">
        <f t="shared" si="1573"/>
        <v/>
      </c>
      <c r="EM1943" s="12" t="str">
        <f t="shared" si="1574"/>
        <v/>
      </c>
      <c r="EO1943" s="12" t="str">
        <f t="shared" si="1575"/>
        <v/>
      </c>
      <c r="EQ1943" s="12" t="str">
        <f>IF($EO1943="", "", IF($EQ$8=$EQ$6, COUNTIF($EO$11:$EO$2510, "&gt;"&amp;$EO1943)+1+COUNTIF($EO$11:$EO1943, $EO1943)-1, COUNTIF($EO$11:$EO$2510, "&lt;"&amp;$EO1943)+1+COUNTIF($EO$11:$EO1943, $EO1943)-1))</f>
        <v/>
      </c>
    </row>
    <row r="1944" spans="1:147" x14ac:dyDescent="0.55000000000000004">
      <c r="A1944" s="8"/>
      <c r="B1944" s="12" t="str">
        <f>IF($D1944="", "", COUNTIF($D$11:$D1944, $D1944))</f>
        <v/>
      </c>
      <c r="C1944" s="8"/>
      <c r="D1944" s="45"/>
      <c r="E1944" s="46"/>
      <c r="F1944" s="47"/>
      <c r="G1944" s="54"/>
      <c r="H1944" s="54"/>
      <c r="I1944" s="48"/>
      <c r="J1944" s="49"/>
      <c r="K1944" s="50"/>
      <c r="L1944" s="50"/>
      <c r="M1944" s="50"/>
      <c r="N1944" s="50"/>
      <c r="O1944" s="50"/>
      <c r="P1944" s="50"/>
      <c r="Q1944" s="50"/>
      <c r="R1944" s="50"/>
      <c r="S1944" s="50"/>
      <c r="T1944" s="50"/>
      <c r="U1944" s="51"/>
      <c r="V1944" s="52"/>
      <c r="W1944" s="53"/>
      <c r="X1944" s="53"/>
      <c r="Y1944" s="53"/>
      <c r="Z1944" s="53"/>
      <c r="AA1944" s="48"/>
      <c r="AB1944" s="54"/>
      <c r="AC1944" s="54"/>
      <c r="AD1944" s="54"/>
      <c r="AE1944" s="54"/>
      <c r="AF1944" s="54"/>
      <c r="AG1944" s="54"/>
      <c r="AH1944" s="54"/>
      <c r="AI1944" s="54"/>
      <c r="AJ1944" s="49"/>
      <c r="AK1944" s="48"/>
      <c r="AL1944" s="54"/>
      <c r="AM1944" s="54"/>
      <c r="AN1944" s="54"/>
      <c r="AO1944" s="54"/>
      <c r="AP1944" s="54"/>
      <c r="AQ1944" s="54"/>
      <c r="AR1944" s="54"/>
      <c r="AS1944" s="54"/>
      <c r="AT1944" s="54"/>
      <c r="AU1944" s="54"/>
      <c r="AV1944" s="54"/>
      <c r="AW1944" s="54"/>
      <c r="AX1944" s="54"/>
      <c r="AY1944" s="54"/>
      <c r="AZ1944" s="54"/>
      <c r="BA1944" s="54"/>
      <c r="BB1944" s="54"/>
      <c r="BC1944" s="54"/>
      <c r="BD1944" s="54"/>
      <c r="BE1944" s="54"/>
      <c r="BF1944" s="54"/>
      <c r="BG1944" s="54"/>
      <c r="BH1944" s="54"/>
      <c r="BI1944" s="54"/>
      <c r="BJ1944" s="54"/>
      <c r="BK1944" s="54"/>
      <c r="BL1944" s="54"/>
      <c r="BM1944" s="54"/>
      <c r="BN1944" s="54"/>
      <c r="BO1944" s="54"/>
      <c r="BP1944" s="54"/>
      <c r="BQ1944" s="54"/>
      <c r="BR1944" s="54"/>
      <c r="BS1944" s="54"/>
      <c r="BT1944" s="54"/>
      <c r="BU1944" s="54"/>
      <c r="BV1944" s="54"/>
      <c r="BW1944" s="54"/>
      <c r="BX1944" s="49"/>
      <c r="BY1944" s="55"/>
      <c r="BZ1944" s="8"/>
      <c r="CE1944" s="12" t="str">
        <f t="shared" si="1563"/>
        <v/>
      </c>
      <c r="CG1944" s="77" t="str">
        <f t="shared" si="1564"/>
        <v/>
      </c>
      <c r="CH1944" s="80" t="str">
        <f t="shared" si="1565"/>
        <v/>
      </c>
      <c r="CL1944" s="12" t="str">
        <f t="shared" si="1566"/>
        <v/>
      </c>
      <c r="CM1944" s="12" t="str">
        <f t="shared" si="1567"/>
        <v/>
      </c>
      <c r="CN1944" s="12" t="str" cm="1">
        <f t="array" ref="CN1944">IF(OR($CE1944="", $CG$3=""), "", IF(IFERROR(INDEX($K1944:$T1944, $CK1944, MATCH(CN$3, $K$3:$T$3, 0)), "")="", $CC$4, $CC$3))</f>
        <v/>
      </c>
      <c r="CO1944" s="12" t="str" cm="1">
        <f t="array" ref="CO1944">IF(OR($CE1944="", $CG$3=""), "", IF(IFERROR(INDEX($AA1944:$AJ1944, $CK1944, MATCH(CO$3, $AA$3:$AJ$3, 0)), "")="", $CC$4, $CC$3))</f>
        <v/>
      </c>
      <c r="CP1944" s="12" t="str">
        <f>IF(OR($CE1944="", $CG$3=""), "", IF(CP$3='Property List &amp; Features'!$BG$9, $CC$3, IF(CP$3=$I1944, $CC$3, $CC$4)))</f>
        <v/>
      </c>
      <c r="CQ1944" s="12" t="str">
        <f>IF(OR($CE1944="", $CG$3=""), "", IF(CQ$3='Property List &amp; Features'!$BG$9, $CC$3, IF(CQ$3=$J1944, $CC$3, $CC$4)))</f>
        <v/>
      </c>
      <c r="CR1944" s="12" t="str">
        <f t="shared" si="1568"/>
        <v/>
      </c>
      <c r="CS1944" s="12" t="str">
        <f t="shared" si="1569"/>
        <v/>
      </c>
      <c r="CT1944" s="12" t="str">
        <f t="shared" si="1570"/>
        <v/>
      </c>
      <c r="CU1944" s="12" t="str">
        <f t="shared" si="1571"/>
        <v/>
      </c>
      <c r="CV1944" s="12" t="str">
        <f t="shared" si="1572"/>
        <v/>
      </c>
      <c r="CW1944" s="12" t="str">
        <f t="shared" si="1594"/>
        <v/>
      </c>
      <c r="CX1944" s="12" t="str">
        <f t="shared" si="1595"/>
        <v/>
      </c>
      <c r="CY1944" s="12" t="str">
        <f t="shared" si="1596"/>
        <v/>
      </c>
      <c r="CZ1944" s="12" t="str">
        <f t="shared" si="1597"/>
        <v/>
      </c>
      <c r="DA1944" s="12" t="str">
        <f t="shared" si="1598"/>
        <v/>
      </c>
      <c r="DB1944" s="12" t="str">
        <f t="shared" si="1599"/>
        <v/>
      </c>
      <c r="DC1944" s="12" t="str">
        <f t="shared" si="1600"/>
        <v/>
      </c>
      <c r="DD1944" s="12" t="str">
        <f t="shared" si="1601"/>
        <v/>
      </c>
      <c r="DE1944" s="12" t="str">
        <f t="shared" si="1602"/>
        <v/>
      </c>
      <c r="DF1944" s="12" t="str">
        <f t="shared" si="1603"/>
        <v/>
      </c>
      <c r="DG1944" s="12" t="str">
        <f t="shared" si="1604"/>
        <v/>
      </c>
      <c r="DH1944" s="12" t="str">
        <f t="shared" si="1605"/>
        <v/>
      </c>
      <c r="DI1944" s="12" t="str">
        <f t="shared" si="1606"/>
        <v/>
      </c>
      <c r="DJ1944" s="12" t="str">
        <f t="shared" si="1607"/>
        <v/>
      </c>
      <c r="DK1944" s="12" t="str">
        <f t="shared" si="1608"/>
        <v/>
      </c>
      <c r="DL1944" s="12" t="str">
        <f t="shared" si="1609"/>
        <v/>
      </c>
      <c r="DM1944" s="12" t="str">
        <f t="shared" si="1610"/>
        <v/>
      </c>
      <c r="DN1944" s="12" t="str">
        <f t="shared" si="1611"/>
        <v/>
      </c>
      <c r="DO1944" s="12" t="str">
        <f t="shared" si="1612"/>
        <v/>
      </c>
      <c r="DP1944" s="12" t="str">
        <f t="shared" si="1613"/>
        <v/>
      </c>
      <c r="DQ1944" s="12" t="str">
        <f t="shared" si="1614"/>
        <v/>
      </c>
      <c r="DR1944" s="12" t="str">
        <f t="shared" si="1576"/>
        <v/>
      </c>
      <c r="DS1944" s="12" t="str">
        <f t="shared" si="1577"/>
        <v/>
      </c>
      <c r="DT1944" s="12" t="str">
        <f t="shared" si="1578"/>
        <v/>
      </c>
      <c r="DU1944" s="12" t="str">
        <f t="shared" si="1579"/>
        <v/>
      </c>
      <c r="DV1944" s="12" t="str">
        <f t="shared" si="1580"/>
        <v/>
      </c>
      <c r="DW1944" s="12" t="str">
        <f t="shared" si="1581"/>
        <v/>
      </c>
      <c r="DX1944" s="12" t="str">
        <f t="shared" si="1582"/>
        <v/>
      </c>
      <c r="DY1944" s="12" t="str">
        <f t="shared" si="1583"/>
        <v/>
      </c>
      <c r="DZ1944" s="12" t="str">
        <f t="shared" si="1584"/>
        <v/>
      </c>
      <c r="EA1944" s="12" t="str">
        <f t="shared" si="1585"/>
        <v/>
      </c>
      <c r="EB1944" s="12" t="str">
        <f t="shared" si="1586"/>
        <v/>
      </c>
      <c r="EC1944" s="12" t="str">
        <f t="shared" si="1587"/>
        <v/>
      </c>
      <c r="ED1944" s="12" t="str">
        <f t="shared" si="1588"/>
        <v/>
      </c>
      <c r="EE1944" s="12" t="str">
        <f t="shared" si="1589"/>
        <v/>
      </c>
      <c r="EF1944" s="12" t="str">
        <f t="shared" si="1590"/>
        <v/>
      </c>
      <c r="EG1944" s="12" t="str">
        <f t="shared" si="1591"/>
        <v/>
      </c>
      <c r="EH1944" s="12" t="str">
        <f t="shared" si="1592"/>
        <v/>
      </c>
      <c r="EI1944" s="12" t="str">
        <f t="shared" si="1593"/>
        <v/>
      </c>
      <c r="EK1944" s="83" t="str">
        <f t="shared" si="1573"/>
        <v/>
      </c>
      <c r="EM1944" s="12" t="str">
        <f t="shared" si="1574"/>
        <v/>
      </c>
      <c r="EO1944" s="12" t="str">
        <f t="shared" si="1575"/>
        <v/>
      </c>
      <c r="EQ1944" s="12" t="str">
        <f>IF($EO1944="", "", IF($EQ$8=$EQ$6, COUNTIF($EO$11:$EO$2510, "&gt;"&amp;$EO1944)+1+COUNTIF($EO$11:$EO1944, $EO1944)-1, COUNTIF($EO$11:$EO$2510, "&lt;"&amp;$EO1944)+1+COUNTIF($EO$11:$EO1944, $EO1944)-1))</f>
        <v/>
      </c>
    </row>
    <row r="1945" spans="1:147" x14ac:dyDescent="0.55000000000000004">
      <c r="A1945" s="8"/>
      <c r="B1945" s="12" t="str">
        <f>IF($D1945="", "", COUNTIF($D$11:$D1945, $D1945))</f>
        <v/>
      </c>
      <c r="C1945" s="8"/>
      <c r="D1945" s="45"/>
      <c r="E1945" s="46"/>
      <c r="F1945" s="47"/>
      <c r="G1945" s="54"/>
      <c r="H1945" s="54"/>
      <c r="I1945" s="48"/>
      <c r="J1945" s="49"/>
      <c r="K1945" s="50"/>
      <c r="L1945" s="50"/>
      <c r="M1945" s="50"/>
      <c r="N1945" s="50"/>
      <c r="O1945" s="50"/>
      <c r="P1945" s="50"/>
      <c r="Q1945" s="50"/>
      <c r="R1945" s="50"/>
      <c r="S1945" s="50"/>
      <c r="T1945" s="50"/>
      <c r="U1945" s="51"/>
      <c r="V1945" s="52"/>
      <c r="W1945" s="53"/>
      <c r="X1945" s="53"/>
      <c r="Y1945" s="53"/>
      <c r="Z1945" s="53"/>
      <c r="AA1945" s="48"/>
      <c r="AB1945" s="54"/>
      <c r="AC1945" s="54"/>
      <c r="AD1945" s="54"/>
      <c r="AE1945" s="54"/>
      <c r="AF1945" s="54"/>
      <c r="AG1945" s="54"/>
      <c r="AH1945" s="54"/>
      <c r="AI1945" s="54"/>
      <c r="AJ1945" s="49"/>
      <c r="AK1945" s="48"/>
      <c r="AL1945" s="54"/>
      <c r="AM1945" s="54"/>
      <c r="AN1945" s="54"/>
      <c r="AO1945" s="54"/>
      <c r="AP1945" s="54"/>
      <c r="AQ1945" s="54"/>
      <c r="AR1945" s="54"/>
      <c r="AS1945" s="54"/>
      <c r="AT1945" s="54"/>
      <c r="AU1945" s="54"/>
      <c r="AV1945" s="54"/>
      <c r="AW1945" s="54"/>
      <c r="AX1945" s="54"/>
      <c r="AY1945" s="54"/>
      <c r="AZ1945" s="54"/>
      <c r="BA1945" s="54"/>
      <c r="BB1945" s="54"/>
      <c r="BC1945" s="54"/>
      <c r="BD1945" s="54"/>
      <c r="BE1945" s="54"/>
      <c r="BF1945" s="54"/>
      <c r="BG1945" s="54"/>
      <c r="BH1945" s="54"/>
      <c r="BI1945" s="54"/>
      <c r="BJ1945" s="54"/>
      <c r="BK1945" s="54"/>
      <c r="BL1945" s="54"/>
      <c r="BM1945" s="54"/>
      <c r="BN1945" s="54"/>
      <c r="BO1945" s="54"/>
      <c r="BP1945" s="54"/>
      <c r="BQ1945" s="54"/>
      <c r="BR1945" s="54"/>
      <c r="BS1945" s="54"/>
      <c r="BT1945" s="54"/>
      <c r="BU1945" s="54"/>
      <c r="BV1945" s="54"/>
      <c r="BW1945" s="54"/>
      <c r="BX1945" s="49"/>
      <c r="BY1945" s="55"/>
      <c r="BZ1945" s="8"/>
      <c r="CE1945" s="12" t="str">
        <f t="shared" si="1563"/>
        <v/>
      </c>
      <c r="CG1945" s="77" t="str">
        <f t="shared" si="1564"/>
        <v/>
      </c>
      <c r="CH1945" s="80" t="str">
        <f t="shared" si="1565"/>
        <v/>
      </c>
      <c r="CL1945" s="12" t="str">
        <f t="shared" si="1566"/>
        <v/>
      </c>
      <c r="CM1945" s="12" t="str">
        <f t="shared" si="1567"/>
        <v/>
      </c>
      <c r="CN1945" s="12" t="str" cm="1">
        <f t="array" ref="CN1945">IF(OR($CE1945="", $CG$3=""), "", IF(IFERROR(INDEX($K1945:$T1945, $CK1945, MATCH(CN$3, $K$3:$T$3, 0)), "")="", $CC$4, $CC$3))</f>
        <v/>
      </c>
      <c r="CO1945" s="12" t="str" cm="1">
        <f t="array" ref="CO1945">IF(OR($CE1945="", $CG$3=""), "", IF(IFERROR(INDEX($AA1945:$AJ1945, $CK1945, MATCH(CO$3, $AA$3:$AJ$3, 0)), "")="", $CC$4, $CC$3))</f>
        <v/>
      </c>
      <c r="CP1945" s="12" t="str">
        <f>IF(OR($CE1945="", $CG$3=""), "", IF(CP$3='Property List &amp; Features'!$BG$9, $CC$3, IF(CP$3=$I1945, $CC$3, $CC$4)))</f>
        <v/>
      </c>
      <c r="CQ1945" s="12" t="str">
        <f>IF(OR($CE1945="", $CG$3=""), "", IF(CQ$3='Property List &amp; Features'!$BG$9, $CC$3, IF(CQ$3=$J1945, $CC$3, $CC$4)))</f>
        <v/>
      </c>
      <c r="CR1945" s="12" t="str">
        <f t="shared" si="1568"/>
        <v/>
      </c>
      <c r="CS1945" s="12" t="str">
        <f t="shared" si="1569"/>
        <v/>
      </c>
      <c r="CT1945" s="12" t="str">
        <f t="shared" si="1570"/>
        <v/>
      </c>
      <c r="CU1945" s="12" t="str">
        <f t="shared" si="1571"/>
        <v/>
      </c>
      <c r="CV1945" s="12" t="str">
        <f t="shared" si="1572"/>
        <v/>
      </c>
      <c r="CW1945" s="12" t="str">
        <f t="shared" si="1594"/>
        <v/>
      </c>
      <c r="CX1945" s="12" t="str">
        <f t="shared" si="1595"/>
        <v/>
      </c>
      <c r="CY1945" s="12" t="str">
        <f t="shared" si="1596"/>
        <v/>
      </c>
      <c r="CZ1945" s="12" t="str">
        <f t="shared" si="1597"/>
        <v/>
      </c>
      <c r="DA1945" s="12" t="str">
        <f t="shared" si="1598"/>
        <v/>
      </c>
      <c r="DB1945" s="12" t="str">
        <f t="shared" si="1599"/>
        <v/>
      </c>
      <c r="DC1945" s="12" t="str">
        <f t="shared" si="1600"/>
        <v/>
      </c>
      <c r="DD1945" s="12" t="str">
        <f t="shared" si="1601"/>
        <v/>
      </c>
      <c r="DE1945" s="12" t="str">
        <f t="shared" si="1602"/>
        <v/>
      </c>
      <c r="DF1945" s="12" t="str">
        <f t="shared" si="1603"/>
        <v/>
      </c>
      <c r="DG1945" s="12" t="str">
        <f t="shared" si="1604"/>
        <v/>
      </c>
      <c r="DH1945" s="12" t="str">
        <f t="shared" si="1605"/>
        <v/>
      </c>
      <c r="DI1945" s="12" t="str">
        <f t="shared" si="1606"/>
        <v/>
      </c>
      <c r="DJ1945" s="12" t="str">
        <f t="shared" si="1607"/>
        <v/>
      </c>
      <c r="DK1945" s="12" t="str">
        <f t="shared" si="1608"/>
        <v/>
      </c>
      <c r="DL1945" s="12" t="str">
        <f t="shared" si="1609"/>
        <v/>
      </c>
      <c r="DM1945" s="12" t="str">
        <f t="shared" si="1610"/>
        <v/>
      </c>
      <c r="DN1945" s="12" t="str">
        <f t="shared" si="1611"/>
        <v/>
      </c>
      <c r="DO1945" s="12" t="str">
        <f t="shared" si="1612"/>
        <v/>
      </c>
      <c r="DP1945" s="12" t="str">
        <f t="shared" si="1613"/>
        <v/>
      </c>
      <c r="DQ1945" s="12" t="str">
        <f t="shared" si="1614"/>
        <v/>
      </c>
      <c r="DR1945" s="12" t="str">
        <f t="shared" si="1576"/>
        <v/>
      </c>
      <c r="DS1945" s="12" t="str">
        <f t="shared" si="1577"/>
        <v/>
      </c>
      <c r="DT1945" s="12" t="str">
        <f t="shared" si="1578"/>
        <v/>
      </c>
      <c r="DU1945" s="12" t="str">
        <f t="shared" si="1579"/>
        <v/>
      </c>
      <c r="DV1945" s="12" t="str">
        <f t="shared" si="1580"/>
        <v/>
      </c>
      <c r="DW1945" s="12" t="str">
        <f t="shared" si="1581"/>
        <v/>
      </c>
      <c r="DX1945" s="12" t="str">
        <f t="shared" si="1582"/>
        <v/>
      </c>
      <c r="DY1945" s="12" t="str">
        <f t="shared" si="1583"/>
        <v/>
      </c>
      <c r="DZ1945" s="12" t="str">
        <f t="shared" si="1584"/>
        <v/>
      </c>
      <c r="EA1945" s="12" t="str">
        <f t="shared" si="1585"/>
        <v/>
      </c>
      <c r="EB1945" s="12" t="str">
        <f t="shared" si="1586"/>
        <v/>
      </c>
      <c r="EC1945" s="12" t="str">
        <f t="shared" si="1587"/>
        <v/>
      </c>
      <c r="ED1945" s="12" t="str">
        <f t="shared" si="1588"/>
        <v/>
      </c>
      <c r="EE1945" s="12" t="str">
        <f t="shared" si="1589"/>
        <v/>
      </c>
      <c r="EF1945" s="12" t="str">
        <f t="shared" si="1590"/>
        <v/>
      </c>
      <c r="EG1945" s="12" t="str">
        <f t="shared" si="1591"/>
        <v/>
      </c>
      <c r="EH1945" s="12" t="str">
        <f t="shared" si="1592"/>
        <v/>
      </c>
      <c r="EI1945" s="12" t="str">
        <f t="shared" si="1593"/>
        <v/>
      </c>
      <c r="EK1945" s="83" t="str">
        <f t="shared" si="1573"/>
        <v/>
      </c>
      <c r="EM1945" s="12" t="str">
        <f t="shared" si="1574"/>
        <v/>
      </c>
      <c r="EO1945" s="12" t="str">
        <f t="shared" si="1575"/>
        <v/>
      </c>
      <c r="EQ1945" s="12" t="str">
        <f>IF($EO1945="", "", IF($EQ$8=$EQ$6, COUNTIF($EO$11:$EO$2510, "&gt;"&amp;$EO1945)+1+COUNTIF($EO$11:$EO1945, $EO1945)-1, COUNTIF($EO$11:$EO$2510, "&lt;"&amp;$EO1945)+1+COUNTIF($EO$11:$EO1945, $EO1945)-1))</f>
        <v/>
      </c>
    </row>
    <row r="1946" spans="1:147" x14ac:dyDescent="0.55000000000000004">
      <c r="A1946" s="8"/>
      <c r="B1946" s="12" t="str">
        <f>IF($D1946="", "", COUNTIF($D$11:$D1946, $D1946))</f>
        <v/>
      </c>
      <c r="C1946" s="8"/>
      <c r="D1946" s="45"/>
      <c r="E1946" s="46"/>
      <c r="F1946" s="47"/>
      <c r="G1946" s="54"/>
      <c r="H1946" s="54"/>
      <c r="I1946" s="48"/>
      <c r="J1946" s="49"/>
      <c r="K1946" s="50"/>
      <c r="L1946" s="50"/>
      <c r="M1946" s="50"/>
      <c r="N1946" s="50"/>
      <c r="O1946" s="50"/>
      <c r="P1946" s="50"/>
      <c r="Q1946" s="50"/>
      <c r="R1946" s="50"/>
      <c r="S1946" s="50"/>
      <c r="T1946" s="50"/>
      <c r="U1946" s="51"/>
      <c r="V1946" s="52"/>
      <c r="W1946" s="53"/>
      <c r="X1946" s="53"/>
      <c r="Y1946" s="53"/>
      <c r="Z1946" s="53"/>
      <c r="AA1946" s="48"/>
      <c r="AB1946" s="54"/>
      <c r="AC1946" s="54"/>
      <c r="AD1946" s="54"/>
      <c r="AE1946" s="54"/>
      <c r="AF1946" s="54"/>
      <c r="AG1946" s="54"/>
      <c r="AH1946" s="54"/>
      <c r="AI1946" s="54"/>
      <c r="AJ1946" s="49"/>
      <c r="AK1946" s="48"/>
      <c r="AL1946" s="54"/>
      <c r="AM1946" s="54"/>
      <c r="AN1946" s="54"/>
      <c r="AO1946" s="54"/>
      <c r="AP1946" s="54"/>
      <c r="AQ1946" s="54"/>
      <c r="AR1946" s="54"/>
      <c r="AS1946" s="54"/>
      <c r="AT1946" s="54"/>
      <c r="AU1946" s="54"/>
      <c r="AV1946" s="54"/>
      <c r="AW1946" s="54"/>
      <c r="AX1946" s="54"/>
      <c r="AY1946" s="54"/>
      <c r="AZ1946" s="54"/>
      <c r="BA1946" s="54"/>
      <c r="BB1946" s="54"/>
      <c r="BC1946" s="54"/>
      <c r="BD1946" s="54"/>
      <c r="BE1946" s="54"/>
      <c r="BF1946" s="54"/>
      <c r="BG1946" s="54"/>
      <c r="BH1946" s="54"/>
      <c r="BI1946" s="54"/>
      <c r="BJ1946" s="54"/>
      <c r="BK1946" s="54"/>
      <c r="BL1946" s="54"/>
      <c r="BM1946" s="54"/>
      <c r="BN1946" s="54"/>
      <c r="BO1946" s="54"/>
      <c r="BP1946" s="54"/>
      <c r="BQ1946" s="54"/>
      <c r="BR1946" s="54"/>
      <c r="BS1946" s="54"/>
      <c r="BT1946" s="54"/>
      <c r="BU1946" s="54"/>
      <c r="BV1946" s="54"/>
      <c r="BW1946" s="54"/>
      <c r="BX1946" s="49"/>
      <c r="BY1946" s="55"/>
      <c r="BZ1946" s="8"/>
      <c r="CE1946" s="12" t="str">
        <f t="shared" si="1563"/>
        <v/>
      </c>
      <c r="CG1946" s="77" t="str">
        <f t="shared" si="1564"/>
        <v/>
      </c>
      <c r="CH1946" s="80" t="str">
        <f t="shared" si="1565"/>
        <v/>
      </c>
      <c r="CL1946" s="12" t="str">
        <f t="shared" si="1566"/>
        <v/>
      </c>
      <c r="CM1946" s="12" t="str">
        <f t="shared" si="1567"/>
        <v/>
      </c>
      <c r="CN1946" s="12" t="str" cm="1">
        <f t="array" ref="CN1946">IF(OR($CE1946="", $CG$3=""), "", IF(IFERROR(INDEX($K1946:$T1946, $CK1946, MATCH(CN$3, $K$3:$T$3, 0)), "")="", $CC$4, $CC$3))</f>
        <v/>
      </c>
      <c r="CO1946" s="12" t="str" cm="1">
        <f t="array" ref="CO1946">IF(OR($CE1946="", $CG$3=""), "", IF(IFERROR(INDEX($AA1946:$AJ1946, $CK1946, MATCH(CO$3, $AA$3:$AJ$3, 0)), "")="", $CC$4, $CC$3))</f>
        <v/>
      </c>
      <c r="CP1946" s="12" t="str">
        <f>IF(OR($CE1946="", $CG$3=""), "", IF(CP$3='Property List &amp; Features'!$BG$9, $CC$3, IF(CP$3=$I1946, $CC$3, $CC$4)))</f>
        <v/>
      </c>
      <c r="CQ1946" s="12" t="str">
        <f>IF(OR($CE1946="", $CG$3=""), "", IF(CQ$3='Property List &amp; Features'!$BG$9, $CC$3, IF(CQ$3=$J1946, $CC$3, $CC$4)))</f>
        <v/>
      </c>
      <c r="CR1946" s="12" t="str">
        <f t="shared" si="1568"/>
        <v/>
      </c>
      <c r="CS1946" s="12" t="str">
        <f t="shared" si="1569"/>
        <v/>
      </c>
      <c r="CT1946" s="12" t="str">
        <f t="shared" si="1570"/>
        <v/>
      </c>
      <c r="CU1946" s="12" t="str">
        <f t="shared" si="1571"/>
        <v/>
      </c>
      <c r="CV1946" s="12" t="str">
        <f t="shared" si="1572"/>
        <v/>
      </c>
      <c r="CW1946" s="12" t="str">
        <f t="shared" si="1594"/>
        <v/>
      </c>
      <c r="CX1946" s="12" t="str">
        <f t="shared" si="1595"/>
        <v/>
      </c>
      <c r="CY1946" s="12" t="str">
        <f t="shared" si="1596"/>
        <v/>
      </c>
      <c r="CZ1946" s="12" t="str">
        <f t="shared" si="1597"/>
        <v/>
      </c>
      <c r="DA1946" s="12" t="str">
        <f t="shared" si="1598"/>
        <v/>
      </c>
      <c r="DB1946" s="12" t="str">
        <f t="shared" si="1599"/>
        <v/>
      </c>
      <c r="DC1946" s="12" t="str">
        <f t="shared" si="1600"/>
        <v/>
      </c>
      <c r="DD1946" s="12" t="str">
        <f t="shared" si="1601"/>
        <v/>
      </c>
      <c r="DE1946" s="12" t="str">
        <f t="shared" si="1602"/>
        <v/>
      </c>
      <c r="DF1946" s="12" t="str">
        <f t="shared" si="1603"/>
        <v/>
      </c>
      <c r="DG1946" s="12" t="str">
        <f t="shared" si="1604"/>
        <v/>
      </c>
      <c r="DH1946" s="12" t="str">
        <f t="shared" si="1605"/>
        <v/>
      </c>
      <c r="DI1946" s="12" t="str">
        <f t="shared" si="1606"/>
        <v/>
      </c>
      <c r="DJ1946" s="12" t="str">
        <f t="shared" si="1607"/>
        <v/>
      </c>
      <c r="DK1946" s="12" t="str">
        <f t="shared" si="1608"/>
        <v/>
      </c>
      <c r="DL1946" s="12" t="str">
        <f t="shared" si="1609"/>
        <v/>
      </c>
      <c r="DM1946" s="12" t="str">
        <f t="shared" si="1610"/>
        <v/>
      </c>
      <c r="DN1946" s="12" t="str">
        <f t="shared" si="1611"/>
        <v/>
      </c>
      <c r="DO1946" s="12" t="str">
        <f t="shared" si="1612"/>
        <v/>
      </c>
      <c r="DP1946" s="12" t="str">
        <f t="shared" si="1613"/>
        <v/>
      </c>
      <c r="DQ1946" s="12" t="str">
        <f t="shared" si="1614"/>
        <v/>
      </c>
      <c r="DR1946" s="12" t="str">
        <f t="shared" si="1576"/>
        <v/>
      </c>
      <c r="DS1946" s="12" t="str">
        <f t="shared" si="1577"/>
        <v/>
      </c>
      <c r="DT1946" s="12" t="str">
        <f t="shared" si="1578"/>
        <v/>
      </c>
      <c r="DU1946" s="12" t="str">
        <f t="shared" si="1579"/>
        <v/>
      </c>
      <c r="DV1946" s="12" t="str">
        <f t="shared" si="1580"/>
        <v/>
      </c>
      <c r="DW1946" s="12" t="str">
        <f t="shared" si="1581"/>
        <v/>
      </c>
      <c r="DX1946" s="12" t="str">
        <f t="shared" si="1582"/>
        <v/>
      </c>
      <c r="DY1946" s="12" t="str">
        <f t="shared" si="1583"/>
        <v/>
      </c>
      <c r="DZ1946" s="12" t="str">
        <f t="shared" si="1584"/>
        <v/>
      </c>
      <c r="EA1946" s="12" t="str">
        <f t="shared" si="1585"/>
        <v/>
      </c>
      <c r="EB1946" s="12" t="str">
        <f t="shared" si="1586"/>
        <v/>
      </c>
      <c r="EC1946" s="12" t="str">
        <f t="shared" si="1587"/>
        <v/>
      </c>
      <c r="ED1946" s="12" t="str">
        <f t="shared" si="1588"/>
        <v/>
      </c>
      <c r="EE1946" s="12" t="str">
        <f t="shared" si="1589"/>
        <v/>
      </c>
      <c r="EF1946" s="12" t="str">
        <f t="shared" si="1590"/>
        <v/>
      </c>
      <c r="EG1946" s="12" t="str">
        <f t="shared" si="1591"/>
        <v/>
      </c>
      <c r="EH1946" s="12" t="str">
        <f t="shared" si="1592"/>
        <v/>
      </c>
      <c r="EI1946" s="12" t="str">
        <f t="shared" si="1593"/>
        <v/>
      </c>
      <c r="EK1946" s="83" t="str">
        <f t="shared" si="1573"/>
        <v/>
      </c>
      <c r="EM1946" s="12" t="str">
        <f t="shared" si="1574"/>
        <v/>
      </c>
      <c r="EO1946" s="12" t="str">
        <f t="shared" si="1575"/>
        <v/>
      </c>
      <c r="EQ1946" s="12" t="str">
        <f>IF($EO1946="", "", IF($EQ$8=$EQ$6, COUNTIF($EO$11:$EO$2510, "&gt;"&amp;$EO1946)+1+COUNTIF($EO$11:$EO1946, $EO1946)-1, COUNTIF($EO$11:$EO$2510, "&lt;"&amp;$EO1946)+1+COUNTIF($EO$11:$EO1946, $EO1946)-1))</f>
        <v/>
      </c>
    </row>
    <row r="1947" spans="1:147" x14ac:dyDescent="0.55000000000000004">
      <c r="A1947" s="8"/>
      <c r="B1947" s="12" t="str">
        <f>IF($D1947="", "", COUNTIF($D$11:$D1947, $D1947))</f>
        <v/>
      </c>
      <c r="C1947" s="8"/>
      <c r="D1947" s="45"/>
      <c r="E1947" s="46"/>
      <c r="F1947" s="47"/>
      <c r="G1947" s="54"/>
      <c r="H1947" s="54"/>
      <c r="I1947" s="48"/>
      <c r="J1947" s="49"/>
      <c r="K1947" s="50"/>
      <c r="L1947" s="50"/>
      <c r="M1947" s="50"/>
      <c r="N1947" s="50"/>
      <c r="O1947" s="50"/>
      <c r="P1947" s="50"/>
      <c r="Q1947" s="50"/>
      <c r="R1947" s="50"/>
      <c r="S1947" s="50"/>
      <c r="T1947" s="50"/>
      <c r="U1947" s="51"/>
      <c r="V1947" s="52"/>
      <c r="W1947" s="53"/>
      <c r="X1947" s="53"/>
      <c r="Y1947" s="53"/>
      <c r="Z1947" s="53"/>
      <c r="AA1947" s="48"/>
      <c r="AB1947" s="54"/>
      <c r="AC1947" s="54"/>
      <c r="AD1947" s="54"/>
      <c r="AE1947" s="54"/>
      <c r="AF1947" s="54"/>
      <c r="AG1947" s="54"/>
      <c r="AH1947" s="54"/>
      <c r="AI1947" s="54"/>
      <c r="AJ1947" s="49"/>
      <c r="AK1947" s="48"/>
      <c r="AL1947" s="54"/>
      <c r="AM1947" s="54"/>
      <c r="AN1947" s="54"/>
      <c r="AO1947" s="54"/>
      <c r="AP1947" s="54"/>
      <c r="AQ1947" s="54"/>
      <c r="AR1947" s="54"/>
      <c r="AS1947" s="54"/>
      <c r="AT1947" s="54"/>
      <c r="AU1947" s="54"/>
      <c r="AV1947" s="54"/>
      <c r="AW1947" s="54"/>
      <c r="AX1947" s="54"/>
      <c r="AY1947" s="54"/>
      <c r="AZ1947" s="54"/>
      <c r="BA1947" s="54"/>
      <c r="BB1947" s="54"/>
      <c r="BC1947" s="54"/>
      <c r="BD1947" s="54"/>
      <c r="BE1947" s="54"/>
      <c r="BF1947" s="54"/>
      <c r="BG1947" s="54"/>
      <c r="BH1947" s="54"/>
      <c r="BI1947" s="54"/>
      <c r="BJ1947" s="54"/>
      <c r="BK1947" s="54"/>
      <c r="BL1947" s="54"/>
      <c r="BM1947" s="54"/>
      <c r="BN1947" s="54"/>
      <c r="BO1947" s="54"/>
      <c r="BP1947" s="54"/>
      <c r="BQ1947" s="54"/>
      <c r="BR1947" s="54"/>
      <c r="BS1947" s="54"/>
      <c r="BT1947" s="54"/>
      <c r="BU1947" s="54"/>
      <c r="BV1947" s="54"/>
      <c r="BW1947" s="54"/>
      <c r="BX1947" s="49"/>
      <c r="BY1947" s="55"/>
      <c r="BZ1947" s="8"/>
      <c r="CE1947" s="12" t="str">
        <f t="shared" si="1563"/>
        <v/>
      </c>
      <c r="CG1947" s="77" t="str">
        <f t="shared" si="1564"/>
        <v/>
      </c>
      <c r="CH1947" s="80" t="str">
        <f t="shared" si="1565"/>
        <v/>
      </c>
      <c r="CL1947" s="12" t="str">
        <f t="shared" si="1566"/>
        <v/>
      </c>
      <c r="CM1947" s="12" t="str">
        <f t="shared" si="1567"/>
        <v/>
      </c>
      <c r="CN1947" s="12" t="str" cm="1">
        <f t="array" ref="CN1947">IF(OR($CE1947="", $CG$3=""), "", IF(IFERROR(INDEX($K1947:$T1947, $CK1947, MATCH(CN$3, $K$3:$T$3, 0)), "")="", $CC$4, $CC$3))</f>
        <v/>
      </c>
      <c r="CO1947" s="12" t="str" cm="1">
        <f t="array" ref="CO1947">IF(OR($CE1947="", $CG$3=""), "", IF(IFERROR(INDEX($AA1947:$AJ1947, $CK1947, MATCH(CO$3, $AA$3:$AJ$3, 0)), "")="", $CC$4, $CC$3))</f>
        <v/>
      </c>
      <c r="CP1947" s="12" t="str">
        <f>IF(OR($CE1947="", $CG$3=""), "", IF(CP$3='Property List &amp; Features'!$BG$9, $CC$3, IF(CP$3=$I1947, $CC$3, $CC$4)))</f>
        <v/>
      </c>
      <c r="CQ1947" s="12" t="str">
        <f>IF(OR($CE1947="", $CG$3=""), "", IF(CQ$3='Property List &amp; Features'!$BG$9, $CC$3, IF(CQ$3=$J1947, $CC$3, $CC$4)))</f>
        <v/>
      </c>
      <c r="CR1947" s="12" t="str">
        <f t="shared" si="1568"/>
        <v/>
      </c>
      <c r="CS1947" s="12" t="str">
        <f t="shared" si="1569"/>
        <v/>
      </c>
      <c r="CT1947" s="12" t="str">
        <f t="shared" si="1570"/>
        <v/>
      </c>
      <c r="CU1947" s="12" t="str">
        <f t="shared" si="1571"/>
        <v/>
      </c>
      <c r="CV1947" s="12" t="str">
        <f t="shared" si="1572"/>
        <v/>
      </c>
      <c r="CW1947" s="12" t="str">
        <f t="shared" si="1594"/>
        <v/>
      </c>
      <c r="CX1947" s="12" t="str">
        <f t="shared" si="1595"/>
        <v/>
      </c>
      <c r="CY1947" s="12" t="str">
        <f t="shared" si="1596"/>
        <v/>
      </c>
      <c r="CZ1947" s="12" t="str">
        <f t="shared" si="1597"/>
        <v/>
      </c>
      <c r="DA1947" s="12" t="str">
        <f t="shared" si="1598"/>
        <v/>
      </c>
      <c r="DB1947" s="12" t="str">
        <f t="shared" si="1599"/>
        <v/>
      </c>
      <c r="DC1947" s="12" t="str">
        <f t="shared" si="1600"/>
        <v/>
      </c>
      <c r="DD1947" s="12" t="str">
        <f t="shared" si="1601"/>
        <v/>
      </c>
      <c r="DE1947" s="12" t="str">
        <f t="shared" si="1602"/>
        <v/>
      </c>
      <c r="DF1947" s="12" t="str">
        <f t="shared" si="1603"/>
        <v/>
      </c>
      <c r="DG1947" s="12" t="str">
        <f t="shared" si="1604"/>
        <v/>
      </c>
      <c r="DH1947" s="12" t="str">
        <f t="shared" si="1605"/>
        <v/>
      </c>
      <c r="DI1947" s="12" t="str">
        <f t="shared" si="1606"/>
        <v/>
      </c>
      <c r="DJ1947" s="12" t="str">
        <f t="shared" si="1607"/>
        <v/>
      </c>
      <c r="DK1947" s="12" t="str">
        <f t="shared" si="1608"/>
        <v/>
      </c>
      <c r="DL1947" s="12" t="str">
        <f t="shared" si="1609"/>
        <v/>
      </c>
      <c r="DM1947" s="12" t="str">
        <f t="shared" si="1610"/>
        <v/>
      </c>
      <c r="DN1947" s="12" t="str">
        <f t="shared" si="1611"/>
        <v/>
      </c>
      <c r="DO1947" s="12" t="str">
        <f t="shared" si="1612"/>
        <v/>
      </c>
      <c r="DP1947" s="12" t="str">
        <f t="shared" si="1613"/>
        <v/>
      </c>
      <c r="DQ1947" s="12" t="str">
        <f t="shared" si="1614"/>
        <v/>
      </c>
      <c r="DR1947" s="12" t="str">
        <f t="shared" si="1576"/>
        <v/>
      </c>
      <c r="DS1947" s="12" t="str">
        <f t="shared" si="1577"/>
        <v/>
      </c>
      <c r="DT1947" s="12" t="str">
        <f t="shared" si="1578"/>
        <v/>
      </c>
      <c r="DU1947" s="12" t="str">
        <f t="shared" si="1579"/>
        <v/>
      </c>
      <c r="DV1947" s="12" t="str">
        <f t="shared" si="1580"/>
        <v/>
      </c>
      <c r="DW1947" s="12" t="str">
        <f t="shared" si="1581"/>
        <v/>
      </c>
      <c r="DX1947" s="12" t="str">
        <f t="shared" si="1582"/>
        <v/>
      </c>
      <c r="DY1947" s="12" t="str">
        <f t="shared" si="1583"/>
        <v/>
      </c>
      <c r="DZ1947" s="12" t="str">
        <f t="shared" si="1584"/>
        <v/>
      </c>
      <c r="EA1947" s="12" t="str">
        <f t="shared" si="1585"/>
        <v/>
      </c>
      <c r="EB1947" s="12" t="str">
        <f t="shared" si="1586"/>
        <v/>
      </c>
      <c r="EC1947" s="12" t="str">
        <f t="shared" si="1587"/>
        <v/>
      </c>
      <c r="ED1947" s="12" t="str">
        <f t="shared" si="1588"/>
        <v/>
      </c>
      <c r="EE1947" s="12" t="str">
        <f t="shared" si="1589"/>
        <v/>
      </c>
      <c r="EF1947" s="12" t="str">
        <f t="shared" si="1590"/>
        <v/>
      </c>
      <c r="EG1947" s="12" t="str">
        <f t="shared" si="1591"/>
        <v/>
      </c>
      <c r="EH1947" s="12" t="str">
        <f t="shared" si="1592"/>
        <v/>
      </c>
      <c r="EI1947" s="12" t="str">
        <f t="shared" si="1593"/>
        <v/>
      </c>
      <c r="EK1947" s="83" t="str">
        <f t="shared" si="1573"/>
        <v/>
      </c>
      <c r="EM1947" s="12" t="str">
        <f t="shared" si="1574"/>
        <v/>
      </c>
      <c r="EO1947" s="12" t="str">
        <f t="shared" si="1575"/>
        <v/>
      </c>
      <c r="EQ1947" s="12" t="str">
        <f>IF($EO1947="", "", IF($EQ$8=$EQ$6, COUNTIF($EO$11:$EO$2510, "&gt;"&amp;$EO1947)+1+COUNTIF($EO$11:$EO1947, $EO1947)-1, COUNTIF($EO$11:$EO$2510, "&lt;"&amp;$EO1947)+1+COUNTIF($EO$11:$EO1947, $EO1947)-1))</f>
        <v/>
      </c>
    </row>
    <row r="1948" spans="1:147" x14ac:dyDescent="0.55000000000000004">
      <c r="A1948" s="8"/>
      <c r="B1948" s="12" t="str">
        <f>IF($D1948="", "", COUNTIF($D$11:$D1948, $D1948))</f>
        <v/>
      </c>
      <c r="C1948" s="8"/>
      <c r="D1948" s="45"/>
      <c r="E1948" s="46"/>
      <c r="F1948" s="47"/>
      <c r="G1948" s="54"/>
      <c r="H1948" s="54"/>
      <c r="I1948" s="48"/>
      <c r="J1948" s="49"/>
      <c r="K1948" s="50"/>
      <c r="L1948" s="50"/>
      <c r="M1948" s="50"/>
      <c r="N1948" s="50"/>
      <c r="O1948" s="50"/>
      <c r="P1948" s="50"/>
      <c r="Q1948" s="50"/>
      <c r="R1948" s="50"/>
      <c r="S1948" s="50"/>
      <c r="T1948" s="50"/>
      <c r="U1948" s="51"/>
      <c r="V1948" s="52"/>
      <c r="W1948" s="53"/>
      <c r="X1948" s="53"/>
      <c r="Y1948" s="53"/>
      <c r="Z1948" s="53"/>
      <c r="AA1948" s="48"/>
      <c r="AB1948" s="54"/>
      <c r="AC1948" s="54"/>
      <c r="AD1948" s="54"/>
      <c r="AE1948" s="54"/>
      <c r="AF1948" s="54"/>
      <c r="AG1948" s="54"/>
      <c r="AH1948" s="54"/>
      <c r="AI1948" s="54"/>
      <c r="AJ1948" s="49"/>
      <c r="AK1948" s="48"/>
      <c r="AL1948" s="54"/>
      <c r="AM1948" s="54"/>
      <c r="AN1948" s="54"/>
      <c r="AO1948" s="54"/>
      <c r="AP1948" s="54"/>
      <c r="AQ1948" s="54"/>
      <c r="AR1948" s="54"/>
      <c r="AS1948" s="54"/>
      <c r="AT1948" s="54"/>
      <c r="AU1948" s="54"/>
      <c r="AV1948" s="54"/>
      <c r="AW1948" s="54"/>
      <c r="AX1948" s="54"/>
      <c r="AY1948" s="54"/>
      <c r="AZ1948" s="54"/>
      <c r="BA1948" s="54"/>
      <c r="BB1948" s="54"/>
      <c r="BC1948" s="54"/>
      <c r="BD1948" s="54"/>
      <c r="BE1948" s="54"/>
      <c r="BF1948" s="54"/>
      <c r="BG1948" s="54"/>
      <c r="BH1948" s="54"/>
      <c r="BI1948" s="54"/>
      <c r="BJ1948" s="54"/>
      <c r="BK1948" s="54"/>
      <c r="BL1948" s="54"/>
      <c r="BM1948" s="54"/>
      <c r="BN1948" s="54"/>
      <c r="BO1948" s="54"/>
      <c r="BP1948" s="54"/>
      <c r="BQ1948" s="54"/>
      <c r="BR1948" s="54"/>
      <c r="BS1948" s="54"/>
      <c r="BT1948" s="54"/>
      <c r="BU1948" s="54"/>
      <c r="BV1948" s="54"/>
      <c r="BW1948" s="54"/>
      <c r="BX1948" s="49"/>
      <c r="BY1948" s="55"/>
      <c r="BZ1948" s="8"/>
      <c r="CE1948" s="12" t="str">
        <f t="shared" si="1563"/>
        <v/>
      </c>
      <c r="CG1948" s="77" t="str">
        <f t="shared" si="1564"/>
        <v/>
      </c>
      <c r="CH1948" s="80" t="str">
        <f t="shared" si="1565"/>
        <v/>
      </c>
      <c r="CL1948" s="12" t="str">
        <f t="shared" si="1566"/>
        <v/>
      </c>
      <c r="CM1948" s="12" t="str">
        <f t="shared" si="1567"/>
        <v/>
      </c>
      <c r="CN1948" s="12" t="str" cm="1">
        <f t="array" ref="CN1948">IF(OR($CE1948="", $CG$3=""), "", IF(IFERROR(INDEX($K1948:$T1948, $CK1948, MATCH(CN$3, $K$3:$T$3, 0)), "")="", $CC$4, $CC$3))</f>
        <v/>
      </c>
      <c r="CO1948" s="12" t="str" cm="1">
        <f t="array" ref="CO1948">IF(OR($CE1948="", $CG$3=""), "", IF(IFERROR(INDEX($AA1948:$AJ1948, $CK1948, MATCH(CO$3, $AA$3:$AJ$3, 0)), "")="", $CC$4, $CC$3))</f>
        <v/>
      </c>
      <c r="CP1948" s="12" t="str">
        <f>IF(OR($CE1948="", $CG$3=""), "", IF(CP$3='Property List &amp; Features'!$BG$9, $CC$3, IF(CP$3=$I1948, $CC$3, $CC$4)))</f>
        <v/>
      </c>
      <c r="CQ1948" s="12" t="str">
        <f>IF(OR($CE1948="", $CG$3=""), "", IF(CQ$3='Property List &amp; Features'!$BG$9, $CC$3, IF(CQ$3=$J1948, $CC$3, $CC$4)))</f>
        <v/>
      </c>
      <c r="CR1948" s="12" t="str">
        <f t="shared" si="1568"/>
        <v/>
      </c>
      <c r="CS1948" s="12" t="str">
        <f t="shared" si="1569"/>
        <v/>
      </c>
      <c r="CT1948" s="12" t="str">
        <f t="shared" si="1570"/>
        <v/>
      </c>
      <c r="CU1948" s="12" t="str">
        <f t="shared" si="1571"/>
        <v/>
      </c>
      <c r="CV1948" s="12" t="str">
        <f t="shared" si="1572"/>
        <v/>
      </c>
      <c r="CW1948" s="12" t="str">
        <f t="shared" si="1594"/>
        <v/>
      </c>
      <c r="CX1948" s="12" t="str">
        <f t="shared" si="1595"/>
        <v/>
      </c>
      <c r="CY1948" s="12" t="str">
        <f t="shared" si="1596"/>
        <v/>
      </c>
      <c r="CZ1948" s="12" t="str">
        <f t="shared" si="1597"/>
        <v/>
      </c>
      <c r="DA1948" s="12" t="str">
        <f t="shared" si="1598"/>
        <v/>
      </c>
      <c r="DB1948" s="12" t="str">
        <f t="shared" si="1599"/>
        <v/>
      </c>
      <c r="DC1948" s="12" t="str">
        <f t="shared" si="1600"/>
        <v/>
      </c>
      <c r="DD1948" s="12" t="str">
        <f t="shared" si="1601"/>
        <v/>
      </c>
      <c r="DE1948" s="12" t="str">
        <f t="shared" si="1602"/>
        <v/>
      </c>
      <c r="DF1948" s="12" t="str">
        <f t="shared" si="1603"/>
        <v/>
      </c>
      <c r="DG1948" s="12" t="str">
        <f t="shared" si="1604"/>
        <v/>
      </c>
      <c r="DH1948" s="12" t="str">
        <f t="shared" si="1605"/>
        <v/>
      </c>
      <c r="DI1948" s="12" t="str">
        <f t="shared" si="1606"/>
        <v/>
      </c>
      <c r="DJ1948" s="12" t="str">
        <f t="shared" si="1607"/>
        <v/>
      </c>
      <c r="DK1948" s="12" t="str">
        <f t="shared" si="1608"/>
        <v/>
      </c>
      <c r="DL1948" s="12" t="str">
        <f t="shared" si="1609"/>
        <v/>
      </c>
      <c r="DM1948" s="12" t="str">
        <f t="shared" si="1610"/>
        <v/>
      </c>
      <c r="DN1948" s="12" t="str">
        <f t="shared" si="1611"/>
        <v/>
      </c>
      <c r="DO1948" s="12" t="str">
        <f t="shared" si="1612"/>
        <v/>
      </c>
      <c r="DP1948" s="12" t="str">
        <f t="shared" si="1613"/>
        <v/>
      </c>
      <c r="DQ1948" s="12" t="str">
        <f t="shared" si="1614"/>
        <v/>
      </c>
      <c r="DR1948" s="12" t="str">
        <f t="shared" si="1576"/>
        <v/>
      </c>
      <c r="DS1948" s="12" t="str">
        <f t="shared" si="1577"/>
        <v/>
      </c>
      <c r="DT1948" s="12" t="str">
        <f t="shared" si="1578"/>
        <v/>
      </c>
      <c r="DU1948" s="12" t="str">
        <f t="shared" si="1579"/>
        <v/>
      </c>
      <c r="DV1948" s="12" t="str">
        <f t="shared" si="1580"/>
        <v/>
      </c>
      <c r="DW1948" s="12" t="str">
        <f t="shared" si="1581"/>
        <v/>
      </c>
      <c r="DX1948" s="12" t="str">
        <f t="shared" si="1582"/>
        <v/>
      </c>
      <c r="DY1948" s="12" t="str">
        <f t="shared" si="1583"/>
        <v/>
      </c>
      <c r="DZ1948" s="12" t="str">
        <f t="shared" si="1584"/>
        <v/>
      </c>
      <c r="EA1948" s="12" t="str">
        <f t="shared" si="1585"/>
        <v/>
      </c>
      <c r="EB1948" s="12" t="str">
        <f t="shared" si="1586"/>
        <v/>
      </c>
      <c r="EC1948" s="12" t="str">
        <f t="shared" si="1587"/>
        <v/>
      </c>
      <c r="ED1948" s="12" t="str">
        <f t="shared" si="1588"/>
        <v/>
      </c>
      <c r="EE1948" s="12" t="str">
        <f t="shared" si="1589"/>
        <v/>
      </c>
      <c r="EF1948" s="12" t="str">
        <f t="shared" si="1590"/>
        <v/>
      </c>
      <c r="EG1948" s="12" t="str">
        <f t="shared" si="1591"/>
        <v/>
      </c>
      <c r="EH1948" s="12" t="str">
        <f t="shared" si="1592"/>
        <v/>
      </c>
      <c r="EI1948" s="12" t="str">
        <f t="shared" si="1593"/>
        <v/>
      </c>
      <c r="EK1948" s="83" t="str">
        <f t="shared" si="1573"/>
        <v/>
      </c>
      <c r="EM1948" s="12" t="str">
        <f t="shared" si="1574"/>
        <v/>
      </c>
      <c r="EO1948" s="12" t="str">
        <f t="shared" si="1575"/>
        <v/>
      </c>
      <c r="EQ1948" s="12" t="str">
        <f>IF($EO1948="", "", IF($EQ$8=$EQ$6, COUNTIF($EO$11:$EO$2510, "&gt;"&amp;$EO1948)+1+COUNTIF($EO$11:$EO1948, $EO1948)-1, COUNTIF($EO$11:$EO$2510, "&lt;"&amp;$EO1948)+1+COUNTIF($EO$11:$EO1948, $EO1948)-1))</f>
        <v/>
      </c>
    </row>
    <row r="1949" spans="1:147" x14ac:dyDescent="0.55000000000000004">
      <c r="A1949" s="8"/>
      <c r="B1949" s="12" t="str">
        <f>IF($D1949="", "", COUNTIF($D$11:$D1949, $D1949))</f>
        <v/>
      </c>
      <c r="C1949" s="8"/>
      <c r="D1949" s="45"/>
      <c r="E1949" s="46"/>
      <c r="F1949" s="47"/>
      <c r="G1949" s="54"/>
      <c r="H1949" s="54"/>
      <c r="I1949" s="48"/>
      <c r="J1949" s="49"/>
      <c r="K1949" s="50"/>
      <c r="L1949" s="50"/>
      <c r="M1949" s="50"/>
      <c r="N1949" s="50"/>
      <c r="O1949" s="50"/>
      <c r="P1949" s="50"/>
      <c r="Q1949" s="50"/>
      <c r="R1949" s="50"/>
      <c r="S1949" s="50"/>
      <c r="T1949" s="50"/>
      <c r="U1949" s="51"/>
      <c r="V1949" s="52"/>
      <c r="W1949" s="53"/>
      <c r="X1949" s="53"/>
      <c r="Y1949" s="53"/>
      <c r="Z1949" s="53"/>
      <c r="AA1949" s="48"/>
      <c r="AB1949" s="54"/>
      <c r="AC1949" s="54"/>
      <c r="AD1949" s="54"/>
      <c r="AE1949" s="54"/>
      <c r="AF1949" s="54"/>
      <c r="AG1949" s="54"/>
      <c r="AH1949" s="54"/>
      <c r="AI1949" s="54"/>
      <c r="AJ1949" s="49"/>
      <c r="AK1949" s="48"/>
      <c r="AL1949" s="54"/>
      <c r="AM1949" s="54"/>
      <c r="AN1949" s="54"/>
      <c r="AO1949" s="54"/>
      <c r="AP1949" s="54"/>
      <c r="AQ1949" s="54"/>
      <c r="AR1949" s="54"/>
      <c r="AS1949" s="54"/>
      <c r="AT1949" s="54"/>
      <c r="AU1949" s="54"/>
      <c r="AV1949" s="54"/>
      <c r="AW1949" s="54"/>
      <c r="AX1949" s="54"/>
      <c r="AY1949" s="54"/>
      <c r="AZ1949" s="54"/>
      <c r="BA1949" s="54"/>
      <c r="BB1949" s="54"/>
      <c r="BC1949" s="54"/>
      <c r="BD1949" s="54"/>
      <c r="BE1949" s="54"/>
      <c r="BF1949" s="54"/>
      <c r="BG1949" s="54"/>
      <c r="BH1949" s="54"/>
      <c r="BI1949" s="54"/>
      <c r="BJ1949" s="54"/>
      <c r="BK1949" s="54"/>
      <c r="BL1949" s="54"/>
      <c r="BM1949" s="54"/>
      <c r="BN1949" s="54"/>
      <c r="BO1949" s="54"/>
      <c r="BP1949" s="54"/>
      <c r="BQ1949" s="54"/>
      <c r="BR1949" s="54"/>
      <c r="BS1949" s="54"/>
      <c r="BT1949" s="54"/>
      <c r="BU1949" s="54"/>
      <c r="BV1949" s="54"/>
      <c r="BW1949" s="54"/>
      <c r="BX1949" s="49"/>
      <c r="BY1949" s="55"/>
      <c r="BZ1949" s="8"/>
      <c r="CE1949" s="12" t="str">
        <f t="shared" si="1563"/>
        <v/>
      </c>
      <c r="CG1949" s="77" t="str">
        <f t="shared" si="1564"/>
        <v/>
      </c>
      <c r="CH1949" s="80" t="str">
        <f t="shared" si="1565"/>
        <v/>
      </c>
      <c r="CL1949" s="12" t="str">
        <f t="shared" si="1566"/>
        <v/>
      </c>
      <c r="CM1949" s="12" t="str">
        <f t="shared" si="1567"/>
        <v/>
      </c>
      <c r="CN1949" s="12" t="str" cm="1">
        <f t="array" ref="CN1949">IF(OR($CE1949="", $CG$3=""), "", IF(IFERROR(INDEX($K1949:$T1949, $CK1949, MATCH(CN$3, $K$3:$T$3, 0)), "")="", $CC$4, $CC$3))</f>
        <v/>
      </c>
      <c r="CO1949" s="12" t="str" cm="1">
        <f t="array" ref="CO1949">IF(OR($CE1949="", $CG$3=""), "", IF(IFERROR(INDEX($AA1949:$AJ1949, $CK1949, MATCH(CO$3, $AA$3:$AJ$3, 0)), "")="", $CC$4, $CC$3))</f>
        <v/>
      </c>
      <c r="CP1949" s="12" t="str">
        <f>IF(OR($CE1949="", $CG$3=""), "", IF(CP$3='Property List &amp; Features'!$BG$9, $CC$3, IF(CP$3=$I1949, $CC$3, $CC$4)))</f>
        <v/>
      </c>
      <c r="CQ1949" s="12" t="str">
        <f>IF(OR($CE1949="", $CG$3=""), "", IF(CQ$3='Property List &amp; Features'!$BG$9, $CC$3, IF(CQ$3=$J1949, $CC$3, $CC$4)))</f>
        <v/>
      </c>
      <c r="CR1949" s="12" t="str">
        <f t="shared" si="1568"/>
        <v/>
      </c>
      <c r="CS1949" s="12" t="str">
        <f t="shared" si="1569"/>
        <v/>
      </c>
      <c r="CT1949" s="12" t="str">
        <f t="shared" si="1570"/>
        <v/>
      </c>
      <c r="CU1949" s="12" t="str">
        <f t="shared" si="1571"/>
        <v/>
      </c>
      <c r="CV1949" s="12" t="str">
        <f t="shared" si="1572"/>
        <v/>
      </c>
      <c r="CW1949" s="12" t="str">
        <f t="shared" si="1594"/>
        <v/>
      </c>
      <c r="CX1949" s="12" t="str">
        <f t="shared" si="1595"/>
        <v/>
      </c>
      <c r="CY1949" s="12" t="str">
        <f t="shared" si="1596"/>
        <v/>
      </c>
      <c r="CZ1949" s="12" t="str">
        <f t="shared" si="1597"/>
        <v/>
      </c>
      <c r="DA1949" s="12" t="str">
        <f t="shared" si="1598"/>
        <v/>
      </c>
      <c r="DB1949" s="12" t="str">
        <f t="shared" si="1599"/>
        <v/>
      </c>
      <c r="DC1949" s="12" t="str">
        <f t="shared" si="1600"/>
        <v/>
      </c>
      <c r="DD1949" s="12" t="str">
        <f t="shared" si="1601"/>
        <v/>
      </c>
      <c r="DE1949" s="12" t="str">
        <f t="shared" si="1602"/>
        <v/>
      </c>
      <c r="DF1949" s="12" t="str">
        <f t="shared" si="1603"/>
        <v/>
      </c>
      <c r="DG1949" s="12" t="str">
        <f t="shared" si="1604"/>
        <v/>
      </c>
      <c r="DH1949" s="12" t="str">
        <f t="shared" si="1605"/>
        <v/>
      </c>
      <c r="DI1949" s="12" t="str">
        <f t="shared" si="1606"/>
        <v/>
      </c>
      <c r="DJ1949" s="12" t="str">
        <f t="shared" si="1607"/>
        <v/>
      </c>
      <c r="DK1949" s="12" t="str">
        <f t="shared" si="1608"/>
        <v/>
      </c>
      <c r="DL1949" s="12" t="str">
        <f t="shared" si="1609"/>
        <v/>
      </c>
      <c r="DM1949" s="12" t="str">
        <f t="shared" si="1610"/>
        <v/>
      </c>
      <c r="DN1949" s="12" t="str">
        <f t="shared" si="1611"/>
        <v/>
      </c>
      <c r="DO1949" s="12" t="str">
        <f t="shared" si="1612"/>
        <v/>
      </c>
      <c r="DP1949" s="12" t="str">
        <f t="shared" si="1613"/>
        <v/>
      </c>
      <c r="DQ1949" s="12" t="str">
        <f t="shared" si="1614"/>
        <v/>
      </c>
      <c r="DR1949" s="12" t="str">
        <f t="shared" si="1576"/>
        <v/>
      </c>
      <c r="DS1949" s="12" t="str">
        <f t="shared" si="1577"/>
        <v/>
      </c>
      <c r="DT1949" s="12" t="str">
        <f t="shared" si="1578"/>
        <v/>
      </c>
      <c r="DU1949" s="12" t="str">
        <f t="shared" si="1579"/>
        <v/>
      </c>
      <c r="DV1949" s="12" t="str">
        <f t="shared" si="1580"/>
        <v/>
      </c>
      <c r="DW1949" s="12" t="str">
        <f t="shared" si="1581"/>
        <v/>
      </c>
      <c r="DX1949" s="12" t="str">
        <f t="shared" si="1582"/>
        <v/>
      </c>
      <c r="DY1949" s="12" t="str">
        <f t="shared" si="1583"/>
        <v/>
      </c>
      <c r="DZ1949" s="12" t="str">
        <f t="shared" si="1584"/>
        <v/>
      </c>
      <c r="EA1949" s="12" t="str">
        <f t="shared" si="1585"/>
        <v/>
      </c>
      <c r="EB1949" s="12" t="str">
        <f t="shared" si="1586"/>
        <v/>
      </c>
      <c r="EC1949" s="12" t="str">
        <f t="shared" si="1587"/>
        <v/>
      </c>
      <c r="ED1949" s="12" t="str">
        <f t="shared" si="1588"/>
        <v/>
      </c>
      <c r="EE1949" s="12" t="str">
        <f t="shared" si="1589"/>
        <v/>
      </c>
      <c r="EF1949" s="12" t="str">
        <f t="shared" si="1590"/>
        <v/>
      </c>
      <c r="EG1949" s="12" t="str">
        <f t="shared" si="1591"/>
        <v/>
      </c>
      <c r="EH1949" s="12" t="str">
        <f t="shared" si="1592"/>
        <v/>
      </c>
      <c r="EI1949" s="12" t="str">
        <f t="shared" si="1593"/>
        <v/>
      </c>
      <c r="EK1949" s="83" t="str">
        <f t="shared" si="1573"/>
        <v/>
      </c>
      <c r="EM1949" s="12" t="str">
        <f t="shared" si="1574"/>
        <v/>
      </c>
      <c r="EO1949" s="12" t="str">
        <f t="shared" si="1575"/>
        <v/>
      </c>
      <c r="EQ1949" s="12" t="str">
        <f>IF($EO1949="", "", IF($EQ$8=$EQ$6, COUNTIF($EO$11:$EO$2510, "&gt;"&amp;$EO1949)+1+COUNTIF($EO$11:$EO1949, $EO1949)-1, COUNTIF($EO$11:$EO$2510, "&lt;"&amp;$EO1949)+1+COUNTIF($EO$11:$EO1949, $EO1949)-1))</f>
        <v/>
      </c>
    </row>
    <row r="1950" spans="1:147" x14ac:dyDescent="0.55000000000000004">
      <c r="A1950" s="8"/>
      <c r="B1950" s="12" t="str">
        <f>IF($D1950="", "", COUNTIF($D$11:$D1950, $D1950))</f>
        <v/>
      </c>
      <c r="C1950" s="8"/>
      <c r="D1950" s="45"/>
      <c r="E1950" s="46"/>
      <c r="F1950" s="47"/>
      <c r="G1950" s="54"/>
      <c r="H1950" s="54"/>
      <c r="I1950" s="48"/>
      <c r="J1950" s="49"/>
      <c r="K1950" s="50"/>
      <c r="L1950" s="50"/>
      <c r="M1950" s="50"/>
      <c r="N1950" s="50"/>
      <c r="O1950" s="50"/>
      <c r="P1950" s="50"/>
      <c r="Q1950" s="50"/>
      <c r="R1950" s="50"/>
      <c r="S1950" s="50"/>
      <c r="T1950" s="50"/>
      <c r="U1950" s="51"/>
      <c r="V1950" s="52"/>
      <c r="W1950" s="53"/>
      <c r="X1950" s="53"/>
      <c r="Y1950" s="53"/>
      <c r="Z1950" s="53"/>
      <c r="AA1950" s="48"/>
      <c r="AB1950" s="54"/>
      <c r="AC1950" s="54"/>
      <c r="AD1950" s="54"/>
      <c r="AE1950" s="54"/>
      <c r="AF1950" s="54"/>
      <c r="AG1950" s="54"/>
      <c r="AH1950" s="54"/>
      <c r="AI1950" s="54"/>
      <c r="AJ1950" s="49"/>
      <c r="AK1950" s="48"/>
      <c r="AL1950" s="54"/>
      <c r="AM1950" s="54"/>
      <c r="AN1950" s="54"/>
      <c r="AO1950" s="54"/>
      <c r="AP1950" s="54"/>
      <c r="AQ1950" s="54"/>
      <c r="AR1950" s="54"/>
      <c r="AS1950" s="54"/>
      <c r="AT1950" s="54"/>
      <c r="AU1950" s="54"/>
      <c r="AV1950" s="54"/>
      <c r="AW1950" s="54"/>
      <c r="AX1950" s="54"/>
      <c r="AY1950" s="54"/>
      <c r="AZ1950" s="54"/>
      <c r="BA1950" s="54"/>
      <c r="BB1950" s="54"/>
      <c r="BC1950" s="54"/>
      <c r="BD1950" s="54"/>
      <c r="BE1950" s="54"/>
      <c r="BF1950" s="54"/>
      <c r="BG1950" s="54"/>
      <c r="BH1950" s="54"/>
      <c r="BI1950" s="54"/>
      <c r="BJ1950" s="54"/>
      <c r="BK1950" s="54"/>
      <c r="BL1950" s="54"/>
      <c r="BM1950" s="54"/>
      <c r="BN1950" s="54"/>
      <c r="BO1950" s="54"/>
      <c r="BP1950" s="54"/>
      <c r="BQ1950" s="54"/>
      <c r="BR1950" s="54"/>
      <c r="BS1950" s="54"/>
      <c r="BT1950" s="54"/>
      <c r="BU1950" s="54"/>
      <c r="BV1950" s="54"/>
      <c r="BW1950" s="54"/>
      <c r="BX1950" s="49"/>
      <c r="BY1950" s="55"/>
      <c r="BZ1950" s="8"/>
      <c r="CE1950" s="12" t="str">
        <f t="shared" si="1563"/>
        <v/>
      </c>
      <c r="CG1950" s="77" t="str">
        <f t="shared" si="1564"/>
        <v/>
      </c>
      <c r="CH1950" s="80" t="str">
        <f t="shared" si="1565"/>
        <v/>
      </c>
      <c r="CL1950" s="12" t="str">
        <f t="shared" si="1566"/>
        <v/>
      </c>
      <c r="CM1950" s="12" t="str">
        <f t="shared" si="1567"/>
        <v/>
      </c>
      <c r="CN1950" s="12" t="str" cm="1">
        <f t="array" ref="CN1950">IF(OR($CE1950="", $CG$3=""), "", IF(IFERROR(INDEX($K1950:$T1950, $CK1950, MATCH(CN$3, $K$3:$T$3, 0)), "")="", $CC$4, $CC$3))</f>
        <v/>
      </c>
      <c r="CO1950" s="12" t="str" cm="1">
        <f t="array" ref="CO1950">IF(OR($CE1950="", $CG$3=""), "", IF(IFERROR(INDEX($AA1950:$AJ1950, $CK1950, MATCH(CO$3, $AA$3:$AJ$3, 0)), "")="", $CC$4, $CC$3))</f>
        <v/>
      </c>
      <c r="CP1950" s="12" t="str">
        <f>IF(OR($CE1950="", $CG$3=""), "", IF(CP$3='Property List &amp; Features'!$BG$9, $CC$3, IF(CP$3=$I1950, $CC$3, $CC$4)))</f>
        <v/>
      </c>
      <c r="CQ1950" s="12" t="str">
        <f>IF(OR($CE1950="", $CG$3=""), "", IF(CQ$3='Property List &amp; Features'!$BG$9, $CC$3, IF(CQ$3=$J1950, $CC$3, $CC$4)))</f>
        <v/>
      </c>
      <c r="CR1950" s="12" t="str">
        <f t="shared" si="1568"/>
        <v/>
      </c>
      <c r="CS1950" s="12" t="str">
        <f t="shared" si="1569"/>
        <v/>
      </c>
      <c r="CT1950" s="12" t="str">
        <f t="shared" si="1570"/>
        <v/>
      </c>
      <c r="CU1950" s="12" t="str">
        <f t="shared" si="1571"/>
        <v/>
      </c>
      <c r="CV1950" s="12" t="str">
        <f t="shared" si="1572"/>
        <v/>
      </c>
      <c r="CW1950" s="12" t="str">
        <f t="shared" si="1594"/>
        <v/>
      </c>
      <c r="CX1950" s="12" t="str">
        <f t="shared" si="1595"/>
        <v/>
      </c>
      <c r="CY1950" s="12" t="str">
        <f t="shared" si="1596"/>
        <v/>
      </c>
      <c r="CZ1950" s="12" t="str">
        <f t="shared" si="1597"/>
        <v/>
      </c>
      <c r="DA1950" s="12" t="str">
        <f t="shared" si="1598"/>
        <v/>
      </c>
      <c r="DB1950" s="12" t="str">
        <f t="shared" si="1599"/>
        <v/>
      </c>
      <c r="DC1950" s="12" t="str">
        <f t="shared" si="1600"/>
        <v/>
      </c>
      <c r="DD1950" s="12" t="str">
        <f t="shared" si="1601"/>
        <v/>
      </c>
      <c r="DE1950" s="12" t="str">
        <f t="shared" si="1602"/>
        <v/>
      </c>
      <c r="DF1950" s="12" t="str">
        <f t="shared" si="1603"/>
        <v/>
      </c>
      <c r="DG1950" s="12" t="str">
        <f t="shared" si="1604"/>
        <v/>
      </c>
      <c r="DH1950" s="12" t="str">
        <f t="shared" si="1605"/>
        <v/>
      </c>
      <c r="DI1950" s="12" t="str">
        <f t="shared" si="1606"/>
        <v/>
      </c>
      <c r="DJ1950" s="12" t="str">
        <f t="shared" si="1607"/>
        <v/>
      </c>
      <c r="DK1950" s="12" t="str">
        <f t="shared" si="1608"/>
        <v/>
      </c>
      <c r="DL1950" s="12" t="str">
        <f t="shared" si="1609"/>
        <v/>
      </c>
      <c r="DM1950" s="12" t="str">
        <f t="shared" si="1610"/>
        <v/>
      </c>
      <c r="DN1950" s="12" t="str">
        <f t="shared" si="1611"/>
        <v/>
      </c>
      <c r="DO1950" s="12" t="str">
        <f t="shared" si="1612"/>
        <v/>
      </c>
      <c r="DP1950" s="12" t="str">
        <f t="shared" si="1613"/>
        <v/>
      </c>
      <c r="DQ1950" s="12" t="str">
        <f t="shared" si="1614"/>
        <v/>
      </c>
      <c r="DR1950" s="12" t="str">
        <f t="shared" si="1576"/>
        <v/>
      </c>
      <c r="DS1950" s="12" t="str">
        <f t="shared" si="1577"/>
        <v/>
      </c>
      <c r="DT1950" s="12" t="str">
        <f t="shared" si="1578"/>
        <v/>
      </c>
      <c r="DU1950" s="12" t="str">
        <f t="shared" si="1579"/>
        <v/>
      </c>
      <c r="DV1950" s="12" t="str">
        <f t="shared" si="1580"/>
        <v/>
      </c>
      <c r="DW1950" s="12" t="str">
        <f t="shared" si="1581"/>
        <v/>
      </c>
      <c r="DX1950" s="12" t="str">
        <f t="shared" si="1582"/>
        <v/>
      </c>
      <c r="DY1950" s="12" t="str">
        <f t="shared" si="1583"/>
        <v/>
      </c>
      <c r="DZ1950" s="12" t="str">
        <f t="shared" si="1584"/>
        <v/>
      </c>
      <c r="EA1950" s="12" t="str">
        <f t="shared" si="1585"/>
        <v/>
      </c>
      <c r="EB1950" s="12" t="str">
        <f t="shared" si="1586"/>
        <v/>
      </c>
      <c r="EC1950" s="12" t="str">
        <f t="shared" si="1587"/>
        <v/>
      </c>
      <c r="ED1950" s="12" t="str">
        <f t="shared" si="1588"/>
        <v/>
      </c>
      <c r="EE1950" s="12" t="str">
        <f t="shared" si="1589"/>
        <v/>
      </c>
      <c r="EF1950" s="12" t="str">
        <f t="shared" si="1590"/>
        <v/>
      </c>
      <c r="EG1950" s="12" t="str">
        <f t="shared" si="1591"/>
        <v/>
      </c>
      <c r="EH1950" s="12" t="str">
        <f t="shared" si="1592"/>
        <v/>
      </c>
      <c r="EI1950" s="12" t="str">
        <f t="shared" si="1593"/>
        <v/>
      </c>
      <c r="EK1950" s="83" t="str">
        <f t="shared" si="1573"/>
        <v/>
      </c>
      <c r="EM1950" s="12" t="str">
        <f t="shared" si="1574"/>
        <v/>
      </c>
      <c r="EO1950" s="12" t="str">
        <f t="shared" si="1575"/>
        <v/>
      </c>
      <c r="EQ1950" s="12" t="str">
        <f>IF($EO1950="", "", IF($EQ$8=$EQ$6, COUNTIF($EO$11:$EO$2510, "&gt;"&amp;$EO1950)+1+COUNTIF($EO$11:$EO1950, $EO1950)-1, COUNTIF($EO$11:$EO$2510, "&lt;"&amp;$EO1950)+1+COUNTIF($EO$11:$EO1950, $EO1950)-1))</f>
        <v/>
      </c>
    </row>
    <row r="1951" spans="1:147" x14ac:dyDescent="0.55000000000000004">
      <c r="A1951" s="8"/>
      <c r="B1951" s="12" t="str">
        <f>IF($D1951="", "", COUNTIF($D$11:$D1951, $D1951))</f>
        <v/>
      </c>
      <c r="C1951" s="8"/>
      <c r="D1951" s="45"/>
      <c r="E1951" s="46"/>
      <c r="F1951" s="47"/>
      <c r="G1951" s="54"/>
      <c r="H1951" s="54"/>
      <c r="I1951" s="48"/>
      <c r="J1951" s="49"/>
      <c r="K1951" s="50"/>
      <c r="L1951" s="50"/>
      <c r="M1951" s="50"/>
      <c r="N1951" s="50"/>
      <c r="O1951" s="50"/>
      <c r="P1951" s="50"/>
      <c r="Q1951" s="50"/>
      <c r="R1951" s="50"/>
      <c r="S1951" s="50"/>
      <c r="T1951" s="50"/>
      <c r="U1951" s="51"/>
      <c r="V1951" s="52"/>
      <c r="W1951" s="53"/>
      <c r="X1951" s="53"/>
      <c r="Y1951" s="53"/>
      <c r="Z1951" s="53"/>
      <c r="AA1951" s="48"/>
      <c r="AB1951" s="54"/>
      <c r="AC1951" s="54"/>
      <c r="AD1951" s="54"/>
      <c r="AE1951" s="54"/>
      <c r="AF1951" s="54"/>
      <c r="AG1951" s="54"/>
      <c r="AH1951" s="54"/>
      <c r="AI1951" s="54"/>
      <c r="AJ1951" s="49"/>
      <c r="AK1951" s="48"/>
      <c r="AL1951" s="54"/>
      <c r="AM1951" s="54"/>
      <c r="AN1951" s="54"/>
      <c r="AO1951" s="54"/>
      <c r="AP1951" s="54"/>
      <c r="AQ1951" s="54"/>
      <c r="AR1951" s="54"/>
      <c r="AS1951" s="54"/>
      <c r="AT1951" s="54"/>
      <c r="AU1951" s="54"/>
      <c r="AV1951" s="54"/>
      <c r="AW1951" s="54"/>
      <c r="AX1951" s="54"/>
      <c r="AY1951" s="54"/>
      <c r="AZ1951" s="54"/>
      <c r="BA1951" s="54"/>
      <c r="BB1951" s="54"/>
      <c r="BC1951" s="54"/>
      <c r="BD1951" s="54"/>
      <c r="BE1951" s="54"/>
      <c r="BF1951" s="54"/>
      <c r="BG1951" s="54"/>
      <c r="BH1951" s="54"/>
      <c r="BI1951" s="54"/>
      <c r="BJ1951" s="54"/>
      <c r="BK1951" s="54"/>
      <c r="BL1951" s="54"/>
      <c r="BM1951" s="54"/>
      <c r="BN1951" s="54"/>
      <c r="BO1951" s="54"/>
      <c r="BP1951" s="54"/>
      <c r="BQ1951" s="54"/>
      <c r="BR1951" s="54"/>
      <c r="BS1951" s="54"/>
      <c r="BT1951" s="54"/>
      <c r="BU1951" s="54"/>
      <c r="BV1951" s="54"/>
      <c r="BW1951" s="54"/>
      <c r="BX1951" s="49"/>
      <c r="BY1951" s="55"/>
      <c r="BZ1951" s="8"/>
      <c r="CE1951" s="12" t="str">
        <f t="shared" si="1563"/>
        <v/>
      </c>
      <c r="CG1951" s="77" t="str">
        <f t="shared" si="1564"/>
        <v/>
      </c>
      <c r="CH1951" s="80" t="str">
        <f t="shared" si="1565"/>
        <v/>
      </c>
      <c r="CL1951" s="12" t="str">
        <f t="shared" si="1566"/>
        <v/>
      </c>
      <c r="CM1951" s="12" t="str">
        <f t="shared" si="1567"/>
        <v/>
      </c>
      <c r="CN1951" s="12" t="str" cm="1">
        <f t="array" ref="CN1951">IF(OR($CE1951="", $CG$3=""), "", IF(IFERROR(INDEX($K1951:$T1951, $CK1951, MATCH(CN$3, $K$3:$T$3, 0)), "")="", $CC$4, $CC$3))</f>
        <v/>
      </c>
      <c r="CO1951" s="12" t="str" cm="1">
        <f t="array" ref="CO1951">IF(OR($CE1951="", $CG$3=""), "", IF(IFERROR(INDEX($AA1951:$AJ1951, $CK1951, MATCH(CO$3, $AA$3:$AJ$3, 0)), "")="", $CC$4, $CC$3))</f>
        <v/>
      </c>
      <c r="CP1951" s="12" t="str">
        <f>IF(OR($CE1951="", $CG$3=""), "", IF(CP$3='Property List &amp; Features'!$BG$9, $CC$3, IF(CP$3=$I1951, $CC$3, $CC$4)))</f>
        <v/>
      </c>
      <c r="CQ1951" s="12" t="str">
        <f>IF(OR($CE1951="", $CG$3=""), "", IF(CQ$3='Property List &amp; Features'!$BG$9, $CC$3, IF(CQ$3=$J1951, $CC$3, $CC$4)))</f>
        <v/>
      </c>
      <c r="CR1951" s="12" t="str">
        <f t="shared" si="1568"/>
        <v/>
      </c>
      <c r="CS1951" s="12" t="str">
        <f t="shared" si="1569"/>
        <v/>
      </c>
      <c r="CT1951" s="12" t="str">
        <f t="shared" si="1570"/>
        <v/>
      </c>
      <c r="CU1951" s="12" t="str">
        <f t="shared" si="1571"/>
        <v/>
      </c>
      <c r="CV1951" s="12" t="str">
        <f t="shared" si="1572"/>
        <v/>
      </c>
      <c r="CW1951" s="12" t="str">
        <f t="shared" si="1594"/>
        <v/>
      </c>
      <c r="CX1951" s="12" t="str">
        <f t="shared" si="1595"/>
        <v/>
      </c>
      <c r="CY1951" s="12" t="str">
        <f t="shared" si="1596"/>
        <v/>
      </c>
      <c r="CZ1951" s="12" t="str">
        <f t="shared" si="1597"/>
        <v/>
      </c>
      <c r="DA1951" s="12" t="str">
        <f t="shared" si="1598"/>
        <v/>
      </c>
      <c r="DB1951" s="12" t="str">
        <f t="shared" si="1599"/>
        <v/>
      </c>
      <c r="DC1951" s="12" t="str">
        <f t="shared" si="1600"/>
        <v/>
      </c>
      <c r="DD1951" s="12" t="str">
        <f t="shared" si="1601"/>
        <v/>
      </c>
      <c r="DE1951" s="12" t="str">
        <f t="shared" si="1602"/>
        <v/>
      </c>
      <c r="DF1951" s="12" t="str">
        <f t="shared" si="1603"/>
        <v/>
      </c>
      <c r="DG1951" s="12" t="str">
        <f t="shared" si="1604"/>
        <v/>
      </c>
      <c r="DH1951" s="12" t="str">
        <f t="shared" si="1605"/>
        <v/>
      </c>
      <c r="DI1951" s="12" t="str">
        <f t="shared" si="1606"/>
        <v/>
      </c>
      <c r="DJ1951" s="12" t="str">
        <f t="shared" si="1607"/>
        <v/>
      </c>
      <c r="DK1951" s="12" t="str">
        <f t="shared" si="1608"/>
        <v/>
      </c>
      <c r="DL1951" s="12" t="str">
        <f t="shared" si="1609"/>
        <v/>
      </c>
      <c r="DM1951" s="12" t="str">
        <f t="shared" si="1610"/>
        <v/>
      </c>
      <c r="DN1951" s="12" t="str">
        <f t="shared" si="1611"/>
        <v/>
      </c>
      <c r="DO1951" s="12" t="str">
        <f t="shared" si="1612"/>
        <v/>
      </c>
      <c r="DP1951" s="12" t="str">
        <f t="shared" si="1613"/>
        <v/>
      </c>
      <c r="DQ1951" s="12" t="str">
        <f t="shared" si="1614"/>
        <v/>
      </c>
      <c r="DR1951" s="12" t="str">
        <f t="shared" si="1576"/>
        <v/>
      </c>
      <c r="DS1951" s="12" t="str">
        <f t="shared" si="1577"/>
        <v/>
      </c>
      <c r="DT1951" s="12" t="str">
        <f t="shared" si="1578"/>
        <v/>
      </c>
      <c r="DU1951" s="12" t="str">
        <f t="shared" si="1579"/>
        <v/>
      </c>
      <c r="DV1951" s="12" t="str">
        <f t="shared" si="1580"/>
        <v/>
      </c>
      <c r="DW1951" s="12" t="str">
        <f t="shared" si="1581"/>
        <v/>
      </c>
      <c r="DX1951" s="12" t="str">
        <f t="shared" si="1582"/>
        <v/>
      </c>
      <c r="DY1951" s="12" t="str">
        <f t="shared" si="1583"/>
        <v/>
      </c>
      <c r="DZ1951" s="12" t="str">
        <f t="shared" si="1584"/>
        <v/>
      </c>
      <c r="EA1951" s="12" t="str">
        <f t="shared" si="1585"/>
        <v/>
      </c>
      <c r="EB1951" s="12" t="str">
        <f t="shared" si="1586"/>
        <v/>
      </c>
      <c r="EC1951" s="12" t="str">
        <f t="shared" si="1587"/>
        <v/>
      </c>
      <c r="ED1951" s="12" t="str">
        <f t="shared" si="1588"/>
        <v/>
      </c>
      <c r="EE1951" s="12" t="str">
        <f t="shared" si="1589"/>
        <v/>
      </c>
      <c r="EF1951" s="12" t="str">
        <f t="shared" si="1590"/>
        <v/>
      </c>
      <c r="EG1951" s="12" t="str">
        <f t="shared" si="1591"/>
        <v/>
      </c>
      <c r="EH1951" s="12" t="str">
        <f t="shared" si="1592"/>
        <v/>
      </c>
      <c r="EI1951" s="12" t="str">
        <f t="shared" si="1593"/>
        <v/>
      </c>
      <c r="EK1951" s="83" t="str">
        <f t="shared" si="1573"/>
        <v/>
      </c>
      <c r="EM1951" s="12" t="str">
        <f t="shared" si="1574"/>
        <v/>
      </c>
      <c r="EO1951" s="12" t="str">
        <f t="shared" si="1575"/>
        <v/>
      </c>
      <c r="EQ1951" s="12" t="str">
        <f>IF($EO1951="", "", IF($EQ$8=$EQ$6, COUNTIF($EO$11:$EO$2510, "&gt;"&amp;$EO1951)+1+COUNTIF($EO$11:$EO1951, $EO1951)-1, COUNTIF($EO$11:$EO$2510, "&lt;"&amp;$EO1951)+1+COUNTIF($EO$11:$EO1951, $EO1951)-1))</f>
        <v/>
      </c>
    </row>
    <row r="1952" spans="1:147" x14ac:dyDescent="0.55000000000000004">
      <c r="A1952" s="8"/>
      <c r="B1952" s="12" t="str">
        <f>IF($D1952="", "", COUNTIF($D$11:$D1952, $D1952))</f>
        <v/>
      </c>
      <c r="C1952" s="8"/>
      <c r="D1952" s="45"/>
      <c r="E1952" s="46"/>
      <c r="F1952" s="47"/>
      <c r="G1952" s="54"/>
      <c r="H1952" s="54"/>
      <c r="I1952" s="48"/>
      <c r="J1952" s="49"/>
      <c r="K1952" s="50"/>
      <c r="L1952" s="50"/>
      <c r="M1952" s="50"/>
      <c r="N1952" s="50"/>
      <c r="O1952" s="50"/>
      <c r="P1952" s="50"/>
      <c r="Q1952" s="50"/>
      <c r="R1952" s="50"/>
      <c r="S1952" s="50"/>
      <c r="T1952" s="50"/>
      <c r="U1952" s="51"/>
      <c r="V1952" s="52"/>
      <c r="W1952" s="53"/>
      <c r="X1952" s="53"/>
      <c r="Y1952" s="53"/>
      <c r="Z1952" s="53"/>
      <c r="AA1952" s="48"/>
      <c r="AB1952" s="54"/>
      <c r="AC1952" s="54"/>
      <c r="AD1952" s="54"/>
      <c r="AE1952" s="54"/>
      <c r="AF1952" s="54"/>
      <c r="AG1952" s="54"/>
      <c r="AH1952" s="54"/>
      <c r="AI1952" s="54"/>
      <c r="AJ1952" s="49"/>
      <c r="AK1952" s="48"/>
      <c r="AL1952" s="54"/>
      <c r="AM1952" s="54"/>
      <c r="AN1952" s="54"/>
      <c r="AO1952" s="54"/>
      <c r="AP1952" s="54"/>
      <c r="AQ1952" s="54"/>
      <c r="AR1952" s="54"/>
      <c r="AS1952" s="54"/>
      <c r="AT1952" s="54"/>
      <c r="AU1952" s="54"/>
      <c r="AV1952" s="54"/>
      <c r="AW1952" s="54"/>
      <c r="AX1952" s="54"/>
      <c r="AY1952" s="54"/>
      <c r="AZ1952" s="54"/>
      <c r="BA1952" s="54"/>
      <c r="BB1952" s="54"/>
      <c r="BC1952" s="54"/>
      <c r="BD1952" s="54"/>
      <c r="BE1952" s="54"/>
      <c r="BF1952" s="54"/>
      <c r="BG1952" s="54"/>
      <c r="BH1952" s="54"/>
      <c r="BI1952" s="54"/>
      <c r="BJ1952" s="54"/>
      <c r="BK1952" s="54"/>
      <c r="BL1952" s="54"/>
      <c r="BM1952" s="54"/>
      <c r="BN1952" s="54"/>
      <c r="BO1952" s="54"/>
      <c r="BP1952" s="54"/>
      <c r="BQ1952" s="54"/>
      <c r="BR1952" s="54"/>
      <c r="BS1952" s="54"/>
      <c r="BT1952" s="54"/>
      <c r="BU1952" s="54"/>
      <c r="BV1952" s="54"/>
      <c r="BW1952" s="54"/>
      <c r="BX1952" s="49"/>
      <c r="BY1952" s="55"/>
      <c r="BZ1952" s="8"/>
      <c r="CE1952" s="12" t="str">
        <f t="shared" si="1563"/>
        <v/>
      </c>
      <c r="CG1952" s="77" t="str">
        <f t="shared" si="1564"/>
        <v/>
      </c>
      <c r="CH1952" s="80" t="str">
        <f t="shared" si="1565"/>
        <v/>
      </c>
      <c r="CL1952" s="12" t="str">
        <f t="shared" si="1566"/>
        <v/>
      </c>
      <c r="CM1952" s="12" t="str">
        <f t="shared" si="1567"/>
        <v/>
      </c>
      <c r="CN1952" s="12" t="str" cm="1">
        <f t="array" ref="CN1952">IF(OR($CE1952="", $CG$3=""), "", IF(IFERROR(INDEX($K1952:$T1952, $CK1952, MATCH(CN$3, $K$3:$T$3, 0)), "")="", $CC$4, $CC$3))</f>
        <v/>
      </c>
      <c r="CO1952" s="12" t="str" cm="1">
        <f t="array" ref="CO1952">IF(OR($CE1952="", $CG$3=""), "", IF(IFERROR(INDEX($AA1952:$AJ1952, $CK1952, MATCH(CO$3, $AA$3:$AJ$3, 0)), "")="", $CC$4, $CC$3))</f>
        <v/>
      </c>
      <c r="CP1952" s="12" t="str">
        <f>IF(OR($CE1952="", $CG$3=""), "", IF(CP$3='Property List &amp; Features'!$BG$9, $CC$3, IF(CP$3=$I1952, $CC$3, $CC$4)))</f>
        <v/>
      </c>
      <c r="CQ1952" s="12" t="str">
        <f>IF(OR($CE1952="", $CG$3=""), "", IF(CQ$3='Property List &amp; Features'!$BG$9, $CC$3, IF(CQ$3=$J1952, $CC$3, $CC$4)))</f>
        <v/>
      </c>
      <c r="CR1952" s="12" t="str">
        <f t="shared" si="1568"/>
        <v/>
      </c>
      <c r="CS1952" s="12" t="str">
        <f t="shared" si="1569"/>
        <v/>
      </c>
      <c r="CT1952" s="12" t="str">
        <f t="shared" si="1570"/>
        <v/>
      </c>
      <c r="CU1952" s="12" t="str">
        <f t="shared" si="1571"/>
        <v/>
      </c>
      <c r="CV1952" s="12" t="str">
        <f t="shared" si="1572"/>
        <v/>
      </c>
      <c r="CW1952" s="12" t="str">
        <f t="shared" si="1594"/>
        <v/>
      </c>
      <c r="CX1952" s="12" t="str">
        <f t="shared" si="1595"/>
        <v/>
      </c>
      <c r="CY1952" s="12" t="str">
        <f t="shared" si="1596"/>
        <v/>
      </c>
      <c r="CZ1952" s="12" t="str">
        <f t="shared" si="1597"/>
        <v/>
      </c>
      <c r="DA1952" s="12" t="str">
        <f t="shared" si="1598"/>
        <v/>
      </c>
      <c r="DB1952" s="12" t="str">
        <f t="shared" si="1599"/>
        <v/>
      </c>
      <c r="DC1952" s="12" t="str">
        <f t="shared" si="1600"/>
        <v/>
      </c>
      <c r="DD1952" s="12" t="str">
        <f t="shared" si="1601"/>
        <v/>
      </c>
      <c r="DE1952" s="12" t="str">
        <f t="shared" si="1602"/>
        <v/>
      </c>
      <c r="DF1952" s="12" t="str">
        <f t="shared" si="1603"/>
        <v/>
      </c>
      <c r="DG1952" s="12" t="str">
        <f t="shared" si="1604"/>
        <v/>
      </c>
      <c r="DH1952" s="12" t="str">
        <f t="shared" si="1605"/>
        <v/>
      </c>
      <c r="DI1952" s="12" t="str">
        <f t="shared" si="1606"/>
        <v/>
      </c>
      <c r="DJ1952" s="12" t="str">
        <f t="shared" si="1607"/>
        <v/>
      </c>
      <c r="DK1952" s="12" t="str">
        <f t="shared" si="1608"/>
        <v/>
      </c>
      <c r="DL1952" s="12" t="str">
        <f t="shared" si="1609"/>
        <v/>
      </c>
      <c r="DM1952" s="12" t="str">
        <f t="shared" si="1610"/>
        <v/>
      </c>
      <c r="DN1952" s="12" t="str">
        <f t="shared" si="1611"/>
        <v/>
      </c>
      <c r="DO1952" s="12" t="str">
        <f t="shared" si="1612"/>
        <v/>
      </c>
      <c r="DP1952" s="12" t="str">
        <f t="shared" si="1613"/>
        <v/>
      </c>
      <c r="DQ1952" s="12" t="str">
        <f t="shared" si="1614"/>
        <v/>
      </c>
      <c r="DR1952" s="12" t="str">
        <f t="shared" si="1576"/>
        <v/>
      </c>
      <c r="DS1952" s="12" t="str">
        <f t="shared" si="1577"/>
        <v/>
      </c>
      <c r="DT1952" s="12" t="str">
        <f t="shared" si="1578"/>
        <v/>
      </c>
      <c r="DU1952" s="12" t="str">
        <f t="shared" si="1579"/>
        <v/>
      </c>
      <c r="DV1952" s="12" t="str">
        <f t="shared" si="1580"/>
        <v/>
      </c>
      <c r="DW1952" s="12" t="str">
        <f t="shared" si="1581"/>
        <v/>
      </c>
      <c r="DX1952" s="12" t="str">
        <f t="shared" si="1582"/>
        <v/>
      </c>
      <c r="DY1952" s="12" t="str">
        <f t="shared" si="1583"/>
        <v/>
      </c>
      <c r="DZ1952" s="12" t="str">
        <f t="shared" si="1584"/>
        <v/>
      </c>
      <c r="EA1952" s="12" t="str">
        <f t="shared" si="1585"/>
        <v/>
      </c>
      <c r="EB1952" s="12" t="str">
        <f t="shared" si="1586"/>
        <v/>
      </c>
      <c r="EC1952" s="12" t="str">
        <f t="shared" si="1587"/>
        <v/>
      </c>
      <c r="ED1952" s="12" t="str">
        <f t="shared" si="1588"/>
        <v/>
      </c>
      <c r="EE1952" s="12" t="str">
        <f t="shared" si="1589"/>
        <v/>
      </c>
      <c r="EF1952" s="12" t="str">
        <f t="shared" si="1590"/>
        <v/>
      </c>
      <c r="EG1952" s="12" t="str">
        <f t="shared" si="1591"/>
        <v/>
      </c>
      <c r="EH1952" s="12" t="str">
        <f t="shared" si="1592"/>
        <v/>
      </c>
      <c r="EI1952" s="12" t="str">
        <f t="shared" si="1593"/>
        <v/>
      </c>
      <c r="EK1952" s="83" t="str">
        <f t="shared" si="1573"/>
        <v/>
      </c>
      <c r="EM1952" s="12" t="str">
        <f t="shared" si="1574"/>
        <v/>
      </c>
      <c r="EO1952" s="12" t="str">
        <f t="shared" si="1575"/>
        <v/>
      </c>
      <c r="EQ1952" s="12" t="str">
        <f>IF($EO1952="", "", IF($EQ$8=$EQ$6, COUNTIF($EO$11:$EO$2510, "&gt;"&amp;$EO1952)+1+COUNTIF($EO$11:$EO1952, $EO1952)-1, COUNTIF($EO$11:$EO$2510, "&lt;"&amp;$EO1952)+1+COUNTIF($EO$11:$EO1952, $EO1952)-1))</f>
        <v/>
      </c>
    </row>
    <row r="1953" spans="1:147" x14ac:dyDescent="0.55000000000000004">
      <c r="A1953" s="8"/>
      <c r="B1953" s="12" t="str">
        <f>IF($D1953="", "", COUNTIF($D$11:$D1953, $D1953))</f>
        <v/>
      </c>
      <c r="C1953" s="8"/>
      <c r="D1953" s="45"/>
      <c r="E1953" s="46"/>
      <c r="F1953" s="47"/>
      <c r="G1953" s="54"/>
      <c r="H1953" s="54"/>
      <c r="I1953" s="48"/>
      <c r="J1953" s="49"/>
      <c r="K1953" s="50"/>
      <c r="L1953" s="50"/>
      <c r="M1953" s="50"/>
      <c r="N1953" s="50"/>
      <c r="O1953" s="50"/>
      <c r="P1953" s="50"/>
      <c r="Q1953" s="50"/>
      <c r="R1953" s="50"/>
      <c r="S1953" s="50"/>
      <c r="T1953" s="50"/>
      <c r="U1953" s="51"/>
      <c r="V1953" s="52"/>
      <c r="W1953" s="53"/>
      <c r="X1953" s="53"/>
      <c r="Y1953" s="53"/>
      <c r="Z1953" s="53"/>
      <c r="AA1953" s="48"/>
      <c r="AB1953" s="54"/>
      <c r="AC1953" s="54"/>
      <c r="AD1953" s="54"/>
      <c r="AE1953" s="54"/>
      <c r="AF1953" s="54"/>
      <c r="AG1953" s="54"/>
      <c r="AH1953" s="54"/>
      <c r="AI1953" s="54"/>
      <c r="AJ1953" s="49"/>
      <c r="AK1953" s="48"/>
      <c r="AL1953" s="54"/>
      <c r="AM1953" s="54"/>
      <c r="AN1953" s="54"/>
      <c r="AO1953" s="54"/>
      <c r="AP1953" s="54"/>
      <c r="AQ1953" s="54"/>
      <c r="AR1953" s="54"/>
      <c r="AS1953" s="54"/>
      <c r="AT1953" s="54"/>
      <c r="AU1953" s="54"/>
      <c r="AV1953" s="54"/>
      <c r="AW1953" s="54"/>
      <c r="AX1953" s="54"/>
      <c r="AY1953" s="54"/>
      <c r="AZ1953" s="54"/>
      <c r="BA1953" s="54"/>
      <c r="BB1953" s="54"/>
      <c r="BC1953" s="54"/>
      <c r="BD1953" s="54"/>
      <c r="BE1953" s="54"/>
      <c r="BF1953" s="54"/>
      <c r="BG1953" s="54"/>
      <c r="BH1953" s="54"/>
      <c r="BI1953" s="54"/>
      <c r="BJ1953" s="54"/>
      <c r="BK1953" s="54"/>
      <c r="BL1953" s="54"/>
      <c r="BM1953" s="54"/>
      <c r="BN1953" s="54"/>
      <c r="BO1953" s="54"/>
      <c r="BP1953" s="54"/>
      <c r="BQ1953" s="54"/>
      <c r="BR1953" s="54"/>
      <c r="BS1953" s="54"/>
      <c r="BT1953" s="54"/>
      <c r="BU1953" s="54"/>
      <c r="BV1953" s="54"/>
      <c r="BW1953" s="54"/>
      <c r="BX1953" s="49"/>
      <c r="BY1953" s="55"/>
      <c r="BZ1953" s="8"/>
      <c r="CE1953" s="12" t="str">
        <f t="shared" si="1563"/>
        <v/>
      </c>
      <c r="CG1953" s="77" t="str">
        <f t="shared" si="1564"/>
        <v/>
      </c>
      <c r="CH1953" s="80" t="str">
        <f t="shared" si="1565"/>
        <v/>
      </c>
      <c r="CL1953" s="12" t="str">
        <f t="shared" si="1566"/>
        <v/>
      </c>
      <c r="CM1953" s="12" t="str">
        <f t="shared" si="1567"/>
        <v/>
      </c>
      <c r="CN1953" s="12" t="str" cm="1">
        <f t="array" ref="CN1953">IF(OR($CE1953="", $CG$3=""), "", IF(IFERROR(INDEX($K1953:$T1953, $CK1953, MATCH(CN$3, $K$3:$T$3, 0)), "")="", $CC$4, $CC$3))</f>
        <v/>
      </c>
      <c r="CO1953" s="12" t="str" cm="1">
        <f t="array" ref="CO1953">IF(OR($CE1953="", $CG$3=""), "", IF(IFERROR(INDEX($AA1953:$AJ1953, $CK1953, MATCH(CO$3, $AA$3:$AJ$3, 0)), "")="", $CC$4, $CC$3))</f>
        <v/>
      </c>
      <c r="CP1953" s="12" t="str">
        <f>IF(OR($CE1953="", $CG$3=""), "", IF(CP$3='Property List &amp; Features'!$BG$9, $CC$3, IF(CP$3=$I1953, $CC$3, $CC$4)))</f>
        <v/>
      </c>
      <c r="CQ1953" s="12" t="str">
        <f>IF(OR($CE1953="", $CG$3=""), "", IF(CQ$3='Property List &amp; Features'!$BG$9, $CC$3, IF(CQ$3=$J1953, $CC$3, $CC$4)))</f>
        <v/>
      </c>
      <c r="CR1953" s="12" t="str">
        <f t="shared" si="1568"/>
        <v/>
      </c>
      <c r="CS1953" s="12" t="str">
        <f t="shared" si="1569"/>
        <v/>
      </c>
      <c r="CT1953" s="12" t="str">
        <f t="shared" si="1570"/>
        <v/>
      </c>
      <c r="CU1953" s="12" t="str">
        <f t="shared" si="1571"/>
        <v/>
      </c>
      <c r="CV1953" s="12" t="str">
        <f t="shared" si="1572"/>
        <v/>
      </c>
      <c r="CW1953" s="12" t="str">
        <f t="shared" si="1594"/>
        <v/>
      </c>
      <c r="CX1953" s="12" t="str">
        <f t="shared" si="1595"/>
        <v/>
      </c>
      <c r="CY1953" s="12" t="str">
        <f t="shared" si="1596"/>
        <v/>
      </c>
      <c r="CZ1953" s="12" t="str">
        <f t="shared" si="1597"/>
        <v/>
      </c>
      <c r="DA1953" s="12" t="str">
        <f t="shared" si="1598"/>
        <v/>
      </c>
      <c r="DB1953" s="12" t="str">
        <f t="shared" si="1599"/>
        <v/>
      </c>
      <c r="DC1953" s="12" t="str">
        <f t="shared" si="1600"/>
        <v/>
      </c>
      <c r="DD1953" s="12" t="str">
        <f t="shared" si="1601"/>
        <v/>
      </c>
      <c r="DE1953" s="12" t="str">
        <f t="shared" si="1602"/>
        <v/>
      </c>
      <c r="DF1953" s="12" t="str">
        <f t="shared" si="1603"/>
        <v/>
      </c>
      <c r="DG1953" s="12" t="str">
        <f t="shared" si="1604"/>
        <v/>
      </c>
      <c r="DH1953" s="12" t="str">
        <f t="shared" si="1605"/>
        <v/>
      </c>
      <c r="DI1953" s="12" t="str">
        <f t="shared" si="1606"/>
        <v/>
      </c>
      <c r="DJ1953" s="12" t="str">
        <f t="shared" si="1607"/>
        <v/>
      </c>
      <c r="DK1953" s="12" t="str">
        <f t="shared" si="1608"/>
        <v/>
      </c>
      <c r="DL1953" s="12" t="str">
        <f t="shared" si="1609"/>
        <v/>
      </c>
      <c r="DM1953" s="12" t="str">
        <f t="shared" si="1610"/>
        <v/>
      </c>
      <c r="DN1953" s="12" t="str">
        <f t="shared" si="1611"/>
        <v/>
      </c>
      <c r="DO1953" s="12" t="str">
        <f t="shared" si="1612"/>
        <v/>
      </c>
      <c r="DP1953" s="12" t="str">
        <f t="shared" si="1613"/>
        <v/>
      </c>
      <c r="DQ1953" s="12" t="str">
        <f t="shared" si="1614"/>
        <v/>
      </c>
      <c r="DR1953" s="12" t="str">
        <f t="shared" si="1576"/>
        <v/>
      </c>
      <c r="DS1953" s="12" t="str">
        <f t="shared" si="1577"/>
        <v/>
      </c>
      <c r="DT1953" s="12" t="str">
        <f t="shared" si="1578"/>
        <v/>
      </c>
      <c r="DU1953" s="12" t="str">
        <f t="shared" si="1579"/>
        <v/>
      </c>
      <c r="DV1953" s="12" t="str">
        <f t="shared" si="1580"/>
        <v/>
      </c>
      <c r="DW1953" s="12" t="str">
        <f t="shared" si="1581"/>
        <v/>
      </c>
      <c r="DX1953" s="12" t="str">
        <f t="shared" si="1582"/>
        <v/>
      </c>
      <c r="DY1953" s="12" t="str">
        <f t="shared" si="1583"/>
        <v/>
      </c>
      <c r="DZ1953" s="12" t="str">
        <f t="shared" si="1584"/>
        <v/>
      </c>
      <c r="EA1953" s="12" t="str">
        <f t="shared" si="1585"/>
        <v/>
      </c>
      <c r="EB1953" s="12" t="str">
        <f t="shared" si="1586"/>
        <v/>
      </c>
      <c r="EC1953" s="12" t="str">
        <f t="shared" si="1587"/>
        <v/>
      </c>
      <c r="ED1953" s="12" t="str">
        <f t="shared" si="1588"/>
        <v/>
      </c>
      <c r="EE1953" s="12" t="str">
        <f t="shared" si="1589"/>
        <v/>
      </c>
      <c r="EF1953" s="12" t="str">
        <f t="shared" si="1590"/>
        <v/>
      </c>
      <c r="EG1953" s="12" t="str">
        <f t="shared" si="1591"/>
        <v/>
      </c>
      <c r="EH1953" s="12" t="str">
        <f t="shared" si="1592"/>
        <v/>
      </c>
      <c r="EI1953" s="12" t="str">
        <f t="shared" si="1593"/>
        <v/>
      </c>
      <c r="EK1953" s="83" t="str">
        <f t="shared" si="1573"/>
        <v/>
      </c>
      <c r="EM1953" s="12" t="str">
        <f t="shared" si="1574"/>
        <v/>
      </c>
      <c r="EO1953" s="12" t="str">
        <f t="shared" si="1575"/>
        <v/>
      </c>
      <c r="EQ1953" s="12" t="str">
        <f>IF($EO1953="", "", IF($EQ$8=$EQ$6, COUNTIF($EO$11:$EO$2510, "&gt;"&amp;$EO1953)+1+COUNTIF($EO$11:$EO1953, $EO1953)-1, COUNTIF($EO$11:$EO$2510, "&lt;"&amp;$EO1953)+1+COUNTIF($EO$11:$EO1953, $EO1953)-1))</f>
        <v/>
      </c>
    </row>
    <row r="1954" spans="1:147" x14ac:dyDescent="0.55000000000000004">
      <c r="A1954" s="8"/>
      <c r="B1954" s="12" t="str">
        <f>IF($D1954="", "", COUNTIF($D$11:$D1954, $D1954))</f>
        <v/>
      </c>
      <c r="C1954" s="8"/>
      <c r="D1954" s="45"/>
      <c r="E1954" s="46"/>
      <c r="F1954" s="47"/>
      <c r="G1954" s="54"/>
      <c r="H1954" s="54"/>
      <c r="I1954" s="48"/>
      <c r="J1954" s="49"/>
      <c r="K1954" s="50"/>
      <c r="L1954" s="50"/>
      <c r="M1954" s="50"/>
      <c r="N1954" s="50"/>
      <c r="O1954" s="50"/>
      <c r="P1954" s="50"/>
      <c r="Q1954" s="50"/>
      <c r="R1954" s="50"/>
      <c r="S1954" s="50"/>
      <c r="T1954" s="50"/>
      <c r="U1954" s="51"/>
      <c r="V1954" s="52"/>
      <c r="W1954" s="53"/>
      <c r="X1954" s="53"/>
      <c r="Y1954" s="53"/>
      <c r="Z1954" s="53"/>
      <c r="AA1954" s="48"/>
      <c r="AB1954" s="54"/>
      <c r="AC1954" s="54"/>
      <c r="AD1954" s="54"/>
      <c r="AE1954" s="54"/>
      <c r="AF1954" s="54"/>
      <c r="AG1954" s="54"/>
      <c r="AH1954" s="54"/>
      <c r="AI1954" s="54"/>
      <c r="AJ1954" s="49"/>
      <c r="AK1954" s="48"/>
      <c r="AL1954" s="54"/>
      <c r="AM1954" s="54"/>
      <c r="AN1954" s="54"/>
      <c r="AO1954" s="54"/>
      <c r="AP1954" s="54"/>
      <c r="AQ1954" s="54"/>
      <c r="AR1954" s="54"/>
      <c r="AS1954" s="54"/>
      <c r="AT1954" s="54"/>
      <c r="AU1954" s="54"/>
      <c r="AV1954" s="54"/>
      <c r="AW1954" s="54"/>
      <c r="AX1954" s="54"/>
      <c r="AY1954" s="54"/>
      <c r="AZ1954" s="54"/>
      <c r="BA1954" s="54"/>
      <c r="BB1954" s="54"/>
      <c r="BC1954" s="54"/>
      <c r="BD1954" s="54"/>
      <c r="BE1954" s="54"/>
      <c r="BF1954" s="54"/>
      <c r="BG1954" s="54"/>
      <c r="BH1954" s="54"/>
      <c r="BI1954" s="54"/>
      <c r="BJ1954" s="54"/>
      <c r="BK1954" s="54"/>
      <c r="BL1954" s="54"/>
      <c r="BM1954" s="54"/>
      <c r="BN1954" s="54"/>
      <c r="BO1954" s="54"/>
      <c r="BP1954" s="54"/>
      <c r="BQ1954" s="54"/>
      <c r="BR1954" s="54"/>
      <c r="BS1954" s="54"/>
      <c r="BT1954" s="54"/>
      <c r="BU1954" s="54"/>
      <c r="BV1954" s="54"/>
      <c r="BW1954" s="54"/>
      <c r="BX1954" s="49"/>
      <c r="BY1954" s="55"/>
      <c r="BZ1954" s="8"/>
      <c r="CE1954" s="12" t="str">
        <f t="shared" si="1563"/>
        <v/>
      </c>
      <c r="CG1954" s="77" t="str">
        <f t="shared" si="1564"/>
        <v/>
      </c>
      <c r="CH1954" s="80" t="str">
        <f t="shared" si="1565"/>
        <v/>
      </c>
      <c r="CL1954" s="12" t="str">
        <f t="shared" si="1566"/>
        <v/>
      </c>
      <c r="CM1954" s="12" t="str">
        <f t="shared" si="1567"/>
        <v/>
      </c>
      <c r="CN1954" s="12" t="str" cm="1">
        <f t="array" ref="CN1954">IF(OR($CE1954="", $CG$3=""), "", IF(IFERROR(INDEX($K1954:$T1954, $CK1954, MATCH(CN$3, $K$3:$T$3, 0)), "")="", $CC$4, $CC$3))</f>
        <v/>
      </c>
      <c r="CO1954" s="12" t="str" cm="1">
        <f t="array" ref="CO1954">IF(OR($CE1954="", $CG$3=""), "", IF(IFERROR(INDEX($AA1954:$AJ1954, $CK1954, MATCH(CO$3, $AA$3:$AJ$3, 0)), "")="", $CC$4, $CC$3))</f>
        <v/>
      </c>
      <c r="CP1954" s="12" t="str">
        <f>IF(OR($CE1954="", $CG$3=""), "", IF(CP$3='Property List &amp; Features'!$BG$9, $CC$3, IF(CP$3=$I1954, $CC$3, $CC$4)))</f>
        <v/>
      </c>
      <c r="CQ1954" s="12" t="str">
        <f>IF(OR($CE1954="", $CG$3=""), "", IF(CQ$3='Property List &amp; Features'!$BG$9, $CC$3, IF(CQ$3=$J1954, $CC$3, $CC$4)))</f>
        <v/>
      </c>
      <c r="CR1954" s="12" t="str">
        <f t="shared" si="1568"/>
        <v/>
      </c>
      <c r="CS1954" s="12" t="str">
        <f t="shared" si="1569"/>
        <v/>
      </c>
      <c r="CT1954" s="12" t="str">
        <f t="shared" si="1570"/>
        <v/>
      </c>
      <c r="CU1954" s="12" t="str">
        <f t="shared" si="1571"/>
        <v/>
      </c>
      <c r="CV1954" s="12" t="str">
        <f t="shared" si="1572"/>
        <v/>
      </c>
      <c r="CW1954" s="12" t="str">
        <f t="shared" si="1594"/>
        <v/>
      </c>
      <c r="CX1954" s="12" t="str">
        <f t="shared" si="1595"/>
        <v/>
      </c>
      <c r="CY1954" s="12" t="str">
        <f t="shared" si="1596"/>
        <v/>
      </c>
      <c r="CZ1954" s="12" t="str">
        <f t="shared" si="1597"/>
        <v/>
      </c>
      <c r="DA1954" s="12" t="str">
        <f t="shared" si="1598"/>
        <v/>
      </c>
      <c r="DB1954" s="12" t="str">
        <f t="shared" si="1599"/>
        <v/>
      </c>
      <c r="DC1954" s="12" t="str">
        <f t="shared" si="1600"/>
        <v/>
      </c>
      <c r="DD1954" s="12" t="str">
        <f t="shared" si="1601"/>
        <v/>
      </c>
      <c r="DE1954" s="12" t="str">
        <f t="shared" si="1602"/>
        <v/>
      </c>
      <c r="DF1954" s="12" t="str">
        <f t="shared" si="1603"/>
        <v/>
      </c>
      <c r="DG1954" s="12" t="str">
        <f t="shared" si="1604"/>
        <v/>
      </c>
      <c r="DH1954" s="12" t="str">
        <f t="shared" si="1605"/>
        <v/>
      </c>
      <c r="DI1954" s="12" t="str">
        <f t="shared" si="1606"/>
        <v/>
      </c>
      <c r="DJ1954" s="12" t="str">
        <f t="shared" si="1607"/>
        <v/>
      </c>
      <c r="DK1954" s="12" t="str">
        <f t="shared" si="1608"/>
        <v/>
      </c>
      <c r="DL1954" s="12" t="str">
        <f t="shared" si="1609"/>
        <v/>
      </c>
      <c r="DM1954" s="12" t="str">
        <f t="shared" si="1610"/>
        <v/>
      </c>
      <c r="DN1954" s="12" t="str">
        <f t="shared" si="1611"/>
        <v/>
      </c>
      <c r="DO1954" s="12" t="str">
        <f t="shared" si="1612"/>
        <v/>
      </c>
      <c r="DP1954" s="12" t="str">
        <f t="shared" si="1613"/>
        <v/>
      </c>
      <c r="DQ1954" s="12" t="str">
        <f t="shared" si="1614"/>
        <v/>
      </c>
      <c r="DR1954" s="12" t="str">
        <f t="shared" si="1576"/>
        <v/>
      </c>
      <c r="DS1954" s="12" t="str">
        <f t="shared" si="1577"/>
        <v/>
      </c>
      <c r="DT1954" s="12" t="str">
        <f t="shared" si="1578"/>
        <v/>
      </c>
      <c r="DU1954" s="12" t="str">
        <f t="shared" si="1579"/>
        <v/>
      </c>
      <c r="DV1954" s="12" t="str">
        <f t="shared" si="1580"/>
        <v/>
      </c>
      <c r="DW1954" s="12" t="str">
        <f t="shared" si="1581"/>
        <v/>
      </c>
      <c r="DX1954" s="12" t="str">
        <f t="shared" si="1582"/>
        <v/>
      </c>
      <c r="DY1954" s="12" t="str">
        <f t="shared" si="1583"/>
        <v/>
      </c>
      <c r="DZ1954" s="12" t="str">
        <f t="shared" si="1584"/>
        <v/>
      </c>
      <c r="EA1954" s="12" t="str">
        <f t="shared" si="1585"/>
        <v/>
      </c>
      <c r="EB1954" s="12" t="str">
        <f t="shared" si="1586"/>
        <v/>
      </c>
      <c r="EC1954" s="12" t="str">
        <f t="shared" si="1587"/>
        <v/>
      </c>
      <c r="ED1954" s="12" t="str">
        <f t="shared" si="1588"/>
        <v/>
      </c>
      <c r="EE1954" s="12" t="str">
        <f t="shared" si="1589"/>
        <v/>
      </c>
      <c r="EF1954" s="12" t="str">
        <f t="shared" si="1590"/>
        <v/>
      </c>
      <c r="EG1954" s="12" t="str">
        <f t="shared" si="1591"/>
        <v/>
      </c>
      <c r="EH1954" s="12" t="str">
        <f t="shared" si="1592"/>
        <v/>
      </c>
      <c r="EI1954" s="12" t="str">
        <f t="shared" si="1593"/>
        <v/>
      </c>
      <c r="EK1954" s="83" t="str">
        <f t="shared" si="1573"/>
        <v/>
      </c>
      <c r="EM1954" s="12" t="str">
        <f t="shared" si="1574"/>
        <v/>
      </c>
      <c r="EO1954" s="12" t="str">
        <f t="shared" si="1575"/>
        <v/>
      </c>
      <c r="EQ1954" s="12" t="str">
        <f>IF($EO1954="", "", IF($EQ$8=$EQ$6, COUNTIF($EO$11:$EO$2510, "&gt;"&amp;$EO1954)+1+COUNTIF($EO$11:$EO1954, $EO1954)-1, COUNTIF($EO$11:$EO$2510, "&lt;"&amp;$EO1954)+1+COUNTIF($EO$11:$EO1954, $EO1954)-1))</f>
        <v/>
      </c>
    </row>
    <row r="1955" spans="1:147" x14ac:dyDescent="0.55000000000000004">
      <c r="A1955" s="8"/>
      <c r="B1955" s="12" t="str">
        <f>IF($D1955="", "", COUNTIF($D$11:$D1955, $D1955))</f>
        <v/>
      </c>
      <c r="C1955" s="8"/>
      <c r="D1955" s="45"/>
      <c r="E1955" s="46"/>
      <c r="F1955" s="47"/>
      <c r="G1955" s="54"/>
      <c r="H1955" s="54"/>
      <c r="I1955" s="48"/>
      <c r="J1955" s="49"/>
      <c r="K1955" s="50"/>
      <c r="L1955" s="50"/>
      <c r="M1955" s="50"/>
      <c r="N1955" s="50"/>
      <c r="O1955" s="50"/>
      <c r="P1955" s="50"/>
      <c r="Q1955" s="50"/>
      <c r="R1955" s="50"/>
      <c r="S1955" s="50"/>
      <c r="T1955" s="50"/>
      <c r="U1955" s="51"/>
      <c r="V1955" s="52"/>
      <c r="W1955" s="53"/>
      <c r="X1955" s="53"/>
      <c r="Y1955" s="53"/>
      <c r="Z1955" s="53"/>
      <c r="AA1955" s="48"/>
      <c r="AB1955" s="54"/>
      <c r="AC1955" s="54"/>
      <c r="AD1955" s="54"/>
      <c r="AE1955" s="54"/>
      <c r="AF1955" s="54"/>
      <c r="AG1955" s="54"/>
      <c r="AH1955" s="54"/>
      <c r="AI1955" s="54"/>
      <c r="AJ1955" s="49"/>
      <c r="AK1955" s="48"/>
      <c r="AL1955" s="54"/>
      <c r="AM1955" s="54"/>
      <c r="AN1955" s="54"/>
      <c r="AO1955" s="54"/>
      <c r="AP1955" s="54"/>
      <c r="AQ1955" s="54"/>
      <c r="AR1955" s="54"/>
      <c r="AS1955" s="54"/>
      <c r="AT1955" s="54"/>
      <c r="AU1955" s="54"/>
      <c r="AV1955" s="54"/>
      <c r="AW1955" s="54"/>
      <c r="AX1955" s="54"/>
      <c r="AY1955" s="54"/>
      <c r="AZ1955" s="54"/>
      <c r="BA1955" s="54"/>
      <c r="BB1955" s="54"/>
      <c r="BC1955" s="54"/>
      <c r="BD1955" s="54"/>
      <c r="BE1955" s="54"/>
      <c r="BF1955" s="54"/>
      <c r="BG1955" s="54"/>
      <c r="BH1955" s="54"/>
      <c r="BI1955" s="54"/>
      <c r="BJ1955" s="54"/>
      <c r="BK1955" s="54"/>
      <c r="BL1955" s="54"/>
      <c r="BM1955" s="54"/>
      <c r="BN1955" s="54"/>
      <c r="BO1955" s="54"/>
      <c r="BP1955" s="54"/>
      <c r="BQ1955" s="54"/>
      <c r="BR1955" s="54"/>
      <c r="BS1955" s="54"/>
      <c r="BT1955" s="54"/>
      <c r="BU1955" s="54"/>
      <c r="BV1955" s="54"/>
      <c r="BW1955" s="54"/>
      <c r="BX1955" s="49"/>
      <c r="BY1955" s="55"/>
      <c r="BZ1955" s="8"/>
      <c r="CE1955" s="12" t="str">
        <f t="shared" si="1563"/>
        <v/>
      </c>
      <c r="CG1955" s="77" t="str">
        <f t="shared" si="1564"/>
        <v/>
      </c>
      <c r="CH1955" s="80" t="str">
        <f t="shared" si="1565"/>
        <v/>
      </c>
      <c r="CL1955" s="12" t="str">
        <f t="shared" si="1566"/>
        <v/>
      </c>
      <c r="CM1955" s="12" t="str">
        <f t="shared" si="1567"/>
        <v/>
      </c>
      <c r="CN1955" s="12" t="str" cm="1">
        <f t="array" ref="CN1955">IF(OR($CE1955="", $CG$3=""), "", IF(IFERROR(INDEX($K1955:$T1955, $CK1955, MATCH(CN$3, $K$3:$T$3, 0)), "")="", $CC$4, $CC$3))</f>
        <v/>
      </c>
      <c r="CO1955" s="12" t="str" cm="1">
        <f t="array" ref="CO1955">IF(OR($CE1955="", $CG$3=""), "", IF(IFERROR(INDEX($AA1955:$AJ1955, $CK1955, MATCH(CO$3, $AA$3:$AJ$3, 0)), "")="", $CC$4, $CC$3))</f>
        <v/>
      </c>
      <c r="CP1955" s="12" t="str">
        <f>IF(OR($CE1955="", $CG$3=""), "", IF(CP$3='Property List &amp; Features'!$BG$9, $CC$3, IF(CP$3=$I1955, $CC$3, $CC$4)))</f>
        <v/>
      </c>
      <c r="CQ1955" s="12" t="str">
        <f>IF(OR($CE1955="", $CG$3=""), "", IF(CQ$3='Property List &amp; Features'!$BG$9, $CC$3, IF(CQ$3=$J1955, $CC$3, $CC$4)))</f>
        <v/>
      </c>
      <c r="CR1955" s="12" t="str">
        <f t="shared" si="1568"/>
        <v/>
      </c>
      <c r="CS1955" s="12" t="str">
        <f t="shared" si="1569"/>
        <v/>
      </c>
      <c r="CT1955" s="12" t="str">
        <f t="shared" si="1570"/>
        <v/>
      </c>
      <c r="CU1955" s="12" t="str">
        <f t="shared" si="1571"/>
        <v/>
      </c>
      <c r="CV1955" s="12" t="str">
        <f t="shared" si="1572"/>
        <v/>
      </c>
      <c r="CW1955" s="12" t="str">
        <f t="shared" si="1594"/>
        <v/>
      </c>
      <c r="CX1955" s="12" t="str">
        <f t="shared" si="1595"/>
        <v/>
      </c>
      <c r="CY1955" s="12" t="str">
        <f t="shared" si="1596"/>
        <v/>
      </c>
      <c r="CZ1955" s="12" t="str">
        <f t="shared" si="1597"/>
        <v/>
      </c>
      <c r="DA1955" s="12" t="str">
        <f t="shared" si="1598"/>
        <v/>
      </c>
      <c r="DB1955" s="12" t="str">
        <f t="shared" si="1599"/>
        <v/>
      </c>
      <c r="DC1955" s="12" t="str">
        <f t="shared" si="1600"/>
        <v/>
      </c>
      <c r="DD1955" s="12" t="str">
        <f t="shared" si="1601"/>
        <v/>
      </c>
      <c r="DE1955" s="12" t="str">
        <f t="shared" si="1602"/>
        <v/>
      </c>
      <c r="DF1955" s="12" t="str">
        <f t="shared" si="1603"/>
        <v/>
      </c>
      <c r="DG1955" s="12" t="str">
        <f t="shared" si="1604"/>
        <v/>
      </c>
      <c r="DH1955" s="12" t="str">
        <f t="shared" si="1605"/>
        <v/>
      </c>
      <c r="DI1955" s="12" t="str">
        <f t="shared" si="1606"/>
        <v/>
      </c>
      <c r="DJ1955" s="12" t="str">
        <f t="shared" si="1607"/>
        <v/>
      </c>
      <c r="DK1955" s="12" t="str">
        <f t="shared" si="1608"/>
        <v/>
      </c>
      <c r="DL1955" s="12" t="str">
        <f t="shared" si="1609"/>
        <v/>
      </c>
      <c r="DM1955" s="12" t="str">
        <f t="shared" si="1610"/>
        <v/>
      </c>
      <c r="DN1955" s="12" t="str">
        <f t="shared" si="1611"/>
        <v/>
      </c>
      <c r="DO1955" s="12" t="str">
        <f t="shared" si="1612"/>
        <v/>
      </c>
      <c r="DP1955" s="12" t="str">
        <f t="shared" si="1613"/>
        <v/>
      </c>
      <c r="DQ1955" s="12" t="str">
        <f t="shared" si="1614"/>
        <v/>
      </c>
      <c r="DR1955" s="12" t="str">
        <f t="shared" si="1576"/>
        <v/>
      </c>
      <c r="DS1955" s="12" t="str">
        <f t="shared" si="1577"/>
        <v/>
      </c>
      <c r="DT1955" s="12" t="str">
        <f t="shared" si="1578"/>
        <v/>
      </c>
      <c r="DU1955" s="12" t="str">
        <f t="shared" si="1579"/>
        <v/>
      </c>
      <c r="DV1955" s="12" t="str">
        <f t="shared" si="1580"/>
        <v/>
      </c>
      <c r="DW1955" s="12" t="str">
        <f t="shared" si="1581"/>
        <v/>
      </c>
      <c r="DX1955" s="12" t="str">
        <f t="shared" si="1582"/>
        <v/>
      </c>
      <c r="DY1955" s="12" t="str">
        <f t="shared" si="1583"/>
        <v/>
      </c>
      <c r="DZ1955" s="12" t="str">
        <f t="shared" si="1584"/>
        <v/>
      </c>
      <c r="EA1955" s="12" t="str">
        <f t="shared" si="1585"/>
        <v/>
      </c>
      <c r="EB1955" s="12" t="str">
        <f t="shared" si="1586"/>
        <v/>
      </c>
      <c r="EC1955" s="12" t="str">
        <f t="shared" si="1587"/>
        <v/>
      </c>
      <c r="ED1955" s="12" t="str">
        <f t="shared" si="1588"/>
        <v/>
      </c>
      <c r="EE1955" s="12" t="str">
        <f t="shared" si="1589"/>
        <v/>
      </c>
      <c r="EF1955" s="12" t="str">
        <f t="shared" si="1590"/>
        <v/>
      </c>
      <c r="EG1955" s="12" t="str">
        <f t="shared" si="1591"/>
        <v/>
      </c>
      <c r="EH1955" s="12" t="str">
        <f t="shared" si="1592"/>
        <v/>
      </c>
      <c r="EI1955" s="12" t="str">
        <f t="shared" si="1593"/>
        <v/>
      </c>
      <c r="EK1955" s="83" t="str">
        <f t="shared" si="1573"/>
        <v/>
      </c>
      <c r="EM1955" s="12" t="str">
        <f t="shared" si="1574"/>
        <v/>
      </c>
      <c r="EO1955" s="12" t="str">
        <f t="shared" si="1575"/>
        <v/>
      </c>
      <c r="EQ1955" s="12" t="str">
        <f>IF($EO1955="", "", IF($EQ$8=$EQ$6, COUNTIF($EO$11:$EO$2510, "&gt;"&amp;$EO1955)+1+COUNTIF($EO$11:$EO1955, $EO1955)-1, COUNTIF($EO$11:$EO$2510, "&lt;"&amp;$EO1955)+1+COUNTIF($EO$11:$EO1955, $EO1955)-1))</f>
        <v/>
      </c>
    </row>
    <row r="1956" spans="1:147" x14ac:dyDescent="0.55000000000000004">
      <c r="A1956" s="8"/>
      <c r="B1956" s="12" t="str">
        <f>IF($D1956="", "", COUNTIF($D$11:$D1956, $D1956))</f>
        <v/>
      </c>
      <c r="C1956" s="8"/>
      <c r="D1956" s="45"/>
      <c r="E1956" s="46"/>
      <c r="F1956" s="47"/>
      <c r="G1956" s="54"/>
      <c r="H1956" s="54"/>
      <c r="I1956" s="48"/>
      <c r="J1956" s="49"/>
      <c r="K1956" s="50"/>
      <c r="L1956" s="50"/>
      <c r="M1956" s="50"/>
      <c r="N1956" s="50"/>
      <c r="O1956" s="50"/>
      <c r="P1956" s="50"/>
      <c r="Q1956" s="50"/>
      <c r="R1956" s="50"/>
      <c r="S1956" s="50"/>
      <c r="T1956" s="50"/>
      <c r="U1956" s="51"/>
      <c r="V1956" s="52"/>
      <c r="W1956" s="53"/>
      <c r="X1956" s="53"/>
      <c r="Y1956" s="53"/>
      <c r="Z1956" s="53"/>
      <c r="AA1956" s="48"/>
      <c r="AB1956" s="54"/>
      <c r="AC1956" s="54"/>
      <c r="AD1956" s="54"/>
      <c r="AE1956" s="54"/>
      <c r="AF1956" s="54"/>
      <c r="AG1956" s="54"/>
      <c r="AH1956" s="54"/>
      <c r="AI1956" s="54"/>
      <c r="AJ1956" s="49"/>
      <c r="AK1956" s="48"/>
      <c r="AL1956" s="54"/>
      <c r="AM1956" s="54"/>
      <c r="AN1956" s="54"/>
      <c r="AO1956" s="54"/>
      <c r="AP1956" s="54"/>
      <c r="AQ1956" s="54"/>
      <c r="AR1956" s="54"/>
      <c r="AS1956" s="54"/>
      <c r="AT1956" s="54"/>
      <c r="AU1956" s="54"/>
      <c r="AV1956" s="54"/>
      <c r="AW1956" s="54"/>
      <c r="AX1956" s="54"/>
      <c r="AY1956" s="54"/>
      <c r="AZ1956" s="54"/>
      <c r="BA1956" s="54"/>
      <c r="BB1956" s="54"/>
      <c r="BC1956" s="54"/>
      <c r="BD1956" s="54"/>
      <c r="BE1956" s="54"/>
      <c r="BF1956" s="54"/>
      <c r="BG1956" s="54"/>
      <c r="BH1956" s="54"/>
      <c r="BI1956" s="54"/>
      <c r="BJ1956" s="54"/>
      <c r="BK1956" s="54"/>
      <c r="BL1956" s="54"/>
      <c r="BM1956" s="54"/>
      <c r="BN1956" s="54"/>
      <c r="BO1956" s="54"/>
      <c r="BP1956" s="54"/>
      <c r="BQ1956" s="54"/>
      <c r="BR1956" s="54"/>
      <c r="BS1956" s="54"/>
      <c r="BT1956" s="54"/>
      <c r="BU1956" s="54"/>
      <c r="BV1956" s="54"/>
      <c r="BW1956" s="54"/>
      <c r="BX1956" s="49"/>
      <c r="BY1956" s="55"/>
      <c r="BZ1956" s="8"/>
      <c r="CE1956" s="12" t="str">
        <f t="shared" si="1563"/>
        <v/>
      </c>
      <c r="CG1956" s="77" t="str">
        <f t="shared" si="1564"/>
        <v/>
      </c>
      <c r="CH1956" s="80" t="str">
        <f t="shared" si="1565"/>
        <v/>
      </c>
      <c r="CL1956" s="12" t="str">
        <f t="shared" si="1566"/>
        <v/>
      </c>
      <c r="CM1956" s="12" t="str">
        <f t="shared" si="1567"/>
        <v/>
      </c>
      <c r="CN1956" s="12" t="str" cm="1">
        <f t="array" ref="CN1956">IF(OR($CE1956="", $CG$3=""), "", IF(IFERROR(INDEX($K1956:$T1956, $CK1956, MATCH(CN$3, $K$3:$T$3, 0)), "")="", $CC$4, $CC$3))</f>
        <v/>
      </c>
      <c r="CO1956" s="12" t="str" cm="1">
        <f t="array" ref="CO1956">IF(OR($CE1956="", $CG$3=""), "", IF(IFERROR(INDEX($AA1956:$AJ1956, $CK1956, MATCH(CO$3, $AA$3:$AJ$3, 0)), "")="", $CC$4, $CC$3))</f>
        <v/>
      </c>
      <c r="CP1956" s="12" t="str">
        <f>IF(OR($CE1956="", $CG$3=""), "", IF(CP$3='Property List &amp; Features'!$BG$9, $CC$3, IF(CP$3=$I1956, $CC$3, $CC$4)))</f>
        <v/>
      </c>
      <c r="CQ1956" s="12" t="str">
        <f>IF(OR($CE1956="", $CG$3=""), "", IF(CQ$3='Property List &amp; Features'!$BG$9, $CC$3, IF(CQ$3=$J1956, $CC$3, $CC$4)))</f>
        <v/>
      </c>
      <c r="CR1956" s="12" t="str">
        <f t="shared" si="1568"/>
        <v/>
      </c>
      <c r="CS1956" s="12" t="str">
        <f t="shared" si="1569"/>
        <v/>
      </c>
      <c r="CT1956" s="12" t="str">
        <f t="shared" si="1570"/>
        <v/>
      </c>
      <c r="CU1956" s="12" t="str">
        <f t="shared" si="1571"/>
        <v/>
      </c>
      <c r="CV1956" s="12" t="str">
        <f t="shared" si="1572"/>
        <v/>
      </c>
      <c r="CW1956" s="12" t="str">
        <f t="shared" si="1594"/>
        <v/>
      </c>
      <c r="CX1956" s="12" t="str">
        <f t="shared" si="1595"/>
        <v/>
      </c>
      <c r="CY1956" s="12" t="str">
        <f t="shared" si="1596"/>
        <v/>
      </c>
      <c r="CZ1956" s="12" t="str">
        <f t="shared" si="1597"/>
        <v/>
      </c>
      <c r="DA1956" s="12" t="str">
        <f t="shared" si="1598"/>
        <v/>
      </c>
      <c r="DB1956" s="12" t="str">
        <f t="shared" si="1599"/>
        <v/>
      </c>
      <c r="DC1956" s="12" t="str">
        <f t="shared" si="1600"/>
        <v/>
      </c>
      <c r="DD1956" s="12" t="str">
        <f t="shared" si="1601"/>
        <v/>
      </c>
      <c r="DE1956" s="12" t="str">
        <f t="shared" si="1602"/>
        <v/>
      </c>
      <c r="DF1956" s="12" t="str">
        <f t="shared" si="1603"/>
        <v/>
      </c>
      <c r="DG1956" s="12" t="str">
        <f t="shared" si="1604"/>
        <v/>
      </c>
      <c r="DH1956" s="12" t="str">
        <f t="shared" si="1605"/>
        <v/>
      </c>
      <c r="DI1956" s="12" t="str">
        <f t="shared" si="1606"/>
        <v/>
      </c>
      <c r="DJ1956" s="12" t="str">
        <f t="shared" si="1607"/>
        <v/>
      </c>
      <c r="DK1956" s="12" t="str">
        <f t="shared" si="1608"/>
        <v/>
      </c>
      <c r="DL1956" s="12" t="str">
        <f t="shared" si="1609"/>
        <v/>
      </c>
      <c r="DM1956" s="12" t="str">
        <f t="shared" si="1610"/>
        <v/>
      </c>
      <c r="DN1956" s="12" t="str">
        <f t="shared" si="1611"/>
        <v/>
      </c>
      <c r="DO1956" s="12" t="str">
        <f t="shared" si="1612"/>
        <v/>
      </c>
      <c r="DP1956" s="12" t="str">
        <f t="shared" si="1613"/>
        <v/>
      </c>
      <c r="DQ1956" s="12" t="str">
        <f t="shared" si="1614"/>
        <v/>
      </c>
      <c r="DR1956" s="12" t="str">
        <f t="shared" si="1576"/>
        <v/>
      </c>
      <c r="DS1956" s="12" t="str">
        <f t="shared" si="1577"/>
        <v/>
      </c>
      <c r="DT1956" s="12" t="str">
        <f t="shared" si="1578"/>
        <v/>
      </c>
      <c r="DU1956" s="12" t="str">
        <f t="shared" si="1579"/>
        <v/>
      </c>
      <c r="DV1956" s="12" t="str">
        <f t="shared" si="1580"/>
        <v/>
      </c>
      <c r="DW1956" s="12" t="str">
        <f t="shared" si="1581"/>
        <v/>
      </c>
      <c r="DX1956" s="12" t="str">
        <f t="shared" si="1582"/>
        <v/>
      </c>
      <c r="DY1956" s="12" t="str">
        <f t="shared" si="1583"/>
        <v/>
      </c>
      <c r="DZ1956" s="12" t="str">
        <f t="shared" si="1584"/>
        <v/>
      </c>
      <c r="EA1956" s="12" t="str">
        <f t="shared" si="1585"/>
        <v/>
      </c>
      <c r="EB1956" s="12" t="str">
        <f t="shared" si="1586"/>
        <v/>
      </c>
      <c r="EC1956" s="12" t="str">
        <f t="shared" si="1587"/>
        <v/>
      </c>
      <c r="ED1956" s="12" t="str">
        <f t="shared" si="1588"/>
        <v/>
      </c>
      <c r="EE1956" s="12" t="str">
        <f t="shared" si="1589"/>
        <v/>
      </c>
      <c r="EF1956" s="12" t="str">
        <f t="shared" si="1590"/>
        <v/>
      </c>
      <c r="EG1956" s="12" t="str">
        <f t="shared" si="1591"/>
        <v/>
      </c>
      <c r="EH1956" s="12" t="str">
        <f t="shared" si="1592"/>
        <v/>
      </c>
      <c r="EI1956" s="12" t="str">
        <f t="shared" si="1593"/>
        <v/>
      </c>
      <c r="EK1956" s="83" t="str">
        <f t="shared" si="1573"/>
        <v/>
      </c>
      <c r="EM1956" s="12" t="str">
        <f t="shared" si="1574"/>
        <v/>
      </c>
      <c r="EO1956" s="12" t="str">
        <f t="shared" si="1575"/>
        <v/>
      </c>
      <c r="EQ1956" s="12" t="str">
        <f>IF($EO1956="", "", IF($EQ$8=$EQ$6, COUNTIF($EO$11:$EO$2510, "&gt;"&amp;$EO1956)+1+COUNTIF($EO$11:$EO1956, $EO1956)-1, COUNTIF($EO$11:$EO$2510, "&lt;"&amp;$EO1956)+1+COUNTIF($EO$11:$EO1956, $EO1956)-1))</f>
        <v/>
      </c>
    </row>
    <row r="1957" spans="1:147" x14ac:dyDescent="0.55000000000000004">
      <c r="A1957" s="8"/>
      <c r="B1957" s="12" t="str">
        <f>IF($D1957="", "", COUNTIF($D$11:$D1957, $D1957))</f>
        <v/>
      </c>
      <c r="C1957" s="8"/>
      <c r="D1957" s="45"/>
      <c r="E1957" s="46"/>
      <c r="F1957" s="47"/>
      <c r="G1957" s="54"/>
      <c r="H1957" s="54"/>
      <c r="I1957" s="48"/>
      <c r="J1957" s="49"/>
      <c r="K1957" s="50"/>
      <c r="L1957" s="50"/>
      <c r="M1957" s="50"/>
      <c r="N1957" s="50"/>
      <c r="O1957" s="50"/>
      <c r="P1957" s="50"/>
      <c r="Q1957" s="50"/>
      <c r="R1957" s="50"/>
      <c r="S1957" s="50"/>
      <c r="T1957" s="50"/>
      <c r="U1957" s="51"/>
      <c r="V1957" s="52"/>
      <c r="W1957" s="53"/>
      <c r="X1957" s="53"/>
      <c r="Y1957" s="53"/>
      <c r="Z1957" s="53"/>
      <c r="AA1957" s="48"/>
      <c r="AB1957" s="54"/>
      <c r="AC1957" s="54"/>
      <c r="AD1957" s="54"/>
      <c r="AE1957" s="54"/>
      <c r="AF1957" s="54"/>
      <c r="AG1957" s="54"/>
      <c r="AH1957" s="54"/>
      <c r="AI1957" s="54"/>
      <c r="AJ1957" s="49"/>
      <c r="AK1957" s="48"/>
      <c r="AL1957" s="54"/>
      <c r="AM1957" s="54"/>
      <c r="AN1957" s="54"/>
      <c r="AO1957" s="54"/>
      <c r="AP1957" s="54"/>
      <c r="AQ1957" s="54"/>
      <c r="AR1957" s="54"/>
      <c r="AS1957" s="54"/>
      <c r="AT1957" s="54"/>
      <c r="AU1957" s="54"/>
      <c r="AV1957" s="54"/>
      <c r="AW1957" s="54"/>
      <c r="AX1957" s="54"/>
      <c r="AY1957" s="54"/>
      <c r="AZ1957" s="54"/>
      <c r="BA1957" s="54"/>
      <c r="BB1957" s="54"/>
      <c r="BC1957" s="54"/>
      <c r="BD1957" s="54"/>
      <c r="BE1957" s="54"/>
      <c r="BF1957" s="54"/>
      <c r="BG1957" s="54"/>
      <c r="BH1957" s="54"/>
      <c r="BI1957" s="54"/>
      <c r="BJ1957" s="54"/>
      <c r="BK1957" s="54"/>
      <c r="BL1957" s="54"/>
      <c r="BM1957" s="54"/>
      <c r="BN1957" s="54"/>
      <c r="BO1957" s="54"/>
      <c r="BP1957" s="54"/>
      <c r="BQ1957" s="54"/>
      <c r="BR1957" s="54"/>
      <c r="BS1957" s="54"/>
      <c r="BT1957" s="54"/>
      <c r="BU1957" s="54"/>
      <c r="BV1957" s="54"/>
      <c r="BW1957" s="54"/>
      <c r="BX1957" s="49"/>
      <c r="BY1957" s="55"/>
      <c r="BZ1957" s="8"/>
      <c r="CE1957" s="12" t="str">
        <f t="shared" si="1563"/>
        <v/>
      </c>
      <c r="CG1957" s="77" t="str">
        <f t="shared" si="1564"/>
        <v/>
      </c>
      <c r="CH1957" s="80" t="str">
        <f t="shared" si="1565"/>
        <v/>
      </c>
      <c r="CL1957" s="12" t="str">
        <f t="shared" si="1566"/>
        <v/>
      </c>
      <c r="CM1957" s="12" t="str">
        <f t="shared" si="1567"/>
        <v/>
      </c>
      <c r="CN1957" s="12" t="str" cm="1">
        <f t="array" ref="CN1957">IF(OR($CE1957="", $CG$3=""), "", IF(IFERROR(INDEX($K1957:$T1957, $CK1957, MATCH(CN$3, $K$3:$T$3, 0)), "")="", $CC$4, $CC$3))</f>
        <v/>
      </c>
      <c r="CO1957" s="12" t="str" cm="1">
        <f t="array" ref="CO1957">IF(OR($CE1957="", $CG$3=""), "", IF(IFERROR(INDEX($AA1957:$AJ1957, $CK1957, MATCH(CO$3, $AA$3:$AJ$3, 0)), "")="", $CC$4, $CC$3))</f>
        <v/>
      </c>
      <c r="CP1957" s="12" t="str">
        <f>IF(OR($CE1957="", $CG$3=""), "", IF(CP$3='Property List &amp; Features'!$BG$9, $CC$3, IF(CP$3=$I1957, $CC$3, $CC$4)))</f>
        <v/>
      </c>
      <c r="CQ1957" s="12" t="str">
        <f>IF(OR($CE1957="", $CG$3=""), "", IF(CQ$3='Property List &amp; Features'!$BG$9, $CC$3, IF(CQ$3=$J1957, $CC$3, $CC$4)))</f>
        <v/>
      </c>
      <c r="CR1957" s="12" t="str">
        <f t="shared" si="1568"/>
        <v/>
      </c>
      <c r="CS1957" s="12" t="str">
        <f t="shared" si="1569"/>
        <v/>
      </c>
      <c r="CT1957" s="12" t="str">
        <f t="shared" si="1570"/>
        <v/>
      </c>
      <c r="CU1957" s="12" t="str">
        <f t="shared" si="1571"/>
        <v/>
      </c>
      <c r="CV1957" s="12" t="str">
        <f t="shared" si="1572"/>
        <v/>
      </c>
      <c r="CW1957" s="12" t="str">
        <f t="shared" si="1594"/>
        <v/>
      </c>
      <c r="CX1957" s="12" t="str">
        <f t="shared" si="1595"/>
        <v/>
      </c>
      <c r="CY1957" s="12" t="str">
        <f t="shared" si="1596"/>
        <v/>
      </c>
      <c r="CZ1957" s="12" t="str">
        <f t="shared" si="1597"/>
        <v/>
      </c>
      <c r="DA1957" s="12" t="str">
        <f t="shared" si="1598"/>
        <v/>
      </c>
      <c r="DB1957" s="12" t="str">
        <f t="shared" si="1599"/>
        <v/>
      </c>
      <c r="DC1957" s="12" t="str">
        <f t="shared" si="1600"/>
        <v/>
      </c>
      <c r="DD1957" s="12" t="str">
        <f t="shared" si="1601"/>
        <v/>
      </c>
      <c r="DE1957" s="12" t="str">
        <f t="shared" si="1602"/>
        <v/>
      </c>
      <c r="DF1957" s="12" t="str">
        <f t="shared" si="1603"/>
        <v/>
      </c>
      <c r="DG1957" s="12" t="str">
        <f t="shared" si="1604"/>
        <v/>
      </c>
      <c r="DH1957" s="12" t="str">
        <f t="shared" si="1605"/>
        <v/>
      </c>
      <c r="DI1957" s="12" t="str">
        <f t="shared" si="1606"/>
        <v/>
      </c>
      <c r="DJ1957" s="12" t="str">
        <f t="shared" si="1607"/>
        <v/>
      </c>
      <c r="DK1957" s="12" t="str">
        <f t="shared" si="1608"/>
        <v/>
      </c>
      <c r="DL1957" s="12" t="str">
        <f t="shared" si="1609"/>
        <v/>
      </c>
      <c r="DM1957" s="12" t="str">
        <f t="shared" si="1610"/>
        <v/>
      </c>
      <c r="DN1957" s="12" t="str">
        <f t="shared" si="1611"/>
        <v/>
      </c>
      <c r="DO1957" s="12" t="str">
        <f t="shared" si="1612"/>
        <v/>
      </c>
      <c r="DP1957" s="12" t="str">
        <f t="shared" si="1613"/>
        <v/>
      </c>
      <c r="DQ1957" s="12" t="str">
        <f t="shared" si="1614"/>
        <v/>
      </c>
      <c r="DR1957" s="12" t="str">
        <f t="shared" si="1576"/>
        <v/>
      </c>
      <c r="DS1957" s="12" t="str">
        <f t="shared" si="1577"/>
        <v/>
      </c>
      <c r="DT1957" s="12" t="str">
        <f t="shared" si="1578"/>
        <v/>
      </c>
      <c r="DU1957" s="12" t="str">
        <f t="shared" si="1579"/>
        <v/>
      </c>
      <c r="DV1957" s="12" t="str">
        <f t="shared" si="1580"/>
        <v/>
      </c>
      <c r="DW1957" s="12" t="str">
        <f t="shared" si="1581"/>
        <v/>
      </c>
      <c r="DX1957" s="12" t="str">
        <f t="shared" si="1582"/>
        <v/>
      </c>
      <c r="DY1957" s="12" t="str">
        <f t="shared" si="1583"/>
        <v/>
      </c>
      <c r="DZ1957" s="12" t="str">
        <f t="shared" si="1584"/>
        <v/>
      </c>
      <c r="EA1957" s="12" t="str">
        <f t="shared" si="1585"/>
        <v/>
      </c>
      <c r="EB1957" s="12" t="str">
        <f t="shared" si="1586"/>
        <v/>
      </c>
      <c r="EC1957" s="12" t="str">
        <f t="shared" si="1587"/>
        <v/>
      </c>
      <c r="ED1957" s="12" t="str">
        <f t="shared" si="1588"/>
        <v/>
      </c>
      <c r="EE1957" s="12" t="str">
        <f t="shared" si="1589"/>
        <v/>
      </c>
      <c r="EF1957" s="12" t="str">
        <f t="shared" si="1590"/>
        <v/>
      </c>
      <c r="EG1957" s="12" t="str">
        <f t="shared" si="1591"/>
        <v/>
      </c>
      <c r="EH1957" s="12" t="str">
        <f t="shared" si="1592"/>
        <v/>
      </c>
      <c r="EI1957" s="12" t="str">
        <f t="shared" si="1593"/>
        <v/>
      </c>
      <c r="EK1957" s="83" t="str">
        <f t="shared" si="1573"/>
        <v/>
      </c>
      <c r="EM1957" s="12" t="str">
        <f t="shared" si="1574"/>
        <v/>
      </c>
      <c r="EO1957" s="12" t="str">
        <f t="shared" si="1575"/>
        <v/>
      </c>
      <c r="EQ1957" s="12" t="str">
        <f>IF($EO1957="", "", IF($EQ$8=$EQ$6, COUNTIF($EO$11:$EO$2510, "&gt;"&amp;$EO1957)+1+COUNTIF($EO$11:$EO1957, $EO1957)-1, COUNTIF($EO$11:$EO$2510, "&lt;"&amp;$EO1957)+1+COUNTIF($EO$11:$EO1957, $EO1957)-1))</f>
        <v/>
      </c>
    </row>
    <row r="1958" spans="1:147" x14ac:dyDescent="0.55000000000000004">
      <c r="A1958" s="8"/>
      <c r="B1958" s="12" t="str">
        <f>IF($D1958="", "", COUNTIF($D$11:$D1958, $D1958))</f>
        <v/>
      </c>
      <c r="C1958" s="8"/>
      <c r="D1958" s="45"/>
      <c r="E1958" s="46"/>
      <c r="F1958" s="47"/>
      <c r="G1958" s="54"/>
      <c r="H1958" s="54"/>
      <c r="I1958" s="48"/>
      <c r="J1958" s="49"/>
      <c r="K1958" s="50"/>
      <c r="L1958" s="50"/>
      <c r="M1958" s="50"/>
      <c r="N1958" s="50"/>
      <c r="O1958" s="50"/>
      <c r="P1958" s="50"/>
      <c r="Q1958" s="50"/>
      <c r="R1958" s="50"/>
      <c r="S1958" s="50"/>
      <c r="T1958" s="50"/>
      <c r="U1958" s="51"/>
      <c r="V1958" s="52"/>
      <c r="W1958" s="53"/>
      <c r="X1958" s="53"/>
      <c r="Y1958" s="53"/>
      <c r="Z1958" s="53"/>
      <c r="AA1958" s="48"/>
      <c r="AB1958" s="54"/>
      <c r="AC1958" s="54"/>
      <c r="AD1958" s="54"/>
      <c r="AE1958" s="54"/>
      <c r="AF1958" s="54"/>
      <c r="AG1958" s="54"/>
      <c r="AH1958" s="54"/>
      <c r="AI1958" s="54"/>
      <c r="AJ1958" s="49"/>
      <c r="AK1958" s="48"/>
      <c r="AL1958" s="54"/>
      <c r="AM1958" s="54"/>
      <c r="AN1958" s="54"/>
      <c r="AO1958" s="54"/>
      <c r="AP1958" s="54"/>
      <c r="AQ1958" s="54"/>
      <c r="AR1958" s="54"/>
      <c r="AS1958" s="54"/>
      <c r="AT1958" s="54"/>
      <c r="AU1958" s="54"/>
      <c r="AV1958" s="54"/>
      <c r="AW1958" s="54"/>
      <c r="AX1958" s="54"/>
      <c r="AY1958" s="54"/>
      <c r="AZ1958" s="54"/>
      <c r="BA1958" s="54"/>
      <c r="BB1958" s="54"/>
      <c r="BC1958" s="54"/>
      <c r="BD1958" s="54"/>
      <c r="BE1958" s="54"/>
      <c r="BF1958" s="54"/>
      <c r="BG1958" s="54"/>
      <c r="BH1958" s="54"/>
      <c r="BI1958" s="54"/>
      <c r="BJ1958" s="54"/>
      <c r="BK1958" s="54"/>
      <c r="BL1958" s="54"/>
      <c r="BM1958" s="54"/>
      <c r="BN1958" s="54"/>
      <c r="BO1958" s="54"/>
      <c r="BP1958" s="54"/>
      <c r="BQ1958" s="54"/>
      <c r="BR1958" s="54"/>
      <c r="BS1958" s="54"/>
      <c r="BT1958" s="54"/>
      <c r="BU1958" s="54"/>
      <c r="BV1958" s="54"/>
      <c r="BW1958" s="54"/>
      <c r="BX1958" s="49"/>
      <c r="BY1958" s="55"/>
      <c r="BZ1958" s="8"/>
      <c r="CE1958" s="12" t="str">
        <f t="shared" si="1563"/>
        <v/>
      </c>
      <c r="CG1958" s="77" t="str">
        <f t="shared" si="1564"/>
        <v/>
      </c>
      <c r="CH1958" s="80" t="str">
        <f t="shared" si="1565"/>
        <v/>
      </c>
      <c r="CL1958" s="12" t="str">
        <f t="shared" si="1566"/>
        <v/>
      </c>
      <c r="CM1958" s="12" t="str">
        <f t="shared" si="1567"/>
        <v/>
      </c>
      <c r="CN1958" s="12" t="str" cm="1">
        <f t="array" ref="CN1958">IF(OR($CE1958="", $CG$3=""), "", IF(IFERROR(INDEX($K1958:$T1958, $CK1958, MATCH(CN$3, $K$3:$T$3, 0)), "")="", $CC$4, $CC$3))</f>
        <v/>
      </c>
      <c r="CO1958" s="12" t="str" cm="1">
        <f t="array" ref="CO1958">IF(OR($CE1958="", $CG$3=""), "", IF(IFERROR(INDEX($AA1958:$AJ1958, $CK1958, MATCH(CO$3, $AA$3:$AJ$3, 0)), "")="", $CC$4, $CC$3))</f>
        <v/>
      </c>
      <c r="CP1958" s="12" t="str">
        <f>IF(OR($CE1958="", $CG$3=""), "", IF(CP$3='Property List &amp; Features'!$BG$9, $CC$3, IF(CP$3=$I1958, $CC$3, $CC$4)))</f>
        <v/>
      </c>
      <c r="CQ1958" s="12" t="str">
        <f>IF(OR($CE1958="", $CG$3=""), "", IF(CQ$3='Property List &amp; Features'!$BG$9, $CC$3, IF(CQ$3=$J1958, $CC$3, $CC$4)))</f>
        <v/>
      </c>
      <c r="CR1958" s="12" t="str">
        <f t="shared" si="1568"/>
        <v/>
      </c>
      <c r="CS1958" s="12" t="str">
        <f t="shared" si="1569"/>
        <v/>
      </c>
      <c r="CT1958" s="12" t="str">
        <f t="shared" si="1570"/>
        <v/>
      </c>
      <c r="CU1958" s="12" t="str">
        <f t="shared" si="1571"/>
        <v/>
      </c>
      <c r="CV1958" s="12" t="str">
        <f t="shared" si="1572"/>
        <v/>
      </c>
      <c r="CW1958" s="12" t="str">
        <f t="shared" si="1594"/>
        <v/>
      </c>
      <c r="CX1958" s="12" t="str">
        <f t="shared" si="1595"/>
        <v/>
      </c>
      <c r="CY1958" s="12" t="str">
        <f t="shared" si="1596"/>
        <v/>
      </c>
      <c r="CZ1958" s="12" t="str">
        <f t="shared" si="1597"/>
        <v/>
      </c>
      <c r="DA1958" s="12" t="str">
        <f t="shared" si="1598"/>
        <v/>
      </c>
      <c r="DB1958" s="12" t="str">
        <f t="shared" si="1599"/>
        <v/>
      </c>
      <c r="DC1958" s="12" t="str">
        <f t="shared" si="1600"/>
        <v/>
      </c>
      <c r="DD1958" s="12" t="str">
        <f t="shared" si="1601"/>
        <v/>
      </c>
      <c r="DE1958" s="12" t="str">
        <f t="shared" si="1602"/>
        <v/>
      </c>
      <c r="DF1958" s="12" t="str">
        <f t="shared" si="1603"/>
        <v/>
      </c>
      <c r="DG1958" s="12" t="str">
        <f t="shared" si="1604"/>
        <v/>
      </c>
      <c r="DH1958" s="12" t="str">
        <f t="shared" si="1605"/>
        <v/>
      </c>
      <c r="DI1958" s="12" t="str">
        <f t="shared" si="1606"/>
        <v/>
      </c>
      <c r="DJ1958" s="12" t="str">
        <f t="shared" si="1607"/>
        <v/>
      </c>
      <c r="DK1958" s="12" t="str">
        <f t="shared" si="1608"/>
        <v/>
      </c>
      <c r="DL1958" s="12" t="str">
        <f t="shared" si="1609"/>
        <v/>
      </c>
      <c r="DM1958" s="12" t="str">
        <f t="shared" si="1610"/>
        <v/>
      </c>
      <c r="DN1958" s="12" t="str">
        <f t="shared" si="1611"/>
        <v/>
      </c>
      <c r="DO1958" s="12" t="str">
        <f t="shared" si="1612"/>
        <v/>
      </c>
      <c r="DP1958" s="12" t="str">
        <f t="shared" si="1613"/>
        <v/>
      </c>
      <c r="DQ1958" s="12" t="str">
        <f t="shared" si="1614"/>
        <v/>
      </c>
      <c r="DR1958" s="12" t="str">
        <f t="shared" si="1576"/>
        <v/>
      </c>
      <c r="DS1958" s="12" t="str">
        <f t="shared" si="1577"/>
        <v/>
      </c>
      <c r="DT1958" s="12" t="str">
        <f t="shared" si="1578"/>
        <v/>
      </c>
      <c r="DU1958" s="12" t="str">
        <f t="shared" si="1579"/>
        <v/>
      </c>
      <c r="DV1958" s="12" t="str">
        <f t="shared" si="1580"/>
        <v/>
      </c>
      <c r="DW1958" s="12" t="str">
        <f t="shared" si="1581"/>
        <v/>
      </c>
      <c r="DX1958" s="12" t="str">
        <f t="shared" si="1582"/>
        <v/>
      </c>
      <c r="DY1958" s="12" t="str">
        <f t="shared" si="1583"/>
        <v/>
      </c>
      <c r="DZ1958" s="12" t="str">
        <f t="shared" si="1584"/>
        <v/>
      </c>
      <c r="EA1958" s="12" t="str">
        <f t="shared" si="1585"/>
        <v/>
      </c>
      <c r="EB1958" s="12" t="str">
        <f t="shared" si="1586"/>
        <v/>
      </c>
      <c r="EC1958" s="12" t="str">
        <f t="shared" si="1587"/>
        <v/>
      </c>
      <c r="ED1958" s="12" t="str">
        <f t="shared" si="1588"/>
        <v/>
      </c>
      <c r="EE1958" s="12" t="str">
        <f t="shared" si="1589"/>
        <v/>
      </c>
      <c r="EF1958" s="12" t="str">
        <f t="shared" si="1590"/>
        <v/>
      </c>
      <c r="EG1958" s="12" t="str">
        <f t="shared" si="1591"/>
        <v/>
      </c>
      <c r="EH1958" s="12" t="str">
        <f t="shared" si="1592"/>
        <v/>
      </c>
      <c r="EI1958" s="12" t="str">
        <f t="shared" si="1593"/>
        <v/>
      </c>
      <c r="EK1958" s="83" t="str">
        <f t="shared" si="1573"/>
        <v/>
      </c>
      <c r="EM1958" s="12" t="str">
        <f t="shared" si="1574"/>
        <v/>
      </c>
      <c r="EO1958" s="12" t="str">
        <f t="shared" si="1575"/>
        <v/>
      </c>
      <c r="EQ1958" s="12" t="str">
        <f>IF($EO1958="", "", IF($EQ$8=$EQ$6, COUNTIF($EO$11:$EO$2510, "&gt;"&amp;$EO1958)+1+COUNTIF($EO$11:$EO1958, $EO1958)-1, COUNTIF($EO$11:$EO$2510, "&lt;"&amp;$EO1958)+1+COUNTIF($EO$11:$EO1958, $EO1958)-1))</f>
        <v/>
      </c>
    </row>
    <row r="1959" spans="1:147" x14ac:dyDescent="0.55000000000000004">
      <c r="A1959" s="8"/>
      <c r="B1959" s="12" t="str">
        <f>IF($D1959="", "", COUNTIF($D$11:$D1959, $D1959))</f>
        <v/>
      </c>
      <c r="C1959" s="8"/>
      <c r="D1959" s="45"/>
      <c r="E1959" s="46"/>
      <c r="F1959" s="47"/>
      <c r="G1959" s="54"/>
      <c r="H1959" s="54"/>
      <c r="I1959" s="48"/>
      <c r="J1959" s="49"/>
      <c r="K1959" s="50"/>
      <c r="L1959" s="50"/>
      <c r="M1959" s="50"/>
      <c r="N1959" s="50"/>
      <c r="O1959" s="50"/>
      <c r="P1959" s="50"/>
      <c r="Q1959" s="50"/>
      <c r="R1959" s="50"/>
      <c r="S1959" s="50"/>
      <c r="T1959" s="50"/>
      <c r="U1959" s="51"/>
      <c r="V1959" s="52"/>
      <c r="W1959" s="53"/>
      <c r="X1959" s="53"/>
      <c r="Y1959" s="53"/>
      <c r="Z1959" s="53"/>
      <c r="AA1959" s="48"/>
      <c r="AB1959" s="54"/>
      <c r="AC1959" s="54"/>
      <c r="AD1959" s="54"/>
      <c r="AE1959" s="54"/>
      <c r="AF1959" s="54"/>
      <c r="AG1959" s="54"/>
      <c r="AH1959" s="54"/>
      <c r="AI1959" s="54"/>
      <c r="AJ1959" s="49"/>
      <c r="AK1959" s="48"/>
      <c r="AL1959" s="54"/>
      <c r="AM1959" s="54"/>
      <c r="AN1959" s="54"/>
      <c r="AO1959" s="54"/>
      <c r="AP1959" s="54"/>
      <c r="AQ1959" s="54"/>
      <c r="AR1959" s="54"/>
      <c r="AS1959" s="54"/>
      <c r="AT1959" s="54"/>
      <c r="AU1959" s="54"/>
      <c r="AV1959" s="54"/>
      <c r="AW1959" s="54"/>
      <c r="AX1959" s="54"/>
      <c r="AY1959" s="54"/>
      <c r="AZ1959" s="54"/>
      <c r="BA1959" s="54"/>
      <c r="BB1959" s="54"/>
      <c r="BC1959" s="54"/>
      <c r="BD1959" s="54"/>
      <c r="BE1959" s="54"/>
      <c r="BF1959" s="54"/>
      <c r="BG1959" s="54"/>
      <c r="BH1959" s="54"/>
      <c r="BI1959" s="54"/>
      <c r="BJ1959" s="54"/>
      <c r="BK1959" s="54"/>
      <c r="BL1959" s="54"/>
      <c r="BM1959" s="54"/>
      <c r="BN1959" s="54"/>
      <c r="BO1959" s="54"/>
      <c r="BP1959" s="54"/>
      <c r="BQ1959" s="54"/>
      <c r="BR1959" s="54"/>
      <c r="BS1959" s="54"/>
      <c r="BT1959" s="54"/>
      <c r="BU1959" s="54"/>
      <c r="BV1959" s="54"/>
      <c r="BW1959" s="54"/>
      <c r="BX1959" s="49"/>
      <c r="BY1959" s="55"/>
      <c r="BZ1959" s="8"/>
      <c r="CE1959" s="12" t="str">
        <f t="shared" si="1563"/>
        <v/>
      </c>
      <c r="CG1959" s="77" t="str">
        <f t="shared" si="1564"/>
        <v/>
      </c>
      <c r="CH1959" s="80" t="str">
        <f t="shared" si="1565"/>
        <v/>
      </c>
      <c r="CL1959" s="12" t="str">
        <f t="shared" si="1566"/>
        <v/>
      </c>
      <c r="CM1959" s="12" t="str">
        <f t="shared" si="1567"/>
        <v/>
      </c>
      <c r="CN1959" s="12" t="str" cm="1">
        <f t="array" ref="CN1959">IF(OR($CE1959="", $CG$3=""), "", IF(IFERROR(INDEX($K1959:$T1959, $CK1959, MATCH(CN$3, $K$3:$T$3, 0)), "")="", $CC$4, $CC$3))</f>
        <v/>
      </c>
      <c r="CO1959" s="12" t="str" cm="1">
        <f t="array" ref="CO1959">IF(OR($CE1959="", $CG$3=""), "", IF(IFERROR(INDEX($AA1959:$AJ1959, $CK1959, MATCH(CO$3, $AA$3:$AJ$3, 0)), "")="", $CC$4, $CC$3))</f>
        <v/>
      </c>
      <c r="CP1959" s="12" t="str">
        <f>IF(OR($CE1959="", $CG$3=""), "", IF(CP$3='Property List &amp; Features'!$BG$9, $CC$3, IF(CP$3=$I1959, $CC$3, $CC$4)))</f>
        <v/>
      </c>
      <c r="CQ1959" s="12" t="str">
        <f>IF(OR($CE1959="", $CG$3=""), "", IF(CQ$3='Property List &amp; Features'!$BG$9, $CC$3, IF(CQ$3=$J1959, $CC$3, $CC$4)))</f>
        <v/>
      </c>
      <c r="CR1959" s="12" t="str">
        <f t="shared" si="1568"/>
        <v/>
      </c>
      <c r="CS1959" s="12" t="str">
        <f t="shared" si="1569"/>
        <v/>
      </c>
      <c r="CT1959" s="12" t="str">
        <f t="shared" si="1570"/>
        <v/>
      </c>
      <c r="CU1959" s="12" t="str">
        <f t="shared" si="1571"/>
        <v/>
      </c>
      <c r="CV1959" s="12" t="str">
        <f t="shared" si="1572"/>
        <v/>
      </c>
      <c r="CW1959" s="12" t="str">
        <f t="shared" si="1594"/>
        <v/>
      </c>
      <c r="CX1959" s="12" t="str">
        <f t="shared" si="1595"/>
        <v/>
      </c>
      <c r="CY1959" s="12" t="str">
        <f t="shared" si="1596"/>
        <v/>
      </c>
      <c r="CZ1959" s="12" t="str">
        <f t="shared" si="1597"/>
        <v/>
      </c>
      <c r="DA1959" s="12" t="str">
        <f t="shared" si="1598"/>
        <v/>
      </c>
      <c r="DB1959" s="12" t="str">
        <f t="shared" si="1599"/>
        <v/>
      </c>
      <c r="DC1959" s="12" t="str">
        <f t="shared" si="1600"/>
        <v/>
      </c>
      <c r="DD1959" s="12" t="str">
        <f t="shared" si="1601"/>
        <v/>
      </c>
      <c r="DE1959" s="12" t="str">
        <f t="shared" si="1602"/>
        <v/>
      </c>
      <c r="DF1959" s="12" t="str">
        <f t="shared" si="1603"/>
        <v/>
      </c>
      <c r="DG1959" s="12" t="str">
        <f t="shared" si="1604"/>
        <v/>
      </c>
      <c r="DH1959" s="12" t="str">
        <f t="shared" si="1605"/>
        <v/>
      </c>
      <c r="DI1959" s="12" t="str">
        <f t="shared" si="1606"/>
        <v/>
      </c>
      <c r="DJ1959" s="12" t="str">
        <f t="shared" si="1607"/>
        <v/>
      </c>
      <c r="DK1959" s="12" t="str">
        <f t="shared" si="1608"/>
        <v/>
      </c>
      <c r="DL1959" s="12" t="str">
        <f t="shared" si="1609"/>
        <v/>
      </c>
      <c r="DM1959" s="12" t="str">
        <f t="shared" si="1610"/>
        <v/>
      </c>
      <c r="DN1959" s="12" t="str">
        <f t="shared" si="1611"/>
        <v/>
      </c>
      <c r="DO1959" s="12" t="str">
        <f t="shared" si="1612"/>
        <v/>
      </c>
      <c r="DP1959" s="12" t="str">
        <f t="shared" si="1613"/>
        <v/>
      </c>
      <c r="DQ1959" s="12" t="str">
        <f t="shared" si="1614"/>
        <v/>
      </c>
      <c r="DR1959" s="12" t="str">
        <f t="shared" si="1576"/>
        <v/>
      </c>
      <c r="DS1959" s="12" t="str">
        <f t="shared" si="1577"/>
        <v/>
      </c>
      <c r="DT1959" s="12" t="str">
        <f t="shared" si="1578"/>
        <v/>
      </c>
      <c r="DU1959" s="12" t="str">
        <f t="shared" si="1579"/>
        <v/>
      </c>
      <c r="DV1959" s="12" t="str">
        <f t="shared" si="1580"/>
        <v/>
      </c>
      <c r="DW1959" s="12" t="str">
        <f t="shared" si="1581"/>
        <v/>
      </c>
      <c r="DX1959" s="12" t="str">
        <f t="shared" si="1582"/>
        <v/>
      </c>
      <c r="DY1959" s="12" t="str">
        <f t="shared" si="1583"/>
        <v/>
      </c>
      <c r="DZ1959" s="12" t="str">
        <f t="shared" si="1584"/>
        <v/>
      </c>
      <c r="EA1959" s="12" t="str">
        <f t="shared" si="1585"/>
        <v/>
      </c>
      <c r="EB1959" s="12" t="str">
        <f t="shared" si="1586"/>
        <v/>
      </c>
      <c r="EC1959" s="12" t="str">
        <f t="shared" si="1587"/>
        <v/>
      </c>
      <c r="ED1959" s="12" t="str">
        <f t="shared" si="1588"/>
        <v/>
      </c>
      <c r="EE1959" s="12" t="str">
        <f t="shared" si="1589"/>
        <v/>
      </c>
      <c r="EF1959" s="12" t="str">
        <f t="shared" si="1590"/>
        <v/>
      </c>
      <c r="EG1959" s="12" t="str">
        <f t="shared" si="1591"/>
        <v/>
      </c>
      <c r="EH1959" s="12" t="str">
        <f t="shared" si="1592"/>
        <v/>
      </c>
      <c r="EI1959" s="12" t="str">
        <f t="shared" si="1593"/>
        <v/>
      </c>
      <c r="EK1959" s="83" t="str">
        <f t="shared" si="1573"/>
        <v/>
      </c>
      <c r="EM1959" s="12" t="str">
        <f t="shared" si="1574"/>
        <v/>
      </c>
      <c r="EO1959" s="12" t="str">
        <f t="shared" si="1575"/>
        <v/>
      </c>
      <c r="EQ1959" s="12" t="str">
        <f>IF($EO1959="", "", IF($EQ$8=$EQ$6, COUNTIF($EO$11:$EO$2510, "&gt;"&amp;$EO1959)+1+COUNTIF($EO$11:$EO1959, $EO1959)-1, COUNTIF($EO$11:$EO$2510, "&lt;"&amp;$EO1959)+1+COUNTIF($EO$11:$EO1959, $EO1959)-1))</f>
        <v/>
      </c>
    </row>
    <row r="1960" spans="1:147" x14ac:dyDescent="0.55000000000000004">
      <c r="A1960" s="8"/>
      <c r="B1960" s="12" t="str">
        <f>IF($D1960="", "", COUNTIF($D$11:$D1960, $D1960))</f>
        <v/>
      </c>
      <c r="C1960" s="8"/>
      <c r="D1960" s="45"/>
      <c r="E1960" s="46"/>
      <c r="F1960" s="47"/>
      <c r="G1960" s="54"/>
      <c r="H1960" s="54"/>
      <c r="I1960" s="48"/>
      <c r="J1960" s="49"/>
      <c r="K1960" s="50"/>
      <c r="L1960" s="50"/>
      <c r="M1960" s="50"/>
      <c r="N1960" s="50"/>
      <c r="O1960" s="50"/>
      <c r="P1960" s="50"/>
      <c r="Q1960" s="50"/>
      <c r="R1960" s="50"/>
      <c r="S1960" s="50"/>
      <c r="T1960" s="50"/>
      <c r="U1960" s="51"/>
      <c r="V1960" s="52"/>
      <c r="W1960" s="53"/>
      <c r="X1960" s="53"/>
      <c r="Y1960" s="53"/>
      <c r="Z1960" s="53"/>
      <c r="AA1960" s="48"/>
      <c r="AB1960" s="54"/>
      <c r="AC1960" s="54"/>
      <c r="AD1960" s="54"/>
      <c r="AE1960" s="54"/>
      <c r="AF1960" s="54"/>
      <c r="AG1960" s="54"/>
      <c r="AH1960" s="54"/>
      <c r="AI1960" s="54"/>
      <c r="AJ1960" s="49"/>
      <c r="AK1960" s="48"/>
      <c r="AL1960" s="54"/>
      <c r="AM1960" s="54"/>
      <c r="AN1960" s="54"/>
      <c r="AO1960" s="54"/>
      <c r="AP1960" s="54"/>
      <c r="AQ1960" s="54"/>
      <c r="AR1960" s="54"/>
      <c r="AS1960" s="54"/>
      <c r="AT1960" s="54"/>
      <c r="AU1960" s="54"/>
      <c r="AV1960" s="54"/>
      <c r="AW1960" s="54"/>
      <c r="AX1960" s="54"/>
      <c r="AY1960" s="54"/>
      <c r="AZ1960" s="54"/>
      <c r="BA1960" s="54"/>
      <c r="BB1960" s="54"/>
      <c r="BC1960" s="54"/>
      <c r="BD1960" s="54"/>
      <c r="BE1960" s="54"/>
      <c r="BF1960" s="54"/>
      <c r="BG1960" s="54"/>
      <c r="BH1960" s="54"/>
      <c r="BI1960" s="54"/>
      <c r="BJ1960" s="54"/>
      <c r="BK1960" s="54"/>
      <c r="BL1960" s="54"/>
      <c r="BM1960" s="54"/>
      <c r="BN1960" s="54"/>
      <c r="BO1960" s="54"/>
      <c r="BP1960" s="54"/>
      <c r="BQ1960" s="54"/>
      <c r="BR1960" s="54"/>
      <c r="BS1960" s="54"/>
      <c r="BT1960" s="54"/>
      <c r="BU1960" s="54"/>
      <c r="BV1960" s="54"/>
      <c r="BW1960" s="54"/>
      <c r="BX1960" s="49"/>
      <c r="BY1960" s="55"/>
      <c r="BZ1960" s="8"/>
      <c r="CE1960" s="12" t="str">
        <f t="shared" si="1563"/>
        <v/>
      </c>
      <c r="CG1960" s="77" t="str">
        <f t="shared" si="1564"/>
        <v/>
      </c>
      <c r="CH1960" s="80" t="str">
        <f t="shared" si="1565"/>
        <v/>
      </c>
      <c r="CL1960" s="12" t="str">
        <f t="shared" si="1566"/>
        <v/>
      </c>
      <c r="CM1960" s="12" t="str">
        <f t="shared" si="1567"/>
        <v/>
      </c>
      <c r="CN1960" s="12" t="str" cm="1">
        <f t="array" ref="CN1960">IF(OR($CE1960="", $CG$3=""), "", IF(IFERROR(INDEX($K1960:$T1960, $CK1960, MATCH(CN$3, $K$3:$T$3, 0)), "")="", $CC$4, $CC$3))</f>
        <v/>
      </c>
      <c r="CO1960" s="12" t="str" cm="1">
        <f t="array" ref="CO1960">IF(OR($CE1960="", $CG$3=""), "", IF(IFERROR(INDEX($AA1960:$AJ1960, $CK1960, MATCH(CO$3, $AA$3:$AJ$3, 0)), "")="", $CC$4, $CC$3))</f>
        <v/>
      </c>
      <c r="CP1960" s="12" t="str">
        <f>IF(OR($CE1960="", $CG$3=""), "", IF(CP$3='Property List &amp; Features'!$BG$9, $CC$3, IF(CP$3=$I1960, $CC$3, $CC$4)))</f>
        <v/>
      </c>
      <c r="CQ1960" s="12" t="str">
        <f>IF(OR($CE1960="", $CG$3=""), "", IF(CQ$3='Property List &amp; Features'!$BG$9, $CC$3, IF(CQ$3=$J1960, $CC$3, $CC$4)))</f>
        <v/>
      </c>
      <c r="CR1960" s="12" t="str">
        <f t="shared" si="1568"/>
        <v/>
      </c>
      <c r="CS1960" s="12" t="str">
        <f t="shared" si="1569"/>
        <v/>
      </c>
      <c r="CT1960" s="12" t="str">
        <f t="shared" si="1570"/>
        <v/>
      </c>
      <c r="CU1960" s="12" t="str">
        <f t="shared" si="1571"/>
        <v/>
      </c>
      <c r="CV1960" s="12" t="str">
        <f t="shared" si="1572"/>
        <v/>
      </c>
      <c r="CW1960" s="12" t="str">
        <f t="shared" si="1594"/>
        <v/>
      </c>
      <c r="CX1960" s="12" t="str">
        <f t="shared" si="1595"/>
        <v/>
      </c>
      <c r="CY1960" s="12" t="str">
        <f t="shared" si="1596"/>
        <v/>
      </c>
      <c r="CZ1960" s="12" t="str">
        <f t="shared" si="1597"/>
        <v/>
      </c>
      <c r="DA1960" s="12" t="str">
        <f t="shared" si="1598"/>
        <v/>
      </c>
      <c r="DB1960" s="12" t="str">
        <f t="shared" si="1599"/>
        <v/>
      </c>
      <c r="DC1960" s="12" t="str">
        <f t="shared" si="1600"/>
        <v/>
      </c>
      <c r="DD1960" s="12" t="str">
        <f t="shared" si="1601"/>
        <v/>
      </c>
      <c r="DE1960" s="12" t="str">
        <f t="shared" si="1602"/>
        <v/>
      </c>
      <c r="DF1960" s="12" t="str">
        <f t="shared" si="1603"/>
        <v/>
      </c>
      <c r="DG1960" s="12" t="str">
        <f t="shared" si="1604"/>
        <v/>
      </c>
      <c r="DH1960" s="12" t="str">
        <f t="shared" si="1605"/>
        <v/>
      </c>
      <c r="DI1960" s="12" t="str">
        <f t="shared" si="1606"/>
        <v/>
      </c>
      <c r="DJ1960" s="12" t="str">
        <f t="shared" si="1607"/>
        <v/>
      </c>
      <c r="DK1960" s="12" t="str">
        <f t="shared" si="1608"/>
        <v/>
      </c>
      <c r="DL1960" s="12" t="str">
        <f t="shared" si="1609"/>
        <v/>
      </c>
      <c r="DM1960" s="12" t="str">
        <f t="shared" si="1610"/>
        <v/>
      </c>
      <c r="DN1960" s="12" t="str">
        <f t="shared" si="1611"/>
        <v/>
      </c>
      <c r="DO1960" s="12" t="str">
        <f t="shared" si="1612"/>
        <v/>
      </c>
      <c r="DP1960" s="12" t="str">
        <f t="shared" si="1613"/>
        <v/>
      </c>
      <c r="DQ1960" s="12" t="str">
        <f t="shared" si="1614"/>
        <v/>
      </c>
      <c r="DR1960" s="12" t="str">
        <f t="shared" si="1576"/>
        <v/>
      </c>
      <c r="DS1960" s="12" t="str">
        <f t="shared" si="1577"/>
        <v/>
      </c>
      <c r="DT1960" s="12" t="str">
        <f t="shared" si="1578"/>
        <v/>
      </c>
      <c r="DU1960" s="12" t="str">
        <f t="shared" si="1579"/>
        <v/>
      </c>
      <c r="DV1960" s="12" t="str">
        <f t="shared" si="1580"/>
        <v/>
      </c>
      <c r="DW1960" s="12" t="str">
        <f t="shared" si="1581"/>
        <v/>
      </c>
      <c r="DX1960" s="12" t="str">
        <f t="shared" si="1582"/>
        <v/>
      </c>
      <c r="DY1960" s="12" t="str">
        <f t="shared" si="1583"/>
        <v/>
      </c>
      <c r="DZ1960" s="12" t="str">
        <f t="shared" si="1584"/>
        <v/>
      </c>
      <c r="EA1960" s="12" t="str">
        <f t="shared" si="1585"/>
        <v/>
      </c>
      <c r="EB1960" s="12" t="str">
        <f t="shared" si="1586"/>
        <v/>
      </c>
      <c r="EC1960" s="12" t="str">
        <f t="shared" si="1587"/>
        <v/>
      </c>
      <c r="ED1960" s="12" t="str">
        <f t="shared" si="1588"/>
        <v/>
      </c>
      <c r="EE1960" s="12" t="str">
        <f t="shared" si="1589"/>
        <v/>
      </c>
      <c r="EF1960" s="12" t="str">
        <f t="shared" si="1590"/>
        <v/>
      </c>
      <c r="EG1960" s="12" t="str">
        <f t="shared" si="1591"/>
        <v/>
      </c>
      <c r="EH1960" s="12" t="str">
        <f t="shared" si="1592"/>
        <v/>
      </c>
      <c r="EI1960" s="12" t="str">
        <f t="shared" si="1593"/>
        <v/>
      </c>
      <c r="EK1960" s="83" t="str">
        <f t="shared" si="1573"/>
        <v/>
      </c>
      <c r="EM1960" s="12" t="str">
        <f t="shared" si="1574"/>
        <v/>
      </c>
      <c r="EO1960" s="12" t="str">
        <f t="shared" si="1575"/>
        <v/>
      </c>
      <c r="EQ1960" s="12" t="str">
        <f>IF($EO1960="", "", IF($EQ$8=$EQ$6, COUNTIF($EO$11:$EO$2510, "&gt;"&amp;$EO1960)+1+COUNTIF($EO$11:$EO1960, $EO1960)-1, COUNTIF($EO$11:$EO$2510, "&lt;"&amp;$EO1960)+1+COUNTIF($EO$11:$EO1960, $EO1960)-1))</f>
        <v/>
      </c>
    </row>
    <row r="1961" spans="1:147" x14ac:dyDescent="0.55000000000000004">
      <c r="A1961" s="8"/>
      <c r="B1961" s="12" t="str">
        <f>IF($D1961="", "", COUNTIF($D$11:$D1961, $D1961))</f>
        <v/>
      </c>
      <c r="C1961" s="8"/>
      <c r="D1961" s="45"/>
      <c r="E1961" s="46"/>
      <c r="F1961" s="47"/>
      <c r="G1961" s="54"/>
      <c r="H1961" s="54"/>
      <c r="I1961" s="48"/>
      <c r="J1961" s="49"/>
      <c r="K1961" s="50"/>
      <c r="L1961" s="50"/>
      <c r="M1961" s="50"/>
      <c r="N1961" s="50"/>
      <c r="O1961" s="50"/>
      <c r="P1961" s="50"/>
      <c r="Q1961" s="50"/>
      <c r="R1961" s="50"/>
      <c r="S1961" s="50"/>
      <c r="T1961" s="50"/>
      <c r="U1961" s="51"/>
      <c r="V1961" s="52"/>
      <c r="W1961" s="53"/>
      <c r="X1961" s="53"/>
      <c r="Y1961" s="53"/>
      <c r="Z1961" s="53"/>
      <c r="AA1961" s="48"/>
      <c r="AB1961" s="54"/>
      <c r="AC1961" s="54"/>
      <c r="AD1961" s="54"/>
      <c r="AE1961" s="54"/>
      <c r="AF1961" s="54"/>
      <c r="AG1961" s="54"/>
      <c r="AH1961" s="54"/>
      <c r="AI1961" s="54"/>
      <c r="AJ1961" s="49"/>
      <c r="AK1961" s="48"/>
      <c r="AL1961" s="54"/>
      <c r="AM1961" s="54"/>
      <c r="AN1961" s="54"/>
      <c r="AO1961" s="54"/>
      <c r="AP1961" s="54"/>
      <c r="AQ1961" s="54"/>
      <c r="AR1961" s="54"/>
      <c r="AS1961" s="54"/>
      <c r="AT1961" s="54"/>
      <c r="AU1961" s="54"/>
      <c r="AV1961" s="54"/>
      <c r="AW1961" s="54"/>
      <c r="AX1961" s="54"/>
      <c r="AY1961" s="54"/>
      <c r="AZ1961" s="54"/>
      <c r="BA1961" s="54"/>
      <c r="BB1961" s="54"/>
      <c r="BC1961" s="54"/>
      <c r="BD1961" s="54"/>
      <c r="BE1961" s="54"/>
      <c r="BF1961" s="54"/>
      <c r="BG1961" s="54"/>
      <c r="BH1961" s="54"/>
      <c r="BI1961" s="54"/>
      <c r="BJ1961" s="54"/>
      <c r="BK1961" s="54"/>
      <c r="BL1961" s="54"/>
      <c r="BM1961" s="54"/>
      <c r="BN1961" s="54"/>
      <c r="BO1961" s="54"/>
      <c r="BP1961" s="54"/>
      <c r="BQ1961" s="54"/>
      <c r="BR1961" s="54"/>
      <c r="BS1961" s="54"/>
      <c r="BT1961" s="54"/>
      <c r="BU1961" s="54"/>
      <c r="BV1961" s="54"/>
      <c r="BW1961" s="54"/>
      <c r="BX1961" s="49"/>
      <c r="BY1961" s="55"/>
      <c r="BZ1961" s="8"/>
      <c r="CE1961" s="12" t="str">
        <f t="shared" si="1563"/>
        <v/>
      </c>
      <c r="CG1961" s="77" t="str">
        <f t="shared" si="1564"/>
        <v/>
      </c>
      <c r="CH1961" s="80" t="str">
        <f t="shared" si="1565"/>
        <v/>
      </c>
      <c r="CL1961" s="12" t="str">
        <f t="shared" si="1566"/>
        <v/>
      </c>
      <c r="CM1961" s="12" t="str">
        <f t="shared" si="1567"/>
        <v/>
      </c>
      <c r="CN1961" s="12" t="str" cm="1">
        <f t="array" ref="CN1961">IF(OR($CE1961="", $CG$3=""), "", IF(IFERROR(INDEX($K1961:$T1961, $CK1961, MATCH(CN$3, $K$3:$T$3, 0)), "")="", $CC$4, $CC$3))</f>
        <v/>
      </c>
      <c r="CO1961" s="12" t="str" cm="1">
        <f t="array" ref="CO1961">IF(OR($CE1961="", $CG$3=""), "", IF(IFERROR(INDEX($AA1961:$AJ1961, $CK1961, MATCH(CO$3, $AA$3:$AJ$3, 0)), "")="", $CC$4, $CC$3))</f>
        <v/>
      </c>
      <c r="CP1961" s="12" t="str">
        <f>IF(OR($CE1961="", $CG$3=""), "", IF(CP$3='Property List &amp; Features'!$BG$9, $CC$3, IF(CP$3=$I1961, $CC$3, $CC$4)))</f>
        <v/>
      </c>
      <c r="CQ1961" s="12" t="str">
        <f>IF(OR($CE1961="", $CG$3=""), "", IF(CQ$3='Property List &amp; Features'!$BG$9, $CC$3, IF(CQ$3=$J1961, $CC$3, $CC$4)))</f>
        <v/>
      </c>
      <c r="CR1961" s="12" t="str">
        <f t="shared" si="1568"/>
        <v/>
      </c>
      <c r="CS1961" s="12" t="str">
        <f t="shared" si="1569"/>
        <v/>
      </c>
      <c r="CT1961" s="12" t="str">
        <f t="shared" si="1570"/>
        <v/>
      </c>
      <c r="CU1961" s="12" t="str">
        <f t="shared" si="1571"/>
        <v/>
      </c>
      <c r="CV1961" s="12" t="str">
        <f t="shared" si="1572"/>
        <v/>
      </c>
      <c r="CW1961" s="12" t="str">
        <f t="shared" si="1594"/>
        <v/>
      </c>
      <c r="CX1961" s="12" t="str">
        <f t="shared" si="1595"/>
        <v/>
      </c>
      <c r="CY1961" s="12" t="str">
        <f t="shared" si="1596"/>
        <v/>
      </c>
      <c r="CZ1961" s="12" t="str">
        <f t="shared" si="1597"/>
        <v/>
      </c>
      <c r="DA1961" s="12" t="str">
        <f t="shared" si="1598"/>
        <v/>
      </c>
      <c r="DB1961" s="12" t="str">
        <f t="shared" si="1599"/>
        <v/>
      </c>
      <c r="DC1961" s="12" t="str">
        <f t="shared" si="1600"/>
        <v/>
      </c>
      <c r="DD1961" s="12" t="str">
        <f t="shared" si="1601"/>
        <v/>
      </c>
      <c r="DE1961" s="12" t="str">
        <f t="shared" si="1602"/>
        <v/>
      </c>
      <c r="DF1961" s="12" t="str">
        <f t="shared" si="1603"/>
        <v/>
      </c>
      <c r="DG1961" s="12" t="str">
        <f t="shared" si="1604"/>
        <v/>
      </c>
      <c r="DH1961" s="12" t="str">
        <f t="shared" si="1605"/>
        <v/>
      </c>
      <c r="DI1961" s="12" t="str">
        <f t="shared" si="1606"/>
        <v/>
      </c>
      <c r="DJ1961" s="12" t="str">
        <f t="shared" si="1607"/>
        <v/>
      </c>
      <c r="DK1961" s="12" t="str">
        <f t="shared" si="1608"/>
        <v/>
      </c>
      <c r="DL1961" s="12" t="str">
        <f t="shared" si="1609"/>
        <v/>
      </c>
      <c r="DM1961" s="12" t="str">
        <f t="shared" si="1610"/>
        <v/>
      </c>
      <c r="DN1961" s="12" t="str">
        <f t="shared" si="1611"/>
        <v/>
      </c>
      <c r="DO1961" s="12" t="str">
        <f t="shared" si="1612"/>
        <v/>
      </c>
      <c r="DP1961" s="12" t="str">
        <f t="shared" si="1613"/>
        <v/>
      </c>
      <c r="DQ1961" s="12" t="str">
        <f t="shared" si="1614"/>
        <v/>
      </c>
      <c r="DR1961" s="12" t="str">
        <f t="shared" si="1576"/>
        <v/>
      </c>
      <c r="DS1961" s="12" t="str">
        <f t="shared" si="1577"/>
        <v/>
      </c>
      <c r="DT1961" s="12" t="str">
        <f t="shared" si="1578"/>
        <v/>
      </c>
      <c r="DU1961" s="12" t="str">
        <f t="shared" si="1579"/>
        <v/>
      </c>
      <c r="DV1961" s="12" t="str">
        <f t="shared" si="1580"/>
        <v/>
      </c>
      <c r="DW1961" s="12" t="str">
        <f t="shared" si="1581"/>
        <v/>
      </c>
      <c r="DX1961" s="12" t="str">
        <f t="shared" si="1582"/>
        <v/>
      </c>
      <c r="DY1961" s="12" t="str">
        <f t="shared" si="1583"/>
        <v/>
      </c>
      <c r="DZ1961" s="12" t="str">
        <f t="shared" si="1584"/>
        <v/>
      </c>
      <c r="EA1961" s="12" t="str">
        <f t="shared" si="1585"/>
        <v/>
      </c>
      <c r="EB1961" s="12" t="str">
        <f t="shared" si="1586"/>
        <v/>
      </c>
      <c r="EC1961" s="12" t="str">
        <f t="shared" si="1587"/>
        <v/>
      </c>
      <c r="ED1961" s="12" t="str">
        <f t="shared" si="1588"/>
        <v/>
      </c>
      <c r="EE1961" s="12" t="str">
        <f t="shared" si="1589"/>
        <v/>
      </c>
      <c r="EF1961" s="12" t="str">
        <f t="shared" si="1590"/>
        <v/>
      </c>
      <c r="EG1961" s="12" t="str">
        <f t="shared" si="1591"/>
        <v/>
      </c>
      <c r="EH1961" s="12" t="str">
        <f t="shared" si="1592"/>
        <v/>
      </c>
      <c r="EI1961" s="12" t="str">
        <f t="shared" si="1593"/>
        <v/>
      </c>
      <c r="EK1961" s="83" t="str">
        <f t="shared" si="1573"/>
        <v/>
      </c>
      <c r="EM1961" s="12" t="str">
        <f t="shared" si="1574"/>
        <v/>
      </c>
      <c r="EO1961" s="12" t="str">
        <f t="shared" si="1575"/>
        <v/>
      </c>
      <c r="EQ1961" s="12" t="str">
        <f>IF($EO1961="", "", IF($EQ$8=$EQ$6, COUNTIF($EO$11:$EO$2510, "&gt;"&amp;$EO1961)+1+COUNTIF($EO$11:$EO1961, $EO1961)-1, COUNTIF($EO$11:$EO$2510, "&lt;"&amp;$EO1961)+1+COUNTIF($EO$11:$EO1961, $EO1961)-1))</f>
        <v/>
      </c>
    </row>
    <row r="1962" spans="1:147" x14ac:dyDescent="0.55000000000000004">
      <c r="A1962" s="8"/>
      <c r="B1962" s="12" t="str">
        <f>IF($D1962="", "", COUNTIF($D$11:$D1962, $D1962))</f>
        <v/>
      </c>
      <c r="C1962" s="8"/>
      <c r="D1962" s="45"/>
      <c r="E1962" s="46"/>
      <c r="F1962" s="47"/>
      <c r="G1962" s="54"/>
      <c r="H1962" s="54"/>
      <c r="I1962" s="48"/>
      <c r="J1962" s="49"/>
      <c r="K1962" s="50"/>
      <c r="L1962" s="50"/>
      <c r="M1962" s="50"/>
      <c r="N1962" s="50"/>
      <c r="O1962" s="50"/>
      <c r="P1962" s="50"/>
      <c r="Q1962" s="50"/>
      <c r="R1962" s="50"/>
      <c r="S1962" s="50"/>
      <c r="T1962" s="50"/>
      <c r="U1962" s="51"/>
      <c r="V1962" s="52"/>
      <c r="W1962" s="53"/>
      <c r="X1962" s="53"/>
      <c r="Y1962" s="53"/>
      <c r="Z1962" s="53"/>
      <c r="AA1962" s="48"/>
      <c r="AB1962" s="54"/>
      <c r="AC1962" s="54"/>
      <c r="AD1962" s="54"/>
      <c r="AE1962" s="54"/>
      <c r="AF1962" s="54"/>
      <c r="AG1962" s="54"/>
      <c r="AH1962" s="54"/>
      <c r="AI1962" s="54"/>
      <c r="AJ1962" s="49"/>
      <c r="AK1962" s="48"/>
      <c r="AL1962" s="54"/>
      <c r="AM1962" s="54"/>
      <c r="AN1962" s="54"/>
      <c r="AO1962" s="54"/>
      <c r="AP1962" s="54"/>
      <c r="AQ1962" s="54"/>
      <c r="AR1962" s="54"/>
      <c r="AS1962" s="54"/>
      <c r="AT1962" s="54"/>
      <c r="AU1962" s="54"/>
      <c r="AV1962" s="54"/>
      <c r="AW1962" s="54"/>
      <c r="AX1962" s="54"/>
      <c r="AY1962" s="54"/>
      <c r="AZ1962" s="54"/>
      <c r="BA1962" s="54"/>
      <c r="BB1962" s="54"/>
      <c r="BC1962" s="54"/>
      <c r="BD1962" s="54"/>
      <c r="BE1962" s="54"/>
      <c r="BF1962" s="54"/>
      <c r="BG1962" s="54"/>
      <c r="BH1962" s="54"/>
      <c r="BI1962" s="54"/>
      <c r="BJ1962" s="54"/>
      <c r="BK1962" s="54"/>
      <c r="BL1962" s="54"/>
      <c r="BM1962" s="54"/>
      <c r="BN1962" s="54"/>
      <c r="BO1962" s="54"/>
      <c r="BP1962" s="54"/>
      <c r="BQ1962" s="54"/>
      <c r="BR1962" s="54"/>
      <c r="BS1962" s="54"/>
      <c r="BT1962" s="54"/>
      <c r="BU1962" s="54"/>
      <c r="BV1962" s="54"/>
      <c r="BW1962" s="54"/>
      <c r="BX1962" s="49"/>
      <c r="BY1962" s="55"/>
      <c r="BZ1962" s="8"/>
      <c r="CE1962" s="12" t="str">
        <f t="shared" si="1563"/>
        <v/>
      </c>
      <c r="CG1962" s="77" t="str">
        <f t="shared" si="1564"/>
        <v/>
      </c>
      <c r="CH1962" s="80" t="str">
        <f t="shared" si="1565"/>
        <v/>
      </c>
      <c r="CL1962" s="12" t="str">
        <f t="shared" si="1566"/>
        <v/>
      </c>
      <c r="CM1962" s="12" t="str">
        <f t="shared" si="1567"/>
        <v/>
      </c>
      <c r="CN1962" s="12" t="str" cm="1">
        <f t="array" ref="CN1962">IF(OR($CE1962="", $CG$3=""), "", IF(IFERROR(INDEX($K1962:$T1962, $CK1962, MATCH(CN$3, $K$3:$T$3, 0)), "")="", $CC$4, $CC$3))</f>
        <v/>
      </c>
      <c r="CO1962" s="12" t="str" cm="1">
        <f t="array" ref="CO1962">IF(OR($CE1962="", $CG$3=""), "", IF(IFERROR(INDEX($AA1962:$AJ1962, $CK1962, MATCH(CO$3, $AA$3:$AJ$3, 0)), "")="", $CC$4, $CC$3))</f>
        <v/>
      </c>
      <c r="CP1962" s="12" t="str">
        <f>IF(OR($CE1962="", $CG$3=""), "", IF(CP$3='Property List &amp; Features'!$BG$9, $CC$3, IF(CP$3=$I1962, $CC$3, $CC$4)))</f>
        <v/>
      </c>
      <c r="CQ1962" s="12" t="str">
        <f>IF(OR($CE1962="", $CG$3=""), "", IF(CQ$3='Property List &amp; Features'!$BG$9, $CC$3, IF(CQ$3=$J1962, $CC$3, $CC$4)))</f>
        <v/>
      </c>
      <c r="CR1962" s="12" t="str">
        <f t="shared" si="1568"/>
        <v/>
      </c>
      <c r="CS1962" s="12" t="str">
        <f t="shared" si="1569"/>
        <v/>
      </c>
      <c r="CT1962" s="12" t="str">
        <f t="shared" si="1570"/>
        <v/>
      </c>
      <c r="CU1962" s="12" t="str">
        <f t="shared" si="1571"/>
        <v/>
      </c>
      <c r="CV1962" s="12" t="str">
        <f t="shared" si="1572"/>
        <v/>
      </c>
      <c r="CW1962" s="12" t="str">
        <f t="shared" si="1594"/>
        <v/>
      </c>
      <c r="CX1962" s="12" t="str">
        <f t="shared" si="1595"/>
        <v/>
      </c>
      <c r="CY1962" s="12" t="str">
        <f t="shared" si="1596"/>
        <v/>
      </c>
      <c r="CZ1962" s="12" t="str">
        <f t="shared" si="1597"/>
        <v/>
      </c>
      <c r="DA1962" s="12" t="str">
        <f t="shared" si="1598"/>
        <v/>
      </c>
      <c r="DB1962" s="12" t="str">
        <f t="shared" si="1599"/>
        <v/>
      </c>
      <c r="DC1962" s="12" t="str">
        <f t="shared" si="1600"/>
        <v/>
      </c>
      <c r="DD1962" s="12" t="str">
        <f t="shared" si="1601"/>
        <v/>
      </c>
      <c r="DE1962" s="12" t="str">
        <f t="shared" si="1602"/>
        <v/>
      </c>
      <c r="DF1962" s="12" t="str">
        <f t="shared" si="1603"/>
        <v/>
      </c>
      <c r="DG1962" s="12" t="str">
        <f t="shared" si="1604"/>
        <v/>
      </c>
      <c r="DH1962" s="12" t="str">
        <f t="shared" si="1605"/>
        <v/>
      </c>
      <c r="DI1962" s="12" t="str">
        <f t="shared" si="1606"/>
        <v/>
      </c>
      <c r="DJ1962" s="12" t="str">
        <f t="shared" si="1607"/>
        <v/>
      </c>
      <c r="DK1962" s="12" t="str">
        <f t="shared" si="1608"/>
        <v/>
      </c>
      <c r="DL1962" s="12" t="str">
        <f t="shared" si="1609"/>
        <v/>
      </c>
      <c r="DM1962" s="12" t="str">
        <f t="shared" si="1610"/>
        <v/>
      </c>
      <c r="DN1962" s="12" t="str">
        <f t="shared" si="1611"/>
        <v/>
      </c>
      <c r="DO1962" s="12" t="str">
        <f t="shared" si="1612"/>
        <v/>
      </c>
      <c r="DP1962" s="12" t="str">
        <f t="shared" si="1613"/>
        <v/>
      </c>
      <c r="DQ1962" s="12" t="str">
        <f t="shared" si="1614"/>
        <v/>
      </c>
      <c r="DR1962" s="12" t="str">
        <f t="shared" si="1576"/>
        <v/>
      </c>
      <c r="DS1962" s="12" t="str">
        <f t="shared" si="1577"/>
        <v/>
      </c>
      <c r="DT1962" s="12" t="str">
        <f t="shared" si="1578"/>
        <v/>
      </c>
      <c r="DU1962" s="12" t="str">
        <f t="shared" si="1579"/>
        <v/>
      </c>
      <c r="DV1962" s="12" t="str">
        <f t="shared" si="1580"/>
        <v/>
      </c>
      <c r="DW1962" s="12" t="str">
        <f t="shared" si="1581"/>
        <v/>
      </c>
      <c r="DX1962" s="12" t="str">
        <f t="shared" si="1582"/>
        <v/>
      </c>
      <c r="DY1962" s="12" t="str">
        <f t="shared" si="1583"/>
        <v/>
      </c>
      <c r="DZ1962" s="12" t="str">
        <f t="shared" si="1584"/>
        <v/>
      </c>
      <c r="EA1962" s="12" t="str">
        <f t="shared" si="1585"/>
        <v/>
      </c>
      <c r="EB1962" s="12" t="str">
        <f t="shared" si="1586"/>
        <v/>
      </c>
      <c r="EC1962" s="12" t="str">
        <f t="shared" si="1587"/>
        <v/>
      </c>
      <c r="ED1962" s="12" t="str">
        <f t="shared" si="1588"/>
        <v/>
      </c>
      <c r="EE1962" s="12" t="str">
        <f t="shared" si="1589"/>
        <v/>
      </c>
      <c r="EF1962" s="12" t="str">
        <f t="shared" si="1590"/>
        <v/>
      </c>
      <c r="EG1962" s="12" t="str">
        <f t="shared" si="1591"/>
        <v/>
      </c>
      <c r="EH1962" s="12" t="str">
        <f t="shared" si="1592"/>
        <v/>
      </c>
      <c r="EI1962" s="12" t="str">
        <f t="shared" si="1593"/>
        <v/>
      </c>
      <c r="EK1962" s="83" t="str">
        <f t="shared" si="1573"/>
        <v/>
      </c>
      <c r="EM1962" s="12" t="str">
        <f t="shared" si="1574"/>
        <v/>
      </c>
      <c r="EO1962" s="12" t="str">
        <f t="shared" si="1575"/>
        <v/>
      </c>
      <c r="EQ1962" s="12" t="str">
        <f>IF($EO1962="", "", IF($EQ$8=$EQ$6, COUNTIF($EO$11:$EO$2510, "&gt;"&amp;$EO1962)+1+COUNTIF($EO$11:$EO1962, $EO1962)-1, COUNTIF($EO$11:$EO$2510, "&lt;"&amp;$EO1962)+1+COUNTIF($EO$11:$EO1962, $EO1962)-1))</f>
        <v/>
      </c>
    </row>
    <row r="1963" spans="1:147" x14ac:dyDescent="0.55000000000000004">
      <c r="A1963" s="8"/>
      <c r="B1963" s="12" t="str">
        <f>IF($D1963="", "", COUNTIF($D$11:$D1963, $D1963))</f>
        <v/>
      </c>
      <c r="C1963" s="8"/>
      <c r="D1963" s="45"/>
      <c r="E1963" s="46"/>
      <c r="F1963" s="47"/>
      <c r="G1963" s="54"/>
      <c r="H1963" s="54"/>
      <c r="I1963" s="48"/>
      <c r="J1963" s="49"/>
      <c r="K1963" s="50"/>
      <c r="L1963" s="50"/>
      <c r="M1963" s="50"/>
      <c r="N1963" s="50"/>
      <c r="O1963" s="50"/>
      <c r="P1963" s="50"/>
      <c r="Q1963" s="50"/>
      <c r="R1963" s="50"/>
      <c r="S1963" s="50"/>
      <c r="T1963" s="50"/>
      <c r="U1963" s="51"/>
      <c r="V1963" s="52"/>
      <c r="W1963" s="53"/>
      <c r="X1963" s="53"/>
      <c r="Y1963" s="53"/>
      <c r="Z1963" s="53"/>
      <c r="AA1963" s="48"/>
      <c r="AB1963" s="54"/>
      <c r="AC1963" s="54"/>
      <c r="AD1963" s="54"/>
      <c r="AE1963" s="54"/>
      <c r="AF1963" s="54"/>
      <c r="AG1963" s="54"/>
      <c r="AH1963" s="54"/>
      <c r="AI1963" s="54"/>
      <c r="AJ1963" s="49"/>
      <c r="AK1963" s="48"/>
      <c r="AL1963" s="54"/>
      <c r="AM1963" s="54"/>
      <c r="AN1963" s="54"/>
      <c r="AO1963" s="54"/>
      <c r="AP1963" s="54"/>
      <c r="AQ1963" s="54"/>
      <c r="AR1963" s="54"/>
      <c r="AS1963" s="54"/>
      <c r="AT1963" s="54"/>
      <c r="AU1963" s="54"/>
      <c r="AV1963" s="54"/>
      <c r="AW1963" s="54"/>
      <c r="AX1963" s="54"/>
      <c r="AY1963" s="54"/>
      <c r="AZ1963" s="54"/>
      <c r="BA1963" s="54"/>
      <c r="BB1963" s="54"/>
      <c r="BC1963" s="54"/>
      <c r="BD1963" s="54"/>
      <c r="BE1963" s="54"/>
      <c r="BF1963" s="54"/>
      <c r="BG1963" s="54"/>
      <c r="BH1963" s="54"/>
      <c r="BI1963" s="54"/>
      <c r="BJ1963" s="54"/>
      <c r="BK1963" s="54"/>
      <c r="BL1963" s="54"/>
      <c r="BM1963" s="54"/>
      <c r="BN1963" s="54"/>
      <c r="BO1963" s="54"/>
      <c r="BP1963" s="54"/>
      <c r="BQ1963" s="54"/>
      <c r="BR1963" s="54"/>
      <c r="BS1963" s="54"/>
      <c r="BT1963" s="54"/>
      <c r="BU1963" s="54"/>
      <c r="BV1963" s="54"/>
      <c r="BW1963" s="54"/>
      <c r="BX1963" s="49"/>
      <c r="BY1963" s="55"/>
      <c r="BZ1963" s="8"/>
      <c r="CE1963" s="12" t="str">
        <f t="shared" si="1563"/>
        <v/>
      </c>
      <c r="CG1963" s="77" t="str">
        <f t="shared" si="1564"/>
        <v/>
      </c>
      <c r="CH1963" s="80" t="str">
        <f t="shared" si="1565"/>
        <v/>
      </c>
      <c r="CL1963" s="12" t="str">
        <f t="shared" si="1566"/>
        <v/>
      </c>
      <c r="CM1963" s="12" t="str">
        <f t="shared" si="1567"/>
        <v/>
      </c>
      <c r="CN1963" s="12" t="str" cm="1">
        <f t="array" ref="CN1963">IF(OR($CE1963="", $CG$3=""), "", IF(IFERROR(INDEX($K1963:$T1963, $CK1963, MATCH(CN$3, $K$3:$T$3, 0)), "")="", $CC$4, $CC$3))</f>
        <v/>
      </c>
      <c r="CO1963" s="12" t="str" cm="1">
        <f t="array" ref="CO1963">IF(OR($CE1963="", $CG$3=""), "", IF(IFERROR(INDEX($AA1963:$AJ1963, $CK1963, MATCH(CO$3, $AA$3:$AJ$3, 0)), "")="", $CC$4, $CC$3))</f>
        <v/>
      </c>
      <c r="CP1963" s="12" t="str">
        <f>IF(OR($CE1963="", $CG$3=""), "", IF(CP$3='Property List &amp; Features'!$BG$9, $CC$3, IF(CP$3=$I1963, $CC$3, $CC$4)))</f>
        <v/>
      </c>
      <c r="CQ1963" s="12" t="str">
        <f>IF(OR($CE1963="", $CG$3=""), "", IF(CQ$3='Property List &amp; Features'!$BG$9, $CC$3, IF(CQ$3=$J1963, $CC$3, $CC$4)))</f>
        <v/>
      </c>
      <c r="CR1963" s="12" t="str">
        <f t="shared" si="1568"/>
        <v/>
      </c>
      <c r="CS1963" s="12" t="str">
        <f t="shared" si="1569"/>
        <v/>
      </c>
      <c r="CT1963" s="12" t="str">
        <f t="shared" si="1570"/>
        <v/>
      </c>
      <c r="CU1963" s="12" t="str">
        <f t="shared" si="1571"/>
        <v/>
      </c>
      <c r="CV1963" s="12" t="str">
        <f t="shared" si="1572"/>
        <v/>
      </c>
      <c r="CW1963" s="12" t="str">
        <f t="shared" si="1594"/>
        <v/>
      </c>
      <c r="CX1963" s="12" t="str">
        <f t="shared" si="1595"/>
        <v/>
      </c>
      <c r="CY1963" s="12" t="str">
        <f t="shared" si="1596"/>
        <v/>
      </c>
      <c r="CZ1963" s="12" t="str">
        <f t="shared" si="1597"/>
        <v/>
      </c>
      <c r="DA1963" s="12" t="str">
        <f t="shared" si="1598"/>
        <v/>
      </c>
      <c r="DB1963" s="12" t="str">
        <f t="shared" si="1599"/>
        <v/>
      </c>
      <c r="DC1963" s="12" t="str">
        <f t="shared" si="1600"/>
        <v/>
      </c>
      <c r="DD1963" s="12" t="str">
        <f t="shared" si="1601"/>
        <v/>
      </c>
      <c r="DE1963" s="12" t="str">
        <f t="shared" si="1602"/>
        <v/>
      </c>
      <c r="DF1963" s="12" t="str">
        <f t="shared" si="1603"/>
        <v/>
      </c>
      <c r="DG1963" s="12" t="str">
        <f t="shared" si="1604"/>
        <v/>
      </c>
      <c r="DH1963" s="12" t="str">
        <f t="shared" si="1605"/>
        <v/>
      </c>
      <c r="DI1963" s="12" t="str">
        <f t="shared" si="1606"/>
        <v/>
      </c>
      <c r="DJ1963" s="12" t="str">
        <f t="shared" si="1607"/>
        <v/>
      </c>
      <c r="DK1963" s="12" t="str">
        <f t="shared" si="1608"/>
        <v/>
      </c>
      <c r="DL1963" s="12" t="str">
        <f t="shared" si="1609"/>
        <v/>
      </c>
      <c r="DM1963" s="12" t="str">
        <f t="shared" si="1610"/>
        <v/>
      </c>
      <c r="DN1963" s="12" t="str">
        <f t="shared" si="1611"/>
        <v/>
      </c>
      <c r="DO1963" s="12" t="str">
        <f t="shared" si="1612"/>
        <v/>
      </c>
      <c r="DP1963" s="12" t="str">
        <f t="shared" si="1613"/>
        <v/>
      </c>
      <c r="DQ1963" s="12" t="str">
        <f t="shared" si="1614"/>
        <v/>
      </c>
      <c r="DR1963" s="12" t="str">
        <f t="shared" si="1576"/>
        <v/>
      </c>
      <c r="DS1963" s="12" t="str">
        <f t="shared" si="1577"/>
        <v/>
      </c>
      <c r="DT1963" s="12" t="str">
        <f t="shared" si="1578"/>
        <v/>
      </c>
      <c r="DU1963" s="12" t="str">
        <f t="shared" si="1579"/>
        <v/>
      </c>
      <c r="DV1963" s="12" t="str">
        <f t="shared" si="1580"/>
        <v/>
      </c>
      <c r="DW1963" s="12" t="str">
        <f t="shared" si="1581"/>
        <v/>
      </c>
      <c r="DX1963" s="12" t="str">
        <f t="shared" si="1582"/>
        <v/>
      </c>
      <c r="DY1963" s="12" t="str">
        <f t="shared" si="1583"/>
        <v/>
      </c>
      <c r="DZ1963" s="12" t="str">
        <f t="shared" si="1584"/>
        <v/>
      </c>
      <c r="EA1963" s="12" t="str">
        <f t="shared" si="1585"/>
        <v/>
      </c>
      <c r="EB1963" s="12" t="str">
        <f t="shared" si="1586"/>
        <v/>
      </c>
      <c r="EC1963" s="12" t="str">
        <f t="shared" si="1587"/>
        <v/>
      </c>
      <c r="ED1963" s="12" t="str">
        <f t="shared" si="1588"/>
        <v/>
      </c>
      <c r="EE1963" s="12" t="str">
        <f t="shared" si="1589"/>
        <v/>
      </c>
      <c r="EF1963" s="12" t="str">
        <f t="shared" si="1590"/>
        <v/>
      </c>
      <c r="EG1963" s="12" t="str">
        <f t="shared" si="1591"/>
        <v/>
      </c>
      <c r="EH1963" s="12" t="str">
        <f t="shared" si="1592"/>
        <v/>
      </c>
      <c r="EI1963" s="12" t="str">
        <f t="shared" si="1593"/>
        <v/>
      </c>
      <c r="EK1963" s="83" t="str">
        <f t="shared" si="1573"/>
        <v/>
      </c>
      <c r="EM1963" s="12" t="str">
        <f t="shared" si="1574"/>
        <v/>
      </c>
      <c r="EO1963" s="12" t="str">
        <f t="shared" si="1575"/>
        <v/>
      </c>
      <c r="EQ1963" s="12" t="str">
        <f>IF($EO1963="", "", IF($EQ$8=$EQ$6, COUNTIF($EO$11:$EO$2510, "&gt;"&amp;$EO1963)+1+COUNTIF($EO$11:$EO1963, $EO1963)-1, COUNTIF($EO$11:$EO$2510, "&lt;"&amp;$EO1963)+1+COUNTIF($EO$11:$EO1963, $EO1963)-1))</f>
        <v/>
      </c>
    </row>
    <row r="1964" spans="1:147" x14ac:dyDescent="0.55000000000000004">
      <c r="A1964" s="8"/>
      <c r="B1964" s="12" t="str">
        <f>IF($D1964="", "", COUNTIF($D$11:$D1964, $D1964))</f>
        <v/>
      </c>
      <c r="C1964" s="8"/>
      <c r="D1964" s="45"/>
      <c r="E1964" s="46"/>
      <c r="F1964" s="47"/>
      <c r="G1964" s="54"/>
      <c r="H1964" s="54"/>
      <c r="I1964" s="48"/>
      <c r="J1964" s="49"/>
      <c r="K1964" s="50"/>
      <c r="L1964" s="50"/>
      <c r="M1964" s="50"/>
      <c r="N1964" s="50"/>
      <c r="O1964" s="50"/>
      <c r="P1964" s="50"/>
      <c r="Q1964" s="50"/>
      <c r="R1964" s="50"/>
      <c r="S1964" s="50"/>
      <c r="T1964" s="50"/>
      <c r="U1964" s="51"/>
      <c r="V1964" s="52"/>
      <c r="W1964" s="53"/>
      <c r="X1964" s="53"/>
      <c r="Y1964" s="53"/>
      <c r="Z1964" s="53"/>
      <c r="AA1964" s="48"/>
      <c r="AB1964" s="54"/>
      <c r="AC1964" s="54"/>
      <c r="AD1964" s="54"/>
      <c r="AE1964" s="54"/>
      <c r="AF1964" s="54"/>
      <c r="AG1964" s="54"/>
      <c r="AH1964" s="54"/>
      <c r="AI1964" s="54"/>
      <c r="AJ1964" s="49"/>
      <c r="AK1964" s="48"/>
      <c r="AL1964" s="54"/>
      <c r="AM1964" s="54"/>
      <c r="AN1964" s="54"/>
      <c r="AO1964" s="54"/>
      <c r="AP1964" s="54"/>
      <c r="AQ1964" s="54"/>
      <c r="AR1964" s="54"/>
      <c r="AS1964" s="54"/>
      <c r="AT1964" s="54"/>
      <c r="AU1964" s="54"/>
      <c r="AV1964" s="54"/>
      <c r="AW1964" s="54"/>
      <c r="AX1964" s="54"/>
      <c r="AY1964" s="54"/>
      <c r="AZ1964" s="54"/>
      <c r="BA1964" s="54"/>
      <c r="BB1964" s="54"/>
      <c r="BC1964" s="54"/>
      <c r="BD1964" s="54"/>
      <c r="BE1964" s="54"/>
      <c r="BF1964" s="54"/>
      <c r="BG1964" s="54"/>
      <c r="BH1964" s="54"/>
      <c r="BI1964" s="54"/>
      <c r="BJ1964" s="54"/>
      <c r="BK1964" s="54"/>
      <c r="BL1964" s="54"/>
      <c r="BM1964" s="54"/>
      <c r="BN1964" s="54"/>
      <c r="BO1964" s="54"/>
      <c r="BP1964" s="54"/>
      <c r="BQ1964" s="54"/>
      <c r="BR1964" s="54"/>
      <c r="BS1964" s="54"/>
      <c r="BT1964" s="54"/>
      <c r="BU1964" s="54"/>
      <c r="BV1964" s="54"/>
      <c r="BW1964" s="54"/>
      <c r="BX1964" s="49"/>
      <c r="BY1964" s="55"/>
      <c r="BZ1964" s="8"/>
      <c r="CE1964" s="12" t="str">
        <f t="shared" si="1563"/>
        <v/>
      </c>
      <c r="CG1964" s="77" t="str">
        <f t="shared" si="1564"/>
        <v/>
      </c>
      <c r="CH1964" s="80" t="str">
        <f t="shared" si="1565"/>
        <v/>
      </c>
      <c r="CL1964" s="12" t="str">
        <f t="shared" si="1566"/>
        <v/>
      </c>
      <c r="CM1964" s="12" t="str">
        <f t="shared" si="1567"/>
        <v/>
      </c>
      <c r="CN1964" s="12" t="str" cm="1">
        <f t="array" ref="CN1964">IF(OR($CE1964="", $CG$3=""), "", IF(IFERROR(INDEX($K1964:$T1964, $CK1964, MATCH(CN$3, $K$3:$T$3, 0)), "")="", $CC$4, $CC$3))</f>
        <v/>
      </c>
      <c r="CO1964" s="12" t="str" cm="1">
        <f t="array" ref="CO1964">IF(OR($CE1964="", $CG$3=""), "", IF(IFERROR(INDEX($AA1964:$AJ1964, $CK1964, MATCH(CO$3, $AA$3:$AJ$3, 0)), "")="", $CC$4, $CC$3))</f>
        <v/>
      </c>
      <c r="CP1964" s="12" t="str">
        <f>IF(OR($CE1964="", $CG$3=""), "", IF(CP$3='Property List &amp; Features'!$BG$9, $CC$3, IF(CP$3=$I1964, $CC$3, $CC$4)))</f>
        <v/>
      </c>
      <c r="CQ1964" s="12" t="str">
        <f>IF(OR($CE1964="", $CG$3=""), "", IF(CQ$3='Property List &amp; Features'!$BG$9, $CC$3, IF(CQ$3=$J1964, $CC$3, $CC$4)))</f>
        <v/>
      </c>
      <c r="CR1964" s="12" t="str">
        <f t="shared" si="1568"/>
        <v/>
      </c>
      <c r="CS1964" s="12" t="str">
        <f t="shared" si="1569"/>
        <v/>
      </c>
      <c r="CT1964" s="12" t="str">
        <f t="shared" si="1570"/>
        <v/>
      </c>
      <c r="CU1964" s="12" t="str">
        <f t="shared" si="1571"/>
        <v/>
      </c>
      <c r="CV1964" s="12" t="str">
        <f t="shared" si="1572"/>
        <v/>
      </c>
      <c r="CW1964" s="12" t="str">
        <f t="shared" si="1594"/>
        <v/>
      </c>
      <c r="CX1964" s="12" t="str">
        <f t="shared" si="1595"/>
        <v/>
      </c>
      <c r="CY1964" s="12" t="str">
        <f t="shared" si="1596"/>
        <v/>
      </c>
      <c r="CZ1964" s="12" t="str">
        <f t="shared" si="1597"/>
        <v/>
      </c>
      <c r="DA1964" s="12" t="str">
        <f t="shared" si="1598"/>
        <v/>
      </c>
      <c r="DB1964" s="12" t="str">
        <f t="shared" si="1599"/>
        <v/>
      </c>
      <c r="DC1964" s="12" t="str">
        <f t="shared" si="1600"/>
        <v/>
      </c>
      <c r="DD1964" s="12" t="str">
        <f t="shared" si="1601"/>
        <v/>
      </c>
      <c r="DE1964" s="12" t="str">
        <f t="shared" si="1602"/>
        <v/>
      </c>
      <c r="DF1964" s="12" t="str">
        <f t="shared" si="1603"/>
        <v/>
      </c>
      <c r="DG1964" s="12" t="str">
        <f t="shared" si="1604"/>
        <v/>
      </c>
      <c r="DH1964" s="12" t="str">
        <f t="shared" si="1605"/>
        <v/>
      </c>
      <c r="DI1964" s="12" t="str">
        <f t="shared" si="1606"/>
        <v/>
      </c>
      <c r="DJ1964" s="12" t="str">
        <f t="shared" si="1607"/>
        <v/>
      </c>
      <c r="DK1964" s="12" t="str">
        <f t="shared" si="1608"/>
        <v/>
      </c>
      <c r="DL1964" s="12" t="str">
        <f t="shared" si="1609"/>
        <v/>
      </c>
      <c r="DM1964" s="12" t="str">
        <f t="shared" si="1610"/>
        <v/>
      </c>
      <c r="DN1964" s="12" t="str">
        <f t="shared" si="1611"/>
        <v/>
      </c>
      <c r="DO1964" s="12" t="str">
        <f t="shared" si="1612"/>
        <v/>
      </c>
      <c r="DP1964" s="12" t="str">
        <f t="shared" si="1613"/>
        <v/>
      </c>
      <c r="DQ1964" s="12" t="str">
        <f t="shared" si="1614"/>
        <v/>
      </c>
      <c r="DR1964" s="12" t="str">
        <f t="shared" si="1576"/>
        <v/>
      </c>
      <c r="DS1964" s="12" t="str">
        <f t="shared" si="1577"/>
        <v/>
      </c>
      <c r="DT1964" s="12" t="str">
        <f t="shared" si="1578"/>
        <v/>
      </c>
      <c r="DU1964" s="12" t="str">
        <f t="shared" si="1579"/>
        <v/>
      </c>
      <c r="DV1964" s="12" t="str">
        <f t="shared" si="1580"/>
        <v/>
      </c>
      <c r="DW1964" s="12" t="str">
        <f t="shared" si="1581"/>
        <v/>
      </c>
      <c r="DX1964" s="12" t="str">
        <f t="shared" si="1582"/>
        <v/>
      </c>
      <c r="DY1964" s="12" t="str">
        <f t="shared" si="1583"/>
        <v/>
      </c>
      <c r="DZ1964" s="12" t="str">
        <f t="shared" si="1584"/>
        <v/>
      </c>
      <c r="EA1964" s="12" t="str">
        <f t="shared" si="1585"/>
        <v/>
      </c>
      <c r="EB1964" s="12" t="str">
        <f t="shared" si="1586"/>
        <v/>
      </c>
      <c r="EC1964" s="12" t="str">
        <f t="shared" si="1587"/>
        <v/>
      </c>
      <c r="ED1964" s="12" t="str">
        <f t="shared" si="1588"/>
        <v/>
      </c>
      <c r="EE1964" s="12" t="str">
        <f t="shared" si="1589"/>
        <v/>
      </c>
      <c r="EF1964" s="12" t="str">
        <f t="shared" si="1590"/>
        <v/>
      </c>
      <c r="EG1964" s="12" t="str">
        <f t="shared" si="1591"/>
        <v/>
      </c>
      <c r="EH1964" s="12" t="str">
        <f t="shared" si="1592"/>
        <v/>
      </c>
      <c r="EI1964" s="12" t="str">
        <f t="shared" si="1593"/>
        <v/>
      </c>
      <c r="EK1964" s="83" t="str">
        <f t="shared" si="1573"/>
        <v/>
      </c>
      <c r="EM1964" s="12" t="str">
        <f t="shared" si="1574"/>
        <v/>
      </c>
      <c r="EO1964" s="12" t="str">
        <f t="shared" si="1575"/>
        <v/>
      </c>
      <c r="EQ1964" s="12" t="str">
        <f>IF($EO1964="", "", IF($EQ$8=$EQ$6, COUNTIF($EO$11:$EO$2510, "&gt;"&amp;$EO1964)+1+COUNTIF($EO$11:$EO1964, $EO1964)-1, COUNTIF($EO$11:$EO$2510, "&lt;"&amp;$EO1964)+1+COUNTIF($EO$11:$EO1964, $EO1964)-1))</f>
        <v/>
      </c>
    </row>
    <row r="1965" spans="1:147" x14ac:dyDescent="0.55000000000000004">
      <c r="A1965" s="8"/>
      <c r="B1965" s="12" t="str">
        <f>IF($D1965="", "", COUNTIF($D$11:$D1965, $D1965))</f>
        <v/>
      </c>
      <c r="C1965" s="8"/>
      <c r="D1965" s="45"/>
      <c r="E1965" s="46"/>
      <c r="F1965" s="47"/>
      <c r="G1965" s="54"/>
      <c r="H1965" s="54"/>
      <c r="I1965" s="48"/>
      <c r="J1965" s="49"/>
      <c r="K1965" s="50"/>
      <c r="L1965" s="50"/>
      <c r="M1965" s="50"/>
      <c r="N1965" s="50"/>
      <c r="O1965" s="50"/>
      <c r="P1965" s="50"/>
      <c r="Q1965" s="50"/>
      <c r="R1965" s="50"/>
      <c r="S1965" s="50"/>
      <c r="T1965" s="50"/>
      <c r="U1965" s="51"/>
      <c r="V1965" s="52"/>
      <c r="W1965" s="53"/>
      <c r="X1965" s="53"/>
      <c r="Y1965" s="53"/>
      <c r="Z1965" s="53"/>
      <c r="AA1965" s="48"/>
      <c r="AB1965" s="54"/>
      <c r="AC1965" s="54"/>
      <c r="AD1965" s="54"/>
      <c r="AE1965" s="54"/>
      <c r="AF1965" s="54"/>
      <c r="AG1965" s="54"/>
      <c r="AH1965" s="54"/>
      <c r="AI1965" s="54"/>
      <c r="AJ1965" s="49"/>
      <c r="AK1965" s="48"/>
      <c r="AL1965" s="54"/>
      <c r="AM1965" s="54"/>
      <c r="AN1965" s="54"/>
      <c r="AO1965" s="54"/>
      <c r="AP1965" s="54"/>
      <c r="AQ1965" s="54"/>
      <c r="AR1965" s="54"/>
      <c r="AS1965" s="54"/>
      <c r="AT1965" s="54"/>
      <c r="AU1965" s="54"/>
      <c r="AV1965" s="54"/>
      <c r="AW1965" s="54"/>
      <c r="AX1965" s="54"/>
      <c r="AY1965" s="54"/>
      <c r="AZ1965" s="54"/>
      <c r="BA1965" s="54"/>
      <c r="BB1965" s="54"/>
      <c r="BC1965" s="54"/>
      <c r="BD1965" s="54"/>
      <c r="BE1965" s="54"/>
      <c r="BF1965" s="54"/>
      <c r="BG1965" s="54"/>
      <c r="BH1965" s="54"/>
      <c r="BI1965" s="54"/>
      <c r="BJ1965" s="54"/>
      <c r="BK1965" s="54"/>
      <c r="BL1965" s="54"/>
      <c r="BM1965" s="54"/>
      <c r="BN1965" s="54"/>
      <c r="BO1965" s="54"/>
      <c r="BP1965" s="54"/>
      <c r="BQ1965" s="54"/>
      <c r="BR1965" s="54"/>
      <c r="BS1965" s="54"/>
      <c r="BT1965" s="54"/>
      <c r="BU1965" s="54"/>
      <c r="BV1965" s="54"/>
      <c r="BW1965" s="54"/>
      <c r="BX1965" s="49"/>
      <c r="BY1965" s="55"/>
      <c r="BZ1965" s="8"/>
      <c r="CE1965" s="12" t="str">
        <f t="shared" si="1563"/>
        <v/>
      </c>
      <c r="CG1965" s="77" t="str">
        <f t="shared" si="1564"/>
        <v/>
      </c>
      <c r="CH1965" s="80" t="str">
        <f t="shared" si="1565"/>
        <v/>
      </c>
      <c r="CL1965" s="12" t="str">
        <f t="shared" si="1566"/>
        <v/>
      </c>
      <c r="CM1965" s="12" t="str">
        <f t="shared" si="1567"/>
        <v/>
      </c>
      <c r="CN1965" s="12" t="str" cm="1">
        <f t="array" ref="CN1965">IF(OR($CE1965="", $CG$3=""), "", IF(IFERROR(INDEX($K1965:$T1965, $CK1965, MATCH(CN$3, $K$3:$T$3, 0)), "")="", $CC$4, $CC$3))</f>
        <v/>
      </c>
      <c r="CO1965" s="12" t="str" cm="1">
        <f t="array" ref="CO1965">IF(OR($CE1965="", $CG$3=""), "", IF(IFERROR(INDEX($AA1965:$AJ1965, $CK1965, MATCH(CO$3, $AA$3:$AJ$3, 0)), "")="", $CC$4, $CC$3))</f>
        <v/>
      </c>
      <c r="CP1965" s="12" t="str">
        <f>IF(OR($CE1965="", $CG$3=""), "", IF(CP$3='Property List &amp; Features'!$BG$9, $CC$3, IF(CP$3=$I1965, $CC$3, $CC$4)))</f>
        <v/>
      </c>
      <c r="CQ1965" s="12" t="str">
        <f>IF(OR($CE1965="", $CG$3=""), "", IF(CQ$3='Property List &amp; Features'!$BG$9, $CC$3, IF(CQ$3=$J1965, $CC$3, $CC$4)))</f>
        <v/>
      </c>
      <c r="CR1965" s="12" t="str">
        <f t="shared" si="1568"/>
        <v/>
      </c>
      <c r="CS1965" s="12" t="str">
        <f t="shared" si="1569"/>
        <v/>
      </c>
      <c r="CT1965" s="12" t="str">
        <f t="shared" si="1570"/>
        <v/>
      </c>
      <c r="CU1965" s="12" t="str">
        <f t="shared" si="1571"/>
        <v/>
      </c>
      <c r="CV1965" s="12" t="str">
        <f t="shared" si="1572"/>
        <v/>
      </c>
      <c r="CW1965" s="12" t="str">
        <f t="shared" si="1594"/>
        <v/>
      </c>
      <c r="CX1965" s="12" t="str">
        <f t="shared" si="1595"/>
        <v/>
      </c>
      <c r="CY1965" s="12" t="str">
        <f t="shared" si="1596"/>
        <v/>
      </c>
      <c r="CZ1965" s="12" t="str">
        <f t="shared" si="1597"/>
        <v/>
      </c>
      <c r="DA1965" s="12" t="str">
        <f t="shared" si="1598"/>
        <v/>
      </c>
      <c r="DB1965" s="12" t="str">
        <f t="shared" si="1599"/>
        <v/>
      </c>
      <c r="DC1965" s="12" t="str">
        <f t="shared" si="1600"/>
        <v/>
      </c>
      <c r="DD1965" s="12" t="str">
        <f t="shared" si="1601"/>
        <v/>
      </c>
      <c r="DE1965" s="12" t="str">
        <f t="shared" si="1602"/>
        <v/>
      </c>
      <c r="DF1965" s="12" t="str">
        <f t="shared" si="1603"/>
        <v/>
      </c>
      <c r="DG1965" s="12" t="str">
        <f t="shared" si="1604"/>
        <v/>
      </c>
      <c r="DH1965" s="12" t="str">
        <f t="shared" si="1605"/>
        <v/>
      </c>
      <c r="DI1965" s="12" t="str">
        <f t="shared" si="1606"/>
        <v/>
      </c>
      <c r="DJ1965" s="12" t="str">
        <f t="shared" si="1607"/>
        <v/>
      </c>
      <c r="DK1965" s="12" t="str">
        <f t="shared" si="1608"/>
        <v/>
      </c>
      <c r="DL1965" s="12" t="str">
        <f t="shared" si="1609"/>
        <v/>
      </c>
      <c r="DM1965" s="12" t="str">
        <f t="shared" si="1610"/>
        <v/>
      </c>
      <c r="DN1965" s="12" t="str">
        <f t="shared" si="1611"/>
        <v/>
      </c>
      <c r="DO1965" s="12" t="str">
        <f t="shared" si="1612"/>
        <v/>
      </c>
      <c r="DP1965" s="12" t="str">
        <f t="shared" si="1613"/>
        <v/>
      </c>
      <c r="DQ1965" s="12" t="str">
        <f t="shared" si="1614"/>
        <v/>
      </c>
      <c r="DR1965" s="12" t="str">
        <f t="shared" si="1576"/>
        <v/>
      </c>
      <c r="DS1965" s="12" t="str">
        <f t="shared" si="1577"/>
        <v/>
      </c>
      <c r="DT1965" s="12" t="str">
        <f t="shared" si="1578"/>
        <v/>
      </c>
      <c r="DU1965" s="12" t="str">
        <f t="shared" si="1579"/>
        <v/>
      </c>
      <c r="DV1965" s="12" t="str">
        <f t="shared" si="1580"/>
        <v/>
      </c>
      <c r="DW1965" s="12" t="str">
        <f t="shared" si="1581"/>
        <v/>
      </c>
      <c r="DX1965" s="12" t="str">
        <f t="shared" si="1582"/>
        <v/>
      </c>
      <c r="DY1965" s="12" t="str">
        <f t="shared" si="1583"/>
        <v/>
      </c>
      <c r="DZ1965" s="12" t="str">
        <f t="shared" si="1584"/>
        <v/>
      </c>
      <c r="EA1965" s="12" t="str">
        <f t="shared" si="1585"/>
        <v/>
      </c>
      <c r="EB1965" s="12" t="str">
        <f t="shared" si="1586"/>
        <v/>
      </c>
      <c r="EC1965" s="12" t="str">
        <f t="shared" si="1587"/>
        <v/>
      </c>
      <c r="ED1965" s="12" t="str">
        <f t="shared" si="1588"/>
        <v/>
      </c>
      <c r="EE1965" s="12" t="str">
        <f t="shared" si="1589"/>
        <v/>
      </c>
      <c r="EF1965" s="12" t="str">
        <f t="shared" si="1590"/>
        <v/>
      </c>
      <c r="EG1965" s="12" t="str">
        <f t="shared" si="1591"/>
        <v/>
      </c>
      <c r="EH1965" s="12" t="str">
        <f t="shared" si="1592"/>
        <v/>
      </c>
      <c r="EI1965" s="12" t="str">
        <f t="shared" si="1593"/>
        <v/>
      </c>
      <c r="EK1965" s="83" t="str">
        <f t="shared" si="1573"/>
        <v/>
      </c>
      <c r="EM1965" s="12" t="str">
        <f t="shared" si="1574"/>
        <v/>
      </c>
      <c r="EO1965" s="12" t="str">
        <f t="shared" si="1575"/>
        <v/>
      </c>
      <c r="EQ1965" s="12" t="str">
        <f>IF($EO1965="", "", IF($EQ$8=$EQ$6, COUNTIF($EO$11:$EO$2510, "&gt;"&amp;$EO1965)+1+COUNTIF($EO$11:$EO1965, $EO1965)-1, COUNTIF($EO$11:$EO$2510, "&lt;"&amp;$EO1965)+1+COUNTIF($EO$11:$EO1965, $EO1965)-1))</f>
        <v/>
      </c>
    </row>
    <row r="1966" spans="1:147" x14ac:dyDescent="0.55000000000000004">
      <c r="A1966" s="8"/>
      <c r="B1966" s="12" t="str">
        <f>IF($D1966="", "", COUNTIF($D$11:$D1966, $D1966))</f>
        <v/>
      </c>
      <c r="C1966" s="8"/>
      <c r="D1966" s="45"/>
      <c r="E1966" s="46"/>
      <c r="F1966" s="47"/>
      <c r="G1966" s="54"/>
      <c r="H1966" s="54"/>
      <c r="I1966" s="48"/>
      <c r="J1966" s="49"/>
      <c r="K1966" s="50"/>
      <c r="L1966" s="50"/>
      <c r="M1966" s="50"/>
      <c r="N1966" s="50"/>
      <c r="O1966" s="50"/>
      <c r="P1966" s="50"/>
      <c r="Q1966" s="50"/>
      <c r="R1966" s="50"/>
      <c r="S1966" s="50"/>
      <c r="T1966" s="50"/>
      <c r="U1966" s="51"/>
      <c r="V1966" s="52"/>
      <c r="W1966" s="53"/>
      <c r="X1966" s="53"/>
      <c r="Y1966" s="53"/>
      <c r="Z1966" s="53"/>
      <c r="AA1966" s="48"/>
      <c r="AB1966" s="54"/>
      <c r="AC1966" s="54"/>
      <c r="AD1966" s="54"/>
      <c r="AE1966" s="54"/>
      <c r="AF1966" s="54"/>
      <c r="AG1966" s="54"/>
      <c r="AH1966" s="54"/>
      <c r="AI1966" s="54"/>
      <c r="AJ1966" s="49"/>
      <c r="AK1966" s="48"/>
      <c r="AL1966" s="54"/>
      <c r="AM1966" s="54"/>
      <c r="AN1966" s="54"/>
      <c r="AO1966" s="54"/>
      <c r="AP1966" s="54"/>
      <c r="AQ1966" s="54"/>
      <c r="AR1966" s="54"/>
      <c r="AS1966" s="54"/>
      <c r="AT1966" s="54"/>
      <c r="AU1966" s="54"/>
      <c r="AV1966" s="54"/>
      <c r="AW1966" s="54"/>
      <c r="AX1966" s="54"/>
      <c r="AY1966" s="54"/>
      <c r="AZ1966" s="54"/>
      <c r="BA1966" s="54"/>
      <c r="BB1966" s="54"/>
      <c r="BC1966" s="54"/>
      <c r="BD1966" s="54"/>
      <c r="BE1966" s="54"/>
      <c r="BF1966" s="54"/>
      <c r="BG1966" s="54"/>
      <c r="BH1966" s="54"/>
      <c r="BI1966" s="54"/>
      <c r="BJ1966" s="54"/>
      <c r="BK1966" s="54"/>
      <c r="BL1966" s="54"/>
      <c r="BM1966" s="54"/>
      <c r="BN1966" s="54"/>
      <c r="BO1966" s="54"/>
      <c r="BP1966" s="54"/>
      <c r="BQ1966" s="54"/>
      <c r="BR1966" s="54"/>
      <c r="BS1966" s="54"/>
      <c r="BT1966" s="54"/>
      <c r="BU1966" s="54"/>
      <c r="BV1966" s="54"/>
      <c r="BW1966" s="54"/>
      <c r="BX1966" s="49"/>
      <c r="BY1966" s="55"/>
      <c r="BZ1966" s="8"/>
      <c r="CE1966" s="12" t="str">
        <f t="shared" si="1563"/>
        <v/>
      </c>
      <c r="CG1966" s="77" t="str">
        <f t="shared" si="1564"/>
        <v/>
      </c>
      <c r="CH1966" s="80" t="str">
        <f t="shared" si="1565"/>
        <v/>
      </c>
      <c r="CL1966" s="12" t="str">
        <f t="shared" si="1566"/>
        <v/>
      </c>
      <c r="CM1966" s="12" t="str">
        <f t="shared" si="1567"/>
        <v/>
      </c>
      <c r="CN1966" s="12" t="str" cm="1">
        <f t="array" ref="CN1966">IF(OR($CE1966="", $CG$3=""), "", IF(IFERROR(INDEX($K1966:$T1966, $CK1966, MATCH(CN$3, $K$3:$T$3, 0)), "")="", $CC$4, $CC$3))</f>
        <v/>
      </c>
      <c r="CO1966" s="12" t="str" cm="1">
        <f t="array" ref="CO1966">IF(OR($CE1966="", $CG$3=""), "", IF(IFERROR(INDEX($AA1966:$AJ1966, $CK1966, MATCH(CO$3, $AA$3:$AJ$3, 0)), "")="", $CC$4, $CC$3))</f>
        <v/>
      </c>
      <c r="CP1966" s="12" t="str">
        <f>IF(OR($CE1966="", $CG$3=""), "", IF(CP$3='Property List &amp; Features'!$BG$9, $CC$3, IF(CP$3=$I1966, $CC$3, $CC$4)))</f>
        <v/>
      </c>
      <c r="CQ1966" s="12" t="str">
        <f>IF(OR($CE1966="", $CG$3=""), "", IF(CQ$3='Property List &amp; Features'!$BG$9, $CC$3, IF(CQ$3=$J1966, $CC$3, $CC$4)))</f>
        <v/>
      </c>
      <c r="CR1966" s="12" t="str">
        <f t="shared" si="1568"/>
        <v/>
      </c>
      <c r="CS1966" s="12" t="str">
        <f t="shared" si="1569"/>
        <v/>
      </c>
      <c r="CT1966" s="12" t="str">
        <f t="shared" si="1570"/>
        <v/>
      </c>
      <c r="CU1966" s="12" t="str">
        <f t="shared" si="1571"/>
        <v/>
      </c>
      <c r="CV1966" s="12" t="str">
        <f t="shared" si="1572"/>
        <v/>
      </c>
      <c r="CW1966" s="12" t="str">
        <f t="shared" si="1594"/>
        <v/>
      </c>
      <c r="CX1966" s="12" t="str">
        <f t="shared" si="1595"/>
        <v/>
      </c>
      <c r="CY1966" s="12" t="str">
        <f t="shared" si="1596"/>
        <v/>
      </c>
      <c r="CZ1966" s="12" t="str">
        <f t="shared" si="1597"/>
        <v/>
      </c>
      <c r="DA1966" s="12" t="str">
        <f t="shared" si="1598"/>
        <v/>
      </c>
      <c r="DB1966" s="12" t="str">
        <f t="shared" si="1599"/>
        <v/>
      </c>
      <c r="DC1966" s="12" t="str">
        <f t="shared" si="1600"/>
        <v/>
      </c>
      <c r="DD1966" s="12" t="str">
        <f t="shared" si="1601"/>
        <v/>
      </c>
      <c r="DE1966" s="12" t="str">
        <f t="shared" si="1602"/>
        <v/>
      </c>
      <c r="DF1966" s="12" t="str">
        <f t="shared" si="1603"/>
        <v/>
      </c>
      <c r="DG1966" s="12" t="str">
        <f t="shared" si="1604"/>
        <v/>
      </c>
      <c r="DH1966" s="12" t="str">
        <f t="shared" si="1605"/>
        <v/>
      </c>
      <c r="DI1966" s="12" t="str">
        <f t="shared" si="1606"/>
        <v/>
      </c>
      <c r="DJ1966" s="12" t="str">
        <f t="shared" si="1607"/>
        <v/>
      </c>
      <c r="DK1966" s="12" t="str">
        <f t="shared" si="1608"/>
        <v/>
      </c>
      <c r="DL1966" s="12" t="str">
        <f t="shared" si="1609"/>
        <v/>
      </c>
      <c r="DM1966" s="12" t="str">
        <f t="shared" si="1610"/>
        <v/>
      </c>
      <c r="DN1966" s="12" t="str">
        <f t="shared" si="1611"/>
        <v/>
      </c>
      <c r="DO1966" s="12" t="str">
        <f t="shared" si="1612"/>
        <v/>
      </c>
      <c r="DP1966" s="12" t="str">
        <f t="shared" si="1613"/>
        <v/>
      </c>
      <c r="DQ1966" s="12" t="str">
        <f t="shared" si="1614"/>
        <v/>
      </c>
      <c r="DR1966" s="12" t="str">
        <f t="shared" si="1576"/>
        <v/>
      </c>
      <c r="DS1966" s="12" t="str">
        <f t="shared" si="1577"/>
        <v/>
      </c>
      <c r="DT1966" s="12" t="str">
        <f t="shared" si="1578"/>
        <v/>
      </c>
      <c r="DU1966" s="12" t="str">
        <f t="shared" si="1579"/>
        <v/>
      </c>
      <c r="DV1966" s="12" t="str">
        <f t="shared" si="1580"/>
        <v/>
      </c>
      <c r="DW1966" s="12" t="str">
        <f t="shared" si="1581"/>
        <v/>
      </c>
      <c r="DX1966" s="12" t="str">
        <f t="shared" si="1582"/>
        <v/>
      </c>
      <c r="DY1966" s="12" t="str">
        <f t="shared" si="1583"/>
        <v/>
      </c>
      <c r="DZ1966" s="12" t="str">
        <f t="shared" si="1584"/>
        <v/>
      </c>
      <c r="EA1966" s="12" t="str">
        <f t="shared" si="1585"/>
        <v/>
      </c>
      <c r="EB1966" s="12" t="str">
        <f t="shared" si="1586"/>
        <v/>
      </c>
      <c r="EC1966" s="12" t="str">
        <f t="shared" si="1587"/>
        <v/>
      </c>
      <c r="ED1966" s="12" t="str">
        <f t="shared" si="1588"/>
        <v/>
      </c>
      <c r="EE1966" s="12" t="str">
        <f t="shared" si="1589"/>
        <v/>
      </c>
      <c r="EF1966" s="12" t="str">
        <f t="shared" si="1590"/>
        <v/>
      </c>
      <c r="EG1966" s="12" t="str">
        <f t="shared" si="1591"/>
        <v/>
      </c>
      <c r="EH1966" s="12" t="str">
        <f t="shared" si="1592"/>
        <v/>
      </c>
      <c r="EI1966" s="12" t="str">
        <f t="shared" si="1593"/>
        <v/>
      </c>
      <c r="EK1966" s="83" t="str">
        <f t="shared" si="1573"/>
        <v/>
      </c>
      <c r="EM1966" s="12" t="str">
        <f t="shared" si="1574"/>
        <v/>
      </c>
      <c r="EO1966" s="12" t="str">
        <f t="shared" si="1575"/>
        <v/>
      </c>
      <c r="EQ1966" s="12" t="str">
        <f>IF($EO1966="", "", IF($EQ$8=$EQ$6, COUNTIF($EO$11:$EO$2510, "&gt;"&amp;$EO1966)+1+COUNTIF($EO$11:$EO1966, $EO1966)-1, COUNTIF($EO$11:$EO$2510, "&lt;"&amp;$EO1966)+1+COUNTIF($EO$11:$EO1966, $EO1966)-1))</f>
        <v/>
      </c>
    </row>
    <row r="1967" spans="1:147" x14ac:dyDescent="0.55000000000000004">
      <c r="A1967" s="8"/>
      <c r="B1967" s="12" t="str">
        <f>IF($D1967="", "", COUNTIF($D$11:$D1967, $D1967))</f>
        <v/>
      </c>
      <c r="C1967" s="8"/>
      <c r="D1967" s="45"/>
      <c r="E1967" s="46"/>
      <c r="F1967" s="47"/>
      <c r="G1967" s="54"/>
      <c r="H1967" s="54"/>
      <c r="I1967" s="48"/>
      <c r="J1967" s="49"/>
      <c r="K1967" s="50"/>
      <c r="L1967" s="50"/>
      <c r="M1967" s="50"/>
      <c r="N1967" s="50"/>
      <c r="O1967" s="50"/>
      <c r="P1967" s="50"/>
      <c r="Q1967" s="50"/>
      <c r="R1967" s="50"/>
      <c r="S1967" s="50"/>
      <c r="T1967" s="50"/>
      <c r="U1967" s="51"/>
      <c r="V1967" s="52"/>
      <c r="W1967" s="53"/>
      <c r="X1967" s="53"/>
      <c r="Y1967" s="53"/>
      <c r="Z1967" s="53"/>
      <c r="AA1967" s="48"/>
      <c r="AB1967" s="54"/>
      <c r="AC1967" s="54"/>
      <c r="AD1967" s="54"/>
      <c r="AE1967" s="54"/>
      <c r="AF1967" s="54"/>
      <c r="AG1967" s="54"/>
      <c r="AH1967" s="54"/>
      <c r="AI1967" s="54"/>
      <c r="AJ1967" s="49"/>
      <c r="AK1967" s="48"/>
      <c r="AL1967" s="54"/>
      <c r="AM1967" s="54"/>
      <c r="AN1967" s="54"/>
      <c r="AO1967" s="54"/>
      <c r="AP1967" s="54"/>
      <c r="AQ1967" s="54"/>
      <c r="AR1967" s="54"/>
      <c r="AS1967" s="54"/>
      <c r="AT1967" s="54"/>
      <c r="AU1967" s="54"/>
      <c r="AV1967" s="54"/>
      <c r="AW1967" s="54"/>
      <c r="AX1967" s="54"/>
      <c r="AY1967" s="54"/>
      <c r="AZ1967" s="54"/>
      <c r="BA1967" s="54"/>
      <c r="BB1967" s="54"/>
      <c r="BC1967" s="54"/>
      <c r="BD1967" s="54"/>
      <c r="BE1967" s="54"/>
      <c r="BF1967" s="54"/>
      <c r="BG1967" s="54"/>
      <c r="BH1967" s="54"/>
      <c r="BI1967" s="54"/>
      <c r="BJ1967" s="54"/>
      <c r="BK1967" s="54"/>
      <c r="BL1967" s="54"/>
      <c r="BM1967" s="54"/>
      <c r="BN1967" s="54"/>
      <c r="BO1967" s="54"/>
      <c r="BP1967" s="54"/>
      <c r="BQ1967" s="54"/>
      <c r="BR1967" s="54"/>
      <c r="BS1967" s="54"/>
      <c r="BT1967" s="54"/>
      <c r="BU1967" s="54"/>
      <c r="BV1967" s="54"/>
      <c r="BW1967" s="54"/>
      <c r="BX1967" s="49"/>
      <c r="BY1967" s="55"/>
      <c r="BZ1967" s="8"/>
      <c r="CE1967" s="12" t="str">
        <f t="shared" si="1563"/>
        <v/>
      </c>
      <c r="CG1967" s="77" t="str">
        <f t="shared" si="1564"/>
        <v/>
      </c>
      <c r="CH1967" s="80" t="str">
        <f t="shared" si="1565"/>
        <v/>
      </c>
      <c r="CL1967" s="12" t="str">
        <f t="shared" si="1566"/>
        <v/>
      </c>
      <c r="CM1967" s="12" t="str">
        <f t="shared" si="1567"/>
        <v/>
      </c>
      <c r="CN1967" s="12" t="str" cm="1">
        <f t="array" ref="CN1967">IF(OR($CE1967="", $CG$3=""), "", IF(IFERROR(INDEX($K1967:$T1967, $CK1967, MATCH(CN$3, $K$3:$T$3, 0)), "")="", $CC$4, $CC$3))</f>
        <v/>
      </c>
      <c r="CO1967" s="12" t="str" cm="1">
        <f t="array" ref="CO1967">IF(OR($CE1967="", $CG$3=""), "", IF(IFERROR(INDEX($AA1967:$AJ1967, $CK1967, MATCH(CO$3, $AA$3:$AJ$3, 0)), "")="", $CC$4, $CC$3))</f>
        <v/>
      </c>
      <c r="CP1967" s="12" t="str">
        <f>IF(OR($CE1967="", $CG$3=""), "", IF(CP$3='Property List &amp; Features'!$BG$9, $CC$3, IF(CP$3=$I1967, $CC$3, $CC$4)))</f>
        <v/>
      </c>
      <c r="CQ1967" s="12" t="str">
        <f>IF(OR($CE1967="", $CG$3=""), "", IF(CQ$3='Property List &amp; Features'!$BG$9, $CC$3, IF(CQ$3=$J1967, $CC$3, $CC$4)))</f>
        <v/>
      </c>
      <c r="CR1967" s="12" t="str">
        <f t="shared" si="1568"/>
        <v/>
      </c>
      <c r="CS1967" s="12" t="str">
        <f t="shared" si="1569"/>
        <v/>
      </c>
      <c r="CT1967" s="12" t="str">
        <f t="shared" si="1570"/>
        <v/>
      </c>
      <c r="CU1967" s="12" t="str">
        <f t="shared" si="1571"/>
        <v/>
      </c>
      <c r="CV1967" s="12" t="str">
        <f t="shared" si="1572"/>
        <v/>
      </c>
      <c r="CW1967" s="12" t="str">
        <f t="shared" si="1594"/>
        <v/>
      </c>
      <c r="CX1967" s="12" t="str">
        <f t="shared" si="1595"/>
        <v/>
      </c>
      <c r="CY1967" s="12" t="str">
        <f t="shared" si="1596"/>
        <v/>
      </c>
      <c r="CZ1967" s="12" t="str">
        <f t="shared" si="1597"/>
        <v/>
      </c>
      <c r="DA1967" s="12" t="str">
        <f t="shared" si="1598"/>
        <v/>
      </c>
      <c r="DB1967" s="12" t="str">
        <f t="shared" si="1599"/>
        <v/>
      </c>
      <c r="DC1967" s="12" t="str">
        <f t="shared" si="1600"/>
        <v/>
      </c>
      <c r="DD1967" s="12" t="str">
        <f t="shared" si="1601"/>
        <v/>
      </c>
      <c r="DE1967" s="12" t="str">
        <f t="shared" si="1602"/>
        <v/>
      </c>
      <c r="DF1967" s="12" t="str">
        <f t="shared" si="1603"/>
        <v/>
      </c>
      <c r="DG1967" s="12" t="str">
        <f t="shared" si="1604"/>
        <v/>
      </c>
      <c r="DH1967" s="12" t="str">
        <f t="shared" si="1605"/>
        <v/>
      </c>
      <c r="DI1967" s="12" t="str">
        <f t="shared" si="1606"/>
        <v/>
      </c>
      <c r="DJ1967" s="12" t="str">
        <f t="shared" si="1607"/>
        <v/>
      </c>
      <c r="DK1967" s="12" t="str">
        <f t="shared" si="1608"/>
        <v/>
      </c>
      <c r="DL1967" s="12" t="str">
        <f t="shared" si="1609"/>
        <v/>
      </c>
      <c r="DM1967" s="12" t="str">
        <f t="shared" si="1610"/>
        <v/>
      </c>
      <c r="DN1967" s="12" t="str">
        <f t="shared" si="1611"/>
        <v/>
      </c>
      <c r="DO1967" s="12" t="str">
        <f t="shared" si="1612"/>
        <v/>
      </c>
      <c r="DP1967" s="12" t="str">
        <f t="shared" si="1613"/>
        <v/>
      </c>
      <c r="DQ1967" s="12" t="str">
        <f t="shared" si="1614"/>
        <v/>
      </c>
      <c r="DR1967" s="12" t="str">
        <f t="shared" si="1576"/>
        <v/>
      </c>
      <c r="DS1967" s="12" t="str">
        <f t="shared" si="1577"/>
        <v/>
      </c>
      <c r="DT1967" s="12" t="str">
        <f t="shared" si="1578"/>
        <v/>
      </c>
      <c r="DU1967" s="12" t="str">
        <f t="shared" si="1579"/>
        <v/>
      </c>
      <c r="DV1967" s="12" t="str">
        <f t="shared" si="1580"/>
        <v/>
      </c>
      <c r="DW1967" s="12" t="str">
        <f t="shared" si="1581"/>
        <v/>
      </c>
      <c r="DX1967" s="12" t="str">
        <f t="shared" si="1582"/>
        <v/>
      </c>
      <c r="DY1967" s="12" t="str">
        <f t="shared" si="1583"/>
        <v/>
      </c>
      <c r="DZ1967" s="12" t="str">
        <f t="shared" si="1584"/>
        <v/>
      </c>
      <c r="EA1967" s="12" t="str">
        <f t="shared" si="1585"/>
        <v/>
      </c>
      <c r="EB1967" s="12" t="str">
        <f t="shared" si="1586"/>
        <v/>
      </c>
      <c r="EC1967" s="12" t="str">
        <f t="shared" si="1587"/>
        <v/>
      </c>
      <c r="ED1967" s="12" t="str">
        <f t="shared" si="1588"/>
        <v/>
      </c>
      <c r="EE1967" s="12" t="str">
        <f t="shared" si="1589"/>
        <v/>
      </c>
      <c r="EF1967" s="12" t="str">
        <f t="shared" si="1590"/>
        <v/>
      </c>
      <c r="EG1967" s="12" t="str">
        <f t="shared" si="1591"/>
        <v/>
      </c>
      <c r="EH1967" s="12" t="str">
        <f t="shared" si="1592"/>
        <v/>
      </c>
      <c r="EI1967" s="12" t="str">
        <f t="shared" si="1593"/>
        <v/>
      </c>
      <c r="EK1967" s="83" t="str">
        <f t="shared" si="1573"/>
        <v/>
      </c>
      <c r="EM1967" s="12" t="str">
        <f t="shared" si="1574"/>
        <v/>
      </c>
      <c r="EO1967" s="12" t="str">
        <f t="shared" si="1575"/>
        <v/>
      </c>
      <c r="EQ1967" s="12" t="str">
        <f>IF($EO1967="", "", IF($EQ$8=$EQ$6, COUNTIF($EO$11:$EO$2510, "&gt;"&amp;$EO1967)+1+COUNTIF($EO$11:$EO1967, $EO1967)-1, COUNTIF($EO$11:$EO$2510, "&lt;"&amp;$EO1967)+1+COUNTIF($EO$11:$EO1967, $EO1967)-1))</f>
        <v/>
      </c>
    </row>
    <row r="1968" spans="1:147" x14ac:dyDescent="0.55000000000000004">
      <c r="A1968" s="8"/>
      <c r="B1968" s="12" t="str">
        <f>IF($D1968="", "", COUNTIF($D$11:$D1968, $D1968))</f>
        <v/>
      </c>
      <c r="C1968" s="8"/>
      <c r="D1968" s="45"/>
      <c r="E1968" s="46"/>
      <c r="F1968" s="47"/>
      <c r="G1968" s="54"/>
      <c r="H1968" s="54"/>
      <c r="I1968" s="48"/>
      <c r="J1968" s="49"/>
      <c r="K1968" s="50"/>
      <c r="L1968" s="50"/>
      <c r="M1968" s="50"/>
      <c r="N1968" s="50"/>
      <c r="O1968" s="50"/>
      <c r="P1968" s="50"/>
      <c r="Q1968" s="50"/>
      <c r="R1968" s="50"/>
      <c r="S1968" s="50"/>
      <c r="T1968" s="50"/>
      <c r="U1968" s="51"/>
      <c r="V1968" s="52"/>
      <c r="W1968" s="53"/>
      <c r="X1968" s="53"/>
      <c r="Y1968" s="53"/>
      <c r="Z1968" s="53"/>
      <c r="AA1968" s="48"/>
      <c r="AB1968" s="54"/>
      <c r="AC1968" s="54"/>
      <c r="AD1968" s="54"/>
      <c r="AE1968" s="54"/>
      <c r="AF1968" s="54"/>
      <c r="AG1968" s="54"/>
      <c r="AH1968" s="54"/>
      <c r="AI1968" s="54"/>
      <c r="AJ1968" s="49"/>
      <c r="AK1968" s="48"/>
      <c r="AL1968" s="54"/>
      <c r="AM1968" s="54"/>
      <c r="AN1968" s="54"/>
      <c r="AO1968" s="54"/>
      <c r="AP1968" s="54"/>
      <c r="AQ1968" s="54"/>
      <c r="AR1968" s="54"/>
      <c r="AS1968" s="54"/>
      <c r="AT1968" s="54"/>
      <c r="AU1968" s="54"/>
      <c r="AV1968" s="54"/>
      <c r="AW1968" s="54"/>
      <c r="AX1968" s="54"/>
      <c r="AY1968" s="54"/>
      <c r="AZ1968" s="54"/>
      <c r="BA1968" s="54"/>
      <c r="BB1968" s="54"/>
      <c r="BC1968" s="54"/>
      <c r="BD1968" s="54"/>
      <c r="BE1968" s="54"/>
      <c r="BF1968" s="54"/>
      <c r="BG1968" s="54"/>
      <c r="BH1968" s="54"/>
      <c r="BI1968" s="54"/>
      <c r="BJ1968" s="54"/>
      <c r="BK1968" s="54"/>
      <c r="BL1968" s="54"/>
      <c r="BM1968" s="54"/>
      <c r="BN1968" s="54"/>
      <c r="BO1968" s="54"/>
      <c r="BP1968" s="54"/>
      <c r="BQ1968" s="54"/>
      <c r="BR1968" s="54"/>
      <c r="BS1968" s="54"/>
      <c r="BT1968" s="54"/>
      <c r="BU1968" s="54"/>
      <c r="BV1968" s="54"/>
      <c r="BW1968" s="54"/>
      <c r="BX1968" s="49"/>
      <c r="BY1968" s="55"/>
      <c r="BZ1968" s="8"/>
      <c r="CE1968" s="12" t="str">
        <f t="shared" si="1563"/>
        <v/>
      </c>
      <c r="CG1968" s="77" t="str">
        <f t="shared" si="1564"/>
        <v/>
      </c>
      <c r="CH1968" s="80" t="str">
        <f t="shared" si="1565"/>
        <v/>
      </c>
      <c r="CL1968" s="12" t="str">
        <f t="shared" si="1566"/>
        <v/>
      </c>
      <c r="CM1968" s="12" t="str">
        <f t="shared" si="1567"/>
        <v/>
      </c>
      <c r="CN1968" s="12" t="str" cm="1">
        <f t="array" ref="CN1968">IF(OR($CE1968="", $CG$3=""), "", IF(IFERROR(INDEX($K1968:$T1968, $CK1968, MATCH(CN$3, $K$3:$T$3, 0)), "")="", $CC$4, $CC$3))</f>
        <v/>
      </c>
      <c r="CO1968" s="12" t="str" cm="1">
        <f t="array" ref="CO1968">IF(OR($CE1968="", $CG$3=""), "", IF(IFERROR(INDEX($AA1968:$AJ1968, $CK1968, MATCH(CO$3, $AA$3:$AJ$3, 0)), "")="", $CC$4, $CC$3))</f>
        <v/>
      </c>
      <c r="CP1968" s="12" t="str">
        <f>IF(OR($CE1968="", $CG$3=""), "", IF(CP$3='Property List &amp; Features'!$BG$9, $CC$3, IF(CP$3=$I1968, $CC$3, $CC$4)))</f>
        <v/>
      </c>
      <c r="CQ1968" s="12" t="str">
        <f>IF(OR($CE1968="", $CG$3=""), "", IF(CQ$3='Property List &amp; Features'!$BG$9, $CC$3, IF(CQ$3=$J1968, $CC$3, $CC$4)))</f>
        <v/>
      </c>
      <c r="CR1968" s="12" t="str">
        <f t="shared" si="1568"/>
        <v/>
      </c>
      <c r="CS1968" s="12" t="str">
        <f t="shared" si="1569"/>
        <v/>
      </c>
      <c r="CT1968" s="12" t="str">
        <f t="shared" si="1570"/>
        <v/>
      </c>
      <c r="CU1968" s="12" t="str">
        <f t="shared" si="1571"/>
        <v/>
      </c>
      <c r="CV1968" s="12" t="str">
        <f t="shared" si="1572"/>
        <v/>
      </c>
      <c r="CW1968" s="12" t="str">
        <f t="shared" si="1594"/>
        <v/>
      </c>
      <c r="CX1968" s="12" t="str">
        <f t="shared" si="1595"/>
        <v/>
      </c>
      <c r="CY1968" s="12" t="str">
        <f t="shared" si="1596"/>
        <v/>
      </c>
      <c r="CZ1968" s="12" t="str">
        <f t="shared" si="1597"/>
        <v/>
      </c>
      <c r="DA1968" s="12" t="str">
        <f t="shared" si="1598"/>
        <v/>
      </c>
      <c r="DB1968" s="12" t="str">
        <f t="shared" si="1599"/>
        <v/>
      </c>
      <c r="DC1968" s="12" t="str">
        <f t="shared" si="1600"/>
        <v/>
      </c>
      <c r="DD1968" s="12" t="str">
        <f t="shared" si="1601"/>
        <v/>
      </c>
      <c r="DE1968" s="12" t="str">
        <f t="shared" si="1602"/>
        <v/>
      </c>
      <c r="DF1968" s="12" t="str">
        <f t="shared" si="1603"/>
        <v/>
      </c>
      <c r="DG1968" s="12" t="str">
        <f t="shared" si="1604"/>
        <v/>
      </c>
      <c r="DH1968" s="12" t="str">
        <f t="shared" si="1605"/>
        <v/>
      </c>
      <c r="DI1968" s="12" t="str">
        <f t="shared" si="1606"/>
        <v/>
      </c>
      <c r="DJ1968" s="12" t="str">
        <f t="shared" si="1607"/>
        <v/>
      </c>
      <c r="DK1968" s="12" t="str">
        <f t="shared" si="1608"/>
        <v/>
      </c>
      <c r="DL1968" s="12" t="str">
        <f t="shared" si="1609"/>
        <v/>
      </c>
      <c r="DM1968" s="12" t="str">
        <f t="shared" si="1610"/>
        <v/>
      </c>
      <c r="DN1968" s="12" t="str">
        <f t="shared" si="1611"/>
        <v/>
      </c>
      <c r="DO1968" s="12" t="str">
        <f t="shared" si="1612"/>
        <v/>
      </c>
      <c r="DP1968" s="12" t="str">
        <f t="shared" si="1613"/>
        <v/>
      </c>
      <c r="DQ1968" s="12" t="str">
        <f t="shared" si="1614"/>
        <v/>
      </c>
      <c r="DR1968" s="12" t="str">
        <f t="shared" si="1576"/>
        <v/>
      </c>
      <c r="DS1968" s="12" t="str">
        <f t="shared" si="1577"/>
        <v/>
      </c>
      <c r="DT1968" s="12" t="str">
        <f t="shared" si="1578"/>
        <v/>
      </c>
      <c r="DU1968" s="12" t="str">
        <f t="shared" si="1579"/>
        <v/>
      </c>
      <c r="DV1968" s="12" t="str">
        <f t="shared" si="1580"/>
        <v/>
      </c>
      <c r="DW1968" s="12" t="str">
        <f t="shared" si="1581"/>
        <v/>
      </c>
      <c r="DX1968" s="12" t="str">
        <f t="shared" si="1582"/>
        <v/>
      </c>
      <c r="DY1968" s="12" t="str">
        <f t="shared" si="1583"/>
        <v/>
      </c>
      <c r="DZ1968" s="12" t="str">
        <f t="shared" si="1584"/>
        <v/>
      </c>
      <c r="EA1968" s="12" t="str">
        <f t="shared" si="1585"/>
        <v/>
      </c>
      <c r="EB1968" s="12" t="str">
        <f t="shared" si="1586"/>
        <v/>
      </c>
      <c r="EC1968" s="12" t="str">
        <f t="shared" si="1587"/>
        <v/>
      </c>
      <c r="ED1968" s="12" t="str">
        <f t="shared" si="1588"/>
        <v/>
      </c>
      <c r="EE1968" s="12" t="str">
        <f t="shared" si="1589"/>
        <v/>
      </c>
      <c r="EF1968" s="12" t="str">
        <f t="shared" si="1590"/>
        <v/>
      </c>
      <c r="EG1968" s="12" t="str">
        <f t="shared" si="1591"/>
        <v/>
      </c>
      <c r="EH1968" s="12" t="str">
        <f t="shared" si="1592"/>
        <v/>
      </c>
      <c r="EI1968" s="12" t="str">
        <f t="shared" si="1593"/>
        <v/>
      </c>
      <c r="EK1968" s="83" t="str">
        <f t="shared" si="1573"/>
        <v/>
      </c>
      <c r="EM1968" s="12" t="str">
        <f t="shared" si="1574"/>
        <v/>
      </c>
      <c r="EO1968" s="12" t="str">
        <f t="shared" si="1575"/>
        <v/>
      </c>
      <c r="EQ1968" s="12" t="str">
        <f>IF($EO1968="", "", IF($EQ$8=$EQ$6, COUNTIF($EO$11:$EO$2510, "&gt;"&amp;$EO1968)+1+COUNTIF($EO$11:$EO1968, $EO1968)-1, COUNTIF($EO$11:$EO$2510, "&lt;"&amp;$EO1968)+1+COUNTIF($EO$11:$EO1968, $EO1968)-1))</f>
        <v/>
      </c>
    </row>
    <row r="1969" spans="1:147" x14ac:dyDescent="0.55000000000000004">
      <c r="A1969" s="8"/>
      <c r="B1969" s="12" t="str">
        <f>IF($D1969="", "", COUNTIF($D$11:$D1969, $D1969))</f>
        <v/>
      </c>
      <c r="C1969" s="8"/>
      <c r="D1969" s="45"/>
      <c r="E1969" s="46"/>
      <c r="F1969" s="47"/>
      <c r="G1969" s="54"/>
      <c r="H1969" s="54"/>
      <c r="I1969" s="48"/>
      <c r="J1969" s="49"/>
      <c r="K1969" s="50"/>
      <c r="L1969" s="50"/>
      <c r="M1969" s="50"/>
      <c r="N1969" s="50"/>
      <c r="O1969" s="50"/>
      <c r="P1969" s="50"/>
      <c r="Q1969" s="50"/>
      <c r="R1969" s="50"/>
      <c r="S1969" s="50"/>
      <c r="T1969" s="50"/>
      <c r="U1969" s="51"/>
      <c r="V1969" s="52"/>
      <c r="W1969" s="53"/>
      <c r="X1969" s="53"/>
      <c r="Y1969" s="53"/>
      <c r="Z1969" s="53"/>
      <c r="AA1969" s="48"/>
      <c r="AB1969" s="54"/>
      <c r="AC1969" s="54"/>
      <c r="AD1969" s="54"/>
      <c r="AE1969" s="54"/>
      <c r="AF1969" s="54"/>
      <c r="AG1969" s="54"/>
      <c r="AH1969" s="54"/>
      <c r="AI1969" s="54"/>
      <c r="AJ1969" s="49"/>
      <c r="AK1969" s="48"/>
      <c r="AL1969" s="54"/>
      <c r="AM1969" s="54"/>
      <c r="AN1969" s="54"/>
      <c r="AO1969" s="54"/>
      <c r="AP1969" s="54"/>
      <c r="AQ1969" s="54"/>
      <c r="AR1969" s="54"/>
      <c r="AS1969" s="54"/>
      <c r="AT1969" s="54"/>
      <c r="AU1969" s="54"/>
      <c r="AV1969" s="54"/>
      <c r="AW1969" s="54"/>
      <c r="AX1969" s="54"/>
      <c r="AY1969" s="54"/>
      <c r="AZ1969" s="54"/>
      <c r="BA1969" s="54"/>
      <c r="BB1969" s="54"/>
      <c r="BC1969" s="54"/>
      <c r="BD1969" s="54"/>
      <c r="BE1969" s="54"/>
      <c r="BF1969" s="54"/>
      <c r="BG1969" s="54"/>
      <c r="BH1969" s="54"/>
      <c r="BI1969" s="54"/>
      <c r="BJ1969" s="54"/>
      <c r="BK1969" s="54"/>
      <c r="BL1969" s="54"/>
      <c r="BM1969" s="54"/>
      <c r="BN1969" s="54"/>
      <c r="BO1969" s="54"/>
      <c r="BP1969" s="54"/>
      <c r="BQ1969" s="54"/>
      <c r="BR1969" s="54"/>
      <c r="BS1969" s="54"/>
      <c r="BT1969" s="54"/>
      <c r="BU1969" s="54"/>
      <c r="BV1969" s="54"/>
      <c r="BW1969" s="54"/>
      <c r="BX1969" s="49"/>
      <c r="BY1969" s="55"/>
      <c r="BZ1969" s="8"/>
      <c r="CE1969" s="12" t="str">
        <f t="shared" si="1563"/>
        <v/>
      </c>
      <c r="CG1969" s="77" t="str">
        <f t="shared" si="1564"/>
        <v/>
      </c>
      <c r="CH1969" s="80" t="str">
        <f t="shared" si="1565"/>
        <v/>
      </c>
      <c r="CL1969" s="12" t="str">
        <f t="shared" si="1566"/>
        <v/>
      </c>
      <c r="CM1969" s="12" t="str">
        <f t="shared" si="1567"/>
        <v/>
      </c>
      <c r="CN1969" s="12" t="str" cm="1">
        <f t="array" ref="CN1969">IF(OR($CE1969="", $CG$3=""), "", IF(IFERROR(INDEX($K1969:$T1969, $CK1969, MATCH(CN$3, $K$3:$T$3, 0)), "")="", $CC$4, $CC$3))</f>
        <v/>
      </c>
      <c r="CO1969" s="12" t="str" cm="1">
        <f t="array" ref="CO1969">IF(OR($CE1969="", $CG$3=""), "", IF(IFERROR(INDEX($AA1969:$AJ1969, $CK1969, MATCH(CO$3, $AA$3:$AJ$3, 0)), "")="", $CC$4, $CC$3))</f>
        <v/>
      </c>
      <c r="CP1969" s="12" t="str">
        <f>IF(OR($CE1969="", $CG$3=""), "", IF(CP$3='Property List &amp; Features'!$BG$9, $CC$3, IF(CP$3=$I1969, $CC$3, $CC$4)))</f>
        <v/>
      </c>
      <c r="CQ1969" s="12" t="str">
        <f>IF(OR($CE1969="", $CG$3=""), "", IF(CQ$3='Property List &amp; Features'!$BG$9, $CC$3, IF(CQ$3=$J1969, $CC$3, $CC$4)))</f>
        <v/>
      </c>
      <c r="CR1969" s="12" t="str">
        <f t="shared" si="1568"/>
        <v/>
      </c>
      <c r="CS1969" s="12" t="str">
        <f t="shared" si="1569"/>
        <v/>
      </c>
      <c r="CT1969" s="12" t="str">
        <f t="shared" si="1570"/>
        <v/>
      </c>
      <c r="CU1969" s="12" t="str">
        <f t="shared" si="1571"/>
        <v/>
      </c>
      <c r="CV1969" s="12" t="str">
        <f t="shared" si="1572"/>
        <v/>
      </c>
      <c r="CW1969" s="12" t="str">
        <f t="shared" si="1594"/>
        <v/>
      </c>
      <c r="CX1969" s="12" t="str">
        <f t="shared" si="1595"/>
        <v/>
      </c>
      <c r="CY1969" s="12" t="str">
        <f t="shared" si="1596"/>
        <v/>
      </c>
      <c r="CZ1969" s="12" t="str">
        <f t="shared" si="1597"/>
        <v/>
      </c>
      <c r="DA1969" s="12" t="str">
        <f t="shared" si="1598"/>
        <v/>
      </c>
      <c r="DB1969" s="12" t="str">
        <f t="shared" si="1599"/>
        <v/>
      </c>
      <c r="DC1969" s="12" t="str">
        <f t="shared" si="1600"/>
        <v/>
      </c>
      <c r="DD1969" s="12" t="str">
        <f t="shared" si="1601"/>
        <v/>
      </c>
      <c r="DE1969" s="12" t="str">
        <f t="shared" si="1602"/>
        <v/>
      </c>
      <c r="DF1969" s="12" t="str">
        <f t="shared" si="1603"/>
        <v/>
      </c>
      <c r="DG1969" s="12" t="str">
        <f t="shared" si="1604"/>
        <v/>
      </c>
      <c r="DH1969" s="12" t="str">
        <f t="shared" si="1605"/>
        <v/>
      </c>
      <c r="DI1969" s="12" t="str">
        <f t="shared" si="1606"/>
        <v/>
      </c>
      <c r="DJ1969" s="12" t="str">
        <f t="shared" si="1607"/>
        <v/>
      </c>
      <c r="DK1969" s="12" t="str">
        <f t="shared" si="1608"/>
        <v/>
      </c>
      <c r="DL1969" s="12" t="str">
        <f t="shared" si="1609"/>
        <v/>
      </c>
      <c r="DM1969" s="12" t="str">
        <f t="shared" si="1610"/>
        <v/>
      </c>
      <c r="DN1969" s="12" t="str">
        <f t="shared" si="1611"/>
        <v/>
      </c>
      <c r="DO1969" s="12" t="str">
        <f t="shared" si="1612"/>
        <v/>
      </c>
      <c r="DP1969" s="12" t="str">
        <f t="shared" si="1613"/>
        <v/>
      </c>
      <c r="DQ1969" s="12" t="str">
        <f t="shared" si="1614"/>
        <v/>
      </c>
      <c r="DR1969" s="12" t="str">
        <f t="shared" si="1576"/>
        <v/>
      </c>
      <c r="DS1969" s="12" t="str">
        <f t="shared" si="1577"/>
        <v/>
      </c>
      <c r="DT1969" s="12" t="str">
        <f t="shared" si="1578"/>
        <v/>
      </c>
      <c r="DU1969" s="12" t="str">
        <f t="shared" si="1579"/>
        <v/>
      </c>
      <c r="DV1969" s="12" t="str">
        <f t="shared" si="1580"/>
        <v/>
      </c>
      <c r="DW1969" s="12" t="str">
        <f t="shared" si="1581"/>
        <v/>
      </c>
      <c r="DX1969" s="12" t="str">
        <f t="shared" si="1582"/>
        <v/>
      </c>
      <c r="DY1969" s="12" t="str">
        <f t="shared" si="1583"/>
        <v/>
      </c>
      <c r="DZ1969" s="12" t="str">
        <f t="shared" si="1584"/>
        <v/>
      </c>
      <c r="EA1969" s="12" t="str">
        <f t="shared" si="1585"/>
        <v/>
      </c>
      <c r="EB1969" s="12" t="str">
        <f t="shared" si="1586"/>
        <v/>
      </c>
      <c r="EC1969" s="12" t="str">
        <f t="shared" si="1587"/>
        <v/>
      </c>
      <c r="ED1969" s="12" t="str">
        <f t="shared" si="1588"/>
        <v/>
      </c>
      <c r="EE1969" s="12" t="str">
        <f t="shared" si="1589"/>
        <v/>
      </c>
      <c r="EF1969" s="12" t="str">
        <f t="shared" si="1590"/>
        <v/>
      </c>
      <c r="EG1969" s="12" t="str">
        <f t="shared" si="1591"/>
        <v/>
      </c>
      <c r="EH1969" s="12" t="str">
        <f t="shared" si="1592"/>
        <v/>
      </c>
      <c r="EI1969" s="12" t="str">
        <f t="shared" si="1593"/>
        <v/>
      </c>
      <c r="EK1969" s="83" t="str">
        <f t="shared" si="1573"/>
        <v/>
      </c>
      <c r="EM1969" s="12" t="str">
        <f t="shared" si="1574"/>
        <v/>
      </c>
      <c r="EO1969" s="12" t="str">
        <f t="shared" si="1575"/>
        <v/>
      </c>
      <c r="EQ1969" s="12" t="str">
        <f>IF($EO1969="", "", IF($EQ$8=$EQ$6, COUNTIF($EO$11:$EO$2510, "&gt;"&amp;$EO1969)+1+COUNTIF($EO$11:$EO1969, $EO1969)-1, COUNTIF($EO$11:$EO$2510, "&lt;"&amp;$EO1969)+1+COUNTIF($EO$11:$EO1969, $EO1969)-1))</f>
        <v/>
      </c>
    </row>
    <row r="1970" spans="1:147" x14ac:dyDescent="0.55000000000000004">
      <c r="A1970" s="8"/>
      <c r="B1970" s="12" t="str">
        <f>IF($D1970="", "", COUNTIF($D$11:$D1970, $D1970))</f>
        <v/>
      </c>
      <c r="C1970" s="8"/>
      <c r="D1970" s="45"/>
      <c r="E1970" s="46"/>
      <c r="F1970" s="47"/>
      <c r="G1970" s="54"/>
      <c r="H1970" s="54"/>
      <c r="I1970" s="48"/>
      <c r="J1970" s="49"/>
      <c r="K1970" s="50"/>
      <c r="L1970" s="50"/>
      <c r="M1970" s="50"/>
      <c r="N1970" s="50"/>
      <c r="O1970" s="50"/>
      <c r="P1970" s="50"/>
      <c r="Q1970" s="50"/>
      <c r="R1970" s="50"/>
      <c r="S1970" s="50"/>
      <c r="T1970" s="50"/>
      <c r="U1970" s="51"/>
      <c r="V1970" s="52"/>
      <c r="W1970" s="53"/>
      <c r="X1970" s="53"/>
      <c r="Y1970" s="53"/>
      <c r="Z1970" s="53"/>
      <c r="AA1970" s="48"/>
      <c r="AB1970" s="54"/>
      <c r="AC1970" s="54"/>
      <c r="AD1970" s="54"/>
      <c r="AE1970" s="54"/>
      <c r="AF1970" s="54"/>
      <c r="AG1970" s="54"/>
      <c r="AH1970" s="54"/>
      <c r="AI1970" s="54"/>
      <c r="AJ1970" s="49"/>
      <c r="AK1970" s="48"/>
      <c r="AL1970" s="54"/>
      <c r="AM1970" s="54"/>
      <c r="AN1970" s="54"/>
      <c r="AO1970" s="54"/>
      <c r="AP1970" s="54"/>
      <c r="AQ1970" s="54"/>
      <c r="AR1970" s="54"/>
      <c r="AS1970" s="54"/>
      <c r="AT1970" s="54"/>
      <c r="AU1970" s="54"/>
      <c r="AV1970" s="54"/>
      <c r="AW1970" s="54"/>
      <c r="AX1970" s="54"/>
      <c r="AY1970" s="54"/>
      <c r="AZ1970" s="54"/>
      <c r="BA1970" s="54"/>
      <c r="BB1970" s="54"/>
      <c r="BC1970" s="54"/>
      <c r="BD1970" s="54"/>
      <c r="BE1970" s="54"/>
      <c r="BF1970" s="54"/>
      <c r="BG1970" s="54"/>
      <c r="BH1970" s="54"/>
      <c r="BI1970" s="54"/>
      <c r="BJ1970" s="54"/>
      <c r="BK1970" s="54"/>
      <c r="BL1970" s="54"/>
      <c r="BM1970" s="54"/>
      <c r="BN1970" s="54"/>
      <c r="BO1970" s="54"/>
      <c r="BP1970" s="54"/>
      <c r="BQ1970" s="54"/>
      <c r="BR1970" s="54"/>
      <c r="BS1970" s="54"/>
      <c r="BT1970" s="54"/>
      <c r="BU1970" s="54"/>
      <c r="BV1970" s="54"/>
      <c r="BW1970" s="54"/>
      <c r="BX1970" s="49"/>
      <c r="BY1970" s="55"/>
      <c r="BZ1970" s="8"/>
      <c r="CE1970" s="12" t="str">
        <f t="shared" si="1563"/>
        <v/>
      </c>
      <c r="CG1970" s="77" t="str">
        <f t="shared" si="1564"/>
        <v/>
      </c>
      <c r="CH1970" s="80" t="str">
        <f t="shared" si="1565"/>
        <v/>
      </c>
      <c r="CL1970" s="12" t="str">
        <f t="shared" si="1566"/>
        <v/>
      </c>
      <c r="CM1970" s="12" t="str">
        <f t="shared" si="1567"/>
        <v/>
      </c>
      <c r="CN1970" s="12" t="str" cm="1">
        <f t="array" ref="CN1970">IF(OR($CE1970="", $CG$3=""), "", IF(IFERROR(INDEX($K1970:$T1970, $CK1970, MATCH(CN$3, $K$3:$T$3, 0)), "")="", $CC$4, $CC$3))</f>
        <v/>
      </c>
      <c r="CO1970" s="12" t="str" cm="1">
        <f t="array" ref="CO1970">IF(OR($CE1970="", $CG$3=""), "", IF(IFERROR(INDEX($AA1970:$AJ1970, $CK1970, MATCH(CO$3, $AA$3:$AJ$3, 0)), "")="", $CC$4, $CC$3))</f>
        <v/>
      </c>
      <c r="CP1970" s="12" t="str">
        <f>IF(OR($CE1970="", $CG$3=""), "", IF(CP$3='Property List &amp; Features'!$BG$9, $CC$3, IF(CP$3=$I1970, $CC$3, $CC$4)))</f>
        <v/>
      </c>
      <c r="CQ1970" s="12" t="str">
        <f>IF(OR($CE1970="", $CG$3=""), "", IF(CQ$3='Property List &amp; Features'!$BG$9, $CC$3, IF(CQ$3=$J1970, $CC$3, $CC$4)))</f>
        <v/>
      </c>
      <c r="CR1970" s="12" t="str">
        <f t="shared" si="1568"/>
        <v/>
      </c>
      <c r="CS1970" s="12" t="str">
        <f t="shared" si="1569"/>
        <v/>
      </c>
      <c r="CT1970" s="12" t="str">
        <f t="shared" si="1570"/>
        <v/>
      </c>
      <c r="CU1970" s="12" t="str">
        <f t="shared" si="1571"/>
        <v/>
      </c>
      <c r="CV1970" s="12" t="str">
        <f t="shared" si="1572"/>
        <v/>
      </c>
      <c r="CW1970" s="12" t="str">
        <f t="shared" si="1594"/>
        <v/>
      </c>
      <c r="CX1970" s="12" t="str">
        <f t="shared" si="1595"/>
        <v/>
      </c>
      <c r="CY1970" s="12" t="str">
        <f t="shared" si="1596"/>
        <v/>
      </c>
      <c r="CZ1970" s="12" t="str">
        <f t="shared" si="1597"/>
        <v/>
      </c>
      <c r="DA1970" s="12" t="str">
        <f t="shared" si="1598"/>
        <v/>
      </c>
      <c r="DB1970" s="12" t="str">
        <f t="shared" si="1599"/>
        <v/>
      </c>
      <c r="DC1970" s="12" t="str">
        <f t="shared" si="1600"/>
        <v/>
      </c>
      <c r="DD1970" s="12" t="str">
        <f t="shared" si="1601"/>
        <v/>
      </c>
      <c r="DE1970" s="12" t="str">
        <f t="shared" si="1602"/>
        <v/>
      </c>
      <c r="DF1970" s="12" t="str">
        <f t="shared" si="1603"/>
        <v/>
      </c>
      <c r="DG1970" s="12" t="str">
        <f t="shared" si="1604"/>
        <v/>
      </c>
      <c r="DH1970" s="12" t="str">
        <f t="shared" si="1605"/>
        <v/>
      </c>
      <c r="DI1970" s="12" t="str">
        <f t="shared" si="1606"/>
        <v/>
      </c>
      <c r="DJ1970" s="12" t="str">
        <f t="shared" si="1607"/>
        <v/>
      </c>
      <c r="DK1970" s="12" t="str">
        <f t="shared" si="1608"/>
        <v/>
      </c>
      <c r="DL1970" s="12" t="str">
        <f t="shared" si="1609"/>
        <v/>
      </c>
      <c r="DM1970" s="12" t="str">
        <f t="shared" si="1610"/>
        <v/>
      </c>
      <c r="DN1970" s="12" t="str">
        <f t="shared" si="1611"/>
        <v/>
      </c>
      <c r="DO1970" s="12" t="str">
        <f t="shared" si="1612"/>
        <v/>
      </c>
      <c r="DP1970" s="12" t="str">
        <f t="shared" si="1613"/>
        <v/>
      </c>
      <c r="DQ1970" s="12" t="str">
        <f t="shared" si="1614"/>
        <v/>
      </c>
      <c r="DR1970" s="12" t="str">
        <f t="shared" si="1576"/>
        <v/>
      </c>
      <c r="DS1970" s="12" t="str">
        <f t="shared" si="1577"/>
        <v/>
      </c>
      <c r="DT1970" s="12" t="str">
        <f t="shared" si="1578"/>
        <v/>
      </c>
      <c r="DU1970" s="12" t="str">
        <f t="shared" si="1579"/>
        <v/>
      </c>
      <c r="DV1970" s="12" t="str">
        <f t="shared" si="1580"/>
        <v/>
      </c>
      <c r="DW1970" s="12" t="str">
        <f t="shared" si="1581"/>
        <v/>
      </c>
      <c r="DX1970" s="12" t="str">
        <f t="shared" si="1582"/>
        <v/>
      </c>
      <c r="DY1970" s="12" t="str">
        <f t="shared" si="1583"/>
        <v/>
      </c>
      <c r="DZ1970" s="12" t="str">
        <f t="shared" si="1584"/>
        <v/>
      </c>
      <c r="EA1970" s="12" t="str">
        <f t="shared" si="1585"/>
        <v/>
      </c>
      <c r="EB1970" s="12" t="str">
        <f t="shared" si="1586"/>
        <v/>
      </c>
      <c r="EC1970" s="12" t="str">
        <f t="shared" si="1587"/>
        <v/>
      </c>
      <c r="ED1970" s="12" t="str">
        <f t="shared" si="1588"/>
        <v/>
      </c>
      <c r="EE1970" s="12" t="str">
        <f t="shared" si="1589"/>
        <v/>
      </c>
      <c r="EF1970" s="12" t="str">
        <f t="shared" si="1590"/>
        <v/>
      </c>
      <c r="EG1970" s="12" t="str">
        <f t="shared" si="1591"/>
        <v/>
      </c>
      <c r="EH1970" s="12" t="str">
        <f t="shared" si="1592"/>
        <v/>
      </c>
      <c r="EI1970" s="12" t="str">
        <f t="shared" si="1593"/>
        <v/>
      </c>
      <c r="EK1970" s="83" t="str">
        <f t="shared" si="1573"/>
        <v/>
      </c>
      <c r="EM1970" s="12" t="str">
        <f t="shared" si="1574"/>
        <v/>
      </c>
      <c r="EO1970" s="12" t="str">
        <f t="shared" si="1575"/>
        <v/>
      </c>
      <c r="EQ1970" s="12" t="str">
        <f>IF($EO1970="", "", IF($EQ$8=$EQ$6, COUNTIF($EO$11:$EO$2510, "&gt;"&amp;$EO1970)+1+COUNTIF($EO$11:$EO1970, $EO1970)-1, COUNTIF($EO$11:$EO$2510, "&lt;"&amp;$EO1970)+1+COUNTIF($EO$11:$EO1970, $EO1970)-1))</f>
        <v/>
      </c>
    </row>
    <row r="1971" spans="1:147" x14ac:dyDescent="0.55000000000000004">
      <c r="A1971" s="8"/>
      <c r="B1971" s="12" t="str">
        <f>IF($D1971="", "", COUNTIF($D$11:$D1971, $D1971))</f>
        <v/>
      </c>
      <c r="C1971" s="8"/>
      <c r="D1971" s="45"/>
      <c r="E1971" s="46"/>
      <c r="F1971" s="47"/>
      <c r="G1971" s="54"/>
      <c r="H1971" s="54"/>
      <c r="I1971" s="48"/>
      <c r="J1971" s="49"/>
      <c r="K1971" s="50"/>
      <c r="L1971" s="50"/>
      <c r="M1971" s="50"/>
      <c r="N1971" s="50"/>
      <c r="O1971" s="50"/>
      <c r="P1971" s="50"/>
      <c r="Q1971" s="50"/>
      <c r="R1971" s="50"/>
      <c r="S1971" s="50"/>
      <c r="T1971" s="50"/>
      <c r="U1971" s="51"/>
      <c r="V1971" s="52"/>
      <c r="W1971" s="53"/>
      <c r="X1971" s="53"/>
      <c r="Y1971" s="53"/>
      <c r="Z1971" s="53"/>
      <c r="AA1971" s="48"/>
      <c r="AB1971" s="54"/>
      <c r="AC1971" s="54"/>
      <c r="AD1971" s="54"/>
      <c r="AE1971" s="54"/>
      <c r="AF1971" s="54"/>
      <c r="AG1971" s="54"/>
      <c r="AH1971" s="54"/>
      <c r="AI1971" s="54"/>
      <c r="AJ1971" s="49"/>
      <c r="AK1971" s="48"/>
      <c r="AL1971" s="54"/>
      <c r="AM1971" s="54"/>
      <c r="AN1971" s="54"/>
      <c r="AO1971" s="54"/>
      <c r="AP1971" s="54"/>
      <c r="AQ1971" s="54"/>
      <c r="AR1971" s="54"/>
      <c r="AS1971" s="54"/>
      <c r="AT1971" s="54"/>
      <c r="AU1971" s="54"/>
      <c r="AV1971" s="54"/>
      <c r="AW1971" s="54"/>
      <c r="AX1971" s="54"/>
      <c r="AY1971" s="54"/>
      <c r="AZ1971" s="54"/>
      <c r="BA1971" s="54"/>
      <c r="BB1971" s="54"/>
      <c r="BC1971" s="54"/>
      <c r="BD1971" s="54"/>
      <c r="BE1971" s="54"/>
      <c r="BF1971" s="54"/>
      <c r="BG1971" s="54"/>
      <c r="BH1971" s="54"/>
      <c r="BI1971" s="54"/>
      <c r="BJ1971" s="54"/>
      <c r="BK1971" s="54"/>
      <c r="BL1971" s="54"/>
      <c r="BM1971" s="54"/>
      <c r="BN1971" s="54"/>
      <c r="BO1971" s="54"/>
      <c r="BP1971" s="54"/>
      <c r="BQ1971" s="54"/>
      <c r="BR1971" s="54"/>
      <c r="BS1971" s="54"/>
      <c r="BT1971" s="54"/>
      <c r="BU1971" s="54"/>
      <c r="BV1971" s="54"/>
      <c r="BW1971" s="54"/>
      <c r="BX1971" s="49"/>
      <c r="BY1971" s="55"/>
      <c r="BZ1971" s="8"/>
      <c r="CE1971" s="12" t="str">
        <f t="shared" si="1563"/>
        <v/>
      </c>
      <c r="CG1971" s="77" t="str">
        <f t="shared" si="1564"/>
        <v/>
      </c>
      <c r="CH1971" s="80" t="str">
        <f t="shared" si="1565"/>
        <v/>
      </c>
      <c r="CL1971" s="12" t="str">
        <f t="shared" si="1566"/>
        <v/>
      </c>
      <c r="CM1971" s="12" t="str">
        <f t="shared" si="1567"/>
        <v/>
      </c>
      <c r="CN1971" s="12" t="str" cm="1">
        <f t="array" ref="CN1971">IF(OR($CE1971="", $CG$3=""), "", IF(IFERROR(INDEX($K1971:$T1971, $CK1971, MATCH(CN$3, $K$3:$T$3, 0)), "")="", $CC$4, $CC$3))</f>
        <v/>
      </c>
      <c r="CO1971" s="12" t="str" cm="1">
        <f t="array" ref="CO1971">IF(OR($CE1971="", $CG$3=""), "", IF(IFERROR(INDEX($AA1971:$AJ1971, $CK1971, MATCH(CO$3, $AA$3:$AJ$3, 0)), "")="", $CC$4, $CC$3))</f>
        <v/>
      </c>
      <c r="CP1971" s="12" t="str">
        <f>IF(OR($CE1971="", $CG$3=""), "", IF(CP$3='Property List &amp; Features'!$BG$9, $CC$3, IF(CP$3=$I1971, $CC$3, $CC$4)))</f>
        <v/>
      </c>
      <c r="CQ1971" s="12" t="str">
        <f>IF(OR($CE1971="", $CG$3=""), "", IF(CQ$3='Property List &amp; Features'!$BG$9, $CC$3, IF(CQ$3=$J1971, $CC$3, $CC$4)))</f>
        <v/>
      </c>
      <c r="CR1971" s="12" t="str">
        <f t="shared" si="1568"/>
        <v/>
      </c>
      <c r="CS1971" s="12" t="str">
        <f t="shared" si="1569"/>
        <v/>
      </c>
      <c r="CT1971" s="12" t="str">
        <f t="shared" si="1570"/>
        <v/>
      </c>
      <c r="CU1971" s="12" t="str">
        <f t="shared" si="1571"/>
        <v/>
      </c>
      <c r="CV1971" s="12" t="str">
        <f t="shared" si="1572"/>
        <v/>
      </c>
      <c r="CW1971" s="12" t="str">
        <f t="shared" si="1594"/>
        <v/>
      </c>
      <c r="CX1971" s="12" t="str">
        <f t="shared" si="1595"/>
        <v/>
      </c>
      <c r="CY1971" s="12" t="str">
        <f t="shared" si="1596"/>
        <v/>
      </c>
      <c r="CZ1971" s="12" t="str">
        <f t="shared" si="1597"/>
        <v/>
      </c>
      <c r="DA1971" s="12" t="str">
        <f t="shared" si="1598"/>
        <v/>
      </c>
      <c r="DB1971" s="12" t="str">
        <f t="shared" si="1599"/>
        <v/>
      </c>
      <c r="DC1971" s="12" t="str">
        <f t="shared" si="1600"/>
        <v/>
      </c>
      <c r="DD1971" s="12" t="str">
        <f t="shared" si="1601"/>
        <v/>
      </c>
      <c r="DE1971" s="12" t="str">
        <f t="shared" si="1602"/>
        <v/>
      </c>
      <c r="DF1971" s="12" t="str">
        <f t="shared" si="1603"/>
        <v/>
      </c>
      <c r="DG1971" s="12" t="str">
        <f t="shared" si="1604"/>
        <v/>
      </c>
      <c r="DH1971" s="12" t="str">
        <f t="shared" si="1605"/>
        <v/>
      </c>
      <c r="DI1971" s="12" t="str">
        <f t="shared" si="1606"/>
        <v/>
      </c>
      <c r="DJ1971" s="12" t="str">
        <f t="shared" si="1607"/>
        <v/>
      </c>
      <c r="DK1971" s="12" t="str">
        <f t="shared" si="1608"/>
        <v/>
      </c>
      <c r="DL1971" s="12" t="str">
        <f t="shared" si="1609"/>
        <v/>
      </c>
      <c r="DM1971" s="12" t="str">
        <f t="shared" si="1610"/>
        <v/>
      </c>
      <c r="DN1971" s="12" t="str">
        <f t="shared" si="1611"/>
        <v/>
      </c>
      <c r="DO1971" s="12" t="str">
        <f t="shared" si="1612"/>
        <v/>
      </c>
      <c r="DP1971" s="12" t="str">
        <f t="shared" si="1613"/>
        <v/>
      </c>
      <c r="DQ1971" s="12" t="str">
        <f t="shared" si="1614"/>
        <v/>
      </c>
      <c r="DR1971" s="12" t="str">
        <f t="shared" si="1576"/>
        <v/>
      </c>
      <c r="DS1971" s="12" t="str">
        <f t="shared" si="1577"/>
        <v/>
      </c>
      <c r="DT1971" s="12" t="str">
        <f t="shared" si="1578"/>
        <v/>
      </c>
      <c r="DU1971" s="12" t="str">
        <f t="shared" si="1579"/>
        <v/>
      </c>
      <c r="DV1971" s="12" t="str">
        <f t="shared" si="1580"/>
        <v/>
      </c>
      <c r="DW1971" s="12" t="str">
        <f t="shared" si="1581"/>
        <v/>
      </c>
      <c r="DX1971" s="12" t="str">
        <f t="shared" si="1582"/>
        <v/>
      </c>
      <c r="DY1971" s="12" t="str">
        <f t="shared" si="1583"/>
        <v/>
      </c>
      <c r="DZ1971" s="12" t="str">
        <f t="shared" si="1584"/>
        <v/>
      </c>
      <c r="EA1971" s="12" t="str">
        <f t="shared" si="1585"/>
        <v/>
      </c>
      <c r="EB1971" s="12" t="str">
        <f t="shared" si="1586"/>
        <v/>
      </c>
      <c r="EC1971" s="12" t="str">
        <f t="shared" si="1587"/>
        <v/>
      </c>
      <c r="ED1971" s="12" t="str">
        <f t="shared" si="1588"/>
        <v/>
      </c>
      <c r="EE1971" s="12" t="str">
        <f t="shared" si="1589"/>
        <v/>
      </c>
      <c r="EF1971" s="12" t="str">
        <f t="shared" si="1590"/>
        <v/>
      </c>
      <c r="EG1971" s="12" t="str">
        <f t="shared" si="1591"/>
        <v/>
      </c>
      <c r="EH1971" s="12" t="str">
        <f t="shared" si="1592"/>
        <v/>
      </c>
      <c r="EI1971" s="12" t="str">
        <f t="shared" si="1593"/>
        <v/>
      </c>
      <c r="EK1971" s="83" t="str">
        <f t="shared" si="1573"/>
        <v/>
      </c>
      <c r="EM1971" s="12" t="str">
        <f t="shared" si="1574"/>
        <v/>
      </c>
      <c r="EO1971" s="12" t="str">
        <f t="shared" si="1575"/>
        <v/>
      </c>
      <c r="EQ1971" s="12" t="str">
        <f>IF($EO1971="", "", IF($EQ$8=$EQ$6, COUNTIF($EO$11:$EO$2510, "&gt;"&amp;$EO1971)+1+COUNTIF($EO$11:$EO1971, $EO1971)-1, COUNTIF($EO$11:$EO$2510, "&lt;"&amp;$EO1971)+1+COUNTIF($EO$11:$EO1971, $EO1971)-1))</f>
        <v/>
      </c>
    </row>
    <row r="1972" spans="1:147" x14ac:dyDescent="0.55000000000000004">
      <c r="A1972" s="8"/>
      <c r="B1972" s="12" t="str">
        <f>IF($D1972="", "", COUNTIF($D$11:$D1972, $D1972))</f>
        <v/>
      </c>
      <c r="C1972" s="8"/>
      <c r="D1972" s="45"/>
      <c r="E1972" s="46"/>
      <c r="F1972" s="47"/>
      <c r="G1972" s="54"/>
      <c r="H1972" s="54"/>
      <c r="I1972" s="48"/>
      <c r="J1972" s="49"/>
      <c r="K1972" s="50"/>
      <c r="L1972" s="50"/>
      <c r="M1972" s="50"/>
      <c r="N1972" s="50"/>
      <c r="O1972" s="50"/>
      <c r="P1972" s="50"/>
      <c r="Q1972" s="50"/>
      <c r="R1972" s="50"/>
      <c r="S1972" s="50"/>
      <c r="T1972" s="50"/>
      <c r="U1972" s="51"/>
      <c r="V1972" s="52"/>
      <c r="W1972" s="53"/>
      <c r="X1972" s="53"/>
      <c r="Y1972" s="53"/>
      <c r="Z1972" s="53"/>
      <c r="AA1972" s="48"/>
      <c r="AB1972" s="54"/>
      <c r="AC1972" s="54"/>
      <c r="AD1972" s="54"/>
      <c r="AE1972" s="54"/>
      <c r="AF1972" s="54"/>
      <c r="AG1972" s="54"/>
      <c r="AH1972" s="54"/>
      <c r="AI1972" s="54"/>
      <c r="AJ1972" s="49"/>
      <c r="AK1972" s="48"/>
      <c r="AL1972" s="54"/>
      <c r="AM1972" s="54"/>
      <c r="AN1972" s="54"/>
      <c r="AO1972" s="54"/>
      <c r="AP1972" s="54"/>
      <c r="AQ1972" s="54"/>
      <c r="AR1972" s="54"/>
      <c r="AS1972" s="54"/>
      <c r="AT1972" s="54"/>
      <c r="AU1972" s="54"/>
      <c r="AV1972" s="54"/>
      <c r="AW1972" s="54"/>
      <c r="AX1972" s="54"/>
      <c r="AY1972" s="54"/>
      <c r="AZ1972" s="54"/>
      <c r="BA1972" s="54"/>
      <c r="BB1972" s="54"/>
      <c r="BC1972" s="54"/>
      <c r="BD1972" s="54"/>
      <c r="BE1972" s="54"/>
      <c r="BF1972" s="54"/>
      <c r="BG1972" s="54"/>
      <c r="BH1972" s="54"/>
      <c r="BI1972" s="54"/>
      <c r="BJ1972" s="54"/>
      <c r="BK1972" s="54"/>
      <c r="BL1972" s="54"/>
      <c r="BM1972" s="54"/>
      <c r="BN1972" s="54"/>
      <c r="BO1972" s="54"/>
      <c r="BP1972" s="54"/>
      <c r="BQ1972" s="54"/>
      <c r="BR1972" s="54"/>
      <c r="BS1972" s="54"/>
      <c r="BT1972" s="54"/>
      <c r="BU1972" s="54"/>
      <c r="BV1972" s="54"/>
      <c r="BW1972" s="54"/>
      <c r="BX1972" s="49"/>
      <c r="BY1972" s="55"/>
      <c r="BZ1972" s="8"/>
      <c r="CE1972" s="12" t="str">
        <f t="shared" si="1563"/>
        <v/>
      </c>
      <c r="CG1972" s="77" t="str">
        <f t="shared" si="1564"/>
        <v/>
      </c>
      <c r="CH1972" s="80" t="str">
        <f t="shared" si="1565"/>
        <v/>
      </c>
      <c r="CL1972" s="12" t="str">
        <f t="shared" si="1566"/>
        <v/>
      </c>
      <c r="CM1972" s="12" t="str">
        <f t="shared" si="1567"/>
        <v/>
      </c>
      <c r="CN1972" s="12" t="str" cm="1">
        <f t="array" ref="CN1972">IF(OR($CE1972="", $CG$3=""), "", IF(IFERROR(INDEX($K1972:$T1972, $CK1972, MATCH(CN$3, $K$3:$T$3, 0)), "")="", $CC$4, $CC$3))</f>
        <v/>
      </c>
      <c r="CO1972" s="12" t="str" cm="1">
        <f t="array" ref="CO1972">IF(OR($CE1972="", $CG$3=""), "", IF(IFERROR(INDEX($AA1972:$AJ1972, $CK1972, MATCH(CO$3, $AA$3:$AJ$3, 0)), "")="", $CC$4, $CC$3))</f>
        <v/>
      </c>
      <c r="CP1972" s="12" t="str">
        <f>IF(OR($CE1972="", $CG$3=""), "", IF(CP$3='Property List &amp; Features'!$BG$9, $CC$3, IF(CP$3=$I1972, $CC$3, $CC$4)))</f>
        <v/>
      </c>
      <c r="CQ1972" s="12" t="str">
        <f>IF(OR($CE1972="", $CG$3=""), "", IF(CQ$3='Property List &amp; Features'!$BG$9, $CC$3, IF(CQ$3=$J1972, $CC$3, $CC$4)))</f>
        <v/>
      </c>
      <c r="CR1972" s="12" t="str">
        <f t="shared" si="1568"/>
        <v/>
      </c>
      <c r="CS1972" s="12" t="str">
        <f t="shared" si="1569"/>
        <v/>
      </c>
      <c r="CT1972" s="12" t="str">
        <f t="shared" si="1570"/>
        <v/>
      </c>
      <c r="CU1972" s="12" t="str">
        <f t="shared" si="1571"/>
        <v/>
      </c>
      <c r="CV1972" s="12" t="str">
        <f t="shared" si="1572"/>
        <v/>
      </c>
      <c r="CW1972" s="12" t="str">
        <f t="shared" si="1594"/>
        <v/>
      </c>
      <c r="CX1972" s="12" t="str">
        <f t="shared" si="1595"/>
        <v/>
      </c>
      <c r="CY1972" s="12" t="str">
        <f t="shared" si="1596"/>
        <v/>
      </c>
      <c r="CZ1972" s="12" t="str">
        <f t="shared" si="1597"/>
        <v/>
      </c>
      <c r="DA1972" s="12" t="str">
        <f t="shared" si="1598"/>
        <v/>
      </c>
      <c r="DB1972" s="12" t="str">
        <f t="shared" si="1599"/>
        <v/>
      </c>
      <c r="DC1972" s="12" t="str">
        <f t="shared" si="1600"/>
        <v/>
      </c>
      <c r="DD1972" s="12" t="str">
        <f t="shared" si="1601"/>
        <v/>
      </c>
      <c r="DE1972" s="12" t="str">
        <f t="shared" si="1602"/>
        <v/>
      </c>
      <c r="DF1972" s="12" t="str">
        <f t="shared" si="1603"/>
        <v/>
      </c>
      <c r="DG1972" s="12" t="str">
        <f t="shared" si="1604"/>
        <v/>
      </c>
      <c r="DH1972" s="12" t="str">
        <f t="shared" si="1605"/>
        <v/>
      </c>
      <c r="DI1972" s="12" t="str">
        <f t="shared" si="1606"/>
        <v/>
      </c>
      <c r="DJ1972" s="12" t="str">
        <f t="shared" si="1607"/>
        <v/>
      </c>
      <c r="DK1972" s="12" t="str">
        <f t="shared" si="1608"/>
        <v/>
      </c>
      <c r="DL1972" s="12" t="str">
        <f t="shared" si="1609"/>
        <v/>
      </c>
      <c r="DM1972" s="12" t="str">
        <f t="shared" si="1610"/>
        <v/>
      </c>
      <c r="DN1972" s="12" t="str">
        <f t="shared" si="1611"/>
        <v/>
      </c>
      <c r="DO1972" s="12" t="str">
        <f t="shared" si="1612"/>
        <v/>
      </c>
      <c r="DP1972" s="12" t="str">
        <f t="shared" si="1613"/>
        <v/>
      </c>
      <c r="DQ1972" s="12" t="str">
        <f t="shared" si="1614"/>
        <v/>
      </c>
      <c r="DR1972" s="12" t="str">
        <f t="shared" si="1576"/>
        <v/>
      </c>
      <c r="DS1972" s="12" t="str">
        <f t="shared" si="1577"/>
        <v/>
      </c>
      <c r="DT1972" s="12" t="str">
        <f t="shared" si="1578"/>
        <v/>
      </c>
      <c r="DU1972" s="12" t="str">
        <f t="shared" si="1579"/>
        <v/>
      </c>
      <c r="DV1972" s="12" t="str">
        <f t="shared" si="1580"/>
        <v/>
      </c>
      <c r="DW1972" s="12" t="str">
        <f t="shared" si="1581"/>
        <v/>
      </c>
      <c r="DX1972" s="12" t="str">
        <f t="shared" si="1582"/>
        <v/>
      </c>
      <c r="DY1972" s="12" t="str">
        <f t="shared" si="1583"/>
        <v/>
      </c>
      <c r="DZ1972" s="12" t="str">
        <f t="shared" si="1584"/>
        <v/>
      </c>
      <c r="EA1972" s="12" t="str">
        <f t="shared" si="1585"/>
        <v/>
      </c>
      <c r="EB1972" s="12" t="str">
        <f t="shared" si="1586"/>
        <v/>
      </c>
      <c r="EC1972" s="12" t="str">
        <f t="shared" si="1587"/>
        <v/>
      </c>
      <c r="ED1972" s="12" t="str">
        <f t="shared" si="1588"/>
        <v/>
      </c>
      <c r="EE1972" s="12" t="str">
        <f t="shared" si="1589"/>
        <v/>
      </c>
      <c r="EF1972" s="12" t="str">
        <f t="shared" si="1590"/>
        <v/>
      </c>
      <c r="EG1972" s="12" t="str">
        <f t="shared" si="1591"/>
        <v/>
      </c>
      <c r="EH1972" s="12" t="str">
        <f t="shared" si="1592"/>
        <v/>
      </c>
      <c r="EI1972" s="12" t="str">
        <f t="shared" si="1593"/>
        <v/>
      </c>
      <c r="EK1972" s="83" t="str">
        <f t="shared" si="1573"/>
        <v/>
      </c>
      <c r="EM1972" s="12" t="str">
        <f t="shared" si="1574"/>
        <v/>
      </c>
      <c r="EO1972" s="12" t="str">
        <f t="shared" si="1575"/>
        <v/>
      </c>
      <c r="EQ1972" s="12" t="str">
        <f>IF($EO1972="", "", IF($EQ$8=$EQ$6, COUNTIF($EO$11:$EO$2510, "&gt;"&amp;$EO1972)+1+COUNTIF($EO$11:$EO1972, $EO1972)-1, COUNTIF($EO$11:$EO$2510, "&lt;"&amp;$EO1972)+1+COUNTIF($EO$11:$EO1972, $EO1972)-1))</f>
        <v/>
      </c>
    </row>
    <row r="1973" spans="1:147" x14ac:dyDescent="0.55000000000000004">
      <c r="A1973" s="8"/>
      <c r="B1973" s="12" t="str">
        <f>IF($D1973="", "", COUNTIF($D$11:$D1973, $D1973))</f>
        <v/>
      </c>
      <c r="C1973" s="8"/>
      <c r="D1973" s="45"/>
      <c r="E1973" s="46"/>
      <c r="F1973" s="47"/>
      <c r="G1973" s="54"/>
      <c r="H1973" s="54"/>
      <c r="I1973" s="48"/>
      <c r="J1973" s="49"/>
      <c r="K1973" s="50"/>
      <c r="L1973" s="50"/>
      <c r="M1973" s="50"/>
      <c r="N1973" s="50"/>
      <c r="O1973" s="50"/>
      <c r="P1973" s="50"/>
      <c r="Q1973" s="50"/>
      <c r="R1973" s="50"/>
      <c r="S1973" s="50"/>
      <c r="T1973" s="50"/>
      <c r="U1973" s="51"/>
      <c r="V1973" s="52"/>
      <c r="W1973" s="53"/>
      <c r="X1973" s="53"/>
      <c r="Y1973" s="53"/>
      <c r="Z1973" s="53"/>
      <c r="AA1973" s="48"/>
      <c r="AB1973" s="54"/>
      <c r="AC1973" s="54"/>
      <c r="AD1973" s="54"/>
      <c r="AE1973" s="54"/>
      <c r="AF1973" s="54"/>
      <c r="AG1973" s="54"/>
      <c r="AH1973" s="54"/>
      <c r="AI1973" s="54"/>
      <c r="AJ1973" s="49"/>
      <c r="AK1973" s="48"/>
      <c r="AL1973" s="54"/>
      <c r="AM1973" s="54"/>
      <c r="AN1973" s="54"/>
      <c r="AO1973" s="54"/>
      <c r="AP1973" s="54"/>
      <c r="AQ1973" s="54"/>
      <c r="AR1973" s="54"/>
      <c r="AS1973" s="54"/>
      <c r="AT1973" s="54"/>
      <c r="AU1973" s="54"/>
      <c r="AV1973" s="54"/>
      <c r="AW1973" s="54"/>
      <c r="AX1973" s="54"/>
      <c r="AY1973" s="54"/>
      <c r="AZ1973" s="54"/>
      <c r="BA1973" s="54"/>
      <c r="BB1973" s="54"/>
      <c r="BC1973" s="54"/>
      <c r="BD1973" s="54"/>
      <c r="BE1973" s="54"/>
      <c r="BF1973" s="54"/>
      <c r="BG1973" s="54"/>
      <c r="BH1973" s="54"/>
      <c r="BI1973" s="54"/>
      <c r="BJ1973" s="54"/>
      <c r="BK1973" s="54"/>
      <c r="BL1973" s="54"/>
      <c r="BM1973" s="54"/>
      <c r="BN1973" s="54"/>
      <c r="BO1973" s="54"/>
      <c r="BP1973" s="54"/>
      <c r="BQ1973" s="54"/>
      <c r="BR1973" s="54"/>
      <c r="BS1973" s="54"/>
      <c r="BT1973" s="54"/>
      <c r="BU1973" s="54"/>
      <c r="BV1973" s="54"/>
      <c r="BW1973" s="54"/>
      <c r="BX1973" s="49"/>
      <c r="BY1973" s="55"/>
      <c r="BZ1973" s="8"/>
      <c r="CE1973" s="12" t="str">
        <f t="shared" si="1563"/>
        <v/>
      </c>
      <c r="CG1973" s="77" t="str">
        <f t="shared" si="1564"/>
        <v/>
      </c>
      <c r="CH1973" s="80" t="str">
        <f t="shared" si="1565"/>
        <v/>
      </c>
      <c r="CL1973" s="12" t="str">
        <f t="shared" si="1566"/>
        <v/>
      </c>
      <c r="CM1973" s="12" t="str">
        <f t="shared" si="1567"/>
        <v/>
      </c>
      <c r="CN1973" s="12" t="str" cm="1">
        <f t="array" ref="CN1973">IF(OR($CE1973="", $CG$3=""), "", IF(IFERROR(INDEX($K1973:$T1973, $CK1973, MATCH(CN$3, $K$3:$T$3, 0)), "")="", $CC$4, $CC$3))</f>
        <v/>
      </c>
      <c r="CO1973" s="12" t="str" cm="1">
        <f t="array" ref="CO1973">IF(OR($CE1973="", $CG$3=""), "", IF(IFERROR(INDEX($AA1973:$AJ1973, $CK1973, MATCH(CO$3, $AA$3:$AJ$3, 0)), "")="", $CC$4, $CC$3))</f>
        <v/>
      </c>
      <c r="CP1973" s="12" t="str">
        <f>IF(OR($CE1973="", $CG$3=""), "", IF(CP$3='Property List &amp; Features'!$BG$9, $CC$3, IF(CP$3=$I1973, $CC$3, $CC$4)))</f>
        <v/>
      </c>
      <c r="CQ1973" s="12" t="str">
        <f>IF(OR($CE1973="", $CG$3=""), "", IF(CQ$3='Property List &amp; Features'!$BG$9, $CC$3, IF(CQ$3=$J1973, $CC$3, $CC$4)))</f>
        <v/>
      </c>
      <c r="CR1973" s="12" t="str">
        <f t="shared" si="1568"/>
        <v/>
      </c>
      <c r="CS1973" s="12" t="str">
        <f t="shared" si="1569"/>
        <v/>
      </c>
      <c r="CT1973" s="12" t="str">
        <f t="shared" si="1570"/>
        <v/>
      </c>
      <c r="CU1973" s="12" t="str">
        <f t="shared" si="1571"/>
        <v/>
      </c>
      <c r="CV1973" s="12" t="str">
        <f t="shared" si="1572"/>
        <v/>
      </c>
      <c r="CW1973" s="12" t="str">
        <f t="shared" si="1594"/>
        <v/>
      </c>
      <c r="CX1973" s="12" t="str">
        <f t="shared" si="1595"/>
        <v/>
      </c>
      <c r="CY1973" s="12" t="str">
        <f t="shared" si="1596"/>
        <v/>
      </c>
      <c r="CZ1973" s="12" t="str">
        <f t="shared" si="1597"/>
        <v/>
      </c>
      <c r="DA1973" s="12" t="str">
        <f t="shared" si="1598"/>
        <v/>
      </c>
      <c r="DB1973" s="12" t="str">
        <f t="shared" si="1599"/>
        <v/>
      </c>
      <c r="DC1973" s="12" t="str">
        <f t="shared" si="1600"/>
        <v/>
      </c>
      <c r="DD1973" s="12" t="str">
        <f t="shared" si="1601"/>
        <v/>
      </c>
      <c r="DE1973" s="12" t="str">
        <f t="shared" si="1602"/>
        <v/>
      </c>
      <c r="DF1973" s="12" t="str">
        <f t="shared" si="1603"/>
        <v/>
      </c>
      <c r="DG1973" s="12" t="str">
        <f t="shared" si="1604"/>
        <v/>
      </c>
      <c r="DH1973" s="12" t="str">
        <f t="shared" si="1605"/>
        <v/>
      </c>
      <c r="DI1973" s="12" t="str">
        <f t="shared" si="1606"/>
        <v/>
      </c>
      <c r="DJ1973" s="12" t="str">
        <f t="shared" si="1607"/>
        <v/>
      </c>
      <c r="DK1973" s="12" t="str">
        <f t="shared" si="1608"/>
        <v/>
      </c>
      <c r="DL1973" s="12" t="str">
        <f t="shared" si="1609"/>
        <v/>
      </c>
      <c r="DM1973" s="12" t="str">
        <f t="shared" si="1610"/>
        <v/>
      </c>
      <c r="DN1973" s="12" t="str">
        <f t="shared" si="1611"/>
        <v/>
      </c>
      <c r="DO1973" s="12" t="str">
        <f t="shared" si="1612"/>
        <v/>
      </c>
      <c r="DP1973" s="12" t="str">
        <f t="shared" si="1613"/>
        <v/>
      </c>
      <c r="DQ1973" s="12" t="str">
        <f t="shared" si="1614"/>
        <v/>
      </c>
      <c r="DR1973" s="12" t="str">
        <f t="shared" si="1576"/>
        <v/>
      </c>
      <c r="DS1973" s="12" t="str">
        <f t="shared" si="1577"/>
        <v/>
      </c>
      <c r="DT1973" s="12" t="str">
        <f t="shared" si="1578"/>
        <v/>
      </c>
      <c r="DU1973" s="12" t="str">
        <f t="shared" si="1579"/>
        <v/>
      </c>
      <c r="DV1973" s="12" t="str">
        <f t="shared" si="1580"/>
        <v/>
      </c>
      <c r="DW1973" s="12" t="str">
        <f t="shared" si="1581"/>
        <v/>
      </c>
      <c r="DX1973" s="12" t="str">
        <f t="shared" si="1582"/>
        <v/>
      </c>
      <c r="DY1973" s="12" t="str">
        <f t="shared" si="1583"/>
        <v/>
      </c>
      <c r="DZ1973" s="12" t="str">
        <f t="shared" si="1584"/>
        <v/>
      </c>
      <c r="EA1973" s="12" t="str">
        <f t="shared" si="1585"/>
        <v/>
      </c>
      <c r="EB1973" s="12" t="str">
        <f t="shared" si="1586"/>
        <v/>
      </c>
      <c r="EC1973" s="12" t="str">
        <f t="shared" si="1587"/>
        <v/>
      </c>
      <c r="ED1973" s="12" t="str">
        <f t="shared" si="1588"/>
        <v/>
      </c>
      <c r="EE1973" s="12" t="str">
        <f t="shared" si="1589"/>
        <v/>
      </c>
      <c r="EF1973" s="12" t="str">
        <f t="shared" si="1590"/>
        <v/>
      </c>
      <c r="EG1973" s="12" t="str">
        <f t="shared" si="1591"/>
        <v/>
      </c>
      <c r="EH1973" s="12" t="str">
        <f t="shared" si="1592"/>
        <v/>
      </c>
      <c r="EI1973" s="12" t="str">
        <f t="shared" si="1593"/>
        <v/>
      </c>
      <c r="EK1973" s="83" t="str">
        <f t="shared" si="1573"/>
        <v/>
      </c>
      <c r="EM1973" s="12" t="str">
        <f t="shared" si="1574"/>
        <v/>
      </c>
      <c r="EO1973" s="12" t="str">
        <f t="shared" si="1575"/>
        <v/>
      </c>
      <c r="EQ1973" s="12" t="str">
        <f>IF($EO1973="", "", IF($EQ$8=$EQ$6, COUNTIF($EO$11:$EO$2510, "&gt;"&amp;$EO1973)+1+COUNTIF($EO$11:$EO1973, $EO1973)-1, COUNTIF($EO$11:$EO$2510, "&lt;"&amp;$EO1973)+1+COUNTIF($EO$11:$EO1973, $EO1973)-1))</f>
        <v/>
      </c>
    </row>
    <row r="1974" spans="1:147" x14ac:dyDescent="0.55000000000000004">
      <c r="A1974" s="8"/>
      <c r="B1974" s="12" t="str">
        <f>IF($D1974="", "", COUNTIF($D$11:$D1974, $D1974))</f>
        <v/>
      </c>
      <c r="C1974" s="8"/>
      <c r="D1974" s="45"/>
      <c r="E1974" s="46"/>
      <c r="F1974" s="47"/>
      <c r="G1974" s="54"/>
      <c r="H1974" s="54"/>
      <c r="I1974" s="48"/>
      <c r="J1974" s="49"/>
      <c r="K1974" s="50"/>
      <c r="L1974" s="50"/>
      <c r="M1974" s="50"/>
      <c r="N1974" s="50"/>
      <c r="O1974" s="50"/>
      <c r="P1974" s="50"/>
      <c r="Q1974" s="50"/>
      <c r="R1974" s="50"/>
      <c r="S1974" s="50"/>
      <c r="T1974" s="50"/>
      <c r="U1974" s="51"/>
      <c r="V1974" s="52"/>
      <c r="W1974" s="53"/>
      <c r="X1974" s="53"/>
      <c r="Y1974" s="53"/>
      <c r="Z1974" s="53"/>
      <c r="AA1974" s="48"/>
      <c r="AB1974" s="54"/>
      <c r="AC1974" s="54"/>
      <c r="AD1974" s="54"/>
      <c r="AE1974" s="54"/>
      <c r="AF1974" s="54"/>
      <c r="AG1974" s="54"/>
      <c r="AH1974" s="54"/>
      <c r="AI1974" s="54"/>
      <c r="AJ1974" s="49"/>
      <c r="AK1974" s="48"/>
      <c r="AL1974" s="54"/>
      <c r="AM1974" s="54"/>
      <c r="AN1974" s="54"/>
      <c r="AO1974" s="54"/>
      <c r="AP1974" s="54"/>
      <c r="AQ1974" s="54"/>
      <c r="AR1974" s="54"/>
      <c r="AS1974" s="54"/>
      <c r="AT1974" s="54"/>
      <c r="AU1974" s="54"/>
      <c r="AV1974" s="54"/>
      <c r="AW1974" s="54"/>
      <c r="AX1974" s="54"/>
      <c r="AY1974" s="54"/>
      <c r="AZ1974" s="54"/>
      <c r="BA1974" s="54"/>
      <c r="BB1974" s="54"/>
      <c r="BC1974" s="54"/>
      <c r="BD1974" s="54"/>
      <c r="BE1974" s="54"/>
      <c r="BF1974" s="54"/>
      <c r="BG1974" s="54"/>
      <c r="BH1974" s="54"/>
      <c r="BI1974" s="54"/>
      <c r="BJ1974" s="54"/>
      <c r="BK1974" s="54"/>
      <c r="BL1974" s="54"/>
      <c r="BM1974" s="54"/>
      <c r="BN1974" s="54"/>
      <c r="BO1974" s="54"/>
      <c r="BP1974" s="54"/>
      <c r="BQ1974" s="54"/>
      <c r="BR1974" s="54"/>
      <c r="BS1974" s="54"/>
      <c r="BT1974" s="54"/>
      <c r="BU1974" s="54"/>
      <c r="BV1974" s="54"/>
      <c r="BW1974" s="54"/>
      <c r="BX1974" s="49"/>
      <c r="BY1974" s="55"/>
      <c r="BZ1974" s="8"/>
      <c r="CE1974" s="12" t="str">
        <f t="shared" si="1563"/>
        <v/>
      </c>
      <c r="CG1974" s="77" t="str">
        <f t="shared" si="1564"/>
        <v/>
      </c>
      <c r="CH1974" s="80" t="str">
        <f t="shared" si="1565"/>
        <v/>
      </c>
      <c r="CL1974" s="12" t="str">
        <f t="shared" si="1566"/>
        <v/>
      </c>
      <c r="CM1974" s="12" t="str">
        <f t="shared" si="1567"/>
        <v/>
      </c>
      <c r="CN1974" s="12" t="str" cm="1">
        <f t="array" ref="CN1974">IF(OR($CE1974="", $CG$3=""), "", IF(IFERROR(INDEX($K1974:$T1974, $CK1974, MATCH(CN$3, $K$3:$T$3, 0)), "")="", $CC$4, $CC$3))</f>
        <v/>
      </c>
      <c r="CO1974" s="12" t="str" cm="1">
        <f t="array" ref="CO1974">IF(OR($CE1974="", $CG$3=""), "", IF(IFERROR(INDEX($AA1974:$AJ1974, $CK1974, MATCH(CO$3, $AA$3:$AJ$3, 0)), "")="", $CC$4, $CC$3))</f>
        <v/>
      </c>
      <c r="CP1974" s="12" t="str">
        <f>IF(OR($CE1974="", $CG$3=""), "", IF(CP$3='Property List &amp; Features'!$BG$9, $CC$3, IF(CP$3=$I1974, $CC$3, $CC$4)))</f>
        <v/>
      </c>
      <c r="CQ1974" s="12" t="str">
        <f>IF(OR($CE1974="", $CG$3=""), "", IF(CQ$3='Property List &amp; Features'!$BG$9, $CC$3, IF(CQ$3=$J1974, $CC$3, $CC$4)))</f>
        <v/>
      </c>
      <c r="CR1974" s="12" t="str">
        <f t="shared" si="1568"/>
        <v/>
      </c>
      <c r="CS1974" s="12" t="str">
        <f t="shared" si="1569"/>
        <v/>
      </c>
      <c r="CT1974" s="12" t="str">
        <f t="shared" si="1570"/>
        <v/>
      </c>
      <c r="CU1974" s="12" t="str">
        <f t="shared" si="1571"/>
        <v/>
      </c>
      <c r="CV1974" s="12" t="str">
        <f t="shared" si="1572"/>
        <v/>
      </c>
      <c r="CW1974" s="12" t="str">
        <f t="shared" si="1594"/>
        <v/>
      </c>
      <c r="CX1974" s="12" t="str">
        <f t="shared" si="1595"/>
        <v/>
      </c>
      <c r="CY1974" s="12" t="str">
        <f t="shared" si="1596"/>
        <v/>
      </c>
      <c r="CZ1974" s="12" t="str">
        <f t="shared" si="1597"/>
        <v/>
      </c>
      <c r="DA1974" s="12" t="str">
        <f t="shared" si="1598"/>
        <v/>
      </c>
      <c r="DB1974" s="12" t="str">
        <f t="shared" si="1599"/>
        <v/>
      </c>
      <c r="DC1974" s="12" t="str">
        <f t="shared" si="1600"/>
        <v/>
      </c>
      <c r="DD1974" s="12" t="str">
        <f t="shared" si="1601"/>
        <v/>
      </c>
      <c r="DE1974" s="12" t="str">
        <f t="shared" si="1602"/>
        <v/>
      </c>
      <c r="DF1974" s="12" t="str">
        <f t="shared" si="1603"/>
        <v/>
      </c>
      <c r="DG1974" s="12" t="str">
        <f t="shared" si="1604"/>
        <v/>
      </c>
      <c r="DH1974" s="12" t="str">
        <f t="shared" si="1605"/>
        <v/>
      </c>
      <c r="DI1974" s="12" t="str">
        <f t="shared" si="1606"/>
        <v/>
      </c>
      <c r="DJ1974" s="12" t="str">
        <f t="shared" si="1607"/>
        <v/>
      </c>
      <c r="DK1974" s="12" t="str">
        <f t="shared" si="1608"/>
        <v/>
      </c>
      <c r="DL1974" s="12" t="str">
        <f t="shared" si="1609"/>
        <v/>
      </c>
      <c r="DM1974" s="12" t="str">
        <f t="shared" si="1610"/>
        <v/>
      </c>
      <c r="DN1974" s="12" t="str">
        <f t="shared" si="1611"/>
        <v/>
      </c>
      <c r="DO1974" s="12" t="str">
        <f t="shared" si="1612"/>
        <v/>
      </c>
      <c r="DP1974" s="12" t="str">
        <f t="shared" si="1613"/>
        <v/>
      </c>
      <c r="DQ1974" s="12" t="str">
        <f t="shared" si="1614"/>
        <v/>
      </c>
      <c r="DR1974" s="12" t="str">
        <f t="shared" si="1576"/>
        <v/>
      </c>
      <c r="DS1974" s="12" t="str">
        <f t="shared" si="1577"/>
        <v/>
      </c>
      <c r="DT1974" s="12" t="str">
        <f t="shared" si="1578"/>
        <v/>
      </c>
      <c r="DU1974" s="12" t="str">
        <f t="shared" si="1579"/>
        <v/>
      </c>
      <c r="DV1974" s="12" t="str">
        <f t="shared" si="1580"/>
        <v/>
      </c>
      <c r="DW1974" s="12" t="str">
        <f t="shared" si="1581"/>
        <v/>
      </c>
      <c r="DX1974" s="12" t="str">
        <f t="shared" si="1582"/>
        <v/>
      </c>
      <c r="DY1974" s="12" t="str">
        <f t="shared" si="1583"/>
        <v/>
      </c>
      <c r="DZ1974" s="12" t="str">
        <f t="shared" si="1584"/>
        <v/>
      </c>
      <c r="EA1974" s="12" t="str">
        <f t="shared" si="1585"/>
        <v/>
      </c>
      <c r="EB1974" s="12" t="str">
        <f t="shared" si="1586"/>
        <v/>
      </c>
      <c r="EC1974" s="12" t="str">
        <f t="shared" si="1587"/>
        <v/>
      </c>
      <c r="ED1974" s="12" t="str">
        <f t="shared" si="1588"/>
        <v/>
      </c>
      <c r="EE1974" s="12" t="str">
        <f t="shared" si="1589"/>
        <v/>
      </c>
      <c r="EF1974" s="12" t="str">
        <f t="shared" si="1590"/>
        <v/>
      </c>
      <c r="EG1974" s="12" t="str">
        <f t="shared" si="1591"/>
        <v/>
      </c>
      <c r="EH1974" s="12" t="str">
        <f t="shared" si="1592"/>
        <v/>
      </c>
      <c r="EI1974" s="12" t="str">
        <f t="shared" si="1593"/>
        <v/>
      </c>
      <c r="EK1974" s="83" t="str">
        <f t="shared" si="1573"/>
        <v/>
      </c>
      <c r="EM1974" s="12" t="str">
        <f t="shared" si="1574"/>
        <v/>
      </c>
      <c r="EO1974" s="12" t="str">
        <f t="shared" si="1575"/>
        <v/>
      </c>
      <c r="EQ1974" s="12" t="str">
        <f>IF($EO1974="", "", IF($EQ$8=$EQ$6, COUNTIF($EO$11:$EO$2510, "&gt;"&amp;$EO1974)+1+COUNTIF($EO$11:$EO1974, $EO1974)-1, COUNTIF($EO$11:$EO$2510, "&lt;"&amp;$EO1974)+1+COUNTIF($EO$11:$EO1974, $EO1974)-1))</f>
        <v/>
      </c>
    </row>
    <row r="1975" spans="1:147" x14ac:dyDescent="0.55000000000000004">
      <c r="A1975" s="8"/>
      <c r="B1975" s="12" t="str">
        <f>IF($D1975="", "", COUNTIF($D$11:$D1975, $D1975))</f>
        <v/>
      </c>
      <c r="C1975" s="8"/>
      <c r="D1975" s="45"/>
      <c r="E1975" s="46"/>
      <c r="F1975" s="47"/>
      <c r="G1975" s="54"/>
      <c r="H1975" s="54"/>
      <c r="I1975" s="48"/>
      <c r="J1975" s="49"/>
      <c r="K1975" s="50"/>
      <c r="L1975" s="50"/>
      <c r="M1975" s="50"/>
      <c r="N1975" s="50"/>
      <c r="O1975" s="50"/>
      <c r="P1975" s="50"/>
      <c r="Q1975" s="50"/>
      <c r="R1975" s="50"/>
      <c r="S1975" s="50"/>
      <c r="T1975" s="50"/>
      <c r="U1975" s="51"/>
      <c r="V1975" s="52"/>
      <c r="W1975" s="53"/>
      <c r="X1975" s="53"/>
      <c r="Y1975" s="53"/>
      <c r="Z1975" s="53"/>
      <c r="AA1975" s="48"/>
      <c r="AB1975" s="54"/>
      <c r="AC1975" s="54"/>
      <c r="AD1975" s="54"/>
      <c r="AE1975" s="54"/>
      <c r="AF1975" s="54"/>
      <c r="AG1975" s="54"/>
      <c r="AH1975" s="54"/>
      <c r="AI1975" s="54"/>
      <c r="AJ1975" s="49"/>
      <c r="AK1975" s="48"/>
      <c r="AL1975" s="54"/>
      <c r="AM1975" s="54"/>
      <c r="AN1975" s="54"/>
      <c r="AO1975" s="54"/>
      <c r="AP1975" s="54"/>
      <c r="AQ1975" s="54"/>
      <c r="AR1975" s="54"/>
      <c r="AS1975" s="54"/>
      <c r="AT1975" s="54"/>
      <c r="AU1975" s="54"/>
      <c r="AV1975" s="54"/>
      <c r="AW1975" s="54"/>
      <c r="AX1975" s="54"/>
      <c r="AY1975" s="54"/>
      <c r="AZ1975" s="54"/>
      <c r="BA1975" s="54"/>
      <c r="BB1975" s="54"/>
      <c r="BC1975" s="54"/>
      <c r="BD1975" s="54"/>
      <c r="BE1975" s="54"/>
      <c r="BF1975" s="54"/>
      <c r="BG1975" s="54"/>
      <c r="BH1975" s="54"/>
      <c r="BI1975" s="54"/>
      <c r="BJ1975" s="54"/>
      <c r="BK1975" s="54"/>
      <c r="BL1975" s="54"/>
      <c r="BM1975" s="54"/>
      <c r="BN1975" s="54"/>
      <c r="BO1975" s="54"/>
      <c r="BP1975" s="54"/>
      <c r="BQ1975" s="54"/>
      <c r="BR1975" s="54"/>
      <c r="BS1975" s="54"/>
      <c r="BT1975" s="54"/>
      <c r="BU1975" s="54"/>
      <c r="BV1975" s="54"/>
      <c r="BW1975" s="54"/>
      <c r="BX1975" s="49"/>
      <c r="BY1975" s="55"/>
      <c r="BZ1975" s="8"/>
      <c r="CE1975" s="12" t="str">
        <f t="shared" si="1563"/>
        <v/>
      </c>
      <c r="CG1975" s="77" t="str">
        <f t="shared" si="1564"/>
        <v/>
      </c>
      <c r="CH1975" s="80" t="str">
        <f t="shared" si="1565"/>
        <v/>
      </c>
      <c r="CL1975" s="12" t="str">
        <f t="shared" si="1566"/>
        <v/>
      </c>
      <c r="CM1975" s="12" t="str">
        <f t="shared" si="1567"/>
        <v/>
      </c>
      <c r="CN1975" s="12" t="str" cm="1">
        <f t="array" ref="CN1975">IF(OR($CE1975="", $CG$3=""), "", IF(IFERROR(INDEX($K1975:$T1975, $CK1975, MATCH(CN$3, $K$3:$T$3, 0)), "")="", $CC$4, $CC$3))</f>
        <v/>
      </c>
      <c r="CO1975" s="12" t="str" cm="1">
        <f t="array" ref="CO1975">IF(OR($CE1975="", $CG$3=""), "", IF(IFERROR(INDEX($AA1975:$AJ1975, $CK1975, MATCH(CO$3, $AA$3:$AJ$3, 0)), "")="", $CC$4, $CC$3))</f>
        <v/>
      </c>
      <c r="CP1975" s="12" t="str">
        <f>IF(OR($CE1975="", $CG$3=""), "", IF(CP$3='Property List &amp; Features'!$BG$9, $CC$3, IF(CP$3=$I1975, $CC$3, $CC$4)))</f>
        <v/>
      </c>
      <c r="CQ1975" s="12" t="str">
        <f>IF(OR($CE1975="", $CG$3=""), "", IF(CQ$3='Property List &amp; Features'!$BG$9, $CC$3, IF(CQ$3=$J1975, $CC$3, $CC$4)))</f>
        <v/>
      </c>
      <c r="CR1975" s="12" t="str">
        <f t="shared" si="1568"/>
        <v/>
      </c>
      <c r="CS1975" s="12" t="str">
        <f t="shared" si="1569"/>
        <v/>
      </c>
      <c r="CT1975" s="12" t="str">
        <f t="shared" si="1570"/>
        <v/>
      </c>
      <c r="CU1975" s="12" t="str">
        <f t="shared" si="1571"/>
        <v/>
      </c>
      <c r="CV1975" s="12" t="str">
        <f t="shared" si="1572"/>
        <v/>
      </c>
      <c r="CW1975" s="12" t="str">
        <f t="shared" si="1594"/>
        <v/>
      </c>
      <c r="CX1975" s="12" t="str">
        <f t="shared" si="1595"/>
        <v/>
      </c>
      <c r="CY1975" s="12" t="str">
        <f t="shared" si="1596"/>
        <v/>
      </c>
      <c r="CZ1975" s="12" t="str">
        <f t="shared" si="1597"/>
        <v/>
      </c>
      <c r="DA1975" s="12" t="str">
        <f t="shared" si="1598"/>
        <v/>
      </c>
      <c r="DB1975" s="12" t="str">
        <f t="shared" si="1599"/>
        <v/>
      </c>
      <c r="DC1975" s="12" t="str">
        <f t="shared" si="1600"/>
        <v/>
      </c>
      <c r="DD1975" s="12" t="str">
        <f t="shared" si="1601"/>
        <v/>
      </c>
      <c r="DE1975" s="12" t="str">
        <f t="shared" si="1602"/>
        <v/>
      </c>
      <c r="DF1975" s="12" t="str">
        <f t="shared" si="1603"/>
        <v/>
      </c>
      <c r="DG1975" s="12" t="str">
        <f t="shared" si="1604"/>
        <v/>
      </c>
      <c r="DH1975" s="12" t="str">
        <f t="shared" si="1605"/>
        <v/>
      </c>
      <c r="DI1975" s="12" t="str">
        <f t="shared" si="1606"/>
        <v/>
      </c>
      <c r="DJ1975" s="12" t="str">
        <f t="shared" si="1607"/>
        <v/>
      </c>
      <c r="DK1975" s="12" t="str">
        <f t="shared" si="1608"/>
        <v/>
      </c>
      <c r="DL1975" s="12" t="str">
        <f t="shared" si="1609"/>
        <v/>
      </c>
      <c r="DM1975" s="12" t="str">
        <f t="shared" si="1610"/>
        <v/>
      </c>
      <c r="DN1975" s="12" t="str">
        <f t="shared" si="1611"/>
        <v/>
      </c>
      <c r="DO1975" s="12" t="str">
        <f t="shared" si="1612"/>
        <v/>
      </c>
      <c r="DP1975" s="12" t="str">
        <f t="shared" si="1613"/>
        <v/>
      </c>
      <c r="DQ1975" s="12" t="str">
        <f t="shared" si="1614"/>
        <v/>
      </c>
      <c r="DR1975" s="12" t="str">
        <f t="shared" si="1576"/>
        <v/>
      </c>
      <c r="DS1975" s="12" t="str">
        <f t="shared" si="1577"/>
        <v/>
      </c>
      <c r="DT1975" s="12" t="str">
        <f t="shared" si="1578"/>
        <v/>
      </c>
      <c r="DU1975" s="12" t="str">
        <f t="shared" si="1579"/>
        <v/>
      </c>
      <c r="DV1975" s="12" t="str">
        <f t="shared" si="1580"/>
        <v/>
      </c>
      <c r="DW1975" s="12" t="str">
        <f t="shared" si="1581"/>
        <v/>
      </c>
      <c r="DX1975" s="12" t="str">
        <f t="shared" si="1582"/>
        <v/>
      </c>
      <c r="DY1975" s="12" t="str">
        <f t="shared" si="1583"/>
        <v/>
      </c>
      <c r="DZ1975" s="12" t="str">
        <f t="shared" si="1584"/>
        <v/>
      </c>
      <c r="EA1975" s="12" t="str">
        <f t="shared" si="1585"/>
        <v/>
      </c>
      <c r="EB1975" s="12" t="str">
        <f t="shared" si="1586"/>
        <v/>
      </c>
      <c r="EC1975" s="12" t="str">
        <f t="shared" si="1587"/>
        <v/>
      </c>
      <c r="ED1975" s="12" t="str">
        <f t="shared" si="1588"/>
        <v/>
      </c>
      <c r="EE1975" s="12" t="str">
        <f t="shared" si="1589"/>
        <v/>
      </c>
      <c r="EF1975" s="12" t="str">
        <f t="shared" si="1590"/>
        <v/>
      </c>
      <c r="EG1975" s="12" t="str">
        <f t="shared" si="1591"/>
        <v/>
      </c>
      <c r="EH1975" s="12" t="str">
        <f t="shared" si="1592"/>
        <v/>
      </c>
      <c r="EI1975" s="12" t="str">
        <f t="shared" si="1593"/>
        <v/>
      </c>
      <c r="EK1975" s="83" t="str">
        <f t="shared" si="1573"/>
        <v/>
      </c>
      <c r="EM1975" s="12" t="str">
        <f t="shared" si="1574"/>
        <v/>
      </c>
      <c r="EO1975" s="12" t="str">
        <f t="shared" si="1575"/>
        <v/>
      </c>
      <c r="EQ1975" s="12" t="str">
        <f>IF($EO1975="", "", IF($EQ$8=$EQ$6, COUNTIF($EO$11:$EO$2510, "&gt;"&amp;$EO1975)+1+COUNTIF($EO$11:$EO1975, $EO1975)-1, COUNTIF($EO$11:$EO$2510, "&lt;"&amp;$EO1975)+1+COUNTIF($EO$11:$EO1975, $EO1975)-1))</f>
        <v/>
      </c>
    </row>
    <row r="1976" spans="1:147" x14ac:dyDescent="0.55000000000000004">
      <c r="A1976" s="8"/>
      <c r="B1976" s="12" t="str">
        <f>IF($D1976="", "", COUNTIF($D$11:$D1976, $D1976))</f>
        <v/>
      </c>
      <c r="C1976" s="8"/>
      <c r="D1976" s="45"/>
      <c r="E1976" s="46"/>
      <c r="F1976" s="47"/>
      <c r="G1976" s="54"/>
      <c r="H1976" s="54"/>
      <c r="I1976" s="48"/>
      <c r="J1976" s="49"/>
      <c r="K1976" s="50"/>
      <c r="L1976" s="50"/>
      <c r="M1976" s="50"/>
      <c r="N1976" s="50"/>
      <c r="O1976" s="50"/>
      <c r="P1976" s="50"/>
      <c r="Q1976" s="50"/>
      <c r="R1976" s="50"/>
      <c r="S1976" s="50"/>
      <c r="T1976" s="50"/>
      <c r="U1976" s="51"/>
      <c r="V1976" s="52"/>
      <c r="W1976" s="53"/>
      <c r="X1976" s="53"/>
      <c r="Y1976" s="53"/>
      <c r="Z1976" s="53"/>
      <c r="AA1976" s="48"/>
      <c r="AB1976" s="54"/>
      <c r="AC1976" s="54"/>
      <c r="AD1976" s="54"/>
      <c r="AE1976" s="54"/>
      <c r="AF1976" s="54"/>
      <c r="AG1976" s="54"/>
      <c r="AH1976" s="54"/>
      <c r="AI1976" s="54"/>
      <c r="AJ1976" s="49"/>
      <c r="AK1976" s="48"/>
      <c r="AL1976" s="54"/>
      <c r="AM1976" s="54"/>
      <c r="AN1976" s="54"/>
      <c r="AO1976" s="54"/>
      <c r="AP1976" s="54"/>
      <c r="AQ1976" s="54"/>
      <c r="AR1976" s="54"/>
      <c r="AS1976" s="54"/>
      <c r="AT1976" s="54"/>
      <c r="AU1976" s="54"/>
      <c r="AV1976" s="54"/>
      <c r="AW1976" s="54"/>
      <c r="AX1976" s="54"/>
      <c r="AY1976" s="54"/>
      <c r="AZ1976" s="54"/>
      <c r="BA1976" s="54"/>
      <c r="BB1976" s="54"/>
      <c r="BC1976" s="54"/>
      <c r="BD1976" s="54"/>
      <c r="BE1976" s="54"/>
      <c r="BF1976" s="54"/>
      <c r="BG1976" s="54"/>
      <c r="BH1976" s="54"/>
      <c r="BI1976" s="54"/>
      <c r="BJ1976" s="54"/>
      <c r="BK1976" s="54"/>
      <c r="BL1976" s="54"/>
      <c r="BM1976" s="54"/>
      <c r="BN1976" s="54"/>
      <c r="BO1976" s="54"/>
      <c r="BP1976" s="54"/>
      <c r="BQ1976" s="54"/>
      <c r="BR1976" s="54"/>
      <c r="BS1976" s="54"/>
      <c r="BT1976" s="54"/>
      <c r="BU1976" s="54"/>
      <c r="BV1976" s="54"/>
      <c r="BW1976" s="54"/>
      <c r="BX1976" s="49"/>
      <c r="BY1976" s="55"/>
      <c r="BZ1976" s="8"/>
      <c r="CE1976" s="12" t="str">
        <f t="shared" si="1563"/>
        <v/>
      </c>
      <c r="CG1976" s="77" t="str">
        <f t="shared" si="1564"/>
        <v/>
      </c>
      <c r="CH1976" s="80" t="str">
        <f t="shared" si="1565"/>
        <v/>
      </c>
      <c r="CL1976" s="12" t="str">
        <f t="shared" si="1566"/>
        <v/>
      </c>
      <c r="CM1976" s="12" t="str">
        <f t="shared" si="1567"/>
        <v/>
      </c>
      <c r="CN1976" s="12" t="str" cm="1">
        <f t="array" ref="CN1976">IF(OR($CE1976="", $CG$3=""), "", IF(IFERROR(INDEX($K1976:$T1976, $CK1976, MATCH(CN$3, $K$3:$T$3, 0)), "")="", $CC$4, $CC$3))</f>
        <v/>
      </c>
      <c r="CO1976" s="12" t="str" cm="1">
        <f t="array" ref="CO1976">IF(OR($CE1976="", $CG$3=""), "", IF(IFERROR(INDEX($AA1976:$AJ1976, $CK1976, MATCH(CO$3, $AA$3:$AJ$3, 0)), "")="", $CC$4, $CC$3))</f>
        <v/>
      </c>
      <c r="CP1976" s="12" t="str">
        <f>IF(OR($CE1976="", $CG$3=""), "", IF(CP$3='Property List &amp; Features'!$BG$9, $CC$3, IF(CP$3=$I1976, $CC$3, $CC$4)))</f>
        <v/>
      </c>
      <c r="CQ1976" s="12" t="str">
        <f>IF(OR($CE1976="", $CG$3=""), "", IF(CQ$3='Property List &amp; Features'!$BG$9, $CC$3, IF(CQ$3=$J1976, $CC$3, $CC$4)))</f>
        <v/>
      </c>
      <c r="CR1976" s="12" t="str">
        <f t="shared" si="1568"/>
        <v/>
      </c>
      <c r="CS1976" s="12" t="str">
        <f t="shared" si="1569"/>
        <v/>
      </c>
      <c r="CT1976" s="12" t="str">
        <f t="shared" si="1570"/>
        <v/>
      </c>
      <c r="CU1976" s="12" t="str">
        <f t="shared" si="1571"/>
        <v/>
      </c>
      <c r="CV1976" s="12" t="str">
        <f t="shared" si="1572"/>
        <v/>
      </c>
      <c r="CW1976" s="12" t="str">
        <f t="shared" si="1594"/>
        <v/>
      </c>
      <c r="CX1976" s="12" t="str">
        <f t="shared" si="1595"/>
        <v/>
      </c>
      <c r="CY1976" s="12" t="str">
        <f t="shared" si="1596"/>
        <v/>
      </c>
      <c r="CZ1976" s="12" t="str">
        <f t="shared" si="1597"/>
        <v/>
      </c>
      <c r="DA1976" s="12" t="str">
        <f t="shared" si="1598"/>
        <v/>
      </c>
      <c r="DB1976" s="12" t="str">
        <f t="shared" si="1599"/>
        <v/>
      </c>
      <c r="DC1976" s="12" t="str">
        <f t="shared" si="1600"/>
        <v/>
      </c>
      <c r="DD1976" s="12" t="str">
        <f t="shared" si="1601"/>
        <v/>
      </c>
      <c r="DE1976" s="12" t="str">
        <f t="shared" si="1602"/>
        <v/>
      </c>
      <c r="DF1976" s="12" t="str">
        <f t="shared" si="1603"/>
        <v/>
      </c>
      <c r="DG1976" s="12" t="str">
        <f t="shared" si="1604"/>
        <v/>
      </c>
      <c r="DH1976" s="12" t="str">
        <f t="shared" si="1605"/>
        <v/>
      </c>
      <c r="DI1976" s="12" t="str">
        <f t="shared" si="1606"/>
        <v/>
      </c>
      <c r="DJ1976" s="12" t="str">
        <f t="shared" si="1607"/>
        <v/>
      </c>
      <c r="DK1976" s="12" t="str">
        <f t="shared" si="1608"/>
        <v/>
      </c>
      <c r="DL1976" s="12" t="str">
        <f t="shared" si="1609"/>
        <v/>
      </c>
      <c r="DM1976" s="12" t="str">
        <f t="shared" si="1610"/>
        <v/>
      </c>
      <c r="DN1976" s="12" t="str">
        <f t="shared" si="1611"/>
        <v/>
      </c>
      <c r="DO1976" s="12" t="str">
        <f t="shared" si="1612"/>
        <v/>
      </c>
      <c r="DP1976" s="12" t="str">
        <f t="shared" si="1613"/>
        <v/>
      </c>
      <c r="DQ1976" s="12" t="str">
        <f t="shared" si="1614"/>
        <v/>
      </c>
      <c r="DR1976" s="12" t="str">
        <f t="shared" si="1576"/>
        <v/>
      </c>
      <c r="DS1976" s="12" t="str">
        <f t="shared" si="1577"/>
        <v/>
      </c>
      <c r="DT1976" s="12" t="str">
        <f t="shared" si="1578"/>
        <v/>
      </c>
      <c r="DU1976" s="12" t="str">
        <f t="shared" si="1579"/>
        <v/>
      </c>
      <c r="DV1976" s="12" t="str">
        <f t="shared" si="1580"/>
        <v/>
      </c>
      <c r="DW1976" s="12" t="str">
        <f t="shared" si="1581"/>
        <v/>
      </c>
      <c r="DX1976" s="12" t="str">
        <f t="shared" si="1582"/>
        <v/>
      </c>
      <c r="DY1976" s="12" t="str">
        <f t="shared" si="1583"/>
        <v/>
      </c>
      <c r="DZ1976" s="12" t="str">
        <f t="shared" si="1584"/>
        <v/>
      </c>
      <c r="EA1976" s="12" t="str">
        <f t="shared" si="1585"/>
        <v/>
      </c>
      <c r="EB1976" s="12" t="str">
        <f t="shared" si="1586"/>
        <v/>
      </c>
      <c r="EC1976" s="12" t="str">
        <f t="shared" si="1587"/>
        <v/>
      </c>
      <c r="ED1976" s="12" t="str">
        <f t="shared" si="1588"/>
        <v/>
      </c>
      <c r="EE1976" s="12" t="str">
        <f t="shared" si="1589"/>
        <v/>
      </c>
      <c r="EF1976" s="12" t="str">
        <f t="shared" si="1590"/>
        <v/>
      </c>
      <c r="EG1976" s="12" t="str">
        <f t="shared" si="1591"/>
        <v/>
      </c>
      <c r="EH1976" s="12" t="str">
        <f t="shared" si="1592"/>
        <v/>
      </c>
      <c r="EI1976" s="12" t="str">
        <f t="shared" si="1593"/>
        <v/>
      </c>
      <c r="EK1976" s="83" t="str">
        <f t="shared" si="1573"/>
        <v/>
      </c>
      <c r="EM1976" s="12" t="str">
        <f t="shared" si="1574"/>
        <v/>
      </c>
      <c r="EO1976" s="12" t="str">
        <f t="shared" si="1575"/>
        <v/>
      </c>
      <c r="EQ1976" s="12" t="str">
        <f>IF($EO1976="", "", IF($EQ$8=$EQ$6, COUNTIF($EO$11:$EO$2510, "&gt;"&amp;$EO1976)+1+COUNTIF($EO$11:$EO1976, $EO1976)-1, COUNTIF($EO$11:$EO$2510, "&lt;"&amp;$EO1976)+1+COUNTIF($EO$11:$EO1976, $EO1976)-1))</f>
        <v/>
      </c>
    </row>
    <row r="1977" spans="1:147" x14ac:dyDescent="0.55000000000000004">
      <c r="A1977" s="8"/>
      <c r="B1977" s="12" t="str">
        <f>IF($D1977="", "", COUNTIF($D$11:$D1977, $D1977))</f>
        <v/>
      </c>
      <c r="C1977" s="8"/>
      <c r="D1977" s="45"/>
      <c r="E1977" s="46"/>
      <c r="F1977" s="47"/>
      <c r="G1977" s="54"/>
      <c r="H1977" s="54"/>
      <c r="I1977" s="48"/>
      <c r="J1977" s="49"/>
      <c r="K1977" s="50"/>
      <c r="L1977" s="50"/>
      <c r="M1977" s="50"/>
      <c r="N1977" s="50"/>
      <c r="O1977" s="50"/>
      <c r="P1977" s="50"/>
      <c r="Q1977" s="50"/>
      <c r="R1977" s="50"/>
      <c r="S1977" s="50"/>
      <c r="T1977" s="50"/>
      <c r="U1977" s="51"/>
      <c r="V1977" s="52"/>
      <c r="W1977" s="53"/>
      <c r="X1977" s="53"/>
      <c r="Y1977" s="53"/>
      <c r="Z1977" s="53"/>
      <c r="AA1977" s="48"/>
      <c r="AB1977" s="54"/>
      <c r="AC1977" s="54"/>
      <c r="AD1977" s="54"/>
      <c r="AE1977" s="54"/>
      <c r="AF1977" s="54"/>
      <c r="AG1977" s="54"/>
      <c r="AH1977" s="54"/>
      <c r="AI1977" s="54"/>
      <c r="AJ1977" s="49"/>
      <c r="AK1977" s="48"/>
      <c r="AL1977" s="54"/>
      <c r="AM1977" s="54"/>
      <c r="AN1977" s="54"/>
      <c r="AO1977" s="54"/>
      <c r="AP1977" s="54"/>
      <c r="AQ1977" s="54"/>
      <c r="AR1977" s="54"/>
      <c r="AS1977" s="54"/>
      <c r="AT1977" s="54"/>
      <c r="AU1977" s="54"/>
      <c r="AV1977" s="54"/>
      <c r="AW1977" s="54"/>
      <c r="AX1977" s="54"/>
      <c r="AY1977" s="54"/>
      <c r="AZ1977" s="54"/>
      <c r="BA1977" s="54"/>
      <c r="BB1977" s="54"/>
      <c r="BC1977" s="54"/>
      <c r="BD1977" s="54"/>
      <c r="BE1977" s="54"/>
      <c r="BF1977" s="54"/>
      <c r="BG1977" s="54"/>
      <c r="BH1977" s="54"/>
      <c r="BI1977" s="54"/>
      <c r="BJ1977" s="54"/>
      <c r="BK1977" s="54"/>
      <c r="BL1977" s="54"/>
      <c r="BM1977" s="54"/>
      <c r="BN1977" s="54"/>
      <c r="BO1977" s="54"/>
      <c r="BP1977" s="54"/>
      <c r="BQ1977" s="54"/>
      <c r="BR1977" s="54"/>
      <c r="BS1977" s="54"/>
      <c r="BT1977" s="54"/>
      <c r="BU1977" s="54"/>
      <c r="BV1977" s="54"/>
      <c r="BW1977" s="54"/>
      <c r="BX1977" s="49"/>
      <c r="BY1977" s="55"/>
      <c r="BZ1977" s="8"/>
      <c r="CE1977" s="12" t="str">
        <f t="shared" si="1563"/>
        <v/>
      </c>
      <c r="CG1977" s="77" t="str">
        <f t="shared" si="1564"/>
        <v/>
      </c>
      <c r="CH1977" s="80" t="str">
        <f t="shared" si="1565"/>
        <v/>
      </c>
      <c r="CL1977" s="12" t="str">
        <f t="shared" si="1566"/>
        <v/>
      </c>
      <c r="CM1977" s="12" t="str">
        <f t="shared" si="1567"/>
        <v/>
      </c>
      <c r="CN1977" s="12" t="str" cm="1">
        <f t="array" ref="CN1977">IF(OR($CE1977="", $CG$3=""), "", IF(IFERROR(INDEX($K1977:$T1977, $CK1977, MATCH(CN$3, $K$3:$T$3, 0)), "")="", $CC$4, $CC$3))</f>
        <v/>
      </c>
      <c r="CO1977" s="12" t="str" cm="1">
        <f t="array" ref="CO1977">IF(OR($CE1977="", $CG$3=""), "", IF(IFERROR(INDEX($AA1977:$AJ1977, $CK1977, MATCH(CO$3, $AA$3:$AJ$3, 0)), "")="", $CC$4, $CC$3))</f>
        <v/>
      </c>
      <c r="CP1977" s="12" t="str">
        <f>IF(OR($CE1977="", $CG$3=""), "", IF(CP$3='Property List &amp; Features'!$BG$9, $CC$3, IF(CP$3=$I1977, $CC$3, $CC$4)))</f>
        <v/>
      </c>
      <c r="CQ1977" s="12" t="str">
        <f>IF(OR($CE1977="", $CG$3=""), "", IF(CQ$3='Property List &amp; Features'!$BG$9, $CC$3, IF(CQ$3=$J1977, $CC$3, $CC$4)))</f>
        <v/>
      </c>
      <c r="CR1977" s="12" t="str">
        <f t="shared" si="1568"/>
        <v/>
      </c>
      <c r="CS1977" s="12" t="str">
        <f t="shared" si="1569"/>
        <v/>
      </c>
      <c r="CT1977" s="12" t="str">
        <f t="shared" si="1570"/>
        <v/>
      </c>
      <c r="CU1977" s="12" t="str">
        <f t="shared" si="1571"/>
        <v/>
      </c>
      <c r="CV1977" s="12" t="str">
        <f t="shared" si="1572"/>
        <v/>
      </c>
      <c r="CW1977" s="12" t="str">
        <f t="shared" si="1594"/>
        <v/>
      </c>
      <c r="CX1977" s="12" t="str">
        <f t="shared" si="1595"/>
        <v/>
      </c>
      <c r="CY1977" s="12" t="str">
        <f t="shared" si="1596"/>
        <v/>
      </c>
      <c r="CZ1977" s="12" t="str">
        <f t="shared" si="1597"/>
        <v/>
      </c>
      <c r="DA1977" s="12" t="str">
        <f t="shared" si="1598"/>
        <v/>
      </c>
      <c r="DB1977" s="12" t="str">
        <f t="shared" si="1599"/>
        <v/>
      </c>
      <c r="DC1977" s="12" t="str">
        <f t="shared" si="1600"/>
        <v/>
      </c>
      <c r="DD1977" s="12" t="str">
        <f t="shared" si="1601"/>
        <v/>
      </c>
      <c r="DE1977" s="12" t="str">
        <f t="shared" si="1602"/>
        <v/>
      </c>
      <c r="DF1977" s="12" t="str">
        <f t="shared" si="1603"/>
        <v/>
      </c>
      <c r="DG1977" s="12" t="str">
        <f t="shared" si="1604"/>
        <v/>
      </c>
      <c r="DH1977" s="12" t="str">
        <f t="shared" si="1605"/>
        <v/>
      </c>
      <c r="DI1977" s="12" t="str">
        <f t="shared" si="1606"/>
        <v/>
      </c>
      <c r="DJ1977" s="12" t="str">
        <f t="shared" si="1607"/>
        <v/>
      </c>
      <c r="DK1977" s="12" t="str">
        <f t="shared" si="1608"/>
        <v/>
      </c>
      <c r="DL1977" s="12" t="str">
        <f t="shared" si="1609"/>
        <v/>
      </c>
      <c r="DM1977" s="12" t="str">
        <f t="shared" si="1610"/>
        <v/>
      </c>
      <c r="DN1977" s="12" t="str">
        <f t="shared" si="1611"/>
        <v/>
      </c>
      <c r="DO1977" s="12" t="str">
        <f t="shared" si="1612"/>
        <v/>
      </c>
      <c r="DP1977" s="12" t="str">
        <f t="shared" si="1613"/>
        <v/>
      </c>
      <c r="DQ1977" s="12" t="str">
        <f t="shared" si="1614"/>
        <v/>
      </c>
      <c r="DR1977" s="12" t="str">
        <f t="shared" si="1576"/>
        <v/>
      </c>
      <c r="DS1977" s="12" t="str">
        <f t="shared" si="1577"/>
        <v/>
      </c>
      <c r="DT1977" s="12" t="str">
        <f t="shared" si="1578"/>
        <v/>
      </c>
      <c r="DU1977" s="12" t="str">
        <f t="shared" si="1579"/>
        <v/>
      </c>
      <c r="DV1977" s="12" t="str">
        <f t="shared" si="1580"/>
        <v/>
      </c>
      <c r="DW1977" s="12" t="str">
        <f t="shared" si="1581"/>
        <v/>
      </c>
      <c r="DX1977" s="12" t="str">
        <f t="shared" si="1582"/>
        <v/>
      </c>
      <c r="DY1977" s="12" t="str">
        <f t="shared" si="1583"/>
        <v/>
      </c>
      <c r="DZ1977" s="12" t="str">
        <f t="shared" si="1584"/>
        <v/>
      </c>
      <c r="EA1977" s="12" t="str">
        <f t="shared" si="1585"/>
        <v/>
      </c>
      <c r="EB1977" s="12" t="str">
        <f t="shared" si="1586"/>
        <v/>
      </c>
      <c r="EC1977" s="12" t="str">
        <f t="shared" si="1587"/>
        <v/>
      </c>
      <c r="ED1977" s="12" t="str">
        <f t="shared" si="1588"/>
        <v/>
      </c>
      <c r="EE1977" s="12" t="str">
        <f t="shared" si="1589"/>
        <v/>
      </c>
      <c r="EF1977" s="12" t="str">
        <f t="shared" si="1590"/>
        <v/>
      </c>
      <c r="EG1977" s="12" t="str">
        <f t="shared" si="1591"/>
        <v/>
      </c>
      <c r="EH1977" s="12" t="str">
        <f t="shared" si="1592"/>
        <v/>
      </c>
      <c r="EI1977" s="12" t="str">
        <f t="shared" si="1593"/>
        <v/>
      </c>
      <c r="EK1977" s="83" t="str">
        <f t="shared" si="1573"/>
        <v/>
      </c>
      <c r="EM1977" s="12" t="str">
        <f t="shared" si="1574"/>
        <v/>
      </c>
      <c r="EO1977" s="12" t="str">
        <f t="shared" si="1575"/>
        <v/>
      </c>
      <c r="EQ1977" s="12" t="str">
        <f>IF($EO1977="", "", IF($EQ$8=$EQ$6, COUNTIF($EO$11:$EO$2510, "&gt;"&amp;$EO1977)+1+COUNTIF($EO$11:$EO1977, $EO1977)-1, COUNTIF($EO$11:$EO$2510, "&lt;"&amp;$EO1977)+1+COUNTIF($EO$11:$EO1977, $EO1977)-1))</f>
        <v/>
      </c>
    </row>
    <row r="1978" spans="1:147" x14ac:dyDescent="0.55000000000000004">
      <c r="A1978" s="8"/>
      <c r="B1978" s="12" t="str">
        <f>IF($D1978="", "", COUNTIF($D$11:$D1978, $D1978))</f>
        <v/>
      </c>
      <c r="C1978" s="8"/>
      <c r="D1978" s="45"/>
      <c r="E1978" s="46"/>
      <c r="F1978" s="47"/>
      <c r="G1978" s="54"/>
      <c r="H1978" s="54"/>
      <c r="I1978" s="48"/>
      <c r="J1978" s="49"/>
      <c r="K1978" s="50"/>
      <c r="L1978" s="50"/>
      <c r="M1978" s="50"/>
      <c r="N1978" s="50"/>
      <c r="O1978" s="50"/>
      <c r="P1978" s="50"/>
      <c r="Q1978" s="50"/>
      <c r="R1978" s="50"/>
      <c r="S1978" s="50"/>
      <c r="T1978" s="50"/>
      <c r="U1978" s="51"/>
      <c r="V1978" s="52"/>
      <c r="W1978" s="53"/>
      <c r="X1978" s="53"/>
      <c r="Y1978" s="53"/>
      <c r="Z1978" s="53"/>
      <c r="AA1978" s="48"/>
      <c r="AB1978" s="54"/>
      <c r="AC1978" s="54"/>
      <c r="AD1978" s="54"/>
      <c r="AE1978" s="54"/>
      <c r="AF1978" s="54"/>
      <c r="AG1978" s="54"/>
      <c r="AH1978" s="54"/>
      <c r="AI1978" s="54"/>
      <c r="AJ1978" s="49"/>
      <c r="AK1978" s="48"/>
      <c r="AL1978" s="54"/>
      <c r="AM1978" s="54"/>
      <c r="AN1978" s="54"/>
      <c r="AO1978" s="54"/>
      <c r="AP1978" s="54"/>
      <c r="AQ1978" s="54"/>
      <c r="AR1978" s="54"/>
      <c r="AS1978" s="54"/>
      <c r="AT1978" s="54"/>
      <c r="AU1978" s="54"/>
      <c r="AV1978" s="54"/>
      <c r="AW1978" s="54"/>
      <c r="AX1978" s="54"/>
      <c r="AY1978" s="54"/>
      <c r="AZ1978" s="54"/>
      <c r="BA1978" s="54"/>
      <c r="BB1978" s="54"/>
      <c r="BC1978" s="54"/>
      <c r="BD1978" s="54"/>
      <c r="BE1978" s="54"/>
      <c r="BF1978" s="54"/>
      <c r="BG1978" s="54"/>
      <c r="BH1978" s="54"/>
      <c r="BI1978" s="54"/>
      <c r="BJ1978" s="54"/>
      <c r="BK1978" s="54"/>
      <c r="BL1978" s="54"/>
      <c r="BM1978" s="54"/>
      <c r="BN1978" s="54"/>
      <c r="BO1978" s="54"/>
      <c r="BP1978" s="54"/>
      <c r="BQ1978" s="54"/>
      <c r="BR1978" s="54"/>
      <c r="BS1978" s="54"/>
      <c r="BT1978" s="54"/>
      <c r="BU1978" s="54"/>
      <c r="BV1978" s="54"/>
      <c r="BW1978" s="54"/>
      <c r="BX1978" s="49"/>
      <c r="BY1978" s="55"/>
      <c r="BZ1978" s="8"/>
      <c r="CE1978" s="12" t="str">
        <f t="shared" si="1563"/>
        <v/>
      </c>
      <c r="CG1978" s="77" t="str">
        <f t="shared" si="1564"/>
        <v/>
      </c>
      <c r="CH1978" s="80" t="str">
        <f t="shared" si="1565"/>
        <v/>
      </c>
      <c r="CL1978" s="12" t="str">
        <f t="shared" si="1566"/>
        <v/>
      </c>
      <c r="CM1978" s="12" t="str">
        <f t="shared" si="1567"/>
        <v/>
      </c>
      <c r="CN1978" s="12" t="str" cm="1">
        <f t="array" ref="CN1978">IF(OR($CE1978="", $CG$3=""), "", IF(IFERROR(INDEX($K1978:$T1978, $CK1978, MATCH(CN$3, $K$3:$T$3, 0)), "")="", $CC$4, $CC$3))</f>
        <v/>
      </c>
      <c r="CO1978" s="12" t="str" cm="1">
        <f t="array" ref="CO1978">IF(OR($CE1978="", $CG$3=""), "", IF(IFERROR(INDEX($AA1978:$AJ1978, $CK1978, MATCH(CO$3, $AA$3:$AJ$3, 0)), "")="", $CC$4, $CC$3))</f>
        <v/>
      </c>
      <c r="CP1978" s="12" t="str">
        <f>IF(OR($CE1978="", $CG$3=""), "", IF(CP$3='Property List &amp; Features'!$BG$9, $CC$3, IF(CP$3=$I1978, $CC$3, $CC$4)))</f>
        <v/>
      </c>
      <c r="CQ1978" s="12" t="str">
        <f>IF(OR($CE1978="", $CG$3=""), "", IF(CQ$3='Property List &amp; Features'!$BG$9, $CC$3, IF(CQ$3=$J1978, $CC$3, $CC$4)))</f>
        <v/>
      </c>
      <c r="CR1978" s="12" t="str">
        <f t="shared" si="1568"/>
        <v/>
      </c>
      <c r="CS1978" s="12" t="str">
        <f t="shared" si="1569"/>
        <v/>
      </c>
      <c r="CT1978" s="12" t="str">
        <f t="shared" si="1570"/>
        <v/>
      </c>
      <c r="CU1978" s="12" t="str">
        <f t="shared" si="1571"/>
        <v/>
      </c>
      <c r="CV1978" s="12" t="str">
        <f t="shared" si="1572"/>
        <v/>
      </c>
      <c r="CW1978" s="12" t="str">
        <f t="shared" si="1594"/>
        <v/>
      </c>
      <c r="CX1978" s="12" t="str">
        <f t="shared" si="1595"/>
        <v/>
      </c>
      <c r="CY1978" s="12" t="str">
        <f t="shared" si="1596"/>
        <v/>
      </c>
      <c r="CZ1978" s="12" t="str">
        <f t="shared" si="1597"/>
        <v/>
      </c>
      <c r="DA1978" s="12" t="str">
        <f t="shared" si="1598"/>
        <v/>
      </c>
      <c r="DB1978" s="12" t="str">
        <f t="shared" si="1599"/>
        <v/>
      </c>
      <c r="DC1978" s="12" t="str">
        <f t="shared" si="1600"/>
        <v/>
      </c>
      <c r="DD1978" s="12" t="str">
        <f t="shared" si="1601"/>
        <v/>
      </c>
      <c r="DE1978" s="12" t="str">
        <f t="shared" si="1602"/>
        <v/>
      </c>
      <c r="DF1978" s="12" t="str">
        <f t="shared" si="1603"/>
        <v/>
      </c>
      <c r="DG1978" s="12" t="str">
        <f t="shared" si="1604"/>
        <v/>
      </c>
      <c r="DH1978" s="12" t="str">
        <f t="shared" si="1605"/>
        <v/>
      </c>
      <c r="DI1978" s="12" t="str">
        <f t="shared" si="1606"/>
        <v/>
      </c>
      <c r="DJ1978" s="12" t="str">
        <f t="shared" si="1607"/>
        <v/>
      </c>
      <c r="DK1978" s="12" t="str">
        <f t="shared" si="1608"/>
        <v/>
      </c>
      <c r="DL1978" s="12" t="str">
        <f t="shared" si="1609"/>
        <v/>
      </c>
      <c r="DM1978" s="12" t="str">
        <f t="shared" si="1610"/>
        <v/>
      </c>
      <c r="DN1978" s="12" t="str">
        <f t="shared" si="1611"/>
        <v/>
      </c>
      <c r="DO1978" s="12" t="str">
        <f t="shared" si="1612"/>
        <v/>
      </c>
      <c r="DP1978" s="12" t="str">
        <f t="shared" si="1613"/>
        <v/>
      </c>
      <c r="DQ1978" s="12" t="str">
        <f t="shared" si="1614"/>
        <v/>
      </c>
      <c r="DR1978" s="12" t="str">
        <f t="shared" si="1576"/>
        <v/>
      </c>
      <c r="DS1978" s="12" t="str">
        <f t="shared" si="1577"/>
        <v/>
      </c>
      <c r="DT1978" s="12" t="str">
        <f t="shared" si="1578"/>
        <v/>
      </c>
      <c r="DU1978" s="12" t="str">
        <f t="shared" si="1579"/>
        <v/>
      </c>
      <c r="DV1978" s="12" t="str">
        <f t="shared" si="1580"/>
        <v/>
      </c>
      <c r="DW1978" s="12" t="str">
        <f t="shared" si="1581"/>
        <v/>
      </c>
      <c r="DX1978" s="12" t="str">
        <f t="shared" si="1582"/>
        <v/>
      </c>
      <c r="DY1978" s="12" t="str">
        <f t="shared" si="1583"/>
        <v/>
      </c>
      <c r="DZ1978" s="12" t="str">
        <f t="shared" si="1584"/>
        <v/>
      </c>
      <c r="EA1978" s="12" t="str">
        <f t="shared" si="1585"/>
        <v/>
      </c>
      <c r="EB1978" s="12" t="str">
        <f t="shared" si="1586"/>
        <v/>
      </c>
      <c r="EC1978" s="12" t="str">
        <f t="shared" si="1587"/>
        <v/>
      </c>
      <c r="ED1978" s="12" t="str">
        <f t="shared" si="1588"/>
        <v/>
      </c>
      <c r="EE1978" s="12" t="str">
        <f t="shared" si="1589"/>
        <v/>
      </c>
      <c r="EF1978" s="12" t="str">
        <f t="shared" si="1590"/>
        <v/>
      </c>
      <c r="EG1978" s="12" t="str">
        <f t="shared" si="1591"/>
        <v/>
      </c>
      <c r="EH1978" s="12" t="str">
        <f t="shared" si="1592"/>
        <v/>
      </c>
      <c r="EI1978" s="12" t="str">
        <f t="shared" si="1593"/>
        <v/>
      </c>
      <c r="EK1978" s="83" t="str">
        <f t="shared" si="1573"/>
        <v/>
      </c>
      <c r="EM1978" s="12" t="str">
        <f t="shared" si="1574"/>
        <v/>
      </c>
      <c r="EO1978" s="12" t="str">
        <f t="shared" si="1575"/>
        <v/>
      </c>
      <c r="EQ1978" s="12" t="str">
        <f>IF($EO1978="", "", IF($EQ$8=$EQ$6, COUNTIF($EO$11:$EO$2510, "&gt;"&amp;$EO1978)+1+COUNTIF($EO$11:$EO1978, $EO1978)-1, COUNTIF($EO$11:$EO$2510, "&lt;"&amp;$EO1978)+1+COUNTIF($EO$11:$EO1978, $EO1978)-1))</f>
        <v/>
      </c>
    </row>
    <row r="1979" spans="1:147" x14ac:dyDescent="0.55000000000000004">
      <c r="A1979" s="8"/>
      <c r="B1979" s="12" t="str">
        <f>IF($D1979="", "", COUNTIF($D$11:$D1979, $D1979))</f>
        <v/>
      </c>
      <c r="C1979" s="8"/>
      <c r="D1979" s="45"/>
      <c r="E1979" s="46"/>
      <c r="F1979" s="47"/>
      <c r="G1979" s="54"/>
      <c r="H1979" s="54"/>
      <c r="I1979" s="48"/>
      <c r="J1979" s="49"/>
      <c r="K1979" s="50"/>
      <c r="L1979" s="50"/>
      <c r="M1979" s="50"/>
      <c r="N1979" s="50"/>
      <c r="O1979" s="50"/>
      <c r="P1979" s="50"/>
      <c r="Q1979" s="50"/>
      <c r="R1979" s="50"/>
      <c r="S1979" s="50"/>
      <c r="T1979" s="50"/>
      <c r="U1979" s="51"/>
      <c r="V1979" s="52"/>
      <c r="W1979" s="53"/>
      <c r="X1979" s="53"/>
      <c r="Y1979" s="53"/>
      <c r="Z1979" s="53"/>
      <c r="AA1979" s="48"/>
      <c r="AB1979" s="54"/>
      <c r="AC1979" s="54"/>
      <c r="AD1979" s="54"/>
      <c r="AE1979" s="54"/>
      <c r="AF1979" s="54"/>
      <c r="AG1979" s="54"/>
      <c r="AH1979" s="54"/>
      <c r="AI1979" s="54"/>
      <c r="AJ1979" s="49"/>
      <c r="AK1979" s="48"/>
      <c r="AL1979" s="54"/>
      <c r="AM1979" s="54"/>
      <c r="AN1979" s="54"/>
      <c r="AO1979" s="54"/>
      <c r="AP1979" s="54"/>
      <c r="AQ1979" s="54"/>
      <c r="AR1979" s="54"/>
      <c r="AS1979" s="54"/>
      <c r="AT1979" s="54"/>
      <c r="AU1979" s="54"/>
      <c r="AV1979" s="54"/>
      <c r="AW1979" s="54"/>
      <c r="AX1979" s="54"/>
      <c r="AY1979" s="54"/>
      <c r="AZ1979" s="54"/>
      <c r="BA1979" s="54"/>
      <c r="BB1979" s="54"/>
      <c r="BC1979" s="54"/>
      <c r="BD1979" s="54"/>
      <c r="BE1979" s="54"/>
      <c r="BF1979" s="54"/>
      <c r="BG1979" s="54"/>
      <c r="BH1979" s="54"/>
      <c r="BI1979" s="54"/>
      <c r="BJ1979" s="54"/>
      <c r="BK1979" s="54"/>
      <c r="BL1979" s="54"/>
      <c r="BM1979" s="54"/>
      <c r="BN1979" s="54"/>
      <c r="BO1979" s="54"/>
      <c r="BP1979" s="54"/>
      <c r="BQ1979" s="54"/>
      <c r="BR1979" s="54"/>
      <c r="BS1979" s="54"/>
      <c r="BT1979" s="54"/>
      <c r="BU1979" s="54"/>
      <c r="BV1979" s="54"/>
      <c r="BW1979" s="54"/>
      <c r="BX1979" s="49"/>
      <c r="BY1979" s="55"/>
      <c r="BZ1979" s="8"/>
      <c r="CE1979" s="12" t="str">
        <f t="shared" si="1563"/>
        <v/>
      </c>
      <c r="CG1979" s="77" t="str">
        <f t="shared" si="1564"/>
        <v/>
      </c>
      <c r="CH1979" s="80" t="str">
        <f t="shared" si="1565"/>
        <v/>
      </c>
      <c r="CL1979" s="12" t="str">
        <f t="shared" si="1566"/>
        <v/>
      </c>
      <c r="CM1979" s="12" t="str">
        <f t="shared" si="1567"/>
        <v/>
      </c>
      <c r="CN1979" s="12" t="str" cm="1">
        <f t="array" ref="CN1979">IF(OR($CE1979="", $CG$3=""), "", IF(IFERROR(INDEX($K1979:$T1979, $CK1979, MATCH(CN$3, $K$3:$T$3, 0)), "")="", $CC$4, $CC$3))</f>
        <v/>
      </c>
      <c r="CO1979" s="12" t="str" cm="1">
        <f t="array" ref="CO1979">IF(OR($CE1979="", $CG$3=""), "", IF(IFERROR(INDEX($AA1979:$AJ1979, $CK1979, MATCH(CO$3, $AA$3:$AJ$3, 0)), "")="", $CC$4, $CC$3))</f>
        <v/>
      </c>
      <c r="CP1979" s="12" t="str">
        <f>IF(OR($CE1979="", $CG$3=""), "", IF(CP$3='Property List &amp; Features'!$BG$9, $CC$3, IF(CP$3=$I1979, $CC$3, $CC$4)))</f>
        <v/>
      </c>
      <c r="CQ1979" s="12" t="str">
        <f>IF(OR($CE1979="", $CG$3=""), "", IF(CQ$3='Property List &amp; Features'!$BG$9, $CC$3, IF(CQ$3=$J1979, $CC$3, $CC$4)))</f>
        <v/>
      </c>
      <c r="CR1979" s="12" t="str">
        <f t="shared" si="1568"/>
        <v/>
      </c>
      <c r="CS1979" s="12" t="str">
        <f t="shared" si="1569"/>
        <v/>
      </c>
      <c r="CT1979" s="12" t="str">
        <f t="shared" si="1570"/>
        <v/>
      </c>
      <c r="CU1979" s="12" t="str">
        <f t="shared" si="1571"/>
        <v/>
      </c>
      <c r="CV1979" s="12" t="str">
        <f t="shared" si="1572"/>
        <v/>
      </c>
      <c r="CW1979" s="12" t="str">
        <f t="shared" si="1594"/>
        <v/>
      </c>
      <c r="CX1979" s="12" t="str">
        <f t="shared" si="1595"/>
        <v/>
      </c>
      <c r="CY1979" s="12" t="str">
        <f t="shared" si="1596"/>
        <v/>
      </c>
      <c r="CZ1979" s="12" t="str">
        <f t="shared" si="1597"/>
        <v/>
      </c>
      <c r="DA1979" s="12" t="str">
        <f t="shared" si="1598"/>
        <v/>
      </c>
      <c r="DB1979" s="12" t="str">
        <f t="shared" si="1599"/>
        <v/>
      </c>
      <c r="DC1979" s="12" t="str">
        <f t="shared" si="1600"/>
        <v/>
      </c>
      <c r="DD1979" s="12" t="str">
        <f t="shared" si="1601"/>
        <v/>
      </c>
      <c r="DE1979" s="12" t="str">
        <f t="shared" si="1602"/>
        <v/>
      </c>
      <c r="DF1979" s="12" t="str">
        <f t="shared" si="1603"/>
        <v/>
      </c>
      <c r="DG1979" s="12" t="str">
        <f t="shared" si="1604"/>
        <v/>
      </c>
      <c r="DH1979" s="12" t="str">
        <f t="shared" si="1605"/>
        <v/>
      </c>
      <c r="DI1979" s="12" t="str">
        <f t="shared" si="1606"/>
        <v/>
      </c>
      <c r="DJ1979" s="12" t="str">
        <f t="shared" si="1607"/>
        <v/>
      </c>
      <c r="DK1979" s="12" t="str">
        <f t="shared" si="1608"/>
        <v/>
      </c>
      <c r="DL1979" s="12" t="str">
        <f t="shared" si="1609"/>
        <v/>
      </c>
      <c r="DM1979" s="12" t="str">
        <f t="shared" si="1610"/>
        <v/>
      </c>
      <c r="DN1979" s="12" t="str">
        <f t="shared" si="1611"/>
        <v/>
      </c>
      <c r="DO1979" s="12" t="str">
        <f t="shared" si="1612"/>
        <v/>
      </c>
      <c r="DP1979" s="12" t="str">
        <f t="shared" si="1613"/>
        <v/>
      </c>
      <c r="DQ1979" s="12" t="str">
        <f t="shared" si="1614"/>
        <v/>
      </c>
      <c r="DR1979" s="12" t="str">
        <f t="shared" si="1576"/>
        <v/>
      </c>
      <c r="DS1979" s="12" t="str">
        <f t="shared" si="1577"/>
        <v/>
      </c>
      <c r="DT1979" s="12" t="str">
        <f t="shared" si="1578"/>
        <v/>
      </c>
      <c r="DU1979" s="12" t="str">
        <f t="shared" si="1579"/>
        <v/>
      </c>
      <c r="DV1979" s="12" t="str">
        <f t="shared" si="1580"/>
        <v/>
      </c>
      <c r="DW1979" s="12" t="str">
        <f t="shared" si="1581"/>
        <v/>
      </c>
      <c r="DX1979" s="12" t="str">
        <f t="shared" si="1582"/>
        <v/>
      </c>
      <c r="DY1979" s="12" t="str">
        <f t="shared" si="1583"/>
        <v/>
      </c>
      <c r="DZ1979" s="12" t="str">
        <f t="shared" si="1584"/>
        <v/>
      </c>
      <c r="EA1979" s="12" t="str">
        <f t="shared" si="1585"/>
        <v/>
      </c>
      <c r="EB1979" s="12" t="str">
        <f t="shared" si="1586"/>
        <v/>
      </c>
      <c r="EC1979" s="12" t="str">
        <f t="shared" si="1587"/>
        <v/>
      </c>
      <c r="ED1979" s="12" t="str">
        <f t="shared" si="1588"/>
        <v/>
      </c>
      <c r="EE1979" s="12" t="str">
        <f t="shared" si="1589"/>
        <v/>
      </c>
      <c r="EF1979" s="12" t="str">
        <f t="shared" si="1590"/>
        <v/>
      </c>
      <c r="EG1979" s="12" t="str">
        <f t="shared" si="1591"/>
        <v/>
      </c>
      <c r="EH1979" s="12" t="str">
        <f t="shared" si="1592"/>
        <v/>
      </c>
      <c r="EI1979" s="12" t="str">
        <f t="shared" si="1593"/>
        <v/>
      </c>
      <c r="EK1979" s="83" t="str">
        <f t="shared" si="1573"/>
        <v/>
      </c>
      <c r="EM1979" s="12" t="str">
        <f t="shared" si="1574"/>
        <v/>
      </c>
      <c r="EO1979" s="12" t="str">
        <f t="shared" si="1575"/>
        <v/>
      </c>
      <c r="EQ1979" s="12" t="str">
        <f>IF($EO1979="", "", IF($EQ$8=$EQ$6, COUNTIF($EO$11:$EO$2510, "&gt;"&amp;$EO1979)+1+COUNTIF($EO$11:$EO1979, $EO1979)-1, COUNTIF($EO$11:$EO$2510, "&lt;"&amp;$EO1979)+1+COUNTIF($EO$11:$EO1979, $EO1979)-1))</f>
        <v/>
      </c>
    </row>
    <row r="1980" spans="1:147" x14ac:dyDescent="0.55000000000000004">
      <c r="A1980" s="8"/>
      <c r="B1980" s="12" t="str">
        <f>IF($D1980="", "", COUNTIF($D$11:$D1980, $D1980))</f>
        <v/>
      </c>
      <c r="C1980" s="8"/>
      <c r="D1980" s="45"/>
      <c r="E1980" s="46"/>
      <c r="F1980" s="47"/>
      <c r="G1980" s="54"/>
      <c r="H1980" s="54"/>
      <c r="I1980" s="48"/>
      <c r="J1980" s="49"/>
      <c r="K1980" s="50"/>
      <c r="L1980" s="50"/>
      <c r="M1980" s="50"/>
      <c r="N1980" s="50"/>
      <c r="O1980" s="50"/>
      <c r="P1980" s="50"/>
      <c r="Q1980" s="50"/>
      <c r="R1980" s="50"/>
      <c r="S1980" s="50"/>
      <c r="T1980" s="50"/>
      <c r="U1980" s="51"/>
      <c r="V1980" s="52"/>
      <c r="W1980" s="53"/>
      <c r="X1980" s="53"/>
      <c r="Y1980" s="53"/>
      <c r="Z1980" s="53"/>
      <c r="AA1980" s="48"/>
      <c r="AB1980" s="54"/>
      <c r="AC1980" s="54"/>
      <c r="AD1980" s="54"/>
      <c r="AE1980" s="54"/>
      <c r="AF1980" s="54"/>
      <c r="AG1980" s="54"/>
      <c r="AH1980" s="54"/>
      <c r="AI1980" s="54"/>
      <c r="AJ1980" s="49"/>
      <c r="AK1980" s="48"/>
      <c r="AL1980" s="54"/>
      <c r="AM1980" s="54"/>
      <c r="AN1980" s="54"/>
      <c r="AO1980" s="54"/>
      <c r="AP1980" s="54"/>
      <c r="AQ1980" s="54"/>
      <c r="AR1980" s="54"/>
      <c r="AS1980" s="54"/>
      <c r="AT1980" s="54"/>
      <c r="AU1980" s="54"/>
      <c r="AV1980" s="54"/>
      <c r="AW1980" s="54"/>
      <c r="AX1980" s="54"/>
      <c r="AY1980" s="54"/>
      <c r="AZ1980" s="54"/>
      <c r="BA1980" s="54"/>
      <c r="BB1980" s="54"/>
      <c r="BC1980" s="54"/>
      <c r="BD1980" s="54"/>
      <c r="BE1980" s="54"/>
      <c r="BF1980" s="54"/>
      <c r="BG1980" s="54"/>
      <c r="BH1980" s="54"/>
      <c r="BI1980" s="54"/>
      <c r="BJ1980" s="54"/>
      <c r="BK1980" s="54"/>
      <c r="BL1980" s="54"/>
      <c r="BM1980" s="54"/>
      <c r="BN1980" s="54"/>
      <c r="BO1980" s="54"/>
      <c r="BP1980" s="54"/>
      <c r="BQ1980" s="54"/>
      <c r="BR1980" s="54"/>
      <c r="BS1980" s="54"/>
      <c r="BT1980" s="54"/>
      <c r="BU1980" s="54"/>
      <c r="BV1980" s="54"/>
      <c r="BW1980" s="54"/>
      <c r="BX1980" s="49"/>
      <c r="BY1980" s="55"/>
      <c r="BZ1980" s="8"/>
      <c r="CE1980" s="12" t="str">
        <f t="shared" si="1563"/>
        <v/>
      </c>
      <c r="CG1980" s="77" t="str">
        <f t="shared" si="1564"/>
        <v/>
      </c>
      <c r="CH1980" s="80" t="str">
        <f t="shared" si="1565"/>
        <v/>
      </c>
      <c r="CL1980" s="12" t="str">
        <f t="shared" si="1566"/>
        <v/>
      </c>
      <c r="CM1980" s="12" t="str">
        <f t="shared" si="1567"/>
        <v/>
      </c>
      <c r="CN1980" s="12" t="str" cm="1">
        <f t="array" ref="CN1980">IF(OR($CE1980="", $CG$3=""), "", IF(IFERROR(INDEX($K1980:$T1980, $CK1980, MATCH(CN$3, $K$3:$T$3, 0)), "")="", $CC$4, $CC$3))</f>
        <v/>
      </c>
      <c r="CO1980" s="12" t="str" cm="1">
        <f t="array" ref="CO1980">IF(OR($CE1980="", $CG$3=""), "", IF(IFERROR(INDEX($AA1980:$AJ1980, $CK1980, MATCH(CO$3, $AA$3:$AJ$3, 0)), "")="", $CC$4, $CC$3))</f>
        <v/>
      </c>
      <c r="CP1980" s="12" t="str">
        <f>IF(OR($CE1980="", $CG$3=""), "", IF(CP$3='Property List &amp; Features'!$BG$9, $CC$3, IF(CP$3=$I1980, $CC$3, $CC$4)))</f>
        <v/>
      </c>
      <c r="CQ1980" s="12" t="str">
        <f>IF(OR($CE1980="", $CG$3=""), "", IF(CQ$3='Property List &amp; Features'!$BG$9, $CC$3, IF(CQ$3=$J1980, $CC$3, $CC$4)))</f>
        <v/>
      </c>
      <c r="CR1980" s="12" t="str">
        <f t="shared" si="1568"/>
        <v/>
      </c>
      <c r="CS1980" s="12" t="str">
        <f t="shared" si="1569"/>
        <v/>
      </c>
      <c r="CT1980" s="12" t="str">
        <f t="shared" si="1570"/>
        <v/>
      </c>
      <c r="CU1980" s="12" t="str">
        <f t="shared" si="1571"/>
        <v/>
      </c>
      <c r="CV1980" s="12" t="str">
        <f t="shared" si="1572"/>
        <v/>
      </c>
      <c r="CW1980" s="12" t="str">
        <f t="shared" si="1594"/>
        <v/>
      </c>
      <c r="CX1980" s="12" t="str">
        <f t="shared" si="1595"/>
        <v/>
      </c>
      <c r="CY1980" s="12" t="str">
        <f t="shared" si="1596"/>
        <v/>
      </c>
      <c r="CZ1980" s="12" t="str">
        <f t="shared" si="1597"/>
        <v/>
      </c>
      <c r="DA1980" s="12" t="str">
        <f t="shared" si="1598"/>
        <v/>
      </c>
      <c r="DB1980" s="12" t="str">
        <f t="shared" si="1599"/>
        <v/>
      </c>
      <c r="DC1980" s="12" t="str">
        <f t="shared" si="1600"/>
        <v/>
      </c>
      <c r="DD1980" s="12" t="str">
        <f t="shared" si="1601"/>
        <v/>
      </c>
      <c r="DE1980" s="12" t="str">
        <f t="shared" si="1602"/>
        <v/>
      </c>
      <c r="DF1980" s="12" t="str">
        <f t="shared" si="1603"/>
        <v/>
      </c>
      <c r="DG1980" s="12" t="str">
        <f t="shared" si="1604"/>
        <v/>
      </c>
      <c r="DH1980" s="12" t="str">
        <f t="shared" si="1605"/>
        <v/>
      </c>
      <c r="DI1980" s="12" t="str">
        <f t="shared" si="1606"/>
        <v/>
      </c>
      <c r="DJ1980" s="12" t="str">
        <f t="shared" si="1607"/>
        <v/>
      </c>
      <c r="DK1980" s="12" t="str">
        <f t="shared" si="1608"/>
        <v/>
      </c>
      <c r="DL1980" s="12" t="str">
        <f t="shared" si="1609"/>
        <v/>
      </c>
      <c r="DM1980" s="12" t="str">
        <f t="shared" si="1610"/>
        <v/>
      </c>
      <c r="DN1980" s="12" t="str">
        <f t="shared" si="1611"/>
        <v/>
      </c>
      <c r="DO1980" s="12" t="str">
        <f t="shared" si="1612"/>
        <v/>
      </c>
      <c r="DP1980" s="12" t="str">
        <f t="shared" si="1613"/>
        <v/>
      </c>
      <c r="DQ1980" s="12" t="str">
        <f t="shared" si="1614"/>
        <v/>
      </c>
      <c r="DR1980" s="12" t="str">
        <f t="shared" si="1576"/>
        <v/>
      </c>
      <c r="DS1980" s="12" t="str">
        <f t="shared" si="1577"/>
        <v/>
      </c>
      <c r="DT1980" s="12" t="str">
        <f t="shared" si="1578"/>
        <v/>
      </c>
      <c r="DU1980" s="12" t="str">
        <f t="shared" si="1579"/>
        <v/>
      </c>
      <c r="DV1980" s="12" t="str">
        <f t="shared" si="1580"/>
        <v/>
      </c>
      <c r="DW1980" s="12" t="str">
        <f t="shared" si="1581"/>
        <v/>
      </c>
      <c r="DX1980" s="12" t="str">
        <f t="shared" si="1582"/>
        <v/>
      </c>
      <c r="DY1980" s="12" t="str">
        <f t="shared" si="1583"/>
        <v/>
      </c>
      <c r="DZ1980" s="12" t="str">
        <f t="shared" si="1584"/>
        <v/>
      </c>
      <c r="EA1980" s="12" t="str">
        <f t="shared" si="1585"/>
        <v/>
      </c>
      <c r="EB1980" s="12" t="str">
        <f t="shared" si="1586"/>
        <v/>
      </c>
      <c r="EC1980" s="12" t="str">
        <f t="shared" si="1587"/>
        <v/>
      </c>
      <c r="ED1980" s="12" t="str">
        <f t="shared" si="1588"/>
        <v/>
      </c>
      <c r="EE1980" s="12" t="str">
        <f t="shared" si="1589"/>
        <v/>
      </c>
      <c r="EF1980" s="12" t="str">
        <f t="shared" si="1590"/>
        <v/>
      </c>
      <c r="EG1980" s="12" t="str">
        <f t="shared" si="1591"/>
        <v/>
      </c>
      <c r="EH1980" s="12" t="str">
        <f t="shared" si="1592"/>
        <v/>
      </c>
      <c r="EI1980" s="12" t="str">
        <f t="shared" si="1593"/>
        <v/>
      </c>
      <c r="EK1980" s="83" t="str">
        <f t="shared" si="1573"/>
        <v/>
      </c>
      <c r="EM1980" s="12" t="str">
        <f t="shared" si="1574"/>
        <v/>
      </c>
      <c r="EO1980" s="12" t="str">
        <f t="shared" si="1575"/>
        <v/>
      </c>
      <c r="EQ1980" s="12" t="str">
        <f>IF($EO1980="", "", IF($EQ$8=$EQ$6, COUNTIF($EO$11:$EO$2510, "&gt;"&amp;$EO1980)+1+COUNTIF($EO$11:$EO1980, $EO1980)-1, COUNTIF($EO$11:$EO$2510, "&lt;"&amp;$EO1980)+1+COUNTIF($EO$11:$EO1980, $EO1980)-1))</f>
        <v/>
      </c>
    </row>
    <row r="1981" spans="1:147" x14ac:dyDescent="0.55000000000000004">
      <c r="A1981" s="8"/>
      <c r="B1981" s="12" t="str">
        <f>IF($D1981="", "", COUNTIF($D$11:$D1981, $D1981))</f>
        <v/>
      </c>
      <c r="C1981" s="8"/>
      <c r="D1981" s="45"/>
      <c r="E1981" s="46"/>
      <c r="F1981" s="47"/>
      <c r="G1981" s="54"/>
      <c r="H1981" s="54"/>
      <c r="I1981" s="48"/>
      <c r="J1981" s="49"/>
      <c r="K1981" s="50"/>
      <c r="L1981" s="50"/>
      <c r="M1981" s="50"/>
      <c r="N1981" s="50"/>
      <c r="O1981" s="50"/>
      <c r="P1981" s="50"/>
      <c r="Q1981" s="50"/>
      <c r="R1981" s="50"/>
      <c r="S1981" s="50"/>
      <c r="T1981" s="50"/>
      <c r="U1981" s="51"/>
      <c r="V1981" s="52"/>
      <c r="W1981" s="53"/>
      <c r="X1981" s="53"/>
      <c r="Y1981" s="53"/>
      <c r="Z1981" s="53"/>
      <c r="AA1981" s="48"/>
      <c r="AB1981" s="54"/>
      <c r="AC1981" s="54"/>
      <c r="AD1981" s="54"/>
      <c r="AE1981" s="54"/>
      <c r="AF1981" s="54"/>
      <c r="AG1981" s="54"/>
      <c r="AH1981" s="54"/>
      <c r="AI1981" s="54"/>
      <c r="AJ1981" s="49"/>
      <c r="AK1981" s="48"/>
      <c r="AL1981" s="54"/>
      <c r="AM1981" s="54"/>
      <c r="AN1981" s="54"/>
      <c r="AO1981" s="54"/>
      <c r="AP1981" s="54"/>
      <c r="AQ1981" s="54"/>
      <c r="AR1981" s="54"/>
      <c r="AS1981" s="54"/>
      <c r="AT1981" s="54"/>
      <c r="AU1981" s="54"/>
      <c r="AV1981" s="54"/>
      <c r="AW1981" s="54"/>
      <c r="AX1981" s="54"/>
      <c r="AY1981" s="54"/>
      <c r="AZ1981" s="54"/>
      <c r="BA1981" s="54"/>
      <c r="BB1981" s="54"/>
      <c r="BC1981" s="54"/>
      <c r="BD1981" s="54"/>
      <c r="BE1981" s="54"/>
      <c r="BF1981" s="54"/>
      <c r="BG1981" s="54"/>
      <c r="BH1981" s="54"/>
      <c r="BI1981" s="54"/>
      <c r="BJ1981" s="54"/>
      <c r="BK1981" s="54"/>
      <c r="BL1981" s="54"/>
      <c r="BM1981" s="54"/>
      <c r="BN1981" s="54"/>
      <c r="BO1981" s="54"/>
      <c r="BP1981" s="54"/>
      <c r="BQ1981" s="54"/>
      <c r="BR1981" s="54"/>
      <c r="BS1981" s="54"/>
      <c r="BT1981" s="54"/>
      <c r="BU1981" s="54"/>
      <c r="BV1981" s="54"/>
      <c r="BW1981" s="54"/>
      <c r="BX1981" s="49"/>
      <c r="BY1981" s="55"/>
      <c r="BZ1981" s="8"/>
      <c r="CE1981" s="12" t="str">
        <f t="shared" si="1563"/>
        <v/>
      </c>
      <c r="CG1981" s="77" t="str">
        <f t="shared" si="1564"/>
        <v/>
      </c>
      <c r="CH1981" s="80" t="str">
        <f t="shared" si="1565"/>
        <v/>
      </c>
      <c r="CL1981" s="12" t="str">
        <f t="shared" si="1566"/>
        <v/>
      </c>
      <c r="CM1981" s="12" t="str">
        <f t="shared" si="1567"/>
        <v/>
      </c>
      <c r="CN1981" s="12" t="str" cm="1">
        <f t="array" ref="CN1981">IF(OR($CE1981="", $CG$3=""), "", IF(IFERROR(INDEX($K1981:$T1981, $CK1981, MATCH(CN$3, $K$3:$T$3, 0)), "")="", $CC$4, $CC$3))</f>
        <v/>
      </c>
      <c r="CO1981" s="12" t="str" cm="1">
        <f t="array" ref="CO1981">IF(OR($CE1981="", $CG$3=""), "", IF(IFERROR(INDEX($AA1981:$AJ1981, $CK1981, MATCH(CO$3, $AA$3:$AJ$3, 0)), "")="", $CC$4, $CC$3))</f>
        <v/>
      </c>
      <c r="CP1981" s="12" t="str">
        <f>IF(OR($CE1981="", $CG$3=""), "", IF(CP$3='Property List &amp; Features'!$BG$9, $CC$3, IF(CP$3=$I1981, $CC$3, $CC$4)))</f>
        <v/>
      </c>
      <c r="CQ1981" s="12" t="str">
        <f>IF(OR($CE1981="", $CG$3=""), "", IF(CQ$3='Property List &amp; Features'!$BG$9, $CC$3, IF(CQ$3=$J1981, $CC$3, $CC$4)))</f>
        <v/>
      </c>
      <c r="CR1981" s="12" t="str">
        <f t="shared" si="1568"/>
        <v/>
      </c>
      <c r="CS1981" s="12" t="str">
        <f t="shared" si="1569"/>
        <v/>
      </c>
      <c r="CT1981" s="12" t="str">
        <f t="shared" si="1570"/>
        <v/>
      </c>
      <c r="CU1981" s="12" t="str">
        <f t="shared" si="1571"/>
        <v/>
      </c>
      <c r="CV1981" s="12" t="str">
        <f t="shared" si="1572"/>
        <v/>
      </c>
      <c r="CW1981" s="12" t="str">
        <f t="shared" si="1594"/>
        <v/>
      </c>
      <c r="CX1981" s="12" t="str">
        <f t="shared" si="1595"/>
        <v/>
      </c>
      <c r="CY1981" s="12" t="str">
        <f t="shared" si="1596"/>
        <v/>
      </c>
      <c r="CZ1981" s="12" t="str">
        <f t="shared" si="1597"/>
        <v/>
      </c>
      <c r="DA1981" s="12" t="str">
        <f t="shared" si="1598"/>
        <v/>
      </c>
      <c r="DB1981" s="12" t="str">
        <f t="shared" si="1599"/>
        <v/>
      </c>
      <c r="DC1981" s="12" t="str">
        <f t="shared" si="1600"/>
        <v/>
      </c>
      <c r="DD1981" s="12" t="str">
        <f t="shared" si="1601"/>
        <v/>
      </c>
      <c r="DE1981" s="12" t="str">
        <f t="shared" si="1602"/>
        <v/>
      </c>
      <c r="DF1981" s="12" t="str">
        <f t="shared" si="1603"/>
        <v/>
      </c>
      <c r="DG1981" s="12" t="str">
        <f t="shared" si="1604"/>
        <v/>
      </c>
      <c r="DH1981" s="12" t="str">
        <f t="shared" si="1605"/>
        <v/>
      </c>
      <c r="DI1981" s="12" t="str">
        <f t="shared" si="1606"/>
        <v/>
      </c>
      <c r="DJ1981" s="12" t="str">
        <f t="shared" si="1607"/>
        <v/>
      </c>
      <c r="DK1981" s="12" t="str">
        <f t="shared" si="1608"/>
        <v/>
      </c>
      <c r="DL1981" s="12" t="str">
        <f t="shared" si="1609"/>
        <v/>
      </c>
      <c r="DM1981" s="12" t="str">
        <f t="shared" si="1610"/>
        <v/>
      </c>
      <c r="DN1981" s="12" t="str">
        <f t="shared" si="1611"/>
        <v/>
      </c>
      <c r="DO1981" s="12" t="str">
        <f t="shared" si="1612"/>
        <v/>
      </c>
      <c r="DP1981" s="12" t="str">
        <f t="shared" si="1613"/>
        <v/>
      </c>
      <c r="DQ1981" s="12" t="str">
        <f t="shared" si="1614"/>
        <v/>
      </c>
      <c r="DR1981" s="12" t="str">
        <f t="shared" si="1576"/>
        <v/>
      </c>
      <c r="DS1981" s="12" t="str">
        <f t="shared" si="1577"/>
        <v/>
      </c>
      <c r="DT1981" s="12" t="str">
        <f t="shared" si="1578"/>
        <v/>
      </c>
      <c r="DU1981" s="12" t="str">
        <f t="shared" si="1579"/>
        <v/>
      </c>
      <c r="DV1981" s="12" t="str">
        <f t="shared" si="1580"/>
        <v/>
      </c>
      <c r="DW1981" s="12" t="str">
        <f t="shared" si="1581"/>
        <v/>
      </c>
      <c r="DX1981" s="12" t="str">
        <f t="shared" si="1582"/>
        <v/>
      </c>
      <c r="DY1981" s="12" t="str">
        <f t="shared" si="1583"/>
        <v/>
      </c>
      <c r="DZ1981" s="12" t="str">
        <f t="shared" si="1584"/>
        <v/>
      </c>
      <c r="EA1981" s="12" t="str">
        <f t="shared" si="1585"/>
        <v/>
      </c>
      <c r="EB1981" s="12" t="str">
        <f t="shared" si="1586"/>
        <v/>
      </c>
      <c r="EC1981" s="12" t="str">
        <f t="shared" si="1587"/>
        <v/>
      </c>
      <c r="ED1981" s="12" t="str">
        <f t="shared" si="1588"/>
        <v/>
      </c>
      <c r="EE1981" s="12" t="str">
        <f t="shared" si="1589"/>
        <v/>
      </c>
      <c r="EF1981" s="12" t="str">
        <f t="shared" si="1590"/>
        <v/>
      </c>
      <c r="EG1981" s="12" t="str">
        <f t="shared" si="1591"/>
        <v/>
      </c>
      <c r="EH1981" s="12" t="str">
        <f t="shared" si="1592"/>
        <v/>
      </c>
      <c r="EI1981" s="12" t="str">
        <f t="shared" si="1593"/>
        <v/>
      </c>
      <c r="EK1981" s="83" t="str">
        <f t="shared" si="1573"/>
        <v/>
      </c>
      <c r="EM1981" s="12" t="str">
        <f t="shared" si="1574"/>
        <v/>
      </c>
      <c r="EO1981" s="12" t="str">
        <f t="shared" si="1575"/>
        <v/>
      </c>
      <c r="EQ1981" s="12" t="str">
        <f>IF($EO1981="", "", IF($EQ$8=$EQ$6, COUNTIF($EO$11:$EO$2510, "&gt;"&amp;$EO1981)+1+COUNTIF($EO$11:$EO1981, $EO1981)-1, COUNTIF($EO$11:$EO$2510, "&lt;"&amp;$EO1981)+1+COUNTIF($EO$11:$EO1981, $EO1981)-1))</f>
        <v/>
      </c>
    </row>
    <row r="1982" spans="1:147" x14ac:dyDescent="0.55000000000000004">
      <c r="A1982" s="8"/>
      <c r="B1982" s="12" t="str">
        <f>IF($D1982="", "", COUNTIF($D$11:$D1982, $D1982))</f>
        <v/>
      </c>
      <c r="C1982" s="8"/>
      <c r="D1982" s="45"/>
      <c r="E1982" s="46"/>
      <c r="F1982" s="47"/>
      <c r="G1982" s="54"/>
      <c r="H1982" s="54"/>
      <c r="I1982" s="48"/>
      <c r="J1982" s="49"/>
      <c r="K1982" s="50"/>
      <c r="L1982" s="50"/>
      <c r="M1982" s="50"/>
      <c r="N1982" s="50"/>
      <c r="O1982" s="50"/>
      <c r="P1982" s="50"/>
      <c r="Q1982" s="50"/>
      <c r="R1982" s="50"/>
      <c r="S1982" s="50"/>
      <c r="T1982" s="50"/>
      <c r="U1982" s="51"/>
      <c r="V1982" s="52"/>
      <c r="W1982" s="53"/>
      <c r="X1982" s="53"/>
      <c r="Y1982" s="53"/>
      <c r="Z1982" s="53"/>
      <c r="AA1982" s="48"/>
      <c r="AB1982" s="54"/>
      <c r="AC1982" s="54"/>
      <c r="AD1982" s="54"/>
      <c r="AE1982" s="54"/>
      <c r="AF1982" s="54"/>
      <c r="AG1982" s="54"/>
      <c r="AH1982" s="54"/>
      <c r="AI1982" s="54"/>
      <c r="AJ1982" s="49"/>
      <c r="AK1982" s="48"/>
      <c r="AL1982" s="54"/>
      <c r="AM1982" s="54"/>
      <c r="AN1982" s="54"/>
      <c r="AO1982" s="54"/>
      <c r="AP1982" s="54"/>
      <c r="AQ1982" s="54"/>
      <c r="AR1982" s="54"/>
      <c r="AS1982" s="54"/>
      <c r="AT1982" s="54"/>
      <c r="AU1982" s="54"/>
      <c r="AV1982" s="54"/>
      <c r="AW1982" s="54"/>
      <c r="AX1982" s="54"/>
      <c r="AY1982" s="54"/>
      <c r="AZ1982" s="54"/>
      <c r="BA1982" s="54"/>
      <c r="BB1982" s="54"/>
      <c r="BC1982" s="54"/>
      <c r="BD1982" s="54"/>
      <c r="BE1982" s="54"/>
      <c r="BF1982" s="54"/>
      <c r="BG1982" s="54"/>
      <c r="BH1982" s="54"/>
      <c r="BI1982" s="54"/>
      <c r="BJ1982" s="54"/>
      <c r="BK1982" s="54"/>
      <c r="BL1982" s="54"/>
      <c r="BM1982" s="54"/>
      <c r="BN1982" s="54"/>
      <c r="BO1982" s="54"/>
      <c r="BP1982" s="54"/>
      <c r="BQ1982" s="54"/>
      <c r="BR1982" s="54"/>
      <c r="BS1982" s="54"/>
      <c r="BT1982" s="54"/>
      <c r="BU1982" s="54"/>
      <c r="BV1982" s="54"/>
      <c r="BW1982" s="54"/>
      <c r="BX1982" s="49"/>
      <c r="BY1982" s="55"/>
      <c r="BZ1982" s="8"/>
      <c r="CE1982" s="12" t="str">
        <f t="shared" si="1563"/>
        <v/>
      </c>
      <c r="CG1982" s="77" t="str">
        <f t="shared" si="1564"/>
        <v/>
      </c>
      <c r="CH1982" s="80" t="str">
        <f t="shared" si="1565"/>
        <v/>
      </c>
      <c r="CL1982" s="12" t="str">
        <f t="shared" si="1566"/>
        <v/>
      </c>
      <c r="CM1982" s="12" t="str">
        <f t="shared" si="1567"/>
        <v/>
      </c>
      <c r="CN1982" s="12" t="str" cm="1">
        <f t="array" ref="CN1982">IF(OR($CE1982="", $CG$3=""), "", IF(IFERROR(INDEX($K1982:$T1982, $CK1982, MATCH(CN$3, $K$3:$T$3, 0)), "")="", $CC$4, $CC$3))</f>
        <v/>
      </c>
      <c r="CO1982" s="12" t="str" cm="1">
        <f t="array" ref="CO1982">IF(OR($CE1982="", $CG$3=""), "", IF(IFERROR(INDEX($AA1982:$AJ1982, $CK1982, MATCH(CO$3, $AA$3:$AJ$3, 0)), "")="", $CC$4, $CC$3))</f>
        <v/>
      </c>
      <c r="CP1982" s="12" t="str">
        <f>IF(OR($CE1982="", $CG$3=""), "", IF(CP$3='Property List &amp; Features'!$BG$9, $CC$3, IF(CP$3=$I1982, $CC$3, $CC$4)))</f>
        <v/>
      </c>
      <c r="CQ1982" s="12" t="str">
        <f>IF(OR($CE1982="", $CG$3=""), "", IF(CQ$3='Property List &amp; Features'!$BG$9, $CC$3, IF(CQ$3=$J1982, $CC$3, $CC$4)))</f>
        <v/>
      </c>
      <c r="CR1982" s="12" t="str">
        <f t="shared" si="1568"/>
        <v/>
      </c>
      <c r="CS1982" s="12" t="str">
        <f t="shared" si="1569"/>
        <v/>
      </c>
      <c r="CT1982" s="12" t="str">
        <f t="shared" si="1570"/>
        <v/>
      </c>
      <c r="CU1982" s="12" t="str">
        <f t="shared" si="1571"/>
        <v/>
      </c>
      <c r="CV1982" s="12" t="str">
        <f t="shared" si="1572"/>
        <v/>
      </c>
      <c r="CW1982" s="12" t="str">
        <f t="shared" si="1594"/>
        <v/>
      </c>
      <c r="CX1982" s="12" t="str">
        <f t="shared" si="1595"/>
        <v/>
      </c>
      <c r="CY1982" s="12" t="str">
        <f t="shared" si="1596"/>
        <v/>
      </c>
      <c r="CZ1982" s="12" t="str">
        <f t="shared" si="1597"/>
        <v/>
      </c>
      <c r="DA1982" s="12" t="str">
        <f t="shared" si="1598"/>
        <v/>
      </c>
      <c r="DB1982" s="12" t="str">
        <f t="shared" si="1599"/>
        <v/>
      </c>
      <c r="DC1982" s="12" t="str">
        <f t="shared" si="1600"/>
        <v/>
      </c>
      <c r="DD1982" s="12" t="str">
        <f t="shared" si="1601"/>
        <v/>
      </c>
      <c r="DE1982" s="12" t="str">
        <f t="shared" si="1602"/>
        <v/>
      </c>
      <c r="DF1982" s="12" t="str">
        <f t="shared" si="1603"/>
        <v/>
      </c>
      <c r="DG1982" s="12" t="str">
        <f t="shared" si="1604"/>
        <v/>
      </c>
      <c r="DH1982" s="12" t="str">
        <f t="shared" si="1605"/>
        <v/>
      </c>
      <c r="DI1982" s="12" t="str">
        <f t="shared" si="1606"/>
        <v/>
      </c>
      <c r="DJ1982" s="12" t="str">
        <f t="shared" si="1607"/>
        <v/>
      </c>
      <c r="DK1982" s="12" t="str">
        <f t="shared" si="1608"/>
        <v/>
      </c>
      <c r="DL1982" s="12" t="str">
        <f t="shared" si="1609"/>
        <v/>
      </c>
      <c r="DM1982" s="12" t="str">
        <f t="shared" si="1610"/>
        <v/>
      </c>
      <c r="DN1982" s="12" t="str">
        <f t="shared" si="1611"/>
        <v/>
      </c>
      <c r="DO1982" s="12" t="str">
        <f t="shared" si="1612"/>
        <v/>
      </c>
      <c r="DP1982" s="12" t="str">
        <f t="shared" si="1613"/>
        <v/>
      </c>
      <c r="DQ1982" s="12" t="str">
        <f t="shared" si="1614"/>
        <v/>
      </c>
      <c r="DR1982" s="12" t="str">
        <f t="shared" si="1576"/>
        <v/>
      </c>
      <c r="DS1982" s="12" t="str">
        <f t="shared" si="1577"/>
        <v/>
      </c>
      <c r="DT1982" s="12" t="str">
        <f t="shared" si="1578"/>
        <v/>
      </c>
      <c r="DU1982" s="12" t="str">
        <f t="shared" si="1579"/>
        <v/>
      </c>
      <c r="DV1982" s="12" t="str">
        <f t="shared" si="1580"/>
        <v/>
      </c>
      <c r="DW1982" s="12" t="str">
        <f t="shared" si="1581"/>
        <v/>
      </c>
      <c r="DX1982" s="12" t="str">
        <f t="shared" si="1582"/>
        <v/>
      </c>
      <c r="DY1982" s="12" t="str">
        <f t="shared" si="1583"/>
        <v/>
      </c>
      <c r="DZ1982" s="12" t="str">
        <f t="shared" si="1584"/>
        <v/>
      </c>
      <c r="EA1982" s="12" t="str">
        <f t="shared" si="1585"/>
        <v/>
      </c>
      <c r="EB1982" s="12" t="str">
        <f t="shared" si="1586"/>
        <v/>
      </c>
      <c r="EC1982" s="12" t="str">
        <f t="shared" si="1587"/>
        <v/>
      </c>
      <c r="ED1982" s="12" t="str">
        <f t="shared" si="1588"/>
        <v/>
      </c>
      <c r="EE1982" s="12" t="str">
        <f t="shared" si="1589"/>
        <v/>
      </c>
      <c r="EF1982" s="12" t="str">
        <f t="shared" si="1590"/>
        <v/>
      </c>
      <c r="EG1982" s="12" t="str">
        <f t="shared" si="1591"/>
        <v/>
      </c>
      <c r="EH1982" s="12" t="str">
        <f t="shared" si="1592"/>
        <v/>
      </c>
      <c r="EI1982" s="12" t="str">
        <f t="shared" si="1593"/>
        <v/>
      </c>
      <c r="EK1982" s="83" t="str">
        <f t="shared" si="1573"/>
        <v/>
      </c>
      <c r="EM1982" s="12" t="str">
        <f t="shared" si="1574"/>
        <v/>
      </c>
      <c r="EO1982" s="12" t="str">
        <f t="shared" si="1575"/>
        <v/>
      </c>
      <c r="EQ1982" s="12" t="str">
        <f>IF($EO1982="", "", IF($EQ$8=$EQ$6, COUNTIF($EO$11:$EO$2510, "&gt;"&amp;$EO1982)+1+COUNTIF($EO$11:$EO1982, $EO1982)-1, COUNTIF($EO$11:$EO$2510, "&lt;"&amp;$EO1982)+1+COUNTIF($EO$11:$EO1982, $EO1982)-1))</f>
        <v/>
      </c>
    </row>
    <row r="1983" spans="1:147" x14ac:dyDescent="0.55000000000000004">
      <c r="A1983" s="8"/>
      <c r="B1983" s="12" t="str">
        <f>IF($D1983="", "", COUNTIF($D$11:$D1983, $D1983))</f>
        <v/>
      </c>
      <c r="C1983" s="8"/>
      <c r="D1983" s="45"/>
      <c r="E1983" s="46"/>
      <c r="F1983" s="47"/>
      <c r="G1983" s="54"/>
      <c r="H1983" s="54"/>
      <c r="I1983" s="48"/>
      <c r="J1983" s="49"/>
      <c r="K1983" s="50"/>
      <c r="L1983" s="50"/>
      <c r="M1983" s="50"/>
      <c r="N1983" s="50"/>
      <c r="O1983" s="50"/>
      <c r="P1983" s="50"/>
      <c r="Q1983" s="50"/>
      <c r="R1983" s="50"/>
      <c r="S1983" s="50"/>
      <c r="T1983" s="50"/>
      <c r="U1983" s="51"/>
      <c r="V1983" s="52"/>
      <c r="W1983" s="53"/>
      <c r="X1983" s="53"/>
      <c r="Y1983" s="53"/>
      <c r="Z1983" s="53"/>
      <c r="AA1983" s="48"/>
      <c r="AB1983" s="54"/>
      <c r="AC1983" s="54"/>
      <c r="AD1983" s="54"/>
      <c r="AE1983" s="54"/>
      <c r="AF1983" s="54"/>
      <c r="AG1983" s="54"/>
      <c r="AH1983" s="54"/>
      <c r="AI1983" s="54"/>
      <c r="AJ1983" s="49"/>
      <c r="AK1983" s="48"/>
      <c r="AL1983" s="54"/>
      <c r="AM1983" s="54"/>
      <c r="AN1983" s="54"/>
      <c r="AO1983" s="54"/>
      <c r="AP1983" s="54"/>
      <c r="AQ1983" s="54"/>
      <c r="AR1983" s="54"/>
      <c r="AS1983" s="54"/>
      <c r="AT1983" s="54"/>
      <c r="AU1983" s="54"/>
      <c r="AV1983" s="54"/>
      <c r="AW1983" s="54"/>
      <c r="AX1983" s="54"/>
      <c r="AY1983" s="54"/>
      <c r="AZ1983" s="54"/>
      <c r="BA1983" s="54"/>
      <c r="BB1983" s="54"/>
      <c r="BC1983" s="54"/>
      <c r="BD1983" s="54"/>
      <c r="BE1983" s="54"/>
      <c r="BF1983" s="54"/>
      <c r="BG1983" s="54"/>
      <c r="BH1983" s="54"/>
      <c r="BI1983" s="54"/>
      <c r="BJ1983" s="54"/>
      <c r="BK1983" s="54"/>
      <c r="BL1983" s="54"/>
      <c r="BM1983" s="54"/>
      <c r="BN1983" s="54"/>
      <c r="BO1983" s="54"/>
      <c r="BP1983" s="54"/>
      <c r="BQ1983" s="54"/>
      <c r="BR1983" s="54"/>
      <c r="BS1983" s="54"/>
      <c r="BT1983" s="54"/>
      <c r="BU1983" s="54"/>
      <c r="BV1983" s="54"/>
      <c r="BW1983" s="54"/>
      <c r="BX1983" s="49"/>
      <c r="BY1983" s="55"/>
      <c r="BZ1983" s="8"/>
      <c r="CE1983" s="12" t="str">
        <f t="shared" si="1563"/>
        <v/>
      </c>
      <c r="CG1983" s="77" t="str">
        <f t="shared" si="1564"/>
        <v/>
      </c>
      <c r="CH1983" s="80" t="str">
        <f t="shared" si="1565"/>
        <v/>
      </c>
      <c r="CL1983" s="12" t="str">
        <f t="shared" si="1566"/>
        <v/>
      </c>
      <c r="CM1983" s="12" t="str">
        <f t="shared" si="1567"/>
        <v/>
      </c>
      <c r="CN1983" s="12" t="str" cm="1">
        <f t="array" ref="CN1983">IF(OR($CE1983="", $CG$3=""), "", IF(IFERROR(INDEX($K1983:$T1983, $CK1983, MATCH(CN$3, $K$3:$T$3, 0)), "")="", $CC$4, $CC$3))</f>
        <v/>
      </c>
      <c r="CO1983" s="12" t="str" cm="1">
        <f t="array" ref="CO1983">IF(OR($CE1983="", $CG$3=""), "", IF(IFERROR(INDEX($AA1983:$AJ1983, $CK1983, MATCH(CO$3, $AA$3:$AJ$3, 0)), "")="", $CC$4, $CC$3))</f>
        <v/>
      </c>
      <c r="CP1983" s="12" t="str">
        <f>IF(OR($CE1983="", $CG$3=""), "", IF(CP$3='Property List &amp; Features'!$BG$9, $CC$3, IF(CP$3=$I1983, $CC$3, $CC$4)))</f>
        <v/>
      </c>
      <c r="CQ1983" s="12" t="str">
        <f>IF(OR($CE1983="", $CG$3=""), "", IF(CQ$3='Property List &amp; Features'!$BG$9, $CC$3, IF(CQ$3=$J1983, $CC$3, $CC$4)))</f>
        <v/>
      </c>
      <c r="CR1983" s="12" t="str">
        <f t="shared" si="1568"/>
        <v/>
      </c>
      <c r="CS1983" s="12" t="str">
        <f t="shared" si="1569"/>
        <v/>
      </c>
      <c r="CT1983" s="12" t="str">
        <f t="shared" si="1570"/>
        <v/>
      </c>
      <c r="CU1983" s="12" t="str">
        <f t="shared" si="1571"/>
        <v/>
      </c>
      <c r="CV1983" s="12" t="str">
        <f t="shared" si="1572"/>
        <v/>
      </c>
      <c r="CW1983" s="12" t="str">
        <f t="shared" si="1594"/>
        <v/>
      </c>
      <c r="CX1983" s="12" t="str">
        <f t="shared" si="1595"/>
        <v/>
      </c>
      <c r="CY1983" s="12" t="str">
        <f t="shared" si="1596"/>
        <v/>
      </c>
      <c r="CZ1983" s="12" t="str">
        <f t="shared" si="1597"/>
        <v/>
      </c>
      <c r="DA1983" s="12" t="str">
        <f t="shared" si="1598"/>
        <v/>
      </c>
      <c r="DB1983" s="12" t="str">
        <f t="shared" si="1599"/>
        <v/>
      </c>
      <c r="DC1983" s="12" t="str">
        <f t="shared" si="1600"/>
        <v/>
      </c>
      <c r="DD1983" s="12" t="str">
        <f t="shared" si="1601"/>
        <v/>
      </c>
      <c r="DE1983" s="12" t="str">
        <f t="shared" si="1602"/>
        <v/>
      </c>
      <c r="DF1983" s="12" t="str">
        <f t="shared" si="1603"/>
        <v/>
      </c>
      <c r="DG1983" s="12" t="str">
        <f t="shared" si="1604"/>
        <v/>
      </c>
      <c r="DH1983" s="12" t="str">
        <f t="shared" si="1605"/>
        <v/>
      </c>
      <c r="DI1983" s="12" t="str">
        <f t="shared" si="1606"/>
        <v/>
      </c>
      <c r="DJ1983" s="12" t="str">
        <f t="shared" si="1607"/>
        <v/>
      </c>
      <c r="DK1983" s="12" t="str">
        <f t="shared" si="1608"/>
        <v/>
      </c>
      <c r="DL1983" s="12" t="str">
        <f t="shared" si="1609"/>
        <v/>
      </c>
      <c r="DM1983" s="12" t="str">
        <f t="shared" si="1610"/>
        <v/>
      </c>
      <c r="DN1983" s="12" t="str">
        <f t="shared" si="1611"/>
        <v/>
      </c>
      <c r="DO1983" s="12" t="str">
        <f t="shared" si="1612"/>
        <v/>
      </c>
      <c r="DP1983" s="12" t="str">
        <f t="shared" si="1613"/>
        <v/>
      </c>
      <c r="DQ1983" s="12" t="str">
        <f t="shared" si="1614"/>
        <v/>
      </c>
      <c r="DR1983" s="12" t="str">
        <f t="shared" si="1576"/>
        <v/>
      </c>
      <c r="DS1983" s="12" t="str">
        <f t="shared" si="1577"/>
        <v/>
      </c>
      <c r="DT1983" s="12" t="str">
        <f t="shared" si="1578"/>
        <v/>
      </c>
      <c r="DU1983" s="12" t="str">
        <f t="shared" si="1579"/>
        <v/>
      </c>
      <c r="DV1983" s="12" t="str">
        <f t="shared" si="1580"/>
        <v/>
      </c>
      <c r="DW1983" s="12" t="str">
        <f t="shared" si="1581"/>
        <v/>
      </c>
      <c r="DX1983" s="12" t="str">
        <f t="shared" si="1582"/>
        <v/>
      </c>
      <c r="DY1983" s="12" t="str">
        <f t="shared" si="1583"/>
        <v/>
      </c>
      <c r="DZ1983" s="12" t="str">
        <f t="shared" si="1584"/>
        <v/>
      </c>
      <c r="EA1983" s="12" t="str">
        <f t="shared" si="1585"/>
        <v/>
      </c>
      <c r="EB1983" s="12" t="str">
        <f t="shared" si="1586"/>
        <v/>
      </c>
      <c r="EC1983" s="12" t="str">
        <f t="shared" si="1587"/>
        <v/>
      </c>
      <c r="ED1983" s="12" t="str">
        <f t="shared" si="1588"/>
        <v/>
      </c>
      <c r="EE1983" s="12" t="str">
        <f t="shared" si="1589"/>
        <v/>
      </c>
      <c r="EF1983" s="12" t="str">
        <f t="shared" si="1590"/>
        <v/>
      </c>
      <c r="EG1983" s="12" t="str">
        <f t="shared" si="1591"/>
        <v/>
      </c>
      <c r="EH1983" s="12" t="str">
        <f t="shared" si="1592"/>
        <v/>
      </c>
      <c r="EI1983" s="12" t="str">
        <f t="shared" si="1593"/>
        <v/>
      </c>
      <c r="EK1983" s="83" t="str">
        <f t="shared" si="1573"/>
        <v/>
      </c>
      <c r="EM1983" s="12" t="str">
        <f t="shared" si="1574"/>
        <v/>
      </c>
      <c r="EO1983" s="12" t="str">
        <f t="shared" si="1575"/>
        <v/>
      </c>
      <c r="EQ1983" s="12" t="str">
        <f>IF($EO1983="", "", IF($EQ$8=$EQ$6, COUNTIF($EO$11:$EO$2510, "&gt;"&amp;$EO1983)+1+COUNTIF($EO$11:$EO1983, $EO1983)-1, COUNTIF($EO$11:$EO$2510, "&lt;"&amp;$EO1983)+1+COUNTIF($EO$11:$EO1983, $EO1983)-1))</f>
        <v/>
      </c>
    </row>
    <row r="1984" spans="1:147" x14ac:dyDescent="0.55000000000000004">
      <c r="A1984" s="8"/>
      <c r="B1984" s="12" t="str">
        <f>IF($D1984="", "", COUNTIF($D$11:$D1984, $D1984))</f>
        <v/>
      </c>
      <c r="C1984" s="8"/>
      <c r="D1984" s="45"/>
      <c r="E1984" s="46"/>
      <c r="F1984" s="47"/>
      <c r="G1984" s="54"/>
      <c r="H1984" s="54"/>
      <c r="I1984" s="48"/>
      <c r="J1984" s="49"/>
      <c r="K1984" s="50"/>
      <c r="L1984" s="50"/>
      <c r="M1984" s="50"/>
      <c r="N1984" s="50"/>
      <c r="O1984" s="50"/>
      <c r="P1984" s="50"/>
      <c r="Q1984" s="50"/>
      <c r="R1984" s="50"/>
      <c r="S1984" s="50"/>
      <c r="T1984" s="50"/>
      <c r="U1984" s="51"/>
      <c r="V1984" s="52"/>
      <c r="W1984" s="53"/>
      <c r="X1984" s="53"/>
      <c r="Y1984" s="53"/>
      <c r="Z1984" s="53"/>
      <c r="AA1984" s="48"/>
      <c r="AB1984" s="54"/>
      <c r="AC1984" s="54"/>
      <c r="AD1984" s="54"/>
      <c r="AE1984" s="54"/>
      <c r="AF1984" s="54"/>
      <c r="AG1984" s="54"/>
      <c r="AH1984" s="54"/>
      <c r="AI1984" s="54"/>
      <c r="AJ1984" s="49"/>
      <c r="AK1984" s="48"/>
      <c r="AL1984" s="54"/>
      <c r="AM1984" s="54"/>
      <c r="AN1984" s="54"/>
      <c r="AO1984" s="54"/>
      <c r="AP1984" s="54"/>
      <c r="AQ1984" s="54"/>
      <c r="AR1984" s="54"/>
      <c r="AS1984" s="54"/>
      <c r="AT1984" s="54"/>
      <c r="AU1984" s="54"/>
      <c r="AV1984" s="54"/>
      <c r="AW1984" s="54"/>
      <c r="AX1984" s="54"/>
      <c r="AY1984" s="54"/>
      <c r="AZ1984" s="54"/>
      <c r="BA1984" s="54"/>
      <c r="BB1984" s="54"/>
      <c r="BC1984" s="54"/>
      <c r="BD1984" s="54"/>
      <c r="BE1984" s="54"/>
      <c r="BF1984" s="54"/>
      <c r="BG1984" s="54"/>
      <c r="BH1984" s="54"/>
      <c r="BI1984" s="54"/>
      <c r="BJ1984" s="54"/>
      <c r="BK1984" s="54"/>
      <c r="BL1984" s="54"/>
      <c r="BM1984" s="54"/>
      <c r="BN1984" s="54"/>
      <c r="BO1984" s="54"/>
      <c r="BP1984" s="54"/>
      <c r="BQ1984" s="54"/>
      <c r="BR1984" s="54"/>
      <c r="BS1984" s="54"/>
      <c r="BT1984" s="54"/>
      <c r="BU1984" s="54"/>
      <c r="BV1984" s="54"/>
      <c r="BW1984" s="54"/>
      <c r="BX1984" s="49"/>
      <c r="BY1984" s="55"/>
      <c r="BZ1984" s="8"/>
      <c r="CE1984" s="12" t="str">
        <f t="shared" si="1563"/>
        <v/>
      </c>
      <c r="CG1984" s="77" t="str">
        <f t="shared" si="1564"/>
        <v/>
      </c>
      <c r="CH1984" s="80" t="str">
        <f t="shared" si="1565"/>
        <v/>
      </c>
      <c r="CL1984" s="12" t="str">
        <f t="shared" si="1566"/>
        <v/>
      </c>
      <c r="CM1984" s="12" t="str">
        <f t="shared" si="1567"/>
        <v/>
      </c>
      <c r="CN1984" s="12" t="str" cm="1">
        <f t="array" ref="CN1984">IF(OR($CE1984="", $CG$3=""), "", IF(IFERROR(INDEX($K1984:$T1984, $CK1984, MATCH(CN$3, $K$3:$T$3, 0)), "")="", $CC$4, $CC$3))</f>
        <v/>
      </c>
      <c r="CO1984" s="12" t="str" cm="1">
        <f t="array" ref="CO1984">IF(OR($CE1984="", $CG$3=""), "", IF(IFERROR(INDEX($AA1984:$AJ1984, $CK1984, MATCH(CO$3, $AA$3:$AJ$3, 0)), "")="", $CC$4, $CC$3))</f>
        <v/>
      </c>
      <c r="CP1984" s="12" t="str">
        <f>IF(OR($CE1984="", $CG$3=""), "", IF(CP$3='Property List &amp; Features'!$BG$9, $CC$3, IF(CP$3=$I1984, $CC$3, $CC$4)))</f>
        <v/>
      </c>
      <c r="CQ1984" s="12" t="str">
        <f>IF(OR($CE1984="", $CG$3=""), "", IF(CQ$3='Property List &amp; Features'!$BG$9, $CC$3, IF(CQ$3=$J1984, $CC$3, $CC$4)))</f>
        <v/>
      </c>
      <c r="CR1984" s="12" t="str">
        <f t="shared" si="1568"/>
        <v/>
      </c>
      <c r="CS1984" s="12" t="str">
        <f t="shared" si="1569"/>
        <v/>
      </c>
      <c r="CT1984" s="12" t="str">
        <f t="shared" si="1570"/>
        <v/>
      </c>
      <c r="CU1984" s="12" t="str">
        <f t="shared" si="1571"/>
        <v/>
      </c>
      <c r="CV1984" s="12" t="str">
        <f t="shared" si="1572"/>
        <v/>
      </c>
      <c r="CW1984" s="12" t="str">
        <f t="shared" si="1594"/>
        <v/>
      </c>
      <c r="CX1984" s="12" t="str">
        <f t="shared" si="1595"/>
        <v/>
      </c>
      <c r="CY1984" s="12" t="str">
        <f t="shared" si="1596"/>
        <v/>
      </c>
      <c r="CZ1984" s="12" t="str">
        <f t="shared" si="1597"/>
        <v/>
      </c>
      <c r="DA1984" s="12" t="str">
        <f t="shared" si="1598"/>
        <v/>
      </c>
      <c r="DB1984" s="12" t="str">
        <f t="shared" si="1599"/>
        <v/>
      </c>
      <c r="DC1984" s="12" t="str">
        <f t="shared" si="1600"/>
        <v/>
      </c>
      <c r="DD1984" s="12" t="str">
        <f t="shared" si="1601"/>
        <v/>
      </c>
      <c r="DE1984" s="12" t="str">
        <f t="shared" si="1602"/>
        <v/>
      </c>
      <c r="DF1984" s="12" t="str">
        <f t="shared" si="1603"/>
        <v/>
      </c>
      <c r="DG1984" s="12" t="str">
        <f t="shared" si="1604"/>
        <v/>
      </c>
      <c r="DH1984" s="12" t="str">
        <f t="shared" si="1605"/>
        <v/>
      </c>
      <c r="DI1984" s="12" t="str">
        <f t="shared" si="1606"/>
        <v/>
      </c>
      <c r="DJ1984" s="12" t="str">
        <f t="shared" si="1607"/>
        <v/>
      </c>
      <c r="DK1984" s="12" t="str">
        <f t="shared" si="1608"/>
        <v/>
      </c>
      <c r="DL1984" s="12" t="str">
        <f t="shared" si="1609"/>
        <v/>
      </c>
      <c r="DM1984" s="12" t="str">
        <f t="shared" si="1610"/>
        <v/>
      </c>
      <c r="DN1984" s="12" t="str">
        <f t="shared" si="1611"/>
        <v/>
      </c>
      <c r="DO1984" s="12" t="str">
        <f t="shared" si="1612"/>
        <v/>
      </c>
      <c r="DP1984" s="12" t="str">
        <f t="shared" si="1613"/>
        <v/>
      </c>
      <c r="DQ1984" s="12" t="str">
        <f t="shared" si="1614"/>
        <v/>
      </c>
      <c r="DR1984" s="12" t="str">
        <f t="shared" si="1576"/>
        <v/>
      </c>
      <c r="DS1984" s="12" t="str">
        <f t="shared" si="1577"/>
        <v/>
      </c>
      <c r="DT1984" s="12" t="str">
        <f t="shared" si="1578"/>
        <v/>
      </c>
      <c r="DU1984" s="12" t="str">
        <f t="shared" si="1579"/>
        <v/>
      </c>
      <c r="DV1984" s="12" t="str">
        <f t="shared" si="1580"/>
        <v/>
      </c>
      <c r="DW1984" s="12" t="str">
        <f t="shared" si="1581"/>
        <v/>
      </c>
      <c r="DX1984" s="12" t="str">
        <f t="shared" si="1582"/>
        <v/>
      </c>
      <c r="DY1984" s="12" t="str">
        <f t="shared" si="1583"/>
        <v/>
      </c>
      <c r="DZ1984" s="12" t="str">
        <f t="shared" si="1584"/>
        <v/>
      </c>
      <c r="EA1984" s="12" t="str">
        <f t="shared" si="1585"/>
        <v/>
      </c>
      <c r="EB1984" s="12" t="str">
        <f t="shared" si="1586"/>
        <v/>
      </c>
      <c r="EC1984" s="12" t="str">
        <f t="shared" si="1587"/>
        <v/>
      </c>
      <c r="ED1984" s="12" t="str">
        <f t="shared" si="1588"/>
        <v/>
      </c>
      <c r="EE1984" s="12" t="str">
        <f t="shared" si="1589"/>
        <v/>
      </c>
      <c r="EF1984" s="12" t="str">
        <f t="shared" si="1590"/>
        <v/>
      </c>
      <c r="EG1984" s="12" t="str">
        <f t="shared" si="1591"/>
        <v/>
      </c>
      <c r="EH1984" s="12" t="str">
        <f t="shared" si="1592"/>
        <v/>
      </c>
      <c r="EI1984" s="12" t="str">
        <f t="shared" si="1593"/>
        <v/>
      </c>
      <c r="EK1984" s="83" t="str">
        <f t="shared" si="1573"/>
        <v/>
      </c>
      <c r="EM1984" s="12" t="str">
        <f t="shared" si="1574"/>
        <v/>
      </c>
      <c r="EO1984" s="12" t="str">
        <f t="shared" si="1575"/>
        <v/>
      </c>
      <c r="EQ1984" s="12" t="str">
        <f>IF($EO1984="", "", IF($EQ$8=$EQ$6, COUNTIF($EO$11:$EO$2510, "&gt;"&amp;$EO1984)+1+COUNTIF($EO$11:$EO1984, $EO1984)-1, COUNTIF($EO$11:$EO$2510, "&lt;"&amp;$EO1984)+1+COUNTIF($EO$11:$EO1984, $EO1984)-1))</f>
        <v/>
      </c>
    </row>
    <row r="1985" spans="1:147" x14ac:dyDescent="0.55000000000000004">
      <c r="A1985" s="8"/>
      <c r="B1985" s="12" t="str">
        <f>IF($D1985="", "", COUNTIF($D$11:$D1985, $D1985))</f>
        <v/>
      </c>
      <c r="C1985" s="8"/>
      <c r="D1985" s="45"/>
      <c r="E1985" s="46"/>
      <c r="F1985" s="47"/>
      <c r="G1985" s="54"/>
      <c r="H1985" s="54"/>
      <c r="I1985" s="48"/>
      <c r="J1985" s="49"/>
      <c r="K1985" s="50"/>
      <c r="L1985" s="50"/>
      <c r="M1985" s="50"/>
      <c r="N1985" s="50"/>
      <c r="O1985" s="50"/>
      <c r="P1985" s="50"/>
      <c r="Q1985" s="50"/>
      <c r="R1985" s="50"/>
      <c r="S1985" s="50"/>
      <c r="T1985" s="50"/>
      <c r="U1985" s="51"/>
      <c r="V1985" s="52"/>
      <c r="W1985" s="53"/>
      <c r="X1985" s="53"/>
      <c r="Y1985" s="53"/>
      <c r="Z1985" s="53"/>
      <c r="AA1985" s="48"/>
      <c r="AB1985" s="54"/>
      <c r="AC1985" s="54"/>
      <c r="AD1985" s="54"/>
      <c r="AE1985" s="54"/>
      <c r="AF1985" s="54"/>
      <c r="AG1985" s="54"/>
      <c r="AH1985" s="54"/>
      <c r="AI1985" s="54"/>
      <c r="AJ1985" s="49"/>
      <c r="AK1985" s="48"/>
      <c r="AL1985" s="54"/>
      <c r="AM1985" s="54"/>
      <c r="AN1985" s="54"/>
      <c r="AO1985" s="54"/>
      <c r="AP1985" s="54"/>
      <c r="AQ1985" s="54"/>
      <c r="AR1985" s="54"/>
      <c r="AS1985" s="54"/>
      <c r="AT1985" s="54"/>
      <c r="AU1985" s="54"/>
      <c r="AV1985" s="54"/>
      <c r="AW1985" s="54"/>
      <c r="AX1985" s="54"/>
      <c r="AY1985" s="54"/>
      <c r="AZ1985" s="54"/>
      <c r="BA1985" s="54"/>
      <c r="BB1985" s="54"/>
      <c r="BC1985" s="54"/>
      <c r="BD1985" s="54"/>
      <c r="BE1985" s="54"/>
      <c r="BF1985" s="54"/>
      <c r="BG1985" s="54"/>
      <c r="BH1985" s="54"/>
      <c r="BI1985" s="54"/>
      <c r="BJ1985" s="54"/>
      <c r="BK1985" s="54"/>
      <c r="BL1985" s="54"/>
      <c r="BM1985" s="54"/>
      <c r="BN1985" s="54"/>
      <c r="BO1985" s="54"/>
      <c r="BP1985" s="54"/>
      <c r="BQ1985" s="54"/>
      <c r="BR1985" s="54"/>
      <c r="BS1985" s="54"/>
      <c r="BT1985" s="54"/>
      <c r="BU1985" s="54"/>
      <c r="BV1985" s="54"/>
      <c r="BW1985" s="54"/>
      <c r="BX1985" s="49"/>
      <c r="BY1985" s="55"/>
      <c r="BZ1985" s="8"/>
      <c r="CE1985" s="12" t="str">
        <f t="shared" si="1563"/>
        <v/>
      </c>
      <c r="CG1985" s="77" t="str">
        <f t="shared" si="1564"/>
        <v/>
      </c>
      <c r="CH1985" s="80" t="str">
        <f t="shared" si="1565"/>
        <v/>
      </c>
      <c r="CL1985" s="12" t="str">
        <f t="shared" si="1566"/>
        <v/>
      </c>
      <c r="CM1985" s="12" t="str">
        <f t="shared" si="1567"/>
        <v/>
      </c>
      <c r="CN1985" s="12" t="str" cm="1">
        <f t="array" ref="CN1985">IF(OR($CE1985="", $CG$3=""), "", IF(IFERROR(INDEX($K1985:$T1985, $CK1985, MATCH(CN$3, $K$3:$T$3, 0)), "")="", $CC$4, $CC$3))</f>
        <v/>
      </c>
      <c r="CO1985" s="12" t="str" cm="1">
        <f t="array" ref="CO1985">IF(OR($CE1985="", $CG$3=""), "", IF(IFERROR(INDEX($AA1985:$AJ1985, $CK1985, MATCH(CO$3, $AA$3:$AJ$3, 0)), "")="", $CC$4, $CC$3))</f>
        <v/>
      </c>
      <c r="CP1985" s="12" t="str">
        <f>IF(OR($CE1985="", $CG$3=""), "", IF(CP$3='Property List &amp; Features'!$BG$9, $CC$3, IF(CP$3=$I1985, $CC$3, $CC$4)))</f>
        <v/>
      </c>
      <c r="CQ1985" s="12" t="str">
        <f>IF(OR($CE1985="", $CG$3=""), "", IF(CQ$3='Property List &amp; Features'!$BG$9, $CC$3, IF(CQ$3=$J1985, $CC$3, $CC$4)))</f>
        <v/>
      </c>
      <c r="CR1985" s="12" t="str">
        <f t="shared" si="1568"/>
        <v/>
      </c>
      <c r="CS1985" s="12" t="str">
        <f t="shared" si="1569"/>
        <v/>
      </c>
      <c r="CT1985" s="12" t="str">
        <f t="shared" si="1570"/>
        <v/>
      </c>
      <c r="CU1985" s="12" t="str">
        <f t="shared" si="1571"/>
        <v/>
      </c>
      <c r="CV1985" s="12" t="str">
        <f t="shared" si="1572"/>
        <v/>
      </c>
      <c r="CW1985" s="12" t="str">
        <f t="shared" si="1594"/>
        <v/>
      </c>
      <c r="CX1985" s="12" t="str">
        <f t="shared" si="1595"/>
        <v/>
      </c>
      <c r="CY1985" s="12" t="str">
        <f t="shared" si="1596"/>
        <v/>
      </c>
      <c r="CZ1985" s="12" t="str">
        <f t="shared" si="1597"/>
        <v/>
      </c>
      <c r="DA1985" s="12" t="str">
        <f t="shared" si="1598"/>
        <v/>
      </c>
      <c r="DB1985" s="12" t="str">
        <f t="shared" si="1599"/>
        <v/>
      </c>
      <c r="DC1985" s="12" t="str">
        <f t="shared" si="1600"/>
        <v/>
      </c>
      <c r="DD1985" s="12" t="str">
        <f t="shared" si="1601"/>
        <v/>
      </c>
      <c r="DE1985" s="12" t="str">
        <f t="shared" si="1602"/>
        <v/>
      </c>
      <c r="DF1985" s="12" t="str">
        <f t="shared" si="1603"/>
        <v/>
      </c>
      <c r="DG1985" s="12" t="str">
        <f t="shared" si="1604"/>
        <v/>
      </c>
      <c r="DH1985" s="12" t="str">
        <f t="shared" si="1605"/>
        <v/>
      </c>
      <c r="DI1985" s="12" t="str">
        <f t="shared" si="1606"/>
        <v/>
      </c>
      <c r="DJ1985" s="12" t="str">
        <f t="shared" si="1607"/>
        <v/>
      </c>
      <c r="DK1985" s="12" t="str">
        <f t="shared" si="1608"/>
        <v/>
      </c>
      <c r="DL1985" s="12" t="str">
        <f t="shared" si="1609"/>
        <v/>
      </c>
      <c r="DM1985" s="12" t="str">
        <f t="shared" si="1610"/>
        <v/>
      </c>
      <c r="DN1985" s="12" t="str">
        <f t="shared" si="1611"/>
        <v/>
      </c>
      <c r="DO1985" s="12" t="str">
        <f t="shared" si="1612"/>
        <v/>
      </c>
      <c r="DP1985" s="12" t="str">
        <f t="shared" si="1613"/>
        <v/>
      </c>
      <c r="DQ1985" s="12" t="str">
        <f t="shared" si="1614"/>
        <v/>
      </c>
      <c r="DR1985" s="12" t="str">
        <f t="shared" si="1576"/>
        <v/>
      </c>
      <c r="DS1985" s="12" t="str">
        <f t="shared" si="1577"/>
        <v/>
      </c>
      <c r="DT1985" s="12" t="str">
        <f t="shared" si="1578"/>
        <v/>
      </c>
      <c r="DU1985" s="12" t="str">
        <f t="shared" si="1579"/>
        <v/>
      </c>
      <c r="DV1985" s="12" t="str">
        <f t="shared" si="1580"/>
        <v/>
      </c>
      <c r="DW1985" s="12" t="str">
        <f t="shared" si="1581"/>
        <v/>
      </c>
      <c r="DX1985" s="12" t="str">
        <f t="shared" si="1582"/>
        <v/>
      </c>
      <c r="DY1985" s="12" t="str">
        <f t="shared" si="1583"/>
        <v/>
      </c>
      <c r="DZ1985" s="12" t="str">
        <f t="shared" si="1584"/>
        <v/>
      </c>
      <c r="EA1985" s="12" t="str">
        <f t="shared" si="1585"/>
        <v/>
      </c>
      <c r="EB1985" s="12" t="str">
        <f t="shared" si="1586"/>
        <v/>
      </c>
      <c r="EC1985" s="12" t="str">
        <f t="shared" si="1587"/>
        <v/>
      </c>
      <c r="ED1985" s="12" t="str">
        <f t="shared" si="1588"/>
        <v/>
      </c>
      <c r="EE1985" s="12" t="str">
        <f t="shared" si="1589"/>
        <v/>
      </c>
      <c r="EF1985" s="12" t="str">
        <f t="shared" si="1590"/>
        <v/>
      </c>
      <c r="EG1985" s="12" t="str">
        <f t="shared" si="1591"/>
        <v/>
      </c>
      <c r="EH1985" s="12" t="str">
        <f t="shared" si="1592"/>
        <v/>
      </c>
      <c r="EI1985" s="12" t="str">
        <f t="shared" si="1593"/>
        <v/>
      </c>
      <c r="EK1985" s="83" t="str">
        <f t="shared" si="1573"/>
        <v/>
      </c>
      <c r="EM1985" s="12" t="str">
        <f t="shared" si="1574"/>
        <v/>
      </c>
      <c r="EO1985" s="12" t="str">
        <f t="shared" si="1575"/>
        <v/>
      </c>
      <c r="EQ1985" s="12" t="str">
        <f>IF($EO1985="", "", IF($EQ$8=$EQ$6, COUNTIF($EO$11:$EO$2510, "&gt;"&amp;$EO1985)+1+COUNTIF($EO$11:$EO1985, $EO1985)-1, COUNTIF($EO$11:$EO$2510, "&lt;"&amp;$EO1985)+1+COUNTIF($EO$11:$EO1985, $EO1985)-1))</f>
        <v/>
      </c>
    </row>
    <row r="1986" spans="1:147" x14ac:dyDescent="0.55000000000000004">
      <c r="A1986" s="8"/>
      <c r="B1986" s="12" t="str">
        <f>IF($D1986="", "", COUNTIF($D$11:$D1986, $D1986))</f>
        <v/>
      </c>
      <c r="C1986" s="8"/>
      <c r="D1986" s="45"/>
      <c r="E1986" s="46"/>
      <c r="F1986" s="47"/>
      <c r="G1986" s="54"/>
      <c r="H1986" s="54"/>
      <c r="I1986" s="48"/>
      <c r="J1986" s="49"/>
      <c r="K1986" s="50"/>
      <c r="L1986" s="50"/>
      <c r="M1986" s="50"/>
      <c r="N1986" s="50"/>
      <c r="O1986" s="50"/>
      <c r="P1986" s="50"/>
      <c r="Q1986" s="50"/>
      <c r="R1986" s="50"/>
      <c r="S1986" s="50"/>
      <c r="T1986" s="50"/>
      <c r="U1986" s="51"/>
      <c r="V1986" s="52"/>
      <c r="W1986" s="53"/>
      <c r="X1986" s="53"/>
      <c r="Y1986" s="53"/>
      <c r="Z1986" s="53"/>
      <c r="AA1986" s="48"/>
      <c r="AB1986" s="54"/>
      <c r="AC1986" s="54"/>
      <c r="AD1986" s="54"/>
      <c r="AE1986" s="54"/>
      <c r="AF1986" s="54"/>
      <c r="AG1986" s="54"/>
      <c r="AH1986" s="54"/>
      <c r="AI1986" s="54"/>
      <c r="AJ1986" s="49"/>
      <c r="AK1986" s="48"/>
      <c r="AL1986" s="54"/>
      <c r="AM1986" s="54"/>
      <c r="AN1986" s="54"/>
      <c r="AO1986" s="54"/>
      <c r="AP1986" s="54"/>
      <c r="AQ1986" s="54"/>
      <c r="AR1986" s="54"/>
      <c r="AS1986" s="54"/>
      <c r="AT1986" s="54"/>
      <c r="AU1986" s="54"/>
      <c r="AV1986" s="54"/>
      <c r="AW1986" s="54"/>
      <c r="AX1986" s="54"/>
      <c r="AY1986" s="54"/>
      <c r="AZ1986" s="54"/>
      <c r="BA1986" s="54"/>
      <c r="BB1986" s="54"/>
      <c r="BC1986" s="54"/>
      <c r="BD1986" s="54"/>
      <c r="BE1986" s="54"/>
      <c r="BF1986" s="54"/>
      <c r="BG1986" s="54"/>
      <c r="BH1986" s="54"/>
      <c r="BI1986" s="54"/>
      <c r="BJ1986" s="54"/>
      <c r="BK1986" s="54"/>
      <c r="BL1986" s="54"/>
      <c r="BM1986" s="54"/>
      <c r="BN1986" s="54"/>
      <c r="BO1986" s="54"/>
      <c r="BP1986" s="54"/>
      <c r="BQ1986" s="54"/>
      <c r="BR1986" s="54"/>
      <c r="BS1986" s="54"/>
      <c r="BT1986" s="54"/>
      <c r="BU1986" s="54"/>
      <c r="BV1986" s="54"/>
      <c r="BW1986" s="54"/>
      <c r="BX1986" s="49"/>
      <c r="BY1986" s="55"/>
      <c r="BZ1986" s="8"/>
      <c r="CE1986" s="12" t="str">
        <f t="shared" si="1563"/>
        <v/>
      </c>
      <c r="CG1986" s="77" t="str">
        <f t="shared" si="1564"/>
        <v/>
      </c>
      <c r="CH1986" s="80" t="str">
        <f t="shared" si="1565"/>
        <v/>
      </c>
      <c r="CL1986" s="12" t="str">
        <f t="shared" si="1566"/>
        <v/>
      </c>
      <c r="CM1986" s="12" t="str">
        <f t="shared" si="1567"/>
        <v/>
      </c>
      <c r="CN1986" s="12" t="str" cm="1">
        <f t="array" ref="CN1986">IF(OR($CE1986="", $CG$3=""), "", IF(IFERROR(INDEX($K1986:$T1986, $CK1986, MATCH(CN$3, $K$3:$T$3, 0)), "")="", $CC$4, $CC$3))</f>
        <v/>
      </c>
      <c r="CO1986" s="12" t="str" cm="1">
        <f t="array" ref="CO1986">IF(OR($CE1986="", $CG$3=""), "", IF(IFERROR(INDEX($AA1986:$AJ1986, $CK1986, MATCH(CO$3, $AA$3:$AJ$3, 0)), "")="", $CC$4, $CC$3))</f>
        <v/>
      </c>
      <c r="CP1986" s="12" t="str">
        <f>IF(OR($CE1986="", $CG$3=""), "", IF(CP$3='Property List &amp; Features'!$BG$9, $CC$3, IF(CP$3=$I1986, $CC$3, $CC$4)))</f>
        <v/>
      </c>
      <c r="CQ1986" s="12" t="str">
        <f>IF(OR($CE1986="", $CG$3=""), "", IF(CQ$3='Property List &amp; Features'!$BG$9, $CC$3, IF(CQ$3=$J1986, $CC$3, $CC$4)))</f>
        <v/>
      </c>
      <c r="CR1986" s="12" t="str">
        <f t="shared" si="1568"/>
        <v/>
      </c>
      <c r="CS1986" s="12" t="str">
        <f t="shared" si="1569"/>
        <v/>
      </c>
      <c r="CT1986" s="12" t="str">
        <f t="shared" si="1570"/>
        <v/>
      </c>
      <c r="CU1986" s="12" t="str">
        <f t="shared" si="1571"/>
        <v/>
      </c>
      <c r="CV1986" s="12" t="str">
        <f t="shared" si="1572"/>
        <v/>
      </c>
      <c r="CW1986" s="12" t="str">
        <f t="shared" si="1594"/>
        <v/>
      </c>
      <c r="CX1986" s="12" t="str">
        <f t="shared" si="1595"/>
        <v/>
      </c>
      <c r="CY1986" s="12" t="str">
        <f t="shared" si="1596"/>
        <v/>
      </c>
      <c r="CZ1986" s="12" t="str">
        <f t="shared" si="1597"/>
        <v/>
      </c>
      <c r="DA1986" s="12" t="str">
        <f t="shared" si="1598"/>
        <v/>
      </c>
      <c r="DB1986" s="12" t="str">
        <f t="shared" si="1599"/>
        <v/>
      </c>
      <c r="DC1986" s="12" t="str">
        <f t="shared" si="1600"/>
        <v/>
      </c>
      <c r="DD1986" s="12" t="str">
        <f t="shared" si="1601"/>
        <v/>
      </c>
      <c r="DE1986" s="12" t="str">
        <f t="shared" si="1602"/>
        <v/>
      </c>
      <c r="DF1986" s="12" t="str">
        <f t="shared" si="1603"/>
        <v/>
      </c>
      <c r="DG1986" s="12" t="str">
        <f t="shared" si="1604"/>
        <v/>
      </c>
      <c r="DH1986" s="12" t="str">
        <f t="shared" si="1605"/>
        <v/>
      </c>
      <c r="DI1986" s="12" t="str">
        <f t="shared" si="1606"/>
        <v/>
      </c>
      <c r="DJ1986" s="12" t="str">
        <f t="shared" si="1607"/>
        <v/>
      </c>
      <c r="DK1986" s="12" t="str">
        <f t="shared" si="1608"/>
        <v/>
      </c>
      <c r="DL1986" s="12" t="str">
        <f t="shared" si="1609"/>
        <v/>
      </c>
      <c r="DM1986" s="12" t="str">
        <f t="shared" si="1610"/>
        <v/>
      </c>
      <c r="DN1986" s="12" t="str">
        <f t="shared" si="1611"/>
        <v/>
      </c>
      <c r="DO1986" s="12" t="str">
        <f t="shared" si="1612"/>
        <v/>
      </c>
      <c r="DP1986" s="12" t="str">
        <f t="shared" si="1613"/>
        <v/>
      </c>
      <c r="DQ1986" s="12" t="str">
        <f t="shared" si="1614"/>
        <v/>
      </c>
      <c r="DR1986" s="12" t="str">
        <f t="shared" si="1576"/>
        <v/>
      </c>
      <c r="DS1986" s="12" t="str">
        <f t="shared" si="1577"/>
        <v/>
      </c>
      <c r="DT1986" s="12" t="str">
        <f t="shared" si="1578"/>
        <v/>
      </c>
      <c r="DU1986" s="12" t="str">
        <f t="shared" si="1579"/>
        <v/>
      </c>
      <c r="DV1986" s="12" t="str">
        <f t="shared" si="1580"/>
        <v/>
      </c>
      <c r="DW1986" s="12" t="str">
        <f t="shared" si="1581"/>
        <v/>
      </c>
      <c r="DX1986" s="12" t="str">
        <f t="shared" si="1582"/>
        <v/>
      </c>
      <c r="DY1986" s="12" t="str">
        <f t="shared" si="1583"/>
        <v/>
      </c>
      <c r="DZ1986" s="12" t="str">
        <f t="shared" si="1584"/>
        <v/>
      </c>
      <c r="EA1986" s="12" t="str">
        <f t="shared" si="1585"/>
        <v/>
      </c>
      <c r="EB1986" s="12" t="str">
        <f t="shared" si="1586"/>
        <v/>
      </c>
      <c r="EC1986" s="12" t="str">
        <f t="shared" si="1587"/>
        <v/>
      </c>
      <c r="ED1986" s="12" t="str">
        <f t="shared" si="1588"/>
        <v/>
      </c>
      <c r="EE1986" s="12" t="str">
        <f t="shared" si="1589"/>
        <v/>
      </c>
      <c r="EF1986" s="12" t="str">
        <f t="shared" si="1590"/>
        <v/>
      </c>
      <c r="EG1986" s="12" t="str">
        <f t="shared" si="1591"/>
        <v/>
      </c>
      <c r="EH1986" s="12" t="str">
        <f t="shared" si="1592"/>
        <v/>
      </c>
      <c r="EI1986" s="12" t="str">
        <f t="shared" si="1593"/>
        <v/>
      </c>
      <c r="EK1986" s="83" t="str">
        <f t="shared" si="1573"/>
        <v/>
      </c>
      <c r="EM1986" s="12" t="str">
        <f t="shared" si="1574"/>
        <v/>
      </c>
      <c r="EO1986" s="12" t="str">
        <f t="shared" si="1575"/>
        <v/>
      </c>
      <c r="EQ1986" s="12" t="str">
        <f>IF($EO1986="", "", IF($EQ$8=$EQ$6, COUNTIF($EO$11:$EO$2510, "&gt;"&amp;$EO1986)+1+COUNTIF($EO$11:$EO1986, $EO1986)-1, COUNTIF($EO$11:$EO$2510, "&lt;"&amp;$EO1986)+1+COUNTIF($EO$11:$EO1986, $EO1986)-1))</f>
        <v/>
      </c>
    </row>
    <row r="1987" spans="1:147" x14ac:dyDescent="0.55000000000000004">
      <c r="A1987" s="8"/>
      <c r="B1987" s="12" t="str">
        <f>IF($D1987="", "", COUNTIF($D$11:$D1987, $D1987))</f>
        <v/>
      </c>
      <c r="C1987" s="8"/>
      <c r="D1987" s="45"/>
      <c r="E1987" s="46"/>
      <c r="F1987" s="47"/>
      <c r="G1987" s="54"/>
      <c r="H1987" s="54"/>
      <c r="I1987" s="48"/>
      <c r="J1987" s="49"/>
      <c r="K1987" s="50"/>
      <c r="L1987" s="50"/>
      <c r="M1987" s="50"/>
      <c r="N1987" s="50"/>
      <c r="O1987" s="50"/>
      <c r="P1987" s="50"/>
      <c r="Q1987" s="50"/>
      <c r="R1987" s="50"/>
      <c r="S1987" s="50"/>
      <c r="T1987" s="50"/>
      <c r="U1987" s="51"/>
      <c r="V1987" s="52"/>
      <c r="W1987" s="53"/>
      <c r="X1987" s="53"/>
      <c r="Y1987" s="53"/>
      <c r="Z1987" s="53"/>
      <c r="AA1987" s="48"/>
      <c r="AB1987" s="54"/>
      <c r="AC1987" s="54"/>
      <c r="AD1987" s="54"/>
      <c r="AE1987" s="54"/>
      <c r="AF1987" s="54"/>
      <c r="AG1987" s="54"/>
      <c r="AH1987" s="54"/>
      <c r="AI1987" s="54"/>
      <c r="AJ1987" s="49"/>
      <c r="AK1987" s="48"/>
      <c r="AL1987" s="54"/>
      <c r="AM1987" s="54"/>
      <c r="AN1987" s="54"/>
      <c r="AO1987" s="54"/>
      <c r="AP1987" s="54"/>
      <c r="AQ1987" s="54"/>
      <c r="AR1987" s="54"/>
      <c r="AS1987" s="54"/>
      <c r="AT1987" s="54"/>
      <c r="AU1987" s="54"/>
      <c r="AV1987" s="54"/>
      <c r="AW1987" s="54"/>
      <c r="AX1987" s="54"/>
      <c r="AY1987" s="54"/>
      <c r="AZ1987" s="54"/>
      <c r="BA1987" s="54"/>
      <c r="BB1987" s="54"/>
      <c r="BC1987" s="54"/>
      <c r="BD1987" s="54"/>
      <c r="BE1987" s="54"/>
      <c r="BF1987" s="54"/>
      <c r="BG1987" s="54"/>
      <c r="BH1987" s="54"/>
      <c r="BI1987" s="54"/>
      <c r="BJ1987" s="54"/>
      <c r="BK1987" s="54"/>
      <c r="BL1987" s="54"/>
      <c r="BM1987" s="54"/>
      <c r="BN1987" s="54"/>
      <c r="BO1987" s="54"/>
      <c r="BP1987" s="54"/>
      <c r="BQ1987" s="54"/>
      <c r="BR1987" s="54"/>
      <c r="BS1987" s="54"/>
      <c r="BT1987" s="54"/>
      <c r="BU1987" s="54"/>
      <c r="BV1987" s="54"/>
      <c r="BW1987" s="54"/>
      <c r="BX1987" s="49"/>
      <c r="BY1987" s="55"/>
      <c r="BZ1987" s="8"/>
      <c r="CE1987" s="12" t="str">
        <f t="shared" si="1563"/>
        <v/>
      </c>
      <c r="CG1987" s="77" t="str">
        <f t="shared" si="1564"/>
        <v/>
      </c>
      <c r="CH1987" s="80" t="str">
        <f t="shared" si="1565"/>
        <v/>
      </c>
      <c r="CL1987" s="12" t="str">
        <f t="shared" si="1566"/>
        <v/>
      </c>
      <c r="CM1987" s="12" t="str">
        <f t="shared" si="1567"/>
        <v/>
      </c>
      <c r="CN1987" s="12" t="str" cm="1">
        <f t="array" ref="CN1987">IF(OR($CE1987="", $CG$3=""), "", IF(IFERROR(INDEX($K1987:$T1987, $CK1987, MATCH(CN$3, $K$3:$T$3, 0)), "")="", $CC$4, $CC$3))</f>
        <v/>
      </c>
      <c r="CO1987" s="12" t="str" cm="1">
        <f t="array" ref="CO1987">IF(OR($CE1987="", $CG$3=""), "", IF(IFERROR(INDEX($AA1987:$AJ1987, $CK1987, MATCH(CO$3, $AA$3:$AJ$3, 0)), "")="", $CC$4, $CC$3))</f>
        <v/>
      </c>
      <c r="CP1987" s="12" t="str">
        <f>IF(OR($CE1987="", $CG$3=""), "", IF(CP$3='Property List &amp; Features'!$BG$9, $CC$3, IF(CP$3=$I1987, $CC$3, $CC$4)))</f>
        <v/>
      </c>
      <c r="CQ1987" s="12" t="str">
        <f>IF(OR($CE1987="", $CG$3=""), "", IF(CQ$3='Property List &amp; Features'!$BG$9, $CC$3, IF(CQ$3=$J1987, $CC$3, $CC$4)))</f>
        <v/>
      </c>
      <c r="CR1987" s="12" t="str">
        <f t="shared" si="1568"/>
        <v/>
      </c>
      <c r="CS1987" s="12" t="str">
        <f t="shared" si="1569"/>
        <v/>
      </c>
      <c r="CT1987" s="12" t="str">
        <f t="shared" si="1570"/>
        <v/>
      </c>
      <c r="CU1987" s="12" t="str">
        <f t="shared" si="1571"/>
        <v/>
      </c>
      <c r="CV1987" s="12" t="str">
        <f t="shared" si="1572"/>
        <v/>
      </c>
      <c r="CW1987" s="12" t="str">
        <f t="shared" si="1594"/>
        <v/>
      </c>
      <c r="CX1987" s="12" t="str">
        <f t="shared" si="1595"/>
        <v/>
      </c>
      <c r="CY1987" s="12" t="str">
        <f t="shared" si="1596"/>
        <v/>
      </c>
      <c r="CZ1987" s="12" t="str">
        <f t="shared" si="1597"/>
        <v/>
      </c>
      <c r="DA1987" s="12" t="str">
        <f t="shared" si="1598"/>
        <v/>
      </c>
      <c r="DB1987" s="12" t="str">
        <f t="shared" si="1599"/>
        <v/>
      </c>
      <c r="DC1987" s="12" t="str">
        <f t="shared" si="1600"/>
        <v/>
      </c>
      <c r="DD1987" s="12" t="str">
        <f t="shared" si="1601"/>
        <v/>
      </c>
      <c r="DE1987" s="12" t="str">
        <f t="shared" si="1602"/>
        <v/>
      </c>
      <c r="DF1987" s="12" t="str">
        <f t="shared" si="1603"/>
        <v/>
      </c>
      <c r="DG1987" s="12" t="str">
        <f t="shared" si="1604"/>
        <v/>
      </c>
      <c r="DH1987" s="12" t="str">
        <f t="shared" si="1605"/>
        <v/>
      </c>
      <c r="DI1987" s="12" t="str">
        <f t="shared" si="1606"/>
        <v/>
      </c>
      <c r="DJ1987" s="12" t="str">
        <f t="shared" si="1607"/>
        <v/>
      </c>
      <c r="DK1987" s="12" t="str">
        <f t="shared" si="1608"/>
        <v/>
      </c>
      <c r="DL1987" s="12" t="str">
        <f t="shared" si="1609"/>
        <v/>
      </c>
      <c r="DM1987" s="12" t="str">
        <f t="shared" si="1610"/>
        <v/>
      </c>
      <c r="DN1987" s="12" t="str">
        <f t="shared" si="1611"/>
        <v/>
      </c>
      <c r="DO1987" s="12" t="str">
        <f t="shared" si="1612"/>
        <v/>
      </c>
      <c r="DP1987" s="12" t="str">
        <f t="shared" si="1613"/>
        <v/>
      </c>
      <c r="DQ1987" s="12" t="str">
        <f t="shared" si="1614"/>
        <v/>
      </c>
      <c r="DR1987" s="12" t="str">
        <f t="shared" si="1576"/>
        <v/>
      </c>
      <c r="DS1987" s="12" t="str">
        <f t="shared" si="1577"/>
        <v/>
      </c>
      <c r="DT1987" s="12" t="str">
        <f t="shared" si="1578"/>
        <v/>
      </c>
      <c r="DU1987" s="12" t="str">
        <f t="shared" si="1579"/>
        <v/>
      </c>
      <c r="DV1987" s="12" t="str">
        <f t="shared" si="1580"/>
        <v/>
      </c>
      <c r="DW1987" s="12" t="str">
        <f t="shared" si="1581"/>
        <v/>
      </c>
      <c r="DX1987" s="12" t="str">
        <f t="shared" si="1582"/>
        <v/>
      </c>
      <c r="DY1987" s="12" t="str">
        <f t="shared" si="1583"/>
        <v/>
      </c>
      <c r="DZ1987" s="12" t="str">
        <f t="shared" si="1584"/>
        <v/>
      </c>
      <c r="EA1987" s="12" t="str">
        <f t="shared" si="1585"/>
        <v/>
      </c>
      <c r="EB1987" s="12" t="str">
        <f t="shared" si="1586"/>
        <v/>
      </c>
      <c r="EC1987" s="12" t="str">
        <f t="shared" si="1587"/>
        <v/>
      </c>
      <c r="ED1987" s="12" t="str">
        <f t="shared" si="1588"/>
        <v/>
      </c>
      <c r="EE1987" s="12" t="str">
        <f t="shared" si="1589"/>
        <v/>
      </c>
      <c r="EF1987" s="12" t="str">
        <f t="shared" si="1590"/>
        <v/>
      </c>
      <c r="EG1987" s="12" t="str">
        <f t="shared" si="1591"/>
        <v/>
      </c>
      <c r="EH1987" s="12" t="str">
        <f t="shared" si="1592"/>
        <v/>
      </c>
      <c r="EI1987" s="12" t="str">
        <f t="shared" si="1593"/>
        <v/>
      </c>
      <c r="EK1987" s="83" t="str">
        <f t="shared" si="1573"/>
        <v/>
      </c>
      <c r="EM1987" s="12" t="str">
        <f t="shared" si="1574"/>
        <v/>
      </c>
      <c r="EO1987" s="12" t="str">
        <f t="shared" si="1575"/>
        <v/>
      </c>
      <c r="EQ1987" s="12" t="str">
        <f>IF($EO1987="", "", IF($EQ$8=$EQ$6, COUNTIF($EO$11:$EO$2510, "&gt;"&amp;$EO1987)+1+COUNTIF($EO$11:$EO1987, $EO1987)-1, COUNTIF($EO$11:$EO$2510, "&lt;"&amp;$EO1987)+1+COUNTIF($EO$11:$EO1987, $EO1987)-1))</f>
        <v/>
      </c>
    </row>
    <row r="1988" spans="1:147" x14ac:dyDescent="0.55000000000000004">
      <c r="A1988" s="8"/>
      <c r="B1988" s="12" t="str">
        <f>IF($D1988="", "", COUNTIF($D$11:$D1988, $D1988))</f>
        <v/>
      </c>
      <c r="C1988" s="8"/>
      <c r="D1988" s="45"/>
      <c r="E1988" s="46"/>
      <c r="F1988" s="47"/>
      <c r="G1988" s="54"/>
      <c r="H1988" s="54"/>
      <c r="I1988" s="48"/>
      <c r="J1988" s="49"/>
      <c r="K1988" s="50"/>
      <c r="L1988" s="50"/>
      <c r="M1988" s="50"/>
      <c r="N1988" s="50"/>
      <c r="O1988" s="50"/>
      <c r="P1988" s="50"/>
      <c r="Q1988" s="50"/>
      <c r="R1988" s="50"/>
      <c r="S1988" s="50"/>
      <c r="T1988" s="50"/>
      <c r="U1988" s="51"/>
      <c r="V1988" s="52"/>
      <c r="W1988" s="53"/>
      <c r="X1988" s="53"/>
      <c r="Y1988" s="53"/>
      <c r="Z1988" s="53"/>
      <c r="AA1988" s="48"/>
      <c r="AB1988" s="54"/>
      <c r="AC1988" s="54"/>
      <c r="AD1988" s="54"/>
      <c r="AE1988" s="54"/>
      <c r="AF1988" s="54"/>
      <c r="AG1988" s="54"/>
      <c r="AH1988" s="54"/>
      <c r="AI1988" s="54"/>
      <c r="AJ1988" s="49"/>
      <c r="AK1988" s="48"/>
      <c r="AL1988" s="54"/>
      <c r="AM1988" s="54"/>
      <c r="AN1988" s="54"/>
      <c r="AO1988" s="54"/>
      <c r="AP1988" s="54"/>
      <c r="AQ1988" s="54"/>
      <c r="AR1988" s="54"/>
      <c r="AS1988" s="54"/>
      <c r="AT1988" s="54"/>
      <c r="AU1988" s="54"/>
      <c r="AV1988" s="54"/>
      <c r="AW1988" s="54"/>
      <c r="AX1988" s="54"/>
      <c r="AY1988" s="54"/>
      <c r="AZ1988" s="54"/>
      <c r="BA1988" s="54"/>
      <c r="BB1988" s="54"/>
      <c r="BC1988" s="54"/>
      <c r="BD1988" s="54"/>
      <c r="BE1988" s="54"/>
      <c r="BF1988" s="54"/>
      <c r="BG1988" s="54"/>
      <c r="BH1988" s="54"/>
      <c r="BI1988" s="54"/>
      <c r="BJ1988" s="54"/>
      <c r="BK1988" s="54"/>
      <c r="BL1988" s="54"/>
      <c r="BM1988" s="54"/>
      <c r="BN1988" s="54"/>
      <c r="BO1988" s="54"/>
      <c r="BP1988" s="54"/>
      <c r="BQ1988" s="54"/>
      <c r="BR1988" s="54"/>
      <c r="BS1988" s="54"/>
      <c r="BT1988" s="54"/>
      <c r="BU1988" s="54"/>
      <c r="BV1988" s="54"/>
      <c r="BW1988" s="54"/>
      <c r="BX1988" s="49"/>
      <c r="BY1988" s="55"/>
      <c r="BZ1988" s="8"/>
      <c r="CE1988" s="12" t="str">
        <f t="shared" si="1563"/>
        <v/>
      </c>
      <c r="CG1988" s="77" t="str">
        <f t="shared" si="1564"/>
        <v/>
      </c>
      <c r="CH1988" s="80" t="str">
        <f t="shared" si="1565"/>
        <v/>
      </c>
      <c r="CL1988" s="12" t="str">
        <f t="shared" si="1566"/>
        <v/>
      </c>
      <c r="CM1988" s="12" t="str">
        <f t="shared" si="1567"/>
        <v/>
      </c>
      <c r="CN1988" s="12" t="str" cm="1">
        <f t="array" ref="CN1988">IF(OR($CE1988="", $CG$3=""), "", IF(IFERROR(INDEX($K1988:$T1988, $CK1988, MATCH(CN$3, $K$3:$T$3, 0)), "")="", $CC$4, $CC$3))</f>
        <v/>
      </c>
      <c r="CO1988" s="12" t="str" cm="1">
        <f t="array" ref="CO1988">IF(OR($CE1988="", $CG$3=""), "", IF(IFERROR(INDEX($AA1988:$AJ1988, $CK1988, MATCH(CO$3, $AA$3:$AJ$3, 0)), "")="", $CC$4, $CC$3))</f>
        <v/>
      </c>
      <c r="CP1988" s="12" t="str">
        <f>IF(OR($CE1988="", $CG$3=""), "", IF(CP$3='Property List &amp; Features'!$BG$9, $CC$3, IF(CP$3=$I1988, $CC$3, $CC$4)))</f>
        <v/>
      </c>
      <c r="CQ1988" s="12" t="str">
        <f>IF(OR($CE1988="", $CG$3=""), "", IF(CQ$3='Property List &amp; Features'!$BG$9, $CC$3, IF(CQ$3=$J1988, $CC$3, $CC$4)))</f>
        <v/>
      </c>
      <c r="CR1988" s="12" t="str">
        <f t="shared" si="1568"/>
        <v/>
      </c>
      <c r="CS1988" s="12" t="str">
        <f t="shared" si="1569"/>
        <v/>
      </c>
      <c r="CT1988" s="12" t="str">
        <f t="shared" si="1570"/>
        <v/>
      </c>
      <c r="CU1988" s="12" t="str">
        <f t="shared" si="1571"/>
        <v/>
      </c>
      <c r="CV1988" s="12" t="str">
        <f t="shared" si="1572"/>
        <v/>
      </c>
      <c r="CW1988" s="12" t="str">
        <f t="shared" si="1594"/>
        <v/>
      </c>
      <c r="CX1988" s="12" t="str">
        <f t="shared" si="1595"/>
        <v/>
      </c>
      <c r="CY1988" s="12" t="str">
        <f t="shared" si="1596"/>
        <v/>
      </c>
      <c r="CZ1988" s="12" t="str">
        <f t="shared" si="1597"/>
        <v/>
      </c>
      <c r="DA1988" s="12" t="str">
        <f t="shared" si="1598"/>
        <v/>
      </c>
      <c r="DB1988" s="12" t="str">
        <f t="shared" si="1599"/>
        <v/>
      </c>
      <c r="DC1988" s="12" t="str">
        <f t="shared" si="1600"/>
        <v/>
      </c>
      <c r="DD1988" s="12" t="str">
        <f t="shared" si="1601"/>
        <v/>
      </c>
      <c r="DE1988" s="12" t="str">
        <f t="shared" si="1602"/>
        <v/>
      </c>
      <c r="DF1988" s="12" t="str">
        <f t="shared" si="1603"/>
        <v/>
      </c>
      <c r="DG1988" s="12" t="str">
        <f t="shared" si="1604"/>
        <v/>
      </c>
      <c r="DH1988" s="12" t="str">
        <f t="shared" si="1605"/>
        <v/>
      </c>
      <c r="DI1988" s="12" t="str">
        <f t="shared" si="1606"/>
        <v/>
      </c>
      <c r="DJ1988" s="12" t="str">
        <f t="shared" si="1607"/>
        <v/>
      </c>
      <c r="DK1988" s="12" t="str">
        <f t="shared" si="1608"/>
        <v/>
      </c>
      <c r="DL1988" s="12" t="str">
        <f t="shared" si="1609"/>
        <v/>
      </c>
      <c r="DM1988" s="12" t="str">
        <f t="shared" si="1610"/>
        <v/>
      </c>
      <c r="DN1988" s="12" t="str">
        <f t="shared" si="1611"/>
        <v/>
      </c>
      <c r="DO1988" s="12" t="str">
        <f t="shared" si="1612"/>
        <v/>
      </c>
      <c r="DP1988" s="12" t="str">
        <f t="shared" si="1613"/>
        <v/>
      </c>
      <c r="DQ1988" s="12" t="str">
        <f t="shared" si="1614"/>
        <v/>
      </c>
      <c r="DR1988" s="12" t="str">
        <f t="shared" si="1576"/>
        <v/>
      </c>
      <c r="DS1988" s="12" t="str">
        <f t="shared" si="1577"/>
        <v/>
      </c>
      <c r="DT1988" s="12" t="str">
        <f t="shared" si="1578"/>
        <v/>
      </c>
      <c r="DU1988" s="12" t="str">
        <f t="shared" si="1579"/>
        <v/>
      </c>
      <c r="DV1988" s="12" t="str">
        <f t="shared" si="1580"/>
        <v/>
      </c>
      <c r="DW1988" s="12" t="str">
        <f t="shared" si="1581"/>
        <v/>
      </c>
      <c r="DX1988" s="12" t="str">
        <f t="shared" si="1582"/>
        <v/>
      </c>
      <c r="DY1988" s="12" t="str">
        <f t="shared" si="1583"/>
        <v/>
      </c>
      <c r="DZ1988" s="12" t="str">
        <f t="shared" si="1584"/>
        <v/>
      </c>
      <c r="EA1988" s="12" t="str">
        <f t="shared" si="1585"/>
        <v/>
      </c>
      <c r="EB1988" s="12" t="str">
        <f t="shared" si="1586"/>
        <v/>
      </c>
      <c r="EC1988" s="12" t="str">
        <f t="shared" si="1587"/>
        <v/>
      </c>
      <c r="ED1988" s="12" t="str">
        <f t="shared" si="1588"/>
        <v/>
      </c>
      <c r="EE1988" s="12" t="str">
        <f t="shared" si="1589"/>
        <v/>
      </c>
      <c r="EF1988" s="12" t="str">
        <f t="shared" si="1590"/>
        <v/>
      </c>
      <c r="EG1988" s="12" t="str">
        <f t="shared" si="1591"/>
        <v/>
      </c>
      <c r="EH1988" s="12" t="str">
        <f t="shared" si="1592"/>
        <v/>
      </c>
      <c r="EI1988" s="12" t="str">
        <f t="shared" si="1593"/>
        <v/>
      </c>
      <c r="EK1988" s="83" t="str">
        <f t="shared" si="1573"/>
        <v/>
      </c>
      <c r="EM1988" s="12" t="str">
        <f t="shared" si="1574"/>
        <v/>
      </c>
      <c r="EO1988" s="12" t="str">
        <f t="shared" si="1575"/>
        <v/>
      </c>
      <c r="EQ1988" s="12" t="str">
        <f>IF($EO1988="", "", IF($EQ$8=$EQ$6, COUNTIF($EO$11:$EO$2510, "&gt;"&amp;$EO1988)+1+COUNTIF($EO$11:$EO1988, $EO1988)-1, COUNTIF($EO$11:$EO$2510, "&lt;"&amp;$EO1988)+1+COUNTIF($EO$11:$EO1988, $EO1988)-1))</f>
        <v/>
      </c>
    </row>
    <row r="1989" spans="1:147" x14ac:dyDescent="0.55000000000000004">
      <c r="A1989" s="8"/>
      <c r="B1989" s="12" t="str">
        <f>IF($D1989="", "", COUNTIF($D$11:$D1989, $D1989))</f>
        <v/>
      </c>
      <c r="C1989" s="8"/>
      <c r="D1989" s="45"/>
      <c r="E1989" s="46"/>
      <c r="F1989" s="47"/>
      <c r="G1989" s="54"/>
      <c r="H1989" s="54"/>
      <c r="I1989" s="48"/>
      <c r="J1989" s="49"/>
      <c r="K1989" s="50"/>
      <c r="L1989" s="50"/>
      <c r="M1989" s="50"/>
      <c r="N1989" s="50"/>
      <c r="O1989" s="50"/>
      <c r="P1989" s="50"/>
      <c r="Q1989" s="50"/>
      <c r="R1989" s="50"/>
      <c r="S1989" s="50"/>
      <c r="T1989" s="50"/>
      <c r="U1989" s="51"/>
      <c r="V1989" s="52"/>
      <c r="W1989" s="53"/>
      <c r="X1989" s="53"/>
      <c r="Y1989" s="53"/>
      <c r="Z1989" s="53"/>
      <c r="AA1989" s="48"/>
      <c r="AB1989" s="54"/>
      <c r="AC1989" s="54"/>
      <c r="AD1989" s="54"/>
      <c r="AE1989" s="54"/>
      <c r="AF1989" s="54"/>
      <c r="AG1989" s="54"/>
      <c r="AH1989" s="54"/>
      <c r="AI1989" s="54"/>
      <c r="AJ1989" s="49"/>
      <c r="AK1989" s="48"/>
      <c r="AL1989" s="54"/>
      <c r="AM1989" s="54"/>
      <c r="AN1989" s="54"/>
      <c r="AO1989" s="54"/>
      <c r="AP1989" s="54"/>
      <c r="AQ1989" s="54"/>
      <c r="AR1989" s="54"/>
      <c r="AS1989" s="54"/>
      <c r="AT1989" s="54"/>
      <c r="AU1989" s="54"/>
      <c r="AV1989" s="54"/>
      <c r="AW1989" s="54"/>
      <c r="AX1989" s="54"/>
      <c r="AY1989" s="54"/>
      <c r="AZ1989" s="54"/>
      <c r="BA1989" s="54"/>
      <c r="BB1989" s="54"/>
      <c r="BC1989" s="54"/>
      <c r="BD1989" s="54"/>
      <c r="BE1989" s="54"/>
      <c r="BF1989" s="54"/>
      <c r="BG1989" s="54"/>
      <c r="BH1989" s="54"/>
      <c r="BI1989" s="54"/>
      <c r="BJ1989" s="54"/>
      <c r="BK1989" s="54"/>
      <c r="BL1989" s="54"/>
      <c r="BM1989" s="54"/>
      <c r="BN1989" s="54"/>
      <c r="BO1989" s="54"/>
      <c r="BP1989" s="54"/>
      <c r="BQ1989" s="54"/>
      <c r="BR1989" s="54"/>
      <c r="BS1989" s="54"/>
      <c r="BT1989" s="54"/>
      <c r="BU1989" s="54"/>
      <c r="BV1989" s="54"/>
      <c r="BW1989" s="54"/>
      <c r="BX1989" s="49"/>
      <c r="BY1989" s="55"/>
      <c r="BZ1989" s="8"/>
      <c r="CE1989" s="12" t="str">
        <f t="shared" si="1563"/>
        <v/>
      </c>
      <c r="CG1989" s="77" t="str">
        <f t="shared" si="1564"/>
        <v/>
      </c>
      <c r="CH1989" s="80" t="str">
        <f t="shared" si="1565"/>
        <v/>
      </c>
      <c r="CL1989" s="12" t="str">
        <f t="shared" si="1566"/>
        <v/>
      </c>
      <c r="CM1989" s="12" t="str">
        <f t="shared" si="1567"/>
        <v/>
      </c>
      <c r="CN1989" s="12" t="str" cm="1">
        <f t="array" ref="CN1989">IF(OR($CE1989="", $CG$3=""), "", IF(IFERROR(INDEX($K1989:$T1989, $CK1989, MATCH(CN$3, $K$3:$T$3, 0)), "")="", $CC$4, $CC$3))</f>
        <v/>
      </c>
      <c r="CO1989" s="12" t="str" cm="1">
        <f t="array" ref="CO1989">IF(OR($CE1989="", $CG$3=""), "", IF(IFERROR(INDEX($AA1989:$AJ1989, $CK1989, MATCH(CO$3, $AA$3:$AJ$3, 0)), "")="", $CC$4, $CC$3))</f>
        <v/>
      </c>
      <c r="CP1989" s="12" t="str">
        <f>IF(OR($CE1989="", $CG$3=""), "", IF(CP$3='Property List &amp; Features'!$BG$9, $CC$3, IF(CP$3=$I1989, $CC$3, $CC$4)))</f>
        <v/>
      </c>
      <c r="CQ1989" s="12" t="str">
        <f>IF(OR($CE1989="", $CG$3=""), "", IF(CQ$3='Property List &amp; Features'!$BG$9, $CC$3, IF(CQ$3=$J1989, $CC$3, $CC$4)))</f>
        <v/>
      </c>
      <c r="CR1989" s="12" t="str">
        <f t="shared" si="1568"/>
        <v/>
      </c>
      <c r="CS1989" s="12" t="str">
        <f t="shared" si="1569"/>
        <v/>
      </c>
      <c r="CT1989" s="12" t="str">
        <f t="shared" si="1570"/>
        <v/>
      </c>
      <c r="CU1989" s="12" t="str">
        <f t="shared" si="1571"/>
        <v/>
      </c>
      <c r="CV1989" s="12" t="str">
        <f t="shared" si="1572"/>
        <v/>
      </c>
      <c r="CW1989" s="12" t="str">
        <f t="shared" si="1594"/>
        <v/>
      </c>
      <c r="CX1989" s="12" t="str">
        <f t="shared" si="1595"/>
        <v/>
      </c>
      <c r="CY1989" s="12" t="str">
        <f t="shared" si="1596"/>
        <v/>
      </c>
      <c r="CZ1989" s="12" t="str">
        <f t="shared" si="1597"/>
        <v/>
      </c>
      <c r="DA1989" s="12" t="str">
        <f t="shared" si="1598"/>
        <v/>
      </c>
      <c r="DB1989" s="12" t="str">
        <f t="shared" si="1599"/>
        <v/>
      </c>
      <c r="DC1989" s="12" t="str">
        <f t="shared" si="1600"/>
        <v/>
      </c>
      <c r="DD1989" s="12" t="str">
        <f t="shared" si="1601"/>
        <v/>
      </c>
      <c r="DE1989" s="12" t="str">
        <f t="shared" si="1602"/>
        <v/>
      </c>
      <c r="DF1989" s="12" t="str">
        <f t="shared" si="1603"/>
        <v/>
      </c>
      <c r="DG1989" s="12" t="str">
        <f t="shared" si="1604"/>
        <v/>
      </c>
      <c r="DH1989" s="12" t="str">
        <f t="shared" si="1605"/>
        <v/>
      </c>
      <c r="DI1989" s="12" t="str">
        <f t="shared" si="1606"/>
        <v/>
      </c>
      <c r="DJ1989" s="12" t="str">
        <f t="shared" si="1607"/>
        <v/>
      </c>
      <c r="DK1989" s="12" t="str">
        <f t="shared" si="1608"/>
        <v/>
      </c>
      <c r="DL1989" s="12" t="str">
        <f t="shared" si="1609"/>
        <v/>
      </c>
      <c r="DM1989" s="12" t="str">
        <f t="shared" si="1610"/>
        <v/>
      </c>
      <c r="DN1989" s="12" t="str">
        <f t="shared" si="1611"/>
        <v/>
      </c>
      <c r="DO1989" s="12" t="str">
        <f t="shared" si="1612"/>
        <v/>
      </c>
      <c r="DP1989" s="12" t="str">
        <f t="shared" si="1613"/>
        <v/>
      </c>
      <c r="DQ1989" s="12" t="str">
        <f t="shared" si="1614"/>
        <v/>
      </c>
      <c r="DR1989" s="12" t="str">
        <f t="shared" si="1576"/>
        <v/>
      </c>
      <c r="DS1989" s="12" t="str">
        <f t="shared" si="1577"/>
        <v/>
      </c>
      <c r="DT1989" s="12" t="str">
        <f t="shared" si="1578"/>
        <v/>
      </c>
      <c r="DU1989" s="12" t="str">
        <f t="shared" si="1579"/>
        <v/>
      </c>
      <c r="DV1989" s="12" t="str">
        <f t="shared" si="1580"/>
        <v/>
      </c>
      <c r="DW1989" s="12" t="str">
        <f t="shared" si="1581"/>
        <v/>
      </c>
      <c r="DX1989" s="12" t="str">
        <f t="shared" si="1582"/>
        <v/>
      </c>
      <c r="DY1989" s="12" t="str">
        <f t="shared" si="1583"/>
        <v/>
      </c>
      <c r="DZ1989" s="12" t="str">
        <f t="shared" si="1584"/>
        <v/>
      </c>
      <c r="EA1989" s="12" t="str">
        <f t="shared" si="1585"/>
        <v/>
      </c>
      <c r="EB1989" s="12" t="str">
        <f t="shared" si="1586"/>
        <v/>
      </c>
      <c r="EC1989" s="12" t="str">
        <f t="shared" si="1587"/>
        <v/>
      </c>
      <c r="ED1989" s="12" t="str">
        <f t="shared" si="1588"/>
        <v/>
      </c>
      <c r="EE1989" s="12" t="str">
        <f t="shared" si="1589"/>
        <v/>
      </c>
      <c r="EF1989" s="12" t="str">
        <f t="shared" si="1590"/>
        <v/>
      </c>
      <c r="EG1989" s="12" t="str">
        <f t="shared" si="1591"/>
        <v/>
      </c>
      <c r="EH1989" s="12" t="str">
        <f t="shared" si="1592"/>
        <v/>
      </c>
      <c r="EI1989" s="12" t="str">
        <f t="shared" si="1593"/>
        <v/>
      </c>
      <c r="EK1989" s="83" t="str">
        <f t="shared" si="1573"/>
        <v/>
      </c>
      <c r="EM1989" s="12" t="str">
        <f t="shared" si="1574"/>
        <v/>
      </c>
      <c r="EO1989" s="12" t="str">
        <f t="shared" si="1575"/>
        <v/>
      </c>
      <c r="EQ1989" s="12" t="str">
        <f>IF($EO1989="", "", IF($EQ$8=$EQ$6, COUNTIF($EO$11:$EO$2510, "&gt;"&amp;$EO1989)+1+COUNTIF($EO$11:$EO1989, $EO1989)-1, COUNTIF($EO$11:$EO$2510, "&lt;"&amp;$EO1989)+1+COUNTIF($EO$11:$EO1989, $EO1989)-1))</f>
        <v/>
      </c>
    </row>
    <row r="1990" spans="1:147" x14ac:dyDescent="0.55000000000000004">
      <c r="A1990" s="8"/>
      <c r="B1990" s="12" t="str">
        <f>IF($D1990="", "", COUNTIF($D$11:$D1990, $D1990))</f>
        <v/>
      </c>
      <c r="C1990" s="8"/>
      <c r="D1990" s="45"/>
      <c r="E1990" s="46"/>
      <c r="F1990" s="47"/>
      <c r="G1990" s="54"/>
      <c r="H1990" s="54"/>
      <c r="I1990" s="48"/>
      <c r="J1990" s="49"/>
      <c r="K1990" s="50"/>
      <c r="L1990" s="50"/>
      <c r="M1990" s="50"/>
      <c r="N1990" s="50"/>
      <c r="O1990" s="50"/>
      <c r="P1990" s="50"/>
      <c r="Q1990" s="50"/>
      <c r="R1990" s="50"/>
      <c r="S1990" s="50"/>
      <c r="T1990" s="50"/>
      <c r="U1990" s="51"/>
      <c r="V1990" s="52"/>
      <c r="W1990" s="53"/>
      <c r="X1990" s="53"/>
      <c r="Y1990" s="53"/>
      <c r="Z1990" s="53"/>
      <c r="AA1990" s="48"/>
      <c r="AB1990" s="54"/>
      <c r="AC1990" s="54"/>
      <c r="AD1990" s="54"/>
      <c r="AE1990" s="54"/>
      <c r="AF1990" s="54"/>
      <c r="AG1990" s="54"/>
      <c r="AH1990" s="54"/>
      <c r="AI1990" s="54"/>
      <c r="AJ1990" s="49"/>
      <c r="AK1990" s="48"/>
      <c r="AL1990" s="54"/>
      <c r="AM1990" s="54"/>
      <c r="AN1990" s="54"/>
      <c r="AO1990" s="54"/>
      <c r="AP1990" s="54"/>
      <c r="AQ1990" s="54"/>
      <c r="AR1990" s="54"/>
      <c r="AS1990" s="54"/>
      <c r="AT1990" s="54"/>
      <c r="AU1990" s="54"/>
      <c r="AV1990" s="54"/>
      <c r="AW1990" s="54"/>
      <c r="AX1990" s="54"/>
      <c r="AY1990" s="54"/>
      <c r="AZ1990" s="54"/>
      <c r="BA1990" s="54"/>
      <c r="BB1990" s="54"/>
      <c r="BC1990" s="54"/>
      <c r="BD1990" s="54"/>
      <c r="BE1990" s="54"/>
      <c r="BF1990" s="54"/>
      <c r="BG1990" s="54"/>
      <c r="BH1990" s="54"/>
      <c r="BI1990" s="54"/>
      <c r="BJ1990" s="54"/>
      <c r="BK1990" s="54"/>
      <c r="BL1990" s="54"/>
      <c r="BM1990" s="54"/>
      <c r="BN1990" s="54"/>
      <c r="BO1990" s="54"/>
      <c r="BP1990" s="54"/>
      <c r="BQ1990" s="54"/>
      <c r="BR1990" s="54"/>
      <c r="BS1990" s="54"/>
      <c r="BT1990" s="54"/>
      <c r="BU1990" s="54"/>
      <c r="BV1990" s="54"/>
      <c r="BW1990" s="54"/>
      <c r="BX1990" s="49"/>
      <c r="BY1990" s="55"/>
      <c r="BZ1990" s="8"/>
      <c r="CE1990" s="12" t="str">
        <f t="shared" si="1563"/>
        <v/>
      </c>
      <c r="CG1990" s="77" t="str">
        <f t="shared" si="1564"/>
        <v/>
      </c>
      <c r="CH1990" s="80" t="str">
        <f t="shared" si="1565"/>
        <v/>
      </c>
      <c r="CL1990" s="12" t="str">
        <f t="shared" si="1566"/>
        <v/>
      </c>
      <c r="CM1990" s="12" t="str">
        <f t="shared" si="1567"/>
        <v/>
      </c>
      <c r="CN1990" s="12" t="str" cm="1">
        <f t="array" ref="CN1990">IF(OR($CE1990="", $CG$3=""), "", IF(IFERROR(INDEX($K1990:$T1990, $CK1990, MATCH(CN$3, $K$3:$T$3, 0)), "")="", $CC$4, $CC$3))</f>
        <v/>
      </c>
      <c r="CO1990" s="12" t="str" cm="1">
        <f t="array" ref="CO1990">IF(OR($CE1990="", $CG$3=""), "", IF(IFERROR(INDEX($AA1990:$AJ1990, $CK1990, MATCH(CO$3, $AA$3:$AJ$3, 0)), "")="", $CC$4, $CC$3))</f>
        <v/>
      </c>
      <c r="CP1990" s="12" t="str">
        <f>IF(OR($CE1990="", $CG$3=""), "", IF(CP$3='Property List &amp; Features'!$BG$9, $CC$3, IF(CP$3=$I1990, $CC$3, $CC$4)))</f>
        <v/>
      </c>
      <c r="CQ1990" s="12" t="str">
        <f>IF(OR($CE1990="", $CG$3=""), "", IF(CQ$3='Property List &amp; Features'!$BG$9, $CC$3, IF(CQ$3=$J1990, $CC$3, $CC$4)))</f>
        <v/>
      </c>
      <c r="CR1990" s="12" t="str">
        <f t="shared" si="1568"/>
        <v/>
      </c>
      <c r="CS1990" s="12" t="str">
        <f t="shared" si="1569"/>
        <v/>
      </c>
      <c r="CT1990" s="12" t="str">
        <f t="shared" si="1570"/>
        <v/>
      </c>
      <c r="CU1990" s="12" t="str">
        <f t="shared" si="1571"/>
        <v/>
      </c>
      <c r="CV1990" s="12" t="str">
        <f t="shared" si="1572"/>
        <v/>
      </c>
      <c r="CW1990" s="12" t="str">
        <f t="shared" si="1594"/>
        <v/>
      </c>
      <c r="CX1990" s="12" t="str">
        <f t="shared" si="1595"/>
        <v/>
      </c>
      <c r="CY1990" s="12" t="str">
        <f t="shared" si="1596"/>
        <v/>
      </c>
      <c r="CZ1990" s="12" t="str">
        <f t="shared" si="1597"/>
        <v/>
      </c>
      <c r="DA1990" s="12" t="str">
        <f t="shared" si="1598"/>
        <v/>
      </c>
      <c r="DB1990" s="12" t="str">
        <f t="shared" si="1599"/>
        <v/>
      </c>
      <c r="DC1990" s="12" t="str">
        <f t="shared" si="1600"/>
        <v/>
      </c>
      <c r="DD1990" s="12" t="str">
        <f t="shared" si="1601"/>
        <v/>
      </c>
      <c r="DE1990" s="12" t="str">
        <f t="shared" si="1602"/>
        <v/>
      </c>
      <c r="DF1990" s="12" t="str">
        <f t="shared" si="1603"/>
        <v/>
      </c>
      <c r="DG1990" s="12" t="str">
        <f t="shared" si="1604"/>
        <v/>
      </c>
      <c r="DH1990" s="12" t="str">
        <f t="shared" si="1605"/>
        <v/>
      </c>
      <c r="DI1990" s="12" t="str">
        <f t="shared" si="1606"/>
        <v/>
      </c>
      <c r="DJ1990" s="12" t="str">
        <f t="shared" si="1607"/>
        <v/>
      </c>
      <c r="DK1990" s="12" t="str">
        <f t="shared" si="1608"/>
        <v/>
      </c>
      <c r="DL1990" s="12" t="str">
        <f t="shared" si="1609"/>
        <v/>
      </c>
      <c r="DM1990" s="12" t="str">
        <f t="shared" si="1610"/>
        <v/>
      </c>
      <c r="DN1990" s="12" t="str">
        <f t="shared" si="1611"/>
        <v/>
      </c>
      <c r="DO1990" s="12" t="str">
        <f t="shared" si="1612"/>
        <v/>
      </c>
      <c r="DP1990" s="12" t="str">
        <f t="shared" si="1613"/>
        <v/>
      </c>
      <c r="DQ1990" s="12" t="str">
        <f t="shared" si="1614"/>
        <v/>
      </c>
      <c r="DR1990" s="12" t="str">
        <f t="shared" si="1576"/>
        <v/>
      </c>
      <c r="DS1990" s="12" t="str">
        <f t="shared" si="1577"/>
        <v/>
      </c>
      <c r="DT1990" s="12" t="str">
        <f t="shared" si="1578"/>
        <v/>
      </c>
      <c r="DU1990" s="12" t="str">
        <f t="shared" si="1579"/>
        <v/>
      </c>
      <c r="DV1990" s="12" t="str">
        <f t="shared" si="1580"/>
        <v/>
      </c>
      <c r="DW1990" s="12" t="str">
        <f t="shared" si="1581"/>
        <v/>
      </c>
      <c r="DX1990" s="12" t="str">
        <f t="shared" si="1582"/>
        <v/>
      </c>
      <c r="DY1990" s="12" t="str">
        <f t="shared" si="1583"/>
        <v/>
      </c>
      <c r="DZ1990" s="12" t="str">
        <f t="shared" si="1584"/>
        <v/>
      </c>
      <c r="EA1990" s="12" t="str">
        <f t="shared" si="1585"/>
        <v/>
      </c>
      <c r="EB1990" s="12" t="str">
        <f t="shared" si="1586"/>
        <v/>
      </c>
      <c r="EC1990" s="12" t="str">
        <f t="shared" si="1587"/>
        <v/>
      </c>
      <c r="ED1990" s="12" t="str">
        <f t="shared" si="1588"/>
        <v/>
      </c>
      <c r="EE1990" s="12" t="str">
        <f t="shared" si="1589"/>
        <v/>
      </c>
      <c r="EF1990" s="12" t="str">
        <f t="shared" si="1590"/>
        <v/>
      </c>
      <c r="EG1990" s="12" t="str">
        <f t="shared" si="1591"/>
        <v/>
      </c>
      <c r="EH1990" s="12" t="str">
        <f t="shared" si="1592"/>
        <v/>
      </c>
      <c r="EI1990" s="12" t="str">
        <f t="shared" si="1593"/>
        <v/>
      </c>
      <c r="EK1990" s="83" t="str">
        <f t="shared" si="1573"/>
        <v/>
      </c>
      <c r="EM1990" s="12" t="str">
        <f t="shared" si="1574"/>
        <v/>
      </c>
      <c r="EO1990" s="12" t="str">
        <f t="shared" si="1575"/>
        <v/>
      </c>
      <c r="EQ1990" s="12" t="str">
        <f>IF($EO1990="", "", IF($EQ$8=$EQ$6, COUNTIF($EO$11:$EO$2510, "&gt;"&amp;$EO1990)+1+COUNTIF($EO$11:$EO1990, $EO1990)-1, COUNTIF($EO$11:$EO$2510, "&lt;"&amp;$EO1990)+1+COUNTIF($EO$11:$EO1990, $EO1990)-1))</f>
        <v/>
      </c>
    </row>
    <row r="1991" spans="1:147" x14ac:dyDescent="0.55000000000000004">
      <c r="A1991" s="8"/>
      <c r="B1991" s="12" t="str">
        <f>IF($D1991="", "", COUNTIF($D$11:$D1991, $D1991))</f>
        <v/>
      </c>
      <c r="C1991" s="8"/>
      <c r="D1991" s="45"/>
      <c r="E1991" s="46"/>
      <c r="F1991" s="47"/>
      <c r="G1991" s="54"/>
      <c r="H1991" s="54"/>
      <c r="I1991" s="48"/>
      <c r="J1991" s="49"/>
      <c r="K1991" s="50"/>
      <c r="L1991" s="50"/>
      <c r="M1991" s="50"/>
      <c r="N1991" s="50"/>
      <c r="O1991" s="50"/>
      <c r="P1991" s="50"/>
      <c r="Q1991" s="50"/>
      <c r="R1991" s="50"/>
      <c r="S1991" s="50"/>
      <c r="T1991" s="50"/>
      <c r="U1991" s="51"/>
      <c r="V1991" s="52"/>
      <c r="W1991" s="53"/>
      <c r="X1991" s="53"/>
      <c r="Y1991" s="53"/>
      <c r="Z1991" s="53"/>
      <c r="AA1991" s="48"/>
      <c r="AB1991" s="54"/>
      <c r="AC1991" s="54"/>
      <c r="AD1991" s="54"/>
      <c r="AE1991" s="54"/>
      <c r="AF1991" s="54"/>
      <c r="AG1991" s="54"/>
      <c r="AH1991" s="54"/>
      <c r="AI1991" s="54"/>
      <c r="AJ1991" s="49"/>
      <c r="AK1991" s="48"/>
      <c r="AL1991" s="54"/>
      <c r="AM1991" s="54"/>
      <c r="AN1991" s="54"/>
      <c r="AO1991" s="54"/>
      <c r="AP1991" s="54"/>
      <c r="AQ1991" s="54"/>
      <c r="AR1991" s="54"/>
      <c r="AS1991" s="54"/>
      <c r="AT1991" s="54"/>
      <c r="AU1991" s="54"/>
      <c r="AV1991" s="54"/>
      <c r="AW1991" s="54"/>
      <c r="AX1991" s="54"/>
      <c r="AY1991" s="54"/>
      <c r="AZ1991" s="54"/>
      <c r="BA1991" s="54"/>
      <c r="BB1991" s="54"/>
      <c r="BC1991" s="54"/>
      <c r="BD1991" s="54"/>
      <c r="BE1991" s="54"/>
      <c r="BF1991" s="54"/>
      <c r="BG1991" s="54"/>
      <c r="BH1991" s="54"/>
      <c r="BI1991" s="54"/>
      <c r="BJ1991" s="54"/>
      <c r="BK1991" s="54"/>
      <c r="BL1991" s="54"/>
      <c r="BM1991" s="54"/>
      <c r="BN1991" s="54"/>
      <c r="BO1991" s="54"/>
      <c r="BP1991" s="54"/>
      <c r="BQ1991" s="54"/>
      <c r="BR1991" s="54"/>
      <c r="BS1991" s="54"/>
      <c r="BT1991" s="54"/>
      <c r="BU1991" s="54"/>
      <c r="BV1991" s="54"/>
      <c r="BW1991" s="54"/>
      <c r="BX1991" s="49"/>
      <c r="BY1991" s="55"/>
      <c r="BZ1991" s="8"/>
      <c r="CE1991" s="12" t="str">
        <f t="shared" si="1563"/>
        <v/>
      </c>
      <c r="CG1991" s="77" t="str">
        <f t="shared" si="1564"/>
        <v/>
      </c>
      <c r="CH1991" s="80" t="str">
        <f t="shared" si="1565"/>
        <v/>
      </c>
      <c r="CL1991" s="12" t="str">
        <f t="shared" si="1566"/>
        <v/>
      </c>
      <c r="CM1991" s="12" t="str">
        <f t="shared" si="1567"/>
        <v/>
      </c>
      <c r="CN1991" s="12" t="str" cm="1">
        <f t="array" ref="CN1991">IF(OR($CE1991="", $CG$3=""), "", IF(IFERROR(INDEX($K1991:$T1991, $CK1991, MATCH(CN$3, $K$3:$T$3, 0)), "")="", $CC$4, $CC$3))</f>
        <v/>
      </c>
      <c r="CO1991" s="12" t="str" cm="1">
        <f t="array" ref="CO1991">IF(OR($CE1991="", $CG$3=""), "", IF(IFERROR(INDEX($AA1991:$AJ1991, $CK1991, MATCH(CO$3, $AA$3:$AJ$3, 0)), "")="", $CC$4, $CC$3))</f>
        <v/>
      </c>
      <c r="CP1991" s="12" t="str">
        <f>IF(OR($CE1991="", $CG$3=""), "", IF(CP$3='Property List &amp; Features'!$BG$9, $CC$3, IF(CP$3=$I1991, $CC$3, $CC$4)))</f>
        <v/>
      </c>
      <c r="CQ1991" s="12" t="str">
        <f>IF(OR($CE1991="", $CG$3=""), "", IF(CQ$3='Property List &amp; Features'!$BG$9, $CC$3, IF(CQ$3=$J1991, $CC$3, $CC$4)))</f>
        <v/>
      </c>
      <c r="CR1991" s="12" t="str">
        <f t="shared" si="1568"/>
        <v/>
      </c>
      <c r="CS1991" s="12" t="str">
        <f t="shared" si="1569"/>
        <v/>
      </c>
      <c r="CT1991" s="12" t="str">
        <f t="shared" si="1570"/>
        <v/>
      </c>
      <c r="CU1991" s="12" t="str">
        <f t="shared" si="1571"/>
        <v/>
      </c>
      <c r="CV1991" s="12" t="str">
        <f t="shared" si="1572"/>
        <v/>
      </c>
      <c r="CW1991" s="12" t="str">
        <f t="shared" si="1594"/>
        <v/>
      </c>
      <c r="CX1991" s="12" t="str">
        <f t="shared" si="1595"/>
        <v/>
      </c>
      <c r="CY1991" s="12" t="str">
        <f t="shared" si="1596"/>
        <v/>
      </c>
      <c r="CZ1991" s="12" t="str">
        <f t="shared" si="1597"/>
        <v/>
      </c>
      <c r="DA1991" s="12" t="str">
        <f t="shared" si="1598"/>
        <v/>
      </c>
      <c r="DB1991" s="12" t="str">
        <f t="shared" si="1599"/>
        <v/>
      </c>
      <c r="DC1991" s="12" t="str">
        <f t="shared" si="1600"/>
        <v/>
      </c>
      <c r="DD1991" s="12" t="str">
        <f t="shared" si="1601"/>
        <v/>
      </c>
      <c r="DE1991" s="12" t="str">
        <f t="shared" si="1602"/>
        <v/>
      </c>
      <c r="DF1991" s="12" t="str">
        <f t="shared" si="1603"/>
        <v/>
      </c>
      <c r="DG1991" s="12" t="str">
        <f t="shared" si="1604"/>
        <v/>
      </c>
      <c r="DH1991" s="12" t="str">
        <f t="shared" si="1605"/>
        <v/>
      </c>
      <c r="DI1991" s="12" t="str">
        <f t="shared" si="1606"/>
        <v/>
      </c>
      <c r="DJ1991" s="12" t="str">
        <f t="shared" si="1607"/>
        <v/>
      </c>
      <c r="DK1991" s="12" t="str">
        <f t="shared" si="1608"/>
        <v/>
      </c>
      <c r="DL1991" s="12" t="str">
        <f t="shared" si="1609"/>
        <v/>
      </c>
      <c r="DM1991" s="12" t="str">
        <f t="shared" si="1610"/>
        <v/>
      </c>
      <c r="DN1991" s="12" t="str">
        <f t="shared" si="1611"/>
        <v/>
      </c>
      <c r="DO1991" s="12" t="str">
        <f t="shared" si="1612"/>
        <v/>
      </c>
      <c r="DP1991" s="12" t="str">
        <f t="shared" si="1613"/>
        <v/>
      </c>
      <c r="DQ1991" s="12" t="str">
        <f t="shared" si="1614"/>
        <v/>
      </c>
      <c r="DR1991" s="12" t="str">
        <f t="shared" si="1576"/>
        <v/>
      </c>
      <c r="DS1991" s="12" t="str">
        <f t="shared" si="1577"/>
        <v/>
      </c>
      <c r="DT1991" s="12" t="str">
        <f t="shared" si="1578"/>
        <v/>
      </c>
      <c r="DU1991" s="12" t="str">
        <f t="shared" si="1579"/>
        <v/>
      </c>
      <c r="DV1991" s="12" t="str">
        <f t="shared" si="1580"/>
        <v/>
      </c>
      <c r="DW1991" s="12" t="str">
        <f t="shared" si="1581"/>
        <v/>
      </c>
      <c r="DX1991" s="12" t="str">
        <f t="shared" si="1582"/>
        <v/>
      </c>
      <c r="DY1991" s="12" t="str">
        <f t="shared" si="1583"/>
        <v/>
      </c>
      <c r="DZ1991" s="12" t="str">
        <f t="shared" si="1584"/>
        <v/>
      </c>
      <c r="EA1991" s="12" t="str">
        <f t="shared" si="1585"/>
        <v/>
      </c>
      <c r="EB1991" s="12" t="str">
        <f t="shared" si="1586"/>
        <v/>
      </c>
      <c r="EC1991" s="12" t="str">
        <f t="shared" si="1587"/>
        <v/>
      </c>
      <c r="ED1991" s="12" t="str">
        <f t="shared" si="1588"/>
        <v/>
      </c>
      <c r="EE1991" s="12" t="str">
        <f t="shared" si="1589"/>
        <v/>
      </c>
      <c r="EF1991" s="12" t="str">
        <f t="shared" si="1590"/>
        <v/>
      </c>
      <c r="EG1991" s="12" t="str">
        <f t="shared" si="1591"/>
        <v/>
      </c>
      <c r="EH1991" s="12" t="str">
        <f t="shared" si="1592"/>
        <v/>
      </c>
      <c r="EI1991" s="12" t="str">
        <f t="shared" si="1593"/>
        <v/>
      </c>
      <c r="EK1991" s="83" t="str">
        <f t="shared" si="1573"/>
        <v/>
      </c>
      <c r="EM1991" s="12" t="str">
        <f t="shared" si="1574"/>
        <v/>
      </c>
      <c r="EO1991" s="12" t="str">
        <f t="shared" si="1575"/>
        <v/>
      </c>
      <c r="EQ1991" s="12" t="str">
        <f>IF($EO1991="", "", IF($EQ$8=$EQ$6, COUNTIF($EO$11:$EO$2510, "&gt;"&amp;$EO1991)+1+COUNTIF($EO$11:$EO1991, $EO1991)-1, COUNTIF($EO$11:$EO$2510, "&lt;"&amp;$EO1991)+1+COUNTIF($EO$11:$EO1991, $EO1991)-1))</f>
        <v/>
      </c>
    </row>
    <row r="1992" spans="1:147" x14ac:dyDescent="0.55000000000000004">
      <c r="A1992" s="8"/>
      <c r="B1992" s="12" t="str">
        <f>IF($D1992="", "", COUNTIF($D$11:$D1992, $D1992))</f>
        <v/>
      </c>
      <c r="C1992" s="8"/>
      <c r="D1992" s="45"/>
      <c r="E1992" s="46"/>
      <c r="F1992" s="47"/>
      <c r="G1992" s="54"/>
      <c r="H1992" s="54"/>
      <c r="I1992" s="48"/>
      <c r="J1992" s="49"/>
      <c r="K1992" s="50"/>
      <c r="L1992" s="50"/>
      <c r="M1992" s="50"/>
      <c r="N1992" s="50"/>
      <c r="O1992" s="50"/>
      <c r="P1992" s="50"/>
      <c r="Q1992" s="50"/>
      <c r="R1992" s="50"/>
      <c r="S1992" s="50"/>
      <c r="T1992" s="50"/>
      <c r="U1992" s="51"/>
      <c r="V1992" s="52"/>
      <c r="W1992" s="53"/>
      <c r="X1992" s="53"/>
      <c r="Y1992" s="53"/>
      <c r="Z1992" s="53"/>
      <c r="AA1992" s="48"/>
      <c r="AB1992" s="54"/>
      <c r="AC1992" s="54"/>
      <c r="AD1992" s="54"/>
      <c r="AE1992" s="54"/>
      <c r="AF1992" s="54"/>
      <c r="AG1992" s="54"/>
      <c r="AH1992" s="54"/>
      <c r="AI1992" s="54"/>
      <c r="AJ1992" s="49"/>
      <c r="AK1992" s="48"/>
      <c r="AL1992" s="54"/>
      <c r="AM1992" s="54"/>
      <c r="AN1992" s="54"/>
      <c r="AO1992" s="54"/>
      <c r="AP1992" s="54"/>
      <c r="AQ1992" s="54"/>
      <c r="AR1992" s="54"/>
      <c r="AS1992" s="54"/>
      <c r="AT1992" s="54"/>
      <c r="AU1992" s="54"/>
      <c r="AV1992" s="54"/>
      <c r="AW1992" s="54"/>
      <c r="AX1992" s="54"/>
      <c r="AY1992" s="54"/>
      <c r="AZ1992" s="54"/>
      <c r="BA1992" s="54"/>
      <c r="BB1992" s="54"/>
      <c r="BC1992" s="54"/>
      <c r="BD1992" s="54"/>
      <c r="BE1992" s="54"/>
      <c r="BF1992" s="54"/>
      <c r="BG1992" s="54"/>
      <c r="BH1992" s="54"/>
      <c r="BI1992" s="54"/>
      <c r="BJ1992" s="54"/>
      <c r="BK1992" s="54"/>
      <c r="BL1992" s="54"/>
      <c r="BM1992" s="54"/>
      <c r="BN1992" s="54"/>
      <c r="BO1992" s="54"/>
      <c r="BP1992" s="54"/>
      <c r="BQ1992" s="54"/>
      <c r="BR1992" s="54"/>
      <c r="BS1992" s="54"/>
      <c r="BT1992" s="54"/>
      <c r="BU1992" s="54"/>
      <c r="BV1992" s="54"/>
      <c r="BW1992" s="54"/>
      <c r="BX1992" s="49"/>
      <c r="BY1992" s="55"/>
      <c r="BZ1992" s="8"/>
      <c r="CE1992" s="12" t="str">
        <f t="shared" si="1563"/>
        <v/>
      </c>
      <c r="CG1992" s="77" t="str">
        <f t="shared" si="1564"/>
        <v/>
      </c>
      <c r="CH1992" s="80" t="str">
        <f t="shared" si="1565"/>
        <v/>
      </c>
      <c r="CL1992" s="12" t="str">
        <f t="shared" si="1566"/>
        <v/>
      </c>
      <c r="CM1992" s="12" t="str">
        <f t="shared" si="1567"/>
        <v/>
      </c>
      <c r="CN1992" s="12" t="str" cm="1">
        <f t="array" ref="CN1992">IF(OR($CE1992="", $CG$3=""), "", IF(IFERROR(INDEX($K1992:$T1992, $CK1992, MATCH(CN$3, $K$3:$T$3, 0)), "")="", $CC$4, $CC$3))</f>
        <v/>
      </c>
      <c r="CO1992" s="12" t="str" cm="1">
        <f t="array" ref="CO1992">IF(OR($CE1992="", $CG$3=""), "", IF(IFERROR(INDEX($AA1992:$AJ1992, $CK1992, MATCH(CO$3, $AA$3:$AJ$3, 0)), "")="", $CC$4, $CC$3))</f>
        <v/>
      </c>
      <c r="CP1992" s="12" t="str">
        <f>IF(OR($CE1992="", $CG$3=""), "", IF(CP$3='Property List &amp; Features'!$BG$9, $CC$3, IF(CP$3=$I1992, $CC$3, $CC$4)))</f>
        <v/>
      </c>
      <c r="CQ1992" s="12" t="str">
        <f>IF(OR($CE1992="", $CG$3=""), "", IF(CQ$3='Property List &amp; Features'!$BG$9, $CC$3, IF(CQ$3=$J1992, $CC$3, $CC$4)))</f>
        <v/>
      </c>
      <c r="CR1992" s="12" t="str">
        <f t="shared" si="1568"/>
        <v/>
      </c>
      <c r="CS1992" s="12" t="str">
        <f t="shared" si="1569"/>
        <v/>
      </c>
      <c r="CT1992" s="12" t="str">
        <f t="shared" si="1570"/>
        <v/>
      </c>
      <c r="CU1992" s="12" t="str">
        <f t="shared" si="1571"/>
        <v/>
      </c>
      <c r="CV1992" s="12" t="str">
        <f t="shared" si="1572"/>
        <v/>
      </c>
      <c r="CW1992" s="12" t="str">
        <f t="shared" si="1594"/>
        <v/>
      </c>
      <c r="CX1992" s="12" t="str">
        <f t="shared" si="1595"/>
        <v/>
      </c>
      <c r="CY1992" s="12" t="str">
        <f t="shared" si="1596"/>
        <v/>
      </c>
      <c r="CZ1992" s="12" t="str">
        <f t="shared" si="1597"/>
        <v/>
      </c>
      <c r="DA1992" s="12" t="str">
        <f t="shared" si="1598"/>
        <v/>
      </c>
      <c r="DB1992" s="12" t="str">
        <f t="shared" si="1599"/>
        <v/>
      </c>
      <c r="DC1992" s="12" t="str">
        <f t="shared" si="1600"/>
        <v/>
      </c>
      <c r="DD1992" s="12" t="str">
        <f t="shared" si="1601"/>
        <v/>
      </c>
      <c r="DE1992" s="12" t="str">
        <f t="shared" si="1602"/>
        <v/>
      </c>
      <c r="DF1992" s="12" t="str">
        <f t="shared" si="1603"/>
        <v/>
      </c>
      <c r="DG1992" s="12" t="str">
        <f t="shared" si="1604"/>
        <v/>
      </c>
      <c r="DH1992" s="12" t="str">
        <f t="shared" si="1605"/>
        <v/>
      </c>
      <c r="DI1992" s="12" t="str">
        <f t="shared" si="1606"/>
        <v/>
      </c>
      <c r="DJ1992" s="12" t="str">
        <f t="shared" si="1607"/>
        <v/>
      </c>
      <c r="DK1992" s="12" t="str">
        <f t="shared" si="1608"/>
        <v/>
      </c>
      <c r="DL1992" s="12" t="str">
        <f t="shared" si="1609"/>
        <v/>
      </c>
      <c r="DM1992" s="12" t="str">
        <f t="shared" si="1610"/>
        <v/>
      </c>
      <c r="DN1992" s="12" t="str">
        <f t="shared" si="1611"/>
        <v/>
      </c>
      <c r="DO1992" s="12" t="str">
        <f t="shared" si="1612"/>
        <v/>
      </c>
      <c r="DP1992" s="12" t="str">
        <f t="shared" si="1613"/>
        <v/>
      </c>
      <c r="DQ1992" s="12" t="str">
        <f t="shared" si="1614"/>
        <v/>
      </c>
      <c r="DR1992" s="12" t="str">
        <f t="shared" si="1576"/>
        <v/>
      </c>
      <c r="DS1992" s="12" t="str">
        <f t="shared" si="1577"/>
        <v/>
      </c>
      <c r="DT1992" s="12" t="str">
        <f t="shared" si="1578"/>
        <v/>
      </c>
      <c r="DU1992" s="12" t="str">
        <f t="shared" si="1579"/>
        <v/>
      </c>
      <c r="DV1992" s="12" t="str">
        <f t="shared" si="1580"/>
        <v/>
      </c>
      <c r="DW1992" s="12" t="str">
        <f t="shared" si="1581"/>
        <v/>
      </c>
      <c r="DX1992" s="12" t="str">
        <f t="shared" si="1582"/>
        <v/>
      </c>
      <c r="DY1992" s="12" t="str">
        <f t="shared" si="1583"/>
        <v/>
      </c>
      <c r="DZ1992" s="12" t="str">
        <f t="shared" si="1584"/>
        <v/>
      </c>
      <c r="EA1992" s="12" t="str">
        <f t="shared" si="1585"/>
        <v/>
      </c>
      <c r="EB1992" s="12" t="str">
        <f t="shared" si="1586"/>
        <v/>
      </c>
      <c r="EC1992" s="12" t="str">
        <f t="shared" si="1587"/>
        <v/>
      </c>
      <c r="ED1992" s="12" t="str">
        <f t="shared" si="1588"/>
        <v/>
      </c>
      <c r="EE1992" s="12" t="str">
        <f t="shared" si="1589"/>
        <v/>
      </c>
      <c r="EF1992" s="12" t="str">
        <f t="shared" si="1590"/>
        <v/>
      </c>
      <c r="EG1992" s="12" t="str">
        <f t="shared" si="1591"/>
        <v/>
      </c>
      <c r="EH1992" s="12" t="str">
        <f t="shared" si="1592"/>
        <v/>
      </c>
      <c r="EI1992" s="12" t="str">
        <f t="shared" si="1593"/>
        <v/>
      </c>
      <c r="EK1992" s="83" t="str">
        <f t="shared" si="1573"/>
        <v/>
      </c>
      <c r="EM1992" s="12" t="str">
        <f t="shared" si="1574"/>
        <v/>
      </c>
      <c r="EO1992" s="12" t="str">
        <f t="shared" si="1575"/>
        <v/>
      </c>
      <c r="EQ1992" s="12" t="str">
        <f>IF($EO1992="", "", IF($EQ$8=$EQ$6, COUNTIF($EO$11:$EO$2510, "&gt;"&amp;$EO1992)+1+COUNTIF($EO$11:$EO1992, $EO1992)-1, COUNTIF($EO$11:$EO$2510, "&lt;"&amp;$EO1992)+1+COUNTIF($EO$11:$EO1992, $EO1992)-1))</f>
        <v/>
      </c>
    </row>
    <row r="1993" spans="1:147" x14ac:dyDescent="0.55000000000000004">
      <c r="A1993" s="8"/>
      <c r="B1993" s="12" t="str">
        <f>IF($D1993="", "", COUNTIF($D$11:$D1993, $D1993))</f>
        <v/>
      </c>
      <c r="C1993" s="8"/>
      <c r="D1993" s="45"/>
      <c r="E1993" s="46"/>
      <c r="F1993" s="47"/>
      <c r="G1993" s="54"/>
      <c r="H1993" s="54"/>
      <c r="I1993" s="48"/>
      <c r="J1993" s="49"/>
      <c r="K1993" s="50"/>
      <c r="L1993" s="50"/>
      <c r="M1993" s="50"/>
      <c r="N1993" s="50"/>
      <c r="O1993" s="50"/>
      <c r="P1993" s="50"/>
      <c r="Q1993" s="50"/>
      <c r="R1993" s="50"/>
      <c r="S1993" s="50"/>
      <c r="T1993" s="50"/>
      <c r="U1993" s="51"/>
      <c r="V1993" s="52"/>
      <c r="W1993" s="53"/>
      <c r="X1993" s="53"/>
      <c r="Y1993" s="53"/>
      <c r="Z1993" s="53"/>
      <c r="AA1993" s="48"/>
      <c r="AB1993" s="54"/>
      <c r="AC1993" s="54"/>
      <c r="AD1993" s="54"/>
      <c r="AE1993" s="54"/>
      <c r="AF1993" s="54"/>
      <c r="AG1993" s="54"/>
      <c r="AH1993" s="54"/>
      <c r="AI1993" s="54"/>
      <c r="AJ1993" s="49"/>
      <c r="AK1993" s="48"/>
      <c r="AL1993" s="54"/>
      <c r="AM1993" s="54"/>
      <c r="AN1993" s="54"/>
      <c r="AO1993" s="54"/>
      <c r="AP1993" s="54"/>
      <c r="AQ1993" s="54"/>
      <c r="AR1993" s="54"/>
      <c r="AS1993" s="54"/>
      <c r="AT1993" s="54"/>
      <c r="AU1993" s="54"/>
      <c r="AV1993" s="54"/>
      <c r="AW1993" s="54"/>
      <c r="AX1993" s="54"/>
      <c r="AY1993" s="54"/>
      <c r="AZ1993" s="54"/>
      <c r="BA1993" s="54"/>
      <c r="BB1993" s="54"/>
      <c r="BC1993" s="54"/>
      <c r="BD1993" s="54"/>
      <c r="BE1993" s="54"/>
      <c r="BF1993" s="54"/>
      <c r="BG1993" s="54"/>
      <c r="BH1993" s="54"/>
      <c r="BI1993" s="54"/>
      <c r="BJ1993" s="54"/>
      <c r="BK1993" s="54"/>
      <c r="BL1993" s="54"/>
      <c r="BM1993" s="54"/>
      <c r="BN1993" s="54"/>
      <c r="BO1993" s="54"/>
      <c r="BP1993" s="54"/>
      <c r="BQ1993" s="54"/>
      <c r="BR1993" s="54"/>
      <c r="BS1993" s="54"/>
      <c r="BT1993" s="54"/>
      <c r="BU1993" s="54"/>
      <c r="BV1993" s="54"/>
      <c r="BW1993" s="54"/>
      <c r="BX1993" s="49"/>
      <c r="BY1993" s="55"/>
      <c r="BZ1993" s="8"/>
      <c r="CE1993" s="12" t="str">
        <f t="shared" si="1563"/>
        <v/>
      </c>
      <c r="CG1993" s="77" t="str">
        <f t="shared" si="1564"/>
        <v/>
      </c>
      <c r="CH1993" s="80" t="str">
        <f t="shared" si="1565"/>
        <v/>
      </c>
      <c r="CL1993" s="12" t="str">
        <f t="shared" si="1566"/>
        <v/>
      </c>
      <c r="CM1993" s="12" t="str">
        <f t="shared" si="1567"/>
        <v/>
      </c>
      <c r="CN1993" s="12" t="str" cm="1">
        <f t="array" ref="CN1993">IF(OR($CE1993="", $CG$3=""), "", IF(IFERROR(INDEX($K1993:$T1993, $CK1993, MATCH(CN$3, $K$3:$T$3, 0)), "")="", $CC$4, $CC$3))</f>
        <v/>
      </c>
      <c r="CO1993" s="12" t="str" cm="1">
        <f t="array" ref="CO1993">IF(OR($CE1993="", $CG$3=""), "", IF(IFERROR(INDEX($AA1993:$AJ1993, $CK1993, MATCH(CO$3, $AA$3:$AJ$3, 0)), "")="", $CC$4, $CC$3))</f>
        <v/>
      </c>
      <c r="CP1993" s="12" t="str">
        <f>IF(OR($CE1993="", $CG$3=""), "", IF(CP$3='Property List &amp; Features'!$BG$9, $CC$3, IF(CP$3=$I1993, $CC$3, $CC$4)))</f>
        <v/>
      </c>
      <c r="CQ1993" s="12" t="str">
        <f>IF(OR($CE1993="", $CG$3=""), "", IF(CQ$3='Property List &amp; Features'!$BG$9, $CC$3, IF(CQ$3=$J1993, $CC$3, $CC$4)))</f>
        <v/>
      </c>
      <c r="CR1993" s="12" t="str">
        <f t="shared" si="1568"/>
        <v/>
      </c>
      <c r="CS1993" s="12" t="str">
        <f t="shared" si="1569"/>
        <v/>
      </c>
      <c r="CT1993" s="12" t="str">
        <f t="shared" si="1570"/>
        <v/>
      </c>
      <c r="CU1993" s="12" t="str">
        <f t="shared" si="1571"/>
        <v/>
      </c>
      <c r="CV1993" s="12" t="str">
        <f t="shared" si="1572"/>
        <v/>
      </c>
      <c r="CW1993" s="12" t="str">
        <f t="shared" si="1594"/>
        <v/>
      </c>
      <c r="CX1993" s="12" t="str">
        <f t="shared" si="1595"/>
        <v/>
      </c>
      <c r="CY1993" s="12" t="str">
        <f t="shared" si="1596"/>
        <v/>
      </c>
      <c r="CZ1993" s="12" t="str">
        <f t="shared" si="1597"/>
        <v/>
      </c>
      <c r="DA1993" s="12" t="str">
        <f t="shared" si="1598"/>
        <v/>
      </c>
      <c r="DB1993" s="12" t="str">
        <f t="shared" si="1599"/>
        <v/>
      </c>
      <c r="DC1993" s="12" t="str">
        <f t="shared" si="1600"/>
        <v/>
      </c>
      <c r="DD1993" s="12" t="str">
        <f t="shared" si="1601"/>
        <v/>
      </c>
      <c r="DE1993" s="12" t="str">
        <f t="shared" si="1602"/>
        <v/>
      </c>
      <c r="DF1993" s="12" t="str">
        <f t="shared" si="1603"/>
        <v/>
      </c>
      <c r="DG1993" s="12" t="str">
        <f t="shared" si="1604"/>
        <v/>
      </c>
      <c r="DH1993" s="12" t="str">
        <f t="shared" si="1605"/>
        <v/>
      </c>
      <c r="DI1993" s="12" t="str">
        <f t="shared" si="1606"/>
        <v/>
      </c>
      <c r="DJ1993" s="12" t="str">
        <f t="shared" si="1607"/>
        <v/>
      </c>
      <c r="DK1993" s="12" t="str">
        <f t="shared" si="1608"/>
        <v/>
      </c>
      <c r="DL1993" s="12" t="str">
        <f t="shared" si="1609"/>
        <v/>
      </c>
      <c r="DM1993" s="12" t="str">
        <f t="shared" si="1610"/>
        <v/>
      </c>
      <c r="DN1993" s="12" t="str">
        <f t="shared" si="1611"/>
        <v/>
      </c>
      <c r="DO1993" s="12" t="str">
        <f t="shared" si="1612"/>
        <v/>
      </c>
      <c r="DP1993" s="12" t="str">
        <f t="shared" si="1613"/>
        <v/>
      </c>
      <c r="DQ1993" s="12" t="str">
        <f t="shared" si="1614"/>
        <v/>
      </c>
      <c r="DR1993" s="12" t="str">
        <f t="shared" si="1576"/>
        <v/>
      </c>
      <c r="DS1993" s="12" t="str">
        <f t="shared" si="1577"/>
        <v/>
      </c>
      <c r="DT1993" s="12" t="str">
        <f t="shared" si="1578"/>
        <v/>
      </c>
      <c r="DU1993" s="12" t="str">
        <f t="shared" si="1579"/>
        <v/>
      </c>
      <c r="DV1993" s="12" t="str">
        <f t="shared" si="1580"/>
        <v/>
      </c>
      <c r="DW1993" s="12" t="str">
        <f t="shared" si="1581"/>
        <v/>
      </c>
      <c r="DX1993" s="12" t="str">
        <f t="shared" si="1582"/>
        <v/>
      </c>
      <c r="DY1993" s="12" t="str">
        <f t="shared" si="1583"/>
        <v/>
      </c>
      <c r="DZ1993" s="12" t="str">
        <f t="shared" si="1584"/>
        <v/>
      </c>
      <c r="EA1993" s="12" t="str">
        <f t="shared" si="1585"/>
        <v/>
      </c>
      <c r="EB1993" s="12" t="str">
        <f t="shared" si="1586"/>
        <v/>
      </c>
      <c r="EC1993" s="12" t="str">
        <f t="shared" si="1587"/>
        <v/>
      </c>
      <c r="ED1993" s="12" t="str">
        <f t="shared" si="1588"/>
        <v/>
      </c>
      <c r="EE1993" s="12" t="str">
        <f t="shared" si="1589"/>
        <v/>
      </c>
      <c r="EF1993" s="12" t="str">
        <f t="shared" si="1590"/>
        <v/>
      </c>
      <c r="EG1993" s="12" t="str">
        <f t="shared" si="1591"/>
        <v/>
      </c>
      <c r="EH1993" s="12" t="str">
        <f t="shared" si="1592"/>
        <v/>
      </c>
      <c r="EI1993" s="12" t="str">
        <f t="shared" si="1593"/>
        <v/>
      </c>
      <c r="EK1993" s="83" t="str">
        <f t="shared" si="1573"/>
        <v/>
      </c>
      <c r="EM1993" s="12" t="str">
        <f t="shared" si="1574"/>
        <v/>
      </c>
      <c r="EO1993" s="12" t="str">
        <f t="shared" si="1575"/>
        <v/>
      </c>
      <c r="EQ1993" s="12" t="str">
        <f>IF($EO1993="", "", IF($EQ$8=$EQ$6, COUNTIF($EO$11:$EO$2510, "&gt;"&amp;$EO1993)+1+COUNTIF($EO$11:$EO1993, $EO1993)-1, COUNTIF($EO$11:$EO$2510, "&lt;"&amp;$EO1993)+1+COUNTIF($EO$11:$EO1993, $EO1993)-1))</f>
        <v/>
      </c>
    </row>
    <row r="1994" spans="1:147" x14ac:dyDescent="0.55000000000000004">
      <c r="A1994" s="8"/>
      <c r="B1994" s="12" t="str">
        <f>IF($D1994="", "", COUNTIF($D$11:$D1994, $D1994))</f>
        <v/>
      </c>
      <c r="C1994" s="8"/>
      <c r="D1994" s="45"/>
      <c r="E1994" s="46"/>
      <c r="F1994" s="47"/>
      <c r="G1994" s="54"/>
      <c r="H1994" s="54"/>
      <c r="I1994" s="48"/>
      <c r="J1994" s="49"/>
      <c r="K1994" s="50"/>
      <c r="L1994" s="50"/>
      <c r="M1994" s="50"/>
      <c r="N1994" s="50"/>
      <c r="O1994" s="50"/>
      <c r="P1994" s="50"/>
      <c r="Q1994" s="50"/>
      <c r="R1994" s="50"/>
      <c r="S1994" s="50"/>
      <c r="T1994" s="50"/>
      <c r="U1994" s="51"/>
      <c r="V1994" s="52"/>
      <c r="W1994" s="53"/>
      <c r="X1994" s="53"/>
      <c r="Y1994" s="53"/>
      <c r="Z1994" s="53"/>
      <c r="AA1994" s="48"/>
      <c r="AB1994" s="54"/>
      <c r="AC1994" s="54"/>
      <c r="AD1994" s="54"/>
      <c r="AE1994" s="54"/>
      <c r="AF1994" s="54"/>
      <c r="AG1994" s="54"/>
      <c r="AH1994" s="54"/>
      <c r="AI1994" s="54"/>
      <c r="AJ1994" s="49"/>
      <c r="AK1994" s="48"/>
      <c r="AL1994" s="54"/>
      <c r="AM1994" s="54"/>
      <c r="AN1994" s="54"/>
      <c r="AO1994" s="54"/>
      <c r="AP1994" s="54"/>
      <c r="AQ1994" s="54"/>
      <c r="AR1994" s="54"/>
      <c r="AS1994" s="54"/>
      <c r="AT1994" s="54"/>
      <c r="AU1994" s="54"/>
      <c r="AV1994" s="54"/>
      <c r="AW1994" s="54"/>
      <c r="AX1994" s="54"/>
      <c r="AY1994" s="54"/>
      <c r="AZ1994" s="54"/>
      <c r="BA1994" s="54"/>
      <c r="BB1994" s="54"/>
      <c r="BC1994" s="54"/>
      <c r="BD1994" s="54"/>
      <c r="BE1994" s="54"/>
      <c r="BF1994" s="54"/>
      <c r="BG1994" s="54"/>
      <c r="BH1994" s="54"/>
      <c r="BI1994" s="54"/>
      <c r="BJ1994" s="54"/>
      <c r="BK1994" s="54"/>
      <c r="BL1994" s="54"/>
      <c r="BM1994" s="54"/>
      <c r="BN1994" s="54"/>
      <c r="BO1994" s="54"/>
      <c r="BP1994" s="54"/>
      <c r="BQ1994" s="54"/>
      <c r="BR1994" s="54"/>
      <c r="BS1994" s="54"/>
      <c r="BT1994" s="54"/>
      <c r="BU1994" s="54"/>
      <c r="BV1994" s="54"/>
      <c r="BW1994" s="54"/>
      <c r="BX1994" s="49"/>
      <c r="BY1994" s="55"/>
      <c r="BZ1994" s="8"/>
      <c r="CE1994" s="12" t="str">
        <f t="shared" si="1563"/>
        <v/>
      </c>
      <c r="CG1994" s="77" t="str">
        <f t="shared" si="1564"/>
        <v/>
      </c>
      <c r="CH1994" s="80" t="str">
        <f t="shared" si="1565"/>
        <v/>
      </c>
      <c r="CL1994" s="12" t="str">
        <f t="shared" si="1566"/>
        <v/>
      </c>
      <c r="CM1994" s="12" t="str">
        <f t="shared" si="1567"/>
        <v/>
      </c>
      <c r="CN1994" s="12" t="str" cm="1">
        <f t="array" ref="CN1994">IF(OR($CE1994="", $CG$3=""), "", IF(IFERROR(INDEX($K1994:$T1994, $CK1994, MATCH(CN$3, $K$3:$T$3, 0)), "")="", $CC$4, $CC$3))</f>
        <v/>
      </c>
      <c r="CO1994" s="12" t="str" cm="1">
        <f t="array" ref="CO1994">IF(OR($CE1994="", $CG$3=""), "", IF(IFERROR(INDEX($AA1994:$AJ1994, $CK1994, MATCH(CO$3, $AA$3:$AJ$3, 0)), "")="", $CC$4, $CC$3))</f>
        <v/>
      </c>
      <c r="CP1994" s="12" t="str">
        <f>IF(OR($CE1994="", $CG$3=""), "", IF(CP$3='Property List &amp; Features'!$BG$9, $CC$3, IF(CP$3=$I1994, $CC$3, $CC$4)))</f>
        <v/>
      </c>
      <c r="CQ1994" s="12" t="str">
        <f>IF(OR($CE1994="", $CG$3=""), "", IF(CQ$3='Property List &amp; Features'!$BG$9, $CC$3, IF(CQ$3=$J1994, $CC$3, $CC$4)))</f>
        <v/>
      </c>
      <c r="CR1994" s="12" t="str">
        <f t="shared" si="1568"/>
        <v/>
      </c>
      <c r="CS1994" s="12" t="str">
        <f t="shared" si="1569"/>
        <v/>
      </c>
      <c r="CT1994" s="12" t="str">
        <f t="shared" si="1570"/>
        <v/>
      </c>
      <c r="CU1994" s="12" t="str">
        <f t="shared" si="1571"/>
        <v/>
      </c>
      <c r="CV1994" s="12" t="str">
        <f t="shared" si="1572"/>
        <v/>
      </c>
      <c r="CW1994" s="12" t="str">
        <f t="shared" si="1594"/>
        <v/>
      </c>
      <c r="CX1994" s="12" t="str">
        <f t="shared" si="1595"/>
        <v/>
      </c>
      <c r="CY1994" s="12" t="str">
        <f t="shared" si="1596"/>
        <v/>
      </c>
      <c r="CZ1994" s="12" t="str">
        <f t="shared" si="1597"/>
        <v/>
      </c>
      <c r="DA1994" s="12" t="str">
        <f t="shared" si="1598"/>
        <v/>
      </c>
      <c r="DB1994" s="12" t="str">
        <f t="shared" si="1599"/>
        <v/>
      </c>
      <c r="DC1994" s="12" t="str">
        <f t="shared" si="1600"/>
        <v/>
      </c>
      <c r="DD1994" s="12" t="str">
        <f t="shared" si="1601"/>
        <v/>
      </c>
      <c r="DE1994" s="12" t="str">
        <f t="shared" si="1602"/>
        <v/>
      </c>
      <c r="DF1994" s="12" t="str">
        <f t="shared" si="1603"/>
        <v/>
      </c>
      <c r="DG1994" s="12" t="str">
        <f t="shared" si="1604"/>
        <v/>
      </c>
      <c r="DH1994" s="12" t="str">
        <f t="shared" si="1605"/>
        <v/>
      </c>
      <c r="DI1994" s="12" t="str">
        <f t="shared" si="1606"/>
        <v/>
      </c>
      <c r="DJ1994" s="12" t="str">
        <f t="shared" si="1607"/>
        <v/>
      </c>
      <c r="DK1994" s="12" t="str">
        <f t="shared" si="1608"/>
        <v/>
      </c>
      <c r="DL1994" s="12" t="str">
        <f t="shared" si="1609"/>
        <v/>
      </c>
      <c r="DM1994" s="12" t="str">
        <f t="shared" si="1610"/>
        <v/>
      </c>
      <c r="DN1994" s="12" t="str">
        <f t="shared" si="1611"/>
        <v/>
      </c>
      <c r="DO1994" s="12" t="str">
        <f t="shared" si="1612"/>
        <v/>
      </c>
      <c r="DP1994" s="12" t="str">
        <f t="shared" si="1613"/>
        <v/>
      </c>
      <c r="DQ1994" s="12" t="str">
        <f t="shared" si="1614"/>
        <v/>
      </c>
      <c r="DR1994" s="12" t="str">
        <f t="shared" si="1576"/>
        <v/>
      </c>
      <c r="DS1994" s="12" t="str">
        <f t="shared" si="1577"/>
        <v/>
      </c>
      <c r="DT1994" s="12" t="str">
        <f t="shared" si="1578"/>
        <v/>
      </c>
      <c r="DU1994" s="12" t="str">
        <f t="shared" si="1579"/>
        <v/>
      </c>
      <c r="DV1994" s="12" t="str">
        <f t="shared" si="1580"/>
        <v/>
      </c>
      <c r="DW1994" s="12" t="str">
        <f t="shared" si="1581"/>
        <v/>
      </c>
      <c r="DX1994" s="12" t="str">
        <f t="shared" si="1582"/>
        <v/>
      </c>
      <c r="DY1994" s="12" t="str">
        <f t="shared" si="1583"/>
        <v/>
      </c>
      <c r="DZ1994" s="12" t="str">
        <f t="shared" si="1584"/>
        <v/>
      </c>
      <c r="EA1994" s="12" t="str">
        <f t="shared" si="1585"/>
        <v/>
      </c>
      <c r="EB1994" s="12" t="str">
        <f t="shared" si="1586"/>
        <v/>
      </c>
      <c r="EC1994" s="12" t="str">
        <f t="shared" si="1587"/>
        <v/>
      </c>
      <c r="ED1994" s="12" t="str">
        <f t="shared" si="1588"/>
        <v/>
      </c>
      <c r="EE1994" s="12" t="str">
        <f t="shared" si="1589"/>
        <v/>
      </c>
      <c r="EF1994" s="12" t="str">
        <f t="shared" si="1590"/>
        <v/>
      </c>
      <c r="EG1994" s="12" t="str">
        <f t="shared" si="1591"/>
        <v/>
      </c>
      <c r="EH1994" s="12" t="str">
        <f t="shared" si="1592"/>
        <v/>
      </c>
      <c r="EI1994" s="12" t="str">
        <f t="shared" si="1593"/>
        <v/>
      </c>
      <c r="EK1994" s="83" t="str">
        <f t="shared" si="1573"/>
        <v/>
      </c>
      <c r="EM1994" s="12" t="str">
        <f t="shared" si="1574"/>
        <v/>
      </c>
      <c r="EO1994" s="12" t="str">
        <f t="shared" si="1575"/>
        <v/>
      </c>
      <c r="EQ1994" s="12" t="str">
        <f>IF($EO1994="", "", IF($EQ$8=$EQ$6, COUNTIF($EO$11:$EO$2510, "&gt;"&amp;$EO1994)+1+COUNTIF($EO$11:$EO1994, $EO1994)-1, COUNTIF($EO$11:$EO$2510, "&lt;"&amp;$EO1994)+1+COUNTIF($EO$11:$EO1994, $EO1994)-1))</f>
        <v/>
      </c>
    </row>
    <row r="1995" spans="1:147" x14ac:dyDescent="0.55000000000000004">
      <c r="A1995" s="8"/>
      <c r="B1995" s="12" t="str">
        <f>IF($D1995="", "", COUNTIF($D$11:$D1995, $D1995))</f>
        <v/>
      </c>
      <c r="C1995" s="8"/>
      <c r="D1995" s="45"/>
      <c r="E1995" s="46"/>
      <c r="F1995" s="47"/>
      <c r="G1995" s="54"/>
      <c r="H1995" s="54"/>
      <c r="I1995" s="48"/>
      <c r="J1995" s="49"/>
      <c r="K1995" s="50"/>
      <c r="L1995" s="50"/>
      <c r="M1995" s="50"/>
      <c r="N1995" s="50"/>
      <c r="O1995" s="50"/>
      <c r="P1995" s="50"/>
      <c r="Q1995" s="50"/>
      <c r="R1995" s="50"/>
      <c r="S1995" s="50"/>
      <c r="T1995" s="50"/>
      <c r="U1995" s="51"/>
      <c r="V1995" s="52"/>
      <c r="W1995" s="53"/>
      <c r="X1995" s="53"/>
      <c r="Y1995" s="53"/>
      <c r="Z1995" s="53"/>
      <c r="AA1995" s="48"/>
      <c r="AB1995" s="54"/>
      <c r="AC1995" s="54"/>
      <c r="AD1995" s="54"/>
      <c r="AE1995" s="54"/>
      <c r="AF1995" s="54"/>
      <c r="AG1995" s="54"/>
      <c r="AH1995" s="54"/>
      <c r="AI1995" s="54"/>
      <c r="AJ1995" s="49"/>
      <c r="AK1995" s="48"/>
      <c r="AL1995" s="54"/>
      <c r="AM1995" s="54"/>
      <c r="AN1995" s="54"/>
      <c r="AO1995" s="54"/>
      <c r="AP1995" s="54"/>
      <c r="AQ1995" s="54"/>
      <c r="AR1995" s="54"/>
      <c r="AS1995" s="54"/>
      <c r="AT1995" s="54"/>
      <c r="AU1995" s="54"/>
      <c r="AV1995" s="54"/>
      <c r="AW1995" s="54"/>
      <c r="AX1995" s="54"/>
      <c r="AY1995" s="54"/>
      <c r="AZ1995" s="54"/>
      <c r="BA1995" s="54"/>
      <c r="BB1995" s="54"/>
      <c r="BC1995" s="54"/>
      <c r="BD1995" s="54"/>
      <c r="BE1995" s="54"/>
      <c r="BF1995" s="54"/>
      <c r="BG1995" s="54"/>
      <c r="BH1995" s="54"/>
      <c r="BI1995" s="54"/>
      <c r="BJ1995" s="54"/>
      <c r="BK1995" s="54"/>
      <c r="BL1995" s="54"/>
      <c r="BM1995" s="54"/>
      <c r="BN1995" s="54"/>
      <c r="BO1995" s="54"/>
      <c r="BP1995" s="54"/>
      <c r="BQ1995" s="54"/>
      <c r="BR1995" s="54"/>
      <c r="BS1995" s="54"/>
      <c r="BT1995" s="54"/>
      <c r="BU1995" s="54"/>
      <c r="BV1995" s="54"/>
      <c r="BW1995" s="54"/>
      <c r="BX1995" s="49"/>
      <c r="BY1995" s="55"/>
      <c r="BZ1995" s="8"/>
      <c r="CE1995" s="12" t="str">
        <f t="shared" si="1563"/>
        <v/>
      </c>
      <c r="CG1995" s="77" t="str">
        <f t="shared" si="1564"/>
        <v/>
      </c>
      <c r="CH1995" s="80" t="str">
        <f t="shared" si="1565"/>
        <v/>
      </c>
      <c r="CL1995" s="12" t="str">
        <f t="shared" si="1566"/>
        <v/>
      </c>
      <c r="CM1995" s="12" t="str">
        <f t="shared" si="1567"/>
        <v/>
      </c>
      <c r="CN1995" s="12" t="str" cm="1">
        <f t="array" ref="CN1995">IF(OR($CE1995="", $CG$3=""), "", IF(IFERROR(INDEX($K1995:$T1995, $CK1995, MATCH(CN$3, $K$3:$T$3, 0)), "")="", $CC$4, $CC$3))</f>
        <v/>
      </c>
      <c r="CO1995" s="12" t="str" cm="1">
        <f t="array" ref="CO1995">IF(OR($CE1995="", $CG$3=""), "", IF(IFERROR(INDEX($AA1995:$AJ1995, $CK1995, MATCH(CO$3, $AA$3:$AJ$3, 0)), "")="", $CC$4, $CC$3))</f>
        <v/>
      </c>
      <c r="CP1995" s="12" t="str">
        <f>IF(OR($CE1995="", $CG$3=""), "", IF(CP$3='Property List &amp; Features'!$BG$9, $CC$3, IF(CP$3=$I1995, $CC$3, $CC$4)))</f>
        <v/>
      </c>
      <c r="CQ1995" s="12" t="str">
        <f>IF(OR($CE1995="", $CG$3=""), "", IF(CQ$3='Property List &amp; Features'!$BG$9, $CC$3, IF(CQ$3=$J1995, $CC$3, $CC$4)))</f>
        <v/>
      </c>
      <c r="CR1995" s="12" t="str">
        <f t="shared" si="1568"/>
        <v/>
      </c>
      <c r="CS1995" s="12" t="str">
        <f t="shared" si="1569"/>
        <v/>
      </c>
      <c r="CT1995" s="12" t="str">
        <f t="shared" si="1570"/>
        <v/>
      </c>
      <c r="CU1995" s="12" t="str">
        <f t="shared" si="1571"/>
        <v/>
      </c>
      <c r="CV1995" s="12" t="str">
        <f t="shared" si="1572"/>
        <v/>
      </c>
      <c r="CW1995" s="12" t="str">
        <f t="shared" si="1594"/>
        <v/>
      </c>
      <c r="CX1995" s="12" t="str">
        <f t="shared" si="1595"/>
        <v/>
      </c>
      <c r="CY1995" s="12" t="str">
        <f t="shared" si="1596"/>
        <v/>
      </c>
      <c r="CZ1995" s="12" t="str">
        <f t="shared" si="1597"/>
        <v/>
      </c>
      <c r="DA1995" s="12" t="str">
        <f t="shared" si="1598"/>
        <v/>
      </c>
      <c r="DB1995" s="12" t="str">
        <f t="shared" si="1599"/>
        <v/>
      </c>
      <c r="DC1995" s="12" t="str">
        <f t="shared" si="1600"/>
        <v/>
      </c>
      <c r="DD1995" s="12" t="str">
        <f t="shared" si="1601"/>
        <v/>
      </c>
      <c r="DE1995" s="12" t="str">
        <f t="shared" si="1602"/>
        <v/>
      </c>
      <c r="DF1995" s="12" t="str">
        <f t="shared" si="1603"/>
        <v/>
      </c>
      <c r="DG1995" s="12" t="str">
        <f t="shared" si="1604"/>
        <v/>
      </c>
      <c r="DH1995" s="12" t="str">
        <f t="shared" si="1605"/>
        <v/>
      </c>
      <c r="DI1995" s="12" t="str">
        <f t="shared" si="1606"/>
        <v/>
      </c>
      <c r="DJ1995" s="12" t="str">
        <f t="shared" si="1607"/>
        <v/>
      </c>
      <c r="DK1995" s="12" t="str">
        <f t="shared" si="1608"/>
        <v/>
      </c>
      <c r="DL1995" s="12" t="str">
        <f t="shared" si="1609"/>
        <v/>
      </c>
      <c r="DM1995" s="12" t="str">
        <f t="shared" si="1610"/>
        <v/>
      </c>
      <c r="DN1995" s="12" t="str">
        <f t="shared" si="1611"/>
        <v/>
      </c>
      <c r="DO1995" s="12" t="str">
        <f t="shared" si="1612"/>
        <v/>
      </c>
      <c r="DP1995" s="12" t="str">
        <f t="shared" si="1613"/>
        <v/>
      </c>
      <c r="DQ1995" s="12" t="str">
        <f t="shared" si="1614"/>
        <v/>
      </c>
      <c r="DR1995" s="12" t="str">
        <f t="shared" si="1576"/>
        <v/>
      </c>
      <c r="DS1995" s="12" t="str">
        <f t="shared" si="1577"/>
        <v/>
      </c>
      <c r="DT1995" s="12" t="str">
        <f t="shared" si="1578"/>
        <v/>
      </c>
      <c r="DU1995" s="12" t="str">
        <f t="shared" si="1579"/>
        <v/>
      </c>
      <c r="DV1995" s="12" t="str">
        <f t="shared" si="1580"/>
        <v/>
      </c>
      <c r="DW1995" s="12" t="str">
        <f t="shared" si="1581"/>
        <v/>
      </c>
      <c r="DX1995" s="12" t="str">
        <f t="shared" si="1582"/>
        <v/>
      </c>
      <c r="DY1995" s="12" t="str">
        <f t="shared" si="1583"/>
        <v/>
      </c>
      <c r="DZ1995" s="12" t="str">
        <f t="shared" si="1584"/>
        <v/>
      </c>
      <c r="EA1995" s="12" t="str">
        <f t="shared" si="1585"/>
        <v/>
      </c>
      <c r="EB1995" s="12" t="str">
        <f t="shared" si="1586"/>
        <v/>
      </c>
      <c r="EC1995" s="12" t="str">
        <f t="shared" si="1587"/>
        <v/>
      </c>
      <c r="ED1995" s="12" t="str">
        <f t="shared" si="1588"/>
        <v/>
      </c>
      <c r="EE1995" s="12" t="str">
        <f t="shared" si="1589"/>
        <v/>
      </c>
      <c r="EF1995" s="12" t="str">
        <f t="shared" si="1590"/>
        <v/>
      </c>
      <c r="EG1995" s="12" t="str">
        <f t="shared" si="1591"/>
        <v/>
      </c>
      <c r="EH1995" s="12" t="str">
        <f t="shared" si="1592"/>
        <v/>
      </c>
      <c r="EI1995" s="12" t="str">
        <f t="shared" si="1593"/>
        <v/>
      </c>
      <c r="EK1995" s="83" t="str">
        <f t="shared" si="1573"/>
        <v/>
      </c>
      <c r="EM1995" s="12" t="str">
        <f t="shared" si="1574"/>
        <v/>
      </c>
      <c r="EO1995" s="12" t="str">
        <f t="shared" si="1575"/>
        <v/>
      </c>
      <c r="EQ1995" s="12" t="str">
        <f>IF($EO1995="", "", IF($EQ$8=$EQ$6, COUNTIF($EO$11:$EO$2510, "&gt;"&amp;$EO1995)+1+COUNTIF($EO$11:$EO1995, $EO1995)-1, COUNTIF($EO$11:$EO$2510, "&lt;"&amp;$EO1995)+1+COUNTIF($EO$11:$EO1995, $EO1995)-1))</f>
        <v/>
      </c>
    </row>
    <row r="1996" spans="1:147" x14ac:dyDescent="0.55000000000000004">
      <c r="A1996" s="8"/>
      <c r="B1996" s="12" t="str">
        <f>IF($D1996="", "", COUNTIF($D$11:$D1996, $D1996))</f>
        <v/>
      </c>
      <c r="C1996" s="8"/>
      <c r="D1996" s="45"/>
      <c r="E1996" s="46"/>
      <c r="F1996" s="47"/>
      <c r="G1996" s="54"/>
      <c r="H1996" s="54"/>
      <c r="I1996" s="48"/>
      <c r="J1996" s="49"/>
      <c r="K1996" s="50"/>
      <c r="L1996" s="50"/>
      <c r="M1996" s="50"/>
      <c r="N1996" s="50"/>
      <c r="O1996" s="50"/>
      <c r="P1996" s="50"/>
      <c r="Q1996" s="50"/>
      <c r="R1996" s="50"/>
      <c r="S1996" s="50"/>
      <c r="T1996" s="50"/>
      <c r="U1996" s="51"/>
      <c r="V1996" s="52"/>
      <c r="W1996" s="53"/>
      <c r="X1996" s="53"/>
      <c r="Y1996" s="53"/>
      <c r="Z1996" s="53"/>
      <c r="AA1996" s="48"/>
      <c r="AB1996" s="54"/>
      <c r="AC1996" s="54"/>
      <c r="AD1996" s="54"/>
      <c r="AE1996" s="54"/>
      <c r="AF1996" s="54"/>
      <c r="AG1996" s="54"/>
      <c r="AH1996" s="54"/>
      <c r="AI1996" s="54"/>
      <c r="AJ1996" s="49"/>
      <c r="AK1996" s="48"/>
      <c r="AL1996" s="54"/>
      <c r="AM1996" s="54"/>
      <c r="AN1996" s="54"/>
      <c r="AO1996" s="54"/>
      <c r="AP1996" s="54"/>
      <c r="AQ1996" s="54"/>
      <c r="AR1996" s="54"/>
      <c r="AS1996" s="54"/>
      <c r="AT1996" s="54"/>
      <c r="AU1996" s="54"/>
      <c r="AV1996" s="54"/>
      <c r="AW1996" s="54"/>
      <c r="AX1996" s="54"/>
      <c r="AY1996" s="54"/>
      <c r="AZ1996" s="54"/>
      <c r="BA1996" s="54"/>
      <c r="BB1996" s="54"/>
      <c r="BC1996" s="54"/>
      <c r="BD1996" s="54"/>
      <c r="BE1996" s="54"/>
      <c r="BF1996" s="54"/>
      <c r="BG1996" s="54"/>
      <c r="BH1996" s="54"/>
      <c r="BI1996" s="54"/>
      <c r="BJ1996" s="54"/>
      <c r="BK1996" s="54"/>
      <c r="BL1996" s="54"/>
      <c r="BM1996" s="54"/>
      <c r="BN1996" s="54"/>
      <c r="BO1996" s="54"/>
      <c r="BP1996" s="54"/>
      <c r="BQ1996" s="54"/>
      <c r="BR1996" s="54"/>
      <c r="BS1996" s="54"/>
      <c r="BT1996" s="54"/>
      <c r="BU1996" s="54"/>
      <c r="BV1996" s="54"/>
      <c r="BW1996" s="54"/>
      <c r="BX1996" s="49"/>
      <c r="BY1996" s="55"/>
      <c r="BZ1996" s="8"/>
      <c r="CE1996" s="12" t="str">
        <f t="shared" ref="CE1996:CE2059" si="1615">IF($D1996="", "", "X")</f>
        <v/>
      </c>
      <c r="CG1996" s="77" t="str">
        <f t="shared" ref="CG1996:CG2059" si="1616">IF($CE1996="", "", IF(G1996="", CG$8, G1996))</f>
        <v/>
      </c>
      <c r="CH1996" s="80" t="str">
        <f t="shared" ref="CH1996:CH2059" si="1617">IF($CE1996="", "", IF(H1996="", CH$8, H1996))</f>
        <v/>
      </c>
      <c r="CL1996" s="12" t="str">
        <f t="shared" ref="CL1996:CL2059" si="1618">IF(OR($CE1996="", $CG$3=""), "", IF(AND(NOT(CL$3=""), $CH1996=$CC$8), $CC$4, $CC$3))</f>
        <v/>
      </c>
      <c r="CM1996" s="12" t="str">
        <f t="shared" ref="CM1996:CM2059" si="1619">IF(OR($CE1996="", $CG$3=""), "", IF(AND(NOT($U1996=""), CM$3&lt;$U1996), $CC$4, IF(AND(NOT($V1996=""), CM$3&gt;$V1996), $CC$4, $CC$3)))</f>
        <v/>
      </c>
      <c r="CN1996" s="12" t="str" cm="1">
        <f t="array" ref="CN1996">IF(OR($CE1996="", $CG$3=""), "", IF(IFERROR(INDEX($K1996:$T1996, $CK1996, MATCH(CN$3, $K$3:$T$3, 0)), "")="", $CC$4, $CC$3))</f>
        <v/>
      </c>
      <c r="CO1996" s="12" t="str" cm="1">
        <f t="array" ref="CO1996">IF(OR($CE1996="", $CG$3=""), "", IF(IFERROR(INDEX($AA1996:$AJ1996, $CK1996, MATCH(CO$3, $AA$3:$AJ$3, 0)), "")="", $CC$4, $CC$3))</f>
        <v/>
      </c>
      <c r="CP1996" s="12" t="str">
        <f>IF(OR($CE1996="", $CG$3=""), "", IF(CP$3='Property List &amp; Features'!$BG$9, $CC$3, IF(CP$3=$I1996, $CC$3, $CC$4)))</f>
        <v/>
      </c>
      <c r="CQ1996" s="12" t="str">
        <f>IF(OR($CE1996="", $CG$3=""), "", IF(CQ$3='Property List &amp; Features'!$BG$9, $CC$3, IF(CQ$3=$J1996, $CC$3, $CC$4)))</f>
        <v/>
      </c>
      <c r="CR1996" s="12" t="str">
        <f t="shared" ref="CR1996:CR2059" si="1620">IF(OR($CE1996="", $CG$3=""), "", IF(W1996&gt;CR$3, $CC$4, $CC$3))</f>
        <v/>
      </c>
      <c r="CS1996" s="12" t="str">
        <f t="shared" ref="CS1996:CS2059" si="1621">IF(OR($CE1996="", $CG$3=""), "", IF(X1996&gt;CS$3, $CC$4, $CC$3))</f>
        <v/>
      </c>
      <c r="CT1996" s="12" t="str">
        <f t="shared" ref="CT1996:CT2059" si="1622">IF(OR($CE1996="", $CG$3=""), "", IF(Y1996&gt;CT$3, $CC$4, $CC$3))</f>
        <v/>
      </c>
      <c r="CU1996" s="12" t="str">
        <f t="shared" ref="CU1996:CU2059" si="1623">IF(OR($CE1996="", $CG$3=""), "", IF(SUM($X1996:$Z1996)&gt;CU$3, $CC$4, $CC$3))</f>
        <v/>
      </c>
      <c r="CV1996" s="12" t="str">
        <f t="shared" ref="CV1996:CV2059" si="1624">IF(OR($CE1996="", $CG$3=""), "", IF(AK1996="", $CC$3, IF(AK1996=CV$3, $CC$3, $CC$4)))</f>
        <v/>
      </c>
      <c r="CW1996" s="12" t="str">
        <f t="shared" si="1594"/>
        <v/>
      </c>
      <c r="CX1996" s="12" t="str">
        <f t="shared" si="1595"/>
        <v/>
      </c>
      <c r="CY1996" s="12" t="str">
        <f t="shared" si="1596"/>
        <v/>
      </c>
      <c r="CZ1996" s="12" t="str">
        <f t="shared" si="1597"/>
        <v/>
      </c>
      <c r="DA1996" s="12" t="str">
        <f t="shared" si="1598"/>
        <v/>
      </c>
      <c r="DB1996" s="12" t="str">
        <f t="shared" si="1599"/>
        <v/>
      </c>
      <c r="DC1996" s="12" t="str">
        <f t="shared" si="1600"/>
        <v/>
      </c>
      <c r="DD1996" s="12" t="str">
        <f t="shared" si="1601"/>
        <v/>
      </c>
      <c r="DE1996" s="12" t="str">
        <f t="shared" si="1602"/>
        <v/>
      </c>
      <c r="DF1996" s="12" t="str">
        <f t="shared" si="1603"/>
        <v/>
      </c>
      <c r="DG1996" s="12" t="str">
        <f t="shared" si="1604"/>
        <v/>
      </c>
      <c r="DH1996" s="12" t="str">
        <f t="shared" si="1605"/>
        <v/>
      </c>
      <c r="DI1996" s="12" t="str">
        <f t="shared" si="1606"/>
        <v/>
      </c>
      <c r="DJ1996" s="12" t="str">
        <f t="shared" si="1607"/>
        <v/>
      </c>
      <c r="DK1996" s="12" t="str">
        <f t="shared" si="1608"/>
        <v/>
      </c>
      <c r="DL1996" s="12" t="str">
        <f t="shared" si="1609"/>
        <v/>
      </c>
      <c r="DM1996" s="12" t="str">
        <f t="shared" si="1610"/>
        <v/>
      </c>
      <c r="DN1996" s="12" t="str">
        <f t="shared" si="1611"/>
        <v/>
      </c>
      <c r="DO1996" s="12" t="str">
        <f t="shared" si="1612"/>
        <v/>
      </c>
      <c r="DP1996" s="12" t="str">
        <f t="shared" si="1613"/>
        <v/>
      </c>
      <c r="DQ1996" s="12" t="str">
        <f t="shared" si="1614"/>
        <v/>
      </c>
      <c r="DR1996" s="12" t="str">
        <f t="shared" si="1576"/>
        <v/>
      </c>
      <c r="DS1996" s="12" t="str">
        <f t="shared" si="1577"/>
        <v/>
      </c>
      <c r="DT1996" s="12" t="str">
        <f t="shared" si="1578"/>
        <v/>
      </c>
      <c r="DU1996" s="12" t="str">
        <f t="shared" si="1579"/>
        <v/>
      </c>
      <c r="DV1996" s="12" t="str">
        <f t="shared" si="1580"/>
        <v/>
      </c>
      <c r="DW1996" s="12" t="str">
        <f t="shared" si="1581"/>
        <v/>
      </c>
      <c r="DX1996" s="12" t="str">
        <f t="shared" si="1582"/>
        <v/>
      </c>
      <c r="DY1996" s="12" t="str">
        <f t="shared" si="1583"/>
        <v/>
      </c>
      <c r="DZ1996" s="12" t="str">
        <f t="shared" si="1584"/>
        <v/>
      </c>
      <c r="EA1996" s="12" t="str">
        <f t="shared" si="1585"/>
        <v/>
      </c>
      <c r="EB1996" s="12" t="str">
        <f t="shared" si="1586"/>
        <v/>
      </c>
      <c r="EC1996" s="12" t="str">
        <f t="shared" si="1587"/>
        <v/>
      </c>
      <c r="ED1996" s="12" t="str">
        <f t="shared" si="1588"/>
        <v/>
      </c>
      <c r="EE1996" s="12" t="str">
        <f t="shared" si="1589"/>
        <v/>
      </c>
      <c r="EF1996" s="12" t="str">
        <f t="shared" si="1590"/>
        <v/>
      </c>
      <c r="EG1996" s="12" t="str">
        <f t="shared" si="1591"/>
        <v/>
      </c>
      <c r="EH1996" s="12" t="str">
        <f t="shared" si="1592"/>
        <v/>
      </c>
      <c r="EI1996" s="12" t="str">
        <f t="shared" si="1593"/>
        <v/>
      </c>
      <c r="EK1996" s="83" t="str">
        <f t="shared" ref="EK1996:EK2059" si="1625">IF(OR($CG$3="", $CE1996=""), "", IF(COUNTIF($CL1996:$EI1996, $CC$4)=0, "X", ""))</f>
        <v/>
      </c>
      <c r="EM1996" s="12" t="str">
        <f t="shared" ref="EM1996:EM2059" si="1626">IF($CE1996="", "", 68-COUNTIF($I1996:$BX1996, ""))</f>
        <v/>
      </c>
      <c r="EO1996" s="12" t="str">
        <f t="shared" ref="EO1996:EO2059" si="1627">IF($EK1996="", "", $EM1996)</f>
        <v/>
      </c>
      <c r="EQ1996" s="12" t="str">
        <f>IF($EO1996="", "", IF($EQ$8=$EQ$6, COUNTIF($EO$11:$EO$2510, "&gt;"&amp;$EO1996)+1+COUNTIF($EO$11:$EO1996, $EO1996)-1, COUNTIF($EO$11:$EO$2510, "&lt;"&amp;$EO1996)+1+COUNTIF($EO$11:$EO1996, $EO1996)-1))</f>
        <v/>
      </c>
    </row>
    <row r="1997" spans="1:147" x14ac:dyDescent="0.55000000000000004">
      <c r="A1997" s="8"/>
      <c r="B1997" s="12" t="str">
        <f>IF($D1997="", "", COUNTIF($D$11:$D1997, $D1997))</f>
        <v/>
      </c>
      <c r="C1997" s="8"/>
      <c r="D1997" s="45"/>
      <c r="E1997" s="46"/>
      <c r="F1997" s="47"/>
      <c r="G1997" s="54"/>
      <c r="H1997" s="54"/>
      <c r="I1997" s="48"/>
      <c r="J1997" s="49"/>
      <c r="K1997" s="50"/>
      <c r="L1997" s="50"/>
      <c r="M1997" s="50"/>
      <c r="N1997" s="50"/>
      <c r="O1997" s="50"/>
      <c r="P1997" s="50"/>
      <c r="Q1997" s="50"/>
      <c r="R1997" s="50"/>
      <c r="S1997" s="50"/>
      <c r="T1997" s="50"/>
      <c r="U1997" s="51"/>
      <c r="V1997" s="52"/>
      <c r="W1997" s="53"/>
      <c r="X1997" s="53"/>
      <c r="Y1997" s="53"/>
      <c r="Z1997" s="53"/>
      <c r="AA1997" s="48"/>
      <c r="AB1997" s="54"/>
      <c r="AC1997" s="54"/>
      <c r="AD1997" s="54"/>
      <c r="AE1997" s="54"/>
      <c r="AF1997" s="54"/>
      <c r="AG1997" s="54"/>
      <c r="AH1997" s="54"/>
      <c r="AI1997" s="54"/>
      <c r="AJ1997" s="49"/>
      <c r="AK1997" s="48"/>
      <c r="AL1997" s="54"/>
      <c r="AM1997" s="54"/>
      <c r="AN1997" s="54"/>
      <c r="AO1997" s="54"/>
      <c r="AP1997" s="54"/>
      <c r="AQ1997" s="54"/>
      <c r="AR1997" s="54"/>
      <c r="AS1997" s="54"/>
      <c r="AT1997" s="54"/>
      <c r="AU1997" s="54"/>
      <c r="AV1997" s="54"/>
      <c r="AW1997" s="54"/>
      <c r="AX1997" s="54"/>
      <c r="AY1997" s="54"/>
      <c r="AZ1997" s="54"/>
      <c r="BA1997" s="54"/>
      <c r="BB1997" s="54"/>
      <c r="BC1997" s="54"/>
      <c r="BD1997" s="54"/>
      <c r="BE1997" s="54"/>
      <c r="BF1997" s="54"/>
      <c r="BG1997" s="54"/>
      <c r="BH1997" s="54"/>
      <c r="BI1997" s="54"/>
      <c r="BJ1997" s="54"/>
      <c r="BK1997" s="54"/>
      <c r="BL1997" s="54"/>
      <c r="BM1997" s="54"/>
      <c r="BN1997" s="54"/>
      <c r="BO1997" s="54"/>
      <c r="BP1997" s="54"/>
      <c r="BQ1997" s="54"/>
      <c r="BR1997" s="54"/>
      <c r="BS1997" s="54"/>
      <c r="BT1997" s="54"/>
      <c r="BU1997" s="54"/>
      <c r="BV1997" s="54"/>
      <c r="BW1997" s="54"/>
      <c r="BX1997" s="49"/>
      <c r="BY1997" s="55"/>
      <c r="BZ1997" s="8"/>
      <c r="CE1997" s="12" t="str">
        <f t="shared" si="1615"/>
        <v/>
      </c>
      <c r="CG1997" s="77" t="str">
        <f t="shared" si="1616"/>
        <v/>
      </c>
      <c r="CH1997" s="80" t="str">
        <f t="shared" si="1617"/>
        <v/>
      </c>
      <c r="CL1997" s="12" t="str">
        <f t="shared" si="1618"/>
        <v/>
      </c>
      <c r="CM1997" s="12" t="str">
        <f t="shared" si="1619"/>
        <v/>
      </c>
      <c r="CN1997" s="12" t="str" cm="1">
        <f t="array" ref="CN1997">IF(OR($CE1997="", $CG$3=""), "", IF(IFERROR(INDEX($K1997:$T1997, $CK1997, MATCH(CN$3, $K$3:$T$3, 0)), "")="", $CC$4, $CC$3))</f>
        <v/>
      </c>
      <c r="CO1997" s="12" t="str" cm="1">
        <f t="array" ref="CO1997">IF(OR($CE1997="", $CG$3=""), "", IF(IFERROR(INDEX($AA1997:$AJ1997, $CK1997, MATCH(CO$3, $AA$3:$AJ$3, 0)), "")="", $CC$4, $CC$3))</f>
        <v/>
      </c>
      <c r="CP1997" s="12" t="str">
        <f>IF(OR($CE1997="", $CG$3=""), "", IF(CP$3='Property List &amp; Features'!$BG$9, $CC$3, IF(CP$3=$I1997, $CC$3, $CC$4)))</f>
        <v/>
      </c>
      <c r="CQ1997" s="12" t="str">
        <f>IF(OR($CE1997="", $CG$3=""), "", IF(CQ$3='Property List &amp; Features'!$BG$9, $CC$3, IF(CQ$3=$J1997, $CC$3, $CC$4)))</f>
        <v/>
      </c>
      <c r="CR1997" s="12" t="str">
        <f t="shared" si="1620"/>
        <v/>
      </c>
      <c r="CS1997" s="12" t="str">
        <f t="shared" si="1621"/>
        <v/>
      </c>
      <c r="CT1997" s="12" t="str">
        <f t="shared" si="1622"/>
        <v/>
      </c>
      <c r="CU1997" s="12" t="str">
        <f t="shared" si="1623"/>
        <v/>
      </c>
      <c r="CV1997" s="12" t="str">
        <f t="shared" si="1624"/>
        <v/>
      </c>
      <c r="CW1997" s="12" t="str">
        <f t="shared" si="1594"/>
        <v/>
      </c>
      <c r="CX1997" s="12" t="str">
        <f t="shared" si="1595"/>
        <v/>
      </c>
      <c r="CY1997" s="12" t="str">
        <f t="shared" si="1596"/>
        <v/>
      </c>
      <c r="CZ1997" s="12" t="str">
        <f t="shared" si="1597"/>
        <v/>
      </c>
      <c r="DA1997" s="12" t="str">
        <f t="shared" si="1598"/>
        <v/>
      </c>
      <c r="DB1997" s="12" t="str">
        <f t="shared" si="1599"/>
        <v/>
      </c>
      <c r="DC1997" s="12" t="str">
        <f t="shared" si="1600"/>
        <v/>
      </c>
      <c r="DD1997" s="12" t="str">
        <f t="shared" si="1601"/>
        <v/>
      </c>
      <c r="DE1997" s="12" t="str">
        <f t="shared" si="1602"/>
        <v/>
      </c>
      <c r="DF1997" s="12" t="str">
        <f t="shared" si="1603"/>
        <v/>
      </c>
      <c r="DG1997" s="12" t="str">
        <f t="shared" si="1604"/>
        <v/>
      </c>
      <c r="DH1997" s="12" t="str">
        <f t="shared" si="1605"/>
        <v/>
      </c>
      <c r="DI1997" s="12" t="str">
        <f t="shared" si="1606"/>
        <v/>
      </c>
      <c r="DJ1997" s="12" t="str">
        <f t="shared" si="1607"/>
        <v/>
      </c>
      <c r="DK1997" s="12" t="str">
        <f t="shared" si="1608"/>
        <v/>
      </c>
      <c r="DL1997" s="12" t="str">
        <f t="shared" si="1609"/>
        <v/>
      </c>
      <c r="DM1997" s="12" t="str">
        <f t="shared" si="1610"/>
        <v/>
      </c>
      <c r="DN1997" s="12" t="str">
        <f t="shared" si="1611"/>
        <v/>
      </c>
      <c r="DO1997" s="12" t="str">
        <f t="shared" si="1612"/>
        <v/>
      </c>
      <c r="DP1997" s="12" t="str">
        <f t="shared" si="1613"/>
        <v/>
      </c>
      <c r="DQ1997" s="12" t="str">
        <f t="shared" si="1614"/>
        <v/>
      </c>
      <c r="DR1997" s="12" t="str">
        <f t="shared" si="1576"/>
        <v/>
      </c>
      <c r="DS1997" s="12" t="str">
        <f t="shared" si="1577"/>
        <v/>
      </c>
      <c r="DT1997" s="12" t="str">
        <f t="shared" si="1578"/>
        <v/>
      </c>
      <c r="DU1997" s="12" t="str">
        <f t="shared" si="1579"/>
        <v/>
      </c>
      <c r="DV1997" s="12" t="str">
        <f t="shared" si="1580"/>
        <v/>
      </c>
      <c r="DW1997" s="12" t="str">
        <f t="shared" si="1581"/>
        <v/>
      </c>
      <c r="DX1997" s="12" t="str">
        <f t="shared" si="1582"/>
        <v/>
      </c>
      <c r="DY1997" s="12" t="str">
        <f t="shared" si="1583"/>
        <v/>
      </c>
      <c r="DZ1997" s="12" t="str">
        <f t="shared" si="1584"/>
        <v/>
      </c>
      <c r="EA1997" s="12" t="str">
        <f t="shared" si="1585"/>
        <v/>
      </c>
      <c r="EB1997" s="12" t="str">
        <f t="shared" si="1586"/>
        <v/>
      </c>
      <c r="EC1997" s="12" t="str">
        <f t="shared" si="1587"/>
        <v/>
      </c>
      <c r="ED1997" s="12" t="str">
        <f t="shared" si="1588"/>
        <v/>
      </c>
      <c r="EE1997" s="12" t="str">
        <f t="shared" si="1589"/>
        <v/>
      </c>
      <c r="EF1997" s="12" t="str">
        <f t="shared" si="1590"/>
        <v/>
      </c>
      <c r="EG1997" s="12" t="str">
        <f t="shared" si="1591"/>
        <v/>
      </c>
      <c r="EH1997" s="12" t="str">
        <f t="shared" si="1592"/>
        <v/>
      </c>
      <c r="EI1997" s="12" t="str">
        <f t="shared" si="1593"/>
        <v/>
      </c>
      <c r="EK1997" s="83" t="str">
        <f t="shared" si="1625"/>
        <v/>
      </c>
      <c r="EM1997" s="12" t="str">
        <f t="shared" si="1626"/>
        <v/>
      </c>
      <c r="EO1997" s="12" t="str">
        <f t="shared" si="1627"/>
        <v/>
      </c>
      <c r="EQ1997" s="12" t="str">
        <f>IF($EO1997="", "", IF($EQ$8=$EQ$6, COUNTIF($EO$11:$EO$2510, "&gt;"&amp;$EO1997)+1+COUNTIF($EO$11:$EO1997, $EO1997)-1, COUNTIF($EO$11:$EO$2510, "&lt;"&amp;$EO1997)+1+COUNTIF($EO$11:$EO1997, $EO1997)-1))</f>
        <v/>
      </c>
    </row>
    <row r="1998" spans="1:147" x14ac:dyDescent="0.55000000000000004">
      <c r="A1998" s="8"/>
      <c r="B1998" s="12" t="str">
        <f>IF($D1998="", "", COUNTIF($D$11:$D1998, $D1998))</f>
        <v/>
      </c>
      <c r="C1998" s="8"/>
      <c r="D1998" s="45"/>
      <c r="E1998" s="46"/>
      <c r="F1998" s="47"/>
      <c r="G1998" s="54"/>
      <c r="H1998" s="54"/>
      <c r="I1998" s="48"/>
      <c r="J1998" s="49"/>
      <c r="K1998" s="50"/>
      <c r="L1998" s="50"/>
      <c r="M1998" s="50"/>
      <c r="N1998" s="50"/>
      <c r="O1998" s="50"/>
      <c r="P1998" s="50"/>
      <c r="Q1998" s="50"/>
      <c r="R1998" s="50"/>
      <c r="S1998" s="50"/>
      <c r="T1998" s="50"/>
      <c r="U1998" s="51"/>
      <c r="V1998" s="52"/>
      <c r="W1998" s="53"/>
      <c r="X1998" s="53"/>
      <c r="Y1998" s="53"/>
      <c r="Z1998" s="53"/>
      <c r="AA1998" s="48"/>
      <c r="AB1998" s="54"/>
      <c r="AC1998" s="54"/>
      <c r="AD1998" s="54"/>
      <c r="AE1998" s="54"/>
      <c r="AF1998" s="54"/>
      <c r="AG1998" s="54"/>
      <c r="AH1998" s="54"/>
      <c r="AI1998" s="54"/>
      <c r="AJ1998" s="49"/>
      <c r="AK1998" s="48"/>
      <c r="AL1998" s="54"/>
      <c r="AM1998" s="54"/>
      <c r="AN1998" s="54"/>
      <c r="AO1998" s="54"/>
      <c r="AP1998" s="54"/>
      <c r="AQ1998" s="54"/>
      <c r="AR1998" s="54"/>
      <c r="AS1998" s="54"/>
      <c r="AT1998" s="54"/>
      <c r="AU1998" s="54"/>
      <c r="AV1998" s="54"/>
      <c r="AW1998" s="54"/>
      <c r="AX1998" s="54"/>
      <c r="AY1998" s="54"/>
      <c r="AZ1998" s="54"/>
      <c r="BA1998" s="54"/>
      <c r="BB1998" s="54"/>
      <c r="BC1998" s="54"/>
      <c r="BD1998" s="54"/>
      <c r="BE1998" s="54"/>
      <c r="BF1998" s="54"/>
      <c r="BG1998" s="54"/>
      <c r="BH1998" s="54"/>
      <c r="BI1998" s="54"/>
      <c r="BJ1998" s="54"/>
      <c r="BK1998" s="54"/>
      <c r="BL1998" s="54"/>
      <c r="BM1998" s="54"/>
      <c r="BN1998" s="54"/>
      <c r="BO1998" s="54"/>
      <c r="BP1998" s="54"/>
      <c r="BQ1998" s="54"/>
      <c r="BR1998" s="54"/>
      <c r="BS1998" s="54"/>
      <c r="BT1998" s="54"/>
      <c r="BU1998" s="54"/>
      <c r="BV1998" s="54"/>
      <c r="BW1998" s="54"/>
      <c r="BX1998" s="49"/>
      <c r="BY1998" s="55"/>
      <c r="BZ1998" s="8"/>
      <c r="CE1998" s="12" t="str">
        <f t="shared" si="1615"/>
        <v/>
      </c>
      <c r="CG1998" s="77" t="str">
        <f t="shared" si="1616"/>
        <v/>
      </c>
      <c r="CH1998" s="80" t="str">
        <f t="shared" si="1617"/>
        <v/>
      </c>
      <c r="CL1998" s="12" t="str">
        <f t="shared" si="1618"/>
        <v/>
      </c>
      <c r="CM1998" s="12" t="str">
        <f t="shared" si="1619"/>
        <v/>
      </c>
      <c r="CN1998" s="12" t="str" cm="1">
        <f t="array" ref="CN1998">IF(OR($CE1998="", $CG$3=""), "", IF(IFERROR(INDEX($K1998:$T1998, $CK1998, MATCH(CN$3, $K$3:$T$3, 0)), "")="", $CC$4, $CC$3))</f>
        <v/>
      </c>
      <c r="CO1998" s="12" t="str" cm="1">
        <f t="array" ref="CO1998">IF(OR($CE1998="", $CG$3=""), "", IF(IFERROR(INDEX($AA1998:$AJ1998, $CK1998, MATCH(CO$3, $AA$3:$AJ$3, 0)), "")="", $CC$4, $CC$3))</f>
        <v/>
      </c>
      <c r="CP1998" s="12" t="str">
        <f>IF(OR($CE1998="", $CG$3=""), "", IF(CP$3='Property List &amp; Features'!$BG$9, $CC$3, IF(CP$3=$I1998, $CC$3, $CC$4)))</f>
        <v/>
      </c>
      <c r="CQ1998" s="12" t="str">
        <f>IF(OR($CE1998="", $CG$3=""), "", IF(CQ$3='Property List &amp; Features'!$BG$9, $CC$3, IF(CQ$3=$J1998, $CC$3, $CC$4)))</f>
        <v/>
      </c>
      <c r="CR1998" s="12" t="str">
        <f t="shared" si="1620"/>
        <v/>
      </c>
      <c r="CS1998" s="12" t="str">
        <f t="shared" si="1621"/>
        <v/>
      </c>
      <c r="CT1998" s="12" t="str">
        <f t="shared" si="1622"/>
        <v/>
      </c>
      <c r="CU1998" s="12" t="str">
        <f t="shared" si="1623"/>
        <v/>
      </c>
      <c r="CV1998" s="12" t="str">
        <f t="shared" si="1624"/>
        <v/>
      </c>
      <c r="CW1998" s="12" t="str">
        <f t="shared" si="1594"/>
        <v/>
      </c>
      <c r="CX1998" s="12" t="str">
        <f t="shared" si="1595"/>
        <v/>
      </c>
      <c r="CY1998" s="12" t="str">
        <f t="shared" si="1596"/>
        <v/>
      </c>
      <c r="CZ1998" s="12" t="str">
        <f t="shared" si="1597"/>
        <v/>
      </c>
      <c r="DA1998" s="12" t="str">
        <f t="shared" si="1598"/>
        <v/>
      </c>
      <c r="DB1998" s="12" t="str">
        <f t="shared" si="1599"/>
        <v/>
      </c>
      <c r="DC1998" s="12" t="str">
        <f t="shared" si="1600"/>
        <v/>
      </c>
      <c r="DD1998" s="12" t="str">
        <f t="shared" si="1601"/>
        <v/>
      </c>
      <c r="DE1998" s="12" t="str">
        <f t="shared" si="1602"/>
        <v/>
      </c>
      <c r="DF1998" s="12" t="str">
        <f t="shared" si="1603"/>
        <v/>
      </c>
      <c r="DG1998" s="12" t="str">
        <f t="shared" si="1604"/>
        <v/>
      </c>
      <c r="DH1998" s="12" t="str">
        <f t="shared" si="1605"/>
        <v/>
      </c>
      <c r="DI1998" s="12" t="str">
        <f t="shared" si="1606"/>
        <v/>
      </c>
      <c r="DJ1998" s="12" t="str">
        <f t="shared" si="1607"/>
        <v/>
      </c>
      <c r="DK1998" s="12" t="str">
        <f t="shared" si="1608"/>
        <v/>
      </c>
      <c r="DL1998" s="12" t="str">
        <f t="shared" si="1609"/>
        <v/>
      </c>
      <c r="DM1998" s="12" t="str">
        <f t="shared" si="1610"/>
        <v/>
      </c>
      <c r="DN1998" s="12" t="str">
        <f t="shared" si="1611"/>
        <v/>
      </c>
      <c r="DO1998" s="12" t="str">
        <f t="shared" si="1612"/>
        <v/>
      </c>
      <c r="DP1998" s="12" t="str">
        <f t="shared" si="1613"/>
        <v/>
      </c>
      <c r="DQ1998" s="12" t="str">
        <f t="shared" si="1614"/>
        <v/>
      </c>
      <c r="DR1998" s="12" t="str">
        <f t="shared" si="1576"/>
        <v/>
      </c>
      <c r="DS1998" s="12" t="str">
        <f t="shared" si="1577"/>
        <v/>
      </c>
      <c r="DT1998" s="12" t="str">
        <f t="shared" si="1578"/>
        <v/>
      </c>
      <c r="DU1998" s="12" t="str">
        <f t="shared" si="1579"/>
        <v/>
      </c>
      <c r="DV1998" s="12" t="str">
        <f t="shared" si="1580"/>
        <v/>
      </c>
      <c r="DW1998" s="12" t="str">
        <f t="shared" si="1581"/>
        <v/>
      </c>
      <c r="DX1998" s="12" t="str">
        <f t="shared" si="1582"/>
        <v/>
      </c>
      <c r="DY1998" s="12" t="str">
        <f t="shared" si="1583"/>
        <v/>
      </c>
      <c r="DZ1998" s="12" t="str">
        <f t="shared" si="1584"/>
        <v/>
      </c>
      <c r="EA1998" s="12" t="str">
        <f t="shared" si="1585"/>
        <v/>
      </c>
      <c r="EB1998" s="12" t="str">
        <f t="shared" si="1586"/>
        <v/>
      </c>
      <c r="EC1998" s="12" t="str">
        <f t="shared" si="1587"/>
        <v/>
      </c>
      <c r="ED1998" s="12" t="str">
        <f t="shared" si="1588"/>
        <v/>
      </c>
      <c r="EE1998" s="12" t="str">
        <f t="shared" si="1589"/>
        <v/>
      </c>
      <c r="EF1998" s="12" t="str">
        <f t="shared" si="1590"/>
        <v/>
      </c>
      <c r="EG1998" s="12" t="str">
        <f t="shared" si="1591"/>
        <v/>
      </c>
      <c r="EH1998" s="12" t="str">
        <f t="shared" si="1592"/>
        <v/>
      </c>
      <c r="EI1998" s="12" t="str">
        <f t="shared" si="1593"/>
        <v/>
      </c>
      <c r="EK1998" s="83" t="str">
        <f t="shared" si="1625"/>
        <v/>
      </c>
      <c r="EM1998" s="12" t="str">
        <f t="shared" si="1626"/>
        <v/>
      </c>
      <c r="EO1998" s="12" t="str">
        <f t="shared" si="1627"/>
        <v/>
      </c>
      <c r="EQ1998" s="12" t="str">
        <f>IF($EO1998="", "", IF($EQ$8=$EQ$6, COUNTIF($EO$11:$EO$2510, "&gt;"&amp;$EO1998)+1+COUNTIF($EO$11:$EO1998, $EO1998)-1, COUNTIF($EO$11:$EO$2510, "&lt;"&amp;$EO1998)+1+COUNTIF($EO$11:$EO1998, $EO1998)-1))</f>
        <v/>
      </c>
    </row>
    <row r="1999" spans="1:147" x14ac:dyDescent="0.55000000000000004">
      <c r="A1999" s="8"/>
      <c r="B1999" s="12" t="str">
        <f>IF($D1999="", "", COUNTIF($D$11:$D1999, $D1999))</f>
        <v/>
      </c>
      <c r="C1999" s="8"/>
      <c r="D1999" s="45"/>
      <c r="E1999" s="46"/>
      <c r="F1999" s="47"/>
      <c r="G1999" s="54"/>
      <c r="H1999" s="54"/>
      <c r="I1999" s="48"/>
      <c r="J1999" s="49"/>
      <c r="K1999" s="50"/>
      <c r="L1999" s="50"/>
      <c r="M1999" s="50"/>
      <c r="N1999" s="50"/>
      <c r="O1999" s="50"/>
      <c r="P1999" s="50"/>
      <c r="Q1999" s="50"/>
      <c r="R1999" s="50"/>
      <c r="S1999" s="50"/>
      <c r="T1999" s="50"/>
      <c r="U1999" s="51"/>
      <c r="V1999" s="52"/>
      <c r="W1999" s="53"/>
      <c r="X1999" s="53"/>
      <c r="Y1999" s="53"/>
      <c r="Z1999" s="53"/>
      <c r="AA1999" s="48"/>
      <c r="AB1999" s="54"/>
      <c r="AC1999" s="54"/>
      <c r="AD1999" s="54"/>
      <c r="AE1999" s="54"/>
      <c r="AF1999" s="54"/>
      <c r="AG1999" s="54"/>
      <c r="AH1999" s="54"/>
      <c r="AI1999" s="54"/>
      <c r="AJ1999" s="49"/>
      <c r="AK1999" s="48"/>
      <c r="AL1999" s="54"/>
      <c r="AM1999" s="54"/>
      <c r="AN1999" s="54"/>
      <c r="AO1999" s="54"/>
      <c r="AP1999" s="54"/>
      <c r="AQ1999" s="54"/>
      <c r="AR1999" s="54"/>
      <c r="AS1999" s="54"/>
      <c r="AT1999" s="54"/>
      <c r="AU1999" s="54"/>
      <c r="AV1999" s="54"/>
      <c r="AW1999" s="54"/>
      <c r="AX1999" s="54"/>
      <c r="AY1999" s="54"/>
      <c r="AZ1999" s="54"/>
      <c r="BA1999" s="54"/>
      <c r="BB1999" s="54"/>
      <c r="BC1999" s="54"/>
      <c r="BD1999" s="54"/>
      <c r="BE1999" s="54"/>
      <c r="BF1999" s="54"/>
      <c r="BG1999" s="54"/>
      <c r="BH1999" s="54"/>
      <c r="BI1999" s="54"/>
      <c r="BJ1999" s="54"/>
      <c r="BK1999" s="54"/>
      <c r="BL1999" s="54"/>
      <c r="BM1999" s="54"/>
      <c r="BN1999" s="54"/>
      <c r="BO1999" s="54"/>
      <c r="BP1999" s="54"/>
      <c r="BQ1999" s="54"/>
      <c r="BR1999" s="54"/>
      <c r="BS1999" s="54"/>
      <c r="BT1999" s="54"/>
      <c r="BU1999" s="54"/>
      <c r="BV1999" s="54"/>
      <c r="BW1999" s="54"/>
      <c r="BX1999" s="49"/>
      <c r="BY1999" s="55"/>
      <c r="BZ1999" s="8"/>
      <c r="CE1999" s="12" t="str">
        <f t="shared" si="1615"/>
        <v/>
      </c>
      <c r="CG1999" s="77" t="str">
        <f t="shared" si="1616"/>
        <v/>
      </c>
      <c r="CH1999" s="80" t="str">
        <f t="shared" si="1617"/>
        <v/>
      </c>
      <c r="CL1999" s="12" t="str">
        <f t="shared" si="1618"/>
        <v/>
      </c>
      <c r="CM1999" s="12" t="str">
        <f t="shared" si="1619"/>
        <v/>
      </c>
      <c r="CN1999" s="12" t="str" cm="1">
        <f t="array" ref="CN1999">IF(OR($CE1999="", $CG$3=""), "", IF(IFERROR(INDEX($K1999:$T1999, $CK1999, MATCH(CN$3, $K$3:$T$3, 0)), "")="", $CC$4, $CC$3))</f>
        <v/>
      </c>
      <c r="CO1999" s="12" t="str" cm="1">
        <f t="array" ref="CO1999">IF(OR($CE1999="", $CG$3=""), "", IF(IFERROR(INDEX($AA1999:$AJ1999, $CK1999, MATCH(CO$3, $AA$3:$AJ$3, 0)), "")="", $CC$4, $CC$3))</f>
        <v/>
      </c>
      <c r="CP1999" s="12" t="str">
        <f>IF(OR($CE1999="", $CG$3=""), "", IF(CP$3='Property List &amp; Features'!$BG$9, $CC$3, IF(CP$3=$I1999, $CC$3, $CC$4)))</f>
        <v/>
      </c>
      <c r="CQ1999" s="12" t="str">
        <f>IF(OR($CE1999="", $CG$3=""), "", IF(CQ$3='Property List &amp; Features'!$BG$9, $CC$3, IF(CQ$3=$J1999, $CC$3, $CC$4)))</f>
        <v/>
      </c>
      <c r="CR1999" s="12" t="str">
        <f t="shared" si="1620"/>
        <v/>
      </c>
      <c r="CS1999" s="12" t="str">
        <f t="shared" si="1621"/>
        <v/>
      </c>
      <c r="CT1999" s="12" t="str">
        <f t="shared" si="1622"/>
        <v/>
      </c>
      <c r="CU1999" s="12" t="str">
        <f t="shared" si="1623"/>
        <v/>
      </c>
      <c r="CV1999" s="12" t="str">
        <f t="shared" si="1624"/>
        <v/>
      </c>
      <c r="CW1999" s="12" t="str">
        <f t="shared" si="1594"/>
        <v/>
      </c>
      <c r="CX1999" s="12" t="str">
        <f t="shared" si="1595"/>
        <v/>
      </c>
      <c r="CY1999" s="12" t="str">
        <f t="shared" si="1596"/>
        <v/>
      </c>
      <c r="CZ1999" s="12" t="str">
        <f t="shared" si="1597"/>
        <v/>
      </c>
      <c r="DA1999" s="12" t="str">
        <f t="shared" si="1598"/>
        <v/>
      </c>
      <c r="DB1999" s="12" t="str">
        <f t="shared" si="1599"/>
        <v/>
      </c>
      <c r="DC1999" s="12" t="str">
        <f t="shared" si="1600"/>
        <v/>
      </c>
      <c r="DD1999" s="12" t="str">
        <f t="shared" si="1601"/>
        <v/>
      </c>
      <c r="DE1999" s="12" t="str">
        <f t="shared" si="1602"/>
        <v/>
      </c>
      <c r="DF1999" s="12" t="str">
        <f t="shared" si="1603"/>
        <v/>
      </c>
      <c r="DG1999" s="12" t="str">
        <f t="shared" si="1604"/>
        <v/>
      </c>
      <c r="DH1999" s="12" t="str">
        <f t="shared" si="1605"/>
        <v/>
      </c>
      <c r="DI1999" s="12" t="str">
        <f t="shared" si="1606"/>
        <v/>
      </c>
      <c r="DJ1999" s="12" t="str">
        <f t="shared" si="1607"/>
        <v/>
      </c>
      <c r="DK1999" s="12" t="str">
        <f t="shared" si="1608"/>
        <v/>
      </c>
      <c r="DL1999" s="12" t="str">
        <f t="shared" si="1609"/>
        <v/>
      </c>
      <c r="DM1999" s="12" t="str">
        <f t="shared" si="1610"/>
        <v/>
      </c>
      <c r="DN1999" s="12" t="str">
        <f t="shared" si="1611"/>
        <v/>
      </c>
      <c r="DO1999" s="12" t="str">
        <f t="shared" si="1612"/>
        <v/>
      </c>
      <c r="DP1999" s="12" t="str">
        <f t="shared" si="1613"/>
        <v/>
      </c>
      <c r="DQ1999" s="12" t="str">
        <f t="shared" si="1614"/>
        <v/>
      </c>
      <c r="DR1999" s="12" t="str">
        <f t="shared" si="1576"/>
        <v/>
      </c>
      <c r="DS1999" s="12" t="str">
        <f t="shared" si="1577"/>
        <v/>
      </c>
      <c r="DT1999" s="12" t="str">
        <f t="shared" si="1578"/>
        <v/>
      </c>
      <c r="DU1999" s="12" t="str">
        <f t="shared" si="1579"/>
        <v/>
      </c>
      <c r="DV1999" s="12" t="str">
        <f t="shared" si="1580"/>
        <v/>
      </c>
      <c r="DW1999" s="12" t="str">
        <f t="shared" si="1581"/>
        <v/>
      </c>
      <c r="DX1999" s="12" t="str">
        <f t="shared" si="1582"/>
        <v/>
      </c>
      <c r="DY1999" s="12" t="str">
        <f t="shared" si="1583"/>
        <v/>
      </c>
      <c r="DZ1999" s="12" t="str">
        <f t="shared" si="1584"/>
        <v/>
      </c>
      <c r="EA1999" s="12" t="str">
        <f t="shared" si="1585"/>
        <v/>
      </c>
      <c r="EB1999" s="12" t="str">
        <f t="shared" si="1586"/>
        <v/>
      </c>
      <c r="EC1999" s="12" t="str">
        <f t="shared" si="1587"/>
        <v/>
      </c>
      <c r="ED1999" s="12" t="str">
        <f t="shared" si="1588"/>
        <v/>
      </c>
      <c r="EE1999" s="12" t="str">
        <f t="shared" si="1589"/>
        <v/>
      </c>
      <c r="EF1999" s="12" t="str">
        <f t="shared" si="1590"/>
        <v/>
      </c>
      <c r="EG1999" s="12" t="str">
        <f t="shared" si="1591"/>
        <v/>
      </c>
      <c r="EH1999" s="12" t="str">
        <f t="shared" si="1592"/>
        <v/>
      </c>
      <c r="EI1999" s="12" t="str">
        <f t="shared" si="1593"/>
        <v/>
      </c>
      <c r="EK1999" s="83" t="str">
        <f t="shared" si="1625"/>
        <v/>
      </c>
      <c r="EM1999" s="12" t="str">
        <f t="shared" si="1626"/>
        <v/>
      </c>
      <c r="EO1999" s="12" t="str">
        <f t="shared" si="1627"/>
        <v/>
      </c>
      <c r="EQ1999" s="12" t="str">
        <f>IF($EO1999="", "", IF($EQ$8=$EQ$6, COUNTIF($EO$11:$EO$2510, "&gt;"&amp;$EO1999)+1+COUNTIF($EO$11:$EO1999, $EO1999)-1, COUNTIF($EO$11:$EO$2510, "&lt;"&amp;$EO1999)+1+COUNTIF($EO$11:$EO1999, $EO1999)-1))</f>
        <v/>
      </c>
    </row>
    <row r="2000" spans="1:147" x14ac:dyDescent="0.55000000000000004">
      <c r="A2000" s="8"/>
      <c r="B2000" s="12" t="str">
        <f>IF($D2000="", "", COUNTIF($D$11:$D2000, $D2000))</f>
        <v/>
      </c>
      <c r="C2000" s="8"/>
      <c r="D2000" s="45"/>
      <c r="E2000" s="46"/>
      <c r="F2000" s="47"/>
      <c r="G2000" s="54"/>
      <c r="H2000" s="54"/>
      <c r="I2000" s="48"/>
      <c r="J2000" s="49"/>
      <c r="K2000" s="50"/>
      <c r="L2000" s="50"/>
      <c r="M2000" s="50"/>
      <c r="N2000" s="50"/>
      <c r="O2000" s="50"/>
      <c r="P2000" s="50"/>
      <c r="Q2000" s="50"/>
      <c r="R2000" s="50"/>
      <c r="S2000" s="50"/>
      <c r="T2000" s="50"/>
      <c r="U2000" s="51"/>
      <c r="V2000" s="52"/>
      <c r="W2000" s="53"/>
      <c r="X2000" s="53"/>
      <c r="Y2000" s="53"/>
      <c r="Z2000" s="53"/>
      <c r="AA2000" s="48"/>
      <c r="AB2000" s="54"/>
      <c r="AC2000" s="54"/>
      <c r="AD2000" s="54"/>
      <c r="AE2000" s="54"/>
      <c r="AF2000" s="54"/>
      <c r="AG2000" s="54"/>
      <c r="AH2000" s="54"/>
      <c r="AI2000" s="54"/>
      <c r="AJ2000" s="49"/>
      <c r="AK2000" s="48"/>
      <c r="AL2000" s="54"/>
      <c r="AM2000" s="54"/>
      <c r="AN2000" s="54"/>
      <c r="AO2000" s="54"/>
      <c r="AP2000" s="54"/>
      <c r="AQ2000" s="54"/>
      <c r="AR2000" s="54"/>
      <c r="AS2000" s="54"/>
      <c r="AT2000" s="54"/>
      <c r="AU2000" s="54"/>
      <c r="AV2000" s="54"/>
      <c r="AW2000" s="54"/>
      <c r="AX2000" s="54"/>
      <c r="AY2000" s="54"/>
      <c r="AZ2000" s="54"/>
      <c r="BA2000" s="54"/>
      <c r="BB2000" s="54"/>
      <c r="BC2000" s="54"/>
      <c r="BD2000" s="54"/>
      <c r="BE2000" s="54"/>
      <c r="BF2000" s="54"/>
      <c r="BG2000" s="54"/>
      <c r="BH2000" s="54"/>
      <c r="BI2000" s="54"/>
      <c r="BJ2000" s="54"/>
      <c r="BK2000" s="54"/>
      <c r="BL2000" s="54"/>
      <c r="BM2000" s="54"/>
      <c r="BN2000" s="54"/>
      <c r="BO2000" s="54"/>
      <c r="BP2000" s="54"/>
      <c r="BQ2000" s="54"/>
      <c r="BR2000" s="54"/>
      <c r="BS2000" s="54"/>
      <c r="BT2000" s="54"/>
      <c r="BU2000" s="54"/>
      <c r="BV2000" s="54"/>
      <c r="BW2000" s="54"/>
      <c r="BX2000" s="49"/>
      <c r="BY2000" s="55"/>
      <c r="BZ2000" s="8"/>
      <c r="CE2000" s="12" t="str">
        <f t="shared" si="1615"/>
        <v/>
      </c>
      <c r="CG2000" s="77" t="str">
        <f t="shared" si="1616"/>
        <v/>
      </c>
      <c r="CH2000" s="80" t="str">
        <f t="shared" si="1617"/>
        <v/>
      </c>
      <c r="CL2000" s="12" t="str">
        <f t="shared" si="1618"/>
        <v/>
      </c>
      <c r="CM2000" s="12" t="str">
        <f t="shared" si="1619"/>
        <v/>
      </c>
      <c r="CN2000" s="12" t="str" cm="1">
        <f t="array" ref="CN2000">IF(OR($CE2000="", $CG$3=""), "", IF(IFERROR(INDEX($K2000:$T2000, $CK2000, MATCH(CN$3, $K$3:$T$3, 0)), "")="", $CC$4, $CC$3))</f>
        <v/>
      </c>
      <c r="CO2000" s="12" t="str" cm="1">
        <f t="array" ref="CO2000">IF(OR($CE2000="", $CG$3=""), "", IF(IFERROR(INDEX($AA2000:$AJ2000, $CK2000, MATCH(CO$3, $AA$3:$AJ$3, 0)), "")="", $CC$4, $CC$3))</f>
        <v/>
      </c>
      <c r="CP2000" s="12" t="str">
        <f>IF(OR($CE2000="", $CG$3=""), "", IF(CP$3='Property List &amp; Features'!$BG$9, $CC$3, IF(CP$3=$I2000, $CC$3, $CC$4)))</f>
        <v/>
      </c>
      <c r="CQ2000" s="12" t="str">
        <f>IF(OR($CE2000="", $CG$3=""), "", IF(CQ$3='Property List &amp; Features'!$BG$9, $CC$3, IF(CQ$3=$J2000, $CC$3, $CC$4)))</f>
        <v/>
      </c>
      <c r="CR2000" s="12" t="str">
        <f t="shared" si="1620"/>
        <v/>
      </c>
      <c r="CS2000" s="12" t="str">
        <f t="shared" si="1621"/>
        <v/>
      </c>
      <c r="CT2000" s="12" t="str">
        <f t="shared" si="1622"/>
        <v/>
      </c>
      <c r="CU2000" s="12" t="str">
        <f t="shared" si="1623"/>
        <v/>
      </c>
      <c r="CV2000" s="12" t="str">
        <f t="shared" si="1624"/>
        <v/>
      </c>
      <c r="CW2000" s="12" t="str">
        <f t="shared" si="1594"/>
        <v/>
      </c>
      <c r="CX2000" s="12" t="str">
        <f t="shared" si="1595"/>
        <v/>
      </c>
      <c r="CY2000" s="12" t="str">
        <f t="shared" si="1596"/>
        <v/>
      </c>
      <c r="CZ2000" s="12" t="str">
        <f t="shared" si="1597"/>
        <v/>
      </c>
      <c r="DA2000" s="12" t="str">
        <f t="shared" si="1598"/>
        <v/>
      </c>
      <c r="DB2000" s="12" t="str">
        <f t="shared" si="1599"/>
        <v/>
      </c>
      <c r="DC2000" s="12" t="str">
        <f t="shared" si="1600"/>
        <v/>
      </c>
      <c r="DD2000" s="12" t="str">
        <f t="shared" si="1601"/>
        <v/>
      </c>
      <c r="DE2000" s="12" t="str">
        <f t="shared" si="1602"/>
        <v/>
      </c>
      <c r="DF2000" s="12" t="str">
        <f t="shared" si="1603"/>
        <v/>
      </c>
      <c r="DG2000" s="12" t="str">
        <f t="shared" si="1604"/>
        <v/>
      </c>
      <c r="DH2000" s="12" t="str">
        <f t="shared" si="1605"/>
        <v/>
      </c>
      <c r="DI2000" s="12" t="str">
        <f t="shared" si="1606"/>
        <v/>
      </c>
      <c r="DJ2000" s="12" t="str">
        <f t="shared" si="1607"/>
        <v/>
      </c>
      <c r="DK2000" s="12" t="str">
        <f t="shared" si="1608"/>
        <v/>
      </c>
      <c r="DL2000" s="12" t="str">
        <f t="shared" si="1609"/>
        <v/>
      </c>
      <c r="DM2000" s="12" t="str">
        <f t="shared" si="1610"/>
        <v/>
      </c>
      <c r="DN2000" s="12" t="str">
        <f t="shared" si="1611"/>
        <v/>
      </c>
      <c r="DO2000" s="12" t="str">
        <f t="shared" si="1612"/>
        <v/>
      </c>
      <c r="DP2000" s="12" t="str">
        <f t="shared" si="1613"/>
        <v/>
      </c>
      <c r="DQ2000" s="12" t="str">
        <f t="shared" si="1614"/>
        <v/>
      </c>
      <c r="DR2000" s="12" t="str">
        <f t="shared" si="1576"/>
        <v/>
      </c>
      <c r="DS2000" s="12" t="str">
        <f t="shared" si="1577"/>
        <v/>
      </c>
      <c r="DT2000" s="12" t="str">
        <f t="shared" si="1578"/>
        <v/>
      </c>
      <c r="DU2000" s="12" t="str">
        <f t="shared" si="1579"/>
        <v/>
      </c>
      <c r="DV2000" s="12" t="str">
        <f t="shared" si="1580"/>
        <v/>
      </c>
      <c r="DW2000" s="12" t="str">
        <f t="shared" si="1581"/>
        <v/>
      </c>
      <c r="DX2000" s="12" t="str">
        <f t="shared" si="1582"/>
        <v/>
      </c>
      <c r="DY2000" s="12" t="str">
        <f t="shared" si="1583"/>
        <v/>
      </c>
      <c r="DZ2000" s="12" t="str">
        <f t="shared" si="1584"/>
        <v/>
      </c>
      <c r="EA2000" s="12" t="str">
        <f t="shared" si="1585"/>
        <v/>
      </c>
      <c r="EB2000" s="12" t="str">
        <f t="shared" si="1586"/>
        <v/>
      </c>
      <c r="EC2000" s="12" t="str">
        <f t="shared" si="1587"/>
        <v/>
      </c>
      <c r="ED2000" s="12" t="str">
        <f t="shared" si="1588"/>
        <v/>
      </c>
      <c r="EE2000" s="12" t="str">
        <f t="shared" si="1589"/>
        <v/>
      </c>
      <c r="EF2000" s="12" t="str">
        <f t="shared" si="1590"/>
        <v/>
      </c>
      <c r="EG2000" s="12" t="str">
        <f t="shared" si="1591"/>
        <v/>
      </c>
      <c r="EH2000" s="12" t="str">
        <f t="shared" si="1592"/>
        <v/>
      </c>
      <c r="EI2000" s="12" t="str">
        <f t="shared" si="1593"/>
        <v/>
      </c>
      <c r="EK2000" s="83" t="str">
        <f t="shared" si="1625"/>
        <v/>
      </c>
      <c r="EM2000" s="12" t="str">
        <f t="shared" si="1626"/>
        <v/>
      </c>
      <c r="EO2000" s="12" t="str">
        <f t="shared" si="1627"/>
        <v/>
      </c>
      <c r="EQ2000" s="12" t="str">
        <f>IF($EO2000="", "", IF($EQ$8=$EQ$6, COUNTIF($EO$11:$EO$2510, "&gt;"&amp;$EO2000)+1+COUNTIF($EO$11:$EO2000, $EO2000)-1, COUNTIF($EO$11:$EO$2510, "&lt;"&amp;$EO2000)+1+COUNTIF($EO$11:$EO2000, $EO2000)-1))</f>
        <v/>
      </c>
    </row>
    <row r="2001" spans="1:147" x14ac:dyDescent="0.55000000000000004">
      <c r="A2001" s="8"/>
      <c r="B2001" s="12" t="str">
        <f>IF($D2001="", "", COUNTIF($D$11:$D2001, $D2001))</f>
        <v/>
      </c>
      <c r="C2001" s="8"/>
      <c r="D2001" s="45"/>
      <c r="E2001" s="46"/>
      <c r="F2001" s="47"/>
      <c r="G2001" s="54"/>
      <c r="H2001" s="54"/>
      <c r="I2001" s="48"/>
      <c r="J2001" s="49"/>
      <c r="K2001" s="50"/>
      <c r="L2001" s="50"/>
      <c r="M2001" s="50"/>
      <c r="N2001" s="50"/>
      <c r="O2001" s="50"/>
      <c r="P2001" s="50"/>
      <c r="Q2001" s="50"/>
      <c r="R2001" s="50"/>
      <c r="S2001" s="50"/>
      <c r="T2001" s="50"/>
      <c r="U2001" s="51"/>
      <c r="V2001" s="52"/>
      <c r="W2001" s="53"/>
      <c r="X2001" s="53"/>
      <c r="Y2001" s="53"/>
      <c r="Z2001" s="53"/>
      <c r="AA2001" s="48"/>
      <c r="AB2001" s="54"/>
      <c r="AC2001" s="54"/>
      <c r="AD2001" s="54"/>
      <c r="AE2001" s="54"/>
      <c r="AF2001" s="54"/>
      <c r="AG2001" s="54"/>
      <c r="AH2001" s="54"/>
      <c r="AI2001" s="54"/>
      <c r="AJ2001" s="49"/>
      <c r="AK2001" s="48"/>
      <c r="AL2001" s="54"/>
      <c r="AM2001" s="54"/>
      <c r="AN2001" s="54"/>
      <c r="AO2001" s="54"/>
      <c r="AP2001" s="54"/>
      <c r="AQ2001" s="54"/>
      <c r="AR2001" s="54"/>
      <c r="AS2001" s="54"/>
      <c r="AT2001" s="54"/>
      <c r="AU2001" s="54"/>
      <c r="AV2001" s="54"/>
      <c r="AW2001" s="54"/>
      <c r="AX2001" s="54"/>
      <c r="AY2001" s="54"/>
      <c r="AZ2001" s="54"/>
      <c r="BA2001" s="54"/>
      <c r="BB2001" s="54"/>
      <c r="BC2001" s="54"/>
      <c r="BD2001" s="54"/>
      <c r="BE2001" s="54"/>
      <c r="BF2001" s="54"/>
      <c r="BG2001" s="54"/>
      <c r="BH2001" s="54"/>
      <c r="BI2001" s="54"/>
      <c r="BJ2001" s="54"/>
      <c r="BK2001" s="54"/>
      <c r="BL2001" s="54"/>
      <c r="BM2001" s="54"/>
      <c r="BN2001" s="54"/>
      <c r="BO2001" s="54"/>
      <c r="BP2001" s="54"/>
      <c r="BQ2001" s="54"/>
      <c r="BR2001" s="54"/>
      <c r="BS2001" s="54"/>
      <c r="BT2001" s="54"/>
      <c r="BU2001" s="54"/>
      <c r="BV2001" s="54"/>
      <c r="BW2001" s="54"/>
      <c r="BX2001" s="49"/>
      <c r="BY2001" s="55"/>
      <c r="BZ2001" s="8"/>
      <c r="CE2001" s="12" t="str">
        <f t="shared" si="1615"/>
        <v/>
      </c>
      <c r="CG2001" s="77" t="str">
        <f t="shared" si="1616"/>
        <v/>
      </c>
      <c r="CH2001" s="80" t="str">
        <f t="shared" si="1617"/>
        <v/>
      </c>
      <c r="CL2001" s="12" t="str">
        <f t="shared" si="1618"/>
        <v/>
      </c>
      <c r="CM2001" s="12" t="str">
        <f t="shared" si="1619"/>
        <v/>
      </c>
      <c r="CN2001" s="12" t="str" cm="1">
        <f t="array" ref="CN2001">IF(OR($CE2001="", $CG$3=""), "", IF(IFERROR(INDEX($K2001:$T2001, $CK2001, MATCH(CN$3, $K$3:$T$3, 0)), "")="", $CC$4, $CC$3))</f>
        <v/>
      </c>
      <c r="CO2001" s="12" t="str" cm="1">
        <f t="array" ref="CO2001">IF(OR($CE2001="", $CG$3=""), "", IF(IFERROR(INDEX($AA2001:$AJ2001, $CK2001, MATCH(CO$3, $AA$3:$AJ$3, 0)), "")="", $CC$4, $CC$3))</f>
        <v/>
      </c>
      <c r="CP2001" s="12" t="str">
        <f>IF(OR($CE2001="", $CG$3=""), "", IF(CP$3='Property List &amp; Features'!$BG$9, $CC$3, IF(CP$3=$I2001, $CC$3, $CC$4)))</f>
        <v/>
      </c>
      <c r="CQ2001" s="12" t="str">
        <f>IF(OR($CE2001="", $CG$3=""), "", IF(CQ$3='Property List &amp; Features'!$BG$9, $CC$3, IF(CQ$3=$J2001, $CC$3, $CC$4)))</f>
        <v/>
      </c>
      <c r="CR2001" s="12" t="str">
        <f t="shared" si="1620"/>
        <v/>
      </c>
      <c r="CS2001" s="12" t="str">
        <f t="shared" si="1621"/>
        <v/>
      </c>
      <c r="CT2001" s="12" t="str">
        <f t="shared" si="1622"/>
        <v/>
      </c>
      <c r="CU2001" s="12" t="str">
        <f t="shared" si="1623"/>
        <v/>
      </c>
      <c r="CV2001" s="12" t="str">
        <f t="shared" si="1624"/>
        <v/>
      </c>
      <c r="CW2001" s="12" t="str">
        <f t="shared" si="1594"/>
        <v/>
      </c>
      <c r="CX2001" s="12" t="str">
        <f t="shared" si="1595"/>
        <v/>
      </c>
      <c r="CY2001" s="12" t="str">
        <f t="shared" si="1596"/>
        <v/>
      </c>
      <c r="CZ2001" s="12" t="str">
        <f t="shared" si="1597"/>
        <v/>
      </c>
      <c r="DA2001" s="12" t="str">
        <f t="shared" si="1598"/>
        <v/>
      </c>
      <c r="DB2001" s="12" t="str">
        <f t="shared" si="1599"/>
        <v/>
      </c>
      <c r="DC2001" s="12" t="str">
        <f t="shared" si="1600"/>
        <v/>
      </c>
      <c r="DD2001" s="12" t="str">
        <f t="shared" si="1601"/>
        <v/>
      </c>
      <c r="DE2001" s="12" t="str">
        <f t="shared" si="1602"/>
        <v/>
      </c>
      <c r="DF2001" s="12" t="str">
        <f t="shared" si="1603"/>
        <v/>
      </c>
      <c r="DG2001" s="12" t="str">
        <f t="shared" si="1604"/>
        <v/>
      </c>
      <c r="DH2001" s="12" t="str">
        <f t="shared" si="1605"/>
        <v/>
      </c>
      <c r="DI2001" s="12" t="str">
        <f t="shared" si="1606"/>
        <v/>
      </c>
      <c r="DJ2001" s="12" t="str">
        <f t="shared" si="1607"/>
        <v/>
      </c>
      <c r="DK2001" s="12" t="str">
        <f t="shared" si="1608"/>
        <v/>
      </c>
      <c r="DL2001" s="12" t="str">
        <f t="shared" si="1609"/>
        <v/>
      </c>
      <c r="DM2001" s="12" t="str">
        <f t="shared" si="1610"/>
        <v/>
      </c>
      <c r="DN2001" s="12" t="str">
        <f t="shared" si="1611"/>
        <v/>
      </c>
      <c r="DO2001" s="12" t="str">
        <f t="shared" si="1612"/>
        <v/>
      </c>
      <c r="DP2001" s="12" t="str">
        <f t="shared" si="1613"/>
        <v/>
      </c>
      <c r="DQ2001" s="12" t="str">
        <f t="shared" si="1614"/>
        <v/>
      </c>
      <c r="DR2001" s="12" t="str">
        <f t="shared" ref="DR2001:DR2064" si="1628">IF(OR($CE2001="", $CG$3=""), "", IF(BG2001="", $CC$3, IF(BG2001=DR$3, $CC$3, $CC$4)))</f>
        <v/>
      </c>
      <c r="DS2001" s="12" t="str">
        <f t="shared" ref="DS2001:DS2064" si="1629">IF(OR($CE2001="", $CG$3=""), "", IF(BH2001="", $CC$3, IF(BH2001=DS$3, $CC$3, $CC$4)))</f>
        <v/>
      </c>
      <c r="DT2001" s="12" t="str">
        <f t="shared" ref="DT2001:DT2064" si="1630">IF(OR($CE2001="", $CG$3=""), "", IF(BI2001="", $CC$3, IF(BI2001=DT$3, $CC$3, $CC$4)))</f>
        <v/>
      </c>
      <c r="DU2001" s="12" t="str">
        <f t="shared" ref="DU2001:DU2064" si="1631">IF(OR($CE2001="", $CG$3=""), "", IF(BJ2001="", $CC$3, IF(BJ2001=DU$3, $CC$3, $CC$4)))</f>
        <v/>
      </c>
      <c r="DV2001" s="12" t="str">
        <f t="shared" ref="DV2001:DV2064" si="1632">IF(OR($CE2001="", $CG$3=""), "", IF(BK2001="", $CC$3, IF(BK2001=DV$3, $CC$3, $CC$4)))</f>
        <v/>
      </c>
      <c r="DW2001" s="12" t="str">
        <f t="shared" ref="DW2001:DW2064" si="1633">IF(OR($CE2001="", $CG$3=""), "", IF(BL2001="", $CC$3, IF(BL2001=DW$3, $CC$3, $CC$4)))</f>
        <v/>
      </c>
      <c r="DX2001" s="12" t="str">
        <f t="shared" ref="DX2001:DX2064" si="1634">IF(OR($CE2001="", $CG$3=""), "", IF(BM2001="", $CC$3, IF(BM2001=DX$3, $CC$3, $CC$4)))</f>
        <v/>
      </c>
      <c r="DY2001" s="12" t="str">
        <f t="shared" ref="DY2001:DY2064" si="1635">IF(OR($CE2001="", $CG$3=""), "", IF(BN2001="", $CC$3, IF(BN2001=DY$3, $CC$3, $CC$4)))</f>
        <v/>
      </c>
      <c r="DZ2001" s="12" t="str">
        <f t="shared" ref="DZ2001:DZ2064" si="1636">IF(OR($CE2001="", $CG$3=""), "", IF(BO2001="", $CC$3, IF(BO2001=DZ$3, $CC$3, $CC$4)))</f>
        <v/>
      </c>
      <c r="EA2001" s="12" t="str">
        <f t="shared" ref="EA2001:EA2064" si="1637">IF(OR($CE2001="", $CG$3=""), "", IF(BP2001="", $CC$3, IF(BP2001=EA$3, $CC$3, $CC$4)))</f>
        <v/>
      </c>
      <c r="EB2001" s="12" t="str">
        <f t="shared" ref="EB2001:EB2064" si="1638">IF(OR($CE2001="", $CG$3=""), "", IF(BQ2001="", $CC$3, IF(BQ2001=EB$3, $CC$3, $CC$4)))</f>
        <v/>
      </c>
      <c r="EC2001" s="12" t="str">
        <f t="shared" ref="EC2001:EC2064" si="1639">IF(OR($CE2001="", $CG$3=""), "", IF(BR2001="", $CC$3, IF(BR2001=EC$3, $CC$3, $CC$4)))</f>
        <v/>
      </c>
      <c r="ED2001" s="12" t="str">
        <f t="shared" ref="ED2001:ED2064" si="1640">IF(OR($CE2001="", $CG$3=""), "", IF(BS2001="", $CC$3, IF(BS2001=ED$3, $CC$3, $CC$4)))</f>
        <v/>
      </c>
      <c r="EE2001" s="12" t="str">
        <f t="shared" ref="EE2001:EE2064" si="1641">IF(OR($CE2001="", $CG$3=""), "", IF(BT2001="", $CC$3, IF(BT2001=EE$3, $CC$3, $CC$4)))</f>
        <v/>
      </c>
      <c r="EF2001" s="12" t="str">
        <f t="shared" ref="EF2001:EF2064" si="1642">IF(OR($CE2001="", $CG$3=""), "", IF(BU2001="", $CC$3, IF(BU2001=EF$3, $CC$3, $CC$4)))</f>
        <v/>
      </c>
      <c r="EG2001" s="12" t="str">
        <f t="shared" ref="EG2001:EG2064" si="1643">IF(OR($CE2001="", $CG$3=""), "", IF(BV2001="", $CC$3, IF(BV2001=EG$3, $CC$3, $CC$4)))</f>
        <v/>
      </c>
      <c r="EH2001" s="12" t="str">
        <f t="shared" ref="EH2001:EH2064" si="1644">IF(OR($CE2001="", $CG$3=""), "", IF(BW2001="", $CC$3, IF(BW2001=EH$3, $CC$3, $CC$4)))</f>
        <v/>
      </c>
      <c r="EI2001" s="12" t="str">
        <f t="shared" ref="EI2001:EI2064" si="1645">IF(OR($CE2001="", $CG$3=""), "", IF(BX2001="", $CC$3, IF(BX2001=EI$3, $CC$3, $CC$4)))</f>
        <v/>
      </c>
      <c r="EK2001" s="83" t="str">
        <f t="shared" si="1625"/>
        <v/>
      </c>
      <c r="EM2001" s="12" t="str">
        <f t="shared" si="1626"/>
        <v/>
      </c>
      <c r="EO2001" s="12" t="str">
        <f t="shared" si="1627"/>
        <v/>
      </c>
      <c r="EQ2001" s="12" t="str">
        <f>IF($EO2001="", "", IF($EQ$8=$EQ$6, COUNTIF($EO$11:$EO$2510, "&gt;"&amp;$EO2001)+1+COUNTIF($EO$11:$EO2001, $EO2001)-1, COUNTIF($EO$11:$EO$2510, "&lt;"&amp;$EO2001)+1+COUNTIF($EO$11:$EO2001, $EO2001)-1))</f>
        <v/>
      </c>
    </row>
    <row r="2002" spans="1:147" x14ac:dyDescent="0.55000000000000004">
      <c r="A2002" s="8"/>
      <c r="B2002" s="12" t="str">
        <f>IF($D2002="", "", COUNTIF($D$11:$D2002, $D2002))</f>
        <v/>
      </c>
      <c r="C2002" s="8"/>
      <c r="D2002" s="45"/>
      <c r="E2002" s="46"/>
      <c r="F2002" s="47"/>
      <c r="G2002" s="54"/>
      <c r="H2002" s="54"/>
      <c r="I2002" s="48"/>
      <c r="J2002" s="49"/>
      <c r="K2002" s="50"/>
      <c r="L2002" s="50"/>
      <c r="M2002" s="50"/>
      <c r="N2002" s="50"/>
      <c r="O2002" s="50"/>
      <c r="P2002" s="50"/>
      <c r="Q2002" s="50"/>
      <c r="R2002" s="50"/>
      <c r="S2002" s="50"/>
      <c r="T2002" s="50"/>
      <c r="U2002" s="51"/>
      <c r="V2002" s="52"/>
      <c r="W2002" s="53"/>
      <c r="X2002" s="53"/>
      <c r="Y2002" s="53"/>
      <c r="Z2002" s="53"/>
      <c r="AA2002" s="48"/>
      <c r="AB2002" s="54"/>
      <c r="AC2002" s="54"/>
      <c r="AD2002" s="54"/>
      <c r="AE2002" s="54"/>
      <c r="AF2002" s="54"/>
      <c r="AG2002" s="54"/>
      <c r="AH2002" s="54"/>
      <c r="AI2002" s="54"/>
      <c r="AJ2002" s="49"/>
      <c r="AK2002" s="48"/>
      <c r="AL2002" s="54"/>
      <c r="AM2002" s="54"/>
      <c r="AN2002" s="54"/>
      <c r="AO2002" s="54"/>
      <c r="AP2002" s="54"/>
      <c r="AQ2002" s="54"/>
      <c r="AR2002" s="54"/>
      <c r="AS2002" s="54"/>
      <c r="AT2002" s="54"/>
      <c r="AU2002" s="54"/>
      <c r="AV2002" s="54"/>
      <c r="AW2002" s="54"/>
      <c r="AX2002" s="54"/>
      <c r="AY2002" s="54"/>
      <c r="AZ2002" s="54"/>
      <c r="BA2002" s="54"/>
      <c r="BB2002" s="54"/>
      <c r="BC2002" s="54"/>
      <c r="BD2002" s="54"/>
      <c r="BE2002" s="54"/>
      <c r="BF2002" s="54"/>
      <c r="BG2002" s="54"/>
      <c r="BH2002" s="54"/>
      <c r="BI2002" s="54"/>
      <c r="BJ2002" s="54"/>
      <c r="BK2002" s="54"/>
      <c r="BL2002" s="54"/>
      <c r="BM2002" s="54"/>
      <c r="BN2002" s="54"/>
      <c r="BO2002" s="54"/>
      <c r="BP2002" s="54"/>
      <c r="BQ2002" s="54"/>
      <c r="BR2002" s="54"/>
      <c r="BS2002" s="54"/>
      <c r="BT2002" s="54"/>
      <c r="BU2002" s="54"/>
      <c r="BV2002" s="54"/>
      <c r="BW2002" s="54"/>
      <c r="BX2002" s="49"/>
      <c r="BY2002" s="55"/>
      <c r="BZ2002" s="8"/>
      <c r="CE2002" s="12" t="str">
        <f t="shared" si="1615"/>
        <v/>
      </c>
      <c r="CG2002" s="77" t="str">
        <f t="shared" si="1616"/>
        <v/>
      </c>
      <c r="CH2002" s="80" t="str">
        <f t="shared" si="1617"/>
        <v/>
      </c>
      <c r="CL2002" s="12" t="str">
        <f t="shared" si="1618"/>
        <v/>
      </c>
      <c r="CM2002" s="12" t="str">
        <f t="shared" si="1619"/>
        <v/>
      </c>
      <c r="CN2002" s="12" t="str" cm="1">
        <f t="array" ref="CN2002">IF(OR($CE2002="", $CG$3=""), "", IF(IFERROR(INDEX($K2002:$T2002, $CK2002, MATCH(CN$3, $K$3:$T$3, 0)), "")="", $CC$4, $CC$3))</f>
        <v/>
      </c>
      <c r="CO2002" s="12" t="str" cm="1">
        <f t="array" ref="CO2002">IF(OR($CE2002="", $CG$3=""), "", IF(IFERROR(INDEX($AA2002:$AJ2002, $CK2002, MATCH(CO$3, $AA$3:$AJ$3, 0)), "")="", $CC$4, $CC$3))</f>
        <v/>
      </c>
      <c r="CP2002" s="12" t="str">
        <f>IF(OR($CE2002="", $CG$3=""), "", IF(CP$3='Property List &amp; Features'!$BG$9, $CC$3, IF(CP$3=$I2002, $CC$3, $CC$4)))</f>
        <v/>
      </c>
      <c r="CQ2002" s="12" t="str">
        <f>IF(OR($CE2002="", $CG$3=""), "", IF(CQ$3='Property List &amp; Features'!$BG$9, $CC$3, IF(CQ$3=$J2002, $CC$3, $CC$4)))</f>
        <v/>
      </c>
      <c r="CR2002" s="12" t="str">
        <f t="shared" si="1620"/>
        <v/>
      </c>
      <c r="CS2002" s="12" t="str">
        <f t="shared" si="1621"/>
        <v/>
      </c>
      <c r="CT2002" s="12" t="str">
        <f t="shared" si="1622"/>
        <v/>
      </c>
      <c r="CU2002" s="12" t="str">
        <f t="shared" si="1623"/>
        <v/>
      </c>
      <c r="CV2002" s="12" t="str">
        <f t="shared" si="1624"/>
        <v/>
      </c>
      <c r="CW2002" s="12" t="str">
        <f t="shared" ref="CW2002:CW2065" si="1646">IF(OR($CE2002="", $CG$3=""), "", IF(AL2002="", $CC$3, IF(AL2002=CW$3, $CC$3, $CC$4)))</f>
        <v/>
      </c>
      <c r="CX2002" s="12" t="str">
        <f t="shared" ref="CX2002:CX2065" si="1647">IF(OR($CE2002="", $CG$3=""), "", IF(AM2002="", $CC$3, IF(AM2002=CX$3, $CC$3, $CC$4)))</f>
        <v/>
      </c>
      <c r="CY2002" s="12" t="str">
        <f t="shared" ref="CY2002:CY2065" si="1648">IF(OR($CE2002="", $CG$3=""), "", IF(AN2002="", $CC$3, IF(AN2002=CY$3, $CC$3, $CC$4)))</f>
        <v/>
      </c>
      <c r="CZ2002" s="12" t="str">
        <f t="shared" ref="CZ2002:CZ2065" si="1649">IF(OR($CE2002="", $CG$3=""), "", IF(AO2002="", $CC$3, IF(AO2002=CZ$3, $CC$3, $CC$4)))</f>
        <v/>
      </c>
      <c r="DA2002" s="12" t="str">
        <f t="shared" ref="DA2002:DA2065" si="1650">IF(OR($CE2002="", $CG$3=""), "", IF(AP2002="", $CC$3, IF(AP2002=DA$3, $CC$3, $CC$4)))</f>
        <v/>
      </c>
      <c r="DB2002" s="12" t="str">
        <f t="shared" ref="DB2002:DB2065" si="1651">IF(OR($CE2002="", $CG$3=""), "", IF(AQ2002="", $CC$3, IF(AQ2002=DB$3, $CC$3, $CC$4)))</f>
        <v/>
      </c>
      <c r="DC2002" s="12" t="str">
        <f t="shared" ref="DC2002:DC2065" si="1652">IF(OR($CE2002="", $CG$3=""), "", IF(AR2002="", $CC$3, IF(AR2002=DC$3, $CC$3, $CC$4)))</f>
        <v/>
      </c>
      <c r="DD2002" s="12" t="str">
        <f t="shared" ref="DD2002:DD2065" si="1653">IF(OR($CE2002="", $CG$3=""), "", IF(AS2002="", $CC$3, IF(AS2002=DD$3, $CC$3, $CC$4)))</f>
        <v/>
      </c>
      <c r="DE2002" s="12" t="str">
        <f t="shared" ref="DE2002:DE2065" si="1654">IF(OR($CE2002="", $CG$3=""), "", IF(AT2002="", $CC$3, IF(AT2002=DE$3, $CC$3, $CC$4)))</f>
        <v/>
      </c>
      <c r="DF2002" s="12" t="str">
        <f t="shared" ref="DF2002:DF2065" si="1655">IF(OR($CE2002="", $CG$3=""), "", IF(AU2002="", $CC$3, IF(AU2002=DF$3, $CC$3, $CC$4)))</f>
        <v/>
      </c>
      <c r="DG2002" s="12" t="str">
        <f t="shared" ref="DG2002:DG2065" si="1656">IF(OR($CE2002="", $CG$3=""), "", IF(AV2002="", $CC$3, IF(AV2002=DG$3, $CC$3, $CC$4)))</f>
        <v/>
      </c>
      <c r="DH2002" s="12" t="str">
        <f t="shared" ref="DH2002:DH2065" si="1657">IF(OR($CE2002="", $CG$3=""), "", IF(AW2002="", $CC$3, IF(AW2002=DH$3, $CC$3, $CC$4)))</f>
        <v/>
      </c>
      <c r="DI2002" s="12" t="str">
        <f t="shared" ref="DI2002:DI2065" si="1658">IF(OR($CE2002="", $CG$3=""), "", IF(AX2002="", $CC$3, IF(AX2002=DI$3, $CC$3, $CC$4)))</f>
        <v/>
      </c>
      <c r="DJ2002" s="12" t="str">
        <f t="shared" ref="DJ2002:DJ2065" si="1659">IF(OR($CE2002="", $CG$3=""), "", IF(AY2002="", $CC$3, IF(AY2002=DJ$3, $CC$3, $CC$4)))</f>
        <v/>
      </c>
      <c r="DK2002" s="12" t="str">
        <f t="shared" ref="DK2002:DK2065" si="1660">IF(OR($CE2002="", $CG$3=""), "", IF(AZ2002="", $CC$3, IF(AZ2002=DK$3, $CC$3, $CC$4)))</f>
        <v/>
      </c>
      <c r="DL2002" s="12" t="str">
        <f t="shared" ref="DL2002:DL2065" si="1661">IF(OR($CE2002="", $CG$3=""), "", IF(BA2002="", $CC$3, IF(BA2002=DL$3, $CC$3, $CC$4)))</f>
        <v/>
      </c>
      <c r="DM2002" s="12" t="str">
        <f t="shared" ref="DM2002:DM2065" si="1662">IF(OR($CE2002="", $CG$3=""), "", IF(BB2002="", $CC$3, IF(BB2002=DM$3, $CC$3, $CC$4)))</f>
        <v/>
      </c>
      <c r="DN2002" s="12" t="str">
        <f t="shared" ref="DN2002:DN2065" si="1663">IF(OR($CE2002="", $CG$3=""), "", IF(BC2002="", $CC$3, IF(BC2002=DN$3, $CC$3, $CC$4)))</f>
        <v/>
      </c>
      <c r="DO2002" s="12" t="str">
        <f t="shared" ref="DO2002:DO2065" si="1664">IF(OR($CE2002="", $CG$3=""), "", IF(BD2002="", $CC$3, IF(BD2002=DO$3, $CC$3, $CC$4)))</f>
        <v/>
      </c>
      <c r="DP2002" s="12" t="str">
        <f t="shared" ref="DP2002:DP2065" si="1665">IF(OR($CE2002="", $CG$3=""), "", IF(BE2002="", $CC$3, IF(BE2002=DP$3, $CC$3, $CC$4)))</f>
        <v/>
      </c>
      <c r="DQ2002" s="12" t="str">
        <f t="shared" ref="DQ2002:DQ2065" si="1666">IF(OR($CE2002="", $CG$3=""), "", IF(BF2002="", $CC$3, IF(BF2002=DQ$3, $CC$3, $CC$4)))</f>
        <v/>
      </c>
      <c r="DR2002" s="12" t="str">
        <f t="shared" si="1628"/>
        <v/>
      </c>
      <c r="DS2002" s="12" t="str">
        <f t="shared" si="1629"/>
        <v/>
      </c>
      <c r="DT2002" s="12" t="str">
        <f t="shared" si="1630"/>
        <v/>
      </c>
      <c r="DU2002" s="12" t="str">
        <f t="shared" si="1631"/>
        <v/>
      </c>
      <c r="DV2002" s="12" t="str">
        <f t="shared" si="1632"/>
        <v/>
      </c>
      <c r="DW2002" s="12" t="str">
        <f t="shared" si="1633"/>
        <v/>
      </c>
      <c r="DX2002" s="12" t="str">
        <f t="shared" si="1634"/>
        <v/>
      </c>
      <c r="DY2002" s="12" t="str">
        <f t="shared" si="1635"/>
        <v/>
      </c>
      <c r="DZ2002" s="12" t="str">
        <f t="shared" si="1636"/>
        <v/>
      </c>
      <c r="EA2002" s="12" t="str">
        <f t="shared" si="1637"/>
        <v/>
      </c>
      <c r="EB2002" s="12" t="str">
        <f t="shared" si="1638"/>
        <v/>
      </c>
      <c r="EC2002" s="12" t="str">
        <f t="shared" si="1639"/>
        <v/>
      </c>
      <c r="ED2002" s="12" t="str">
        <f t="shared" si="1640"/>
        <v/>
      </c>
      <c r="EE2002" s="12" t="str">
        <f t="shared" si="1641"/>
        <v/>
      </c>
      <c r="EF2002" s="12" t="str">
        <f t="shared" si="1642"/>
        <v/>
      </c>
      <c r="EG2002" s="12" t="str">
        <f t="shared" si="1643"/>
        <v/>
      </c>
      <c r="EH2002" s="12" t="str">
        <f t="shared" si="1644"/>
        <v/>
      </c>
      <c r="EI2002" s="12" t="str">
        <f t="shared" si="1645"/>
        <v/>
      </c>
      <c r="EK2002" s="83" t="str">
        <f t="shared" si="1625"/>
        <v/>
      </c>
      <c r="EM2002" s="12" t="str">
        <f t="shared" si="1626"/>
        <v/>
      </c>
      <c r="EO2002" s="12" t="str">
        <f t="shared" si="1627"/>
        <v/>
      </c>
      <c r="EQ2002" s="12" t="str">
        <f>IF($EO2002="", "", IF($EQ$8=$EQ$6, COUNTIF($EO$11:$EO$2510, "&gt;"&amp;$EO2002)+1+COUNTIF($EO$11:$EO2002, $EO2002)-1, COUNTIF($EO$11:$EO$2510, "&lt;"&amp;$EO2002)+1+COUNTIF($EO$11:$EO2002, $EO2002)-1))</f>
        <v/>
      </c>
    </row>
    <row r="2003" spans="1:147" x14ac:dyDescent="0.55000000000000004">
      <c r="A2003" s="8"/>
      <c r="B2003" s="12" t="str">
        <f>IF($D2003="", "", COUNTIF($D$11:$D2003, $D2003))</f>
        <v/>
      </c>
      <c r="C2003" s="8"/>
      <c r="D2003" s="45"/>
      <c r="E2003" s="46"/>
      <c r="F2003" s="47"/>
      <c r="G2003" s="54"/>
      <c r="H2003" s="54"/>
      <c r="I2003" s="48"/>
      <c r="J2003" s="49"/>
      <c r="K2003" s="50"/>
      <c r="L2003" s="50"/>
      <c r="M2003" s="50"/>
      <c r="N2003" s="50"/>
      <c r="O2003" s="50"/>
      <c r="P2003" s="50"/>
      <c r="Q2003" s="50"/>
      <c r="R2003" s="50"/>
      <c r="S2003" s="50"/>
      <c r="T2003" s="50"/>
      <c r="U2003" s="51"/>
      <c r="V2003" s="52"/>
      <c r="W2003" s="53"/>
      <c r="X2003" s="53"/>
      <c r="Y2003" s="53"/>
      <c r="Z2003" s="53"/>
      <c r="AA2003" s="48"/>
      <c r="AB2003" s="54"/>
      <c r="AC2003" s="54"/>
      <c r="AD2003" s="54"/>
      <c r="AE2003" s="54"/>
      <c r="AF2003" s="54"/>
      <c r="AG2003" s="54"/>
      <c r="AH2003" s="54"/>
      <c r="AI2003" s="54"/>
      <c r="AJ2003" s="49"/>
      <c r="AK2003" s="48"/>
      <c r="AL2003" s="54"/>
      <c r="AM2003" s="54"/>
      <c r="AN2003" s="54"/>
      <c r="AO2003" s="54"/>
      <c r="AP2003" s="54"/>
      <c r="AQ2003" s="54"/>
      <c r="AR2003" s="54"/>
      <c r="AS2003" s="54"/>
      <c r="AT2003" s="54"/>
      <c r="AU2003" s="54"/>
      <c r="AV2003" s="54"/>
      <c r="AW2003" s="54"/>
      <c r="AX2003" s="54"/>
      <c r="AY2003" s="54"/>
      <c r="AZ2003" s="54"/>
      <c r="BA2003" s="54"/>
      <c r="BB2003" s="54"/>
      <c r="BC2003" s="54"/>
      <c r="BD2003" s="54"/>
      <c r="BE2003" s="54"/>
      <c r="BF2003" s="54"/>
      <c r="BG2003" s="54"/>
      <c r="BH2003" s="54"/>
      <c r="BI2003" s="54"/>
      <c r="BJ2003" s="54"/>
      <c r="BK2003" s="54"/>
      <c r="BL2003" s="54"/>
      <c r="BM2003" s="54"/>
      <c r="BN2003" s="54"/>
      <c r="BO2003" s="54"/>
      <c r="BP2003" s="54"/>
      <c r="BQ2003" s="54"/>
      <c r="BR2003" s="54"/>
      <c r="BS2003" s="54"/>
      <c r="BT2003" s="54"/>
      <c r="BU2003" s="54"/>
      <c r="BV2003" s="54"/>
      <c r="BW2003" s="54"/>
      <c r="BX2003" s="49"/>
      <c r="BY2003" s="55"/>
      <c r="BZ2003" s="8"/>
      <c r="CE2003" s="12" t="str">
        <f t="shared" si="1615"/>
        <v/>
      </c>
      <c r="CG2003" s="77" t="str">
        <f t="shared" si="1616"/>
        <v/>
      </c>
      <c r="CH2003" s="80" t="str">
        <f t="shared" si="1617"/>
        <v/>
      </c>
      <c r="CL2003" s="12" t="str">
        <f t="shared" si="1618"/>
        <v/>
      </c>
      <c r="CM2003" s="12" t="str">
        <f t="shared" si="1619"/>
        <v/>
      </c>
      <c r="CN2003" s="12" t="str" cm="1">
        <f t="array" ref="CN2003">IF(OR($CE2003="", $CG$3=""), "", IF(IFERROR(INDEX($K2003:$T2003, $CK2003, MATCH(CN$3, $K$3:$T$3, 0)), "")="", $CC$4, $CC$3))</f>
        <v/>
      </c>
      <c r="CO2003" s="12" t="str" cm="1">
        <f t="array" ref="CO2003">IF(OR($CE2003="", $CG$3=""), "", IF(IFERROR(INDEX($AA2003:$AJ2003, $CK2003, MATCH(CO$3, $AA$3:$AJ$3, 0)), "")="", $CC$4, $CC$3))</f>
        <v/>
      </c>
      <c r="CP2003" s="12" t="str">
        <f>IF(OR($CE2003="", $CG$3=""), "", IF(CP$3='Property List &amp; Features'!$BG$9, $CC$3, IF(CP$3=$I2003, $CC$3, $CC$4)))</f>
        <v/>
      </c>
      <c r="CQ2003" s="12" t="str">
        <f>IF(OR($CE2003="", $CG$3=""), "", IF(CQ$3='Property List &amp; Features'!$BG$9, $CC$3, IF(CQ$3=$J2003, $CC$3, $CC$4)))</f>
        <v/>
      </c>
      <c r="CR2003" s="12" t="str">
        <f t="shared" si="1620"/>
        <v/>
      </c>
      <c r="CS2003" s="12" t="str">
        <f t="shared" si="1621"/>
        <v/>
      </c>
      <c r="CT2003" s="12" t="str">
        <f t="shared" si="1622"/>
        <v/>
      </c>
      <c r="CU2003" s="12" t="str">
        <f t="shared" si="1623"/>
        <v/>
      </c>
      <c r="CV2003" s="12" t="str">
        <f t="shared" si="1624"/>
        <v/>
      </c>
      <c r="CW2003" s="12" t="str">
        <f t="shared" si="1646"/>
        <v/>
      </c>
      <c r="CX2003" s="12" t="str">
        <f t="shared" si="1647"/>
        <v/>
      </c>
      <c r="CY2003" s="12" t="str">
        <f t="shared" si="1648"/>
        <v/>
      </c>
      <c r="CZ2003" s="12" t="str">
        <f t="shared" si="1649"/>
        <v/>
      </c>
      <c r="DA2003" s="12" t="str">
        <f t="shared" si="1650"/>
        <v/>
      </c>
      <c r="DB2003" s="12" t="str">
        <f t="shared" si="1651"/>
        <v/>
      </c>
      <c r="DC2003" s="12" t="str">
        <f t="shared" si="1652"/>
        <v/>
      </c>
      <c r="DD2003" s="12" t="str">
        <f t="shared" si="1653"/>
        <v/>
      </c>
      <c r="DE2003" s="12" t="str">
        <f t="shared" si="1654"/>
        <v/>
      </c>
      <c r="DF2003" s="12" t="str">
        <f t="shared" si="1655"/>
        <v/>
      </c>
      <c r="DG2003" s="12" t="str">
        <f t="shared" si="1656"/>
        <v/>
      </c>
      <c r="DH2003" s="12" t="str">
        <f t="shared" si="1657"/>
        <v/>
      </c>
      <c r="DI2003" s="12" t="str">
        <f t="shared" si="1658"/>
        <v/>
      </c>
      <c r="DJ2003" s="12" t="str">
        <f t="shared" si="1659"/>
        <v/>
      </c>
      <c r="DK2003" s="12" t="str">
        <f t="shared" si="1660"/>
        <v/>
      </c>
      <c r="DL2003" s="12" t="str">
        <f t="shared" si="1661"/>
        <v/>
      </c>
      <c r="DM2003" s="12" t="str">
        <f t="shared" si="1662"/>
        <v/>
      </c>
      <c r="DN2003" s="12" t="str">
        <f t="shared" si="1663"/>
        <v/>
      </c>
      <c r="DO2003" s="12" t="str">
        <f t="shared" si="1664"/>
        <v/>
      </c>
      <c r="DP2003" s="12" t="str">
        <f t="shared" si="1665"/>
        <v/>
      </c>
      <c r="DQ2003" s="12" t="str">
        <f t="shared" si="1666"/>
        <v/>
      </c>
      <c r="DR2003" s="12" t="str">
        <f t="shared" si="1628"/>
        <v/>
      </c>
      <c r="DS2003" s="12" t="str">
        <f t="shared" si="1629"/>
        <v/>
      </c>
      <c r="DT2003" s="12" t="str">
        <f t="shared" si="1630"/>
        <v/>
      </c>
      <c r="DU2003" s="12" t="str">
        <f t="shared" si="1631"/>
        <v/>
      </c>
      <c r="DV2003" s="12" t="str">
        <f t="shared" si="1632"/>
        <v/>
      </c>
      <c r="DW2003" s="12" t="str">
        <f t="shared" si="1633"/>
        <v/>
      </c>
      <c r="DX2003" s="12" t="str">
        <f t="shared" si="1634"/>
        <v/>
      </c>
      <c r="DY2003" s="12" t="str">
        <f t="shared" si="1635"/>
        <v/>
      </c>
      <c r="DZ2003" s="12" t="str">
        <f t="shared" si="1636"/>
        <v/>
      </c>
      <c r="EA2003" s="12" t="str">
        <f t="shared" si="1637"/>
        <v/>
      </c>
      <c r="EB2003" s="12" t="str">
        <f t="shared" si="1638"/>
        <v/>
      </c>
      <c r="EC2003" s="12" t="str">
        <f t="shared" si="1639"/>
        <v/>
      </c>
      <c r="ED2003" s="12" t="str">
        <f t="shared" si="1640"/>
        <v/>
      </c>
      <c r="EE2003" s="12" t="str">
        <f t="shared" si="1641"/>
        <v/>
      </c>
      <c r="EF2003" s="12" t="str">
        <f t="shared" si="1642"/>
        <v/>
      </c>
      <c r="EG2003" s="12" t="str">
        <f t="shared" si="1643"/>
        <v/>
      </c>
      <c r="EH2003" s="12" t="str">
        <f t="shared" si="1644"/>
        <v/>
      </c>
      <c r="EI2003" s="12" t="str">
        <f t="shared" si="1645"/>
        <v/>
      </c>
      <c r="EK2003" s="83" t="str">
        <f t="shared" si="1625"/>
        <v/>
      </c>
      <c r="EM2003" s="12" t="str">
        <f t="shared" si="1626"/>
        <v/>
      </c>
      <c r="EO2003" s="12" t="str">
        <f t="shared" si="1627"/>
        <v/>
      </c>
      <c r="EQ2003" s="12" t="str">
        <f>IF($EO2003="", "", IF($EQ$8=$EQ$6, COUNTIF($EO$11:$EO$2510, "&gt;"&amp;$EO2003)+1+COUNTIF($EO$11:$EO2003, $EO2003)-1, COUNTIF($EO$11:$EO$2510, "&lt;"&amp;$EO2003)+1+COUNTIF($EO$11:$EO2003, $EO2003)-1))</f>
        <v/>
      </c>
    </row>
    <row r="2004" spans="1:147" x14ac:dyDescent="0.55000000000000004">
      <c r="A2004" s="8"/>
      <c r="B2004" s="12" t="str">
        <f>IF($D2004="", "", COUNTIF($D$11:$D2004, $D2004))</f>
        <v/>
      </c>
      <c r="C2004" s="8"/>
      <c r="D2004" s="45"/>
      <c r="E2004" s="46"/>
      <c r="F2004" s="47"/>
      <c r="G2004" s="54"/>
      <c r="H2004" s="54"/>
      <c r="I2004" s="48"/>
      <c r="J2004" s="49"/>
      <c r="K2004" s="50"/>
      <c r="L2004" s="50"/>
      <c r="M2004" s="50"/>
      <c r="N2004" s="50"/>
      <c r="O2004" s="50"/>
      <c r="P2004" s="50"/>
      <c r="Q2004" s="50"/>
      <c r="R2004" s="50"/>
      <c r="S2004" s="50"/>
      <c r="T2004" s="50"/>
      <c r="U2004" s="51"/>
      <c r="V2004" s="52"/>
      <c r="W2004" s="53"/>
      <c r="X2004" s="53"/>
      <c r="Y2004" s="53"/>
      <c r="Z2004" s="53"/>
      <c r="AA2004" s="48"/>
      <c r="AB2004" s="54"/>
      <c r="AC2004" s="54"/>
      <c r="AD2004" s="54"/>
      <c r="AE2004" s="54"/>
      <c r="AF2004" s="54"/>
      <c r="AG2004" s="54"/>
      <c r="AH2004" s="54"/>
      <c r="AI2004" s="54"/>
      <c r="AJ2004" s="49"/>
      <c r="AK2004" s="48"/>
      <c r="AL2004" s="54"/>
      <c r="AM2004" s="54"/>
      <c r="AN2004" s="54"/>
      <c r="AO2004" s="54"/>
      <c r="AP2004" s="54"/>
      <c r="AQ2004" s="54"/>
      <c r="AR2004" s="54"/>
      <c r="AS2004" s="54"/>
      <c r="AT2004" s="54"/>
      <c r="AU2004" s="54"/>
      <c r="AV2004" s="54"/>
      <c r="AW2004" s="54"/>
      <c r="AX2004" s="54"/>
      <c r="AY2004" s="54"/>
      <c r="AZ2004" s="54"/>
      <c r="BA2004" s="54"/>
      <c r="BB2004" s="54"/>
      <c r="BC2004" s="54"/>
      <c r="BD2004" s="54"/>
      <c r="BE2004" s="54"/>
      <c r="BF2004" s="54"/>
      <c r="BG2004" s="54"/>
      <c r="BH2004" s="54"/>
      <c r="BI2004" s="54"/>
      <c r="BJ2004" s="54"/>
      <c r="BK2004" s="54"/>
      <c r="BL2004" s="54"/>
      <c r="BM2004" s="54"/>
      <c r="BN2004" s="54"/>
      <c r="BO2004" s="54"/>
      <c r="BP2004" s="54"/>
      <c r="BQ2004" s="54"/>
      <c r="BR2004" s="54"/>
      <c r="BS2004" s="54"/>
      <c r="BT2004" s="54"/>
      <c r="BU2004" s="54"/>
      <c r="BV2004" s="54"/>
      <c r="BW2004" s="54"/>
      <c r="BX2004" s="49"/>
      <c r="BY2004" s="55"/>
      <c r="BZ2004" s="8"/>
      <c r="CE2004" s="12" t="str">
        <f t="shared" si="1615"/>
        <v/>
      </c>
      <c r="CG2004" s="77" t="str">
        <f t="shared" si="1616"/>
        <v/>
      </c>
      <c r="CH2004" s="80" t="str">
        <f t="shared" si="1617"/>
        <v/>
      </c>
      <c r="CL2004" s="12" t="str">
        <f t="shared" si="1618"/>
        <v/>
      </c>
      <c r="CM2004" s="12" t="str">
        <f t="shared" si="1619"/>
        <v/>
      </c>
      <c r="CN2004" s="12" t="str" cm="1">
        <f t="array" ref="CN2004">IF(OR($CE2004="", $CG$3=""), "", IF(IFERROR(INDEX($K2004:$T2004, $CK2004, MATCH(CN$3, $K$3:$T$3, 0)), "")="", $CC$4, $CC$3))</f>
        <v/>
      </c>
      <c r="CO2004" s="12" t="str" cm="1">
        <f t="array" ref="CO2004">IF(OR($CE2004="", $CG$3=""), "", IF(IFERROR(INDEX($AA2004:$AJ2004, $CK2004, MATCH(CO$3, $AA$3:$AJ$3, 0)), "")="", $CC$4, $CC$3))</f>
        <v/>
      </c>
      <c r="CP2004" s="12" t="str">
        <f>IF(OR($CE2004="", $CG$3=""), "", IF(CP$3='Property List &amp; Features'!$BG$9, $CC$3, IF(CP$3=$I2004, $CC$3, $CC$4)))</f>
        <v/>
      </c>
      <c r="CQ2004" s="12" t="str">
        <f>IF(OR($CE2004="", $CG$3=""), "", IF(CQ$3='Property List &amp; Features'!$BG$9, $CC$3, IF(CQ$3=$J2004, $CC$3, $CC$4)))</f>
        <v/>
      </c>
      <c r="CR2004" s="12" t="str">
        <f t="shared" si="1620"/>
        <v/>
      </c>
      <c r="CS2004" s="12" t="str">
        <f t="shared" si="1621"/>
        <v/>
      </c>
      <c r="CT2004" s="12" t="str">
        <f t="shared" si="1622"/>
        <v/>
      </c>
      <c r="CU2004" s="12" t="str">
        <f t="shared" si="1623"/>
        <v/>
      </c>
      <c r="CV2004" s="12" t="str">
        <f t="shared" si="1624"/>
        <v/>
      </c>
      <c r="CW2004" s="12" t="str">
        <f t="shared" si="1646"/>
        <v/>
      </c>
      <c r="CX2004" s="12" t="str">
        <f t="shared" si="1647"/>
        <v/>
      </c>
      <c r="CY2004" s="12" t="str">
        <f t="shared" si="1648"/>
        <v/>
      </c>
      <c r="CZ2004" s="12" t="str">
        <f t="shared" si="1649"/>
        <v/>
      </c>
      <c r="DA2004" s="12" t="str">
        <f t="shared" si="1650"/>
        <v/>
      </c>
      <c r="DB2004" s="12" t="str">
        <f t="shared" si="1651"/>
        <v/>
      </c>
      <c r="DC2004" s="12" t="str">
        <f t="shared" si="1652"/>
        <v/>
      </c>
      <c r="DD2004" s="12" t="str">
        <f t="shared" si="1653"/>
        <v/>
      </c>
      <c r="DE2004" s="12" t="str">
        <f t="shared" si="1654"/>
        <v/>
      </c>
      <c r="DF2004" s="12" t="str">
        <f t="shared" si="1655"/>
        <v/>
      </c>
      <c r="DG2004" s="12" t="str">
        <f t="shared" si="1656"/>
        <v/>
      </c>
      <c r="DH2004" s="12" t="str">
        <f t="shared" si="1657"/>
        <v/>
      </c>
      <c r="DI2004" s="12" t="str">
        <f t="shared" si="1658"/>
        <v/>
      </c>
      <c r="DJ2004" s="12" t="str">
        <f t="shared" si="1659"/>
        <v/>
      </c>
      <c r="DK2004" s="12" t="str">
        <f t="shared" si="1660"/>
        <v/>
      </c>
      <c r="DL2004" s="12" t="str">
        <f t="shared" si="1661"/>
        <v/>
      </c>
      <c r="DM2004" s="12" t="str">
        <f t="shared" si="1662"/>
        <v/>
      </c>
      <c r="DN2004" s="12" t="str">
        <f t="shared" si="1663"/>
        <v/>
      </c>
      <c r="DO2004" s="12" t="str">
        <f t="shared" si="1664"/>
        <v/>
      </c>
      <c r="DP2004" s="12" t="str">
        <f t="shared" si="1665"/>
        <v/>
      </c>
      <c r="DQ2004" s="12" t="str">
        <f t="shared" si="1666"/>
        <v/>
      </c>
      <c r="DR2004" s="12" t="str">
        <f t="shared" si="1628"/>
        <v/>
      </c>
      <c r="DS2004" s="12" t="str">
        <f t="shared" si="1629"/>
        <v/>
      </c>
      <c r="DT2004" s="12" t="str">
        <f t="shared" si="1630"/>
        <v/>
      </c>
      <c r="DU2004" s="12" t="str">
        <f t="shared" si="1631"/>
        <v/>
      </c>
      <c r="DV2004" s="12" t="str">
        <f t="shared" si="1632"/>
        <v/>
      </c>
      <c r="DW2004" s="12" t="str">
        <f t="shared" si="1633"/>
        <v/>
      </c>
      <c r="DX2004" s="12" t="str">
        <f t="shared" si="1634"/>
        <v/>
      </c>
      <c r="DY2004" s="12" t="str">
        <f t="shared" si="1635"/>
        <v/>
      </c>
      <c r="DZ2004" s="12" t="str">
        <f t="shared" si="1636"/>
        <v/>
      </c>
      <c r="EA2004" s="12" t="str">
        <f t="shared" si="1637"/>
        <v/>
      </c>
      <c r="EB2004" s="12" t="str">
        <f t="shared" si="1638"/>
        <v/>
      </c>
      <c r="EC2004" s="12" t="str">
        <f t="shared" si="1639"/>
        <v/>
      </c>
      <c r="ED2004" s="12" t="str">
        <f t="shared" si="1640"/>
        <v/>
      </c>
      <c r="EE2004" s="12" t="str">
        <f t="shared" si="1641"/>
        <v/>
      </c>
      <c r="EF2004" s="12" t="str">
        <f t="shared" si="1642"/>
        <v/>
      </c>
      <c r="EG2004" s="12" t="str">
        <f t="shared" si="1643"/>
        <v/>
      </c>
      <c r="EH2004" s="12" t="str">
        <f t="shared" si="1644"/>
        <v/>
      </c>
      <c r="EI2004" s="12" t="str">
        <f t="shared" si="1645"/>
        <v/>
      </c>
      <c r="EK2004" s="83" t="str">
        <f t="shared" si="1625"/>
        <v/>
      </c>
      <c r="EM2004" s="12" t="str">
        <f t="shared" si="1626"/>
        <v/>
      </c>
      <c r="EO2004" s="12" t="str">
        <f t="shared" si="1627"/>
        <v/>
      </c>
      <c r="EQ2004" s="12" t="str">
        <f>IF($EO2004="", "", IF($EQ$8=$EQ$6, COUNTIF($EO$11:$EO$2510, "&gt;"&amp;$EO2004)+1+COUNTIF($EO$11:$EO2004, $EO2004)-1, COUNTIF($EO$11:$EO$2510, "&lt;"&amp;$EO2004)+1+COUNTIF($EO$11:$EO2004, $EO2004)-1))</f>
        <v/>
      </c>
    </row>
    <row r="2005" spans="1:147" x14ac:dyDescent="0.55000000000000004">
      <c r="A2005" s="8"/>
      <c r="B2005" s="12" t="str">
        <f>IF($D2005="", "", COUNTIF($D$11:$D2005, $D2005))</f>
        <v/>
      </c>
      <c r="C2005" s="8"/>
      <c r="D2005" s="45"/>
      <c r="E2005" s="46"/>
      <c r="F2005" s="47"/>
      <c r="G2005" s="54"/>
      <c r="H2005" s="54"/>
      <c r="I2005" s="48"/>
      <c r="J2005" s="49"/>
      <c r="K2005" s="50"/>
      <c r="L2005" s="50"/>
      <c r="M2005" s="50"/>
      <c r="N2005" s="50"/>
      <c r="O2005" s="50"/>
      <c r="P2005" s="50"/>
      <c r="Q2005" s="50"/>
      <c r="R2005" s="50"/>
      <c r="S2005" s="50"/>
      <c r="T2005" s="50"/>
      <c r="U2005" s="51"/>
      <c r="V2005" s="52"/>
      <c r="W2005" s="53"/>
      <c r="X2005" s="53"/>
      <c r="Y2005" s="53"/>
      <c r="Z2005" s="53"/>
      <c r="AA2005" s="48"/>
      <c r="AB2005" s="54"/>
      <c r="AC2005" s="54"/>
      <c r="AD2005" s="54"/>
      <c r="AE2005" s="54"/>
      <c r="AF2005" s="54"/>
      <c r="AG2005" s="54"/>
      <c r="AH2005" s="54"/>
      <c r="AI2005" s="54"/>
      <c r="AJ2005" s="49"/>
      <c r="AK2005" s="48"/>
      <c r="AL2005" s="54"/>
      <c r="AM2005" s="54"/>
      <c r="AN2005" s="54"/>
      <c r="AO2005" s="54"/>
      <c r="AP2005" s="54"/>
      <c r="AQ2005" s="54"/>
      <c r="AR2005" s="54"/>
      <c r="AS2005" s="54"/>
      <c r="AT2005" s="54"/>
      <c r="AU2005" s="54"/>
      <c r="AV2005" s="54"/>
      <c r="AW2005" s="54"/>
      <c r="AX2005" s="54"/>
      <c r="AY2005" s="54"/>
      <c r="AZ2005" s="54"/>
      <c r="BA2005" s="54"/>
      <c r="BB2005" s="54"/>
      <c r="BC2005" s="54"/>
      <c r="BD2005" s="54"/>
      <c r="BE2005" s="54"/>
      <c r="BF2005" s="54"/>
      <c r="BG2005" s="54"/>
      <c r="BH2005" s="54"/>
      <c r="BI2005" s="54"/>
      <c r="BJ2005" s="54"/>
      <c r="BK2005" s="54"/>
      <c r="BL2005" s="54"/>
      <c r="BM2005" s="54"/>
      <c r="BN2005" s="54"/>
      <c r="BO2005" s="54"/>
      <c r="BP2005" s="54"/>
      <c r="BQ2005" s="54"/>
      <c r="BR2005" s="54"/>
      <c r="BS2005" s="54"/>
      <c r="BT2005" s="54"/>
      <c r="BU2005" s="54"/>
      <c r="BV2005" s="54"/>
      <c r="BW2005" s="54"/>
      <c r="BX2005" s="49"/>
      <c r="BY2005" s="55"/>
      <c r="BZ2005" s="8"/>
      <c r="CE2005" s="12" t="str">
        <f t="shared" si="1615"/>
        <v/>
      </c>
      <c r="CG2005" s="77" t="str">
        <f t="shared" si="1616"/>
        <v/>
      </c>
      <c r="CH2005" s="80" t="str">
        <f t="shared" si="1617"/>
        <v/>
      </c>
      <c r="CL2005" s="12" t="str">
        <f t="shared" si="1618"/>
        <v/>
      </c>
      <c r="CM2005" s="12" t="str">
        <f t="shared" si="1619"/>
        <v/>
      </c>
      <c r="CN2005" s="12" t="str" cm="1">
        <f t="array" ref="CN2005">IF(OR($CE2005="", $CG$3=""), "", IF(IFERROR(INDEX($K2005:$T2005, $CK2005, MATCH(CN$3, $K$3:$T$3, 0)), "")="", $CC$4, $CC$3))</f>
        <v/>
      </c>
      <c r="CO2005" s="12" t="str" cm="1">
        <f t="array" ref="CO2005">IF(OR($CE2005="", $CG$3=""), "", IF(IFERROR(INDEX($AA2005:$AJ2005, $CK2005, MATCH(CO$3, $AA$3:$AJ$3, 0)), "")="", $CC$4, $CC$3))</f>
        <v/>
      </c>
      <c r="CP2005" s="12" t="str">
        <f>IF(OR($CE2005="", $CG$3=""), "", IF(CP$3='Property List &amp; Features'!$BG$9, $CC$3, IF(CP$3=$I2005, $CC$3, $CC$4)))</f>
        <v/>
      </c>
      <c r="CQ2005" s="12" t="str">
        <f>IF(OR($CE2005="", $CG$3=""), "", IF(CQ$3='Property List &amp; Features'!$BG$9, $CC$3, IF(CQ$3=$J2005, $CC$3, $CC$4)))</f>
        <v/>
      </c>
      <c r="CR2005" s="12" t="str">
        <f t="shared" si="1620"/>
        <v/>
      </c>
      <c r="CS2005" s="12" t="str">
        <f t="shared" si="1621"/>
        <v/>
      </c>
      <c r="CT2005" s="12" t="str">
        <f t="shared" si="1622"/>
        <v/>
      </c>
      <c r="CU2005" s="12" t="str">
        <f t="shared" si="1623"/>
        <v/>
      </c>
      <c r="CV2005" s="12" t="str">
        <f t="shared" si="1624"/>
        <v/>
      </c>
      <c r="CW2005" s="12" t="str">
        <f t="shared" si="1646"/>
        <v/>
      </c>
      <c r="CX2005" s="12" t="str">
        <f t="shared" si="1647"/>
        <v/>
      </c>
      <c r="CY2005" s="12" t="str">
        <f t="shared" si="1648"/>
        <v/>
      </c>
      <c r="CZ2005" s="12" t="str">
        <f t="shared" si="1649"/>
        <v/>
      </c>
      <c r="DA2005" s="12" t="str">
        <f t="shared" si="1650"/>
        <v/>
      </c>
      <c r="DB2005" s="12" t="str">
        <f t="shared" si="1651"/>
        <v/>
      </c>
      <c r="DC2005" s="12" t="str">
        <f t="shared" si="1652"/>
        <v/>
      </c>
      <c r="DD2005" s="12" t="str">
        <f t="shared" si="1653"/>
        <v/>
      </c>
      <c r="DE2005" s="12" t="str">
        <f t="shared" si="1654"/>
        <v/>
      </c>
      <c r="DF2005" s="12" t="str">
        <f t="shared" si="1655"/>
        <v/>
      </c>
      <c r="DG2005" s="12" t="str">
        <f t="shared" si="1656"/>
        <v/>
      </c>
      <c r="DH2005" s="12" t="str">
        <f t="shared" si="1657"/>
        <v/>
      </c>
      <c r="DI2005" s="12" t="str">
        <f t="shared" si="1658"/>
        <v/>
      </c>
      <c r="DJ2005" s="12" t="str">
        <f t="shared" si="1659"/>
        <v/>
      </c>
      <c r="DK2005" s="12" t="str">
        <f t="shared" si="1660"/>
        <v/>
      </c>
      <c r="DL2005" s="12" t="str">
        <f t="shared" si="1661"/>
        <v/>
      </c>
      <c r="DM2005" s="12" t="str">
        <f t="shared" si="1662"/>
        <v/>
      </c>
      <c r="DN2005" s="12" t="str">
        <f t="shared" si="1663"/>
        <v/>
      </c>
      <c r="DO2005" s="12" t="str">
        <f t="shared" si="1664"/>
        <v/>
      </c>
      <c r="DP2005" s="12" t="str">
        <f t="shared" si="1665"/>
        <v/>
      </c>
      <c r="DQ2005" s="12" t="str">
        <f t="shared" si="1666"/>
        <v/>
      </c>
      <c r="DR2005" s="12" t="str">
        <f t="shared" si="1628"/>
        <v/>
      </c>
      <c r="DS2005" s="12" t="str">
        <f t="shared" si="1629"/>
        <v/>
      </c>
      <c r="DT2005" s="12" t="str">
        <f t="shared" si="1630"/>
        <v/>
      </c>
      <c r="DU2005" s="12" t="str">
        <f t="shared" si="1631"/>
        <v/>
      </c>
      <c r="DV2005" s="12" t="str">
        <f t="shared" si="1632"/>
        <v/>
      </c>
      <c r="DW2005" s="12" t="str">
        <f t="shared" si="1633"/>
        <v/>
      </c>
      <c r="DX2005" s="12" t="str">
        <f t="shared" si="1634"/>
        <v/>
      </c>
      <c r="DY2005" s="12" t="str">
        <f t="shared" si="1635"/>
        <v/>
      </c>
      <c r="DZ2005" s="12" t="str">
        <f t="shared" si="1636"/>
        <v/>
      </c>
      <c r="EA2005" s="12" t="str">
        <f t="shared" si="1637"/>
        <v/>
      </c>
      <c r="EB2005" s="12" t="str">
        <f t="shared" si="1638"/>
        <v/>
      </c>
      <c r="EC2005" s="12" t="str">
        <f t="shared" si="1639"/>
        <v/>
      </c>
      <c r="ED2005" s="12" t="str">
        <f t="shared" si="1640"/>
        <v/>
      </c>
      <c r="EE2005" s="12" t="str">
        <f t="shared" si="1641"/>
        <v/>
      </c>
      <c r="EF2005" s="12" t="str">
        <f t="shared" si="1642"/>
        <v/>
      </c>
      <c r="EG2005" s="12" t="str">
        <f t="shared" si="1643"/>
        <v/>
      </c>
      <c r="EH2005" s="12" t="str">
        <f t="shared" si="1644"/>
        <v/>
      </c>
      <c r="EI2005" s="12" t="str">
        <f t="shared" si="1645"/>
        <v/>
      </c>
      <c r="EK2005" s="83" t="str">
        <f t="shared" si="1625"/>
        <v/>
      </c>
      <c r="EM2005" s="12" t="str">
        <f t="shared" si="1626"/>
        <v/>
      </c>
      <c r="EO2005" s="12" t="str">
        <f t="shared" si="1627"/>
        <v/>
      </c>
      <c r="EQ2005" s="12" t="str">
        <f>IF($EO2005="", "", IF($EQ$8=$EQ$6, COUNTIF($EO$11:$EO$2510, "&gt;"&amp;$EO2005)+1+COUNTIF($EO$11:$EO2005, $EO2005)-1, COUNTIF($EO$11:$EO$2510, "&lt;"&amp;$EO2005)+1+COUNTIF($EO$11:$EO2005, $EO2005)-1))</f>
        <v/>
      </c>
    </row>
    <row r="2006" spans="1:147" x14ac:dyDescent="0.55000000000000004">
      <c r="A2006" s="8"/>
      <c r="B2006" s="12" t="str">
        <f>IF($D2006="", "", COUNTIF($D$11:$D2006, $D2006))</f>
        <v/>
      </c>
      <c r="C2006" s="8"/>
      <c r="D2006" s="45"/>
      <c r="E2006" s="46"/>
      <c r="F2006" s="47"/>
      <c r="G2006" s="54"/>
      <c r="H2006" s="54"/>
      <c r="I2006" s="48"/>
      <c r="J2006" s="49"/>
      <c r="K2006" s="50"/>
      <c r="L2006" s="50"/>
      <c r="M2006" s="50"/>
      <c r="N2006" s="50"/>
      <c r="O2006" s="50"/>
      <c r="P2006" s="50"/>
      <c r="Q2006" s="50"/>
      <c r="R2006" s="50"/>
      <c r="S2006" s="50"/>
      <c r="T2006" s="50"/>
      <c r="U2006" s="51"/>
      <c r="V2006" s="52"/>
      <c r="W2006" s="53"/>
      <c r="X2006" s="53"/>
      <c r="Y2006" s="53"/>
      <c r="Z2006" s="53"/>
      <c r="AA2006" s="48"/>
      <c r="AB2006" s="54"/>
      <c r="AC2006" s="54"/>
      <c r="AD2006" s="54"/>
      <c r="AE2006" s="54"/>
      <c r="AF2006" s="54"/>
      <c r="AG2006" s="54"/>
      <c r="AH2006" s="54"/>
      <c r="AI2006" s="54"/>
      <c r="AJ2006" s="49"/>
      <c r="AK2006" s="48"/>
      <c r="AL2006" s="54"/>
      <c r="AM2006" s="54"/>
      <c r="AN2006" s="54"/>
      <c r="AO2006" s="54"/>
      <c r="AP2006" s="54"/>
      <c r="AQ2006" s="54"/>
      <c r="AR2006" s="54"/>
      <c r="AS2006" s="54"/>
      <c r="AT2006" s="54"/>
      <c r="AU2006" s="54"/>
      <c r="AV2006" s="54"/>
      <c r="AW2006" s="54"/>
      <c r="AX2006" s="54"/>
      <c r="AY2006" s="54"/>
      <c r="AZ2006" s="54"/>
      <c r="BA2006" s="54"/>
      <c r="BB2006" s="54"/>
      <c r="BC2006" s="54"/>
      <c r="BD2006" s="54"/>
      <c r="BE2006" s="54"/>
      <c r="BF2006" s="54"/>
      <c r="BG2006" s="54"/>
      <c r="BH2006" s="54"/>
      <c r="BI2006" s="54"/>
      <c r="BJ2006" s="54"/>
      <c r="BK2006" s="54"/>
      <c r="BL2006" s="54"/>
      <c r="BM2006" s="54"/>
      <c r="BN2006" s="54"/>
      <c r="BO2006" s="54"/>
      <c r="BP2006" s="54"/>
      <c r="BQ2006" s="54"/>
      <c r="BR2006" s="54"/>
      <c r="BS2006" s="54"/>
      <c r="BT2006" s="54"/>
      <c r="BU2006" s="54"/>
      <c r="BV2006" s="54"/>
      <c r="BW2006" s="54"/>
      <c r="BX2006" s="49"/>
      <c r="BY2006" s="55"/>
      <c r="BZ2006" s="8"/>
      <c r="CE2006" s="12" t="str">
        <f t="shared" si="1615"/>
        <v/>
      </c>
      <c r="CG2006" s="77" t="str">
        <f t="shared" si="1616"/>
        <v/>
      </c>
      <c r="CH2006" s="80" t="str">
        <f t="shared" si="1617"/>
        <v/>
      </c>
      <c r="CL2006" s="12" t="str">
        <f t="shared" si="1618"/>
        <v/>
      </c>
      <c r="CM2006" s="12" t="str">
        <f t="shared" si="1619"/>
        <v/>
      </c>
      <c r="CN2006" s="12" t="str" cm="1">
        <f t="array" ref="CN2006">IF(OR($CE2006="", $CG$3=""), "", IF(IFERROR(INDEX($K2006:$T2006, $CK2006, MATCH(CN$3, $K$3:$T$3, 0)), "")="", $CC$4, $CC$3))</f>
        <v/>
      </c>
      <c r="CO2006" s="12" t="str" cm="1">
        <f t="array" ref="CO2006">IF(OR($CE2006="", $CG$3=""), "", IF(IFERROR(INDEX($AA2006:$AJ2006, $CK2006, MATCH(CO$3, $AA$3:$AJ$3, 0)), "")="", $CC$4, $CC$3))</f>
        <v/>
      </c>
      <c r="CP2006" s="12" t="str">
        <f>IF(OR($CE2006="", $CG$3=""), "", IF(CP$3='Property List &amp; Features'!$BG$9, $CC$3, IF(CP$3=$I2006, $CC$3, $CC$4)))</f>
        <v/>
      </c>
      <c r="CQ2006" s="12" t="str">
        <f>IF(OR($CE2006="", $CG$3=""), "", IF(CQ$3='Property List &amp; Features'!$BG$9, $CC$3, IF(CQ$3=$J2006, $CC$3, $CC$4)))</f>
        <v/>
      </c>
      <c r="CR2006" s="12" t="str">
        <f t="shared" si="1620"/>
        <v/>
      </c>
      <c r="CS2006" s="12" t="str">
        <f t="shared" si="1621"/>
        <v/>
      </c>
      <c r="CT2006" s="12" t="str">
        <f t="shared" si="1622"/>
        <v/>
      </c>
      <c r="CU2006" s="12" t="str">
        <f t="shared" si="1623"/>
        <v/>
      </c>
      <c r="CV2006" s="12" t="str">
        <f t="shared" si="1624"/>
        <v/>
      </c>
      <c r="CW2006" s="12" t="str">
        <f t="shared" si="1646"/>
        <v/>
      </c>
      <c r="CX2006" s="12" t="str">
        <f t="shared" si="1647"/>
        <v/>
      </c>
      <c r="CY2006" s="12" t="str">
        <f t="shared" si="1648"/>
        <v/>
      </c>
      <c r="CZ2006" s="12" t="str">
        <f t="shared" si="1649"/>
        <v/>
      </c>
      <c r="DA2006" s="12" t="str">
        <f t="shared" si="1650"/>
        <v/>
      </c>
      <c r="DB2006" s="12" t="str">
        <f t="shared" si="1651"/>
        <v/>
      </c>
      <c r="DC2006" s="12" t="str">
        <f t="shared" si="1652"/>
        <v/>
      </c>
      <c r="DD2006" s="12" t="str">
        <f t="shared" si="1653"/>
        <v/>
      </c>
      <c r="DE2006" s="12" t="str">
        <f t="shared" si="1654"/>
        <v/>
      </c>
      <c r="DF2006" s="12" t="str">
        <f t="shared" si="1655"/>
        <v/>
      </c>
      <c r="DG2006" s="12" t="str">
        <f t="shared" si="1656"/>
        <v/>
      </c>
      <c r="DH2006" s="12" t="str">
        <f t="shared" si="1657"/>
        <v/>
      </c>
      <c r="DI2006" s="12" t="str">
        <f t="shared" si="1658"/>
        <v/>
      </c>
      <c r="DJ2006" s="12" t="str">
        <f t="shared" si="1659"/>
        <v/>
      </c>
      <c r="DK2006" s="12" t="str">
        <f t="shared" si="1660"/>
        <v/>
      </c>
      <c r="DL2006" s="12" t="str">
        <f t="shared" si="1661"/>
        <v/>
      </c>
      <c r="DM2006" s="12" t="str">
        <f t="shared" si="1662"/>
        <v/>
      </c>
      <c r="DN2006" s="12" t="str">
        <f t="shared" si="1663"/>
        <v/>
      </c>
      <c r="DO2006" s="12" t="str">
        <f t="shared" si="1664"/>
        <v/>
      </c>
      <c r="DP2006" s="12" t="str">
        <f t="shared" si="1665"/>
        <v/>
      </c>
      <c r="DQ2006" s="12" t="str">
        <f t="shared" si="1666"/>
        <v/>
      </c>
      <c r="DR2006" s="12" t="str">
        <f t="shared" si="1628"/>
        <v/>
      </c>
      <c r="DS2006" s="12" t="str">
        <f t="shared" si="1629"/>
        <v/>
      </c>
      <c r="DT2006" s="12" t="str">
        <f t="shared" si="1630"/>
        <v/>
      </c>
      <c r="DU2006" s="12" t="str">
        <f t="shared" si="1631"/>
        <v/>
      </c>
      <c r="DV2006" s="12" t="str">
        <f t="shared" si="1632"/>
        <v/>
      </c>
      <c r="DW2006" s="12" t="str">
        <f t="shared" si="1633"/>
        <v/>
      </c>
      <c r="DX2006" s="12" t="str">
        <f t="shared" si="1634"/>
        <v/>
      </c>
      <c r="DY2006" s="12" t="str">
        <f t="shared" si="1635"/>
        <v/>
      </c>
      <c r="DZ2006" s="12" t="str">
        <f t="shared" si="1636"/>
        <v/>
      </c>
      <c r="EA2006" s="12" t="str">
        <f t="shared" si="1637"/>
        <v/>
      </c>
      <c r="EB2006" s="12" t="str">
        <f t="shared" si="1638"/>
        <v/>
      </c>
      <c r="EC2006" s="12" t="str">
        <f t="shared" si="1639"/>
        <v/>
      </c>
      <c r="ED2006" s="12" t="str">
        <f t="shared" si="1640"/>
        <v/>
      </c>
      <c r="EE2006" s="12" t="str">
        <f t="shared" si="1641"/>
        <v/>
      </c>
      <c r="EF2006" s="12" t="str">
        <f t="shared" si="1642"/>
        <v/>
      </c>
      <c r="EG2006" s="12" t="str">
        <f t="shared" si="1643"/>
        <v/>
      </c>
      <c r="EH2006" s="12" t="str">
        <f t="shared" si="1644"/>
        <v/>
      </c>
      <c r="EI2006" s="12" t="str">
        <f t="shared" si="1645"/>
        <v/>
      </c>
      <c r="EK2006" s="83" t="str">
        <f t="shared" si="1625"/>
        <v/>
      </c>
      <c r="EM2006" s="12" t="str">
        <f t="shared" si="1626"/>
        <v/>
      </c>
      <c r="EO2006" s="12" t="str">
        <f t="shared" si="1627"/>
        <v/>
      </c>
      <c r="EQ2006" s="12" t="str">
        <f>IF($EO2006="", "", IF($EQ$8=$EQ$6, COUNTIF($EO$11:$EO$2510, "&gt;"&amp;$EO2006)+1+COUNTIF($EO$11:$EO2006, $EO2006)-1, COUNTIF($EO$11:$EO$2510, "&lt;"&amp;$EO2006)+1+COUNTIF($EO$11:$EO2006, $EO2006)-1))</f>
        <v/>
      </c>
    </row>
    <row r="2007" spans="1:147" x14ac:dyDescent="0.55000000000000004">
      <c r="A2007" s="8"/>
      <c r="B2007" s="12" t="str">
        <f>IF($D2007="", "", COUNTIF($D$11:$D2007, $D2007))</f>
        <v/>
      </c>
      <c r="C2007" s="8"/>
      <c r="D2007" s="45"/>
      <c r="E2007" s="46"/>
      <c r="F2007" s="47"/>
      <c r="G2007" s="54"/>
      <c r="H2007" s="54"/>
      <c r="I2007" s="48"/>
      <c r="J2007" s="49"/>
      <c r="K2007" s="50"/>
      <c r="L2007" s="50"/>
      <c r="M2007" s="50"/>
      <c r="N2007" s="50"/>
      <c r="O2007" s="50"/>
      <c r="P2007" s="50"/>
      <c r="Q2007" s="50"/>
      <c r="R2007" s="50"/>
      <c r="S2007" s="50"/>
      <c r="T2007" s="50"/>
      <c r="U2007" s="51"/>
      <c r="V2007" s="52"/>
      <c r="W2007" s="53"/>
      <c r="X2007" s="53"/>
      <c r="Y2007" s="53"/>
      <c r="Z2007" s="53"/>
      <c r="AA2007" s="48"/>
      <c r="AB2007" s="54"/>
      <c r="AC2007" s="54"/>
      <c r="AD2007" s="54"/>
      <c r="AE2007" s="54"/>
      <c r="AF2007" s="54"/>
      <c r="AG2007" s="54"/>
      <c r="AH2007" s="54"/>
      <c r="AI2007" s="54"/>
      <c r="AJ2007" s="49"/>
      <c r="AK2007" s="48"/>
      <c r="AL2007" s="54"/>
      <c r="AM2007" s="54"/>
      <c r="AN2007" s="54"/>
      <c r="AO2007" s="54"/>
      <c r="AP2007" s="54"/>
      <c r="AQ2007" s="54"/>
      <c r="AR2007" s="54"/>
      <c r="AS2007" s="54"/>
      <c r="AT2007" s="54"/>
      <c r="AU2007" s="54"/>
      <c r="AV2007" s="54"/>
      <c r="AW2007" s="54"/>
      <c r="AX2007" s="54"/>
      <c r="AY2007" s="54"/>
      <c r="AZ2007" s="54"/>
      <c r="BA2007" s="54"/>
      <c r="BB2007" s="54"/>
      <c r="BC2007" s="54"/>
      <c r="BD2007" s="54"/>
      <c r="BE2007" s="54"/>
      <c r="BF2007" s="54"/>
      <c r="BG2007" s="54"/>
      <c r="BH2007" s="54"/>
      <c r="BI2007" s="54"/>
      <c r="BJ2007" s="54"/>
      <c r="BK2007" s="54"/>
      <c r="BL2007" s="54"/>
      <c r="BM2007" s="54"/>
      <c r="BN2007" s="54"/>
      <c r="BO2007" s="54"/>
      <c r="BP2007" s="54"/>
      <c r="BQ2007" s="54"/>
      <c r="BR2007" s="54"/>
      <c r="BS2007" s="54"/>
      <c r="BT2007" s="54"/>
      <c r="BU2007" s="54"/>
      <c r="BV2007" s="54"/>
      <c r="BW2007" s="54"/>
      <c r="BX2007" s="49"/>
      <c r="BY2007" s="55"/>
      <c r="BZ2007" s="8"/>
      <c r="CE2007" s="12" t="str">
        <f t="shared" si="1615"/>
        <v/>
      </c>
      <c r="CG2007" s="77" t="str">
        <f t="shared" si="1616"/>
        <v/>
      </c>
      <c r="CH2007" s="80" t="str">
        <f t="shared" si="1617"/>
        <v/>
      </c>
      <c r="CL2007" s="12" t="str">
        <f t="shared" si="1618"/>
        <v/>
      </c>
      <c r="CM2007" s="12" t="str">
        <f t="shared" si="1619"/>
        <v/>
      </c>
      <c r="CN2007" s="12" t="str" cm="1">
        <f t="array" ref="CN2007">IF(OR($CE2007="", $CG$3=""), "", IF(IFERROR(INDEX($K2007:$T2007, $CK2007, MATCH(CN$3, $K$3:$T$3, 0)), "")="", $CC$4, $CC$3))</f>
        <v/>
      </c>
      <c r="CO2007" s="12" t="str" cm="1">
        <f t="array" ref="CO2007">IF(OR($CE2007="", $CG$3=""), "", IF(IFERROR(INDEX($AA2007:$AJ2007, $CK2007, MATCH(CO$3, $AA$3:$AJ$3, 0)), "")="", $CC$4, $CC$3))</f>
        <v/>
      </c>
      <c r="CP2007" s="12" t="str">
        <f>IF(OR($CE2007="", $CG$3=""), "", IF(CP$3='Property List &amp; Features'!$BG$9, $CC$3, IF(CP$3=$I2007, $CC$3, $CC$4)))</f>
        <v/>
      </c>
      <c r="CQ2007" s="12" t="str">
        <f>IF(OR($CE2007="", $CG$3=""), "", IF(CQ$3='Property List &amp; Features'!$BG$9, $CC$3, IF(CQ$3=$J2007, $CC$3, $CC$4)))</f>
        <v/>
      </c>
      <c r="CR2007" s="12" t="str">
        <f t="shared" si="1620"/>
        <v/>
      </c>
      <c r="CS2007" s="12" t="str">
        <f t="shared" si="1621"/>
        <v/>
      </c>
      <c r="CT2007" s="12" t="str">
        <f t="shared" si="1622"/>
        <v/>
      </c>
      <c r="CU2007" s="12" t="str">
        <f t="shared" si="1623"/>
        <v/>
      </c>
      <c r="CV2007" s="12" t="str">
        <f t="shared" si="1624"/>
        <v/>
      </c>
      <c r="CW2007" s="12" t="str">
        <f t="shared" si="1646"/>
        <v/>
      </c>
      <c r="CX2007" s="12" t="str">
        <f t="shared" si="1647"/>
        <v/>
      </c>
      <c r="CY2007" s="12" t="str">
        <f t="shared" si="1648"/>
        <v/>
      </c>
      <c r="CZ2007" s="12" t="str">
        <f t="shared" si="1649"/>
        <v/>
      </c>
      <c r="DA2007" s="12" t="str">
        <f t="shared" si="1650"/>
        <v/>
      </c>
      <c r="DB2007" s="12" t="str">
        <f t="shared" si="1651"/>
        <v/>
      </c>
      <c r="DC2007" s="12" t="str">
        <f t="shared" si="1652"/>
        <v/>
      </c>
      <c r="DD2007" s="12" t="str">
        <f t="shared" si="1653"/>
        <v/>
      </c>
      <c r="DE2007" s="12" t="str">
        <f t="shared" si="1654"/>
        <v/>
      </c>
      <c r="DF2007" s="12" t="str">
        <f t="shared" si="1655"/>
        <v/>
      </c>
      <c r="DG2007" s="12" t="str">
        <f t="shared" si="1656"/>
        <v/>
      </c>
      <c r="DH2007" s="12" t="str">
        <f t="shared" si="1657"/>
        <v/>
      </c>
      <c r="DI2007" s="12" t="str">
        <f t="shared" si="1658"/>
        <v/>
      </c>
      <c r="DJ2007" s="12" t="str">
        <f t="shared" si="1659"/>
        <v/>
      </c>
      <c r="DK2007" s="12" t="str">
        <f t="shared" si="1660"/>
        <v/>
      </c>
      <c r="DL2007" s="12" t="str">
        <f t="shared" si="1661"/>
        <v/>
      </c>
      <c r="DM2007" s="12" t="str">
        <f t="shared" si="1662"/>
        <v/>
      </c>
      <c r="DN2007" s="12" t="str">
        <f t="shared" si="1663"/>
        <v/>
      </c>
      <c r="DO2007" s="12" t="str">
        <f t="shared" si="1664"/>
        <v/>
      </c>
      <c r="DP2007" s="12" t="str">
        <f t="shared" si="1665"/>
        <v/>
      </c>
      <c r="DQ2007" s="12" t="str">
        <f t="shared" si="1666"/>
        <v/>
      </c>
      <c r="DR2007" s="12" t="str">
        <f t="shared" si="1628"/>
        <v/>
      </c>
      <c r="DS2007" s="12" t="str">
        <f t="shared" si="1629"/>
        <v/>
      </c>
      <c r="DT2007" s="12" t="str">
        <f t="shared" si="1630"/>
        <v/>
      </c>
      <c r="DU2007" s="12" t="str">
        <f t="shared" si="1631"/>
        <v/>
      </c>
      <c r="DV2007" s="12" t="str">
        <f t="shared" si="1632"/>
        <v/>
      </c>
      <c r="DW2007" s="12" t="str">
        <f t="shared" si="1633"/>
        <v/>
      </c>
      <c r="DX2007" s="12" t="str">
        <f t="shared" si="1634"/>
        <v/>
      </c>
      <c r="DY2007" s="12" t="str">
        <f t="shared" si="1635"/>
        <v/>
      </c>
      <c r="DZ2007" s="12" t="str">
        <f t="shared" si="1636"/>
        <v/>
      </c>
      <c r="EA2007" s="12" t="str">
        <f t="shared" si="1637"/>
        <v/>
      </c>
      <c r="EB2007" s="12" t="str">
        <f t="shared" si="1638"/>
        <v/>
      </c>
      <c r="EC2007" s="12" t="str">
        <f t="shared" si="1639"/>
        <v/>
      </c>
      <c r="ED2007" s="12" t="str">
        <f t="shared" si="1640"/>
        <v/>
      </c>
      <c r="EE2007" s="12" t="str">
        <f t="shared" si="1641"/>
        <v/>
      </c>
      <c r="EF2007" s="12" t="str">
        <f t="shared" si="1642"/>
        <v/>
      </c>
      <c r="EG2007" s="12" t="str">
        <f t="shared" si="1643"/>
        <v/>
      </c>
      <c r="EH2007" s="12" t="str">
        <f t="shared" si="1644"/>
        <v/>
      </c>
      <c r="EI2007" s="12" t="str">
        <f t="shared" si="1645"/>
        <v/>
      </c>
      <c r="EK2007" s="83" t="str">
        <f t="shared" si="1625"/>
        <v/>
      </c>
      <c r="EM2007" s="12" t="str">
        <f t="shared" si="1626"/>
        <v/>
      </c>
      <c r="EO2007" s="12" t="str">
        <f t="shared" si="1627"/>
        <v/>
      </c>
      <c r="EQ2007" s="12" t="str">
        <f>IF($EO2007="", "", IF($EQ$8=$EQ$6, COUNTIF($EO$11:$EO$2510, "&gt;"&amp;$EO2007)+1+COUNTIF($EO$11:$EO2007, $EO2007)-1, COUNTIF($EO$11:$EO$2510, "&lt;"&amp;$EO2007)+1+COUNTIF($EO$11:$EO2007, $EO2007)-1))</f>
        <v/>
      </c>
    </row>
    <row r="2008" spans="1:147" x14ac:dyDescent="0.55000000000000004">
      <c r="A2008" s="8"/>
      <c r="B2008" s="12" t="str">
        <f>IF($D2008="", "", COUNTIF($D$11:$D2008, $D2008))</f>
        <v/>
      </c>
      <c r="C2008" s="8"/>
      <c r="D2008" s="45"/>
      <c r="E2008" s="46"/>
      <c r="F2008" s="47"/>
      <c r="G2008" s="54"/>
      <c r="H2008" s="54"/>
      <c r="I2008" s="48"/>
      <c r="J2008" s="49"/>
      <c r="K2008" s="50"/>
      <c r="L2008" s="50"/>
      <c r="M2008" s="50"/>
      <c r="N2008" s="50"/>
      <c r="O2008" s="50"/>
      <c r="P2008" s="50"/>
      <c r="Q2008" s="50"/>
      <c r="R2008" s="50"/>
      <c r="S2008" s="50"/>
      <c r="T2008" s="50"/>
      <c r="U2008" s="51"/>
      <c r="V2008" s="52"/>
      <c r="W2008" s="53"/>
      <c r="X2008" s="53"/>
      <c r="Y2008" s="53"/>
      <c r="Z2008" s="53"/>
      <c r="AA2008" s="48"/>
      <c r="AB2008" s="54"/>
      <c r="AC2008" s="54"/>
      <c r="AD2008" s="54"/>
      <c r="AE2008" s="54"/>
      <c r="AF2008" s="54"/>
      <c r="AG2008" s="54"/>
      <c r="AH2008" s="54"/>
      <c r="AI2008" s="54"/>
      <c r="AJ2008" s="49"/>
      <c r="AK2008" s="48"/>
      <c r="AL2008" s="54"/>
      <c r="AM2008" s="54"/>
      <c r="AN2008" s="54"/>
      <c r="AO2008" s="54"/>
      <c r="AP2008" s="54"/>
      <c r="AQ2008" s="54"/>
      <c r="AR2008" s="54"/>
      <c r="AS2008" s="54"/>
      <c r="AT2008" s="54"/>
      <c r="AU2008" s="54"/>
      <c r="AV2008" s="54"/>
      <c r="AW2008" s="54"/>
      <c r="AX2008" s="54"/>
      <c r="AY2008" s="54"/>
      <c r="AZ2008" s="54"/>
      <c r="BA2008" s="54"/>
      <c r="BB2008" s="54"/>
      <c r="BC2008" s="54"/>
      <c r="BD2008" s="54"/>
      <c r="BE2008" s="54"/>
      <c r="BF2008" s="54"/>
      <c r="BG2008" s="54"/>
      <c r="BH2008" s="54"/>
      <c r="BI2008" s="54"/>
      <c r="BJ2008" s="54"/>
      <c r="BK2008" s="54"/>
      <c r="BL2008" s="54"/>
      <c r="BM2008" s="54"/>
      <c r="BN2008" s="54"/>
      <c r="BO2008" s="54"/>
      <c r="BP2008" s="54"/>
      <c r="BQ2008" s="54"/>
      <c r="BR2008" s="54"/>
      <c r="BS2008" s="54"/>
      <c r="BT2008" s="54"/>
      <c r="BU2008" s="54"/>
      <c r="BV2008" s="54"/>
      <c r="BW2008" s="54"/>
      <c r="BX2008" s="49"/>
      <c r="BY2008" s="55"/>
      <c r="BZ2008" s="8"/>
      <c r="CE2008" s="12" t="str">
        <f t="shared" si="1615"/>
        <v/>
      </c>
      <c r="CG2008" s="77" t="str">
        <f t="shared" si="1616"/>
        <v/>
      </c>
      <c r="CH2008" s="80" t="str">
        <f t="shared" si="1617"/>
        <v/>
      </c>
      <c r="CL2008" s="12" t="str">
        <f t="shared" si="1618"/>
        <v/>
      </c>
      <c r="CM2008" s="12" t="str">
        <f t="shared" si="1619"/>
        <v/>
      </c>
      <c r="CN2008" s="12" t="str" cm="1">
        <f t="array" ref="CN2008">IF(OR($CE2008="", $CG$3=""), "", IF(IFERROR(INDEX($K2008:$T2008, $CK2008, MATCH(CN$3, $K$3:$T$3, 0)), "")="", $CC$4, $CC$3))</f>
        <v/>
      </c>
      <c r="CO2008" s="12" t="str" cm="1">
        <f t="array" ref="CO2008">IF(OR($CE2008="", $CG$3=""), "", IF(IFERROR(INDEX($AA2008:$AJ2008, $CK2008, MATCH(CO$3, $AA$3:$AJ$3, 0)), "")="", $CC$4, $CC$3))</f>
        <v/>
      </c>
      <c r="CP2008" s="12" t="str">
        <f>IF(OR($CE2008="", $CG$3=""), "", IF(CP$3='Property List &amp; Features'!$BG$9, $CC$3, IF(CP$3=$I2008, $CC$3, $CC$4)))</f>
        <v/>
      </c>
      <c r="CQ2008" s="12" t="str">
        <f>IF(OR($CE2008="", $CG$3=""), "", IF(CQ$3='Property List &amp; Features'!$BG$9, $CC$3, IF(CQ$3=$J2008, $CC$3, $CC$4)))</f>
        <v/>
      </c>
      <c r="CR2008" s="12" t="str">
        <f t="shared" si="1620"/>
        <v/>
      </c>
      <c r="CS2008" s="12" t="str">
        <f t="shared" si="1621"/>
        <v/>
      </c>
      <c r="CT2008" s="12" t="str">
        <f t="shared" si="1622"/>
        <v/>
      </c>
      <c r="CU2008" s="12" t="str">
        <f t="shared" si="1623"/>
        <v/>
      </c>
      <c r="CV2008" s="12" t="str">
        <f t="shared" si="1624"/>
        <v/>
      </c>
      <c r="CW2008" s="12" t="str">
        <f t="shared" si="1646"/>
        <v/>
      </c>
      <c r="CX2008" s="12" t="str">
        <f t="shared" si="1647"/>
        <v/>
      </c>
      <c r="CY2008" s="12" t="str">
        <f t="shared" si="1648"/>
        <v/>
      </c>
      <c r="CZ2008" s="12" t="str">
        <f t="shared" si="1649"/>
        <v/>
      </c>
      <c r="DA2008" s="12" t="str">
        <f t="shared" si="1650"/>
        <v/>
      </c>
      <c r="DB2008" s="12" t="str">
        <f t="shared" si="1651"/>
        <v/>
      </c>
      <c r="DC2008" s="12" t="str">
        <f t="shared" si="1652"/>
        <v/>
      </c>
      <c r="DD2008" s="12" t="str">
        <f t="shared" si="1653"/>
        <v/>
      </c>
      <c r="DE2008" s="12" t="str">
        <f t="shared" si="1654"/>
        <v/>
      </c>
      <c r="DF2008" s="12" t="str">
        <f t="shared" si="1655"/>
        <v/>
      </c>
      <c r="DG2008" s="12" t="str">
        <f t="shared" si="1656"/>
        <v/>
      </c>
      <c r="DH2008" s="12" t="str">
        <f t="shared" si="1657"/>
        <v/>
      </c>
      <c r="DI2008" s="12" t="str">
        <f t="shared" si="1658"/>
        <v/>
      </c>
      <c r="DJ2008" s="12" t="str">
        <f t="shared" si="1659"/>
        <v/>
      </c>
      <c r="DK2008" s="12" t="str">
        <f t="shared" si="1660"/>
        <v/>
      </c>
      <c r="DL2008" s="12" t="str">
        <f t="shared" si="1661"/>
        <v/>
      </c>
      <c r="DM2008" s="12" t="str">
        <f t="shared" si="1662"/>
        <v/>
      </c>
      <c r="DN2008" s="12" t="str">
        <f t="shared" si="1663"/>
        <v/>
      </c>
      <c r="DO2008" s="12" t="str">
        <f t="shared" si="1664"/>
        <v/>
      </c>
      <c r="DP2008" s="12" t="str">
        <f t="shared" si="1665"/>
        <v/>
      </c>
      <c r="DQ2008" s="12" t="str">
        <f t="shared" si="1666"/>
        <v/>
      </c>
      <c r="DR2008" s="12" t="str">
        <f t="shared" si="1628"/>
        <v/>
      </c>
      <c r="DS2008" s="12" t="str">
        <f t="shared" si="1629"/>
        <v/>
      </c>
      <c r="DT2008" s="12" t="str">
        <f t="shared" si="1630"/>
        <v/>
      </c>
      <c r="DU2008" s="12" t="str">
        <f t="shared" si="1631"/>
        <v/>
      </c>
      <c r="DV2008" s="12" t="str">
        <f t="shared" si="1632"/>
        <v/>
      </c>
      <c r="DW2008" s="12" t="str">
        <f t="shared" si="1633"/>
        <v/>
      </c>
      <c r="DX2008" s="12" t="str">
        <f t="shared" si="1634"/>
        <v/>
      </c>
      <c r="DY2008" s="12" t="str">
        <f t="shared" si="1635"/>
        <v/>
      </c>
      <c r="DZ2008" s="12" t="str">
        <f t="shared" si="1636"/>
        <v/>
      </c>
      <c r="EA2008" s="12" t="str">
        <f t="shared" si="1637"/>
        <v/>
      </c>
      <c r="EB2008" s="12" t="str">
        <f t="shared" si="1638"/>
        <v/>
      </c>
      <c r="EC2008" s="12" t="str">
        <f t="shared" si="1639"/>
        <v/>
      </c>
      <c r="ED2008" s="12" t="str">
        <f t="shared" si="1640"/>
        <v/>
      </c>
      <c r="EE2008" s="12" t="str">
        <f t="shared" si="1641"/>
        <v/>
      </c>
      <c r="EF2008" s="12" t="str">
        <f t="shared" si="1642"/>
        <v/>
      </c>
      <c r="EG2008" s="12" t="str">
        <f t="shared" si="1643"/>
        <v/>
      </c>
      <c r="EH2008" s="12" t="str">
        <f t="shared" si="1644"/>
        <v/>
      </c>
      <c r="EI2008" s="12" t="str">
        <f t="shared" si="1645"/>
        <v/>
      </c>
      <c r="EK2008" s="83" t="str">
        <f t="shared" si="1625"/>
        <v/>
      </c>
      <c r="EM2008" s="12" t="str">
        <f t="shared" si="1626"/>
        <v/>
      </c>
      <c r="EO2008" s="12" t="str">
        <f t="shared" si="1627"/>
        <v/>
      </c>
      <c r="EQ2008" s="12" t="str">
        <f>IF($EO2008="", "", IF($EQ$8=$EQ$6, COUNTIF($EO$11:$EO$2510, "&gt;"&amp;$EO2008)+1+COUNTIF($EO$11:$EO2008, $EO2008)-1, COUNTIF($EO$11:$EO$2510, "&lt;"&amp;$EO2008)+1+COUNTIF($EO$11:$EO2008, $EO2008)-1))</f>
        <v/>
      </c>
    </row>
    <row r="2009" spans="1:147" x14ac:dyDescent="0.55000000000000004">
      <c r="A2009" s="8"/>
      <c r="B2009" s="12" t="str">
        <f>IF($D2009="", "", COUNTIF($D$11:$D2009, $D2009))</f>
        <v/>
      </c>
      <c r="C2009" s="8"/>
      <c r="D2009" s="45"/>
      <c r="E2009" s="46"/>
      <c r="F2009" s="47"/>
      <c r="G2009" s="54"/>
      <c r="H2009" s="54"/>
      <c r="I2009" s="48"/>
      <c r="J2009" s="49"/>
      <c r="K2009" s="50"/>
      <c r="L2009" s="50"/>
      <c r="M2009" s="50"/>
      <c r="N2009" s="50"/>
      <c r="O2009" s="50"/>
      <c r="P2009" s="50"/>
      <c r="Q2009" s="50"/>
      <c r="R2009" s="50"/>
      <c r="S2009" s="50"/>
      <c r="T2009" s="50"/>
      <c r="U2009" s="51"/>
      <c r="V2009" s="52"/>
      <c r="W2009" s="53"/>
      <c r="X2009" s="53"/>
      <c r="Y2009" s="53"/>
      <c r="Z2009" s="53"/>
      <c r="AA2009" s="48"/>
      <c r="AB2009" s="54"/>
      <c r="AC2009" s="54"/>
      <c r="AD2009" s="54"/>
      <c r="AE2009" s="54"/>
      <c r="AF2009" s="54"/>
      <c r="AG2009" s="54"/>
      <c r="AH2009" s="54"/>
      <c r="AI2009" s="54"/>
      <c r="AJ2009" s="49"/>
      <c r="AK2009" s="48"/>
      <c r="AL2009" s="54"/>
      <c r="AM2009" s="54"/>
      <c r="AN2009" s="54"/>
      <c r="AO2009" s="54"/>
      <c r="AP2009" s="54"/>
      <c r="AQ2009" s="54"/>
      <c r="AR2009" s="54"/>
      <c r="AS2009" s="54"/>
      <c r="AT2009" s="54"/>
      <c r="AU2009" s="54"/>
      <c r="AV2009" s="54"/>
      <c r="AW2009" s="54"/>
      <c r="AX2009" s="54"/>
      <c r="AY2009" s="54"/>
      <c r="AZ2009" s="54"/>
      <c r="BA2009" s="54"/>
      <c r="BB2009" s="54"/>
      <c r="BC2009" s="54"/>
      <c r="BD2009" s="54"/>
      <c r="BE2009" s="54"/>
      <c r="BF2009" s="54"/>
      <c r="BG2009" s="54"/>
      <c r="BH2009" s="54"/>
      <c r="BI2009" s="54"/>
      <c r="BJ2009" s="54"/>
      <c r="BK2009" s="54"/>
      <c r="BL2009" s="54"/>
      <c r="BM2009" s="54"/>
      <c r="BN2009" s="54"/>
      <c r="BO2009" s="54"/>
      <c r="BP2009" s="54"/>
      <c r="BQ2009" s="54"/>
      <c r="BR2009" s="54"/>
      <c r="BS2009" s="54"/>
      <c r="BT2009" s="54"/>
      <c r="BU2009" s="54"/>
      <c r="BV2009" s="54"/>
      <c r="BW2009" s="54"/>
      <c r="BX2009" s="49"/>
      <c r="BY2009" s="55"/>
      <c r="BZ2009" s="8"/>
      <c r="CE2009" s="12" t="str">
        <f t="shared" si="1615"/>
        <v/>
      </c>
      <c r="CG2009" s="77" t="str">
        <f t="shared" si="1616"/>
        <v/>
      </c>
      <c r="CH2009" s="80" t="str">
        <f t="shared" si="1617"/>
        <v/>
      </c>
      <c r="CL2009" s="12" t="str">
        <f t="shared" si="1618"/>
        <v/>
      </c>
      <c r="CM2009" s="12" t="str">
        <f t="shared" si="1619"/>
        <v/>
      </c>
      <c r="CN2009" s="12" t="str" cm="1">
        <f t="array" ref="CN2009">IF(OR($CE2009="", $CG$3=""), "", IF(IFERROR(INDEX($K2009:$T2009, $CK2009, MATCH(CN$3, $K$3:$T$3, 0)), "")="", $CC$4, $CC$3))</f>
        <v/>
      </c>
      <c r="CO2009" s="12" t="str" cm="1">
        <f t="array" ref="CO2009">IF(OR($CE2009="", $CG$3=""), "", IF(IFERROR(INDEX($AA2009:$AJ2009, $CK2009, MATCH(CO$3, $AA$3:$AJ$3, 0)), "")="", $CC$4, $CC$3))</f>
        <v/>
      </c>
      <c r="CP2009" s="12" t="str">
        <f>IF(OR($CE2009="", $CG$3=""), "", IF(CP$3='Property List &amp; Features'!$BG$9, $CC$3, IF(CP$3=$I2009, $CC$3, $CC$4)))</f>
        <v/>
      </c>
      <c r="CQ2009" s="12" t="str">
        <f>IF(OR($CE2009="", $CG$3=""), "", IF(CQ$3='Property List &amp; Features'!$BG$9, $CC$3, IF(CQ$3=$J2009, $CC$3, $CC$4)))</f>
        <v/>
      </c>
      <c r="CR2009" s="12" t="str">
        <f t="shared" si="1620"/>
        <v/>
      </c>
      <c r="CS2009" s="12" t="str">
        <f t="shared" si="1621"/>
        <v/>
      </c>
      <c r="CT2009" s="12" t="str">
        <f t="shared" si="1622"/>
        <v/>
      </c>
      <c r="CU2009" s="12" t="str">
        <f t="shared" si="1623"/>
        <v/>
      </c>
      <c r="CV2009" s="12" t="str">
        <f t="shared" si="1624"/>
        <v/>
      </c>
      <c r="CW2009" s="12" t="str">
        <f t="shared" si="1646"/>
        <v/>
      </c>
      <c r="CX2009" s="12" t="str">
        <f t="shared" si="1647"/>
        <v/>
      </c>
      <c r="CY2009" s="12" t="str">
        <f t="shared" si="1648"/>
        <v/>
      </c>
      <c r="CZ2009" s="12" t="str">
        <f t="shared" si="1649"/>
        <v/>
      </c>
      <c r="DA2009" s="12" t="str">
        <f t="shared" si="1650"/>
        <v/>
      </c>
      <c r="DB2009" s="12" t="str">
        <f t="shared" si="1651"/>
        <v/>
      </c>
      <c r="DC2009" s="12" t="str">
        <f t="shared" si="1652"/>
        <v/>
      </c>
      <c r="DD2009" s="12" t="str">
        <f t="shared" si="1653"/>
        <v/>
      </c>
      <c r="DE2009" s="12" t="str">
        <f t="shared" si="1654"/>
        <v/>
      </c>
      <c r="DF2009" s="12" t="str">
        <f t="shared" si="1655"/>
        <v/>
      </c>
      <c r="DG2009" s="12" t="str">
        <f t="shared" si="1656"/>
        <v/>
      </c>
      <c r="DH2009" s="12" t="str">
        <f t="shared" si="1657"/>
        <v/>
      </c>
      <c r="DI2009" s="12" t="str">
        <f t="shared" si="1658"/>
        <v/>
      </c>
      <c r="DJ2009" s="12" t="str">
        <f t="shared" si="1659"/>
        <v/>
      </c>
      <c r="DK2009" s="12" t="str">
        <f t="shared" si="1660"/>
        <v/>
      </c>
      <c r="DL2009" s="12" t="str">
        <f t="shared" si="1661"/>
        <v/>
      </c>
      <c r="DM2009" s="12" t="str">
        <f t="shared" si="1662"/>
        <v/>
      </c>
      <c r="DN2009" s="12" t="str">
        <f t="shared" si="1663"/>
        <v/>
      </c>
      <c r="DO2009" s="12" t="str">
        <f t="shared" si="1664"/>
        <v/>
      </c>
      <c r="DP2009" s="12" t="str">
        <f t="shared" si="1665"/>
        <v/>
      </c>
      <c r="DQ2009" s="12" t="str">
        <f t="shared" si="1666"/>
        <v/>
      </c>
      <c r="DR2009" s="12" t="str">
        <f t="shared" si="1628"/>
        <v/>
      </c>
      <c r="DS2009" s="12" t="str">
        <f t="shared" si="1629"/>
        <v/>
      </c>
      <c r="DT2009" s="12" t="str">
        <f t="shared" si="1630"/>
        <v/>
      </c>
      <c r="DU2009" s="12" t="str">
        <f t="shared" si="1631"/>
        <v/>
      </c>
      <c r="DV2009" s="12" t="str">
        <f t="shared" si="1632"/>
        <v/>
      </c>
      <c r="DW2009" s="12" t="str">
        <f t="shared" si="1633"/>
        <v/>
      </c>
      <c r="DX2009" s="12" t="str">
        <f t="shared" si="1634"/>
        <v/>
      </c>
      <c r="DY2009" s="12" t="str">
        <f t="shared" si="1635"/>
        <v/>
      </c>
      <c r="DZ2009" s="12" t="str">
        <f t="shared" si="1636"/>
        <v/>
      </c>
      <c r="EA2009" s="12" t="str">
        <f t="shared" si="1637"/>
        <v/>
      </c>
      <c r="EB2009" s="12" t="str">
        <f t="shared" si="1638"/>
        <v/>
      </c>
      <c r="EC2009" s="12" t="str">
        <f t="shared" si="1639"/>
        <v/>
      </c>
      <c r="ED2009" s="12" t="str">
        <f t="shared" si="1640"/>
        <v/>
      </c>
      <c r="EE2009" s="12" t="str">
        <f t="shared" si="1641"/>
        <v/>
      </c>
      <c r="EF2009" s="12" t="str">
        <f t="shared" si="1642"/>
        <v/>
      </c>
      <c r="EG2009" s="12" t="str">
        <f t="shared" si="1643"/>
        <v/>
      </c>
      <c r="EH2009" s="12" t="str">
        <f t="shared" si="1644"/>
        <v/>
      </c>
      <c r="EI2009" s="12" t="str">
        <f t="shared" si="1645"/>
        <v/>
      </c>
      <c r="EK2009" s="83" t="str">
        <f t="shared" si="1625"/>
        <v/>
      </c>
      <c r="EM2009" s="12" t="str">
        <f t="shared" si="1626"/>
        <v/>
      </c>
      <c r="EO2009" s="12" t="str">
        <f t="shared" si="1627"/>
        <v/>
      </c>
      <c r="EQ2009" s="12" t="str">
        <f>IF($EO2009="", "", IF($EQ$8=$EQ$6, COUNTIF($EO$11:$EO$2510, "&gt;"&amp;$EO2009)+1+COUNTIF($EO$11:$EO2009, $EO2009)-1, COUNTIF($EO$11:$EO$2510, "&lt;"&amp;$EO2009)+1+COUNTIF($EO$11:$EO2009, $EO2009)-1))</f>
        <v/>
      </c>
    </row>
    <row r="2010" spans="1:147" x14ac:dyDescent="0.55000000000000004">
      <c r="A2010" s="8"/>
      <c r="B2010" s="12" t="str">
        <f>IF($D2010="", "", COUNTIF($D$11:$D2010, $D2010))</f>
        <v/>
      </c>
      <c r="C2010" s="8"/>
      <c r="D2010" s="45"/>
      <c r="E2010" s="46"/>
      <c r="F2010" s="47"/>
      <c r="G2010" s="54"/>
      <c r="H2010" s="54"/>
      <c r="I2010" s="48"/>
      <c r="J2010" s="49"/>
      <c r="K2010" s="50"/>
      <c r="L2010" s="50"/>
      <c r="M2010" s="50"/>
      <c r="N2010" s="50"/>
      <c r="O2010" s="50"/>
      <c r="P2010" s="50"/>
      <c r="Q2010" s="50"/>
      <c r="R2010" s="50"/>
      <c r="S2010" s="50"/>
      <c r="T2010" s="50"/>
      <c r="U2010" s="51"/>
      <c r="V2010" s="52"/>
      <c r="W2010" s="53"/>
      <c r="X2010" s="53"/>
      <c r="Y2010" s="53"/>
      <c r="Z2010" s="53"/>
      <c r="AA2010" s="48"/>
      <c r="AB2010" s="54"/>
      <c r="AC2010" s="54"/>
      <c r="AD2010" s="54"/>
      <c r="AE2010" s="54"/>
      <c r="AF2010" s="54"/>
      <c r="AG2010" s="54"/>
      <c r="AH2010" s="54"/>
      <c r="AI2010" s="54"/>
      <c r="AJ2010" s="49"/>
      <c r="AK2010" s="48"/>
      <c r="AL2010" s="54"/>
      <c r="AM2010" s="54"/>
      <c r="AN2010" s="54"/>
      <c r="AO2010" s="54"/>
      <c r="AP2010" s="54"/>
      <c r="AQ2010" s="54"/>
      <c r="AR2010" s="54"/>
      <c r="AS2010" s="54"/>
      <c r="AT2010" s="54"/>
      <c r="AU2010" s="54"/>
      <c r="AV2010" s="54"/>
      <c r="AW2010" s="54"/>
      <c r="AX2010" s="54"/>
      <c r="AY2010" s="54"/>
      <c r="AZ2010" s="54"/>
      <c r="BA2010" s="54"/>
      <c r="BB2010" s="54"/>
      <c r="BC2010" s="54"/>
      <c r="BD2010" s="54"/>
      <c r="BE2010" s="54"/>
      <c r="BF2010" s="54"/>
      <c r="BG2010" s="54"/>
      <c r="BH2010" s="54"/>
      <c r="BI2010" s="54"/>
      <c r="BJ2010" s="54"/>
      <c r="BK2010" s="54"/>
      <c r="BL2010" s="54"/>
      <c r="BM2010" s="54"/>
      <c r="BN2010" s="54"/>
      <c r="BO2010" s="54"/>
      <c r="BP2010" s="54"/>
      <c r="BQ2010" s="54"/>
      <c r="BR2010" s="54"/>
      <c r="BS2010" s="54"/>
      <c r="BT2010" s="54"/>
      <c r="BU2010" s="54"/>
      <c r="BV2010" s="54"/>
      <c r="BW2010" s="54"/>
      <c r="BX2010" s="49"/>
      <c r="BY2010" s="55"/>
      <c r="BZ2010" s="8"/>
      <c r="CE2010" s="12" t="str">
        <f t="shared" si="1615"/>
        <v/>
      </c>
      <c r="CG2010" s="77" t="str">
        <f t="shared" si="1616"/>
        <v/>
      </c>
      <c r="CH2010" s="80" t="str">
        <f t="shared" si="1617"/>
        <v/>
      </c>
      <c r="CL2010" s="12" t="str">
        <f t="shared" si="1618"/>
        <v/>
      </c>
      <c r="CM2010" s="12" t="str">
        <f t="shared" si="1619"/>
        <v/>
      </c>
      <c r="CN2010" s="12" t="str" cm="1">
        <f t="array" ref="CN2010">IF(OR($CE2010="", $CG$3=""), "", IF(IFERROR(INDEX($K2010:$T2010, $CK2010, MATCH(CN$3, $K$3:$T$3, 0)), "")="", $CC$4, $CC$3))</f>
        <v/>
      </c>
      <c r="CO2010" s="12" t="str" cm="1">
        <f t="array" ref="CO2010">IF(OR($CE2010="", $CG$3=""), "", IF(IFERROR(INDEX($AA2010:$AJ2010, $CK2010, MATCH(CO$3, $AA$3:$AJ$3, 0)), "")="", $CC$4, $CC$3))</f>
        <v/>
      </c>
      <c r="CP2010" s="12" t="str">
        <f>IF(OR($CE2010="", $CG$3=""), "", IF(CP$3='Property List &amp; Features'!$BG$9, $CC$3, IF(CP$3=$I2010, $CC$3, $CC$4)))</f>
        <v/>
      </c>
      <c r="CQ2010" s="12" t="str">
        <f>IF(OR($CE2010="", $CG$3=""), "", IF(CQ$3='Property List &amp; Features'!$BG$9, $CC$3, IF(CQ$3=$J2010, $CC$3, $CC$4)))</f>
        <v/>
      </c>
      <c r="CR2010" s="12" t="str">
        <f t="shared" si="1620"/>
        <v/>
      </c>
      <c r="CS2010" s="12" t="str">
        <f t="shared" si="1621"/>
        <v/>
      </c>
      <c r="CT2010" s="12" t="str">
        <f t="shared" si="1622"/>
        <v/>
      </c>
      <c r="CU2010" s="12" t="str">
        <f t="shared" si="1623"/>
        <v/>
      </c>
      <c r="CV2010" s="12" t="str">
        <f t="shared" si="1624"/>
        <v/>
      </c>
      <c r="CW2010" s="12" t="str">
        <f t="shared" si="1646"/>
        <v/>
      </c>
      <c r="CX2010" s="12" t="str">
        <f t="shared" si="1647"/>
        <v/>
      </c>
      <c r="CY2010" s="12" t="str">
        <f t="shared" si="1648"/>
        <v/>
      </c>
      <c r="CZ2010" s="12" t="str">
        <f t="shared" si="1649"/>
        <v/>
      </c>
      <c r="DA2010" s="12" t="str">
        <f t="shared" si="1650"/>
        <v/>
      </c>
      <c r="DB2010" s="12" t="str">
        <f t="shared" si="1651"/>
        <v/>
      </c>
      <c r="DC2010" s="12" t="str">
        <f t="shared" si="1652"/>
        <v/>
      </c>
      <c r="DD2010" s="12" t="str">
        <f t="shared" si="1653"/>
        <v/>
      </c>
      <c r="DE2010" s="12" t="str">
        <f t="shared" si="1654"/>
        <v/>
      </c>
      <c r="DF2010" s="12" t="str">
        <f t="shared" si="1655"/>
        <v/>
      </c>
      <c r="DG2010" s="12" t="str">
        <f t="shared" si="1656"/>
        <v/>
      </c>
      <c r="DH2010" s="12" t="str">
        <f t="shared" si="1657"/>
        <v/>
      </c>
      <c r="DI2010" s="12" t="str">
        <f t="shared" si="1658"/>
        <v/>
      </c>
      <c r="DJ2010" s="12" t="str">
        <f t="shared" si="1659"/>
        <v/>
      </c>
      <c r="DK2010" s="12" t="str">
        <f t="shared" si="1660"/>
        <v/>
      </c>
      <c r="DL2010" s="12" t="str">
        <f t="shared" si="1661"/>
        <v/>
      </c>
      <c r="DM2010" s="12" t="str">
        <f t="shared" si="1662"/>
        <v/>
      </c>
      <c r="DN2010" s="12" t="str">
        <f t="shared" si="1663"/>
        <v/>
      </c>
      <c r="DO2010" s="12" t="str">
        <f t="shared" si="1664"/>
        <v/>
      </c>
      <c r="DP2010" s="12" t="str">
        <f t="shared" si="1665"/>
        <v/>
      </c>
      <c r="DQ2010" s="12" t="str">
        <f t="shared" si="1666"/>
        <v/>
      </c>
      <c r="DR2010" s="12" t="str">
        <f t="shared" si="1628"/>
        <v/>
      </c>
      <c r="DS2010" s="12" t="str">
        <f t="shared" si="1629"/>
        <v/>
      </c>
      <c r="DT2010" s="12" t="str">
        <f t="shared" si="1630"/>
        <v/>
      </c>
      <c r="DU2010" s="12" t="str">
        <f t="shared" si="1631"/>
        <v/>
      </c>
      <c r="DV2010" s="12" t="str">
        <f t="shared" si="1632"/>
        <v/>
      </c>
      <c r="DW2010" s="12" t="str">
        <f t="shared" si="1633"/>
        <v/>
      </c>
      <c r="DX2010" s="12" t="str">
        <f t="shared" si="1634"/>
        <v/>
      </c>
      <c r="DY2010" s="12" t="str">
        <f t="shared" si="1635"/>
        <v/>
      </c>
      <c r="DZ2010" s="12" t="str">
        <f t="shared" si="1636"/>
        <v/>
      </c>
      <c r="EA2010" s="12" t="str">
        <f t="shared" si="1637"/>
        <v/>
      </c>
      <c r="EB2010" s="12" t="str">
        <f t="shared" si="1638"/>
        <v/>
      </c>
      <c r="EC2010" s="12" t="str">
        <f t="shared" si="1639"/>
        <v/>
      </c>
      <c r="ED2010" s="12" t="str">
        <f t="shared" si="1640"/>
        <v/>
      </c>
      <c r="EE2010" s="12" t="str">
        <f t="shared" si="1641"/>
        <v/>
      </c>
      <c r="EF2010" s="12" t="str">
        <f t="shared" si="1642"/>
        <v/>
      </c>
      <c r="EG2010" s="12" t="str">
        <f t="shared" si="1643"/>
        <v/>
      </c>
      <c r="EH2010" s="12" t="str">
        <f t="shared" si="1644"/>
        <v/>
      </c>
      <c r="EI2010" s="12" t="str">
        <f t="shared" si="1645"/>
        <v/>
      </c>
      <c r="EK2010" s="83" t="str">
        <f t="shared" si="1625"/>
        <v/>
      </c>
      <c r="EM2010" s="12" t="str">
        <f t="shared" si="1626"/>
        <v/>
      </c>
      <c r="EO2010" s="12" t="str">
        <f t="shared" si="1627"/>
        <v/>
      </c>
      <c r="EQ2010" s="12" t="str">
        <f>IF($EO2010="", "", IF($EQ$8=$EQ$6, COUNTIF($EO$11:$EO$2510, "&gt;"&amp;$EO2010)+1+COUNTIF($EO$11:$EO2010, $EO2010)-1, COUNTIF($EO$11:$EO$2510, "&lt;"&amp;$EO2010)+1+COUNTIF($EO$11:$EO2010, $EO2010)-1))</f>
        <v/>
      </c>
    </row>
    <row r="2011" spans="1:147" x14ac:dyDescent="0.55000000000000004">
      <c r="A2011" s="8"/>
      <c r="B2011" s="12" t="str">
        <f>IF($D2011="", "", COUNTIF($D$11:$D2011, $D2011))</f>
        <v/>
      </c>
      <c r="C2011" s="8"/>
      <c r="D2011" s="45"/>
      <c r="E2011" s="46"/>
      <c r="F2011" s="47"/>
      <c r="G2011" s="54"/>
      <c r="H2011" s="54"/>
      <c r="I2011" s="48"/>
      <c r="J2011" s="49"/>
      <c r="K2011" s="50"/>
      <c r="L2011" s="50"/>
      <c r="M2011" s="50"/>
      <c r="N2011" s="50"/>
      <c r="O2011" s="50"/>
      <c r="P2011" s="50"/>
      <c r="Q2011" s="50"/>
      <c r="R2011" s="50"/>
      <c r="S2011" s="50"/>
      <c r="T2011" s="50"/>
      <c r="U2011" s="51"/>
      <c r="V2011" s="52"/>
      <c r="W2011" s="53"/>
      <c r="X2011" s="53"/>
      <c r="Y2011" s="53"/>
      <c r="Z2011" s="53"/>
      <c r="AA2011" s="48"/>
      <c r="AB2011" s="54"/>
      <c r="AC2011" s="54"/>
      <c r="AD2011" s="54"/>
      <c r="AE2011" s="54"/>
      <c r="AF2011" s="54"/>
      <c r="AG2011" s="54"/>
      <c r="AH2011" s="54"/>
      <c r="AI2011" s="54"/>
      <c r="AJ2011" s="49"/>
      <c r="AK2011" s="48"/>
      <c r="AL2011" s="54"/>
      <c r="AM2011" s="54"/>
      <c r="AN2011" s="54"/>
      <c r="AO2011" s="54"/>
      <c r="AP2011" s="54"/>
      <c r="AQ2011" s="54"/>
      <c r="AR2011" s="54"/>
      <c r="AS2011" s="54"/>
      <c r="AT2011" s="54"/>
      <c r="AU2011" s="54"/>
      <c r="AV2011" s="54"/>
      <c r="AW2011" s="54"/>
      <c r="AX2011" s="54"/>
      <c r="AY2011" s="54"/>
      <c r="AZ2011" s="54"/>
      <c r="BA2011" s="54"/>
      <c r="BB2011" s="54"/>
      <c r="BC2011" s="54"/>
      <c r="BD2011" s="54"/>
      <c r="BE2011" s="54"/>
      <c r="BF2011" s="54"/>
      <c r="BG2011" s="54"/>
      <c r="BH2011" s="54"/>
      <c r="BI2011" s="54"/>
      <c r="BJ2011" s="54"/>
      <c r="BK2011" s="54"/>
      <c r="BL2011" s="54"/>
      <c r="BM2011" s="54"/>
      <c r="BN2011" s="54"/>
      <c r="BO2011" s="54"/>
      <c r="BP2011" s="54"/>
      <c r="BQ2011" s="54"/>
      <c r="BR2011" s="54"/>
      <c r="BS2011" s="54"/>
      <c r="BT2011" s="54"/>
      <c r="BU2011" s="54"/>
      <c r="BV2011" s="54"/>
      <c r="BW2011" s="54"/>
      <c r="BX2011" s="49"/>
      <c r="BY2011" s="55"/>
      <c r="BZ2011" s="8"/>
      <c r="CE2011" s="12" t="str">
        <f t="shared" si="1615"/>
        <v/>
      </c>
      <c r="CG2011" s="77" t="str">
        <f t="shared" si="1616"/>
        <v/>
      </c>
      <c r="CH2011" s="80" t="str">
        <f t="shared" si="1617"/>
        <v/>
      </c>
      <c r="CL2011" s="12" t="str">
        <f t="shared" si="1618"/>
        <v/>
      </c>
      <c r="CM2011" s="12" t="str">
        <f t="shared" si="1619"/>
        <v/>
      </c>
      <c r="CN2011" s="12" t="str" cm="1">
        <f t="array" ref="CN2011">IF(OR($CE2011="", $CG$3=""), "", IF(IFERROR(INDEX($K2011:$T2011, $CK2011, MATCH(CN$3, $K$3:$T$3, 0)), "")="", $CC$4, $CC$3))</f>
        <v/>
      </c>
      <c r="CO2011" s="12" t="str" cm="1">
        <f t="array" ref="CO2011">IF(OR($CE2011="", $CG$3=""), "", IF(IFERROR(INDEX($AA2011:$AJ2011, $CK2011, MATCH(CO$3, $AA$3:$AJ$3, 0)), "")="", $CC$4, $CC$3))</f>
        <v/>
      </c>
      <c r="CP2011" s="12" t="str">
        <f>IF(OR($CE2011="", $CG$3=""), "", IF(CP$3='Property List &amp; Features'!$BG$9, $CC$3, IF(CP$3=$I2011, $CC$3, $CC$4)))</f>
        <v/>
      </c>
      <c r="CQ2011" s="12" t="str">
        <f>IF(OR($CE2011="", $CG$3=""), "", IF(CQ$3='Property List &amp; Features'!$BG$9, $CC$3, IF(CQ$3=$J2011, $CC$3, $CC$4)))</f>
        <v/>
      </c>
      <c r="CR2011" s="12" t="str">
        <f t="shared" si="1620"/>
        <v/>
      </c>
      <c r="CS2011" s="12" t="str">
        <f t="shared" si="1621"/>
        <v/>
      </c>
      <c r="CT2011" s="12" t="str">
        <f t="shared" si="1622"/>
        <v/>
      </c>
      <c r="CU2011" s="12" t="str">
        <f t="shared" si="1623"/>
        <v/>
      </c>
      <c r="CV2011" s="12" t="str">
        <f t="shared" si="1624"/>
        <v/>
      </c>
      <c r="CW2011" s="12" t="str">
        <f t="shared" si="1646"/>
        <v/>
      </c>
      <c r="CX2011" s="12" t="str">
        <f t="shared" si="1647"/>
        <v/>
      </c>
      <c r="CY2011" s="12" t="str">
        <f t="shared" si="1648"/>
        <v/>
      </c>
      <c r="CZ2011" s="12" t="str">
        <f t="shared" si="1649"/>
        <v/>
      </c>
      <c r="DA2011" s="12" t="str">
        <f t="shared" si="1650"/>
        <v/>
      </c>
      <c r="DB2011" s="12" t="str">
        <f t="shared" si="1651"/>
        <v/>
      </c>
      <c r="DC2011" s="12" t="str">
        <f t="shared" si="1652"/>
        <v/>
      </c>
      <c r="DD2011" s="12" t="str">
        <f t="shared" si="1653"/>
        <v/>
      </c>
      <c r="DE2011" s="12" t="str">
        <f t="shared" si="1654"/>
        <v/>
      </c>
      <c r="DF2011" s="12" t="str">
        <f t="shared" si="1655"/>
        <v/>
      </c>
      <c r="DG2011" s="12" t="str">
        <f t="shared" si="1656"/>
        <v/>
      </c>
      <c r="DH2011" s="12" t="str">
        <f t="shared" si="1657"/>
        <v/>
      </c>
      <c r="DI2011" s="12" t="str">
        <f t="shared" si="1658"/>
        <v/>
      </c>
      <c r="DJ2011" s="12" t="str">
        <f t="shared" si="1659"/>
        <v/>
      </c>
      <c r="DK2011" s="12" t="str">
        <f t="shared" si="1660"/>
        <v/>
      </c>
      <c r="DL2011" s="12" t="str">
        <f t="shared" si="1661"/>
        <v/>
      </c>
      <c r="DM2011" s="12" t="str">
        <f t="shared" si="1662"/>
        <v/>
      </c>
      <c r="DN2011" s="12" t="str">
        <f t="shared" si="1663"/>
        <v/>
      </c>
      <c r="DO2011" s="12" t="str">
        <f t="shared" si="1664"/>
        <v/>
      </c>
      <c r="DP2011" s="12" t="str">
        <f t="shared" si="1665"/>
        <v/>
      </c>
      <c r="DQ2011" s="12" t="str">
        <f t="shared" si="1666"/>
        <v/>
      </c>
      <c r="DR2011" s="12" t="str">
        <f t="shared" si="1628"/>
        <v/>
      </c>
      <c r="DS2011" s="12" t="str">
        <f t="shared" si="1629"/>
        <v/>
      </c>
      <c r="DT2011" s="12" t="str">
        <f t="shared" si="1630"/>
        <v/>
      </c>
      <c r="DU2011" s="12" t="str">
        <f t="shared" si="1631"/>
        <v/>
      </c>
      <c r="DV2011" s="12" t="str">
        <f t="shared" si="1632"/>
        <v/>
      </c>
      <c r="DW2011" s="12" t="str">
        <f t="shared" si="1633"/>
        <v/>
      </c>
      <c r="DX2011" s="12" t="str">
        <f t="shared" si="1634"/>
        <v/>
      </c>
      <c r="DY2011" s="12" t="str">
        <f t="shared" si="1635"/>
        <v/>
      </c>
      <c r="DZ2011" s="12" t="str">
        <f t="shared" si="1636"/>
        <v/>
      </c>
      <c r="EA2011" s="12" t="str">
        <f t="shared" si="1637"/>
        <v/>
      </c>
      <c r="EB2011" s="12" t="str">
        <f t="shared" si="1638"/>
        <v/>
      </c>
      <c r="EC2011" s="12" t="str">
        <f t="shared" si="1639"/>
        <v/>
      </c>
      <c r="ED2011" s="12" t="str">
        <f t="shared" si="1640"/>
        <v/>
      </c>
      <c r="EE2011" s="12" t="str">
        <f t="shared" si="1641"/>
        <v/>
      </c>
      <c r="EF2011" s="12" t="str">
        <f t="shared" si="1642"/>
        <v/>
      </c>
      <c r="EG2011" s="12" t="str">
        <f t="shared" si="1643"/>
        <v/>
      </c>
      <c r="EH2011" s="12" t="str">
        <f t="shared" si="1644"/>
        <v/>
      </c>
      <c r="EI2011" s="12" t="str">
        <f t="shared" si="1645"/>
        <v/>
      </c>
      <c r="EK2011" s="83" t="str">
        <f t="shared" si="1625"/>
        <v/>
      </c>
      <c r="EM2011" s="12" t="str">
        <f t="shared" si="1626"/>
        <v/>
      </c>
      <c r="EO2011" s="12" t="str">
        <f t="shared" si="1627"/>
        <v/>
      </c>
      <c r="EQ2011" s="12" t="str">
        <f>IF($EO2011="", "", IF($EQ$8=$EQ$6, COUNTIF($EO$11:$EO$2510, "&gt;"&amp;$EO2011)+1+COUNTIF($EO$11:$EO2011, $EO2011)-1, COUNTIF($EO$11:$EO$2510, "&lt;"&amp;$EO2011)+1+COUNTIF($EO$11:$EO2011, $EO2011)-1))</f>
        <v/>
      </c>
    </row>
    <row r="2012" spans="1:147" x14ac:dyDescent="0.55000000000000004">
      <c r="A2012" s="8"/>
      <c r="B2012" s="12" t="str">
        <f>IF($D2012="", "", COUNTIF($D$11:$D2012, $D2012))</f>
        <v/>
      </c>
      <c r="C2012" s="8"/>
      <c r="D2012" s="45"/>
      <c r="E2012" s="46"/>
      <c r="F2012" s="47"/>
      <c r="G2012" s="54"/>
      <c r="H2012" s="54"/>
      <c r="I2012" s="48"/>
      <c r="J2012" s="49"/>
      <c r="K2012" s="50"/>
      <c r="L2012" s="50"/>
      <c r="M2012" s="50"/>
      <c r="N2012" s="50"/>
      <c r="O2012" s="50"/>
      <c r="P2012" s="50"/>
      <c r="Q2012" s="50"/>
      <c r="R2012" s="50"/>
      <c r="S2012" s="50"/>
      <c r="T2012" s="50"/>
      <c r="U2012" s="51"/>
      <c r="V2012" s="52"/>
      <c r="W2012" s="53"/>
      <c r="X2012" s="53"/>
      <c r="Y2012" s="53"/>
      <c r="Z2012" s="53"/>
      <c r="AA2012" s="48"/>
      <c r="AB2012" s="54"/>
      <c r="AC2012" s="54"/>
      <c r="AD2012" s="54"/>
      <c r="AE2012" s="54"/>
      <c r="AF2012" s="54"/>
      <c r="AG2012" s="54"/>
      <c r="AH2012" s="54"/>
      <c r="AI2012" s="54"/>
      <c r="AJ2012" s="49"/>
      <c r="AK2012" s="48"/>
      <c r="AL2012" s="54"/>
      <c r="AM2012" s="54"/>
      <c r="AN2012" s="54"/>
      <c r="AO2012" s="54"/>
      <c r="AP2012" s="54"/>
      <c r="AQ2012" s="54"/>
      <c r="AR2012" s="54"/>
      <c r="AS2012" s="54"/>
      <c r="AT2012" s="54"/>
      <c r="AU2012" s="54"/>
      <c r="AV2012" s="54"/>
      <c r="AW2012" s="54"/>
      <c r="AX2012" s="54"/>
      <c r="AY2012" s="54"/>
      <c r="AZ2012" s="54"/>
      <c r="BA2012" s="54"/>
      <c r="BB2012" s="54"/>
      <c r="BC2012" s="54"/>
      <c r="BD2012" s="54"/>
      <c r="BE2012" s="54"/>
      <c r="BF2012" s="54"/>
      <c r="BG2012" s="54"/>
      <c r="BH2012" s="54"/>
      <c r="BI2012" s="54"/>
      <c r="BJ2012" s="54"/>
      <c r="BK2012" s="54"/>
      <c r="BL2012" s="54"/>
      <c r="BM2012" s="54"/>
      <c r="BN2012" s="54"/>
      <c r="BO2012" s="54"/>
      <c r="BP2012" s="54"/>
      <c r="BQ2012" s="54"/>
      <c r="BR2012" s="54"/>
      <c r="BS2012" s="54"/>
      <c r="BT2012" s="54"/>
      <c r="BU2012" s="54"/>
      <c r="BV2012" s="54"/>
      <c r="BW2012" s="54"/>
      <c r="BX2012" s="49"/>
      <c r="BY2012" s="55"/>
      <c r="BZ2012" s="8"/>
      <c r="CE2012" s="12" t="str">
        <f t="shared" si="1615"/>
        <v/>
      </c>
      <c r="CG2012" s="77" t="str">
        <f t="shared" si="1616"/>
        <v/>
      </c>
      <c r="CH2012" s="80" t="str">
        <f t="shared" si="1617"/>
        <v/>
      </c>
      <c r="CL2012" s="12" t="str">
        <f t="shared" si="1618"/>
        <v/>
      </c>
      <c r="CM2012" s="12" t="str">
        <f t="shared" si="1619"/>
        <v/>
      </c>
      <c r="CN2012" s="12" t="str" cm="1">
        <f t="array" ref="CN2012">IF(OR($CE2012="", $CG$3=""), "", IF(IFERROR(INDEX($K2012:$T2012, $CK2012, MATCH(CN$3, $K$3:$T$3, 0)), "")="", $CC$4, $CC$3))</f>
        <v/>
      </c>
      <c r="CO2012" s="12" t="str" cm="1">
        <f t="array" ref="CO2012">IF(OR($CE2012="", $CG$3=""), "", IF(IFERROR(INDEX($AA2012:$AJ2012, $CK2012, MATCH(CO$3, $AA$3:$AJ$3, 0)), "")="", $CC$4, $CC$3))</f>
        <v/>
      </c>
      <c r="CP2012" s="12" t="str">
        <f>IF(OR($CE2012="", $CG$3=""), "", IF(CP$3='Property List &amp; Features'!$BG$9, $CC$3, IF(CP$3=$I2012, $CC$3, $CC$4)))</f>
        <v/>
      </c>
      <c r="CQ2012" s="12" t="str">
        <f>IF(OR($CE2012="", $CG$3=""), "", IF(CQ$3='Property List &amp; Features'!$BG$9, $CC$3, IF(CQ$3=$J2012, $CC$3, $CC$4)))</f>
        <v/>
      </c>
      <c r="CR2012" s="12" t="str">
        <f t="shared" si="1620"/>
        <v/>
      </c>
      <c r="CS2012" s="12" t="str">
        <f t="shared" si="1621"/>
        <v/>
      </c>
      <c r="CT2012" s="12" t="str">
        <f t="shared" si="1622"/>
        <v/>
      </c>
      <c r="CU2012" s="12" t="str">
        <f t="shared" si="1623"/>
        <v/>
      </c>
      <c r="CV2012" s="12" t="str">
        <f t="shared" si="1624"/>
        <v/>
      </c>
      <c r="CW2012" s="12" t="str">
        <f t="shared" si="1646"/>
        <v/>
      </c>
      <c r="CX2012" s="12" t="str">
        <f t="shared" si="1647"/>
        <v/>
      </c>
      <c r="CY2012" s="12" t="str">
        <f t="shared" si="1648"/>
        <v/>
      </c>
      <c r="CZ2012" s="12" t="str">
        <f t="shared" si="1649"/>
        <v/>
      </c>
      <c r="DA2012" s="12" t="str">
        <f t="shared" si="1650"/>
        <v/>
      </c>
      <c r="DB2012" s="12" t="str">
        <f t="shared" si="1651"/>
        <v/>
      </c>
      <c r="DC2012" s="12" t="str">
        <f t="shared" si="1652"/>
        <v/>
      </c>
      <c r="DD2012" s="12" t="str">
        <f t="shared" si="1653"/>
        <v/>
      </c>
      <c r="DE2012" s="12" t="str">
        <f t="shared" si="1654"/>
        <v/>
      </c>
      <c r="DF2012" s="12" t="str">
        <f t="shared" si="1655"/>
        <v/>
      </c>
      <c r="DG2012" s="12" t="str">
        <f t="shared" si="1656"/>
        <v/>
      </c>
      <c r="DH2012" s="12" t="str">
        <f t="shared" si="1657"/>
        <v/>
      </c>
      <c r="DI2012" s="12" t="str">
        <f t="shared" si="1658"/>
        <v/>
      </c>
      <c r="DJ2012" s="12" t="str">
        <f t="shared" si="1659"/>
        <v/>
      </c>
      <c r="DK2012" s="12" t="str">
        <f t="shared" si="1660"/>
        <v/>
      </c>
      <c r="DL2012" s="12" t="str">
        <f t="shared" si="1661"/>
        <v/>
      </c>
      <c r="DM2012" s="12" t="str">
        <f t="shared" si="1662"/>
        <v/>
      </c>
      <c r="DN2012" s="12" t="str">
        <f t="shared" si="1663"/>
        <v/>
      </c>
      <c r="DO2012" s="12" t="str">
        <f t="shared" si="1664"/>
        <v/>
      </c>
      <c r="DP2012" s="12" t="str">
        <f t="shared" si="1665"/>
        <v/>
      </c>
      <c r="DQ2012" s="12" t="str">
        <f t="shared" si="1666"/>
        <v/>
      </c>
      <c r="DR2012" s="12" t="str">
        <f t="shared" si="1628"/>
        <v/>
      </c>
      <c r="DS2012" s="12" t="str">
        <f t="shared" si="1629"/>
        <v/>
      </c>
      <c r="DT2012" s="12" t="str">
        <f t="shared" si="1630"/>
        <v/>
      </c>
      <c r="DU2012" s="12" t="str">
        <f t="shared" si="1631"/>
        <v/>
      </c>
      <c r="DV2012" s="12" t="str">
        <f t="shared" si="1632"/>
        <v/>
      </c>
      <c r="DW2012" s="12" t="str">
        <f t="shared" si="1633"/>
        <v/>
      </c>
      <c r="DX2012" s="12" t="str">
        <f t="shared" si="1634"/>
        <v/>
      </c>
      <c r="DY2012" s="12" t="str">
        <f t="shared" si="1635"/>
        <v/>
      </c>
      <c r="DZ2012" s="12" t="str">
        <f t="shared" si="1636"/>
        <v/>
      </c>
      <c r="EA2012" s="12" t="str">
        <f t="shared" si="1637"/>
        <v/>
      </c>
      <c r="EB2012" s="12" t="str">
        <f t="shared" si="1638"/>
        <v/>
      </c>
      <c r="EC2012" s="12" t="str">
        <f t="shared" si="1639"/>
        <v/>
      </c>
      <c r="ED2012" s="12" t="str">
        <f t="shared" si="1640"/>
        <v/>
      </c>
      <c r="EE2012" s="12" t="str">
        <f t="shared" si="1641"/>
        <v/>
      </c>
      <c r="EF2012" s="12" t="str">
        <f t="shared" si="1642"/>
        <v/>
      </c>
      <c r="EG2012" s="12" t="str">
        <f t="shared" si="1643"/>
        <v/>
      </c>
      <c r="EH2012" s="12" t="str">
        <f t="shared" si="1644"/>
        <v/>
      </c>
      <c r="EI2012" s="12" t="str">
        <f t="shared" si="1645"/>
        <v/>
      </c>
      <c r="EK2012" s="83" t="str">
        <f t="shared" si="1625"/>
        <v/>
      </c>
      <c r="EM2012" s="12" t="str">
        <f t="shared" si="1626"/>
        <v/>
      </c>
      <c r="EO2012" s="12" t="str">
        <f t="shared" si="1627"/>
        <v/>
      </c>
      <c r="EQ2012" s="12" t="str">
        <f>IF($EO2012="", "", IF($EQ$8=$EQ$6, COUNTIF($EO$11:$EO$2510, "&gt;"&amp;$EO2012)+1+COUNTIF($EO$11:$EO2012, $EO2012)-1, COUNTIF($EO$11:$EO$2510, "&lt;"&amp;$EO2012)+1+COUNTIF($EO$11:$EO2012, $EO2012)-1))</f>
        <v/>
      </c>
    </row>
    <row r="2013" spans="1:147" x14ac:dyDescent="0.55000000000000004">
      <c r="A2013" s="8"/>
      <c r="B2013" s="12" t="str">
        <f>IF($D2013="", "", COUNTIF($D$11:$D2013, $D2013))</f>
        <v/>
      </c>
      <c r="C2013" s="8"/>
      <c r="D2013" s="45"/>
      <c r="E2013" s="46"/>
      <c r="F2013" s="47"/>
      <c r="G2013" s="54"/>
      <c r="H2013" s="54"/>
      <c r="I2013" s="48"/>
      <c r="J2013" s="49"/>
      <c r="K2013" s="50"/>
      <c r="L2013" s="50"/>
      <c r="M2013" s="50"/>
      <c r="N2013" s="50"/>
      <c r="O2013" s="50"/>
      <c r="P2013" s="50"/>
      <c r="Q2013" s="50"/>
      <c r="R2013" s="50"/>
      <c r="S2013" s="50"/>
      <c r="T2013" s="50"/>
      <c r="U2013" s="51"/>
      <c r="V2013" s="52"/>
      <c r="W2013" s="53"/>
      <c r="X2013" s="53"/>
      <c r="Y2013" s="53"/>
      <c r="Z2013" s="53"/>
      <c r="AA2013" s="48"/>
      <c r="AB2013" s="54"/>
      <c r="AC2013" s="54"/>
      <c r="AD2013" s="54"/>
      <c r="AE2013" s="54"/>
      <c r="AF2013" s="54"/>
      <c r="AG2013" s="54"/>
      <c r="AH2013" s="54"/>
      <c r="AI2013" s="54"/>
      <c r="AJ2013" s="49"/>
      <c r="AK2013" s="48"/>
      <c r="AL2013" s="54"/>
      <c r="AM2013" s="54"/>
      <c r="AN2013" s="54"/>
      <c r="AO2013" s="54"/>
      <c r="AP2013" s="54"/>
      <c r="AQ2013" s="54"/>
      <c r="AR2013" s="54"/>
      <c r="AS2013" s="54"/>
      <c r="AT2013" s="54"/>
      <c r="AU2013" s="54"/>
      <c r="AV2013" s="54"/>
      <c r="AW2013" s="54"/>
      <c r="AX2013" s="54"/>
      <c r="AY2013" s="54"/>
      <c r="AZ2013" s="54"/>
      <c r="BA2013" s="54"/>
      <c r="BB2013" s="54"/>
      <c r="BC2013" s="54"/>
      <c r="BD2013" s="54"/>
      <c r="BE2013" s="54"/>
      <c r="BF2013" s="54"/>
      <c r="BG2013" s="54"/>
      <c r="BH2013" s="54"/>
      <c r="BI2013" s="54"/>
      <c r="BJ2013" s="54"/>
      <c r="BK2013" s="54"/>
      <c r="BL2013" s="54"/>
      <c r="BM2013" s="54"/>
      <c r="BN2013" s="54"/>
      <c r="BO2013" s="54"/>
      <c r="BP2013" s="54"/>
      <c r="BQ2013" s="54"/>
      <c r="BR2013" s="54"/>
      <c r="BS2013" s="54"/>
      <c r="BT2013" s="54"/>
      <c r="BU2013" s="54"/>
      <c r="BV2013" s="54"/>
      <c r="BW2013" s="54"/>
      <c r="BX2013" s="49"/>
      <c r="BY2013" s="55"/>
      <c r="BZ2013" s="8"/>
      <c r="CE2013" s="12" t="str">
        <f t="shared" si="1615"/>
        <v/>
      </c>
      <c r="CG2013" s="77" t="str">
        <f t="shared" si="1616"/>
        <v/>
      </c>
      <c r="CH2013" s="80" t="str">
        <f t="shared" si="1617"/>
        <v/>
      </c>
      <c r="CL2013" s="12" t="str">
        <f t="shared" si="1618"/>
        <v/>
      </c>
      <c r="CM2013" s="12" t="str">
        <f t="shared" si="1619"/>
        <v/>
      </c>
      <c r="CN2013" s="12" t="str" cm="1">
        <f t="array" ref="CN2013">IF(OR($CE2013="", $CG$3=""), "", IF(IFERROR(INDEX($K2013:$T2013, $CK2013, MATCH(CN$3, $K$3:$T$3, 0)), "")="", $CC$4, $CC$3))</f>
        <v/>
      </c>
      <c r="CO2013" s="12" t="str" cm="1">
        <f t="array" ref="CO2013">IF(OR($CE2013="", $CG$3=""), "", IF(IFERROR(INDEX($AA2013:$AJ2013, $CK2013, MATCH(CO$3, $AA$3:$AJ$3, 0)), "")="", $CC$4, $CC$3))</f>
        <v/>
      </c>
      <c r="CP2013" s="12" t="str">
        <f>IF(OR($CE2013="", $CG$3=""), "", IF(CP$3='Property List &amp; Features'!$BG$9, $CC$3, IF(CP$3=$I2013, $CC$3, $CC$4)))</f>
        <v/>
      </c>
      <c r="CQ2013" s="12" t="str">
        <f>IF(OR($CE2013="", $CG$3=""), "", IF(CQ$3='Property List &amp; Features'!$BG$9, $CC$3, IF(CQ$3=$J2013, $CC$3, $CC$4)))</f>
        <v/>
      </c>
      <c r="CR2013" s="12" t="str">
        <f t="shared" si="1620"/>
        <v/>
      </c>
      <c r="CS2013" s="12" t="str">
        <f t="shared" si="1621"/>
        <v/>
      </c>
      <c r="CT2013" s="12" t="str">
        <f t="shared" si="1622"/>
        <v/>
      </c>
      <c r="CU2013" s="12" t="str">
        <f t="shared" si="1623"/>
        <v/>
      </c>
      <c r="CV2013" s="12" t="str">
        <f t="shared" si="1624"/>
        <v/>
      </c>
      <c r="CW2013" s="12" t="str">
        <f t="shared" si="1646"/>
        <v/>
      </c>
      <c r="CX2013" s="12" t="str">
        <f t="shared" si="1647"/>
        <v/>
      </c>
      <c r="CY2013" s="12" t="str">
        <f t="shared" si="1648"/>
        <v/>
      </c>
      <c r="CZ2013" s="12" t="str">
        <f t="shared" si="1649"/>
        <v/>
      </c>
      <c r="DA2013" s="12" t="str">
        <f t="shared" si="1650"/>
        <v/>
      </c>
      <c r="DB2013" s="12" t="str">
        <f t="shared" si="1651"/>
        <v/>
      </c>
      <c r="DC2013" s="12" t="str">
        <f t="shared" si="1652"/>
        <v/>
      </c>
      <c r="DD2013" s="12" t="str">
        <f t="shared" si="1653"/>
        <v/>
      </c>
      <c r="DE2013" s="12" t="str">
        <f t="shared" si="1654"/>
        <v/>
      </c>
      <c r="DF2013" s="12" t="str">
        <f t="shared" si="1655"/>
        <v/>
      </c>
      <c r="DG2013" s="12" t="str">
        <f t="shared" si="1656"/>
        <v/>
      </c>
      <c r="DH2013" s="12" t="str">
        <f t="shared" si="1657"/>
        <v/>
      </c>
      <c r="DI2013" s="12" t="str">
        <f t="shared" si="1658"/>
        <v/>
      </c>
      <c r="DJ2013" s="12" t="str">
        <f t="shared" si="1659"/>
        <v/>
      </c>
      <c r="DK2013" s="12" t="str">
        <f t="shared" si="1660"/>
        <v/>
      </c>
      <c r="DL2013" s="12" t="str">
        <f t="shared" si="1661"/>
        <v/>
      </c>
      <c r="DM2013" s="12" t="str">
        <f t="shared" si="1662"/>
        <v/>
      </c>
      <c r="DN2013" s="12" t="str">
        <f t="shared" si="1663"/>
        <v/>
      </c>
      <c r="DO2013" s="12" t="str">
        <f t="shared" si="1664"/>
        <v/>
      </c>
      <c r="DP2013" s="12" t="str">
        <f t="shared" si="1665"/>
        <v/>
      </c>
      <c r="DQ2013" s="12" t="str">
        <f t="shared" si="1666"/>
        <v/>
      </c>
      <c r="DR2013" s="12" t="str">
        <f t="shared" si="1628"/>
        <v/>
      </c>
      <c r="DS2013" s="12" t="str">
        <f t="shared" si="1629"/>
        <v/>
      </c>
      <c r="DT2013" s="12" t="str">
        <f t="shared" si="1630"/>
        <v/>
      </c>
      <c r="DU2013" s="12" t="str">
        <f t="shared" si="1631"/>
        <v/>
      </c>
      <c r="DV2013" s="12" t="str">
        <f t="shared" si="1632"/>
        <v/>
      </c>
      <c r="DW2013" s="12" t="str">
        <f t="shared" si="1633"/>
        <v/>
      </c>
      <c r="DX2013" s="12" t="str">
        <f t="shared" si="1634"/>
        <v/>
      </c>
      <c r="DY2013" s="12" t="str">
        <f t="shared" si="1635"/>
        <v/>
      </c>
      <c r="DZ2013" s="12" t="str">
        <f t="shared" si="1636"/>
        <v/>
      </c>
      <c r="EA2013" s="12" t="str">
        <f t="shared" si="1637"/>
        <v/>
      </c>
      <c r="EB2013" s="12" t="str">
        <f t="shared" si="1638"/>
        <v/>
      </c>
      <c r="EC2013" s="12" t="str">
        <f t="shared" si="1639"/>
        <v/>
      </c>
      <c r="ED2013" s="12" t="str">
        <f t="shared" si="1640"/>
        <v/>
      </c>
      <c r="EE2013" s="12" t="str">
        <f t="shared" si="1641"/>
        <v/>
      </c>
      <c r="EF2013" s="12" t="str">
        <f t="shared" si="1642"/>
        <v/>
      </c>
      <c r="EG2013" s="12" t="str">
        <f t="shared" si="1643"/>
        <v/>
      </c>
      <c r="EH2013" s="12" t="str">
        <f t="shared" si="1644"/>
        <v/>
      </c>
      <c r="EI2013" s="12" t="str">
        <f t="shared" si="1645"/>
        <v/>
      </c>
      <c r="EK2013" s="83" t="str">
        <f t="shared" si="1625"/>
        <v/>
      </c>
      <c r="EM2013" s="12" t="str">
        <f t="shared" si="1626"/>
        <v/>
      </c>
      <c r="EO2013" s="12" t="str">
        <f t="shared" si="1627"/>
        <v/>
      </c>
      <c r="EQ2013" s="12" t="str">
        <f>IF($EO2013="", "", IF($EQ$8=$EQ$6, COUNTIF($EO$11:$EO$2510, "&gt;"&amp;$EO2013)+1+COUNTIF($EO$11:$EO2013, $EO2013)-1, COUNTIF($EO$11:$EO$2510, "&lt;"&amp;$EO2013)+1+COUNTIF($EO$11:$EO2013, $EO2013)-1))</f>
        <v/>
      </c>
    </row>
    <row r="2014" spans="1:147" x14ac:dyDescent="0.55000000000000004">
      <c r="A2014" s="8"/>
      <c r="B2014" s="12" t="str">
        <f>IF($D2014="", "", COUNTIF($D$11:$D2014, $D2014))</f>
        <v/>
      </c>
      <c r="C2014" s="8"/>
      <c r="D2014" s="45"/>
      <c r="E2014" s="46"/>
      <c r="F2014" s="47"/>
      <c r="G2014" s="54"/>
      <c r="H2014" s="54"/>
      <c r="I2014" s="48"/>
      <c r="J2014" s="49"/>
      <c r="K2014" s="50"/>
      <c r="L2014" s="50"/>
      <c r="M2014" s="50"/>
      <c r="N2014" s="50"/>
      <c r="O2014" s="50"/>
      <c r="P2014" s="50"/>
      <c r="Q2014" s="50"/>
      <c r="R2014" s="50"/>
      <c r="S2014" s="50"/>
      <c r="T2014" s="50"/>
      <c r="U2014" s="51"/>
      <c r="V2014" s="52"/>
      <c r="W2014" s="53"/>
      <c r="X2014" s="53"/>
      <c r="Y2014" s="53"/>
      <c r="Z2014" s="53"/>
      <c r="AA2014" s="48"/>
      <c r="AB2014" s="54"/>
      <c r="AC2014" s="54"/>
      <c r="AD2014" s="54"/>
      <c r="AE2014" s="54"/>
      <c r="AF2014" s="54"/>
      <c r="AG2014" s="54"/>
      <c r="AH2014" s="54"/>
      <c r="AI2014" s="54"/>
      <c r="AJ2014" s="49"/>
      <c r="AK2014" s="48"/>
      <c r="AL2014" s="54"/>
      <c r="AM2014" s="54"/>
      <c r="AN2014" s="54"/>
      <c r="AO2014" s="54"/>
      <c r="AP2014" s="54"/>
      <c r="AQ2014" s="54"/>
      <c r="AR2014" s="54"/>
      <c r="AS2014" s="54"/>
      <c r="AT2014" s="54"/>
      <c r="AU2014" s="54"/>
      <c r="AV2014" s="54"/>
      <c r="AW2014" s="54"/>
      <c r="AX2014" s="54"/>
      <c r="AY2014" s="54"/>
      <c r="AZ2014" s="54"/>
      <c r="BA2014" s="54"/>
      <c r="BB2014" s="54"/>
      <c r="BC2014" s="54"/>
      <c r="BD2014" s="54"/>
      <c r="BE2014" s="54"/>
      <c r="BF2014" s="54"/>
      <c r="BG2014" s="54"/>
      <c r="BH2014" s="54"/>
      <c r="BI2014" s="54"/>
      <c r="BJ2014" s="54"/>
      <c r="BK2014" s="54"/>
      <c r="BL2014" s="54"/>
      <c r="BM2014" s="54"/>
      <c r="BN2014" s="54"/>
      <c r="BO2014" s="54"/>
      <c r="BP2014" s="54"/>
      <c r="BQ2014" s="54"/>
      <c r="BR2014" s="54"/>
      <c r="BS2014" s="54"/>
      <c r="BT2014" s="54"/>
      <c r="BU2014" s="54"/>
      <c r="BV2014" s="54"/>
      <c r="BW2014" s="54"/>
      <c r="BX2014" s="49"/>
      <c r="BY2014" s="55"/>
      <c r="BZ2014" s="8"/>
      <c r="CE2014" s="12" t="str">
        <f t="shared" si="1615"/>
        <v/>
      </c>
      <c r="CG2014" s="77" t="str">
        <f t="shared" si="1616"/>
        <v/>
      </c>
      <c r="CH2014" s="80" t="str">
        <f t="shared" si="1617"/>
        <v/>
      </c>
      <c r="CL2014" s="12" t="str">
        <f t="shared" si="1618"/>
        <v/>
      </c>
      <c r="CM2014" s="12" t="str">
        <f t="shared" si="1619"/>
        <v/>
      </c>
      <c r="CN2014" s="12" t="str" cm="1">
        <f t="array" ref="CN2014">IF(OR($CE2014="", $CG$3=""), "", IF(IFERROR(INDEX($K2014:$T2014, $CK2014, MATCH(CN$3, $K$3:$T$3, 0)), "")="", $CC$4, $CC$3))</f>
        <v/>
      </c>
      <c r="CO2014" s="12" t="str" cm="1">
        <f t="array" ref="CO2014">IF(OR($CE2014="", $CG$3=""), "", IF(IFERROR(INDEX($AA2014:$AJ2014, $CK2014, MATCH(CO$3, $AA$3:$AJ$3, 0)), "")="", $CC$4, $CC$3))</f>
        <v/>
      </c>
      <c r="CP2014" s="12" t="str">
        <f>IF(OR($CE2014="", $CG$3=""), "", IF(CP$3='Property List &amp; Features'!$BG$9, $CC$3, IF(CP$3=$I2014, $CC$3, $CC$4)))</f>
        <v/>
      </c>
      <c r="CQ2014" s="12" t="str">
        <f>IF(OR($CE2014="", $CG$3=""), "", IF(CQ$3='Property List &amp; Features'!$BG$9, $CC$3, IF(CQ$3=$J2014, $CC$3, $CC$4)))</f>
        <v/>
      </c>
      <c r="CR2014" s="12" t="str">
        <f t="shared" si="1620"/>
        <v/>
      </c>
      <c r="CS2014" s="12" t="str">
        <f t="shared" si="1621"/>
        <v/>
      </c>
      <c r="CT2014" s="12" t="str">
        <f t="shared" si="1622"/>
        <v/>
      </c>
      <c r="CU2014" s="12" t="str">
        <f t="shared" si="1623"/>
        <v/>
      </c>
      <c r="CV2014" s="12" t="str">
        <f t="shared" si="1624"/>
        <v/>
      </c>
      <c r="CW2014" s="12" t="str">
        <f t="shared" si="1646"/>
        <v/>
      </c>
      <c r="CX2014" s="12" t="str">
        <f t="shared" si="1647"/>
        <v/>
      </c>
      <c r="CY2014" s="12" t="str">
        <f t="shared" si="1648"/>
        <v/>
      </c>
      <c r="CZ2014" s="12" t="str">
        <f t="shared" si="1649"/>
        <v/>
      </c>
      <c r="DA2014" s="12" t="str">
        <f t="shared" si="1650"/>
        <v/>
      </c>
      <c r="DB2014" s="12" t="str">
        <f t="shared" si="1651"/>
        <v/>
      </c>
      <c r="DC2014" s="12" t="str">
        <f t="shared" si="1652"/>
        <v/>
      </c>
      <c r="DD2014" s="12" t="str">
        <f t="shared" si="1653"/>
        <v/>
      </c>
      <c r="DE2014" s="12" t="str">
        <f t="shared" si="1654"/>
        <v/>
      </c>
      <c r="DF2014" s="12" t="str">
        <f t="shared" si="1655"/>
        <v/>
      </c>
      <c r="DG2014" s="12" t="str">
        <f t="shared" si="1656"/>
        <v/>
      </c>
      <c r="DH2014" s="12" t="str">
        <f t="shared" si="1657"/>
        <v/>
      </c>
      <c r="DI2014" s="12" t="str">
        <f t="shared" si="1658"/>
        <v/>
      </c>
      <c r="DJ2014" s="12" t="str">
        <f t="shared" si="1659"/>
        <v/>
      </c>
      <c r="DK2014" s="12" t="str">
        <f t="shared" si="1660"/>
        <v/>
      </c>
      <c r="DL2014" s="12" t="str">
        <f t="shared" si="1661"/>
        <v/>
      </c>
      <c r="DM2014" s="12" t="str">
        <f t="shared" si="1662"/>
        <v/>
      </c>
      <c r="DN2014" s="12" t="str">
        <f t="shared" si="1663"/>
        <v/>
      </c>
      <c r="DO2014" s="12" t="str">
        <f t="shared" si="1664"/>
        <v/>
      </c>
      <c r="DP2014" s="12" t="str">
        <f t="shared" si="1665"/>
        <v/>
      </c>
      <c r="DQ2014" s="12" t="str">
        <f t="shared" si="1666"/>
        <v/>
      </c>
      <c r="DR2014" s="12" t="str">
        <f t="shared" si="1628"/>
        <v/>
      </c>
      <c r="DS2014" s="12" t="str">
        <f t="shared" si="1629"/>
        <v/>
      </c>
      <c r="DT2014" s="12" t="str">
        <f t="shared" si="1630"/>
        <v/>
      </c>
      <c r="DU2014" s="12" t="str">
        <f t="shared" si="1631"/>
        <v/>
      </c>
      <c r="DV2014" s="12" t="str">
        <f t="shared" si="1632"/>
        <v/>
      </c>
      <c r="DW2014" s="12" t="str">
        <f t="shared" si="1633"/>
        <v/>
      </c>
      <c r="DX2014" s="12" t="str">
        <f t="shared" si="1634"/>
        <v/>
      </c>
      <c r="DY2014" s="12" t="str">
        <f t="shared" si="1635"/>
        <v/>
      </c>
      <c r="DZ2014" s="12" t="str">
        <f t="shared" si="1636"/>
        <v/>
      </c>
      <c r="EA2014" s="12" t="str">
        <f t="shared" si="1637"/>
        <v/>
      </c>
      <c r="EB2014" s="12" t="str">
        <f t="shared" si="1638"/>
        <v/>
      </c>
      <c r="EC2014" s="12" t="str">
        <f t="shared" si="1639"/>
        <v/>
      </c>
      <c r="ED2014" s="12" t="str">
        <f t="shared" si="1640"/>
        <v/>
      </c>
      <c r="EE2014" s="12" t="str">
        <f t="shared" si="1641"/>
        <v/>
      </c>
      <c r="EF2014" s="12" t="str">
        <f t="shared" si="1642"/>
        <v/>
      </c>
      <c r="EG2014" s="12" t="str">
        <f t="shared" si="1643"/>
        <v/>
      </c>
      <c r="EH2014" s="12" t="str">
        <f t="shared" si="1644"/>
        <v/>
      </c>
      <c r="EI2014" s="12" t="str">
        <f t="shared" si="1645"/>
        <v/>
      </c>
      <c r="EK2014" s="83" t="str">
        <f t="shared" si="1625"/>
        <v/>
      </c>
      <c r="EM2014" s="12" t="str">
        <f t="shared" si="1626"/>
        <v/>
      </c>
      <c r="EO2014" s="12" t="str">
        <f t="shared" si="1627"/>
        <v/>
      </c>
      <c r="EQ2014" s="12" t="str">
        <f>IF($EO2014="", "", IF($EQ$8=$EQ$6, COUNTIF($EO$11:$EO$2510, "&gt;"&amp;$EO2014)+1+COUNTIF($EO$11:$EO2014, $EO2014)-1, COUNTIF($EO$11:$EO$2510, "&lt;"&amp;$EO2014)+1+COUNTIF($EO$11:$EO2014, $EO2014)-1))</f>
        <v/>
      </c>
    </row>
    <row r="2015" spans="1:147" x14ac:dyDescent="0.55000000000000004">
      <c r="A2015" s="8"/>
      <c r="B2015" s="12" t="str">
        <f>IF($D2015="", "", COUNTIF($D$11:$D2015, $D2015))</f>
        <v/>
      </c>
      <c r="C2015" s="8"/>
      <c r="D2015" s="45"/>
      <c r="E2015" s="46"/>
      <c r="F2015" s="47"/>
      <c r="G2015" s="54"/>
      <c r="H2015" s="54"/>
      <c r="I2015" s="48"/>
      <c r="J2015" s="49"/>
      <c r="K2015" s="50"/>
      <c r="L2015" s="50"/>
      <c r="M2015" s="50"/>
      <c r="N2015" s="50"/>
      <c r="O2015" s="50"/>
      <c r="P2015" s="50"/>
      <c r="Q2015" s="50"/>
      <c r="R2015" s="50"/>
      <c r="S2015" s="50"/>
      <c r="T2015" s="50"/>
      <c r="U2015" s="51"/>
      <c r="V2015" s="52"/>
      <c r="W2015" s="53"/>
      <c r="X2015" s="53"/>
      <c r="Y2015" s="53"/>
      <c r="Z2015" s="53"/>
      <c r="AA2015" s="48"/>
      <c r="AB2015" s="54"/>
      <c r="AC2015" s="54"/>
      <c r="AD2015" s="54"/>
      <c r="AE2015" s="54"/>
      <c r="AF2015" s="54"/>
      <c r="AG2015" s="54"/>
      <c r="AH2015" s="54"/>
      <c r="AI2015" s="54"/>
      <c r="AJ2015" s="49"/>
      <c r="AK2015" s="48"/>
      <c r="AL2015" s="54"/>
      <c r="AM2015" s="54"/>
      <c r="AN2015" s="54"/>
      <c r="AO2015" s="54"/>
      <c r="AP2015" s="54"/>
      <c r="AQ2015" s="54"/>
      <c r="AR2015" s="54"/>
      <c r="AS2015" s="54"/>
      <c r="AT2015" s="54"/>
      <c r="AU2015" s="54"/>
      <c r="AV2015" s="54"/>
      <c r="AW2015" s="54"/>
      <c r="AX2015" s="54"/>
      <c r="AY2015" s="54"/>
      <c r="AZ2015" s="54"/>
      <c r="BA2015" s="54"/>
      <c r="BB2015" s="54"/>
      <c r="BC2015" s="54"/>
      <c r="BD2015" s="54"/>
      <c r="BE2015" s="54"/>
      <c r="BF2015" s="54"/>
      <c r="BG2015" s="54"/>
      <c r="BH2015" s="54"/>
      <c r="BI2015" s="54"/>
      <c r="BJ2015" s="54"/>
      <c r="BK2015" s="54"/>
      <c r="BL2015" s="54"/>
      <c r="BM2015" s="54"/>
      <c r="BN2015" s="54"/>
      <c r="BO2015" s="54"/>
      <c r="BP2015" s="54"/>
      <c r="BQ2015" s="54"/>
      <c r="BR2015" s="54"/>
      <c r="BS2015" s="54"/>
      <c r="BT2015" s="54"/>
      <c r="BU2015" s="54"/>
      <c r="BV2015" s="54"/>
      <c r="BW2015" s="54"/>
      <c r="BX2015" s="49"/>
      <c r="BY2015" s="55"/>
      <c r="BZ2015" s="8"/>
      <c r="CE2015" s="12" t="str">
        <f t="shared" si="1615"/>
        <v/>
      </c>
      <c r="CG2015" s="77" t="str">
        <f t="shared" si="1616"/>
        <v/>
      </c>
      <c r="CH2015" s="80" t="str">
        <f t="shared" si="1617"/>
        <v/>
      </c>
      <c r="CL2015" s="12" t="str">
        <f t="shared" si="1618"/>
        <v/>
      </c>
      <c r="CM2015" s="12" t="str">
        <f t="shared" si="1619"/>
        <v/>
      </c>
      <c r="CN2015" s="12" t="str" cm="1">
        <f t="array" ref="CN2015">IF(OR($CE2015="", $CG$3=""), "", IF(IFERROR(INDEX($K2015:$T2015, $CK2015, MATCH(CN$3, $K$3:$T$3, 0)), "")="", $CC$4, $CC$3))</f>
        <v/>
      </c>
      <c r="CO2015" s="12" t="str" cm="1">
        <f t="array" ref="CO2015">IF(OR($CE2015="", $CG$3=""), "", IF(IFERROR(INDEX($AA2015:$AJ2015, $CK2015, MATCH(CO$3, $AA$3:$AJ$3, 0)), "")="", $CC$4, $CC$3))</f>
        <v/>
      </c>
      <c r="CP2015" s="12" t="str">
        <f>IF(OR($CE2015="", $CG$3=""), "", IF(CP$3='Property List &amp; Features'!$BG$9, $CC$3, IF(CP$3=$I2015, $CC$3, $CC$4)))</f>
        <v/>
      </c>
      <c r="CQ2015" s="12" t="str">
        <f>IF(OR($CE2015="", $CG$3=""), "", IF(CQ$3='Property List &amp; Features'!$BG$9, $CC$3, IF(CQ$3=$J2015, $CC$3, $CC$4)))</f>
        <v/>
      </c>
      <c r="CR2015" s="12" t="str">
        <f t="shared" si="1620"/>
        <v/>
      </c>
      <c r="CS2015" s="12" t="str">
        <f t="shared" si="1621"/>
        <v/>
      </c>
      <c r="CT2015" s="12" t="str">
        <f t="shared" si="1622"/>
        <v/>
      </c>
      <c r="CU2015" s="12" t="str">
        <f t="shared" si="1623"/>
        <v/>
      </c>
      <c r="CV2015" s="12" t="str">
        <f t="shared" si="1624"/>
        <v/>
      </c>
      <c r="CW2015" s="12" t="str">
        <f t="shared" si="1646"/>
        <v/>
      </c>
      <c r="CX2015" s="12" t="str">
        <f t="shared" si="1647"/>
        <v/>
      </c>
      <c r="CY2015" s="12" t="str">
        <f t="shared" si="1648"/>
        <v/>
      </c>
      <c r="CZ2015" s="12" t="str">
        <f t="shared" si="1649"/>
        <v/>
      </c>
      <c r="DA2015" s="12" t="str">
        <f t="shared" si="1650"/>
        <v/>
      </c>
      <c r="DB2015" s="12" t="str">
        <f t="shared" si="1651"/>
        <v/>
      </c>
      <c r="DC2015" s="12" t="str">
        <f t="shared" si="1652"/>
        <v/>
      </c>
      <c r="DD2015" s="12" t="str">
        <f t="shared" si="1653"/>
        <v/>
      </c>
      <c r="DE2015" s="12" t="str">
        <f t="shared" si="1654"/>
        <v/>
      </c>
      <c r="DF2015" s="12" t="str">
        <f t="shared" si="1655"/>
        <v/>
      </c>
      <c r="DG2015" s="12" t="str">
        <f t="shared" si="1656"/>
        <v/>
      </c>
      <c r="DH2015" s="12" t="str">
        <f t="shared" si="1657"/>
        <v/>
      </c>
      <c r="DI2015" s="12" t="str">
        <f t="shared" si="1658"/>
        <v/>
      </c>
      <c r="DJ2015" s="12" t="str">
        <f t="shared" si="1659"/>
        <v/>
      </c>
      <c r="DK2015" s="12" t="str">
        <f t="shared" si="1660"/>
        <v/>
      </c>
      <c r="DL2015" s="12" t="str">
        <f t="shared" si="1661"/>
        <v/>
      </c>
      <c r="DM2015" s="12" t="str">
        <f t="shared" si="1662"/>
        <v/>
      </c>
      <c r="DN2015" s="12" t="str">
        <f t="shared" si="1663"/>
        <v/>
      </c>
      <c r="DO2015" s="12" t="str">
        <f t="shared" si="1664"/>
        <v/>
      </c>
      <c r="DP2015" s="12" t="str">
        <f t="shared" si="1665"/>
        <v/>
      </c>
      <c r="DQ2015" s="12" t="str">
        <f t="shared" si="1666"/>
        <v/>
      </c>
      <c r="DR2015" s="12" t="str">
        <f t="shared" si="1628"/>
        <v/>
      </c>
      <c r="DS2015" s="12" t="str">
        <f t="shared" si="1629"/>
        <v/>
      </c>
      <c r="DT2015" s="12" t="str">
        <f t="shared" si="1630"/>
        <v/>
      </c>
      <c r="DU2015" s="12" t="str">
        <f t="shared" si="1631"/>
        <v/>
      </c>
      <c r="DV2015" s="12" t="str">
        <f t="shared" si="1632"/>
        <v/>
      </c>
      <c r="DW2015" s="12" t="str">
        <f t="shared" si="1633"/>
        <v/>
      </c>
      <c r="DX2015" s="12" t="str">
        <f t="shared" si="1634"/>
        <v/>
      </c>
      <c r="DY2015" s="12" t="str">
        <f t="shared" si="1635"/>
        <v/>
      </c>
      <c r="DZ2015" s="12" t="str">
        <f t="shared" si="1636"/>
        <v/>
      </c>
      <c r="EA2015" s="12" t="str">
        <f t="shared" si="1637"/>
        <v/>
      </c>
      <c r="EB2015" s="12" t="str">
        <f t="shared" si="1638"/>
        <v/>
      </c>
      <c r="EC2015" s="12" t="str">
        <f t="shared" si="1639"/>
        <v/>
      </c>
      <c r="ED2015" s="12" t="str">
        <f t="shared" si="1640"/>
        <v/>
      </c>
      <c r="EE2015" s="12" t="str">
        <f t="shared" si="1641"/>
        <v/>
      </c>
      <c r="EF2015" s="12" t="str">
        <f t="shared" si="1642"/>
        <v/>
      </c>
      <c r="EG2015" s="12" t="str">
        <f t="shared" si="1643"/>
        <v/>
      </c>
      <c r="EH2015" s="12" t="str">
        <f t="shared" si="1644"/>
        <v/>
      </c>
      <c r="EI2015" s="12" t="str">
        <f t="shared" si="1645"/>
        <v/>
      </c>
      <c r="EK2015" s="83" t="str">
        <f t="shared" si="1625"/>
        <v/>
      </c>
      <c r="EM2015" s="12" t="str">
        <f t="shared" si="1626"/>
        <v/>
      </c>
      <c r="EO2015" s="12" t="str">
        <f t="shared" si="1627"/>
        <v/>
      </c>
      <c r="EQ2015" s="12" t="str">
        <f>IF($EO2015="", "", IF($EQ$8=$EQ$6, COUNTIF($EO$11:$EO$2510, "&gt;"&amp;$EO2015)+1+COUNTIF($EO$11:$EO2015, $EO2015)-1, COUNTIF($EO$11:$EO$2510, "&lt;"&amp;$EO2015)+1+COUNTIF($EO$11:$EO2015, $EO2015)-1))</f>
        <v/>
      </c>
    </row>
    <row r="2016" spans="1:147" x14ac:dyDescent="0.55000000000000004">
      <c r="A2016" s="8"/>
      <c r="B2016" s="12" t="str">
        <f>IF($D2016="", "", COUNTIF($D$11:$D2016, $D2016))</f>
        <v/>
      </c>
      <c r="C2016" s="8"/>
      <c r="D2016" s="45"/>
      <c r="E2016" s="46"/>
      <c r="F2016" s="47"/>
      <c r="G2016" s="54"/>
      <c r="H2016" s="54"/>
      <c r="I2016" s="48"/>
      <c r="J2016" s="49"/>
      <c r="K2016" s="50"/>
      <c r="L2016" s="50"/>
      <c r="M2016" s="50"/>
      <c r="N2016" s="50"/>
      <c r="O2016" s="50"/>
      <c r="P2016" s="50"/>
      <c r="Q2016" s="50"/>
      <c r="R2016" s="50"/>
      <c r="S2016" s="50"/>
      <c r="T2016" s="50"/>
      <c r="U2016" s="51"/>
      <c r="V2016" s="52"/>
      <c r="W2016" s="53"/>
      <c r="X2016" s="53"/>
      <c r="Y2016" s="53"/>
      <c r="Z2016" s="53"/>
      <c r="AA2016" s="48"/>
      <c r="AB2016" s="54"/>
      <c r="AC2016" s="54"/>
      <c r="AD2016" s="54"/>
      <c r="AE2016" s="54"/>
      <c r="AF2016" s="54"/>
      <c r="AG2016" s="54"/>
      <c r="AH2016" s="54"/>
      <c r="AI2016" s="54"/>
      <c r="AJ2016" s="49"/>
      <c r="AK2016" s="48"/>
      <c r="AL2016" s="54"/>
      <c r="AM2016" s="54"/>
      <c r="AN2016" s="54"/>
      <c r="AO2016" s="54"/>
      <c r="AP2016" s="54"/>
      <c r="AQ2016" s="54"/>
      <c r="AR2016" s="54"/>
      <c r="AS2016" s="54"/>
      <c r="AT2016" s="54"/>
      <c r="AU2016" s="54"/>
      <c r="AV2016" s="54"/>
      <c r="AW2016" s="54"/>
      <c r="AX2016" s="54"/>
      <c r="AY2016" s="54"/>
      <c r="AZ2016" s="54"/>
      <c r="BA2016" s="54"/>
      <c r="BB2016" s="54"/>
      <c r="BC2016" s="54"/>
      <c r="BD2016" s="54"/>
      <c r="BE2016" s="54"/>
      <c r="BF2016" s="54"/>
      <c r="BG2016" s="54"/>
      <c r="BH2016" s="54"/>
      <c r="BI2016" s="54"/>
      <c r="BJ2016" s="54"/>
      <c r="BK2016" s="54"/>
      <c r="BL2016" s="54"/>
      <c r="BM2016" s="54"/>
      <c r="BN2016" s="54"/>
      <c r="BO2016" s="54"/>
      <c r="BP2016" s="54"/>
      <c r="BQ2016" s="54"/>
      <c r="BR2016" s="54"/>
      <c r="BS2016" s="54"/>
      <c r="BT2016" s="54"/>
      <c r="BU2016" s="54"/>
      <c r="BV2016" s="54"/>
      <c r="BW2016" s="54"/>
      <c r="BX2016" s="49"/>
      <c r="BY2016" s="55"/>
      <c r="BZ2016" s="8"/>
      <c r="CE2016" s="12" t="str">
        <f t="shared" si="1615"/>
        <v/>
      </c>
      <c r="CG2016" s="77" t="str">
        <f t="shared" si="1616"/>
        <v/>
      </c>
      <c r="CH2016" s="80" t="str">
        <f t="shared" si="1617"/>
        <v/>
      </c>
      <c r="CL2016" s="12" t="str">
        <f t="shared" si="1618"/>
        <v/>
      </c>
      <c r="CM2016" s="12" t="str">
        <f t="shared" si="1619"/>
        <v/>
      </c>
      <c r="CN2016" s="12" t="str" cm="1">
        <f t="array" ref="CN2016">IF(OR($CE2016="", $CG$3=""), "", IF(IFERROR(INDEX($K2016:$T2016, $CK2016, MATCH(CN$3, $K$3:$T$3, 0)), "")="", $CC$4, $CC$3))</f>
        <v/>
      </c>
      <c r="CO2016" s="12" t="str" cm="1">
        <f t="array" ref="CO2016">IF(OR($CE2016="", $CG$3=""), "", IF(IFERROR(INDEX($AA2016:$AJ2016, $CK2016, MATCH(CO$3, $AA$3:$AJ$3, 0)), "")="", $CC$4, $CC$3))</f>
        <v/>
      </c>
      <c r="CP2016" s="12" t="str">
        <f>IF(OR($CE2016="", $CG$3=""), "", IF(CP$3='Property List &amp; Features'!$BG$9, $CC$3, IF(CP$3=$I2016, $CC$3, $CC$4)))</f>
        <v/>
      </c>
      <c r="CQ2016" s="12" t="str">
        <f>IF(OR($CE2016="", $CG$3=""), "", IF(CQ$3='Property List &amp; Features'!$BG$9, $CC$3, IF(CQ$3=$J2016, $CC$3, $CC$4)))</f>
        <v/>
      </c>
      <c r="CR2016" s="12" t="str">
        <f t="shared" si="1620"/>
        <v/>
      </c>
      <c r="CS2016" s="12" t="str">
        <f t="shared" si="1621"/>
        <v/>
      </c>
      <c r="CT2016" s="12" t="str">
        <f t="shared" si="1622"/>
        <v/>
      </c>
      <c r="CU2016" s="12" t="str">
        <f t="shared" si="1623"/>
        <v/>
      </c>
      <c r="CV2016" s="12" t="str">
        <f t="shared" si="1624"/>
        <v/>
      </c>
      <c r="CW2016" s="12" t="str">
        <f t="shared" si="1646"/>
        <v/>
      </c>
      <c r="CX2016" s="12" t="str">
        <f t="shared" si="1647"/>
        <v/>
      </c>
      <c r="CY2016" s="12" t="str">
        <f t="shared" si="1648"/>
        <v/>
      </c>
      <c r="CZ2016" s="12" t="str">
        <f t="shared" si="1649"/>
        <v/>
      </c>
      <c r="DA2016" s="12" t="str">
        <f t="shared" si="1650"/>
        <v/>
      </c>
      <c r="DB2016" s="12" t="str">
        <f t="shared" si="1651"/>
        <v/>
      </c>
      <c r="DC2016" s="12" t="str">
        <f t="shared" si="1652"/>
        <v/>
      </c>
      <c r="DD2016" s="12" t="str">
        <f t="shared" si="1653"/>
        <v/>
      </c>
      <c r="DE2016" s="12" t="str">
        <f t="shared" si="1654"/>
        <v/>
      </c>
      <c r="DF2016" s="12" t="str">
        <f t="shared" si="1655"/>
        <v/>
      </c>
      <c r="DG2016" s="12" t="str">
        <f t="shared" si="1656"/>
        <v/>
      </c>
      <c r="DH2016" s="12" t="str">
        <f t="shared" si="1657"/>
        <v/>
      </c>
      <c r="DI2016" s="12" t="str">
        <f t="shared" si="1658"/>
        <v/>
      </c>
      <c r="DJ2016" s="12" t="str">
        <f t="shared" si="1659"/>
        <v/>
      </c>
      <c r="DK2016" s="12" t="str">
        <f t="shared" si="1660"/>
        <v/>
      </c>
      <c r="DL2016" s="12" t="str">
        <f t="shared" si="1661"/>
        <v/>
      </c>
      <c r="DM2016" s="12" t="str">
        <f t="shared" si="1662"/>
        <v/>
      </c>
      <c r="DN2016" s="12" t="str">
        <f t="shared" si="1663"/>
        <v/>
      </c>
      <c r="DO2016" s="12" t="str">
        <f t="shared" si="1664"/>
        <v/>
      </c>
      <c r="DP2016" s="12" t="str">
        <f t="shared" si="1665"/>
        <v/>
      </c>
      <c r="DQ2016" s="12" t="str">
        <f t="shared" si="1666"/>
        <v/>
      </c>
      <c r="DR2016" s="12" t="str">
        <f t="shared" si="1628"/>
        <v/>
      </c>
      <c r="DS2016" s="12" t="str">
        <f t="shared" si="1629"/>
        <v/>
      </c>
      <c r="DT2016" s="12" t="str">
        <f t="shared" si="1630"/>
        <v/>
      </c>
      <c r="DU2016" s="12" t="str">
        <f t="shared" si="1631"/>
        <v/>
      </c>
      <c r="DV2016" s="12" t="str">
        <f t="shared" si="1632"/>
        <v/>
      </c>
      <c r="DW2016" s="12" t="str">
        <f t="shared" si="1633"/>
        <v/>
      </c>
      <c r="DX2016" s="12" t="str">
        <f t="shared" si="1634"/>
        <v/>
      </c>
      <c r="DY2016" s="12" t="str">
        <f t="shared" si="1635"/>
        <v/>
      </c>
      <c r="DZ2016" s="12" t="str">
        <f t="shared" si="1636"/>
        <v/>
      </c>
      <c r="EA2016" s="12" t="str">
        <f t="shared" si="1637"/>
        <v/>
      </c>
      <c r="EB2016" s="12" t="str">
        <f t="shared" si="1638"/>
        <v/>
      </c>
      <c r="EC2016" s="12" t="str">
        <f t="shared" si="1639"/>
        <v/>
      </c>
      <c r="ED2016" s="12" t="str">
        <f t="shared" si="1640"/>
        <v/>
      </c>
      <c r="EE2016" s="12" t="str">
        <f t="shared" si="1641"/>
        <v/>
      </c>
      <c r="EF2016" s="12" t="str">
        <f t="shared" si="1642"/>
        <v/>
      </c>
      <c r="EG2016" s="12" t="str">
        <f t="shared" si="1643"/>
        <v/>
      </c>
      <c r="EH2016" s="12" t="str">
        <f t="shared" si="1644"/>
        <v/>
      </c>
      <c r="EI2016" s="12" t="str">
        <f t="shared" si="1645"/>
        <v/>
      </c>
      <c r="EK2016" s="83" t="str">
        <f t="shared" si="1625"/>
        <v/>
      </c>
      <c r="EM2016" s="12" t="str">
        <f t="shared" si="1626"/>
        <v/>
      </c>
      <c r="EO2016" s="12" t="str">
        <f t="shared" si="1627"/>
        <v/>
      </c>
      <c r="EQ2016" s="12" t="str">
        <f>IF($EO2016="", "", IF($EQ$8=$EQ$6, COUNTIF($EO$11:$EO$2510, "&gt;"&amp;$EO2016)+1+COUNTIF($EO$11:$EO2016, $EO2016)-1, COUNTIF($EO$11:$EO$2510, "&lt;"&amp;$EO2016)+1+COUNTIF($EO$11:$EO2016, $EO2016)-1))</f>
        <v/>
      </c>
    </row>
    <row r="2017" spans="1:147" x14ac:dyDescent="0.55000000000000004">
      <c r="A2017" s="8"/>
      <c r="B2017" s="12" t="str">
        <f>IF($D2017="", "", COUNTIF($D$11:$D2017, $D2017))</f>
        <v/>
      </c>
      <c r="C2017" s="8"/>
      <c r="D2017" s="45"/>
      <c r="E2017" s="46"/>
      <c r="F2017" s="47"/>
      <c r="G2017" s="54"/>
      <c r="H2017" s="54"/>
      <c r="I2017" s="48"/>
      <c r="J2017" s="49"/>
      <c r="K2017" s="50"/>
      <c r="L2017" s="50"/>
      <c r="M2017" s="50"/>
      <c r="N2017" s="50"/>
      <c r="O2017" s="50"/>
      <c r="P2017" s="50"/>
      <c r="Q2017" s="50"/>
      <c r="R2017" s="50"/>
      <c r="S2017" s="50"/>
      <c r="T2017" s="50"/>
      <c r="U2017" s="51"/>
      <c r="V2017" s="52"/>
      <c r="W2017" s="53"/>
      <c r="X2017" s="53"/>
      <c r="Y2017" s="53"/>
      <c r="Z2017" s="53"/>
      <c r="AA2017" s="48"/>
      <c r="AB2017" s="54"/>
      <c r="AC2017" s="54"/>
      <c r="AD2017" s="54"/>
      <c r="AE2017" s="54"/>
      <c r="AF2017" s="54"/>
      <c r="AG2017" s="54"/>
      <c r="AH2017" s="54"/>
      <c r="AI2017" s="54"/>
      <c r="AJ2017" s="49"/>
      <c r="AK2017" s="48"/>
      <c r="AL2017" s="54"/>
      <c r="AM2017" s="54"/>
      <c r="AN2017" s="54"/>
      <c r="AO2017" s="54"/>
      <c r="AP2017" s="54"/>
      <c r="AQ2017" s="54"/>
      <c r="AR2017" s="54"/>
      <c r="AS2017" s="54"/>
      <c r="AT2017" s="54"/>
      <c r="AU2017" s="54"/>
      <c r="AV2017" s="54"/>
      <c r="AW2017" s="54"/>
      <c r="AX2017" s="54"/>
      <c r="AY2017" s="54"/>
      <c r="AZ2017" s="54"/>
      <c r="BA2017" s="54"/>
      <c r="BB2017" s="54"/>
      <c r="BC2017" s="54"/>
      <c r="BD2017" s="54"/>
      <c r="BE2017" s="54"/>
      <c r="BF2017" s="54"/>
      <c r="BG2017" s="54"/>
      <c r="BH2017" s="54"/>
      <c r="BI2017" s="54"/>
      <c r="BJ2017" s="54"/>
      <c r="BK2017" s="54"/>
      <c r="BL2017" s="54"/>
      <c r="BM2017" s="54"/>
      <c r="BN2017" s="54"/>
      <c r="BO2017" s="54"/>
      <c r="BP2017" s="54"/>
      <c r="BQ2017" s="54"/>
      <c r="BR2017" s="54"/>
      <c r="BS2017" s="54"/>
      <c r="BT2017" s="54"/>
      <c r="BU2017" s="54"/>
      <c r="BV2017" s="54"/>
      <c r="BW2017" s="54"/>
      <c r="BX2017" s="49"/>
      <c r="BY2017" s="55"/>
      <c r="BZ2017" s="8"/>
      <c r="CE2017" s="12" t="str">
        <f t="shared" si="1615"/>
        <v/>
      </c>
      <c r="CG2017" s="77" t="str">
        <f t="shared" si="1616"/>
        <v/>
      </c>
      <c r="CH2017" s="80" t="str">
        <f t="shared" si="1617"/>
        <v/>
      </c>
      <c r="CL2017" s="12" t="str">
        <f t="shared" si="1618"/>
        <v/>
      </c>
      <c r="CM2017" s="12" t="str">
        <f t="shared" si="1619"/>
        <v/>
      </c>
      <c r="CN2017" s="12" t="str" cm="1">
        <f t="array" ref="CN2017">IF(OR($CE2017="", $CG$3=""), "", IF(IFERROR(INDEX($K2017:$T2017, $CK2017, MATCH(CN$3, $K$3:$T$3, 0)), "")="", $CC$4, $CC$3))</f>
        <v/>
      </c>
      <c r="CO2017" s="12" t="str" cm="1">
        <f t="array" ref="CO2017">IF(OR($CE2017="", $CG$3=""), "", IF(IFERROR(INDEX($AA2017:$AJ2017, $CK2017, MATCH(CO$3, $AA$3:$AJ$3, 0)), "")="", $CC$4, $CC$3))</f>
        <v/>
      </c>
      <c r="CP2017" s="12" t="str">
        <f>IF(OR($CE2017="", $CG$3=""), "", IF(CP$3='Property List &amp; Features'!$BG$9, $CC$3, IF(CP$3=$I2017, $CC$3, $CC$4)))</f>
        <v/>
      </c>
      <c r="CQ2017" s="12" t="str">
        <f>IF(OR($CE2017="", $CG$3=""), "", IF(CQ$3='Property List &amp; Features'!$BG$9, $CC$3, IF(CQ$3=$J2017, $CC$3, $CC$4)))</f>
        <v/>
      </c>
      <c r="CR2017" s="12" t="str">
        <f t="shared" si="1620"/>
        <v/>
      </c>
      <c r="CS2017" s="12" t="str">
        <f t="shared" si="1621"/>
        <v/>
      </c>
      <c r="CT2017" s="12" t="str">
        <f t="shared" si="1622"/>
        <v/>
      </c>
      <c r="CU2017" s="12" t="str">
        <f t="shared" si="1623"/>
        <v/>
      </c>
      <c r="CV2017" s="12" t="str">
        <f t="shared" si="1624"/>
        <v/>
      </c>
      <c r="CW2017" s="12" t="str">
        <f t="shared" si="1646"/>
        <v/>
      </c>
      <c r="CX2017" s="12" t="str">
        <f t="shared" si="1647"/>
        <v/>
      </c>
      <c r="CY2017" s="12" t="str">
        <f t="shared" si="1648"/>
        <v/>
      </c>
      <c r="CZ2017" s="12" t="str">
        <f t="shared" si="1649"/>
        <v/>
      </c>
      <c r="DA2017" s="12" t="str">
        <f t="shared" si="1650"/>
        <v/>
      </c>
      <c r="DB2017" s="12" t="str">
        <f t="shared" si="1651"/>
        <v/>
      </c>
      <c r="DC2017" s="12" t="str">
        <f t="shared" si="1652"/>
        <v/>
      </c>
      <c r="DD2017" s="12" t="str">
        <f t="shared" si="1653"/>
        <v/>
      </c>
      <c r="DE2017" s="12" t="str">
        <f t="shared" si="1654"/>
        <v/>
      </c>
      <c r="DF2017" s="12" t="str">
        <f t="shared" si="1655"/>
        <v/>
      </c>
      <c r="DG2017" s="12" t="str">
        <f t="shared" si="1656"/>
        <v/>
      </c>
      <c r="DH2017" s="12" t="str">
        <f t="shared" si="1657"/>
        <v/>
      </c>
      <c r="DI2017" s="12" t="str">
        <f t="shared" si="1658"/>
        <v/>
      </c>
      <c r="DJ2017" s="12" t="str">
        <f t="shared" si="1659"/>
        <v/>
      </c>
      <c r="DK2017" s="12" t="str">
        <f t="shared" si="1660"/>
        <v/>
      </c>
      <c r="DL2017" s="12" t="str">
        <f t="shared" si="1661"/>
        <v/>
      </c>
      <c r="DM2017" s="12" t="str">
        <f t="shared" si="1662"/>
        <v/>
      </c>
      <c r="DN2017" s="12" t="str">
        <f t="shared" si="1663"/>
        <v/>
      </c>
      <c r="DO2017" s="12" t="str">
        <f t="shared" si="1664"/>
        <v/>
      </c>
      <c r="DP2017" s="12" t="str">
        <f t="shared" si="1665"/>
        <v/>
      </c>
      <c r="DQ2017" s="12" t="str">
        <f t="shared" si="1666"/>
        <v/>
      </c>
      <c r="DR2017" s="12" t="str">
        <f t="shared" si="1628"/>
        <v/>
      </c>
      <c r="DS2017" s="12" t="str">
        <f t="shared" si="1629"/>
        <v/>
      </c>
      <c r="DT2017" s="12" t="str">
        <f t="shared" si="1630"/>
        <v/>
      </c>
      <c r="DU2017" s="12" t="str">
        <f t="shared" si="1631"/>
        <v/>
      </c>
      <c r="DV2017" s="12" t="str">
        <f t="shared" si="1632"/>
        <v/>
      </c>
      <c r="DW2017" s="12" t="str">
        <f t="shared" si="1633"/>
        <v/>
      </c>
      <c r="DX2017" s="12" t="str">
        <f t="shared" si="1634"/>
        <v/>
      </c>
      <c r="DY2017" s="12" t="str">
        <f t="shared" si="1635"/>
        <v/>
      </c>
      <c r="DZ2017" s="12" t="str">
        <f t="shared" si="1636"/>
        <v/>
      </c>
      <c r="EA2017" s="12" t="str">
        <f t="shared" si="1637"/>
        <v/>
      </c>
      <c r="EB2017" s="12" t="str">
        <f t="shared" si="1638"/>
        <v/>
      </c>
      <c r="EC2017" s="12" t="str">
        <f t="shared" si="1639"/>
        <v/>
      </c>
      <c r="ED2017" s="12" t="str">
        <f t="shared" si="1640"/>
        <v/>
      </c>
      <c r="EE2017" s="12" t="str">
        <f t="shared" si="1641"/>
        <v/>
      </c>
      <c r="EF2017" s="12" t="str">
        <f t="shared" si="1642"/>
        <v/>
      </c>
      <c r="EG2017" s="12" t="str">
        <f t="shared" si="1643"/>
        <v/>
      </c>
      <c r="EH2017" s="12" t="str">
        <f t="shared" si="1644"/>
        <v/>
      </c>
      <c r="EI2017" s="12" t="str">
        <f t="shared" si="1645"/>
        <v/>
      </c>
      <c r="EK2017" s="83" t="str">
        <f t="shared" si="1625"/>
        <v/>
      </c>
      <c r="EM2017" s="12" t="str">
        <f t="shared" si="1626"/>
        <v/>
      </c>
      <c r="EO2017" s="12" t="str">
        <f t="shared" si="1627"/>
        <v/>
      </c>
      <c r="EQ2017" s="12" t="str">
        <f>IF($EO2017="", "", IF($EQ$8=$EQ$6, COUNTIF($EO$11:$EO$2510, "&gt;"&amp;$EO2017)+1+COUNTIF($EO$11:$EO2017, $EO2017)-1, COUNTIF($EO$11:$EO$2510, "&lt;"&amp;$EO2017)+1+COUNTIF($EO$11:$EO2017, $EO2017)-1))</f>
        <v/>
      </c>
    </row>
    <row r="2018" spans="1:147" x14ac:dyDescent="0.55000000000000004">
      <c r="A2018" s="8"/>
      <c r="B2018" s="12" t="str">
        <f>IF($D2018="", "", COUNTIF($D$11:$D2018, $D2018))</f>
        <v/>
      </c>
      <c r="C2018" s="8"/>
      <c r="D2018" s="45"/>
      <c r="E2018" s="46"/>
      <c r="F2018" s="47"/>
      <c r="G2018" s="54"/>
      <c r="H2018" s="54"/>
      <c r="I2018" s="48"/>
      <c r="J2018" s="49"/>
      <c r="K2018" s="50"/>
      <c r="L2018" s="50"/>
      <c r="M2018" s="50"/>
      <c r="N2018" s="50"/>
      <c r="O2018" s="50"/>
      <c r="P2018" s="50"/>
      <c r="Q2018" s="50"/>
      <c r="R2018" s="50"/>
      <c r="S2018" s="50"/>
      <c r="T2018" s="50"/>
      <c r="U2018" s="51"/>
      <c r="V2018" s="52"/>
      <c r="W2018" s="53"/>
      <c r="X2018" s="53"/>
      <c r="Y2018" s="53"/>
      <c r="Z2018" s="53"/>
      <c r="AA2018" s="48"/>
      <c r="AB2018" s="54"/>
      <c r="AC2018" s="54"/>
      <c r="AD2018" s="54"/>
      <c r="AE2018" s="54"/>
      <c r="AF2018" s="54"/>
      <c r="AG2018" s="54"/>
      <c r="AH2018" s="54"/>
      <c r="AI2018" s="54"/>
      <c r="AJ2018" s="49"/>
      <c r="AK2018" s="48"/>
      <c r="AL2018" s="54"/>
      <c r="AM2018" s="54"/>
      <c r="AN2018" s="54"/>
      <c r="AO2018" s="54"/>
      <c r="AP2018" s="54"/>
      <c r="AQ2018" s="54"/>
      <c r="AR2018" s="54"/>
      <c r="AS2018" s="54"/>
      <c r="AT2018" s="54"/>
      <c r="AU2018" s="54"/>
      <c r="AV2018" s="54"/>
      <c r="AW2018" s="54"/>
      <c r="AX2018" s="54"/>
      <c r="AY2018" s="54"/>
      <c r="AZ2018" s="54"/>
      <c r="BA2018" s="54"/>
      <c r="BB2018" s="54"/>
      <c r="BC2018" s="54"/>
      <c r="BD2018" s="54"/>
      <c r="BE2018" s="54"/>
      <c r="BF2018" s="54"/>
      <c r="BG2018" s="54"/>
      <c r="BH2018" s="54"/>
      <c r="BI2018" s="54"/>
      <c r="BJ2018" s="54"/>
      <c r="BK2018" s="54"/>
      <c r="BL2018" s="54"/>
      <c r="BM2018" s="54"/>
      <c r="BN2018" s="54"/>
      <c r="BO2018" s="54"/>
      <c r="BP2018" s="54"/>
      <c r="BQ2018" s="54"/>
      <c r="BR2018" s="54"/>
      <c r="BS2018" s="54"/>
      <c r="BT2018" s="54"/>
      <c r="BU2018" s="54"/>
      <c r="BV2018" s="54"/>
      <c r="BW2018" s="54"/>
      <c r="BX2018" s="49"/>
      <c r="BY2018" s="55"/>
      <c r="BZ2018" s="8"/>
      <c r="CE2018" s="12" t="str">
        <f t="shared" si="1615"/>
        <v/>
      </c>
      <c r="CG2018" s="77" t="str">
        <f t="shared" si="1616"/>
        <v/>
      </c>
      <c r="CH2018" s="80" t="str">
        <f t="shared" si="1617"/>
        <v/>
      </c>
      <c r="CL2018" s="12" t="str">
        <f t="shared" si="1618"/>
        <v/>
      </c>
      <c r="CM2018" s="12" t="str">
        <f t="shared" si="1619"/>
        <v/>
      </c>
      <c r="CN2018" s="12" t="str" cm="1">
        <f t="array" ref="CN2018">IF(OR($CE2018="", $CG$3=""), "", IF(IFERROR(INDEX($K2018:$T2018, $CK2018, MATCH(CN$3, $K$3:$T$3, 0)), "")="", $CC$4, $CC$3))</f>
        <v/>
      </c>
      <c r="CO2018" s="12" t="str" cm="1">
        <f t="array" ref="CO2018">IF(OR($CE2018="", $CG$3=""), "", IF(IFERROR(INDEX($AA2018:$AJ2018, $CK2018, MATCH(CO$3, $AA$3:$AJ$3, 0)), "")="", $CC$4, $CC$3))</f>
        <v/>
      </c>
      <c r="CP2018" s="12" t="str">
        <f>IF(OR($CE2018="", $CG$3=""), "", IF(CP$3='Property List &amp; Features'!$BG$9, $CC$3, IF(CP$3=$I2018, $CC$3, $CC$4)))</f>
        <v/>
      </c>
      <c r="CQ2018" s="12" t="str">
        <f>IF(OR($CE2018="", $CG$3=""), "", IF(CQ$3='Property List &amp; Features'!$BG$9, $CC$3, IF(CQ$3=$J2018, $CC$3, $CC$4)))</f>
        <v/>
      </c>
      <c r="CR2018" s="12" t="str">
        <f t="shared" si="1620"/>
        <v/>
      </c>
      <c r="CS2018" s="12" t="str">
        <f t="shared" si="1621"/>
        <v/>
      </c>
      <c r="CT2018" s="12" t="str">
        <f t="shared" si="1622"/>
        <v/>
      </c>
      <c r="CU2018" s="12" t="str">
        <f t="shared" si="1623"/>
        <v/>
      </c>
      <c r="CV2018" s="12" t="str">
        <f t="shared" si="1624"/>
        <v/>
      </c>
      <c r="CW2018" s="12" t="str">
        <f t="shared" si="1646"/>
        <v/>
      </c>
      <c r="CX2018" s="12" t="str">
        <f t="shared" si="1647"/>
        <v/>
      </c>
      <c r="CY2018" s="12" t="str">
        <f t="shared" si="1648"/>
        <v/>
      </c>
      <c r="CZ2018" s="12" t="str">
        <f t="shared" si="1649"/>
        <v/>
      </c>
      <c r="DA2018" s="12" t="str">
        <f t="shared" si="1650"/>
        <v/>
      </c>
      <c r="DB2018" s="12" t="str">
        <f t="shared" si="1651"/>
        <v/>
      </c>
      <c r="DC2018" s="12" t="str">
        <f t="shared" si="1652"/>
        <v/>
      </c>
      <c r="DD2018" s="12" t="str">
        <f t="shared" si="1653"/>
        <v/>
      </c>
      <c r="DE2018" s="12" t="str">
        <f t="shared" si="1654"/>
        <v/>
      </c>
      <c r="DF2018" s="12" t="str">
        <f t="shared" si="1655"/>
        <v/>
      </c>
      <c r="DG2018" s="12" t="str">
        <f t="shared" si="1656"/>
        <v/>
      </c>
      <c r="DH2018" s="12" t="str">
        <f t="shared" si="1657"/>
        <v/>
      </c>
      <c r="DI2018" s="12" t="str">
        <f t="shared" si="1658"/>
        <v/>
      </c>
      <c r="DJ2018" s="12" t="str">
        <f t="shared" si="1659"/>
        <v/>
      </c>
      <c r="DK2018" s="12" t="str">
        <f t="shared" si="1660"/>
        <v/>
      </c>
      <c r="DL2018" s="12" t="str">
        <f t="shared" si="1661"/>
        <v/>
      </c>
      <c r="DM2018" s="12" t="str">
        <f t="shared" si="1662"/>
        <v/>
      </c>
      <c r="DN2018" s="12" t="str">
        <f t="shared" si="1663"/>
        <v/>
      </c>
      <c r="DO2018" s="12" t="str">
        <f t="shared" si="1664"/>
        <v/>
      </c>
      <c r="DP2018" s="12" t="str">
        <f t="shared" si="1665"/>
        <v/>
      </c>
      <c r="DQ2018" s="12" t="str">
        <f t="shared" si="1666"/>
        <v/>
      </c>
      <c r="DR2018" s="12" t="str">
        <f t="shared" si="1628"/>
        <v/>
      </c>
      <c r="DS2018" s="12" t="str">
        <f t="shared" si="1629"/>
        <v/>
      </c>
      <c r="DT2018" s="12" t="str">
        <f t="shared" si="1630"/>
        <v/>
      </c>
      <c r="DU2018" s="12" t="str">
        <f t="shared" si="1631"/>
        <v/>
      </c>
      <c r="DV2018" s="12" t="str">
        <f t="shared" si="1632"/>
        <v/>
      </c>
      <c r="DW2018" s="12" t="str">
        <f t="shared" si="1633"/>
        <v/>
      </c>
      <c r="DX2018" s="12" t="str">
        <f t="shared" si="1634"/>
        <v/>
      </c>
      <c r="DY2018" s="12" t="str">
        <f t="shared" si="1635"/>
        <v/>
      </c>
      <c r="DZ2018" s="12" t="str">
        <f t="shared" si="1636"/>
        <v/>
      </c>
      <c r="EA2018" s="12" t="str">
        <f t="shared" si="1637"/>
        <v/>
      </c>
      <c r="EB2018" s="12" t="str">
        <f t="shared" si="1638"/>
        <v/>
      </c>
      <c r="EC2018" s="12" t="str">
        <f t="shared" si="1639"/>
        <v/>
      </c>
      <c r="ED2018" s="12" t="str">
        <f t="shared" si="1640"/>
        <v/>
      </c>
      <c r="EE2018" s="12" t="str">
        <f t="shared" si="1641"/>
        <v/>
      </c>
      <c r="EF2018" s="12" t="str">
        <f t="shared" si="1642"/>
        <v/>
      </c>
      <c r="EG2018" s="12" t="str">
        <f t="shared" si="1643"/>
        <v/>
      </c>
      <c r="EH2018" s="12" t="str">
        <f t="shared" si="1644"/>
        <v/>
      </c>
      <c r="EI2018" s="12" t="str">
        <f t="shared" si="1645"/>
        <v/>
      </c>
      <c r="EK2018" s="83" t="str">
        <f t="shared" si="1625"/>
        <v/>
      </c>
      <c r="EM2018" s="12" t="str">
        <f t="shared" si="1626"/>
        <v/>
      </c>
      <c r="EO2018" s="12" t="str">
        <f t="shared" si="1627"/>
        <v/>
      </c>
      <c r="EQ2018" s="12" t="str">
        <f>IF($EO2018="", "", IF($EQ$8=$EQ$6, COUNTIF($EO$11:$EO$2510, "&gt;"&amp;$EO2018)+1+COUNTIF($EO$11:$EO2018, $EO2018)-1, COUNTIF($EO$11:$EO$2510, "&lt;"&amp;$EO2018)+1+COUNTIF($EO$11:$EO2018, $EO2018)-1))</f>
        <v/>
      </c>
    </row>
    <row r="2019" spans="1:147" x14ac:dyDescent="0.55000000000000004">
      <c r="A2019" s="8"/>
      <c r="B2019" s="12" t="str">
        <f>IF($D2019="", "", COUNTIF($D$11:$D2019, $D2019))</f>
        <v/>
      </c>
      <c r="C2019" s="8"/>
      <c r="D2019" s="45"/>
      <c r="E2019" s="46"/>
      <c r="F2019" s="47"/>
      <c r="G2019" s="54"/>
      <c r="H2019" s="54"/>
      <c r="I2019" s="48"/>
      <c r="J2019" s="49"/>
      <c r="K2019" s="50"/>
      <c r="L2019" s="50"/>
      <c r="M2019" s="50"/>
      <c r="N2019" s="50"/>
      <c r="O2019" s="50"/>
      <c r="P2019" s="50"/>
      <c r="Q2019" s="50"/>
      <c r="R2019" s="50"/>
      <c r="S2019" s="50"/>
      <c r="T2019" s="50"/>
      <c r="U2019" s="51"/>
      <c r="V2019" s="52"/>
      <c r="W2019" s="53"/>
      <c r="X2019" s="53"/>
      <c r="Y2019" s="53"/>
      <c r="Z2019" s="53"/>
      <c r="AA2019" s="48"/>
      <c r="AB2019" s="54"/>
      <c r="AC2019" s="54"/>
      <c r="AD2019" s="54"/>
      <c r="AE2019" s="54"/>
      <c r="AF2019" s="54"/>
      <c r="AG2019" s="54"/>
      <c r="AH2019" s="54"/>
      <c r="AI2019" s="54"/>
      <c r="AJ2019" s="49"/>
      <c r="AK2019" s="48"/>
      <c r="AL2019" s="54"/>
      <c r="AM2019" s="54"/>
      <c r="AN2019" s="54"/>
      <c r="AO2019" s="54"/>
      <c r="AP2019" s="54"/>
      <c r="AQ2019" s="54"/>
      <c r="AR2019" s="54"/>
      <c r="AS2019" s="54"/>
      <c r="AT2019" s="54"/>
      <c r="AU2019" s="54"/>
      <c r="AV2019" s="54"/>
      <c r="AW2019" s="54"/>
      <c r="AX2019" s="54"/>
      <c r="AY2019" s="54"/>
      <c r="AZ2019" s="54"/>
      <c r="BA2019" s="54"/>
      <c r="BB2019" s="54"/>
      <c r="BC2019" s="54"/>
      <c r="BD2019" s="54"/>
      <c r="BE2019" s="54"/>
      <c r="BF2019" s="54"/>
      <c r="BG2019" s="54"/>
      <c r="BH2019" s="54"/>
      <c r="BI2019" s="54"/>
      <c r="BJ2019" s="54"/>
      <c r="BK2019" s="54"/>
      <c r="BL2019" s="54"/>
      <c r="BM2019" s="54"/>
      <c r="BN2019" s="54"/>
      <c r="BO2019" s="54"/>
      <c r="BP2019" s="54"/>
      <c r="BQ2019" s="54"/>
      <c r="BR2019" s="54"/>
      <c r="BS2019" s="54"/>
      <c r="BT2019" s="54"/>
      <c r="BU2019" s="54"/>
      <c r="BV2019" s="54"/>
      <c r="BW2019" s="54"/>
      <c r="BX2019" s="49"/>
      <c r="BY2019" s="55"/>
      <c r="BZ2019" s="8"/>
      <c r="CE2019" s="12" t="str">
        <f t="shared" si="1615"/>
        <v/>
      </c>
      <c r="CG2019" s="77" t="str">
        <f t="shared" si="1616"/>
        <v/>
      </c>
      <c r="CH2019" s="80" t="str">
        <f t="shared" si="1617"/>
        <v/>
      </c>
      <c r="CL2019" s="12" t="str">
        <f t="shared" si="1618"/>
        <v/>
      </c>
      <c r="CM2019" s="12" t="str">
        <f t="shared" si="1619"/>
        <v/>
      </c>
      <c r="CN2019" s="12" t="str" cm="1">
        <f t="array" ref="CN2019">IF(OR($CE2019="", $CG$3=""), "", IF(IFERROR(INDEX($K2019:$T2019, $CK2019, MATCH(CN$3, $K$3:$T$3, 0)), "")="", $CC$4, $CC$3))</f>
        <v/>
      </c>
      <c r="CO2019" s="12" t="str" cm="1">
        <f t="array" ref="CO2019">IF(OR($CE2019="", $CG$3=""), "", IF(IFERROR(INDEX($AA2019:$AJ2019, $CK2019, MATCH(CO$3, $AA$3:$AJ$3, 0)), "")="", $CC$4, $CC$3))</f>
        <v/>
      </c>
      <c r="CP2019" s="12" t="str">
        <f>IF(OR($CE2019="", $CG$3=""), "", IF(CP$3='Property List &amp; Features'!$BG$9, $CC$3, IF(CP$3=$I2019, $CC$3, $CC$4)))</f>
        <v/>
      </c>
      <c r="CQ2019" s="12" t="str">
        <f>IF(OR($CE2019="", $CG$3=""), "", IF(CQ$3='Property List &amp; Features'!$BG$9, $CC$3, IF(CQ$3=$J2019, $CC$3, $CC$4)))</f>
        <v/>
      </c>
      <c r="CR2019" s="12" t="str">
        <f t="shared" si="1620"/>
        <v/>
      </c>
      <c r="CS2019" s="12" t="str">
        <f t="shared" si="1621"/>
        <v/>
      </c>
      <c r="CT2019" s="12" t="str">
        <f t="shared" si="1622"/>
        <v/>
      </c>
      <c r="CU2019" s="12" t="str">
        <f t="shared" si="1623"/>
        <v/>
      </c>
      <c r="CV2019" s="12" t="str">
        <f t="shared" si="1624"/>
        <v/>
      </c>
      <c r="CW2019" s="12" t="str">
        <f t="shared" si="1646"/>
        <v/>
      </c>
      <c r="CX2019" s="12" t="str">
        <f t="shared" si="1647"/>
        <v/>
      </c>
      <c r="CY2019" s="12" t="str">
        <f t="shared" si="1648"/>
        <v/>
      </c>
      <c r="CZ2019" s="12" t="str">
        <f t="shared" si="1649"/>
        <v/>
      </c>
      <c r="DA2019" s="12" t="str">
        <f t="shared" si="1650"/>
        <v/>
      </c>
      <c r="DB2019" s="12" t="str">
        <f t="shared" si="1651"/>
        <v/>
      </c>
      <c r="DC2019" s="12" t="str">
        <f t="shared" si="1652"/>
        <v/>
      </c>
      <c r="DD2019" s="12" t="str">
        <f t="shared" si="1653"/>
        <v/>
      </c>
      <c r="DE2019" s="12" t="str">
        <f t="shared" si="1654"/>
        <v/>
      </c>
      <c r="DF2019" s="12" t="str">
        <f t="shared" si="1655"/>
        <v/>
      </c>
      <c r="DG2019" s="12" t="str">
        <f t="shared" si="1656"/>
        <v/>
      </c>
      <c r="DH2019" s="12" t="str">
        <f t="shared" si="1657"/>
        <v/>
      </c>
      <c r="DI2019" s="12" t="str">
        <f t="shared" si="1658"/>
        <v/>
      </c>
      <c r="DJ2019" s="12" t="str">
        <f t="shared" si="1659"/>
        <v/>
      </c>
      <c r="DK2019" s="12" t="str">
        <f t="shared" si="1660"/>
        <v/>
      </c>
      <c r="DL2019" s="12" t="str">
        <f t="shared" si="1661"/>
        <v/>
      </c>
      <c r="DM2019" s="12" t="str">
        <f t="shared" si="1662"/>
        <v/>
      </c>
      <c r="DN2019" s="12" t="str">
        <f t="shared" si="1663"/>
        <v/>
      </c>
      <c r="DO2019" s="12" t="str">
        <f t="shared" si="1664"/>
        <v/>
      </c>
      <c r="DP2019" s="12" t="str">
        <f t="shared" si="1665"/>
        <v/>
      </c>
      <c r="DQ2019" s="12" t="str">
        <f t="shared" si="1666"/>
        <v/>
      </c>
      <c r="DR2019" s="12" t="str">
        <f t="shared" si="1628"/>
        <v/>
      </c>
      <c r="DS2019" s="12" t="str">
        <f t="shared" si="1629"/>
        <v/>
      </c>
      <c r="DT2019" s="12" t="str">
        <f t="shared" si="1630"/>
        <v/>
      </c>
      <c r="DU2019" s="12" t="str">
        <f t="shared" si="1631"/>
        <v/>
      </c>
      <c r="DV2019" s="12" t="str">
        <f t="shared" si="1632"/>
        <v/>
      </c>
      <c r="DW2019" s="12" t="str">
        <f t="shared" si="1633"/>
        <v/>
      </c>
      <c r="DX2019" s="12" t="str">
        <f t="shared" si="1634"/>
        <v/>
      </c>
      <c r="DY2019" s="12" t="str">
        <f t="shared" si="1635"/>
        <v/>
      </c>
      <c r="DZ2019" s="12" t="str">
        <f t="shared" si="1636"/>
        <v/>
      </c>
      <c r="EA2019" s="12" t="str">
        <f t="shared" si="1637"/>
        <v/>
      </c>
      <c r="EB2019" s="12" t="str">
        <f t="shared" si="1638"/>
        <v/>
      </c>
      <c r="EC2019" s="12" t="str">
        <f t="shared" si="1639"/>
        <v/>
      </c>
      <c r="ED2019" s="12" t="str">
        <f t="shared" si="1640"/>
        <v/>
      </c>
      <c r="EE2019" s="12" t="str">
        <f t="shared" si="1641"/>
        <v/>
      </c>
      <c r="EF2019" s="12" t="str">
        <f t="shared" si="1642"/>
        <v/>
      </c>
      <c r="EG2019" s="12" t="str">
        <f t="shared" si="1643"/>
        <v/>
      </c>
      <c r="EH2019" s="12" t="str">
        <f t="shared" si="1644"/>
        <v/>
      </c>
      <c r="EI2019" s="12" t="str">
        <f t="shared" si="1645"/>
        <v/>
      </c>
      <c r="EK2019" s="83" t="str">
        <f t="shared" si="1625"/>
        <v/>
      </c>
      <c r="EM2019" s="12" t="str">
        <f t="shared" si="1626"/>
        <v/>
      </c>
      <c r="EO2019" s="12" t="str">
        <f t="shared" si="1627"/>
        <v/>
      </c>
      <c r="EQ2019" s="12" t="str">
        <f>IF($EO2019="", "", IF($EQ$8=$EQ$6, COUNTIF($EO$11:$EO$2510, "&gt;"&amp;$EO2019)+1+COUNTIF($EO$11:$EO2019, $EO2019)-1, COUNTIF($EO$11:$EO$2510, "&lt;"&amp;$EO2019)+1+COUNTIF($EO$11:$EO2019, $EO2019)-1))</f>
        <v/>
      </c>
    </row>
    <row r="2020" spans="1:147" x14ac:dyDescent="0.55000000000000004">
      <c r="A2020" s="8"/>
      <c r="B2020" s="12" t="str">
        <f>IF($D2020="", "", COUNTIF($D$11:$D2020, $D2020))</f>
        <v/>
      </c>
      <c r="C2020" s="8"/>
      <c r="D2020" s="45"/>
      <c r="E2020" s="46"/>
      <c r="F2020" s="47"/>
      <c r="G2020" s="54"/>
      <c r="H2020" s="54"/>
      <c r="I2020" s="48"/>
      <c r="J2020" s="49"/>
      <c r="K2020" s="50"/>
      <c r="L2020" s="50"/>
      <c r="M2020" s="50"/>
      <c r="N2020" s="50"/>
      <c r="O2020" s="50"/>
      <c r="P2020" s="50"/>
      <c r="Q2020" s="50"/>
      <c r="R2020" s="50"/>
      <c r="S2020" s="50"/>
      <c r="T2020" s="50"/>
      <c r="U2020" s="51"/>
      <c r="V2020" s="52"/>
      <c r="W2020" s="53"/>
      <c r="X2020" s="53"/>
      <c r="Y2020" s="53"/>
      <c r="Z2020" s="53"/>
      <c r="AA2020" s="48"/>
      <c r="AB2020" s="54"/>
      <c r="AC2020" s="54"/>
      <c r="AD2020" s="54"/>
      <c r="AE2020" s="54"/>
      <c r="AF2020" s="54"/>
      <c r="AG2020" s="54"/>
      <c r="AH2020" s="54"/>
      <c r="AI2020" s="54"/>
      <c r="AJ2020" s="49"/>
      <c r="AK2020" s="48"/>
      <c r="AL2020" s="54"/>
      <c r="AM2020" s="54"/>
      <c r="AN2020" s="54"/>
      <c r="AO2020" s="54"/>
      <c r="AP2020" s="54"/>
      <c r="AQ2020" s="54"/>
      <c r="AR2020" s="54"/>
      <c r="AS2020" s="54"/>
      <c r="AT2020" s="54"/>
      <c r="AU2020" s="54"/>
      <c r="AV2020" s="54"/>
      <c r="AW2020" s="54"/>
      <c r="AX2020" s="54"/>
      <c r="AY2020" s="54"/>
      <c r="AZ2020" s="54"/>
      <c r="BA2020" s="54"/>
      <c r="BB2020" s="54"/>
      <c r="BC2020" s="54"/>
      <c r="BD2020" s="54"/>
      <c r="BE2020" s="54"/>
      <c r="BF2020" s="54"/>
      <c r="BG2020" s="54"/>
      <c r="BH2020" s="54"/>
      <c r="BI2020" s="54"/>
      <c r="BJ2020" s="54"/>
      <c r="BK2020" s="54"/>
      <c r="BL2020" s="54"/>
      <c r="BM2020" s="54"/>
      <c r="BN2020" s="54"/>
      <c r="BO2020" s="54"/>
      <c r="BP2020" s="54"/>
      <c r="BQ2020" s="54"/>
      <c r="BR2020" s="54"/>
      <c r="BS2020" s="54"/>
      <c r="BT2020" s="54"/>
      <c r="BU2020" s="54"/>
      <c r="BV2020" s="54"/>
      <c r="BW2020" s="54"/>
      <c r="BX2020" s="49"/>
      <c r="BY2020" s="55"/>
      <c r="BZ2020" s="8"/>
      <c r="CE2020" s="12" t="str">
        <f t="shared" si="1615"/>
        <v/>
      </c>
      <c r="CG2020" s="77" t="str">
        <f t="shared" si="1616"/>
        <v/>
      </c>
      <c r="CH2020" s="80" t="str">
        <f t="shared" si="1617"/>
        <v/>
      </c>
      <c r="CL2020" s="12" t="str">
        <f t="shared" si="1618"/>
        <v/>
      </c>
      <c r="CM2020" s="12" t="str">
        <f t="shared" si="1619"/>
        <v/>
      </c>
      <c r="CN2020" s="12" t="str" cm="1">
        <f t="array" ref="CN2020">IF(OR($CE2020="", $CG$3=""), "", IF(IFERROR(INDEX($K2020:$T2020, $CK2020, MATCH(CN$3, $K$3:$T$3, 0)), "")="", $CC$4, $CC$3))</f>
        <v/>
      </c>
      <c r="CO2020" s="12" t="str" cm="1">
        <f t="array" ref="CO2020">IF(OR($CE2020="", $CG$3=""), "", IF(IFERROR(INDEX($AA2020:$AJ2020, $CK2020, MATCH(CO$3, $AA$3:$AJ$3, 0)), "")="", $CC$4, $CC$3))</f>
        <v/>
      </c>
      <c r="CP2020" s="12" t="str">
        <f>IF(OR($CE2020="", $CG$3=""), "", IF(CP$3='Property List &amp; Features'!$BG$9, $CC$3, IF(CP$3=$I2020, $CC$3, $CC$4)))</f>
        <v/>
      </c>
      <c r="CQ2020" s="12" t="str">
        <f>IF(OR($CE2020="", $CG$3=""), "", IF(CQ$3='Property List &amp; Features'!$BG$9, $CC$3, IF(CQ$3=$J2020, $CC$3, $CC$4)))</f>
        <v/>
      </c>
      <c r="CR2020" s="12" t="str">
        <f t="shared" si="1620"/>
        <v/>
      </c>
      <c r="CS2020" s="12" t="str">
        <f t="shared" si="1621"/>
        <v/>
      </c>
      <c r="CT2020" s="12" t="str">
        <f t="shared" si="1622"/>
        <v/>
      </c>
      <c r="CU2020" s="12" t="str">
        <f t="shared" si="1623"/>
        <v/>
      </c>
      <c r="CV2020" s="12" t="str">
        <f t="shared" si="1624"/>
        <v/>
      </c>
      <c r="CW2020" s="12" t="str">
        <f t="shared" si="1646"/>
        <v/>
      </c>
      <c r="CX2020" s="12" t="str">
        <f t="shared" si="1647"/>
        <v/>
      </c>
      <c r="CY2020" s="12" t="str">
        <f t="shared" si="1648"/>
        <v/>
      </c>
      <c r="CZ2020" s="12" t="str">
        <f t="shared" si="1649"/>
        <v/>
      </c>
      <c r="DA2020" s="12" t="str">
        <f t="shared" si="1650"/>
        <v/>
      </c>
      <c r="DB2020" s="12" t="str">
        <f t="shared" si="1651"/>
        <v/>
      </c>
      <c r="DC2020" s="12" t="str">
        <f t="shared" si="1652"/>
        <v/>
      </c>
      <c r="DD2020" s="12" t="str">
        <f t="shared" si="1653"/>
        <v/>
      </c>
      <c r="DE2020" s="12" t="str">
        <f t="shared" si="1654"/>
        <v/>
      </c>
      <c r="DF2020" s="12" t="str">
        <f t="shared" si="1655"/>
        <v/>
      </c>
      <c r="DG2020" s="12" t="str">
        <f t="shared" si="1656"/>
        <v/>
      </c>
      <c r="DH2020" s="12" t="str">
        <f t="shared" si="1657"/>
        <v/>
      </c>
      <c r="DI2020" s="12" t="str">
        <f t="shared" si="1658"/>
        <v/>
      </c>
      <c r="DJ2020" s="12" t="str">
        <f t="shared" si="1659"/>
        <v/>
      </c>
      <c r="DK2020" s="12" t="str">
        <f t="shared" si="1660"/>
        <v/>
      </c>
      <c r="DL2020" s="12" t="str">
        <f t="shared" si="1661"/>
        <v/>
      </c>
      <c r="DM2020" s="12" t="str">
        <f t="shared" si="1662"/>
        <v/>
      </c>
      <c r="DN2020" s="12" t="str">
        <f t="shared" si="1663"/>
        <v/>
      </c>
      <c r="DO2020" s="12" t="str">
        <f t="shared" si="1664"/>
        <v/>
      </c>
      <c r="DP2020" s="12" t="str">
        <f t="shared" si="1665"/>
        <v/>
      </c>
      <c r="DQ2020" s="12" t="str">
        <f t="shared" si="1666"/>
        <v/>
      </c>
      <c r="DR2020" s="12" t="str">
        <f t="shared" si="1628"/>
        <v/>
      </c>
      <c r="DS2020" s="12" t="str">
        <f t="shared" si="1629"/>
        <v/>
      </c>
      <c r="DT2020" s="12" t="str">
        <f t="shared" si="1630"/>
        <v/>
      </c>
      <c r="DU2020" s="12" t="str">
        <f t="shared" si="1631"/>
        <v/>
      </c>
      <c r="DV2020" s="12" t="str">
        <f t="shared" si="1632"/>
        <v/>
      </c>
      <c r="DW2020" s="12" t="str">
        <f t="shared" si="1633"/>
        <v/>
      </c>
      <c r="DX2020" s="12" t="str">
        <f t="shared" si="1634"/>
        <v/>
      </c>
      <c r="DY2020" s="12" t="str">
        <f t="shared" si="1635"/>
        <v/>
      </c>
      <c r="DZ2020" s="12" t="str">
        <f t="shared" si="1636"/>
        <v/>
      </c>
      <c r="EA2020" s="12" t="str">
        <f t="shared" si="1637"/>
        <v/>
      </c>
      <c r="EB2020" s="12" t="str">
        <f t="shared" si="1638"/>
        <v/>
      </c>
      <c r="EC2020" s="12" t="str">
        <f t="shared" si="1639"/>
        <v/>
      </c>
      <c r="ED2020" s="12" t="str">
        <f t="shared" si="1640"/>
        <v/>
      </c>
      <c r="EE2020" s="12" t="str">
        <f t="shared" si="1641"/>
        <v/>
      </c>
      <c r="EF2020" s="12" t="str">
        <f t="shared" si="1642"/>
        <v/>
      </c>
      <c r="EG2020" s="12" t="str">
        <f t="shared" si="1643"/>
        <v/>
      </c>
      <c r="EH2020" s="12" t="str">
        <f t="shared" si="1644"/>
        <v/>
      </c>
      <c r="EI2020" s="12" t="str">
        <f t="shared" si="1645"/>
        <v/>
      </c>
      <c r="EK2020" s="83" t="str">
        <f t="shared" si="1625"/>
        <v/>
      </c>
      <c r="EM2020" s="12" t="str">
        <f t="shared" si="1626"/>
        <v/>
      </c>
      <c r="EO2020" s="12" t="str">
        <f t="shared" si="1627"/>
        <v/>
      </c>
      <c r="EQ2020" s="12" t="str">
        <f>IF($EO2020="", "", IF($EQ$8=$EQ$6, COUNTIF($EO$11:$EO$2510, "&gt;"&amp;$EO2020)+1+COUNTIF($EO$11:$EO2020, $EO2020)-1, COUNTIF($EO$11:$EO$2510, "&lt;"&amp;$EO2020)+1+COUNTIF($EO$11:$EO2020, $EO2020)-1))</f>
        <v/>
      </c>
    </row>
    <row r="2021" spans="1:147" x14ac:dyDescent="0.55000000000000004">
      <c r="A2021" s="8"/>
      <c r="B2021" s="12" t="str">
        <f>IF($D2021="", "", COUNTIF($D$11:$D2021, $D2021))</f>
        <v/>
      </c>
      <c r="C2021" s="8"/>
      <c r="D2021" s="45"/>
      <c r="E2021" s="46"/>
      <c r="F2021" s="47"/>
      <c r="G2021" s="54"/>
      <c r="H2021" s="54"/>
      <c r="I2021" s="48"/>
      <c r="J2021" s="49"/>
      <c r="K2021" s="50"/>
      <c r="L2021" s="50"/>
      <c r="M2021" s="50"/>
      <c r="N2021" s="50"/>
      <c r="O2021" s="50"/>
      <c r="P2021" s="50"/>
      <c r="Q2021" s="50"/>
      <c r="R2021" s="50"/>
      <c r="S2021" s="50"/>
      <c r="T2021" s="50"/>
      <c r="U2021" s="51"/>
      <c r="V2021" s="52"/>
      <c r="W2021" s="53"/>
      <c r="X2021" s="53"/>
      <c r="Y2021" s="53"/>
      <c r="Z2021" s="53"/>
      <c r="AA2021" s="48"/>
      <c r="AB2021" s="54"/>
      <c r="AC2021" s="54"/>
      <c r="AD2021" s="54"/>
      <c r="AE2021" s="54"/>
      <c r="AF2021" s="54"/>
      <c r="AG2021" s="54"/>
      <c r="AH2021" s="54"/>
      <c r="AI2021" s="54"/>
      <c r="AJ2021" s="49"/>
      <c r="AK2021" s="48"/>
      <c r="AL2021" s="54"/>
      <c r="AM2021" s="54"/>
      <c r="AN2021" s="54"/>
      <c r="AO2021" s="54"/>
      <c r="AP2021" s="54"/>
      <c r="AQ2021" s="54"/>
      <c r="AR2021" s="54"/>
      <c r="AS2021" s="54"/>
      <c r="AT2021" s="54"/>
      <c r="AU2021" s="54"/>
      <c r="AV2021" s="54"/>
      <c r="AW2021" s="54"/>
      <c r="AX2021" s="54"/>
      <c r="AY2021" s="54"/>
      <c r="AZ2021" s="54"/>
      <c r="BA2021" s="54"/>
      <c r="BB2021" s="54"/>
      <c r="BC2021" s="54"/>
      <c r="BD2021" s="54"/>
      <c r="BE2021" s="54"/>
      <c r="BF2021" s="54"/>
      <c r="BG2021" s="54"/>
      <c r="BH2021" s="54"/>
      <c r="BI2021" s="54"/>
      <c r="BJ2021" s="54"/>
      <c r="BK2021" s="54"/>
      <c r="BL2021" s="54"/>
      <c r="BM2021" s="54"/>
      <c r="BN2021" s="54"/>
      <c r="BO2021" s="54"/>
      <c r="BP2021" s="54"/>
      <c r="BQ2021" s="54"/>
      <c r="BR2021" s="54"/>
      <c r="BS2021" s="54"/>
      <c r="BT2021" s="54"/>
      <c r="BU2021" s="54"/>
      <c r="BV2021" s="54"/>
      <c r="BW2021" s="54"/>
      <c r="BX2021" s="49"/>
      <c r="BY2021" s="55"/>
      <c r="BZ2021" s="8"/>
      <c r="CE2021" s="12" t="str">
        <f t="shared" si="1615"/>
        <v/>
      </c>
      <c r="CG2021" s="77" t="str">
        <f t="shared" si="1616"/>
        <v/>
      </c>
      <c r="CH2021" s="80" t="str">
        <f t="shared" si="1617"/>
        <v/>
      </c>
      <c r="CL2021" s="12" t="str">
        <f t="shared" si="1618"/>
        <v/>
      </c>
      <c r="CM2021" s="12" t="str">
        <f t="shared" si="1619"/>
        <v/>
      </c>
      <c r="CN2021" s="12" t="str" cm="1">
        <f t="array" ref="CN2021">IF(OR($CE2021="", $CG$3=""), "", IF(IFERROR(INDEX($K2021:$T2021, $CK2021, MATCH(CN$3, $K$3:$T$3, 0)), "")="", $CC$4, $CC$3))</f>
        <v/>
      </c>
      <c r="CO2021" s="12" t="str" cm="1">
        <f t="array" ref="CO2021">IF(OR($CE2021="", $CG$3=""), "", IF(IFERROR(INDEX($AA2021:$AJ2021, $CK2021, MATCH(CO$3, $AA$3:$AJ$3, 0)), "")="", $CC$4, $CC$3))</f>
        <v/>
      </c>
      <c r="CP2021" s="12" t="str">
        <f>IF(OR($CE2021="", $CG$3=""), "", IF(CP$3='Property List &amp; Features'!$BG$9, $CC$3, IF(CP$3=$I2021, $CC$3, $CC$4)))</f>
        <v/>
      </c>
      <c r="CQ2021" s="12" t="str">
        <f>IF(OR($CE2021="", $CG$3=""), "", IF(CQ$3='Property List &amp; Features'!$BG$9, $CC$3, IF(CQ$3=$J2021, $CC$3, $CC$4)))</f>
        <v/>
      </c>
      <c r="CR2021" s="12" t="str">
        <f t="shared" si="1620"/>
        <v/>
      </c>
      <c r="CS2021" s="12" t="str">
        <f t="shared" si="1621"/>
        <v/>
      </c>
      <c r="CT2021" s="12" t="str">
        <f t="shared" si="1622"/>
        <v/>
      </c>
      <c r="CU2021" s="12" t="str">
        <f t="shared" si="1623"/>
        <v/>
      </c>
      <c r="CV2021" s="12" t="str">
        <f t="shared" si="1624"/>
        <v/>
      </c>
      <c r="CW2021" s="12" t="str">
        <f t="shared" si="1646"/>
        <v/>
      </c>
      <c r="CX2021" s="12" t="str">
        <f t="shared" si="1647"/>
        <v/>
      </c>
      <c r="CY2021" s="12" t="str">
        <f t="shared" si="1648"/>
        <v/>
      </c>
      <c r="CZ2021" s="12" t="str">
        <f t="shared" si="1649"/>
        <v/>
      </c>
      <c r="DA2021" s="12" t="str">
        <f t="shared" si="1650"/>
        <v/>
      </c>
      <c r="DB2021" s="12" t="str">
        <f t="shared" si="1651"/>
        <v/>
      </c>
      <c r="DC2021" s="12" t="str">
        <f t="shared" si="1652"/>
        <v/>
      </c>
      <c r="DD2021" s="12" t="str">
        <f t="shared" si="1653"/>
        <v/>
      </c>
      <c r="DE2021" s="12" t="str">
        <f t="shared" si="1654"/>
        <v/>
      </c>
      <c r="DF2021" s="12" t="str">
        <f t="shared" si="1655"/>
        <v/>
      </c>
      <c r="DG2021" s="12" t="str">
        <f t="shared" si="1656"/>
        <v/>
      </c>
      <c r="DH2021" s="12" t="str">
        <f t="shared" si="1657"/>
        <v/>
      </c>
      <c r="DI2021" s="12" t="str">
        <f t="shared" si="1658"/>
        <v/>
      </c>
      <c r="DJ2021" s="12" t="str">
        <f t="shared" si="1659"/>
        <v/>
      </c>
      <c r="DK2021" s="12" t="str">
        <f t="shared" si="1660"/>
        <v/>
      </c>
      <c r="DL2021" s="12" t="str">
        <f t="shared" si="1661"/>
        <v/>
      </c>
      <c r="DM2021" s="12" t="str">
        <f t="shared" si="1662"/>
        <v/>
      </c>
      <c r="DN2021" s="12" t="str">
        <f t="shared" si="1663"/>
        <v/>
      </c>
      <c r="DO2021" s="12" t="str">
        <f t="shared" si="1664"/>
        <v/>
      </c>
      <c r="DP2021" s="12" t="str">
        <f t="shared" si="1665"/>
        <v/>
      </c>
      <c r="DQ2021" s="12" t="str">
        <f t="shared" si="1666"/>
        <v/>
      </c>
      <c r="DR2021" s="12" t="str">
        <f t="shared" si="1628"/>
        <v/>
      </c>
      <c r="DS2021" s="12" t="str">
        <f t="shared" si="1629"/>
        <v/>
      </c>
      <c r="DT2021" s="12" t="str">
        <f t="shared" si="1630"/>
        <v/>
      </c>
      <c r="DU2021" s="12" t="str">
        <f t="shared" si="1631"/>
        <v/>
      </c>
      <c r="DV2021" s="12" t="str">
        <f t="shared" si="1632"/>
        <v/>
      </c>
      <c r="DW2021" s="12" t="str">
        <f t="shared" si="1633"/>
        <v/>
      </c>
      <c r="DX2021" s="12" t="str">
        <f t="shared" si="1634"/>
        <v/>
      </c>
      <c r="DY2021" s="12" t="str">
        <f t="shared" si="1635"/>
        <v/>
      </c>
      <c r="DZ2021" s="12" t="str">
        <f t="shared" si="1636"/>
        <v/>
      </c>
      <c r="EA2021" s="12" t="str">
        <f t="shared" si="1637"/>
        <v/>
      </c>
      <c r="EB2021" s="12" t="str">
        <f t="shared" si="1638"/>
        <v/>
      </c>
      <c r="EC2021" s="12" t="str">
        <f t="shared" si="1639"/>
        <v/>
      </c>
      <c r="ED2021" s="12" t="str">
        <f t="shared" si="1640"/>
        <v/>
      </c>
      <c r="EE2021" s="12" t="str">
        <f t="shared" si="1641"/>
        <v/>
      </c>
      <c r="EF2021" s="12" t="str">
        <f t="shared" si="1642"/>
        <v/>
      </c>
      <c r="EG2021" s="12" t="str">
        <f t="shared" si="1643"/>
        <v/>
      </c>
      <c r="EH2021" s="12" t="str">
        <f t="shared" si="1644"/>
        <v/>
      </c>
      <c r="EI2021" s="12" t="str">
        <f t="shared" si="1645"/>
        <v/>
      </c>
      <c r="EK2021" s="83" t="str">
        <f t="shared" si="1625"/>
        <v/>
      </c>
      <c r="EM2021" s="12" t="str">
        <f t="shared" si="1626"/>
        <v/>
      </c>
      <c r="EO2021" s="12" t="str">
        <f t="shared" si="1627"/>
        <v/>
      </c>
      <c r="EQ2021" s="12" t="str">
        <f>IF($EO2021="", "", IF($EQ$8=$EQ$6, COUNTIF($EO$11:$EO$2510, "&gt;"&amp;$EO2021)+1+COUNTIF($EO$11:$EO2021, $EO2021)-1, COUNTIF($EO$11:$EO$2510, "&lt;"&amp;$EO2021)+1+COUNTIF($EO$11:$EO2021, $EO2021)-1))</f>
        <v/>
      </c>
    </row>
    <row r="2022" spans="1:147" x14ac:dyDescent="0.55000000000000004">
      <c r="A2022" s="8"/>
      <c r="B2022" s="12" t="str">
        <f>IF($D2022="", "", COUNTIF($D$11:$D2022, $D2022))</f>
        <v/>
      </c>
      <c r="C2022" s="8"/>
      <c r="D2022" s="45"/>
      <c r="E2022" s="46"/>
      <c r="F2022" s="47"/>
      <c r="G2022" s="54"/>
      <c r="H2022" s="54"/>
      <c r="I2022" s="48"/>
      <c r="J2022" s="49"/>
      <c r="K2022" s="50"/>
      <c r="L2022" s="50"/>
      <c r="M2022" s="50"/>
      <c r="N2022" s="50"/>
      <c r="O2022" s="50"/>
      <c r="P2022" s="50"/>
      <c r="Q2022" s="50"/>
      <c r="R2022" s="50"/>
      <c r="S2022" s="50"/>
      <c r="T2022" s="50"/>
      <c r="U2022" s="51"/>
      <c r="V2022" s="52"/>
      <c r="W2022" s="53"/>
      <c r="X2022" s="53"/>
      <c r="Y2022" s="53"/>
      <c r="Z2022" s="53"/>
      <c r="AA2022" s="48"/>
      <c r="AB2022" s="54"/>
      <c r="AC2022" s="54"/>
      <c r="AD2022" s="54"/>
      <c r="AE2022" s="54"/>
      <c r="AF2022" s="54"/>
      <c r="AG2022" s="54"/>
      <c r="AH2022" s="54"/>
      <c r="AI2022" s="54"/>
      <c r="AJ2022" s="49"/>
      <c r="AK2022" s="48"/>
      <c r="AL2022" s="54"/>
      <c r="AM2022" s="54"/>
      <c r="AN2022" s="54"/>
      <c r="AO2022" s="54"/>
      <c r="AP2022" s="54"/>
      <c r="AQ2022" s="54"/>
      <c r="AR2022" s="54"/>
      <c r="AS2022" s="54"/>
      <c r="AT2022" s="54"/>
      <c r="AU2022" s="54"/>
      <c r="AV2022" s="54"/>
      <c r="AW2022" s="54"/>
      <c r="AX2022" s="54"/>
      <c r="AY2022" s="54"/>
      <c r="AZ2022" s="54"/>
      <c r="BA2022" s="54"/>
      <c r="BB2022" s="54"/>
      <c r="BC2022" s="54"/>
      <c r="BD2022" s="54"/>
      <c r="BE2022" s="54"/>
      <c r="BF2022" s="54"/>
      <c r="BG2022" s="54"/>
      <c r="BH2022" s="54"/>
      <c r="BI2022" s="54"/>
      <c r="BJ2022" s="54"/>
      <c r="BK2022" s="54"/>
      <c r="BL2022" s="54"/>
      <c r="BM2022" s="54"/>
      <c r="BN2022" s="54"/>
      <c r="BO2022" s="54"/>
      <c r="BP2022" s="54"/>
      <c r="BQ2022" s="54"/>
      <c r="BR2022" s="54"/>
      <c r="BS2022" s="54"/>
      <c r="BT2022" s="54"/>
      <c r="BU2022" s="54"/>
      <c r="BV2022" s="54"/>
      <c r="BW2022" s="54"/>
      <c r="BX2022" s="49"/>
      <c r="BY2022" s="55"/>
      <c r="BZ2022" s="8"/>
      <c r="CE2022" s="12" t="str">
        <f t="shared" si="1615"/>
        <v/>
      </c>
      <c r="CG2022" s="77" t="str">
        <f t="shared" si="1616"/>
        <v/>
      </c>
      <c r="CH2022" s="80" t="str">
        <f t="shared" si="1617"/>
        <v/>
      </c>
      <c r="CL2022" s="12" t="str">
        <f t="shared" si="1618"/>
        <v/>
      </c>
      <c r="CM2022" s="12" t="str">
        <f t="shared" si="1619"/>
        <v/>
      </c>
      <c r="CN2022" s="12" t="str" cm="1">
        <f t="array" ref="CN2022">IF(OR($CE2022="", $CG$3=""), "", IF(IFERROR(INDEX($K2022:$T2022, $CK2022, MATCH(CN$3, $K$3:$T$3, 0)), "")="", $CC$4, $CC$3))</f>
        <v/>
      </c>
      <c r="CO2022" s="12" t="str" cm="1">
        <f t="array" ref="CO2022">IF(OR($CE2022="", $CG$3=""), "", IF(IFERROR(INDEX($AA2022:$AJ2022, $CK2022, MATCH(CO$3, $AA$3:$AJ$3, 0)), "")="", $CC$4, $CC$3))</f>
        <v/>
      </c>
      <c r="CP2022" s="12" t="str">
        <f>IF(OR($CE2022="", $CG$3=""), "", IF(CP$3='Property List &amp; Features'!$BG$9, $CC$3, IF(CP$3=$I2022, $CC$3, $CC$4)))</f>
        <v/>
      </c>
      <c r="CQ2022" s="12" t="str">
        <f>IF(OR($CE2022="", $CG$3=""), "", IF(CQ$3='Property List &amp; Features'!$BG$9, $CC$3, IF(CQ$3=$J2022, $CC$3, $CC$4)))</f>
        <v/>
      </c>
      <c r="CR2022" s="12" t="str">
        <f t="shared" si="1620"/>
        <v/>
      </c>
      <c r="CS2022" s="12" t="str">
        <f t="shared" si="1621"/>
        <v/>
      </c>
      <c r="CT2022" s="12" t="str">
        <f t="shared" si="1622"/>
        <v/>
      </c>
      <c r="CU2022" s="12" t="str">
        <f t="shared" si="1623"/>
        <v/>
      </c>
      <c r="CV2022" s="12" t="str">
        <f t="shared" si="1624"/>
        <v/>
      </c>
      <c r="CW2022" s="12" t="str">
        <f t="shared" si="1646"/>
        <v/>
      </c>
      <c r="CX2022" s="12" t="str">
        <f t="shared" si="1647"/>
        <v/>
      </c>
      <c r="CY2022" s="12" t="str">
        <f t="shared" si="1648"/>
        <v/>
      </c>
      <c r="CZ2022" s="12" t="str">
        <f t="shared" si="1649"/>
        <v/>
      </c>
      <c r="DA2022" s="12" t="str">
        <f t="shared" si="1650"/>
        <v/>
      </c>
      <c r="DB2022" s="12" t="str">
        <f t="shared" si="1651"/>
        <v/>
      </c>
      <c r="DC2022" s="12" t="str">
        <f t="shared" si="1652"/>
        <v/>
      </c>
      <c r="DD2022" s="12" t="str">
        <f t="shared" si="1653"/>
        <v/>
      </c>
      <c r="DE2022" s="12" t="str">
        <f t="shared" si="1654"/>
        <v/>
      </c>
      <c r="DF2022" s="12" t="str">
        <f t="shared" si="1655"/>
        <v/>
      </c>
      <c r="DG2022" s="12" t="str">
        <f t="shared" si="1656"/>
        <v/>
      </c>
      <c r="DH2022" s="12" t="str">
        <f t="shared" si="1657"/>
        <v/>
      </c>
      <c r="DI2022" s="12" t="str">
        <f t="shared" si="1658"/>
        <v/>
      </c>
      <c r="DJ2022" s="12" t="str">
        <f t="shared" si="1659"/>
        <v/>
      </c>
      <c r="DK2022" s="12" t="str">
        <f t="shared" si="1660"/>
        <v/>
      </c>
      <c r="DL2022" s="12" t="str">
        <f t="shared" si="1661"/>
        <v/>
      </c>
      <c r="DM2022" s="12" t="str">
        <f t="shared" si="1662"/>
        <v/>
      </c>
      <c r="DN2022" s="12" t="str">
        <f t="shared" si="1663"/>
        <v/>
      </c>
      <c r="DO2022" s="12" t="str">
        <f t="shared" si="1664"/>
        <v/>
      </c>
      <c r="DP2022" s="12" t="str">
        <f t="shared" si="1665"/>
        <v/>
      </c>
      <c r="DQ2022" s="12" t="str">
        <f t="shared" si="1666"/>
        <v/>
      </c>
      <c r="DR2022" s="12" t="str">
        <f t="shared" si="1628"/>
        <v/>
      </c>
      <c r="DS2022" s="12" t="str">
        <f t="shared" si="1629"/>
        <v/>
      </c>
      <c r="DT2022" s="12" t="str">
        <f t="shared" si="1630"/>
        <v/>
      </c>
      <c r="DU2022" s="12" t="str">
        <f t="shared" si="1631"/>
        <v/>
      </c>
      <c r="DV2022" s="12" t="str">
        <f t="shared" si="1632"/>
        <v/>
      </c>
      <c r="DW2022" s="12" t="str">
        <f t="shared" si="1633"/>
        <v/>
      </c>
      <c r="DX2022" s="12" t="str">
        <f t="shared" si="1634"/>
        <v/>
      </c>
      <c r="DY2022" s="12" t="str">
        <f t="shared" si="1635"/>
        <v/>
      </c>
      <c r="DZ2022" s="12" t="str">
        <f t="shared" si="1636"/>
        <v/>
      </c>
      <c r="EA2022" s="12" t="str">
        <f t="shared" si="1637"/>
        <v/>
      </c>
      <c r="EB2022" s="12" t="str">
        <f t="shared" si="1638"/>
        <v/>
      </c>
      <c r="EC2022" s="12" t="str">
        <f t="shared" si="1639"/>
        <v/>
      </c>
      <c r="ED2022" s="12" t="str">
        <f t="shared" si="1640"/>
        <v/>
      </c>
      <c r="EE2022" s="12" t="str">
        <f t="shared" si="1641"/>
        <v/>
      </c>
      <c r="EF2022" s="12" t="str">
        <f t="shared" si="1642"/>
        <v/>
      </c>
      <c r="EG2022" s="12" t="str">
        <f t="shared" si="1643"/>
        <v/>
      </c>
      <c r="EH2022" s="12" t="str">
        <f t="shared" si="1644"/>
        <v/>
      </c>
      <c r="EI2022" s="12" t="str">
        <f t="shared" si="1645"/>
        <v/>
      </c>
      <c r="EK2022" s="83" t="str">
        <f t="shared" si="1625"/>
        <v/>
      </c>
      <c r="EM2022" s="12" t="str">
        <f t="shared" si="1626"/>
        <v/>
      </c>
      <c r="EO2022" s="12" t="str">
        <f t="shared" si="1627"/>
        <v/>
      </c>
      <c r="EQ2022" s="12" t="str">
        <f>IF($EO2022="", "", IF($EQ$8=$EQ$6, COUNTIF($EO$11:$EO$2510, "&gt;"&amp;$EO2022)+1+COUNTIF($EO$11:$EO2022, $EO2022)-1, COUNTIF($EO$11:$EO$2510, "&lt;"&amp;$EO2022)+1+COUNTIF($EO$11:$EO2022, $EO2022)-1))</f>
        <v/>
      </c>
    </row>
    <row r="2023" spans="1:147" x14ac:dyDescent="0.55000000000000004">
      <c r="A2023" s="8"/>
      <c r="B2023" s="12" t="str">
        <f>IF($D2023="", "", COUNTIF($D$11:$D2023, $D2023))</f>
        <v/>
      </c>
      <c r="C2023" s="8"/>
      <c r="D2023" s="45"/>
      <c r="E2023" s="46"/>
      <c r="F2023" s="47"/>
      <c r="G2023" s="54"/>
      <c r="H2023" s="54"/>
      <c r="I2023" s="48"/>
      <c r="J2023" s="49"/>
      <c r="K2023" s="50"/>
      <c r="L2023" s="50"/>
      <c r="M2023" s="50"/>
      <c r="N2023" s="50"/>
      <c r="O2023" s="50"/>
      <c r="P2023" s="50"/>
      <c r="Q2023" s="50"/>
      <c r="R2023" s="50"/>
      <c r="S2023" s="50"/>
      <c r="T2023" s="50"/>
      <c r="U2023" s="51"/>
      <c r="V2023" s="52"/>
      <c r="W2023" s="53"/>
      <c r="X2023" s="53"/>
      <c r="Y2023" s="53"/>
      <c r="Z2023" s="53"/>
      <c r="AA2023" s="48"/>
      <c r="AB2023" s="54"/>
      <c r="AC2023" s="54"/>
      <c r="AD2023" s="54"/>
      <c r="AE2023" s="54"/>
      <c r="AF2023" s="54"/>
      <c r="AG2023" s="54"/>
      <c r="AH2023" s="54"/>
      <c r="AI2023" s="54"/>
      <c r="AJ2023" s="49"/>
      <c r="AK2023" s="48"/>
      <c r="AL2023" s="54"/>
      <c r="AM2023" s="54"/>
      <c r="AN2023" s="54"/>
      <c r="AO2023" s="54"/>
      <c r="AP2023" s="54"/>
      <c r="AQ2023" s="54"/>
      <c r="AR2023" s="54"/>
      <c r="AS2023" s="54"/>
      <c r="AT2023" s="54"/>
      <c r="AU2023" s="54"/>
      <c r="AV2023" s="54"/>
      <c r="AW2023" s="54"/>
      <c r="AX2023" s="54"/>
      <c r="AY2023" s="54"/>
      <c r="AZ2023" s="54"/>
      <c r="BA2023" s="54"/>
      <c r="BB2023" s="54"/>
      <c r="BC2023" s="54"/>
      <c r="BD2023" s="54"/>
      <c r="BE2023" s="54"/>
      <c r="BF2023" s="54"/>
      <c r="BG2023" s="54"/>
      <c r="BH2023" s="54"/>
      <c r="BI2023" s="54"/>
      <c r="BJ2023" s="54"/>
      <c r="BK2023" s="54"/>
      <c r="BL2023" s="54"/>
      <c r="BM2023" s="54"/>
      <c r="BN2023" s="54"/>
      <c r="BO2023" s="54"/>
      <c r="BP2023" s="54"/>
      <c r="BQ2023" s="54"/>
      <c r="BR2023" s="54"/>
      <c r="BS2023" s="54"/>
      <c r="BT2023" s="54"/>
      <c r="BU2023" s="54"/>
      <c r="BV2023" s="54"/>
      <c r="BW2023" s="54"/>
      <c r="BX2023" s="49"/>
      <c r="BY2023" s="55"/>
      <c r="BZ2023" s="8"/>
      <c r="CE2023" s="12" t="str">
        <f t="shared" si="1615"/>
        <v/>
      </c>
      <c r="CG2023" s="77" t="str">
        <f t="shared" si="1616"/>
        <v/>
      </c>
      <c r="CH2023" s="80" t="str">
        <f t="shared" si="1617"/>
        <v/>
      </c>
      <c r="CL2023" s="12" t="str">
        <f t="shared" si="1618"/>
        <v/>
      </c>
      <c r="CM2023" s="12" t="str">
        <f t="shared" si="1619"/>
        <v/>
      </c>
      <c r="CN2023" s="12" t="str" cm="1">
        <f t="array" ref="CN2023">IF(OR($CE2023="", $CG$3=""), "", IF(IFERROR(INDEX($K2023:$T2023, $CK2023, MATCH(CN$3, $K$3:$T$3, 0)), "")="", $CC$4, $CC$3))</f>
        <v/>
      </c>
      <c r="CO2023" s="12" t="str" cm="1">
        <f t="array" ref="CO2023">IF(OR($CE2023="", $CG$3=""), "", IF(IFERROR(INDEX($AA2023:$AJ2023, $CK2023, MATCH(CO$3, $AA$3:$AJ$3, 0)), "")="", $CC$4, $CC$3))</f>
        <v/>
      </c>
      <c r="CP2023" s="12" t="str">
        <f>IF(OR($CE2023="", $CG$3=""), "", IF(CP$3='Property List &amp; Features'!$BG$9, $CC$3, IF(CP$3=$I2023, $CC$3, $CC$4)))</f>
        <v/>
      </c>
      <c r="CQ2023" s="12" t="str">
        <f>IF(OR($CE2023="", $CG$3=""), "", IF(CQ$3='Property List &amp; Features'!$BG$9, $CC$3, IF(CQ$3=$J2023, $CC$3, $CC$4)))</f>
        <v/>
      </c>
      <c r="CR2023" s="12" t="str">
        <f t="shared" si="1620"/>
        <v/>
      </c>
      <c r="CS2023" s="12" t="str">
        <f t="shared" si="1621"/>
        <v/>
      </c>
      <c r="CT2023" s="12" t="str">
        <f t="shared" si="1622"/>
        <v/>
      </c>
      <c r="CU2023" s="12" t="str">
        <f t="shared" si="1623"/>
        <v/>
      </c>
      <c r="CV2023" s="12" t="str">
        <f t="shared" si="1624"/>
        <v/>
      </c>
      <c r="CW2023" s="12" t="str">
        <f t="shared" si="1646"/>
        <v/>
      </c>
      <c r="CX2023" s="12" t="str">
        <f t="shared" si="1647"/>
        <v/>
      </c>
      <c r="CY2023" s="12" t="str">
        <f t="shared" si="1648"/>
        <v/>
      </c>
      <c r="CZ2023" s="12" t="str">
        <f t="shared" si="1649"/>
        <v/>
      </c>
      <c r="DA2023" s="12" t="str">
        <f t="shared" si="1650"/>
        <v/>
      </c>
      <c r="DB2023" s="12" t="str">
        <f t="shared" si="1651"/>
        <v/>
      </c>
      <c r="DC2023" s="12" t="str">
        <f t="shared" si="1652"/>
        <v/>
      </c>
      <c r="DD2023" s="12" t="str">
        <f t="shared" si="1653"/>
        <v/>
      </c>
      <c r="DE2023" s="12" t="str">
        <f t="shared" si="1654"/>
        <v/>
      </c>
      <c r="DF2023" s="12" t="str">
        <f t="shared" si="1655"/>
        <v/>
      </c>
      <c r="DG2023" s="12" t="str">
        <f t="shared" si="1656"/>
        <v/>
      </c>
      <c r="DH2023" s="12" t="str">
        <f t="shared" si="1657"/>
        <v/>
      </c>
      <c r="DI2023" s="12" t="str">
        <f t="shared" si="1658"/>
        <v/>
      </c>
      <c r="DJ2023" s="12" t="str">
        <f t="shared" si="1659"/>
        <v/>
      </c>
      <c r="DK2023" s="12" t="str">
        <f t="shared" si="1660"/>
        <v/>
      </c>
      <c r="DL2023" s="12" t="str">
        <f t="shared" si="1661"/>
        <v/>
      </c>
      <c r="DM2023" s="12" t="str">
        <f t="shared" si="1662"/>
        <v/>
      </c>
      <c r="DN2023" s="12" t="str">
        <f t="shared" si="1663"/>
        <v/>
      </c>
      <c r="DO2023" s="12" t="str">
        <f t="shared" si="1664"/>
        <v/>
      </c>
      <c r="DP2023" s="12" t="str">
        <f t="shared" si="1665"/>
        <v/>
      </c>
      <c r="DQ2023" s="12" t="str">
        <f t="shared" si="1666"/>
        <v/>
      </c>
      <c r="DR2023" s="12" t="str">
        <f t="shared" si="1628"/>
        <v/>
      </c>
      <c r="DS2023" s="12" t="str">
        <f t="shared" si="1629"/>
        <v/>
      </c>
      <c r="DT2023" s="12" t="str">
        <f t="shared" si="1630"/>
        <v/>
      </c>
      <c r="DU2023" s="12" t="str">
        <f t="shared" si="1631"/>
        <v/>
      </c>
      <c r="DV2023" s="12" t="str">
        <f t="shared" si="1632"/>
        <v/>
      </c>
      <c r="DW2023" s="12" t="str">
        <f t="shared" si="1633"/>
        <v/>
      </c>
      <c r="DX2023" s="12" t="str">
        <f t="shared" si="1634"/>
        <v/>
      </c>
      <c r="DY2023" s="12" t="str">
        <f t="shared" si="1635"/>
        <v/>
      </c>
      <c r="DZ2023" s="12" t="str">
        <f t="shared" si="1636"/>
        <v/>
      </c>
      <c r="EA2023" s="12" t="str">
        <f t="shared" si="1637"/>
        <v/>
      </c>
      <c r="EB2023" s="12" t="str">
        <f t="shared" si="1638"/>
        <v/>
      </c>
      <c r="EC2023" s="12" t="str">
        <f t="shared" si="1639"/>
        <v/>
      </c>
      <c r="ED2023" s="12" t="str">
        <f t="shared" si="1640"/>
        <v/>
      </c>
      <c r="EE2023" s="12" t="str">
        <f t="shared" si="1641"/>
        <v/>
      </c>
      <c r="EF2023" s="12" t="str">
        <f t="shared" si="1642"/>
        <v/>
      </c>
      <c r="EG2023" s="12" t="str">
        <f t="shared" si="1643"/>
        <v/>
      </c>
      <c r="EH2023" s="12" t="str">
        <f t="shared" si="1644"/>
        <v/>
      </c>
      <c r="EI2023" s="12" t="str">
        <f t="shared" si="1645"/>
        <v/>
      </c>
      <c r="EK2023" s="83" t="str">
        <f t="shared" si="1625"/>
        <v/>
      </c>
      <c r="EM2023" s="12" t="str">
        <f t="shared" si="1626"/>
        <v/>
      </c>
      <c r="EO2023" s="12" t="str">
        <f t="shared" si="1627"/>
        <v/>
      </c>
      <c r="EQ2023" s="12" t="str">
        <f>IF($EO2023="", "", IF($EQ$8=$EQ$6, COUNTIF($EO$11:$EO$2510, "&gt;"&amp;$EO2023)+1+COUNTIF($EO$11:$EO2023, $EO2023)-1, COUNTIF($EO$11:$EO$2510, "&lt;"&amp;$EO2023)+1+COUNTIF($EO$11:$EO2023, $EO2023)-1))</f>
        <v/>
      </c>
    </row>
    <row r="2024" spans="1:147" x14ac:dyDescent="0.55000000000000004">
      <c r="A2024" s="8"/>
      <c r="B2024" s="12" t="str">
        <f>IF($D2024="", "", COUNTIF($D$11:$D2024, $D2024))</f>
        <v/>
      </c>
      <c r="C2024" s="8"/>
      <c r="D2024" s="45"/>
      <c r="E2024" s="46"/>
      <c r="F2024" s="47"/>
      <c r="G2024" s="54"/>
      <c r="H2024" s="54"/>
      <c r="I2024" s="48"/>
      <c r="J2024" s="49"/>
      <c r="K2024" s="50"/>
      <c r="L2024" s="50"/>
      <c r="M2024" s="50"/>
      <c r="N2024" s="50"/>
      <c r="O2024" s="50"/>
      <c r="P2024" s="50"/>
      <c r="Q2024" s="50"/>
      <c r="R2024" s="50"/>
      <c r="S2024" s="50"/>
      <c r="T2024" s="50"/>
      <c r="U2024" s="51"/>
      <c r="V2024" s="52"/>
      <c r="W2024" s="53"/>
      <c r="X2024" s="53"/>
      <c r="Y2024" s="53"/>
      <c r="Z2024" s="53"/>
      <c r="AA2024" s="48"/>
      <c r="AB2024" s="54"/>
      <c r="AC2024" s="54"/>
      <c r="AD2024" s="54"/>
      <c r="AE2024" s="54"/>
      <c r="AF2024" s="54"/>
      <c r="AG2024" s="54"/>
      <c r="AH2024" s="54"/>
      <c r="AI2024" s="54"/>
      <c r="AJ2024" s="49"/>
      <c r="AK2024" s="48"/>
      <c r="AL2024" s="54"/>
      <c r="AM2024" s="54"/>
      <c r="AN2024" s="54"/>
      <c r="AO2024" s="54"/>
      <c r="AP2024" s="54"/>
      <c r="AQ2024" s="54"/>
      <c r="AR2024" s="54"/>
      <c r="AS2024" s="54"/>
      <c r="AT2024" s="54"/>
      <c r="AU2024" s="54"/>
      <c r="AV2024" s="54"/>
      <c r="AW2024" s="54"/>
      <c r="AX2024" s="54"/>
      <c r="AY2024" s="54"/>
      <c r="AZ2024" s="54"/>
      <c r="BA2024" s="54"/>
      <c r="BB2024" s="54"/>
      <c r="BC2024" s="54"/>
      <c r="BD2024" s="54"/>
      <c r="BE2024" s="54"/>
      <c r="BF2024" s="54"/>
      <c r="BG2024" s="54"/>
      <c r="BH2024" s="54"/>
      <c r="BI2024" s="54"/>
      <c r="BJ2024" s="54"/>
      <c r="BK2024" s="54"/>
      <c r="BL2024" s="54"/>
      <c r="BM2024" s="54"/>
      <c r="BN2024" s="54"/>
      <c r="BO2024" s="54"/>
      <c r="BP2024" s="54"/>
      <c r="BQ2024" s="54"/>
      <c r="BR2024" s="54"/>
      <c r="BS2024" s="54"/>
      <c r="BT2024" s="54"/>
      <c r="BU2024" s="54"/>
      <c r="BV2024" s="54"/>
      <c r="BW2024" s="54"/>
      <c r="BX2024" s="49"/>
      <c r="BY2024" s="55"/>
      <c r="BZ2024" s="8"/>
      <c r="CE2024" s="12" t="str">
        <f t="shared" si="1615"/>
        <v/>
      </c>
      <c r="CG2024" s="77" t="str">
        <f t="shared" si="1616"/>
        <v/>
      </c>
      <c r="CH2024" s="80" t="str">
        <f t="shared" si="1617"/>
        <v/>
      </c>
      <c r="CL2024" s="12" t="str">
        <f t="shared" si="1618"/>
        <v/>
      </c>
      <c r="CM2024" s="12" t="str">
        <f t="shared" si="1619"/>
        <v/>
      </c>
      <c r="CN2024" s="12" t="str" cm="1">
        <f t="array" ref="CN2024">IF(OR($CE2024="", $CG$3=""), "", IF(IFERROR(INDEX($K2024:$T2024, $CK2024, MATCH(CN$3, $K$3:$T$3, 0)), "")="", $CC$4, $CC$3))</f>
        <v/>
      </c>
      <c r="CO2024" s="12" t="str" cm="1">
        <f t="array" ref="CO2024">IF(OR($CE2024="", $CG$3=""), "", IF(IFERROR(INDEX($AA2024:$AJ2024, $CK2024, MATCH(CO$3, $AA$3:$AJ$3, 0)), "")="", $CC$4, $CC$3))</f>
        <v/>
      </c>
      <c r="CP2024" s="12" t="str">
        <f>IF(OR($CE2024="", $CG$3=""), "", IF(CP$3='Property List &amp; Features'!$BG$9, $CC$3, IF(CP$3=$I2024, $CC$3, $CC$4)))</f>
        <v/>
      </c>
      <c r="CQ2024" s="12" t="str">
        <f>IF(OR($CE2024="", $CG$3=""), "", IF(CQ$3='Property List &amp; Features'!$BG$9, $CC$3, IF(CQ$3=$J2024, $CC$3, $CC$4)))</f>
        <v/>
      </c>
      <c r="CR2024" s="12" t="str">
        <f t="shared" si="1620"/>
        <v/>
      </c>
      <c r="CS2024" s="12" t="str">
        <f t="shared" si="1621"/>
        <v/>
      </c>
      <c r="CT2024" s="12" t="str">
        <f t="shared" si="1622"/>
        <v/>
      </c>
      <c r="CU2024" s="12" t="str">
        <f t="shared" si="1623"/>
        <v/>
      </c>
      <c r="CV2024" s="12" t="str">
        <f t="shared" si="1624"/>
        <v/>
      </c>
      <c r="CW2024" s="12" t="str">
        <f t="shared" si="1646"/>
        <v/>
      </c>
      <c r="CX2024" s="12" t="str">
        <f t="shared" si="1647"/>
        <v/>
      </c>
      <c r="CY2024" s="12" t="str">
        <f t="shared" si="1648"/>
        <v/>
      </c>
      <c r="CZ2024" s="12" t="str">
        <f t="shared" si="1649"/>
        <v/>
      </c>
      <c r="DA2024" s="12" t="str">
        <f t="shared" si="1650"/>
        <v/>
      </c>
      <c r="DB2024" s="12" t="str">
        <f t="shared" si="1651"/>
        <v/>
      </c>
      <c r="DC2024" s="12" t="str">
        <f t="shared" si="1652"/>
        <v/>
      </c>
      <c r="DD2024" s="12" t="str">
        <f t="shared" si="1653"/>
        <v/>
      </c>
      <c r="DE2024" s="12" t="str">
        <f t="shared" si="1654"/>
        <v/>
      </c>
      <c r="DF2024" s="12" t="str">
        <f t="shared" si="1655"/>
        <v/>
      </c>
      <c r="DG2024" s="12" t="str">
        <f t="shared" si="1656"/>
        <v/>
      </c>
      <c r="DH2024" s="12" t="str">
        <f t="shared" si="1657"/>
        <v/>
      </c>
      <c r="DI2024" s="12" t="str">
        <f t="shared" si="1658"/>
        <v/>
      </c>
      <c r="DJ2024" s="12" t="str">
        <f t="shared" si="1659"/>
        <v/>
      </c>
      <c r="DK2024" s="12" t="str">
        <f t="shared" si="1660"/>
        <v/>
      </c>
      <c r="DL2024" s="12" t="str">
        <f t="shared" si="1661"/>
        <v/>
      </c>
      <c r="DM2024" s="12" t="str">
        <f t="shared" si="1662"/>
        <v/>
      </c>
      <c r="DN2024" s="12" t="str">
        <f t="shared" si="1663"/>
        <v/>
      </c>
      <c r="DO2024" s="12" t="str">
        <f t="shared" si="1664"/>
        <v/>
      </c>
      <c r="DP2024" s="12" t="str">
        <f t="shared" si="1665"/>
        <v/>
      </c>
      <c r="DQ2024" s="12" t="str">
        <f t="shared" si="1666"/>
        <v/>
      </c>
      <c r="DR2024" s="12" t="str">
        <f t="shared" si="1628"/>
        <v/>
      </c>
      <c r="DS2024" s="12" t="str">
        <f t="shared" si="1629"/>
        <v/>
      </c>
      <c r="DT2024" s="12" t="str">
        <f t="shared" si="1630"/>
        <v/>
      </c>
      <c r="DU2024" s="12" t="str">
        <f t="shared" si="1631"/>
        <v/>
      </c>
      <c r="DV2024" s="12" t="str">
        <f t="shared" si="1632"/>
        <v/>
      </c>
      <c r="DW2024" s="12" t="str">
        <f t="shared" si="1633"/>
        <v/>
      </c>
      <c r="DX2024" s="12" t="str">
        <f t="shared" si="1634"/>
        <v/>
      </c>
      <c r="DY2024" s="12" t="str">
        <f t="shared" si="1635"/>
        <v/>
      </c>
      <c r="DZ2024" s="12" t="str">
        <f t="shared" si="1636"/>
        <v/>
      </c>
      <c r="EA2024" s="12" t="str">
        <f t="shared" si="1637"/>
        <v/>
      </c>
      <c r="EB2024" s="12" t="str">
        <f t="shared" si="1638"/>
        <v/>
      </c>
      <c r="EC2024" s="12" t="str">
        <f t="shared" si="1639"/>
        <v/>
      </c>
      <c r="ED2024" s="12" t="str">
        <f t="shared" si="1640"/>
        <v/>
      </c>
      <c r="EE2024" s="12" t="str">
        <f t="shared" si="1641"/>
        <v/>
      </c>
      <c r="EF2024" s="12" t="str">
        <f t="shared" si="1642"/>
        <v/>
      </c>
      <c r="EG2024" s="12" t="str">
        <f t="shared" si="1643"/>
        <v/>
      </c>
      <c r="EH2024" s="12" t="str">
        <f t="shared" si="1644"/>
        <v/>
      </c>
      <c r="EI2024" s="12" t="str">
        <f t="shared" si="1645"/>
        <v/>
      </c>
      <c r="EK2024" s="83" t="str">
        <f t="shared" si="1625"/>
        <v/>
      </c>
      <c r="EM2024" s="12" t="str">
        <f t="shared" si="1626"/>
        <v/>
      </c>
      <c r="EO2024" s="12" t="str">
        <f t="shared" si="1627"/>
        <v/>
      </c>
      <c r="EQ2024" s="12" t="str">
        <f>IF($EO2024="", "", IF($EQ$8=$EQ$6, COUNTIF($EO$11:$EO$2510, "&gt;"&amp;$EO2024)+1+COUNTIF($EO$11:$EO2024, $EO2024)-1, COUNTIF($EO$11:$EO$2510, "&lt;"&amp;$EO2024)+1+COUNTIF($EO$11:$EO2024, $EO2024)-1))</f>
        <v/>
      </c>
    </row>
    <row r="2025" spans="1:147" x14ac:dyDescent="0.55000000000000004">
      <c r="A2025" s="8"/>
      <c r="B2025" s="12" t="str">
        <f>IF($D2025="", "", COUNTIF($D$11:$D2025, $D2025))</f>
        <v/>
      </c>
      <c r="C2025" s="8"/>
      <c r="D2025" s="45"/>
      <c r="E2025" s="46"/>
      <c r="F2025" s="47"/>
      <c r="G2025" s="54"/>
      <c r="H2025" s="54"/>
      <c r="I2025" s="48"/>
      <c r="J2025" s="49"/>
      <c r="K2025" s="50"/>
      <c r="L2025" s="50"/>
      <c r="M2025" s="50"/>
      <c r="N2025" s="50"/>
      <c r="O2025" s="50"/>
      <c r="P2025" s="50"/>
      <c r="Q2025" s="50"/>
      <c r="R2025" s="50"/>
      <c r="S2025" s="50"/>
      <c r="T2025" s="50"/>
      <c r="U2025" s="51"/>
      <c r="V2025" s="52"/>
      <c r="W2025" s="53"/>
      <c r="X2025" s="53"/>
      <c r="Y2025" s="53"/>
      <c r="Z2025" s="53"/>
      <c r="AA2025" s="48"/>
      <c r="AB2025" s="54"/>
      <c r="AC2025" s="54"/>
      <c r="AD2025" s="54"/>
      <c r="AE2025" s="54"/>
      <c r="AF2025" s="54"/>
      <c r="AG2025" s="54"/>
      <c r="AH2025" s="54"/>
      <c r="AI2025" s="54"/>
      <c r="AJ2025" s="49"/>
      <c r="AK2025" s="48"/>
      <c r="AL2025" s="54"/>
      <c r="AM2025" s="54"/>
      <c r="AN2025" s="54"/>
      <c r="AO2025" s="54"/>
      <c r="AP2025" s="54"/>
      <c r="AQ2025" s="54"/>
      <c r="AR2025" s="54"/>
      <c r="AS2025" s="54"/>
      <c r="AT2025" s="54"/>
      <c r="AU2025" s="54"/>
      <c r="AV2025" s="54"/>
      <c r="AW2025" s="54"/>
      <c r="AX2025" s="54"/>
      <c r="AY2025" s="54"/>
      <c r="AZ2025" s="54"/>
      <c r="BA2025" s="54"/>
      <c r="BB2025" s="54"/>
      <c r="BC2025" s="54"/>
      <c r="BD2025" s="54"/>
      <c r="BE2025" s="54"/>
      <c r="BF2025" s="54"/>
      <c r="BG2025" s="54"/>
      <c r="BH2025" s="54"/>
      <c r="BI2025" s="54"/>
      <c r="BJ2025" s="54"/>
      <c r="BK2025" s="54"/>
      <c r="BL2025" s="54"/>
      <c r="BM2025" s="54"/>
      <c r="BN2025" s="54"/>
      <c r="BO2025" s="54"/>
      <c r="BP2025" s="54"/>
      <c r="BQ2025" s="54"/>
      <c r="BR2025" s="54"/>
      <c r="BS2025" s="54"/>
      <c r="BT2025" s="54"/>
      <c r="BU2025" s="54"/>
      <c r="BV2025" s="54"/>
      <c r="BW2025" s="54"/>
      <c r="BX2025" s="49"/>
      <c r="BY2025" s="55"/>
      <c r="BZ2025" s="8"/>
      <c r="CE2025" s="12" t="str">
        <f t="shared" si="1615"/>
        <v/>
      </c>
      <c r="CG2025" s="77" t="str">
        <f t="shared" si="1616"/>
        <v/>
      </c>
      <c r="CH2025" s="80" t="str">
        <f t="shared" si="1617"/>
        <v/>
      </c>
      <c r="CL2025" s="12" t="str">
        <f t="shared" si="1618"/>
        <v/>
      </c>
      <c r="CM2025" s="12" t="str">
        <f t="shared" si="1619"/>
        <v/>
      </c>
      <c r="CN2025" s="12" t="str" cm="1">
        <f t="array" ref="CN2025">IF(OR($CE2025="", $CG$3=""), "", IF(IFERROR(INDEX($K2025:$T2025, $CK2025, MATCH(CN$3, $K$3:$T$3, 0)), "")="", $CC$4, $CC$3))</f>
        <v/>
      </c>
      <c r="CO2025" s="12" t="str" cm="1">
        <f t="array" ref="CO2025">IF(OR($CE2025="", $CG$3=""), "", IF(IFERROR(INDEX($AA2025:$AJ2025, $CK2025, MATCH(CO$3, $AA$3:$AJ$3, 0)), "")="", $CC$4, $CC$3))</f>
        <v/>
      </c>
      <c r="CP2025" s="12" t="str">
        <f>IF(OR($CE2025="", $CG$3=""), "", IF(CP$3='Property List &amp; Features'!$BG$9, $CC$3, IF(CP$3=$I2025, $CC$3, $CC$4)))</f>
        <v/>
      </c>
      <c r="CQ2025" s="12" t="str">
        <f>IF(OR($CE2025="", $CG$3=""), "", IF(CQ$3='Property List &amp; Features'!$BG$9, $CC$3, IF(CQ$3=$J2025, $CC$3, $CC$4)))</f>
        <v/>
      </c>
      <c r="CR2025" s="12" t="str">
        <f t="shared" si="1620"/>
        <v/>
      </c>
      <c r="CS2025" s="12" t="str">
        <f t="shared" si="1621"/>
        <v/>
      </c>
      <c r="CT2025" s="12" t="str">
        <f t="shared" si="1622"/>
        <v/>
      </c>
      <c r="CU2025" s="12" t="str">
        <f t="shared" si="1623"/>
        <v/>
      </c>
      <c r="CV2025" s="12" t="str">
        <f t="shared" si="1624"/>
        <v/>
      </c>
      <c r="CW2025" s="12" t="str">
        <f t="shared" si="1646"/>
        <v/>
      </c>
      <c r="CX2025" s="12" t="str">
        <f t="shared" si="1647"/>
        <v/>
      </c>
      <c r="CY2025" s="12" t="str">
        <f t="shared" si="1648"/>
        <v/>
      </c>
      <c r="CZ2025" s="12" t="str">
        <f t="shared" si="1649"/>
        <v/>
      </c>
      <c r="DA2025" s="12" t="str">
        <f t="shared" si="1650"/>
        <v/>
      </c>
      <c r="DB2025" s="12" t="str">
        <f t="shared" si="1651"/>
        <v/>
      </c>
      <c r="DC2025" s="12" t="str">
        <f t="shared" si="1652"/>
        <v/>
      </c>
      <c r="DD2025" s="12" t="str">
        <f t="shared" si="1653"/>
        <v/>
      </c>
      <c r="DE2025" s="12" t="str">
        <f t="shared" si="1654"/>
        <v/>
      </c>
      <c r="DF2025" s="12" t="str">
        <f t="shared" si="1655"/>
        <v/>
      </c>
      <c r="DG2025" s="12" t="str">
        <f t="shared" si="1656"/>
        <v/>
      </c>
      <c r="DH2025" s="12" t="str">
        <f t="shared" si="1657"/>
        <v/>
      </c>
      <c r="DI2025" s="12" t="str">
        <f t="shared" si="1658"/>
        <v/>
      </c>
      <c r="DJ2025" s="12" t="str">
        <f t="shared" si="1659"/>
        <v/>
      </c>
      <c r="DK2025" s="12" t="str">
        <f t="shared" si="1660"/>
        <v/>
      </c>
      <c r="DL2025" s="12" t="str">
        <f t="shared" si="1661"/>
        <v/>
      </c>
      <c r="DM2025" s="12" t="str">
        <f t="shared" si="1662"/>
        <v/>
      </c>
      <c r="DN2025" s="12" t="str">
        <f t="shared" si="1663"/>
        <v/>
      </c>
      <c r="DO2025" s="12" t="str">
        <f t="shared" si="1664"/>
        <v/>
      </c>
      <c r="DP2025" s="12" t="str">
        <f t="shared" si="1665"/>
        <v/>
      </c>
      <c r="DQ2025" s="12" t="str">
        <f t="shared" si="1666"/>
        <v/>
      </c>
      <c r="DR2025" s="12" t="str">
        <f t="shared" si="1628"/>
        <v/>
      </c>
      <c r="DS2025" s="12" t="str">
        <f t="shared" si="1629"/>
        <v/>
      </c>
      <c r="DT2025" s="12" t="str">
        <f t="shared" si="1630"/>
        <v/>
      </c>
      <c r="DU2025" s="12" t="str">
        <f t="shared" si="1631"/>
        <v/>
      </c>
      <c r="DV2025" s="12" t="str">
        <f t="shared" si="1632"/>
        <v/>
      </c>
      <c r="DW2025" s="12" t="str">
        <f t="shared" si="1633"/>
        <v/>
      </c>
      <c r="DX2025" s="12" t="str">
        <f t="shared" si="1634"/>
        <v/>
      </c>
      <c r="DY2025" s="12" t="str">
        <f t="shared" si="1635"/>
        <v/>
      </c>
      <c r="DZ2025" s="12" t="str">
        <f t="shared" si="1636"/>
        <v/>
      </c>
      <c r="EA2025" s="12" t="str">
        <f t="shared" si="1637"/>
        <v/>
      </c>
      <c r="EB2025" s="12" t="str">
        <f t="shared" si="1638"/>
        <v/>
      </c>
      <c r="EC2025" s="12" t="str">
        <f t="shared" si="1639"/>
        <v/>
      </c>
      <c r="ED2025" s="12" t="str">
        <f t="shared" si="1640"/>
        <v/>
      </c>
      <c r="EE2025" s="12" t="str">
        <f t="shared" si="1641"/>
        <v/>
      </c>
      <c r="EF2025" s="12" t="str">
        <f t="shared" si="1642"/>
        <v/>
      </c>
      <c r="EG2025" s="12" t="str">
        <f t="shared" si="1643"/>
        <v/>
      </c>
      <c r="EH2025" s="12" t="str">
        <f t="shared" si="1644"/>
        <v/>
      </c>
      <c r="EI2025" s="12" t="str">
        <f t="shared" si="1645"/>
        <v/>
      </c>
      <c r="EK2025" s="83" t="str">
        <f t="shared" si="1625"/>
        <v/>
      </c>
      <c r="EM2025" s="12" t="str">
        <f t="shared" si="1626"/>
        <v/>
      </c>
      <c r="EO2025" s="12" t="str">
        <f t="shared" si="1627"/>
        <v/>
      </c>
      <c r="EQ2025" s="12" t="str">
        <f>IF($EO2025="", "", IF($EQ$8=$EQ$6, COUNTIF($EO$11:$EO$2510, "&gt;"&amp;$EO2025)+1+COUNTIF($EO$11:$EO2025, $EO2025)-1, COUNTIF($EO$11:$EO$2510, "&lt;"&amp;$EO2025)+1+COUNTIF($EO$11:$EO2025, $EO2025)-1))</f>
        <v/>
      </c>
    </row>
    <row r="2026" spans="1:147" x14ac:dyDescent="0.55000000000000004">
      <c r="A2026" s="8"/>
      <c r="B2026" s="12" t="str">
        <f>IF($D2026="", "", COUNTIF($D$11:$D2026, $D2026))</f>
        <v/>
      </c>
      <c r="C2026" s="8"/>
      <c r="D2026" s="45"/>
      <c r="E2026" s="46"/>
      <c r="F2026" s="47"/>
      <c r="G2026" s="54"/>
      <c r="H2026" s="54"/>
      <c r="I2026" s="48"/>
      <c r="J2026" s="49"/>
      <c r="K2026" s="50"/>
      <c r="L2026" s="50"/>
      <c r="M2026" s="50"/>
      <c r="N2026" s="50"/>
      <c r="O2026" s="50"/>
      <c r="P2026" s="50"/>
      <c r="Q2026" s="50"/>
      <c r="R2026" s="50"/>
      <c r="S2026" s="50"/>
      <c r="T2026" s="50"/>
      <c r="U2026" s="51"/>
      <c r="V2026" s="52"/>
      <c r="W2026" s="53"/>
      <c r="X2026" s="53"/>
      <c r="Y2026" s="53"/>
      <c r="Z2026" s="53"/>
      <c r="AA2026" s="48"/>
      <c r="AB2026" s="54"/>
      <c r="AC2026" s="54"/>
      <c r="AD2026" s="54"/>
      <c r="AE2026" s="54"/>
      <c r="AF2026" s="54"/>
      <c r="AG2026" s="54"/>
      <c r="AH2026" s="54"/>
      <c r="AI2026" s="54"/>
      <c r="AJ2026" s="49"/>
      <c r="AK2026" s="48"/>
      <c r="AL2026" s="54"/>
      <c r="AM2026" s="54"/>
      <c r="AN2026" s="54"/>
      <c r="AO2026" s="54"/>
      <c r="AP2026" s="54"/>
      <c r="AQ2026" s="54"/>
      <c r="AR2026" s="54"/>
      <c r="AS2026" s="54"/>
      <c r="AT2026" s="54"/>
      <c r="AU2026" s="54"/>
      <c r="AV2026" s="54"/>
      <c r="AW2026" s="54"/>
      <c r="AX2026" s="54"/>
      <c r="AY2026" s="54"/>
      <c r="AZ2026" s="54"/>
      <c r="BA2026" s="54"/>
      <c r="BB2026" s="54"/>
      <c r="BC2026" s="54"/>
      <c r="BD2026" s="54"/>
      <c r="BE2026" s="54"/>
      <c r="BF2026" s="54"/>
      <c r="BG2026" s="54"/>
      <c r="BH2026" s="54"/>
      <c r="BI2026" s="54"/>
      <c r="BJ2026" s="54"/>
      <c r="BK2026" s="54"/>
      <c r="BL2026" s="54"/>
      <c r="BM2026" s="54"/>
      <c r="BN2026" s="54"/>
      <c r="BO2026" s="54"/>
      <c r="BP2026" s="54"/>
      <c r="BQ2026" s="54"/>
      <c r="BR2026" s="54"/>
      <c r="BS2026" s="54"/>
      <c r="BT2026" s="54"/>
      <c r="BU2026" s="54"/>
      <c r="BV2026" s="54"/>
      <c r="BW2026" s="54"/>
      <c r="BX2026" s="49"/>
      <c r="BY2026" s="55"/>
      <c r="BZ2026" s="8"/>
      <c r="CE2026" s="12" t="str">
        <f t="shared" si="1615"/>
        <v/>
      </c>
      <c r="CG2026" s="77" t="str">
        <f t="shared" si="1616"/>
        <v/>
      </c>
      <c r="CH2026" s="80" t="str">
        <f t="shared" si="1617"/>
        <v/>
      </c>
      <c r="CL2026" s="12" t="str">
        <f t="shared" si="1618"/>
        <v/>
      </c>
      <c r="CM2026" s="12" t="str">
        <f t="shared" si="1619"/>
        <v/>
      </c>
      <c r="CN2026" s="12" t="str" cm="1">
        <f t="array" ref="CN2026">IF(OR($CE2026="", $CG$3=""), "", IF(IFERROR(INDEX($K2026:$T2026, $CK2026, MATCH(CN$3, $K$3:$T$3, 0)), "")="", $CC$4, $CC$3))</f>
        <v/>
      </c>
      <c r="CO2026" s="12" t="str" cm="1">
        <f t="array" ref="CO2026">IF(OR($CE2026="", $CG$3=""), "", IF(IFERROR(INDEX($AA2026:$AJ2026, $CK2026, MATCH(CO$3, $AA$3:$AJ$3, 0)), "")="", $CC$4, $CC$3))</f>
        <v/>
      </c>
      <c r="CP2026" s="12" t="str">
        <f>IF(OR($CE2026="", $CG$3=""), "", IF(CP$3='Property List &amp; Features'!$BG$9, $CC$3, IF(CP$3=$I2026, $CC$3, $CC$4)))</f>
        <v/>
      </c>
      <c r="CQ2026" s="12" t="str">
        <f>IF(OR($CE2026="", $CG$3=""), "", IF(CQ$3='Property List &amp; Features'!$BG$9, $CC$3, IF(CQ$3=$J2026, $CC$3, $CC$4)))</f>
        <v/>
      </c>
      <c r="CR2026" s="12" t="str">
        <f t="shared" si="1620"/>
        <v/>
      </c>
      <c r="CS2026" s="12" t="str">
        <f t="shared" si="1621"/>
        <v/>
      </c>
      <c r="CT2026" s="12" t="str">
        <f t="shared" si="1622"/>
        <v/>
      </c>
      <c r="CU2026" s="12" t="str">
        <f t="shared" si="1623"/>
        <v/>
      </c>
      <c r="CV2026" s="12" t="str">
        <f t="shared" si="1624"/>
        <v/>
      </c>
      <c r="CW2026" s="12" t="str">
        <f t="shared" si="1646"/>
        <v/>
      </c>
      <c r="CX2026" s="12" t="str">
        <f t="shared" si="1647"/>
        <v/>
      </c>
      <c r="CY2026" s="12" t="str">
        <f t="shared" si="1648"/>
        <v/>
      </c>
      <c r="CZ2026" s="12" t="str">
        <f t="shared" si="1649"/>
        <v/>
      </c>
      <c r="DA2026" s="12" t="str">
        <f t="shared" si="1650"/>
        <v/>
      </c>
      <c r="DB2026" s="12" t="str">
        <f t="shared" si="1651"/>
        <v/>
      </c>
      <c r="DC2026" s="12" t="str">
        <f t="shared" si="1652"/>
        <v/>
      </c>
      <c r="DD2026" s="12" t="str">
        <f t="shared" si="1653"/>
        <v/>
      </c>
      <c r="DE2026" s="12" t="str">
        <f t="shared" si="1654"/>
        <v/>
      </c>
      <c r="DF2026" s="12" t="str">
        <f t="shared" si="1655"/>
        <v/>
      </c>
      <c r="DG2026" s="12" t="str">
        <f t="shared" si="1656"/>
        <v/>
      </c>
      <c r="DH2026" s="12" t="str">
        <f t="shared" si="1657"/>
        <v/>
      </c>
      <c r="DI2026" s="12" t="str">
        <f t="shared" si="1658"/>
        <v/>
      </c>
      <c r="DJ2026" s="12" t="str">
        <f t="shared" si="1659"/>
        <v/>
      </c>
      <c r="DK2026" s="12" t="str">
        <f t="shared" si="1660"/>
        <v/>
      </c>
      <c r="DL2026" s="12" t="str">
        <f t="shared" si="1661"/>
        <v/>
      </c>
      <c r="DM2026" s="12" t="str">
        <f t="shared" si="1662"/>
        <v/>
      </c>
      <c r="DN2026" s="12" t="str">
        <f t="shared" si="1663"/>
        <v/>
      </c>
      <c r="DO2026" s="12" t="str">
        <f t="shared" si="1664"/>
        <v/>
      </c>
      <c r="DP2026" s="12" t="str">
        <f t="shared" si="1665"/>
        <v/>
      </c>
      <c r="DQ2026" s="12" t="str">
        <f t="shared" si="1666"/>
        <v/>
      </c>
      <c r="DR2026" s="12" t="str">
        <f t="shared" si="1628"/>
        <v/>
      </c>
      <c r="DS2026" s="12" t="str">
        <f t="shared" si="1629"/>
        <v/>
      </c>
      <c r="DT2026" s="12" t="str">
        <f t="shared" si="1630"/>
        <v/>
      </c>
      <c r="DU2026" s="12" t="str">
        <f t="shared" si="1631"/>
        <v/>
      </c>
      <c r="DV2026" s="12" t="str">
        <f t="shared" si="1632"/>
        <v/>
      </c>
      <c r="DW2026" s="12" t="str">
        <f t="shared" si="1633"/>
        <v/>
      </c>
      <c r="DX2026" s="12" t="str">
        <f t="shared" si="1634"/>
        <v/>
      </c>
      <c r="DY2026" s="12" t="str">
        <f t="shared" si="1635"/>
        <v/>
      </c>
      <c r="DZ2026" s="12" t="str">
        <f t="shared" si="1636"/>
        <v/>
      </c>
      <c r="EA2026" s="12" t="str">
        <f t="shared" si="1637"/>
        <v/>
      </c>
      <c r="EB2026" s="12" t="str">
        <f t="shared" si="1638"/>
        <v/>
      </c>
      <c r="EC2026" s="12" t="str">
        <f t="shared" si="1639"/>
        <v/>
      </c>
      <c r="ED2026" s="12" t="str">
        <f t="shared" si="1640"/>
        <v/>
      </c>
      <c r="EE2026" s="12" t="str">
        <f t="shared" si="1641"/>
        <v/>
      </c>
      <c r="EF2026" s="12" t="str">
        <f t="shared" si="1642"/>
        <v/>
      </c>
      <c r="EG2026" s="12" t="str">
        <f t="shared" si="1643"/>
        <v/>
      </c>
      <c r="EH2026" s="12" t="str">
        <f t="shared" si="1644"/>
        <v/>
      </c>
      <c r="EI2026" s="12" t="str">
        <f t="shared" si="1645"/>
        <v/>
      </c>
      <c r="EK2026" s="83" t="str">
        <f t="shared" si="1625"/>
        <v/>
      </c>
      <c r="EM2026" s="12" t="str">
        <f t="shared" si="1626"/>
        <v/>
      </c>
      <c r="EO2026" s="12" t="str">
        <f t="shared" si="1627"/>
        <v/>
      </c>
      <c r="EQ2026" s="12" t="str">
        <f>IF($EO2026="", "", IF($EQ$8=$EQ$6, COUNTIF($EO$11:$EO$2510, "&gt;"&amp;$EO2026)+1+COUNTIF($EO$11:$EO2026, $EO2026)-1, COUNTIF($EO$11:$EO$2510, "&lt;"&amp;$EO2026)+1+COUNTIF($EO$11:$EO2026, $EO2026)-1))</f>
        <v/>
      </c>
    </row>
    <row r="2027" spans="1:147" x14ac:dyDescent="0.55000000000000004">
      <c r="A2027" s="8"/>
      <c r="B2027" s="12" t="str">
        <f>IF($D2027="", "", COUNTIF($D$11:$D2027, $D2027))</f>
        <v/>
      </c>
      <c r="C2027" s="8"/>
      <c r="D2027" s="45"/>
      <c r="E2027" s="46"/>
      <c r="F2027" s="47"/>
      <c r="G2027" s="54"/>
      <c r="H2027" s="54"/>
      <c r="I2027" s="48"/>
      <c r="J2027" s="49"/>
      <c r="K2027" s="50"/>
      <c r="L2027" s="50"/>
      <c r="M2027" s="50"/>
      <c r="N2027" s="50"/>
      <c r="O2027" s="50"/>
      <c r="P2027" s="50"/>
      <c r="Q2027" s="50"/>
      <c r="R2027" s="50"/>
      <c r="S2027" s="50"/>
      <c r="T2027" s="50"/>
      <c r="U2027" s="51"/>
      <c r="V2027" s="52"/>
      <c r="W2027" s="53"/>
      <c r="X2027" s="53"/>
      <c r="Y2027" s="53"/>
      <c r="Z2027" s="53"/>
      <c r="AA2027" s="48"/>
      <c r="AB2027" s="54"/>
      <c r="AC2027" s="54"/>
      <c r="AD2027" s="54"/>
      <c r="AE2027" s="54"/>
      <c r="AF2027" s="54"/>
      <c r="AG2027" s="54"/>
      <c r="AH2027" s="54"/>
      <c r="AI2027" s="54"/>
      <c r="AJ2027" s="49"/>
      <c r="AK2027" s="48"/>
      <c r="AL2027" s="54"/>
      <c r="AM2027" s="54"/>
      <c r="AN2027" s="54"/>
      <c r="AO2027" s="54"/>
      <c r="AP2027" s="54"/>
      <c r="AQ2027" s="54"/>
      <c r="AR2027" s="54"/>
      <c r="AS2027" s="54"/>
      <c r="AT2027" s="54"/>
      <c r="AU2027" s="54"/>
      <c r="AV2027" s="54"/>
      <c r="AW2027" s="54"/>
      <c r="AX2027" s="54"/>
      <c r="AY2027" s="54"/>
      <c r="AZ2027" s="54"/>
      <c r="BA2027" s="54"/>
      <c r="BB2027" s="54"/>
      <c r="BC2027" s="54"/>
      <c r="BD2027" s="54"/>
      <c r="BE2027" s="54"/>
      <c r="BF2027" s="54"/>
      <c r="BG2027" s="54"/>
      <c r="BH2027" s="54"/>
      <c r="BI2027" s="54"/>
      <c r="BJ2027" s="54"/>
      <c r="BK2027" s="54"/>
      <c r="BL2027" s="54"/>
      <c r="BM2027" s="54"/>
      <c r="BN2027" s="54"/>
      <c r="BO2027" s="54"/>
      <c r="BP2027" s="54"/>
      <c r="BQ2027" s="54"/>
      <c r="BR2027" s="54"/>
      <c r="BS2027" s="54"/>
      <c r="BT2027" s="54"/>
      <c r="BU2027" s="54"/>
      <c r="BV2027" s="54"/>
      <c r="BW2027" s="54"/>
      <c r="BX2027" s="49"/>
      <c r="BY2027" s="55"/>
      <c r="BZ2027" s="8"/>
      <c r="CE2027" s="12" t="str">
        <f t="shared" si="1615"/>
        <v/>
      </c>
      <c r="CG2027" s="77" t="str">
        <f t="shared" si="1616"/>
        <v/>
      </c>
      <c r="CH2027" s="80" t="str">
        <f t="shared" si="1617"/>
        <v/>
      </c>
      <c r="CL2027" s="12" t="str">
        <f t="shared" si="1618"/>
        <v/>
      </c>
      <c r="CM2027" s="12" t="str">
        <f t="shared" si="1619"/>
        <v/>
      </c>
      <c r="CN2027" s="12" t="str" cm="1">
        <f t="array" ref="CN2027">IF(OR($CE2027="", $CG$3=""), "", IF(IFERROR(INDEX($K2027:$T2027, $CK2027, MATCH(CN$3, $K$3:$T$3, 0)), "")="", $CC$4, $CC$3))</f>
        <v/>
      </c>
      <c r="CO2027" s="12" t="str" cm="1">
        <f t="array" ref="CO2027">IF(OR($CE2027="", $CG$3=""), "", IF(IFERROR(INDEX($AA2027:$AJ2027, $CK2027, MATCH(CO$3, $AA$3:$AJ$3, 0)), "")="", $CC$4, $CC$3))</f>
        <v/>
      </c>
      <c r="CP2027" s="12" t="str">
        <f>IF(OR($CE2027="", $CG$3=""), "", IF(CP$3='Property List &amp; Features'!$BG$9, $CC$3, IF(CP$3=$I2027, $CC$3, $CC$4)))</f>
        <v/>
      </c>
      <c r="CQ2027" s="12" t="str">
        <f>IF(OR($CE2027="", $CG$3=""), "", IF(CQ$3='Property List &amp; Features'!$BG$9, $CC$3, IF(CQ$3=$J2027, $CC$3, $CC$4)))</f>
        <v/>
      </c>
      <c r="CR2027" s="12" t="str">
        <f t="shared" si="1620"/>
        <v/>
      </c>
      <c r="CS2027" s="12" t="str">
        <f t="shared" si="1621"/>
        <v/>
      </c>
      <c r="CT2027" s="12" t="str">
        <f t="shared" si="1622"/>
        <v/>
      </c>
      <c r="CU2027" s="12" t="str">
        <f t="shared" si="1623"/>
        <v/>
      </c>
      <c r="CV2027" s="12" t="str">
        <f t="shared" si="1624"/>
        <v/>
      </c>
      <c r="CW2027" s="12" t="str">
        <f t="shared" si="1646"/>
        <v/>
      </c>
      <c r="CX2027" s="12" t="str">
        <f t="shared" si="1647"/>
        <v/>
      </c>
      <c r="CY2027" s="12" t="str">
        <f t="shared" si="1648"/>
        <v/>
      </c>
      <c r="CZ2027" s="12" t="str">
        <f t="shared" si="1649"/>
        <v/>
      </c>
      <c r="DA2027" s="12" t="str">
        <f t="shared" si="1650"/>
        <v/>
      </c>
      <c r="DB2027" s="12" t="str">
        <f t="shared" si="1651"/>
        <v/>
      </c>
      <c r="DC2027" s="12" t="str">
        <f t="shared" si="1652"/>
        <v/>
      </c>
      <c r="DD2027" s="12" t="str">
        <f t="shared" si="1653"/>
        <v/>
      </c>
      <c r="DE2027" s="12" t="str">
        <f t="shared" si="1654"/>
        <v/>
      </c>
      <c r="DF2027" s="12" t="str">
        <f t="shared" si="1655"/>
        <v/>
      </c>
      <c r="DG2027" s="12" t="str">
        <f t="shared" si="1656"/>
        <v/>
      </c>
      <c r="DH2027" s="12" t="str">
        <f t="shared" si="1657"/>
        <v/>
      </c>
      <c r="DI2027" s="12" t="str">
        <f t="shared" si="1658"/>
        <v/>
      </c>
      <c r="DJ2027" s="12" t="str">
        <f t="shared" si="1659"/>
        <v/>
      </c>
      <c r="DK2027" s="12" t="str">
        <f t="shared" si="1660"/>
        <v/>
      </c>
      <c r="DL2027" s="12" t="str">
        <f t="shared" si="1661"/>
        <v/>
      </c>
      <c r="DM2027" s="12" t="str">
        <f t="shared" si="1662"/>
        <v/>
      </c>
      <c r="DN2027" s="12" t="str">
        <f t="shared" si="1663"/>
        <v/>
      </c>
      <c r="DO2027" s="12" t="str">
        <f t="shared" si="1664"/>
        <v/>
      </c>
      <c r="DP2027" s="12" t="str">
        <f t="shared" si="1665"/>
        <v/>
      </c>
      <c r="DQ2027" s="12" t="str">
        <f t="shared" si="1666"/>
        <v/>
      </c>
      <c r="DR2027" s="12" t="str">
        <f t="shared" si="1628"/>
        <v/>
      </c>
      <c r="DS2027" s="12" t="str">
        <f t="shared" si="1629"/>
        <v/>
      </c>
      <c r="DT2027" s="12" t="str">
        <f t="shared" si="1630"/>
        <v/>
      </c>
      <c r="DU2027" s="12" t="str">
        <f t="shared" si="1631"/>
        <v/>
      </c>
      <c r="DV2027" s="12" t="str">
        <f t="shared" si="1632"/>
        <v/>
      </c>
      <c r="DW2027" s="12" t="str">
        <f t="shared" si="1633"/>
        <v/>
      </c>
      <c r="DX2027" s="12" t="str">
        <f t="shared" si="1634"/>
        <v/>
      </c>
      <c r="DY2027" s="12" t="str">
        <f t="shared" si="1635"/>
        <v/>
      </c>
      <c r="DZ2027" s="12" t="str">
        <f t="shared" si="1636"/>
        <v/>
      </c>
      <c r="EA2027" s="12" t="str">
        <f t="shared" si="1637"/>
        <v/>
      </c>
      <c r="EB2027" s="12" t="str">
        <f t="shared" si="1638"/>
        <v/>
      </c>
      <c r="EC2027" s="12" t="str">
        <f t="shared" si="1639"/>
        <v/>
      </c>
      <c r="ED2027" s="12" t="str">
        <f t="shared" si="1640"/>
        <v/>
      </c>
      <c r="EE2027" s="12" t="str">
        <f t="shared" si="1641"/>
        <v/>
      </c>
      <c r="EF2027" s="12" t="str">
        <f t="shared" si="1642"/>
        <v/>
      </c>
      <c r="EG2027" s="12" t="str">
        <f t="shared" si="1643"/>
        <v/>
      </c>
      <c r="EH2027" s="12" t="str">
        <f t="shared" si="1644"/>
        <v/>
      </c>
      <c r="EI2027" s="12" t="str">
        <f t="shared" si="1645"/>
        <v/>
      </c>
      <c r="EK2027" s="83" t="str">
        <f t="shared" si="1625"/>
        <v/>
      </c>
      <c r="EM2027" s="12" t="str">
        <f t="shared" si="1626"/>
        <v/>
      </c>
      <c r="EO2027" s="12" t="str">
        <f t="shared" si="1627"/>
        <v/>
      </c>
      <c r="EQ2027" s="12" t="str">
        <f>IF($EO2027="", "", IF($EQ$8=$EQ$6, COUNTIF($EO$11:$EO$2510, "&gt;"&amp;$EO2027)+1+COUNTIF($EO$11:$EO2027, $EO2027)-1, COUNTIF($EO$11:$EO$2510, "&lt;"&amp;$EO2027)+1+COUNTIF($EO$11:$EO2027, $EO2027)-1))</f>
        <v/>
      </c>
    </row>
    <row r="2028" spans="1:147" x14ac:dyDescent="0.55000000000000004">
      <c r="A2028" s="8"/>
      <c r="B2028" s="12" t="str">
        <f>IF($D2028="", "", COUNTIF($D$11:$D2028, $D2028))</f>
        <v/>
      </c>
      <c r="C2028" s="8"/>
      <c r="D2028" s="45"/>
      <c r="E2028" s="46"/>
      <c r="F2028" s="47"/>
      <c r="G2028" s="54"/>
      <c r="H2028" s="54"/>
      <c r="I2028" s="48"/>
      <c r="J2028" s="49"/>
      <c r="K2028" s="50"/>
      <c r="L2028" s="50"/>
      <c r="M2028" s="50"/>
      <c r="N2028" s="50"/>
      <c r="O2028" s="50"/>
      <c r="P2028" s="50"/>
      <c r="Q2028" s="50"/>
      <c r="R2028" s="50"/>
      <c r="S2028" s="50"/>
      <c r="T2028" s="50"/>
      <c r="U2028" s="51"/>
      <c r="V2028" s="52"/>
      <c r="W2028" s="53"/>
      <c r="X2028" s="53"/>
      <c r="Y2028" s="53"/>
      <c r="Z2028" s="53"/>
      <c r="AA2028" s="48"/>
      <c r="AB2028" s="54"/>
      <c r="AC2028" s="54"/>
      <c r="AD2028" s="54"/>
      <c r="AE2028" s="54"/>
      <c r="AF2028" s="54"/>
      <c r="AG2028" s="54"/>
      <c r="AH2028" s="54"/>
      <c r="AI2028" s="54"/>
      <c r="AJ2028" s="49"/>
      <c r="AK2028" s="48"/>
      <c r="AL2028" s="54"/>
      <c r="AM2028" s="54"/>
      <c r="AN2028" s="54"/>
      <c r="AO2028" s="54"/>
      <c r="AP2028" s="54"/>
      <c r="AQ2028" s="54"/>
      <c r="AR2028" s="54"/>
      <c r="AS2028" s="54"/>
      <c r="AT2028" s="54"/>
      <c r="AU2028" s="54"/>
      <c r="AV2028" s="54"/>
      <c r="AW2028" s="54"/>
      <c r="AX2028" s="54"/>
      <c r="AY2028" s="54"/>
      <c r="AZ2028" s="54"/>
      <c r="BA2028" s="54"/>
      <c r="BB2028" s="54"/>
      <c r="BC2028" s="54"/>
      <c r="BD2028" s="54"/>
      <c r="BE2028" s="54"/>
      <c r="BF2028" s="54"/>
      <c r="BG2028" s="54"/>
      <c r="BH2028" s="54"/>
      <c r="BI2028" s="54"/>
      <c r="BJ2028" s="54"/>
      <c r="BK2028" s="54"/>
      <c r="BL2028" s="54"/>
      <c r="BM2028" s="54"/>
      <c r="BN2028" s="54"/>
      <c r="BO2028" s="54"/>
      <c r="BP2028" s="54"/>
      <c r="BQ2028" s="54"/>
      <c r="BR2028" s="54"/>
      <c r="BS2028" s="54"/>
      <c r="BT2028" s="54"/>
      <c r="BU2028" s="54"/>
      <c r="BV2028" s="54"/>
      <c r="BW2028" s="54"/>
      <c r="BX2028" s="49"/>
      <c r="BY2028" s="55"/>
      <c r="BZ2028" s="8"/>
      <c r="CE2028" s="12" t="str">
        <f t="shared" si="1615"/>
        <v/>
      </c>
      <c r="CG2028" s="77" t="str">
        <f t="shared" si="1616"/>
        <v/>
      </c>
      <c r="CH2028" s="80" t="str">
        <f t="shared" si="1617"/>
        <v/>
      </c>
      <c r="CL2028" s="12" t="str">
        <f t="shared" si="1618"/>
        <v/>
      </c>
      <c r="CM2028" s="12" t="str">
        <f t="shared" si="1619"/>
        <v/>
      </c>
      <c r="CN2028" s="12" t="str" cm="1">
        <f t="array" ref="CN2028">IF(OR($CE2028="", $CG$3=""), "", IF(IFERROR(INDEX($K2028:$T2028, $CK2028, MATCH(CN$3, $K$3:$T$3, 0)), "")="", $CC$4, $CC$3))</f>
        <v/>
      </c>
      <c r="CO2028" s="12" t="str" cm="1">
        <f t="array" ref="CO2028">IF(OR($CE2028="", $CG$3=""), "", IF(IFERROR(INDEX($AA2028:$AJ2028, $CK2028, MATCH(CO$3, $AA$3:$AJ$3, 0)), "")="", $CC$4, $CC$3))</f>
        <v/>
      </c>
      <c r="CP2028" s="12" t="str">
        <f>IF(OR($CE2028="", $CG$3=""), "", IF(CP$3='Property List &amp; Features'!$BG$9, $CC$3, IF(CP$3=$I2028, $CC$3, $CC$4)))</f>
        <v/>
      </c>
      <c r="CQ2028" s="12" t="str">
        <f>IF(OR($CE2028="", $CG$3=""), "", IF(CQ$3='Property List &amp; Features'!$BG$9, $CC$3, IF(CQ$3=$J2028, $CC$3, $CC$4)))</f>
        <v/>
      </c>
      <c r="CR2028" s="12" t="str">
        <f t="shared" si="1620"/>
        <v/>
      </c>
      <c r="CS2028" s="12" t="str">
        <f t="shared" si="1621"/>
        <v/>
      </c>
      <c r="CT2028" s="12" t="str">
        <f t="shared" si="1622"/>
        <v/>
      </c>
      <c r="CU2028" s="12" t="str">
        <f t="shared" si="1623"/>
        <v/>
      </c>
      <c r="CV2028" s="12" t="str">
        <f t="shared" si="1624"/>
        <v/>
      </c>
      <c r="CW2028" s="12" t="str">
        <f t="shared" si="1646"/>
        <v/>
      </c>
      <c r="CX2028" s="12" t="str">
        <f t="shared" si="1647"/>
        <v/>
      </c>
      <c r="CY2028" s="12" t="str">
        <f t="shared" si="1648"/>
        <v/>
      </c>
      <c r="CZ2028" s="12" t="str">
        <f t="shared" si="1649"/>
        <v/>
      </c>
      <c r="DA2028" s="12" t="str">
        <f t="shared" si="1650"/>
        <v/>
      </c>
      <c r="DB2028" s="12" t="str">
        <f t="shared" si="1651"/>
        <v/>
      </c>
      <c r="DC2028" s="12" t="str">
        <f t="shared" si="1652"/>
        <v/>
      </c>
      <c r="DD2028" s="12" t="str">
        <f t="shared" si="1653"/>
        <v/>
      </c>
      <c r="DE2028" s="12" t="str">
        <f t="shared" si="1654"/>
        <v/>
      </c>
      <c r="DF2028" s="12" t="str">
        <f t="shared" si="1655"/>
        <v/>
      </c>
      <c r="DG2028" s="12" t="str">
        <f t="shared" si="1656"/>
        <v/>
      </c>
      <c r="DH2028" s="12" t="str">
        <f t="shared" si="1657"/>
        <v/>
      </c>
      <c r="DI2028" s="12" t="str">
        <f t="shared" si="1658"/>
        <v/>
      </c>
      <c r="DJ2028" s="12" t="str">
        <f t="shared" si="1659"/>
        <v/>
      </c>
      <c r="DK2028" s="12" t="str">
        <f t="shared" si="1660"/>
        <v/>
      </c>
      <c r="DL2028" s="12" t="str">
        <f t="shared" si="1661"/>
        <v/>
      </c>
      <c r="DM2028" s="12" t="str">
        <f t="shared" si="1662"/>
        <v/>
      </c>
      <c r="DN2028" s="12" t="str">
        <f t="shared" si="1663"/>
        <v/>
      </c>
      <c r="DO2028" s="12" t="str">
        <f t="shared" si="1664"/>
        <v/>
      </c>
      <c r="DP2028" s="12" t="str">
        <f t="shared" si="1665"/>
        <v/>
      </c>
      <c r="DQ2028" s="12" t="str">
        <f t="shared" si="1666"/>
        <v/>
      </c>
      <c r="DR2028" s="12" t="str">
        <f t="shared" si="1628"/>
        <v/>
      </c>
      <c r="DS2028" s="12" t="str">
        <f t="shared" si="1629"/>
        <v/>
      </c>
      <c r="DT2028" s="12" t="str">
        <f t="shared" si="1630"/>
        <v/>
      </c>
      <c r="DU2028" s="12" t="str">
        <f t="shared" si="1631"/>
        <v/>
      </c>
      <c r="DV2028" s="12" t="str">
        <f t="shared" si="1632"/>
        <v/>
      </c>
      <c r="DW2028" s="12" t="str">
        <f t="shared" si="1633"/>
        <v/>
      </c>
      <c r="DX2028" s="12" t="str">
        <f t="shared" si="1634"/>
        <v/>
      </c>
      <c r="DY2028" s="12" t="str">
        <f t="shared" si="1635"/>
        <v/>
      </c>
      <c r="DZ2028" s="12" t="str">
        <f t="shared" si="1636"/>
        <v/>
      </c>
      <c r="EA2028" s="12" t="str">
        <f t="shared" si="1637"/>
        <v/>
      </c>
      <c r="EB2028" s="12" t="str">
        <f t="shared" si="1638"/>
        <v/>
      </c>
      <c r="EC2028" s="12" t="str">
        <f t="shared" si="1639"/>
        <v/>
      </c>
      <c r="ED2028" s="12" t="str">
        <f t="shared" si="1640"/>
        <v/>
      </c>
      <c r="EE2028" s="12" t="str">
        <f t="shared" si="1641"/>
        <v/>
      </c>
      <c r="EF2028" s="12" t="str">
        <f t="shared" si="1642"/>
        <v/>
      </c>
      <c r="EG2028" s="12" t="str">
        <f t="shared" si="1643"/>
        <v/>
      </c>
      <c r="EH2028" s="12" t="str">
        <f t="shared" si="1644"/>
        <v/>
      </c>
      <c r="EI2028" s="12" t="str">
        <f t="shared" si="1645"/>
        <v/>
      </c>
      <c r="EK2028" s="83" t="str">
        <f t="shared" si="1625"/>
        <v/>
      </c>
      <c r="EM2028" s="12" t="str">
        <f t="shared" si="1626"/>
        <v/>
      </c>
      <c r="EO2028" s="12" t="str">
        <f t="shared" si="1627"/>
        <v/>
      </c>
      <c r="EQ2028" s="12" t="str">
        <f>IF($EO2028="", "", IF($EQ$8=$EQ$6, COUNTIF($EO$11:$EO$2510, "&gt;"&amp;$EO2028)+1+COUNTIF($EO$11:$EO2028, $EO2028)-1, COUNTIF($EO$11:$EO$2510, "&lt;"&amp;$EO2028)+1+COUNTIF($EO$11:$EO2028, $EO2028)-1))</f>
        <v/>
      </c>
    </row>
    <row r="2029" spans="1:147" x14ac:dyDescent="0.55000000000000004">
      <c r="A2029" s="8"/>
      <c r="B2029" s="12" t="str">
        <f>IF($D2029="", "", COUNTIF($D$11:$D2029, $D2029))</f>
        <v/>
      </c>
      <c r="C2029" s="8"/>
      <c r="D2029" s="45"/>
      <c r="E2029" s="46"/>
      <c r="F2029" s="47"/>
      <c r="G2029" s="54"/>
      <c r="H2029" s="54"/>
      <c r="I2029" s="48"/>
      <c r="J2029" s="49"/>
      <c r="K2029" s="50"/>
      <c r="L2029" s="50"/>
      <c r="M2029" s="50"/>
      <c r="N2029" s="50"/>
      <c r="O2029" s="50"/>
      <c r="P2029" s="50"/>
      <c r="Q2029" s="50"/>
      <c r="R2029" s="50"/>
      <c r="S2029" s="50"/>
      <c r="T2029" s="50"/>
      <c r="U2029" s="51"/>
      <c r="V2029" s="52"/>
      <c r="W2029" s="53"/>
      <c r="X2029" s="53"/>
      <c r="Y2029" s="53"/>
      <c r="Z2029" s="53"/>
      <c r="AA2029" s="48"/>
      <c r="AB2029" s="54"/>
      <c r="AC2029" s="54"/>
      <c r="AD2029" s="54"/>
      <c r="AE2029" s="54"/>
      <c r="AF2029" s="54"/>
      <c r="AG2029" s="54"/>
      <c r="AH2029" s="54"/>
      <c r="AI2029" s="54"/>
      <c r="AJ2029" s="49"/>
      <c r="AK2029" s="48"/>
      <c r="AL2029" s="54"/>
      <c r="AM2029" s="54"/>
      <c r="AN2029" s="54"/>
      <c r="AO2029" s="54"/>
      <c r="AP2029" s="54"/>
      <c r="AQ2029" s="54"/>
      <c r="AR2029" s="54"/>
      <c r="AS2029" s="54"/>
      <c r="AT2029" s="54"/>
      <c r="AU2029" s="54"/>
      <c r="AV2029" s="54"/>
      <c r="AW2029" s="54"/>
      <c r="AX2029" s="54"/>
      <c r="AY2029" s="54"/>
      <c r="AZ2029" s="54"/>
      <c r="BA2029" s="54"/>
      <c r="BB2029" s="54"/>
      <c r="BC2029" s="54"/>
      <c r="BD2029" s="54"/>
      <c r="BE2029" s="54"/>
      <c r="BF2029" s="54"/>
      <c r="BG2029" s="54"/>
      <c r="BH2029" s="54"/>
      <c r="BI2029" s="54"/>
      <c r="BJ2029" s="54"/>
      <c r="BK2029" s="54"/>
      <c r="BL2029" s="54"/>
      <c r="BM2029" s="54"/>
      <c r="BN2029" s="54"/>
      <c r="BO2029" s="54"/>
      <c r="BP2029" s="54"/>
      <c r="BQ2029" s="54"/>
      <c r="BR2029" s="54"/>
      <c r="BS2029" s="54"/>
      <c r="BT2029" s="54"/>
      <c r="BU2029" s="54"/>
      <c r="BV2029" s="54"/>
      <c r="BW2029" s="54"/>
      <c r="BX2029" s="49"/>
      <c r="BY2029" s="55"/>
      <c r="BZ2029" s="8"/>
      <c r="CE2029" s="12" t="str">
        <f t="shared" si="1615"/>
        <v/>
      </c>
      <c r="CG2029" s="77" t="str">
        <f t="shared" si="1616"/>
        <v/>
      </c>
      <c r="CH2029" s="80" t="str">
        <f t="shared" si="1617"/>
        <v/>
      </c>
      <c r="CL2029" s="12" t="str">
        <f t="shared" si="1618"/>
        <v/>
      </c>
      <c r="CM2029" s="12" t="str">
        <f t="shared" si="1619"/>
        <v/>
      </c>
      <c r="CN2029" s="12" t="str" cm="1">
        <f t="array" ref="CN2029">IF(OR($CE2029="", $CG$3=""), "", IF(IFERROR(INDEX($K2029:$T2029, $CK2029, MATCH(CN$3, $K$3:$T$3, 0)), "")="", $CC$4, $CC$3))</f>
        <v/>
      </c>
      <c r="CO2029" s="12" t="str" cm="1">
        <f t="array" ref="CO2029">IF(OR($CE2029="", $CG$3=""), "", IF(IFERROR(INDEX($AA2029:$AJ2029, $CK2029, MATCH(CO$3, $AA$3:$AJ$3, 0)), "")="", $CC$4, $CC$3))</f>
        <v/>
      </c>
      <c r="CP2029" s="12" t="str">
        <f>IF(OR($CE2029="", $CG$3=""), "", IF(CP$3='Property List &amp; Features'!$BG$9, $CC$3, IF(CP$3=$I2029, $CC$3, $CC$4)))</f>
        <v/>
      </c>
      <c r="CQ2029" s="12" t="str">
        <f>IF(OR($CE2029="", $CG$3=""), "", IF(CQ$3='Property List &amp; Features'!$BG$9, $CC$3, IF(CQ$3=$J2029, $CC$3, $CC$4)))</f>
        <v/>
      </c>
      <c r="CR2029" s="12" t="str">
        <f t="shared" si="1620"/>
        <v/>
      </c>
      <c r="CS2029" s="12" t="str">
        <f t="shared" si="1621"/>
        <v/>
      </c>
      <c r="CT2029" s="12" t="str">
        <f t="shared" si="1622"/>
        <v/>
      </c>
      <c r="CU2029" s="12" t="str">
        <f t="shared" si="1623"/>
        <v/>
      </c>
      <c r="CV2029" s="12" t="str">
        <f t="shared" si="1624"/>
        <v/>
      </c>
      <c r="CW2029" s="12" t="str">
        <f t="shared" si="1646"/>
        <v/>
      </c>
      <c r="CX2029" s="12" t="str">
        <f t="shared" si="1647"/>
        <v/>
      </c>
      <c r="CY2029" s="12" t="str">
        <f t="shared" si="1648"/>
        <v/>
      </c>
      <c r="CZ2029" s="12" t="str">
        <f t="shared" si="1649"/>
        <v/>
      </c>
      <c r="DA2029" s="12" t="str">
        <f t="shared" si="1650"/>
        <v/>
      </c>
      <c r="DB2029" s="12" t="str">
        <f t="shared" si="1651"/>
        <v/>
      </c>
      <c r="DC2029" s="12" t="str">
        <f t="shared" si="1652"/>
        <v/>
      </c>
      <c r="DD2029" s="12" t="str">
        <f t="shared" si="1653"/>
        <v/>
      </c>
      <c r="DE2029" s="12" t="str">
        <f t="shared" si="1654"/>
        <v/>
      </c>
      <c r="DF2029" s="12" t="str">
        <f t="shared" si="1655"/>
        <v/>
      </c>
      <c r="DG2029" s="12" t="str">
        <f t="shared" si="1656"/>
        <v/>
      </c>
      <c r="DH2029" s="12" t="str">
        <f t="shared" si="1657"/>
        <v/>
      </c>
      <c r="DI2029" s="12" t="str">
        <f t="shared" si="1658"/>
        <v/>
      </c>
      <c r="DJ2029" s="12" t="str">
        <f t="shared" si="1659"/>
        <v/>
      </c>
      <c r="DK2029" s="12" t="str">
        <f t="shared" si="1660"/>
        <v/>
      </c>
      <c r="DL2029" s="12" t="str">
        <f t="shared" si="1661"/>
        <v/>
      </c>
      <c r="DM2029" s="12" t="str">
        <f t="shared" si="1662"/>
        <v/>
      </c>
      <c r="DN2029" s="12" t="str">
        <f t="shared" si="1663"/>
        <v/>
      </c>
      <c r="DO2029" s="12" t="str">
        <f t="shared" si="1664"/>
        <v/>
      </c>
      <c r="DP2029" s="12" t="str">
        <f t="shared" si="1665"/>
        <v/>
      </c>
      <c r="DQ2029" s="12" t="str">
        <f t="shared" si="1666"/>
        <v/>
      </c>
      <c r="DR2029" s="12" t="str">
        <f t="shared" si="1628"/>
        <v/>
      </c>
      <c r="DS2029" s="12" t="str">
        <f t="shared" si="1629"/>
        <v/>
      </c>
      <c r="DT2029" s="12" t="str">
        <f t="shared" si="1630"/>
        <v/>
      </c>
      <c r="DU2029" s="12" t="str">
        <f t="shared" si="1631"/>
        <v/>
      </c>
      <c r="DV2029" s="12" t="str">
        <f t="shared" si="1632"/>
        <v/>
      </c>
      <c r="DW2029" s="12" t="str">
        <f t="shared" si="1633"/>
        <v/>
      </c>
      <c r="DX2029" s="12" t="str">
        <f t="shared" si="1634"/>
        <v/>
      </c>
      <c r="DY2029" s="12" t="str">
        <f t="shared" si="1635"/>
        <v/>
      </c>
      <c r="DZ2029" s="12" t="str">
        <f t="shared" si="1636"/>
        <v/>
      </c>
      <c r="EA2029" s="12" t="str">
        <f t="shared" si="1637"/>
        <v/>
      </c>
      <c r="EB2029" s="12" t="str">
        <f t="shared" si="1638"/>
        <v/>
      </c>
      <c r="EC2029" s="12" t="str">
        <f t="shared" si="1639"/>
        <v/>
      </c>
      <c r="ED2029" s="12" t="str">
        <f t="shared" si="1640"/>
        <v/>
      </c>
      <c r="EE2029" s="12" t="str">
        <f t="shared" si="1641"/>
        <v/>
      </c>
      <c r="EF2029" s="12" t="str">
        <f t="shared" si="1642"/>
        <v/>
      </c>
      <c r="EG2029" s="12" t="str">
        <f t="shared" si="1643"/>
        <v/>
      </c>
      <c r="EH2029" s="12" t="str">
        <f t="shared" si="1644"/>
        <v/>
      </c>
      <c r="EI2029" s="12" t="str">
        <f t="shared" si="1645"/>
        <v/>
      </c>
      <c r="EK2029" s="83" t="str">
        <f t="shared" si="1625"/>
        <v/>
      </c>
      <c r="EM2029" s="12" t="str">
        <f t="shared" si="1626"/>
        <v/>
      </c>
      <c r="EO2029" s="12" t="str">
        <f t="shared" si="1627"/>
        <v/>
      </c>
      <c r="EQ2029" s="12" t="str">
        <f>IF($EO2029="", "", IF($EQ$8=$EQ$6, COUNTIF($EO$11:$EO$2510, "&gt;"&amp;$EO2029)+1+COUNTIF($EO$11:$EO2029, $EO2029)-1, COUNTIF($EO$11:$EO$2510, "&lt;"&amp;$EO2029)+1+COUNTIF($EO$11:$EO2029, $EO2029)-1))</f>
        <v/>
      </c>
    </row>
    <row r="2030" spans="1:147" x14ac:dyDescent="0.55000000000000004">
      <c r="A2030" s="8"/>
      <c r="B2030" s="12" t="str">
        <f>IF($D2030="", "", COUNTIF($D$11:$D2030, $D2030))</f>
        <v/>
      </c>
      <c r="C2030" s="8"/>
      <c r="D2030" s="45"/>
      <c r="E2030" s="46"/>
      <c r="F2030" s="47"/>
      <c r="G2030" s="54"/>
      <c r="H2030" s="54"/>
      <c r="I2030" s="48"/>
      <c r="J2030" s="49"/>
      <c r="K2030" s="50"/>
      <c r="L2030" s="50"/>
      <c r="M2030" s="50"/>
      <c r="N2030" s="50"/>
      <c r="O2030" s="50"/>
      <c r="P2030" s="50"/>
      <c r="Q2030" s="50"/>
      <c r="R2030" s="50"/>
      <c r="S2030" s="50"/>
      <c r="T2030" s="50"/>
      <c r="U2030" s="51"/>
      <c r="V2030" s="52"/>
      <c r="W2030" s="53"/>
      <c r="X2030" s="53"/>
      <c r="Y2030" s="53"/>
      <c r="Z2030" s="53"/>
      <c r="AA2030" s="48"/>
      <c r="AB2030" s="54"/>
      <c r="AC2030" s="54"/>
      <c r="AD2030" s="54"/>
      <c r="AE2030" s="54"/>
      <c r="AF2030" s="54"/>
      <c r="AG2030" s="54"/>
      <c r="AH2030" s="54"/>
      <c r="AI2030" s="54"/>
      <c r="AJ2030" s="49"/>
      <c r="AK2030" s="48"/>
      <c r="AL2030" s="54"/>
      <c r="AM2030" s="54"/>
      <c r="AN2030" s="54"/>
      <c r="AO2030" s="54"/>
      <c r="AP2030" s="54"/>
      <c r="AQ2030" s="54"/>
      <c r="AR2030" s="54"/>
      <c r="AS2030" s="54"/>
      <c r="AT2030" s="54"/>
      <c r="AU2030" s="54"/>
      <c r="AV2030" s="54"/>
      <c r="AW2030" s="54"/>
      <c r="AX2030" s="54"/>
      <c r="AY2030" s="54"/>
      <c r="AZ2030" s="54"/>
      <c r="BA2030" s="54"/>
      <c r="BB2030" s="54"/>
      <c r="BC2030" s="54"/>
      <c r="BD2030" s="54"/>
      <c r="BE2030" s="54"/>
      <c r="BF2030" s="54"/>
      <c r="BG2030" s="54"/>
      <c r="BH2030" s="54"/>
      <c r="BI2030" s="54"/>
      <c r="BJ2030" s="54"/>
      <c r="BK2030" s="54"/>
      <c r="BL2030" s="54"/>
      <c r="BM2030" s="54"/>
      <c r="BN2030" s="54"/>
      <c r="BO2030" s="54"/>
      <c r="BP2030" s="54"/>
      <c r="BQ2030" s="54"/>
      <c r="BR2030" s="54"/>
      <c r="BS2030" s="54"/>
      <c r="BT2030" s="54"/>
      <c r="BU2030" s="54"/>
      <c r="BV2030" s="54"/>
      <c r="BW2030" s="54"/>
      <c r="BX2030" s="49"/>
      <c r="BY2030" s="55"/>
      <c r="BZ2030" s="8"/>
      <c r="CE2030" s="12" t="str">
        <f t="shared" si="1615"/>
        <v/>
      </c>
      <c r="CG2030" s="77" t="str">
        <f t="shared" si="1616"/>
        <v/>
      </c>
      <c r="CH2030" s="80" t="str">
        <f t="shared" si="1617"/>
        <v/>
      </c>
      <c r="CL2030" s="12" t="str">
        <f t="shared" si="1618"/>
        <v/>
      </c>
      <c r="CM2030" s="12" t="str">
        <f t="shared" si="1619"/>
        <v/>
      </c>
      <c r="CN2030" s="12" t="str" cm="1">
        <f t="array" ref="CN2030">IF(OR($CE2030="", $CG$3=""), "", IF(IFERROR(INDEX($K2030:$T2030, $CK2030, MATCH(CN$3, $K$3:$T$3, 0)), "")="", $CC$4, $CC$3))</f>
        <v/>
      </c>
      <c r="CO2030" s="12" t="str" cm="1">
        <f t="array" ref="CO2030">IF(OR($CE2030="", $CG$3=""), "", IF(IFERROR(INDEX($AA2030:$AJ2030, $CK2030, MATCH(CO$3, $AA$3:$AJ$3, 0)), "")="", $CC$4, $CC$3))</f>
        <v/>
      </c>
      <c r="CP2030" s="12" t="str">
        <f>IF(OR($CE2030="", $CG$3=""), "", IF(CP$3='Property List &amp; Features'!$BG$9, $CC$3, IF(CP$3=$I2030, $CC$3, $CC$4)))</f>
        <v/>
      </c>
      <c r="CQ2030" s="12" t="str">
        <f>IF(OR($CE2030="", $CG$3=""), "", IF(CQ$3='Property List &amp; Features'!$BG$9, $CC$3, IF(CQ$3=$J2030, $CC$3, $CC$4)))</f>
        <v/>
      </c>
      <c r="CR2030" s="12" t="str">
        <f t="shared" si="1620"/>
        <v/>
      </c>
      <c r="CS2030" s="12" t="str">
        <f t="shared" si="1621"/>
        <v/>
      </c>
      <c r="CT2030" s="12" t="str">
        <f t="shared" si="1622"/>
        <v/>
      </c>
      <c r="CU2030" s="12" t="str">
        <f t="shared" si="1623"/>
        <v/>
      </c>
      <c r="CV2030" s="12" t="str">
        <f t="shared" si="1624"/>
        <v/>
      </c>
      <c r="CW2030" s="12" t="str">
        <f t="shared" si="1646"/>
        <v/>
      </c>
      <c r="CX2030" s="12" t="str">
        <f t="shared" si="1647"/>
        <v/>
      </c>
      <c r="CY2030" s="12" t="str">
        <f t="shared" si="1648"/>
        <v/>
      </c>
      <c r="CZ2030" s="12" t="str">
        <f t="shared" si="1649"/>
        <v/>
      </c>
      <c r="DA2030" s="12" t="str">
        <f t="shared" si="1650"/>
        <v/>
      </c>
      <c r="DB2030" s="12" t="str">
        <f t="shared" si="1651"/>
        <v/>
      </c>
      <c r="DC2030" s="12" t="str">
        <f t="shared" si="1652"/>
        <v/>
      </c>
      <c r="DD2030" s="12" t="str">
        <f t="shared" si="1653"/>
        <v/>
      </c>
      <c r="DE2030" s="12" t="str">
        <f t="shared" si="1654"/>
        <v/>
      </c>
      <c r="DF2030" s="12" t="str">
        <f t="shared" si="1655"/>
        <v/>
      </c>
      <c r="DG2030" s="12" t="str">
        <f t="shared" si="1656"/>
        <v/>
      </c>
      <c r="DH2030" s="12" t="str">
        <f t="shared" si="1657"/>
        <v/>
      </c>
      <c r="DI2030" s="12" t="str">
        <f t="shared" si="1658"/>
        <v/>
      </c>
      <c r="DJ2030" s="12" t="str">
        <f t="shared" si="1659"/>
        <v/>
      </c>
      <c r="DK2030" s="12" t="str">
        <f t="shared" si="1660"/>
        <v/>
      </c>
      <c r="DL2030" s="12" t="str">
        <f t="shared" si="1661"/>
        <v/>
      </c>
      <c r="DM2030" s="12" t="str">
        <f t="shared" si="1662"/>
        <v/>
      </c>
      <c r="DN2030" s="12" t="str">
        <f t="shared" si="1663"/>
        <v/>
      </c>
      <c r="DO2030" s="12" t="str">
        <f t="shared" si="1664"/>
        <v/>
      </c>
      <c r="DP2030" s="12" t="str">
        <f t="shared" si="1665"/>
        <v/>
      </c>
      <c r="DQ2030" s="12" t="str">
        <f t="shared" si="1666"/>
        <v/>
      </c>
      <c r="DR2030" s="12" t="str">
        <f t="shared" si="1628"/>
        <v/>
      </c>
      <c r="DS2030" s="12" t="str">
        <f t="shared" si="1629"/>
        <v/>
      </c>
      <c r="DT2030" s="12" t="str">
        <f t="shared" si="1630"/>
        <v/>
      </c>
      <c r="DU2030" s="12" t="str">
        <f t="shared" si="1631"/>
        <v/>
      </c>
      <c r="DV2030" s="12" t="str">
        <f t="shared" si="1632"/>
        <v/>
      </c>
      <c r="DW2030" s="12" t="str">
        <f t="shared" si="1633"/>
        <v/>
      </c>
      <c r="DX2030" s="12" t="str">
        <f t="shared" si="1634"/>
        <v/>
      </c>
      <c r="DY2030" s="12" t="str">
        <f t="shared" si="1635"/>
        <v/>
      </c>
      <c r="DZ2030" s="12" t="str">
        <f t="shared" si="1636"/>
        <v/>
      </c>
      <c r="EA2030" s="12" t="str">
        <f t="shared" si="1637"/>
        <v/>
      </c>
      <c r="EB2030" s="12" t="str">
        <f t="shared" si="1638"/>
        <v/>
      </c>
      <c r="EC2030" s="12" t="str">
        <f t="shared" si="1639"/>
        <v/>
      </c>
      <c r="ED2030" s="12" t="str">
        <f t="shared" si="1640"/>
        <v/>
      </c>
      <c r="EE2030" s="12" t="str">
        <f t="shared" si="1641"/>
        <v/>
      </c>
      <c r="EF2030" s="12" t="str">
        <f t="shared" si="1642"/>
        <v/>
      </c>
      <c r="EG2030" s="12" t="str">
        <f t="shared" si="1643"/>
        <v/>
      </c>
      <c r="EH2030" s="12" t="str">
        <f t="shared" si="1644"/>
        <v/>
      </c>
      <c r="EI2030" s="12" t="str">
        <f t="shared" si="1645"/>
        <v/>
      </c>
      <c r="EK2030" s="83" t="str">
        <f t="shared" si="1625"/>
        <v/>
      </c>
      <c r="EM2030" s="12" t="str">
        <f t="shared" si="1626"/>
        <v/>
      </c>
      <c r="EO2030" s="12" t="str">
        <f t="shared" si="1627"/>
        <v/>
      </c>
      <c r="EQ2030" s="12" t="str">
        <f>IF($EO2030="", "", IF($EQ$8=$EQ$6, COUNTIF($EO$11:$EO$2510, "&gt;"&amp;$EO2030)+1+COUNTIF($EO$11:$EO2030, $EO2030)-1, COUNTIF($EO$11:$EO$2510, "&lt;"&amp;$EO2030)+1+COUNTIF($EO$11:$EO2030, $EO2030)-1))</f>
        <v/>
      </c>
    </row>
    <row r="2031" spans="1:147" x14ac:dyDescent="0.55000000000000004">
      <c r="A2031" s="8"/>
      <c r="B2031" s="12" t="str">
        <f>IF($D2031="", "", COUNTIF($D$11:$D2031, $D2031))</f>
        <v/>
      </c>
      <c r="C2031" s="8"/>
      <c r="D2031" s="45"/>
      <c r="E2031" s="46"/>
      <c r="F2031" s="47"/>
      <c r="G2031" s="54"/>
      <c r="H2031" s="54"/>
      <c r="I2031" s="48"/>
      <c r="J2031" s="49"/>
      <c r="K2031" s="50"/>
      <c r="L2031" s="50"/>
      <c r="M2031" s="50"/>
      <c r="N2031" s="50"/>
      <c r="O2031" s="50"/>
      <c r="P2031" s="50"/>
      <c r="Q2031" s="50"/>
      <c r="R2031" s="50"/>
      <c r="S2031" s="50"/>
      <c r="T2031" s="50"/>
      <c r="U2031" s="51"/>
      <c r="V2031" s="52"/>
      <c r="W2031" s="53"/>
      <c r="X2031" s="53"/>
      <c r="Y2031" s="53"/>
      <c r="Z2031" s="53"/>
      <c r="AA2031" s="48"/>
      <c r="AB2031" s="54"/>
      <c r="AC2031" s="54"/>
      <c r="AD2031" s="54"/>
      <c r="AE2031" s="54"/>
      <c r="AF2031" s="54"/>
      <c r="AG2031" s="54"/>
      <c r="AH2031" s="54"/>
      <c r="AI2031" s="54"/>
      <c r="AJ2031" s="49"/>
      <c r="AK2031" s="48"/>
      <c r="AL2031" s="54"/>
      <c r="AM2031" s="54"/>
      <c r="AN2031" s="54"/>
      <c r="AO2031" s="54"/>
      <c r="AP2031" s="54"/>
      <c r="AQ2031" s="54"/>
      <c r="AR2031" s="54"/>
      <c r="AS2031" s="54"/>
      <c r="AT2031" s="54"/>
      <c r="AU2031" s="54"/>
      <c r="AV2031" s="54"/>
      <c r="AW2031" s="54"/>
      <c r="AX2031" s="54"/>
      <c r="AY2031" s="54"/>
      <c r="AZ2031" s="54"/>
      <c r="BA2031" s="54"/>
      <c r="BB2031" s="54"/>
      <c r="BC2031" s="54"/>
      <c r="BD2031" s="54"/>
      <c r="BE2031" s="54"/>
      <c r="BF2031" s="54"/>
      <c r="BG2031" s="54"/>
      <c r="BH2031" s="54"/>
      <c r="BI2031" s="54"/>
      <c r="BJ2031" s="54"/>
      <c r="BK2031" s="54"/>
      <c r="BL2031" s="54"/>
      <c r="BM2031" s="54"/>
      <c r="BN2031" s="54"/>
      <c r="BO2031" s="54"/>
      <c r="BP2031" s="54"/>
      <c r="BQ2031" s="54"/>
      <c r="BR2031" s="54"/>
      <c r="BS2031" s="54"/>
      <c r="BT2031" s="54"/>
      <c r="BU2031" s="54"/>
      <c r="BV2031" s="54"/>
      <c r="BW2031" s="54"/>
      <c r="BX2031" s="49"/>
      <c r="BY2031" s="55"/>
      <c r="BZ2031" s="8"/>
      <c r="CE2031" s="12" t="str">
        <f t="shared" si="1615"/>
        <v/>
      </c>
      <c r="CG2031" s="77" t="str">
        <f t="shared" si="1616"/>
        <v/>
      </c>
      <c r="CH2031" s="80" t="str">
        <f t="shared" si="1617"/>
        <v/>
      </c>
      <c r="CL2031" s="12" t="str">
        <f t="shared" si="1618"/>
        <v/>
      </c>
      <c r="CM2031" s="12" t="str">
        <f t="shared" si="1619"/>
        <v/>
      </c>
      <c r="CN2031" s="12" t="str" cm="1">
        <f t="array" ref="CN2031">IF(OR($CE2031="", $CG$3=""), "", IF(IFERROR(INDEX($K2031:$T2031, $CK2031, MATCH(CN$3, $K$3:$T$3, 0)), "")="", $CC$4, $CC$3))</f>
        <v/>
      </c>
      <c r="CO2031" s="12" t="str" cm="1">
        <f t="array" ref="CO2031">IF(OR($CE2031="", $CG$3=""), "", IF(IFERROR(INDEX($AA2031:$AJ2031, $CK2031, MATCH(CO$3, $AA$3:$AJ$3, 0)), "")="", $CC$4, $CC$3))</f>
        <v/>
      </c>
      <c r="CP2031" s="12" t="str">
        <f>IF(OR($CE2031="", $CG$3=""), "", IF(CP$3='Property List &amp; Features'!$BG$9, $CC$3, IF(CP$3=$I2031, $CC$3, $CC$4)))</f>
        <v/>
      </c>
      <c r="CQ2031" s="12" t="str">
        <f>IF(OR($CE2031="", $CG$3=""), "", IF(CQ$3='Property List &amp; Features'!$BG$9, $CC$3, IF(CQ$3=$J2031, $CC$3, $CC$4)))</f>
        <v/>
      </c>
      <c r="CR2031" s="12" t="str">
        <f t="shared" si="1620"/>
        <v/>
      </c>
      <c r="CS2031" s="12" t="str">
        <f t="shared" si="1621"/>
        <v/>
      </c>
      <c r="CT2031" s="12" t="str">
        <f t="shared" si="1622"/>
        <v/>
      </c>
      <c r="CU2031" s="12" t="str">
        <f t="shared" si="1623"/>
        <v/>
      </c>
      <c r="CV2031" s="12" t="str">
        <f t="shared" si="1624"/>
        <v/>
      </c>
      <c r="CW2031" s="12" t="str">
        <f t="shared" si="1646"/>
        <v/>
      </c>
      <c r="CX2031" s="12" t="str">
        <f t="shared" si="1647"/>
        <v/>
      </c>
      <c r="CY2031" s="12" t="str">
        <f t="shared" si="1648"/>
        <v/>
      </c>
      <c r="CZ2031" s="12" t="str">
        <f t="shared" si="1649"/>
        <v/>
      </c>
      <c r="DA2031" s="12" t="str">
        <f t="shared" si="1650"/>
        <v/>
      </c>
      <c r="DB2031" s="12" t="str">
        <f t="shared" si="1651"/>
        <v/>
      </c>
      <c r="DC2031" s="12" t="str">
        <f t="shared" si="1652"/>
        <v/>
      </c>
      <c r="DD2031" s="12" t="str">
        <f t="shared" si="1653"/>
        <v/>
      </c>
      <c r="DE2031" s="12" t="str">
        <f t="shared" si="1654"/>
        <v/>
      </c>
      <c r="DF2031" s="12" t="str">
        <f t="shared" si="1655"/>
        <v/>
      </c>
      <c r="DG2031" s="12" t="str">
        <f t="shared" si="1656"/>
        <v/>
      </c>
      <c r="DH2031" s="12" t="str">
        <f t="shared" si="1657"/>
        <v/>
      </c>
      <c r="DI2031" s="12" t="str">
        <f t="shared" si="1658"/>
        <v/>
      </c>
      <c r="DJ2031" s="12" t="str">
        <f t="shared" si="1659"/>
        <v/>
      </c>
      <c r="DK2031" s="12" t="str">
        <f t="shared" si="1660"/>
        <v/>
      </c>
      <c r="DL2031" s="12" t="str">
        <f t="shared" si="1661"/>
        <v/>
      </c>
      <c r="DM2031" s="12" t="str">
        <f t="shared" si="1662"/>
        <v/>
      </c>
      <c r="DN2031" s="12" t="str">
        <f t="shared" si="1663"/>
        <v/>
      </c>
      <c r="DO2031" s="12" t="str">
        <f t="shared" si="1664"/>
        <v/>
      </c>
      <c r="DP2031" s="12" t="str">
        <f t="shared" si="1665"/>
        <v/>
      </c>
      <c r="DQ2031" s="12" t="str">
        <f t="shared" si="1666"/>
        <v/>
      </c>
      <c r="DR2031" s="12" t="str">
        <f t="shared" si="1628"/>
        <v/>
      </c>
      <c r="DS2031" s="12" t="str">
        <f t="shared" si="1629"/>
        <v/>
      </c>
      <c r="DT2031" s="12" t="str">
        <f t="shared" si="1630"/>
        <v/>
      </c>
      <c r="DU2031" s="12" t="str">
        <f t="shared" si="1631"/>
        <v/>
      </c>
      <c r="DV2031" s="12" t="str">
        <f t="shared" si="1632"/>
        <v/>
      </c>
      <c r="DW2031" s="12" t="str">
        <f t="shared" si="1633"/>
        <v/>
      </c>
      <c r="DX2031" s="12" t="str">
        <f t="shared" si="1634"/>
        <v/>
      </c>
      <c r="DY2031" s="12" t="str">
        <f t="shared" si="1635"/>
        <v/>
      </c>
      <c r="DZ2031" s="12" t="str">
        <f t="shared" si="1636"/>
        <v/>
      </c>
      <c r="EA2031" s="12" t="str">
        <f t="shared" si="1637"/>
        <v/>
      </c>
      <c r="EB2031" s="12" t="str">
        <f t="shared" si="1638"/>
        <v/>
      </c>
      <c r="EC2031" s="12" t="str">
        <f t="shared" si="1639"/>
        <v/>
      </c>
      <c r="ED2031" s="12" t="str">
        <f t="shared" si="1640"/>
        <v/>
      </c>
      <c r="EE2031" s="12" t="str">
        <f t="shared" si="1641"/>
        <v/>
      </c>
      <c r="EF2031" s="12" t="str">
        <f t="shared" si="1642"/>
        <v/>
      </c>
      <c r="EG2031" s="12" t="str">
        <f t="shared" si="1643"/>
        <v/>
      </c>
      <c r="EH2031" s="12" t="str">
        <f t="shared" si="1644"/>
        <v/>
      </c>
      <c r="EI2031" s="12" t="str">
        <f t="shared" si="1645"/>
        <v/>
      </c>
      <c r="EK2031" s="83" t="str">
        <f t="shared" si="1625"/>
        <v/>
      </c>
      <c r="EM2031" s="12" t="str">
        <f t="shared" si="1626"/>
        <v/>
      </c>
      <c r="EO2031" s="12" t="str">
        <f t="shared" si="1627"/>
        <v/>
      </c>
      <c r="EQ2031" s="12" t="str">
        <f>IF($EO2031="", "", IF($EQ$8=$EQ$6, COUNTIF($EO$11:$EO$2510, "&gt;"&amp;$EO2031)+1+COUNTIF($EO$11:$EO2031, $EO2031)-1, COUNTIF($EO$11:$EO$2510, "&lt;"&amp;$EO2031)+1+COUNTIF($EO$11:$EO2031, $EO2031)-1))</f>
        <v/>
      </c>
    </row>
    <row r="2032" spans="1:147" x14ac:dyDescent="0.55000000000000004">
      <c r="A2032" s="8"/>
      <c r="B2032" s="12" t="str">
        <f>IF($D2032="", "", COUNTIF($D$11:$D2032, $D2032))</f>
        <v/>
      </c>
      <c r="C2032" s="8"/>
      <c r="D2032" s="45"/>
      <c r="E2032" s="46"/>
      <c r="F2032" s="47"/>
      <c r="G2032" s="54"/>
      <c r="H2032" s="54"/>
      <c r="I2032" s="48"/>
      <c r="J2032" s="49"/>
      <c r="K2032" s="50"/>
      <c r="L2032" s="50"/>
      <c r="M2032" s="50"/>
      <c r="N2032" s="50"/>
      <c r="O2032" s="50"/>
      <c r="P2032" s="50"/>
      <c r="Q2032" s="50"/>
      <c r="R2032" s="50"/>
      <c r="S2032" s="50"/>
      <c r="T2032" s="50"/>
      <c r="U2032" s="51"/>
      <c r="V2032" s="52"/>
      <c r="W2032" s="53"/>
      <c r="X2032" s="53"/>
      <c r="Y2032" s="53"/>
      <c r="Z2032" s="53"/>
      <c r="AA2032" s="48"/>
      <c r="AB2032" s="54"/>
      <c r="AC2032" s="54"/>
      <c r="AD2032" s="54"/>
      <c r="AE2032" s="54"/>
      <c r="AF2032" s="54"/>
      <c r="AG2032" s="54"/>
      <c r="AH2032" s="54"/>
      <c r="AI2032" s="54"/>
      <c r="AJ2032" s="49"/>
      <c r="AK2032" s="48"/>
      <c r="AL2032" s="54"/>
      <c r="AM2032" s="54"/>
      <c r="AN2032" s="54"/>
      <c r="AO2032" s="54"/>
      <c r="AP2032" s="54"/>
      <c r="AQ2032" s="54"/>
      <c r="AR2032" s="54"/>
      <c r="AS2032" s="54"/>
      <c r="AT2032" s="54"/>
      <c r="AU2032" s="54"/>
      <c r="AV2032" s="54"/>
      <c r="AW2032" s="54"/>
      <c r="AX2032" s="54"/>
      <c r="AY2032" s="54"/>
      <c r="AZ2032" s="54"/>
      <c r="BA2032" s="54"/>
      <c r="BB2032" s="54"/>
      <c r="BC2032" s="54"/>
      <c r="BD2032" s="54"/>
      <c r="BE2032" s="54"/>
      <c r="BF2032" s="54"/>
      <c r="BG2032" s="54"/>
      <c r="BH2032" s="54"/>
      <c r="BI2032" s="54"/>
      <c r="BJ2032" s="54"/>
      <c r="BK2032" s="54"/>
      <c r="BL2032" s="54"/>
      <c r="BM2032" s="54"/>
      <c r="BN2032" s="54"/>
      <c r="BO2032" s="54"/>
      <c r="BP2032" s="54"/>
      <c r="BQ2032" s="54"/>
      <c r="BR2032" s="54"/>
      <c r="BS2032" s="54"/>
      <c r="BT2032" s="54"/>
      <c r="BU2032" s="54"/>
      <c r="BV2032" s="54"/>
      <c r="BW2032" s="54"/>
      <c r="BX2032" s="49"/>
      <c r="BY2032" s="55"/>
      <c r="BZ2032" s="8"/>
      <c r="CE2032" s="12" t="str">
        <f t="shared" si="1615"/>
        <v/>
      </c>
      <c r="CG2032" s="77" t="str">
        <f t="shared" si="1616"/>
        <v/>
      </c>
      <c r="CH2032" s="80" t="str">
        <f t="shared" si="1617"/>
        <v/>
      </c>
      <c r="CL2032" s="12" t="str">
        <f t="shared" si="1618"/>
        <v/>
      </c>
      <c r="CM2032" s="12" t="str">
        <f t="shared" si="1619"/>
        <v/>
      </c>
      <c r="CN2032" s="12" t="str" cm="1">
        <f t="array" ref="CN2032">IF(OR($CE2032="", $CG$3=""), "", IF(IFERROR(INDEX($K2032:$T2032, $CK2032, MATCH(CN$3, $K$3:$T$3, 0)), "")="", $CC$4, $CC$3))</f>
        <v/>
      </c>
      <c r="CO2032" s="12" t="str" cm="1">
        <f t="array" ref="CO2032">IF(OR($CE2032="", $CG$3=""), "", IF(IFERROR(INDEX($AA2032:$AJ2032, $CK2032, MATCH(CO$3, $AA$3:$AJ$3, 0)), "")="", $CC$4, $CC$3))</f>
        <v/>
      </c>
      <c r="CP2032" s="12" t="str">
        <f>IF(OR($CE2032="", $CG$3=""), "", IF(CP$3='Property List &amp; Features'!$BG$9, $CC$3, IF(CP$3=$I2032, $CC$3, $CC$4)))</f>
        <v/>
      </c>
      <c r="CQ2032" s="12" t="str">
        <f>IF(OR($CE2032="", $CG$3=""), "", IF(CQ$3='Property List &amp; Features'!$BG$9, $CC$3, IF(CQ$3=$J2032, $CC$3, $CC$4)))</f>
        <v/>
      </c>
      <c r="CR2032" s="12" t="str">
        <f t="shared" si="1620"/>
        <v/>
      </c>
      <c r="CS2032" s="12" t="str">
        <f t="shared" si="1621"/>
        <v/>
      </c>
      <c r="CT2032" s="12" t="str">
        <f t="shared" si="1622"/>
        <v/>
      </c>
      <c r="CU2032" s="12" t="str">
        <f t="shared" si="1623"/>
        <v/>
      </c>
      <c r="CV2032" s="12" t="str">
        <f t="shared" si="1624"/>
        <v/>
      </c>
      <c r="CW2032" s="12" t="str">
        <f t="shared" si="1646"/>
        <v/>
      </c>
      <c r="CX2032" s="12" t="str">
        <f t="shared" si="1647"/>
        <v/>
      </c>
      <c r="CY2032" s="12" t="str">
        <f t="shared" si="1648"/>
        <v/>
      </c>
      <c r="CZ2032" s="12" t="str">
        <f t="shared" si="1649"/>
        <v/>
      </c>
      <c r="DA2032" s="12" t="str">
        <f t="shared" si="1650"/>
        <v/>
      </c>
      <c r="DB2032" s="12" t="str">
        <f t="shared" si="1651"/>
        <v/>
      </c>
      <c r="DC2032" s="12" t="str">
        <f t="shared" si="1652"/>
        <v/>
      </c>
      <c r="DD2032" s="12" t="str">
        <f t="shared" si="1653"/>
        <v/>
      </c>
      <c r="DE2032" s="12" t="str">
        <f t="shared" si="1654"/>
        <v/>
      </c>
      <c r="DF2032" s="12" t="str">
        <f t="shared" si="1655"/>
        <v/>
      </c>
      <c r="DG2032" s="12" t="str">
        <f t="shared" si="1656"/>
        <v/>
      </c>
      <c r="DH2032" s="12" t="str">
        <f t="shared" si="1657"/>
        <v/>
      </c>
      <c r="DI2032" s="12" t="str">
        <f t="shared" si="1658"/>
        <v/>
      </c>
      <c r="DJ2032" s="12" t="str">
        <f t="shared" si="1659"/>
        <v/>
      </c>
      <c r="DK2032" s="12" t="str">
        <f t="shared" si="1660"/>
        <v/>
      </c>
      <c r="DL2032" s="12" t="str">
        <f t="shared" si="1661"/>
        <v/>
      </c>
      <c r="DM2032" s="12" t="str">
        <f t="shared" si="1662"/>
        <v/>
      </c>
      <c r="DN2032" s="12" t="str">
        <f t="shared" si="1663"/>
        <v/>
      </c>
      <c r="DO2032" s="12" t="str">
        <f t="shared" si="1664"/>
        <v/>
      </c>
      <c r="DP2032" s="12" t="str">
        <f t="shared" si="1665"/>
        <v/>
      </c>
      <c r="DQ2032" s="12" t="str">
        <f t="shared" si="1666"/>
        <v/>
      </c>
      <c r="DR2032" s="12" t="str">
        <f t="shared" si="1628"/>
        <v/>
      </c>
      <c r="DS2032" s="12" t="str">
        <f t="shared" si="1629"/>
        <v/>
      </c>
      <c r="DT2032" s="12" t="str">
        <f t="shared" si="1630"/>
        <v/>
      </c>
      <c r="DU2032" s="12" t="str">
        <f t="shared" si="1631"/>
        <v/>
      </c>
      <c r="DV2032" s="12" t="str">
        <f t="shared" si="1632"/>
        <v/>
      </c>
      <c r="DW2032" s="12" t="str">
        <f t="shared" si="1633"/>
        <v/>
      </c>
      <c r="DX2032" s="12" t="str">
        <f t="shared" si="1634"/>
        <v/>
      </c>
      <c r="DY2032" s="12" t="str">
        <f t="shared" si="1635"/>
        <v/>
      </c>
      <c r="DZ2032" s="12" t="str">
        <f t="shared" si="1636"/>
        <v/>
      </c>
      <c r="EA2032" s="12" t="str">
        <f t="shared" si="1637"/>
        <v/>
      </c>
      <c r="EB2032" s="12" t="str">
        <f t="shared" si="1638"/>
        <v/>
      </c>
      <c r="EC2032" s="12" t="str">
        <f t="shared" si="1639"/>
        <v/>
      </c>
      <c r="ED2032" s="12" t="str">
        <f t="shared" si="1640"/>
        <v/>
      </c>
      <c r="EE2032" s="12" t="str">
        <f t="shared" si="1641"/>
        <v/>
      </c>
      <c r="EF2032" s="12" t="str">
        <f t="shared" si="1642"/>
        <v/>
      </c>
      <c r="EG2032" s="12" t="str">
        <f t="shared" si="1643"/>
        <v/>
      </c>
      <c r="EH2032" s="12" t="str">
        <f t="shared" si="1644"/>
        <v/>
      </c>
      <c r="EI2032" s="12" t="str">
        <f t="shared" si="1645"/>
        <v/>
      </c>
      <c r="EK2032" s="83" t="str">
        <f t="shared" si="1625"/>
        <v/>
      </c>
      <c r="EM2032" s="12" t="str">
        <f t="shared" si="1626"/>
        <v/>
      </c>
      <c r="EO2032" s="12" t="str">
        <f t="shared" si="1627"/>
        <v/>
      </c>
      <c r="EQ2032" s="12" t="str">
        <f>IF($EO2032="", "", IF($EQ$8=$EQ$6, COUNTIF($EO$11:$EO$2510, "&gt;"&amp;$EO2032)+1+COUNTIF($EO$11:$EO2032, $EO2032)-1, COUNTIF($EO$11:$EO$2510, "&lt;"&amp;$EO2032)+1+COUNTIF($EO$11:$EO2032, $EO2032)-1))</f>
        <v/>
      </c>
    </row>
    <row r="2033" spans="1:147" x14ac:dyDescent="0.55000000000000004">
      <c r="A2033" s="8"/>
      <c r="B2033" s="12" t="str">
        <f>IF($D2033="", "", COUNTIF($D$11:$D2033, $D2033))</f>
        <v/>
      </c>
      <c r="C2033" s="8"/>
      <c r="D2033" s="45"/>
      <c r="E2033" s="46"/>
      <c r="F2033" s="47"/>
      <c r="G2033" s="54"/>
      <c r="H2033" s="54"/>
      <c r="I2033" s="48"/>
      <c r="J2033" s="49"/>
      <c r="K2033" s="50"/>
      <c r="L2033" s="50"/>
      <c r="M2033" s="50"/>
      <c r="N2033" s="50"/>
      <c r="O2033" s="50"/>
      <c r="P2033" s="50"/>
      <c r="Q2033" s="50"/>
      <c r="R2033" s="50"/>
      <c r="S2033" s="50"/>
      <c r="T2033" s="50"/>
      <c r="U2033" s="51"/>
      <c r="V2033" s="52"/>
      <c r="W2033" s="53"/>
      <c r="X2033" s="53"/>
      <c r="Y2033" s="53"/>
      <c r="Z2033" s="53"/>
      <c r="AA2033" s="48"/>
      <c r="AB2033" s="54"/>
      <c r="AC2033" s="54"/>
      <c r="AD2033" s="54"/>
      <c r="AE2033" s="54"/>
      <c r="AF2033" s="54"/>
      <c r="AG2033" s="54"/>
      <c r="AH2033" s="54"/>
      <c r="AI2033" s="54"/>
      <c r="AJ2033" s="49"/>
      <c r="AK2033" s="48"/>
      <c r="AL2033" s="54"/>
      <c r="AM2033" s="54"/>
      <c r="AN2033" s="54"/>
      <c r="AO2033" s="54"/>
      <c r="AP2033" s="54"/>
      <c r="AQ2033" s="54"/>
      <c r="AR2033" s="54"/>
      <c r="AS2033" s="54"/>
      <c r="AT2033" s="54"/>
      <c r="AU2033" s="54"/>
      <c r="AV2033" s="54"/>
      <c r="AW2033" s="54"/>
      <c r="AX2033" s="54"/>
      <c r="AY2033" s="54"/>
      <c r="AZ2033" s="54"/>
      <c r="BA2033" s="54"/>
      <c r="BB2033" s="54"/>
      <c r="BC2033" s="54"/>
      <c r="BD2033" s="54"/>
      <c r="BE2033" s="54"/>
      <c r="BF2033" s="54"/>
      <c r="BG2033" s="54"/>
      <c r="BH2033" s="54"/>
      <c r="BI2033" s="54"/>
      <c r="BJ2033" s="54"/>
      <c r="BK2033" s="54"/>
      <c r="BL2033" s="54"/>
      <c r="BM2033" s="54"/>
      <c r="BN2033" s="54"/>
      <c r="BO2033" s="54"/>
      <c r="BP2033" s="54"/>
      <c r="BQ2033" s="54"/>
      <c r="BR2033" s="54"/>
      <c r="BS2033" s="54"/>
      <c r="BT2033" s="54"/>
      <c r="BU2033" s="54"/>
      <c r="BV2033" s="54"/>
      <c r="BW2033" s="54"/>
      <c r="BX2033" s="49"/>
      <c r="BY2033" s="55"/>
      <c r="BZ2033" s="8"/>
      <c r="CE2033" s="12" t="str">
        <f t="shared" si="1615"/>
        <v/>
      </c>
      <c r="CG2033" s="77" t="str">
        <f t="shared" si="1616"/>
        <v/>
      </c>
      <c r="CH2033" s="80" t="str">
        <f t="shared" si="1617"/>
        <v/>
      </c>
      <c r="CL2033" s="12" t="str">
        <f t="shared" si="1618"/>
        <v/>
      </c>
      <c r="CM2033" s="12" t="str">
        <f t="shared" si="1619"/>
        <v/>
      </c>
      <c r="CN2033" s="12" t="str" cm="1">
        <f t="array" ref="CN2033">IF(OR($CE2033="", $CG$3=""), "", IF(IFERROR(INDEX($K2033:$T2033, $CK2033, MATCH(CN$3, $K$3:$T$3, 0)), "")="", $CC$4, $CC$3))</f>
        <v/>
      </c>
      <c r="CO2033" s="12" t="str" cm="1">
        <f t="array" ref="CO2033">IF(OR($CE2033="", $CG$3=""), "", IF(IFERROR(INDEX($AA2033:$AJ2033, $CK2033, MATCH(CO$3, $AA$3:$AJ$3, 0)), "")="", $CC$4, $CC$3))</f>
        <v/>
      </c>
      <c r="CP2033" s="12" t="str">
        <f>IF(OR($CE2033="", $CG$3=""), "", IF(CP$3='Property List &amp; Features'!$BG$9, $CC$3, IF(CP$3=$I2033, $CC$3, $CC$4)))</f>
        <v/>
      </c>
      <c r="CQ2033" s="12" t="str">
        <f>IF(OR($CE2033="", $CG$3=""), "", IF(CQ$3='Property List &amp; Features'!$BG$9, $CC$3, IF(CQ$3=$J2033, $CC$3, $CC$4)))</f>
        <v/>
      </c>
      <c r="CR2033" s="12" t="str">
        <f t="shared" si="1620"/>
        <v/>
      </c>
      <c r="CS2033" s="12" t="str">
        <f t="shared" si="1621"/>
        <v/>
      </c>
      <c r="CT2033" s="12" t="str">
        <f t="shared" si="1622"/>
        <v/>
      </c>
      <c r="CU2033" s="12" t="str">
        <f t="shared" si="1623"/>
        <v/>
      </c>
      <c r="CV2033" s="12" t="str">
        <f t="shared" si="1624"/>
        <v/>
      </c>
      <c r="CW2033" s="12" t="str">
        <f t="shared" si="1646"/>
        <v/>
      </c>
      <c r="CX2033" s="12" t="str">
        <f t="shared" si="1647"/>
        <v/>
      </c>
      <c r="CY2033" s="12" t="str">
        <f t="shared" si="1648"/>
        <v/>
      </c>
      <c r="CZ2033" s="12" t="str">
        <f t="shared" si="1649"/>
        <v/>
      </c>
      <c r="DA2033" s="12" t="str">
        <f t="shared" si="1650"/>
        <v/>
      </c>
      <c r="DB2033" s="12" t="str">
        <f t="shared" si="1651"/>
        <v/>
      </c>
      <c r="DC2033" s="12" t="str">
        <f t="shared" si="1652"/>
        <v/>
      </c>
      <c r="DD2033" s="12" t="str">
        <f t="shared" si="1653"/>
        <v/>
      </c>
      <c r="DE2033" s="12" t="str">
        <f t="shared" si="1654"/>
        <v/>
      </c>
      <c r="DF2033" s="12" t="str">
        <f t="shared" si="1655"/>
        <v/>
      </c>
      <c r="DG2033" s="12" t="str">
        <f t="shared" si="1656"/>
        <v/>
      </c>
      <c r="DH2033" s="12" t="str">
        <f t="shared" si="1657"/>
        <v/>
      </c>
      <c r="DI2033" s="12" t="str">
        <f t="shared" si="1658"/>
        <v/>
      </c>
      <c r="DJ2033" s="12" t="str">
        <f t="shared" si="1659"/>
        <v/>
      </c>
      <c r="DK2033" s="12" t="str">
        <f t="shared" si="1660"/>
        <v/>
      </c>
      <c r="DL2033" s="12" t="str">
        <f t="shared" si="1661"/>
        <v/>
      </c>
      <c r="DM2033" s="12" t="str">
        <f t="shared" si="1662"/>
        <v/>
      </c>
      <c r="DN2033" s="12" t="str">
        <f t="shared" si="1663"/>
        <v/>
      </c>
      <c r="DO2033" s="12" t="str">
        <f t="shared" si="1664"/>
        <v/>
      </c>
      <c r="DP2033" s="12" t="str">
        <f t="shared" si="1665"/>
        <v/>
      </c>
      <c r="DQ2033" s="12" t="str">
        <f t="shared" si="1666"/>
        <v/>
      </c>
      <c r="DR2033" s="12" t="str">
        <f t="shared" si="1628"/>
        <v/>
      </c>
      <c r="DS2033" s="12" t="str">
        <f t="shared" si="1629"/>
        <v/>
      </c>
      <c r="DT2033" s="12" t="str">
        <f t="shared" si="1630"/>
        <v/>
      </c>
      <c r="DU2033" s="12" t="str">
        <f t="shared" si="1631"/>
        <v/>
      </c>
      <c r="DV2033" s="12" t="str">
        <f t="shared" si="1632"/>
        <v/>
      </c>
      <c r="DW2033" s="12" t="str">
        <f t="shared" si="1633"/>
        <v/>
      </c>
      <c r="DX2033" s="12" t="str">
        <f t="shared" si="1634"/>
        <v/>
      </c>
      <c r="DY2033" s="12" t="str">
        <f t="shared" si="1635"/>
        <v/>
      </c>
      <c r="DZ2033" s="12" t="str">
        <f t="shared" si="1636"/>
        <v/>
      </c>
      <c r="EA2033" s="12" t="str">
        <f t="shared" si="1637"/>
        <v/>
      </c>
      <c r="EB2033" s="12" t="str">
        <f t="shared" si="1638"/>
        <v/>
      </c>
      <c r="EC2033" s="12" t="str">
        <f t="shared" si="1639"/>
        <v/>
      </c>
      <c r="ED2033" s="12" t="str">
        <f t="shared" si="1640"/>
        <v/>
      </c>
      <c r="EE2033" s="12" t="str">
        <f t="shared" si="1641"/>
        <v/>
      </c>
      <c r="EF2033" s="12" t="str">
        <f t="shared" si="1642"/>
        <v/>
      </c>
      <c r="EG2033" s="12" t="str">
        <f t="shared" si="1643"/>
        <v/>
      </c>
      <c r="EH2033" s="12" t="str">
        <f t="shared" si="1644"/>
        <v/>
      </c>
      <c r="EI2033" s="12" t="str">
        <f t="shared" si="1645"/>
        <v/>
      </c>
      <c r="EK2033" s="83" t="str">
        <f t="shared" si="1625"/>
        <v/>
      </c>
      <c r="EM2033" s="12" t="str">
        <f t="shared" si="1626"/>
        <v/>
      </c>
      <c r="EO2033" s="12" t="str">
        <f t="shared" si="1627"/>
        <v/>
      </c>
      <c r="EQ2033" s="12" t="str">
        <f>IF($EO2033="", "", IF($EQ$8=$EQ$6, COUNTIF($EO$11:$EO$2510, "&gt;"&amp;$EO2033)+1+COUNTIF($EO$11:$EO2033, $EO2033)-1, COUNTIF($EO$11:$EO$2510, "&lt;"&amp;$EO2033)+1+COUNTIF($EO$11:$EO2033, $EO2033)-1))</f>
        <v/>
      </c>
    </row>
    <row r="2034" spans="1:147" x14ac:dyDescent="0.55000000000000004">
      <c r="A2034" s="8"/>
      <c r="B2034" s="12" t="str">
        <f>IF($D2034="", "", COUNTIF($D$11:$D2034, $D2034))</f>
        <v/>
      </c>
      <c r="C2034" s="8"/>
      <c r="D2034" s="45"/>
      <c r="E2034" s="46"/>
      <c r="F2034" s="47"/>
      <c r="G2034" s="54"/>
      <c r="H2034" s="54"/>
      <c r="I2034" s="48"/>
      <c r="J2034" s="49"/>
      <c r="K2034" s="50"/>
      <c r="L2034" s="50"/>
      <c r="M2034" s="50"/>
      <c r="N2034" s="50"/>
      <c r="O2034" s="50"/>
      <c r="P2034" s="50"/>
      <c r="Q2034" s="50"/>
      <c r="R2034" s="50"/>
      <c r="S2034" s="50"/>
      <c r="T2034" s="50"/>
      <c r="U2034" s="51"/>
      <c r="V2034" s="52"/>
      <c r="W2034" s="53"/>
      <c r="X2034" s="53"/>
      <c r="Y2034" s="53"/>
      <c r="Z2034" s="53"/>
      <c r="AA2034" s="48"/>
      <c r="AB2034" s="54"/>
      <c r="AC2034" s="54"/>
      <c r="AD2034" s="54"/>
      <c r="AE2034" s="54"/>
      <c r="AF2034" s="54"/>
      <c r="AG2034" s="54"/>
      <c r="AH2034" s="54"/>
      <c r="AI2034" s="54"/>
      <c r="AJ2034" s="49"/>
      <c r="AK2034" s="48"/>
      <c r="AL2034" s="54"/>
      <c r="AM2034" s="54"/>
      <c r="AN2034" s="54"/>
      <c r="AO2034" s="54"/>
      <c r="AP2034" s="54"/>
      <c r="AQ2034" s="54"/>
      <c r="AR2034" s="54"/>
      <c r="AS2034" s="54"/>
      <c r="AT2034" s="54"/>
      <c r="AU2034" s="54"/>
      <c r="AV2034" s="54"/>
      <c r="AW2034" s="54"/>
      <c r="AX2034" s="54"/>
      <c r="AY2034" s="54"/>
      <c r="AZ2034" s="54"/>
      <c r="BA2034" s="54"/>
      <c r="BB2034" s="54"/>
      <c r="BC2034" s="54"/>
      <c r="BD2034" s="54"/>
      <c r="BE2034" s="54"/>
      <c r="BF2034" s="54"/>
      <c r="BG2034" s="54"/>
      <c r="BH2034" s="54"/>
      <c r="BI2034" s="54"/>
      <c r="BJ2034" s="54"/>
      <c r="BK2034" s="54"/>
      <c r="BL2034" s="54"/>
      <c r="BM2034" s="54"/>
      <c r="BN2034" s="54"/>
      <c r="BO2034" s="54"/>
      <c r="BP2034" s="54"/>
      <c r="BQ2034" s="54"/>
      <c r="BR2034" s="54"/>
      <c r="BS2034" s="54"/>
      <c r="BT2034" s="54"/>
      <c r="BU2034" s="54"/>
      <c r="BV2034" s="54"/>
      <c r="BW2034" s="54"/>
      <c r="BX2034" s="49"/>
      <c r="BY2034" s="55"/>
      <c r="BZ2034" s="8"/>
      <c r="CE2034" s="12" t="str">
        <f t="shared" si="1615"/>
        <v/>
      </c>
      <c r="CG2034" s="77" t="str">
        <f t="shared" si="1616"/>
        <v/>
      </c>
      <c r="CH2034" s="80" t="str">
        <f t="shared" si="1617"/>
        <v/>
      </c>
      <c r="CL2034" s="12" t="str">
        <f t="shared" si="1618"/>
        <v/>
      </c>
      <c r="CM2034" s="12" t="str">
        <f t="shared" si="1619"/>
        <v/>
      </c>
      <c r="CN2034" s="12" t="str" cm="1">
        <f t="array" ref="CN2034">IF(OR($CE2034="", $CG$3=""), "", IF(IFERROR(INDEX($K2034:$T2034, $CK2034, MATCH(CN$3, $K$3:$T$3, 0)), "")="", $CC$4, $CC$3))</f>
        <v/>
      </c>
      <c r="CO2034" s="12" t="str" cm="1">
        <f t="array" ref="CO2034">IF(OR($CE2034="", $CG$3=""), "", IF(IFERROR(INDEX($AA2034:$AJ2034, $CK2034, MATCH(CO$3, $AA$3:$AJ$3, 0)), "")="", $CC$4, $CC$3))</f>
        <v/>
      </c>
      <c r="CP2034" s="12" t="str">
        <f>IF(OR($CE2034="", $CG$3=""), "", IF(CP$3='Property List &amp; Features'!$BG$9, $CC$3, IF(CP$3=$I2034, $CC$3, $CC$4)))</f>
        <v/>
      </c>
      <c r="CQ2034" s="12" t="str">
        <f>IF(OR($CE2034="", $CG$3=""), "", IF(CQ$3='Property List &amp; Features'!$BG$9, $CC$3, IF(CQ$3=$J2034, $CC$3, $CC$4)))</f>
        <v/>
      </c>
      <c r="CR2034" s="12" t="str">
        <f t="shared" si="1620"/>
        <v/>
      </c>
      <c r="CS2034" s="12" t="str">
        <f t="shared" si="1621"/>
        <v/>
      </c>
      <c r="CT2034" s="12" t="str">
        <f t="shared" si="1622"/>
        <v/>
      </c>
      <c r="CU2034" s="12" t="str">
        <f t="shared" si="1623"/>
        <v/>
      </c>
      <c r="CV2034" s="12" t="str">
        <f t="shared" si="1624"/>
        <v/>
      </c>
      <c r="CW2034" s="12" t="str">
        <f t="shared" si="1646"/>
        <v/>
      </c>
      <c r="CX2034" s="12" t="str">
        <f t="shared" si="1647"/>
        <v/>
      </c>
      <c r="CY2034" s="12" t="str">
        <f t="shared" si="1648"/>
        <v/>
      </c>
      <c r="CZ2034" s="12" t="str">
        <f t="shared" si="1649"/>
        <v/>
      </c>
      <c r="DA2034" s="12" t="str">
        <f t="shared" si="1650"/>
        <v/>
      </c>
      <c r="DB2034" s="12" t="str">
        <f t="shared" si="1651"/>
        <v/>
      </c>
      <c r="DC2034" s="12" t="str">
        <f t="shared" si="1652"/>
        <v/>
      </c>
      <c r="DD2034" s="12" t="str">
        <f t="shared" si="1653"/>
        <v/>
      </c>
      <c r="DE2034" s="12" t="str">
        <f t="shared" si="1654"/>
        <v/>
      </c>
      <c r="DF2034" s="12" t="str">
        <f t="shared" si="1655"/>
        <v/>
      </c>
      <c r="DG2034" s="12" t="str">
        <f t="shared" si="1656"/>
        <v/>
      </c>
      <c r="DH2034" s="12" t="str">
        <f t="shared" si="1657"/>
        <v/>
      </c>
      <c r="DI2034" s="12" t="str">
        <f t="shared" si="1658"/>
        <v/>
      </c>
      <c r="DJ2034" s="12" t="str">
        <f t="shared" si="1659"/>
        <v/>
      </c>
      <c r="DK2034" s="12" t="str">
        <f t="shared" si="1660"/>
        <v/>
      </c>
      <c r="DL2034" s="12" t="str">
        <f t="shared" si="1661"/>
        <v/>
      </c>
      <c r="DM2034" s="12" t="str">
        <f t="shared" si="1662"/>
        <v/>
      </c>
      <c r="DN2034" s="12" t="str">
        <f t="shared" si="1663"/>
        <v/>
      </c>
      <c r="DO2034" s="12" t="str">
        <f t="shared" si="1664"/>
        <v/>
      </c>
      <c r="DP2034" s="12" t="str">
        <f t="shared" si="1665"/>
        <v/>
      </c>
      <c r="DQ2034" s="12" t="str">
        <f t="shared" si="1666"/>
        <v/>
      </c>
      <c r="DR2034" s="12" t="str">
        <f t="shared" si="1628"/>
        <v/>
      </c>
      <c r="DS2034" s="12" t="str">
        <f t="shared" si="1629"/>
        <v/>
      </c>
      <c r="DT2034" s="12" t="str">
        <f t="shared" si="1630"/>
        <v/>
      </c>
      <c r="DU2034" s="12" t="str">
        <f t="shared" si="1631"/>
        <v/>
      </c>
      <c r="DV2034" s="12" t="str">
        <f t="shared" si="1632"/>
        <v/>
      </c>
      <c r="DW2034" s="12" t="str">
        <f t="shared" si="1633"/>
        <v/>
      </c>
      <c r="DX2034" s="12" t="str">
        <f t="shared" si="1634"/>
        <v/>
      </c>
      <c r="DY2034" s="12" t="str">
        <f t="shared" si="1635"/>
        <v/>
      </c>
      <c r="DZ2034" s="12" t="str">
        <f t="shared" si="1636"/>
        <v/>
      </c>
      <c r="EA2034" s="12" t="str">
        <f t="shared" si="1637"/>
        <v/>
      </c>
      <c r="EB2034" s="12" t="str">
        <f t="shared" si="1638"/>
        <v/>
      </c>
      <c r="EC2034" s="12" t="str">
        <f t="shared" si="1639"/>
        <v/>
      </c>
      <c r="ED2034" s="12" t="str">
        <f t="shared" si="1640"/>
        <v/>
      </c>
      <c r="EE2034" s="12" t="str">
        <f t="shared" si="1641"/>
        <v/>
      </c>
      <c r="EF2034" s="12" t="str">
        <f t="shared" si="1642"/>
        <v/>
      </c>
      <c r="EG2034" s="12" t="str">
        <f t="shared" si="1643"/>
        <v/>
      </c>
      <c r="EH2034" s="12" t="str">
        <f t="shared" si="1644"/>
        <v/>
      </c>
      <c r="EI2034" s="12" t="str">
        <f t="shared" si="1645"/>
        <v/>
      </c>
      <c r="EK2034" s="83" t="str">
        <f t="shared" si="1625"/>
        <v/>
      </c>
      <c r="EM2034" s="12" t="str">
        <f t="shared" si="1626"/>
        <v/>
      </c>
      <c r="EO2034" s="12" t="str">
        <f t="shared" si="1627"/>
        <v/>
      </c>
      <c r="EQ2034" s="12" t="str">
        <f>IF($EO2034="", "", IF($EQ$8=$EQ$6, COUNTIF($EO$11:$EO$2510, "&gt;"&amp;$EO2034)+1+COUNTIF($EO$11:$EO2034, $EO2034)-1, COUNTIF($EO$11:$EO$2510, "&lt;"&amp;$EO2034)+1+COUNTIF($EO$11:$EO2034, $EO2034)-1))</f>
        <v/>
      </c>
    </row>
    <row r="2035" spans="1:147" x14ac:dyDescent="0.55000000000000004">
      <c r="A2035" s="8"/>
      <c r="B2035" s="12" t="str">
        <f>IF($D2035="", "", COUNTIF($D$11:$D2035, $D2035))</f>
        <v/>
      </c>
      <c r="C2035" s="8"/>
      <c r="D2035" s="45"/>
      <c r="E2035" s="46"/>
      <c r="F2035" s="47"/>
      <c r="G2035" s="54"/>
      <c r="H2035" s="54"/>
      <c r="I2035" s="48"/>
      <c r="J2035" s="49"/>
      <c r="K2035" s="50"/>
      <c r="L2035" s="50"/>
      <c r="M2035" s="50"/>
      <c r="N2035" s="50"/>
      <c r="O2035" s="50"/>
      <c r="P2035" s="50"/>
      <c r="Q2035" s="50"/>
      <c r="R2035" s="50"/>
      <c r="S2035" s="50"/>
      <c r="T2035" s="50"/>
      <c r="U2035" s="51"/>
      <c r="V2035" s="52"/>
      <c r="W2035" s="53"/>
      <c r="X2035" s="53"/>
      <c r="Y2035" s="53"/>
      <c r="Z2035" s="53"/>
      <c r="AA2035" s="48"/>
      <c r="AB2035" s="54"/>
      <c r="AC2035" s="54"/>
      <c r="AD2035" s="54"/>
      <c r="AE2035" s="54"/>
      <c r="AF2035" s="54"/>
      <c r="AG2035" s="54"/>
      <c r="AH2035" s="54"/>
      <c r="AI2035" s="54"/>
      <c r="AJ2035" s="49"/>
      <c r="AK2035" s="48"/>
      <c r="AL2035" s="54"/>
      <c r="AM2035" s="54"/>
      <c r="AN2035" s="54"/>
      <c r="AO2035" s="54"/>
      <c r="AP2035" s="54"/>
      <c r="AQ2035" s="54"/>
      <c r="AR2035" s="54"/>
      <c r="AS2035" s="54"/>
      <c r="AT2035" s="54"/>
      <c r="AU2035" s="54"/>
      <c r="AV2035" s="54"/>
      <c r="AW2035" s="54"/>
      <c r="AX2035" s="54"/>
      <c r="AY2035" s="54"/>
      <c r="AZ2035" s="54"/>
      <c r="BA2035" s="54"/>
      <c r="BB2035" s="54"/>
      <c r="BC2035" s="54"/>
      <c r="BD2035" s="54"/>
      <c r="BE2035" s="54"/>
      <c r="BF2035" s="54"/>
      <c r="BG2035" s="54"/>
      <c r="BH2035" s="54"/>
      <c r="BI2035" s="54"/>
      <c r="BJ2035" s="54"/>
      <c r="BK2035" s="54"/>
      <c r="BL2035" s="54"/>
      <c r="BM2035" s="54"/>
      <c r="BN2035" s="54"/>
      <c r="BO2035" s="54"/>
      <c r="BP2035" s="54"/>
      <c r="BQ2035" s="54"/>
      <c r="BR2035" s="54"/>
      <c r="BS2035" s="54"/>
      <c r="BT2035" s="54"/>
      <c r="BU2035" s="54"/>
      <c r="BV2035" s="54"/>
      <c r="BW2035" s="54"/>
      <c r="BX2035" s="49"/>
      <c r="BY2035" s="55"/>
      <c r="BZ2035" s="8"/>
      <c r="CE2035" s="12" t="str">
        <f t="shared" si="1615"/>
        <v/>
      </c>
      <c r="CG2035" s="77" t="str">
        <f t="shared" si="1616"/>
        <v/>
      </c>
      <c r="CH2035" s="80" t="str">
        <f t="shared" si="1617"/>
        <v/>
      </c>
      <c r="CL2035" s="12" t="str">
        <f t="shared" si="1618"/>
        <v/>
      </c>
      <c r="CM2035" s="12" t="str">
        <f t="shared" si="1619"/>
        <v/>
      </c>
      <c r="CN2035" s="12" t="str" cm="1">
        <f t="array" ref="CN2035">IF(OR($CE2035="", $CG$3=""), "", IF(IFERROR(INDEX($K2035:$T2035, $CK2035, MATCH(CN$3, $K$3:$T$3, 0)), "")="", $CC$4, $CC$3))</f>
        <v/>
      </c>
      <c r="CO2035" s="12" t="str" cm="1">
        <f t="array" ref="CO2035">IF(OR($CE2035="", $CG$3=""), "", IF(IFERROR(INDEX($AA2035:$AJ2035, $CK2035, MATCH(CO$3, $AA$3:$AJ$3, 0)), "")="", $CC$4, $CC$3))</f>
        <v/>
      </c>
      <c r="CP2035" s="12" t="str">
        <f>IF(OR($CE2035="", $CG$3=""), "", IF(CP$3='Property List &amp; Features'!$BG$9, $CC$3, IF(CP$3=$I2035, $CC$3, $CC$4)))</f>
        <v/>
      </c>
      <c r="CQ2035" s="12" t="str">
        <f>IF(OR($CE2035="", $CG$3=""), "", IF(CQ$3='Property List &amp; Features'!$BG$9, $CC$3, IF(CQ$3=$J2035, $CC$3, $CC$4)))</f>
        <v/>
      </c>
      <c r="CR2035" s="12" t="str">
        <f t="shared" si="1620"/>
        <v/>
      </c>
      <c r="CS2035" s="12" t="str">
        <f t="shared" si="1621"/>
        <v/>
      </c>
      <c r="CT2035" s="12" t="str">
        <f t="shared" si="1622"/>
        <v/>
      </c>
      <c r="CU2035" s="12" t="str">
        <f t="shared" si="1623"/>
        <v/>
      </c>
      <c r="CV2035" s="12" t="str">
        <f t="shared" si="1624"/>
        <v/>
      </c>
      <c r="CW2035" s="12" t="str">
        <f t="shared" si="1646"/>
        <v/>
      </c>
      <c r="CX2035" s="12" t="str">
        <f t="shared" si="1647"/>
        <v/>
      </c>
      <c r="CY2035" s="12" t="str">
        <f t="shared" si="1648"/>
        <v/>
      </c>
      <c r="CZ2035" s="12" t="str">
        <f t="shared" si="1649"/>
        <v/>
      </c>
      <c r="DA2035" s="12" t="str">
        <f t="shared" si="1650"/>
        <v/>
      </c>
      <c r="DB2035" s="12" t="str">
        <f t="shared" si="1651"/>
        <v/>
      </c>
      <c r="DC2035" s="12" t="str">
        <f t="shared" si="1652"/>
        <v/>
      </c>
      <c r="DD2035" s="12" t="str">
        <f t="shared" si="1653"/>
        <v/>
      </c>
      <c r="DE2035" s="12" t="str">
        <f t="shared" si="1654"/>
        <v/>
      </c>
      <c r="DF2035" s="12" t="str">
        <f t="shared" si="1655"/>
        <v/>
      </c>
      <c r="DG2035" s="12" t="str">
        <f t="shared" si="1656"/>
        <v/>
      </c>
      <c r="DH2035" s="12" t="str">
        <f t="shared" si="1657"/>
        <v/>
      </c>
      <c r="DI2035" s="12" t="str">
        <f t="shared" si="1658"/>
        <v/>
      </c>
      <c r="DJ2035" s="12" t="str">
        <f t="shared" si="1659"/>
        <v/>
      </c>
      <c r="DK2035" s="12" t="str">
        <f t="shared" si="1660"/>
        <v/>
      </c>
      <c r="DL2035" s="12" t="str">
        <f t="shared" si="1661"/>
        <v/>
      </c>
      <c r="DM2035" s="12" t="str">
        <f t="shared" si="1662"/>
        <v/>
      </c>
      <c r="DN2035" s="12" t="str">
        <f t="shared" si="1663"/>
        <v/>
      </c>
      <c r="DO2035" s="12" t="str">
        <f t="shared" si="1664"/>
        <v/>
      </c>
      <c r="DP2035" s="12" t="str">
        <f t="shared" si="1665"/>
        <v/>
      </c>
      <c r="DQ2035" s="12" t="str">
        <f t="shared" si="1666"/>
        <v/>
      </c>
      <c r="DR2035" s="12" t="str">
        <f t="shared" si="1628"/>
        <v/>
      </c>
      <c r="DS2035" s="12" t="str">
        <f t="shared" si="1629"/>
        <v/>
      </c>
      <c r="DT2035" s="12" t="str">
        <f t="shared" si="1630"/>
        <v/>
      </c>
      <c r="DU2035" s="12" t="str">
        <f t="shared" si="1631"/>
        <v/>
      </c>
      <c r="DV2035" s="12" t="str">
        <f t="shared" si="1632"/>
        <v/>
      </c>
      <c r="DW2035" s="12" t="str">
        <f t="shared" si="1633"/>
        <v/>
      </c>
      <c r="DX2035" s="12" t="str">
        <f t="shared" si="1634"/>
        <v/>
      </c>
      <c r="DY2035" s="12" t="str">
        <f t="shared" si="1635"/>
        <v/>
      </c>
      <c r="DZ2035" s="12" t="str">
        <f t="shared" si="1636"/>
        <v/>
      </c>
      <c r="EA2035" s="12" t="str">
        <f t="shared" si="1637"/>
        <v/>
      </c>
      <c r="EB2035" s="12" t="str">
        <f t="shared" si="1638"/>
        <v/>
      </c>
      <c r="EC2035" s="12" t="str">
        <f t="shared" si="1639"/>
        <v/>
      </c>
      <c r="ED2035" s="12" t="str">
        <f t="shared" si="1640"/>
        <v/>
      </c>
      <c r="EE2035" s="12" t="str">
        <f t="shared" si="1641"/>
        <v/>
      </c>
      <c r="EF2035" s="12" t="str">
        <f t="shared" si="1642"/>
        <v/>
      </c>
      <c r="EG2035" s="12" t="str">
        <f t="shared" si="1643"/>
        <v/>
      </c>
      <c r="EH2035" s="12" t="str">
        <f t="shared" si="1644"/>
        <v/>
      </c>
      <c r="EI2035" s="12" t="str">
        <f t="shared" si="1645"/>
        <v/>
      </c>
      <c r="EK2035" s="83" t="str">
        <f t="shared" si="1625"/>
        <v/>
      </c>
      <c r="EM2035" s="12" t="str">
        <f t="shared" si="1626"/>
        <v/>
      </c>
      <c r="EO2035" s="12" t="str">
        <f t="shared" si="1627"/>
        <v/>
      </c>
      <c r="EQ2035" s="12" t="str">
        <f>IF($EO2035="", "", IF($EQ$8=$EQ$6, COUNTIF($EO$11:$EO$2510, "&gt;"&amp;$EO2035)+1+COUNTIF($EO$11:$EO2035, $EO2035)-1, COUNTIF($EO$11:$EO$2510, "&lt;"&amp;$EO2035)+1+COUNTIF($EO$11:$EO2035, $EO2035)-1))</f>
        <v/>
      </c>
    </row>
    <row r="2036" spans="1:147" x14ac:dyDescent="0.55000000000000004">
      <c r="A2036" s="8"/>
      <c r="B2036" s="12" t="str">
        <f>IF($D2036="", "", COUNTIF($D$11:$D2036, $D2036))</f>
        <v/>
      </c>
      <c r="C2036" s="8"/>
      <c r="D2036" s="45"/>
      <c r="E2036" s="46"/>
      <c r="F2036" s="47"/>
      <c r="G2036" s="54"/>
      <c r="H2036" s="54"/>
      <c r="I2036" s="48"/>
      <c r="J2036" s="49"/>
      <c r="K2036" s="50"/>
      <c r="L2036" s="50"/>
      <c r="M2036" s="50"/>
      <c r="N2036" s="50"/>
      <c r="O2036" s="50"/>
      <c r="P2036" s="50"/>
      <c r="Q2036" s="50"/>
      <c r="R2036" s="50"/>
      <c r="S2036" s="50"/>
      <c r="T2036" s="50"/>
      <c r="U2036" s="51"/>
      <c r="V2036" s="52"/>
      <c r="W2036" s="53"/>
      <c r="X2036" s="53"/>
      <c r="Y2036" s="53"/>
      <c r="Z2036" s="53"/>
      <c r="AA2036" s="48"/>
      <c r="AB2036" s="54"/>
      <c r="AC2036" s="54"/>
      <c r="AD2036" s="54"/>
      <c r="AE2036" s="54"/>
      <c r="AF2036" s="54"/>
      <c r="AG2036" s="54"/>
      <c r="AH2036" s="54"/>
      <c r="AI2036" s="54"/>
      <c r="AJ2036" s="49"/>
      <c r="AK2036" s="48"/>
      <c r="AL2036" s="54"/>
      <c r="AM2036" s="54"/>
      <c r="AN2036" s="54"/>
      <c r="AO2036" s="54"/>
      <c r="AP2036" s="54"/>
      <c r="AQ2036" s="54"/>
      <c r="AR2036" s="54"/>
      <c r="AS2036" s="54"/>
      <c r="AT2036" s="54"/>
      <c r="AU2036" s="54"/>
      <c r="AV2036" s="54"/>
      <c r="AW2036" s="54"/>
      <c r="AX2036" s="54"/>
      <c r="AY2036" s="54"/>
      <c r="AZ2036" s="54"/>
      <c r="BA2036" s="54"/>
      <c r="BB2036" s="54"/>
      <c r="BC2036" s="54"/>
      <c r="BD2036" s="54"/>
      <c r="BE2036" s="54"/>
      <c r="BF2036" s="54"/>
      <c r="BG2036" s="54"/>
      <c r="BH2036" s="54"/>
      <c r="BI2036" s="54"/>
      <c r="BJ2036" s="54"/>
      <c r="BK2036" s="54"/>
      <c r="BL2036" s="54"/>
      <c r="BM2036" s="54"/>
      <c r="BN2036" s="54"/>
      <c r="BO2036" s="54"/>
      <c r="BP2036" s="54"/>
      <c r="BQ2036" s="54"/>
      <c r="BR2036" s="54"/>
      <c r="BS2036" s="54"/>
      <c r="BT2036" s="54"/>
      <c r="BU2036" s="54"/>
      <c r="BV2036" s="54"/>
      <c r="BW2036" s="54"/>
      <c r="BX2036" s="49"/>
      <c r="BY2036" s="55"/>
      <c r="BZ2036" s="8"/>
      <c r="CE2036" s="12" t="str">
        <f t="shared" si="1615"/>
        <v/>
      </c>
      <c r="CG2036" s="77" t="str">
        <f t="shared" si="1616"/>
        <v/>
      </c>
      <c r="CH2036" s="80" t="str">
        <f t="shared" si="1617"/>
        <v/>
      </c>
      <c r="CL2036" s="12" t="str">
        <f t="shared" si="1618"/>
        <v/>
      </c>
      <c r="CM2036" s="12" t="str">
        <f t="shared" si="1619"/>
        <v/>
      </c>
      <c r="CN2036" s="12" t="str" cm="1">
        <f t="array" ref="CN2036">IF(OR($CE2036="", $CG$3=""), "", IF(IFERROR(INDEX($K2036:$T2036, $CK2036, MATCH(CN$3, $K$3:$T$3, 0)), "")="", $CC$4, $CC$3))</f>
        <v/>
      </c>
      <c r="CO2036" s="12" t="str" cm="1">
        <f t="array" ref="CO2036">IF(OR($CE2036="", $CG$3=""), "", IF(IFERROR(INDEX($AA2036:$AJ2036, $CK2036, MATCH(CO$3, $AA$3:$AJ$3, 0)), "")="", $CC$4, $CC$3))</f>
        <v/>
      </c>
      <c r="CP2036" s="12" t="str">
        <f>IF(OR($CE2036="", $CG$3=""), "", IF(CP$3='Property List &amp; Features'!$BG$9, $CC$3, IF(CP$3=$I2036, $CC$3, $CC$4)))</f>
        <v/>
      </c>
      <c r="CQ2036" s="12" t="str">
        <f>IF(OR($CE2036="", $CG$3=""), "", IF(CQ$3='Property List &amp; Features'!$BG$9, $CC$3, IF(CQ$3=$J2036, $CC$3, $CC$4)))</f>
        <v/>
      </c>
      <c r="CR2036" s="12" t="str">
        <f t="shared" si="1620"/>
        <v/>
      </c>
      <c r="CS2036" s="12" t="str">
        <f t="shared" si="1621"/>
        <v/>
      </c>
      <c r="CT2036" s="12" t="str">
        <f t="shared" si="1622"/>
        <v/>
      </c>
      <c r="CU2036" s="12" t="str">
        <f t="shared" si="1623"/>
        <v/>
      </c>
      <c r="CV2036" s="12" t="str">
        <f t="shared" si="1624"/>
        <v/>
      </c>
      <c r="CW2036" s="12" t="str">
        <f t="shared" si="1646"/>
        <v/>
      </c>
      <c r="CX2036" s="12" t="str">
        <f t="shared" si="1647"/>
        <v/>
      </c>
      <c r="CY2036" s="12" t="str">
        <f t="shared" si="1648"/>
        <v/>
      </c>
      <c r="CZ2036" s="12" t="str">
        <f t="shared" si="1649"/>
        <v/>
      </c>
      <c r="DA2036" s="12" t="str">
        <f t="shared" si="1650"/>
        <v/>
      </c>
      <c r="DB2036" s="12" t="str">
        <f t="shared" si="1651"/>
        <v/>
      </c>
      <c r="DC2036" s="12" t="str">
        <f t="shared" si="1652"/>
        <v/>
      </c>
      <c r="DD2036" s="12" t="str">
        <f t="shared" si="1653"/>
        <v/>
      </c>
      <c r="DE2036" s="12" t="str">
        <f t="shared" si="1654"/>
        <v/>
      </c>
      <c r="DF2036" s="12" t="str">
        <f t="shared" si="1655"/>
        <v/>
      </c>
      <c r="DG2036" s="12" t="str">
        <f t="shared" si="1656"/>
        <v/>
      </c>
      <c r="DH2036" s="12" t="str">
        <f t="shared" si="1657"/>
        <v/>
      </c>
      <c r="DI2036" s="12" t="str">
        <f t="shared" si="1658"/>
        <v/>
      </c>
      <c r="DJ2036" s="12" t="str">
        <f t="shared" si="1659"/>
        <v/>
      </c>
      <c r="DK2036" s="12" t="str">
        <f t="shared" si="1660"/>
        <v/>
      </c>
      <c r="DL2036" s="12" t="str">
        <f t="shared" si="1661"/>
        <v/>
      </c>
      <c r="DM2036" s="12" t="str">
        <f t="shared" si="1662"/>
        <v/>
      </c>
      <c r="DN2036" s="12" t="str">
        <f t="shared" si="1663"/>
        <v/>
      </c>
      <c r="DO2036" s="12" t="str">
        <f t="shared" si="1664"/>
        <v/>
      </c>
      <c r="DP2036" s="12" t="str">
        <f t="shared" si="1665"/>
        <v/>
      </c>
      <c r="DQ2036" s="12" t="str">
        <f t="shared" si="1666"/>
        <v/>
      </c>
      <c r="DR2036" s="12" t="str">
        <f t="shared" si="1628"/>
        <v/>
      </c>
      <c r="DS2036" s="12" t="str">
        <f t="shared" si="1629"/>
        <v/>
      </c>
      <c r="DT2036" s="12" t="str">
        <f t="shared" si="1630"/>
        <v/>
      </c>
      <c r="DU2036" s="12" t="str">
        <f t="shared" si="1631"/>
        <v/>
      </c>
      <c r="DV2036" s="12" t="str">
        <f t="shared" si="1632"/>
        <v/>
      </c>
      <c r="DW2036" s="12" t="str">
        <f t="shared" si="1633"/>
        <v/>
      </c>
      <c r="DX2036" s="12" t="str">
        <f t="shared" si="1634"/>
        <v/>
      </c>
      <c r="DY2036" s="12" t="str">
        <f t="shared" si="1635"/>
        <v/>
      </c>
      <c r="DZ2036" s="12" t="str">
        <f t="shared" si="1636"/>
        <v/>
      </c>
      <c r="EA2036" s="12" t="str">
        <f t="shared" si="1637"/>
        <v/>
      </c>
      <c r="EB2036" s="12" t="str">
        <f t="shared" si="1638"/>
        <v/>
      </c>
      <c r="EC2036" s="12" t="str">
        <f t="shared" si="1639"/>
        <v/>
      </c>
      <c r="ED2036" s="12" t="str">
        <f t="shared" si="1640"/>
        <v/>
      </c>
      <c r="EE2036" s="12" t="str">
        <f t="shared" si="1641"/>
        <v/>
      </c>
      <c r="EF2036" s="12" t="str">
        <f t="shared" si="1642"/>
        <v/>
      </c>
      <c r="EG2036" s="12" t="str">
        <f t="shared" si="1643"/>
        <v/>
      </c>
      <c r="EH2036" s="12" t="str">
        <f t="shared" si="1644"/>
        <v/>
      </c>
      <c r="EI2036" s="12" t="str">
        <f t="shared" si="1645"/>
        <v/>
      </c>
      <c r="EK2036" s="83" t="str">
        <f t="shared" si="1625"/>
        <v/>
      </c>
      <c r="EM2036" s="12" t="str">
        <f t="shared" si="1626"/>
        <v/>
      </c>
      <c r="EO2036" s="12" t="str">
        <f t="shared" si="1627"/>
        <v/>
      </c>
      <c r="EQ2036" s="12" t="str">
        <f>IF($EO2036="", "", IF($EQ$8=$EQ$6, COUNTIF($EO$11:$EO$2510, "&gt;"&amp;$EO2036)+1+COUNTIF($EO$11:$EO2036, $EO2036)-1, COUNTIF($EO$11:$EO$2510, "&lt;"&amp;$EO2036)+1+COUNTIF($EO$11:$EO2036, $EO2036)-1))</f>
        <v/>
      </c>
    </row>
    <row r="2037" spans="1:147" x14ac:dyDescent="0.55000000000000004">
      <c r="A2037" s="8"/>
      <c r="B2037" s="12" t="str">
        <f>IF($D2037="", "", COUNTIF($D$11:$D2037, $D2037))</f>
        <v/>
      </c>
      <c r="C2037" s="8"/>
      <c r="D2037" s="45"/>
      <c r="E2037" s="46"/>
      <c r="F2037" s="47"/>
      <c r="G2037" s="54"/>
      <c r="H2037" s="54"/>
      <c r="I2037" s="48"/>
      <c r="J2037" s="49"/>
      <c r="K2037" s="50"/>
      <c r="L2037" s="50"/>
      <c r="M2037" s="50"/>
      <c r="N2037" s="50"/>
      <c r="O2037" s="50"/>
      <c r="P2037" s="50"/>
      <c r="Q2037" s="50"/>
      <c r="R2037" s="50"/>
      <c r="S2037" s="50"/>
      <c r="T2037" s="50"/>
      <c r="U2037" s="51"/>
      <c r="V2037" s="52"/>
      <c r="W2037" s="53"/>
      <c r="X2037" s="53"/>
      <c r="Y2037" s="53"/>
      <c r="Z2037" s="53"/>
      <c r="AA2037" s="48"/>
      <c r="AB2037" s="54"/>
      <c r="AC2037" s="54"/>
      <c r="AD2037" s="54"/>
      <c r="AE2037" s="54"/>
      <c r="AF2037" s="54"/>
      <c r="AG2037" s="54"/>
      <c r="AH2037" s="54"/>
      <c r="AI2037" s="54"/>
      <c r="AJ2037" s="49"/>
      <c r="AK2037" s="48"/>
      <c r="AL2037" s="54"/>
      <c r="AM2037" s="54"/>
      <c r="AN2037" s="54"/>
      <c r="AO2037" s="54"/>
      <c r="AP2037" s="54"/>
      <c r="AQ2037" s="54"/>
      <c r="AR2037" s="54"/>
      <c r="AS2037" s="54"/>
      <c r="AT2037" s="54"/>
      <c r="AU2037" s="54"/>
      <c r="AV2037" s="54"/>
      <c r="AW2037" s="54"/>
      <c r="AX2037" s="54"/>
      <c r="AY2037" s="54"/>
      <c r="AZ2037" s="54"/>
      <c r="BA2037" s="54"/>
      <c r="BB2037" s="54"/>
      <c r="BC2037" s="54"/>
      <c r="BD2037" s="54"/>
      <c r="BE2037" s="54"/>
      <c r="BF2037" s="54"/>
      <c r="BG2037" s="54"/>
      <c r="BH2037" s="54"/>
      <c r="BI2037" s="54"/>
      <c r="BJ2037" s="54"/>
      <c r="BK2037" s="54"/>
      <c r="BL2037" s="54"/>
      <c r="BM2037" s="54"/>
      <c r="BN2037" s="54"/>
      <c r="BO2037" s="54"/>
      <c r="BP2037" s="54"/>
      <c r="BQ2037" s="54"/>
      <c r="BR2037" s="54"/>
      <c r="BS2037" s="54"/>
      <c r="BT2037" s="54"/>
      <c r="BU2037" s="54"/>
      <c r="BV2037" s="54"/>
      <c r="BW2037" s="54"/>
      <c r="BX2037" s="49"/>
      <c r="BY2037" s="55"/>
      <c r="BZ2037" s="8"/>
      <c r="CE2037" s="12" t="str">
        <f t="shared" si="1615"/>
        <v/>
      </c>
      <c r="CG2037" s="77" t="str">
        <f t="shared" si="1616"/>
        <v/>
      </c>
      <c r="CH2037" s="80" t="str">
        <f t="shared" si="1617"/>
        <v/>
      </c>
      <c r="CL2037" s="12" t="str">
        <f t="shared" si="1618"/>
        <v/>
      </c>
      <c r="CM2037" s="12" t="str">
        <f t="shared" si="1619"/>
        <v/>
      </c>
      <c r="CN2037" s="12" t="str" cm="1">
        <f t="array" ref="CN2037">IF(OR($CE2037="", $CG$3=""), "", IF(IFERROR(INDEX($K2037:$T2037, $CK2037, MATCH(CN$3, $K$3:$T$3, 0)), "")="", $CC$4, $CC$3))</f>
        <v/>
      </c>
      <c r="CO2037" s="12" t="str" cm="1">
        <f t="array" ref="CO2037">IF(OR($CE2037="", $CG$3=""), "", IF(IFERROR(INDEX($AA2037:$AJ2037, $CK2037, MATCH(CO$3, $AA$3:$AJ$3, 0)), "")="", $CC$4, $CC$3))</f>
        <v/>
      </c>
      <c r="CP2037" s="12" t="str">
        <f>IF(OR($CE2037="", $CG$3=""), "", IF(CP$3='Property List &amp; Features'!$BG$9, $CC$3, IF(CP$3=$I2037, $CC$3, $CC$4)))</f>
        <v/>
      </c>
      <c r="CQ2037" s="12" t="str">
        <f>IF(OR($CE2037="", $CG$3=""), "", IF(CQ$3='Property List &amp; Features'!$BG$9, $CC$3, IF(CQ$3=$J2037, $CC$3, $CC$4)))</f>
        <v/>
      </c>
      <c r="CR2037" s="12" t="str">
        <f t="shared" si="1620"/>
        <v/>
      </c>
      <c r="CS2037" s="12" t="str">
        <f t="shared" si="1621"/>
        <v/>
      </c>
      <c r="CT2037" s="12" t="str">
        <f t="shared" si="1622"/>
        <v/>
      </c>
      <c r="CU2037" s="12" t="str">
        <f t="shared" si="1623"/>
        <v/>
      </c>
      <c r="CV2037" s="12" t="str">
        <f t="shared" si="1624"/>
        <v/>
      </c>
      <c r="CW2037" s="12" t="str">
        <f t="shared" si="1646"/>
        <v/>
      </c>
      <c r="CX2037" s="12" t="str">
        <f t="shared" si="1647"/>
        <v/>
      </c>
      <c r="CY2037" s="12" t="str">
        <f t="shared" si="1648"/>
        <v/>
      </c>
      <c r="CZ2037" s="12" t="str">
        <f t="shared" si="1649"/>
        <v/>
      </c>
      <c r="DA2037" s="12" t="str">
        <f t="shared" si="1650"/>
        <v/>
      </c>
      <c r="DB2037" s="12" t="str">
        <f t="shared" si="1651"/>
        <v/>
      </c>
      <c r="DC2037" s="12" t="str">
        <f t="shared" si="1652"/>
        <v/>
      </c>
      <c r="DD2037" s="12" t="str">
        <f t="shared" si="1653"/>
        <v/>
      </c>
      <c r="DE2037" s="12" t="str">
        <f t="shared" si="1654"/>
        <v/>
      </c>
      <c r="DF2037" s="12" t="str">
        <f t="shared" si="1655"/>
        <v/>
      </c>
      <c r="DG2037" s="12" t="str">
        <f t="shared" si="1656"/>
        <v/>
      </c>
      <c r="DH2037" s="12" t="str">
        <f t="shared" si="1657"/>
        <v/>
      </c>
      <c r="DI2037" s="12" t="str">
        <f t="shared" si="1658"/>
        <v/>
      </c>
      <c r="DJ2037" s="12" t="str">
        <f t="shared" si="1659"/>
        <v/>
      </c>
      <c r="DK2037" s="12" t="str">
        <f t="shared" si="1660"/>
        <v/>
      </c>
      <c r="DL2037" s="12" t="str">
        <f t="shared" si="1661"/>
        <v/>
      </c>
      <c r="DM2037" s="12" t="str">
        <f t="shared" si="1662"/>
        <v/>
      </c>
      <c r="DN2037" s="12" t="str">
        <f t="shared" si="1663"/>
        <v/>
      </c>
      <c r="DO2037" s="12" t="str">
        <f t="shared" si="1664"/>
        <v/>
      </c>
      <c r="DP2037" s="12" t="str">
        <f t="shared" si="1665"/>
        <v/>
      </c>
      <c r="DQ2037" s="12" t="str">
        <f t="shared" si="1666"/>
        <v/>
      </c>
      <c r="DR2037" s="12" t="str">
        <f t="shared" si="1628"/>
        <v/>
      </c>
      <c r="DS2037" s="12" t="str">
        <f t="shared" si="1629"/>
        <v/>
      </c>
      <c r="DT2037" s="12" t="str">
        <f t="shared" si="1630"/>
        <v/>
      </c>
      <c r="DU2037" s="12" t="str">
        <f t="shared" si="1631"/>
        <v/>
      </c>
      <c r="DV2037" s="12" t="str">
        <f t="shared" si="1632"/>
        <v/>
      </c>
      <c r="DW2037" s="12" t="str">
        <f t="shared" si="1633"/>
        <v/>
      </c>
      <c r="DX2037" s="12" t="str">
        <f t="shared" si="1634"/>
        <v/>
      </c>
      <c r="DY2037" s="12" t="str">
        <f t="shared" si="1635"/>
        <v/>
      </c>
      <c r="DZ2037" s="12" t="str">
        <f t="shared" si="1636"/>
        <v/>
      </c>
      <c r="EA2037" s="12" t="str">
        <f t="shared" si="1637"/>
        <v/>
      </c>
      <c r="EB2037" s="12" t="str">
        <f t="shared" si="1638"/>
        <v/>
      </c>
      <c r="EC2037" s="12" t="str">
        <f t="shared" si="1639"/>
        <v/>
      </c>
      <c r="ED2037" s="12" t="str">
        <f t="shared" si="1640"/>
        <v/>
      </c>
      <c r="EE2037" s="12" t="str">
        <f t="shared" si="1641"/>
        <v/>
      </c>
      <c r="EF2037" s="12" t="str">
        <f t="shared" si="1642"/>
        <v/>
      </c>
      <c r="EG2037" s="12" t="str">
        <f t="shared" si="1643"/>
        <v/>
      </c>
      <c r="EH2037" s="12" t="str">
        <f t="shared" si="1644"/>
        <v/>
      </c>
      <c r="EI2037" s="12" t="str">
        <f t="shared" si="1645"/>
        <v/>
      </c>
      <c r="EK2037" s="83" t="str">
        <f t="shared" si="1625"/>
        <v/>
      </c>
      <c r="EM2037" s="12" t="str">
        <f t="shared" si="1626"/>
        <v/>
      </c>
      <c r="EO2037" s="12" t="str">
        <f t="shared" si="1627"/>
        <v/>
      </c>
      <c r="EQ2037" s="12" t="str">
        <f>IF($EO2037="", "", IF($EQ$8=$EQ$6, COUNTIF($EO$11:$EO$2510, "&gt;"&amp;$EO2037)+1+COUNTIF($EO$11:$EO2037, $EO2037)-1, COUNTIF($EO$11:$EO$2510, "&lt;"&amp;$EO2037)+1+COUNTIF($EO$11:$EO2037, $EO2037)-1))</f>
        <v/>
      </c>
    </row>
    <row r="2038" spans="1:147" x14ac:dyDescent="0.55000000000000004">
      <c r="A2038" s="8"/>
      <c r="B2038" s="12" t="str">
        <f>IF($D2038="", "", COUNTIF($D$11:$D2038, $D2038))</f>
        <v/>
      </c>
      <c r="C2038" s="8"/>
      <c r="D2038" s="45"/>
      <c r="E2038" s="46"/>
      <c r="F2038" s="47"/>
      <c r="G2038" s="54"/>
      <c r="H2038" s="54"/>
      <c r="I2038" s="48"/>
      <c r="J2038" s="49"/>
      <c r="K2038" s="50"/>
      <c r="L2038" s="50"/>
      <c r="M2038" s="50"/>
      <c r="N2038" s="50"/>
      <c r="O2038" s="50"/>
      <c r="P2038" s="50"/>
      <c r="Q2038" s="50"/>
      <c r="R2038" s="50"/>
      <c r="S2038" s="50"/>
      <c r="T2038" s="50"/>
      <c r="U2038" s="51"/>
      <c r="V2038" s="52"/>
      <c r="W2038" s="53"/>
      <c r="X2038" s="53"/>
      <c r="Y2038" s="53"/>
      <c r="Z2038" s="53"/>
      <c r="AA2038" s="48"/>
      <c r="AB2038" s="54"/>
      <c r="AC2038" s="54"/>
      <c r="AD2038" s="54"/>
      <c r="AE2038" s="54"/>
      <c r="AF2038" s="54"/>
      <c r="AG2038" s="54"/>
      <c r="AH2038" s="54"/>
      <c r="AI2038" s="54"/>
      <c r="AJ2038" s="49"/>
      <c r="AK2038" s="48"/>
      <c r="AL2038" s="54"/>
      <c r="AM2038" s="54"/>
      <c r="AN2038" s="54"/>
      <c r="AO2038" s="54"/>
      <c r="AP2038" s="54"/>
      <c r="AQ2038" s="54"/>
      <c r="AR2038" s="54"/>
      <c r="AS2038" s="54"/>
      <c r="AT2038" s="54"/>
      <c r="AU2038" s="54"/>
      <c r="AV2038" s="54"/>
      <c r="AW2038" s="54"/>
      <c r="AX2038" s="54"/>
      <c r="AY2038" s="54"/>
      <c r="AZ2038" s="54"/>
      <c r="BA2038" s="54"/>
      <c r="BB2038" s="54"/>
      <c r="BC2038" s="54"/>
      <c r="BD2038" s="54"/>
      <c r="BE2038" s="54"/>
      <c r="BF2038" s="54"/>
      <c r="BG2038" s="54"/>
      <c r="BH2038" s="54"/>
      <c r="BI2038" s="54"/>
      <c r="BJ2038" s="54"/>
      <c r="BK2038" s="54"/>
      <c r="BL2038" s="54"/>
      <c r="BM2038" s="54"/>
      <c r="BN2038" s="54"/>
      <c r="BO2038" s="54"/>
      <c r="BP2038" s="54"/>
      <c r="BQ2038" s="54"/>
      <c r="BR2038" s="54"/>
      <c r="BS2038" s="54"/>
      <c r="BT2038" s="54"/>
      <c r="BU2038" s="54"/>
      <c r="BV2038" s="54"/>
      <c r="BW2038" s="54"/>
      <c r="BX2038" s="49"/>
      <c r="BY2038" s="55"/>
      <c r="BZ2038" s="8"/>
      <c r="CE2038" s="12" t="str">
        <f t="shared" si="1615"/>
        <v/>
      </c>
      <c r="CG2038" s="77" t="str">
        <f t="shared" si="1616"/>
        <v/>
      </c>
      <c r="CH2038" s="80" t="str">
        <f t="shared" si="1617"/>
        <v/>
      </c>
      <c r="CL2038" s="12" t="str">
        <f t="shared" si="1618"/>
        <v/>
      </c>
      <c r="CM2038" s="12" t="str">
        <f t="shared" si="1619"/>
        <v/>
      </c>
      <c r="CN2038" s="12" t="str" cm="1">
        <f t="array" ref="CN2038">IF(OR($CE2038="", $CG$3=""), "", IF(IFERROR(INDEX($K2038:$T2038, $CK2038, MATCH(CN$3, $K$3:$T$3, 0)), "")="", $CC$4, $CC$3))</f>
        <v/>
      </c>
      <c r="CO2038" s="12" t="str" cm="1">
        <f t="array" ref="CO2038">IF(OR($CE2038="", $CG$3=""), "", IF(IFERROR(INDEX($AA2038:$AJ2038, $CK2038, MATCH(CO$3, $AA$3:$AJ$3, 0)), "")="", $CC$4, $CC$3))</f>
        <v/>
      </c>
      <c r="CP2038" s="12" t="str">
        <f>IF(OR($CE2038="", $CG$3=""), "", IF(CP$3='Property List &amp; Features'!$BG$9, $CC$3, IF(CP$3=$I2038, $CC$3, $CC$4)))</f>
        <v/>
      </c>
      <c r="CQ2038" s="12" t="str">
        <f>IF(OR($CE2038="", $CG$3=""), "", IF(CQ$3='Property List &amp; Features'!$BG$9, $CC$3, IF(CQ$3=$J2038, $CC$3, $CC$4)))</f>
        <v/>
      </c>
      <c r="CR2038" s="12" t="str">
        <f t="shared" si="1620"/>
        <v/>
      </c>
      <c r="CS2038" s="12" t="str">
        <f t="shared" si="1621"/>
        <v/>
      </c>
      <c r="CT2038" s="12" t="str">
        <f t="shared" si="1622"/>
        <v/>
      </c>
      <c r="CU2038" s="12" t="str">
        <f t="shared" si="1623"/>
        <v/>
      </c>
      <c r="CV2038" s="12" t="str">
        <f t="shared" si="1624"/>
        <v/>
      </c>
      <c r="CW2038" s="12" t="str">
        <f t="shared" si="1646"/>
        <v/>
      </c>
      <c r="CX2038" s="12" t="str">
        <f t="shared" si="1647"/>
        <v/>
      </c>
      <c r="CY2038" s="12" t="str">
        <f t="shared" si="1648"/>
        <v/>
      </c>
      <c r="CZ2038" s="12" t="str">
        <f t="shared" si="1649"/>
        <v/>
      </c>
      <c r="DA2038" s="12" t="str">
        <f t="shared" si="1650"/>
        <v/>
      </c>
      <c r="DB2038" s="12" t="str">
        <f t="shared" si="1651"/>
        <v/>
      </c>
      <c r="DC2038" s="12" t="str">
        <f t="shared" si="1652"/>
        <v/>
      </c>
      <c r="DD2038" s="12" t="str">
        <f t="shared" si="1653"/>
        <v/>
      </c>
      <c r="DE2038" s="12" t="str">
        <f t="shared" si="1654"/>
        <v/>
      </c>
      <c r="DF2038" s="12" t="str">
        <f t="shared" si="1655"/>
        <v/>
      </c>
      <c r="DG2038" s="12" t="str">
        <f t="shared" si="1656"/>
        <v/>
      </c>
      <c r="DH2038" s="12" t="str">
        <f t="shared" si="1657"/>
        <v/>
      </c>
      <c r="DI2038" s="12" t="str">
        <f t="shared" si="1658"/>
        <v/>
      </c>
      <c r="DJ2038" s="12" t="str">
        <f t="shared" si="1659"/>
        <v/>
      </c>
      <c r="DK2038" s="12" t="str">
        <f t="shared" si="1660"/>
        <v/>
      </c>
      <c r="DL2038" s="12" t="str">
        <f t="shared" si="1661"/>
        <v/>
      </c>
      <c r="DM2038" s="12" t="str">
        <f t="shared" si="1662"/>
        <v/>
      </c>
      <c r="DN2038" s="12" t="str">
        <f t="shared" si="1663"/>
        <v/>
      </c>
      <c r="DO2038" s="12" t="str">
        <f t="shared" si="1664"/>
        <v/>
      </c>
      <c r="DP2038" s="12" t="str">
        <f t="shared" si="1665"/>
        <v/>
      </c>
      <c r="DQ2038" s="12" t="str">
        <f t="shared" si="1666"/>
        <v/>
      </c>
      <c r="DR2038" s="12" t="str">
        <f t="shared" si="1628"/>
        <v/>
      </c>
      <c r="DS2038" s="12" t="str">
        <f t="shared" si="1629"/>
        <v/>
      </c>
      <c r="DT2038" s="12" t="str">
        <f t="shared" si="1630"/>
        <v/>
      </c>
      <c r="DU2038" s="12" t="str">
        <f t="shared" si="1631"/>
        <v/>
      </c>
      <c r="DV2038" s="12" t="str">
        <f t="shared" si="1632"/>
        <v/>
      </c>
      <c r="DW2038" s="12" t="str">
        <f t="shared" si="1633"/>
        <v/>
      </c>
      <c r="DX2038" s="12" t="str">
        <f t="shared" si="1634"/>
        <v/>
      </c>
      <c r="DY2038" s="12" t="str">
        <f t="shared" si="1635"/>
        <v/>
      </c>
      <c r="DZ2038" s="12" t="str">
        <f t="shared" si="1636"/>
        <v/>
      </c>
      <c r="EA2038" s="12" t="str">
        <f t="shared" si="1637"/>
        <v/>
      </c>
      <c r="EB2038" s="12" t="str">
        <f t="shared" si="1638"/>
        <v/>
      </c>
      <c r="EC2038" s="12" t="str">
        <f t="shared" si="1639"/>
        <v/>
      </c>
      <c r="ED2038" s="12" t="str">
        <f t="shared" si="1640"/>
        <v/>
      </c>
      <c r="EE2038" s="12" t="str">
        <f t="shared" si="1641"/>
        <v/>
      </c>
      <c r="EF2038" s="12" t="str">
        <f t="shared" si="1642"/>
        <v/>
      </c>
      <c r="EG2038" s="12" t="str">
        <f t="shared" si="1643"/>
        <v/>
      </c>
      <c r="EH2038" s="12" t="str">
        <f t="shared" si="1644"/>
        <v/>
      </c>
      <c r="EI2038" s="12" t="str">
        <f t="shared" si="1645"/>
        <v/>
      </c>
      <c r="EK2038" s="83" t="str">
        <f t="shared" si="1625"/>
        <v/>
      </c>
      <c r="EM2038" s="12" t="str">
        <f t="shared" si="1626"/>
        <v/>
      </c>
      <c r="EO2038" s="12" t="str">
        <f t="shared" si="1627"/>
        <v/>
      </c>
      <c r="EQ2038" s="12" t="str">
        <f>IF($EO2038="", "", IF($EQ$8=$EQ$6, COUNTIF($EO$11:$EO$2510, "&gt;"&amp;$EO2038)+1+COUNTIF($EO$11:$EO2038, $EO2038)-1, COUNTIF($EO$11:$EO$2510, "&lt;"&amp;$EO2038)+1+COUNTIF($EO$11:$EO2038, $EO2038)-1))</f>
        <v/>
      </c>
    </row>
    <row r="2039" spans="1:147" x14ac:dyDescent="0.55000000000000004">
      <c r="A2039" s="8"/>
      <c r="B2039" s="12" t="str">
        <f>IF($D2039="", "", COUNTIF($D$11:$D2039, $D2039))</f>
        <v/>
      </c>
      <c r="C2039" s="8"/>
      <c r="D2039" s="45"/>
      <c r="E2039" s="46"/>
      <c r="F2039" s="47"/>
      <c r="G2039" s="54"/>
      <c r="H2039" s="54"/>
      <c r="I2039" s="48"/>
      <c r="J2039" s="49"/>
      <c r="K2039" s="50"/>
      <c r="L2039" s="50"/>
      <c r="M2039" s="50"/>
      <c r="N2039" s="50"/>
      <c r="O2039" s="50"/>
      <c r="P2039" s="50"/>
      <c r="Q2039" s="50"/>
      <c r="R2039" s="50"/>
      <c r="S2039" s="50"/>
      <c r="T2039" s="50"/>
      <c r="U2039" s="51"/>
      <c r="V2039" s="52"/>
      <c r="W2039" s="53"/>
      <c r="X2039" s="53"/>
      <c r="Y2039" s="53"/>
      <c r="Z2039" s="53"/>
      <c r="AA2039" s="48"/>
      <c r="AB2039" s="54"/>
      <c r="AC2039" s="54"/>
      <c r="AD2039" s="54"/>
      <c r="AE2039" s="54"/>
      <c r="AF2039" s="54"/>
      <c r="AG2039" s="54"/>
      <c r="AH2039" s="54"/>
      <c r="AI2039" s="54"/>
      <c r="AJ2039" s="49"/>
      <c r="AK2039" s="48"/>
      <c r="AL2039" s="54"/>
      <c r="AM2039" s="54"/>
      <c r="AN2039" s="54"/>
      <c r="AO2039" s="54"/>
      <c r="AP2039" s="54"/>
      <c r="AQ2039" s="54"/>
      <c r="AR2039" s="54"/>
      <c r="AS2039" s="54"/>
      <c r="AT2039" s="54"/>
      <c r="AU2039" s="54"/>
      <c r="AV2039" s="54"/>
      <c r="AW2039" s="54"/>
      <c r="AX2039" s="54"/>
      <c r="AY2039" s="54"/>
      <c r="AZ2039" s="54"/>
      <c r="BA2039" s="54"/>
      <c r="BB2039" s="54"/>
      <c r="BC2039" s="54"/>
      <c r="BD2039" s="54"/>
      <c r="BE2039" s="54"/>
      <c r="BF2039" s="54"/>
      <c r="BG2039" s="54"/>
      <c r="BH2039" s="54"/>
      <c r="BI2039" s="54"/>
      <c r="BJ2039" s="54"/>
      <c r="BK2039" s="54"/>
      <c r="BL2039" s="54"/>
      <c r="BM2039" s="54"/>
      <c r="BN2039" s="54"/>
      <c r="BO2039" s="54"/>
      <c r="BP2039" s="54"/>
      <c r="BQ2039" s="54"/>
      <c r="BR2039" s="54"/>
      <c r="BS2039" s="54"/>
      <c r="BT2039" s="54"/>
      <c r="BU2039" s="54"/>
      <c r="BV2039" s="54"/>
      <c r="BW2039" s="54"/>
      <c r="BX2039" s="49"/>
      <c r="BY2039" s="55"/>
      <c r="BZ2039" s="8"/>
      <c r="CE2039" s="12" t="str">
        <f t="shared" si="1615"/>
        <v/>
      </c>
      <c r="CG2039" s="77" t="str">
        <f t="shared" si="1616"/>
        <v/>
      </c>
      <c r="CH2039" s="80" t="str">
        <f t="shared" si="1617"/>
        <v/>
      </c>
      <c r="CL2039" s="12" t="str">
        <f t="shared" si="1618"/>
        <v/>
      </c>
      <c r="CM2039" s="12" t="str">
        <f t="shared" si="1619"/>
        <v/>
      </c>
      <c r="CN2039" s="12" t="str" cm="1">
        <f t="array" ref="CN2039">IF(OR($CE2039="", $CG$3=""), "", IF(IFERROR(INDEX($K2039:$T2039, $CK2039, MATCH(CN$3, $K$3:$T$3, 0)), "")="", $CC$4, $CC$3))</f>
        <v/>
      </c>
      <c r="CO2039" s="12" t="str" cm="1">
        <f t="array" ref="CO2039">IF(OR($CE2039="", $CG$3=""), "", IF(IFERROR(INDEX($AA2039:$AJ2039, $CK2039, MATCH(CO$3, $AA$3:$AJ$3, 0)), "")="", $CC$4, $CC$3))</f>
        <v/>
      </c>
      <c r="CP2039" s="12" t="str">
        <f>IF(OR($CE2039="", $CG$3=""), "", IF(CP$3='Property List &amp; Features'!$BG$9, $CC$3, IF(CP$3=$I2039, $CC$3, $CC$4)))</f>
        <v/>
      </c>
      <c r="CQ2039" s="12" t="str">
        <f>IF(OR($CE2039="", $CG$3=""), "", IF(CQ$3='Property List &amp; Features'!$BG$9, $CC$3, IF(CQ$3=$J2039, $CC$3, $CC$4)))</f>
        <v/>
      </c>
      <c r="CR2039" s="12" t="str">
        <f t="shared" si="1620"/>
        <v/>
      </c>
      <c r="CS2039" s="12" t="str">
        <f t="shared" si="1621"/>
        <v/>
      </c>
      <c r="CT2039" s="12" t="str">
        <f t="shared" si="1622"/>
        <v/>
      </c>
      <c r="CU2039" s="12" t="str">
        <f t="shared" si="1623"/>
        <v/>
      </c>
      <c r="CV2039" s="12" t="str">
        <f t="shared" si="1624"/>
        <v/>
      </c>
      <c r="CW2039" s="12" t="str">
        <f t="shared" si="1646"/>
        <v/>
      </c>
      <c r="CX2039" s="12" t="str">
        <f t="shared" si="1647"/>
        <v/>
      </c>
      <c r="CY2039" s="12" t="str">
        <f t="shared" si="1648"/>
        <v/>
      </c>
      <c r="CZ2039" s="12" t="str">
        <f t="shared" si="1649"/>
        <v/>
      </c>
      <c r="DA2039" s="12" t="str">
        <f t="shared" si="1650"/>
        <v/>
      </c>
      <c r="DB2039" s="12" t="str">
        <f t="shared" si="1651"/>
        <v/>
      </c>
      <c r="DC2039" s="12" t="str">
        <f t="shared" si="1652"/>
        <v/>
      </c>
      <c r="DD2039" s="12" t="str">
        <f t="shared" si="1653"/>
        <v/>
      </c>
      <c r="DE2039" s="12" t="str">
        <f t="shared" si="1654"/>
        <v/>
      </c>
      <c r="DF2039" s="12" t="str">
        <f t="shared" si="1655"/>
        <v/>
      </c>
      <c r="DG2039" s="12" t="str">
        <f t="shared" si="1656"/>
        <v/>
      </c>
      <c r="DH2039" s="12" t="str">
        <f t="shared" si="1657"/>
        <v/>
      </c>
      <c r="DI2039" s="12" t="str">
        <f t="shared" si="1658"/>
        <v/>
      </c>
      <c r="DJ2039" s="12" t="str">
        <f t="shared" si="1659"/>
        <v/>
      </c>
      <c r="DK2039" s="12" t="str">
        <f t="shared" si="1660"/>
        <v/>
      </c>
      <c r="DL2039" s="12" t="str">
        <f t="shared" si="1661"/>
        <v/>
      </c>
      <c r="DM2039" s="12" t="str">
        <f t="shared" si="1662"/>
        <v/>
      </c>
      <c r="DN2039" s="12" t="str">
        <f t="shared" si="1663"/>
        <v/>
      </c>
      <c r="DO2039" s="12" t="str">
        <f t="shared" si="1664"/>
        <v/>
      </c>
      <c r="DP2039" s="12" t="str">
        <f t="shared" si="1665"/>
        <v/>
      </c>
      <c r="DQ2039" s="12" t="str">
        <f t="shared" si="1666"/>
        <v/>
      </c>
      <c r="DR2039" s="12" t="str">
        <f t="shared" si="1628"/>
        <v/>
      </c>
      <c r="DS2039" s="12" t="str">
        <f t="shared" si="1629"/>
        <v/>
      </c>
      <c r="DT2039" s="12" t="str">
        <f t="shared" si="1630"/>
        <v/>
      </c>
      <c r="DU2039" s="12" t="str">
        <f t="shared" si="1631"/>
        <v/>
      </c>
      <c r="DV2039" s="12" t="str">
        <f t="shared" si="1632"/>
        <v/>
      </c>
      <c r="DW2039" s="12" t="str">
        <f t="shared" si="1633"/>
        <v/>
      </c>
      <c r="DX2039" s="12" t="str">
        <f t="shared" si="1634"/>
        <v/>
      </c>
      <c r="DY2039" s="12" t="str">
        <f t="shared" si="1635"/>
        <v/>
      </c>
      <c r="DZ2039" s="12" t="str">
        <f t="shared" si="1636"/>
        <v/>
      </c>
      <c r="EA2039" s="12" t="str">
        <f t="shared" si="1637"/>
        <v/>
      </c>
      <c r="EB2039" s="12" t="str">
        <f t="shared" si="1638"/>
        <v/>
      </c>
      <c r="EC2039" s="12" t="str">
        <f t="shared" si="1639"/>
        <v/>
      </c>
      <c r="ED2039" s="12" t="str">
        <f t="shared" si="1640"/>
        <v/>
      </c>
      <c r="EE2039" s="12" t="str">
        <f t="shared" si="1641"/>
        <v/>
      </c>
      <c r="EF2039" s="12" t="str">
        <f t="shared" si="1642"/>
        <v/>
      </c>
      <c r="EG2039" s="12" t="str">
        <f t="shared" si="1643"/>
        <v/>
      </c>
      <c r="EH2039" s="12" t="str">
        <f t="shared" si="1644"/>
        <v/>
      </c>
      <c r="EI2039" s="12" t="str">
        <f t="shared" si="1645"/>
        <v/>
      </c>
      <c r="EK2039" s="83" t="str">
        <f t="shared" si="1625"/>
        <v/>
      </c>
      <c r="EM2039" s="12" t="str">
        <f t="shared" si="1626"/>
        <v/>
      </c>
      <c r="EO2039" s="12" t="str">
        <f t="shared" si="1627"/>
        <v/>
      </c>
      <c r="EQ2039" s="12" t="str">
        <f>IF($EO2039="", "", IF($EQ$8=$EQ$6, COUNTIF($EO$11:$EO$2510, "&gt;"&amp;$EO2039)+1+COUNTIF($EO$11:$EO2039, $EO2039)-1, COUNTIF($EO$11:$EO$2510, "&lt;"&amp;$EO2039)+1+COUNTIF($EO$11:$EO2039, $EO2039)-1))</f>
        <v/>
      </c>
    </row>
    <row r="2040" spans="1:147" x14ac:dyDescent="0.55000000000000004">
      <c r="A2040" s="8"/>
      <c r="B2040" s="12" t="str">
        <f>IF($D2040="", "", COUNTIF($D$11:$D2040, $D2040))</f>
        <v/>
      </c>
      <c r="C2040" s="8"/>
      <c r="D2040" s="45"/>
      <c r="E2040" s="46"/>
      <c r="F2040" s="47"/>
      <c r="G2040" s="54"/>
      <c r="H2040" s="54"/>
      <c r="I2040" s="48"/>
      <c r="J2040" s="49"/>
      <c r="K2040" s="50"/>
      <c r="L2040" s="50"/>
      <c r="M2040" s="50"/>
      <c r="N2040" s="50"/>
      <c r="O2040" s="50"/>
      <c r="P2040" s="50"/>
      <c r="Q2040" s="50"/>
      <c r="R2040" s="50"/>
      <c r="S2040" s="50"/>
      <c r="T2040" s="50"/>
      <c r="U2040" s="51"/>
      <c r="V2040" s="52"/>
      <c r="W2040" s="53"/>
      <c r="X2040" s="53"/>
      <c r="Y2040" s="53"/>
      <c r="Z2040" s="53"/>
      <c r="AA2040" s="48"/>
      <c r="AB2040" s="54"/>
      <c r="AC2040" s="54"/>
      <c r="AD2040" s="54"/>
      <c r="AE2040" s="54"/>
      <c r="AF2040" s="54"/>
      <c r="AG2040" s="54"/>
      <c r="AH2040" s="54"/>
      <c r="AI2040" s="54"/>
      <c r="AJ2040" s="49"/>
      <c r="AK2040" s="48"/>
      <c r="AL2040" s="54"/>
      <c r="AM2040" s="54"/>
      <c r="AN2040" s="54"/>
      <c r="AO2040" s="54"/>
      <c r="AP2040" s="54"/>
      <c r="AQ2040" s="54"/>
      <c r="AR2040" s="54"/>
      <c r="AS2040" s="54"/>
      <c r="AT2040" s="54"/>
      <c r="AU2040" s="54"/>
      <c r="AV2040" s="54"/>
      <c r="AW2040" s="54"/>
      <c r="AX2040" s="54"/>
      <c r="AY2040" s="54"/>
      <c r="AZ2040" s="54"/>
      <c r="BA2040" s="54"/>
      <c r="BB2040" s="54"/>
      <c r="BC2040" s="54"/>
      <c r="BD2040" s="54"/>
      <c r="BE2040" s="54"/>
      <c r="BF2040" s="54"/>
      <c r="BG2040" s="54"/>
      <c r="BH2040" s="54"/>
      <c r="BI2040" s="54"/>
      <c r="BJ2040" s="54"/>
      <c r="BK2040" s="54"/>
      <c r="BL2040" s="54"/>
      <c r="BM2040" s="54"/>
      <c r="BN2040" s="54"/>
      <c r="BO2040" s="54"/>
      <c r="BP2040" s="54"/>
      <c r="BQ2040" s="54"/>
      <c r="BR2040" s="54"/>
      <c r="BS2040" s="54"/>
      <c r="BT2040" s="54"/>
      <c r="BU2040" s="54"/>
      <c r="BV2040" s="54"/>
      <c r="BW2040" s="54"/>
      <c r="BX2040" s="49"/>
      <c r="BY2040" s="55"/>
      <c r="BZ2040" s="8"/>
      <c r="CE2040" s="12" t="str">
        <f t="shared" si="1615"/>
        <v/>
      </c>
      <c r="CG2040" s="77" t="str">
        <f t="shared" si="1616"/>
        <v/>
      </c>
      <c r="CH2040" s="80" t="str">
        <f t="shared" si="1617"/>
        <v/>
      </c>
      <c r="CL2040" s="12" t="str">
        <f t="shared" si="1618"/>
        <v/>
      </c>
      <c r="CM2040" s="12" t="str">
        <f t="shared" si="1619"/>
        <v/>
      </c>
      <c r="CN2040" s="12" t="str" cm="1">
        <f t="array" ref="CN2040">IF(OR($CE2040="", $CG$3=""), "", IF(IFERROR(INDEX($K2040:$T2040, $CK2040, MATCH(CN$3, $K$3:$T$3, 0)), "")="", $CC$4, $CC$3))</f>
        <v/>
      </c>
      <c r="CO2040" s="12" t="str" cm="1">
        <f t="array" ref="CO2040">IF(OR($CE2040="", $CG$3=""), "", IF(IFERROR(INDEX($AA2040:$AJ2040, $CK2040, MATCH(CO$3, $AA$3:$AJ$3, 0)), "")="", $CC$4, $CC$3))</f>
        <v/>
      </c>
      <c r="CP2040" s="12" t="str">
        <f>IF(OR($CE2040="", $CG$3=""), "", IF(CP$3='Property List &amp; Features'!$BG$9, $CC$3, IF(CP$3=$I2040, $CC$3, $CC$4)))</f>
        <v/>
      </c>
      <c r="CQ2040" s="12" t="str">
        <f>IF(OR($CE2040="", $CG$3=""), "", IF(CQ$3='Property List &amp; Features'!$BG$9, $CC$3, IF(CQ$3=$J2040, $CC$3, $CC$4)))</f>
        <v/>
      </c>
      <c r="CR2040" s="12" t="str">
        <f t="shared" si="1620"/>
        <v/>
      </c>
      <c r="CS2040" s="12" t="str">
        <f t="shared" si="1621"/>
        <v/>
      </c>
      <c r="CT2040" s="12" t="str">
        <f t="shared" si="1622"/>
        <v/>
      </c>
      <c r="CU2040" s="12" t="str">
        <f t="shared" si="1623"/>
        <v/>
      </c>
      <c r="CV2040" s="12" t="str">
        <f t="shared" si="1624"/>
        <v/>
      </c>
      <c r="CW2040" s="12" t="str">
        <f t="shared" si="1646"/>
        <v/>
      </c>
      <c r="CX2040" s="12" t="str">
        <f t="shared" si="1647"/>
        <v/>
      </c>
      <c r="CY2040" s="12" t="str">
        <f t="shared" si="1648"/>
        <v/>
      </c>
      <c r="CZ2040" s="12" t="str">
        <f t="shared" si="1649"/>
        <v/>
      </c>
      <c r="DA2040" s="12" t="str">
        <f t="shared" si="1650"/>
        <v/>
      </c>
      <c r="DB2040" s="12" t="str">
        <f t="shared" si="1651"/>
        <v/>
      </c>
      <c r="DC2040" s="12" t="str">
        <f t="shared" si="1652"/>
        <v/>
      </c>
      <c r="DD2040" s="12" t="str">
        <f t="shared" si="1653"/>
        <v/>
      </c>
      <c r="DE2040" s="12" t="str">
        <f t="shared" si="1654"/>
        <v/>
      </c>
      <c r="DF2040" s="12" t="str">
        <f t="shared" si="1655"/>
        <v/>
      </c>
      <c r="DG2040" s="12" t="str">
        <f t="shared" si="1656"/>
        <v/>
      </c>
      <c r="DH2040" s="12" t="str">
        <f t="shared" si="1657"/>
        <v/>
      </c>
      <c r="DI2040" s="12" t="str">
        <f t="shared" si="1658"/>
        <v/>
      </c>
      <c r="DJ2040" s="12" t="str">
        <f t="shared" si="1659"/>
        <v/>
      </c>
      <c r="DK2040" s="12" t="str">
        <f t="shared" si="1660"/>
        <v/>
      </c>
      <c r="DL2040" s="12" t="str">
        <f t="shared" si="1661"/>
        <v/>
      </c>
      <c r="DM2040" s="12" t="str">
        <f t="shared" si="1662"/>
        <v/>
      </c>
      <c r="DN2040" s="12" t="str">
        <f t="shared" si="1663"/>
        <v/>
      </c>
      <c r="DO2040" s="12" t="str">
        <f t="shared" si="1664"/>
        <v/>
      </c>
      <c r="DP2040" s="12" t="str">
        <f t="shared" si="1665"/>
        <v/>
      </c>
      <c r="DQ2040" s="12" t="str">
        <f t="shared" si="1666"/>
        <v/>
      </c>
      <c r="DR2040" s="12" t="str">
        <f t="shared" si="1628"/>
        <v/>
      </c>
      <c r="DS2040" s="12" t="str">
        <f t="shared" si="1629"/>
        <v/>
      </c>
      <c r="DT2040" s="12" t="str">
        <f t="shared" si="1630"/>
        <v/>
      </c>
      <c r="DU2040" s="12" t="str">
        <f t="shared" si="1631"/>
        <v/>
      </c>
      <c r="DV2040" s="12" t="str">
        <f t="shared" si="1632"/>
        <v/>
      </c>
      <c r="DW2040" s="12" t="str">
        <f t="shared" si="1633"/>
        <v/>
      </c>
      <c r="DX2040" s="12" t="str">
        <f t="shared" si="1634"/>
        <v/>
      </c>
      <c r="DY2040" s="12" t="str">
        <f t="shared" si="1635"/>
        <v/>
      </c>
      <c r="DZ2040" s="12" t="str">
        <f t="shared" si="1636"/>
        <v/>
      </c>
      <c r="EA2040" s="12" t="str">
        <f t="shared" si="1637"/>
        <v/>
      </c>
      <c r="EB2040" s="12" t="str">
        <f t="shared" si="1638"/>
        <v/>
      </c>
      <c r="EC2040" s="12" t="str">
        <f t="shared" si="1639"/>
        <v/>
      </c>
      <c r="ED2040" s="12" t="str">
        <f t="shared" si="1640"/>
        <v/>
      </c>
      <c r="EE2040" s="12" t="str">
        <f t="shared" si="1641"/>
        <v/>
      </c>
      <c r="EF2040" s="12" t="str">
        <f t="shared" si="1642"/>
        <v/>
      </c>
      <c r="EG2040" s="12" t="str">
        <f t="shared" si="1643"/>
        <v/>
      </c>
      <c r="EH2040" s="12" t="str">
        <f t="shared" si="1644"/>
        <v/>
      </c>
      <c r="EI2040" s="12" t="str">
        <f t="shared" si="1645"/>
        <v/>
      </c>
      <c r="EK2040" s="83" t="str">
        <f t="shared" si="1625"/>
        <v/>
      </c>
      <c r="EM2040" s="12" t="str">
        <f t="shared" si="1626"/>
        <v/>
      </c>
      <c r="EO2040" s="12" t="str">
        <f t="shared" si="1627"/>
        <v/>
      </c>
      <c r="EQ2040" s="12" t="str">
        <f>IF($EO2040="", "", IF($EQ$8=$EQ$6, COUNTIF($EO$11:$EO$2510, "&gt;"&amp;$EO2040)+1+COUNTIF($EO$11:$EO2040, $EO2040)-1, COUNTIF($EO$11:$EO$2510, "&lt;"&amp;$EO2040)+1+COUNTIF($EO$11:$EO2040, $EO2040)-1))</f>
        <v/>
      </c>
    </row>
    <row r="2041" spans="1:147" x14ac:dyDescent="0.55000000000000004">
      <c r="A2041" s="8"/>
      <c r="B2041" s="12" t="str">
        <f>IF($D2041="", "", COUNTIF($D$11:$D2041, $D2041))</f>
        <v/>
      </c>
      <c r="C2041" s="8"/>
      <c r="D2041" s="45"/>
      <c r="E2041" s="46"/>
      <c r="F2041" s="47"/>
      <c r="G2041" s="54"/>
      <c r="H2041" s="54"/>
      <c r="I2041" s="48"/>
      <c r="J2041" s="49"/>
      <c r="K2041" s="50"/>
      <c r="L2041" s="50"/>
      <c r="M2041" s="50"/>
      <c r="N2041" s="50"/>
      <c r="O2041" s="50"/>
      <c r="P2041" s="50"/>
      <c r="Q2041" s="50"/>
      <c r="R2041" s="50"/>
      <c r="S2041" s="50"/>
      <c r="T2041" s="50"/>
      <c r="U2041" s="51"/>
      <c r="V2041" s="52"/>
      <c r="W2041" s="53"/>
      <c r="X2041" s="53"/>
      <c r="Y2041" s="53"/>
      <c r="Z2041" s="53"/>
      <c r="AA2041" s="48"/>
      <c r="AB2041" s="54"/>
      <c r="AC2041" s="54"/>
      <c r="AD2041" s="54"/>
      <c r="AE2041" s="54"/>
      <c r="AF2041" s="54"/>
      <c r="AG2041" s="54"/>
      <c r="AH2041" s="54"/>
      <c r="AI2041" s="54"/>
      <c r="AJ2041" s="49"/>
      <c r="AK2041" s="48"/>
      <c r="AL2041" s="54"/>
      <c r="AM2041" s="54"/>
      <c r="AN2041" s="54"/>
      <c r="AO2041" s="54"/>
      <c r="AP2041" s="54"/>
      <c r="AQ2041" s="54"/>
      <c r="AR2041" s="54"/>
      <c r="AS2041" s="54"/>
      <c r="AT2041" s="54"/>
      <c r="AU2041" s="54"/>
      <c r="AV2041" s="54"/>
      <c r="AW2041" s="54"/>
      <c r="AX2041" s="54"/>
      <c r="AY2041" s="54"/>
      <c r="AZ2041" s="54"/>
      <c r="BA2041" s="54"/>
      <c r="BB2041" s="54"/>
      <c r="BC2041" s="54"/>
      <c r="BD2041" s="54"/>
      <c r="BE2041" s="54"/>
      <c r="BF2041" s="54"/>
      <c r="BG2041" s="54"/>
      <c r="BH2041" s="54"/>
      <c r="BI2041" s="54"/>
      <c r="BJ2041" s="54"/>
      <c r="BK2041" s="54"/>
      <c r="BL2041" s="54"/>
      <c r="BM2041" s="54"/>
      <c r="BN2041" s="54"/>
      <c r="BO2041" s="54"/>
      <c r="BP2041" s="54"/>
      <c r="BQ2041" s="54"/>
      <c r="BR2041" s="54"/>
      <c r="BS2041" s="54"/>
      <c r="BT2041" s="54"/>
      <c r="BU2041" s="54"/>
      <c r="BV2041" s="54"/>
      <c r="BW2041" s="54"/>
      <c r="BX2041" s="49"/>
      <c r="BY2041" s="55"/>
      <c r="BZ2041" s="8"/>
      <c r="CE2041" s="12" t="str">
        <f t="shared" si="1615"/>
        <v/>
      </c>
      <c r="CG2041" s="77" t="str">
        <f t="shared" si="1616"/>
        <v/>
      </c>
      <c r="CH2041" s="80" t="str">
        <f t="shared" si="1617"/>
        <v/>
      </c>
      <c r="CL2041" s="12" t="str">
        <f t="shared" si="1618"/>
        <v/>
      </c>
      <c r="CM2041" s="12" t="str">
        <f t="shared" si="1619"/>
        <v/>
      </c>
      <c r="CN2041" s="12" t="str" cm="1">
        <f t="array" ref="CN2041">IF(OR($CE2041="", $CG$3=""), "", IF(IFERROR(INDEX($K2041:$T2041, $CK2041, MATCH(CN$3, $K$3:$T$3, 0)), "")="", $CC$4, $CC$3))</f>
        <v/>
      </c>
      <c r="CO2041" s="12" t="str" cm="1">
        <f t="array" ref="CO2041">IF(OR($CE2041="", $CG$3=""), "", IF(IFERROR(INDEX($AA2041:$AJ2041, $CK2041, MATCH(CO$3, $AA$3:$AJ$3, 0)), "")="", $CC$4, $CC$3))</f>
        <v/>
      </c>
      <c r="CP2041" s="12" t="str">
        <f>IF(OR($CE2041="", $CG$3=""), "", IF(CP$3='Property List &amp; Features'!$BG$9, $CC$3, IF(CP$3=$I2041, $CC$3, $CC$4)))</f>
        <v/>
      </c>
      <c r="CQ2041" s="12" t="str">
        <f>IF(OR($CE2041="", $CG$3=""), "", IF(CQ$3='Property List &amp; Features'!$BG$9, $CC$3, IF(CQ$3=$J2041, $CC$3, $CC$4)))</f>
        <v/>
      </c>
      <c r="CR2041" s="12" t="str">
        <f t="shared" si="1620"/>
        <v/>
      </c>
      <c r="CS2041" s="12" t="str">
        <f t="shared" si="1621"/>
        <v/>
      </c>
      <c r="CT2041" s="12" t="str">
        <f t="shared" si="1622"/>
        <v/>
      </c>
      <c r="CU2041" s="12" t="str">
        <f t="shared" si="1623"/>
        <v/>
      </c>
      <c r="CV2041" s="12" t="str">
        <f t="shared" si="1624"/>
        <v/>
      </c>
      <c r="CW2041" s="12" t="str">
        <f t="shared" si="1646"/>
        <v/>
      </c>
      <c r="CX2041" s="12" t="str">
        <f t="shared" si="1647"/>
        <v/>
      </c>
      <c r="CY2041" s="12" t="str">
        <f t="shared" si="1648"/>
        <v/>
      </c>
      <c r="CZ2041" s="12" t="str">
        <f t="shared" si="1649"/>
        <v/>
      </c>
      <c r="DA2041" s="12" t="str">
        <f t="shared" si="1650"/>
        <v/>
      </c>
      <c r="DB2041" s="12" t="str">
        <f t="shared" si="1651"/>
        <v/>
      </c>
      <c r="DC2041" s="12" t="str">
        <f t="shared" si="1652"/>
        <v/>
      </c>
      <c r="DD2041" s="12" t="str">
        <f t="shared" si="1653"/>
        <v/>
      </c>
      <c r="DE2041" s="12" t="str">
        <f t="shared" si="1654"/>
        <v/>
      </c>
      <c r="DF2041" s="12" t="str">
        <f t="shared" si="1655"/>
        <v/>
      </c>
      <c r="DG2041" s="12" t="str">
        <f t="shared" si="1656"/>
        <v/>
      </c>
      <c r="DH2041" s="12" t="str">
        <f t="shared" si="1657"/>
        <v/>
      </c>
      <c r="DI2041" s="12" t="str">
        <f t="shared" si="1658"/>
        <v/>
      </c>
      <c r="DJ2041" s="12" t="str">
        <f t="shared" si="1659"/>
        <v/>
      </c>
      <c r="DK2041" s="12" t="str">
        <f t="shared" si="1660"/>
        <v/>
      </c>
      <c r="DL2041" s="12" t="str">
        <f t="shared" si="1661"/>
        <v/>
      </c>
      <c r="DM2041" s="12" t="str">
        <f t="shared" si="1662"/>
        <v/>
      </c>
      <c r="DN2041" s="12" t="str">
        <f t="shared" si="1663"/>
        <v/>
      </c>
      <c r="DO2041" s="12" t="str">
        <f t="shared" si="1664"/>
        <v/>
      </c>
      <c r="DP2041" s="12" t="str">
        <f t="shared" si="1665"/>
        <v/>
      </c>
      <c r="DQ2041" s="12" t="str">
        <f t="shared" si="1666"/>
        <v/>
      </c>
      <c r="DR2041" s="12" t="str">
        <f t="shared" si="1628"/>
        <v/>
      </c>
      <c r="DS2041" s="12" t="str">
        <f t="shared" si="1629"/>
        <v/>
      </c>
      <c r="DT2041" s="12" t="str">
        <f t="shared" si="1630"/>
        <v/>
      </c>
      <c r="DU2041" s="12" t="str">
        <f t="shared" si="1631"/>
        <v/>
      </c>
      <c r="DV2041" s="12" t="str">
        <f t="shared" si="1632"/>
        <v/>
      </c>
      <c r="DW2041" s="12" t="str">
        <f t="shared" si="1633"/>
        <v/>
      </c>
      <c r="DX2041" s="12" t="str">
        <f t="shared" si="1634"/>
        <v/>
      </c>
      <c r="DY2041" s="12" t="str">
        <f t="shared" si="1635"/>
        <v/>
      </c>
      <c r="DZ2041" s="12" t="str">
        <f t="shared" si="1636"/>
        <v/>
      </c>
      <c r="EA2041" s="12" t="str">
        <f t="shared" si="1637"/>
        <v/>
      </c>
      <c r="EB2041" s="12" t="str">
        <f t="shared" si="1638"/>
        <v/>
      </c>
      <c r="EC2041" s="12" t="str">
        <f t="shared" si="1639"/>
        <v/>
      </c>
      <c r="ED2041" s="12" t="str">
        <f t="shared" si="1640"/>
        <v/>
      </c>
      <c r="EE2041" s="12" t="str">
        <f t="shared" si="1641"/>
        <v/>
      </c>
      <c r="EF2041" s="12" t="str">
        <f t="shared" si="1642"/>
        <v/>
      </c>
      <c r="EG2041" s="12" t="str">
        <f t="shared" si="1643"/>
        <v/>
      </c>
      <c r="EH2041" s="12" t="str">
        <f t="shared" si="1644"/>
        <v/>
      </c>
      <c r="EI2041" s="12" t="str">
        <f t="shared" si="1645"/>
        <v/>
      </c>
      <c r="EK2041" s="83" t="str">
        <f t="shared" si="1625"/>
        <v/>
      </c>
      <c r="EM2041" s="12" t="str">
        <f t="shared" si="1626"/>
        <v/>
      </c>
      <c r="EO2041" s="12" t="str">
        <f t="shared" si="1627"/>
        <v/>
      </c>
      <c r="EQ2041" s="12" t="str">
        <f>IF($EO2041="", "", IF($EQ$8=$EQ$6, COUNTIF($EO$11:$EO$2510, "&gt;"&amp;$EO2041)+1+COUNTIF($EO$11:$EO2041, $EO2041)-1, COUNTIF($EO$11:$EO$2510, "&lt;"&amp;$EO2041)+1+COUNTIF($EO$11:$EO2041, $EO2041)-1))</f>
        <v/>
      </c>
    </row>
    <row r="2042" spans="1:147" x14ac:dyDescent="0.55000000000000004">
      <c r="A2042" s="8"/>
      <c r="B2042" s="12" t="str">
        <f>IF($D2042="", "", COUNTIF($D$11:$D2042, $D2042))</f>
        <v/>
      </c>
      <c r="C2042" s="8"/>
      <c r="D2042" s="45"/>
      <c r="E2042" s="46"/>
      <c r="F2042" s="47"/>
      <c r="G2042" s="54"/>
      <c r="H2042" s="54"/>
      <c r="I2042" s="48"/>
      <c r="J2042" s="49"/>
      <c r="K2042" s="50"/>
      <c r="L2042" s="50"/>
      <c r="M2042" s="50"/>
      <c r="N2042" s="50"/>
      <c r="O2042" s="50"/>
      <c r="P2042" s="50"/>
      <c r="Q2042" s="50"/>
      <c r="R2042" s="50"/>
      <c r="S2042" s="50"/>
      <c r="T2042" s="50"/>
      <c r="U2042" s="51"/>
      <c r="V2042" s="52"/>
      <c r="W2042" s="53"/>
      <c r="X2042" s="53"/>
      <c r="Y2042" s="53"/>
      <c r="Z2042" s="53"/>
      <c r="AA2042" s="48"/>
      <c r="AB2042" s="54"/>
      <c r="AC2042" s="54"/>
      <c r="AD2042" s="54"/>
      <c r="AE2042" s="54"/>
      <c r="AF2042" s="54"/>
      <c r="AG2042" s="54"/>
      <c r="AH2042" s="54"/>
      <c r="AI2042" s="54"/>
      <c r="AJ2042" s="49"/>
      <c r="AK2042" s="48"/>
      <c r="AL2042" s="54"/>
      <c r="AM2042" s="54"/>
      <c r="AN2042" s="54"/>
      <c r="AO2042" s="54"/>
      <c r="AP2042" s="54"/>
      <c r="AQ2042" s="54"/>
      <c r="AR2042" s="54"/>
      <c r="AS2042" s="54"/>
      <c r="AT2042" s="54"/>
      <c r="AU2042" s="54"/>
      <c r="AV2042" s="54"/>
      <c r="AW2042" s="54"/>
      <c r="AX2042" s="54"/>
      <c r="AY2042" s="54"/>
      <c r="AZ2042" s="54"/>
      <c r="BA2042" s="54"/>
      <c r="BB2042" s="54"/>
      <c r="BC2042" s="54"/>
      <c r="BD2042" s="54"/>
      <c r="BE2042" s="54"/>
      <c r="BF2042" s="54"/>
      <c r="BG2042" s="54"/>
      <c r="BH2042" s="54"/>
      <c r="BI2042" s="54"/>
      <c r="BJ2042" s="54"/>
      <c r="BK2042" s="54"/>
      <c r="BL2042" s="54"/>
      <c r="BM2042" s="54"/>
      <c r="BN2042" s="54"/>
      <c r="BO2042" s="54"/>
      <c r="BP2042" s="54"/>
      <c r="BQ2042" s="54"/>
      <c r="BR2042" s="54"/>
      <c r="BS2042" s="54"/>
      <c r="BT2042" s="54"/>
      <c r="BU2042" s="54"/>
      <c r="BV2042" s="54"/>
      <c r="BW2042" s="54"/>
      <c r="BX2042" s="49"/>
      <c r="BY2042" s="55"/>
      <c r="BZ2042" s="8"/>
      <c r="CE2042" s="12" t="str">
        <f t="shared" si="1615"/>
        <v/>
      </c>
      <c r="CG2042" s="77" t="str">
        <f t="shared" si="1616"/>
        <v/>
      </c>
      <c r="CH2042" s="80" t="str">
        <f t="shared" si="1617"/>
        <v/>
      </c>
      <c r="CL2042" s="12" t="str">
        <f t="shared" si="1618"/>
        <v/>
      </c>
      <c r="CM2042" s="12" t="str">
        <f t="shared" si="1619"/>
        <v/>
      </c>
      <c r="CN2042" s="12" t="str" cm="1">
        <f t="array" ref="CN2042">IF(OR($CE2042="", $CG$3=""), "", IF(IFERROR(INDEX($K2042:$T2042, $CK2042, MATCH(CN$3, $K$3:$T$3, 0)), "")="", $CC$4, $CC$3))</f>
        <v/>
      </c>
      <c r="CO2042" s="12" t="str" cm="1">
        <f t="array" ref="CO2042">IF(OR($CE2042="", $CG$3=""), "", IF(IFERROR(INDEX($AA2042:$AJ2042, $CK2042, MATCH(CO$3, $AA$3:$AJ$3, 0)), "")="", $CC$4, $CC$3))</f>
        <v/>
      </c>
      <c r="CP2042" s="12" t="str">
        <f>IF(OR($CE2042="", $CG$3=""), "", IF(CP$3='Property List &amp; Features'!$BG$9, $CC$3, IF(CP$3=$I2042, $CC$3, $CC$4)))</f>
        <v/>
      </c>
      <c r="CQ2042" s="12" t="str">
        <f>IF(OR($CE2042="", $CG$3=""), "", IF(CQ$3='Property List &amp; Features'!$BG$9, $CC$3, IF(CQ$3=$J2042, $CC$3, $CC$4)))</f>
        <v/>
      </c>
      <c r="CR2042" s="12" t="str">
        <f t="shared" si="1620"/>
        <v/>
      </c>
      <c r="CS2042" s="12" t="str">
        <f t="shared" si="1621"/>
        <v/>
      </c>
      <c r="CT2042" s="12" t="str">
        <f t="shared" si="1622"/>
        <v/>
      </c>
      <c r="CU2042" s="12" t="str">
        <f t="shared" si="1623"/>
        <v/>
      </c>
      <c r="CV2042" s="12" t="str">
        <f t="shared" si="1624"/>
        <v/>
      </c>
      <c r="CW2042" s="12" t="str">
        <f t="shared" si="1646"/>
        <v/>
      </c>
      <c r="CX2042" s="12" t="str">
        <f t="shared" si="1647"/>
        <v/>
      </c>
      <c r="CY2042" s="12" t="str">
        <f t="shared" si="1648"/>
        <v/>
      </c>
      <c r="CZ2042" s="12" t="str">
        <f t="shared" si="1649"/>
        <v/>
      </c>
      <c r="DA2042" s="12" t="str">
        <f t="shared" si="1650"/>
        <v/>
      </c>
      <c r="DB2042" s="12" t="str">
        <f t="shared" si="1651"/>
        <v/>
      </c>
      <c r="DC2042" s="12" t="str">
        <f t="shared" si="1652"/>
        <v/>
      </c>
      <c r="DD2042" s="12" t="str">
        <f t="shared" si="1653"/>
        <v/>
      </c>
      <c r="DE2042" s="12" t="str">
        <f t="shared" si="1654"/>
        <v/>
      </c>
      <c r="DF2042" s="12" t="str">
        <f t="shared" si="1655"/>
        <v/>
      </c>
      <c r="DG2042" s="12" t="str">
        <f t="shared" si="1656"/>
        <v/>
      </c>
      <c r="DH2042" s="12" t="str">
        <f t="shared" si="1657"/>
        <v/>
      </c>
      <c r="DI2042" s="12" t="str">
        <f t="shared" si="1658"/>
        <v/>
      </c>
      <c r="DJ2042" s="12" t="str">
        <f t="shared" si="1659"/>
        <v/>
      </c>
      <c r="DK2042" s="12" t="str">
        <f t="shared" si="1660"/>
        <v/>
      </c>
      <c r="DL2042" s="12" t="str">
        <f t="shared" si="1661"/>
        <v/>
      </c>
      <c r="DM2042" s="12" t="str">
        <f t="shared" si="1662"/>
        <v/>
      </c>
      <c r="DN2042" s="12" t="str">
        <f t="shared" si="1663"/>
        <v/>
      </c>
      <c r="DO2042" s="12" t="str">
        <f t="shared" si="1664"/>
        <v/>
      </c>
      <c r="DP2042" s="12" t="str">
        <f t="shared" si="1665"/>
        <v/>
      </c>
      <c r="DQ2042" s="12" t="str">
        <f t="shared" si="1666"/>
        <v/>
      </c>
      <c r="DR2042" s="12" t="str">
        <f t="shared" si="1628"/>
        <v/>
      </c>
      <c r="DS2042" s="12" t="str">
        <f t="shared" si="1629"/>
        <v/>
      </c>
      <c r="DT2042" s="12" t="str">
        <f t="shared" si="1630"/>
        <v/>
      </c>
      <c r="DU2042" s="12" t="str">
        <f t="shared" si="1631"/>
        <v/>
      </c>
      <c r="DV2042" s="12" t="str">
        <f t="shared" si="1632"/>
        <v/>
      </c>
      <c r="DW2042" s="12" t="str">
        <f t="shared" si="1633"/>
        <v/>
      </c>
      <c r="DX2042" s="12" t="str">
        <f t="shared" si="1634"/>
        <v/>
      </c>
      <c r="DY2042" s="12" t="str">
        <f t="shared" si="1635"/>
        <v/>
      </c>
      <c r="DZ2042" s="12" t="str">
        <f t="shared" si="1636"/>
        <v/>
      </c>
      <c r="EA2042" s="12" t="str">
        <f t="shared" si="1637"/>
        <v/>
      </c>
      <c r="EB2042" s="12" t="str">
        <f t="shared" si="1638"/>
        <v/>
      </c>
      <c r="EC2042" s="12" t="str">
        <f t="shared" si="1639"/>
        <v/>
      </c>
      <c r="ED2042" s="12" t="str">
        <f t="shared" si="1640"/>
        <v/>
      </c>
      <c r="EE2042" s="12" t="str">
        <f t="shared" si="1641"/>
        <v/>
      </c>
      <c r="EF2042" s="12" t="str">
        <f t="shared" si="1642"/>
        <v/>
      </c>
      <c r="EG2042" s="12" t="str">
        <f t="shared" si="1643"/>
        <v/>
      </c>
      <c r="EH2042" s="12" t="str">
        <f t="shared" si="1644"/>
        <v/>
      </c>
      <c r="EI2042" s="12" t="str">
        <f t="shared" si="1645"/>
        <v/>
      </c>
      <c r="EK2042" s="83" t="str">
        <f t="shared" si="1625"/>
        <v/>
      </c>
      <c r="EM2042" s="12" t="str">
        <f t="shared" si="1626"/>
        <v/>
      </c>
      <c r="EO2042" s="12" t="str">
        <f t="shared" si="1627"/>
        <v/>
      </c>
      <c r="EQ2042" s="12" t="str">
        <f>IF($EO2042="", "", IF($EQ$8=$EQ$6, COUNTIF($EO$11:$EO$2510, "&gt;"&amp;$EO2042)+1+COUNTIF($EO$11:$EO2042, $EO2042)-1, COUNTIF($EO$11:$EO$2510, "&lt;"&amp;$EO2042)+1+COUNTIF($EO$11:$EO2042, $EO2042)-1))</f>
        <v/>
      </c>
    </row>
    <row r="2043" spans="1:147" x14ac:dyDescent="0.55000000000000004">
      <c r="A2043" s="8"/>
      <c r="B2043" s="12" t="str">
        <f>IF($D2043="", "", COUNTIF($D$11:$D2043, $D2043))</f>
        <v/>
      </c>
      <c r="C2043" s="8"/>
      <c r="D2043" s="45"/>
      <c r="E2043" s="46"/>
      <c r="F2043" s="47"/>
      <c r="G2043" s="54"/>
      <c r="H2043" s="54"/>
      <c r="I2043" s="48"/>
      <c r="J2043" s="49"/>
      <c r="K2043" s="50"/>
      <c r="L2043" s="50"/>
      <c r="M2043" s="50"/>
      <c r="N2043" s="50"/>
      <c r="O2043" s="50"/>
      <c r="P2043" s="50"/>
      <c r="Q2043" s="50"/>
      <c r="R2043" s="50"/>
      <c r="S2043" s="50"/>
      <c r="T2043" s="50"/>
      <c r="U2043" s="51"/>
      <c r="V2043" s="52"/>
      <c r="W2043" s="53"/>
      <c r="X2043" s="53"/>
      <c r="Y2043" s="53"/>
      <c r="Z2043" s="53"/>
      <c r="AA2043" s="48"/>
      <c r="AB2043" s="54"/>
      <c r="AC2043" s="54"/>
      <c r="AD2043" s="54"/>
      <c r="AE2043" s="54"/>
      <c r="AF2043" s="54"/>
      <c r="AG2043" s="54"/>
      <c r="AH2043" s="54"/>
      <c r="AI2043" s="54"/>
      <c r="AJ2043" s="49"/>
      <c r="AK2043" s="48"/>
      <c r="AL2043" s="54"/>
      <c r="AM2043" s="54"/>
      <c r="AN2043" s="54"/>
      <c r="AO2043" s="54"/>
      <c r="AP2043" s="54"/>
      <c r="AQ2043" s="54"/>
      <c r="AR2043" s="54"/>
      <c r="AS2043" s="54"/>
      <c r="AT2043" s="54"/>
      <c r="AU2043" s="54"/>
      <c r="AV2043" s="54"/>
      <c r="AW2043" s="54"/>
      <c r="AX2043" s="54"/>
      <c r="AY2043" s="54"/>
      <c r="AZ2043" s="54"/>
      <c r="BA2043" s="54"/>
      <c r="BB2043" s="54"/>
      <c r="BC2043" s="54"/>
      <c r="BD2043" s="54"/>
      <c r="BE2043" s="54"/>
      <c r="BF2043" s="54"/>
      <c r="BG2043" s="54"/>
      <c r="BH2043" s="54"/>
      <c r="BI2043" s="54"/>
      <c r="BJ2043" s="54"/>
      <c r="BK2043" s="54"/>
      <c r="BL2043" s="54"/>
      <c r="BM2043" s="54"/>
      <c r="BN2043" s="54"/>
      <c r="BO2043" s="54"/>
      <c r="BP2043" s="54"/>
      <c r="BQ2043" s="54"/>
      <c r="BR2043" s="54"/>
      <c r="BS2043" s="54"/>
      <c r="BT2043" s="54"/>
      <c r="BU2043" s="54"/>
      <c r="BV2043" s="54"/>
      <c r="BW2043" s="54"/>
      <c r="BX2043" s="49"/>
      <c r="BY2043" s="55"/>
      <c r="BZ2043" s="8"/>
      <c r="CE2043" s="12" t="str">
        <f t="shared" si="1615"/>
        <v/>
      </c>
      <c r="CG2043" s="77" t="str">
        <f t="shared" si="1616"/>
        <v/>
      </c>
      <c r="CH2043" s="80" t="str">
        <f t="shared" si="1617"/>
        <v/>
      </c>
      <c r="CL2043" s="12" t="str">
        <f t="shared" si="1618"/>
        <v/>
      </c>
      <c r="CM2043" s="12" t="str">
        <f t="shared" si="1619"/>
        <v/>
      </c>
      <c r="CN2043" s="12" t="str" cm="1">
        <f t="array" ref="CN2043">IF(OR($CE2043="", $CG$3=""), "", IF(IFERROR(INDEX($K2043:$T2043, $CK2043, MATCH(CN$3, $K$3:$T$3, 0)), "")="", $CC$4, $CC$3))</f>
        <v/>
      </c>
      <c r="CO2043" s="12" t="str" cm="1">
        <f t="array" ref="CO2043">IF(OR($CE2043="", $CG$3=""), "", IF(IFERROR(INDEX($AA2043:$AJ2043, $CK2043, MATCH(CO$3, $AA$3:$AJ$3, 0)), "")="", $CC$4, $CC$3))</f>
        <v/>
      </c>
      <c r="CP2043" s="12" t="str">
        <f>IF(OR($CE2043="", $CG$3=""), "", IF(CP$3='Property List &amp; Features'!$BG$9, $CC$3, IF(CP$3=$I2043, $CC$3, $CC$4)))</f>
        <v/>
      </c>
      <c r="CQ2043" s="12" t="str">
        <f>IF(OR($CE2043="", $CG$3=""), "", IF(CQ$3='Property List &amp; Features'!$BG$9, $CC$3, IF(CQ$3=$J2043, $CC$3, $CC$4)))</f>
        <v/>
      </c>
      <c r="CR2043" s="12" t="str">
        <f t="shared" si="1620"/>
        <v/>
      </c>
      <c r="CS2043" s="12" t="str">
        <f t="shared" si="1621"/>
        <v/>
      </c>
      <c r="CT2043" s="12" t="str">
        <f t="shared" si="1622"/>
        <v/>
      </c>
      <c r="CU2043" s="12" t="str">
        <f t="shared" si="1623"/>
        <v/>
      </c>
      <c r="CV2043" s="12" t="str">
        <f t="shared" si="1624"/>
        <v/>
      </c>
      <c r="CW2043" s="12" t="str">
        <f t="shared" si="1646"/>
        <v/>
      </c>
      <c r="CX2043" s="12" t="str">
        <f t="shared" si="1647"/>
        <v/>
      </c>
      <c r="CY2043" s="12" t="str">
        <f t="shared" si="1648"/>
        <v/>
      </c>
      <c r="CZ2043" s="12" t="str">
        <f t="shared" si="1649"/>
        <v/>
      </c>
      <c r="DA2043" s="12" t="str">
        <f t="shared" si="1650"/>
        <v/>
      </c>
      <c r="DB2043" s="12" t="str">
        <f t="shared" si="1651"/>
        <v/>
      </c>
      <c r="DC2043" s="12" t="str">
        <f t="shared" si="1652"/>
        <v/>
      </c>
      <c r="DD2043" s="12" t="str">
        <f t="shared" si="1653"/>
        <v/>
      </c>
      <c r="DE2043" s="12" t="str">
        <f t="shared" si="1654"/>
        <v/>
      </c>
      <c r="DF2043" s="12" t="str">
        <f t="shared" si="1655"/>
        <v/>
      </c>
      <c r="DG2043" s="12" t="str">
        <f t="shared" si="1656"/>
        <v/>
      </c>
      <c r="DH2043" s="12" t="str">
        <f t="shared" si="1657"/>
        <v/>
      </c>
      <c r="DI2043" s="12" t="str">
        <f t="shared" si="1658"/>
        <v/>
      </c>
      <c r="DJ2043" s="12" t="str">
        <f t="shared" si="1659"/>
        <v/>
      </c>
      <c r="DK2043" s="12" t="str">
        <f t="shared" si="1660"/>
        <v/>
      </c>
      <c r="DL2043" s="12" t="str">
        <f t="shared" si="1661"/>
        <v/>
      </c>
      <c r="DM2043" s="12" t="str">
        <f t="shared" si="1662"/>
        <v/>
      </c>
      <c r="DN2043" s="12" t="str">
        <f t="shared" si="1663"/>
        <v/>
      </c>
      <c r="DO2043" s="12" t="str">
        <f t="shared" si="1664"/>
        <v/>
      </c>
      <c r="DP2043" s="12" t="str">
        <f t="shared" si="1665"/>
        <v/>
      </c>
      <c r="DQ2043" s="12" t="str">
        <f t="shared" si="1666"/>
        <v/>
      </c>
      <c r="DR2043" s="12" t="str">
        <f t="shared" si="1628"/>
        <v/>
      </c>
      <c r="DS2043" s="12" t="str">
        <f t="shared" si="1629"/>
        <v/>
      </c>
      <c r="DT2043" s="12" t="str">
        <f t="shared" si="1630"/>
        <v/>
      </c>
      <c r="DU2043" s="12" t="str">
        <f t="shared" si="1631"/>
        <v/>
      </c>
      <c r="DV2043" s="12" t="str">
        <f t="shared" si="1632"/>
        <v/>
      </c>
      <c r="DW2043" s="12" t="str">
        <f t="shared" si="1633"/>
        <v/>
      </c>
      <c r="DX2043" s="12" t="str">
        <f t="shared" si="1634"/>
        <v/>
      </c>
      <c r="DY2043" s="12" t="str">
        <f t="shared" si="1635"/>
        <v/>
      </c>
      <c r="DZ2043" s="12" t="str">
        <f t="shared" si="1636"/>
        <v/>
      </c>
      <c r="EA2043" s="12" t="str">
        <f t="shared" si="1637"/>
        <v/>
      </c>
      <c r="EB2043" s="12" t="str">
        <f t="shared" si="1638"/>
        <v/>
      </c>
      <c r="EC2043" s="12" t="str">
        <f t="shared" si="1639"/>
        <v/>
      </c>
      <c r="ED2043" s="12" t="str">
        <f t="shared" si="1640"/>
        <v/>
      </c>
      <c r="EE2043" s="12" t="str">
        <f t="shared" si="1641"/>
        <v/>
      </c>
      <c r="EF2043" s="12" t="str">
        <f t="shared" si="1642"/>
        <v/>
      </c>
      <c r="EG2043" s="12" t="str">
        <f t="shared" si="1643"/>
        <v/>
      </c>
      <c r="EH2043" s="12" t="str">
        <f t="shared" si="1644"/>
        <v/>
      </c>
      <c r="EI2043" s="12" t="str">
        <f t="shared" si="1645"/>
        <v/>
      </c>
      <c r="EK2043" s="83" t="str">
        <f t="shared" si="1625"/>
        <v/>
      </c>
      <c r="EM2043" s="12" t="str">
        <f t="shared" si="1626"/>
        <v/>
      </c>
      <c r="EO2043" s="12" t="str">
        <f t="shared" si="1627"/>
        <v/>
      </c>
      <c r="EQ2043" s="12" t="str">
        <f>IF($EO2043="", "", IF($EQ$8=$EQ$6, COUNTIF($EO$11:$EO$2510, "&gt;"&amp;$EO2043)+1+COUNTIF($EO$11:$EO2043, $EO2043)-1, COUNTIF($EO$11:$EO$2510, "&lt;"&amp;$EO2043)+1+COUNTIF($EO$11:$EO2043, $EO2043)-1))</f>
        <v/>
      </c>
    </row>
    <row r="2044" spans="1:147" x14ac:dyDescent="0.55000000000000004">
      <c r="A2044" s="8"/>
      <c r="B2044" s="12" t="str">
        <f>IF($D2044="", "", COUNTIF($D$11:$D2044, $D2044))</f>
        <v/>
      </c>
      <c r="C2044" s="8"/>
      <c r="D2044" s="45"/>
      <c r="E2044" s="46"/>
      <c r="F2044" s="47"/>
      <c r="G2044" s="54"/>
      <c r="H2044" s="54"/>
      <c r="I2044" s="48"/>
      <c r="J2044" s="49"/>
      <c r="K2044" s="50"/>
      <c r="L2044" s="50"/>
      <c r="M2044" s="50"/>
      <c r="N2044" s="50"/>
      <c r="O2044" s="50"/>
      <c r="P2044" s="50"/>
      <c r="Q2044" s="50"/>
      <c r="R2044" s="50"/>
      <c r="S2044" s="50"/>
      <c r="T2044" s="50"/>
      <c r="U2044" s="51"/>
      <c r="V2044" s="52"/>
      <c r="W2044" s="53"/>
      <c r="X2044" s="53"/>
      <c r="Y2044" s="53"/>
      <c r="Z2044" s="53"/>
      <c r="AA2044" s="48"/>
      <c r="AB2044" s="54"/>
      <c r="AC2044" s="54"/>
      <c r="AD2044" s="54"/>
      <c r="AE2044" s="54"/>
      <c r="AF2044" s="54"/>
      <c r="AG2044" s="54"/>
      <c r="AH2044" s="54"/>
      <c r="AI2044" s="54"/>
      <c r="AJ2044" s="49"/>
      <c r="AK2044" s="48"/>
      <c r="AL2044" s="54"/>
      <c r="AM2044" s="54"/>
      <c r="AN2044" s="54"/>
      <c r="AO2044" s="54"/>
      <c r="AP2044" s="54"/>
      <c r="AQ2044" s="54"/>
      <c r="AR2044" s="54"/>
      <c r="AS2044" s="54"/>
      <c r="AT2044" s="54"/>
      <c r="AU2044" s="54"/>
      <c r="AV2044" s="54"/>
      <c r="AW2044" s="54"/>
      <c r="AX2044" s="54"/>
      <c r="AY2044" s="54"/>
      <c r="AZ2044" s="54"/>
      <c r="BA2044" s="54"/>
      <c r="BB2044" s="54"/>
      <c r="BC2044" s="54"/>
      <c r="BD2044" s="54"/>
      <c r="BE2044" s="54"/>
      <c r="BF2044" s="54"/>
      <c r="BG2044" s="54"/>
      <c r="BH2044" s="54"/>
      <c r="BI2044" s="54"/>
      <c r="BJ2044" s="54"/>
      <c r="BK2044" s="54"/>
      <c r="BL2044" s="54"/>
      <c r="BM2044" s="54"/>
      <c r="BN2044" s="54"/>
      <c r="BO2044" s="54"/>
      <c r="BP2044" s="54"/>
      <c r="BQ2044" s="54"/>
      <c r="BR2044" s="54"/>
      <c r="BS2044" s="54"/>
      <c r="BT2044" s="54"/>
      <c r="BU2044" s="54"/>
      <c r="BV2044" s="54"/>
      <c r="BW2044" s="54"/>
      <c r="BX2044" s="49"/>
      <c r="BY2044" s="55"/>
      <c r="BZ2044" s="8"/>
      <c r="CE2044" s="12" t="str">
        <f t="shared" si="1615"/>
        <v/>
      </c>
      <c r="CG2044" s="77" t="str">
        <f t="shared" si="1616"/>
        <v/>
      </c>
      <c r="CH2044" s="80" t="str">
        <f t="shared" si="1617"/>
        <v/>
      </c>
      <c r="CL2044" s="12" t="str">
        <f t="shared" si="1618"/>
        <v/>
      </c>
      <c r="CM2044" s="12" t="str">
        <f t="shared" si="1619"/>
        <v/>
      </c>
      <c r="CN2044" s="12" t="str" cm="1">
        <f t="array" ref="CN2044">IF(OR($CE2044="", $CG$3=""), "", IF(IFERROR(INDEX($K2044:$T2044, $CK2044, MATCH(CN$3, $K$3:$T$3, 0)), "")="", $CC$4, $CC$3))</f>
        <v/>
      </c>
      <c r="CO2044" s="12" t="str" cm="1">
        <f t="array" ref="CO2044">IF(OR($CE2044="", $CG$3=""), "", IF(IFERROR(INDEX($AA2044:$AJ2044, $CK2044, MATCH(CO$3, $AA$3:$AJ$3, 0)), "")="", $CC$4, $CC$3))</f>
        <v/>
      </c>
      <c r="CP2044" s="12" t="str">
        <f>IF(OR($CE2044="", $CG$3=""), "", IF(CP$3='Property List &amp; Features'!$BG$9, $CC$3, IF(CP$3=$I2044, $CC$3, $CC$4)))</f>
        <v/>
      </c>
      <c r="CQ2044" s="12" t="str">
        <f>IF(OR($CE2044="", $CG$3=""), "", IF(CQ$3='Property List &amp; Features'!$BG$9, $CC$3, IF(CQ$3=$J2044, $CC$3, $CC$4)))</f>
        <v/>
      </c>
      <c r="CR2044" s="12" t="str">
        <f t="shared" si="1620"/>
        <v/>
      </c>
      <c r="CS2044" s="12" t="str">
        <f t="shared" si="1621"/>
        <v/>
      </c>
      <c r="CT2044" s="12" t="str">
        <f t="shared" si="1622"/>
        <v/>
      </c>
      <c r="CU2044" s="12" t="str">
        <f t="shared" si="1623"/>
        <v/>
      </c>
      <c r="CV2044" s="12" t="str">
        <f t="shared" si="1624"/>
        <v/>
      </c>
      <c r="CW2044" s="12" t="str">
        <f t="shared" si="1646"/>
        <v/>
      </c>
      <c r="CX2044" s="12" t="str">
        <f t="shared" si="1647"/>
        <v/>
      </c>
      <c r="CY2044" s="12" t="str">
        <f t="shared" si="1648"/>
        <v/>
      </c>
      <c r="CZ2044" s="12" t="str">
        <f t="shared" si="1649"/>
        <v/>
      </c>
      <c r="DA2044" s="12" t="str">
        <f t="shared" si="1650"/>
        <v/>
      </c>
      <c r="DB2044" s="12" t="str">
        <f t="shared" si="1651"/>
        <v/>
      </c>
      <c r="DC2044" s="12" t="str">
        <f t="shared" si="1652"/>
        <v/>
      </c>
      <c r="DD2044" s="12" t="str">
        <f t="shared" si="1653"/>
        <v/>
      </c>
      <c r="DE2044" s="12" t="str">
        <f t="shared" si="1654"/>
        <v/>
      </c>
      <c r="DF2044" s="12" t="str">
        <f t="shared" si="1655"/>
        <v/>
      </c>
      <c r="DG2044" s="12" t="str">
        <f t="shared" si="1656"/>
        <v/>
      </c>
      <c r="DH2044" s="12" t="str">
        <f t="shared" si="1657"/>
        <v/>
      </c>
      <c r="DI2044" s="12" t="str">
        <f t="shared" si="1658"/>
        <v/>
      </c>
      <c r="DJ2044" s="12" t="str">
        <f t="shared" si="1659"/>
        <v/>
      </c>
      <c r="DK2044" s="12" t="str">
        <f t="shared" si="1660"/>
        <v/>
      </c>
      <c r="DL2044" s="12" t="str">
        <f t="shared" si="1661"/>
        <v/>
      </c>
      <c r="DM2044" s="12" t="str">
        <f t="shared" si="1662"/>
        <v/>
      </c>
      <c r="DN2044" s="12" t="str">
        <f t="shared" si="1663"/>
        <v/>
      </c>
      <c r="DO2044" s="12" t="str">
        <f t="shared" si="1664"/>
        <v/>
      </c>
      <c r="DP2044" s="12" t="str">
        <f t="shared" si="1665"/>
        <v/>
      </c>
      <c r="DQ2044" s="12" t="str">
        <f t="shared" si="1666"/>
        <v/>
      </c>
      <c r="DR2044" s="12" t="str">
        <f t="shared" si="1628"/>
        <v/>
      </c>
      <c r="DS2044" s="12" t="str">
        <f t="shared" si="1629"/>
        <v/>
      </c>
      <c r="DT2044" s="12" t="str">
        <f t="shared" si="1630"/>
        <v/>
      </c>
      <c r="DU2044" s="12" t="str">
        <f t="shared" si="1631"/>
        <v/>
      </c>
      <c r="DV2044" s="12" t="str">
        <f t="shared" si="1632"/>
        <v/>
      </c>
      <c r="DW2044" s="12" t="str">
        <f t="shared" si="1633"/>
        <v/>
      </c>
      <c r="DX2044" s="12" t="str">
        <f t="shared" si="1634"/>
        <v/>
      </c>
      <c r="DY2044" s="12" t="str">
        <f t="shared" si="1635"/>
        <v/>
      </c>
      <c r="DZ2044" s="12" t="str">
        <f t="shared" si="1636"/>
        <v/>
      </c>
      <c r="EA2044" s="12" t="str">
        <f t="shared" si="1637"/>
        <v/>
      </c>
      <c r="EB2044" s="12" t="str">
        <f t="shared" si="1638"/>
        <v/>
      </c>
      <c r="EC2044" s="12" t="str">
        <f t="shared" si="1639"/>
        <v/>
      </c>
      <c r="ED2044" s="12" t="str">
        <f t="shared" si="1640"/>
        <v/>
      </c>
      <c r="EE2044" s="12" t="str">
        <f t="shared" si="1641"/>
        <v/>
      </c>
      <c r="EF2044" s="12" t="str">
        <f t="shared" si="1642"/>
        <v/>
      </c>
      <c r="EG2044" s="12" t="str">
        <f t="shared" si="1643"/>
        <v/>
      </c>
      <c r="EH2044" s="12" t="str">
        <f t="shared" si="1644"/>
        <v/>
      </c>
      <c r="EI2044" s="12" t="str">
        <f t="shared" si="1645"/>
        <v/>
      </c>
      <c r="EK2044" s="83" t="str">
        <f t="shared" si="1625"/>
        <v/>
      </c>
      <c r="EM2044" s="12" t="str">
        <f t="shared" si="1626"/>
        <v/>
      </c>
      <c r="EO2044" s="12" t="str">
        <f t="shared" si="1627"/>
        <v/>
      </c>
      <c r="EQ2044" s="12" t="str">
        <f>IF($EO2044="", "", IF($EQ$8=$EQ$6, COUNTIF($EO$11:$EO$2510, "&gt;"&amp;$EO2044)+1+COUNTIF($EO$11:$EO2044, $EO2044)-1, COUNTIF($EO$11:$EO$2510, "&lt;"&amp;$EO2044)+1+COUNTIF($EO$11:$EO2044, $EO2044)-1))</f>
        <v/>
      </c>
    </row>
    <row r="2045" spans="1:147" x14ac:dyDescent="0.55000000000000004">
      <c r="A2045" s="8"/>
      <c r="B2045" s="12" t="str">
        <f>IF($D2045="", "", COUNTIF($D$11:$D2045, $D2045))</f>
        <v/>
      </c>
      <c r="C2045" s="8"/>
      <c r="D2045" s="45"/>
      <c r="E2045" s="46"/>
      <c r="F2045" s="47"/>
      <c r="G2045" s="54"/>
      <c r="H2045" s="54"/>
      <c r="I2045" s="48"/>
      <c r="J2045" s="49"/>
      <c r="K2045" s="50"/>
      <c r="L2045" s="50"/>
      <c r="M2045" s="50"/>
      <c r="N2045" s="50"/>
      <c r="O2045" s="50"/>
      <c r="P2045" s="50"/>
      <c r="Q2045" s="50"/>
      <c r="R2045" s="50"/>
      <c r="S2045" s="50"/>
      <c r="T2045" s="50"/>
      <c r="U2045" s="51"/>
      <c r="V2045" s="52"/>
      <c r="W2045" s="53"/>
      <c r="X2045" s="53"/>
      <c r="Y2045" s="53"/>
      <c r="Z2045" s="53"/>
      <c r="AA2045" s="48"/>
      <c r="AB2045" s="54"/>
      <c r="AC2045" s="54"/>
      <c r="AD2045" s="54"/>
      <c r="AE2045" s="54"/>
      <c r="AF2045" s="54"/>
      <c r="AG2045" s="54"/>
      <c r="AH2045" s="54"/>
      <c r="AI2045" s="54"/>
      <c r="AJ2045" s="49"/>
      <c r="AK2045" s="48"/>
      <c r="AL2045" s="54"/>
      <c r="AM2045" s="54"/>
      <c r="AN2045" s="54"/>
      <c r="AO2045" s="54"/>
      <c r="AP2045" s="54"/>
      <c r="AQ2045" s="54"/>
      <c r="AR2045" s="54"/>
      <c r="AS2045" s="54"/>
      <c r="AT2045" s="54"/>
      <c r="AU2045" s="54"/>
      <c r="AV2045" s="54"/>
      <c r="AW2045" s="54"/>
      <c r="AX2045" s="54"/>
      <c r="AY2045" s="54"/>
      <c r="AZ2045" s="54"/>
      <c r="BA2045" s="54"/>
      <c r="BB2045" s="54"/>
      <c r="BC2045" s="54"/>
      <c r="BD2045" s="54"/>
      <c r="BE2045" s="54"/>
      <c r="BF2045" s="54"/>
      <c r="BG2045" s="54"/>
      <c r="BH2045" s="54"/>
      <c r="BI2045" s="54"/>
      <c r="BJ2045" s="54"/>
      <c r="BK2045" s="54"/>
      <c r="BL2045" s="54"/>
      <c r="BM2045" s="54"/>
      <c r="BN2045" s="54"/>
      <c r="BO2045" s="54"/>
      <c r="BP2045" s="54"/>
      <c r="BQ2045" s="54"/>
      <c r="BR2045" s="54"/>
      <c r="BS2045" s="54"/>
      <c r="BT2045" s="54"/>
      <c r="BU2045" s="54"/>
      <c r="BV2045" s="54"/>
      <c r="BW2045" s="54"/>
      <c r="BX2045" s="49"/>
      <c r="BY2045" s="55"/>
      <c r="BZ2045" s="8"/>
      <c r="CE2045" s="12" t="str">
        <f t="shared" si="1615"/>
        <v/>
      </c>
      <c r="CG2045" s="77" t="str">
        <f t="shared" si="1616"/>
        <v/>
      </c>
      <c r="CH2045" s="80" t="str">
        <f t="shared" si="1617"/>
        <v/>
      </c>
      <c r="CL2045" s="12" t="str">
        <f t="shared" si="1618"/>
        <v/>
      </c>
      <c r="CM2045" s="12" t="str">
        <f t="shared" si="1619"/>
        <v/>
      </c>
      <c r="CN2045" s="12" t="str" cm="1">
        <f t="array" ref="CN2045">IF(OR($CE2045="", $CG$3=""), "", IF(IFERROR(INDEX($K2045:$T2045, $CK2045, MATCH(CN$3, $K$3:$T$3, 0)), "")="", $CC$4, $CC$3))</f>
        <v/>
      </c>
      <c r="CO2045" s="12" t="str" cm="1">
        <f t="array" ref="CO2045">IF(OR($CE2045="", $CG$3=""), "", IF(IFERROR(INDEX($AA2045:$AJ2045, $CK2045, MATCH(CO$3, $AA$3:$AJ$3, 0)), "")="", $CC$4, $CC$3))</f>
        <v/>
      </c>
      <c r="CP2045" s="12" t="str">
        <f>IF(OR($CE2045="", $CG$3=""), "", IF(CP$3='Property List &amp; Features'!$BG$9, $CC$3, IF(CP$3=$I2045, $CC$3, $CC$4)))</f>
        <v/>
      </c>
      <c r="CQ2045" s="12" t="str">
        <f>IF(OR($CE2045="", $CG$3=""), "", IF(CQ$3='Property List &amp; Features'!$BG$9, $CC$3, IF(CQ$3=$J2045, $CC$3, $CC$4)))</f>
        <v/>
      </c>
      <c r="CR2045" s="12" t="str">
        <f t="shared" si="1620"/>
        <v/>
      </c>
      <c r="CS2045" s="12" t="str">
        <f t="shared" si="1621"/>
        <v/>
      </c>
      <c r="CT2045" s="12" t="str">
        <f t="shared" si="1622"/>
        <v/>
      </c>
      <c r="CU2045" s="12" t="str">
        <f t="shared" si="1623"/>
        <v/>
      </c>
      <c r="CV2045" s="12" t="str">
        <f t="shared" si="1624"/>
        <v/>
      </c>
      <c r="CW2045" s="12" t="str">
        <f t="shared" si="1646"/>
        <v/>
      </c>
      <c r="CX2045" s="12" t="str">
        <f t="shared" si="1647"/>
        <v/>
      </c>
      <c r="CY2045" s="12" t="str">
        <f t="shared" si="1648"/>
        <v/>
      </c>
      <c r="CZ2045" s="12" t="str">
        <f t="shared" si="1649"/>
        <v/>
      </c>
      <c r="DA2045" s="12" t="str">
        <f t="shared" si="1650"/>
        <v/>
      </c>
      <c r="DB2045" s="12" t="str">
        <f t="shared" si="1651"/>
        <v/>
      </c>
      <c r="DC2045" s="12" t="str">
        <f t="shared" si="1652"/>
        <v/>
      </c>
      <c r="DD2045" s="12" t="str">
        <f t="shared" si="1653"/>
        <v/>
      </c>
      <c r="DE2045" s="12" t="str">
        <f t="shared" si="1654"/>
        <v/>
      </c>
      <c r="DF2045" s="12" t="str">
        <f t="shared" si="1655"/>
        <v/>
      </c>
      <c r="DG2045" s="12" t="str">
        <f t="shared" si="1656"/>
        <v/>
      </c>
      <c r="DH2045" s="12" t="str">
        <f t="shared" si="1657"/>
        <v/>
      </c>
      <c r="DI2045" s="12" t="str">
        <f t="shared" si="1658"/>
        <v/>
      </c>
      <c r="DJ2045" s="12" t="str">
        <f t="shared" si="1659"/>
        <v/>
      </c>
      <c r="DK2045" s="12" t="str">
        <f t="shared" si="1660"/>
        <v/>
      </c>
      <c r="DL2045" s="12" t="str">
        <f t="shared" si="1661"/>
        <v/>
      </c>
      <c r="DM2045" s="12" t="str">
        <f t="shared" si="1662"/>
        <v/>
      </c>
      <c r="DN2045" s="12" t="str">
        <f t="shared" si="1663"/>
        <v/>
      </c>
      <c r="DO2045" s="12" t="str">
        <f t="shared" si="1664"/>
        <v/>
      </c>
      <c r="DP2045" s="12" t="str">
        <f t="shared" si="1665"/>
        <v/>
      </c>
      <c r="DQ2045" s="12" t="str">
        <f t="shared" si="1666"/>
        <v/>
      </c>
      <c r="DR2045" s="12" t="str">
        <f t="shared" si="1628"/>
        <v/>
      </c>
      <c r="DS2045" s="12" t="str">
        <f t="shared" si="1629"/>
        <v/>
      </c>
      <c r="DT2045" s="12" t="str">
        <f t="shared" si="1630"/>
        <v/>
      </c>
      <c r="DU2045" s="12" t="str">
        <f t="shared" si="1631"/>
        <v/>
      </c>
      <c r="DV2045" s="12" t="str">
        <f t="shared" si="1632"/>
        <v/>
      </c>
      <c r="DW2045" s="12" t="str">
        <f t="shared" si="1633"/>
        <v/>
      </c>
      <c r="DX2045" s="12" t="str">
        <f t="shared" si="1634"/>
        <v/>
      </c>
      <c r="DY2045" s="12" t="str">
        <f t="shared" si="1635"/>
        <v/>
      </c>
      <c r="DZ2045" s="12" t="str">
        <f t="shared" si="1636"/>
        <v/>
      </c>
      <c r="EA2045" s="12" t="str">
        <f t="shared" si="1637"/>
        <v/>
      </c>
      <c r="EB2045" s="12" t="str">
        <f t="shared" si="1638"/>
        <v/>
      </c>
      <c r="EC2045" s="12" t="str">
        <f t="shared" si="1639"/>
        <v/>
      </c>
      <c r="ED2045" s="12" t="str">
        <f t="shared" si="1640"/>
        <v/>
      </c>
      <c r="EE2045" s="12" t="str">
        <f t="shared" si="1641"/>
        <v/>
      </c>
      <c r="EF2045" s="12" t="str">
        <f t="shared" si="1642"/>
        <v/>
      </c>
      <c r="EG2045" s="12" t="str">
        <f t="shared" si="1643"/>
        <v/>
      </c>
      <c r="EH2045" s="12" t="str">
        <f t="shared" si="1644"/>
        <v/>
      </c>
      <c r="EI2045" s="12" t="str">
        <f t="shared" si="1645"/>
        <v/>
      </c>
      <c r="EK2045" s="83" t="str">
        <f t="shared" si="1625"/>
        <v/>
      </c>
      <c r="EM2045" s="12" t="str">
        <f t="shared" si="1626"/>
        <v/>
      </c>
      <c r="EO2045" s="12" t="str">
        <f t="shared" si="1627"/>
        <v/>
      </c>
      <c r="EQ2045" s="12" t="str">
        <f>IF($EO2045="", "", IF($EQ$8=$EQ$6, COUNTIF($EO$11:$EO$2510, "&gt;"&amp;$EO2045)+1+COUNTIF($EO$11:$EO2045, $EO2045)-1, COUNTIF($EO$11:$EO$2510, "&lt;"&amp;$EO2045)+1+COUNTIF($EO$11:$EO2045, $EO2045)-1))</f>
        <v/>
      </c>
    </row>
    <row r="2046" spans="1:147" x14ac:dyDescent="0.55000000000000004">
      <c r="A2046" s="8"/>
      <c r="B2046" s="12" t="str">
        <f>IF($D2046="", "", COUNTIF($D$11:$D2046, $D2046))</f>
        <v/>
      </c>
      <c r="C2046" s="8"/>
      <c r="D2046" s="45"/>
      <c r="E2046" s="46"/>
      <c r="F2046" s="47"/>
      <c r="G2046" s="54"/>
      <c r="H2046" s="54"/>
      <c r="I2046" s="48"/>
      <c r="J2046" s="49"/>
      <c r="K2046" s="50"/>
      <c r="L2046" s="50"/>
      <c r="M2046" s="50"/>
      <c r="N2046" s="50"/>
      <c r="O2046" s="50"/>
      <c r="P2046" s="50"/>
      <c r="Q2046" s="50"/>
      <c r="R2046" s="50"/>
      <c r="S2046" s="50"/>
      <c r="T2046" s="50"/>
      <c r="U2046" s="51"/>
      <c r="V2046" s="52"/>
      <c r="W2046" s="53"/>
      <c r="X2046" s="53"/>
      <c r="Y2046" s="53"/>
      <c r="Z2046" s="53"/>
      <c r="AA2046" s="48"/>
      <c r="AB2046" s="54"/>
      <c r="AC2046" s="54"/>
      <c r="AD2046" s="54"/>
      <c r="AE2046" s="54"/>
      <c r="AF2046" s="54"/>
      <c r="AG2046" s="54"/>
      <c r="AH2046" s="54"/>
      <c r="AI2046" s="54"/>
      <c r="AJ2046" s="49"/>
      <c r="AK2046" s="48"/>
      <c r="AL2046" s="54"/>
      <c r="AM2046" s="54"/>
      <c r="AN2046" s="54"/>
      <c r="AO2046" s="54"/>
      <c r="AP2046" s="54"/>
      <c r="AQ2046" s="54"/>
      <c r="AR2046" s="54"/>
      <c r="AS2046" s="54"/>
      <c r="AT2046" s="54"/>
      <c r="AU2046" s="54"/>
      <c r="AV2046" s="54"/>
      <c r="AW2046" s="54"/>
      <c r="AX2046" s="54"/>
      <c r="AY2046" s="54"/>
      <c r="AZ2046" s="54"/>
      <c r="BA2046" s="54"/>
      <c r="BB2046" s="54"/>
      <c r="BC2046" s="54"/>
      <c r="BD2046" s="54"/>
      <c r="BE2046" s="54"/>
      <c r="BF2046" s="54"/>
      <c r="BG2046" s="54"/>
      <c r="BH2046" s="54"/>
      <c r="BI2046" s="54"/>
      <c r="BJ2046" s="54"/>
      <c r="BK2046" s="54"/>
      <c r="BL2046" s="54"/>
      <c r="BM2046" s="54"/>
      <c r="BN2046" s="54"/>
      <c r="BO2046" s="54"/>
      <c r="BP2046" s="54"/>
      <c r="BQ2046" s="54"/>
      <c r="BR2046" s="54"/>
      <c r="BS2046" s="54"/>
      <c r="BT2046" s="54"/>
      <c r="BU2046" s="54"/>
      <c r="BV2046" s="54"/>
      <c r="BW2046" s="54"/>
      <c r="BX2046" s="49"/>
      <c r="BY2046" s="55"/>
      <c r="BZ2046" s="8"/>
      <c r="CE2046" s="12" t="str">
        <f t="shared" si="1615"/>
        <v/>
      </c>
      <c r="CG2046" s="77" t="str">
        <f t="shared" si="1616"/>
        <v/>
      </c>
      <c r="CH2046" s="80" t="str">
        <f t="shared" si="1617"/>
        <v/>
      </c>
      <c r="CL2046" s="12" t="str">
        <f t="shared" si="1618"/>
        <v/>
      </c>
      <c r="CM2046" s="12" t="str">
        <f t="shared" si="1619"/>
        <v/>
      </c>
      <c r="CN2046" s="12" t="str" cm="1">
        <f t="array" ref="CN2046">IF(OR($CE2046="", $CG$3=""), "", IF(IFERROR(INDEX($K2046:$T2046, $CK2046, MATCH(CN$3, $K$3:$T$3, 0)), "")="", $CC$4, $CC$3))</f>
        <v/>
      </c>
      <c r="CO2046" s="12" t="str" cm="1">
        <f t="array" ref="CO2046">IF(OR($CE2046="", $CG$3=""), "", IF(IFERROR(INDEX($AA2046:$AJ2046, $CK2046, MATCH(CO$3, $AA$3:$AJ$3, 0)), "")="", $CC$4, $CC$3))</f>
        <v/>
      </c>
      <c r="CP2046" s="12" t="str">
        <f>IF(OR($CE2046="", $CG$3=""), "", IF(CP$3='Property List &amp; Features'!$BG$9, $CC$3, IF(CP$3=$I2046, $CC$3, $CC$4)))</f>
        <v/>
      </c>
      <c r="CQ2046" s="12" t="str">
        <f>IF(OR($CE2046="", $CG$3=""), "", IF(CQ$3='Property List &amp; Features'!$BG$9, $CC$3, IF(CQ$3=$J2046, $CC$3, $CC$4)))</f>
        <v/>
      </c>
      <c r="CR2046" s="12" t="str">
        <f t="shared" si="1620"/>
        <v/>
      </c>
      <c r="CS2046" s="12" t="str">
        <f t="shared" si="1621"/>
        <v/>
      </c>
      <c r="CT2046" s="12" t="str">
        <f t="shared" si="1622"/>
        <v/>
      </c>
      <c r="CU2046" s="12" t="str">
        <f t="shared" si="1623"/>
        <v/>
      </c>
      <c r="CV2046" s="12" t="str">
        <f t="shared" si="1624"/>
        <v/>
      </c>
      <c r="CW2046" s="12" t="str">
        <f t="shared" si="1646"/>
        <v/>
      </c>
      <c r="CX2046" s="12" t="str">
        <f t="shared" si="1647"/>
        <v/>
      </c>
      <c r="CY2046" s="12" t="str">
        <f t="shared" si="1648"/>
        <v/>
      </c>
      <c r="CZ2046" s="12" t="str">
        <f t="shared" si="1649"/>
        <v/>
      </c>
      <c r="DA2046" s="12" t="str">
        <f t="shared" si="1650"/>
        <v/>
      </c>
      <c r="DB2046" s="12" t="str">
        <f t="shared" si="1651"/>
        <v/>
      </c>
      <c r="DC2046" s="12" t="str">
        <f t="shared" si="1652"/>
        <v/>
      </c>
      <c r="DD2046" s="12" t="str">
        <f t="shared" si="1653"/>
        <v/>
      </c>
      <c r="DE2046" s="12" t="str">
        <f t="shared" si="1654"/>
        <v/>
      </c>
      <c r="DF2046" s="12" t="str">
        <f t="shared" si="1655"/>
        <v/>
      </c>
      <c r="DG2046" s="12" t="str">
        <f t="shared" si="1656"/>
        <v/>
      </c>
      <c r="DH2046" s="12" t="str">
        <f t="shared" si="1657"/>
        <v/>
      </c>
      <c r="DI2046" s="12" t="str">
        <f t="shared" si="1658"/>
        <v/>
      </c>
      <c r="DJ2046" s="12" t="str">
        <f t="shared" si="1659"/>
        <v/>
      </c>
      <c r="DK2046" s="12" t="str">
        <f t="shared" si="1660"/>
        <v/>
      </c>
      <c r="DL2046" s="12" t="str">
        <f t="shared" si="1661"/>
        <v/>
      </c>
      <c r="DM2046" s="12" t="str">
        <f t="shared" si="1662"/>
        <v/>
      </c>
      <c r="DN2046" s="12" t="str">
        <f t="shared" si="1663"/>
        <v/>
      </c>
      <c r="DO2046" s="12" t="str">
        <f t="shared" si="1664"/>
        <v/>
      </c>
      <c r="DP2046" s="12" t="str">
        <f t="shared" si="1665"/>
        <v/>
      </c>
      <c r="DQ2046" s="12" t="str">
        <f t="shared" si="1666"/>
        <v/>
      </c>
      <c r="DR2046" s="12" t="str">
        <f t="shared" si="1628"/>
        <v/>
      </c>
      <c r="DS2046" s="12" t="str">
        <f t="shared" si="1629"/>
        <v/>
      </c>
      <c r="DT2046" s="12" t="str">
        <f t="shared" si="1630"/>
        <v/>
      </c>
      <c r="DU2046" s="12" t="str">
        <f t="shared" si="1631"/>
        <v/>
      </c>
      <c r="DV2046" s="12" t="str">
        <f t="shared" si="1632"/>
        <v/>
      </c>
      <c r="DW2046" s="12" t="str">
        <f t="shared" si="1633"/>
        <v/>
      </c>
      <c r="DX2046" s="12" t="str">
        <f t="shared" si="1634"/>
        <v/>
      </c>
      <c r="DY2046" s="12" t="str">
        <f t="shared" si="1635"/>
        <v/>
      </c>
      <c r="DZ2046" s="12" t="str">
        <f t="shared" si="1636"/>
        <v/>
      </c>
      <c r="EA2046" s="12" t="str">
        <f t="shared" si="1637"/>
        <v/>
      </c>
      <c r="EB2046" s="12" t="str">
        <f t="shared" si="1638"/>
        <v/>
      </c>
      <c r="EC2046" s="12" t="str">
        <f t="shared" si="1639"/>
        <v/>
      </c>
      <c r="ED2046" s="12" t="str">
        <f t="shared" si="1640"/>
        <v/>
      </c>
      <c r="EE2046" s="12" t="str">
        <f t="shared" si="1641"/>
        <v/>
      </c>
      <c r="EF2046" s="12" t="str">
        <f t="shared" si="1642"/>
        <v/>
      </c>
      <c r="EG2046" s="12" t="str">
        <f t="shared" si="1643"/>
        <v/>
      </c>
      <c r="EH2046" s="12" t="str">
        <f t="shared" si="1644"/>
        <v/>
      </c>
      <c r="EI2046" s="12" t="str">
        <f t="shared" si="1645"/>
        <v/>
      </c>
      <c r="EK2046" s="83" t="str">
        <f t="shared" si="1625"/>
        <v/>
      </c>
      <c r="EM2046" s="12" t="str">
        <f t="shared" si="1626"/>
        <v/>
      </c>
      <c r="EO2046" s="12" t="str">
        <f t="shared" si="1627"/>
        <v/>
      </c>
      <c r="EQ2046" s="12" t="str">
        <f>IF($EO2046="", "", IF($EQ$8=$EQ$6, COUNTIF($EO$11:$EO$2510, "&gt;"&amp;$EO2046)+1+COUNTIF($EO$11:$EO2046, $EO2046)-1, COUNTIF($EO$11:$EO$2510, "&lt;"&amp;$EO2046)+1+COUNTIF($EO$11:$EO2046, $EO2046)-1))</f>
        <v/>
      </c>
    </row>
    <row r="2047" spans="1:147" x14ac:dyDescent="0.55000000000000004">
      <c r="A2047" s="8"/>
      <c r="B2047" s="12" t="str">
        <f>IF($D2047="", "", COUNTIF($D$11:$D2047, $D2047))</f>
        <v/>
      </c>
      <c r="C2047" s="8"/>
      <c r="D2047" s="45"/>
      <c r="E2047" s="46"/>
      <c r="F2047" s="47"/>
      <c r="G2047" s="54"/>
      <c r="H2047" s="54"/>
      <c r="I2047" s="48"/>
      <c r="J2047" s="49"/>
      <c r="K2047" s="50"/>
      <c r="L2047" s="50"/>
      <c r="M2047" s="50"/>
      <c r="N2047" s="50"/>
      <c r="O2047" s="50"/>
      <c r="P2047" s="50"/>
      <c r="Q2047" s="50"/>
      <c r="R2047" s="50"/>
      <c r="S2047" s="50"/>
      <c r="T2047" s="50"/>
      <c r="U2047" s="51"/>
      <c r="V2047" s="52"/>
      <c r="W2047" s="53"/>
      <c r="X2047" s="53"/>
      <c r="Y2047" s="53"/>
      <c r="Z2047" s="53"/>
      <c r="AA2047" s="48"/>
      <c r="AB2047" s="54"/>
      <c r="AC2047" s="54"/>
      <c r="AD2047" s="54"/>
      <c r="AE2047" s="54"/>
      <c r="AF2047" s="54"/>
      <c r="AG2047" s="54"/>
      <c r="AH2047" s="54"/>
      <c r="AI2047" s="54"/>
      <c r="AJ2047" s="49"/>
      <c r="AK2047" s="48"/>
      <c r="AL2047" s="54"/>
      <c r="AM2047" s="54"/>
      <c r="AN2047" s="54"/>
      <c r="AO2047" s="54"/>
      <c r="AP2047" s="54"/>
      <c r="AQ2047" s="54"/>
      <c r="AR2047" s="54"/>
      <c r="AS2047" s="54"/>
      <c r="AT2047" s="54"/>
      <c r="AU2047" s="54"/>
      <c r="AV2047" s="54"/>
      <c r="AW2047" s="54"/>
      <c r="AX2047" s="54"/>
      <c r="AY2047" s="54"/>
      <c r="AZ2047" s="54"/>
      <c r="BA2047" s="54"/>
      <c r="BB2047" s="54"/>
      <c r="BC2047" s="54"/>
      <c r="BD2047" s="54"/>
      <c r="BE2047" s="54"/>
      <c r="BF2047" s="54"/>
      <c r="BG2047" s="54"/>
      <c r="BH2047" s="54"/>
      <c r="BI2047" s="54"/>
      <c r="BJ2047" s="54"/>
      <c r="BK2047" s="54"/>
      <c r="BL2047" s="54"/>
      <c r="BM2047" s="54"/>
      <c r="BN2047" s="54"/>
      <c r="BO2047" s="54"/>
      <c r="BP2047" s="54"/>
      <c r="BQ2047" s="54"/>
      <c r="BR2047" s="54"/>
      <c r="BS2047" s="54"/>
      <c r="BT2047" s="54"/>
      <c r="BU2047" s="54"/>
      <c r="BV2047" s="54"/>
      <c r="BW2047" s="54"/>
      <c r="BX2047" s="49"/>
      <c r="BY2047" s="55"/>
      <c r="BZ2047" s="8"/>
      <c r="CE2047" s="12" t="str">
        <f t="shared" si="1615"/>
        <v/>
      </c>
      <c r="CG2047" s="77" t="str">
        <f t="shared" si="1616"/>
        <v/>
      </c>
      <c r="CH2047" s="80" t="str">
        <f t="shared" si="1617"/>
        <v/>
      </c>
      <c r="CL2047" s="12" t="str">
        <f t="shared" si="1618"/>
        <v/>
      </c>
      <c r="CM2047" s="12" t="str">
        <f t="shared" si="1619"/>
        <v/>
      </c>
      <c r="CN2047" s="12" t="str" cm="1">
        <f t="array" ref="CN2047">IF(OR($CE2047="", $CG$3=""), "", IF(IFERROR(INDEX($K2047:$T2047, $CK2047, MATCH(CN$3, $K$3:$T$3, 0)), "")="", $CC$4, $CC$3))</f>
        <v/>
      </c>
      <c r="CO2047" s="12" t="str" cm="1">
        <f t="array" ref="CO2047">IF(OR($CE2047="", $CG$3=""), "", IF(IFERROR(INDEX($AA2047:$AJ2047, $CK2047, MATCH(CO$3, $AA$3:$AJ$3, 0)), "")="", $CC$4, $CC$3))</f>
        <v/>
      </c>
      <c r="CP2047" s="12" t="str">
        <f>IF(OR($CE2047="", $CG$3=""), "", IF(CP$3='Property List &amp; Features'!$BG$9, $CC$3, IF(CP$3=$I2047, $CC$3, $CC$4)))</f>
        <v/>
      </c>
      <c r="CQ2047" s="12" t="str">
        <f>IF(OR($CE2047="", $CG$3=""), "", IF(CQ$3='Property List &amp; Features'!$BG$9, $CC$3, IF(CQ$3=$J2047, $CC$3, $CC$4)))</f>
        <v/>
      </c>
      <c r="CR2047" s="12" t="str">
        <f t="shared" si="1620"/>
        <v/>
      </c>
      <c r="CS2047" s="12" t="str">
        <f t="shared" si="1621"/>
        <v/>
      </c>
      <c r="CT2047" s="12" t="str">
        <f t="shared" si="1622"/>
        <v/>
      </c>
      <c r="CU2047" s="12" t="str">
        <f t="shared" si="1623"/>
        <v/>
      </c>
      <c r="CV2047" s="12" t="str">
        <f t="shared" si="1624"/>
        <v/>
      </c>
      <c r="CW2047" s="12" t="str">
        <f t="shared" si="1646"/>
        <v/>
      </c>
      <c r="CX2047" s="12" t="str">
        <f t="shared" si="1647"/>
        <v/>
      </c>
      <c r="CY2047" s="12" t="str">
        <f t="shared" si="1648"/>
        <v/>
      </c>
      <c r="CZ2047" s="12" t="str">
        <f t="shared" si="1649"/>
        <v/>
      </c>
      <c r="DA2047" s="12" t="str">
        <f t="shared" si="1650"/>
        <v/>
      </c>
      <c r="DB2047" s="12" t="str">
        <f t="shared" si="1651"/>
        <v/>
      </c>
      <c r="DC2047" s="12" t="str">
        <f t="shared" si="1652"/>
        <v/>
      </c>
      <c r="DD2047" s="12" t="str">
        <f t="shared" si="1653"/>
        <v/>
      </c>
      <c r="DE2047" s="12" t="str">
        <f t="shared" si="1654"/>
        <v/>
      </c>
      <c r="DF2047" s="12" t="str">
        <f t="shared" si="1655"/>
        <v/>
      </c>
      <c r="DG2047" s="12" t="str">
        <f t="shared" si="1656"/>
        <v/>
      </c>
      <c r="DH2047" s="12" t="str">
        <f t="shared" si="1657"/>
        <v/>
      </c>
      <c r="DI2047" s="12" t="str">
        <f t="shared" si="1658"/>
        <v/>
      </c>
      <c r="DJ2047" s="12" t="str">
        <f t="shared" si="1659"/>
        <v/>
      </c>
      <c r="DK2047" s="12" t="str">
        <f t="shared" si="1660"/>
        <v/>
      </c>
      <c r="DL2047" s="12" t="str">
        <f t="shared" si="1661"/>
        <v/>
      </c>
      <c r="DM2047" s="12" t="str">
        <f t="shared" si="1662"/>
        <v/>
      </c>
      <c r="DN2047" s="12" t="str">
        <f t="shared" si="1663"/>
        <v/>
      </c>
      <c r="DO2047" s="12" t="str">
        <f t="shared" si="1664"/>
        <v/>
      </c>
      <c r="DP2047" s="12" t="str">
        <f t="shared" si="1665"/>
        <v/>
      </c>
      <c r="DQ2047" s="12" t="str">
        <f t="shared" si="1666"/>
        <v/>
      </c>
      <c r="DR2047" s="12" t="str">
        <f t="shared" si="1628"/>
        <v/>
      </c>
      <c r="DS2047" s="12" t="str">
        <f t="shared" si="1629"/>
        <v/>
      </c>
      <c r="DT2047" s="12" t="str">
        <f t="shared" si="1630"/>
        <v/>
      </c>
      <c r="DU2047" s="12" t="str">
        <f t="shared" si="1631"/>
        <v/>
      </c>
      <c r="DV2047" s="12" t="str">
        <f t="shared" si="1632"/>
        <v/>
      </c>
      <c r="DW2047" s="12" t="str">
        <f t="shared" si="1633"/>
        <v/>
      </c>
      <c r="DX2047" s="12" t="str">
        <f t="shared" si="1634"/>
        <v/>
      </c>
      <c r="DY2047" s="12" t="str">
        <f t="shared" si="1635"/>
        <v/>
      </c>
      <c r="DZ2047" s="12" t="str">
        <f t="shared" si="1636"/>
        <v/>
      </c>
      <c r="EA2047" s="12" t="str">
        <f t="shared" si="1637"/>
        <v/>
      </c>
      <c r="EB2047" s="12" t="str">
        <f t="shared" si="1638"/>
        <v/>
      </c>
      <c r="EC2047" s="12" t="str">
        <f t="shared" si="1639"/>
        <v/>
      </c>
      <c r="ED2047" s="12" t="str">
        <f t="shared" si="1640"/>
        <v/>
      </c>
      <c r="EE2047" s="12" t="str">
        <f t="shared" si="1641"/>
        <v/>
      </c>
      <c r="EF2047" s="12" t="str">
        <f t="shared" si="1642"/>
        <v/>
      </c>
      <c r="EG2047" s="12" t="str">
        <f t="shared" si="1643"/>
        <v/>
      </c>
      <c r="EH2047" s="12" t="str">
        <f t="shared" si="1644"/>
        <v/>
      </c>
      <c r="EI2047" s="12" t="str">
        <f t="shared" si="1645"/>
        <v/>
      </c>
      <c r="EK2047" s="83" t="str">
        <f t="shared" si="1625"/>
        <v/>
      </c>
      <c r="EM2047" s="12" t="str">
        <f t="shared" si="1626"/>
        <v/>
      </c>
      <c r="EO2047" s="12" t="str">
        <f t="shared" si="1627"/>
        <v/>
      </c>
      <c r="EQ2047" s="12" t="str">
        <f>IF($EO2047="", "", IF($EQ$8=$EQ$6, COUNTIF($EO$11:$EO$2510, "&gt;"&amp;$EO2047)+1+COUNTIF($EO$11:$EO2047, $EO2047)-1, COUNTIF($EO$11:$EO$2510, "&lt;"&amp;$EO2047)+1+COUNTIF($EO$11:$EO2047, $EO2047)-1))</f>
        <v/>
      </c>
    </row>
    <row r="2048" spans="1:147" x14ac:dyDescent="0.55000000000000004">
      <c r="A2048" s="8"/>
      <c r="B2048" s="12" t="str">
        <f>IF($D2048="", "", COUNTIF($D$11:$D2048, $D2048))</f>
        <v/>
      </c>
      <c r="C2048" s="8"/>
      <c r="D2048" s="45"/>
      <c r="E2048" s="46"/>
      <c r="F2048" s="47"/>
      <c r="G2048" s="54"/>
      <c r="H2048" s="54"/>
      <c r="I2048" s="48"/>
      <c r="J2048" s="49"/>
      <c r="K2048" s="50"/>
      <c r="L2048" s="50"/>
      <c r="M2048" s="50"/>
      <c r="N2048" s="50"/>
      <c r="O2048" s="50"/>
      <c r="P2048" s="50"/>
      <c r="Q2048" s="50"/>
      <c r="R2048" s="50"/>
      <c r="S2048" s="50"/>
      <c r="T2048" s="50"/>
      <c r="U2048" s="51"/>
      <c r="V2048" s="52"/>
      <c r="W2048" s="53"/>
      <c r="X2048" s="53"/>
      <c r="Y2048" s="53"/>
      <c r="Z2048" s="53"/>
      <c r="AA2048" s="48"/>
      <c r="AB2048" s="54"/>
      <c r="AC2048" s="54"/>
      <c r="AD2048" s="54"/>
      <c r="AE2048" s="54"/>
      <c r="AF2048" s="54"/>
      <c r="AG2048" s="54"/>
      <c r="AH2048" s="54"/>
      <c r="AI2048" s="54"/>
      <c r="AJ2048" s="49"/>
      <c r="AK2048" s="48"/>
      <c r="AL2048" s="54"/>
      <c r="AM2048" s="54"/>
      <c r="AN2048" s="54"/>
      <c r="AO2048" s="54"/>
      <c r="AP2048" s="54"/>
      <c r="AQ2048" s="54"/>
      <c r="AR2048" s="54"/>
      <c r="AS2048" s="54"/>
      <c r="AT2048" s="54"/>
      <c r="AU2048" s="54"/>
      <c r="AV2048" s="54"/>
      <c r="AW2048" s="54"/>
      <c r="AX2048" s="54"/>
      <c r="AY2048" s="54"/>
      <c r="AZ2048" s="54"/>
      <c r="BA2048" s="54"/>
      <c r="BB2048" s="54"/>
      <c r="BC2048" s="54"/>
      <c r="BD2048" s="54"/>
      <c r="BE2048" s="54"/>
      <c r="BF2048" s="54"/>
      <c r="BG2048" s="54"/>
      <c r="BH2048" s="54"/>
      <c r="BI2048" s="54"/>
      <c r="BJ2048" s="54"/>
      <c r="BK2048" s="54"/>
      <c r="BL2048" s="54"/>
      <c r="BM2048" s="54"/>
      <c r="BN2048" s="54"/>
      <c r="BO2048" s="54"/>
      <c r="BP2048" s="54"/>
      <c r="BQ2048" s="54"/>
      <c r="BR2048" s="54"/>
      <c r="BS2048" s="54"/>
      <c r="BT2048" s="54"/>
      <c r="BU2048" s="54"/>
      <c r="BV2048" s="54"/>
      <c r="BW2048" s="54"/>
      <c r="BX2048" s="49"/>
      <c r="BY2048" s="55"/>
      <c r="BZ2048" s="8"/>
      <c r="CE2048" s="12" t="str">
        <f t="shared" si="1615"/>
        <v/>
      </c>
      <c r="CG2048" s="77" t="str">
        <f t="shared" si="1616"/>
        <v/>
      </c>
      <c r="CH2048" s="80" t="str">
        <f t="shared" si="1617"/>
        <v/>
      </c>
      <c r="CL2048" s="12" t="str">
        <f t="shared" si="1618"/>
        <v/>
      </c>
      <c r="CM2048" s="12" t="str">
        <f t="shared" si="1619"/>
        <v/>
      </c>
      <c r="CN2048" s="12" t="str" cm="1">
        <f t="array" ref="CN2048">IF(OR($CE2048="", $CG$3=""), "", IF(IFERROR(INDEX($K2048:$T2048, $CK2048, MATCH(CN$3, $K$3:$T$3, 0)), "")="", $CC$4, $CC$3))</f>
        <v/>
      </c>
      <c r="CO2048" s="12" t="str" cm="1">
        <f t="array" ref="CO2048">IF(OR($CE2048="", $CG$3=""), "", IF(IFERROR(INDEX($AA2048:$AJ2048, $CK2048, MATCH(CO$3, $AA$3:$AJ$3, 0)), "")="", $CC$4, $CC$3))</f>
        <v/>
      </c>
      <c r="CP2048" s="12" t="str">
        <f>IF(OR($CE2048="", $CG$3=""), "", IF(CP$3='Property List &amp; Features'!$BG$9, $CC$3, IF(CP$3=$I2048, $CC$3, $CC$4)))</f>
        <v/>
      </c>
      <c r="CQ2048" s="12" t="str">
        <f>IF(OR($CE2048="", $CG$3=""), "", IF(CQ$3='Property List &amp; Features'!$BG$9, $CC$3, IF(CQ$3=$J2048, $CC$3, $CC$4)))</f>
        <v/>
      </c>
      <c r="CR2048" s="12" t="str">
        <f t="shared" si="1620"/>
        <v/>
      </c>
      <c r="CS2048" s="12" t="str">
        <f t="shared" si="1621"/>
        <v/>
      </c>
      <c r="CT2048" s="12" t="str">
        <f t="shared" si="1622"/>
        <v/>
      </c>
      <c r="CU2048" s="12" t="str">
        <f t="shared" si="1623"/>
        <v/>
      </c>
      <c r="CV2048" s="12" t="str">
        <f t="shared" si="1624"/>
        <v/>
      </c>
      <c r="CW2048" s="12" t="str">
        <f t="shared" si="1646"/>
        <v/>
      </c>
      <c r="CX2048" s="12" t="str">
        <f t="shared" si="1647"/>
        <v/>
      </c>
      <c r="CY2048" s="12" t="str">
        <f t="shared" si="1648"/>
        <v/>
      </c>
      <c r="CZ2048" s="12" t="str">
        <f t="shared" si="1649"/>
        <v/>
      </c>
      <c r="DA2048" s="12" t="str">
        <f t="shared" si="1650"/>
        <v/>
      </c>
      <c r="DB2048" s="12" t="str">
        <f t="shared" si="1651"/>
        <v/>
      </c>
      <c r="DC2048" s="12" t="str">
        <f t="shared" si="1652"/>
        <v/>
      </c>
      <c r="DD2048" s="12" t="str">
        <f t="shared" si="1653"/>
        <v/>
      </c>
      <c r="DE2048" s="12" t="str">
        <f t="shared" si="1654"/>
        <v/>
      </c>
      <c r="DF2048" s="12" t="str">
        <f t="shared" si="1655"/>
        <v/>
      </c>
      <c r="DG2048" s="12" t="str">
        <f t="shared" si="1656"/>
        <v/>
      </c>
      <c r="DH2048" s="12" t="str">
        <f t="shared" si="1657"/>
        <v/>
      </c>
      <c r="DI2048" s="12" t="str">
        <f t="shared" si="1658"/>
        <v/>
      </c>
      <c r="DJ2048" s="12" t="str">
        <f t="shared" si="1659"/>
        <v/>
      </c>
      <c r="DK2048" s="12" t="str">
        <f t="shared" si="1660"/>
        <v/>
      </c>
      <c r="DL2048" s="12" t="str">
        <f t="shared" si="1661"/>
        <v/>
      </c>
      <c r="DM2048" s="12" t="str">
        <f t="shared" si="1662"/>
        <v/>
      </c>
      <c r="DN2048" s="12" t="str">
        <f t="shared" si="1663"/>
        <v/>
      </c>
      <c r="DO2048" s="12" t="str">
        <f t="shared" si="1664"/>
        <v/>
      </c>
      <c r="DP2048" s="12" t="str">
        <f t="shared" si="1665"/>
        <v/>
      </c>
      <c r="DQ2048" s="12" t="str">
        <f t="shared" si="1666"/>
        <v/>
      </c>
      <c r="DR2048" s="12" t="str">
        <f t="shared" si="1628"/>
        <v/>
      </c>
      <c r="DS2048" s="12" t="str">
        <f t="shared" si="1629"/>
        <v/>
      </c>
      <c r="DT2048" s="12" t="str">
        <f t="shared" si="1630"/>
        <v/>
      </c>
      <c r="DU2048" s="12" t="str">
        <f t="shared" si="1631"/>
        <v/>
      </c>
      <c r="DV2048" s="12" t="str">
        <f t="shared" si="1632"/>
        <v/>
      </c>
      <c r="DW2048" s="12" t="str">
        <f t="shared" si="1633"/>
        <v/>
      </c>
      <c r="DX2048" s="12" t="str">
        <f t="shared" si="1634"/>
        <v/>
      </c>
      <c r="DY2048" s="12" t="str">
        <f t="shared" si="1635"/>
        <v/>
      </c>
      <c r="DZ2048" s="12" t="str">
        <f t="shared" si="1636"/>
        <v/>
      </c>
      <c r="EA2048" s="12" t="str">
        <f t="shared" si="1637"/>
        <v/>
      </c>
      <c r="EB2048" s="12" t="str">
        <f t="shared" si="1638"/>
        <v/>
      </c>
      <c r="EC2048" s="12" t="str">
        <f t="shared" si="1639"/>
        <v/>
      </c>
      <c r="ED2048" s="12" t="str">
        <f t="shared" si="1640"/>
        <v/>
      </c>
      <c r="EE2048" s="12" t="str">
        <f t="shared" si="1641"/>
        <v/>
      </c>
      <c r="EF2048" s="12" t="str">
        <f t="shared" si="1642"/>
        <v/>
      </c>
      <c r="EG2048" s="12" t="str">
        <f t="shared" si="1643"/>
        <v/>
      </c>
      <c r="EH2048" s="12" t="str">
        <f t="shared" si="1644"/>
        <v/>
      </c>
      <c r="EI2048" s="12" t="str">
        <f t="shared" si="1645"/>
        <v/>
      </c>
      <c r="EK2048" s="83" t="str">
        <f t="shared" si="1625"/>
        <v/>
      </c>
      <c r="EM2048" s="12" t="str">
        <f t="shared" si="1626"/>
        <v/>
      </c>
      <c r="EO2048" s="12" t="str">
        <f t="shared" si="1627"/>
        <v/>
      </c>
      <c r="EQ2048" s="12" t="str">
        <f>IF($EO2048="", "", IF($EQ$8=$EQ$6, COUNTIF($EO$11:$EO$2510, "&gt;"&amp;$EO2048)+1+COUNTIF($EO$11:$EO2048, $EO2048)-1, COUNTIF($EO$11:$EO$2510, "&lt;"&amp;$EO2048)+1+COUNTIF($EO$11:$EO2048, $EO2048)-1))</f>
        <v/>
      </c>
    </row>
    <row r="2049" spans="1:147" x14ac:dyDescent="0.55000000000000004">
      <c r="A2049" s="8"/>
      <c r="B2049" s="12" t="str">
        <f>IF($D2049="", "", COUNTIF($D$11:$D2049, $D2049))</f>
        <v/>
      </c>
      <c r="C2049" s="8"/>
      <c r="D2049" s="45"/>
      <c r="E2049" s="46"/>
      <c r="F2049" s="47"/>
      <c r="G2049" s="54"/>
      <c r="H2049" s="54"/>
      <c r="I2049" s="48"/>
      <c r="J2049" s="49"/>
      <c r="K2049" s="50"/>
      <c r="L2049" s="50"/>
      <c r="M2049" s="50"/>
      <c r="N2049" s="50"/>
      <c r="O2049" s="50"/>
      <c r="P2049" s="50"/>
      <c r="Q2049" s="50"/>
      <c r="R2049" s="50"/>
      <c r="S2049" s="50"/>
      <c r="T2049" s="50"/>
      <c r="U2049" s="51"/>
      <c r="V2049" s="52"/>
      <c r="W2049" s="53"/>
      <c r="X2049" s="53"/>
      <c r="Y2049" s="53"/>
      <c r="Z2049" s="53"/>
      <c r="AA2049" s="48"/>
      <c r="AB2049" s="54"/>
      <c r="AC2049" s="54"/>
      <c r="AD2049" s="54"/>
      <c r="AE2049" s="54"/>
      <c r="AF2049" s="54"/>
      <c r="AG2049" s="54"/>
      <c r="AH2049" s="54"/>
      <c r="AI2049" s="54"/>
      <c r="AJ2049" s="49"/>
      <c r="AK2049" s="48"/>
      <c r="AL2049" s="54"/>
      <c r="AM2049" s="54"/>
      <c r="AN2049" s="54"/>
      <c r="AO2049" s="54"/>
      <c r="AP2049" s="54"/>
      <c r="AQ2049" s="54"/>
      <c r="AR2049" s="54"/>
      <c r="AS2049" s="54"/>
      <c r="AT2049" s="54"/>
      <c r="AU2049" s="54"/>
      <c r="AV2049" s="54"/>
      <c r="AW2049" s="54"/>
      <c r="AX2049" s="54"/>
      <c r="AY2049" s="54"/>
      <c r="AZ2049" s="54"/>
      <c r="BA2049" s="54"/>
      <c r="BB2049" s="54"/>
      <c r="BC2049" s="54"/>
      <c r="BD2049" s="54"/>
      <c r="BE2049" s="54"/>
      <c r="BF2049" s="54"/>
      <c r="BG2049" s="54"/>
      <c r="BH2049" s="54"/>
      <c r="BI2049" s="54"/>
      <c r="BJ2049" s="54"/>
      <c r="BK2049" s="54"/>
      <c r="BL2049" s="54"/>
      <c r="BM2049" s="54"/>
      <c r="BN2049" s="54"/>
      <c r="BO2049" s="54"/>
      <c r="BP2049" s="54"/>
      <c r="BQ2049" s="54"/>
      <c r="BR2049" s="54"/>
      <c r="BS2049" s="54"/>
      <c r="BT2049" s="54"/>
      <c r="BU2049" s="54"/>
      <c r="BV2049" s="54"/>
      <c r="BW2049" s="54"/>
      <c r="BX2049" s="49"/>
      <c r="BY2049" s="55"/>
      <c r="BZ2049" s="8"/>
      <c r="CE2049" s="12" t="str">
        <f t="shared" si="1615"/>
        <v/>
      </c>
      <c r="CG2049" s="77" t="str">
        <f t="shared" si="1616"/>
        <v/>
      </c>
      <c r="CH2049" s="80" t="str">
        <f t="shared" si="1617"/>
        <v/>
      </c>
      <c r="CL2049" s="12" t="str">
        <f t="shared" si="1618"/>
        <v/>
      </c>
      <c r="CM2049" s="12" t="str">
        <f t="shared" si="1619"/>
        <v/>
      </c>
      <c r="CN2049" s="12" t="str" cm="1">
        <f t="array" ref="CN2049">IF(OR($CE2049="", $CG$3=""), "", IF(IFERROR(INDEX($K2049:$T2049, $CK2049, MATCH(CN$3, $K$3:$T$3, 0)), "")="", $CC$4, $CC$3))</f>
        <v/>
      </c>
      <c r="CO2049" s="12" t="str" cm="1">
        <f t="array" ref="CO2049">IF(OR($CE2049="", $CG$3=""), "", IF(IFERROR(INDEX($AA2049:$AJ2049, $CK2049, MATCH(CO$3, $AA$3:$AJ$3, 0)), "")="", $CC$4, $CC$3))</f>
        <v/>
      </c>
      <c r="CP2049" s="12" t="str">
        <f>IF(OR($CE2049="", $CG$3=""), "", IF(CP$3='Property List &amp; Features'!$BG$9, $CC$3, IF(CP$3=$I2049, $CC$3, $CC$4)))</f>
        <v/>
      </c>
      <c r="CQ2049" s="12" t="str">
        <f>IF(OR($CE2049="", $CG$3=""), "", IF(CQ$3='Property List &amp; Features'!$BG$9, $CC$3, IF(CQ$3=$J2049, $CC$3, $CC$4)))</f>
        <v/>
      </c>
      <c r="CR2049" s="12" t="str">
        <f t="shared" si="1620"/>
        <v/>
      </c>
      <c r="CS2049" s="12" t="str">
        <f t="shared" si="1621"/>
        <v/>
      </c>
      <c r="CT2049" s="12" t="str">
        <f t="shared" si="1622"/>
        <v/>
      </c>
      <c r="CU2049" s="12" t="str">
        <f t="shared" si="1623"/>
        <v/>
      </c>
      <c r="CV2049" s="12" t="str">
        <f t="shared" si="1624"/>
        <v/>
      </c>
      <c r="CW2049" s="12" t="str">
        <f t="shared" si="1646"/>
        <v/>
      </c>
      <c r="CX2049" s="12" t="str">
        <f t="shared" si="1647"/>
        <v/>
      </c>
      <c r="CY2049" s="12" t="str">
        <f t="shared" si="1648"/>
        <v/>
      </c>
      <c r="CZ2049" s="12" t="str">
        <f t="shared" si="1649"/>
        <v/>
      </c>
      <c r="DA2049" s="12" t="str">
        <f t="shared" si="1650"/>
        <v/>
      </c>
      <c r="DB2049" s="12" t="str">
        <f t="shared" si="1651"/>
        <v/>
      </c>
      <c r="DC2049" s="12" t="str">
        <f t="shared" si="1652"/>
        <v/>
      </c>
      <c r="DD2049" s="12" t="str">
        <f t="shared" si="1653"/>
        <v/>
      </c>
      <c r="DE2049" s="12" t="str">
        <f t="shared" si="1654"/>
        <v/>
      </c>
      <c r="DF2049" s="12" t="str">
        <f t="shared" si="1655"/>
        <v/>
      </c>
      <c r="DG2049" s="12" t="str">
        <f t="shared" si="1656"/>
        <v/>
      </c>
      <c r="DH2049" s="12" t="str">
        <f t="shared" si="1657"/>
        <v/>
      </c>
      <c r="DI2049" s="12" t="str">
        <f t="shared" si="1658"/>
        <v/>
      </c>
      <c r="DJ2049" s="12" t="str">
        <f t="shared" si="1659"/>
        <v/>
      </c>
      <c r="DK2049" s="12" t="str">
        <f t="shared" si="1660"/>
        <v/>
      </c>
      <c r="DL2049" s="12" t="str">
        <f t="shared" si="1661"/>
        <v/>
      </c>
      <c r="DM2049" s="12" t="str">
        <f t="shared" si="1662"/>
        <v/>
      </c>
      <c r="DN2049" s="12" t="str">
        <f t="shared" si="1663"/>
        <v/>
      </c>
      <c r="DO2049" s="12" t="str">
        <f t="shared" si="1664"/>
        <v/>
      </c>
      <c r="DP2049" s="12" t="str">
        <f t="shared" si="1665"/>
        <v/>
      </c>
      <c r="DQ2049" s="12" t="str">
        <f t="shared" si="1666"/>
        <v/>
      </c>
      <c r="DR2049" s="12" t="str">
        <f t="shared" si="1628"/>
        <v/>
      </c>
      <c r="DS2049" s="12" t="str">
        <f t="shared" si="1629"/>
        <v/>
      </c>
      <c r="DT2049" s="12" t="str">
        <f t="shared" si="1630"/>
        <v/>
      </c>
      <c r="DU2049" s="12" t="str">
        <f t="shared" si="1631"/>
        <v/>
      </c>
      <c r="DV2049" s="12" t="str">
        <f t="shared" si="1632"/>
        <v/>
      </c>
      <c r="DW2049" s="12" t="str">
        <f t="shared" si="1633"/>
        <v/>
      </c>
      <c r="DX2049" s="12" t="str">
        <f t="shared" si="1634"/>
        <v/>
      </c>
      <c r="DY2049" s="12" t="str">
        <f t="shared" si="1635"/>
        <v/>
      </c>
      <c r="DZ2049" s="12" t="str">
        <f t="shared" si="1636"/>
        <v/>
      </c>
      <c r="EA2049" s="12" t="str">
        <f t="shared" si="1637"/>
        <v/>
      </c>
      <c r="EB2049" s="12" t="str">
        <f t="shared" si="1638"/>
        <v/>
      </c>
      <c r="EC2049" s="12" t="str">
        <f t="shared" si="1639"/>
        <v/>
      </c>
      <c r="ED2049" s="12" t="str">
        <f t="shared" si="1640"/>
        <v/>
      </c>
      <c r="EE2049" s="12" t="str">
        <f t="shared" si="1641"/>
        <v/>
      </c>
      <c r="EF2049" s="12" t="str">
        <f t="shared" si="1642"/>
        <v/>
      </c>
      <c r="EG2049" s="12" t="str">
        <f t="shared" si="1643"/>
        <v/>
      </c>
      <c r="EH2049" s="12" t="str">
        <f t="shared" si="1644"/>
        <v/>
      </c>
      <c r="EI2049" s="12" t="str">
        <f t="shared" si="1645"/>
        <v/>
      </c>
      <c r="EK2049" s="83" t="str">
        <f t="shared" si="1625"/>
        <v/>
      </c>
      <c r="EM2049" s="12" t="str">
        <f t="shared" si="1626"/>
        <v/>
      </c>
      <c r="EO2049" s="12" t="str">
        <f t="shared" si="1627"/>
        <v/>
      </c>
      <c r="EQ2049" s="12" t="str">
        <f>IF($EO2049="", "", IF($EQ$8=$EQ$6, COUNTIF($EO$11:$EO$2510, "&gt;"&amp;$EO2049)+1+COUNTIF($EO$11:$EO2049, $EO2049)-1, COUNTIF($EO$11:$EO$2510, "&lt;"&amp;$EO2049)+1+COUNTIF($EO$11:$EO2049, $EO2049)-1))</f>
        <v/>
      </c>
    </row>
    <row r="2050" spans="1:147" x14ac:dyDescent="0.55000000000000004">
      <c r="A2050" s="8"/>
      <c r="B2050" s="12" t="str">
        <f>IF($D2050="", "", COUNTIF($D$11:$D2050, $D2050))</f>
        <v/>
      </c>
      <c r="C2050" s="8"/>
      <c r="D2050" s="45"/>
      <c r="E2050" s="46"/>
      <c r="F2050" s="47"/>
      <c r="G2050" s="54"/>
      <c r="H2050" s="54"/>
      <c r="I2050" s="48"/>
      <c r="J2050" s="49"/>
      <c r="K2050" s="50"/>
      <c r="L2050" s="50"/>
      <c r="M2050" s="50"/>
      <c r="N2050" s="50"/>
      <c r="O2050" s="50"/>
      <c r="P2050" s="50"/>
      <c r="Q2050" s="50"/>
      <c r="R2050" s="50"/>
      <c r="S2050" s="50"/>
      <c r="T2050" s="50"/>
      <c r="U2050" s="51"/>
      <c r="V2050" s="52"/>
      <c r="W2050" s="53"/>
      <c r="X2050" s="53"/>
      <c r="Y2050" s="53"/>
      <c r="Z2050" s="53"/>
      <c r="AA2050" s="48"/>
      <c r="AB2050" s="54"/>
      <c r="AC2050" s="54"/>
      <c r="AD2050" s="54"/>
      <c r="AE2050" s="54"/>
      <c r="AF2050" s="54"/>
      <c r="AG2050" s="54"/>
      <c r="AH2050" s="54"/>
      <c r="AI2050" s="54"/>
      <c r="AJ2050" s="49"/>
      <c r="AK2050" s="48"/>
      <c r="AL2050" s="54"/>
      <c r="AM2050" s="54"/>
      <c r="AN2050" s="54"/>
      <c r="AO2050" s="54"/>
      <c r="AP2050" s="54"/>
      <c r="AQ2050" s="54"/>
      <c r="AR2050" s="54"/>
      <c r="AS2050" s="54"/>
      <c r="AT2050" s="54"/>
      <c r="AU2050" s="54"/>
      <c r="AV2050" s="54"/>
      <c r="AW2050" s="54"/>
      <c r="AX2050" s="54"/>
      <c r="AY2050" s="54"/>
      <c r="AZ2050" s="54"/>
      <c r="BA2050" s="54"/>
      <c r="BB2050" s="54"/>
      <c r="BC2050" s="54"/>
      <c r="BD2050" s="54"/>
      <c r="BE2050" s="54"/>
      <c r="BF2050" s="54"/>
      <c r="BG2050" s="54"/>
      <c r="BH2050" s="54"/>
      <c r="BI2050" s="54"/>
      <c r="BJ2050" s="54"/>
      <c r="BK2050" s="54"/>
      <c r="BL2050" s="54"/>
      <c r="BM2050" s="54"/>
      <c r="BN2050" s="54"/>
      <c r="BO2050" s="54"/>
      <c r="BP2050" s="54"/>
      <c r="BQ2050" s="54"/>
      <c r="BR2050" s="54"/>
      <c r="BS2050" s="54"/>
      <c r="BT2050" s="54"/>
      <c r="BU2050" s="54"/>
      <c r="BV2050" s="54"/>
      <c r="BW2050" s="54"/>
      <c r="BX2050" s="49"/>
      <c r="BY2050" s="55"/>
      <c r="BZ2050" s="8"/>
      <c r="CE2050" s="12" t="str">
        <f t="shared" si="1615"/>
        <v/>
      </c>
      <c r="CG2050" s="77" t="str">
        <f t="shared" si="1616"/>
        <v/>
      </c>
      <c r="CH2050" s="80" t="str">
        <f t="shared" si="1617"/>
        <v/>
      </c>
      <c r="CL2050" s="12" t="str">
        <f t="shared" si="1618"/>
        <v/>
      </c>
      <c r="CM2050" s="12" t="str">
        <f t="shared" si="1619"/>
        <v/>
      </c>
      <c r="CN2050" s="12" t="str" cm="1">
        <f t="array" ref="CN2050">IF(OR($CE2050="", $CG$3=""), "", IF(IFERROR(INDEX($K2050:$T2050, $CK2050, MATCH(CN$3, $K$3:$T$3, 0)), "")="", $CC$4, $CC$3))</f>
        <v/>
      </c>
      <c r="CO2050" s="12" t="str" cm="1">
        <f t="array" ref="CO2050">IF(OR($CE2050="", $CG$3=""), "", IF(IFERROR(INDEX($AA2050:$AJ2050, $CK2050, MATCH(CO$3, $AA$3:$AJ$3, 0)), "")="", $CC$4, $CC$3))</f>
        <v/>
      </c>
      <c r="CP2050" s="12" t="str">
        <f>IF(OR($CE2050="", $CG$3=""), "", IF(CP$3='Property List &amp; Features'!$BG$9, $CC$3, IF(CP$3=$I2050, $CC$3, $CC$4)))</f>
        <v/>
      </c>
      <c r="CQ2050" s="12" t="str">
        <f>IF(OR($CE2050="", $CG$3=""), "", IF(CQ$3='Property List &amp; Features'!$BG$9, $CC$3, IF(CQ$3=$J2050, $CC$3, $CC$4)))</f>
        <v/>
      </c>
      <c r="CR2050" s="12" t="str">
        <f t="shared" si="1620"/>
        <v/>
      </c>
      <c r="CS2050" s="12" t="str">
        <f t="shared" si="1621"/>
        <v/>
      </c>
      <c r="CT2050" s="12" t="str">
        <f t="shared" si="1622"/>
        <v/>
      </c>
      <c r="CU2050" s="12" t="str">
        <f t="shared" si="1623"/>
        <v/>
      </c>
      <c r="CV2050" s="12" t="str">
        <f t="shared" si="1624"/>
        <v/>
      </c>
      <c r="CW2050" s="12" t="str">
        <f t="shared" si="1646"/>
        <v/>
      </c>
      <c r="CX2050" s="12" t="str">
        <f t="shared" si="1647"/>
        <v/>
      </c>
      <c r="CY2050" s="12" t="str">
        <f t="shared" si="1648"/>
        <v/>
      </c>
      <c r="CZ2050" s="12" t="str">
        <f t="shared" si="1649"/>
        <v/>
      </c>
      <c r="DA2050" s="12" t="str">
        <f t="shared" si="1650"/>
        <v/>
      </c>
      <c r="DB2050" s="12" t="str">
        <f t="shared" si="1651"/>
        <v/>
      </c>
      <c r="DC2050" s="12" t="str">
        <f t="shared" si="1652"/>
        <v/>
      </c>
      <c r="DD2050" s="12" t="str">
        <f t="shared" si="1653"/>
        <v/>
      </c>
      <c r="DE2050" s="12" t="str">
        <f t="shared" si="1654"/>
        <v/>
      </c>
      <c r="DF2050" s="12" t="str">
        <f t="shared" si="1655"/>
        <v/>
      </c>
      <c r="DG2050" s="12" t="str">
        <f t="shared" si="1656"/>
        <v/>
      </c>
      <c r="DH2050" s="12" t="str">
        <f t="shared" si="1657"/>
        <v/>
      </c>
      <c r="DI2050" s="12" t="str">
        <f t="shared" si="1658"/>
        <v/>
      </c>
      <c r="DJ2050" s="12" t="str">
        <f t="shared" si="1659"/>
        <v/>
      </c>
      <c r="DK2050" s="12" t="str">
        <f t="shared" si="1660"/>
        <v/>
      </c>
      <c r="DL2050" s="12" t="str">
        <f t="shared" si="1661"/>
        <v/>
      </c>
      <c r="DM2050" s="12" t="str">
        <f t="shared" si="1662"/>
        <v/>
      </c>
      <c r="DN2050" s="12" t="str">
        <f t="shared" si="1663"/>
        <v/>
      </c>
      <c r="DO2050" s="12" t="str">
        <f t="shared" si="1664"/>
        <v/>
      </c>
      <c r="DP2050" s="12" t="str">
        <f t="shared" si="1665"/>
        <v/>
      </c>
      <c r="DQ2050" s="12" t="str">
        <f t="shared" si="1666"/>
        <v/>
      </c>
      <c r="DR2050" s="12" t="str">
        <f t="shared" si="1628"/>
        <v/>
      </c>
      <c r="DS2050" s="12" t="str">
        <f t="shared" si="1629"/>
        <v/>
      </c>
      <c r="DT2050" s="12" t="str">
        <f t="shared" si="1630"/>
        <v/>
      </c>
      <c r="DU2050" s="12" t="str">
        <f t="shared" si="1631"/>
        <v/>
      </c>
      <c r="DV2050" s="12" t="str">
        <f t="shared" si="1632"/>
        <v/>
      </c>
      <c r="DW2050" s="12" t="str">
        <f t="shared" si="1633"/>
        <v/>
      </c>
      <c r="DX2050" s="12" t="str">
        <f t="shared" si="1634"/>
        <v/>
      </c>
      <c r="DY2050" s="12" t="str">
        <f t="shared" si="1635"/>
        <v/>
      </c>
      <c r="DZ2050" s="12" t="str">
        <f t="shared" si="1636"/>
        <v/>
      </c>
      <c r="EA2050" s="12" t="str">
        <f t="shared" si="1637"/>
        <v/>
      </c>
      <c r="EB2050" s="12" t="str">
        <f t="shared" si="1638"/>
        <v/>
      </c>
      <c r="EC2050" s="12" t="str">
        <f t="shared" si="1639"/>
        <v/>
      </c>
      <c r="ED2050" s="12" t="str">
        <f t="shared" si="1640"/>
        <v/>
      </c>
      <c r="EE2050" s="12" t="str">
        <f t="shared" si="1641"/>
        <v/>
      </c>
      <c r="EF2050" s="12" t="str">
        <f t="shared" si="1642"/>
        <v/>
      </c>
      <c r="EG2050" s="12" t="str">
        <f t="shared" si="1643"/>
        <v/>
      </c>
      <c r="EH2050" s="12" t="str">
        <f t="shared" si="1644"/>
        <v/>
      </c>
      <c r="EI2050" s="12" t="str">
        <f t="shared" si="1645"/>
        <v/>
      </c>
      <c r="EK2050" s="83" t="str">
        <f t="shared" si="1625"/>
        <v/>
      </c>
      <c r="EM2050" s="12" t="str">
        <f t="shared" si="1626"/>
        <v/>
      </c>
      <c r="EO2050" s="12" t="str">
        <f t="shared" si="1627"/>
        <v/>
      </c>
      <c r="EQ2050" s="12" t="str">
        <f>IF($EO2050="", "", IF($EQ$8=$EQ$6, COUNTIF($EO$11:$EO$2510, "&gt;"&amp;$EO2050)+1+COUNTIF($EO$11:$EO2050, $EO2050)-1, COUNTIF($EO$11:$EO$2510, "&lt;"&amp;$EO2050)+1+COUNTIF($EO$11:$EO2050, $EO2050)-1))</f>
        <v/>
      </c>
    </row>
    <row r="2051" spans="1:147" x14ac:dyDescent="0.55000000000000004">
      <c r="A2051" s="8"/>
      <c r="B2051" s="12" t="str">
        <f>IF($D2051="", "", COUNTIF($D$11:$D2051, $D2051))</f>
        <v/>
      </c>
      <c r="C2051" s="8"/>
      <c r="D2051" s="45"/>
      <c r="E2051" s="46"/>
      <c r="F2051" s="47"/>
      <c r="G2051" s="54"/>
      <c r="H2051" s="54"/>
      <c r="I2051" s="48"/>
      <c r="J2051" s="49"/>
      <c r="K2051" s="50"/>
      <c r="L2051" s="50"/>
      <c r="M2051" s="50"/>
      <c r="N2051" s="50"/>
      <c r="O2051" s="50"/>
      <c r="P2051" s="50"/>
      <c r="Q2051" s="50"/>
      <c r="R2051" s="50"/>
      <c r="S2051" s="50"/>
      <c r="T2051" s="50"/>
      <c r="U2051" s="51"/>
      <c r="V2051" s="52"/>
      <c r="W2051" s="53"/>
      <c r="X2051" s="53"/>
      <c r="Y2051" s="53"/>
      <c r="Z2051" s="53"/>
      <c r="AA2051" s="48"/>
      <c r="AB2051" s="54"/>
      <c r="AC2051" s="54"/>
      <c r="AD2051" s="54"/>
      <c r="AE2051" s="54"/>
      <c r="AF2051" s="54"/>
      <c r="AG2051" s="54"/>
      <c r="AH2051" s="54"/>
      <c r="AI2051" s="54"/>
      <c r="AJ2051" s="49"/>
      <c r="AK2051" s="48"/>
      <c r="AL2051" s="54"/>
      <c r="AM2051" s="54"/>
      <c r="AN2051" s="54"/>
      <c r="AO2051" s="54"/>
      <c r="AP2051" s="54"/>
      <c r="AQ2051" s="54"/>
      <c r="AR2051" s="54"/>
      <c r="AS2051" s="54"/>
      <c r="AT2051" s="54"/>
      <c r="AU2051" s="54"/>
      <c r="AV2051" s="54"/>
      <c r="AW2051" s="54"/>
      <c r="AX2051" s="54"/>
      <c r="AY2051" s="54"/>
      <c r="AZ2051" s="54"/>
      <c r="BA2051" s="54"/>
      <c r="BB2051" s="54"/>
      <c r="BC2051" s="54"/>
      <c r="BD2051" s="54"/>
      <c r="BE2051" s="54"/>
      <c r="BF2051" s="54"/>
      <c r="BG2051" s="54"/>
      <c r="BH2051" s="54"/>
      <c r="BI2051" s="54"/>
      <c r="BJ2051" s="54"/>
      <c r="BK2051" s="54"/>
      <c r="BL2051" s="54"/>
      <c r="BM2051" s="54"/>
      <c r="BN2051" s="54"/>
      <c r="BO2051" s="54"/>
      <c r="BP2051" s="54"/>
      <c r="BQ2051" s="54"/>
      <c r="BR2051" s="54"/>
      <c r="BS2051" s="54"/>
      <c r="BT2051" s="54"/>
      <c r="BU2051" s="54"/>
      <c r="BV2051" s="54"/>
      <c r="BW2051" s="54"/>
      <c r="BX2051" s="49"/>
      <c r="BY2051" s="55"/>
      <c r="BZ2051" s="8"/>
      <c r="CE2051" s="12" t="str">
        <f t="shared" si="1615"/>
        <v/>
      </c>
      <c r="CG2051" s="77" t="str">
        <f t="shared" si="1616"/>
        <v/>
      </c>
      <c r="CH2051" s="80" t="str">
        <f t="shared" si="1617"/>
        <v/>
      </c>
      <c r="CL2051" s="12" t="str">
        <f t="shared" si="1618"/>
        <v/>
      </c>
      <c r="CM2051" s="12" t="str">
        <f t="shared" si="1619"/>
        <v/>
      </c>
      <c r="CN2051" s="12" t="str" cm="1">
        <f t="array" ref="CN2051">IF(OR($CE2051="", $CG$3=""), "", IF(IFERROR(INDEX($K2051:$T2051, $CK2051, MATCH(CN$3, $K$3:$T$3, 0)), "")="", $CC$4, $CC$3))</f>
        <v/>
      </c>
      <c r="CO2051" s="12" t="str" cm="1">
        <f t="array" ref="CO2051">IF(OR($CE2051="", $CG$3=""), "", IF(IFERROR(INDEX($AA2051:$AJ2051, $CK2051, MATCH(CO$3, $AA$3:$AJ$3, 0)), "")="", $CC$4, $CC$3))</f>
        <v/>
      </c>
      <c r="CP2051" s="12" t="str">
        <f>IF(OR($CE2051="", $CG$3=""), "", IF(CP$3='Property List &amp; Features'!$BG$9, $CC$3, IF(CP$3=$I2051, $CC$3, $CC$4)))</f>
        <v/>
      </c>
      <c r="CQ2051" s="12" t="str">
        <f>IF(OR($CE2051="", $CG$3=""), "", IF(CQ$3='Property List &amp; Features'!$BG$9, $CC$3, IF(CQ$3=$J2051, $CC$3, $CC$4)))</f>
        <v/>
      </c>
      <c r="CR2051" s="12" t="str">
        <f t="shared" si="1620"/>
        <v/>
      </c>
      <c r="CS2051" s="12" t="str">
        <f t="shared" si="1621"/>
        <v/>
      </c>
      <c r="CT2051" s="12" t="str">
        <f t="shared" si="1622"/>
        <v/>
      </c>
      <c r="CU2051" s="12" t="str">
        <f t="shared" si="1623"/>
        <v/>
      </c>
      <c r="CV2051" s="12" t="str">
        <f t="shared" si="1624"/>
        <v/>
      </c>
      <c r="CW2051" s="12" t="str">
        <f t="shared" si="1646"/>
        <v/>
      </c>
      <c r="CX2051" s="12" t="str">
        <f t="shared" si="1647"/>
        <v/>
      </c>
      <c r="CY2051" s="12" t="str">
        <f t="shared" si="1648"/>
        <v/>
      </c>
      <c r="CZ2051" s="12" t="str">
        <f t="shared" si="1649"/>
        <v/>
      </c>
      <c r="DA2051" s="12" t="str">
        <f t="shared" si="1650"/>
        <v/>
      </c>
      <c r="DB2051" s="12" t="str">
        <f t="shared" si="1651"/>
        <v/>
      </c>
      <c r="DC2051" s="12" t="str">
        <f t="shared" si="1652"/>
        <v/>
      </c>
      <c r="DD2051" s="12" t="str">
        <f t="shared" si="1653"/>
        <v/>
      </c>
      <c r="DE2051" s="12" t="str">
        <f t="shared" si="1654"/>
        <v/>
      </c>
      <c r="DF2051" s="12" t="str">
        <f t="shared" si="1655"/>
        <v/>
      </c>
      <c r="DG2051" s="12" t="str">
        <f t="shared" si="1656"/>
        <v/>
      </c>
      <c r="DH2051" s="12" t="str">
        <f t="shared" si="1657"/>
        <v/>
      </c>
      <c r="DI2051" s="12" t="str">
        <f t="shared" si="1658"/>
        <v/>
      </c>
      <c r="DJ2051" s="12" t="str">
        <f t="shared" si="1659"/>
        <v/>
      </c>
      <c r="DK2051" s="12" t="str">
        <f t="shared" si="1660"/>
        <v/>
      </c>
      <c r="DL2051" s="12" t="str">
        <f t="shared" si="1661"/>
        <v/>
      </c>
      <c r="DM2051" s="12" t="str">
        <f t="shared" si="1662"/>
        <v/>
      </c>
      <c r="DN2051" s="12" t="str">
        <f t="shared" si="1663"/>
        <v/>
      </c>
      <c r="DO2051" s="12" t="str">
        <f t="shared" si="1664"/>
        <v/>
      </c>
      <c r="DP2051" s="12" t="str">
        <f t="shared" si="1665"/>
        <v/>
      </c>
      <c r="DQ2051" s="12" t="str">
        <f t="shared" si="1666"/>
        <v/>
      </c>
      <c r="DR2051" s="12" t="str">
        <f t="shared" si="1628"/>
        <v/>
      </c>
      <c r="DS2051" s="12" t="str">
        <f t="shared" si="1629"/>
        <v/>
      </c>
      <c r="DT2051" s="12" t="str">
        <f t="shared" si="1630"/>
        <v/>
      </c>
      <c r="DU2051" s="12" t="str">
        <f t="shared" si="1631"/>
        <v/>
      </c>
      <c r="DV2051" s="12" t="str">
        <f t="shared" si="1632"/>
        <v/>
      </c>
      <c r="DW2051" s="12" t="str">
        <f t="shared" si="1633"/>
        <v/>
      </c>
      <c r="DX2051" s="12" t="str">
        <f t="shared" si="1634"/>
        <v/>
      </c>
      <c r="DY2051" s="12" t="str">
        <f t="shared" si="1635"/>
        <v/>
      </c>
      <c r="DZ2051" s="12" t="str">
        <f t="shared" si="1636"/>
        <v/>
      </c>
      <c r="EA2051" s="12" t="str">
        <f t="shared" si="1637"/>
        <v/>
      </c>
      <c r="EB2051" s="12" t="str">
        <f t="shared" si="1638"/>
        <v/>
      </c>
      <c r="EC2051" s="12" t="str">
        <f t="shared" si="1639"/>
        <v/>
      </c>
      <c r="ED2051" s="12" t="str">
        <f t="shared" si="1640"/>
        <v/>
      </c>
      <c r="EE2051" s="12" t="str">
        <f t="shared" si="1641"/>
        <v/>
      </c>
      <c r="EF2051" s="12" t="str">
        <f t="shared" si="1642"/>
        <v/>
      </c>
      <c r="EG2051" s="12" t="str">
        <f t="shared" si="1643"/>
        <v/>
      </c>
      <c r="EH2051" s="12" t="str">
        <f t="shared" si="1644"/>
        <v/>
      </c>
      <c r="EI2051" s="12" t="str">
        <f t="shared" si="1645"/>
        <v/>
      </c>
      <c r="EK2051" s="83" t="str">
        <f t="shared" si="1625"/>
        <v/>
      </c>
      <c r="EM2051" s="12" t="str">
        <f t="shared" si="1626"/>
        <v/>
      </c>
      <c r="EO2051" s="12" t="str">
        <f t="shared" si="1627"/>
        <v/>
      </c>
      <c r="EQ2051" s="12" t="str">
        <f>IF($EO2051="", "", IF($EQ$8=$EQ$6, COUNTIF($EO$11:$EO$2510, "&gt;"&amp;$EO2051)+1+COUNTIF($EO$11:$EO2051, $EO2051)-1, COUNTIF($EO$11:$EO$2510, "&lt;"&amp;$EO2051)+1+COUNTIF($EO$11:$EO2051, $EO2051)-1))</f>
        <v/>
      </c>
    </row>
    <row r="2052" spans="1:147" x14ac:dyDescent="0.55000000000000004">
      <c r="A2052" s="8"/>
      <c r="B2052" s="12" t="str">
        <f>IF($D2052="", "", COUNTIF($D$11:$D2052, $D2052))</f>
        <v/>
      </c>
      <c r="C2052" s="8"/>
      <c r="D2052" s="45"/>
      <c r="E2052" s="46"/>
      <c r="F2052" s="47"/>
      <c r="G2052" s="54"/>
      <c r="H2052" s="54"/>
      <c r="I2052" s="48"/>
      <c r="J2052" s="49"/>
      <c r="K2052" s="50"/>
      <c r="L2052" s="50"/>
      <c r="M2052" s="50"/>
      <c r="N2052" s="50"/>
      <c r="O2052" s="50"/>
      <c r="P2052" s="50"/>
      <c r="Q2052" s="50"/>
      <c r="R2052" s="50"/>
      <c r="S2052" s="50"/>
      <c r="T2052" s="50"/>
      <c r="U2052" s="51"/>
      <c r="V2052" s="52"/>
      <c r="W2052" s="53"/>
      <c r="X2052" s="53"/>
      <c r="Y2052" s="53"/>
      <c r="Z2052" s="53"/>
      <c r="AA2052" s="48"/>
      <c r="AB2052" s="54"/>
      <c r="AC2052" s="54"/>
      <c r="AD2052" s="54"/>
      <c r="AE2052" s="54"/>
      <c r="AF2052" s="54"/>
      <c r="AG2052" s="54"/>
      <c r="AH2052" s="54"/>
      <c r="AI2052" s="54"/>
      <c r="AJ2052" s="49"/>
      <c r="AK2052" s="48"/>
      <c r="AL2052" s="54"/>
      <c r="AM2052" s="54"/>
      <c r="AN2052" s="54"/>
      <c r="AO2052" s="54"/>
      <c r="AP2052" s="54"/>
      <c r="AQ2052" s="54"/>
      <c r="AR2052" s="54"/>
      <c r="AS2052" s="54"/>
      <c r="AT2052" s="54"/>
      <c r="AU2052" s="54"/>
      <c r="AV2052" s="54"/>
      <c r="AW2052" s="54"/>
      <c r="AX2052" s="54"/>
      <c r="AY2052" s="54"/>
      <c r="AZ2052" s="54"/>
      <c r="BA2052" s="54"/>
      <c r="BB2052" s="54"/>
      <c r="BC2052" s="54"/>
      <c r="BD2052" s="54"/>
      <c r="BE2052" s="54"/>
      <c r="BF2052" s="54"/>
      <c r="BG2052" s="54"/>
      <c r="BH2052" s="54"/>
      <c r="BI2052" s="54"/>
      <c r="BJ2052" s="54"/>
      <c r="BK2052" s="54"/>
      <c r="BL2052" s="54"/>
      <c r="BM2052" s="54"/>
      <c r="BN2052" s="54"/>
      <c r="BO2052" s="54"/>
      <c r="BP2052" s="54"/>
      <c r="BQ2052" s="54"/>
      <c r="BR2052" s="54"/>
      <c r="BS2052" s="54"/>
      <c r="BT2052" s="54"/>
      <c r="BU2052" s="54"/>
      <c r="BV2052" s="54"/>
      <c r="BW2052" s="54"/>
      <c r="BX2052" s="49"/>
      <c r="BY2052" s="55"/>
      <c r="BZ2052" s="8"/>
      <c r="CE2052" s="12" t="str">
        <f t="shared" si="1615"/>
        <v/>
      </c>
      <c r="CG2052" s="77" t="str">
        <f t="shared" si="1616"/>
        <v/>
      </c>
      <c r="CH2052" s="80" t="str">
        <f t="shared" si="1617"/>
        <v/>
      </c>
      <c r="CL2052" s="12" t="str">
        <f t="shared" si="1618"/>
        <v/>
      </c>
      <c r="CM2052" s="12" t="str">
        <f t="shared" si="1619"/>
        <v/>
      </c>
      <c r="CN2052" s="12" t="str" cm="1">
        <f t="array" ref="CN2052">IF(OR($CE2052="", $CG$3=""), "", IF(IFERROR(INDEX($K2052:$T2052, $CK2052, MATCH(CN$3, $K$3:$T$3, 0)), "")="", $CC$4, $CC$3))</f>
        <v/>
      </c>
      <c r="CO2052" s="12" t="str" cm="1">
        <f t="array" ref="CO2052">IF(OR($CE2052="", $CG$3=""), "", IF(IFERROR(INDEX($AA2052:$AJ2052, $CK2052, MATCH(CO$3, $AA$3:$AJ$3, 0)), "")="", $CC$4, $CC$3))</f>
        <v/>
      </c>
      <c r="CP2052" s="12" t="str">
        <f>IF(OR($CE2052="", $CG$3=""), "", IF(CP$3='Property List &amp; Features'!$BG$9, $CC$3, IF(CP$3=$I2052, $CC$3, $CC$4)))</f>
        <v/>
      </c>
      <c r="CQ2052" s="12" t="str">
        <f>IF(OR($CE2052="", $CG$3=""), "", IF(CQ$3='Property List &amp; Features'!$BG$9, $CC$3, IF(CQ$3=$J2052, $CC$3, $CC$4)))</f>
        <v/>
      </c>
      <c r="CR2052" s="12" t="str">
        <f t="shared" si="1620"/>
        <v/>
      </c>
      <c r="CS2052" s="12" t="str">
        <f t="shared" si="1621"/>
        <v/>
      </c>
      <c r="CT2052" s="12" t="str">
        <f t="shared" si="1622"/>
        <v/>
      </c>
      <c r="CU2052" s="12" t="str">
        <f t="shared" si="1623"/>
        <v/>
      </c>
      <c r="CV2052" s="12" t="str">
        <f t="shared" si="1624"/>
        <v/>
      </c>
      <c r="CW2052" s="12" t="str">
        <f t="shared" si="1646"/>
        <v/>
      </c>
      <c r="CX2052" s="12" t="str">
        <f t="shared" si="1647"/>
        <v/>
      </c>
      <c r="CY2052" s="12" t="str">
        <f t="shared" si="1648"/>
        <v/>
      </c>
      <c r="CZ2052" s="12" t="str">
        <f t="shared" si="1649"/>
        <v/>
      </c>
      <c r="DA2052" s="12" t="str">
        <f t="shared" si="1650"/>
        <v/>
      </c>
      <c r="DB2052" s="12" t="str">
        <f t="shared" si="1651"/>
        <v/>
      </c>
      <c r="DC2052" s="12" t="str">
        <f t="shared" si="1652"/>
        <v/>
      </c>
      <c r="DD2052" s="12" t="str">
        <f t="shared" si="1653"/>
        <v/>
      </c>
      <c r="DE2052" s="12" t="str">
        <f t="shared" si="1654"/>
        <v/>
      </c>
      <c r="DF2052" s="12" t="str">
        <f t="shared" si="1655"/>
        <v/>
      </c>
      <c r="DG2052" s="12" t="str">
        <f t="shared" si="1656"/>
        <v/>
      </c>
      <c r="DH2052" s="12" t="str">
        <f t="shared" si="1657"/>
        <v/>
      </c>
      <c r="DI2052" s="12" t="str">
        <f t="shared" si="1658"/>
        <v/>
      </c>
      <c r="DJ2052" s="12" t="str">
        <f t="shared" si="1659"/>
        <v/>
      </c>
      <c r="DK2052" s="12" t="str">
        <f t="shared" si="1660"/>
        <v/>
      </c>
      <c r="DL2052" s="12" t="str">
        <f t="shared" si="1661"/>
        <v/>
      </c>
      <c r="DM2052" s="12" t="str">
        <f t="shared" si="1662"/>
        <v/>
      </c>
      <c r="DN2052" s="12" t="str">
        <f t="shared" si="1663"/>
        <v/>
      </c>
      <c r="DO2052" s="12" t="str">
        <f t="shared" si="1664"/>
        <v/>
      </c>
      <c r="DP2052" s="12" t="str">
        <f t="shared" si="1665"/>
        <v/>
      </c>
      <c r="DQ2052" s="12" t="str">
        <f t="shared" si="1666"/>
        <v/>
      </c>
      <c r="DR2052" s="12" t="str">
        <f t="shared" si="1628"/>
        <v/>
      </c>
      <c r="DS2052" s="12" t="str">
        <f t="shared" si="1629"/>
        <v/>
      </c>
      <c r="DT2052" s="12" t="str">
        <f t="shared" si="1630"/>
        <v/>
      </c>
      <c r="DU2052" s="12" t="str">
        <f t="shared" si="1631"/>
        <v/>
      </c>
      <c r="DV2052" s="12" t="str">
        <f t="shared" si="1632"/>
        <v/>
      </c>
      <c r="DW2052" s="12" t="str">
        <f t="shared" si="1633"/>
        <v/>
      </c>
      <c r="DX2052" s="12" t="str">
        <f t="shared" si="1634"/>
        <v/>
      </c>
      <c r="DY2052" s="12" t="str">
        <f t="shared" si="1635"/>
        <v/>
      </c>
      <c r="DZ2052" s="12" t="str">
        <f t="shared" si="1636"/>
        <v/>
      </c>
      <c r="EA2052" s="12" t="str">
        <f t="shared" si="1637"/>
        <v/>
      </c>
      <c r="EB2052" s="12" t="str">
        <f t="shared" si="1638"/>
        <v/>
      </c>
      <c r="EC2052" s="12" t="str">
        <f t="shared" si="1639"/>
        <v/>
      </c>
      <c r="ED2052" s="12" t="str">
        <f t="shared" si="1640"/>
        <v/>
      </c>
      <c r="EE2052" s="12" t="str">
        <f t="shared" si="1641"/>
        <v/>
      </c>
      <c r="EF2052" s="12" t="str">
        <f t="shared" si="1642"/>
        <v/>
      </c>
      <c r="EG2052" s="12" t="str">
        <f t="shared" si="1643"/>
        <v/>
      </c>
      <c r="EH2052" s="12" t="str">
        <f t="shared" si="1644"/>
        <v/>
      </c>
      <c r="EI2052" s="12" t="str">
        <f t="shared" si="1645"/>
        <v/>
      </c>
      <c r="EK2052" s="83" t="str">
        <f t="shared" si="1625"/>
        <v/>
      </c>
      <c r="EM2052" s="12" t="str">
        <f t="shared" si="1626"/>
        <v/>
      </c>
      <c r="EO2052" s="12" t="str">
        <f t="shared" si="1627"/>
        <v/>
      </c>
      <c r="EQ2052" s="12" t="str">
        <f>IF($EO2052="", "", IF($EQ$8=$EQ$6, COUNTIF($EO$11:$EO$2510, "&gt;"&amp;$EO2052)+1+COUNTIF($EO$11:$EO2052, $EO2052)-1, COUNTIF($EO$11:$EO$2510, "&lt;"&amp;$EO2052)+1+COUNTIF($EO$11:$EO2052, $EO2052)-1))</f>
        <v/>
      </c>
    </row>
    <row r="2053" spans="1:147" x14ac:dyDescent="0.55000000000000004">
      <c r="A2053" s="8"/>
      <c r="B2053" s="12" t="str">
        <f>IF($D2053="", "", COUNTIF($D$11:$D2053, $D2053))</f>
        <v/>
      </c>
      <c r="C2053" s="8"/>
      <c r="D2053" s="45"/>
      <c r="E2053" s="46"/>
      <c r="F2053" s="47"/>
      <c r="G2053" s="54"/>
      <c r="H2053" s="54"/>
      <c r="I2053" s="48"/>
      <c r="J2053" s="49"/>
      <c r="K2053" s="50"/>
      <c r="L2053" s="50"/>
      <c r="M2053" s="50"/>
      <c r="N2053" s="50"/>
      <c r="O2053" s="50"/>
      <c r="P2053" s="50"/>
      <c r="Q2053" s="50"/>
      <c r="R2053" s="50"/>
      <c r="S2053" s="50"/>
      <c r="T2053" s="50"/>
      <c r="U2053" s="51"/>
      <c r="V2053" s="52"/>
      <c r="W2053" s="53"/>
      <c r="X2053" s="53"/>
      <c r="Y2053" s="53"/>
      <c r="Z2053" s="53"/>
      <c r="AA2053" s="48"/>
      <c r="AB2053" s="54"/>
      <c r="AC2053" s="54"/>
      <c r="AD2053" s="54"/>
      <c r="AE2053" s="54"/>
      <c r="AF2053" s="54"/>
      <c r="AG2053" s="54"/>
      <c r="AH2053" s="54"/>
      <c r="AI2053" s="54"/>
      <c r="AJ2053" s="49"/>
      <c r="AK2053" s="48"/>
      <c r="AL2053" s="54"/>
      <c r="AM2053" s="54"/>
      <c r="AN2053" s="54"/>
      <c r="AO2053" s="54"/>
      <c r="AP2053" s="54"/>
      <c r="AQ2053" s="54"/>
      <c r="AR2053" s="54"/>
      <c r="AS2053" s="54"/>
      <c r="AT2053" s="54"/>
      <c r="AU2053" s="54"/>
      <c r="AV2053" s="54"/>
      <c r="AW2053" s="54"/>
      <c r="AX2053" s="54"/>
      <c r="AY2053" s="54"/>
      <c r="AZ2053" s="54"/>
      <c r="BA2053" s="54"/>
      <c r="BB2053" s="54"/>
      <c r="BC2053" s="54"/>
      <c r="BD2053" s="54"/>
      <c r="BE2053" s="54"/>
      <c r="BF2053" s="54"/>
      <c r="BG2053" s="54"/>
      <c r="BH2053" s="54"/>
      <c r="BI2053" s="54"/>
      <c r="BJ2053" s="54"/>
      <c r="BK2053" s="54"/>
      <c r="BL2053" s="54"/>
      <c r="BM2053" s="54"/>
      <c r="BN2053" s="54"/>
      <c r="BO2053" s="54"/>
      <c r="BP2053" s="54"/>
      <c r="BQ2053" s="54"/>
      <c r="BR2053" s="54"/>
      <c r="BS2053" s="54"/>
      <c r="BT2053" s="54"/>
      <c r="BU2053" s="54"/>
      <c r="BV2053" s="54"/>
      <c r="BW2053" s="54"/>
      <c r="BX2053" s="49"/>
      <c r="BY2053" s="55"/>
      <c r="BZ2053" s="8"/>
      <c r="CE2053" s="12" t="str">
        <f t="shared" si="1615"/>
        <v/>
      </c>
      <c r="CG2053" s="77" t="str">
        <f t="shared" si="1616"/>
        <v/>
      </c>
      <c r="CH2053" s="80" t="str">
        <f t="shared" si="1617"/>
        <v/>
      </c>
      <c r="CL2053" s="12" t="str">
        <f t="shared" si="1618"/>
        <v/>
      </c>
      <c r="CM2053" s="12" t="str">
        <f t="shared" si="1619"/>
        <v/>
      </c>
      <c r="CN2053" s="12" t="str" cm="1">
        <f t="array" ref="CN2053">IF(OR($CE2053="", $CG$3=""), "", IF(IFERROR(INDEX($K2053:$T2053, $CK2053, MATCH(CN$3, $K$3:$T$3, 0)), "")="", $CC$4, $CC$3))</f>
        <v/>
      </c>
      <c r="CO2053" s="12" t="str" cm="1">
        <f t="array" ref="CO2053">IF(OR($CE2053="", $CG$3=""), "", IF(IFERROR(INDEX($AA2053:$AJ2053, $CK2053, MATCH(CO$3, $AA$3:$AJ$3, 0)), "")="", $CC$4, $CC$3))</f>
        <v/>
      </c>
      <c r="CP2053" s="12" t="str">
        <f>IF(OR($CE2053="", $CG$3=""), "", IF(CP$3='Property List &amp; Features'!$BG$9, $CC$3, IF(CP$3=$I2053, $CC$3, $CC$4)))</f>
        <v/>
      </c>
      <c r="CQ2053" s="12" t="str">
        <f>IF(OR($CE2053="", $CG$3=""), "", IF(CQ$3='Property List &amp; Features'!$BG$9, $CC$3, IF(CQ$3=$J2053, $CC$3, $CC$4)))</f>
        <v/>
      </c>
      <c r="CR2053" s="12" t="str">
        <f t="shared" si="1620"/>
        <v/>
      </c>
      <c r="CS2053" s="12" t="str">
        <f t="shared" si="1621"/>
        <v/>
      </c>
      <c r="CT2053" s="12" t="str">
        <f t="shared" si="1622"/>
        <v/>
      </c>
      <c r="CU2053" s="12" t="str">
        <f t="shared" si="1623"/>
        <v/>
      </c>
      <c r="CV2053" s="12" t="str">
        <f t="shared" si="1624"/>
        <v/>
      </c>
      <c r="CW2053" s="12" t="str">
        <f t="shared" si="1646"/>
        <v/>
      </c>
      <c r="CX2053" s="12" t="str">
        <f t="shared" si="1647"/>
        <v/>
      </c>
      <c r="CY2053" s="12" t="str">
        <f t="shared" si="1648"/>
        <v/>
      </c>
      <c r="CZ2053" s="12" t="str">
        <f t="shared" si="1649"/>
        <v/>
      </c>
      <c r="DA2053" s="12" t="str">
        <f t="shared" si="1650"/>
        <v/>
      </c>
      <c r="DB2053" s="12" t="str">
        <f t="shared" si="1651"/>
        <v/>
      </c>
      <c r="DC2053" s="12" t="str">
        <f t="shared" si="1652"/>
        <v/>
      </c>
      <c r="DD2053" s="12" t="str">
        <f t="shared" si="1653"/>
        <v/>
      </c>
      <c r="DE2053" s="12" t="str">
        <f t="shared" si="1654"/>
        <v/>
      </c>
      <c r="DF2053" s="12" t="str">
        <f t="shared" si="1655"/>
        <v/>
      </c>
      <c r="DG2053" s="12" t="str">
        <f t="shared" si="1656"/>
        <v/>
      </c>
      <c r="DH2053" s="12" t="str">
        <f t="shared" si="1657"/>
        <v/>
      </c>
      <c r="DI2053" s="12" t="str">
        <f t="shared" si="1658"/>
        <v/>
      </c>
      <c r="DJ2053" s="12" t="str">
        <f t="shared" si="1659"/>
        <v/>
      </c>
      <c r="DK2053" s="12" t="str">
        <f t="shared" si="1660"/>
        <v/>
      </c>
      <c r="DL2053" s="12" t="str">
        <f t="shared" si="1661"/>
        <v/>
      </c>
      <c r="DM2053" s="12" t="str">
        <f t="shared" si="1662"/>
        <v/>
      </c>
      <c r="DN2053" s="12" t="str">
        <f t="shared" si="1663"/>
        <v/>
      </c>
      <c r="DO2053" s="12" t="str">
        <f t="shared" si="1664"/>
        <v/>
      </c>
      <c r="DP2053" s="12" t="str">
        <f t="shared" si="1665"/>
        <v/>
      </c>
      <c r="DQ2053" s="12" t="str">
        <f t="shared" si="1666"/>
        <v/>
      </c>
      <c r="DR2053" s="12" t="str">
        <f t="shared" si="1628"/>
        <v/>
      </c>
      <c r="DS2053" s="12" t="str">
        <f t="shared" si="1629"/>
        <v/>
      </c>
      <c r="DT2053" s="12" t="str">
        <f t="shared" si="1630"/>
        <v/>
      </c>
      <c r="DU2053" s="12" t="str">
        <f t="shared" si="1631"/>
        <v/>
      </c>
      <c r="DV2053" s="12" t="str">
        <f t="shared" si="1632"/>
        <v/>
      </c>
      <c r="DW2053" s="12" t="str">
        <f t="shared" si="1633"/>
        <v/>
      </c>
      <c r="DX2053" s="12" t="str">
        <f t="shared" si="1634"/>
        <v/>
      </c>
      <c r="DY2053" s="12" t="str">
        <f t="shared" si="1635"/>
        <v/>
      </c>
      <c r="DZ2053" s="12" t="str">
        <f t="shared" si="1636"/>
        <v/>
      </c>
      <c r="EA2053" s="12" t="str">
        <f t="shared" si="1637"/>
        <v/>
      </c>
      <c r="EB2053" s="12" t="str">
        <f t="shared" si="1638"/>
        <v/>
      </c>
      <c r="EC2053" s="12" t="str">
        <f t="shared" si="1639"/>
        <v/>
      </c>
      <c r="ED2053" s="12" t="str">
        <f t="shared" si="1640"/>
        <v/>
      </c>
      <c r="EE2053" s="12" t="str">
        <f t="shared" si="1641"/>
        <v/>
      </c>
      <c r="EF2053" s="12" t="str">
        <f t="shared" si="1642"/>
        <v/>
      </c>
      <c r="EG2053" s="12" t="str">
        <f t="shared" si="1643"/>
        <v/>
      </c>
      <c r="EH2053" s="12" t="str">
        <f t="shared" si="1644"/>
        <v/>
      </c>
      <c r="EI2053" s="12" t="str">
        <f t="shared" si="1645"/>
        <v/>
      </c>
      <c r="EK2053" s="83" t="str">
        <f t="shared" si="1625"/>
        <v/>
      </c>
      <c r="EM2053" s="12" t="str">
        <f t="shared" si="1626"/>
        <v/>
      </c>
      <c r="EO2053" s="12" t="str">
        <f t="shared" si="1627"/>
        <v/>
      </c>
      <c r="EQ2053" s="12" t="str">
        <f>IF($EO2053="", "", IF($EQ$8=$EQ$6, COUNTIF($EO$11:$EO$2510, "&gt;"&amp;$EO2053)+1+COUNTIF($EO$11:$EO2053, $EO2053)-1, COUNTIF($EO$11:$EO$2510, "&lt;"&amp;$EO2053)+1+COUNTIF($EO$11:$EO2053, $EO2053)-1))</f>
        <v/>
      </c>
    </row>
    <row r="2054" spans="1:147" x14ac:dyDescent="0.55000000000000004">
      <c r="A2054" s="8"/>
      <c r="B2054" s="12" t="str">
        <f>IF($D2054="", "", COUNTIF($D$11:$D2054, $D2054))</f>
        <v/>
      </c>
      <c r="C2054" s="8"/>
      <c r="D2054" s="45"/>
      <c r="E2054" s="46"/>
      <c r="F2054" s="47"/>
      <c r="G2054" s="54"/>
      <c r="H2054" s="54"/>
      <c r="I2054" s="48"/>
      <c r="J2054" s="49"/>
      <c r="K2054" s="50"/>
      <c r="L2054" s="50"/>
      <c r="M2054" s="50"/>
      <c r="N2054" s="50"/>
      <c r="O2054" s="50"/>
      <c r="P2054" s="50"/>
      <c r="Q2054" s="50"/>
      <c r="R2054" s="50"/>
      <c r="S2054" s="50"/>
      <c r="T2054" s="50"/>
      <c r="U2054" s="51"/>
      <c r="V2054" s="52"/>
      <c r="W2054" s="53"/>
      <c r="X2054" s="53"/>
      <c r="Y2054" s="53"/>
      <c r="Z2054" s="53"/>
      <c r="AA2054" s="48"/>
      <c r="AB2054" s="54"/>
      <c r="AC2054" s="54"/>
      <c r="AD2054" s="54"/>
      <c r="AE2054" s="54"/>
      <c r="AF2054" s="54"/>
      <c r="AG2054" s="54"/>
      <c r="AH2054" s="54"/>
      <c r="AI2054" s="54"/>
      <c r="AJ2054" s="49"/>
      <c r="AK2054" s="48"/>
      <c r="AL2054" s="54"/>
      <c r="AM2054" s="54"/>
      <c r="AN2054" s="54"/>
      <c r="AO2054" s="54"/>
      <c r="AP2054" s="54"/>
      <c r="AQ2054" s="54"/>
      <c r="AR2054" s="54"/>
      <c r="AS2054" s="54"/>
      <c r="AT2054" s="54"/>
      <c r="AU2054" s="54"/>
      <c r="AV2054" s="54"/>
      <c r="AW2054" s="54"/>
      <c r="AX2054" s="54"/>
      <c r="AY2054" s="54"/>
      <c r="AZ2054" s="54"/>
      <c r="BA2054" s="54"/>
      <c r="BB2054" s="54"/>
      <c r="BC2054" s="54"/>
      <c r="BD2054" s="54"/>
      <c r="BE2054" s="54"/>
      <c r="BF2054" s="54"/>
      <c r="BG2054" s="54"/>
      <c r="BH2054" s="54"/>
      <c r="BI2054" s="54"/>
      <c r="BJ2054" s="54"/>
      <c r="BK2054" s="54"/>
      <c r="BL2054" s="54"/>
      <c r="BM2054" s="54"/>
      <c r="BN2054" s="54"/>
      <c r="BO2054" s="54"/>
      <c r="BP2054" s="54"/>
      <c r="BQ2054" s="54"/>
      <c r="BR2054" s="54"/>
      <c r="BS2054" s="54"/>
      <c r="BT2054" s="54"/>
      <c r="BU2054" s="54"/>
      <c r="BV2054" s="54"/>
      <c r="BW2054" s="54"/>
      <c r="BX2054" s="49"/>
      <c r="BY2054" s="55"/>
      <c r="BZ2054" s="8"/>
      <c r="CE2054" s="12" t="str">
        <f t="shared" si="1615"/>
        <v/>
      </c>
      <c r="CG2054" s="77" t="str">
        <f t="shared" si="1616"/>
        <v/>
      </c>
      <c r="CH2054" s="80" t="str">
        <f t="shared" si="1617"/>
        <v/>
      </c>
      <c r="CL2054" s="12" t="str">
        <f t="shared" si="1618"/>
        <v/>
      </c>
      <c r="CM2054" s="12" t="str">
        <f t="shared" si="1619"/>
        <v/>
      </c>
      <c r="CN2054" s="12" t="str" cm="1">
        <f t="array" ref="CN2054">IF(OR($CE2054="", $CG$3=""), "", IF(IFERROR(INDEX($K2054:$T2054, $CK2054, MATCH(CN$3, $K$3:$T$3, 0)), "")="", $CC$4, $CC$3))</f>
        <v/>
      </c>
      <c r="CO2054" s="12" t="str" cm="1">
        <f t="array" ref="CO2054">IF(OR($CE2054="", $CG$3=""), "", IF(IFERROR(INDEX($AA2054:$AJ2054, $CK2054, MATCH(CO$3, $AA$3:$AJ$3, 0)), "")="", $CC$4, $CC$3))</f>
        <v/>
      </c>
      <c r="CP2054" s="12" t="str">
        <f>IF(OR($CE2054="", $CG$3=""), "", IF(CP$3='Property List &amp; Features'!$BG$9, $CC$3, IF(CP$3=$I2054, $CC$3, $CC$4)))</f>
        <v/>
      </c>
      <c r="CQ2054" s="12" t="str">
        <f>IF(OR($CE2054="", $CG$3=""), "", IF(CQ$3='Property List &amp; Features'!$BG$9, $CC$3, IF(CQ$3=$J2054, $CC$3, $CC$4)))</f>
        <v/>
      </c>
      <c r="CR2054" s="12" t="str">
        <f t="shared" si="1620"/>
        <v/>
      </c>
      <c r="CS2054" s="12" t="str">
        <f t="shared" si="1621"/>
        <v/>
      </c>
      <c r="CT2054" s="12" t="str">
        <f t="shared" si="1622"/>
        <v/>
      </c>
      <c r="CU2054" s="12" t="str">
        <f t="shared" si="1623"/>
        <v/>
      </c>
      <c r="CV2054" s="12" t="str">
        <f t="shared" si="1624"/>
        <v/>
      </c>
      <c r="CW2054" s="12" t="str">
        <f t="shared" si="1646"/>
        <v/>
      </c>
      <c r="CX2054" s="12" t="str">
        <f t="shared" si="1647"/>
        <v/>
      </c>
      <c r="CY2054" s="12" t="str">
        <f t="shared" si="1648"/>
        <v/>
      </c>
      <c r="CZ2054" s="12" t="str">
        <f t="shared" si="1649"/>
        <v/>
      </c>
      <c r="DA2054" s="12" t="str">
        <f t="shared" si="1650"/>
        <v/>
      </c>
      <c r="DB2054" s="12" t="str">
        <f t="shared" si="1651"/>
        <v/>
      </c>
      <c r="DC2054" s="12" t="str">
        <f t="shared" si="1652"/>
        <v/>
      </c>
      <c r="DD2054" s="12" t="str">
        <f t="shared" si="1653"/>
        <v/>
      </c>
      <c r="DE2054" s="12" t="str">
        <f t="shared" si="1654"/>
        <v/>
      </c>
      <c r="DF2054" s="12" t="str">
        <f t="shared" si="1655"/>
        <v/>
      </c>
      <c r="DG2054" s="12" t="str">
        <f t="shared" si="1656"/>
        <v/>
      </c>
      <c r="DH2054" s="12" t="str">
        <f t="shared" si="1657"/>
        <v/>
      </c>
      <c r="DI2054" s="12" t="str">
        <f t="shared" si="1658"/>
        <v/>
      </c>
      <c r="DJ2054" s="12" t="str">
        <f t="shared" si="1659"/>
        <v/>
      </c>
      <c r="DK2054" s="12" t="str">
        <f t="shared" si="1660"/>
        <v/>
      </c>
      <c r="DL2054" s="12" t="str">
        <f t="shared" si="1661"/>
        <v/>
      </c>
      <c r="DM2054" s="12" t="str">
        <f t="shared" si="1662"/>
        <v/>
      </c>
      <c r="DN2054" s="12" t="str">
        <f t="shared" si="1663"/>
        <v/>
      </c>
      <c r="DO2054" s="12" t="str">
        <f t="shared" si="1664"/>
        <v/>
      </c>
      <c r="DP2054" s="12" t="str">
        <f t="shared" si="1665"/>
        <v/>
      </c>
      <c r="DQ2054" s="12" t="str">
        <f t="shared" si="1666"/>
        <v/>
      </c>
      <c r="DR2054" s="12" t="str">
        <f t="shared" si="1628"/>
        <v/>
      </c>
      <c r="DS2054" s="12" t="str">
        <f t="shared" si="1629"/>
        <v/>
      </c>
      <c r="DT2054" s="12" t="str">
        <f t="shared" si="1630"/>
        <v/>
      </c>
      <c r="DU2054" s="12" t="str">
        <f t="shared" si="1631"/>
        <v/>
      </c>
      <c r="DV2054" s="12" t="str">
        <f t="shared" si="1632"/>
        <v/>
      </c>
      <c r="DW2054" s="12" t="str">
        <f t="shared" si="1633"/>
        <v/>
      </c>
      <c r="DX2054" s="12" t="str">
        <f t="shared" si="1634"/>
        <v/>
      </c>
      <c r="DY2054" s="12" t="str">
        <f t="shared" si="1635"/>
        <v/>
      </c>
      <c r="DZ2054" s="12" t="str">
        <f t="shared" si="1636"/>
        <v/>
      </c>
      <c r="EA2054" s="12" t="str">
        <f t="shared" si="1637"/>
        <v/>
      </c>
      <c r="EB2054" s="12" t="str">
        <f t="shared" si="1638"/>
        <v/>
      </c>
      <c r="EC2054" s="12" t="str">
        <f t="shared" si="1639"/>
        <v/>
      </c>
      <c r="ED2054" s="12" t="str">
        <f t="shared" si="1640"/>
        <v/>
      </c>
      <c r="EE2054" s="12" t="str">
        <f t="shared" si="1641"/>
        <v/>
      </c>
      <c r="EF2054" s="12" t="str">
        <f t="shared" si="1642"/>
        <v/>
      </c>
      <c r="EG2054" s="12" t="str">
        <f t="shared" si="1643"/>
        <v/>
      </c>
      <c r="EH2054" s="12" t="str">
        <f t="shared" si="1644"/>
        <v/>
      </c>
      <c r="EI2054" s="12" t="str">
        <f t="shared" si="1645"/>
        <v/>
      </c>
      <c r="EK2054" s="83" t="str">
        <f t="shared" si="1625"/>
        <v/>
      </c>
      <c r="EM2054" s="12" t="str">
        <f t="shared" si="1626"/>
        <v/>
      </c>
      <c r="EO2054" s="12" t="str">
        <f t="shared" si="1627"/>
        <v/>
      </c>
      <c r="EQ2054" s="12" t="str">
        <f>IF($EO2054="", "", IF($EQ$8=$EQ$6, COUNTIF($EO$11:$EO$2510, "&gt;"&amp;$EO2054)+1+COUNTIF($EO$11:$EO2054, $EO2054)-1, COUNTIF($EO$11:$EO$2510, "&lt;"&amp;$EO2054)+1+COUNTIF($EO$11:$EO2054, $EO2054)-1))</f>
        <v/>
      </c>
    </row>
    <row r="2055" spans="1:147" x14ac:dyDescent="0.55000000000000004">
      <c r="A2055" s="8"/>
      <c r="B2055" s="12" t="str">
        <f>IF($D2055="", "", COUNTIF($D$11:$D2055, $D2055))</f>
        <v/>
      </c>
      <c r="C2055" s="8"/>
      <c r="D2055" s="45"/>
      <c r="E2055" s="46"/>
      <c r="F2055" s="47"/>
      <c r="G2055" s="54"/>
      <c r="H2055" s="54"/>
      <c r="I2055" s="48"/>
      <c r="J2055" s="49"/>
      <c r="K2055" s="50"/>
      <c r="L2055" s="50"/>
      <c r="M2055" s="50"/>
      <c r="N2055" s="50"/>
      <c r="O2055" s="50"/>
      <c r="P2055" s="50"/>
      <c r="Q2055" s="50"/>
      <c r="R2055" s="50"/>
      <c r="S2055" s="50"/>
      <c r="T2055" s="50"/>
      <c r="U2055" s="51"/>
      <c r="V2055" s="52"/>
      <c r="W2055" s="53"/>
      <c r="X2055" s="53"/>
      <c r="Y2055" s="53"/>
      <c r="Z2055" s="53"/>
      <c r="AA2055" s="48"/>
      <c r="AB2055" s="54"/>
      <c r="AC2055" s="54"/>
      <c r="AD2055" s="54"/>
      <c r="AE2055" s="54"/>
      <c r="AF2055" s="54"/>
      <c r="AG2055" s="54"/>
      <c r="AH2055" s="54"/>
      <c r="AI2055" s="54"/>
      <c r="AJ2055" s="49"/>
      <c r="AK2055" s="48"/>
      <c r="AL2055" s="54"/>
      <c r="AM2055" s="54"/>
      <c r="AN2055" s="54"/>
      <c r="AO2055" s="54"/>
      <c r="AP2055" s="54"/>
      <c r="AQ2055" s="54"/>
      <c r="AR2055" s="54"/>
      <c r="AS2055" s="54"/>
      <c r="AT2055" s="54"/>
      <c r="AU2055" s="54"/>
      <c r="AV2055" s="54"/>
      <c r="AW2055" s="54"/>
      <c r="AX2055" s="54"/>
      <c r="AY2055" s="54"/>
      <c r="AZ2055" s="54"/>
      <c r="BA2055" s="54"/>
      <c r="BB2055" s="54"/>
      <c r="BC2055" s="54"/>
      <c r="BD2055" s="54"/>
      <c r="BE2055" s="54"/>
      <c r="BF2055" s="54"/>
      <c r="BG2055" s="54"/>
      <c r="BH2055" s="54"/>
      <c r="BI2055" s="54"/>
      <c r="BJ2055" s="54"/>
      <c r="BK2055" s="54"/>
      <c r="BL2055" s="54"/>
      <c r="BM2055" s="54"/>
      <c r="BN2055" s="54"/>
      <c r="BO2055" s="54"/>
      <c r="BP2055" s="54"/>
      <c r="BQ2055" s="54"/>
      <c r="BR2055" s="54"/>
      <c r="BS2055" s="54"/>
      <c r="BT2055" s="54"/>
      <c r="BU2055" s="54"/>
      <c r="BV2055" s="54"/>
      <c r="BW2055" s="54"/>
      <c r="BX2055" s="49"/>
      <c r="BY2055" s="55"/>
      <c r="BZ2055" s="8"/>
      <c r="CE2055" s="12" t="str">
        <f t="shared" si="1615"/>
        <v/>
      </c>
      <c r="CG2055" s="77" t="str">
        <f t="shared" si="1616"/>
        <v/>
      </c>
      <c r="CH2055" s="80" t="str">
        <f t="shared" si="1617"/>
        <v/>
      </c>
      <c r="CL2055" s="12" t="str">
        <f t="shared" si="1618"/>
        <v/>
      </c>
      <c r="CM2055" s="12" t="str">
        <f t="shared" si="1619"/>
        <v/>
      </c>
      <c r="CN2055" s="12" t="str" cm="1">
        <f t="array" ref="CN2055">IF(OR($CE2055="", $CG$3=""), "", IF(IFERROR(INDEX($K2055:$T2055, $CK2055, MATCH(CN$3, $K$3:$T$3, 0)), "")="", $CC$4, $CC$3))</f>
        <v/>
      </c>
      <c r="CO2055" s="12" t="str" cm="1">
        <f t="array" ref="CO2055">IF(OR($CE2055="", $CG$3=""), "", IF(IFERROR(INDEX($AA2055:$AJ2055, $CK2055, MATCH(CO$3, $AA$3:$AJ$3, 0)), "")="", $CC$4, $CC$3))</f>
        <v/>
      </c>
      <c r="CP2055" s="12" t="str">
        <f>IF(OR($CE2055="", $CG$3=""), "", IF(CP$3='Property List &amp; Features'!$BG$9, $CC$3, IF(CP$3=$I2055, $CC$3, $CC$4)))</f>
        <v/>
      </c>
      <c r="CQ2055" s="12" t="str">
        <f>IF(OR($CE2055="", $CG$3=""), "", IF(CQ$3='Property List &amp; Features'!$BG$9, $CC$3, IF(CQ$3=$J2055, $CC$3, $CC$4)))</f>
        <v/>
      </c>
      <c r="CR2055" s="12" t="str">
        <f t="shared" si="1620"/>
        <v/>
      </c>
      <c r="CS2055" s="12" t="str">
        <f t="shared" si="1621"/>
        <v/>
      </c>
      <c r="CT2055" s="12" t="str">
        <f t="shared" si="1622"/>
        <v/>
      </c>
      <c r="CU2055" s="12" t="str">
        <f t="shared" si="1623"/>
        <v/>
      </c>
      <c r="CV2055" s="12" t="str">
        <f t="shared" si="1624"/>
        <v/>
      </c>
      <c r="CW2055" s="12" t="str">
        <f t="shared" si="1646"/>
        <v/>
      </c>
      <c r="CX2055" s="12" t="str">
        <f t="shared" si="1647"/>
        <v/>
      </c>
      <c r="CY2055" s="12" t="str">
        <f t="shared" si="1648"/>
        <v/>
      </c>
      <c r="CZ2055" s="12" t="str">
        <f t="shared" si="1649"/>
        <v/>
      </c>
      <c r="DA2055" s="12" t="str">
        <f t="shared" si="1650"/>
        <v/>
      </c>
      <c r="DB2055" s="12" t="str">
        <f t="shared" si="1651"/>
        <v/>
      </c>
      <c r="DC2055" s="12" t="str">
        <f t="shared" si="1652"/>
        <v/>
      </c>
      <c r="DD2055" s="12" t="str">
        <f t="shared" si="1653"/>
        <v/>
      </c>
      <c r="DE2055" s="12" t="str">
        <f t="shared" si="1654"/>
        <v/>
      </c>
      <c r="DF2055" s="12" t="str">
        <f t="shared" si="1655"/>
        <v/>
      </c>
      <c r="DG2055" s="12" t="str">
        <f t="shared" si="1656"/>
        <v/>
      </c>
      <c r="DH2055" s="12" t="str">
        <f t="shared" si="1657"/>
        <v/>
      </c>
      <c r="DI2055" s="12" t="str">
        <f t="shared" si="1658"/>
        <v/>
      </c>
      <c r="DJ2055" s="12" t="str">
        <f t="shared" si="1659"/>
        <v/>
      </c>
      <c r="DK2055" s="12" t="str">
        <f t="shared" si="1660"/>
        <v/>
      </c>
      <c r="DL2055" s="12" t="str">
        <f t="shared" si="1661"/>
        <v/>
      </c>
      <c r="DM2055" s="12" t="str">
        <f t="shared" si="1662"/>
        <v/>
      </c>
      <c r="DN2055" s="12" t="str">
        <f t="shared" si="1663"/>
        <v/>
      </c>
      <c r="DO2055" s="12" t="str">
        <f t="shared" si="1664"/>
        <v/>
      </c>
      <c r="DP2055" s="12" t="str">
        <f t="shared" si="1665"/>
        <v/>
      </c>
      <c r="DQ2055" s="12" t="str">
        <f t="shared" si="1666"/>
        <v/>
      </c>
      <c r="DR2055" s="12" t="str">
        <f t="shared" si="1628"/>
        <v/>
      </c>
      <c r="DS2055" s="12" t="str">
        <f t="shared" si="1629"/>
        <v/>
      </c>
      <c r="DT2055" s="12" t="str">
        <f t="shared" si="1630"/>
        <v/>
      </c>
      <c r="DU2055" s="12" t="str">
        <f t="shared" si="1631"/>
        <v/>
      </c>
      <c r="DV2055" s="12" t="str">
        <f t="shared" si="1632"/>
        <v/>
      </c>
      <c r="DW2055" s="12" t="str">
        <f t="shared" si="1633"/>
        <v/>
      </c>
      <c r="DX2055" s="12" t="str">
        <f t="shared" si="1634"/>
        <v/>
      </c>
      <c r="DY2055" s="12" t="str">
        <f t="shared" si="1635"/>
        <v/>
      </c>
      <c r="DZ2055" s="12" t="str">
        <f t="shared" si="1636"/>
        <v/>
      </c>
      <c r="EA2055" s="12" t="str">
        <f t="shared" si="1637"/>
        <v/>
      </c>
      <c r="EB2055" s="12" t="str">
        <f t="shared" si="1638"/>
        <v/>
      </c>
      <c r="EC2055" s="12" t="str">
        <f t="shared" si="1639"/>
        <v/>
      </c>
      <c r="ED2055" s="12" t="str">
        <f t="shared" si="1640"/>
        <v/>
      </c>
      <c r="EE2055" s="12" t="str">
        <f t="shared" si="1641"/>
        <v/>
      </c>
      <c r="EF2055" s="12" t="str">
        <f t="shared" si="1642"/>
        <v/>
      </c>
      <c r="EG2055" s="12" t="str">
        <f t="shared" si="1643"/>
        <v/>
      </c>
      <c r="EH2055" s="12" t="str">
        <f t="shared" si="1644"/>
        <v/>
      </c>
      <c r="EI2055" s="12" t="str">
        <f t="shared" si="1645"/>
        <v/>
      </c>
      <c r="EK2055" s="83" t="str">
        <f t="shared" si="1625"/>
        <v/>
      </c>
      <c r="EM2055" s="12" t="str">
        <f t="shared" si="1626"/>
        <v/>
      </c>
      <c r="EO2055" s="12" t="str">
        <f t="shared" si="1627"/>
        <v/>
      </c>
      <c r="EQ2055" s="12" t="str">
        <f>IF($EO2055="", "", IF($EQ$8=$EQ$6, COUNTIF($EO$11:$EO$2510, "&gt;"&amp;$EO2055)+1+COUNTIF($EO$11:$EO2055, $EO2055)-1, COUNTIF($EO$11:$EO$2510, "&lt;"&amp;$EO2055)+1+COUNTIF($EO$11:$EO2055, $EO2055)-1))</f>
        <v/>
      </c>
    </row>
    <row r="2056" spans="1:147" x14ac:dyDescent="0.55000000000000004">
      <c r="A2056" s="8"/>
      <c r="B2056" s="12" t="str">
        <f>IF($D2056="", "", COUNTIF($D$11:$D2056, $D2056))</f>
        <v/>
      </c>
      <c r="C2056" s="8"/>
      <c r="D2056" s="45"/>
      <c r="E2056" s="46"/>
      <c r="F2056" s="47"/>
      <c r="G2056" s="54"/>
      <c r="H2056" s="54"/>
      <c r="I2056" s="48"/>
      <c r="J2056" s="49"/>
      <c r="K2056" s="50"/>
      <c r="L2056" s="50"/>
      <c r="M2056" s="50"/>
      <c r="N2056" s="50"/>
      <c r="O2056" s="50"/>
      <c r="P2056" s="50"/>
      <c r="Q2056" s="50"/>
      <c r="R2056" s="50"/>
      <c r="S2056" s="50"/>
      <c r="T2056" s="50"/>
      <c r="U2056" s="51"/>
      <c r="V2056" s="52"/>
      <c r="W2056" s="53"/>
      <c r="X2056" s="53"/>
      <c r="Y2056" s="53"/>
      <c r="Z2056" s="53"/>
      <c r="AA2056" s="48"/>
      <c r="AB2056" s="54"/>
      <c r="AC2056" s="54"/>
      <c r="AD2056" s="54"/>
      <c r="AE2056" s="54"/>
      <c r="AF2056" s="54"/>
      <c r="AG2056" s="54"/>
      <c r="AH2056" s="54"/>
      <c r="AI2056" s="54"/>
      <c r="AJ2056" s="49"/>
      <c r="AK2056" s="48"/>
      <c r="AL2056" s="54"/>
      <c r="AM2056" s="54"/>
      <c r="AN2056" s="54"/>
      <c r="AO2056" s="54"/>
      <c r="AP2056" s="54"/>
      <c r="AQ2056" s="54"/>
      <c r="AR2056" s="54"/>
      <c r="AS2056" s="54"/>
      <c r="AT2056" s="54"/>
      <c r="AU2056" s="54"/>
      <c r="AV2056" s="54"/>
      <c r="AW2056" s="54"/>
      <c r="AX2056" s="54"/>
      <c r="AY2056" s="54"/>
      <c r="AZ2056" s="54"/>
      <c r="BA2056" s="54"/>
      <c r="BB2056" s="54"/>
      <c r="BC2056" s="54"/>
      <c r="BD2056" s="54"/>
      <c r="BE2056" s="54"/>
      <c r="BF2056" s="54"/>
      <c r="BG2056" s="54"/>
      <c r="BH2056" s="54"/>
      <c r="BI2056" s="54"/>
      <c r="BJ2056" s="54"/>
      <c r="BK2056" s="54"/>
      <c r="BL2056" s="54"/>
      <c r="BM2056" s="54"/>
      <c r="BN2056" s="54"/>
      <c r="BO2056" s="54"/>
      <c r="BP2056" s="54"/>
      <c r="BQ2056" s="54"/>
      <c r="BR2056" s="54"/>
      <c r="BS2056" s="54"/>
      <c r="BT2056" s="54"/>
      <c r="BU2056" s="54"/>
      <c r="BV2056" s="54"/>
      <c r="BW2056" s="54"/>
      <c r="BX2056" s="49"/>
      <c r="BY2056" s="55"/>
      <c r="BZ2056" s="8"/>
      <c r="CE2056" s="12" t="str">
        <f t="shared" si="1615"/>
        <v/>
      </c>
      <c r="CG2056" s="77" t="str">
        <f t="shared" si="1616"/>
        <v/>
      </c>
      <c r="CH2056" s="80" t="str">
        <f t="shared" si="1617"/>
        <v/>
      </c>
      <c r="CL2056" s="12" t="str">
        <f t="shared" si="1618"/>
        <v/>
      </c>
      <c r="CM2056" s="12" t="str">
        <f t="shared" si="1619"/>
        <v/>
      </c>
      <c r="CN2056" s="12" t="str" cm="1">
        <f t="array" ref="CN2056">IF(OR($CE2056="", $CG$3=""), "", IF(IFERROR(INDEX($K2056:$T2056, $CK2056, MATCH(CN$3, $K$3:$T$3, 0)), "")="", $CC$4, $CC$3))</f>
        <v/>
      </c>
      <c r="CO2056" s="12" t="str" cm="1">
        <f t="array" ref="CO2056">IF(OR($CE2056="", $CG$3=""), "", IF(IFERROR(INDEX($AA2056:$AJ2056, $CK2056, MATCH(CO$3, $AA$3:$AJ$3, 0)), "")="", $CC$4, $CC$3))</f>
        <v/>
      </c>
      <c r="CP2056" s="12" t="str">
        <f>IF(OR($CE2056="", $CG$3=""), "", IF(CP$3='Property List &amp; Features'!$BG$9, $CC$3, IF(CP$3=$I2056, $CC$3, $CC$4)))</f>
        <v/>
      </c>
      <c r="CQ2056" s="12" t="str">
        <f>IF(OR($CE2056="", $CG$3=""), "", IF(CQ$3='Property List &amp; Features'!$BG$9, $CC$3, IF(CQ$3=$J2056, $CC$3, $CC$4)))</f>
        <v/>
      </c>
      <c r="CR2056" s="12" t="str">
        <f t="shared" si="1620"/>
        <v/>
      </c>
      <c r="CS2056" s="12" t="str">
        <f t="shared" si="1621"/>
        <v/>
      </c>
      <c r="CT2056" s="12" t="str">
        <f t="shared" si="1622"/>
        <v/>
      </c>
      <c r="CU2056" s="12" t="str">
        <f t="shared" si="1623"/>
        <v/>
      </c>
      <c r="CV2056" s="12" t="str">
        <f t="shared" si="1624"/>
        <v/>
      </c>
      <c r="CW2056" s="12" t="str">
        <f t="shared" si="1646"/>
        <v/>
      </c>
      <c r="CX2056" s="12" t="str">
        <f t="shared" si="1647"/>
        <v/>
      </c>
      <c r="CY2056" s="12" t="str">
        <f t="shared" si="1648"/>
        <v/>
      </c>
      <c r="CZ2056" s="12" t="str">
        <f t="shared" si="1649"/>
        <v/>
      </c>
      <c r="DA2056" s="12" t="str">
        <f t="shared" si="1650"/>
        <v/>
      </c>
      <c r="DB2056" s="12" t="str">
        <f t="shared" si="1651"/>
        <v/>
      </c>
      <c r="DC2056" s="12" t="str">
        <f t="shared" si="1652"/>
        <v/>
      </c>
      <c r="DD2056" s="12" t="str">
        <f t="shared" si="1653"/>
        <v/>
      </c>
      <c r="DE2056" s="12" t="str">
        <f t="shared" si="1654"/>
        <v/>
      </c>
      <c r="DF2056" s="12" t="str">
        <f t="shared" si="1655"/>
        <v/>
      </c>
      <c r="DG2056" s="12" t="str">
        <f t="shared" si="1656"/>
        <v/>
      </c>
      <c r="DH2056" s="12" t="str">
        <f t="shared" si="1657"/>
        <v/>
      </c>
      <c r="DI2056" s="12" t="str">
        <f t="shared" si="1658"/>
        <v/>
      </c>
      <c r="DJ2056" s="12" t="str">
        <f t="shared" si="1659"/>
        <v/>
      </c>
      <c r="DK2056" s="12" t="str">
        <f t="shared" si="1660"/>
        <v/>
      </c>
      <c r="DL2056" s="12" t="str">
        <f t="shared" si="1661"/>
        <v/>
      </c>
      <c r="DM2056" s="12" t="str">
        <f t="shared" si="1662"/>
        <v/>
      </c>
      <c r="DN2056" s="12" t="str">
        <f t="shared" si="1663"/>
        <v/>
      </c>
      <c r="DO2056" s="12" t="str">
        <f t="shared" si="1664"/>
        <v/>
      </c>
      <c r="DP2056" s="12" t="str">
        <f t="shared" si="1665"/>
        <v/>
      </c>
      <c r="DQ2056" s="12" t="str">
        <f t="shared" si="1666"/>
        <v/>
      </c>
      <c r="DR2056" s="12" t="str">
        <f t="shared" si="1628"/>
        <v/>
      </c>
      <c r="DS2056" s="12" t="str">
        <f t="shared" si="1629"/>
        <v/>
      </c>
      <c r="DT2056" s="12" t="str">
        <f t="shared" si="1630"/>
        <v/>
      </c>
      <c r="DU2056" s="12" t="str">
        <f t="shared" si="1631"/>
        <v/>
      </c>
      <c r="DV2056" s="12" t="str">
        <f t="shared" si="1632"/>
        <v/>
      </c>
      <c r="DW2056" s="12" t="str">
        <f t="shared" si="1633"/>
        <v/>
      </c>
      <c r="DX2056" s="12" t="str">
        <f t="shared" si="1634"/>
        <v/>
      </c>
      <c r="DY2056" s="12" t="str">
        <f t="shared" si="1635"/>
        <v/>
      </c>
      <c r="DZ2056" s="12" t="str">
        <f t="shared" si="1636"/>
        <v/>
      </c>
      <c r="EA2056" s="12" t="str">
        <f t="shared" si="1637"/>
        <v/>
      </c>
      <c r="EB2056" s="12" t="str">
        <f t="shared" si="1638"/>
        <v/>
      </c>
      <c r="EC2056" s="12" t="str">
        <f t="shared" si="1639"/>
        <v/>
      </c>
      <c r="ED2056" s="12" t="str">
        <f t="shared" si="1640"/>
        <v/>
      </c>
      <c r="EE2056" s="12" t="str">
        <f t="shared" si="1641"/>
        <v/>
      </c>
      <c r="EF2056" s="12" t="str">
        <f t="shared" si="1642"/>
        <v/>
      </c>
      <c r="EG2056" s="12" t="str">
        <f t="shared" si="1643"/>
        <v/>
      </c>
      <c r="EH2056" s="12" t="str">
        <f t="shared" si="1644"/>
        <v/>
      </c>
      <c r="EI2056" s="12" t="str">
        <f t="shared" si="1645"/>
        <v/>
      </c>
      <c r="EK2056" s="83" t="str">
        <f t="shared" si="1625"/>
        <v/>
      </c>
      <c r="EM2056" s="12" t="str">
        <f t="shared" si="1626"/>
        <v/>
      </c>
      <c r="EO2056" s="12" t="str">
        <f t="shared" si="1627"/>
        <v/>
      </c>
      <c r="EQ2056" s="12" t="str">
        <f>IF($EO2056="", "", IF($EQ$8=$EQ$6, COUNTIF($EO$11:$EO$2510, "&gt;"&amp;$EO2056)+1+COUNTIF($EO$11:$EO2056, $EO2056)-1, COUNTIF($EO$11:$EO$2510, "&lt;"&amp;$EO2056)+1+COUNTIF($EO$11:$EO2056, $EO2056)-1))</f>
        <v/>
      </c>
    </row>
    <row r="2057" spans="1:147" x14ac:dyDescent="0.55000000000000004">
      <c r="A2057" s="8"/>
      <c r="B2057" s="12" t="str">
        <f>IF($D2057="", "", COUNTIF($D$11:$D2057, $D2057))</f>
        <v/>
      </c>
      <c r="C2057" s="8"/>
      <c r="D2057" s="45"/>
      <c r="E2057" s="46"/>
      <c r="F2057" s="47"/>
      <c r="G2057" s="54"/>
      <c r="H2057" s="54"/>
      <c r="I2057" s="48"/>
      <c r="J2057" s="49"/>
      <c r="K2057" s="50"/>
      <c r="L2057" s="50"/>
      <c r="M2057" s="50"/>
      <c r="N2057" s="50"/>
      <c r="O2057" s="50"/>
      <c r="P2057" s="50"/>
      <c r="Q2057" s="50"/>
      <c r="R2057" s="50"/>
      <c r="S2057" s="50"/>
      <c r="T2057" s="50"/>
      <c r="U2057" s="51"/>
      <c r="V2057" s="52"/>
      <c r="W2057" s="53"/>
      <c r="X2057" s="53"/>
      <c r="Y2057" s="53"/>
      <c r="Z2057" s="53"/>
      <c r="AA2057" s="48"/>
      <c r="AB2057" s="54"/>
      <c r="AC2057" s="54"/>
      <c r="AD2057" s="54"/>
      <c r="AE2057" s="54"/>
      <c r="AF2057" s="54"/>
      <c r="AG2057" s="54"/>
      <c r="AH2057" s="54"/>
      <c r="AI2057" s="54"/>
      <c r="AJ2057" s="49"/>
      <c r="AK2057" s="48"/>
      <c r="AL2057" s="54"/>
      <c r="AM2057" s="54"/>
      <c r="AN2057" s="54"/>
      <c r="AO2057" s="54"/>
      <c r="AP2057" s="54"/>
      <c r="AQ2057" s="54"/>
      <c r="AR2057" s="54"/>
      <c r="AS2057" s="54"/>
      <c r="AT2057" s="54"/>
      <c r="AU2057" s="54"/>
      <c r="AV2057" s="54"/>
      <c r="AW2057" s="54"/>
      <c r="AX2057" s="54"/>
      <c r="AY2057" s="54"/>
      <c r="AZ2057" s="54"/>
      <c r="BA2057" s="54"/>
      <c r="BB2057" s="54"/>
      <c r="BC2057" s="54"/>
      <c r="BD2057" s="54"/>
      <c r="BE2057" s="54"/>
      <c r="BF2057" s="54"/>
      <c r="BG2057" s="54"/>
      <c r="BH2057" s="54"/>
      <c r="BI2057" s="54"/>
      <c r="BJ2057" s="54"/>
      <c r="BK2057" s="54"/>
      <c r="BL2057" s="54"/>
      <c r="BM2057" s="54"/>
      <c r="BN2057" s="54"/>
      <c r="BO2057" s="54"/>
      <c r="BP2057" s="54"/>
      <c r="BQ2057" s="54"/>
      <c r="BR2057" s="54"/>
      <c r="BS2057" s="54"/>
      <c r="BT2057" s="54"/>
      <c r="BU2057" s="54"/>
      <c r="BV2057" s="54"/>
      <c r="BW2057" s="54"/>
      <c r="BX2057" s="49"/>
      <c r="BY2057" s="55"/>
      <c r="BZ2057" s="8"/>
      <c r="CE2057" s="12" t="str">
        <f t="shared" si="1615"/>
        <v/>
      </c>
      <c r="CG2057" s="77" t="str">
        <f t="shared" si="1616"/>
        <v/>
      </c>
      <c r="CH2057" s="80" t="str">
        <f t="shared" si="1617"/>
        <v/>
      </c>
      <c r="CL2057" s="12" t="str">
        <f t="shared" si="1618"/>
        <v/>
      </c>
      <c r="CM2057" s="12" t="str">
        <f t="shared" si="1619"/>
        <v/>
      </c>
      <c r="CN2057" s="12" t="str" cm="1">
        <f t="array" ref="CN2057">IF(OR($CE2057="", $CG$3=""), "", IF(IFERROR(INDEX($K2057:$T2057, $CK2057, MATCH(CN$3, $K$3:$T$3, 0)), "")="", $CC$4, $CC$3))</f>
        <v/>
      </c>
      <c r="CO2057" s="12" t="str" cm="1">
        <f t="array" ref="CO2057">IF(OR($CE2057="", $CG$3=""), "", IF(IFERROR(INDEX($AA2057:$AJ2057, $CK2057, MATCH(CO$3, $AA$3:$AJ$3, 0)), "")="", $CC$4, $CC$3))</f>
        <v/>
      </c>
      <c r="CP2057" s="12" t="str">
        <f>IF(OR($CE2057="", $CG$3=""), "", IF(CP$3='Property List &amp; Features'!$BG$9, $CC$3, IF(CP$3=$I2057, $CC$3, $CC$4)))</f>
        <v/>
      </c>
      <c r="CQ2057" s="12" t="str">
        <f>IF(OR($CE2057="", $CG$3=""), "", IF(CQ$3='Property List &amp; Features'!$BG$9, $CC$3, IF(CQ$3=$J2057, $CC$3, $CC$4)))</f>
        <v/>
      </c>
      <c r="CR2057" s="12" t="str">
        <f t="shared" si="1620"/>
        <v/>
      </c>
      <c r="CS2057" s="12" t="str">
        <f t="shared" si="1621"/>
        <v/>
      </c>
      <c r="CT2057" s="12" t="str">
        <f t="shared" si="1622"/>
        <v/>
      </c>
      <c r="CU2057" s="12" t="str">
        <f t="shared" si="1623"/>
        <v/>
      </c>
      <c r="CV2057" s="12" t="str">
        <f t="shared" si="1624"/>
        <v/>
      </c>
      <c r="CW2057" s="12" t="str">
        <f t="shared" si="1646"/>
        <v/>
      </c>
      <c r="CX2057" s="12" t="str">
        <f t="shared" si="1647"/>
        <v/>
      </c>
      <c r="CY2057" s="12" t="str">
        <f t="shared" si="1648"/>
        <v/>
      </c>
      <c r="CZ2057" s="12" t="str">
        <f t="shared" si="1649"/>
        <v/>
      </c>
      <c r="DA2057" s="12" t="str">
        <f t="shared" si="1650"/>
        <v/>
      </c>
      <c r="DB2057" s="12" t="str">
        <f t="shared" si="1651"/>
        <v/>
      </c>
      <c r="DC2057" s="12" t="str">
        <f t="shared" si="1652"/>
        <v/>
      </c>
      <c r="DD2057" s="12" t="str">
        <f t="shared" si="1653"/>
        <v/>
      </c>
      <c r="DE2057" s="12" t="str">
        <f t="shared" si="1654"/>
        <v/>
      </c>
      <c r="DF2057" s="12" t="str">
        <f t="shared" si="1655"/>
        <v/>
      </c>
      <c r="DG2057" s="12" t="str">
        <f t="shared" si="1656"/>
        <v/>
      </c>
      <c r="DH2057" s="12" t="str">
        <f t="shared" si="1657"/>
        <v/>
      </c>
      <c r="DI2057" s="12" t="str">
        <f t="shared" si="1658"/>
        <v/>
      </c>
      <c r="DJ2057" s="12" t="str">
        <f t="shared" si="1659"/>
        <v/>
      </c>
      <c r="DK2057" s="12" t="str">
        <f t="shared" si="1660"/>
        <v/>
      </c>
      <c r="DL2057" s="12" t="str">
        <f t="shared" si="1661"/>
        <v/>
      </c>
      <c r="DM2057" s="12" t="str">
        <f t="shared" si="1662"/>
        <v/>
      </c>
      <c r="DN2057" s="12" t="str">
        <f t="shared" si="1663"/>
        <v/>
      </c>
      <c r="DO2057" s="12" t="str">
        <f t="shared" si="1664"/>
        <v/>
      </c>
      <c r="DP2057" s="12" t="str">
        <f t="shared" si="1665"/>
        <v/>
      </c>
      <c r="DQ2057" s="12" t="str">
        <f t="shared" si="1666"/>
        <v/>
      </c>
      <c r="DR2057" s="12" t="str">
        <f t="shared" si="1628"/>
        <v/>
      </c>
      <c r="DS2057" s="12" t="str">
        <f t="shared" si="1629"/>
        <v/>
      </c>
      <c r="DT2057" s="12" t="str">
        <f t="shared" si="1630"/>
        <v/>
      </c>
      <c r="DU2057" s="12" t="str">
        <f t="shared" si="1631"/>
        <v/>
      </c>
      <c r="DV2057" s="12" t="str">
        <f t="shared" si="1632"/>
        <v/>
      </c>
      <c r="DW2057" s="12" t="str">
        <f t="shared" si="1633"/>
        <v/>
      </c>
      <c r="DX2057" s="12" t="str">
        <f t="shared" si="1634"/>
        <v/>
      </c>
      <c r="DY2057" s="12" t="str">
        <f t="shared" si="1635"/>
        <v/>
      </c>
      <c r="DZ2057" s="12" t="str">
        <f t="shared" si="1636"/>
        <v/>
      </c>
      <c r="EA2057" s="12" t="str">
        <f t="shared" si="1637"/>
        <v/>
      </c>
      <c r="EB2057" s="12" t="str">
        <f t="shared" si="1638"/>
        <v/>
      </c>
      <c r="EC2057" s="12" t="str">
        <f t="shared" si="1639"/>
        <v/>
      </c>
      <c r="ED2057" s="12" t="str">
        <f t="shared" si="1640"/>
        <v/>
      </c>
      <c r="EE2057" s="12" t="str">
        <f t="shared" si="1641"/>
        <v/>
      </c>
      <c r="EF2057" s="12" t="str">
        <f t="shared" si="1642"/>
        <v/>
      </c>
      <c r="EG2057" s="12" t="str">
        <f t="shared" si="1643"/>
        <v/>
      </c>
      <c r="EH2057" s="12" t="str">
        <f t="shared" si="1644"/>
        <v/>
      </c>
      <c r="EI2057" s="12" t="str">
        <f t="shared" si="1645"/>
        <v/>
      </c>
      <c r="EK2057" s="83" t="str">
        <f t="shared" si="1625"/>
        <v/>
      </c>
      <c r="EM2057" s="12" t="str">
        <f t="shared" si="1626"/>
        <v/>
      </c>
      <c r="EO2057" s="12" t="str">
        <f t="shared" si="1627"/>
        <v/>
      </c>
      <c r="EQ2057" s="12" t="str">
        <f>IF($EO2057="", "", IF($EQ$8=$EQ$6, COUNTIF($EO$11:$EO$2510, "&gt;"&amp;$EO2057)+1+COUNTIF($EO$11:$EO2057, $EO2057)-1, COUNTIF($EO$11:$EO$2510, "&lt;"&amp;$EO2057)+1+COUNTIF($EO$11:$EO2057, $EO2057)-1))</f>
        <v/>
      </c>
    </row>
    <row r="2058" spans="1:147" x14ac:dyDescent="0.55000000000000004">
      <c r="A2058" s="8"/>
      <c r="B2058" s="12" t="str">
        <f>IF($D2058="", "", COUNTIF($D$11:$D2058, $D2058))</f>
        <v/>
      </c>
      <c r="C2058" s="8"/>
      <c r="D2058" s="45"/>
      <c r="E2058" s="46"/>
      <c r="F2058" s="47"/>
      <c r="G2058" s="54"/>
      <c r="H2058" s="54"/>
      <c r="I2058" s="48"/>
      <c r="J2058" s="49"/>
      <c r="K2058" s="50"/>
      <c r="L2058" s="50"/>
      <c r="M2058" s="50"/>
      <c r="N2058" s="50"/>
      <c r="O2058" s="50"/>
      <c r="P2058" s="50"/>
      <c r="Q2058" s="50"/>
      <c r="R2058" s="50"/>
      <c r="S2058" s="50"/>
      <c r="T2058" s="50"/>
      <c r="U2058" s="51"/>
      <c r="V2058" s="52"/>
      <c r="W2058" s="53"/>
      <c r="X2058" s="53"/>
      <c r="Y2058" s="53"/>
      <c r="Z2058" s="53"/>
      <c r="AA2058" s="48"/>
      <c r="AB2058" s="54"/>
      <c r="AC2058" s="54"/>
      <c r="AD2058" s="54"/>
      <c r="AE2058" s="54"/>
      <c r="AF2058" s="54"/>
      <c r="AG2058" s="54"/>
      <c r="AH2058" s="54"/>
      <c r="AI2058" s="54"/>
      <c r="AJ2058" s="49"/>
      <c r="AK2058" s="48"/>
      <c r="AL2058" s="54"/>
      <c r="AM2058" s="54"/>
      <c r="AN2058" s="54"/>
      <c r="AO2058" s="54"/>
      <c r="AP2058" s="54"/>
      <c r="AQ2058" s="54"/>
      <c r="AR2058" s="54"/>
      <c r="AS2058" s="54"/>
      <c r="AT2058" s="54"/>
      <c r="AU2058" s="54"/>
      <c r="AV2058" s="54"/>
      <c r="AW2058" s="54"/>
      <c r="AX2058" s="54"/>
      <c r="AY2058" s="54"/>
      <c r="AZ2058" s="54"/>
      <c r="BA2058" s="54"/>
      <c r="BB2058" s="54"/>
      <c r="BC2058" s="54"/>
      <c r="BD2058" s="54"/>
      <c r="BE2058" s="54"/>
      <c r="BF2058" s="54"/>
      <c r="BG2058" s="54"/>
      <c r="BH2058" s="54"/>
      <c r="BI2058" s="54"/>
      <c r="BJ2058" s="54"/>
      <c r="BK2058" s="54"/>
      <c r="BL2058" s="54"/>
      <c r="BM2058" s="54"/>
      <c r="BN2058" s="54"/>
      <c r="BO2058" s="54"/>
      <c r="BP2058" s="54"/>
      <c r="BQ2058" s="54"/>
      <c r="BR2058" s="54"/>
      <c r="BS2058" s="54"/>
      <c r="BT2058" s="54"/>
      <c r="BU2058" s="54"/>
      <c r="BV2058" s="54"/>
      <c r="BW2058" s="54"/>
      <c r="BX2058" s="49"/>
      <c r="BY2058" s="55"/>
      <c r="BZ2058" s="8"/>
      <c r="CE2058" s="12" t="str">
        <f t="shared" si="1615"/>
        <v/>
      </c>
      <c r="CG2058" s="77" t="str">
        <f t="shared" si="1616"/>
        <v/>
      </c>
      <c r="CH2058" s="80" t="str">
        <f t="shared" si="1617"/>
        <v/>
      </c>
      <c r="CL2058" s="12" t="str">
        <f t="shared" si="1618"/>
        <v/>
      </c>
      <c r="CM2058" s="12" t="str">
        <f t="shared" si="1619"/>
        <v/>
      </c>
      <c r="CN2058" s="12" t="str" cm="1">
        <f t="array" ref="CN2058">IF(OR($CE2058="", $CG$3=""), "", IF(IFERROR(INDEX($K2058:$T2058, $CK2058, MATCH(CN$3, $K$3:$T$3, 0)), "")="", $CC$4, $CC$3))</f>
        <v/>
      </c>
      <c r="CO2058" s="12" t="str" cm="1">
        <f t="array" ref="CO2058">IF(OR($CE2058="", $CG$3=""), "", IF(IFERROR(INDEX($AA2058:$AJ2058, $CK2058, MATCH(CO$3, $AA$3:$AJ$3, 0)), "")="", $CC$4, $CC$3))</f>
        <v/>
      </c>
      <c r="CP2058" s="12" t="str">
        <f>IF(OR($CE2058="", $CG$3=""), "", IF(CP$3='Property List &amp; Features'!$BG$9, $CC$3, IF(CP$3=$I2058, $CC$3, $CC$4)))</f>
        <v/>
      </c>
      <c r="CQ2058" s="12" t="str">
        <f>IF(OR($CE2058="", $CG$3=""), "", IF(CQ$3='Property List &amp; Features'!$BG$9, $CC$3, IF(CQ$3=$J2058, $CC$3, $CC$4)))</f>
        <v/>
      </c>
      <c r="CR2058" s="12" t="str">
        <f t="shared" si="1620"/>
        <v/>
      </c>
      <c r="CS2058" s="12" t="str">
        <f t="shared" si="1621"/>
        <v/>
      </c>
      <c r="CT2058" s="12" t="str">
        <f t="shared" si="1622"/>
        <v/>
      </c>
      <c r="CU2058" s="12" t="str">
        <f t="shared" si="1623"/>
        <v/>
      </c>
      <c r="CV2058" s="12" t="str">
        <f t="shared" si="1624"/>
        <v/>
      </c>
      <c r="CW2058" s="12" t="str">
        <f t="shared" si="1646"/>
        <v/>
      </c>
      <c r="CX2058" s="12" t="str">
        <f t="shared" si="1647"/>
        <v/>
      </c>
      <c r="CY2058" s="12" t="str">
        <f t="shared" si="1648"/>
        <v/>
      </c>
      <c r="CZ2058" s="12" t="str">
        <f t="shared" si="1649"/>
        <v/>
      </c>
      <c r="DA2058" s="12" t="str">
        <f t="shared" si="1650"/>
        <v/>
      </c>
      <c r="DB2058" s="12" t="str">
        <f t="shared" si="1651"/>
        <v/>
      </c>
      <c r="DC2058" s="12" t="str">
        <f t="shared" si="1652"/>
        <v/>
      </c>
      <c r="DD2058" s="12" t="str">
        <f t="shared" si="1653"/>
        <v/>
      </c>
      <c r="DE2058" s="12" t="str">
        <f t="shared" si="1654"/>
        <v/>
      </c>
      <c r="DF2058" s="12" t="str">
        <f t="shared" si="1655"/>
        <v/>
      </c>
      <c r="DG2058" s="12" t="str">
        <f t="shared" si="1656"/>
        <v/>
      </c>
      <c r="DH2058" s="12" t="str">
        <f t="shared" si="1657"/>
        <v/>
      </c>
      <c r="DI2058" s="12" t="str">
        <f t="shared" si="1658"/>
        <v/>
      </c>
      <c r="DJ2058" s="12" t="str">
        <f t="shared" si="1659"/>
        <v/>
      </c>
      <c r="DK2058" s="12" t="str">
        <f t="shared" si="1660"/>
        <v/>
      </c>
      <c r="DL2058" s="12" t="str">
        <f t="shared" si="1661"/>
        <v/>
      </c>
      <c r="DM2058" s="12" t="str">
        <f t="shared" si="1662"/>
        <v/>
      </c>
      <c r="DN2058" s="12" t="str">
        <f t="shared" si="1663"/>
        <v/>
      </c>
      <c r="DO2058" s="12" t="str">
        <f t="shared" si="1664"/>
        <v/>
      </c>
      <c r="DP2058" s="12" t="str">
        <f t="shared" si="1665"/>
        <v/>
      </c>
      <c r="DQ2058" s="12" t="str">
        <f t="shared" si="1666"/>
        <v/>
      </c>
      <c r="DR2058" s="12" t="str">
        <f t="shared" si="1628"/>
        <v/>
      </c>
      <c r="DS2058" s="12" t="str">
        <f t="shared" si="1629"/>
        <v/>
      </c>
      <c r="DT2058" s="12" t="str">
        <f t="shared" si="1630"/>
        <v/>
      </c>
      <c r="DU2058" s="12" t="str">
        <f t="shared" si="1631"/>
        <v/>
      </c>
      <c r="DV2058" s="12" t="str">
        <f t="shared" si="1632"/>
        <v/>
      </c>
      <c r="DW2058" s="12" t="str">
        <f t="shared" si="1633"/>
        <v/>
      </c>
      <c r="DX2058" s="12" t="str">
        <f t="shared" si="1634"/>
        <v/>
      </c>
      <c r="DY2058" s="12" t="str">
        <f t="shared" si="1635"/>
        <v/>
      </c>
      <c r="DZ2058" s="12" t="str">
        <f t="shared" si="1636"/>
        <v/>
      </c>
      <c r="EA2058" s="12" t="str">
        <f t="shared" si="1637"/>
        <v/>
      </c>
      <c r="EB2058" s="12" t="str">
        <f t="shared" si="1638"/>
        <v/>
      </c>
      <c r="EC2058" s="12" t="str">
        <f t="shared" si="1639"/>
        <v/>
      </c>
      <c r="ED2058" s="12" t="str">
        <f t="shared" si="1640"/>
        <v/>
      </c>
      <c r="EE2058" s="12" t="str">
        <f t="shared" si="1641"/>
        <v/>
      </c>
      <c r="EF2058" s="12" t="str">
        <f t="shared" si="1642"/>
        <v/>
      </c>
      <c r="EG2058" s="12" t="str">
        <f t="shared" si="1643"/>
        <v/>
      </c>
      <c r="EH2058" s="12" t="str">
        <f t="shared" si="1644"/>
        <v/>
      </c>
      <c r="EI2058" s="12" t="str">
        <f t="shared" si="1645"/>
        <v/>
      </c>
      <c r="EK2058" s="83" t="str">
        <f t="shared" si="1625"/>
        <v/>
      </c>
      <c r="EM2058" s="12" t="str">
        <f t="shared" si="1626"/>
        <v/>
      </c>
      <c r="EO2058" s="12" t="str">
        <f t="shared" si="1627"/>
        <v/>
      </c>
      <c r="EQ2058" s="12" t="str">
        <f>IF($EO2058="", "", IF($EQ$8=$EQ$6, COUNTIF($EO$11:$EO$2510, "&gt;"&amp;$EO2058)+1+COUNTIF($EO$11:$EO2058, $EO2058)-1, COUNTIF($EO$11:$EO$2510, "&lt;"&amp;$EO2058)+1+COUNTIF($EO$11:$EO2058, $EO2058)-1))</f>
        <v/>
      </c>
    </row>
    <row r="2059" spans="1:147" x14ac:dyDescent="0.55000000000000004">
      <c r="A2059" s="8"/>
      <c r="B2059" s="12" t="str">
        <f>IF($D2059="", "", COUNTIF($D$11:$D2059, $D2059))</f>
        <v/>
      </c>
      <c r="C2059" s="8"/>
      <c r="D2059" s="45"/>
      <c r="E2059" s="46"/>
      <c r="F2059" s="47"/>
      <c r="G2059" s="54"/>
      <c r="H2059" s="54"/>
      <c r="I2059" s="48"/>
      <c r="J2059" s="49"/>
      <c r="K2059" s="50"/>
      <c r="L2059" s="50"/>
      <c r="M2059" s="50"/>
      <c r="N2059" s="50"/>
      <c r="O2059" s="50"/>
      <c r="P2059" s="50"/>
      <c r="Q2059" s="50"/>
      <c r="R2059" s="50"/>
      <c r="S2059" s="50"/>
      <c r="T2059" s="50"/>
      <c r="U2059" s="51"/>
      <c r="V2059" s="52"/>
      <c r="W2059" s="53"/>
      <c r="X2059" s="53"/>
      <c r="Y2059" s="53"/>
      <c r="Z2059" s="53"/>
      <c r="AA2059" s="48"/>
      <c r="AB2059" s="54"/>
      <c r="AC2059" s="54"/>
      <c r="AD2059" s="54"/>
      <c r="AE2059" s="54"/>
      <c r="AF2059" s="54"/>
      <c r="AG2059" s="54"/>
      <c r="AH2059" s="54"/>
      <c r="AI2059" s="54"/>
      <c r="AJ2059" s="49"/>
      <c r="AK2059" s="48"/>
      <c r="AL2059" s="54"/>
      <c r="AM2059" s="54"/>
      <c r="AN2059" s="54"/>
      <c r="AO2059" s="54"/>
      <c r="AP2059" s="54"/>
      <c r="AQ2059" s="54"/>
      <c r="AR2059" s="54"/>
      <c r="AS2059" s="54"/>
      <c r="AT2059" s="54"/>
      <c r="AU2059" s="54"/>
      <c r="AV2059" s="54"/>
      <c r="AW2059" s="54"/>
      <c r="AX2059" s="54"/>
      <c r="AY2059" s="54"/>
      <c r="AZ2059" s="54"/>
      <c r="BA2059" s="54"/>
      <c r="BB2059" s="54"/>
      <c r="BC2059" s="54"/>
      <c r="BD2059" s="54"/>
      <c r="BE2059" s="54"/>
      <c r="BF2059" s="54"/>
      <c r="BG2059" s="54"/>
      <c r="BH2059" s="54"/>
      <c r="BI2059" s="54"/>
      <c r="BJ2059" s="54"/>
      <c r="BK2059" s="54"/>
      <c r="BL2059" s="54"/>
      <c r="BM2059" s="54"/>
      <c r="BN2059" s="54"/>
      <c r="BO2059" s="54"/>
      <c r="BP2059" s="54"/>
      <c r="BQ2059" s="54"/>
      <c r="BR2059" s="54"/>
      <c r="BS2059" s="54"/>
      <c r="BT2059" s="54"/>
      <c r="BU2059" s="54"/>
      <c r="BV2059" s="54"/>
      <c r="BW2059" s="54"/>
      <c r="BX2059" s="49"/>
      <c r="BY2059" s="55"/>
      <c r="BZ2059" s="8"/>
      <c r="CE2059" s="12" t="str">
        <f t="shared" si="1615"/>
        <v/>
      </c>
      <c r="CG2059" s="77" t="str">
        <f t="shared" si="1616"/>
        <v/>
      </c>
      <c r="CH2059" s="80" t="str">
        <f t="shared" si="1617"/>
        <v/>
      </c>
      <c r="CL2059" s="12" t="str">
        <f t="shared" si="1618"/>
        <v/>
      </c>
      <c r="CM2059" s="12" t="str">
        <f t="shared" si="1619"/>
        <v/>
      </c>
      <c r="CN2059" s="12" t="str" cm="1">
        <f t="array" ref="CN2059">IF(OR($CE2059="", $CG$3=""), "", IF(IFERROR(INDEX($K2059:$T2059, $CK2059, MATCH(CN$3, $K$3:$T$3, 0)), "")="", $CC$4, $CC$3))</f>
        <v/>
      </c>
      <c r="CO2059" s="12" t="str" cm="1">
        <f t="array" ref="CO2059">IF(OR($CE2059="", $CG$3=""), "", IF(IFERROR(INDEX($AA2059:$AJ2059, $CK2059, MATCH(CO$3, $AA$3:$AJ$3, 0)), "")="", $CC$4, $CC$3))</f>
        <v/>
      </c>
      <c r="CP2059" s="12" t="str">
        <f>IF(OR($CE2059="", $CG$3=""), "", IF(CP$3='Property List &amp; Features'!$BG$9, $CC$3, IF(CP$3=$I2059, $CC$3, $CC$4)))</f>
        <v/>
      </c>
      <c r="CQ2059" s="12" t="str">
        <f>IF(OR($CE2059="", $CG$3=""), "", IF(CQ$3='Property List &amp; Features'!$BG$9, $CC$3, IF(CQ$3=$J2059, $CC$3, $CC$4)))</f>
        <v/>
      </c>
      <c r="CR2059" s="12" t="str">
        <f t="shared" si="1620"/>
        <v/>
      </c>
      <c r="CS2059" s="12" t="str">
        <f t="shared" si="1621"/>
        <v/>
      </c>
      <c r="CT2059" s="12" t="str">
        <f t="shared" si="1622"/>
        <v/>
      </c>
      <c r="CU2059" s="12" t="str">
        <f t="shared" si="1623"/>
        <v/>
      </c>
      <c r="CV2059" s="12" t="str">
        <f t="shared" si="1624"/>
        <v/>
      </c>
      <c r="CW2059" s="12" t="str">
        <f t="shared" si="1646"/>
        <v/>
      </c>
      <c r="CX2059" s="12" t="str">
        <f t="shared" si="1647"/>
        <v/>
      </c>
      <c r="CY2059" s="12" t="str">
        <f t="shared" si="1648"/>
        <v/>
      </c>
      <c r="CZ2059" s="12" t="str">
        <f t="shared" si="1649"/>
        <v/>
      </c>
      <c r="DA2059" s="12" t="str">
        <f t="shared" si="1650"/>
        <v/>
      </c>
      <c r="DB2059" s="12" t="str">
        <f t="shared" si="1651"/>
        <v/>
      </c>
      <c r="DC2059" s="12" t="str">
        <f t="shared" si="1652"/>
        <v/>
      </c>
      <c r="DD2059" s="12" t="str">
        <f t="shared" si="1653"/>
        <v/>
      </c>
      <c r="DE2059" s="12" t="str">
        <f t="shared" si="1654"/>
        <v/>
      </c>
      <c r="DF2059" s="12" t="str">
        <f t="shared" si="1655"/>
        <v/>
      </c>
      <c r="DG2059" s="12" t="str">
        <f t="shared" si="1656"/>
        <v/>
      </c>
      <c r="DH2059" s="12" t="str">
        <f t="shared" si="1657"/>
        <v/>
      </c>
      <c r="DI2059" s="12" t="str">
        <f t="shared" si="1658"/>
        <v/>
      </c>
      <c r="DJ2059" s="12" t="str">
        <f t="shared" si="1659"/>
        <v/>
      </c>
      <c r="DK2059" s="12" t="str">
        <f t="shared" si="1660"/>
        <v/>
      </c>
      <c r="DL2059" s="12" t="str">
        <f t="shared" si="1661"/>
        <v/>
      </c>
      <c r="DM2059" s="12" t="str">
        <f t="shared" si="1662"/>
        <v/>
      </c>
      <c r="DN2059" s="12" t="str">
        <f t="shared" si="1663"/>
        <v/>
      </c>
      <c r="DO2059" s="12" t="str">
        <f t="shared" si="1664"/>
        <v/>
      </c>
      <c r="DP2059" s="12" t="str">
        <f t="shared" si="1665"/>
        <v/>
      </c>
      <c r="DQ2059" s="12" t="str">
        <f t="shared" si="1666"/>
        <v/>
      </c>
      <c r="DR2059" s="12" t="str">
        <f t="shared" si="1628"/>
        <v/>
      </c>
      <c r="DS2059" s="12" t="str">
        <f t="shared" si="1629"/>
        <v/>
      </c>
      <c r="DT2059" s="12" t="str">
        <f t="shared" si="1630"/>
        <v/>
      </c>
      <c r="DU2059" s="12" t="str">
        <f t="shared" si="1631"/>
        <v/>
      </c>
      <c r="DV2059" s="12" t="str">
        <f t="shared" si="1632"/>
        <v/>
      </c>
      <c r="DW2059" s="12" t="str">
        <f t="shared" si="1633"/>
        <v/>
      </c>
      <c r="DX2059" s="12" t="str">
        <f t="shared" si="1634"/>
        <v/>
      </c>
      <c r="DY2059" s="12" t="str">
        <f t="shared" si="1635"/>
        <v/>
      </c>
      <c r="DZ2059" s="12" t="str">
        <f t="shared" si="1636"/>
        <v/>
      </c>
      <c r="EA2059" s="12" t="str">
        <f t="shared" si="1637"/>
        <v/>
      </c>
      <c r="EB2059" s="12" t="str">
        <f t="shared" si="1638"/>
        <v/>
      </c>
      <c r="EC2059" s="12" t="str">
        <f t="shared" si="1639"/>
        <v/>
      </c>
      <c r="ED2059" s="12" t="str">
        <f t="shared" si="1640"/>
        <v/>
      </c>
      <c r="EE2059" s="12" t="str">
        <f t="shared" si="1641"/>
        <v/>
      </c>
      <c r="EF2059" s="12" t="str">
        <f t="shared" si="1642"/>
        <v/>
      </c>
      <c r="EG2059" s="12" t="str">
        <f t="shared" si="1643"/>
        <v/>
      </c>
      <c r="EH2059" s="12" t="str">
        <f t="shared" si="1644"/>
        <v/>
      </c>
      <c r="EI2059" s="12" t="str">
        <f t="shared" si="1645"/>
        <v/>
      </c>
      <c r="EK2059" s="83" t="str">
        <f t="shared" si="1625"/>
        <v/>
      </c>
      <c r="EM2059" s="12" t="str">
        <f t="shared" si="1626"/>
        <v/>
      </c>
      <c r="EO2059" s="12" t="str">
        <f t="shared" si="1627"/>
        <v/>
      </c>
      <c r="EQ2059" s="12" t="str">
        <f>IF($EO2059="", "", IF($EQ$8=$EQ$6, COUNTIF($EO$11:$EO$2510, "&gt;"&amp;$EO2059)+1+COUNTIF($EO$11:$EO2059, $EO2059)-1, COUNTIF($EO$11:$EO$2510, "&lt;"&amp;$EO2059)+1+COUNTIF($EO$11:$EO2059, $EO2059)-1))</f>
        <v/>
      </c>
    </row>
    <row r="2060" spans="1:147" x14ac:dyDescent="0.55000000000000004">
      <c r="A2060" s="8"/>
      <c r="B2060" s="12" t="str">
        <f>IF($D2060="", "", COUNTIF($D$11:$D2060, $D2060))</f>
        <v/>
      </c>
      <c r="C2060" s="8"/>
      <c r="D2060" s="45"/>
      <c r="E2060" s="46"/>
      <c r="F2060" s="47"/>
      <c r="G2060" s="54"/>
      <c r="H2060" s="54"/>
      <c r="I2060" s="48"/>
      <c r="J2060" s="49"/>
      <c r="K2060" s="50"/>
      <c r="L2060" s="50"/>
      <c r="M2060" s="50"/>
      <c r="N2060" s="50"/>
      <c r="O2060" s="50"/>
      <c r="P2060" s="50"/>
      <c r="Q2060" s="50"/>
      <c r="R2060" s="50"/>
      <c r="S2060" s="50"/>
      <c r="T2060" s="50"/>
      <c r="U2060" s="51"/>
      <c r="V2060" s="52"/>
      <c r="W2060" s="53"/>
      <c r="X2060" s="53"/>
      <c r="Y2060" s="53"/>
      <c r="Z2060" s="53"/>
      <c r="AA2060" s="48"/>
      <c r="AB2060" s="54"/>
      <c r="AC2060" s="54"/>
      <c r="AD2060" s="54"/>
      <c r="AE2060" s="54"/>
      <c r="AF2060" s="54"/>
      <c r="AG2060" s="54"/>
      <c r="AH2060" s="54"/>
      <c r="AI2060" s="54"/>
      <c r="AJ2060" s="49"/>
      <c r="AK2060" s="48"/>
      <c r="AL2060" s="54"/>
      <c r="AM2060" s="54"/>
      <c r="AN2060" s="54"/>
      <c r="AO2060" s="54"/>
      <c r="AP2060" s="54"/>
      <c r="AQ2060" s="54"/>
      <c r="AR2060" s="54"/>
      <c r="AS2060" s="54"/>
      <c r="AT2060" s="54"/>
      <c r="AU2060" s="54"/>
      <c r="AV2060" s="54"/>
      <c r="AW2060" s="54"/>
      <c r="AX2060" s="54"/>
      <c r="AY2060" s="54"/>
      <c r="AZ2060" s="54"/>
      <c r="BA2060" s="54"/>
      <c r="BB2060" s="54"/>
      <c r="BC2060" s="54"/>
      <c r="BD2060" s="54"/>
      <c r="BE2060" s="54"/>
      <c r="BF2060" s="54"/>
      <c r="BG2060" s="54"/>
      <c r="BH2060" s="54"/>
      <c r="BI2060" s="54"/>
      <c r="BJ2060" s="54"/>
      <c r="BK2060" s="54"/>
      <c r="BL2060" s="54"/>
      <c r="BM2060" s="54"/>
      <c r="BN2060" s="54"/>
      <c r="BO2060" s="54"/>
      <c r="BP2060" s="54"/>
      <c r="BQ2060" s="54"/>
      <c r="BR2060" s="54"/>
      <c r="BS2060" s="54"/>
      <c r="BT2060" s="54"/>
      <c r="BU2060" s="54"/>
      <c r="BV2060" s="54"/>
      <c r="BW2060" s="54"/>
      <c r="BX2060" s="49"/>
      <c r="BY2060" s="55"/>
      <c r="BZ2060" s="8"/>
      <c r="CE2060" s="12" t="str">
        <f t="shared" ref="CE2060:CE2123" si="1667">IF($D2060="", "", "X")</f>
        <v/>
      </c>
      <c r="CG2060" s="77" t="str">
        <f t="shared" ref="CG2060:CG2123" si="1668">IF($CE2060="", "", IF(G2060="", CG$8, G2060))</f>
        <v/>
      </c>
      <c r="CH2060" s="80" t="str">
        <f t="shared" ref="CH2060:CH2123" si="1669">IF($CE2060="", "", IF(H2060="", CH$8, H2060))</f>
        <v/>
      </c>
      <c r="CL2060" s="12" t="str">
        <f t="shared" ref="CL2060:CL2123" si="1670">IF(OR($CE2060="", $CG$3=""), "", IF(AND(NOT(CL$3=""), $CH2060=$CC$8), $CC$4, $CC$3))</f>
        <v/>
      </c>
      <c r="CM2060" s="12" t="str">
        <f t="shared" ref="CM2060:CM2123" si="1671">IF(OR($CE2060="", $CG$3=""), "", IF(AND(NOT($U2060=""), CM$3&lt;$U2060), $CC$4, IF(AND(NOT($V2060=""), CM$3&gt;$V2060), $CC$4, $CC$3)))</f>
        <v/>
      </c>
      <c r="CN2060" s="12" t="str" cm="1">
        <f t="array" ref="CN2060">IF(OR($CE2060="", $CG$3=""), "", IF(IFERROR(INDEX($K2060:$T2060, $CK2060, MATCH(CN$3, $K$3:$T$3, 0)), "")="", $CC$4, $CC$3))</f>
        <v/>
      </c>
      <c r="CO2060" s="12" t="str" cm="1">
        <f t="array" ref="CO2060">IF(OR($CE2060="", $CG$3=""), "", IF(IFERROR(INDEX($AA2060:$AJ2060, $CK2060, MATCH(CO$3, $AA$3:$AJ$3, 0)), "")="", $CC$4, $CC$3))</f>
        <v/>
      </c>
      <c r="CP2060" s="12" t="str">
        <f>IF(OR($CE2060="", $CG$3=""), "", IF(CP$3='Property List &amp; Features'!$BG$9, $CC$3, IF(CP$3=$I2060, $CC$3, $CC$4)))</f>
        <v/>
      </c>
      <c r="CQ2060" s="12" t="str">
        <f>IF(OR($CE2060="", $CG$3=""), "", IF(CQ$3='Property List &amp; Features'!$BG$9, $CC$3, IF(CQ$3=$J2060, $CC$3, $CC$4)))</f>
        <v/>
      </c>
      <c r="CR2060" s="12" t="str">
        <f t="shared" ref="CR2060:CR2123" si="1672">IF(OR($CE2060="", $CG$3=""), "", IF(W2060&gt;CR$3, $CC$4, $CC$3))</f>
        <v/>
      </c>
      <c r="CS2060" s="12" t="str">
        <f t="shared" ref="CS2060:CS2123" si="1673">IF(OR($CE2060="", $CG$3=""), "", IF(X2060&gt;CS$3, $CC$4, $CC$3))</f>
        <v/>
      </c>
      <c r="CT2060" s="12" t="str">
        <f t="shared" ref="CT2060:CT2123" si="1674">IF(OR($CE2060="", $CG$3=""), "", IF(Y2060&gt;CT$3, $CC$4, $CC$3))</f>
        <v/>
      </c>
      <c r="CU2060" s="12" t="str">
        <f t="shared" ref="CU2060:CU2123" si="1675">IF(OR($CE2060="", $CG$3=""), "", IF(SUM($X2060:$Z2060)&gt;CU$3, $CC$4, $CC$3))</f>
        <v/>
      </c>
      <c r="CV2060" s="12" t="str">
        <f t="shared" ref="CV2060:CV2123" si="1676">IF(OR($CE2060="", $CG$3=""), "", IF(AK2060="", $CC$3, IF(AK2060=CV$3, $CC$3, $CC$4)))</f>
        <v/>
      </c>
      <c r="CW2060" s="12" t="str">
        <f t="shared" si="1646"/>
        <v/>
      </c>
      <c r="CX2060" s="12" t="str">
        <f t="shared" si="1647"/>
        <v/>
      </c>
      <c r="CY2060" s="12" t="str">
        <f t="shared" si="1648"/>
        <v/>
      </c>
      <c r="CZ2060" s="12" t="str">
        <f t="shared" si="1649"/>
        <v/>
      </c>
      <c r="DA2060" s="12" t="str">
        <f t="shared" si="1650"/>
        <v/>
      </c>
      <c r="DB2060" s="12" t="str">
        <f t="shared" si="1651"/>
        <v/>
      </c>
      <c r="DC2060" s="12" t="str">
        <f t="shared" si="1652"/>
        <v/>
      </c>
      <c r="DD2060" s="12" t="str">
        <f t="shared" si="1653"/>
        <v/>
      </c>
      <c r="DE2060" s="12" t="str">
        <f t="shared" si="1654"/>
        <v/>
      </c>
      <c r="DF2060" s="12" t="str">
        <f t="shared" si="1655"/>
        <v/>
      </c>
      <c r="DG2060" s="12" t="str">
        <f t="shared" si="1656"/>
        <v/>
      </c>
      <c r="DH2060" s="12" t="str">
        <f t="shared" si="1657"/>
        <v/>
      </c>
      <c r="DI2060" s="12" t="str">
        <f t="shared" si="1658"/>
        <v/>
      </c>
      <c r="DJ2060" s="12" t="str">
        <f t="shared" si="1659"/>
        <v/>
      </c>
      <c r="DK2060" s="12" t="str">
        <f t="shared" si="1660"/>
        <v/>
      </c>
      <c r="DL2060" s="12" t="str">
        <f t="shared" si="1661"/>
        <v/>
      </c>
      <c r="DM2060" s="12" t="str">
        <f t="shared" si="1662"/>
        <v/>
      </c>
      <c r="DN2060" s="12" t="str">
        <f t="shared" si="1663"/>
        <v/>
      </c>
      <c r="DO2060" s="12" t="str">
        <f t="shared" si="1664"/>
        <v/>
      </c>
      <c r="DP2060" s="12" t="str">
        <f t="shared" si="1665"/>
        <v/>
      </c>
      <c r="DQ2060" s="12" t="str">
        <f t="shared" si="1666"/>
        <v/>
      </c>
      <c r="DR2060" s="12" t="str">
        <f t="shared" si="1628"/>
        <v/>
      </c>
      <c r="DS2060" s="12" t="str">
        <f t="shared" si="1629"/>
        <v/>
      </c>
      <c r="DT2060" s="12" t="str">
        <f t="shared" si="1630"/>
        <v/>
      </c>
      <c r="DU2060" s="12" t="str">
        <f t="shared" si="1631"/>
        <v/>
      </c>
      <c r="DV2060" s="12" t="str">
        <f t="shared" si="1632"/>
        <v/>
      </c>
      <c r="DW2060" s="12" t="str">
        <f t="shared" si="1633"/>
        <v/>
      </c>
      <c r="DX2060" s="12" t="str">
        <f t="shared" si="1634"/>
        <v/>
      </c>
      <c r="DY2060" s="12" t="str">
        <f t="shared" si="1635"/>
        <v/>
      </c>
      <c r="DZ2060" s="12" t="str">
        <f t="shared" si="1636"/>
        <v/>
      </c>
      <c r="EA2060" s="12" t="str">
        <f t="shared" si="1637"/>
        <v/>
      </c>
      <c r="EB2060" s="12" t="str">
        <f t="shared" si="1638"/>
        <v/>
      </c>
      <c r="EC2060" s="12" t="str">
        <f t="shared" si="1639"/>
        <v/>
      </c>
      <c r="ED2060" s="12" t="str">
        <f t="shared" si="1640"/>
        <v/>
      </c>
      <c r="EE2060" s="12" t="str">
        <f t="shared" si="1641"/>
        <v/>
      </c>
      <c r="EF2060" s="12" t="str">
        <f t="shared" si="1642"/>
        <v/>
      </c>
      <c r="EG2060" s="12" t="str">
        <f t="shared" si="1643"/>
        <v/>
      </c>
      <c r="EH2060" s="12" t="str">
        <f t="shared" si="1644"/>
        <v/>
      </c>
      <c r="EI2060" s="12" t="str">
        <f t="shared" si="1645"/>
        <v/>
      </c>
      <c r="EK2060" s="83" t="str">
        <f t="shared" ref="EK2060:EK2123" si="1677">IF(OR($CG$3="", $CE2060=""), "", IF(COUNTIF($CL2060:$EI2060, $CC$4)=0, "X", ""))</f>
        <v/>
      </c>
      <c r="EM2060" s="12" t="str">
        <f t="shared" ref="EM2060:EM2123" si="1678">IF($CE2060="", "", 68-COUNTIF($I2060:$BX2060, ""))</f>
        <v/>
      </c>
      <c r="EO2060" s="12" t="str">
        <f t="shared" ref="EO2060:EO2123" si="1679">IF($EK2060="", "", $EM2060)</f>
        <v/>
      </c>
      <c r="EQ2060" s="12" t="str">
        <f>IF($EO2060="", "", IF($EQ$8=$EQ$6, COUNTIF($EO$11:$EO$2510, "&gt;"&amp;$EO2060)+1+COUNTIF($EO$11:$EO2060, $EO2060)-1, COUNTIF($EO$11:$EO$2510, "&lt;"&amp;$EO2060)+1+COUNTIF($EO$11:$EO2060, $EO2060)-1))</f>
        <v/>
      </c>
    </row>
    <row r="2061" spans="1:147" x14ac:dyDescent="0.55000000000000004">
      <c r="A2061" s="8"/>
      <c r="B2061" s="12" t="str">
        <f>IF($D2061="", "", COUNTIF($D$11:$D2061, $D2061))</f>
        <v/>
      </c>
      <c r="C2061" s="8"/>
      <c r="D2061" s="45"/>
      <c r="E2061" s="46"/>
      <c r="F2061" s="47"/>
      <c r="G2061" s="54"/>
      <c r="H2061" s="54"/>
      <c r="I2061" s="48"/>
      <c r="J2061" s="49"/>
      <c r="K2061" s="50"/>
      <c r="L2061" s="50"/>
      <c r="M2061" s="50"/>
      <c r="N2061" s="50"/>
      <c r="O2061" s="50"/>
      <c r="P2061" s="50"/>
      <c r="Q2061" s="50"/>
      <c r="R2061" s="50"/>
      <c r="S2061" s="50"/>
      <c r="T2061" s="50"/>
      <c r="U2061" s="51"/>
      <c r="V2061" s="52"/>
      <c r="W2061" s="53"/>
      <c r="X2061" s="53"/>
      <c r="Y2061" s="53"/>
      <c r="Z2061" s="53"/>
      <c r="AA2061" s="48"/>
      <c r="AB2061" s="54"/>
      <c r="AC2061" s="54"/>
      <c r="AD2061" s="54"/>
      <c r="AE2061" s="54"/>
      <c r="AF2061" s="54"/>
      <c r="AG2061" s="54"/>
      <c r="AH2061" s="54"/>
      <c r="AI2061" s="54"/>
      <c r="AJ2061" s="49"/>
      <c r="AK2061" s="48"/>
      <c r="AL2061" s="54"/>
      <c r="AM2061" s="54"/>
      <c r="AN2061" s="54"/>
      <c r="AO2061" s="54"/>
      <c r="AP2061" s="54"/>
      <c r="AQ2061" s="54"/>
      <c r="AR2061" s="54"/>
      <c r="AS2061" s="54"/>
      <c r="AT2061" s="54"/>
      <c r="AU2061" s="54"/>
      <c r="AV2061" s="54"/>
      <c r="AW2061" s="54"/>
      <c r="AX2061" s="54"/>
      <c r="AY2061" s="54"/>
      <c r="AZ2061" s="54"/>
      <c r="BA2061" s="54"/>
      <c r="BB2061" s="54"/>
      <c r="BC2061" s="54"/>
      <c r="BD2061" s="54"/>
      <c r="BE2061" s="54"/>
      <c r="BF2061" s="54"/>
      <c r="BG2061" s="54"/>
      <c r="BH2061" s="54"/>
      <c r="BI2061" s="54"/>
      <c r="BJ2061" s="54"/>
      <c r="BK2061" s="54"/>
      <c r="BL2061" s="54"/>
      <c r="BM2061" s="54"/>
      <c r="BN2061" s="54"/>
      <c r="BO2061" s="54"/>
      <c r="BP2061" s="54"/>
      <c r="BQ2061" s="54"/>
      <c r="BR2061" s="54"/>
      <c r="BS2061" s="54"/>
      <c r="BT2061" s="54"/>
      <c r="BU2061" s="54"/>
      <c r="BV2061" s="54"/>
      <c r="BW2061" s="54"/>
      <c r="BX2061" s="49"/>
      <c r="BY2061" s="55"/>
      <c r="BZ2061" s="8"/>
      <c r="CE2061" s="12" t="str">
        <f t="shared" si="1667"/>
        <v/>
      </c>
      <c r="CG2061" s="77" t="str">
        <f t="shared" si="1668"/>
        <v/>
      </c>
      <c r="CH2061" s="80" t="str">
        <f t="shared" si="1669"/>
        <v/>
      </c>
      <c r="CL2061" s="12" t="str">
        <f t="shared" si="1670"/>
        <v/>
      </c>
      <c r="CM2061" s="12" t="str">
        <f t="shared" si="1671"/>
        <v/>
      </c>
      <c r="CN2061" s="12" t="str" cm="1">
        <f t="array" ref="CN2061">IF(OR($CE2061="", $CG$3=""), "", IF(IFERROR(INDEX($K2061:$T2061, $CK2061, MATCH(CN$3, $K$3:$T$3, 0)), "")="", $CC$4, $CC$3))</f>
        <v/>
      </c>
      <c r="CO2061" s="12" t="str" cm="1">
        <f t="array" ref="CO2061">IF(OR($CE2061="", $CG$3=""), "", IF(IFERROR(INDEX($AA2061:$AJ2061, $CK2061, MATCH(CO$3, $AA$3:$AJ$3, 0)), "")="", $CC$4, $CC$3))</f>
        <v/>
      </c>
      <c r="CP2061" s="12" t="str">
        <f>IF(OR($CE2061="", $CG$3=""), "", IF(CP$3='Property List &amp; Features'!$BG$9, $CC$3, IF(CP$3=$I2061, $CC$3, $CC$4)))</f>
        <v/>
      </c>
      <c r="CQ2061" s="12" t="str">
        <f>IF(OR($CE2061="", $CG$3=""), "", IF(CQ$3='Property List &amp; Features'!$BG$9, $CC$3, IF(CQ$3=$J2061, $CC$3, $CC$4)))</f>
        <v/>
      </c>
      <c r="CR2061" s="12" t="str">
        <f t="shared" si="1672"/>
        <v/>
      </c>
      <c r="CS2061" s="12" t="str">
        <f t="shared" si="1673"/>
        <v/>
      </c>
      <c r="CT2061" s="12" t="str">
        <f t="shared" si="1674"/>
        <v/>
      </c>
      <c r="CU2061" s="12" t="str">
        <f t="shared" si="1675"/>
        <v/>
      </c>
      <c r="CV2061" s="12" t="str">
        <f t="shared" si="1676"/>
        <v/>
      </c>
      <c r="CW2061" s="12" t="str">
        <f t="shared" si="1646"/>
        <v/>
      </c>
      <c r="CX2061" s="12" t="str">
        <f t="shared" si="1647"/>
        <v/>
      </c>
      <c r="CY2061" s="12" t="str">
        <f t="shared" si="1648"/>
        <v/>
      </c>
      <c r="CZ2061" s="12" t="str">
        <f t="shared" si="1649"/>
        <v/>
      </c>
      <c r="DA2061" s="12" t="str">
        <f t="shared" si="1650"/>
        <v/>
      </c>
      <c r="DB2061" s="12" t="str">
        <f t="shared" si="1651"/>
        <v/>
      </c>
      <c r="DC2061" s="12" t="str">
        <f t="shared" si="1652"/>
        <v/>
      </c>
      <c r="DD2061" s="12" t="str">
        <f t="shared" si="1653"/>
        <v/>
      </c>
      <c r="DE2061" s="12" t="str">
        <f t="shared" si="1654"/>
        <v/>
      </c>
      <c r="DF2061" s="12" t="str">
        <f t="shared" si="1655"/>
        <v/>
      </c>
      <c r="DG2061" s="12" t="str">
        <f t="shared" si="1656"/>
        <v/>
      </c>
      <c r="DH2061" s="12" t="str">
        <f t="shared" si="1657"/>
        <v/>
      </c>
      <c r="DI2061" s="12" t="str">
        <f t="shared" si="1658"/>
        <v/>
      </c>
      <c r="DJ2061" s="12" t="str">
        <f t="shared" si="1659"/>
        <v/>
      </c>
      <c r="DK2061" s="12" t="str">
        <f t="shared" si="1660"/>
        <v/>
      </c>
      <c r="DL2061" s="12" t="str">
        <f t="shared" si="1661"/>
        <v/>
      </c>
      <c r="DM2061" s="12" t="str">
        <f t="shared" si="1662"/>
        <v/>
      </c>
      <c r="DN2061" s="12" t="str">
        <f t="shared" si="1663"/>
        <v/>
      </c>
      <c r="DO2061" s="12" t="str">
        <f t="shared" si="1664"/>
        <v/>
      </c>
      <c r="DP2061" s="12" t="str">
        <f t="shared" si="1665"/>
        <v/>
      </c>
      <c r="DQ2061" s="12" t="str">
        <f t="shared" si="1666"/>
        <v/>
      </c>
      <c r="DR2061" s="12" t="str">
        <f t="shared" si="1628"/>
        <v/>
      </c>
      <c r="DS2061" s="12" t="str">
        <f t="shared" si="1629"/>
        <v/>
      </c>
      <c r="DT2061" s="12" t="str">
        <f t="shared" si="1630"/>
        <v/>
      </c>
      <c r="DU2061" s="12" t="str">
        <f t="shared" si="1631"/>
        <v/>
      </c>
      <c r="DV2061" s="12" t="str">
        <f t="shared" si="1632"/>
        <v/>
      </c>
      <c r="DW2061" s="12" t="str">
        <f t="shared" si="1633"/>
        <v/>
      </c>
      <c r="DX2061" s="12" t="str">
        <f t="shared" si="1634"/>
        <v/>
      </c>
      <c r="DY2061" s="12" t="str">
        <f t="shared" si="1635"/>
        <v/>
      </c>
      <c r="DZ2061" s="12" t="str">
        <f t="shared" si="1636"/>
        <v/>
      </c>
      <c r="EA2061" s="12" t="str">
        <f t="shared" si="1637"/>
        <v/>
      </c>
      <c r="EB2061" s="12" t="str">
        <f t="shared" si="1638"/>
        <v/>
      </c>
      <c r="EC2061" s="12" t="str">
        <f t="shared" si="1639"/>
        <v/>
      </c>
      <c r="ED2061" s="12" t="str">
        <f t="shared" si="1640"/>
        <v/>
      </c>
      <c r="EE2061" s="12" t="str">
        <f t="shared" si="1641"/>
        <v/>
      </c>
      <c r="EF2061" s="12" t="str">
        <f t="shared" si="1642"/>
        <v/>
      </c>
      <c r="EG2061" s="12" t="str">
        <f t="shared" si="1643"/>
        <v/>
      </c>
      <c r="EH2061" s="12" t="str">
        <f t="shared" si="1644"/>
        <v/>
      </c>
      <c r="EI2061" s="12" t="str">
        <f t="shared" si="1645"/>
        <v/>
      </c>
      <c r="EK2061" s="83" t="str">
        <f t="shared" si="1677"/>
        <v/>
      </c>
      <c r="EM2061" s="12" t="str">
        <f t="shared" si="1678"/>
        <v/>
      </c>
      <c r="EO2061" s="12" t="str">
        <f t="shared" si="1679"/>
        <v/>
      </c>
      <c r="EQ2061" s="12" t="str">
        <f>IF($EO2061="", "", IF($EQ$8=$EQ$6, COUNTIF($EO$11:$EO$2510, "&gt;"&amp;$EO2061)+1+COUNTIF($EO$11:$EO2061, $EO2061)-1, COUNTIF($EO$11:$EO$2510, "&lt;"&amp;$EO2061)+1+COUNTIF($EO$11:$EO2061, $EO2061)-1))</f>
        <v/>
      </c>
    </row>
    <row r="2062" spans="1:147" x14ac:dyDescent="0.55000000000000004">
      <c r="A2062" s="8"/>
      <c r="B2062" s="12" t="str">
        <f>IF($D2062="", "", COUNTIF($D$11:$D2062, $D2062))</f>
        <v/>
      </c>
      <c r="C2062" s="8"/>
      <c r="D2062" s="45"/>
      <c r="E2062" s="46"/>
      <c r="F2062" s="47"/>
      <c r="G2062" s="54"/>
      <c r="H2062" s="54"/>
      <c r="I2062" s="48"/>
      <c r="J2062" s="49"/>
      <c r="K2062" s="50"/>
      <c r="L2062" s="50"/>
      <c r="M2062" s="50"/>
      <c r="N2062" s="50"/>
      <c r="O2062" s="50"/>
      <c r="P2062" s="50"/>
      <c r="Q2062" s="50"/>
      <c r="R2062" s="50"/>
      <c r="S2062" s="50"/>
      <c r="T2062" s="50"/>
      <c r="U2062" s="51"/>
      <c r="V2062" s="52"/>
      <c r="W2062" s="53"/>
      <c r="X2062" s="53"/>
      <c r="Y2062" s="53"/>
      <c r="Z2062" s="53"/>
      <c r="AA2062" s="48"/>
      <c r="AB2062" s="54"/>
      <c r="AC2062" s="54"/>
      <c r="AD2062" s="54"/>
      <c r="AE2062" s="54"/>
      <c r="AF2062" s="54"/>
      <c r="AG2062" s="54"/>
      <c r="AH2062" s="54"/>
      <c r="AI2062" s="54"/>
      <c r="AJ2062" s="49"/>
      <c r="AK2062" s="48"/>
      <c r="AL2062" s="54"/>
      <c r="AM2062" s="54"/>
      <c r="AN2062" s="54"/>
      <c r="AO2062" s="54"/>
      <c r="AP2062" s="54"/>
      <c r="AQ2062" s="54"/>
      <c r="AR2062" s="54"/>
      <c r="AS2062" s="54"/>
      <c r="AT2062" s="54"/>
      <c r="AU2062" s="54"/>
      <c r="AV2062" s="54"/>
      <c r="AW2062" s="54"/>
      <c r="AX2062" s="54"/>
      <c r="AY2062" s="54"/>
      <c r="AZ2062" s="54"/>
      <c r="BA2062" s="54"/>
      <c r="BB2062" s="54"/>
      <c r="BC2062" s="54"/>
      <c r="BD2062" s="54"/>
      <c r="BE2062" s="54"/>
      <c r="BF2062" s="54"/>
      <c r="BG2062" s="54"/>
      <c r="BH2062" s="54"/>
      <c r="BI2062" s="54"/>
      <c r="BJ2062" s="54"/>
      <c r="BK2062" s="54"/>
      <c r="BL2062" s="54"/>
      <c r="BM2062" s="54"/>
      <c r="BN2062" s="54"/>
      <c r="BO2062" s="54"/>
      <c r="BP2062" s="54"/>
      <c r="BQ2062" s="54"/>
      <c r="BR2062" s="54"/>
      <c r="BS2062" s="54"/>
      <c r="BT2062" s="54"/>
      <c r="BU2062" s="54"/>
      <c r="BV2062" s="54"/>
      <c r="BW2062" s="54"/>
      <c r="BX2062" s="49"/>
      <c r="BY2062" s="55"/>
      <c r="BZ2062" s="8"/>
      <c r="CE2062" s="12" t="str">
        <f t="shared" si="1667"/>
        <v/>
      </c>
      <c r="CG2062" s="77" t="str">
        <f t="shared" si="1668"/>
        <v/>
      </c>
      <c r="CH2062" s="80" t="str">
        <f t="shared" si="1669"/>
        <v/>
      </c>
      <c r="CL2062" s="12" t="str">
        <f t="shared" si="1670"/>
        <v/>
      </c>
      <c r="CM2062" s="12" t="str">
        <f t="shared" si="1671"/>
        <v/>
      </c>
      <c r="CN2062" s="12" t="str" cm="1">
        <f t="array" ref="CN2062">IF(OR($CE2062="", $CG$3=""), "", IF(IFERROR(INDEX($K2062:$T2062, $CK2062, MATCH(CN$3, $K$3:$T$3, 0)), "")="", $CC$4, $CC$3))</f>
        <v/>
      </c>
      <c r="CO2062" s="12" t="str" cm="1">
        <f t="array" ref="CO2062">IF(OR($CE2062="", $CG$3=""), "", IF(IFERROR(INDEX($AA2062:$AJ2062, $CK2062, MATCH(CO$3, $AA$3:$AJ$3, 0)), "")="", $CC$4, $CC$3))</f>
        <v/>
      </c>
      <c r="CP2062" s="12" t="str">
        <f>IF(OR($CE2062="", $CG$3=""), "", IF(CP$3='Property List &amp; Features'!$BG$9, $CC$3, IF(CP$3=$I2062, $CC$3, $CC$4)))</f>
        <v/>
      </c>
      <c r="CQ2062" s="12" t="str">
        <f>IF(OR($CE2062="", $CG$3=""), "", IF(CQ$3='Property List &amp; Features'!$BG$9, $CC$3, IF(CQ$3=$J2062, $CC$3, $CC$4)))</f>
        <v/>
      </c>
      <c r="CR2062" s="12" t="str">
        <f t="shared" si="1672"/>
        <v/>
      </c>
      <c r="CS2062" s="12" t="str">
        <f t="shared" si="1673"/>
        <v/>
      </c>
      <c r="CT2062" s="12" t="str">
        <f t="shared" si="1674"/>
        <v/>
      </c>
      <c r="CU2062" s="12" t="str">
        <f t="shared" si="1675"/>
        <v/>
      </c>
      <c r="CV2062" s="12" t="str">
        <f t="shared" si="1676"/>
        <v/>
      </c>
      <c r="CW2062" s="12" t="str">
        <f t="shared" si="1646"/>
        <v/>
      </c>
      <c r="CX2062" s="12" t="str">
        <f t="shared" si="1647"/>
        <v/>
      </c>
      <c r="CY2062" s="12" t="str">
        <f t="shared" si="1648"/>
        <v/>
      </c>
      <c r="CZ2062" s="12" t="str">
        <f t="shared" si="1649"/>
        <v/>
      </c>
      <c r="DA2062" s="12" t="str">
        <f t="shared" si="1650"/>
        <v/>
      </c>
      <c r="DB2062" s="12" t="str">
        <f t="shared" si="1651"/>
        <v/>
      </c>
      <c r="DC2062" s="12" t="str">
        <f t="shared" si="1652"/>
        <v/>
      </c>
      <c r="DD2062" s="12" t="str">
        <f t="shared" si="1653"/>
        <v/>
      </c>
      <c r="DE2062" s="12" t="str">
        <f t="shared" si="1654"/>
        <v/>
      </c>
      <c r="DF2062" s="12" t="str">
        <f t="shared" si="1655"/>
        <v/>
      </c>
      <c r="DG2062" s="12" t="str">
        <f t="shared" si="1656"/>
        <v/>
      </c>
      <c r="DH2062" s="12" t="str">
        <f t="shared" si="1657"/>
        <v/>
      </c>
      <c r="DI2062" s="12" t="str">
        <f t="shared" si="1658"/>
        <v/>
      </c>
      <c r="DJ2062" s="12" t="str">
        <f t="shared" si="1659"/>
        <v/>
      </c>
      <c r="DK2062" s="12" t="str">
        <f t="shared" si="1660"/>
        <v/>
      </c>
      <c r="DL2062" s="12" t="str">
        <f t="shared" si="1661"/>
        <v/>
      </c>
      <c r="DM2062" s="12" t="str">
        <f t="shared" si="1662"/>
        <v/>
      </c>
      <c r="DN2062" s="12" t="str">
        <f t="shared" si="1663"/>
        <v/>
      </c>
      <c r="DO2062" s="12" t="str">
        <f t="shared" si="1664"/>
        <v/>
      </c>
      <c r="DP2062" s="12" t="str">
        <f t="shared" si="1665"/>
        <v/>
      </c>
      <c r="DQ2062" s="12" t="str">
        <f t="shared" si="1666"/>
        <v/>
      </c>
      <c r="DR2062" s="12" t="str">
        <f t="shared" si="1628"/>
        <v/>
      </c>
      <c r="DS2062" s="12" t="str">
        <f t="shared" si="1629"/>
        <v/>
      </c>
      <c r="DT2062" s="12" t="str">
        <f t="shared" si="1630"/>
        <v/>
      </c>
      <c r="DU2062" s="12" t="str">
        <f t="shared" si="1631"/>
        <v/>
      </c>
      <c r="DV2062" s="12" t="str">
        <f t="shared" si="1632"/>
        <v/>
      </c>
      <c r="DW2062" s="12" t="str">
        <f t="shared" si="1633"/>
        <v/>
      </c>
      <c r="DX2062" s="12" t="str">
        <f t="shared" si="1634"/>
        <v/>
      </c>
      <c r="DY2062" s="12" t="str">
        <f t="shared" si="1635"/>
        <v/>
      </c>
      <c r="DZ2062" s="12" t="str">
        <f t="shared" si="1636"/>
        <v/>
      </c>
      <c r="EA2062" s="12" t="str">
        <f t="shared" si="1637"/>
        <v/>
      </c>
      <c r="EB2062" s="12" t="str">
        <f t="shared" si="1638"/>
        <v/>
      </c>
      <c r="EC2062" s="12" t="str">
        <f t="shared" si="1639"/>
        <v/>
      </c>
      <c r="ED2062" s="12" t="str">
        <f t="shared" si="1640"/>
        <v/>
      </c>
      <c r="EE2062" s="12" t="str">
        <f t="shared" si="1641"/>
        <v/>
      </c>
      <c r="EF2062" s="12" t="str">
        <f t="shared" si="1642"/>
        <v/>
      </c>
      <c r="EG2062" s="12" t="str">
        <f t="shared" si="1643"/>
        <v/>
      </c>
      <c r="EH2062" s="12" t="str">
        <f t="shared" si="1644"/>
        <v/>
      </c>
      <c r="EI2062" s="12" t="str">
        <f t="shared" si="1645"/>
        <v/>
      </c>
      <c r="EK2062" s="83" t="str">
        <f t="shared" si="1677"/>
        <v/>
      </c>
      <c r="EM2062" s="12" t="str">
        <f t="shared" si="1678"/>
        <v/>
      </c>
      <c r="EO2062" s="12" t="str">
        <f t="shared" si="1679"/>
        <v/>
      </c>
      <c r="EQ2062" s="12" t="str">
        <f>IF($EO2062="", "", IF($EQ$8=$EQ$6, COUNTIF($EO$11:$EO$2510, "&gt;"&amp;$EO2062)+1+COUNTIF($EO$11:$EO2062, $EO2062)-1, COUNTIF($EO$11:$EO$2510, "&lt;"&amp;$EO2062)+1+COUNTIF($EO$11:$EO2062, $EO2062)-1))</f>
        <v/>
      </c>
    </row>
    <row r="2063" spans="1:147" x14ac:dyDescent="0.55000000000000004">
      <c r="A2063" s="8"/>
      <c r="B2063" s="12" t="str">
        <f>IF($D2063="", "", COUNTIF($D$11:$D2063, $D2063))</f>
        <v/>
      </c>
      <c r="C2063" s="8"/>
      <c r="D2063" s="45"/>
      <c r="E2063" s="46"/>
      <c r="F2063" s="47"/>
      <c r="G2063" s="54"/>
      <c r="H2063" s="54"/>
      <c r="I2063" s="48"/>
      <c r="J2063" s="49"/>
      <c r="K2063" s="50"/>
      <c r="L2063" s="50"/>
      <c r="M2063" s="50"/>
      <c r="N2063" s="50"/>
      <c r="O2063" s="50"/>
      <c r="P2063" s="50"/>
      <c r="Q2063" s="50"/>
      <c r="R2063" s="50"/>
      <c r="S2063" s="50"/>
      <c r="T2063" s="50"/>
      <c r="U2063" s="51"/>
      <c r="V2063" s="52"/>
      <c r="W2063" s="53"/>
      <c r="X2063" s="53"/>
      <c r="Y2063" s="53"/>
      <c r="Z2063" s="53"/>
      <c r="AA2063" s="48"/>
      <c r="AB2063" s="54"/>
      <c r="AC2063" s="54"/>
      <c r="AD2063" s="54"/>
      <c r="AE2063" s="54"/>
      <c r="AF2063" s="54"/>
      <c r="AG2063" s="54"/>
      <c r="AH2063" s="54"/>
      <c r="AI2063" s="54"/>
      <c r="AJ2063" s="49"/>
      <c r="AK2063" s="48"/>
      <c r="AL2063" s="54"/>
      <c r="AM2063" s="54"/>
      <c r="AN2063" s="54"/>
      <c r="AO2063" s="54"/>
      <c r="AP2063" s="54"/>
      <c r="AQ2063" s="54"/>
      <c r="AR2063" s="54"/>
      <c r="AS2063" s="54"/>
      <c r="AT2063" s="54"/>
      <c r="AU2063" s="54"/>
      <c r="AV2063" s="54"/>
      <c r="AW2063" s="54"/>
      <c r="AX2063" s="54"/>
      <c r="AY2063" s="54"/>
      <c r="AZ2063" s="54"/>
      <c r="BA2063" s="54"/>
      <c r="BB2063" s="54"/>
      <c r="BC2063" s="54"/>
      <c r="BD2063" s="54"/>
      <c r="BE2063" s="54"/>
      <c r="BF2063" s="54"/>
      <c r="BG2063" s="54"/>
      <c r="BH2063" s="54"/>
      <c r="BI2063" s="54"/>
      <c r="BJ2063" s="54"/>
      <c r="BK2063" s="54"/>
      <c r="BL2063" s="54"/>
      <c r="BM2063" s="54"/>
      <c r="BN2063" s="54"/>
      <c r="BO2063" s="54"/>
      <c r="BP2063" s="54"/>
      <c r="BQ2063" s="54"/>
      <c r="BR2063" s="54"/>
      <c r="BS2063" s="54"/>
      <c r="BT2063" s="54"/>
      <c r="BU2063" s="54"/>
      <c r="BV2063" s="54"/>
      <c r="BW2063" s="54"/>
      <c r="BX2063" s="49"/>
      <c r="BY2063" s="55"/>
      <c r="BZ2063" s="8"/>
      <c r="CE2063" s="12" t="str">
        <f t="shared" si="1667"/>
        <v/>
      </c>
      <c r="CG2063" s="77" t="str">
        <f t="shared" si="1668"/>
        <v/>
      </c>
      <c r="CH2063" s="80" t="str">
        <f t="shared" si="1669"/>
        <v/>
      </c>
      <c r="CL2063" s="12" t="str">
        <f t="shared" si="1670"/>
        <v/>
      </c>
      <c r="CM2063" s="12" t="str">
        <f t="shared" si="1671"/>
        <v/>
      </c>
      <c r="CN2063" s="12" t="str" cm="1">
        <f t="array" ref="CN2063">IF(OR($CE2063="", $CG$3=""), "", IF(IFERROR(INDEX($K2063:$T2063, $CK2063, MATCH(CN$3, $K$3:$T$3, 0)), "")="", $CC$4, $CC$3))</f>
        <v/>
      </c>
      <c r="CO2063" s="12" t="str" cm="1">
        <f t="array" ref="CO2063">IF(OR($CE2063="", $CG$3=""), "", IF(IFERROR(INDEX($AA2063:$AJ2063, $CK2063, MATCH(CO$3, $AA$3:$AJ$3, 0)), "")="", $CC$4, $CC$3))</f>
        <v/>
      </c>
      <c r="CP2063" s="12" t="str">
        <f>IF(OR($CE2063="", $CG$3=""), "", IF(CP$3='Property List &amp; Features'!$BG$9, $CC$3, IF(CP$3=$I2063, $CC$3, $CC$4)))</f>
        <v/>
      </c>
      <c r="CQ2063" s="12" t="str">
        <f>IF(OR($CE2063="", $CG$3=""), "", IF(CQ$3='Property List &amp; Features'!$BG$9, $CC$3, IF(CQ$3=$J2063, $CC$3, $CC$4)))</f>
        <v/>
      </c>
      <c r="CR2063" s="12" t="str">
        <f t="shared" si="1672"/>
        <v/>
      </c>
      <c r="CS2063" s="12" t="str">
        <f t="shared" si="1673"/>
        <v/>
      </c>
      <c r="CT2063" s="12" t="str">
        <f t="shared" si="1674"/>
        <v/>
      </c>
      <c r="CU2063" s="12" t="str">
        <f t="shared" si="1675"/>
        <v/>
      </c>
      <c r="CV2063" s="12" t="str">
        <f t="shared" si="1676"/>
        <v/>
      </c>
      <c r="CW2063" s="12" t="str">
        <f t="shared" si="1646"/>
        <v/>
      </c>
      <c r="CX2063" s="12" t="str">
        <f t="shared" si="1647"/>
        <v/>
      </c>
      <c r="CY2063" s="12" t="str">
        <f t="shared" si="1648"/>
        <v/>
      </c>
      <c r="CZ2063" s="12" t="str">
        <f t="shared" si="1649"/>
        <v/>
      </c>
      <c r="DA2063" s="12" t="str">
        <f t="shared" si="1650"/>
        <v/>
      </c>
      <c r="DB2063" s="12" t="str">
        <f t="shared" si="1651"/>
        <v/>
      </c>
      <c r="DC2063" s="12" t="str">
        <f t="shared" si="1652"/>
        <v/>
      </c>
      <c r="DD2063" s="12" t="str">
        <f t="shared" si="1653"/>
        <v/>
      </c>
      <c r="DE2063" s="12" t="str">
        <f t="shared" si="1654"/>
        <v/>
      </c>
      <c r="DF2063" s="12" t="str">
        <f t="shared" si="1655"/>
        <v/>
      </c>
      <c r="DG2063" s="12" t="str">
        <f t="shared" si="1656"/>
        <v/>
      </c>
      <c r="DH2063" s="12" t="str">
        <f t="shared" si="1657"/>
        <v/>
      </c>
      <c r="DI2063" s="12" t="str">
        <f t="shared" si="1658"/>
        <v/>
      </c>
      <c r="DJ2063" s="12" t="str">
        <f t="shared" si="1659"/>
        <v/>
      </c>
      <c r="DK2063" s="12" t="str">
        <f t="shared" si="1660"/>
        <v/>
      </c>
      <c r="DL2063" s="12" t="str">
        <f t="shared" si="1661"/>
        <v/>
      </c>
      <c r="DM2063" s="12" t="str">
        <f t="shared" si="1662"/>
        <v/>
      </c>
      <c r="DN2063" s="12" t="str">
        <f t="shared" si="1663"/>
        <v/>
      </c>
      <c r="DO2063" s="12" t="str">
        <f t="shared" si="1664"/>
        <v/>
      </c>
      <c r="DP2063" s="12" t="str">
        <f t="shared" si="1665"/>
        <v/>
      </c>
      <c r="DQ2063" s="12" t="str">
        <f t="shared" si="1666"/>
        <v/>
      </c>
      <c r="DR2063" s="12" t="str">
        <f t="shared" si="1628"/>
        <v/>
      </c>
      <c r="DS2063" s="12" t="str">
        <f t="shared" si="1629"/>
        <v/>
      </c>
      <c r="DT2063" s="12" t="str">
        <f t="shared" si="1630"/>
        <v/>
      </c>
      <c r="DU2063" s="12" t="str">
        <f t="shared" si="1631"/>
        <v/>
      </c>
      <c r="DV2063" s="12" t="str">
        <f t="shared" si="1632"/>
        <v/>
      </c>
      <c r="DW2063" s="12" t="str">
        <f t="shared" si="1633"/>
        <v/>
      </c>
      <c r="DX2063" s="12" t="str">
        <f t="shared" si="1634"/>
        <v/>
      </c>
      <c r="DY2063" s="12" t="str">
        <f t="shared" si="1635"/>
        <v/>
      </c>
      <c r="DZ2063" s="12" t="str">
        <f t="shared" si="1636"/>
        <v/>
      </c>
      <c r="EA2063" s="12" t="str">
        <f t="shared" si="1637"/>
        <v/>
      </c>
      <c r="EB2063" s="12" t="str">
        <f t="shared" si="1638"/>
        <v/>
      </c>
      <c r="EC2063" s="12" t="str">
        <f t="shared" si="1639"/>
        <v/>
      </c>
      <c r="ED2063" s="12" t="str">
        <f t="shared" si="1640"/>
        <v/>
      </c>
      <c r="EE2063" s="12" t="str">
        <f t="shared" si="1641"/>
        <v/>
      </c>
      <c r="EF2063" s="12" t="str">
        <f t="shared" si="1642"/>
        <v/>
      </c>
      <c r="EG2063" s="12" t="str">
        <f t="shared" si="1643"/>
        <v/>
      </c>
      <c r="EH2063" s="12" t="str">
        <f t="shared" si="1644"/>
        <v/>
      </c>
      <c r="EI2063" s="12" t="str">
        <f t="shared" si="1645"/>
        <v/>
      </c>
      <c r="EK2063" s="83" t="str">
        <f t="shared" si="1677"/>
        <v/>
      </c>
      <c r="EM2063" s="12" t="str">
        <f t="shared" si="1678"/>
        <v/>
      </c>
      <c r="EO2063" s="12" t="str">
        <f t="shared" si="1679"/>
        <v/>
      </c>
      <c r="EQ2063" s="12" t="str">
        <f>IF($EO2063="", "", IF($EQ$8=$EQ$6, COUNTIF($EO$11:$EO$2510, "&gt;"&amp;$EO2063)+1+COUNTIF($EO$11:$EO2063, $EO2063)-1, COUNTIF($EO$11:$EO$2510, "&lt;"&amp;$EO2063)+1+COUNTIF($EO$11:$EO2063, $EO2063)-1))</f>
        <v/>
      </c>
    </row>
    <row r="2064" spans="1:147" x14ac:dyDescent="0.55000000000000004">
      <c r="A2064" s="8"/>
      <c r="B2064" s="12" t="str">
        <f>IF($D2064="", "", COUNTIF($D$11:$D2064, $D2064))</f>
        <v/>
      </c>
      <c r="C2064" s="8"/>
      <c r="D2064" s="45"/>
      <c r="E2064" s="46"/>
      <c r="F2064" s="47"/>
      <c r="G2064" s="54"/>
      <c r="H2064" s="54"/>
      <c r="I2064" s="48"/>
      <c r="J2064" s="49"/>
      <c r="K2064" s="50"/>
      <c r="L2064" s="50"/>
      <c r="M2064" s="50"/>
      <c r="N2064" s="50"/>
      <c r="O2064" s="50"/>
      <c r="P2064" s="50"/>
      <c r="Q2064" s="50"/>
      <c r="R2064" s="50"/>
      <c r="S2064" s="50"/>
      <c r="T2064" s="50"/>
      <c r="U2064" s="51"/>
      <c r="V2064" s="52"/>
      <c r="W2064" s="53"/>
      <c r="X2064" s="53"/>
      <c r="Y2064" s="53"/>
      <c r="Z2064" s="53"/>
      <c r="AA2064" s="48"/>
      <c r="AB2064" s="54"/>
      <c r="AC2064" s="54"/>
      <c r="AD2064" s="54"/>
      <c r="AE2064" s="54"/>
      <c r="AF2064" s="54"/>
      <c r="AG2064" s="54"/>
      <c r="AH2064" s="54"/>
      <c r="AI2064" s="54"/>
      <c r="AJ2064" s="49"/>
      <c r="AK2064" s="48"/>
      <c r="AL2064" s="54"/>
      <c r="AM2064" s="54"/>
      <c r="AN2064" s="54"/>
      <c r="AO2064" s="54"/>
      <c r="AP2064" s="54"/>
      <c r="AQ2064" s="54"/>
      <c r="AR2064" s="54"/>
      <c r="AS2064" s="54"/>
      <c r="AT2064" s="54"/>
      <c r="AU2064" s="54"/>
      <c r="AV2064" s="54"/>
      <c r="AW2064" s="54"/>
      <c r="AX2064" s="54"/>
      <c r="AY2064" s="54"/>
      <c r="AZ2064" s="54"/>
      <c r="BA2064" s="54"/>
      <c r="BB2064" s="54"/>
      <c r="BC2064" s="54"/>
      <c r="BD2064" s="54"/>
      <c r="BE2064" s="54"/>
      <c r="BF2064" s="54"/>
      <c r="BG2064" s="54"/>
      <c r="BH2064" s="54"/>
      <c r="BI2064" s="54"/>
      <c r="BJ2064" s="54"/>
      <c r="BK2064" s="54"/>
      <c r="BL2064" s="54"/>
      <c r="BM2064" s="54"/>
      <c r="BN2064" s="54"/>
      <c r="BO2064" s="54"/>
      <c r="BP2064" s="54"/>
      <c r="BQ2064" s="54"/>
      <c r="BR2064" s="54"/>
      <c r="BS2064" s="54"/>
      <c r="BT2064" s="54"/>
      <c r="BU2064" s="54"/>
      <c r="BV2064" s="54"/>
      <c r="BW2064" s="54"/>
      <c r="BX2064" s="49"/>
      <c r="BY2064" s="55"/>
      <c r="BZ2064" s="8"/>
      <c r="CE2064" s="12" t="str">
        <f t="shared" si="1667"/>
        <v/>
      </c>
      <c r="CG2064" s="77" t="str">
        <f t="shared" si="1668"/>
        <v/>
      </c>
      <c r="CH2064" s="80" t="str">
        <f t="shared" si="1669"/>
        <v/>
      </c>
      <c r="CL2064" s="12" t="str">
        <f t="shared" si="1670"/>
        <v/>
      </c>
      <c r="CM2064" s="12" t="str">
        <f t="shared" si="1671"/>
        <v/>
      </c>
      <c r="CN2064" s="12" t="str" cm="1">
        <f t="array" ref="CN2064">IF(OR($CE2064="", $CG$3=""), "", IF(IFERROR(INDEX($K2064:$T2064, $CK2064, MATCH(CN$3, $K$3:$T$3, 0)), "")="", $CC$4, $CC$3))</f>
        <v/>
      </c>
      <c r="CO2064" s="12" t="str" cm="1">
        <f t="array" ref="CO2064">IF(OR($CE2064="", $CG$3=""), "", IF(IFERROR(INDEX($AA2064:$AJ2064, $CK2064, MATCH(CO$3, $AA$3:$AJ$3, 0)), "")="", $CC$4, $CC$3))</f>
        <v/>
      </c>
      <c r="CP2064" s="12" t="str">
        <f>IF(OR($CE2064="", $CG$3=""), "", IF(CP$3='Property List &amp; Features'!$BG$9, $CC$3, IF(CP$3=$I2064, $CC$3, $CC$4)))</f>
        <v/>
      </c>
      <c r="CQ2064" s="12" t="str">
        <f>IF(OR($CE2064="", $CG$3=""), "", IF(CQ$3='Property List &amp; Features'!$BG$9, $CC$3, IF(CQ$3=$J2064, $CC$3, $CC$4)))</f>
        <v/>
      </c>
      <c r="CR2064" s="12" t="str">
        <f t="shared" si="1672"/>
        <v/>
      </c>
      <c r="CS2064" s="12" t="str">
        <f t="shared" si="1673"/>
        <v/>
      </c>
      <c r="CT2064" s="12" t="str">
        <f t="shared" si="1674"/>
        <v/>
      </c>
      <c r="CU2064" s="12" t="str">
        <f t="shared" si="1675"/>
        <v/>
      </c>
      <c r="CV2064" s="12" t="str">
        <f t="shared" si="1676"/>
        <v/>
      </c>
      <c r="CW2064" s="12" t="str">
        <f t="shared" si="1646"/>
        <v/>
      </c>
      <c r="CX2064" s="12" t="str">
        <f t="shared" si="1647"/>
        <v/>
      </c>
      <c r="CY2064" s="12" t="str">
        <f t="shared" si="1648"/>
        <v/>
      </c>
      <c r="CZ2064" s="12" t="str">
        <f t="shared" si="1649"/>
        <v/>
      </c>
      <c r="DA2064" s="12" t="str">
        <f t="shared" si="1650"/>
        <v/>
      </c>
      <c r="DB2064" s="12" t="str">
        <f t="shared" si="1651"/>
        <v/>
      </c>
      <c r="DC2064" s="12" t="str">
        <f t="shared" si="1652"/>
        <v/>
      </c>
      <c r="DD2064" s="12" t="str">
        <f t="shared" si="1653"/>
        <v/>
      </c>
      <c r="DE2064" s="12" t="str">
        <f t="shared" si="1654"/>
        <v/>
      </c>
      <c r="DF2064" s="12" t="str">
        <f t="shared" si="1655"/>
        <v/>
      </c>
      <c r="DG2064" s="12" t="str">
        <f t="shared" si="1656"/>
        <v/>
      </c>
      <c r="DH2064" s="12" t="str">
        <f t="shared" si="1657"/>
        <v/>
      </c>
      <c r="DI2064" s="12" t="str">
        <f t="shared" si="1658"/>
        <v/>
      </c>
      <c r="DJ2064" s="12" t="str">
        <f t="shared" si="1659"/>
        <v/>
      </c>
      <c r="DK2064" s="12" t="str">
        <f t="shared" si="1660"/>
        <v/>
      </c>
      <c r="DL2064" s="12" t="str">
        <f t="shared" si="1661"/>
        <v/>
      </c>
      <c r="DM2064" s="12" t="str">
        <f t="shared" si="1662"/>
        <v/>
      </c>
      <c r="DN2064" s="12" t="str">
        <f t="shared" si="1663"/>
        <v/>
      </c>
      <c r="DO2064" s="12" t="str">
        <f t="shared" si="1664"/>
        <v/>
      </c>
      <c r="DP2064" s="12" t="str">
        <f t="shared" si="1665"/>
        <v/>
      </c>
      <c r="DQ2064" s="12" t="str">
        <f t="shared" si="1666"/>
        <v/>
      </c>
      <c r="DR2064" s="12" t="str">
        <f t="shared" si="1628"/>
        <v/>
      </c>
      <c r="DS2064" s="12" t="str">
        <f t="shared" si="1629"/>
        <v/>
      </c>
      <c r="DT2064" s="12" t="str">
        <f t="shared" si="1630"/>
        <v/>
      </c>
      <c r="DU2064" s="12" t="str">
        <f t="shared" si="1631"/>
        <v/>
      </c>
      <c r="DV2064" s="12" t="str">
        <f t="shared" si="1632"/>
        <v/>
      </c>
      <c r="DW2064" s="12" t="str">
        <f t="shared" si="1633"/>
        <v/>
      </c>
      <c r="DX2064" s="12" t="str">
        <f t="shared" si="1634"/>
        <v/>
      </c>
      <c r="DY2064" s="12" t="str">
        <f t="shared" si="1635"/>
        <v/>
      </c>
      <c r="DZ2064" s="12" t="str">
        <f t="shared" si="1636"/>
        <v/>
      </c>
      <c r="EA2064" s="12" t="str">
        <f t="shared" si="1637"/>
        <v/>
      </c>
      <c r="EB2064" s="12" t="str">
        <f t="shared" si="1638"/>
        <v/>
      </c>
      <c r="EC2064" s="12" t="str">
        <f t="shared" si="1639"/>
        <v/>
      </c>
      <c r="ED2064" s="12" t="str">
        <f t="shared" si="1640"/>
        <v/>
      </c>
      <c r="EE2064" s="12" t="str">
        <f t="shared" si="1641"/>
        <v/>
      </c>
      <c r="EF2064" s="12" t="str">
        <f t="shared" si="1642"/>
        <v/>
      </c>
      <c r="EG2064" s="12" t="str">
        <f t="shared" si="1643"/>
        <v/>
      </c>
      <c r="EH2064" s="12" t="str">
        <f t="shared" si="1644"/>
        <v/>
      </c>
      <c r="EI2064" s="12" t="str">
        <f t="shared" si="1645"/>
        <v/>
      </c>
      <c r="EK2064" s="83" t="str">
        <f t="shared" si="1677"/>
        <v/>
      </c>
      <c r="EM2064" s="12" t="str">
        <f t="shared" si="1678"/>
        <v/>
      </c>
      <c r="EO2064" s="12" t="str">
        <f t="shared" si="1679"/>
        <v/>
      </c>
      <c r="EQ2064" s="12" t="str">
        <f>IF($EO2064="", "", IF($EQ$8=$EQ$6, COUNTIF($EO$11:$EO$2510, "&gt;"&amp;$EO2064)+1+COUNTIF($EO$11:$EO2064, $EO2064)-1, COUNTIF($EO$11:$EO$2510, "&lt;"&amp;$EO2064)+1+COUNTIF($EO$11:$EO2064, $EO2064)-1))</f>
        <v/>
      </c>
    </row>
    <row r="2065" spans="1:147" x14ac:dyDescent="0.55000000000000004">
      <c r="A2065" s="8"/>
      <c r="B2065" s="12" t="str">
        <f>IF($D2065="", "", COUNTIF($D$11:$D2065, $D2065))</f>
        <v/>
      </c>
      <c r="C2065" s="8"/>
      <c r="D2065" s="45"/>
      <c r="E2065" s="46"/>
      <c r="F2065" s="47"/>
      <c r="G2065" s="54"/>
      <c r="H2065" s="54"/>
      <c r="I2065" s="48"/>
      <c r="J2065" s="49"/>
      <c r="K2065" s="50"/>
      <c r="L2065" s="50"/>
      <c r="M2065" s="50"/>
      <c r="N2065" s="50"/>
      <c r="O2065" s="50"/>
      <c r="P2065" s="50"/>
      <c r="Q2065" s="50"/>
      <c r="R2065" s="50"/>
      <c r="S2065" s="50"/>
      <c r="T2065" s="50"/>
      <c r="U2065" s="51"/>
      <c r="V2065" s="52"/>
      <c r="W2065" s="53"/>
      <c r="X2065" s="53"/>
      <c r="Y2065" s="53"/>
      <c r="Z2065" s="53"/>
      <c r="AA2065" s="48"/>
      <c r="AB2065" s="54"/>
      <c r="AC2065" s="54"/>
      <c r="AD2065" s="54"/>
      <c r="AE2065" s="54"/>
      <c r="AF2065" s="54"/>
      <c r="AG2065" s="54"/>
      <c r="AH2065" s="54"/>
      <c r="AI2065" s="54"/>
      <c r="AJ2065" s="49"/>
      <c r="AK2065" s="48"/>
      <c r="AL2065" s="54"/>
      <c r="AM2065" s="54"/>
      <c r="AN2065" s="54"/>
      <c r="AO2065" s="54"/>
      <c r="AP2065" s="54"/>
      <c r="AQ2065" s="54"/>
      <c r="AR2065" s="54"/>
      <c r="AS2065" s="54"/>
      <c r="AT2065" s="54"/>
      <c r="AU2065" s="54"/>
      <c r="AV2065" s="54"/>
      <c r="AW2065" s="54"/>
      <c r="AX2065" s="54"/>
      <c r="AY2065" s="54"/>
      <c r="AZ2065" s="54"/>
      <c r="BA2065" s="54"/>
      <c r="BB2065" s="54"/>
      <c r="BC2065" s="54"/>
      <c r="BD2065" s="54"/>
      <c r="BE2065" s="54"/>
      <c r="BF2065" s="54"/>
      <c r="BG2065" s="54"/>
      <c r="BH2065" s="54"/>
      <c r="BI2065" s="54"/>
      <c r="BJ2065" s="54"/>
      <c r="BK2065" s="54"/>
      <c r="BL2065" s="54"/>
      <c r="BM2065" s="54"/>
      <c r="BN2065" s="54"/>
      <c r="BO2065" s="54"/>
      <c r="BP2065" s="54"/>
      <c r="BQ2065" s="54"/>
      <c r="BR2065" s="54"/>
      <c r="BS2065" s="54"/>
      <c r="BT2065" s="54"/>
      <c r="BU2065" s="54"/>
      <c r="BV2065" s="54"/>
      <c r="BW2065" s="54"/>
      <c r="BX2065" s="49"/>
      <c r="BY2065" s="55"/>
      <c r="BZ2065" s="8"/>
      <c r="CE2065" s="12" t="str">
        <f t="shared" si="1667"/>
        <v/>
      </c>
      <c r="CG2065" s="77" t="str">
        <f t="shared" si="1668"/>
        <v/>
      </c>
      <c r="CH2065" s="80" t="str">
        <f t="shared" si="1669"/>
        <v/>
      </c>
      <c r="CL2065" s="12" t="str">
        <f t="shared" si="1670"/>
        <v/>
      </c>
      <c r="CM2065" s="12" t="str">
        <f t="shared" si="1671"/>
        <v/>
      </c>
      <c r="CN2065" s="12" t="str" cm="1">
        <f t="array" ref="CN2065">IF(OR($CE2065="", $CG$3=""), "", IF(IFERROR(INDEX($K2065:$T2065, $CK2065, MATCH(CN$3, $K$3:$T$3, 0)), "")="", $CC$4, $CC$3))</f>
        <v/>
      </c>
      <c r="CO2065" s="12" t="str" cm="1">
        <f t="array" ref="CO2065">IF(OR($CE2065="", $CG$3=""), "", IF(IFERROR(INDEX($AA2065:$AJ2065, $CK2065, MATCH(CO$3, $AA$3:$AJ$3, 0)), "")="", $CC$4, $CC$3))</f>
        <v/>
      </c>
      <c r="CP2065" s="12" t="str">
        <f>IF(OR($CE2065="", $CG$3=""), "", IF(CP$3='Property List &amp; Features'!$BG$9, $CC$3, IF(CP$3=$I2065, $CC$3, $CC$4)))</f>
        <v/>
      </c>
      <c r="CQ2065" s="12" t="str">
        <f>IF(OR($CE2065="", $CG$3=""), "", IF(CQ$3='Property List &amp; Features'!$BG$9, $CC$3, IF(CQ$3=$J2065, $CC$3, $CC$4)))</f>
        <v/>
      </c>
      <c r="CR2065" s="12" t="str">
        <f t="shared" si="1672"/>
        <v/>
      </c>
      <c r="CS2065" s="12" t="str">
        <f t="shared" si="1673"/>
        <v/>
      </c>
      <c r="CT2065" s="12" t="str">
        <f t="shared" si="1674"/>
        <v/>
      </c>
      <c r="CU2065" s="12" t="str">
        <f t="shared" si="1675"/>
        <v/>
      </c>
      <c r="CV2065" s="12" t="str">
        <f t="shared" si="1676"/>
        <v/>
      </c>
      <c r="CW2065" s="12" t="str">
        <f t="shared" si="1646"/>
        <v/>
      </c>
      <c r="CX2065" s="12" t="str">
        <f t="shared" si="1647"/>
        <v/>
      </c>
      <c r="CY2065" s="12" t="str">
        <f t="shared" si="1648"/>
        <v/>
      </c>
      <c r="CZ2065" s="12" t="str">
        <f t="shared" si="1649"/>
        <v/>
      </c>
      <c r="DA2065" s="12" t="str">
        <f t="shared" si="1650"/>
        <v/>
      </c>
      <c r="DB2065" s="12" t="str">
        <f t="shared" si="1651"/>
        <v/>
      </c>
      <c r="DC2065" s="12" t="str">
        <f t="shared" si="1652"/>
        <v/>
      </c>
      <c r="DD2065" s="12" t="str">
        <f t="shared" si="1653"/>
        <v/>
      </c>
      <c r="DE2065" s="12" t="str">
        <f t="shared" si="1654"/>
        <v/>
      </c>
      <c r="DF2065" s="12" t="str">
        <f t="shared" si="1655"/>
        <v/>
      </c>
      <c r="DG2065" s="12" t="str">
        <f t="shared" si="1656"/>
        <v/>
      </c>
      <c r="DH2065" s="12" t="str">
        <f t="shared" si="1657"/>
        <v/>
      </c>
      <c r="DI2065" s="12" t="str">
        <f t="shared" si="1658"/>
        <v/>
      </c>
      <c r="DJ2065" s="12" t="str">
        <f t="shared" si="1659"/>
        <v/>
      </c>
      <c r="DK2065" s="12" t="str">
        <f t="shared" si="1660"/>
        <v/>
      </c>
      <c r="DL2065" s="12" t="str">
        <f t="shared" si="1661"/>
        <v/>
      </c>
      <c r="DM2065" s="12" t="str">
        <f t="shared" si="1662"/>
        <v/>
      </c>
      <c r="DN2065" s="12" t="str">
        <f t="shared" si="1663"/>
        <v/>
      </c>
      <c r="DO2065" s="12" t="str">
        <f t="shared" si="1664"/>
        <v/>
      </c>
      <c r="DP2065" s="12" t="str">
        <f t="shared" si="1665"/>
        <v/>
      </c>
      <c r="DQ2065" s="12" t="str">
        <f t="shared" si="1666"/>
        <v/>
      </c>
      <c r="DR2065" s="12" t="str">
        <f t="shared" ref="DR2065:DR2128" si="1680">IF(OR($CE2065="", $CG$3=""), "", IF(BG2065="", $CC$3, IF(BG2065=DR$3, $CC$3, $CC$4)))</f>
        <v/>
      </c>
      <c r="DS2065" s="12" t="str">
        <f t="shared" ref="DS2065:DS2128" si="1681">IF(OR($CE2065="", $CG$3=""), "", IF(BH2065="", $CC$3, IF(BH2065=DS$3, $CC$3, $CC$4)))</f>
        <v/>
      </c>
      <c r="DT2065" s="12" t="str">
        <f t="shared" ref="DT2065:DT2128" si="1682">IF(OR($CE2065="", $CG$3=""), "", IF(BI2065="", $CC$3, IF(BI2065=DT$3, $CC$3, $CC$4)))</f>
        <v/>
      </c>
      <c r="DU2065" s="12" t="str">
        <f t="shared" ref="DU2065:DU2128" si="1683">IF(OR($CE2065="", $CG$3=""), "", IF(BJ2065="", $CC$3, IF(BJ2065=DU$3, $CC$3, $CC$4)))</f>
        <v/>
      </c>
      <c r="DV2065" s="12" t="str">
        <f t="shared" ref="DV2065:DV2128" si="1684">IF(OR($CE2065="", $CG$3=""), "", IF(BK2065="", $CC$3, IF(BK2065=DV$3, $CC$3, $CC$4)))</f>
        <v/>
      </c>
      <c r="DW2065" s="12" t="str">
        <f t="shared" ref="DW2065:DW2128" si="1685">IF(OR($CE2065="", $CG$3=""), "", IF(BL2065="", $CC$3, IF(BL2065=DW$3, $CC$3, $CC$4)))</f>
        <v/>
      </c>
      <c r="DX2065" s="12" t="str">
        <f t="shared" ref="DX2065:DX2128" si="1686">IF(OR($CE2065="", $CG$3=""), "", IF(BM2065="", $CC$3, IF(BM2065=DX$3, $CC$3, $CC$4)))</f>
        <v/>
      </c>
      <c r="DY2065" s="12" t="str">
        <f t="shared" ref="DY2065:DY2128" si="1687">IF(OR($CE2065="", $CG$3=""), "", IF(BN2065="", $CC$3, IF(BN2065=DY$3, $CC$3, $CC$4)))</f>
        <v/>
      </c>
      <c r="DZ2065" s="12" t="str">
        <f t="shared" ref="DZ2065:DZ2128" si="1688">IF(OR($CE2065="", $CG$3=""), "", IF(BO2065="", $CC$3, IF(BO2065=DZ$3, $CC$3, $CC$4)))</f>
        <v/>
      </c>
      <c r="EA2065" s="12" t="str">
        <f t="shared" ref="EA2065:EA2128" si="1689">IF(OR($CE2065="", $CG$3=""), "", IF(BP2065="", $CC$3, IF(BP2065=EA$3, $CC$3, $CC$4)))</f>
        <v/>
      </c>
      <c r="EB2065" s="12" t="str">
        <f t="shared" ref="EB2065:EB2128" si="1690">IF(OR($CE2065="", $CG$3=""), "", IF(BQ2065="", $CC$3, IF(BQ2065=EB$3, $CC$3, $CC$4)))</f>
        <v/>
      </c>
      <c r="EC2065" s="12" t="str">
        <f t="shared" ref="EC2065:EC2128" si="1691">IF(OR($CE2065="", $CG$3=""), "", IF(BR2065="", $CC$3, IF(BR2065=EC$3, $CC$3, $CC$4)))</f>
        <v/>
      </c>
      <c r="ED2065" s="12" t="str">
        <f t="shared" ref="ED2065:ED2128" si="1692">IF(OR($CE2065="", $CG$3=""), "", IF(BS2065="", $CC$3, IF(BS2065=ED$3, $CC$3, $CC$4)))</f>
        <v/>
      </c>
      <c r="EE2065" s="12" t="str">
        <f t="shared" ref="EE2065:EE2128" si="1693">IF(OR($CE2065="", $CG$3=""), "", IF(BT2065="", $CC$3, IF(BT2065=EE$3, $CC$3, $CC$4)))</f>
        <v/>
      </c>
      <c r="EF2065" s="12" t="str">
        <f t="shared" ref="EF2065:EF2128" si="1694">IF(OR($CE2065="", $CG$3=""), "", IF(BU2065="", $CC$3, IF(BU2065=EF$3, $CC$3, $CC$4)))</f>
        <v/>
      </c>
      <c r="EG2065" s="12" t="str">
        <f t="shared" ref="EG2065:EG2128" si="1695">IF(OR($CE2065="", $CG$3=""), "", IF(BV2065="", $CC$3, IF(BV2065=EG$3, $CC$3, $CC$4)))</f>
        <v/>
      </c>
      <c r="EH2065" s="12" t="str">
        <f t="shared" ref="EH2065:EH2128" si="1696">IF(OR($CE2065="", $CG$3=""), "", IF(BW2065="", $CC$3, IF(BW2065=EH$3, $CC$3, $CC$4)))</f>
        <v/>
      </c>
      <c r="EI2065" s="12" t="str">
        <f t="shared" ref="EI2065:EI2128" si="1697">IF(OR($CE2065="", $CG$3=""), "", IF(BX2065="", $CC$3, IF(BX2065=EI$3, $CC$3, $CC$4)))</f>
        <v/>
      </c>
      <c r="EK2065" s="83" t="str">
        <f t="shared" si="1677"/>
        <v/>
      </c>
      <c r="EM2065" s="12" t="str">
        <f t="shared" si="1678"/>
        <v/>
      </c>
      <c r="EO2065" s="12" t="str">
        <f t="shared" si="1679"/>
        <v/>
      </c>
      <c r="EQ2065" s="12" t="str">
        <f>IF($EO2065="", "", IF($EQ$8=$EQ$6, COUNTIF($EO$11:$EO$2510, "&gt;"&amp;$EO2065)+1+COUNTIF($EO$11:$EO2065, $EO2065)-1, COUNTIF($EO$11:$EO$2510, "&lt;"&amp;$EO2065)+1+COUNTIF($EO$11:$EO2065, $EO2065)-1))</f>
        <v/>
      </c>
    </row>
    <row r="2066" spans="1:147" x14ac:dyDescent="0.55000000000000004">
      <c r="A2066" s="8"/>
      <c r="B2066" s="12" t="str">
        <f>IF($D2066="", "", COUNTIF($D$11:$D2066, $D2066))</f>
        <v/>
      </c>
      <c r="C2066" s="8"/>
      <c r="D2066" s="45"/>
      <c r="E2066" s="46"/>
      <c r="F2066" s="47"/>
      <c r="G2066" s="54"/>
      <c r="H2066" s="54"/>
      <c r="I2066" s="48"/>
      <c r="J2066" s="49"/>
      <c r="K2066" s="50"/>
      <c r="L2066" s="50"/>
      <c r="M2066" s="50"/>
      <c r="N2066" s="50"/>
      <c r="O2066" s="50"/>
      <c r="P2066" s="50"/>
      <c r="Q2066" s="50"/>
      <c r="R2066" s="50"/>
      <c r="S2066" s="50"/>
      <c r="T2066" s="50"/>
      <c r="U2066" s="51"/>
      <c r="V2066" s="52"/>
      <c r="W2066" s="53"/>
      <c r="X2066" s="53"/>
      <c r="Y2066" s="53"/>
      <c r="Z2066" s="53"/>
      <c r="AA2066" s="48"/>
      <c r="AB2066" s="54"/>
      <c r="AC2066" s="54"/>
      <c r="AD2066" s="54"/>
      <c r="AE2066" s="54"/>
      <c r="AF2066" s="54"/>
      <c r="AG2066" s="54"/>
      <c r="AH2066" s="54"/>
      <c r="AI2066" s="54"/>
      <c r="AJ2066" s="49"/>
      <c r="AK2066" s="48"/>
      <c r="AL2066" s="54"/>
      <c r="AM2066" s="54"/>
      <c r="AN2066" s="54"/>
      <c r="AO2066" s="54"/>
      <c r="AP2066" s="54"/>
      <c r="AQ2066" s="54"/>
      <c r="AR2066" s="54"/>
      <c r="AS2066" s="54"/>
      <c r="AT2066" s="54"/>
      <c r="AU2066" s="54"/>
      <c r="AV2066" s="54"/>
      <c r="AW2066" s="54"/>
      <c r="AX2066" s="54"/>
      <c r="AY2066" s="54"/>
      <c r="AZ2066" s="54"/>
      <c r="BA2066" s="54"/>
      <c r="BB2066" s="54"/>
      <c r="BC2066" s="54"/>
      <c r="BD2066" s="54"/>
      <c r="BE2066" s="54"/>
      <c r="BF2066" s="54"/>
      <c r="BG2066" s="54"/>
      <c r="BH2066" s="54"/>
      <c r="BI2066" s="54"/>
      <c r="BJ2066" s="54"/>
      <c r="BK2066" s="54"/>
      <c r="BL2066" s="54"/>
      <c r="BM2066" s="54"/>
      <c r="BN2066" s="54"/>
      <c r="BO2066" s="54"/>
      <c r="BP2066" s="54"/>
      <c r="BQ2066" s="54"/>
      <c r="BR2066" s="54"/>
      <c r="BS2066" s="54"/>
      <c r="BT2066" s="54"/>
      <c r="BU2066" s="54"/>
      <c r="BV2066" s="54"/>
      <c r="BW2066" s="54"/>
      <c r="BX2066" s="49"/>
      <c r="BY2066" s="55"/>
      <c r="BZ2066" s="8"/>
      <c r="CE2066" s="12" t="str">
        <f t="shared" si="1667"/>
        <v/>
      </c>
      <c r="CG2066" s="77" t="str">
        <f t="shared" si="1668"/>
        <v/>
      </c>
      <c r="CH2066" s="80" t="str">
        <f t="shared" si="1669"/>
        <v/>
      </c>
      <c r="CL2066" s="12" t="str">
        <f t="shared" si="1670"/>
        <v/>
      </c>
      <c r="CM2066" s="12" t="str">
        <f t="shared" si="1671"/>
        <v/>
      </c>
      <c r="CN2066" s="12" t="str" cm="1">
        <f t="array" ref="CN2066">IF(OR($CE2066="", $CG$3=""), "", IF(IFERROR(INDEX($K2066:$T2066, $CK2066, MATCH(CN$3, $K$3:$T$3, 0)), "")="", $CC$4, $CC$3))</f>
        <v/>
      </c>
      <c r="CO2066" s="12" t="str" cm="1">
        <f t="array" ref="CO2066">IF(OR($CE2066="", $CG$3=""), "", IF(IFERROR(INDEX($AA2066:$AJ2066, $CK2066, MATCH(CO$3, $AA$3:$AJ$3, 0)), "")="", $CC$4, $CC$3))</f>
        <v/>
      </c>
      <c r="CP2066" s="12" t="str">
        <f>IF(OR($CE2066="", $CG$3=""), "", IF(CP$3='Property List &amp; Features'!$BG$9, $CC$3, IF(CP$3=$I2066, $CC$3, $CC$4)))</f>
        <v/>
      </c>
      <c r="CQ2066" s="12" t="str">
        <f>IF(OR($CE2066="", $CG$3=""), "", IF(CQ$3='Property List &amp; Features'!$BG$9, $CC$3, IF(CQ$3=$J2066, $CC$3, $CC$4)))</f>
        <v/>
      </c>
      <c r="CR2066" s="12" t="str">
        <f t="shared" si="1672"/>
        <v/>
      </c>
      <c r="CS2066" s="12" t="str">
        <f t="shared" si="1673"/>
        <v/>
      </c>
      <c r="CT2066" s="12" t="str">
        <f t="shared" si="1674"/>
        <v/>
      </c>
      <c r="CU2066" s="12" t="str">
        <f t="shared" si="1675"/>
        <v/>
      </c>
      <c r="CV2066" s="12" t="str">
        <f t="shared" si="1676"/>
        <v/>
      </c>
      <c r="CW2066" s="12" t="str">
        <f t="shared" ref="CW2066:CW2129" si="1698">IF(OR($CE2066="", $CG$3=""), "", IF(AL2066="", $CC$3, IF(AL2066=CW$3, $CC$3, $CC$4)))</f>
        <v/>
      </c>
      <c r="CX2066" s="12" t="str">
        <f t="shared" ref="CX2066:CX2129" si="1699">IF(OR($CE2066="", $CG$3=""), "", IF(AM2066="", $CC$3, IF(AM2066=CX$3, $CC$3, $CC$4)))</f>
        <v/>
      </c>
      <c r="CY2066" s="12" t="str">
        <f t="shared" ref="CY2066:CY2129" si="1700">IF(OR($CE2066="", $CG$3=""), "", IF(AN2066="", $CC$3, IF(AN2066=CY$3, $CC$3, $CC$4)))</f>
        <v/>
      </c>
      <c r="CZ2066" s="12" t="str">
        <f t="shared" ref="CZ2066:CZ2129" si="1701">IF(OR($CE2066="", $CG$3=""), "", IF(AO2066="", $CC$3, IF(AO2066=CZ$3, $CC$3, $CC$4)))</f>
        <v/>
      </c>
      <c r="DA2066" s="12" t="str">
        <f t="shared" ref="DA2066:DA2129" si="1702">IF(OR($CE2066="", $CG$3=""), "", IF(AP2066="", $CC$3, IF(AP2066=DA$3, $CC$3, $CC$4)))</f>
        <v/>
      </c>
      <c r="DB2066" s="12" t="str">
        <f t="shared" ref="DB2066:DB2129" si="1703">IF(OR($CE2066="", $CG$3=""), "", IF(AQ2066="", $CC$3, IF(AQ2066=DB$3, $CC$3, $CC$4)))</f>
        <v/>
      </c>
      <c r="DC2066" s="12" t="str">
        <f t="shared" ref="DC2066:DC2129" si="1704">IF(OR($CE2066="", $CG$3=""), "", IF(AR2066="", $CC$3, IF(AR2066=DC$3, $CC$3, $CC$4)))</f>
        <v/>
      </c>
      <c r="DD2066" s="12" t="str">
        <f t="shared" ref="DD2066:DD2129" si="1705">IF(OR($CE2066="", $CG$3=""), "", IF(AS2066="", $CC$3, IF(AS2066=DD$3, $CC$3, $CC$4)))</f>
        <v/>
      </c>
      <c r="DE2066" s="12" t="str">
        <f t="shared" ref="DE2066:DE2129" si="1706">IF(OR($CE2066="", $CG$3=""), "", IF(AT2066="", $CC$3, IF(AT2066=DE$3, $CC$3, $CC$4)))</f>
        <v/>
      </c>
      <c r="DF2066" s="12" t="str">
        <f t="shared" ref="DF2066:DF2129" si="1707">IF(OR($CE2066="", $CG$3=""), "", IF(AU2066="", $CC$3, IF(AU2066=DF$3, $CC$3, $CC$4)))</f>
        <v/>
      </c>
      <c r="DG2066" s="12" t="str">
        <f t="shared" ref="DG2066:DG2129" si="1708">IF(OR($CE2066="", $CG$3=""), "", IF(AV2066="", $CC$3, IF(AV2066=DG$3, $CC$3, $CC$4)))</f>
        <v/>
      </c>
      <c r="DH2066" s="12" t="str">
        <f t="shared" ref="DH2066:DH2129" si="1709">IF(OR($CE2066="", $CG$3=""), "", IF(AW2066="", $CC$3, IF(AW2066=DH$3, $CC$3, $CC$4)))</f>
        <v/>
      </c>
      <c r="DI2066" s="12" t="str">
        <f t="shared" ref="DI2066:DI2129" si="1710">IF(OR($CE2066="", $CG$3=""), "", IF(AX2066="", $CC$3, IF(AX2066=DI$3, $CC$3, $CC$4)))</f>
        <v/>
      </c>
      <c r="DJ2066" s="12" t="str">
        <f t="shared" ref="DJ2066:DJ2129" si="1711">IF(OR($CE2066="", $CG$3=""), "", IF(AY2066="", $CC$3, IF(AY2066=DJ$3, $CC$3, $CC$4)))</f>
        <v/>
      </c>
      <c r="DK2066" s="12" t="str">
        <f t="shared" ref="DK2066:DK2129" si="1712">IF(OR($CE2066="", $CG$3=""), "", IF(AZ2066="", $CC$3, IF(AZ2066=DK$3, $CC$3, $CC$4)))</f>
        <v/>
      </c>
      <c r="DL2066" s="12" t="str">
        <f t="shared" ref="DL2066:DL2129" si="1713">IF(OR($CE2066="", $CG$3=""), "", IF(BA2066="", $CC$3, IF(BA2066=DL$3, $CC$3, $CC$4)))</f>
        <v/>
      </c>
      <c r="DM2066" s="12" t="str">
        <f t="shared" ref="DM2066:DM2129" si="1714">IF(OR($CE2066="", $CG$3=""), "", IF(BB2066="", $CC$3, IF(BB2066=DM$3, $CC$3, $CC$4)))</f>
        <v/>
      </c>
      <c r="DN2066" s="12" t="str">
        <f t="shared" ref="DN2066:DN2129" si="1715">IF(OR($CE2066="", $CG$3=""), "", IF(BC2066="", $CC$3, IF(BC2066=DN$3, $CC$3, $CC$4)))</f>
        <v/>
      </c>
      <c r="DO2066" s="12" t="str">
        <f t="shared" ref="DO2066:DO2129" si="1716">IF(OR($CE2066="", $CG$3=""), "", IF(BD2066="", $CC$3, IF(BD2066=DO$3, $CC$3, $CC$4)))</f>
        <v/>
      </c>
      <c r="DP2066" s="12" t="str">
        <f t="shared" ref="DP2066:DP2129" si="1717">IF(OR($CE2066="", $CG$3=""), "", IF(BE2066="", $CC$3, IF(BE2066=DP$3, $CC$3, $CC$4)))</f>
        <v/>
      </c>
      <c r="DQ2066" s="12" t="str">
        <f t="shared" ref="DQ2066:DQ2129" si="1718">IF(OR($CE2066="", $CG$3=""), "", IF(BF2066="", $CC$3, IF(BF2066=DQ$3, $CC$3, $CC$4)))</f>
        <v/>
      </c>
      <c r="DR2066" s="12" t="str">
        <f t="shared" si="1680"/>
        <v/>
      </c>
      <c r="DS2066" s="12" t="str">
        <f t="shared" si="1681"/>
        <v/>
      </c>
      <c r="DT2066" s="12" t="str">
        <f t="shared" si="1682"/>
        <v/>
      </c>
      <c r="DU2066" s="12" t="str">
        <f t="shared" si="1683"/>
        <v/>
      </c>
      <c r="DV2066" s="12" t="str">
        <f t="shared" si="1684"/>
        <v/>
      </c>
      <c r="DW2066" s="12" t="str">
        <f t="shared" si="1685"/>
        <v/>
      </c>
      <c r="DX2066" s="12" t="str">
        <f t="shared" si="1686"/>
        <v/>
      </c>
      <c r="DY2066" s="12" t="str">
        <f t="shared" si="1687"/>
        <v/>
      </c>
      <c r="DZ2066" s="12" t="str">
        <f t="shared" si="1688"/>
        <v/>
      </c>
      <c r="EA2066" s="12" t="str">
        <f t="shared" si="1689"/>
        <v/>
      </c>
      <c r="EB2066" s="12" t="str">
        <f t="shared" si="1690"/>
        <v/>
      </c>
      <c r="EC2066" s="12" t="str">
        <f t="shared" si="1691"/>
        <v/>
      </c>
      <c r="ED2066" s="12" t="str">
        <f t="shared" si="1692"/>
        <v/>
      </c>
      <c r="EE2066" s="12" t="str">
        <f t="shared" si="1693"/>
        <v/>
      </c>
      <c r="EF2066" s="12" t="str">
        <f t="shared" si="1694"/>
        <v/>
      </c>
      <c r="EG2066" s="12" t="str">
        <f t="shared" si="1695"/>
        <v/>
      </c>
      <c r="EH2066" s="12" t="str">
        <f t="shared" si="1696"/>
        <v/>
      </c>
      <c r="EI2066" s="12" t="str">
        <f t="shared" si="1697"/>
        <v/>
      </c>
      <c r="EK2066" s="83" t="str">
        <f t="shared" si="1677"/>
        <v/>
      </c>
      <c r="EM2066" s="12" t="str">
        <f t="shared" si="1678"/>
        <v/>
      </c>
      <c r="EO2066" s="12" t="str">
        <f t="shared" si="1679"/>
        <v/>
      </c>
      <c r="EQ2066" s="12" t="str">
        <f>IF($EO2066="", "", IF($EQ$8=$EQ$6, COUNTIF($EO$11:$EO$2510, "&gt;"&amp;$EO2066)+1+COUNTIF($EO$11:$EO2066, $EO2066)-1, COUNTIF($EO$11:$EO$2510, "&lt;"&amp;$EO2066)+1+COUNTIF($EO$11:$EO2066, $EO2066)-1))</f>
        <v/>
      </c>
    </row>
    <row r="2067" spans="1:147" x14ac:dyDescent="0.55000000000000004">
      <c r="A2067" s="8"/>
      <c r="B2067" s="12" t="str">
        <f>IF($D2067="", "", COUNTIF($D$11:$D2067, $D2067))</f>
        <v/>
      </c>
      <c r="C2067" s="8"/>
      <c r="D2067" s="45"/>
      <c r="E2067" s="46"/>
      <c r="F2067" s="47"/>
      <c r="G2067" s="54"/>
      <c r="H2067" s="54"/>
      <c r="I2067" s="48"/>
      <c r="J2067" s="49"/>
      <c r="K2067" s="50"/>
      <c r="L2067" s="50"/>
      <c r="M2067" s="50"/>
      <c r="N2067" s="50"/>
      <c r="O2067" s="50"/>
      <c r="P2067" s="50"/>
      <c r="Q2067" s="50"/>
      <c r="R2067" s="50"/>
      <c r="S2067" s="50"/>
      <c r="T2067" s="50"/>
      <c r="U2067" s="51"/>
      <c r="V2067" s="52"/>
      <c r="W2067" s="53"/>
      <c r="X2067" s="53"/>
      <c r="Y2067" s="53"/>
      <c r="Z2067" s="53"/>
      <c r="AA2067" s="48"/>
      <c r="AB2067" s="54"/>
      <c r="AC2067" s="54"/>
      <c r="AD2067" s="54"/>
      <c r="AE2067" s="54"/>
      <c r="AF2067" s="54"/>
      <c r="AG2067" s="54"/>
      <c r="AH2067" s="54"/>
      <c r="AI2067" s="54"/>
      <c r="AJ2067" s="49"/>
      <c r="AK2067" s="48"/>
      <c r="AL2067" s="54"/>
      <c r="AM2067" s="54"/>
      <c r="AN2067" s="54"/>
      <c r="AO2067" s="54"/>
      <c r="AP2067" s="54"/>
      <c r="AQ2067" s="54"/>
      <c r="AR2067" s="54"/>
      <c r="AS2067" s="54"/>
      <c r="AT2067" s="54"/>
      <c r="AU2067" s="54"/>
      <c r="AV2067" s="54"/>
      <c r="AW2067" s="54"/>
      <c r="AX2067" s="54"/>
      <c r="AY2067" s="54"/>
      <c r="AZ2067" s="54"/>
      <c r="BA2067" s="54"/>
      <c r="BB2067" s="54"/>
      <c r="BC2067" s="54"/>
      <c r="BD2067" s="54"/>
      <c r="BE2067" s="54"/>
      <c r="BF2067" s="54"/>
      <c r="BG2067" s="54"/>
      <c r="BH2067" s="54"/>
      <c r="BI2067" s="54"/>
      <c r="BJ2067" s="54"/>
      <c r="BK2067" s="54"/>
      <c r="BL2067" s="54"/>
      <c r="BM2067" s="54"/>
      <c r="BN2067" s="54"/>
      <c r="BO2067" s="54"/>
      <c r="BP2067" s="54"/>
      <c r="BQ2067" s="54"/>
      <c r="BR2067" s="54"/>
      <c r="BS2067" s="54"/>
      <c r="BT2067" s="54"/>
      <c r="BU2067" s="54"/>
      <c r="BV2067" s="54"/>
      <c r="BW2067" s="54"/>
      <c r="BX2067" s="49"/>
      <c r="BY2067" s="55"/>
      <c r="BZ2067" s="8"/>
      <c r="CE2067" s="12" t="str">
        <f t="shared" si="1667"/>
        <v/>
      </c>
      <c r="CG2067" s="77" t="str">
        <f t="shared" si="1668"/>
        <v/>
      </c>
      <c r="CH2067" s="80" t="str">
        <f t="shared" si="1669"/>
        <v/>
      </c>
      <c r="CL2067" s="12" t="str">
        <f t="shared" si="1670"/>
        <v/>
      </c>
      <c r="CM2067" s="12" t="str">
        <f t="shared" si="1671"/>
        <v/>
      </c>
      <c r="CN2067" s="12" t="str" cm="1">
        <f t="array" ref="CN2067">IF(OR($CE2067="", $CG$3=""), "", IF(IFERROR(INDEX($K2067:$T2067, $CK2067, MATCH(CN$3, $K$3:$T$3, 0)), "")="", $CC$4, $CC$3))</f>
        <v/>
      </c>
      <c r="CO2067" s="12" t="str" cm="1">
        <f t="array" ref="CO2067">IF(OR($CE2067="", $CG$3=""), "", IF(IFERROR(INDEX($AA2067:$AJ2067, $CK2067, MATCH(CO$3, $AA$3:$AJ$3, 0)), "")="", $CC$4, $CC$3))</f>
        <v/>
      </c>
      <c r="CP2067" s="12" t="str">
        <f>IF(OR($CE2067="", $CG$3=""), "", IF(CP$3='Property List &amp; Features'!$BG$9, $CC$3, IF(CP$3=$I2067, $CC$3, $CC$4)))</f>
        <v/>
      </c>
      <c r="CQ2067" s="12" t="str">
        <f>IF(OR($CE2067="", $CG$3=""), "", IF(CQ$3='Property List &amp; Features'!$BG$9, $CC$3, IF(CQ$3=$J2067, $CC$3, $CC$4)))</f>
        <v/>
      </c>
      <c r="CR2067" s="12" t="str">
        <f t="shared" si="1672"/>
        <v/>
      </c>
      <c r="CS2067" s="12" t="str">
        <f t="shared" si="1673"/>
        <v/>
      </c>
      <c r="CT2067" s="12" t="str">
        <f t="shared" si="1674"/>
        <v/>
      </c>
      <c r="CU2067" s="12" t="str">
        <f t="shared" si="1675"/>
        <v/>
      </c>
      <c r="CV2067" s="12" t="str">
        <f t="shared" si="1676"/>
        <v/>
      </c>
      <c r="CW2067" s="12" t="str">
        <f t="shared" si="1698"/>
        <v/>
      </c>
      <c r="CX2067" s="12" t="str">
        <f t="shared" si="1699"/>
        <v/>
      </c>
      <c r="CY2067" s="12" t="str">
        <f t="shared" si="1700"/>
        <v/>
      </c>
      <c r="CZ2067" s="12" t="str">
        <f t="shared" si="1701"/>
        <v/>
      </c>
      <c r="DA2067" s="12" t="str">
        <f t="shared" si="1702"/>
        <v/>
      </c>
      <c r="DB2067" s="12" t="str">
        <f t="shared" si="1703"/>
        <v/>
      </c>
      <c r="DC2067" s="12" t="str">
        <f t="shared" si="1704"/>
        <v/>
      </c>
      <c r="DD2067" s="12" t="str">
        <f t="shared" si="1705"/>
        <v/>
      </c>
      <c r="DE2067" s="12" t="str">
        <f t="shared" si="1706"/>
        <v/>
      </c>
      <c r="DF2067" s="12" t="str">
        <f t="shared" si="1707"/>
        <v/>
      </c>
      <c r="DG2067" s="12" t="str">
        <f t="shared" si="1708"/>
        <v/>
      </c>
      <c r="DH2067" s="12" t="str">
        <f t="shared" si="1709"/>
        <v/>
      </c>
      <c r="DI2067" s="12" t="str">
        <f t="shared" si="1710"/>
        <v/>
      </c>
      <c r="DJ2067" s="12" t="str">
        <f t="shared" si="1711"/>
        <v/>
      </c>
      <c r="DK2067" s="12" t="str">
        <f t="shared" si="1712"/>
        <v/>
      </c>
      <c r="DL2067" s="12" t="str">
        <f t="shared" si="1713"/>
        <v/>
      </c>
      <c r="DM2067" s="12" t="str">
        <f t="shared" si="1714"/>
        <v/>
      </c>
      <c r="DN2067" s="12" t="str">
        <f t="shared" si="1715"/>
        <v/>
      </c>
      <c r="DO2067" s="12" t="str">
        <f t="shared" si="1716"/>
        <v/>
      </c>
      <c r="DP2067" s="12" t="str">
        <f t="shared" si="1717"/>
        <v/>
      </c>
      <c r="DQ2067" s="12" t="str">
        <f t="shared" si="1718"/>
        <v/>
      </c>
      <c r="DR2067" s="12" t="str">
        <f t="shared" si="1680"/>
        <v/>
      </c>
      <c r="DS2067" s="12" t="str">
        <f t="shared" si="1681"/>
        <v/>
      </c>
      <c r="DT2067" s="12" t="str">
        <f t="shared" si="1682"/>
        <v/>
      </c>
      <c r="DU2067" s="12" t="str">
        <f t="shared" si="1683"/>
        <v/>
      </c>
      <c r="DV2067" s="12" t="str">
        <f t="shared" si="1684"/>
        <v/>
      </c>
      <c r="DW2067" s="12" t="str">
        <f t="shared" si="1685"/>
        <v/>
      </c>
      <c r="DX2067" s="12" t="str">
        <f t="shared" si="1686"/>
        <v/>
      </c>
      <c r="DY2067" s="12" t="str">
        <f t="shared" si="1687"/>
        <v/>
      </c>
      <c r="DZ2067" s="12" t="str">
        <f t="shared" si="1688"/>
        <v/>
      </c>
      <c r="EA2067" s="12" t="str">
        <f t="shared" si="1689"/>
        <v/>
      </c>
      <c r="EB2067" s="12" t="str">
        <f t="shared" si="1690"/>
        <v/>
      </c>
      <c r="EC2067" s="12" t="str">
        <f t="shared" si="1691"/>
        <v/>
      </c>
      <c r="ED2067" s="12" t="str">
        <f t="shared" si="1692"/>
        <v/>
      </c>
      <c r="EE2067" s="12" t="str">
        <f t="shared" si="1693"/>
        <v/>
      </c>
      <c r="EF2067" s="12" t="str">
        <f t="shared" si="1694"/>
        <v/>
      </c>
      <c r="EG2067" s="12" t="str">
        <f t="shared" si="1695"/>
        <v/>
      </c>
      <c r="EH2067" s="12" t="str">
        <f t="shared" si="1696"/>
        <v/>
      </c>
      <c r="EI2067" s="12" t="str">
        <f t="shared" si="1697"/>
        <v/>
      </c>
      <c r="EK2067" s="83" t="str">
        <f t="shared" si="1677"/>
        <v/>
      </c>
      <c r="EM2067" s="12" t="str">
        <f t="shared" si="1678"/>
        <v/>
      </c>
      <c r="EO2067" s="12" t="str">
        <f t="shared" si="1679"/>
        <v/>
      </c>
      <c r="EQ2067" s="12" t="str">
        <f>IF($EO2067="", "", IF($EQ$8=$EQ$6, COUNTIF($EO$11:$EO$2510, "&gt;"&amp;$EO2067)+1+COUNTIF($EO$11:$EO2067, $EO2067)-1, COUNTIF($EO$11:$EO$2510, "&lt;"&amp;$EO2067)+1+COUNTIF($EO$11:$EO2067, $EO2067)-1))</f>
        <v/>
      </c>
    </row>
    <row r="2068" spans="1:147" x14ac:dyDescent="0.55000000000000004">
      <c r="A2068" s="8"/>
      <c r="B2068" s="12" t="str">
        <f>IF($D2068="", "", COUNTIF($D$11:$D2068, $D2068))</f>
        <v/>
      </c>
      <c r="C2068" s="8"/>
      <c r="D2068" s="45"/>
      <c r="E2068" s="46"/>
      <c r="F2068" s="47"/>
      <c r="G2068" s="54"/>
      <c r="H2068" s="54"/>
      <c r="I2068" s="48"/>
      <c r="J2068" s="49"/>
      <c r="K2068" s="50"/>
      <c r="L2068" s="50"/>
      <c r="M2068" s="50"/>
      <c r="N2068" s="50"/>
      <c r="O2068" s="50"/>
      <c r="P2068" s="50"/>
      <c r="Q2068" s="50"/>
      <c r="R2068" s="50"/>
      <c r="S2068" s="50"/>
      <c r="T2068" s="50"/>
      <c r="U2068" s="51"/>
      <c r="V2068" s="52"/>
      <c r="W2068" s="53"/>
      <c r="X2068" s="53"/>
      <c r="Y2068" s="53"/>
      <c r="Z2068" s="53"/>
      <c r="AA2068" s="48"/>
      <c r="AB2068" s="54"/>
      <c r="AC2068" s="54"/>
      <c r="AD2068" s="54"/>
      <c r="AE2068" s="54"/>
      <c r="AF2068" s="54"/>
      <c r="AG2068" s="54"/>
      <c r="AH2068" s="54"/>
      <c r="AI2068" s="54"/>
      <c r="AJ2068" s="49"/>
      <c r="AK2068" s="48"/>
      <c r="AL2068" s="54"/>
      <c r="AM2068" s="54"/>
      <c r="AN2068" s="54"/>
      <c r="AO2068" s="54"/>
      <c r="AP2068" s="54"/>
      <c r="AQ2068" s="54"/>
      <c r="AR2068" s="54"/>
      <c r="AS2068" s="54"/>
      <c r="AT2068" s="54"/>
      <c r="AU2068" s="54"/>
      <c r="AV2068" s="54"/>
      <c r="AW2068" s="54"/>
      <c r="AX2068" s="54"/>
      <c r="AY2068" s="54"/>
      <c r="AZ2068" s="54"/>
      <c r="BA2068" s="54"/>
      <c r="BB2068" s="54"/>
      <c r="BC2068" s="54"/>
      <c r="BD2068" s="54"/>
      <c r="BE2068" s="54"/>
      <c r="BF2068" s="54"/>
      <c r="BG2068" s="54"/>
      <c r="BH2068" s="54"/>
      <c r="BI2068" s="54"/>
      <c r="BJ2068" s="54"/>
      <c r="BK2068" s="54"/>
      <c r="BL2068" s="54"/>
      <c r="BM2068" s="54"/>
      <c r="BN2068" s="54"/>
      <c r="BO2068" s="54"/>
      <c r="BP2068" s="54"/>
      <c r="BQ2068" s="54"/>
      <c r="BR2068" s="54"/>
      <c r="BS2068" s="54"/>
      <c r="BT2068" s="54"/>
      <c r="BU2068" s="54"/>
      <c r="BV2068" s="54"/>
      <c r="BW2068" s="54"/>
      <c r="BX2068" s="49"/>
      <c r="BY2068" s="55"/>
      <c r="BZ2068" s="8"/>
      <c r="CE2068" s="12" t="str">
        <f t="shared" si="1667"/>
        <v/>
      </c>
      <c r="CG2068" s="77" t="str">
        <f t="shared" si="1668"/>
        <v/>
      </c>
      <c r="CH2068" s="80" t="str">
        <f t="shared" si="1669"/>
        <v/>
      </c>
      <c r="CL2068" s="12" t="str">
        <f t="shared" si="1670"/>
        <v/>
      </c>
      <c r="CM2068" s="12" t="str">
        <f t="shared" si="1671"/>
        <v/>
      </c>
      <c r="CN2068" s="12" t="str" cm="1">
        <f t="array" ref="CN2068">IF(OR($CE2068="", $CG$3=""), "", IF(IFERROR(INDEX($K2068:$T2068, $CK2068, MATCH(CN$3, $K$3:$T$3, 0)), "")="", $CC$4, $CC$3))</f>
        <v/>
      </c>
      <c r="CO2068" s="12" t="str" cm="1">
        <f t="array" ref="CO2068">IF(OR($CE2068="", $CG$3=""), "", IF(IFERROR(INDEX($AA2068:$AJ2068, $CK2068, MATCH(CO$3, $AA$3:$AJ$3, 0)), "")="", $CC$4, $CC$3))</f>
        <v/>
      </c>
      <c r="CP2068" s="12" t="str">
        <f>IF(OR($CE2068="", $CG$3=""), "", IF(CP$3='Property List &amp; Features'!$BG$9, $CC$3, IF(CP$3=$I2068, $CC$3, $CC$4)))</f>
        <v/>
      </c>
      <c r="CQ2068" s="12" t="str">
        <f>IF(OR($CE2068="", $CG$3=""), "", IF(CQ$3='Property List &amp; Features'!$BG$9, $CC$3, IF(CQ$3=$J2068, $CC$3, $CC$4)))</f>
        <v/>
      </c>
      <c r="CR2068" s="12" t="str">
        <f t="shared" si="1672"/>
        <v/>
      </c>
      <c r="CS2068" s="12" t="str">
        <f t="shared" si="1673"/>
        <v/>
      </c>
      <c r="CT2068" s="12" t="str">
        <f t="shared" si="1674"/>
        <v/>
      </c>
      <c r="CU2068" s="12" t="str">
        <f t="shared" si="1675"/>
        <v/>
      </c>
      <c r="CV2068" s="12" t="str">
        <f t="shared" si="1676"/>
        <v/>
      </c>
      <c r="CW2068" s="12" t="str">
        <f t="shared" si="1698"/>
        <v/>
      </c>
      <c r="CX2068" s="12" t="str">
        <f t="shared" si="1699"/>
        <v/>
      </c>
      <c r="CY2068" s="12" t="str">
        <f t="shared" si="1700"/>
        <v/>
      </c>
      <c r="CZ2068" s="12" t="str">
        <f t="shared" si="1701"/>
        <v/>
      </c>
      <c r="DA2068" s="12" t="str">
        <f t="shared" si="1702"/>
        <v/>
      </c>
      <c r="DB2068" s="12" t="str">
        <f t="shared" si="1703"/>
        <v/>
      </c>
      <c r="DC2068" s="12" t="str">
        <f t="shared" si="1704"/>
        <v/>
      </c>
      <c r="DD2068" s="12" t="str">
        <f t="shared" si="1705"/>
        <v/>
      </c>
      <c r="DE2068" s="12" t="str">
        <f t="shared" si="1706"/>
        <v/>
      </c>
      <c r="DF2068" s="12" t="str">
        <f t="shared" si="1707"/>
        <v/>
      </c>
      <c r="DG2068" s="12" t="str">
        <f t="shared" si="1708"/>
        <v/>
      </c>
      <c r="DH2068" s="12" t="str">
        <f t="shared" si="1709"/>
        <v/>
      </c>
      <c r="DI2068" s="12" t="str">
        <f t="shared" si="1710"/>
        <v/>
      </c>
      <c r="DJ2068" s="12" t="str">
        <f t="shared" si="1711"/>
        <v/>
      </c>
      <c r="DK2068" s="12" t="str">
        <f t="shared" si="1712"/>
        <v/>
      </c>
      <c r="DL2068" s="12" t="str">
        <f t="shared" si="1713"/>
        <v/>
      </c>
      <c r="DM2068" s="12" t="str">
        <f t="shared" si="1714"/>
        <v/>
      </c>
      <c r="DN2068" s="12" t="str">
        <f t="shared" si="1715"/>
        <v/>
      </c>
      <c r="DO2068" s="12" t="str">
        <f t="shared" si="1716"/>
        <v/>
      </c>
      <c r="DP2068" s="12" t="str">
        <f t="shared" si="1717"/>
        <v/>
      </c>
      <c r="DQ2068" s="12" t="str">
        <f t="shared" si="1718"/>
        <v/>
      </c>
      <c r="DR2068" s="12" t="str">
        <f t="shared" si="1680"/>
        <v/>
      </c>
      <c r="DS2068" s="12" t="str">
        <f t="shared" si="1681"/>
        <v/>
      </c>
      <c r="DT2068" s="12" t="str">
        <f t="shared" si="1682"/>
        <v/>
      </c>
      <c r="DU2068" s="12" t="str">
        <f t="shared" si="1683"/>
        <v/>
      </c>
      <c r="DV2068" s="12" t="str">
        <f t="shared" si="1684"/>
        <v/>
      </c>
      <c r="DW2068" s="12" t="str">
        <f t="shared" si="1685"/>
        <v/>
      </c>
      <c r="DX2068" s="12" t="str">
        <f t="shared" si="1686"/>
        <v/>
      </c>
      <c r="DY2068" s="12" t="str">
        <f t="shared" si="1687"/>
        <v/>
      </c>
      <c r="DZ2068" s="12" t="str">
        <f t="shared" si="1688"/>
        <v/>
      </c>
      <c r="EA2068" s="12" t="str">
        <f t="shared" si="1689"/>
        <v/>
      </c>
      <c r="EB2068" s="12" t="str">
        <f t="shared" si="1690"/>
        <v/>
      </c>
      <c r="EC2068" s="12" t="str">
        <f t="shared" si="1691"/>
        <v/>
      </c>
      <c r="ED2068" s="12" t="str">
        <f t="shared" si="1692"/>
        <v/>
      </c>
      <c r="EE2068" s="12" t="str">
        <f t="shared" si="1693"/>
        <v/>
      </c>
      <c r="EF2068" s="12" t="str">
        <f t="shared" si="1694"/>
        <v/>
      </c>
      <c r="EG2068" s="12" t="str">
        <f t="shared" si="1695"/>
        <v/>
      </c>
      <c r="EH2068" s="12" t="str">
        <f t="shared" si="1696"/>
        <v/>
      </c>
      <c r="EI2068" s="12" t="str">
        <f t="shared" si="1697"/>
        <v/>
      </c>
      <c r="EK2068" s="83" t="str">
        <f t="shared" si="1677"/>
        <v/>
      </c>
      <c r="EM2068" s="12" t="str">
        <f t="shared" si="1678"/>
        <v/>
      </c>
      <c r="EO2068" s="12" t="str">
        <f t="shared" si="1679"/>
        <v/>
      </c>
      <c r="EQ2068" s="12" t="str">
        <f>IF($EO2068="", "", IF($EQ$8=$EQ$6, COUNTIF($EO$11:$EO$2510, "&gt;"&amp;$EO2068)+1+COUNTIF($EO$11:$EO2068, $EO2068)-1, COUNTIF($EO$11:$EO$2510, "&lt;"&amp;$EO2068)+1+COUNTIF($EO$11:$EO2068, $EO2068)-1))</f>
        <v/>
      </c>
    </row>
    <row r="2069" spans="1:147" x14ac:dyDescent="0.55000000000000004">
      <c r="A2069" s="8"/>
      <c r="B2069" s="12" t="str">
        <f>IF($D2069="", "", COUNTIF($D$11:$D2069, $D2069))</f>
        <v/>
      </c>
      <c r="C2069" s="8"/>
      <c r="D2069" s="45"/>
      <c r="E2069" s="46"/>
      <c r="F2069" s="47"/>
      <c r="G2069" s="54"/>
      <c r="H2069" s="54"/>
      <c r="I2069" s="48"/>
      <c r="J2069" s="49"/>
      <c r="K2069" s="50"/>
      <c r="L2069" s="50"/>
      <c r="M2069" s="50"/>
      <c r="N2069" s="50"/>
      <c r="O2069" s="50"/>
      <c r="P2069" s="50"/>
      <c r="Q2069" s="50"/>
      <c r="R2069" s="50"/>
      <c r="S2069" s="50"/>
      <c r="T2069" s="50"/>
      <c r="U2069" s="51"/>
      <c r="V2069" s="52"/>
      <c r="W2069" s="53"/>
      <c r="X2069" s="53"/>
      <c r="Y2069" s="53"/>
      <c r="Z2069" s="53"/>
      <c r="AA2069" s="48"/>
      <c r="AB2069" s="54"/>
      <c r="AC2069" s="54"/>
      <c r="AD2069" s="54"/>
      <c r="AE2069" s="54"/>
      <c r="AF2069" s="54"/>
      <c r="AG2069" s="54"/>
      <c r="AH2069" s="54"/>
      <c r="AI2069" s="54"/>
      <c r="AJ2069" s="49"/>
      <c r="AK2069" s="48"/>
      <c r="AL2069" s="54"/>
      <c r="AM2069" s="54"/>
      <c r="AN2069" s="54"/>
      <c r="AO2069" s="54"/>
      <c r="AP2069" s="54"/>
      <c r="AQ2069" s="54"/>
      <c r="AR2069" s="54"/>
      <c r="AS2069" s="54"/>
      <c r="AT2069" s="54"/>
      <c r="AU2069" s="54"/>
      <c r="AV2069" s="54"/>
      <c r="AW2069" s="54"/>
      <c r="AX2069" s="54"/>
      <c r="AY2069" s="54"/>
      <c r="AZ2069" s="54"/>
      <c r="BA2069" s="54"/>
      <c r="BB2069" s="54"/>
      <c r="BC2069" s="54"/>
      <c r="BD2069" s="54"/>
      <c r="BE2069" s="54"/>
      <c r="BF2069" s="54"/>
      <c r="BG2069" s="54"/>
      <c r="BH2069" s="54"/>
      <c r="BI2069" s="54"/>
      <c r="BJ2069" s="54"/>
      <c r="BK2069" s="54"/>
      <c r="BL2069" s="54"/>
      <c r="BM2069" s="54"/>
      <c r="BN2069" s="54"/>
      <c r="BO2069" s="54"/>
      <c r="BP2069" s="54"/>
      <c r="BQ2069" s="54"/>
      <c r="BR2069" s="54"/>
      <c r="BS2069" s="54"/>
      <c r="BT2069" s="54"/>
      <c r="BU2069" s="54"/>
      <c r="BV2069" s="54"/>
      <c r="BW2069" s="54"/>
      <c r="BX2069" s="49"/>
      <c r="BY2069" s="55"/>
      <c r="BZ2069" s="8"/>
      <c r="CE2069" s="12" t="str">
        <f t="shared" si="1667"/>
        <v/>
      </c>
      <c r="CG2069" s="77" t="str">
        <f t="shared" si="1668"/>
        <v/>
      </c>
      <c r="CH2069" s="80" t="str">
        <f t="shared" si="1669"/>
        <v/>
      </c>
      <c r="CL2069" s="12" t="str">
        <f t="shared" si="1670"/>
        <v/>
      </c>
      <c r="CM2069" s="12" t="str">
        <f t="shared" si="1671"/>
        <v/>
      </c>
      <c r="CN2069" s="12" t="str" cm="1">
        <f t="array" ref="CN2069">IF(OR($CE2069="", $CG$3=""), "", IF(IFERROR(INDEX($K2069:$T2069, $CK2069, MATCH(CN$3, $K$3:$T$3, 0)), "")="", $CC$4, $CC$3))</f>
        <v/>
      </c>
      <c r="CO2069" s="12" t="str" cm="1">
        <f t="array" ref="CO2069">IF(OR($CE2069="", $CG$3=""), "", IF(IFERROR(INDEX($AA2069:$AJ2069, $CK2069, MATCH(CO$3, $AA$3:$AJ$3, 0)), "")="", $CC$4, $CC$3))</f>
        <v/>
      </c>
      <c r="CP2069" s="12" t="str">
        <f>IF(OR($CE2069="", $CG$3=""), "", IF(CP$3='Property List &amp; Features'!$BG$9, $CC$3, IF(CP$3=$I2069, $CC$3, $CC$4)))</f>
        <v/>
      </c>
      <c r="CQ2069" s="12" t="str">
        <f>IF(OR($CE2069="", $CG$3=""), "", IF(CQ$3='Property List &amp; Features'!$BG$9, $CC$3, IF(CQ$3=$J2069, $CC$3, $CC$4)))</f>
        <v/>
      </c>
      <c r="CR2069" s="12" t="str">
        <f t="shared" si="1672"/>
        <v/>
      </c>
      <c r="CS2069" s="12" t="str">
        <f t="shared" si="1673"/>
        <v/>
      </c>
      <c r="CT2069" s="12" t="str">
        <f t="shared" si="1674"/>
        <v/>
      </c>
      <c r="CU2069" s="12" t="str">
        <f t="shared" si="1675"/>
        <v/>
      </c>
      <c r="CV2069" s="12" t="str">
        <f t="shared" si="1676"/>
        <v/>
      </c>
      <c r="CW2069" s="12" t="str">
        <f t="shared" si="1698"/>
        <v/>
      </c>
      <c r="CX2069" s="12" t="str">
        <f t="shared" si="1699"/>
        <v/>
      </c>
      <c r="CY2069" s="12" t="str">
        <f t="shared" si="1700"/>
        <v/>
      </c>
      <c r="CZ2069" s="12" t="str">
        <f t="shared" si="1701"/>
        <v/>
      </c>
      <c r="DA2069" s="12" t="str">
        <f t="shared" si="1702"/>
        <v/>
      </c>
      <c r="DB2069" s="12" t="str">
        <f t="shared" si="1703"/>
        <v/>
      </c>
      <c r="DC2069" s="12" t="str">
        <f t="shared" si="1704"/>
        <v/>
      </c>
      <c r="DD2069" s="12" t="str">
        <f t="shared" si="1705"/>
        <v/>
      </c>
      <c r="DE2069" s="12" t="str">
        <f t="shared" si="1706"/>
        <v/>
      </c>
      <c r="DF2069" s="12" t="str">
        <f t="shared" si="1707"/>
        <v/>
      </c>
      <c r="DG2069" s="12" t="str">
        <f t="shared" si="1708"/>
        <v/>
      </c>
      <c r="DH2069" s="12" t="str">
        <f t="shared" si="1709"/>
        <v/>
      </c>
      <c r="DI2069" s="12" t="str">
        <f t="shared" si="1710"/>
        <v/>
      </c>
      <c r="DJ2069" s="12" t="str">
        <f t="shared" si="1711"/>
        <v/>
      </c>
      <c r="DK2069" s="12" t="str">
        <f t="shared" si="1712"/>
        <v/>
      </c>
      <c r="DL2069" s="12" t="str">
        <f t="shared" si="1713"/>
        <v/>
      </c>
      <c r="DM2069" s="12" t="str">
        <f t="shared" si="1714"/>
        <v/>
      </c>
      <c r="DN2069" s="12" t="str">
        <f t="shared" si="1715"/>
        <v/>
      </c>
      <c r="DO2069" s="12" t="str">
        <f t="shared" si="1716"/>
        <v/>
      </c>
      <c r="DP2069" s="12" t="str">
        <f t="shared" si="1717"/>
        <v/>
      </c>
      <c r="DQ2069" s="12" t="str">
        <f t="shared" si="1718"/>
        <v/>
      </c>
      <c r="DR2069" s="12" t="str">
        <f t="shared" si="1680"/>
        <v/>
      </c>
      <c r="DS2069" s="12" t="str">
        <f t="shared" si="1681"/>
        <v/>
      </c>
      <c r="DT2069" s="12" t="str">
        <f t="shared" si="1682"/>
        <v/>
      </c>
      <c r="DU2069" s="12" t="str">
        <f t="shared" si="1683"/>
        <v/>
      </c>
      <c r="DV2069" s="12" t="str">
        <f t="shared" si="1684"/>
        <v/>
      </c>
      <c r="DW2069" s="12" t="str">
        <f t="shared" si="1685"/>
        <v/>
      </c>
      <c r="DX2069" s="12" t="str">
        <f t="shared" si="1686"/>
        <v/>
      </c>
      <c r="DY2069" s="12" t="str">
        <f t="shared" si="1687"/>
        <v/>
      </c>
      <c r="DZ2069" s="12" t="str">
        <f t="shared" si="1688"/>
        <v/>
      </c>
      <c r="EA2069" s="12" t="str">
        <f t="shared" si="1689"/>
        <v/>
      </c>
      <c r="EB2069" s="12" t="str">
        <f t="shared" si="1690"/>
        <v/>
      </c>
      <c r="EC2069" s="12" t="str">
        <f t="shared" si="1691"/>
        <v/>
      </c>
      <c r="ED2069" s="12" t="str">
        <f t="shared" si="1692"/>
        <v/>
      </c>
      <c r="EE2069" s="12" t="str">
        <f t="shared" si="1693"/>
        <v/>
      </c>
      <c r="EF2069" s="12" t="str">
        <f t="shared" si="1694"/>
        <v/>
      </c>
      <c r="EG2069" s="12" t="str">
        <f t="shared" si="1695"/>
        <v/>
      </c>
      <c r="EH2069" s="12" t="str">
        <f t="shared" si="1696"/>
        <v/>
      </c>
      <c r="EI2069" s="12" t="str">
        <f t="shared" si="1697"/>
        <v/>
      </c>
      <c r="EK2069" s="83" t="str">
        <f t="shared" si="1677"/>
        <v/>
      </c>
      <c r="EM2069" s="12" t="str">
        <f t="shared" si="1678"/>
        <v/>
      </c>
      <c r="EO2069" s="12" t="str">
        <f t="shared" si="1679"/>
        <v/>
      </c>
      <c r="EQ2069" s="12" t="str">
        <f>IF($EO2069="", "", IF($EQ$8=$EQ$6, COUNTIF($EO$11:$EO$2510, "&gt;"&amp;$EO2069)+1+COUNTIF($EO$11:$EO2069, $EO2069)-1, COUNTIF($EO$11:$EO$2510, "&lt;"&amp;$EO2069)+1+COUNTIF($EO$11:$EO2069, $EO2069)-1))</f>
        <v/>
      </c>
    </row>
    <row r="2070" spans="1:147" x14ac:dyDescent="0.55000000000000004">
      <c r="A2070" s="8"/>
      <c r="B2070" s="12" t="str">
        <f>IF($D2070="", "", COUNTIF($D$11:$D2070, $D2070))</f>
        <v/>
      </c>
      <c r="C2070" s="8"/>
      <c r="D2070" s="45"/>
      <c r="E2070" s="46"/>
      <c r="F2070" s="47"/>
      <c r="G2070" s="54"/>
      <c r="H2070" s="54"/>
      <c r="I2070" s="48"/>
      <c r="J2070" s="49"/>
      <c r="K2070" s="50"/>
      <c r="L2070" s="50"/>
      <c r="M2070" s="50"/>
      <c r="N2070" s="50"/>
      <c r="O2070" s="50"/>
      <c r="P2070" s="50"/>
      <c r="Q2070" s="50"/>
      <c r="R2070" s="50"/>
      <c r="S2070" s="50"/>
      <c r="T2070" s="50"/>
      <c r="U2070" s="51"/>
      <c r="V2070" s="52"/>
      <c r="W2070" s="53"/>
      <c r="X2070" s="53"/>
      <c r="Y2070" s="53"/>
      <c r="Z2070" s="53"/>
      <c r="AA2070" s="48"/>
      <c r="AB2070" s="54"/>
      <c r="AC2070" s="54"/>
      <c r="AD2070" s="54"/>
      <c r="AE2070" s="54"/>
      <c r="AF2070" s="54"/>
      <c r="AG2070" s="54"/>
      <c r="AH2070" s="54"/>
      <c r="AI2070" s="54"/>
      <c r="AJ2070" s="49"/>
      <c r="AK2070" s="48"/>
      <c r="AL2070" s="54"/>
      <c r="AM2070" s="54"/>
      <c r="AN2070" s="54"/>
      <c r="AO2070" s="54"/>
      <c r="AP2070" s="54"/>
      <c r="AQ2070" s="54"/>
      <c r="AR2070" s="54"/>
      <c r="AS2070" s="54"/>
      <c r="AT2070" s="54"/>
      <c r="AU2070" s="54"/>
      <c r="AV2070" s="54"/>
      <c r="AW2070" s="54"/>
      <c r="AX2070" s="54"/>
      <c r="AY2070" s="54"/>
      <c r="AZ2070" s="54"/>
      <c r="BA2070" s="54"/>
      <c r="BB2070" s="54"/>
      <c r="BC2070" s="54"/>
      <c r="BD2070" s="54"/>
      <c r="BE2070" s="54"/>
      <c r="BF2070" s="54"/>
      <c r="BG2070" s="54"/>
      <c r="BH2070" s="54"/>
      <c r="BI2070" s="54"/>
      <c r="BJ2070" s="54"/>
      <c r="BK2070" s="54"/>
      <c r="BL2070" s="54"/>
      <c r="BM2070" s="54"/>
      <c r="BN2070" s="54"/>
      <c r="BO2070" s="54"/>
      <c r="BP2070" s="54"/>
      <c r="BQ2070" s="54"/>
      <c r="BR2070" s="54"/>
      <c r="BS2070" s="54"/>
      <c r="BT2070" s="54"/>
      <c r="BU2070" s="54"/>
      <c r="BV2070" s="54"/>
      <c r="BW2070" s="54"/>
      <c r="BX2070" s="49"/>
      <c r="BY2070" s="55"/>
      <c r="BZ2070" s="8"/>
      <c r="CE2070" s="12" t="str">
        <f t="shared" si="1667"/>
        <v/>
      </c>
      <c r="CG2070" s="77" t="str">
        <f t="shared" si="1668"/>
        <v/>
      </c>
      <c r="CH2070" s="80" t="str">
        <f t="shared" si="1669"/>
        <v/>
      </c>
      <c r="CL2070" s="12" t="str">
        <f t="shared" si="1670"/>
        <v/>
      </c>
      <c r="CM2070" s="12" t="str">
        <f t="shared" si="1671"/>
        <v/>
      </c>
      <c r="CN2070" s="12" t="str" cm="1">
        <f t="array" ref="CN2070">IF(OR($CE2070="", $CG$3=""), "", IF(IFERROR(INDEX($K2070:$T2070, $CK2070, MATCH(CN$3, $K$3:$T$3, 0)), "")="", $CC$4, $CC$3))</f>
        <v/>
      </c>
      <c r="CO2070" s="12" t="str" cm="1">
        <f t="array" ref="CO2070">IF(OR($CE2070="", $CG$3=""), "", IF(IFERROR(INDEX($AA2070:$AJ2070, $CK2070, MATCH(CO$3, $AA$3:$AJ$3, 0)), "")="", $CC$4, $CC$3))</f>
        <v/>
      </c>
      <c r="CP2070" s="12" t="str">
        <f>IF(OR($CE2070="", $CG$3=""), "", IF(CP$3='Property List &amp; Features'!$BG$9, $CC$3, IF(CP$3=$I2070, $CC$3, $CC$4)))</f>
        <v/>
      </c>
      <c r="CQ2070" s="12" t="str">
        <f>IF(OR($CE2070="", $CG$3=""), "", IF(CQ$3='Property List &amp; Features'!$BG$9, $CC$3, IF(CQ$3=$J2070, $CC$3, $CC$4)))</f>
        <v/>
      </c>
      <c r="CR2070" s="12" t="str">
        <f t="shared" si="1672"/>
        <v/>
      </c>
      <c r="CS2070" s="12" t="str">
        <f t="shared" si="1673"/>
        <v/>
      </c>
      <c r="CT2070" s="12" t="str">
        <f t="shared" si="1674"/>
        <v/>
      </c>
      <c r="CU2070" s="12" t="str">
        <f t="shared" si="1675"/>
        <v/>
      </c>
      <c r="CV2070" s="12" t="str">
        <f t="shared" si="1676"/>
        <v/>
      </c>
      <c r="CW2070" s="12" t="str">
        <f t="shared" si="1698"/>
        <v/>
      </c>
      <c r="CX2070" s="12" t="str">
        <f t="shared" si="1699"/>
        <v/>
      </c>
      <c r="CY2070" s="12" t="str">
        <f t="shared" si="1700"/>
        <v/>
      </c>
      <c r="CZ2070" s="12" t="str">
        <f t="shared" si="1701"/>
        <v/>
      </c>
      <c r="DA2070" s="12" t="str">
        <f t="shared" si="1702"/>
        <v/>
      </c>
      <c r="DB2070" s="12" t="str">
        <f t="shared" si="1703"/>
        <v/>
      </c>
      <c r="DC2070" s="12" t="str">
        <f t="shared" si="1704"/>
        <v/>
      </c>
      <c r="DD2070" s="12" t="str">
        <f t="shared" si="1705"/>
        <v/>
      </c>
      <c r="DE2070" s="12" t="str">
        <f t="shared" si="1706"/>
        <v/>
      </c>
      <c r="DF2070" s="12" t="str">
        <f t="shared" si="1707"/>
        <v/>
      </c>
      <c r="DG2070" s="12" t="str">
        <f t="shared" si="1708"/>
        <v/>
      </c>
      <c r="DH2070" s="12" t="str">
        <f t="shared" si="1709"/>
        <v/>
      </c>
      <c r="DI2070" s="12" t="str">
        <f t="shared" si="1710"/>
        <v/>
      </c>
      <c r="DJ2070" s="12" t="str">
        <f t="shared" si="1711"/>
        <v/>
      </c>
      <c r="DK2070" s="12" t="str">
        <f t="shared" si="1712"/>
        <v/>
      </c>
      <c r="DL2070" s="12" t="str">
        <f t="shared" si="1713"/>
        <v/>
      </c>
      <c r="DM2070" s="12" t="str">
        <f t="shared" si="1714"/>
        <v/>
      </c>
      <c r="DN2070" s="12" t="str">
        <f t="shared" si="1715"/>
        <v/>
      </c>
      <c r="DO2070" s="12" t="str">
        <f t="shared" si="1716"/>
        <v/>
      </c>
      <c r="DP2070" s="12" t="str">
        <f t="shared" si="1717"/>
        <v/>
      </c>
      <c r="DQ2070" s="12" t="str">
        <f t="shared" si="1718"/>
        <v/>
      </c>
      <c r="DR2070" s="12" t="str">
        <f t="shared" si="1680"/>
        <v/>
      </c>
      <c r="DS2070" s="12" t="str">
        <f t="shared" si="1681"/>
        <v/>
      </c>
      <c r="DT2070" s="12" t="str">
        <f t="shared" si="1682"/>
        <v/>
      </c>
      <c r="DU2070" s="12" t="str">
        <f t="shared" si="1683"/>
        <v/>
      </c>
      <c r="DV2070" s="12" t="str">
        <f t="shared" si="1684"/>
        <v/>
      </c>
      <c r="DW2070" s="12" t="str">
        <f t="shared" si="1685"/>
        <v/>
      </c>
      <c r="DX2070" s="12" t="str">
        <f t="shared" si="1686"/>
        <v/>
      </c>
      <c r="DY2070" s="12" t="str">
        <f t="shared" si="1687"/>
        <v/>
      </c>
      <c r="DZ2070" s="12" t="str">
        <f t="shared" si="1688"/>
        <v/>
      </c>
      <c r="EA2070" s="12" t="str">
        <f t="shared" si="1689"/>
        <v/>
      </c>
      <c r="EB2070" s="12" t="str">
        <f t="shared" si="1690"/>
        <v/>
      </c>
      <c r="EC2070" s="12" t="str">
        <f t="shared" si="1691"/>
        <v/>
      </c>
      <c r="ED2070" s="12" t="str">
        <f t="shared" si="1692"/>
        <v/>
      </c>
      <c r="EE2070" s="12" t="str">
        <f t="shared" si="1693"/>
        <v/>
      </c>
      <c r="EF2070" s="12" t="str">
        <f t="shared" si="1694"/>
        <v/>
      </c>
      <c r="EG2070" s="12" t="str">
        <f t="shared" si="1695"/>
        <v/>
      </c>
      <c r="EH2070" s="12" t="str">
        <f t="shared" si="1696"/>
        <v/>
      </c>
      <c r="EI2070" s="12" t="str">
        <f t="shared" si="1697"/>
        <v/>
      </c>
      <c r="EK2070" s="83" t="str">
        <f t="shared" si="1677"/>
        <v/>
      </c>
      <c r="EM2070" s="12" t="str">
        <f t="shared" si="1678"/>
        <v/>
      </c>
      <c r="EO2070" s="12" t="str">
        <f t="shared" si="1679"/>
        <v/>
      </c>
      <c r="EQ2070" s="12" t="str">
        <f>IF($EO2070="", "", IF($EQ$8=$EQ$6, COUNTIF($EO$11:$EO$2510, "&gt;"&amp;$EO2070)+1+COUNTIF($EO$11:$EO2070, $EO2070)-1, COUNTIF($EO$11:$EO$2510, "&lt;"&amp;$EO2070)+1+COUNTIF($EO$11:$EO2070, $EO2070)-1))</f>
        <v/>
      </c>
    </row>
    <row r="2071" spans="1:147" x14ac:dyDescent="0.55000000000000004">
      <c r="A2071" s="8"/>
      <c r="B2071" s="12" t="str">
        <f>IF($D2071="", "", COUNTIF($D$11:$D2071, $D2071))</f>
        <v/>
      </c>
      <c r="C2071" s="8"/>
      <c r="D2071" s="45"/>
      <c r="E2071" s="46"/>
      <c r="F2071" s="47"/>
      <c r="G2071" s="54"/>
      <c r="H2071" s="54"/>
      <c r="I2071" s="48"/>
      <c r="J2071" s="49"/>
      <c r="K2071" s="50"/>
      <c r="L2071" s="50"/>
      <c r="M2071" s="50"/>
      <c r="N2071" s="50"/>
      <c r="O2071" s="50"/>
      <c r="P2071" s="50"/>
      <c r="Q2071" s="50"/>
      <c r="R2071" s="50"/>
      <c r="S2071" s="50"/>
      <c r="T2071" s="50"/>
      <c r="U2071" s="51"/>
      <c r="V2071" s="52"/>
      <c r="W2071" s="53"/>
      <c r="X2071" s="53"/>
      <c r="Y2071" s="53"/>
      <c r="Z2071" s="53"/>
      <c r="AA2071" s="48"/>
      <c r="AB2071" s="54"/>
      <c r="AC2071" s="54"/>
      <c r="AD2071" s="54"/>
      <c r="AE2071" s="54"/>
      <c r="AF2071" s="54"/>
      <c r="AG2071" s="54"/>
      <c r="AH2071" s="54"/>
      <c r="AI2071" s="54"/>
      <c r="AJ2071" s="49"/>
      <c r="AK2071" s="48"/>
      <c r="AL2071" s="54"/>
      <c r="AM2071" s="54"/>
      <c r="AN2071" s="54"/>
      <c r="AO2071" s="54"/>
      <c r="AP2071" s="54"/>
      <c r="AQ2071" s="54"/>
      <c r="AR2071" s="54"/>
      <c r="AS2071" s="54"/>
      <c r="AT2071" s="54"/>
      <c r="AU2071" s="54"/>
      <c r="AV2071" s="54"/>
      <c r="AW2071" s="54"/>
      <c r="AX2071" s="54"/>
      <c r="AY2071" s="54"/>
      <c r="AZ2071" s="54"/>
      <c r="BA2071" s="54"/>
      <c r="BB2071" s="54"/>
      <c r="BC2071" s="54"/>
      <c r="BD2071" s="54"/>
      <c r="BE2071" s="54"/>
      <c r="BF2071" s="54"/>
      <c r="BG2071" s="54"/>
      <c r="BH2071" s="54"/>
      <c r="BI2071" s="54"/>
      <c r="BJ2071" s="54"/>
      <c r="BK2071" s="54"/>
      <c r="BL2071" s="54"/>
      <c r="BM2071" s="54"/>
      <c r="BN2071" s="54"/>
      <c r="BO2071" s="54"/>
      <c r="BP2071" s="54"/>
      <c r="BQ2071" s="54"/>
      <c r="BR2071" s="54"/>
      <c r="BS2071" s="54"/>
      <c r="BT2071" s="54"/>
      <c r="BU2071" s="54"/>
      <c r="BV2071" s="54"/>
      <c r="BW2071" s="54"/>
      <c r="BX2071" s="49"/>
      <c r="BY2071" s="55"/>
      <c r="BZ2071" s="8"/>
      <c r="CE2071" s="12" t="str">
        <f t="shared" si="1667"/>
        <v/>
      </c>
      <c r="CG2071" s="77" t="str">
        <f t="shared" si="1668"/>
        <v/>
      </c>
      <c r="CH2071" s="80" t="str">
        <f t="shared" si="1669"/>
        <v/>
      </c>
      <c r="CL2071" s="12" t="str">
        <f t="shared" si="1670"/>
        <v/>
      </c>
      <c r="CM2071" s="12" t="str">
        <f t="shared" si="1671"/>
        <v/>
      </c>
      <c r="CN2071" s="12" t="str" cm="1">
        <f t="array" ref="CN2071">IF(OR($CE2071="", $CG$3=""), "", IF(IFERROR(INDEX($K2071:$T2071, $CK2071, MATCH(CN$3, $K$3:$T$3, 0)), "")="", $CC$4, $CC$3))</f>
        <v/>
      </c>
      <c r="CO2071" s="12" t="str" cm="1">
        <f t="array" ref="CO2071">IF(OR($CE2071="", $CG$3=""), "", IF(IFERROR(INDEX($AA2071:$AJ2071, $CK2071, MATCH(CO$3, $AA$3:$AJ$3, 0)), "")="", $CC$4, $CC$3))</f>
        <v/>
      </c>
      <c r="CP2071" s="12" t="str">
        <f>IF(OR($CE2071="", $CG$3=""), "", IF(CP$3='Property List &amp; Features'!$BG$9, $CC$3, IF(CP$3=$I2071, $CC$3, $CC$4)))</f>
        <v/>
      </c>
      <c r="CQ2071" s="12" t="str">
        <f>IF(OR($CE2071="", $CG$3=""), "", IF(CQ$3='Property List &amp; Features'!$BG$9, $CC$3, IF(CQ$3=$J2071, $CC$3, $CC$4)))</f>
        <v/>
      </c>
      <c r="CR2071" s="12" t="str">
        <f t="shared" si="1672"/>
        <v/>
      </c>
      <c r="CS2071" s="12" t="str">
        <f t="shared" si="1673"/>
        <v/>
      </c>
      <c r="CT2071" s="12" t="str">
        <f t="shared" si="1674"/>
        <v/>
      </c>
      <c r="CU2071" s="12" t="str">
        <f t="shared" si="1675"/>
        <v/>
      </c>
      <c r="CV2071" s="12" t="str">
        <f t="shared" si="1676"/>
        <v/>
      </c>
      <c r="CW2071" s="12" t="str">
        <f t="shared" si="1698"/>
        <v/>
      </c>
      <c r="CX2071" s="12" t="str">
        <f t="shared" si="1699"/>
        <v/>
      </c>
      <c r="CY2071" s="12" t="str">
        <f t="shared" si="1700"/>
        <v/>
      </c>
      <c r="CZ2071" s="12" t="str">
        <f t="shared" si="1701"/>
        <v/>
      </c>
      <c r="DA2071" s="12" t="str">
        <f t="shared" si="1702"/>
        <v/>
      </c>
      <c r="DB2071" s="12" t="str">
        <f t="shared" si="1703"/>
        <v/>
      </c>
      <c r="DC2071" s="12" t="str">
        <f t="shared" si="1704"/>
        <v/>
      </c>
      <c r="DD2071" s="12" t="str">
        <f t="shared" si="1705"/>
        <v/>
      </c>
      <c r="DE2071" s="12" t="str">
        <f t="shared" si="1706"/>
        <v/>
      </c>
      <c r="DF2071" s="12" t="str">
        <f t="shared" si="1707"/>
        <v/>
      </c>
      <c r="DG2071" s="12" t="str">
        <f t="shared" si="1708"/>
        <v/>
      </c>
      <c r="DH2071" s="12" t="str">
        <f t="shared" si="1709"/>
        <v/>
      </c>
      <c r="DI2071" s="12" t="str">
        <f t="shared" si="1710"/>
        <v/>
      </c>
      <c r="DJ2071" s="12" t="str">
        <f t="shared" si="1711"/>
        <v/>
      </c>
      <c r="DK2071" s="12" t="str">
        <f t="shared" si="1712"/>
        <v/>
      </c>
      <c r="DL2071" s="12" t="str">
        <f t="shared" si="1713"/>
        <v/>
      </c>
      <c r="DM2071" s="12" t="str">
        <f t="shared" si="1714"/>
        <v/>
      </c>
      <c r="DN2071" s="12" t="str">
        <f t="shared" si="1715"/>
        <v/>
      </c>
      <c r="DO2071" s="12" t="str">
        <f t="shared" si="1716"/>
        <v/>
      </c>
      <c r="DP2071" s="12" t="str">
        <f t="shared" si="1717"/>
        <v/>
      </c>
      <c r="DQ2071" s="12" t="str">
        <f t="shared" si="1718"/>
        <v/>
      </c>
      <c r="DR2071" s="12" t="str">
        <f t="shared" si="1680"/>
        <v/>
      </c>
      <c r="DS2071" s="12" t="str">
        <f t="shared" si="1681"/>
        <v/>
      </c>
      <c r="DT2071" s="12" t="str">
        <f t="shared" si="1682"/>
        <v/>
      </c>
      <c r="DU2071" s="12" t="str">
        <f t="shared" si="1683"/>
        <v/>
      </c>
      <c r="DV2071" s="12" t="str">
        <f t="shared" si="1684"/>
        <v/>
      </c>
      <c r="DW2071" s="12" t="str">
        <f t="shared" si="1685"/>
        <v/>
      </c>
      <c r="DX2071" s="12" t="str">
        <f t="shared" si="1686"/>
        <v/>
      </c>
      <c r="DY2071" s="12" t="str">
        <f t="shared" si="1687"/>
        <v/>
      </c>
      <c r="DZ2071" s="12" t="str">
        <f t="shared" si="1688"/>
        <v/>
      </c>
      <c r="EA2071" s="12" t="str">
        <f t="shared" si="1689"/>
        <v/>
      </c>
      <c r="EB2071" s="12" t="str">
        <f t="shared" si="1690"/>
        <v/>
      </c>
      <c r="EC2071" s="12" t="str">
        <f t="shared" si="1691"/>
        <v/>
      </c>
      <c r="ED2071" s="12" t="str">
        <f t="shared" si="1692"/>
        <v/>
      </c>
      <c r="EE2071" s="12" t="str">
        <f t="shared" si="1693"/>
        <v/>
      </c>
      <c r="EF2071" s="12" t="str">
        <f t="shared" si="1694"/>
        <v/>
      </c>
      <c r="EG2071" s="12" t="str">
        <f t="shared" si="1695"/>
        <v/>
      </c>
      <c r="EH2071" s="12" t="str">
        <f t="shared" si="1696"/>
        <v/>
      </c>
      <c r="EI2071" s="12" t="str">
        <f t="shared" si="1697"/>
        <v/>
      </c>
      <c r="EK2071" s="83" t="str">
        <f t="shared" si="1677"/>
        <v/>
      </c>
      <c r="EM2071" s="12" t="str">
        <f t="shared" si="1678"/>
        <v/>
      </c>
      <c r="EO2071" s="12" t="str">
        <f t="shared" si="1679"/>
        <v/>
      </c>
      <c r="EQ2071" s="12" t="str">
        <f>IF($EO2071="", "", IF($EQ$8=$EQ$6, COUNTIF($EO$11:$EO$2510, "&gt;"&amp;$EO2071)+1+COUNTIF($EO$11:$EO2071, $EO2071)-1, COUNTIF($EO$11:$EO$2510, "&lt;"&amp;$EO2071)+1+COUNTIF($EO$11:$EO2071, $EO2071)-1))</f>
        <v/>
      </c>
    </row>
    <row r="2072" spans="1:147" x14ac:dyDescent="0.55000000000000004">
      <c r="A2072" s="8"/>
      <c r="B2072" s="12" t="str">
        <f>IF($D2072="", "", COUNTIF($D$11:$D2072, $D2072))</f>
        <v/>
      </c>
      <c r="C2072" s="8"/>
      <c r="D2072" s="45"/>
      <c r="E2072" s="46"/>
      <c r="F2072" s="47"/>
      <c r="G2072" s="54"/>
      <c r="H2072" s="54"/>
      <c r="I2072" s="48"/>
      <c r="J2072" s="49"/>
      <c r="K2072" s="50"/>
      <c r="L2072" s="50"/>
      <c r="M2072" s="50"/>
      <c r="N2072" s="50"/>
      <c r="O2072" s="50"/>
      <c r="P2072" s="50"/>
      <c r="Q2072" s="50"/>
      <c r="R2072" s="50"/>
      <c r="S2072" s="50"/>
      <c r="T2072" s="50"/>
      <c r="U2072" s="51"/>
      <c r="V2072" s="52"/>
      <c r="W2072" s="53"/>
      <c r="X2072" s="53"/>
      <c r="Y2072" s="53"/>
      <c r="Z2072" s="53"/>
      <c r="AA2072" s="48"/>
      <c r="AB2072" s="54"/>
      <c r="AC2072" s="54"/>
      <c r="AD2072" s="54"/>
      <c r="AE2072" s="54"/>
      <c r="AF2072" s="54"/>
      <c r="AG2072" s="54"/>
      <c r="AH2072" s="54"/>
      <c r="AI2072" s="54"/>
      <c r="AJ2072" s="49"/>
      <c r="AK2072" s="48"/>
      <c r="AL2072" s="54"/>
      <c r="AM2072" s="54"/>
      <c r="AN2072" s="54"/>
      <c r="AO2072" s="54"/>
      <c r="AP2072" s="54"/>
      <c r="AQ2072" s="54"/>
      <c r="AR2072" s="54"/>
      <c r="AS2072" s="54"/>
      <c r="AT2072" s="54"/>
      <c r="AU2072" s="54"/>
      <c r="AV2072" s="54"/>
      <c r="AW2072" s="54"/>
      <c r="AX2072" s="54"/>
      <c r="AY2072" s="54"/>
      <c r="AZ2072" s="54"/>
      <c r="BA2072" s="54"/>
      <c r="BB2072" s="54"/>
      <c r="BC2072" s="54"/>
      <c r="BD2072" s="54"/>
      <c r="BE2072" s="54"/>
      <c r="BF2072" s="54"/>
      <c r="BG2072" s="54"/>
      <c r="BH2072" s="54"/>
      <c r="BI2072" s="54"/>
      <c r="BJ2072" s="54"/>
      <c r="BK2072" s="54"/>
      <c r="BL2072" s="54"/>
      <c r="BM2072" s="54"/>
      <c r="BN2072" s="54"/>
      <c r="BO2072" s="54"/>
      <c r="BP2072" s="54"/>
      <c r="BQ2072" s="54"/>
      <c r="BR2072" s="54"/>
      <c r="BS2072" s="54"/>
      <c r="BT2072" s="54"/>
      <c r="BU2072" s="54"/>
      <c r="BV2072" s="54"/>
      <c r="BW2072" s="54"/>
      <c r="BX2072" s="49"/>
      <c r="BY2072" s="55"/>
      <c r="BZ2072" s="8"/>
      <c r="CE2072" s="12" t="str">
        <f t="shared" si="1667"/>
        <v/>
      </c>
      <c r="CG2072" s="77" t="str">
        <f t="shared" si="1668"/>
        <v/>
      </c>
      <c r="CH2072" s="80" t="str">
        <f t="shared" si="1669"/>
        <v/>
      </c>
      <c r="CL2072" s="12" t="str">
        <f t="shared" si="1670"/>
        <v/>
      </c>
      <c r="CM2072" s="12" t="str">
        <f t="shared" si="1671"/>
        <v/>
      </c>
      <c r="CN2072" s="12" t="str" cm="1">
        <f t="array" ref="CN2072">IF(OR($CE2072="", $CG$3=""), "", IF(IFERROR(INDEX($K2072:$T2072, $CK2072, MATCH(CN$3, $K$3:$T$3, 0)), "")="", $CC$4, $CC$3))</f>
        <v/>
      </c>
      <c r="CO2072" s="12" t="str" cm="1">
        <f t="array" ref="CO2072">IF(OR($CE2072="", $CG$3=""), "", IF(IFERROR(INDEX($AA2072:$AJ2072, $CK2072, MATCH(CO$3, $AA$3:$AJ$3, 0)), "")="", $CC$4, $CC$3))</f>
        <v/>
      </c>
      <c r="CP2072" s="12" t="str">
        <f>IF(OR($CE2072="", $CG$3=""), "", IF(CP$3='Property List &amp; Features'!$BG$9, $CC$3, IF(CP$3=$I2072, $CC$3, $CC$4)))</f>
        <v/>
      </c>
      <c r="CQ2072" s="12" t="str">
        <f>IF(OR($CE2072="", $CG$3=""), "", IF(CQ$3='Property List &amp; Features'!$BG$9, $CC$3, IF(CQ$3=$J2072, $CC$3, $CC$4)))</f>
        <v/>
      </c>
      <c r="CR2072" s="12" t="str">
        <f t="shared" si="1672"/>
        <v/>
      </c>
      <c r="CS2072" s="12" t="str">
        <f t="shared" si="1673"/>
        <v/>
      </c>
      <c r="CT2072" s="12" t="str">
        <f t="shared" si="1674"/>
        <v/>
      </c>
      <c r="CU2072" s="12" t="str">
        <f t="shared" si="1675"/>
        <v/>
      </c>
      <c r="CV2072" s="12" t="str">
        <f t="shared" si="1676"/>
        <v/>
      </c>
      <c r="CW2072" s="12" t="str">
        <f t="shared" si="1698"/>
        <v/>
      </c>
      <c r="CX2072" s="12" t="str">
        <f t="shared" si="1699"/>
        <v/>
      </c>
      <c r="CY2072" s="12" t="str">
        <f t="shared" si="1700"/>
        <v/>
      </c>
      <c r="CZ2072" s="12" t="str">
        <f t="shared" si="1701"/>
        <v/>
      </c>
      <c r="DA2072" s="12" t="str">
        <f t="shared" si="1702"/>
        <v/>
      </c>
      <c r="DB2072" s="12" t="str">
        <f t="shared" si="1703"/>
        <v/>
      </c>
      <c r="DC2072" s="12" t="str">
        <f t="shared" si="1704"/>
        <v/>
      </c>
      <c r="DD2072" s="12" t="str">
        <f t="shared" si="1705"/>
        <v/>
      </c>
      <c r="DE2072" s="12" t="str">
        <f t="shared" si="1706"/>
        <v/>
      </c>
      <c r="DF2072" s="12" t="str">
        <f t="shared" si="1707"/>
        <v/>
      </c>
      <c r="DG2072" s="12" t="str">
        <f t="shared" si="1708"/>
        <v/>
      </c>
      <c r="DH2072" s="12" t="str">
        <f t="shared" si="1709"/>
        <v/>
      </c>
      <c r="DI2072" s="12" t="str">
        <f t="shared" si="1710"/>
        <v/>
      </c>
      <c r="DJ2072" s="12" t="str">
        <f t="shared" si="1711"/>
        <v/>
      </c>
      <c r="DK2072" s="12" t="str">
        <f t="shared" si="1712"/>
        <v/>
      </c>
      <c r="DL2072" s="12" t="str">
        <f t="shared" si="1713"/>
        <v/>
      </c>
      <c r="DM2072" s="12" t="str">
        <f t="shared" si="1714"/>
        <v/>
      </c>
      <c r="DN2072" s="12" t="str">
        <f t="shared" si="1715"/>
        <v/>
      </c>
      <c r="DO2072" s="12" t="str">
        <f t="shared" si="1716"/>
        <v/>
      </c>
      <c r="DP2072" s="12" t="str">
        <f t="shared" si="1717"/>
        <v/>
      </c>
      <c r="DQ2072" s="12" t="str">
        <f t="shared" si="1718"/>
        <v/>
      </c>
      <c r="DR2072" s="12" t="str">
        <f t="shared" si="1680"/>
        <v/>
      </c>
      <c r="DS2072" s="12" t="str">
        <f t="shared" si="1681"/>
        <v/>
      </c>
      <c r="DT2072" s="12" t="str">
        <f t="shared" si="1682"/>
        <v/>
      </c>
      <c r="DU2072" s="12" t="str">
        <f t="shared" si="1683"/>
        <v/>
      </c>
      <c r="DV2072" s="12" t="str">
        <f t="shared" si="1684"/>
        <v/>
      </c>
      <c r="DW2072" s="12" t="str">
        <f t="shared" si="1685"/>
        <v/>
      </c>
      <c r="DX2072" s="12" t="str">
        <f t="shared" si="1686"/>
        <v/>
      </c>
      <c r="DY2072" s="12" t="str">
        <f t="shared" si="1687"/>
        <v/>
      </c>
      <c r="DZ2072" s="12" t="str">
        <f t="shared" si="1688"/>
        <v/>
      </c>
      <c r="EA2072" s="12" t="str">
        <f t="shared" si="1689"/>
        <v/>
      </c>
      <c r="EB2072" s="12" t="str">
        <f t="shared" si="1690"/>
        <v/>
      </c>
      <c r="EC2072" s="12" t="str">
        <f t="shared" si="1691"/>
        <v/>
      </c>
      <c r="ED2072" s="12" t="str">
        <f t="shared" si="1692"/>
        <v/>
      </c>
      <c r="EE2072" s="12" t="str">
        <f t="shared" si="1693"/>
        <v/>
      </c>
      <c r="EF2072" s="12" t="str">
        <f t="shared" si="1694"/>
        <v/>
      </c>
      <c r="EG2072" s="12" t="str">
        <f t="shared" si="1695"/>
        <v/>
      </c>
      <c r="EH2072" s="12" t="str">
        <f t="shared" si="1696"/>
        <v/>
      </c>
      <c r="EI2072" s="12" t="str">
        <f t="shared" si="1697"/>
        <v/>
      </c>
      <c r="EK2072" s="83" t="str">
        <f t="shared" si="1677"/>
        <v/>
      </c>
      <c r="EM2072" s="12" t="str">
        <f t="shared" si="1678"/>
        <v/>
      </c>
      <c r="EO2072" s="12" t="str">
        <f t="shared" si="1679"/>
        <v/>
      </c>
      <c r="EQ2072" s="12" t="str">
        <f>IF($EO2072="", "", IF($EQ$8=$EQ$6, COUNTIF($EO$11:$EO$2510, "&gt;"&amp;$EO2072)+1+COUNTIF($EO$11:$EO2072, $EO2072)-1, COUNTIF($EO$11:$EO$2510, "&lt;"&amp;$EO2072)+1+COUNTIF($EO$11:$EO2072, $EO2072)-1))</f>
        <v/>
      </c>
    </row>
    <row r="2073" spans="1:147" x14ac:dyDescent="0.55000000000000004">
      <c r="A2073" s="8"/>
      <c r="B2073" s="12" t="str">
        <f>IF($D2073="", "", COUNTIF($D$11:$D2073, $D2073))</f>
        <v/>
      </c>
      <c r="C2073" s="8"/>
      <c r="D2073" s="45"/>
      <c r="E2073" s="46"/>
      <c r="F2073" s="47"/>
      <c r="G2073" s="54"/>
      <c r="H2073" s="54"/>
      <c r="I2073" s="48"/>
      <c r="J2073" s="49"/>
      <c r="K2073" s="50"/>
      <c r="L2073" s="50"/>
      <c r="M2073" s="50"/>
      <c r="N2073" s="50"/>
      <c r="O2073" s="50"/>
      <c r="P2073" s="50"/>
      <c r="Q2073" s="50"/>
      <c r="R2073" s="50"/>
      <c r="S2073" s="50"/>
      <c r="T2073" s="50"/>
      <c r="U2073" s="51"/>
      <c r="V2073" s="52"/>
      <c r="W2073" s="53"/>
      <c r="X2073" s="53"/>
      <c r="Y2073" s="53"/>
      <c r="Z2073" s="53"/>
      <c r="AA2073" s="48"/>
      <c r="AB2073" s="54"/>
      <c r="AC2073" s="54"/>
      <c r="AD2073" s="54"/>
      <c r="AE2073" s="54"/>
      <c r="AF2073" s="54"/>
      <c r="AG2073" s="54"/>
      <c r="AH2073" s="54"/>
      <c r="AI2073" s="54"/>
      <c r="AJ2073" s="49"/>
      <c r="AK2073" s="48"/>
      <c r="AL2073" s="54"/>
      <c r="AM2073" s="54"/>
      <c r="AN2073" s="54"/>
      <c r="AO2073" s="54"/>
      <c r="AP2073" s="54"/>
      <c r="AQ2073" s="54"/>
      <c r="AR2073" s="54"/>
      <c r="AS2073" s="54"/>
      <c r="AT2073" s="54"/>
      <c r="AU2073" s="54"/>
      <c r="AV2073" s="54"/>
      <c r="AW2073" s="54"/>
      <c r="AX2073" s="54"/>
      <c r="AY2073" s="54"/>
      <c r="AZ2073" s="54"/>
      <c r="BA2073" s="54"/>
      <c r="BB2073" s="54"/>
      <c r="BC2073" s="54"/>
      <c r="BD2073" s="54"/>
      <c r="BE2073" s="54"/>
      <c r="BF2073" s="54"/>
      <c r="BG2073" s="54"/>
      <c r="BH2073" s="54"/>
      <c r="BI2073" s="54"/>
      <c r="BJ2073" s="54"/>
      <c r="BK2073" s="54"/>
      <c r="BL2073" s="54"/>
      <c r="BM2073" s="54"/>
      <c r="BN2073" s="54"/>
      <c r="BO2073" s="54"/>
      <c r="BP2073" s="54"/>
      <c r="BQ2073" s="54"/>
      <c r="BR2073" s="54"/>
      <c r="BS2073" s="54"/>
      <c r="BT2073" s="54"/>
      <c r="BU2073" s="54"/>
      <c r="BV2073" s="54"/>
      <c r="BW2073" s="54"/>
      <c r="BX2073" s="49"/>
      <c r="BY2073" s="55"/>
      <c r="BZ2073" s="8"/>
      <c r="CE2073" s="12" t="str">
        <f t="shared" si="1667"/>
        <v/>
      </c>
      <c r="CG2073" s="77" t="str">
        <f t="shared" si="1668"/>
        <v/>
      </c>
      <c r="CH2073" s="80" t="str">
        <f t="shared" si="1669"/>
        <v/>
      </c>
      <c r="CL2073" s="12" t="str">
        <f t="shared" si="1670"/>
        <v/>
      </c>
      <c r="CM2073" s="12" t="str">
        <f t="shared" si="1671"/>
        <v/>
      </c>
      <c r="CN2073" s="12" t="str" cm="1">
        <f t="array" ref="CN2073">IF(OR($CE2073="", $CG$3=""), "", IF(IFERROR(INDEX($K2073:$T2073, $CK2073, MATCH(CN$3, $K$3:$T$3, 0)), "")="", $CC$4, $CC$3))</f>
        <v/>
      </c>
      <c r="CO2073" s="12" t="str" cm="1">
        <f t="array" ref="CO2073">IF(OR($CE2073="", $CG$3=""), "", IF(IFERROR(INDEX($AA2073:$AJ2073, $CK2073, MATCH(CO$3, $AA$3:$AJ$3, 0)), "")="", $CC$4, $CC$3))</f>
        <v/>
      </c>
      <c r="CP2073" s="12" t="str">
        <f>IF(OR($CE2073="", $CG$3=""), "", IF(CP$3='Property List &amp; Features'!$BG$9, $CC$3, IF(CP$3=$I2073, $CC$3, $CC$4)))</f>
        <v/>
      </c>
      <c r="CQ2073" s="12" t="str">
        <f>IF(OR($CE2073="", $CG$3=""), "", IF(CQ$3='Property List &amp; Features'!$BG$9, $CC$3, IF(CQ$3=$J2073, $CC$3, $CC$4)))</f>
        <v/>
      </c>
      <c r="CR2073" s="12" t="str">
        <f t="shared" si="1672"/>
        <v/>
      </c>
      <c r="CS2073" s="12" t="str">
        <f t="shared" si="1673"/>
        <v/>
      </c>
      <c r="CT2073" s="12" t="str">
        <f t="shared" si="1674"/>
        <v/>
      </c>
      <c r="CU2073" s="12" t="str">
        <f t="shared" si="1675"/>
        <v/>
      </c>
      <c r="CV2073" s="12" t="str">
        <f t="shared" si="1676"/>
        <v/>
      </c>
      <c r="CW2073" s="12" t="str">
        <f t="shared" si="1698"/>
        <v/>
      </c>
      <c r="CX2073" s="12" t="str">
        <f t="shared" si="1699"/>
        <v/>
      </c>
      <c r="CY2073" s="12" t="str">
        <f t="shared" si="1700"/>
        <v/>
      </c>
      <c r="CZ2073" s="12" t="str">
        <f t="shared" si="1701"/>
        <v/>
      </c>
      <c r="DA2073" s="12" t="str">
        <f t="shared" si="1702"/>
        <v/>
      </c>
      <c r="DB2073" s="12" t="str">
        <f t="shared" si="1703"/>
        <v/>
      </c>
      <c r="DC2073" s="12" t="str">
        <f t="shared" si="1704"/>
        <v/>
      </c>
      <c r="DD2073" s="12" t="str">
        <f t="shared" si="1705"/>
        <v/>
      </c>
      <c r="DE2073" s="12" t="str">
        <f t="shared" si="1706"/>
        <v/>
      </c>
      <c r="DF2073" s="12" t="str">
        <f t="shared" si="1707"/>
        <v/>
      </c>
      <c r="DG2073" s="12" t="str">
        <f t="shared" si="1708"/>
        <v/>
      </c>
      <c r="DH2073" s="12" t="str">
        <f t="shared" si="1709"/>
        <v/>
      </c>
      <c r="DI2073" s="12" t="str">
        <f t="shared" si="1710"/>
        <v/>
      </c>
      <c r="DJ2073" s="12" t="str">
        <f t="shared" si="1711"/>
        <v/>
      </c>
      <c r="DK2073" s="12" t="str">
        <f t="shared" si="1712"/>
        <v/>
      </c>
      <c r="DL2073" s="12" t="str">
        <f t="shared" si="1713"/>
        <v/>
      </c>
      <c r="DM2073" s="12" t="str">
        <f t="shared" si="1714"/>
        <v/>
      </c>
      <c r="DN2073" s="12" t="str">
        <f t="shared" si="1715"/>
        <v/>
      </c>
      <c r="DO2073" s="12" t="str">
        <f t="shared" si="1716"/>
        <v/>
      </c>
      <c r="DP2073" s="12" t="str">
        <f t="shared" si="1717"/>
        <v/>
      </c>
      <c r="DQ2073" s="12" t="str">
        <f t="shared" si="1718"/>
        <v/>
      </c>
      <c r="DR2073" s="12" t="str">
        <f t="shared" si="1680"/>
        <v/>
      </c>
      <c r="DS2073" s="12" t="str">
        <f t="shared" si="1681"/>
        <v/>
      </c>
      <c r="DT2073" s="12" t="str">
        <f t="shared" si="1682"/>
        <v/>
      </c>
      <c r="DU2073" s="12" t="str">
        <f t="shared" si="1683"/>
        <v/>
      </c>
      <c r="DV2073" s="12" t="str">
        <f t="shared" si="1684"/>
        <v/>
      </c>
      <c r="DW2073" s="12" t="str">
        <f t="shared" si="1685"/>
        <v/>
      </c>
      <c r="DX2073" s="12" t="str">
        <f t="shared" si="1686"/>
        <v/>
      </c>
      <c r="DY2073" s="12" t="str">
        <f t="shared" si="1687"/>
        <v/>
      </c>
      <c r="DZ2073" s="12" t="str">
        <f t="shared" si="1688"/>
        <v/>
      </c>
      <c r="EA2073" s="12" t="str">
        <f t="shared" si="1689"/>
        <v/>
      </c>
      <c r="EB2073" s="12" t="str">
        <f t="shared" si="1690"/>
        <v/>
      </c>
      <c r="EC2073" s="12" t="str">
        <f t="shared" si="1691"/>
        <v/>
      </c>
      <c r="ED2073" s="12" t="str">
        <f t="shared" si="1692"/>
        <v/>
      </c>
      <c r="EE2073" s="12" t="str">
        <f t="shared" si="1693"/>
        <v/>
      </c>
      <c r="EF2073" s="12" t="str">
        <f t="shared" si="1694"/>
        <v/>
      </c>
      <c r="EG2073" s="12" t="str">
        <f t="shared" si="1695"/>
        <v/>
      </c>
      <c r="EH2073" s="12" t="str">
        <f t="shared" si="1696"/>
        <v/>
      </c>
      <c r="EI2073" s="12" t="str">
        <f t="shared" si="1697"/>
        <v/>
      </c>
      <c r="EK2073" s="83" t="str">
        <f t="shared" si="1677"/>
        <v/>
      </c>
      <c r="EM2073" s="12" t="str">
        <f t="shared" si="1678"/>
        <v/>
      </c>
      <c r="EO2073" s="12" t="str">
        <f t="shared" si="1679"/>
        <v/>
      </c>
      <c r="EQ2073" s="12" t="str">
        <f>IF($EO2073="", "", IF($EQ$8=$EQ$6, COUNTIF($EO$11:$EO$2510, "&gt;"&amp;$EO2073)+1+COUNTIF($EO$11:$EO2073, $EO2073)-1, COUNTIF($EO$11:$EO$2510, "&lt;"&amp;$EO2073)+1+COUNTIF($EO$11:$EO2073, $EO2073)-1))</f>
        <v/>
      </c>
    </row>
    <row r="2074" spans="1:147" x14ac:dyDescent="0.55000000000000004">
      <c r="A2074" s="8"/>
      <c r="B2074" s="12" t="str">
        <f>IF($D2074="", "", COUNTIF($D$11:$D2074, $D2074))</f>
        <v/>
      </c>
      <c r="C2074" s="8"/>
      <c r="D2074" s="45"/>
      <c r="E2074" s="46"/>
      <c r="F2074" s="47"/>
      <c r="G2074" s="54"/>
      <c r="H2074" s="54"/>
      <c r="I2074" s="48"/>
      <c r="J2074" s="49"/>
      <c r="K2074" s="50"/>
      <c r="L2074" s="50"/>
      <c r="M2074" s="50"/>
      <c r="N2074" s="50"/>
      <c r="O2074" s="50"/>
      <c r="P2074" s="50"/>
      <c r="Q2074" s="50"/>
      <c r="R2074" s="50"/>
      <c r="S2074" s="50"/>
      <c r="T2074" s="50"/>
      <c r="U2074" s="51"/>
      <c r="V2074" s="52"/>
      <c r="W2074" s="53"/>
      <c r="X2074" s="53"/>
      <c r="Y2074" s="53"/>
      <c r="Z2074" s="53"/>
      <c r="AA2074" s="48"/>
      <c r="AB2074" s="54"/>
      <c r="AC2074" s="54"/>
      <c r="AD2074" s="54"/>
      <c r="AE2074" s="54"/>
      <c r="AF2074" s="54"/>
      <c r="AG2074" s="54"/>
      <c r="AH2074" s="54"/>
      <c r="AI2074" s="54"/>
      <c r="AJ2074" s="49"/>
      <c r="AK2074" s="48"/>
      <c r="AL2074" s="54"/>
      <c r="AM2074" s="54"/>
      <c r="AN2074" s="54"/>
      <c r="AO2074" s="54"/>
      <c r="AP2074" s="54"/>
      <c r="AQ2074" s="54"/>
      <c r="AR2074" s="54"/>
      <c r="AS2074" s="54"/>
      <c r="AT2074" s="54"/>
      <c r="AU2074" s="54"/>
      <c r="AV2074" s="54"/>
      <c r="AW2074" s="54"/>
      <c r="AX2074" s="54"/>
      <c r="AY2074" s="54"/>
      <c r="AZ2074" s="54"/>
      <c r="BA2074" s="54"/>
      <c r="BB2074" s="54"/>
      <c r="BC2074" s="54"/>
      <c r="BD2074" s="54"/>
      <c r="BE2074" s="54"/>
      <c r="BF2074" s="54"/>
      <c r="BG2074" s="54"/>
      <c r="BH2074" s="54"/>
      <c r="BI2074" s="54"/>
      <c r="BJ2074" s="54"/>
      <c r="BK2074" s="54"/>
      <c r="BL2074" s="54"/>
      <c r="BM2074" s="54"/>
      <c r="BN2074" s="54"/>
      <c r="BO2074" s="54"/>
      <c r="BP2074" s="54"/>
      <c r="BQ2074" s="54"/>
      <c r="BR2074" s="54"/>
      <c r="BS2074" s="54"/>
      <c r="BT2074" s="54"/>
      <c r="BU2074" s="54"/>
      <c r="BV2074" s="54"/>
      <c r="BW2074" s="54"/>
      <c r="BX2074" s="49"/>
      <c r="BY2074" s="55"/>
      <c r="BZ2074" s="8"/>
      <c r="CE2074" s="12" t="str">
        <f t="shared" si="1667"/>
        <v/>
      </c>
      <c r="CG2074" s="77" t="str">
        <f t="shared" si="1668"/>
        <v/>
      </c>
      <c r="CH2074" s="80" t="str">
        <f t="shared" si="1669"/>
        <v/>
      </c>
      <c r="CL2074" s="12" t="str">
        <f t="shared" si="1670"/>
        <v/>
      </c>
      <c r="CM2074" s="12" t="str">
        <f t="shared" si="1671"/>
        <v/>
      </c>
      <c r="CN2074" s="12" t="str" cm="1">
        <f t="array" ref="CN2074">IF(OR($CE2074="", $CG$3=""), "", IF(IFERROR(INDEX($K2074:$T2074, $CK2074, MATCH(CN$3, $K$3:$T$3, 0)), "")="", $CC$4, $CC$3))</f>
        <v/>
      </c>
      <c r="CO2074" s="12" t="str" cm="1">
        <f t="array" ref="CO2074">IF(OR($CE2074="", $CG$3=""), "", IF(IFERROR(INDEX($AA2074:$AJ2074, $CK2074, MATCH(CO$3, $AA$3:$AJ$3, 0)), "")="", $CC$4, $CC$3))</f>
        <v/>
      </c>
      <c r="CP2074" s="12" t="str">
        <f>IF(OR($CE2074="", $CG$3=""), "", IF(CP$3='Property List &amp; Features'!$BG$9, $CC$3, IF(CP$3=$I2074, $CC$3, $CC$4)))</f>
        <v/>
      </c>
      <c r="CQ2074" s="12" t="str">
        <f>IF(OR($CE2074="", $CG$3=""), "", IF(CQ$3='Property List &amp; Features'!$BG$9, $CC$3, IF(CQ$3=$J2074, $CC$3, $CC$4)))</f>
        <v/>
      </c>
      <c r="CR2074" s="12" t="str">
        <f t="shared" si="1672"/>
        <v/>
      </c>
      <c r="CS2074" s="12" t="str">
        <f t="shared" si="1673"/>
        <v/>
      </c>
      <c r="CT2074" s="12" t="str">
        <f t="shared" si="1674"/>
        <v/>
      </c>
      <c r="CU2074" s="12" t="str">
        <f t="shared" si="1675"/>
        <v/>
      </c>
      <c r="CV2074" s="12" t="str">
        <f t="shared" si="1676"/>
        <v/>
      </c>
      <c r="CW2074" s="12" t="str">
        <f t="shared" si="1698"/>
        <v/>
      </c>
      <c r="CX2074" s="12" t="str">
        <f t="shared" si="1699"/>
        <v/>
      </c>
      <c r="CY2074" s="12" t="str">
        <f t="shared" si="1700"/>
        <v/>
      </c>
      <c r="CZ2074" s="12" t="str">
        <f t="shared" si="1701"/>
        <v/>
      </c>
      <c r="DA2074" s="12" t="str">
        <f t="shared" si="1702"/>
        <v/>
      </c>
      <c r="DB2074" s="12" t="str">
        <f t="shared" si="1703"/>
        <v/>
      </c>
      <c r="DC2074" s="12" t="str">
        <f t="shared" si="1704"/>
        <v/>
      </c>
      <c r="DD2074" s="12" t="str">
        <f t="shared" si="1705"/>
        <v/>
      </c>
      <c r="DE2074" s="12" t="str">
        <f t="shared" si="1706"/>
        <v/>
      </c>
      <c r="DF2074" s="12" t="str">
        <f t="shared" si="1707"/>
        <v/>
      </c>
      <c r="DG2074" s="12" t="str">
        <f t="shared" si="1708"/>
        <v/>
      </c>
      <c r="DH2074" s="12" t="str">
        <f t="shared" si="1709"/>
        <v/>
      </c>
      <c r="DI2074" s="12" t="str">
        <f t="shared" si="1710"/>
        <v/>
      </c>
      <c r="DJ2074" s="12" t="str">
        <f t="shared" si="1711"/>
        <v/>
      </c>
      <c r="DK2074" s="12" t="str">
        <f t="shared" si="1712"/>
        <v/>
      </c>
      <c r="DL2074" s="12" t="str">
        <f t="shared" si="1713"/>
        <v/>
      </c>
      <c r="DM2074" s="12" t="str">
        <f t="shared" si="1714"/>
        <v/>
      </c>
      <c r="DN2074" s="12" t="str">
        <f t="shared" si="1715"/>
        <v/>
      </c>
      <c r="DO2074" s="12" t="str">
        <f t="shared" si="1716"/>
        <v/>
      </c>
      <c r="DP2074" s="12" t="str">
        <f t="shared" si="1717"/>
        <v/>
      </c>
      <c r="DQ2074" s="12" t="str">
        <f t="shared" si="1718"/>
        <v/>
      </c>
      <c r="DR2074" s="12" t="str">
        <f t="shared" si="1680"/>
        <v/>
      </c>
      <c r="DS2074" s="12" t="str">
        <f t="shared" si="1681"/>
        <v/>
      </c>
      <c r="DT2074" s="12" t="str">
        <f t="shared" si="1682"/>
        <v/>
      </c>
      <c r="DU2074" s="12" t="str">
        <f t="shared" si="1683"/>
        <v/>
      </c>
      <c r="DV2074" s="12" t="str">
        <f t="shared" si="1684"/>
        <v/>
      </c>
      <c r="DW2074" s="12" t="str">
        <f t="shared" si="1685"/>
        <v/>
      </c>
      <c r="DX2074" s="12" t="str">
        <f t="shared" si="1686"/>
        <v/>
      </c>
      <c r="DY2074" s="12" t="str">
        <f t="shared" si="1687"/>
        <v/>
      </c>
      <c r="DZ2074" s="12" t="str">
        <f t="shared" si="1688"/>
        <v/>
      </c>
      <c r="EA2074" s="12" t="str">
        <f t="shared" si="1689"/>
        <v/>
      </c>
      <c r="EB2074" s="12" t="str">
        <f t="shared" si="1690"/>
        <v/>
      </c>
      <c r="EC2074" s="12" t="str">
        <f t="shared" si="1691"/>
        <v/>
      </c>
      <c r="ED2074" s="12" t="str">
        <f t="shared" si="1692"/>
        <v/>
      </c>
      <c r="EE2074" s="12" t="str">
        <f t="shared" si="1693"/>
        <v/>
      </c>
      <c r="EF2074" s="12" t="str">
        <f t="shared" si="1694"/>
        <v/>
      </c>
      <c r="EG2074" s="12" t="str">
        <f t="shared" si="1695"/>
        <v/>
      </c>
      <c r="EH2074" s="12" t="str">
        <f t="shared" si="1696"/>
        <v/>
      </c>
      <c r="EI2074" s="12" t="str">
        <f t="shared" si="1697"/>
        <v/>
      </c>
      <c r="EK2074" s="83" t="str">
        <f t="shared" si="1677"/>
        <v/>
      </c>
      <c r="EM2074" s="12" t="str">
        <f t="shared" si="1678"/>
        <v/>
      </c>
      <c r="EO2074" s="12" t="str">
        <f t="shared" si="1679"/>
        <v/>
      </c>
      <c r="EQ2074" s="12" t="str">
        <f>IF($EO2074="", "", IF($EQ$8=$EQ$6, COUNTIF($EO$11:$EO$2510, "&gt;"&amp;$EO2074)+1+COUNTIF($EO$11:$EO2074, $EO2074)-1, COUNTIF($EO$11:$EO$2510, "&lt;"&amp;$EO2074)+1+COUNTIF($EO$11:$EO2074, $EO2074)-1))</f>
        <v/>
      </c>
    </row>
    <row r="2075" spans="1:147" x14ac:dyDescent="0.55000000000000004">
      <c r="A2075" s="8"/>
      <c r="B2075" s="12" t="str">
        <f>IF($D2075="", "", COUNTIF($D$11:$D2075, $D2075))</f>
        <v/>
      </c>
      <c r="C2075" s="8"/>
      <c r="D2075" s="45"/>
      <c r="E2075" s="46"/>
      <c r="F2075" s="47"/>
      <c r="G2075" s="54"/>
      <c r="H2075" s="54"/>
      <c r="I2075" s="48"/>
      <c r="J2075" s="49"/>
      <c r="K2075" s="50"/>
      <c r="L2075" s="50"/>
      <c r="M2075" s="50"/>
      <c r="N2075" s="50"/>
      <c r="O2075" s="50"/>
      <c r="P2075" s="50"/>
      <c r="Q2075" s="50"/>
      <c r="R2075" s="50"/>
      <c r="S2075" s="50"/>
      <c r="T2075" s="50"/>
      <c r="U2075" s="51"/>
      <c r="V2075" s="52"/>
      <c r="W2075" s="53"/>
      <c r="X2075" s="53"/>
      <c r="Y2075" s="53"/>
      <c r="Z2075" s="53"/>
      <c r="AA2075" s="48"/>
      <c r="AB2075" s="54"/>
      <c r="AC2075" s="54"/>
      <c r="AD2075" s="54"/>
      <c r="AE2075" s="54"/>
      <c r="AF2075" s="54"/>
      <c r="AG2075" s="54"/>
      <c r="AH2075" s="54"/>
      <c r="AI2075" s="54"/>
      <c r="AJ2075" s="49"/>
      <c r="AK2075" s="48"/>
      <c r="AL2075" s="54"/>
      <c r="AM2075" s="54"/>
      <c r="AN2075" s="54"/>
      <c r="AO2075" s="54"/>
      <c r="AP2075" s="54"/>
      <c r="AQ2075" s="54"/>
      <c r="AR2075" s="54"/>
      <c r="AS2075" s="54"/>
      <c r="AT2075" s="54"/>
      <c r="AU2075" s="54"/>
      <c r="AV2075" s="54"/>
      <c r="AW2075" s="54"/>
      <c r="AX2075" s="54"/>
      <c r="AY2075" s="54"/>
      <c r="AZ2075" s="54"/>
      <c r="BA2075" s="54"/>
      <c r="BB2075" s="54"/>
      <c r="BC2075" s="54"/>
      <c r="BD2075" s="54"/>
      <c r="BE2075" s="54"/>
      <c r="BF2075" s="54"/>
      <c r="BG2075" s="54"/>
      <c r="BH2075" s="54"/>
      <c r="BI2075" s="54"/>
      <c r="BJ2075" s="54"/>
      <c r="BK2075" s="54"/>
      <c r="BL2075" s="54"/>
      <c r="BM2075" s="54"/>
      <c r="BN2075" s="54"/>
      <c r="BO2075" s="54"/>
      <c r="BP2075" s="54"/>
      <c r="BQ2075" s="54"/>
      <c r="BR2075" s="54"/>
      <c r="BS2075" s="54"/>
      <c r="BT2075" s="54"/>
      <c r="BU2075" s="54"/>
      <c r="BV2075" s="54"/>
      <c r="BW2075" s="54"/>
      <c r="BX2075" s="49"/>
      <c r="BY2075" s="55"/>
      <c r="BZ2075" s="8"/>
      <c r="CE2075" s="12" t="str">
        <f t="shared" si="1667"/>
        <v/>
      </c>
      <c r="CG2075" s="77" t="str">
        <f t="shared" si="1668"/>
        <v/>
      </c>
      <c r="CH2075" s="80" t="str">
        <f t="shared" si="1669"/>
        <v/>
      </c>
      <c r="CL2075" s="12" t="str">
        <f t="shared" si="1670"/>
        <v/>
      </c>
      <c r="CM2075" s="12" t="str">
        <f t="shared" si="1671"/>
        <v/>
      </c>
      <c r="CN2075" s="12" t="str" cm="1">
        <f t="array" ref="CN2075">IF(OR($CE2075="", $CG$3=""), "", IF(IFERROR(INDEX($K2075:$T2075, $CK2075, MATCH(CN$3, $K$3:$T$3, 0)), "")="", $CC$4, $CC$3))</f>
        <v/>
      </c>
      <c r="CO2075" s="12" t="str" cm="1">
        <f t="array" ref="CO2075">IF(OR($CE2075="", $CG$3=""), "", IF(IFERROR(INDEX($AA2075:$AJ2075, $CK2075, MATCH(CO$3, $AA$3:$AJ$3, 0)), "")="", $CC$4, $CC$3))</f>
        <v/>
      </c>
      <c r="CP2075" s="12" t="str">
        <f>IF(OR($CE2075="", $CG$3=""), "", IF(CP$3='Property List &amp; Features'!$BG$9, $CC$3, IF(CP$3=$I2075, $CC$3, $CC$4)))</f>
        <v/>
      </c>
      <c r="CQ2075" s="12" t="str">
        <f>IF(OR($CE2075="", $CG$3=""), "", IF(CQ$3='Property List &amp; Features'!$BG$9, $CC$3, IF(CQ$3=$J2075, $CC$3, $CC$4)))</f>
        <v/>
      </c>
      <c r="CR2075" s="12" t="str">
        <f t="shared" si="1672"/>
        <v/>
      </c>
      <c r="CS2075" s="12" t="str">
        <f t="shared" si="1673"/>
        <v/>
      </c>
      <c r="CT2075" s="12" t="str">
        <f t="shared" si="1674"/>
        <v/>
      </c>
      <c r="CU2075" s="12" t="str">
        <f t="shared" si="1675"/>
        <v/>
      </c>
      <c r="CV2075" s="12" t="str">
        <f t="shared" si="1676"/>
        <v/>
      </c>
      <c r="CW2075" s="12" t="str">
        <f t="shared" si="1698"/>
        <v/>
      </c>
      <c r="CX2075" s="12" t="str">
        <f t="shared" si="1699"/>
        <v/>
      </c>
      <c r="CY2075" s="12" t="str">
        <f t="shared" si="1700"/>
        <v/>
      </c>
      <c r="CZ2075" s="12" t="str">
        <f t="shared" si="1701"/>
        <v/>
      </c>
      <c r="DA2075" s="12" t="str">
        <f t="shared" si="1702"/>
        <v/>
      </c>
      <c r="DB2075" s="12" t="str">
        <f t="shared" si="1703"/>
        <v/>
      </c>
      <c r="DC2075" s="12" t="str">
        <f t="shared" si="1704"/>
        <v/>
      </c>
      <c r="DD2075" s="12" t="str">
        <f t="shared" si="1705"/>
        <v/>
      </c>
      <c r="DE2075" s="12" t="str">
        <f t="shared" si="1706"/>
        <v/>
      </c>
      <c r="DF2075" s="12" t="str">
        <f t="shared" si="1707"/>
        <v/>
      </c>
      <c r="DG2075" s="12" t="str">
        <f t="shared" si="1708"/>
        <v/>
      </c>
      <c r="DH2075" s="12" t="str">
        <f t="shared" si="1709"/>
        <v/>
      </c>
      <c r="DI2075" s="12" t="str">
        <f t="shared" si="1710"/>
        <v/>
      </c>
      <c r="DJ2075" s="12" t="str">
        <f t="shared" si="1711"/>
        <v/>
      </c>
      <c r="DK2075" s="12" t="str">
        <f t="shared" si="1712"/>
        <v/>
      </c>
      <c r="DL2075" s="12" t="str">
        <f t="shared" si="1713"/>
        <v/>
      </c>
      <c r="DM2075" s="12" t="str">
        <f t="shared" si="1714"/>
        <v/>
      </c>
      <c r="DN2075" s="12" t="str">
        <f t="shared" si="1715"/>
        <v/>
      </c>
      <c r="DO2075" s="12" t="str">
        <f t="shared" si="1716"/>
        <v/>
      </c>
      <c r="DP2075" s="12" t="str">
        <f t="shared" si="1717"/>
        <v/>
      </c>
      <c r="DQ2075" s="12" t="str">
        <f t="shared" si="1718"/>
        <v/>
      </c>
      <c r="DR2075" s="12" t="str">
        <f t="shared" si="1680"/>
        <v/>
      </c>
      <c r="DS2075" s="12" t="str">
        <f t="shared" si="1681"/>
        <v/>
      </c>
      <c r="DT2075" s="12" t="str">
        <f t="shared" si="1682"/>
        <v/>
      </c>
      <c r="DU2075" s="12" t="str">
        <f t="shared" si="1683"/>
        <v/>
      </c>
      <c r="DV2075" s="12" t="str">
        <f t="shared" si="1684"/>
        <v/>
      </c>
      <c r="DW2075" s="12" t="str">
        <f t="shared" si="1685"/>
        <v/>
      </c>
      <c r="DX2075" s="12" t="str">
        <f t="shared" si="1686"/>
        <v/>
      </c>
      <c r="DY2075" s="12" t="str">
        <f t="shared" si="1687"/>
        <v/>
      </c>
      <c r="DZ2075" s="12" t="str">
        <f t="shared" si="1688"/>
        <v/>
      </c>
      <c r="EA2075" s="12" t="str">
        <f t="shared" si="1689"/>
        <v/>
      </c>
      <c r="EB2075" s="12" t="str">
        <f t="shared" si="1690"/>
        <v/>
      </c>
      <c r="EC2075" s="12" t="str">
        <f t="shared" si="1691"/>
        <v/>
      </c>
      <c r="ED2075" s="12" t="str">
        <f t="shared" si="1692"/>
        <v/>
      </c>
      <c r="EE2075" s="12" t="str">
        <f t="shared" si="1693"/>
        <v/>
      </c>
      <c r="EF2075" s="12" t="str">
        <f t="shared" si="1694"/>
        <v/>
      </c>
      <c r="EG2075" s="12" t="str">
        <f t="shared" si="1695"/>
        <v/>
      </c>
      <c r="EH2075" s="12" t="str">
        <f t="shared" si="1696"/>
        <v/>
      </c>
      <c r="EI2075" s="12" t="str">
        <f t="shared" si="1697"/>
        <v/>
      </c>
      <c r="EK2075" s="83" t="str">
        <f t="shared" si="1677"/>
        <v/>
      </c>
      <c r="EM2075" s="12" t="str">
        <f t="shared" si="1678"/>
        <v/>
      </c>
      <c r="EO2075" s="12" t="str">
        <f t="shared" si="1679"/>
        <v/>
      </c>
      <c r="EQ2075" s="12" t="str">
        <f>IF($EO2075="", "", IF($EQ$8=$EQ$6, COUNTIF($EO$11:$EO$2510, "&gt;"&amp;$EO2075)+1+COUNTIF($EO$11:$EO2075, $EO2075)-1, COUNTIF($EO$11:$EO$2510, "&lt;"&amp;$EO2075)+1+COUNTIF($EO$11:$EO2075, $EO2075)-1))</f>
        <v/>
      </c>
    </row>
    <row r="2076" spans="1:147" x14ac:dyDescent="0.55000000000000004">
      <c r="A2076" s="8"/>
      <c r="B2076" s="12" t="str">
        <f>IF($D2076="", "", COUNTIF($D$11:$D2076, $D2076))</f>
        <v/>
      </c>
      <c r="C2076" s="8"/>
      <c r="D2076" s="45"/>
      <c r="E2076" s="46"/>
      <c r="F2076" s="47"/>
      <c r="G2076" s="54"/>
      <c r="H2076" s="54"/>
      <c r="I2076" s="48"/>
      <c r="J2076" s="49"/>
      <c r="K2076" s="50"/>
      <c r="L2076" s="50"/>
      <c r="M2076" s="50"/>
      <c r="N2076" s="50"/>
      <c r="O2076" s="50"/>
      <c r="P2076" s="50"/>
      <c r="Q2076" s="50"/>
      <c r="R2076" s="50"/>
      <c r="S2076" s="50"/>
      <c r="T2076" s="50"/>
      <c r="U2076" s="51"/>
      <c r="V2076" s="52"/>
      <c r="W2076" s="53"/>
      <c r="X2076" s="53"/>
      <c r="Y2076" s="53"/>
      <c r="Z2076" s="53"/>
      <c r="AA2076" s="48"/>
      <c r="AB2076" s="54"/>
      <c r="AC2076" s="54"/>
      <c r="AD2076" s="54"/>
      <c r="AE2076" s="54"/>
      <c r="AF2076" s="54"/>
      <c r="AG2076" s="54"/>
      <c r="AH2076" s="54"/>
      <c r="AI2076" s="54"/>
      <c r="AJ2076" s="49"/>
      <c r="AK2076" s="48"/>
      <c r="AL2076" s="54"/>
      <c r="AM2076" s="54"/>
      <c r="AN2076" s="54"/>
      <c r="AO2076" s="54"/>
      <c r="AP2076" s="54"/>
      <c r="AQ2076" s="54"/>
      <c r="AR2076" s="54"/>
      <c r="AS2076" s="54"/>
      <c r="AT2076" s="54"/>
      <c r="AU2076" s="54"/>
      <c r="AV2076" s="54"/>
      <c r="AW2076" s="54"/>
      <c r="AX2076" s="54"/>
      <c r="AY2076" s="54"/>
      <c r="AZ2076" s="54"/>
      <c r="BA2076" s="54"/>
      <c r="BB2076" s="54"/>
      <c r="BC2076" s="54"/>
      <c r="BD2076" s="54"/>
      <c r="BE2076" s="54"/>
      <c r="BF2076" s="54"/>
      <c r="BG2076" s="54"/>
      <c r="BH2076" s="54"/>
      <c r="BI2076" s="54"/>
      <c r="BJ2076" s="54"/>
      <c r="BK2076" s="54"/>
      <c r="BL2076" s="54"/>
      <c r="BM2076" s="54"/>
      <c r="BN2076" s="54"/>
      <c r="BO2076" s="54"/>
      <c r="BP2076" s="54"/>
      <c r="BQ2076" s="54"/>
      <c r="BR2076" s="54"/>
      <c r="BS2076" s="54"/>
      <c r="BT2076" s="54"/>
      <c r="BU2076" s="54"/>
      <c r="BV2076" s="54"/>
      <c r="BW2076" s="54"/>
      <c r="BX2076" s="49"/>
      <c r="BY2076" s="55"/>
      <c r="BZ2076" s="8"/>
      <c r="CE2076" s="12" t="str">
        <f t="shared" si="1667"/>
        <v/>
      </c>
      <c r="CG2076" s="77" t="str">
        <f t="shared" si="1668"/>
        <v/>
      </c>
      <c r="CH2076" s="80" t="str">
        <f t="shared" si="1669"/>
        <v/>
      </c>
      <c r="CL2076" s="12" t="str">
        <f t="shared" si="1670"/>
        <v/>
      </c>
      <c r="CM2076" s="12" t="str">
        <f t="shared" si="1671"/>
        <v/>
      </c>
      <c r="CN2076" s="12" t="str" cm="1">
        <f t="array" ref="CN2076">IF(OR($CE2076="", $CG$3=""), "", IF(IFERROR(INDEX($K2076:$T2076, $CK2076, MATCH(CN$3, $K$3:$T$3, 0)), "")="", $CC$4, $CC$3))</f>
        <v/>
      </c>
      <c r="CO2076" s="12" t="str" cm="1">
        <f t="array" ref="CO2076">IF(OR($CE2076="", $CG$3=""), "", IF(IFERROR(INDEX($AA2076:$AJ2076, $CK2076, MATCH(CO$3, $AA$3:$AJ$3, 0)), "")="", $CC$4, $CC$3))</f>
        <v/>
      </c>
      <c r="CP2076" s="12" t="str">
        <f>IF(OR($CE2076="", $CG$3=""), "", IF(CP$3='Property List &amp; Features'!$BG$9, $CC$3, IF(CP$3=$I2076, $CC$3, $CC$4)))</f>
        <v/>
      </c>
      <c r="CQ2076" s="12" t="str">
        <f>IF(OR($CE2076="", $CG$3=""), "", IF(CQ$3='Property List &amp; Features'!$BG$9, $CC$3, IF(CQ$3=$J2076, $CC$3, $CC$4)))</f>
        <v/>
      </c>
      <c r="CR2076" s="12" t="str">
        <f t="shared" si="1672"/>
        <v/>
      </c>
      <c r="CS2076" s="12" t="str">
        <f t="shared" si="1673"/>
        <v/>
      </c>
      <c r="CT2076" s="12" t="str">
        <f t="shared" si="1674"/>
        <v/>
      </c>
      <c r="CU2076" s="12" t="str">
        <f t="shared" si="1675"/>
        <v/>
      </c>
      <c r="CV2076" s="12" t="str">
        <f t="shared" si="1676"/>
        <v/>
      </c>
      <c r="CW2076" s="12" t="str">
        <f t="shared" si="1698"/>
        <v/>
      </c>
      <c r="CX2076" s="12" t="str">
        <f t="shared" si="1699"/>
        <v/>
      </c>
      <c r="CY2076" s="12" t="str">
        <f t="shared" si="1700"/>
        <v/>
      </c>
      <c r="CZ2076" s="12" t="str">
        <f t="shared" si="1701"/>
        <v/>
      </c>
      <c r="DA2076" s="12" t="str">
        <f t="shared" si="1702"/>
        <v/>
      </c>
      <c r="DB2076" s="12" t="str">
        <f t="shared" si="1703"/>
        <v/>
      </c>
      <c r="DC2076" s="12" t="str">
        <f t="shared" si="1704"/>
        <v/>
      </c>
      <c r="DD2076" s="12" t="str">
        <f t="shared" si="1705"/>
        <v/>
      </c>
      <c r="DE2076" s="12" t="str">
        <f t="shared" si="1706"/>
        <v/>
      </c>
      <c r="DF2076" s="12" t="str">
        <f t="shared" si="1707"/>
        <v/>
      </c>
      <c r="DG2076" s="12" t="str">
        <f t="shared" si="1708"/>
        <v/>
      </c>
      <c r="DH2076" s="12" t="str">
        <f t="shared" si="1709"/>
        <v/>
      </c>
      <c r="DI2076" s="12" t="str">
        <f t="shared" si="1710"/>
        <v/>
      </c>
      <c r="DJ2076" s="12" t="str">
        <f t="shared" si="1711"/>
        <v/>
      </c>
      <c r="DK2076" s="12" t="str">
        <f t="shared" si="1712"/>
        <v/>
      </c>
      <c r="DL2076" s="12" t="str">
        <f t="shared" si="1713"/>
        <v/>
      </c>
      <c r="DM2076" s="12" t="str">
        <f t="shared" si="1714"/>
        <v/>
      </c>
      <c r="DN2076" s="12" t="str">
        <f t="shared" si="1715"/>
        <v/>
      </c>
      <c r="DO2076" s="12" t="str">
        <f t="shared" si="1716"/>
        <v/>
      </c>
      <c r="DP2076" s="12" t="str">
        <f t="shared" si="1717"/>
        <v/>
      </c>
      <c r="DQ2076" s="12" t="str">
        <f t="shared" si="1718"/>
        <v/>
      </c>
      <c r="DR2076" s="12" t="str">
        <f t="shared" si="1680"/>
        <v/>
      </c>
      <c r="DS2076" s="12" t="str">
        <f t="shared" si="1681"/>
        <v/>
      </c>
      <c r="DT2076" s="12" t="str">
        <f t="shared" si="1682"/>
        <v/>
      </c>
      <c r="DU2076" s="12" t="str">
        <f t="shared" si="1683"/>
        <v/>
      </c>
      <c r="DV2076" s="12" t="str">
        <f t="shared" si="1684"/>
        <v/>
      </c>
      <c r="DW2076" s="12" t="str">
        <f t="shared" si="1685"/>
        <v/>
      </c>
      <c r="DX2076" s="12" t="str">
        <f t="shared" si="1686"/>
        <v/>
      </c>
      <c r="DY2076" s="12" t="str">
        <f t="shared" si="1687"/>
        <v/>
      </c>
      <c r="DZ2076" s="12" t="str">
        <f t="shared" si="1688"/>
        <v/>
      </c>
      <c r="EA2076" s="12" t="str">
        <f t="shared" si="1689"/>
        <v/>
      </c>
      <c r="EB2076" s="12" t="str">
        <f t="shared" si="1690"/>
        <v/>
      </c>
      <c r="EC2076" s="12" t="str">
        <f t="shared" si="1691"/>
        <v/>
      </c>
      <c r="ED2076" s="12" t="str">
        <f t="shared" si="1692"/>
        <v/>
      </c>
      <c r="EE2076" s="12" t="str">
        <f t="shared" si="1693"/>
        <v/>
      </c>
      <c r="EF2076" s="12" t="str">
        <f t="shared" si="1694"/>
        <v/>
      </c>
      <c r="EG2076" s="12" t="str">
        <f t="shared" si="1695"/>
        <v/>
      </c>
      <c r="EH2076" s="12" t="str">
        <f t="shared" si="1696"/>
        <v/>
      </c>
      <c r="EI2076" s="12" t="str">
        <f t="shared" si="1697"/>
        <v/>
      </c>
      <c r="EK2076" s="83" t="str">
        <f t="shared" si="1677"/>
        <v/>
      </c>
      <c r="EM2076" s="12" t="str">
        <f t="shared" si="1678"/>
        <v/>
      </c>
      <c r="EO2076" s="12" t="str">
        <f t="shared" si="1679"/>
        <v/>
      </c>
      <c r="EQ2076" s="12" t="str">
        <f>IF($EO2076="", "", IF($EQ$8=$EQ$6, COUNTIF($EO$11:$EO$2510, "&gt;"&amp;$EO2076)+1+COUNTIF($EO$11:$EO2076, $EO2076)-1, COUNTIF($EO$11:$EO$2510, "&lt;"&amp;$EO2076)+1+COUNTIF($EO$11:$EO2076, $EO2076)-1))</f>
        <v/>
      </c>
    </row>
    <row r="2077" spans="1:147" x14ac:dyDescent="0.55000000000000004">
      <c r="A2077" s="8"/>
      <c r="B2077" s="12" t="str">
        <f>IF($D2077="", "", COUNTIF($D$11:$D2077, $D2077))</f>
        <v/>
      </c>
      <c r="C2077" s="8"/>
      <c r="D2077" s="45"/>
      <c r="E2077" s="46"/>
      <c r="F2077" s="47"/>
      <c r="G2077" s="54"/>
      <c r="H2077" s="54"/>
      <c r="I2077" s="48"/>
      <c r="J2077" s="49"/>
      <c r="K2077" s="50"/>
      <c r="L2077" s="50"/>
      <c r="M2077" s="50"/>
      <c r="N2077" s="50"/>
      <c r="O2077" s="50"/>
      <c r="P2077" s="50"/>
      <c r="Q2077" s="50"/>
      <c r="R2077" s="50"/>
      <c r="S2077" s="50"/>
      <c r="T2077" s="50"/>
      <c r="U2077" s="51"/>
      <c r="V2077" s="52"/>
      <c r="W2077" s="53"/>
      <c r="X2077" s="53"/>
      <c r="Y2077" s="53"/>
      <c r="Z2077" s="53"/>
      <c r="AA2077" s="48"/>
      <c r="AB2077" s="54"/>
      <c r="AC2077" s="54"/>
      <c r="AD2077" s="54"/>
      <c r="AE2077" s="54"/>
      <c r="AF2077" s="54"/>
      <c r="AG2077" s="54"/>
      <c r="AH2077" s="54"/>
      <c r="AI2077" s="54"/>
      <c r="AJ2077" s="49"/>
      <c r="AK2077" s="48"/>
      <c r="AL2077" s="54"/>
      <c r="AM2077" s="54"/>
      <c r="AN2077" s="54"/>
      <c r="AO2077" s="54"/>
      <c r="AP2077" s="54"/>
      <c r="AQ2077" s="54"/>
      <c r="AR2077" s="54"/>
      <c r="AS2077" s="54"/>
      <c r="AT2077" s="54"/>
      <c r="AU2077" s="54"/>
      <c r="AV2077" s="54"/>
      <c r="AW2077" s="54"/>
      <c r="AX2077" s="54"/>
      <c r="AY2077" s="54"/>
      <c r="AZ2077" s="54"/>
      <c r="BA2077" s="54"/>
      <c r="BB2077" s="54"/>
      <c r="BC2077" s="54"/>
      <c r="BD2077" s="54"/>
      <c r="BE2077" s="54"/>
      <c r="BF2077" s="54"/>
      <c r="BG2077" s="54"/>
      <c r="BH2077" s="54"/>
      <c r="BI2077" s="54"/>
      <c r="BJ2077" s="54"/>
      <c r="BK2077" s="54"/>
      <c r="BL2077" s="54"/>
      <c r="BM2077" s="54"/>
      <c r="BN2077" s="54"/>
      <c r="BO2077" s="54"/>
      <c r="BP2077" s="54"/>
      <c r="BQ2077" s="54"/>
      <c r="BR2077" s="54"/>
      <c r="BS2077" s="54"/>
      <c r="BT2077" s="54"/>
      <c r="BU2077" s="54"/>
      <c r="BV2077" s="54"/>
      <c r="BW2077" s="54"/>
      <c r="BX2077" s="49"/>
      <c r="BY2077" s="55"/>
      <c r="BZ2077" s="8"/>
      <c r="CE2077" s="12" t="str">
        <f t="shared" si="1667"/>
        <v/>
      </c>
      <c r="CG2077" s="77" t="str">
        <f t="shared" si="1668"/>
        <v/>
      </c>
      <c r="CH2077" s="80" t="str">
        <f t="shared" si="1669"/>
        <v/>
      </c>
      <c r="CL2077" s="12" t="str">
        <f t="shared" si="1670"/>
        <v/>
      </c>
      <c r="CM2077" s="12" t="str">
        <f t="shared" si="1671"/>
        <v/>
      </c>
      <c r="CN2077" s="12" t="str" cm="1">
        <f t="array" ref="CN2077">IF(OR($CE2077="", $CG$3=""), "", IF(IFERROR(INDEX($K2077:$T2077, $CK2077, MATCH(CN$3, $K$3:$T$3, 0)), "")="", $CC$4, $CC$3))</f>
        <v/>
      </c>
      <c r="CO2077" s="12" t="str" cm="1">
        <f t="array" ref="CO2077">IF(OR($CE2077="", $CG$3=""), "", IF(IFERROR(INDEX($AA2077:$AJ2077, $CK2077, MATCH(CO$3, $AA$3:$AJ$3, 0)), "")="", $CC$4, $CC$3))</f>
        <v/>
      </c>
      <c r="CP2077" s="12" t="str">
        <f>IF(OR($CE2077="", $CG$3=""), "", IF(CP$3='Property List &amp; Features'!$BG$9, $CC$3, IF(CP$3=$I2077, $CC$3, $CC$4)))</f>
        <v/>
      </c>
      <c r="CQ2077" s="12" t="str">
        <f>IF(OR($CE2077="", $CG$3=""), "", IF(CQ$3='Property List &amp; Features'!$BG$9, $CC$3, IF(CQ$3=$J2077, $CC$3, $CC$4)))</f>
        <v/>
      </c>
      <c r="CR2077" s="12" t="str">
        <f t="shared" si="1672"/>
        <v/>
      </c>
      <c r="CS2077" s="12" t="str">
        <f t="shared" si="1673"/>
        <v/>
      </c>
      <c r="CT2077" s="12" t="str">
        <f t="shared" si="1674"/>
        <v/>
      </c>
      <c r="CU2077" s="12" t="str">
        <f t="shared" si="1675"/>
        <v/>
      </c>
      <c r="CV2077" s="12" t="str">
        <f t="shared" si="1676"/>
        <v/>
      </c>
      <c r="CW2077" s="12" t="str">
        <f t="shared" si="1698"/>
        <v/>
      </c>
      <c r="CX2077" s="12" t="str">
        <f t="shared" si="1699"/>
        <v/>
      </c>
      <c r="CY2077" s="12" t="str">
        <f t="shared" si="1700"/>
        <v/>
      </c>
      <c r="CZ2077" s="12" t="str">
        <f t="shared" si="1701"/>
        <v/>
      </c>
      <c r="DA2077" s="12" t="str">
        <f t="shared" si="1702"/>
        <v/>
      </c>
      <c r="DB2077" s="12" t="str">
        <f t="shared" si="1703"/>
        <v/>
      </c>
      <c r="DC2077" s="12" t="str">
        <f t="shared" si="1704"/>
        <v/>
      </c>
      <c r="DD2077" s="12" t="str">
        <f t="shared" si="1705"/>
        <v/>
      </c>
      <c r="DE2077" s="12" t="str">
        <f t="shared" si="1706"/>
        <v/>
      </c>
      <c r="DF2077" s="12" t="str">
        <f t="shared" si="1707"/>
        <v/>
      </c>
      <c r="DG2077" s="12" t="str">
        <f t="shared" si="1708"/>
        <v/>
      </c>
      <c r="DH2077" s="12" t="str">
        <f t="shared" si="1709"/>
        <v/>
      </c>
      <c r="DI2077" s="12" t="str">
        <f t="shared" si="1710"/>
        <v/>
      </c>
      <c r="DJ2077" s="12" t="str">
        <f t="shared" si="1711"/>
        <v/>
      </c>
      <c r="DK2077" s="12" t="str">
        <f t="shared" si="1712"/>
        <v/>
      </c>
      <c r="DL2077" s="12" t="str">
        <f t="shared" si="1713"/>
        <v/>
      </c>
      <c r="DM2077" s="12" t="str">
        <f t="shared" si="1714"/>
        <v/>
      </c>
      <c r="DN2077" s="12" t="str">
        <f t="shared" si="1715"/>
        <v/>
      </c>
      <c r="DO2077" s="12" t="str">
        <f t="shared" si="1716"/>
        <v/>
      </c>
      <c r="DP2077" s="12" t="str">
        <f t="shared" si="1717"/>
        <v/>
      </c>
      <c r="DQ2077" s="12" t="str">
        <f t="shared" si="1718"/>
        <v/>
      </c>
      <c r="DR2077" s="12" t="str">
        <f t="shared" si="1680"/>
        <v/>
      </c>
      <c r="DS2077" s="12" t="str">
        <f t="shared" si="1681"/>
        <v/>
      </c>
      <c r="DT2077" s="12" t="str">
        <f t="shared" si="1682"/>
        <v/>
      </c>
      <c r="DU2077" s="12" t="str">
        <f t="shared" si="1683"/>
        <v/>
      </c>
      <c r="DV2077" s="12" t="str">
        <f t="shared" si="1684"/>
        <v/>
      </c>
      <c r="DW2077" s="12" t="str">
        <f t="shared" si="1685"/>
        <v/>
      </c>
      <c r="DX2077" s="12" t="str">
        <f t="shared" si="1686"/>
        <v/>
      </c>
      <c r="DY2077" s="12" t="str">
        <f t="shared" si="1687"/>
        <v/>
      </c>
      <c r="DZ2077" s="12" t="str">
        <f t="shared" si="1688"/>
        <v/>
      </c>
      <c r="EA2077" s="12" t="str">
        <f t="shared" si="1689"/>
        <v/>
      </c>
      <c r="EB2077" s="12" t="str">
        <f t="shared" si="1690"/>
        <v/>
      </c>
      <c r="EC2077" s="12" t="str">
        <f t="shared" si="1691"/>
        <v/>
      </c>
      <c r="ED2077" s="12" t="str">
        <f t="shared" si="1692"/>
        <v/>
      </c>
      <c r="EE2077" s="12" t="str">
        <f t="shared" si="1693"/>
        <v/>
      </c>
      <c r="EF2077" s="12" t="str">
        <f t="shared" si="1694"/>
        <v/>
      </c>
      <c r="EG2077" s="12" t="str">
        <f t="shared" si="1695"/>
        <v/>
      </c>
      <c r="EH2077" s="12" t="str">
        <f t="shared" si="1696"/>
        <v/>
      </c>
      <c r="EI2077" s="12" t="str">
        <f t="shared" si="1697"/>
        <v/>
      </c>
      <c r="EK2077" s="83" t="str">
        <f t="shared" si="1677"/>
        <v/>
      </c>
      <c r="EM2077" s="12" t="str">
        <f t="shared" si="1678"/>
        <v/>
      </c>
      <c r="EO2077" s="12" t="str">
        <f t="shared" si="1679"/>
        <v/>
      </c>
      <c r="EQ2077" s="12" t="str">
        <f>IF($EO2077="", "", IF($EQ$8=$EQ$6, COUNTIF($EO$11:$EO$2510, "&gt;"&amp;$EO2077)+1+COUNTIF($EO$11:$EO2077, $EO2077)-1, COUNTIF($EO$11:$EO$2510, "&lt;"&amp;$EO2077)+1+COUNTIF($EO$11:$EO2077, $EO2077)-1))</f>
        <v/>
      </c>
    </row>
    <row r="2078" spans="1:147" x14ac:dyDescent="0.55000000000000004">
      <c r="A2078" s="8"/>
      <c r="B2078" s="12" t="str">
        <f>IF($D2078="", "", COUNTIF($D$11:$D2078, $D2078))</f>
        <v/>
      </c>
      <c r="C2078" s="8"/>
      <c r="D2078" s="45"/>
      <c r="E2078" s="46"/>
      <c r="F2078" s="47"/>
      <c r="G2078" s="54"/>
      <c r="H2078" s="54"/>
      <c r="I2078" s="48"/>
      <c r="J2078" s="49"/>
      <c r="K2078" s="50"/>
      <c r="L2078" s="50"/>
      <c r="M2078" s="50"/>
      <c r="N2078" s="50"/>
      <c r="O2078" s="50"/>
      <c r="P2078" s="50"/>
      <c r="Q2078" s="50"/>
      <c r="R2078" s="50"/>
      <c r="S2078" s="50"/>
      <c r="T2078" s="50"/>
      <c r="U2078" s="51"/>
      <c r="V2078" s="52"/>
      <c r="W2078" s="53"/>
      <c r="X2078" s="53"/>
      <c r="Y2078" s="53"/>
      <c r="Z2078" s="53"/>
      <c r="AA2078" s="48"/>
      <c r="AB2078" s="54"/>
      <c r="AC2078" s="54"/>
      <c r="AD2078" s="54"/>
      <c r="AE2078" s="54"/>
      <c r="AF2078" s="54"/>
      <c r="AG2078" s="54"/>
      <c r="AH2078" s="54"/>
      <c r="AI2078" s="54"/>
      <c r="AJ2078" s="49"/>
      <c r="AK2078" s="48"/>
      <c r="AL2078" s="54"/>
      <c r="AM2078" s="54"/>
      <c r="AN2078" s="54"/>
      <c r="AO2078" s="54"/>
      <c r="AP2078" s="54"/>
      <c r="AQ2078" s="54"/>
      <c r="AR2078" s="54"/>
      <c r="AS2078" s="54"/>
      <c r="AT2078" s="54"/>
      <c r="AU2078" s="54"/>
      <c r="AV2078" s="54"/>
      <c r="AW2078" s="54"/>
      <c r="AX2078" s="54"/>
      <c r="AY2078" s="54"/>
      <c r="AZ2078" s="54"/>
      <c r="BA2078" s="54"/>
      <c r="BB2078" s="54"/>
      <c r="BC2078" s="54"/>
      <c r="BD2078" s="54"/>
      <c r="BE2078" s="54"/>
      <c r="BF2078" s="54"/>
      <c r="BG2078" s="54"/>
      <c r="BH2078" s="54"/>
      <c r="BI2078" s="54"/>
      <c r="BJ2078" s="54"/>
      <c r="BK2078" s="54"/>
      <c r="BL2078" s="54"/>
      <c r="BM2078" s="54"/>
      <c r="BN2078" s="54"/>
      <c r="BO2078" s="54"/>
      <c r="BP2078" s="54"/>
      <c r="BQ2078" s="54"/>
      <c r="BR2078" s="54"/>
      <c r="BS2078" s="54"/>
      <c r="BT2078" s="54"/>
      <c r="BU2078" s="54"/>
      <c r="BV2078" s="54"/>
      <c r="BW2078" s="54"/>
      <c r="BX2078" s="49"/>
      <c r="BY2078" s="55"/>
      <c r="BZ2078" s="8"/>
      <c r="CE2078" s="12" t="str">
        <f t="shared" si="1667"/>
        <v/>
      </c>
      <c r="CG2078" s="77" t="str">
        <f t="shared" si="1668"/>
        <v/>
      </c>
      <c r="CH2078" s="80" t="str">
        <f t="shared" si="1669"/>
        <v/>
      </c>
      <c r="CL2078" s="12" t="str">
        <f t="shared" si="1670"/>
        <v/>
      </c>
      <c r="CM2078" s="12" t="str">
        <f t="shared" si="1671"/>
        <v/>
      </c>
      <c r="CN2078" s="12" t="str" cm="1">
        <f t="array" ref="CN2078">IF(OR($CE2078="", $CG$3=""), "", IF(IFERROR(INDEX($K2078:$T2078, $CK2078, MATCH(CN$3, $K$3:$T$3, 0)), "")="", $CC$4, $CC$3))</f>
        <v/>
      </c>
      <c r="CO2078" s="12" t="str" cm="1">
        <f t="array" ref="CO2078">IF(OR($CE2078="", $CG$3=""), "", IF(IFERROR(INDEX($AA2078:$AJ2078, $CK2078, MATCH(CO$3, $AA$3:$AJ$3, 0)), "")="", $CC$4, $CC$3))</f>
        <v/>
      </c>
      <c r="CP2078" s="12" t="str">
        <f>IF(OR($CE2078="", $CG$3=""), "", IF(CP$3='Property List &amp; Features'!$BG$9, $CC$3, IF(CP$3=$I2078, $CC$3, $CC$4)))</f>
        <v/>
      </c>
      <c r="CQ2078" s="12" t="str">
        <f>IF(OR($CE2078="", $CG$3=""), "", IF(CQ$3='Property List &amp; Features'!$BG$9, $CC$3, IF(CQ$3=$J2078, $CC$3, $CC$4)))</f>
        <v/>
      </c>
      <c r="CR2078" s="12" t="str">
        <f t="shared" si="1672"/>
        <v/>
      </c>
      <c r="CS2078" s="12" t="str">
        <f t="shared" si="1673"/>
        <v/>
      </c>
      <c r="CT2078" s="12" t="str">
        <f t="shared" si="1674"/>
        <v/>
      </c>
      <c r="CU2078" s="12" t="str">
        <f t="shared" si="1675"/>
        <v/>
      </c>
      <c r="CV2078" s="12" t="str">
        <f t="shared" si="1676"/>
        <v/>
      </c>
      <c r="CW2078" s="12" t="str">
        <f t="shared" si="1698"/>
        <v/>
      </c>
      <c r="CX2078" s="12" t="str">
        <f t="shared" si="1699"/>
        <v/>
      </c>
      <c r="CY2078" s="12" t="str">
        <f t="shared" si="1700"/>
        <v/>
      </c>
      <c r="CZ2078" s="12" t="str">
        <f t="shared" si="1701"/>
        <v/>
      </c>
      <c r="DA2078" s="12" t="str">
        <f t="shared" si="1702"/>
        <v/>
      </c>
      <c r="DB2078" s="12" t="str">
        <f t="shared" si="1703"/>
        <v/>
      </c>
      <c r="DC2078" s="12" t="str">
        <f t="shared" si="1704"/>
        <v/>
      </c>
      <c r="DD2078" s="12" t="str">
        <f t="shared" si="1705"/>
        <v/>
      </c>
      <c r="DE2078" s="12" t="str">
        <f t="shared" si="1706"/>
        <v/>
      </c>
      <c r="DF2078" s="12" t="str">
        <f t="shared" si="1707"/>
        <v/>
      </c>
      <c r="DG2078" s="12" t="str">
        <f t="shared" si="1708"/>
        <v/>
      </c>
      <c r="DH2078" s="12" t="str">
        <f t="shared" si="1709"/>
        <v/>
      </c>
      <c r="DI2078" s="12" t="str">
        <f t="shared" si="1710"/>
        <v/>
      </c>
      <c r="DJ2078" s="12" t="str">
        <f t="shared" si="1711"/>
        <v/>
      </c>
      <c r="DK2078" s="12" t="str">
        <f t="shared" si="1712"/>
        <v/>
      </c>
      <c r="DL2078" s="12" t="str">
        <f t="shared" si="1713"/>
        <v/>
      </c>
      <c r="DM2078" s="12" t="str">
        <f t="shared" si="1714"/>
        <v/>
      </c>
      <c r="DN2078" s="12" t="str">
        <f t="shared" si="1715"/>
        <v/>
      </c>
      <c r="DO2078" s="12" t="str">
        <f t="shared" si="1716"/>
        <v/>
      </c>
      <c r="DP2078" s="12" t="str">
        <f t="shared" si="1717"/>
        <v/>
      </c>
      <c r="DQ2078" s="12" t="str">
        <f t="shared" si="1718"/>
        <v/>
      </c>
      <c r="DR2078" s="12" t="str">
        <f t="shared" si="1680"/>
        <v/>
      </c>
      <c r="DS2078" s="12" t="str">
        <f t="shared" si="1681"/>
        <v/>
      </c>
      <c r="DT2078" s="12" t="str">
        <f t="shared" si="1682"/>
        <v/>
      </c>
      <c r="DU2078" s="12" t="str">
        <f t="shared" si="1683"/>
        <v/>
      </c>
      <c r="DV2078" s="12" t="str">
        <f t="shared" si="1684"/>
        <v/>
      </c>
      <c r="DW2078" s="12" t="str">
        <f t="shared" si="1685"/>
        <v/>
      </c>
      <c r="DX2078" s="12" t="str">
        <f t="shared" si="1686"/>
        <v/>
      </c>
      <c r="DY2078" s="12" t="str">
        <f t="shared" si="1687"/>
        <v/>
      </c>
      <c r="DZ2078" s="12" t="str">
        <f t="shared" si="1688"/>
        <v/>
      </c>
      <c r="EA2078" s="12" t="str">
        <f t="shared" si="1689"/>
        <v/>
      </c>
      <c r="EB2078" s="12" t="str">
        <f t="shared" si="1690"/>
        <v/>
      </c>
      <c r="EC2078" s="12" t="str">
        <f t="shared" si="1691"/>
        <v/>
      </c>
      <c r="ED2078" s="12" t="str">
        <f t="shared" si="1692"/>
        <v/>
      </c>
      <c r="EE2078" s="12" t="str">
        <f t="shared" si="1693"/>
        <v/>
      </c>
      <c r="EF2078" s="12" t="str">
        <f t="shared" si="1694"/>
        <v/>
      </c>
      <c r="EG2078" s="12" t="str">
        <f t="shared" si="1695"/>
        <v/>
      </c>
      <c r="EH2078" s="12" t="str">
        <f t="shared" si="1696"/>
        <v/>
      </c>
      <c r="EI2078" s="12" t="str">
        <f t="shared" si="1697"/>
        <v/>
      </c>
      <c r="EK2078" s="83" t="str">
        <f t="shared" si="1677"/>
        <v/>
      </c>
      <c r="EM2078" s="12" t="str">
        <f t="shared" si="1678"/>
        <v/>
      </c>
      <c r="EO2078" s="12" t="str">
        <f t="shared" si="1679"/>
        <v/>
      </c>
      <c r="EQ2078" s="12" t="str">
        <f>IF($EO2078="", "", IF($EQ$8=$EQ$6, COUNTIF($EO$11:$EO$2510, "&gt;"&amp;$EO2078)+1+COUNTIF($EO$11:$EO2078, $EO2078)-1, COUNTIF($EO$11:$EO$2510, "&lt;"&amp;$EO2078)+1+COUNTIF($EO$11:$EO2078, $EO2078)-1))</f>
        <v/>
      </c>
    </row>
    <row r="2079" spans="1:147" x14ac:dyDescent="0.55000000000000004">
      <c r="A2079" s="8"/>
      <c r="B2079" s="12" t="str">
        <f>IF($D2079="", "", COUNTIF($D$11:$D2079, $D2079))</f>
        <v/>
      </c>
      <c r="C2079" s="8"/>
      <c r="D2079" s="45"/>
      <c r="E2079" s="46"/>
      <c r="F2079" s="47"/>
      <c r="G2079" s="54"/>
      <c r="H2079" s="54"/>
      <c r="I2079" s="48"/>
      <c r="J2079" s="49"/>
      <c r="K2079" s="50"/>
      <c r="L2079" s="50"/>
      <c r="M2079" s="50"/>
      <c r="N2079" s="50"/>
      <c r="O2079" s="50"/>
      <c r="P2079" s="50"/>
      <c r="Q2079" s="50"/>
      <c r="R2079" s="50"/>
      <c r="S2079" s="50"/>
      <c r="T2079" s="50"/>
      <c r="U2079" s="51"/>
      <c r="V2079" s="52"/>
      <c r="W2079" s="53"/>
      <c r="X2079" s="53"/>
      <c r="Y2079" s="53"/>
      <c r="Z2079" s="53"/>
      <c r="AA2079" s="48"/>
      <c r="AB2079" s="54"/>
      <c r="AC2079" s="54"/>
      <c r="AD2079" s="54"/>
      <c r="AE2079" s="54"/>
      <c r="AF2079" s="54"/>
      <c r="AG2079" s="54"/>
      <c r="AH2079" s="54"/>
      <c r="AI2079" s="54"/>
      <c r="AJ2079" s="49"/>
      <c r="AK2079" s="48"/>
      <c r="AL2079" s="54"/>
      <c r="AM2079" s="54"/>
      <c r="AN2079" s="54"/>
      <c r="AO2079" s="54"/>
      <c r="AP2079" s="54"/>
      <c r="AQ2079" s="54"/>
      <c r="AR2079" s="54"/>
      <c r="AS2079" s="54"/>
      <c r="AT2079" s="54"/>
      <c r="AU2079" s="54"/>
      <c r="AV2079" s="54"/>
      <c r="AW2079" s="54"/>
      <c r="AX2079" s="54"/>
      <c r="AY2079" s="54"/>
      <c r="AZ2079" s="54"/>
      <c r="BA2079" s="54"/>
      <c r="BB2079" s="54"/>
      <c r="BC2079" s="54"/>
      <c r="BD2079" s="54"/>
      <c r="BE2079" s="54"/>
      <c r="BF2079" s="54"/>
      <c r="BG2079" s="54"/>
      <c r="BH2079" s="54"/>
      <c r="BI2079" s="54"/>
      <c r="BJ2079" s="54"/>
      <c r="BK2079" s="54"/>
      <c r="BL2079" s="54"/>
      <c r="BM2079" s="54"/>
      <c r="BN2079" s="54"/>
      <c r="BO2079" s="54"/>
      <c r="BP2079" s="54"/>
      <c r="BQ2079" s="54"/>
      <c r="BR2079" s="54"/>
      <c r="BS2079" s="54"/>
      <c r="BT2079" s="54"/>
      <c r="BU2079" s="54"/>
      <c r="BV2079" s="54"/>
      <c r="BW2079" s="54"/>
      <c r="BX2079" s="49"/>
      <c r="BY2079" s="55"/>
      <c r="BZ2079" s="8"/>
      <c r="CE2079" s="12" t="str">
        <f t="shared" si="1667"/>
        <v/>
      </c>
      <c r="CG2079" s="77" t="str">
        <f t="shared" si="1668"/>
        <v/>
      </c>
      <c r="CH2079" s="80" t="str">
        <f t="shared" si="1669"/>
        <v/>
      </c>
      <c r="CL2079" s="12" t="str">
        <f t="shared" si="1670"/>
        <v/>
      </c>
      <c r="CM2079" s="12" t="str">
        <f t="shared" si="1671"/>
        <v/>
      </c>
      <c r="CN2079" s="12" t="str" cm="1">
        <f t="array" ref="CN2079">IF(OR($CE2079="", $CG$3=""), "", IF(IFERROR(INDEX($K2079:$T2079, $CK2079, MATCH(CN$3, $K$3:$T$3, 0)), "")="", $CC$4, $CC$3))</f>
        <v/>
      </c>
      <c r="CO2079" s="12" t="str" cm="1">
        <f t="array" ref="CO2079">IF(OR($CE2079="", $CG$3=""), "", IF(IFERROR(INDEX($AA2079:$AJ2079, $CK2079, MATCH(CO$3, $AA$3:$AJ$3, 0)), "")="", $CC$4, $CC$3))</f>
        <v/>
      </c>
      <c r="CP2079" s="12" t="str">
        <f>IF(OR($CE2079="", $CG$3=""), "", IF(CP$3='Property List &amp; Features'!$BG$9, $CC$3, IF(CP$3=$I2079, $CC$3, $CC$4)))</f>
        <v/>
      </c>
      <c r="CQ2079" s="12" t="str">
        <f>IF(OR($CE2079="", $CG$3=""), "", IF(CQ$3='Property List &amp; Features'!$BG$9, $CC$3, IF(CQ$3=$J2079, $CC$3, $CC$4)))</f>
        <v/>
      </c>
      <c r="CR2079" s="12" t="str">
        <f t="shared" si="1672"/>
        <v/>
      </c>
      <c r="CS2079" s="12" t="str">
        <f t="shared" si="1673"/>
        <v/>
      </c>
      <c r="CT2079" s="12" t="str">
        <f t="shared" si="1674"/>
        <v/>
      </c>
      <c r="CU2079" s="12" t="str">
        <f t="shared" si="1675"/>
        <v/>
      </c>
      <c r="CV2079" s="12" t="str">
        <f t="shared" si="1676"/>
        <v/>
      </c>
      <c r="CW2079" s="12" t="str">
        <f t="shared" si="1698"/>
        <v/>
      </c>
      <c r="CX2079" s="12" t="str">
        <f t="shared" si="1699"/>
        <v/>
      </c>
      <c r="CY2079" s="12" t="str">
        <f t="shared" si="1700"/>
        <v/>
      </c>
      <c r="CZ2079" s="12" t="str">
        <f t="shared" si="1701"/>
        <v/>
      </c>
      <c r="DA2079" s="12" t="str">
        <f t="shared" si="1702"/>
        <v/>
      </c>
      <c r="DB2079" s="12" t="str">
        <f t="shared" si="1703"/>
        <v/>
      </c>
      <c r="DC2079" s="12" t="str">
        <f t="shared" si="1704"/>
        <v/>
      </c>
      <c r="DD2079" s="12" t="str">
        <f t="shared" si="1705"/>
        <v/>
      </c>
      <c r="DE2079" s="12" t="str">
        <f t="shared" si="1706"/>
        <v/>
      </c>
      <c r="DF2079" s="12" t="str">
        <f t="shared" si="1707"/>
        <v/>
      </c>
      <c r="DG2079" s="12" t="str">
        <f t="shared" si="1708"/>
        <v/>
      </c>
      <c r="DH2079" s="12" t="str">
        <f t="shared" si="1709"/>
        <v/>
      </c>
      <c r="DI2079" s="12" t="str">
        <f t="shared" si="1710"/>
        <v/>
      </c>
      <c r="DJ2079" s="12" t="str">
        <f t="shared" si="1711"/>
        <v/>
      </c>
      <c r="DK2079" s="12" t="str">
        <f t="shared" si="1712"/>
        <v/>
      </c>
      <c r="DL2079" s="12" t="str">
        <f t="shared" si="1713"/>
        <v/>
      </c>
      <c r="DM2079" s="12" t="str">
        <f t="shared" si="1714"/>
        <v/>
      </c>
      <c r="DN2079" s="12" t="str">
        <f t="shared" si="1715"/>
        <v/>
      </c>
      <c r="DO2079" s="12" t="str">
        <f t="shared" si="1716"/>
        <v/>
      </c>
      <c r="DP2079" s="12" t="str">
        <f t="shared" si="1717"/>
        <v/>
      </c>
      <c r="DQ2079" s="12" t="str">
        <f t="shared" si="1718"/>
        <v/>
      </c>
      <c r="DR2079" s="12" t="str">
        <f t="shared" si="1680"/>
        <v/>
      </c>
      <c r="DS2079" s="12" t="str">
        <f t="shared" si="1681"/>
        <v/>
      </c>
      <c r="DT2079" s="12" t="str">
        <f t="shared" si="1682"/>
        <v/>
      </c>
      <c r="DU2079" s="12" t="str">
        <f t="shared" si="1683"/>
        <v/>
      </c>
      <c r="DV2079" s="12" t="str">
        <f t="shared" si="1684"/>
        <v/>
      </c>
      <c r="DW2079" s="12" t="str">
        <f t="shared" si="1685"/>
        <v/>
      </c>
      <c r="DX2079" s="12" t="str">
        <f t="shared" si="1686"/>
        <v/>
      </c>
      <c r="DY2079" s="12" t="str">
        <f t="shared" si="1687"/>
        <v/>
      </c>
      <c r="DZ2079" s="12" t="str">
        <f t="shared" si="1688"/>
        <v/>
      </c>
      <c r="EA2079" s="12" t="str">
        <f t="shared" si="1689"/>
        <v/>
      </c>
      <c r="EB2079" s="12" t="str">
        <f t="shared" si="1690"/>
        <v/>
      </c>
      <c r="EC2079" s="12" t="str">
        <f t="shared" si="1691"/>
        <v/>
      </c>
      <c r="ED2079" s="12" t="str">
        <f t="shared" si="1692"/>
        <v/>
      </c>
      <c r="EE2079" s="12" t="str">
        <f t="shared" si="1693"/>
        <v/>
      </c>
      <c r="EF2079" s="12" t="str">
        <f t="shared" si="1694"/>
        <v/>
      </c>
      <c r="EG2079" s="12" t="str">
        <f t="shared" si="1695"/>
        <v/>
      </c>
      <c r="EH2079" s="12" t="str">
        <f t="shared" si="1696"/>
        <v/>
      </c>
      <c r="EI2079" s="12" t="str">
        <f t="shared" si="1697"/>
        <v/>
      </c>
      <c r="EK2079" s="83" t="str">
        <f t="shared" si="1677"/>
        <v/>
      </c>
      <c r="EM2079" s="12" t="str">
        <f t="shared" si="1678"/>
        <v/>
      </c>
      <c r="EO2079" s="12" t="str">
        <f t="shared" si="1679"/>
        <v/>
      </c>
      <c r="EQ2079" s="12" t="str">
        <f>IF($EO2079="", "", IF($EQ$8=$EQ$6, COUNTIF($EO$11:$EO$2510, "&gt;"&amp;$EO2079)+1+COUNTIF($EO$11:$EO2079, $EO2079)-1, COUNTIF($EO$11:$EO$2510, "&lt;"&amp;$EO2079)+1+COUNTIF($EO$11:$EO2079, $EO2079)-1))</f>
        <v/>
      </c>
    </row>
    <row r="2080" spans="1:147" x14ac:dyDescent="0.55000000000000004">
      <c r="A2080" s="8"/>
      <c r="B2080" s="12" t="str">
        <f>IF($D2080="", "", COUNTIF($D$11:$D2080, $D2080))</f>
        <v/>
      </c>
      <c r="C2080" s="8"/>
      <c r="D2080" s="45"/>
      <c r="E2080" s="46"/>
      <c r="F2080" s="47"/>
      <c r="G2080" s="54"/>
      <c r="H2080" s="54"/>
      <c r="I2080" s="48"/>
      <c r="J2080" s="49"/>
      <c r="K2080" s="50"/>
      <c r="L2080" s="50"/>
      <c r="M2080" s="50"/>
      <c r="N2080" s="50"/>
      <c r="O2080" s="50"/>
      <c r="P2080" s="50"/>
      <c r="Q2080" s="50"/>
      <c r="R2080" s="50"/>
      <c r="S2080" s="50"/>
      <c r="T2080" s="50"/>
      <c r="U2080" s="51"/>
      <c r="V2080" s="52"/>
      <c r="W2080" s="53"/>
      <c r="X2080" s="53"/>
      <c r="Y2080" s="53"/>
      <c r="Z2080" s="53"/>
      <c r="AA2080" s="48"/>
      <c r="AB2080" s="54"/>
      <c r="AC2080" s="54"/>
      <c r="AD2080" s="54"/>
      <c r="AE2080" s="54"/>
      <c r="AF2080" s="54"/>
      <c r="AG2080" s="54"/>
      <c r="AH2080" s="54"/>
      <c r="AI2080" s="54"/>
      <c r="AJ2080" s="49"/>
      <c r="AK2080" s="48"/>
      <c r="AL2080" s="54"/>
      <c r="AM2080" s="54"/>
      <c r="AN2080" s="54"/>
      <c r="AO2080" s="54"/>
      <c r="AP2080" s="54"/>
      <c r="AQ2080" s="54"/>
      <c r="AR2080" s="54"/>
      <c r="AS2080" s="54"/>
      <c r="AT2080" s="54"/>
      <c r="AU2080" s="54"/>
      <c r="AV2080" s="54"/>
      <c r="AW2080" s="54"/>
      <c r="AX2080" s="54"/>
      <c r="AY2080" s="54"/>
      <c r="AZ2080" s="54"/>
      <c r="BA2080" s="54"/>
      <c r="BB2080" s="54"/>
      <c r="BC2080" s="54"/>
      <c r="BD2080" s="54"/>
      <c r="BE2080" s="54"/>
      <c r="BF2080" s="54"/>
      <c r="BG2080" s="54"/>
      <c r="BH2080" s="54"/>
      <c r="BI2080" s="54"/>
      <c r="BJ2080" s="54"/>
      <c r="BK2080" s="54"/>
      <c r="BL2080" s="54"/>
      <c r="BM2080" s="54"/>
      <c r="BN2080" s="54"/>
      <c r="BO2080" s="54"/>
      <c r="BP2080" s="54"/>
      <c r="BQ2080" s="54"/>
      <c r="BR2080" s="54"/>
      <c r="BS2080" s="54"/>
      <c r="BT2080" s="54"/>
      <c r="BU2080" s="54"/>
      <c r="BV2080" s="54"/>
      <c r="BW2080" s="54"/>
      <c r="BX2080" s="49"/>
      <c r="BY2080" s="55"/>
      <c r="BZ2080" s="8"/>
      <c r="CE2080" s="12" t="str">
        <f t="shared" si="1667"/>
        <v/>
      </c>
      <c r="CG2080" s="77" t="str">
        <f t="shared" si="1668"/>
        <v/>
      </c>
      <c r="CH2080" s="80" t="str">
        <f t="shared" si="1669"/>
        <v/>
      </c>
      <c r="CL2080" s="12" t="str">
        <f t="shared" si="1670"/>
        <v/>
      </c>
      <c r="CM2080" s="12" t="str">
        <f t="shared" si="1671"/>
        <v/>
      </c>
      <c r="CN2080" s="12" t="str" cm="1">
        <f t="array" ref="CN2080">IF(OR($CE2080="", $CG$3=""), "", IF(IFERROR(INDEX($K2080:$T2080, $CK2080, MATCH(CN$3, $K$3:$T$3, 0)), "")="", $CC$4, $CC$3))</f>
        <v/>
      </c>
      <c r="CO2080" s="12" t="str" cm="1">
        <f t="array" ref="CO2080">IF(OR($CE2080="", $CG$3=""), "", IF(IFERROR(INDEX($AA2080:$AJ2080, $CK2080, MATCH(CO$3, $AA$3:$AJ$3, 0)), "")="", $CC$4, $CC$3))</f>
        <v/>
      </c>
      <c r="CP2080" s="12" t="str">
        <f>IF(OR($CE2080="", $CG$3=""), "", IF(CP$3='Property List &amp; Features'!$BG$9, $CC$3, IF(CP$3=$I2080, $CC$3, $CC$4)))</f>
        <v/>
      </c>
      <c r="CQ2080" s="12" t="str">
        <f>IF(OR($CE2080="", $CG$3=""), "", IF(CQ$3='Property List &amp; Features'!$BG$9, $CC$3, IF(CQ$3=$J2080, $CC$3, $CC$4)))</f>
        <v/>
      </c>
      <c r="CR2080" s="12" t="str">
        <f t="shared" si="1672"/>
        <v/>
      </c>
      <c r="CS2080" s="12" t="str">
        <f t="shared" si="1673"/>
        <v/>
      </c>
      <c r="CT2080" s="12" t="str">
        <f t="shared" si="1674"/>
        <v/>
      </c>
      <c r="CU2080" s="12" t="str">
        <f t="shared" si="1675"/>
        <v/>
      </c>
      <c r="CV2080" s="12" t="str">
        <f t="shared" si="1676"/>
        <v/>
      </c>
      <c r="CW2080" s="12" t="str">
        <f t="shared" si="1698"/>
        <v/>
      </c>
      <c r="CX2080" s="12" t="str">
        <f t="shared" si="1699"/>
        <v/>
      </c>
      <c r="CY2080" s="12" t="str">
        <f t="shared" si="1700"/>
        <v/>
      </c>
      <c r="CZ2080" s="12" t="str">
        <f t="shared" si="1701"/>
        <v/>
      </c>
      <c r="DA2080" s="12" t="str">
        <f t="shared" si="1702"/>
        <v/>
      </c>
      <c r="DB2080" s="12" t="str">
        <f t="shared" si="1703"/>
        <v/>
      </c>
      <c r="DC2080" s="12" t="str">
        <f t="shared" si="1704"/>
        <v/>
      </c>
      <c r="DD2080" s="12" t="str">
        <f t="shared" si="1705"/>
        <v/>
      </c>
      <c r="DE2080" s="12" t="str">
        <f t="shared" si="1706"/>
        <v/>
      </c>
      <c r="DF2080" s="12" t="str">
        <f t="shared" si="1707"/>
        <v/>
      </c>
      <c r="DG2080" s="12" t="str">
        <f t="shared" si="1708"/>
        <v/>
      </c>
      <c r="DH2080" s="12" t="str">
        <f t="shared" si="1709"/>
        <v/>
      </c>
      <c r="DI2080" s="12" t="str">
        <f t="shared" si="1710"/>
        <v/>
      </c>
      <c r="DJ2080" s="12" t="str">
        <f t="shared" si="1711"/>
        <v/>
      </c>
      <c r="DK2080" s="12" t="str">
        <f t="shared" si="1712"/>
        <v/>
      </c>
      <c r="DL2080" s="12" t="str">
        <f t="shared" si="1713"/>
        <v/>
      </c>
      <c r="DM2080" s="12" t="str">
        <f t="shared" si="1714"/>
        <v/>
      </c>
      <c r="DN2080" s="12" t="str">
        <f t="shared" si="1715"/>
        <v/>
      </c>
      <c r="DO2080" s="12" t="str">
        <f t="shared" si="1716"/>
        <v/>
      </c>
      <c r="DP2080" s="12" t="str">
        <f t="shared" si="1717"/>
        <v/>
      </c>
      <c r="DQ2080" s="12" t="str">
        <f t="shared" si="1718"/>
        <v/>
      </c>
      <c r="DR2080" s="12" t="str">
        <f t="shared" si="1680"/>
        <v/>
      </c>
      <c r="DS2080" s="12" t="str">
        <f t="shared" si="1681"/>
        <v/>
      </c>
      <c r="DT2080" s="12" t="str">
        <f t="shared" si="1682"/>
        <v/>
      </c>
      <c r="DU2080" s="12" t="str">
        <f t="shared" si="1683"/>
        <v/>
      </c>
      <c r="DV2080" s="12" t="str">
        <f t="shared" si="1684"/>
        <v/>
      </c>
      <c r="DW2080" s="12" t="str">
        <f t="shared" si="1685"/>
        <v/>
      </c>
      <c r="DX2080" s="12" t="str">
        <f t="shared" si="1686"/>
        <v/>
      </c>
      <c r="DY2080" s="12" t="str">
        <f t="shared" si="1687"/>
        <v/>
      </c>
      <c r="DZ2080" s="12" t="str">
        <f t="shared" si="1688"/>
        <v/>
      </c>
      <c r="EA2080" s="12" t="str">
        <f t="shared" si="1689"/>
        <v/>
      </c>
      <c r="EB2080" s="12" t="str">
        <f t="shared" si="1690"/>
        <v/>
      </c>
      <c r="EC2080" s="12" t="str">
        <f t="shared" si="1691"/>
        <v/>
      </c>
      <c r="ED2080" s="12" t="str">
        <f t="shared" si="1692"/>
        <v/>
      </c>
      <c r="EE2080" s="12" t="str">
        <f t="shared" si="1693"/>
        <v/>
      </c>
      <c r="EF2080" s="12" t="str">
        <f t="shared" si="1694"/>
        <v/>
      </c>
      <c r="EG2080" s="12" t="str">
        <f t="shared" si="1695"/>
        <v/>
      </c>
      <c r="EH2080" s="12" t="str">
        <f t="shared" si="1696"/>
        <v/>
      </c>
      <c r="EI2080" s="12" t="str">
        <f t="shared" si="1697"/>
        <v/>
      </c>
      <c r="EK2080" s="83" t="str">
        <f t="shared" si="1677"/>
        <v/>
      </c>
      <c r="EM2080" s="12" t="str">
        <f t="shared" si="1678"/>
        <v/>
      </c>
      <c r="EO2080" s="12" t="str">
        <f t="shared" si="1679"/>
        <v/>
      </c>
      <c r="EQ2080" s="12" t="str">
        <f>IF($EO2080="", "", IF($EQ$8=$EQ$6, COUNTIF($EO$11:$EO$2510, "&gt;"&amp;$EO2080)+1+COUNTIF($EO$11:$EO2080, $EO2080)-1, COUNTIF($EO$11:$EO$2510, "&lt;"&amp;$EO2080)+1+COUNTIF($EO$11:$EO2080, $EO2080)-1))</f>
        <v/>
      </c>
    </row>
    <row r="2081" spans="1:147" x14ac:dyDescent="0.55000000000000004">
      <c r="A2081" s="8"/>
      <c r="B2081" s="12" t="str">
        <f>IF($D2081="", "", COUNTIF($D$11:$D2081, $D2081))</f>
        <v/>
      </c>
      <c r="C2081" s="8"/>
      <c r="D2081" s="45"/>
      <c r="E2081" s="46"/>
      <c r="F2081" s="47"/>
      <c r="G2081" s="54"/>
      <c r="H2081" s="54"/>
      <c r="I2081" s="48"/>
      <c r="J2081" s="49"/>
      <c r="K2081" s="50"/>
      <c r="L2081" s="50"/>
      <c r="M2081" s="50"/>
      <c r="N2081" s="50"/>
      <c r="O2081" s="50"/>
      <c r="P2081" s="50"/>
      <c r="Q2081" s="50"/>
      <c r="R2081" s="50"/>
      <c r="S2081" s="50"/>
      <c r="T2081" s="50"/>
      <c r="U2081" s="51"/>
      <c r="V2081" s="52"/>
      <c r="W2081" s="53"/>
      <c r="X2081" s="53"/>
      <c r="Y2081" s="53"/>
      <c r="Z2081" s="53"/>
      <c r="AA2081" s="48"/>
      <c r="AB2081" s="54"/>
      <c r="AC2081" s="54"/>
      <c r="AD2081" s="54"/>
      <c r="AE2081" s="54"/>
      <c r="AF2081" s="54"/>
      <c r="AG2081" s="54"/>
      <c r="AH2081" s="54"/>
      <c r="AI2081" s="54"/>
      <c r="AJ2081" s="49"/>
      <c r="AK2081" s="48"/>
      <c r="AL2081" s="54"/>
      <c r="AM2081" s="54"/>
      <c r="AN2081" s="54"/>
      <c r="AO2081" s="54"/>
      <c r="AP2081" s="54"/>
      <c r="AQ2081" s="54"/>
      <c r="AR2081" s="54"/>
      <c r="AS2081" s="54"/>
      <c r="AT2081" s="54"/>
      <c r="AU2081" s="54"/>
      <c r="AV2081" s="54"/>
      <c r="AW2081" s="54"/>
      <c r="AX2081" s="54"/>
      <c r="AY2081" s="54"/>
      <c r="AZ2081" s="54"/>
      <c r="BA2081" s="54"/>
      <c r="BB2081" s="54"/>
      <c r="BC2081" s="54"/>
      <c r="BD2081" s="54"/>
      <c r="BE2081" s="54"/>
      <c r="BF2081" s="54"/>
      <c r="BG2081" s="54"/>
      <c r="BH2081" s="54"/>
      <c r="BI2081" s="54"/>
      <c r="BJ2081" s="54"/>
      <c r="BK2081" s="54"/>
      <c r="BL2081" s="54"/>
      <c r="BM2081" s="54"/>
      <c r="BN2081" s="54"/>
      <c r="BO2081" s="54"/>
      <c r="BP2081" s="54"/>
      <c r="BQ2081" s="54"/>
      <c r="BR2081" s="54"/>
      <c r="BS2081" s="54"/>
      <c r="BT2081" s="54"/>
      <c r="BU2081" s="54"/>
      <c r="BV2081" s="54"/>
      <c r="BW2081" s="54"/>
      <c r="BX2081" s="49"/>
      <c r="BY2081" s="55"/>
      <c r="BZ2081" s="8"/>
      <c r="CE2081" s="12" t="str">
        <f t="shared" si="1667"/>
        <v/>
      </c>
      <c r="CG2081" s="77" t="str">
        <f t="shared" si="1668"/>
        <v/>
      </c>
      <c r="CH2081" s="80" t="str">
        <f t="shared" si="1669"/>
        <v/>
      </c>
      <c r="CL2081" s="12" t="str">
        <f t="shared" si="1670"/>
        <v/>
      </c>
      <c r="CM2081" s="12" t="str">
        <f t="shared" si="1671"/>
        <v/>
      </c>
      <c r="CN2081" s="12" t="str" cm="1">
        <f t="array" ref="CN2081">IF(OR($CE2081="", $CG$3=""), "", IF(IFERROR(INDEX($K2081:$T2081, $CK2081, MATCH(CN$3, $K$3:$T$3, 0)), "")="", $CC$4, $CC$3))</f>
        <v/>
      </c>
      <c r="CO2081" s="12" t="str" cm="1">
        <f t="array" ref="CO2081">IF(OR($CE2081="", $CG$3=""), "", IF(IFERROR(INDEX($AA2081:$AJ2081, $CK2081, MATCH(CO$3, $AA$3:$AJ$3, 0)), "")="", $CC$4, $CC$3))</f>
        <v/>
      </c>
      <c r="CP2081" s="12" t="str">
        <f>IF(OR($CE2081="", $CG$3=""), "", IF(CP$3='Property List &amp; Features'!$BG$9, $CC$3, IF(CP$3=$I2081, $CC$3, $CC$4)))</f>
        <v/>
      </c>
      <c r="CQ2081" s="12" t="str">
        <f>IF(OR($CE2081="", $CG$3=""), "", IF(CQ$3='Property List &amp; Features'!$BG$9, $CC$3, IF(CQ$3=$J2081, $CC$3, $CC$4)))</f>
        <v/>
      </c>
      <c r="CR2081" s="12" t="str">
        <f t="shared" si="1672"/>
        <v/>
      </c>
      <c r="CS2081" s="12" t="str">
        <f t="shared" si="1673"/>
        <v/>
      </c>
      <c r="CT2081" s="12" t="str">
        <f t="shared" si="1674"/>
        <v/>
      </c>
      <c r="CU2081" s="12" t="str">
        <f t="shared" si="1675"/>
        <v/>
      </c>
      <c r="CV2081" s="12" t="str">
        <f t="shared" si="1676"/>
        <v/>
      </c>
      <c r="CW2081" s="12" t="str">
        <f t="shared" si="1698"/>
        <v/>
      </c>
      <c r="CX2081" s="12" t="str">
        <f t="shared" si="1699"/>
        <v/>
      </c>
      <c r="CY2081" s="12" t="str">
        <f t="shared" si="1700"/>
        <v/>
      </c>
      <c r="CZ2081" s="12" t="str">
        <f t="shared" si="1701"/>
        <v/>
      </c>
      <c r="DA2081" s="12" t="str">
        <f t="shared" si="1702"/>
        <v/>
      </c>
      <c r="DB2081" s="12" t="str">
        <f t="shared" si="1703"/>
        <v/>
      </c>
      <c r="DC2081" s="12" t="str">
        <f t="shared" si="1704"/>
        <v/>
      </c>
      <c r="DD2081" s="12" t="str">
        <f t="shared" si="1705"/>
        <v/>
      </c>
      <c r="DE2081" s="12" t="str">
        <f t="shared" si="1706"/>
        <v/>
      </c>
      <c r="DF2081" s="12" t="str">
        <f t="shared" si="1707"/>
        <v/>
      </c>
      <c r="DG2081" s="12" t="str">
        <f t="shared" si="1708"/>
        <v/>
      </c>
      <c r="DH2081" s="12" t="str">
        <f t="shared" si="1709"/>
        <v/>
      </c>
      <c r="DI2081" s="12" t="str">
        <f t="shared" si="1710"/>
        <v/>
      </c>
      <c r="DJ2081" s="12" t="str">
        <f t="shared" si="1711"/>
        <v/>
      </c>
      <c r="DK2081" s="12" t="str">
        <f t="shared" si="1712"/>
        <v/>
      </c>
      <c r="DL2081" s="12" t="str">
        <f t="shared" si="1713"/>
        <v/>
      </c>
      <c r="DM2081" s="12" t="str">
        <f t="shared" si="1714"/>
        <v/>
      </c>
      <c r="DN2081" s="12" t="str">
        <f t="shared" si="1715"/>
        <v/>
      </c>
      <c r="DO2081" s="12" t="str">
        <f t="shared" si="1716"/>
        <v/>
      </c>
      <c r="DP2081" s="12" t="str">
        <f t="shared" si="1717"/>
        <v/>
      </c>
      <c r="DQ2081" s="12" t="str">
        <f t="shared" si="1718"/>
        <v/>
      </c>
      <c r="DR2081" s="12" t="str">
        <f t="shared" si="1680"/>
        <v/>
      </c>
      <c r="DS2081" s="12" t="str">
        <f t="shared" si="1681"/>
        <v/>
      </c>
      <c r="DT2081" s="12" t="str">
        <f t="shared" si="1682"/>
        <v/>
      </c>
      <c r="DU2081" s="12" t="str">
        <f t="shared" si="1683"/>
        <v/>
      </c>
      <c r="DV2081" s="12" t="str">
        <f t="shared" si="1684"/>
        <v/>
      </c>
      <c r="DW2081" s="12" t="str">
        <f t="shared" si="1685"/>
        <v/>
      </c>
      <c r="DX2081" s="12" t="str">
        <f t="shared" si="1686"/>
        <v/>
      </c>
      <c r="DY2081" s="12" t="str">
        <f t="shared" si="1687"/>
        <v/>
      </c>
      <c r="DZ2081" s="12" t="str">
        <f t="shared" si="1688"/>
        <v/>
      </c>
      <c r="EA2081" s="12" t="str">
        <f t="shared" si="1689"/>
        <v/>
      </c>
      <c r="EB2081" s="12" t="str">
        <f t="shared" si="1690"/>
        <v/>
      </c>
      <c r="EC2081" s="12" t="str">
        <f t="shared" si="1691"/>
        <v/>
      </c>
      <c r="ED2081" s="12" t="str">
        <f t="shared" si="1692"/>
        <v/>
      </c>
      <c r="EE2081" s="12" t="str">
        <f t="shared" si="1693"/>
        <v/>
      </c>
      <c r="EF2081" s="12" t="str">
        <f t="shared" si="1694"/>
        <v/>
      </c>
      <c r="EG2081" s="12" t="str">
        <f t="shared" si="1695"/>
        <v/>
      </c>
      <c r="EH2081" s="12" t="str">
        <f t="shared" si="1696"/>
        <v/>
      </c>
      <c r="EI2081" s="12" t="str">
        <f t="shared" si="1697"/>
        <v/>
      </c>
      <c r="EK2081" s="83" t="str">
        <f t="shared" si="1677"/>
        <v/>
      </c>
      <c r="EM2081" s="12" t="str">
        <f t="shared" si="1678"/>
        <v/>
      </c>
      <c r="EO2081" s="12" t="str">
        <f t="shared" si="1679"/>
        <v/>
      </c>
      <c r="EQ2081" s="12" t="str">
        <f>IF($EO2081="", "", IF($EQ$8=$EQ$6, COUNTIF($EO$11:$EO$2510, "&gt;"&amp;$EO2081)+1+COUNTIF($EO$11:$EO2081, $EO2081)-1, COUNTIF($EO$11:$EO$2510, "&lt;"&amp;$EO2081)+1+COUNTIF($EO$11:$EO2081, $EO2081)-1))</f>
        <v/>
      </c>
    </row>
    <row r="2082" spans="1:147" x14ac:dyDescent="0.55000000000000004">
      <c r="A2082" s="8"/>
      <c r="B2082" s="12" t="str">
        <f>IF($D2082="", "", COUNTIF($D$11:$D2082, $D2082))</f>
        <v/>
      </c>
      <c r="C2082" s="8"/>
      <c r="D2082" s="45"/>
      <c r="E2082" s="46"/>
      <c r="F2082" s="47"/>
      <c r="G2082" s="54"/>
      <c r="H2082" s="54"/>
      <c r="I2082" s="48"/>
      <c r="J2082" s="49"/>
      <c r="K2082" s="50"/>
      <c r="L2082" s="50"/>
      <c r="M2082" s="50"/>
      <c r="N2082" s="50"/>
      <c r="O2082" s="50"/>
      <c r="P2082" s="50"/>
      <c r="Q2082" s="50"/>
      <c r="R2082" s="50"/>
      <c r="S2082" s="50"/>
      <c r="T2082" s="50"/>
      <c r="U2082" s="51"/>
      <c r="V2082" s="52"/>
      <c r="W2082" s="53"/>
      <c r="X2082" s="53"/>
      <c r="Y2082" s="53"/>
      <c r="Z2082" s="53"/>
      <c r="AA2082" s="48"/>
      <c r="AB2082" s="54"/>
      <c r="AC2082" s="54"/>
      <c r="AD2082" s="54"/>
      <c r="AE2082" s="54"/>
      <c r="AF2082" s="54"/>
      <c r="AG2082" s="54"/>
      <c r="AH2082" s="54"/>
      <c r="AI2082" s="54"/>
      <c r="AJ2082" s="49"/>
      <c r="AK2082" s="48"/>
      <c r="AL2082" s="54"/>
      <c r="AM2082" s="54"/>
      <c r="AN2082" s="54"/>
      <c r="AO2082" s="54"/>
      <c r="AP2082" s="54"/>
      <c r="AQ2082" s="54"/>
      <c r="AR2082" s="54"/>
      <c r="AS2082" s="54"/>
      <c r="AT2082" s="54"/>
      <c r="AU2082" s="54"/>
      <c r="AV2082" s="54"/>
      <c r="AW2082" s="54"/>
      <c r="AX2082" s="54"/>
      <c r="AY2082" s="54"/>
      <c r="AZ2082" s="54"/>
      <c r="BA2082" s="54"/>
      <c r="BB2082" s="54"/>
      <c r="BC2082" s="54"/>
      <c r="BD2082" s="54"/>
      <c r="BE2082" s="54"/>
      <c r="BF2082" s="54"/>
      <c r="BG2082" s="54"/>
      <c r="BH2082" s="54"/>
      <c r="BI2082" s="54"/>
      <c r="BJ2082" s="54"/>
      <c r="BK2082" s="54"/>
      <c r="BL2082" s="54"/>
      <c r="BM2082" s="54"/>
      <c r="BN2082" s="54"/>
      <c r="BO2082" s="54"/>
      <c r="BP2082" s="54"/>
      <c r="BQ2082" s="54"/>
      <c r="BR2082" s="54"/>
      <c r="BS2082" s="54"/>
      <c r="BT2082" s="54"/>
      <c r="BU2082" s="54"/>
      <c r="BV2082" s="54"/>
      <c r="BW2082" s="54"/>
      <c r="BX2082" s="49"/>
      <c r="BY2082" s="55"/>
      <c r="BZ2082" s="8"/>
      <c r="CE2082" s="12" t="str">
        <f t="shared" si="1667"/>
        <v/>
      </c>
      <c r="CG2082" s="77" t="str">
        <f t="shared" si="1668"/>
        <v/>
      </c>
      <c r="CH2082" s="80" t="str">
        <f t="shared" si="1669"/>
        <v/>
      </c>
      <c r="CL2082" s="12" t="str">
        <f t="shared" si="1670"/>
        <v/>
      </c>
      <c r="CM2082" s="12" t="str">
        <f t="shared" si="1671"/>
        <v/>
      </c>
      <c r="CN2082" s="12" t="str" cm="1">
        <f t="array" ref="CN2082">IF(OR($CE2082="", $CG$3=""), "", IF(IFERROR(INDEX($K2082:$T2082, $CK2082, MATCH(CN$3, $K$3:$T$3, 0)), "")="", $CC$4, $CC$3))</f>
        <v/>
      </c>
      <c r="CO2082" s="12" t="str" cm="1">
        <f t="array" ref="CO2082">IF(OR($CE2082="", $CG$3=""), "", IF(IFERROR(INDEX($AA2082:$AJ2082, $CK2082, MATCH(CO$3, $AA$3:$AJ$3, 0)), "")="", $CC$4, $CC$3))</f>
        <v/>
      </c>
      <c r="CP2082" s="12" t="str">
        <f>IF(OR($CE2082="", $CG$3=""), "", IF(CP$3='Property List &amp; Features'!$BG$9, $CC$3, IF(CP$3=$I2082, $CC$3, $CC$4)))</f>
        <v/>
      </c>
      <c r="CQ2082" s="12" t="str">
        <f>IF(OR($CE2082="", $CG$3=""), "", IF(CQ$3='Property List &amp; Features'!$BG$9, $CC$3, IF(CQ$3=$J2082, $CC$3, $CC$4)))</f>
        <v/>
      </c>
      <c r="CR2082" s="12" t="str">
        <f t="shared" si="1672"/>
        <v/>
      </c>
      <c r="CS2082" s="12" t="str">
        <f t="shared" si="1673"/>
        <v/>
      </c>
      <c r="CT2082" s="12" t="str">
        <f t="shared" si="1674"/>
        <v/>
      </c>
      <c r="CU2082" s="12" t="str">
        <f t="shared" si="1675"/>
        <v/>
      </c>
      <c r="CV2082" s="12" t="str">
        <f t="shared" si="1676"/>
        <v/>
      </c>
      <c r="CW2082" s="12" t="str">
        <f t="shared" si="1698"/>
        <v/>
      </c>
      <c r="CX2082" s="12" t="str">
        <f t="shared" si="1699"/>
        <v/>
      </c>
      <c r="CY2082" s="12" t="str">
        <f t="shared" si="1700"/>
        <v/>
      </c>
      <c r="CZ2082" s="12" t="str">
        <f t="shared" si="1701"/>
        <v/>
      </c>
      <c r="DA2082" s="12" t="str">
        <f t="shared" si="1702"/>
        <v/>
      </c>
      <c r="DB2082" s="12" t="str">
        <f t="shared" si="1703"/>
        <v/>
      </c>
      <c r="DC2082" s="12" t="str">
        <f t="shared" si="1704"/>
        <v/>
      </c>
      <c r="DD2082" s="12" t="str">
        <f t="shared" si="1705"/>
        <v/>
      </c>
      <c r="DE2082" s="12" t="str">
        <f t="shared" si="1706"/>
        <v/>
      </c>
      <c r="DF2082" s="12" t="str">
        <f t="shared" si="1707"/>
        <v/>
      </c>
      <c r="DG2082" s="12" t="str">
        <f t="shared" si="1708"/>
        <v/>
      </c>
      <c r="DH2082" s="12" t="str">
        <f t="shared" si="1709"/>
        <v/>
      </c>
      <c r="DI2082" s="12" t="str">
        <f t="shared" si="1710"/>
        <v/>
      </c>
      <c r="DJ2082" s="12" t="str">
        <f t="shared" si="1711"/>
        <v/>
      </c>
      <c r="DK2082" s="12" t="str">
        <f t="shared" si="1712"/>
        <v/>
      </c>
      <c r="DL2082" s="12" t="str">
        <f t="shared" si="1713"/>
        <v/>
      </c>
      <c r="DM2082" s="12" t="str">
        <f t="shared" si="1714"/>
        <v/>
      </c>
      <c r="DN2082" s="12" t="str">
        <f t="shared" si="1715"/>
        <v/>
      </c>
      <c r="DO2082" s="12" t="str">
        <f t="shared" si="1716"/>
        <v/>
      </c>
      <c r="DP2082" s="12" t="str">
        <f t="shared" si="1717"/>
        <v/>
      </c>
      <c r="DQ2082" s="12" t="str">
        <f t="shared" si="1718"/>
        <v/>
      </c>
      <c r="DR2082" s="12" t="str">
        <f t="shared" si="1680"/>
        <v/>
      </c>
      <c r="DS2082" s="12" t="str">
        <f t="shared" si="1681"/>
        <v/>
      </c>
      <c r="DT2082" s="12" t="str">
        <f t="shared" si="1682"/>
        <v/>
      </c>
      <c r="DU2082" s="12" t="str">
        <f t="shared" si="1683"/>
        <v/>
      </c>
      <c r="DV2082" s="12" t="str">
        <f t="shared" si="1684"/>
        <v/>
      </c>
      <c r="DW2082" s="12" t="str">
        <f t="shared" si="1685"/>
        <v/>
      </c>
      <c r="DX2082" s="12" t="str">
        <f t="shared" si="1686"/>
        <v/>
      </c>
      <c r="DY2082" s="12" t="str">
        <f t="shared" si="1687"/>
        <v/>
      </c>
      <c r="DZ2082" s="12" t="str">
        <f t="shared" si="1688"/>
        <v/>
      </c>
      <c r="EA2082" s="12" t="str">
        <f t="shared" si="1689"/>
        <v/>
      </c>
      <c r="EB2082" s="12" t="str">
        <f t="shared" si="1690"/>
        <v/>
      </c>
      <c r="EC2082" s="12" t="str">
        <f t="shared" si="1691"/>
        <v/>
      </c>
      <c r="ED2082" s="12" t="str">
        <f t="shared" si="1692"/>
        <v/>
      </c>
      <c r="EE2082" s="12" t="str">
        <f t="shared" si="1693"/>
        <v/>
      </c>
      <c r="EF2082" s="12" t="str">
        <f t="shared" si="1694"/>
        <v/>
      </c>
      <c r="EG2082" s="12" t="str">
        <f t="shared" si="1695"/>
        <v/>
      </c>
      <c r="EH2082" s="12" t="str">
        <f t="shared" si="1696"/>
        <v/>
      </c>
      <c r="EI2082" s="12" t="str">
        <f t="shared" si="1697"/>
        <v/>
      </c>
      <c r="EK2082" s="83" t="str">
        <f t="shared" si="1677"/>
        <v/>
      </c>
      <c r="EM2082" s="12" t="str">
        <f t="shared" si="1678"/>
        <v/>
      </c>
      <c r="EO2082" s="12" t="str">
        <f t="shared" si="1679"/>
        <v/>
      </c>
      <c r="EQ2082" s="12" t="str">
        <f>IF($EO2082="", "", IF($EQ$8=$EQ$6, COUNTIF($EO$11:$EO$2510, "&gt;"&amp;$EO2082)+1+COUNTIF($EO$11:$EO2082, $EO2082)-1, COUNTIF($EO$11:$EO$2510, "&lt;"&amp;$EO2082)+1+COUNTIF($EO$11:$EO2082, $EO2082)-1))</f>
        <v/>
      </c>
    </row>
    <row r="2083" spans="1:147" x14ac:dyDescent="0.55000000000000004">
      <c r="A2083" s="8"/>
      <c r="B2083" s="12" t="str">
        <f>IF($D2083="", "", COUNTIF($D$11:$D2083, $D2083))</f>
        <v/>
      </c>
      <c r="C2083" s="8"/>
      <c r="D2083" s="45"/>
      <c r="E2083" s="46"/>
      <c r="F2083" s="47"/>
      <c r="G2083" s="54"/>
      <c r="H2083" s="54"/>
      <c r="I2083" s="48"/>
      <c r="J2083" s="49"/>
      <c r="K2083" s="50"/>
      <c r="L2083" s="50"/>
      <c r="M2083" s="50"/>
      <c r="N2083" s="50"/>
      <c r="O2083" s="50"/>
      <c r="P2083" s="50"/>
      <c r="Q2083" s="50"/>
      <c r="R2083" s="50"/>
      <c r="S2083" s="50"/>
      <c r="T2083" s="50"/>
      <c r="U2083" s="51"/>
      <c r="V2083" s="52"/>
      <c r="W2083" s="53"/>
      <c r="X2083" s="53"/>
      <c r="Y2083" s="53"/>
      <c r="Z2083" s="53"/>
      <c r="AA2083" s="48"/>
      <c r="AB2083" s="54"/>
      <c r="AC2083" s="54"/>
      <c r="AD2083" s="54"/>
      <c r="AE2083" s="54"/>
      <c r="AF2083" s="54"/>
      <c r="AG2083" s="54"/>
      <c r="AH2083" s="54"/>
      <c r="AI2083" s="54"/>
      <c r="AJ2083" s="49"/>
      <c r="AK2083" s="48"/>
      <c r="AL2083" s="54"/>
      <c r="AM2083" s="54"/>
      <c r="AN2083" s="54"/>
      <c r="AO2083" s="54"/>
      <c r="AP2083" s="54"/>
      <c r="AQ2083" s="54"/>
      <c r="AR2083" s="54"/>
      <c r="AS2083" s="54"/>
      <c r="AT2083" s="54"/>
      <c r="AU2083" s="54"/>
      <c r="AV2083" s="54"/>
      <c r="AW2083" s="54"/>
      <c r="AX2083" s="54"/>
      <c r="AY2083" s="54"/>
      <c r="AZ2083" s="54"/>
      <c r="BA2083" s="54"/>
      <c r="BB2083" s="54"/>
      <c r="BC2083" s="54"/>
      <c r="BD2083" s="54"/>
      <c r="BE2083" s="54"/>
      <c r="BF2083" s="54"/>
      <c r="BG2083" s="54"/>
      <c r="BH2083" s="54"/>
      <c r="BI2083" s="54"/>
      <c r="BJ2083" s="54"/>
      <c r="BK2083" s="54"/>
      <c r="BL2083" s="54"/>
      <c r="BM2083" s="54"/>
      <c r="BN2083" s="54"/>
      <c r="BO2083" s="54"/>
      <c r="BP2083" s="54"/>
      <c r="BQ2083" s="54"/>
      <c r="BR2083" s="54"/>
      <c r="BS2083" s="54"/>
      <c r="BT2083" s="54"/>
      <c r="BU2083" s="54"/>
      <c r="BV2083" s="54"/>
      <c r="BW2083" s="54"/>
      <c r="BX2083" s="49"/>
      <c r="BY2083" s="55"/>
      <c r="BZ2083" s="8"/>
      <c r="CE2083" s="12" t="str">
        <f t="shared" si="1667"/>
        <v/>
      </c>
      <c r="CG2083" s="77" t="str">
        <f t="shared" si="1668"/>
        <v/>
      </c>
      <c r="CH2083" s="80" t="str">
        <f t="shared" si="1669"/>
        <v/>
      </c>
      <c r="CL2083" s="12" t="str">
        <f t="shared" si="1670"/>
        <v/>
      </c>
      <c r="CM2083" s="12" t="str">
        <f t="shared" si="1671"/>
        <v/>
      </c>
      <c r="CN2083" s="12" t="str" cm="1">
        <f t="array" ref="CN2083">IF(OR($CE2083="", $CG$3=""), "", IF(IFERROR(INDEX($K2083:$T2083, $CK2083, MATCH(CN$3, $K$3:$T$3, 0)), "")="", $CC$4, $CC$3))</f>
        <v/>
      </c>
      <c r="CO2083" s="12" t="str" cm="1">
        <f t="array" ref="CO2083">IF(OR($CE2083="", $CG$3=""), "", IF(IFERROR(INDEX($AA2083:$AJ2083, $CK2083, MATCH(CO$3, $AA$3:$AJ$3, 0)), "")="", $CC$4, $CC$3))</f>
        <v/>
      </c>
      <c r="CP2083" s="12" t="str">
        <f>IF(OR($CE2083="", $CG$3=""), "", IF(CP$3='Property List &amp; Features'!$BG$9, $CC$3, IF(CP$3=$I2083, $CC$3, $CC$4)))</f>
        <v/>
      </c>
      <c r="CQ2083" s="12" t="str">
        <f>IF(OR($CE2083="", $CG$3=""), "", IF(CQ$3='Property List &amp; Features'!$BG$9, $CC$3, IF(CQ$3=$J2083, $CC$3, $CC$4)))</f>
        <v/>
      </c>
      <c r="CR2083" s="12" t="str">
        <f t="shared" si="1672"/>
        <v/>
      </c>
      <c r="CS2083" s="12" t="str">
        <f t="shared" si="1673"/>
        <v/>
      </c>
      <c r="CT2083" s="12" t="str">
        <f t="shared" si="1674"/>
        <v/>
      </c>
      <c r="CU2083" s="12" t="str">
        <f t="shared" si="1675"/>
        <v/>
      </c>
      <c r="CV2083" s="12" t="str">
        <f t="shared" si="1676"/>
        <v/>
      </c>
      <c r="CW2083" s="12" t="str">
        <f t="shared" si="1698"/>
        <v/>
      </c>
      <c r="CX2083" s="12" t="str">
        <f t="shared" si="1699"/>
        <v/>
      </c>
      <c r="CY2083" s="12" t="str">
        <f t="shared" si="1700"/>
        <v/>
      </c>
      <c r="CZ2083" s="12" t="str">
        <f t="shared" si="1701"/>
        <v/>
      </c>
      <c r="DA2083" s="12" t="str">
        <f t="shared" si="1702"/>
        <v/>
      </c>
      <c r="DB2083" s="12" t="str">
        <f t="shared" si="1703"/>
        <v/>
      </c>
      <c r="DC2083" s="12" t="str">
        <f t="shared" si="1704"/>
        <v/>
      </c>
      <c r="DD2083" s="12" t="str">
        <f t="shared" si="1705"/>
        <v/>
      </c>
      <c r="DE2083" s="12" t="str">
        <f t="shared" si="1706"/>
        <v/>
      </c>
      <c r="DF2083" s="12" t="str">
        <f t="shared" si="1707"/>
        <v/>
      </c>
      <c r="DG2083" s="12" t="str">
        <f t="shared" si="1708"/>
        <v/>
      </c>
      <c r="DH2083" s="12" t="str">
        <f t="shared" si="1709"/>
        <v/>
      </c>
      <c r="DI2083" s="12" t="str">
        <f t="shared" si="1710"/>
        <v/>
      </c>
      <c r="DJ2083" s="12" t="str">
        <f t="shared" si="1711"/>
        <v/>
      </c>
      <c r="DK2083" s="12" t="str">
        <f t="shared" si="1712"/>
        <v/>
      </c>
      <c r="DL2083" s="12" t="str">
        <f t="shared" si="1713"/>
        <v/>
      </c>
      <c r="DM2083" s="12" t="str">
        <f t="shared" si="1714"/>
        <v/>
      </c>
      <c r="DN2083" s="12" t="str">
        <f t="shared" si="1715"/>
        <v/>
      </c>
      <c r="DO2083" s="12" t="str">
        <f t="shared" si="1716"/>
        <v/>
      </c>
      <c r="DP2083" s="12" t="str">
        <f t="shared" si="1717"/>
        <v/>
      </c>
      <c r="DQ2083" s="12" t="str">
        <f t="shared" si="1718"/>
        <v/>
      </c>
      <c r="DR2083" s="12" t="str">
        <f t="shared" si="1680"/>
        <v/>
      </c>
      <c r="DS2083" s="12" t="str">
        <f t="shared" si="1681"/>
        <v/>
      </c>
      <c r="DT2083" s="12" t="str">
        <f t="shared" si="1682"/>
        <v/>
      </c>
      <c r="DU2083" s="12" t="str">
        <f t="shared" si="1683"/>
        <v/>
      </c>
      <c r="DV2083" s="12" t="str">
        <f t="shared" si="1684"/>
        <v/>
      </c>
      <c r="DW2083" s="12" t="str">
        <f t="shared" si="1685"/>
        <v/>
      </c>
      <c r="DX2083" s="12" t="str">
        <f t="shared" si="1686"/>
        <v/>
      </c>
      <c r="DY2083" s="12" t="str">
        <f t="shared" si="1687"/>
        <v/>
      </c>
      <c r="DZ2083" s="12" t="str">
        <f t="shared" si="1688"/>
        <v/>
      </c>
      <c r="EA2083" s="12" t="str">
        <f t="shared" si="1689"/>
        <v/>
      </c>
      <c r="EB2083" s="12" t="str">
        <f t="shared" si="1690"/>
        <v/>
      </c>
      <c r="EC2083" s="12" t="str">
        <f t="shared" si="1691"/>
        <v/>
      </c>
      <c r="ED2083" s="12" t="str">
        <f t="shared" si="1692"/>
        <v/>
      </c>
      <c r="EE2083" s="12" t="str">
        <f t="shared" si="1693"/>
        <v/>
      </c>
      <c r="EF2083" s="12" t="str">
        <f t="shared" si="1694"/>
        <v/>
      </c>
      <c r="EG2083" s="12" t="str">
        <f t="shared" si="1695"/>
        <v/>
      </c>
      <c r="EH2083" s="12" t="str">
        <f t="shared" si="1696"/>
        <v/>
      </c>
      <c r="EI2083" s="12" t="str">
        <f t="shared" si="1697"/>
        <v/>
      </c>
      <c r="EK2083" s="83" t="str">
        <f t="shared" si="1677"/>
        <v/>
      </c>
      <c r="EM2083" s="12" t="str">
        <f t="shared" si="1678"/>
        <v/>
      </c>
      <c r="EO2083" s="12" t="str">
        <f t="shared" si="1679"/>
        <v/>
      </c>
      <c r="EQ2083" s="12" t="str">
        <f>IF($EO2083="", "", IF($EQ$8=$EQ$6, COUNTIF($EO$11:$EO$2510, "&gt;"&amp;$EO2083)+1+COUNTIF($EO$11:$EO2083, $EO2083)-1, COUNTIF($EO$11:$EO$2510, "&lt;"&amp;$EO2083)+1+COUNTIF($EO$11:$EO2083, $EO2083)-1))</f>
        <v/>
      </c>
    </row>
    <row r="2084" spans="1:147" x14ac:dyDescent="0.55000000000000004">
      <c r="A2084" s="8"/>
      <c r="B2084" s="12" t="str">
        <f>IF($D2084="", "", COUNTIF($D$11:$D2084, $D2084))</f>
        <v/>
      </c>
      <c r="C2084" s="8"/>
      <c r="D2084" s="45"/>
      <c r="E2084" s="46"/>
      <c r="F2084" s="47"/>
      <c r="G2084" s="54"/>
      <c r="H2084" s="54"/>
      <c r="I2084" s="48"/>
      <c r="J2084" s="49"/>
      <c r="K2084" s="50"/>
      <c r="L2084" s="50"/>
      <c r="M2084" s="50"/>
      <c r="N2084" s="50"/>
      <c r="O2084" s="50"/>
      <c r="P2084" s="50"/>
      <c r="Q2084" s="50"/>
      <c r="R2084" s="50"/>
      <c r="S2084" s="50"/>
      <c r="T2084" s="50"/>
      <c r="U2084" s="51"/>
      <c r="V2084" s="52"/>
      <c r="W2084" s="53"/>
      <c r="X2084" s="53"/>
      <c r="Y2084" s="53"/>
      <c r="Z2084" s="53"/>
      <c r="AA2084" s="48"/>
      <c r="AB2084" s="54"/>
      <c r="AC2084" s="54"/>
      <c r="AD2084" s="54"/>
      <c r="AE2084" s="54"/>
      <c r="AF2084" s="54"/>
      <c r="AG2084" s="54"/>
      <c r="AH2084" s="54"/>
      <c r="AI2084" s="54"/>
      <c r="AJ2084" s="49"/>
      <c r="AK2084" s="48"/>
      <c r="AL2084" s="54"/>
      <c r="AM2084" s="54"/>
      <c r="AN2084" s="54"/>
      <c r="AO2084" s="54"/>
      <c r="AP2084" s="54"/>
      <c r="AQ2084" s="54"/>
      <c r="AR2084" s="54"/>
      <c r="AS2084" s="54"/>
      <c r="AT2084" s="54"/>
      <c r="AU2084" s="54"/>
      <c r="AV2084" s="54"/>
      <c r="AW2084" s="54"/>
      <c r="AX2084" s="54"/>
      <c r="AY2084" s="54"/>
      <c r="AZ2084" s="54"/>
      <c r="BA2084" s="54"/>
      <c r="BB2084" s="54"/>
      <c r="BC2084" s="54"/>
      <c r="BD2084" s="54"/>
      <c r="BE2084" s="54"/>
      <c r="BF2084" s="54"/>
      <c r="BG2084" s="54"/>
      <c r="BH2084" s="54"/>
      <c r="BI2084" s="54"/>
      <c r="BJ2084" s="54"/>
      <c r="BK2084" s="54"/>
      <c r="BL2084" s="54"/>
      <c r="BM2084" s="54"/>
      <c r="BN2084" s="54"/>
      <c r="BO2084" s="54"/>
      <c r="BP2084" s="54"/>
      <c r="BQ2084" s="54"/>
      <c r="BR2084" s="54"/>
      <c r="BS2084" s="54"/>
      <c r="BT2084" s="54"/>
      <c r="BU2084" s="54"/>
      <c r="BV2084" s="54"/>
      <c r="BW2084" s="54"/>
      <c r="BX2084" s="49"/>
      <c r="BY2084" s="55"/>
      <c r="BZ2084" s="8"/>
      <c r="CE2084" s="12" t="str">
        <f t="shared" si="1667"/>
        <v/>
      </c>
      <c r="CG2084" s="77" t="str">
        <f t="shared" si="1668"/>
        <v/>
      </c>
      <c r="CH2084" s="80" t="str">
        <f t="shared" si="1669"/>
        <v/>
      </c>
      <c r="CL2084" s="12" t="str">
        <f t="shared" si="1670"/>
        <v/>
      </c>
      <c r="CM2084" s="12" t="str">
        <f t="shared" si="1671"/>
        <v/>
      </c>
      <c r="CN2084" s="12" t="str" cm="1">
        <f t="array" ref="CN2084">IF(OR($CE2084="", $CG$3=""), "", IF(IFERROR(INDEX($K2084:$T2084, $CK2084, MATCH(CN$3, $K$3:$T$3, 0)), "")="", $CC$4, $CC$3))</f>
        <v/>
      </c>
      <c r="CO2084" s="12" t="str" cm="1">
        <f t="array" ref="CO2084">IF(OR($CE2084="", $CG$3=""), "", IF(IFERROR(INDEX($AA2084:$AJ2084, $CK2084, MATCH(CO$3, $AA$3:$AJ$3, 0)), "")="", $CC$4, $CC$3))</f>
        <v/>
      </c>
      <c r="CP2084" s="12" t="str">
        <f>IF(OR($CE2084="", $CG$3=""), "", IF(CP$3='Property List &amp; Features'!$BG$9, $CC$3, IF(CP$3=$I2084, $CC$3, $CC$4)))</f>
        <v/>
      </c>
      <c r="CQ2084" s="12" t="str">
        <f>IF(OR($CE2084="", $CG$3=""), "", IF(CQ$3='Property List &amp; Features'!$BG$9, $CC$3, IF(CQ$3=$J2084, $CC$3, $CC$4)))</f>
        <v/>
      </c>
      <c r="CR2084" s="12" t="str">
        <f t="shared" si="1672"/>
        <v/>
      </c>
      <c r="CS2084" s="12" t="str">
        <f t="shared" si="1673"/>
        <v/>
      </c>
      <c r="CT2084" s="12" t="str">
        <f t="shared" si="1674"/>
        <v/>
      </c>
      <c r="CU2084" s="12" t="str">
        <f t="shared" si="1675"/>
        <v/>
      </c>
      <c r="CV2084" s="12" t="str">
        <f t="shared" si="1676"/>
        <v/>
      </c>
      <c r="CW2084" s="12" t="str">
        <f t="shared" si="1698"/>
        <v/>
      </c>
      <c r="CX2084" s="12" t="str">
        <f t="shared" si="1699"/>
        <v/>
      </c>
      <c r="CY2084" s="12" t="str">
        <f t="shared" si="1700"/>
        <v/>
      </c>
      <c r="CZ2084" s="12" t="str">
        <f t="shared" si="1701"/>
        <v/>
      </c>
      <c r="DA2084" s="12" t="str">
        <f t="shared" si="1702"/>
        <v/>
      </c>
      <c r="DB2084" s="12" t="str">
        <f t="shared" si="1703"/>
        <v/>
      </c>
      <c r="DC2084" s="12" t="str">
        <f t="shared" si="1704"/>
        <v/>
      </c>
      <c r="DD2084" s="12" t="str">
        <f t="shared" si="1705"/>
        <v/>
      </c>
      <c r="DE2084" s="12" t="str">
        <f t="shared" si="1706"/>
        <v/>
      </c>
      <c r="DF2084" s="12" t="str">
        <f t="shared" si="1707"/>
        <v/>
      </c>
      <c r="DG2084" s="12" t="str">
        <f t="shared" si="1708"/>
        <v/>
      </c>
      <c r="DH2084" s="12" t="str">
        <f t="shared" si="1709"/>
        <v/>
      </c>
      <c r="DI2084" s="12" t="str">
        <f t="shared" si="1710"/>
        <v/>
      </c>
      <c r="DJ2084" s="12" t="str">
        <f t="shared" si="1711"/>
        <v/>
      </c>
      <c r="DK2084" s="12" t="str">
        <f t="shared" si="1712"/>
        <v/>
      </c>
      <c r="DL2084" s="12" t="str">
        <f t="shared" si="1713"/>
        <v/>
      </c>
      <c r="DM2084" s="12" t="str">
        <f t="shared" si="1714"/>
        <v/>
      </c>
      <c r="DN2084" s="12" t="str">
        <f t="shared" si="1715"/>
        <v/>
      </c>
      <c r="DO2084" s="12" t="str">
        <f t="shared" si="1716"/>
        <v/>
      </c>
      <c r="DP2084" s="12" t="str">
        <f t="shared" si="1717"/>
        <v/>
      </c>
      <c r="DQ2084" s="12" t="str">
        <f t="shared" si="1718"/>
        <v/>
      </c>
      <c r="DR2084" s="12" t="str">
        <f t="shared" si="1680"/>
        <v/>
      </c>
      <c r="DS2084" s="12" t="str">
        <f t="shared" si="1681"/>
        <v/>
      </c>
      <c r="DT2084" s="12" t="str">
        <f t="shared" si="1682"/>
        <v/>
      </c>
      <c r="DU2084" s="12" t="str">
        <f t="shared" si="1683"/>
        <v/>
      </c>
      <c r="DV2084" s="12" t="str">
        <f t="shared" si="1684"/>
        <v/>
      </c>
      <c r="DW2084" s="12" t="str">
        <f t="shared" si="1685"/>
        <v/>
      </c>
      <c r="DX2084" s="12" t="str">
        <f t="shared" si="1686"/>
        <v/>
      </c>
      <c r="DY2084" s="12" t="str">
        <f t="shared" si="1687"/>
        <v/>
      </c>
      <c r="DZ2084" s="12" t="str">
        <f t="shared" si="1688"/>
        <v/>
      </c>
      <c r="EA2084" s="12" t="str">
        <f t="shared" si="1689"/>
        <v/>
      </c>
      <c r="EB2084" s="12" t="str">
        <f t="shared" si="1690"/>
        <v/>
      </c>
      <c r="EC2084" s="12" t="str">
        <f t="shared" si="1691"/>
        <v/>
      </c>
      <c r="ED2084" s="12" t="str">
        <f t="shared" si="1692"/>
        <v/>
      </c>
      <c r="EE2084" s="12" t="str">
        <f t="shared" si="1693"/>
        <v/>
      </c>
      <c r="EF2084" s="12" t="str">
        <f t="shared" si="1694"/>
        <v/>
      </c>
      <c r="EG2084" s="12" t="str">
        <f t="shared" si="1695"/>
        <v/>
      </c>
      <c r="EH2084" s="12" t="str">
        <f t="shared" si="1696"/>
        <v/>
      </c>
      <c r="EI2084" s="12" t="str">
        <f t="shared" si="1697"/>
        <v/>
      </c>
      <c r="EK2084" s="83" t="str">
        <f t="shared" si="1677"/>
        <v/>
      </c>
      <c r="EM2084" s="12" t="str">
        <f t="shared" si="1678"/>
        <v/>
      </c>
      <c r="EO2084" s="12" t="str">
        <f t="shared" si="1679"/>
        <v/>
      </c>
      <c r="EQ2084" s="12" t="str">
        <f>IF($EO2084="", "", IF($EQ$8=$EQ$6, COUNTIF($EO$11:$EO$2510, "&gt;"&amp;$EO2084)+1+COUNTIF($EO$11:$EO2084, $EO2084)-1, COUNTIF($EO$11:$EO$2510, "&lt;"&amp;$EO2084)+1+COUNTIF($EO$11:$EO2084, $EO2084)-1))</f>
        <v/>
      </c>
    </row>
    <row r="2085" spans="1:147" x14ac:dyDescent="0.55000000000000004">
      <c r="A2085" s="8"/>
      <c r="B2085" s="12" t="str">
        <f>IF($D2085="", "", COUNTIF($D$11:$D2085, $D2085))</f>
        <v/>
      </c>
      <c r="C2085" s="8"/>
      <c r="D2085" s="45"/>
      <c r="E2085" s="46"/>
      <c r="F2085" s="47"/>
      <c r="G2085" s="54"/>
      <c r="H2085" s="54"/>
      <c r="I2085" s="48"/>
      <c r="J2085" s="49"/>
      <c r="K2085" s="50"/>
      <c r="L2085" s="50"/>
      <c r="M2085" s="50"/>
      <c r="N2085" s="50"/>
      <c r="O2085" s="50"/>
      <c r="P2085" s="50"/>
      <c r="Q2085" s="50"/>
      <c r="R2085" s="50"/>
      <c r="S2085" s="50"/>
      <c r="T2085" s="50"/>
      <c r="U2085" s="51"/>
      <c r="V2085" s="52"/>
      <c r="W2085" s="53"/>
      <c r="X2085" s="53"/>
      <c r="Y2085" s="53"/>
      <c r="Z2085" s="53"/>
      <c r="AA2085" s="48"/>
      <c r="AB2085" s="54"/>
      <c r="AC2085" s="54"/>
      <c r="AD2085" s="54"/>
      <c r="AE2085" s="54"/>
      <c r="AF2085" s="54"/>
      <c r="AG2085" s="54"/>
      <c r="AH2085" s="54"/>
      <c r="AI2085" s="54"/>
      <c r="AJ2085" s="49"/>
      <c r="AK2085" s="48"/>
      <c r="AL2085" s="54"/>
      <c r="AM2085" s="54"/>
      <c r="AN2085" s="54"/>
      <c r="AO2085" s="54"/>
      <c r="AP2085" s="54"/>
      <c r="AQ2085" s="54"/>
      <c r="AR2085" s="54"/>
      <c r="AS2085" s="54"/>
      <c r="AT2085" s="54"/>
      <c r="AU2085" s="54"/>
      <c r="AV2085" s="54"/>
      <c r="AW2085" s="54"/>
      <c r="AX2085" s="54"/>
      <c r="AY2085" s="54"/>
      <c r="AZ2085" s="54"/>
      <c r="BA2085" s="54"/>
      <c r="BB2085" s="54"/>
      <c r="BC2085" s="54"/>
      <c r="BD2085" s="54"/>
      <c r="BE2085" s="54"/>
      <c r="BF2085" s="54"/>
      <c r="BG2085" s="54"/>
      <c r="BH2085" s="54"/>
      <c r="BI2085" s="54"/>
      <c r="BJ2085" s="54"/>
      <c r="BK2085" s="54"/>
      <c r="BL2085" s="54"/>
      <c r="BM2085" s="54"/>
      <c r="BN2085" s="54"/>
      <c r="BO2085" s="54"/>
      <c r="BP2085" s="54"/>
      <c r="BQ2085" s="54"/>
      <c r="BR2085" s="54"/>
      <c r="BS2085" s="54"/>
      <c r="BT2085" s="54"/>
      <c r="BU2085" s="54"/>
      <c r="BV2085" s="54"/>
      <c r="BW2085" s="54"/>
      <c r="BX2085" s="49"/>
      <c r="BY2085" s="55"/>
      <c r="BZ2085" s="8"/>
      <c r="CE2085" s="12" t="str">
        <f t="shared" si="1667"/>
        <v/>
      </c>
      <c r="CG2085" s="77" t="str">
        <f t="shared" si="1668"/>
        <v/>
      </c>
      <c r="CH2085" s="80" t="str">
        <f t="shared" si="1669"/>
        <v/>
      </c>
      <c r="CL2085" s="12" t="str">
        <f t="shared" si="1670"/>
        <v/>
      </c>
      <c r="CM2085" s="12" t="str">
        <f t="shared" si="1671"/>
        <v/>
      </c>
      <c r="CN2085" s="12" t="str" cm="1">
        <f t="array" ref="CN2085">IF(OR($CE2085="", $CG$3=""), "", IF(IFERROR(INDEX($K2085:$T2085, $CK2085, MATCH(CN$3, $K$3:$T$3, 0)), "")="", $CC$4, $CC$3))</f>
        <v/>
      </c>
      <c r="CO2085" s="12" t="str" cm="1">
        <f t="array" ref="CO2085">IF(OR($CE2085="", $CG$3=""), "", IF(IFERROR(INDEX($AA2085:$AJ2085, $CK2085, MATCH(CO$3, $AA$3:$AJ$3, 0)), "")="", $CC$4, $CC$3))</f>
        <v/>
      </c>
      <c r="CP2085" s="12" t="str">
        <f>IF(OR($CE2085="", $CG$3=""), "", IF(CP$3='Property List &amp; Features'!$BG$9, $CC$3, IF(CP$3=$I2085, $CC$3, $CC$4)))</f>
        <v/>
      </c>
      <c r="CQ2085" s="12" t="str">
        <f>IF(OR($CE2085="", $CG$3=""), "", IF(CQ$3='Property List &amp; Features'!$BG$9, $CC$3, IF(CQ$3=$J2085, $CC$3, $CC$4)))</f>
        <v/>
      </c>
      <c r="CR2085" s="12" t="str">
        <f t="shared" si="1672"/>
        <v/>
      </c>
      <c r="CS2085" s="12" t="str">
        <f t="shared" si="1673"/>
        <v/>
      </c>
      <c r="CT2085" s="12" t="str">
        <f t="shared" si="1674"/>
        <v/>
      </c>
      <c r="CU2085" s="12" t="str">
        <f t="shared" si="1675"/>
        <v/>
      </c>
      <c r="CV2085" s="12" t="str">
        <f t="shared" si="1676"/>
        <v/>
      </c>
      <c r="CW2085" s="12" t="str">
        <f t="shared" si="1698"/>
        <v/>
      </c>
      <c r="CX2085" s="12" t="str">
        <f t="shared" si="1699"/>
        <v/>
      </c>
      <c r="CY2085" s="12" t="str">
        <f t="shared" si="1700"/>
        <v/>
      </c>
      <c r="CZ2085" s="12" t="str">
        <f t="shared" si="1701"/>
        <v/>
      </c>
      <c r="DA2085" s="12" t="str">
        <f t="shared" si="1702"/>
        <v/>
      </c>
      <c r="DB2085" s="12" t="str">
        <f t="shared" si="1703"/>
        <v/>
      </c>
      <c r="DC2085" s="12" t="str">
        <f t="shared" si="1704"/>
        <v/>
      </c>
      <c r="DD2085" s="12" t="str">
        <f t="shared" si="1705"/>
        <v/>
      </c>
      <c r="DE2085" s="12" t="str">
        <f t="shared" si="1706"/>
        <v/>
      </c>
      <c r="DF2085" s="12" t="str">
        <f t="shared" si="1707"/>
        <v/>
      </c>
      <c r="DG2085" s="12" t="str">
        <f t="shared" si="1708"/>
        <v/>
      </c>
      <c r="DH2085" s="12" t="str">
        <f t="shared" si="1709"/>
        <v/>
      </c>
      <c r="DI2085" s="12" t="str">
        <f t="shared" si="1710"/>
        <v/>
      </c>
      <c r="DJ2085" s="12" t="str">
        <f t="shared" si="1711"/>
        <v/>
      </c>
      <c r="DK2085" s="12" t="str">
        <f t="shared" si="1712"/>
        <v/>
      </c>
      <c r="DL2085" s="12" t="str">
        <f t="shared" si="1713"/>
        <v/>
      </c>
      <c r="DM2085" s="12" t="str">
        <f t="shared" si="1714"/>
        <v/>
      </c>
      <c r="DN2085" s="12" t="str">
        <f t="shared" si="1715"/>
        <v/>
      </c>
      <c r="DO2085" s="12" t="str">
        <f t="shared" si="1716"/>
        <v/>
      </c>
      <c r="DP2085" s="12" t="str">
        <f t="shared" si="1717"/>
        <v/>
      </c>
      <c r="DQ2085" s="12" t="str">
        <f t="shared" si="1718"/>
        <v/>
      </c>
      <c r="DR2085" s="12" t="str">
        <f t="shared" si="1680"/>
        <v/>
      </c>
      <c r="DS2085" s="12" t="str">
        <f t="shared" si="1681"/>
        <v/>
      </c>
      <c r="DT2085" s="12" t="str">
        <f t="shared" si="1682"/>
        <v/>
      </c>
      <c r="DU2085" s="12" t="str">
        <f t="shared" si="1683"/>
        <v/>
      </c>
      <c r="DV2085" s="12" t="str">
        <f t="shared" si="1684"/>
        <v/>
      </c>
      <c r="DW2085" s="12" t="str">
        <f t="shared" si="1685"/>
        <v/>
      </c>
      <c r="DX2085" s="12" t="str">
        <f t="shared" si="1686"/>
        <v/>
      </c>
      <c r="DY2085" s="12" t="str">
        <f t="shared" si="1687"/>
        <v/>
      </c>
      <c r="DZ2085" s="12" t="str">
        <f t="shared" si="1688"/>
        <v/>
      </c>
      <c r="EA2085" s="12" t="str">
        <f t="shared" si="1689"/>
        <v/>
      </c>
      <c r="EB2085" s="12" t="str">
        <f t="shared" si="1690"/>
        <v/>
      </c>
      <c r="EC2085" s="12" t="str">
        <f t="shared" si="1691"/>
        <v/>
      </c>
      <c r="ED2085" s="12" t="str">
        <f t="shared" si="1692"/>
        <v/>
      </c>
      <c r="EE2085" s="12" t="str">
        <f t="shared" si="1693"/>
        <v/>
      </c>
      <c r="EF2085" s="12" t="str">
        <f t="shared" si="1694"/>
        <v/>
      </c>
      <c r="EG2085" s="12" t="str">
        <f t="shared" si="1695"/>
        <v/>
      </c>
      <c r="EH2085" s="12" t="str">
        <f t="shared" si="1696"/>
        <v/>
      </c>
      <c r="EI2085" s="12" t="str">
        <f t="shared" si="1697"/>
        <v/>
      </c>
      <c r="EK2085" s="83" t="str">
        <f t="shared" si="1677"/>
        <v/>
      </c>
      <c r="EM2085" s="12" t="str">
        <f t="shared" si="1678"/>
        <v/>
      </c>
      <c r="EO2085" s="12" t="str">
        <f t="shared" si="1679"/>
        <v/>
      </c>
      <c r="EQ2085" s="12" t="str">
        <f>IF($EO2085="", "", IF($EQ$8=$EQ$6, COUNTIF($EO$11:$EO$2510, "&gt;"&amp;$EO2085)+1+COUNTIF($EO$11:$EO2085, $EO2085)-1, COUNTIF($EO$11:$EO$2510, "&lt;"&amp;$EO2085)+1+COUNTIF($EO$11:$EO2085, $EO2085)-1))</f>
        <v/>
      </c>
    </row>
    <row r="2086" spans="1:147" x14ac:dyDescent="0.55000000000000004">
      <c r="A2086" s="8"/>
      <c r="B2086" s="12" t="str">
        <f>IF($D2086="", "", COUNTIF($D$11:$D2086, $D2086))</f>
        <v/>
      </c>
      <c r="C2086" s="8"/>
      <c r="D2086" s="45"/>
      <c r="E2086" s="46"/>
      <c r="F2086" s="47"/>
      <c r="G2086" s="54"/>
      <c r="H2086" s="54"/>
      <c r="I2086" s="48"/>
      <c r="J2086" s="49"/>
      <c r="K2086" s="50"/>
      <c r="L2086" s="50"/>
      <c r="M2086" s="50"/>
      <c r="N2086" s="50"/>
      <c r="O2086" s="50"/>
      <c r="P2086" s="50"/>
      <c r="Q2086" s="50"/>
      <c r="R2086" s="50"/>
      <c r="S2086" s="50"/>
      <c r="T2086" s="50"/>
      <c r="U2086" s="51"/>
      <c r="V2086" s="52"/>
      <c r="W2086" s="53"/>
      <c r="X2086" s="53"/>
      <c r="Y2086" s="53"/>
      <c r="Z2086" s="53"/>
      <c r="AA2086" s="48"/>
      <c r="AB2086" s="54"/>
      <c r="AC2086" s="54"/>
      <c r="AD2086" s="54"/>
      <c r="AE2086" s="54"/>
      <c r="AF2086" s="54"/>
      <c r="AG2086" s="54"/>
      <c r="AH2086" s="54"/>
      <c r="AI2086" s="54"/>
      <c r="AJ2086" s="49"/>
      <c r="AK2086" s="48"/>
      <c r="AL2086" s="54"/>
      <c r="AM2086" s="54"/>
      <c r="AN2086" s="54"/>
      <c r="AO2086" s="54"/>
      <c r="AP2086" s="54"/>
      <c r="AQ2086" s="54"/>
      <c r="AR2086" s="54"/>
      <c r="AS2086" s="54"/>
      <c r="AT2086" s="54"/>
      <c r="AU2086" s="54"/>
      <c r="AV2086" s="54"/>
      <c r="AW2086" s="54"/>
      <c r="AX2086" s="54"/>
      <c r="AY2086" s="54"/>
      <c r="AZ2086" s="54"/>
      <c r="BA2086" s="54"/>
      <c r="BB2086" s="54"/>
      <c r="BC2086" s="54"/>
      <c r="BD2086" s="54"/>
      <c r="BE2086" s="54"/>
      <c r="BF2086" s="54"/>
      <c r="BG2086" s="54"/>
      <c r="BH2086" s="54"/>
      <c r="BI2086" s="54"/>
      <c r="BJ2086" s="54"/>
      <c r="BK2086" s="54"/>
      <c r="BL2086" s="54"/>
      <c r="BM2086" s="54"/>
      <c r="BN2086" s="54"/>
      <c r="BO2086" s="54"/>
      <c r="BP2086" s="54"/>
      <c r="BQ2086" s="54"/>
      <c r="BR2086" s="54"/>
      <c r="BS2086" s="54"/>
      <c r="BT2086" s="54"/>
      <c r="BU2086" s="54"/>
      <c r="BV2086" s="54"/>
      <c r="BW2086" s="54"/>
      <c r="BX2086" s="49"/>
      <c r="BY2086" s="55"/>
      <c r="BZ2086" s="8"/>
      <c r="CE2086" s="12" t="str">
        <f t="shared" si="1667"/>
        <v/>
      </c>
      <c r="CG2086" s="77" t="str">
        <f t="shared" si="1668"/>
        <v/>
      </c>
      <c r="CH2086" s="80" t="str">
        <f t="shared" si="1669"/>
        <v/>
      </c>
      <c r="CL2086" s="12" t="str">
        <f t="shared" si="1670"/>
        <v/>
      </c>
      <c r="CM2086" s="12" t="str">
        <f t="shared" si="1671"/>
        <v/>
      </c>
      <c r="CN2086" s="12" t="str" cm="1">
        <f t="array" ref="CN2086">IF(OR($CE2086="", $CG$3=""), "", IF(IFERROR(INDEX($K2086:$T2086, $CK2086, MATCH(CN$3, $K$3:$T$3, 0)), "")="", $CC$4, $CC$3))</f>
        <v/>
      </c>
      <c r="CO2086" s="12" t="str" cm="1">
        <f t="array" ref="CO2086">IF(OR($CE2086="", $CG$3=""), "", IF(IFERROR(INDEX($AA2086:$AJ2086, $CK2086, MATCH(CO$3, $AA$3:$AJ$3, 0)), "")="", $CC$4, $CC$3))</f>
        <v/>
      </c>
      <c r="CP2086" s="12" t="str">
        <f>IF(OR($CE2086="", $CG$3=""), "", IF(CP$3='Property List &amp; Features'!$BG$9, $CC$3, IF(CP$3=$I2086, $CC$3, $CC$4)))</f>
        <v/>
      </c>
      <c r="CQ2086" s="12" t="str">
        <f>IF(OR($CE2086="", $CG$3=""), "", IF(CQ$3='Property List &amp; Features'!$BG$9, $CC$3, IF(CQ$3=$J2086, $CC$3, $CC$4)))</f>
        <v/>
      </c>
      <c r="CR2086" s="12" t="str">
        <f t="shared" si="1672"/>
        <v/>
      </c>
      <c r="CS2086" s="12" t="str">
        <f t="shared" si="1673"/>
        <v/>
      </c>
      <c r="CT2086" s="12" t="str">
        <f t="shared" si="1674"/>
        <v/>
      </c>
      <c r="CU2086" s="12" t="str">
        <f t="shared" si="1675"/>
        <v/>
      </c>
      <c r="CV2086" s="12" t="str">
        <f t="shared" si="1676"/>
        <v/>
      </c>
      <c r="CW2086" s="12" t="str">
        <f t="shared" si="1698"/>
        <v/>
      </c>
      <c r="CX2086" s="12" t="str">
        <f t="shared" si="1699"/>
        <v/>
      </c>
      <c r="CY2086" s="12" t="str">
        <f t="shared" si="1700"/>
        <v/>
      </c>
      <c r="CZ2086" s="12" t="str">
        <f t="shared" si="1701"/>
        <v/>
      </c>
      <c r="DA2086" s="12" t="str">
        <f t="shared" si="1702"/>
        <v/>
      </c>
      <c r="DB2086" s="12" t="str">
        <f t="shared" si="1703"/>
        <v/>
      </c>
      <c r="DC2086" s="12" t="str">
        <f t="shared" si="1704"/>
        <v/>
      </c>
      <c r="DD2086" s="12" t="str">
        <f t="shared" si="1705"/>
        <v/>
      </c>
      <c r="DE2086" s="12" t="str">
        <f t="shared" si="1706"/>
        <v/>
      </c>
      <c r="DF2086" s="12" t="str">
        <f t="shared" si="1707"/>
        <v/>
      </c>
      <c r="DG2086" s="12" t="str">
        <f t="shared" si="1708"/>
        <v/>
      </c>
      <c r="DH2086" s="12" t="str">
        <f t="shared" si="1709"/>
        <v/>
      </c>
      <c r="DI2086" s="12" t="str">
        <f t="shared" si="1710"/>
        <v/>
      </c>
      <c r="DJ2086" s="12" t="str">
        <f t="shared" si="1711"/>
        <v/>
      </c>
      <c r="DK2086" s="12" t="str">
        <f t="shared" si="1712"/>
        <v/>
      </c>
      <c r="DL2086" s="12" t="str">
        <f t="shared" si="1713"/>
        <v/>
      </c>
      <c r="DM2086" s="12" t="str">
        <f t="shared" si="1714"/>
        <v/>
      </c>
      <c r="DN2086" s="12" t="str">
        <f t="shared" si="1715"/>
        <v/>
      </c>
      <c r="DO2086" s="12" t="str">
        <f t="shared" si="1716"/>
        <v/>
      </c>
      <c r="DP2086" s="12" t="str">
        <f t="shared" si="1717"/>
        <v/>
      </c>
      <c r="DQ2086" s="12" t="str">
        <f t="shared" si="1718"/>
        <v/>
      </c>
      <c r="DR2086" s="12" t="str">
        <f t="shared" si="1680"/>
        <v/>
      </c>
      <c r="DS2086" s="12" t="str">
        <f t="shared" si="1681"/>
        <v/>
      </c>
      <c r="DT2086" s="12" t="str">
        <f t="shared" si="1682"/>
        <v/>
      </c>
      <c r="DU2086" s="12" t="str">
        <f t="shared" si="1683"/>
        <v/>
      </c>
      <c r="DV2086" s="12" t="str">
        <f t="shared" si="1684"/>
        <v/>
      </c>
      <c r="DW2086" s="12" t="str">
        <f t="shared" si="1685"/>
        <v/>
      </c>
      <c r="DX2086" s="12" t="str">
        <f t="shared" si="1686"/>
        <v/>
      </c>
      <c r="DY2086" s="12" t="str">
        <f t="shared" si="1687"/>
        <v/>
      </c>
      <c r="DZ2086" s="12" t="str">
        <f t="shared" si="1688"/>
        <v/>
      </c>
      <c r="EA2086" s="12" t="str">
        <f t="shared" si="1689"/>
        <v/>
      </c>
      <c r="EB2086" s="12" t="str">
        <f t="shared" si="1690"/>
        <v/>
      </c>
      <c r="EC2086" s="12" t="str">
        <f t="shared" si="1691"/>
        <v/>
      </c>
      <c r="ED2086" s="12" t="str">
        <f t="shared" si="1692"/>
        <v/>
      </c>
      <c r="EE2086" s="12" t="str">
        <f t="shared" si="1693"/>
        <v/>
      </c>
      <c r="EF2086" s="12" t="str">
        <f t="shared" si="1694"/>
        <v/>
      </c>
      <c r="EG2086" s="12" t="str">
        <f t="shared" si="1695"/>
        <v/>
      </c>
      <c r="EH2086" s="12" t="str">
        <f t="shared" si="1696"/>
        <v/>
      </c>
      <c r="EI2086" s="12" t="str">
        <f t="shared" si="1697"/>
        <v/>
      </c>
      <c r="EK2086" s="83" t="str">
        <f t="shared" si="1677"/>
        <v/>
      </c>
      <c r="EM2086" s="12" t="str">
        <f t="shared" si="1678"/>
        <v/>
      </c>
      <c r="EO2086" s="12" t="str">
        <f t="shared" si="1679"/>
        <v/>
      </c>
      <c r="EQ2086" s="12" t="str">
        <f>IF($EO2086="", "", IF($EQ$8=$EQ$6, COUNTIF($EO$11:$EO$2510, "&gt;"&amp;$EO2086)+1+COUNTIF($EO$11:$EO2086, $EO2086)-1, COUNTIF($EO$11:$EO$2510, "&lt;"&amp;$EO2086)+1+COUNTIF($EO$11:$EO2086, $EO2086)-1))</f>
        <v/>
      </c>
    </row>
    <row r="2087" spans="1:147" x14ac:dyDescent="0.55000000000000004">
      <c r="A2087" s="8"/>
      <c r="B2087" s="12" t="str">
        <f>IF($D2087="", "", COUNTIF($D$11:$D2087, $D2087))</f>
        <v/>
      </c>
      <c r="C2087" s="8"/>
      <c r="D2087" s="45"/>
      <c r="E2087" s="46"/>
      <c r="F2087" s="47"/>
      <c r="G2087" s="54"/>
      <c r="H2087" s="54"/>
      <c r="I2087" s="48"/>
      <c r="J2087" s="49"/>
      <c r="K2087" s="50"/>
      <c r="L2087" s="50"/>
      <c r="M2087" s="50"/>
      <c r="N2087" s="50"/>
      <c r="O2087" s="50"/>
      <c r="P2087" s="50"/>
      <c r="Q2087" s="50"/>
      <c r="R2087" s="50"/>
      <c r="S2087" s="50"/>
      <c r="T2087" s="50"/>
      <c r="U2087" s="51"/>
      <c r="V2087" s="52"/>
      <c r="W2087" s="53"/>
      <c r="X2087" s="53"/>
      <c r="Y2087" s="53"/>
      <c r="Z2087" s="53"/>
      <c r="AA2087" s="48"/>
      <c r="AB2087" s="54"/>
      <c r="AC2087" s="54"/>
      <c r="AD2087" s="54"/>
      <c r="AE2087" s="54"/>
      <c r="AF2087" s="54"/>
      <c r="AG2087" s="54"/>
      <c r="AH2087" s="54"/>
      <c r="AI2087" s="54"/>
      <c r="AJ2087" s="49"/>
      <c r="AK2087" s="48"/>
      <c r="AL2087" s="54"/>
      <c r="AM2087" s="54"/>
      <c r="AN2087" s="54"/>
      <c r="AO2087" s="54"/>
      <c r="AP2087" s="54"/>
      <c r="AQ2087" s="54"/>
      <c r="AR2087" s="54"/>
      <c r="AS2087" s="54"/>
      <c r="AT2087" s="54"/>
      <c r="AU2087" s="54"/>
      <c r="AV2087" s="54"/>
      <c r="AW2087" s="54"/>
      <c r="AX2087" s="54"/>
      <c r="AY2087" s="54"/>
      <c r="AZ2087" s="54"/>
      <c r="BA2087" s="54"/>
      <c r="BB2087" s="54"/>
      <c r="BC2087" s="54"/>
      <c r="BD2087" s="54"/>
      <c r="BE2087" s="54"/>
      <c r="BF2087" s="54"/>
      <c r="BG2087" s="54"/>
      <c r="BH2087" s="54"/>
      <c r="BI2087" s="54"/>
      <c r="BJ2087" s="54"/>
      <c r="BK2087" s="54"/>
      <c r="BL2087" s="54"/>
      <c r="BM2087" s="54"/>
      <c r="BN2087" s="54"/>
      <c r="BO2087" s="54"/>
      <c r="BP2087" s="54"/>
      <c r="BQ2087" s="54"/>
      <c r="BR2087" s="54"/>
      <c r="BS2087" s="54"/>
      <c r="BT2087" s="54"/>
      <c r="BU2087" s="54"/>
      <c r="BV2087" s="54"/>
      <c r="BW2087" s="54"/>
      <c r="BX2087" s="49"/>
      <c r="BY2087" s="55"/>
      <c r="BZ2087" s="8"/>
      <c r="CE2087" s="12" t="str">
        <f t="shared" si="1667"/>
        <v/>
      </c>
      <c r="CG2087" s="77" t="str">
        <f t="shared" si="1668"/>
        <v/>
      </c>
      <c r="CH2087" s="80" t="str">
        <f t="shared" si="1669"/>
        <v/>
      </c>
      <c r="CL2087" s="12" t="str">
        <f t="shared" si="1670"/>
        <v/>
      </c>
      <c r="CM2087" s="12" t="str">
        <f t="shared" si="1671"/>
        <v/>
      </c>
      <c r="CN2087" s="12" t="str" cm="1">
        <f t="array" ref="CN2087">IF(OR($CE2087="", $CG$3=""), "", IF(IFERROR(INDEX($K2087:$T2087, $CK2087, MATCH(CN$3, $K$3:$T$3, 0)), "")="", $CC$4, $CC$3))</f>
        <v/>
      </c>
      <c r="CO2087" s="12" t="str" cm="1">
        <f t="array" ref="CO2087">IF(OR($CE2087="", $CG$3=""), "", IF(IFERROR(INDEX($AA2087:$AJ2087, $CK2087, MATCH(CO$3, $AA$3:$AJ$3, 0)), "")="", $CC$4, $CC$3))</f>
        <v/>
      </c>
      <c r="CP2087" s="12" t="str">
        <f>IF(OR($CE2087="", $CG$3=""), "", IF(CP$3='Property List &amp; Features'!$BG$9, $CC$3, IF(CP$3=$I2087, $CC$3, $CC$4)))</f>
        <v/>
      </c>
      <c r="CQ2087" s="12" t="str">
        <f>IF(OR($CE2087="", $CG$3=""), "", IF(CQ$3='Property List &amp; Features'!$BG$9, $CC$3, IF(CQ$3=$J2087, $CC$3, $CC$4)))</f>
        <v/>
      </c>
      <c r="CR2087" s="12" t="str">
        <f t="shared" si="1672"/>
        <v/>
      </c>
      <c r="CS2087" s="12" t="str">
        <f t="shared" si="1673"/>
        <v/>
      </c>
      <c r="CT2087" s="12" t="str">
        <f t="shared" si="1674"/>
        <v/>
      </c>
      <c r="CU2087" s="12" t="str">
        <f t="shared" si="1675"/>
        <v/>
      </c>
      <c r="CV2087" s="12" t="str">
        <f t="shared" si="1676"/>
        <v/>
      </c>
      <c r="CW2087" s="12" t="str">
        <f t="shared" si="1698"/>
        <v/>
      </c>
      <c r="CX2087" s="12" t="str">
        <f t="shared" si="1699"/>
        <v/>
      </c>
      <c r="CY2087" s="12" t="str">
        <f t="shared" si="1700"/>
        <v/>
      </c>
      <c r="CZ2087" s="12" t="str">
        <f t="shared" si="1701"/>
        <v/>
      </c>
      <c r="DA2087" s="12" t="str">
        <f t="shared" si="1702"/>
        <v/>
      </c>
      <c r="DB2087" s="12" t="str">
        <f t="shared" si="1703"/>
        <v/>
      </c>
      <c r="DC2087" s="12" t="str">
        <f t="shared" si="1704"/>
        <v/>
      </c>
      <c r="DD2087" s="12" t="str">
        <f t="shared" si="1705"/>
        <v/>
      </c>
      <c r="DE2087" s="12" t="str">
        <f t="shared" si="1706"/>
        <v/>
      </c>
      <c r="DF2087" s="12" t="str">
        <f t="shared" si="1707"/>
        <v/>
      </c>
      <c r="DG2087" s="12" t="str">
        <f t="shared" si="1708"/>
        <v/>
      </c>
      <c r="DH2087" s="12" t="str">
        <f t="shared" si="1709"/>
        <v/>
      </c>
      <c r="DI2087" s="12" t="str">
        <f t="shared" si="1710"/>
        <v/>
      </c>
      <c r="DJ2087" s="12" t="str">
        <f t="shared" si="1711"/>
        <v/>
      </c>
      <c r="DK2087" s="12" t="str">
        <f t="shared" si="1712"/>
        <v/>
      </c>
      <c r="DL2087" s="12" t="str">
        <f t="shared" si="1713"/>
        <v/>
      </c>
      <c r="DM2087" s="12" t="str">
        <f t="shared" si="1714"/>
        <v/>
      </c>
      <c r="DN2087" s="12" t="str">
        <f t="shared" si="1715"/>
        <v/>
      </c>
      <c r="DO2087" s="12" t="str">
        <f t="shared" si="1716"/>
        <v/>
      </c>
      <c r="DP2087" s="12" t="str">
        <f t="shared" si="1717"/>
        <v/>
      </c>
      <c r="DQ2087" s="12" t="str">
        <f t="shared" si="1718"/>
        <v/>
      </c>
      <c r="DR2087" s="12" t="str">
        <f t="shared" si="1680"/>
        <v/>
      </c>
      <c r="DS2087" s="12" t="str">
        <f t="shared" si="1681"/>
        <v/>
      </c>
      <c r="DT2087" s="12" t="str">
        <f t="shared" si="1682"/>
        <v/>
      </c>
      <c r="DU2087" s="12" t="str">
        <f t="shared" si="1683"/>
        <v/>
      </c>
      <c r="DV2087" s="12" t="str">
        <f t="shared" si="1684"/>
        <v/>
      </c>
      <c r="DW2087" s="12" t="str">
        <f t="shared" si="1685"/>
        <v/>
      </c>
      <c r="DX2087" s="12" t="str">
        <f t="shared" si="1686"/>
        <v/>
      </c>
      <c r="DY2087" s="12" t="str">
        <f t="shared" si="1687"/>
        <v/>
      </c>
      <c r="DZ2087" s="12" t="str">
        <f t="shared" si="1688"/>
        <v/>
      </c>
      <c r="EA2087" s="12" t="str">
        <f t="shared" si="1689"/>
        <v/>
      </c>
      <c r="EB2087" s="12" t="str">
        <f t="shared" si="1690"/>
        <v/>
      </c>
      <c r="EC2087" s="12" t="str">
        <f t="shared" si="1691"/>
        <v/>
      </c>
      <c r="ED2087" s="12" t="str">
        <f t="shared" si="1692"/>
        <v/>
      </c>
      <c r="EE2087" s="12" t="str">
        <f t="shared" si="1693"/>
        <v/>
      </c>
      <c r="EF2087" s="12" t="str">
        <f t="shared" si="1694"/>
        <v/>
      </c>
      <c r="EG2087" s="12" t="str">
        <f t="shared" si="1695"/>
        <v/>
      </c>
      <c r="EH2087" s="12" t="str">
        <f t="shared" si="1696"/>
        <v/>
      </c>
      <c r="EI2087" s="12" t="str">
        <f t="shared" si="1697"/>
        <v/>
      </c>
      <c r="EK2087" s="83" t="str">
        <f t="shared" si="1677"/>
        <v/>
      </c>
      <c r="EM2087" s="12" t="str">
        <f t="shared" si="1678"/>
        <v/>
      </c>
      <c r="EO2087" s="12" t="str">
        <f t="shared" si="1679"/>
        <v/>
      </c>
      <c r="EQ2087" s="12" t="str">
        <f>IF($EO2087="", "", IF($EQ$8=$EQ$6, COUNTIF($EO$11:$EO$2510, "&gt;"&amp;$EO2087)+1+COUNTIF($EO$11:$EO2087, $EO2087)-1, COUNTIF($EO$11:$EO$2510, "&lt;"&amp;$EO2087)+1+COUNTIF($EO$11:$EO2087, $EO2087)-1))</f>
        <v/>
      </c>
    </row>
    <row r="2088" spans="1:147" x14ac:dyDescent="0.55000000000000004">
      <c r="A2088" s="8"/>
      <c r="B2088" s="12" t="str">
        <f>IF($D2088="", "", COUNTIF($D$11:$D2088, $D2088))</f>
        <v/>
      </c>
      <c r="C2088" s="8"/>
      <c r="D2088" s="45"/>
      <c r="E2088" s="46"/>
      <c r="F2088" s="47"/>
      <c r="G2088" s="54"/>
      <c r="H2088" s="54"/>
      <c r="I2088" s="48"/>
      <c r="J2088" s="49"/>
      <c r="K2088" s="50"/>
      <c r="L2088" s="50"/>
      <c r="M2088" s="50"/>
      <c r="N2088" s="50"/>
      <c r="O2088" s="50"/>
      <c r="P2088" s="50"/>
      <c r="Q2088" s="50"/>
      <c r="R2088" s="50"/>
      <c r="S2088" s="50"/>
      <c r="T2088" s="50"/>
      <c r="U2088" s="51"/>
      <c r="V2088" s="52"/>
      <c r="W2088" s="53"/>
      <c r="X2088" s="53"/>
      <c r="Y2088" s="53"/>
      <c r="Z2088" s="53"/>
      <c r="AA2088" s="48"/>
      <c r="AB2088" s="54"/>
      <c r="AC2088" s="54"/>
      <c r="AD2088" s="54"/>
      <c r="AE2088" s="54"/>
      <c r="AF2088" s="54"/>
      <c r="AG2088" s="54"/>
      <c r="AH2088" s="54"/>
      <c r="AI2088" s="54"/>
      <c r="AJ2088" s="49"/>
      <c r="AK2088" s="48"/>
      <c r="AL2088" s="54"/>
      <c r="AM2088" s="54"/>
      <c r="AN2088" s="54"/>
      <c r="AO2088" s="54"/>
      <c r="AP2088" s="54"/>
      <c r="AQ2088" s="54"/>
      <c r="AR2088" s="54"/>
      <c r="AS2088" s="54"/>
      <c r="AT2088" s="54"/>
      <c r="AU2088" s="54"/>
      <c r="AV2088" s="54"/>
      <c r="AW2088" s="54"/>
      <c r="AX2088" s="54"/>
      <c r="AY2088" s="54"/>
      <c r="AZ2088" s="54"/>
      <c r="BA2088" s="54"/>
      <c r="BB2088" s="54"/>
      <c r="BC2088" s="54"/>
      <c r="BD2088" s="54"/>
      <c r="BE2088" s="54"/>
      <c r="BF2088" s="54"/>
      <c r="BG2088" s="54"/>
      <c r="BH2088" s="54"/>
      <c r="BI2088" s="54"/>
      <c r="BJ2088" s="54"/>
      <c r="BK2088" s="54"/>
      <c r="BL2088" s="54"/>
      <c r="BM2088" s="54"/>
      <c r="BN2088" s="54"/>
      <c r="BO2088" s="54"/>
      <c r="BP2088" s="54"/>
      <c r="BQ2088" s="54"/>
      <c r="BR2088" s="54"/>
      <c r="BS2088" s="54"/>
      <c r="BT2088" s="54"/>
      <c r="BU2088" s="54"/>
      <c r="BV2088" s="54"/>
      <c r="BW2088" s="54"/>
      <c r="BX2088" s="49"/>
      <c r="BY2088" s="55"/>
      <c r="BZ2088" s="8"/>
      <c r="CE2088" s="12" t="str">
        <f t="shared" si="1667"/>
        <v/>
      </c>
      <c r="CG2088" s="77" t="str">
        <f t="shared" si="1668"/>
        <v/>
      </c>
      <c r="CH2088" s="80" t="str">
        <f t="shared" si="1669"/>
        <v/>
      </c>
      <c r="CL2088" s="12" t="str">
        <f t="shared" si="1670"/>
        <v/>
      </c>
      <c r="CM2088" s="12" t="str">
        <f t="shared" si="1671"/>
        <v/>
      </c>
      <c r="CN2088" s="12" t="str" cm="1">
        <f t="array" ref="CN2088">IF(OR($CE2088="", $CG$3=""), "", IF(IFERROR(INDEX($K2088:$T2088, $CK2088, MATCH(CN$3, $K$3:$T$3, 0)), "")="", $CC$4, $CC$3))</f>
        <v/>
      </c>
      <c r="CO2088" s="12" t="str" cm="1">
        <f t="array" ref="CO2088">IF(OR($CE2088="", $CG$3=""), "", IF(IFERROR(INDEX($AA2088:$AJ2088, $CK2088, MATCH(CO$3, $AA$3:$AJ$3, 0)), "")="", $CC$4, $CC$3))</f>
        <v/>
      </c>
      <c r="CP2088" s="12" t="str">
        <f>IF(OR($CE2088="", $CG$3=""), "", IF(CP$3='Property List &amp; Features'!$BG$9, $CC$3, IF(CP$3=$I2088, $CC$3, $CC$4)))</f>
        <v/>
      </c>
      <c r="CQ2088" s="12" t="str">
        <f>IF(OR($CE2088="", $CG$3=""), "", IF(CQ$3='Property List &amp; Features'!$BG$9, $CC$3, IF(CQ$3=$J2088, $CC$3, $CC$4)))</f>
        <v/>
      </c>
      <c r="CR2088" s="12" t="str">
        <f t="shared" si="1672"/>
        <v/>
      </c>
      <c r="CS2088" s="12" t="str">
        <f t="shared" si="1673"/>
        <v/>
      </c>
      <c r="CT2088" s="12" t="str">
        <f t="shared" si="1674"/>
        <v/>
      </c>
      <c r="CU2088" s="12" t="str">
        <f t="shared" si="1675"/>
        <v/>
      </c>
      <c r="CV2088" s="12" t="str">
        <f t="shared" si="1676"/>
        <v/>
      </c>
      <c r="CW2088" s="12" t="str">
        <f t="shared" si="1698"/>
        <v/>
      </c>
      <c r="CX2088" s="12" t="str">
        <f t="shared" si="1699"/>
        <v/>
      </c>
      <c r="CY2088" s="12" t="str">
        <f t="shared" si="1700"/>
        <v/>
      </c>
      <c r="CZ2088" s="12" t="str">
        <f t="shared" si="1701"/>
        <v/>
      </c>
      <c r="DA2088" s="12" t="str">
        <f t="shared" si="1702"/>
        <v/>
      </c>
      <c r="DB2088" s="12" t="str">
        <f t="shared" si="1703"/>
        <v/>
      </c>
      <c r="DC2088" s="12" t="str">
        <f t="shared" si="1704"/>
        <v/>
      </c>
      <c r="DD2088" s="12" t="str">
        <f t="shared" si="1705"/>
        <v/>
      </c>
      <c r="DE2088" s="12" t="str">
        <f t="shared" si="1706"/>
        <v/>
      </c>
      <c r="DF2088" s="12" t="str">
        <f t="shared" si="1707"/>
        <v/>
      </c>
      <c r="DG2088" s="12" t="str">
        <f t="shared" si="1708"/>
        <v/>
      </c>
      <c r="DH2088" s="12" t="str">
        <f t="shared" si="1709"/>
        <v/>
      </c>
      <c r="DI2088" s="12" t="str">
        <f t="shared" si="1710"/>
        <v/>
      </c>
      <c r="DJ2088" s="12" t="str">
        <f t="shared" si="1711"/>
        <v/>
      </c>
      <c r="DK2088" s="12" t="str">
        <f t="shared" si="1712"/>
        <v/>
      </c>
      <c r="DL2088" s="12" t="str">
        <f t="shared" si="1713"/>
        <v/>
      </c>
      <c r="DM2088" s="12" t="str">
        <f t="shared" si="1714"/>
        <v/>
      </c>
      <c r="DN2088" s="12" t="str">
        <f t="shared" si="1715"/>
        <v/>
      </c>
      <c r="DO2088" s="12" t="str">
        <f t="shared" si="1716"/>
        <v/>
      </c>
      <c r="DP2088" s="12" t="str">
        <f t="shared" si="1717"/>
        <v/>
      </c>
      <c r="DQ2088" s="12" t="str">
        <f t="shared" si="1718"/>
        <v/>
      </c>
      <c r="DR2088" s="12" t="str">
        <f t="shared" si="1680"/>
        <v/>
      </c>
      <c r="DS2088" s="12" t="str">
        <f t="shared" si="1681"/>
        <v/>
      </c>
      <c r="DT2088" s="12" t="str">
        <f t="shared" si="1682"/>
        <v/>
      </c>
      <c r="DU2088" s="12" t="str">
        <f t="shared" si="1683"/>
        <v/>
      </c>
      <c r="DV2088" s="12" t="str">
        <f t="shared" si="1684"/>
        <v/>
      </c>
      <c r="DW2088" s="12" t="str">
        <f t="shared" si="1685"/>
        <v/>
      </c>
      <c r="DX2088" s="12" t="str">
        <f t="shared" si="1686"/>
        <v/>
      </c>
      <c r="DY2088" s="12" t="str">
        <f t="shared" si="1687"/>
        <v/>
      </c>
      <c r="DZ2088" s="12" t="str">
        <f t="shared" si="1688"/>
        <v/>
      </c>
      <c r="EA2088" s="12" t="str">
        <f t="shared" si="1689"/>
        <v/>
      </c>
      <c r="EB2088" s="12" t="str">
        <f t="shared" si="1690"/>
        <v/>
      </c>
      <c r="EC2088" s="12" t="str">
        <f t="shared" si="1691"/>
        <v/>
      </c>
      <c r="ED2088" s="12" t="str">
        <f t="shared" si="1692"/>
        <v/>
      </c>
      <c r="EE2088" s="12" t="str">
        <f t="shared" si="1693"/>
        <v/>
      </c>
      <c r="EF2088" s="12" t="str">
        <f t="shared" si="1694"/>
        <v/>
      </c>
      <c r="EG2088" s="12" t="str">
        <f t="shared" si="1695"/>
        <v/>
      </c>
      <c r="EH2088" s="12" t="str">
        <f t="shared" si="1696"/>
        <v/>
      </c>
      <c r="EI2088" s="12" t="str">
        <f t="shared" si="1697"/>
        <v/>
      </c>
      <c r="EK2088" s="83" t="str">
        <f t="shared" si="1677"/>
        <v/>
      </c>
      <c r="EM2088" s="12" t="str">
        <f t="shared" si="1678"/>
        <v/>
      </c>
      <c r="EO2088" s="12" t="str">
        <f t="shared" si="1679"/>
        <v/>
      </c>
      <c r="EQ2088" s="12" t="str">
        <f>IF($EO2088="", "", IF($EQ$8=$EQ$6, COUNTIF($EO$11:$EO$2510, "&gt;"&amp;$EO2088)+1+COUNTIF($EO$11:$EO2088, $EO2088)-1, COUNTIF($EO$11:$EO$2510, "&lt;"&amp;$EO2088)+1+COUNTIF($EO$11:$EO2088, $EO2088)-1))</f>
        <v/>
      </c>
    </row>
    <row r="2089" spans="1:147" x14ac:dyDescent="0.55000000000000004">
      <c r="A2089" s="8"/>
      <c r="B2089" s="12" t="str">
        <f>IF($D2089="", "", COUNTIF($D$11:$D2089, $D2089))</f>
        <v/>
      </c>
      <c r="C2089" s="8"/>
      <c r="D2089" s="45"/>
      <c r="E2089" s="46"/>
      <c r="F2089" s="47"/>
      <c r="G2089" s="54"/>
      <c r="H2089" s="54"/>
      <c r="I2089" s="48"/>
      <c r="J2089" s="49"/>
      <c r="K2089" s="50"/>
      <c r="L2089" s="50"/>
      <c r="M2089" s="50"/>
      <c r="N2089" s="50"/>
      <c r="O2089" s="50"/>
      <c r="P2089" s="50"/>
      <c r="Q2089" s="50"/>
      <c r="R2089" s="50"/>
      <c r="S2089" s="50"/>
      <c r="T2089" s="50"/>
      <c r="U2089" s="51"/>
      <c r="V2089" s="52"/>
      <c r="W2089" s="53"/>
      <c r="X2089" s="53"/>
      <c r="Y2089" s="53"/>
      <c r="Z2089" s="53"/>
      <c r="AA2089" s="48"/>
      <c r="AB2089" s="54"/>
      <c r="AC2089" s="54"/>
      <c r="AD2089" s="54"/>
      <c r="AE2089" s="54"/>
      <c r="AF2089" s="54"/>
      <c r="AG2089" s="54"/>
      <c r="AH2089" s="54"/>
      <c r="AI2089" s="54"/>
      <c r="AJ2089" s="49"/>
      <c r="AK2089" s="48"/>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49"/>
      <c r="BY2089" s="55"/>
      <c r="BZ2089" s="8"/>
      <c r="CE2089" s="12" t="str">
        <f t="shared" si="1667"/>
        <v/>
      </c>
      <c r="CG2089" s="77" t="str">
        <f t="shared" si="1668"/>
        <v/>
      </c>
      <c r="CH2089" s="80" t="str">
        <f t="shared" si="1669"/>
        <v/>
      </c>
      <c r="CL2089" s="12" t="str">
        <f t="shared" si="1670"/>
        <v/>
      </c>
      <c r="CM2089" s="12" t="str">
        <f t="shared" si="1671"/>
        <v/>
      </c>
      <c r="CN2089" s="12" t="str" cm="1">
        <f t="array" ref="CN2089">IF(OR($CE2089="", $CG$3=""), "", IF(IFERROR(INDEX($K2089:$T2089, $CK2089, MATCH(CN$3, $K$3:$T$3, 0)), "")="", $CC$4, $CC$3))</f>
        <v/>
      </c>
      <c r="CO2089" s="12" t="str" cm="1">
        <f t="array" ref="CO2089">IF(OR($CE2089="", $CG$3=""), "", IF(IFERROR(INDEX($AA2089:$AJ2089, $CK2089, MATCH(CO$3, $AA$3:$AJ$3, 0)), "")="", $CC$4, $CC$3))</f>
        <v/>
      </c>
      <c r="CP2089" s="12" t="str">
        <f>IF(OR($CE2089="", $CG$3=""), "", IF(CP$3='Property List &amp; Features'!$BG$9, $CC$3, IF(CP$3=$I2089, $CC$3, $CC$4)))</f>
        <v/>
      </c>
      <c r="CQ2089" s="12" t="str">
        <f>IF(OR($CE2089="", $CG$3=""), "", IF(CQ$3='Property List &amp; Features'!$BG$9, $CC$3, IF(CQ$3=$J2089, $CC$3, $CC$4)))</f>
        <v/>
      </c>
      <c r="CR2089" s="12" t="str">
        <f t="shared" si="1672"/>
        <v/>
      </c>
      <c r="CS2089" s="12" t="str">
        <f t="shared" si="1673"/>
        <v/>
      </c>
      <c r="CT2089" s="12" t="str">
        <f t="shared" si="1674"/>
        <v/>
      </c>
      <c r="CU2089" s="12" t="str">
        <f t="shared" si="1675"/>
        <v/>
      </c>
      <c r="CV2089" s="12" t="str">
        <f t="shared" si="1676"/>
        <v/>
      </c>
      <c r="CW2089" s="12" t="str">
        <f t="shared" si="1698"/>
        <v/>
      </c>
      <c r="CX2089" s="12" t="str">
        <f t="shared" si="1699"/>
        <v/>
      </c>
      <c r="CY2089" s="12" t="str">
        <f t="shared" si="1700"/>
        <v/>
      </c>
      <c r="CZ2089" s="12" t="str">
        <f t="shared" si="1701"/>
        <v/>
      </c>
      <c r="DA2089" s="12" t="str">
        <f t="shared" si="1702"/>
        <v/>
      </c>
      <c r="DB2089" s="12" t="str">
        <f t="shared" si="1703"/>
        <v/>
      </c>
      <c r="DC2089" s="12" t="str">
        <f t="shared" si="1704"/>
        <v/>
      </c>
      <c r="DD2089" s="12" t="str">
        <f t="shared" si="1705"/>
        <v/>
      </c>
      <c r="DE2089" s="12" t="str">
        <f t="shared" si="1706"/>
        <v/>
      </c>
      <c r="DF2089" s="12" t="str">
        <f t="shared" si="1707"/>
        <v/>
      </c>
      <c r="DG2089" s="12" t="str">
        <f t="shared" si="1708"/>
        <v/>
      </c>
      <c r="DH2089" s="12" t="str">
        <f t="shared" si="1709"/>
        <v/>
      </c>
      <c r="DI2089" s="12" t="str">
        <f t="shared" si="1710"/>
        <v/>
      </c>
      <c r="DJ2089" s="12" t="str">
        <f t="shared" si="1711"/>
        <v/>
      </c>
      <c r="DK2089" s="12" t="str">
        <f t="shared" si="1712"/>
        <v/>
      </c>
      <c r="DL2089" s="12" t="str">
        <f t="shared" si="1713"/>
        <v/>
      </c>
      <c r="DM2089" s="12" t="str">
        <f t="shared" si="1714"/>
        <v/>
      </c>
      <c r="DN2089" s="12" t="str">
        <f t="shared" si="1715"/>
        <v/>
      </c>
      <c r="DO2089" s="12" t="str">
        <f t="shared" si="1716"/>
        <v/>
      </c>
      <c r="DP2089" s="12" t="str">
        <f t="shared" si="1717"/>
        <v/>
      </c>
      <c r="DQ2089" s="12" t="str">
        <f t="shared" si="1718"/>
        <v/>
      </c>
      <c r="DR2089" s="12" t="str">
        <f t="shared" si="1680"/>
        <v/>
      </c>
      <c r="DS2089" s="12" t="str">
        <f t="shared" si="1681"/>
        <v/>
      </c>
      <c r="DT2089" s="12" t="str">
        <f t="shared" si="1682"/>
        <v/>
      </c>
      <c r="DU2089" s="12" t="str">
        <f t="shared" si="1683"/>
        <v/>
      </c>
      <c r="DV2089" s="12" t="str">
        <f t="shared" si="1684"/>
        <v/>
      </c>
      <c r="DW2089" s="12" t="str">
        <f t="shared" si="1685"/>
        <v/>
      </c>
      <c r="DX2089" s="12" t="str">
        <f t="shared" si="1686"/>
        <v/>
      </c>
      <c r="DY2089" s="12" t="str">
        <f t="shared" si="1687"/>
        <v/>
      </c>
      <c r="DZ2089" s="12" t="str">
        <f t="shared" si="1688"/>
        <v/>
      </c>
      <c r="EA2089" s="12" t="str">
        <f t="shared" si="1689"/>
        <v/>
      </c>
      <c r="EB2089" s="12" t="str">
        <f t="shared" si="1690"/>
        <v/>
      </c>
      <c r="EC2089" s="12" t="str">
        <f t="shared" si="1691"/>
        <v/>
      </c>
      <c r="ED2089" s="12" t="str">
        <f t="shared" si="1692"/>
        <v/>
      </c>
      <c r="EE2089" s="12" t="str">
        <f t="shared" si="1693"/>
        <v/>
      </c>
      <c r="EF2089" s="12" t="str">
        <f t="shared" si="1694"/>
        <v/>
      </c>
      <c r="EG2089" s="12" t="str">
        <f t="shared" si="1695"/>
        <v/>
      </c>
      <c r="EH2089" s="12" t="str">
        <f t="shared" si="1696"/>
        <v/>
      </c>
      <c r="EI2089" s="12" t="str">
        <f t="shared" si="1697"/>
        <v/>
      </c>
      <c r="EK2089" s="83" t="str">
        <f t="shared" si="1677"/>
        <v/>
      </c>
      <c r="EM2089" s="12" t="str">
        <f t="shared" si="1678"/>
        <v/>
      </c>
      <c r="EO2089" s="12" t="str">
        <f t="shared" si="1679"/>
        <v/>
      </c>
      <c r="EQ2089" s="12" t="str">
        <f>IF($EO2089="", "", IF($EQ$8=$EQ$6, COUNTIF($EO$11:$EO$2510, "&gt;"&amp;$EO2089)+1+COUNTIF($EO$11:$EO2089, $EO2089)-1, COUNTIF($EO$11:$EO$2510, "&lt;"&amp;$EO2089)+1+COUNTIF($EO$11:$EO2089, $EO2089)-1))</f>
        <v/>
      </c>
    </row>
    <row r="2090" spans="1:147" x14ac:dyDescent="0.55000000000000004">
      <c r="A2090" s="8"/>
      <c r="B2090" s="12" t="str">
        <f>IF($D2090="", "", COUNTIF($D$11:$D2090, $D2090))</f>
        <v/>
      </c>
      <c r="C2090" s="8"/>
      <c r="D2090" s="45"/>
      <c r="E2090" s="46"/>
      <c r="F2090" s="47"/>
      <c r="G2090" s="54"/>
      <c r="H2090" s="54"/>
      <c r="I2090" s="48"/>
      <c r="J2090" s="49"/>
      <c r="K2090" s="50"/>
      <c r="L2090" s="50"/>
      <c r="M2090" s="50"/>
      <c r="N2090" s="50"/>
      <c r="O2090" s="50"/>
      <c r="P2090" s="50"/>
      <c r="Q2090" s="50"/>
      <c r="R2090" s="50"/>
      <c r="S2090" s="50"/>
      <c r="T2090" s="50"/>
      <c r="U2090" s="51"/>
      <c r="V2090" s="52"/>
      <c r="W2090" s="53"/>
      <c r="X2090" s="53"/>
      <c r="Y2090" s="53"/>
      <c r="Z2090" s="53"/>
      <c r="AA2090" s="48"/>
      <c r="AB2090" s="54"/>
      <c r="AC2090" s="54"/>
      <c r="AD2090" s="54"/>
      <c r="AE2090" s="54"/>
      <c r="AF2090" s="54"/>
      <c r="AG2090" s="54"/>
      <c r="AH2090" s="54"/>
      <c r="AI2090" s="54"/>
      <c r="AJ2090" s="49"/>
      <c r="AK2090" s="48"/>
      <c r="AL2090" s="54"/>
      <c r="AM2090" s="54"/>
      <c r="AN2090" s="54"/>
      <c r="AO2090" s="54"/>
      <c r="AP2090" s="54"/>
      <c r="AQ2090" s="54"/>
      <c r="AR2090" s="54"/>
      <c r="AS2090" s="54"/>
      <c r="AT2090" s="54"/>
      <c r="AU2090" s="54"/>
      <c r="AV2090" s="54"/>
      <c r="AW2090" s="54"/>
      <c r="AX2090" s="54"/>
      <c r="AY2090" s="54"/>
      <c r="AZ2090" s="54"/>
      <c r="BA2090" s="54"/>
      <c r="BB2090" s="54"/>
      <c r="BC2090" s="54"/>
      <c r="BD2090" s="54"/>
      <c r="BE2090" s="54"/>
      <c r="BF2090" s="54"/>
      <c r="BG2090" s="54"/>
      <c r="BH2090" s="54"/>
      <c r="BI2090" s="54"/>
      <c r="BJ2090" s="54"/>
      <c r="BK2090" s="54"/>
      <c r="BL2090" s="54"/>
      <c r="BM2090" s="54"/>
      <c r="BN2090" s="54"/>
      <c r="BO2090" s="54"/>
      <c r="BP2090" s="54"/>
      <c r="BQ2090" s="54"/>
      <c r="BR2090" s="54"/>
      <c r="BS2090" s="54"/>
      <c r="BT2090" s="54"/>
      <c r="BU2090" s="54"/>
      <c r="BV2090" s="54"/>
      <c r="BW2090" s="54"/>
      <c r="BX2090" s="49"/>
      <c r="BY2090" s="55"/>
      <c r="BZ2090" s="8"/>
      <c r="CE2090" s="12" t="str">
        <f t="shared" si="1667"/>
        <v/>
      </c>
      <c r="CG2090" s="77" t="str">
        <f t="shared" si="1668"/>
        <v/>
      </c>
      <c r="CH2090" s="80" t="str">
        <f t="shared" si="1669"/>
        <v/>
      </c>
      <c r="CL2090" s="12" t="str">
        <f t="shared" si="1670"/>
        <v/>
      </c>
      <c r="CM2090" s="12" t="str">
        <f t="shared" si="1671"/>
        <v/>
      </c>
      <c r="CN2090" s="12" t="str" cm="1">
        <f t="array" ref="CN2090">IF(OR($CE2090="", $CG$3=""), "", IF(IFERROR(INDEX($K2090:$T2090, $CK2090, MATCH(CN$3, $K$3:$T$3, 0)), "")="", $CC$4, $CC$3))</f>
        <v/>
      </c>
      <c r="CO2090" s="12" t="str" cm="1">
        <f t="array" ref="CO2090">IF(OR($CE2090="", $CG$3=""), "", IF(IFERROR(INDEX($AA2090:$AJ2090, $CK2090, MATCH(CO$3, $AA$3:$AJ$3, 0)), "")="", $CC$4, $CC$3))</f>
        <v/>
      </c>
      <c r="CP2090" s="12" t="str">
        <f>IF(OR($CE2090="", $CG$3=""), "", IF(CP$3='Property List &amp; Features'!$BG$9, $CC$3, IF(CP$3=$I2090, $CC$3, $CC$4)))</f>
        <v/>
      </c>
      <c r="CQ2090" s="12" t="str">
        <f>IF(OR($CE2090="", $CG$3=""), "", IF(CQ$3='Property List &amp; Features'!$BG$9, $CC$3, IF(CQ$3=$J2090, $CC$3, $CC$4)))</f>
        <v/>
      </c>
      <c r="CR2090" s="12" t="str">
        <f t="shared" si="1672"/>
        <v/>
      </c>
      <c r="CS2090" s="12" t="str">
        <f t="shared" si="1673"/>
        <v/>
      </c>
      <c r="CT2090" s="12" t="str">
        <f t="shared" si="1674"/>
        <v/>
      </c>
      <c r="CU2090" s="12" t="str">
        <f t="shared" si="1675"/>
        <v/>
      </c>
      <c r="CV2090" s="12" t="str">
        <f t="shared" si="1676"/>
        <v/>
      </c>
      <c r="CW2090" s="12" t="str">
        <f t="shared" si="1698"/>
        <v/>
      </c>
      <c r="CX2090" s="12" t="str">
        <f t="shared" si="1699"/>
        <v/>
      </c>
      <c r="CY2090" s="12" t="str">
        <f t="shared" si="1700"/>
        <v/>
      </c>
      <c r="CZ2090" s="12" t="str">
        <f t="shared" si="1701"/>
        <v/>
      </c>
      <c r="DA2090" s="12" t="str">
        <f t="shared" si="1702"/>
        <v/>
      </c>
      <c r="DB2090" s="12" t="str">
        <f t="shared" si="1703"/>
        <v/>
      </c>
      <c r="DC2090" s="12" t="str">
        <f t="shared" si="1704"/>
        <v/>
      </c>
      <c r="DD2090" s="12" t="str">
        <f t="shared" si="1705"/>
        <v/>
      </c>
      <c r="DE2090" s="12" t="str">
        <f t="shared" si="1706"/>
        <v/>
      </c>
      <c r="DF2090" s="12" t="str">
        <f t="shared" si="1707"/>
        <v/>
      </c>
      <c r="DG2090" s="12" t="str">
        <f t="shared" si="1708"/>
        <v/>
      </c>
      <c r="DH2090" s="12" t="str">
        <f t="shared" si="1709"/>
        <v/>
      </c>
      <c r="DI2090" s="12" t="str">
        <f t="shared" si="1710"/>
        <v/>
      </c>
      <c r="DJ2090" s="12" t="str">
        <f t="shared" si="1711"/>
        <v/>
      </c>
      <c r="DK2090" s="12" t="str">
        <f t="shared" si="1712"/>
        <v/>
      </c>
      <c r="DL2090" s="12" t="str">
        <f t="shared" si="1713"/>
        <v/>
      </c>
      <c r="DM2090" s="12" t="str">
        <f t="shared" si="1714"/>
        <v/>
      </c>
      <c r="DN2090" s="12" t="str">
        <f t="shared" si="1715"/>
        <v/>
      </c>
      <c r="DO2090" s="12" t="str">
        <f t="shared" si="1716"/>
        <v/>
      </c>
      <c r="DP2090" s="12" t="str">
        <f t="shared" si="1717"/>
        <v/>
      </c>
      <c r="DQ2090" s="12" t="str">
        <f t="shared" si="1718"/>
        <v/>
      </c>
      <c r="DR2090" s="12" t="str">
        <f t="shared" si="1680"/>
        <v/>
      </c>
      <c r="DS2090" s="12" t="str">
        <f t="shared" si="1681"/>
        <v/>
      </c>
      <c r="DT2090" s="12" t="str">
        <f t="shared" si="1682"/>
        <v/>
      </c>
      <c r="DU2090" s="12" t="str">
        <f t="shared" si="1683"/>
        <v/>
      </c>
      <c r="DV2090" s="12" t="str">
        <f t="shared" si="1684"/>
        <v/>
      </c>
      <c r="DW2090" s="12" t="str">
        <f t="shared" si="1685"/>
        <v/>
      </c>
      <c r="DX2090" s="12" t="str">
        <f t="shared" si="1686"/>
        <v/>
      </c>
      <c r="DY2090" s="12" t="str">
        <f t="shared" si="1687"/>
        <v/>
      </c>
      <c r="DZ2090" s="12" t="str">
        <f t="shared" si="1688"/>
        <v/>
      </c>
      <c r="EA2090" s="12" t="str">
        <f t="shared" si="1689"/>
        <v/>
      </c>
      <c r="EB2090" s="12" t="str">
        <f t="shared" si="1690"/>
        <v/>
      </c>
      <c r="EC2090" s="12" t="str">
        <f t="shared" si="1691"/>
        <v/>
      </c>
      <c r="ED2090" s="12" t="str">
        <f t="shared" si="1692"/>
        <v/>
      </c>
      <c r="EE2090" s="12" t="str">
        <f t="shared" si="1693"/>
        <v/>
      </c>
      <c r="EF2090" s="12" t="str">
        <f t="shared" si="1694"/>
        <v/>
      </c>
      <c r="EG2090" s="12" t="str">
        <f t="shared" si="1695"/>
        <v/>
      </c>
      <c r="EH2090" s="12" t="str">
        <f t="shared" si="1696"/>
        <v/>
      </c>
      <c r="EI2090" s="12" t="str">
        <f t="shared" si="1697"/>
        <v/>
      </c>
      <c r="EK2090" s="83" t="str">
        <f t="shared" si="1677"/>
        <v/>
      </c>
      <c r="EM2090" s="12" t="str">
        <f t="shared" si="1678"/>
        <v/>
      </c>
      <c r="EO2090" s="12" t="str">
        <f t="shared" si="1679"/>
        <v/>
      </c>
      <c r="EQ2090" s="12" t="str">
        <f>IF($EO2090="", "", IF($EQ$8=$EQ$6, COUNTIF($EO$11:$EO$2510, "&gt;"&amp;$EO2090)+1+COUNTIF($EO$11:$EO2090, $EO2090)-1, COUNTIF($EO$11:$EO$2510, "&lt;"&amp;$EO2090)+1+COUNTIF($EO$11:$EO2090, $EO2090)-1))</f>
        <v/>
      </c>
    </row>
    <row r="2091" spans="1:147" x14ac:dyDescent="0.55000000000000004">
      <c r="A2091" s="8"/>
      <c r="B2091" s="12" t="str">
        <f>IF($D2091="", "", COUNTIF($D$11:$D2091, $D2091))</f>
        <v/>
      </c>
      <c r="C2091" s="8"/>
      <c r="D2091" s="45"/>
      <c r="E2091" s="46"/>
      <c r="F2091" s="47"/>
      <c r="G2091" s="54"/>
      <c r="H2091" s="54"/>
      <c r="I2091" s="48"/>
      <c r="J2091" s="49"/>
      <c r="K2091" s="50"/>
      <c r="L2091" s="50"/>
      <c r="M2091" s="50"/>
      <c r="N2091" s="50"/>
      <c r="O2091" s="50"/>
      <c r="P2091" s="50"/>
      <c r="Q2091" s="50"/>
      <c r="R2091" s="50"/>
      <c r="S2091" s="50"/>
      <c r="T2091" s="50"/>
      <c r="U2091" s="51"/>
      <c r="V2091" s="52"/>
      <c r="W2091" s="53"/>
      <c r="X2091" s="53"/>
      <c r="Y2091" s="53"/>
      <c r="Z2091" s="53"/>
      <c r="AA2091" s="48"/>
      <c r="AB2091" s="54"/>
      <c r="AC2091" s="54"/>
      <c r="AD2091" s="54"/>
      <c r="AE2091" s="54"/>
      <c r="AF2091" s="54"/>
      <c r="AG2091" s="54"/>
      <c r="AH2091" s="54"/>
      <c r="AI2091" s="54"/>
      <c r="AJ2091" s="49"/>
      <c r="AK2091" s="48"/>
      <c r="AL2091" s="54"/>
      <c r="AM2091" s="54"/>
      <c r="AN2091" s="54"/>
      <c r="AO2091" s="54"/>
      <c r="AP2091" s="54"/>
      <c r="AQ2091" s="54"/>
      <c r="AR2091" s="54"/>
      <c r="AS2091" s="54"/>
      <c r="AT2091" s="54"/>
      <c r="AU2091" s="54"/>
      <c r="AV2091" s="54"/>
      <c r="AW2091" s="54"/>
      <c r="AX2091" s="54"/>
      <c r="AY2091" s="54"/>
      <c r="AZ2091" s="54"/>
      <c r="BA2091" s="54"/>
      <c r="BB2091" s="54"/>
      <c r="BC2091" s="54"/>
      <c r="BD2091" s="54"/>
      <c r="BE2091" s="54"/>
      <c r="BF2091" s="54"/>
      <c r="BG2091" s="54"/>
      <c r="BH2091" s="54"/>
      <c r="BI2091" s="54"/>
      <c r="BJ2091" s="54"/>
      <c r="BK2091" s="54"/>
      <c r="BL2091" s="54"/>
      <c r="BM2091" s="54"/>
      <c r="BN2091" s="54"/>
      <c r="BO2091" s="54"/>
      <c r="BP2091" s="54"/>
      <c r="BQ2091" s="54"/>
      <c r="BR2091" s="54"/>
      <c r="BS2091" s="54"/>
      <c r="BT2091" s="54"/>
      <c r="BU2091" s="54"/>
      <c r="BV2091" s="54"/>
      <c r="BW2091" s="54"/>
      <c r="BX2091" s="49"/>
      <c r="BY2091" s="55"/>
      <c r="BZ2091" s="8"/>
      <c r="CE2091" s="12" t="str">
        <f t="shared" si="1667"/>
        <v/>
      </c>
      <c r="CG2091" s="77" t="str">
        <f t="shared" si="1668"/>
        <v/>
      </c>
      <c r="CH2091" s="80" t="str">
        <f t="shared" si="1669"/>
        <v/>
      </c>
      <c r="CL2091" s="12" t="str">
        <f t="shared" si="1670"/>
        <v/>
      </c>
      <c r="CM2091" s="12" t="str">
        <f t="shared" si="1671"/>
        <v/>
      </c>
      <c r="CN2091" s="12" t="str" cm="1">
        <f t="array" ref="CN2091">IF(OR($CE2091="", $CG$3=""), "", IF(IFERROR(INDEX($K2091:$T2091, $CK2091, MATCH(CN$3, $K$3:$T$3, 0)), "")="", $CC$4, $CC$3))</f>
        <v/>
      </c>
      <c r="CO2091" s="12" t="str" cm="1">
        <f t="array" ref="CO2091">IF(OR($CE2091="", $CG$3=""), "", IF(IFERROR(INDEX($AA2091:$AJ2091, $CK2091, MATCH(CO$3, $AA$3:$AJ$3, 0)), "")="", $CC$4, $CC$3))</f>
        <v/>
      </c>
      <c r="CP2091" s="12" t="str">
        <f>IF(OR($CE2091="", $CG$3=""), "", IF(CP$3='Property List &amp; Features'!$BG$9, $CC$3, IF(CP$3=$I2091, $CC$3, $CC$4)))</f>
        <v/>
      </c>
      <c r="CQ2091" s="12" t="str">
        <f>IF(OR($CE2091="", $CG$3=""), "", IF(CQ$3='Property List &amp; Features'!$BG$9, $CC$3, IF(CQ$3=$J2091, $CC$3, $CC$4)))</f>
        <v/>
      </c>
      <c r="CR2091" s="12" t="str">
        <f t="shared" si="1672"/>
        <v/>
      </c>
      <c r="CS2091" s="12" t="str">
        <f t="shared" si="1673"/>
        <v/>
      </c>
      <c r="CT2091" s="12" t="str">
        <f t="shared" si="1674"/>
        <v/>
      </c>
      <c r="CU2091" s="12" t="str">
        <f t="shared" si="1675"/>
        <v/>
      </c>
      <c r="CV2091" s="12" t="str">
        <f t="shared" si="1676"/>
        <v/>
      </c>
      <c r="CW2091" s="12" t="str">
        <f t="shared" si="1698"/>
        <v/>
      </c>
      <c r="CX2091" s="12" t="str">
        <f t="shared" si="1699"/>
        <v/>
      </c>
      <c r="CY2091" s="12" t="str">
        <f t="shared" si="1700"/>
        <v/>
      </c>
      <c r="CZ2091" s="12" t="str">
        <f t="shared" si="1701"/>
        <v/>
      </c>
      <c r="DA2091" s="12" t="str">
        <f t="shared" si="1702"/>
        <v/>
      </c>
      <c r="DB2091" s="12" t="str">
        <f t="shared" si="1703"/>
        <v/>
      </c>
      <c r="DC2091" s="12" t="str">
        <f t="shared" si="1704"/>
        <v/>
      </c>
      <c r="DD2091" s="12" t="str">
        <f t="shared" si="1705"/>
        <v/>
      </c>
      <c r="DE2091" s="12" t="str">
        <f t="shared" si="1706"/>
        <v/>
      </c>
      <c r="DF2091" s="12" t="str">
        <f t="shared" si="1707"/>
        <v/>
      </c>
      <c r="DG2091" s="12" t="str">
        <f t="shared" si="1708"/>
        <v/>
      </c>
      <c r="DH2091" s="12" t="str">
        <f t="shared" si="1709"/>
        <v/>
      </c>
      <c r="DI2091" s="12" t="str">
        <f t="shared" si="1710"/>
        <v/>
      </c>
      <c r="DJ2091" s="12" t="str">
        <f t="shared" si="1711"/>
        <v/>
      </c>
      <c r="DK2091" s="12" t="str">
        <f t="shared" si="1712"/>
        <v/>
      </c>
      <c r="DL2091" s="12" t="str">
        <f t="shared" si="1713"/>
        <v/>
      </c>
      <c r="DM2091" s="12" t="str">
        <f t="shared" si="1714"/>
        <v/>
      </c>
      <c r="DN2091" s="12" t="str">
        <f t="shared" si="1715"/>
        <v/>
      </c>
      <c r="DO2091" s="12" t="str">
        <f t="shared" si="1716"/>
        <v/>
      </c>
      <c r="DP2091" s="12" t="str">
        <f t="shared" si="1717"/>
        <v/>
      </c>
      <c r="DQ2091" s="12" t="str">
        <f t="shared" si="1718"/>
        <v/>
      </c>
      <c r="DR2091" s="12" t="str">
        <f t="shared" si="1680"/>
        <v/>
      </c>
      <c r="DS2091" s="12" t="str">
        <f t="shared" si="1681"/>
        <v/>
      </c>
      <c r="DT2091" s="12" t="str">
        <f t="shared" si="1682"/>
        <v/>
      </c>
      <c r="DU2091" s="12" t="str">
        <f t="shared" si="1683"/>
        <v/>
      </c>
      <c r="DV2091" s="12" t="str">
        <f t="shared" si="1684"/>
        <v/>
      </c>
      <c r="DW2091" s="12" t="str">
        <f t="shared" si="1685"/>
        <v/>
      </c>
      <c r="DX2091" s="12" t="str">
        <f t="shared" si="1686"/>
        <v/>
      </c>
      <c r="DY2091" s="12" t="str">
        <f t="shared" si="1687"/>
        <v/>
      </c>
      <c r="DZ2091" s="12" t="str">
        <f t="shared" si="1688"/>
        <v/>
      </c>
      <c r="EA2091" s="12" t="str">
        <f t="shared" si="1689"/>
        <v/>
      </c>
      <c r="EB2091" s="12" t="str">
        <f t="shared" si="1690"/>
        <v/>
      </c>
      <c r="EC2091" s="12" t="str">
        <f t="shared" si="1691"/>
        <v/>
      </c>
      <c r="ED2091" s="12" t="str">
        <f t="shared" si="1692"/>
        <v/>
      </c>
      <c r="EE2091" s="12" t="str">
        <f t="shared" si="1693"/>
        <v/>
      </c>
      <c r="EF2091" s="12" t="str">
        <f t="shared" si="1694"/>
        <v/>
      </c>
      <c r="EG2091" s="12" t="str">
        <f t="shared" si="1695"/>
        <v/>
      </c>
      <c r="EH2091" s="12" t="str">
        <f t="shared" si="1696"/>
        <v/>
      </c>
      <c r="EI2091" s="12" t="str">
        <f t="shared" si="1697"/>
        <v/>
      </c>
      <c r="EK2091" s="83" t="str">
        <f t="shared" si="1677"/>
        <v/>
      </c>
      <c r="EM2091" s="12" t="str">
        <f t="shared" si="1678"/>
        <v/>
      </c>
      <c r="EO2091" s="12" t="str">
        <f t="shared" si="1679"/>
        <v/>
      </c>
      <c r="EQ2091" s="12" t="str">
        <f>IF($EO2091="", "", IF($EQ$8=$EQ$6, COUNTIF($EO$11:$EO$2510, "&gt;"&amp;$EO2091)+1+COUNTIF($EO$11:$EO2091, $EO2091)-1, COUNTIF($EO$11:$EO$2510, "&lt;"&amp;$EO2091)+1+COUNTIF($EO$11:$EO2091, $EO2091)-1))</f>
        <v/>
      </c>
    </row>
    <row r="2092" spans="1:147" x14ac:dyDescent="0.55000000000000004">
      <c r="A2092" s="8"/>
      <c r="B2092" s="12" t="str">
        <f>IF($D2092="", "", COUNTIF($D$11:$D2092, $D2092))</f>
        <v/>
      </c>
      <c r="C2092" s="8"/>
      <c r="D2092" s="45"/>
      <c r="E2092" s="46"/>
      <c r="F2092" s="47"/>
      <c r="G2092" s="54"/>
      <c r="H2092" s="54"/>
      <c r="I2092" s="48"/>
      <c r="J2092" s="49"/>
      <c r="K2092" s="50"/>
      <c r="L2092" s="50"/>
      <c r="M2092" s="50"/>
      <c r="N2092" s="50"/>
      <c r="O2092" s="50"/>
      <c r="P2092" s="50"/>
      <c r="Q2092" s="50"/>
      <c r="R2092" s="50"/>
      <c r="S2092" s="50"/>
      <c r="T2092" s="50"/>
      <c r="U2092" s="51"/>
      <c r="V2092" s="52"/>
      <c r="W2092" s="53"/>
      <c r="X2092" s="53"/>
      <c r="Y2092" s="53"/>
      <c r="Z2092" s="53"/>
      <c r="AA2092" s="48"/>
      <c r="AB2092" s="54"/>
      <c r="AC2092" s="54"/>
      <c r="AD2092" s="54"/>
      <c r="AE2092" s="54"/>
      <c r="AF2092" s="54"/>
      <c r="AG2092" s="54"/>
      <c r="AH2092" s="54"/>
      <c r="AI2092" s="54"/>
      <c r="AJ2092" s="49"/>
      <c r="AK2092" s="48"/>
      <c r="AL2092" s="54"/>
      <c r="AM2092" s="54"/>
      <c r="AN2092" s="54"/>
      <c r="AO2092" s="54"/>
      <c r="AP2092" s="54"/>
      <c r="AQ2092" s="54"/>
      <c r="AR2092" s="54"/>
      <c r="AS2092" s="54"/>
      <c r="AT2092" s="54"/>
      <c r="AU2092" s="54"/>
      <c r="AV2092" s="54"/>
      <c r="AW2092" s="54"/>
      <c r="AX2092" s="54"/>
      <c r="AY2092" s="54"/>
      <c r="AZ2092" s="54"/>
      <c r="BA2092" s="54"/>
      <c r="BB2092" s="54"/>
      <c r="BC2092" s="54"/>
      <c r="BD2092" s="54"/>
      <c r="BE2092" s="54"/>
      <c r="BF2092" s="54"/>
      <c r="BG2092" s="54"/>
      <c r="BH2092" s="54"/>
      <c r="BI2092" s="54"/>
      <c r="BJ2092" s="54"/>
      <c r="BK2092" s="54"/>
      <c r="BL2092" s="54"/>
      <c r="BM2092" s="54"/>
      <c r="BN2092" s="54"/>
      <c r="BO2092" s="54"/>
      <c r="BP2092" s="54"/>
      <c r="BQ2092" s="54"/>
      <c r="BR2092" s="54"/>
      <c r="BS2092" s="54"/>
      <c r="BT2092" s="54"/>
      <c r="BU2092" s="54"/>
      <c r="BV2092" s="54"/>
      <c r="BW2092" s="54"/>
      <c r="BX2092" s="49"/>
      <c r="BY2092" s="55"/>
      <c r="BZ2092" s="8"/>
      <c r="CE2092" s="12" t="str">
        <f t="shared" si="1667"/>
        <v/>
      </c>
      <c r="CG2092" s="77" t="str">
        <f t="shared" si="1668"/>
        <v/>
      </c>
      <c r="CH2092" s="80" t="str">
        <f t="shared" si="1669"/>
        <v/>
      </c>
      <c r="CL2092" s="12" t="str">
        <f t="shared" si="1670"/>
        <v/>
      </c>
      <c r="CM2092" s="12" t="str">
        <f t="shared" si="1671"/>
        <v/>
      </c>
      <c r="CN2092" s="12" t="str" cm="1">
        <f t="array" ref="CN2092">IF(OR($CE2092="", $CG$3=""), "", IF(IFERROR(INDEX($K2092:$T2092, $CK2092, MATCH(CN$3, $K$3:$T$3, 0)), "")="", $CC$4, $CC$3))</f>
        <v/>
      </c>
      <c r="CO2092" s="12" t="str" cm="1">
        <f t="array" ref="CO2092">IF(OR($CE2092="", $CG$3=""), "", IF(IFERROR(INDEX($AA2092:$AJ2092, $CK2092, MATCH(CO$3, $AA$3:$AJ$3, 0)), "")="", $CC$4, $CC$3))</f>
        <v/>
      </c>
      <c r="CP2092" s="12" t="str">
        <f>IF(OR($CE2092="", $CG$3=""), "", IF(CP$3='Property List &amp; Features'!$BG$9, $CC$3, IF(CP$3=$I2092, $CC$3, $CC$4)))</f>
        <v/>
      </c>
      <c r="CQ2092" s="12" t="str">
        <f>IF(OR($CE2092="", $CG$3=""), "", IF(CQ$3='Property List &amp; Features'!$BG$9, $CC$3, IF(CQ$3=$J2092, $CC$3, $CC$4)))</f>
        <v/>
      </c>
      <c r="CR2092" s="12" t="str">
        <f t="shared" si="1672"/>
        <v/>
      </c>
      <c r="CS2092" s="12" t="str">
        <f t="shared" si="1673"/>
        <v/>
      </c>
      <c r="CT2092" s="12" t="str">
        <f t="shared" si="1674"/>
        <v/>
      </c>
      <c r="CU2092" s="12" t="str">
        <f t="shared" si="1675"/>
        <v/>
      </c>
      <c r="CV2092" s="12" t="str">
        <f t="shared" si="1676"/>
        <v/>
      </c>
      <c r="CW2092" s="12" t="str">
        <f t="shared" si="1698"/>
        <v/>
      </c>
      <c r="CX2092" s="12" t="str">
        <f t="shared" si="1699"/>
        <v/>
      </c>
      <c r="CY2092" s="12" t="str">
        <f t="shared" si="1700"/>
        <v/>
      </c>
      <c r="CZ2092" s="12" t="str">
        <f t="shared" si="1701"/>
        <v/>
      </c>
      <c r="DA2092" s="12" t="str">
        <f t="shared" si="1702"/>
        <v/>
      </c>
      <c r="DB2092" s="12" t="str">
        <f t="shared" si="1703"/>
        <v/>
      </c>
      <c r="DC2092" s="12" t="str">
        <f t="shared" si="1704"/>
        <v/>
      </c>
      <c r="DD2092" s="12" t="str">
        <f t="shared" si="1705"/>
        <v/>
      </c>
      <c r="DE2092" s="12" t="str">
        <f t="shared" si="1706"/>
        <v/>
      </c>
      <c r="DF2092" s="12" t="str">
        <f t="shared" si="1707"/>
        <v/>
      </c>
      <c r="DG2092" s="12" t="str">
        <f t="shared" si="1708"/>
        <v/>
      </c>
      <c r="DH2092" s="12" t="str">
        <f t="shared" si="1709"/>
        <v/>
      </c>
      <c r="DI2092" s="12" t="str">
        <f t="shared" si="1710"/>
        <v/>
      </c>
      <c r="DJ2092" s="12" t="str">
        <f t="shared" si="1711"/>
        <v/>
      </c>
      <c r="DK2092" s="12" t="str">
        <f t="shared" si="1712"/>
        <v/>
      </c>
      <c r="DL2092" s="12" t="str">
        <f t="shared" si="1713"/>
        <v/>
      </c>
      <c r="DM2092" s="12" t="str">
        <f t="shared" si="1714"/>
        <v/>
      </c>
      <c r="DN2092" s="12" t="str">
        <f t="shared" si="1715"/>
        <v/>
      </c>
      <c r="DO2092" s="12" t="str">
        <f t="shared" si="1716"/>
        <v/>
      </c>
      <c r="DP2092" s="12" t="str">
        <f t="shared" si="1717"/>
        <v/>
      </c>
      <c r="DQ2092" s="12" t="str">
        <f t="shared" si="1718"/>
        <v/>
      </c>
      <c r="DR2092" s="12" t="str">
        <f t="shared" si="1680"/>
        <v/>
      </c>
      <c r="DS2092" s="12" t="str">
        <f t="shared" si="1681"/>
        <v/>
      </c>
      <c r="DT2092" s="12" t="str">
        <f t="shared" si="1682"/>
        <v/>
      </c>
      <c r="DU2092" s="12" t="str">
        <f t="shared" si="1683"/>
        <v/>
      </c>
      <c r="DV2092" s="12" t="str">
        <f t="shared" si="1684"/>
        <v/>
      </c>
      <c r="DW2092" s="12" t="str">
        <f t="shared" si="1685"/>
        <v/>
      </c>
      <c r="DX2092" s="12" t="str">
        <f t="shared" si="1686"/>
        <v/>
      </c>
      <c r="DY2092" s="12" t="str">
        <f t="shared" si="1687"/>
        <v/>
      </c>
      <c r="DZ2092" s="12" t="str">
        <f t="shared" si="1688"/>
        <v/>
      </c>
      <c r="EA2092" s="12" t="str">
        <f t="shared" si="1689"/>
        <v/>
      </c>
      <c r="EB2092" s="12" t="str">
        <f t="shared" si="1690"/>
        <v/>
      </c>
      <c r="EC2092" s="12" t="str">
        <f t="shared" si="1691"/>
        <v/>
      </c>
      <c r="ED2092" s="12" t="str">
        <f t="shared" si="1692"/>
        <v/>
      </c>
      <c r="EE2092" s="12" t="str">
        <f t="shared" si="1693"/>
        <v/>
      </c>
      <c r="EF2092" s="12" t="str">
        <f t="shared" si="1694"/>
        <v/>
      </c>
      <c r="EG2092" s="12" t="str">
        <f t="shared" si="1695"/>
        <v/>
      </c>
      <c r="EH2092" s="12" t="str">
        <f t="shared" si="1696"/>
        <v/>
      </c>
      <c r="EI2092" s="12" t="str">
        <f t="shared" si="1697"/>
        <v/>
      </c>
      <c r="EK2092" s="83" t="str">
        <f t="shared" si="1677"/>
        <v/>
      </c>
      <c r="EM2092" s="12" t="str">
        <f t="shared" si="1678"/>
        <v/>
      </c>
      <c r="EO2092" s="12" t="str">
        <f t="shared" si="1679"/>
        <v/>
      </c>
      <c r="EQ2092" s="12" t="str">
        <f>IF($EO2092="", "", IF($EQ$8=$EQ$6, COUNTIF($EO$11:$EO$2510, "&gt;"&amp;$EO2092)+1+COUNTIF($EO$11:$EO2092, $EO2092)-1, COUNTIF($EO$11:$EO$2510, "&lt;"&amp;$EO2092)+1+COUNTIF($EO$11:$EO2092, $EO2092)-1))</f>
        <v/>
      </c>
    </row>
    <row r="2093" spans="1:147" x14ac:dyDescent="0.55000000000000004">
      <c r="A2093" s="8"/>
      <c r="B2093" s="12" t="str">
        <f>IF($D2093="", "", COUNTIF($D$11:$D2093, $D2093))</f>
        <v/>
      </c>
      <c r="C2093" s="8"/>
      <c r="D2093" s="45"/>
      <c r="E2093" s="46"/>
      <c r="F2093" s="47"/>
      <c r="G2093" s="54"/>
      <c r="H2093" s="54"/>
      <c r="I2093" s="48"/>
      <c r="J2093" s="49"/>
      <c r="K2093" s="50"/>
      <c r="L2093" s="50"/>
      <c r="M2093" s="50"/>
      <c r="N2093" s="50"/>
      <c r="O2093" s="50"/>
      <c r="P2093" s="50"/>
      <c r="Q2093" s="50"/>
      <c r="R2093" s="50"/>
      <c r="S2093" s="50"/>
      <c r="T2093" s="50"/>
      <c r="U2093" s="51"/>
      <c r="V2093" s="52"/>
      <c r="W2093" s="53"/>
      <c r="X2093" s="53"/>
      <c r="Y2093" s="53"/>
      <c r="Z2093" s="53"/>
      <c r="AA2093" s="48"/>
      <c r="AB2093" s="54"/>
      <c r="AC2093" s="54"/>
      <c r="AD2093" s="54"/>
      <c r="AE2093" s="54"/>
      <c r="AF2093" s="54"/>
      <c r="AG2093" s="54"/>
      <c r="AH2093" s="54"/>
      <c r="AI2093" s="54"/>
      <c r="AJ2093" s="49"/>
      <c r="AK2093" s="48"/>
      <c r="AL2093" s="54"/>
      <c r="AM2093" s="54"/>
      <c r="AN2093" s="54"/>
      <c r="AO2093" s="54"/>
      <c r="AP2093" s="54"/>
      <c r="AQ2093" s="54"/>
      <c r="AR2093" s="54"/>
      <c r="AS2093" s="54"/>
      <c r="AT2093" s="54"/>
      <c r="AU2093" s="54"/>
      <c r="AV2093" s="54"/>
      <c r="AW2093" s="54"/>
      <c r="AX2093" s="54"/>
      <c r="AY2093" s="54"/>
      <c r="AZ2093" s="54"/>
      <c r="BA2093" s="54"/>
      <c r="BB2093" s="54"/>
      <c r="BC2093" s="54"/>
      <c r="BD2093" s="54"/>
      <c r="BE2093" s="54"/>
      <c r="BF2093" s="54"/>
      <c r="BG2093" s="54"/>
      <c r="BH2093" s="54"/>
      <c r="BI2093" s="54"/>
      <c r="BJ2093" s="54"/>
      <c r="BK2093" s="54"/>
      <c r="BL2093" s="54"/>
      <c r="BM2093" s="54"/>
      <c r="BN2093" s="54"/>
      <c r="BO2093" s="54"/>
      <c r="BP2093" s="54"/>
      <c r="BQ2093" s="54"/>
      <c r="BR2093" s="54"/>
      <c r="BS2093" s="54"/>
      <c r="BT2093" s="54"/>
      <c r="BU2093" s="54"/>
      <c r="BV2093" s="54"/>
      <c r="BW2093" s="54"/>
      <c r="BX2093" s="49"/>
      <c r="BY2093" s="55"/>
      <c r="BZ2093" s="8"/>
      <c r="CE2093" s="12" t="str">
        <f t="shared" si="1667"/>
        <v/>
      </c>
      <c r="CG2093" s="77" t="str">
        <f t="shared" si="1668"/>
        <v/>
      </c>
      <c r="CH2093" s="80" t="str">
        <f t="shared" si="1669"/>
        <v/>
      </c>
      <c r="CL2093" s="12" t="str">
        <f t="shared" si="1670"/>
        <v/>
      </c>
      <c r="CM2093" s="12" t="str">
        <f t="shared" si="1671"/>
        <v/>
      </c>
      <c r="CN2093" s="12" t="str" cm="1">
        <f t="array" ref="CN2093">IF(OR($CE2093="", $CG$3=""), "", IF(IFERROR(INDEX($K2093:$T2093, $CK2093, MATCH(CN$3, $K$3:$T$3, 0)), "")="", $CC$4, $CC$3))</f>
        <v/>
      </c>
      <c r="CO2093" s="12" t="str" cm="1">
        <f t="array" ref="CO2093">IF(OR($CE2093="", $CG$3=""), "", IF(IFERROR(INDEX($AA2093:$AJ2093, $CK2093, MATCH(CO$3, $AA$3:$AJ$3, 0)), "")="", $CC$4, $CC$3))</f>
        <v/>
      </c>
      <c r="CP2093" s="12" t="str">
        <f>IF(OR($CE2093="", $CG$3=""), "", IF(CP$3='Property List &amp; Features'!$BG$9, $CC$3, IF(CP$3=$I2093, $CC$3, $CC$4)))</f>
        <v/>
      </c>
      <c r="CQ2093" s="12" t="str">
        <f>IF(OR($CE2093="", $CG$3=""), "", IF(CQ$3='Property List &amp; Features'!$BG$9, $CC$3, IF(CQ$3=$J2093, $CC$3, $CC$4)))</f>
        <v/>
      </c>
      <c r="CR2093" s="12" t="str">
        <f t="shared" si="1672"/>
        <v/>
      </c>
      <c r="CS2093" s="12" t="str">
        <f t="shared" si="1673"/>
        <v/>
      </c>
      <c r="CT2093" s="12" t="str">
        <f t="shared" si="1674"/>
        <v/>
      </c>
      <c r="CU2093" s="12" t="str">
        <f t="shared" si="1675"/>
        <v/>
      </c>
      <c r="CV2093" s="12" t="str">
        <f t="shared" si="1676"/>
        <v/>
      </c>
      <c r="CW2093" s="12" t="str">
        <f t="shared" si="1698"/>
        <v/>
      </c>
      <c r="CX2093" s="12" t="str">
        <f t="shared" si="1699"/>
        <v/>
      </c>
      <c r="CY2093" s="12" t="str">
        <f t="shared" si="1700"/>
        <v/>
      </c>
      <c r="CZ2093" s="12" t="str">
        <f t="shared" si="1701"/>
        <v/>
      </c>
      <c r="DA2093" s="12" t="str">
        <f t="shared" si="1702"/>
        <v/>
      </c>
      <c r="DB2093" s="12" t="str">
        <f t="shared" si="1703"/>
        <v/>
      </c>
      <c r="DC2093" s="12" t="str">
        <f t="shared" si="1704"/>
        <v/>
      </c>
      <c r="DD2093" s="12" t="str">
        <f t="shared" si="1705"/>
        <v/>
      </c>
      <c r="DE2093" s="12" t="str">
        <f t="shared" si="1706"/>
        <v/>
      </c>
      <c r="DF2093" s="12" t="str">
        <f t="shared" si="1707"/>
        <v/>
      </c>
      <c r="DG2093" s="12" t="str">
        <f t="shared" si="1708"/>
        <v/>
      </c>
      <c r="DH2093" s="12" t="str">
        <f t="shared" si="1709"/>
        <v/>
      </c>
      <c r="DI2093" s="12" t="str">
        <f t="shared" si="1710"/>
        <v/>
      </c>
      <c r="DJ2093" s="12" t="str">
        <f t="shared" si="1711"/>
        <v/>
      </c>
      <c r="DK2093" s="12" t="str">
        <f t="shared" si="1712"/>
        <v/>
      </c>
      <c r="DL2093" s="12" t="str">
        <f t="shared" si="1713"/>
        <v/>
      </c>
      <c r="DM2093" s="12" t="str">
        <f t="shared" si="1714"/>
        <v/>
      </c>
      <c r="DN2093" s="12" t="str">
        <f t="shared" si="1715"/>
        <v/>
      </c>
      <c r="DO2093" s="12" t="str">
        <f t="shared" si="1716"/>
        <v/>
      </c>
      <c r="DP2093" s="12" t="str">
        <f t="shared" si="1717"/>
        <v/>
      </c>
      <c r="DQ2093" s="12" t="str">
        <f t="shared" si="1718"/>
        <v/>
      </c>
      <c r="DR2093" s="12" t="str">
        <f t="shared" si="1680"/>
        <v/>
      </c>
      <c r="DS2093" s="12" t="str">
        <f t="shared" si="1681"/>
        <v/>
      </c>
      <c r="DT2093" s="12" t="str">
        <f t="shared" si="1682"/>
        <v/>
      </c>
      <c r="DU2093" s="12" t="str">
        <f t="shared" si="1683"/>
        <v/>
      </c>
      <c r="DV2093" s="12" t="str">
        <f t="shared" si="1684"/>
        <v/>
      </c>
      <c r="DW2093" s="12" t="str">
        <f t="shared" si="1685"/>
        <v/>
      </c>
      <c r="DX2093" s="12" t="str">
        <f t="shared" si="1686"/>
        <v/>
      </c>
      <c r="DY2093" s="12" t="str">
        <f t="shared" si="1687"/>
        <v/>
      </c>
      <c r="DZ2093" s="12" t="str">
        <f t="shared" si="1688"/>
        <v/>
      </c>
      <c r="EA2093" s="12" t="str">
        <f t="shared" si="1689"/>
        <v/>
      </c>
      <c r="EB2093" s="12" t="str">
        <f t="shared" si="1690"/>
        <v/>
      </c>
      <c r="EC2093" s="12" t="str">
        <f t="shared" si="1691"/>
        <v/>
      </c>
      <c r="ED2093" s="12" t="str">
        <f t="shared" si="1692"/>
        <v/>
      </c>
      <c r="EE2093" s="12" t="str">
        <f t="shared" si="1693"/>
        <v/>
      </c>
      <c r="EF2093" s="12" t="str">
        <f t="shared" si="1694"/>
        <v/>
      </c>
      <c r="EG2093" s="12" t="str">
        <f t="shared" si="1695"/>
        <v/>
      </c>
      <c r="EH2093" s="12" t="str">
        <f t="shared" si="1696"/>
        <v/>
      </c>
      <c r="EI2093" s="12" t="str">
        <f t="shared" si="1697"/>
        <v/>
      </c>
      <c r="EK2093" s="83" t="str">
        <f t="shared" si="1677"/>
        <v/>
      </c>
      <c r="EM2093" s="12" t="str">
        <f t="shared" si="1678"/>
        <v/>
      </c>
      <c r="EO2093" s="12" t="str">
        <f t="shared" si="1679"/>
        <v/>
      </c>
      <c r="EQ2093" s="12" t="str">
        <f>IF($EO2093="", "", IF($EQ$8=$EQ$6, COUNTIF($EO$11:$EO$2510, "&gt;"&amp;$EO2093)+1+COUNTIF($EO$11:$EO2093, $EO2093)-1, COUNTIF($EO$11:$EO$2510, "&lt;"&amp;$EO2093)+1+COUNTIF($EO$11:$EO2093, $EO2093)-1))</f>
        <v/>
      </c>
    </row>
    <row r="2094" spans="1:147" x14ac:dyDescent="0.55000000000000004">
      <c r="A2094" s="8"/>
      <c r="B2094" s="12" t="str">
        <f>IF($D2094="", "", COUNTIF($D$11:$D2094, $D2094))</f>
        <v/>
      </c>
      <c r="C2094" s="8"/>
      <c r="D2094" s="45"/>
      <c r="E2094" s="46"/>
      <c r="F2094" s="47"/>
      <c r="G2094" s="54"/>
      <c r="H2094" s="54"/>
      <c r="I2094" s="48"/>
      <c r="J2094" s="49"/>
      <c r="K2094" s="50"/>
      <c r="L2094" s="50"/>
      <c r="M2094" s="50"/>
      <c r="N2094" s="50"/>
      <c r="O2094" s="50"/>
      <c r="P2094" s="50"/>
      <c r="Q2094" s="50"/>
      <c r="R2094" s="50"/>
      <c r="S2094" s="50"/>
      <c r="T2094" s="50"/>
      <c r="U2094" s="51"/>
      <c r="V2094" s="52"/>
      <c r="W2094" s="53"/>
      <c r="X2094" s="53"/>
      <c r="Y2094" s="53"/>
      <c r="Z2094" s="53"/>
      <c r="AA2094" s="48"/>
      <c r="AB2094" s="54"/>
      <c r="AC2094" s="54"/>
      <c r="AD2094" s="54"/>
      <c r="AE2094" s="54"/>
      <c r="AF2094" s="54"/>
      <c r="AG2094" s="54"/>
      <c r="AH2094" s="54"/>
      <c r="AI2094" s="54"/>
      <c r="AJ2094" s="49"/>
      <c r="AK2094" s="48"/>
      <c r="AL2094" s="54"/>
      <c r="AM2094" s="54"/>
      <c r="AN2094" s="54"/>
      <c r="AO2094" s="54"/>
      <c r="AP2094" s="54"/>
      <c r="AQ2094" s="54"/>
      <c r="AR2094" s="54"/>
      <c r="AS2094" s="54"/>
      <c r="AT2094" s="54"/>
      <c r="AU2094" s="54"/>
      <c r="AV2094" s="54"/>
      <c r="AW2094" s="54"/>
      <c r="AX2094" s="54"/>
      <c r="AY2094" s="54"/>
      <c r="AZ2094" s="54"/>
      <c r="BA2094" s="54"/>
      <c r="BB2094" s="54"/>
      <c r="BC2094" s="54"/>
      <c r="BD2094" s="54"/>
      <c r="BE2094" s="54"/>
      <c r="BF2094" s="54"/>
      <c r="BG2094" s="54"/>
      <c r="BH2094" s="54"/>
      <c r="BI2094" s="54"/>
      <c r="BJ2094" s="54"/>
      <c r="BK2094" s="54"/>
      <c r="BL2094" s="54"/>
      <c r="BM2094" s="54"/>
      <c r="BN2094" s="54"/>
      <c r="BO2094" s="54"/>
      <c r="BP2094" s="54"/>
      <c r="BQ2094" s="54"/>
      <c r="BR2094" s="54"/>
      <c r="BS2094" s="54"/>
      <c r="BT2094" s="54"/>
      <c r="BU2094" s="54"/>
      <c r="BV2094" s="54"/>
      <c r="BW2094" s="54"/>
      <c r="BX2094" s="49"/>
      <c r="BY2094" s="55"/>
      <c r="BZ2094" s="8"/>
      <c r="CE2094" s="12" t="str">
        <f t="shared" si="1667"/>
        <v/>
      </c>
      <c r="CG2094" s="77" t="str">
        <f t="shared" si="1668"/>
        <v/>
      </c>
      <c r="CH2094" s="80" t="str">
        <f t="shared" si="1669"/>
        <v/>
      </c>
      <c r="CL2094" s="12" t="str">
        <f t="shared" si="1670"/>
        <v/>
      </c>
      <c r="CM2094" s="12" t="str">
        <f t="shared" si="1671"/>
        <v/>
      </c>
      <c r="CN2094" s="12" t="str" cm="1">
        <f t="array" ref="CN2094">IF(OR($CE2094="", $CG$3=""), "", IF(IFERROR(INDEX($K2094:$T2094, $CK2094, MATCH(CN$3, $K$3:$T$3, 0)), "")="", $CC$4, $CC$3))</f>
        <v/>
      </c>
      <c r="CO2094" s="12" t="str" cm="1">
        <f t="array" ref="CO2094">IF(OR($CE2094="", $CG$3=""), "", IF(IFERROR(INDEX($AA2094:$AJ2094, $CK2094, MATCH(CO$3, $AA$3:$AJ$3, 0)), "")="", $CC$4, $CC$3))</f>
        <v/>
      </c>
      <c r="CP2094" s="12" t="str">
        <f>IF(OR($CE2094="", $CG$3=""), "", IF(CP$3='Property List &amp; Features'!$BG$9, $CC$3, IF(CP$3=$I2094, $CC$3, $CC$4)))</f>
        <v/>
      </c>
      <c r="CQ2094" s="12" t="str">
        <f>IF(OR($CE2094="", $CG$3=""), "", IF(CQ$3='Property List &amp; Features'!$BG$9, $CC$3, IF(CQ$3=$J2094, $CC$3, $CC$4)))</f>
        <v/>
      </c>
      <c r="CR2094" s="12" t="str">
        <f t="shared" si="1672"/>
        <v/>
      </c>
      <c r="CS2094" s="12" t="str">
        <f t="shared" si="1673"/>
        <v/>
      </c>
      <c r="CT2094" s="12" t="str">
        <f t="shared" si="1674"/>
        <v/>
      </c>
      <c r="CU2094" s="12" t="str">
        <f t="shared" si="1675"/>
        <v/>
      </c>
      <c r="CV2094" s="12" t="str">
        <f t="shared" si="1676"/>
        <v/>
      </c>
      <c r="CW2094" s="12" t="str">
        <f t="shared" si="1698"/>
        <v/>
      </c>
      <c r="CX2094" s="12" t="str">
        <f t="shared" si="1699"/>
        <v/>
      </c>
      <c r="CY2094" s="12" t="str">
        <f t="shared" si="1700"/>
        <v/>
      </c>
      <c r="CZ2094" s="12" t="str">
        <f t="shared" si="1701"/>
        <v/>
      </c>
      <c r="DA2094" s="12" t="str">
        <f t="shared" si="1702"/>
        <v/>
      </c>
      <c r="DB2094" s="12" t="str">
        <f t="shared" si="1703"/>
        <v/>
      </c>
      <c r="DC2094" s="12" t="str">
        <f t="shared" si="1704"/>
        <v/>
      </c>
      <c r="DD2094" s="12" t="str">
        <f t="shared" si="1705"/>
        <v/>
      </c>
      <c r="DE2094" s="12" t="str">
        <f t="shared" si="1706"/>
        <v/>
      </c>
      <c r="DF2094" s="12" t="str">
        <f t="shared" si="1707"/>
        <v/>
      </c>
      <c r="DG2094" s="12" t="str">
        <f t="shared" si="1708"/>
        <v/>
      </c>
      <c r="DH2094" s="12" t="str">
        <f t="shared" si="1709"/>
        <v/>
      </c>
      <c r="DI2094" s="12" t="str">
        <f t="shared" si="1710"/>
        <v/>
      </c>
      <c r="DJ2094" s="12" t="str">
        <f t="shared" si="1711"/>
        <v/>
      </c>
      <c r="DK2094" s="12" t="str">
        <f t="shared" si="1712"/>
        <v/>
      </c>
      <c r="DL2094" s="12" t="str">
        <f t="shared" si="1713"/>
        <v/>
      </c>
      <c r="DM2094" s="12" t="str">
        <f t="shared" si="1714"/>
        <v/>
      </c>
      <c r="DN2094" s="12" t="str">
        <f t="shared" si="1715"/>
        <v/>
      </c>
      <c r="DO2094" s="12" t="str">
        <f t="shared" si="1716"/>
        <v/>
      </c>
      <c r="DP2094" s="12" t="str">
        <f t="shared" si="1717"/>
        <v/>
      </c>
      <c r="DQ2094" s="12" t="str">
        <f t="shared" si="1718"/>
        <v/>
      </c>
      <c r="DR2094" s="12" t="str">
        <f t="shared" si="1680"/>
        <v/>
      </c>
      <c r="DS2094" s="12" t="str">
        <f t="shared" si="1681"/>
        <v/>
      </c>
      <c r="DT2094" s="12" t="str">
        <f t="shared" si="1682"/>
        <v/>
      </c>
      <c r="DU2094" s="12" t="str">
        <f t="shared" si="1683"/>
        <v/>
      </c>
      <c r="DV2094" s="12" t="str">
        <f t="shared" si="1684"/>
        <v/>
      </c>
      <c r="DW2094" s="12" t="str">
        <f t="shared" si="1685"/>
        <v/>
      </c>
      <c r="DX2094" s="12" t="str">
        <f t="shared" si="1686"/>
        <v/>
      </c>
      <c r="DY2094" s="12" t="str">
        <f t="shared" si="1687"/>
        <v/>
      </c>
      <c r="DZ2094" s="12" t="str">
        <f t="shared" si="1688"/>
        <v/>
      </c>
      <c r="EA2094" s="12" t="str">
        <f t="shared" si="1689"/>
        <v/>
      </c>
      <c r="EB2094" s="12" t="str">
        <f t="shared" si="1690"/>
        <v/>
      </c>
      <c r="EC2094" s="12" t="str">
        <f t="shared" si="1691"/>
        <v/>
      </c>
      <c r="ED2094" s="12" t="str">
        <f t="shared" si="1692"/>
        <v/>
      </c>
      <c r="EE2094" s="12" t="str">
        <f t="shared" si="1693"/>
        <v/>
      </c>
      <c r="EF2094" s="12" t="str">
        <f t="shared" si="1694"/>
        <v/>
      </c>
      <c r="EG2094" s="12" t="str">
        <f t="shared" si="1695"/>
        <v/>
      </c>
      <c r="EH2094" s="12" t="str">
        <f t="shared" si="1696"/>
        <v/>
      </c>
      <c r="EI2094" s="12" t="str">
        <f t="shared" si="1697"/>
        <v/>
      </c>
      <c r="EK2094" s="83" t="str">
        <f t="shared" si="1677"/>
        <v/>
      </c>
      <c r="EM2094" s="12" t="str">
        <f t="shared" si="1678"/>
        <v/>
      </c>
      <c r="EO2094" s="12" t="str">
        <f t="shared" si="1679"/>
        <v/>
      </c>
      <c r="EQ2094" s="12" t="str">
        <f>IF($EO2094="", "", IF($EQ$8=$EQ$6, COUNTIF($EO$11:$EO$2510, "&gt;"&amp;$EO2094)+1+COUNTIF($EO$11:$EO2094, $EO2094)-1, COUNTIF($EO$11:$EO$2510, "&lt;"&amp;$EO2094)+1+COUNTIF($EO$11:$EO2094, $EO2094)-1))</f>
        <v/>
      </c>
    </row>
    <row r="2095" spans="1:147" x14ac:dyDescent="0.55000000000000004">
      <c r="A2095" s="8"/>
      <c r="B2095" s="12" t="str">
        <f>IF($D2095="", "", COUNTIF($D$11:$D2095, $D2095))</f>
        <v/>
      </c>
      <c r="C2095" s="8"/>
      <c r="D2095" s="45"/>
      <c r="E2095" s="46"/>
      <c r="F2095" s="47"/>
      <c r="G2095" s="54"/>
      <c r="H2095" s="54"/>
      <c r="I2095" s="48"/>
      <c r="J2095" s="49"/>
      <c r="K2095" s="50"/>
      <c r="L2095" s="50"/>
      <c r="M2095" s="50"/>
      <c r="N2095" s="50"/>
      <c r="O2095" s="50"/>
      <c r="P2095" s="50"/>
      <c r="Q2095" s="50"/>
      <c r="R2095" s="50"/>
      <c r="S2095" s="50"/>
      <c r="T2095" s="50"/>
      <c r="U2095" s="51"/>
      <c r="V2095" s="52"/>
      <c r="W2095" s="53"/>
      <c r="X2095" s="53"/>
      <c r="Y2095" s="53"/>
      <c r="Z2095" s="53"/>
      <c r="AA2095" s="48"/>
      <c r="AB2095" s="54"/>
      <c r="AC2095" s="54"/>
      <c r="AD2095" s="54"/>
      <c r="AE2095" s="54"/>
      <c r="AF2095" s="54"/>
      <c r="AG2095" s="54"/>
      <c r="AH2095" s="54"/>
      <c r="AI2095" s="54"/>
      <c r="AJ2095" s="49"/>
      <c r="AK2095" s="48"/>
      <c r="AL2095" s="54"/>
      <c r="AM2095" s="54"/>
      <c r="AN2095" s="54"/>
      <c r="AO2095" s="54"/>
      <c r="AP2095" s="54"/>
      <c r="AQ2095" s="54"/>
      <c r="AR2095" s="54"/>
      <c r="AS2095" s="54"/>
      <c r="AT2095" s="54"/>
      <c r="AU2095" s="54"/>
      <c r="AV2095" s="54"/>
      <c r="AW2095" s="54"/>
      <c r="AX2095" s="54"/>
      <c r="AY2095" s="54"/>
      <c r="AZ2095" s="54"/>
      <c r="BA2095" s="54"/>
      <c r="BB2095" s="54"/>
      <c r="BC2095" s="54"/>
      <c r="BD2095" s="54"/>
      <c r="BE2095" s="54"/>
      <c r="BF2095" s="54"/>
      <c r="BG2095" s="54"/>
      <c r="BH2095" s="54"/>
      <c r="BI2095" s="54"/>
      <c r="BJ2095" s="54"/>
      <c r="BK2095" s="54"/>
      <c r="BL2095" s="54"/>
      <c r="BM2095" s="54"/>
      <c r="BN2095" s="54"/>
      <c r="BO2095" s="54"/>
      <c r="BP2095" s="54"/>
      <c r="BQ2095" s="54"/>
      <c r="BR2095" s="54"/>
      <c r="BS2095" s="54"/>
      <c r="BT2095" s="54"/>
      <c r="BU2095" s="54"/>
      <c r="BV2095" s="54"/>
      <c r="BW2095" s="54"/>
      <c r="BX2095" s="49"/>
      <c r="BY2095" s="55"/>
      <c r="BZ2095" s="8"/>
      <c r="CE2095" s="12" t="str">
        <f t="shared" si="1667"/>
        <v/>
      </c>
      <c r="CG2095" s="77" t="str">
        <f t="shared" si="1668"/>
        <v/>
      </c>
      <c r="CH2095" s="80" t="str">
        <f t="shared" si="1669"/>
        <v/>
      </c>
      <c r="CL2095" s="12" t="str">
        <f t="shared" si="1670"/>
        <v/>
      </c>
      <c r="CM2095" s="12" t="str">
        <f t="shared" si="1671"/>
        <v/>
      </c>
      <c r="CN2095" s="12" t="str" cm="1">
        <f t="array" ref="CN2095">IF(OR($CE2095="", $CG$3=""), "", IF(IFERROR(INDEX($K2095:$T2095, $CK2095, MATCH(CN$3, $K$3:$T$3, 0)), "")="", $CC$4, $CC$3))</f>
        <v/>
      </c>
      <c r="CO2095" s="12" t="str" cm="1">
        <f t="array" ref="CO2095">IF(OR($CE2095="", $CG$3=""), "", IF(IFERROR(INDEX($AA2095:$AJ2095, $CK2095, MATCH(CO$3, $AA$3:$AJ$3, 0)), "")="", $CC$4, $CC$3))</f>
        <v/>
      </c>
      <c r="CP2095" s="12" t="str">
        <f>IF(OR($CE2095="", $CG$3=""), "", IF(CP$3='Property List &amp; Features'!$BG$9, $CC$3, IF(CP$3=$I2095, $CC$3, $CC$4)))</f>
        <v/>
      </c>
      <c r="CQ2095" s="12" t="str">
        <f>IF(OR($CE2095="", $CG$3=""), "", IF(CQ$3='Property List &amp; Features'!$BG$9, $CC$3, IF(CQ$3=$J2095, $CC$3, $CC$4)))</f>
        <v/>
      </c>
      <c r="CR2095" s="12" t="str">
        <f t="shared" si="1672"/>
        <v/>
      </c>
      <c r="CS2095" s="12" t="str">
        <f t="shared" si="1673"/>
        <v/>
      </c>
      <c r="CT2095" s="12" t="str">
        <f t="shared" si="1674"/>
        <v/>
      </c>
      <c r="CU2095" s="12" t="str">
        <f t="shared" si="1675"/>
        <v/>
      </c>
      <c r="CV2095" s="12" t="str">
        <f t="shared" si="1676"/>
        <v/>
      </c>
      <c r="CW2095" s="12" t="str">
        <f t="shared" si="1698"/>
        <v/>
      </c>
      <c r="CX2095" s="12" t="str">
        <f t="shared" si="1699"/>
        <v/>
      </c>
      <c r="CY2095" s="12" t="str">
        <f t="shared" si="1700"/>
        <v/>
      </c>
      <c r="CZ2095" s="12" t="str">
        <f t="shared" si="1701"/>
        <v/>
      </c>
      <c r="DA2095" s="12" t="str">
        <f t="shared" si="1702"/>
        <v/>
      </c>
      <c r="DB2095" s="12" t="str">
        <f t="shared" si="1703"/>
        <v/>
      </c>
      <c r="DC2095" s="12" t="str">
        <f t="shared" si="1704"/>
        <v/>
      </c>
      <c r="DD2095" s="12" t="str">
        <f t="shared" si="1705"/>
        <v/>
      </c>
      <c r="DE2095" s="12" t="str">
        <f t="shared" si="1706"/>
        <v/>
      </c>
      <c r="DF2095" s="12" t="str">
        <f t="shared" si="1707"/>
        <v/>
      </c>
      <c r="DG2095" s="12" t="str">
        <f t="shared" si="1708"/>
        <v/>
      </c>
      <c r="DH2095" s="12" t="str">
        <f t="shared" si="1709"/>
        <v/>
      </c>
      <c r="DI2095" s="12" t="str">
        <f t="shared" si="1710"/>
        <v/>
      </c>
      <c r="DJ2095" s="12" t="str">
        <f t="shared" si="1711"/>
        <v/>
      </c>
      <c r="DK2095" s="12" t="str">
        <f t="shared" si="1712"/>
        <v/>
      </c>
      <c r="DL2095" s="12" t="str">
        <f t="shared" si="1713"/>
        <v/>
      </c>
      <c r="DM2095" s="12" t="str">
        <f t="shared" si="1714"/>
        <v/>
      </c>
      <c r="DN2095" s="12" t="str">
        <f t="shared" si="1715"/>
        <v/>
      </c>
      <c r="DO2095" s="12" t="str">
        <f t="shared" si="1716"/>
        <v/>
      </c>
      <c r="DP2095" s="12" t="str">
        <f t="shared" si="1717"/>
        <v/>
      </c>
      <c r="DQ2095" s="12" t="str">
        <f t="shared" si="1718"/>
        <v/>
      </c>
      <c r="DR2095" s="12" t="str">
        <f t="shared" si="1680"/>
        <v/>
      </c>
      <c r="DS2095" s="12" t="str">
        <f t="shared" si="1681"/>
        <v/>
      </c>
      <c r="DT2095" s="12" t="str">
        <f t="shared" si="1682"/>
        <v/>
      </c>
      <c r="DU2095" s="12" t="str">
        <f t="shared" si="1683"/>
        <v/>
      </c>
      <c r="DV2095" s="12" t="str">
        <f t="shared" si="1684"/>
        <v/>
      </c>
      <c r="DW2095" s="12" t="str">
        <f t="shared" si="1685"/>
        <v/>
      </c>
      <c r="DX2095" s="12" t="str">
        <f t="shared" si="1686"/>
        <v/>
      </c>
      <c r="DY2095" s="12" t="str">
        <f t="shared" si="1687"/>
        <v/>
      </c>
      <c r="DZ2095" s="12" t="str">
        <f t="shared" si="1688"/>
        <v/>
      </c>
      <c r="EA2095" s="12" t="str">
        <f t="shared" si="1689"/>
        <v/>
      </c>
      <c r="EB2095" s="12" t="str">
        <f t="shared" si="1690"/>
        <v/>
      </c>
      <c r="EC2095" s="12" t="str">
        <f t="shared" si="1691"/>
        <v/>
      </c>
      <c r="ED2095" s="12" t="str">
        <f t="shared" si="1692"/>
        <v/>
      </c>
      <c r="EE2095" s="12" t="str">
        <f t="shared" si="1693"/>
        <v/>
      </c>
      <c r="EF2095" s="12" t="str">
        <f t="shared" si="1694"/>
        <v/>
      </c>
      <c r="EG2095" s="12" t="str">
        <f t="shared" si="1695"/>
        <v/>
      </c>
      <c r="EH2095" s="12" t="str">
        <f t="shared" si="1696"/>
        <v/>
      </c>
      <c r="EI2095" s="12" t="str">
        <f t="shared" si="1697"/>
        <v/>
      </c>
      <c r="EK2095" s="83" t="str">
        <f t="shared" si="1677"/>
        <v/>
      </c>
      <c r="EM2095" s="12" t="str">
        <f t="shared" si="1678"/>
        <v/>
      </c>
      <c r="EO2095" s="12" t="str">
        <f t="shared" si="1679"/>
        <v/>
      </c>
      <c r="EQ2095" s="12" t="str">
        <f>IF($EO2095="", "", IF($EQ$8=$EQ$6, COUNTIF($EO$11:$EO$2510, "&gt;"&amp;$EO2095)+1+COUNTIF($EO$11:$EO2095, $EO2095)-1, COUNTIF($EO$11:$EO$2510, "&lt;"&amp;$EO2095)+1+COUNTIF($EO$11:$EO2095, $EO2095)-1))</f>
        <v/>
      </c>
    </row>
    <row r="2096" spans="1:147" x14ac:dyDescent="0.55000000000000004">
      <c r="A2096" s="8"/>
      <c r="B2096" s="12" t="str">
        <f>IF($D2096="", "", COUNTIF($D$11:$D2096, $D2096))</f>
        <v/>
      </c>
      <c r="C2096" s="8"/>
      <c r="D2096" s="45"/>
      <c r="E2096" s="46"/>
      <c r="F2096" s="47"/>
      <c r="G2096" s="54"/>
      <c r="H2096" s="54"/>
      <c r="I2096" s="48"/>
      <c r="J2096" s="49"/>
      <c r="K2096" s="50"/>
      <c r="L2096" s="50"/>
      <c r="M2096" s="50"/>
      <c r="N2096" s="50"/>
      <c r="O2096" s="50"/>
      <c r="P2096" s="50"/>
      <c r="Q2096" s="50"/>
      <c r="R2096" s="50"/>
      <c r="S2096" s="50"/>
      <c r="T2096" s="50"/>
      <c r="U2096" s="51"/>
      <c r="V2096" s="52"/>
      <c r="W2096" s="53"/>
      <c r="X2096" s="53"/>
      <c r="Y2096" s="53"/>
      <c r="Z2096" s="53"/>
      <c r="AA2096" s="48"/>
      <c r="AB2096" s="54"/>
      <c r="AC2096" s="54"/>
      <c r="AD2096" s="54"/>
      <c r="AE2096" s="54"/>
      <c r="AF2096" s="54"/>
      <c r="AG2096" s="54"/>
      <c r="AH2096" s="54"/>
      <c r="AI2096" s="54"/>
      <c r="AJ2096" s="49"/>
      <c r="AK2096" s="48"/>
      <c r="AL2096" s="54"/>
      <c r="AM2096" s="54"/>
      <c r="AN2096" s="54"/>
      <c r="AO2096" s="54"/>
      <c r="AP2096" s="54"/>
      <c r="AQ2096" s="54"/>
      <c r="AR2096" s="54"/>
      <c r="AS2096" s="54"/>
      <c r="AT2096" s="54"/>
      <c r="AU2096" s="54"/>
      <c r="AV2096" s="54"/>
      <c r="AW2096" s="54"/>
      <c r="AX2096" s="54"/>
      <c r="AY2096" s="54"/>
      <c r="AZ2096" s="54"/>
      <c r="BA2096" s="54"/>
      <c r="BB2096" s="54"/>
      <c r="BC2096" s="54"/>
      <c r="BD2096" s="54"/>
      <c r="BE2096" s="54"/>
      <c r="BF2096" s="54"/>
      <c r="BG2096" s="54"/>
      <c r="BH2096" s="54"/>
      <c r="BI2096" s="54"/>
      <c r="BJ2096" s="54"/>
      <c r="BK2096" s="54"/>
      <c r="BL2096" s="54"/>
      <c r="BM2096" s="54"/>
      <c r="BN2096" s="54"/>
      <c r="BO2096" s="54"/>
      <c r="BP2096" s="54"/>
      <c r="BQ2096" s="54"/>
      <c r="BR2096" s="54"/>
      <c r="BS2096" s="54"/>
      <c r="BT2096" s="54"/>
      <c r="BU2096" s="54"/>
      <c r="BV2096" s="54"/>
      <c r="BW2096" s="54"/>
      <c r="BX2096" s="49"/>
      <c r="BY2096" s="55"/>
      <c r="BZ2096" s="8"/>
      <c r="CE2096" s="12" t="str">
        <f t="shared" si="1667"/>
        <v/>
      </c>
      <c r="CG2096" s="77" t="str">
        <f t="shared" si="1668"/>
        <v/>
      </c>
      <c r="CH2096" s="80" t="str">
        <f t="shared" si="1669"/>
        <v/>
      </c>
      <c r="CL2096" s="12" t="str">
        <f t="shared" si="1670"/>
        <v/>
      </c>
      <c r="CM2096" s="12" t="str">
        <f t="shared" si="1671"/>
        <v/>
      </c>
      <c r="CN2096" s="12" t="str" cm="1">
        <f t="array" ref="CN2096">IF(OR($CE2096="", $CG$3=""), "", IF(IFERROR(INDEX($K2096:$T2096, $CK2096, MATCH(CN$3, $K$3:$T$3, 0)), "")="", $CC$4, $CC$3))</f>
        <v/>
      </c>
      <c r="CO2096" s="12" t="str" cm="1">
        <f t="array" ref="CO2096">IF(OR($CE2096="", $CG$3=""), "", IF(IFERROR(INDEX($AA2096:$AJ2096, $CK2096, MATCH(CO$3, $AA$3:$AJ$3, 0)), "")="", $CC$4, $CC$3))</f>
        <v/>
      </c>
      <c r="CP2096" s="12" t="str">
        <f>IF(OR($CE2096="", $CG$3=""), "", IF(CP$3='Property List &amp; Features'!$BG$9, $CC$3, IF(CP$3=$I2096, $CC$3, $CC$4)))</f>
        <v/>
      </c>
      <c r="CQ2096" s="12" t="str">
        <f>IF(OR($CE2096="", $CG$3=""), "", IF(CQ$3='Property List &amp; Features'!$BG$9, $CC$3, IF(CQ$3=$J2096, $CC$3, $CC$4)))</f>
        <v/>
      </c>
      <c r="CR2096" s="12" t="str">
        <f t="shared" si="1672"/>
        <v/>
      </c>
      <c r="CS2096" s="12" t="str">
        <f t="shared" si="1673"/>
        <v/>
      </c>
      <c r="CT2096" s="12" t="str">
        <f t="shared" si="1674"/>
        <v/>
      </c>
      <c r="CU2096" s="12" t="str">
        <f t="shared" si="1675"/>
        <v/>
      </c>
      <c r="CV2096" s="12" t="str">
        <f t="shared" si="1676"/>
        <v/>
      </c>
      <c r="CW2096" s="12" t="str">
        <f t="shared" si="1698"/>
        <v/>
      </c>
      <c r="CX2096" s="12" t="str">
        <f t="shared" si="1699"/>
        <v/>
      </c>
      <c r="CY2096" s="12" t="str">
        <f t="shared" si="1700"/>
        <v/>
      </c>
      <c r="CZ2096" s="12" t="str">
        <f t="shared" si="1701"/>
        <v/>
      </c>
      <c r="DA2096" s="12" t="str">
        <f t="shared" si="1702"/>
        <v/>
      </c>
      <c r="DB2096" s="12" t="str">
        <f t="shared" si="1703"/>
        <v/>
      </c>
      <c r="DC2096" s="12" t="str">
        <f t="shared" si="1704"/>
        <v/>
      </c>
      <c r="DD2096" s="12" t="str">
        <f t="shared" si="1705"/>
        <v/>
      </c>
      <c r="DE2096" s="12" t="str">
        <f t="shared" si="1706"/>
        <v/>
      </c>
      <c r="DF2096" s="12" t="str">
        <f t="shared" si="1707"/>
        <v/>
      </c>
      <c r="DG2096" s="12" t="str">
        <f t="shared" si="1708"/>
        <v/>
      </c>
      <c r="DH2096" s="12" t="str">
        <f t="shared" si="1709"/>
        <v/>
      </c>
      <c r="DI2096" s="12" t="str">
        <f t="shared" si="1710"/>
        <v/>
      </c>
      <c r="DJ2096" s="12" t="str">
        <f t="shared" si="1711"/>
        <v/>
      </c>
      <c r="DK2096" s="12" t="str">
        <f t="shared" si="1712"/>
        <v/>
      </c>
      <c r="DL2096" s="12" t="str">
        <f t="shared" si="1713"/>
        <v/>
      </c>
      <c r="DM2096" s="12" t="str">
        <f t="shared" si="1714"/>
        <v/>
      </c>
      <c r="DN2096" s="12" t="str">
        <f t="shared" si="1715"/>
        <v/>
      </c>
      <c r="DO2096" s="12" t="str">
        <f t="shared" si="1716"/>
        <v/>
      </c>
      <c r="DP2096" s="12" t="str">
        <f t="shared" si="1717"/>
        <v/>
      </c>
      <c r="DQ2096" s="12" t="str">
        <f t="shared" si="1718"/>
        <v/>
      </c>
      <c r="DR2096" s="12" t="str">
        <f t="shared" si="1680"/>
        <v/>
      </c>
      <c r="DS2096" s="12" t="str">
        <f t="shared" si="1681"/>
        <v/>
      </c>
      <c r="DT2096" s="12" t="str">
        <f t="shared" si="1682"/>
        <v/>
      </c>
      <c r="DU2096" s="12" t="str">
        <f t="shared" si="1683"/>
        <v/>
      </c>
      <c r="DV2096" s="12" t="str">
        <f t="shared" si="1684"/>
        <v/>
      </c>
      <c r="DW2096" s="12" t="str">
        <f t="shared" si="1685"/>
        <v/>
      </c>
      <c r="DX2096" s="12" t="str">
        <f t="shared" si="1686"/>
        <v/>
      </c>
      <c r="DY2096" s="12" t="str">
        <f t="shared" si="1687"/>
        <v/>
      </c>
      <c r="DZ2096" s="12" t="str">
        <f t="shared" si="1688"/>
        <v/>
      </c>
      <c r="EA2096" s="12" t="str">
        <f t="shared" si="1689"/>
        <v/>
      </c>
      <c r="EB2096" s="12" t="str">
        <f t="shared" si="1690"/>
        <v/>
      </c>
      <c r="EC2096" s="12" t="str">
        <f t="shared" si="1691"/>
        <v/>
      </c>
      <c r="ED2096" s="12" t="str">
        <f t="shared" si="1692"/>
        <v/>
      </c>
      <c r="EE2096" s="12" t="str">
        <f t="shared" si="1693"/>
        <v/>
      </c>
      <c r="EF2096" s="12" t="str">
        <f t="shared" si="1694"/>
        <v/>
      </c>
      <c r="EG2096" s="12" t="str">
        <f t="shared" si="1695"/>
        <v/>
      </c>
      <c r="EH2096" s="12" t="str">
        <f t="shared" si="1696"/>
        <v/>
      </c>
      <c r="EI2096" s="12" t="str">
        <f t="shared" si="1697"/>
        <v/>
      </c>
      <c r="EK2096" s="83" t="str">
        <f t="shared" si="1677"/>
        <v/>
      </c>
      <c r="EM2096" s="12" t="str">
        <f t="shared" si="1678"/>
        <v/>
      </c>
      <c r="EO2096" s="12" t="str">
        <f t="shared" si="1679"/>
        <v/>
      </c>
      <c r="EQ2096" s="12" t="str">
        <f>IF($EO2096="", "", IF($EQ$8=$EQ$6, COUNTIF($EO$11:$EO$2510, "&gt;"&amp;$EO2096)+1+COUNTIF($EO$11:$EO2096, $EO2096)-1, COUNTIF($EO$11:$EO$2510, "&lt;"&amp;$EO2096)+1+COUNTIF($EO$11:$EO2096, $EO2096)-1))</f>
        <v/>
      </c>
    </row>
    <row r="2097" spans="1:147" x14ac:dyDescent="0.55000000000000004">
      <c r="A2097" s="8"/>
      <c r="B2097" s="12" t="str">
        <f>IF($D2097="", "", COUNTIF($D$11:$D2097, $D2097))</f>
        <v/>
      </c>
      <c r="C2097" s="8"/>
      <c r="D2097" s="45"/>
      <c r="E2097" s="46"/>
      <c r="F2097" s="47"/>
      <c r="G2097" s="54"/>
      <c r="H2097" s="54"/>
      <c r="I2097" s="48"/>
      <c r="J2097" s="49"/>
      <c r="K2097" s="50"/>
      <c r="L2097" s="50"/>
      <c r="M2097" s="50"/>
      <c r="N2097" s="50"/>
      <c r="O2097" s="50"/>
      <c r="P2097" s="50"/>
      <c r="Q2097" s="50"/>
      <c r="R2097" s="50"/>
      <c r="S2097" s="50"/>
      <c r="T2097" s="50"/>
      <c r="U2097" s="51"/>
      <c r="V2097" s="52"/>
      <c r="W2097" s="53"/>
      <c r="X2097" s="53"/>
      <c r="Y2097" s="53"/>
      <c r="Z2097" s="53"/>
      <c r="AA2097" s="48"/>
      <c r="AB2097" s="54"/>
      <c r="AC2097" s="54"/>
      <c r="AD2097" s="54"/>
      <c r="AE2097" s="54"/>
      <c r="AF2097" s="54"/>
      <c r="AG2097" s="54"/>
      <c r="AH2097" s="54"/>
      <c r="AI2097" s="54"/>
      <c r="AJ2097" s="49"/>
      <c r="AK2097" s="48"/>
      <c r="AL2097" s="54"/>
      <c r="AM2097" s="54"/>
      <c r="AN2097" s="54"/>
      <c r="AO2097" s="54"/>
      <c r="AP2097" s="54"/>
      <c r="AQ2097" s="54"/>
      <c r="AR2097" s="54"/>
      <c r="AS2097" s="54"/>
      <c r="AT2097" s="54"/>
      <c r="AU2097" s="54"/>
      <c r="AV2097" s="54"/>
      <c r="AW2097" s="54"/>
      <c r="AX2097" s="54"/>
      <c r="AY2097" s="54"/>
      <c r="AZ2097" s="54"/>
      <c r="BA2097" s="54"/>
      <c r="BB2097" s="54"/>
      <c r="BC2097" s="54"/>
      <c r="BD2097" s="54"/>
      <c r="BE2097" s="54"/>
      <c r="BF2097" s="54"/>
      <c r="BG2097" s="54"/>
      <c r="BH2097" s="54"/>
      <c r="BI2097" s="54"/>
      <c r="BJ2097" s="54"/>
      <c r="BK2097" s="54"/>
      <c r="BL2097" s="54"/>
      <c r="BM2097" s="54"/>
      <c r="BN2097" s="54"/>
      <c r="BO2097" s="54"/>
      <c r="BP2097" s="54"/>
      <c r="BQ2097" s="54"/>
      <c r="BR2097" s="54"/>
      <c r="BS2097" s="54"/>
      <c r="BT2097" s="54"/>
      <c r="BU2097" s="54"/>
      <c r="BV2097" s="54"/>
      <c r="BW2097" s="54"/>
      <c r="BX2097" s="49"/>
      <c r="BY2097" s="55"/>
      <c r="BZ2097" s="8"/>
      <c r="CE2097" s="12" t="str">
        <f t="shared" si="1667"/>
        <v/>
      </c>
      <c r="CG2097" s="77" t="str">
        <f t="shared" si="1668"/>
        <v/>
      </c>
      <c r="CH2097" s="80" t="str">
        <f t="shared" si="1669"/>
        <v/>
      </c>
      <c r="CL2097" s="12" t="str">
        <f t="shared" si="1670"/>
        <v/>
      </c>
      <c r="CM2097" s="12" t="str">
        <f t="shared" si="1671"/>
        <v/>
      </c>
      <c r="CN2097" s="12" t="str" cm="1">
        <f t="array" ref="CN2097">IF(OR($CE2097="", $CG$3=""), "", IF(IFERROR(INDEX($K2097:$T2097, $CK2097, MATCH(CN$3, $K$3:$T$3, 0)), "")="", $CC$4, $CC$3))</f>
        <v/>
      </c>
      <c r="CO2097" s="12" t="str" cm="1">
        <f t="array" ref="CO2097">IF(OR($CE2097="", $CG$3=""), "", IF(IFERROR(INDEX($AA2097:$AJ2097, $CK2097, MATCH(CO$3, $AA$3:$AJ$3, 0)), "")="", $CC$4, $CC$3))</f>
        <v/>
      </c>
      <c r="CP2097" s="12" t="str">
        <f>IF(OR($CE2097="", $CG$3=""), "", IF(CP$3='Property List &amp; Features'!$BG$9, $CC$3, IF(CP$3=$I2097, $CC$3, $CC$4)))</f>
        <v/>
      </c>
      <c r="CQ2097" s="12" t="str">
        <f>IF(OR($CE2097="", $CG$3=""), "", IF(CQ$3='Property List &amp; Features'!$BG$9, $CC$3, IF(CQ$3=$J2097, $CC$3, $CC$4)))</f>
        <v/>
      </c>
      <c r="CR2097" s="12" t="str">
        <f t="shared" si="1672"/>
        <v/>
      </c>
      <c r="CS2097" s="12" t="str">
        <f t="shared" si="1673"/>
        <v/>
      </c>
      <c r="CT2097" s="12" t="str">
        <f t="shared" si="1674"/>
        <v/>
      </c>
      <c r="CU2097" s="12" t="str">
        <f t="shared" si="1675"/>
        <v/>
      </c>
      <c r="CV2097" s="12" t="str">
        <f t="shared" si="1676"/>
        <v/>
      </c>
      <c r="CW2097" s="12" t="str">
        <f t="shared" si="1698"/>
        <v/>
      </c>
      <c r="CX2097" s="12" t="str">
        <f t="shared" si="1699"/>
        <v/>
      </c>
      <c r="CY2097" s="12" t="str">
        <f t="shared" si="1700"/>
        <v/>
      </c>
      <c r="CZ2097" s="12" t="str">
        <f t="shared" si="1701"/>
        <v/>
      </c>
      <c r="DA2097" s="12" t="str">
        <f t="shared" si="1702"/>
        <v/>
      </c>
      <c r="DB2097" s="12" t="str">
        <f t="shared" si="1703"/>
        <v/>
      </c>
      <c r="DC2097" s="12" t="str">
        <f t="shared" si="1704"/>
        <v/>
      </c>
      <c r="DD2097" s="12" t="str">
        <f t="shared" si="1705"/>
        <v/>
      </c>
      <c r="DE2097" s="12" t="str">
        <f t="shared" si="1706"/>
        <v/>
      </c>
      <c r="DF2097" s="12" t="str">
        <f t="shared" si="1707"/>
        <v/>
      </c>
      <c r="DG2097" s="12" t="str">
        <f t="shared" si="1708"/>
        <v/>
      </c>
      <c r="DH2097" s="12" t="str">
        <f t="shared" si="1709"/>
        <v/>
      </c>
      <c r="DI2097" s="12" t="str">
        <f t="shared" si="1710"/>
        <v/>
      </c>
      <c r="DJ2097" s="12" t="str">
        <f t="shared" si="1711"/>
        <v/>
      </c>
      <c r="DK2097" s="12" t="str">
        <f t="shared" si="1712"/>
        <v/>
      </c>
      <c r="DL2097" s="12" t="str">
        <f t="shared" si="1713"/>
        <v/>
      </c>
      <c r="DM2097" s="12" t="str">
        <f t="shared" si="1714"/>
        <v/>
      </c>
      <c r="DN2097" s="12" t="str">
        <f t="shared" si="1715"/>
        <v/>
      </c>
      <c r="DO2097" s="12" t="str">
        <f t="shared" si="1716"/>
        <v/>
      </c>
      <c r="DP2097" s="12" t="str">
        <f t="shared" si="1717"/>
        <v/>
      </c>
      <c r="DQ2097" s="12" t="str">
        <f t="shared" si="1718"/>
        <v/>
      </c>
      <c r="DR2097" s="12" t="str">
        <f t="shared" si="1680"/>
        <v/>
      </c>
      <c r="DS2097" s="12" t="str">
        <f t="shared" si="1681"/>
        <v/>
      </c>
      <c r="DT2097" s="12" t="str">
        <f t="shared" si="1682"/>
        <v/>
      </c>
      <c r="DU2097" s="12" t="str">
        <f t="shared" si="1683"/>
        <v/>
      </c>
      <c r="DV2097" s="12" t="str">
        <f t="shared" si="1684"/>
        <v/>
      </c>
      <c r="DW2097" s="12" t="str">
        <f t="shared" si="1685"/>
        <v/>
      </c>
      <c r="DX2097" s="12" t="str">
        <f t="shared" si="1686"/>
        <v/>
      </c>
      <c r="DY2097" s="12" t="str">
        <f t="shared" si="1687"/>
        <v/>
      </c>
      <c r="DZ2097" s="12" t="str">
        <f t="shared" si="1688"/>
        <v/>
      </c>
      <c r="EA2097" s="12" t="str">
        <f t="shared" si="1689"/>
        <v/>
      </c>
      <c r="EB2097" s="12" t="str">
        <f t="shared" si="1690"/>
        <v/>
      </c>
      <c r="EC2097" s="12" t="str">
        <f t="shared" si="1691"/>
        <v/>
      </c>
      <c r="ED2097" s="12" t="str">
        <f t="shared" si="1692"/>
        <v/>
      </c>
      <c r="EE2097" s="12" t="str">
        <f t="shared" si="1693"/>
        <v/>
      </c>
      <c r="EF2097" s="12" t="str">
        <f t="shared" si="1694"/>
        <v/>
      </c>
      <c r="EG2097" s="12" t="str">
        <f t="shared" si="1695"/>
        <v/>
      </c>
      <c r="EH2097" s="12" t="str">
        <f t="shared" si="1696"/>
        <v/>
      </c>
      <c r="EI2097" s="12" t="str">
        <f t="shared" si="1697"/>
        <v/>
      </c>
      <c r="EK2097" s="83" t="str">
        <f t="shared" si="1677"/>
        <v/>
      </c>
      <c r="EM2097" s="12" t="str">
        <f t="shared" si="1678"/>
        <v/>
      </c>
      <c r="EO2097" s="12" t="str">
        <f t="shared" si="1679"/>
        <v/>
      </c>
      <c r="EQ2097" s="12" t="str">
        <f>IF($EO2097="", "", IF($EQ$8=$EQ$6, COUNTIF($EO$11:$EO$2510, "&gt;"&amp;$EO2097)+1+COUNTIF($EO$11:$EO2097, $EO2097)-1, COUNTIF($EO$11:$EO$2510, "&lt;"&amp;$EO2097)+1+COUNTIF($EO$11:$EO2097, $EO2097)-1))</f>
        <v/>
      </c>
    </row>
    <row r="2098" spans="1:147" x14ac:dyDescent="0.55000000000000004">
      <c r="A2098" s="8"/>
      <c r="B2098" s="12" t="str">
        <f>IF($D2098="", "", COUNTIF($D$11:$D2098, $D2098))</f>
        <v/>
      </c>
      <c r="C2098" s="8"/>
      <c r="D2098" s="45"/>
      <c r="E2098" s="46"/>
      <c r="F2098" s="47"/>
      <c r="G2098" s="54"/>
      <c r="H2098" s="54"/>
      <c r="I2098" s="48"/>
      <c r="J2098" s="49"/>
      <c r="K2098" s="50"/>
      <c r="L2098" s="50"/>
      <c r="M2098" s="50"/>
      <c r="N2098" s="50"/>
      <c r="O2098" s="50"/>
      <c r="P2098" s="50"/>
      <c r="Q2098" s="50"/>
      <c r="R2098" s="50"/>
      <c r="S2098" s="50"/>
      <c r="T2098" s="50"/>
      <c r="U2098" s="51"/>
      <c r="V2098" s="52"/>
      <c r="W2098" s="53"/>
      <c r="X2098" s="53"/>
      <c r="Y2098" s="53"/>
      <c r="Z2098" s="53"/>
      <c r="AA2098" s="48"/>
      <c r="AB2098" s="54"/>
      <c r="AC2098" s="54"/>
      <c r="AD2098" s="54"/>
      <c r="AE2098" s="54"/>
      <c r="AF2098" s="54"/>
      <c r="AG2098" s="54"/>
      <c r="AH2098" s="54"/>
      <c r="AI2098" s="54"/>
      <c r="AJ2098" s="49"/>
      <c r="AK2098" s="48"/>
      <c r="AL2098" s="54"/>
      <c r="AM2098" s="54"/>
      <c r="AN2098" s="54"/>
      <c r="AO2098" s="54"/>
      <c r="AP2098" s="54"/>
      <c r="AQ2098" s="54"/>
      <c r="AR2098" s="54"/>
      <c r="AS2098" s="54"/>
      <c r="AT2098" s="54"/>
      <c r="AU2098" s="54"/>
      <c r="AV2098" s="54"/>
      <c r="AW2098" s="54"/>
      <c r="AX2098" s="54"/>
      <c r="AY2098" s="54"/>
      <c r="AZ2098" s="54"/>
      <c r="BA2098" s="54"/>
      <c r="BB2098" s="54"/>
      <c r="BC2098" s="54"/>
      <c r="BD2098" s="54"/>
      <c r="BE2098" s="54"/>
      <c r="BF2098" s="54"/>
      <c r="BG2098" s="54"/>
      <c r="BH2098" s="54"/>
      <c r="BI2098" s="54"/>
      <c r="BJ2098" s="54"/>
      <c r="BK2098" s="54"/>
      <c r="BL2098" s="54"/>
      <c r="BM2098" s="54"/>
      <c r="BN2098" s="54"/>
      <c r="BO2098" s="54"/>
      <c r="BP2098" s="54"/>
      <c r="BQ2098" s="54"/>
      <c r="BR2098" s="54"/>
      <c r="BS2098" s="54"/>
      <c r="BT2098" s="54"/>
      <c r="BU2098" s="54"/>
      <c r="BV2098" s="54"/>
      <c r="BW2098" s="54"/>
      <c r="BX2098" s="49"/>
      <c r="BY2098" s="55"/>
      <c r="BZ2098" s="8"/>
      <c r="CE2098" s="12" t="str">
        <f t="shared" si="1667"/>
        <v/>
      </c>
      <c r="CG2098" s="77" t="str">
        <f t="shared" si="1668"/>
        <v/>
      </c>
      <c r="CH2098" s="80" t="str">
        <f t="shared" si="1669"/>
        <v/>
      </c>
      <c r="CL2098" s="12" t="str">
        <f t="shared" si="1670"/>
        <v/>
      </c>
      <c r="CM2098" s="12" t="str">
        <f t="shared" si="1671"/>
        <v/>
      </c>
      <c r="CN2098" s="12" t="str" cm="1">
        <f t="array" ref="CN2098">IF(OR($CE2098="", $CG$3=""), "", IF(IFERROR(INDEX($K2098:$T2098, $CK2098, MATCH(CN$3, $K$3:$T$3, 0)), "")="", $CC$4, $CC$3))</f>
        <v/>
      </c>
      <c r="CO2098" s="12" t="str" cm="1">
        <f t="array" ref="CO2098">IF(OR($CE2098="", $CG$3=""), "", IF(IFERROR(INDEX($AA2098:$AJ2098, $CK2098, MATCH(CO$3, $AA$3:$AJ$3, 0)), "")="", $CC$4, $CC$3))</f>
        <v/>
      </c>
      <c r="CP2098" s="12" t="str">
        <f>IF(OR($CE2098="", $CG$3=""), "", IF(CP$3='Property List &amp; Features'!$BG$9, $CC$3, IF(CP$3=$I2098, $CC$3, $CC$4)))</f>
        <v/>
      </c>
      <c r="CQ2098" s="12" t="str">
        <f>IF(OR($CE2098="", $CG$3=""), "", IF(CQ$3='Property List &amp; Features'!$BG$9, $CC$3, IF(CQ$3=$J2098, $CC$3, $CC$4)))</f>
        <v/>
      </c>
      <c r="CR2098" s="12" t="str">
        <f t="shared" si="1672"/>
        <v/>
      </c>
      <c r="CS2098" s="12" t="str">
        <f t="shared" si="1673"/>
        <v/>
      </c>
      <c r="CT2098" s="12" t="str">
        <f t="shared" si="1674"/>
        <v/>
      </c>
      <c r="CU2098" s="12" t="str">
        <f t="shared" si="1675"/>
        <v/>
      </c>
      <c r="CV2098" s="12" t="str">
        <f t="shared" si="1676"/>
        <v/>
      </c>
      <c r="CW2098" s="12" t="str">
        <f t="shared" si="1698"/>
        <v/>
      </c>
      <c r="CX2098" s="12" t="str">
        <f t="shared" si="1699"/>
        <v/>
      </c>
      <c r="CY2098" s="12" t="str">
        <f t="shared" si="1700"/>
        <v/>
      </c>
      <c r="CZ2098" s="12" t="str">
        <f t="shared" si="1701"/>
        <v/>
      </c>
      <c r="DA2098" s="12" t="str">
        <f t="shared" si="1702"/>
        <v/>
      </c>
      <c r="DB2098" s="12" t="str">
        <f t="shared" si="1703"/>
        <v/>
      </c>
      <c r="DC2098" s="12" t="str">
        <f t="shared" si="1704"/>
        <v/>
      </c>
      <c r="DD2098" s="12" t="str">
        <f t="shared" si="1705"/>
        <v/>
      </c>
      <c r="DE2098" s="12" t="str">
        <f t="shared" si="1706"/>
        <v/>
      </c>
      <c r="DF2098" s="12" t="str">
        <f t="shared" si="1707"/>
        <v/>
      </c>
      <c r="DG2098" s="12" t="str">
        <f t="shared" si="1708"/>
        <v/>
      </c>
      <c r="DH2098" s="12" t="str">
        <f t="shared" si="1709"/>
        <v/>
      </c>
      <c r="DI2098" s="12" t="str">
        <f t="shared" si="1710"/>
        <v/>
      </c>
      <c r="DJ2098" s="12" t="str">
        <f t="shared" si="1711"/>
        <v/>
      </c>
      <c r="DK2098" s="12" t="str">
        <f t="shared" si="1712"/>
        <v/>
      </c>
      <c r="DL2098" s="12" t="str">
        <f t="shared" si="1713"/>
        <v/>
      </c>
      <c r="DM2098" s="12" t="str">
        <f t="shared" si="1714"/>
        <v/>
      </c>
      <c r="DN2098" s="12" t="str">
        <f t="shared" si="1715"/>
        <v/>
      </c>
      <c r="DO2098" s="12" t="str">
        <f t="shared" si="1716"/>
        <v/>
      </c>
      <c r="DP2098" s="12" t="str">
        <f t="shared" si="1717"/>
        <v/>
      </c>
      <c r="DQ2098" s="12" t="str">
        <f t="shared" si="1718"/>
        <v/>
      </c>
      <c r="DR2098" s="12" t="str">
        <f t="shared" si="1680"/>
        <v/>
      </c>
      <c r="DS2098" s="12" t="str">
        <f t="shared" si="1681"/>
        <v/>
      </c>
      <c r="DT2098" s="12" t="str">
        <f t="shared" si="1682"/>
        <v/>
      </c>
      <c r="DU2098" s="12" t="str">
        <f t="shared" si="1683"/>
        <v/>
      </c>
      <c r="DV2098" s="12" t="str">
        <f t="shared" si="1684"/>
        <v/>
      </c>
      <c r="DW2098" s="12" t="str">
        <f t="shared" si="1685"/>
        <v/>
      </c>
      <c r="DX2098" s="12" t="str">
        <f t="shared" si="1686"/>
        <v/>
      </c>
      <c r="DY2098" s="12" t="str">
        <f t="shared" si="1687"/>
        <v/>
      </c>
      <c r="DZ2098" s="12" t="str">
        <f t="shared" si="1688"/>
        <v/>
      </c>
      <c r="EA2098" s="12" t="str">
        <f t="shared" si="1689"/>
        <v/>
      </c>
      <c r="EB2098" s="12" t="str">
        <f t="shared" si="1690"/>
        <v/>
      </c>
      <c r="EC2098" s="12" t="str">
        <f t="shared" si="1691"/>
        <v/>
      </c>
      <c r="ED2098" s="12" t="str">
        <f t="shared" si="1692"/>
        <v/>
      </c>
      <c r="EE2098" s="12" t="str">
        <f t="shared" si="1693"/>
        <v/>
      </c>
      <c r="EF2098" s="12" t="str">
        <f t="shared" si="1694"/>
        <v/>
      </c>
      <c r="EG2098" s="12" t="str">
        <f t="shared" si="1695"/>
        <v/>
      </c>
      <c r="EH2098" s="12" t="str">
        <f t="shared" si="1696"/>
        <v/>
      </c>
      <c r="EI2098" s="12" t="str">
        <f t="shared" si="1697"/>
        <v/>
      </c>
      <c r="EK2098" s="83" t="str">
        <f t="shared" si="1677"/>
        <v/>
      </c>
      <c r="EM2098" s="12" t="str">
        <f t="shared" si="1678"/>
        <v/>
      </c>
      <c r="EO2098" s="12" t="str">
        <f t="shared" si="1679"/>
        <v/>
      </c>
      <c r="EQ2098" s="12" t="str">
        <f>IF($EO2098="", "", IF($EQ$8=$EQ$6, COUNTIF($EO$11:$EO$2510, "&gt;"&amp;$EO2098)+1+COUNTIF($EO$11:$EO2098, $EO2098)-1, COUNTIF($EO$11:$EO$2510, "&lt;"&amp;$EO2098)+1+COUNTIF($EO$11:$EO2098, $EO2098)-1))</f>
        <v/>
      </c>
    </row>
    <row r="2099" spans="1:147" x14ac:dyDescent="0.55000000000000004">
      <c r="A2099" s="8"/>
      <c r="B2099" s="12" t="str">
        <f>IF($D2099="", "", COUNTIF($D$11:$D2099, $D2099))</f>
        <v/>
      </c>
      <c r="C2099" s="8"/>
      <c r="D2099" s="45"/>
      <c r="E2099" s="46"/>
      <c r="F2099" s="47"/>
      <c r="G2099" s="54"/>
      <c r="H2099" s="54"/>
      <c r="I2099" s="48"/>
      <c r="J2099" s="49"/>
      <c r="K2099" s="50"/>
      <c r="L2099" s="50"/>
      <c r="M2099" s="50"/>
      <c r="N2099" s="50"/>
      <c r="O2099" s="50"/>
      <c r="P2099" s="50"/>
      <c r="Q2099" s="50"/>
      <c r="R2099" s="50"/>
      <c r="S2099" s="50"/>
      <c r="T2099" s="50"/>
      <c r="U2099" s="51"/>
      <c r="V2099" s="52"/>
      <c r="W2099" s="53"/>
      <c r="X2099" s="53"/>
      <c r="Y2099" s="53"/>
      <c r="Z2099" s="53"/>
      <c r="AA2099" s="48"/>
      <c r="AB2099" s="54"/>
      <c r="AC2099" s="54"/>
      <c r="AD2099" s="54"/>
      <c r="AE2099" s="54"/>
      <c r="AF2099" s="54"/>
      <c r="AG2099" s="54"/>
      <c r="AH2099" s="54"/>
      <c r="AI2099" s="54"/>
      <c r="AJ2099" s="49"/>
      <c r="AK2099" s="48"/>
      <c r="AL2099" s="54"/>
      <c r="AM2099" s="54"/>
      <c r="AN2099" s="54"/>
      <c r="AO2099" s="54"/>
      <c r="AP2099" s="54"/>
      <c r="AQ2099" s="54"/>
      <c r="AR2099" s="54"/>
      <c r="AS2099" s="54"/>
      <c r="AT2099" s="54"/>
      <c r="AU2099" s="54"/>
      <c r="AV2099" s="54"/>
      <c r="AW2099" s="54"/>
      <c r="AX2099" s="54"/>
      <c r="AY2099" s="54"/>
      <c r="AZ2099" s="54"/>
      <c r="BA2099" s="54"/>
      <c r="BB2099" s="54"/>
      <c r="BC2099" s="54"/>
      <c r="BD2099" s="54"/>
      <c r="BE2099" s="54"/>
      <c r="BF2099" s="54"/>
      <c r="BG2099" s="54"/>
      <c r="BH2099" s="54"/>
      <c r="BI2099" s="54"/>
      <c r="BJ2099" s="54"/>
      <c r="BK2099" s="54"/>
      <c r="BL2099" s="54"/>
      <c r="BM2099" s="54"/>
      <c r="BN2099" s="54"/>
      <c r="BO2099" s="54"/>
      <c r="BP2099" s="54"/>
      <c r="BQ2099" s="54"/>
      <c r="BR2099" s="54"/>
      <c r="BS2099" s="54"/>
      <c r="BT2099" s="54"/>
      <c r="BU2099" s="54"/>
      <c r="BV2099" s="54"/>
      <c r="BW2099" s="54"/>
      <c r="BX2099" s="49"/>
      <c r="BY2099" s="55"/>
      <c r="BZ2099" s="8"/>
      <c r="CE2099" s="12" t="str">
        <f t="shared" si="1667"/>
        <v/>
      </c>
      <c r="CG2099" s="77" t="str">
        <f t="shared" si="1668"/>
        <v/>
      </c>
      <c r="CH2099" s="80" t="str">
        <f t="shared" si="1669"/>
        <v/>
      </c>
      <c r="CL2099" s="12" t="str">
        <f t="shared" si="1670"/>
        <v/>
      </c>
      <c r="CM2099" s="12" t="str">
        <f t="shared" si="1671"/>
        <v/>
      </c>
      <c r="CN2099" s="12" t="str" cm="1">
        <f t="array" ref="CN2099">IF(OR($CE2099="", $CG$3=""), "", IF(IFERROR(INDEX($K2099:$T2099, $CK2099, MATCH(CN$3, $K$3:$T$3, 0)), "")="", $CC$4, $CC$3))</f>
        <v/>
      </c>
      <c r="CO2099" s="12" t="str" cm="1">
        <f t="array" ref="CO2099">IF(OR($CE2099="", $CG$3=""), "", IF(IFERROR(INDEX($AA2099:$AJ2099, $CK2099, MATCH(CO$3, $AA$3:$AJ$3, 0)), "")="", $CC$4, $CC$3))</f>
        <v/>
      </c>
      <c r="CP2099" s="12" t="str">
        <f>IF(OR($CE2099="", $CG$3=""), "", IF(CP$3='Property List &amp; Features'!$BG$9, $CC$3, IF(CP$3=$I2099, $CC$3, $CC$4)))</f>
        <v/>
      </c>
      <c r="CQ2099" s="12" t="str">
        <f>IF(OR($CE2099="", $CG$3=""), "", IF(CQ$3='Property List &amp; Features'!$BG$9, $CC$3, IF(CQ$3=$J2099, $CC$3, $CC$4)))</f>
        <v/>
      </c>
      <c r="CR2099" s="12" t="str">
        <f t="shared" si="1672"/>
        <v/>
      </c>
      <c r="CS2099" s="12" t="str">
        <f t="shared" si="1673"/>
        <v/>
      </c>
      <c r="CT2099" s="12" t="str">
        <f t="shared" si="1674"/>
        <v/>
      </c>
      <c r="CU2099" s="12" t="str">
        <f t="shared" si="1675"/>
        <v/>
      </c>
      <c r="CV2099" s="12" t="str">
        <f t="shared" si="1676"/>
        <v/>
      </c>
      <c r="CW2099" s="12" t="str">
        <f t="shared" si="1698"/>
        <v/>
      </c>
      <c r="CX2099" s="12" t="str">
        <f t="shared" si="1699"/>
        <v/>
      </c>
      <c r="CY2099" s="12" t="str">
        <f t="shared" si="1700"/>
        <v/>
      </c>
      <c r="CZ2099" s="12" t="str">
        <f t="shared" si="1701"/>
        <v/>
      </c>
      <c r="DA2099" s="12" t="str">
        <f t="shared" si="1702"/>
        <v/>
      </c>
      <c r="DB2099" s="12" t="str">
        <f t="shared" si="1703"/>
        <v/>
      </c>
      <c r="DC2099" s="12" t="str">
        <f t="shared" si="1704"/>
        <v/>
      </c>
      <c r="DD2099" s="12" t="str">
        <f t="shared" si="1705"/>
        <v/>
      </c>
      <c r="DE2099" s="12" t="str">
        <f t="shared" si="1706"/>
        <v/>
      </c>
      <c r="DF2099" s="12" t="str">
        <f t="shared" si="1707"/>
        <v/>
      </c>
      <c r="DG2099" s="12" t="str">
        <f t="shared" si="1708"/>
        <v/>
      </c>
      <c r="DH2099" s="12" t="str">
        <f t="shared" si="1709"/>
        <v/>
      </c>
      <c r="DI2099" s="12" t="str">
        <f t="shared" si="1710"/>
        <v/>
      </c>
      <c r="DJ2099" s="12" t="str">
        <f t="shared" si="1711"/>
        <v/>
      </c>
      <c r="DK2099" s="12" t="str">
        <f t="shared" si="1712"/>
        <v/>
      </c>
      <c r="DL2099" s="12" t="str">
        <f t="shared" si="1713"/>
        <v/>
      </c>
      <c r="DM2099" s="12" t="str">
        <f t="shared" si="1714"/>
        <v/>
      </c>
      <c r="DN2099" s="12" t="str">
        <f t="shared" si="1715"/>
        <v/>
      </c>
      <c r="DO2099" s="12" t="str">
        <f t="shared" si="1716"/>
        <v/>
      </c>
      <c r="DP2099" s="12" t="str">
        <f t="shared" si="1717"/>
        <v/>
      </c>
      <c r="DQ2099" s="12" t="str">
        <f t="shared" si="1718"/>
        <v/>
      </c>
      <c r="DR2099" s="12" t="str">
        <f t="shared" si="1680"/>
        <v/>
      </c>
      <c r="DS2099" s="12" t="str">
        <f t="shared" si="1681"/>
        <v/>
      </c>
      <c r="DT2099" s="12" t="str">
        <f t="shared" si="1682"/>
        <v/>
      </c>
      <c r="DU2099" s="12" t="str">
        <f t="shared" si="1683"/>
        <v/>
      </c>
      <c r="DV2099" s="12" t="str">
        <f t="shared" si="1684"/>
        <v/>
      </c>
      <c r="DW2099" s="12" t="str">
        <f t="shared" si="1685"/>
        <v/>
      </c>
      <c r="DX2099" s="12" t="str">
        <f t="shared" si="1686"/>
        <v/>
      </c>
      <c r="DY2099" s="12" t="str">
        <f t="shared" si="1687"/>
        <v/>
      </c>
      <c r="DZ2099" s="12" t="str">
        <f t="shared" si="1688"/>
        <v/>
      </c>
      <c r="EA2099" s="12" t="str">
        <f t="shared" si="1689"/>
        <v/>
      </c>
      <c r="EB2099" s="12" t="str">
        <f t="shared" si="1690"/>
        <v/>
      </c>
      <c r="EC2099" s="12" t="str">
        <f t="shared" si="1691"/>
        <v/>
      </c>
      <c r="ED2099" s="12" t="str">
        <f t="shared" si="1692"/>
        <v/>
      </c>
      <c r="EE2099" s="12" t="str">
        <f t="shared" si="1693"/>
        <v/>
      </c>
      <c r="EF2099" s="12" t="str">
        <f t="shared" si="1694"/>
        <v/>
      </c>
      <c r="EG2099" s="12" t="str">
        <f t="shared" si="1695"/>
        <v/>
      </c>
      <c r="EH2099" s="12" t="str">
        <f t="shared" si="1696"/>
        <v/>
      </c>
      <c r="EI2099" s="12" t="str">
        <f t="shared" si="1697"/>
        <v/>
      </c>
      <c r="EK2099" s="83" t="str">
        <f t="shared" si="1677"/>
        <v/>
      </c>
      <c r="EM2099" s="12" t="str">
        <f t="shared" si="1678"/>
        <v/>
      </c>
      <c r="EO2099" s="12" t="str">
        <f t="shared" si="1679"/>
        <v/>
      </c>
      <c r="EQ2099" s="12" t="str">
        <f>IF($EO2099="", "", IF($EQ$8=$EQ$6, COUNTIF($EO$11:$EO$2510, "&gt;"&amp;$EO2099)+1+COUNTIF($EO$11:$EO2099, $EO2099)-1, COUNTIF($EO$11:$EO$2510, "&lt;"&amp;$EO2099)+1+COUNTIF($EO$11:$EO2099, $EO2099)-1))</f>
        <v/>
      </c>
    </row>
    <row r="2100" spans="1:147" x14ac:dyDescent="0.55000000000000004">
      <c r="A2100" s="8"/>
      <c r="B2100" s="12" t="str">
        <f>IF($D2100="", "", COUNTIF($D$11:$D2100, $D2100))</f>
        <v/>
      </c>
      <c r="C2100" s="8"/>
      <c r="D2100" s="45"/>
      <c r="E2100" s="46"/>
      <c r="F2100" s="47"/>
      <c r="G2100" s="54"/>
      <c r="H2100" s="54"/>
      <c r="I2100" s="48"/>
      <c r="J2100" s="49"/>
      <c r="K2100" s="50"/>
      <c r="L2100" s="50"/>
      <c r="M2100" s="50"/>
      <c r="N2100" s="50"/>
      <c r="O2100" s="50"/>
      <c r="P2100" s="50"/>
      <c r="Q2100" s="50"/>
      <c r="R2100" s="50"/>
      <c r="S2100" s="50"/>
      <c r="T2100" s="50"/>
      <c r="U2100" s="51"/>
      <c r="V2100" s="52"/>
      <c r="W2100" s="53"/>
      <c r="X2100" s="53"/>
      <c r="Y2100" s="53"/>
      <c r="Z2100" s="53"/>
      <c r="AA2100" s="48"/>
      <c r="AB2100" s="54"/>
      <c r="AC2100" s="54"/>
      <c r="AD2100" s="54"/>
      <c r="AE2100" s="54"/>
      <c r="AF2100" s="54"/>
      <c r="AG2100" s="54"/>
      <c r="AH2100" s="54"/>
      <c r="AI2100" s="54"/>
      <c r="AJ2100" s="49"/>
      <c r="AK2100" s="48"/>
      <c r="AL2100" s="54"/>
      <c r="AM2100" s="54"/>
      <c r="AN2100" s="54"/>
      <c r="AO2100" s="54"/>
      <c r="AP2100" s="54"/>
      <c r="AQ2100" s="54"/>
      <c r="AR2100" s="54"/>
      <c r="AS2100" s="54"/>
      <c r="AT2100" s="54"/>
      <c r="AU2100" s="54"/>
      <c r="AV2100" s="54"/>
      <c r="AW2100" s="54"/>
      <c r="AX2100" s="54"/>
      <c r="AY2100" s="54"/>
      <c r="AZ2100" s="54"/>
      <c r="BA2100" s="54"/>
      <c r="BB2100" s="54"/>
      <c r="BC2100" s="54"/>
      <c r="BD2100" s="54"/>
      <c r="BE2100" s="54"/>
      <c r="BF2100" s="54"/>
      <c r="BG2100" s="54"/>
      <c r="BH2100" s="54"/>
      <c r="BI2100" s="54"/>
      <c r="BJ2100" s="54"/>
      <c r="BK2100" s="54"/>
      <c r="BL2100" s="54"/>
      <c r="BM2100" s="54"/>
      <c r="BN2100" s="54"/>
      <c r="BO2100" s="54"/>
      <c r="BP2100" s="54"/>
      <c r="BQ2100" s="54"/>
      <c r="BR2100" s="54"/>
      <c r="BS2100" s="54"/>
      <c r="BT2100" s="54"/>
      <c r="BU2100" s="54"/>
      <c r="BV2100" s="54"/>
      <c r="BW2100" s="54"/>
      <c r="BX2100" s="49"/>
      <c r="BY2100" s="55"/>
      <c r="BZ2100" s="8"/>
      <c r="CE2100" s="12" t="str">
        <f t="shared" si="1667"/>
        <v/>
      </c>
      <c r="CG2100" s="77" t="str">
        <f t="shared" si="1668"/>
        <v/>
      </c>
      <c r="CH2100" s="80" t="str">
        <f t="shared" si="1669"/>
        <v/>
      </c>
      <c r="CL2100" s="12" t="str">
        <f t="shared" si="1670"/>
        <v/>
      </c>
      <c r="CM2100" s="12" t="str">
        <f t="shared" si="1671"/>
        <v/>
      </c>
      <c r="CN2100" s="12" t="str" cm="1">
        <f t="array" ref="CN2100">IF(OR($CE2100="", $CG$3=""), "", IF(IFERROR(INDEX($K2100:$T2100, $CK2100, MATCH(CN$3, $K$3:$T$3, 0)), "")="", $CC$4, $CC$3))</f>
        <v/>
      </c>
      <c r="CO2100" s="12" t="str" cm="1">
        <f t="array" ref="CO2100">IF(OR($CE2100="", $CG$3=""), "", IF(IFERROR(INDEX($AA2100:$AJ2100, $CK2100, MATCH(CO$3, $AA$3:$AJ$3, 0)), "")="", $CC$4, $CC$3))</f>
        <v/>
      </c>
      <c r="CP2100" s="12" t="str">
        <f>IF(OR($CE2100="", $CG$3=""), "", IF(CP$3='Property List &amp; Features'!$BG$9, $CC$3, IF(CP$3=$I2100, $CC$3, $CC$4)))</f>
        <v/>
      </c>
      <c r="CQ2100" s="12" t="str">
        <f>IF(OR($CE2100="", $CG$3=""), "", IF(CQ$3='Property List &amp; Features'!$BG$9, $CC$3, IF(CQ$3=$J2100, $CC$3, $CC$4)))</f>
        <v/>
      </c>
      <c r="CR2100" s="12" t="str">
        <f t="shared" si="1672"/>
        <v/>
      </c>
      <c r="CS2100" s="12" t="str">
        <f t="shared" si="1673"/>
        <v/>
      </c>
      <c r="CT2100" s="12" t="str">
        <f t="shared" si="1674"/>
        <v/>
      </c>
      <c r="CU2100" s="12" t="str">
        <f t="shared" si="1675"/>
        <v/>
      </c>
      <c r="CV2100" s="12" t="str">
        <f t="shared" si="1676"/>
        <v/>
      </c>
      <c r="CW2100" s="12" t="str">
        <f t="shared" si="1698"/>
        <v/>
      </c>
      <c r="CX2100" s="12" t="str">
        <f t="shared" si="1699"/>
        <v/>
      </c>
      <c r="CY2100" s="12" t="str">
        <f t="shared" si="1700"/>
        <v/>
      </c>
      <c r="CZ2100" s="12" t="str">
        <f t="shared" si="1701"/>
        <v/>
      </c>
      <c r="DA2100" s="12" t="str">
        <f t="shared" si="1702"/>
        <v/>
      </c>
      <c r="DB2100" s="12" t="str">
        <f t="shared" si="1703"/>
        <v/>
      </c>
      <c r="DC2100" s="12" t="str">
        <f t="shared" si="1704"/>
        <v/>
      </c>
      <c r="DD2100" s="12" t="str">
        <f t="shared" si="1705"/>
        <v/>
      </c>
      <c r="DE2100" s="12" t="str">
        <f t="shared" si="1706"/>
        <v/>
      </c>
      <c r="DF2100" s="12" t="str">
        <f t="shared" si="1707"/>
        <v/>
      </c>
      <c r="DG2100" s="12" t="str">
        <f t="shared" si="1708"/>
        <v/>
      </c>
      <c r="DH2100" s="12" t="str">
        <f t="shared" si="1709"/>
        <v/>
      </c>
      <c r="DI2100" s="12" t="str">
        <f t="shared" si="1710"/>
        <v/>
      </c>
      <c r="DJ2100" s="12" t="str">
        <f t="shared" si="1711"/>
        <v/>
      </c>
      <c r="DK2100" s="12" t="str">
        <f t="shared" si="1712"/>
        <v/>
      </c>
      <c r="DL2100" s="12" t="str">
        <f t="shared" si="1713"/>
        <v/>
      </c>
      <c r="DM2100" s="12" t="str">
        <f t="shared" si="1714"/>
        <v/>
      </c>
      <c r="DN2100" s="12" t="str">
        <f t="shared" si="1715"/>
        <v/>
      </c>
      <c r="DO2100" s="12" t="str">
        <f t="shared" si="1716"/>
        <v/>
      </c>
      <c r="DP2100" s="12" t="str">
        <f t="shared" si="1717"/>
        <v/>
      </c>
      <c r="DQ2100" s="12" t="str">
        <f t="shared" si="1718"/>
        <v/>
      </c>
      <c r="DR2100" s="12" t="str">
        <f t="shared" si="1680"/>
        <v/>
      </c>
      <c r="DS2100" s="12" t="str">
        <f t="shared" si="1681"/>
        <v/>
      </c>
      <c r="DT2100" s="12" t="str">
        <f t="shared" si="1682"/>
        <v/>
      </c>
      <c r="DU2100" s="12" t="str">
        <f t="shared" si="1683"/>
        <v/>
      </c>
      <c r="DV2100" s="12" t="str">
        <f t="shared" si="1684"/>
        <v/>
      </c>
      <c r="DW2100" s="12" t="str">
        <f t="shared" si="1685"/>
        <v/>
      </c>
      <c r="DX2100" s="12" t="str">
        <f t="shared" si="1686"/>
        <v/>
      </c>
      <c r="DY2100" s="12" t="str">
        <f t="shared" si="1687"/>
        <v/>
      </c>
      <c r="DZ2100" s="12" t="str">
        <f t="shared" si="1688"/>
        <v/>
      </c>
      <c r="EA2100" s="12" t="str">
        <f t="shared" si="1689"/>
        <v/>
      </c>
      <c r="EB2100" s="12" t="str">
        <f t="shared" si="1690"/>
        <v/>
      </c>
      <c r="EC2100" s="12" t="str">
        <f t="shared" si="1691"/>
        <v/>
      </c>
      <c r="ED2100" s="12" t="str">
        <f t="shared" si="1692"/>
        <v/>
      </c>
      <c r="EE2100" s="12" t="str">
        <f t="shared" si="1693"/>
        <v/>
      </c>
      <c r="EF2100" s="12" t="str">
        <f t="shared" si="1694"/>
        <v/>
      </c>
      <c r="EG2100" s="12" t="str">
        <f t="shared" si="1695"/>
        <v/>
      </c>
      <c r="EH2100" s="12" t="str">
        <f t="shared" si="1696"/>
        <v/>
      </c>
      <c r="EI2100" s="12" t="str">
        <f t="shared" si="1697"/>
        <v/>
      </c>
      <c r="EK2100" s="83" t="str">
        <f t="shared" si="1677"/>
        <v/>
      </c>
      <c r="EM2100" s="12" t="str">
        <f t="shared" si="1678"/>
        <v/>
      </c>
      <c r="EO2100" s="12" t="str">
        <f t="shared" si="1679"/>
        <v/>
      </c>
      <c r="EQ2100" s="12" t="str">
        <f>IF($EO2100="", "", IF($EQ$8=$EQ$6, COUNTIF($EO$11:$EO$2510, "&gt;"&amp;$EO2100)+1+COUNTIF($EO$11:$EO2100, $EO2100)-1, COUNTIF($EO$11:$EO$2510, "&lt;"&amp;$EO2100)+1+COUNTIF($EO$11:$EO2100, $EO2100)-1))</f>
        <v/>
      </c>
    </row>
    <row r="2101" spans="1:147" x14ac:dyDescent="0.55000000000000004">
      <c r="A2101" s="8"/>
      <c r="B2101" s="12" t="str">
        <f>IF($D2101="", "", COUNTIF($D$11:$D2101, $D2101))</f>
        <v/>
      </c>
      <c r="C2101" s="8"/>
      <c r="D2101" s="45"/>
      <c r="E2101" s="46"/>
      <c r="F2101" s="47"/>
      <c r="G2101" s="54"/>
      <c r="H2101" s="54"/>
      <c r="I2101" s="48"/>
      <c r="J2101" s="49"/>
      <c r="K2101" s="50"/>
      <c r="L2101" s="50"/>
      <c r="M2101" s="50"/>
      <c r="N2101" s="50"/>
      <c r="O2101" s="50"/>
      <c r="P2101" s="50"/>
      <c r="Q2101" s="50"/>
      <c r="R2101" s="50"/>
      <c r="S2101" s="50"/>
      <c r="T2101" s="50"/>
      <c r="U2101" s="51"/>
      <c r="V2101" s="52"/>
      <c r="W2101" s="53"/>
      <c r="X2101" s="53"/>
      <c r="Y2101" s="53"/>
      <c r="Z2101" s="53"/>
      <c r="AA2101" s="48"/>
      <c r="AB2101" s="54"/>
      <c r="AC2101" s="54"/>
      <c r="AD2101" s="54"/>
      <c r="AE2101" s="54"/>
      <c r="AF2101" s="54"/>
      <c r="AG2101" s="54"/>
      <c r="AH2101" s="54"/>
      <c r="AI2101" s="54"/>
      <c r="AJ2101" s="49"/>
      <c r="AK2101" s="48"/>
      <c r="AL2101" s="54"/>
      <c r="AM2101" s="54"/>
      <c r="AN2101" s="54"/>
      <c r="AO2101" s="54"/>
      <c r="AP2101" s="54"/>
      <c r="AQ2101" s="54"/>
      <c r="AR2101" s="54"/>
      <c r="AS2101" s="54"/>
      <c r="AT2101" s="54"/>
      <c r="AU2101" s="54"/>
      <c r="AV2101" s="54"/>
      <c r="AW2101" s="54"/>
      <c r="AX2101" s="54"/>
      <c r="AY2101" s="54"/>
      <c r="AZ2101" s="54"/>
      <c r="BA2101" s="54"/>
      <c r="BB2101" s="54"/>
      <c r="BC2101" s="54"/>
      <c r="BD2101" s="54"/>
      <c r="BE2101" s="54"/>
      <c r="BF2101" s="54"/>
      <c r="BG2101" s="54"/>
      <c r="BH2101" s="54"/>
      <c r="BI2101" s="54"/>
      <c r="BJ2101" s="54"/>
      <c r="BK2101" s="54"/>
      <c r="BL2101" s="54"/>
      <c r="BM2101" s="54"/>
      <c r="BN2101" s="54"/>
      <c r="BO2101" s="54"/>
      <c r="BP2101" s="54"/>
      <c r="BQ2101" s="54"/>
      <c r="BR2101" s="54"/>
      <c r="BS2101" s="54"/>
      <c r="BT2101" s="54"/>
      <c r="BU2101" s="54"/>
      <c r="BV2101" s="54"/>
      <c r="BW2101" s="54"/>
      <c r="BX2101" s="49"/>
      <c r="BY2101" s="55"/>
      <c r="BZ2101" s="8"/>
      <c r="CE2101" s="12" t="str">
        <f t="shared" si="1667"/>
        <v/>
      </c>
      <c r="CG2101" s="77" t="str">
        <f t="shared" si="1668"/>
        <v/>
      </c>
      <c r="CH2101" s="80" t="str">
        <f t="shared" si="1669"/>
        <v/>
      </c>
      <c r="CL2101" s="12" t="str">
        <f t="shared" si="1670"/>
        <v/>
      </c>
      <c r="CM2101" s="12" t="str">
        <f t="shared" si="1671"/>
        <v/>
      </c>
      <c r="CN2101" s="12" t="str" cm="1">
        <f t="array" ref="CN2101">IF(OR($CE2101="", $CG$3=""), "", IF(IFERROR(INDEX($K2101:$T2101, $CK2101, MATCH(CN$3, $K$3:$T$3, 0)), "")="", $CC$4, $CC$3))</f>
        <v/>
      </c>
      <c r="CO2101" s="12" t="str" cm="1">
        <f t="array" ref="CO2101">IF(OR($CE2101="", $CG$3=""), "", IF(IFERROR(INDEX($AA2101:$AJ2101, $CK2101, MATCH(CO$3, $AA$3:$AJ$3, 0)), "")="", $CC$4, $CC$3))</f>
        <v/>
      </c>
      <c r="CP2101" s="12" t="str">
        <f>IF(OR($CE2101="", $CG$3=""), "", IF(CP$3='Property List &amp; Features'!$BG$9, $CC$3, IF(CP$3=$I2101, $CC$3, $CC$4)))</f>
        <v/>
      </c>
      <c r="CQ2101" s="12" t="str">
        <f>IF(OR($CE2101="", $CG$3=""), "", IF(CQ$3='Property List &amp; Features'!$BG$9, $CC$3, IF(CQ$3=$J2101, $CC$3, $CC$4)))</f>
        <v/>
      </c>
      <c r="CR2101" s="12" t="str">
        <f t="shared" si="1672"/>
        <v/>
      </c>
      <c r="CS2101" s="12" t="str">
        <f t="shared" si="1673"/>
        <v/>
      </c>
      <c r="CT2101" s="12" t="str">
        <f t="shared" si="1674"/>
        <v/>
      </c>
      <c r="CU2101" s="12" t="str">
        <f t="shared" si="1675"/>
        <v/>
      </c>
      <c r="CV2101" s="12" t="str">
        <f t="shared" si="1676"/>
        <v/>
      </c>
      <c r="CW2101" s="12" t="str">
        <f t="shared" si="1698"/>
        <v/>
      </c>
      <c r="CX2101" s="12" t="str">
        <f t="shared" si="1699"/>
        <v/>
      </c>
      <c r="CY2101" s="12" t="str">
        <f t="shared" si="1700"/>
        <v/>
      </c>
      <c r="CZ2101" s="12" t="str">
        <f t="shared" si="1701"/>
        <v/>
      </c>
      <c r="DA2101" s="12" t="str">
        <f t="shared" si="1702"/>
        <v/>
      </c>
      <c r="DB2101" s="12" t="str">
        <f t="shared" si="1703"/>
        <v/>
      </c>
      <c r="DC2101" s="12" t="str">
        <f t="shared" si="1704"/>
        <v/>
      </c>
      <c r="DD2101" s="12" t="str">
        <f t="shared" si="1705"/>
        <v/>
      </c>
      <c r="DE2101" s="12" t="str">
        <f t="shared" si="1706"/>
        <v/>
      </c>
      <c r="DF2101" s="12" t="str">
        <f t="shared" si="1707"/>
        <v/>
      </c>
      <c r="DG2101" s="12" t="str">
        <f t="shared" si="1708"/>
        <v/>
      </c>
      <c r="DH2101" s="12" t="str">
        <f t="shared" si="1709"/>
        <v/>
      </c>
      <c r="DI2101" s="12" t="str">
        <f t="shared" si="1710"/>
        <v/>
      </c>
      <c r="DJ2101" s="12" t="str">
        <f t="shared" si="1711"/>
        <v/>
      </c>
      <c r="DK2101" s="12" t="str">
        <f t="shared" si="1712"/>
        <v/>
      </c>
      <c r="DL2101" s="12" t="str">
        <f t="shared" si="1713"/>
        <v/>
      </c>
      <c r="DM2101" s="12" t="str">
        <f t="shared" si="1714"/>
        <v/>
      </c>
      <c r="DN2101" s="12" t="str">
        <f t="shared" si="1715"/>
        <v/>
      </c>
      <c r="DO2101" s="12" t="str">
        <f t="shared" si="1716"/>
        <v/>
      </c>
      <c r="DP2101" s="12" t="str">
        <f t="shared" si="1717"/>
        <v/>
      </c>
      <c r="DQ2101" s="12" t="str">
        <f t="shared" si="1718"/>
        <v/>
      </c>
      <c r="DR2101" s="12" t="str">
        <f t="shared" si="1680"/>
        <v/>
      </c>
      <c r="DS2101" s="12" t="str">
        <f t="shared" si="1681"/>
        <v/>
      </c>
      <c r="DT2101" s="12" t="str">
        <f t="shared" si="1682"/>
        <v/>
      </c>
      <c r="DU2101" s="12" t="str">
        <f t="shared" si="1683"/>
        <v/>
      </c>
      <c r="DV2101" s="12" t="str">
        <f t="shared" si="1684"/>
        <v/>
      </c>
      <c r="DW2101" s="12" t="str">
        <f t="shared" si="1685"/>
        <v/>
      </c>
      <c r="DX2101" s="12" t="str">
        <f t="shared" si="1686"/>
        <v/>
      </c>
      <c r="DY2101" s="12" t="str">
        <f t="shared" si="1687"/>
        <v/>
      </c>
      <c r="DZ2101" s="12" t="str">
        <f t="shared" si="1688"/>
        <v/>
      </c>
      <c r="EA2101" s="12" t="str">
        <f t="shared" si="1689"/>
        <v/>
      </c>
      <c r="EB2101" s="12" t="str">
        <f t="shared" si="1690"/>
        <v/>
      </c>
      <c r="EC2101" s="12" t="str">
        <f t="shared" si="1691"/>
        <v/>
      </c>
      <c r="ED2101" s="12" t="str">
        <f t="shared" si="1692"/>
        <v/>
      </c>
      <c r="EE2101" s="12" t="str">
        <f t="shared" si="1693"/>
        <v/>
      </c>
      <c r="EF2101" s="12" t="str">
        <f t="shared" si="1694"/>
        <v/>
      </c>
      <c r="EG2101" s="12" t="str">
        <f t="shared" si="1695"/>
        <v/>
      </c>
      <c r="EH2101" s="12" t="str">
        <f t="shared" si="1696"/>
        <v/>
      </c>
      <c r="EI2101" s="12" t="str">
        <f t="shared" si="1697"/>
        <v/>
      </c>
      <c r="EK2101" s="83" t="str">
        <f t="shared" si="1677"/>
        <v/>
      </c>
      <c r="EM2101" s="12" t="str">
        <f t="shared" si="1678"/>
        <v/>
      </c>
      <c r="EO2101" s="12" t="str">
        <f t="shared" si="1679"/>
        <v/>
      </c>
      <c r="EQ2101" s="12" t="str">
        <f>IF($EO2101="", "", IF($EQ$8=$EQ$6, COUNTIF($EO$11:$EO$2510, "&gt;"&amp;$EO2101)+1+COUNTIF($EO$11:$EO2101, $EO2101)-1, COUNTIF($EO$11:$EO$2510, "&lt;"&amp;$EO2101)+1+COUNTIF($EO$11:$EO2101, $EO2101)-1))</f>
        <v/>
      </c>
    </row>
    <row r="2102" spans="1:147" x14ac:dyDescent="0.55000000000000004">
      <c r="A2102" s="8"/>
      <c r="B2102" s="12" t="str">
        <f>IF($D2102="", "", COUNTIF($D$11:$D2102, $D2102))</f>
        <v/>
      </c>
      <c r="C2102" s="8"/>
      <c r="D2102" s="45"/>
      <c r="E2102" s="46"/>
      <c r="F2102" s="47"/>
      <c r="G2102" s="54"/>
      <c r="H2102" s="54"/>
      <c r="I2102" s="48"/>
      <c r="J2102" s="49"/>
      <c r="K2102" s="50"/>
      <c r="L2102" s="50"/>
      <c r="M2102" s="50"/>
      <c r="N2102" s="50"/>
      <c r="O2102" s="50"/>
      <c r="P2102" s="50"/>
      <c r="Q2102" s="50"/>
      <c r="R2102" s="50"/>
      <c r="S2102" s="50"/>
      <c r="T2102" s="50"/>
      <c r="U2102" s="51"/>
      <c r="V2102" s="52"/>
      <c r="W2102" s="53"/>
      <c r="X2102" s="53"/>
      <c r="Y2102" s="53"/>
      <c r="Z2102" s="53"/>
      <c r="AA2102" s="48"/>
      <c r="AB2102" s="54"/>
      <c r="AC2102" s="54"/>
      <c r="AD2102" s="54"/>
      <c r="AE2102" s="54"/>
      <c r="AF2102" s="54"/>
      <c r="AG2102" s="54"/>
      <c r="AH2102" s="54"/>
      <c r="AI2102" s="54"/>
      <c r="AJ2102" s="49"/>
      <c r="AK2102" s="48"/>
      <c r="AL2102" s="54"/>
      <c r="AM2102" s="54"/>
      <c r="AN2102" s="54"/>
      <c r="AO2102" s="54"/>
      <c r="AP2102" s="54"/>
      <c r="AQ2102" s="54"/>
      <c r="AR2102" s="54"/>
      <c r="AS2102" s="54"/>
      <c r="AT2102" s="54"/>
      <c r="AU2102" s="54"/>
      <c r="AV2102" s="54"/>
      <c r="AW2102" s="54"/>
      <c r="AX2102" s="54"/>
      <c r="AY2102" s="54"/>
      <c r="AZ2102" s="54"/>
      <c r="BA2102" s="54"/>
      <c r="BB2102" s="54"/>
      <c r="BC2102" s="54"/>
      <c r="BD2102" s="54"/>
      <c r="BE2102" s="54"/>
      <c r="BF2102" s="54"/>
      <c r="BG2102" s="54"/>
      <c r="BH2102" s="54"/>
      <c r="BI2102" s="54"/>
      <c r="BJ2102" s="54"/>
      <c r="BK2102" s="54"/>
      <c r="BL2102" s="54"/>
      <c r="BM2102" s="54"/>
      <c r="BN2102" s="54"/>
      <c r="BO2102" s="54"/>
      <c r="BP2102" s="54"/>
      <c r="BQ2102" s="54"/>
      <c r="BR2102" s="54"/>
      <c r="BS2102" s="54"/>
      <c r="BT2102" s="54"/>
      <c r="BU2102" s="54"/>
      <c r="BV2102" s="54"/>
      <c r="BW2102" s="54"/>
      <c r="BX2102" s="49"/>
      <c r="BY2102" s="55"/>
      <c r="BZ2102" s="8"/>
      <c r="CE2102" s="12" t="str">
        <f t="shared" si="1667"/>
        <v/>
      </c>
      <c r="CG2102" s="77" t="str">
        <f t="shared" si="1668"/>
        <v/>
      </c>
      <c r="CH2102" s="80" t="str">
        <f t="shared" si="1669"/>
        <v/>
      </c>
      <c r="CL2102" s="12" t="str">
        <f t="shared" si="1670"/>
        <v/>
      </c>
      <c r="CM2102" s="12" t="str">
        <f t="shared" si="1671"/>
        <v/>
      </c>
      <c r="CN2102" s="12" t="str" cm="1">
        <f t="array" ref="CN2102">IF(OR($CE2102="", $CG$3=""), "", IF(IFERROR(INDEX($K2102:$T2102, $CK2102, MATCH(CN$3, $K$3:$T$3, 0)), "")="", $CC$4, $CC$3))</f>
        <v/>
      </c>
      <c r="CO2102" s="12" t="str" cm="1">
        <f t="array" ref="CO2102">IF(OR($CE2102="", $CG$3=""), "", IF(IFERROR(INDEX($AA2102:$AJ2102, $CK2102, MATCH(CO$3, $AA$3:$AJ$3, 0)), "")="", $CC$4, $CC$3))</f>
        <v/>
      </c>
      <c r="CP2102" s="12" t="str">
        <f>IF(OR($CE2102="", $CG$3=""), "", IF(CP$3='Property List &amp; Features'!$BG$9, $CC$3, IF(CP$3=$I2102, $CC$3, $CC$4)))</f>
        <v/>
      </c>
      <c r="CQ2102" s="12" t="str">
        <f>IF(OR($CE2102="", $CG$3=""), "", IF(CQ$3='Property List &amp; Features'!$BG$9, $CC$3, IF(CQ$3=$J2102, $CC$3, $CC$4)))</f>
        <v/>
      </c>
      <c r="CR2102" s="12" t="str">
        <f t="shared" si="1672"/>
        <v/>
      </c>
      <c r="CS2102" s="12" t="str">
        <f t="shared" si="1673"/>
        <v/>
      </c>
      <c r="CT2102" s="12" t="str">
        <f t="shared" si="1674"/>
        <v/>
      </c>
      <c r="CU2102" s="12" t="str">
        <f t="shared" si="1675"/>
        <v/>
      </c>
      <c r="CV2102" s="12" t="str">
        <f t="shared" si="1676"/>
        <v/>
      </c>
      <c r="CW2102" s="12" t="str">
        <f t="shared" si="1698"/>
        <v/>
      </c>
      <c r="CX2102" s="12" t="str">
        <f t="shared" si="1699"/>
        <v/>
      </c>
      <c r="CY2102" s="12" t="str">
        <f t="shared" si="1700"/>
        <v/>
      </c>
      <c r="CZ2102" s="12" t="str">
        <f t="shared" si="1701"/>
        <v/>
      </c>
      <c r="DA2102" s="12" t="str">
        <f t="shared" si="1702"/>
        <v/>
      </c>
      <c r="DB2102" s="12" t="str">
        <f t="shared" si="1703"/>
        <v/>
      </c>
      <c r="DC2102" s="12" t="str">
        <f t="shared" si="1704"/>
        <v/>
      </c>
      <c r="DD2102" s="12" t="str">
        <f t="shared" si="1705"/>
        <v/>
      </c>
      <c r="DE2102" s="12" t="str">
        <f t="shared" si="1706"/>
        <v/>
      </c>
      <c r="DF2102" s="12" t="str">
        <f t="shared" si="1707"/>
        <v/>
      </c>
      <c r="DG2102" s="12" t="str">
        <f t="shared" si="1708"/>
        <v/>
      </c>
      <c r="DH2102" s="12" t="str">
        <f t="shared" si="1709"/>
        <v/>
      </c>
      <c r="DI2102" s="12" t="str">
        <f t="shared" si="1710"/>
        <v/>
      </c>
      <c r="DJ2102" s="12" t="str">
        <f t="shared" si="1711"/>
        <v/>
      </c>
      <c r="DK2102" s="12" t="str">
        <f t="shared" si="1712"/>
        <v/>
      </c>
      <c r="DL2102" s="12" t="str">
        <f t="shared" si="1713"/>
        <v/>
      </c>
      <c r="DM2102" s="12" t="str">
        <f t="shared" si="1714"/>
        <v/>
      </c>
      <c r="DN2102" s="12" t="str">
        <f t="shared" si="1715"/>
        <v/>
      </c>
      <c r="DO2102" s="12" t="str">
        <f t="shared" si="1716"/>
        <v/>
      </c>
      <c r="DP2102" s="12" t="str">
        <f t="shared" si="1717"/>
        <v/>
      </c>
      <c r="DQ2102" s="12" t="str">
        <f t="shared" si="1718"/>
        <v/>
      </c>
      <c r="DR2102" s="12" t="str">
        <f t="shared" si="1680"/>
        <v/>
      </c>
      <c r="DS2102" s="12" t="str">
        <f t="shared" si="1681"/>
        <v/>
      </c>
      <c r="DT2102" s="12" t="str">
        <f t="shared" si="1682"/>
        <v/>
      </c>
      <c r="DU2102" s="12" t="str">
        <f t="shared" si="1683"/>
        <v/>
      </c>
      <c r="DV2102" s="12" t="str">
        <f t="shared" si="1684"/>
        <v/>
      </c>
      <c r="DW2102" s="12" t="str">
        <f t="shared" si="1685"/>
        <v/>
      </c>
      <c r="DX2102" s="12" t="str">
        <f t="shared" si="1686"/>
        <v/>
      </c>
      <c r="DY2102" s="12" t="str">
        <f t="shared" si="1687"/>
        <v/>
      </c>
      <c r="DZ2102" s="12" t="str">
        <f t="shared" si="1688"/>
        <v/>
      </c>
      <c r="EA2102" s="12" t="str">
        <f t="shared" si="1689"/>
        <v/>
      </c>
      <c r="EB2102" s="12" t="str">
        <f t="shared" si="1690"/>
        <v/>
      </c>
      <c r="EC2102" s="12" t="str">
        <f t="shared" si="1691"/>
        <v/>
      </c>
      <c r="ED2102" s="12" t="str">
        <f t="shared" si="1692"/>
        <v/>
      </c>
      <c r="EE2102" s="12" t="str">
        <f t="shared" si="1693"/>
        <v/>
      </c>
      <c r="EF2102" s="12" t="str">
        <f t="shared" si="1694"/>
        <v/>
      </c>
      <c r="EG2102" s="12" t="str">
        <f t="shared" si="1695"/>
        <v/>
      </c>
      <c r="EH2102" s="12" t="str">
        <f t="shared" si="1696"/>
        <v/>
      </c>
      <c r="EI2102" s="12" t="str">
        <f t="shared" si="1697"/>
        <v/>
      </c>
      <c r="EK2102" s="83" t="str">
        <f t="shared" si="1677"/>
        <v/>
      </c>
      <c r="EM2102" s="12" t="str">
        <f t="shared" si="1678"/>
        <v/>
      </c>
      <c r="EO2102" s="12" t="str">
        <f t="shared" si="1679"/>
        <v/>
      </c>
      <c r="EQ2102" s="12" t="str">
        <f>IF($EO2102="", "", IF($EQ$8=$EQ$6, COUNTIF($EO$11:$EO$2510, "&gt;"&amp;$EO2102)+1+COUNTIF($EO$11:$EO2102, $EO2102)-1, COUNTIF($EO$11:$EO$2510, "&lt;"&amp;$EO2102)+1+COUNTIF($EO$11:$EO2102, $EO2102)-1))</f>
        <v/>
      </c>
    </row>
    <row r="2103" spans="1:147" x14ac:dyDescent="0.55000000000000004">
      <c r="A2103" s="8"/>
      <c r="B2103" s="12" t="str">
        <f>IF($D2103="", "", COUNTIF($D$11:$D2103, $D2103))</f>
        <v/>
      </c>
      <c r="C2103" s="8"/>
      <c r="D2103" s="45"/>
      <c r="E2103" s="46"/>
      <c r="F2103" s="47"/>
      <c r="G2103" s="54"/>
      <c r="H2103" s="54"/>
      <c r="I2103" s="48"/>
      <c r="J2103" s="49"/>
      <c r="K2103" s="50"/>
      <c r="L2103" s="50"/>
      <c r="M2103" s="50"/>
      <c r="N2103" s="50"/>
      <c r="O2103" s="50"/>
      <c r="P2103" s="50"/>
      <c r="Q2103" s="50"/>
      <c r="R2103" s="50"/>
      <c r="S2103" s="50"/>
      <c r="T2103" s="50"/>
      <c r="U2103" s="51"/>
      <c r="V2103" s="52"/>
      <c r="W2103" s="53"/>
      <c r="X2103" s="53"/>
      <c r="Y2103" s="53"/>
      <c r="Z2103" s="53"/>
      <c r="AA2103" s="48"/>
      <c r="AB2103" s="54"/>
      <c r="AC2103" s="54"/>
      <c r="AD2103" s="54"/>
      <c r="AE2103" s="54"/>
      <c r="AF2103" s="54"/>
      <c r="AG2103" s="54"/>
      <c r="AH2103" s="54"/>
      <c r="AI2103" s="54"/>
      <c r="AJ2103" s="49"/>
      <c r="AK2103" s="48"/>
      <c r="AL2103" s="54"/>
      <c r="AM2103" s="54"/>
      <c r="AN2103" s="54"/>
      <c r="AO2103" s="54"/>
      <c r="AP2103" s="54"/>
      <c r="AQ2103" s="54"/>
      <c r="AR2103" s="54"/>
      <c r="AS2103" s="54"/>
      <c r="AT2103" s="54"/>
      <c r="AU2103" s="54"/>
      <c r="AV2103" s="54"/>
      <c r="AW2103" s="54"/>
      <c r="AX2103" s="54"/>
      <c r="AY2103" s="54"/>
      <c r="AZ2103" s="54"/>
      <c r="BA2103" s="54"/>
      <c r="BB2103" s="54"/>
      <c r="BC2103" s="54"/>
      <c r="BD2103" s="54"/>
      <c r="BE2103" s="54"/>
      <c r="BF2103" s="54"/>
      <c r="BG2103" s="54"/>
      <c r="BH2103" s="54"/>
      <c r="BI2103" s="54"/>
      <c r="BJ2103" s="54"/>
      <c r="BK2103" s="54"/>
      <c r="BL2103" s="54"/>
      <c r="BM2103" s="54"/>
      <c r="BN2103" s="54"/>
      <c r="BO2103" s="54"/>
      <c r="BP2103" s="54"/>
      <c r="BQ2103" s="54"/>
      <c r="BR2103" s="54"/>
      <c r="BS2103" s="54"/>
      <c r="BT2103" s="54"/>
      <c r="BU2103" s="54"/>
      <c r="BV2103" s="54"/>
      <c r="BW2103" s="54"/>
      <c r="BX2103" s="49"/>
      <c r="BY2103" s="55"/>
      <c r="BZ2103" s="8"/>
      <c r="CE2103" s="12" t="str">
        <f t="shared" si="1667"/>
        <v/>
      </c>
      <c r="CG2103" s="77" t="str">
        <f t="shared" si="1668"/>
        <v/>
      </c>
      <c r="CH2103" s="80" t="str">
        <f t="shared" si="1669"/>
        <v/>
      </c>
      <c r="CL2103" s="12" t="str">
        <f t="shared" si="1670"/>
        <v/>
      </c>
      <c r="CM2103" s="12" t="str">
        <f t="shared" si="1671"/>
        <v/>
      </c>
      <c r="CN2103" s="12" t="str" cm="1">
        <f t="array" ref="CN2103">IF(OR($CE2103="", $CG$3=""), "", IF(IFERROR(INDEX($K2103:$T2103, $CK2103, MATCH(CN$3, $K$3:$T$3, 0)), "")="", $CC$4, $CC$3))</f>
        <v/>
      </c>
      <c r="CO2103" s="12" t="str" cm="1">
        <f t="array" ref="CO2103">IF(OR($CE2103="", $CG$3=""), "", IF(IFERROR(INDEX($AA2103:$AJ2103, $CK2103, MATCH(CO$3, $AA$3:$AJ$3, 0)), "")="", $CC$4, $CC$3))</f>
        <v/>
      </c>
      <c r="CP2103" s="12" t="str">
        <f>IF(OR($CE2103="", $CG$3=""), "", IF(CP$3='Property List &amp; Features'!$BG$9, $CC$3, IF(CP$3=$I2103, $CC$3, $CC$4)))</f>
        <v/>
      </c>
      <c r="CQ2103" s="12" t="str">
        <f>IF(OR($CE2103="", $CG$3=""), "", IF(CQ$3='Property List &amp; Features'!$BG$9, $CC$3, IF(CQ$3=$J2103, $CC$3, $CC$4)))</f>
        <v/>
      </c>
      <c r="CR2103" s="12" t="str">
        <f t="shared" si="1672"/>
        <v/>
      </c>
      <c r="CS2103" s="12" t="str">
        <f t="shared" si="1673"/>
        <v/>
      </c>
      <c r="CT2103" s="12" t="str">
        <f t="shared" si="1674"/>
        <v/>
      </c>
      <c r="CU2103" s="12" t="str">
        <f t="shared" si="1675"/>
        <v/>
      </c>
      <c r="CV2103" s="12" t="str">
        <f t="shared" si="1676"/>
        <v/>
      </c>
      <c r="CW2103" s="12" t="str">
        <f t="shared" si="1698"/>
        <v/>
      </c>
      <c r="CX2103" s="12" t="str">
        <f t="shared" si="1699"/>
        <v/>
      </c>
      <c r="CY2103" s="12" t="str">
        <f t="shared" si="1700"/>
        <v/>
      </c>
      <c r="CZ2103" s="12" t="str">
        <f t="shared" si="1701"/>
        <v/>
      </c>
      <c r="DA2103" s="12" t="str">
        <f t="shared" si="1702"/>
        <v/>
      </c>
      <c r="DB2103" s="12" t="str">
        <f t="shared" si="1703"/>
        <v/>
      </c>
      <c r="DC2103" s="12" t="str">
        <f t="shared" si="1704"/>
        <v/>
      </c>
      <c r="DD2103" s="12" t="str">
        <f t="shared" si="1705"/>
        <v/>
      </c>
      <c r="DE2103" s="12" t="str">
        <f t="shared" si="1706"/>
        <v/>
      </c>
      <c r="DF2103" s="12" t="str">
        <f t="shared" si="1707"/>
        <v/>
      </c>
      <c r="DG2103" s="12" t="str">
        <f t="shared" si="1708"/>
        <v/>
      </c>
      <c r="DH2103" s="12" t="str">
        <f t="shared" si="1709"/>
        <v/>
      </c>
      <c r="DI2103" s="12" t="str">
        <f t="shared" si="1710"/>
        <v/>
      </c>
      <c r="DJ2103" s="12" t="str">
        <f t="shared" si="1711"/>
        <v/>
      </c>
      <c r="DK2103" s="12" t="str">
        <f t="shared" si="1712"/>
        <v/>
      </c>
      <c r="DL2103" s="12" t="str">
        <f t="shared" si="1713"/>
        <v/>
      </c>
      <c r="DM2103" s="12" t="str">
        <f t="shared" si="1714"/>
        <v/>
      </c>
      <c r="DN2103" s="12" t="str">
        <f t="shared" si="1715"/>
        <v/>
      </c>
      <c r="DO2103" s="12" t="str">
        <f t="shared" si="1716"/>
        <v/>
      </c>
      <c r="DP2103" s="12" t="str">
        <f t="shared" si="1717"/>
        <v/>
      </c>
      <c r="DQ2103" s="12" t="str">
        <f t="shared" si="1718"/>
        <v/>
      </c>
      <c r="DR2103" s="12" t="str">
        <f t="shared" si="1680"/>
        <v/>
      </c>
      <c r="DS2103" s="12" t="str">
        <f t="shared" si="1681"/>
        <v/>
      </c>
      <c r="DT2103" s="12" t="str">
        <f t="shared" si="1682"/>
        <v/>
      </c>
      <c r="DU2103" s="12" t="str">
        <f t="shared" si="1683"/>
        <v/>
      </c>
      <c r="DV2103" s="12" t="str">
        <f t="shared" si="1684"/>
        <v/>
      </c>
      <c r="DW2103" s="12" t="str">
        <f t="shared" si="1685"/>
        <v/>
      </c>
      <c r="DX2103" s="12" t="str">
        <f t="shared" si="1686"/>
        <v/>
      </c>
      <c r="DY2103" s="12" t="str">
        <f t="shared" si="1687"/>
        <v/>
      </c>
      <c r="DZ2103" s="12" t="str">
        <f t="shared" si="1688"/>
        <v/>
      </c>
      <c r="EA2103" s="12" t="str">
        <f t="shared" si="1689"/>
        <v/>
      </c>
      <c r="EB2103" s="12" t="str">
        <f t="shared" si="1690"/>
        <v/>
      </c>
      <c r="EC2103" s="12" t="str">
        <f t="shared" si="1691"/>
        <v/>
      </c>
      <c r="ED2103" s="12" t="str">
        <f t="shared" si="1692"/>
        <v/>
      </c>
      <c r="EE2103" s="12" t="str">
        <f t="shared" si="1693"/>
        <v/>
      </c>
      <c r="EF2103" s="12" t="str">
        <f t="shared" si="1694"/>
        <v/>
      </c>
      <c r="EG2103" s="12" t="str">
        <f t="shared" si="1695"/>
        <v/>
      </c>
      <c r="EH2103" s="12" t="str">
        <f t="shared" si="1696"/>
        <v/>
      </c>
      <c r="EI2103" s="12" t="str">
        <f t="shared" si="1697"/>
        <v/>
      </c>
      <c r="EK2103" s="83" t="str">
        <f t="shared" si="1677"/>
        <v/>
      </c>
      <c r="EM2103" s="12" t="str">
        <f t="shared" si="1678"/>
        <v/>
      </c>
      <c r="EO2103" s="12" t="str">
        <f t="shared" si="1679"/>
        <v/>
      </c>
      <c r="EQ2103" s="12" t="str">
        <f>IF($EO2103="", "", IF($EQ$8=$EQ$6, COUNTIF($EO$11:$EO$2510, "&gt;"&amp;$EO2103)+1+COUNTIF($EO$11:$EO2103, $EO2103)-1, COUNTIF($EO$11:$EO$2510, "&lt;"&amp;$EO2103)+1+COUNTIF($EO$11:$EO2103, $EO2103)-1))</f>
        <v/>
      </c>
    </row>
    <row r="2104" spans="1:147" x14ac:dyDescent="0.55000000000000004">
      <c r="A2104" s="8"/>
      <c r="B2104" s="12" t="str">
        <f>IF($D2104="", "", COUNTIF($D$11:$D2104, $D2104))</f>
        <v/>
      </c>
      <c r="C2104" s="8"/>
      <c r="D2104" s="45"/>
      <c r="E2104" s="46"/>
      <c r="F2104" s="47"/>
      <c r="G2104" s="54"/>
      <c r="H2104" s="54"/>
      <c r="I2104" s="48"/>
      <c r="J2104" s="49"/>
      <c r="K2104" s="50"/>
      <c r="L2104" s="50"/>
      <c r="M2104" s="50"/>
      <c r="N2104" s="50"/>
      <c r="O2104" s="50"/>
      <c r="P2104" s="50"/>
      <c r="Q2104" s="50"/>
      <c r="R2104" s="50"/>
      <c r="S2104" s="50"/>
      <c r="T2104" s="50"/>
      <c r="U2104" s="51"/>
      <c r="V2104" s="52"/>
      <c r="W2104" s="53"/>
      <c r="X2104" s="53"/>
      <c r="Y2104" s="53"/>
      <c r="Z2104" s="53"/>
      <c r="AA2104" s="48"/>
      <c r="AB2104" s="54"/>
      <c r="AC2104" s="54"/>
      <c r="AD2104" s="54"/>
      <c r="AE2104" s="54"/>
      <c r="AF2104" s="54"/>
      <c r="AG2104" s="54"/>
      <c r="AH2104" s="54"/>
      <c r="AI2104" s="54"/>
      <c r="AJ2104" s="49"/>
      <c r="AK2104" s="48"/>
      <c r="AL2104" s="54"/>
      <c r="AM2104" s="54"/>
      <c r="AN2104" s="54"/>
      <c r="AO2104" s="54"/>
      <c r="AP2104" s="54"/>
      <c r="AQ2104" s="54"/>
      <c r="AR2104" s="54"/>
      <c r="AS2104" s="54"/>
      <c r="AT2104" s="54"/>
      <c r="AU2104" s="54"/>
      <c r="AV2104" s="54"/>
      <c r="AW2104" s="54"/>
      <c r="AX2104" s="54"/>
      <c r="AY2104" s="54"/>
      <c r="AZ2104" s="54"/>
      <c r="BA2104" s="54"/>
      <c r="BB2104" s="54"/>
      <c r="BC2104" s="54"/>
      <c r="BD2104" s="54"/>
      <c r="BE2104" s="54"/>
      <c r="BF2104" s="54"/>
      <c r="BG2104" s="54"/>
      <c r="BH2104" s="54"/>
      <c r="BI2104" s="54"/>
      <c r="BJ2104" s="54"/>
      <c r="BK2104" s="54"/>
      <c r="BL2104" s="54"/>
      <c r="BM2104" s="54"/>
      <c r="BN2104" s="54"/>
      <c r="BO2104" s="54"/>
      <c r="BP2104" s="54"/>
      <c r="BQ2104" s="54"/>
      <c r="BR2104" s="54"/>
      <c r="BS2104" s="54"/>
      <c r="BT2104" s="54"/>
      <c r="BU2104" s="54"/>
      <c r="BV2104" s="54"/>
      <c r="BW2104" s="54"/>
      <c r="BX2104" s="49"/>
      <c r="BY2104" s="55"/>
      <c r="BZ2104" s="8"/>
      <c r="CE2104" s="12" t="str">
        <f t="shared" si="1667"/>
        <v/>
      </c>
      <c r="CG2104" s="77" t="str">
        <f t="shared" si="1668"/>
        <v/>
      </c>
      <c r="CH2104" s="80" t="str">
        <f t="shared" si="1669"/>
        <v/>
      </c>
      <c r="CL2104" s="12" t="str">
        <f t="shared" si="1670"/>
        <v/>
      </c>
      <c r="CM2104" s="12" t="str">
        <f t="shared" si="1671"/>
        <v/>
      </c>
      <c r="CN2104" s="12" t="str" cm="1">
        <f t="array" ref="CN2104">IF(OR($CE2104="", $CG$3=""), "", IF(IFERROR(INDEX($K2104:$T2104, $CK2104, MATCH(CN$3, $K$3:$T$3, 0)), "")="", $CC$4, $CC$3))</f>
        <v/>
      </c>
      <c r="CO2104" s="12" t="str" cm="1">
        <f t="array" ref="CO2104">IF(OR($CE2104="", $CG$3=""), "", IF(IFERROR(INDEX($AA2104:$AJ2104, $CK2104, MATCH(CO$3, $AA$3:$AJ$3, 0)), "")="", $CC$4, $CC$3))</f>
        <v/>
      </c>
      <c r="CP2104" s="12" t="str">
        <f>IF(OR($CE2104="", $CG$3=""), "", IF(CP$3='Property List &amp; Features'!$BG$9, $CC$3, IF(CP$3=$I2104, $CC$3, $CC$4)))</f>
        <v/>
      </c>
      <c r="CQ2104" s="12" t="str">
        <f>IF(OR($CE2104="", $CG$3=""), "", IF(CQ$3='Property List &amp; Features'!$BG$9, $CC$3, IF(CQ$3=$J2104, $CC$3, $CC$4)))</f>
        <v/>
      </c>
      <c r="CR2104" s="12" t="str">
        <f t="shared" si="1672"/>
        <v/>
      </c>
      <c r="CS2104" s="12" t="str">
        <f t="shared" si="1673"/>
        <v/>
      </c>
      <c r="CT2104" s="12" t="str">
        <f t="shared" si="1674"/>
        <v/>
      </c>
      <c r="CU2104" s="12" t="str">
        <f t="shared" si="1675"/>
        <v/>
      </c>
      <c r="CV2104" s="12" t="str">
        <f t="shared" si="1676"/>
        <v/>
      </c>
      <c r="CW2104" s="12" t="str">
        <f t="shared" si="1698"/>
        <v/>
      </c>
      <c r="CX2104" s="12" t="str">
        <f t="shared" si="1699"/>
        <v/>
      </c>
      <c r="CY2104" s="12" t="str">
        <f t="shared" si="1700"/>
        <v/>
      </c>
      <c r="CZ2104" s="12" t="str">
        <f t="shared" si="1701"/>
        <v/>
      </c>
      <c r="DA2104" s="12" t="str">
        <f t="shared" si="1702"/>
        <v/>
      </c>
      <c r="DB2104" s="12" t="str">
        <f t="shared" si="1703"/>
        <v/>
      </c>
      <c r="DC2104" s="12" t="str">
        <f t="shared" si="1704"/>
        <v/>
      </c>
      <c r="DD2104" s="12" t="str">
        <f t="shared" si="1705"/>
        <v/>
      </c>
      <c r="DE2104" s="12" t="str">
        <f t="shared" si="1706"/>
        <v/>
      </c>
      <c r="DF2104" s="12" t="str">
        <f t="shared" si="1707"/>
        <v/>
      </c>
      <c r="DG2104" s="12" t="str">
        <f t="shared" si="1708"/>
        <v/>
      </c>
      <c r="DH2104" s="12" t="str">
        <f t="shared" si="1709"/>
        <v/>
      </c>
      <c r="DI2104" s="12" t="str">
        <f t="shared" si="1710"/>
        <v/>
      </c>
      <c r="DJ2104" s="12" t="str">
        <f t="shared" si="1711"/>
        <v/>
      </c>
      <c r="DK2104" s="12" t="str">
        <f t="shared" si="1712"/>
        <v/>
      </c>
      <c r="DL2104" s="12" t="str">
        <f t="shared" si="1713"/>
        <v/>
      </c>
      <c r="DM2104" s="12" t="str">
        <f t="shared" si="1714"/>
        <v/>
      </c>
      <c r="DN2104" s="12" t="str">
        <f t="shared" si="1715"/>
        <v/>
      </c>
      <c r="DO2104" s="12" t="str">
        <f t="shared" si="1716"/>
        <v/>
      </c>
      <c r="DP2104" s="12" t="str">
        <f t="shared" si="1717"/>
        <v/>
      </c>
      <c r="DQ2104" s="12" t="str">
        <f t="shared" si="1718"/>
        <v/>
      </c>
      <c r="DR2104" s="12" t="str">
        <f t="shared" si="1680"/>
        <v/>
      </c>
      <c r="DS2104" s="12" t="str">
        <f t="shared" si="1681"/>
        <v/>
      </c>
      <c r="DT2104" s="12" t="str">
        <f t="shared" si="1682"/>
        <v/>
      </c>
      <c r="DU2104" s="12" t="str">
        <f t="shared" si="1683"/>
        <v/>
      </c>
      <c r="DV2104" s="12" t="str">
        <f t="shared" si="1684"/>
        <v/>
      </c>
      <c r="DW2104" s="12" t="str">
        <f t="shared" si="1685"/>
        <v/>
      </c>
      <c r="DX2104" s="12" t="str">
        <f t="shared" si="1686"/>
        <v/>
      </c>
      <c r="DY2104" s="12" t="str">
        <f t="shared" si="1687"/>
        <v/>
      </c>
      <c r="DZ2104" s="12" t="str">
        <f t="shared" si="1688"/>
        <v/>
      </c>
      <c r="EA2104" s="12" t="str">
        <f t="shared" si="1689"/>
        <v/>
      </c>
      <c r="EB2104" s="12" t="str">
        <f t="shared" si="1690"/>
        <v/>
      </c>
      <c r="EC2104" s="12" t="str">
        <f t="shared" si="1691"/>
        <v/>
      </c>
      <c r="ED2104" s="12" t="str">
        <f t="shared" si="1692"/>
        <v/>
      </c>
      <c r="EE2104" s="12" t="str">
        <f t="shared" si="1693"/>
        <v/>
      </c>
      <c r="EF2104" s="12" t="str">
        <f t="shared" si="1694"/>
        <v/>
      </c>
      <c r="EG2104" s="12" t="str">
        <f t="shared" si="1695"/>
        <v/>
      </c>
      <c r="EH2104" s="12" t="str">
        <f t="shared" si="1696"/>
        <v/>
      </c>
      <c r="EI2104" s="12" t="str">
        <f t="shared" si="1697"/>
        <v/>
      </c>
      <c r="EK2104" s="83" t="str">
        <f t="shared" si="1677"/>
        <v/>
      </c>
      <c r="EM2104" s="12" t="str">
        <f t="shared" si="1678"/>
        <v/>
      </c>
      <c r="EO2104" s="12" t="str">
        <f t="shared" si="1679"/>
        <v/>
      </c>
      <c r="EQ2104" s="12" t="str">
        <f>IF($EO2104="", "", IF($EQ$8=$EQ$6, COUNTIF($EO$11:$EO$2510, "&gt;"&amp;$EO2104)+1+COUNTIF($EO$11:$EO2104, $EO2104)-1, COUNTIF($EO$11:$EO$2510, "&lt;"&amp;$EO2104)+1+COUNTIF($EO$11:$EO2104, $EO2104)-1))</f>
        <v/>
      </c>
    </row>
    <row r="2105" spans="1:147" x14ac:dyDescent="0.55000000000000004">
      <c r="A2105" s="8"/>
      <c r="B2105" s="12" t="str">
        <f>IF($D2105="", "", COUNTIF($D$11:$D2105, $D2105))</f>
        <v/>
      </c>
      <c r="C2105" s="8"/>
      <c r="D2105" s="45"/>
      <c r="E2105" s="46"/>
      <c r="F2105" s="47"/>
      <c r="G2105" s="54"/>
      <c r="H2105" s="54"/>
      <c r="I2105" s="48"/>
      <c r="J2105" s="49"/>
      <c r="K2105" s="50"/>
      <c r="L2105" s="50"/>
      <c r="M2105" s="50"/>
      <c r="N2105" s="50"/>
      <c r="O2105" s="50"/>
      <c r="P2105" s="50"/>
      <c r="Q2105" s="50"/>
      <c r="R2105" s="50"/>
      <c r="S2105" s="50"/>
      <c r="T2105" s="50"/>
      <c r="U2105" s="51"/>
      <c r="V2105" s="52"/>
      <c r="W2105" s="53"/>
      <c r="X2105" s="53"/>
      <c r="Y2105" s="53"/>
      <c r="Z2105" s="53"/>
      <c r="AA2105" s="48"/>
      <c r="AB2105" s="54"/>
      <c r="AC2105" s="54"/>
      <c r="AD2105" s="54"/>
      <c r="AE2105" s="54"/>
      <c r="AF2105" s="54"/>
      <c r="AG2105" s="54"/>
      <c r="AH2105" s="54"/>
      <c r="AI2105" s="54"/>
      <c r="AJ2105" s="49"/>
      <c r="AK2105" s="48"/>
      <c r="AL2105" s="54"/>
      <c r="AM2105" s="54"/>
      <c r="AN2105" s="54"/>
      <c r="AO2105" s="54"/>
      <c r="AP2105" s="54"/>
      <c r="AQ2105" s="54"/>
      <c r="AR2105" s="54"/>
      <c r="AS2105" s="54"/>
      <c r="AT2105" s="54"/>
      <c r="AU2105" s="54"/>
      <c r="AV2105" s="54"/>
      <c r="AW2105" s="54"/>
      <c r="AX2105" s="54"/>
      <c r="AY2105" s="54"/>
      <c r="AZ2105" s="54"/>
      <c r="BA2105" s="54"/>
      <c r="BB2105" s="54"/>
      <c r="BC2105" s="54"/>
      <c r="BD2105" s="54"/>
      <c r="BE2105" s="54"/>
      <c r="BF2105" s="54"/>
      <c r="BG2105" s="54"/>
      <c r="BH2105" s="54"/>
      <c r="BI2105" s="54"/>
      <c r="BJ2105" s="54"/>
      <c r="BK2105" s="54"/>
      <c r="BL2105" s="54"/>
      <c r="BM2105" s="54"/>
      <c r="BN2105" s="54"/>
      <c r="BO2105" s="54"/>
      <c r="BP2105" s="54"/>
      <c r="BQ2105" s="54"/>
      <c r="BR2105" s="54"/>
      <c r="BS2105" s="54"/>
      <c r="BT2105" s="54"/>
      <c r="BU2105" s="54"/>
      <c r="BV2105" s="54"/>
      <c r="BW2105" s="54"/>
      <c r="BX2105" s="49"/>
      <c r="BY2105" s="55"/>
      <c r="BZ2105" s="8"/>
      <c r="CE2105" s="12" t="str">
        <f t="shared" si="1667"/>
        <v/>
      </c>
      <c r="CG2105" s="77" t="str">
        <f t="shared" si="1668"/>
        <v/>
      </c>
      <c r="CH2105" s="80" t="str">
        <f t="shared" si="1669"/>
        <v/>
      </c>
      <c r="CL2105" s="12" t="str">
        <f t="shared" si="1670"/>
        <v/>
      </c>
      <c r="CM2105" s="12" t="str">
        <f t="shared" si="1671"/>
        <v/>
      </c>
      <c r="CN2105" s="12" t="str" cm="1">
        <f t="array" ref="CN2105">IF(OR($CE2105="", $CG$3=""), "", IF(IFERROR(INDEX($K2105:$T2105, $CK2105, MATCH(CN$3, $K$3:$T$3, 0)), "")="", $CC$4, $CC$3))</f>
        <v/>
      </c>
      <c r="CO2105" s="12" t="str" cm="1">
        <f t="array" ref="CO2105">IF(OR($CE2105="", $CG$3=""), "", IF(IFERROR(INDEX($AA2105:$AJ2105, $CK2105, MATCH(CO$3, $AA$3:$AJ$3, 0)), "")="", $CC$4, $CC$3))</f>
        <v/>
      </c>
      <c r="CP2105" s="12" t="str">
        <f>IF(OR($CE2105="", $CG$3=""), "", IF(CP$3='Property List &amp; Features'!$BG$9, $CC$3, IF(CP$3=$I2105, $CC$3, $CC$4)))</f>
        <v/>
      </c>
      <c r="CQ2105" s="12" t="str">
        <f>IF(OR($CE2105="", $CG$3=""), "", IF(CQ$3='Property List &amp; Features'!$BG$9, $CC$3, IF(CQ$3=$J2105, $CC$3, $CC$4)))</f>
        <v/>
      </c>
      <c r="CR2105" s="12" t="str">
        <f t="shared" si="1672"/>
        <v/>
      </c>
      <c r="CS2105" s="12" t="str">
        <f t="shared" si="1673"/>
        <v/>
      </c>
      <c r="CT2105" s="12" t="str">
        <f t="shared" si="1674"/>
        <v/>
      </c>
      <c r="CU2105" s="12" t="str">
        <f t="shared" si="1675"/>
        <v/>
      </c>
      <c r="CV2105" s="12" t="str">
        <f t="shared" si="1676"/>
        <v/>
      </c>
      <c r="CW2105" s="12" t="str">
        <f t="shared" si="1698"/>
        <v/>
      </c>
      <c r="CX2105" s="12" t="str">
        <f t="shared" si="1699"/>
        <v/>
      </c>
      <c r="CY2105" s="12" t="str">
        <f t="shared" si="1700"/>
        <v/>
      </c>
      <c r="CZ2105" s="12" t="str">
        <f t="shared" si="1701"/>
        <v/>
      </c>
      <c r="DA2105" s="12" t="str">
        <f t="shared" si="1702"/>
        <v/>
      </c>
      <c r="DB2105" s="12" t="str">
        <f t="shared" si="1703"/>
        <v/>
      </c>
      <c r="DC2105" s="12" t="str">
        <f t="shared" si="1704"/>
        <v/>
      </c>
      <c r="DD2105" s="12" t="str">
        <f t="shared" si="1705"/>
        <v/>
      </c>
      <c r="DE2105" s="12" t="str">
        <f t="shared" si="1706"/>
        <v/>
      </c>
      <c r="DF2105" s="12" t="str">
        <f t="shared" si="1707"/>
        <v/>
      </c>
      <c r="DG2105" s="12" t="str">
        <f t="shared" si="1708"/>
        <v/>
      </c>
      <c r="DH2105" s="12" t="str">
        <f t="shared" si="1709"/>
        <v/>
      </c>
      <c r="DI2105" s="12" t="str">
        <f t="shared" si="1710"/>
        <v/>
      </c>
      <c r="DJ2105" s="12" t="str">
        <f t="shared" si="1711"/>
        <v/>
      </c>
      <c r="DK2105" s="12" t="str">
        <f t="shared" si="1712"/>
        <v/>
      </c>
      <c r="DL2105" s="12" t="str">
        <f t="shared" si="1713"/>
        <v/>
      </c>
      <c r="DM2105" s="12" t="str">
        <f t="shared" si="1714"/>
        <v/>
      </c>
      <c r="DN2105" s="12" t="str">
        <f t="shared" si="1715"/>
        <v/>
      </c>
      <c r="DO2105" s="12" t="str">
        <f t="shared" si="1716"/>
        <v/>
      </c>
      <c r="DP2105" s="12" t="str">
        <f t="shared" si="1717"/>
        <v/>
      </c>
      <c r="DQ2105" s="12" t="str">
        <f t="shared" si="1718"/>
        <v/>
      </c>
      <c r="DR2105" s="12" t="str">
        <f t="shared" si="1680"/>
        <v/>
      </c>
      <c r="DS2105" s="12" t="str">
        <f t="shared" si="1681"/>
        <v/>
      </c>
      <c r="DT2105" s="12" t="str">
        <f t="shared" si="1682"/>
        <v/>
      </c>
      <c r="DU2105" s="12" t="str">
        <f t="shared" si="1683"/>
        <v/>
      </c>
      <c r="DV2105" s="12" t="str">
        <f t="shared" si="1684"/>
        <v/>
      </c>
      <c r="DW2105" s="12" t="str">
        <f t="shared" si="1685"/>
        <v/>
      </c>
      <c r="DX2105" s="12" t="str">
        <f t="shared" si="1686"/>
        <v/>
      </c>
      <c r="DY2105" s="12" t="str">
        <f t="shared" si="1687"/>
        <v/>
      </c>
      <c r="DZ2105" s="12" t="str">
        <f t="shared" si="1688"/>
        <v/>
      </c>
      <c r="EA2105" s="12" t="str">
        <f t="shared" si="1689"/>
        <v/>
      </c>
      <c r="EB2105" s="12" t="str">
        <f t="shared" si="1690"/>
        <v/>
      </c>
      <c r="EC2105" s="12" t="str">
        <f t="shared" si="1691"/>
        <v/>
      </c>
      <c r="ED2105" s="12" t="str">
        <f t="shared" si="1692"/>
        <v/>
      </c>
      <c r="EE2105" s="12" t="str">
        <f t="shared" si="1693"/>
        <v/>
      </c>
      <c r="EF2105" s="12" t="str">
        <f t="shared" si="1694"/>
        <v/>
      </c>
      <c r="EG2105" s="12" t="str">
        <f t="shared" si="1695"/>
        <v/>
      </c>
      <c r="EH2105" s="12" t="str">
        <f t="shared" si="1696"/>
        <v/>
      </c>
      <c r="EI2105" s="12" t="str">
        <f t="shared" si="1697"/>
        <v/>
      </c>
      <c r="EK2105" s="83" t="str">
        <f t="shared" si="1677"/>
        <v/>
      </c>
      <c r="EM2105" s="12" t="str">
        <f t="shared" si="1678"/>
        <v/>
      </c>
      <c r="EO2105" s="12" t="str">
        <f t="shared" si="1679"/>
        <v/>
      </c>
      <c r="EQ2105" s="12" t="str">
        <f>IF($EO2105="", "", IF($EQ$8=$EQ$6, COUNTIF($EO$11:$EO$2510, "&gt;"&amp;$EO2105)+1+COUNTIF($EO$11:$EO2105, $EO2105)-1, COUNTIF($EO$11:$EO$2510, "&lt;"&amp;$EO2105)+1+COUNTIF($EO$11:$EO2105, $EO2105)-1))</f>
        <v/>
      </c>
    </row>
    <row r="2106" spans="1:147" x14ac:dyDescent="0.55000000000000004">
      <c r="A2106" s="8"/>
      <c r="B2106" s="12" t="str">
        <f>IF($D2106="", "", COUNTIF($D$11:$D2106, $D2106))</f>
        <v/>
      </c>
      <c r="C2106" s="8"/>
      <c r="D2106" s="45"/>
      <c r="E2106" s="46"/>
      <c r="F2106" s="47"/>
      <c r="G2106" s="54"/>
      <c r="H2106" s="54"/>
      <c r="I2106" s="48"/>
      <c r="J2106" s="49"/>
      <c r="K2106" s="50"/>
      <c r="L2106" s="50"/>
      <c r="M2106" s="50"/>
      <c r="N2106" s="50"/>
      <c r="O2106" s="50"/>
      <c r="P2106" s="50"/>
      <c r="Q2106" s="50"/>
      <c r="R2106" s="50"/>
      <c r="S2106" s="50"/>
      <c r="T2106" s="50"/>
      <c r="U2106" s="51"/>
      <c r="V2106" s="52"/>
      <c r="W2106" s="53"/>
      <c r="X2106" s="53"/>
      <c r="Y2106" s="53"/>
      <c r="Z2106" s="53"/>
      <c r="AA2106" s="48"/>
      <c r="AB2106" s="54"/>
      <c r="AC2106" s="54"/>
      <c r="AD2106" s="54"/>
      <c r="AE2106" s="54"/>
      <c r="AF2106" s="54"/>
      <c r="AG2106" s="54"/>
      <c r="AH2106" s="54"/>
      <c r="AI2106" s="54"/>
      <c r="AJ2106" s="49"/>
      <c r="AK2106" s="48"/>
      <c r="AL2106" s="54"/>
      <c r="AM2106" s="54"/>
      <c r="AN2106" s="54"/>
      <c r="AO2106" s="54"/>
      <c r="AP2106" s="54"/>
      <c r="AQ2106" s="54"/>
      <c r="AR2106" s="54"/>
      <c r="AS2106" s="54"/>
      <c r="AT2106" s="54"/>
      <c r="AU2106" s="54"/>
      <c r="AV2106" s="54"/>
      <c r="AW2106" s="54"/>
      <c r="AX2106" s="54"/>
      <c r="AY2106" s="54"/>
      <c r="AZ2106" s="54"/>
      <c r="BA2106" s="54"/>
      <c r="BB2106" s="54"/>
      <c r="BC2106" s="54"/>
      <c r="BD2106" s="54"/>
      <c r="BE2106" s="54"/>
      <c r="BF2106" s="54"/>
      <c r="BG2106" s="54"/>
      <c r="BH2106" s="54"/>
      <c r="BI2106" s="54"/>
      <c r="BJ2106" s="54"/>
      <c r="BK2106" s="54"/>
      <c r="BL2106" s="54"/>
      <c r="BM2106" s="54"/>
      <c r="BN2106" s="54"/>
      <c r="BO2106" s="54"/>
      <c r="BP2106" s="54"/>
      <c r="BQ2106" s="54"/>
      <c r="BR2106" s="54"/>
      <c r="BS2106" s="54"/>
      <c r="BT2106" s="54"/>
      <c r="BU2106" s="54"/>
      <c r="BV2106" s="54"/>
      <c r="BW2106" s="54"/>
      <c r="BX2106" s="49"/>
      <c r="BY2106" s="55"/>
      <c r="BZ2106" s="8"/>
      <c r="CE2106" s="12" t="str">
        <f t="shared" si="1667"/>
        <v/>
      </c>
      <c r="CG2106" s="77" t="str">
        <f t="shared" si="1668"/>
        <v/>
      </c>
      <c r="CH2106" s="80" t="str">
        <f t="shared" si="1669"/>
        <v/>
      </c>
      <c r="CL2106" s="12" t="str">
        <f t="shared" si="1670"/>
        <v/>
      </c>
      <c r="CM2106" s="12" t="str">
        <f t="shared" si="1671"/>
        <v/>
      </c>
      <c r="CN2106" s="12" t="str" cm="1">
        <f t="array" ref="CN2106">IF(OR($CE2106="", $CG$3=""), "", IF(IFERROR(INDEX($K2106:$T2106, $CK2106, MATCH(CN$3, $K$3:$T$3, 0)), "")="", $CC$4, $CC$3))</f>
        <v/>
      </c>
      <c r="CO2106" s="12" t="str" cm="1">
        <f t="array" ref="CO2106">IF(OR($CE2106="", $CG$3=""), "", IF(IFERROR(INDEX($AA2106:$AJ2106, $CK2106, MATCH(CO$3, $AA$3:$AJ$3, 0)), "")="", $CC$4, $CC$3))</f>
        <v/>
      </c>
      <c r="CP2106" s="12" t="str">
        <f>IF(OR($CE2106="", $CG$3=""), "", IF(CP$3='Property List &amp; Features'!$BG$9, $CC$3, IF(CP$3=$I2106, $CC$3, $CC$4)))</f>
        <v/>
      </c>
      <c r="CQ2106" s="12" t="str">
        <f>IF(OR($CE2106="", $CG$3=""), "", IF(CQ$3='Property List &amp; Features'!$BG$9, $CC$3, IF(CQ$3=$J2106, $CC$3, $CC$4)))</f>
        <v/>
      </c>
      <c r="CR2106" s="12" t="str">
        <f t="shared" si="1672"/>
        <v/>
      </c>
      <c r="CS2106" s="12" t="str">
        <f t="shared" si="1673"/>
        <v/>
      </c>
      <c r="CT2106" s="12" t="str">
        <f t="shared" si="1674"/>
        <v/>
      </c>
      <c r="CU2106" s="12" t="str">
        <f t="shared" si="1675"/>
        <v/>
      </c>
      <c r="CV2106" s="12" t="str">
        <f t="shared" si="1676"/>
        <v/>
      </c>
      <c r="CW2106" s="12" t="str">
        <f t="shared" si="1698"/>
        <v/>
      </c>
      <c r="CX2106" s="12" t="str">
        <f t="shared" si="1699"/>
        <v/>
      </c>
      <c r="CY2106" s="12" t="str">
        <f t="shared" si="1700"/>
        <v/>
      </c>
      <c r="CZ2106" s="12" t="str">
        <f t="shared" si="1701"/>
        <v/>
      </c>
      <c r="DA2106" s="12" t="str">
        <f t="shared" si="1702"/>
        <v/>
      </c>
      <c r="DB2106" s="12" t="str">
        <f t="shared" si="1703"/>
        <v/>
      </c>
      <c r="DC2106" s="12" t="str">
        <f t="shared" si="1704"/>
        <v/>
      </c>
      <c r="DD2106" s="12" t="str">
        <f t="shared" si="1705"/>
        <v/>
      </c>
      <c r="DE2106" s="12" t="str">
        <f t="shared" si="1706"/>
        <v/>
      </c>
      <c r="DF2106" s="12" t="str">
        <f t="shared" si="1707"/>
        <v/>
      </c>
      <c r="DG2106" s="12" t="str">
        <f t="shared" si="1708"/>
        <v/>
      </c>
      <c r="DH2106" s="12" t="str">
        <f t="shared" si="1709"/>
        <v/>
      </c>
      <c r="DI2106" s="12" t="str">
        <f t="shared" si="1710"/>
        <v/>
      </c>
      <c r="DJ2106" s="12" t="str">
        <f t="shared" si="1711"/>
        <v/>
      </c>
      <c r="DK2106" s="12" t="str">
        <f t="shared" si="1712"/>
        <v/>
      </c>
      <c r="DL2106" s="12" t="str">
        <f t="shared" si="1713"/>
        <v/>
      </c>
      <c r="DM2106" s="12" t="str">
        <f t="shared" si="1714"/>
        <v/>
      </c>
      <c r="DN2106" s="12" t="str">
        <f t="shared" si="1715"/>
        <v/>
      </c>
      <c r="DO2106" s="12" t="str">
        <f t="shared" si="1716"/>
        <v/>
      </c>
      <c r="DP2106" s="12" t="str">
        <f t="shared" si="1717"/>
        <v/>
      </c>
      <c r="DQ2106" s="12" t="str">
        <f t="shared" si="1718"/>
        <v/>
      </c>
      <c r="DR2106" s="12" t="str">
        <f t="shared" si="1680"/>
        <v/>
      </c>
      <c r="DS2106" s="12" t="str">
        <f t="shared" si="1681"/>
        <v/>
      </c>
      <c r="DT2106" s="12" t="str">
        <f t="shared" si="1682"/>
        <v/>
      </c>
      <c r="DU2106" s="12" t="str">
        <f t="shared" si="1683"/>
        <v/>
      </c>
      <c r="DV2106" s="12" t="str">
        <f t="shared" si="1684"/>
        <v/>
      </c>
      <c r="DW2106" s="12" t="str">
        <f t="shared" si="1685"/>
        <v/>
      </c>
      <c r="DX2106" s="12" t="str">
        <f t="shared" si="1686"/>
        <v/>
      </c>
      <c r="DY2106" s="12" t="str">
        <f t="shared" si="1687"/>
        <v/>
      </c>
      <c r="DZ2106" s="12" t="str">
        <f t="shared" si="1688"/>
        <v/>
      </c>
      <c r="EA2106" s="12" t="str">
        <f t="shared" si="1689"/>
        <v/>
      </c>
      <c r="EB2106" s="12" t="str">
        <f t="shared" si="1690"/>
        <v/>
      </c>
      <c r="EC2106" s="12" t="str">
        <f t="shared" si="1691"/>
        <v/>
      </c>
      <c r="ED2106" s="12" t="str">
        <f t="shared" si="1692"/>
        <v/>
      </c>
      <c r="EE2106" s="12" t="str">
        <f t="shared" si="1693"/>
        <v/>
      </c>
      <c r="EF2106" s="12" t="str">
        <f t="shared" si="1694"/>
        <v/>
      </c>
      <c r="EG2106" s="12" t="str">
        <f t="shared" si="1695"/>
        <v/>
      </c>
      <c r="EH2106" s="12" t="str">
        <f t="shared" si="1696"/>
        <v/>
      </c>
      <c r="EI2106" s="12" t="str">
        <f t="shared" si="1697"/>
        <v/>
      </c>
      <c r="EK2106" s="83" t="str">
        <f t="shared" si="1677"/>
        <v/>
      </c>
      <c r="EM2106" s="12" t="str">
        <f t="shared" si="1678"/>
        <v/>
      </c>
      <c r="EO2106" s="12" t="str">
        <f t="shared" si="1679"/>
        <v/>
      </c>
      <c r="EQ2106" s="12" t="str">
        <f>IF($EO2106="", "", IF($EQ$8=$EQ$6, COUNTIF($EO$11:$EO$2510, "&gt;"&amp;$EO2106)+1+COUNTIF($EO$11:$EO2106, $EO2106)-1, COUNTIF($EO$11:$EO$2510, "&lt;"&amp;$EO2106)+1+COUNTIF($EO$11:$EO2106, $EO2106)-1))</f>
        <v/>
      </c>
    </row>
    <row r="2107" spans="1:147" x14ac:dyDescent="0.55000000000000004">
      <c r="A2107" s="8"/>
      <c r="B2107" s="12" t="str">
        <f>IF($D2107="", "", COUNTIF($D$11:$D2107, $D2107))</f>
        <v/>
      </c>
      <c r="C2107" s="8"/>
      <c r="D2107" s="45"/>
      <c r="E2107" s="46"/>
      <c r="F2107" s="47"/>
      <c r="G2107" s="54"/>
      <c r="H2107" s="54"/>
      <c r="I2107" s="48"/>
      <c r="J2107" s="49"/>
      <c r="K2107" s="50"/>
      <c r="L2107" s="50"/>
      <c r="M2107" s="50"/>
      <c r="N2107" s="50"/>
      <c r="O2107" s="50"/>
      <c r="P2107" s="50"/>
      <c r="Q2107" s="50"/>
      <c r="R2107" s="50"/>
      <c r="S2107" s="50"/>
      <c r="T2107" s="50"/>
      <c r="U2107" s="51"/>
      <c r="V2107" s="52"/>
      <c r="W2107" s="53"/>
      <c r="X2107" s="53"/>
      <c r="Y2107" s="53"/>
      <c r="Z2107" s="53"/>
      <c r="AA2107" s="48"/>
      <c r="AB2107" s="54"/>
      <c r="AC2107" s="54"/>
      <c r="AD2107" s="54"/>
      <c r="AE2107" s="54"/>
      <c r="AF2107" s="54"/>
      <c r="AG2107" s="54"/>
      <c r="AH2107" s="54"/>
      <c r="AI2107" s="54"/>
      <c r="AJ2107" s="49"/>
      <c r="AK2107" s="48"/>
      <c r="AL2107" s="54"/>
      <c r="AM2107" s="54"/>
      <c r="AN2107" s="54"/>
      <c r="AO2107" s="54"/>
      <c r="AP2107" s="54"/>
      <c r="AQ2107" s="54"/>
      <c r="AR2107" s="54"/>
      <c r="AS2107" s="54"/>
      <c r="AT2107" s="54"/>
      <c r="AU2107" s="54"/>
      <c r="AV2107" s="54"/>
      <c r="AW2107" s="54"/>
      <c r="AX2107" s="54"/>
      <c r="AY2107" s="54"/>
      <c r="AZ2107" s="54"/>
      <c r="BA2107" s="54"/>
      <c r="BB2107" s="54"/>
      <c r="BC2107" s="54"/>
      <c r="BD2107" s="54"/>
      <c r="BE2107" s="54"/>
      <c r="BF2107" s="54"/>
      <c r="BG2107" s="54"/>
      <c r="BH2107" s="54"/>
      <c r="BI2107" s="54"/>
      <c r="BJ2107" s="54"/>
      <c r="BK2107" s="54"/>
      <c r="BL2107" s="54"/>
      <c r="BM2107" s="54"/>
      <c r="BN2107" s="54"/>
      <c r="BO2107" s="54"/>
      <c r="BP2107" s="54"/>
      <c r="BQ2107" s="54"/>
      <c r="BR2107" s="54"/>
      <c r="BS2107" s="54"/>
      <c r="BT2107" s="54"/>
      <c r="BU2107" s="54"/>
      <c r="BV2107" s="54"/>
      <c r="BW2107" s="54"/>
      <c r="BX2107" s="49"/>
      <c r="BY2107" s="55"/>
      <c r="BZ2107" s="8"/>
      <c r="CE2107" s="12" t="str">
        <f t="shared" si="1667"/>
        <v/>
      </c>
      <c r="CG2107" s="77" t="str">
        <f t="shared" si="1668"/>
        <v/>
      </c>
      <c r="CH2107" s="80" t="str">
        <f t="shared" si="1669"/>
        <v/>
      </c>
      <c r="CL2107" s="12" t="str">
        <f t="shared" si="1670"/>
        <v/>
      </c>
      <c r="CM2107" s="12" t="str">
        <f t="shared" si="1671"/>
        <v/>
      </c>
      <c r="CN2107" s="12" t="str" cm="1">
        <f t="array" ref="CN2107">IF(OR($CE2107="", $CG$3=""), "", IF(IFERROR(INDEX($K2107:$T2107, $CK2107, MATCH(CN$3, $K$3:$T$3, 0)), "")="", $CC$4, $CC$3))</f>
        <v/>
      </c>
      <c r="CO2107" s="12" t="str" cm="1">
        <f t="array" ref="CO2107">IF(OR($CE2107="", $CG$3=""), "", IF(IFERROR(INDEX($AA2107:$AJ2107, $CK2107, MATCH(CO$3, $AA$3:$AJ$3, 0)), "")="", $CC$4, $CC$3))</f>
        <v/>
      </c>
      <c r="CP2107" s="12" t="str">
        <f>IF(OR($CE2107="", $CG$3=""), "", IF(CP$3='Property List &amp; Features'!$BG$9, $CC$3, IF(CP$3=$I2107, $CC$3, $CC$4)))</f>
        <v/>
      </c>
      <c r="CQ2107" s="12" t="str">
        <f>IF(OR($CE2107="", $CG$3=""), "", IF(CQ$3='Property List &amp; Features'!$BG$9, $CC$3, IF(CQ$3=$J2107, $CC$3, $CC$4)))</f>
        <v/>
      </c>
      <c r="CR2107" s="12" t="str">
        <f t="shared" si="1672"/>
        <v/>
      </c>
      <c r="CS2107" s="12" t="str">
        <f t="shared" si="1673"/>
        <v/>
      </c>
      <c r="CT2107" s="12" t="str">
        <f t="shared" si="1674"/>
        <v/>
      </c>
      <c r="CU2107" s="12" t="str">
        <f t="shared" si="1675"/>
        <v/>
      </c>
      <c r="CV2107" s="12" t="str">
        <f t="shared" si="1676"/>
        <v/>
      </c>
      <c r="CW2107" s="12" t="str">
        <f t="shared" si="1698"/>
        <v/>
      </c>
      <c r="CX2107" s="12" t="str">
        <f t="shared" si="1699"/>
        <v/>
      </c>
      <c r="CY2107" s="12" t="str">
        <f t="shared" si="1700"/>
        <v/>
      </c>
      <c r="CZ2107" s="12" t="str">
        <f t="shared" si="1701"/>
        <v/>
      </c>
      <c r="DA2107" s="12" t="str">
        <f t="shared" si="1702"/>
        <v/>
      </c>
      <c r="DB2107" s="12" t="str">
        <f t="shared" si="1703"/>
        <v/>
      </c>
      <c r="DC2107" s="12" t="str">
        <f t="shared" si="1704"/>
        <v/>
      </c>
      <c r="DD2107" s="12" t="str">
        <f t="shared" si="1705"/>
        <v/>
      </c>
      <c r="DE2107" s="12" t="str">
        <f t="shared" si="1706"/>
        <v/>
      </c>
      <c r="DF2107" s="12" t="str">
        <f t="shared" si="1707"/>
        <v/>
      </c>
      <c r="DG2107" s="12" t="str">
        <f t="shared" si="1708"/>
        <v/>
      </c>
      <c r="DH2107" s="12" t="str">
        <f t="shared" si="1709"/>
        <v/>
      </c>
      <c r="DI2107" s="12" t="str">
        <f t="shared" si="1710"/>
        <v/>
      </c>
      <c r="DJ2107" s="12" t="str">
        <f t="shared" si="1711"/>
        <v/>
      </c>
      <c r="DK2107" s="12" t="str">
        <f t="shared" si="1712"/>
        <v/>
      </c>
      <c r="DL2107" s="12" t="str">
        <f t="shared" si="1713"/>
        <v/>
      </c>
      <c r="DM2107" s="12" t="str">
        <f t="shared" si="1714"/>
        <v/>
      </c>
      <c r="DN2107" s="12" t="str">
        <f t="shared" si="1715"/>
        <v/>
      </c>
      <c r="DO2107" s="12" t="str">
        <f t="shared" si="1716"/>
        <v/>
      </c>
      <c r="DP2107" s="12" t="str">
        <f t="shared" si="1717"/>
        <v/>
      </c>
      <c r="DQ2107" s="12" t="str">
        <f t="shared" si="1718"/>
        <v/>
      </c>
      <c r="DR2107" s="12" t="str">
        <f t="shared" si="1680"/>
        <v/>
      </c>
      <c r="DS2107" s="12" t="str">
        <f t="shared" si="1681"/>
        <v/>
      </c>
      <c r="DT2107" s="12" t="str">
        <f t="shared" si="1682"/>
        <v/>
      </c>
      <c r="DU2107" s="12" t="str">
        <f t="shared" si="1683"/>
        <v/>
      </c>
      <c r="DV2107" s="12" t="str">
        <f t="shared" si="1684"/>
        <v/>
      </c>
      <c r="DW2107" s="12" t="str">
        <f t="shared" si="1685"/>
        <v/>
      </c>
      <c r="DX2107" s="12" t="str">
        <f t="shared" si="1686"/>
        <v/>
      </c>
      <c r="DY2107" s="12" t="str">
        <f t="shared" si="1687"/>
        <v/>
      </c>
      <c r="DZ2107" s="12" t="str">
        <f t="shared" si="1688"/>
        <v/>
      </c>
      <c r="EA2107" s="12" t="str">
        <f t="shared" si="1689"/>
        <v/>
      </c>
      <c r="EB2107" s="12" t="str">
        <f t="shared" si="1690"/>
        <v/>
      </c>
      <c r="EC2107" s="12" t="str">
        <f t="shared" si="1691"/>
        <v/>
      </c>
      <c r="ED2107" s="12" t="str">
        <f t="shared" si="1692"/>
        <v/>
      </c>
      <c r="EE2107" s="12" t="str">
        <f t="shared" si="1693"/>
        <v/>
      </c>
      <c r="EF2107" s="12" t="str">
        <f t="shared" si="1694"/>
        <v/>
      </c>
      <c r="EG2107" s="12" t="str">
        <f t="shared" si="1695"/>
        <v/>
      </c>
      <c r="EH2107" s="12" t="str">
        <f t="shared" si="1696"/>
        <v/>
      </c>
      <c r="EI2107" s="12" t="str">
        <f t="shared" si="1697"/>
        <v/>
      </c>
      <c r="EK2107" s="83" t="str">
        <f t="shared" si="1677"/>
        <v/>
      </c>
      <c r="EM2107" s="12" t="str">
        <f t="shared" si="1678"/>
        <v/>
      </c>
      <c r="EO2107" s="12" t="str">
        <f t="shared" si="1679"/>
        <v/>
      </c>
      <c r="EQ2107" s="12" t="str">
        <f>IF($EO2107="", "", IF($EQ$8=$EQ$6, COUNTIF($EO$11:$EO$2510, "&gt;"&amp;$EO2107)+1+COUNTIF($EO$11:$EO2107, $EO2107)-1, COUNTIF($EO$11:$EO$2510, "&lt;"&amp;$EO2107)+1+COUNTIF($EO$11:$EO2107, $EO2107)-1))</f>
        <v/>
      </c>
    </row>
    <row r="2108" spans="1:147" x14ac:dyDescent="0.55000000000000004">
      <c r="A2108" s="8"/>
      <c r="B2108" s="12" t="str">
        <f>IF($D2108="", "", COUNTIF($D$11:$D2108, $D2108))</f>
        <v/>
      </c>
      <c r="C2108" s="8"/>
      <c r="D2108" s="45"/>
      <c r="E2108" s="46"/>
      <c r="F2108" s="47"/>
      <c r="G2108" s="54"/>
      <c r="H2108" s="54"/>
      <c r="I2108" s="48"/>
      <c r="J2108" s="49"/>
      <c r="K2108" s="50"/>
      <c r="L2108" s="50"/>
      <c r="M2108" s="50"/>
      <c r="N2108" s="50"/>
      <c r="O2108" s="50"/>
      <c r="P2108" s="50"/>
      <c r="Q2108" s="50"/>
      <c r="R2108" s="50"/>
      <c r="S2108" s="50"/>
      <c r="T2108" s="50"/>
      <c r="U2108" s="51"/>
      <c r="V2108" s="52"/>
      <c r="W2108" s="53"/>
      <c r="X2108" s="53"/>
      <c r="Y2108" s="53"/>
      <c r="Z2108" s="53"/>
      <c r="AA2108" s="48"/>
      <c r="AB2108" s="54"/>
      <c r="AC2108" s="54"/>
      <c r="AD2108" s="54"/>
      <c r="AE2108" s="54"/>
      <c r="AF2108" s="54"/>
      <c r="AG2108" s="54"/>
      <c r="AH2108" s="54"/>
      <c r="AI2108" s="54"/>
      <c r="AJ2108" s="49"/>
      <c r="AK2108" s="48"/>
      <c r="AL2108" s="54"/>
      <c r="AM2108" s="54"/>
      <c r="AN2108" s="54"/>
      <c r="AO2108" s="54"/>
      <c r="AP2108" s="54"/>
      <c r="AQ2108" s="54"/>
      <c r="AR2108" s="54"/>
      <c r="AS2108" s="54"/>
      <c r="AT2108" s="54"/>
      <c r="AU2108" s="54"/>
      <c r="AV2108" s="54"/>
      <c r="AW2108" s="54"/>
      <c r="AX2108" s="54"/>
      <c r="AY2108" s="54"/>
      <c r="AZ2108" s="54"/>
      <c r="BA2108" s="54"/>
      <c r="BB2108" s="54"/>
      <c r="BC2108" s="54"/>
      <c r="BD2108" s="54"/>
      <c r="BE2108" s="54"/>
      <c r="BF2108" s="54"/>
      <c r="BG2108" s="54"/>
      <c r="BH2108" s="54"/>
      <c r="BI2108" s="54"/>
      <c r="BJ2108" s="54"/>
      <c r="BK2108" s="54"/>
      <c r="BL2108" s="54"/>
      <c r="BM2108" s="54"/>
      <c r="BN2108" s="54"/>
      <c r="BO2108" s="54"/>
      <c r="BP2108" s="54"/>
      <c r="BQ2108" s="54"/>
      <c r="BR2108" s="54"/>
      <c r="BS2108" s="54"/>
      <c r="BT2108" s="54"/>
      <c r="BU2108" s="54"/>
      <c r="BV2108" s="54"/>
      <c r="BW2108" s="54"/>
      <c r="BX2108" s="49"/>
      <c r="BY2108" s="55"/>
      <c r="BZ2108" s="8"/>
      <c r="CE2108" s="12" t="str">
        <f t="shared" si="1667"/>
        <v/>
      </c>
      <c r="CG2108" s="77" t="str">
        <f t="shared" si="1668"/>
        <v/>
      </c>
      <c r="CH2108" s="80" t="str">
        <f t="shared" si="1669"/>
        <v/>
      </c>
      <c r="CL2108" s="12" t="str">
        <f t="shared" si="1670"/>
        <v/>
      </c>
      <c r="CM2108" s="12" t="str">
        <f t="shared" si="1671"/>
        <v/>
      </c>
      <c r="CN2108" s="12" t="str" cm="1">
        <f t="array" ref="CN2108">IF(OR($CE2108="", $CG$3=""), "", IF(IFERROR(INDEX($K2108:$T2108, $CK2108, MATCH(CN$3, $K$3:$T$3, 0)), "")="", $CC$4, $CC$3))</f>
        <v/>
      </c>
      <c r="CO2108" s="12" t="str" cm="1">
        <f t="array" ref="CO2108">IF(OR($CE2108="", $CG$3=""), "", IF(IFERROR(INDEX($AA2108:$AJ2108, $CK2108, MATCH(CO$3, $AA$3:$AJ$3, 0)), "")="", $CC$4, $CC$3))</f>
        <v/>
      </c>
      <c r="CP2108" s="12" t="str">
        <f>IF(OR($CE2108="", $CG$3=""), "", IF(CP$3='Property List &amp; Features'!$BG$9, $CC$3, IF(CP$3=$I2108, $CC$3, $CC$4)))</f>
        <v/>
      </c>
      <c r="CQ2108" s="12" t="str">
        <f>IF(OR($CE2108="", $CG$3=""), "", IF(CQ$3='Property List &amp; Features'!$BG$9, $CC$3, IF(CQ$3=$J2108, $CC$3, $CC$4)))</f>
        <v/>
      </c>
      <c r="CR2108" s="12" t="str">
        <f t="shared" si="1672"/>
        <v/>
      </c>
      <c r="CS2108" s="12" t="str">
        <f t="shared" si="1673"/>
        <v/>
      </c>
      <c r="CT2108" s="12" t="str">
        <f t="shared" si="1674"/>
        <v/>
      </c>
      <c r="CU2108" s="12" t="str">
        <f t="shared" si="1675"/>
        <v/>
      </c>
      <c r="CV2108" s="12" t="str">
        <f t="shared" si="1676"/>
        <v/>
      </c>
      <c r="CW2108" s="12" t="str">
        <f t="shared" si="1698"/>
        <v/>
      </c>
      <c r="CX2108" s="12" t="str">
        <f t="shared" si="1699"/>
        <v/>
      </c>
      <c r="CY2108" s="12" t="str">
        <f t="shared" si="1700"/>
        <v/>
      </c>
      <c r="CZ2108" s="12" t="str">
        <f t="shared" si="1701"/>
        <v/>
      </c>
      <c r="DA2108" s="12" t="str">
        <f t="shared" si="1702"/>
        <v/>
      </c>
      <c r="DB2108" s="12" t="str">
        <f t="shared" si="1703"/>
        <v/>
      </c>
      <c r="DC2108" s="12" t="str">
        <f t="shared" si="1704"/>
        <v/>
      </c>
      <c r="DD2108" s="12" t="str">
        <f t="shared" si="1705"/>
        <v/>
      </c>
      <c r="DE2108" s="12" t="str">
        <f t="shared" si="1706"/>
        <v/>
      </c>
      <c r="DF2108" s="12" t="str">
        <f t="shared" si="1707"/>
        <v/>
      </c>
      <c r="DG2108" s="12" t="str">
        <f t="shared" si="1708"/>
        <v/>
      </c>
      <c r="DH2108" s="12" t="str">
        <f t="shared" si="1709"/>
        <v/>
      </c>
      <c r="DI2108" s="12" t="str">
        <f t="shared" si="1710"/>
        <v/>
      </c>
      <c r="DJ2108" s="12" t="str">
        <f t="shared" si="1711"/>
        <v/>
      </c>
      <c r="DK2108" s="12" t="str">
        <f t="shared" si="1712"/>
        <v/>
      </c>
      <c r="DL2108" s="12" t="str">
        <f t="shared" si="1713"/>
        <v/>
      </c>
      <c r="DM2108" s="12" t="str">
        <f t="shared" si="1714"/>
        <v/>
      </c>
      <c r="DN2108" s="12" t="str">
        <f t="shared" si="1715"/>
        <v/>
      </c>
      <c r="DO2108" s="12" t="str">
        <f t="shared" si="1716"/>
        <v/>
      </c>
      <c r="DP2108" s="12" t="str">
        <f t="shared" si="1717"/>
        <v/>
      </c>
      <c r="DQ2108" s="12" t="str">
        <f t="shared" si="1718"/>
        <v/>
      </c>
      <c r="DR2108" s="12" t="str">
        <f t="shared" si="1680"/>
        <v/>
      </c>
      <c r="DS2108" s="12" t="str">
        <f t="shared" si="1681"/>
        <v/>
      </c>
      <c r="DT2108" s="12" t="str">
        <f t="shared" si="1682"/>
        <v/>
      </c>
      <c r="DU2108" s="12" t="str">
        <f t="shared" si="1683"/>
        <v/>
      </c>
      <c r="DV2108" s="12" t="str">
        <f t="shared" si="1684"/>
        <v/>
      </c>
      <c r="DW2108" s="12" t="str">
        <f t="shared" si="1685"/>
        <v/>
      </c>
      <c r="DX2108" s="12" t="str">
        <f t="shared" si="1686"/>
        <v/>
      </c>
      <c r="DY2108" s="12" t="str">
        <f t="shared" si="1687"/>
        <v/>
      </c>
      <c r="DZ2108" s="12" t="str">
        <f t="shared" si="1688"/>
        <v/>
      </c>
      <c r="EA2108" s="12" t="str">
        <f t="shared" si="1689"/>
        <v/>
      </c>
      <c r="EB2108" s="12" t="str">
        <f t="shared" si="1690"/>
        <v/>
      </c>
      <c r="EC2108" s="12" t="str">
        <f t="shared" si="1691"/>
        <v/>
      </c>
      <c r="ED2108" s="12" t="str">
        <f t="shared" si="1692"/>
        <v/>
      </c>
      <c r="EE2108" s="12" t="str">
        <f t="shared" si="1693"/>
        <v/>
      </c>
      <c r="EF2108" s="12" t="str">
        <f t="shared" si="1694"/>
        <v/>
      </c>
      <c r="EG2108" s="12" t="str">
        <f t="shared" si="1695"/>
        <v/>
      </c>
      <c r="EH2108" s="12" t="str">
        <f t="shared" si="1696"/>
        <v/>
      </c>
      <c r="EI2108" s="12" t="str">
        <f t="shared" si="1697"/>
        <v/>
      </c>
      <c r="EK2108" s="83" t="str">
        <f t="shared" si="1677"/>
        <v/>
      </c>
      <c r="EM2108" s="12" t="str">
        <f t="shared" si="1678"/>
        <v/>
      </c>
      <c r="EO2108" s="12" t="str">
        <f t="shared" si="1679"/>
        <v/>
      </c>
      <c r="EQ2108" s="12" t="str">
        <f>IF($EO2108="", "", IF($EQ$8=$EQ$6, COUNTIF($EO$11:$EO$2510, "&gt;"&amp;$EO2108)+1+COUNTIF($EO$11:$EO2108, $EO2108)-1, COUNTIF($EO$11:$EO$2510, "&lt;"&amp;$EO2108)+1+COUNTIF($EO$11:$EO2108, $EO2108)-1))</f>
        <v/>
      </c>
    </row>
    <row r="2109" spans="1:147" x14ac:dyDescent="0.55000000000000004">
      <c r="A2109" s="8"/>
      <c r="B2109" s="12" t="str">
        <f>IF($D2109="", "", COUNTIF($D$11:$D2109, $D2109))</f>
        <v/>
      </c>
      <c r="C2109" s="8"/>
      <c r="D2109" s="45"/>
      <c r="E2109" s="46"/>
      <c r="F2109" s="47"/>
      <c r="G2109" s="54"/>
      <c r="H2109" s="54"/>
      <c r="I2109" s="48"/>
      <c r="J2109" s="49"/>
      <c r="K2109" s="50"/>
      <c r="L2109" s="50"/>
      <c r="M2109" s="50"/>
      <c r="N2109" s="50"/>
      <c r="O2109" s="50"/>
      <c r="P2109" s="50"/>
      <c r="Q2109" s="50"/>
      <c r="R2109" s="50"/>
      <c r="S2109" s="50"/>
      <c r="T2109" s="50"/>
      <c r="U2109" s="51"/>
      <c r="V2109" s="52"/>
      <c r="W2109" s="53"/>
      <c r="X2109" s="53"/>
      <c r="Y2109" s="53"/>
      <c r="Z2109" s="53"/>
      <c r="AA2109" s="48"/>
      <c r="AB2109" s="54"/>
      <c r="AC2109" s="54"/>
      <c r="AD2109" s="54"/>
      <c r="AE2109" s="54"/>
      <c r="AF2109" s="54"/>
      <c r="AG2109" s="54"/>
      <c r="AH2109" s="54"/>
      <c r="AI2109" s="54"/>
      <c r="AJ2109" s="49"/>
      <c r="AK2109" s="48"/>
      <c r="AL2109" s="54"/>
      <c r="AM2109" s="54"/>
      <c r="AN2109" s="54"/>
      <c r="AO2109" s="54"/>
      <c r="AP2109" s="54"/>
      <c r="AQ2109" s="54"/>
      <c r="AR2109" s="54"/>
      <c r="AS2109" s="54"/>
      <c r="AT2109" s="54"/>
      <c r="AU2109" s="54"/>
      <c r="AV2109" s="54"/>
      <c r="AW2109" s="54"/>
      <c r="AX2109" s="54"/>
      <c r="AY2109" s="54"/>
      <c r="AZ2109" s="54"/>
      <c r="BA2109" s="54"/>
      <c r="BB2109" s="54"/>
      <c r="BC2109" s="54"/>
      <c r="BD2109" s="54"/>
      <c r="BE2109" s="54"/>
      <c r="BF2109" s="54"/>
      <c r="BG2109" s="54"/>
      <c r="BH2109" s="54"/>
      <c r="BI2109" s="54"/>
      <c r="BJ2109" s="54"/>
      <c r="BK2109" s="54"/>
      <c r="BL2109" s="54"/>
      <c r="BM2109" s="54"/>
      <c r="BN2109" s="54"/>
      <c r="BO2109" s="54"/>
      <c r="BP2109" s="54"/>
      <c r="BQ2109" s="54"/>
      <c r="BR2109" s="54"/>
      <c r="BS2109" s="54"/>
      <c r="BT2109" s="54"/>
      <c r="BU2109" s="54"/>
      <c r="BV2109" s="54"/>
      <c r="BW2109" s="54"/>
      <c r="BX2109" s="49"/>
      <c r="BY2109" s="55"/>
      <c r="BZ2109" s="8"/>
      <c r="CE2109" s="12" t="str">
        <f t="shared" si="1667"/>
        <v/>
      </c>
      <c r="CG2109" s="77" t="str">
        <f t="shared" si="1668"/>
        <v/>
      </c>
      <c r="CH2109" s="80" t="str">
        <f t="shared" si="1669"/>
        <v/>
      </c>
      <c r="CL2109" s="12" t="str">
        <f t="shared" si="1670"/>
        <v/>
      </c>
      <c r="CM2109" s="12" t="str">
        <f t="shared" si="1671"/>
        <v/>
      </c>
      <c r="CN2109" s="12" t="str" cm="1">
        <f t="array" ref="CN2109">IF(OR($CE2109="", $CG$3=""), "", IF(IFERROR(INDEX($K2109:$T2109, $CK2109, MATCH(CN$3, $K$3:$T$3, 0)), "")="", $CC$4, $CC$3))</f>
        <v/>
      </c>
      <c r="CO2109" s="12" t="str" cm="1">
        <f t="array" ref="CO2109">IF(OR($CE2109="", $CG$3=""), "", IF(IFERROR(INDEX($AA2109:$AJ2109, $CK2109, MATCH(CO$3, $AA$3:$AJ$3, 0)), "")="", $CC$4, $CC$3))</f>
        <v/>
      </c>
      <c r="CP2109" s="12" t="str">
        <f>IF(OR($CE2109="", $CG$3=""), "", IF(CP$3='Property List &amp; Features'!$BG$9, $CC$3, IF(CP$3=$I2109, $CC$3, $CC$4)))</f>
        <v/>
      </c>
      <c r="CQ2109" s="12" t="str">
        <f>IF(OR($CE2109="", $CG$3=""), "", IF(CQ$3='Property List &amp; Features'!$BG$9, $CC$3, IF(CQ$3=$J2109, $CC$3, $CC$4)))</f>
        <v/>
      </c>
      <c r="CR2109" s="12" t="str">
        <f t="shared" si="1672"/>
        <v/>
      </c>
      <c r="CS2109" s="12" t="str">
        <f t="shared" si="1673"/>
        <v/>
      </c>
      <c r="CT2109" s="12" t="str">
        <f t="shared" si="1674"/>
        <v/>
      </c>
      <c r="CU2109" s="12" t="str">
        <f t="shared" si="1675"/>
        <v/>
      </c>
      <c r="CV2109" s="12" t="str">
        <f t="shared" si="1676"/>
        <v/>
      </c>
      <c r="CW2109" s="12" t="str">
        <f t="shared" si="1698"/>
        <v/>
      </c>
      <c r="CX2109" s="12" t="str">
        <f t="shared" si="1699"/>
        <v/>
      </c>
      <c r="CY2109" s="12" t="str">
        <f t="shared" si="1700"/>
        <v/>
      </c>
      <c r="CZ2109" s="12" t="str">
        <f t="shared" si="1701"/>
        <v/>
      </c>
      <c r="DA2109" s="12" t="str">
        <f t="shared" si="1702"/>
        <v/>
      </c>
      <c r="DB2109" s="12" t="str">
        <f t="shared" si="1703"/>
        <v/>
      </c>
      <c r="DC2109" s="12" t="str">
        <f t="shared" si="1704"/>
        <v/>
      </c>
      <c r="DD2109" s="12" t="str">
        <f t="shared" si="1705"/>
        <v/>
      </c>
      <c r="DE2109" s="12" t="str">
        <f t="shared" si="1706"/>
        <v/>
      </c>
      <c r="DF2109" s="12" t="str">
        <f t="shared" si="1707"/>
        <v/>
      </c>
      <c r="DG2109" s="12" t="str">
        <f t="shared" si="1708"/>
        <v/>
      </c>
      <c r="DH2109" s="12" t="str">
        <f t="shared" si="1709"/>
        <v/>
      </c>
      <c r="DI2109" s="12" t="str">
        <f t="shared" si="1710"/>
        <v/>
      </c>
      <c r="DJ2109" s="12" t="str">
        <f t="shared" si="1711"/>
        <v/>
      </c>
      <c r="DK2109" s="12" t="str">
        <f t="shared" si="1712"/>
        <v/>
      </c>
      <c r="DL2109" s="12" t="str">
        <f t="shared" si="1713"/>
        <v/>
      </c>
      <c r="DM2109" s="12" t="str">
        <f t="shared" si="1714"/>
        <v/>
      </c>
      <c r="DN2109" s="12" t="str">
        <f t="shared" si="1715"/>
        <v/>
      </c>
      <c r="DO2109" s="12" t="str">
        <f t="shared" si="1716"/>
        <v/>
      </c>
      <c r="DP2109" s="12" t="str">
        <f t="shared" si="1717"/>
        <v/>
      </c>
      <c r="DQ2109" s="12" t="str">
        <f t="shared" si="1718"/>
        <v/>
      </c>
      <c r="DR2109" s="12" t="str">
        <f t="shared" si="1680"/>
        <v/>
      </c>
      <c r="DS2109" s="12" t="str">
        <f t="shared" si="1681"/>
        <v/>
      </c>
      <c r="DT2109" s="12" t="str">
        <f t="shared" si="1682"/>
        <v/>
      </c>
      <c r="DU2109" s="12" t="str">
        <f t="shared" si="1683"/>
        <v/>
      </c>
      <c r="DV2109" s="12" t="str">
        <f t="shared" si="1684"/>
        <v/>
      </c>
      <c r="DW2109" s="12" t="str">
        <f t="shared" si="1685"/>
        <v/>
      </c>
      <c r="DX2109" s="12" t="str">
        <f t="shared" si="1686"/>
        <v/>
      </c>
      <c r="DY2109" s="12" t="str">
        <f t="shared" si="1687"/>
        <v/>
      </c>
      <c r="DZ2109" s="12" t="str">
        <f t="shared" si="1688"/>
        <v/>
      </c>
      <c r="EA2109" s="12" t="str">
        <f t="shared" si="1689"/>
        <v/>
      </c>
      <c r="EB2109" s="12" t="str">
        <f t="shared" si="1690"/>
        <v/>
      </c>
      <c r="EC2109" s="12" t="str">
        <f t="shared" si="1691"/>
        <v/>
      </c>
      <c r="ED2109" s="12" t="str">
        <f t="shared" si="1692"/>
        <v/>
      </c>
      <c r="EE2109" s="12" t="str">
        <f t="shared" si="1693"/>
        <v/>
      </c>
      <c r="EF2109" s="12" t="str">
        <f t="shared" si="1694"/>
        <v/>
      </c>
      <c r="EG2109" s="12" t="str">
        <f t="shared" si="1695"/>
        <v/>
      </c>
      <c r="EH2109" s="12" t="str">
        <f t="shared" si="1696"/>
        <v/>
      </c>
      <c r="EI2109" s="12" t="str">
        <f t="shared" si="1697"/>
        <v/>
      </c>
      <c r="EK2109" s="83" t="str">
        <f t="shared" si="1677"/>
        <v/>
      </c>
      <c r="EM2109" s="12" t="str">
        <f t="shared" si="1678"/>
        <v/>
      </c>
      <c r="EO2109" s="12" t="str">
        <f t="shared" si="1679"/>
        <v/>
      </c>
      <c r="EQ2109" s="12" t="str">
        <f>IF($EO2109="", "", IF($EQ$8=$EQ$6, COUNTIF($EO$11:$EO$2510, "&gt;"&amp;$EO2109)+1+COUNTIF($EO$11:$EO2109, $EO2109)-1, COUNTIF($EO$11:$EO$2510, "&lt;"&amp;$EO2109)+1+COUNTIF($EO$11:$EO2109, $EO2109)-1))</f>
        <v/>
      </c>
    </row>
    <row r="2110" spans="1:147" x14ac:dyDescent="0.55000000000000004">
      <c r="A2110" s="8"/>
      <c r="B2110" s="12" t="str">
        <f>IF($D2110="", "", COUNTIF($D$11:$D2110, $D2110))</f>
        <v/>
      </c>
      <c r="C2110" s="8"/>
      <c r="D2110" s="45"/>
      <c r="E2110" s="46"/>
      <c r="F2110" s="47"/>
      <c r="G2110" s="54"/>
      <c r="H2110" s="54"/>
      <c r="I2110" s="48"/>
      <c r="J2110" s="49"/>
      <c r="K2110" s="50"/>
      <c r="L2110" s="50"/>
      <c r="M2110" s="50"/>
      <c r="N2110" s="50"/>
      <c r="O2110" s="50"/>
      <c r="P2110" s="50"/>
      <c r="Q2110" s="50"/>
      <c r="R2110" s="50"/>
      <c r="S2110" s="50"/>
      <c r="T2110" s="50"/>
      <c r="U2110" s="51"/>
      <c r="V2110" s="52"/>
      <c r="W2110" s="53"/>
      <c r="X2110" s="53"/>
      <c r="Y2110" s="53"/>
      <c r="Z2110" s="53"/>
      <c r="AA2110" s="48"/>
      <c r="AB2110" s="54"/>
      <c r="AC2110" s="54"/>
      <c r="AD2110" s="54"/>
      <c r="AE2110" s="54"/>
      <c r="AF2110" s="54"/>
      <c r="AG2110" s="54"/>
      <c r="AH2110" s="54"/>
      <c r="AI2110" s="54"/>
      <c r="AJ2110" s="49"/>
      <c r="AK2110" s="48"/>
      <c r="AL2110" s="54"/>
      <c r="AM2110" s="54"/>
      <c r="AN2110" s="54"/>
      <c r="AO2110" s="54"/>
      <c r="AP2110" s="54"/>
      <c r="AQ2110" s="54"/>
      <c r="AR2110" s="54"/>
      <c r="AS2110" s="54"/>
      <c r="AT2110" s="54"/>
      <c r="AU2110" s="54"/>
      <c r="AV2110" s="54"/>
      <c r="AW2110" s="54"/>
      <c r="AX2110" s="54"/>
      <c r="AY2110" s="54"/>
      <c r="AZ2110" s="54"/>
      <c r="BA2110" s="54"/>
      <c r="BB2110" s="54"/>
      <c r="BC2110" s="54"/>
      <c r="BD2110" s="54"/>
      <c r="BE2110" s="54"/>
      <c r="BF2110" s="54"/>
      <c r="BG2110" s="54"/>
      <c r="BH2110" s="54"/>
      <c r="BI2110" s="54"/>
      <c r="BJ2110" s="54"/>
      <c r="BK2110" s="54"/>
      <c r="BL2110" s="54"/>
      <c r="BM2110" s="54"/>
      <c r="BN2110" s="54"/>
      <c r="BO2110" s="54"/>
      <c r="BP2110" s="54"/>
      <c r="BQ2110" s="54"/>
      <c r="BR2110" s="54"/>
      <c r="BS2110" s="54"/>
      <c r="BT2110" s="54"/>
      <c r="BU2110" s="54"/>
      <c r="BV2110" s="54"/>
      <c r="BW2110" s="54"/>
      <c r="BX2110" s="49"/>
      <c r="BY2110" s="55"/>
      <c r="BZ2110" s="8"/>
      <c r="CE2110" s="12" t="str">
        <f t="shared" si="1667"/>
        <v/>
      </c>
      <c r="CG2110" s="77" t="str">
        <f t="shared" si="1668"/>
        <v/>
      </c>
      <c r="CH2110" s="80" t="str">
        <f t="shared" si="1669"/>
        <v/>
      </c>
      <c r="CL2110" s="12" t="str">
        <f t="shared" si="1670"/>
        <v/>
      </c>
      <c r="CM2110" s="12" t="str">
        <f t="shared" si="1671"/>
        <v/>
      </c>
      <c r="CN2110" s="12" t="str" cm="1">
        <f t="array" ref="CN2110">IF(OR($CE2110="", $CG$3=""), "", IF(IFERROR(INDEX($K2110:$T2110, $CK2110, MATCH(CN$3, $K$3:$T$3, 0)), "")="", $CC$4, $CC$3))</f>
        <v/>
      </c>
      <c r="CO2110" s="12" t="str" cm="1">
        <f t="array" ref="CO2110">IF(OR($CE2110="", $CG$3=""), "", IF(IFERROR(INDEX($AA2110:$AJ2110, $CK2110, MATCH(CO$3, $AA$3:$AJ$3, 0)), "")="", $CC$4, $CC$3))</f>
        <v/>
      </c>
      <c r="CP2110" s="12" t="str">
        <f>IF(OR($CE2110="", $CG$3=""), "", IF(CP$3='Property List &amp; Features'!$BG$9, $CC$3, IF(CP$3=$I2110, $CC$3, $CC$4)))</f>
        <v/>
      </c>
      <c r="CQ2110" s="12" t="str">
        <f>IF(OR($CE2110="", $CG$3=""), "", IF(CQ$3='Property List &amp; Features'!$BG$9, $CC$3, IF(CQ$3=$J2110, $CC$3, $CC$4)))</f>
        <v/>
      </c>
      <c r="CR2110" s="12" t="str">
        <f t="shared" si="1672"/>
        <v/>
      </c>
      <c r="CS2110" s="12" t="str">
        <f t="shared" si="1673"/>
        <v/>
      </c>
      <c r="CT2110" s="12" t="str">
        <f t="shared" si="1674"/>
        <v/>
      </c>
      <c r="CU2110" s="12" t="str">
        <f t="shared" si="1675"/>
        <v/>
      </c>
      <c r="CV2110" s="12" t="str">
        <f t="shared" si="1676"/>
        <v/>
      </c>
      <c r="CW2110" s="12" t="str">
        <f t="shared" si="1698"/>
        <v/>
      </c>
      <c r="CX2110" s="12" t="str">
        <f t="shared" si="1699"/>
        <v/>
      </c>
      <c r="CY2110" s="12" t="str">
        <f t="shared" si="1700"/>
        <v/>
      </c>
      <c r="CZ2110" s="12" t="str">
        <f t="shared" si="1701"/>
        <v/>
      </c>
      <c r="DA2110" s="12" t="str">
        <f t="shared" si="1702"/>
        <v/>
      </c>
      <c r="DB2110" s="12" t="str">
        <f t="shared" si="1703"/>
        <v/>
      </c>
      <c r="DC2110" s="12" t="str">
        <f t="shared" si="1704"/>
        <v/>
      </c>
      <c r="DD2110" s="12" t="str">
        <f t="shared" si="1705"/>
        <v/>
      </c>
      <c r="DE2110" s="12" t="str">
        <f t="shared" si="1706"/>
        <v/>
      </c>
      <c r="DF2110" s="12" t="str">
        <f t="shared" si="1707"/>
        <v/>
      </c>
      <c r="DG2110" s="12" t="str">
        <f t="shared" si="1708"/>
        <v/>
      </c>
      <c r="DH2110" s="12" t="str">
        <f t="shared" si="1709"/>
        <v/>
      </c>
      <c r="DI2110" s="12" t="str">
        <f t="shared" si="1710"/>
        <v/>
      </c>
      <c r="DJ2110" s="12" t="str">
        <f t="shared" si="1711"/>
        <v/>
      </c>
      <c r="DK2110" s="12" t="str">
        <f t="shared" si="1712"/>
        <v/>
      </c>
      <c r="DL2110" s="12" t="str">
        <f t="shared" si="1713"/>
        <v/>
      </c>
      <c r="DM2110" s="12" t="str">
        <f t="shared" si="1714"/>
        <v/>
      </c>
      <c r="DN2110" s="12" t="str">
        <f t="shared" si="1715"/>
        <v/>
      </c>
      <c r="DO2110" s="12" t="str">
        <f t="shared" si="1716"/>
        <v/>
      </c>
      <c r="DP2110" s="12" t="str">
        <f t="shared" si="1717"/>
        <v/>
      </c>
      <c r="DQ2110" s="12" t="str">
        <f t="shared" si="1718"/>
        <v/>
      </c>
      <c r="DR2110" s="12" t="str">
        <f t="shared" si="1680"/>
        <v/>
      </c>
      <c r="DS2110" s="12" t="str">
        <f t="shared" si="1681"/>
        <v/>
      </c>
      <c r="DT2110" s="12" t="str">
        <f t="shared" si="1682"/>
        <v/>
      </c>
      <c r="DU2110" s="12" t="str">
        <f t="shared" si="1683"/>
        <v/>
      </c>
      <c r="DV2110" s="12" t="str">
        <f t="shared" si="1684"/>
        <v/>
      </c>
      <c r="DW2110" s="12" t="str">
        <f t="shared" si="1685"/>
        <v/>
      </c>
      <c r="DX2110" s="12" t="str">
        <f t="shared" si="1686"/>
        <v/>
      </c>
      <c r="DY2110" s="12" t="str">
        <f t="shared" si="1687"/>
        <v/>
      </c>
      <c r="DZ2110" s="12" t="str">
        <f t="shared" si="1688"/>
        <v/>
      </c>
      <c r="EA2110" s="12" t="str">
        <f t="shared" si="1689"/>
        <v/>
      </c>
      <c r="EB2110" s="12" t="str">
        <f t="shared" si="1690"/>
        <v/>
      </c>
      <c r="EC2110" s="12" t="str">
        <f t="shared" si="1691"/>
        <v/>
      </c>
      <c r="ED2110" s="12" t="str">
        <f t="shared" si="1692"/>
        <v/>
      </c>
      <c r="EE2110" s="12" t="str">
        <f t="shared" si="1693"/>
        <v/>
      </c>
      <c r="EF2110" s="12" t="str">
        <f t="shared" si="1694"/>
        <v/>
      </c>
      <c r="EG2110" s="12" t="str">
        <f t="shared" si="1695"/>
        <v/>
      </c>
      <c r="EH2110" s="12" t="str">
        <f t="shared" si="1696"/>
        <v/>
      </c>
      <c r="EI2110" s="12" t="str">
        <f t="shared" si="1697"/>
        <v/>
      </c>
      <c r="EK2110" s="83" t="str">
        <f t="shared" si="1677"/>
        <v/>
      </c>
      <c r="EM2110" s="12" t="str">
        <f t="shared" si="1678"/>
        <v/>
      </c>
      <c r="EO2110" s="12" t="str">
        <f t="shared" si="1679"/>
        <v/>
      </c>
      <c r="EQ2110" s="12" t="str">
        <f>IF($EO2110="", "", IF($EQ$8=$EQ$6, COUNTIF($EO$11:$EO$2510, "&gt;"&amp;$EO2110)+1+COUNTIF($EO$11:$EO2110, $EO2110)-1, COUNTIF($EO$11:$EO$2510, "&lt;"&amp;$EO2110)+1+COUNTIF($EO$11:$EO2110, $EO2110)-1))</f>
        <v/>
      </c>
    </row>
    <row r="2111" spans="1:147" x14ac:dyDescent="0.55000000000000004">
      <c r="A2111" s="8"/>
      <c r="B2111" s="12" t="str">
        <f>IF($D2111="", "", COUNTIF($D$11:$D2111, $D2111))</f>
        <v/>
      </c>
      <c r="C2111" s="8"/>
      <c r="D2111" s="45"/>
      <c r="E2111" s="46"/>
      <c r="F2111" s="47"/>
      <c r="G2111" s="54"/>
      <c r="H2111" s="54"/>
      <c r="I2111" s="48"/>
      <c r="J2111" s="49"/>
      <c r="K2111" s="50"/>
      <c r="L2111" s="50"/>
      <c r="M2111" s="50"/>
      <c r="N2111" s="50"/>
      <c r="O2111" s="50"/>
      <c r="P2111" s="50"/>
      <c r="Q2111" s="50"/>
      <c r="R2111" s="50"/>
      <c r="S2111" s="50"/>
      <c r="T2111" s="50"/>
      <c r="U2111" s="51"/>
      <c r="V2111" s="52"/>
      <c r="W2111" s="53"/>
      <c r="X2111" s="53"/>
      <c r="Y2111" s="53"/>
      <c r="Z2111" s="53"/>
      <c r="AA2111" s="48"/>
      <c r="AB2111" s="54"/>
      <c r="AC2111" s="54"/>
      <c r="AD2111" s="54"/>
      <c r="AE2111" s="54"/>
      <c r="AF2111" s="54"/>
      <c r="AG2111" s="54"/>
      <c r="AH2111" s="54"/>
      <c r="AI2111" s="54"/>
      <c r="AJ2111" s="49"/>
      <c r="AK2111" s="48"/>
      <c r="AL2111" s="54"/>
      <c r="AM2111" s="54"/>
      <c r="AN2111" s="54"/>
      <c r="AO2111" s="54"/>
      <c r="AP2111" s="54"/>
      <c r="AQ2111" s="54"/>
      <c r="AR2111" s="54"/>
      <c r="AS2111" s="54"/>
      <c r="AT2111" s="54"/>
      <c r="AU2111" s="54"/>
      <c r="AV2111" s="54"/>
      <c r="AW2111" s="54"/>
      <c r="AX2111" s="54"/>
      <c r="AY2111" s="54"/>
      <c r="AZ2111" s="54"/>
      <c r="BA2111" s="54"/>
      <c r="BB2111" s="54"/>
      <c r="BC2111" s="54"/>
      <c r="BD2111" s="54"/>
      <c r="BE2111" s="54"/>
      <c r="BF2111" s="54"/>
      <c r="BG2111" s="54"/>
      <c r="BH2111" s="54"/>
      <c r="BI2111" s="54"/>
      <c r="BJ2111" s="54"/>
      <c r="BK2111" s="54"/>
      <c r="BL2111" s="54"/>
      <c r="BM2111" s="54"/>
      <c r="BN2111" s="54"/>
      <c r="BO2111" s="54"/>
      <c r="BP2111" s="54"/>
      <c r="BQ2111" s="54"/>
      <c r="BR2111" s="54"/>
      <c r="BS2111" s="54"/>
      <c r="BT2111" s="54"/>
      <c r="BU2111" s="54"/>
      <c r="BV2111" s="54"/>
      <c r="BW2111" s="54"/>
      <c r="BX2111" s="49"/>
      <c r="BY2111" s="55"/>
      <c r="BZ2111" s="8"/>
      <c r="CE2111" s="12" t="str">
        <f t="shared" si="1667"/>
        <v/>
      </c>
      <c r="CG2111" s="77" t="str">
        <f t="shared" si="1668"/>
        <v/>
      </c>
      <c r="CH2111" s="80" t="str">
        <f t="shared" si="1669"/>
        <v/>
      </c>
      <c r="CL2111" s="12" t="str">
        <f t="shared" si="1670"/>
        <v/>
      </c>
      <c r="CM2111" s="12" t="str">
        <f t="shared" si="1671"/>
        <v/>
      </c>
      <c r="CN2111" s="12" t="str" cm="1">
        <f t="array" ref="CN2111">IF(OR($CE2111="", $CG$3=""), "", IF(IFERROR(INDEX($K2111:$T2111, $CK2111, MATCH(CN$3, $K$3:$T$3, 0)), "")="", $CC$4, $CC$3))</f>
        <v/>
      </c>
      <c r="CO2111" s="12" t="str" cm="1">
        <f t="array" ref="CO2111">IF(OR($CE2111="", $CG$3=""), "", IF(IFERROR(INDEX($AA2111:$AJ2111, $CK2111, MATCH(CO$3, $AA$3:$AJ$3, 0)), "")="", $CC$4, $CC$3))</f>
        <v/>
      </c>
      <c r="CP2111" s="12" t="str">
        <f>IF(OR($CE2111="", $CG$3=""), "", IF(CP$3='Property List &amp; Features'!$BG$9, $CC$3, IF(CP$3=$I2111, $CC$3, $CC$4)))</f>
        <v/>
      </c>
      <c r="CQ2111" s="12" t="str">
        <f>IF(OR($CE2111="", $CG$3=""), "", IF(CQ$3='Property List &amp; Features'!$BG$9, $CC$3, IF(CQ$3=$J2111, $CC$3, $CC$4)))</f>
        <v/>
      </c>
      <c r="CR2111" s="12" t="str">
        <f t="shared" si="1672"/>
        <v/>
      </c>
      <c r="CS2111" s="12" t="str">
        <f t="shared" si="1673"/>
        <v/>
      </c>
      <c r="CT2111" s="12" t="str">
        <f t="shared" si="1674"/>
        <v/>
      </c>
      <c r="CU2111" s="12" t="str">
        <f t="shared" si="1675"/>
        <v/>
      </c>
      <c r="CV2111" s="12" t="str">
        <f t="shared" si="1676"/>
        <v/>
      </c>
      <c r="CW2111" s="12" t="str">
        <f t="shared" si="1698"/>
        <v/>
      </c>
      <c r="CX2111" s="12" t="str">
        <f t="shared" si="1699"/>
        <v/>
      </c>
      <c r="CY2111" s="12" t="str">
        <f t="shared" si="1700"/>
        <v/>
      </c>
      <c r="CZ2111" s="12" t="str">
        <f t="shared" si="1701"/>
        <v/>
      </c>
      <c r="DA2111" s="12" t="str">
        <f t="shared" si="1702"/>
        <v/>
      </c>
      <c r="DB2111" s="12" t="str">
        <f t="shared" si="1703"/>
        <v/>
      </c>
      <c r="DC2111" s="12" t="str">
        <f t="shared" si="1704"/>
        <v/>
      </c>
      <c r="DD2111" s="12" t="str">
        <f t="shared" si="1705"/>
        <v/>
      </c>
      <c r="DE2111" s="12" t="str">
        <f t="shared" si="1706"/>
        <v/>
      </c>
      <c r="DF2111" s="12" t="str">
        <f t="shared" si="1707"/>
        <v/>
      </c>
      <c r="DG2111" s="12" t="str">
        <f t="shared" si="1708"/>
        <v/>
      </c>
      <c r="DH2111" s="12" t="str">
        <f t="shared" si="1709"/>
        <v/>
      </c>
      <c r="DI2111" s="12" t="str">
        <f t="shared" si="1710"/>
        <v/>
      </c>
      <c r="DJ2111" s="12" t="str">
        <f t="shared" si="1711"/>
        <v/>
      </c>
      <c r="DK2111" s="12" t="str">
        <f t="shared" si="1712"/>
        <v/>
      </c>
      <c r="DL2111" s="12" t="str">
        <f t="shared" si="1713"/>
        <v/>
      </c>
      <c r="DM2111" s="12" t="str">
        <f t="shared" si="1714"/>
        <v/>
      </c>
      <c r="DN2111" s="12" t="str">
        <f t="shared" si="1715"/>
        <v/>
      </c>
      <c r="DO2111" s="12" t="str">
        <f t="shared" si="1716"/>
        <v/>
      </c>
      <c r="DP2111" s="12" t="str">
        <f t="shared" si="1717"/>
        <v/>
      </c>
      <c r="DQ2111" s="12" t="str">
        <f t="shared" si="1718"/>
        <v/>
      </c>
      <c r="DR2111" s="12" t="str">
        <f t="shared" si="1680"/>
        <v/>
      </c>
      <c r="DS2111" s="12" t="str">
        <f t="shared" si="1681"/>
        <v/>
      </c>
      <c r="DT2111" s="12" t="str">
        <f t="shared" si="1682"/>
        <v/>
      </c>
      <c r="DU2111" s="12" t="str">
        <f t="shared" si="1683"/>
        <v/>
      </c>
      <c r="DV2111" s="12" t="str">
        <f t="shared" si="1684"/>
        <v/>
      </c>
      <c r="DW2111" s="12" t="str">
        <f t="shared" si="1685"/>
        <v/>
      </c>
      <c r="DX2111" s="12" t="str">
        <f t="shared" si="1686"/>
        <v/>
      </c>
      <c r="DY2111" s="12" t="str">
        <f t="shared" si="1687"/>
        <v/>
      </c>
      <c r="DZ2111" s="12" t="str">
        <f t="shared" si="1688"/>
        <v/>
      </c>
      <c r="EA2111" s="12" t="str">
        <f t="shared" si="1689"/>
        <v/>
      </c>
      <c r="EB2111" s="12" t="str">
        <f t="shared" si="1690"/>
        <v/>
      </c>
      <c r="EC2111" s="12" t="str">
        <f t="shared" si="1691"/>
        <v/>
      </c>
      <c r="ED2111" s="12" t="str">
        <f t="shared" si="1692"/>
        <v/>
      </c>
      <c r="EE2111" s="12" t="str">
        <f t="shared" si="1693"/>
        <v/>
      </c>
      <c r="EF2111" s="12" t="str">
        <f t="shared" si="1694"/>
        <v/>
      </c>
      <c r="EG2111" s="12" t="str">
        <f t="shared" si="1695"/>
        <v/>
      </c>
      <c r="EH2111" s="12" t="str">
        <f t="shared" si="1696"/>
        <v/>
      </c>
      <c r="EI2111" s="12" t="str">
        <f t="shared" si="1697"/>
        <v/>
      </c>
      <c r="EK2111" s="83" t="str">
        <f t="shared" si="1677"/>
        <v/>
      </c>
      <c r="EM2111" s="12" t="str">
        <f t="shared" si="1678"/>
        <v/>
      </c>
      <c r="EO2111" s="12" t="str">
        <f t="shared" si="1679"/>
        <v/>
      </c>
      <c r="EQ2111" s="12" t="str">
        <f>IF($EO2111="", "", IF($EQ$8=$EQ$6, COUNTIF($EO$11:$EO$2510, "&gt;"&amp;$EO2111)+1+COUNTIF($EO$11:$EO2111, $EO2111)-1, COUNTIF($EO$11:$EO$2510, "&lt;"&amp;$EO2111)+1+COUNTIF($EO$11:$EO2111, $EO2111)-1))</f>
        <v/>
      </c>
    </row>
    <row r="2112" spans="1:147" x14ac:dyDescent="0.55000000000000004">
      <c r="A2112" s="8"/>
      <c r="B2112" s="12" t="str">
        <f>IF($D2112="", "", COUNTIF($D$11:$D2112, $D2112))</f>
        <v/>
      </c>
      <c r="C2112" s="8"/>
      <c r="D2112" s="45"/>
      <c r="E2112" s="46"/>
      <c r="F2112" s="47"/>
      <c r="G2112" s="54"/>
      <c r="H2112" s="54"/>
      <c r="I2112" s="48"/>
      <c r="J2112" s="49"/>
      <c r="K2112" s="50"/>
      <c r="L2112" s="50"/>
      <c r="M2112" s="50"/>
      <c r="N2112" s="50"/>
      <c r="O2112" s="50"/>
      <c r="P2112" s="50"/>
      <c r="Q2112" s="50"/>
      <c r="R2112" s="50"/>
      <c r="S2112" s="50"/>
      <c r="T2112" s="50"/>
      <c r="U2112" s="51"/>
      <c r="V2112" s="52"/>
      <c r="W2112" s="53"/>
      <c r="X2112" s="53"/>
      <c r="Y2112" s="53"/>
      <c r="Z2112" s="53"/>
      <c r="AA2112" s="48"/>
      <c r="AB2112" s="54"/>
      <c r="AC2112" s="54"/>
      <c r="AD2112" s="54"/>
      <c r="AE2112" s="54"/>
      <c r="AF2112" s="54"/>
      <c r="AG2112" s="54"/>
      <c r="AH2112" s="54"/>
      <c r="AI2112" s="54"/>
      <c r="AJ2112" s="49"/>
      <c r="AK2112" s="48"/>
      <c r="AL2112" s="54"/>
      <c r="AM2112" s="54"/>
      <c r="AN2112" s="54"/>
      <c r="AO2112" s="54"/>
      <c r="AP2112" s="54"/>
      <c r="AQ2112" s="54"/>
      <c r="AR2112" s="54"/>
      <c r="AS2112" s="54"/>
      <c r="AT2112" s="54"/>
      <c r="AU2112" s="54"/>
      <c r="AV2112" s="54"/>
      <c r="AW2112" s="54"/>
      <c r="AX2112" s="54"/>
      <c r="AY2112" s="54"/>
      <c r="AZ2112" s="54"/>
      <c r="BA2112" s="54"/>
      <c r="BB2112" s="54"/>
      <c r="BC2112" s="54"/>
      <c r="BD2112" s="54"/>
      <c r="BE2112" s="54"/>
      <c r="BF2112" s="54"/>
      <c r="BG2112" s="54"/>
      <c r="BH2112" s="54"/>
      <c r="BI2112" s="54"/>
      <c r="BJ2112" s="54"/>
      <c r="BK2112" s="54"/>
      <c r="BL2112" s="54"/>
      <c r="BM2112" s="54"/>
      <c r="BN2112" s="54"/>
      <c r="BO2112" s="54"/>
      <c r="BP2112" s="54"/>
      <c r="BQ2112" s="54"/>
      <c r="BR2112" s="54"/>
      <c r="BS2112" s="54"/>
      <c r="BT2112" s="54"/>
      <c r="BU2112" s="54"/>
      <c r="BV2112" s="54"/>
      <c r="BW2112" s="54"/>
      <c r="BX2112" s="49"/>
      <c r="BY2112" s="55"/>
      <c r="BZ2112" s="8"/>
      <c r="CE2112" s="12" t="str">
        <f t="shared" si="1667"/>
        <v/>
      </c>
      <c r="CG2112" s="77" t="str">
        <f t="shared" si="1668"/>
        <v/>
      </c>
      <c r="CH2112" s="80" t="str">
        <f t="shared" si="1669"/>
        <v/>
      </c>
      <c r="CL2112" s="12" t="str">
        <f t="shared" si="1670"/>
        <v/>
      </c>
      <c r="CM2112" s="12" t="str">
        <f t="shared" si="1671"/>
        <v/>
      </c>
      <c r="CN2112" s="12" t="str" cm="1">
        <f t="array" ref="CN2112">IF(OR($CE2112="", $CG$3=""), "", IF(IFERROR(INDEX($K2112:$T2112, $CK2112, MATCH(CN$3, $K$3:$T$3, 0)), "")="", $CC$4, $CC$3))</f>
        <v/>
      </c>
      <c r="CO2112" s="12" t="str" cm="1">
        <f t="array" ref="CO2112">IF(OR($CE2112="", $CG$3=""), "", IF(IFERROR(INDEX($AA2112:$AJ2112, $CK2112, MATCH(CO$3, $AA$3:$AJ$3, 0)), "")="", $CC$4, $CC$3))</f>
        <v/>
      </c>
      <c r="CP2112" s="12" t="str">
        <f>IF(OR($CE2112="", $CG$3=""), "", IF(CP$3='Property List &amp; Features'!$BG$9, $CC$3, IF(CP$3=$I2112, $CC$3, $CC$4)))</f>
        <v/>
      </c>
      <c r="CQ2112" s="12" t="str">
        <f>IF(OR($CE2112="", $CG$3=""), "", IF(CQ$3='Property List &amp; Features'!$BG$9, $CC$3, IF(CQ$3=$J2112, $CC$3, $CC$4)))</f>
        <v/>
      </c>
      <c r="CR2112" s="12" t="str">
        <f t="shared" si="1672"/>
        <v/>
      </c>
      <c r="CS2112" s="12" t="str">
        <f t="shared" si="1673"/>
        <v/>
      </c>
      <c r="CT2112" s="12" t="str">
        <f t="shared" si="1674"/>
        <v/>
      </c>
      <c r="CU2112" s="12" t="str">
        <f t="shared" si="1675"/>
        <v/>
      </c>
      <c r="CV2112" s="12" t="str">
        <f t="shared" si="1676"/>
        <v/>
      </c>
      <c r="CW2112" s="12" t="str">
        <f t="shared" si="1698"/>
        <v/>
      </c>
      <c r="CX2112" s="12" t="str">
        <f t="shared" si="1699"/>
        <v/>
      </c>
      <c r="CY2112" s="12" t="str">
        <f t="shared" si="1700"/>
        <v/>
      </c>
      <c r="CZ2112" s="12" t="str">
        <f t="shared" si="1701"/>
        <v/>
      </c>
      <c r="DA2112" s="12" t="str">
        <f t="shared" si="1702"/>
        <v/>
      </c>
      <c r="DB2112" s="12" t="str">
        <f t="shared" si="1703"/>
        <v/>
      </c>
      <c r="DC2112" s="12" t="str">
        <f t="shared" si="1704"/>
        <v/>
      </c>
      <c r="DD2112" s="12" t="str">
        <f t="shared" si="1705"/>
        <v/>
      </c>
      <c r="DE2112" s="12" t="str">
        <f t="shared" si="1706"/>
        <v/>
      </c>
      <c r="DF2112" s="12" t="str">
        <f t="shared" si="1707"/>
        <v/>
      </c>
      <c r="DG2112" s="12" t="str">
        <f t="shared" si="1708"/>
        <v/>
      </c>
      <c r="DH2112" s="12" t="str">
        <f t="shared" si="1709"/>
        <v/>
      </c>
      <c r="DI2112" s="12" t="str">
        <f t="shared" si="1710"/>
        <v/>
      </c>
      <c r="DJ2112" s="12" t="str">
        <f t="shared" si="1711"/>
        <v/>
      </c>
      <c r="DK2112" s="12" t="str">
        <f t="shared" si="1712"/>
        <v/>
      </c>
      <c r="DL2112" s="12" t="str">
        <f t="shared" si="1713"/>
        <v/>
      </c>
      <c r="DM2112" s="12" t="str">
        <f t="shared" si="1714"/>
        <v/>
      </c>
      <c r="DN2112" s="12" t="str">
        <f t="shared" si="1715"/>
        <v/>
      </c>
      <c r="DO2112" s="12" t="str">
        <f t="shared" si="1716"/>
        <v/>
      </c>
      <c r="DP2112" s="12" t="str">
        <f t="shared" si="1717"/>
        <v/>
      </c>
      <c r="DQ2112" s="12" t="str">
        <f t="shared" si="1718"/>
        <v/>
      </c>
      <c r="DR2112" s="12" t="str">
        <f t="shared" si="1680"/>
        <v/>
      </c>
      <c r="DS2112" s="12" t="str">
        <f t="shared" si="1681"/>
        <v/>
      </c>
      <c r="DT2112" s="12" t="str">
        <f t="shared" si="1682"/>
        <v/>
      </c>
      <c r="DU2112" s="12" t="str">
        <f t="shared" si="1683"/>
        <v/>
      </c>
      <c r="DV2112" s="12" t="str">
        <f t="shared" si="1684"/>
        <v/>
      </c>
      <c r="DW2112" s="12" t="str">
        <f t="shared" si="1685"/>
        <v/>
      </c>
      <c r="DX2112" s="12" t="str">
        <f t="shared" si="1686"/>
        <v/>
      </c>
      <c r="DY2112" s="12" t="str">
        <f t="shared" si="1687"/>
        <v/>
      </c>
      <c r="DZ2112" s="12" t="str">
        <f t="shared" si="1688"/>
        <v/>
      </c>
      <c r="EA2112" s="12" t="str">
        <f t="shared" si="1689"/>
        <v/>
      </c>
      <c r="EB2112" s="12" t="str">
        <f t="shared" si="1690"/>
        <v/>
      </c>
      <c r="EC2112" s="12" t="str">
        <f t="shared" si="1691"/>
        <v/>
      </c>
      <c r="ED2112" s="12" t="str">
        <f t="shared" si="1692"/>
        <v/>
      </c>
      <c r="EE2112" s="12" t="str">
        <f t="shared" si="1693"/>
        <v/>
      </c>
      <c r="EF2112" s="12" t="str">
        <f t="shared" si="1694"/>
        <v/>
      </c>
      <c r="EG2112" s="12" t="str">
        <f t="shared" si="1695"/>
        <v/>
      </c>
      <c r="EH2112" s="12" t="str">
        <f t="shared" si="1696"/>
        <v/>
      </c>
      <c r="EI2112" s="12" t="str">
        <f t="shared" si="1697"/>
        <v/>
      </c>
      <c r="EK2112" s="83" t="str">
        <f t="shared" si="1677"/>
        <v/>
      </c>
      <c r="EM2112" s="12" t="str">
        <f t="shared" si="1678"/>
        <v/>
      </c>
      <c r="EO2112" s="12" t="str">
        <f t="shared" si="1679"/>
        <v/>
      </c>
      <c r="EQ2112" s="12" t="str">
        <f>IF($EO2112="", "", IF($EQ$8=$EQ$6, COUNTIF($EO$11:$EO$2510, "&gt;"&amp;$EO2112)+1+COUNTIF($EO$11:$EO2112, $EO2112)-1, COUNTIF($EO$11:$EO$2510, "&lt;"&amp;$EO2112)+1+COUNTIF($EO$11:$EO2112, $EO2112)-1))</f>
        <v/>
      </c>
    </row>
    <row r="2113" spans="1:147" x14ac:dyDescent="0.55000000000000004">
      <c r="A2113" s="8"/>
      <c r="B2113" s="12" t="str">
        <f>IF($D2113="", "", COUNTIF($D$11:$D2113, $D2113))</f>
        <v/>
      </c>
      <c r="C2113" s="8"/>
      <c r="D2113" s="45"/>
      <c r="E2113" s="46"/>
      <c r="F2113" s="47"/>
      <c r="G2113" s="54"/>
      <c r="H2113" s="54"/>
      <c r="I2113" s="48"/>
      <c r="J2113" s="49"/>
      <c r="K2113" s="50"/>
      <c r="L2113" s="50"/>
      <c r="M2113" s="50"/>
      <c r="N2113" s="50"/>
      <c r="O2113" s="50"/>
      <c r="P2113" s="50"/>
      <c r="Q2113" s="50"/>
      <c r="R2113" s="50"/>
      <c r="S2113" s="50"/>
      <c r="T2113" s="50"/>
      <c r="U2113" s="51"/>
      <c r="V2113" s="52"/>
      <c r="W2113" s="53"/>
      <c r="X2113" s="53"/>
      <c r="Y2113" s="53"/>
      <c r="Z2113" s="53"/>
      <c r="AA2113" s="48"/>
      <c r="AB2113" s="54"/>
      <c r="AC2113" s="54"/>
      <c r="AD2113" s="54"/>
      <c r="AE2113" s="54"/>
      <c r="AF2113" s="54"/>
      <c r="AG2113" s="54"/>
      <c r="AH2113" s="54"/>
      <c r="AI2113" s="54"/>
      <c r="AJ2113" s="49"/>
      <c r="AK2113" s="48"/>
      <c r="AL2113" s="54"/>
      <c r="AM2113" s="54"/>
      <c r="AN2113" s="54"/>
      <c r="AO2113" s="54"/>
      <c r="AP2113" s="54"/>
      <c r="AQ2113" s="54"/>
      <c r="AR2113" s="54"/>
      <c r="AS2113" s="54"/>
      <c r="AT2113" s="54"/>
      <c r="AU2113" s="54"/>
      <c r="AV2113" s="54"/>
      <c r="AW2113" s="54"/>
      <c r="AX2113" s="54"/>
      <c r="AY2113" s="54"/>
      <c r="AZ2113" s="54"/>
      <c r="BA2113" s="54"/>
      <c r="BB2113" s="54"/>
      <c r="BC2113" s="54"/>
      <c r="BD2113" s="54"/>
      <c r="BE2113" s="54"/>
      <c r="BF2113" s="54"/>
      <c r="BG2113" s="54"/>
      <c r="BH2113" s="54"/>
      <c r="BI2113" s="54"/>
      <c r="BJ2113" s="54"/>
      <c r="BK2113" s="54"/>
      <c r="BL2113" s="54"/>
      <c r="BM2113" s="54"/>
      <c r="BN2113" s="54"/>
      <c r="BO2113" s="54"/>
      <c r="BP2113" s="54"/>
      <c r="BQ2113" s="54"/>
      <c r="BR2113" s="54"/>
      <c r="BS2113" s="54"/>
      <c r="BT2113" s="54"/>
      <c r="BU2113" s="54"/>
      <c r="BV2113" s="54"/>
      <c r="BW2113" s="54"/>
      <c r="BX2113" s="49"/>
      <c r="BY2113" s="55"/>
      <c r="BZ2113" s="8"/>
      <c r="CE2113" s="12" t="str">
        <f t="shared" si="1667"/>
        <v/>
      </c>
      <c r="CG2113" s="77" t="str">
        <f t="shared" si="1668"/>
        <v/>
      </c>
      <c r="CH2113" s="80" t="str">
        <f t="shared" si="1669"/>
        <v/>
      </c>
      <c r="CL2113" s="12" t="str">
        <f t="shared" si="1670"/>
        <v/>
      </c>
      <c r="CM2113" s="12" t="str">
        <f t="shared" si="1671"/>
        <v/>
      </c>
      <c r="CN2113" s="12" t="str" cm="1">
        <f t="array" ref="CN2113">IF(OR($CE2113="", $CG$3=""), "", IF(IFERROR(INDEX($K2113:$T2113, $CK2113, MATCH(CN$3, $K$3:$T$3, 0)), "")="", $CC$4, $CC$3))</f>
        <v/>
      </c>
      <c r="CO2113" s="12" t="str" cm="1">
        <f t="array" ref="CO2113">IF(OR($CE2113="", $CG$3=""), "", IF(IFERROR(INDEX($AA2113:$AJ2113, $CK2113, MATCH(CO$3, $AA$3:$AJ$3, 0)), "")="", $CC$4, $CC$3))</f>
        <v/>
      </c>
      <c r="CP2113" s="12" t="str">
        <f>IF(OR($CE2113="", $CG$3=""), "", IF(CP$3='Property List &amp; Features'!$BG$9, $CC$3, IF(CP$3=$I2113, $CC$3, $CC$4)))</f>
        <v/>
      </c>
      <c r="CQ2113" s="12" t="str">
        <f>IF(OR($CE2113="", $CG$3=""), "", IF(CQ$3='Property List &amp; Features'!$BG$9, $CC$3, IF(CQ$3=$J2113, $CC$3, $CC$4)))</f>
        <v/>
      </c>
      <c r="CR2113" s="12" t="str">
        <f t="shared" si="1672"/>
        <v/>
      </c>
      <c r="CS2113" s="12" t="str">
        <f t="shared" si="1673"/>
        <v/>
      </c>
      <c r="CT2113" s="12" t="str">
        <f t="shared" si="1674"/>
        <v/>
      </c>
      <c r="CU2113" s="12" t="str">
        <f t="shared" si="1675"/>
        <v/>
      </c>
      <c r="CV2113" s="12" t="str">
        <f t="shared" si="1676"/>
        <v/>
      </c>
      <c r="CW2113" s="12" t="str">
        <f t="shared" si="1698"/>
        <v/>
      </c>
      <c r="CX2113" s="12" t="str">
        <f t="shared" si="1699"/>
        <v/>
      </c>
      <c r="CY2113" s="12" t="str">
        <f t="shared" si="1700"/>
        <v/>
      </c>
      <c r="CZ2113" s="12" t="str">
        <f t="shared" si="1701"/>
        <v/>
      </c>
      <c r="DA2113" s="12" t="str">
        <f t="shared" si="1702"/>
        <v/>
      </c>
      <c r="DB2113" s="12" t="str">
        <f t="shared" si="1703"/>
        <v/>
      </c>
      <c r="DC2113" s="12" t="str">
        <f t="shared" si="1704"/>
        <v/>
      </c>
      <c r="DD2113" s="12" t="str">
        <f t="shared" si="1705"/>
        <v/>
      </c>
      <c r="DE2113" s="12" t="str">
        <f t="shared" si="1706"/>
        <v/>
      </c>
      <c r="DF2113" s="12" t="str">
        <f t="shared" si="1707"/>
        <v/>
      </c>
      <c r="DG2113" s="12" t="str">
        <f t="shared" si="1708"/>
        <v/>
      </c>
      <c r="DH2113" s="12" t="str">
        <f t="shared" si="1709"/>
        <v/>
      </c>
      <c r="DI2113" s="12" t="str">
        <f t="shared" si="1710"/>
        <v/>
      </c>
      <c r="DJ2113" s="12" t="str">
        <f t="shared" si="1711"/>
        <v/>
      </c>
      <c r="DK2113" s="12" t="str">
        <f t="shared" si="1712"/>
        <v/>
      </c>
      <c r="DL2113" s="12" t="str">
        <f t="shared" si="1713"/>
        <v/>
      </c>
      <c r="DM2113" s="12" t="str">
        <f t="shared" si="1714"/>
        <v/>
      </c>
      <c r="DN2113" s="12" t="str">
        <f t="shared" si="1715"/>
        <v/>
      </c>
      <c r="DO2113" s="12" t="str">
        <f t="shared" si="1716"/>
        <v/>
      </c>
      <c r="DP2113" s="12" t="str">
        <f t="shared" si="1717"/>
        <v/>
      </c>
      <c r="DQ2113" s="12" t="str">
        <f t="shared" si="1718"/>
        <v/>
      </c>
      <c r="DR2113" s="12" t="str">
        <f t="shared" si="1680"/>
        <v/>
      </c>
      <c r="DS2113" s="12" t="str">
        <f t="shared" si="1681"/>
        <v/>
      </c>
      <c r="DT2113" s="12" t="str">
        <f t="shared" si="1682"/>
        <v/>
      </c>
      <c r="DU2113" s="12" t="str">
        <f t="shared" si="1683"/>
        <v/>
      </c>
      <c r="DV2113" s="12" t="str">
        <f t="shared" si="1684"/>
        <v/>
      </c>
      <c r="DW2113" s="12" t="str">
        <f t="shared" si="1685"/>
        <v/>
      </c>
      <c r="DX2113" s="12" t="str">
        <f t="shared" si="1686"/>
        <v/>
      </c>
      <c r="DY2113" s="12" t="str">
        <f t="shared" si="1687"/>
        <v/>
      </c>
      <c r="DZ2113" s="12" t="str">
        <f t="shared" si="1688"/>
        <v/>
      </c>
      <c r="EA2113" s="12" t="str">
        <f t="shared" si="1689"/>
        <v/>
      </c>
      <c r="EB2113" s="12" t="str">
        <f t="shared" si="1690"/>
        <v/>
      </c>
      <c r="EC2113" s="12" t="str">
        <f t="shared" si="1691"/>
        <v/>
      </c>
      <c r="ED2113" s="12" t="str">
        <f t="shared" si="1692"/>
        <v/>
      </c>
      <c r="EE2113" s="12" t="str">
        <f t="shared" si="1693"/>
        <v/>
      </c>
      <c r="EF2113" s="12" t="str">
        <f t="shared" si="1694"/>
        <v/>
      </c>
      <c r="EG2113" s="12" t="str">
        <f t="shared" si="1695"/>
        <v/>
      </c>
      <c r="EH2113" s="12" t="str">
        <f t="shared" si="1696"/>
        <v/>
      </c>
      <c r="EI2113" s="12" t="str">
        <f t="shared" si="1697"/>
        <v/>
      </c>
      <c r="EK2113" s="83" t="str">
        <f t="shared" si="1677"/>
        <v/>
      </c>
      <c r="EM2113" s="12" t="str">
        <f t="shared" si="1678"/>
        <v/>
      </c>
      <c r="EO2113" s="12" t="str">
        <f t="shared" si="1679"/>
        <v/>
      </c>
      <c r="EQ2113" s="12" t="str">
        <f>IF($EO2113="", "", IF($EQ$8=$EQ$6, COUNTIF($EO$11:$EO$2510, "&gt;"&amp;$EO2113)+1+COUNTIF($EO$11:$EO2113, $EO2113)-1, COUNTIF($EO$11:$EO$2510, "&lt;"&amp;$EO2113)+1+COUNTIF($EO$11:$EO2113, $EO2113)-1))</f>
        <v/>
      </c>
    </row>
    <row r="2114" spans="1:147" x14ac:dyDescent="0.55000000000000004">
      <c r="A2114" s="8"/>
      <c r="B2114" s="12" t="str">
        <f>IF($D2114="", "", COUNTIF($D$11:$D2114, $D2114))</f>
        <v/>
      </c>
      <c r="C2114" s="8"/>
      <c r="D2114" s="45"/>
      <c r="E2114" s="46"/>
      <c r="F2114" s="47"/>
      <c r="G2114" s="54"/>
      <c r="H2114" s="54"/>
      <c r="I2114" s="48"/>
      <c r="J2114" s="49"/>
      <c r="K2114" s="50"/>
      <c r="L2114" s="50"/>
      <c r="M2114" s="50"/>
      <c r="N2114" s="50"/>
      <c r="O2114" s="50"/>
      <c r="P2114" s="50"/>
      <c r="Q2114" s="50"/>
      <c r="R2114" s="50"/>
      <c r="S2114" s="50"/>
      <c r="T2114" s="50"/>
      <c r="U2114" s="51"/>
      <c r="V2114" s="52"/>
      <c r="W2114" s="53"/>
      <c r="X2114" s="53"/>
      <c r="Y2114" s="53"/>
      <c r="Z2114" s="53"/>
      <c r="AA2114" s="48"/>
      <c r="AB2114" s="54"/>
      <c r="AC2114" s="54"/>
      <c r="AD2114" s="54"/>
      <c r="AE2114" s="54"/>
      <c r="AF2114" s="54"/>
      <c r="AG2114" s="54"/>
      <c r="AH2114" s="54"/>
      <c r="AI2114" s="54"/>
      <c r="AJ2114" s="49"/>
      <c r="AK2114" s="48"/>
      <c r="AL2114" s="54"/>
      <c r="AM2114" s="54"/>
      <c r="AN2114" s="54"/>
      <c r="AO2114" s="54"/>
      <c r="AP2114" s="54"/>
      <c r="AQ2114" s="54"/>
      <c r="AR2114" s="54"/>
      <c r="AS2114" s="54"/>
      <c r="AT2114" s="54"/>
      <c r="AU2114" s="54"/>
      <c r="AV2114" s="54"/>
      <c r="AW2114" s="54"/>
      <c r="AX2114" s="54"/>
      <c r="AY2114" s="54"/>
      <c r="AZ2114" s="54"/>
      <c r="BA2114" s="54"/>
      <c r="BB2114" s="54"/>
      <c r="BC2114" s="54"/>
      <c r="BD2114" s="54"/>
      <c r="BE2114" s="54"/>
      <c r="BF2114" s="54"/>
      <c r="BG2114" s="54"/>
      <c r="BH2114" s="54"/>
      <c r="BI2114" s="54"/>
      <c r="BJ2114" s="54"/>
      <c r="BK2114" s="54"/>
      <c r="BL2114" s="54"/>
      <c r="BM2114" s="54"/>
      <c r="BN2114" s="54"/>
      <c r="BO2114" s="54"/>
      <c r="BP2114" s="54"/>
      <c r="BQ2114" s="54"/>
      <c r="BR2114" s="54"/>
      <c r="BS2114" s="54"/>
      <c r="BT2114" s="54"/>
      <c r="BU2114" s="54"/>
      <c r="BV2114" s="54"/>
      <c r="BW2114" s="54"/>
      <c r="BX2114" s="49"/>
      <c r="BY2114" s="55"/>
      <c r="BZ2114" s="8"/>
      <c r="CE2114" s="12" t="str">
        <f t="shared" si="1667"/>
        <v/>
      </c>
      <c r="CG2114" s="77" t="str">
        <f t="shared" si="1668"/>
        <v/>
      </c>
      <c r="CH2114" s="80" t="str">
        <f t="shared" si="1669"/>
        <v/>
      </c>
      <c r="CL2114" s="12" t="str">
        <f t="shared" si="1670"/>
        <v/>
      </c>
      <c r="CM2114" s="12" t="str">
        <f t="shared" si="1671"/>
        <v/>
      </c>
      <c r="CN2114" s="12" t="str" cm="1">
        <f t="array" ref="CN2114">IF(OR($CE2114="", $CG$3=""), "", IF(IFERROR(INDEX($K2114:$T2114, $CK2114, MATCH(CN$3, $K$3:$T$3, 0)), "")="", $CC$4, $CC$3))</f>
        <v/>
      </c>
      <c r="CO2114" s="12" t="str" cm="1">
        <f t="array" ref="CO2114">IF(OR($CE2114="", $CG$3=""), "", IF(IFERROR(INDEX($AA2114:$AJ2114, $CK2114, MATCH(CO$3, $AA$3:$AJ$3, 0)), "")="", $CC$4, $CC$3))</f>
        <v/>
      </c>
      <c r="CP2114" s="12" t="str">
        <f>IF(OR($CE2114="", $CG$3=""), "", IF(CP$3='Property List &amp; Features'!$BG$9, $CC$3, IF(CP$3=$I2114, $CC$3, $CC$4)))</f>
        <v/>
      </c>
      <c r="CQ2114" s="12" t="str">
        <f>IF(OR($CE2114="", $CG$3=""), "", IF(CQ$3='Property List &amp; Features'!$BG$9, $CC$3, IF(CQ$3=$J2114, $CC$3, $CC$4)))</f>
        <v/>
      </c>
      <c r="CR2114" s="12" t="str">
        <f t="shared" si="1672"/>
        <v/>
      </c>
      <c r="CS2114" s="12" t="str">
        <f t="shared" si="1673"/>
        <v/>
      </c>
      <c r="CT2114" s="12" t="str">
        <f t="shared" si="1674"/>
        <v/>
      </c>
      <c r="CU2114" s="12" t="str">
        <f t="shared" si="1675"/>
        <v/>
      </c>
      <c r="CV2114" s="12" t="str">
        <f t="shared" si="1676"/>
        <v/>
      </c>
      <c r="CW2114" s="12" t="str">
        <f t="shared" si="1698"/>
        <v/>
      </c>
      <c r="CX2114" s="12" t="str">
        <f t="shared" si="1699"/>
        <v/>
      </c>
      <c r="CY2114" s="12" t="str">
        <f t="shared" si="1700"/>
        <v/>
      </c>
      <c r="CZ2114" s="12" t="str">
        <f t="shared" si="1701"/>
        <v/>
      </c>
      <c r="DA2114" s="12" t="str">
        <f t="shared" si="1702"/>
        <v/>
      </c>
      <c r="DB2114" s="12" t="str">
        <f t="shared" si="1703"/>
        <v/>
      </c>
      <c r="DC2114" s="12" t="str">
        <f t="shared" si="1704"/>
        <v/>
      </c>
      <c r="DD2114" s="12" t="str">
        <f t="shared" si="1705"/>
        <v/>
      </c>
      <c r="DE2114" s="12" t="str">
        <f t="shared" si="1706"/>
        <v/>
      </c>
      <c r="DF2114" s="12" t="str">
        <f t="shared" si="1707"/>
        <v/>
      </c>
      <c r="DG2114" s="12" t="str">
        <f t="shared" si="1708"/>
        <v/>
      </c>
      <c r="DH2114" s="12" t="str">
        <f t="shared" si="1709"/>
        <v/>
      </c>
      <c r="DI2114" s="12" t="str">
        <f t="shared" si="1710"/>
        <v/>
      </c>
      <c r="DJ2114" s="12" t="str">
        <f t="shared" si="1711"/>
        <v/>
      </c>
      <c r="DK2114" s="12" t="str">
        <f t="shared" si="1712"/>
        <v/>
      </c>
      <c r="DL2114" s="12" t="str">
        <f t="shared" si="1713"/>
        <v/>
      </c>
      <c r="DM2114" s="12" t="str">
        <f t="shared" si="1714"/>
        <v/>
      </c>
      <c r="DN2114" s="12" t="str">
        <f t="shared" si="1715"/>
        <v/>
      </c>
      <c r="DO2114" s="12" t="str">
        <f t="shared" si="1716"/>
        <v/>
      </c>
      <c r="DP2114" s="12" t="str">
        <f t="shared" si="1717"/>
        <v/>
      </c>
      <c r="DQ2114" s="12" t="str">
        <f t="shared" si="1718"/>
        <v/>
      </c>
      <c r="DR2114" s="12" t="str">
        <f t="shared" si="1680"/>
        <v/>
      </c>
      <c r="DS2114" s="12" t="str">
        <f t="shared" si="1681"/>
        <v/>
      </c>
      <c r="DT2114" s="12" t="str">
        <f t="shared" si="1682"/>
        <v/>
      </c>
      <c r="DU2114" s="12" t="str">
        <f t="shared" si="1683"/>
        <v/>
      </c>
      <c r="DV2114" s="12" t="str">
        <f t="shared" si="1684"/>
        <v/>
      </c>
      <c r="DW2114" s="12" t="str">
        <f t="shared" si="1685"/>
        <v/>
      </c>
      <c r="DX2114" s="12" t="str">
        <f t="shared" si="1686"/>
        <v/>
      </c>
      <c r="DY2114" s="12" t="str">
        <f t="shared" si="1687"/>
        <v/>
      </c>
      <c r="DZ2114" s="12" t="str">
        <f t="shared" si="1688"/>
        <v/>
      </c>
      <c r="EA2114" s="12" t="str">
        <f t="shared" si="1689"/>
        <v/>
      </c>
      <c r="EB2114" s="12" t="str">
        <f t="shared" si="1690"/>
        <v/>
      </c>
      <c r="EC2114" s="12" t="str">
        <f t="shared" si="1691"/>
        <v/>
      </c>
      <c r="ED2114" s="12" t="str">
        <f t="shared" si="1692"/>
        <v/>
      </c>
      <c r="EE2114" s="12" t="str">
        <f t="shared" si="1693"/>
        <v/>
      </c>
      <c r="EF2114" s="12" t="str">
        <f t="shared" si="1694"/>
        <v/>
      </c>
      <c r="EG2114" s="12" t="str">
        <f t="shared" si="1695"/>
        <v/>
      </c>
      <c r="EH2114" s="12" t="str">
        <f t="shared" si="1696"/>
        <v/>
      </c>
      <c r="EI2114" s="12" t="str">
        <f t="shared" si="1697"/>
        <v/>
      </c>
      <c r="EK2114" s="83" t="str">
        <f t="shared" si="1677"/>
        <v/>
      </c>
      <c r="EM2114" s="12" t="str">
        <f t="shared" si="1678"/>
        <v/>
      </c>
      <c r="EO2114" s="12" t="str">
        <f t="shared" si="1679"/>
        <v/>
      </c>
      <c r="EQ2114" s="12" t="str">
        <f>IF($EO2114="", "", IF($EQ$8=$EQ$6, COUNTIF($EO$11:$EO$2510, "&gt;"&amp;$EO2114)+1+COUNTIF($EO$11:$EO2114, $EO2114)-1, COUNTIF($EO$11:$EO$2510, "&lt;"&amp;$EO2114)+1+COUNTIF($EO$11:$EO2114, $EO2114)-1))</f>
        <v/>
      </c>
    </row>
    <row r="2115" spans="1:147" x14ac:dyDescent="0.55000000000000004">
      <c r="A2115" s="8"/>
      <c r="B2115" s="12" t="str">
        <f>IF($D2115="", "", COUNTIF($D$11:$D2115, $D2115))</f>
        <v/>
      </c>
      <c r="C2115" s="8"/>
      <c r="D2115" s="45"/>
      <c r="E2115" s="46"/>
      <c r="F2115" s="47"/>
      <c r="G2115" s="54"/>
      <c r="H2115" s="54"/>
      <c r="I2115" s="48"/>
      <c r="J2115" s="49"/>
      <c r="K2115" s="50"/>
      <c r="L2115" s="50"/>
      <c r="M2115" s="50"/>
      <c r="N2115" s="50"/>
      <c r="O2115" s="50"/>
      <c r="P2115" s="50"/>
      <c r="Q2115" s="50"/>
      <c r="R2115" s="50"/>
      <c r="S2115" s="50"/>
      <c r="T2115" s="50"/>
      <c r="U2115" s="51"/>
      <c r="V2115" s="52"/>
      <c r="W2115" s="53"/>
      <c r="X2115" s="53"/>
      <c r="Y2115" s="53"/>
      <c r="Z2115" s="53"/>
      <c r="AA2115" s="48"/>
      <c r="AB2115" s="54"/>
      <c r="AC2115" s="54"/>
      <c r="AD2115" s="54"/>
      <c r="AE2115" s="54"/>
      <c r="AF2115" s="54"/>
      <c r="AG2115" s="54"/>
      <c r="AH2115" s="54"/>
      <c r="AI2115" s="54"/>
      <c r="AJ2115" s="49"/>
      <c r="AK2115" s="48"/>
      <c r="AL2115" s="54"/>
      <c r="AM2115" s="54"/>
      <c r="AN2115" s="54"/>
      <c r="AO2115" s="54"/>
      <c r="AP2115" s="54"/>
      <c r="AQ2115" s="54"/>
      <c r="AR2115" s="54"/>
      <c r="AS2115" s="54"/>
      <c r="AT2115" s="54"/>
      <c r="AU2115" s="54"/>
      <c r="AV2115" s="54"/>
      <c r="AW2115" s="54"/>
      <c r="AX2115" s="54"/>
      <c r="AY2115" s="54"/>
      <c r="AZ2115" s="54"/>
      <c r="BA2115" s="54"/>
      <c r="BB2115" s="54"/>
      <c r="BC2115" s="54"/>
      <c r="BD2115" s="54"/>
      <c r="BE2115" s="54"/>
      <c r="BF2115" s="54"/>
      <c r="BG2115" s="54"/>
      <c r="BH2115" s="54"/>
      <c r="BI2115" s="54"/>
      <c r="BJ2115" s="54"/>
      <c r="BK2115" s="54"/>
      <c r="BL2115" s="54"/>
      <c r="BM2115" s="54"/>
      <c r="BN2115" s="54"/>
      <c r="BO2115" s="54"/>
      <c r="BP2115" s="54"/>
      <c r="BQ2115" s="54"/>
      <c r="BR2115" s="54"/>
      <c r="BS2115" s="54"/>
      <c r="BT2115" s="54"/>
      <c r="BU2115" s="54"/>
      <c r="BV2115" s="54"/>
      <c r="BW2115" s="54"/>
      <c r="BX2115" s="49"/>
      <c r="BY2115" s="55"/>
      <c r="BZ2115" s="8"/>
      <c r="CE2115" s="12" t="str">
        <f t="shared" si="1667"/>
        <v/>
      </c>
      <c r="CG2115" s="77" t="str">
        <f t="shared" si="1668"/>
        <v/>
      </c>
      <c r="CH2115" s="80" t="str">
        <f t="shared" si="1669"/>
        <v/>
      </c>
      <c r="CL2115" s="12" t="str">
        <f t="shared" si="1670"/>
        <v/>
      </c>
      <c r="CM2115" s="12" t="str">
        <f t="shared" si="1671"/>
        <v/>
      </c>
      <c r="CN2115" s="12" t="str" cm="1">
        <f t="array" ref="CN2115">IF(OR($CE2115="", $CG$3=""), "", IF(IFERROR(INDEX($K2115:$T2115, $CK2115, MATCH(CN$3, $K$3:$T$3, 0)), "")="", $CC$4, $CC$3))</f>
        <v/>
      </c>
      <c r="CO2115" s="12" t="str" cm="1">
        <f t="array" ref="CO2115">IF(OR($CE2115="", $CG$3=""), "", IF(IFERROR(INDEX($AA2115:$AJ2115, $CK2115, MATCH(CO$3, $AA$3:$AJ$3, 0)), "")="", $CC$4, $CC$3))</f>
        <v/>
      </c>
      <c r="CP2115" s="12" t="str">
        <f>IF(OR($CE2115="", $CG$3=""), "", IF(CP$3='Property List &amp; Features'!$BG$9, $CC$3, IF(CP$3=$I2115, $CC$3, $CC$4)))</f>
        <v/>
      </c>
      <c r="CQ2115" s="12" t="str">
        <f>IF(OR($CE2115="", $CG$3=""), "", IF(CQ$3='Property List &amp; Features'!$BG$9, $CC$3, IF(CQ$3=$J2115, $CC$3, $CC$4)))</f>
        <v/>
      </c>
      <c r="CR2115" s="12" t="str">
        <f t="shared" si="1672"/>
        <v/>
      </c>
      <c r="CS2115" s="12" t="str">
        <f t="shared" si="1673"/>
        <v/>
      </c>
      <c r="CT2115" s="12" t="str">
        <f t="shared" si="1674"/>
        <v/>
      </c>
      <c r="CU2115" s="12" t="str">
        <f t="shared" si="1675"/>
        <v/>
      </c>
      <c r="CV2115" s="12" t="str">
        <f t="shared" si="1676"/>
        <v/>
      </c>
      <c r="CW2115" s="12" t="str">
        <f t="shared" si="1698"/>
        <v/>
      </c>
      <c r="CX2115" s="12" t="str">
        <f t="shared" si="1699"/>
        <v/>
      </c>
      <c r="CY2115" s="12" t="str">
        <f t="shared" si="1700"/>
        <v/>
      </c>
      <c r="CZ2115" s="12" t="str">
        <f t="shared" si="1701"/>
        <v/>
      </c>
      <c r="DA2115" s="12" t="str">
        <f t="shared" si="1702"/>
        <v/>
      </c>
      <c r="DB2115" s="12" t="str">
        <f t="shared" si="1703"/>
        <v/>
      </c>
      <c r="DC2115" s="12" t="str">
        <f t="shared" si="1704"/>
        <v/>
      </c>
      <c r="DD2115" s="12" t="str">
        <f t="shared" si="1705"/>
        <v/>
      </c>
      <c r="DE2115" s="12" t="str">
        <f t="shared" si="1706"/>
        <v/>
      </c>
      <c r="DF2115" s="12" t="str">
        <f t="shared" si="1707"/>
        <v/>
      </c>
      <c r="DG2115" s="12" t="str">
        <f t="shared" si="1708"/>
        <v/>
      </c>
      <c r="DH2115" s="12" t="str">
        <f t="shared" si="1709"/>
        <v/>
      </c>
      <c r="DI2115" s="12" t="str">
        <f t="shared" si="1710"/>
        <v/>
      </c>
      <c r="DJ2115" s="12" t="str">
        <f t="shared" si="1711"/>
        <v/>
      </c>
      <c r="DK2115" s="12" t="str">
        <f t="shared" si="1712"/>
        <v/>
      </c>
      <c r="DL2115" s="12" t="str">
        <f t="shared" si="1713"/>
        <v/>
      </c>
      <c r="DM2115" s="12" t="str">
        <f t="shared" si="1714"/>
        <v/>
      </c>
      <c r="DN2115" s="12" t="str">
        <f t="shared" si="1715"/>
        <v/>
      </c>
      <c r="DO2115" s="12" t="str">
        <f t="shared" si="1716"/>
        <v/>
      </c>
      <c r="DP2115" s="12" t="str">
        <f t="shared" si="1717"/>
        <v/>
      </c>
      <c r="DQ2115" s="12" t="str">
        <f t="shared" si="1718"/>
        <v/>
      </c>
      <c r="DR2115" s="12" t="str">
        <f t="shared" si="1680"/>
        <v/>
      </c>
      <c r="DS2115" s="12" t="str">
        <f t="shared" si="1681"/>
        <v/>
      </c>
      <c r="DT2115" s="12" t="str">
        <f t="shared" si="1682"/>
        <v/>
      </c>
      <c r="DU2115" s="12" t="str">
        <f t="shared" si="1683"/>
        <v/>
      </c>
      <c r="DV2115" s="12" t="str">
        <f t="shared" si="1684"/>
        <v/>
      </c>
      <c r="DW2115" s="12" t="str">
        <f t="shared" si="1685"/>
        <v/>
      </c>
      <c r="DX2115" s="12" t="str">
        <f t="shared" si="1686"/>
        <v/>
      </c>
      <c r="DY2115" s="12" t="str">
        <f t="shared" si="1687"/>
        <v/>
      </c>
      <c r="DZ2115" s="12" t="str">
        <f t="shared" si="1688"/>
        <v/>
      </c>
      <c r="EA2115" s="12" t="str">
        <f t="shared" si="1689"/>
        <v/>
      </c>
      <c r="EB2115" s="12" t="str">
        <f t="shared" si="1690"/>
        <v/>
      </c>
      <c r="EC2115" s="12" t="str">
        <f t="shared" si="1691"/>
        <v/>
      </c>
      <c r="ED2115" s="12" t="str">
        <f t="shared" si="1692"/>
        <v/>
      </c>
      <c r="EE2115" s="12" t="str">
        <f t="shared" si="1693"/>
        <v/>
      </c>
      <c r="EF2115" s="12" t="str">
        <f t="shared" si="1694"/>
        <v/>
      </c>
      <c r="EG2115" s="12" t="str">
        <f t="shared" si="1695"/>
        <v/>
      </c>
      <c r="EH2115" s="12" t="str">
        <f t="shared" si="1696"/>
        <v/>
      </c>
      <c r="EI2115" s="12" t="str">
        <f t="shared" si="1697"/>
        <v/>
      </c>
      <c r="EK2115" s="83" t="str">
        <f t="shared" si="1677"/>
        <v/>
      </c>
      <c r="EM2115" s="12" t="str">
        <f t="shared" si="1678"/>
        <v/>
      </c>
      <c r="EO2115" s="12" t="str">
        <f t="shared" si="1679"/>
        <v/>
      </c>
      <c r="EQ2115" s="12" t="str">
        <f>IF($EO2115="", "", IF($EQ$8=$EQ$6, COUNTIF($EO$11:$EO$2510, "&gt;"&amp;$EO2115)+1+COUNTIF($EO$11:$EO2115, $EO2115)-1, COUNTIF($EO$11:$EO$2510, "&lt;"&amp;$EO2115)+1+COUNTIF($EO$11:$EO2115, $EO2115)-1))</f>
        <v/>
      </c>
    </row>
    <row r="2116" spans="1:147" x14ac:dyDescent="0.55000000000000004">
      <c r="A2116" s="8"/>
      <c r="B2116" s="12" t="str">
        <f>IF($D2116="", "", COUNTIF($D$11:$D2116, $D2116))</f>
        <v/>
      </c>
      <c r="C2116" s="8"/>
      <c r="D2116" s="45"/>
      <c r="E2116" s="46"/>
      <c r="F2116" s="47"/>
      <c r="G2116" s="54"/>
      <c r="H2116" s="54"/>
      <c r="I2116" s="48"/>
      <c r="J2116" s="49"/>
      <c r="K2116" s="50"/>
      <c r="L2116" s="50"/>
      <c r="M2116" s="50"/>
      <c r="N2116" s="50"/>
      <c r="O2116" s="50"/>
      <c r="P2116" s="50"/>
      <c r="Q2116" s="50"/>
      <c r="R2116" s="50"/>
      <c r="S2116" s="50"/>
      <c r="T2116" s="50"/>
      <c r="U2116" s="51"/>
      <c r="V2116" s="52"/>
      <c r="W2116" s="53"/>
      <c r="X2116" s="53"/>
      <c r="Y2116" s="53"/>
      <c r="Z2116" s="53"/>
      <c r="AA2116" s="48"/>
      <c r="AB2116" s="54"/>
      <c r="AC2116" s="54"/>
      <c r="AD2116" s="54"/>
      <c r="AE2116" s="54"/>
      <c r="AF2116" s="54"/>
      <c r="AG2116" s="54"/>
      <c r="AH2116" s="54"/>
      <c r="AI2116" s="54"/>
      <c r="AJ2116" s="49"/>
      <c r="AK2116" s="48"/>
      <c r="AL2116" s="54"/>
      <c r="AM2116" s="54"/>
      <c r="AN2116" s="54"/>
      <c r="AO2116" s="54"/>
      <c r="AP2116" s="54"/>
      <c r="AQ2116" s="54"/>
      <c r="AR2116" s="54"/>
      <c r="AS2116" s="54"/>
      <c r="AT2116" s="54"/>
      <c r="AU2116" s="54"/>
      <c r="AV2116" s="54"/>
      <c r="AW2116" s="54"/>
      <c r="AX2116" s="54"/>
      <c r="AY2116" s="54"/>
      <c r="AZ2116" s="54"/>
      <c r="BA2116" s="54"/>
      <c r="BB2116" s="54"/>
      <c r="BC2116" s="54"/>
      <c r="BD2116" s="54"/>
      <c r="BE2116" s="54"/>
      <c r="BF2116" s="54"/>
      <c r="BG2116" s="54"/>
      <c r="BH2116" s="54"/>
      <c r="BI2116" s="54"/>
      <c r="BJ2116" s="54"/>
      <c r="BK2116" s="54"/>
      <c r="BL2116" s="54"/>
      <c r="BM2116" s="54"/>
      <c r="BN2116" s="54"/>
      <c r="BO2116" s="54"/>
      <c r="BP2116" s="54"/>
      <c r="BQ2116" s="54"/>
      <c r="BR2116" s="54"/>
      <c r="BS2116" s="54"/>
      <c r="BT2116" s="54"/>
      <c r="BU2116" s="54"/>
      <c r="BV2116" s="54"/>
      <c r="BW2116" s="54"/>
      <c r="BX2116" s="49"/>
      <c r="BY2116" s="55"/>
      <c r="BZ2116" s="8"/>
      <c r="CE2116" s="12" t="str">
        <f t="shared" si="1667"/>
        <v/>
      </c>
      <c r="CG2116" s="77" t="str">
        <f t="shared" si="1668"/>
        <v/>
      </c>
      <c r="CH2116" s="80" t="str">
        <f t="shared" si="1669"/>
        <v/>
      </c>
      <c r="CL2116" s="12" t="str">
        <f t="shared" si="1670"/>
        <v/>
      </c>
      <c r="CM2116" s="12" t="str">
        <f t="shared" si="1671"/>
        <v/>
      </c>
      <c r="CN2116" s="12" t="str" cm="1">
        <f t="array" ref="CN2116">IF(OR($CE2116="", $CG$3=""), "", IF(IFERROR(INDEX($K2116:$T2116, $CK2116, MATCH(CN$3, $K$3:$T$3, 0)), "")="", $CC$4, $CC$3))</f>
        <v/>
      </c>
      <c r="CO2116" s="12" t="str" cm="1">
        <f t="array" ref="CO2116">IF(OR($CE2116="", $CG$3=""), "", IF(IFERROR(INDEX($AA2116:$AJ2116, $CK2116, MATCH(CO$3, $AA$3:$AJ$3, 0)), "")="", $CC$4, $CC$3))</f>
        <v/>
      </c>
      <c r="CP2116" s="12" t="str">
        <f>IF(OR($CE2116="", $CG$3=""), "", IF(CP$3='Property List &amp; Features'!$BG$9, $CC$3, IF(CP$3=$I2116, $CC$3, $CC$4)))</f>
        <v/>
      </c>
      <c r="CQ2116" s="12" t="str">
        <f>IF(OR($CE2116="", $CG$3=""), "", IF(CQ$3='Property List &amp; Features'!$BG$9, $CC$3, IF(CQ$3=$J2116, $CC$3, $CC$4)))</f>
        <v/>
      </c>
      <c r="CR2116" s="12" t="str">
        <f t="shared" si="1672"/>
        <v/>
      </c>
      <c r="CS2116" s="12" t="str">
        <f t="shared" si="1673"/>
        <v/>
      </c>
      <c r="CT2116" s="12" t="str">
        <f t="shared" si="1674"/>
        <v/>
      </c>
      <c r="CU2116" s="12" t="str">
        <f t="shared" si="1675"/>
        <v/>
      </c>
      <c r="CV2116" s="12" t="str">
        <f t="shared" si="1676"/>
        <v/>
      </c>
      <c r="CW2116" s="12" t="str">
        <f t="shared" si="1698"/>
        <v/>
      </c>
      <c r="CX2116" s="12" t="str">
        <f t="shared" si="1699"/>
        <v/>
      </c>
      <c r="CY2116" s="12" t="str">
        <f t="shared" si="1700"/>
        <v/>
      </c>
      <c r="CZ2116" s="12" t="str">
        <f t="shared" si="1701"/>
        <v/>
      </c>
      <c r="DA2116" s="12" t="str">
        <f t="shared" si="1702"/>
        <v/>
      </c>
      <c r="DB2116" s="12" t="str">
        <f t="shared" si="1703"/>
        <v/>
      </c>
      <c r="DC2116" s="12" t="str">
        <f t="shared" si="1704"/>
        <v/>
      </c>
      <c r="DD2116" s="12" t="str">
        <f t="shared" si="1705"/>
        <v/>
      </c>
      <c r="DE2116" s="12" t="str">
        <f t="shared" si="1706"/>
        <v/>
      </c>
      <c r="DF2116" s="12" t="str">
        <f t="shared" si="1707"/>
        <v/>
      </c>
      <c r="DG2116" s="12" t="str">
        <f t="shared" si="1708"/>
        <v/>
      </c>
      <c r="DH2116" s="12" t="str">
        <f t="shared" si="1709"/>
        <v/>
      </c>
      <c r="DI2116" s="12" t="str">
        <f t="shared" si="1710"/>
        <v/>
      </c>
      <c r="DJ2116" s="12" t="str">
        <f t="shared" si="1711"/>
        <v/>
      </c>
      <c r="DK2116" s="12" t="str">
        <f t="shared" si="1712"/>
        <v/>
      </c>
      <c r="DL2116" s="12" t="str">
        <f t="shared" si="1713"/>
        <v/>
      </c>
      <c r="DM2116" s="12" t="str">
        <f t="shared" si="1714"/>
        <v/>
      </c>
      <c r="DN2116" s="12" t="str">
        <f t="shared" si="1715"/>
        <v/>
      </c>
      <c r="DO2116" s="12" t="str">
        <f t="shared" si="1716"/>
        <v/>
      </c>
      <c r="DP2116" s="12" t="str">
        <f t="shared" si="1717"/>
        <v/>
      </c>
      <c r="DQ2116" s="12" t="str">
        <f t="shared" si="1718"/>
        <v/>
      </c>
      <c r="DR2116" s="12" t="str">
        <f t="shared" si="1680"/>
        <v/>
      </c>
      <c r="DS2116" s="12" t="str">
        <f t="shared" si="1681"/>
        <v/>
      </c>
      <c r="DT2116" s="12" t="str">
        <f t="shared" si="1682"/>
        <v/>
      </c>
      <c r="DU2116" s="12" t="str">
        <f t="shared" si="1683"/>
        <v/>
      </c>
      <c r="DV2116" s="12" t="str">
        <f t="shared" si="1684"/>
        <v/>
      </c>
      <c r="DW2116" s="12" t="str">
        <f t="shared" si="1685"/>
        <v/>
      </c>
      <c r="DX2116" s="12" t="str">
        <f t="shared" si="1686"/>
        <v/>
      </c>
      <c r="DY2116" s="12" t="str">
        <f t="shared" si="1687"/>
        <v/>
      </c>
      <c r="DZ2116" s="12" t="str">
        <f t="shared" si="1688"/>
        <v/>
      </c>
      <c r="EA2116" s="12" t="str">
        <f t="shared" si="1689"/>
        <v/>
      </c>
      <c r="EB2116" s="12" t="str">
        <f t="shared" si="1690"/>
        <v/>
      </c>
      <c r="EC2116" s="12" t="str">
        <f t="shared" si="1691"/>
        <v/>
      </c>
      <c r="ED2116" s="12" t="str">
        <f t="shared" si="1692"/>
        <v/>
      </c>
      <c r="EE2116" s="12" t="str">
        <f t="shared" si="1693"/>
        <v/>
      </c>
      <c r="EF2116" s="12" t="str">
        <f t="shared" si="1694"/>
        <v/>
      </c>
      <c r="EG2116" s="12" t="str">
        <f t="shared" si="1695"/>
        <v/>
      </c>
      <c r="EH2116" s="12" t="str">
        <f t="shared" si="1696"/>
        <v/>
      </c>
      <c r="EI2116" s="12" t="str">
        <f t="shared" si="1697"/>
        <v/>
      </c>
      <c r="EK2116" s="83" t="str">
        <f t="shared" si="1677"/>
        <v/>
      </c>
      <c r="EM2116" s="12" t="str">
        <f t="shared" si="1678"/>
        <v/>
      </c>
      <c r="EO2116" s="12" t="str">
        <f t="shared" si="1679"/>
        <v/>
      </c>
      <c r="EQ2116" s="12" t="str">
        <f>IF($EO2116="", "", IF($EQ$8=$EQ$6, COUNTIF($EO$11:$EO$2510, "&gt;"&amp;$EO2116)+1+COUNTIF($EO$11:$EO2116, $EO2116)-1, COUNTIF($EO$11:$EO$2510, "&lt;"&amp;$EO2116)+1+COUNTIF($EO$11:$EO2116, $EO2116)-1))</f>
        <v/>
      </c>
    </row>
    <row r="2117" spans="1:147" x14ac:dyDescent="0.55000000000000004">
      <c r="A2117" s="8"/>
      <c r="B2117" s="12" t="str">
        <f>IF($D2117="", "", COUNTIF($D$11:$D2117, $D2117))</f>
        <v/>
      </c>
      <c r="C2117" s="8"/>
      <c r="D2117" s="45"/>
      <c r="E2117" s="46"/>
      <c r="F2117" s="47"/>
      <c r="G2117" s="54"/>
      <c r="H2117" s="54"/>
      <c r="I2117" s="48"/>
      <c r="J2117" s="49"/>
      <c r="K2117" s="50"/>
      <c r="L2117" s="50"/>
      <c r="M2117" s="50"/>
      <c r="N2117" s="50"/>
      <c r="O2117" s="50"/>
      <c r="P2117" s="50"/>
      <c r="Q2117" s="50"/>
      <c r="R2117" s="50"/>
      <c r="S2117" s="50"/>
      <c r="T2117" s="50"/>
      <c r="U2117" s="51"/>
      <c r="V2117" s="52"/>
      <c r="W2117" s="53"/>
      <c r="X2117" s="53"/>
      <c r="Y2117" s="53"/>
      <c r="Z2117" s="53"/>
      <c r="AA2117" s="48"/>
      <c r="AB2117" s="54"/>
      <c r="AC2117" s="54"/>
      <c r="AD2117" s="54"/>
      <c r="AE2117" s="54"/>
      <c r="AF2117" s="54"/>
      <c r="AG2117" s="54"/>
      <c r="AH2117" s="54"/>
      <c r="AI2117" s="54"/>
      <c r="AJ2117" s="49"/>
      <c r="AK2117" s="48"/>
      <c r="AL2117" s="54"/>
      <c r="AM2117" s="54"/>
      <c r="AN2117" s="54"/>
      <c r="AO2117" s="54"/>
      <c r="AP2117" s="54"/>
      <c r="AQ2117" s="54"/>
      <c r="AR2117" s="54"/>
      <c r="AS2117" s="54"/>
      <c r="AT2117" s="54"/>
      <c r="AU2117" s="54"/>
      <c r="AV2117" s="54"/>
      <c r="AW2117" s="54"/>
      <c r="AX2117" s="54"/>
      <c r="AY2117" s="54"/>
      <c r="AZ2117" s="54"/>
      <c r="BA2117" s="54"/>
      <c r="BB2117" s="54"/>
      <c r="BC2117" s="54"/>
      <c r="BD2117" s="54"/>
      <c r="BE2117" s="54"/>
      <c r="BF2117" s="54"/>
      <c r="BG2117" s="54"/>
      <c r="BH2117" s="54"/>
      <c r="BI2117" s="54"/>
      <c r="BJ2117" s="54"/>
      <c r="BK2117" s="54"/>
      <c r="BL2117" s="54"/>
      <c r="BM2117" s="54"/>
      <c r="BN2117" s="54"/>
      <c r="BO2117" s="54"/>
      <c r="BP2117" s="54"/>
      <c r="BQ2117" s="54"/>
      <c r="BR2117" s="54"/>
      <c r="BS2117" s="54"/>
      <c r="BT2117" s="54"/>
      <c r="BU2117" s="54"/>
      <c r="BV2117" s="54"/>
      <c r="BW2117" s="54"/>
      <c r="BX2117" s="49"/>
      <c r="BY2117" s="55"/>
      <c r="BZ2117" s="8"/>
      <c r="CE2117" s="12" t="str">
        <f t="shared" si="1667"/>
        <v/>
      </c>
      <c r="CG2117" s="77" t="str">
        <f t="shared" si="1668"/>
        <v/>
      </c>
      <c r="CH2117" s="80" t="str">
        <f t="shared" si="1669"/>
        <v/>
      </c>
      <c r="CL2117" s="12" t="str">
        <f t="shared" si="1670"/>
        <v/>
      </c>
      <c r="CM2117" s="12" t="str">
        <f t="shared" si="1671"/>
        <v/>
      </c>
      <c r="CN2117" s="12" t="str" cm="1">
        <f t="array" ref="CN2117">IF(OR($CE2117="", $CG$3=""), "", IF(IFERROR(INDEX($K2117:$T2117, $CK2117, MATCH(CN$3, $K$3:$T$3, 0)), "")="", $CC$4, $CC$3))</f>
        <v/>
      </c>
      <c r="CO2117" s="12" t="str" cm="1">
        <f t="array" ref="CO2117">IF(OR($CE2117="", $CG$3=""), "", IF(IFERROR(INDEX($AA2117:$AJ2117, $CK2117, MATCH(CO$3, $AA$3:$AJ$3, 0)), "")="", $CC$4, $CC$3))</f>
        <v/>
      </c>
      <c r="CP2117" s="12" t="str">
        <f>IF(OR($CE2117="", $CG$3=""), "", IF(CP$3='Property List &amp; Features'!$BG$9, $CC$3, IF(CP$3=$I2117, $CC$3, $CC$4)))</f>
        <v/>
      </c>
      <c r="CQ2117" s="12" t="str">
        <f>IF(OR($CE2117="", $CG$3=""), "", IF(CQ$3='Property List &amp; Features'!$BG$9, $CC$3, IF(CQ$3=$J2117, $CC$3, $CC$4)))</f>
        <v/>
      </c>
      <c r="CR2117" s="12" t="str">
        <f t="shared" si="1672"/>
        <v/>
      </c>
      <c r="CS2117" s="12" t="str">
        <f t="shared" si="1673"/>
        <v/>
      </c>
      <c r="CT2117" s="12" t="str">
        <f t="shared" si="1674"/>
        <v/>
      </c>
      <c r="CU2117" s="12" t="str">
        <f t="shared" si="1675"/>
        <v/>
      </c>
      <c r="CV2117" s="12" t="str">
        <f t="shared" si="1676"/>
        <v/>
      </c>
      <c r="CW2117" s="12" t="str">
        <f t="shared" si="1698"/>
        <v/>
      </c>
      <c r="CX2117" s="12" t="str">
        <f t="shared" si="1699"/>
        <v/>
      </c>
      <c r="CY2117" s="12" t="str">
        <f t="shared" si="1700"/>
        <v/>
      </c>
      <c r="CZ2117" s="12" t="str">
        <f t="shared" si="1701"/>
        <v/>
      </c>
      <c r="DA2117" s="12" t="str">
        <f t="shared" si="1702"/>
        <v/>
      </c>
      <c r="DB2117" s="12" t="str">
        <f t="shared" si="1703"/>
        <v/>
      </c>
      <c r="DC2117" s="12" t="str">
        <f t="shared" si="1704"/>
        <v/>
      </c>
      <c r="DD2117" s="12" t="str">
        <f t="shared" si="1705"/>
        <v/>
      </c>
      <c r="DE2117" s="12" t="str">
        <f t="shared" si="1706"/>
        <v/>
      </c>
      <c r="DF2117" s="12" t="str">
        <f t="shared" si="1707"/>
        <v/>
      </c>
      <c r="DG2117" s="12" t="str">
        <f t="shared" si="1708"/>
        <v/>
      </c>
      <c r="DH2117" s="12" t="str">
        <f t="shared" si="1709"/>
        <v/>
      </c>
      <c r="DI2117" s="12" t="str">
        <f t="shared" si="1710"/>
        <v/>
      </c>
      <c r="DJ2117" s="12" t="str">
        <f t="shared" si="1711"/>
        <v/>
      </c>
      <c r="DK2117" s="12" t="str">
        <f t="shared" si="1712"/>
        <v/>
      </c>
      <c r="DL2117" s="12" t="str">
        <f t="shared" si="1713"/>
        <v/>
      </c>
      <c r="DM2117" s="12" t="str">
        <f t="shared" si="1714"/>
        <v/>
      </c>
      <c r="DN2117" s="12" t="str">
        <f t="shared" si="1715"/>
        <v/>
      </c>
      <c r="DO2117" s="12" t="str">
        <f t="shared" si="1716"/>
        <v/>
      </c>
      <c r="DP2117" s="12" t="str">
        <f t="shared" si="1717"/>
        <v/>
      </c>
      <c r="DQ2117" s="12" t="str">
        <f t="shared" si="1718"/>
        <v/>
      </c>
      <c r="DR2117" s="12" t="str">
        <f t="shared" si="1680"/>
        <v/>
      </c>
      <c r="DS2117" s="12" t="str">
        <f t="shared" si="1681"/>
        <v/>
      </c>
      <c r="DT2117" s="12" t="str">
        <f t="shared" si="1682"/>
        <v/>
      </c>
      <c r="DU2117" s="12" t="str">
        <f t="shared" si="1683"/>
        <v/>
      </c>
      <c r="DV2117" s="12" t="str">
        <f t="shared" si="1684"/>
        <v/>
      </c>
      <c r="DW2117" s="12" t="str">
        <f t="shared" si="1685"/>
        <v/>
      </c>
      <c r="DX2117" s="12" t="str">
        <f t="shared" si="1686"/>
        <v/>
      </c>
      <c r="DY2117" s="12" t="str">
        <f t="shared" si="1687"/>
        <v/>
      </c>
      <c r="DZ2117" s="12" t="str">
        <f t="shared" si="1688"/>
        <v/>
      </c>
      <c r="EA2117" s="12" t="str">
        <f t="shared" si="1689"/>
        <v/>
      </c>
      <c r="EB2117" s="12" t="str">
        <f t="shared" si="1690"/>
        <v/>
      </c>
      <c r="EC2117" s="12" t="str">
        <f t="shared" si="1691"/>
        <v/>
      </c>
      <c r="ED2117" s="12" t="str">
        <f t="shared" si="1692"/>
        <v/>
      </c>
      <c r="EE2117" s="12" t="str">
        <f t="shared" si="1693"/>
        <v/>
      </c>
      <c r="EF2117" s="12" t="str">
        <f t="shared" si="1694"/>
        <v/>
      </c>
      <c r="EG2117" s="12" t="str">
        <f t="shared" si="1695"/>
        <v/>
      </c>
      <c r="EH2117" s="12" t="str">
        <f t="shared" si="1696"/>
        <v/>
      </c>
      <c r="EI2117" s="12" t="str">
        <f t="shared" si="1697"/>
        <v/>
      </c>
      <c r="EK2117" s="83" t="str">
        <f t="shared" si="1677"/>
        <v/>
      </c>
      <c r="EM2117" s="12" t="str">
        <f t="shared" si="1678"/>
        <v/>
      </c>
      <c r="EO2117" s="12" t="str">
        <f t="shared" si="1679"/>
        <v/>
      </c>
      <c r="EQ2117" s="12" t="str">
        <f>IF($EO2117="", "", IF($EQ$8=$EQ$6, COUNTIF($EO$11:$EO$2510, "&gt;"&amp;$EO2117)+1+COUNTIF($EO$11:$EO2117, $EO2117)-1, COUNTIF($EO$11:$EO$2510, "&lt;"&amp;$EO2117)+1+COUNTIF($EO$11:$EO2117, $EO2117)-1))</f>
        <v/>
      </c>
    </row>
    <row r="2118" spans="1:147" x14ac:dyDescent="0.55000000000000004">
      <c r="A2118" s="8"/>
      <c r="B2118" s="12" t="str">
        <f>IF($D2118="", "", COUNTIF($D$11:$D2118, $D2118))</f>
        <v/>
      </c>
      <c r="C2118" s="8"/>
      <c r="D2118" s="45"/>
      <c r="E2118" s="46"/>
      <c r="F2118" s="47"/>
      <c r="G2118" s="54"/>
      <c r="H2118" s="54"/>
      <c r="I2118" s="48"/>
      <c r="J2118" s="49"/>
      <c r="K2118" s="50"/>
      <c r="L2118" s="50"/>
      <c r="M2118" s="50"/>
      <c r="N2118" s="50"/>
      <c r="O2118" s="50"/>
      <c r="P2118" s="50"/>
      <c r="Q2118" s="50"/>
      <c r="R2118" s="50"/>
      <c r="S2118" s="50"/>
      <c r="T2118" s="50"/>
      <c r="U2118" s="51"/>
      <c r="V2118" s="52"/>
      <c r="W2118" s="53"/>
      <c r="X2118" s="53"/>
      <c r="Y2118" s="53"/>
      <c r="Z2118" s="53"/>
      <c r="AA2118" s="48"/>
      <c r="AB2118" s="54"/>
      <c r="AC2118" s="54"/>
      <c r="AD2118" s="54"/>
      <c r="AE2118" s="54"/>
      <c r="AF2118" s="54"/>
      <c r="AG2118" s="54"/>
      <c r="AH2118" s="54"/>
      <c r="AI2118" s="54"/>
      <c r="AJ2118" s="49"/>
      <c r="AK2118" s="48"/>
      <c r="AL2118" s="54"/>
      <c r="AM2118" s="54"/>
      <c r="AN2118" s="54"/>
      <c r="AO2118" s="54"/>
      <c r="AP2118" s="54"/>
      <c r="AQ2118" s="54"/>
      <c r="AR2118" s="54"/>
      <c r="AS2118" s="54"/>
      <c r="AT2118" s="54"/>
      <c r="AU2118" s="54"/>
      <c r="AV2118" s="54"/>
      <c r="AW2118" s="54"/>
      <c r="AX2118" s="54"/>
      <c r="AY2118" s="54"/>
      <c r="AZ2118" s="54"/>
      <c r="BA2118" s="54"/>
      <c r="BB2118" s="54"/>
      <c r="BC2118" s="54"/>
      <c r="BD2118" s="54"/>
      <c r="BE2118" s="54"/>
      <c r="BF2118" s="54"/>
      <c r="BG2118" s="54"/>
      <c r="BH2118" s="54"/>
      <c r="BI2118" s="54"/>
      <c r="BJ2118" s="54"/>
      <c r="BK2118" s="54"/>
      <c r="BL2118" s="54"/>
      <c r="BM2118" s="54"/>
      <c r="BN2118" s="54"/>
      <c r="BO2118" s="54"/>
      <c r="BP2118" s="54"/>
      <c r="BQ2118" s="54"/>
      <c r="BR2118" s="54"/>
      <c r="BS2118" s="54"/>
      <c r="BT2118" s="54"/>
      <c r="BU2118" s="54"/>
      <c r="BV2118" s="54"/>
      <c r="BW2118" s="54"/>
      <c r="BX2118" s="49"/>
      <c r="BY2118" s="55"/>
      <c r="BZ2118" s="8"/>
      <c r="CE2118" s="12" t="str">
        <f t="shared" si="1667"/>
        <v/>
      </c>
      <c r="CG2118" s="77" t="str">
        <f t="shared" si="1668"/>
        <v/>
      </c>
      <c r="CH2118" s="80" t="str">
        <f t="shared" si="1669"/>
        <v/>
      </c>
      <c r="CL2118" s="12" t="str">
        <f t="shared" si="1670"/>
        <v/>
      </c>
      <c r="CM2118" s="12" t="str">
        <f t="shared" si="1671"/>
        <v/>
      </c>
      <c r="CN2118" s="12" t="str" cm="1">
        <f t="array" ref="CN2118">IF(OR($CE2118="", $CG$3=""), "", IF(IFERROR(INDEX($K2118:$T2118, $CK2118, MATCH(CN$3, $K$3:$T$3, 0)), "")="", $CC$4, $CC$3))</f>
        <v/>
      </c>
      <c r="CO2118" s="12" t="str" cm="1">
        <f t="array" ref="CO2118">IF(OR($CE2118="", $CG$3=""), "", IF(IFERROR(INDEX($AA2118:$AJ2118, $CK2118, MATCH(CO$3, $AA$3:$AJ$3, 0)), "")="", $CC$4, $CC$3))</f>
        <v/>
      </c>
      <c r="CP2118" s="12" t="str">
        <f>IF(OR($CE2118="", $CG$3=""), "", IF(CP$3='Property List &amp; Features'!$BG$9, $CC$3, IF(CP$3=$I2118, $CC$3, $CC$4)))</f>
        <v/>
      </c>
      <c r="CQ2118" s="12" t="str">
        <f>IF(OR($CE2118="", $CG$3=""), "", IF(CQ$3='Property List &amp; Features'!$BG$9, $CC$3, IF(CQ$3=$J2118, $CC$3, $CC$4)))</f>
        <v/>
      </c>
      <c r="CR2118" s="12" t="str">
        <f t="shared" si="1672"/>
        <v/>
      </c>
      <c r="CS2118" s="12" t="str">
        <f t="shared" si="1673"/>
        <v/>
      </c>
      <c r="CT2118" s="12" t="str">
        <f t="shared" si="1674"/>
        <v/>
      </c>
      <c r="CU2118" s="12" t="str">
        <f t="shared" si="1675"/>
        <v/>
      </c>
      <c r="CV2118" s="12" t="str">
        <f t="shared" si="1676"/>
        <v/>
      </c>
      <c r="CW2118" s="12" t="str">
        <f t="shared" si="1698"/>
        <v/>
      </c>
      <c r="CX2118" s="12" t="str">
        <f t="shared" si="1699"/>
        <v/>
      </c>
      <c r="CY2118" s="12" t="str">
        <f t="shared" si="1700"/>
        <v/>
      </c>
      <c r="CZ2118" s="12" t="str">
        <f t="shared" si="1701"/>
        <v/>
      </c>
      <c r="DA2118" s="12" t="str">
        <f t="shared" si="1702"/>
        <v/>
      </c>
      <c r="DB2118" s="12" t="str">
        <f t="shared" si="1703"/>
        <v/>
      </c>
      <c r="DC2118" s="12" t="str">
        <f t="shared" si="1704"/>
        <v/>
      </c>
      <c r="DD2118" s="12" t="str">
        <f t="shared" si="1705"/>
        <v/>
      </c>
      <c r="DE2118" s="12" t="str">
        <f t="shared" si="1706"/>
        <v/>
      </c>
      <c r="DF2118" s="12" t="str">
        <f t="shared" si="1707"/>
        <v/>
      </c>
      <c r="DG2118" s="12" t="str">
        <f t="shared" si="1708"/>
        <v/>
      </c>
      <c r="DH2118" s="12" t="str">
        <f t="shared" si="1709"/>
        <v/>
      </c>
      <c r="DI2118" s="12" t="str">
        <f t="shared" si="1710"/>
        <v/>
      </c>
      <c r="DJ2118" s="12" t="str">
        <f t="shared" si="1711"/>
        <v/>
      </c>
      <c r="DK2118" s="12" t="str">
        <f t="shared" si="1712"/>
        <v/>
      </c>
      <c r="DL2118" s="12" t="str">
        <f t="shared" si="1713"/>
        <v/>
      </c>
      <c r="DM2118" s="12" t="str">
        <f t="shared" si="1714"/>
        <v/>
      </c>
      <c r="DN2118" s="12" t="str">
        <f t="shared" si="1715"/>
        <v/>
      </c>
      <c r="DO2118" s="12" t="str">
        <f t="shared" si="1716"/>
        <v/>
      </c>
      <c r="DP2118" s="12" t="str">
        <f t="shared" si="1717"/>
        <v/>
      </c>
      <c r="DQ2118" s="12" t="str">
        <f t="shared" si="1718"/>
        <v/>
      </c>
      <c r="DR2118" s="12" t="str">
        <f t="shared" si="1680"/>
        <v/>
      </c>
      <c r="DS2118" s="12" t="str">
        <f t="shared" si="1681"/>
        <v/>
      </c>
      <c r="DT2118" s="12" t="str">
        <f t="shared" si="1682"/>
        <v/>
      </c>
      <c r="DU2118" s="12" t="str">
        <f t="shared" si="1683"/>
        <v/>
      </c>
      <c r="DV2118" s="12" t="str">
        <f t="shared" si="1684"/>
        <v/>
      </c>
      <c r="DW2118" s="12" t="str">
        <f t="shared" si="1685"/>
        <v/>
      </c>
      <c r="DX2118" s="12" t="str">
        <f t="shared" si="1686"/>
        <v/>
      </c>
      <c r="DY2118" s="12" t="str">
        <f t="shared" si="1687"/>
        <v/>
      </c>
      <c r="DZ2118" s="12" t="str">
        <f t="shared" si="1688"/>
        <v/>
      </c>
      <c r="EA2118" s="12" t="str">
        <f t="shared" si="1689"/>
        <v/>
      </c>
      <c r="EB2118" s="12" t="str">
        <f t="shared" si="1690"/>
        <v/>
      </c>
      <c r="EC2118" s="12" t="str">
        <f t="shared" si="1691"/>
        <v/>
      </c>
      <c r="ED2118" s="12" t="str">
        <f t="shared" si="1692"/>
        <v/>
      </c>
      <c r="EE2118" s="12" t="str">
        <f t="shared" si="1693"/>
        <v/>
      </c>
      <c r="EF2118" s="12" t="str">
        <f t="shared" si="1694"/>
        <v/>
      </c>
      <c r="EG2118" s="12" t="str">
        <f t="shared" si="1695"/>
        <v/>
      </c>
      <c r="EH2118" s="12" t="str">
        <f t="shared" si="1696"/>
        <v/>
      </c>
      <c r="EI2118" s="12" t="str">
        <f t="shared" si="1697"/>
        <v/>
      </c>
      <c r="EK2118" s="83" t="str">
        <f t="shared" si="1677"/>
        <v/>
      </c>
      <c r="EM2118" s="12" t="str">
        <f t="shared" si="1678"/>
        <v/>
      </c>
      <c r="EO2118" s="12" t="str">
        <f t="shared" si="1679"/>
        <v/>
      </c>
      <c r="EQ2118" s="12" t="str">
        <f>IF($EO2118="", "", IF($EQ$8=$EQ$6, COUNTIF($EO$11:$EO$2510, "&gt;"&amp;$EO2118)+1+COUNTIF($EO$11:$EO2118, $EO2118)-1, COUNTIF($EO$11:$EO$2510, "&lt;"&amp;$EO2118)+1+COUNTIF($EO$11:$EO2118, $EO2118)-1))</f>
        <v/>
      </c>
    </row>
    <row r="2119" spans="1:147" x14ac:dyDescent="0.55000000000000004">
      <c r="A2119" s="8"/>
      <c r="B2119" s="12" t="str">
        <f>IF($D2119="", "", COUNTIF($D$11:$D2119, $D2119))</f>
        <v/>
      </c>
      <c r="C2119" s="8"/>
      <c r="D2119" s="45"/>
      <c r="E2119" s="46"/>
      <c r="F2119" s="47"/>
      <c r="G2119" s="54"/>
      <c r="H2119" s="54"/>
      <c r="I2119" s="48"/>
      <c r="J2119" s="49"/>
      <c r="K2119" s="50"/>
      <c r="L2119" s="50"/>
      <c r="M2119" s="50"/>
      <c r="N2119" s="50"/>
      <c r="O2119" s="50"/>
      <c r="P2119" s="50"/>
      <c r="Q2119" s="50"/>
      <c r="R2119" s="50"/>
      <c r="S2119" s="50"/>
      <c r="T2119" s="50"/>
      <c r="U2119" s="51"/>
      <c r="V2119" s="52"/>
      <c r="W2119" s="53"/>
      <c r="X2119" s="53"/>
      <c r="Y2119" s="53"/>
      <c r="Z2119" s="53"/>
      <c r="AA2119" s="48"/>
      <c r="AB2119" s="54"/>
      <c r="AC2119" s="54"/>
      <c r="AD2119" s="54"/>
      <c r="AE2119" s="54"/>
      <c r="AF2119" s="54"/>
      <c r="AG2119" s="54"/>
      <c r="AH2119" s="54"/>
      <c r="AI2119" s="54"/>
      <c r="AJ2119" s="49"/>
      <c r="AK2119" s="48"/>
      <c r="AL2119" s="54"/>
      <c r="AM2119" s="54"/>
      <c r="AN2119" s="54"/>
      <c r="AO2119" s="54"/>
      <c r="AP2119" s="54"/>
      <c r="AQ2119" s="54"/>
      <c r="AR2119" s="54"/>
      <c r="AS2119" s="54"/>
      <c r="AT2119" s="54"/>
      <c r="AU2119" s="54"/>
      <c r="AV2119" s="54"/>
      <c r="AW2119" s="54"/>
      <c r="AX2119" s="54"/>
      <c r="AY2119" s="54"/>
      <c r="AZ2119" s="54"/>
      <c r="BA2119" s="54"/>
      <c r="BB2119" s="54"/>
      <c r="BC2119" s="54"/>
      <c r="BD2119" s="54"/>
      <c r="BE2119" s="54"/>
      <c r="BF2119" s="54"/>
      <c r="BG2119" s="54"/>
      <c r="BH2119" s="54"/>
      <c r="BI2119" s="54"/>
      <c r="BJ2119" s="54"/>
      <c r="BK2119" s="54"/>
      <c r="BL2119" s="54"/>
      <c r="BM2119" s="54"/>
      <c r="BN2119" s="54"/>
      <c r="BO2119" s="54"/>
      <c r="BP2119" s="54"/>
      <c r="BQ2119" s="54"/>
      <c r="BR2119" s="54"/>
      <c r="BS2119" s="54"/>
      <c r="BT2119" s="54"/>
      <c r="BU2119" s="54"/>
      <c r="BV2119" s="54"/>
      <c r="BW2119" s="54"/>
      <c r="BX2119" s="49"/>
      <c r="BY2119" s="55"/>
      <c r="BZ2119" s="8"/>
      <c r="CE2119" s="12" t="str">
        <f t="shared" si="1667"/>
        <v/>
      </c>
      <c r="CG2119" s="77" t="str">
        <f t="shared" si="1668"/>
        <v/>
      </c>
      <c r="CH2119" s="80" t="str">
        <f t="shared" si="1669"/>
        <v/>
      </c>
      <c r="CL2119" s="12" t="str">
        <f t="shared" si="1670"/>
        <v/>
      </c>
      <c r="CM2119" s="12" t="str">
        <f t="shared" si="1671"/>
        <v/>
      </c>
      <c r="CN2119" s="12" t="str" cm="1">
        <f t="array" ref="CN2119">IF(OR($CE2119="", $CG$3=""), "", IF(IFERROR(INDEX($K2119:$T2119, $CK2119, MATCH(CN$3, $K$3:$T$3, 0)), "")="", $CC$4, $CC$3))</f>
        <v/>
      </c>
      <c r="CO2119" s="12" t="str" cm="1">
        <f t="array" ref="CO2119">IF(OR($CE2119="", $CG$3=""), "", IF(IFERROR(INDEX($AA2119:$AJ2119, $CK2119, MATCH(CO$3, $AA$3:$AJ$3, 0)), "")="", $CC$4, $CC$3))</f>
        <v/>
      </c>
      <c r="CP2119" s="12" t="str">
        <f>IF(OR($CE2119="", $CG$3=""), "", IF(CP$3='Property List &amp; Features'!$BG$9, $CC$3, IF(CP$3=$I2119, $CC$3, $CC$4)))</f>
        <v/>
      </c>
      <c r="CQ2119" s="12" t="str">
        <f>IF(OR($CE2119="", $CG$3=""), "", IF(CQ$3='Property List &amp; Features'!$BG$9, $CC$3, IF(CQ$3=$J2119, $CC$3, $CC$4)))</f>
        <v/>
      </c>
      <c r="CR2119" s="12" t="str">
        <f t="shared" si="1672"/>
        <v/>
      </c>
      <c r="CS2119" s="12" t="str">
        <f t="shared" si="1673"/>
        <v/>
      </c>
      <c r="CT2119" s="12" t="str">
        <f t="shared" si="1674"/>
        <v/>
      </c>
      <c r="CU2119" s="12" t="str">
        <f t="shared" si="1675"/>
        <v/>
      </c>
      <c r="CV2119" s="12" t="str">
        <f t="shared" si="1676"/>
        <v/>
      </c>
      <c r="CW2119" s="12" t="str">
        <f t="shared" si="1698"/>
        <v/>
      </c>
      <c r="CX2119" s="12" t="str">
        <f t="shared" si="1699"/>
        <v/>
      </c>
      <c r="CY2119" s="12" t="str">
        <f t="shared" si="1700"/>
        <v/>
      </c>
      <c r="CZ2119" s="12" t="str">
        <f t="shared" si="1701"/>
        <v/>
      </c>
      <c r="DA2119" s="12" t="str">
        <f t="shared" si="1702"/>
        <v/>
      </c>
      <c r="DB2119" s="12" t="str">
        <f t="shared" si="1703"/>
        <v/>
      </c>
      <c r="DC2119" s="12" t="str">
        <f t="shared" si="1704"/>
        <v/>
      </c>
      <c r="DD2119" s="12" t="str">
        <f t="shared" si="1705"/>
        <v/>
      </c>
      <c r="DE2119" s="12" t="str">
        <f t="shared" si="1706"/>
        <v/>
      </c>
      <c r="DF2119" s="12" t="str">
        <f t="shared" si="1707"/>
        <v/>
      </c>
      <c r="DG2119" s="12" t="str">
        <f t="shared" si="1708"/>
        <v/>
      </c>
      <c r="DH2119" s="12" t="str">
        <f t="shared" si="1709"/>
        <v/>
      </c>
      <c r="DI2119" s="12" t="str">
        <f t="shared" si="1710"/>
        <v/>
      </c>
      <c r="DJ2119" s="12" t="str">
        <f t="shared" si="1711"/>
        <v/>
      </c>
      <c r="DK2119" s="12" t="str">
        <f t="shared" si="1712"/>
        <v/>
      </c>
      <c r="DL2119" s="12" t="str">
        <f t="shared" si="1713"/>
        <v/>
      </c>
      <c r="DM2119" s="12" t="str">
        <f t="shared" si="1714"/>
        <v/>
      </c>
      <c r="DN2119" s="12" t="str">
        <f t="shared" si="1715"/>
        <v/>
      </c>
      <c r="DO2119" s="12" t="str">
        <f t="shared" si="1716"/>
        <v/>
      </c>
      <c r="DP2119" s="12" t="str">
        <f t="shared" si="1717"/>
        <v/>
      </c>
      <c r="DQ2119" s="12" t="str">
        <f t="shared" si="1718"/>
        <v/>
      </c>
      <c r="DR2119" s="12" t="str">
        <f t="shared" si="1680"/>
        <v/>
      </c>
      <c r="DS2119" s="12" t="str">
        <f t="shared" si="1681"/>
        <v/>
      </c>
      <c r="DT2119" s="12" t="str">
        <f t="shared" si="1682"/>
        <v/>
      </c>
      <c r="DU2119" s="12" t="str">
        <f t="shared" si="1683"/>
        <v/>
      </c>
      <c r="DV2119" s="12" t="str">
        <f t="shared" si="1684"/>
        <v/>
      </c>
      <c r="DW2119" s="12" t="str">
        <f t="shared" si="1685"/>
        <v/>
      </c>
      <c r="DX2119" s="12" t="str">
        <f t="shared" si="1686"/>
        <v/>
      </c>
      <c r="DY2119" s="12" t="str">
        <f t="shared" si="1687"/>
        <v/>
      </c>
      <c r="DZ2119" s="12" t="str">
        <f t="shared" si="1688"/>
        <v/>
      </c>
      <c r="EA2119" s="12" t="str">
        <f t="shared" si="1689"/>
        <v/>
      </c>
      <c r="EB2119" s="12" t="str">
        <f t="shared" si="1690"/>
        <v/>
      </c>
      <c r="EC2119" s="12" t="str">
        <f t="shared" si="1691"/>
        <v/>
      </c>
      <c r="ED2119" s="12" t="str">
        <f t="shared" si="1692"/>
        <v/>
      </c>
      <c r="EE2119" s="12" t="str">
        <f t="shared" si="1693"/>
        <v/>
      </c>
      <c r="EF2119" s="12" t="str">
        <f t="shared" si="1694"/>
        <v/>
      </c>
      <c r="EG2119" s="12" t="str">
        <f t="shared" si="1695"/>
        <v/>
      </c>
      <c r="EH2119" s="12" t="str">
        <f t="shared" si="1696"/>
        <v/>
      </c>
      <c r="EI2119" s="12" t="str">
        <f t="shared" si="1697"/>
        <v/>
      </c>
      <c r="EK2119" s="83" t="str">
        <f t="shared" si="1677"/>
        <v/>
      </c>
      <c r="EM2119" s="12" t="str">
        <f t="shared" si="1678"/>
        <v/>
      </c>
      <c r="EO2119" s="12" t="str">
        <f t="shared" si="1679"/>
        <v/>
      </c>
      <c r="EQ2119" s="12" t="str">
        <f>IF($EO2119="", "", IF($EQ$8=$EQ$6, COUNTIF($EO$11:$EO$2510, "&gt;"&amp;$EO2119)+1+COUNTIF($EO$11:$EO2119, $EO2119)-1, COUNTIF($EO$11:$EO$2510, "&lt;"&amp;$EO2119)+1+COUNTIF($EO$11:$EO2119, $EO2119)-1))</f>
        <v/>
      </c>
    </row>
    <row r="2120" spans="1:147" x14ac:dyDescent="0.55000000000000004">
      <c r="A2120" s="8"/>
      <c r="B2120" s="12" t="str">
        <f>IF($D2120="", "", COUNTIF($D$11:$D2120, $D2120))</f>
        <v/>
      </c>
      <c r="C2120" s="8"/>
      <c r="D2120" s="45"/>
      <c r="E2120" s="46"/>
      <c r="F2120" s="47"/>
      <c r="G2120" s="54"/>
      <c r="H2120" s="54"/>
      <c r="I2120" s="48"/>
      <c r="J2120" s="49"/>
      <c r="K2120" s="50"/>
      <c r="L2120" s="50"/>
      <c r="M2120" s="50"/>
      <c r="N2120" s="50"/>
      <c r="O2120" s="50"/>
      <c r="P2120" s="50"/>
      <c r="Q2120" s="50"/>
      <c r="R2120" s="50"/>
      <c r="S2120" s="50"/>
      <c r="T2120" s="50"/>
      <c r="U2120" s="51"/>
      <c r="V2120" s="52"/>
      <c r="W2120" s="53"/>
      <c r="X2120" s="53"/>
      <c r="Y2120" s="53"/>
      <c r="Z2120" s="53"/>
      <c r="AA2120" s="48"/>
      <c r="AB2120" s="54"/>
      <c r="AC2120" s="54"/>
      <c r="AD2120" s="54"/>
      <c r="AE2120" s="54"/>
      <c r="AF2120" s="54"/>
      <c r="AG2120" s="54"/>
      <c r="AH2120" s="54"/>
      <c r="AI2120" s="54"/>
      <c r="AJ2120" s="49"/>
      <c r="AK2120" s="48"/>
      <c r="AL2120" s="54"/>
      <c r="AM2120" s="54"/>
      <c r="AN2120" s="54"/>
      <c r="AO2120" s="54"/>
      <c r="AP2120" s="54"/>
      <c r="AQ2120" s="54"/>
      <c r="AR2120" s="54"/>
      <c r="AS2120" s="54"/>
      <c r="AT2120" s="54"/>
      <c r="AU2120" s="54"/>
      <c r="AV2120" s="54"/>
      <c r="AW2120" s="54"/>
      <c r="AX2120" s="54"/>
      <c r="AY2120" s="54"/>
      <c r="AZ2120" s="54"/>
      <c r="BA2120" s="54"/>
      <c r="BB2120" s="54"/>
      <c r="BC2120" s="54"/>
      <c r="BD2120" s="54"/>
      <c r="BE2120" s="54"/>
      <c r="BF2120" s="54"/>
      <c r="BG2120" s="54"/>
      <c r="BH2120" s="54"/>
      <c r="BI2120" s="54"/>
      <c r="BJ2120" s="54"/>
      <c r="BK2120" s="54"/>
      <c r="BL2120" s="54"/>
      <c r="BM2120" s="54"/>
      <c r="BN2120" s="54"/>
      <c r="BO2120" s="54"/>
      <c r="BP2120" s="54"/>
      <c r="BQ2120" s="54"/>
      <c r="BR2120" s="54"/>
      <c r="BS2120" s="54"/>
      <c r="BT2120" s="54"/>
      <c r="BU2120" s="54"/>
      <c r="BV2120" s="54"/>
      <c r="BW2120" s="54"/>
      <c r="BX2120" s="49"/>
      <c r="BY2120" s="55"/>
      <c r="BZ2120" s="8"/>
      <c r="CE2120" s="12" t="str">
        <f t="shared" si="1667"/>
        <v/>
      </c>
      <c r="CG2120" s="77" t="str">
        <f t="shared" si="1668"/>
        <v/>
      </c>
      <c r="CH2120" s="80" t="str">
        <f t="shared" si="1669"/>
        <v/>
      </c>
      <c r="CL2120" s="12" t="str">
        <f t="shared" si="1670"/>
        <v/>
      </c>
      <c r="CM2120" s="12" t="str">
        <f t="shared" si="1671"/>
        <v/>
      </c>
      <c r="CN2120" s="12" t="str" cm="1">
        <f t="array" ref="CN2120">IF(OR($CE2120="", $CG$3=""), "", IF(IFERROR(INDEX($K2120:$T2120, $CK2120, MATCH(CN$3, $K$3:$T$3, 0)), "")="", $CC$4, $CC$3))</f>
        <v/>
      </c>
      <c r="CO2120" s="12" t="str" cm="1">
        <f t="array" ref="CO2120">IF(OR($CE2120="", $CG$3=""), "", IF(IFERROR(INDEX($AA2120:$AJ2120, $CK2120, MATCH(CO$3, $AA$3:$AJ$3, 0)), "")="", $CC$4, $CC$3))</f>
        <v/>
      </c>
      <c r="CP2120" s="12" t="str">
        <f>IF(OR($CE2120="", $CG$3=""), "", IF(CP$3='Property List &amp; Features'!$BG$9, $CC$3, IF(CP$3=$I2120, $CC$3, $CC$4)))</f>
        <v/>
      </c>
      <c r="CQ2120" s="12" t="str">
        <f>IF(OR($CE2120="", $CG$3=""), "", IF(CQ$3='Property List &amp; Features'!$BG$9, $CC$3, IF(CQ$3=$J2120, $CC$3, $CC$4)))</f>
        <v/>
      </c>
      <c r="CR2120" s="12" t="str">
        <f t="shared" si="1672"/>
        <v/>
      </c>
      <c r="CS2120" s="12" t="str">
        <f t="shared" si="1673"/>
        <v/>
      </c>
      <c r="CT2120" s="12" t="str">
        <f t="shared" si="1674"/>
        <v/>
      </c>
      <c r="CU2120" s="12" t="str">
        <f t="shared" si="1675"/>
        <v/>
      </c>
      <c r="CV2120" s="12" t="str">
        <f t="shared" si="1676"/>
        <v/>
      </c>
      <c r="CW2120" s="12" t="str">
        <f t="shared" si="1698"/>
        <v/>
      </c>
      <c r="CX2120" s="12" t="str">
        <f t="shared" si="1699"/>
        <v/>
      </c>
      <c r="CY2120" s="12" t="str">
        <f t="shared" si="1700"/>
        <v/>
      </c>
      <c r="CZ2120" s="12" t="str">
        <f t="shared" si="1701"/>
        <v/>
      </c>
      <c r="DA2120" s="12" t="str">
        <f t="shared" si="1702"/>
        <v/>
      </c>
      <c r="DB2120" s="12" t="str">
        <f t="shared" si="1703"/>
        <v/>
      </c>
      <c r="DC2120" s="12" t="str">
        <f t="shared" si="1704"/>
        <v/>
      </c>
      <c r="DD2120" s="12" t="str">
        <f t="shared" si="1705"/>
        <v/>
      </c>
      <c r="DE2120" s="12" t="str">
        <f t="shared" si="1706"/>
        <v/>
      </c>
      <c r="DF2120" s="12" t="str">
        <f t="shared" si="1707"/>
        <v/>
      </c>
      <c r="DG2120" s="12" t="str">
        <f t="shared" si="1708"/>
        <v/>
      </c>
      <c r="DH2120" s="12" t="str">
        <f t="shared" si="1709"/>
        <v/>
      </c>
      <c r="DI2120" s="12" t="str">
        <f t="shared" si="1710"/>
        <v/>
      </c>
      <c r="DJ2120" s="12" t="str">
        <f t="shared" si="1711"/>
        <v/>
      </c>
      <c r="DK2120" s="12" t="str">
        <f t="shared" si="1712"/>
        <v/>
      </c>
      <c r="DL2120" s="12" t="str">
        <f t="shared" si="1713"/>
        <v/>
      </c>
      <c r="DM2120" s="12" t="str">
        <f t="shared" si="1714"/>
        <v/>
      </c>
      <c r="DN2120" s="12" t="str">
        <f t="shared" si="1715"/>
        <v/>
      </c>
      <c r="DO2120" s="12" t="str">
        <f t="shared" si="1716"/>
        <v/>
      </c>
      <c r="DP2120" s="12" t="str">
        <f t="shared" si="1717"/>
        <v/>
      </c>
      <c r="DQ2120" s="12" t="str">
        <f t="shared" si="1718"/>
        <v/>
      </c>
      <c r="DR2120" s="12" t="str">
        <f t="shared" si="1680"/>
        <v/>
      </c>
      <c r="DS2120" s="12" t="str">
        <f t="shared" si="1681"/>
        <v/>
      </c>
      <c r="DT2120" s="12" t="str">
        <f t="shared" si="1682"/>
        <v/>
      </c>
      <c r="DU2120" s="12" t="str">
        <f t="shared" si="1683"/>
        <v/>
      </c>
      <c r="DV2120" s="12" t="str">
        <f t="shared" si="1684"/>
        <v/>
      </c>
      <c r="DW2120" s="12" t="str">
        <f t="shared" si="1685"/>
        <v/>
      </c>
      <c r="DX2120" s="12" t="str">
        <f t="shared" si="1686"/>
        <v/>
      </c>
      <c r="DY2120" s="12" t="str">
        <f t="shared" si="1687"/>
        <v/>
      </c>
      <c r="DZ2120" s="12" t="str">
        <f t="shared" si="1688"/>
        <v/>
      </c>
      <c r="EA2120" s="12" t="str">
        <f t="shared" si="1689"/>
        <v/>
      </c>
      <c r="EB2120" s="12" t="str">
        <f t="shared" si="1690"/>
        <v/>
      </c>
      <c r="EC2120" s="12" t="str">
        <f t="shared" si="1691"/>
        <v/>
      </c>
      <c r="ED2120" s="12" t="str">
        <f t="shared" si="1692"/>
        <v/>
      </c>
      <c r="EE2120" s="12" t="str">
        <f t="shared" si="1693"/>
        <v/>
      </c>
      <c r="EF2120" s="12" t="str">
        <f t="shared" si="1694"/>
        <v/>
      </c>
      <c r="EG2120" s="12" t="str">
        <f t="shared" si="1695"/>
        <v/>
      </c>
      <c r="EH2120" s="12" t="str">
        <f t="shared" si="1696"/>
        <v/>
      </c>
      <c r="EI2120" s="12" t="str">
        <f t="shared" si="1697"/>
        <v/>
      </c>
      <c r="EK2120" s="83" t="str">
        <f t="shared" si="1677"/>
        <v/>
      </c>
      <c r="EM2120" s="12" t="str">
        <f t="shared" si="1678"/>
        <v/>
      </c>
      <c r="EO2120" s="12" t="str">
        <f t="shared" si="1679"/>
        <v/>
      </c>
      <c r="EQ2120" s="12" t="str">
        <f>IF($EO2120="", "", IF($EQ$8=$EQ$6, COUNTIF($EO$11:$EO$2510, "&gt;"&amp;$EO2120)+1+COUNTIF($EO$11:$EO2120, $EO2120)-1, COUNTIF($EO$11:$EO$2510, "&lt;"&amp;$EO2120)+1+COUNTIF($EO$11:$EO2120, $EO2120)-1))</f>
        <v/>
      </c>
    </row>
    <row r="2121" spans="1:147" x14ac:dyDescent="0.55000000000000004">
      <c r="A2121" s="8"/>
      <c r="B2121" s="12" t="str">
        <f>IF($D2121="", "", COUNTIF($D$11:$D2121, $D2121))</f>
        <v/>
      </c>
      <c r="C2121" s="8"/>
      <c r="D2121" s="45"/>
      <c r="E2121" s="46"/>
      <c r="F2121" s="47"/>
      <c r="G2121" s="54"/>
      <c r="H2121" s="54"/>
      <c r="I2121" s="48"/>
      <c r="J2121" s="49"/>
      <c r="K2121" s="50"/>
      <c r="L2121" s="50"/>
      <c r="M2121" s="50"/>
      <c r="N2121" s="50"/>
      <c r="O2121" s="50"/>
      <c r="P2121" s="50"/>
      <c r="Q2121" s="50"/>
      <c r="R2121" s="50"/>
      <c r="S2121" s="50"/>
      <c r="T2121" s="50"/>
      <c r="U2121" s="51"/>
      <c r="V2121" s="52"/>
      <c r="W2121" s="53"/>
      <c r="X2121" s="53"/>
      <c r="Y2121" s="53"/>
      <c r="Z2121" s="53"/>
      <c r="AA2121" s="48"/>
      <c r="AB2121" s="54"/>
      <c r="AC2121" s="54"/>
      <c r="AD2121" s="54"/>
      <c r="AE2121" s="54"/>
      <c r="AF2121" s="54"/>
      <c r="AG2121" s="54"/>
      <c r="AH2121" s="54"/>
      <c r="AI2121" s="54"/>
      <c r="AJ2121" s="49"/>
      <c r="AK2121" s="48"/>
      <c r="AL2121" s="54"/>
      <c r="AM2121" s="54"/>
      <c r="AN2121" s="54"/>
      <c r="AO2121" s="54"/>
      <c r="AP2121" s="54"/>
      <c r="AQ2121" s="54"/>
      <c r="AR2121" s="54"/>
      <c r="AS2121" s="54"/>
      <c r="AT2121" s="54"/>
      <c r="AU2121" s="54"/>
      <c r="AV2121" s="54"/>
      <c r="AW2121" s="54"/>
      <c r="AX2121" s="54"/>
      <c r="AY2121" s="54"/>
      <c r="AZ2121" s="54"/>
      <c r="BA2121" s="54"/>
      <c r="BB2121" s="54"/>
      <c r="BC2121" s="54"/>
      <c r="BD2121" s="54"/>
      <c r="BE2121" s="54"/>
      <c r="BF2121" s="54"/>
      <c r="BG2121" s="54"/>
      <c r="BH2121" s="54"/>
      <c r="BI2121" s="54"/>
      <c r="BJ2121" s="54"/>
      <c r="BK2121" s="54"/>
      <c r="BL2121" s="54"/>
      <c r="BM2121" s="54"/>
      <c r="BN2121" s="54"/>
      <c r="BO2121" s="54"/>
      <c r="BP2121" s="54"/>
      <c r="BQ2121" s="54"/>
      <c r="BR2121" s="54"/>
      <c r="BS2121" s="54"/>
      <c r="BT2121" s="54"/>
      <c r="BU2121" s="54"/>
      <c r="BV2121" s="54"/>
      <c r="BW2121" s="54"/>
      <c r="BX2121" s="49"/>
      <c r="BY2121" s="55"/>
      <c r="BZ2121" s="8"/>
      <c r="CE2121" s="12" t="str">
        <f t="shared" si="1667"/>
        <v/>
      </c>
      <c r="CG2121" s="77" t="str">
        <f t="shared" si="1668"/>
        <v/>
      </c>
      <c r="CH2121" s="80" t="str">
        <f t="shared" si="1669"/>
        <v/>
      </c>
      <c r="CL2121" s="12" t="str">
        <f t="shared" si="1670"/>
        <v/>
      </c>
      <c r="CM2121" s="12" t="str">
        <f t="shared" si="1671"/>
        <v/>
      </c>
      <c r="CN2121" s="12" t="str" cm="1">
        <f t="array" ref="CN2121">IF(OR($CE2121="", $CG$3=""), "", IF(IFERROR(INDEX($K2121:$T2121, $CK2121, MATCH(CN$3, $K$3:$T$3, 0)), "")="", $CC$4, $CC$3))</f>
        <v/>
      </c>
      <c r="CO2121" s="12" t="str" cm="1">
        <f t="array" ref="CO2121">IF(OR($CE2121="", $CG$3=""), "", IF(IFERROR(INDEX($AA2121:$AJ2121, $CK2121, MATCH(CO$3, $AA$3:$AJ$3, 0)), "")="", $CC$4, $CC$3))</f>
        <v/>
      </c>
      <c r="CP2121" s="12" t="str">
        <f>IF(OR($CE2121="", $CG$3=""), "", IF(CP$3='Property List &amp; Features'!$BG$9, $CC$3, IF(CP$3=$I2121, $CC$3, $CC$4)))</f>
        <v/>
      </c>
      <c r="CQ2121" s="12" t="str">
        <f>IF(OR($CE2121="", $CG$3=""), "", IF(CQ$3='Property List &amp; Features'!$BG$9, $CC$3, IF(CQ$3=$J2121, $CC$3, $CC$4)))</f>
        <v/>
      </c>
      <c r="CR2121" s="12" t="str">
        <f t="shared" si="1672"/>
        <v/>
      </c>
      <c r="CS2121" s="12" t="str">
        <f t="shared" si="1673"/>
        <v/>
      </c>
      <c r="CT2121" s="12" t="str">
        <f t="shared" si="1674"/>
        <v/>
      </c>
      <c r="CU2121" s="12" t="str">
        <f t="shared" si="1675"/>
        <v/>
      </c>
      <c r="CV2121" s="12" t="str">
        <f t="shared" si="1676"/>
        <v/>
      </c>
      <c r="CW2121" s="12" t="str">
        <f t="shared" si="1698"/>
        <v/>
      </c>
      <c r="CX2121" s="12" t="str">
        <f t="shared" si="1699"/>
        <v/>
      </c>
      <c r="CY2121" s="12" t="str">
        <f t="shared" si="1700"/>
        <v/>
      </c>
      <c r="CZ2121" s="12" t="str">
        <f t="shared" si="1701"/>
        <v/>
      </c>
      <c r="DA2121" s="12" t="str">
        <f t="shared" si="1702"/>
        <v/>
      </c>
      <c r="DB2121" s="12" t="str">
        <f t="shared" si="1703"/>
        <v/>
      </c>
      <c r="DC2121" s="12" t="str">
        <f t="shared" si="1704"/>
        <v/>
      </c>
      <c r="DD2121" s="12" t="str">
        <f t="shared" si="1705"/>
        <v/>
      </c>
      <c r="DE2121" s="12" t="str">
        <f t="shared" si="1706"/>
        <v/>
      </c>
      <c r="DF2121" s="12" t="str">
        <f t="shared" si="1707"/>
        <v/>
      </c>
      <c r="DG2121" s="12" t="str">
        <f t="shared" si="1708"/>
        <v/>
      </c>
      <c r="DH2121" s="12" t="str">
        <f t="shared" si="1709"/>
        <v/>
      </c>
      <c r="DI2121" s="12" t="str">
        <f t="shared" si="1710"/>
        <v/>
      </c>
      <c r="DJ2121" s="12" t="str">
        <f t="shared" si="1711"/>
        <v/>
      </c>
      <c r="DK2121" s="12" t="str">
        <f t="shared" si="1712"/>
        <v/>
      </c>
      <c r="DL2121" s="12" t="str">
        <f t="shared" si="1713"/>
        <v/>
      </c>
      <c r="DM2121" s="12" t="str">
        <f t="shared" si="1714"/>
        <v/>
      </c>
      <c r="DN2121" s="12" t="str">
        <f t="shared" si="1715"/>
        <v/>
      </c>
      <c r="DO2121" s="12" t="str">
        <f t="shared" si="1716"/>
        <v/>
      </c>
      <c r="DP2121" s="12" t="str">
        <f t="shared" si="1717"/>
        <v/>
      </c>
      <c r="DQ2121" s="12" t="str">
        <f t="shared" si="1718"/>
        <v/>
      </c>
      <c r="DR2121" s="12" t="str">
        <f t="shared" si="1680"/>
        <v/>
      </c>
      <c r="DS2121" s="12" t="str">
        <f t="shared" si="1681"/>
        <v/>
      </c>
      <c r="DT2121" s="12" t="str">
        <f t="shared" si="1682"/>
        <v/>
      </c>
      <c r="DU2121" s="12" t="str">
        <f t="shared" si="1683"/>
        <v/>
      </c>
      <c r="DV2121" s="12" t="str">
        <f t="shared" si="1684"/>
        <v/>
      </c>
      <c r="DW2121" s="12" t="str">
        <f t="shared" si="1685"/>
        <v/>
      </c>
      <c r="DX2121" s="12" t="str">
        <f t="shared" si="1686"/>
        <v/>
      </c>
      <c r="DY2121" s="12" t="str">
        <f t="shared" si="1687"/>
        <v/>
      </c>
      <c r="DZ2121" s="12" t="str">
        <f t="shared" si="1688"/>
        <v/>
      </c>
      <c r="EA2121" s="12" t="str">
        <f t="shared" si="1689"/>
        <v/>
      </c>
      <c r="EB2121" s="12" t="str">
        <f t="shared" si="1690"/>
        <v/>
      </c>
      <c r="EC2121" s="12" t="str">
        <f t="shared" si="1691"/>
        <v/>
      </c>
      <c r="ED2121" s="12" t="str">
        <f t="shared" si="1692"/>
        <v/>
      </c>
      <c r="EE2121" s="12" t="str">
        <f t="shared" si="1693"/>
        <v/>
      </c>
      <c r="EF2121" s="12" t="str">
        <f t="shared" si="1694"/>
        <v/>
      </c>
      <c r="EG2121" s="12" t="str">
        <f t="shared" si="1695"/>
        <v/>
      </c>
      <c r="EH2121" s="12" t="str">
        <f t="shared" si="1696"/>
        <v/>
      </c>
      <c r="EI2121" s="12" t="str">
        <f t="shared" si="1697"/>
        <v/>
      </c>
      <c r="EK2121" s="83" t="str">
        <f t="shared" si="1677"/>
        <v/>
      </c>
      <c r="EM2121" s="12" t="str">
        <f t="shared" si="1678"/>
        <v/>
      </c>
      <c r="EO2121" s="12" t="str">
        <f t="shared" si="1679"/>
        <v/>
      </c>
      <c r="EQ2121" s="12" t="str">
        <f>IF($EO2121="", "", IF($EQ$8=$EQ$6, COUNTIF($EO$11:$EO$2510, "&gt;"&amp;$EO2121)+1+COUNTIF($EO$11:$EO2121, $EO2121)-1, COUNTIF($EO$11:$EO$2510, "&lt;"&amp;$EO2121)+1+COUNTIF($EO$11:$EO2121, $EO2121)-1))</f>
        <v/>
      </c>
    </row>
    <row r="2122" spans="1:147" x14ac:dyDescent="0.55000000000000004">
      <c r="A2122" s="8"/>
      <c r="B2122" s="12" t="str">
        <f>IF($D2122="", "", COUNTIF($D$11:$D2122, $D2122))</f>
        <v/>
      </c>
      <c r="C2122" s="8"/>
      <c r="D2122" s="45"/>
      <c r="E2122" s="46"/>
      <c r="F2122" s="47"/>
      <c r="G2122" s="54"/>
      <c r="H2122" s="54"/>
      <c r="I2122" s="48"/>
      <c r="J2122" s="49"/>
      <c r="K2122" s="50"/>
      <c r="L2122" s="50"/>
      <c r="M2122" s="50"/>
      <c r="N2122" s="50"/>
      <c r="O2122" s="50"/>
      <c r="P2122" s="50"/>
      <c r="Q2122" s="50"/>
      <c r="R2122" s="50"/>
      <c r="S2122" s="50"/>
      <c r="T2122" s="50"/>
      <c r="U2122" s="51"/>
      <c r="V2122" s="52"/>
      <c r="W2122" s="53"/>
      <c r="X2122" s="53"/>
      <c r="Y2122" s="53"/>
      <c r="Z2122" s="53"/>
      <c r="AA2122" s="48"/>
      <c r="AB2122" s="54"/>
      <c r="AC2122" s="54"/>
      <c r="AD2122" s="54"/>
      <c r="AE2122" s="54"/>
      <c r="AF2122" s="54"/>
      <c r="AG2122" s="54"/>
      <c r="AH2122" s="54"/>
      <c r="AI2122" s="54"/>
      <c r="AJ2122" s="49"/>
      <c r="AK2122" s="48"/>
      <c r="AL2122" s="54"/>
      <c r="AM2122" s="54"/>
      <c r="AN2122" s="54"/>
      <c r="AO2122" s="54"/>
      <c r="AP2122" s="54"/>
      <c r="AQ2122" s="54"/>
      <c r="AR2122" s="54"/>
      <c r="AS2122" s="54"/>
      <c r="AT2122" s="54"/>
      <c r="AU2122" s="54"/>
      <c r="AV2122" s="54"/>
      <c r="AW2122" s="54"/>
      <c r="AX2122" s="54"/>
      <c r="AY2122" s="54"/>
      <c r="AZ2122" s="54"/>
      <c r="BA2122" s="54"/>
      <c r="BB2122" s="54"/>
      <c r="BC2122" s="54"/>
      <c r="BD2122" s="54"/>
      <c r="BE2122" s="54"/>
      <c r="BF2122" s="54"/>
      <c r="BG2122" s="54"/>
      <c r="BH2122" s="54"/>
      <c r="BI2122" s="54"/>
      <c r="BJ2122" s="54"/>
      <c r="BK2122" s="54"/>
      <c r="BL2122" s="54"/>
      <c r="BM2122" s="54"/>
      <c r="BN2122" s="54"/>
      <c r="BO2122" s="54"/>
      <c r="BP2122" s="54"/>
      <c r="BQ2122" s="54"/>
      <c r="BR2122" s="54"/>
      <c r="BS2122" s="54"/>
      <c r="BT2122" s="54"/>
      <c r="BU2122" s="54"/>
      <c r="BV2122" s="54"/>
      <c r="BW2122" s="54"/>
      <c r="BX2122" s="49"/>
      <c r="BY2122" s="55"/>
      <c r="BZ2122" s="8"/>
      <c r="CE2122" s="12" t="str">
        <f t="shared" si="1667"/>
        <v/>
      </c>
      <c r="CG2122" s="77" t="str">
        <f t="shared" si="1668"/>
        <v/>
      </c>
      <c r="CH2122" s="80" t="str">
        <f t="shared" si="1669"/>
        <v/>
      </c>
      <c r="CL2122" s="12" t="str">
        <f t="shared" si="1670"/>
        <v/>
      </c>
      <c r="CM2122" s="12" t="str">
        <f t="shared" si="1671"/>
        <v/>
      </c>
      <c r="CN2122" s="12" t="str" cm="1">
        <f t="array" ref="CN2122">IF(OR($CE2122="", $CG$3=""), "", IF(IFERROR(INDEX($K2122:$T2122, $CK2122, MATCH(CN$3, $K$3:$T$3, 0)), "")="", $CC$4, $CC$3))</f>
        <v/>
      </c>
      <c r="CO2122" s="12" t="str" cm="1">
        <f t="array" ref="CO2122">IF(OR($CE2122="", $CG$3=""), "", IF(IFERROR(INDEX($AA2122:$AJ2122, $CK2122, MATCH(CO$3, $AA$3:$AJ$3, 0)), "")="", $CC$4, $CC$3))</f>
        <v/>
      </c>
      <c r="CP2122" s="12" t="str">
        <f>IF(OR($CE2122="", $CG$3=""), "", IF(CP$3='Property List &amp; Features'!$BG$9, $CC$3, IF(CP$3=$I2122, $CC$3, $CC$4)))</f>
        <v/>
      </c>
      <c r="CQ2122" s="12" t="str">
        <f>IF(OR($CE2122="", $CG$3=""), "", IF(CQ$3='Property List &amp; Features'!$BG$9, $CC$3, IF(CQ$3=$J2122, $CC$3, $CC$4)))</f>
        <v/>
      </c>
      <c r="CR2122" s="12" t="str">
        <f t="shared" si="1672"/>
        <v/>
      </c>
      <c r="CS2122" s="12" t="str">
        <f t="shared" si="1673"/>
        <v/>
      </c>
      <c r="CT2122" s="12" t="str">
        <f t="shared" si="1674"/>
        <v/>
      </c>
      <c r="CU2122" s="12" t="str">
        <f t="shared" si="1675"/>
        <v/>
      </c>
      <c r="CV2122" s="12" t="str">
        <f t="shared" si="1676"/>
        <v/>
      </c>
      <c r="CW2122" s="12" t="str">
        <f t="shared" si="1698"/>
        <v/>
      </c>
      <c r="CX2122" s="12" t="str">
        <f t="shared" si="1699"/>
        <v/>
      </c>
      <c r="CY2122" s="12" t="str">
        <f t="shared" si="1700"/>
        <v/>
      </c>
      <c r="CZ2122" s="12" t="str">
        <f t="shared" si="1701"/>
        <v/>
      </c>
      <c r="DA2122" s="12" t="str">
        <f t="shared" si="1702"/>
        <v/>
      </c>
      <c r="DB2122" s="12" t="str">
        <f t="shared" si="1703"/>
        <v/>
      </c>
      <c r="DC2122" s="12" t="str">
        <f t="shared" si="1704"/>
        <v/>
      </c>
      <c r="DD2122" s="12" t="str">
        <f t="shared" si="1705"/>
        <v/>
      </c>
      <c r="DE2122" s="12" t="str">
        <f t="shared" si="1706"/>
        <v/>
      </c>
      <c r="DF2122" s="12" t="str">
        <f t="shared" si="1707"/>
        <v/>
      </c>
      <c r="DG2122" s="12" t="str">
        <f t="shared" si="1708"/>
        <v/>
      </c>
      <c r="DH2122" s="12" t="str">
        <f t="shared" si="1709"/>
        <v/>
      </c>
      <c r="DI2122" s="12" t="str">
        <f t="shared" si="1710"/>
        <v/>
      </c>
      <c r="DJ2122" s="12" t="str">
        <f t="shared" si="1711"/>
        <v/>
      </c>
      <c r="DK2122" s="12" t="str">
        <f t="shared" si="1712"/>
        <v/>
      </c>
      <c r="DL2122" s="12" t="str">
        <f t="shared" si="1713"/>
        <v/>
      </c>
      <c r="DM2122" s="12" t="str">
        <f t="shared" si="1714"/>
        <v/>
      </c>
      <c r="DN2122" s="12" t="str">
        <f t="shared" si="1715"/>
        <v/>
      </c>
      <c r="DO2122" s="12" t="str">
        <f t="shared" si="1716"/>
        <v/>
      </c>
      <c r="DP2122" s="12" t="str">
        <f t="shared" si="1717"/>
        <v/>
      </c>
      <c r="DQ2122" s="12" t="str">
        <f t="shared" si="1718"/>
        <v/>
      </c>
      <c r="DR2122" s="12" t="str">
        <f t="shared" si="1680"/>
        <v/>
      </c>
      <c r="DS2122" s="12" t="str">
        <f t="shared" si="1681"/>
        <v/>
      </c>
      <c r="DT2122" s="12" t="str">
        <f t="shared" si="1682"/>
        <v/>
      </c>
      <c r="DU2122" s="12" t="str">
        <f t="shared" si="1683"/>
        <v/>
      </c>
      <c r="DV2122" s="12" t="str">
        <f t="shared" si="1684"/>
        <v/>
      </c>
      <c r="DW2122" s="12" t="str">
        <f t="shared" si="1685"/>
        <v/>
      </c>
      <c r="DX2122" s="12" t="str">
        <f t="shared" si="1686"/>
        <v/>
      </c>
      <c r="DY2122" s="12" t="str">
        <f t="shared" si="1687"/>
        <v/>
      </c>
      <c r="DZ2122" s="12" t="str">
        <f t="shared" si="1688"/>
        <v/>
      </c>
      <c r="EA2122" s="12" t="str">
        <f t="shared" si="1689"/>
        <v/>
      </c>
      <c r="EB2122" s="12" t="str">
        <f t="shared" si="1690"/>
        <v/>
      </c>
      <c r="EC2122" s="12" t="str">
        <f t="shared" si="1691"/>
        <v/>
      </c>
      <c r="ED2122" s="12" t="str">
        <f t="shared" si="1692"/>
        <v/>
      </c>
      <c r="EE2122" s="12" t="str">
        <f t="shared" si="1693"/>
        <v/>
      </c>
      <c r="EF2122" s="12" t="str">
        <f t="shared" si="1694"/>
        <v/>
      </c>
      <c r="EG2122" s="12" t="str">
        <f t="shared" si="1695"/>
        <v/>
      </c>
      <c r="EH2122" s="12" t="str">
        <f t="shared" si="1696"/>
        <v/>
      </c>
      <c r="EI2122" s="12" t="str">
        <f t="shared" si="1697"/>
        <v/>
      </c>
      <c r="EK2122" s="83" t="str">
        <f t="shared" si="1677"/>
        <v/>
      </c>
      <c r="EM2122" s="12" t="str">
        <f t="shared" si="1678"/>
        <v/>
      </c>
      <c r="EO2122" s="12" t="str">
        <f t="shared" si="1679"/>
        <v/>
      </c>
      <c r="EQ2122" s="12" t="str">
        <f>IF($EO2122="", "", IF($EQ$8=$EQ$6, COUNTIF($EO$11:$EO$2510, "&gt;"&amp;$EO2122)+1+COUNTIF($EO$11:$EO2122, $EO2122)-1, COUNTIF($EO$11:$EO$2510, "&lt;"&amp;$EO2122)+1+COUNTIF($EO$11:$EO2122, $EO2122)-1))</f>
        <v/>
      </c>
    </row>
    <row r="2123" spans="1:147" x14ac:dyDescent="0.55000000000000004">
      <c r="A2123" s="8"/>
      <c r="B2123" s="12" t="str">
        <f>IF($D2123="", "", COUNTIF($D$11:$D2123, $D2123))</f>
        <v/>
      </c>
      <c r="C2123" s="8"/>
      <c r="D2123" s="45"/>
      <c r="E2123" s="46"/>
      <c r="F2123" s="47"/>
      <c r="G2123" s="54"/>
      <c r="H2123" s="54"/>
      <c r="I2123" s="48"/>
      <c r="J2123" s="49"/>
      <c r="K2123" s="50"/>
      <c r="L2123" s="50"/>
      <c r="M2123" s="50"/>
      <c r="N2123" s="50"/>
      <c r="O2123" s="50"/>
      <c r="P2123" s="50"/>
      <c r="Q2123" s="50"/>
      <c r="R2123" s="50"/>
      <c r="S2123" s="50"/>
      <c r="T2123" s="50"/>
      <c r="U2123" s="51"/>
      <c r="V2123" s="52"/>
      <c r="W2123" s="53"/>
      <c r="X2123" s="53"/>
      <c r="Y2123" s="53"/>
      <c r="Z2123" s="53"/>
      <c r="AA2123" s="48"/>
      <c r="AB2123" s="54"/>
      <c r="AC2123" s="54"/>
      <c r="AD2123" s="54"/>
      <c r="AE2123" s="54"/>
      <c r="AF2123" s="54"/>
      <c r="AG2123" s="54"/>
      <c r="AH2123" s="54"/>
      <c r="AI2123" s="54"/>
      <c r="AJ2123" s="49"/>
      <c r="AK2123" s="48"/>
      <c r="AL2123" s="54"/>
      <c r="AM2123" s="54"/>
      <c r="AN2123" s="54"/>
      <c r="AO2123" s="54"/>
      <c r="AP2123" s="54"/>
      <c r="AQ2123" s="54"/>
      <c r="AR2123" s="54"/>
      <c r="AS2123" s="54"/>
      <c r="AT2123" s="54"/>
      <c r="AU2123" s="54"/>
      <c r="AV2123" s="54"/>
      <c r="AW2123" s="54"/>
      <c r="AX2123" s="54"/>
      <c r="AY2123" s="54"/>
      <c r="AZ2123" s="54"/>
      <c r="BA2123" s="54"/>
      <c r="BB2123" s="54"/>
      <c r="BC2123" s="54"/>
      <c r="BD2123" s="54"/>
      <c r="BE2123" s="54"/>
      <c r="BF2123" s="54"/>
      <c r="BG2123" s="54"/>
      <c r="BH2123" s="54"/>
      <c r="BI2123" s="54"/>
      <c r="BJ2123" s="54"/>
      <c r="BK2123" s="54"/>
      <c r="BL2123" s="54"/>
      <c r="BM2123" s="54"/>
      <c r="BN2123" s="54"/>
      <c r="BO2123" s="54"/>
      <c r="BP2123" s="54"/>
      <c r="BQ2123" s="54"/>
      <c r="BR2123" s="54"/>
      <c r="BS2123" s="54"/>
      <c r="BT2123" s="54"/>
      <c r="BU2123" s="54"/>
      <c r="BV2123" s="54"/>
      <c r="BW2123" s="54"/>
      <c r="BX2123" s="49"/>
      <c r="BY2123" s="55"/>
      <c r="BZ2123" s="8"/>
      <c r="CE2123" s="12" t="str">
        <f t="shared" si="1667"/>
        <v/>
      </c>
      <c r="CG2123" s="77" t="str">
        <f t="shared" si="1668"/>
        <v/>
      </c>
      <c r="CH2123" s="80" t="str">
        <f t="shared" si="1669"/>
        <v/>
      </c>
      <c r="CL2123" s="12" t="str">
        <f t="shared" si="1670"/>
        <v/>
      </c>
      <c r="CM2123" s="12" t="str">
        <f t="shared" si="1671"/>
        <v/>
      </c>
      <c r="CN2123" s="12" t="str" cm="1">
        <f t="array" ref="CN2123">IF(OR($CE2123="", $CG$3=""), "", IF(IFERROR(INDEX($K2123:$T2123, $CK2123, MATCH(CN$3, $K$3:$T$3, 0)), "")="", $CC$4, $CC$3))</f>
        <v/>
      </c>
      <c r="CO2123" s="12" t="str" cm="1">
        <f t="array" ref="CO2123">IF(OR($CE2123="", $CG$3=""), "", IF(IFERROR(INDEX($AA2123:$AJ2123, $CK2123, MATCH(CO$3, $AA$3:$AJ$3, 0)), "")="", $CC$4, $CC$3))</f>
        <v/>
      </c>
      <c r="CP2123" s="12" t="str">
        <f>IF(OR($CE2123="", $CG$3=""), "", IF(CP$3='Property List &amp; Features'!$BG$9, $CC$3, IF(CP$3=$I2123, $CC$3, $CC$4)))</f>
        <v/>
      </c>
      <c r="CQ2123" s="12" t="str">
        <f>IF(OR($CE2123="", $CG$3=""), "", IF(CQ$3='Property List &amp; Features'!$BG$9, $CC$3, IF(CQ$3=$J2123, $CC$3, $CC$4)))</f>
        <v/>
      </c>
      <c r="CR2123" s="12" t="str">
        <f t="shared" si="1672"/>
        <v/>
      </c>
      <c r="CS2123" s="12" t="str">
        <f t="shared" si="1673"/>
        <v/>
      </c>
      <c r="CT2123" s="12" t="str">
        <f t="shared" si="1674"/>
        <v/>
      </c>
      <c r="CU2123" s="12" t="str">
        <f t="shared" si="1675"/>
        <v/>
      </c>
      <c r="CV2123" s="12" t="str">
        <f t="shared" si="1676"/>
        <v/>
      </c>
      <c r="CW2123" s="12" t="str">
        <f t="shared" si="1698"/>
        <v/>
      </c>
      <c r="CX2123" s="12" t="str">
        <f t="shared" si="1699"/>
        <v/>
      </c>
      <c r="CY2123" s="12" t="str">
        <f t="shared" si="1700"/>
        <v/>
      </c>
      <c r="CZ2123" s="12" t="str">
        <f t="shared" si="1701"/>
        <v/>
      </c>
      <c r="DA2123" s="12" t="str">
        <f t="shared" si="1702"/>
        <v/>
      </c>
      <c r="DB2123" s="12" t="str">
        <f t="shared" si="1703"/>
        <v/>
      </c>
      <c r="DC2123" s="12" t="str">
        <f t="shared" si="1704"/>
        <v/>
      </c>
      <c r="DD2123" s="12" t="str">
        <f t="shared" si="1705"/>
        <v/>
      </c>
      <c r="DE2123" s="12" t="str">
        <f t="shared" si="1706"/>
        <v/>
      </c>
      <c r="DF2123" s="12" t="str">
        <f t="shared" si="1707"/>
        <v/>
      </c>
      <c r="DG2123" s="12" t="str">
        <f t="shared" si="1708"/>
        <v/>
      </c>
      <c r="DH2123" s="12" t="str">
        <f t="shared" si="1709"/>
        <v/>
      </c>
      <c r="DI2123" s="12" t="str">
        <f t="shared" si="1710"/>
        <v/>
      </c>
      <c r="DJ2123" s="12" t="str">
        <f t="shared" si="1711"/>
        <v/>
      </c>
      <c r="DK2123" s="12" t="str">
        <f t="shared" si="1712"/>
        <v/>
      </c>
      <c r="DL2123" s="12" t="str">
        <f t="shared" si="1713"/>
        <v/>
      </c>
      <c r="DM2123" s="12" t="str">
        <f t="shared" si="1714"/>
        <v/>
      </c>
      <c r="DN2123" s="12" t="str">
        <f t="shared" si="1715"/>
        <v/>
      </c>
      <c r="DO2123" s="12" t="str">
        <f t="shared" si="1716"/>
        <v/>
      </c>
      <c r="DP2123" s="12" t="str">
        <f t="shared" si="1717"/>
        <v/>
      </c>
      <c r="DQ2123" s="12" t="str">
        <f t="shared" si="1718"/>
        <v/>
      </c>
      <c r="DR2123" s="12" t="str">
        <f t="shared" si="1680"/>
        <v/>
      </c>
      <c r="DS2123" s="12" t="str">
        <f t="shared" si="1681"/>
        <v/>
      </c>
      <c r="DT2123" s="12" t="str">
        <f t="shared" si="1682"/>
        <v/>
      </c>
      <c r="DU2123" s="12" t="str">
        <f t="shared" si="1683"/>
        <v/>
      </c>
      <c r="DV2123" s="12" t="str">
        <f t="shared" si="1684"/>
        <v/>
      </c>
      <c r="DW2123" s="12" t="str">
        <f t="shared" si="1685"/>
        <v/>
      </c>
      <c r="DX2123" s="12" t="str">
        <f t="shared" si="1686"/>
        <v/>
      </c>
      <c r="DY2123" s="12" t="str">
        <f t="shared" si="1687"/>
        <v/>
      </c>
      <c r="DZ2123" s="12" t="str">
        <f t="shared" si="1688"/>
        <v/>
      </c>
      <c r="EA2123" s="12" t="str">
        <f t="shared" si="1689"/>
        <v/>
      </c>
      <c r="EB2123" s="12" t="str">
        <f t="shared" si="1690"/>
        <v/>
      </c>
      <c r="EC2123" s="12" t="str">
        <f t="shared" si="1691"/>
        <v/>
      </c>
      <c r="ED2123" s="12" t="str">
        <f t="shared" si="1692"/>
        <v/>
      </c>
      <c r="EE2123" s="12" t="str">
        <f t="shared" si="1693"/>
        <v/>
      </c>
      <c r="EF2123" s="12" t="str">
        <f t="shared" si="1694"/>
        <v/>
      </c>
      <c r="EG2123" s="12" t="str">
        <f t="shared" si="1695"/>
        <v/>
      </c>
      <c r="EH2123" s="12" t="str">
        <f t="shared" si="1696"/>
        <v/>
      </c>
      <c r="EI2123" s="12" t="str">
        <f t="shared" si="1697"/>
        <v/>
      </c>
      <c r="EK2123" s="83" t="str">
        <f t="shared" si="1677"/>
        <v/>
      </c>
      <c r="EM2123" s="12" t="str">
        <f t="shared" si="1678"/>
        <v/>
      </c>
      <c r="EO2123" s="12" t="str">
        <f t="shared" si="1679"/>
        <v/>
      </c>
      <c r="EQ2123" s="12" t="str">
        <f>IF($EO2123="", "", IF($EQ$8=$EQ$6, COUNTIF($EO$11:$EO$2510, "&gt;"&amp;$EO2123)+1+COUNTIF($EO$11:$EO2123, $EO2123)-1, COUNTIF($EO$11:$EO$2510, "&lt;"&amp;$EO2123)+1+COUNTIF($EO$11:$EO2123, $EO2123)-1))</f>
        <v/>
      </c>
    </row>
    <row r="2124" spans="1:147" x14ac:dyDescent="0.55000000000000004">
      <c r="A2124" s="8"/>
      <c r="B2124" s="12" t="str">
        <f>IF($D2124="", "", COUNTIF($D$11:$D2124, $D2124))</f>
        <v/>
      </c>
      <c r="C2124" s="8"/>
      <c r="D2124" s="45"/>
      <c r="E2124" s="46"/>
      <c r="F2124" s="47"/>
      <c r="G2124" s="54"/>
      <c r="H2124" s="54"/>
      <c r="I2124" s="48"/>
      <c r="J2124" s="49"/>
      <c r="K2124" s="50"/>
      <c r="L2124" s="50"/>
      <c r="M2124" s="50"/>
      <c r="N2124" s="50"/>
      <c r="O2124" s="50"/>
      <c r="P2124" s="50"/>
      <c r="Q2124" s="50"/>
      <c r="R2124" s="50"/>
      <c r="S2124" s="50"/>
      <c r="T2124" s="50"/>
      <c r="U2124" s="51"/>
      <c r="V2124" s="52"/>
      <c r="W2124" s="53"/>
      <c r="X2124" s="53"/>
      <c r="Y2124" s="53"/>
      <c r="Z2124" s="53"/>
      <c r="AA2124" s="48"/>
      <c r="AB2124" s="54"/>
      <c r="AC2124" s="54"/>
      <c r="AD2124" s="54"/>
      <c r="AE2124" s="54"/>
      <c r="AF2124" s="54"/>
      <c r="AG2124" s="54"/>
      <c r="AH2124" s="54"/>
      <c r="AI2124" s="54"/>
      <c r="AJ2124" s="49"/>
      <c r="AK2124" s="48"/>
      <c r="AL2124" s="54"/>
      <c r="AM2124" s="54"/>
      <c r="AN2124" s="54"/>
      <c r="AO2124" s="54"/>
      <c r="AP2124" s="54"/>
      <c r="AQ2124" s="54"/>
      <c r="AR2124" s="54"/>
      <c r="AS2124" s="54"/>
      <c r="AT2124" s="54"/>
      <c r="AU2124" s="54"/>
      <c r="AV2124" s="54"/>
      <c r="AW2124" s="54"/>
      <c r="AX2124" s="54"/>
      <c r="AY2124" s="54"/>
      <c r="AZ2124" s="54"/>
      <c r="BA2124" s="54"/>
      <c r="BB2124" s="54"/>
      <c r="BC2124" s="54"/>
      <c r="BD2124" s="54"/>
      <c r="BE2124" s="54"/>
      <c r="BF2124" s="54"/>
      <c r="BG2124" s="54"/>
      <c r="BH2124" s="54"/>
      <c r="BI2124" s="54"/>
      <c r="BJ2124" s="54"/>
      <c r="BK2124" s="54"/>
      <c r="BL2124" s="54"/>
      <c r="BM2124" s="54"/>
      <c r="BN2124" s="54"/>
      <c r="BO2124" s="54"/>
      <c r="BP2124" s="54"/>
      <c r="BQ2124" s="54"/>
      <c r="BR2124" s="54"/>
      <c r="BS2124" s="54"/>
      <c r="BT2124" s="54"/>
      <c r="BU2124" s="54"/>
      <c r="BV2124" s="54"/>
      <c r="BW2124" s="54"/>
      <c r="BX2124" s="49"/>
      <c r="BY2124" s="55"/>
      <c r="BZ2124" s="8"/>
      <c r="CE2124" s="12" t="str">
        <f t="shared" ref="CE2124:CE2187" si="1719">IF($D2124="", "", "X")</f>
        <v/>
      </c>
      <c r="CG2124" s="77" t="str">
        <f t="shared" ref="CG2124:CG2187" si="1720">IF($CE2124="", "", IF(G2124="", CG$8, G2124))</f>
        <v/>
      </c>
      <c r="CH2124" s="80" t="str">
        <f t="shared" ref="CH2124:CH2187" si="1721">IF($CE2124="", "", IF(H2124="", CH$8, H2124))</f>
        <v/>
      </c>
      <c r="CL2124" s="12" t="str">
        <f t="shared" ref="CL2124:CL2187" si="1722">IF(OR($CE2124="", $CG$3=""), "", IF(AND(NOT(CL$3=""), $CH2124=$CC$8), $CC$4, $CC$3))</f>
        <v/>
      </c>
      <c r="CM2124" s="12" t="str">
        <f t="shared" ref="CM2124:CM2187" si="1723">IF(OR($CE2124="", $CG$3=""), "", IF(AND(NOT($U2124=""), CM$3&lt;$U2124), $CC$4, IF(AND(NOT($V2124=""), CM$3&gt;$V2124), $CC$4, $CC$3)))</f>
        <v/>
      </c>
      <c r="CN2124" s="12" t="str" cm="1">
        <f t="array" ref="CN2124">IF(OR($CE2124="", $CG$3=""), "", IF(IFERROR(INDEX($K2124:$T2124, $CK2124, MATCH(CN$3, $K$3:$T$3, 0)), "")="", $CC$4, $CC$3))</f>
        <v/>
      </c>
      <c r="CO2124" s="12" t="str" cm="1">
        <f t="array" ref="CO2124">IF(OR($CE2124="", $CG$3=""), "", IF(IFERROR(INDEX($AA2124:$AJ2124, $CK2124, MATCH(CO$3, $AA$3:$AJ$3, 0)), "")="", $CC$4, $CC$3))</f>
        <v/>
      </c>
      <c r="CP2124" s="12" t="str">
        <f>IF(OR($CE2124="", $CG$3=""), "", IF(CP$3='Property List &amp; Features'!$BG$9, $CC$3, IF(CP$3=$I2124, $CC$3, $CC$4)))</f>
        <v/>
      </c>
      <c r="CQ2124" s="12" t="str">
        <f>IF(OR($CE2124="", $CG$3=""), "", IF(CQ$3='Property List &amp; Features'!$BG$9, $CC$3, IF(CQ$3=$J2124, $CC$3, $CC$4)))</f>
        <v/>
      </c>
      <c r="CR2124" s="12" t="str">
        <f t="shared" ref="CR2124:CR2187" si="1724">IF(OR($CE2124="", $CG$3=""), "", IF(W2124&gt;CR$3, $CC$4, $CC$3))</f>
        <v/>
      </c>
      <c r="CS2124" s="12" t="str">
        <f t="shared" ref="CS2124:CS2187" si="1725">IF(OR($CE2124="", $CG$3=""), "", IF(X2124&gt;CS$3, $CC$4, $CC$3))</f>
        <v/>
      </c>
      <c r="CT2124" s="12" t="str">
        <f t="shared" ref="CT2124:CT2187" si="1726">IF(OR($CE2124="", $CG$3=""), "", IF(Y2124&gt;CT$3, $CC$4, $CC$3))</f>
        <v/>
      </c>
      <c r="CU2124" s="12" t="str">
        <f t="shared" ref="CU2124:CU2187" si="1727">IF(OR($CE2124="", $CG$3=""), "", IF(SUM($X2124:$Z2124)&gt;CU$3, $CC$4, $CC$3))</f>
        <v/>
      </c>
      <c r="CV2124" s="12" t="str">
        <f t="shared" ref="CV2124:CV2187" si="1728">IF(OR($CE2124="", $CG$3=""), "", IF(AK2124="", $CC$3, IF(AK2124=CV$3, $CC$3, $CC$4)))</f>
        <v/>
      </c>
      <c r="CW2124" s="12" t="str">
        <f t="shared" si="1698"/>
        <v/>
      </c>
      <c r="CX2124" s="12" t="str">
        <f t="shared" si="1699"/>
        <v/>
      </c>
      <c r="CY2124" s="12" t="str">
        <f t="shared" si="1700"/>
        <v/>
      </c>
      <c r="CZ2124" s="12" t="str">
        <f t="shared" si="1701"/>
        <v/>
      </c>
      <c r="DA2124" s="12" t="str">
        <f t="shared" si="1702"/>
        <v/>
      </c>
      <c r="DB2124" s="12" t="str">
        <f t="shared" si="1703"/>
        <v/>
      </c>
      <c r="DC2124" s="12" t="str">
        <f t="shared" si="1704"/>
        <v/>
      </c>
      <c r="DD2124" s="12" t="str">
        <f t="shared" si="1705"/>
        <v/>
      </c>
      <c r="DE2124" s="12" t="str">
        <f t="shared" si="1706"/>
        <v/>
      </c>
      <c r="DF2124" s="12" t="str">
        <f t="shared" si="1707"/>
        <v/>
      </c>
      <c r="DG2124" s="12" t="str">
        <f t="shared" si="1708"/>
        <v/>
      </c>
      <c r="DH2124" s="12" t="str">
        <f t="shared" si="1709"/>
        <v/>
      </c>
      <c r="DI2124" s="12" t="str">
        <f t="shared" si="1710"/>
        <v/>
      </c>
      <c r="DJ2124" s="12" t="str">
        <f t="shared" si="1711"/>
        <v/>
      </c>
      <c r="DK2124" s="12" t="str">
        <f t="shared" si="1712"/>
        <v/>
      </c>
      <c r="DL2124" s="12" t="str">
        <f t="shared" si="1713"/>
        <v/>
      </c>
      <c r="DM2124" s="12" t="str">
        <f t="shared" si="1714"/>
        <v/>
      </c>
      <c r="DN2124" s="12" t="str">
        <f t="shared" si="1715"/>
        <v/>
      </c>
      <c r="DO2124" s="12" t="str">
        <f t="shared" si="1716"/>
        <v/>
      </c>
      <c r="DP2124" s="12" t="str">
        <f t="shared" si="1717"/>
        <v/>
      </c>
      <c r="DQ2124" s="12" t="str">
        <f t="shared" si="1718"/>
        <v/>
      </c>
      <c r="DR2124" s="12" t="str">
        <f t="shared" si="1680"/>
        <v/>
      </c>
      <c r="DS2124" s="12" t="str">
        <f t="shared" si="1681"/>
        <v/>
      </c>
      <c r="DT2124" s="12" t="str">
        <f t="shared" si="1682"/>
        <v/>
      </c>
      <c r="DU2124" s="12" t="str">
        <f t="shared" si="1683"/>
        <v/>
      </c>
      <c r="DV2124" s="12" t="str">
        <f t="shared" si="1684"/>
        <v/>
      </c>
      <c r="DW2124" s="12" t="str">
        <f t="shared" si="1685"/>
        <v/>
      </c>
      <c r="DX2124" s="12" t="str">
        <f t="shared" si="1686"/>
        <v/>
      </c>
      <c r="DY2124" s="12" t="str">
        <f t="shared" si="1687"/>
        <v/>
      </c>
      <c r="DZ2124" s="12" t="str">
        <f t="shared" si="1688"/>
        <v/>
      </c>
      <c r="EA2124" s="12" t="str">
        <f t="shared" si="1689"/>
        <v/>
      </c>
      <c r="EB2124" s="12" t="str">
        <f t="shared" si="1690"/>
        <v/>
      </c>
      <c r="EC2124" s="12" t="str">
        <f t="shared" si="1691"/>
        <v/>
      </c>
      <c r="ED2124" s="12" t="str">
        <f t="shared" si="1692"/>
        <v/>
      </c>
      <c r="EE2124" s="12" t="str">
        <f t="shared" si="1693"/>
        <v/>
      </c>
      <c r="EF2124" s="12" t="str">
        <f t="shared" si="1694"/>
        <v/>
      </c>
      <c r="EG2124" s="12" t="str">
        <f t="shared" si="1695"/>
        <v/>
      </c>
      <c r="EH2124" s="12" t="str">
        <f t="shared" si="1696"/>
        <v/>
      </c>
      <c r="EI2124" s="12" t="str">
        <f t="shared" si="1697"/>
        <v/>
      </c>
      <c r="EK2124" s="83" t="str">
        <f t="shared" ref="EK2124:EK2187" si="1729">IF(OR($CG$3="", $CE2124=""), "", IF(COUNTIF($CL2124:$EI2124, $CC$4)=0, "X", ""))</f>
        <v/>
      </c>
      <c r="EM2124" s="12" t="str">
        <f t="shared" ref="EM2124:EM2187" si="1730">IF($CE2124="", "", 68-COUNTIF($I2124:$BX2124, ""))</f>
        <v/>
      </c>
      <c r="EO2124" s="12" t="str">
        <f t="shared" ref="EO2124:EO2187" si="1731">IF($EK2124="", "", $EM2124)</f>
        <v/>
      </c>
      <c r="EQ2124" s="12" t="str">
        <f>IF($EO2124="", "", IF($EQ$8=$EQ$6, COUNTIF($EO$11:$EO$2510, "&gt;"&amp;$EO2124)+1+COUNTIF($EO$11:$EO2124, $EO2124)-1, COUNTIF($EO$11:$EO$2510, "&lt;"&amp;$EO2124)+1+COUNTIF($EO$11:$EO2124, $EO2124)-1))</f>
        <v/>
      </c>
    </row>
    <row r="2125" spans="1:147" x14ac:dyDescent="0.55000000000000004">
      <c r="A2125" s="8"/>
      <c r="B2125" s="12" t="str">
        <f>IF($D2125="", "", COUNTIF($D$11:$D2125, $D2125))</f>
        <v/>
      </c>
      <c r="C2125" s="8"/>
      <c r="D2125" s="45"/>
      <c r="E2125" s="46"/>
      <c r="F2125" s="47"/>
      <c r="G2125" s="54"/>
      <c r="H2125" s="54"/>
      <c r="I2125" s="48"/>
      <c r="J2125" s="49"/>
      <c r="K2125" s="50"/>
      <c r="L2125" s="50"/>
      <c r="M2125" s="50"/>
      <c r="N2125" s="50"/>
      <c r="O2125" s="50"/>
      <c r="P2125" s="50"/>
      <c r="Q2125" s="50"/>
      <c r="R2125" s="50"/>
      <c r="S2125" s="50"/>
      <c r="T2125" s="50"/>
      <c r="U2125" s="51"/>
      <c r="V2125" s="52"/>
      <c r="W2125" s="53"/>
      <c r="X2125" s="53"/>
      <c r="Y2125" s="53"/>
      <c r="Z2125" s="53"/>
      <c r="AA2125" s="48"/>
      <c r="AB2125" s="54"/>
      <c r="AC2125" s="54"/>
      <c r="AD2125" s="54"/>
      <c r="AE2125" s="54"/>
      <c r="AF2125" s="54"/>
      <c r="AG2125" s="54"/>
      <c r="AH2125" s="54"/>
      <c r="AI2125" s="54"/>
      <c r="AJ2125" s="49"/>
      <c r="AK2125" s="48"/>
      <c r="AL2125" s="54"/>
      <c r="AM2125" s="54"/>
      <c r="AN2125" s="54"/>
      <c r="AO2125" s="54"/>
      <c r="AP2125" s="54"/>
      <c r="AQ2125" s="54"/>
      <c r="AR2125" s="54"/>
      <c r="AS2125" s="54"/>
      <c r="AT2125" s="54"/>
      <c r="AU2125" s="54"/>
      <c r="AV2125" s="54"/>
      <c r="AW2125" s="54"/>
      <c r="AX2125" s="54"/>
      <c r="AY2125" s="54"/>
      <c r="AZ2125" s="54"/>
      <c r="BA2125" s="54"/>
      <c r="BB2125" s="54"/>
      <c r="BC2125" s="54"/>
      <c r="BD2125" s="54"/>
      <c r="BE2125" s="54"/>
      <c r="BF2125" s="54"/>
      <c r="BG2125" s="54"/>
      <c r="BH2125" s="54"/>
      <c r="BI2125" s="54"/>
      <c r="BJ2125" s="54"/>
      <c r="BK2125" s="54"/>
      <c r="BL2125" s="54"/>
      <c r="BM2125" s="54"/>
      <c r="BN2125" s="54"/>
      <c r="BO2125" s="54"/>
      <c r="BP2125" s="54"/>
      <c r="BQ2125" s="54"/>
      <c r="BR2125" s="54"/>
      <c r="BS2125" s="54"/>
      <c r="BT2125" s="54"/>
      <c r="BU2125" s="54"/>
      <c r="BV2125" s="54"/>
      <c r="BW2125" s="54"/>
      <c r="BX2125" s="49"/>
      <c r="BY2125" s="55"/>
      <c r="BZ2125" s="8"/>
      <c r="CE2125" s="12" t="str">
        <f t="shared" si="1719"/>
        <v/>
      </c>
      <c r="CG2125" s="77" t="str">
        <f t="shared" si="1720"/>
        <v/>
      </c>
      <c r="CH2125" s="80" t="str">
        <f t="shared" si="1721"/>
        <v/>
      </c>
      <c r="CL2125" s="12" t="str">
        <f t="shared" si="1722"/>
        <v/>
      </c>
      <c r="CM2125" s="12" t="str">
        <f t="shared" si="1723"/>
        <v/>
      </c>
      <c r="CN2125" s="12" t="str" cm="1">
        <f t="array" ref="CN2125">IF(OR($CE2125="", $CG$3=""), "", IF(IFERROR(INDEX($K2125:$T2125, $CK2125, MATCH(CN$3, $K$3:$T$3, 0)), "")="", $CC$4, $CC$3))</f>
        <v/>
      </c>
      <c r="CO2125" s="12" t="str" cm="1">
        <f t="array" ref="CO2125">IF(OR($CE2125="", $CG$3=""), "", IF(IFERROR(INDEX($AA2125:$AJ2125, $CK2125, MATCH(CO$3, $AA$3:$AJ$3, 0)), "")="", $CC$4, $CC$3))</f>
        <v/>
      </c>
      <c r="CP2125" s="12" t="str">
        <f>IF(OR($CE2125="", $CG$3=""), "", IF(CP$3='Property List &amp; Features'!$BG$9, $CC$3, IF(CP$3=$I2125, $CC$3, $CC$4)))</f>
        <v/>
      </c>
      <c r="CQ2125" s="12" t="str">
        <f>IF(OR($CE2125="", $CG$3=""), "", IF(CQ$3='Property List &amp; Features'!$BG$9, $CC$3, IF(CQ$3=$J2125, $CC$3, $CC$4)))</f>
        <v/>
      </c>
      <c r="CR2125" s="12" t="str">
        <f t="shared" si="1724"/>
        <v/>
      </c>
      <c r="CS2125" s="12" t="str">
        <f t="shared" si="1725"/>
        <v/>
      </c>
      <c r="CT2125" s="12" t="str">
        <f t="shared" si="1726"/>
        <v/>
      </c>
      <c r="CU2125" s="12" t="str">
        <f t="shared" si="1727"/>
        <v/>
      </c>
      <c r="CV2125" s="12" t="str">
        <f t="shared" si="1728"/>
        <v/>
      </c>
      <c r="CW2125" s="12" t="str">
        <f t="shared" si="1698"/>
        <v/>
      </c>
      <c r="CX2125" s="12" t="str">
        <f t="shared" si="1699"/>
        <v/>
      </c>
      <c r="CY2125" s="12" t="str">
        <f t="shared" si="1700"/>
        <v/>
      </c>
      <c r="CZ2125" s="12" t="str">
        <f t="shared" si="1701"/>
        <v/>
      </c>
      <c r="DA2125" s="12" t="str">
        <f t="shared" si="1702"/>
        <v/>
      </c>
      <c r="DB2125" s="12" t="str">
        <f t="shared" si="1703"/>
        <v/>
      </c>
      <c r="DC2125" s="12" t="str">
        <f t="shared" si="1704"/>
        <v/>
      </c>
      <c r="DD2125" s="12" t="str">
        <f t="shared" si="1705"/>
        <v/>
      </c>
      <c r="DE2125" s="12" t="str">
        <f t="shared" si="1706"/>
        <v/>
      </c>
      <c r="DF2125" s="12" t="str">
        <f t="shared" si="1707"/>
        <v/>
      </c>
      <c r="DG2125" s="12" t="str">
        <f t="shared" si="1708"/>
        <v/>
      </c>
      <c r="DH2125" s="12" t="str">
        <f t="shared" si="1709"/>
        <v/>
      </c>
      <c r="DI2125" s="12" t="str">
        <f t="shared" si="1710"/>
        <v/>
      </c>
      <c r="DJ2125" s="12" t="str">
        <f t="shared" si="1711"/>
        <v/>
      </c>
      <c r="DK2125" s="12" t="str">
        <f t="shared" si="1712"/>
        <v/>
      </c>
      <c r="DL2125" s="12" t="str">
        <f t="shared" si="1713"/>
        <v/>
      </c>
      <c r="DM2125" s="12" t="str">
        <f t="shared" si="1714"/>
        <v/>
      </c>
      <c r="DN2125" s="12" t="str">
        <f t="shared" si="1715"/>
        <v/>
      </c>
      <c r="DO2125" s="12" t="str">
        <f t="shared" si="1716"/>
        <v/>
      </c>
      <c r="DP2125" s="12" t="str">
        <f t="shared" si="1717"/>
        <v/>
      </c>
      <c r="DQ2125" s="12" t="str">
        <f t="shared" si="1718"/>
        <v/>
      </c>
      <c r="DR2125" s="12" t="str">
        <f t="shared" si="1680"/>
        <v/>
      </c>
      <c r="DS2125" s="12" t="str">
        <f t="shared" si="1681"/>
        <v/>
      </c>
      <c r="DT2125" s="12" t="str">
        <f t="shared" si="1682"/>
        <v/>
      </c>
      <c r="DU2125" s="12" t="str">
        <f t="shared" si="1683"/>
        <v/>
      </c>
      <c r="DV2125" s="12" t="str">
        <f t="shared" si="1684"/>
        <v/>
      </c>
      <c r="DW2125" s="12" t="str">
        <f t="shared" si="1685"/>
        <v/>
      </c>
      <c r="DX2125" s="12" t="str">
        <f t="shared" si="1686"/>
        <v/>
      </c>
      <c r="DY2125" s="12" t="str">
        <f t="shared" si="1687"/>
        <v/>
      </c>
      <c r="DZ2125" s="12" t="str">
        <f t="shared" si="1688"/>
        <v/>
      </c>
      <c r="EA2125" s="12" t="str">
        <f t="shared" si="1689"/>
        <v/>
      </c>
      <c r="EB2125" s="12" t="str">
        <f t="shared" si="1690"/>
        <v/>
      </c>
      <c r="EC2125" s="12" t="str">
        <f t="shared" si="1691"/>
        <v/>
      </c>
      <c r="ED2125" s="12" t="str">
        <f t="shared" si="1692"/>
        <v/>
      </c>
      <c r="EE2125" s="12" t="str">
        <f t="shared" si="1693"/>
        <v/>
      </c>
      <c r="EF2125" s="12" t="str">
        <f t="shared" si="1694"/>
        <v/>
      </c>
      <c r="EG2125" s="12" t="str">
        <f t="shared" si="1695"/>
        <v/>
      </c>
      <c r="EH2125" s="12" t="str">
        <f t="shared" si="1696"/>
        <v/>
      </c>
      <c r="EI2125" s="12" t="str">
        <f t="shared" si="1697"/>
        <v/>
      </c>
      <c r="EK2125" s="83" t="str">
        <f t="shared" si="1729"/>
        <v/>
      </c>
      <c r="EM2125" s="12" t="str">
        <f t="shared" si="1730"/>
        <v/>
      </c>
      <c r="EO2125" s="12" t="str">
        <f t="shared" si="1731"/>
        <v/>
      </c>
      <c r="EQ2125" s="12" t="str">
        <f>IF($EO2125="", "", IF($EQ$8=$EQ$6, COUNTIF($EO$11:$EO$2510, "&gt;"&amp;$EO2125)+1+COUNTIF($EO$11:$EO2125, $EO2125)-1, COUNTIF($EO$11:$EO$2510, "&lt;"&amp;$EO2125)+1+COUNTIF($EO$11:$EO2125, $EO2125)-1))</f>
        <v/>
      </c>
    </row>
    <row r="2126" spans="1:147" x14ac:dyDescent="0.55000000000000004">
      <c r="A2126" s="8"/>
      <c r="B2126" s="12" t="str">
        <f>IF($D2126="", "", COUNTIF($D$11:$D2126, $D2126))</f>
        <v/>
      </c>
      <c r="C2126" s="8"/>
      <c r="D2126" s="45"/>
      <c r="E2126" s="46"/>
      <c r="F2126" s="47"/>
      <c r="G2126" s="54"/>
      <c r="H2126" s="54"/>
      <c r="I2126" s="48"/>
      <c r="J2126" s="49"/>
      <c r="K2126" s="50"/>
      <c r="L2126" s="50"/>
      <c r="M2126" s="50"/>
      <c r="N2126" s="50"/>
      <c r="O2126" s="50"/>
      <c r="P2126" s="50"/>
      <c r="Q2126" s="50"/>
      <c r="R2126" s="50"/>
      <c r="S2126" s="50"/>
      <c r="T2126" s="50"/>
      <c r="U2126" s="51"/>
      <c r="V2126" s="52"/>
      <c r="W2126" s="53"/>
      <c r="X2126" s="53"/>
      <c r="Y2126" s="53"/>
      <c r="Z2126" s="53"/>
      <c r="AA2126" s="48"/>
      <c r="AB2126" s="54"/>
      <c r="AC2126" s="54"/>
      <c r="AD2126" s="54"/>
      <c r="AE2126" s="54"/>
      <c r="AF2126" s="54"/>
      <c r="AG2126" s="54"/>
      <c r="AH2126" s="54"/>
      <c r="AI2126" s="54"/>
      <c r="AJ2126" s="49"/>
      <c r="AK2126" s="48"/>
      <c r="AL2126" s="54"/>
      <c r="AM2126" s="54"/>
      <c r="AN2126" s="54"/>
      <c r="AO2126" s="54"/>
      <c r="AP2126" s="54"/>
      <c r="AQ2126" s="54"/>
      <c r="AR2126" s="54"/>
      <c r="AS2126" s="54"/>
      <c r="AT2126" s="54"/>
      <c r="AU2126" s="54"/>
      <c r="AV2126" s="54"/>
      <c r="AW2126" s="54"/>
      <c r="AX2126" s="54"/>
      <c r="AY2126" s="54"/>
      <c r="AZ2126" s="54"/>
      <c r="BA2126" s="54"/>
      <c r="BB2126" s="54"/>
      <c r="BC2126" s="54"/>
      <c r="BD2126" s="54"/>
      <c r="BE2126" s="54"/>
      <c r="BF2126" s="54"/>
      <c r="BG2126" s="54"/>
      <c r="BH2126" s="54"/>
      <c r="BI2126" s="54"/>
      <c r="BJ2126" s="54"/>
      <c r="BK2126" s="54"/>
      <c r="BL2126" s="54"/>
      <c r="BM2126" s="54"/>
      <c r="BN2126" s="54"/>
      <c r="BO2126" s="54"/>
      <c r="BP2126" s="54"/>
      <c r="BQ2126" s="54"/>
      <c r="BR2126" s="54"/>
      <c r="BS2126" s="54"/>
      <c r="BT2126" s="54"/>
      <c r="BU2126" s="54"/>
      <c r="BV2126" s="54"/>
      <c r="BW2126" s="54"/>
      <c r="BX2126" s="49"/>
      <c r="BY2126" s="55"/>
      <c r="BZ2126" s="8"/>
      <c r="CE2126" s="12" t="str">
        <f t="shared" si="1719"/>
        <v/>
      </c>
      <c r="CG2126" s="77" t="str">
        <f t="shared" si="1720"/>
        <v/>
      </c>
      <c r="CH2126" s="80" t="str">
        <f t="shared" si="1721"/>
        <v/>
      </c>
      <c r="CL2126" s="12" t="str">
        <f t="shared" si="1722"/>
        <v/>
      </c>
      <c r="CM2126" s="12" t="str">
        <f t="shared" si="1723"/>
        <v/>
      </c>
      <c r="CN2126" s="12" t="str" cm="1">
        <f t="array" ref="CN2126">IF(OR($CE2126="", $CG$3=""), "", IF(IFERROR(INDEX($K2126:$T2126, $CK2126, MATCH(CN$3, $K$3:$T$3, 0)), "")="", $CC$4, $CC$3))</f>
        <v/>
      </c>
      <c r="CO2126" s="12" t="str" cm="1">
        <f t="array" ref="CO2126">IF(OR($CE2126="", $CG$3=""), "", IF(IFERROR(INDEX($AA2126:$AJ2126, $CK2126, MATCH(CO$3, $AA$3:$AJ$3, 0)), "")="", $CC$4, $CC$3))</f>
        <v/>
      </c>
      <c r="CP2126" s="12" t="str">
        <f>IF(OR($CE2126="", $CG$3=""), "", IF(CP$3='Property List &amp; Features'!$BG$9, $CC$3, IF(CP$3=$I2126, $CC$3, $CC$4)))</f>
        <v/>
      </c>
      <c r="CQ2126" s="12" t="str">
        <f>IF(OR($CE2126="", $CG$3=""), "", IF(CQ$3='Property List &amp; Features'!$BG$9, $CC$3, IF(CQ$3=$J2126, $CC$3, $CC$4)))</f>
        <v/>
      </c>
      <c r="CR2126" s="12" t="str">
        <f t="shared" si="1724"/>
        <v/>
      </c>
      <c r="CS2126" s="12" t="str">
        <f t="shared" si="1725"/>
        <v/>
      </c>
      <c r="CT2126" s="12" t="str">
        <f t="shared" si="1726"/>
        <v/>
      </c>
      <c r="CU2126" s="12" t="str">
        <f t="shared" si="1727"/>
        <v/>
      </c>
      <c r="CV2126" s="12" t="str">
        <f t="shared" si="1728"/>
        <v/>
      </c>
      <c r="CW2126" s="12" t="str">
        <f t="shared" si="1698"/>
        <v/>
      </c>
      <c r="CX2126" s="12" t="str">
        <f t="shared" si="1699"/>
        <v/>
      </c>
      <c r="CY2126" s="12" t="str">
        <f t="shared" si="1700"/>
        <v/>
      </c>
      <c r="CZ2126" s="12" t="str">
        <f t="shared" si="1701"/>
        <v/>
      </c>
      <c r="DA2126" s="12" t="str">
        <f t="shared" si="1702"/>
        <v/>
      </c>
      <c r="DB2126" s="12" t="str">
        <f t="shared" si="1703"/>
        <v/>
      </c>
      <c r="DC2126" s="12" t="str">
        <f t="shared" si="1704"/>
        <v/>
      </c>
      <c r="DD2126" s="12" t="str">
        <f t="shared" si="1705"/>
        <v/>
      </c>
      <c r="DE2126" s="12" t="str">
        <f t="shared" si="1706"/>
        <v/>
      </c>
      <c r="DF2126" s="12" t="str">
        <f t="shared" si="1707"/>
        <v/>
      </c>
      <c r="DG2126" s="12" t="str">
        <f t="shared" si="1708"/>
        <v/>
      </c>
      <c r="DH2126" s="12" t="str">
        <f t="shared" si="1709"/>
        <v/>
      </c>
      <c r="DI2126" s="12" t="str">
        <f t="shared" si="1710"/>
        <v/>
      </c>
      <c r="DJ2126" s="12" t="str">
        <f t="shared" si="1711"/>
        <v/>
      </c>
      <c r="DK2126" s="12" t="str">
        <f t="shared" si="1712"/>
        <v/>
      </c>
      <c r="DL2126" s="12" t="str">
        <f t="shared" si="1713"/>
        <v/>
      </c>
      <c r="DM2126" s="12" t="str">
        <f t="shared" si="1714"/>
        <v/>
      </c>
      <c r="DN2126" s="12" t="str">
        <f t="shared" si="1715"/>
        <v/>
      </c>
      <c r="DO2126" s="12" t="str">
        <f t="shared" si="1716"/>
        <v/>
      </c>
      <c r="DP2126" s="12" t="str">
        <f t="shared" si="1717"/>
        <v/>
      </c>
      <c r="DQ2126" s="12" t="str">
        <f t="shared" si="1718"/>
        <v/>
      </c>
      <c r="DR2126" s="12" t="str">
        <f t="shared" si="1680"/>
        <v/>
      </c>
      <c r="DS2126" s="12" t="str">
        <f t="shared" si="1681"/>
        <v/>
      </c>
      <c r="DT2126" s="12" t="str">
        <f t="shared" si="1682"/>
        <v/>
      </c>
      <c r="DU2126" s="12" t="str">
        <f t="shared" si="1683"/>
        <v/>
      </c>
      <c r="DV2126" s="12" t="str">
        <f t="shared" si="1684"/>
        <v/>
      </c>
      <c r="DW2126" s="12" t="str">
        <f t="shared" si="1685"/>
        <v/>
      </c>
      <c r="DX2126" s="12" t="str">
        <f t="shared" si="1686"/>
        <v/>
      </c>
      <c r="DY2126" s="12" t="str">
        <f t="shared" si="1687"/>
        <v/>
      </c>
      <c r="DZ2126" s="12" t="str">
        <f t="shared" si="1688"/>
        <v/>
      </c>
      <c r="EA2126" s="12" t="str">
        <f t="shared" si="1689"/>
        <v/>
      </c>
      <c r="EB2126" s="12" t="str">
        <f t="shared" si="1690"/>
        <v/>
      </c>
      <c r="EC2126" s="12" t="str">
        <f t="shared" si="1691"/>
        <v/>
      </c>
      <c r="ED2126" s="12" t="str">
        <f t="shared" si="1692"/>
        <v/>
      </c>
      <c r="EE2126" s="12" t="str">
        <f t="shared" si="1693"/>
        <v/>
      </c>
      <c r="EF2126" s="12" t="str">
        <f t="shared" si="1694"/>
        <v/>
      </c>
      <c r="EG2126" s="12" t="str">
        <f t="shared" si="1695"/>
        <v/>
      </c>
      <c r="EH2126" s="12" t="str">
        <f t="shared" si="1696"/>
        <v/>
      </c>
      <c r="EI2126" s="12" t="str">
        <f t="shared" si="1697"/>
        <v/>
      </c>
      <c r="EK2126" s="83" t="str">
        <f t="shared" si="1729"/>
        <v/>
      </c>
      <c r="EM2126" s="12" t="str">
        <f t="shared" si="1730"/>
        <v/>
      </c>
      <c r="EO2126" s="12" t="str">
        <f t="shared" si="1731"/>
        <v/>
      </c>
      <c r="EQ2126" s="12" t="str">
        <f>IF($EO2126="", "", IF($EQ$8=$EQ$6, COUNTIF($EO$11:$EO$2510, "&gt;"&amp;$EO2126)+1+COUNTIF($EO$11:$EO2126, $EO2126)-1, COUNTIF($EO$11:$EO$2510, "&lt;"&amp;$EO2126)+1+COUNTIF($EO$11:$EO2126, $EO2126)-1))</f>
        <v/>
      </c>
    </row>
    <row r="2127" spans="1:147" x14ac:dyDescent="0.55000000000000004">
      <c r="A2127" s="8"/>
      <c r="B2127" s="12" t="str">
        <f>IF($D2127="", "", COUNTIF($D$11:$D2127, $D2127))</f>
        <v/>
      </c>
      <c r="C2127" s="8"/>
      <c r="D2127" s="45"/>
      <c r="E2127" s="46"/>
      <c r="F2127" s="47"/>
      <c r="G2127" s="54"/>
      <c r="H2127" s="54"/>
      <c r="I2127" s="48"/>
      <c r="J2127" s="49"/>
      <c r="K2127" s="50"/>
      <c r="L2127" s="50"/>
      <c r="M2127" s="50"/>
      <c r="N2127" s="50"/>
      <c r="O2127" s="50"/>
      <c r="P2127" s="50"/>
      <c r="Q2127" s="50"/>
      <c r="R2127" s="50"/>
      <c r="S2127" s="50"/>
      <c r="T2127" s="50"/>
      <c r="U2127" s="51"/>
      <c r="V2127" s="52"/>
      <c r="W2127" s="53"/>
      <c r="X2127" s="53"/>
      <c r="Y2127" s="53"/>
      <c r="Z2127" s="53"/>
      <c r="AA2127" s="48"/>
      <c r="AB2127" s="54"/>
      <c r="AC2127" s="54"/>
      <c r="AD2127" s="54"/>
      <c r="AE2127" s="54"/>
      <c r="AF2127" s="54"/>
      <c r="AG2127" s="54"/>
      <c r="AH2127" s="54"/>
      <c r="AI2127" s="54"/>
      <c r="AJ2127" s="49"/>
      <c r="AK2127" s="48"/>
      <c r="AL2127" s="54"/>
      <c r="AM2127" s="54"/>
      <c r="AN2127" s="54"/>
      <c r="AO2127" s="54"/>
      <c r="AP2127" s="54"/>
      <c r="AQ2127" s="54"/>
      <c r="AR2127" s="54"/>
      <c r="AS2127" s="54"/>
      <c r="AT2127" s="54"/>
      <c r="AU2127" s="54"/>
      <c r="AV2127" s="54"/>
      <c r="AW2127" s="54"/>
      <c r="AX2127" s="54"/>
      <c r="AY2127" s="54"/>
      <c r="AZ2127" s="54"/>
      <c r="BA2127" s="54"/>
      <c r="BB2127" s="54"/>
      <c r="BC2127" s="54"/>
      <c r="BD2127" s="54"/>
      <c r="BE2127" s="54"/>
      <c r="BF2127" s="54"/>
      <c r="BG2127" s="54"/>
      <c r="BH2127" s="54"/>
      <c r="BI2127" s="54"/>
      <c r="BJ2127" s="54"/>
      <c r="BK2127" s="54"/>
      <c r="BL2127" s="54"/>
      <c r="BM2127" s="54"/>
      <c r="BN2127" s="54"/>
      <c r="BO2127" s="54"/>
      <c r="BP2127" s="54"/>
      <c r="BQ2127" s="54"/>
      <c r="BR2127" s="54"/>
      <c r="BS2127" s="54"/>
      <c r="BT2127" s="54"/>
      <c r="BU2127" s="54"/>
      <c r="BV2127" s="54"/>
      <c r="BW2127" s="54"/>
      <c r="BX2127" s="49"/>
      <c r="BY2127" s="55"/>
      <c r="BZ2127" s="8"/>
      <c r="CE2127" s="12" t="str">
        <f t="shared" si="1719"/>
        <v/>
      </c>
      <c r="CG2127" s="77" t="str">
        <f t="shared" si="1720"/>
        <v/>
      </c>
      <c r="CH2127" s="80" t="str">
        <f t="shared" si="1721"/>
        <v/>
      </c>
      <c r="CL2127" s="12" t="str">
        <f t="shared" si="1722"/>
        <v/>
      </c>
      <c r="CM2127" s="12" t="str">
        <f t="shared" si="1723"/>
        <v/>
      </c>
      <c r="CN2127" s="12" t="str" cm="1">
        <f t="array" ref="CN2127">IF(OR($CE2127="", $CG$3=""), "", IF(IFERROR(INDEX($K2127:$T2127, $CK2127, MATCH(CN$3, $K$3:$T$3, 0)), "")="", $CC$4, $CC$3))</f>
        <v/>
      </c>
      <c r="CO2127" s="12" t="str" cm="1">
        <f t="array" ref="CO2127">IF(OR($CE2127="", $CG$3=""), "", IF(IFERROR(INDEX($AA2127:$AJ2127, $CK2127, MATCH(CO$3, $AA$3:$AJ$3, 0)), "")="", $CC$4, $CC$3))</f>
        <v/>
      </c>
      <c r="CP2127" s="12" t="str">
        <f>IF(OR($CE2127="", $CG$3=""), "", IF(CP$3='Property List &amp; Features'!$BG$9, $CC$3, IF(CP$3=$I2127, $CC$3, $CC$4)))</f>
        <v/>
      </c>
      <c r="CQ2127" s="12" t="str">
        <f>IF(OR($CE2127="", $CG$3=""), "", IF(CQ$3='Property List &amp; Features'!$BG$9, $CC$3, IF(CQ$3=$J2127, $CC$3, $CC$4)))</f>
        <v/>
      </c>
      <c r="CR2127" s="12" t="str">
        <f t="shared" si="1724"/>
        <v/>
      </c>
      <c r="CS2127" s="12" t="str">
        <f t="shared" si="1725"/>
        <v/>
      </c>
      <c r="CT2127" s="12" t="str">
        <f t="shared" si="1726"/>
        <v/>
      </c>
      <c r="CU2127" s="12" t="str">
        <f t="shared" si="1727"/>
        <v/>
      </c>
      <c r="CV2127" s="12" t="str">
        <f t="shared" si="1728"/>
        <v/>
      </c>
      <c r="CW2127" s="12" t="str">
        <f t="shared" si="1698"/>
        <v/>
      </c>
      <c r="CX2127" s="12" t="str">
        <f t="shared" si="1699"/>
        <v/>
      </c>
      <c r="CY2127" s="12" t="str">
        <f t="shared" si="1700"/>
        <v/>
      </c>
      <c r="CZ2127" s="12" t="str">
        <f t="shared" si="1701"/>
        <v/>
      </c>
      <c r="DA2127" s="12" t="str">
        <f t="shared" si="1702"/>
        <v/>
      </c>
      <c r="DB2127" s="12" t="str">
        <f t="shared" si="1703"/>
        <v/>
      </c>
      <c r="DC2127" s="12" t="str">
        <f t="shared" si="1704"/>
        <v/>
      </c>
      <c r="DD2127" s="12" t="str">
        <f t="shared" si="1705"/>
        <v/>
      </c>
      <c r="DE2127" s="12" t="str">
        <f t="shared" si="1706"/>
        <v/>
      </c>
      <c r="DF2127" s="12" t="str">
        <f t="shared" si="1707"/>
        <v/>
      </c>
      <c r="DG2127" s="12" t="str">
        <f t="shared" si="1708"/>
        <v/>
      </c>
      <c r="DH2127" s="12" t="str">
        <f t="shared" si="1709"/>
        <v/>
      </c>
      <c r="DI2127" s="12" t="str">
        <f t="shared" si="1710"/>
        <v/>
      </c>
      <c r="DJ2127" s="12" t="str">
        <f t="shared" si="1711"/>
        <v/>
      </c>
      <c r="DK2127" s="12" t="str">
        <f t="shared" si="1712"/>
        <v/>
      </c>
      <c r="DL2127" s="12" t="str">
        <f t="shared" si="1713"/>
        <v/>
      </c>
      <c r="DM2127" s="12" t="str">
        <f t="shared" si="1714"/>
        <v/>
      </c>
      <c r="DN2127" s="12" t="str">
        <f t="shared" si="1715"/>
        <v/>
      </c>
      <c r="DO2127" s="12" t="str">
        <f t="shared" si="1716"/>
        <v/>
      </c>
      <c r="DP2127" s="12" t="str">
        <f t="shared" si="1717"/>
        <v/>
      </c>
      <c r="DQ2127" s="12" t="str">
        <f t="shared" si="1718"/>
        <v/>
      </c>
      <c r="DR2127" s="12" t="str">
        <f t="shared" si="1680"/>
        <v/>
      </c>
      <c r="DS2127" s="12" t="str">
        <f t="shared" si="1681"/>
        <v/>
      </c>
      <c r="DT2127" s="12" t="str">
        <f t="shared" si="1682"/>
        <v/>
      </c>
      <c r="DU2127" s="12" t="str">
        <f t="shared" si="1683"/>
        <v/>
      </c>
      <c r="DV2127" s="12" t="str">
        <f t="shared" si="1684"/>
        <v/>
      </c>
      <c r="DW2127" s="12" t="str">
        <f t="shared" si="1685"/>
        <v/>
      </c>
      <c r="DX2127" s="12" t="str">
        <f t="shared" si="1686"/>
        <v/>
      </c>
      <c r="DY2127" s="12" t="str">
        <f t="shared" si="1687"/>
        <v/>
      </c>
      <c r="DZ2127" s="12" t="str">
        <f t="shared" si="1688"/>
        <v/>
      </c>
      <c r="EA2127" s="12" t="str">
        <f t="shared" si="1689"/>
        <v/>
      </c>
      <c r="EB2127" s="12" t="str">
        <f t="shared" si="1690"/>
        <v/>
      </c>
      <c r="EC2127" s="12" t="str">
        <f t="shared" si="1691"/>
        <v/>
      </c>
      <c r="ED2127" s="12" t="str">
        <f t="shared" si="1692"/>
        <v/>
      </c>
      <c r="EE2127" s="12" t="str">
        <f t="shared" si="1693"/>
        <v/>
      </c>
      <c r="EF2127" s="12" t="str">
        <f t="shared" si="1694"/>
        <v/>
      </c>
      <c r="EG2127" s="12" t="str">
        <f t="shared" si="1695"/>
        <v/>
      </c>
      <c r="EH2127" s="12" t="str">
        <f t="shared" si="1696"/>
        <v/>
      </c>
      <c r="EI2127" s="12" t="str">
        <f t="shared" si="1697"/>
        <v/>
      </c>
      <c r="EK2127" s="83" t="str">
        <f t="shared" si="1729"/>
        <v/>
      </c>
      <c r="EM2127" s="12" t="str">
        <f t="shared" si="1730"/>
        <v/>
      </c>
      <c r="EO2127" s="12" t="str">
        <f t="shared" si="1731"/>
        <v/>
      </c>
      <c r="EQ2127" s="12" t="str">
        <f>IF($EO2127="", "", IF($EQ$8=$EQ$6, COUNTIF($EO$11:$EO$2510, "&gt;"&amp;$EO2127)+1+COUNTIF($EO$11:$EO2127, $EO2127)-1, COUNTIF($EO$11:$EO$2510, "&lt;"&amp;$EO2127)+1+COUNTIF($EO$11:$EO2127, $EO2127)-1))</f>
        <v/>
      </c>
    </row>
    <row r="2128" spans="1:147" x14ac:dyDescent="0.55000000000000004">
      <c r="A2128" s="8"/>
      <c r="B2128" s="12" t="str">
        <f>IF($D2128="", "", COUNTIF($D$11:$D2128, $D2128))</f>
        <v/>
      </c>
      <c r="C2128" s="8"/>
      <c r="D2128" s="45"/>
      <c r="E2128" s="46"/>
      <c r="F2128" s="47"/>
      <c r="G2128" s="54"/>
      <c r="H2128" s="54"/>
      <c r="I2128" s="48"/>
      <c r="J2128" s="49"/>
      <c r="K2128" s="50"/>
      <c r="L2128" s="50"/>
      <c r="M2128" s="50"/>
      <c r="N2128" s="50"/>
      <c r="O2128" s="50"/>
      <c r="P2128" s="50"/>
      <c r="Q2128" s="50"/>
      <c r="R2128" s="50"/>
      <c r="S2128" s="50"/>
      <c r="T2128" s="50"/>
      <c r="U2128" s="51"/>
      <c r="V2128" s="52"/>
      <c r="W2128" s="53"/>
      <c r="X2128" s="53"/>
      <c r="Y2128" s="53"/>
      <c r="Z2128" s="53"/>
      <c r="AA2128" s="48"/>
      <c r="AB2128" s="54"/>
      <c r="AC2128" s="54"/>
      <c r="AD2128" s="54"/>
      <c r="AE2128" s="54"/>
      <c r="AF2128" s="54"/>
      <c r="AG2128" s="54"/>
      <c r="AH2128" s="54"/>
      <c r="AI2128" s="54"/>
      <c r="AJ2128" s="49"/>
      <c r="AK2128" s="48"/>
      <c r="AL2128" s="54"/>
      <c r="AM2128" s="54"/>
      <c r="AN2128" s="54"/>
      <c r="AO2128" s="54"/>
      <c r="AP2128" s="54"/>
      <c r="AQ2128" s="54"/>
      <c r="AR2128" s="54"/>
      <c r="AS2128" s="54"/>
      <c r="AT2128" s="54"/>
      <c r="AU2128" s="54"/>
      <c r="AV2128" s="54"/>
      <c r="AW2128" s="54"/>
      <c r="AX2128" s="54"/>
      <c r="AY2128" s="54"/>
      <c r="AZ2128" s="54"/>
      <c r="BA2128" s="54"/>
      <c r="BB2128" s="54"/>
      <c r="BC2128" s="54"/>
      <c r="BD2128" s="54"/>
      <c r="BE2128" s="54"/>
      <c r="BF2128" s="54"/>
      <c r="BG2128" s="54"/>
      <c r="BH2128" s="54"/>
      <c r="BI2128" s="54"/>
      <c r="BJ2128" s="54"/>
      <c r="BK2128" s="54"/>
      <c r="BL2128" s="54"/>
      <c r="BM2128" s="54"/>
      <c r="BN2128" s="54"/>
      <c r="BO2128" s="54"/>
      <c r="BP2128" s="54"/>
      <c r="BQ2128" s="54"/>
      <c r="BR2128" s="54"/>
      <c r="BS2128" s="54"/>
      <c r="BT2128" s="54"/>
      <c r="BU2128" s="54"/>
      <c r="BV2128" s="54"/>
      <c r="BW2128" s="54"/>
      <c r="BX2128" s="49"/>
      <c r="BY2128" s="55"/>
      <c r="BZ2128" s="8"/>
      <c r="CE2128" s="12" t="str">
        <f t="shared" si="1719"/>
        <v/>
      </c>
      <c r="CG2128" s="77" t="str">
        <f t="shared" si="1720"/>
        <v/>
      </c>
      <c r="CH2128" s="80" t="str">
        <f t="shared" si="1721"/>
        <v/>
      </c>
      <c r="CL2128" s="12" t="str">
        <f t="shared" si="1722"/>
        <v/>
      </c>
      <c r="CM2128" s="12" t="str">
        <f t="shared" si="1723"/>
        <v/>
      </c>
      <c r="CN2128" s="12" t="str" cm="1">
        <f t="array" ref="CN2128">IF(OR($CE2128="", $CG$3=""), "", IF(IFERROR(INDEX($K2128:$T2128, $CK2128, MATCH(CN$3, $K$3:$T$3, 0)), "")="", $CC$4, $CC$3))</f>
        <v/>
      </c>
      <c r="CO2128" s="12" t="str" cm="1">
        <f t="array" ref="CO2128">IF(OR($CE2128="", $CG$3=""), "", IF(IFERROR(INDEX($AA2128:$AJ2128, $CK2128, MATCH(CO$3, $AA$3:$AJ$3, 0)), "")="", $CC$4, $CC$3))</f>
        <v/>
      </c>
      <c r="CP2128" s="12" t="str">
        <f>IF(OR($CE2128="", $CG$3=""), "", IF(CP$3='Property List &amp; Features'!$BG$9, $CC$3, IF(CP$3=$I2128, $CC$3, $CC$4)))</f>
        <v/>
      </c>
      <c r="CQ2128" s="12" t="str">
        <f>IF(OR($CE2128="", $CG$3=""), "", IF(CQ$3='Property List &amp; Features'!$BG$9, $CC$3, IF(CQ$3=$J2128, $CC$3, $CC$4)))</f>
        <v/>
      </c>
      <c r="CR2128" s="12" t="str">
        <f t="shared" si="1724"/>
        <v/>
      </c>
      <c r="CS2128" s="12" t="str">
        <f t="shared" si="1725"/>
        <v/>
      </c>
      <c r="CT2128" s="12" t="str">
        <f t="shared" si="1726"/>
        <v/>
      </c>
      <c r="CU2128" s="12" t="str">
        <f t="shared" si="1727"/>
        <v/>
      </c>
      <c r="CV2128" s="12" t="str">
        <f t="shared" si="1728"/>
        <v/>
      </c>
      <c r="CW2128" s="12" t="str">
        <f t="shared" si="1698"/>
        <v/>
      </c>
      <c r="CX2128" s="12" t="str">
        <f t="shared" si="1699"/>
        <v/>
      </c>
      <c r="CY2128" s="12" t="str">
        <f t="shared" si="1700"/>
        <v/>
      </c>
      <c r="CZ2128" s="12" t="str">
        <f t="shared" si="1701"/>
        <v/>
      </c>
      <c r="DA2128" s="12" t="str">
        <f t="shared" si="1702"/>
        <v/>
      </c>
      <c r="DB2128" s="12" t="str">
        <f t="shared" si="1703"/>
        <v/>
      </c>
      <c r="DC2128" s="12" t="str">
        <f t="shared" si="1704"/>
        <v/>
      </c>
      <c r="DD2128" s="12" t="str">
        <f t="shared" si="1705"/>
        <v/>
      </c>
      <c r="DE2128" s="12" t="str">
        <f t="shared" si="1706"/>
        <v/>
      </c>
      <c r="DF2128" s="12" t="str">
        <f t="shared" si="1707"/>
        <v/>
      </c>
      <c r="DG2128" s="12" t="str">
        <f t="shared" si="1708"/>
        <v/>
      </c>
      <c r="DH2128" s="12" t="str">
        <f t="shared" si="1709"/>
        <v/>
      </c>
      <c r="DI2128" s="12" t="str">
        <f t="shared" si="1710"/>
        <v/>
      </c>
      <c r="DJ2128" s="12" t="str">
        <f t="shared" si="1711"/>
        <v/>
      </c>
      <c r="DK2128" s="12" t="str">
        <f t="shared" si="1712"/>
        <v/>
      </c>
      <c r="DL2128" s="12" t="str">
        <f t="shared" si="1713"/>
        <v/>
      </c>
      <c r="DM2128" s="12" t="str">
        <f t="shared" si="1714"/>
        <v/>
      </c>
      <c r="DN2128" s="12" t="str">
        <f t="shared" si="1715"/>
        <v/>
      </c>
      <c r="DO2128" s="12" t="str">
        <f t="shared" si="1716"/>
        <v/>
      </c>
      <c r="DP2128" s="12" t="str">
        <f t="shared" si="1717"/>
        <v/>
      </c>
      <c r="DQ2128" s="12" t="str">
        <f t="shared" si="1718"/>
        <v/>
      </c>
      <c r="DR2128" s="12" t="str">
        <f t="shared" si="1680"/>
        <v/>
      </c>
      <c r="DS2128" s="12" t="str">
        <f t="shared" si="1681"/>
        <v/>
      </c>
      <c r="DT2128" s="12" t="str">
        <f t="shared" si="1682"/>
        <v/>
      </c>
      <c r="DU2128" s="12" t="str">
        <f t="shared" si="1683"/>
        <v/>
      </c>
      <c r="DV2128" s="12" t="str">
        <f t="shared" si="1684"/>
        <v/>
      </c>
      <c r="DW2128" s="12" t="str">
        <f t="shared" si="1685"/>
        <v/>
      </c>
      <c r="DX2128" s="12" t="str">
        <f t="shared" si="1686"/>
        <v/>
      </c>
      <c r="DY2128" s="12" t="str">
        <f t="shared" si="1687"/>
        <v/>
      </c>
      <c r="DZ2128" s="12" t="str">
        <f t="shared" si="1688"/>
        <v/>
      </c>
      <c r="EA2128" s="12" t="str">
        <f t="shared" si="1689"/>
        <v/>
      </c>
      <c r="EB2128" s="12" t="str">
        <f t="shared" si="1690"/>
        <v/>
      </c>
      <c r="EC2128" s="12" t="str">
        <f t="shared" si="1691"/>
        <v/>
      </c>
      <c r="ED2128" s="12" t="str">
        <f t="shared" si="1692"/>
        <v/>
      </c>
      <c r="EE2128" s="12" t="str">
        <f t="shared" si="1693"/>
        <v/>
      </c>
      <c r="EF2128" s="12" t="str">
        <f t="shared" si="1694"/>
        <v/>
      </c>
      <c r="EG2128" s="12" t="str">
        <f t="shared" si="1695"/>
        <v/>
      </c>
      <c r="EH2128" s="12" t="str">
        <f t="shared" si="1696"/>
        <v/>
      </c>
      <c r="EI2128" s="12" t="str">
        <f t="shared" si="1697"/>
        <v/>
      </c>
      <c r="EK2128" s="83" t="str">
        <f t="shared" si="1729"/>
        <v/>
      </c>
      <c r="EM2128" s="12" t="str">
        <f t="shared" si="1730"/>
        <v/>
      </c>
      <c r="EO2128" s="12" t="str">
        <f t="shared" si="1731"/>
        <v/>
      </c>
      <c r="EQ2128" s="12" t="str">
        <f>IF($EO2128="", "", IF($EQ$8=$EQ$6, COUNTIF($EO$11:$EO$2510, "&gt;"&amp;$EO2128)+1+COUNTIF($EO$11:$EO2128, $EO2128)-1, COUNTIF($EO$11:$EO$2510, "&lt;"&amp;$EO2128)+1+COUNTIF($EO$11:$EO2128, $EO2128)-1))</f>
        <v/>
      </c>
    </row>
    <row r="2129" spans="1:147" x14ac:dyDescent="0.55000000000000004">
      <c r="A2129" s="8"/>
      <c r="B2129" s="12" t="str">
        <f>IF($D2129="", "", COUNTIF($D$11:$D2129, $D2129))</f>
        <v/>
      </c>
      <c r="C2129" s="8"/>
      <c r="D2129" s="45"/>
      <c r="E2129" s="46"/>
      <c r="F2129" s="47"/>
      <c r="G2129" s="54"/>
      <c r="H2129" s="54"/>
      <c r="I2129" s="48"/>
      <c r="J2129" s="49"/>
      <c r="K2129" s="50"/>
      <c r="L2129" s="50"/>
      <c r="M2129" s="50"/>
      <c r="N2129" s="50"/>
      <c r="O2129" s="50"/>
      <c r="P2129" s="50"/>
      <c r="Q2129" s="50"/>
      <c r="R2129" s="50"/>
      <c r="S2129" s="50"/>
      <c r="T2129" s="50"/>
      <c r="U2129" s="51"/>
      <c r="V2129" s="52"/>
      <c r="W2129" s="53"/>
      <c r="X2129" s="53"/>
      <c r="Y2129" s="53"/>
      <c r="Z2129" s="53"/>
      <c r="AA2129" s="48"/>
      <c r="AB2129" s="54"/>
      <c r="AC2129" s="54"/>
      <c r="AD2129" s="54"/>
      <c r="AE2129" s="54"/>
      <c r="AF2129" s="54"/>
      <c r="AG2129" s="54"/>
      <c r="AH2129" s="54"/>
      <c r="AI2129" s="54"/>
      <c r="AJ2129" s="49"/>
      <c r="AK2129" s="48"/>
      <c r="AL2129" s="54"/>
      <c r="AM2129" s="54"/>
      <c r="AN2129" s="54"/>
      <c r="AO2129" s="54"/>
      <c r="AP2129" s="54"/>
      <c r="AQ2129" s="54"/>
      <c r="AR2129" s="54"/>
      <c r="AS2129" s="54"/>
      <c r="AT2129" s="54"/>
      <c r="AU2129" s="54"/>
      <c r="AV2129" s="54"/>
      <c r="AW2129" s="54"/>
      <c r="AX2129" s="54"/>
      <c r="AY2129" s="54"/>
      <c r="AZ2129" s="54"/>
      <c r="BA2129" s="54"/>
      <c r="BB2129" s="54"/>
      <c r="BC2129" s="54"/>
      <c r="BD2129" s="54"/>
      <c r="BE2129" s="54"/>
      <c r="BF2129" s="54"/>
      <c r="BG2129" s="54"/>
      <c r="BH2129" s="54"/>
      <c r="BI2129" s="54"/>
      <c r="BJ2129" s="54"/>
      <c r="BK2129" s="54"/>
      <c r="BL2129" s="54"/>
      <c r="BM2129" s="54"/>
      <c r="BN2129" s="54"/>
      <c r="BO2129" s="54"/>
      <c r="BP2129" s="54"/>
      <c r="BQ2129" s="54"/>
      <c r="BR2129" s="54"/>
      <c r="BS2129" s="54"/>
      <c r="BT2129" s="54"/>
      <c r="BU2129" s="54"/>
      <c r="BV2129" s="54"/>
      <c r="BW2129" s="54"/>
      <c r="BX2129" s="49"/>
      <c r="BY2129" s="55"/>
      <c r="BZ2129" s="8"/>
      <c r="CE2129" s="12" t="str">
        <f t="shared" si="1719"/>
        <v/>
      </c>
      <c r="CG2129" s="77" t="str">
        <f t="shared" si="1720"/>
        <v/>
      </c>
      <c r="CH2129" s="80" t="str">
        <f t="shared" si="1721"/>
        <v/>
      </c>
      <c r="CL2129" s="12" t="str">
        <f t="shared" si="1722"/>
        <v/>
      </c>
      <c r="CM2129" s="12" t="str">
        <f t="shared" si="1723"/>
        <v/>
      </c>
      <c r="CN2129" s="12" t="str" cm="1">
        <f t="array" ref="CN2129">IF(OR($CE2129="", $CG$3=""), "", IF(IFERROR(INDEX($K2129:$T2129, $CK2129, MATCH(CN$3, $K$3:$T$3, 0)), "")="", $CC$4, $CC$3))</f>
        <v/>
      </c>
      <c r="CO2129" s="12" t="str" cm="1">
        <f t="array" ref="CO2129">IF(OR($CE2129="", $CG$3=""), "", IF(IFERROR(INDEX($AA2129:$AJ2129, $CK2129, MATCH(CO$3, $AA$3:$AJ$3, 0)), "")="", $CC$4, $CC$3))</f>
        <v/>
      </c>
      <c r="CP2129" s="12" t="str">
        <f>IF(OR($CE2129="", $CG$3=""), "", IF(CP$3='Property List &amp; Features'!$BG$9, $CC$3, IF(CP$3=$I2129, $CC$3, $CC$4)))</f>
        <v/>
      </c>
      <c r="CQ2129" s="12" t="str">
        <f>IF(OR($CE2129="", $CG$3=""), "", IF(CQ$3='Property List &amp; Features'!$BG$9, $CC$3, IF(CQ$3=$J2129, $CC$3, $CC$4)))</f>
        <v/>
      </c>
      <c r="CR2129" s="12" t="str">
        <f t="shared" si="1724"/>
        <v/>
      </c>
      <c r="CS2129" s="12" t="str">
        <f t="shared" si="1725"/>
        <v/>
      </c>
      <c r="CT2129" s="12" t="str">
        <f t="shared" si="1726"/>
        <v/>
      </c>
      <c r="CU2129" s="12" t="str">
        <f t="shared" si="1727"/>
        <v/>
      </c>
      <c r="CV2129" s="12" t="str">
        <f t="shared" si="1728"/>
        <v/>
      </c>
      <c r="CW2129" s="12" t="str">
        <f t="shared" si="1698"/>
        <v/>
      </c>
      <c r="CX2129" s="12" t="str">
        <f t="shared" si="1699"/>
        <v/>
      </c>
      <c r="CY2129" s="12" t="str">
        <f t="shared" si="1700"/>
        <v/>
      </c>
      <c r="CZ2129" s="12" t="str">
        <f t="shared" si="1701"/>
        <v/>
      </c>
      <c r="DA2129" s="12" t="str">
        <f t="shared" si="1702"/>
        <v/>
      </c>
      <c r="DB2129" s="12" t="str">
        <f t="shared" si="1703"/>
        <v/>
      </c>
      <c r="DC2129" s="12" t="str">
        <f t="shared" si="1704"/>
        <v/>
      </c>
      <c r="DD2129" s="12" t="str">
        <f t="shared" si="1705"/>
        <v/>
      </c>
      <c r="DE2129" s="12" t="str">
        <f t="shared" si="1706"/>
        <v/>
      </c>
      <c r="DF2129" s="12" t="str">
        <f t="shared" si="1707"/>
        <v/>
      </c>
      <c r="DG2129" s="12" t="str">
        <f t="shared" si="1708"/>
        <v/>
      </c>
      <c r="DH2129" s="12" t="str">
        <f t="shared" si="1709"/>
        <v/>
      </c>
      <c r="DI2129" s="12" t="str">
        <f t="shared" si="1710"/>
        <v/>
      </c>
      <c r="DJ2129" s="12" t="str">
        <f t="shared" si="1711"/>
        <v/>
      </c>
      <c r="DK2129" s="12" t="str">
        <f t="shared" si="1712"/>
        <v/>
      </c>
      <c r="DL2129" s="12" t="str">
        <f t="shared" si="1713"/>
        <v/>
      </c>
      <c r="DM2129" s="12" t="str">
        <f t="shared" si="1714"/>
        <v/>
      </c>
      <c r="DN2129" s="12" t="str">
        <f t="shared" si="1715"/>
        <v/>
      </c>
      <c r="DO2129" s="12" t="str">
        <f t="shared" si="1716"/>
        <v/>
      </c>
      <c r="DP2129" s="12" t="str">
        <f t="shared" si="1717"/>
        <v/>
      </c>
      <c r="DQ2129" s="12" t="str">
        <f t="shared" si="1718"/>
        <v/>
      </c>
      <c r="DR2129" s="12" t="str">
        <f t="shared" ref="DR2129:DR2192" si="1732">IF(OR($CE2129="", $CG$3=""), "", IF(BG2129="", $CC$3, IF(BG2129=DR$3, $CC$3, $CC$4)))</f>
        <v/>
      </c>
      <c r="DS2129" s="12" t="str">
        <f t="shared" ref="DS2129:DS2192" si="1733">IF(OR($CE2129="", $CG$3=""), "", IF(BH2129="", $CC$3, IF(BH2129=DS$3, $CC$3, $CC$4)))</f>
        <v/>
      </c>
      <c r="DT2129" s="12" t="str">
        <f t="shared" ref="DT2129:DT2192" si="1734">IF(OR($CE2129="", $CG$3=""), "", IF(BI2129="", $CC$3, IF(BI2129=DT$3, $CC$3, $CC$4)))</f>
        <v/>
      </c>
      <c r="DU2129" s="12" t="str">
        <f t="shared" ref="DU2129:DU2192" si="1735">IF(OR($CE2129="", $CG$3=""), "", IF(BJ2129="", $CC$3, IF(BJ2129=DU$3, $CC$3, $CC$4)))</f>
        <v/>
      </c>
      <c r="DV2129" s="12" t="str">
        <f t="shared" ref="DV2129:DV2192" si="1736">IF(OR($CE2129="", $CG$3=""), "", IF(BK2129="", $CC$3, IF(BK2129=DV$3, $CC$3, $CC$4)))</f>
        <v/>
      </c>
      <c r="DW2129" s="12" t="str">
        <f t="shared" ref="DW2129:DW2192" si="1737">IF(OR($CE2129="", $CG$3=""), "", IF(BL2129="", $CC$3, IF(BL2129=DW$3, $CC$3, $CC$4)))</f>
        <v/>
      </c>
      <c r="DX2129" s="12" t="str">
        <f t="shared" ref="DX2129:DX2192" si="1738">IF(OR($CE2129="", $CG$3=""), "", IF(BM2129="", $CC$3, IF(BM2129=DX$3, $CC$3, $CC$4)))</f>
        <v/>
      </c>
      <c r="DY2129" s="12" t="str">
        <f t="shared" ref="DY2129:DY2192" si="1739">IF(OR($CE2129="", $CG$3=""), "", IF(BN2129="", $CC$3, IF(BN2129=DY$3, $CC$3, $CC$4)))</f>
        <v/>
      </c>
      <c r="DZ2129" s="12" t="str">
        <f t="shared" ref="DZ2129:DZ2192" si="1740">IF(OR($CE2129="", $CG$3=""), "", IF(BO2129="", $CC$3, IF(BO2129=DZ$3, $CC$3, $CC$4)))</f>
        <v/>
      </c>
      <c r="EA2129" s="12" t="str">
        <f t="shared" ref="EA2129:EA2192" si="1741">IF(OR($CE2129="", $CG$3=""), "", IF(BP2129="", $CC$3, IF(BP2129=EA$3, $CC$3, $CC$4)))</f>
        <v/>
      </c>
      <c r="EB2129" s="12" t="str">
        <f t="shared" ref="EB2129:EB2192" si="1742">IF(OR($CE2129="", $CG$3=""), "", IF(BQ2129="", $CC$3, IF(BQ2129=EB$3, $CC$3, $CC$4)))</f>
        <v/>
      </c>
      <c r="EC2129" s="12" t="str">
        <f t="shared" ref="EC2129:EC2192" si="1743">IF(OR($CE2129="", $CG$3=""), "", IF(BR2129="", $CC$3, IF(BR2129=EC$3, $CC$3, $CC$4)))</f>
        <v/>
      </c>
      <c r="ED2129" s="12" t="str">
        <f t="shared" ref="ED2129:ED2192" si="1744">IF(OR($CE2129="", $CG$3=""), "", IF(BS2129="", $CC$3, IF(BS2129=ED$3, $CC$3, $CC$4)))</f>
        <v/>
      </c>
      <c r="EE2129" s="12" t="str">
        <f t="shared" ref="EE2129:EE2192" si="1745">IF(OR($CE2129="", $CG$3=""), "", IF(BT2129="", $CC$3, IF(BT2129=EE$3, $CC$3, $CC$4)))</f>
        <v/>
      </c>
      <c r="EF2129" s="12" t="str">
        <f t="shared" ref="EF2129:EF2192" si="1746">IF(OR($CE2129="", $CG$3=""), "", IF(BU2129="", $CC$3, IF(BU2129=EF$3, $CC$3, $CC$4)))</f>
        <v/>
      </c>
      <c r="EG2129" s="12" t="str">
        <f t="shared" ref="EG2129:EG2192" si="1747">IF(OR($CE2129="", $CG$3=""), "", IF(BV2129="", $CC$3, IF(BV2129=EG$3, $CC$3, $CC$4)))</f>
        <v/>
      </c>
      <c r="EH2129" s="12" t="str">
        <f t="shared" ref="EH2129:EH2192" si="1748">IF(OR($CE2129="", $CG$3=""), "", IF(BW2129="", $CC$3, IF(BW2129=EH$3, $CC$3, $CC$4)))</f>
        <v/>
      </c>
      <c r="EI2129" s="12" t="str">
        <f t="shared" ref="EI2129:EI2192" si="1749">IF(OR($CE2129="", $CG$3=""), "", IF(BX2129="", $CC$3, IF(BX2129=EI$3, $CC$3, $CC$4)))</f>
        <v/>
      </c>
      <c r="EK2129" s="83" t="str">
        <f t="shared" si="1729"/>
        <v/>
      </c>
      <c r="EM2129" s="12" t="str">
        <f t="shared" si="1730"/>
        <v/>
      </c>
      <c r="EO2129" s="12" t="str">
        <f t="shared" si="1731"/>
        <v/>
      </c>
      <c r="EQ2129" s="12" t="str">
        <f>IF($EO2129="", "", IF($EQ$8=$EQ$6, COUNTIF($EO$11:$EO$2510, "&gt;"&amp;$EO2129)+1+COUNTIF($EO$11:$EO2129, $EO2129)-1, COUNTIF($EO$11:$EO$2510, "&lt;"&amp;$EO2129)+1+COUNTIF($EO$11:$EO2129, $EO2129)-1))</f>
        <v/>
      </c>
    </row>
    <row r="2130" spans="1:147" x14ac:dyDescent="0.55000000000000004">
      <c r="A2130" s="8"/>
      <c r="B2130" s="12" t="str">
        <f>IF($D2130="", "", COUNTIF($D$11:$D2130, $D2130))</f>
        <v/>
      </c>
      <c r="C2130" s="8"/>
      <c r="D2130" s="45"/>
      <c r="E2130" s="46"/>
      <c r="F2130" s="47"/>
      <c r="G2130" s="54"/>
      <c r="H2130" s="54"/>
      <c r="I2130" s="48"/>
      <c r="J2130" s="49"/>
      <c r="K2130" s="50"/>
      <c r="L2130" s="50"/>
      <c r="M2130" s="50"/>
      <c r="N2130" s="50"/>
      <c r="O2130" s="50"/>
      <c r="P2130" s="50"/>
      <c r="Q2130" s="50"/>
      <c r="R2130" s="50"/>
      <c r="S2130" s="50"/>
      <c r="T2130" s="50"/>
      <c r="U2130" s="51"/>
      <c r="V2130" s="52"/>
      <c r="W2130" s="53"/>
      <c r="X2130" s="53"/>
      <c r="Y2130" s="53"/>
      <c r="Z2130" s="53"/>
      <c r="AA2130" s="48"/>
      <c r="AB2130" s="54"/>
      <c r="AC2130" s="54"/>
      <c r="AD2130" s="54"/>
      <c r="AE2130" s="54"/>
      <c r="AF2130" s="54"/>
      <c r="AG2130" s="54"/>
      <c r="AH2130" s="54"/>
      <c r="AI2130" s="54"/>
      <c r="AJ2130" s="49"/>
      <c r="AK2130" s="48"/>
      <c r="AL2130" s="54"/>
      <c r="AM2130" s="54"/>
      <c r="AN2130" s="54"/>
      <c r="AO2130" s="54"/>
      <c r="AP2130" s="54"/>
      <c r="AQ2130" s="54"/>
      <c r="AR2130" s="54"/>
      <c r="AS2130" s="54"/>
      <c r="AT2130" s="54"/>
      <c r="AU2130" s="54"/>
      <c r="AV2130" s="54"/>
      <c r="AW2130" s="54"/>
      <c r="AX2130" s="54"/>
      <c r="AY2130" s="54"/>
      <c r="AZ2130" s="54"/>
      <c r="BA2130" s="54"/>
      <c r="BB2130" s="54"/>
      <c r="BC2130" s="54"/>
      <c r="BD2130" s="54"/>
      <c r="BE2130" s="54"/>
      <c r="BF2130" s="54"/>
      <c r="BG2130" s="54"/>
      <c r="BH2130" s="54"/>
      <c r="BI2130" s="54"/>
      <c r="BJ2130" s="54"/>
      <c r="BK2130" s="54"/>
      <c r="BL2130" s="54"/>
      <c r="BM2130" s="54"/>
      <c r="BN2130" s="54"/>
      <c r="BO2130" s="54"/>
      <c r="BP2130" s="54"/>
      <c r="BQ2130" s="54"/>
      <c r="BR2130" s="54"/>
      <c r="BS2130" s="54"/>
      <c r="BT2130" s="54"/>
      <c r="BU2130" s="54"/>
      <c r="BV2130" s="54"/>
      <c r="BW2130" s="54"/>
      <c r="BX2130" s="49"/>
      <c r="BY2130" s="55"/>
      <c r="BZ2130" s="8"/>
      <c r="CE2130" s="12" t="str">
        <f t="shared" si="1719"/>
        <v/>
      </c>
      <c r="CG2130" s="77" t="str">
        <f t="shared" si="1720"/>
        <v/>
      </c>
      <c r="CH2130" s="80" t="str">
        <f t="shared" si="1721"/>
        <v/>
      </c>
      <c r="CL2130" s="12" t="str">
        <f t="shared" si="1722"/>
        <v/>
      </c>
      <c r="CM2130" s="12" t="str">
        <f t="shared" si="1723"/>
        <v/>
      </c>
      <c r="CN2130" s="12" t="str" cm="1">
        <f t="array" ref="CN2130">IF(OR($CE2130="", $CG$3=""), "", IF(IFERROR(INDEX($K2130:$T2130, $CK2130, MATCH(CN$3, $K$3:$T$3, 0)), "")="", $CC$4, $CC$3))</f>
        <v/>
      </c>
      <c r="CO2130" s="12" t="str" cm="1">
        <f t="array" ref="CO2130">IF(OR($CE2130="", $CG$3=""), "", IF(IFERROR(INDEX($AA2130:$AJ2130, $CK2130, MATCH(CO$3, $AA$3:$AJ$3, 0)), "")="", $CC$4, $CC$3))</f>
        <v/>
      </c>
      <c r="CP2130" s="12" t="str">
        <f>IF(OR($CE2130="", $CG$3=""), "", IF(CP$3='Property List &amp; Features'!$BG$9, $CC$3, IF(CP$3=$I2130, $CC$3, $CC$4)))</f>
        <v/>
      </c>
      <c r="CQ2130" s="12" t="str">
        <f>IF(OR($CE2130="", $CG$3=""), "", IF(CQ$3='Property List &amp; Features'!$BG$9, $CC$3, IF(CQ$3=$J2130, $CC$3, $CC$4)))</f>
        <v/>
      </c>
      <c r="CR2130" s="12" t="str">
        <f t="shared" si="1724"/>
        <v/>
      </c>
      <c r="CS2130" s="12" t="str">
        <f t="shared" si="1725"/>
        <v/>
      </c>
      <c r="CT2130" s="12" t="str">
        <f t="shared" si="1726"/>
        <v/>
      </c>
      <c r="CU2130" s="12" t="str">
        <f t="shared" si="1727"/>
        <v/>
      </c>
      <c r="CV2130" s="12" t="str">
        <f t="shared" si="1728"/>
        <v/>
      </c>
      <c r="CW2130" s="12" t="str">
        <f t="shared" ref="CW2130:CW2193" si="1750">IF(OR($CE2130="", $CG$3=""), "", IF(AL2130="", $CC$3, IF(AL2130=CW$3, $CC$3, $CC$4)))</f>
        <v/>
      </c>
      <c r="CX2130" s="12" t="str">
        <f t="shared" ref="CX2130:CX2193" si="1751">IF(OR($CE2130="", $CG$3=""), "", IF(AM2130="", $CC$3, IF(AM2130=CX$3, $CC$3, $CC$4)))</f>
        <v/>
      </c>
      <c r="CY2130" s="12" t="str">
        <f t="shared" ref="CY2130:CY2193" si="1752">IF(OR($CE2130="", $CG$3=""), "", IF(AN2130="", $CC$3, IF(AN2130=CY$3, $CC$3, $CC$4)))</f>
        <v/>
      </c>
      <c r="CZ2130" s="12" t="str">
        <f t="shared" ref="CZ2130:CZ2193" si="1753">IF(OR($CE2130="", $CG$3=""), "", IF(AO2130="", $CC$3, IF(AO2130=CZ$3, $CC$3, $CC$4)))</f>
        <v/>
      </c>
      <c r="DA2130" s="12" t="str">
        <f t="shared" ref="DA2130:DA2193" si="1754">IF(OR($CE2130="", $CG$3=""), "", IF(AP2130="", $CC$3, IF(AP2130=DA$3, $CC$3, $CC$4)))</f>
        <v/>
      </c>
      <c r="DB2130" s="12" t="str">
        <f t="shared" ref="DB2130:DB2193" si="1755">IF(OR($CE2130="", $CG$3=""), "", IF(AQ2130="", $CC$3, IF(AQ2130=DB$3, $CC$3, $CC$4)))</f>
        <v/>
      </c>
      <c r="DC2130" s="12" t="str">
        <f t="shared" ref="DC2130:DC2193" si="1756">IF(OR($CE2130="", $CG$3=""), "", IF(AR2130="", $CC$3, IF(AR2130=DC$3, $CC$3, $CC$4)))</f>
        <v/>
      </c>
      <c r="DD2130" s="12" t="str">
        <f t="shared" ref="DD2130:DD2193" si="1757">IF(OR($CE2130="", $CG$3=""), "", IF(AS2130="", $CC$3, IF(AS2130=DD$3, $CC$3, $CC$4)))</f>
        <v/>
      </c>
      <c r="DE2130" s="12" t="str">
        <f t="shared" ref="DE2130:DE2193" si="1758">IF(OR($CE2130="", $CG$3=""), "", IF(AT2130="", $CC$3, IF(AT2130=DE$3, $CC$3, $CC$4)))</f>
        <v/>
      </c>
      <c r="DF2130" s="12" t="str">
        <f t="shared" ref="DF2130:DF2193" si="1759">IF(OR($CE2130="", $CG$3=""), "", IF(AU2130="", $CC$3, IF(AU2130=DF$3, $CC$3, $CC$4)))</f>
        <v/>
      </c>
      <c r="DG2130" s="12" t="str">
        <f t="shared" ref="DG2130:DG2193" si="1760">IF(OR($CE2130="", $CG$3=""), "", IF(AV2130="", $CC$3, IF(AV2130=DG$3, $CC$3, $CC$4)))</f>
        <v/>
      </c>
      <c r="DH2130" s="12" t="str">
        <f t="shared" ref="DH2130:DH2193" si="1761">IF(OR($CE2130="", $CG$3=""), "", IF(AW2130="", $CC$3, IF(AW2130=DH$3, $CC$3, $CC$4)))</f>
        <v/>
      </c>
      <c r="DI2130" s="12" t="str">
        <f t="shared" ref="DI2130:DI2193" si="1762">IF(OR($CE2130="", $CG$3=""), "", IF(AX2130="", $CC$3, IF(AX2130=DI$3, $CC$3, $CC$4)))</f>
        <v/>
      </c>
      <c r="DJ2130" s="12" t="str">
        <f t="shared" ref="DJ2130:DJ2193" si="1763">IF(OR($CE2130="", $CG$3=""), "", IF(AY2130="", $CC$3, IF(AY2130=DJ$3, $CC$3, $CC$4)))</f>
        <v/>
      </c>
      <c r="DK2130" s="12" t="str">
        <f t="shared" ref="DK2130:DK2193" si="1764">IF(OR($CE2130="", $CG$3=""), "", IF(AZ2130="", $CC$3, IF(AZ2130=DK$3, $CC$3, $CC$4)))</f>
        <v/>
      </c>
      <c r="DL2130" s="12" t="str">
        <f t="shared" ref="DL2130:DL2193" si="1765">IF(OR($CE2130="", $CG$3=""), "", IF(BA2130="", $CC$3, IF(BA2130=DL$3, $CC$3, $CC$4)))</f>
        <v/>
      </c>
      <c r="DM2130" s="12" t="str">
        <f t="shared" ref="DM2130:DM2193" si="1766">IF(OR($CE2130="", $CG$3=""), "", IF(BB2130="", $CC$3, IF(BB2130=DM$3, $CC$3, $CC$4)))</f>
        <v/>
      </c>
      <c r="DN2130" s="12" t="str">
        <f t="shared" ref="DN2130:DN2193" si="1767">IF(OR($CE2130="", $CG$3=""), "", IF(BC2130="", $CC$3, IF(BC2130=DN$3, $CC$3, $CC$4)))</f>
        <v/>
      </c>
      <c r="DO2130" s="12" t="str">
        <f t="shared" ref="DO2130:DO2193" si="1768">IF(OR($CE2130="", $CG$3=""), "", IF(BD2130="", $CC$3, IF(BD2130=DO$3, $CC$3, $CC$4)))</f>
        <v/>
      </c>
      <c r="DP2130" s="12" t="str">
        <f t="shared" ref="DP2130:DP2193" si="1769">IF(OR($CE2130="", $CG$3=""), "", IF(BE2130="", $CC$3, IF(BE2130=DP$3, $CC$3, $CC$4)))</f>
        <v/>
      </c>
      <c r="DQ2130" s="12" t="str">
        <f t="shared" ref="DQ2130:DQ2193" si="1770">IF(OR($CE2130="", $CG$3=""), "", IF(BF2130="", $CC$3, IF(BF2130=DQ$3, $CC$3, $CC$4)))</f>
        <v/>
      </c>
      <c r="DR2130" s="12" t="str">
        <f t="shared" si="1732"/>
        <v/>
      </c>
      <c r="DS2130" s="12" t="str">
        <f t="shared" si="1733"/>
        <v/>
      </c>
      <c r="DT2130" s="12" t="str">
        <f t="shared" si="1734"/>
        <v/>
      </c>
      <c r="DU2130" s="12" t="str">
        <f t="shared" si="1735"/>
        <v/>
      </c>
      <c r="DV2130" s="12" t="str">
        <f t="shared" si="1736"/>
        <v/>
      </c>
      <c r="DW2130" s="12" t="str">
        <f t="shared" si="1737"/>
        <v/>
      </c>
      <c r="DX2130" s="12" t="str">
        <f t="shared" si="1738"/>
        <v/>
      </c>
      <c r="DY2130" s="12" t="str">
        <f t="shared" si="1739"/>
        <v/>
      </c>
      <c r="DZ2130" s="12" t="str">
        <f t="shared" si="1740"/>
        <v/>
      </c>
      <c r="EA2130" s="12" t="str">
        <f t="shared" si="1741"/>
        <v/>
      </c>
      <c r="EB2130" s="12" t="str">
        <f t="shared" si="1742"/>
        <v/>
      </c>
      <c r="EC2130" s="12" t="str">
        <f t="shared" si="1743"/>
        <v/>
      </c>
      <c r="ED2130" s="12" t="str">
        <f t="shared" si="1744"/>
        <v/>
      </c>
      <c r="EE2130" s="12" t="str">
        <f t="shared" si="1745"/>
        <v/>
      </c>
      <c r="EF2130" s="12" t="str">
        <f t="shared" si="1746"/>
        <v/>
      </c>
      <c r="EG2130" s="12" t="str">
        <f t="shared" si="1747"/>
        <v/>
      </c>
      <c r="EH2130" s="12" t="str">
        <f t="shared" si="1748"/>
        <v/>
      </c>
      <c r="EI2130" s="12" t="str">
        <f t="shared" si="1749"/>
        <v/>
      </c>
      <c r="EK2130" s="83" t="str">
        <f t="shared" si="1729"/>
        <v/>
      </c>
      <c r="EM2130" s="12" t="str">
        <f t="shared" si="1730"/>
        <v/>
      </c>
      <c r="EO2130" s="12" t="str">
        <f t="shared" si="1731"/>
        <v/>
      </c>
      <c r="EQ2130" s="12" t="str">
        <f>IF($EO2130="", "", IF($EQ$8=$EQ$6, COUNTIF($EO$11:$EO$2510, "&gt;"&amp;$EO2130)+1+COUNTIF($EO$11:$EO2130, $EO2130)-1, COUNTIF($EO$11:$EO$2510, "&lt;"&amp;$EO2130)+1+COUNTIF($EO$11:$EO2130, $EO2130)-1))</f>
        <v/>
      </c>
    </row>
    <row r="2131" spans="1:147" x14ac:dyDescent="0.55000000000000004">
      <c r="A2131" s="8"/>
      <c r="B2131" s="12" t="str">
        <f>IF($D2131="", "", COUNTIF($D$11:$D2131, $D2131))</f>
        <v/>
      </c>
      <c r="C2131" s="8"/>
      <c r="D2131" s="45"/>
      <c r="E2131" s="46"/>
      <c r="F2131" s="47"/>
      <c r="G2131" s="54"/>
      <c r="H2131" s="54"/>
      <c r="I2131" s="48"/>
      <c r="J2131" s="49"/>
      <c r="K2131" s="50"/>
      <c r="L2131" s="50"/>
      <c r="M2131" s="50"/>
      <c r="N2131" s="50"/>
      <c r="O2131" s="50"/>
      <c r="P2131" s="50"/>
      <c r="Q2131" s="50"/>
      <c r="R2131" s="50"/>
      <c r="S2131" s="50"/>
      <c r="T2131" s="50"/>
      <c r="U2131" s="51"/>
      <c r="V2131" s="52"/>
      <c r="W2131" s="53"/>
      <c r="X2131" s="53"/>
      <c r="Y2131" s="53"/>
      <c r="Z2131" s="53"/>
      <c r="AA2131" s="48"/>
      <c r="AB2131" s="54"/>
      <c r="AC2131" s="54"/>
      <c r="AD2131" s="54"/>
      <c r="AE2131" s="54"/>
      <c r="AF2131" s="54"/>
      <c r="AG2131" s="54"/>
      <c r="AH2131" s="54"/>
      <c r="AI2131" s="54"/>
      <c r="AJ2131" s="49"/>
      <c r="AK2131" s="48"/>
      <c r="AL2131" s="54"/>
      <c r="AM2131" s="54"/>
      <c r="AN2131" s="54"/>
      <c r="AO2131" s="54"/>
      <c r="AP2131" s="54"/>
      <c r="AQ2131" s="54"/>
      <c r="AR2131" s="54"/>
      <c r="AS2131" s="54"/>
      <c r="AT2131" s="54"/>
      <c r="AU2131" s="54"/>
      <c r="AV2131" s="54"/>
      <c r="AW2131" s="54"/>
      <c r="AX2131" s="54"/>
      <c r="AY2131" s="54"/>
      <c r="AZ2131" s="54"/>
      <c r="BA2131" s="54"/>
      <c r="BB2131" s="54"/>
      <c r="BC2131" s="54"/>
      <c r="BD2131" s="54"/>
      <c r="BE2131" s="54"/>
      <c r="BF2131" s="54"/>
      <c r="BG2131" s="54"/>
      <c r="BH2131" s="54"/>
      <c r="BI2131" s="54"/>
      <c r="BJ2131" s="54"/>
      <c r="BK2131" s="54"/>
      <c r="BL2131" s="54"/>
      <c r="BM2131" s="54"/>
      <c r="BN2131" s="54"/>
      <c r="BO2131" s="54"/>
      <c r="BP2131" s="54"/>
      <c r="BQ2131" s="54"/>
      <c r="BR2131" s="54"/>
      <c r="BS2131" s="54"/>
      <c r="BT2131" s="54"/>
      <c r="BU2131" s="54"/>
      <c r="BV2131" s="54"/>
      <c r="BW2131" s="54"/>
      <c r="BX2131" s="49"/>
      <c r="BY2131" s="55"/>
      <c r="BZ2131" s="8"/>
      <c r="CE2131" s="12" t="str">
        <f t="shared" si="1719"/>
        <v/>
      </c>
      <c r="CG2131" s="77" t="str">
        <f t="shared" si="1720"/>
        <v/>
      </c>
      <c r="CH2131" s="80" t="str">
        <f t="shared" si="1721"/>
        <v/>
      </c>
      <c r="CL2131" s="12" t="str">
        <f t="shared" si="1722"/>
        <v/>
      </c>
      <c r="CM2131" s="12" t="str">
        <f t="shared" si="1723"/>
        <v/>
      </c>
      <c r="CN2131" s="12" t="str" cm="1">
        <f t="array" ref="CN2131">IF(OR($CE2131="", $CG$3=""), "", IF(IFERROR(INDEX($K2131:$T2131, $CK2131, MATCH(CN$3, $K$3:$T$3, 0)), "")="", $CC$4, $CC$3))</f>
        <v/>
      </c>
      <c r="CO2131" s="12" t="str" cm="1">
        <f t="array" ref="CO2131">IF(OR($CE2131="", $CG$3=""), "", IF(IFERROR(INDEX($AA2131:$AJ2131, $CK2131, MATCH(CO$3, $AA$3:$AJ$3, 0)), "")="", $CC$4, $CC$3))</f>
        <v/>
      </c>
      <c r="CP2131" s="12" t="str">
        <f>IF(OR($CE2131="", $CG$3=""), "", IF(CP$3='Property List &amp; Features'!$BG$9, $CC$3, IF(CP$3=$I2131, $CC$3, $CC$4)))</f>
        <v/>
      </c>
      <c r="CQ2131" s="12" t="str">
        <f>IF(OR($CE2131="", $CG$3=""), "", IF(CQ$3='Property List &amp; Features'!$BG$9, $CC$3, IF(CQ$3=$J2131, $CC$3, $CC$4)))</f>
        <v/>
      </c>
      <c r="CR2131" s="12" t="str">
        <f t="shared" si="1724"/>
        <v/>
      </c>
      <c r="CS2131" s="12" t="str">
        <f t="shared" si="1725"/>
        <v/>
      </c>
      <c r="CT2131" s="12" t="str">
        <f t="shared" si="1726"/>
        <v/>
      </c>
      <c r="CU2131" s="12" t="str">
        <f t="shared" si="1727"/>
        <v/>
      </c>
      <c r="CV2131" s="12" t="str">
        <f t="shared" si="1728"/>
        <v/>
      </c>
      <c r="CW2131" s="12" t="str">
        <f t="shared" si="1750"/>
        <v/>
      </c>
      <c r="CX2131" s="12" t="str">
        <f t="shared" si="1751"/>
        <v/>
      </c>
      <c r="CY2131" s="12" t="str">
        <f t="shared" si="1752"/>
        <v/>
      </c>
      <c r="CZ2131" s="12" t="str">
        <f t="shared" si="1753"/>
        <v/>
      </c>
      <c r="DA2131" s="12" t="str">
        <f t="shared" si="1754"/>
        <v/>
      </c>
      <c r="DB2131" s="12" t="str">
        <f t="shared" si="1755"/>
        <v/>
      </c>
      <c r="DC2131" s="12" t="str">
        <f t="shared" si="1756"/>
        <v/>
      </c>
      <c r="DD2131" s="12" t="str">
        <f t="shared" si="1757"/>
        <v/>
      </c>
      <c r="DE2131" s="12" t="str">
        <f t="shared" si="1758"/>
        <v/>
      </c>
      <c r="DF2131" s="12" t="str">
        <f t="shared" si="1759"/>
        <v/>
      </c>
      <c r="DG2131" s="12" t="str">
        <f t="shared" si="1760"/>
        <v/>
      </c>
      <c r="DH2131" s="12" t="str">
        <f t="shared" si="1761"/>
        <v/>
      </c>
      <c r="DI2131" s="12" t="str">
        <f t="shared" si="1762"/>
        <v/>
      </c>
      <c r="DJ2131" s="12" t="str">
        <f t="shared" si="1763"/>
        <v/>
      </c>
      <c r="DK2131" s="12" t="str">
        <f t="shared" si="1764"/>
        <v/>
      </c>
      <c r="DL2131" s="12" t="str">
        <f t="shared" si="1765"/>
        <v/>
      </c>
      <c r="DM2131" s="12" t="str">
        <f t="shared" si="1766"/>
        <v/>
      </c>
      <c r="DN2131" s="12" t="str">
        <f t="shared" si="1767"/>
        <v/>
      </c>
      <c r="DO2131" s="12" t="str">
        <f t="shared" si="1768"/>
        <v/>
      </c>
      <c r="DP2131" s="12" t="str">
        <f t="shared" si="1769"/>
        <v/>
      </c>
      <c r="DQ2131" s="12" t="str">
        <f t="shared" si="1770"/>
        <v/>
      </c>
      <c r="DR2131" s="12" t="str">
        <f t="shared" si="1732"/>
        <v/>
      </c>
      <c r="DS2131" s="12" t="str">
        <f t="shared" si="1733"/>
        <v/>
      </c>
      <c r="DT2131" s="12" t="str">
        <f t="shared" si="1734"/>
        <v/>
      </c>
      <c r="DU2131" s="12" t="str">
        <f t="shared" si="1735"/>
        <v/>
      </c>
      <c r="DV2131" s="12" t="str">
        <f t="shared" si="1736"/>
        <v/>
      </c>
      <c r="DW2131" s="12" t="str">
        <f t="shared" si="1737"/>
        <v/>
      </c>
      <c r="DX2131" s="12" t="str">
        <f t="shared" si="1738"/>
        <v/>
      </c>
      <c r="DY2131" s="12" t="str">
        <f t="shared" si="1739"/>
        <v/>
      </c>
      <c r="DZ2131" s="12" t="str">
        <f t="shared" si="1740"/>
        <v/>
      </c>
      <c r="EA2131" s="12" t="str">
        <f t="shared" si="1741"/>
        <v/>
      </c>
      <c r="EB2131" s="12" t="str">
        <f t="shared" si="1742"/>
        <v/>
      </c>
      <c r="EC2131" s="12" t="str">
        <f t="shared" si="1743"/>
        <v/>
      </c>
      <c r="ED2131" s="12" t="str">
        <f t="shared" si="1744"/>
        <v/>
      </c>
      <c r="EE2131" s="12" t="str">
        <f t="shared" si="1745"/>
        <v/>
      </c>
      <c r="EF2131" s="12" t="str">
        <f t="shared" si="1746"/>
        <v/>
      </c>
      <c r="EG2131" s="12" t="str">
        <f t="shared" si="1747"/>
        <v/>
      </c>
      <c r="EH2131" s="12" t="str">
        <f t="shared" si="1748"/>
        <v/>
      </c>
      <c r="EI2131" s="12" t="str">
        <f t="shared" si="1749"/>
        <v/>
      </c>
      <c r="EK2131" s="83" t="str">
        <f t="shared" si="1729"/>
        <v/>
      </c>
      <c r="EM2131" s="12" t="str">
        <f t="shared" si="1730"/>
        <v/>
      </c>
      <c r="EO2131" s="12" t="str">
        <f t="shared" si="1731"/>
        <v/>
      </c>
      <c r="EQ2131" s="12" t="str">
        <f>IF($EO2131="", "", IF($EQ$8=$EQ$6, COUNTIF($EO$11:$EO$2510, "&gt;"&amp;$EO2131)+1+COUNTIF($EO$11:$EO2131, $EO2131)-1, COUNTIF($EO$11:$EO$2510, "&lt;"&amp;$EO2131)+1+COUNTIF($EO$11:$EO2131, $EO2131)-1))</f>
        <v/>
      </c>
    </row>
    <row r="2132" spans="1:147" x14ac:dyDescent="0.55000000000000004">
      <c r="A2132" s="8"/>
      <c r="B2132" s="12" t="str">
        <f>IF($D2132="", "", COUNTIF($D$11:$D2132, $D2132))</f>
        <v/>
      </c>
      <c r="C2132" s="8"/>
      <c r="D2132" s="45"/>
      <c r="E2132" s="46"/>
      <c r="F2132" s="47"/>
      <c r="G2132" s="54"/>
      <c r="H2132" s="54"/>
      <c r="I2132" s="48"/>
      <c r="J2132" s="49"/>
      <c r="K2132" s="50"/>
      <c r="L2132" s="50"/>
      <c r="M2132" s="50"/>
      <c r="N2132" s="50"/>
      <c r="O2132" s="50"/>
      <c r="P2132" s="50"/>
      <c r="Q2132" s="50"/>
      <c r="R2132" s="50"/>
      <c r="S2132" s="50"/>
      <c r="T2132" s="50"/>
      <c r="U2132" s="51"/>
      <c r="V2132" s="52"/>
      <c r="W2132" s="53"/>
      <c r="X2132" s="53"/>
      <c r="Y2132" s="53"/>
      <c r="Z2132" s="53"/>
      <c r="AA2132" s="48"/>
      <c r="AB2132" s="54"/>
      <c r="AC2132" s="54"/>
      <c r="AD2132" s="54"/>
      <c r="AE2132" s="54"/>
      <c r="AF2132" s="54"/>
      <c r="AG2132" s="54"/>
      <c r="AH2132" s="54"/>
      <c r="AI2132" s="54"/>
      <c r="AJ2132" s="49"/>
      <c r="AK2132" s="48"/>
      <c r="AL2132" s="54"/>
      <c r="AM2132" s="54"/>
      <c r="AN2132" s="54"/>
      <c r="AO2132" s="54"/>
      <c r="AP2132" s="54"/>
      <c r="AQ2132" s="54"/>
      <c r="AR2132" s="54"/>
      <c r="AS2132" s="54"/>
      <c r="AT2132" s="54"/>
      <c r="AU2132" s="54"/>
      <c r="AV2132" s="54"/>
      <c r="AW2132" s="54"/>
      <c r="AX2132" s="54"/>
      <c r="AY2132" s="54"/>
      <c r="AZ2132" s="54"/>
      <c r="BA2132" s="54"/>
      <c r="BB2132" s="54"/>
      <c r="BC2132" s="54"/>
      <c r="BD2132" s="54"/>
      <c r="BE2132" s="54"/>
      <c r="BF2132" s="54"/>
      <c r="BG2132" s="54"/>
      <c r="BH2132" s="54"/>
      <c r="BI2132" s="54"/>
      <c r="BJ2132" s="54"/>
      <c r="BK2132" s="54"/>
      <c r="BL2132" s="54"/>
      <c r="BM2132" s="54"/>
      <c r="BN2132" s="54"/>
      <c r="BO2132" s="54"/>
      <c r="BP2132" s="54"/>
      <c r="BQ2132" s="54"/>
      <c r="BR2132" s="54"/>
      <c r="BS2132" s="54"/>
      <c r="BT2132" s="54"/>
      <c r="BU2132" s="54"/>
      <c r="BV2132" s="54"/>
      <c r="BW2132" s="54"/>
      <c r="BX2132" s="49"/>
      <c r="BY2132" s="55"/>
      <c r="BZ2132" s="8"/>
      <c r="CE2132" s="12" t="str">
        <f t="shared" si="1719"/>
        <v/>
      </c>
      <c r="CG2132" s="77" t="str">
        <f t="shared" si="1720"/>
        <v/>
      </c>
      <c r="CH2132" s="80" t="str">
        <f t="shared" si="1721"/>
        <v/>
      </c>
      <c r="CL2132" s="12" t="str">
        <f t="shared" si="1722"/>
        <v/>
      </c>
      <c r="CM2132" s="12" t="str">
        <f t="shared" si="1723"/>
        <v/>
      </c>
      <c r="CN2132" s="12" t="str" cm="1">
        <f t="array" ref="CN2132">IF(OR($CE2132="", $CG$3=""), "", IF(IFERROR(INDEX($K2132:$T2132, $CK2132, MATCH(CN$3, $K$3:$T$3, 0)), "")="", $CC$4, $CC$3))</f>
        <v/>
      </c>
      <c r="CO2132" s="12" t="str" cm="1">
        <f t="array" ref="CO2132">IF(OR($CE2132="", $CG$3=""), "", IF(IFERROR(INDEX($AA2132:$AJ2132, $CK2132, MATCH(CO$3, $AA$3:$AJ$3, 0)), "")="", $CC$4, $CC$3))</f>
        <v/>
      </c>
      <c r="CP2132" s="12" t="str">
        <f>IF(OR($CE2132="", $CG$3=""), "", IF(CP$3='Property List &amp; Features'!$BG$9, $CC$3, IF(CP$3=$I2132, $CC$3, $CC$4)))</f>
        <v/>
      </c>
      <c r="CQ2132" s="12" t="str">
        <f>IF(OR($CE2132="", $CG$3=""), "", IF(CQ$3='Property List &amp; Features'!$BG$9, $CC$3, IF(CQ$3=$J2132, $CC$3, $CC$4)))</f>
        <v/>
      </c>
      <c r="CR2132" s="12" t="str">
        <f t="shared" si="1724"/>
        <v/>
      </c>
      <c r="CS2132" s="12" t="str">
        <f t="shared" si="1725"/>
        <v/>
      </c>
      <c r="CT2132" s="12" t="str">
        <f t="shared" si="1726"/>
        <v/>
      </c>
      <c r="CU2132" s="12" t="str">
        <f t="shared" si="1727"/>
        <v/>
      </c>
      <c r="CV2132" s="12" t="str">
        <f t="shared" si="1728"/>
        <v/>
      </c>
      <c r="CW2132" s="12" t="str">
        <f t="shared" si="1750"/>
        <v/>
      </c>
      <c r="CX2132" s="12" t="str">
        <f t="shared" si="1751"/>
        <v/>
      </c>
      <c r="CY2132" s="12" t="str">
        <f t="shared" si="1752"/>
        <v/>
      </c>
      <c r="CZ2132" s="12" t="str">
        <f t="shared" si="1753"/>
        <v/>
      </c>
      <c r="DA2132" s="12" t="str">
        <f t="shared" si="1754"/>
        <v/>
      </c>
      <c r="DB2132" s="12" t="str">
        <f t="shared" si="1755"/>
        <v/>
      </c>
      <c r="DC2132" s="12" t="str">
        <f t="shared" si="1756"/>
        <v/>
      </c>
      <c r="DD2132" s="12" t="str">
        <f t="shared" si="1757"/>
        <v/>
      </c>
      <c r="DE2132" s="12" t="str">
        <f t="shared" si="1758"/>
        <v/>
      </c>
      <c r="DF2132" s="12" t="str">
        <f t="shared" si="1759"/>
        <v/>
      </c>
      <c r="DG2132" s="12" t="str">
        <f t="shared" si="1760"/>
        <v/>
      </c>
      <c r="DH2132" s="12" t="str">
        <f t="shared" si="1761"/>
        <v/>
      </c>
      <c r="DI2132" s="12" t="str">
        <f t="shared" si="1762"/>
        <v/>
      </c>
      <c r="DJ2132" s="12" t="str">
        <f t="shared" si="1763"/>
        <v/>
      </c>
      <c r="DK2132" s="12" t="str">
        <f t="shared" si="1764"/>
        <v/>
      </c>
      <c r="DL2132" s="12" t="str">
        <f t="shared" si="1765"/>
        <v/>
      </c>
      <c r="DM2132" s="12" t="str">
        <f t="shared" si="1766"/>
        <v/>
      </c>
      <c r="DN2132" s="12" t="str">
        <f t="shared" si="1767"/>
        <v/>
      </c>
      <c r="DO2132" s="12" t="str">
        <f t="shared" si="1768"/>
        <v/>
      </c>
      <c r="DP2132" s="12" t="str">
        <f t="shared" si="1769"/>
        <v/>
      </c>
      <c r="DQ2132" s="12" t="str">
        <f t="shared" si="1770"/>
        <v/>
      </c>
      <c r="DR2132" s="12" t="str">
        <f t="shared" si="1732"/>
        <v/>
      </c>
      <c r="DS2132" s="12" t="str">
        <f t="shared" si="1733"/>
        <v/>
      </c>
      <c r="DT2132" s="12" t="str">
        <f t="shared" si="1734"/>
        <v/>
      </c>
      <c r="DU2132" s="12" t="str">
        <f t="shared" si="1735"/>
        <v/>
      </c>
      <c r="DV2132" s="12" t="str">
        <f t="shared" si="1736"/>
        <v/>
      </c>
      <c r="DW2132" s="12" t="str">
        <f t="shared" si="1737"/>
        <v/>
      </c>
      <c r="DX2132" s="12" t="str">
        <f t="shared" si="1738"/>
        <v/>
      </c>
      <c r="DY2132" s="12" t="str">
        <f t="shared" si="1739"/>
        <v/>
      </c>
      <c r="DZ2132" s="12" t="str">
        <f t="shared" si="1740"/>
        <v/>
      </c>
      <c r="EA2132" s="12" t="str">
        <f t="shared" si="1741"/>
        <v/>
      </c>
      <c r="EB2132" s="12" t="str">
        <f t="shared" si="1742"/>
        <v/>
      </c>
      <c r="EC2132" s="12" t="str">
        <f t="shared" si="1743"/>
        <v/>
      </c>
      <c r="ED2132" s="12" t="str">
        <f t="shared" si="1744"/>
        <v/>
      </c>
      <c r="EE2132" s="12" t="str">
        <f t="shared" si="1745"/>
        <v/>
      </c>
      <c r="EF2132" s="12" t="str">
        <f t="shared" si="1746"/>
        <v/>
      </c>
      <c r="EG2132" s="12" t="str">
        <f t="shared" si="1747"/>
        <v/>
      </c>
      <c r="EH2132" s="12" t="str">
        <f t="shared" si="1748"/>
        <v/>
      </c>
      <c r="EI2132" s="12" t="str">
        <f t="shared" si="1749"/>
        <v/>
      </c>
      <c r="EK2132" s="83" t="str">
        <f t="shared" si="1729"/>
        <v/>
      </c>
      <c r="EM2132" s="12" t="str">
        <f t="shared" si="1730"/>
        <v/>
      </c>
      <c r="EO2132" s="12" t="str">
        <f t="shared" si="1731"/>
        <v/>
      </c>
      <c r="EQ2132" s="12" t="str">
        <f>IF($EO2132="", "", IF($EQ$8=$EQ$6, COUNTIF($EO$11:$EO$2510, "&gt;"&amp;$EO2132)+1+COUNTIF($EO$11:$EO2132, $EO2132)-1, COUNTIF($EO$11:$EO$2510, "&lt;"&amp;$EO2132)+1+COUNTIF($EO$11:$EO2132, $EO2132)-1))</f>
        <v/>
      </c>
    </row>
    <row r="2133" spans="1:147" x14ac:dyDescent="0.55000000000000004">
      <c r="A2133" s="8"/>
      <c r="B2133" s="12" t="str">
        <f>IF($D2133="", "", COUNTIF($D$11:$D2133, $D2133))</f>
        <v/>
      </c>
      <c r="C2133" s="8"/>
      <c r="D2133" s="45"/>
      <c r="E2133" s="46"/>
      <c r="F2133" s="47"/>
      <c r="G2133" s="54"/>
      <c r="H2133" s="54"/>
      <c r="I2133" s="48"/>
      <c r="J2133" s="49"/>
      <c r="K2133" s="50"/>
      <c r="L2133" s="50"/>
      <c r="M2133" s="50"/>
      <c r="N2133" s="50"/>
      <c r="O2133" s="50"/>
      <c r="P2133" s="50"/>
      <c r="Q2133" s="50"/>
      <c r="R2133" s="50"/>
      <c r="S2133" s="50"/>
      <c r="T2133" s="50"/>
      <c r="U2133" s="51"/>
      <c r="V2133" s="52"/>
      <c r="W2133" s="53"/>
      <c r="X2133" s="53"/>
      <c r="Y2133" s="53"/>
      <c r="Z2133" s="53"/>
      <c r="AA2133" s="48"/>
      <c r="AB2133" s="54"/>
      <c r="AC2133" s="54"/>
      <c r="AD2133" s="54"/>
      <c r="AE2133" s="54"/>
      <c r="AF2133" s="54"/>
      <c r="AG2133" s="54"/>
      <c r="AH2133" s="54"/>
      <c r="AI2133" s="54"/>
      <c r="AJ2133" s="49"/>
      <c r="AK2133" s="48"/>
      <c r="AL2133" s="54"/>
      <c r="AM2133" s="54"/>
      <c r="AN2133" s="54"/>
      <c r="AO2133" s="54"/>
      <c r="AP2133" s="54"/>
      <c r="AQ2133" s="54"/>
      <c r="AR2133" s="54"/>
      <c r="AS2133" s="54"/>
      <c r="AT2133" s="54"/>
      <c r="AU2133" s="54"/>
      <c r="AV2133" s="54"/>
      <c r="AW2133" s="54"/>
      <c r="AX2133" s="54"/>
      <c r="AY2133" s="54"/>
      <c r="AZ2133" s="54"/>
      <c r="BA2133" s="54"/>
      <c r="BB2133" s="54"/>
      <c r="BC2133" s="54"/>
      <c r="BD2133" s="54"/>
      <c r="BE2133" s="54"/>
      <c r="BF2133" s="54"/>
      <c r="BG2133" s="54"/>
      <c r="BH2133" s="54"/>
      <c r="BI2133" s="54"/>
      <c r="BJ2133" s="54"/>
      <c r="BK2133" s="54"/>
      <c r="BL2133" s="54"/>
      <c r="BM2133" s="54"/>
      <c r="BN2133" s="54"/>
      <c r="BO2133" s="54"/>
      <c r="BP2133" s="54"/>
      <c r="BQ2133" s="54"/>
      <c r="BR2133" s="54"/>
      <c r="BS2133" s="54"/>
      <c r="BT2133" s="54"/>
      <c r="BU2133" s="54"/>
      <c r="BV2133" s="54"/>
      <c r="BW2133" s="54"/>
      <c r="BX2133" s="49"/>
      <c r="BY2133" s="55"/>
      <c r="BZ2133" s="8"/>
      <c r="CE2133" s="12" t="str">
        <f t="shared" si="1719"/>
        <v/>
      </c>
      <c r="CG2133" s="77" t="str">
        <f t="shared" si="1720"/>
        <v/>
      </c>
      <c r="CH2133" s="80" t="str">
        <f t="shared" si="1721"/>
        <v/>
      </c>
      <c r="CL2133" s="12" t="str">
        <f t="shared" si="1722"/>
        <v/>
      </c>
      <c r="CM2133" s="12" t="str">
        <f t="shared" si="1723"/>
        <v/>
      </c>
      <c r="CN2133" s="12" t="str" cm="1">
        <f t="array" ref="CN2133">IF(OR($CE2133="", $CG$3=""), "", IF(IFERROR(INDEX($K2133:$T2133, $CK2133, MATCH(CN$3, $K$3:$T$3, 0)), "")="", $CC$4, $CC$3))</f>
        <v/>
      </c>
      <c r="CO2133" s="12" t="str" cm="1">
        <f t="array" ref="CO2133">IF(OR($CE2133="", $CG$3=""), "", IF(IFERROR(INDEX($AA2133:$AJ2133, $CK2133, MATCH(CO$3, $AA$3:$AJ$3, 0)), "")="", $CC$4, $CC$3))</f>
        <v/>
      </c>
      <c r="CP2133" s="12" t="str">
        <f>IF(OR($CE2133="", $CG$3=""), "", IF(CP$3='Property List &amp; Features'!$BG$9, $CC$3, IF(CP$3=$I2133, $CC$3, $CC$4)))</f>
        <v/>
      </c>
      <c r="CQ2133" s="12" t="str">
        <f>IF(OR($CE2133="", $CG$3=""), "", IF(CQ$3='Property List &amp; Features'!$BG$9, $CC$3, IF(CQ$3=$J2133, $CC$3, $CC$4)))</f>
        <v/>
      </c>
      <c r="CR2133" s="12" t="str">
        <f t="shared" si="1724"/>
        <v/>
      </c>
      <c r="CS2133" s="12" t="str">
        <f t="shared" si="1725"/>
        <v/>
      </c>
      <c r="CT2133" s="12" t="str">
        <f t="shared" si="1726"/>
        <v/>
      </c>
      <c r="CU2133" s="12" t="str">
        <f t="shared" si="1727"/>
        <v/>
      </c>
      <c r="CV2133" s="12" t="str">
        <f t="shared" si="1728"/>
        <v/>
      </c>
      <c r="CW2133" s="12" t="str">
        <f t="shared" si="1750"/>
        <v/>
      </c>
      <c r="CX2133" s="12" t="str">
        <f t="shared" si="1751"/>
        <v/>
      </c>
      <c r="CY2133" s="12" t="str">
        <f t="shared" si="1752"/>
        <v/>
      </c>
      <c r="CZ2133" s="12" t="str">
        <f t="shared" si="1753"/>
        <v/>
      </c>
      <c r="DA2133" s="12" t="str">
        <f t="shared" si="1754"/>
        <v/>
      </c>
      <c r="DB2133" s="12" t="str">
        <f t="shared" si="1755"/>
        <v/>
      </c>
      <c r="DC2133" s="12" t="str">
        <f t="shared" si="1756"/>
        <v/>
      </c>
      <c r="DD2133" s="12" t="str">
        <f t="shared" si="1757"/>
        <v/>
      </c>
      <c r="DE2133" s="12" t="str">
        <f t="shared" si="1758"/>
        <v/>
      </c>
      <c r="DF2133" s="12" t="str">
        <f t="shared" si="1759"/>
        <v/>
      </c>
      <c r="DG2133" s="12" t="str">
        <f t="shared" si="1760"/>
        <v/>
      </c>
      <c r="DH2133" s="12" t="str">
        <f t="shared" si="1761"/>
        <v/>
      </c>
      <c r="DI2133" s="12" t="str">
        <f t="shared" si="1762"/>
        <v/>
      </c>
      <c r="DJ2133" s="12" t="str">
        <f t="shared" si="1763"/>
        <v/>
      </c>
      <c r="DK2133" s="12" t="str">
        <f t="shared" si="1764"/>
        <v/>
      </c>
      <c r="DL2133" s="12" t="str">
        <f t="shared" si="1765"/>
        <v/>
      </c>
      <c r="DM2133" s="12" t="str">
        <f t="shared" si="1766"/>
        <v/>
      </c>
      <c r="DN2133" s="12" t="str">
        <f t="shared" si="1767"/>
        <v/>
      </c>
      <c r="DO2133" s="12" t="str">
        <f t="shared" si="1768"/>
        <v/>
      </c>
      <c r="DP2133" s="12" t="str">
        <f t="shared" si="1769"/>
        <v/>
      </c>
      <c r="DQ2133" s="12" t="str">
        <f t="shared" si="1770"/>
        <v/>
      </c>
      <c r="DR2133" s="12" t="str">
        <f t="shared" si="1732"/>
        <v/>
      </c>
      <c r="DS2133" s="12" t="str">
        <f t="shared" si="1733"/>
        <v/>
      </c>
      <c r="DT2133" s="12" t="str">
        <f t="shared" si="1734"/>
        <v/>
      </c>
      <c r="DU2133" s="12" t="str">
        <f t="shared" si="1735"/>
        <v/>
      </c>
      <c r="DV2133" s="12" t="str">
        <f t="shared" si="1736"/>
        <v/>
      </c>
      <c r="DW2133" s="12" t="str">
        <f t="shared" si="1737"/>
        <v/>
      </c>
      <c r="DX2133" s="12" t="str">
        <f t="shared" si="1738"/>
        <v/>
      </c>
      <c r="DY2133" s="12" t="str">
        <f t="shared" si="1739"/>
        <v/>
      </c>
      <c r="DZ2133" s="12" t="str">
        <f t="shared" si="1740"/>
        <v/>
      </c>
      <c r="EA2133" s="12" t="str">
        <f t="shared" si="1741"/>
        <v/>
      </c>
      <c r="EB2133" s="12" t="str">
        <f t="shared" si="1742"/>
        <v/>
      </c>
      <c r="EC2133" s="12" t="str">
        <f t="shared" si="1743"/>
        <v/>
      </c>
      <c r="ED2133" s="12" t="str">
        <f t="shared" si="1744"/>
        <v/>
      </c>
      <c r="EE2133" s="12" t="str">
        <f t="shared" si="1745"/>
        <v/>
      </c>
      <c r="EF2133" s="12" t="str">
        <f t="shared" si="1746"/>
        <v/>
      </c>
      <c r="EG2133" s="12" t="str">
        <f t="shared" si="1747"/>
        <v/>
      </c>
      <c r="EH2133" s="12" t="str">
        <f t="shared" si="1748"/>
        <v/>
      </c>
      <c r="EI2133" s="12" t="str">
        <f t="shared" si="1749"/>
        <v/>
      </c>
      <c r="EK2133" s="83" t="str">
        <f t="shared" si="1729"/>
        <v/>
      </c>
      <c r="EM2133" s="12" t="str">
        <f t="shared" si="1730"/>
        <v/>
      </c>
      <c r="EO2133" s="12" t="str">
        <f t="shared" si="1731"/>
        <v/>
      </c>
      <c r="EQ2133" s="12" t="str">
        <f>IF($EO2133="", "", IF($EQ$8=$EQ$6, COUNTIF($EO$11:$EO$2510, "&gt;"&amp;$EO2133)+1+COUNTIF($EO$11:$EO2133, $EO2133)-1, COUNTIF($EO$11:$EO$2510, "&lt;"&amp;$EO2133)+1+COUNTIF($EO$11:$EO2133, $EO2133)-1))</f>
        <v/>
      </c>
    </row>
    <row r="2134" spans="1:147" x14ac:dyDescent="0.55000000000000004">
      <c r="A2134" s="8"/>
      <c r="B2134" s="12" t="str">
        <f>IF($D2134="", "", COUNTIF($D$11:$D2134, $D2134))</f>
        <v/>
      </c>
      <c r="C2134" s="8"/>
      <c r="D2134" s="45"/>
      <c r="E2134" s="46"/>
      <c r="F2134" s="47"/>
      <c r="G2134" s="54"/>
      <c r="H2134" s="54"/>
      <c r="I2134" s="48"/>
      <c r="J2134" s="49"/>
      <c r="K2134" s="50"/>
      <c r="L2134" s="50"/>
      <c r="M2134" s="50"/>
      <c r="N2134" s="50"/>
      <c r="O2134" s="50"/>
      <c r="P2134" s="50"/>
      <c r="Q2134" s="50"/>
      <c r="R2134" s="50"/>
      <c r="S2134" s="50"/>
      <c r="T2134" s="50"/>
      <c r="U2134" s="51"/>
      <c r="V2134" s="52"/>
      <c r="W2134" s="53"/>
      <c r="X2134" s="53"/>
      <c r="Y2134" s="53"/>
      <c r="Z2134" s="53"/>
      <c r="AA2134" s="48"/>
      <c r="AB2134" s="54"/>
      <c r="AC2134" s="54"/>
      <c r="AD2134" s="54"/>
      <c r="AE2134" s="54"/>
      <c r="AF2134" s="54"/>
      <c r="AG2134" s="54"/>
      <c r="AH2134" s="54"/>
      <c r="AI2134" s="54"/>
      <c r="AJ2134" s="49"/>
      <c r="AK2134" s="48"/>
      <c r="AL2134" s="54"/>
      <c r="AM2134" s="54"/>
      <c r="AN2134" s="54"/>
      <c r="AO2134" s="54"/>
      <c r="AP2134" s="54"/>
      <c r="AQ2134" s="54"/>
      <c r="AR2134" s="54"/>
      <c r="AS2134" s="54"/>
      <c r="AT2134" s="54"/>
      <c r="AU2134" s="54"/>
      <c r="AV2134" s="54"/>
      <c r="AW2134" s="54"/>
      <c r="AX2134" s="54"/>
      <c r="AY2134" s="54"/>
      <c r="AZ2134" s="54"/>
      <c r="BA2134" s="54"/>
      <c r="BB2134" s="54"/>
      <c r="BC2134" s="54"/>
      <c r="BD2134" s="54"/>
      <c r="BE2134" s="54"/>
      <c r="BF2134" s="54"/>
      <c r="BG2134" s="54"/>
      <c r="BH2134" s="54"/>
      <c r="BI2134" s="54"/>
      <c r="BJ2134" s="54"/>
      <c r="BK2134" s="54"/>
      <c r="BL2134" s="54"/>
      <c r="BM2134" s="54"/>
      <c r="BN2134" s="54"/>
      <c r="BO2134" s="54"/>
      <c r="BP2134" s="54"/>
      <c r="BQ2134" s="54"/>
      <c r="BR2134" s="54"/>
      <c r="BS2134" s="54"/>
      <c r="BT2134" s="54"/>
      <c r="BU2134" s="54"/>
      <c r="BV2134" s="54"/>
      <c r="BW2134" s="54"/>
      <c r="BX2134" s="49"/>
      <c r="BY2134" s="55"/>
      <c r="BZ2134" s="8"/>
      <c r="CE2134" s="12" t="str">
        <f t="shared" si="1719"/>
        <v/>
      </c>
      <c r="CG2134" s="77" t="str">
        <f t="shared" si="1720"/>
        <v/>
      </c>
      <c r="CH2134" s="80" t="str">
        <f t="shared" si="1721"/>
        <v/>
      </c>
      <c r="CL2134" s="12" t="str">
        <f t="shared" si="1722"/>
        <v/>
      </c>
      <c r="CM2134" s="12" t="str">
        <f t="shared" si="1723"/>
        <v/>
      </c>
      <c r="CN2134" s="12" t="str" cm="1">
        <f t="array" ref="CN2134">IF(OR($CE2134="", $CG$3=""), "", IF(IFERROR(INDEX($K2134:$T2134, $CK2134, MATCH(CN$3, $K$3:$T$3, 0)), "")="", $CC$4, $CC$3))</f>
        <v/>
      </c>
      <c r="CO2134" s="12" t="str" cm="1">
        <f t="array" ref="CO2134">IF(OR($CE2134="", $CG$3=""), "", IF(IFERROR(INDEX($AA2134:$AJ2134, $CK2134, MATCH(CO$3, $AA$3:$AJ$3, 0)), "")="", $CC$4, $CC$3))</f>
        <v/>
      </c>
      <c r="CP2134" s="12" t="str">
        <f>IF(OR($CE2134="", $CG$3=""), "", IF(CP$3='Property List &amp; Features'!$BG$9, $CC$3, IF(CP$3=$I2134, $CC$3, $CC$4)))</f>
        <v/>
      </c>
      <c r="CQ2134" s="12" t="str">
        <f>IF(OR($CE2134="", $CG$3=""), "", IF(CQ$3='Property List &amp; Features'!$BG$9, $CC$3, IF(CQ$3=$J2134, $CC$3, $CC$4)))</f>
        <v/>
      </c>
      <c r="CR2134" s="12" t="str">
        <f t="shared" si="1724"/>
        <v/>
      </c>
      <c r="CS2134" s="12" t="str">
        <f t="shared" si="1725"/>
        <v/>
      </c>
      <c r="CT2134" s="12" t="str">
        <f t="shared" si="1726"/>
        <v/>
      </c>
      <c r="CU2134" s="12" t="str">
        <f t="shared" si="1727"/>
        <v/>
      </c>
      <c r="CV2134" s="12" t="str">
        <f t="shared" si="1728"/>
        <v/>
      </c>
      <c r="CW2134" s="12" t="str">
        <f t="shared" si="1750"/>
        <v/>
      </c>
      <c r="CX2134" s="12" t="str">
        <f t="shared" si="1751"/>
        <v/>
      </c>
      <c r="CY2134" s="12" t="str">
        <f t="shared" si="1752"/>
        <v/>
      </c>
      <c r="CZ2134" s="12" t="str">
        <f t="shared" si="1753"/>
        <v/>
      </c>
      <c r="DA2134" s="12" t="str">
        <f t="shared" si="1754"/>
        <v/>
      </c>
      <c r="DB2134" s="12" t="str">
        <f t="shared" si="1755"/>
        <v/>
      </c>
      <c r="DC2134" s="12" t="str">
        <f t="shared" si="1756"/>
        <v/>
      </c>
      <c r="DD2134" s="12" t="str">
        <f t="shared" si="1757"/>
        <v/>
      </c>
      <c r="DE2134" s="12" t="str">
        <f t="shared" si="1758"/>
        <v/>
      </c>
      <c r="DF2134" s="12" t="str">
        <f t="shared" si="1759"/>
        <v/>
      </c>
      <c r="DG2134" s="12" t="str">
        <f t="shared" si="1760"/>
        <v/>
      </c>
      <c r="DH2134" s="12" t="str">
        <f t="shared" si="1761"/>
        <v/>
      </c>
      <c r="DI2134" s="12" t="str">
        <f t="shared" si="1762"/>
        <v/>
      </c>
      <c r="DJ2134" s="12" t="str">
        <f t="shared" si="1763"/>
        <v/>
      </c>
      <c r="DK2134" s="12" t="str">
        <f t="shared" si="1764"/>
        <v/>
      </c>
      <c r="DL2134" s="12" t="str">
        <f t="shared" si="1765"/>
        <v/>
      </c>
      <c r="DM2134" s="12" t="str">
        <f t="shared" si="1766"/>
        <v/>
      </c>
      <c r="DN2134" s="12" t="str">
        <f t="shared" si="1767"/>
        <v/>
      </c>
      <c r="DO2134" s="12" t="str">
        <f t="shared" si="1768"/>
        <v/>
      </c>
      <c r="DP2134" s="12" t="str">
        <f t="shared" si="1769"/>
        <v/>
      </c>
      <c r="DQ2134" s="12" t="str">
        <f t="shared" si="1770"/>
        <v/>
      </c>
      <c r="DR2134" s="12" t="str">
        <f t="shared" si="1732"/>
        <v/>
      </c>
      <c r="DS2134" s="12" t="str">
        <f t="shared" si="1733"/>
        <v/>
      </c>
      <c r="DT2134" s="12" t="str">
        <f t="shared" si="1734"/>
        <v/>
      </c>
      <c r="DU2134" s="12" t="str">
        <f t="shared" si="1735"/>
        <v/>
      </c>
      <c r="DV2134" s="12" t="str">
        <f t="shared" si="1736"/>
        <v/>
      </c>
      <c r="DW2134" s="12" t="str">
        <f t="shared" si="1737"/>
        <v/>
      </c>
      <c r="DX2134" s="12" t="str">
        <f t="shared" si="1738"/>
        <v/>
      </c>
      <c r="DY2134" s="12" t="str">
        <f t="shared" si="1739"/>
        <v/>
      </c>
      <c r="DZ2134" s="12" t="str">
        <f t="shared" si="1740"/>
        <v/>
      </c>
      <c r="EA2134" s="12" t="str">
        <f t="shared" si="1741"/>
        <v/>
      </c>
      <c r="EB2134" s="12" t="str">
        <f t="shared" si="1742"/>
        <v/>
      </c>
      <c r="EC2134" s="12" t="str">
        <f t="shared" si="1743"/>
        <v/>
      </c>
      <c r="ED2134" s="12" t="str">
        <f t="shared" si="1744"/>
        <v/>
      </c>
      <c r="EE2134" s="12" t="str">
        <f t="shared" si="1745"/>
        <v/>
      </c>
      <c r="EF2134" s="12" t="str">
        <f t="shared" si="1746"/>
        <v/>
      </c>
      <c r="EG2134" s="12" t="str">
        <f t="shared" si="1747"/>
        <v/>
      </c>
      <c r="EH2134" s="12" t="str">
        <f t="shared" si="1748"/>
        <v/>
      </c>
      <c r="EI2134" s="12" t="str">
        <f t="shared" si="1749"/>
        <v/>
      </c>
      <c r="EK2134" s="83" t="str">
        <f t="shared" si="1729"/>
        <v/>
      </c>
      <c r="EM2134" s="12" t="str">
        <f t="shared" si="1730"/>
        <v/>
      </c>
      <c r="EO2134" s="12" t="str">
        <f t="shared" si="1731"/>
        <v/>
      </c>
      <c r="EQ2134" s="12" t="str">
        <f>IF($EO2134="", "", IF($EQ$8=$EQ$6, COUNTIF($EO$11:$EO$2510, "&gt;"&amp;$EO2134)+1+COUNTIF($EO$11:$EO2134, $EO2134)-1, COUNTIF($EO$11:$EO$2510, "&lt;"&amp;$EO2134)+1+COUNTIF($EO$11:$EO2134, $EO2134)-1))</f>
        <v/>
      </c>
    </row>
    <row r="2135" spans="1:147" x14ac:dyDescent="0.55000000000000004">
      <c r="A2135" s="8"/>
      <c r="B2135" s="12" t="str">
        <f>IF($D2135="", "", COUNTIF($D$11:$D2135, $D2135))</f>
        <v/>
      </c>
      <c r="C2135" s="8"/>
      <c r="D2135" s="45"/>
      <c r="E2135" s="46"/>
      <c r="F2135" s="47"/>
      <c r="G2135" s="54"/>
      <c r="H2135" s="54"/>
      <c r="I2135" s="48"/>
      <c r="J2135" s="49"/>
      <c r="K2135" s="50"/>
      <c r="L2135" s="50"/>
      <c r="M2135" s="50"/>
      <c r="N2135" s="50"/>
      <c r="O2135" s="50"/>
      <c r="P2135" s="50"/>
      <c r="Q2135" s="50"/>
      <c r="R2135" s="50"/>
      <c r="S2135" s="50"/>
      <c r="T2135" s="50"/>
      <c r="U2135" s="51"/>
      <c r="V2135" s="52"/>
      <c r="W2135" s="53"/>
      <c r="X2135" s="53"/>
      <c r="Y2135" s="53"/>
      <c r="Z2135" s="53"/>
      <c r="AA2135" s="48"/>
      <c r="AB2135" s="54"/>
      <c r="AC2135" s="54"/>
      <c r="AD2135" s="54"/>
      <c r="AE2135" s="54"/>
      <c r="AF2135" s="54"/>
      <c r="AG2135" s="54"/>
      <c r="AH2135" s="54"/>
      <c r="AI2135" s="54"/>
      <c r="AJ2135" s="49"/>
      <c r="AK2135" s="48"/>
      <c r="AL2135" s="54"/>
      <c r="AM2135" s="54"/>
      <c r="AN2135" s="54"/>
      <c r="AO2135" s="54"/>
      <c r="AP2135" s="54"/>
      <c r="AQ2135" s="54"/>
      <c r="AR2135" s="54"/>
      <c r="AS2135" s="54"/>
      <c r="AT2135" s="54"/>
      <c r="AU2135" s="54"/>
      <c r="AV2135" s="54"/>
      <c r="AW2135" s="54"/>
      <c r="AX2135" s="54"/>
      <c r="AY2135" s="54"/>
      <c r="AZ2135" s="54"/>
      <c r="BA2135" s="54"/>
      <c r="BB2135" s="54"/>
      <c r="BC2135" s="54"/>
      <c r="BD2135" s="54"/>
      <c r="BE2135" s="54"/>
      <c r="BF2135" s="54"/>
      <c r="BG2135" s="54"/>
      <c r="BH2135" s="54"/>
      <c r="BI2135" s="54"/>
      <c r="BJ2135" s="54"/>
      <c r="BK2135" s="54"/>
      <c r="BL2135" s="54"/>
      <c r="BM2135" s="54"/>
      <c r="BN2135" s="54"/>
      <c r="BO2135" s="54"/>
      <c r="BP2135" s="54"/>
      <c r="BQ2135" s="54"/>
      <c r="BR2135" s="54"/>
      <c r="BS2135" s="54"/>
      <c r="BT2135" s="54"/>
      <c r="BU2135" s="54"/>
      <c r="BV2135" s="54"/>
      <c r="BW2135" s="54"/>
      <c r="BX2135" s="49"/>
      <c r="BY2135" s="55"/>
      <c r="BZ2135" s="8"/>
      <c r="CE2135" s="12" t="str">
        <f t="shared" si="1719"/>
        <v/>
      </c>
      <c r="CG2135" s="77" t="str">
        <f t="shared" si="1720"/>
        <v/>
      </c>
      <c r="CH2135" s="80" t="str">
        <f t="shared" si="1721"/>
        <v/>
      </c>
      <c r="CL2135" s="12" t="str">
        <f t="shared" si="1722"/>
        <v/>
      </c>
      <c r="CM2135" s="12" t="str">
        <f t="shared" si="1723"/>
        <v/>
      </c>
      <c r="CN2135" s="12" t="str" cm="1">
        <f t="array" ref="CN2135">IF(OR($CE2135="", $CG$3=""), "", IF(IFERROR(INDEX($K2135:$T2135, $CK2135, MATCH(CN$3, $K$3:$T$3, 0)), "")="", $CC$4, $CC$3))</f>
        <v/>
      </c>
      <c r="CO2135" s="12" t="str" cm="1">
        <f t="array" ref="CO2135">IF(OR($CE2135="", $CG$3=""), "", IF(IFERROR(INDEX($AA2135:$AJ2135, $CK2135, MATCH(CO$3, $AA$3:$AJ$3, 0)), "")="", $CC$4, $CC$3))</f>
        <v/>
      </c>
      <c r="CP2135" s="12" t="str">
        <f>IF(OR($CE2135="", $CG$3=""), "", IF(CP$3='Property List &amp; Features'!$BG$9, $CC$3, IF(CP$3=$I2135, $CC$3, $CC$4)))</f>
        <v/>
      </c>
      <c r="CQ2135" s="12" t="str">
        <f>IF(OR($CE2135="", $CG$3=""), "", IF(CQ$3='Property List &amp; Features'!$BG$9, $CC$3, IF(CQ$3=$J2135, $CC$3, $CC$4)))</f>
        <v/>
      </c>
      <c r="CR2135" s="12" t="str">
        <f t="shared" si="1724"/>
        <v/>
      </c>
      <c r="CS2135" s="12" t="str">
        <f t="shared" si="1725"/>
        <v/>
      </c>
      <c r="CT2135" s="12" t="str">
        <f t="shared" si="1726"/>
        <v/>
      </c>
      <c r="CU2135" s="12" t="str">
        <f t="shared" si="1727"/>
        <v/>
      </c>
      <c r="CV2135" s="12" t="str">
        <f t="shared" si="1728"/>
        <v/>
      </c>
      <c r="CW2135" s="12" t="str">
        <f t="shared" si="1750"/>
        <v/>
      </c>
      <c r="CX2135" s="12" t="str">
        <f t="shared" si="1751"/>
        <v/>
      </c>
      <c r="CY2135" s="12" t="str">
        <f t="shared" si="1752"/>
        <v/>
      </c>
      <c r="CZ2135" s="12" t="str">
        <f t="shared" si="1753"/>
        <v/>
      </c>
      <c r="DA2135" s="12" t="str">
        <f t="shared" si="1754"/>
        <v/>
      </c>
      <c r="DB2135" s="12" t="str">
        <f t="shared" si="1755"/>
        <v/>
      </c>
      <c r="DC2135" s="12" t="str">
        <f t="shared" si="1756"/>
        <v/>
      </c>
      <c r="DD2135" s="12" t="str">
        <f t="shared" si="1757"/>
        <v/>
      </c>
      <c r="DE2135" s="12" t="str">
        <f t="shared" si="1758"/>
        <v/>
      </c>
      <c r="DF2135" s="12" t="str">
        <f t="shared" si="1759"/>
        <v/>
      </c>
      <c r="DG2135" s="12" t="str">
        <f t="shared" si="1760"/>
        <v/>
      </c>
      <c r="DH2135" s="12" t="str">
        <f t="shared" si="1761"/>
        <v/>
      </c>
      <c r="DI2135" s="12" t="str">
        <f t="shared" si="1762"/>
        <v/>
      </c>
      <c r="DJ2135" s="12" t="str">
        <f t="shared" si="1763"/>
        <v/>
      </c>
      <c r="DK2135" s="12" t="str">
        <f t="shared" si="1764"/>
        <v/>
      </c>
      <c r="DL2135" s="12" t="str">
        <f t="shared" si="1765"/>
        <v/>
      </c>
      <c r="DM2135" s="12" t="str">
        <f t="shared" si="1766"/>
        <v/>
      </c>
      <c r="DN2135" s="12" t="str">
        <f t="shared" si="1767"/>
        <v/>
      </c>
      <c r="DO2135" s="12" t="str">
        <f t="shared" si="1768"/>
        <v/>
      </c>
      <c r="DP2135" s="12" t="str">
        <f t="shared" si="1769"/>
        <v/>
      </c>
      <c r="DQ2135" s="12" t="str">
        <f t="shared" si="1770"/>
        <v/>
      </c>
      <c r="DR2135" s="12" t="str">
        <f t="shared" si="1732"/>
        <v/>
      </c>
      <c r="DS2135" s="12" t="str">
        <f t="shared" si="1733"/>
        <v/>
      </c>
      <c r="DT2135" s="12" t="str">
        <f t="shared" si="1734"/>
        <v/>
      </c>
      <c r="DU2135" s="12" t="str">
        <f t="shared" si="1735"/>
        <v/>
      </c>
      <c r="DV2135" s="12" t="str">
        <f t="shared" si="1736"/>
        <v/>
      </c>
      <c r="DW2135" s="12" t="str">
        <f t="shared" si="1737"/>
        <v/>
      </c>
      <c r="DX2135" s="12" t="str">
        <f t="shared" si="1738"/>
        <v/>
      </c>
      <c r="DY2135" s="12" t="str">
        <f t="shared" si="1739"/>
        <v/>
      </c>
      <c r="DZ2135" s="12" t="str">
        <f t="shared" si="1740"/>
        <v/>
      </c>
      <c r="EA2135" s="12" t="str">
        <f t="shared" si="1741"/>
        <v/>
      </c>
      <c r="EB2135" s="12" t="str">
        <f t="shared" si="1742"/>
        <v/>
      </c>
      <c r="EC2135" s="12" t="str">
        <f t="shared" si="1743"/>
        <v/>
      </c>
      <c r="ED2135" s="12" t="str">
        <f t="shared" si="1744"/>
        <v/>
      </c>
      <c r="EE2135" s="12" t="str">
        <f t="shared" si="1745"/>
        <v/>
      </c>
      <c r="EF2135" s="12" t="str">
        <f t="shared" si="1746"/>
        <v/>
      </c>
      <c r="EG2135" s="12" t="str">
        <f t="shared" si="1747"/>
        <v/>
      </c>
      <c r="EH2135" s="12" t="str">
        <f t="shared" si="1748"/>
        <v/>
      </c>
      <c r="EI2135" s="12" t="str">
        <f t="shared" si="1749"/>
        <v/>
      </c>
      <c r="EK2135" s="83" t="str">
        <f t="shared" si="1729"/>
        <v/>
      </c>
      <c r="EM2135" s="12" t="str">
        <f t="shared" si="1730"/>
        <v/>
      </c>
      <c r="EO2135" s="12" t="str">
        <f t="shared" si="1731"/>
        <v/>
      </c>
      <c r="EQ2135" s="12" t="str">
        <f>IF($EO2135="", "", IF($EQ$8=$EQ$6, COUNTIF($EO$11:$EO$2510, "&gt;"&amp;$EO2135)+1+COUNTIF($EO$11:$EO2135, $EO2135)-1, COUNTIF($EO$11:$EO$2510, "&lt;"&amp;$EO2135)+1+COUNTIF($EO$11:$EO2135, $EO2135)-1))</f>
        <v/>
      </c>
    </row>
    <row r="2136" spans="1:147" x14ac:dyDescent="0.55000000000000004">
      <c r="A2136" s="8"/>
      <c r="B2136" s="12" t="str">
        <f>IF($D2136="", "", COUNTIF($D$11:$D2136, $D2136))</f>
        <v/>
      </c>
      <c r="C2136" s="8"/>
      <c r="D2136" s="45"/>
      <c r="E2136" s="46"/>
      <c r="F2136" s="47"/>
      <c r="G2136" s="54"/>
      <c r="H2136" s="54"/>
      <c r="I2136" s="48"/>
      <c r="J2136" s="49"/>
      <c r="K2136" s="50"/>
      <c r="L2136" s="50"/>
      <c r="M2136" s="50"/>
      <c r="N2136" s="50"/>
      <c r="O2136" s="50"/>
      <c r="P2136" s="50"/>
      <c r="Q2136" s="50"/>
      <c r="R2136" s="50"/>
      <c r="S2136" s="50"/>
      <c r="T2136" s="50"/>
      <c r="U2136" s="51"/>
      <c r="V2136" s="52"/>
      <c r="W2136" s="53"/>
      <c r="X2136" s="53"/>
      <c r="Y2136" s="53"/>
      <c r="Z2136" s="53"/>
      <c r="AA2136" s="48"/>
      <c r="AB2136" s="54"/>
      <c r="AC2136" s="54"/>
      <c r="AD2136" s="54"/>
      <c r="AE2136" s="54"/>
      <c r="AF2136" s="54"/>
      <c r="AG2136" s="54"/>
      <c r="AH2136" s="54"/>
      <c r="AI2136" s="54"/>
      <c r="AJ2136" s="49"/>
      <c r="AK2136" s="48"/>
      <c r="AL2136" s="54"/>
      <c r="AM2136" s="54"/>
      <c r="AN2136" s="54"/>
      <c r="AO2136" s="54"/>
      <c r="AP2136" s="54"/>
      <c r="AQ2136" s="54"/>
      <c r="AR2136" s="54"/>
      <c r="AS2136" s="54"/>
      <c r="AT2136" s="54"/>
      <c r="AU2136" s="54"/>
      <c r="AV2136" s="54"/>
      <c r="AW2136" s="54"/>
      <c r="AX2136" s="54"/>
      <c r="AY2136" s="54"/>
      <c r="AZ2136" s="54"/>
      <c r="BA2136" s="54"/>
      <c r="BB2136" s="54"/>
      <c r="BC2136" s="54"/>
      <c r="BD2136" s="54"/>
      <c r="BE2136" s="54"/>
      <c r="BF2136" s="54"/>
      <c r="BG2136" s="54"/>
      <c r="BH2136" s="54"/>
      <c r="BI2136" s="54"/>
      <c r="BJ2136" s="54"/>
      <c r="BK2136" s="54"/>
      <c r="BL2136" s="54"/>
      <c r="BM2136" s="54"/>
      <c r="BN2136" s="54"/>
      <c r="BO2136" s="54"/>
      <c r="BP2136" s="54"/>
      <c r="BQ2136" s="54"/>
      <c r="BR2136" s="54"/>
      <c r="BS2136" s="54"/>
      <c r="BT2136" s="54"/>
      <c r="BU2136" s="54"/>
      <c r="BV2136" s="54"/>
      <c r="BW2136" s="54"/>
      <c r="BX2136" s="49"/>
      <c r="BY2136" s="55"/>
      <c r="BZ2136" s="8"/>
      <c r="CE2136" s="12" t="str">
        <f t="shared" si="1719"/>
        <v/>
      </c>
      <c r="CG2136" s="77" t="str">
        <f t="shared" si="1720"/>
        <v/>
      </c>
      <c r="CH2136" s="80" t="str">
        <f t="shared" si="1721"/>
        <v/>
      </c>
      <c r="CL2136" s="12" t="str">
        <f t="shared" si="1722"/>
        <v/>
      </c>
      <c r="CM2136" s="12" t="str">
        <f t="shared" si="1723"/>
        <v/>
      </c>
      <c r="CN2136" s="12" t="str" cm="1">
        <f t="array" ref="CN2136">IF(OR($CE2136="", $CG$3=""), "", IF(IFERROR(INDEX($K2136:$T2136, $CK2136, MATCH(CN$3, $K$3:$T$3, 0)), "")="", $CC$4, $CC$3))</f>
        <v/>
      </c>
      <c r="CO2136" s="12" t="str" cm="1">
        <f t="array" ref="CO2136">IF(OR($CE2136="", $CG$3=""), "", IF(IFERROR(INDEX($AA2136:$AJ2136, $CK2136, MATCH(CO$3, $AA$3:$AJ$3, 0)), "")="", $CC$4, $CC$3))</f>
        <v/>
      </c>
      <c r="CP2136" s="12" t="str">
        <f>IF(OR($CE2136="", $CG$3=""), "", IF(CP$3='Property List &amp; Features'!$BG$9, $CC$3, IF(CP$3=$I2136, $CC$3, $CC$4)))</f>
        <v/>
      </c>
      <c r="CQ2136" s="12" t="str">
        <f>IF(OR($CE2136="", $CG$3=""), "", IF(CQ$3='Property List &amp; Features'!$BG$9, $CC$3, IF(CQ$3=$J2136, $CC$3, $CC$4)))</f>
        <v/>
      </c>
      <c r="CR2136" s="12" t="str">
        <f t="shared" si="1724"/>
        <v/>
      </c>
      <c r="CS2136" s="12" t="str">
        <f t="shared" si="1725"/>
        <v/>
      </c>
      <c r="CT2136" s="12" t="str">
        <f t="shared" si="1726"/>
        <v/>
      </c>
      <c r="CU2136" s="12" t="str">
        <f t="shared" si="1727"/>
        <v/>
      </c>
      <c r="CV2136" s="12" t="str">
        <f t="shared" si="1728"/>
        <v/>
      </c>
      <c r="CW2136" s="12" t="str">
        <f t="shared" si="1750"/>
        <v/>
      </c>
      <c r="CX2136" s="12" t="str">
        <f t="shared" si="1751"/>
        <v/>
      </c>
      <c r="CY2136" s="12" t="str">
        <f t="shared" si="1752"/>
        <v/>
      </c>
      <c r="CZ2136" s="12" t="str">
        <f t="shared" si="1753"/>
        <v/>
      </c>
      <c r="DA2136" s="12" t="str">
        <f t="shared" si="1754"/>
        <v/>
      </c>
      <c r="DB2136" s="12" t="str">
        <f t="shared" si="1755"/>
        <v/>
      </c>
      <c r="DC2136" s="12" t="str">
        <f t="shared" si="1756"/>
        <v/>
      </c>
      <c r="DD2136" s="12" t="str">
        <f t="shared" si="1757"/>
        <v/>
      </c>
      <c r="DE2136" s="12" t="str">
        <f t="shared" si="1758"/>
        <v/>
      </c>
      <c r="DF2136" s="12" t="str">
        <f t="shared" si="1759"/>
        <v/>
      </c>
      <c r="DG2136" s="12" t="str">
        <f t="shared" si="1760"/>
        <v/>
      </c>
      <c r="DH2136" s="12" t="str">
        <f t="shared" si="1761"/>
        <v/>
      </c>
      <c r="DI2136" s="12" t="str">
        <f t="shared" si="1762"/>
        <v/>
      </c>
      <c r="DJ2136" s="12" t="str">
        <f t="shared" si="1763"/>
        <v/>
      </c>
      <c r="DK2136" s="12" t="str">
        <f t="shared" si="1764"/>
        <v/>
      </c>
      <c r="DL2136" s="12" t="str">
        <f t="shared" si="1765"/>
        <v/>
      </c>
      <c r="DM2136" s="12" t="str">
        <f t="shared" si="1766"/>
        <v/>
      </c>
      <c r="DN2136" s="12" t="str">
        <f t="shared" si="1767"/>
        <v/>
      </c>
      <c r="DO2136" s="12" t="str">
        <f t="shared" si="1768"/>
        <v/>
      </c>
      <c r="DP2136" s="12" t="str">
        <f t="shared" si="1769"/>
        <v/>
      </c>
      <c r="DQ2136" s="12" t="str">
        <f t="shared" si="1770"/>
        <v/>
      </c>
      <c r="DR2136" s="12" t="str">
        <f t="shared" si="1732"/>
        <v/>
      </c>
      <c r="DS2136" s="12" t="str">
        <f t="shared" si="1733"/>
        <v/>
      </c>
      <c r="DT2136" s="12" t="str">
        <f t="shared" si="1734"/>
        <v/>
      </c>
      <c r="DU2136" s="12" t="str">
        <f t="shared" si="1735"/>
        <v/>
      </c>
      <c r="DV2136" s="12" t="str">
        <f t="shared" si="1736"/>
        <v/>
      </c>
      <c r="DW2136" s="12" t="str">
        <f t="shared" si="1737"/>
        <v/>
      </c>
      <c r="DX2136" s="12" t="str">
        <f t="shared" si="1738"/>
        <v/>
      </c>
      <c r="DY2136" s="12" t="str">
        <f t="shared" si="1739"/>
        <v/>
      </c>
      <c r="DZ2136" s="12" t="str">
        <f t="shared" si="1740"/>
        <v/>
      </c>
      <c r="EA2136" s="12" t="str">
        <f t="shared" si="1741"/>
        <v/>
      </c>
      <c r="EB2136" s="12" t="str">
        <f t="shared" si="1742"/>
        <v/>
      </c>
      <c r="EC2136" s="12" t="str">
        <f t="shared" si="1743"/>
        <v/>
      </c>
      <c r="ED2136" s="12" t="str">
        <f t="shared" si="1744"/>
        <v/>
      </c>
      <c r="EE2136" s="12" t="str">
        <f t="shared" si="1745"/>
        <v/>
      </c>
      <c r="EF2136" s="12" t="str">
        <f t="shared" si="1746"/>
        <v/>
      </c>
      <c r="EG2136" s="12" t="str">
        <f t="shared" si="1747"/>
        <v/>
      </c>
      <c r="EH2136" s="12" t="str">
        <f t="shared" si="1748"/>
        <v/>
      </c>
      <c r="EI2136" s="12" t="str">
        <f t="shared" si="1749"/>
        <v/>
      </c>
      <c r="EK2136" s="83" t="str">
        <f t="shared" si="1729"/>
        <v/>
      </c>
      <c r="EM2136" s="12" t="str">
        <f t="shared" si="1730"/>
        <v/>
      </c>
      <c r="EO2136" s="12" t="str">
        <f t="shared" si="1731"/>
        <v/>
      </c>
      <c r="EQ2136" s="12" t="str">
        <f>IF($EO2136="", "", IF($EQ$8=$EQ$6, COUNTIF($EO$11:$EO$2510, "&gt;"&amp;$EO2136)+1+COUNTIF($EO$11:$EO2136, $EO2136)-1, COUNTIF($EO$11:$EO$2510, "&lt;"&amp;$EO2136)+1+COUNTIF($EO$11:$EO2136, $EO2136)-1))</f>
        <v/>
      </c>
    </row>
    <row r="2137" spans="1:147" x14ac:dyDescent="0.55000000000000004">
      <c r="A2137" s="8"/>
      <c r="B2137" s="12" t="str">
        <f>IF($D2137="", "", COUNTIF($D$11:$D2137, $D2137))</f>
        <v/>
      </c>
      <c r="C2137" s="8"/>
      <c r="D2137" s="45"/>
      <c r="E2137" s="46"/>
      <c r="F2137" s="47"/>
      <c r="G2137" s="54"/>
      <c r="H2137" s="54"/>
      <c r="I2137" s="48"/>
      <c r="J2137" s="49"/>
      <c r="K2137" s="50"/>
      <c r="L2137" s="50"/>
      <c r="M2137" s="50"/>
      <c r="N2137" s="50"/>
      <c r="O2137" s="50"/>
      <c r="P2137" s="50"/>
      <c r="Q2137" s="50"/>
      <c r="R2137" s="50"/>
      <c r="S2137" s="50"/>
      <c r="T2137" s="50"/>
      <c r="U2137" s="51"/>
      <c r="V2137" s="52"/>
      <c r="W2137" s="53"/>
      <c r="X2137" s="53"/>
      <c r="Y2137" s="53"/>
      <c r="Z2137" s="53"/>
      <c r="AA2137" s="48"/>
      <c r="AB2137" s="54"/>
      <c r="AC2137" s="54"/>
      <c r="AD2137" s="54"/>
      <c r="AE2137" s="54"/>
      <c r="AF2137" s="54"/>
      <c r="AG2137" s="54"/>
      <c r="AH2137" s="54"/>
      <c r="AI2137" s="54"/>
      <c r="AJ2137" s="49"/>
      <c r="AK2137" s="48"/>
      <c r="AL2137" s="54"/>
      <c r="AM2137" s="54"/>
      <c r="AN2137" s="54"/>
      <c r="AO2137" s="54"/>
      <c r="AP2137" s="54"/>
      <c r="AQ2137" s="54"/>
      <c r="AR2137" s="54"/>
      <c r="AS2137" s="54"/>
      <c r="AT2137" s="54"/>
      <c r="AU2137" s="54"/>
      <c r="AV2137" s="54"/>
      <c r="AW2137" s="54"/>
      <c r="AX2137" s="54"/>
      <c r="AY2137" s="54"/>
      <c r="AZ2137" s="54"/>
      <c r="BA2137" s="54"/>
      <c r="BB2137" s="54"/>
      <c r="BC2137" s="54"/>
      <c r="BD2137" s="54"/>
      <c r="BE2137" s="54"/>
      <c r="BF2137" s="54"/>
      <c r="BG2137" s="54"/>
      <c r="BH2137" s="54"/>
      <c r="BI2137" s="54"/>
      <c r="BJ2137" s="54"/>
      <c r="BK2137" s="54"/>
      <c r="BL2137" s="54"/>
      <c r="BM2137" s="54"/>
      <c r="BN2137" s="54"/>
      <c r="BO2137" s="54"/>
      <c r="BP2137" s="54"/>
      <c r="BQ2137" s="54"/>
      <c r="BR2137" s="54"/>
      <c r="BS2137" s="54"/>
      <c r="BT2137" s="54"/>
      <c r="BU2137" s="54"/>
      <c r="BV2137" s="54"/>
      <c r="BW2137" s="54"/>
      <c r="BX2137" s="49"/>
      <c r="BY2137" s="55"/>
      <c r="BZ2137" s="8"/>
      <c r="CE2137" s="12" t="str">
        <f t="shared" si="1719"/>
        <v/>
      </c>
      <c r="CG2137" s="77" t="str">
        <f t="shared" si="1720"/>
        <v/>
      </c>
      <c r="CH2137" s="80" t="str">
        <f t="shared" si="1721"/>
        <v/>
      </c>
      <c r="CL2137" s="12" t="str">
        <f t="shared" si="1722"/>
        <v/>
      </c>
      <c r="CM2137" s="12" t="str">
        <f t="shared" si="1723"/>
        <v/>
      </c>
      <c r="CN2137" s="12" t="str" cm="1">
        <f t="array" ref="CN2137">IF(OR($CE2137="", $CG$3=""), "", IF(IFERROR(INDEX($K2137:$T2137, $CK2137, MATCH(CN$3, $K$3:$T$3, 0)), "")="", $CC$4, $CC$3))</f>
        <v/>
      </c>
      <c r="CO2137" s="12" t="str" cm="1">
        <f t="array" ref="CO2137">IF(OR($CE2137="", $CG$3=""), "", IF(IFERROR(INDEX($AA2137:$AJ2137, $CK2137, MATCH(CO$3, $AA$3:$AJ$3, 0)), "")="", $CC$4, $CC$3))</f>
        <v/>
      </c>
      <c r="CP2137" s="12" t="str">
        <f>IF(OR($CE2137="", $CG$3=""), "", IF(CP$3='Property List &amp; Features'!$BG$9, $CC$3, IF(CP$3=$I2137, $CC$3, $CC$4)))</f>
        <v/>
      </c>
      <c r="CQ2137" s="12" t="str">
        <f>IF(OR($CE2137="", $CG$3=""), "", IF(CQ$3='Property List &amp; Features'!$BG$9, $CC$3, IF(CQ$3=$J2137, $CC$3, $CC$4)))</f>
        <v/>
      </c>
      <c r="CR2137" s="12" t="str">
        <f t="shared" si="1724"/>
        <v/>
      </c>
      <c r="CS2137" s="12" t="str">
        <f t="shared" si="1725"/>
        <v/>
      </c>
      <c r="CT2137" s="12" t="str">
        <f t="shared" si="1726"/>
        <v/>
      </c>
      <c r="CU2137" s="12" t="str">
        <f t="shared" si="1727"/>
        <v/>
      </c>
      <c r="CV2137" s="12" t="str">
        <f t="shared" si="1728"/>
        <v/>
      </c>
      <c r="CW2137" s="12" t="str">
        <f t="shared" si="1750"/>
        <v/>
      </c>
      <c r="CX2137" s="12" t="str">
        <f t="shared" si="1751"/>
        <v/>
      </c>
      <c r="CY2137" s="12" t="str">
        <f t="shared" si="1752"/>
        <v/>
      </c>
      <c r="CZ2137" s="12" t="str">
        <f t="shared" si="1753"/>
        <v/>
      </c>
      <c r="DA2137" s="12" t="str">
        <f t="shared" si="1754"/>
        <v/>
      </c>
      <c r="DB2137" s="12" t="str">
        <f t="shared" si="1755"/>
        <v/>
      </c>
      <c r="DC2137" s="12" t="str">
        <f t="shared" si="1756"/>
        <v/>
      </c>
      <c r="DD2137" s="12" t="str">
        <f t="shared" si="1757"/>
        <v/>
      </c>
      <c r="DE2137" s="12" t="str">
        <f t="shared" si="1758"/>
        <v/>
      </c>
      <c r="DF2137" s="12" t="str">
        <f t="shared" si="1759"/>
        <v/>
      </c>
      <c r="DG2137" s="12" t="str">
        <f t="shared" si="1760"/>
        <v/>
      </c>
      <c r="DH2137" s="12" t="str">
        <f t="shared" si="1761"/>
        <v/>
      </c>
      <c r="DI2137" s="12" t="str">
        <f t="shared" si="1762"/>
        <v/>
      </c>
      <c r="DJ2137" s="12" t="str">
        <f t="shared" si="1763"/>
        <v/>
      </c>
      <c r="DK2137" s="12" t="str">
        <f t="shared" si="1764"/>
        <v/>
      </c>
      <c r="DL2137" s="12" t="str">
        <f t="shared" si="1765"/>
        <v/>
      </c>
      <c r="DM2137" s="12" t="str">
        <f t="shared" si="1766"/>
        <v/>
      </c>
      <c r="DN2137" s="12" t="str">
        <f t="shared" si="1767"/>
        <v/>
      </c>
      <c r="DO2137" s="12" t="str">
        <f t="shared" si="1768"/>
        <v/>
      </c>
      <c r="DP2137" s="12" t="str">
        <f t="shared" si="1769"/>
        <v/>
      </c>
      <c r="DQ2137" s="12" t="str">
        <f t="shared" si="1770"/>
        <v/>
      </c>
      <c r="DR2137" s="12" t="str">
        <f t="shared" si="1732"/>
        <v/>
      </c>
      <c r="DS2137" s="12" t="str">
        <f t="shared" si="1733"/>
        <v/>
      </c>
      <c r="DT2137" s="12" t="str">
        <f t="shared" si="1734"/>
        <v/>
      </c>
      <c r="DU2137" s="12" t="str">
        <f t="shared" si="1735"/>
        <v/>
      </c>
      <c r="DV2137" s="12" t="str">
        <f t="shared" si="1736"/>
        <v/>
      </c>
      <c r="DW2137" s="12" t="str">
        <f t="shared" si="1737"/>
        <v/>
      </c>
      <c r="DX2137" s="12" t="str">
        <f t="shared" si="1738"/>
        <v/>
      </c>
      <c r="DY2137" s="12" t="str">
        <f t="shared" si="1739"/>
        <v/>
      </c>
      <c r="DZ2137" s="12" t="str">
        <f t="shared" si="1740"/>
        <v/>
      </c>
      <c r="EA2137" s="12" t="str">
        <f t="shared" si="1741"/>
        <v/>
      </c>
      <c r="EB2137" s="12" t="str">
        <f t="shared" si="1742"/>
        <v/>
      </c>
      <c r="EC2137" s="12" t="str">
        <f t="shared" si="1743"/>
        <v/>
      </c>
      <c r="ED2137" s="12" t="str">
        <f t="shared" si="1744"/>
        <v/>
      </c>
      <c r="EE2137" s="12" t="str">
        <f t="shared" si="1745"/>
        <v/>
      </c>
      <c r="EF2137" s="12" t="str">
        <f t="shared" si="1746"/>
        <v/>
      </c>
      <c r="EG2137" s="12" t="str">
        <f t="shared" si="1747"/>
        <v/>
      </c>
      <c r="EH2137" s="12" t="str">
        <f t="shared" si="1748"/>
        <v/>
      </c>
      <c r="EI2137" s="12" t="str">
        <f t="shared" si="1749"/>
        <v/>
      </c>
      <c r="EK2137" s="83" t="str">
        <f t="shared" si="1729"/>
        <v/>
      </c>
      <c r="EM2137" s="12" t="str">
        <f t="shared" si="1730"/>
        <v/>
      </c>
      <c r="EO2137" s="12" t="str">
        <f t="shared" si="1731"/>
        <v/>
      </c>
      <c r="EQ2137" s="12" t="str">
        <f>IF($EO2137="", "", IF($EQ$8=$EQ$6, COUNTIF($EO$11:$EO$2510, "&gt;"&amp;$EO2137)+1+COUNTIF($EO$11:$EO2137, $EO2137)-1, COUNTIF($EO$11:$EO$2510, "&lt;"&amp;$EO2137)+1+COUNTIF($EO$11:$EO2137, $EO2137)-1))</f>
        <v/>
      </c>
    </row>
    <row r="2138" spans="1:147" x14ac:dyDescent="0.55000000000000004">
      <c r="A2138" s="8"/>
      <c r="B2138" s="12" t="str">
        <f>IF($D2138="", "", COUNTIF($D$11:$D2138, $D2138))</f>
        <v/>
      </c>
      <c r="C2138" s="8"/>
      <c r="D2138" s="45"/>
      <c r="E2138" s="46"/>
      <c r="F2138" s="47"/>
      <c r="G2138" s="54"/>
      <c r="H2138" s="54"/>
      <c r="I2138" s="48"/>
      <c r="J2138" s="49"/>
      <c r="K2138" s="50"/>
      <c r="L2138" s="50"/>
      <c r="M2138" s="50"/>
      <c r="N2138" s="50"/>
      <c r="O2138" s="50"/>
      <c r="P2138" s="50"/>
      <c r="Q2138" s="50"/>
      <c r="R2138" s="50"/>
      <c r="S2138" s="50"/>
      <c r="T2138" s="50"/>
      <c r="U2138" s="51"/>
      <c r="V2138" s="52"/>
      <c r="W2138" s="53"/>
      <c r="X2138" s="53"/>
      <c r="Y2138" s="53"/>
      <c r="Z2138" s="53"/>
      <c r="AA2138" s="48"/>
      <c r="AB2138" s="54"/>
      <c r="AC2138" s="54"/>
      <c r="AD2138" s="54"/>
      <c r="AE2138" s="54"/>
      <c r="AF2138" s="54"/>
      <c r="AG2138" s="54"/>
      <c r="AH2138" s="54"/>
      <c r="AI2138" s="54"/>
      <c r="AJ2138" s="49"/>
      <c r="AK2138" s="48"/>
      <c r="AL2138" s="54"/>
      <c r="AM2138" s="54"/>
      <c r="AN2138" s="54"/>
      <c r="AO2138" s="54"/>
      <c r="AP2138" s="54"/>
      <c r="AQ2138" s="54"/>
      <c r="AR2138" s="54"/>
      <c r="AS2138" s="54"/>
      <c r="AT2138" s="54"/>
      <c r="AU2138" s="54"/>
      <c r="AV2138" s="54"/>
      <c r="AW2138" s="54"/>
      <c r="AX2138" s="54"/>
      <c r="AY2138" s="54"/>
      <c r="AZ2138" s="54"/>
      <c r="BA2138" s="54"/>
      <c r="BB2138" s="54"/>
      <c r="BC2138" s="54"/>
      <c r="BD2138" s="54"/>
      <c r="BE2138" s="54"/>
      <c r="BF2138" s="54"/>
      <c r="BG2138" s="54"/>
      <c r="BH2138" s="54"/>
      <c r="BI2138" s="54"/>
      <c r="BJ2138" s="54"/>
      <c r="BK2138" s="54"/>
      <c r="BL2138" s="54"/>
      <c r="BM2138" s="54"/>
      <c r="BN2138" s="54"/>
      <c r="BO2138" s="54"/>
      <c r="BP2138" s="54"/>
      <c r="BQ2138" s="54"/>
      <c r="BR2138" s="54"/>
      <c r="BS2138" s="54"/>
      <c r="BT2138" s="54"/>
      <c r="BU2138" s="54"/>
      <c r="BV2138" s="54"/>
      <c r="BW2138" s="54"/>
      <c r="BX2138" s="49"/>
      <c r="BY2138" s="55"/>
      <c r="BZ2138" s="8"/>
      <c r="CE2138" s="12" t="str">
        <f t="shared" si="1719"/>
        <v/>
      </c>
      <c r="CG2138" s="77" t="str">
        <f t="shared" si="1720"/>
        <v/>
      </c>
      <c r="CH2138" s="80" t="str">
        <f t="shared" si="1721"/>
        <v/>
      </c>
      <c r="CL2138" s="12" t="str">
        <f t="shared" si="1722"/>
        <v/>
      </c>
      <c r="CM2138" s="12" t="str">
        <f t="shared" si="1723"/>
        <v/>
      </c>
      <c r="CN2138" s="12" t="str" cm="1">
        <f t="array" ref="CN2138">IF(OR($CE2138="", $CG$3=""), "", IF(IFERROR(INDEX($K2138:$T2138, $CK2138, MATCH(CN$3, $K$3:$T$3, 0)), "")="", $CC$4, $CC$3))</f>
        <v/>
      </c>
      <c r="CO2138" s="12" t="str" cm="1">
        <f t="array" ref="CO2138">IF(OR($CE2138="", $CG$3=""), "", IF(IFERROR(INDEX($AA2138:$AJ2138, $CK2138, MATCH(CO$3, $AA$3:$AJ$3, 0)), "")="", $CC$4, $CC$3))</f>
        <v/>
      </c>
      <c r="CP2138" s="12" t="str">
        <f>IF(OR($CE2138="", $CG$3=""), "", IF(CP$3='Property List &amp; Features'!$BG$9, $CC$3, IF(CP$3=$I2138, $CC$3, $CC$4)))</f>
        <v/>
      </c>
      <c r="CQ2138" s="12" t="str">
        <f>IF(OR($CE2138="", $CG$3=""), "", IF(CQ$3='Property List &amp; Features'!$BG$9, $CC$3, IF(CQ$3=$J2138, $CC$3, $CC$4)))</f>
        <v/>
      </c>
      <c r="CR2138" s="12" t="str">
        <f t="shared" si="1724"/>
        <v/>
      </c>
      <c r="CS2138" s="12" t="str">
        <f t="shared" si="1725"/>
        <v/>
      </c>
      <c r="CT2138" s="12" t="str">
        <f t="shared" si="1726"/>
        <v/>
      </c>
      <c r="CU2138" s="12" t="str">
        <f t="shared" si="1727"/>
        <v/>
      </c>
      <c r="CV2138" s="12" t="str">
        <f t="shared" si="1728"/>
        <v/>
      </c>
      <c r="CW2138" s="12" t="str">
        <f t="shared" si="1750"/>
        <v/>
      </c>
      <c r="CX2138" s="12" t="str">
        <f t="shared" si="1751"/>
        <v/>
      </c>
      <c r="CY2138" s="12" t="str">
        <f t="shared" si="1752"/>
        <v/>
      </c>
      <c r="CZ2138" s="12" t="str">
        <f t="shared" si="1753"/>
        <v/>
      </c>
      <c r="DA2138" s="12" t="str">
        <f t="shared" si="1754"/>
        <v/>
      </c>
      <c r="DB2138" s="12" t="str">
        <f t="shared" si="1755"/>
        <v/>
      </c>
      <c r="DC2138" s="12" t="str">
        <f t="shared" si="1756"/>
        <v/>
      </c>
      <c r="DD2138" s="12" t="str">
        <f t="shared" si="1757"/>
        <v/>
      </c>
      <c r="DE2138" s="12" t="str">
        <f t="shared" si="1758"/>
        <v/>
      </c>
      <c r="DF2138" s="12" t="str">
        <f t="shared" si="1759"/>
        <v/>
      </c>
      <c r="DG2138" s="12" t="str">
        <f t="shared" si="1760"/>
        <v/>
      </c>
      <c r="DH2138" s="12" t="str">
        <f t="shared" si="1761"/>
        <v/>
      </c>
      <c r="DI2138" s="12" t="str">
        <f t="shared" si="1762"/>
        <v/>
      </c>
      <c r="DJ2138" s="12" t="str">
        <f t="shared" si="1763"/>
        <v/>
      </c>
      <c r="DK2138" s="12" t="str">
        <f t="shared" si="1764"/>
        <v/>
      </c>
      <c r="DL2138" s="12" t="str">
        <f t="shared" si="1765"/>
        <v/>
      </c>
      <c r="DM2138" s="12" t="str">
        <f t="shared" si="1766"/>
        <v/>
      </c>
      <c r="DN2138" s="12" t="str">
        <f t="shared" si="1767"/>
        <v/>
      </c>
      <c r="DO2138" s="12" t="str">
        <f t="shared" si="1768"/>
        <v/>
      </c>
      <c r="DP2138" s="12" t="str">
        <f t="shared" si="1769"/>
        <v/>
      </c>
      <c r="DQ2138" s="12" t="str">
        <f t="shared" si="1770"/>
        <v/>
      </c>
      <c r="DR2138" s="12" t="str">
        <f t="shared" si="1732"/>
        <v/>
      </c>
      <c r="DS2138" s="12" t="str">
        <f t="shared" si="1733"/>
        <v/>
      </c>
      <c r="DT2138" s="12" t="str">
        <f t="shared" si="1734"/>
        <v/>
      </c>
      <c r="DU2138" s="12" t="str">
        <f t="shared" si="1735"/>
        <v/>
      </c>
      <c r="DV2138" s="12" t="str">
        <f t="shared" si="1736"/>
        <v/>
      </c>
      <c r="DW2138" s="12" t="str">
        <f t="shared" si="1737"/>
        <v/>
      </c>
      <c r="DX2138" s="12" t="str">
        <f t="shared" si="1738"/>
        <v/>
      </c>
      <c r="DY2138" s="12" t="str">
        <f t="shared" si="1739"/>
        <v/>
      </c>
      <c r="DZ2138" s="12" t="str">
        <f t="shared" si="1740"/>
        <v/>
      </c>
      <c r="EA2138" s="12" t="str">
        <f t="shared" si="1741"/>
        <v/>
      </c>
      <c r="EB2138" s="12" t="str">
        <f t="shared" si="1742"/>
        <v/>
      </c>
      <c r="EC2138" s="12" t="str">
        <f t="shared" si="1743"/>
        <v/>
      </c>
      <c r="ED2138" s="12" t="str">
        <f t="shared" si="1744"/>
        <v/>
      </c>
      <c r="EE2138" s="12" t="str">
        <f t="shared" si="1745"/>
        <v/>
      </c>
      <c r="EF2138" s="12" t="str">
        <f t="shared" si="1746"/>
        <v/>
      </c>
      <c r="EG2138" s="12" t="str">
        <f t="shared" si="1747"/>
        <v/>
      </c>
      <c r="EH2138" s="12" t="str">
        <f t="shared" si="1748"/>
        <v/>
      </c>
      <c r="EI2138" s="12" t="str">
        <f t="shared" si="1749"/>
        <v/>
      </c>
      <c r="EK2138" s="83" t="str">
        <f t="shared" si="1729"/>
        <v/>
      </c>
      <c r="EM2138" s="12" t="str">
        <f t="shared" si="1730"/>
        <v/>
      </c>
      <c r="EO2138" s="12" t="str">
        <f t="shared" si="1731"/>
        <v/>
      </c>
      <c r="EQ2138" s="12" t="str">
        <f>IF($EO2138="", "", IF($EQ$8=$EQ$6, COUNTIF($EO$11:$EO$2510, "&gt;"&amp;$EO2138)+1+COUNTIF($EO$11:$EO2138, $EO2138)-1, COUNTIF($EO$11:$EO$2510, "&lt;"&amp;$EO2138)+1+COUNTIF($EO$11:$EO2138, $EO2138)-1))</f>
        <v/>
      </c>
    </row>
    <row r="2139" spans="1:147" x14ac:dyDescent="0.55000000000000004">
      <c r="A2139" s="8"/>
      <c r="B2139" s="12" t="str">
        <f>IF($D2139="", "", COUNTIF($D$11:$D2139, $D2139))</f>
        <v/>
      </c>
      <c r="C2139" s="8"/>
      <c r="D2139" s="45"/>
      <c r="E2139" s="46"/>
      <c r="F2139" s="47"/>
      <c r="G2139" s="54"/>
      <c r="H2139" s="54"/>
      <c r="I2139" s="48"/>
      <c r="J2139" s="49"/>
      <c r="K2139" s="50"/>
      <c r="L2139" s="50"/>
      <c r="M2139" s="50"/>
      <c r="N2139" s="50"/>
      <c r="O2139" s="50"/>
      <c r="P2139" s="50"/>
      <c r="Q2139" s="50"/>
      <c r="R2139" s="50"/>
      <c r="S2139" s="50"/>
      <c r="T2139" s="50"/>
      <c r="U2139" s="51"/>
      <c r="V2139" s="52"/>
      <c r="W2139" s="53"/>
      <c r="X2139" s="53"/>
      <c r="Y2139" s="53"/>
      <c r="Z2139" s="53"/>
      <c r="AA2139" s="48"/>
      <c r="AB2139" s="54"/>
      <c r="AC2139" s="54"/>
      <c r="AD2139" s="54"/>
      <c r="AE2139" s="54"/>
      <c r="AF2139" s="54"/>
      <c r="AG2139" s="54"/>
      <c r="AH2139" s="54"/>
      <c r="AI2139" s="54"/>
      <c r="AJ2139" s="49"/>
      <c r="AK2139" s="48"/>
      <c r="AL2139" s="54"/>
      <c r="AM2139" s="54"/>
      <c r="AN2139" s="54"/>
      <c r="AO2139" s="54"/>
      <c r="AP2139" s="54"/>
      <c r="AQ2139" s="54"/>
      <c r="AR2139" s="54"/>
      <c r="AS2139" s="54"/>
      <c r="AT2139" s="54"/>
      <c r="AU2139" s="54"/>
      <c r="AV2139" s="54"/>
      <c r="AW2139" s="54"/>
      <c r="AX2139" s="54"/>
      <c r="AY2139" s="54"/>
      <c r="AZ2139" s="54"/>
      <c r="BA2139" s="54"/>
      <c r="BB2139" s="54"/>
      <c r="BC2139" s="54"/>
      <c r="BD2139" s="54"/>
      <c r="BE2139" s="54"/>
      <c r="BF2139" s="54"/>
      <c r="BG2139" s="54"/>
      <c r="BH2139" s="54"/>
      <c r="BI2139" s="54"/>
      <c r="BJ2139" s="54"/>
      <c r="BK2139" s="54"/>
      <c r="BL2139" s="54"/>
      <c r="BM2139" s="54"/>
      <c r="BN2139" s="54"/>
      <c r="BO2139" s="54"/>
      <c r="BP2139" s="54"/>
      <c r="BQ2139" s="54"/>
      <c r="BR2139" s="54"/>
      <c r="BS2139" s="54"/>
      <c r="BT2139" s="54"/>
      <c r="BU2139" s="54"/>
      <c r="BV2139" s="54"/>
      <c r="BW2139" s="54"/>
      <c r="BX2139" s="49"/>
      <c r="BY2139" s="55"/>
      <c r="BZ2139" s="8"/>
      <c r="CE2139" s="12" t="str">
        <f t="shared" si="1719"/>
        <v/>
      </c>
      <c r="CG2139" s="77" t="str">
        <f t="shared" si="1720"/>
        <v/>
      </c>
      <c r="CH2139" s="80" t="str">
        <f t="shared" si="1721"/>
        <v/>
      </c>
      <c r="CL2139" s="12" t="str">
        <f t="shared" si="1722"/>
        <v/>
      </c>
      <c r="CM2139" s="12" t="str">
        <f t="shared" si="1723"/>
        <v/>
      </c>
      <c r="CN2139" s="12" t="str" cm="1">
        <f t="array" ref="CN2139">IF(OR($CE2139="", $CG$3=""), "", IF(IFERROR(INDEX($K2139:$T2139, $CK2139, MATCH(CN$3, $K$3:$T$3, 0)), "")="", $CC$4, $CC$3))</f>
        <v/>
      </c>
      <c r="CO2139" s="12" t="str" cm="1">
        <f t="array" ref="CO2139">IF(OR($CE2139="", $CG$3=""), "", IF(IFERROR(INDEX($AA2139:$AJ2139, $CK2139, MATCH(CO$3, $AA$3:$AJ$3, 0)), "")="", $CC$4, $CC$3))</f>
        <v/>
      </c>
      <c r="CP2139" s="12" t="str">
        <f>IF(OR($CE2139="", $CG$3=""), "", IF(CP$3='Property List &amp; Features'!$BG$9, $CC$3, IF(CP$3=$I2139, $CC$3, $CC$4)))</f>
        <v/>
      </c>
      <c r="CQ2139" s="12" t="str">
        <f>IF(OR($CE2139="", $CG$3=""), "", IF(CQ$3='Property List &amp; Features'!$BG$9, $CC$3, IF(CQ$3=$J2139, $CC$3, $CC$4)))</f>
        <v/>
      </c>
      <c r="CR2139" s="12" t="str">
        <f t="shared" si="1724"/>
        <v/>
      </c>
      <c r="CS2139" s="12" t="str">
        <f t="shared" si="1725"/>
        <v/>
      </c>
      <c r="CT2139" s="12" t="str">
        <f t="shared" si="1726"/>
        <v/>
      </c>
      <c r="CU2139" s="12" t="str">
        <f t="shared" si="1727"/>
        <v/>
      </c>
      <c r="CV2139" s="12" t="str">
        <f t="shared" si="1728"/>
        <v/>
      </c>
      <c r="CW2139" s="12" t="str">
        <f t="shared" si="1750"/>
        <v/>
      </c>
      <c r="CX2139" s="12" t="str">
        <f t="shared" si="1751"/>
        <v/>
      </c>
      <c r="CY2139" s="12" t="str">
        <f t="shared" si="1752"/>
        <v/>
      </c>
      <c r="CZ2139" s="12" t="str">
        <f t="shared" si="1753"/>
        <v/>
      </c>
      <c r="DA2139" s="12" t="str">
        <f t="shared" si="1754"/>
        <v/>
      </c>
      <c r="DB2139" s="12" t="str">
        <f t="shared" si="1755"/>
        <v/>
      </c>
      <c r="DC2139" s="12" t="str">
        <f t="shared" si="1756"/>
        <v/>
      </c>
      <c r="DD2139" s="12" t="str">
        <f t="shared" si="1757"/>
        <v/>
      </c>
      <c r="DE2139" s="12" t="str">
        <f t="shared" si="1758"/>
        <v/>
      </c>
      <c r="DF2139" s="12" t="str">
        <f t="shared" si="1759"/>
        <v/>
      </c>
      <c r="DG2139" s="12" t="str">
        <f t="shared" si="1760"/>
        <v/>
      </c>
      <c r="DH2139" s="12" t="str">
        <f t="shared" si="1761"/>
        <v/>
      </c>
      <c r="DI2139" s="12" t="str">
        <f t="shared" si="1762"/>
        <v/>
      </c>
      <c r="DJ2139" s="12" t="str">
        <f t="shared" si="1763"/>
        <v/>
      </c>
      <c r="DK2139" s="12" t="str">
        <f t="shared" si="1764"/>
        <v/>
      </c>
      <c r="DL2139" s="12" t="str">
        <f t="shared" si="1765"/>
        <v/>
      </c>
      <c r="DM2139" s="12" t="str">
        <f t="shared" si="1766"/>
        <v/>
      </c>
      <c r="DN2139" s="12" t="str">
        <f t="shared" si="1767"/>
        <v/>
      </c>
      <c r="DO2139" s="12" t="str">
        <f t="shared" si="1768"/>
        <v/>
      </c>
      <c r="DP2139" s="12" t="str">
        <f t="shared" si="1769"/>
        <v/>
      </c>
      <c r="DQ2139" s="12" t="str">
        <f t="shared" si="1770"/>
        <v/>
      </c>
      <c r="DR2139" s="12" t="str">
        <f t="shared" si="1732"/>
        <v/>
      </c>
      <c r="DS2139" s="12" t="str">
        <f t="shared" si="1733"/>
        <v/>
      </c>
      <c r="DT2139" s="12" t="str">
        <f t="shared" si="1734"/>
        <v/>
      </c>
      <c r="DU2139" s="12" t="str">
        <f t="shared" si="1735"/>
        <v/>
      </c>
      <c r="DV2139" s="12" t="str">
        <f t="shared" si="1736"/>
        <v/>
      </c>
      <c r="DW2139" s="12" t="str">
        <f t="shared" si="1737"/>
        <v/>
      </c>
      <c r="DX2139" s="12" t="str">
        <f t="shared" si="1738"/>
        <v/>
      </c>
      <c r="DY2139" s="12" t="str">
        <f t="shared" si="1739"/>
        <v/>
      </c>
      <c r="DZ2139" s="12" t="str">
        <f t="shared" si="1740"/>
        <v/>
      </c>
      <c r="EA2139" s="12" t="str">
        <f t="shared" si="1741"/>
        <v/>
      </c>
      <c r="EB2139" s="12" t="str">
        <f t="shared" si="1742"/>
        <v/>
      </c>
      <c r="EC2139" s="12" t="str">
        <f t="shared" si="1743"/>
        <v/>
      </c>
      <c r="ED2139" s="12" t="str">
        <f t="shared" si="1744"/>
        <v/>
      </c>
      <c r="EE2139" s="12" t="str">
        <f t="shared" si="1745"/>
        <v/>
      </c>
      <c r="EF2139" s="12" t="str">
        <f t="shared" si="1746"/>
        <v/>
      </c>
      <c r="EG2139" s="12" t="str">
        <f t="shared" si="1747"/>
        <v/>
      </c>
      <c r="EH2139" s="12" t="str">
        <f t="shared" si="1748"/>
        <v/>
      </c>
      <c r="EI2139" s="12" t="str">
        <f t="shared" si="1749"/>
        <v/>
      </c>
      <c r="EK2139" s="83" t="str">
        <f t="shared" si="1729"/>
        <v/>
      </c>
      <c r="EM2139" s="12" t="str">
        <f t="shared" si="1730"/>
        <v/>
      </c>
      <c r="EO2139" s="12" t="str">
        <f t="shared" si="1731"/>
        <v/>
      </c>
      <c r="EQ2139" s="12" t="str">
        <f>IF($EO2139="", "", IF($EQ$8=$EQ$6, COUNTIF($EO$11:$EO$2510, "&gt;"&amp;$EO2139)+1+COUNTIF($EO$11:$EO2139, $EO2139)-1, COUNTIF($EO$11:$EO$2510, "&lt;"&amp;$EO2139)+1+COUNTIF($EO$11:$EO2139, $EO2139)-1))</f>
        <v/>
      </c>
    </row>
    <row r="2140" spans="1:147" x14ac:dyDescent="0.55000000000000004">
      <c r="A2140" s="8"/>
      <c r="B2140" s="12" t="str">
        <f>IF($D2140="", "", COUNTIF($D$11:$D2140, $D2140))</f>
        <v/>
      </c>
      <c r="C2140" s="8"/>
      <c r="D2140" s="45"/>
      <c r="E2140" s="46"/>
      <c r="F2140" s="47"/>
      <c r="G2140" s="54"/>
      <c r="H2140" s="54"/>
      <c r="I2140" s="48"/>
      <c r="J2140" s="49"/>
      <c r="K2140" s="50"/>
      <c r="L2140" s="50"/>
      <c r="M2140" s="50"/>
      <c r="N2140" s="50"/>
      <c r="O2140" s="50"/>
      <c r="P2140" s="50"/>
      <c r="Q2140" s="50"/>
      <c r="R2140" s="50"/>
      <c r="S2140" s="50"/>
      <c r="T2140" s="50"/>
      <c r="U2140" s="51"/>
      <c r="V2140" s="52"/>
      <c r="W2140" s="53"/>
      <c r="X2140" s="53"/>
      <c r="Y2140" s="53"/>
      <c r="Z2140" s="53"/>
      <c r="AA2140" s="48"/>
      <c r="AB2140" s="54"/>
      <c r="AC2140" s="54"/>
      <c r="AD2140" s="54"/>
      <c r="AE2140" s="54"/>
      <c r="AF2140" s="54"/>
      <c r="AG2140" s="54"/>
      <c r="AH2140" s="54"/>
      <c r="AI2140" s="54"/>
      <c r="AJ2140" s="49"/>
      <c r="AK2140" s="48"/>
      <c r="AL2140" s="54"/>
      <c r="AM2140" s="54"/>
      <c r="AN2140" s="54"/>
      <c r="AO2140" s="54"/>
      <c r="AP2140" s="54"/>
      <c r="AQ2140" s="54"/>
      <c r="AR2140" s="54"/>
      <c r="AS2140" s="54"/>
      <c r="AT2140" s="54"/>
      <c r="AU2140" s="54"/>
      <c r="AV2140" s="54"/>
      <c r="AW2140" s="54"/>
      <c r="AX2140" s="54"/>
      <c r="AY2140" s="54"/>
      <c r="AZ2140" s="54"/>
      <c r="BA2140" s="54"/>
      <c r="BB2140" s="54"/>
      <c r="BC2140" s="54"/>
      <c r="BD2140" s="54"/>
      <c r="BE2140" s="54"/>
      <c r="BF2140" s="54"/>
      <c r="BG2140" s="54"/>
      <c r="BH2140" s="54"/>
      <c r="BI2140" s="54"/>
      <c r="BJ2140" s="54"/>
      <c r="BK2140" s="54"/>
      <c r="BL2140" s="54"/>
      <c r="BM2140" s="54"/>
      <c r="BN2140" s="54"/>
      <c r="BO2140" s="54"/>
      <c r="BP2140" s="54"/>
      <c r="BQ2140" s="54"/>
      <c r="BR2140" s="54"/>
      <c r="BS2140" s="54"/>
      <c r="BT2140" s="54"/>
      <c r="BU2140" s="54"/>
      <c r="BV2140" s="54"/>
      <c r="BW2140" s="54"/>
      <c r="BX2140" s="49"/>
      <c r="BY2140" s="55"/>
      <c r="BZ2140" s="8"/>
      <c r="CE2140" s="12" t="str">
        <f t="shared" si="1719"/>
        <v/>
      </c>
      <c r="CG2140" s="77" t="str">
        <f t="shared" si="1720"/>
        <v/>
      </c>
      <c r="CH2140" s="80" t="str">
        <f t="shared" si="1721"/>
        <v/>
      </c>
      <c r="CL2140" s="12" t="str">
        <f t="shared" si="1722"/>
        <v/>
      </c>
      <c r="CM2140" s="12" t="str">
        <f t="shared" si="1723"/>
        <v/>
      </c>
      <c r="CN2140" s="12" t="str" cm="1">
        <f t="array" ref="CN2140">IF(OR($CE2140="", $CG$3=""), "", IF(IFERROR(INDEX($K2140:$T2140, $CK2140, MATCH(CN$3, $K$3:$T$3, 0)), "")="", $CC$4, $CC$3))</f>
        <v/>
      </c>
      <c r="CO2140" s="12" t="str" cm="1">
        <f t="array" ref="CO2140">IF(OR($CE2140="", $CG$3=""), "", IF(IFERROR(INDEX($AA2140:$AJ2140, $CK2140, MATCH(CO$3, $AA$3:$AJ$3, 0)), "")="", $CC$4, $CC$3))</f>
        <v/>
      </c>
      <c r="CP2140" s="12" t="str">
        <f>IF(OR($CE2140="", $CG$3=""), "", IF(CP$3='Property List &amp; Features'!$BG$9, $CC$3, IF(CP$3=$I2140, $CC$3, $CC$4)))</f>
        <v/>
      </c>
      <c r="CQ2140" s="12" t="str">
        <f>IF(OR($CE2140="", $CG$3=""), "", IF(CQ$3='Property List &amp; Features'!$BG$9, $CC$3, IF(CQ$3=$J2140, $CC$3, $CC$4)))</f>
        <v/>
      </c>
      <c r="CR2140" s="12" t="str">
        <f t="shared" si="1724"/>
        <v/>
      </c>
      <c r="CS2140" s="12" t="str">
        <f t="shared" si="1725"/>
        <v/>
      </c>
      <c r="CT2140" s="12" t="str">
        <f t="shared" si="1726"/>
        <v/>
      </c>
      <c r="CU2140" s="12" t="str">
        <f t="shared" si="1727"/>
        <v/>
      </c>
      <c r="CV2140" s="12" t="str">
        <f t="shared" si="1728"/>
        <v/>
      </c>
      <c r="CW2140" s="12" t="str">
        <f t="shared" si="1750"/>
        <v/>
      </c>
      <c r="CX2140" s="12" t="str">
        <f t="shared" si="1751"/>
        <v/>
      </c>
      <c r="CY2140" s="12" t="str">
        <f t="shared" si="1752"/>
        <v/>
      </c>
      <c r="CZ2140" s="12" t="str">
        <f t="shared" si="1753"/>
        <v/>
      </c>
      <c r="DA2140" s="12" t="str">
        <f t="shared" si="1754"/>
        <v/>
      </c>
      <c r="DB2140" s="12" t="str">
        <f t="shared" si="1755"/>
        <v/>
      </c>
      <c r="DC2140" s="12" t="str">
        <f t="shared" si="1756"/>
        <v/>
      </c>
      <c r="DD2140" s="12" t="str">
        <f t="shared" si="1757"/>
        <v/>
      </c>
      <c r="DE2140" s="12" t="str">
        <f t="shared" si="1758"/>
        <v/>
      </c>
      <c r="DF2140" s="12" t="str">
        <f t="shared" si="1759"/>
        <v/>
      </c>
      <c r="DG2140" s="12" t="str">
        <f t="shared" si="1760"/>
        <v/>
      </c>
      <c r="DH2140" s="12" t="str">
        <f t="shared" si="1761"/>
        <v/>
      </c>
      <c r="DI2140" s="12" t="str">
        <f t="shared" si="1762"/>
        <v/>
      </c>
      <c r="DJ2140" s="12" t="str">
        <f t="shared" si="1763"/>
        <v/>
      </c>
      <c r="DK2140" s="12" t="str">
        <f t="shared" si="1764"/>
        <v/>
      </c>
      <c r="DL2140" s="12" t="str">
        <f t="shared" si="1765"/>
        <v/>
      </c>
      <c r="DM2140" s="12" t="str">
        <f t="shared" si="1766"/>
        <v/>
      </c>
      <c r="DN2140" s="12" t="str">
        <f t="shared" si="1767"/>
        <v/>
      </c>
      <c r="DO2140" s="12" t="str">
        <f t="shared" si="1768"/>
        <v/>
      </c>
      <c r="DP2140" s="12" t="str">
        <f t="shared" si="1769"/>
        <v/>
      </c>
      <c r="DQ2140" s="12" t="str">
        <f t="shared" si="1770"/>
        <v/>
      </c>
      <c r="DR2140" s="12" t="str">
        <f t="shared" si="1732"/>
        <v/>
      </c>
      <c r="DS2140" s="12" t="str">
        <f t="shared" si="1733"/>
        <v/>
      </c>
      <c r="DT2140" s="12" t="str">
        <f t="shared" si="1734"/>
        <v/>
      </c>
      <c r="DU2140" s="12" t="str">
        <f t="shared" si="1735"/>
        <v/>
      </c>
      <c r="DV2140" s="12" t="str">
        <f t="shared" si="1736"/>
        <v/>
      </c>
      <c r="DW2140" s="12" t="str">
        <f t="shared" si="1737"/>
        <v/>
      </c>
      <c r="DX2140" s="12" t="str">
        <f t="shared" si="1738"/>
        <v/>
      </c>
      <c r="DY2140" s="12" t="str">
        <f t="shared" si="1739"/>
        <v/>
      </c>
      <c r="DZ2140" s="12" t="str">
        <f t="shared" si="1740"/>
        <v/>
      </c>
      <c r="EA2140" s="12" t="str">
        <f t="shared" si="1741"/>
        <v/>
      </c>
      <c r="EB2140" s="12" t="str">
        <f t="shared" si="1742"/>
        <v/>
      </c>
      <c r="EC2140" s="12" t="str">
        <f t="shared" si="1743"/>
        <v/>
      </c>
      <c r="ED2140" s="12" t="str">
        <f t="shared" si="1744"/>
        <v/>
      </c>
      <c r="EE2140" s="12" t="str">
        <f t="shared" si="1745"/>
        <v/>
      </c>
      <c r="EF2140" s="12" t="str">
        <f t="shared" si="1746"/>
        <v/>
      </c>
      <c r="EG2140" s="12" t="str">
        <f t="shared" si="1747"/>
        <v/>
      </c>
      <c r="EH2140" s="12" t="str">
        <f t="shared" si="1748"/>
        <v/>
      </c>
      <c r="EI2140" s="12" t="str">
        <f t="shared" si="1749"/>
        <v/>
      </c>
      <c r="EK2140" s="83" t="str">
        <f t="shared" si="1729"/>
        <v/>
      </c>
      <c r="EM2140" s="12" t="str">
        <f t="shared" si="1730"/>
        <v/>
      </c>
      <c r="EO2140" s="12" t="str">
        <f t="shared" si="1731"/>
        <v/>
      </c>
      <c r="EQ2140" s="12" t="str">
        <f>IF($EO2140="", "", IF($EQ$8=$EQ$6, COUNTIF($EO$11:$EO$2510, "&gt;"&amp;$EO2140)+1+COUNTIF($EO$11:$EO2140, $EO2140)-1, COUNTIF($EO$11:$EO$2510, "&lt;"&amp;$EO2140)+1+COUNTIF($EO$11:$EO2140, $EO2140)-1))</f>
        <v/>
      </c>
    </row>
    <row r="2141" spans="1:147" x14ac:dyDescent="0.55000000000000004">
      <c r="A2141" s="8"/>
      <c r="B2141" s="12" t="str">
        <f>IF($D2141="", "", COUNTIF($D$11:$D2141, $D2141))</f>
        <v/>
      </c>
      <c r="C2141" s="8"/>
      <c r="D2141" s="45"/>
      <c r="E2141" s="46"/>
      <c r="F2141" s="47"/>
      <c r="G2141" s="54"/>
      <c r="H2141" s="54"/>
      <c r="I2141" s="48"/>
      <c r="J2141" s="49"/>
      <c r="K2141" s="50"/>
      <c r="L2141" s="50"/>
      <c r="M2141" s="50"/>
      <c r="N2141" s="50"/>
      <c r="O2141" s="50"/>
      <c r="P2141" s="50"/>
      <c r="Q2141" s="50"/>
      <c r="R2141" s="50"/>
      <c r="S2141" s="50"/>
      <c r="T2141" s="50"/>
      <c r="U2141" s="51"/>
      <c r="V2141" s="52"/>
      <c r="W2141" s="53"/>
      <c r="X2141" s="53"/>
      <c r="Y2141" s="53"/>
      <c r="Z2141" s="53"/>
      <c r="AA2141" s="48"/>
      <c r="AB2141" s="54"/>
      <c r="AC2141" s="54"/>
      <c r="AD2141" s="54"/>
      <c r="AE2141" s="54"/>
      <c r="AF2141" s="54"/>
      <c r="AG2141" s="54"/>
      <c r="AH2141" s="54"/>
      <c r="AI2141" s="54"/>
      <c r="AJ2141" s="49"/>
      <c r="AK2141" s="48"/>
      <c r="AL2141" s="54"/>
      <c r="AM2141" s="54"/>
      <c r="AN2141" s="54"/>
      <c r="AO2141" s="54"/>
      <c r="AP2141" s="54"/>
      <c r="AQ2141" s="54"/>
      <c r="AR2141" s="54"/>
      <c r="AS2141" s="54"/>
      <c r="AT2141" s="54"/>
      <c r="AU2141" s="54"/>
      <c r="AV2141" s="54"/>
      <c r="AW2141" s="54"/>
      <c r="AX2141" s="54"/>
      <c r="AY2141" s="54"/>
      <c r="AZ2141" s="54"/>
      <c r="BA2141" s="54"/>
      <c r="BB2141" s="54"/>
      <c r="BC2141" s="54"/>
      <c r="BD2141" s="54"/>
      <c r="BE2141" s="54"/>
      <c r="BF2141" s="54"/>
      <c r="BG2141" s="54"/>
      <c r="BH2141" s="54"/>
      <c r="BI2141" s="54"/>
      <c r="BJ2141" s="54"/>
      <c r="BK2141" s="54"/>
      <c r="BL2141" s="54"/>
      <c r="BM2141" s="54"/>
      <c r="BN2141" s="54"/>
      <c r="BO2141" s="54"/>
      <c r="BP2141" s="54"/>
      <c r="BQ2141" s="54"/>
      <c r="BR2141" s="54"/>
      <c r="BS2141" s="54"/>
      <c r="BT2141" s="54"/>
      <c r="BU2141" s="54"/>
      <c r="BV2141" s="54"/>
      <c r="BW2141" s="54"/>
      <c r="BX2141" s="49"/>
      <c r="BY2141" s="55"/>
      <c r="BZ2141" s="8"/>
      <c r="CE2141" s="12" t="str">
        <f t="shared" si="1719"/>
        <v/>
      </c>
      <c r="CG2141" s="77" t="str">
        <f t="shared" si="1720"/>
        <v/>
      </c>
      <c r="CH2141" s="80" t="str">
        <f t="shared" si="1721"/>
        <v/>
      </c>
      <c r="CL2141" s="12" t="str">
        <f t="shared" si="1722"/>
        <v/>
      </c>
      <c r="CM2141" s="12" t="str">
        <f t="shared" si="1723"/>
        <v/>
      </c>
      <c r="CN2141" s="12" t="str" cm="1">
        <f t="array" ref="CN2141">IF(OR($CE2141="", $CG$3=""), "", IF(IFERROR(INDEX($K2141:$T2141, $CK2141, MATCH(CN$3, $K$3:$T$3, 0)), "")="", $CC$4, $CC$3))</f>
        <v/>
      </c>
      <c r="CO2141" s="12" t="str" cm="1">
        <f t="array" ref="CO2141">IF(OR($CE2141="", $CG$3=""), "", IF(IFERROR(INDEX($AA2141:$AJ2141, $CK2141, MATCH(CO$3, $AA$3:$AJ$3, 0)), "")="", $CC$4, $CC$3))</f>
        <v/>
      </c>
      <c r="CP2141" s="12" t="str">
        <f>IF(OR($CE2141="", $CG$3=""), "", IF(CP$3='Property List &amp; Features'!$BG$9, $CC$3, IF(CP$3=$I2141, $CC$3, $CC$4)))</f>
        <v/>
      </c>
      <c r="CQ2141" s="12" t="str">
        <f>IF(OR($CE2141="", $CG$3=""), "", IF(CQ$3='Property List &amp; Features'!$BG$9, $CC$3, IF(CQ$3=$J2141, $CC$3, $CC$4)))</f>
        <v/>
      </c>
      <c r="CR2141" s="12" t="str">
        <f t="shared" si="1724"/>
        <v/>
      </c>
      <c r="CS2141" s="12" t="str">
        <f t="shared" si="1725"/>
        <v/>
      </c>
      <c r="CT2141" s="12" t="str">
        <f t="shared" si="1726"/>
        <v/>
      </c>
      <c r="CU2141" s="12" t="str">
        <f t="shared" si="1727"/>
        <v/>
      </c>
      <c r="CV2141" s="12" t="str">
        <f t="shared" si="1728"/>
        <v/>
      </c>
      <c r="CW2141" s="12" t="str">
        <f t="shared" si="1750"/>
        <v/>
      </c>
      <c r="CX2141" s="12" t="str">
        <f t="shared" si="1751"/>
        <v/>
      </c>
      <c r="CY2141" s="12" t="str">
        <f t="shared" si="1752"/>
        <v/>
      </c>
      <c r="CZ2141" s="12" t="str">
        <f t="shared" si="1753"/>
        <v/>
      </c>
      <c r="DA2141" s="12" t="str">
        <f t="shared" si="1754"/>
        <v/>
      </c>
      <c r="DB2141" s="12" t="str">
        <f t="shared" si="1755"/>
        <v/>
      </c>
      <c r="DC2141" s="12" t="str">
        <f t="shared" si="1756"/>
        <v/>
      </c>
      <c r="DD2141" s="12" t="str">
        <f t="shared" si="1757"/>
        <v/>
      </c>
      <c r="DE2141" s="12" t="str">
        <f t="shared" si="1758"/>
        <v/>
      </c>
      <c r="DF2141" s="12" t="str">
        <f t="shared" si="1759"/>
        <v/>
      </c>
      <c r="DG2141" s="12" t="str">
        <f t="shared" si="1760"/>
        <v/>
      </c>
      <c r="DH2141" s="12" t="str">
        <f t="shared" si="1761"/>
        <v/>
      </c>
      <c r="DI2141" s="12" t="str">
        <f t="shared" si="1762"/>
        <v/>
      </c>
      <c r="DJ2141" s="12" t="str">
        <f t="shared" si="1763"/>
        <v/>
      </c>
      <c r="DK2141" s="12" t="str">
        <f t="shared" si="1764"/>
        <v/>
      </c>
      <c r="DL2141" s="12" t="str">
        <f t="shared" si="1765"/>
        <v/>
      </c>
      <c r="DM2141" s="12" t="str">
        <f t="shared" si="1766"/>
        <v/>
      </c>
      <c r="DN2141" s="12" t="str">
        <f t="shared" si="1767"/>
        <v/>
      </c>
      <c r="DO2141" s="12" t="str">
        <f t="shared" si="1768"/>
        <v/>
      </c>
      <c r="DP2141" s="12" t="str">
        <f t="shared" si="1769"/>
        <v/>
      </c>
      <c r="DQ2141" s="12" t="str">
        <f t="shared" si="1770"/>
        <v/>
      </c>
      <c r="DR2141" s="12" t="str">
        <f t="shared" si="1732"/>
        <v/>
      </c>
      <c r="DS2141" s="12" t="str">
        <f t="shared" si="1733"/>
        <v/>
      </c>
      <c r="DT2141" s="12" t="str">
        <f t="shared" si="1734"/>
        <v/>
      </c>
      <c r="DU2141" s="12" t="str">
        <f t="shared" si="1735"/>
        <v/>
      </c>
      <c r="DV2141" s="12" t="str">
        <f t="shared" si="1736"/>
        <v/>
      </c>
      <c r="DW2141" s="12" t="str">
        <f t="shared" si="1737"/>
        <v/>
      </c>
      <c r="DX2141" s="12" t="str">
        <f t="shared" si="1738"/>
        <v/>
      </c>
      <c r="DY2141" s="12" t="str">
        <f t="shared" si="1739"/>
        <v/>
      </c>
      <c r="DZ2141" s="12" t="str">
        <f t="shared" si="1740"/>
        <v/>
      </c>
      <c r="EA2141" s="12" t="str">
        <f t="shared" si="1741"/>
        <v/>
      </c>
      <c r="EB2141" s="12" t="str">
        <f t="shared" si="1742"/>
        <v/>
      </c>
      <c r="EC2141" s="12" t="str">
        <f t="shared" si="1743"/>
        <v/>
      </c>
      <c r="ED2141" s="12" t="str">
        <f t="shared" si="1744"/>
        <v/>
      </c>
      <c r="EE2141" s="12" t="str">
        <f t="shared" si="1745"/>
        <v/>
      </c>
      <c r="EF2141" s="12" t="str">
        <f t="shared" si="1746"/>
        <v/>
      </c>
      <c r="EG2141" s="12" t="str">
        <f t="shared" si="1747"/>
        <v/>
      </c>
      <c r="EH2141" s="12" t="str">
        <f t="shared" si="1748"/>
        <v/>
      </c>
      <c r="EI2141" s="12" t="str">
        <f t="shared" si="1749"/>
        <v/>
      </c>
      <c r="EK2141" s="83" t="str">
        <f t="shared" si="1729"/>
        <v/>
      </c>
      <c r="EM2141" s="12" t="str">
        <f t="shared" si="1730"/>
        <v/>
      </c>
      <c r="EO2141" s="12" t="str">
        <f t="shared" si="1731"/>
        <v/>
      </c>
      <c r="EQ2141" s="12" t="str">
        <f>IF($EO2141="", "", IF($EQ$8=$EQ$6, COUNTIF($EO$11:$EO$2510, "&gt;"&amp;$EO2141)+1+COUNTIF($EO$11:$EO2141, $EO2141)-1, COUNTIF($EO$11:$EO$2510, "&lt;"&amp;$EO2141)+1+COUNTIF($EO$11:$EO2141, $EO2141)-1))</f>
        <v/>
      </c>
    </row>
    <row r="2142" spans="1:147" x14ac:dyDescent="0.55000000000000004">
      <c r="A2142" s="8"/>
      <c r="B2142" s="12" t="str">
        <f>IF($D2142="", "", COUNTIF($D$11:$D2142, $D2142))</f>
        <v/>
      </c>
      <c r="C2142" s="8"/>
      <c r="D2142" s="45"/>
      <c r="E2142" s="46"/>
      <c r="F2142" s="47"/>
      <c r="G2142" s="54"/>
      <c r="H2142" s="54"/>
      <c r="I2142" s="48"/>
      <c r="J2142" s="49"/>
      <c r="K2142" s="50"/>
      <c r="L2142" s="50"/>
      <c r="M2142" s="50"/>
      <c r="N2142" s="50"/>
      <c r="O2142" s="50"/>
      <c r="P2142" s="50"/>
      <c r="Q2142" s="50"/>
      <c r="R2142" s="50"/>
      <c r="S2142" s="50"/>
      <c r="T2142" s="50"/>
      <c r="U2142" s="51"/>
      <c r="V2142" s="52"/>
      <c r="W2142" s="53"/>
      <c r="X2142" s="53"/>
      <c r="Y2142" s="53"/>
      <c r="Z2142" s="53"/>
      <c r="AA2142" s="48"/>
      <c r="AB2142" s="54"/>
      <c r="AC2142" s="54"/>
      <c r="AD2142" s="54"/>
      <c r="AE2142" s="54"/>
      <c r="AF2142" s="54"/>
      <c r="AG2142" s="54"/>
      <c r="AH2142" s="54"/>
      <c r="AI2142" s="54"/>
      <c r="AJ2142" s="49"/>
      <c r="AK2142" s="48"/>
      <c r="AL2142" s="54"/>
      <c r="AM2142" s="54"/>
      <c r="AN2142" s="54"/>
      <c r="AO2142" s="54"/>
      <c r="AP2142" s="54"/>
      <c r="AQ2142" s="54"/>
      <c r="AR2142" s="54"/>
      <c r="AS2142" s="54"/>
      <c r="AT2142" s="54"/>
      <c r="AU2142" s="54"/>
      <c r="AV2142" s="54"/>
      <c r="AW2142" s="54"/>
      <c r="AX2142" s="54"/>
      <c r="AY2142" s="54"/>
      <c r="AZ2142" s="54"/>
      <c r="BA2142" s="54"/>
      <c r="BB2142" s="54"/>
      <c r="BC2142" s="54"/>
      <c r="BD2142" s="54"/>
      <c r="BE2142" s="54"/>
      <c r="BF2142" s="54"/>
      <c r="BG2142" s="54"/>
      <c r="BH2142" s="54"/>
      <c r="BI2142" s="54"/>
      <c r="BJ2142" s="54"/>
      <c r="BK2142" s="54"/>
      <c r="BL2142" s="54"/>
      <c r="BM2142" s="54"/>
      <c r="BN2142" s="54"/>
      <c r="BO2142" s="54"/>
      <c r="BP2142" s="54"/>
      <c r="BQ2142" s="54"/>
      <c r="BR2142" s="54"/>
      <c r="BS2142" s="54"/>
      <c r="BT2142" s="54"/>
      <c r="BU2142" s="54"/>
      <c r="BV2142" s="54"/>
      <c r="BW2142" s="54"/>
      <c r="BX2142" s="49"/>
      <c r="BY2142" s="55"/>
      <c r="BZ2142" s="8"/>
      <c r="CE2142" s="12" t="str">
        <f t="shared" si="1719"/>
        <v/>
      </c>
      <c r="CG2142" s="77" t="str">
        <f t="shared" si="1720"/>
        <v/>
      </c>
      <c r="CH2142" s="80" t="str">
        <f t="shared" si="1721"/>
        <v/>
      </c>
      <c r="CL2142" s="12" t="str">
        <f t="shared" si="1722"/>
        <v/>
      </c>
      <c r="CM2142" s="12" t="str">
        <f t="shared" si="1723"/>
        <v/>
      </c>
      <c r="CN2142" s="12" t="str" cm="1">
        <f t="array" ref="CN2142">IF(OR($CE2142="", $CG$3=""), "", IF(IFERROR(INDEX($K2142:$T2142, $CK2142, MATCH(CN$3, $K$3:$T$3, 0)), "")="", $CC$4, $CC$3))</f>
        <v/>
      </c>
      <c r="CO2142" s="12" t="str" cm="1">
        <f t="array" ref="CO2142">IF(OR($CE2142="", $CG$3=""), "", IF(IFERROR(INDEX($AA2142:$AJ2142, $CK2142, MATCH(CO$3, $AA$3:$AJ$3, 0)), "")="", $CC$4, $CC$3))</f>
        <v/>
      </c>
      <c r="CP2142" s="12" t="str">
        <f>IF(OR($CE2142="", $CG$3=""), "", IF(CP$3='Property List &amp; Features'!$BG$9, $CC$3, IF(CP$3=$I2142, $CC$3, $CC$4)))</f>
        <v/>
      </c>
      <c r="CQ2142" s="12" t="str">
        <f>IF(OR($CE2142="", $CG$3=""), "", IF(CQ$3='Property List &amp; Features'!$BG$9, $CC$3, IF(CQ$3=$J2142, $CC$3, $CC$4)))</f>
        <v/>
      </c>
      <c r="CR2142" s="12" t="str">
        <f t="shared" si="1724"/>
        <v/>
      </c>
      <c r="CS2142" s="12" t="str">
        <f t="shared" si="1725"/>
        <v/>
      </c>
      <c r="CT2142" s="12" t="str">
        <f t="shared" si="1726"/>
        <v/>
      </c>
      <c r="CU2142" s="12" t="str">
        <f t="shared" si="1727"/>
        <v/>
      </c>
      <c r="CV2142" s="12" t="str">
        <f t="shared" si="1728"/>
        <v/>
      </c>
      <c r="CW2142" s="12" t="str">
        <f t="shared" si="1750"/>
        <v/>
      </c>
      <c r="CX2142" s="12" t="str">
        <f t="shared" si="1751"/>
        <v/>
      </c>
      <c r="CY2142" s="12" t="str">
        <f t="shared" si="1752"/>
        <v/>
      </c>
      <c r="CZ2142" s="12" t="str">
        <f t="shared" si="1753"/>
        <v/>
      </c>
      <c r="DA2142" s="12" t="str">
        <f t="shared" si="1754"/>
        <v/>
      </c>
      <c r="DB2142" s="12" t="str">
        <f t="shared" si="1755"/>
        <v/>
      </c>
      <c r="DC2142" s="12" t="str">
        <f t="shared" si="1756"/>
        <v/>
      </c>
      <c r="DD2142" s="12" t="str">
        <f t="shared" si="1757"/>
        <v/>
      </c>
      <c r="DE2142" s="12" t="str">
        <f t="shared" si="1758"/>
        <v/>
      </c>
      <c r="DF2142" s="12" t="str">
        <f t="shared" si="1759"/>
        <v/>
      </c>
      <c r="DG2142" s="12" t="str">
        <f t="shared" si="1760"/>
        <v/>
      </c>
      <c r="DH2142" s="12" t="str">
        <f t="shared" si="1761"/>
        <v/>
      </c>
      <c r="DI2142" s="12" t="str">
        <f t="shared" si="1762"/>
        <v/>
      </c>
      <c r="DJ2142" s="12" t="str">
        <f t="shared" si="1763"/>
        <v/>
      </c>
      <c r="DK2142" s="12" t="str">
        <f t="shared" si="1764"/>
        <v/>
      </c>
      <c r="DL2142" s="12" t="str">
        <f t="shared" si="1765"/>
        <v/>
      </c>
      <c r="DM2142" s="12" t="str">
        <f t="shared" si="1766"/>
        <v/>
      </c>
      <c r="DN2142" s="12" t="str">
        <f t="shared" si="1767"/>
        <v/>
      </c>
      <c r="DO2142" s="12" t="str">
        <f t="shared" si="1768"/>
        <v/>
      </c>
      <c r="DP2142" s="12" t="str">
        <f t="shared" si="1769"/>
        <v/>
      </c>
      <c r="DQ2142" s="12" t="str">
        <f t="shared" si="1770"/>
        <v/>
      </c>
      <c r="DR2142" s="12" t="str">
        <f t="shared" si="1732"/>
        <v/>
      </c>
      <c r="DS2142" s="12" t="str">
        <f t="shared" si="1733"/>
        <v/>
      </c>
      <c r="DT2142" s="12" t="str">
        <f t="shared" si="1734"/>
        <v/>
      </c>
      <c r="DU2142" s="12" t="str">
        <f t="shared" si="1735"/>
        <v/>
      </c>
      <c r="DV2142" s="12" t="str">
        <f t="shared" si="1736"/>
        <v/>
      </c>
      <c r="DW2142" s="12" t="str">
        <f t="shared" si="1737"/>
        <v/>
      </c>
      <c r="DX2142" s="12" t="str">
        <f t="shared" si="1738"/>
        <v/>
      </c>
      <c r="DY2142" s="12" t="str">
        <f t="shared" si="1739"/>
        <v/>
      </c>
      <c r="DZ2142" s="12" t="str">
        <f t="shared" si="1740"/>
        <v/>
      </c>
      <c r="EA2142" s="12" t="str">
        <f t="shared" si="1741"/>
        <v/>
      </c>
      <c r="EB2142" s="12" t="str">
        <f t="shared" si="1742"/>
        <v/>
      </c>
      <c r="EC2142" s="12" t="str">
        <f t="shared" si="1743"/>
        <v/>
      </c>
      <c r="ED2142" s="12" t="str">
        <f t="shared" si="1744"/>
        <v/>
      </c>
      <c r="EE2142" s="12" t="str">
        <f t="shared" si="1745"/>
        <v/>
      </c>
      <c r="EF2142" s="12" t="str">
        <f t="shared" si="1746"/>
        <v/>
      </c>
      <c r="EG2142" s="12" t="str">
        <f t="shared" si="1747"/>
        <v/>
      </c>
      <c r="EH2142" s="12" t="str">
        <f t="shared" si="1748"/>
        <v/>
      </c>
      <c r="EI2142" s="12" t="str">
        <f t="shared" si="1749"/>
        <v/>
      </c>
      <c r="EK2142" s="83" t="str">
        <f t="shared" si="1729"/>
        <v/>
      </c>
      <c r="EM2142" s="12" t="str">
        <f t="shared" si="1730"/>
        <v/>
      </c>
      <c r="EO2142" s="12" t="str">
        <f t="shared" si="1731"/>
        <v/>
      </c>
      <c r="EQ2142" s="12" t="str">
        <f>IF($EO2142="", "", IF($EQ$8=$EQ$6, COUNTIF($EO$11:$EO$2510, "&gt;"&amp;$EO2142)+1+COUNTIF($EO$11:$EO2142, $EO2142)-1, COUNTIF($EO$11:$EO$2510, "&lt;"&amp;$EO2142)+1+COUNTIF($EO$11:$EO2142, $EO2142)-1))</f>
        <v/>
      </c>
    </row>
    <row r="2143" spans="1:147" x14ac:dyDescent="0.55000000000000004">
      <c r="A2143" s="8"/>
      <c r="B2143" s="12" t="str">
        <f>IF($D2143="", "", COUNTIF($D$11:$D2143, $D2143))</f>
        <v/>
      </c>
      <c r="C2143" s="8"/>
      <c r="D2143" s="45"/>
      <c r="E2143" s="46"/>
      <c r="F2143" s="47"/>
      <c r="G2143" s="54"/>
      <c r="H2143" s="54"/>
      <c r="I2143" s="48"/>
      <c r="J2143" s="49"/>
      <c r="K2143" s="50"/>
      <c r="L2143" s="50"/>
      <c r="M2143" s="50"/>
      <c r="N2143" s="50"/>
      <c r="O2143" s="50"/>
      <c r="P2143" s="50"/>
      <c r="Q2143" s="50"/>
      <c r="R2143" s="50"/>
      <c r="S2143" s="50"/>
      <c r="T2143" s="50"/>
      <c r="U2143" s="51"/>
      <c r="V2143" s="52"/>
      <c r="W2143" s="53"/>
      <c r="X2143" s="53"/>
      <c r="Y2143" s="53"/>
      <c r="Z2143" s="53"/>
      <c r="AA2143" s="48"/>
      <c r="AB2143" s="54"/>
      <c r="AC2143" s="54"/>
      <c r="AD2143" s="54"/>
      <c r="AE2143" s="54"/>
      <c r="AF2143" s="54"/>
      <c r="AG2143" s="54"/>
      <c r="AH2143" s="54"/>
      <c r="AI2143" s="54"/>
      <c r="AJ2143" s="49"/>
      <c r="AK2143" s="48"/>
      <c r="AL2143" s="54"/>
      <c r="AM2143" s="54"/>
      <c r="AN2143" s="54"/>
      <c r="AO2143" s="54"/>
      <c r="AP2143" s="54"/>
      <c r="AQ2143" s="54"/>
      <c r="AR2143" s="54"/>
      <c r="AS2143" s="54"/>
      <c r="AT2143" s="54"/>
      <c r="AU2143" s="54"/>
      <c r="AV2143" s="54"/>
      <c r="AW2143" s="54"/>
      <c r="AX2143" s="54"/>
      <c r="AY2143" s="54"/>
      <c r="AZ2143" s="54"/>
      <c r="BA2143" s="54"/>
      <c r="BB2143" s="54"/>
      <c r="BC2143" s="54"/>
      <c r="BD2143" s="54"/>
      <c r="BE2143" s="54"/>
      <c r="BF2143" s="54"/>
      <c r="BG2143" s="54"/>
      <c r="BH2143" s="54"/>
      <c r="BI2143" s="54"/>
      <c r="BJ2143" s="54"/>
      <c r="BK2143" s="54"/>
      <c r="BL2143" s="54"/>
      <c r="BM2143" s="54"/>
      <c r="BN2143" s="54"/>
      <c r="BO2143" s="54"/>
      <c r="BP2143" s="54"/>
      <c r="BQ2143" s="54"/>
      <c r="BR2143" s="54"/>
      <c r="BS2143" s="54"/>
      <c r="BT2143" s="54"/>
      <c r="BU2143" s="54"/>
      <c r="BV2143" s="54"/>
      <c r="BW2143" s="54"/>
      <c r="BX2143" s="49"/>
      <c r="BY2143" s="55"/>
      <c r="BZ2143" s="8"/>
      <c r="CE2143" s="12" t="str">
        <f t="shared" si="1719"/>
        <v/>
      </c>
      <c r="CG2143" s="77" t="str">
        <f t="shared" si="1720"/>
        <v/>
      </c>
      <c r="CH2143" s="80" t="str">
        <f t="shared" si="1721"/>
        <v/>
      </c>
      <c r="CL2143" s="12" t="str">
        <f t="shared" si="1722"/>
        <v/>
      </c>
      <c r="CM2143" s="12" t="str">
        <f t="shared" si="1723"/>
        <v/>
      </c>
      <c r="CN2143" s="12" t="str" cm="1">
        <f t="array" ref="CN2143">IF(OR($CE2143="", $CG$3=""), "", IF(IFERROR(INDEX($K2143:$T2143, $CK2143, MATCH(CN$3, $K$3:$T$3, 0)), "")="", $CC$4, $CC$3))</f>
        <v/>
      </c>
      <c r="CO2143" s="12" t="str" cm="1">
        <f t="array" ref="CO2143">IF(OR($CE2143="", $CG$3=""), "", IF(IFERROR(INDEX($AA2143:$AJ2143, $CK2143, MATCH(CO$3, $AA$3:$AJ$3, 0)), "")="", $CC$4, $CC$3))</f>
        <v/>
      </c>
      <c r="CP2143" s="12" t="str">
        <f>IF(OR($CE2143="", $CG$3=""), "", IF(CP$3='Property List &amp; Features'!$BG$9, $CC$3, IF(CP$3=$I2143, $CC$3, $CC$4)))</f>
        <v/>
      </c>
      <c r="CQ2143" s="12" t="str">
        <f>IF(OR($CE2143="", $CG$3=""), "", IF(CQ$3='Property List &amp; Features'!$BG$9, $CC$3, IF(CQ$3=$J2143, $CC$3, $CC$4)))</f>
        <v/>
      </c>
      <c r="CR2143" s="12" t="str">
        <f t="shared" si="1724"/>
        <v/>
      </c>
      <c r="CS2143" s="12" t="str">
        <f t="shared" si="1725"/>
        <v/>
      </c>
      <c r="CT2143" s="12" t="str">
        <f t="shared" si="1726"/>
        <v/>
      </c>
      <c r="CU2143" s="12" t="str">
        <f t="shared" si="1727"/>
        <v/>
      </c>
      <c r="CV2143" s="12" t="str">
        <f t="shared" si="1728"/>
        <v/>
      </c>
      <c r="CW2143" s="12" t="str">
        <f t="shared" si="1750"/>
        <v/>
      </c>
      <c r="CX2143" s="12" t="str">
        <f t="shared" si="1751"/>
        <v/>
      </c>
      <c r="CY2143" s="12" t="str">
        <f t="shared" si="1752"/>
        <v/>
      </c>
      <c r="CZ2143" s="12" t="str">
        <f t="shared" si="1753"/>
        <v/>
      </c>
      <c r="DA2143" s="12" t="str">
        <f t="shared" si="1754"/>
        <v/>
      </c>
      <c r="DB2143" s="12" t="str">
        <f t="shared" si="1755"/>
        <v/>
      </c>
      <c r="DC2143" s="12" t="str">
        <f t="shared" si="1756"/>
        <v/>
      </c>
      <c r="DD2143" s="12" t="str">
        <f t="shared" si="1757"/>
        <v/>
      </c>
      <c r="DE2143" s="12" t="str">
        <f t="shared" si="1758"/>
        <v/>
      </c>
      <c r="DF2143" s="12" t="str">
        <f t="shared" si="1759"/>
        <v/>
      </c>
      <c r="DG2143" s="12" t="str">
        <f t="shared" si="1760"/>
        <v/>
      </c>
      <c r="DH2143" s="12" t="str">
        <f t="shared" si="1761"/>
        <v/>
      </c>
      <c r="DI2143" s="12" t="str">
        <f t="shared" si="1762"/>
        <v/>
      </c>
      <c r="DJ2143" s="12" t="str">
        <f t="shared" si="1763"/>
        <v/>
      </c>
      <c r="DK2143" s="12" t="str">
        <f t="shared" si="1764"/>
        <v/>
      </c>
      <c r="DL2143" s="12" t="str">
        <f t="shared" si="1765"/>
        <v/>
      </c>
      <c r="DM2143" s="12" t="str">
        <f t="shared" si="1766"/>
        <v/>
      </c>
      <c r="DN2143" s="12" t="str">
        <f t="shared" si="1767"/>
        <v/>
      </c>
      <c r="DO2143" s="12" t="str">
        <f t="shared" si="1768"/>
        <v/>
      </c>
      <c r="DP2143" s="12" t="str">
        <f t="shared" si="1769"/>
        <v/>
      </c>
      <c r="DQ2143" s="12" t="str">
        <f t="shared" si="1770"/>
        <v/>
      </c>
      <c r="DR2143" s="12" t="str">
        <f t="shared" si="1732"/>
        <v/>
      </c>
      <c r="DS2143" s="12" t="str">
        <f t="shared" si="1733"/>
        <v/>
      </c>
      <c r="DT2143" s="12" t="str">
        <f t="shared" si="1734"/>
        <v/>
      </c>
      <c r="DU2143" s="12" t="str">
        <f t="shared" si="1735"/>
        <v/>
      </c>
      <c r="DV2143" s="12" t="str">
        <f t="shared" si="1736"/>
        <v/>
      </c>
      <c r="DW2143" s="12" t="str">
        <f t="shared" si="1737"/>
        <v/>
      </c>
      <c r="DX2143" s="12" t="str">
        <f t="shared" si="1738"/>
        <v/>
      </c>
      <c r="DY2143" s="12" t="str">
        <f t="shared" si="1739"/>
        <v/>
      </c>
      <c r="DZ2143" s="12" t="str">
        <f t="shared" si="1740"/>
        <v/>
      </c>
      <c r="EA2143" s="12" t="str">
        <f t="shared" si="1741"/>
        <v/>
      </c>
      <c r="EB2143" s="12" t="str">
        <f t="shared" si="1742"/>
        <v/>
      </c>
      <c r="EC2143" s="12" t="str">
        <f t="shared" si="1743"/>
        <v/>
      </c>
      <c r="ED2143" s="12" t="str">
        <f t="shared" si="1744"/>
        <v/>
      </c>
      <c r="EE2143" s="12" t="str">
        <f t="shared" si="1745"/>
        <v/>
      </c>
      <c r="EF2143" s="12" t="str">
        <f t="shared" si="1746"/>
        <v/>
      </c>
      <c r="EG2143" s="12" t="str">
        <f t="shared" si="1747"/>
        <v/>
      </c>
      <c r="EH2143" s="12" t="str">
        <f t="shared" si="1748"/>
        <v/>
      </c>
      <c r="EI2143" s="12" t="str">
        <f t="shared" si="1749"/>
        <v/>
      </c>
      <c r="EK2143" s="83" t="str">
        <f t="shared" si="1729"/>
        <v/>
      </c>
      <c r="EM2143" s="12" t="str">
        <f t="shared" si="1730"/>
        <v/>
      </c>
      <c r="EO2143" s="12" t="str">
        <f t="shared" si="1731"/>
        <v/>
      </c>
      <c r="EQ2143" s="12" t="str">
        <f>IF($EO2143="", "", IF($EQ$8=$EQ$6, COUNTIF($EO$11:$EO$2510, "&gt;"&amp;$EO2143)+1+COUNTIF($EO$11:$EO2143, $EO2143)-1, COUNTIF($EO$11:$EO$2510, "&lt;"&amp;$EO2143)+1+COUNTIF($EO$11:$EO2143, $EO2143)-1))</f>
        <v/>
      </c>
    </row>
    <row r="2144" spans="1:147" x14ac:dyDescent="0.55000000000000004">
      <c r="A2144" s="8"/>
      <c r="B2144" s="12" t="str">
        <f>IF($D2144="", "", COUNTIF($D$11:$D2144, $D2144))</f>
        <v/>
      </c>
      <c r="C2144" s="8"/>
      <c r="D2144" s="45"/>
      <c r="E2144" s="46"/>
      <c r="F2144" s="47"/>
      <c r="G2144" s="54"/>
      <c r="H2144" s="54"/>
      <c r="I2144" s="48"/>
      <c r="J2144" s="49"/>
      <c r="K2144" s="50"/>
      <c r="L2144" s="50"/>
      <c r="M2144" s="50"/>
      <c r="N2144" s="50"/>
      <c r="O2144" s="50"/>
      <c r="P2144" s="50"/>
      <c r="Q2144" s="50"/>
      <c r="R2144" s="50"/>
      <c r="S2144" s="50"/>
      <c r="T2144" s="50"/>
      <c r="U2144" s="51"/>
      <c r="V2144" s="52"/>
      <c r="W2144" s="53"/>
      <c r="X2144" s="53"/>
      <c r="Y2144" s="53"/>
      <c r="Z2144" s="53"/>
      <c r="AA2144" s="48"/>
      <c r="AB2144" s="54"/>
      <c r="AC2144" s="54"/>
      <c r="AD2144" s="54"/>
      <c r="AE2144" s="54"/>
      <c r="AF2144" s="54"/>
      <c r="AG2144" s="54"/>
      <c r="AH2144" s="54"/>
      <c r="AI2144" s="54"/>
      <c r="AJ2144" s="49"/>
      <c r="AK2144" s="48"/>
      <c r="AL2144" s="54"/>
      <c r="AM2144" s="54"/>
      <c r="AN2144" s="54"/>
      <c r="AO2144" s="54"/>
      <c r="AP2144" s="54"/>
      <c r="AQ2144" s="54"/>
      <c r="AR2144" s="54"/>
      <c r="AS2144" s="54"/>
      <c r="AT2144" s="54"/>
      <c r="AU2144" s="54"/>
      <c r="AV2144" s="54"/>
      <c r="AW2144" s="54"/>
      <c r="AX2144" s="54"/>
      <c r="AY2144" s="54"/>
      <c r="AZ2144" s="54"/>
      <c r="BA2144" s="54"/>
      <c r="BB2144" s="54"/>
      <c r="BC2144" s="54"/>
      <c r="BD2144" s="54"/>
      <c r="BE2144" s="54"/>
      <c r="BF2144" s="54"/>
      <c r="BG2144" s="54"/>
      <c r="BH2144" s="54"/>
      <c r="BI2144" s="54"/>
      <c r="BJ2144" s="54"/>
      <c r="BK2144" s="54"/>
      <c r="BL2144" s="54"/>
      <c r="BM2144" s="54"/>
      <c r="BN2144" s="54"/>
      <c r="BO2144" s="54"/>
      <c r="BP2144" s="54"/>
      <c r="BQ2144" s="54"/>
      <c r="BR2144" s="54"/>
      <c r="BS2144" s="54"/>
      <c r="BT2144" s="54"/>
      <c r="BU2144" s="54"/>
      <c r="BV2144" s="54"/>
      <c r="BW2144" s="54"/>
      <c r="BX2144" s="49"/>
      <c r="BY2144" s="55"/>
      <c r="BZ2144" s="8"/>
      <c r="CE2144" s="12" t="str">
        <f t="shared" si="1719"/>
        <v/>
      </c>
      <c r="CG2144" s="77" t="str">
        <f t="shared" si="1720"/>
        <v/>
      </c>
      <c r="CH2144" s="80" t="str">
        <f t="shared" si="1721"/>
        <v/>
      </c>
      <c r="CL2144" s="12" t="str">
        <f t="shared" si="1722"/>
        <v/>
      </c>
      <c r="CM2144" s="12" t="str">
        <f t="shared" si="1723"/>
        <v/>
      </c>
      <c r="CN2144" s="12" t="str" cm="1">
        <f t="array" ref="CN2144">IF(OR($CE2144="", $CG$3=""), "", IF(IFERROR(INDEX($K2144:$T2144, $CK2144, MATCH(CN$3, $K$3:$T$3, 0)), "")="", $CC$4, $CC$3))</f>
        <v/>
      </c>
      <c r="CO2144" s="12" t="str" cm="1">
        <f t="array" ref="CO2144">IF(OR($CE2144="", $CG$3=""), "", IF(IFERROR(INDEX($AA2144:$AJ2144, $CK2144, MATCH(CO$3, $AA$3:$AJ$3, 0)), "")="", $CC$4, $CC$3))</f>
        <v/>
      </c>
      <c r="CP2144" s="12" t="str">
        <f>IF(OR($CE2144="", $CG$3=""), "", IF(CP$3='Property List &amp; Features'!$BG$9, $CC$3, IF(CP$3=$I2144, $CC$3, $CC$4)))</f>
        <v/>
      </c>
      <c r="CQ2144" s="12" t="str">
        <f>IF(OR($CE2144="", $CG$3=""), "", IF(CQ$3='Property List &amp; Features'!$BG$9, $CC$3, IF(CQ$3=$J2144, $CC$3, $CC$4)))</f>
        <v/>
      </c>
      <c r="CR2144" s="12" t="str">
        <f t="shared" si="1724"/>
        <v/>
      </c>
      <c r="CS2144" s="12" t="str">
        <f t="shared" si="1725"/>
        <v/>
      </c>
      <c r="CT2144" s="12" t="str">
        <f t="shared" si="1726"/>
        <v/>
      </c>
      <c r="CU2144" s="12" t="str">
        <f t="shared" si="1727"/>
        <v/>
      </c>
      <c r="CV2144" s="12" t="str">
        <f t="shared" si="1728"/>
        <v/>
      </c>
      <c r="CW2144" s="12" t="str">
        <f t="shared" si="1750"/>
        <v/>
      </c>
      <c r="CX2144" s="12" t="str">
        <f t="shared" si="1751"/>
        <v/>
      </c>
      <c r="CY2144" s="12" t="str">
        <f t="shared" si="1752"/>
        <v/>
      </c>
      <c r="CZ2144" s="12" t="str">
        <f t="shared" si="1753"/>
        <v/>
      </c>
      <c r="DA2144" s="12" t="str">
        <f t="shared" si="1754"/>
        <v/>
      </c>
      <c r="DB2144" s="12" t="str">
        <f t="shared" si="1755"/>
        <v/>
      </c>
      <c r="DC2144" s="12" t="str">
        <f t="shared" si="1756"/>
        <v/>
      </c>
      <c r="DD2144" s="12" t="str">
        <f t="shared" si="1757"/>
        <v/>
      </c>
      <c r="DE2144" s="12" t="str">
        <f t="shared" si="1758"/>
        <v/>
      </c>
      <c r="DF2144" s="12" t="str">
        <f t="shared" si="1759"/>
        <v/>
      </c>
      <c r="DG2144" s="12" t="str">
        <f t="shared" si="1760"/>
        <v/>
      </c>
      <c r="DH2144" s="12" t="str">
        <f t="shared" si="1761"/>
        <v/>
      </c>
      <c r="DI2144" s="12" t="str">
        <f t="shared" si="1762"/>
        <v/>
      </c>
      <c r="DJ2144" s="12" t="str">
        <f t="shared" si="1763"/>
        <v/>
      </c>
      <c r="DK2144" s="12" t="str">
        <f t="shared" si="1764"/>
        <v/>
      </c>
      <c r="DL2144" s="12" t="str">
        <f t="shared" si="1765"/>
        <v/>
      </c>
      <c r="DM2144" s="12" t="str">
        <f t="shared" si="1766"/>
        <v/>
      </c>
      <c r="DN2144" s="12" t="str">
        <f t="shared" si="1767"/>
        <v/>
      </c>
      <c r="DO2144" s="12" t="str">
        <f t="shared" si="1768"/>
        <v/>
      </c>
      <c r="DP2144" s="12" t="str">
        <f t="shared" si="1769"/>
        <v/>
      </c>
      <c r="DQ2144" s="12" t="str">
        <f t="shared" si="1770"/>
        <v/>
      </c>
      <c r="DR2144" s="12" t="str">
        <f t="shared" si="1732"/>
        <v/>
      </c>
      <c r="DS2144" s="12" t="str">
        <f t="shared" si="1733"/>
        <v/>
      </c>
      <c r="DT2144" s="12" t="str">
        <f t="shared" si="1734"/>
        <v/>
      </c>
      <c r="DU2144" s="12" t="str">
        <f t="shared" si="1735"/>
        <v/>
      </c>
      <c r="DV2144" s="12" t="str">
        <f t="shared" si="1736"/>
        <v/>
      </c>
      <c r="DW2144" s="12" t="str">
        <f t="shared" si="1737"/>
        <v/>
      </c>
      <c r="DX2144" s="12" t="str">
        <f t="shared" si="1738"/>
        <v/>
      </c>
      <c r="DY2144" s="12" t="str">
        <f t="shared" si="1739"/>
        <v/>
      </c>
      <c r="DZ2144" s="12" t="str">
        <f t="shared" si="1740"/>
        <v/>
      </c>
      <c r="EA2144" s="12" t="str">
        <f t="shared" si="1741"/>
        <v/>
      </c>
      <c r="EB2144" s="12" t="str">
        <f t="shared" si="1742"/>
        <v/>
      </c>
      <c r="EC2144" s="12" t="str">
        <f t="shared" si="1743"/>
        <v/>
      </c>
      <c r="ED2144" s="12" t="str">
        <f t="shared" si="1744"/>
        <v/>
      </c>
      <c r="EE2144" s="12" t="str">
        <f t="shared" si="1745"/>
        <v/>
      </c>
      <c r="EF2144" s="12" t="str">
        <f t="shared" si="1746"/>
        <v/>
      </c>
      <c r="EG2144" s="12" t="str">
        <f t="shared" si="1747"/>
        <v/>
      </c>
      <c r="EH2144" s="12" t="str">
        <f t="shared" si="1748"/>
        <v/>
      </c>
      <c r="EI2144" s="12" t="str">
        <f t="shared" si="1749"/>
        <v/>
      </c>
      <c r="EK2144" s="83" t="str">
        <f t="shared" si="1729"/>
        <v/>
      </c>
      <c r="EM2144" s="12" t="str">
        <f t="shared" si="1730"/>
        <v/>
      </c>
      <c r="EO2144" s="12" t="str">
        <f t="shared" si="1731"/>
        <v/>
      </c>
      <c r="EQ2144" s="12" t="str">
        <f>IF($EO2144="", "", IF($EQ$8=$EQ$6, COUNTIF($EO$11:$EO$2510, "&gt;"&amp;$EO2144)+1+COUNTIF($EO$11:$EO2144, $EO2144)-1, COUNTIF($EO$11:$EO$2510, "&lt;"&amp;$EO2144)+1+COUNTIF($EO$11:$EO2144, $EO2144)-1))</f>
        <v/>
      </c>
    </row>
    <row r="2145" spans="1:147" x14ac:dyDescent="0.55000000000000004">
      <c r="A2145" s="8"/>
      <c r="B2145" s="12" t="str">
        <f>IF($D2145="", "", COUNTIF($D$11:$D2145, $D2145))</f>
        <v/>
      </c>
      <c r="C2145" s="8"/>
      <c r="D2145" s="45"/>
      <c r="E2145" s="46"/>
      <c r="F2145" s="47"/>
      <c r="G2145" s="54"/>
      <c r="H2145" s="54"/>
      <c r="I2145" s="48"/>
      <c r="J2145" s="49"/>
      <c r="K2145" s="50"/>
      <c r="L2145" s="50"/>
      <c r="M2145" s="50"/>
      <c r="N2145" s="50"/>
      <c r="O2145" s="50"/>
      <c r="P2145" s="50"/>
      <c r="Q2145" s="50"/>
      <c r="R2145" s="50"/>
      <c r="S2145" s="50"/>
      <c r="T2145" s="50"/>
      <c r="U2145" s="51"/>
      <c r="V2145" s="52"/>
      <c r="W2145" s="53"/>
      <c r="X2145" s="53"/>
      <c r="Y2145" s="53"/>
      <c r="Z2145" s="53"/>
      <c r="AA2145" s="48"/>
      <c r="AB2145" s="54"/>
      <c r="AC2145" s="54"/>
      <c r="AD2145" s="54"/>
      <c r="AE2145" s="54"/>
      <c r="AF2145" s="54"/>
      <c r="AG2145" s="54"/>
      <c r="AH2145" s="54"/>
      <c r="AI2145" s="54"/>
      <c r="AJ2145" s="49"/>
      <c r="AK2145" s="48"/>
      <c r="AL2145" s="54"/>
      <c r="AM2145" s="54"/>
      <c r="AN2145" s="54"/>
      <c r="AO2145" s="54"/>
      <c r="AP2145" s="54"/>
      <c r="AQ2145" s="54"/>
      <c r="AR2145" s="54"/>
      <c r="AS2145" s="54"/>
      <c r="AT2145" s="54"/>
      <c r="AU2145" s="54"/>
      <c r="AV2145" s="54"/>
      <c r="AW2145" s="54"/>
      <c r="AX2145" s="54"/>
      <c r="AY2145" s="54"/>
      <c r="AZ2145" s="54"/>
      <c r="BA2145" s="54"/>
      <c r="BB2145" s="54"/>
      <c r="BC2145" s="54"/>
      <c r="BD2145" s="54"/>
      <c r="BE2145" s="54"/>
      <c r="BF2145" s="54"/>
      <c r="BG2145" s="54"/>
      <c r="BH2145" s="54"/>
      <c r="BI2145" s="54"/>
      <c r="BJ2145" s="54"/>
      <c r="BK2145" s="54"/>
      <c r="BL2145" s="54"/>
      <c r="BM2145" s="54"/>
      <c r="BN2145" s="54"/>
      <c r="BO2145" s="54"/>
      <c r="BP2145" s="54"/>
      <c r="BQ2145" s="54"/>
      <c r="BR2145" s="54"/>
      <c r="BS2145" s="54"/>
      <c r="BT2145" s="54"/>
      <c r="BU2145" s="54"/>
      <c r="BV2145" s="54"/>
      <c r="BW2145" s="54"/>
      <c r="BX2145" s="49"/>
      <c r="BY2145" s="55"/>
      <c r="BZ2145" s="8"/>
      <c r="CE2145" s="12" t="str">
        <f t="shared" si="1719"/>
        <v/>
      </c>
      <c r="CG2145" s="77" t="str">
        <f t="shared" si="1720"/>
        <v/>
      </c>
      <c r="CH2145" s="80" t="str">
        <f t="shared" si="1721"/>
        <v/>
      </c>
      <c r="CL2145" s="12" t="str">
        <f t="shared" si="1722"/>
        <v/>
      </c>
      <c r="CM2145" s="12" t="str">
        <f t="shared" si="1723"/>
        <v/>
      </c>
      <c r="CN2145" s="12" t="str" cm="1">
        <f t="array" ref="CN2145">IF(OR($CE2145="", $CG$3=""), "", IF(IFERROR(INDEX($K2145:$T2145, $CK2145, MATCH(CN$3, $K$3:$T$3, 0)), "")="", $CC$4, $CC$3))</f>
        <v/>
      </c>
      <c r="CO2145" s="12" t="str" cm="1">
        <f t="array" ref="CO2145">IF(OR($CE2145="", $CG$3=""), "", IF(IFERROR(INDEX($AA2145:$AJ2145, $CK2145, MATCH(CO$3, $AA$3:$AJ$3, 0)), "")="", $CC$4, $CC$3))</f>
        <v/>
      </c>
      <c r="CP2145" s="12" t="str">
        <f>IF(OR($CE2145="", $CG$3=""), "", IF(CP$3='Property List &amp; Features'!$BG$9, $CC$3, IF(CP$3=$I2145, $CC$3, $CC$4)))</f>
        <v/>
      </c>
      <c r="CQ2145" s="12" t="str">
        <f>IF(OR($CE2145="", $CG$3=""), "", IF(CQ$3='Property List &amp; Features'!$BG$9, $CC$3, IF(CQ$3=$J2145, $CC$3, $CC$4)))</f>
        <v/>
      </c>
      <c r="CR2145" s="12" t="str">
        <f t="shared" si="1724"/>
        <v/>
      </c>
      <c r="CS2145" s="12" t="str">
        <f t="shared" si="1725"/>
        <v/>
      </c>
      <c r="CT2145" s="12" t="str">
        <f t="shared" si="1726"/>
        <v/>
      </c>
      <c r="CU2145" s="12" t="str">
        <f t="shared" si="1727"/>
        <v/>
      </c>
      <c r="CV2145" s="12" t="str">
        <f t="shared" si="1728"/>
        <v/>
      </c>
      <c r="CW2145" s="12" t="str">
        <f t="shared" si="1750"/>
        <v/>
      </c>
      <c r="CX2145" s="12" t="str">
        <f t="shared" si="1751"/>
        <v/>
      </c>
      <c r="CY2145" s="12" t="str">
        <f t="shared" si="1752"/>
        <v/>
      </c>
      <c r="CZ2145" s="12" t="str">
        <f t="shared" si="1753"/>
        <v/>
      </c>
      <c r="DA2145" s="12" t="str">
        <f t="shared" si="1754"/>
        <v/>
      </c>
      <c r="DB2145" s="12" t="str">
        <f t="shared" si="1755"/>
        <v/>
      </c>
      <c r="DC2145" s="12" t="str">
        <f t="shared" si="1756"/>
        <v/>
      </c>
      <c r="DD2145" s="12" t="str">
        <f t="shared" si="1757"/>
        <v/>
      </c>
      <c r="DE2145" s="12" t="str">
        <f t="shared" si="1758"/>
        <v/>
      </c>
      <c r="DF2145" s="12" t="str">
        <f t="shared" si="1759"/>
        <v/>
      </c>
      <c r="DG2145" s="12" t="str">
        <f t="shared" si="1760"/>
        <v/>
      </c>
      <c r="DH2145" s="12" t="str">
        <f t="shared" si="1761"/>
        <v/>
      </c>
      <c r="DI2145" s="12" t="str">
        <f t="shared" si="1762"/>
        <v/>
      </c>
      <c r="DJ2145" s="12" t="str">
        <f t="shared" si="1763"/>
        <v/>
      </c>
      <c r="DK2145" s="12" t="str">
        <f t="shared" si="1764"/>
        <v/>
      </c>
      <c r="DL2145" s="12" t="str">
        <f t="shared" si="1765"/>
        <v/>
      </c>
      <c r="DM2145" s="12" t="str">
        <f t="shared" si="1766"/>
        <v/>
      </c>
      <c r="DN2145" s="12" t="str">
        <f t="shared" si="1767"/>
        <v/>
      </c>
      <c r="DO2145" s="12" t="str">
        <f t="shared" si="1768"/>
        <v/>
      </c>
      <c r="DP2145" s="12" t="str">
        <f t="shared" si="1769"/>
        <v/>
      </c>
      <c r="DQ2145" s="12" t="str">
        <f t="shared" si="1770"/>
        <v/>
      </c>
      <c r="DR2145" s="12" t="str">
        <f t="shared" si="1732"/>
        <v/>
      </c>
      <c r="DS2145" s="12" t="str">
        <f t="shared" si="1733"/>
        <v/>
      </c>
      <c r="DT2145" s="12" t="str">
        <f t="shared" si="1734"/>
        <v/>
      </c>
      <c r="DU2145" s="12" t="str">
        <f t="shared" si="1735"/>
        <v/>
      </c>
      <c r="DV2145" s="12" t="str">
        <f t="shared" si="1736"/>
        <v/>
      </c>
      <c r="DW2145" s="12" t="str">
        <f t="shared" si="1737"/>
        <v/>
      </c>
      <c r="DX2145" s="12" t="str">
        <f t="shared" si="1738"/>
        <v/>
      </c>
      <c r="DY2145" s="12" t="str">
        <f t="shared" si="1739"/>
        <v/>
      </c>
      <c r="DZ2145" s="12" t="str">
        <f t="shared" si="1740"/>
        <v/>
      </c>
      <c r="EA2145" s="12" t="str">
        <f t="shared" si="1741"/>
        <v/>
      </c>
      <c r="EB2145" s="12" t="str">
        <f t="shared" si="1742"/>
        <v/>
      </c>
      <c r="EC2145" s="12" t="str">
        <f t="shared" si="1743"/>
        <v/>
      </c>
      <c r="ED2145" s="12" t="str">
        <f t="shared" si="1744"/>
        <v/>
      </c>
      <c r="EE2145" s="12" t="str">
        <f t="shared" si="1745"/>
        <v/>
      </c>
      <c r="EF2145" s="12" t="str">
        <f t="shared" si="1746"/>
        <v/>
      </c>
      <c r="EG2145" s="12" t="str">
        <f t="shared" si="1747"/>
        <v/>
      </c>
      <c r="EH2145" s="12" t="str">
        <f t="shared" si="1748"/>
        <v/>
      </c>
      <c r="EI2145" s="12" t="str">
        <f t="shared" si="1749"/>
        <v/>
      </c>
      <c r="EK2145" s="83" t="str">
        <f t="shared" si="1729"/>
        <v/>
      </c>
      <c r="EM2145" s="12" t="str">
        <f t="shared" si="1730"/>
        <v/>
      </c>
      <c r="EO2145" s="12" t="str">
        <f t="shared" si="1731"/>
        <v/>
      </c>
      <c r="EQ2145" s="12" t="str">
        <f>IF($EO2145="", "", IF($EQ$8=$EQ$6, COUNTIF($EO$11:$EO$2510, "&gt;"&amp;$EO2145)+1+COUNTIF($EO$11:$EO2145, $EO2145)-1, COUNTIF($EO$11:$EO$2510, "&lt;"&amp;$EO2145)+1+COUNTIF($EO$11:$EO2145, $EO2145)-1))</f>
        <v/>
      </c>
    </row>
    <row r="2146" spans="1:147" x14ac:dyDescent="0.55000000000000004">
      <c r="A2146" s="8"/>
      <c r="B2146" s="12" t="str">
        <f>IF($D2146="", "", COUNTIF($D$11:$D2146, $D2146))</f>
        <v/>
      </c>
      <c r="C2146" s="8"/>
      <c r="D2146" s="45"/>
      <c r="E2146" s="46"/>
      <c r="F2146" s="47"/>
      <c r="G2146" s="54"/>
      <c r="H2146" s="54"/>
      <c r="I2146" s="48"/>
      <c r="J2146" s="49"/>
      <c r="K2146" s="50"/>
      <c r="L2146" s="50"/>
      <c r="M2146" s="50"/>
      <c r="N2146" s="50"/>
      <c r="O2146" s="50"/>
      <c r="P2146" s="50"/>
      <c r="Q2146" s="50"/>
      <c r="R2146" s="50"/>
      <c r="S2146" s="50"/>
      <c r="T2146" s="50"/>
      <c r="U2146" s="51"/>
      <c r="V2146" s="52"/>
      <c r="W2146" s="53"/>
      <c r="X2146" s="53"/>
      <c r="Y2146" s="53"/>
      <c r="Z2146" s="53"/>
      <c r="AA2146" s="48"/>
      <c r="AB2146" s="54"/>
      <c r="AC2146" s="54"/>
      <c r="AD2146" s="54"/>
      <c r="AE2146" s="54"/>
      <c r="AF2146" s="54"/>
      <c r="AG2146" s="54"/>
      <c r="AH2146" s="54"/>
      <c r="AI2146" s="54"/>
      <c r="AJ2146" s="49"/>
      <c r="AK2146" s="48"/>
      <c r="AL2146" s="54"/>
      <c r="AM2146" s="54"/>
      <c r="AN2146" s="54"/>
      <c r="AO2146" s="54"/>
      <c r="AP2146" s="54"/>
      <c r="AQ2146" s="54"/>
      <c r="AR2146" s="54"/>
      <c r="AS2146" s="54"/>
      <c r="AT2146" s="54"/>
      <c r="AU2146" s="54"/>
      <c r="AV2146" s="54"/>
      <c r="AW2146" s="54"/>
      <c r="AX2146" s="54"/>
      <c r="AY2146" s="54"/>
      <c r="AZ2146" s="54"/>
      <c r="BA2146" s="54"/>
      <c r="BB2146" s="54"/>
      <c r="BC2146" s="54"/>
      <c r="BD2146" s="54"/>
      <c r="BE2146" s="54"/>
      <c r="BF2146" s="54"/>
      <c r="BG2146" s="54"/>
      <c r="BH2146" s="54"/>
      <c r="BI2146" s="54"/>
      <c r="BJ2146" s="54"/>
      <c r="BK2146" s="54"/>
      <c r="BL2146" s="54"/>
      <c r="BM2146" s="54"/>
      <c r="BN2146" s="54"/>
      <c r="BO2146" s="54"/>
      <c r="BP2146" s="54"/>
      <c r="BQ2146" s="54"/>
      <c r="BR2146" s="54"/>
      <c r="BS2146" s="54"/>
      <c r="BT2146" s="54"/>
      <c r="BU2146" s="54"/>
      <c r="BV2146" s="54"/>
      <c r="BW2146" s="54"/>
      <c r="BX2146" s="49"/>
      <c r="BY2146" s="55"/>
      <c r="BZ2146" s="8"/>
      <c r="CE2146" s="12" t="str">
        <f t="shared" si="1719"/>
        <v/>
      </c>
      <c r="CG2146" s="77" t="str">
        <f t="shared" si="1720"/>
        <v/>
      </c>
      <c r="CH2146" s="80" t="str">
        <f t="shared" si="1721"/>
        <v/>
      </c>
      <c r="CL2146" s="12" t="str">
        <f t="shared" si="1722"/>
        <v/>
      </c>
      <c r="CM2146" s="12" t="str">
        <f t="shared" si="1723"/>
        <v/>
      </c>
      <c r="CN2146" s="12" t="str" cm="1">
        <f t="array" ref="CN2146">IF(OR($CE2146="", $CG$3=""), "", IF(IFERROR(INDEX($K2146:$T2146, $CK2146, MATCH(CN$3, $K$3:$T$3, 0)), "")="", $CC$4, $CC$3))</f>
        <v/>
      </c>
      <c r="CO2146" s="12" t="str" cm="1">
        <f t="array" ref="CO2146">IF(OR($CE2146="", $CG$3=""), "", IF(IFERROR(INDEX($AA2146:$AJ2146, $CK2146, MATCH(CO$3, $AA$3:$AJ$3, 0)), "")="", $CC$4, $CC$3))</f>
        <v/>
      </c>
      <c r="CP2146" s="12" t="str">
        <f>IF(OR($CE2146="", $CG$3=""), "", IF(CP$3='Property List &amp; Features'!$BG$9, $CC$3, IF(CP$3=$I2146, $CC$3, $CC$4)))</f>
        <v/>
      </c>
      <c r="CQ2146" s="12" t="str">
        <f>IF(OR($CE2146="", $CG$3=""), "", IF(CQ$3='Property List &amp; Features'!$BG$9, $CC$3, IF(CQ$3=$J2146, $CC$3, $CC$4)))</f>
        <v/>
      </c>
      <c r="CR2146" s="12" t="str">
        <f t="shared" si="1724"/>
        <v/>
      </c>
      <c r="CS2146" s="12" t="str">
        <f t="shared" si="1725"/>
        <v/>
      </c>
      <c r="CT2146" s="12" t="str">
        <f t="shared" si="1726"/>
        <v/>
      </c>
      <c r="CU2146" s="12" t="str">
        <f t="shared" si="1727"/>
        <v/>
      </c>
      <c r="CV2146" s="12" t="str">
        <f t="shared" si="1728"/>
        <v/>
      </c>
      <c r="CW2146" s="12" t="str">
        <f t="shared" si="1750"/>
        <v/>
      </c>
      <c r="CX2146" s="12" t="str">
        <f t="shared" si="1751"/>
        <v/>
      </c>
      <c r="CY2146" s="12" t="str">
        <f t="shared" si="1752"/>
        <v/>
      </c>
      <c r="CZ2146" s="12" t="str">
        <f t="shared" si="1753"/>
        <v/>
      </c>
      <c r="DA2146" s="12" t="str">
        <f t="shared" si="1754"/>
        <v/>
      </c>
      <c r="DB2146" s="12" t="str">
        <f t="shared" si="1755"/>
        <v/>
      </c>
      <c r="DC2146" s="12" t="str">
        <f t="shared" si="1756"/>
        <v/>
      </c>
      <c r="DD2146" s="12" t="str">
        <f t="shared" si="1757"/>
        <v/>
      </c>
      <c r="DE2146" s="12" t="str">
        <f t="shared" si="1758"/>
        <v/>
      </c>
      <c r="DF2146" s="12" t="str">
        <f t="shared" si="1759"/>
        <v/>
      </c>
      <c r="DG2146" s="12" t="str">
        <f t="shared" si="1760"/>
        <v/>
      </c>
      <c r="DH2146" s="12" t="str">
        <f t="shared" si="1761"/>
        <v/>
      </c>
      <c r="DI2146" s="12" t="str">
        <f t="shared" si="1762"/>
        <v/>
      </c>
      <c r="DJ2146" s="12" t="str">
        <f t="shared" si="1763"/>
        <v/>
      </c>
      <c r="DK2146" s="12" t="str">
        <f t="shared" si="1764"/>
        <v/>
      </c>
      <c r="DL2146" s="12" t="str">
        <f t="shared" si="1765"/>
        <v/>
      </c>
      <c r="DM2146" s="12" t="str">
        <f t="shared" si="1766"/>
        <v/>
      </c>
      <c r="DN2146" s="12" t="str">
        <f t="shared" si="1767"/>
        <v/>
      </c>
      <c r="DO2146" s="12" t="str">
        <f t="shared" si="1768"/>
        <v/>
      </c>
      <c r="DP2146" s="12" t="str">
        <f t="shared" si="1769"/>
        <v/>
      </c>
      <c r="DQ2146" s="12" t="str">
        <f t="shared" si="1770"/>
        <v/>
      </c>
      <c r="DR2146" s="12" t="str">
        <f t="shared" si="1732"/>
        <v/>
      </c>
      <c r="DS2146" s="12" t="str">
        <f t="shared" si="1733"/>
        <v/>
      </c>
      <c r="DT2146" s="12" t="str">
        <f t="shared" si="1734"/>
        <v/>
      </c>
      <c r="DU2146" s="12" t="str">
        <f t="shared" si="1735"/>
        <v/>
      </c>
      <c r="DV2146" s="12" t="str">
        <f t="shared" si="1736"/>
        <v/>
      </c>
      <c r="DW2146" s="12" t="str">
        <f t="shared" si="1737"/>
        <v/>
      </c>
      <c r="DX2146" s="12" t="str">
        <f t="shared" si="1738"/>
        <v/>
      </c>
      <c r="DY2146" s="12" t="str">
        <f t="shared" si="1739"/>
        <v/>
      </c>
      <c r="DZ2146" s="12" t="str">
        <f t="shared" si="1740"/>
        <v/>
      </c>
      <c r="EA2146" s="12" t="str">
        <f t="shared" si="1741"/>
        <v/>
      </c>
      <c r="EB2146" s="12" t="str">
        <f t="shared" si="1742"/>
        <v/>
      </c>
      <c r="EC2146" s="12" t="str">
        <f t="shared" si="1743"/>
        <v/>
      </c>
      <c r="ED2146" s="12" t="str">
        <f t="shared" si="1744"/>
        <v/>
      </c>
      <c r="EE2146" s="12" t="str">
        <f t="shared" si="1745"/>
        <v/>
      </c>
      <c r="EF2146" s="12" t="str">
        <f t="shared" si="1746"/>
        <v/>
      </c>
      <c r="EG2146" s="12" t="str">
        <f t="shared" si="1747"/>
        <v/>
      </c>
      <c r="EH2146" s="12" t="str">
        <f t="shared" si="1748"/>
        <v/>
      </c>
      <c r="EI2146" s="12" t="str">
        <f t="shared" si="1749"/>
        <v/>
      </c>
      <c r="EK2146" s="83" t="str">
        <f t="shared" si="1729"/>
        <v/>
      </c>
      <c r="EM2146" s="12" t="str">
        <f t="shared" si="1730"/>
        <v/>
      </c>
      <c r="EO2146" s="12" t="str">
        <f t="shared" si="1731"/>
        <v/>
      </c>
      <c r="EQ2146" s="12" t="str">
        <f>IF($EO2146="", "", IF($EQ$8=$EQ$6, COUNTIF($EO$11:$EO$2510, "&gt;"&amp;$EO2146)+1+COUNTIF($EO$11:$EO2146, $EO2146)-1, COUNTIF($EO$11:$EO$2510, "&lt;"&amp;$EO2146)+1+COUNTIF($EO$11:$EO2146, $EO2146)-1))</f>
        <v/>
      </c>
    </row>
    <row r="2147" spans="1:147" x14ac:dyDescent="0.55000000000000004">
      <c r="A2147" s="8"/>
      <c r="B2147" s="12" t="str">
        <f>IF($D2147="", "", COUNTIF($D$11:$D2147, $D2147))</f>
        <v/>
      </c>
      <c r="C2147" s="8"/>
      <c r="D2147" s="45"/>
      <c r="E2147" s="46"/>
      <c r="F2147" s="47"/>
      <c r="G2147" s="54"/>
      <c r="H2147" s="54"/>
      <c r="I2147" s="48"/>
      <c r="J2147" s="49"/>
      <c r="K2147" s="50"/>
      <c r="L2147" s="50"/>
      <c r="M2147" s="50"/>
      <c r="N2147" s="50"/>
      <c r="O2147" s="50"/>
      <c r="P2147" s="50"/>
      <c r="Q2147" s="50"/>
      <c r="R2147" s="50"/>
      <c r="S2147" s="50"/>
      <c r="T2147" s="50"/>
      <c r="U2147" s="51"/>
      <c r="V2147" s="52"/>
      <c r="W2147" s="53"/>
      <c r="X2147" s="53"/>
      <c r="Y2147" s="53"/>
      <c r="Z2147" s="53"/>
      <c r="AA2147" s="48"/>
      <c r="AB2147" s="54"/>
      <c r="AC2147" s="54"/>
      <c r="AD2147" s="54"/>
      <c r="AE2147" s="54"/>
      <c r="AF2147" s="54"/>
      <c r="AG2147" s="54"/>
      <c r="AH2147" s="54"/>
      <c r="AI2147" s="54"/>
      <c r="AJ2147" s="49"/>
      <c r="AK2147" s="48"/>
      <c r="AL2147" s="54"/>
      <c r="AM2147" s="54"/>
      <c r="AN2147" s="54"/>
      <c r="AO2147" s="54"/>
      <c r="AP2147" s="54"/>
      <c r="AQ2147" s="54"/>
      <c r="AR2147" s="54"/>
      <c r="AS2147" s="54"/>
      <c r="AT2147" s="54"/>
      <c r="AU2147" s="54"/>
      <c r="AV2147" s="54"/>
      <c r="AW2147" s="54"/>
      <c r="AX2147" s="54"/>
      <c r="AY2147" s="54"/>
      <c r="AZ2147" s="54"/>
      <c r="BA2147" s="54"/>
      <c r="BB2147" s="54"/>
      <c r="BC2147" s="54"/>
      <c r="BD2147" s="54"/>
      <c r="BE2147" s="54"/>
      <c r="BF2147" s="54"/>
      <c r="BG2147" s="54"/>
      <c r="BH2147" s="54"/>
      <c r="BI2147" s="54"/>
      <c r="BJ2147" s="54"/>
      <c r="BK2147" s="54"/>
      <c r="BL2147" s="54"/>
      <c r="BM2147" s="54"/>
      <c r="BN2147" s="54"/>
      <c r="BO2147" s="54"/>
      <c r="BP2147" s="54"/>
      <c r="BQ2147" s="54"/>
      <c r="BR2147" s="54"/>
      <c r="BS2147" s="54"/>
      <c r="BT2147" s="54"/>
      <c r="BU2147" s="54"/>
      <c r="BV2147" s="54"/>
      <c r="BW2147" s="54"/>
      <c r="BX2147" s="49"/>
      <c r="BY2147" s="55"/>
      <c r="BZ2147" s="8"/>
      <c r="CE2147" s="12" t="str">
        <f t="shared" si="1719"/>
        <v/>
      </c>
      <c r="CG2147" s="77" t="str">
        <f t="shared" si="1720"/>
        <v/>
      </c>
      <c r="CH2147" s="80" t="str">
        <f t="shared" si="1721"/>
        <v/>
      </c>
      <c r="CL2147" s="12" t="str">
        <f t="shared" si="1722"/>
        <v/>
      </c>
      <c r="CM2147" s="12" t="str">
        <f t="shared" si="1723"/>
        <v/>
      </c>
      <c r="CN2147" s="12" t="str" cm="1">
        <f t="array" ref="CN2147">IF(OR($CE2147="", $CG$3=""), "", IF(IFERROR(INDEX($K2147:$T2147, $CK2147, MATCH(CN$3, $K$3:$T$3, 0)), "")="", $CC$4, $CC$3))</f>
        <v/>
      </c>
      <c r="CO2147" s="12" t="str" cm="1">
        <f t="array" ref="CO2147">IF(OR($CE2147="", $CG$3=""), "", IF(IFERROR(INDEX($AA2147:$AJ2147, $CK2147, MATCH(CO$3, $AA$3:$AJ$3, 0)), "")="", $CC$4, $CC$3))</f>
        <v/>
      </c>
      <c r="CP2147" s="12" t="str">
        <f>IF(OR($CE2147="", $CG$3=""), "", IF(CP$3='Property List &amp; Features'!$BG$9, $CC$3, IF(CP$3=$I2147, $CC$3, $CC$4)))</f>
        <v/>
      </c>
      <c r="CQ2147" s="12" t="str">
        <f>IF(OR($CE2147="", $CG$3=""), "", IF(CQ$3='Property List &amp; Features'!$BG$9, $CC$3, IF(CQ$3=$J2147, $CC$3, $CC$4)))</f>
        <v/>
      </c>
      <c r="CR2147" s="12" t="str">
        <f t="shared" si="1724"/>
        <v/>
      </c>
      <c r="CS2147" s="12" t="str">
        <f t="shared" si="1725"/>
        <v/>
      </c>
      <c r="CT2147" s="12" t="str">
        <f t="shared" si="1726"/>
        <v/>
      </c>
      <c r="CU2147" s="12" t="str">
        <f t="shared" si="1727"/>
        <v/>
      </c>
      <c r="CV2147" s="12" t="str">
        <f t="shared" si="1728"/>
        <v/>
      </c>
      <c r="CW2147" s="12" t="str">
        <f t="shared" si="1750"/>
        <v/>
      </c>
      <c r="CX2147" s="12" t="str">
        <f t="shared" si="1751"/>
        <v/>
      </c>
      <c r="CY2147" s="12" t="str">
        <f t="shared" si="1752"/>
        <v/>
      </c>
      <c r="CZ2147" s="12" t="str">
        <f t="shared" si="1753"/>
        <v/>
      </c>
      <c r="DA2147" s="12" t="str">
        <f t="shared" si="1754"/>
        <v/>
      </c>
      <c r="DB2147" s="12" t="str">
        <f t="shared" si="1755"/>
        <v/>
      </c>
      <c r="DC2147" s="12" t="str">
        <f t="shared" si="1756"/>
        <v/>
      </c>
      <c r="DD2147" s="12" t="str">
        <f t="shared" si="1757"/>
        <v/>
      </c>
      <c r="DE2147" s="12" t="str">
        <f t="shared" si="1758"/>
        <v/>
      </c>
      <c r="DF2147" s="12" t="str">
        <f t="shared" si="1759"/>
        <v/>
      </c>
      <c r="DG2147" s="12" t="str">
        <f t="shared" si="1760"/>
        <v/>
      </c>
      <c r="DH2147" s="12" t="str">
        <f t="shared" si="1761"/>
        <v/>
      </c>
      <c r="DI2147" s="12" t="str">
        <f t="shared" si="1762"/>
        <v/>
      </c>
      <c r="DJ2147" s="12" t="str">
        <f t="shared" si="1763"/>
        <v/>
      </c>
      <c r="DK2147" s="12" t="str">
        <f t="shared" si="1764"/>
        <v/>
      </c>
      <c r="DL2147" s="12" t="str">
        <f t="shared" si="1765"/>
        <v/>
      </c>
      <c r="DM2147" s="12" t="str">
        <f t="shared" si="1766"/>
        <v/>
      </c>
      <c r="DN2147" s="12" t="str">
        <f t="shared" si="1767"/>
        <v/>
      </c>
      <c r="DO2147" s="12" t="str">
        <f t="shared" si="1768"/>
        <v/>
      </c>
      <c r="DP2147" s="12" t="str">
        <f t="shared" si="1769"/>
        <v/>
      </c>
      <c r="DQ2147" s="12" t="str">
        <f t="shared" si="1770"/>
        <v/>
      </c>
      <c r="DR2147" s="12" t="str">
        <f t="shared" si="1732"/>
        <v/>
      </c>
      <c r="DS2147" s="12" t="str">
        <f t="shared" si="1733"/>
        <v/>
      </c>
      <c r="DT2147" s="12" t="str">
        <f t="shared" si="1734"/>
        <v/>
      </c>
      <c r="DU2147" s="12" t="str">
        <f t="shared" si="1735"/>
        <v/>
      </c>
      <c r="DV2147" s="12" t="str">
        <f t="shared" si="1736"/>
        <v/>
      </c>
      <c r="DW2147" s="12" t="str">
        <f t="shared" si="1737"/>
        <v/>
      </c>
      <c r="DX2147" s="12" t="str">
        <f t="shared" si="1738"/>
        <v/>
      </c>
      <c r="DY2147" s="12" t="str">
        <f t="shared" si="1739"/>
        <v/>
      </c>
      <c r="DZ2147" s="12" t="str">
        <f t="shared" si="1740"/>
        <v/>
      </c>
      <c r="EA2147" s="12" t="str">
        <f t="shared" si="1741"/>
        <v/>
      </c>
      <c r="EB2147" s="12" t="str">
        <f t="shared" si="1742"/>
        <v/>
      </c>
      <c r="EC2147" s="12" t="str">
        <f t="shared" si="1743"/>
        <v/>
      </c>
      <c r="ED2147" s="12" t="str">
        <f t="shared" si="1744"/>
        <v/>
      </c>
      <c r="EE2147" s="12" t="str">
        <f t="shared" si="1745"/>
        <v/>
      </c>
      <c r="EF2147" s="12" t="str">
        <f t="shared" si="1746"/>
        <v/>
      </c>
      <c r="EG2147" s="12" t="str">
        <f t="shared" si="1747"/>
        <v/>
      </c>
      <c r="EH2147" s="12" t="str">
        <f t="shared" si="1748"/>
        <v/>
      </c>
      <c r="EI2147" s="12" t="str">
        <f t="shared" si="1749"/>
        <v/>
      </c>
      <c r="EK2147" s="83" t="str">
        <f t="shared" si="1729"/>
        <v/>
      </c>
      <c r="EM2147" s="12" t="str">
        <f t="shared" si="1730"/>
        <v/>
      </c>
      <c r="EO2147" s="12" t="str">
        <f t="shared" si="1731"/>
        <v/>
      </c>
      <c r="EQ2147" s="12" t="str">
        <f>IF($EO2147="", "", IF($EQ$8=$EQ$6, COUNTIF($EO$11:$EO$2510, "&gt;"&amp;$EO2147)+1+COUNTIF($EO$11:$EO2147, $EO2147)-1, COUNTIF($EO$11:$EO$2510, "&lt;"&amp;$EO2147)+1+COUNTIF($EO$11:$EO2147, $EO2147)-1))</f>
        <v/>
      </c>
    </row>
    <row r="2148" spans="1:147" x14ac:dyDescent="0.55000000000000004">
      <c r="A2148" s="8"/>
      <c r="B2148" s="12" t="str">
        <f>IF($D2148="", "", COUNTIF($D$11:$D2148, $D2148))</f>
        <v/>
      </c>
      <c r="C2148" s="8"/>
      <c r="D2148" s="45"/>
      <c r="E2148" s="46"/>
      <c r="F2148" s="47"/>
      <c r="G2148" s="54"/>
      <c r="H2148" s="54"/>
      <c r="I2148" s="48"/>
      <c r="J2148" s="49"/>
      <c r="K2148" s="50"/>
      <c r="L2148" s="50"/>
      <c r="M2148" s="50"/>
      <c r="N2148" s="50"/>
      <c r="O2148" s="50"/>
      <c r="P2148" s="50"/>
      <c r="Q2148" s="50"/>
      <c r="R2148" s="50"/>
      <c r="S2148" s="50"/>
      <c r="T2148" s="50"/>
      <c r="U2148" s="51"/>
      <c r="V2148" s="52"/>
      <c r="W2148" s="53"/>
      <c r="X2148" s="53"/>
      <c r="Y2148" s="53"/>
      <c r="Z2148" s="53"/>
      <c r="AA2148" s="48"/>
      <c r="AB2148" s="54"/>
      <c r="AC2148" s="54"/>
      <c r="AD2148" s="54"/>
      <c r="AE2148" s="54"/>
      <c r="AF2148" s="54"/>
      <c r="AG2148" s="54"/>
      <c r="AH2148" s="54"/>
      <c r="AI2148" s="54"/>
      <c r="AJ2148" s="49"/>
      <c r="AK2148" s="48"/>
      <c r="AL2148" s="54"/>
      <c r="AM2148" s="54"/>
      <c r="AN2148" s="54"/>
      <c r="AO2148" s="54"/>
      <c r="AP2148" s="54"/>
      <c r="AQ2148" s="54"/>
      <c r="AR2148" s="54"/>
      <c r="AS2148" s="54"/>
      <c r="AT2148" s="54"/>
      <c r="AU2148" s="54"/>
      <c r="AV2148" s="54"/>
      <c r="AW2148" s="54"/>
      <c r="AX2148" s="54"/>
      <c r="AY2148" s="54"/>
      <c r="AZ2148" s="54"/>
      <c r="BA2148" s="54"/>
      <c r="BB2148" s="54"/>
      <c r="BC2148" s="54"/>
      <c r="BD2148" s="54"/>
      <c r="BE2148" s="54"/>
      <c r="BF2148" s="54"/>
      <c r="BG2148" s="54"/>
      <c r="BH2148" s="54"/>
      <c r="BI2148" s="54"/>
      <c r="BJ2148" s="54"/>
      <c r="BK2148" s="54"/>
      <c r="BL2148" s="54"/>
      <c r="BM2148" s="54"/>
      <c r="BN2148" s="54"/>
      <c r="BO2148" s="54"/>
      <c r="BP2148" s="54"/>
      <c r="BQ2148" s="54"/>
      <c r="BR2148" s="54"/>
      <c r="BS2148" s="54"/>
      <c r="BT2148" s="54"/>
      <c r="BU2148" s="54"/>
      <c r="BV2148" s="54"/>
      <c r="BW2148" s="54"/>
      <c r="BX2148" s="49"/>
      <c r="BY2148" s="55"/>
      <c r="BZ2148" s="8"/>
      <c r="CE2148" s="12" t="str">
        <f t="shared" si="1719"/>
        <v/>
      </c>
      <c r="CG2148" s="77" t="str">
        <f t="shared" si="1720"/>
        <v/>
      </c>
      <c r="CH2148" s="80" t="str">
        <f t="shared" si="1721"/>
        <v/>
      </c>
      <c r="CL2148" s="12" t="str">
        <f t="shared" si="1722"/>
        <v/>
      </c>
      <c r="CM2148" s="12" t="str">
        <f t="shared" si="1723"/>
        <v/>
      </c>
      <c r="CN2148" s="12" t="str" cm="1">
        <f t="array" ref="CN2148">IF(OR($CE2148="", $CG$3=""), "", IF(IFERROR(INDEX($K2148:$T2148, $CK2148, MATCH(CN$3, $K$3:$T$3, 0)), "")="", $CC$4, $CC$3))</f>
        <v/>
      </c>
      <c r="CO2148" s="12" t="str" cm="1">
        <f t="array" ref="CO2148">IF(OR($CE2148="", $CG$3=""), "", IF(IFERROR(INDEX($AA2148:$AJ2148, $CK2148, MATCH(CO$3, $AA$3:$AJ$3, 0)), "")="", $CC$4, $CC$3))</f>
        <v/>
      </c>
      <c r="CP2148" s="12" t="str">
        <f>IF(OR($CE2148="", $CG$3=""), "", IF(CP$3='Property List &amp; Features'!$BG$9, $CC$3, IF(CP$3=$I2148, $CC$3, $CC$4)))</f>
        <v/>
      </c>
      <c r="CQ2148" s="12" t="str">
        <f>IF(OR($CE2148="", $CG$3=""), "", IF(CQ$3='Property List &amp; Features'!$BG$9, $CC$3, IF(CQ$3=$J2148, $CC$3, $CC$4)))</f>
        <v/>
      </c>
      <c r="CR2148" s="12" t="str">
        <f t="shared" si="1724"/>
        <v/>
      </c>
      <c r="CS2148" s="12" t="str">
        <f t="shared" si="1725"/>
        <v/>
      </c>
      <c r="CT2148" s="12" t="str">
        <f t="shared" si="1726"/>
        <v/>
      </c>
      <c r="CU2148" s="12" t="str">
        <f t="shared" si="1727"/>
        <v/>
      </c>
      <c r="CV2148" s="12" t="str">
        <f t="shared" si="1728"/>
        <v/>
      </c>
      <c r="CW2148" s="12" t="str">
        <f t="shared" si="1750"/>
        <v/>
      </c>
      <c r="CX2148" s="12" t="str">
        <f t="shared" si="1751"/>
        <v/>
      </c>
      <c r="CY2148" s="12" t="str">
        <f t="shared" si="1752"/>
        <v/>
      </c>
      <c r="CZ2148" s="12" t="str">
        <f t="shared" si="1753"/>
        <v/>
      </c>
      <c r="DA2148" s="12" t="str">
        <f t="shared" si="1754"/>
        <v/>
      </c>
      <c r="DB2148" s="12" t="str">
        <f t="shared" si="1755"/>
        <v/>
      </c>
      <c r="DC2148" s="12" t="str">
        <f t="shared" si="1756"/>
        <v/>
      </c>
      <c r="DD2148" s="12" t="str">
        <f t="shared" si="1757"/>
        <v/>
      </c>
      <c r="DE2148" s="12" t="str">
        <f t="shared" si="1758"/>
        <v/>
      </c>
      <c r="DF2148" s="12" t="str">
        <f t="shared" si="1759"/>
        <v/>
      </c>
      <c r="DG2148" s="12" t="str">
        <f t="shared" si="1760"/>
        <v/>
      </c>
      <c r="DH2148" s="12" t="str">
        <f t="shared" si="1761"/>
        <v/>
      </c>
      <c r="DI2148" s="12" t="str">
        <f t="shared" si="1762"/>
        <v/>
      </c>
      <c r="DJ2148" s="12" t="str">
        <f t="shared" si="1763"/>
        <v/>
      </c>
      <c r="DK2148" s="12" t="str">
        <f t="shared" si="1764"/>
        <v/>
      </c>
      <c r="DL2148" s="12" t="str">
        <f t="shared" si="1765"/>
        <v/>
      </c>
      <c r="DM2148" s="12" t="str">
        <f t="shared" si="1766"/>
        <v/>
      </c>
      <c r="DN2148" s="12" t="str">
        <f t="shared" si="1767"/>
        <v/>
      </c>
      <c r="DO2148" s="12" t="str">
        <f t="shared" si="1768"/>
        <v/>
      </c>
      <c r="DP2148" s="12" t="str">
        <f t="shared" si="1769"/>
        <v/>
      </c>
      <c r="DQ2148" s="12" t="str">
        <f t="shared" si="1770"/>
        <v/>
      </c>
      <c r="DR2148" s="12" t="str">
        <f t="shared" si="1732"/>
        <v/>
      </c>
      <c r="DS2148" s="12" t="str">
        <f t="shared" si="1733"/>
        <v/>
      </c>
      <c r="DT2148" s="12" t="str">
        <f t="shared" si="1734"/>
        <v/>
      </c>
      <c r="DU2148" s="12" t="str">
        <f t="shared" si="1735"/>
        <v/>
      </c>
      <c r="DV2148" s="12" t="str">
        <f t="shared" si="1736"/>
        <v/>
      </c>
      <c r="DW2148" s="12" t="str">
        <f t="shared" si="1737"/>
        <v/>
      </c>
      <c r="DX2148" s="12" t="str">
        <f t="shared" si="1738"/>
        <v/>
      </c>
      <c r="DY2148" s="12" t="str">
        <f t="shared" si="1739"/>
        <v/>
      </c>
      <c r="DZ2148" s="12" t="str">
        <f t="shared" si="1740"/>
        <v/>
      </c>
      <c r="EA2148" s="12" t="str">
        <f t="shared" si="1741"/>
        <v/>
      </c>
      <c r="EB2148" s="12" t="str">
        <f t="shared" si="1742"/>
        <v/>
      </c>
      <c r="EC2148" s="12" t="str">
        <f t="shared" si="1743"/>
        <v/>
      </c>
      <c r="ED2148" s="12" t="str">
        <f t="shared" si="1744"/>
        <v/>
      </c>
      <c r="EE2148" s="12" t="str">
        <f t="shared" si="1745"/>
        <v/>
      </c>
      <c r="EF2148" s="12" t="str">
        <f t="shared" si="1746"/>
        <v/>
      </c>
      <c r="EG2148" s="12" t="str">
        <f t="shared" si="1747"/>
        <v/>
      </c>
      <c r="EH2148" s="12" t="str">
        <f t="shared" si="1748"/>
        <v/>
      </c>
      <c r="EI2148" s="12" t="str">
        <f t="shared" si="1749"/>
        <v/>
      </c>
      <c r="EK2148" s="83" t="str">
        <f t="shared" si="1729"/>
        <v/>
      </c>
      <c r="EM2148" s="12" t="str">
        <f t="shared" si="1730"/>
        <v/>
      </c>
      <c r="EO2148" s="12" t="str">
        <f t="shared" si="1731"/>
        <v/>
      </c>
      <c r="EQ2148" s="12" t="str">
        <f>IF($EO2148="", "", IF($EQ$8=$EQ$6, COUNTIF($EO$11:$EO$2510, "&gt;"&amp;$EO2148)+1+COUNTIF($EO$11:$EO2148, $EO2148)-1, COUNTIF($EO$11:$EO$2510, "&lt;"&amp;$EO2148)+1+COUNTIF($EO$11:$EO2148, $EO2148)-1))</f>
        <v/>
      </c>
    </row>
    <row r="2149" spans="1:147" x14ac:dyDescent="0.55000000000000004">
      <c r="A2149" s="8"/>
      <c r="B2149" s="12" t="str">
        <f>IF($D2149="", "", COUNTIF($D$11:$D2149, $D2149))</f>
        <v/>
      </c>
      <c r="C2149" s="8"/>
      <c r="D2149" s="45"/>
      <c r="E2149" s="46"/>
      <c r="F2149" s="47"/>
      <c r="G2149" s="54"/>
      <c r="H2149" s="54"/>
      <c r="I2149" s="48"/>
      <c r="J2149" s="49"/>
      <c r="K2149" s="50"/>
      <c r="L2149" s="50"/>
      <c r="M2149" s="50"/>
      <c r="N2149" s="50"/>
      <c r="O2149" s="50"/>
      <c r="P2149" s="50"/>
      <c r="Q2149" s="50"/>
      <c r="R2149" s="50"/>
      <c r="S2149" s="50"/>
      <c r="T2149" s="50"/>
      <c r="U2149" s="51"/>
      <c r="V2149" s="52"/>
      <c r="W2149" s="53"/>
      <c r="X2149" s="53"/>
      <c r="Y2149" s="53"/>
      <c r="Z2149" s="53"/>
      <c r="AA2149" s="48"/>
      <c r="AB2149" s="54"/>
      <c r="AC2149" s="54"/>
      <c r="AD2149" s="54"/>
      <c r="AE2149" s="54"/>
      <c r="AF2149" s="54"/>
      <c r="AG2149" s="54"/>
      <c r="AH2149" s="54"/>
      <c r="AI2149" s="54"/>
      <c r="AJ2149" s="49"/>
      <c r="AK2149" s="48"/>
      <c r="AL2149" s="54"/>
      <c r="AM2149" s="54"/>
      <c r="AN2149" s="54"/>
      <c r="AO2149" s="54"/>
      <c r="AP2149" s="54"/>
      <c r="AQ2149" s="54"/>
      <c r="AR2149" s="54"/>
      <c r="AS2149" s="54"/>
      <c r="AT2149" s="54"/>
      <c r="AU2149" s="54"/>
      <c r="AV2149" s="54"/>
      <c r="AW2149" s="54"/>
      <c r="AX2149" s="54"/>
      <c r="AY2149" s="54"/>
      <c r="AZ2149" s="54"/>
      <c r="BA2149" s="54"/>
      <c r="BB2149" s="54"/>
      <c r="BC2149" s="54"/>
      <c r="BD2149" s="54"/>
      <c r="BE2149" s="54"/>
      <c r="BF2149" s="54"/>
      <c r="BG2149" s="54"/>
      <c r="BH2149" s="54"/>
      <c r="BI2149" s="54"/>
      <c r="BJ2149" s="54"/>
      <c r="BK2149" s="54"/>
      <c r="BL2149" s="54"/>
      <c r="BM2149" s="54"/>
      <c r="BN2149" s="54"/>
      <c r="BO2149" s="54"/>
      <c r="BP2149" s="54"/>
      <c r="BQ2149" s="54"/>
      <c r="BR2149" s="54"/>
      <c r="BS2149" s="54"/>
      <c r="BT2149" s="54"/>
      <c r="BU2149" s="54"/>
      <c r="BV2149" s="54"/>
      <c r="BW2149" s="54"/>
      <c r="BX2149" s="49"/>
      <c r="BY2149" s="55"/>
      <c r="BZ2149" s="8"/>
      <c r="CE2149" s="12" t="str">
        <f t="shared" si="1719"/>
        <v/>
      </c>
      <c r="CG2149" s="77" t="str">
        <f t="shared" si="1720"/>
        <v/>
      </c>
      <c r="CH2149" s="80" t="str">
        <f t="shared" si="1721"/>
        <v/>
      </c>
      <c r="CL2149" s="12" t="str">
        <f t="shared" si="1722"/>
        <v/>
      </c>
      <c r="CM2149" s="12" t="str">
        <f t="shared" si="1723"/>
        <v/>
      </c>
      <c r="CN2149" s="12" t="str" cm="1">
        <f t="array" ref="CN2149">IF(OR($CE2149="", $CG$3=""), "", IF(IFERROR(INDEX($K2149:$T2149, $CK2149, MATCH(CN$3, $K$3:$T$3, 0)), "")="", $CC$4, $CC$3))</f>
        <v/>
      </c>
      <c r="CO2149" s="12" t="str" cm="1">
        <f t="array" ref="CO2149">IF(OR($CE2149="", $CG$3=""), "", IF(IFERROR(INDEX($AA2149:$AJ2149, $CK2149, MATCH(CO$3, $AA$3:$AJ$3, 0)), "")="", $CC$4, $CC$3))</f>
        <v/>
      </c>
      <c r="CP2149" s="12" t="str">
        <f>IF(OR($CE2149="", $CG$3=""), "", IF(CP$3='Property List &amp; Features'!$BG$9, $CC$3, IF(CP$3=$I2149, $CC$3, $CC$4)))</f>
        <v/>
      </c>
      <c r="CQ2149" s="12" t="str">
        <f>IF(OR($CE2149="", $CG$3=""), "", IF(CQ$3='Property List &amp; Features'!$BG$9, $CC$3, IF(CQ$3=$J2149, $CC$3, $CC$4)))</f>
        <v/>
      </c>
      <c r="CR2149" s="12" t="str">
        <f t="shared" si="1724"/>
        <v/>
      </c>
      <c r="CS2149" s="12" t="str">
        <f t="shared" si="1725"/>
        <v/>
      </c>
      <c r="CT2149" s="12" t="str">
        <f t="shared" si="1726"/>
        <v/>
      </c>
      <c r="CU2149" s="12" t="str">
        <f t="shared" si="1727"/>
        <v/>
      </c>
      <c r="CV2149" s="12" t="str">
        <f t="shared" si="1728"/>
        <v/>
      </c>
      <c r="CW2149" s="12" t="str">
        <f t="shared" si="1750"/>
        <v/>
      </c>
      <c r="CX2149" s="12" t="str">
        <f t="shared" si="1751"/>
        <v/>
      </c>
      <c r="CY2149" s="12" t="str">
        <f t="shared" si="1752"/>
        <v/>
      </c>
      <c r="CZ2149" s="12" t="str">
        <f t="shared" si="1753"/>
        <v/>
      </c>
      <c r="DA2149" s="12" t="str">
        <f t="shared" si="1754"/>
        <v/>
      </c>
      <c r="DB2149" s="12" t="str">
        <f t="shared" si="1755"/>
        <v/>
      </c>
      <c r="DC2149" s="12" t="str">
        <f t="shared" si="1756"/>
        <v/>
      </c>
      <c r="DD2149" s="12" t="str">
        <f t="shared" si="1757"/>
        <v/>
      </c>
      <c r="DE2149" s="12" t="str">
        <f t="shared" si="1758"/>
        <v/>
      </c>
      <c r="DF2149" s="12" t="str">
        <f t="shared" si="1759"/>
        <v/>
      </c>
      <c r="DG2149" s="12" t="str">
        <f t="shared" si="1760"/>
        <v/>
      </c>
      <c r="DH2149" s="12" t="str">
        <f t="shared" si="1761"/>
        <v/>
      </c>
      <c r="DI2149" s="12" t="str">
        <f t="shared" si="1762"/>
        <v/>
      </c>
      <c r="DJ2149" s="12" t="str">
        <f t="shared" si="1763"/>
        <v/>
      </c>
      <c r="DK2149" s="12" t="str">
        <f t="shared" si="1764"/>
        <v/>
      </c>
      <c r="DL2149" s="12" t="str">
        <f t="shared" si="1765"/>
        <v/>
      </c>
      <c r="DM2149" s="12" t="str">
        <f t="shared" si="1766"/>
        <v/>
      </c>
      <c r="DN2149" s="12" t="str">
        <f t="shared" si="1767"/>
        <v/>
      </c>
      <c r="DO2149" s="12" t="str">
        <f t="shared" si="1768"/>
        <v/>
      </c>
      <c r="DP2149" s="12" t="str">
        <f t="shared" si="1769"/>
        <v/>
      </c>
      <c r="DQ2149" s="12" t="str">
        <f t="shared" si="1770"/>
        <v/>
      </c>
      <c r="DR2149" s="12" t="str">
        <f t="shared" si="1732"/>
        <v/>
      </c>
      <c r="DS2149" s="12" t="str">
        <f t="shared" si="1733"/>
        <v/>
      </c>
      <c r="DT2149" s="12" t="str">
        <f t="shared" si="1734"/>
        <v/>
      </c>
      <c r="DU2149" s="12" t="str">
        <f t="shared" si="1735"/>
        <v/>
      </c>
      <c r="DV2149" s="12" t="str">
        <f t="shared" si="1736"/>
        <v/>
      </c>
      <c r="DW2149" s="12" t="str">
        <f t="shared" si="1737"/>
        <v/>
      </c>
      <c r="DX2149" s="12" t="str">
        <f t="shared" si="1738"/>
        <v/>
      </c>
      <c r="DY2149" s="12" t="str">
        <f t="shared" si="1739"/>
        <v/>
      </c>
      <c r="DZ2149" s="12" t="str">
        <f t="shared" si="1740"/>
        <v/>
      </c>
      <c r="EA2149" s="12" t="str">
        <f t="shared" si="1741"/>
        <v/>
      </c>
      <c r="EB2149" s="12" t="str">
        <f t="shared" si="1742"/>
        <v/>
      </c>
      <c r="EC2149" s="12" t="str">
        <f t="shared" si="1743"/>
        <v/>
      </c>
      <c r="ED2149" s="12" t="str">
        <f t="shared" si="1744"/>
        <v/>
      </c>
      <c r="EE2149" s="12" t="str">
        <f t="shared" si="1745"/>
        <v/>
      </c>
      <c r="EF2149" s="12" t="str">
        <f t="shared" si="1746"/>
        <v/>
      </c>
      <c r="EG2149" s="12" t="str">
        <f t="shared" si="1747"/>
        <v/>
      </c>
      <c r="EH2149" s="12" t="str">
        <f t="shared" si="1748"/>
        <v/>
      </c>
      <c r="EI2149" s="12" t="str">
        <f t="shared" si="1749"/>
        <v/>
      </c>
      <c r="EK2149" s="83" t="str">
        <f t="shared" si="1729"/>
        <v/>
      </c>
      <c r="EM2149" s="12" t="str">
        <f t="shared" si="1730"/>
        <v/>
      </c>
      <c r="EO2149" s="12" t="str">
        <f t="shared" si="1731"/>
        <v/>
      </c>
      <c r="EQ2149" s="12" t="str">
        <f>IF($EO2149="", "", IF($EQ$8=$EQ$6, COUNTIF($EO$11:$EO$2510, "&gt;"&amp;$EO2149)+1+COUNTIF($EO$11:$EO2149, $EO2149)-1, COUNTIF($EO$11:$EO$2510, "&lt;"&amp;$EO2149)+1+COUNTIF($EO$11:$EO2149, $EO2149)-1))</f>
        <v/>
      </c>
    </row>
    <row r="2150" spans="1:147" x14ac:dyDescent="0.55000000000000004">
      <c r="A2150" s="8"/>
      <c r="B2150" s="12" t="str">
        <f>IF($D2150="", "", COUNTIF($D$11:$D2150, $D2150))</f>
        <v/>
      </c>
      <c r="C2150" s="8"/>
      <c r="D2150" s="45"/>
      <c r="E2150" s="46"/>
      <c r="F2150" s="47"/>
      <c r="G2150" s="54"/>
      <c r="H2150" s="54"/>
      <c r="I2150" s="48"/>
      <c r="J2150" s="49"/>
      <c r="K2150" s="50"/>
      <c r="L2150" s="50"/>
      <c r="M2150" s="50"/>
      <c r="N2150" s="50"/>
      <c r="O2150" s="50"/>
      <c r="P2150" s="50"/>
      <c r="Q2150" s="50"/>
      <c r="R2150" s="50"/>
      <c r="S2150" s="50"/>
      <c r="T2150" s="50"/>
      <c r="U2150" s="51"/>
      <c r="V2150" s="52"/>
      <c r="W2150" s="53"/>
      <c r="X2150" s="53"/>
      <c r="Y2150" s="53"/>
      <c r="Z2150" s="53"/>
      <c r="AA2150" s="48"/>
      <c r="AB2150" s="54"/>
      <c r="AC2150" s="54"/>
      <c r="AD2150" s="54"/>
      <c r="AE2150" s="54"/>
      <c r="AF2150" s="54"/>
      <c r="AG2150" s="54"/>
      <c r="AH2150" s="54"/>
      <c r="AI2150" s="54"/>
      <c r="AJ2150" s="49"/>
      <c r="AK2150" s="48"/>
      <c r="AL2150" s="54"/>
      <c r="AM2150" s="54"/>
      <c r="AN2150" s="54"/>
      <c r="AO2150" s="54"/>
      <c r="AP2150" s="54"/>
      <c r="AQ2150" s="54"/>
      <c r="AR2150" s="54"/>
      <c r="AS2150" s="54"/>
      <c r="AT2150" s="54"/>
      <c r="AU2150" s="54"/>
      <c r="AV2150" s="54"/>
      <c r="AW2150" s="54"/>
      <c r="AX2150" s="54"/>
      <c r="AY2150" s="54"/>
      <c r="AZ2150" s="54"/>
      <c r="BA2150" s="54"/>
      <c r="BB2150" s="54"/>
      <c r="BC2150" s="54"/>
      <c r="BD2150" s="54"/>
      <c r="BE2150" s="54"/>
      <c r="BF2150" s="54"/>
      <c r="BG2150" s="54"/>
      <c r="BH2150" s="54"/>
      <c r="BI2150" s="54"/>
      <c r="BJ2150" s="54"/>
      <c r="BK2150" s="54"/>
      <c r="BL2150" s="54"/>
      <c r="BM2150" s="54"/>
      <c r="BN2150" s="54"/>
      <c r="BO2150" s="54"/>
      <c r="BP2150" s="54"/>
      <c r="BQ2150" s="54"/>
      <c r="BR2150" s="54"/>
      <c r="BS2150" s="54"/>
      <c r="BT2150" s="54"/>
      <c r="BU2150" s="54"/>
      <c r="BV2150" s="54"/>
      <c r="BW2150" s="54"/>
      <c r="BX2150" s="49"/>
      <c r="BY2150" s="55"/>
      <c r="BZ2150" s="8"/>
      <c r="CE2150" s="12" t="str">
        <f t="shared" si="1719"/>
        <v/>
      </c>
      <c r="CG2150" s="77" t="str">
        <f t="shared" si="1720"/>
        <v/>
      </c>
      <c r="CH2150" s="80" t="str">
        <f t="shared" si="1721"/>
        <v/>
      </c>
      <c r="CL2150" s="12" t="str">
        <f t="shared" si="1722"/>
        <v/>
      </c>
      <c r="CM2150" s="12" t="str">
        <f t="shared" si="1723"/>
        <v/>
      </c>
      <c r="CN2150" s="12" t="str" cm="1">
        <f t="array" ref="CN2150">IF(OR($CE2150="", $CG$3=""), "", IF(IFERROR(INDEX($K2150:$T2150, $CK2150, MATCH(CN$3, $K$3:$T$3, 0)), "")="", $CC$4, $CC$3))</f>
        <v/>
      </c>
      <c r="CO2150" s="12" t="str" cm="1">
        <f t="array" ref="CO2150">IF(OR($CE2150="", $CG$3=""), "", IF(IFERROR(INDEX($AA2150:$AJ2150, $CK2150, MATCH(CO$3, $AA$3:$AJ$3, 0)), "")="", $CC$4, $CC$3))</f>
        <v/>
      </c>
      <c r="CP2150" s="12" t="str">
        <f>IF(OR($CE2150="", $CG$3=""), "", IF(CP$3='Property List &amp; Features'!$BG$9, $CC$3, IF(CP$3=$I2150, $CC$3, $CC$4)))</f>
        <v/>
      </c>
      <c r="CQ2150" s="12" t="str">
        <f>IF(OR($CE2150="", $CG$3=""), "", IF(CQ$3='Property List &amp; Features'!$BG$9, $CC$3, IF(CQ$3=$J2150, $CC$3, $CC$4)))</f>
        <v/>
      </c>
      <c r="CR2150" s="12" t="str">
        <f t="shared" si="1724"/>
        <v/>
      </c>
      <c r="CS2150" s="12" t="str">
        <f t="shared" si="1725"/>
        <v/>
      </c>
      <c r="CT2150" s="12" t="str">
        <f t="shared" si="1726"/>
        <v/>
      </c>
      <c r="CU2150" s="12" t="str">
        <f t="shared" si="1727"/>
        <v/>
      </c>
      <c r="CV2150" s="12" t="str">
        <f t="shared" si="1728"/>
        <v/>
      </c>
      <c r="CW2150" s="12" t="str">
        <f t="shared" si="1750"/>
        <v/>
      </c>
      <c r="CX2150" s="12" t="str">
        <f t="shared" si="1751"/>
        <v/>
      </c>
      <c r="CY2150" s="12" t="str">
        <f t="shared" si="1752"/>
        <v/>
      </c>
      <c r="CZ2150" s="12" t="str">
        <f t="shared" si="1753"/>
        <v/>
      </c>
      <c r="DA2150" s="12" t="str">
        <f t="shared" si="1754"/>
        <v/>
      </c>
      <c r="DB2150" s="12" t="str">
        <f t="shared" si="1755"/>
        <v/>
      </c>
      <c r="DC2150" s="12" t="str">
        <f t="shared" si="1756"/>
        <v/>
      </c>
      <c r="DD2150" s="12" t="str">
        <f t="shared" si="1757"/>
        <v/>
      </c>
      <c r="DE2150" s="12" t="str">
        <f t="shared" si="1758"/>
        <v/>
      </c>
      <c r="DF2150" s="12" t="str">
        <f t="shared" si="1759"/>
        <v/>
      </c>
      <c r="DG2150" s="12" t="str">
        <f t="shared" si="1760"/>
        <v/>
      </c>
      <c r="DH2150" s="12" t="str">
        <f t="shared" si="1761"/>
        <v/>
      </c>
      <c r="DI2150" s="12" t="str">
        <f t="shared" si="1762"/>
        <v/>
      </c>
      <c r="DJ2150" s="12" t="str">
        <f t="shared" si="1763"/>
        <v/>
      </c>
      <c r="DK2150" s="12" t="str">
        <f t="shared" si="1764"/>
        <v/>
      </c>
      <c r="DL2150" s="12" t="str">
        <f t="shared" si="1765"/>
        <v/>
      </c>
      <c r="DM2150" s="12" t="str">
        <f t="shared" si="1766"/>
        <v/>
      </c>
      <c r="DN2150" s="12" t="str">
        <f t="shared" si="1767"/>
        <v/>
      </c>
      <c r="DO2150" s="12" t="str">
        <f t="shared" si="1768"/>
        <v/>
      </c>
      <c r="DP2150" s="12" t="str">
        <f t="shared" si="1769"/>
        <v/>
      </c>
      <c r="DQ2150" s="12" t="str">
        <f t="shared" si="1770"/>
        <v/>
      </c>
      <c r="DR2150" s="12" t="str">
        <f t="shared" si="1732"/>
        <v/>
      </c>
      <c r="DS2150" s="12" t="str">
        <f t="shared" si="1733"/>
        <v/>
      </c>
      <c r="DT2150" s="12" t="str">
        <f t="shared" si="1734"/>
        <v/>
      </c>
      <c r="DU2150" s="12" t="str">
        <f t="shared" si="1735"/>
        <v/>
      </c>
      <c r="DV2150" s="12" t="str">
        <f t="shared" si="1736"/>
        <v/>
      </c>
      <c r="DW2150" s="12" t="str">
        <f t="shared" si="1737"/>
        <v/>
      </c>
      <c r="DX2150" s="12" t="str">
        <f t="shared" si="1738"/>
        <v/>
      </c>
      <c r="DY2150" s="12" t="str">
        <f t="shared" si="1739"/>
        <v/>
      </c>
      <c r="DZ2150" s="12" t="str">
        <f t="shared" si="1740"/>
        <v/>
      </c>
      <c r="EA2150" s="12" t="str">
        <f t="shared" si="1741"/>
        <v/>
      </c>
      <c r="EB2150" s="12" t="str">
        <f t="shared" si="1742"/>
        <v/>
      </c>
      <c r="EC2150" s="12" t="str">
        <f t="shared" si="1743"/>
        <v/>
      </c>
      <c r="ED2150" s="12" t="str">
        <f t="shared" si="1744"/>
        <v/>
      </c>
      <c r="EE2150" s="12" t="str">
        <f t="shared" si="1745"/>
        <v/>
      </c>
      <c r="EF2150" s="12" t="str">
        <f t="shared" si="1746"/>
        <v/>
      </c>
      <c r="EG2150" s="12" t="str">
        <f t="shared" si="1747"/>
        <v/>
      </c>
      <c r="EH2150" s="12" t="str">
        <f t="shared" si="1748"/>
        <v/>
      </c>
      <c r="EI2150" s="12" t="str">
        <f t="shared" si="1749"/>
        <v/>
      </c>
      <c r="EK2150" s="83" t="str">
        <f t="shared" si="1729"/>
        <v/>
      </c>
      <c r="EM2150" s="12" t="str">
        <f t="shared" si="1730"/>
        <v/>
      </c>
      <c r="EO2150" s="12" t="str">
        <f t="shared" si="1731"/>
        <v/>
      </c>
      <c r="EQ2150" s="12" t="str">
        <f>IF($EO2150="", "", IF($EQ$8=$EQ$6, COUNTIF($EO$11:$EO$2510, "&gt;"&amp;$EO2150)+1+COUNTIF($EO$11:$EO2150, $EO2150)-1, COUNTIF($EO$11:$EO$2510, "&lt;"&amp;$EO2150)+1+COUNTIF($EO$11:$EO2150, $EO2150)-1))</f>
        <v/>
      </c>
    </row>
    <row r="2151" spans="1:147" x14ac:dyDescent="0.55000000000000004">
      <c r="A2151" s="8"/>
      <c r="B2151" s="12" t="str">
        <f>IF($D2151="", "", COUNTIF($D$11:$D2151, $D2151))</f>
        <v/>
      </c>
      <c r="C2151" s="8"/>
      <c r="D2151" s="45"/>
      <c r="E2151" s="46"/>
      <c r="F2151" s="47"/>
      <c r="G2151" s="54"/>
      <c r="H2151" s="54"/>
      <c r="I2151" s="48"/>
      <c r="J2151" s="49"/>
      <c r="K2151" s="50"/>
      <c r="L2151" s="50"/>
      <c r="M2151" s="50"/>
      <c r="N2151" s="50"/>
      <c r="O2151" s="50"/>
      <c r="P2151" s="50"/>
      <c r="Q2151" s="50"/>
      <c r="R2151" s="50"/>
      <c r="S2151" s="50"/>
      <c r="T2151" s="50"/>
      <c r="U2151" s="51"/>
      <c r="V2151" s="52"/>
      <c r="W2151" s="53"/>
      <c r="X2151" s="53"/>
      <c r="Y2151" s="53"/>
      <c r="Z2151" s="53"/>
      <c r="AA2151" s="48"/>
      <c r="AB2151" s="54"/>
      <c r="AC2151" s="54"/>
      <c r="AD2151" s="54"/>
      <c r="AE2151" s="54"/>
      <c r="AF2151" s="54"/>
      <c r="AG2151" s="54"/>
      <c r="AH2151" s="54"/>
      <c r="AI2151" s="54"/>
      <c r="AJ2151" s="49"/>
      <c r="AK2151" s="48"/>
      <c r="AL2151" s="54"/>
      <c r="AM2151" s="54"/>
      <c r="AN2151" s="54"/>
      <c r="AO2151" s="54"/>
      <c r="AP2151" s="54"/>
      <c r="AQ2151" s="54"/>
      <c r="AR2151" s="54"/>
      <c r="AS2151" s="54"/>
      <c r="AT2151" s="54"/>
      <c r="AU2151" s="54"/>
      <c r="AV2151" s="54"/>
      <c r="AW2151" s="54"/>
      <c r="AX2151" s="54"/>
      <c r="AY2151" s="54"/>
      <c r="AZ2151" s="54"/>
      <c r="BA2151" s="54"/>
      <c r="BB2151" s="54"/>
      <c r="BC2151" s="54"/>
      <c r="BD2151" s="54"/>
      <c r="BE2151" s="54"/>
      <c r="BF2151" s="54"/>
      <c r="BG2151" s="54"/>
      <c r="BH2151" s="54"/>
      <c r="BI2151" s="54"/>
      <c r="BJ2151" s="54"/>
      <c r="BK2151" s="54"/>
      <c r="BL2151" s="54"/>
      <c r="BM2151" s="54"/>
      <c r="BN2151" s="54"/>
      <c r="BO2151" s="54"/>
      <c r="BP2151" s="54"/>
      <c r="BQ2151" s="54"/>
      <c r="BR2151" s="54"/>
      <c r="BS2151" s="54"/>
      <c r="BT2151" s="54"/>
      <c r="BU2151" s="54"/>
      <c r="BV2151" s="54"/>
      <c r="BW2151" s="54"/>
      <c r="BX2151" s="49"/>
      <c r="BY2151" s="55"/>
      <c r="BZ2151" s="8"/>
      <c r="CE2151" s="12" t="str">
        <f t="shared" si="1719"/>
        <v/>
      </c>
      <c r="CG2151" s="77" t="str">
        <f t="shared" si="1720"/>
        <v/>
      </c>
      <c r="CH2151" s="80" t="str">
        <f t="shared" si="1721"/>
        <v/>
      </c>
      <c r="CL2151" s="12" t="str">
        <f t="shared" si="1722"/>
        <v/>
      </c>
      <c r="CM2151" s="12" t="str">
        <f t="shared" si="1723"/>
        <v/>
      </c>
      <c r="CN2151" s="12" t="str" cm="1">
        <f t="array" ref="CN2151">IF(OR($CE2151="", $CG$3=""), "", IF(IFERROR(INDEX($K2151:$T2151, $CK2151, MATCH(CN$3, $K$3:$T$3, 0)), "")="", $CC$4, $CC$3))</f>
        <v/>
      </c>
      <c r="CO2151" s="12" t="str" cm="1">
        <f t="array" ref="CO2151">IF(OR($CE2151="", $CG$3=""), "", IF(IFERROR(INDEX($AA2151:$AJ2151, $CK2151, MATCH(CO$3, $AA$3:$AJ$3, 0)), "")="", $CC$4, $CC$3))</f>
        <v/>
      </c>
      <c r="CP2151" s="12" t="str">
        <f>IF(OR($CE2151="", $CG$3=""), "", IF(CP$3='Property List &amp; Features'!$BG$9, $CC$3, IF(CP$3=$I2151, $CC$3, $CC$4)))</f>
        <v/>
      </c>
      <c r="CQ2151" s="12" t="str">
        <f>IF(OR($CE2151="", $CG$3=""), "", IF(CQ$3='Property List &amp; Features'!$BG$9, $CC$3, IF(CQ$3=$J2151, $CC$3, $CC$4)))</f>
        <v/>
      </c>
      <c r="CR2151" s="12" t="str">
        <f t="shared" si="1724"/>
        <v/>
      </c>
      <c r="CS2151" s="12" t="str">
        <f t="shared" si="1725"/>
        <v/>
      </c>
      <c r="CT2151" s="12" t="str">
        <f t="shared" si="1726"/>
        <v/>
      </c>
      <c r="CU2151" s="12" t="str">
        <f t="shared" si="1727"/>
        <v/>
      </c>
      <c r="CV2151" s="12" t="str">
        <f t="shared" si="1728"/>
        <v/>
      </c>
      <c r="CW2151" s="12" t="str">
        <f t="shared" si="1750"/>
        <v/>
      </c>
      <c r="CX2151" s="12" t="str">
        <f t="shared" si="1751"/>
        <v/>
      </c>
      <c r="CY2151" s="12" t="str">
        <f t="shared" si="1752"/>
        <v/>
      </c>
      <c r="CZ2151" s="12" t="str">
        <f t="shared" si="1753"/>
        <v/>
      </c>
      <c r="DA2151" s="12" t="str">
        <f t="shared" si="1754"/>
        <v/>
      </c>
      <c r="DB2151" s="12" t="str">
        <f t="shared" si="1755"/>
        <v/>
      </c>
      <c r="DC2151" s="12" t="str">
        <f t="shared" si="1756"/>
        <v/>
      </c>
      <c r="DD2151" s="12" t="str">
        <f t="shared" si="1757"/>
        <v/>
      </c>
      <c r="DE2151" s="12" t="str">
        <f t="shared" si="1758"/>
        <v/>
      </c>
      <c r="DF2151" s="12" t="str">
        <f t="shared" si="1759"/>
        <v/>
      </c>
      <c r="DG2151" s="12" t="str">
        <f t="shared" si="1760"/>
        <v/>
      </c>
      <c r="DH2151" s="12" t="str">
        <f t="shared" si="1761"/>
        <v/>
      </c>
      <c r="DI2151" s="12" t="str">
        <f t="shared" si="1762"/>
        <v/>
      </c>
      <c r="DJ2151" s="12" t="str">
        <f t="shared" si="1763"/>
        <v/>
      </c>
      <c r="DK2151" s="12" t="str">
        <f t="shared" si="1764"/>
        <v/>
      </c>
      <c r="DL2151" s="12" t="str">
        <f t="shared" si="1765"/>
        <v/>
      </c>
      <c r="DM2151" s="12" t="str">
        <f t="shared" si="1766"/>
        <v/>
      </c>
      <c r="DN2151" s="12" t="str">
        <f t="shared" si="1767"/>
        <v/>
      </c>
      <c r="DO2151" s="12" t="str">
        <f t="shared" si="1768"/>
        <v/>
      </c>
      <c r="DP2151" s="12" t="str">
        <f t="shared" si="1769"/>
        <v/>
      </c>
      <c r="DQ2151" s="12" t="str">
        <f t="shared" si="1770"/>
        <v/>
      </c>
      <c r="DR2151" s="12" t="str">
        <f t="shared" si="1732"/>
        <v/>
      </c>
      <c r="DS2151" s="12" t="str">
        <f t="shared" si="1733"/>
        <v/>
      </c>
      <c r="DT2151" s="12" t="str">
        <f t="shared" si="1734"/>
        <v/>
      </c>
      <c r="DU2151" s="12" t="str">
        <f t="shared" si="1735"/>
        <v/>
      </c>
      <c r="DV2151" s="12" t="str">
        <f t="shared" si="1736"/>
        <v/>
      </c>
      <c r="DW2151" s="12" t="str">
        <f t="shared" si="1737"/>
        <v/>
      </c>
      <c r="DX2151" s="12" t="str">
        <f t="shared" si="1738"/>
        <v/>
      </c>
      <c r="DY2151" s="12" t="str">
        <f t="shared" si="1739"/>
        <v/>
      </c>
      <c r="DZ2151" s="12" t="str">
        <f t="shared" si="1740"/>
        <v/>
      </c>
      <c r="EA2151" s="12" t="str">
        <f t="shared" si="1741"/>
        <v/>
      </c>
      <c r="EB2151" s="12" t="str">
        <f t="shared" si="1742"/>
        <v/>
      </c>
      <c r="EC2151" s="12" t="str">
        <f t="shared" si="1743"/>
        <v/>
      </c>
      <c r="ED2151" s="12" t="str">
        <f t="shared" si="1744"/>
        <v/>
      </c>
      <c r="EE2151" s="12" t="str">
        <f t="shared" si="1745"/>
        <v/>
      </c>
      <c r="EF2151" s="12" t="str">
        <f t="shared" si="1746"/>
        <v/>
      </c>
      <c r="EG2151" s="12" t="str">
        <f t="shared" si="1747"/>
        <v/>
      </c>
      <c r="EH2151" s="12" t="str">
        <f t="shared" si="1748"/>
        <v/>
      </c>
      <c r="EI2151" s="12" t="str">
        <f t="shared" si="1749"/>
        <v/>
      </c>
      <c r="EK2151" s="83" t="str">
        <f t="shared" si="1729"/>
        <v/>
      </c>
      <c r="EM2151" s="12" t="str">
        <f t="shared" si="1730"/>
        <v/>
      </c>
      <c r="EO2151" s="12" t="str">
        <f t="shared" si="1731"/>
        <v/>
      </c>
      <c r="EQ2151" s="12" t="str">
        <f>IF($EO2151="", "", IF($EQ$8=$EQ$6, COUNTIF($EO$11:$EO$2510, "&gt;"&amp;$EO2151)+1+COUNTIF($EO$11:$EO2151, $EO2151)-1, COUNTIF($EO$11:$EO$2510, "&lt;"&amp;$EO2151)+1+COUNTIF($EO$11:$EO2151, $EO2151)-1))</f>
        <v/>
      </c>
    </row>
    <row r="2152" spans="1:147" x14ac:dyDescent="0.55000000000000004">
      <c r="A2152" s="8"/>
      <c r="B2152" s="12" t="str">
        <f>IF($D2152="", "", COUNTIF($D$11:$D2152, $D2152))</f>
        <v/>
      </c>
      <c r="C2152" s="8"/>
      <c r="D2152" s="45"/>
      <c r="E2152" s="46"/>
      <c r="F2152" s="47"/>
      <c r="G2152" s="54"/>
      <c r="H2152" s="54"/>
      <c r="I2152" s="48"/>
      <c r="J2152" s="49"/>
      <c r="K2152" s="50"/>
      <c r="L2152" s="50"/>
      <c r="M2152" s="50"/>
      <c r="N2152" s="50"/>
      <c r="O2152" s="50"/>
      <c r="P2152" s="50"/>
      <c r="Q2152" s="50"/>
      <c r="R2152" s="50"/>
      <c r="S2152" s="50"/>
      <c r="T2152" s="50"/>
      <c r="U2152" s="51"/>
      <c r="V2152" s="52"/>
      <c r="W2152" s="53"/>
      <c r="X2152" s="53"/>
      <c r="Y2152" s="53"/>
      <c r="Z2152" s="53"/>
      <c r="AA2152" s="48"/>
      <c r="AB2152" s="54"/>
      <c r="AC2152" s="54"/>
      <c r="AD2152" s="54"/>
      <c r="AE2152" s="54"/>
      <c r="AF2152" s="54"/>
      <c r="AG2152" s="54"/>
      <c r="AH2152" s="54"/>
      <c r="AI2152" s="54"/>
      <c r="AJ2152" s="49"/>
      <c r="AK2152" s="48"/>
      <c r="AL2152" s="54"/>
      <c r="AM2152" s="54"/>
      <c r="AN2152" s="54"/>
      <c r="AO2152" s="54"/>
      <c r="AP2152" s="54"/>
      <c r="AQ2152" s="54"/>
      <c r="AR2152" s="54"/>
      <c r="AS2152" s="54"/>
      <c r="AT2152" s="54"/>
      <c r="AU2152" s="54"/>
      <c r="AV2152" s="54"/>
      <c r="AW2152" s="54"/>
      <c r="AX2152" s="54"/>
      <c r="AY2152" s="54"/>
      <c r="AZ2152" s="54"/>
      <c r="BA2152" s="54"/>
      <c r="BB2152" s="54"/>
      <c r="BC2152" s="54"/>
      <c r="BD2152" s="54"/>
      <c r="BE2152" s="54"/>
      <c r="BF2152" s="54"/>
      <c r="BG2152" s="54"/>
      <c r="BH2152" s="54"/>
      <c r="BI2152" s="54"/>
      <c r="BJ2152" s="54"/>
      <c r="BK2152" s="54"/>
      <c r="BL2152" s="54"/>
      <c r="BM2152" s="54"/>
      <c r="BN2152" s="54"/>
      <c r="BO2152" s="54"/>
      <c r="BP2152" s="54"/>
      <c r="BQ2152" s="54"/>
      <c r="BR2152" s="54"/>
      <c r="BS2152" s="54"/>
      <c r="BT2152" s="54"/>
      <c r="BU2152" s="54"/>
      <c r="BV2152" s="54"/>
      <c r="BW2152" s="54"/>
      <c r="BX2152" s="49"/>
      <c r="BY2152" s="55"/>
      <c r="BZ2152" s="8"/>
      <c r="CE2152" s="12" t="str">
        <f t="shared" si="1719"/>
        <v/>
      </c>
      <c r="CG2152" s="77" t="str">
        <f t="shared" si="1720"/>
        <v/>
      </c>
      <c r="CH2152" s="80" t="str">
        <f t="shared" si="1721"/>
        <v/>
      </c>
      <c r="CL2152" s="12" t="str">
        <f t="shared" si="1722"/>
        <v/>
      </c>
      <c r="CM2152" s="12" t="str">
        <f t="shared" si="1723"/>
        <v/>
      </c>
      <c r="CN2152" s="12" t="str" cm="1">
        <f t="array" ref="CN2152">IF(OR($CE2152="", $CG$3=""), "", IF(IFERROR(INDEX($K2152:$T2152, $CK2152, MATCH(CN$3, $K$3:$T$3, 0)), "")="", $CC$4, $CC$3))</f>
        <v/>
      </c>
      <c r="CO2152" s="12" t="str" cm="1">
        <f t="array" ref="CO2152">IF(OR($CE2152="", $CG$3=""), "", IF(IFERROR(INDEX($AA2152:$AJ2152, $CK2152, MATCH(CO$3, $AA$3:$AJ$3, 0)), "")="", $CC$4, $CC$3))</f>
        <v/>
      </c>
      <c r="CP2152" s="12" t="str">
        <f>IF(OR($CE2152="", $CG$3=""), "", IF(CP$3='Property List &amp; Features'!$BG$9, $CC$3, IF(CP$3=$I2152, $CC$3, $CC$4)))</f>
        <v/>
      </c>
      <c r="CQ2152" s="12" t="str">
        <f>IF(OR($CE2152="", $CG$3=""), "", IF(CQ$3='Property List &amp; Features'!$BG$9, $CC$3, IF(CQ$3=$J2152, $CC$3, $CC$4)))</f>
        <v/>
      </c>
      <c r="CR2152" s="12" t="str">
        <f t="shared" si="1724"/>
        <v/>
      </c>
      <c r="CS2152" s="12" t="str">
        <f t="shared" si="1725"/>
        <v/>
      </c>
      <c r="CT2152" s="12" t="str">
        <f t="shared" si="1726"/>
        <v/>
      </c>
      <c r="CU2152" s="12" t="str">
        <f t="shared" si="1727"/>
        <v/>
      </c>
      <c r="CV2152" s="12" t="str">
        <f t="shared" si="1728"/>
        <v/>
      </c>
      <c r="CW2152" s="12" t="str">
        <f t="shared" si="1750"/>
        <v/>
      </c>
      <c r="CX2152" s="12" t="str">
        <f t="shared" si="1751"/>
        <v/>
      </c>
      <c r="CY2152" s="12" t="str">
        <f t="shared" si="1752"/>
        <v/>
      </c>
      <c r="CZ2152" s="12" t="str">
        <f t="shared" si="1753"/>
        <v/>
      </c>
      <c r="DA2152" s="12" t="str">
        <f t="shared" si="1754"/>
        <v/>
      </c>
      <c r="DB2152" s="12" t="str">
        <f t="shared" si="1755"/>
        <v/>
      </c>
      <c r="DC2152" s="12" t="str">
        <f t="shared" si="1756"/>
        <v/>
      </c>
      <c r="DD2152" s="12" t="str">
        <f t="shared" si="1757"/>
        <v/>
      </c>
      <c r="DE2152" s="12" t="str">
        <f t="shared" si="1758"/>
        <v/>
      </c>
      <c r="DF2152" s="12" t="str">
        <f t="shared" si="1759"/>
        <v/>
      </c>
      <c r="DG2152" s="12" t="str">
        <f t="shared" si="1760"/>
        <v/>
      </c>
      <c r="DH2152" s="12" t="str">
        <f t="shared" si="1761"/>
        <v/>
      </c>
      <c r="DI2152" s="12" t="str">
        <f t="shared" si="1762"/>
        <v/>
      </c>
      <c r="DJ2152" s="12" t="str">
        <f t="shared" si="1763"/>
        <v/>
      </c>
      <c r="DK2152" s="12" t="str">
        <f t="shared" si="1764"/>
        <v/>
      </c>
      <c r="DL2152" s="12" t="str">
        <f t="shared" si="1765"/>
        <v/>
      </c>
      <c r="DM2152" s="12" t="str">
        <f t="shared" si="1766"/>
        <v/>
      </c>
      <c r="DN2152" s="12" t="str">
        <f t="shared" si="1767"/>
        <v/>
      </c>
      <c r="DO2152" s="12" t="str">
        <f t="shared" si="1768"/>
        <v/>
      </c>
      <c r="DP2152" s="12" t="str">
        <f t="shared" si="1769"/>
        <v/>
      </c>
      <c r="DQ2152" s="12" t="str">
        <f t="shared" si="1770"/>
        <v/>
      </c>
      <c r="DR2152" s="12" t="str">
        <f t="shared" si="1732"/>
        <v/>
      </c>
      <c r="DS2152" s="12" t="str">
        <f t="shared" si="1733"/>
        <v/>
      </c>
      <c r="DT2152" s="12" t="str">
        <f t="shared" si="1734"/>
        <v/>
      </c>
      <c r="DU2152" s="12" t="str">
        <f t="shared" si="1735"/>
        <v/>
      </c>
      <c r="DV2152" s="12" t="str">
        <f t="shared" si="1736"/>
        <v/>
      </c>
      <c r="DW2152" s="12" t="str">
        <f t="shared" si="1737"/>
        <v/>
      </c>
      <c r="DX2152" s="12" t="str">
        <f t="shared" si="1738"/>
        <v/>
      </c>
      <c r="DY2152" s="12" t="str">
        <f t="shared" si="1739"/>
        <v/>
      </c>
      <c r="DZ2152" s="12" t="str">
        <f t="shared" si="1740"/>
        <v/>
      </c>
      <c r="EA2152" s="12" t="str">
        <f t="shared" si="1741"/>
        <v/>
      </c>
      <c r="EB2152" s="12" t="str">
        <f t="shared" si="1742"/>
        <v/>
      </c>
      <c r="EC2152" s="12" t="str">
        <f t="shared" si="1743"/>
        <v/>
      </c>
      <c r="ED2152" s="12" t="str">
        <f t="shared" si="1744"/>
        <v/>
      </c>
      <c r="EE2152" s="12" t="str">
        <f t="shared" si="1745"/>
        <v/>
      </c>
      <c r="EF2152" s="12" t="str">
        <f t="shared" si="1746"/>
        <v/>
      </c>
      <c r="EG2152" s="12" t="str">
        <f t="shared" si="1747"/>
        <v/>
      </c>
      <c r="EH2152" s="12" t="str">
        <f t="shared" si="1748"/>
        <v/>
      </c>
      <c r="EI2152" s="12" t="str">
        <f t="shared" si="1749"/>
        <v/>
      </c>
      <c r="EK2152" s="83" t="str">
        <f t="shared" si="1729"/>
        <v/>
      </c>
      <c r="EM2152" s="12" t="str">
        <f t="shared" si="1730"/>
        <v/>
      </c>
      <c r="EO2152" s="12" t="str">
        <f t="shared" si="1731"/>
        <v/>
      </c>
      <c r="EQ2152" s="12" t="str">
        <f>IF($EO2152="", "", IF($EQ$8=$EQ$6, COUNTIF($EO$11:$EO$2510, "&gt;"&amp;$EO2152)+1+COUNTIF($EO$11:$EO2152, $EO2152)-1, COUNTIF($EO$11:$EO$2510, "&lt;"&amp;$EO2152)+1+COUNTIF($EO$11:$EO2152, $EO2152)-1))</f>
        <v/>
      </c>
    </row>
    <row r="2153" spans="1:147" x14ac:dyDescent="0.55000000000000004">
      <c r="A2153" s="8"/>
      <c r="B2153" s="12" t="str">
        <f>IF($D2153="", "", COUNTIF($D$11:$D2153, $D2153))</f>
        <v/>
      </c>
      <c r="C2153" s="8"/>
      <c r="D2153" s="45"/>
      <c r="E2153" s="46"/>
      <c r="F2153" s="47"/>
      <c r="G2153" s="54"/>
      <c r="H2153" s="54"/>
      <c r="I2153" s="48"/>
      <c r="J2153" s="49"/>
      <c r="K2153" s="50"/>
      <c r="L2153" s="50"/>
      <c r="M2153" s="50"/>
      <c r="N2153" s="50"/>
      <c r="O2153" s="50"/>
      <c r="P2153" s="50"/>
      <c r="Q2153" s="50"/>
      <c r="R2153" s="50"/>
      <c r="S2153" s="50"/>
      <c r="T2153" s="50"/>
      <c r="U2153" s="51"/>
      <c r="V2153" s="52"/>
      <c r="W2153" s="53"/>
      <c r="X2153" s="53"/>
      <c r="Y2153" s="53"/>
      <c r="Z2153" s="53"/>
      <c r="AA2153" s="48"/>
      <c r="AB2153" s="54"/>
      <c r="AC2153" s="54"/>
      <c r="AD2153" s="54"/>
      <c r="AE2153" s="54"/>
      <c r="AF2153" s="54"/>
      <c r="AG2153" s="54"/>
      <c r="AH2153" s="54"/>
      <c r="AI2153" s="54"/>
      <c r="AJ2153" s="49"/>
      <c r="AK2153" s="48"/>
      <c r="AL2153" s="54"/>
      <c r="AM2153" s="54"/>
      <c r="AN2153" s="54"/>
      <c r="AO2153" s="54"/>
      <c r="AP2153" s="54"/>
      <c r="AQ2153" s="54"/>
      <c r="AR2153" s="54"/>
      <c r="AS2153" s="54"/>
      <c r="AT2153" s="54"/>
      <c r="AU2153" s="54"/>
      <c r="AV2153" s="54"/>
      <c r="AW2153" s="54"/>
      <c r="AX2153" s="54"/>
      <c r="AY2153" s="54"/>
      <c r="AZ2153" s="54"/>
      <c r="BA2153" s="54"/>
      <c r="BB2153" s="54"/>
      <c r="BC2153" s="54"/>
      <c r="BD2153" s="54"/>
      <c r="BE2153" s="54"/>
      <c r="BF2153" s="54"/>
      <c r="BG2153" s="54"/>
      <c r="BH2153" s="54"/>
      <c r="BI2153" s="54"/>
      <c r="BJ2153" s="54"/>
      <c r="BK2153" s="54"/>
      <c r="BL2153" s="54"/>
      <c r="BM2153" s="54"/>
      <c r="BN2153" s="54"/>
      <c r="BO2153" s="54"/>
      <c r="BP2153" s="54"/>
      <c r="BQ2153" s="54"/>
      <c r="BR2153" s="54"/>
      <c r="BS2153" s="54"/>
      <c r="BT2153" s="54"/>
      <c r="BU2153" s="54"/>
      <c r="BV2153" s="54"/>
      <c r="BW2153" s="54"/>
      <c r="BX2153" s="49"/>
      <c r="BY2153" s="55"/>
      <c r="BZ2153" s="8"/>
      <c r="CE2153" s="12" t="str">
        <f t="shared" si="1719"/>
        <v/>
      </c>
      <c r="CG2153" s="77" t="str">
        <f t="shared" si="1720"/>
        <v/>
      </c>
      <c r="CH2153" s="80" t="str">
        <f t="shared" si="1721"/>
        <v/>
      </c>
      <c r="CL2153" s="12" t="str">
        <f t="shared" si="1722"/>
        <v/>
      </c>
      <c r="CM2153" s="12" t="str">
        <f t="shared" si="1723"/>
        <v/>
      </c>
      <c r="CN2153" s="12" t="str" cm="1">
        <f t="array" ref="CN2153">IF(OR($CE2153="", $CG$3=""), "", IF(IFERROR(INDEX($K2153:$T2153, $CK2153, MATCH(CN$3, $K$3:$T$3, 0)), "")="", $CC$4, $CC$3))</f>
        <v/>
      </c>
      <c r="CO2153" s="12" t="str" cm="1">
        <f t="array" ref="CO2153">IF(OR($CE2153="", $CG$3=""), "", IF(IFERROR(INDEX($AA2153:$AJ2153, $CK2153, MATCH(CO$3, $AA$3:$AJ$3, 0)), "")="", $CC$4, $CC$3))</f>
        <v/>
      </c>
      <c r="CP2153" s="12" t="str">
        <f>IF(OR($CE2153="", $CG$3=""), "", IF(CP$3='Property List &amp; Features'!$BG$9, $CC$3, IF(CP$3=$I2153, $CC$3, $CC$4)))</f>
        <v/>
      </c>
      <c r="CQ2153" s="12" t="str">
        <f>IF(OR($CE2153="", $CG$3=""), "", IF(CQ$3='Property List &amp; Features'!$BG$9, $CC$3, IF(CQ$3=$J2153, $CC$3, $CC$4)))</f>
        <v/>
      </c>
      <c r="CR2153" s="12" t="str">
        <f t="shared" si="1724"/>
        <v/>
      </c>
      <c r="CS2153" s="12" t="str">
        <f t="shared" si="1725"/>
        <v/>
      </c>
      <c r="CT2153" s="12" t="str">
        <f t="shared" si="1726"/>
        <v/>
      </c>
      <c r="CU2153" s="12" t="str">
        <f t="shared" si="1727"/>
        <v/>
      </c>
      <c r="CV2153" s="12" t="str">
        <f t="shared" si="1728"/>
        <v/>
      </c>
      <c r="CW2153" s="12" t="str">
        <f t="shared" si="1750"/>
        <v/>
      </c>
      <c r="CX2153" s="12" t="str">
        <f t="shared" si="1751"/>
        <v/>
      </c>
      <c r="CY2153" s="12" t="str">
        <f t="shared" si="1752"/>
        <v/>
      </c>
      <c r="CZ2153" s="12" t="str">
        <f t="shared" si="1753"/>
        <v/>
      </c>
      <c r="DA2153" s="12" t="str">
        <f t="shared" si="1754"/>
        <v/>
      </c>
      <c r="DB2153" s="12" t="str">
        <f t="shared" si="1755"/>
        <v/>
      </c>
      <c r="DC2153" s="12" t="str">
        <f t="shared" si="1756"/>
        <v/>
      </c>
      <c r="DD2153" s="12" t="str">
        <f t="shared" si="1757"/>
        <v/>
      </c>
      <c r="DE2153" s="12" t="str">
        <f t="shared" si="1758"/>
        <v/>
      </c>
      <c r="DF2153" s="12" t="str">
        <f t="shared" si="1759"/>
        <v/>
      </c>
      <c r="DG2153" s="12" t="str">
        <f t="shared" si="1760"/>
        <v/>
      </c>
      <c r="DH2153" s="12" t="str">
        <f t="shared" si="1761"/>
        <v/>
      </c>
      <c r="DI2153" s="12" t="str">
        <f t="shared" si="1762"/>
        <v/>
      </c>
      <c r="DJ2153" s="12" t="str">
        <f t="shared" si="1763"/>
        <v/>
      </c>
      <c r="DK2153" s="12" t="str">
        <f t="shared" si="1764"/>
        <v/>
      </c>
      <c r="DL2153" s="12" t="str">
        <f t="shared" si="1765"/>
        <v/>
      </c>
      <c r="DM2153" s="12" t="str">
        <f t="shared" si="1766"/>
        <v/>
      </c>
      <c r="DN2153" s="12" t="str">
        <f t="shared" si="1767"/>
        <v/>
      </c>
      <c r="DO2153" s="12" t="str">
        <f t="shared" si="1768"/>
        <v/>
      </c>
      <c r="DP2153" s="12" t="str">
        <f t="shared" si="1769"/>
        <v/>
      </c>
      <c r="DQ2153" s="12" t="str">
        <f t="shared" si="1770"/>
        <v/>
      </c>
      <c r="DR2153" s="12" t="str">
        <f t="shared" si="1732"/>
        <v/>
      </c>
      <c r="DS2153" s="12" t="str">
        <f t="shared" si="1733"/>
        <v/>
      </c>
      <c r="DT2153" s="12" t="str">
        <f t="shared" si="1734"/>
        <v/>
      </c>
      <c r="DU2153" s="12" t="str">
        <f t="shared" si="1735"/>
        <v/>
      </c>
      <c r="DV2153" s="12" t="str">
        <f t="shared" si="1736"/>
        <v/>
      </c>
      <c r="DW2153" s="12" t="str">
        <f t="shared" si="1737"/>
        <v/>
      </c>
      <c r="DX2153" s="12" t="str">
        <f t="shared" si="1738"/>
        <v/>
      </c>
      <c r="DY2153" s="12" t="str">
        <f t="shared" si="1739"/>
        <v/>
      </c>
      <c r="DZ2153" s="12" t="str">
        <f t="shared" si="1740"/>
        <v/>
      </c>
      <c r="EA2153" s="12" t="str">
        <f t="shared" si="1741"/>
        <v/>
      </c>
      <c r="EB2153" s="12" t="str">
        <f t="shared" si="1742"/>
        <v/>
      </c>
      <c r="EC2153" s="12" t="str">
        <f t="shared" si="1743"/>
        <v/>
      </c>
      <c r="ED2153" s="12" t="str">
        <f t="shared" si="1744"/>
        <v/>
      </c>
      <c r="EE2153" s="12" t="str">
        <f t="shared" si="1745"/>
        <v/>
      </c>
      <c r="EF2153" s="12" t="str">
        <f t="shared" si="1746"/>
        <v/>
      </c>
      <c r="EG2153" s="12" t="str">
        <f t="shared" si="1747"/>
        <v/>
      </c>
      <c r="EH2153" s="12" t="str">
        <f t="shared" si="1748"/>
        <v/>
      </c>
      <c r="EI2153" s="12" t="str">
        <f t="shared" si="1749"/>
        <v/>
      </c>
      <c r="EK2153" s="83" t="str">
        <f t="shared" si="1729"/>
        <v/>
      </c>
      <c r="EM2153" s="12" t="str">
        <f t="shared" si="1730"/>
        <v/>
      </c>
      <c r="EO2153" s="12" t="str">
        <f t="shared" si="1731"/>
        <v/>
      </c>
      <c r="EQ2153" s="12" t="str">
        <f>IF($EO2153="", "", IF($EQ$8=$EQ$6, COUNTIF($EO$11:$EO$2510, "&gt;"&amp;$EO2153)+1+COUNTIF($EO$11:$EO2153, $EO2153)-1, COUNTIF($EO$11:$EO$2510, "&lt;"&amp;$EO2153)+1+COUNTIF($EO$11:$EO2153, $EO2153)-1))</f>
        <v/>
      </c>
    </row>
    <row r="2154" spans="1:147" x14ac:dyDescent="0.55000000000000004">
      <c r="A2154" s="8"/>
      <c r="B2154" s="12" t="str">
        <f>IF($D2154="", "", COUNTIF($D$11:$D2154, $D2154))</f>
        <v/>
      </c>
      <c r="C2154" s="8"/>
      <c r="D2154" s="45"/>
      <c r="E2154" s="46"/>
      <c r="F2154" s="47"/>
      <c r="G2154" s="54"/>
      <c r="H2154" s="54"/>
      <c r="I2154" s="48"/>
      <c r="J2154" s="49"/>
      <c r="K2154" s="50"/>
      <c r="L2154" s="50"/>
      <c r="M2154" s="50"/>
      <c r="N2154" s="50"/>
      <c r="O2154" s="50"/>
      <c r="P2154" s="50"/>
      <c r="Q2154" s="50"/>
      <c r="R2154" s="50"/>
      <c r="S2154" s="50"/>
      <c r="T2154" s="50"/>
      <c r="U2154" s="51"/>
      <c r="V2154" s="52"/>
      <c r="W2154" s="53"/>
      <c r="X2154" s="53"/>
      <c r="Y2154" s="53"/>
      <c r="Z2154" s="53"/>
      <c r="AA2154" s="48"/>
      <c r="AB2154" s="54"/>
      <c r="AC2154" s="54"/>
      <c r="AD2154" s="54"/>
      <c r="AE2154" s="54"/>
      <c r="AF2154" s="54"/>
      <c r="AG2154" s="54"/>
      <c r="AH2154" s="54"/>
      <c r="AI2154" s="54"/>
      <c r="AJ2154" s="49"/>
      <c r="AK2154" s="48"/>
      <c r="AL2154" s="54"/>
      <c r="AM2154" s="54"/>
      <c r="AN2154" s="54"/>
      <c r="AO2154" s="54"/>
      <c r="AP2154" s="54"/>
      <c r="AQ2154" s="54"/>
      <c r="AR2154" s="54"/>
      <c r="AS2154" s="54"/>
      <c r="AT2154" s="54"/>
      <c r="AU2154" s="54"/>
      <c r="AV2154" s="54"/>
      <c r="AW2154" s="54"/>
      <c r="AX2154" s="54"/>
      <c r="AY2154" s="54"/>
      <c r="AZ2154" s="54"/>
      <c r="BA2154" s="54"/>
      <c r="BB2154" s="54"/>
      <c r="BC2154" s="54"/>
      <c r="BD2154" s="54"/>
      <c r="BE2154" s="54"/>
      <c r="BF2154" s="54"/>
      <c r="BG2154" s="54"/>
      <c r="BH2154" s="54"/>
      <c r="BI2154" s="54"/>
      <c r="BJ2154" s="54"/>
      <c r="BK2154" s="54"/>
      <c r="BL2154" s="54"/>
      <c r="BM2154" s="54"/>
      <c r="BN2154" s="54"/>
      <c r="BO2154" s="54"/>
      <c r="BP2154" s="54"/>
      <c r="BQ2154" s="54"/>
      <c r="BR2154" s="54"/>
      <c r="BS2154" s="54"/>
      <c r="BT2154" s="54"/>
      <c r="BU2154" s="54"/>
      <c r="BV2154" s="54"/>
      <c r="BW2154" s="54"/>
      <c r="BX2154" s="49"/>
      <c r="BY2154" s="55"/>
      <c r="BZ2154" s="8"/>
      <c r="CE2154" s="12" t="str">
        <f t="shared" si="1719"/>
        <v/>
      </c>
      <c r="CG2154" s="77" t="str">
        <f t="shared" si="1720"/>
        <v/>
      </c>
      <c r="CH2154" s="80" t="str">
        <f t="shared" si="1721"/>
        <v/>
      </c>
      <c r="CL2154" s="12" t="str">
        <f t="shared" si="1722"/>
        <v/>
      </c>
      <c r="CM2154" s="12" t="str">
        <f t="shared" si="1723"/>
        <v/>
      </c>
      <c r="CN2154" s="12" t="str" cm="1">
        <f t="array" ref="CN2154">IF(OR($CE2154="", $CG$3=""), "", IF(IFERROR(INDEX($K2154:$T2154, $CK2154, MATCH(CN$3, $K$3:$T$3, 0)), "")="", $CC$4, $CC$3))</f>
        <v/>
      </c>
      <c r="CO2154" s="12" t="str" cm="1">
        <f t="array" ref="CO2154">IF(OR($CE2154="", $CG$3=""), "", IF(IFERROR(INDEX($AA2154:$AJ2154, $CK2154, MATCH(CO$3, $AA$3:$AJ$3, 0)), "")="", $CC$4, $CC$3))</f>
        <v/>
      </c>
      <c r="CP2154" s="12" t="str">
        <f>IF(OR($CE2154="", $CG$3=""), "", IF(CP$3='Property List &amp; Features'!$BG$9, $CC$3, IF(CP$3=$I2154, $CC$3, $CC$4)))</f>
        <v/>
      </c>
      <c r="CQ2154" s="12" t="str">
        <f>IF(OR($CE2154="", $CG$3=""), "", IF(CQ$3='Property List &amp; Features'!$BG$9, $CC$3, IF(CQ$3=$J2154, $CC$3, $CC$4)))</f>
        <v/>
      </c>
      <c r="CR2154" s="12" t="str">
        <f t="shared" si="1724"/>
        <v/>
      </c>
      <c r="CS2154" s="12" t="str">
        <f t="shared" si="1725"/>
        <v/>
      </c>
      <c r="CT2154" s="12" t="str">
        <f t="shared" si="1726"/>
        <v/>
      </c>
      <c r="CU2154" s="12" t="str">
        <f t="shared" si="1727"/>
        <v/>
      </c>
      <c r="CV2154" s="12" t="str">
        <f t="shared" si="1728"/>
        <v/>
      </c>
      <c r="CW2154" s="12" t="str">
        <f t="shared" si="1750"/>
        <v/>
      </c>
      <c r="CX2154" s="12" t="str">
        <f t="shared" si="1751"/>
        <v/>
      </c>
      <c r="CY2154" s="12" t="str">
        <f t="shared" si="1752"/>
        <v/>
      </c>
      <c r="CZ2154" s="12" t="str">
        <f t="shared" si="1753"/>
        <v/>
      </c>
      <c r="DA2154" s="12" t="str">
        <f t="shared" si="1754"/>
        <v/>
      </c>
      <c r="DB2154" s="12" t="str">
        <f t="shared" si="1755"/>
        <v/>
      </c>
      <c r="DC2154" s="12" t="str">
        <f t="shared" si="1756"/>
        <v/>
      </c>
      <c r="DD2154" s="12" t="str">
        <f t="shared" si="1757"/>
        <v/>
      </c>
      <c r="DE2154" s="12" t="str">
        <f t="shared" si="1758"/>
        <v/>
      </c>
      <c r="DF2154" s="12" t="str">
        <f t="shared" si="1759"/>
        <v/>
      </c>
      <c r="DG2154" s="12" t="str">
        <f t="shared" si="1760"/>
        <v/>
      </c>
      <c r="DH2154" s="12" t="str">
        <f t="shared" si="1761"/>
        <v/>
      </c>
      <c r="DI2154" s="12" t="str">
        <f t="shared" si="1762"/>
        <v/>
      </c>
      <c r="DJ2154" s="12" t="str">
        <f t="shared" si="1763"/>
        <v/>
      </c>
      <c r="DK2154" s="12" t="str">
        <f t="shared" si="1764"/>
        <v/>
      </c>
      <c r="DL2154" s="12" t="str">
        <f t="shared" si="1765"/>
        <v/>
      </c>
      <c r="DM2154" s="12" t="str">
        <f t="shared" si="1766"/>
        <v/>
      </c>
      <c r="DN2154" s="12" t="str">
        <f t="shared" si="1767"/>
        <v/>
      </c>
      <c r="DO2154" s="12" t="str">
        <f t="shared" si="1768"/>
        <v/>
      </c>
      <c r="DP2154" s="12" t="str">
        <f t="shared" si="1769"/>
        <v/>
      </c>
      <c r="DQ2154" s="12" t="str">
        <f t="shared" si="1770"/>
        <v/>
      </c>
      <c r="DR2154" s="12" t="str">
        <f t="shared" si="1732"/>
        <v/>
      </c>
      <c r="DS2154" s="12" t="str">
        <f t="shared" si="1733"/>
        <v/>
      </c>
      <c r="DT2154" s="12" t="str">
        <f t="shared" si="1734"/>
        <v/>
      </c>
      <c r="DU2154" s="12" t="str">
        <f t="shared" si="1735"/>
        <v/>
      </c>
      <c r="DV2154" s="12" t="str">
        <f t="shared" si="1736"/>
        <v/>
      </c>
      <c r="DW2154" s="12" t="str">
        <f t="shared" si="1737"/>
        <v/>
      </c>
      <c r="DX2154" s="12" t="str">
        <f t="shared" si="1738"/>
        <v/>
      </c>
      <c r="DY2154" s="12" t="str">
        <f t="shared" si="1739"/>
        <v/>
      </c>
      <c r="DZ2154" s="12" t="str">
        <f t="shared" si="1740"/>
        <v/>
      </c>
      <c r="EA2154" s="12" t="str">
        <f t="shared" si="1741"/>
        <v/>
      </c>
      <c r="EB2154" s="12" t="str">
        <f t="shared" si="1742"/>
        <v/>
      </c>
      <c r="EC2154" s="12" t="str">
        <f t="shared" si="1743"/>
        <v/>
      </c>
      <c r="ED2154" s="12" t="str">
        <f t="shared" si="1744"/>
        <v/>
      </c>
      <c r="EE2154" s="12" t="str">
        <f t="shared" si="1745"/>
        <v/>
      </c>
      <c r="EF2154" s="12" t="str">
        <f t="shared" si="1746"/>
        <v/>
      </c>
      <c r="EG2154" s="12" t="str">
        <f t="shared" si="1747"/>
        <v/>
      </c>
      <c r="EH2154" s="12" t="str">
        <f t="shared" si="1748"/>
        <v/>
      </c>
      <c r="EI2154" s="12" t="str">
        <f t="shared" si="1749"/>
        <v/>
      </c>
      <c r="EK2154" s="83" t="str">
        <f t="shared" si="1729"/>
        <v/>
      </c>
      <c r="EM2154" s="12" t="str">
        <f t="shared" si="1730"/>
        <v/>
      </c>
      <c r="EO2154" s="12" t="str">
        <f t="shared" si="1731"/>
        <v/>
      </c>
      <c r="EQ2154" s="12" t="str">
        <f>IF($EO2154="", "", IF($EQ$8=$EQ$6, COUNTIF($EO$11:$EO$2510, "&gt;"&amp;$EO2154)+1+COUNTIF($EO$11:$EO2154, $EO2154)-1, COUNTIF($EO$11:$EO$2510, "&lt;"&amp;$EO2154)+1+COUNTIF($EO$11:$EO2154, $EO2154)-1))</f>
        <v/>
      </c>
    </row>
    <row r="2155" spans="1:147" x14ac:dyDescent="0.55000000000000004">
      <c r="A2155" s="8"/>
      <c r="B2155" s="12" t="str">
        <f>IF($D2155="", "", COUNTIF($D$11:$D2155, $D2155))</f>
        <v/>
      </c>
      <c r="C2155" s="8"/>
      <c r="D2155" s="45"/>
      <c r="E2155" s="46"/>
      <c r="F2155" s="47"/>
      <c r="G2155" s="54"/>
      <c r="H2155" s="54"/>
      <c r="I2155" s="48"/>
      <c r="J2155" s="49"/>
      <c r="K2155" s="50"/>
      <c r="L2155" s="50"/>
      <c r="M2155" s="50"/>
      <c r="N2155" s="50"/>
      <c r="O2155" s="50"/>
      <c r="P2155" s="50"/>
      <c r="Q2155" s="50"/>
      <c r="R2155" s="50"/>
      <c r="S2155" s="50"/>
      <c r="T2155" s="50"/>
      <c r="U2155" s="51"/>
      <c r="V2155" s="52"/>
      <c r="W2155" s="53"/>
      <c r="X2155" s="53"/>
      <c r="Y2155" s="53"/>
      <c r="Z2155" s="53"/>
      <c r="AA2155" s="48"/>
      <c r="AB2155" s="54"/>
      <c r="AC2155" s="54"/>
      <c r="AD2155" s="54"/>
      <c r="AE2155" s="54"/>
      <c r="AF2155" s="54"/>
      <c r="AG2155" s="54"/>
      <c r="AH2155" s="54"/>
      <c r="AI2155" s="54"/>
      <c r="AJ2155" s="49"/>
      <c r="AK2155" s="48"/>
      <c r="AL2155" s="54"/>
      <c r="AM2155" s="54"/>
      <c r="AN2155" s="54"/>
      <c r="AO2155" s="54"/>
      <c r="AP2155" s="54"/>
      <c r="AQ2155" s="54"/>
      <c r="AR2155" s="54"/>
      <c r="AS2155" s="54"/>
      <c r="AT2155" s="54"/>
      <c r="AU2155" s="54"/>
      <c r="AV2155" s="54"/>
      <c r="AW2155" s="54"/>
      <c r="AX2155" s="54"/>
      <c r="AY2155" s="54"/>
      <c r="AZ2155" s="54"/>
      <c r="BA2155" s="54"/>
      <c r="BB2155" s="54"/>
      <c r="BC2155" s="54"/>
      <c r="BD2155" s="54"/>
      <c r="BE2155" s="54"/>
      <c r="BF2155" s="54"/>
      <c r="BG2155" s="54"/>
      <c r="BH2155" s="54"/>
      <c r="BI2155" s="54"/>
      <c r="BJ2155" s="54"/>
      <c r="BK2155" s="54"/>
      <c r="BL2155" s="54"/>
      <c r="BM2155" s="54"/>
      <c r="BN2155" s="54"/>
      <c r="BO2155" s="54"/>
      <c r="BP2155" s="54"/>
      <c r="BQ2155" s="54"/>
      <c r="BR2155" s="54"/>
      <c r="BS2155" s="54"/>
      <c r="BT2155" s="54"/>
      <c r="BU2155" s="54"/>
      <c r="BV2155" s="54"/>
      <c r="BW2155" s="54"/>
      <c r="BX2155" s="49"/>
      <c r="BY2155" s="55"/>
      <c r="BZ2155" s="8"/>
      <c r="CE2155" s="12" t="str">
        <f t="shared" si="1719"/>
        <v/>
      </c>
      <c r="CG2155" s="77" t="str">
        <f t="shared" si="1720"/>
        <v/>
      </c>
      <c r="CH2155" s="80" t="str">
        <f t="shared" si="1721"/>
        <v/>
      </c>
      <c r="CL2155" s="12" t="str">
        <f t="shared" si="1722"/>
        <v/>
      </c>
      <c r="CM2155" s="12" t="str">
        <f t="shared" si="1723"/>
        <v/>
      </c>
      <c r="CN2155" s="12" t="str" cm="1">
        <f t="array" ref="CN2155">IF(OR($CE2155="", $CG$3=""), "", IF(IFERROR(INDEX($K2155:$T2155, $CK2155, MATCH(CN$3, $K$3:$T$3, 0)), "")="", $CC$4, $CC$3))</f>
        <v/>
      </c>
      <c r="CO2155" s="12" t="str" cm="1">
        <f t="array" ref="CO2155">IF(OR($CE2155="", $CG$3=""), "", IF(IFERROR(INDEX($AA2155:$AJ2155, $CK2155, MATCH(CO$3, $AA$3:$AJ$3, 0)), "")="", $CC$4, $CC$3))</f>
        <v/>
      </c>
      <c r="CP2155" s="12" t="str">
        <f>IF(OR($CE2155="", $CG$3=""), "", IF(CP$3='Property List &amp; Features'!$BG$9, $CC$3, IF(CP$3=$I2155, $CC$3, $CC$4)))</f>
        <v/>
      </c>
      <c r="CQ2155" s="12" t="str">
        <f>IF(OR($CE2155="", $CG$3=""), "", IF(CQ$3='Property List &amp; Features'!$BG$9, $CC$3, IF(CQ$3=$J2155, $CC$3, $CC$4)))</f>
        <v/>
      </c>
      <c r="CR2155" s="12" t="str">
        <f t="shared" si="1724"/>
        <v/>
      </c>
      <c r="CS2155" s="12" t="str">
        <f t="shared" si="1725"/>
        <v/>
      </c>
      <c r="CT2155" s="12" t="str">
        <f t="shared" si="1726"/>
        <v/>
      </c>
      <c r="CU2155" s="12" t="str">
        <f t="shared" si="1727"/>
        <v/>
      </c>
      <c r="CV2155" s="12" t="str">
        <f t="shared" si="1728"/>
        <v/>
      </c>
      <c r="CW2155" s="12" t="str">
        <f t="shared" si="1750"/>
        <v/>
      </c>
      <c r="CX2155" s="12" t="str">
        <f t="shared" si="1751"/>
        <v/>
      </c>
      <c r="CY2155" s="12" t="str">
        <f t="shared" si="1752"/>
        <v/>
      </c>
      <c r="CZ2155" s="12" t="str">
        <f t="shared" si="1753"/>
        <v/>
      </c>
      <c r="DA2155" s="12" t="str">
        <f t="shared" si="1754"/>
        <v/>
      </c>
      <c r="DB2155" s="12" t="str">
        <f t="shared" si="1755"/>
        <v/>
      </c>
      <c r="DC2155" s="12" t="str">
        <f t="shared" si="1756"/>
        <v/>
      </c>
      <c r="DD2155" s="12" t="str">
        <f t="shared" si="1757"/>
        <v/>
      </c>
      <c r="DE2155" s="12" t="str">
        <f t="shared" si="1758"/>
        <v/>
      </c>
      <c r="DF2155" s="12" t="str">
        <f t="shared" si="1759"/>
        <v/>
      </c>
      <c r="DG2155" s="12" t="str">
        <f t="shared" si="1760"/>
        <v/>
      </c>
      <c r="DH2155" s="12" t="str">
        <f t="shared" si="1761"/>
        <v/>
      </c>
      <c r="DI2155" s="12" t="str">
        <f t="shared" si="1762"/>
        <v/>
      </c>
      <c r="DJ2155" s="12" t="str">
        <f t="shared" si="1763"/>
        <v/>
      </c>
      <c r="DK2155" s="12" t="str">
        <f t="shared" si="1764"/>
        <v/>
      </c>
      <c r="DL2155" s="12" t="str">
        <f t="shared" si="1765"/>
        <v/>
      </c>
      <c r="DM2155" s="12" t="str">
        <f t="shared" si="1766"/>
        <v/>
      </c>
      <c r="DN2155" s="12" t="str">
        <f t="shared" si="1767"/>
        <v/>
      </c>
      <c r="DO2155" s="12" t="str">
        <f t="shared" si="1768"/>
        <v/>
      </c>
      <c r="DP2155" s="12" t="str">
        <f t="shared" si="1769"/>
        <v/>
      </c>
      <c r="DQ2155" s="12" t="str">
        <f t="shared" si="1770"/>
        <v/>
      </c>
      <c r="DR2155" s="12" t="str">
        <f t="shared" si="1732"/>
        <v/>
      </c>
      <c r="DS2155" s="12" t="str">
        <f t="shared" si="1733"/>
        <v/>
      </c>
      <c r="DT2155" s="12" t="str">
        <f t="shared" si="1734"/>
        <v/>
      </c>
      <c r="DU2155" s="12" t="str">
        <f t="shared" si="1735"/>
        <v/>
      </c>
      <c r="DV2155" s="12" t="str">
        <f t="shared" si="1736"/>
        <v/>
      </c>
      <c r="DW2155" s="12" t="str">
        <f t="shared" si="1737"/>
        <v/>
      </c>
      <c r="DX2155" s="12" t="str">
        <f t="shared" si="1738"/>
        <v/>
      </c>
      <c r="DY2155" s="12" t="str">
        <f t="shared" si="1739"/>
        <v/>
      </c>
      <c r="DZ2155" s="12" t="str">
        <f t="shared" si="1740"/>
        <v/>
      </c>
      <c r="EA2155" s="12" t="str">
        <f t="shared" si="1741"/>
        <v/>
      </c>
      <c r="EB2155" s="12" t="str">
        <f t="shared" si="1742"/>
        <v/>
      </c>
      <c r="EC2155" s="12" t="str">
        <f t="shared" si="1743"/>
        <v/>
      </c>
      <c r="ED2155" s="12" t="str">
        <f t="shared" si="1744"/>
        <v/>
      </c>
      <c r="EE2155" s="12" t="str">
        <f t="shared" si="1745"/>
        <v/>
      </c>
      <c r="EF2155" s="12" t="str">
        <f t="shared" si="1746"/>
        <v/>
      </c>
      <c r="EG2155" s="12" t="str">
        <f t="shared" si="1747"/>
        <v/>
      </c>
      <c r="EH2155" s="12" t="str">
        <f t="shared" si="1748"/>
        <v/>
      </c>
      <c r="EI2155" s="12" t="str">
        <f t="shared" si="1749"/>
        <v/>
      </c>
      <c r="EK2155" s="83" t="str">
        <f t="shared" si="1729"/>
        <v/>
      </c>
      <c r="EM2155" s="12" t="str">
        <f t="shared" si="1730"/>
        <v/>
      </c>
      <c r="EO2155" s="12" t="str">
        <f t="shared" si="1731"/>
        <v/>
      </c>
      <c r="EQ2155" s="12" t="str">
        <f>IF($EO2155="", "", IF($EQ$8=$EQ$6, COUNTIF($EO$11:$EO$2510, "&gt;"&amp;$EO2155)+1+COUNTIF($EO$11:$EO2155, $EO2155)-1, COUNTIF($EO$11:$EO$2510, "&lt;"&amp;$EO2155)+1+COUNTIF($EO$11:$EO2155, $EO2155)-1))</f>
        <v/>
      </c>
    </row>
    <row r="2156" spans="1:147" x14ac:dyDescent="0.55000000000000004">
      <c r="A2156" s="8"/>
      <c r="B2156" s="12" t="str">
        <f>IF($D2156="", "", COUNTIF($D$11:$D2156, $D2156))</f>
        <v/>
      </c>
      <c r="C2156" s="8"/>
      <c r="D2156" s="45"/>
      <c r="E2156" s="46"/>
      <c r="F2156" s="47"/>
      <c r="G2156" s="54"/>
      <c r="H2156" s="54"/>
      <c r="I2156" s="48"/>
      <c r="J2156" s="49"/>
      <c r="K2156" s="50"/>
      <c r="L2156" s="50"/>
      <c r="M2156" s="50"/>
      <c r="N2156" s="50"/>
      <c r="O2156" s="50"/>
      <c r="P2156" s="50"/>
      <c r="Q2156" s="50"/>
      <c r="R2156" s="50"/>
      <c r="S2156" s="50"/>
      <c r="T2156" s="50"/>
      <c r="U2156" s="51"/>
      <c r="V2156" s="52"/>
      <c r="W2156" s="53"/>
      <c r="X2156" s="53"/>
      <c r="Y2156" s="53"/>
      <c r="Z2156" s="53"/>
      <c r="AA2156" s="48"/>
      <c r="AB2156" s="54"/>
      <c r="AC2156" s="54"/>
      <c r="AD2156" s="54"/>
      <c r="AE2156" s="54"/>
      <c r="AF2156" s="54"/>
      <c r="AG2156" s="54"/>
      <c r="AH2156" s="54"/>
      <c r="AI2156" s="54"/>
      <c r="AJ2156" s="49"/>
      <c r="AK2156" s="48"/>
      <c r="AL2156" s="54"/>
      <c r="AM2156" s="54"/>
      <c r="AN2156" s="54"/>
      <c r="AO2156" s="54"/>
      <c r="AP2156" s="54"/>
      <c r="AQ2156" s="54"/>
      <c r="AR2156" s="54"/>
      <c r="AS2156" s="54"/>
      <c r="AT2156" s="54"/>
      <c r="AU2156" s="54"/>
      <c r="AV2156" s="54"/>
      <c r="AW2156" s="54"/>
      <c r="AX2156" s="54"/>
      <c r="AY2156" s="54"/>
      <c r="AZ2156" s="54"/>
      <c r="BA2156" s="54"/>
      <c r="BB2156" s="54"/>
      <c r="BC2156" s="54"/>
      <c r="BD2156" s="54"/>
      <c r="BE2156" s="54"/>
      <c r="BF2156" s="54"/>
      <c r="BG2156" s="54"/>
      <c r="BH2156" s="54"/>
      <c r="BI2156" s="54"/>
      <c r="BJ2156" s="54"/>
      <c r="BK2156" s="54"/>
      <c r="BL2156" s="54"/>
      <c r="BM2156" s="54"/>
      <c r="BN2156" s="54"/>
      <c r="BO2156" s="54"/>
      <c r="BP2156" s="54"/>
      <c r="BQ2156" s="54"/>
      <c r="BR2156" s="54"/>
      <c r="BS2156" s="54"/>
      <c r="BT2156" s="54"/>
      <c r="BU2156" s="54"/>
      <c r="BV2156" s="54"/>
      <c r="BW2156" s="54"/>
      <c r="BX2156" s="49"/>
      <c r="BY2156" s="55"/>
      <c r="BZ2156" s="8"/>
      <c r="CE2156" s="12" t="str">
        <f t="shared" si="1719"/>
        <v/>
      </c>
      <c r="CG2156" s="77" t="str">
        <f t="shared" si="1720"/>
        <v/>
      </c>
      <c r="CH2156" s="80" t="str">
        <f t="shared" si="1721"/>
        <v/>
      </c>
      <c r="CL2156" s="12" t="str">
        <f t="shared" si="1722"/>
        <v/>
      </c>
      <c r="CM2156" s="12" t="str">
        <f t="shared" si="1723"/>
        <v/>
      </c>
      <c r="CN2156" s="12" t="str" cm="1">
        <f t="array" ref="CN2156">IF(OR($CE2156="", $CG$3=""), "", IF(IFERROR(INDEX($K2156:$T2156, $CK2156, MATCH(CN$3, $K$3:$T$3, 0)), "")="", $CC$4, $CC$3))</f>
        <v/>
      </c>
      <c r="CO2156" s="12" t="str" cm="1">
        <f t="array" ref="CO2156">IF(OR($CE2156="", $CG$3=""), "", IF(IFERROR(INDEX($AA2156:$AJ2156, $CK2156, MATCH(CO$3, $AA$3:$AJ$3, 0)), "")="", $CC$4, $CC$3))</f>
        <v/>
      </c>
      <c r="CP2156" s="12" t="str">
        <f>IF(OR($CE2156="", $CG$3=""), "", IF(CP$3='Property List &amp; Features'!$BG$9, $CC$3, IF(CP$3=$I2156, $CC$3, $CC$4)))</f>
        <v/>
      </c>
      <c r="CQ2156" s="12" t="str">
        <f>IF(OR($CE2156="", $CG$3=""), "", IF(CQ$3='Property List &amp; Features'!$BG$9, $CC$3, IF(CQ$3=$J2156, $CC$3, $CC$4)))</f>
        <v/>
      </c>
      <c r="CR2156" s="12" t="str">
        <f t="shared" si="1724"/>
        <v/>
      </c>
      <c r="CS2156" s="12" t="str">
        <f t="shared" si="1725"/>
        <v/>
      </c>
      <c r="CT2156" s="12" t="str">
        <f t="shared" si="1726"/>
        <v/>
      </c>
      <c r="CU2156" s="12" t="str">
        <f t="shared" si="1727"/>
        <v/>
      </c>
      <c r="CV2156" s="12" t="str">
        <f t="shared" si="1728"/>
        <v/>
      </c>
      <c r="CW2156" s="12" t="str">
        <f t="shared" si="1750"/>
        <v/>
      </c>
      <c r="CX2156" s="12" t="str">
        <f t="shared" si="1751"/>
        <v/>
      </c>
      <c r="CY2156" s="12" t="str">
        <f t="shared" si="1752"/>
        <v/>
      </c>
      <c r="CZ2156" s="12" t="str">
        <f t="shared" si="1753"/>
        <v/>
      </c>
      <c r="DA2156" s="12" t="str">
        <f t="shared" si="1754"/>
        <v/>
      </c>
      <c r="DB2156" s="12" t="str">
        <f t="shared" si="1755"/>
        <v/>
      </c>
      <c r="DC2156" s="12" t="str">
        <f t="shared" si="1756"/>
        <v/>
      </c>
      <c r="DD2156" s="12" t="str">
        <f t="shared" si="1757"/>
        <v/>
      </c>
      <c r="DE2156" s="12" t="str">
        <f t="shared" si="1758"/>
        <v/>
      </c>
      <c r="DF2156" s="12" t="str">
        <f t="shared" si="1759"/>
        <v/>
      </c>
      <c r="DG2156" s="12" t="str">
        <f t="shared" si="1760"/>
        <v/>
      </c>
      <c r="DH2156" s="12" t="str">
        <f t="shared" si="1761"/>
        <v/>
      </c>
      <c r="DI2156" s="12" t="str">
        <f t="shared" si="1762"/>
        <v/>
      </c>
      <c r="DJ2156" s="12" t="str">
        <f t="shared" si="1763"/>
        <v/>
      </c>
      <c r="DK2156" s="12" t="str">
        <f t="shared" si="1764"/>
        <v/>
      </c>
      <c r="DL2156" s="12" t="str">
        <f t="shared" si="1765"/>
        <v/>
      </c>
      <c r="DM2156" s="12" t="str">
        <f t="shared" si="1766"/>
        <v/>
      </c>
      <c r="DN2156" s="12" t="str">
        <f t="shared" si="1767"/>
        <v/>
      </c>
      <c r="DO2156" s="12" t="str">
        <f t="shared" si="1768"/>
        <v/>
      </c>
      <c r="DP2156" s="12" t="str">
        <f t="shared" si="1769"/>
        <v/>
      </c>
      <c r="DQ2156" s="12" t="str">
        <f t="shared" si="1770"/>
        <v/>
      </c>
      <c r="DR2156" s="12" t="str">
        <f t="shared" si="1732"/>
        <v/>
      </c>
      <c r="DS2156" s="12" t="str">
        <f t="shared" si="1733"/>
        <v/>
      </c>
      <c r="DT2156" s="12" t="str">
        <f t="shared" si="1734"/>
        <v/>
      </c>
      <c r="DU2156" s="12" t="str">
        <f t="shared" si="1735"/>
        <v/>
      </c>
      <c r="DV2156" s="12" t="str">
        <f t="shared" si="1736"/>
        <v/>
      </c>
      <c r="DW2156" s="12" t="str">
        <f t="shared" si="1737"/>
        <v/>
      </c>
      <c r="DX2156" s="12" t="str">
        <f t="shared" si="1738"/>
        <v/>
      </c>
      <c r="DY2156" s="12" t="str">
        <f t="shared" si="1739"/>
        <v/>
      </c>
      <c r="DZ2156" s="12" t="str">
        <f t="shared" si="1740"/>
        <v/>
      </c>
      <c r="EA2156" s="12" t="str">
        <f t="shared" si="1741"/>
        <v/>
      </c>
      <c r="EB2156" s="12" t="str">
        <f t="shared" si="1742"/>
        <v/>
      </c>
      <c r="EC2156" s="12" t="str">
        <f t="shared" si="1743"/>
        <v/>
      </c>
      <c r="ED2156" s="12" t="str">
        <f t="shared" si="1744"/>
        <v/>
      </c>
      <c r="EE2156" s="12" t="str">
        <f t="shared" si="1745"/>
        <v/>
      </c>
      <c r="EF2156" s="12" t="str">
        <f t="shared" si="1746"/>
        <v/>
      </c>
      <c r="EG2156" s="12" t="str">
        <f t="shared" si="1747"/>
        <v/>
      </c>
      <c r="EH2156" s="12" t="str">
        <f t="shared" si="1748"/>
        <v/>
      </c>
      <c r="EI2156" s="12" t="str">
        <f t="shared" si="1749"/>
        <v/>
      </c>
      <c r="EK2156" s="83" t="str">
        <f t="shared" si="1729"/>
        <v/>
      </c>
      <c r="EM2156" s="12" t="str">
        <f t="shared" si="1730"/>
        <v/>
      </c>
      <c r="EO2156" s="12" t="str">
        <f t="shared" si="1731"/>
        <v/>
      </c>
      <c r="EQ2156" s="12" t="str">
        <f>IF($EO2156="", "", IF($EQ$8=$EQ$6, COUNTIF($EO$11:$EO$2510, "&gt;"&amp;$EO2156)+1+COUNTIF($EO$11:$EO2156, $EO2156)-1, COUNTIF($EO$11:$EO$2510, "&lt;"&amp;$EO2156)+1+COUNTIF($EO$11:$EO2156, $EO2156)-1))</f>
        <v/>
      </c>
    </row>
    <row r="2157" spans="1:147" x14ac:dyDescent="0.55000000000000004">
      <c r="A2157" s="8"/>
      <c r="B2157" s="12" t="str">
        <f>IF($D2157="", "", COUNTIF($D$11:$D2157, $D2157))</f>
        <v/>
      </c>
      <c r="C2157" s="8"/>
      <c r="D2157" s="45"/>
      <c r="E2157" s="46"/>
      <c r="F2157" s="47"/>
      <c r="G2157" s="54"/>
      <c r="H2157" s="54"/>
      <c r="I2157" s="48"/>
      <c r="J2157" s="49"/>
      <c r="K2157" s="50"/>
      <c r="L2157" s="50"/>
      <c r="M2157" s="50"/>
      <c r="N2157" s="50"/>
      <c r="O2157" s="50"/>
      <c r="P2157" s="50"/>
      <c r="Q2157" s="50"/>
      <c r="R2157" s="50"/>
      <c r="S2157" s="50"/>
      <c r="T2157" s="50"/>
      <c r="U2157" s="51"/>
      <c r="V2157" s="52"/>
      <c r="W2157" s="53"/>
      <c r="X2157" s="53"/>
      <c r="Y2157" s="53"/>
      <c r="Z2157" s="53"/>
      <c r="AA2157" s="48"/>
      <c r="AB2157" s="54"/>
      <c r="AC2157" s="54"/>
      <c r="AD2157" s="54"/>
      <c r="AE2157" s="54"/>
      <c r="AF2157" s="54"/>
      <c r="AG2157" s="54"/>
      <c r="AH2157" s="54"/>
      <c r="AI2157" s="54"/>
      <c r="AJ2157" s="49"/>
      <c r="AK2157" s="48"/>
      <c r="AL2157" s="54"/>
      <c r="AM2157" s="54"/>
      <c r="AN2157" s="54"/>
      <c r="AO2157" s="54"/>
      <c r="AP2157" s="54"/>
      <c r="AQ2157" s="54"/>
      <c r="AR2157" s="54"/>
      <c r="AS2157" s="54"/>
      <c r="AT2157" s="54"/>
      <c r="AU2157" s="54"/>
      <c r="AV2157" s="54"/>
      <c r="AW2157" s="54"/>
      <c r="AX2157" s="54"/>
      <c r="AY2157" s="54"/>
      <c r="AZ2157" s="54"/>
      <c r="BA2157" s="54"/>
      <c r="BB2157" s="54"/>
      <c r="BC2157" s="54"/>
      <c r="BD2157" s="54"/>
      <c r="BE2157" s="54"/>
      <c r="BF2157" s="54"/>
      <c r="BG2157" s="54"/>
      <c r="BH2157" s="54"/>
      <c r="BI2157" s="54"/>
      <c r="BJ2157" s="54"/>
      <c r="BK2157" s="54"/>
      <c r="BL2157" s="54"/>
      <c r="BM2157" s="54"/>
      <c r="BN2157" s="54"/>
      <c r="BO2157" s="54"/>
      <c r="BP2157" s="54"/>
      <c r="BQ2157" s="54"/>
      <c r="BR2157" s="54"/>
      <c r="BS2157" s="54"/>
      <c r="BT2157" s="54"/>
      <c r="BU2157" s="54"/>
      <c r="BV2157" s="54"/>
      <c r="BW2157" s="54"/>
      <c r="BX2157" s="49"/>
      <c r="BY2157" s="55"/>
      <c r="BZ2157" s="8"/>
      <c r="CE2157" s="12" t="str">
        <f t="shared" si="1719"/>
        <v/>
      </c>
      <c r="CG2157" s="77" t="str">
        <f t="shared" si="1720"/>
        <v/>
      </c>
      <c r="CH2157" s="80" t="str">
        <f t="shared" si="1721"/>
        <v/>
      </c>
      <c r="CL2157" s="12" t="str">
        <f t="shared" si="1722"/>
        <v/>
      </c>
      <c r="CM2157" s="12" t="str">
        <f t="shared" si="1723"/>
        <v/>
      </c>
      <c r="CN2157" s="12" t="str" cm="1">
        <f t="array" ref="CN2157">IF(OR($CE2157="", $CG$3=""), "", IF(IFERROR(INDEX($K2157:$T2157, $CK2157, MATCH(CN$3, $K$3:$T$3, 0)), "")="", $CC$4, $CC$3))</f>
        <v/>
      </c>
      <c r="CO2157" s="12" t="str" cm="1">
        <f t="array" ref="CO2157">IF(OR($CE2157="", $CG$3=""), "", IF(IFERROR(INDEX($AA2157:$AJ2157, $CK2157, MATCH(CO$3, $AA$3:$AJ$3, 0)), "")="", $CC$4, $CC$3))</f>
        <v/>
      </c>
      <c r="CP2157" s="12" t="str">
        <f>IF(OR($CE2157="", $CG$3=""), "", IF(CP$3='Property List &amp; Features'!$BG$9, $CC$3, IF(CP$3=$I2157, $CC$3, $CC$4)))</f>
        <v/>
      </c>
      <c r="CQ2157" s="12" t="str">
        <f>IF(OR($CE2157="", $CG$3=""), "", IF(CQ$3='Property List &amp; Features'!$BG$9, $CC$3, IF(CQ$3=$J2157, $CC$3, $CC$4)))</f>
        <v/>
      </c>
      <c r="CR2157" s="12" t="str">
        <f t="shared" si="1724"/>
        <v/>
      </c>
      <c r="CS2157" s="12" t="str">
        <f t="shared" si="1725"/>
        <v/>
      </c>
      <c r="CT2157" s="12" t="str">
        <f t="shared" si="1726"/>
        <v/>
      </c>
      <c r="CU2157" s="12" t="str">
        <f t="shared" si="1727"/>
        <v/>
      </c>
      <c r="CV2157" s="12" t="str">
        <f t="shared" si="1728"/>
        <v/>
      </c>
      <c r="CW2157" s="12" t="str">
        <f t="shared" si="1750"/>
        <v/>
      </c>
      <c r="CX2157" s="12" t="str">
        <f t="shared" si="1751"/>
        <v/>
      </c>
      <c r="CY2157" s="12" t="str">
        <f t="shared" si="1752"/>
        <v/>
      </c>
      <c r="CZ2157" s="12" t="str">
        <f t="shared" si="1753"/>
        <v/>
      </c>
      <c r="DA2157" s="12" t="str">
        <f t="shared" si="1754"/>
        <v/>
      </c>
      <c r="DB2157" s="12" t="str">
        <f t="shared" si="1755"/>
        <v/>
      </c>
      <c r="DC2157" s="12" t="str">
        <f t="shared" si="1756"/>
        <v/>
      </c>
      <c r="DD2157" s="12" t="str">
        <f t="shared" si="1757"/>
        <v/>
      </c>
      <c r="DE2157" s="12" t="str">
        <f t="shared" si="1758"/>
        <v/>
      </c>
      <c r="DF2157" s="12" t="str">
        <f t="shared" si="1759"/>
        <v/>
      </c>
      <c r="DG2157" s="12" t="str">
        <f t="shared" si="1760"/>
        <v/>
      </c>
      <c r="DH2157" s="12" t="str">
        <f t="shared" si="1761"/>
        <v/>
      </c>
      <c r="DI2157" s="12" t="str">
        <f t="shared" si="1762"/>
        <v/>
      </c>
      <c r="DJ2157" s="12" t="str">
        <f t="shared" si="1763"/>
        <v/>
      </c>
      <c r="DK2157" s="12" t="str">
        <f t="shared" si="1764"/>
        <v/>
      </c>
      <c r="DL2157" s="12" t="str">
        <f t="shared" si="1765"/>
        <v/>
      </c>
      <c r="DM2157" s="12" t="str">
        <f t="shared" si="1766"/>
        <v/>
      </c>
      <c r="DN2157" s="12" t="str">
        <f t="shared" si="1767"/>
        <v/>
      </c>
      <c r="DO2157" s="12" t="str">
        <f t="shared" si="1768"/>
        <v/>
      </c>
      <c r="DP2157" s="12" t="str">
        <f t="shared" si="1769"/>
        <v/>
      </c>
      <c r="DQ2157" s="12" t="str">
        <f t="shared" si="1770"/>
        <v/>
      </c>
      <c r="DR2157" s="12" t="str">
        <f t="shared" si="1732"/>
        <v/>
      </c>
      <c r="DS2157" s="12" t="str">
        <f t="shared" si="1733"/>
        <v/>
      </c>
      <c r="DT2157" s="12" t="str">
        <f t="shared" si="1734"/>
        <v/>
      </c>
      <c r="DU2157" s="12" t="str">
        <f t="shared" si="1735"/>
        <v/>
      </c>
      <c r="DV2157" s="12" t="str">
        <f t="shared" si="1736"/>
        <v/>
      </c>
      <c r="DW2157" s="12" t="str">
        <f t="shared" si="1737"/>
        <v/>
      </c>
      <c r="DX2157" s="12" t="str">
        <f t="shared" si="1738"/>
        <v/>
      </c>
      <c r="DY2157" s="12" t="str">
        <f t="shared" si="1739"/>
        <v/>
      </c>
      <c r="DZ2157" s="12" t="str">
        <f t="shared" si="1740"/>
        <v/>
      </c>
      <c r="EA2157" s="12" t="str">
        <f t="shared" si="1741"/>
        <v/>
      </c>
      <c r="EB2157" s="12" t="str">
        <f t="shared" si="1742"/>
        <v/>
      </c>
      <c r="EC2157" s="12" t="str">
        <f t="shared" si="1743"/>
        <v/>
      </c>
      <c r="ED2157" s="12" t="str">
        <f t="shared" si="1744"/>
        <v/>
      </c>
      <c r="EE2157" s="12" t="str">
        <f t="shared" si="1745"/>
        <v/>
      </c>
      <c r="EF2157" s="12" t="str">
        <f t="shared" si="1746"/>
        <v/>
      </c>
      <c r="EG2157" s="12" t="str">
        <f t="shared" si="1747"/>
        <v/>
      </c>
      <c r="EH2157" s="12" t="str">
        <f t="shared" si="1748"/>
        <v/>
      </c>
      <c r="EI2157" s="12" t="str">
        <f t="shared" si="1749"/>
        <v/>
      </c>
      <c r="EK2157" s="83" t="str">
        <f t="shared" si="1729"/>
        <v/>
      </c>
      <c r="EM2157" s="12" t="str">
        <f t="shared" si="1730"/>
        <v/>
      </c>
      <c r="EO2157" s="12" t="str">
        <f t="shared" si="1731"/>
        <v/>
      </c>
      <c r="EQ2157" s="12" t="str">
        <f>IF($EO2157="", "", IF($EQ$8=$EQ$6, COUNTIF($EO$11:$EO$2510, "&gt;"&amp;$EO2157)+1+COUNTIF($EO$11:$EO2157, $EO2157)-1, COUNTIF($EO$11:$EO$2510, "&lt;"&amp;$EO2157)+1+COUNTIF($EO$11:$EO2157, $EO2157)-1))</f>
        <v/>
      </c>
    </row>
    <row r="2158" spans="1:147" x14ac:dyDescent="0.55000000000000004">
      <c r="A2158" s="8"/>
      <c r="B2158" s="12" t="str">
        <f>IF($D2158="", "", COUNTIF($D$11:$D2158, $D2158))</f>
        <v/>
      </c>
      <c r="C2158" s="8"/>
      <c r="D2158" s="45"/>
      <c r="E2158" s="46"/>
      <c r="F2158" s="47"/>
      <c r="G2158" s="54"/>
      <c r="H2158" s="54"/>
      <c r="I2158" s="48"/>
      <c r="J2158" s="49"/>
      <c r="K2158" s="50"/>
      <c r="L2158" s="50"/>
      <c r="M2158" s="50"/>
      <c r="N2158" s="50"/>
      <c r="O2158" s="50"/>
      <c r="P2158" s="50"/>
      <c r="Q2158" s="50"/>
      <c r="R2158" s="50"/>
      <c r="S2158" s="50"/>
      <c r="T2158" s="50"/>
      <c r="U2158" s="51"/>
      <c r="V2158" s="52"/>
      <c r="W2158" s="53"/>
      <c r="X2158" s="53"/>
      <c r="Y2158" s="53"/>
      <c r="Z2158" s="53"/>
      <c r="AA2158" s="48"/>
      <c r="AB2158" s="54"/>
      <c r="AC2158" s="54"/>
      <c r="AD2158" s="54"/>
      <c r="AE2158" s="54"/>
      <c r="AF2158" s="54"/>
      <c r="AG2158" s="54"/>
      <c r="AH2158" s="54"/>
      <c r="AI2158" s="54"/>
      <c r="AJ2158" s="49"/>
      <c r="AK2158" s="48"/>
      <c r="AL2158" s="54"/>
      <c r="AM2158" s="54"/>
      <c r="AN2158" s="54"/>
      <c r="AO2158" s="54"/>
      <c r="AP2158" s="54"/>
      <c r="AQ2158" s="54"/>
      <c r="AR2158" s="54"/>
      <c r="AS2158" s="54"/>
      <c r="AT2158" s="54"/>
      <c r="AU2158" s="54"/>
      <c r="AV2158" s="54"/>
      <c r="AW2158" s="54"/>
      <c r="AX2158" s="54"/>
      <c r="AY2158" s="54"/>
      <c r="AZ2158" s="54"/>
      <c r="BA2158" s="54"/>
      <c r="BB2158" s="54"/>
      <c r="BC2158" s="54"/>
      <c r="BD2158" s="54"/>
      <c r="BE2158" s="54"/>
      <c r="BF2158" s="54"/>
      <c r="BG2158" s="54"/>
      <c r="BH2158" s="54"/>
      <c r="BI2158" s="54"/>
      <c r="BJ2158" s="54"/>
      <c r="BK2158" s="54"/>
      <c r="BL2158" s="54"/>
      <c r="BM2158" s="54"/>
      <c r="BN2158" s="54"/>
      <c r="BO2158" s="54"/>
      <c r="BP2158" s="54"/>
      <c r="BQ2158" s="54"/>
      <c r="BR2158" s="54"/>
      <c r="BS2158" s="54"/>
      <c r="BT2158" s="54"/>
      <c r="BU2158" s="54"/>
      <c r="BV2158" s="54"/>
      <c r="BW2158" s="54"/>
      <c r="BX2158" s="49"/>
      <c r="BY2158" s="55"/>
      <c r="BZ2158" s="8"/>
      <c r="CE2158" s="12" t="str">
        <f t="shared" si="1719"/>
        <v/>
      </c>
      <c r="CG2158" s="77" t="str">
        <f t="shared" si="1720"/>
        <v/>
      </c>
      <c r="CH2158" s="80" t="str">
        <f t="shared" si="1721"/>
        <v/>
      </c>
      <c r="CL2158" s="12" t="str">
        <f t="shared" si="1722"/>
        <v/>
      </c>
      <c r="CM2158" s="12" t="str">
        <f t="shared" si="1723"/>
        <v/>
      </c>
      <c r="CN2158" s="12" t="str" cm="1">
        <f t="array" ref="CN2158">IF(OR($CE2158="", $CG$3=""), "", IF(IFERROR(INDEX($K2158:$T2158, $CK2158, MATCH(CN$3, $K$3:$T$3, 0)), "")="", $CC$4, $CC$3))</f>
        <v/>
      </c>
      <c r="CO2158" s="12" t="str" cm="1">
        <f t="array" ref="CO2158">IF(OR($CE2158="", $CG$3=""), "", IF(IFERROR(INDEX($AA2158:$AJ2158, $CK2158, MATCH(CO$3, $AA$3:$AJ$3, 0)), "")="", $CC$4, $CC$3))</f>
        <v/>
      </c>
      <c r="CP2158" s="12" t="str">
        <f>IF(OR($CE2158="", $CG$3=""), "", IF(CP$3='Property List &amp; Features'!$BG$9, $CC$3, IF(CP$3=$I2158, $CC$3, $CC$4)))</f>
        <v/>
      </c>
      <c r="CQ2158" s="12" t="str">
        <f>IF(OR($CE2158="", $CG$3=""), "", IF(CQ$3='Property List &amp; Features'!$BG$9, $CC$3, IF(CQ$3=$J2158, $CC$3, $CC$4)))</f>
        <v/>
      </c>
      <c r="CR2158" s="12" t="str">
        <f t="shared" si="1724"/>
        <v/>
      </c>
      <c r="CS2158" s="12" t="str">
        <f t="shared" si="1725"/>
        <v/>
      </c>
      <c r="CT2158" s="12" t="str">
        <f t="shared" si="1726"/>
        <v/>
      </c>
      <c r="CU2158" s="12" t="str">
        <f t="shared" si="1727"/>
        <v/>
      </c>
      <c r="CV2158" s="12" t="str">
        <f t="shared" si="1728"/>
        <v/>
      </c>
      <c r="CW2158" s="12" t="str">
        <f t="shared" si="1750"/>
        <v/>
      </c>
      <c r="CX2158" s="12" t="str">
        <f t="shared" si="1751"/>
        <v/>
      </c>
      <c r="CY2158" s="12" t="str">
        <f t="shared" si="1752"/>
        <v/>
      </c>
      <c r="CZ2158" s="12" t="str">
        <f t="shared" si="1753"/>
        <v/>
      </c>
      <c r="DA2158" s="12" t="str">
        <f t="shared" si="1754"/>
        <v/>
      </c>
      <c r="DB2158" s="12" t="str">
        <f t="shared" si="1755"/>
        <v/>
      </c>
      <c r="DC2158" s="12" t="str">
        <f t="shared" si="1756"/>
        <v/>
      </c>
      <c r="DD2158" s="12" t="str">
        <f t="shared" si="1757"/>
        <v/>
      </c>
      <c r="DE2158" s="12" t="str">
        <f t="shared" si="1758"/>
        <v/>
      </c>
      <c r="DF2158" s="12" t="str">
        <f t="shared" si="1759"/>
        <v/>
      </c>
      <c r="DG2158" s="12" t="str">
        <f t="shared" si="1760"/>
        <v/>
      </c>
      <c r="DH2158" s="12" t="str">
        <f t="shared" si="1761"/>
        <v/>
      </c>
      <c r="DI2158" s="12" t="str">
        <f t="shared" si="1762"/>
        <v/>
      </c>
      <c r="DJ2158" s="12" t="str">
        <f t="shared" si="1763"/>
        <v/>
      </c>
      <c r="DK2158" s="12" t="str">
        <f t="shared" si="1764"/>
        <v/>
      </c>
      <c r="DL2158" s="12" t="str">
        <f t="shared" si="1765"/>
        <v/>
      </c>
      <c r="DM2158" s="12" t="str">
        <f t="shared" si="1766"/>
        <v/>
      </c>
      <c r="DN2158" s="12" t="str">
        <f t="shared" si="1767"/>
        <v/>
      </c>
      <c r="DO2158" s="12" t="str">
        <f t="shared" si="1768"/>
        <v/>
      </c>
      <c r="DP2158" s="12" t="str">
        <f t="shared" si="1769"/>
        <v/>
      </c>
      <c r="DQ2158" s="12" t="str">
        <f t="shared" si="1770"/>
        <v/>
      </c>
      <c r="DR2158" s="12" t="str">
        <f t="shared" si="1732"/>
        <v/>
      </c>
      <c r="DS2158" s="12" t="str">
        <f t="shared" si="1733"/>
        <v/>
      </c>
      <c r="DT2158" s="12" t="str">
        <f t="shared" si="1734"/>
        <v/>
      </c>
      <c r="DU2158" s="12" t="str">
        <f t="shared" si="1735"/>
        <v/>
      </c>
      <c r="DV2158" s="12" t="str">
        <f t="shared" si="1736"/>
        <v/>
      </c>
      <c r="DW2158" s="12" t="str">
        <f t="shared" si="1737"/>
        <v/>
      </c>
      <c r="DX2158" s="12" t="str">
        <f t="shared" si="1738"/>
        <v/>
      </c>
      <c r="DY2158" s="12" t="str">
        <f t="shared" si="1739"/>
        <v/>
      </c>
      <c r="DZ2158" s="12" t="str">
        <f t="shared" si="1740"/>
        <v/>
      </c>
      <c r="EA2158" s="12" t="str">
        <f t="shared" si="1741"/>
        <v/>
      </c>
      <c r="EB2158" s="12" t="str">
        <f t="shared" si="1742"/>
        <v/>
      </c>
      <c r="EC2158" s="12" t="str">
        <f t="shared" si="1743"/>
        <v/>
      </c>
      <c r="ED2158" s="12" t="str">
        <f t="shared" si="1744"/>
        <v/>
      </c>
      <c r="EE2158" s="12" t="str">
        <f t="shared" si="1745"/>
        <v/>
      </c>
      <c r="EF2158" s="12" t="str">
        <f t="shared" si="1746"/>
        <v/>
      </c>
      <c r="EG2158" s="12" t="str">
        <f t="shared" si="1747"/>
        <v/>
      </c>
      <c r="EH2158" s="12" t="str">
        <f t="shared" si="1748"/>
        <v/>
      </c>
      <c r="EI2158" s="12" t="str">
        <f t="shared" si="1749"/>
        <v/>
      </c>
      <c r="EK2158" s="83" t="str">
        <f t="shared" si="1729"/>
        <v/>
      </c>
      <c r="EM2158" s="12" t="str">
        <f t="shared" si="1730"/>
        <v/>
      </c>
      <c r="EO2158" s="12" t="str">
        <f t="shared" si="1731"/>
        <v/>
      </c>
      <c r="EQ2158" s="12" t="str">
        <f>IF($EO2158="", "", IF($EQ$8=$EQ$6, COUNTIF($EO$11:$EO$2510, "&gt;"&amp;$EO2158)+1+COUNTIF($EO$11:$EO2158, $EO2158)-1, COUNTIF($EO$11:$EO$2510, "&lt;"&amp;$EO2158)+1+COUNTIF($EO$11:$EO2158, $EO2158)-1))</f>
        <v/>
      </c>
    </row>
    <row r="2159" spans="1:147" x14ac:dyDescent="0.55000000000000004">
      <c r="A2159" s="8"/>
      <c r="B2159" s="12" t="str">
        <f>IF($D2159="", "", COUNTIF($D$11:$D2159, $D2159))</f>
        <v/>
      </c>
      <c r="C2159" s="8"/>
      <c r="D2159" s="45"/>
      <c r="E2159" s="46"/>
      <c r="F2159" s="47"/>
      <c r="G2159" s="54"/>
      <c r="H2159" s="54"/>
      <c r="I2159" s="48"/>
      <c r="J2159" s="49"/>
      <c r="K2159" s="50"/>
      <c r="L2159" s="50"/>
      <c r="M2159" s="50"/>
      <c r="N2159" s="50"/>
      <c r="O2159" s="50"/>
      <c r="P2159" s="50"/>
      <c r="Q2159" s="50"/>
      <c r="R2159" s="50"/>
      <c r="S2159" s="50"/>
      <c r="T2159" s="50"/>
      <c r="U2159" s="51"/>
      <c r="V2159" s="52"/>
      <c r="W2159" s="53"/>
      <c r="X2159" s="53"/>
      <c r="Y2159" s="53"/>
      <c r="Z2159" s="53"/>
      <c r="AA2159" s="48"/>
      <c r="AB2159" s="54"/>
      <c r="AC2159" s="54"/>
      <c r="AD2159" s="54"/>
      <c r="AE2159" s="54"/>
      <c r="AF2159" s="54"/>
      <c r="AG2159" s="54"/>
      <c r="AH2159" s="54"/>
      <c r="AI2159" s="54"/>
      <c r="AJ2159" s="49"/>
      <c r="AK2159" s="48"/>
      <c r="AL2159" s="54"/>
      <c r="AM2159" s="54"/>
      <c r="AN2159" s="54"/>
      <c r="AO2159" s="54"/>
      <c r="AP2159" s="54"/>
      <c r="AQ2159" s="54"/>
      <c r="AR2159" s="54"/>
      <c r="AS2159" s="54"/>
      <c r="AT2159" s="54"/>
      <c r="AU2159" s="54"/>
      <c r="AV2159" s="54"/>
      <c r="AW2159" s="54"/>
      <c r="AX2159" s="54"/>
      <c r="AY2159" s="54"/>
      <c r="AZ2159" s="54"/>
      <c r="BA2159" s="54"/>
      <c r="BB2159" s="54"/>
      <c r="BC2159" s="54"/>
      <c r="BD2159" s="54"/>
      <c r="BE2159" s="54"/>
      <c r="BF2159" s="54"/>
      <c r="BG2159" s="54"/>
      <c r="BH2159" s="54"/>
      <c r="BI2159" s="54"/>
      <c r="BJ2159" s="54"/>
      <c r="BK2159" s="54"/>
      <c r="BL2159" s="54"/>
      <c r="BM2159" s="54"/>
      <c r="BN2159" s="54"/>
      <c r="BO2159" s="54"/>
      <c r="BP2159" s="54"/>
      <c r="BQ2159" s="54"/>
      <c r="BR2159" s="54"/>
      <c r="BS2159" s="54"/>
      <c r="BT2159" s="54"/>
      <c r="BU2159" s="54"/>
      <c r="BV2159" s="54"/>
      <c r="BW2159" s="54"/>
      <c r="BX2159" s="49"/>
      <c r="BY2159" s="55"/>
      <c r="BZ2159" s="8"/>
      <c r="CE2159" s="12" t="str">
        <f t="shared" si="1719"/>
        <v/>
      </c>
      <c r="CG2159" s="77" t="str">
        <f t="shared" si="1720"/>
        <v/>
      </c>
      <c r="CH2159" s="80" t="str">
        <f t="shared" si="1721"/>
        <v/>
      </c>
      <c r="CL2159" s="12" t="str">
        <f t="shared" si="1722"/>
        <v/>
      </c>
      <c r="CM2159" s="12" t="str">
        <f t="shared" si="1723"/>
        <v/>
      </c>
      <c r="CN2159" s="12" t="str" cm="1">
        <f t="array" ref="CN2159">IF(OR($CE2159="", $CG$3=""), "", IF(IFERROR(INDEX($K2159:$T2159, $CK2159, MATCH(CN$3, $K$3:$T$3, 0)), "")="", $CC$4, $CC$3))</f>
        <v/>
      </c>
      <c r="CO2159" s="12" t="str" cm="1">
        <f t="array" ref="CO2159">IF(OR($CE2159="", $CG$3=""), "", IF(IFERROR(INDEX($AA2159:$AJ2159, $CK2159, MATCH(CO$3, $AA$3:$AJ$3, 0)), "")="", $CC$4, $CC$3))</f>
        <v/>
      </c>
      <c r="CP2159" s="12" t="str">
        <f>IF(OR($CE2159="", $CG$3=""), "", IF(CP$3='Property List &amp; Features'!$BG$9, $CC$3, IF(CP$3=$I2159, $CC$3, $CC$4)))</f>
        <v/>
      </c>
      <c r="CQ2159" s="12" t="str">
        <f>IF(OR($CE2159="", $CG$3=""), "", IF(CQ$3='Property List &amp; Features'!$BG$9, $CC$3, IF(CQ$3=$J2159, $CC$3, $CC$4)))</f>
        <v/>
      </c>
      <c r="CR2159" s="12" t="str">
        <f t="shared" si="1724"/>
        <v/>
      </c>
      <c r="CS2159" s="12" t="str">
        <f t="shared" si="1725"/>
        <v/>
      </c>
      <c r="CT2159" s="12" t="str">
        <f t="shared" si="1726"/>
        <v/>
      </c>
      <c r="CU2159" s="12" t="str">
        <f t="shared" si="1727"/>
        <v/>
      </c>
      <c r="CV2159" s="12" t="str">
        <f t="shared" si="1728"/>
        <v/>
      </c>
      <c r="CW2159" s="12" t="str">
        <f t="shared" si="1750"/>
        <v/>
      </c>
      <c r="CX2159" s="12" t="str">
        <f t="shared" si="1751"/>
        <v/>
      </c>
      <c r="CY2159" s="12" t="str">
        <f t="shared" si="1752"/>
        <v/>
      </c>
      <c r="CZ2159" s="12" t="str">
        <f t="shared" si="1753"/>
        <v/>
      </c>
      <c r="DA2159" s="12" t="str">
        <f t="shared" si="1754"/>
        <v/>
      </c>
      <c r="DB2159" s="12" t="str">
        <f t="shared" si="1755"/>
        <v/>
      </c>
      <c r="DC2159" s="12" t="str">
        <f t="shared" si="1756"/>
        <v/>
      </c>
      <c r="DD2159" s="12" t="str">
        <f t="shared" si="1757"/>
        <v/>
      </c>
      <c r="DE2159" s="12" t="str">
        <f t="shared" si="1758"/>
        <v/>
      </c>
      <c r="DF2159" s="12" t="str">
        <f t="shared" si="1759"/>
        <v/>
      </c>
      <c r="DG2159" s="12" t="str">
        <f t="shared" si="1760"/>
        <v/>
      </c>
      <c r="DH2159" s="12" t="str">
        <f t="shared" si="1761"/>
        <v/>
      </c>
      <c r="DI2159" s="12" t="str">
        <f t="shared" si="1762"/>
        <v/>
      </c>
      <c r="DJ2159" s="12" t="str">
        <f t="shared" si="1763"/>
        <v/>
      </c>
      <c r="DK2159" s="12" t="str">
        <f t="shared" si="1764"/>
        <v/>
      </c>
      <c r="DL2159" s="12" t="str">
        <f t="shared" si="1765"/>
        <v/>
      </c>
      <c r="DM2159" s="12" t="str">
        <f t="shared" si="1766"/>
        <v/>
      </c>
      <c r="DN2159" s="12" t="str">
        <f t="shared" si="1767"/>
        <v/>
      </c>
      <c r="DO2159" s="12" t="str">
        <f t="shared" si="1768"/>
        <v/>
      </c>
      <c r="DP2159" s="12" t="str">
        <f t="shared" si="1769"/>
        <v/>
      </c>
      <c r="DQ2159" s="12" t="str">
        <f t="shared" si="1770"/>
        <v/>
      </c>
      <c r="DR2159" s="12" t="str">
        <f t="shared" si="1732"/>
        <v/>
      </c>
      <c r="DS2159" s="12" t="str">
        <f t="shared" si="1733"/>
        <v/>
      </c>
      <c r="DT2159" s="12" t="str">
        <f t="shared" si="1734"/>
        <v/>
      </c>
      <c r="DU2159" s="12" t="str">
        <f t="shared" si="1735"/>
        <v/>
      </c>
      <c r="DV2159" s="12" t="str">
        <f t="shared" si="1736"/>
        <v/>
      </c>
      <c r="DW2159" s="12" t="str">
        <f t="shared" si="1737"/>
        <v/>
      </c>
      <c r="DX2159" s="12" t="str">
        <f t="shared" si="1738"/>
        <v/>
      </c>
      <c r="DY2159" s="12" t="str">
        <f t="shared" si="1739"/>
        <v/>
      </c>
      <c r="DZ2159" s="12" t="str">
        <f t="shared" si="1740"/>
        <v/>
      </c>
      <c r="EA2159" s="12" t="str">
        <f t="shared" si="1741"/>
        <v/>
      </c>
      <c r="EB2159" s="12" t="str">
        <f t="shared" si="1742"/>
        <v/>
      </c>
      <c r="EC2159" s="12" t="str">
        <f t="shared" si="1743"/>
        <v/>
      </c>
      <c r="ED2159" s="12" t="str">
        <f t="shared" si="1744"/>
        <v/>
      </c>
      <c r="EE2159" s="12" t="str">
        <f t="shared" si="1745"/>
        <v/>
      </c>
      <c r="EF2159" s="12" t="str">
        <f t="shared" si="1746"/>
        <v/>
      </c>
      <c r="EG2159" s="12" t="str">
        <f t="shared" si="1747"/>
        <v/>
      </c>
      <c r="EH2159" s="12" t="str">
        <f t="shared" si="1748"/>
        <v/>
      </c>
      <c r="EI2159" s="12" t="str">
        <f t="shared" si="1749"/>
        <v/>
      </c>
      <c r="EK2159" s="83" t="str">
        <f t="shared" si="1729"/>
        <v/>
      </c>
      <c r="EM2159" s="12" t="str">
        <f t="shared" si="1730"/>
        <v/>
      </c>
      <c r="EO2159" s="12" t="str">
        <f t="shared" si="1731"/>
        <v/>
      </c>
      <c r="EQ2159" s="12" t="str">
        <f>IF($EO2159="", "", IF($EQ$8=$EQ$6, COUNTIF($EO$11:$EO$2510, "&gt;"&amp;$EO2159)+1+COUNTIF($EO$11:$EO2159, $EO2159)-1, COUNTIF($EO$11:$EO$2510, "&lt;"&amp;$EO2159)+1+COUNTIF($EO$11:$EO2159, $EO2159)-1))</f>
        <v/>
      </c>
    </row>
    <row r="2160" spans="1:147" x14ac:dyDescent="0.55000000000000004">
      <c r="A2160" s="8"/>
      <c r="B2160" s="12" t="str">
        <f>IF($D2160="", "", COUNTIF($D$11:$D2160, $D2160))</f>
        <v/>
      </c>
      <c r="C2160" s="8"/>
      <c r="D2160" s="45"/>
      <c r="E2160" s="46"/>
      <c r="F2160" s="47"/>
      <c r="G2160" s="54"/>
      <c r="H2160" s="54"/>
      <c r="I2160" s="48"/>
      <c r="J2160" s="49"/>
      <c r="K2160" s="50"/>
      <c r="L2160" s="50"/>
      <c r="M2160" s="50"/>
      <c r="N2160" s="50"/>
      <c r="O2160" s="50"/>
      <c r="P2160" s="50"/>
      <c r="Q2160" s="50"/>
      <c r="R2160" s="50"/>
      <c r="S2160" s="50"/>
      <c r="T2160" s="50"/>
      <c r="U2160" s="51"/>
      <c r="V2160" s="52"/>
      <c r="W2160" s="53"/>
      <c r="X2160" s="53"/>
      <c r="Y2160" s="53"/>
      <c r="Z2160" s="53"/>
      <c r="AA2160" s="48"/>
      <c r="AB2160" s="54"/>
      <c r="AC2160" s="54"/>
      <c r="AD2160" s="54"/>
      <c r="AE2160" s="54"/>
      <c r="AF2160" s="54"/>
      <c r="AG2160" s="54"/>
      <c r="AH2160" s="54"/>
      <c r="AI2160" s="54"/>
      <c r="AJ2160" s="49"/>
      <c r="AK2160" s="48"/>
      <c r="AL2160" s="54"/>
      <c r="AM2160" s="54"/>
      <c r="AN2160" s="54"/>
      <c r="AO2160" s="54"/>
      <c r="AP2160" s="54"/>
      <c r="AQ2160" s="54"/>
      <c r="AR2160" s="54"/>
      <c r="AS2160" s="54"/>
      <c r="AT2160" s="54"/>
      <c r="AU2160" s="54"/>
      <c r="AV2160" s="54"/>
      <c r="AW2160" s="54"/>
      <c r="AX2160" s="54"/>
      <c r="AY2160" s="54"/>
      <c r="AZ2160" s="54"/>
      <c r="BA2160" s="54"/>
      <c r="BB2160" s="54"/>
      <c r="BC2160" s="54"/>
      <c r="BD2160" s="54"/>
      <c r="BE2160" s="54"/>
      <c r="BF2160" s="54"/>
      <c r="BG2160" s="54"/>
      <c r="BH2160" s="54"/>
      <c r="BI2160" s="54"/>
      <c r="BJ2160" s="54"/>
      <c r="BK2160" s="54"/>
      <c r="BL2160" s="54"/>
      <c r="BM2160" s="54"/>
      <c r="BN2160" s="54"/>
      <c r="BO2160" s="54"/>
      <c r="BP2160" s="54"/>
      <c r="BQ2160" s="54"/>
      <c r="BR2160" s="54"/>
      <c r="BS2160" s="54"/>
      <c r="BT2160" s="54"/>
      <c r="BU2160" s="54"/>
      <c r="BV2160" s="54"/>
      <c r="BW2160" s="54"/>
      <c r="BX2160" s="49"/>
      <c r="BY2160" s="55"/>
      <c r="BZ2160" s="8"/>
      <c r="CE2160" s="12" t="str">
        <f t="shared" si="1719"/>
        <v/>
      </c>
      <c r="CG2160" s="77" t="str">
        <f t="shared" si="1720"/>
        <v/>
      </c>
      <c r="CH2160" s="80" t="str">
        <f t="shared" si="1721"/>
        <v/>
      </c>
      <c r="CL2160" s="12" t="str">
        <f t="shared" si="1722"/>
        <v/>
      </c>
      <c r="CM2160" s="12" t="str">
        <f t="shared" si="1723"/>
        <v/>
      </c>
      <c r="CN2160" s="12" t="str" cm="1">
        <f t="array" ref="CN2160">IF(OR($CE2160="", $CG$3=""), "", IF(IFERROR(INDEX($K2160:$T2160, $CK2160, MATCH(CN$3, $K$3:$T$3, 0)), "")="", $CC$4, $CC$3))</f>
        <v/>
      </c>
      <c r="CO2160" s="12" t="str" cm="1">
        <f t="array" ref="CO2160">IF(OR($CE2160="", $CG$3=""), "", IF(IFERROR(INDEX($AA2160:$AJ2160, $CK2160, MATCH(CO$3, $AA$3:$AJ$3, 0)), "")="", $CC$4, $CC$3))</f>
        <v/>
      </c>
      <c r="CP2160" s="12" t="str">
        <f>IF(OR($CE2160="", $CG$3=""), "", IF(CP$3='Property List &amp; Features'!$BG$9, $CC$3, IF(CP$3=$I2160, $CC$3, $CC$4)))</f>
        <v/>
      </c>
      <c r="CQ2160" s="12" t="str">
        <f>IF(OR($CE2160="", $CG$3=""), "", IF(CQ$3='Property List &amp; Features'!$BG$9, $CC$3, IF(CQ$3=$J2160, $CC$3, $CC$4)))</f>
        <v/>
      </c>
      <c r="CR2160" s="12" t="str">
        <f t="shared" si="1724"/>
        <v/>
      </c>
      <c r="CS2160" s="12" t="str">
        <f t="shared" si="1725"/>
        <v/>
      </c>
      <c r="CT2160" s="12" t="str">
        <f t="shared" si="1726"/>
        <v/>
      </c>
      <c r="CU2160" s="12" t="str">
        <f t="shared" si="1727"/>
        <v/>
      </c>
      <c r="CV2160" s="12" t="str">
        <f t="shared" si="1728"/>
        <v/>
      </c>
      <c r="CW2160" s="12" t="str">
        <f t="shared" si="1750"/>
        <v/>
      </c>
      <c r="CX2160" s="12" t="str">
        <f t="shared" si="1751"/>
        <v/>
      </c>
      <c r="CY2160" s="12" t="str">
        <f t="shared" si="1752"/>
        <v/>
      </c>
      <c r="CZ2160" s="12" t="str">
        <f t="shared" si="1753"/>
        <v/>
      </c>
      <c r="DA2160" s="12" t="str">
        <f t="shared" si="1754"/>
        <v/>
      </c>
      <c r="DB2160" s="12" t="str">
        <f t="shared" si="1755"/>
        <v/>
      </c>
      <c r="DC2160" s="12" t="str">
        <f t="shared" si="1756"/>
        <v/>
      </c>
      <c r="DD2160" s="12" t="str">
        <f t="shared" si="1757"/>
        <v/>
      </c>
      <c r="DE2160" s="12" t="str">
        <f t="shared" si="1758"/>
        <v/>
      </c>
      <c r="DF2160" s="12" t="str">
        <f t="shared" si="1759"/>
        <v/>
      </c>
      <c r="DG2160" s="12" t="str">
        <f t="shared" si="1760"/>
        <v/>
      </c>
      <c r="DH2160" s="12" t="str">
        <f t="shared" si="1761"/>
        <v/>
      </c>
      <c r="DI2160" s="12" t="str">
        <f t="shared" si="1762"/>
        <v/>
      </c>
      <c r="DJ2160" s="12" t="str">
        <f t="shared" si="1763"/>
        <v/>
      </c>
      <c r="DK2160" s="12" t="str">
        <f t="shared" si="1764"/>
        <v/>
      </c>
      <c r="DL2160" s="12" t="str">
        <f t="shared" si="1765"/>
        <v/>
      </c>
      <c r="DM2160" s="12" t="str">
        <f t="shared" si="1766"/>
        <v/>
      </c>
      <c r="DN2160" s="12" t="str">
        <f t="shared" si="1767"/>
        <v/>
      </c>
      <c r="DO2160" s="12" t="str">
        <f t="shared" si="1768"/>
        <v/>
      </c>
      <c r="DP2160" s="12" t="str">
        <f t="shared" si="1769"/>
        <v/>
      </c>
      <c r="DQ2160" s="12" t="str">
        <f t="shared" si="1770"/>
        <v/>
      </c>
      <c r="DR2160" s="12" t="str">
        <f t="shared" si="1732"/>
        <v/>
      </c>
      <c r="DS2160" s="12" t="str">
        <f t="shared" si="1733"/>
        <v/>
      </c>
      <c r="DT2160" s="12" t="str">
        <f t="shared" si="1734"/>
        <v/>
      </c>
      <c r="DU2160" s="12" t="str">
        <f t="shared" si="1735"/>
        <v/>
      </c>
      <c r="DV2160" s="12" t="str">
        <f t="shared" si="1736"/>
        <v/>
      </c>
      <c r="DW2160" s="12" t="str">
        <f t="shared" si="1737"/>
        <v/>
      </c>
      <c r="DX2160" s="12" t="str">
        <f t="shared" si="1738"/>
        <v/>
      </c>
      <c r="DY2160" s="12" t="str">
        <f t="shared" si="1739"/>
        <v/>
      </c>
      <c r="DZ2160" s="12" t="str">
        <f t="shared" si="1740"/>
        <v/>
      </c>
      <c r="EA2160" s="12" t="str">
        <f t="shared" si="1741"/>
        <v/>
      </c>
      <c r="EB2160" s="12" t="str">
        <f t="shared" si="1742"/>
        <v/>
      </c>
      <c r="EC2160" s="12" t="str">
        <f t="shared" si="1743"/>
        <v/>
      </c>
      <c r="ED2160" s="12" t="str">
        <f t="shared" si="1744"/>
        <v/>
      </c>
      <c r="EE2160" s="12" t="str">
        <f t="shared" si="1745"/>
        <v/>
      </c>
      <c r="EF2160" s="12" t="str">
        <f t="shared" si="1746"/>
        <v/>
      </c>
      <c r="EG2160" s="12" t="str">
        <f t="shared" si="1747"/>
        <v/>
      </c>
      <c r="EH2160" s="12" t="str">
        <f t="shared" si="1748"/>
        <v/>
      </c>
      <c r="EI2160" s="12" t="str">
        <f t="shared" si="1749"/>
        <v/>
      </c>
      <c r="EK2160" s="83" t="str">
        <f t="shared" si="1729"/>
        <v/>
      </c>
      <c r="EM2160" s="12" t="str">
        <f t="shared" si="1730"/>
        <v/>
      </c>
      <c r="EO2160" s="12" t="str">
        <f t="shared" si="1731"/>
        <v/>
      </c>
      <c r="EQ2160" s="12" t="str">
        <f>IF($EO2160="", "", IF($EQ$8=$EQ$6, COUNTIF($EO$11:$EO$2510, "&gt;"&amp;$EO2160)+1+COUNTIF($EO$11:$EO2160, $EO2160)-1, COUNTIF($EO$11:$EO$2510, "&lt;"&amp;$EO2160)+1+COUNTIF($EO$11:$EO2160, $EO2160)-1))</f>
        <v/>
      </c>
    </row>
    <row r="2161" spans="1:147" x14ac:dyDescent="0.55000000000000004">
      <c r="A2161" s="8"/>
      <c r="B2161" s="12" t="str">
        <f>IF($D2161="", "", COUNTIF($D$11:$D2161, $D2161))</f>
        <v/>
      </c>
      <c r="C2161" s="8"/>
      <c r="D2161" s="45"/>
      <c r="E2161" s="46"/>
      <c r="F2161" s="47"/>
      <c r="G2161" s="54"/>
      <c r="H2161" s="54"/>
      <c r="I2161" s="48"/>
      <c r="J2161" s="49"/>
      <c r="K2161" s="50"/>
      <c r="L2161" s="50"/>
      <c r="M2161" s="50"/>
      <c r="N2161" s="50"/>
      <c r="O2161" s="50"/>
      <c r="P2161" s="50"/>
      <c r="Q2161" s="50"/>
      <c r="R2161" s="50"/>
      <c r="S2161" s="50"/>
      <c r="T2161" s="50"/>
      <c r="U2161" s="51"/>
      <c r="V2161" s="52"/>
      <c r="W2161" s="53"/>
      <c r="X2161" s="53"/>
      <c r="Y2161" s="53"/>
      <c r="Z2161" s="53"/>
      <c r="AA2161" s="48"/>
      <c r="AB2161" s="54"/>
      <c r="AC2161" s="54"/>
      <c r="AD2161" s="54"/>
      <c r="AE2161" s="54"/>
      <c r="AF2161" s="54"/>
      <c r="AG2161" s="54"/>
      <c r="AH2161" s="54"/>
      <c r="AI2161" s="54"/>
      <c r="AJ2161" s="49"/>
      <c r="AK2161" s="48"/>
      <c r="AL2161" s="54"/>
      <c r="AM2161" s="54"/>
      <c r="AN2161" s="54"/>
      <c r="AO2161" s="54"/>
      <c r="AP2161" s="54"/>
      <c r="AQ2161" s="54"/>
      <c r="AR2161" s="54"/>
      <c r="AS2161" s="54"/>
      <c r="AT2161" s="54"/>
      <c r="AU2161" s="54"/>
      <c r="AV2161" s="54"/>
      <c r="AW2161" s="54"/>
      <c r="AX2161" s="54"/>
      <c r="AY2161" s="54"/>
      <c r="AZ2161" s="54"/>
      <c r="BA2161" s="54"/>
      <c r="BB2161" s="54"/>
      <c r="BC2161" s="54"/>
      <c r="BD2161" s="54"/>
      <c r="BE2161" s="54"/>
      <c r="BF2161" s="54"/>
      <c r="BG2161" s="54"/>
      <c r="BH2161" s="54"/>
      <c r="BI2161" s="54"/>
      <c r="BJ2161" s="54"/>
      <c r="BK2161" s="54"/>
      <c r="BL2161" s="54"/>
      <c r="BM2161" s="54"/>
      <c r="BN2161" s="54"/>
      <c r="BO2161" s="54"/>
      <c r="BP2161" s="54"/>
      <c r="BQ2161" s="54"/>
      <c r="BR2161" s="54"/>
      <c r="BS2161" s="54"/>
      <c r="BT2161" s="54"/>
      <c r="BU2161" s="54"/>
      <c r="BV2161" s="54"/>
      <c r="BW2161" s="54"/>
      <c r="BX2161" s="49"/>
      <c r="BY2161" s="55"/>
      <c r="BZ2161" s="8"/>
      <c r="CE2161" s="12" t="str">
        <f t="shared" si="1719"/>
        <v/>
      </c>
      <c r="CG2161" s="77" t="str">
        <f t="shared" si="1720"/>
        <v/>
      </c>
      <c r="CH2161" s="80" t="str">
        <f t="shared" si="1721"/>
        <v/>
      </c>
      <c r="CL2161" s="12" t="str">
        <f t="shared" si="1722"/>
        <v/>
      </c>
      <c r="CM2161" s="12" t="str">
        <f t="shared" si="1723"/>
        <v/>
      </c>
      <c r="CN2161" s="12" t="str" cm="1">
        <f t="array" ref="CN2161">IF(OR($CE2161="", $CG$3=""), "", IF(IFERROR(INDEX($K2161:$T2161, $CK2161, MATCH(CN$3, $K$3:$T$3, 0)), "")="", $CC$4, $CC$3))</f>
        <v/>
      </c>
      <c r="CO2161" s="12" t="str" cm="1">
        <f t="array" ref="CO2161">IF(OR($CE2161="", $CG$3=""), "", IF(IFERROR(INDEX($AA2161:$AJ2161, $CK2161, MATCH(CO$3, $AA$3:$AJ$3, 0)), "")="", $CC$4, $CC$3))</f>
        <v/>
      </c>
      <c r="CP2161" s="12" t="str">
        <f>IF(OR($CE2161="", $CG$3=""), "", IF(CP$3='Property List &amp; Features'!$BG$9, $CC$3, IF(CP$3=$I2161, $CC$3, $CC$4)))</f>
        <v/>
      </c>
      <c r="CQ2161" s="12" t="str">
        <f>IF(OR($CE2161="", $CG$3=""), "", IF(CQ$3='Property List &amp; Features'!$BG$9, $CC$3, IF(CQ$3=$J2161, $CC$3, $CC$4)))</f>
        <v/>
      </c>
      <c r="CR2161" s="12" t="str">
        <f t="shared" si="1724"/>
        <v/>
      </c>
      <c r="CS2161" s="12" t="str">
        <f t="shared" si="1725"/>
        <v/>
      </c>
      <c r="CT2161" s="12" t="str">
        <f t="shared" si="1726"/>
        <v/>
      </c>
      <c r="CU2161" s="12" t="str">
        <f t="shared" si="1727"/>
        <v/>
      </c>
      <c r="CV2161" s="12" t="str">
        <f t="shared" si="1728"/>
        <v/>
      </c>
      <c r="CW2161" s="12" t="str">
        <f t="shared" si="1750"/>
        <v/>
      </c>
      <c r="CX2161" s="12" t="str">
        <f t="shared" si="1751"/>
        <v/>
      </c>
      <c r="CY2161" s="12" t="str">
        <f t="shared" si="1752"/>
        <v/>
      </c>
      <c r="CZ2161" s="12" t="str">
        <f t="shared" si="1753"/>
        <v/>
      </c>
      <c r="DA2161" s="12" t="str">
        <f t="shared" si="1754"/>
        <v/>
      </c>
      <c r="DB2161" s="12" t="str">
        <f t="shared" si="1755"/>
        <v/>
      </c>
      <c r="DC2161" s="12" t="str">
        <f t="shared" si="1756"/>
        <v/>
      </c>
      <c r="DD2161" s="12" t="str">
        <f t="shared" si="1757"/>
        <v/>
      </c>
      <c r="DE2161" s="12" t="str">
        <f t="shared" si="1758"/>
        <v/>
      </c>
      <c r="DF2161" s="12" t="str">
        <f t="shared" si="1759"/>
        <v/>
      </c>
      <c r="DG2161" s="12" t="str">
        <f t="shared" si="1760"/>
        <v/>
      </c>
      <c r="DH2161" s="12" t="str">
        <f t="shared" si="1761"/>
        <v/>
      </c>
      <c r="DI2161" s="12" t="str">
        <f t="shared" si="1762"/>
        <v/>
      </c>
      <c r="DJ2161" s="12" t="str">
        <f t="shared" si="1763"/>
        <v/>
      </c>
      <c r="DK2161" s="12" t="str">
        <f t="shared" si="1764"/>
        <v/>
      </c>
      <c r="DL2161" s="12" t="str">
        <f t="shared" si="1765"/>
        <v/>
      </c>
      <c r="DM2161" s="12" t="str">
        <f t="shared" si="1766"/>
        <v/>
      </c>
      <c r="DN2161" s="12" t="str">
        <f t="shared" si="1767"/>
        <v/>
      </c>
      <c r="DO2161" s="12" t="str">
        <f t="shared" si="1768"/>
        <v/>
      </c>
      <c r="DP2161" s="12" t="str">
        <f t="shared" si="1769"/>
        <v/>
      </c>
      <c r="DQ2161" s="12" t="str">
        <f t="shared" si="1770"/>
        <v/>
      </c>
      <c r="DR2161" s="12" t="str">
        <f t="shared" si="1732"/>
        <v/>
      </c>
      <c r="DS2161" s="12" t="str">
        <f t="shared" si="1733"/>
        <v/>
      </c>
      <c r="DT2161" s="12" t="str">
        <f t="shared" si="1734"/>
        <v/>
      </c>
      <c r="DU2161" s="12" t="str">
        <f t="shared" si="1735"/>
        <v/>
      </c>
      <c r="DV2161" s="12" t="str">
        <f t="shared" si="1736"/>
        <v/>
      </c>
      <c r="DW2161" s="12" t="str">
        <f t="shared" si="1737"/>
        <v/>
      </c>
      <c r="DX2161" s="12" t="str">
        <f t="shared" si="1738"/>
        <v/>
      </c>
      <c r="DY2161" s="12" t="str">
        <f t="shared" si="1739"/>
        <v/>
      </c>
      <c r="DZ2161" s="12" t="str">
        <f t="shared" si="1740"/>
        <v/>
      </c>
      <c r="EA2161" s="12" t="str">
        <f t="shared" si="1741"/>
        <v/>
      </c>
      <c r="EB2161" s="12" t="str">
        <f t="shared" si="1742"/>
        <v/>
      </c>
      <c r="EC2161" s="12" t="str">
        <f t="shared" si="1743"/>
        <v/>
      </c>
      <c r="ED2161" s="12" t="str">
        <f t="shared" si="1744"/>
        <v/>
      </c>
      <c r="EE2161" s="12" t="str">
        <f t="shared" si="1745"/>
        <v/>
      </c>
      <c r="EF2161" s="12" t="str">
        <f t="shared" si="1746"/>
        <v/>
      </c>
      <c r="EG2161" s="12" t="str">
        <f t="shared" si="1747"/>
        <v/>
      </c>
      <c r="EH2161" s="12" t="str">
        <f t="shared" si="1748"/>
        <v/>
      </c>
      <c r="EI2161" s="12" t="str">
        <f t="shared" si="1749"/>
        <v/>
      </c>
      <c r="EK2161" s="83" t="str">
        <f t="shared" si="1729"/>
        <v/>
      </c>
      <c r="EM2161" s="12" t="str">
        <f t="shared" si="1730"/>
        <v/>
      </c>
      <c r="EO2161" s="12" t="str">
        <f t="shared" si="1731"/>
        <v/>
      </c>
      <c r="EQ2161" s="12" t="str">
        <f>IF($EO2161="", "", IF($EQ$8=$EQ$6, COUNTIF($EO$11:$EO$2510, "&gt;"&amp;$EO2161)+1+COUNTIF($EO$11:$EO2161, $EO2161)-1, COUNTIF($EO$11:$EO$2510, "&lt;"&amp;$EO2161)+1+COUNTIF($EO$11:$EO2161, $EO2161)-1))</f>
        <v/>
      </c>
    </row>
    <row r="2162" spans="1:147" x14ac:dyDescent="0.55000000000000004">
      <c r="A2162" s="8"/>
      <c r="B2162" s="12" t="str">
        <f>IF($D2162="", "", COUNTIF($D$11:$D2162, $D2162))</f>
        <v/>
      </c>
      <c r="C2162" s="8"/>
      <c r="D2162" s="45"/>
      <c r="E2162" s="46"/>
      <c r="F2162" s="47"/>
      <c r="G2162" s="54"/>
      <c r="H2162" s="54"/>
      <c r="I2162" s="48"/>
      <c r="J2162" s="49"/>
      <c r="K2162" s="50"/>
      <c r="L2162" s="50"/>
      <c r="M2162" s="50"/>
      <c r="N2162" s="50"/>
      <c r="O2162" s="50"/>
      <c r="P2162" s="50"/>
      <c r="Q2162" s="50"/>
      <c r="R2162" s="50"/>
      <c r="S2162" s="50"/>
      <c r="T2162" s="50"/>
      <c r="U2162" s="51"/>
      <c r="V2162" s="52"/>
      <c r="W2162" s="53"/>
      <c r="X2162" s="53"/>
      <c r="Y2162" s="53"/>
      <c r="Z2162" s="53"/>
      <c r="AA2162" s="48"/>
      <c r="AB2162" s="54"/>
      <c r="AC2162" s="54"/>
      <c r="AD2162" s="54"/>
      <c r="AE2162" s="54"/>
      <c r="AF2162" s="54"/>
      <c r="AG2162" s="54"/>
      <c r="AH2162" s="54"/>
      <c r="AI2162" s="54"/>
      <c r="AJ2162" s="49"/>
      <c r="AK2162" s="48"/>
      <c r="AL2162" s="54"/>
      <c r="AM2162" s="54"/>
      <c r="AN2162" s="54"/>
      <c r="AO2162" s="54"/>
      <c r="AP2162" s="54"/>
      <c r="AQ2162" s="54"/>
      <c r="AR2162" s="54"/>
      <c r="AS2162" s="54"/>
      <c r="AT2162" s="54"/>
      <c r="AU2162" s="54"/>
      <c r="AV2162" s="54"/>
      <c r="AW2162" s="54"/>
      <c r="AX2162" s="54"/>
      <c r="AY2162" s="54"/>
      <c r="AZ2162" s="54"/>
      <c r="BA2162" s="54"/>
      <c r="BB2162" s="54"/>
      <c r="BC2162" s="54"/>
      <c r="BD2162" s="54"/>
      <c r="BE2162" s="54"/>
      <c r="BF2162" s="54"/>
      <c r="BG2162" s="54"/>
      <c r="BH2162" s="54"/>
      <c r="BI2162" s="54"/>
      <c r="BJ2162" s="54"/>
      <c r="BK2162" s="54"/>
      <c r="BL2162" s="54"/>
      <c r="BM2162" s="54"/>
      <c r="BN2162" s="54"/>
      <c r="BO2162" s="54"/>
      <c r="BP2162" s="54"/>
      <c r="BQ2162" s="54"/>
      <c r="BR2162" s="54"/>
      <c r="BS2162" s="54"/>
      <c r="BT2162" s="54"/>
      <c r="BU2162" s="54"/>
      <c r="BV2162" s="54"/>
      <c r="BW2162" s="54"/>
      <c r="BX2162" s="49"/>
      <c r="BY2162" s="55"/>
      <c r="BZ2162" s="8"/>
      <c r="CE2162" s="12" t="str">
        <f t="shared" si="1719"/>
        <v/>
      </c>
      <c r="CG2162" s="77" t="str">
        <f t="shared" si="1720"/>
        <v/>
      </c>
      <c r="CH2162" s="80" t="str">
        <f t="shared" si="1721"/>
        <v/>
      </c>
      <c r="CL2162" s="12" t="str">
        <f t="shared" si="1722"/>
        <v/>
      </c>
      <c r="CM2162" s="12" t="str">
        <f t="shared" si="1723"/>
        <v/>
      </c>
      <c r="CN2162" s="12" t="str" cm="1">
        <f t="array" ref="CN2162">IF(OR($CE2162="", $CG$3=""), "", IF(IFERROR(INDEX($K2162:$T2162, $CK2162, MATCH(CN$3, $K$3:$T$3, 0)), "")="", $CC$4, $CC$3))</f>
        <v/>
      </c>
      <c r="CO2162" s="12" t="str" cm="1">
        <f t="array" ref="CO2162">IF(OR($CE2162="", $CG$3=""), "", IF(IFERROR(INDEX($AA2162:$AJ2162, $CK2162, MATCH(CO$3, $AA$3:$AJ$3, 0)), "")="", $CC$4, $CC$3))</f>
        <v/>
      </c>
      <c r="CP2162" s="12" t="str">
        <f>IF(OR($CE2162="", $CG$3=""), "", IF(CP$3='Property List &amp; Features'!$BG$9, $CC$3, IF(CP$3=$I2162, $CC$3, $CC$4)))</f>
        <v/>
      </c>
      <c r="CQ2162" s="12" t="str">
        <f>IF(OR($CE2162="", $CG$3=""), "", IF(CQ$3='Property List &amp; Features'!$BG$9, $CC$3, IF(CQ$3=$J2162, $CC$3, $CC$4)))</f>
        <v/>
      </c>
      <c r="CR2162" s="12" t="str">
        <f t="shared" si="1724"/>
        <v/>
      </c>
      <c r="CS2162" s="12" t="str">
        <f t="shared" si="1725"/>
        <v/>
      </c>
      <c r="CT2162" s="12" t="str">
        <f t="shared" si="1726"/>
        <v/>
      </c>
      <c r="CU2162" s="12" t="str">
        <f t="shared" si="1727"/>
        <v/>
      </c>
      <c r="CV2162" s="12" t="str">
        <f t="shared" si="1728"/>
        <v/>
      </c>
      <c r="CW2162" s="12" t="str">
        <f t="shared" si="1750"/>
        <v/>
      </c>
      <c r="CX2162" s="12" t="str">
        <f t="shared" si="1751"/>
        <v/>
      </c>
      <c r="CY2162" s="12" t="str">
        <f t="shared" si="1752"/>
        <v/>
      </c>
      <c r="CZ2162" s="12" t="str">
        <f t="shared" si="1753"/>
        <v/>
      </c>
      <c r="DA2162" s="12" t="str">
        <f t="shared" si="1754"/>
        <v/>
      </c>
      <c r="DB2162" s="12" t="str">
        <f t="shared" si="1755"/>
        <v/>
      </c>
      <c r="DC2162" s="12" t="str">
        <f t="shared" si="1756"/>
        <v/>
      </c>
      <c r="DD2162" s="12" t="str">
        <f t="shared" si="1757"/>
        <v/>
      </c>
      <c r="DE2162" s="12" t="str">
        <f t="shared" si="1758"/>
        <v/>
      </c>
      <c r="DF2162" s="12" t="str">
        <f t="shared" si="1759"/>
        <v/>
      </c>
      <c r="DG2162" s="12" t="str">
        <f t="shared" si="1760"/>
        <v/>
      </c>
      <c r="DH2162" s="12" t="str">
        <f t="shared" si="1761"/>
        <v/>
      </c>
      <c r="DI2162" s="12" t="str">
        <f t="shared" si="1762"/>
        <v/>
      </c>
      <c r="DJ2162" s="12" t="str">
        <f t="shared" si="1763"/>
        <v/>
      </c>
      <c r="DK2162" s="12" t="str">
        <f t="shared" si="1764"/>
        <v/>
      </c>
      <c r="DL2162" s="12" t="str">
        <f t="shared" si="1765"/>
        <v/>
      </c>
      <c r="DM2162" s="12" t="str">
        <f t="shared" si="1766"/>
        <v/>
      </c>
      <c r="DN2162" s="12" t="str">
        <f t="shared" si="1767"/>
        <v/>
      </c>
      <c r="DO2162" s="12" t="str">
        <f t="shared" si="1768"/>
        <v/>
      </c>
      <c r="DP2162" s="12" t="str">
        <f t="shared" si="1769"/>
        <v/>
      </c>
      <c r="DQ2162" s="12" t="str">
        <f t="shared" si="1770"/>
        <v/>
      </c>
      <c r="DR2162" s="12" t="str">
        <f t="shared" si="1732"/>
        <v/>
      </c>
      <c r="DS2162" s="12" t="str">
        <f t="shared" si="1733"/>
        <v/>
      </c>
      <c r="DT2162" s="12" t="str">
        <f t="shared" si="1734"/>
        <v/>
      </c>
      <c r="DU2162" s="12" t="str">
        <f t="shared" si="1735"/>
        <v/>
      </c>
      <c r="DV2162" s="12" t="str">
        <f t="shared" si="1736"/>
        <v/>
      </c>
      <c r="DW2162" s="12" t="str">
        <f t="shared" si="1737"/>
        <v/>
      </c>
      <c r="DX2162" s="12" t="str">
        <f t="shared" si="1738"/>
        <v/>
      </c>
      <c r="DY2162" s="12" t="str">
        <f t="shared" si="1739"/>
        <v/>
      </c>
      <c r="DZ2162" s="12" t="str">
        <f t="shared" si="1740"/>
        <v/>
      </c>
      <c r="EA2162" s="12" t="str">
        <f t="shared" si="1741"/>
        <v/>
      </c>
      <c r="EB2162" s="12" t="str">
        <f t="shared" si="1742"/>
        <v/>
      </c>
      <c r="EC2162" s="12" t="str">
        <f t="shared" si="1743"/>
        <v/>
      </c>
      <c r="ED2162" s="12" t="str">
        <f t="shared" si="1744"/>
        <v/>
      </c>
      <c r="EE2162" s="12" t="str">
        <f t="shared" si="1745"/>
        <v/>
      </c>
      <c r="EF2162" s="12" t="str">
        <f t="shared" si="1746"/>
        <v/>
      </c>
      <c r="EG2162" s="12" t="str">
        <f t="shared" si="1747"/>
        <v/>
      </c>
      <c r="EH2162" s="12" t="str">
        <f t="shared" si="1748"/>
        <v/>
      </c>
      <c r="EI2162" s="12" t="str">
        <f t="shared" si="1749"/>
        <v/>
      </c>
      <c r="EK2162" s="83" t="str">
        <f t="shared" si="1729"/>
        <v/>
      </c>
      <c r="EM2162" s="12" t="str">
        <f t="shared" si="1730"/>
        <v/>
      </c>
      <c r="EO2162" s="12" t="str">
        <f t="shared" si="1731"/>
        <v/>
      </c>
      <c r="EQ2162" s="12" t="str">
        <f>IF($EO2162="", "", IF($EQ$8=$EQ$6, COUNTIF($EO$11:$EO$2510, "&gt;"&amp;$EO2162)+1+COUNTIF($EO$11:$EO2162, $EO2162)-1, COUNTIF($EO$11:$EO$2510, "&lt;"&amp;$EO2162)+1+COUNTIF($EO$11:$EO2162, $EO2162)-1))</f>
        <v/>
      </c>
    </row>
    <row r="2163" spans="1:147" x14ac:dyDescent="0.55000000000000004">
      <c r="A2163" s="8"/>
      <c r="B2163" s="12" t="str">
        <f>IF($D2163="", "", COUNTIF($D$11:$D2163, $D2163))</f>
        <v/>
      </c>
      <c r="C2163" s="8"/>
      <c r="D2163" s="45"/>
      <c r="E2163" s="46"/>
      <c r="F2163" s="47"/>
      <c r="G2163" s="54"/>
      <c r="H2163" s="54"/>
      <c r="I2163" s="48"/>
      <c r="J2163" s="49"/>
      <c r="K2163" s="50"/>
      <c r="L2163" s="50"/>
      <c r="M2163" s="50"/>
      <c r="N2163" s="50"/>
      <c r="O2163" s="50"/>
      <c r="P2163" s="50"/>
      <c r="Q2163" s="50"/>
      <c r="R2163" s="50"/>
      <c r="S2163" s="50"/>
      <c r="T2163" s="50"/>
      <c r="U2163" s="51"/>
      <c r="V2163" s="52"/>
      <c r="W2163" s="53"/>
      <c r="X2163" s="53"/>
      <c r="Y2163" s="53"/>
      <c r="Z2163" s="53"/>
      <c r="AA2163" s="48"/>
      <c r="AB2163" s="54"/>
      <c r="AC2163" s="54"/>
      <c r="AD2163" s="54"/>
      <c r="AE2163" s="54"/>
      <c r="AF2163" s="54"/>
      <c r="AG2163" s="54"/>
      <c r="AH2163" s="54"/>
      <c r="AI2163" s="54"/>
      <c r="AJ2163" s="49"/>
      <c r="AK2163" s="48"/>
      <c r="AL2163" s="54"/>
      <c r="AM2163" s="54"/>
      <c r="AN2163" s="54"/>
      <c r="AO2163" s="54"/>
      <c r="AP2163" s="54"/>
      <c r="AQ2163" s="54"/>
      <c r="AR2163" s="54"/>
      <c r="AS2163" s="54"/>
      <c r="AT2163" s="54"/>
      <c r="AU2163" s="54"/>
      <c r="AV2163" s="54"/>
      <c r="AW2163" s="54"/>
      <c r="AX2163" s="54"/>
      <c r="AY2163" s="54"/>
      <c r="AZ2163" s="54"/>
      <c r="BA2163" s="54"/>
      <c r="BB2163" s="54"/>
      <c r="BC2163" s="54"/>
      <c r="BD2163" s="54"/>
      <c r="BE2163" s="54"/>
      <c r="BF2163" s="54"/>
      <c r="BG2163" s="54"/>
      <c r="BH2163" s="54"/>
      <c r="BI2163" s="54"/>
      <c r="BJ2163" s="54"/>
      <c r="BK2163" s="54"/>
      <c r="BL2163" s="54"/>
      <c r="BM2163" s="54"/>
      <c r="BN2163" s="54"/>
      <c r="BO2163" s="54"/>
      <c r="BP2163" s="54"/>
      <c r="BQ2163" s="54"/>
      <c r="BR2163" s="54"/>
      <c r="BS2163" s="54"/>
      <c r="BT2163" s="54"/>
      <c r="BU2163" s="54"/>
      <c r="BV2163" s="54"/>
      <c r="BW2163" s="54"/>
      <c r="BX2163" s="49"/>
      <c r="BY2163" s="55"/>
      <c r="BZ2163" s="8"/>
      <c r="CE2163" s="12" t="str">
        <f t="shared" si="1719"/>
        <v/>
      </c>
      <c r="CG2163" s="77" t="str">
        <f t="shared" si="1720"/>
        <v/>
      </c>
      <c r="CH2163" s="80" t="str">
        <f t="shared" si="1721"/>
        <v/>
      </c>
      <c r="CL2163" s="12" t="str">
        <f t="shared" si="1722"/>
        <v/>
      </c>
      <c r="CM2163" s="12" t="str">
        <f t="shared" si="1723"/>
        <v/>
      </c>
      <c r="CN2163" s="12" t="str" cm="1">
        <f t="array" ref="CN2163">IF(OR($CE2163="", $CG$3=""), "", IF(IFERROR(INDEX($K2163:$T2163, $CK2163, MATCH(CN$3, $K$3:$T$3, 0)), "")="", $CC$4, $CC$3))</f>
        <v/>
      </c>
      <c r="CO2163" s="12" t="str" cm="1">
        <f t="array" ref="CO2163">IF(OR($CE2163="", $CG$3=""), "", IF(IFERROR(INDEX($AA2163:$AJ2163, $CK2163, MATCH(CO$3, $AA$3:$AJ$3, 0)), "")="", $CC$4, $CC$3))</f>
        <v/>
      </c>
      <c r="CP2163" s="12" t="str">
        <f>IF(OR($CE2163="", $CG$3=""), "", IF(CP$3='Property List &amp; Features'!$BG$9, $CC$3, IF(CP$3=$I2163, $CC$3, $CC$4)))</f>
        <v/>
      </c>
      <c r="CQ2163" s="12" t="str">
        <f>IF(OR($CE2163="", $CG$3=""), "", IF(CQ$3='Property List &amp; Features'!$BG$9, $CC$3, IF(CQ$3=$J2163, $CC$3, $CC$4)))</f>
        <v/>
      </c>
      <c r="CR2163" s="12" t="str">
        <f t="shared" si="1724"/>
        <v/>
      </c>
      <c r="CS2163" s="12" t="str">
        <f t="shared" si="1725"/>
        <v/>
      </c>
      <c r="CT2163" s="12" t="str">
        <f t="shared" si="1726"/>
        <v/>
      </c>
      <c r="CU2163" s="12" t="str">
        <f t="shared" si="1727"/>
        <v/>
      </c>
      <c r="CV2163" s="12" t="str">
        <f t="shared" si="1728"/>
        <v/>
      </c>
      <c r="CW2163" s="12" t="str">
        <f t="shared" si="1750"/>
        <v/>
      </c>
      <c r="CX2163" s="12" t="str">
        <f t="shared" si="1751"/>
        <v/>
      </c>
      <c r="CY2163" s="12" t="str">
        <f t="shared" si="1752"/>
        <v/>
      </c>
      <c r="CZ2163" s="12" t="str">
        <f t="shared" si="1753"/>
        <v/>
      </c>
      <c r="DA2163" s="12" t="str">
        <f t="shared" si="1754"/>
        <v/>
      </c>
      <c r="DB2163" s="12" t="str">
        <f t="shared" si="1755"/>
        <v/>
      </c>
      <c r="DC2163" s="12" t="str">
        <f t="shared" si="1756"/>
        <v/>
      </c>
      <c r="DD2163" s="12" t="str">
        <f t="shared" si="1757"/>
        <v/>
      </c>
      <c r="DE2163" s="12" t="str">
        <f t="shared" si="1758"/>
        <v/>
      </c>
      <c r="DF2163" s="12" t="str">
        <f t="shared" si="1759"/>
        <v/>
      </c>
      <c r="DG2163" s="12" t="str">
        <f t="shared" si="1760"/>
        <v/>
      </c>
      <c r="DH2163" s="12" t="str">
        <f t="shared" si="1761"/>
        <v/>
      </c>
      <c r="DI2163" s="12" t="str">
        <f t="shared" si="1762"/>
        <v/>
      </c>
      <c r="DJ2163" s="12" t="str">
        <f t="shared" si="1763"/>
        <v/>
      </c>
      <c r="DK2163" s="12" t="str">
        <f t="shared" si="1764"/>
        <v/>
      </c>
      <c r="DL2163" s="12" t="str">
        <f t="shared" si="1765"/>
        <v/>
      </c>
      <c r="DM2163" s="12" t="str">
        <f t="shared" si="1766"/>
        <v/>
      </c>
      <c r="DN2163" s="12" t="str">
        <f t="shared" si="1767"/>
        <v/>
      </c>
      <c r="DO2163" s="12" t="str">
        <f t="shared" si="1768"/>
        <v/>
      </c>
      <c r="DP2163" s="12" t="str">
        <f t="shared" si="1769"/>
        <v/>
      </c>
      <c r="DQ2163" s="12" t="str">
        <f t="shared" si="1770"/>
        <v/>
      </c>
      <c r="DR2163" s="12" t="str">
        <f t="shared" si="1732"/>
        <v/>
      </c>
      <c r="DS2163" s="12" t="str">
        <f t="shared" si="1733"/>
        <v/>
      </c>
      <c r="DT2163" s="12" t="str">
        <f t="shared" si="1734"/>
        <v/>
      </c>
      <c r="DU2163" s="12" t="str">
        <f t="shared" si="1735"/>
        <v/>
      </c>
      <c r="DV2163" s="12" t="str">
        <f t="shared" si="1736"/>
        <v/>
      </c>
      <c r="DW2163" s="12" t="str">
        <f t="shared" si="1737"/>
        <v/>
      </c>
      <c r="DX2163" s="12" t="str">
        <f t="shared" si="1738"/>
        <v/>
      </c>
      <c r="DY2163" s="12" t="str">
        <f t="shared" si="1739"/>
        <v/>
      </c>
      <c r="DZ2163" s="12" t="str">
        <f t="shared" si="1740"/>
        <v/>
      </c>
      <c r="EA2163" s="12" t="str">
        <f t="shared" si="1741"/>
        <v/>
      </c>
      <c r="EB2163" s="12" t="str">
        <f t="shared" si="1742"/>
        <v/>
      </c>
      <c r="EC2163" s="12" t="str">
        <f t="shared" si="1743"/>
        <v/>
      </c>
      <c r="ED2163" s="12" t="str">
        <f t="shared" si="1744"/>
        <v/>
      </c>
      <c r="EE2163" s="12" t="str">
        <f t="shared" si="1745"/>
        <v/>
      </c>
      <c r="EF2163" s="12" t="str">
        <f t="shared" si="1746"/>
        <v/>
      </c>
      <c r="EG2163" s="12" t="str">
        <f t="shared" si="1747"/>
        <v/>
      </c>
      <c r="EH2163" s="12" t="str">
        <f t="shared" si="1748"/>
        <v/>
      </c>
      <c r="EI2163" s="12" t="str">
        <f t="shared" si="1749"/>
        <v/>
      </c>
      <c r="EK2163" s="83" t="str">
        <f t="shared" si="1729"/>
        <v/>
      </c>
      <c r="EM2163" s="12" t="str">
        <f t="shared" si="1730"/>
        <v/>
      </c>
      <c r="EO2163" s="12" t="str">
        <f t="shared" si="1731"/>
        <v/>
      </c>
      <c r="EQ2163" s="12" t="str">
        <f>IF($EO2163="", "", IF($EQ$8=$EQ$6, COUNTIF($EO$11:$EO$2510, "&gt;"&amp;$EO2163)+1+COUNTIF($EO$11:$EO2163, $EO2163)-1, COUNTIF($EO$11:$EO$2510, "&lt;"&amp;$EO2163)+1+COUNTIF($EO$11:$EO2163, $EO2163)-1))</f>
        <v/>
      </c>
    </row>
    <row r="2164" spans="1:147" x14ac:dyDescent="0.55000000000000004">
      <c r="A2164" s="8"/>
      <c r="B2164" s="12" t="str">
        <f>IF($D2164="", "", COUNTIF($D$11:$D2164, $D2164))</f>
        <v/>
      </c>
      <c r="C2164" s="8"/>
      <c r="D2164" s="45"/>
      <c r="E2164" s="46"/>
      <c r="F2164" s="47"/>
      <c r="G2164" s="54"/>
      <c r="H2164" s="54"/>
      <c r="I2164" s="48"/>
      <c r="J2164" s="49"/>
      <c r="K2164" s="50"/>
      <c r="L2164" s="50"/>
      <c r="M2164" s="50"/>
      <c r="N2164" s="50"/>
      <c r="O2164" s="50"/>
      <c r="P2164" s="50"/>
      <c r="Q2164" s="50"/>
      <c r="R2164" s="50"/>
      <c r="S2164" s="50"/>
      <c r="T2164" s="50"/>
      <c r="U2164" s="51"/>
      <c r="V2164" s="52"/>
      <c r="W2164" s="53"/>
      <c r="X2164" s="53"/>
      <c r="Y2164" s="53"/>
      <c r="Z2164" s="53"/>
      <c r="AA2164" s="48"/>
      <c r="AB2164" s="54"/>
      <c r="AC2164" s="54"/>
      <c r="AD2164" s="54"/>
      <c r="AE2164" s="54"/>
      <c r="AF2164" s="54"/>
      <c r="AG2164" s="54"/>
      <c r="AH2164" s="54"/>
      <c r="AI2164" s="54"/>
      <c r="AJ2164" s="49"/>
      <c r="AK2164" s="48"/>
      <c r="AL2164" s="54"/>
      <c r="AM2164" s="54"/>
      <c r="AN2164" s="54"/>
      <c r="AO2164" s="54"/>
      <c r="AP2164" s="54"/>
      <c r="AQ2164" s="54"/>
      <c r="AR2164" s="54"/>
      <c r="AS2164" s="54"/>
      <c r="AT2164" s="54"/>
      <c r="AU2164" s="54"/>
      <c r="AV2164" s="54"/>
      <c r="AW2164" s="54"/>
      <c r="AX2164" s="54"/>
      <c r="AY2164" s="54"/>
      <c r="AZ2164" s="54"/>
      <c r="BA2164" s="54"/>
      <c r="BB2164" s="54"/>
      <c r="BC2164" s="54"/>
      <c r="BD2164" s="54"/>
      <c r="BE2164" s="54"/>
      <c r="BF2164" s="54"/>
      <c r="BG2164" s="54"/>
      <c r="BH2164" s="54"/>
      <c r="BI2164" s="54"/>
      <c r="BJ2164" s="54"/>
      <c r="BK2164" s="54"/>
      <c r="BL2164" s="54"/>
      <c r="BM2164" s="54"/>
      <c r="BN2164" s="54"/>
      <c r="BO2164" s="54"/>
      <c r="BP2164" s="54"/>
      <c r="BQ2164" s="54"/>
      <c r="BR2164" s="54"/>
      <c r="BS2164" s="54"/>
      <c r="BT2164" s="54"/>
      <c r="BU2164" s="54"/>
      <c r="BV2164" s="54"/>
      <c r="BW2164" s="54"/>
      <c r="BX2164" s="49"/>
      <c r="BY2164" s="55"/>
      <c r="BZ2164" s="8"/>
      <c r="CE2164" s="12" t="str">
        <f t="shared" si="1719"/>
        <v/>
      </c>
      <c r="CG2164" s="77" t="str">
        <f t="shared" si="1720"/>
        <v/>
      </c>
      <c r="CH2164" s="80" t="str">
        <f t="shared" si="1721"/>
        <v/>
      </c>
      <c r="CL2164" s="12" t="str">
        <f t="shared" si="1722"/>
        <v/>
      </c>
      <c r="CM2164" s="12" t="str">
        <f t="shared" si="1723"/>
        <v/>
      </c>
      <c r="CN2164" s="12" t="str" cm="1">
        <f t="array" ref="CN2164">IF(OR($CE2164="", $CG$3=""), "", IF(IFERROR(INDEX($K2164:$T2164, $CK2164, MATCH(CN$3, $K$3:$T$3, 0)), "")="", $CC$4, $CC$3))</f>
        <v/>
      </c>
      <c r="CO2164" s="12" t="str" cm="1">
        <f t="array" ref="CO2164">IF(OR($CE2164="", $CG$3=""), "", IF(IFERROR(INDEX($AA2164:$AJ2164, $CK2164, MATCH(CO$3, $AA$3:$AJ$3, 0)), "")="", $CC$4, $CC$3))</f>
        <v/>
      </c>
      <c r="CP2164" s="12" t="str">
        <f>IF(OR($CE2164="", $CG$3=""), "", IF(CP$3='Property List &amp; Features'!$BG$9, $CC$3, IF(CP$3=$I2164, $CC$3, $CC$4)))</f>
        <v/>
      </c>
      <c r="CQ2164" s="12" t="str">
        <f>IF(OR($CE2164="", $CG$3=""), "", IF(CQ$3='Property List &amp; Features'!$BG$9, $CC$3, IF(CQ$3=$J2164, $CC$3, $CC$4)))</f>
        <v/>
      </c>
      <c r="CR2164" s="12" t="str">
        <f t="shared" si="1724"/>
        <v/>
      </c>
      <c r="CS2164" s="12" t="str">
        <f t="shared" si="1725"/>
        <v/>
      </c>
      <c r="CT2164" s="12" t="str">
        <f t="shared" si="1726"/>
        <v/>
      </c>
      <c r="CU2164" s="12" t="str">
        <f t="shared" si="1727"/>
        <v/>
      </c>
      <c r="CV2164" s="12" t="str">
        <f t="shared" si="1728"/>
        <v/>
      </c>
      <c r="CW2164" s="12" t="str">
        <f t="shared" si="1750"/>
        <v/>
      </c>
      <c r="CX2164" s="12" t="str">
        <f t="shared" si="1751"/>
        <v/>
      </c>
      <c r="CY2164" s="12" t="str">
        <f t="shared" si="1752"/>
        <v/>
      </c>
      <c r="CZ2164" s="12" t="str">
        <f t="shared" si="1753"/>
        <v/>
      </c>
      <c r="DA2164" s="12" t="str">
        <f t="shared" si="1754"/>
        <v/>
      </c>
      <c r="DB2164" s="12" t="str">
        <f t="shared" si="1755"/>
        <v/>
      </c>
      <c r="DC2164" s="12" t="str">
        <f t="shared" si="1756"/>
        <v/>
      </c>
      <c r="DD2164" s="12" t="str">
        <f t="shared" si="1757"/>
        <v/>
      </c>
      <c r="DE2164" s="12" t="str">
        <f t="shared" si="1758"/>
        <v/>
      </c>
      <c r="DF2164" s="12" t="str">
        <f t="shared" si="1759"/>
        <v/>
      </c>
      <c r="DG2164" s="12" t="str">
        <f t="shared" si="1760"/>
        <v/>
      </c>
      <c r="DH2164" s="12" t="str">
        <f t="shared" si="1761"/>
        <v/>
      </c>
      <c r="DI2164" s="12" t="str">
        <f t="shared" si="1762"/>
        <v/>
      </c>
      <c r="DJ2164" s="12" t="str">
        <f t="shared" si="1763"/>
        <v/>
      </c>
      <c r="DK2164" s="12" t="str">
        <f t="shared" si="1764"/>
        <v/>
      </c>
      <c r="DL2164" s="12" t="str">
        <f t="shared" si="1765"/>
        <v/>
      </c>
      <c r="DM2164" s="12" t="str">
        <f t="shared" si="1766"/>
        <v/>
      </c>
      <c r="DN2164" s="12" t="str">
        <f t="shared" si="1767"/>
        <v/>
      </c>
      <c r="DO2164" s="12" t="str">
        <f t="shared" si="1768"/>
        <v/>
      </c>
      <c r="DP2164" s="12" t="str">
        <f t="shared" si="1769"/>
        <v/>
      </c>
      <c r="DQ2164" s="12" t="str">
        <f t="shared" si="1770"/>
        <v/>
      </c>
      <c r="DR2164" s="12" t="str">
        <f t="shared" si="1732"/>
        <v/>
      </c>
      <c r="DS2164" s="12" t="str">
        <f t="shared" si="1733"/>
        <v/>
      </c>
      <c r="DT2164" s="12" t="str">
        <f t="shared" si="1734"/>
        <v/>
      </c>
      <c r="DU2164" s="12" t="str">
        <f t="shared" si="1735"/>
        <v/>
      </c>
      <c r="DV2164" s="12" t="str">
        <f t="shared" si="1736"/>
        <v/>
      </c>
      <c r="DW2164" s="12" t="str">
        <f t="shared" si="1737"/>
        <v/>
      </c>
      <c r="DX2164" s="12" t="str">
        <f t="shared" si="1738"/>
        <v/>
      </c>
      <c r="DY2164" s="12" t="str">
        <f t="shared" si="1739"/>
        <v/>
      </c>
      <c r="DZ2164" s="12" t="str">
        <f t="shared" si="1740"/>
        <v/>
      </c>
      <c r="EA2164" s="12" t="str">
        <f t="shared" si="1741"/>
        <v/>
      </c>
      <c r="EB2164" s="12" t="str">
        <f t="shared" si="1742"/>
        <v/>
      </c>
      <c r="EC2164" s="12" t="str">
        <f t="shared" si="1743"/>
        <v/>
      </c>
      <c r="ED2164" s="12" t="str">
        <f t="shared" si="1744"/>
        <v/>
      </c>
      <c r="EE2164" s="12" t="str">
        <f t="shared" si="1745"/>
        <v/>
      </c>
      <c r="EF2164" s="12" t="str">
        <f t="shared" si="1746"/>
        <v/>
      </c>
      <c r="EG2164" s="12" t="str">
        <f t="shared" si="1747"/>
        <v/>
      </c>
      <c r="EH2164" s="12" t="str">
        <f t="shared" si="1748"/>
        <v/>
      </c>
      <c r="EI2164" s="12" t="str">
        <f t="shared" si="1749"/>
        <v/>
      </c>
      <c r="EK2164" s="83" t="str">
        <f t="shared" si="1729"/>
        <v/>
      </c>
      <c r="EM2164" s="12" t="str">
        <f t="shared" si="1730"/>
        <v/>
      </c>
      <c r="EO2164" s="12" t="str">
        <f t="shared" si="1731"/>
        <v/>
      </c>
      <c r="EQ2164" s="12" t="str">
        <f>IF($EO2164="", "", IF($EQ$8=$EQ$6, COUNTIF($EO$11:$EO$2510, "&gt;"&amp;$EO2164)+1+COUNTIF($EO$11:$EO2164, $EO2164)-1, COUNTIF($EO$11:$EO$2510, "&lt;"&amp;$EO2164)+1+COUNTIF($EO$11:$EO2164, $EO2164)-1))</f>
        <v/>
      </c>
    </row>
    <row r="2165" spans="1:147" x14ac:dyDescent="0.55000000000000004">
      <c r="A2165" s="8"/>
      <c r="B2165" s="12" t="str">
        <f>IF($D2165="", "", COUNTIF($D$11:$D2165, $D2165))</f>
        <v/>
      </c>
      <c r="C2165" s="8"/>
      <c r="D2165" s="45"/>
      <c r="E2165" s="46"/>
      <c r="F2165" s="47"/>
      <c r="G2165" s="54"/>
      <c r="H2165" s="54"/>
      <c r="I2165" s="48"/>
      <c r="J2165" s="49"/>
      <c r="K2165" s="50"/>
      <c r="L2165" s="50"/>
      <c r="M2165" s="50"/>
      <c r="N2165" s="50"/>
      <c r="O2165" s="50"/>
      <c r="P2165" s="50"/>
      <c r="Q2165" s="50"/>
      <c r="R2165" s="50"/>
      <c r="S2165" s="50"/>
      <c r="T2165" s="50"/>
      <c r="U2165" s="51"/>
      <c r="V2165" s="52"/>
      <c r="W2165" s="53"/>
      <c r="X2165" s="53"/>
      <c r="Y2165" s="53"/>
      <c r="Z2165" s="53"/>
      <c r="AA2165" s="48"/>
      <c r="AB2165" s="54"/>
      <c r="AC2165" s="54"/>
      <c r="AD2165" s="54"/>
      <c r="AE2165" s="54"/>
      <c r="AF2165" s="54"/>
      <c r="AG2165" s="54"/>
      <c r="AH2165" s="54"/>
      <c r="AI2165" s="54"/>
      <c r="AJ2165" s="49"/>
      <c r="AK2165" s="48"/>
      <c r="AL2165" s="54"/>
      <c r="AM2165" s="54"/>
      <c r="AN2165" s="54"/>
      <c r="AO2165" s="54"/>
      <c r="AP2165" s="54"/>
      <c r="AQ2165" s="54"/>
      <c r="AR2165" s="54"/>
      <c r="AS2165" s="54"/>
      <c r="AT2165" s="54"/>
      <c r="AU2165" s="54"/>
      <c r="AV2165" s="54"/>
      <c r="AW2165" s="54"/>
      <c r="AX2165" s="54"/>
      <c r="AY2165" s="54"/>
      <c r="AZ2165" s="54"/>
      <c r="BA2165" s="54"/>
      <c r="BB2165" s="54"/>
      <c r="BC2165" s="54"/>
      <c r="BD2165" s="54"/>
      <c r="BE2165" s="54"/>
      <c r="BF2165" s="54"/>
      <c r="BG2165" s="54"/>
      <c r="BH2165" s="54"/>
      <c r="BI2165" s="54"/>
      <c r="BJ2165" s="54"/>
      <c r="BK2165" s="54"/>
      <c r="BL2165" s="54"/>
      <c r="BM2165" s="54"/>
      <c r="BN2165" s="54"/>
      <c r="BO2165" s="54"/>
      <c r="BP2165" s="54"/>
      <c r="BQ2165" s="54"/>
      <c r="BR2165" s="54"/>
      <c r="BS2165" s="54"/>
      <c r="BT2165" s="54"/>
      <c r="BU2165" s="54"/>
      <c r="BV2165" s="54"/>
      <c r="BW2165" s="54"/>
      <c r="BX2165" s="49"/>
      <c r="BY2165" s="55"/>
      <c r="BZ2165" s="8"/>
      <c r="CE2165" s="12" t="str">
        <f t="shared" si="1719"/>
        <v/>
      </c>
      <c r="CG2165" s="77" t="str">
        <f t="shared" si="1720"/>
        <v/>
      </c>
      <c r="CH2165" s="80" t="str">
        <f t="shared" si="1721"/>
        <v/>
      </c>
      <c r="CL2165" s="12" t="str">
        <f t="shared" si="1722"/>
        <v/>
      </c>
      <c r="CM2165" s="12" t="str">
        <f t="shared" si="1723"/>
        <v/>
      </c>
      <c r="CN2165" s="12" t="str" cm="1">
        <f t="array" ref="CN2165">IF(OR($CE2165="", $CG$3=""), "", IF(IFERROR(INDEX($K2165:$T2165, $CK2165, MATCH(CN$3, $K$3:$T$3, 0)), "")="", $CC$4, $CC$3))</f>
        <v/>
      </c>
      <c r="CO2165" s="12" t="str" cm="1">
        <f t="array" ref="CO2165">IF(OR($CE2165="", $CG$3=""), "", IF(IFERROR(INDEX($AA2165:$AJ2165, $CK2165, MATCH(CO$3, $AA$3:$AJ$3, 0)), "")="", $CC$4, $CC$3))</f>
        <v/>
      </c>
      <c r="CP2165" s="12" t="str">
        <f>IF(OR($CE2165="", $CG$3=""), "", IF(CP$3='Property List &amp; Features'!$BG$9, $CC$3, IF(CP$3=$I2165, $CC$3, $CC$4)))</f>
        <v/>
      </c>
      <c r="CQ2165" s="12" t="str">
        <f>IF(OR($CE2165="", $CG$3=""), "", IF(CQ$3='Property List &amp; Features'!$BG$9, $CC$3, IF(CQ$3=$J2165, $CC$3, $CC$4)))</f>
        <v/>
      </c>
      <c r="CR2165" s="12" t="str">
        <f t="shared" si="1724"/>
        <v/>
      </c>
      <c r="CS2165" s="12" t="str">
        <f t="shared" si="1725"/>
        <v/>
      </c>
      <c r="CT2165" s="12" t="str">
        <f t="shared" si="1726"/>
        <v/>
      </c>
      <c r="CU2165" s="12" t="str">
        <f t="shared" si="1727"/>
        <v/>
      </c>
      <c r="CV2165" s="12" t="str">
        <f t="shared" si="1728"/>
        <v/>
      </c>
      <c r="CW2165" s="12" t="str">
        <f t="shared" si="1750"/>
        <v/>
      </c>
      <c r="CX2165" s="12" t="str">
        <f t="shared" si="1751"/>
        <v/>
      </c>
      <c r="CY2165" s="12" t="str">
        <f t="shared" si="1752"/>
        <v/>
      </c>
      <c r="CZ2165" s="12" t="str">
        <f t="shared" si="1753"/>
        <v/>
      </c>
      <c r="DA2165" s="12" t="str">
        <f t="shared" si="1754"/>
        <v/>
      </c>
      <c r="DB2165" s="12" t="str">
        <f t="shared" si="1755"/>
        <v/>
      </c>
      <c r="DC2165" s="12" t="str">
        <f t="shared" si="1756"/>
        <v/>
      </c>
      <c r="DD2165" s="12" t="str">
        <f t="shared" si="1757"/>
        <v/>
      </c>
      <c r="DE2165" s="12" t="str">
        <f t="shared" si="1758"/>
        <v/>
      </c>
      <c r="DF2165" s="12" t="str">
        <f t="shared" si="1759"/>
        <v/>
      </c>
      <c r="DG2165" s="12" t="str">
        <f t="shared" si="1760"/>
        <v/>
      </c>
      <c r="DH2165" s="12" t="str">
        <f t="shared" si="1761"/>
        <v/>
      </c>
      <c r="DI2165" s="12" t="str">
        <f t="shared" si="1762"/>
        <v/>
      </c>
      <c r="DJ2165" s="12" t="str">
        <f t="shared" si="1763"/>
        <v/>
      </c>
      <c r="DK2165" s="12" t="str">
        <f t="shared" si="1764"/>
        <v/>
      </c>
      <c r="DL2165" s="12" t="str">
        <f t="shared" si="1765"/>
        <v/>
      </c>
      <c r="DM2165" s="12" t="str">
        <f t="shared" si="1766"/>
        <v/>
      </c>
      <c r="DN2165" s="12" t="str">
        <f t="shared" si="1767"/>
        <v/>
      </c>
      <c r="DO2165" s="12" t="str">
        <f t="shared" si="1768"/>
        <v/>
      </c>
      <c r="DP2165" s="12" t="str">
        <f t="shared" si="1769"/>
        <v/>
      </c>
      <c r="DQ2165" s="12" t="str">
        <f t="shared" si="1770"/>
        <v/>
      </c>
      <c r="DR2165" s="12" t="str">
        <f t="shared" si="1732"/>
        <v/>
      </c>
      <c r="DS2165" s="12" t="str">
        <f t="shared" si="1733"/>
        <v/>
      </c>
      <c r="DT2165" s="12" t="str">
        <f t="shared" si="1734"/>
        <v/>
      </c>
      <c r="DU2165" s="12" t="str">
        <f t="shared" si="1735"/>
        <v/>
      </c>
      <c r="DV2165" s="12" t="str">
        <f t="shared" si="1736"/>
        <v/>
      </c>
      <c r="DW2165" s="12" t="str">
        <f t="shared" si="1737"/>
        <v/>
      </c>
      <c r="DX2165" s="12" t="str">
        <f t="shared" si="1738"/>
        <v/>
      </c>
      <c r="DY2165" s="12" t="str">
        <f t="shared" si="1739"/>
        <v/>
      </c>
      <c r="DZ2165" s="12" t="str">
        <f t="shared" si="1740"/>
        <v/>
      </c>
      <c r="EA2165" s="12" t="str">
        <f t="shared" si="1741"/>
        <v/>
      </c>
      <c r="EB2165" s="12" t="str">
        <f t="shared" si="1742"/>
        <v/>
      </c>
      <c r="EC2165" s="12" t="str">
        <f t="shared" si="1743"/>
        <v/>
      </c>
      <c r="ED2165" s="12" t="str">
        <f t="shared" si="1744"/>
        <v/>
      </c>
      <c r="EE2165" s="12" t="str">
        <f t="shared" si="1745"/>
        <v/>
      </c>
      <c r="EF2165" s="12" t="str">
        <f t="shared" si="1746"/>
        <v/>
      </c>
      <c r="EG2165" s="12" t="str">
        <f t="shared" si="1747"/>
        <v/>
      </c>
      <c r="EH2165" s="12" t="str">
        <f t="shared" si="1748"/>
        <v/>
      </c>
      <c r="EI2165" s="12" t="str">
        <f t="shared" si="1749"/>
        <v/>
      </c>
      <c r="EK2165" s="83" t="str">
        <f t="shared" si="1729"/>
        <v/>
      </c>
      <c r="EM2165" s="12" t="str">
        <f t="shared" si="1730"/>
        <v/>
      </c>
      <c r="EO2165" s="12" t="str">
        <f t="shared" si="1731"/>
        <v/>
      </c>
      <c r="EQ2165" s="12" t="str">
        <f>IF($EO2165="", "", IF($EQ$8=$EQ$6, COUNTIF($EO$11:$EO$2510, "&gt;"&amp;$EO2165)+1+COUNTIF($EO$11:$EO2165, $EO2165)-1, COUNTIF($EO$11:$EO$2510, "&lt;"&amp;$EO2165)+1+COUNTIF($EO$11:$EO2165, $EO2165)-1))</f>
        <v/>
      </c>
    </row>
    <row r="2166" spans="1:147" x14ac:dyDescent="0.55000000000000004">
      <c r="A2166" s="8"/>
      <c r="B2166" s="12" t="str">
        <f>IF($D2166="", "", COUNTIF($D$11:$D2166, $D2166))</f>
        <v/>
      </c>
      <c r="C2166" s="8"/>
      <c r="D2166" s="45"/>
      <c r="E2166" s="46"/>
      <c r="F2166" s="47"/>
      <c r="G2166" s="54"/>
      <c r="H2166" s="54"/>
      <c r="I2166" s="48"/>
      <c r="J2166" s="49"/>
      <c r="K2166" s="50"/>
      <c r="L2166" s="50"/>
      <c r="M2166" s="50"/>
      <c r="N2166" s="50"/>
      <c r="O2166" s="50"/>
      <c r="P2166" s="50"/>
      <c r="Q2166" s="50"/>
      <c r="R2166" s="50"/>
      <c r="S2166" s="50"/>
      <c r="T2166" s="50"/>
      <c r="U2166" s="51"/>
      <c r="V2166" s="52"/>
      <c r="W2166" s="53"/>
      <c r="X2166" s="53"/>
      <c r="Y2166" s="53"/>
      <c r="Z2166" s="53"/>
      <c r="AA2166" s="48"/>
      <c r="AB2166" s="54"/>
      <c r="AC2166" s="54"/>
      <c r="AD2166" s="54"/>
      <c r="AE2166" s="54"/>
      <c r="AF2166" s="54"/>
      <c r="AG2166" s="54"/>
      <c r="AH2166" s="54"/>
      <c r="AI2166" s="54"/>
      <c r="AJ2166" s="49"/>
      <c r="AK2166" s="48"/>
      <c r="AL2166" s="54"/>
      <c r="AM2166" s="54"/>
      <c r="AN2166" s="54"/>
      <c r="AO2166" s="54"/>
      <c r="AP2166" s="54"/>
      <c r="AQ2166" s="54"/>
      <c r="AR2166" s="54"/>
      <c r="AS2166" s="54"/>
      <c r="AT2166" s="54"/>
      <c r="AU2166" s="54"/>
      <c r="AV2166" s="54"/>
      <c r="AW2166" s="54"/>
      <c r="AX2166" s="54"/>
      <c r="AY2166" s="54"/>
      <c r="AZ2166" s="54"/>
      <c r="BA2166" s="54"/>
      <c r="BB2166" s="54"/>
      <c r="BC2166" s="54"/>
      <c r="BD2166" s="54"/>
      <c r="BE2166" s="54"/>
      <c r="BF2166" s="54"/>
      <c r="BG2166" s="54"/>
      <c r="BH2166" s="54"/>
      <c r="BI2166" s="54"/>
      <c r="BJ2166" s="54"/>
      <c r="BK2166" s="54"/>
      <c r="BL2166" s="54"/>
      <c r="BM2166" s="54"/>
      <c r="BN2166" s="54"/>
      <c r="BO2166" s="54"/>
      <c r="BP2166" s="54"/>
      <c r="BQ2166" s="54"/>
      <c r="BR2166" s="54"/>
      <c r="BS2166" s="54"/>
      <c r="BT2166" s="54"/>
      <c r="BU2166" s="54"/>
      <c r="BV2166" s="54"/>
      <c r="BW2166" s="54"/>
      <c r="BX2166" s="49"/>
      <c r="BY2166" s="55"/>
      <c r="BZ2166" s="8"/>
      <c r="CE2166" s="12" t="str">
        <f t="shared" si="1719"/>
        <v/>
      </c>
      <c r="CG2166" s="77" t="str">
        <f t="shared" si="1720"/>
        <v/>
      </c>
      <c r="CH2166" s="80" t="str">
        <f t="shared" si="1721"/>
        <v/>
      </c>
      <c r="CL2166" s="12" t="str">
        <f t="shared" si="1722"/>
        <v/>
      </c>
      <c r="CM2166" s="12" t="str">
        <f t="shared" si="1723"/>
        <v/>
      </c>
      <c r="CN2166" s="12" t="str" cm="1">
        <f t="array" ref="CN2166">IF(OR($CE2166="", $CG$3=""), "", IF(IFERROR(INDEX($K2166:$T2166, $CK2166, MATCH(CN$3, $K$3:$T$3, 0)), "")="", $CC$4, $CC$3))</f>
        <v/>
      </c>
      <c r="CO2166" s="12" t="str" cm="1">
        <f t="array" ref="CO2166">IF(OR($CE2166="", $CG$3=""), "", IF(IFERROR(INDEX($AA2166:$AJ2166, $CK2166, MATCH(CO$3, $AA$3:$AJ$3, 0)), "")="", $CC$4, $CC$3))</f>
        <v/>
      </c>
      <c r="CP2166" s="12" t="str">
        <f>IF(OR($CE2166="", $CG$3=""), "", IF(CP$3='Property List &amp; Features'!$BG$9, $CC$3, IF(CP$3=$I2166, $CC$3, $CC$4)))</f>
        <v/>
      </c>
      <c r="CQ2166" s="12" t="str">
        <f>IF(OR($CE2166="", $CG$3=""), "", IF(CQ$3='Property List &amp; Features'!$BG$9, $CC$3, IF(CQ$3=$J2166, $CC$3, $CC$4)))</f>
        <v/>
      </c>
      <c r="CR2166" s="12" t="str">
        <f t="shared" si="1724"/>
        <v/>
      </c>
      <c r="CS2166" s="12" t="str">
        <f t="shared" si="1725"/>
        <v/>
      </c>
      <c r="CT2166" s="12" t="str">
        <f t="shared" si="1726"/>
        <v/>
      </c>
      <c r="CU2166" s="12" t="str">
        <f t="shared" si="1727"/>
        <v/>
      </c>
      <c r="CV2166" s="12" t="str">
        <f t="shared" si="1728"/>
        <v/>
      </c>
      <c r="CW2166" s="12" t="str">
        <f t="shared" si="1750"/>
        <v/>
      </c>
      <c r="CX2166" s="12" t="str">
        <f t="shared" si="1751"/>
        <v/>
      </c>
      <c r="CY2166" s="12" t="str">
        <f t="shared" si="1752"/>
        <v/>
      </c>
      <c r="CZ2166" s="12" t="str">
        <f t="shared" si="1753"/>
        <v/>
      </c>
      <c r="DA2166" s="12" t="str">
        <f t="shared" si="1754"/>
        <v/>
      </c>
      <c r="DB2166" s="12" t="str">
        <f t="shared" si="1755"/>
        <v/>
      </c>
      <c r="DC2166" s="12" t="str">
        <f t="shared" si="1756"/>
        <v/>
      </c>
      <c r="DD2166" s="12" t="str">
        <f t="shared" si="1757"/>
        <v/>
      </c>
      <c r="DE2166" s="12" t="str">
        <f t="shared" si="1758"/>
        <v/>
      </c>
      <c r="DF2166" s="12" t="str">
        <f t="shared" si="1759"/>
        <v/>
      </c>
      <c r="DG2166" s="12" t="str">
        <f t="shared" si="1760"/>
        <v/>
      </c>
      <c r="DH2166" s="12" t="str">
        <f t="shared" si="1761"/>
        <v/>
      </c>
      <c r="DI2166" s="12" t="str">
        <f t="shared" si="1762"/>
        <v/>
      </c>
      <c r="DJ2166" s="12" t="str">
        <f t="shared" si="1763"/>
        <v/>
      </c>
      <c r="DK2166" s="12" t="str">
        <f t="shared" si="1764"/>
        <v/>
      </c>
      <c r="DL2166" s="12" t="str">
        <f t="shared" si="1765"/>
        <v/>
      </c>
      <c r="DM2166" s="12" t="str">
        <f t="shared" si="1766"/>
        <v/>
      </c>
      <c r="DN2166" s="12" t="str">
        <f t="shared" si="1767"/>
        <v/>
      </c>
      <c r="DO2166" s="12" t="str">
        <f t="shared" si="1768"/>
        <v/>
      </c>
      <c r="DP2166" s="12" t="str">
        <f t="shared" si="1769"/>
        <v/>
      </c>
      <c r="DQ2166" s="12" t="str">
        <f t="shared" si="1770"/>
        <v/>
      </c>
      <c r="DR2166" s="12" t="str">
        <f t="shared" si="1732"/>
        <v/>
      </c>
      <c r="DS2166" s="12" t="str">
        <f t="shared" si="1733"/>
        <v/>
      </c>
      <c r="DT2166" s="12" t="str">
        <f t="shared" si="1734"/>
        <v/>
      </c>
      <c r="DU2166" s="12" t="str">
        <f t="shared" si="1735"/>
        <v/>
      </c>
      <c r="DV2166" s="12" t="str">
        <f t="shared" si="1736"/>
        <v/>
      </c>
      <c r="DW2166" s="12" t="str">
        <f t="shared" si="1737"/>
        <v/>
      </c>
      <c r="DX2166" s="12" t="str">
        <f t="shared" si="1738"/>
        <v/>
      </c>
      <c r="DY2166" s="12" t="str">
        <f t="shared" si="1739"/>
        <v/>
      </c>
      <c r="DZ2166" s="12" t="str">
        <f t="shared" si="1740"/>
        <v/>
      </c>
      <c r="EA2166" s="12" t="str">
        <f t="shared" si="1741"/>
        <v/>
      </c>
      <c r="EB2166" s="12" t="str">
        <f t="shared" si="1742"/>
        <v/>
      </c>
      <c r="EC2166" s="12" t="str">
        <f t="shared" si="1743"/>
        <v/>
      </c>
      <c r="ED2166" s="12" t="str">
        <f t="shared" si="1744"/>
        <v/>
      </c>
      <c r="EE2166" s="12" t="str">
        <f t="shared" si="1745"/>
        <v/>
      </c>
      <c r="EF2166" s="12" t="str">
        <f t="shared" si="1746"/>
        <v/>
      </c>
      <c r="EG2166" s="12" t="str">
        <f t="shared" si="1747"/>
        <v/>
      </c>
      <c r="EH2166" s="12" t="str">
        <f t="shared" si="1748"/>
        <v/>
      </c>
      <c r="EI2166" s="12" t="str">
        <f t="shared" si="1749"/>
        <v/>
      </c>
      <c r="EK2166" s="83" t="str">
        <f t="shared" si="1729"/>
        <v/>
      </c>
      <c r="EM2166" s="12" t="str">
        <f t="shared" si="1730"/>
        <v/>
      </c>
      <c r="EO2166" s="12" t="str">
        <f t="shared" si="1731"/>
        <v/>
      </c>
      <c r="EQ2166" s="12" t="str">
        <f>IF($EO2166="", "", IF($EQ$8=$EQ$6, COUNTIF($EO$11:$EO$2510, "&gt;"&amp;$EO2166)+1+COUNTIF($EO$11:$EO2166, $EO2166)-1, COUNTIF($EO$11:$EO$2510, "&lt;"&amp;$EO2166)+1+COUNTIF($EO$11:$EO2166, $EO2166)-1))</f>
        <v/>
      </c>
    </row>
    <row r="2167" spans="1:147" x14ac:dyDescent="0.55000000000000004">
      <c r="A2167" s="8"/>
      <c r="B2167" s="12" t="str">
        <f>IF($D2167="", "", COUNTIF($D$11:$D2167, $D2167))</f>
        <v/>
      </c>
      <c r="C2167" s="8"/>
      <c r="D2167" s="45"/>
      <c r="E2167" s="46"/>
      <c r="F2167" s="47"/>
      <c r="G2167" s="54"/>
      <c r="H2167" s="54"/>
      <c r="I2167" s="48"/>
      <c r="J2167" s="49"/>
      <c r="K2167" s="50"/>
      <c r="L2167" s="50"/>
      <c r="M2167" s="50"/>
      <c r="N2167" s="50"/>
      <c r="O2167" s="50"/>
      <c r="P2167" s="50"/>
      <c r="Q2167" s="50"/>
      <c r="R2167" s="50"/>
      <c r="S2167" s="50"/>
      <c r="T2167" s="50"/>
      <c r="U2167" s="51"/>
      <c r="V2167" s="52"/>
      <c r="W2167" s="53"/>
      <c r="X2167" s="53"/>
      <c r="Y2167" s="53"/>
      <c r="Z2167" s="53"/>
      <c r="AA2167" s="48"/>
      <c r="AB2167" s="54"/>
      <c r="AC2167" s="54"/>
      <c r="AD2167" s="54"/>
      <c r="AE2167" s="54"/>
      <c r="AF2167" s="54"/>
      <c r="AG2167" s="54"/>
      <c r="AH2167" s="54"/>
      <c r="AI2167" s="54"/>
      <c r="AJ2167" s="49"/>
      <c r="AK2167" s="48"/>
      <c r="AL2167" s="54"/>
      <c r="AM2167" s="54"/>
      <c r="AN2167" s="54"/>
      <c r="AO2167" s="54"/>
      <c r="AP2167" s="54"/>
      <c r="AQ2167" s="54"/>
      <c r="AR2167" s="54"/>
      <c r="AS2167" s="54"/>
      <c r="AT2167" s="54"/>
      <c r="AU2167" s="54"/>
      <c r="AV2167" s="54"/>
      <c r="AW2167" s="54"/>
      <c r="AX2167" s="54"/>
      <c r="AY2167" s="54"/>
      <c r="AZ2167" s="54"/>
      <c r="BA2167" s="54"/>
      <c r="BB2167" s="54"/>
      <c r="BC2167" s="54"/>
      <c r="BD2167" s="54"/>
      <c r="BE2167" s="54"/>
      <c r="BF2167" s="54"/>
      <c r="BG2167" s="54"/>
      <c r="BH2167" s="54"/>
      <c r="BI2167" s="54"/>
      <c r="BJ2167" s="54"/>
      <c r="BK2167" s="54"/>
      <c r="BL2167" s="54"/>
      <c r="BM2167" s="54"/>
      <c r="BN2167" s="54"/>
      <c r="BO2167" s="54"/>
      <c r="BP2167" s="54"/>
      <c r="BQ2167" s="54"/>
      <c r="BR2167" s="54"/>
      <c r="BS2167" s="54"/>
      <c r="BT2167" s="54"/>
      <c r="BU2167" s="54"/>
      <c r="BV2167" s="54"/>
      <c r="BW2167" s="54"/>
      <c r="BX2167" s="49"/>
      <c r="BY2167" s="55"/>
      <c r="BZ2167" s="8"/>
      <c r="CE2167" s="12" t="str">
        <f t="shared" si="1719"/>
        <v/>
      </c>
      <c r="CG2167" s="77" t="str">
        <f t="shared" si="1720"/>
        <v/>
      </c>
      <c r="CH2167" s="80" t="str">
        <f t="shared" si="1721"/>
        <v/>
      </c>
      <c r="CL2167" s="12" t="str">
        <f t="shared" si="1722"/>
        <v/>
      </c>
      <c r="CM2167" s="12" t="str">
        <f t="shared" si="1723"/>
        <v/>
      </c>
      <c r="CN2167" s="12" t="str" cm="1">
        <f t="array" ref="CN2167">IF(OR($CE2167="", $CG$3=""), "", IF(IFERROR(INDEX($K2167:$T2167, $CK2167, MATCH(CN$3, $K$3:$T$3, 0)), "")="", $CC$4, $CC$3))</f>
        <v/>
      </c>
      <c r="CO2167" s="12" t="str" cm="1">
        <f t="array" ref="CO2167">IF(OR($CE2167="", $CG$3=""), "", IF(IFERROR(INDEX($AA2167:$AJ2167, $CK2167, MATCH(CO$3, $AA$3:$AJ$3, 0)), "")="", $CC$4, $CC$3))</f>
        <v/>
      </c>
      <c r="CP2167" s="12" t="str">
        <f>IF(OR($CE2167="", $CG$3=""), "", IF(CP$3='Property List &amp; Features'!$BG$9, $CC$3, IF(CP$3=$I2167, $CC$3, $CC$4)))</f>
        <v/>
      </c>
      <c r="CQ2167" s="12" t="str">
        <f>IF(OR($CE2167="", $CG$3=""), "", IF(CQ$3='Property List &amp; Features'!$BG$9, $CC$3, IF(CQ$3=$J2167, $CC$3, $CC$4)))</f>
        <v/>
      </c>
      <c r="CR2167" s="12" t="str">
        <f t="shared" si="1724"/>
        <v/>
      </c>
      <c r="CS2167" s="12" t="str">
        <f t="shared" si="1725"/>
        <v/>
      </c>
      <c r="CT2167" s="12" t="str">
        <f t="shared" si="1726"/>
        <v/>
      </c>
      <c r="CU2167" s="12" t="str">
        <f t="shared" si="1727"/>
        <v/>
      </c>
      <c r="CV2167" s="12" t="str">
        <f t="shared" si="1728"/>
        <v/>
      </c>
      <c r="CW2167" s="12" t="str">
        <f t="shared" si="1750"/>
        <v/>
      </c>
      <c r="CX2167" s="12" t="str">
        <f t="shared" si="1751"/>
        <v/>
      </c>
      <c r="CY2167" s="12" t="str">
        <f t="shared" si="1752"/>
        <v/>
      </c>
      <c r="CZ2167" s="12" t="str">
        <f t="shared" si="1753"/>
        <v/>
      </c>
      <c r="DA2167" s="12" t="str">
        <f t="shared" si="1754"/>
        <v/>
      </c>
      <c r="DB2167" s="12" t="str">
        <f t="shared" si="1755"/>
        <v/>
      </c>
      <c r="DC2167" s="12" t="str">
        <f t="shared" si="1756"/>
        <v/>
      </c>
      <c r="DD2167" s="12" t="str">
        <f t="shared" si="1757"/>
        <v/>
      </c>
      <c r="DE2167" s="12" t="str">
        <f t="shared" si="1758"/>
        <v/>
      </c>
      <c r="DF2167" s="12" t="str">
        <f t="shared" si="1759"/>
        <v/>
      </c>
      <c r="DG2167" s="12" t="str">
        <f t="shared" si="1760"/>
        <v/>
      </c>
      <c r="DH2167" s="12" t="str">
        <f t="shared" si="1761"/>
        <v/>
      </c>
      <c r="DI2167" s="12" t="str">
        <f t="shared" si="1762"/>
        <v/>
      </c>
      <c r="DJ2167" s="12" t="str">
        <f t="shared" si="1763"/>
        <v/>
      </c>
      <c r="DK2167" s="12" t="str">
        <f t="shared" si="1764"/>
        <v/>
      </c>
      <c r="DL2167" s="12" t="str">
        <f t="shared" si="1765"/>
        <v/>
      </c>
      <c r="DM2167" s="12" t="str">
        <f t="shared" si="1766"/>
        <v/>
      </c>
      <c r="DN2167" s="12" t="str">
        <f t="shared" si="1767"/>
        <v/>
      </c>
      <c r="DO2167" s="12" t="str">
        <f t="shared" si="1768"/>
        <v/>
      </c>
      <c r="DP2167" s="12" t="str">
        <f t="shared" si="1769"/>
        <v/>
      </c>
      <c r="DQ2167" s="12" t="str">
        <f t="shared" si="1770"/>
        <v/>
      </c>
      <c r="DR2167" s="12" t="str">
        <f t="shared" si="1732"/>
        <v/>
      </c>
      <c r="DS2167" s="12" t="str">
        <f t="shared" si="1733"/>
        <v/>
      </c>
      <c r="DT2167" s="12" t="str">
        <f t="shared" si="1734"/>
        <v/>
      </c>
      <c r="DU2167" s="12" t="str">
        <f t="shared" si="1735"/>
        <v/>
      </c>
      <c r="DV2167" s="12" t="str">
        <f t="shared" si="1736"/>
        <v/>
      </c>
      <c r="DW2167" s="12" t="str">
        <f t="shared" si="1737"/>
        <v/>
      </c>
      <c r="DX2167" s="12" t="str">
        <f t="shared" si="1738"/>
        <v/>
      </c>
      <c r="DY2167" s="12" t="str">
        <f t="shared" si="1739"/>
        <v/>
      </c>
      <c r="DZ2167" s="12" t="str">
        <f t="shared" si="1740"/>
        <v/>
      </c>
      <c r="EA2167" s="12" t="str">
        <f t="shared" si="1741"/>
        <v/>
      </c>
      <c r="EB2167" s="12" t="str">
        <f t="shared" si="1742"/>
        <v/>
      </c>
      <c r="EC2167" s="12" t="str">
        <f t="shared" si="1743"/>
        <v/>
      </c>
      <c r="ED2167" s="12" t="str">
        <f t="shared" si="1744"/>
        <v/>
      </c>
      <c r="EE2167" s="12" t="str">
        <f t="shared" si="1745"/>
        <v/>
      </c>
      <c r="EF2167" s="12" t="str">
        <f t="shared" si="1746"/>
        <v/>
      </c>
      <c r="EG2167" s="12" t="str">
        <f t="shared" si="1747"/>
        <v/>
      </c>
      <c r="EH2167" s="12" t="str">
        <f t="shared" si="1748"/>
        <v/>
      </c>
      <c r="EI2167" s="12" t="str">
        <f t="shared" si="1749"/>
        <v/>
      </c>
      <c r="EK2167" s="83" t="str">
        <f t="shared" si="1729"/>
        <v/>
      </c>
      <c r="EM2167" s="12" t="str">
        <f t="shared" si="1730"/>
        <v/>
      </c>
      <c r="EO2167" s="12" t="str">
        <f t="shared" si="1731"/>
        <v/>
      </c>
      <c r="EQ2167" s="12" t="str">
        <f>IF($EO2167="", "", IF($EQ$8=$EQ$6, COUNTIF($EO$11:$EO$2510, "&gt;"&amp;$EO2167)+1+COUNTIF($EO$11:$EO2167, $EO2167)-1, COUNTIF($EO$11:$EO$2510, "&lt;"&amp;$EO2167)+1+COUNTIF($EO$11:$EO2167, $EO2167)-1))</f>
        <v/>
      </c>
    </row>
    <row r="2168" spans="1:147" x14ac:dyDescent="0.55000000000000004">
      <c r="A2168" s="8"/>
      <c r="B2168" s="12" t="str">
        <f>IF($D2168="", "", COUNTIF($D$11:$D2168, $D2168))</f>
        <v/>
      </c>
      <c r="C2168" s="8"/>
      <c r="D2168" s="45"/>
      <c r="E2168" s="46"/>
      <c r="F2168" s="47"/>
      <c r="G2168" s="54"/>
      <c r="H2168" s="54"/>
      <c r="I2168" s="48"/>
      <c r="J2168" s="49"/>
      <c r="K2168" s="50"/>
      <c r="L2168" s="50"/>
      <c r="M2168" s="50"/>
      <c r="N2168" s="50"/>
      <c r="O2168" s="50"/>
      <c r="P2168" s="50"/>
      <c r="Q2168" s="50"/>
      <c r="R2168" s="50"/>
      <c r="S2168" s="50"/>
      <c r="T2168" s="50"/>
      <c r="U2168" s="51"/>
      <c r="V2168" s="52"/>
      <c r="W2168" s="53"/>
      <c r="X2168" s="53"/>
      <c r="Y2168" s="53"/>
      <c r="Z2168" s="53"/>
      <c r="AA2168" s="48"/>
      <c r="AB2168" s="54"/>
      <c r="AC2168" s="54"/>
      <c r="AD2168" s="54"/>
      <c r="AE2168" s="54"/>
      <c r="AF2168" s="54"/>
      <c r="AG2168" s="54"/>
      <c r="AH2168" s="54"/>
      <c r="AI2168" s="54"/>
      <c r="AJ2168" s="49"/>
      <c r="AK2168" s="48"/>
      <c r="AL2168" s="54"/>
      <c r="AM2168" s="54"/>
      <c r="AN2168" s="54"/>
      <c r="AO2168" s="54"/>
      <c r="AP2168" s="54"/>
      <c r="AQ2168" s="54"/>
      <c r="AR2168" s="54"/>
      <c r="AS2168" s="54"/>
      <c r="AT2168" s="54"/>
      <c r="AU2168" s="54"/>
      <c r="AV2168" s="54"/>
      <c r="AW2168" s="54"/>
      <c r="AX2168" s="54"/>
      <c r="AY2168" s="54"/>
      <c r="AZ2168" s="54"/>
      <c r="BA2168" s="54"/>
      <c r="BB2168" s="54"/>
      <c r="BC2168" s="54"/>
      <c r="BD2168" s="54"/>
      <c r="BE2168" s="54"/>
      <c r="BF2168" s="54"/>
      <c r="BG2168" s="54"/>
      <c r="BH2168" s="54"/>
      <c r="BI2168" s="54"/>
      <c r="BJ2168" s="54"/>
      <c r="BK2168" s="54"/>
      <c r="BL2168" s="54"/>
      <c r="BM2168" s="54"/>
      <c r="BN2168" s="54"/>
      <c r="BO2168" s="54"/>
      <c r="BP2168" s="54"/>
      <c r="BQ2168" s="54"/>
      <c r="BR2168" s="54"/>
      <c r="BS2168" s="54"/>
      <c r="BT2168" s="54"/>
      <c r="BU2168" s="54"/>
      <c r="BV2168" s="54"/>
      <c r="BW2168" s="54"/>
      <c r="BX2168" s="49"/>
      <c r="BY2168" s="55"/>
      <c r="BZ2168" s="8"/>
      <c r="CE2168" s="12" t="str">
        <f t="shared" si="1719"/>
        <v/>
      </c>
      <c r="CG2168" s="77" t="str">
        <f t="shared" si="1720"/>
        <v/>
      </c>
      <c r="CH2168" s="80" t="str">
        <f t="shared" si="1721"/>
        <v/>
      </c>
      <c r="CL2168" s="12" t="str">
        <f t="shared" si="1722"/>
        <v/>
      </c>
      <c r="CM2168" s="12" t="str">
        <f t="shared" si="1723"/>
        <v/>
      </c>
      <c r="CN2168" s="12" t="str" cm="1">
        <f t="array" ref="CN2168">IF(OR($CE2168="", $CG$3=""), "", IF(IFERROR(INDEX($K2168:$T2168, $CK2168, MATCH(CN$3, $K$3:$T$3, 0)), "")="", $CC$4, $CC$3))</f>
        <v/>
      </c>
      <c r="CO2168" s="12" t="str" cm="1">
        <f t="array" ref="CO2168">IF(OR($CE2168="", $CG$3=""), "", IF(IFERROR(INDEX($AA2168:$AJ2168, $CK2168, MATCH(CO$3, $AA$3:$AJ$3, 0)), "")="", $CC$4, $CC$3))</f>
        <v/>
      </c>
      <c r="CP2168" s="12" t="str">
        <f>IF(OR($CE2168="", $CG$3=""), "", IF(CP$3='Property List &amp; Features'!$BG$9, $CC$3, IF(CP$3=$I2168, $CC$3, $CC$4)))</f>
        <v/>
      </c>
      <c r="CQ2168" s="12" t="str">
        <f>IF(OR($CE2168="", $CG$3=""), "", IF(CQ$3='Property List &amp; Features'!$BG$9, $CC$3, IF(CQ$3=$J2168, $CC$3, $CC$4)))</f>
        <v/>
      </c>
      <c r="CR2168" s="12" t="str">
        <f t="shared" si="1724"/>
        <v/>
      </c>
      <c r="CS2168" s="12" t="str">
        <f t="shared" si="1725"/>
        <v/>
      </c>
      <c r="CT2168" s="12" t="str">
        <f t="shared" si="1726"/>
        <v/>
      </c>
      <c r="CU2168" s="12" t="str">
        <f t="shared" si="1727"/>
        <v/>
      </c>
      <c r="CV2168" s="12" t="str">
        <f t="shared" si="1728"/>
        <v/>
      </c>
      <c r="CW2168" s="12" t="str">
        <f t="shared" si="1750"/>
        <v/>
      </c>
      <c r="CX2168" s="12" t="str">
        <f t="shared" si="1751"/>
        <v/>
      </c>
      <c r="CY2168" s="12" t="str">
        <f t="shared" si="1752"/>
        <v/>
      </c>
      <c r="CZ2168" s="12" t="str">
        <f t="shared" si="1753"/>
        <v/>
      </c>
      <c r="DA2168" s="12" t="str">
        <f t="shared" si="1754"/>
        <v/>
      </c>
      <c r="DB2168" s="12" t="str">
        <f t="shared" si="1755"/>
        <v/>
      </c>
      <c r="DC2168" s="12" t="str">
        <f t="shared" si="1756"/>
        <v/>
      </c>
      <c r="DD2168" s="12" t="str">
        <f t="shared" si="1757"/>
        <v/>
      </c>
      <c r="DE2168" s="12" t="str">
        <f t="shared" si="1758"/>
        <v/>
      </c>
      <c r="DF2168" s="12" t="str">
        <f t="shared" si="1759"/>
        <v/>
      </c>
      <c r="DG2168" s="12" t="str">
        <f t="shared" si="1760"/>
        <v/>
      </c>
      <c r="DH2168" s="12" t="str">
        <f t="shared" si="1761"/>
        <v/>
      </c>
      <c r="DI2168" s="12" t="str">
        <f t="shared" si="1762"/>
        <v/>
      </c>
      <c r="DJ2168" s="12" t="str">
        <f t="shared" si="1763"/>
        <v/>
      </c>
      <c r="DK2168" s="12" t="str">
        <f t="shared" si="1764"/>
        <v/>
      </c>
      <c r="DL2168" s="12" t="str">
        <f t="shared" si="1765"/>
        <v/>
      </c>
      <c r="DM2168" s="12" t="str">
        <f t="shared" si="1766"/>
        <v/>
      </c>
      <c r="DN2168" s="12" t="str">
        <f t="shared" si="1767"/>
        <v/>
      </c>
      <c r="DO2168" s="12" t="str">
        <f t="shared" si="1768"/>
        <v/>
      </c>
      <c r="DP2168" s="12" t="str">
        <f t="shared" si="1769"/>
        <v/>
      </c>
      <c r="DQ2168" s="12" t="str">
        <f t="shared" si="1770"/>
        <v/>
      </c>
      <c r="DR2168" s="12" t="str">
        <f t="shared" si="1732"/>
        <v/>
      </c>
      <c r="DS2168" s="12" t="str">
        <f t="shared" si="1733"/>
        <v/>
      </c>
      <c r="DT2168" s="12" t="str">
        <f t="shared" si="1734"/>
        <v/>
      </c>
      <c r="DU2168" s="12" t="str">
        <f t="shared" si="1735"/>
        <v/>
      </c>
      <c r="DV2168" s="12" t="str">
        <f t="shared" si="1736"/>
        <v/>
      </c>
      <c r="DW2168" s="12" t="str">
        <f t="shared" si="1737"/>
        <v/>
      </c>
      <c r="DX2168" s="12" t="str">
        <f t="shared" si="1738"/>
        <v/>
      </c>
      <c r="DY2168" s="12" t="str">
        <f t="shared" si="1739"/>
        <v/>
      </c>
      <c r="DZ2168" s="12" t="str">
        <f t="shared" si="1740"/>
        <v/>
      </c>
      <c r="EA2168" s="12" t="str">
        <f t="shared" si="1741"/>
        <v/>
      </c>
      <c r="EB2168" s="12" t="str">
        <f t="shared" si="1742"/>
        <v/>
      </c>
      <c r="EC2168" s="12" t="str">
        <f t="shared" si="1743"/>
        <v/>
      </c>
      <c r="ED2168" s="12" t="str">
        <f t="shared" si="1744"/>
        <v/>
      </c>
      <c r="EE2168" s="12" t="str">
        <f t="shared" si="1745"/>
        <v/>
      </c>
      <c r="EF2168" s="12" t="str">
        <f t="shared" si="1746"/>
        <v/>
      </c>
      <c r="EG2168" s="12" t="str">
        <f t="shared" si="1747"/>
        <v/>
      </c>
      <c r="EH2168" s="12" t="str">
        <f t="shared" si="1748"/>
        <v/>
      </c>
      <c r="EI2168" s="12" t="str">
        <f t="shared" si="1749"/>
        <v/>
      </c>
      <c r="EK2168" s="83" t="str">
        <f t="shared" si="1729"/>
        <v/>
      </c>
      <c r="EM2168" s="12" t="str">
        <f t="shared" si="1730"/>
        <v/>
      </c>
      <c r="EO2168" s="12" t="str">
        <f t="shared" si="1731"/>
        <v/>
      </c>
      <c r="EQ2168" s="12" t="str">
        <f>IF($EO2168="", "", IF($EQ$8=$EQ$6, COUNTIF($EO$11:$EO$2510, "&gt;"&amp;$EO2168)+1+COUNTIF($EO$11:$EO2168, $EO2168)-1, COUNTIF($EO$11:$EO$2510, "&lt;"&amp;$EO2168)+1+COUNTIF($EO$11:$EO2168, $EO2168)-1))</f>
        <v/>
      </c>
    </row>
    <row r="2169" spans="1:147" x14ac:dyDescent="0.55000000000000004">
      <c r="A2169" s="8"/>
      <c r="B2169" s="12" t="str">
        <f>IF($D2169="", "", COUNTIF($D$11:$D2169, $D2169))</f>
        <v/>
      </c>
      <c r="C2169" s="8"/>
      <c r="D2169" s="45"/>
      <c r="E2169" s="46"/>
      <c r="F2169" s="47"/>
      <c r="G2169" s="54"/>
      <c r="H2169" s="54"/>
      <c r="I2169" s="48"/>
      <c r="J2169" s="49"/>
      <c r="K2169" s="50"/>
      <c r="L2169" s="50"/>
      <c r="M2169" s="50"/>
      <c r="N2169" s="50"/>
      <c r="O2169" s="50"/>
      <c r="P2169" s="50"/>
      <c r="Q2169" s="50"/>
      <c r="R2169" s="50"/>
      <c r="S2169" s="50"/>
      <c r="T2169" s="50"/>
      <c r="U2169" s="51"/>
      <c r="V2169" s="52"/>
      <c r="W2169" s="53"/>
      <c r="X2169" s="53"/>
      <c r="Y2169" s="53"/>
      <c r="Z2169" s="53"/>
      <c r="AA2169" s="48"/>
      <c r="AB2169" s="54"/>
      <c r="AC2169" s="54"/>
      <c r="AD2169" s="54"/>
      <c r="AE2169" s="54"/>
      <c r="AF2169" s="54"/>
      <c r="AG2169" s="54"/>
      <c r="AH2169" s="54"/>
      <c r="AI2169" s="54"/>
      <c r="AJ2169" s="49"/>
      <c r="AK2169" s="48"/>
      <c r="AL2169" s="54"/>
      <c r="AM2169" s="54"/>
      <c r="AN2169" s="54"/>
      <c r="AO2169" s="54"/>
      <c r="AP2169" s="54"/>
      <c r="AQ2169" s="54"/>
      <c r="AR2169" s="54"/>
      <c r="AS2169" s="54"/>
      <c r="AT2169" s="54"/>
      <c r="AU2169" s="54"/>
      <c r="AV2169" s="54"/>
      <c r="AW2169" s="54"/>
      <c r="AX2169" s="54"/>
      <c r="AY2169" s="54"/>
      <c r="AZ2169" s="54"/>
      <c r="BA2169" s="54"/>
      <c r="BB2169" s="54"/>
      <c r="BC2169" s="54"/>
      <c r="BD2169" s="54"/>
      <c r="BE2169" s="54"/>
      <c r="BF2169" s="54"/>
      <c r="BG2169" s="54"/>
      <c r="BH2169" s="54"/>
      <c r="BI2169" s="54"/>
      <c r="BJ2169" s="54"/>
      <c r="BK2169" s="54"/>
      <c r="BL2169" s="54"/>
      <c r="BM2169" s="54"/>
      <c r="BN2169" s="54"/>
      <c r="BO2169" s="54"/>
      <c r="BP2169" s="54"/>
      <c r="BQ2169" s="54"/>
      <c r="BR2169" s="54"/>
      <c r="BS2169" s="54"/>
      <c r="BT2169" s="54"/>
      <c r="BU2169" s="54"/>
      <c r="BV2169" s="54"/>
      <c r="BW2169" s="54"/>
      <c r="BX2169" s="49"/>
      <c r="BY2169" s="55"/>
      <c r="BZ2169" s="8"/>
      <c r="CE2169" s="12" t="str">
        <f t="shared" si="1719"/>
        <v/>
      </c>
      <c r="CG2169" s="77" t="str">
        <f t="shared" si="1720"/>
        <v/>
      </c>
      <c r="CH2169" s="80" t="str">
        <f t="shared" si="1721"/>
        <v/>
      </c>
      <c r="CL2169" s="12" t="str">
        <f t="shared" si="1722"/>
        <v/>
      </c>
      <c r="CM2169" s="12" t="str">
        <f t="shared" si="1723"/>
        <v/>
      </c>
      <c r="CN2169" s="12" t="str" cm="1">
        <f t="array" ref="CN2169">IF(OR($CE2169="", $CG$3=""), "", IF(IFERROR(INDEX($K2169:$T2169, $CK2169, MATCH(CN$3, $K$3:$T$3, 0)), "")="", $CC$4, $CC$3))</f>
        <v/>
      </c>
      <c r="CO2169" s="12" t="str" cm="1">
        <f t="array" ref="CO2169">IF(OR($CE2169="", $CG$3=""), "", IF(IFERROR(INDEX($AA2169:$AJ2169, $CK2169, MATCH(CO$3, $AA$3:$AJ$3, 0)), "")="", $CC$4, $CC$3))</f>
        <v/>
      </c>
      <c r="CP2169" s="12" t="str">
        <f>IF(OR($CE2169="", $CG$3=""), "", IF(CP$3='Property List &amp; Features'!$BG$9, $CC$3, IF(CP$3=$I2169, $CC$3, $CC$4)))</f>
        <v/>
      </c>
      <c r="CQ2169" s="12" t="str">
        <f>IF(OR($CE2169="", $CG$3=""), "", IF(CQ$3='Property List &amp; Features'!$BG$9, $CC$3, IF(CQ$3=$J2169, $CC$3, $CC$4)))</f>
        <v/>
      </c>
      <c r="CR2169" s="12" t="str">
        <f t="shared" si="1724"/>
        <v/>
      </c>
      <c r="CS2169" s="12" t="str">
        <f t="shared" si="1725"/>
        <v/>
      </c>
      <c r="CT2169" s="12" t="str">
        <f t="shared" si="1726"/>
        <v/>
      </c>
      <c r="CU2169" s="12" t="str">
        <f t="shared" si="1727"/>
        <v/>
      </c>
      <c r="CV2169" s="12" t="str">
        <f t="shared" si="1728"/>
        <v/>
      </c>
      <c r="CW2169" s="12" t="str">
        <f t="shared" si="1750"/>
        <v/>
      </c>
      <c r="CX2169" s="12" t="str">
        <f t="shared" si="1751"/>
        <v/>
      </c>
      <c r="CY2169" s="12" t="str">
        <f t="shared" si="1752"/>
        <v/>
      </c>
      <c r="CZ2169" s="12" t="str">
        <f t="shared" si="1753"/>
        <v/>
      </c>
      <c r="DA2169" s="12" t="str">
        <f t="shared" si="1754"/>
        <v/>
      </c>
      <c r="DB2169" s="12" t="str">
        <f t="shared" si="1755"/>
        <v/>
      </c>
      <c r="DC2169" s="12" t="str">
        <f t="shared" si="1756"/>
        <v/>
      </c>
      <c r="DD2169" s="12" t="str">
        <f t="shared" si="1757"/>
        <v/>
      </c>
      <c r="DE2169" s="12" t="str">
        <f t="shared" si="1758"/>
        <v/>
      </c>
      <c r="DF2169" s="12" t="str">
        <f t="shared" si="1759"/>
        <v/>
      </c>
      <c r="DG2169" s="12" t="str">
        <f t="shared" si="1760"/>
        <v/>
      </c>
      <c r="DH2169" s="12" t="str">
        <f t="shared" si="1761"/>
        <v/>
      </c>
      <c r="DI2169" s="12" t="str">
        <f t="shared" si="1762"/>
        <v/>
      </c>
      <c r="DJ2169" s="12" t="str">
        <f t="shared" si="1763"/>
        <v/>
      </c>
      <c r="DK2169" s="12" t="str">
        <f t="shared" si="1764"/>
        <v/>
      </c>
      <c r="DL2169" s="12" t="str">
        <f t="shared" si="1765"/>
        <v/>
      </c>
      <c r="DM2169" s="12" t="str">
        <f t="shared" si="1766"/>
        <v/>
      </c>
      <c r="DN2169" s="12" t="str">
        <f t="shared" si="1767"/>
        <v/>
      </c>
      <c r="DO2169" s="12" t="str">
        <f t="shared" si="1768"/>
        <v/>
      </c>
      <c r="DP2169" s="12" t="str">
        <f t="shared" si="1769"/>
        <v/>
      </c>
      <c r="DQ2169" s="12" t="str">
        <f t="shared" si="1770"/>
        <v/>
      </c>
      <c r="DR2169" s="12" t="str">
        <f t="shared" si="1732"/>
        <v/>
      </c>
      <c r="DS2169" s="12" t="str">
        <f t="shared" si="1733"/>
        <v/>
      </c>
      <c r="DT2169" s="12" t="str">
        <f t="shared" si="1734"/>
        <v/>
      </c>
      <c r="DU2169" s="12" t="str">
        <f t="shared" si="1735"/>
        <v/>
      </c>
      <c r="DV2169" s="12" t="str">
        <f t="shared" si="1736"/>
        <v/>
      </c>
      <c r="DW2169" s="12" t="str">
        <f t="shared" si="1737"/>
        <v/>
      </c>
      <c r="DX2169" s="12" t="str">
        <f t="shared" si="1738"/>
        <v/>
      </c>
      <c r="DY2169" s="12" t="str">
        <f t="shared" si="1739"/>
        <v/>
      </c>
      <c r="DZ2169" s="12" t="str">
        <f t="shared" si="1740"/>
        <v/>
      </c>
      <c r="EA2169" s="12" t="str">
        <f t="shared" si="1741"/>
        <v/>
      </c>
      <c r="EB2169" s="12" t="str">
        <f t="shared" si="1742"/>
        <v/>
      </c>
      <c r="EC2169" s="12" t="str">
        <f t="shared" si="1743"/>
        <v/>
      </c>
      <c r="ED2169" s="12" t="str">
        <f t="shared" si="1744"/>
        <v/>
      </c>
      <c r="EE2169" s="12" t="str">
        <f t="shared" si="1745"/>
        <v/>
      </c>
      <c r="EF2169" s="12" t="str">
        <f t="shared" si="1746"/>
        <v/>
      </c>
      <c r="EG2169" s="12" t="str">
        <f t="shared" si="1747"/>
        <v/>
      </c>
      <c r="EH2169" s="12" t="str">
        <f t="shared" si="1748"/>
        <v/>
      </c>
      <c r="EI2169" s="12" t="str">
        <f t="shared" si="1749"/>
        <v/>
      </c>
      <c r="EK2169" s="83" t="str">
        <f t="shared" si="1729"/>
        <v/>
      </c>
      <c r="EM2169" s="12" t="str">
        <f t="shared" si="1730"/>
        <v/>
      </c>
      <c r="EO2169" s="12" t="str">
        <f t="shared" si="1731"/>
        <v/>
      </c>
      <c r="EQ2169" s="12" t="str">
        <f>IF($EO2169="", "", IF($EQ$8=$EQ$6, COUNTIF($EO$11:$EO$2510, "&gt;"&amp;$EO2169)+1+COUNTIF($EO$11:$EO2169, $EO2169)-1, COUNTIF($EO$11:$EO$2510, "&lt;"&amp;$EO2169)+1+COUNTIF($EO$11:$EO2169, $EO2169)-1))</f>
        <v/>
      </c>
    </row>
    <row r="2170" spans="1:147" x14ac:dyDescent="0.55000000000000004">
      <c r="A2170" s="8"/>
      <c r="B2170" s="12" t="str">
        <f>IF($D2170="", "", COUNTIF($D$11:$D2170, $D2170))</f>
        <v/>
      </c>
      <c r="C2170" s="8"/>
      <c r="D2170" s="45"/>
      <c r="E2170" s="46"/>
      <c r="F2170" s="47"/>
      <c r="G2170" s="54"/>
      <c r="H2170" s="54"/>
      <c r="I2170" s="48"/>
      <c r="J2170" s="49"/>
      <c r="K2170" s="50"/>
      <c r="L2170" s="50"/>
      <c r="M2170" s="50"/>
      <c r="N2170" s="50"/>
      <c r="O2170" s="50"/>
      <c r="P2170" s="50"/>
      <c r="Q2170" s="50"/>
      <c r="R2170" s="50"/>
      <c r="S2170" s="50"/>
      <c r="T2170" s="50"/>
      <c r="U2170" s="51"/>
      <c r="V2170" s="52"/>
      <c r="W2170" s="53"/>
      <c r="X2170" s="53"/>
      <c r="Y2170" s="53"/>
      <c r="Z2170" s="53"/>
      <c r="AA2170" s="48"/>
      <c r="AB2170" s="54"/>
      <c r="AC2170" s="54"/>
      <c r="AD2170" s="54"/>
      <c r="AE2170" s="54"/>
      <c r="AF2170" s="54"/>
      <c r="AG2170" s="54"/>
      <c r="AH2170" s="54"/>
      <c r="AI2170" s="54"/>
      <c r="AJ2170" s="49"/>
      <c r="AK2170" s="48"/>
      <c r="AL2170" s="54"/>
      <c r="AM2170" s="54"/>
      <c r="AN2170" s="54"/>
      <c r="AO2170" s="54"/>
      <c r="AP2170" s="54"/>
      <c r="AQ2170" s="54"/>
      <c r="AR2170" s="54"/>
      <c r="AS2170" s="54"/>
      <c r="AT2170" s="54"/>
      <c r="AU2170" s="54"/>
      <c r="AV2170" s="54"/>
      <c r="AW2170" s="54"/>
      <c r="AX2170" s="54"/>
      <c r="AY2170" s="54"/>
      <c r="AZ2170" s="54"/>
      <c r="BA2170" s="54"/>
      <c r="BB2170" s="54"/>
      <c r="BC2170" s="54"/>
      <c r="BD2170" s="54"/>
      <c r="BE2170" s="54"/>
      <c r="BF2170" s="54"/>
      <c r="BG2170" s="54"/>
      <c r="BH2170" s="54"/>
      <c r="BI2170" s="54"/>
      <c r="BJ2170" s="54"/>
      <c r="BK2170" s="54"/>
      <c r="BL2170" s="54"/>
      <c r="BM2170" s="54"/>
      <c r="BN2170" s="54"/>
      <c r="BO2170" s="54"/>
      <c r="BP2170" s="54"/>
      <c r="BQ2170" s="54"/>
      <c r="BR2170" s="54"/>
      <c r="BS2170" s="54"/>
      <c r="BT2170" s="54"/>
      <c r="BU2170" s="54"/>
      <c r="BV2170" s="54"/>
      <c r="BW2170" s="54"/>
      <c r="BX2170" s="49"/>
      <c r="BY2170" s="55"/>
      <c r="BZ2170" s="8"/>
      <c r="CE2170" s="12" t="str">
        <f t="shared" si="1719"/>
        <v/>
      </c>
      <c r="CG2170" s="77" t="str">
        <f t="shared" si="1720"/>
        <v/>
      </c>
      <c r="CH2170" s="80" t="str">
        <f t="shared" si="1721"/>
        <v/>
      </c>
      <c r="CL2170" s="12" t="str">
        <f t="shared" si="1722"/>
        <v/>
      </c>
      <c r="CM2170" s="12" t="str">
        <f t="shared" si="1723"/>
        <v/>
      </c>
      <c r="CN2170" s="12" t="str" cm="1">
        <f t="array" ref="CN2170">IF(OR($CE2170="", $CG$3=""), "", IF(IFERROR(INDEX($K2170:$T2170, $CK2170, MATCH(CN$3, $K$3:$T$3, 0)), "")="", $CC$4, $CC$3))</f>
        <v/>
      </c>
      <c r="CO2170" s="12" t="str" cm="1">
        <f t="array" ref="CO2170">IF(OR($CE2170="", $CG$3=""), "", IF(IFERROR(INDEX($AA2170:$AJ2170, $CK2170, MATCH(CO$3, $AA$3:$AJ$3, 0)), "")="", $CC$4, $CC$3))</f>
        <v/>
      </c>
      <c r="CP2170" s="12" t="str">
        <f>IF(OR($CE2170="", $CG$3=""), "", IF(CP$3='Property List &amp; Features'!$BG$9, $CC$3, IF(CP$3=$I2170, $CC$3, $CC$4)))</f>
        <v/>
      </c>
      <c r="CQ2170" s="12" t="str">
        <f>IF(OR($CE2170="", $CG$3=""), "", IF(CQ$3='Property List &amp; Features'!$BG$9, $CC$3, IF(CQ$3=$J2170, $CC$3, $CC$4)))</f>
        <v/>
      </c>
      <c r="CR2170" s="12" t="str">
        <f t="shared" si="1724"/>
        <v/>
      </c>
      <c r="CS2170" s="12" t="str">
        <f t="shared" si="1725"/>
        <v/>
      </c>
      <c r="CT2170" s="12" t="str">
        <f t="shared" si="1726"/>
        <v/>
      </c>
      <c r="CU2170" s="12" t="str">
        <f t="shared" si="1727"/>
        <v/>
      </c>
      <c r="CV2170" s="12" t="str">
        <f t="shared" si="1728"/>
        <v/>
      </c>
      <c r="CW2170" s="12" t="str">
        <f t="shared" si="1750"/>
        <v/>
      </c>
      <c r="CX2170" s="12" t="str">
        <f t="shared" si="1751"/>
        <v/>
      </c>
      <c r="CY2170" s="12" t="str">
        <f t="shared" si="1752"/>
        <v/>
      </c>
      <c r="CZ2170" s="12" t="str">
        <f t="shared" si="1753"/>
        <v/>
      </c>
      <c r="DA2170" s="12" t="str">
        <f t="shared" si="1754"/>
        <v/>
      </c>
      <c r="DB2170" s="12" t="str">
        <f t="shared" si="1755"/>
        <v/>
      </c>
      <c r="DC2170" s="12" t="str">
        <f t="shared" si="1756"/>
        <v/>
      </c>
      <c r="DD2170" s="12" t="str">
        <f t="shared" si="1757"/>
        <v/>
      </c>
      <c r="DE2170" s="12" t="str">
        <f t="shared" si="1758"/>
        <v/>
      </c>
      <c r="DF2170" s="12" t="str">
        <f t="shared" si="1759"/>
        <v/>
      </c>
      <c r="DG2170" s="12" t="str">
        <f t="shared" si="1760"/>
        <v/>
      </c>
      <c r="DH2170" s="12" t="str">
        <f t="shared" si="1761"/>
        <v/>
      </c>
      <c r="DI2170" s="12" t="str">
        <f t="shared" si="1762"/>
        <v/>
      </c>
      <c r="DJ2170" s="12" t="str">
        <f t="shared" si="1763"/>
        <v/>
      </c>
      <c r="DK2170" s="12" t="str">
        <f t="shared" si="1764"/>
        <v/>
      </c>
      <c r="DL2170" s="12" t="str">
        <f t="shared" si="1765"/>
        <v/>
      </c>
      <c r="DM2170" s="12" t="str">
        <f t="shared" si="1766"/>
        <v/>
      </c>
      <c r="DN2170" s="12" t="str">
        <f t="shared" si="1767"/>
        <v/>
      </c>
      <c r="DO2170" s="12" t="str">
        <f t="shared" si="1768"/>
        <v/>
      </c>
      <c r="DP2170" s="12" t="str">
        <f t="shared" si="1769"/>
        <v/>
      </c>
      <c r="DQ2170" s="12" t="str">
        <f t="shared" si="1770"/>
        <v/>
      </c>
      <c r="DR2170" s="12" t="str">
        <f t="shared" si="1732"/>
        <v/>
      </c>
      <c r="DS2170" s="12" t="str">
        <f t="shared" si="1733"/>
        <v/>
      </c>
      <c r="DT2170" s="12" t="str">
        <f t="shared" si="1734"/>
        <v/>
      </c>
      <c r="DU2170" s="12" t="str">
        <f t="shared" si="1735"/>
        <v/>
      </c>
      <c r="DV2170" s="12" t="str">
        <f t="shared" si="1736"/>
        <v/>
      </c>
      <c r="DW2170" s="12" t="str">
        <f t="shared" si="1737"/>
        <v/>
      </c>
      <c r="DX2170" s="12" t="str">
        <f t="shared" si="1738"/>
        <v/>
      </c>
      <c r="DY2170" s="12" t="str">
        <f t="shared" si="1739"/>
        <v/>
      </c>
      <c r="DZ2170" s="12" t="str">
        <f t="shared" si="1740"/>
        <v/>
      </c>
      <c r="EA2170" s="12" t="str">
        <f t="shared" si="1741"/>
        <v/>
      </c>
      <c r="EB2170" s="12" t="str">
        <f t="shared" si="1742"/>
        <v/>
      </c>
      <c r="EC2170" s="12" t="str">
        <f t="shared" si="1743"/>
        <v/>
      </c>
      <c r="ED2170" s="12" t="str">
        <f t="shared" si="1744"/>
        <v/>
      </c>
      <c r="EE2170" s="12" t="str">
        <f t="shared" si="1745"/>
        <v/>
      </c>
      <c r="EF2170" s="12" t="str">
        <f t="shared" si="1746"/>
        <v/>
      </c>
      <c r="EG2170" s="12" t="str">
        <f t="shared" si="1747"/>
        <v/>
      </c>
      <c r="EH2170" s="12" t="str">
        <f t="shared" si="1748"/>
        <v/>
      </c>
      <c r="EI2170" s="12" t="str">
        <f t="shared" si="1749"/>
        <v/>
      </c>
      <c r="EK2170" s="83" t="str">
        <f t="shared" si="1729"/>
        <v/>
      </c>
      <c r="EM2170" s="12" t="str">
        <f t="shared" si="1730"/>
        <v/>
      </c>
      <c r="EO2170" s="12" t="str">
        <f t="shared" si="1731"/>
        <v/>
      </c>
      <c r="EQ2170" s="12" t="str">
        <f>IF($EO2170="", "", IF($EQ$8=$EQ$6, COUNTIF($EO$11:$EO$2510, "&gt;"&amp;$EO2170)+1+COUNTIF($EO$11:$EO2170, $EO2170)-1, COUNTIF($EO$11:$EO$2510, "&lt;"&amp;$EO2170)+1+COUNTIF($EO$11:$EO2170, $EO2170)-1))</f>
        <v/>
      </c>
    </row>
    <row r="2171" spans="1:147" x14ac:dyDescent="0.55000000000000004">
      <c r="A2171" s="8"/>
      <c r="B2171" s="12" t="str">
        <f>IF($D2171="", "", COUNTIF($D$11:$D2171, $D2171))</f>
        <v/>
      </c>
      <c r="C2171" s="8"/>
      <c r="D2171" s="45"/>
      <c r="E2171" s="46"/>
      <c r="F2171" s="47"/>
      <c r="G2171" s="54"/>
      <c r="H2171" s="54"/>
      <c r="I2171" s="48"/>
      <c r="J2171" s="49"/>
      <c r="K2171" s="50"/>
      <c r="L2171" s="50"/>
      <c r="M2171" s="50"/>
      <c r="N2171" s="50"/>
      <c r="O2171" s="50"/>
      <c r="P2171" s="50"/>
      <c r="Q2171" s="50"/>
      <c r="R2171" s="50"/>
      <c r="S2171" s="50"/>
      <c r="T2171" s="50"/>
      <c r="U2171" s="51"/>
      <c r="V2171" s="52"/>
      <c r="W2171" s="53"/>
      <c r="X2171" s="53"/>
      <c r="Y2171" s="53"/>
      <c r="Z2171" s="53"/>
      <c r="AA2171" s="48"/>
      <c r="AB2171" s="54"/>
      <c r="AC2171" s="54"/>
      <c r="AD2171" s="54"/>
      <c r="AE2171" s="54"/>
      <c r="AF2171" s="54"/>
      <c r="AG2171" s="54"/>
      <c r="AH2171" s="54"/>
      <c r="AI2171" s="54"/>
      <c r="AJ2171" s="49"/>
      <c r="AK2171" s="48"/>
      <c r="AL2171" s="54"/>
      <c r="AM2171" s="54"/>
      <c r="AN2171" s="54"/>
      <c r="AO2171" s="54"/>
      <c r="AP2171" s="54"/>
      <c r="AQ2171" s="54"/>
      <c r="AR2171" s="54"/>
      <c r="AS2171" s="54"/>
      <c r="AT2171" s="54"/>
      <c r="AU2171" s="54"/>
      <c r="AV2171" s="54"/>
      <c r="AW2171" s="54"/>
      <c r="AX2171" s="54"/>
      <c r="AY2171" s="54"/>
      <c r="AZ2171" s="54"/>
      <c r="BA2171" s="54"/>
      <c r="BB2171" s="54"/>
      <c r="BC2171" s="54"/>
      <c r="BD2171" s="54"/>
      <c r="BE2171" s="54"/>
      <c r="BF2171" s="54"/>
      <c r="BG2171" s="54"/>
      <c r="BH2171" s="54"/>
      <c r="BI2171" s="54"/>
      <c r="BJ2171" s="54"/>
      <c r="BK2171" s="54"/>
      <c r="BL2171" s="54"/>
      <c r="BM2171" s="54"/>
      <c r="BN2171" s="54"/>
      <c r="BO2171" s="54"/>
      <c r="BP2171" s="54"/>
      <c r="BQ2171" s="54"/>
      <c r="BR2171" s="54"/>
      <c r="BS2171" s="54"/>
      <c r="BT2171" s="54"/>
      <c r="BU2171" s="54"/>
      <c r="BV2171" s="54"/>
      <c r="BW2171" s="54"/>
      <c r="BX2171" s="49"/>
      <c r="BY2171" s="55"/>
      <c r="BZ2171" s="8"/>
      <c r="CE2171" s="12" t="str">
        <f t="shared" si="1719"/>
        <v/>
      </c>
      <c r="CG2171" s="77" t="str">
        <f t="shared" si="1720"/>
        <v/>
      </c>
      <c r="CH2171" s="80" t="str">
        <f t="shared" si="1721"/>
        <v/>
      </c>
      <c r="CL2171" s="12" t="str">
        <f t="shared" si="1722"/>
        <v/>
      </c>
      <c r="CM2171" s="12" t="str">
        <f t="shared" si="1723"/>
        <v/>
      </c>
      <c r="CN2171" s="12" t="str" cm="1">
        <f t="array" ref="CN2171">IF(OR($CE2171="", $CG$3=""), "", IF(IFERROR(INDEX($K2171:$T2171, $CK2171, MATCH(CN$3, $K$3:$T$3, 0)), "")="", $CC$4, $CC$3))</f>
        <v/>
      </c>
      <c r="CO2171" s="12" t="str" cm="1">
        <f t="array" ref="CO2171">IF(OR($CE2171="", $CG$3=""), "", IF(IFERROR(INDEX($AA2171:$AJ2171, $CK2171, MATCH(CO$3, $AA$3:$AJ$3, 0)), "")="", $CC$4, $CC$3))</f>
        <v/>
      </c>
      <c r="CP2171" s="12" t="str">
        <f>IF(OR($CE2171="", $CG$3=""), "", IF(CP$3='Property List &amp; Features'!$BG$9, $CC$3, IF(CP$3=$I2171, $CC$3, $CC$4)))</f>
        <v/>
      </c>
      <c r="CQ2171" s="12" t="str">
        <f>IF(OR($CE2171="", $CG$3=""), "", IF(CQ$3='Property List &amp; Features'!$BG$9, $CC$3, IF(CQ$3=$J2171, $CC$3, $CC$4)))</f>
        <v/>
      </c>
      <c r="CR2171" s="12" t="str">
        <f t="shared" si="1724"/>
        <v/>
      </c>
      <c r="CS2171" s="12" t="str">
        <f t="shared" si="1725"/>
        <v/>
      </c>
      <c r="CT2171" s="12" t="str">
        <f t="shared" si="1726"/>
        <v/>
      </c>
      <c r="CU2171" s="12" t="str">
        <f t="shared" si="1727"/>
        <v/>
      </c>
      <c r="CV2171" s="12" t="str">
        <f t="shared" si="1728"/>
        <v/>
      </c>
      <c r="CW2171" s="12" t="str">
        <f t="shared" si="1750"/>
        <v/>
      </c>
      <c r="CX2171" s="12" t="str">
        <f t="shared" si="1751"/>
        <v/>
      </c>
      <c r="CY2171" s="12" t="str">
        <f t="shared" si="1752"/>
        <v/>
      </c>
      <c r="CZ2171" s="12" t="str">
        <f t="shared" si="1753"/>
        <v/>
      </c>
      <c r="DA2171" s="12" t="str">
        <f t="shared" si="1754"/>
        <v/>
      </c>
      <c r="DB2171" s="12" t="str">
        <f t="shared" si="1755"/>
        <v/>
      </c>
      <c r="DC2171" s="12" t="str">
        <f t="shared" si="1756"/>
        <v/>
      </c>
      <c r="DD2171" s="12" t="str">
        <f t="shared" si="1757"/>
        <v/>
      </c>
      <c r="DE2171" s="12" t="str">
        <f t="shared" si="1758"/>
        <v/>
      </c>
      <c r="DF2171" s="12" t="str">
        <f t="shared" si="1759"/>
        <v/>
      </c>
      <c r="DG2171" s="12" t="str">
        <f t="shared" si="1760"/>
        <v/>
      </c>
      <c r="DH2171" s="12" t="str">
        <f t="shared" si="1761"/>
        <v/>
      </c>
      <c r="DI2171" s="12" t="str">
        <f t="shared" si="1762"/>
        <v/>
      </c>
      <c r="DJ2171" s="12" t="str">
        <f t="shared" si="1763"/>
        <v/>
      </c>
      <c r="DK2171" s="12" t="str">
        <f t="shared" si="1764"/>
        <v/>
      </c>
      <c r="DL2171" s="12" t="str">
        <f t="shared" si="1765"/>
        <v/>
      </c>
      <c r="DM2171" s="12" t="str">
        <f t="shared" si="1766"/>
        <v/>
      </c>
      <c r="DN2171" s="12" t="str">
        <f t="shared" si="1767"/>
        <v/>
      </c>
      <c r="DO2171" s="12" t="str">
        <f t="shared" si="1768"/>
        <v/>
      </c>
      <c r="DP2171" s="12" t="str">
        <f t="shared" si="1769"/>
        <v/>
      </c>
      <c r="DQ2171" s="12" t="str">
        <f t="shared" si="1770"/>
        <v/>
      </c>
      <c r="DR2171" s="12" t="str">
        <f t="shared" si="1732"/>
        <v/>
      </c>
      <c r="DS2171" s="12" t="str">
        <f t="shared" si="1733"/>
        <v/>
      </c>
      <c r="DT2171" s="12" t="str">
        <f t="shared" si="1734"/>
        <v/>
      </c>
      <c r="DU2171" s="12" t="str">
        <f t="shared" si="1735"/>
        <v/>
      </c>
      <c r="DV2171" s="12" t="str">
        <f t="shared" si="1736"/>
        <v/>
      </c>
      <c r="DW2171" s="12" t="str">
        <f t="shared" si="1737"/>
        <v/>
      </c>
      <c r="DX2171" s="12" t="str">
        <f t="shared" si="1738"/>
        <v/>
      </c>
      <c r="DY2171" s="12" t="str">
        <f t="shared" si="1739"/>
        <v/>
      </c>
      <c r="DZ2171" s="12" t="str">
        <f t="shared" si="1740"/>
        <v/>
      </c>
      <c r="EA2171" s="12" t="str">
        <f t="shared" si="1741"/>
        <v/>
      </c>
      <c r="EB2171" s="12" t="str">
        <f t="shared" si="1742"/>
        <v/>
      </c>
      <c r="EC2171" s="12" t="str">
        <f t="shared" si="1743"/>
        <v/>
      </c>
      <c r="ED2171" s="12" t="str">
        <f t="shared" si="1744"/>
        <v/>
      </c>
      <c r="EE2171" s="12" t="str">
        <f t="shared" si="1745"/>
        <v/>
      </c>
      <c r="EF2171" s="12" t="str">
        <f t="shared" si="1746"/>
        <v/>
      </c>
      <c r="EG2171" s="12" t="str">
        <f t="shared" si="1747"/>
        <v/>
      </c>
      <c r="EH2171" s="12" t="str">
        <f t="shared" si="1748"/>
        <v/>
      </c>
      <c r="EI2171" s="12" t="str">
        <f t="shared" si="1749"/>
        <v/>
      </c>
      <c r="EK2171" s="83" t="str">
        <f t="shared" si="1729"/>
        <v/>
      </c>
      <c r="EM2171" s="12" t="str">
        <f t="shared" si="1730"/>
        <v/>
      </c>
      <c r="EO2171" s="12" t="str">
        <f t="shared" si="1731"/>
        <v/>
      </c>
      <c r="EQ2171" s="12" t="str">
        <f>IF($EO2171="", "", IF($EQ$8=$EQ$6, COUNTIF($EO$11:$EO$2510, "&gt;"&amp;$EO2171)+1+COUNTIF($EO$11:$EO2171, $EO2171)-1, COUNTIF($EO$11:$EO$2510, "&lt;"&amp;$EO2171)+1+COUNTIF($EO$11:$EO2171, $EO2171)-1))</f>
        <v/>
      </c>
    </row>
    <row r="2172" spans="1:147" x14ac:dyDescent="0.55000000000000004">
      <c r="A2172" s="8"/>
      <c r="B2172" s="12" t="str">
        <f>IF($D2172="", "", COUNTIF($D$11:$D2172, $D2172))</f>
        <v/>
      </c>
      <c r="C2172" s="8"/>
      <c r="D2172" s="45"/>
      <c r="E2172" s="46"/>
      <c r="F2172" s="47"/>
      <c r="G2172" s="54"/>
      <c r="H2172" s="54"/>
      <c r="I2172" s="48"/>
      <c r="J2172" s="49"/>
      <c r="K2172" s="50"/>
      <c r="L2172" s="50"/>
      <c r="M2172" s="50"/>
      <c r="N2172" s="50"/>
      <c r="O2172" s="50"/>
      <c r="P2172" s="50"/>
      <c r="Q2172" s="50"/>
      <c r="R2172" s="50"/>
      <c r="S2172" s="50"/>
      <c r="T2172" s="50"/>
      <c r="U2172" s="51"/>
      <c r="V2172" s="52"/>
      <c r="W2172" s="53"/>
      <c r="X2172" s="53"/>
      <c r="Y2172" s="53"/>
      <c r="Z2172" s="53"/>
      <c r="AA2172" s="48"/>
      <c r="AB2172" s="54"/>
      <c r="AC2172" s="54"/>
      <c r="AD2172" s="54"/>
      <c r="AE2172" s="54"/>
      <c r="AF2172" s="54"/>
      <c r="AG2172" s="54"/>
      <c r="AH2172" s="54"/>
      <c r="AI2172" s="54"/>
      <c r="AJ2172" s="49"/>
      <c r="AK2172" s="48"/>
      <c r="AL2172" s="54"/>
      <c r="AM2172" s="54"/>
      <c r="AN2172" s="54"/>
      <c r="AO2172" s="54"/>
      <c r="AP2172" s="54"/>
      <c r="AQ2172" s="54"/>
      <c r="AR2172" s="54"/>
      <c r="AS2172" s="54"/>
      <c r="AT2172" s="54"/>
      <c r="AU2172" s="54"/>
      <c r="AV2172" s="54"/>
      <c r="AW2172" s="54"/>
      <c r="AX2172" s="54"/>
      <c r="AY2172" s="54"/>
      <c r="AZ2172" s="54"/>
      <c r="BA2172" s="54"/>
      <c r="BB2172" s="54"/>
      <c r="BC2172" s="54"/>
      <c r="BD2172" s="54"/>
      <c r="BE2172" s="54"/>
      <c r="BF2172" s="54"/>
      <c r="BG2172" s="54"/>
      <c r="BH2172" s="54"/>
      <c r="BI2172" s="54"/>
      <c r="BJ2172" s="54"/>
      <c r="BK2172" s="54"/>
      <c r="BL2172" s="54"/>
      <c r="BM2172" s="54"/>
      <c r="BN2172" s="54"/>
      <c r="BO2172" s="54"/>
      <c r="BP2172" s="54"/>
      <c r="BQ2172" s="54"/>
      <c r="BR2172" s="54"/>
      <c r="BS2172" s="54"/>
      <c r="BT2172" s="54"/>
      <c r="BU2172" s="54"/>
      <c r="BV2172" s="54"/>
      <c r="BW2172" s="54"/>
      <c r="BX2172" s="49"/>
      <c r="BY2172" s="55"/>
      <c r="BZ2172" s="8"/>
      <c r="CE2172" s="12" t="str">
        <f t="shared" si="1719"/>
        <v/>
      </c>
      <c r="CG2172" s="77" t="str">
        <f t="shared" si="1720"/>
        <v/>
      </c>
      <c r="CH2172" s="80" t="str">
        <f t="shared" si="1721"/>
        <v/>
      </c>
      <c r="CL2172" s="12" t="str">
        <f t="shared" si="1722"/>
        <v/>
      </c>
      <c r="CM2172" s="12" t="str">
        <f t="shared" si="1723"/>
        <v/>
      </c>
      <c r="CN2172" s="12" t="str" cm="1">
        <f t="array" ref="CN2172">IF(OR($CE2172="", $CG$3=""), "", IF(IFERROR(INDEX($K2172:$T2172, $CK2172, MATCH(CN$3, $K$3:$T$3, 0)), "")="", $CC$4, $CC$3))</f>
        <v/>
      </c>
      <c r="CO2172" s="12" t="str" cm="1">
        <f t="array" ref="CO2172">IF(OR($CE2172="", $CG$3=""), "", IF(IFERROR(INDEX($AA2172:$AJ2172, $CK2172, MATCH(CO$3, $AA$3:$AJ$3, 0)), "")="", $CC$4, $CC$3))</f>
        <v/>
      </c>
      <c r="CP2172" s="12" t="str">
        <f>IF(OR($CE2172="", $CG$3=""), "", IF(CP$3='Property List &amp; Features'!$BG$9, $CC$3, IF(CP$3=$I2172, $CC$3, $CC$4)))</f>
        <v/>
      </c>
      <c r="CQ2172" s="12" t="str">
        <f>IF(OR($CE2172="", $CG$3=""), "", IF(CQ$3='Property List &amp; Features'!$BG$9, $CC$3, IF(CQ$3=$J2172, $CC$3, $CC$4)))</f>
        <v/>
      </c>
      <c r="CR2172" s="12" t="str">
        <f t="shared" si="1724"/>
        <v/>
      </c>
      <c r="CS2172" s="12" t="str">
        <f t="shared" si="1725"/>
        <v/>
      </c>
      <c r="CT2172" s="12" t="str">
        <f t="shared" si="1726"/>
        <v/>
      </c>
      <c r="CU2172" s="12" t="str">
        <f t="shared" si="1727"/>
        <v/>
      </c>
      <c r="CV2172" s="12" t="str">
        <f t="shared" si="1728"/>
        <v/>
      </c>
      <c r="CW2172" s="12" t="str">
        <f t="shared" si="1750"/>
        <v/>
      </c>
      <c r="CX2172" s="12" t="str">
        <f t="shared" si="1751"/>
        <v/>
      </c>
      <c r="CY2172" s="12" t="str">
        <f t="shared" si="1752"/>
        <v/>
      </c>
      <c r="CZ2172" s="12" t="str">
        <f t="shared" si="1753"/>
        <v/>
      </c>
      <c r="DA2172" s="12" t="str">
        <f t="shared" si="1754"/>
        <v/>
      </c>
      <c r="DB2172" s="12" t="str">
        <f t="shared" si="1755"/>
        <v/>
      </c>
      <c r="DC2172" s="12" t="str">
        <f t="shared" si="1756"/>
        <v/>
      </c>
      <c r="DD2172" s="12" t="str">
        <f t="shared" si="1757"/>
        <v/>
      </c>
      <c r="DE2172" s="12" t="str">
        <f t="shared" si="1758"/>
        <v/>
      </c>
      <c r="DF2172" s="12" t="str">
        <f t="shared" si="1759"/>
        <v/>
      </c>
      <c r="DG2172" s="12" t="str">
        <f t="shared" si="1760"/>
        <v/>
      </c>
      <c r="DH2172" s="12" t="str">
        <f t="shared" si="1761"/>
        <v/>
      </c>
      <c r="DI2172" s="12" t="str">
        <f t="shared" si="1762"/>
        <v/>
      </c>
      <c r="DJ2172" s="12" t="str">
        <f t="shared" si="1763"/>
        <v/>
      </c>
      <c r="DK2172" s="12" t="str">
        <f t="shared" si="1764"/>
        <v/>
      </c>
      <c r="DL2172" s="12" t="str">
        <f t="shared" si="1765"/>
        <v/>
      </c>
      <c r="DM2172" s="12" t="str">
        <f t="shared" si="1766"/>
        <v/>
      </c>
      <c r="DN2172" s="12" t="str">
        <f t="shared" si="1767"/>
        <v/>
      </c>
      <c r="DO2172" s="12" t="str">
        <f t="shared" si="1768"/>
        <v/>
      </c>
      <c r="DP2172" s="12" t="str">
        <f t="shared" si="1769"/>
        <v/>
      </c>
      <c r="DQ2172" s="12" t="str">
        <f t="shared" si="1770"/>
        <v/>
      </c>
      <c r="DR2172" s="12" t="str">
        <f t="shared" si="1732"/>
        <v/>
      </c>
      <c r="DS2172" s="12" t="str">
        <f t="shared" si="1733"/>
        <v/>
      </c>
      <c r="DT2172" s="12" t="str">
        <f t="shared" si="1734"/>
        <v/>
      </c>
      <c r="DU2172" s="12" t="str">
        <f t="shared" si="1735"/>
        <v/>
      </c>
      <c r="DV2172" s="12" t="str">
        <f t="shared" si="1736"/>
        <v/>
      </c>
      <c r="DW2172" s="12" t="str">
        <f t="shared" si="1737"/>
        <v/>
      </c>
      <c r="DX2172" s="12" t="str">
        <f t="shared" si="1738"/>
        <v/>
      </c>
      <c r="DY2172" s="12" t="str">
        <f t="shared" si="1739"/>
        <v/>
      </c>
      <c r="DZ2172" s="12" t="str">
        <f t="shared" si="1740"/>
        <v/>
      </c>
      <c r="EA2172" s="12" t="str">
        <f t="shared" si="1741"/>
        <v/>
      </c>
      <c r="EB2172" s="12" t="str">
        <f t="shared" si="1742"/>
        <v/>
      </c>
      <c r="EC2172" s="12" t="str">
        <f t="shared" si="1743"/>
        <v/>
      </c>
      <c r="ED2172" s="12" t="str">
        <f t="shared" si="1744"/>
        <v/>
      </c>
      <c r="EE2172" s="12" t="str">
        <f t="shared" si="1745"/>
        <v/>
      </c>
      <c r="EF2172" s="12" t="str">
        <f t="shared" si="1746"/>
        <v/>
      </c>
      <c r="EG2172" s="12" t="str">
        <f t="shared" si="1747"/>
        <v/>
      </c>
      <c r="EH2172" s="12" t="str">
        <f t="shared" si="1748"/>
        <v/>
      </c>
      <c r="EI2172" s="12" t="str">
        <f t="shared" si="1749"/>
        <v/>
      </c>
      <c r="EK2172" s="83" t="str">
        <f t="shared" si="1729"/>
        <v/>
      </c>
      <c r="EM2172" s="12" t="str">
        <f t="shared" si="1730"/>
        <v/>
      </c>
      <c r="EO2172" s="12" t="str">
        <f t="shared" si="1731"/>
        <v/>
      </c>
      <c r="EQ2172" s="12" t="str">
        <f>IF($EO2172="", "", IF($EQ$8=$EQ$6, COUNTIF($EO$11:$EO$2510, "&gt;"&amp;$EO2172)+1+COUNTIF($EO$11:$EO2172, $EO2172)-1, COUNTIF($EO$11:$EO$2510, "&lt;"&amp;$EO2172)+1+COUNTIF($EO$11:$EO2172, $EO2172)-1))</f>
        <v/>
      </c>
    </row>
    <row r="2173" spans="1:147" x14ac:dyDescent="0.55000000000000004">
      <c r="A2173" s="8"/>
      <c r="B2173" s="12" t="str">
        <f>IF($D2173="", "", COUNTIF($D$11:$D2173, $D2173))</f>
        <v/>
      </c>
      <c r="C2173" s="8"/>
      <c r="D2173" s="45"/>
      <c r="E2173" s="46"/>
      <c r="F2173" s="47"/>
      <c r="G2173" s="54"/>
      <c r="H2173" s="54"/>
      <c r="I2173" s="48"/>
      <c r="J2173" s="49"/>
      <c r="K2173" s="50"/>
      <c r="L2173" s="50"/>
      <c r="M2173" s="50"/>
      <c r="N2173" s="50"/>
      <c r="O2173" s="50"/>
      <c r="P2173" s="50"/>
      <c r="Q2173" s="50"/>
      <c r="R2173" s="50"/>
      <c r="S2173" s="50"/>
      <c r="T2173" s="50"/>
      <c r="U2173" s="51"/>
      <c r="V2173" s="52"/>
      <c r="W2173" s="53"/>
      <c r="X2173" s="53"/>
      <c r="Y2173" s="53"/>
      <c r="Z2173" s="53"/>
      <c r="AA2173" s="48"/>
      <c r="AB2173" s="54"/>
      <c r="AC2173" s="54"/>
      <c r="AD2173" s="54"/>
      <c r="AE2173" s="54"/>
      <c r="AF2173" s="54"/>
      <c r="AG2173" s="54"/>
      <c r="AH2173" s="54"/>
      <c r="AI2173" s="54"/>
      <c r="AJ2173" s="49"/>
      <c r="AK2173" s="48"/>
      <c r="AL2173" s="54"/>
      <c r="AM2173" s="54"/>
      <c r="AN2173" s="54"/>
      <c r="AO2173" s="54"/>
      <c r="AP2173" s="54"/>
      <c r="AQ2173" s="54"/>
      <c r="AR2173" s="54"/>
      <c r="AS2173" s="54"/>
      <c r="AT2173" s="54"/>
      <c r="AU2173" s="54"/>
      <c r="AV2173" s="54"/>
      <c r="AW2173" s="54"/>
      <c r="AX2173" s="54"/>
      <c r="AY2173" s="54"/>
      <c r="AZ2173" s="54"/>
      <c r="BA2173" s="54"/>
      <c r="BB2173" s="54"/>
      <c r="BC2173" s="54"/>
      <c r="BD2173" s="54"/>
      <c r="BE2173" s="54"/>
      <c r="BF2173" s="54"/>
      <c r="BG2173" s="54"/>
      <c r="BH2173" s="54"/>
      <c r="BI2173" s="54"/>
      <c r="BJ2173" s="54"/>
      <c r="BK2173" s="54"/>
      <c r="BL2173" s="54"/>
      <c r="BM2173" s="54"/>
      <c r="BN2173" s="54"/>
      <c r="BO2173" s="54"/>
      <c r="BP2173" s="54"/>
      <c r="BQ2173" s="54"/>
      <c r="BR2173" s="54"/>
      <c r="BS2173" s="54"/>
      <c r="BT2173" s="54"/>
      <c r="BU2173" s="54"/>
      <c r="BV2173" s="54"/>
      <c r="BW2173" s="54"/>
      <c r="BX2173" s="49"/>
      <c r="BY2173" s="55"/>
      <c r="BZ2173" s="8"/>
      <c r="CE2173" s="12" t="str">
        <f t="shared" si="1719"/>
        <v/>
      </c>
      <c r="CG2173" s="77" t="str">
        <f t="shared" si="1720"/>
        <v/>
      </c>
      <c r="CH2173" s="80" t="str">
        <f t="shared" si="1721"/>
        <v/>
      </c>
      <c r="CL2173" s="12" t="str">
        <f t="shared" si="1722"/>
        <v/>
      </c>
      <c r="CM2173" s="12" t="str">
        <f t="shared" si="1723"/>
        <v/>
      </c>
      <c r="CN2173" s="12" t="str" cm="1">
        <f t="array" ref="CN2173">IF(OR($CE2173="", $CG$3=""), "", IF(IFERROR(INDEX($K2173:$T2173, $CK2173, MATCH(CN$3, $K$3:$T$3, 0)), "")="", $CC$4, $CC$3))</f>
        <v/>
      </c>
      <c r="CO2173" s="12" t="str" cm="1">
        <f t="array" ref="CO2173">IF(OR($CE2173="", $CG$3=""), "", IF(IFERROR(INDEX($AA2173:$AJ2173, $CK2173, MATCH(CO$3, $AA$3:$AJ$3, 0)), "")="", $CC$4, $CC$3))</f>
        <v/>
      </c>
      <c r="CP2173" s="12" t="str">
        <f>IF(OR($CE2173="", $CG$3=""), "", IF(CP$3='Property List &amp; Features'!$BG$9, $CC$3, IF(CP$3=$I2173, $CC$3, $CC$4)))</f>
        <v/>
      </c>
      <c r="CQ2173" s="12" t="str">
        <f>IF(OR($CE2173="", $CG$3=""), "", IF(CQ$3='Property List &amp; Features'!$BG$9, $CC$3, IF(CQ$3=$J2173, $CC$3, $CC$4)))</f>
        <v/>
      </c>
      <c r="CR2173" s="12" t="str">
        <f t="shared" si="1724"/>
        <v/>
      </c>
      <c r="CS2173" s="12" t="str">
        <f t="shared" si="1725"/>
        <v/>
      </c>
      <c r="CT2173" s="12" t="str">
        <f t="shared" si="1726"/>
        <v/>
      </c>
      <c r="CU2173" s="12" t="str">
        <f t="shared" si="1727"/>
        <v/>
      </c>
      <c r="CV2173" s="12" t="str">
        <f t="shared" si="1728"/>
        <v/>
      </c>
      <c r="CW2173" s="12" t="str">
        <f t="shared" si="1750"/>
        <v/>
      </c>
      <c r="CX2173" s="12" t="str">
        <f t="shared" si="1751"/>
        <v/>
      </c>
      <c r="CY2173" s="12" t="str">
        <f t="shared" si="1752"/>
        <v/>
      </c>
      <c r="CZ2173" s="12" t="str">
        <f t="shared" si="1753"/>
        <v/>
      </c>
      <c r="DA2173" s="12" t="str">
        <f t="shared" si="1754"/>
        <v/>
      </c>
      <c r="DB2173" s="12" t="str">
        <f t="shared" si="1755"/>
        <v/>
      </c>
      <c r="DC2173" s="12" t="str">
        <f t="shared" si="1756"/>
        <v/>
      </c>
      <c r="DD2173" s="12" t="str">
        <f t="shared" si="1757"/>
        <v/>
      </c>
      <c r="DE2173" s="12" t="str">
        <f t="shared" si="1758"/>
        <v/>
      </c>
      <c r="DF2173" s="12" t="str">
        <f t="shared" si="1759"/>
        <v/>
      </c>
      <c r="DG2173" s="12" t="str">
        <f t="shared" si="1760"/>
        <v/>
      </c>
      <c r="DH2173" s="12" t="str">
        <f t="shared" si="1761"/>
        <v/>
      </c>
      <c r="DI2173" s="12" t="str">
        <f t="shared" si="1762"/>
        <v/>
      </c>
      <c r="DJ2173" s="12" t="str">
        <f t="shared" si="1763"/>
        <v/>
      </c>
      <c r="DK2173" s="12" t="str">
        <f t="shared" si="1764"/>
        <v/>
      </c>
      <c r="DL2173" s="12" t="str">
        <f t="shared" si="1765"/>
        <v/>
      </c>
      <c r="DM2173" s="12" t="str">
        <f t="shared" si="1766"/>
        <v/>
      </c>
      <c r="DN2173" s="12" t="str">
        <f t="shared" si="1767"/>
        <v/>
      </c>
      <c r="DO2173" s="12" t="str">
        <f t="shared" si="1768"/>
        <v/>
      </c>
      <c r="DP2173" s="12" t="str">
        <f t="shared" si="1769"/>
        <v/>
      </c>
      <c r="DQ2173" s="12" t="str">
        <f t="shared" si="1770"/>
        <v/>
      </c>
      <c r="DR2173" s="12" t="str">
        <f t="shared" si="1732"/>
        <v/>
      </c>
      <c r="DS2173" s="12" t="str">
        <f t="shared" si="1733"/>
        <v/>
      </c>
      <c r="DT2173" s="12" t="str">
        <f t="shared" si="1734"/>
        <v/>
      </c>
      <c r="DU2173" s="12" t="str">
        <f t="shared" si="1735"/>
        <v/>
      </c>
      <c r="DV2173" s="12" t="str">
        <f t="shared" si="1736"/>
        <v/>
      </c>
      <c r="DW2173" s="12" t="str">
        <f t="shared" si="1737"/>
        <v/>
      </c>
      <c r="DX2173" s="12" t="str">
        <f t="shared" si="1738"/>
        <v/>
      </c>
      <c r="DY2173" s="12" t="str">
        <f t="shared" si="1739"/>
        <v/>
      </c>
      <c r="DZ2173" s="12" t="str">
        <f t="shared" si="1740"/>
        <v/>
      </c>
      <c r="EA2173" s="12" t="str">
        <f t="shared" si="1741"/>
        <v/>
      </c>
      <c r="EB2173" s="12" t="str">
        <f t="shared" si="1742"/>
        <v/>
      </c>
      <c r="EC2173" s="12" t="str">
        <f t="shared" si="1743"/>
        <v/>
      </c>
      <c r="ED2173" s="12" t="str">
        <f t="shared" si="1744"/>
        <v/>
      </c>
      <c r="EE2173" s="12" t="str">
        <f t="shared" si="1745"/>
        <v/>
      </c>
      <c r="EF2173" s="12" t="str">
        <f t="shared" si="1746"/>
        <v/>
      </c>
      <c r="EG2173" s="12" t="str">
        <f t="shared" si="1747"/>
        <v/>
      </c>
      <c r="EH2173" s="12" t="str">
        <f t="shared" si="1748"/>
        <v/>
      </c>
      <c r="EI2173" s="12" t="str">
        <f t="shared" si="1749"/>
        <v/>
      </c>
      <c r="EK2173" s="83" t="str">
        <f t="shared" si="1729"/>
        <v/>
      </c>
      <c r="EM2173" s="12" t="str">
        <f t="shared" si="1730"/>
        <v/>
      </c>
      <c r="EO2173" s="12" t="str">
        <f t="shared" si="1731"/>
        <v/>
      </c>
      <c r="EQ2173" s="12" t="str">
        <f>IF($EO2173="", "", IF($EQ$8=$EQ$6, COUNTIF($EO$11:$EO$2510, "&gt;"&amp;$EO2173)+1+COUNTIF($EO$11:$EO2173, $EO2173)-1, COUNTIF($EO$11:$EO$2510, "&lt;"&amp;$EO2173)+1+COUNTIF($EO$11:$EO2173, $EO2173)-1))</f>
        <v/>
      </c>
    </row>
    <row r="2174" spans="1:147" x14ac:dyDescent="0.55000000000000004">
      <c r="A2174" s="8"/>
      <c r="B2174" s="12" t="str">
        <f>IF($D2174="", "", COUNTIF($D$11:$D2174, $D2174))</f>
        <v/>
      </c>
      <c r="C2174" s="8"/>
      <c r="D2174" s="45"/>
      <c r="E2174" s="46"/>
      <c r="F2174" s="47"/>
      <c r="G2174" s="54"/>
      <c r="H2174" s="54"/>
      <c r="I2174" s="48"/>
      <c r="J2174" s="49"/>
      <c r="K2174" s="50"/>
      <c r="L2174" s="50"/>
      <c r="M2174" s="50"/>
      <c r="N2174" s="50"/>
      <c r="O2174" s="50"/>
      <c r="P2174" s="50"/>
      <c r="Q2174" s="50"/>
      <c r="R2174" s="50"/>
      <c r="S2174" s="50"/>
      <c r="T2174" s="50"/>
      <c r="U2174" s="51"/>
      <c r="V2174" s="52"/>
      <c r="W2174" s="53"/>
      <c r="X2174" s="53"/>
      <c r="Y2174" s="53"/>
      <c r="Z2174" s="53"/>
      <c r="AA2174" s="48"/>
      <c r="AB2174" s="54"/>
      <c r="AC2174" s="54"/>
      <c r="AD2174" s="54"/>
      <c r="AE2174" s="54"/>
      <c r="AF2174" s="54"/>
      <c r="AG2174" s="54"/>
      <c r="AH2174" s="54"/>
      <c r="AI2174" s="54"/>
      <c r="AJ2174" s="49"/>
      <c r="AK2174" s="48"/>
      <c r="AL2174" s="54"/>
      <c r="AM2174" s="54"/>
      <c r="AN2174" s="54"/>
      <c r="AO2174" s="54"/>
      <c r="AP2174" s="54"/>
      <c r="AQ2174" s="54"/>
      <c r="AR2174" s="54"/>
      <c r="AS2174" s="54"/>
      <c r="AT2174" s="54"/>
      <c r="AU2174" s="54"/>
      <c r="AV2174" s="54"/>
      <c r="AW2174" s="54"/>
      <c r="AX2174" s="54"/>
      <c r="AY2174" s="54"/>
      <c r="AZ2174" s="54"/>
      <c r="BA2174" s="54"/>
      <c r="BB2174" s="54"/>
      <c r="BC2174" s="54"/>
      <c r="BD2174" s="54"/>
      <c r="BE2174" s="54"/>
      <c r="BF2174" s="54"/>
      <c r="BG2174" s="54"/>
      <c r="BH2174" s="54"/>
      <c r="BI2174" s="54"/>
      <c r="BJ2174" s="54"/>
      <c r="BK2174" s="54"/>
      <c r="BL2174" s="54"/>
      <c r="BM2174" s="54"/>
      <c r="BN2174" s="54"/>
      <c r="BO2174" s="54"/>
      <c r="BP2174" s="54"/>
      <c r="BQ2174" s="54"/>
      <c r="BR2174" s="54"/>
      <c r="BS2174" s="54"/>
      <c r="BT2174" s="54"/>
      <c r="BU2174" s="54"/>
      <c r="BV2174" s="54"/>
      <c r="BW2174" s="54"/>
      <c r="BX2174" s="49"/>
      <c r="BY2174" s="55"/>
      <c r="BZ2174" s="8"/>
      <c r="CE2174" s="12" t="str">
        <f t="shared" si="1719"/>
        <v/>
      </c>
      <c r="CG2174" s="77" t="str">
        <f t="shared" si="1720"/>
        <v/>
      </c>
      <c r="CH2174" s="80" t="str">
        <f t="shared" si="1721"/>
        <v/>
      </c>
      <c r="CL2174" s="12" t="str">
        <f t="shared" si="1722"/>
        <v/>
      </c>
      <c r="CM2174" s="12" t="str">
        <f t="shared" si="1723"/>
        <v/>
      </c>
      <c r="CN2174" s="12" t="str" cm="1">
        <f t="array" ref="CN2174">IF(OR($CE2174="", $CG$3=""), "", IF(IFERROR(INDEX($K2174:$T2174, $CK2174, MATCH(CN$3, $K$3:$T$3, 0)), "")="", $CC$4, $CC$3))</f>
        <v/>
      </c>
      <c r="CO2174" s="12" t="str" cm="1">
        <f t="array" ref="CO2174">IF(OR($CE2174="", $CG$3=""), "", IF(IFERROR(INDEX($AA2174:$AJ2174, $CK2174, MATCH(CO$3, $AA$3:$AJ$3, 0)), "")="", $CC$4, $CC$3))</f>
        <v/>
      </c>
      <c r="CP2174" s="12" t="str">
        <f>IF(OR($CE2174="", $CG$3=""), "", IF(CP$3='Property List &amp; Features'!$BG$9, $CC$3, IF(CP$3=$I2174, $CC$3, $CC$4)))</f>
        <v/>
      </c>
      <c r="CQ2174" s="12" t="str">
        <f>IF(OR($CE2174="", $CG$3=""), "", IF(CQ$3='Property List &amp; Features'!$BG$9, $CC$3, IF(CQ$3=$J2174, $CC$3, $CC$4)))</f>
        <v/>
      </c>
      <c r="CR2174" s="12" t="str">
        <f t="shared" si="1724"/>
        <v/>
      </c>
      <c r="CS2174" s="12" t="str">
        <f t="shared" si="1725"/>
        <v/>
      </c>
      <c r="CT2174" s="12" t="str">
        <f t="shared" si="1726"/>
        <v/>
      </c>
      <c r="CU2174" s="12" t="str">
        <f t="shared" si="1727"/>
        <v/>
      </c>
      <c r="CV2174" s="12" t="str">
        <f t="shared" si="1728"/>
        <v/>
      </c>
      <c r="CW2174" s="12" t="str">
        <f t="shared" si="1750"/>
        <v/>
      </c>
      <c r="CX2174" s="12" t="str">
        <f t="shared" si="1751"/>
        <v/>
      </c>
      <c r="CY2174" s="12" t="str">
        <f t="shared" si="1752"/>
        <v/>
      </c>
      <c r="CZ2174" s="12" t="str">
        <f t="shared" si="1753"/>
        <v/>
      </c>
      <c r="DA2174" s="12" t="str">
        <f t="shared" si="1754"/>
        <v/>
      </c>
      <c r="DB2174" s="12" t="str">
        <f t="shared" si="1755"/>
        <v/>
      </c>
      <c r="DC2174" s="12" t="str">
        <f t="shared" si="1756"/>
        <v/>
      </c>
      <c r="DD2174" s="12" t="str">
        <f t="shared" si="1757"/>
        <v/>
      </c>
      <c r="DE2174" s="12" t="str">
        <f t="shared" si="1758"/>
        <v/>
      </c>
      <c r="DF2174" s="12" t="str">
        <f t="shared" si="1759"/>
        <v/>
      </c>
      <c r="DG2174" s="12" t="str">
        <f t="shared" si="1760"/>
        <v/>
      </c>
      <c r="DH2174" s="12" t="str">
        <f t="shared" si="1761"/>
        <v/>
      </c>
      <c r="DI2174" s="12" t="str">
        <f t="shared" si="1762"/>
        <v/>
      </c>
      <c r="DJ2174" s="12" t="str">
        <f t="shared" si="1763"/>
        <v/>
      </c>
      <c r="DK2174" s="12" t="str">
        <f t="shared" si="1764"/>
        <v/>
      </c>
      <c r="DL2174" s="12" t="str">
        <f t="shared" si="1765"/>
        <v/>
      </c>
      <c r="DM2174" s="12" t="str">
        <f t="shared" si="1766"/>
        <v/>
      </c>
      <c r="DN2174" s="12" t="str">
        <f t="shared" si="1767"/>
        <v/>
      </c>
      <c r="DO2174" s="12" t="str">
        <f t="shared" si="1768"/>
        <v/>
      </c>
      <c r="DP2174" s="12" t="str">
        <f t="shared" si="1769"/>
        <v/>
      </c>
      <c r="DQ2174" s="12" t="str">
        <f t="shared" si="1770"/>
        <v/>
      </c>
      <c r="DR2174" s="12" t="str">
        <f t="shared" si="1732"/>
        <v/>
      </c>
      <c r="DS2174" s="12" t="str">
        <f t="shared" si="1733"/>
        <v/>
      </c>
      <c r="DT2174" s="12" t="str">
        <f t="shared" si="1734"/>
        <v/>
      </c>
      <c r="DU2174" s="12" t="str">
        <f t="shared" si="1735"/>
        <v/>
      </c>
      <c r="DV2174" s="12" t="str">
        <f t="shared" si="1736"/>
        <v/>
      </c>
      <c r="DW2174" s="12" t="str">
        <f t="shared" si="1737"/>
        <v/>
      </c>
      <c r="DX2174" s="12" t="str">
        <f t="shared" si="1738"/>
        <v/>
      </c>
      <c r="DY2174" s="12" t="str">
        <f t="shared" si="1739"/>
        <v/>
      </c>
      <c r="DZ2174" s="12" t="str">
        <f t="shared" si="1740"/>
        <v/>
      </c>
      <c r="EA2174" s="12" t="str">
        <f t="shared" si="1741"/>
        <v/>
      </c>
      <c r="EB2174" s="12" t="str">
        <f t="shared" si="1742"/>
        <v/>
      </c>
      <c r="EC2174" s="12" t="str">
        <f t="shared" si="1743"/>
        <v/>
      </c>
      <c r="ED2174" s="12" t="str">
        <f t="shared" si="1744"/>
        <v/>
      </c>
      <c r="EE2174" s="12" t="str">
        <f t="shared" si="1745"/>
        <v/>
      </c>
      <c r="EF2174" s="12" t="str">
        <f t="shared" si="1746"/>
        <v/>
      </c>
      <c r="EG2174" s="12" t="str">
        <f t="shared" si="1747"/>
        <v/>
      </c>
      <c r="EH2174" s="12" t="str">
        <f t="shared" si="1748"/>
        <v/>
      </c>
      <c r="EI2174" s="12" t="str">
        <f t="shared" si="1749"/>
        <v/>
      </c>
      <c r="EK2174" s="83" t="str">
        <f t="shared" si="1729"/>
        <v/>
      </c>
      <c r="EM2174" s="12" t="str">
        <f t="shared" si="1730"/>
        <v/>
      </c>
      <c r="EO2174" s="12" t="str">
        <f t="shared" si="1731"/>
        <v/>
      </c>
      <c r="EQ2174" s="12" t="str">
        <f>IF($EO2174="", "", IF($EQ$8=$EQ$6, COUNTIF($EO$11:$EO$2510, "&gt;"&amp;$EO2174)+1+COUNTIF($EO$11:$EO2174, $EO2174)-1, COUNTIF($EO$11:$EO$2510, "&lt;"&amp;$EO2174)+1+COUNTIF($EO$11:$EO2174, $EO2174)-1))</f>
        <v/>
      </c>
    </row>
    <row r="2175" spans="1:147" x14ac:dyDescent="0.55000000000000004">
      <c r="A2175" s="8"/>
      <c r="B2175" s="12" t="str">
        <f>IF($D2175="", "", COUNTIF($D$11:$D2175, $D2175))</f>
        <v/>
      </c>
      <c r="C2175" s="8"/>
      <c r="D2175" s="45"/>
      <c r="E2175" s="46"/>
      <c r="F2175" s="47"/>
      <c r="G2175" s="54"/>
      <c r="H2175" s="54"/>
      <c r="I2175" s="48"/>
      <c r="J2175" s="49"/>
      <c r="K2175" s="50"/>
      <c r="L2175" s="50"/>
      <c r="M2175" s="50"/>
      <c r="N2175" s="50"/>
      <c r="O2175" s="50"/>
      <c r="P2175" s="50"/>
      <c r="Q2175" s="50"/>
      <c r="R2175" s="50"/>
      <c r="S2175" s="50"/>
      <c r="T2175" s="50"/>
      <c r="U2175" s="51"/>
      <c r="V2175" s="52"/>
      <c r="W2175" s="53"/>
      <c r="X2175" s="53"/>
      <c r="Y2175" s="53"/>
      <c r="Z2175" s="53"/>
      <c r="AA2175" s="48"/>
      <c r="AB2175" s="54"/>
      <c r="AC2175" s="54"/>
      <c r="AD2175" s="54"/>
      <c r="AE2175" s="54"/>
      <c r="AF2175" s="54"/>
      <c r="AG2175" s="54"/>
      <c r="AH2175" s="54"/>
      <c r="AI2175" s="54"/>
      <c r="AJ2175" s="49"/>
      <c r="AK2175" s="48"/>
      <c r="AL2175" s="54"/>
      <c r="AM2175" s="54"/>
      <c r="AN2175" s="54"/>
      <c r="AO2175" s="54"/>
      <c r="AP2175" s="54"/>
      <c r="AQ2175" s="54"/>
      <c r="AR2175" s="54"/>
      <c r="AS2175" s="54"/>
      <c r="AT2175" s="54"/>
      <c r="AU2175" s="54"/>
      <c r="AV2175" s="54"/>
      <c r="AW2175" s="54"/>
      <c r="AX2175" s="54"/>
      <c r="AY2175" s="54"/>
      <c r="AZ2175" s="54"/>
      <c r="BA2175" s="54"/>
      <c r="BB2175" s="54"/>
      <c r="BC2175" s="54"/>
      <c r="BD2175" s="54"/>
      <c r="BE2175" s="54"/>
      <c r="BF2175" s="54"/>
      <c r="BG2175" s="54"/>
      <c r="BH2175" s="54"/>
      <c r="BI2175" s="54"/>
      <c r="BJ2175" s="54"/>
      <c r="BK2175" s="54"/>
      <c r="BL2175" s="54"/>
      <c r="BM2175" s="54"/>
      <c r="BN2175" s="54"/>
      <c r="BO2175" s="54"/>
      <c r="BP2175" s="54"/>
      <c r="BQ2175" s="54"/>
      <c r="BR2175" s="54"/>
      <c r="BS2175" s="54"/>
      <c r="BT2175" s="54"/>
      <c r="BU2175" s="54"/>
      <c r="BV2175" s="54"/>
      <c r="BW2175" s="54"/>
      <c r="BX2175" s="49"/>
      <c r="BY2175" s="55"/>
      <c r="BZ2175" s="8"/>
      <c r="CE2175" s="12" t="str">
        <f t="shared" si="1719"/>
        <v/>
      </c>
      <c r="CG2175" s="77" t="str">
        <f t="shared" si="1720"/>
        <v/>
      </c>
      <c r="CH2175" s="80" t="str">
        <f t="shared" si="1721"/>
        <v/>
      </c>
      <c r="CL2175" s="12" t="str">
        <f t="shared" si="1722"/>
        <v/>
      </c>
      <c r="CM2175" s="12" t="str">
        <f t="shared" si="1723"/>
        <v/>
      </c>
      <c r="CN2175" s="12" t="str" cm="1">
        <f t="array" ref="CN2175">IF(OR($CE2175="", $CG$3=""), "", IF(IFERROR(INDEX($K2175:$T2175, $CK2175, MATCH(CN$3, $K$3:$T$3, 0)), "")="", $CC$4, $CC$3))</f>
        <v/>
      </c>
      <c r="CO2175" s="12" t="str" cm="1">
        <f t="array" ref="CO2175">IF(OR($CE2175="", $CG$3=""), "", IF(IFERROR(INDEX($AA2175:$AJ2175, $CK2175, MATCH(CO$3, $AA$3:$AJ$3, 0)), "")="", $CC$4, $CC$3))</f>
        <v/>
      </c>
      <c r="CP2175" s="12" t="str">
        <f>IF(OR($CE2175="", $CG$3=""), "", IF(CP$3='Property List &amp; Features'!$BG$9, $CC$3, IF(CP$3=$I2175, $CC$3, $CC$4)))</f>
        <v/>
      </c>
      <c r="CQ2175" s="12" t="str">
        <f>IF(OR($CE2175="", $CG$3=""), "", IF(CQ$3='Property List &amp; Features'!$BG$9, $CC$3, IF(CQ$3=$J2175, $CC$3, $CC$4)))</f>
        <v/>
      </c>
      <c r="CR2175" s="12" t="str">
        <f t="shared" si="1724"/>
        <v/>
      </c>
      <c r="CS2175" s="12" t="str">
        <f t="shared" si="1725"/>
        <v/>
      </c>
      <c r="CT2175" s="12" t="str">
        <f t="shared" si="1726"/>
        <v/>
      </c>
      <c r="CU2175" s="12" t="str">
        <f t="shared" si="1727"/>
        <v/>
      </c>
      <c r="CV2175" s="12" t="str">
        <f t="shared" si="1728"/>
        <v/>
      </c>
      <c r="CW2175" s="12" t="str">
        <f t="shared" si="1750"/>
        <v/>
      </c>
      <c r="CX2175" s="12" t="str">
        <f t="shared" si="1751"/>
        <v/>
      </c>
      <c r="CY2175" s="12" t="str">
        <f t="shared" si="1752"/>
        <v/>
      </c>
      <c r="CZ2175" s="12" t="str">
        <f t="shared" si="1753"/>
        <v/>
      </c>
      <c r="DA2175" s="12" t="str">
        <f t="shared" si="1754"/>
        <v/>
      </c>
      <c r="DB2175" s="12" t="str">
        <f t="shared" si="1755"/>
        <v/>
      </c>
      <c r="DC2175" s="12" t="str">
        <f t="shared" si="1756"/>
        <v/>
      </c>
      <c r="DD2175" s="12" t="str">
        <f t="shared" si="1757"/>
        <v/>
      </c>
      <c r="DE2175" s="12" t="str">
        <f t="shared" si="1758"/>
        <v/>
      </c>
      <c r="DF2175" s="12" t="str">
        <f t="shared" si="1759"/>
        <v/>
      </c>
      <c r="DG2175" s="12" t="str">
        <f t="shared" si="1760"/>
        <v/>
      </c>
      <c r="DH2175" s="12" t="str">
        <f t="shared" si="1761"/>
        <v/>
      </c>
      <c r="DI2175" s="12" t="str">
        <f t="shared" si="1762"/>
        <v/>
      </c>
      <c r="DJ2175" s="12" t="str">
        <f t="shared" si="1763"/>
        <v/>
      </c>
      <c r="DK2175" s="12" t="str">
        <f t="shared" si="1764"/>
        <v/>
      </c>
      <c r="DL2175" s="12" t="str">
        <f t="shared" si="1765"/>
        <v/>
      </c>
      <c r="DM2175" s="12" t="str">
        <f t="shared" si="1766"/>
        <v/>
      </c>
      <c r="DN2175" s="12" t="str">
        <f t="shared" si="1767"/>
        <v/>
      </c>
      <c r="DO2175" s="12" t="str">
        <f t="shared" si="1768"/>
        <v/>
      </c>
      <c r="DP2175" s="12" t="str">
        <f t="shared" si="1769"/>
        <v/>
      </c>
      <c r="DQ2175" s="12" t="str">
        <f t="shared" si="1770"/>
        <v/>
      </c>
      <c r="DR2175" s="12" t="str">
        <f t="shared" si="1732"/>
        <v/>
      </c>
      <c r="DS2175" s="12" t="str">
        <f t="shared" si="1733"/>
        <v/>
      </c>
      <c r="DT2175" s="12" t="str">
        <f t="shared" si="1734"/>
        <v/>
      </c>
      <c r="DU2175" s="12" t="str">
        <f t="shared" si="1735"/>
        <v/>
      </c>
      <c r="DV2175" s="12" t="str">
        <f t="shared" si="1736"/>
        <v/>
      </c>
      <c r="DW2175" s="12" t="str">
        <f t="shared" si="1737"/>
        <v/>
      </c>
      <c r="DX2175" s="12" t="str">
        <f t="shared" si="1738"/>
        <v/>
      </c>
      <c r="DY2175" s="12" t="str">
        <f t="shared" si="1739"/>
        <v/>
      </c>
      <c r="DZ2175" s="12" t="str">
        <f t="shared" si="1740"/>
        <v/>
      </c>
      <c r="EA2175" s="12" t="str">
        <f t="shared" si="1741"/>
        <v/>
      </c>
      <c r="EB2175" s="12" t="str">
        <f t="shared" si="1742"/>
        <v/>
      </c>
      <c r="EC2175" s="12" t="str">
        <f t="shared" si="1743"/>
        <v/>
      </c>
      <c r="ED2175" s="12" t="str">
        <f t="shared" si="1744"/>
        <v/>
      </c>
      <c r="EE2175" s="12" t="str">
        <f t="shared" si="1745"/>
        <v/>
      </c>
      <c r="EF2175" s="12" t="str">
        <f t="shared" si="1746"/>
        <v/>
      </c>
      <c r="EG2175" s="12" t="str">
        <f t="shared" si="1747"/>
        <v/>
      </c>
      <c r="EH2175" s="12" t="str">
        <f t="shared" si="1748"/>
        <v/>
      </c>
      <c r="EI2175" s="12" t="str">
        <f t="shared" si="1749"/>
        <v/>
      </c>
      <c r="EK2175" s="83" t="str">
        <f t="shared" si="1729"/>
        <v/>
      </c>
      <c r="EM2175" s="12" t="str">
        <f t="shared" si="1730"/>
        <v/>
      </c>
      <c r="EO2175" s="12" t="str">
        <f t="shared" si="1731"/>
        <v/>
      </c>
      <c r="EQ2175" s="12" t="str">
        <f>IF($EO2175="", "", IF($EQ$8=$EQ$6, COUNTIF($EO$11:$EO$2510, "&gt;"&amp;$EO2175)+1+COUNTIF($EO$11:$EO2175, $EO2175)-1, COUNTIF($EO$11:$EO$2510, "&lt;"&amp;$EO2175)+1+COUNTIF($EO$11:$EO2175, $EO2175)-1))</f>
        <v/>
      </c>
    </row>
    <row r="2176" spans="1:147" x14ac:dyDescent="0.55000000000000004">
      <c r="A2176" s="8"/>
      <c r="B2176" s="12" t="str">
        <f>IF($D2176="", "", COUNTIF($D$11:$D2176, $D2176))</f>
        <v/>
      </c>
      <c r="C2176" s="8"/>
      <c r="D2176" s="45"/>
      <c r="E2176" s="46"/>
      <c r="F2176" s="47"/>
      <c r="G2176" s="54"/>
      <c r="H2176" s="54"/>
      <c r="I2176" s="48"/>
      <c r="J2176" s="49"/>
      <c r="K2176" s="50"/>
      <c r="L2176" s="50"/>
      <c r="M2176" s="50"/>
      <c r="N2176" s="50"/>
      <c r="O2176" s="50"/>
      <c r="P2176" s="50"/>
      <c r="Q2176" s="50"/>
      <c r="R2176" s="50"/>
      <c r="S2176" s="50"/>
      <c r="T2176" s="50"/>
      <c r="U2176" s="51"/>
      <c r="V2176" s="52"/>
      <c r="W2176" s="53"/>
      <c r="X2176" s="53"/>
      <c r="Y2176" s="53"/>
      <c r="Z2176" s="53"/>
      <c r="AA2176" s="48"/>
      <c r="AB2176" s="54"/>
      <c r="AC2176" s="54"/>
      <c r="AD2176" s="54"/>
      <c r="AE2176" s="54"/>
      <c r="AF2176" s="54"/>
      <c r="AG2176" s="54"/>
      <c r="AH2176" s="54"/>
      <c r="AI2176" s="54"/>
      <c r="AJ2176" s="49"/>
      <c r="AK2176" s="48"/>
      <c r="AL2176" s="54"/>
      <c r="AM2176" s="54"/>
      <c r="AN2176" s="54"/>
      <c r="AO2176" s="54"/>
      <c r="AP2176" s="54"/>
      <c r="AQ2176" s="54"/>
      <c r="AR2176" s="54"/>
      <c r="AS2176" s="54"/>
      <c r="AT2176" s="54"/>
      <c r="AU2176" s="54"/>
      <c r="AV2176" s="54"/>
      <c r="AW2176" s="54"/>
      <c r="AX2176" s="54"/>
      <c r="AY2176" s="54"/>
      <c r="AZ2176" s="54"/>
      <c r="BA2176" s="54"/>
      <c r="BB2176" s="54"/>
      <c r="BC2176" s="54"/>
      <c r="BD2176" s="54"/>
      <c r="BE2176" s="54"/>
      <c r="BF2176" s="54"/>
      <c r="BG2176" s="54"/>
      <c r="BH2176" s="54"/>
      <c r="BI2176" s="54"/>
      <c r="BJ2176" s="54"/>
      <c r="BK2176" s="54"/>
      <c r="BL2176" s="54"/>
      <c r="BM2176" s="54"/>
      <c r="BN2176" s="54"/>
      <c r="BO2176" s="54"/>
      <c r="BP2176" s="54"/>
      <c r="BQ2176" s="54"/>
      <c r="BR2176" s="54"/>
      <c r="BS2176" s="54"/>
      <c r="BT2176" s="54"/>
      <c r="BU2176" s="54"/>
      <c r="BV2176" s="54"/>
      <c r="BW2176" s="54"/>
      <c r="BX2176" s="49"/>
      <c r="BY2176" s="55"/>
      <c r="BZ2176" s="8"/>
      <c r="CE2176" s="12" t="str">
        <f t="shared" si="1719"/>
        <v/>
      </c>
      <c r="CG2176" s="77" t="str">
        <f t="shared" si="1720"/>
        <v/>
      </c>
      <c r="CH2176" s="80" t="str">
        <f t="shared" si="1721"/>
        <v/>
      </c>
      <c r="CL2176" s="12" t="str">
        <f t="shared" si="1722"/>
        <v/>
      </c>
      <c r="CM2176" s="12" t="str">
        <f t="shared" si="1723"/>
        <v/>
      </c>
      <c r="CN2176" s="12" t="str" cm="1">
        <f t="array" ref="CN2176">IF(OR($CE2176="", $CG$3=""), "", IF(IFERROR(INDEX($K2176:$T2176, $CK2176, MATCH(CN$3, $K$3:$T$3, 0)), "")="", $CC$4, $CC$3))</f>
        <v/>
      </c>
      <c r="CO2176" s="12" t="str" cm="1">
        <f t="array" ref="CO2176">IF(OR($CE2176="", $CG$3=""), "", IF(IFERROR(INDEX($AA2176:$AJ2176, $CK2176, MATCH(CO$3, $AA$3:$AJ$3, 0)), "")="", $CC$4, $CC$3))</f>
        <v/>
      </c>
      <c r="CP2176" s="12" t="str">
        <f>IF(OR($CE2176="", $CG$3=""), "", IF(CP$3='Property List &amp; Features'!$BG$9, $CC$3, IF(CP$3=$I2176, $CC$3, $CC$4)))</f>
        <v/>
      </c>
      <c r="CQ2176" s="12" t="str">
        <f>IF(OR($CE2176="", $CG$3=""), "", IF(CQ$3='Property List &amp; Features'!$BG$9, $CC$3, IF(CQ$3=$J2176, $CC$3, $CC$4)))</f>
        <v/>
      </c>
      <c r="CR2176" s="12" t="str">
        <f t="shared" si="1724"/>
        <v/>
      </c>
      <c r="CS2176" s="12" t="str">
        <f t="shared" si="1725"/>
        <v/>
      </c>
      <c r="CT2176" s="12" t="str">
        <f t="shared" si="1726"/>
        <v/>
      </c>
      <c r="CU2176" s="12" t="str">
        <f t="shared" si="1727"/>
        <v/>
      </c>
      <c r="CV2176" s="12" t="str">
        <f t="shared" si="1728"/>
        <v/>
      </c>
      <c r="CW2176" s="12" t="str">
        <f t="shared" si="1750"/>
        <v/>
      </c>
      <c r="CX2176" s="12" t="str">
        <f t="shared" si="1751"/>
        <v/>
      </c>
      <c r="CY2176" s="12" t="str">
        <f t="shared" si="1752"/>
        <v/>
      </c>
      <c r="CZ2176" s="12" t="str">
        <f t="shared" si="1753"/>
        <v/>
      </c>
      <c r="DA2176" s="12" t="str">
        <f t="shared" si="1754"/>
        <v/>
      </c>
      <c r="DB2176" s="12" t="str">
        <f t="shared" si="1755"/>
        <v/>
      </c>
      <c r="DC2176" s="12" t="str">
        <f t="shared" si="1756"/>
        <v/>
      </c>
      <c r="DD2176" s="12" t="str">
        <f t="shared" si="1757"/>
        <v/>
      </c>
      <c r="DE2176" s="12" t="str">
        <f t="shared" si="1758"/>
        <v/>
      </c>
      <c r="DF2176" s="12" t="str">
        <f t="shared" si="1759"/>
        <v/>
      </c>
      <c r="DG2176" s="12" t="str">
        <f t="shared" si="1760"/>
        <v/>
      </c>
      <c r="DH2176" s="12" t="str">
        <f t="shared" si="1761"/>
        <v/>
      </c>
      <c r="DI2176" s="12" t="str">
        <f t="shared" si="1762"/>
        <v/>
      </c>
      <c r="DJ2176" s="12" t="str">
        <f t="shared" si="1763"/>
        <v/>
      </c>
      <c r="DK2176" s="12" t="str">
        <f t="shared" si="1764"/>
        <v/>
      </c>
      <c r="DL2176" s="12" t="str">
        <f t="shared" si="1765"/>
        <v/>
      </c>
      <c r="DM2176" s="12" t="str">
        <f t="shared" si="1766"/>
        <v/>
      </c>
      <c r="DN2176" s="12" t="str">
        <f t="shared" si="1767"/>
        <v/>
      </c>
      <c r="DO2176" s="12" t="str">
        <f t="shared" si="1768"/>
        <v/>
      </c>
      <c r="DP2176" s="12" t="str">
        <f t="shared" si="1769"/>
        <v/>
      </c>
      <c r="DQ2176" s="12" t="str">
        <f t="shared" si="1770"/>
        <v/>
      </c>
      <c r="DR2176" s="12" t="str">
        <f t="shared" si="1732"/>
        <v/>
      </c>
      <c r="DS2176" s="12" t="str">
        <f t="shared" si="1733"/>
        <v/>
      </c>
      <c r="DT2176" s="12" t="str">
        <f t="shared" si="1734"/>
        <v/>
      </c>
      <c r="DU2176" s="12" t="str">
        <f t="shared" si="1735"/>
        <v/>
      </c>
      <c r="DV2176" s="12" t="str">
        <f t="shared" si="1736"/>
        <v/>
      </c>
      <c r="DW2176" s="12" t="str">
        <f t="shared" si="1737"/>
        <v/>
      </c>
      <c r="DX2176" s="12" t="str">
        <f t="shared" si="1738"/>
        <v/>
      </c>
      <c r="DY2176" s="12" t="str">
        <f t="shared" si="1739"/>
        <v/>
      </c>
      <c r="DZ2176" s="12" t="str">
        <f t="shared" si="1740"/>
        <v/>
      </c>
      <c r="EA2176" s="12" t="str">
        <f t="shared" si="1741"/>
        <v/>
      </c>
      <c r="EB2176" s="12" t="str">
        <f t="shared" si="1742"/>
        <v/>
      </c>
      <c r="EC2176" s="12" t="str">
        <f t="shared" si="1743"/>
        <v/>
      </c>
      <c r="ED2176" s="12" t="str">
        <f t="shared" si="1744"/>
        <v/>
      </c>
      <c r="EE2176" s="12" t="str">
        <f t="shared" si="1745"/>
        <v/>
      </c>
      <c r="EF2176" s="12" t="str">
        <f t="shared" si="1746"/>
        <v/>
      </c>
      <c r="EG2176" s="12" t="str">
        <f t="shared" si="1747"/>
        <v/>
      </c>
      <c r="EH2176" s="12" t="str">
        <f t="shared" si="1748"/>
        <v/>
      </c>
      <c r="EI2176" s="12" t="str">
        <f t="shared" si="1749"/>
        <v/>
      </c>
      <c r="EK2176" s="83" t="str">
        <f t="shared" si="1729"/>
        <v/>
      </c>
      <c r="EM2176" s="12" t="str">
        <f t="shared" si="1730"/>
        <v/>
      </c>
      <c r="EO2176" s="12" t="str">
        <f t="shared" si="1731"/>
        <v/>
      </c>
      <c r="EQ2176" s="12" t="str">
        <f>IF($EO2176="", "", IF($EQ$8=$EQ$6, COUNTIF($EO$11:$EO$2510, "&gt;"&amp;$EO2176)+1+COUNTIF($EO$11:$EO2176, $EO2176)-1, COUNTIF($EO$11:$EO$2510, "&lt;"&amp;$EO2176)+1+COUNTIF($EO$11:$EO2176, $EO2176)-1))</f>
        <v/>
      </c>
    </row>
    <row r="2177" spans="1:147" x14ac:dyDescent="0.55000000000000004">
      <c r="A2177" s="8"/>
      <c r="B2177" s="12" t="str">
        <f>IF($D2177="", "", COUNTIF($D$11:$D2177, $D2177))</f>
        <v/>
      </c>
      <c r="C2177" s="8"/>
      <c r="D2177" s="45"/>
      <c r="E2177" s="46"/>
      <c r="F2177" s="47"/>
      <c r="G2177" s="54"/>
      <c r="H2177" s="54"/>
      <c r="I2177" s="48"/>
      <c r="J2177" s="49"/>
      <c r="K2177" s="50"/>
      <c r="L2177" s="50"/>
      <c r="M2177" s="50"/>
      <c r="N2177" s="50"/>
      <c r="O2177" s="50"/>
      <c r="P2177" s="50"/>
      <c r="Q2177" s="50"/>
      <c r="R2177" s="50"/>
      <c r="S2177" s="50"/>
      <c r="T2177" s="50"/>
      <c r="U2177" s="51"/>
      <c r="V2177" s="52"/>
      <c r="W2177" s="53"/>
      <c r="X2177" s="53"/>
      <c r="Y2177" s="53"/>
      <c r="Z2177" s="53"/>
      <c r="AA2177" s="48"/>
      <c r="AB2177" s="54"/>
      <c r="AC2177" s="54"/>
      <c r="AD2177" s="54"/>
      <c r="AE2177" s="54"/>
      <c r="AF2177" s="54"/>
      <c r="AG2177" s="54"/>
      <c r="AH2177" s="54"/>
      <c r="AI2177" s="54"/>
      <c r="AJ2177" s="49"/>
      <c r="AK2177" s="48"/>
      <c r="AL2177" s="54"/>
      <c r="AM2177" s="54"/>
      <c r="AN2177" s="54"/>
      <c r="AO2177" s="54"/>
      <c r="AP2177" s="54"/>
      <c r="AQ2177" s="54"/>
      <c r="AR2177" s="54"/>
      <c r="AS2177" s="54"/>
      <c r="AT2177" s="54"/>
      <c r="AU2177" s="54"/>
      <c r="AV2177" s="54"/>
      <c r="AW2177" s="54"/>
      <c r="AX2177" s="54"/>
      <c r="AY2177" s="54"/>
      <c r="AZ2177" s="54"/>
      <c r="BA2177" s="54"/>
      <c r="BB2177" s="54"/>
      <c r="BC2177" s="54"/>
      <c r="BD2177" s="54"/>
      <c r="BE2177" s="54"/>
      <c r="BF2177" s="54"/>
      <c r="BG2177" s="54"/>
      <c r="BH2177" s="54"/>
      <c r="BI2177" s="54"/>
      <c r="BJ2177" s="54"/>
      <c r="BK2177" s="54"/>
      <c r="BL2177" s="54"/>
      <c r="BM2177" s="54"/>
      <c r="BN2177" s="54"/>
      <c r="BO2177" s="54"/>
      <c r="BP2177" s="54"/>
      <c r="BQ2177" s="54"/>
      <c r="BR2177" s="54"/>
      <c r="BS2177" s="54"/>
      <c r="BT2177" s="54"/>
      <c r="BU2177" s="54"/>
      <c r="BV2177" s="54"/>
      <c r="BW2177" s="54"/>
      <c r="BX2177" s="49"/>
      <c r="BY2177" s="55"/>
      <c r="BZ2177" s="8"/>
      <c r="CE2177" s="12" t="str">
        <f t="shared" si="1719"/>
        <v/>
      </c>
      <c r="CG2177" s="77" t="str">
        <f t="shared" si="1720"/>
        <v/>
      </c>
      <c r="CH2177" s="80" t="str">
        <f t="shared" si="1721"/>
        <v/>
      </c>
      <c r="CL2177" s="12" t="str">
        <f t="shared" si="1722"/>
        <v/>
      </c>
      <c r="CM2177" s="12" t="str">
        <f t="shared" si="1723"/>
        <v/>
      </c>
      <c r="CN2177" s="12" t="str" cm="1">
        <f t="array" ref="CN2177">IF(OR($CE2177="", $CG$3=""), "", IF(IFERROR(INDEX($K2177:$T2177, $CK2177, MATCH(CN$3, $K$3:$T$3, 0)), "")="", $CC$4, $CC$3))</f>
        <v/>
      </c>
      <c r="CO2177" s="12" t="str" cm="1">
        <f t="array" ref="CO2177">IF(OR($CE2177="", $CG$3=""), "", IF(IFERROR(INDEX($AA2177:$AJ2177, $CK2177, MATCH(CO$3, $AA$3:$AJ$3, 0)), "")="", $CC$4, $CC$3))</f>
        <v/>
      </c>
      <c r="CP2177" s="12" t="str">
        <f>IF(OR($CE2177="", $CG$3=""), "", IF(CP$3='Property List &amp; Features'!$BG$9, $CC$3, IF(CP$3=$I2177, $CC$3, $CC$4)))</f>
        <v/>
      </c>
      <c r="CQ2177" s="12" t="str">
        <f>IF(OR($CE2177="", $CG$3=""), "", IF(CQ$3='Property List &amp; Features'!$BG$9, $CC$3, IF(CQ$3=$J2177, $CC$3, $CC$4)))</f>
        <v/>
      </c>
      <c r="CR2177" s="12" t="str">
        <f t="shared" si="1724"/>
        <v/>
      </c>
      <c r="CS2177" s="12" t="str">
        <f t="shared" si="1725"/>
        <v/>
      </c>
      <c r="CT2177" s="12" t="str">
        <f t="shared" si="1726"/>
        <v/>
      </c>
      <c r="CU2177" s="12" t="str">
        <f t="shared" si="1727"/>
        <v/>
      </c>
      <c r="CV2177" s="12" t="str">
        <f t="shared" si="1728"/>
        <v/>
      </c>
      <c r="CW2177" s="12" t="str">
        <f t="shared" si="1750"/>
        <v/>
      </c>
      <c r="CX2177" s="12" t="str">
        <f t="shared" si="1751"/>
        <v/>
      </c>
      <c r="CY2177" s="12" t="str">
        <f t="shared" si="1752"/>
        <v/>
      </c>
      <c r="CZ2177" s="12" t="str">
        <f t="shared" si="1753"/>
        <v/>
      </c>
      <c r="DA2177" s="12" t="str">
        <f t="shared" si="1754"/>
        <v/>
      </c>
      <c r="DB2177" s="12" t="str">
        <f t="shared" si="1755"/>
        <v/>
      </c>
      <c r="DC2177" s="12" t="str">
        <f t="shared" si="1756"/>
        <v/>
      </c>
      <c r="DD2177" s="12" t="str">
        <f t="shared" si="1757"/>
        <v/>
      </c>
      <c r="DE2177" s="12" t="str">
        <f t="shared" si="1758"/>
        <v/>
      </c>
      <c r="DF2177" s="12" t="str">
        <f t="shared" si="1759"/>
        <v/>
      </c>
      <c r="DG2177" s="12" t="str">
        <f t="shared" si="1760"/>
        <v/>
      </c>
      <c r="DH2177" s="12" t="str">
        <f t="shared" si="1761"/>
        <v/>
      </c>
      <c r="DI2177" s="12" t="str">
        <f t="shared" si="1762"/>
        <v/>
      </c>
      <c r="DJ2177" s="12" t="str">
        <f t="shared" si="1763"/>
        <v/>
      </c>
      <c r="DK2177" s="12" t="str">
        <f t="shared" si="1764"/>
        <v/>
      </c>
      <c r="DL2177" s="12" t="str">
        <f t="shared" si="1765"/>
        <v/>
      </c>
      <c r="DM2177" s="12" t="str">
        <f t="shared" si="1766"/>
        <v/>
      </c>
      <c r="DN2177" s="12" t="str">
        <f t="shared" si="1767"/>
        <v/>
      </c>
      <c r="DO2177" s="12" t="str">
        <f t="shared" si="1768"/>
        <v/>
      </c>
      <c r="DP2177" s="12" t="str">
        <f t="shared" si="1769"/>
        <v/>
      </c>
      <c r="DQ2177" s="12" t="str">
        <f t="shared" si="1770"/>
        <v/>
      </c>
      <c r="DR2177" s="12" t="str">
        <f t="shared" si="1732"/>
        <v/>
      </c>
      <c r="DS2177" s="12" t="str">
        <f t="shared" si="1733"/>
        <v/>
      </c>
      <c r="DT2177" s="12" t="str">
        <f t="shared" si="1734"/>
        <v/>
      </c>
      <c r="DU2177" s="12" t="str">
        <f t="shared" si="1735"/>
        <v/>
      </c>
      <c r="DV2177" s="12" t="str">
        <f t="shared" si="1736"/>
        <v/>
      </c>
      <c r="DW2177" s="12" t="str">
        <f t="shared" si="1737"/>
        <v/>
      </c>
      <c r="DX2177" s="12" t="str">
        <f t="shared" si="1738"/>
        <v/>
      </c>
      <c r="DY2177" s="12" t="str">
        <f t="shared" si="1739"/>
        <v/>
      </c>
      <c r="DZ2177" s="12" t="str">
        <f t="shared" si="1740"/>
        <v/>
      </c>
      <c r="EA2177" s="12" t="str">
        <f t="shared" si="1741"/>
        <v/>
      </c>
      <c r="EB2177" s="12" t="str">
        <f t="shared" si="1742"/>
        <v/>
      </c>
      <c r="EC2177" s="12" t="str">
        <f t="shared" si="1743"/>
        <v/>
      </c>
      <c r="ED2177" s="12" t="str">
        <f t="shared" si="1744"/>
        <v/>
      </c>
      <c r="EE2177" s="12" t="str">
        <f t="shared" si="1745"/>
        <v/>
      </c>
      <c r="EF2177" s="12" t="str">
        <f t="shared" si="1746"/>
        <v/>
      </c>
      <c r="EG2177" s="12" t="str">
        <f t="shared" si="1747"/>
        <v/>
      </c>
      <c r="EH2177" s="12" t="str">
        <f t="shared" si="1748"/>
        <v/>
      </c>
      <c r="EI2177" s="12" t="str">
        <f t="shared" si="1749"/>
        <v/>
      </c>
      <c r="EK2177" s="83" t="str">
        <f t="shared" si="1729"/>
        <v/>
      </c>
      <c r="EM2177" s="12" t="str">
        <f t="shared" si="1730"/>
        <v/>
      </c>
      <c r="EO2177" s="12" t="str">
        <f t="shared" si="1731"/>
        <v/>
      </c>
      <c r="EQ2177" s="12" t="str">
        <f>IF($EO2177="", "", IF($EQ$8=$EQ$6, COUNTIF($EO$11:$EO$2510, "&gt;"&amp;$EO2177)+1+COUNTIF($EO$11:$EO2177, $EO2177)-1, COUNTIF($EO$11:$EO$2510, "&lt;"&amp;$EO2177)+1+COUNTIF($EO$11:$EO2177, $EO2177)-1))</f>
        <v/>
      </c>
    </row>
    <row r="2178" spans="1:147" x14ac:dyDescent="0.55000000000000004">
      <c r="A2178" s="8"/>
      <c r="B2178" s="12" t="str">
        <f>IF($D2178="", "", COUNTIF($D$11:$D2178, $D2178))</f>
        <v/>
      </c>
      <c r="C2178" s="8"/>
      <c r="D2178" s="45"/>
      <c r="E2178" s="46"/>
      <c r="F2178" s="47"/>
      <c r="G2178" s="54"/>
      <c r="H2178" s="54"/>
      <c r="I2178" s="48"/>
      <c r="J2178" s="49"/>
      <c r="K2178" s="50"/>
      <c r="L2178" s="50"/>
      <c r="M2178" s="50"/>
      <c r="N2178" s="50"/>
      <c r="O2178" s="50"/>
      <c r="P2178" s="50"/>
      <c r="Q2178" s="50"/>
      <c r="R2178" s="50"/>
      <c r="S2178" s="50"/>
      <c r="T2178" s="50"/>
      <c r="U2178" s="51"/>
      <c r="V2178" s="52"/>
      <c r="W2178" s="53"/>
      <c r="X2178" s="53"/>
      <c r="Y2178" s="53"/>
      <c r="Z2178" s="53"/>
      <c r="AA2178" s="48"/>
      <c r="AB2178" s="54"/>
      <c r="AC2178" s="54"/>
      <c r="AD2178" s="54"/>
      <c r="AE2178" s="54"/>
      <c r="AF2178" s="54"/>
      <c r="AG2178" s="54"/>
      <c r="AH2178" s="54"/>
      <c r="AI2178" s="54"/>
      <c r="AJ2178" s="49"/>
      <c r="AK2178" s="48"/>
      <c r="AL2178" s="54"/>
      <c r="AM2178" s="54"/>
      <c r="AN2178" s="54"/>
      <c r="AO2178" s="54"/>
      <c r="AP2178" s="54"/>
      <c r="AQ2178" s="54"/>
      <c r="AR2178" s="54"/>
      <c r="AS2178" s="54"/>
      <c r="AT2178" s="54"/>
      <c r="AU2178" s="54"/>
      <c r="AV2178" s="54"/>
      <c r="AW2178" s="54"/>
      <c r="AX2178" s="54"/>
      <c r="AY2178" s="54"/>
      <c r="AZ2178" s="54"/>
      <c r="BA2178" s="54"/>
      <c r="BB2178" s="54"/>
      <c r="BC2178" s="54"/>
      <c r="BD2178" s="54"/>
      <c r="BE2178" s="54"/>
      <c r="BF2178" s="54"/>
      <c r="BG2178" s="54"/>
      <c r="BH2178" s="54"/>
      <c r="BI2178" s="54"/>
      <c r="BJ2178" s="54"/>
      <c r="BK2178" s="54"/>
      <c r="BL2178" s="54"/>
      <c r="BM2178" s="54"/>
      <c r="BN2178" s="54"/>
      <c r="BO2178" s="54"/>
      <c r="BP2178" s="54"/>
      <c r="BQ2178" s="54"/>
      <c r="BR2178" s="54"/>
      <c r="BS2178" s="54"/>
      <c r="BT2178" s="54"/>
      <c r="BU2178" s="54"/>
      <c r="BV2178" s="54"/>
      <c r="BW2178" s="54"/>
      <c r="BX2178" s="49"/>
      <c r="BY2178" s="55"/>
      <c r="BZ2178" s="8"/>
      <c r="CE2178" s="12" t="str">
        <f t="shared" si="1719"/>
        <v/>
      </c>
      <c r="CG2178" s="77" t="str">
        <f t="shared" si="1720"/>
        <v/>
      </c>
      <c r="CH2178" s="80" t="str">
        <f t="shared" si="1721"/>
        <v/>
      </c>
      <c r="CL2178" s="12" t="str">
        <f t="shared" si="1722"/>
        <v/>
      </c>
      <c r="CM2178" s="12" t="str">
        <f t="shared" si="1723"/>
        <v/>
      </c>
      <c r="CN2178" s="12" t="str" cm="1">
        <f t="array" ref="CN2178">IF(OR($CE2178="", $CG$3=""), "", IF(IFERROR(INDEX($K2178:$T2178, $CK2178, MATCH(CN$3, $K$3:$T$3, 0)), "")="", $CC$4, $CC$3))</f>
        <v/>
      </c>
      <c r="CO2178" s="12" t="str" cm="1">
        <f t="array" ref="CO2178">IF(OR($CE2178="", $CG$3=""), "", IF(IFERROR(INDEX($AA2178:$AJ2178, $CK2178, MATCH(CO$3, $AA$3:$AJ$3, 0)), "")="", $CC$4, $CC$3))</f>
        <v/>
      </c>
      <c r="CP2178" s="12" t="str">
        <f>IF(OR($CE2178="", $CG$3=""), "", IF(CP$3='Property List &amp; Features'!$BG$9, $CC$3, IF(CP$3=$I2178, $CC$3, $CC$4)))</f>
        <v/>
      </c>
      <c r="CQ2178" s="12" t="str">
        <f>IF(OR($CE2178="", $CG$3=""), "", IF(CQ$3='Property List &amp; Features'!$BG$9, $CC$3, IF(CQ$3=$J2178, $CC$3, $CC$4)))</f>
        <v/>
      </c>
      <c r="CR2178" s="12" t="str">
        <f t="shared" si="1724"/>
        <v/>
      </c>
      <c r="CS2178" s="12" t="str">
        <f t="shared" si="1725"/>
        <v/>
      </c>
      <c r="CT2178" s="12" t="str">
        <f t="shared" si="1726"/>
        <v/>
      </c>
      <c r="CU2178" s="12" t="str">
        <f t="shared" si="1727"/>
        <v/>
      </c>
      <c r="CV2178" s="12" t="str">
        <f t="shared" si="1728"/>
        <v/>
      </c>
      <c r="CW2178" s="12" t="str">
        <f t="shared" si="1750"/>
        <v/>
      </c>
      <c r="CX2178" s="12" t="str">
        <f t="shared" si="1751"/>
        <v/>
      </c>
      <c r="CY2178" s="12" t="str">
        <f t="shared" si="1752"/>
        <v/>
      </c>
      <c r="CZ2178" s="12" t="str">
        <f t="shared" si="1753"/>
        <v/>
      </c>
      <c r="DA2178" s="12" t="str">
        <f t="shared" si="1754"/>
        <v/>
      </c>
      <c r="DB2178" s="12" t="str">
        <f t="shared" si="1755"/>
        <v/>
      </c>
      <c r="DC2178" s="12" t="str">
        <f t="shared" si="1756"/>
        <v/>
      </c>
      <c r="DD2178" s="12" t="str">
        <f t="shared" si="1757"/>
        <v/>
      </c>
      <c r="DE2178" s="12" t="str">
        <f t="shared" si="1758"/>
        <v/>
      </c>
      <c r="DF2178" s="12" t="str">
        <f t="shared" si="1759"/>
        <v/>
      </c>
      <c r="DG2178" s="12" t="str">
        <f t="shared" si="1760"/>
        <v/>
      </c>
      <c r="DH2178" s="12" t="str">
        <f t="shared" si="1761"/>
        <v/>
      </c>
      <c r="DI2178" s="12" t="str">
        <f t="shared" si="1762"/>
        <v/>
      </c>
      <c r="DJ2178" s="12" t="str">
        <f t="shared" si="1763"/>
        <v/>
      </c>
      <c r="DK2178" s="12" t="str">
        <f t="shared" si="1764"/>
        <v/>
      </c>
      <c r="DL2178" s="12" t="str">
        <f t="shared" si="1765"/>
        <v/>
      </c>
      <c r="DM2178" s="12" t="str">
        <f t="shared" si="1766"/>
        <v/>
      </c>
      <c r="DN2178" s="12" t="str">
        <f t="shared" si="1767"/>
        <v/>
      </c>
      <c r="DO2178" s="12" t="str">
        <f t="shared" si="1768"/>
        <v/>
      </c>
      <c r="DP2178" s="12" t="str">
        <f t="shared" si="1769"/>
        <v/>
      </c>
      <c r="DQ2178" s="12" t="str">
        <f t="shared" si="1770"/>
        <v/>
      </c>
      <c r="DR2178" s="12" t="str">
        <f t="shared" si="1732"/>
        <v/>
      </c>
      <c r="DS2178" s="12" t="str">
        <f t="shared" si="1733"/>
        <v/>
      </c>
      <c r="DT2178" s="12" t="str">
        <f t="shared" si="1734"/>
        <v/>
      </c>
      <c r="DU2178" s="12" t="str">
        <f t="shared" si="1735"/>
        <v/>
      </c>
      <c r="DV2178" s="12" t="str">
        <f t="shared" si="1736"/>
        <v/>
      </c>
      <c r="DW2178" s="12" t="str">
        <f t="shared" si="1737"/>
        <v/>
      </c>
      <c r="DX2178" s="12" t="str">
        <f t="shared" si="1738"/>
        <v/>
      </c>
      <c r="DY2178" s="12" t="str">
        <f t="shared" si="1739"/>
        <v/>
      </c>
      <c r="DZ2178" s="12" t="str">
        <f t="shared" si="1740"/>
        <v/>
      </c>
      <c r="EA2178" s="12" t="str">
        <f t="shared" si="1741"/>
        <v/>
      </c>
      <c r="EB2178" s="12" t="str">
        <f t="shared" si="1742"/>
        <v/>
      </c>
      <c r="EC2178" s="12" t="str">
        <f t="shared" si="1743"/>
        <v/>
      </c>
      <c r="ED2178" s="12" t="str">
        <f t="shared" si="1744"/>
        <v/>
      </c>
      <c r="EE2178" s="12" t="str">
        <f t="shared" si="1745"/>
        <v/>
      </c>
      <c r="EF2178" s="12" t="str">
        <f t="shared" si="1746"/>
        <v/>
      </c>
      <c r="EG2178" s="12" t="str">
        <f t="shared" si="1747"/>
        <v/>
      </c>
      <c r="EH2178" s="12" t="str">
        <f t="shared" si="1748"/>
        <v/>
      </c>
      <c r="EI2178" s="12" t="str">
        <f t="shared" si="1749"/>
        <v/>
      </c>
      <c r="EK2178" s="83" t="str">
        <f t="shared" si="1729"/>
        <v/>
      </c>
      <c r="EM2178" s="12" t="str">
        <f t="shared" si="1730"/>
        <v/>
      </c>
      <c r="EO2178" s="12" t="str">
        <f t="shared" si="1731"/>
        <v/>
      </c>
      <c r="EQ2178" s="12" t="str">
        <f>IF($EO2178="", "", IF($EQ$8=$EQ$6, COUNTIF($EO$11:$EO$2510, "&gt;"&amp;$EO2178)+1+COUNTIF($EO$11:$EO2178, $EO2178)-1, COUNTIF($EO$11:$EO$2510, "&lt;"&amp;$EO2178)+1+COUNTIF($EO$11:$EO2178, $EO2178)-1))</f>
        <v/>
      </c>
    </row>
    <row r="2179" spans="1:147" x14ac:dyDescent="0.55000000000000004">
      <c r="A2179" s="8"/>
      <c r="B2179" s="12" t="str">
        <f>IF($D2179="", "", COUNTIF($D$11:$D2179, $D2179))</f>
        <v/>
      </c>
      <c r="C2179" s="8"/>
      <c r="D2179" s="45"/>
      <c r="E2179" s="46"/>
      <c r="F2179" s="47"/>
      <c r="G2179" s="54"/>
      <c r="H2179" s="54"/>
      <c r="I2179" s="48"/>
      <c r="J2179" s="49"/>
      <c r="K2179" s="50"/>
      <c r="L2179" s="50"/>
      <c r="M2179" s="50"/>
      <c r="N2179" s="50"/>
      <c r="O2179" s="50"/>
      <c r="P2179" s="50"/>
      <c r="Q2179" s="50"/>
      <c r="R2179" s="50"/>
      <c r="S2179" s="50"/>
      <c r="T2179" s="50"/>
      <c r="U2179" s="51"/>
      <c r="V2179" s="52"/>
      <c r="W2179" s="53"/>
      <c r="X2179" s="53"/>
      <c r="Y2179" s="53"/>
      <c r="Z2179" s="53"/>
      <c r="AA2179" s="48"/>
      <c r="AB2179" s="54"/>
      <c r="AC2179" s="54"/>
      <c r="AD2179" s="54"/>
      <c r="AE2179" s="54"/>
      <c r="AF2179" s="54"/>
      <c r="AG2179" s="54"/>
      <c r="AH2179" s="54"/>
      <c r="AI2179" s="54"/>
      <c r="AJ2179" s="49"/>
      <c r="AK2179" s="48"/>
      <c r="AL2179" s="54"/>
      <c r="AM2179" s="54"/>
      <c r="AN2179" s="54"/>
      <c r="AO2179" s="54"/>
      <c r="AP2179" s="54"/>
      <c r="AQ2179" s="54"/>
      <c r="AR2179" s="54"/>
      <c r="AS2179" s="54"/>
      <c r="AT2179" s="54"/>
      <c r="AU2179" s="54"/>
      <c r="AV2179" s="54"/>
      <c r="AW2179" s="54"/>
      <c r="AX2179" s="54"/>
      <c r="AY2179" s="54"/>
      <c r="AZ2179" s="54"/>
      <c r="BA2179" s="54"/>
      <c r="BB2179" s="54"/>
      <c r="BC2179" s="54"/>
      <c r="BD2179" s="54"/>
      <c r="BE2179" s="54"/>
      <c r="BF2179" s="54"/>
      <c r="BG2179" s="54"/>
      <c r="BH2179" s="54"/>
      <c r="BI2179" s="54"/>
      <c r="BJ2179" s="54"/>
      <c r="BK2179" s="54"/>
      <c r="BL2179" s="54"/>
      <c r="BM2179" s="54"/>
      <c r="BN2179" s="54"/>
      <c r="BO2179" s="54"/>
      <c r="BP2179" s="54"/>
      <c r="BQ2179" s="54"/>
      <c r="BR2179" s="54"/>
      <c r="BS2179" s="54"/>
      <c r="BT2179" s="54"/>
      <c r="BU2179" s="54"/>
      <c r="BV2179" s="54"/>
      <c r="BW2179" s="54"/>
      <c r="BX2179" s="49"/>
      <c r="BY2179" s="55"/>
      <c r="BZ2179" s="8"/>
      <c r="CE2179" s="12" t="str">
        <f t="shared" si="1719"/>
        <v/>
      </c>
      <c r="CG2179" s="77" t="str">
        <f t="shared" si="1720"/>
        <v/>
      </c>
      <c r="CH2179" s="80" t="str">
        <f t="shared" si="1721"/>
        <v/>
      </c>
      <c r="CL2179" s="12" t="str">
        <f t="shared" si="1722"/>
        <v/>
      </c>
      <c r="CM2179" s="12" t="str">
        <f t="shared" si="1723"/>
        <v/>
      </c>
      <c r="CN2179" s="12" t="str" cm="1">
        <f t="array" ref="CN2179">IF(OR($CE2179="", $CG$3=""), "", IF(IFERROR(INDEX($K2179:$T2179, $CK2179, MATCH(CN$3, $K$3:$T$3, 0)), "")="", $CC$4, $CC$3))</f>
        <v/>
      </c>
      <c r="CO2179" s="12" t="str" cm="1">
        <f t="array" ref="CO2179">IF(OR($CE2179="", $CG$3=""), "", IF(IFERROR(INDEX($AA2179:$AJ2179, $CK2179, MATCH(CO$3, $AA$3:$AJ$3, 0)), "")="", $CC$4, $CC$3))</f>
        <v/>
      </c>
      <c r="CP2179" s="12" t="str">
        <f>IF(OR($CE2179="", $CG$3=""), "", IF(CP$3='Property List &amp; Features'!$BG$9, $CC$3, IF(CP$3=$I2179, $CC$3, $CC$4)))</f>
        <v/>
      </c>
      <c r="CQ2179" s="12" t="str">
        <f>IF(OR($CE2179="", $CG$3=""), "", IF(CQ$3='Property List &amp; Features'!$BG$9, $CC$3, IF(CQ$3=$J2179, $CC$3, $CC$4)))</f>
        <v/>
      </c>
      <c r="CR2179" s="12" t="str">
        <f t="shared" si="1724"/>
        <v/>
      </c>
      <c r="CS2179" s="12" t="str">
        <f t="shared" si="1725"/>
        <v/>
      </c>
      <c r="CT2179" s="12" t="str">
        <f t="shared" si="1726"/>
        <v/>
      </c>
      <c r="CU2179" s="12" t="str">
        <f t="shared" si="1727"/>
        <v/>
      </c>
      <c r="CV2179" s="12" t="str">
        <f t="shared" si="1728"/>
        <v/>
      </c>
      <c r="CW2179" s="12" t="str">
        <f t="shared" si="1750"/>
        <v/>
      </c>
      <c r="CX2179" s="12" t="str">
        <f t="shared" si="1751"/>
        <v/>
      </c>
      <c r="CY2179" s="12" t="str">
        <f t="shared" si="1752"/>
        <v/>
      </c>
      <c r="CZ2179" s="12" t="str">
        <f t="shared" si="1753"/>
        <v/>
      </c>
      <c r="DA2179" s="12" t="str">
        <f t="shared" si="1754"/>
        <v/>
      </c>
      <c r="DB2179" s="12" t="str">
        <f t="shared" si="1755"/>
        <v/>
      </c>
      <c r="DC2179" s="12" t="str">
        <f t="shared" si="1756"/>
        <v/>
      </c>
      <c r="DD2179" s="12" t="str">
        <f t="shared" si="1757"/>
        <v/>
      </c>
      <c r="DE2179" s="12" t="str">
        <f t="shared" si="1758"/>
        <v/>
      </c>
      <c r="DF2179" s="12" t="str">
        <f t="shared" si="1759"/>
        <v/>
      </c>
      <c r="DG2179" s="12" t="str">
        <f t="shared" si="1760"/>
        <v/>
      </c>
      <c r="DH2179" s="12" t="str">
        <f t="shared" si="1761"/>
        <v/>
      </c>
      <c r="DI2179" s="12" t="str">
        <f t="shared" si="1762"/>
        <v/>
      </c>
      <c r="DJ2179" s="12" t="str">
        <f t="shared" si="1763"/>
        <v/>
      </c>
      <c r="DK2179" s="12" t="str">
        <f t="shared" si="1764"/>
        <v/>
      </c>
      <c r="DL2179" s="12" t="str">
        <f t="shared" si="1765"/>
        <v/>
      </c>
      <c r="DM2179" s="12" t="str">
        <f t="shared" si="1766"/>
        <v/>
      </c>
      <c r="DN2179" s="12" t="str">
        <f t="shared" si="1767"/>
        <v/>
      </c>
      <c r="DO2179" s="12" t="str">
        <f t="shared" si="1768"/>
        <v/>
      </c>
      <c r="DP2179" s="12" t="str">
        <f t="shared" si="1769"/>
        <v/>
      </c>
      <c r="DQ2179" s="12" t="str">
        <f t="shared" si="1770"/>
        <v/>
      </c>
      <c r="DR2179" s="12" t="str">
        <f t="shared" si="1732"/>
        <v/>
      </c>
      <c r="DS2179" s="12" t="str">
        <f t="shared" si="1733"/>
        <v/>
      </c>
      <c r="DT2179" s="12" t="str">
        <f t="shared" si="1734"/>
        <v/>
      </c>
      <c r="DU2179" s="12" t="str">
        <f t="shared" si="1735"/>
        <v/>
      </c>
      <c r="DV2179" s="12" t="str">
        <f t="shared" si="1736"/>
        <v/>
      </c>
      <c r="DW2179" s="12" t="str">
        <f t="shared" si="1737"/>
        <v/>
      </c>
      <c r="DX2179" s="12" t="str">
        <f t="shared" si="1738"/>
        <v/>
      </c>
      <c r="DY2179" s="12" t="str">
        <f t="shared" si="1739"/>
        <v/>
      </c>
      <c r="DZ2179" s="12" t="str">
        <f t="shared" si="1740"/>
        <v/>
      </c>
      <c r="EA2179" s="12" t="str">
        <f t="shared" si="1741"/>
        <v/>
      </c>
      <c r="EB2179" s="12" t="str">
        <f t="shared" si="1742"/>
        <v/>
      </c>
      <c r="EC2179" s="12" t="str">
        <f t="shared" si="1743"/>
        <v/>
      </c>
      <c r="ED2179" s="12" t="str">
        <f t="shared" si="1744"/>
        <v/>
      </c>
      <c r="EE2179" s="12" t="str">
        <f t="shared" si="1745"/>
        <v/>
      </c>
      <c r="EF2179" s="12" t="str">
        <f t="shared" si="1746"/>
        <v/>
      </c>
      <c r="EG2179" s="12" t="str">
        <f t="shared" si="1747"/>
        <v/>
      </c>
      <c r="EH2179" s="12" t="str">
        <f t="shared" si="1748"/>
        <v/>
      </c>
      <c r="EI2179" s="12" t="str">
        <f t="shared" si="1749"/>
        <v/>
      </c>
      <c r="EK2179" s="83" t="str">
        <f t="shared" si="1729"/>
        <v/>
      </c>
      <c r="EM2179" s="12" t="str">
        <f t="shared" si="1730"/>
        <v/>
      </c>
      <c r="EO2179" s="12" t="str">
        <f t="shared" si="1731"/>
        <v/>
      </c>
      <c r="EQ2179" s="12" t="str">
        <f>IF($EO2179="", "", IF($EQ$8=$EQ$6, COUNTIF($EO$11:$EO$2510, "&gt;"&amp;$EO2179)+1+COUNTIF($EO$11:$EO2179, $EO2179)-1, COUNTIF($EO$11:$EO$2510, "&lt;"&amp;$EO2179)+1+COUNTIF($EO$11:$EO2179, $EO2179)-1))</f>
        <v/>
      </c>
    </row>
    <row r="2180" spans="1:147" x14ac:dyDescent="0.55000000000000004">
      <c r="A2180" s="8"/>
      <c r="B2180" s="12" t="str">
        <f>IF($D2180="", "", COUNTIF($D$11:$D2180, $D2180))</f>
        <v/>
      </c>
      <c r="C2180" s="8"/>
      <c r="D2180" s="45"/>
      <c r="E2180" s="46"/>
      <c r="F2180" s="47"/>
      <c r="G2180" s="54"/>
      <c r="H2180" s="54"/>
      <c r="I2180" s="48"/>
      <c r="J2180" s="49"/>
      <c r="K2180" s="50"/>
      <c r="L2180" s="50"/>
      <c r="M2180" s="50"/>
      <c r="N2180" s="50"/>
      <c r="O2180" s="50"/>
      <c r="P2180" s="50"/>
      <c r="Q2180" s="50"/>
      <c r="R2180" s="50"/>
      <c r="S2180" s="50"/>
      <c r="T2180" s="50"/>
      <c r="U2180" s="51"/>
      <c r="V2180" s="52"/>
      <c r="W2180" s="53"/>
      <c r="X2180" s="53"/>
      <c r="Y2180" s="53"/>
      <c r="Z2180" s="53"/>
      <c r="AA2180" s="48"/>
      <c r="AB2180" s="54"/>
      <c r="AC2180" s="54"/>
      <c r="AD2180" s="54"/>
      <c r="AE2180" s="54"/>
      <c r="AF2180" s="54"/>
      <c r="AG2180" s="54"/>
      <c r="AH2180" s="54"/>
      <c r="AI2180" s="54"/>
      <c r="AJ2180" s="49"/>
      <c r="AK2180" s="48"/>
      <c r="AL2180" s="54"/>
      <c r="AM2180" s="54"/>
      <c r="AN2180" s="54"/>
      <c r="AO2180" s="54"/>
      <c r="AP2180" s="54"/>
      <c r="AQ2180" s="54"/>
      <c r="AR2180" s="54"/>
      <c r="AS2180" s="54"/>
      <c r="AT2180" s="54"/>
      <c r="AU2180" s="54"/>
      <c r="AV2180" s="54"/>
      <c r="AW2180" s="54"/>
      <c r="AX2180" s="54"/>
      <c r="AY2180" s="54"/>
      <c r="AZ2180" s="54"/>
      <c r="BA2180" s="54"/>
      <c r="BB2180" s="54"/>
      <c r="BC2180" s="54"/>
      <c r="BD2180" s="54"/>
      <c r="BE2180" s="54"/>
      <c r="BF2180" s="54"/>
      <c r="BG2180" s="54"/>
      <c r="BH2180" s="54"/>
      <c r="BI2180" s="54"/>
      <c r="BJ2180" s="54"/>
      <c r="BK2180" s="54"/>
      <c r="BL2180" s="54"/>
      <c r="BM2180" s="54"/>
      <c r="BN2180" s="54"/>
      <c r="BO2180" s="54"/>
      <c r="BP2180" s="54"/>
      <c r="BQ2180" s="54"/>
      <c r="BR2180" s="54"/>
      <c r="BS2180" s="54"/>
      <c r="BT2180" s="54"/>
      <c r="BU2180" s="54"/>
      <c r="BV2180" s="54"/>
      <c r="BW2180" s="54"/>
      <c r="BX2180" s="49"/>
      <c r="BY2180" s="55"/>
      <c r="BZ2180" s="8"/>
      <c r="CE2180" s="12" t="str">
        <f t="shared" si="1719"/>
        <v/>
      </c>
      <c r="CG2180" s="77" t="str">
        <f t="shared" si="1720"/>
        <v/>
      </c>
      <c r="CH2180" s="80" t="str">
        <f t="shared" si="1721"/>
        <v/>
      </c>
      <c r="CL2180" s="12" t="str">
        <f t="shared" si="1722"/>
        <v/>
      </c>
      <c r="CM2180" s="12" t="str">
        <f t="shared" si="1723"/>
        <v/>
      </c>
      <c r="CN2180" s="12" t="str" cm="1">
        <f t="array" ref="CN2180">IF(OR($CE2180="", $CG$3=""), "", IF(IFERROR(INDEX($K2180:$T2180, $CK2180, MATCH(CN$3, $K$3:$T$3, 0)), "")="", $CC$4, $CC$3))</f>
        <v/>
      </c>
      <c r="CO2180" s="12" t="str" cm="1">
        <f t="array" ref="CO2180">IF(OR($CE2180="", $CG$3=""), "", IF(IFERROR(INDEX($AA2180:$AJ2180, $CK2180, MATCH(CO$3, $AA$3:$AJ$3, 0)), "")="", $CC$4, $CC$3))</f>
        <v/>
      </c>
      <c r="CP2180" s="12" t="str">
        <f>IF(OR($CE2180="", $CG$3=""), "", IF(CP$3='Property List &amp; Features'!$BG$9, $CC$3, IF(CP$3=$I2180, $CC$3, $CC$4)))</f>
        <v/>
      </c>
      <c r="CQ2180" s="12" t="str">
        <f>IF(OR($CE2180="", $CG$3=""), "", IF(CQ$3='Property List &amp; Features'!$BG$9, $CC$3, IF(CQ$3=$J2180, $CC$3, $CC$4)))</f>
        <v/>
      </c>
      <c r="CR2180" s="12" t="str">
        <f t="shared" si="1724"/>
        <v/>
      </c>
      <c r="CS2180" s="12" t="str">
        <f t="shared" si="1725"/>
        <v/>
      </c>
      <c r="CT2180" s="12" t="str">
        <f t="shared" si="1726"/>
        <v/>
      </c>
      <c r="CU2180" s="12" t="str">
        <f t="shared" si="1727"/>
        <v/>
      </c>
      <c r="CV2180" s="12" t="str">
        <f t="shared" si="1728"/>
        <v/>
      </c>
      <c r="CW2180" s="12" t="str">
        <f t="shared" si="1750"/>
        <v/>
      </c>
      <c r="CX2180" s="12" t="str">
        <f t="shared" si="1751"/>
        <v/>
      </c>
      <c r="CY2180" s="12" t="str">
        <f t="shared" si="1752"/>
        <v/>
      </c>
      <c r="CZ2180" s="12" t="str">
        <f t="shared" si="1753"/>
        <v/>
      </c>
      <c r="DA2180" s="12" t="str">
        <f t="shared" si="1754"/>
        <v/>
      </c>
      <c r="DB2180" s="12" t="str">
        <f t="shared" si="1755"/>
        <v/>
      </c>
      <c r="DC2180" s="12" t="str">
        <f t="shared" si="1756"/>
        <v/>
      </c>
      <c r="DD2180" s="12" t="str">
        <f t="shared" si="1757"/>
        <v/>
      </c>
      <c r="DE2180" s="12" t="str">
        <f t="shared" si="1758"/>
        <v/>
      </c>
      <c r="DF2180" s="12" t="str">
        <f t="shared" si="1759"/>
        <v/>
      </c>
      <c r="DG2180" s="12" t="str">
        <f t="shared" si="1760"/>
        <v/>
      </c>
      <c r="DH2180" s="12" t="str">
        <f t="shared" si="1761"/>
        <v/>
      </c>
      <c r="DI2180" s="12" t="str">
        <f t="shared" si="1762"/>
        <v/>
      </c>
      <c r="DJ2180" s="12" t="str">
        <f t="shared" si="1763"/>
        <v/>
      </c>
      <c r="DK2180" s="12" t="str">
        <f t="shared" si="1764"/>
        <v/>
      </c>
      <c r="DL2180" s="12" t="str">
        <f t="shared" si="1765"/>
        <v/>
      </c>
      <c r="DM2180" s="12" t="str">
        <f t="shared" si="1766"/>
        <v/>
      </c>
      <c r="DN2180" s="12" t="str">
        <f t="shared" si="1767"/>
        <v/>
      </c>
      <c r="DO2180" s="12" t="str">
        <f t="shared" si="1768"/>
        <v/>
      </c>
      <c r="DP2180" s="12" t="str">
        <f t="shared" si="1769"/>
        <v/>
      </c>
      <c r="DQ2180" s="12" t="str">
        <f t="shared" si="1770"/>
        <v/>
      </c>
      <c r="DR2180" s="12" t="str">
        <f t="shared" si="1732"/>
        <v/>
      </c>
      <c r="DS2180" s="12" t="str">
        <f t="shared" si="1733"/>
        <v/>
      </c>
      <c r="DT2180" s="12" t="str">
        <f t="shared" si="1734"/>
        <v/>
      </c>
      <c r="DU2180" s="12" t="str">
        <f t="shared" si="1735"/>
        <v/>
      </c>
      <c r="DV2180" s="12" t="str">
        <f t="shared" si="1736"/>
        <v/>
      </c>
      <c r="DW2180" s="12" t="str">
        <f t="shared" si="1737"/>
        <v/>
      </c>
      <c r="DX2180" s="12" t="str">
        <f t="shared" si="1738"/>
        <v/>
      </c>
      <c r="DY2180" s="12" t="str">
        <f t="shared" si="1739"/>
        <v/>
      </c>
      <c r="DZ2180" s="12" t="str">
        <f t="shared" si="1740"/>
        <v/>
      </c>
      <c r="EA2180" s="12" t="str">
        <f t="shared" si="1741"/>
        <v/>
      </c>
      <c r="EB2180" s="12" t="str">
        <f t="shared" si="1742"/>
        <v/>
      </c>
      <c r="EC2180" s="12" t="str">
        <f t="shared" si="1743"/>
        <v/>
      </c>
      <c r="ED2180" s="12" t="str">
        <f t="shared" si="1744"/>
        <v/>
      </c>
      <c r="EE2180" s="12" t="str">
        <f t="shared" si="1745"/>
        <v/>
      </c>
      <c r="EF2180" s="12" t="str">
        <f t="shared" si="1746"/>
        <v/>
      </c>
      <c r="EG2180" s="12" t="str">
        <f t="shared" si="1747"/>
        <v/>
      </c>
      <c r="EH2180" s="12" t="str">
        <f t="shared" si="1748"/>
        <v/>
      </c>
      <c r="EI2180" s="12" t="str">
        <f t="shared" si="1749"/>
        <v/>
      </c>
      <c r="EK2180" s="83" t="str">
        <f t="shared" si="1729"/>
        <v/>
      </c>
      <c r="EM2180" s="12" t="str">
        <f t="shared" si="1730"/>
        <v/>
      </c>
      <c r="EO2180" s="12" t="str">
        <f t="shared" si="1731"/>
        <v/>
      </c>
      <c r="EQ2180" s="12" t="str">
        <f>IF($EO2180="", "", IF($EQ$8=$EQ$6, COUNTIF($EO$11:$EO$2510, "&gt;"&amp;$EO2180)+1+COUNTIF($EO$11:$EO2180, $EO2180)-1, COUNTIF($EO$11:$EO$2510, "&lt;"&amp;$EO2180)+1+COUNTIF($EO$11:$EO2180, $EO2180)-1))</f>
        <v/>
      </c>
    </row>
    <row r="2181" spans="1:147" x14ac:dyDescent="0.55000000000000004">
      <c r="A2181" s="8"/>
      <c r="B2181" s="12" t="str">
        <f>IF($D2181="", "", COUNTIF($D$11:$D2181, $D2181))</f>
        <v/>
      </c>
      <c r="C2181" s="8"/>
      <c r="D2181" s="45"/>
      <c r="E2181" s="46"/>
      <c r="F2181" s="47"/>
      <c r="G2181" s="54"/>
      <c r="H2181" s="54"/>
      <c r="I2181" s="48"/>
      <c r="J2181" s="49"/>
      <c r="K2181" s="50"/>
      <c r="L2181" s="50"/>
      <c r="M2181" s="50"/>
      <c r="N2181" s="50"/>
      <c r="O2181" s="50"/>
      <c r="P2181" s="50"/>
      <c r="Q2181" s="50"/>
      <c r="R2181" s="50"/>
      <c r="S2181" s="50"/>
      <c r="T2181" s="50"/>
      <c r="U2181" s="51"/>
      <c r="V2181" s="52"/>
      <c r="W2181" s="53"/>
      <c r="X2181" s="53"/>
      <c r="Y2181" s="53"/>
      <c r="Z2181" s="53"/>
      <c r="AA2181" s="48"/>
      <c r="AB2181" s="54"/>
      <c r="AC2181" s="54"/>
      <c r="AD2181" s="54"/>
      <c r="AE2181" s="54"/>
      <c r="AF2181" s="54"/>
      <c r="AG2181" s="54"/>
      <c r="AH2181" s="54"/>
      <c r="AI2181" s="54"/>
      <c r="AJ2181" s="49"/>
      <c r="AK2181" s="48"/>
      <c r="AL2181" s="54"/>
      <c r="AM2181" s="54"/>
      <c r="AN2181" s="54"/>
      <c r="AO2181" s="54"/>
      <c r="AP2181" s="54"/>
      <c r="AQ2181" s="54"/>
      <c r="AR2181" s="54"/>
      <c r="AS2181" s="54"/>
      <c r="AT2181" s="54"/>
      <c r="AU2181" s="54"/>
      <c r="AV2181" s="54"/>
      <c r="AW2181" s="54"/>
      <c r="AX2181" s="54"/>
      <c r="AY2181" s="54"/>
      <c r="AZ2181" s="54"/>
      <c r="BA2181" s="54"/>
      <c r="BB2181" s="54"/>
      <c r="BC2181" s="54"/>
      <c r="BD2181" s="54"/>
      <c r="BE2181" s="54"/>
      <c r="BF2181" s="54"/>
      <c r="BG2181" s="54"/>
      <c r="BH2181" s="54"/>
      <c r="BI2181" s="54"/>
      <c r="BJ2181" s="54"/>
      <c r="BK2181" s="54"/>
      <c r="BL2181" s="54"/>
      <c r="BM2181" s="54"/>
      <c r="BN2181" s="54"/>
      <c r="BO2181" s="54"/>
      <c r="BP2181" s="54"/>
      <c r="BQ2181" s="54"/>
      <c r="BR2181" s="54"/>
      <c r="BS2181" s="54"/>
      <c r="BT2181" s="54"/>
      <c r="BU2181" s="54"/>
      <c r="BV2181" s="54"/>
      <c r="BW2181" s="54"/>
      <c r="BX2181" s="49"/>
      <c r="BY2181" s="55"/>
      <c r="BZ2181" s="8"/>
      <c r="CE2181" s="12" t="str">
        <f t="shared" si="1719"/>
        <v/>
      </c>
      <c r="CG2181" s="77" t="str">
        <f t="shared" si="1720"/>
        <v/>
      </c>
      <c r="CH2181" s="80" t="str">
        <f t="shared" si="1721"/>
        <v/>
      </c>
      <c r="CL2181" s="12" t="str">
        <f t="shared" si="1722"/>
        <v/>
      </c>
      <c r="CM2181" s="12" t="str">
        <f t="shared" si="1723"/>
        <v/>
      </c>
      <c r="CN2181" s="12" t="str" cm="1">
        <f t="array" ref="CN2181">IF(OR($CE2181="", $CG$3=""), "", IF(IFERROR(INDEX($K2181:$T2181, $CK2181, MATCH(CN$3, $K$3:$T$3, 0)), "")="", $CC$4, $CC$3))</f>
        <v/>
      </c>
      <c r="CO2181" s="12" t="str" cm="1">
        <f t="array" ref="CO2181">IF(OR($CE2181="", $CG$3=""), "", IF(IFERROR(INDEX($AA2181:$AJ2181, $CK2181, MATCH(CO$3, $AA$3:$AJ$3, 0)), "")="", $CC$4, $CC$3))</f>
        <v/>
      </c>
      <c r="CP2181" s="12" t="str">
        <f>IF(OR($CE2181="", $CG$3=""), "", IF(CP$3='Property List &amp; Features'!$BG$9, $CC$3, IF(CP$3=$I2181, $CC$3, $CC$4)))</f>
        <v/>
      </c>
      <c r="CQ2181" s="12" t="str">
        <f>IF(OR($CE2181="", $CG$3=""), "", IF(CQ$3='Property List &amp; Features'!$BG$9, $CC$3, IF(CQ$3=$J2181, $CC$3, $CC$4)))</f>
        <v/>
      </c>
      <c r="CR2181" s="12" t="str">
        <f t="shared" si="1724"/>
        <v/>
      </c>
      <c r="CS2181" s="12" t="str">
        <f t="shared" si="1725"/>
        <v/>
      </c>
      <c r="CT2181" s="12" t="str">
        <f t="shared" si="1726"/>
        <v/>
      </c>
      <c r="CU2181" s="12" t="str">
        <f t="shared" si="1727"/>
        <v/>
      </c>
      <c r="CV2181" s="12" t="str">
        <f t="shared" si="1728"/>
        <v/>
      </c>
      <c r="CW2181" s="12" t="str">
        <f t="shared" si="1750"/>
        <v/>
      </c>
      <c r="CX2181" s="12" t="str">
        <f t="shared" si="1751"/>
        <v/>
      </c>
      <c r="CY2181" s="12" t="str">
        <f t="shared" si="1752"/>
        <v/>
      </c>
      <c r="CZ2181" s="12" t="str">
        <f t="shared" si="1753"/>
        <v/>
      </c>
      <c r="DA2181" s="12" t="str">
        <f t="shared" si="1754"/>
        <v/>
      </c>
      <c r="DB2181" s="12" t="str">
        <f t="shared" si="1755"/>
        <v/>
      </c>
      <c r="DC2181" s="12" t="str">
        <f t="shared" si="1756"/>
        <v/>
      </c>
      <c r="DD2181" s="12" t="str">
        <f t="shared" si="1757"/>
        <v/>
      </c>
      <c r="DE2181" s="12" t="str">
        <f t="shared" si="1758"/>
        <v/>
      </c>
      <c r="DF2181" s="12" t="str">
        <f t="shared" si="1759"/>
        <v/>
      </c>
      <c r="DG2181" s="12" t="str">
        <f t="shared" si="1760"/>
        <v/>
      </c>
      <c r="DH2181" s="12" t="str">
        <f t="shared" si="1761"/>
        <v/>
      </c>
      <c r="DI2181" s="12" t="str">
        <f t="shared" si="1762"/>
        <v/>
      </c>
      <c r="DJ2181" s="12" t="str">
        <f t="shared" si="1763"/>
        <v/>
      </c>
      <c r="DK2181" s="12" t="str">
        <f t="shared" si="1764"/>
        <v/>
      </c>
      <c r="DL2181" s="12" t="str">
        <f t="shared" si="1765"/>
        <v/>
      </c>
      <c r="DM2181" s="12" t="str">
        <f t="shared" si="1766"/>
        <v/>
      </c>
      <c r="DN2181" s="12" t="str">
        <f t="shared" si="1767"/>
        <v/>
      </c>
      <c r="DO2181" s="12" t="str">
        <f t="shared" si="1768"/>
        <v/>
      </c>
      <c r="DP2181" s="12" t="str">
        <f t="shared" si="1769"/>
        <v/>
      </c>
      <c r="DQ2181" s="12" t="str">
        <f t="shared" si="1770"/>
        <v/>
      </c>
      <c r="DR2181" s="12" t="str">
        <f t="shared" si="1732"/>
        <v/>
      </c>
      <c r="DS2181" s="12" t="str">
        <f t="shared" si="1733"/>
        <v/>
      </c>
      <c r="DT2181" s="12" t="str">
        <f t="shared" si="1734"/>
        <v/>
      </c>
      <c r="DU2181" s="12" t="str">
        <f t="shared" si="1735"/>
        <v/>
      </c>
      <c r="DV2181" s="12" t="str">
        <f t="shared" si="1736"/>
        <v/>
      </c>
      <c r="DW2181" s="12" t="str">
        <f t="shared" si="1737"/>
        <v/>
      </c>
      <c r="DX2181" s="12" t="str">
        <f t="shared" si="1738"/>
        <v/>
      </c>
      <c r="DY2181" s="12" t="str">
        <f t="shared" si="1739"/>
        <v/>
      </c>
      <c r="DZ2181" s="12" t="str">
        <f t="shared" si="1740"/>
        <v/>
      </c>
      <c r="EA2181" s="12" t="str">
        <f t="shared" si="1741"/>
        <v/>
      </c>
      <c r="EB2181" s="12" t="str">
        <f t="shared" si="1742"/>
        <v/>
      </c>
      <c r="EC2181" s="12" t="str">
        <f t="shared" si="1743"/>
        <v/>
      </c>
      <c r="ED2181" s="12" t="str">
        <f t="shared" si="1744"/>
        <v/>
      </c>
      <c r="EE2181" s="12" t="str">
        <f t="shared" si="1745"/>
        <v/>
      </c>
      <c r="EF2181" s="12" t="str">
        <f t="shared" si="1746"/>
        <v/>
      </c>
      <c r="EG2181" s="12" t="str">
        <f t="shared" si="1747"/>
        <v/>
      </c>
      <c r="EH2181" s="12" t="str">
        <f t="shared" si="1748"/>
        <v/>
      </c>
      <c r="EI2181" s="12" t="str">
        <f t="shared" si="1749"/>
        <v/>
      </c>
      <c r="EK2181" s="83" t="str">
        <f t="shared" si="1729"/>
        <v/>
      </c>
      <c r="EM2181" s="12" t="str">
        <f t="shared" si="1730"/>
        <v/>
      </c>
      <c r="EO2181" s="12" t="str">
        <f t="shared" si="1731"/>
        <v/>
      </c>
      <c r="EQ2181" s="12" t="str">
        <f>IF($EO2181="", "", IF($EQ$8=$EQ$6, COUNTIF($EO$11:$EO$2510, "&gt;"&amp;$EO2181)+1+COUNTIF($EO$11:$EO2181, $EO2181)-1, COUNTIF($EO$11:$EO$2510, "&lt;"&amp;$EO2181)+1+COUNTIF($EO$11:$EO2181, $EO2181)-1))</f>
        <v/>
      </c>
    </row>
    <row r="2182" spans="1:147" x14ac:dyDescent="0.55000000000000004">
      <c r="A2182" s="8"/>
      <c r="B2182" s="12" t="str">
        <f>IF($D2182="", "", COUNTIF($D$11:$D2182, $D2182))</f>
        <v/>
      </c>
      <c r="C2182" s="8"/>
      <c r="D2182" s="45"/>
      <c r="E2182" s="46"/>
      <c r="F2182" s="47"/>
      <c r="G2182" s="54"/>
      <c r="H2182" s="54"/>
      <c r="I2182" s="48"/>
      <c r="J2182" s="49"/>
      <c r="K2182" s="50"/>
      <c r="L2182" s="50"/>
      <c r="M2182" s="50"/>
      <c r="N2182" s="50"/>
      <c r="O2182" s="50"/>
      <c r="P2182" s="50"/>
      <c r="Q2182" s="50"/>
      <c r="R2182" s="50"/>
      <c r="S2182" s="50"/>
      <c r="T2182" s="50"/>
      <c r="U2182" s="51"/>
      <c r="V2182" s="52"/>
      <c r="W2182" s="53"/>
      <c r="X2182" s="53"/>
      <c r="Y2182" s="53"/>
      <c r="Z2182" s="53"/>
      <c r="AA2182" s="48"/>
      <c r="AB2182" s="54"/>
      <c r="AC2182" s="54"/>
      <c r="AD2182" s="54"/>
      <c r="AE2182" s="54"/>
      <c r="AF2182" s="54"/>
      <c r="AG2182" s="54"/>
      <c r="AH2182" s="54"/>
      <c r="AI2182" s="54"/>
      <c r="AJ2182" s="49"/>
      <c r="AK2182" s="48"/>
      <c r="AL2182" s="54"/>
      <c r="AM2182" s="54"/>
      <c r="AN2182" s="54"/>
      <c r="AO2182" s="54"/>
      <c r="AP2182" s="54"/>
      <c r="AQ2182" s="54"/>
      <c r="AR2182" s="54"/>
      <c r="AS2182" s="54"/>
      <c r="AT2182" s="54"/>
      <c r="AU2182" s="54"/>
      <c r="AV2182" s="54"/>
      <c r="AW2182" s="54"/>
      <c r="AX2182" s="54"/>
      <c r="AY2182" s="54"/>
      <c r="AZ2182" s="54"/>
      <c r="BA2182" s="54"/>
      <c r="BB2182" s="54"/>
      <c r="BC2182" s="54"/>
      <c r="BD2182" s="54"/>
      <c r="BE2182" s="54"/>
      <c r="BF2182" s="54"/>
      <c r="BG2182" s="54"/>
      <c r="BH2182" s="54"/>
      <c r="BI2182" s="54"/>
      <c r="BJ2182" s="54"/>
      <c r="BK2182" s="54"/>
      <c r="BL2182" s="54"/>
      <c r="BM2182" s="54"/>
      <c r="BN2182" s="54"/>
      <c r="BO2182" s="54"/>
      <c r="BP2182" s="54"/>
      <c r="BQ2182" s="54"/>
      <c r="BR2182" s="54"/>
      <c r="BS2182" s="54"/>
      <c r="BT2182" s="54"/>
      <c r="BU2182" s="54"/>
      <c r="BV2182" s="54"/>
      <c r="BW2182" s="54"/>
      <c r="BX2182" s="49"/>
      <c r="BY2182" s="55"/>
      <c r="BZ2182" s="8"/>
      <c r="CE2182" s="12" t="str">
        <f t="shared" si="1719"/>
        <v/>
      </c>
      <c r="CG2182" s="77" t="str">
        <f t="shared" si="1720"/>
        <v/>
      </c>
      <c r="CH2182" s="80" t="str">
        <f t="shared" si="1721"/>
        <v/>
      </c>
      <c r="CL2182" s="12" t="str">
        <f t="shared" si="1722"/>
        <v/>
      </c>
      <c r="CM2182" s="12" t="str">
        <f t="shared" si="1723"/>
        <v/>
      </c>
      <c r="CN2182" s="12" t="str" cm="1">
        <f t="array" ref="CN2182">IF(OR($CE2182="", $CG$3=""), "", IF(IFERROR(INDEX($K2182:$T2182, $CK2182, MATCH(CN$3, $K$3:$T$3, 0)), "")="", $CC$4, $CC$3))</f>
        <v/>
      </c>
      <c r="CO2182" s="12" t="str" cm="1">
        <f t="array" ref="CO2182">IF(OR($CE2182="", $CG$3=""), "", IF(IFERROR(INDEX($AA2182:$AJ2182, $CK2182, MATCH(CO$3, $AA$3:$AJ$3, 0)), "")="", $CC$4, $CC$3))</f>
        <v/>
      </c>
      <c r="CP2182" s="12" t="str">
        <f>IF(OR($CE2182="", $CG$3=""), "", IF(CP$3='Property List &amp; Features'!$BG$9, $CC$3, IF(CP$3=$I2182, $CC$3, $CC$4)))</f>
        <v/>
      </c>
      <c r="CQ2182" s="12" t="str">
        <f>IF(OR($CE2182="", $CG$3=""), "", IF(CQ$3='Property List &amp; Features'!$BG$9, $CC$3, IF(CQ$3=$J2182, $CC$3, $CC$4)))</f>
        <v/>
      </c>
      <c r="CR2182" s="12" t="str">
        <f t="shared" si="1724"/>
        <v/>
      </c>
      <c r="CS2182" s="12" t="str">
        <f t="shared" si="1725"/>
        <v/>
      </c>
      <c r="CT2182" s="12" t="str">
        <f t="shared" si="1726"/>
        <v/>
      </c>
      <c r="CU2182" s="12" t="str">
        <f t="shared" si="1727"/>
        <v/>
      </c>
      <c r="CV2182" s="12" t="str">
        <f t="shared" si="1728"/>
        <v/>
      </c>
      <c r="CW2182" s="12" t="str">
        <f t="shared" si="1750"/>
        <v/>
      </c>
      <c r="CX2182" s="12" t="str">
        <f t="shared" si="1751"/>
        <v/>
      </c>
      <c r="CY2182" s="12" t="str">
        <f t="shared" si="1752"/>
        <v/>
      </c>
      <c r="CZ2182" s="12" t="str">
        <f t="shared" si="1753"/>
        <v/>
      </c>
      <c r="DA2182" s="12" t="str">
        <f t="shared" si="1754"/>
        <v/>
      </c>
      <c r="DB2182" s="12" t="str">
        <f t="shared" si="1755"/>
        <v/>
      </c>
      <c r="DC2182" s="12" t="str">
        <f t="shared" si="1756"/>
        <v/>
      </c>
      <c r="DD2182" s="12" t="str">
        <f t="shared" si="1757"/>
        <v/>
      </c>
      <c r="DE2182" s="12" t="str">
        <f t="shared" si="1758"/>
        <v/>
      </c>
      <c r="DF2182" s="12" t="str">
        <f t="shared" si="1759"/>
        <v/>
      </c>
      <c r="DG2182" s="12" t="str">
        <f t="shared" si="1760"/>
        <v/>
      </c>
      <c r="DH2182" s="12" t="str">
        <f t="shared" si="1761"/>
        <v/>
      </c>
      <c r="DI2182" s="12" t="str">
        <f t="shared" si="1762"/>
        <v/>
      </c>
      <c r="DJ2182" s="12" t="str">
        <f t="shared" si="1763"/>
        <v/>
      </c>
      <c r="DK2182" s="12" t="str">
        <f t="shared" si="1764"/>
        <v/>
      </c>
      <c r="DL2182" s="12" t="str">
        <f t="shared" si="1765"/>
        <v/>
      </c>
      <c r="DM2182" s="12" t="str">
        <f t="shared" si="1766"/>
        <v/>
      </c>
      <c r="DN2182" s="12" t="str">
        <f t="shared" si="1767"/>
        <v/>
      </c>
      <c r="DO2182" s="12" t="str">
        <f t="shared" si="1768"/>
        <v/>
      </c>
      <c r="DP2182" s="12" t="str">
        <f t="shared" si="1769"/>
        <v/>
      </c>
      <c r="DQ2182" s="12" t="str">
        <f t="shared" si="1770"/>
        <v/>
      </c>
      <c r="DR2182" s="12" t="str">
        <f t="shared" si="1732"/>
        <v/>
      </c>
      <c r="DS2182" s="12" t="str">
        <f t="shared" si="1733"/>
        <v/>
      </c>
      <c r="DT2182" s="12" t="str">
        <f t="shared" si="1734"/>
        <v/>
      </c>
      <c r="DU2182" s="12" t="str">
        <f t="shared" si="1735"/>
        <v/>
      </c>
      <c r="DV2182" s="12" t="str">
        <f t="shared" si="1736"/>
        <v/>
      </c>
      <c r="DW2182" s="12" t="str">
        <f t="shared" si="1737"/>
        <v/>
      </c>
      <c r="DX2182" s="12" t="str">
        <f t="shared" si="1738"/>
        <v/>
      </c>
      <c r="DY2182" s="12" t="str">
        <f t="shared" si="1739"/>
        <v/>
      </c>
      <c r="DZ2182" s="12" t="str">
        <f t="shared" si="1740"/>
        <v/>
      </c>
      <c r="EA2182" s="12" t="str">
        <f t="shared" si="1741"/>
        <v/>
      </c>
      <c r="EB2182" s="12" t="str">
        <f t="shared" si="1742"/>
        <v/>
      </c>
      <c r="EC2182" s="12" t="str">
        <f t="shared" si="1743"/>
        <v/>
      </c>
      <c r="ED2182" s="12" t="str">
        <f t="shared" si="1744"/>
        <v/>
      </c>
      <c r="EE2182" s="12" t="str">
        <f t="shared" si="1745"/>
        <v/>
      </c>
      <c r="EF2182" s="12" t="str">
        <f t="shared" si="1746"/>
        <v/>
      </c>
      <c r="EG2182" s="12" t="str">
        <f t="shared" si="1747"/>
        <v/>
      </c>
      <c r="EH2182" s="12" t="str">
        <f t="shared" si="1748"/>
        <v/>
      </c>
      <c r="EI2182" s="12" t="str">
        <f t="shared" si="1749"/>
        <v/>
      </c>
      <c r="EK2182" s="83" t="str">
        <f t="shared" si="1729"/>
        <v/>
      </c>
      <c r="EM2182" s="12" t="str">
        <f t="shared" si="1730"/>
        <v/>
      </c>
      <c r="EO2182" s="12" t="str">
        <f t="shared" si="1731"/>
        <v/>
      </c>
      <c r="EQ2182" s="12" t="str">
        <f>IF($EO2182="", "", IF($EQ$8=$EQ$6, COUNTIF($EO$11:$EO$2510, "&gt;"&amp;$EO2182)+1+COUNTIF($EO$11:$EO2182, $EO2182)-1, COUNTIF($EO$11:$EO$2510, "&lt;"&amp;$EO2182)+1+COUNTIF($EO$11:$EO2182, $EO2182)-1))</f>
        <v/>
      </c>
    </row>
    <row r="2183" spans="1:147" x14ac:dyDescent="0.55000000000000004">
      <c r="A2183" s="8"/>
      <c r="B2183" s="12" t="str">
        <f>IF($D2183="", "", COUNTIF($D$11:$D2183, $D2183))</f>
        <v/>
      </c>
      <c r="C2183" s="8"/>
      <c r="D2183" s="45"/>
      <c r="E2183" s="46"/>
      <c r="F2183" s="47"/>
      <c r="G2183" s="54"/>
      <c r="H2183" s="54"/>
      <c r="I2183" s="48"/>
      <c r="J2183" s="49"/>
      <c r="K2183" s="50"/>
      <c r="L2183" s="50"/>
      <c r="M2183" s="50"/>
      <c r="N2183" s="50"/>
      <c r="O2183" s="50"/>
      <c r="P2183" s="50"/>
      <c r="Q2183" s="50"/>
      <c r="R2183" s="50"/>
      <c r="S2183" s="50"/>
      <c r="T2183" s="50"/>
      <c r="U2183" s="51"/>
      <c r="V2183" s="52"/>
      <c r="W2183" s="53"/>
      <c r="X2183" s="53"/>
      <c r="Y2183" s="53"/>
      <c r="Z2183" s="53"/>
      <c r="AA2183" s="48"/>
      <c r="AB2183" s="54"/>
      <c r="AC2183" s="54"/>
      <c r="AD2183" s="54"/>
      <c r="AE2183" s="54"/>
      <c r="AF2183" s="54"/>
      <c r="AG2183" s="54"/>
      <c r="AH2183" s="54"/>
      <c r="AI2183" s="54"/>
      <c r="AJ2183" s="49"/>
      <c r="AK2183" s="48"/>
      <c r="AL2183" s="54"/>
      <c r="AM2183" s="54"/>
      <c r="AN2183" s="54"/>
      <c r="AO2183" s="54"/>
      <c r="AP2183" s="54"/>
      <c r="AQ2183" s="54"/>
      <c r="AR2183" s="54"/>
      <c r="AS2183" s="54"/>
      <c r="AT2183" s="54"/>
      <c r="AU2183" s="54"/>
      <c r="AV2183" s="54"/>
      <c r="AW2183" s="54"/>
      <c r="AX2183" s="54"/>
      <c r="AY2183" s="54"/>
      <c r="AZ2183" s="54"/>
      <c r="BA2183" s="54"/>
      <c r="BB2183" s="54"/>
      <c r="BC2183" s="54"/>
      <c r="BD2183" s="54"/>
      <c r="BE2183" s="54"/>
      <c r="BF2183" s="54"/>
      <c r="BG2183" s="54"/>
      <c r="BH2183" s="54"/>
      <c r="BI2183" s="54"/>
      <c r="BJ2183" s="54"/>
      <c r="BK2183" s="54"/>
      <c r="BL2183" s="54"/>
      <c r="BM2183" s="54"/>
      <c r="BN2183" s="54"/>
      <c r="BO2183" s="54"/>
      <c r="BP2183" s="54"/>
      <c r="BQ2183" s="54"/>
      <c r="BR2183" s="54"/>
      <c r="BS2183" s="54"/>
      <c r="BT2183" s="54"/>
      <c r="BU2183" s="54"/>
      <c r="BV2183" s="54"/>
      <c r="BW2183" s="54"/>
      <c r="BX2183" s="49"/>
      <c r="BY2183" s="55"/>
      <c r="BZ2183" s="8"/>
      <c r="CE2183" s="12" t="str">
        <f t="shared" si="1719"/>
        <v/>
      </c>
      <c r="CG2183" s="77" t="str">
        <f t="shared" si="1720"/>
        <v/>
      </c>
      <c r="CH2183" s="80" t="str">
        <f t="shared" si="1721"/>
        <v/>
      </c>
      <c r="CL2183" s="12" t="str">
        <f t="shared" si="1722"/>
        <v/>
      </c>
      <c r="CM2183" s="12" t="str">
        <f t="shared" si="1723"/>
        <v/>
      </c>
      <c r="CN2183" s="12" t="str" cm="1">
        <f t="array" ref="CN2183">IF(OR($CE2183="", $CG$3=""), "", IF(IFERROR(INDEX($K2183:$T2183, $CK2183, MATCH(CN$3, $K$3:$T$3, 0)), "")="", $CC$4, $CC$3))</f>
        <v/>
      </c>
      <c r="CO2183" s="12" t="str" cm="1">
        <f t="array" ref="CO2183">IF(OR($CE2183="", $CG$3=""), "", IF(IFERROR(INDEX($AA2183:$AJ2183, $CK2183, MATCH(CO$3, $AA$3:$AJ$3, 0)), "")="", $CC$4, $CC$3))</f>
        <v/>
      </c>
      <c r="CP2183" s="12" t="str">
        <f>IF(OR($CE2183="", $CG$3=""), "", IF(CP$3='Property List &amp; Features'!$BG$9, $CC$3, IF(CP$3=$I2183, $CC$3, $CC$4)))</f>
        <v/>
      </c>
      <c r="CQ2183" s="12" t="str">
        <f>IF(OR($CE2183="", $CG$3=""), "", IF(CQ$3='Property List &amp; Features'!$BG$9, $CC$3, IF(CQ$3=$J2183, $CC$3, $CC$4)))</f>
        <v/>
      </c>
      <c r="CR2183" s="12" t="str">
        <f t="shared" si="1724"/>
        <v/>
      </c>
      <c r="CS2183" s="12" t="str">
        <f t="shared" si="1725"/>
        <v/>
      </c>
      <c r="CT2183" s="12" t="str">
        <f t="shared" si="1726"/>
        <v/>
      </c>
      <c r="CU2183" s="12" t="str">
        <f t="shared" si="1727"/>
        <v/>
      </c>
      <c r="CV2183" s="12" t="str">
        <f t="shared" si="1728"/>
        <v/>
      </c>
      <c r="CW2183" s="12" t="str">
        <f t="shared" si="1750"/>
        <v/>
      </c>
      <c r="CX2183" s="12" t="str">
        <f t="shared" si="1751"/>
        <v/>
      </c>
      <c r="CY2183" s="12" t="str">
        <f t="shared" si="1752"/>
        <v/>
      </c>
      <c r="CZ2183" s="12" t="str">
        <f t="shared" si="1753"/>
        <v/>
      </c>
      <c r="DA2183" s="12" t="str">
        <f t="shared" si="1754"/>
        <v/>
      </c>
      <c r="DB2183" s="12" t="str">
        <f t="shared" si="1755"/>
        <v/>
      </c>
      <c r="DC2183" s="12" t="str">
        <f t="shared" si="1756"/>
        <v/>
      </c>
      <c r="DD2183" s="12" t="str">
        <f t="shared" si="1757"/>
        <v/>
      </c>
      <c r="DE2183" s="12" t="str">
        <f t="shared" si="1758"/>
        <v/>
      </c>
      <c r="DF2183" s="12" t="str">
        <f t="shared" si="1759"/>
        <v/>
      </c>
      <c r="DG2183" s="12" t="str">
        <f t="shared" si="1760"/>
        <v/>
      </c>
      <c r="DH2183" s="12" t="str">
        <f t="shared" si="1761"/>
        <v/>
      </c>
      <c r="DI2183" s="12" t="str">
        <f t="shared" si="1762"/>
        <v/>
      </c>
      <c r="DJ2183" s="12" t="str">
        <f t="shared" si="1763"/>
        <v/>
      </c>
      <c r="DK2183" s="12" t="str">
        <f t="shared" si="1764"/>
        <v/>
      </c>
      <c r="DL2183" s="12" t="str">
        <f t="shared" si="1765"/>
        <v/>
      </c>
      <c r="DM2183" s="12" t="str">
        <f t="shared" si="1766"/>
        <v/>
      </c>
      <c r="DN2183" s="12" t="str">
        <f t="shared" si="1767"/>
        <v/>
      </c>
      <c r="DO2183" s="12" t="str">
        <f t="shared" si="1768"/>
        <v/>
      </c>
      <c r="DP2183" s="12" t="str">
        <f t="shared" si="1769"/>
        <v/>
      </c>
      <c r="DQ2183" s="12" t="str">
        <f t="shared" si="1770"/>
        <v/>
      </c>
      <c r="DR2183" s="12" t="str">
        <f t="shared" si="1732"/>
        <v/>
      </c>
      <c r="DS2183" s="12" t="str">
        <f t="shared" si="1733"/>
        <v/>
      </c>
      <c r="DT2183" s="12" t="str">
        <f t="shared" si="1734"/>
        <v/>
      </c>
      <c r="DU2183" s="12" t="str">
        <f t="shared" si="1735"/>
        <v/>
      </c>
      <c r="DV2183" s="12" t="str">
        <f t="shared" si="1736"/>
        <v/>
      </c>
      <c r="DW2183" s="12" t="str">
        <f t="shared" si="1737"/>
        <v/>
      </c>
      <c r="DX2183" s="12" t="str">
        <f t="shared" si="1738"/>
        <v/>
      </c>
      <c r="DY2183" s="12" t="str">
        <f t="shared" si="1739"/>
        <v/>
      </c>
      <c r="DZ2183" s="12" t="str">
        <f t="shared" si="1740"/>
        <v/>
      </c>
      <c r="EA2183" s="12" t="str">
        <f t="shared" si="1741"/>
        <v/>
      </c>
      <c r="EB2183" s="12" t="str">
        <f t="shared" si="1742"/>
        <v/>
      </c>
      <c r="EC2183" s="12" t="str">
        <f t="shared" si="1743"/>
        <v/>
      </c>
      <c r="ED2183" s="12" t="str">
        <f t="shared" si="1744"/>
        <v/>
      </c>
      <c r="EE2183" s="12" t="str">
        <f t="shared" si="1745"/>
        <v/>
      </c>
      <c r="EF2183" s="12" t="str">
        <f t="shared" si="1746"/>
        <v/>
      </c>
      <c r="EG2183" s="12" t="str">
        <f t="shared" si="1747"/>
        <v/>
      </c>
      <c r="EH2183" s="12" t="str">
        <f t="shared" si="1748"/>
        <v/>
      </c>
      <c r="EI2183" s="12" t="str">
        <f t="shared" si="1749"/>
        <v/>
      </c>
      <c r="EK2183" s="83" t="str">
        <f t="shared" si="1729"/>
        <v/>
      </c>
      <c r="EM2183" s="12" t="str">
        <f t="shared" si="1730"/>
        <v/>
      </c>
      <c r="EO2183" s="12" t="str">
        <f t="shared" si="1731"/>
        <v/>
      </c>
      <c r="EQ2183" s="12" t="str">
        <f>IF($EO2183="", "", IF($EQ$8=$EQ$6, COUNTIF($EO$11:$EO$2510, "&gt;"&amp;$EO2183)+1+COUNTIF($EO$11:$EO2183, $EO2183)-1, COUNTIF($EO$11:$EO$2510, "&lt;"&amp;$EO2183)+1+COUNTIF($EO$11:$EO2183, $EO2183)-1))</f>
        <v/>
      </c>
    </row>
    <row r="2184" spans="1:147" x14ac:dyDescent="0.55000000000000004">
      <c r="A2184" s="8"/>
      <c r="B2184" s="12" t="str">
        <f>IF($D2184="", "", COUNTIF($D$11:$D2184, $D2184))</f>
        <v/>
      </c>
      <c r="C2184" s="8"/>
      <c r="D2184" s="45"/>
      <c r="E2184" s="46"/>
      <c r="F2184" s="47"/>
      <c r="G2184" s="54"/>
      <c r="H2184" s="54"/>
      <c r="I2184" s="48"/>
      <c r="J2184" s="49"/>
      <c r="K2184" s="50"/>
      <c r="L2184" s="50"/>
      <c r="M2184" s="50"/>
      <c r="N2184" s="50"/>
      <c r="O2184" s="50"/>
      <c r="P2184" s="50"/>
      <c r="Q2184" s="50"/>
      <c r="R2184" s="50"/>
      <c r="S2184" s="50"/>
      <c r="T2184" s="50"/>
      <c r="U2184" s="51"/>
      <c r="V2184" s="52"/>
      <c r="W2184" s="53"/>
      <c r="X2184" s="53"/>
      <c r="Y2184" s="53"/>
      <c r="Z2184" s="53"/>
      <c r="AA2184" s="48"/>
      <c r="AB2184" s="54"/>
      <c r="AC2184" s="54"/>
      <c r="AD2184" s="54"/>
      <c r="AE2184" s="54"/>
      <c r="AF2184" s="54"/>
      <c r="AG2184" s="54"/>
      <c r="AH2184" s="54"/>
      <c r="AI2184" s="54"/>
      <c r="AJ2184" s="49"/>
      <c r="AK2184" s="48"/>
      <c r="AL2184" s="54"/>
      <c r="AM2184" s="54"/>
      <c r="AN2184" s="54"/>
      <c r="AO2184" s="54"/>
      <c r="AP2184" s="54"/>
      <c r="AQ2184" s="54"/>
      <c r="AR2184" s="54"/>
      <c r="AS2184" s="54"/>
      <c r="AT2184" s="54"/>
      <c r="AU2184" s="54"/>
      <c r="AV2184" s="54"/>
      <c r="AW2184" s="54"/>
      <c r="AX2184" s="54"/>
      <c r="AY2184" s="54"/>
      <c r="AZ2184" s="54"/>
      <c r="BA2184" s="54"/>
      <c r="BB2184" s="54"/>
      <c r="BC2184" s="54"/>
      <c r="BD2184" s="54"/>
      <c r="BE2184" s="54"/>
      <c r="BF2184" s="54"/>
      <c r="BG2184" s="54"/>
      <c r="BH2184" s="54"/>
      <c r="BI2184" s="54"/>
      <c r="BJ2184" s="54"/>
      <c r="BK2184" s="54"/>
      <c r="BL2184" s="54"/>
      <c r="BM2184" s="54"/>
      <c r="BN2184" s="54"/>
      <c r="BO2184" s="54"/>
      <c r="BP2184" s="54"/>
      <c r="BQ2184" s="54"/>
      <c r="BR2184" s="54"/>
      <c r="BS2184" s="54"/>
      <c r="BT2184" s="54"/>
      <c r="BU2184" s="54"/>
      <c r="BV2184" s="54"/>
      <c r="BW2184" s="54"/>
      <c r="BX2184" s="49"/>
      <c r="BY2184" s="55"/>
      <c r="BZ2184" s="8"/>
      <c r="CE2184" s="12" t="str">
        <f t="shared" si="1719"/>
        <v/>
      </c>
      <c r="CG2184" s="77" t="str">
        <f t="shared" si="1720"/>
        <v/>
      </c>
      <c r="CH2184" s="80" t="str">
        <f t="shared" si="1721"/>
        <v/>
      </c>
      <c r="CL2184" s="12" t="str">
        <f t="shared" si="1722"/>
        <v/>
      </c>
      <c r="CM2184" s="12" t="str">
        <f t="shared" si="1723"/>
        <v/>
      </c>
      <c r="CN2184" s="12" t="str" cm="1">
        <f t="array" ref="CN2184">IF(OR($CE2184="", $CG$3=""), "", IF(IFERROR(INDEX($K2184:$T2184, $CK2184, MATCH(CN$3, $K$3:$T$3, 0)), "")="", $CC$4, $CC$3))</f>
        <v/>
      </c>
      <c r="CO2184" s="12" t="str" cm="1">
        <f t="array" ref="CO2184">IF(OR($CE2184="", $CG$3=""), "", IF(IFERROR(INDEX($AA2184:$AJ2184, $CK2184, MATCH(CO$3, $AA$3:$AJ$3, 0)), "")="", $CC$4, $CC$3))</f>
        <v/>
      </c>
      <c r="CP2184" s="12" t="str">
        <f>IF(OR($CE2184="", $CG$3=""), "", IF(CP$3='Property List &amp; Features'!$BG$9, $CC$3, IF(CP$3=$I2184, $CC$3, $CC$4)))</f>
        <v/>
      </c>
      <c r="CQ2184" s="12" t="str">
        <f>IF(OR($CE2184="", $CG$3=""), "", IF(CQ$3='Property List &amp; Features'!$BG$9, $CC$3, IF(CQ$3=$J2184, $CC$3, $CC$4)))</f>
        <v/>
      </c>
      <c r="CR2184" s="12" t="str">
        <f t="shared" si="1724"/>
        <v/>
      </c>
      <c r="CS2184" s="12" t="str">
        <f t="shared" si="1725"/>
        <v/>
      </c>
      <c r="CT2184" s="12" t="str">
        <f t="shared" si="1726"/>
        <v/>
      </c>
      <c r="CU2184" s="12" t="str">
        <f t="shared" si="1727"/>
        <v/>
      </c>
      <c r="CV2184" s="12" t="str">
        <f t="shared" si="1728"/>
        <v/>
      </c>
      <c r="CW2184" s="12" t="str">
        <f t="shared" si="1750"/>
        <v/>
      </c>
      <c r="CX2184" s="12" t="str">
        <f t="shared" si="1751"/>
        <v/>
      </c>
      <c r="CY2184" s="12" t="str">
        <f t="shared" si="1752"/>
        <v/>
      </c>
      <c r="CZ2184" s="12" t="str">
        <f t="shared" si="1753"/>
        <v/>
      </c>
      <c r="DA2184" s="12" t="str">
        <f t="shared" si="1754"/>
        <v/>
      </c>
      <c r="DB2184" s="12" t="str">
        <f t="shared" si="1755"/>
        <v/>
      </c>
      <c r="DC2184" s="12" t="str">
        <f t="shared" si="1756"/>
        <v/>
      </c>
      <c r="DD2184" s="12" t="str">
        <f t="shared" si="1757"/>
        <v/>
      </c>
      <c r="DE2184" s="12" t="str">
        <f t="shared" si="1758"/>
        <v/>
      </c>
      <c r="DF2184" s="12" t="str">
        <f t="shared" si="1759"/>
        <v/>
      </c>
      <c r="DG2184" s="12" t="str">
        <f t="shared" si="1760"/>
        <v/>
      </c>
      <c r="DH2184" s="12" t="str">
        <f t="shared" si="1761"/>
        <v/>
      </c>
      <c r="DI2184" s="12" t="str">
        <f t="shared" si="1762"/>
        <v/>
      </c>
      <c r="DJ2184" s="12" t="str">
        <f t="shared" si="1763"/>
        <v/>
      </c>
      <c r="DK2184" s="12" t="str">
        <f t="shared" si="1764"/>
        <v/>
      </c>
      <c r="DL2184" s="12" t="str">
        <f t="shared" si="1765"/>
        <v/>
      </c>
      <c r="DM2184" s="12" t="str">
        <f t="shared" si="1766"/>
        <v/>
      </c>
      <c r="DN2184" s="12" t="str">
        <f t="shared" si="1767"/>
        <v/>
      </c>
      <c r="DO2184" s="12" t="str">
        <f t="shared" si="1768"/>
        <v/>
      </c>
      <c r="DP2184" s="12" t="str">
        <f t="shared" si="1769"/>
        <v/>
      </c>
      <c r="DQ2184" s="12" t="str">
        <f t="shared" si="1770"/>
        <v/>
      </c>
      <c r="DR2184" s="12" t="str">
        <f t="shared" si="1732"/>
        <v/>
      </c>
      <c r="DS2184" s="12" t="str">
        <f t="shared" si="1733"/>
        <v/>
      </c>
      <c r="DT2184" s="12" t="str">
        <f t="shared" si="1734"/>
        <v/>
      </c>
      <c r="DU2184" s="12" t="str">
        <f t="shared" si="1735"/>
        <v/>
      </c>
      <c r="DV2184" s="12" t="str">
        <f t="shared" si="1736"/>
        <v/>
      </c>
      <c r="DW2184" s="12" t="str">
        <f t="shared" si="1737"/>
        <v/>
      </c>
      <c r="DX2184" s="12" t="str">
        <f t="shared" si="1738"/>
        <v/>
      </c>
      <c r="DY2184" s="12" t="str">
        <f t="shared" si="1739"/>
        <v/>
      </c>
      <c r="DZ2184" s="12" t="str">
        <f t="shared" si="1740"/>
        <v/>
      </c>
      <c r="EA2184" s="12" t="str">
        <f t="shared" si="1741"/>
        <v/>
      </c>
      <c r="EB2184" s="12" t="str">
        <f t="shared" si="1742"/>
        <v/>
      </c>
      <c r="EC2184" s="12" t="str">
        <f t="shared" si="1743"/>
        <v/>
      </c>
      <c r="ED2184" s="12" t="str">
        <f t="shared" si="1744"/>
        <v/>
      </c>
      <c r="EE2184" s="12" t="str">
        <f t="shared" si="1745"/>
        <v/>
      </c>
      <c r="EF2184" s="12" t="str">
        <f t="shared" si="1746"/>
        <v/>
      </c>
      <c r="EG2184" s="12" t="str">
        <f t="shared" si="1747"/>
        <v/>
      </c>
      <c r="EH2184" s="12" t="str">
        <f t="shared" si="1748"/>
        <v/>
      </c>
      <c r="EI2184" s="12" t="str">
        <f t="shared" si="1749"/>
        <v/>
      </c>
      <c r="EK2184" s="83" t="str">
        <f t="shared" si="1729"/>
        <v/>
      </c>
      <c r="EM2184" s="12" t="str">
        <f t="shared" si="1730"/>
        <v/>
      </c>
      <c r="EO2184" s="12" t="str">
        <f t="shared" si="1731"/>
        <v/>
      </c>
      <c r="EQ2184" s="12" t="str">
        <f>IF($EO2184="", "", IF($EQ$8=$EQ$6, COUNTIF($EO$11:$EO$2510, "&gt;"&amp;$EO2184)+1+COUNTIF($EO$11:$EO2184, $EO2184)-1, COUNTIF($EO$11:$EO$2510, "&lt;"&amp;$EO2184)+1+COUNTIF($EO$11:$EO2184, $EO2184)-1))</f>
        <v/>
      </c>
    </row>
    <row r="2185" spans="1:147" x14ac:dyDescent="0.55000000000000004">
      <c r="A2185" s="8"/>
      <c r="B2185" s="12" t="str">
        <f>IF($D2185="", "", COUNTIF($D$11:$D2185, $D2185))</f>
        <v/>
      </c>
      <c r="C2185" s="8"/>
      <c r="D2185" s="45"/>
      <c r="E2185" s="46"/>
      <c r="F2185" s="47"/>
      <c r="G2185" s="54"/>
      <c r="H2185" s="54"/>
      <c r="I2185" s="48"/>
      <c r="J2185" s="49"/>
      <c r="K2185" s="50"/>
      <c r="L2185" s="50"/>
      <c r="M2185" s="50"/>
      <c r="N2185" s="50"/>
      <c r="O2185" s="50"/>
      <c r="P2185" s="50"/>
      <c r="Q2185" s="50"/>
      <c r="R2185" s="50"/>
      <c r="S2185" s="50"/>
      <c r="T2185" s="50"/>
      <c r="U2185" s="51"/>
      <c r="V2185" s="52"/>
      <c r="W2185" s="53"/>
      <c r="X2185" s="53"/>
      <c r="Y2185" s="53"/>
      <c r="Z2185" s="53"/>
      <c r="AA2185" s="48"/>
      <c r="AB2185" s="54"/>
      <c r="AC2185" s="54"/>
      <c r="AD2185" s="54"/>
      <c r="AE2185" s="54"/>
      <c r="AF2185" s="54"/>
      <c r="AG2185" s="54"/>
      <c r="AH2185" s="54"/>
      <c r="AI2185" s="54"/>
      <c r="AJ2185" s="49"/>
      <c r="AK2185" s="48"/>
      <c r="AL2185" s="54"/>
      <c r="AM2185" s="54"/>
      <c r="AN2185" s="54"/>
      <c r="AO2185" s="54"/>
      <c r="AP2185" s="54"/>
      <c r="AQ2185" s="54"/>
      <c r="AR2185" s="54"/>
      <c r="AS2185" s="54"/>
      <c r="AT2185" s="54"/>
      <c r="AU2185" s="54"/>
      <c r="AV2185" s="54"/>
      <c r="AW2185" s="54"/>
      <c r="AX2185" s="54"/>
      <c r="AY2185" s="54"/>
      <c r="AZ2185" s="54"/>
      <c r="BA2185" s="54"/>
      <c r="BB2185" s="54"/>
      <c r="BC2185" s="54"/>
      <c r="BD2185" s="54"/>
      <c r="BE2185" s="54"/>
      <c r="BF2185" s="54"/>
      <c r="BG2185" s="54"/>
      <c r="BH2185" s="54"/>
      <c r="BI2185" s="54"/>
      <c r="BJ2185" s="54"/>
      <c r="BK2185" s="54"/>
      <c r="BL2185" s="54"/>
      <c r="BM2185" s="54"/>
      <c r="BN2185" s="54"/>
      <c r="BO2185" s="54"/>
      <c r="BP2185" s="54"/>
      <c r="BQ2185" s="54"/>
      <c r="BR2185" s="54"/>
      <c r="BS2185" s="54"/>
      <c r="BT2185" s="54"/>
      <c r="BU2185" s="54"/>
      <c r="BV2185" s="54"/>
      <c r="BW2185" s="54"/>
      <c r="BX2185" s="49"/>
      <c r="BY2185" s="55"/>
      <c r="BZ2185" s="8"/>
      <c r="CE2185" s="12" t="str">
        <f t="shared" si="1719"/>
        <v/>
      </c>
      <c r="CG2185" s="77" t="str">
        <f t="shared" si="1720"/>
        <v/>
      </c>
      <c r="CH2185" s="80" t="str">
        <f t="shared" si="1721"/>
        <v/>
      </c>
      <c r="CL2185" s="12" t="str">
        <f t="shared" si="1722"/>
        <v/>
      </c>
      <c r="CM2185" s="12" t="str">
        <f t="shared" si="1723"/>
        <v/>
      </c>
      <c r="CN2185" s="12" t="str" cm="1">
        <f t="array" ref="CN2185">IF(OR($CE2185="", $CG$3=""), "", IF(IFERROR(INDEX($K2185:$T2185, $CK2185, MATCH(CN$3, $K$3:$T$3, 0)), "")="", $CC$4, $CC$3))</f>
        <v/>
      </c>
      <c r="CO2185" s="12" t="str" cm="1">
        <f t="array" ref="CO2185">IF(OR($CE2185="", $CG$3=""), "", IF(IFERROR(INDEX($AA2185:$AJ2185, $CK2185, MATCH(CO$3, $AA$3:$AJ$3, 0)), "")="", $CC$4, $CC$3))</f>
        <v/>
      </c>
      <c r="CP2185" s="12" t="str">
        <f>IF(OR($CE2185="", $CG$3=""), "", IF(CP$3='Property List &amp; Features'!$BG$9, $CC$3, IF(CP$3=$I2185, $CC$3, $CC$4)))</f>
        <v/>
      </c>
      <c r="CQ2185" s="12" t="str">
        <f>IF(OR($CE2185="", $CG$3=""), "", IF(CQ$3='Property List &amp; Features'!$BG$9, $CC$3, IF(CQ$3=$J2185, $CC$3, $CC$4)))</f>
        <v/>
      </c>
      <c r="CR2185" s="12" t="str">
        <f t="shared" si="1724"/>
        <v/>
      </c>
      <c r="CS2185" s="12" t="str">
        <f t="shared" si="1725"/>
        <v/>
      </c>
      <c r="CT2185" s="12" t="str">
        <f t="shared" si="1726"/>
        <v/>
      </c>
      <c r="CU2185" s="12" t="str">
        <f t="shared" si="1727"/>
        <v/>
      </c>
      <c r="CV2185" s="12" t="str">
        <f t="shared" si="1728"/>
        <v/>
      </c>
      <c r="CW2185" s="12" t="str">
        <f t="shared" si="1750"/>
        <v/>
      </c>
      <c r="CX2185" s="12" t="str">
        <f t="shared" si="1751"/>
        <v/>
      </c>
      <c r="CY2185" s="12" t="str">
        <f t="shared" si="1752"/>
        <v/>
      </c>
      <c r="CZ2185" s="12" t="str">
        <f t="shared" si="1753"/>
        <v/>
      </c>
      <c r="DA2185" s="12" t="str">
        <f t="shared" si="1754"/>
        <v/>
      </c>
      <c r="DB2185" s="12" t="str">
        <f t="shared" si="1755"/>
        <v/>
      </c>
      <c r="DC2185" s="12" t="str">
        <f t="shared" si="1756"/>
        <v/>
      </c>
      <c r="DD2185" s="12" t="str">
        <f t="shared" si="1757"/>
        <v/>
      </c>
      <c r="DE2185" s="12" t="str">
        <f t="shared" si="1758"/>
        <v/>
      </c>
      <c r="DF2185" s="12" t="str">
        <f t="shared" si="1759"/>
        <v/>
      </c>
      <c r="DG2185" s="12" t="str">
        <f t="shared" si="1760"/>
        <v/>
      </c>
      <c r="DH2185" s="12" t="str">
        <f t="shared" si="1761"/>
        <v/>
      </c>
      <c r="DI2185" s="12" t="str">
        <f t="shared" si="1762"/>
        <v/>
      </c>
      <c r="DJ2185" s="12" t="str">
        <f t="shared" si="1763"/>
        <v/>
      </c>
      <c r="DK2185" s="12" t="str">
        <f t="shared" si="1764"/>
        <v/>
      </c>
      <c r="DL2185" s="12" t="str">
        <f t="shared" si="1765"/>
        <v/>
      </c>
      <c r="DM2185" s="12" t="str">
        <f t="shared" si="1766"/>
        <v/>
      </c>
      <c r="DN2185" s="12" t="str">
        <f t="shared" si="1767"/>
        <v/>
      </c>
      <c r="DO2185" s="12" t="str">
        <f t="shared" si="1768"/>
        <v/>
      </c>
      <c r="DP2185" s="12" t="str">
        <f t="shared" si="1769"/>
        <v/>
      </c>
      <c r="DQ2185" s="12" t="str">
        <f t="shared" si="1770"/>
        <v/>
      </c>
      <c r="DR2185" s="12" t="str">
        <f t="shared" si="1732"/>
        <v/>
      </c>
      <c r="DS2185" s="12" t="str">
        <f t="shared" si="1733"/>
        <v/>
      </c>
      <c r="DT2185" s="12" t="str">
        <f t="shared" si="1734"/>
        <v/>
      </c>
      <c r="DU2185" s="12" t="str">
        <f t="shared" si="1735"/>
        <v/>
      </c>
      <c r="DV2185" s="12" t="str">
        <f t="shared" si="1736"/>
        <v/>
      </c>
      <c r="DW2185" s="12" t="str">
        <f t="shared" si="1737"/>
        <v/>
      </c>
      <c r="DX2185" s="12" t="str">
        <f t="shared" si="1738"/>
        <v/>
      </c>
      <c r="DY2185" s="12" t="str">
        <f t="shared" si="1739"/>
        <v/>
      </c>
      <c r="DZ2185" s="12" t="str">
        <f t="shared" si="1740"/>
        <v/>
      </c>
      <c r="EA2185" s="12" t="str">
        <f t="shared" si="1741"/>
        <v/>
      </c>
      <c r="EB2185" s="12" t="str">
        <f t="shared" si="1742"/>
        <v/>
      </c>
      <c r="EC2185" s="12" t="str">
        <f t="shared" si="1743"/>
        <v/>
      </c>
      <c r="ED2185" s="12" t="str">
        <f t="shared" si="1744"/>
        <v/>
      </c>
      <c r="EE2185" s="12" t="str">
        <f t="shared" si="1745"/>
        <v/>
      </c>
      <c r="EF2185" s="12" t="str">
        <f t="shared" si="1746"/>
        <v/>
      </c>
      <c r="EG2185" s="12" t="str">
        <f t="shared" si="1747"/>
        <v/>
      </c>
      <c r="EH2185" s="12" t="str">
        <f t="shared" si="1748"/>
        <v/>
      </c>
      <c r="EI2185" s="12" t="str">
        <f t="shared" si="1749"/>
        <v/>
      </c>
      <c r="EK2185" s="83" t="str">
        <f t="shared" si="1729"/>
        <v/>
      </c>
      <c r="EM2185" s="12" t="str">
        <f t="shared" si="1730"/>
        <v/>
      </c>
      <c r="EO2185" s="12" t="str">
        <f t="shared" si="1731"/>
        <v/>
      </c>
      <c r="EQ2185" s="12" t="str">
        <f>IF($EO2185="", "", IF($EQ$8=$EQ$6, COUNTIF($EO$11:$EO$2510, "&gt;"&amp;$EO2185)+1+COUNTIF($EO$11:$EO2185, $EO2185)-1, COUNTIF($EO$11:$EO$2510, "&lt;"&amp;$EO2185)+1+COUNTIF($EO$11:$EO2185, $EO2185)-1))</f>
        <v/>
      </c>
    </row>
    <row r="2186" spans="1:147" x14ac:dyDescent="0.55000000000000004">
      <c r="A2186" s="8"/>
      <c r="B2186" s="12" t="str">
        <f>IF($D2186="", "", COUNTIF($D$11:$D2186, $D2186))</f>
        <v/>
      </c>
      <c r="C2186" s="8"/>
      <c r="D2186" s="45"/>
      <c r="E2186" s="46"/>
      <c r="F2186" s="47"/>
      <c r="G2186" s="54"/>
      <c r="H2186" s="54"/>
      <c r="I2186" s="48"/>
      <c r="J2186" s="49"/>
      <c r="K2186" s="50"/>
      <c r="L2186" s="50"/>
      <c r="M2186" s="50"/>
      <c r="N2186" s="50"/>
      <c r="O2186" s="50"/>
      <c r="P2186" s="50"/>
      <c r="Q2186" s="50"/>
      <c r="R2186" s="50"/>
      <c r="S2186" s="50"/>
      <c r="T2186" s="50"/>
      <c r="U2186" s="51"/>
      <c r="V2186" s="52"/>
      <c r="W2186" s="53"/>
      <c r="X2186" s="53"/>
      <c r="Y2186" s="53"/>
      <c r="Z2186" s="53"/>
      <c r="AA2186" s="48"/>
      <c r="AB2186" s="54"/>
      <c r="AC2186" s="54"/>
      <c r="AD2186" s="54"/>
      <c r="AE2186" s="54"/>
      <c r="AF2186" s="54"/>
      <c r="AG2186" s="54"/>
      <c r="AH2186" s="54"/>
      <c r="AI2186" s="54"/>
      <c r="AJ2186" s="49"/>
      <c r="AK2186" s="48"/>
      <c r="AL2186" s="54"/>
      <c r="AM2186" s="54"/>
      <c r="AN2186" s="54"/>
      <c r="AO2186" s="54"/>
      <c r="AP2186" s="54"/>
      <c r="AQ2186" s="54"/>
      <c r="AR2186" s="54"/>
      <c r="AS2186" s="54"/>
      <c r="AT2186" s="54"/>
      <c r="AU2186" s="54"/>
      <c r="AV2186" s="54"/>
      <c r="AW2186" s="54"/>
      <c r="AX2186" s="54"/>
      <c r="AY2186" s="54"/>
      <c r="AZ2186" s="54"/>
      <c r="BA2186" s="54"/>
      <c r="BB2186" s="54"/>
      <c r="BC2186" s="54"/>
      <c r="BD2186" s="54"/>
      <c r="BE2186" s="54"/>
      <c r="BF2186" s="54"/>
      <c r="BG2186" s="54"/>
      <c r="BH2186" s="54"/>
      <c r="BI2186" s="54"/>
      <c r="BJ2186" s="54"/>
      <c r="BK2186" s="54"/>
      <c r="BL2186" s="54"/>
      <c r="BM2186" s="54"/>
      <c r="BN2186" s="54"/>
      <c r="BO2186" s="54"/>
      <c r="BP2186" s="54"/>
      <c r="BQ2186" s="54"/>
      <c r="BR2186" s="54"/>
      <c r="BS2186" s="54"/>
      <c r="BT2186" s="54"/>
      <c r="BU2186" s="54"/>
      <c r="BV2186" s="54"/>
      <c r="BW2186" s="54"/>
      <c r="BX2186" s="49"/>
      <c r="BY2186" s="55"/>
      <c r="BZ2186" s="8"/>
      <c r="CE2186" s="12" t="str">
        <f t="shared" si="1719"/>
        <v/>
      </c>
      <c r="CG2186" s="77" t="str">
        <f t="shared" si="1720"/>
        <v/>
      </c>
      <c r="CH2186" s="80" t="str">
        <f t="shared" si="1721"/>
        <v/>
      </c>
      <c r="CL2186" s="12" t="str">
        <f t="shared" si="1722"/>
        <v/>
      </c>
      <c r="CM2186" s="12" t="str">
        <f t="shared" si="1723"/>
        <v/>
      </c>
      <c r="CN2186" s="12" t="str" cm="1">
        <f t="array" ref="CN2186">IF(OR($CE2186="", $CG$3=""), "", IF(IFERROR(INDEX($K2186:$T2186, $CK2186, MATCH(CN$3, $K$3:$T$3, 0)), "")="", $CC$4, $CC$3))</f>
        <v/>
      </c>
      <c r="CO2186" s="12" t="str" cm="1">
        <f t="array" ref="CO2186">IF(OR($CE2186="", $CG$3=""), "", IF(IFERROR(INDEX($AA2186:$AJ2186, $CK2186, MATCH(CO$3, $AA$3:$AJ$3, 0)), "")="", $CC$4, $CC$3))</f>
        <v/>
      </c>
      <c r="CP2186" s="12" t="str">
        <f>IF(OR($CE2186="", $CG$3=""), "", IF(CP$3='Property List &amp; Features'!$BG$9, $CC$3, IF(CP$3=$I2186, $CC$3, $CC$4)))</f>
        <v/>
      </c>
      <c r="CQ2186" s="12" t="str">
        <f>IF(OR($CE2186="", $CG$3=""), "", IF(CQ$3='Property List &amp; Features'!$BG$9, $CC$3, IF(CQ$3=$J2186, $CC$3, $CC$4)))</f>
        <v/>
      </c>
      <c r="CR2186" s="12" t="str">
        <f t="shared" si="1724"/>
        <v/>
      </c>
      <c r="CS2186" s="12" t="str">
        <f t="shared" si="1725"/>
        <v/>
      </c>
      <c r="CT2186" s="12" t="str">
        <f t="shared" si="1726"/>
        <v/>
      </c>
      <c r="CU2186" s="12" t="str">
        <f t="shared" si="1727"/>
        <v/>
      </c>
      <c r="CV2186" s="12" t="str">
        <f t="shared" si="1728"/>
        <v/>
      </c>
      <c r="CW2186" s="12" t="str">
        <f t="shared" si="1750"/>
        <v/>
      </c>
      <c r="CX2186" s="12" t="str">
        <f t="shared" si="1751"/>
        <v/>
      </c>
      <c r="CY2186" s="12" t="str">
        <f t="shared" si="1752"/>
        <v/>
      </c>
      <c r="CZ2186" s="12" t="str">
        <f t="shared" si="1753"/>
        <v/>
      </c>
      <c r="DA2186" s="12" t="str">
        <f t="shared" si="1754"/>
        <v/>
      </c>
      <c r="DB2186" s="12" t="str">
        <f t="shared" si="1755"/>
        <v/>
      </c>
      <c r="DC2186" s="12" t="str">
        <f t="shared" si="1756"/>
        <v/>
      </c>
      <c r="DD2186" s="12" t="str">
        <f t="shared" si="1757"/>
        <v/>
      </c>
      <c r="DE2186" s="12" t="str">
        <f t="shared" si="1758"/>
        <v/>
      </c>
      <c r="DF2186" s="12" t="str">
        <f t="shared" si="1759"/>
        <v/>
      </c>
      <c r="DG2186" s="12" t="str">
        <f t="shared" si="1760"/>
        <v/>
      </c>
      <c r="DH2186" s="12" t="str">
        <f t="shared" si="1761"/>
        <v/>
      </c>
      <c r="DI2186" s="12" t="str">
        <f t="shared" si="1762"/>
        <v/>
      </c>
      <c r="DJ2186" s="12" t="str">
        <f t="shared" si="1763"/>
        <v/>
      </c>
      <c r="DK2186" s="12" t="str">
        <f t="shared" si="1764"/>
        <v/>
      </c>
      <c r="DL2186" s="12" t="str">
        <f t="shared" si="1765"/>
        <v/>
      </c>
      <c r="DM2186" s="12" t="str">
        <f t="shared" si="1766"/>
        <v/>
      </c>
      <c r="DN2186" s="12" t="str">
        <f t="shared" si="1767"/>
        <v/>
      </c>
      <c r="DO2186" s="12" t="str">
        <f t="shared" si="1768"/>
        <v/>
      </c>
      <c r="DP2186" s="12" t="str">
        <f t="shared" si="1769"/>
        <v/>
      </c>
      <c r="DQ2186" s="12" t="str">
        <f t="shared" si="1770"/>
        <v/>
      </c>
      <c r="DR2186" s="12" t="str">
        <f t="shared" si="1732"/>
        <v/>
      </c>
      <c r="DS2186" s="12" t="str">
        <f t="shared" si="1733"/>
        <v/>
      </c>
      <c r="DT2186" s="12" t="str">
        <f t="shared" si="1734"/>
        <v/>
      </c>
      <c r="DU2186" s="12" t="str">
        <f t="shared" si="1735"/>
        <v/>
      </c>
      <c r="DV2186" s="12" t="str">
        <f t="shared" si="1736"/>
        <v/>
      </c>
      <c r="DW2186" s="12" t="str">
        <f t="shared" si="1737"/>
        <v/>
      </c>
      <c r="DX2186" s="12" t="str">
        <f t="shared" si="1738"/>
        <v/>
      </c>
      <c r="DY2186" s="12" t="str">
        <f t="shared" si="1739"/>
        <v/>
      </c>
      <c r="DZ2186" s="12" t="str">
        <f t="shared" si="1740"/>
        <v/>
      </c>
      <c r="EA2186" s="12" t="str">
        <f t="shared" si="1741"/>
        <v/>
      </c>
      <c r="EB2186" s="12" t="str">
        <f t="shared" si="1742"/>
        <v/>
      </c>
      <c r="EC2186" s="12" t="str">
        <f t="shared" si="1743"/>
        <v/>
      </c>
      <c r="ED2186" s="12" t="str">
        <f t="shared" si="1744"/>
        <v/>
      </c>
      <c r="EE2186" s="12" t="str">
        <f t="shared" si="1745"/>
        <v/>
      </c>
      <c r="EF2186" s="12" t="str">
        <f t="shared" si="1746"/>
        <v/>
      </c>
      <c r="EG2186" s="12" t="str">
        <f t="shared" si="1747"/>
        <v/>
      </c>
      <c r="EH2186" s="12" t="str">
        <f t="shared" si="1748"/>
        <v/>
      </c>
      <c r="EI2186" s="12" t="str">
        <f t="shared" si="1749"/>
        <v/>
      </c>
      <c r="EK2186" s="83" t="str">
        <f t="shared" si="1729"/>
        <v/>
      </c>
      <c r="EM2186" s="12" t="str">
        <f t="shared" si="1730"/>
        <v/>
      </c>
      <c r="EO2186" s="12" t="str">
        <f t="shared" si="1731"/>
        <v/>
      </c>
      <c r="EQ2186" s="12" t="str">
        <f>IF($EO2186="", "", IF($EQ$8=$EQ$6, COUNTIF($EO$11:$EO$2510, "&gt;"&amp;$EO2186)+1+COUNTIF($EO$11:$EO2186, $EO2186)-1, COUNTIF($EO$11:$EO$2510, "&lt;"&amp;$EO2186)+1+COUNTIF($EO$11:$EO2186, $EO2186)-1))</f>
        <v/>
      </c>
    </row>
    <row r="2187" spans="1:147" x14ac:dyDescent="0.55000000000000004">
      <c r="A2187" s="8"/>
      <c r="B2187" s="12" t="str">
        <f>IF($D2187="", "", COUNTIF($D$11:$D2187, $D2187))</f>
        <v/>
      </c>
      <c r="C2187" s="8"/>
      <c r="D2187" s="45"/>
      <c r="E2187" s="46"/>
      <c r="F2187" s="47"/>
      <c r="G2187" s="54"/>
      <c r="H2187" s="54"/>
      <c r="I2187" s="48"/>
      <c r="J2187" s="49"/>
      <c r="K2187" s="50"/>
      <c r="L2187" s="50"/>
      <c r="M2187" s="50"/>
      <c r="N2187" s="50"/>
      <c r="O2187" s="50"/>
      <c r="P2187" s="50"/>
      <c r="Q2187" s="50"/>
      <c r="R2187" s="50"/>
      <c r="S2187" s="50"/>
      <c r="T2187" s="50"/>
      <c r="U2187" s="51"/>
      <c r="V2187" s="52"/>
      <c r="W2187" s="53"/>
      <c r="X2187" s="53"/>
      <c r="Y2187" s="53"/>
      <c r="Z2187" s="53"/>
      <c r="AA2187" s="48"/>
      <c r="AB2187" s="54"/>
      <c r="AC2187" s="54"/>
      <c r="AD2187" s="54"/>
      <c r="AE2187" s="54"/>
      <c r="AF2187" s="54"/>
      <c r="AG2187" s="54"/>
      <c r="AH2187" s="54"/>
      <c r="AI2187" s="54"/>
      <c r="AJ2187" s="49"/>
      <c r="AK2187" s="48"/>
      <c r="AL2187" s="54"/>
      <c r="AM2187" s="54"/>
      <c r="AN2187" s="54"/>
      <c r="AO2187" s="54"/>
      <c r="AP2187" s="54"/>
      <c r="AQ2187" s="54"/>
      <c r="AR2187" s="54"/>
      <c r="AS2187" s="54"/>
      <c r="AT2187" s="54"/>
      <c r="AU2187" s="54"/>
      <c r="AV2187" s="54"/>
      <c r="AW2187" s="54"/>
      <c r="AX2187" s="54"/>
      <c r="AY2187" s="54"/>
      <c r="AZ2187" s="54"/>
      <c r="BA2187" s="54"/>
      <c r="BB2187" s="54"/>
      <c r="BC2187" s="54"/>
      <c r="BD2187" s="54"/>
      <c r="BE2187" s="54"/>
      <c r="BF2187" s="54"/>
      <c r="BG2187" s="54"/>
      <c r="BH2187" s="54"/>
      <c r="BI2187" s="54"/>
      <c r="BJ2187" s="54"/>
      <c r="BK2187" s="54"/>
      <c r="BL2187" s="54"/>
      <c r="BM2187" s="54"/>
      <c r="BN2187" s="54"/>
      <c r="BO2187" s="54"/>
      <c r="BP2187" s="54"/>
      <c r="BQ2187" s="54"/>
      <c r="BR2187" s="54"/>
      <c r="BS2187" s="54"/>
      <c r="BT2187" s="54"/>
      <c r="BU2187" s="54"/>
      <c r="BV2187" s="54"/>
      <c r="BW2187" s="54"/>
      <c r="BX2187" s="49"/>
      <c r="BY2187" s="55"/>
      <c r="BZ2187" s="8"/>
      <c r="CE2187" s="12" t="str">
        <f t="shared" si="1719"/>
        <v/>
      </c>
      <c r="CG2187" s="77" t="str">
        <f t="shared" si="1720"/>
        <v/>
      </c>
      <c r="CH2187" s="80" t="str">
        <f t="shared" si="1721"/>
        <v/>
      </c>
      <c r="CL2187" s="12" t="str">
        <f t="shared" si="1722"/>
        <v/>
      </c>
      <c r="CM2187" s="12" t="str">
        <f t="shared" si="1723"/>
        <v/>
      </c>
      <c r="CN2187" s="12" t="str" cm="1">
        <f t="array" ref="CN2187">IF(OR($CE2187="", $CG$3=""), "", IF(IFERROR(INDEX($K2187:$T2187, $CK2187, MATCH(CN$3, $K$3:$T$3, 0)), "")="", $CC$4, $CC$3))</f>
        <v/>
      </c>
      <c r="CO2187" s="12" t="str" cm="1">
        <f t="array" ref="CO2187">IF(OR($CE2187="", $CG$3=""), "", IF(IFERROR(INDEX($AA2187:$AJ2187, $CK2187, MATCH(CO$3, $AA$3:$AJ$3, 0)), "")="", $CC$4, $CC$3))</f>
        <v/>
      </c>
      <c r="CP2187" s="12" t="str">
        <f>IF(OR($CE2187="", $CG$3=""), "", IF(CP$3='Property List &amp; Features'!$BG$9, $CC$3, IF(CP$3=$I2187, $CC$3, $CC$4)))</f>
        <v/>
      </c>
      <c r="CQ2187" s="12" t="str">
        <f>IF(OR($CE2187="", $CG$3=""), "", IF(CQ$3='Property List &amp; Features'!$BG$9, $CC$3, IF(CQ$3=$J2187, $CC$3, $CC$4)))</f>
        <v/>
      </c>
      <c r="CR2187" s="12" t="str">
        <f t="shared" si="1724"/>
        <v/>
      </c>
      <c r="CS2187" s="12" t="str">
        <f t="shared" si="1725"/>
        <v/>
      </c>
      <c r="CT2187" s="12" t="str">
        <f t="shared" si="1726"/>
        <v/>
      </c>
      <c r="CU2187" s="12" t="str">
        <f t="shared" si="1727"/>
        <v/>
      </c>
      <c r="CV2187" s="12" t="str">
        <f t="shared" si="1728"/>
        <v/>
      </c>
      <c r="CW2187" s="12" t="str">
        <f t="shared" si="1750"/>
        <v/>
      </c>
      <c r="CX2187" s="12" t="str">
        <f t="shared" si="1751"/>
        <v/>
      </c>
      <c r="CY2187" s="12" t="str">
        <f t="shared" si="1752"/>
        <v/>
      </c>
      <c r="CZ2187" s="12" t="str">
        <f t="shared" si="1753"/>
        <v/>
      </c>
      <c r="DA2187" s="12" t="str">
        <f t="shared" si="1754"/>
        <v/>
      </c>
      <c r="DB2187" s="12" t="str">
        <f t="shared" si="1755"/>
        <v/>
      </c>
      <c r="DC2187" s="12" t="str">
        <f t="shared" si="1756"/>
        <v/>
      </c>
      <c r="DD2187" s="12" t="str">
        <f t="shared" si="1757"/>
        <v/>
      </c>
      <c r="DE2187" s="12" t="str">
        <f t="shared" si="1758"/>
        <v/>
      </c>
      <c r="DF2187" s="12" t="str">
        <f t="shared" si="1759"/>
        <v/>
      </c>
      <c r="DG2187" s="12" t="str">
        <f t="shared" si="1760"/>
        <v/>
      </c>
      <c r="DH2187" s="12" t="str">
        <f t="shared" si="1761"/>
        <v/>
      </c>
      <c r="DI2187" s="12" t="str">
        <f t="shared" si="1762"/>
        <v/>
      </c>
      <c r="DJ2187" s="12" t="str">
        <f t="shared" si="1763"/>
        <v/>
      </c>
      <c r="DK2187" s="12" t="str">
        <f t="shared" si="1764"/>
        <v/>
      </c>
      <c r="DL2187" s="12" t="str">
        <f t="shared" si="1765"/>
        <v/>
      </c>
      <c r="DM2187" s="12" t="str">
        <f t="shared" si="1766"/>
        <v/>
      </c>
      <c r="DN2187" s="12" t="str">
        <f t="shared" si="1767"/>
        <v/>
      </c>
      <c r="DO2187" s="12" t="str">
        <f t="shared" si="1768"/>
        <v/>
      </c>
      <c r="DP2187" s="12" t="str">
        <f t="shared" si="1769"/>
        <v/>
      </c>
      <c r="DQ2187" s="12" t="str">
        <f t="shared" si="1770"/>
        <v/>
      </c>
      <c r="DR2187" s="12" t="str">
        <f t="shared" si="1732"/>
        <v/>
      </c>
      <c r="DS2187" s="12" t="str">
        <f t="shared" si="1733"/>
        <v/>
      </c>
      <c r="DT2187" s="12" t="str">
        <f t="shared" si="1734"/>
        <v/>
      </c>
      <c r="DU2187" s="12" t="str">
        <f t="shared" si="1735"/>
        <v/>
      </c>
      <c r="DV2187" s="12" t="str">
        <f t="shared" si="1736"/>
        <v/>
      </c>
      <c r="DW2187" s="12" t="str">
        <f t="shared" si="1737"/>
        <v/>
      </c>
      <c r="DX2187" s="12" t="str">
        <f t="shared" si="1738"/>
        <v/>
      </c>
      <c r="DY2187" s="12" t="str">
        <f t="shared" si="1739"/>
        <v/>
      </c>
      <c r="DZ2187" s="12" t="str">
        <f t="shared" si="1740"/>
        <v/>
      </c>
      <c r="EA2187" s="12" t="str">
        <f t="shared" si="1741"/>
        <v/>
      </c>
      <c r="EB2187" s="12" t="str">
        <f t="shared" si="1742"/>
        <v/>
      </c>
      <c r="EC2187" s="12" t="str">
        <f t="shared" si="1743"/>
        <v/>
      </c>
      <c r="ED2187" s="12" t="str">
        <f t="shared" si="1744"/>
        <v/>
      </c>
      <c r="EE2187" s="12" t="str">
        <f t="shared" si="1745"/>
        <v/>
      </c>
      <c r="EF2187" s="12" t="str">
        <f t="shared" si="1746"/>
        <v/>
      </c>
      <c r="EG2187" s="12" t="str">
        <f t="shared" si="1747"/>
        <v/>
      </c>
      <c r="EH2187" s="12" t="str">
        <f t="shared" si="1748"/>
        <v/>
      </c>
      <c r="EI2187" s="12" t="str">
        <f t="shared" si="1749"/>
        <v/>
      </c>
      <c r="EK2187" s="83" t="str">
        <f t="shared" si="1729"/>
        <v/>
      </c>
      <c r="EM2187" s="12" t="str">
        <f t="shared" si="1730"/>
        <v/>
      </c>
      <c r="EO2187" s="12" t="str">
        <f t="shared" si="1731"/>
        <v/>
      </c>
      <c r="EQ2187" s="12" t="str">
        <f>IF($EO2187="", "", IF($EQ$8=$EQ$6, COUNTIF($EO$11:$EO$2510, "&gt;"&amp;$EO2187)+1+COUNTIF($EO$11:$EO2187, $EO2187)-1, COUNTIF($EO$11:$EO$2510, "&lt;"&amp;$EO2187)+1+COUNTIF($EO$11:$EO2187, $EO2187)-1))</f>
        <v/>
      </c>
    </row>
    <row r="2188" spans="1:147" x14ac:dyDescent="0.55000000000000004">
      <c r="A2188" s="8"/>
      <c r="B2188" s="12" t="str">
        <f>IF($D2188="", "", COUNTIF($D$11:$D2188, $D2188))</f>
        <v/>
      </c>
      <c r="C2188" s="8"/>
      <c r="D2188" s="45"/>
      <c r="E2188" s="46"/>
      <c r="F2188" s="47"/>
      <c r="G2188" s="54"/>
      <c r="H2188" s="54"/>
      <c r="I2188" s="48"/>
      <c r="J2188" s="49"/>
      <c r="K2188" s="50"/>
      <c r="L2188" s="50"/>
      <c r="M2188" s="50"/>
      <c r="N2188" s="50"/>
      <c r="O2188" s="50"/>
      <c r="P2188" s="50"/>
      <c r="Q2188" s="50"/>
      <c r="R2188" s="50"/>
      <c r="S2188" s="50"/>
      <c r="T2188" s="50"/>
      <c r="U2188" s="51"/>
      <c r="V2188" s="52"/>
      <c r="W2188" s="53"/>
      <c r="X2188" s="53"/>
      <c r="Y2188" s="53"/>
      <c r="Z2188" s="53"/>
      <c r="AA2188" s="48"/>
      <c r="AB2188" s="54"/>
      <c r="AC2188" s="54"/>
      <c r="AD2188" s="54"/>
      <c r="AE2188" s="54"/>
      <c r="AF2188" s="54"/>
      <c r="AG2188" s="54"/>
      <c r="AH2188" s="54"/>
      <c r="AI2188" s="54"/>
      <c r="AJ2188" s="49"/>
      <c r="AK2188" s="48"/>
      <c r="AL2188" s="54"/>
      <c r="AM2188" s="54"/>
      <c r="AN2188" s="54"/>
      <c r="AO2188" s="54"/>
      <c r="AP2188" s="54"/>
      <c r="AQ2188" s="54"/>
      <c r="AR2188" s="54"/>
      <c r="AS2188" s="54"/>
      <c r="AT2188" s="54"/>
      <c r="AU2188" s="54"/>
      <c r="AV2188" s="54"/>
      <c r="AW2188" s="54"/>
      <c r="AX2188" s="54"/>
      <c r="AY2188" s="54"/>
      <c r="AZ2188" s="54"/>
      <c r="BA2188" s="54"/>
      <c r="BB2188" s="54"/>
      <c r="BC2188" s="54"/>
      <c r="BD2188" s="54"/>
      <c r="BE2188" s="54"/>
      <c r="BF2188" s="54"/>
      <c r="BG2188" s="54"/>
      <c r="BH2188" s="54"/>
      <c r="BI2188" s="54"/>
      <c r="BJ2188" s="54"/>
      <c r="BK2188" s="54"/>
      <c r="BL2188" s="54"/>
      <c r="BM2188" s="54"/>
      <c r="BN2188" s="54"/>
      <c r="BO2188" s="54"/>
      <c r="BP2188" s="54"/>
      <c r="BQ2188" s="54"/>
      <c r="BR2188" s="54"/>
      <c r="BS2188" s="54"/>
      <c r="BT2188" s="54"/>
      <c r="BU2188" s="54"/>
      <c r="BV2188" s="54"/>
      <c r="BW2188" s="54"/>
      <c r="BX2188" s="49"/>
      <c r="BY2188" s="55"/>
      <c r="BZ2188" s="8"/>
      <c r="CE2188" s="12" t="str">
        <f t="shared" ref="CE2188:CE2251" si="1771">IF($D2188="", "", "X")</f>
        <v/>
      </c>
      <c r="CG2188" s="77" t="str">
        <f t="shared" ref="CG2188:CG2251" si="1772">IF($CE2188="", "", IF(G2188="", CG$8, G2188))</f>
        <v/>
      </c>
      <c r="CH2188" s="80" t="str">
        <f t="shared" ref="CH2188:CH2251" si="1773">IF($CE2188="", "", IF(H2188="", CH$8, H2188))</f>
        <v/>
      </c>
      <c r="CL2188" s="12" t="str">
        <f t="shared" ref="CL2188:CL2251" si="1774">IF(OR($CE2188="", $CG$3=""), "", IF(AND(NOT(CL$3=""), $CH2188=$CC$8), $CC$4, $CC$3))</f>
        <v/>
      </c>
      <c r="CM2188" s="12" t="str">
        <f t="shared" ref="CM2188:CM2251" si="1775">IF(OR($CE2188="", $CG$3=""), "", IF(AND(NOT($U2188=""), CM$3&lt;$U2188), $CC$4, IF(AND(NOT($V2188=""), CM$3&gt;$V2188), $CC$4, $CC$3)))</f>
        <v/>
      </c>
      <c r="CN2188" s="12" t="str" cm="1">
        <f t="array" ref="CN2188">IF(OR($CE2188="", $CG$3=""), "", IF(IFERROR(INDEX($K2188:$T2188, $CK2188, MATCH(CN$3, $K$3:$T$3, 0)), "")="", $CC$4, $CC$3))</f>
        <v/>
      </c>
      <c r="CO2188" s="12" t="str" cm="1">
        <f t="array" ref="CO2188">IF(OR($CE2188="", $CG$3=""), "", IF(IFERROR(INDEX($AA2188:$AJ2188, $CK2188, MATCH(CO$3, $AA$3:$AJ$3, 0)), "")="", $CC$4, $CC$3))</f>
        <v/>
      </c>
      <c r="CP2188" s="12" t="str">
        <f>IF(OR($CE2188="", $CG$3=""), "", IF(CP$3='Property List &amp; Features'!$BG$9, $CC$3, IF(CP$3=$I2188, $CC$3, $CC$4)))</f>
        <v/>
      </c>
      <c r="CQ2188" s="12" t="str">
        <f>IF(OR($CE2188="", $CG$3=""), "", IF(CQ$3='Property List &amp; Features'!$BG$9, $CC$3, IF(CQ$3=$J2188, $CC$3, $CC$4)))</f>
        <v/>
      </c>
      <c r="CR2188" s="12" t="str">
        <f t="shared" ref="CR2188:CR2251" si="1776">IF(OR($CE2188="", $CG$3=""), "", IF(W2188&gt;CR$3, $CC$4, $CC$3))</f>
        <v/>
      </c>
      <c r="CS2188" s="12" t="str">
        <f t="shared" ref="CS2188:CS2251" si="1777">IF(OR($CE2188="", $CG$3=""), "", IF(X2188&gt;CS$3, $CC$4, $CC$3))</f>
        <v/>
      </c>
      <c r="CT2188" s="12" t="str">
        <f t="shared" ref="CT2188:CT2251" si="1778">IF(OR($CE2188="", $CG$3=""), "", IF(Y2188&gt;CT$3, $CC$4, $CC$3))</f>
        <v/>
      </c>
      <c r="CU2188" s="12" t="str">
        <f t="shared" ref="CU2188:CU2251" si="1779">IF(OR($CE2188="", $CG$3=""), "", IF(SUM($X2188:$Z2188)&gt;CU$3, $CC$4, $CC$3))</f>
        <v/>
      </c>
      <c r="CV2188" s="12" t="str">
        <f t="shared" ref="CV2188:CV2251" si="1780">IF(OR($CE2188="", $CG$3=""), "", IF(AK2188="", $CC$3, IF(AK2188=CV$3, $CC$3, $CC$4)))</f>
        <v/>
      </c>
      <c r="CW2188" s="12" t="str">
        <f t="shared" si="1750"/>
        <v/>
      </c>
      <c r="CX2188" s="12" t="str">
        <f t="shared" si="1751"/>
        <v/>
      </c>
      <c r="CY2188" s="12" t="str">
        <f t="shared" si="1752"/>
        <v/>
      </c>
      <c r="CZ2188" s="12" t="str">
        <f t="shared" si="1753"/>
        <v/>
      </c>
      <c r="DA2188" s="12" t="str">
        <f t="shared" si="1754"/>
        <v/>
      </c>
      <c r="DB2188" s="12" t="str">
        <f t="shared" si="1755"/>
        <v/>
      </c>
      <c r="DC2188" s="12" t="str">
        <f t="shared" si="1756"/>
        <v/>
      </c>
      <c r="DD2188" s="12" t="str">
        <f t="shared" si="1757"/>
        <v/>
      </c>
      <c r="DE2188" s="12" t="str">
        <f t="shared" si="1758"/>
        <v/>
      </c>
      <c r="DF2188" s="12" t="str">
        <f t="shared" si="1759"/>
        <v/>
      </c>
      <c r="DG2188" s="12" t="str">
        <f t="shared" si="1760"/>
        <v/>
      </c>
      <c r="DH2188" s="12" t="str">
        <f t="shared" si="1761"/>
        <v/>
      </c>
      <c r="DI2188" s="12" t="str">
        <f t="shared" si="1762"/>
        <v/>
      </c>
      <c r="DJ2188" s="12" t="str">
        <f t="shared" si="1763"/>
        <v/>
      </c>
      <c r="DK2188" s="12" t="str">
        <f t="shared" si="1764"/>
        <v/>
      </c>
      <c r="DL2188" s="12" t="str">
        <f t="shared" si="1765"/>
        <v/>
      </c>
      <c r="DM2188" s="12" t="str">
        <f t="shared" si="1766"/>
        <v/>
      </c>
      <c r="DN2188" s="12" t="str">
        <f t="shared" si="1767"/>
        <v/>
      </c>
      <c r="DO2188" s="12" t="str">
        <f t="shared" si="1768"/>
        <v/>
      </c>
      <c r="DP2188" s="12" t="str">
        <f t="shared" si="1769"/>
        <v/>
      </c>
      <c r="DQ2188" s="12" t="str">
        <f t="shared" si="1770"/>
        <v/>
      </c>
      <c r="DR2188" s="12" t="str">
        <f t="shared" si="1732"/>
        <v/>
      </c>
      <c r="DS2188" s="12" t="str">
        <f t="shared" si="1733"/>
        <v/>
      </c>
      <c r="DT2188" s="12" t="str">
        <f t="shared" si="1734"/>
        <v/>
      </c>
      <c r="DU2188" s="12" t="str">
        <f t="shared" si="1735"/>
        <v/>
      </c>
      <c r="DV2188" s="12" t="str">
        <f t="shared" si="1736"/>
        <v/>
      </c>
      <c r="DW2188" s="12" t="str">
        <f t="shared" si="1737"/>
        <v/>
      </c>
      <c r="DX2188" s="12" t="str">
        <f t="shared" si="1738"/>
        <v/>
      </c>
      <c r="DY2188" s="12" t="str">
        <f t="shared" si="1739"/>
        <v/>
      </c>
      <c r="DZ2188" s="12" t="str">
        <f t="shared" si="1740"/>
        <v/>
      </c>
      <c r="EA2188" s="12" t="str">
        <f t="shared" si="1741"/>
        <v/>
      </c>
      <c r="EB2188" s="12" t="str">
        <f t="shared" si="1742"/>
        <v/>
      </c>
      <c r="EC2188" s="12" t="str">
        <f t="shared" si="1743"/>
        <v/>
      </c>
      <c r="ED2188" s="12" t="str">
        <f t="shared" si="1744"/>
        <v/>
      </c>
      <c r="EE2188" s="12" t="str">
        <f t="shared" si="1745"/>
        <v/>
      </c>
      <c r="EF2188" s="12" t="str">
        <f t="shared" si="1746"/>
        <v/>
      </c>
      <c r="EG2188" s="12" t="str">
        <f t="shared" si="1747"/>
        <v/>
      </c>
      <c r="EH2188" s="12" t="str">
        <f t="shared" si="1748"/>
        <v/>
      </c>
      <c r="EI2188" s="12" t="str">
        <f t="shared" si="1749"/>
        <v/>
      </c>
      <c r="EK2188" s="83" t="str">
        <f t="shared" ref="EK2188:EK2251" si="1781">IF(OR($CG$3="", $CE2188=""), "", IF(COUNTIF($CL2188:$EI2188, $CC$4)=0, "X", ""))</f>
        <v/>
      </c>
      <c r="EM2188" s="12" t="str">
        <f t="shared" ref="EM2188:EM2251" si="1782">IF($CE2188="", "", 68-COUNTIF($I2188:$BX2188, ""))</f>
        <v/>
      </c>
      <c r="EO2188" s="12" t="str">
        <f t="shared" ref="EO2188:EO2251" si="1783">IF($EK2188="", "", $EM2188)</f>
        <v/>
      </c>
      <c r="EQ2188" s="12" t="str">
        <f>IF($EO2188="", "", IF($EQ$8=$EQ$6, COUNTIF($EO$11:$EO$2510, "&gt;"&amp;$EO2188)+1+COUNTIF($EO$11:$EO2188, $EO2188)-1, COUNTIF($EO$11:$EO$2510, "&lt;"&amp;$EO2188)+1+COUNTIF($EO$11:$EO2188, $EO2188)-1))</f>
        <v/>
      </c>
    </row>
    <row r="2189" spans="1:147" x14ac:dyDescent="0.55000000000000004">
      <c r="A2189" s="8"/>
      <c r="B2189" s="12" t="str">
        <f>IF($D2189="", "", COUNTIF($D$11:$D2189, $D2189))</f>
        <v/>
      </c>
      <c r="C2189" s="8"/>
      <c r="D2189" s="45"/>
      <c r="E2189" s="46"/>
      <c r="F2189" s="47"/>
      <c r="G2189" s="54"/>
      <c r="H2189" s="54"/>
      <c r="I2189" s="48"/>
      <c r="J2189" s="49"/>
      <c r="K2189" s="50"/>
      <c r="L2189" s="50"/>
      <c r="M2189" s="50"/>
      <c r="N2189" s="50"/>
      <c r="O2189" s="50"/>
      <c r="P2189" s="50"/>
      <c r="Q2189" s="50"/>
      <c r="R2189" s="50"/>
      <c r="S2189" s="50"/>
      <c r="T2189" s="50"/>
      <c r="U2189" s="51"/>
      <c r="V2189" s="52"/>
      <c r="W2189" s="53"/>
      <c r="X2189" s="53"/>
      <c r="Y2189" s="53"/>
      <c r="Z2189" s="53"/>
      <c r="AA2189" s="48"/>
      <c r="AB2189" s="54"/>
      <c r="AC2189" s="54"/>
      <c r="AD2189" s="54"/>
      <c r="AE2189" s="54"/>
      <c r="AF2189" s="54"/>
      <c r="AG2189" s="54"/>
      <c r="AH2189" s="54"/>
      <c r="AI2189" s="54"/>
      <c r="AJ2189" s="49"/>
      <c r="AK2189" s="48"/>
      <c r="AL2189" s="54"/>
      <c r="AM2189" s="54"/>
      <c r="AN2189" s="54"/>
      <c r="AO2189" s="54"/>
      <c r="AP2189" s="54"/>
      <c r="AQ2189" s="54"/>
      <c r="AR2189" s="54"/>
      <c r="AS2189" s="54"/>
      <c r="AT2189" s="54"/>
      <c r="AU2189" s="54"/>
      <c r="AV2189" s="54"/>
      <c r="AW2189" s="54"/>
      <c r="AX2189" s="54"/>
      <c r="AY2189" s="54"/>
      <c r="AZ2189" s="54"/>
      <c r="BA2189" s="54"/>
      <c r="BB2189" s="54"/>
      <c r="BC2189" s="54"/>
      <c r="BD2189" s="54"/>
      <c r="BE2189" s="54"/>
      <c r="BF2189" s="54"/>
      <c r="BG2189" s="54"/>
      <c r="BH2189" s="54"/>
      <c r="BI2189" s="54"/>
      <c r="BJ2189" s="54"/>
      <c r="BK2189" s="54"/>
      <c r="BL2189" s="54"/>
      <c r="BM2189" s="54"/>
      <c r="BN2189" s="54"/>
      <c r="BO2189" s="54"/>
      <c r="BP2189" s="54"/>
      <c r="BQ2189" s="54"/>
      <c r="BR2189" s="54"/>
      <c r="BS2189" s="54"/>
      <c r="BT2189" s="54"/>
      <c r="BU2189" s="54"/>
      <c r="BV2189" s="54"/>
      <c r="BW2189" s="54"/>
      <c r="BX2189" s="49"/>
      <c r="BY2189" s="55"/>
      <c r="BZ2189" s="8"/>
      <c r="CE2189" s="12" t="str">
        <f t="shared" si="1771"/>
        <v/>
      </c>
      <c r="CG2189" s="77" t="str">
        <f t="shared" si="1772"/>
        <v/>
      </c>
      <c r="CH2189" s="80" t="str">
        <f t="shared" si="1773"/>
        <v/>
      </c>
      <c r="CL2189" s="12" t="str">
        <f t="shared" si="1774"/>
        <v/>
      </c>
      <c r="CM2189" s="12" t="str">
        <f t="shared" si="1775"/>
        <v/>
      </c>
      <c r="CN2189" s="12" t="str" cm="1">
        <f t="array" ref="CN2189">IF(OR($CE2189="", $CG$3=""), "", IF(IFERROR(INDEX($K2189:$T2189, $CK2189, MATCH(CN$3, $K$3:$T$3, 0)), "")="", $CC$4, $CC$3))</f>
        <v/>
      </c>
      <c r="CO2189" s="12" t="str" cm="1">
        <f t="array" ref="CO2189">IF(OR($CE2189="", $CG$3=""), "", IF(IFERROR(INDEX($AA2189:$AJ2189, $CK2189, MATCH(CO$3, $AA$3:$AJ$3, 0)), "")="", $CC$4, $CC$3))</f>
        <v/>
      </c>
      <c r="CP2189" s="12" t="str">
        <f>IF(OR($CE2189="", $CG$3=""), "", IF(CP$3='Property List &amp; Features'!$BG$9, $CC$3, IF(CP$3=$I2189, $CC$3, $CC$4)))</f>
        <v/>
      </c>
      <c r="CQ2189" s="12" t="str">
        <f>IF(OR($CE2189="", $CG$3=""), "", IF(CQ$3='Property List &amp; Features'!$BG$9, $CC$3, IF(CQ$3=$J2189, $CC$3, $CC$4)))</f>
        <v/>
      </c>
      <c r="CR2189" s="12" t="str">
        <f t="shared" si="1776"/>
        <v/>
      </c>
      <c r="CS2189" s="12" t="str">
        <f t="shared" si="1777"/>
        <v/>
      </c>
      <c r="CT2189" s="12" t="str">
        <f t="shared" si="1778"/>
        <v/>
      </c>
      <c r="CU2189" s="12" t="str">
        <f t="shared" si="1779"/>
        <v/>
      </c>
      <c r="CV2189" s="12" t="str">
        <f t="shared" si="1780"/>
        <v/>
      </c>
      <c r="CW2189" s="12" t="str">
        <f t="shared" si="1750"/>
        <v/>
      </c>
      <c r="CX2189" s="12" t="str">
        <f t="shared" si="1751"/>
        <v/>
      </c>
      <c r="CY2189" s="12" t="str">
        <f t="shared" si="1752"/>
        <v/>
      </c>
      <c r="CZ2189" s="12" t="str">
        <f t="shared" si="1753"/>
        <v/>
      </c>
      <c r="DA2189" s="12" t="str">
        <f t="shared" si="1754"/>
        <v/>
      </c>
      <c r="DB2189" s="12" t="str">
        <f t="shared" si="1755"/>
        <v/>
      </c>
      <c r="DC2189" s="12" t="str">
        <f t="shared" si="1756"/>
        <v/>
      </c>
      <c r="DD2189" s="12" t="str">
        <f t="shared" si="1757"/>
        <v/>
      </c>
      <c r="DE2189" s="12" t="str">
        <f t="shared" si="1758"/>
        <v/>
      </c>
      <c r="DF2189" s="12" t="str">
        <f t="shared" si="1759"/>
        <v/>
      </c>
      <c r="DG2189" s="12" t="str">
        <f t="shared" si="1760"/>
        <v/>
      </c>
      <c r="DH2189" s="12" t="str">
        <f t="shared" si="1761"/>
        <v/>
      </c>
      <c r="DI2189" s="12" t="str">
        <f t="shared" si="1762"/>
        <v/>
      </c>
      <c r="DJ2189" s="12" t="str">
        <f t="shared" si="1763"/>
        <v/>
      </c>
      <c r="DK2189" s="12" t="str">
        <f t="shared" si="1764"/>
        <v/>
      </c>
      <c r="DL2189" s="12" t="str">
        <f t="shared" si="1765"/>
        <v/>
      </c>
      <c r="DM2189" s="12" t="str">
        <f t="shared" si="1766"/>
        <v/>
      </c>
      <c r="DN2189" s="12" t="str">
        <f t="shared" si="1767"/>
        <v/>
      </c>
      <c r="DO2189" s="12" t="str">
        <f t="shared" si="1768"/>
        <v/>
      </c>
      <c r="DP2189" s="12" t="str">
        <f t="shared" si="1769"/>
        <v/>
      </c>
      <c r="DQ2189" s="12" t="str">
        <f t="shared" si="1770"/>
        <v/>
      </c>
      <c r="DR2189" s="12" t="str">
        <f t="shared" si="1732"/>
        <v/>
      </c>
      <c r="DS2189" s="12" t="str">
        <f t="shared" si="1733"/>
        <v/>
      </c>
      <c r="DT2189" s="12" t="str">
        <f t="shared" si="1734"/>
        <v/>
      </c>
      <c r="DU2189" s="12" t="str">
        <f t="shared" si="1735"/>
        <v/>
      </c>
      <c r="DV2189" s="12" t="str">
        <f t="shared" si="1736"/>
        <v/>
      </c>
      <c r="DW2189" s="12" t="str">
        <f t="shared" si="1737"/>
        <v/>
      </c>
      <c r="DX2189" s="12" t="str">
        <f t="shared" si="1738"/>
        <v/>
      </c>
      <c r="DY2189" s="12" t="str">
        <f t="shared" si="1739"/>
        <v/>
      </c>
      <c r="DZ2189" s="12" t="str">
        <f t="shared" si="1740"/>
        <v/>
      </c>
      <c r="EA2189" s="12" t="str">
        <f t="shared" si="1741"/>
        <v/>
      </c>
      <c r="EB2189" s="12" t="str">
        <f t="shared" si="1742"/>
        <v/>
      </c>
      <c r="EC2189" s="12" t="str">
        <f t="shared" si="1743"/>
        <v/>
      </c>
      <c r="ED2189" s="12" t="str">
        <f t="shared" si="1744"/>
        <v/>
      </c>
      <c r="EE2189" s="12" t="str">
        <f t="shared" si="1745"/>
        <v/>
      </c>
      <c r="EF2189" s="12" t="str">
        <f t="shared" si="1746"/>
        <v/>
      </c>
      <c r="EG2189" s="12" t="str">
        <f t="shared" si="1747"/>
        <v/>
      </c>
      <c r="EH2189" s="12" t="str">
        <f t="shared" si="1748"/>
        <v/>
      </c>
      <c r="EI2189" s="12" t="str">
        <f t="shared" si="1749"/>
        <v/>
      </c>
      <c r="EK2189" s="83" t="str">
        <f t="shared" si="1781"/>
        <v/>
      </c>
      <c r="EM2189" s="12" t="str">
        <f t="shared" si="1782"/>
        <v/>
      </c>
      <c r="EO2189" s="12" t="str">
        <f t="shared" si="1783"/>
        <v/>
      </c>
      <c r="EQ2189" s="12" t="str">
        <f>IF($EO2189="", "", IF($EQ$8=$EQ$6, COUNTIF($EO$11:$EO$2510, "&gt;"&amp;$EO2189)+1+COUNTIF($EO$11:$EO2189, $EO2189)-1, COUNTIF($EO$11:$EO$2510, "&lt;"&amp;$EO2189)+1+COUNTIF($EO$11:$EO2189, $EO2189)-1))</f>
        <v/>
      </c>
    </row>
    <row r="2190" spans="1:147" x14ac:dyDescent="0.55000000000000004">
      <c r="A2190" s="8"/>
      <c r="B2190" s="12" t="str">
        <f>IF($D2190="", "", COUNTIF($D$11:$D2190, $D2190))</f>
        <v/>
      </c>
      <c r="C2190" s="8"/>
      <c r="D2190" s="45"/>
      <c r="E2190" s="46"/>
      <c r="F2190" s="47"/>
      <c r="G2190" s="54"/>
      <c r="H2190" s="54"/>
      <c r="I2190" s="48"/>
      <c r="J2190" s="49"/>
      <c r="K2190" s="50"/>
      <c r="L2190" s="50"/>
      <c r="M2190" s="50"/>
      <c r="N2190" s="50"/>
      <c r="O2190" s="50"/>
      <c r="P2190" s="50"/>
      <c r="Q2190" s="50"/>
      <c r="R2190" s="50"/>
      <c r="S2190" s="50"/>
      <c r="T2190" s="50"/>
      <c r="U2190" s="51"/>
      <c r="V2190" s="52"/>
      <c r="W2190" s="53"/>
      <c r="X2190" s="53"/>
      <c r="Y2190" s="53"/>
      <c r="Z2190" s="53"/>
      <c r="AA2190" s="48"/>
      <c r="AB2190" s="54"/>
      <c r="AC2190" s="54"/>
      <c r="AD2190" s="54"/>
      <c r="AE2190" s="54"/>
      <c r="AF2190" s="54"/>
      <c r="AG2190" s="54"/>
      <c r="AH2190" s="54"/>
      <c r="AI2190" s="54"/>
      <c r="AJ2190" s="49"/>
      <c r="AK2190" s="48"/>
      <c r="AL2190" s="54"/>
      <c r="AM2190" s="54"/>
      <c r="AN2190" s="54"/>
      <c r="AO2190" s="54"/>
      <c r="AP2190" s="54"/>
      <c r="AQ2190" s="54"/>
      <c r="AR2190" s="54"/>
      <c r="AS2190" s="54"/>
      <c r="AT2190" s="54"/>
      <c r="AU2190" s="54"/>
      <c r="AV2190" s="54"/>
      <c r="AW2190" s="54"/>
      <c r="AX2190" s="54"/>
      <c r="AY2190" s="54"/>
      <c r="AZ2190" s="54"/>
      <c r="BA2190" s="54"/>
      <c r="BB2190" s="54"/>
      <c r="BC2190" s="54"/>
      <c r="BD2190" s="54"/>
      <c r="BE2190" s="54"/>
      <c r="BF2190" s="54"/>
      <c r="BG2190" s="54"/>
      <c r="BH2190" s="54"/>
      <c r="BI2190" s="54"/>
      <c r="BJ2190" s="54"/>
      <c r="BK2190" s="54"/>
      <c r="BL2190" s="54"/>
      <c r="BM2190" s="54"/>
      <c r="BN2190" s="54"/>
      <c r="BO2190" s="54"/>
      <c r="BP2190" s="54"/>
      <c r="BQ2190" s="54"/>
      <c r="BR2190" s="54"/>
      <c r="BS2190" s="54"/>
      <c r="BT2190" s="54"/>
      <c r="BU2190" s="54"/>
      <c r="BV2190" s="54"/>
      <c r="BW2190" s="54"/>
      <c r="BX2190" s="49"/>
      <c r="BY2190" s="55"/>
      <c r="BZ2190" s="8"/>
      <c r="CE2190" s="12" t="str">
        <f t="shared" si="1771"/>
        <v/>
      </c>
      <c r="CG2190" s="77" t="str">
        <f t="shared" si="1772"/>
        <v/>
      </c>
      <c r="CH2190" s="80" t="str">
        <f t="shared" si="1773"/>
        <v/>
      </c>
      <c r="CL2190" s="12" t="str">
        <f t="shared" si="1774"/>
        <v/>
      </c>
      <c r="CM2190" s="12" t="str">
        <f t="shared" si="1775"/>
        <v/>
      </c>
      <c r="CN2190" s="12" t="str" cm="1">
        <f t="array" ref="CN2190">IF(OR($CE2190="", $CG$3=""), "", IF(IFERROR(INDEX($K2190:$T2190, $CK2190, MATCH(CN$3, $K$3:$T$3, 0)), "")="", $CC$4, $CC$3))</f>
        <v/>
      </c>
      <c r="CO2190" s="12" t="str" cm="1">
        <f t="array" ref="CO2190">IF(OR($CE2190="", $CG$3=""), "", IF(IFERROR(INDEX($AA2190:$AJ2190, $CK2190, MATCH(CO$3, $AA$3:$AJ$3, 0)), "")="", $CC$4, $CC$3))</f>
        <v/>
      </c>
      <c r="CP2190" s="12" t="str">
        <f>IF(OR($CE2190="", $CG$3=""), "", IF(CP$3='Property List &amp; Features'!$BG$9, $CC$3, IF(CP$3=$I2190, $CC$3, $CC$4)))</f>
        <v/>
      </c>
      <c r="CQ2190" s="12" t="str">
        <f>IF(OR($CE2190="", $CG$3=""), "", IF(CQ$3='Property List &amp; Features'!$BG$9, $CC$3, IF(CQ$3=$J2190, $CC$3, $CC$4)))</f>
        <v/>
      </c>
      <c r="CR2190" s="12" t="str">
        <f t="shared" si="1776"/>
        <v/>
      </c>
      <c r="CS2190" s="12" t="str">
        <f t="shared" si="1777"/>
        <v/>
      </c>
      <c r="CT2190" s="12" t="str">
        <f t="shared" si="1778"/>
        <v/>
      </c>
      <c r="CU2190" s="12" t="str">
        <f t="shared" si="1779"/>
        <v/>
      </c>
      <c r="CV2190" s="12" t="str">
        <f t="shared" si="1780"/>
        <v/>
      </c>
      <c r="CW2190" s="12" t="str">
        <f t="shared" si="1750"/>
        <v/>
      </c>
      <c r="CX2190" s="12" t="str">
        <f t="shared" si="1751"/>
        <v/>
      </c>
      <c r="CY2190" s="12" t="str">
        <f t="shared" si="1752"/>
        <v/>
      </c>
      <c r="CZ2190" s="12" t="str">
        <f t="shared" si="1753"/>
        <v/>
      </c>
      <c r="DA2190" s="12" t="str">
        <f t="shared" si="1754"/>
        <v/>
      </c>
      <c r="DB2190" s="12" t="str">
        <f t="shared" si="1755"/>
        <v/>
      </c>
      <c r="DC2190" s="12" t="str">
        <f t="shared" si="1756"/>
        <v/>
      </c>
      <c r="DD2190" s="12" t="str">
        <f t="shared" si="1757"/>
        <v/>
      </c>
      <c r="DE2190" s="12" t="str">
        <f t="shared" si="1758"/>
        <v/>
      </c>
      <c r="DF2190" s="12" t="str">
        <f t="shared" si="1759"/>
        <v/>
      </c>
      <c r="DG2190" s="12" t="str">
        <f t="shared" si="1760"/>
        <v/>
      </c>
      <c r="DH2190" s="12" t="str">
        <f t="shared" si="1761"/>
        <v/>
      </c>
      <c r="DI2190" s="12" t="str">
        <f t="shared" si="1762"/>
        <v/>
      </c>
      <c r="DJ2190" s="12" t="str">
        <f t="shared" si="1763"/>
        <v/>
      </c>
      <c r="DK2190" s="12" t="str">
        <f t="shared" si="1764"/>
        <v/>
      </c>
      <c r="DL2190" s="12" t="str">
        <f t="shared" si="1765"/>
        <v/>
      </c>
      <c r="DM2190" s="12" t="str">
        <f t="shared" si="1766"/>
        <v/>
      </c>
      <c r="DN2190" s="12" t="str">
        <f t="shared" si="1767"/>
        <v/>
      </c>
      <c r="DO2190" s="12" t="str">
        <f t="shared" si="1768"/>
        <v/>
      </c>
      <c r="DP2190" s="12" t="str">
        <f t="shared" si="1769"/>
        <v/>
      </c>
      <c r="DQ2190" s="12" t="str">
        <f t="shared" si="1770"/>
        <v/>
      </c>
      <c r="DR2190" s="12" t="str">
        <f t="shared" si="1732"/>
        <v/>
      </c>
      <c r="DS2190" s="12" t="str">
        <f t="shared" si="1733"/>
        <v/>
      </c>
      <c r="DT2190" s="12" t="str">
        <f t="shared" si="1734"/>
        <v/>
      </c>
      <c r="DU2190" s="12" t="str">
        <f t="shared" si="1735"/>
        <v/>
      </c>
      <c r="DV2190" s="12" t="str">
        <f t="shared" si="1736"/>
        <v/>
      </c>
      <c r="DW2190" s="12" t="str">
        <f t="shared" si="1737"/>
        <v/>
      </c>
      <c r="DX2190" s="12" t="str">
        <f t="shared" si="1738"/>
        <v/>
      </c>
      <c r="DY2190" s="12" t="str">
        <f t="shared" si="1739"/>
        <v/>
      </c>
      <c r="DZ2190" s="12" t="str">
        <f t="shared" si="1740"/>
        <v/>
      </c>
      <c r="EA2190" s="12" t="str">
        <f t="shared" si="1741"/>
        <v/>
      </c>
      <c r="EB2190" s="12" t="str">
        <f t="shared" si="1742"/>
        <v/>
      </c>
      <c r="EC2190" s="12" t="str">
        <f t="shared" si="1743"/>
        <v/>
      </c>
      <c r="ED2190" s="12" t="str">
        <f t="shared" si="1744"/>
        <v/>
      </c>
      <c r="EE2190" s="12" t="str">
        <f t="shared" si="1745"/>
        <v/>
      </c>
      <c r="EF2190" s="12" t="str">
        <f t="shared" si="1746"/>
        <v/>
      </c>
      <c r="EG2190" s="12" t="str">
        <f t="shared" si="1747"/>
        <v/>
      </c>
      <c r="EH2190" s="12" t="str">
        <f t="shared" si="1748"/>
        <v/>
      </c>
      <c r="EI2190" s="12" t="str">
        <f t="shared" si="1749"/>
        <v/>
      </c>
      <c r="EK2190" s="83" t="str">
        <f t="shared" si="1781"/>
        <v/>
      </c>
      <c r="EM2190" s="12" t="str">
        <f t="shared" si="1782"/>
        <v/>
      </c>
      <c r="EO2190" s="12" t="str">
        <f t="shared" si="1783"/>
        <v/>
      </c>
      <c r="EQ2190" s="12" t="str">
        <f>IF($EO2190="", "", IF($EQ$8=$EQ$6, COUNTIF($EO$11:$EO$2510, "&gt;"&amp;$EO2190)+1+COUNTIF($EO$11:$EO2190, $EO2190)-1, COUNTIF($EO$11:$EO$2510, "&lt;"&amp;$EO2190)+1+COUNTIF($EO$11:$EO2190, $EO2190)-1))</f>
        <v/>
      </c>
    </row>
    <row r="2191" spans="1:147" x14ac:dyDescent="0.55000000000000004">
      <c r="A2191" s="8"/>
      <c r="B2191" s="12" t="str">
        <f>IF($D2191="", "", COUNTIF($D$11:$D2191, $D2191))</f>
        <v/>
      </c>
      <c r="C2191" s="8"/>
      <c r="D2191" s="45"/>
      <c r="E2191" s="46"/>
      <c r="F2191" s="47"/>
      <c r="G2191" s="54"/>
      <c r="H2191" s="54"/>
      <c r="I2191" s="48"/>
      <c r="J2191" s="49"/>
      <c r="K2191" s="50"/>
      <c r="L2191" s="50"/>
      <c r="M2191" s="50"/>
      <c r="N2191" s="50"/>
      <c r="O2191" s="50"/>
      <c r="P2191" s="50"/>
      <c r="Q2191" s="50"/>
      <c r="R2191" s="50"/>
      <c r="S2191" s="50"/>
      <c r="T2191" s="50"/>
      <c r="U2191" s="51"/>
      <c r="V2191" s="52"/>
      <c r="W2191" s="53"/>
      <c r="X2191" s="53"/>
      <c r="Y2191" s="53"/>
      <c r="Z2191" s="53"/>
      <c r="AA2191" s="48"/>
      <c r="AB2191" s="54"/>
      <c r="AC2191" s="54"/>
      <c r="AD2191" s="54"/>
      <c r="AE2191" s="54"/>
      <c r="AF2191" s="54"/>
      <c r="AG2191" s="54"/>
      <c r="AH2191" s="54"/>
      <c r="AI2191" s="54"/>
      <c r="AJ2191" s="49"/>
      <c r="AK2191" s="48"/>
      <c r="AL2191" s="54"/>
      <c r="AM2191" s="54"/>
      <c r="AN2191" s="54"/>
      <c r="AO2191" s="54"/>
      <c r="AP2191" s="54"/>
      <c r="AQ2191" s="54"/>
      <c r="AR2191" s="54"/>
      <c r="AS2191" s="54"/>
      <c r="AT2191" s="54"/>
      <c r="AU2191" s="54"/>
      <c r="AV2191" s="54"/>
      <c r="AW2191" s="54"/>
      <c r="AX2191" s="54"/>
      <c r="AY2191" s="54"/>
      <c r="AZ2191" s="54"/>
      <c r="BA2191" s="54"/>
      <c r="BB2191" s="54"/>
      <c r="BC2191" s="54"/>
      <c r="BD2191" s="54"/>
      <c r="BE2191" s="54"/>
      <c r="BF2191" s="54"/>
      <c r="BG2191" s="54"/>
      <c r="BH2191" s="54"/>
      <c r="BI2191" s="54"/>
      <c r="BJ2191" s="54"/>
      <c r="BK2191" s="54"/>
      <c r="BL2191" s="54"/>
      <c r="BM2191" s="54"/>
      <c r="BN2191" s="54"/>
      <c r="BO2191" s="54"/>
      <c r="BP2191" s="54"/>
      <c r="BQ2191" s="54"/>
      <c r="BR2191" s="54"/>
      <c r="BS2191" s="54"/>
      <c r="BT2191" s="54"/>
      <c r="BU2191" s="54"/>
      <c r="BV2191" s="54"/>
      <c r="BW2191" s="54"/>
      <c r="BX2191" s="49"/>
      <c r="BY2191" s="55"/>
      <c r="BZ2191" s="8"/>
      <c r="CE2191" s="12" t="str">
        <f t="shared" si="1771"/>
        <v/>
      </c>
      <c r="CG2191" s="77" t="str">
        <f t="shared" si="1772"/>
        <v/>
      </c>
      <c r="CH2191" s="80" t="str">
        <f t="shared" si="1773"/>
        <v/>
      </c>
      <c r="CL2191" s="12" t="str">
        <f t="shared" si="1774"/>
        <v/>
      </c>
      <c r="CM2191" s="12" t="str">
        <f t="shared" si="1775"/>
        <v/>
      </c>
      <c r="CN2191" s="12" t="str" cm="1">
        <f t="array" ref="CN2191">IF(OR($CE2191="", $CG$3=""), "", IF(IFERROR(INDEX($K2191:$T2191, $CK2191, MATCH(CN$3, $K$3:$T$3, 0)), "")="", $CC$4, $CC$3))</f>
        <v/>
      </c>
      <c r="CO2191" s="12" t="str" cm="1">
        <f t="array" ref="CO2191">IF(OR($CE2191="", $CG$3=""), "", IF(IFERROR(INDEX($AA2191:$AJ2191, $CK2191, MATCH(CO$3, $AA$3:$AJ$3, 0)), "")="", $CC$4, $CC$3))</f>
        <v/>
      </c>
      <c r="CP2191" s="12" t="str">
        <f>IF(OR($CE2191="", $CG$3=""), "", IF(CP$3='Property List &amp; Features'!$BG$9, $CC$3, IF(CP$3=$I2191, $CC$3, $CC$4)))</f>
        <v/>
      </c>
      <c r="CQ2191" s="12" t="str">
        <f>IF(OR($CE2191="", $CG$3=""), "", IF(CQ$3='Property List &amp; Features'!$BG$9, $CC$3, IF(CQ$3=$J2191, $CC$3, $CC$4)))</f>
        <v/>
      </c>
      <c r="CR2191" s="12" t="str">
        <f t="shared" si="1776"/>
        <v/>
      </c>
      <c r="CS2191" s="12" t="str">
        <f t="shared" si="1777"/>
        <v/>
      </c>
      <c r="CT2191" s="12" t="str">
        <f t="shared" si="1778"/>
        <v/>
      </c>
      <c r="CU2191" s="12" t="str">
        <f t="shared" si="1779"/>
        <v/>
      </c>
      <c r="CV2191" s="12" t="str">
        <f t="shared" si="1780"/>
        <v/>
      </c>
      <c r="CW2191" s="12" t="str">
        <f t="shared" si="1750"/>
        <v/>
      </c>
      <c r="CX2191" s="12" t="str">
        <f t="shared" si="1751"/>
        <v/>
      </c>
      <c r="CY2191" s="12" t="str">
        <f t="shared" si="1752"/>
        <v/>
      </c>
      <c r="CZ2191" s="12" t="str">
        <f t="shared" si="1753"/>
        <v/>
      </c>
      <c r="DA2191" s="12" t="str">
        <f t="shared" si="1754"/>
        <v/>
      </c>
      <c r="DB2191" s="12" t="str">
        <f t="shared" si="1755"/>
        <v/>
      </c>
      <c r="DC2191" s="12" t="str">
        <f t="shared" si="1756"/>
        <v/>
      </c>
      <c r="DD2191" s="12" t="str">
        <f t="shared" si="1757"/>
        <v/>
      </c>
      <c r="DE2191" s="12" t="str">
        <f t="shared" si="1758"/>
        <v/>
      </c>
      <c r="DF2191" s="12" t="str">
        <f t="shared" si="1759"/>
        <v/>
      </c>
      <c r="DG2191" s="12" t="str">
        <f t="shared" si="1760"/>
        <v/>
      </c>
      <c r="DH2191" s="12" t="str">
        <f t="shared" si="1761"/>
        <v/>
      </c>
      <c r="DI2191" s="12" t="str">
        <f t="shared" si="1762"/>
        <v/>
      </c>
      <c r="DJ2191" s="12" t="str">
        <f t="shared" si="1763"/>
        <v/>
      </c>
      <c r="DK2191" s="12" t="str">
        <f t="shared" si="1764"/>
        <v/>
      </c>
      <c r="DL2191" s="12" t="str">
        <f t="shared" si="1765"/>
        <v/>
      </c>
      <c r="DM2191" s="12" t="str">
        <f t="shared" si="1766"/>
        <v/>
      </c>
      <c r="DN2191" s="12" t="str">
        <f t="shared" si="1767"/>
        <v/>
      </c>
      <c r="DO2191" s="12" t="str">
        <f t="shared" si="1768"/>
        <v/>
      </c>
      <c r="DP2191" s="12" t="str">
        <f t="shared" si="1769"/>
        <v/>
      </c>
      <c r="DQ2191" s="12" t="str">
        <f t="shared" si="1770"/>
        <v/>
      </c>
      <c r="DR2191" s="12" t="str">
        <f t="shared" si="1732"/>
        <v/>
      </c>
      <c r="DS2191" s="12" t="str">
        <f t="shared" si="1733"/>
        <v/>
      </c>
      <c r="DT2191" s="12" t="str">
        <f t="shared" si="1734"/>
        <v/>
      </c>
      <c r="DU2191" s="12" t="str">
        <f t="shared" si="1735"/>
        <v/>
      </c>
      <c r="DV2191" s="12" t="str">
        <f t="shared" si="1736"/>
        <v/>
      </c>
      <c r="DW2191" s="12" t="str">
        <f t="shared" si="1737"/>
        <v/>
      </c>
      <c r="DX2191" s="12" t="str">
        <f t="shared" si="1738"/>
        <v/>
      </c>
      <c r="DY2191" s="12" t="str">
        <f t="shared" si="1739"/>
        <v/>
      </c>
      <c r="DZ2191" s="12" t="str">
        <f t="shared" si="1740"/>
        <v/>
      </c>
      <c r="EA2191" s="12" t="str">
        <f t="shared" si="1741"/>
        <v/>
      </c>
      <c r="EB2191" s="12" t="str">
        <f t="shared" si="1742"/>
        <v/>
      </c>
      <c r="EC2191" s="12" t="str">
        <f t="shared" si="1743"/>
        <v/>
      </c>
      <c r="ED2191" s="12" t="str">
        <f t="shared" si="1744"/>
        <v/>
      </c>
      <c r="EE2191" s="12" t="str">
        <f t="shared" si="1745"/>
        <v/>
      </c>
      <c r="EF2191" s="12" t="str">
        <f t="shared" si="1746"/>
        <v/>
      </c>
      <c r="EG2191" s="12" t="str">
        <f t="shared" si="1747"/>
        <v/>
      </c>
      <c r="EH2191" s="12" t="str">
        <f t="shared" si="1748"/>
        <v/>
      </c>
      <c r="EI2191" s="12" t="str">
        <f t="shared" si="1749"/>
        <v/>
      </c>
      <c r="EK2191" s="83" t="str">
        <f t="shared" si="1781"/>
        <v/>
      </c>
      <c r="EM2191" s="12" t="str">
        <f t="shared" si="1782"/>
        <v/>
      </c>
      <c r="EO2191" s="12" t="str">
        <f t="shared" si="1783"/>
        <v/>
      </c>
      <c r="EQ2191" s="12" t="str">
        <f>IF($EO2191="", "", IF($EQ$8=$EQ$6, COUNTIF($EO$11:$EO$2510, "&gt;"&amp;$EO2191)+1+COUNTIF($EO$11:$EO2191, $EO2191)-1, COUNTIF($EO$11:$EO$2510, "&lt;"&amp;$EO2191)+1+COUNTIF($EO$11:$EO2191, $EO2191)-1))</f>
        <v/>
      </c>
    </row>
    <row r="2192" spans="1:147" x14ac:dyDescent="0.55000000000000004">
      <c r="A2192" s="8"/>
      <c r="B2192" s="12" t="str">
        <f>IF($D2192="", "", COUNTIF($D$11:$D2192, $D2192))</f>
        <v/>
      </c>
      <c r="C2192" s="8"/>
      <c r="D2192" s="45"/>
      <c r="E2192" s="46"/>
      <c r="F2192" s="47"/>
      <c r="G2192" s="54"/>
      <c r="H2192" s="54"/>
      <c r="I2192" s="48"/>
      <c r="J2192" s="49"/>
      <c r="K2192" s="50"/>
      <c r="L2192" s="50"/>
      <c r="M2192" s="50"/>
      <c r="N2192" s="50"/>
      <c r="O2192" s="50"/>
      <c r="P2192" s="50"/>
      <c r="Q2192" s="50"/>
      <c r="R2192" s="50"/>
      <c r="S2192" s="50"/>
      <c r="T2192" s="50"/>
      <c r="U2192" s="51"/>
      <c r="V2192" s="52"/>
      <c r="W2192" s="53"/>
      <c r="X2192" s="53"/>
      <c r="Y2192" s="53"/>
      <c r="Z2192" s="53"/>
      <c r="AA2192" s="48"/>
      <c r="AB2192" s="54"/>
      <c r="AC2192" s="54"/>
      <c r="AD2192" s="54"/>
      <c r="AE2192" s="54"/>
      <c r="AF2192" s="54"/>
      <c r="AG2192" s="54"/>
      <c r="AH2192" s="54"/>
      <c r="AI2192" s="54"/>
      <c r="AJ2192" s="49"/>
      <c r="AK2192" s="48"/>
      <c r="AL2192" s="54"/>
      <c r="AM2192" s="54"/>
      <c r="AN2192" s="54"/>
      <c r="AO2192" s="54"/>
      <c r="AP2192" s="54"/>
      <c r="AQ2192" s="54"/>
      <c r="AR2192" s="54"/>
      <c r="AS2192" s="54"/>
      <c r="AT2192" s="54"/>
      <c r="AU2192" s="54"/>
      <c r="AV2192" s="54"/>
      <c r="AW2192" s="54"/>
      <c r="AX2192" s="54"/>
      <c r="AY2192" s="54"/>
      <c r="AZ2192" s="54"/>
      <c r="BA2192" s="54"/>
      <c r="BB2192" s="54"/>
      <c r="BC2192" s="54"/>
      <c r="BD2192" s="54"/>
      <c r="BE2192" s="54"/>
      <c r="BF2192" s="54"/>
      <c r="BG2192" s="54"/>
      <c r="BH2192" s="54"/>
      <c r="BI2192" s="54"/>
      <c r="BJ2192" s="54"/>
      <c r="BK2192" s="54"/>
      <c r="BL2192" s="54"/>
      <c r="BM2192" s="54"/>
      <c r="BN2192" s="54"/>
      <c r="BO2192" s="54"/>
      <c r="BP2192" s="54"/>
      <c r="BQ2192" s="54"/>
      <c r="BR2192" s="54"/>
      <c r="BS2192" s="54"/>
      <c r="BT2192" s="54"/>
      <c r="BU2192" s="54"/>
      <c r="BV2192" s="54"/>
      <c r="BW2192" s="54"/>
      <c r="BX2192" s="49"/>
      <c r="BY2192" s="55"/>
      <c r="BZ2192" s="8"/>
      <c r="CE2192" s="12" t="str">
        <f t="shared" si="1771"/>
        <v/>
      </c>
      <c r="CG2192" s="77" t="str">
        <f t="shared" si="1772"/>
        <v/>
      </c>
      <c r="CH2192" s="80" t="str">
        <f t="shared" si="1773"/>
        <v/>
      </c>
      <c r="CL2192" s="12" t="str">
        <f t="shared" si="1774"/>
        <v/>
      </c>
      <c r="CM2192" s="12" t="str">
        <f t="shared" si="1775"/>
        <v/>
      </c>
      <c r="CN2192" s="12" t="str" cm="1">
        <f t="array" ref="CN2192">IF(OR($CE2192="", $CG$3=""), "", IF(IFERROR(INDEX($K2192:$T2192, $CK2192, MATCH(CN$3, $K$3:$T$3, 0)), "")="", $CC$4, $CC$3))</f>
        <v/>
      </c>
      <c r="CO2192" s="12" t="str" cm="1">
        <f t="array" ref="CO2192">IF(OR($CE2192="", $CG$3=""), "", IF(IFERROR(INDEX($AA2192:$AJ2192, $CK2192, MATCH(CO$3, $AA$3:$AJ$3, 0)), "")="", $CC$4, $CC$3))</f>
        <v/>
      </c>
      <c r="CP2192" s="12" t="str">
        <f>IF(OR($CE2192="", $CG$3=""), "", IF(CP$3='Property List &amp; Features'!$BG$9, $CC$3, IF(CP$3=$I2192, $CC$3, $CC$4)))</f>
        <v/>
      </c>
      <c r="CQ2192" s="12" t="str">
        <f>IF(OR($CE2192="", $CG$3=""), "", IF(CQ$3='Property List &amp; Features'!$BG$9, $CC$3, IF(CQ$3=$J2192, $CC$3, $CC$4)))</f>
        <v/>
      </c>
      <c r="CR2192" s="12" t="str">
        <f t="shared" si="1776"/>
        <v/>
      </c>
      <c r="CS2192" s="12" t="str">
        <f t="shared" si="1777"/>
        <v/>
      </c>
      <c r="CT2192" s="12" t="str">
        <f t="shared" si="1778"/>
        <v/>
      </c>
      <c r="CU2192" s="12" t="str">
        <f t="shared" si="1779"/>
        <v/>
      </c>
      <c r="CV2192" s="12" t="str">
        <f t="shared" si="1780"/>
        <v/>
      </c>
      <c r="CW2192" s="12" t="str">
        <f t="shared" si="1750"/>
        <v/>
      </c>
      <c r="CX2192" s="12" t="str">
        <f t="shared" si="1751"/>
        <v/>
      </c>
      <c r="CY2192" s="12" t="str">
        <f t="shared" si="1752"/>
        <v/>
      </c>
      <c r="CZ2192" s="12" t="str">
        <f t="shared" si="1753"/>
        <v/>
      </c>
      <c r="DA2192" s="12" t="str">
        <f t="shared" si="1754"/>
        <v/>
      </c>
      <c r="DB2192" s="12" t="str">
        <f t="shared" si="1755"/>
        <v/>
      </c>
      <c r="DC2192" s="12" t="str">
        <f t="shared" si="1756"/>
        <v/>
      </c>
      <c r="DD2192" s="12" t="str">
        <f t="shared" si="1757"/>
        <v/>
      </c>
      <c r="DE2192" s="12" t="str">
        <f t="shared" si="1758"/>
        <v/>
      </c>
      <c r="DF2192" s="12" t="str">
        <f t="shared" si="1759"/>
        <v/>
      </c>
      <c r="DG2192" s="12" t="str">
        <f t="shared" si="1760"/>
        <v/>
      </c>
      <c r="DH2192" s="12" t="str">
        <f t="shared" si="1761"/>
        <v/>
      </c>
      <c r="DI2192" s="12" t="str">
        <f t="shared" si="1762"/>
        <v/>
      </c>
      <c r="DJ2192" s="12" t="str">
        <f t="shared" si="1763"/>
        <v/>
      </c>
      <c r="DK2192" s="12" t="str">
        <f t="shared" si="1764"/>
        <v/>
      </c>
      <c r="DL2192" s="12" t="str">
        <f t="shared" si="1765"/>
        <v/>
      </c>
      <c r="DM2192" s="12" t="str">
        <f t="shared" si="1766"/>
        <v/>
      </c>
      <c r="DN2192" s="12" t="str">
        <f t="shared" si="1767"/>
        <v/>
      </c>
      <c r="DO2192" s="12" t="str">
        <f t="shared" si="1768"/>
        <v/>
      </c>
      <c r="DP2192" s="12" t="str">
        <f t="shared" si="1769"/>
        <v/>
      </c>
      <c r="DQ2192" s="12" t="str">
        <f t="shared" si="1770"/>
        <v/>
      </c>
      <c r="DR2192" s="12" t="str">
        <f t="shared" si="1732"/>
        <v/>
      </c>
      <c r="DS2192" s="12" t="str">
        <f t="shared" si="1733"/>
        <v/>
      </c>
      <c r="DT2192" s="12" t="str">
        <f t="shared" si="1734"/>
        <v/>
      </c>
      <c r="DU2192" s="12" t="str">
        <f t="shared" si="1735"/>
        <v/>
      </c>
      <c r="DV2192" s="12" t="str">
        <f t="shared" si="1736"/>
        <v/>
      </c>
      <c r="DW2192" s="12" t="str">
        <f t="shared" si="1737"/>
        <v/>
      </c>
      <c r="DX2192" s="12" t="str">
        <f t="shared" si="1738"/>
        <v/>
      </c>
      <c r="DY2192" s="12" t="str">
        <f t="shared" si="1739"/>
        <v/>
      </c>
      <c r="DZ2192" s="12" t="str">
        <f t="shared" si="1740"/>
        <v/>
      </c>
      <c r="EA2192" s="12" t="str">
        <f t="shared" si="1741"/>
        <v/>
      </c>
      <c r="EB2192" s="12" t="str">
        <f t="shared" si="1742"/>
        <v/>
      </c>
      <c r="EC2192" s="12" t="str">
        <f t="shared" si="1743"/>
        <v/>
      </c>
      <c r="ED2192" s="12" t="str">
        <f t="shared" si="1744"/>
        <v/>
      </c>
      <c r="EE2192" s="12" t="str">
        <f t="shared" si="1745"/>
        <v/>
      </c>
      <c r="EF2192" s="12" t="str">
        <f t="shared" si="1746"/>
        <v/>
      </c>
      <c r="EG2192" s="12" t="str">
        <f t="shared" si="1747"/>
        <v/>
      </c>
      <c r="EH2192" s="12" t="str">
        <f t="shared" si="1748"/>
        <v/>
      </c>
      <c r="EI2192" s="12" t="str">
        <f t="shared" si="1749"/>
        <v/>
      </c>
      <c r="EK2192" s="83" t="str">
        <f t="shared" si="1781"/>
        <v/>
      </c>
      <c r="EM2192" s="12" t="str">
        <f t="shared" si="1782"/>
        <v/>
      </c>
      <c r="EO2192" s="12" t="str">
        <f t="shared" si="1783"/>
        <v/>
      </c>
      <c r="EQ2192" s="12" t="str">
        <f>IF($EO2192="", "", IF($EQ$8=$EQ$6, COUNTIF($EO$11:$EO$2510, "&gt;"&amp;$EO2192)+1+COUNTIF($EO$11:$EO2192, $EO2192)-1, COUNTIF($EO$11:$EO$2510, "&lt;"&amp;$EO2192)+1+COUNTIF($EO$11:$EO2192, $EO2192)-1))</f>
        <v/>
      </c>
    </row>
    <row r="2193" spans="1:147" x14ac:dyDescent="0.55000000000000004">
      <c r="A2193" s="8"/>
      <c r="B2193" s="12" t="str">
        <f>IF($D2193="", "", COUNTIF($D$11:$D2193, $D2193))</f>
        <v/>
      </c>
      <c r="C2193" s="8"/>
      <c r="D2193" s="45"/>
      <c r="E2193" s="46"/>
      <c r="F2193" s="47"/>
      <c r="G2193" s="54"/>
      <c r="H2193" s="54"/>
      <c r="I2193" s="48"/>
      <c r="J2193" s="49"/>
      <c r="K2193" s="50"/>
      <c r="L2193" s="50"/>
      <c r="M2193" s="50"/>
      <c r="N2193" s="50"/>
      <c r="O2193" s="50"/>
      <c r="P2193" s="50"/>
      <c r="Q2193" s="50"/>
      <c r="R2193" s="50"/>
      <c r="S2193" s="50"/>
      <c r="T2193" s="50"/>
      <c r="U2193" s="51"/>
      <c r="V2193" s="52"/>
      <c r="W2193" s="53"/>
      <c r="X2193" s="53"/>
      <c r="Y2193" s="53"/>
      <c r="Z2193" s="53"/>
      <c r="AA2193" s="48"/>
      <c r="AB2193" s="54"/>
      <c r="AC2193" s="54"/>
      <c r="AD2193" s="54"/>
      <c r="AE2193" s="54"/>
      <c r="AF2193" s="54"/>
      <c r="AG2193" s="54"/>
      <c r="AH2193" s="54"/>
      <c r="AI2193" s="54"/>
      <c r="AJ2193" s="49"/>
      <c r="AK2193" s="48"/>
      <c r="AL2193" s="54"/>
      <c r="AM2193" s="54"/>
      <c r="AN2193" s="54"/>
      <c r="AO2193" s="54"/>
      <c r="AP2193" s="54"/>
      <c r="AQ2193" s="54"/>
      <c r="AR2193" s="54"/>
      <c r="AS2193" s="54"/>
      <c r="AT2193" s="54"/>
      <c r="AU2193" s="54"/>
      <c r="AV2193" s="54"/>
      <c r="AW2193" s="54"/>
      <c r="AX2193" s="54"/>
      <c r="AY2193" s="54"/>
      <c r="AZ2193" s="54"/>
      <c r="BA2193" s="54"/>
      <c r="BB2193" s="54"/>
      <c r="BC2193" s="54"/>
      <c r="BD2193" s="54"/>
      <c r="BE2193" s="54"/>
      <c r="BF2193" s="54"/>
      <c r="BG2193" s="54"/>
      <c r="BH2193" s="54"/>
      <c r="BI2193" s="54"/>
      <c r="BJ2193" s="54"/>
      <c r="BK2193" s="54"/>
      <c r="BL2193" s="54"/>
      <c r="BM2193" s="54"/>
      <c r="BN2193" s="54"/>
      <c r="BO2193" s="54"/>
      <c r="BP2193" s="54"/>
      <c r="BQ2193" s="54"/>
      <c r="BR2193" s="54"/>
      <c r="BS2193" s="54"/>
      <c r="BT2193" s="54"/>
      <c r="BU2193" s="54"/>
      <c r="BV2193" s="54"/>
      <c r="BW2193" s="54"/>
      <c r="BX2193" s="49"/>
      <c r="BY2193" s="55"/>
      <c r="BZ2193" s="8"/>
      <c r="CE2193" s="12" t="str">
        <f t="shared" si="1771"/>
        <v/>
      </c>
      <c r="CG2193" s="77" t="str">
        <f t="shared" si="1772"/>
        <v/>
      </c>
      <c r="CH2193" s="80" t="str">
        <f t="shared" si="1773"/>
        <v/>
      </c>
      <c r="CL2193" s="12" t="str">
        <f t="shared" si="1774"/>
        <v/>
      </c>
      <c r="CM2193" s="12" t="str">
        <f t="shared" si="1775"/>
        <v/>
      </c>
      <c r="CN2193" s="12" t="str" cm="1">
        <f t="array" ref="CN2193">IF(OR($CE2193="", $CG$3=""), "", IF(IFERROR(INDEX($K2193:$T2193, $CK2193, MATCH(CN$3, $K$3:$T$3, 0)), "")="", $CC$4, $CC$3))</f>
        <v/>
      </c>
      <c r="CO2193" s="12" t="str" cm="1">
        <f t="array" ref="CO2193">IF(OR($CE2193="", $CG$3=""), "", IF(IFERROR(INDEX($AA2193:$AJ2193, $CK2193, MATCH(CO$3, $AA$3:$AJ$3, 0)), "")="", $CC$4, $CC$3))</f>
        <v/>
      </c>
      <c r="CP2193" s="12" t="str">
        <f>IF(OR($CE2193="", $CG$3=""), "", IF(CP$3='Property List &amp; Features'!$BG$9, $CC$3, IF(CP$3=$I2193, $CC$3, $CC$4)))</f>
        <v/>
      </c>
      <c r="CQ2193" s="12" t="str">
        <f>IF(OR($CE2193="", $CG$3=""), "", IF(CQ$3='Property List &amp; Features'!$BG$9, $CC$3, IF(CQ$3=$J2193, $CC$3, $CC$4)))</f>
        <v/>
      </c>
      <c r="CR2193" s="12" t="str">
        <f t="shared" si="1776"/>
        <v/>
      </c>
      <c r="CS2193" s="12" t="str">
        <f t="shared" si="1777"/>
        <v/>
      </c>
      <c r="CT2193" s="12" t="str">
        <f t="shared" si="1778"/>
        <v/>
      </c>
      <c r="CU2193" s="12" t="str">
        <f t="shared" si="1779"/>
        <v/>
      </c>
      <c r="CV2193" s="12" t="str">
        <f t="shared" si="1780"/>
        <v/>
      </c>
      <c r="CW2193" s="12" t="str">
        <f t="shared" si="1750"/>
        <v/>
      </c>
      <c r="CX2193" s="12" t="str">
        <f t="shared" si="1751"/>
        <v/>
      </c>
      <c r="CY2193" s="12" t="str">
        <f t="shared" si="1752"/>
        <v/>
      </c>
      <c r="CZ2193" s="12" t="str">
        <f t="shared" si="1753"/>
        <v/>
      </c>
      <c r="DA2193" s="12" t="str">
        <f t="shared" si="1754"/>
        <v/>
      </c>
      <c r="DB2193" s="12" t="str">
        <f t="shared" si="1755"/>
        <v/>
      </c>
      <c r="DC2193" s="12" t="str">
        <f t="shared" si="1756"/>
        <v/>
      </c>
      <c r="DD2193" s="12" t="str">
        <f t="shared" si="1757"/>
        <v/>
      </c>
      <c r="DE2193" s="12" t="str">
        <f t="shared" si="1758"/>
        <v/>
      </c>
      <c r="DF2193" s="12" t="str">
        <f t="shared" si="1759"/>
        <v/>
      </c>
      <c r="DG2193" s="12" t="str">
        <f t="shared" si="1760"/>
        <v/>
      </c>
      <c r="DH2193" s="12" t="str">
        <f t="shared" si="1761"/>
        <v/>
      </c>
      <c r="DI2193" s="12" t="str">
        <f t="shared" si="1762"/>
        <v/>
      </c>
      <c r="DJ2193" s="12" t="str">
        <f t="shared" si="1763"/>
        <v/>
      </c>
      <c r="DK2193" s="12" t="str">
        <f t="shared" si="1764"/>
        <v/>
      </c>
      <c r="DL2193" s="12" t="str">
        <f t="shared" si="1765"/>
        <v/>
      </c>
      <c r="DM2193" s="12" t="str">
        <f t="shared" si="1766"/>
        <v/>
      </c>
      <c r="DN2193" s="12" t="str">
        <f t="shared" si="1767"/>
        <v/>
      </c>
      <c r="DO2193" s="12" t="str">
        <f t="shared" si="1768"/>
        <v/>
      </c>
      <c r="DP2193" s="12" t="str">
        <f t="shared" si="1769"/>
        <v/>
      </c>
      <c r="DQ2193" s="12" t="str">
        <f t="shared" si="1770"/>
        <v/>
      </c>
      <c r="DR2193" s="12" t="str">
        <f t="shared" ref="DR2193:DR2256" si="1784">IF(OR($CE2193="", $CG$3=""), "", IF(BG2193="", $CC$3, IF(BG2193=DR$3, $CC$3, $CC$4)))</f>
        <v/>
      </c>
      <c r="DS2193" s="12" t="str">
        <f t="shared" ref="DS2193:DS2256" si="1785">IF(OR($CE2193="", $CG$3=""), "", IF(BH2193="", $CC$3, IF(BH2193=DS$3, $CC$3, $CC$4)))</f>
        <v/>
      </c>
      <c r="DT2193" s="12" t="str">
        <f t="shared" ref="DT2193:DT2256" si="1786">IF(OR($CE2193="", $CG$3=""), "", IF(BI2193="", $CC$3, IF(BI2193=DT$3, $CC$3, $CC$4)))</f>
        <v/>
      </c>
      <c r="DU2193" s="12" t="str">
        <f t="shared" ref="DU2193:DU2256" si="1787">IF(OR($CE2193="", $CG$3=""), "", IF(BJ2193="", $CC$3, IF(BJ2193=DU$3, $CC$3, $CC$4)))</f>
        <v/>
      </c>
      <c r="DV2193" s="12" t="str">
        <f t="shared" ref="DV2193:DV2256" si="1788">IF(OR($CE2193="", $CG$3=""), "", IF(BK2193="", $CC$3, IF(BK2193=DV$3, $CC$3, $CC$4)))</f>
        <v/>
      </c>
      <c r="DW2193" s="12" t="str">
        <f t="shared" ref="DW2193:DW2256" si="1789">IF(OR($CE2193="", $CG$3=""), "", IF(BL2193="", $CC$3, IF(BL2193=DW$3, $CC$3, $CC$4)))</f>
        <v/>
      </c>
      <c r="DX2193" s="12" t="str">
        <f t="shared" ref="DX2193:DX2256" si="1790">IF(OR($CE2193="", $CG$3=""), "", IF(BM2193="", $CC$3, IF(BM2193=DX$3, $CC$3, $CC$4)))</f>
        <v/>
      </c>
      <c r="DY2193" s="12" t="str">
        <f t="shared" ref="DY2193:DY2256" si="1791">IF(OR($CE2193="", $CG$3=""), "", IF(BN2193="", $CC$3, IF(BN2193=DY$3, $CC$3, $CC$4)))</f>
        <v/>
      </c>
      <c r="DZ2193" s="12" t="str">
        <f t="shared" ref="DZ2193:DZ2256" si="1792">IF(OR($CE2193="", $CG$3=""), "", IF(BO2193="", $CC$3, IF(BO2193=DZ$3, $CC$3, $CC$4)))</f>
        <v/>
      </c>
      <c r="EA2193" s="12" t="str">
        <f t="shared" ref="EA2193:EA2256" si="1793">IF(OR($CE2193="", $CG$3=""), "", IF(BP2193="", $CC$3, IF(BP2193=EA$3, $CC$3, $CC$4)))</f>
        <v/>
      </c>
      <c r="EB2193" s="12" t="str">
        <f t="shared" ref="EB2193:EB2256" si="1794">IF(OR($CE2193="", $CG$3=""), "", IF(BQ2193="", $CC$3, IF(BQ2193=EB$3, $CC$3, $CC$4)))</f>
        <v/>
      </c>
      <c r="EC2193" s="12" t="str">
        <f t="shared" ref="EC2193:EC2256" si="1795">IF(OR($CE2193="", $CG$3=""), "", IF(BR2193="", $CC$3, IF(BR2193=EC$3, $CC$3, $CC$4)))</f>
        <v/>
      </c>
      <c r="ED2193" s="12" t="str">
        <f t="shared" ref="ED2193:ED2256" si="1796">IF(OR($CE2193="", $CG$3=""), "", IF(BS2193="", $CC$3, IF(BS2193=ED$3, $CC$3, $CC$4)))</f>
        <v/>
      </c>
      <c r="EE2193" s="12" t="str">
        <f t="shared" ref="EE2193:EE2256" si="1797">IF(OR($CE2193="", $CG$3=""), "", IF(BT2193="", $CC$3, IF(BT2193=EE$3, $CC$3, $CC$4)))</f>
        <v/>
      </c>
      <c r="EF2193" s="12" t="str">
        <f t="shared" ref="EF2193:EF2256" si="1798">IF(OR($CE2193="", $CG$3=""), "", IF(BU2193="", $CC$3, IF(BU2193=EF$3, $CC$3, $CC$4)))</f>
        <v/>
      </c>
      <c r="EG2193" s="12" t="str">
        <f t="shared" ref="EG2193:EG2256" si="1799">IF(OR($CE2193="", $CG$3=""), "", IF(BV2193="", $CC$3, IF(BV2193=EG$3, $CC$3, $CC$4)))</f>
        <v/>
      </c>
      <c r="EH2193" s="12" t="str">
        <f t="shared" ref="EH2193:EH2256" si="1800">IF(OR($CE2193="", $CG$3=""), "", IF(BW2193="", $CC$3, IF(BW2193=EH$3, $CC$3, $CC$4)))</f>
        <v/>
      </c>
      <c r="EI2193" s="12" t="str">
        <f t="shared" ref="EI2193:EI2256" si="1801">IF(OR($CE2193="", $CG$3=""), "", IF(BX2193="", $CC$3, IF(BX2193=EI$3, $CC$3, $CC$4)))</f>
        <v/>
      </c>
      <c r="EK2193" s="83" t="str">
        <f t="shared" si="1781"/>
        <v/>
      </c>
      <c r="EM2193" s="12" t="str">
        <f t="shared" si="1782"/>
        <v/>
      </c>
      <c r="EO2193" s="12" t="str">
        <f t="shared" si="1783"/>
        <v/>
      </c>
      <c r="EQ2193" s="12" t="str">
        <f>IF($EO2193="", "", IF($EQ$8=$EQ$6, COUNTIF($EO$11:$EO$2510, "&gt;"&amp;$EO2193)+1+COUNTIF($EO$11:$EO2193, $EO2193)-1, COUNTIF($EO$11:$EO$2510, "&lt;"&amp;$EO2193)+1+COUNTIF($EO$11:$EO2193, $EO2193)-1))</f>
        <v/>
      </c>
    </row>
    <row r="2194" spans="1:147" x14ac:dyDescent="0.55000000000000004">
      <c r="A2194" s="8"/>
      <c r="B2194" s="12" t="str">
        <f>IF($D2194="", "", COUNTIF($D$11:$D2194, $D2194))</f>
        <v/>
      </c>
      <c r="C2194" s="8"/>
      <c r="D2194" s="45"/>
      <c r="E2194" s="46"/>
      <c r="F2194" s="47"/>
      <c r="G2194" s="54"/>
      <c r="H2194" s="54"/>
      <c r="I2194" s="48"/>
      <c r="J2194" s="49"/>
      <c r="K2194" s="50"/>
      <c r="L2194" s="50"/>
      <c r="M2194" s="50"/>
      <c r="N2194" s="50"/>
      <c r="O2194" s="50"/>
      <c r="P2194" s="50"/>
      <c r="Q2194" s="50"/>
      <c r="R2194" s="50"/>
      <c r="S2194" s="50"/>
      <c r="T2194" s="50"/>
      <c r="U2194" s="51"/>
      <c r="V2194" s="52"/>
      <c r="W2194" s="53"/>
      <c r="X2194" s="53"/>
      <c r="Y2194" s="53"/>
      <c r="Z2194" s="53"/>
      <c r="AA2194" s="48"/>
      <c r="AB2194" s="54"/>
      <c r="AC2194" s="54"/>
      <c r="AD2194" s="54"/>
      <c r="AE2194" s="54"/>
      <c r="AF2194" s="54"/>
      <c r="AG2194" s="54"/>
      <c r="AH2194" s="54"/>
      <c r="AI2194" s="54"/>
      <c r="AJ2194" s="49"/>
      <c r="AK2194" s="48"/>
      <c r="AL2194" s="54"/>
      <c r="AM2194" s="54"/>
      <c r="AN2194" s="54"/>
      <c r="AO2194" s="54"/>
      <c r="AP2194" s="54"/>
      <c r="AQ2194" s="54"/>
      <c r="AR2194" s="54"/>
      <c r="AS2194" s="54"/>
      <c r="AT2194" s="54"/>
      <c r="AU2194" s="54"/>
      <c r="AV2194" s="54"/>
      <c r="AW2194" s="54"/>
      <c r="AX2194" s="54"/>
      <c r="AY2194" s="54"/>
      <c r="AZ2194" s="54"/>
      <c r="BA2194" s="54"/>
      <c r="BB2194" s="54"/>
      <c r="BC2194" s="54"/>
      <c r="BD2194" s="54"/>
      <c r="BE2194" s="54"/>
      <c r="BF2194" s="54"/>
      <c r="BG2194" s="54"/>
      <c r="BH2194" s="54"/>
      <c r="BI2194" s="54"/>
      <c r="BJ2194" s="54"/>
      <c r="BK2194" s="54"/>
      <c r="BL2194" s="54"/>
      <c r="BM2194" s="54"/>
      <c r="BN2194" s="54"/>
      <c r="BO2194" s="54"/>
      <c r="BP2194" s="54"/>
      <c r="BQ2194" s="54"/>
      <c r="BR2194" s="54"/>
      <c r="BS2194" s="54"/>
      <c r="BT2194" s="54"/>
      <c r="BU2194" s="54"/>
      <c r="BV2194" s="54"/>
      <c r="BW2194" s="54"/>
      <c r="BX2194" s="49"/>
      <c r="BY2194" s="55"/>
      <c r="BZ2194" s="8"/>
      <c r="CE2194" s="12" t="str">
        <f t="shared" si="1771"/>
        <v/>
      </c>
      <c r="CG2194" s="77" t="str">
        <f t="shared" si="1772"/>
        <v/>
      </c>
      <c r="CH2194" s="80" t="str">
        <f t="shared" si="1773"/>
        <v/>
      </c>
      <c r="CL2194" s="12" t="str">
        <f t="shared" si="1774"/>
        <v/>
      </c>
      <c r="CM2194" s="12" t="str">
        <f t="shared" si="1775"/>
        <v/>
      </c>
      <c r="CN2194" s="12" t="str" cm="1">
        <f t="array" ref="CN2194">IF(OR($CE2194="", $CG$3=""), "", IF(IFERROR(INDEX($K2194:$T2194, $CK2194, MATCH(CN$3, $K$3:$T$3, 0)), "")="", $CC$4, $CC$3))</f>
        <v/>
      </c>
      <c r="CO2194" s="12" t="str" cm="1">
        <f t="array" ref="CO2194">IF(OR($CE2194="", $CG$3=""), "", IF(IFERROR(INDEX($AA2194:$AJ2194, $CK2194, MATCH(CO$3, $AA$3:$AJ$3, 0)), "")="", $CC$4, $CC$3))</f>
        <v/>
      </c>
      <c r="CP2194" s="12" t="str">
        <f>IF(OR($CE2194="", $CG$3=""), "", IF(CP$3='Property List &amp; Features'!$BG$9, $CC$3, IF(CP$3=$I2194, $CC$3, $CC$4)))</f>
        <v/>
      </c>
      <c r="CQ2194" s="12" t="str">
        <f>IF(OR($CE2194="", $CG$3=""), "", IF(CQ$3='Property List &amp; Features'!$BG$9, $CC$3, IF(CQ$3=$J2194, $CC$3, $CC$4)))</f>
        <v/>
      </c>
      <c r="CR2194" s="12" t="str">
        <f t="shared" si="1776"/>
        <v/>
      </c>
      <c r="CS2194" s="12" t="str">
        <f t="shared" si="1777"/>
        <v/>
      </c>
      <c r="CT2194" s="12" t="str">
        <f t="shared" si="1778"/>
        <v/>
      </c>
      <c r="CU2194" s="12" t="str">
        <f t="shared" si="1779"/>
        <v/>
      </c>
      <c r="CV2194" s="12" t="str">
        <f t="shared" si="1780"/>
        <v/>
      </c>
      <c r="CW2194" s="12" t="str">
        <f t="shared" ref="CW2194:CW2257" si="1802">IF(OR($CE2194="", $CG$3=""), "", IF(AL2194="", $CC$3, IF(AL2194=CW$3, $CC$3, $CC$4)))</f>
        <v/>
      </c>
      <c r="CX2194" s="12" t="str">
        <f t="shared" ref="CX2194:CX2257" si="1803">IF(OR($CE2194="", $CG$3=""), "", IF(AM2194="", $CC$3, IF(AM2194=CX$3, $CC$3, $CC$4)))</f>
        <v/>
      </c>
      <c r="CY2194" s="12" t="str">
        <f t="shared" ref="CY2194:CY2257" si="1804">IF(OR($CE2194="", $CG$3=""), "", IF(AN2194="", $CC$3, IF(AN2194=CY$3, $CC$3, $CC$4)))</f>
        <v/>
      </c>
      <c r="CZ2194" s="12" t="str">
        <f t="shared" ref="CZ2194:CZ2257" si="1805">IF(OR($CE2194="", $CG$3=""), "", IF(AO2194="", $CC$3, IF(AO2194=CZ$3, $CC$3, $CC$4)))</f>
        <v/>
      </c>
      <c r="DA2194" s="12" t="str">
        <f t="shared" ref="DA2194:DA2257" si="1806">IF(OR($CE2194="", $CG$3=""), "", IF(AP2194="", $CC$3, IF(AP2194=DA$3, $CC$3, $CC$4)))</f>
        <v/>
      </c>
      <c r="DB2194" s="12" t="str">
        <f t="shared" ref="DB2194:DB2257" si="1807">IF(OR($CE2194="", $CG$3=""), "", IF(AQ2194="", $CC$3, IF(AQ2194=DB$3, $CC$3, $CC$4)))</f>
        <v/>
      </c>
      <c r="DC2194" s="12" t="str">
        <f t="shared" ref="DC2194:DC2257" si="1808">IF(OR($CE2194="", $CG$3=""), "", IF(AR2194="", $CC$3, IF(AR2194=DC$3, $CC$3, $CC$4)))</f>
        <v/>
      </c>
      <c r="DD2194" s="12" t="str">
        <f t="shared" ref="DD2194:DD2257" si="1809">IF(OR($CE2194="", $CG$3=""), "", IF(AS2194="", $CC$3, IF(AS2194=DD$3, $CC$3, $CC$4)))</f>
        <v/>
      </c>
      <c r="DE2194" s="12" t="str">
        <f t="shared" ref="DE2194:DE2257" si="1810">IF(OR($CE2194="", $CG$3=""), "", IF(AT2194="", $CC$3, IF(AT2194=DE$3, $CC$3, $CC$4)))</f>
        <v/>
      </c>
      <c r="DF2194" s="12" t="str">
        <f t="shared" ref="DF2194:DF2257" si="1811">IF(OR($CE2194="", $CG$3=""), "", IF(AU2194="", $CC$3, IF(AU2194=DF$3, $CC$3, $CC$4)))</f>
        <v/>
      </c>
      <c r="DG2194" s="12" t="str">
        <f t="shared" ref="DG2194:DG2257" si="1812">IF(OR($CE2194="", $CG$3=""), "", IF(AV2194="", $CC$3, IF(AV2194=DG$3, $CC$3, $CC$4)))</f>
        <v/>
      </c>
      <c r="DH2194" s="12" t="str">
        <f t="shared" ref="DH2194:DH2257" si="1813">IF(OR($CE2194="", $CG$3=""), "", IF(AW2194="", $CC$3, IF(AW2194=DH$3, $CC$3, $CC$4)))</f>
        <v/>
      </c>
      <c r="DI2194" s="12" t="str">
        <f t="shared" ref="DI2194:DI2257" si="1814">IF(OR($CE2194="", $CG$3=""), "", IF(AX2194="", $CC$3, IF(AX2194=DI$3, $CC$3, $CC$4)))</f>
        <v/>
      </c>
      <c r="DJ2194" s="12" t="str">
        <f t="shared" ref="DJ2194:DJ2257" si="1815">IF(OR($CE2194="", $CG$3=""), "", IF(AY2194="", $CC$3, IF(AY2194=DJ$3, $CC$3, $CC$4)))</f>
        <v/>
      </c>
      <c r="DK2194" s="12" t="str">
        <f t="shared" ref="DK2194:DK2257" si="1816">IF(OR($CE2194="", $CG$3=""), "", IF(AZ2194="", $CC$3, IF(AZ2194=DK$3, $CC$3, $CC$4)))</f>
        <v/>
      </c>
      <c r="DL2194" s="12" t="str">
        <f t="shared" ref="DL2194:DL2257" si="1817">IF(OR($CE2194="", $CG$3=""), "", IF(BA2194="", $CC$3, IF(BA2194=DL$3, $CC$3, $CC$4)))</f>
        <v/>
      </c>
      <c r="DM2194" s="12" t="str">
        <f t="shared" ref="DM2194:DM2257" si="1818">IF(OR($CE2194="", $CG$3=""), "", IF(BB2194="", $CC$3, IF(BB2194=DM$3, $CC$3, $CC$4)))</f>
        <v/>
      </c>
      <c r="DN2194" s="12" t="str">
        <f t="shared" ref="DN2194:DN2257" si="1819">IF(OR($CE2194="", $CG$3=""), "", IF(BC2194="", $CC$3, IF(BC2194=DN$3, $CC$3, $CC$4)))</f>
        <v/>
      </c>
      <c r="DO2194" s="12" t="str">
        <f t="shared" ref="DO2194:DO2257" si="1820">IF(OR($CE2194="", $CG$3=""), "", IF(BD2194="", $CC$3, IF(BD2194=DO$3, $CC$3, $CC$4)))</f>
        <v/>
      </c>
      <c r="DP2194" s="12" t="str">
        <f t="shared" ref="DP2194:DP2257" si="1821">IF(OR($CE2194="", $CG$3=""), "", IF(BE2194="", $CC$3, IF(BE2194=DP$3, $CC$3, $CC$4)))</f>
        <v/>
      </c>
      <c r="DQ2194" s="12" t="str">
        <f t="shared" ref="DQ2194:DQ2257" si="1822">IF(OR($CE2194="", $CG$3=""), "", IF(BF2194="", $CC$3, IF(BF2194=DQ$3, $CC$3, $CC$4)))</f>
        <v/>
      </c>
      <c r="DR2194" s="12" t="str">
        <f t="shared" si="1784"/>
        <v/>
      </c>
      <c r="DS2194" s="12" t="str">
        <f t="shared" si="1785"/>
        <v/>
      </c>
      <c r="DT2194" s="12" t="str">
        <f t="shared" si="1786"/>
        <v/>
      </c>
      <c r="DU2194" s="12" t="str">
        <f t="shared" si="1787"/>
        <v/>
      </c>
      <c r="DV2194" s="12" t="str">
        <f t="shared" si="1788"/>
        <v/>
      </c>
      <c r="DW2194" s="12" t="str">
        <f t="shared" si="1789"/>
        <v/>
      </c>
      <c r="DX2194" s="12" t="str">
        <f t="shared" si="1790"/>
        <v/>
      </c>
      <c r="DY2194" s="12" t="str">
        <f t="shared" si="1791"/>
        <v/>
      </c>
      <c r="DZ2194" s="12" t="str">
        <f t="shared" si="1792"/>
        <v/>
      </c>
      <c r="EA2194" s="12" t="str">
        <f t="shared" si="1793"/>
        <v/>
      </c>
      <c r="EB2194" s="12" t="str">
        <f t="shared" si="1794"/>
        <v/>
      </c>
      <c r="EC2194" s="12" t="str">
        <f t="shared" si="1795"/>
        <v/>
      </c>
      <c r="ED2194" s="12" t="str">
        <f t="shared" si="1796"/>
        <v/>
      </c>
      <c r="EE2194" s="12" t="str">
        <f t="shared" si="1797"/>
        <v/>
      </c>
      <c r="EF2194" s="12" t="str">
        <f t="shared" si="1798"/>
        <v/>
      </c>
      <c r="EG2194" s="12" t="str">
        <f t="shared" si="1799"/>
        <v/>
      </c>
      <c r="EH2194" s="12" t="str">
        <f t="shared" si="1800"/>
        <v/>
      </c>
      <c r="EI2194" s="12" t="str">
        <f t="shared" si="1801"/>
        <v/>
      </c>
      <c r="EK2194" s="83" t="str">
        <f t="shared" si="1781"/>
        <v/>
      </c>
      <c r="EM2194" s="12" t="str">
        <f t="shared" si="1782"/>
        <v/>
      </c>
      <c r="EO2194" s="12" t="str">
        <f t="shared" si="1783"/>
        <v/>
      </c>
      <c r="EQ2194" s="12" t="str">
        <f>IF($EO2194="", "", IF($EQ$8=$EQ$6, COUNTIF($EO$11:$EO$2510, "&gt;"&amp;$EO2194)+1+COUNTIF($EO$11:$EO2194, $EO2194)-1, COUNTIF($EO$11:$EO$2510, "&lt;"&amp;$EO2194)+1+COUNTIF($EO$11:$EO2194, $EO2194)-1))</f>
        <v/>
      </c>
    </row>
    <row r="2195" spans="1:147" x14ac:dyDescent="0.55000000000000004">
      <c r="A2195" s="8"/>
      <c r="B2195" s="12" t="str">
        <f>IF($D2195="", "", COUNTIF($D$11:$D2195, $D2195))</f>
        <v/>
      </c>
      <c r="C2195" s="8"/>
      <c r="D2195" s="45"/>
      <c r="E2195" s="46"/>
      <c r="F2195" s="47"/>
      <c r="G2195" s="54"/>
      <c r="H2195" s="54"/>
      <c r="I2195" s="48"/>
      <c r="J2195" s="49"/>
      <c r="K2195" s="50"/>
      <c r="L2195" s="50"/>
      <c r="M2195" s="50"/>
      <c r="N2195" s="50"/>
      <c r="O2195" s="50"/>
      <c r="P2195" s="50"/>
      <c r="Q2195" s="50"/>
      <c r="R2195" s="50"/>
      <c r="S2195" s="50"/>
      <c r="T2195" s="50"/>
      <c r="U2195" s="51"/>
      <c r="V2195" s="52"/>
      <c r="W2195" s="53"/>
      <c r="X2195" s="53"/>
      <c r="Y2195" s="53"/>
      <c r="Z2195" s="53"/>
      <c r="AA2195" s="48"/>
      <c r="AB2195" s="54"/>
      <c r="AC2195" s="54"/>
      <c r="AD2195" s="54"/>
      <c r="AE2195" s="54"/>
      <c r="AF2195" s="54"/>
      <c r="AG2195" s="54"/>
      <c r="AH2195" s="54"/>
      <c r="AI2195" s="54"/>
      <c r="AJ2195" s="49"/>
      <c r="AK2195" s="48"/>
      <c r="AL2195" s="54"/>
      <c r="AM2195" s="54"/>
      <c r="AN2195" s="54"/>
      <c r="AO2195" s="54"/>
      <c r="AP2195" s="54"/>
      <c r="AQ2195" s="54"/>
      <c r="AR2195" s="54"/>
      <c r="AS2195" s="54"/>
      <c r="AT2195" s="54"/>
      <c r="AU2195" s="54"/>
      <c r="AV2195" s="54"/>
      <c r="AW2195" s="54"/>
      <c r="AX2195" s="54"/>
      <c r="AY2195" s="54"/>
      <c r="AZ2195" s="54"/>
      <c r="BA2195" s="54"/>
      <c r="BB2195" s="54"/>
      <c r="BC2195" s="54"/>
      <c r="BD2195" s="54"/>
      <c r="BE2195" s="54"/>
      <c r="BF2195" s="54"/>
      <c r="BG2195" s="54"/>
      <c r="BH2195" s="54"/>
      <c r="BI2195" s="54"/>
      <c r="BJ2195" s="54"/>
      <c r="BK2195" s="54"/>
      <c r="BL2195" s="54"/>
      <c r="BM2195" s="54"/>
      <c r="BN2195" s="54"/>
      <c r="BO2195" s="54"/>
      <c r="BP2195" s="54"/>
      <c r="BQ2195" s="54"/>
      <c r="BR2195" s="54"/>
      <c r="BS2195" s="54"/>
      <c r="BT2195" s="54"/>
      <c r="BU2195" s="54"/>
      <c r="BV2195" s="54"/>
      <c r="BW2195" s="54"/>
      <c r="BX2195" s="49"/>
      <c r="BY2195" s="55"/>
      <c r="BZ2195" s="8"/>
      <c r="CE2195" s="12" t="str">
        <f t="shared" si="1771"/>
        <v/>
      </c>
      <c r="CG2195" s="77" t="str">
        <f t="shared" si="1772"/>
        <v/>
      </c>
      <c r="CH2195" s="80" t="str">
        <f t="shared" si="1773"/>
        <v/>
      </c>
      <c r="CL2195" s="12" t="str">
        <f t="shared" si="1774"/>
        <v/>
      </c>
      <c r="CM2195" s="12" t="str">
        <f t="shared" si="1775"/>
        <v/>
      </c>
      <c r="CN2195" s="12" t="str" cm="1">
        <f t="array" ref="CN2195">IF(OR($CE2195="", $CG$3=""), "", IF(IFERROR(INDEX($K2195:$T2195, $CK2195, MATCH(CN$3, $K$3:$T$3, 0)), "")="", $CC$4, $CC$3))</f>
        <v/>
      </c>
      <c r="CO2195" s="12" t="str" cm="1">
        <f t="array" ref="CO2195">IF(OR($CE2195="", $CG$3=""), "", IF(IFERROR(INDEX($AA2195:$AJ2195, $CK2195, MATCH(CO$3, $AA$3:$AJ$3, 0)), "")="", $CC$4, $CC$3))</f>
        <v/>
      </c>
      <c r="CP2195" s="12" t="str">
        <f>IF(OR($CE2195="", $CG$3=""), "", IF(CP$3='Property List &amp; Features'!$BG$9, $CC$3, IF(CP$3=$I2195, $CC$3, $CC$4)))</f>
        <v/>
      </c>
      <c r="CQ2195" s="12" t="str">
        <f>IF(OR($CE2195="", $CG$3=""), "", IF(CQ$3='Property List &amp; Features'!$BG$9, $CC$3, IF(CQ$3=$J2195, $CC$3, $CC$4)))</f>
        <v/>
      </c>
      <c r="CR2195" s="12" t="str">
        <f t="shared" si="1776"/>
        <v/>
      </c>
      <c r="CS2195" s="12" t="str">
        <f t="shared" si="1777"/>
        <v/>
      </c>
      <c r="CT2195" s="12" t="str">
        <f t="shared" si="1778"/>
        <v/>
      </c>
      <c r="CU2195" s="12" t="str">
        <f t="shared" si="1779"/>
        <v/>
      </c>
      <c r="CV2195" s="12" t="str">
        <f t="shared" si="1780"/>
        <v/>
      </c>
      <c r="CW2195" s="12" t="str">
        <f t="shared" si="1802"/>
        <v/>
      </c>
      <c r="CX2195" s="12" t="str">
        <f t="shared" si="1803"/>
        <v/>
      </c>
      <c r="CY2195" s="12" t="str">
        <f t="shared" si="1804"/>
        <v/>
      </c>
      <c r="CZ2195" s="12" t="str">
        <f t="shared" si="1805"/>
        <v/>
      </c>
      <c r="DA2195" s="12" t="str">
        <f t="shared" si="1806"/>
        <v/>
      </c>
      <c r="DB2195" s="12" t="str">
        <f t="shared" si="1807"/>
        <v/>
      </c>
      <c r="DC2195" s="12" t="str">
        <f t="shared" si="1808"/>
        <v/>
      </c>
      <c r="DD2195" s="12" t="str">
        <f t="shared" si="1809"/>
        <v/>
      </c>
      <c r="DE2195" s="12" t="str">
        <f t="shared" si="1810"/>
        <v/>
      </c>
      <c r="DF2195" s="12" t="str">
        <f t="shared" si="1811"/>
        <v/>
      </c>
      <c r="DG2195" s="12" t="str">
        <f t="shared" si="1812"/>
        <v/>
      </c>
      <c r="DH2195" s="12" t="str">
        <f t="shared" si="1813"/>
        <v/>
      </c>
      <c r="DI2195" s="12" t="str">
        <f t="shared" si="1814"/>
        <v/>
      </c>
      <c r="DJ2195" s="12" t="str">
        <f t="shared" si="1815"/>
        <v/>
      </c>
      <c r="DK2195" s="12" t="str">
        <f t="shared" si="1816"/>
        <v/>
      </c>
      <c r="DL2195" s="12" t="str">
        <f t="shared" si="1817"/>
        <v/>
      </c>
      <c r="DM2195" s="12" t="str">
        <f t="shared" si="1818"/>
        <v/>
      </c>
      <c r="DN2195" s="12" t="str">
        <f t="shared" si="1819"/>
        <v/>
      </c>
      <c r="DO2195" s="12" t="str">
        <f t="shared" si="1820"/>
        <v/>
      </c>
      <c r="DP2195" s="12" t="str">
        <f t="shared" si="1821"/>
        <v/>
      </c>
      <c r="DQ2195" s="12" t="str">
        <f t="shared" si="1822"/>
        <v/>
      </c>
      <c r="DR2195" s="12" t="str">
        <f t="shared" si="1784"/>
        <v/>
      </c>
      <c r="DS2195" s="12" t="str">
        <f t="shared" si="1785"/>
        <v/>
      </c>
      <c r="DT2195" s="12" t="str">
        <f t="shared" si="1786"/>
        <v/>
      </c>
      <c r="DU2195" s="12" t="str">
        <f t="shared" si="1787"/>
        <v/>
      </c>
      <c r="DV2195" s="12" t="str">
        <f t="shared" si="1788"/>
        <v/>
      </c>
      <c r="DW2195" s="12" t="str">
        <f t="shared" si="1789"/>
        <v/>
      </c>
      <c r="DX2195" s="12" t="str">
        <f t="shared" si="1790"/>
        <v/>
      </c>
      <c r="DY2195" s="12" t="str">
        <f t="shared" si="1791"/>
        <v/>
      </c>
      <c r="DZ2195" s="12" t="str">
        <f t="shared" si="1792"/>
        <v/>
      </c>
      <c r="EA2195" s="12" t="str">
        <f t="shared" si="1793"/>
        <v/>
      </c>
      <c r="EB2195" s="12" t="str">
        <f t="shared" si="1794"/>
        <v/>
      </c>
      <c r="EC2195" s="12" t="str">
        <f t="shared" si="1795"/>
        <v/>
      </c>
      <c r="ED2195" s="12" t="str">
        <f t="shared" si="1796"/>
        <v/>
      </c>
      <c r="EE2195" s="12" t="str">
        <f t="shared" si="1797"/>
        <v/>
      </c>
      <c r="EF2195" s="12" t="str">
        <f t="shared" si="1798"/>
        <v/>
      </c>
      <c r="EG2195" s="12" t="str">
        <f t="shared" si="1799"/>
        <v/>
      </c>
      <c r="EH2195" s="12" t="str">
        <f t="shared" si="1800"/>
        <v/>
      </c>
      <c r="EI2195" s="12" t="str">
        <f t="shared" si="1801"/>
        <v/>
      </c>
      <c r="EK2195" s="83" t="str">
        <f t="shared" si="1781"/>
        <v/>
      </c>
      <c r="EM2195" s="12" t="str">
        <f t="shared" si="1782"/>
        <v/>
      </c>
      <c r="EO2195" s="12" t="str">
        <f t="shared" si="1783"/>
        <v/>
      </c>
      <c r="EQ2195" s="12" t="str">
        <f>IF($EO2195="", "", IF($EQ$8=$EQ$6, COUNTIF($EO$11:$EO$2510, "&gt;"&amp;$EO2195)+1+COUNTIF($EO$11:$EO2195, $EO2195)-1, COUNTIF($EO$11:$EO$2510, "&lt;"&amp;$EO2195)+1+COUNTIF($EO$11:$EO2195, $EO2195)-1))</f>
        <v/>
      </c>
    </row>
    <row r="2196" spans="1:147" x14ac:dyDescent="0.55000000000000004">
      <c r="A2196" s="8"/>
      <c r="B2196" s="12" t="str">
        <f>IF($D2196="", "", COUNTIF($D$11:$D2196, $D2196))</f>
        <v/>
      </c>
      <c r="C2196" s="8"/>
      <c r="D2196" s="45"/>
      <c r="E2196" s="46"/>
      <c r="F2196" s="47"/>
      <c r="G2196" s="54"/>
      <c r="H2196" s="54"/>
      <c r="I2196" s="48"/>
      <c r="J2196" s="49"/>
      <c r="K2196" s="50"/>
      <c r="L2196" s="50"/>
      <c r="M2196" s="50"/>
      <c r="N2196" s="50"/>
      <c r="O2196" s="50"/>
      <c r="P2196" s="50"/>
      <c r="Q2196" s="50"/>
      <c r="R2196" s="50"/>
      <c r="S2196" s="50"/>
      <c r="T2196" s="50"/>
      <c r="U2196" s="51"/>
      <c r="V2196" s="52"/>
      <c r="W2196" s="53"/>
      <c r="X2196" s="53"/>
      <c r="Y2196" s="53"/>
      <c r="Z2196" s="53"/>
      <c r="AA2196" s="48"/>
      <c r="AB2196" s="54"/>
      <c r="AC2196" s="54"/>
      <c r="AD2196" s="54"/>
      <c r="AE2196" s="54"/>
      <c r="AF2196" s="54"/>
      <c r="AG2196" s="54"/>
      <c r="AH2196" s="54"/>
      <c r="AI2196" s="54"/>
      <c r="AJ2196" s="49"/>
      <c r="AK2196" s="48"/>
      <c r="AL2196" s="54"/>
      <c r="AM2196" s="54"/>
      <c r="AN2196" s="54"/>
      <c r="AO2196" s="54"/>
      <c r="AP2196" s="54"/>
      <c r="AQ2196" s="54"/>
      <c r="AR2196" s="54"/>
      <c r="AS2196" s="54"/>
      <c r="AT2196" s="54"/>
      <c r="AU2196" s="54"/>
      <c r="AV2196" s="54"/>
      <c r="AW2196" s="54"/>
      <c r="AX2196" s="54"/>
      <c r="AY2196" s="54"/>
      <c r="AZ2196" s="54"/>
      <c r="BA2196" s="54"/>
      <c r="BB2196" s="54"/>
      <c r="BC2196" s="54"/>
      <c r="BD2196" s="54"/>
      <c r="BE2196" s="54"/>
      <c r="BF2196" s="54"/>
      <c r="BG2196" s="54"/>
      <c r="BH2196" s="54"/>
      <c r="BI2196" s="54"/>
      <c r="BJ2196" s="54"/>
      <c r="BK2196" s="54"/>
      <c r="BL2196" s="54"/>
      <c r="BM2196" s="54"/>
      <c r="BN2196" s="54"/>
      <c r="BO2196" s="54"/>
      <c r="BP2196" s="54"/>
      <c r="BQ2196" s="54"/>
      <c r="BR2196" s="54"/>
      <c r="BS2196" s="54"/>
      <c r="BT2196" s="54"/>
      <c r="BU2196" s="54"/>
      <c r="BV2196" s="54"/>
      <c r="BW2196" s="54"/>
      <c r="BX2196" s="49"/>
      <c r="BY2196" s="55"/>
      <c r="BZ2196" s="8"/>
      <c r="CE2196" s="12" t="str">
        <f t="shared" si="1771"/>
        <v/>
      </c>
      <c r="CG2196" s="77" t="str">
        <f t="shared" si="1772"/>
        <v/>
      </c>
      <c r="CH2196" s="80" t="str">
        <f t="shared" si="1773"/>
        <v/>
      </c>
      <c r="CL2196" s="12" t="str">
        <f t="shared" si="1774"/>
        <v/>
      </c>
      <c r="CM2196" s="12" t="str">
        <f t="shared" si="1775"/>
        <v/>
      </c>
      <c r="CN2196" s="12" t="str" cm="1">
        <f t="array" ref="CN2196">IF(OR($CE2196="", $CG$3=""), "", IF(IFERROR(INDEX($K2196:$T2196, $CK2196, MATCH(CN$3, $K$3:$T$3, 0)), "")="", $CC$4, $CC$3))</f>
        <v/>
      </c>
      <c r="CO2196" s="12" t="str" cm="1">
        <f t="array" ref="CO2196">IF(OR($CE2196="", $CG$3=""), "", IF(IFERROR(INDEX($AA2196:$AJ2196, $CK2196, MATCH(CO$3, $AA$3:$AJ$3, 0)), "")="", $CC$4, $CC$3))</f>
        <v/>
      </c>
      <c r="CP2196" s="12" t="str">
        <f>IF(OR($CE2196="", $CG$3=""), "", IF(CP$3='Property List &amp; Features'!$BG$9, $CC$3, IF(CP$3=$I2196, $CC$3, $CC$4)))</f>
        <v/>
      </c>
      <c r="CQ2196" s="12" t="str">
        <f>IF(OR($CE2196="", $CG$3=""), "", IF(CQ$3='Property List &amp; Features'!$BG$9, $CC$3, IF(CQ$3=$J2196, $CC$3, $CC$4)))</f>
        <v/>
      </c>
      <c r="CR2196" s="12" t="str">
        <f t="shared" si="1776"/>
        <v/>
      </c>
      <c r="CS2196" s="12" t="str">
        <f t="shared" si="1777"/>
        <v/>
      </c>
      <c r="CT2196" s="12" t="str">
        <f t="shared" si="1778"/>
        <v/>
      </c>
      <c r="CU2196" s="12" t="str">
        <f t="shared" si="1779"/>
        <v/>
      </c>
      <c r="CV2196" s="12" t="str">
        <f t="shared" si="1780"/>
        <v/>
      </c>
      <c r="CW2196" s="12" t="str">
        <f t="shared" si="1802"/>
        <v/>
      </c>
      <c r="CX2196" s="12" t="str">
        <f t="shared" si="1803"/>
        <v/>
      </c>
      <c r="CY2196" s="12" t="str">
        <f t="shared" si="1804"/>
        <v/>
      </c>
      <c r="CZ2196" s="12" t="str">
        <f t="shared" si="1805"/>
        <v/>
      </c>
      <c r="DA2196" s="12" t="str">
        <f t="shared" si="1806"/>
        <v/>
      </c>
      <c r="DB2196" s="12" t="str">
        <f t="shared" si="1807"/>
        <v/>
      </c>
      <c r="DC2196" s="12" t="str">
        <f t="shared" si="1808"/>
        <v/>
      </c>
      <c r="DD2196" s="12" t="str">
        <f t="shared" si="1809"/>
        <v/>
      </c>
      <c r="DE2196" s="12" t="str">
        <f t="shared" si="1810"/>
        <v/>
      </c>
      <c r="DF2196" s="12" t="str">
        <f t="shared" si="1811"/>
        <v/>
      </c>
      <c r="DG2196" s="12" t="str">
        <f t="shared" si="1812"/>
        <v/>
      </c>
      <c r="DH2196" s="12" t="str">
        <f t="shared" si="1813"/>
        <v/>
      </c>
      <c r="DI2196" s="12" t="str">
        <f t="shared" si="1814"/>
        <v/>
      </c>
      <c r="DJ2196" s="12" t="str">
        <f t="shared" si="1815"/>
        <v/>
      </c>
      <c r="DK2196" s="12" t="str">
        <f t="shared" si="1816"/>
        <v/>
      </c>
      <c r="DL2196" s="12" t="str">
        <f t="shared" si="1817"/>
        <v/>
      </c>
      <c r="DM2196" s="12" t="str">
        <f t="shared" si="1818"/>
        <v/>
      </c>
      <c r="DN2196" s="12" t="str">
        <f t="shared" si="1819"/>
        <v/>
      </c>
      <c r="DO2196" s="12" t="str">
        <f t="shared" si="1820"/>
        <v/>
      </c>
      <c r="DP2196" s="12" t="str">
        <f t="shared" si="1821"/>
        <v/>
      </c>
      <c r="DQ2196" s="12" t="str">
        <f t="shared" si="1822"/>
        <v/>
      </c>
      <c r="DR2196" s="12" t="str">
        <f t="shared" si="1784"/>
        <v/>
      </c>
      <c r="DS2196" s="12" t="str">
        <f t="shared" si="1785"/>
        <v/>
      </c>
      <c r="DT2196" s="12" t="str">
        <f t="shared" si="1786"/>
        <v/>
      </c>
      <c r="DU2196" s="12" t="str">
        <f t="shared" si="1787"/>
        <v/>
      </c>
      <c r="DV2196" s="12" t="str">
        <f t="shared" si="1788"/>
        <v/>
      </c>
      <c r="DW2196" s="12" t="str">
        <f t="shared" si="1789"/>
        <v/>
      </c>
      <c r="DX2196" s="12" t="str">
        <f t="shared" si="1790"/>
        <v/>
      </c>
      <c r="DY2196" s="12" t="str">
        <f t="shared" si="1791"/>
        <v/>
      </c>
      <c r="DZ2196" s="12" t="str">
        <f t="shared" si="1792"/>
        <v/>
      </c>
      <c r="EA2196" s="12" t="str">
        <f t="shared" si="1793"/>
        <v/>
      </c>
      <c r="EB2196" s="12" t="str">
        <f t="shared" si="1794"/>
        <v/>
      </c>
      <c r="EC2196" s="12" t="str">
        <f t="shared" si="1795"/>
        <v/>
      </c>
      <c r="ED2196" s="12" t="str">
        <f t="shared" si="1796"/>
        <v/>
      </c>
      <c r="EE2196" s="12" t="str">
        <f t="shared" si="1797"/>
        <v/>
      </c>
      <c r="EF2196" s="12" t="str">
        <f t="shared" si="1798"/>
        <v/>
      </c>
      <c r="EG2196" s="12" t="str">
        <f t="shared" si="1799"/>
        <v/>
      </c>
      <c r="EH2196" s="12" t="str">
        <f t="shared" si="1800"/>
        <v/>
      </c>
      <c r="EI2196" s="12" t="str">
        <f t="shared" si="1801"/>
        <v/>
      </c>
      <c r="EK2196" s="83" t="str">
        <f t="shared" si="1781"/>
        <v/>
      </c>
      <c r="EM2196" s="12" t="str">
        <f t="shared" si="1782"/>
        <v/>
      </c>
      <c r="EO2196" s="12" t="str">
        <f t="shared" si="1783"/>
        <v/>
      </c>
      <c r="EQ2196" s="12" t="str">
        <f>IF($EO2196="", "", IF($EQ$8=$EQ$6, COUNTIF($EO$11:$EO$2510, "&gt;"&amp;$EO2196)+1+COUNTIF($EO$11:$EO2196, $EO2196)-1, COUNTIF($EO$11:$EO$2510, "&lt;"&amp;$EO2196)+1+COUNTIF($EO$11:$EO2196, $EO2196)-1))</f>
        <v/>
      </c>
    </row>
    <row r="2197" spans="1:147" x14ac:dyDescent="0.55000000000000004">
      <c r="A2197" s="8"/>
      <c r="B2197" s="12" t="str">
        <f>IF($D2197="", "", COUNTIF($D$11:$D2197, $D2197))</f>
        <v/>
      </c>
      <c r="C2197" s="8"/>
      <c r="D2197" s="45"/>
      <c r="E2197" s="46"/>
      <c r="F2197" s="47"/>
      <c r="G2197" s="54"/>
      <c r="H2197" s="54"/>
      <c r="I2197" s="48"/>
      <c r="J2197" s="49"/>
      <c r="K2197" s="50"/>
      <c r="L2197" s="50"/>
      <c r="M2197" s="50"/>
      <c r="N2197" s="50"/>
      <c r="O2197" s="50"/>
      <c r="P2197" s="50"/>
      <c r="Q2197" s="50"/>
      <c r="R2197" s="50"/>
      <c r="S2197" s="50"/>
      <c r="T2197" s="50"/>
      <c r="U2197" s="51"/>
      <c r="V2197" s="52"/>
      <c r="W2197" s="53"/>
      <c r="X2197" s="53"/>
      <c r="Y2197" s="53"/>
      <c r="Z2197" s="53"/>
      <c r="AA2197" s="48"/>
      <c r="AB2197" s="54"/>
      <c r="AC2197" s="54"/>
      <c r="AD2197" s="54"/>
      <c r="AE2197" s="54"/>
      <c r="AF2197" s="54"/>
      <c r="AG2197" s="54"/>
      <c r="AH2197" s="54"/>
      <c r="AI2197" s="54"/>
      <c r="AJ2197" s="49"/>
      <c r="AK2197" s="48"/>
      <c r="AL2197" s="54"/>
      <c r="AM2197" s="54"/>
      <c r="AN2197" s="54"/>
      <c r="AO2197" s="54"/>
      <c r="AP2197" s="54"/>
      <c r="AQ2197" s="54"/>
      <c r="AR2197" s="54"/>
      <c r="AS2197" s="54"/>
      <c r="AT2197" s="54"/>
      <c r="AU2197" s="54"/>
      <c r="AV2197" s="54"/>
      <c r="AW2197" s="54"/>
      <c r="AX2197" s="54"/>
      <c r="AY2197" s="54"/>
      <c r="AZ2197" s="54"/>
      <c r="BA2197" s="54"/>
      <c r="BB2197" s="54"/>
      <c r="BC2197" s="54"/>
      <c r="BD2197" s="54"/>
      <c r="BE2197" s="54"/>
      <c r="BF2197" s="54"/>
      <c r="BG2197" s="54"/>
      <c r="BH2197" s="54"/>
      <c r="BI2197" s="54"/>
      <c r="BJ2197" s="54"/>
      <c r="BK2197" s="54"/>
      <c r="BL2197" s="54"/>
      <c r="BM2197" s="54"/>
      <c r="BN2197" s="54"/>
      <c r="BO2197" s="54"/>
      <c r="BP2197" s="54"/>
      <c r="BQ2197" s="54"/>
      <c r="BR2197" s="54"/>
      <c r="BS2197" s="54"/>
      <c r="BT2197" s="54"/>
      <c r="BU2197" s="54"/>
      <c r="BV2197" s="54"/>
      <c r="BW2197" s="54"/>
      <c r="BX2197" s="49"/>
      <c r="BY2197" s="55"/>
      <c r="BZ2197" s="8"/>
      <c r="CE2197" s="12" t="str">
        <f t="shared" si="1771"/>
        <v/>
      </c>
      <c r="CG2197" s="77" t="str">
        <f t="shared" si="1772"/>
        <v/>
      </c>
      <c r="CH2197" s="80" t="str">
        <f t="shared" si="1773"/>
        <v/>
      </c>
      <c r="CL2197" s="12" t="str">
        <f t="shared" si="1774"/>
        <v/>
      </c>
      <c r="CM2197" s="12" t="str">
        <f t="shared" si="1775"/>
        <v/>
      </c>
      <c r="CN2197" s="12" t="str" cm="1">
        <f t="array" ref="CN2197">IF(OR($CE2197="", $CG$3=""), "", IF(IFERROR(INDEX($K2197:$T2197, $CK2197, MATCH(CN$3, $K$3:$T$3, 0)), "")="", $CC$4, $CC$3))</f>
        <v/>
      </c>
      <c r="CO2197" s="12" t="str" cm="1">
        <f t="array" ref="CO2197">IF(OR($CE2197="", $CG$3=""), "", IF(IFERROR(INDEX($AA2197:$AJ2197, $CK2197, MATCH(CO$3, $AA$3:$AJ$3, 0)), "")="", $CC$4, $CC$3))</f>
        <v/>
      </c>
      <c r="CP2197" s="12" t="str">
        <f>IF(OR($CE2197="", $CG$3=""), "", IF(CP$3='Property List &amp; Features'!$BG$9, $CC$3, IF(CP$3=$I2197, $CC$3, $CC$4)))</f>
        <v/>
      </c>
      <c r="CQ2197" s="12" t="str">
        <f>IF(OR($CE2197="", $CG$3=""), "", IF(CQ$3='Property List &amp; Features'!$BG$9, $CC$3, IF(CQ$3=$J2197, $CC$3, $CC$4)))</f>
        <v/>
      </c>
      <c r="CR2197" s="12" t="str">
        <f t="shared" si="1776"/>
        <v/>
      </c>
      <c r="CS2197" s="12" t="str">
        <f t="shared" si="1777"/>
        <v/>
      </c>
      <c r="CT2197" s="12" t="str">
        <f t="shared" si="1778"/>
        <v/>
      </c>
      <c r="CU2197" s="12" t="str">
        <f t="shared" si="1779"/>
        <v/>
      </c>
      <c r="CV2197" s="12" t="str">
        <f t="shared" si="1780"/>
        <v/>
      </c>
      <c r="CW2197" s="12" t="str">
        <f t="shared" si="1802"/>
        <v/>
      </c>
      <c r="CX2197" s="12" t="str">
        <f t="shared" si="1803"/>
        <v/>
      </c>
      <c r="CY2197" s="12" t="str">
        <f t="shared" si="1804"/>
        <v/>
      </c>
      <c r="CZ2197" s="12" t="str">
        <f t="shared" si="1805"/>
        <v/>
      </c>
      <c r="DA2197" s="12" t="str">
        <f t="shared" si="1806"/>
        <v/>
      </c>
      <c r="DB2197" s="12" t="str">
        <f t="shared" si="1807"/>
        <v/>
      </c>
      <c r="DC2197" s="12" t="str">
        <f t="shared" si="1808"/>
        <v/>
      </c>
      <c r="DD2197" s="12" t="str">
        <f t="shared" si="1809"/>
        <v/>
      </c>
      <c r="DE2197" s="12" t="str">
        <f t="shared" si="1810"/>
        <v/>
      </c>
      <c r="DF2197" s="12" t="str">
        <f t="shared" si="1811"/>
        <v/>
      </c>
      <c r="DG2197" s="12" t="str">
        <f t="shared" si="1812"/>
        <v/>
      </c>
      <c r="DH2197" s="12" t="str">
        <f t="shared" si="1813"/>
        <v/>
      </c>
      <c r="DI2197" s="12" t="str">
        <f t="shared" si="1814"/>
        <v/>
      </c>
      <c r="DJ2197" s="12" t="str">
        <f t="shared" si="1815"/>
        <v/>
      </c>
      <c r="DK2197" s="12" t="str">
        <f t="shared" si="1816"/>
        <v/>
      </c>
      <c r="DL2197" s="12" t="str">
        <f t="shared" si="1817"/>
        <v/>
      </c>
      <c r="DM2197" s="12" t="str">
        <f t="shared" si="1818"/>
        <v/>
      </c>
      <c r="DN2197" s="12" t="str">
        <f t="shared" si="1819"/>
        <v/>
      </c>
      <c r="DO2197" s="12" t="str">
        <f t="shared" si="1820"/>
        <v/>
      </c>
      <c r="DP2197" s="12" t="str">
        <f t="shared" si="1821"/>
        <v/>
      </c>
      <c r="DQ2197" s="12" t="str">
        <f t="shared" si="1822"/>
        <v/>
      </c>
      <c r="DR2197" s="12" t="str">
        <f t="shared" si="1784"/>
        <v/>
      </c>
      <c r="DS2197" s="12" t="str">
        <f t="shared" si="1785"/>
        <v/>
      </c>
      <c r="DT2197" s="12" t="str">
        <f t="shared" si="1786"/>
        <v/>
      </c>
      <c r="DU2197" s="12" t="str">
        <f t="shared" si="1787"/>
        <v/>
      </c>
      <c r="DV2197" s="12" t="str">
        <f t="shared" si="1788"/>
        <v/>
      </c>
      <c r="DW2197" s="12" t="str">
        <f t="shared" si="1789"/>
        <v/>
      </c>
      <c r="DX2197" s="12" t="str">
        <f t="shared" si="1790"/>
        <v/>
      </c>
      <c r="DY2197" s="12" t="str">
        <f t="shared" si="1791"/>
        <v/>
      </c>
      <c r="DZ2197" s="12" t="str">
        <f t="shared" si="1792"/>
        <v/>
      </c>
      <c r="EA2197" s="12" t="str">
        <f t="shared" si="1793"/>
        <v/>
      </c>
      <c r="EB2197" s="12" t="str">
        <f t="shared" si="1794"/>
        <v/>
      </c>
      <c r="EC2197" s="12" t="str">
        <f t="shared" si="1795"/>
        <v/>
      </c>
      <c r="ED2197" s="12" t="str">
        <f t="shared" si="1796"/>
        <v/>
      </c>
      <c r="EE2197" s="12" t="str">
        <f t="shared" si="1797"/>
        <v/>
      </c>
      <c r="EF2197" s="12" t="str">
        <f t="shared" si="1798"/>
        <v/>
      </c>
      <c r="EG2197" s="12" t="str">
        <f t="shared" si="1799"/>
        <v/>
      </c>
      <c r="EH2197" s="12" t="str">
        <f t="shared" si="1800"/>
        <v/>
      </c>
      <c r="EI2197" s="12" t="str">
        <f t="shared" si="1801"/>
        <v/>
      </c>
      <c r="EK2197" s="83" t="str">
        <f t="shared" si="1781"/>
        <v/>
      </c>
      <c r="EM2197" s="12" t="str">
        <f t="shared" si="1782"/>
        <v/>
      </c>
      <c r="EO2197" s="12" t="str">
        <f t="shared" si="1783"/>
        <v/>
      </c>
      <c r="EQ2197" s="12" t="str">
        <f>IF($EO2197="", "", IF($EQ$8=$EQ$6, COUNTIF($EO$11:$EO$2510, "&gt;"&amp;$EO2197)+1+COUNTIF($EO$11:$EO2197, $EO2197)-1, COUNTIF($EO$11:$EO$2510, "&lt;"&amp;$EO2197)+1+COUNTIF($EO$11:$EO2197, $EO2197)-1))</f>
        <v/>
      </c>
    </row>
    <row r="2198" spans="1:147" x14ac:dyDescent="0.55000000000000004">
      <c r="A2198" s="8"/>
      <c r="B2198" s="12" t="str">
        <f>IF($D2198="", "", COUNTIF($D$11:$D2198, $D2198))</f>
        <v/>
      </c>
      <c r="C2198" s="8"/>
      <c r="D2198" s="45"/>
      <c r="E2198" s="46"/>
      <c r="F2198" s="47"/>
      <c r="G2198" s="54"/>
      <c r="H2198" s="54"/>
      <c r="I2198" s="48"/>
      <c r="J2198" s="49"/>
      <c r="K2198" s="50"/>
      <c r="L2198" s="50"/>
      <c r="M2198" s="50"/>
      <c r="N2198" s="50"/>
      <c r="O2198" s="50"/>
      <c r="P2198" s="50"/>
      <c r="Q2198" s="50"/>
      <c r="R2198" s="50"/>
      <c r="S2198" s="50"/>
      <c r="T2198" s="50"/>
      <c r="U2198" s="51"/>
      <c r="V2198" s="52"/>
      <c r="W2198" s="53"/>
      <c r="X2198" s="53"/>
      <c r="Y2198" s="53"/>
      <c r="Z2198" s="53"/>
      <c r="AA2198" s="48"/>
      <c r="AB2198" s="54"/>
      <c r="AC2198" s="54"/>
      <c r="AD2198" s="54"/>
      <c r="AE2198" s="54"/>
      <c r="AF2198" s="54"/>
      <c r="AG2198" s="54"/>
      <c r="AH2198" s="54"/>
      <c r="AI2198" s="54"/>
      <c r="AJ2198" s="49"/>
      <c r="AK2198" s="48"/>
      <c r="AL2198" s="54"/>
      <c r="AM2198" s="54"/>
      <c r="AN2198" s="54"/>
      <c r="AO2198" s="54"/>
      <c r="AP2198" s="54"/>
      <c r="AQ2198" s="54"/>
      <c r="AR2198" s="54"/>
      <c r="AS2198" s="54"/>
      <c r="AT2198" s="54"/>
      <c r="AU2198" s="54"/>
      <c r="AV2198" s="54"/>
      <c r="AW2198" s="54"/>
      <c r="AX2198" s="54"/>
      <c r="AY2198" s="54"/>
      <c r="AZ2198" s="54"/>
      <c r="BA2198" s="54"/>
      <c r="BB2198" s="54"/>
      <c r="BC2198" s="54"/>
      <c r="BD2198" s="54"/>
      <c r="BE2198" s="54"/>
      <c r="BF2198" s="54"/>
      <c r="BG2198" s="54"/>
      <c r="BH2198" s="54"/>
      <c r="BI2198" s="54"/>
      <c r="BJ2198" s="54"/>
      <c r="BK2198" s="54"/>
      <c r="BL2198" s="54"/>
      <c r="BM2198" s="54"/>
      <c r="BN2198" s="54"/>
      <c r="BO2198" s="54"/>
      <c r="BP2198" s="54"/>
      <c r="BQ2198" s="54"/>
      <c r="BR2198" s="54"/>
      <c r="BS2198" s="54"/>
      <c r="BT2198" s="54"/>
      <c r="BU2198" s="54"/>
      <c r="BV2198" s="54"/>
      <c r="BW2198" s="54"/>
      <c r="BX2198" s="49"/>
      <c r="BY2198" s="55"/>
      <c r="BZ2198" s="8"/>
      <c r="CE2198" s="12" t="str">
        <f t="shared" si="1771"/>
        <v/>
      </c>
      <c r="CG2198" s="77" t="str">
        <f t="shared" si="1772"/>
        <v/>
      </c>
      <c r="CH2198" s="80" t="str">
        <f t="shared" si="1773"/>
        <v/>
      </c>
      <c r="CL2198" s="12" t="str">
        <f t="shared" si="1774"/>
        <v/>
      </c>
      <c r="CM2198" s="12" t="str">
        <f t="shared" si="1775"/>
        <v/>
      </c>
      <c r="CN2198" s="12" t="str" cm="1">
        <f t="array" ref="CN2198">IF(OR($CE2198="", $CG$3=""), "", IF(IFERROR(INDEX($K2198:$T2198, $CK2198, MATCH(CN$3, $K$3:$T$3, 0)), "")="", $CC$4, $CC$3))</f>
        <v/>
      </c>
      <c r="CO2198" s="12" t="str" cm="1">
        <f t="array" ref="CO2198">IF(OR($CE2198="", $CG$3=""), "", IF(IFERROR(INDEX($AA2198:$AJ2198, $CK2198, MATCH(CO$3, $AA$3:$AJ$3, 0)), "")="", $CC$4, $CC$3))</f>
        <v/>
      </c>
      <c r="CP2198" s="12" t="str">
        <f>IF(OR($CE2198="", $CG$3=""), "", IF(CP$3='Property List &amp; Features'!$BG$9, $CC$3, IF(CP$3=$I2198, $CC$3, $CC$4)))</f>
        <v/>
      </c>
      <c r="CQ2198" s="12" t="str">
        <f>IF(OR($CE2198="", $CG$3=""), "", IF(CQ$3='Property List &amp; Features'!$BG$9, $CC$3, IF(CQ$3=$J2198, $CC$3, $CC$4)))</f>
        <v/>
      </c>
      <c r="CR2198" s="12" t="str">
        <f t="shared" si="1776"/>
        <v/>
      </c>
      <c r="CS2198" s="12" t="str">
        <f t="shared" si="1777"/>
        <v/>
      </c>
      <c r="CT2198" s="12" t="str">
        <f t="shared" si="1778"/>
        <v/>
      </c>
      <c r="CU2198" s="12" t="str">
        <f t="shared" si="1779"/>
        <v/>
      </c>
      <c r="CV2198" s="12" t="str">
        <f t="shared" si="1780"/>
        <v/>
      </c>
      <c r="CW2198" s="12" t="str">
        <f t="shared" si="1802"/>
        <v/>
      </c>
      <c r="CX2198" s="12" t="str">
        <f t="shared" si="1803"/>
        <v/>
      </c>
      <c r="CY2198" s="12" t="str">
        <f t="shared" si="1804"/>
        <v/>
      </c>
      <c r="CZ2198" s="12" t="str">
        <f t="shared" si="1805"/>
        <v/>
      </c>
      <c r="DA2198" s="12" t="str">
        <f t="shared" si="1806"/>
        <v/>
      </c>
      <c r="DB2198" s="12" t="str">
        <f t="shared" si="1807"/>
        <v/>
      </c>
      <c r="DC2198" s="12" t="str">
        <f t="shared" si="1808"/>
        <v/>
      </c>
      <c r="DD2198" s="12" t="str">
        <f t="shared" si="1809"/>
        <v/>
      </c>
      <c r="DE2198" s="12" t="str">
        <f t="shared" si="1810"/>
        <v/>
      </c>
      <c r="DF2198" s="12" t="str">
        <f t="shared" si="1811"/>
        <v/>
      </c>
      <c r="DG2198" s="12" t="str">
        <f t="shared" si="1812"/>
        <v/>
      </c>
      <c r="DH2198" s="12" t="str">
        <f t="shared" si="1813"/>
        <v/>
      </c>
      <c r="DI2198" s="12" t="str">
        <f t="shared" si="1814"/>
        <v/>
      </c>
      <c r="DJ2198" s="12" t="str">
        <f t="shared" si="1815"/>
        <v/>
      </c>
      <c r="DK2198" s="12" t="str">
        <f t="shared" si="1816"/>
        <v/>
      </c>
      <c r="DL2198" s="12" t="str">
        <f t="shared" si="1817"/>
        <v/>
      </c>
      <c r="DM2198" s="12" t="str">
        <f t="shared" si="1818"/>
        <v/>
      </c>
      <c r="DN2198" s="12" t="str">
        <f t="shared" si="1819"/>
        <v/>
      </c>
      <c r="DO2198" s="12" t="str">
        <f t="shared" si="1820"/>
        <v/>
      </c>
      <c r="DP2198" s="12" t="str">
        <f t="shared" si="1821"/>
        <v/>
      </c>
      <c r="DQ2198" s="12" t="str">
        <f t="shared" si="1822"/>
        <v/>
      </c>
      <c r="DR2198" s="12" t="str">
        <f t="shared" si="1784"/>
        <v/>
      </c>
      <c r="DS2198" s="12" t="str">
        <f t="shared" si="1785"/>
        <v/>
      </c>
      <c r="DT2198" s="12" t="str">
        <f t="shared" si="1786"/>
        <v/>
      </c>
      <c r="DU2198" s="12" t="str">
        <f t="shared" si="1787"/>
        <v/>
      </c>
      <c r="DV2198" s="12" t="str">
        <f t="shared" si="1788"/>
        <v/>
      </c>
      <c r="DW2198" s="12" t="str">
        <f t="shared" si="1789"/>
        <v/>
      </c>
      <c r="DX2198" s="12" t="str">
        <f t="shared" si="1790"/>
        <v/>
      </c>
      <c r="DY2198" s="12" t="str">
        <f t="shared" si="1791"/>
        <v/>
      </c>
      <c r="DZ2198" s="12" t="str">
        <f t="shared" si="1792"/>
        <v/>
      </c>
      <c r="EA2198" s="12" t="str">
        <f t="shared" si="1793"/>
        <v/>
      </c>
      <c r="EB2198" s="12" t="str">
        <f t="shared" si="1794"/>
        <v/>
      </c>
      <c r="EC2198" s="12" t="str">
        <f t="shared" si="1795"/>
        <v/>
      </c>
      <c r="ED2198" s="12" t="str">
        <f t="shared" si="1796"/>
        <v/>
      </c>
      <c r="EE2198" s="12" t="str">
        <f t="shared" si="1797"/>
        <v/>
      </c>
      <c r="EF2198" s="12" t="str">
        <f t="shared" si="1798"/>
        <v/>
      </c>
      <c r="EG2198" s="12" t="str">
        <f t="shared" si="1799"/>
        <v/>
      </c>
      <c r="EH2198" s="12" t="str">
        <f t="shared" si="1800"/>
        <v/>
      </c>
      <c r="EI2198" s="12" t="str">
        <f t="shared" si="1801"/>
        <v/>
      </c>
      <c r="EK2198" s="83" t="str">
        <f t="shared" si="1781"/>
        <v/>
      </c>
      <c r="EM2198" s="12" t="str">
        <f t="shared" si="1782"/>
        <v/>
      </c>
      <c r="EO2198" s="12" t="str">
        <f t="shared" si="1783"/>
        <v/>
      </c>
      <c r="EQ2198" s="12" t="str">
        <f>IF($EO2198="", "", IF($EQ$8=$EQ$6, COUNTIF($EO$11:$EO$2510, "&gt;"&amp;$EO2198)+1+COUNTIF($EO$11:$EO2198, $EO2198)-1, COUNTIF($EO$11:$EO$2510, "&lt;"&amp;$EO2198)+1+COUNTIF($EO$11:$EO2198, $EO2198)-1))</f>
        <v/>
      </c>
    </row>
    <row r="2199" spans="1:147" x14ac:dyDescent="0.55000000000000004">
      <c r="A2199" s="8"/>
      <c r="B2199" s="12" t="str">
        <f>IF($D2199="", "", COUNTIF($D$11:$D2199, $D2199))</f>
        <v/>
      </c>
      <c r="C2199" s="8"/>
      <c r="D2199" s="45"/>
      <c r="E2199" s="46"/>
      <c r="F2199" s="47"/>
      <c r="G2199" s="54"/>
      <c r="H2199" s="54"/>
      <c r="I2199" s="48"/>
      <c r="J2199" s="49"/>
      <c r="K2199" s="50"/>
      <c r="L2199" s="50"/>
      <c r="M2199" s="50"/>
      <c r="N2199" s="50"/>
      <c r="O2199" s="50"/>
      <c r="P2199" s="50"/>
      <c r="Q2199" s="50"/>
      <c r="R2199" s="50"/>
      <c r="S2199" s="50"/>
      <c r="T2199" s="50"/>
      <c r="U2199" s="51"/>
      <c r="V2199" s="52"/>
      <c r="W2199" s="53"/>
      <c r="X2199" s="53"/>
      <c r="Y2199" s="53"/>
      <c r="Z2199" s="53"/>
      <c r="AA2199" s="48"/>
      <c r="AB2199" s="54"/>
      <c r="AC2199" s="54"/>
      <c r="AD2199" s="54"/>
      <c r="AE2199" s="54"/>
      <c r="AF2199" s="54"/>
      <c r="AG2199" s="54"/>
      <c r="AH2199" s="54"/>
      <c r="AI2199" s="54"/>
      <c r="AJ2199" s="49"/>
      <c r="AK2199" s="48"/>
      <c r="AL2199" s="54"/>
      <c r="AM2199" s="54"/>
      <c r="AN2199" s="54"/>
      <c r="AO2199" s="54"/>
      <c r="AP2199" s="54"/>
      <c r="AQ2199" s="54"/>
      <c r="AR2199" s="54"/>
      <c r="AS2199" s="54"/>
      <c r="AT2199" s="54"/>
      <c r="AU2199" s="54"/>
      <c r="AV2199" s="54"/>
      <c r="AW2199" s="54"/>
      <c r="AX2199" s="54"/>
      <c r="AY2199" s="54"/>
      <c r="AZ2199" s="54"/>
      <c r="BA2199" s="54"/>
      <c r="BB2199" s="54"/>
      <c r="BC2199" s="54"/>
      <c r="BD2199" s="54"/>
      <c r="BE2199" s="54"/>
      <c r="BF2199" s="54"/>
      <c r="BG2199" s="54"/>
      <c r="BH2199" s="54"/>
      <c r="BI2199" s="54"/>
      <c r="BJ2199" s="54"/>
      <c r="BK2199" s="54"/>
      <c r="BL2199" s="54"/>
      <c r="BM2199" s="54"/>
      <c r="BN2199" s="54"/>
      <c r="BO2199" s="54"/>
      <c r="BP2199" s="54"/>
      <c r="BQ2199" s="54"/>
      <c r="BR2199" s="54"/>
      <c r="BS2199" s="54"/>
      <c r="BT2199" s="54"/>
      <c r="BU2199" s="54"/>
      <c r="BV2199" s="54"/>
      <c r="BW2199" s="54"/>
      <c r="BX2199" s="49"/>
      <c r="BY2199" s="55"/>
      <c r="BZ2199" s="8"/>
      <c r="CE2199" s="12" t="str">
        <f t="shared" si="1771"/>
        <v/>
      </c>
      <c r="CG2199" s="77" t="str">
        <f t="shared" si="1772"/>
        <v/>
      </c>
      <c r="CH2199" s="80" t="str">
        <f t="shared" si="1773"/>
        <v/>
      </c>
      <c r="CL2199" s="12" t="str">
        <f t="shared" si="1774"/>
        <v/>
      </c>
      <c r="CM2199" s="12" t="str">
        <f t="shared" si="1775"/>
        <v/>
      </c>
      <c r="CN2199" s="12" t="str" cm="1">
        <f t="array" ref="CN2199">IF(OR($CE2199="", $CG$3=""), "", IF(IFERROR(INDEX($K2199:$T2199, $CK2199, MATCH(CN$3, $K$3:$T$3, 0)), "")="", $CC$4, $CC$3))</f>
        <v/>
      </c>
      <c r="CO2199" s="12" t="str" cm="1">
        <f t="array" ref="CO2199">IF(OR($CE2199="", $CG$3=""), "", IF(IFERROR(INDEX($AA2199:$AJ2199, $CK2199, MATCH(CO$3, $AA$3:$AJ$3, 0)), "")="", $CC$4, $CC$3))</f>
        <v/>
      </c>
      <c r="CP2199" s="12" t="str">
        <f>IF(OR($CE2199="", $CG$3=""), "", IF(CP$3='Property List &amp; Features'!$BG$9, $CC$3, IF(CP$3=$I2199, $CC$3, $CC$4)))</f>
        <v/>
      </c>
      <c r="CQ2199" s="12" t="str">
        <f>IF(OR($CE2199="", $CG$3=""), "", IF(CQ$3='Property List &amp; Features'!$BG$9, $CC$3, IF(CQ$3=$J2199, $CC$3, $CC$4)))</f>
        <v/>
      </c>
      <c r="CR2199" s="12" t="str">
        <f t="shared" si="1776"/>
        <v/>
      </c>
      <c r="CS2199" s="12" t="str">
        <f t="shared" si="1777"/>
        <v/>
      </c>
      <c r="CT2199" s="12" t="str">
        <f t="shared" si="1778"/>
        <v/>
      </c>
      <c r="CU2199" s="12" t="str">
        <f t="shared" si="1779"/>
        <v/>
      </c>
      <c r="CV2199" s="12" t="str">
        <f t="shared" si="1780"/>
        <v/>
      </c>
      <c r="CW2199" s="12" t="str">
        <f t="shared" si="1802"/>
        <v/>
      </c>
      <c r="CX2199" s="12" t="str">
        <f t="shared" si="1803"/>
        <v/>
      </c>
      <c r="CY2199" s="12" t="str">
        <f t="shared" si="1804"/>
        <v/>
      </c>
      <c r="CZ2199" s="12" t="str">
        <f t="shared" si="1805"/>
        <v/>
      </c>
      <c r="DA2199" s="12" t="str">
        <f t="shared" si="1806"/>
        <v/>
      </c>
      <c r="DB2199" s="12" t="str">
        <f t="shared" si="1807"/>
        <v/>
      </c>
      <c r="DC2199" s="12" t="str">
        <f t="shared" si="1808"/>
        <v/>
      </c>
      <c r="DD2199" s="12" t="str">
        <f t="shared" si="1809"/>
        <v/>
      </c>
      <c r="DE2199" s="12" t="str">
        <f t="shared" si="1810"/>
        <v/>
      </c>
      <c r="DF2199" s="12" t="str">
        <f t="shared" si="1811"/>
        <v/>
      </c>
      <c r="DG2199" s="12" t="str">
        <f t="shared" si="1812"/>
        <v/>
      </c>
      <c r="DH2199" s="12" t="str">
        <f t="shared" si="1813"/>
        <v/>
      </c>
      <c r="DI2199" s="12" t="str">
        <f t="shared" si="1814"/>
        <v/>
      </c>
      <c r="DJ2199" s="12" t="str">
        <f t="shared" si="1815"/>
        <v/>
      </c>
      <c r="DK2199" s="12" t="str">
        <f t="shared" si="1816"/>
        <v/>
      </c>
      <c r="DL2199" s="12" t="str">
        <f t="shared" si="1817"/>
        <v/>
      </c>
      <c r="DM2199" s="12" t="str">
        <f t="shared" si="1818"/>
        <v/>
      </c>
      <c r="DN2199" s="12" t="str">
        <f t="shared" si="1819"/>
        <v/>
      </c>
      <c r="DO2199" s="12" t="str">
        <f t="shared" si="1820"/>
        <v/>
      </c>
      <c r="DP2199" s="12" t="str">
        <f t="shared" si="1821"/>
        <v/>
      </c>
      <c r="DQ2199" s="12" t="str">
        <f t="shared" si="1822"/>
        <v/>
      </c>
      <c r="DR2199" s="12" t="str">
        <f t="shared" si="1784"/>
        <v/>
      </c>
      <c r="DS2199" s="12" t="str">
        <f t="shared" si="1785"/>
        <v/>
      </c>
      <c r="DT2199" s="12" t="str">
        <f t="shared" si="1786"/>
        <v/>
      </c>
      <c r="DU2199" s="12" t="str">
        <f t="shared" si="1787"/>
        <v/>
      </c>
      <c r="DV2199" s="12" t="str">
        <f t="shared" si="1788"/>
        <v/>
      </c>
      <c r="DW2199" s="12" t="str">
        <f t="shared" si="1789"/>
        <v/>
      </c>
      <c r="DX2199" s="12" t="str">
        <f t="shared" si="1790"/>
        <v/>
      </c>
      <c r="DY2199" s="12" t="str">
        <f t="shared" si="1791"/>
        <v/>
      </c>
      <c r="DZ2199" s="12" t="str">
        <f t="shared" si="1792"/>
        <v/>
      </c>
      <c r="EA2199" s="12" t="str">
        <f t="shared" si="1793"/>
        <v/>
      </c>
      <c r="EB2199" s="12" t="str">
        <f t="shared" si="1794"/>
        <v/>
      </c>
      <c r="EC2199" s="12" t="str">
        <f t="shared" si="1795"/>
        <v/>
      </c>
      <c r="ED2199" s="12" t="str">
        <f t="shared" si="1796"/>
        <v/>
      </c>
      <c r="EE2199" s="12" t="str">
        <f t="shared" si="1797"/>
        <v/>
      </c>
      <c r="EF2199" s="12" t="str">
        <f t="shared" si="1798"/>
        <v/>
      </c>
      <c r="EG2199" s="12" t="str">
        <f t="shared" si="1799"/>
        <v/>
      </c>
      <c r="EH2199" s="12" t="str">
        <f t="shared" si="1800"/>
        <v/>
      </c>
      <c r="EI2199" s="12" t="str">
        <f t="shared" si="1801"/>
        <v/>
      </c>
      <c r="EK2199" s="83" t="str">
        <f t="shared" si="1781"/>
        <v/>
      </c>
      <c r="EM2199" s="12" t="str">
        <f t="shared" si="1782"/>
        <v/>
      </c>
      <c r="EO2199" s="12" t="str">
        <f t="shared" si="1783"/>
        <v/>
      </c>
      <c r="EQ2199" s="12" t="str">
        <f>IF($EO2199="", "", IF($EQ$8=$EQ$6, COUNTIF($EO$11:$EO$2510, "&gt;"&amp;$EO2199)+1+COUNTIF($EO$11:$EO2199, $EO2199)-1, COUNTIF($EO$11:$EO$2510, "&lt;"&amp;$EO2199)+1+COUNTIF($EO$11:$EO2199, $EO2199)-1))</f>
        <v/>
      </c>
    </row>
    <row r="2200" spans="1:147" x14ac:dyDescent="0.55000000000000004">
      <c r="A2200" s="8"/>
      <c r="B2200" s="12" t="str">
        <f>IF($D2200="", "", COUNTIF($D$11:$D2200, $D2200))</f>
        <v/>
      </c>
      <c r="C2200" s="8"/>
      <c r="D2200" s="45"/>
      <c r="E2200" s="46"/>
      <c r="F2200" s="47"/>
      <c r="G2200" s="54"/>
      <c r="H2200" s="54"/>
      <c r="I2200" s="48"/>
      <c r="J2200" s="49"/>
      <c r="K2200" s="50"/>
      <c r="L2200" s="50"/>
      <c r="M2200" s="50"/>
      <c r="N2200" s="50"/>
      <c r="O2200" s="50"/>
      <c r="P2200" s="50"/>
      <c r="Q2200" s="50"/>
      <c r="R2200" s="50"/>
      <c r="S2200" s="50"/>
      <c r="T2200" s="50"/>
      <c r="U2200" s="51"/>
      <c r="V2200" s="52"/>
      <c r="W2200" s="53"/>
      <c r="X2200" s="53"/>
      <c r="Y2200" s="53"/>
      <c r="Z2200" s="53"/>
      <c r="AA2200" s="48"/>
      <c r="AB2200" s="54"/>
      <c r="AC2200" s="54"/>
      <c r="AD2200" s="54"/>
      <c r="AE2200" s="54"/>
      <c r="AF2200" s="54"/>
      <c r="AG2200" s="54"/>
      <c r="AH2200" s="54"/>
      <c r="AI2200" s="54"/>
      <c r="AJ2200" s="49"/>
      <c r="AK2200" s="48"/>
      <c r="AL2200" s="54"/>
      <c r="AM2200" s="54"/>
      <c r="AN2200" s="54"/>
      <c r="AO2200" s="54"/>
      <c r="AP2200" s="54"/>
      <c r="AQ2200" s="54"/>
      <c r="AR2200" s="54"/>
      <c r="AS2200" s="54"/>
      <c r="AT2200" s="54"/>
      <c r="AU2200" s="54"/>
      <c r="AV2200" s="54"/>
      <c r="AW2200" s="54"/>
      <c r="AX2200" s="54"/>
      <c r="AY2200" s="54"/>
      <c r="AZ2200" s="54"/>
      <c r="BA2200" s="54"/>
      <c r="BB2200" s="54"/>
      <c r="BC2200" s="54"/>
      <c r="BD2200" s="54"/>
      <c r="BE2200" s="54"/>
      <c r="BF2200" s="54"/>
      <c r="BG2200" s="54"/>
      <c r="BH2200" s="54"/>
      <c r="BI2200" s="54"/>
      <c r="BJ2200" s="54"/>
      <c r="BK2200" s="54"/>
      <c r="BL2200" s="54"/>
      <c r="BM2200" s="54"/>
      <c r="BN2200" s="54"/>
      <c r="BO2200" s="54"/>
      <c r="BP2200" s="54"/>
      <c r="BQ2200" s="54"/>
      <c r="BR2200" s="54"/>
      <c r="BS2200" s="54"/>
      <c r="BT2200" s="54"/>
      <c r="BU2200" s="54"/>
      <c r="BV2200" s="54"/>
      <c r="BW2200" s="54"/>
      <c r="BX2200" s="49"/>
      <c r="BY2200" s="55"/>
      <c r="BZ2200" s="8"/>
      <c r="CE2200" s="12" t="str">
        <f t="shared" si="1771"/>
        <v/>
      </c>
      <c r="CG2200" s="77" t="str">
        <f t="shared" si="1772"/>
        <v/>
      </c>
      <c r="CH2200" s="80" t="str">
        <f t="shared" si="1773"/>
        <v/>
      </c>
      <c r="CL2200" s="12" t="str">
        <f t="shared" si="1774"/>
        <v/>
      </c>
      <c r="CM2200" s="12" t="str">
        <f t="shared" si="1775"/>
        <v/>
      </c>
      <c r="CN2200" s="12" t="str" cm="1">
        <f t="array" ref="CN2200">IF(OR($CE2200="", $CG$3=""), "", IF(IFERROR(INDEX($K2200:$T2200, $CK2200, MATCH(CN$3, $K$3:$T$3, 0)), "")="", $CC$4, $CC$3))</f>
        <v/>
      </c>
      <c r="CO2200" s="12" t="str" cm="1">
        <f t="array" ref="CO2200">IF(OR($CE2200="", $CG$3=""), "", IF(IFERROR(INDEX($AA2200:$AJ2200, $CK2200, MATCH(CO$3, $AA$3:$AJ$3, 0)), "")="", $CC$4, $CC$3))</f>
        <v/>
      </c>
      <c r="CP2200" s="12" t="str">
        <f>IF(OR($CE2200="", $CG$3=""), "", IF(CP$3='Property List &amp; Features'!$BG$9, $CC$3, IF(CP$3=$I2200, $CC$3, $CC$4)))</f>
        <v/>
      </c>
      <c r="CQ2200" s="12" t="str">
        <f>IF(OR($CE2200="", $CG$3=""), "", IF(CQ$3='Property List &amp; Features'!$BG$9, $CC$3, IF(CQ$3=$J2200, $CC$3, $CC$4)))</f>
        <v/>
      </c>
      <c r="CR2200" s="12" t="str">
        <f t="shared" si="1776"/>
        <v/>
      </c>
      <c r="CS2200" s="12" t="str">
        <f t="shared" si="1777"/>
        <v/>
      </c>
      <c r="CT2200" s="12" t="str">
        <f t="shared" si="1778"/>
        <v/>
      </c>
      <c r="CU2200" s="12" t="str">
        <f t="shared" si="1779"/>
        <v/>
      </c>
      <c r="CV2200" s="12" t="str">
        <f t="shared" si="1780"/>
        <v/>
      </c>
      <c r="CW2200" s="12" t="str">
        <f t="shared" si="1802"/>
        <v/>
      </c>
      <c r="CX2200" s="12" t="str">
        <f t="shared" si="1803"/>
        <v/>
      </c>
      <c r="CY2200" s="12" t="str">
        <f t="shared" si="1804"/>
        <v/>
      </c>
      <c r="CZ2200" s="12" t="str">
        <f t="shared" si="1805"/>
        <v/>
      </c>
      <c r="DA2200" s="12" t="str">
        <f t="shared" si="1806"/>
        <v/>
      </c>
      <c r="DB2200" s="12" t="str">
        <f t="shared" si="1807"/>
        <v/>
      </c>
      <c r="DC2200" s="12" t="str">
        <f t="shared" si="1808"/>
        <v/>
      </c>
      <c r="DD2200" s="12" t="str">
        <f t="shared" si="1809"/>
        <v/>
      </c>
      <c r="DE2200" s="12" t="str">
        <f t="shared" si="1810"/>
        <v/>
      </c>
      <c r="DF2200" s="12" t="str">
        <f t="shared" si="1811"/>
        <v/>
      </c>
      <c r="DG2200" s="12" t="str">
        <f t="shared" si="1812"/>
        <v/>
      </c>
      <c r="DH2200" s="12" t="str">
        <f t="shared" si="1813"/>
        <v/>
      </c>
      <c r="DI2200" s="12" t="str">
        <f t="shared" si="1814"/>
        <v/>
      </c>
      <c r="DJ2200" s="12" t="str">
        <f t="shared" si="1815"/>
        <v/>
      </c>
      <c r="DK2200" s="12" t="str">
        <f t="shared" si="1816"/>
        <v/>
      </c>
      <c r="DL2200" s="12" t="str">
        <f t="shared" si="1817"/>
        <v/>
      </c>
      <c r="DM2200" s="12" t="str">
        <f t="shared" si="1818"/>
        <v/>
      </c>
      <c r="DN2200" s="12" t="str">
        <f t="shared" si="1819"/>
        <v/>
      </c>
      <c r="DO2200" s="12" t="str">
        <f t="shared" si="1820"/>
        <v/>
      </c>
      <c r="DP2200" s="12" t="str">
        <f t="shared" si="1821"/>
        <v/>
      </c>
      <c r="DQ2200" s="12" t="str">
        <f t="shared" si="1822"/>
        <v/>
      </c>
      <c r="DR2200" s="12" t="str">
        <f t="shared" si="1784"/>
        <v/>
      </c>
      <c r="DS2200" s="12" t="str">
        <f t="shared" si="1785"/>
        <v/>
      </c>
      <c r="DT2200" s="12" t="str">
        <f t="shared" si="1786"/>
        <v/>
      </c>
      <c r="DU2200" s="12" t="str">
        <f t="shared" si="1787"/>
        <v/>
      </c>
      <c r="DV2200" s="12" t="str">
        <f t="shared" si="1788"/>
        <v/>
      </c>
      <c r="DW2200" s="12" t="str">
        <f t="shared" si="1789"/>
        <v/>
      </c>
      <c r="DX2200" s="12" t="str">
        <f t="shared" si="1790"/>
        <v/>
      </c>
      <c r="DY2200" s="12" t="str">
        <f t="shared" si="1791"/>
        <v/>
      </c>
      <c r="DZ2200" s="12" t="str">
        <f t="shared" si="1792"/>
        <v/>
      </c>
      <c r="EA2200" s="12" t="str">
        <f t="shared" si="1793"/>
        <v/>
      </c>
      <c r="EB2200" s="12" t="str">
        <f t="shared" si="1794"/>
        <v/>
      </c>
      <c r="EC2200" s="12" t="str">
        <f t="shared" si="1795"/>
        <v/>
      </c>
      <c r="ED2200" s="12" t="str">
        <f t="shared" si="1796"/>
        <v/>
      </c>
      <c r="EE2200" s="12" t="str">
        <f t="shared" si="1797"/>
        <v/>
      </c>
      <c r="EF2200" s="12" t="str">
        <f t="shared" si="1798"/>
        <v/>
      </c>
      <c r="EG2200" s="12" t="str">
        <f t="shared" si="1799"/>
        <v/>
      </c>
      <c r="EH2200" s="12" t="str">
        <f t="shared" si="1800"/>
        <v/>
      </c>
      <c r="EI2200" s="12" t="str">
        <f t="shared" si="1801"/>
        <v/>
      </c>
      <c r="EK2200" s="83" t="str">
        <f t="shared" si="1781"/>
        <v/>
      </c>
      <c r="EM2200" s="12" t="str">
        <f t="shared" si="1782"/>
        <v/>
      </c>
      <c r="EO2200" s="12" t="str">
        <f t="shared" si="1783"/>
        <v/>
      </c>
      <c r="EQ2200" s="12" t="str">
        <f>IF($EO2200="", "", IF($EQ$8=$EQ$6, COUNTIF($EO$11:$EO$2510, "&gt;"&amp;$EO2200)+1+COUNTIF($EO$11:$EO2200, $EO2200)-1, COUNTIF($EO$11:$EO$2510, "&lt;"&amp;$EO2200)+1+COUNTIF($EO$11:$EO2200, $EO2200)-1))</f>
        <v/>
      </c>
    </row>
    <row r="2201" spans="1:147" x14ac:dyDescent="0.55000000000000004">
      <c r="A2201" s="8"/>
      <c r="B2201" s="12" t="str">
        <f>IF($D2201="", "", COUNTIF($D$11:$D2201, $D2201))</f>
        <v/>
      </c>
      <c r="C2201" s="8"/>
      <c r="D2201" s="45"/>
      <c r="E2201" s="46"/>
      <c r="F2201" s="47"/>
      <c r="G2201" s="54"/>
      <c r="H2201" s="54"/>
      <c r="I2201" s="48"/>
      <c r="J2201" s="49"/>
      <c r="K2201" s="50"/>
      <c r="L2201" s="50"/>
      <c r="M2201" s="50"/>
      <c r="N2201" s="50"/>
      <c r="O2201" s="50"/>
      <c r="P2201" s="50"/>
      <c r="Q2201" s="50"/>
      <c r="R2201" s="50"/>
      <c r="S2201" s="50"/>
      <c r="T2201" s="50"/>
      <c r="U2201" s="51"/>
      <c r="V2201" s="52"/>
      <c r="W2201" s="53"/>
      <c r="X2201" s="53"/>
      <c r="Y2201" s="53"/>
      <c r="Z2201" s="53"/>
      <c r="AA2201" s="48"/>
      <c r="AB2201" s="54"/>
      <c r="AC2201" s="54"/>
      <c r="AD2201" s="54"/>
      <c r="AE2201" s="54"/>
      <c r="AF2201" s="54"/>
      <c r="AG2201" s="54"/>
      <c r="AH2201" s="54"/>
      <c r="AI2201" s="54"/>
      <c r="AJ2201" s="49"/>
      <c r="AK2201" s="48"/>
      <c r="AL2201" s="54"/>
      <c r="AM2201" s="54"/>
      <c r="AN2201" s="54"/>
      <c r="AO2201" s="54"/>
      <c r="AP2201" s="54"/>
      <c r="AQ2201" s="54"/>
      <c r="AR2201" s="54"/>
      <c r="AS2201" s="54"/>
      <c r="AT2201" s="54"/>
      <c r="AU2201" s="54"/>
      <c r="AV2201" s="54"/>
      <c r="AW2201" s="54"/>
      <c r="AX2201" s="54"/>
      <c r="AY2201" s="54"/>
      <c r="AZ2201" s="54"/>
      <c r="BA2201" s="54"/>
      <c r="BB2201" s="54"/>
      <c r="BC2201" s="54"/>
      <c r="BD2201" s="54"/>
      <c r="BE2201" s="54"/>
      <c r="BF2201" s="54"/>
      <c r="BG2201" s="54"/>
      <c r="BH2201" s="54"/>
      <c r="BI2201" s="54"/>
      <c r="BJ2201" s="54"/>
      <c r="BK2201" s="54"/>
      <c r="BL2201" s="54"/>
      <c r="BM2201" s="54"/>
      <c r="BN2201" s="54"/>
      <c r="BO2201" s="54"/>
      <c r="BP2201" s="54"/>
      <c r="BQ2201" s="54"/>
      <c r="BR2201" s="54"/>
      <c r="BS2201" s="54"/>
      <c r="BT2201" s="54"/>
      <c r="BU2201" s="54"/>
      <c r="BV2201" s="54"/>
      <c r="BW2201" s="54"/>
      <c r="BX2201" s="49"/>
      <c r="BY2201" s="55"/>
      <c r="BZ2201" s="8"/>
      <c r="CE2201" s="12" t="str">
        <f t="shared" si="1771"/>
        <v/>
      </c>
      <c r="CG2201" s="77" t="str">
        <f t="shared" si="1772"/>
        <v/>
      </c>
      <c r="CH2201" s="80" t="str">
        <f t="shared" si="1773"/>
        <v/>
      </c>
      <c r="CL2201" s="12" t="str">
        <f t="shared" si="1774"/>
        <v/>
      </c>
      <c r="CM2201" s="12" t="str">
        <f t="shared" si="1775"/>
        <v/>
      </c>
      <c r="CN2201" s="12" t="str" cm="1">
        <f t="array" ref="CN2201">IF(OR($CE2201="", $CG$3=""), "", IF(IFERROR(INDEX($K2201:$T2201, $CK2201, MATCH(CN$3, $K$3:$T$3, 0)), "")="", $CC$4, $CC$3))</f>
        <v/>
      </c>
      <c r="CO2201" s="12" t="str" cm="1">
        <f t="array" ref="CO2201">IF(OR($CE2201="", $CG$3=""), "", IF(IFERROR(INDEX($AA2201:$AJ2201, $CK2201, MATCH(CO$3, $AA$3:$AJ$3, 0)), "")="", $CC$4, $CC$3))</f>
        <v/>
      </c>
      <c r="CP2201" s="12" t="str">
        <f>IF(OR($CE2201="", $CG$3=""), "", IF(CP$3='Property List &amp; Features'!$BG$9, $CC$3, IF(CP$3=$I2201, $CC$3, $CC$4)))</f>
        <v/>
      </c>
      <c r="CQ2201" s="12" t="str">
        <f>IF(OR($CE2201="", $CG$3=""), "", IF(CQ$3='Property List &amp; Features'!$BG$9, $CC$3, IF(CQ$3=$J2201, $CC$3, $CC$4)))</f>
        <v/>
      </c>
      <c r="CR2201" s="12" t="str">
        <f t="shared" si="1776"/>
        <v/>
      </c>
      <c r="CS2201" s="12" t="str">
        <f t="shared" si="1777"/>
        <v/>
      </c>
      <c r="CT2201" s="12" t="str">
        <f t="shared" si="1778"/>
        <v/>
      </c>
      <c r="CU2201" s="12" t="str">
        <f t="shared" si="1779"/>
        <v/>
      </c>
      <c r="CV2201" s="12" t="str">
        <f t="shared" si="1780"/>
        <v/>
      </c>
      <c r="CW2201" s="12" t="str">
        <f t="shared" si="1802"/>
        <v/>
      </c>
      <c r="CX2201" s="12" t="str">
        <f t="shared" si="1803"/>
        <v/>
      </c>
      <c r="CY2201" s="12" t="str">
        <f t="shared" si="1804"/>
        <v/>
      </c>
      <c r="CZ2201" s="12" t="str">
        <f t="shared" si="1805"/>
        <v/>
      </c>
      <c r="DA2201" s="12" t="str">
        <f t="shared" si="1806"/>
        <v/>
      </c>
      <c r="DB2201" s="12" t="str">
        <f t="shared" si="1807"/>
        <v/>
      </c>
      <c r="DC2201" s="12" t="str">
        <f t="shared" si="1808"/>
        <v/>
      </c>
      <c r="DD2201" s="12" t="str">
        <f t="shared" si="1809"/>
        <v/>
      </c>
      <c r="DE2201" s="12" t="str">
        <f t="shared" si="1810"/>
        <v/>
      </c>
      <c r="DF2201" s="12" t="str">
        <f t="shared" si="1811"/>
        <v/>
      </c>
      <c r="DG2201" s="12" t="str">
        <f t="shared" si="1812"/>
        <v/>
      </c>
      <c r="DH2201" s="12" t="str">
        <f t="shared" si="1813"/>
        <v/>
      </c>
      <c r="DI2201" s="12" t="str">
        <f t="shared" si="1814"/>
        <v/>
      </c>
      <c r="DJ2201" s="12" t="str">
        <f t="shared" si="1815"/>
        <v/>
      </c>
      <c r="DK2201" s="12" t="str">
        <f t="shared" si="1816"/>
        <v/>
      </c>
      <c r="DL2201" s="12" t="str">
        <f t="shared" si="1817"/>
        <v/>
      </c>
      <c r="DM2201" s="12" t="str">
        <f t="shared" si="1818"/>
        <v/>
      </c>
      <c r="DN2201" s="12" t="str">
        <f t="shared" si="1819"/>
        <v/>
      </c>
      <c r="DO2201" s="12" t="str">
        <f t="shared" si="1820"/>
        <v/>
      </c>
      <c r="DP2201" s="12" t="str">
        <f t="shared" si="1821"/>
        <v/>
      </c>
      <c r="DQ2201" s="12" t="str">
        <f t="shared" si="1822"/>
        <v/>
      </c>
      <c r="DR2201" s="12" t="str">
        <f t="shared" si="1784"/>
        <v/>
      </c>
      <c r="DS2201" s="12" t="str">
        <f t="shared" si="1785"/>
        <v/>
      </c>
      <c r="DT2201" s="12" t="str">
        <f t="shared" si="1786"/>
        <v/>
      </c>
      <c r="DU2201" s="12" t="str">
        <f t="shared" si="1787"/>
        <v/>
      </c>
      <c r="DV2201" s="12" t="str">
        <f t="shared" si="1788"/>
        <v/>
      </c>
      <c r="DW2201" s="12" t="str">
        <f t="shared" si="1789"/>
        <v/>
      </c>
      <c r="DX2201" s="12" t="str">
        <f t="shared" si="1790"/>
        <v/>
      </c>
      <c r="DY2201" s="12" t="str">
        <f t="shared" si="1791"/>
        <v/>
      </c>
      <c r="DZ2201" s="12" t="str">
        <f t="shared" si="1792"/>
        <v/>
      </c>
      <c r="EA2201" s="12" t="str">
        <f t="shared" si="1793"/>
        <v/>
      </c>
      <c r="EB2201" s="12" t="str">
        <f t="shared" si="1794"/>
        <v/>
      </c>
      <c r="EC2201" s="12" t="str">
        <f t="shared" si="1795"/>
        <v/>
      </c>
      <c r="ED2201" s="12" t="str">
        <f t="shared" si="1796"/>
        <v/>
      </c>
      <c r="EE2201" s="12" t="str">
        <f t="shared" si="1797"/>
        <v/>
      </c>
      <c r="EF2201" s="12" t="str">
        <f t="shared" si="1798"/>
        <v/>
      </c>
      <c r="EG2201" s="12" t="str">
        <f t="shared" si="1799"/>
        <v/>
      </c>
      <c r="EH2201" s="12" t="str">
        <f t="shared" si="1800"/>
        <v/>
      </c>
      <c r="EI2201" s="12" t="str">
        <f t="shared" si="1801"/>
        <v/>
      </c>
      <c r="EK2201" s="83" t="str">
        <f t="shared" si="1781"/>
        <v/>
      </c>
      <c r="EM2201" s="12" t="str">
        <f t="shared" si="1782"/>
        <v/>
      </c>
      <c r="EO2201" s="12" t="str">
        <f t="shared" si="1783"/>
        <v/>
      </c>
      <c r="EQ2201" s="12" t="str">
        <f>IF($EO2201="", "", IF($EQ$8=$EQ$6, COUNTIF($EO$11:$EO$2510, "&gt;"&amp;$EO2201)+1+COUNTIF($EO$11:$EO2201, $EO2201)-1, COUNTIF($EO$11:$EO$2510, "&lt;"&amp;$EO2201)+1+COUNTIF($EO$11:$EO2201, $EO2201)-1))</f>
        <v/>
      </c>
    </row>
    <row r="2202" spans="1:147" x14ac:dyDescent="0.55000000000000004">
      <c r="A2202" s="8"/>
      <c r="B2202" s="12" t="str">
        <f>IF($D2202="", "", COUNTIF($D$11:$D2202, $D2202))</f>
        <v/>
      </c>
      <c r="C2202" s="8"/>
      <c r="D2202" s="45"/>
      <c r="E2202" s="46"/>
      <c r="F2202" s="47"/>
      <c r="G2202" s="54"/>
      <c r="H2202" s="54"/>
      <c r="I2202" s="48"/>
      <c r="J2202" s="49"/>
      <c r="K2202" s="50"/>
      <c r="L2202" s="50"/>
      <c r="M2202" s="50"/>
      <c r="N2202" s="50"/>
      <c r="O2202" s="50"/>
      <c r="P2202" s="50"/>
      <c r="Q2202" s="50"/>
      <c r="R2202" s="50"/>
      <c r="S2202" s="50"/>
      <c r="T2202" s="50"/>
      <c r="U2202" s="51"/>
      <c r="V2202" s="52"/>
      <c r="W2202" s="53"/>
      <c r="X2202" s="53"/>
      <c r="Y2202" s="53"/>
      <c r="Z2202" s="53"/>
      <c r="AA2202" s="48"/>
      <c r="AB2202" s="54"/>
      <c r="AC2202" s="54"/>
      <c r="AD2202" s="54"/>
      <c r="AE2202" s="54"/>
      <c r="AF2202" s="54"/>
      <c r="AG2202" s="54"/>
      <c r="AH2202" s="54"/>
      <c r="AI2202" s="54"/>
      <c r="AJ2202" s="49"/>
      <c r="AK2202" s="48"/>
      <c r="AL2202" s="54"/>
      <c r="AM2202" s="54"/>
      <c r="AN2202" s="54"/>
      <c r="AO2202" s="54"/>
      <c r="AP2202" s="54"/>
      <c r="AQ2202" s="54"/>
      <c r="AR2202" s="54"/>
      <c r="AS2202" s="54"/>
      <c r="AT2202" s="54"/>
      <c r="AU2202" s="54"/>
      <c r="AV2202" s="54"/>
      <c r="AW2202" s="54"/>
      <c r="AX2202" s="54"/>
      <c r="AY2202" s="54"/>
      <c r="AZ2202" s="54"/>
      <c r="BA2202" s="54"/>
      <c r="BB2202" s="54"/>
      <c r="BC2202" s="54"/>
      <c r="BD2202" s="54"/>
      <c r="BE2202" s="54"/>
      <c r="BF2202" s="54"/>
      <c r="BG2202" s="54"/>
      <c r="BH2202" s="54"/>
      <c r="BI2202" s="54"/>
      <c r="BJ2202" s="54"/>
      <c r="BK2202" s="54"/>
      <c r="BL2202" s="54"/>
      <c r="BM2202" s="54"/>
      <c r="BN2202" s="54"/>
      <c r="BO2202" s="54"/>
      <c r="BP2202" s="54"/>
      <c r="BQ2202" s="54"/>
      <c r="BR2202" s="54"/>
      <c r="BS2202" s="54"/>
      <c r="BT2202" s="54"/>
      <c r="BU2202" s="54"/>
      <c r="BV2202" s="54"/>
      <c r="BW2202" s="54"/>
      <c r="BX2202" s="49"/>
      <c r="BY2202" s="55"/>
      <c r="BZ2202" s="8"/>
      <c r="CE2202" s="12" t="str">
        <f t="shared" si="1771"/>
        <v/>
      </c>
      <c r="CG2202" s="77" t="str">
        <f t="shared" si="1772"/>
        <v/>
      </c>
      <c r="CH2202" s="80" t="str">
        <f t="shared" si="1773"/>
        <v/>
      </c>
      <c r="CL2202" s="12" t="str">
        <f t="shared" si="1774"/>
        <v/>
      </c>
      <c r="CM2202" s="12" t="str">
        <f t="shared" si="1775"/>
        <v/>
      </c>
      <c r="CN2202" s="12" t="str" cm="1">
        <f t="array" ref="CN2202">IF(OR($CE2202="", $CG$3=""), "", IF(IFERROR(INDEX($K2202:$T2202, $CK2202, MATCH(CN$3, $K$3:$T$3, 0)), "")="", $CC$4, $CC$3))</f>
        <v/>
      </c>
      <c r="CO2202" s="12" t="str" cm="1">
        <f t="array" ref="CO2202">IF(OR($CE2202="", $CG$3=""), "", IF(IFERROR(INDEX($AA2202:$AJ2202, $CK2202, MATCH(CO$3, $AA$3:$AJ$3, 0)), "")="", $CC$4, $CC$3))</f>
        <v/>
      </c>
      <c r="CP2202" s="12" t="str">
        <f>IF(OR($CE2202="", $CG$3=""), "", IF(CP$3='Property List &amp; Features'!$BG$9, $CC$3, IF(CP$3=$I2202, $CC$3, $CC$4)))</f>
        <v/>
      </c>
      <c r="CQ2202" s="12" t="str">
        <f>IF(OR($CE2202="", $CG$3=""), "", IF(CQ$3='Property List &amp; Features'!$BG$9, $CC$3, IF(CQ$3=$J2202, $CC$3, $CC$4)))</f>
        <v/>
      </c>
      <c r="CR2202" s="12" t="str">
        <f t="shared" si="1776"/>
        <v/>
      </c>
      <c r="CS2202" s="12" t="str">
        <f t="shared" si="1777"/>
        <v/>
      </c>
      <c r="CT2202" s="12" t="str">
        <f t="shared" si="1778"/>
        <v/>
      </c>
      <c r="CU2202" s="12" t="str">
        <f t="shared" si="1779"/>
        <v/>
      </c>
      <c r="CV2202" s="12" t="str">
        <f t="shared" si="1780"/>
        <v/>
      </c>
      <c r="CW2202" s="12" t="str">
        <f t="shared" si="1802"/>
        <v/>
      </c>
      <c r="CX2202" s="12" t="str">
        <f t="shared" si="1803"/>
        <v/>
      </c>
      <c r="CY2202" s="12" t="str">
        <f t="shared" si="1804"/>
        <v/>
      </c>
      <c r="CZ2202" s="12" t="str">
        <f t="shared" si="1805"/>
        <v/>
      </c>
      <c r="DA2202" s="12" t="str">
        <f t="shared" si="1806"/>
        <v/>
      </c>
      <c r="DB2202" s="12" t="str">
        <f t="shared" si="1807"/>
        <v/>
      </c>
      <c r="DC2202" s="12" t="str">
        <f t="shared" si="1808"/>
        <v/>
      </c>
      <c r="DD2202" s="12" t="str">
        <f t="shared" si="1809"/>
        <v/>
      </c>
      <c r="DE2202" s="12" t="str">
        <f t="shared" si="1810"/>
        <v/>
      </c>
      <c r="DF2202" s="12" t="str">
        <f t="shared" si="1811"/>
        <v/>
      </c>
      <c r="DG2202" s="12" t="str">
        <f t="shared" si="1812"/>
        <v/>
      </c>
      <c r="DH2202" s="12" t="str">
        <f t="shared" si="1813"/>
        <v/>
      </c>
      <c r="DI2202" s="12" t="str">
        <f t="shared" si="1814"/>
        <v/>
      </c>
      <c r="DJ2202" s="12" t="str">
        <f t="shared" si="1815"/>
        <v/>
      </c>
      <c r="DK2202" s="12" t="str">
        <f t="shared" si="1816"/>
        <v/>
      </c>
      <c r="DL2202" s="12" t="str">
        <f t="shared" si="1817"/>
        <v/>
      </c>
      <c r="DM2202" s="12" t="str">
        <f t="shared" si="1818"/>
        <v/>
      </c>
      <c r="DN2202" s="12" t="str">
        <f t="shared" si="1819"/>
        <v/>
      </c>
      <c r="DO2202" s="12" t="str">
        <f t="shared" si="1820"/>
        <v/>
      </c>
      <c r="DP2202" s="12" t="str">
        <f t="shared" si="1821"/>
        <v/>
      </c>
      <c r="DQ2202" s="12" t="str">
        <f t="shared" si="1822"/>
        <v/>
      </c>
      <c r="DR2202" s="12" t="str">
        <f t="shared" si="1784"/>
        <v/>
      </c>
      <c r="DS2202" s="12" t="str">
        <f t="shared" si="1785"/>
        <v/>
      </c>
      <c r="DT2202" s="12" t="str">
        <f t="shared" si="1786"/>
        <v/>
      </c>
      <c r="DU2202" s="12" t="str">
        <f t="shared" si="1787"/>
        <v/>
      </c>
      <c r="DV2202" s="12" t="str">
        <f t="shared" si="1788"/>
        <v/>
      </c>
      <c r="DW2202" s="12" t="str">
        <f t="shared" si="1789"/>
        <v/>
      </c>
      <c r="DX2202" s="12" t="str">
        <f t="shared" si="1790"/>
        <v/>
      </c>
      <c r="DY2202" s="12" t="str">
        <f t="shared" si="1791"/>
        <v/>
      </c>
      <c r="DZ2202" s="12" t="str">
        <f t="shared" si="1792"/>
        <v/>
      </c>
      <c r="EA2202" s="12" t="str">
        <f t="shared" si="1793"/>
        <v/>
      </c>
      <c r="EB2202" s="12" t="str">
        <f t="shared" si="1794"/>
        <v/>
      </c>
      <c r="EC2202" s="12" t="str">
        <f t="shared" si="1795"/>
        <v/>
      </c>
      <c r="ED2202" s="12" t="str">
        <f t="shared" si="1796"/>
        <v/>
      </c>
      <c r="EE2202" s="12" t="str">
        <f t="shared" si="1797"/>
        <v/>
      </c>
      <c r="EF2202" s="12" t="str">
        <f t="shared" si="1798"/>
        <v/>
      </c>
      <c r="EG2202" s="12" t="str">
        <f t="shared" si="1799"/>
        <v/>
      </c>
      <c r="EH2202" s="12" t="str">
        <f t="shared" si="1800"/>
        <v/>
      </c>
      <c r="EI2202" s="12" t="str">
        <f t="shared" si="1801"/>
        <v/>
      </c>
      <c r="EK2202" s="83" t="str">
        <f t="shared" si="1781"/>
        <v/>
      </c>
      <c r="EM2202" s="12" t="str">
        <f t="shared" si="1782"/>
        <v/>
      </c>
      <c r="EO2202" s="12" t="str">
        <f t="shared" si="1783"/>
        <v/>
      </c>
      <c r="EQ2202" s="12" t="str">
        <f>IF($EO2202="", "", IF($EQ$8=$EQ$6, COUNTIF($EO$11:$EO$2510, "&gt;"&amp;$EO2202)+1+COUNTIF($EO$11:$EO2202, $EO2202)-1, COUNTIF($EO$11:$EO$2510, "&lt;"&amp;$EO2202)+1+COUNTIF($EO$11:$EO2202, $EO2202)-1))</f>
        <v/>
      </c>
    </row>
    <row r="2203" spans="1:147" x14ac:dyDescent="0.55000000000000004">
      <c r="A2203" s="8"/>
      <c r="B2203" s="12" t="str">
        <f>IF($D2203="", "", COUNTIF($D$11:$D2203, $D2203))</f>
        <v/>
      </c>
      <c r="C2203" s="8"/>
      <c r="D2203" s="45"/>
      <c r="E2203" s="46"/>
      <c r="F2203" s="47"/>
      <c r="G2203" s="54"/>
      <c r="H2203" s="54"/>
      <c r="I2203" s="48"/>
      <c r="J2203" s="49"/>
      <c r="K2203" s="50"/>
      <c r="L2203" s="50"/>
      <c r="M2203" s="50"/>
      <c r="N2203" s="50"/>
      <c r="O2203" s="50"/>
      <c r="P2203" s="50"/>
      <c r="Q2203" s="50"/>
      <c r="R2203" s="50"/>
      <c r="S2203" s="50"/>
      <c r="T2203" s="50"/>
      <c r="U2203" s="51"/>
      <c r="V2203" s="52"/>
      <c r="W2203" s="53"/>
      <c r="X2203" s="53"/>
      <c r="Y2203" s="53"/>
      <c r="Z2203" s="53"/>
      <c r="AA2203" s="48"/>
      <c r="AB2203" s="54"/>
      <c r="AC2203" s="54"/>
      <c r="AD2203" s="54"/>
      <c r="AE2203" s="54"/>
      <c r="AF2203" s="54"/>
      <c r="AG2203" s="54"/>
      <c r="AH2203" s="54"/>
      <c r="AI2203" s="54"/>
      <c r="AJ2203" s="49"/>
      <c r="AK2203" s="48"/>
      <c r="AL2203" s="54"/>
      <c r="AM2203" s="54"/>
      <c r="AN2203" s="54"/>
      <c r="AO2203" s="54"/>
      <c r="AP2203" s="54"/>
      <c r="AQ2203" s="54"/>
      <c r="AR2203" s="54"/>
      <c r="AS2203" s="54"/>
      <c r="AT2203" s="54"/>
      <c r="AU2203" s="54"/>
      <c r="AV2203" s="54"/>
      <c r="AW2203" s="54"/>
      <c r="AX2203" s="54"/>
      <c r="AY2203" s="54"/>
      <c r="AZ2203" s="54"/>
      <c r="BA2203" s="54"/>
      <c r="BB2203" s="54"/>
      <c r="BC2203" s="54"/>
      <c r="BD2203" s="54"/>
      <c r="BE2203" s="54"/>
      <c r="BF2203" s="54"/>
      <c r="BG2203" s="54"/>
      <c r="BH2203" s="54"/>
      <c r="BI2203" s="54"/>
      <c r="BJ2203" s="54"/>
      <c r="BK2203" s="54"/>
      <c r="BL2203" s="54"/>
      <c r="BM2203" s="54"/>
      <c r="BN2203" s="54"/>
      <c r="BO2203" s="54"/>
      <c r="BP2203" s="54"/>
      <c r="BQ2203" s="54"/>
      <c r="BR2203" s="54"/>
      <c r="BS2203" s="54"/>
      <c r="BT2203" s="54"/>
      <c r="BU2203" s="54"/>
      <c r="BV2203" s="54"/>
      <c r="BW2203" s="54"/>
      <c r="BX2203" s="49"/>
      <c r="BY2203" s="55"/>
      <c r="BZ2203" s="8"/>
      <c r="CE2203" s="12" t="str">
        <f t="shared" si="1771"/>
        <v/>
      </c>
      <c r="CG2203" s="77" t="str">
        <f t="shared" si="1772"/>
        <v/>
      </c>
      <c r="CH2203" s="80" t="str">
        <f t="shared" si="1773"/>
        <v/>
      </c>
      <c r="CL2203" s="12" t="str">
        <f t="shared" si="1774"/>
        <v/>
      </c>
      <c r="CM2203" s="12" t="str">
        <f t="shared" si="1775"/>
        <v/>
      </c>
      <c r="CN2203" s="12" t="str" cm="1">
        <f t="array" ref="CN2203">IF(OR($CE2203="", $CG$3=""), "", IF(IFERROR(INDEX($K2203:$T2203, $CK2203, MATCH(CN$3, $K$3:$T$3, 0)), "")="", $CC$4, $CC$3))</f>
        <v/>
      </c>
      <c r="CO2203" s="12" t="str" cm="1">
        <f t="array" ref="CO2203">IF(OR($CE2203="", $CG$3=""), "", IF(IFERROR(INDEX($AA2203:$AJ2203, $CK2203, MATCH(CO$3, $AA$3:$AJ$3, 0)), "")="", $CC$4, $CC$3))</f>
        <v/>
      </c>
      <c r="CP2203" s="12" t="str">
        <f>IF(OR($CE2203="", $CG$3=""), "", IF(CP$3='Property List &amp; Features'!$BG$9, $CC$3, IF(CP$3=$I2203, $CC$3, $CC$4)))</f>
        <v/>
      </c>
      <c r="CQ2203" s="12" t="str">
        <f>IF(OR($CE2203="", $CG$3=""), "", IF(CQ$3='Property List &amp; Features'!$BG$9, $CC$3, IF(CQ$3=$J2203, $CC$3, $CC$4)))</f>
        <v/>
      </c>
      <c r="CR2203" s="12" t="str">
        <f t="shared" si="1776"/>
        <v/>
      </c>
      <c r="CS2203" s="12" t="str">
        <f t="shared" si="1777"/>
        <v/>
      </c>
      <c r="CT2203" s="12" t="str">
        <f t="shared" si="1778"/>
        <v/>
      </c>
      <c r="CU2203" s="12" t="str">
        <f t="shared" si="1779"/>
        <v/>
      </c>
      <c r="CV2203" s="12" t="str">
        <f t="shared" si="1780"/>
        <v/>
      </c>
      <c r="CW2203" s="12" t="str">
        <f t="shared" si="1802"/>
        <v/>
      </c>
      <c r="CX2203" s="12" t="str">
        <f t="shared" si="1803"/>
        <v/>
      </c>
      <c r="CY2203" s="12" t="str">
        <f t="shared" si="1804"/>
        <v/>
      </c>
      <c r="CZ2203" s="12" t="str">
        <f t="shared" si="1805"/>
        <v/>
      </c>
      <c r="DA2203" s="12" t="str">
        <f t="shared" si="1806"/>
        <v/>
      </c>
      <c r="DB2203" s="12" t="str">
        <f t="shared" si="1807"/>
        <v/>
      </c>
      <c r="DC2203" s="12" t="str">
        <f t="shared" si="1808"/>
        <v/>
      </c>
      <c r="DD2203" s="12" t="str">
        <f t="shared" si="1809"/>
        <v/>
      </c>
      <c r="DE2203" s="12" t="str">
        <f t="shared" si="1810"/>
        <v/>
      </c>
      <c r="DF2203" s="12" t="str">
        <f t="shared" si="1811"/>
        <v/>
      </c>
      <c r="DG2203" s="12" t="str">
        <f t="shared" si="1812"/>
        <v/>
      </c>
      <c r="DH2203" s="12" t="str">
        <f t="shared" si="1813"/>
        <v/>
      </c>
      <c r="DI2203" s="12" t="str">
        <f t="shared" si="1814"/>
        <v/>
      </c>
      <c r="DJ2203" s="12" t="str">
        <f t="shared" si="1815"/>
        <v/>
      </c>
      <c r="DK2203" s="12" t="str">
        <f t="shared" si="1816"/>
        <v/>
      </c>
      <c r="DL2203" s="12" t="str">
        <f t="shared" si="1817"/>
        <v/>
      </c>
      <c r="DM2203" s="12" t="str">
        <f t="shared" si="1818"/>
        <v/>
      </c>
      <c r="DN2203" s="12" t="str">
        <f t="shared" si="1819"/>
        <v/>
      </c>
      <c r="DO2203" s="12" t="str">
        <f t="shared" si="1820"/>
        <v/>
      </c>
      <c r="DP2203" s="12" t="str">
        <f t="shared" si="1821"/>
        <v/>
      </c>
      <c r="DQ2203" s="12" t="str">
        <f t="shared" si="1822"/>
        <v/>
      </c>
      <c r="DR2203" s="12" t="str">
        <f t="shared" si="1784"/>
        <v/>
      </c>
      <c r="DS2203" s="12" t="str">
        <f t="shared" si="1785"/>
        <v/>
      </c>
      <c r="DT2203" s="12" t="str">
        <f t="shared" si="1786"/>
        <v/>
      </c>
      <c r="DU2203" s="12" t="str">
        <f t="shared" si="1787"/>
        <v/>
      </c>
      <c r="DV2203" s="12" t="str">
        <f t="shared" si="1788"/>
        <v/>
      </c>
      <c r="DW2203" s="12" t="str">
        <f t="shared" si="1789"/>
        <v/>
      </c>
      <c r="DX2203" s="12" t="str">
        <f t="shared" si="1790"/>
        <v/>
      </c>
      <c r="DY2203" s="12" t="str">
        <f t="shared" si="1791"/>
        <v/>
      </c>
      <c r="DZ2203" s="12" t="str">
        <f t="shared" si="1792"/>
        <v/>
      </c>
      <c r="EA2203" s="12" t="str">
        <f t="shared" si="1793"/>
        <v/>
      </c>
      <c r="EB2203" s="12" t="str">
        <f t="shared" si="1794"/>
        <v/>
      </c>
      <c r="EC2203" s="12" t="str">
        <f t="shared" si="1795"/>
        <v/>
      </c>
      <c r="ED2203" s="12" t="str">
        <f t="shared" si="1796"/>
        <v/>
      </c>
      <c r="EE2203" s="12" t="str">
        <f t="shared" si="1797"/>
        <v/>
      </c>
      <c r="EF2203" s="12" t="str">
        <f t="shared" si="1798"/>
        <v/>
      </c>
      <c r="EG2203" s="12" t="str">
        <f t="shared" si="1799"/>
        <v/>
      </c>
      <c r="EH2203" s="12" t="str">
        <f t="shared" si="1800"/>
        <v/>
      </c>
      <c r="EI2203" s="12" t="str">
        <f t="shared" si="1801"/>
        <v/>
      </c>
      <c r="EK2203" s="83" t="str">
        <f t="shared" si="1781"/>
        <v/>
      </c>
      <c r="EM2203" s="12" t="str">
        <f t="shared" si="1782"/>
        <v/>
      </c>
      <c r="EO2203" s="12" t="str">
        <f t="shared" si="1783"/>
        <v/>
      </c>
      <c r="EQ2203" s="12" t="str">
        <f>IF($EO2203="", "", IF($EQ$8=$EQ$6, COUNTIF($EO$11:$EO$2510, "&gt;"&amp;$EO2203)+1+COUNTIF($EO$11:$EO2203, $EO2203)-1, COUNTIF($EO$11:$EO$2510, "&lt;"&amp;$EO2203)+1+COUNTIF($EO$11:$EO2203, $EO2203)-1))</f>
        <v/>
      </c>
    </row>
    <row r="2204" spans="1:147" x14ac:dyDescent="0.55000000000000004">
      <c r="A2204" s="8"/>
      <c r="B2204" s="12" t="str">
        <f>IF($D2204="", "", COUNTIF($D$11:$D2204, $D2204))</f>
        <v/>
      </c>
      <c r="C2204" s="8"/>
      <c r="D2204" s="45"/>
      <c r="E2204" s="46"/>
      <c r="F2204" s="47"/>
      <c r="G2204" s="54"/>
      <c r="H2204" s="54"/>
      <c r="I2204" s="48"/>
      <c r="J2204" s="49"/>
      <c r="K2204" s="50"/>
      <c r="L2204" s="50"/>
      <c r="M2204" s="50"/>
      <c r="N2204" s="50"/>
      <c r="O2204" s="50"/>
      <c r="P2204" s="50"/>
      <c r="Q2204" s="50"/>
      <c r="R2204" s="50"/>
      <c r="S2204" s="50"/>
      <c r="T2204" s="50"/>
      <c r="U2204" s="51"/>
      <c r="V2204" s="52"/>
      <c r="W2204" s="53"/>
      <c r="X2204" s="53"/>
      <c r="Y2204" s="53"/>
      <c r="Z2204" s="53"/>
      <c r="AA2204" s="48"/>
      <c r="AB2204" s="54"/>
      <c r="AC2204" s="54"/>
      <c r="AD2204" s="54"/>
      <c r="AE2204" s="54"/>
      <c r="AF2204" s="54"/>
      <c r="AG2204" s="54"/>
      <c r="AH2204" s="54"/>
      <c r="AI2204" s="54"/>
      <c r="AJ2204" s="49"/>
      <c r="AK2204" s="48"/>
      <c r="AL2204" s="54"/>
      <c r="AM2204" s="54"/>
      <c r="AN2204" s="54"/>
      <c r="AO2204" s="54"/>
      <c r="AP2204" s="54"/>
      <c r="AQ2204" s="54"/>
      <c r="AR2204" s="54"/>
      <c r="AS2204" s="54"/>
      <c r="AT2204" s="54"/>
      <c r="AU2204" s="54"/>
      <c r="AV2204" s="54"/>
      <c r="AW2204" s="54"/>
      <c r="AX2204" s="54"/>
      <c r="AY2204" s="54"/>
      <c r="AZ2204" s="54"/>
      <c r="BA2204" s="54"/>
      <c r="BB2204" s="54"/>
      <c r="BC2204" s="54"/>
      <c r="BD2204" s="54"/>
      <c r="BE2204" s="54"/>
      <c r="BF2204" s="54"/>
      <c r="BG2204" s="54"/>
      <c r="BH2204" s="54"/>
      <c r="BI2204" s="54"/>
      <c r="BJ2204" s="54"/>
      <c r="BK2204" s="54"/>
      <c r="BL2204" s="54"/>
      <c r="BM2204" s="54"/>
      <c r="BN2204" s="54"/>
      <c r="BO2204" s="54"/>
      <c r="BP2204" s="54"/>
      <c r="BQ2204" s="54"/>
      <c r="BR2204" s="54"/>
      <c r="BS2204" s="54"/>
      <c r="BT2204" s="54"/>
      <c r="BU2204" s="54"/>
      <c r="BV2204" s="54"/>
      <c r="BW2204" s="54"/>
      <c r="BX2204" s="49"/>
      <c r="BY2204" s="55"/>
      <c r="BZ2204" s="8"/>
      <c r="CE2204" s="12" t="str">
        <f t="shared" si="1771"/>
        <v/>
      </c>
      <c r="CG2204" s="77" t="str">
        <f t="shared" si="1772"/>
        <v/>
      </c>
      <c r="CH2204" s="80" t="str">
        <f t="shared" si="1773"/>
        <v/>
      </c>
      <c r="CL2204" s="12" t="str">
        <f t="shared" si="1774"/>
        <v/>
      </c>
      <c r="CM2204" s="12" t="str">
        <f t="shared" si="1775"/>
        <v/>
      </c>
      <c r="CN2204" s="12" t="str" cm="1">
        <f t="array" ref="CN2204">IF(OR($CE2204="", $CG$3=""), "", IF(IFERROR(INDEX($K2204:$T2204, $CK2204, MATCH(CN$3, $K$3:$T$3, 0)), "")="", $CC$4, $CC$3))</f>
        <v/>
      </c>
      <c r="CO2204" s="12" t="str" cm="1">
        <f t="array" ref="CO2204">IF(OR($CE2204="", $CG$3=""), "", IF(IFERROR(INDEX($AA2204:$AJ2204, $CK2204, MATCH(CO$3, $AA$3:$AJ$3, 0)), "")="", $CC$4, $CC$3))</f>
        <v/>
      </c>
      <c r="CP2204" s="12" t="str">
        <f>IF(OR($CE2204="", $CG$3=""), "", IF(CP$3='Property List &amp; Features'!$BG$9, $CC$3, IF(CP$3=$I2204, $CC$3, $CC$4)))</f>
        <v/>
      </c>
      <c r="CQ2204" s="12" t="str">
        <f>IF(OR($CE2204="", $CG$3=""), "", IF(CQ$3='Property List &amp; Features'!$BG$9, $CC$3, IF(CQ$3=$J2204, $CC$3, $CC$4)))</f>
        <v/>
      </c>
      <c r="CR2204" s="12" t="str">
        <f t="shared" si="1776"/>
        <v/>
      </c>
      <c r="CS2204" s="12" t="str">
        <f t="shared" si="1777"/>
        <v/>
      </c>
      <c r="CT2204" s="12" t="str">
        <f t="shared" si="1778"/>
        <v/>
      </c>
      <c r="CU2204" s="12" t="str">
        <f t="shared" si="1779"/>
        <v/>
      </c>
      <c r="CV2204" s="12" t="str">
        <f t="shared" si="1780"/>
        <v/>
      </c>
      <c r="CW2204" s="12" t="str">
        <f t="shared" si="1802"/>
        <v/>
      </c>
      <c r="CX2204" s="12" t="str">
        <f t="shared" si="1803"/>
        <v/>
      </c>
      <c r="CY2204" s="12" t="str">
        <f t="shared" si="1804"/>
        <v/>
      </c>
      <c r="CZ2204" s="12" t="str">
        <f t="shared" si="1805"/>
        <v/>
      </c>
      <c r="DA2204" s="12" t="str">
        <f t="shared" si="1806"/>
        <v/>
      </c>
      <c r="DB2204" s="12" t="str">
        <f t="shared" si="1807"/>
        <v/>
      </c>
      <c r="DC2204" s="12" t="str">
        <f t="shared" si="1808"/>
        <v/>
      </c>
      <c r="DD2204" s="12" t="str">
        <f t="shared" si="1809"/>
        <v/>
      </c>
      <c r="DE2204" s="12" t="str">
        <f t="shared" si="1810"/>
        <v/>
      </c>
      <c r="DF2204" s="12" t="str">
        <f t="shared" si="1811"/>
        <v/>
      </c>
      <c r="DG2204" s="12" t="str">
        <f t="shared" si="1812"/>
        <v/>
      </c>
      <c r="DH2204" s="12" t="str">
        <f t="shared" si="1813"/>
        <v/>
      </c>
      <c r="DI2204" s="12" t="str">
        <f t="shared" si="1814"/>
        <v/>
      </c>
      <c r="DJ2204" s="12" t="str">
        <f t="shared" si="1815"/>
        <v/>
      </c>
      <c r="DK2204" s="12" t="str">
        <f t="shared" si="1816"/>
        <v/>
      </c>
      <c r="DL2204" s="12" t="str">
        <f t="shared" si="1817"/>
        <v/>
      </c>
      <c r="DM2204" s="12" t="str">
        <f t="shared" si="1818"/>
        <v/>
      </c>
      <c r="DN2204" s="12" t="str">
        <f t="shared" si="1819"/>
        <v/>
      </c>
      <c r="DO2204" s="12" t="str">
        <f t="shared" si="1820"/>
        <v/>
      </c>
      <c r="DP2204" s="12" t="str">
        <f t="shared" si="1821"/>
        <v/>
      </c>
      <c r="DQ2204" s="12" t="str">
        <f t="shared" si="1822"/>
        <v/>
      </c>
      <c r="DR2204" s="12" t="str">
        <f t="shared" si="1784"/>
        <v/>
      </c>
      <c r="DS2204" s="12" t="str">
        <f t="shared" si="1785"/>
        <v/>
      </c>
      <c r="DT2204" s="12" t="str">
        <f t="shared" si="1786"/>
        <v/>
      </c>
      <c r="DU2204" s="12" t="str">
        <f t="shared" si="1787"/>
        <v/>
      </c>
      <c r="DV2204" s="12" t="str">
        <f t="shared" si="1788"/>
        <v/>
      </c>
      <c r="DW2204" s="12" t="str">
        <f t="shared" si="1789"/>
        <v/>
      </c>
      <c r="DX2204" s="12" t="str">
        <f t="shared" si="1790"/>
        <v/>
      </c>
      <c r="DY2204" s="12" t="str">
        <f t="shared" si="1791"/>
        <v/>
      </c>
      <c r="DZ2204" s="12" t="str">
        <f t="shared" si="1792"/>
        <v/>
      </c>
      <c r="EA2204" s="12" t="str">
        <f t="shared" si="1793"/>
        <v/>
      </c>
      <c r="EB2204" s="12" t="str">
        <f t="shared" si="1794"/>
        <v/>
      </c>
      <c r="EC2204" s="12" t="str">
        <f t="shared" si="1795"/>
        <v/>
      </c>
      <c r="ED2204" s="12" t="str">
        <f t="shared" si="1796"/>
        <v/>
      </c>
      <c r="EE2204" s="12" t="str">
        <f t="shared" si="1797"/>
        <v/>
      </c>
      <c r="EF2204" s="12" t="str">
        <f t="shared" si="1798"/>
        <v/>
      </c>
      <c r="EG2204" s="12" t="str">
        <f t="shared" si="1799"/>
        <v/>
      </c>
      <c r="EH2204" s="12" t="str">
        <f t="shared" si="1800"/>
        <v/>
      </c>
      <c r="EI2204" s="12" t="str">
        <f t="shared" si="1801"/>
        <v/>
      </c>
      <c r="EK2204" s="83" t="str">
        <f t="shared" si="1781"/>
        <v/>
      </c>
      <c r="EM2204" s="12" t="str">
        <f t="shared" si="1782"/>
        <v/>
      </c>
      <c r="EO2204" s="12" t="str">
        <f t="shared" si="1783"/>
        <v/>
      </c>
      <c r="EQ2204" s="12" t="str">
        <f>IF($EO2204="", "", IF($EQ$8=$EQ$6, COUNTIF($EO$11:$EO$2510, "&gt;"&amp;$EO2204)+1+COUNTIF($EO$11:$EO2204, $EO2204)-1, COUNTIF($EO$11:$EO$2510, "&lt;"&amp;$EO2204)+1+COUNTIF($EO$11:$EO2204, $EO2204)-1))</f>
        <v/>
      </c>
    </row>
    <row r="2205" spans="1:147" x14ac:dyDescent="0.55000000000000004">
      <c r="A2205" s="8"/>
      <c r="B2205" s="12" t="str">
        <f>IF($D2205="", "", COUNTIF($D$11:$D2205, $D2205))</f>
        <v/>
      </c>
      <c r="C2205" s="8"/>
      <c r="D2205" s="45"/>
      <c r="E2205" s="46"/>
      <c r="F2205" s="47"/>
      <c r="G2205" s="54"/>
      <c r="H2205" s="54"/>
      <c r="I2205" s="48"/>
      <c r="J2205" s="49"/>
      <c r="K2205" s="50"/>
      <c r="L2205" s="50"/>
      <c r="M2205" s="50"/>
      <c r="N2205" s="50"/>
      <c r="O2205" s="50"/>
      <c r="P2205" s="50"/>
      <c r="Q2205" s="50"/>
      <c r="R2205" s="50"/>
      <c r="S2205" s="50"/>
      <c r="T2205" s="50"/>
      <c r="U2205" s="51"/>
      <c r="V2205" s="52"/>
      <c r="W2205" s="53"/>
      <c r="X2205" s="53"/>
      <c r="Y2205" s="53"/>
      <c r="Z2205" s="53"/>
      <c r="AA2205" s="48"/>
      <c r="AB2205" s="54"/>
      <c r="AC2205" s="54"/>
      <c r="AD2205" s="54"/>
      <c r="AE2205" s="54"/>
      <c r="AF2205" s="54"/>
      <c r="AG2205" s="54"/>
      <c r="AH2205" s="54"/>
      <c r="AI2205" s="54"/>
      <c r="AJ2205" s="49"/>
      <c r="AK2205" s="48"/>
      <c r="AL2205" s="54"/>
      <c r="AM2205" s="54"/>
      <c r="AN2205" s="54"/>
      <c r="AO2205" s="54"/>
      <c r="AP2205" s="54"/>
      <c r="AQ2205" s="54"/>
      <c r="AR2205" s="54"/>
      <c r="AS2205" s="54"/>
      <c r="AT2205" s="54"/>
      <c r="AU2205" s="54"/>
      <c r="AV2205" s="54"/>
      <c r="AW2205" s="54"/>
      <c r="AX2205" s="54"/>
      <c r="AY2205" s="54"/>
      <c r="AZ2205" s="54"/>
      <c r="BA2205" s="54"/>
      <c r="BB2205" s="54"/>
      <c r="BC2205" s="54"/>
      <c r="BD2205" s="54"/>
      <c r="BE2205" s="54"/>
      <c r="BF2205" s="54"/>
      <c r="BG2205" s="54"/>
      <c r="BH2205" s="54"/>
      <c r="BI2205" s="54"/>
      <c r="BJ2205" s="54"/>
      <c r="BK2205" s="54"/>
      <c r="BL2205" s="54"/>
      <c r="BM2205" s="54"/>
      <c r="BN2205" s="54"/>
      <c r="BO2205" s="54"/>
      <c r="BP2205" s="54"/>
      <c r="BQ2205" s="54"/>
      <c r="BR2205" s="54"/>
      <c r="BS2205" s="54"/>
      <c r="BT2205" s="54"/>
      <c r="BU2205" s="54"/>
      <c r="BV2205" s="54"/>
      <c r="BW2205" s="54"/>
      <c r="BX2205" s="49"/>
      <c r="BY2205" s="55"/>
      <c r="BZ2205" s="8"/>
      <c r="CE2205" s="12" t="str">
        <f t="shared" si="1771"/>
        <v/>
      </c>
      <c r="CG2205" s="77" t="str">
        <f t="shared" si="1772"/>
        <v/>
      </c>
      <c r="CH2205" s="80" t="str">
        <f t="shared" si="1773"/>
        <v/>
      </c>
      <c r="CL2205" s="12" t="str">
        <f t="shared" si="1774"/>
        <v/>
      </c>
      <c r="CM2205" s="12" t="str">
        <f t="shared" si="1775"/>
        <v/>
      </c>
      <c r="CN2205" s="12" t="str" cm="1">
        <f t="array" ref="CN2205">IF(OR($CE2205="", $CG$3=""), "", IF(IFERROR(INDEX($K2205:$T2205, $CK2205, MATCH(CN$3, $K$3:$T$3, 0)), "")="", $CC$4, $CC$3))</f>
        <v/>
      </c>
      <c r="CO2205" s="12" t="str" cm="1">
        <f t="array" ref="CO2205">IF(OR($CE2205="", $CG$3=""), "", IF(IFERROR(INDEX($AA2205:$AJ2205, $CK2205, MATCH(CO$3, $AA$3:$AJ$3, 0)), "")="", $CC$4, $CC$3))</f>
        <v/>
      </c>
      <c r="CP2205" s="12" t="str">
        <f>IF(OR($CE2205="", $CG$3=""), "", IF(CP$3='Property List &amp; Features'!$BG$9, $CC$3, IF(CP$3=$I2205, $CC$3, $CC$4)))</f>
        <v/>
      </c>
      <c r="CQ2205" s="12" t="str">
        <f>IF(OR($CE2205="", $CG$3=""), "", IF(CQ$3='Property List &amp; Features'!$BG$9, $CC$3, IF(CQ$3=$J2205, $CC$3, $CC$4)))</f>
        <v/>
      </c>
      <c r="CR2205" s="12" t="str">
        <f t="shared" si="1776"/>
        <v/>
      </c>
      <c r="CS2205" s="12" t="str">
        <f t="shared" si="1777"/>
        <v/>
      </c>
      <c r="CT2205" s="12" t="str">
        <f t="shared" si="1778"/>
        <v/>
      </c>
      <c r="CU2205" s="12" t="str">
        <f t="shared" si="1779"/>
        <v/>
      </c>
      <c r="CV2205" s="12" t="str">
        <f t="shared" si="1780"/>
        <v/>
      </c>
      <c r="CW2205" s="12" t="str">
        <f t="shared" si="1802"/>
        <v/>
      </c>
      <c r="CX2205" s="12" t="str">
        <f t="shared" si="1803"/>
        <v/>
      </c>
      <c r="CY2205" s="12" t="str">
        <f t="shared" si="1804"/>
        <v/>
      </c>
      <c r="CZ2205" s="12" t="str">
        <f t="shared" si="1805"/>
        <v/>
      </c>
      <c r="DA2205" s="12" t="str">
        <f t="shared" si="1806"/>
        <v/>
      </c>
      <c r="DB2205" s="12" t="str">
        <f t="shared" si="1807"/>
        <v/>
      </c>
      <c r="DC2205" s="12" t="str">
        <f t="shared" si="1808"/>
        <v/>
      </c>
      <c r="DD2205" s="12" t="str">
        <f t="shared" si="1809"/>
        <v/>
      </c>
      <c r="DE2205" s="12" t="str">
        <f t="shared" si="1810"/>
        <v/>
      </c>
      <c r="DF2205" s="12" t="str">
        <f t="shared" si="1811"/>
        <v/>
      </c>
      <c r="DG2205" s="12" t="str">
        <f t="shared" si="1812"/>
        <v/>
      </c>
      <c r="DH2205" s="12" t="str">
        <f t="shared" si="1813"/>
        <v/>
      </c>
      <c r="DI2205" s="12" t="str">
        <f t="shared" si="1814"/>
        <v/>
      </c>
      <c r="DJ2205" s="12" t="str">
        <f t="shared" si="1815"/>
        <v/>
      </c>
      <c r="DK2205" s="12" t="str">
        <f t="shared" si="1816"/>
        <v/>
      </c>
      <c r="DL2205" s="12" t="str">
        <f t="shared" si="1817"/>
        <v/>
      </c>
      <c r="DM2205" s="12" t="str">
        <f t="shared" si="1818"/>
        <v/>
      </c>
      <c r="DN2205" s="12" t="str">
        <f t="shared" si="1819"/>
        <v/>
      </c>
      <c r="DO2205" s="12" t="str">
        <f t="shared" si="1820"/>
        <v/>
      </c>
      <c r="DP2205" s="12" t="str">
        <f t="shared" si="1821"/>
        <v/>
      </c>
      <c r="DQ2205" s="12" t="str">
        <f t="shared" si="1822"/>
        <v/>
      </c>
      <c r="DR2205" s="12" t="str">
        <f t="shared" si="1784"/>
        <v/>
      </c>
      <c r="DS2205" s="12" t="str">
        <f t="shared" si="1785"/>
        <v/>
      </c>
      <c r="DT2205" s="12" t="str">
        <f t="shared" si="1786"/>
        <v/>
      </c>
      <c r="DU2205" s="12" t="str">
        <f t="shared" si="1787"/>
        <v/>
      </c>
      <c r="DV2205" s="12" t="str">
        <f t="shared" si="1788"/>
        <v/>
      </c>
      <c r="DW2205" s="12" t="str">
        <f t="shared" si="1789"/>
        <v/>
      </c>
      <c r="DX2205" s="12" t="str">
        <f t="shared" si="1790"/>
        <v/>
      </c>
      <c r="DY2205" s="12" t="str">
        <f t="shared" si="1791"/>
        <v/>
      </c>
      <c r="DZ2205" s="12" t="str">
        <f t="shared" si="1792"/>
        <v/>
      </c>
      <c r="EA2205" s="12" t="str">
        <f t="shared" si="1793"/>
        <v/>
      </c>
      <c r="EB2205" s="12" t="str">
        <f t="shared" si="1794"/>
        <v/>
      </c>
      <c r="EC2205" s="12" t="str">
        <f t="shared" si="1795"/>
        <v/>
      </c>
      <c r="ED2205" s="12" t="str">
        <f t="shared" si="1796"/>
        <v/>
      </c>
      <c r="EE2205" s="12" t="str">
        <f t="shared" si="1797"/>
        <v/>
      </c>
      <c r="EF2205" s="12" t="str">
        <f t="shared" si="1798"/>
        <v/>
      </c>
      <c r="EG2205" s="12" t="str">
        <f t="shared" si="1799"/>
        <v/>
      </c>
      <c r="EH2205" s="12" t="str">
        <f t="shared" si="1800"/>
        <v/>
      </c>
      <c r="EI2205" s="12" t="str">
        <f t="shared" si="1801"/>
        <v/>
      </c>
      <c r="EK2205" s="83" t="str">
        <f t="shared" si="1781"/>
        <v/>
      </c>
      <c r="EM2205" s="12" t="str">
        <f t="shared" si="1782"/>
        <v/>
      </c>
      <c r="EO2205" s="12" t="str">
        <f t="shared" si="1783"/>
        <v/>
      </c>
      <c r="EQ2205" s="12" t="str">
        <f>IF($EO2205="", "", IF($EQ$8=$EQ$6, COUNTIF($EO$11:$EO$2510, "&gt;"&amp;$EO2205)+1+COUNTIF($EO$11:$EO2205, $EO2205)-1, COUNTIF($EO$11:$EO$2510, "&lt;"&amp;$EO2205)+1+COUNTIF($EO$11:$EO2205, $EO2205)-1))</f>
        <v/>
      </c>
    </row>
    <row r="2206" spans="1:147" x14ac:dyDescent="0.55000000000000004">
      <c r="A2206" s="8"/>
      <c r="B2206" s="12" t="str">
        <f>IF($D2206="", "", COUNTIF($D$11:$D2206, $D2206))</f>
        <v/>
      </c>
      <c r="C2206" s="8"/>
      <c r="D2206" s="45"/>
      <c r="E2206" s="46"/>
      <c r="F2206" s="47"/>
      <c r="G2206" s="54"/>
      <c r="H2206" s="54"/>
      <c r="I2206" s="48"/>
      <c r="J2206" s="49"/>
      <c r="K2206" s="50"/>
      <c r="L2206" s="50"/>
      <c r="M2206" s="50"/>
      <c r="N2206" s="50"/>
      <c r="O2206" s="50"/>
      <c r="P2206" s="50"/>
      <c r="Q2206" s="50"/>
      <c r="R2206" s="50"/>
      <c r="S2206" s="50"/>
      <c r="T2206" s="50"/>
      <c r="U2206" s="51"/>
      <c r="V2206" s="52"/>
      <c r="W2206" s="53"/>
      <c r="X2206" s="53"/>
      <c r="Y2206" s="53"/>
      <c r="Z2206" s="53"/>
      <c r="AA2206" s="48"/>
      <c r="AB2206" s="54"/>
      <c r="AC2206" s="54"/>
      <c r="AD2206" s="54"/>
      <c r="AE2206" s="54"/>
      <c r="AF2206" s="54"/>
      <c r="AG2206" s="54"/>
      <c r="AH2206" s="54"/>
      <c r="AI2206" s="54"/>
      <c r="AJ2206" s="49"/>
      <c r="AK2206" s="48"/>
      <c r="AL2206" s="54"/>
      <c r="AM2206" s="54"/>
      <c r="AN2206" s="54"/>
      <c r="AO2206" s="54"/>
      <c r="AP2206" s="54"/>
      <c r="AQ2206" s="54"/>
      <c r="AR2206" s="54"/>
      <c r="AS2206" s="54"/>
      <c r="AT2206" s="54"/>
      <c r="AU2206" s="54"/>
      <c r="AV2206" s="54"/>
      <c r="AW2206" s="54"/>
      <c r="AX2206" s="54"/>
      <c r="AY2206" s="54"/>
      <c r="AZ2206" s="54"/>
      <c r="BA2206" s="54"/>
      <c r="BB2206" s="54"/>
      <c r="BC2206" s="54"/>
      <c r="BD2206" s="54"/>
      <c r="BE2206" s="54"/>
      <c r="BF2206" s="54"/>
      <c r="BG2206" s="54"/>
      <c r="BH2206" s="54"/>
      <c r="BI2206" s="54"/>
      <c r="BJ2206" s="54"/>
      <c r="BK2206" s="54"/>
      <c r="BL2206" s="54"/>
      <c r="BM2206" s="54"/>
      <c r="BN2206" s="54"/>
      <c r="BO2206" s="54"/>
      <c r="BP2206" s="54"/>
      <c r="BQ2206" s="54"/>
      <c r="BR2206" s="54"/>
      <c r="BS2206" s="54"/>
      <c r="BT2206" s="54"/>
      <c r="BU2206" s="54"/>
      <c r="BV2206" s="54"/>
      <c r="BW2206" s="54"/>
      <c r="BX2206" s="49"/>
      <c r="BY2206" s="55"/>
      <c r="BZ2206" s="8"/>
      <c r="CE2206" s="12" t="str">
        <f t="shared" si="1771"/>
        <v/>
      </c>
      <c r="CG2206" s="77" t="str">
        <f t="shared" si="1772"/>
        <v/>
      </c>
      <c r="CH2206" s="80" t="str">
        <f t="shared" si="1773"/>
        <v/>
      </c>
      <c r="CL2206" s="12" t="str">
        <f t="shared" si="1774"/>
        <v/>
      </c>
      <c r="CM2206" s="12" t="str">
        <f t="shared" si="1775"/>
        <v/>
      </c>
      <c r="CN2206" s="12" t="str" cm="1">
        <f t="array" ref="CN2206">IF(OR($CE2206="", $CG$3=""), "", IF(IFERROR(INDEX($K2206:$T2206, $CK2206, MATCH(CN$3, $K$3:$T$3, 0)), "")="", $CC$4, $CC$3))</f>
        <v/>
      </c>
      <c r="CO2206" s="12" t="str" cm="1">
        <f t="array" ref="CO2206">IF(OR($CE2206="", $CG$3=""), "", IF(IFERROR(INDEX($AA2206:$AJ2206, $CK2206, MATCH(CO$3, $AA$3:$AJ$3, 0)), "")="", $CC$4, $CC$3))</f>
        <v/>
      </c>
      <c r="CP2206" s="12" t="str">
        <f>IF(OR($CE2206="", $CG$3=""), "", IF(CP$3='Property List &amp; Features'!$BG$9, $CC$3, IF(CP$3=$I2206, $CC$3, $CC$4)))</f>
        <v/>
      </c>
      <c r="CQ2206" s="12" t="str">
        <f>IF(OR($CE2206="", $CG$3=""), "", IF(CQ$3='Property List &amp; Features'!$BG$9, $CC$3, IF(CQ$3=$J2206, $CC$3, $CC$4)))</f>
        <v/>
      </c>
      <c r="CR2206" s="12" t="str">
        <f t="shared" si="1776"/>
        <v/>
      </c>
      <c r="CS2206" s="12" t="str">
        <f t="shared" si="1777"/>
        <v/>
      </c>
      <c r="CT2206" s="12" t="str">
        <f t="shared" si="1778"/>
        <v/>
      </c>
      <c r="CU2206" s="12" t="str">
        <f t="shared" si="1779"/>
        <v/>
      </c>
      <c r="CV2206" s="12" t="str">
        <f t="shared" si="1780"/>
        <v/>
      </c>
      <c r="CW2206" s="12" t="str">
        <f t="shared" si="1802"/>
        <v/>
      </c>
      <c r="CX2206" s="12" t="str">
        <f t="shared" si="1803"/>
        <v/>
      </c>
      <c r="CY2206" s="12" t="str">
        <f t="shared" si="1804"/>
        <v/>
      </c>
      <c r="CZ2206" s="12" t="str">
        <f t="shared" si="1805"/>
        <v/>
      </c>
      <c r="DA2206" s="12" t="str">
        <f t="shared" si="1806"/>
        <v/>
      </c>
      <c r="DB2206" s="12" t="str">
        <f t="shared" si="1807"/>
        <v/>
      </c>
      <c r="DC2206" s="12" t="str">
        <f t="shared" si="1808"/>
        <v/>
      </c>
      <c r="DD2206" s="12" t="str">
        <f t="shared" si="1809"/>
        <v/>
      </c>
      <c r="DE2206" s="12" t="str">
        <f t="shared" si="1810"/>
        <v/>
      </c>
      <c r="DF2206" s="12" t="str">
        <f t="shared" si="1811"/>
        <v/>
      </c>
      <c r="DG2206" s="12" t="str">
        <f t="shared" si="1812"/>
        <v/>
      </c>
      <c r="DH2206" s="12" t="str">
        <f t="shared" si="1813"/>
        <v/>
      </c>
      <c r="DI2206" s="12" t="str">
        <f t="shared" si="1814"/>
        <v/>
      </c>
      <c r="DJ2206" s="12" t="str">
        <f t="shared" si="1815"/>
        <v/>
      </c>
      <c r="DK2206" s="12" t="str">
        <f t="shared" si="1816"/>
        <v/>
      </c>
      <c r="DL2206" s="12" t="str">
        <f t="shared" si="1817"/>
        <v/>
      </c>
      <c r="DM2206" s="12" t="str">
        <f t="shared" si="1818"/>
        <v/>
      </c>
      <c r="DN2206" s="12" t="str">
        <f t="shared" si="1819"/>
        <v/>
      </c>
      <c r="DO2206" s="12" t="str">
        <f t="shared" si="1820"/>
        <v/>
      </c>
      <c r="DP2206" s="12" t="str">
        <f t="shared" si="1821"/>
        <v/>
      </c>
      <c r="DQ2206" s="12" t="str">
        <f t="shared" si="1822"/>
        <v/>
      </c>
      <c r="DR2206" s="12" t="str">
        <f t="shared" si="1784"/>
        <v/>
      </c>
      <c r="DS2206" s="12" t="str">
        <f t="shared" si="1785"/>
        <v/>
      </c>
      <c r="DT2206" s="12" t="str">
        <f t="shared" si="1786"/>
        <v/>
      </c>
      <c r="DU2206" s="12" t="str">
        <f t="shared" si="1787"/>
        <v/>
      </c>
      <c r="DV2206" s="12" t="str">
        <f t="shared" si="1788"/>
        <v/>
      </c>
      <c r="DW2206" s="12" t="str">
        <f t="shared" si="1789"/>
        <v/>
      </c>
      <c r="DX2206" s="12" t="str">
        <f t="shared" si="1790"/>
        <v/>
      </c>
      <c r="DY2206" s="12" t="str">
        <f t="shared" si="1791"/>
        <v/>
      </c>
      <c r="DZ2206" s="12" t="str">
        <f t="shared" si="1792"/>
        <v/>
      </c>
      <c r="EA2206" s="12" t="str">
        <f t="shared" si="1793"/>
        <v/>
      </c>
      <c r="EB2206" s="12" t="str">
        <f t="shared" si="1794"/>
        <v/>
      </c>
      <c r="EC2206" s="12" t="str">
        <f t="shared" si="1795"/>
        <v/>
      </c>
      <c r="ED2206" s="12" t="str">
        <f t="shared" si="1796"/>
        <v/>
      </c>
      <c r="EE2206" s="12" t="str">
        <f t="shared" si="1797"/>
        <v/>
      </c>
      <c r="EF2206" s="12" t="str">
        <f t="shared" si="1798"/>
        <v/>
      </c>
      <c r="EG2206" s="12" t="str">
        <f t="shared" si="1799"/>
        <v/>
      </c>
      <c r="EH2206" s="12" t="str">
        <f t="shared" si="1800"/>
        <v/>
      </c>
      <c r="EI2206" s="12" t="str">
        <f t="shared" si="1801"/>
        <v/>
      </c>
      <c r="EK2206" s="83" t="str">
        <f t="shared" si="1781"/>
        <v/>
      </c>
      <c r="EM2206" s="12" t="str">
        <f t="shared" si="1782"/>
        <v/>
      </c>
      <c r="EO2206" s="12" t="str">
        <f t="shared" si="1783"/>
        <v/>
      </c>
      <c r="EQ2206" s="12" t="str">
        <f>IF($EO2206="", "", IF($EQ$8=$EQ$6, COUNTIF($EO$11:$EO$2510, "&gt;"&amp;$EO2206)+1+COUNTIF($EO$11:$EO2206, $EO2206)-1, COUNTIF($EO$11:$EO$2510, "&lt;"&amp;$EO2206)+1+COUNTIF($EO$11:$EO2206, $EO2206)-1))</f>
        <v/>
      </c>
    </row>
    <row r="2207" spans="1:147" x14ac:dyDescent="0.55000000000000004">
      <c r="A2207" s="8"/>
      <c r="B2207" s="12" t="str">
        <f>IF($D2207="", "", COUNTIF($D$11:$D2207, $D2207))</f>
        <v/>
      </c>
      <c r="C2207" s="8"/>
      <c r="D2207" s="45"/>
      <c r="E2207" s="46"/>
      <c r="F2207" s="47"/>
      <c r="G2207" s="54"/>
      <c r="H2207" s="54"/>
      <c r="I2207" s="48"/>
      <c r="J2207" s="49"/>
      <c r="K2207" s="50"/>
      <c r="L2207" s="50"/>
      <c r="M2207" s="50"/>
      <c r="N2207" s="50"/>
      <c r="O2207" s="50"/>
      <c r="P2207" s="50"/>
      <c r="Q2207" s="50"/>
      <c r="R2207" s="50"/>
      <c r="S2207" s="50"/>
      <c r="T2207" s="50"/>
      <c r="U2207" s="51"/>
      <c r="V2207" s="52"/>
      <c r="W2207" s="53"/>
      <c r="X2207" s="53"/>
      <c r="Y2207" s="53"/>
      <c r="Z2207" s="53"/>
      <c r="AA2207" s="48"/>
      <c r="AB2207" s="54"/>
      <c r="AC2207" s="54"/>
      <c r="AD2207" s="54"/>
      <c r="AE2207" s="54"/>
      <c r="AF2207" s="54"/>
      <c r="AG2207" s="54"/>
      <c r="AH2207" s="54"/>
      <c r="AI2207" s="54"/>
      <c r="AJ2207" s="49"/>
      <c r="AK2207" s="48"/>
      <c r="AL2207" s="54"/>
      <c r="AM2207" s="54"/>
      <c r="AN2207" s="54"/>
      <c r="AO2207" s="54"/>
      <c r="AP2207" s="54"/>
      <c r="AQ2207" s="54"/>
      <c r="AR2207" s="54"/>
      <c r="AS2207" s="54"/>
      <c r="AT2207" s="54"/>
      <c r="AU2207" s="54"/>
      <c r="AV2207" s="54"/>
      <c r="AW2207" s="54"/>
      <c r="AX2207" s="54"/>
      <c r="AY2207" s="54"/>
      <c r="AZ2207" s="54"/>
      <c r="BA2207" s="54"/>
      <c r="BB2207" s="54"/>
      <c r="BC2207" s="54"/>
      <c r="BD2207" s="54"/>
      <c r="BE2207" s="54"/>
      <c r="BF2207" s="54"/>
      <c r="BG2207" s="54"/>
      <c r="BH2207" s="54"/>
      <c r="BI2207" s="54"/>
      <c r="BJ2207" s="54"/>
      <c r="BK2207" s="54"/>
      <c r="BL2207" s="54"/>
      <c r="BM2207" s="54"/>
      <c r="BN2207" s="54"/>
      <c r="BO2207" s="54"/>
      <c r="BP2207" s="54"/>
      <c r="BQ2207" s="54"/>
      <c r="BR2207" s="54"/>
      <c r="BS2207" s="54"/>
      <c r="BT2207" s="54"/>
      <c r="BU2207" s="54"/>
      <c r="BV2207" s="54"/>
      <c r="BW2207" s="54"/>
      <c r="BX2207" s="49"/>
      <c r="BY2207" s="55"/>
      <c r="BZ2207" s="8"/>
      <c r="CE2207" s="12" t="str">
        <f t="shared" si="1771"/>
        <v/>
      </c>
      <c r="CG2207" s="77" t="str">
        <f t="shared" si="1772"/>
        <v/>
      </c>
      <c r="CH2207" s="80" t="str">
        <f t="shared" si="1773"/>
        <v/>
      </c>
      <c r="CL2207" s="12" t="str">
        <f t="shared" si="1774"/>
        <v/>
      </c>
      <c r="CM2207" s="12" t="str">
        <f t="shared" si="1775"/>
        <v/>
      </c>
      <c r="CN2207" s="12" t="str" cm="1">
        <f t="array" ref="CN2207">IF(OR($CE2207="", $CG$3=""), "", IF(IFERROR(INDEX($K2207:$T2207, $CK2207, MATCH(CN$3, $K$3:$T$3, 0)), "")="", $CC$4, $CC$3))</f>
        <v/>
      </c>
      <c r="CO2207" s="12" t="str" cm="1">
        <f t="array" ref="CO2207">IF(OR($CE2207="", $CG$3=""), "", IF(IFERROR(INDEX($AA2207:$AJ2207, $CK2207, MATCH(CO$3, $AA$3:$AJ$3, 0)), "")="", $CC$4, $CC$3))</f>
        <v/>
      </c>
      <c r="CP2207" s="12" t="str">
        <f>IF(OR($CE2207="", $CG$3=""), "", IF(CP$3='Property List &amp; Features'!$BG$9, $CC$3, IF(CP$3=$I2207, $CC$3, $CC$4)))</f>
        <v/>
      </c>
      <c r="CQ2207" s="12" t="str">
        <f>IF(OR($CE2207="", $CG$3=""), "", IF(CQ$3='Property List &amp; Features'!$BG$9, $CC$3, IF(CQ$3=$J2207, $CC$3, $CC$4)))</f>
        <v/>
      </c>
      <c r="CR2207" s="12" t="str">
        <f t="shared" si="1776"/>
        <v/>
      </c>
      <c r="CS2207" s="12" t="str">
        <f t="shared" si="1777"/>
        <v/>
      </c>
      <c r="CT2207" s="12" t="str">
        <f t="shared" si="1778"/>
        <v/>
      </c>
      <c r="CU2207" s="12" t="str">
        <f t="shared" si="1779"/>
        <v/>
      </c>
      <c r="CV2207" s="12" t="str">
        <f t="shared" si="1780"/>
        <v/>
      </c>
      <c r="CW2207" s="12" t="str">
        <f t="shared" si="1802"/>
        <v/>
      </c>
      <c r="CX2207" s="12" t="str">
        <f t="shared" si="1803"/>
        <v/>
      </c>
      <c r="CY2207" s="12" t="str">
        <f t="shared" si="1804"/>
        <v/>
      </c>
      <c r="CZ2207" s="12" t="str">
        <f t="shared" si="1805"/>
        <v/>
      </c>
      <c r="DA2207" s="12" t="str">
        <f t="shared" si="1806"/>
        <v/>
      </c>
      <c r="DB2207" s="12" t="str">
        <f t="shared" si="1807"/>
        <v/>
      </c>
      <c r="DC2207" s="12" t="str">
        <f t="shared" si="1808"/>
        <v/>
      </c>
      <c r="DD2207" s="12" t="str">
        <f t="shared" si="1809"/>
        <v/>
      </c>
      <c r="DE2207" s="12" t="str">
        <f t="shared" si="1810"/>
        <v/>
      </c>
      <c r="DF2207" s="12" t="str">
        <f t="shared" si="1811"/>
        <v/>
      </c>
      <c r="DG2207" s="12" t="str">
        <f t="shared" si="1812"/>
        <v/>
      </c>
      <c r="DH2207" s="12" t="str">
        <f t="shared" si="1813"/>
        <v/>
      </c>
      <c r="DI2207" s="12" t="str">
        <f t="shared" si="1814"/>
        <v/>
      </c>
      <c r="DJ2207" s="12" t="str">
        <f t="shared" si="1815"/>
        <v/>
      </c>
      <c r="DK2207" s="12" t="str">
        <f t="shared" si="1816"/>
        <v/>
      </c>
      <c r="DL2207" s="12" t="str">
        <f t="shared" si="1817"/>
        <v/>
      </c>
      <c r="DM2207" s="12" t="str">
        <f t="shared" si="1818"/>
        <v/>
      </c>
      <c r="DN2207" s="12" t="str">
        <f t="shared" si="1819"/>
        <v/>
      </c>
      <c r="DO2207" s="12" t="str">
        <f t="shared" si="1820"/>
        <v/>
      </c>
      <c r="DP2207" s="12" t="str">
        <f t="shared" si="1821"/>
        <v/>
      </c>
      <c r="DQ2207" s="12" t="str">
        <f t="shared" si="1822"/>
        <v/>
      </c>
      <c r="DR2207" s="12" t="str">
        <f t="shared" si="1784"/>
        <v/>
      </c>
      <c r="DS2207" s="12" t="str">
        <f t="shared" si="1785"/>
        <v/>
      </c>
      <c r="DT2207" s="12" t="str">
        <f t="shared" si="1786"/>
        <v/>
      </c>
      <c r="DU2207" s="12" t="str">
        <f t="shared" si="1787"/>
        <v/>
      </c>
      <c r="DV2207" s="12" t="str">
        <f t="shared" si="1788"/>
        <v/>
      </c>
      <c r="DW2207" s="12" t="str">
        <f t="shared" si="1789"/>
        <v/>
      </c>
      <c r="DX2207" s="12" t="str">
        <f t="shared" si="1790"/>
        <v/>
      </c>
      <c r="DY2207" s="12" t="str">
        <f t="shared" si="1791"/>
        <v/>
      </c>
      <c r="DZ2207" s="12" t="str">
        <f t="shared" si="1792"/>
        <v/>
      </c>
      <c r="EA2207" s="12" t="str">
        <f t="shared" si="1793"/>
        <v/>
      </c>
      <c r="EB2207" s="12" t="str">
        <f t="shared" si="1794"/>
        <v/>
      </c>
      <c r="EC2207" s="12" t="str">
        <f t="shared" si="1795"/>
        <v/>
      </c>
      <c r="ED2207" s="12" t="str">
        <f t="shared" si="1796"/>
        <v/>
      </c>
      <c r="EE2207" s="12" t="str">
        <f t="shared" si="1797"/>
        <v/>
      </c>
      <c r="EF2207" s="12" t="str">
        <f t="shared" si="1798"/>
        <v/>
      </c>
      <c r="EG2207" s="12" t="str">
        <f t="shared" si="1799"/>
        <v/>
      </c>
      <c r="EH2207" s="12" t="str">
        <f t="shared" si="1800"/>
        <v/>
      </c>
      <c r="EI2207" s="12" t="str">
        <f t="shared" si="1801"/>
        <v/>
      </c>
      <c r="EK2207" s="83" t="str">
        <f t="shared" si="1781"/>
        <v/>
      </c>
      <c r="EM2207" s="12" t="str">
        <f t="shared" si="1782"/>
        <v/>
      </c>
      <c r="EO2207" s="12" t="str">
        <f t="shared" si="1783"/>
        <v/>
      </c>
      <c r="EQ2207" s="12" t="str">
        <f>IF($EO2207="", "", IF($EQ$8=$EQ$6, COUNTIF($EO$11:$EO$2510, "&gt;"&amp;$EO2207)+1+COUNTIF($EO$11:$EO2207, $EO2207)-1, COUNTIF($EO$11:$EO$2510, "&lt;"&amp;$EO2207)+1+COUNTIF($EO$11:$EO2207, $EO2207)-1))</f>
        <v/>
      </c>
    </row>
    <row r="2208" spans="1:147" x14ac:dyDescent="0.55000000000000004">
      <c r="A2208" s="8"/>
      <c r="B2208" s="12" t="str">
        <f>IF($D2208="", "", COUNTIF($D$11:$D2208, $D2208))</f>
        <v/>
      </c>
      <c r="C2208" s="8"/>
      <c r="D2208" s="45"/>
      <c r="E2208" s="46"/>
      <c r="F2208" s="47"/>
      <c r="G2208" s="54"/>
      <c r="H2208" s="54"/>
      <c r="I2208" s="48"/>
      <c r="J2208" s="49"/>
      <c r="K2208" s="50"/>
      <c r="L2208" s="50"/>
      <c r="M2208" s="50"/>
      <c r="N2208" s="50"/>
      <c r="O2208" s="50"/>
      <c r="P2208" s="50"/>
      <c r="Q2208" s="50"/>
      <c r="R2208" s="50"/>
      <c r="S2208" s="50"/>
      <c r="T2208" s="50"/>
      <c r="U2208" s="51"/>
      <c r="V2208" s="52"/>
      <c r="W2208" s="53"/>
      <c r="X2208" s="53"/>
      <c r="Y2208" s="53"/>
      <c r="Z2208" s="53"/>
      <c r="AA2208" s="48"/>
      <c r="AB2208" s="54"/>
      <c r="AC2208" s="54"/>
      <c r="AD2208" s="54"/>
      <c r="AE2208" s="54"/>
      <c r="AF2208" s="54"/>
      <c r="AG2208" s="54"/>
      <c r="AH2208" s="54"/>
      <c r="AI2208" s="54"/>
      <c r="AJ2208" s="49"/>
      <c r="AK2208" s="48"/>
      <c r="AL2208" s="54"/>
      <c r="AM2208" s="54"/>
      <c r="AN2208" s="54"/>
      <c r="AO2208" s="54"/>
      <c r="AP2208" s="54"/>
      <c r="AQ2208" s="54"/>
      <c r="AR2208" s="54"/>
      <c r="AS2208" s="54"/>
      <c r="AT2208" s="54"/>
      <c r="AU2208" s="54"/>
      <c r="AV2208" s="54"/>
      <c r="AW2208" s="54"/>
      <c r="AX2208" s="54"/>
      <c r="AY2208" s="54"/>
      <c r="AZ2208" s="54"/>
      <c r="BA2208" s="54"/>
      <c r="BB2208" s="54"/>
      <c r="BC2208" s="54"/>
      <c r="BD2208" s="54"/>
      <c r="BE2208" s="54"/>
      <c r="BF2208" s="54"/>
      <c r="BG2208" s="54"/>
      <c r="BH2208" s="54"/>
      <c r="BI2208" s="54"/>
      <c r="BJ2208" s="54"/>
      <c r="BK2208" s="54"/>
      <c r="BL2208" s="54"/>
      <c r="BM2208" s="54"/>
      <c r="BN2208" s="54"/>
      <c r="BO2208" s="54"/>
      <c r="BP2208" s="54"/>
      <c r="BQ2208" s="54"/>
      <c r="BR2208" s="54"/>
      <c r="BS2208" s="54"/>
      <c r="BT2208" s="54"/>
      <c r="BU2208" s="54"/>
      <c r="BV2208" s="54"/>
      <c r="BW2208" s="54"/>
      <c r="BX2208" s="49"/>
      <c r="BY2208" s="55"/>
      <c r="BZ2208" s="8"/>
      <c r="CE2208" s="12" t="str">
        <f t="shared" si="1771"/>
        <v/>
      </c>
      <c r="CG2208" s="77" t="str">
        <f t="shared" si="1772"/>
        <v/>
      </c>
      <c r="CH2208" s="80" t="str">
        <f t="shared" si="1773"/>
        <v/>
      </c>
      <c r="CL2208" s="12" t="str">
        <f t="shared" si="1774"/>
        <v/>
      </c>
      <c r="CM2208" s="12" t="str">
        <f t="shared" si="1775"/>
        <v/>
      </c>
      <c r="CN2208" s="12" t="str" cm="1">
        <f t="array" ref="CN2208">IF(OR($CE2208="", $CG$3=""), "", IF(IFERROR(INDEX($K2208:$T2208, $CK2208, MATCH(CN$3, $K$3:$T$3, 0)), "")="", $CC$4, $CC$3))</f>
        <v/>
      </c>
      <c r="CO2208" s="12" t="str" cm="1">
        <f t="array" ref="CO2208">IF(OR($CE2208="", $CG$3=""), "", IF(IFERROR(INDEX($AA2208:$AJ2208, $CK2208, MATCH(CO$3, $AA$3:$AJ$3, 0)), "")="", $CC$4, $CC$3))</f>
        <v/>
      </c>
      <c r="CP2208" s="12" t="str">
        <f>IF(OR($CE2208="", $CG$3=""), "", IF(CP$3='Property List &amp; Features'!$BG$9, $CC$3, IF(CP$3=$I2208, $CC$3, $CC$4)))</f>
        <v/>
      </c>
      <c r="CQ2208" s="12" t="str">
        <f>IF(OR($CE2208="", $CG$3=""), "", IF(CQ$3='Property List &amp; Features'!$BG$9, $CC$3, IF(CQ$3=$J2208, $CC$3, $CC$4)))</f>
        <v/>
      </c>
      <c r="CR2208" s="12" t="str">
        <f t="shared" si="1776"/>
        <v/>
      </c>
      <c r="CS2208" s="12" t="str">
        <f t="shared" si="1777"/>
        <v/>
      </c>
      <c r="CT2208" s="12" t="str">
        <f t="shared" si="1778"/>
        <v/>
      </c>
      <c r="CU2208" s="12" t="str">
        <f t="shared" si="1779"/>
        <v/>
      </c>
      <c r="CV2208" s="12" t="str">
        <f t="shared" si="1780"/>
        <v/>
      </c>
      <c r="CW2208" s="12" t="str">
        <f t="shared" si="1802"/>
        <v/>
      </c>
      <c r="CX2208" s="12" t="str">
        <f t="shared" si="1803"/>
        <v/>
      </c>
      <c r="CY2208" s="12" t="str">
        <f t="shared" si="1804"/>
        <v/>
      </c>
      <c r="CZ2208" s="12" t="str">
        <f t="shared" si="1805"/>
        <v/>
      </c>
      <c r="DA2208" s="12" t="str">
        <f t="shared" si="1806"/>
        <v/>
      </c>
      <c r="DB2208" s="12" t="str">
        <f t="shared" si="1807"/>
        <v/>
      </c>
      <c r="DC2208" s="12" t="str">
        <f t="shared" si="1808"/>
        <v/>
      </c>
      <c r="DD2208" s="12" t="str">
        <f t="shared" si="1809"/>
        <v/>
      </c>
      <c r="DE2208" s="12" t="str">
        <f t="shared" si="1810"/>
        <v/>
      </c>
      <c r="DF2208" s="12" t="str">
        <f t="shared" si="1811"/>
        <v/>
      </c>
      <c r="DG2208" s="12" t="str">
        <f t="shared" si="1812"/>
        <v/>
      </c>
      <c r="DH2208" s="12" t="str">
        <f t="shared" si="1813"/>
        <v/>
      </c>
      <c r="DI2208" s="12" t="str">
        <f t="shared" si="1814"/>
        <v/>
      </c>
      <c r="DJ2208" s="12" t="str">
        <f t="shared" si="1815"/>
        <v/>
      </c>
      <c r="DK2208" s="12" t="str">
        <f t="shared" si="1816"/>
        <v/>
      </c>
      <c r="DL2208" s="12" t="str">
        <f t="shared" si="1817"/>
        <v/>
      </c>
      <c r="DM2208" s="12" t="str">
        <f t="shared" si="1818"/>
        <v/>
      </c>
      <c r="DN2208" s="12" t="str">
        <f t="shared" si="1819"/>
        <v/>
      </c>
      <c r="DO2208" s="12" t="str">
        <f t="shared" si="1820"/>
        <v/>
      </c>
      <c r="DP2208" s="12" t="str">
        <f t="shared" si="1821"/>
        <v/>
      </c>
      <c r="DQ2208" s="12" t="str">
        <f t="shared" si="1822"/>
        <v/>
      </c>
      <c r="DR2208" s="12" t="str">
        <f t="shared" si="1784"/>
        <v/>
      </c>
      <c r="DS2208" s="12" t="str">
        <f t="shared" si="1785"/>
        <v/>
      </c>
      <c r="DT2208" s="12" t="str">
        <f t="shared" si="1786"/>
        <v/>
      </c>
      <c r="DU2208" s="12" t="str">
        <f t="shared" si="1787"/>
        <v/>
      </c>
      <c r="DV2208" s="12" t="str">
        <f t="shared" si="1788"/>
        <v/>
      </c>
      <c r="DW2208" s="12" t="str">
        <f t="shared" si="1789"/>
        <v/>
      </c>
      <c r="DX2208" s="12" t="str">
        <f t="shared" si="1790"/>
        <v/>
      </c>
      <c r="DY2208" s="12" t="str">
        <f t="shared" si="1791"/>
        <v/>
      </c>
      <c r="DZ2208" s="12" t="str">
        <f t="shared" si="1792"/>
        <v/>
      </c>
      <c r="EA2208" s="12" t="str">
        <f t="shared" si="1793"/>
        <v/>
      </c>
      <c r="EB2208" s="12" t="str">
        <f t="shared" si="1794"/>
        <v/>
      </c>
      <c r="EC2208" s="12" t="str">
        <f t="shared" si="1795"/>
        <v/>
      </c>
      <c r="ED2208" s="12" t="str">
        <f t="shared" si="1796"/>
        <v/>
      </c>
      <c r="EE2208" s="12" t="str">
        <f t="shared" si="1797"/>
        <v/>
      </c>
      <c r="EF2208" s="12" t="str">
        <f t="shared" si="1798"/>
        <v/>
      </c>
      <c r="EG2208" s="12" t="str">
        <f t="shared" si="1799"/>
        <v/>
      </c>
      <c r="EH2208" s="12" t="str">
        <f t="shared" si="1800"/>
        <v/>
      </c>
      <c r="EI2208" s="12" t="str">
        <f t="shared" si="1801"/>
        <v/>
      </c>
      <c r="EK2208" s="83" t="str">
        <f t="shared" si="1781"/>
        <v/>
      </c>
      <c r="EM2208" s="12" t="str">
        <f t="shared" si="1782"/>
        <v/>
      </c>
      <c r="EO2208" s="12" t="str">
        <f t="shared" si="1783"/>
        <v/>
      </c>
      <c r="EQ2208" s="12" t="str">
        <f>IF($EO2208="", "", IF($EQ$8=$EQ$6, COUNTIF($EO$11:$EO$2510, "&gt;"&amp;$EO2208)+1+COUNTIF($EO$11:$EO2208, $EO2208)-1, COUNTIF($EO$11:$EO$2510, "&lt;"&amp;$EO2208)+1+COUNTIF($EO$11:$EO2208, $EO2208)-1))</f>
        <v/>
      </c>
    </row>
    <row r="2209" spans="1:147" x14ac:dyDescent="0.55000000000000004">
      <c r="A2209" s="8"/>
      <c r="B2209" s="12" t="str">
        <f>IF($D2209="", "", COUNTIF($D$11:$D2209, $D2209))</f>
        <v/>
      </c>
      <c r="C2209" s="8"/>
      <c r="D2209" s="45"/>
      <c r="E2209" s="46"/>
      <c r="F2209" s="47"/>
      <c r="G2209" s="54"/>
      <c r="H2209" s="54"/>
      <c r="I2209" s="48"/>
      <c r="J2209" s="49"/>
      <c r="K2209" s="50"/>
      <c r="L2209" s="50"/>
      <c r="M2209" s="50"/>
      <c r="N2209" s="50"/>
      <c r="O2209" s="50"/>
      <c r="P2209" s="50"/>
      <c r="Q2209" s="50"/>
      <c r="R2209" s="50"/>
      <c r="S2209" s="50"/>
      <c r="T2209" s="50"/>
      <c r="U2209" s="51"/>
      <c r="V2209" s="52"/>
      <c r="W2209" s="53"/>
      <c r="X2209" s="53"/>
      <c r="Y2209" s="53"/>
      <c r="Z2209" s="53"/>
      <c r="AA2209" s="48"/>
      <c r="AB2209" s="54"/>
      <c r="AC2209" s="54"/>
      <c r="AD2209" s="54"/>
      <c r="AE2209" s="54"/>
      <c r="AF2209" s="54"/>
      <c r="AG2209" s="54"/>
      <c r="AH2209" s="54"/>
      <c r="AI2209" s="54"/>
      <c r="AJ2209" s="49"/>
      <c r="AK2209" s="48"/>
      <c r="AL2209" s="54"/>
      <c r="AM2209" s="54"/>
      <c r="AN2209" s="54"/>
      <c r="AO2209" s="54"/>
      <c r="AP2209" s="54"/>
      <c r="AQ2209" s="54"/>
      <c r="AR2209" s="54"/>
      <c r="AS2209" s="54"/>
      <c r="AT2209" s="54"/>
      <c r="AU2209" s="54"/>
      <c r="AV2209" s="54"/>
      <c r="AW2209" s="54"/>
      <c r="AX2209" s="54"/>
      <c r="AY2209" s="54"/>
      <c r="AZ2209" s="54"/>
      <c r="BA2209" s="54"/>
      <c r="BB2209" s="54"/>
      <c r="BC2209" s="54"/>
      <c r="BD2209" s="54"/>
      <c r="BE2209" s="54"/>
      <c r="BF2209" s="54"/>
      <c r="BG2209" s="54"/>
      <c r="BH2209" s="54"/>
      <c r="BI2209" s="54"/>
      <c r="BJ2209" s="54"/>
      <c r="BK2209" s="54"/>
      <c r="BL2209" s="54"/>
      <c r="BM2209" s="54"/>
      <c r="BN2209" s="54"/>
      <c r="BO2209" s="54"/>
      <c r="BP2209" s="54"/>
      <c r="BQ2209" s="54"/>
      <c r="BR2209" s="54"/>
      <c r="BS2209" s="54"/>
      <c r="BT2209" s="54"/>
      <c r="BU2209" s="54"/>
      <c r="BV2209" s="54"/>
      <c r="BW2209" s="54"/>
      <c r="BX2209" s="49"/>
      <c r="BY2209" s="55"/>
      <c r="BZ2209" s="8"/>
      <c r="CE2209" s="12" t="str">
        <f t="shared" si="1771"/>
        <v/>
      </c>
      <c r="CG2209" s="77" t="str">
        <f t="shared" si="1772"/>
        <v/>
      </c>
      <c r="CH2209" s="80" t="str">
        <f t="shared" si="1773"/>
        <v/>
      </c>
      <c r="CL2209" s="12" t="str">
        <f t="shared" si="1774"/>
        <v/>
      </c>
      <c r="CM2209" s="12" t="str">
        <f t="shared" si="1775"/>
        <v/>
      </c>
      <c r="CN2209" s="12" t="str" cm="1">
        <f t="array" ref="CN2209">IF(OR($CE2209="", $CG$3=""), "", IF(IFERROR(INDEX($K2209:$T2209, $CK2209, MATCH(CN$3, $K$3:$T$3, 0)), "")="", $CC$4, $CC$3))</f>
        <v/>
      </c>
      <c r="CO2209" s="12" t="str" cm="1">
        <f t="array" ref="CO2209">IF(OR($CE2209="", $CG$3=""), "", IF(IFERROR(INDEX($AA2209:$AJ2209, $CK2209, MATCH(CO$3, $AA$3:$AJ$3, 0)), "")="", $CC$4, $CC$3))</f>
        <v/>
      </c>
      <c r="CP2209" s="12" t="str">
        <f>IF(OR($CE2209="", $CG$3=""), "", IF(CP$3='Property List &amp; Features'!$BG$9, $CC$3, IF(CP$3=$I2209, $CC$3, $CC$4)))</f>
        <v/>
      </c>
      <c r="CQ2209" s="12" t="str">
        <f>IF(OR($CE2209="", $CG$3=""), "", IF(CQ$3='Property List &amp; Features'!$BG$9, $CC$3, IF(CQ$3=$J2209, $CC$3, $CC$4)))</f>
        <v/>
      </c>
      <c r="CR2209" s="12" t="str">
        <f t="shared" si="1776"/>
        <v/>
      </c>
      <c r="CS2209" s="12" t="str">
        <f t="shared" si="1777"/>
        <v/>
      </c>
      <c r="CT2209" s="12" t="str">
        <f t="shared" si="1778"/>
        <v/>
      </c>
      <c r="CU2209" s="12" t="str">
        <f t="shared" si="1779"/>
        <v/>
      </c>
      <c r="CV2209" s="12" t="str">
        <f t="shared" si="1780"/>
        <v/>
      </c>
      <c r="CW2209" s="12" t="str">
        <f t="shared" si="1802"/>
        <v/>
      </c>
      <c r="CX2209" s="12" t="str">
        <f t="shared" si="1803"/>
        <v/>
      </c>
      <c r="CY2209" s="12" t="str">
        <f t="shared" si="1804"/>
        <v/>
      </c>
      <c r="CZ2209" s="12" t="str">
        <f t="shared" si="1805"/>
        <v/>
      </c>
      <c r="DA2209" s="12" t="str">
        <f t="shared" si="1806"/>
        <v/>
      </c>
      <c r="DB2209" s="12" t="str">
        <f t="shared" si="1807"/>
        <v/>
      </c>
      <c r="DC2209" s="12" t="str">
        <f t="shared" si="1808"/>
        <v/>
      </c>
      <c r="DD2209" s="12" t="str">
        <f t="shared" si="1809"/>
        <v/>
      </c>
      <c r="DE2209" s="12" t="str">
        <f t="shared" si="1810"/>
        <v/>
      </c>
      <c r="DF2209" s="12" t="str">
        <f t="shared" si="1811"/>
        <v/>
      </c>
      <c r="DG2209" s="12" t="str">
        <f t="shared" si="1812"/>
        <v/>
      </c>
      <c r="DH2209" s="12" t="str">
        <f t="shared" si="1813"/>
        <v/>
      </c>
      <c r="DI2209" s="12" t="str">
        <f t="shared" si="1814"/>
        <v/>
      </c>
      <c r="DJ2209" s="12" t="str">
        <f t="shared" si="1815"/>
        <v/>
      </c>
      <c r="DK2209" s="12" t="str">
        <f t="shared" si="1816"/>
        <v/>
      </c>
      <c r="DL2209" s="12" t="str">
        <f t="shared" si="1817"/>
        <v/>
      </c>
      <c r="DM2209" s="12" t="str">
        <f t="shared" si="1818"/>
        <v/>
      </c>
      <c r="DN2209" s="12" t="str">
        <f t="shared" si="1819"/>
        <v/>
      </c>
      <c r="DO2209" s="12" t="str">
        <f t="shared" si="1820"/>
        <v/>
      </c>
      <c r="DP2209" s="12" t="str">
        <f t="shared" si="1821"/>
        <v/>
      </c>
      <c r="DQ2209" s="12" t="str">
        <f t="shared" si="1822"/>
        <v/>
      </c>
      <c r="DR2209" s="12" t="str">
        <f t="shared" si="1784"/>
        <v/>
      </c>
      <c r="DS2209" s="12" t="str">
        <f t="shared" si="1785"/>
        <v/>
      </c>
      <c r="DT2209" s="12" t="str">
        <f t="shared" si="1786"/>
        <v/>
      </c>
      <c r="DU2209" s="12" t="str">
        <f t="shared" si="1787"/>
        <v/>
      </c>
      <c r="DV2209" s="12" t="str">
        <f t="shared" si="1788"/>
        <v/>
      </c>
      <c r="DW2209" s="12" t="str">
        <f t="shared" si="1789"/>
        <v/>
      </c>
      <c r="DX2209" s="12" t="str">
        <f t="shared" si="1790"/>
        <v/>
      </c>
      <c r="DY2209" s="12" t="str">
        <f t="shared" si="1791"/>
        <v/>
      </c>
      <c r="DZ2209" s="12" t="str">
        <f t="shared" si="1792"/>
        <v/>
      </c>
      <c r="EA2209" s="12" t="str">
        <f t="shared" si="1793"/>
        <v/>
      </c>
      <c r="EB2209" s="12" t="str">
        <f t="shared" si="1794"/>
        <v/>
      </c>
      <c r="EC2209" s="12" t="str">
        <f t="shared" si="1795"/>
        <v/>
      </c>
      <c r="ED2209" s="12" t="str">
        <f t="shared" si="1796"/>
        <v/>
      </c>
      <c r="EE2209" s="12" t="str">
        <f t="shared" si="1797"/>
        <v/>
      </c>
      <c r="EF2209" s="12" t="str">
        <f t="shared" si="1798"/>
        <v/>
      </c>
      <c r="EG2209" s="12" t="str">
        <f t="shared" si="1799"/>
        <v/>
      </c>
      <c r="EH2209" s="12" t="str">
        <f t="shared" si="1800"/>
        <v/>
      </c>
      <c r="EI2209" s="12" t="str">
        <f t="shared" si="1801"/>
        <v/>
      </c>
      <c r="EK2209" s="83" t="str">
        <f t="shared" si="1781"/>
        <v/>
      </c>
      <c r="EM2209" s="12" t="str">
        <f t="shared" si="1782"/>
        <v/>
      </c>
      <c r="EO2209" s="12" t="str">
        <f t="shared" si="1783"/>
        <v/>
      </c>
      <c r="EQ2209" s="12" t="str">
        <f>IF($EO2209="", "", IF($EQ$8=$EQ$6, COUNTIF($EO$11:$EO$2510, "&gt;"&amp;$EO2209)+1+COUNTIF($EO$11:$EO2209, $EO2209)-1, COUNTIF($EO$11:$EO$2510, "&lt;"&amp;$EO2209)+1+COUNTIF($EO$11:$EO2209, $EO2209)-1))</f>
        <v/>
      </c>
    </row>
    <row r="2210" spans="1:147" x14ac:dyDescent="0.55000000000000004">
      <c r="A2210" s="8"/>
      <c r="B2210" s="12" t="str">
        <f>IF($D2210="", "", COUNTIF($D$11:$D2210, $D2210))</f>
        <v/>
      </c>
      <c r="C2210" s="8"/>
      <c r="D2210" s="45"/>
      <c r="E2210" s="46"/>
      <c r="F2210" s="47"/>
      <c r="G2210" s="54"/>
      <c r="H2210" s="54"/>
      <c r="I2210" s="48"/>
      <c r="J2210" s="49"/>
      <c r="K2210" s="50"/>
      <c r="L2210" s="50"/>
      <c r="M2210" s="50"/>
      <c r="N2210" s="50"/>
      <c r="O2210" s="50"/>
      <c r="P2210" s="50"/>
      <c r="Q2210" s="50"/>
      <c r="R2210" s="50"/>
      <c r="S2210" s="50"/>
      <c r="T2210" s="50"/>
      <c r="U2210" s="51"/>
      <c r="V2210" s="52"/>
      <c r="W2210" s="53"/>
      <c r="X2210" s="53"/>
      <c r="Y2210" s="53"/>
      <c r="Z2210" s="53"/>
      <c r="AA2210" s="48"/>
      <c r="AB2210" s="54"/>
      <c r="AC2210" s="54"/>
      <c r="AD2210" s="54"/>
      <c r="AE2210" s="54"/>
      <c r="AF2210" s="54"/>
      <c r="AG2210" s="54"/>
      <c r="AH2210" s="54"/>
      <c r="AI2210" s="54"/>
      <c r="AJ2210" s="49"/>
      <c r="AK2210" s="48"/>
      <c r="AL2210" s="54"/>
      <c r="AM2210" s="54"/>
      <c r="AN2210" s="54"/>
      <c r="AO2210" s="54"/>
      <c r="AP2210" s="54"/>
      <c r="AQ2210" s="54"/>
      <c r="AR2210" s="54"/>
      <c r="AS2210" s="54"/>
      <c r="AT2210" s="54"/>
      <c r="AU2210" s="54"/>
      <c r="AV2210" s="54"/>
      <c r="AW2210" s="54"/>
      <c r="AX2210" s="54"/>
      <c r="AY2210" s="54"/>
      <c r="AZ2210" s="54"/>
      <c r="BA2210" s="54"/>
      <c r="BB2210" s="54"/>
      <c r="BC2210" s="54"/>
      <c r="BD2210" s="54"/>
      <c r="BE2210" s="54"/>
      <c r="BF2210" s="54"/>
      <c r="BG2210" s="54"/>
      <c r="BH2210" s="54"/>
      <c r="BI2210" s="54"/>
      <c r="BJ2210" s="54"/>
      <c r="BK2210" s="54"/>
      <c r="BL2210" s="54"/>
      <c r="BM2210" s="54"/>
      <c r="BN2210" s="54"/>
      <c r="BO2210" s="54"/>
      <c r="BP2210" s="54"/>
      <c r="BQ2210" s="54"/>
      <c r="BR2210" s="54"/>
      <c r="BS2210" s="54"/>
      <c r="BT2210" s="54"/>
      <c r="BU2210" s="54"/>
      <c r="BV2210" s="54"/>
      <c r="BW2210" s="54"/>
      <c r="BX2210" s="49"/>
      <c r="BY2210" s="55"/>
      <c r="BZ2210" s="8"/>
      <c r="CE2210" s="12" t="str">
        <f t="shared" si="1771"/>
        <v/>
      </c>
      <c r="CG2210" s="77" t="str">
        <f t="shared" si="1772"/>
        <v/>
      </c>
      <c r="CH2210" s="80" t="str">
        <f t="shared" si="1773"/>
        <v/>
      </c>
      <c r="CL2210" s="12" t="str">
        <f t="shared" si="1774"/>
        <v/>
      </c>
      <c r="CM2210" s="12" t="str">
        <f t="shared" si="1775"/>
        <v/>
      </c>
      <c r="CN2210" s="12" t="str" cm="1">
        <f t="array" ref="CN2210">IF(OR($CE2210="", $CG$3=""), "", IF(IFERROR(INDEX($K2210:$T2210, $CK2210, MATCH(CN$3, $K$3:$T$3, 0)), "")="", $CC$4, $CC$3))</f>
        <v/>
      </c>
      <c r="CO2210" s="12" t="str" cm="1">
        <f t="array" ref="CO2210">IF(OR($CE2210="", $CG$3=""), "", IF(IFERROR(INDEX($AA2210:$AJ2210, $CK2210, MATCH(CO$3, $AA$3:$AJ$3, 0)), "")="", $CC$4, $CC$3))</f>
        <v/>
      </c>
      <c r="CP2210" s="12" t="str">
        <f>IF(OR($CE2210="", $CG$3=""), "", IF(CP$3='Property List &amp; Features'!$BG$9, $CC$3, IF(CP$3=$I2210, $CC$3, $CC$4)))</f>
        <v/>
      </c>
      <c r="CQ2210" s="12" t="str">
        <f>IF(OR($CE2210="", $CG$3=""), "", IF(CQ$3='Property List &amp; Features'!$BG$9, $CC$3, IF(CQ$3=$J2210, $CC$3, $CC$4)))</f>
        <v/>
      </c>
      <c r="CR2210" s="12" t="str">
        <f t="shared" si="1776"/>
        <v/>
      </c>
      <c r="CS2210" s="12" t="str">
        <f t="shared" si="1777"/>
        <v/>
      </c>
      <c r="CT2210" s="12" t="str">
        <f t="shared" si="1778"/>
        <v/>
      </c>
      <c r="CU2210" s="12" t="str">
        <f t="shared" si="1779"/>
        <v/>
      </c>
      <c r="CV2210" s="12" t="str">
        <f t="shared" si="1780"/>
        <v/>
      </c>
      <c r="CW2210" s="12" t="str">
        <f t="shared" si="1802"/>
        <v/>
      </c>
      <c r="CX2210" s="12" t="str">
        <f t="shared" si="1803"/>
        <v/>
      </c>
      <c r="CY2210" s="12" t="str">
        <f t="shared" si="1804"/>
        <v/>
      </c>
      <c r="CZ2210" s="12" t="str">
        <f t="shared" si="1805"/>
        <v/>
      </c>
      <c r="DA2210" s="12" t="str">
        <f t="shared" si="1806"/>
        <v/>
      </c>
      <c r="DB2210" s="12" t="str">
        <f t="shared" si="1807"/>
        <v/>
      </c>
      <c r="DC2210" s="12" t="str">
        <f t="shared" si="1808"/>
        <v/>
      </c>
      <c r="DD2210" s="12" t="str">
        <f t="shared" si="1809"/>
        <v/>
      </c>
      <c r="DE2210" s="12" t="str">
        <f t="shared" si="1810"/>
        <v/>
      </c>
      <c r="DF2210" s="12" t="str">
        <f t="shared" si="1811"/>
        <v/>
      </c>
      <c r="DG2210" s="12" t="str">
        <f t="shared" si="1812"/>
        <v/>
      </c>
      <c r="DH2210" s="12" t="str">
        <f t="shared" si="1813"/>
        <v/>
      </c>
      <c r="DI2210" s="12" t="str">
        <f t="shared" si="1814"/>
        <v/>
      </c>
      <c r="DJ2210" s="12" t="str">
        <f t="shared" si="1815"/>
        <v/>
      </c>
      <c r="DK2210" s="12" t="str">
        <f t="shared" si="1816"/>
        <v/>
      </c>
      <c r="DL2210" s="12" t="str">
        <f t="shared" si="1817"/>
        <v/>
      </c>
      <c r="DM2210" s="12" t="str">
        <f t="shared" si="1818"/>
        <v/>
      </c>
      <c r="DN2210" s="12" t="str">
        <f t="shared" si="1819"/>
        <v/>
      </c>
      <c r="DO2210" s="12" t="str">
        <f t="shared" si="1820"/>
        <v/>
      </c>
      <c r="DP2210" s="12" t="str">
        <f t="shared" si="1821"/>
        <v/>
      </c>
      <c r="DQ2210" s="12" t="str">
        <f t="shared" si="1822"/>
        <v/>
      </c>
      <c r="DR2210" s="12" t="str">
        <f t="shared" si="1784"/>
        <v/>
      </c>
      <c r="DS2210" s="12" t="str">
        <f t="shared" si="1785"/>
        <v/>
      </c>
      <c r="DT2210" s="12" t="str">
        <f t="shared" si="1786"/>
        <v/>
      </c>
      <c r="DU2210" s="12" t="str">
        <f t="shared" si="1787"/>
        <v/>
      </c>
      <c r="DV2210" s="12" t="str">
        <f t="shared" si="1788"/>
        <v/>
      </c>
      <c r="DW2210" s="12" t="str">
        <f t="shared" si="1789"/>
        <v/>
      </c>
      <c r="DX2210" s="12" t="str">
        <f t="shared" si="1790"/>
        <v/>
      </c>
      <c r="DY2210" s="12" t="str">
        <f t="shared" si="1791"/>
        <v/>
      </c>
      <c r="DZ2210" s="12" t="str">
        <f t="shared" si="1792"/>
        <v/>
      </c>
      <c r="EA2210" s="12" t="str">
        <f t="shared" si="1793"/>
        <v/>
      </c>
      <c r="EB2210" s="12" t="str">
        <f t="shared" si="1794"/>
        <v/>
      </c>
      <c r="EC2210" s="12" t="str">
        <f t="shared" si="1795"/>
        <v/>
      </c>
      <c r="ED2210" s="12" t="str">
        <f t="shared" si="1796"/>
        <v/>
      </c>
      <c r="EE2210" s="12" t="str">
        <f t="shared" si="1797"/>
        <v/>
      </c>
      <c r="EF2210" s="12" t="str">
        <f t="shared" si="1798"/>
        <v/>
      </c>
      <c r="EG2210" s="12" t="str">
        <f t="shared" si="1799"/>
        <v/>
      </c>
      <c r="EH2210" s="12" t="str">
        <f t="shared" si="1800"/>
        <v/>
      </c>
      <c r="EI2210" s="12" t="str">
        <f t="shared" si="1801"/>
        <v/>
      </c>
      <c r="EK2210" s="83" t="str">
        <f t="shared" si="1781"/>
        <v/>
      </c>
      <c r="EM2210" s="12" t="str">
        <f t="shared" si="1782"/>
        <v/>
      </c>
      <c r="EO2210" s="12" t="str">
        <f t="shared" si="1783"/>
        <v/>
      </c>
      <c r="EQ2210" s="12" t="str">
        <f>IF($EO2210="", "", IF($EQ$8=$EQ$6, COUNTIF($EO$11:$EO$2510, "&gt;"&amp;$EO2210)+1+COUNTIF($EO$11:$EO2210, $EO2210)-1, COUNTIF($EO$11:$EO$2510, "&lt;"&amp;$EO2210)+1+COUNTIF($EO$11:$EO2210, $EO2210)-1))</f>
        <v/>
      </c>
    </row>
    <row r="2211" spans="1:147" x14ac:dyDescent="0.55000000000000004">
      <c r="A2211" s="8"/>
      <c r="B2211" s="12" t="str">
        <f>IF($D2211="", "", COUNTIF($D$11:$D2211, $D2211))</f>
        <v/>
      </c>
      <c r="C2211" s="8"/>
      <c r="D2211" s="45"/>
      <c r="E2211" s="46"/>
      <c r="F2211" s="47"/>
      <c r="G2211" s="54"/>
      <c r="H2211" s="54"/>
      <c r="I2211" s="48"/>
      <c r="J2211" s="49"/>
      <c r="K2211" s="50"/>
      <c r="L2211" s="50"/>
      <c r="M2211" s="50"/>
      <c r="N2211" s="50"/>
      <c r="O2211" s="50"/>
      <c r="P2211" s="50"/>
      <c r="Q2211" s="50"/>
      <c r="R2211" s="50"/>
      <c r="S2211" s="50"/>
      <c r="T2211" s="50"/>
      <c r="U2211" s="51"/>
      <c r="V2211" s="52"/>
      <c r="W2211" s="53"/>
      <c r="X2211" s="53"/>
      <c r="Y2211" s="53"/>
      <c r="Z2211" s="53"/>
      <c r="AA2211" s="48"/>
      <c r="AB2211" s="54"/>
      <c r="AC2211" s="54"/>
      <c r="AD2211" s="54"/>
      <c r="AE2211" s="54"/>
      <c r="AF2211" s="54"/>
      <c r="AG2211" s="54"/>
      <c r="AH2211" s="54"/>
      <c r="AI2211" s="54"/>
      <c r="AJ2211" s="49"/>
      <c r="AK2211" s="48"/>
      <c r="AL2211" s="54"/>
      <c r="AM2211" s="54"/>
      <c r="AN2211" s="54"/>
      <c r="AO2211" s="54"/>
      <c r="AP2211" s="54"/>
      <c r="AQ2211" s="54"/>
      <c r="AR2211" s="54"/>
      <c r="AS2211" s="54"/>
      <c r="AT2211" s="54"/>
      <c r="AU2211" s="54"/>
      <c r="AV2211" s="54"/>
      <c r="AW2211" s="54"/>
      <c r="AX2211" s="54"/>
      <c r="AY2211" s="54"/>
      <c r="AZ2211" s="54"/>
      <c r="BA2211" s="54"/>
      <c r="BB2211" s="54"/>
      <c r="BC2211" s="54"/>
      <c r="BD2211" s="54"/>
      <c r="BE2211" s="54"/>
      <c r="BF2211" s="54"/>
      <c r="BG2211" s="54"/>
      <c r="BH2211" s="54"/>
      <c r="BI2211" s="54"/>
      <c r="BJ2211" s="54"/>
      <c r="BK2211" s="54"/>
      <c r="BL2211" s="54"/>
      <c r="BM2211" s="54"/>
      <c r="BN2211" s="54"/>
      <c r="BO2211" s="54"/>
      <c r="BP2211" s="54"/>
      <c r="BQ2211" s="54"/>
      <c r="BR2211" s="54"/>
      <c r="BS2211" s="54"/>
      <c r="BT2211" s="54"/>
      <c r="BU2211" s="54"/>
      <c r="BV2211" s="54"/>
      <c r="BW2211" s="54"/>
      <c r="BX2211" s="49"/>
      <c r="BY2211" s="55"/>
      <c r="BZ2211" s="8"/>
      <c r="CE2211" s="12" t="str">
        <f t="shared" si="1771"/>
        <v/>
      </c>
      <c r="CG2211" s="77" t="str">
        <f t="shared" si="1772"/>
        <v/>
      </c>
      <c r="CH2211" s="80" t="str">
        <f t="shared" si="1773"/>
        <v/>
      </c>
      <c r="CL2211" s="12" t="str">
        <f t="shared" si="1774"/>
        <v/>
      </c>
      <c r="CM2211" s="12" t="str">
        <f t="shared" si="1775"/>
        <v/>
      </c>
      <c r="CN2211" s="12" t="str" cm="1">
        <f t="array" ref="CN2211">IF(OR($CE2211="", $CG$3=""), "", IF(IFERROR(INDEX($K2211:$T2211, $CK2211, MATCH(CN$3, $K$3:$T$3, 0)), "")="", $CC$4, $CC$3))</f>
        <v/>
      </c>
      <c r="CO2211" s="12" t="str" cm="1">
        <f t="array" ref="CO2211">IF(OR($CE2211="", $CG$3=""), "", IF(IFERROR(INDEX($AA2211:$AJ2211, $CK2211, MATCH(CO$3, $AA$3:$AJ$3, 0)), "")="", $CC$4, $CC$3))</f>
        <v/>
      </c>
      <c r="CP2211" s="12" t="str">
        <f>IF(OR($CE2211="", $CG$3=""), "", IF(CP$3='Property List &amp; Features'!$BG$9, $CC$3, IF(CP$3=$I2211, $CC$3, $CC$4)))</f>
        <v/>
      </c>
      <c r="CQ2211" s="12" t="str">
        <f>IF(OR($CE2211="", $CG$3=""), "", IF(CQ$3='Property List &amp; Features'!$BG$9, $CC$3, IF(CQ$3=$J2211, $CC$3, $CC$4)))</f>
        <v/>
      </c>
      <c r="CR2211" s="12" t="str">
        <f t="shared" si="1776"/>
        <v/>
      </c>
      <c r="CS2211" s="12" t="str">
        <f t="shared" si="1777"/>
        <v/>
      </c>
      <c r="CT2211" s="12" t="str">
        <f t="shared" si="1778"/>
        <v/>
      </c>
      <c r="CU2211" s="12" t="str">
        <f t="shared" si="1779"/>
        <v/>
      </c>
      <c r="CV2211" s="12" t="str">
        <f t="shared" si="1780"/>
        <v/>
      </c>
      <c r="CW2211" s="12" t="str">
        <f t="shared" si="1802"/>
        <v/>
      </c>
      <c r="CX2211" s="12" t="str">
        <f t="shared" si="1803"/>
        <v/>
      </c>
      <c r="CY2211" s="12" t="str">
        <f t="shared" si="1804"/>
        <v/>
      </c>
      <c r="CZ2211" s="12" t="str">
        <f t="shared" si="1805"/>
        <v/>
      </c>
      <c r="DA2211" s="12" t="str">
        <f t="shared" si="1806"/>
        <v/>
      </c>
      <c r="DB2211" s="12" t="str">
        <f t="shared" si="1807"/>
        <v/>
      </c>
      <c r="DC2211" s="12" t="str">
        <f t="shared" si="1808"/>
        <v/>
      </c>
      <c r="DD2211" s="12" t="str">
        <f t="shared" si="1809"/>
        <v/>
      </c>
      <c r="DE2211" s="12" t="str">
        <f t="shared" si="1810"/>
        <v/>
      </c>
      <c r="DF2211" s="12" t="str">
        <f t="shared" si="1811"/>
        <v/>
      </c>
      <c r="DG2211" s="12" t="str">
        <f t="shared" si="1812"/>
        <v/>
      </c>
      <c r="DH2211" s="12" t="str">
        <f t="shared" si="1813"/>
        <v/>
      </c>
      <c r="DI2211" s="12" t="str">
        <f t="shared" si="1814"/>
        <v/>
      </c>
      <c r="DJ2211" s="12" t="str">
        <f t="shared" si="1815"/>
        <v/>
      </c>
      <c r="DK2211" s="12" t="str">
        <f t="shared" si="1816"/>
        <v/>
      </c>
      <c r="DL2211" s="12" t="str">
        <f t="shared" si="1817"/>
        <v/>
      </c>
      <c r="DM2211" s="12" t="str">
        <f t="shared" si="1818"/>
        <v/>
      </c>
      <c r="DN2211" s="12" t="str">
        <f t="shared" si="1819"/>
        <v/>
      </c>
      <c r="DO2211" s="12" t="str">
        <f t="shared" si="1820"/>
        <v/>
      </c>
      <c r="DP2211" s="12" t="str">
        <f t="shared" si="1821"/>
        <v/>
      </c>
      <c r="DQ2211" s="12" t="str">
        <f t="shared" si="1822"/>
        <v/>
      </c>
      <c r="DR2211" s="12" t="str">
        <f t="shared" si="1784"/>
        <v/>
      </c>
      <c r="DS2211" s="12" t="str">
        <f t="shared" si="1785"/>
        <v/>
      </c>
      <c r="DT2211" s="12" t="str">
        <f t="shared" si="1786"/>
        <v/>
      </c>
      <c r="DU2211" s="12" t="str">
        <f t="shared" si="1787"/>
        <v/>
      </c>
      <c r="DV2211" s="12" t="str">
        <f t="shared" si="1788"/>
        <v/>
      </c>
      <c r="DW2211" s="12" t="str">
        <f t="shared" si="1789"/>
        <v/>
      </c>
      <c r="DX2211" s="12" t="str">
        <f t="shared" si="1790"/>
        <v/>
      </c>
      <c r="DY2211" s="12" t="str">
        <f t="shared" si="1791"/>
        <v/>
      </c>
      <c r="DZ2211" s="12" t="str">
        <f t="shared" si="1792"/>
        <v/>
      </c>
      <c r="EA2211" s="12" t="str">
        <f t="shared" si="1793"/>
        <v/>
      </c>
      <c r="EB2211" s="12" t="str">
        <f t="shared" si="1794"/>
        <v/>
      </c>
      <c r="EC2211" s="12" t="str">
        <f t="shared" si="1795"/>
        <v/>
      </c>
      <c r="ED2211" s="12" t="str">
        <f t="shared" si="1796"/>
        <v/>
      </c>
      <c r="EE2211" s="12" t="str">
        <f t="shared" si="1797"/>
        <v/>
      </c>
      <c r="EF2211" s="12" t="str">
        <f t="shared" si="1798"/>
        <v/>
      </c>
      <c r="EG2211" s="12" t="str">
        <f t="shared" si="1799"/>
        <v/>
      </c>
      <c r="EH2211" s="12" t="str">
        <f t="shared" si="1800"/>
        <v/>
      </c>
      <c r="EI2211" s="12" t="str">
        <f t="shared" si="1801"/>
        <v/>
      </c>
      <c r="EK2211" s="83" t="str">
        <f t="shared" si="1781"/>
        <v/>
      </c>
      <c r="EM2211" s="12" t="str">
        <f t="shared" si="1782"/>
        <v/>
      </c>
      <c r="EO2211" s="12" t="str">
        <f t="shared" si="1783"/>
        <v/>
      </c>
      <c r="EQ2211" s="12" t="str">
        <f>IF($EO2211="", "", IF($EQ$8=$EQ$6, COUNTIF($EO$11:$EO$2510, "&gt;"&amp;$EO2211)+1+COUNTIF($EO$11:$EO2211, $EO2211)-1, COUNTIF($EO$11:$EO$2510, "&lt;"&amp;$EO2211)+1+COUNTIF($EO$11:$EO2211, $EO2211)-1))</f>
        <v/>
      </c>
    </row>
    <row r="2212" spans="1:147" x14ac:dyDescent="0.55000000000000004">
      <c r="A2212" s="8"/>
      <c r="B2212" s="12" t="str">
        <f>IF($D2212="", "", COUNTIF($D$11:$D2212, $D2212))</f>
        <v/>
      </c>
      <c r="C2212" s="8"/>
      <c r="D2212" s="45"/>
      <c r="E2212" s="46"/>
      <c r="F2212" s="47"/>
      <c r="G2212" s="54"/>
      <c r="H2212" s="54"/>
      <c r="I2212" s="48"/>
      <c r="J2212" s="49"/>
      <c r="K2212" s="50"/>
      <c r="L2212" s="50"/>
      <c r="M2212" s="50"/>
      <c r="N2212" s="50"/>
      <c r="O2212" s="50"/>
      <c r="P2212" s="50"/>
      <c r="Q2212" s="50"/>
      <c r="R2212" s="50"/>
      <c r="S2212" s="50"/>
      <c r="T2212" s="50"/>
      <c r="U2212" s="51"/>
      <c r="V2212" s="52"/>
      <c r="W2212" s="53"/>
      <c r="X2212" s="53"/>
      <c r="Y2212" s="53"/>
      <c r="Z2212" s="53"/>
      <c r="AA2212" s="48"/>
      <c r="AB2212" s="54"/>
      <c r="AC2212" s="54"/>
      <c r="AD2212" s="54"/>
      <c r="AE2212" s="54"/>
      <c r="AF2212" s="54"/>
      <c r="AG2212" s="54"/>
      <c r="AH2212" s="54"/>
      <c r="AI2212" s="54"/>
      <c r="AJ2212" s="49"/>
      <c r="AK2212" s="48"/>
      <c r="AL2212" s="54"/>
      <c r="AM2212" s="54"/>
      <c r="AN2212" s="54"/>
      <c r="AO2212" s="54"/>
      <c r="AP2212" s="54"/>
      <c r="AQ2212" s="54"/>
      <c r="AR2212" s="54"/>
      <c r="AS2212" s="54"/>
      <c r="AT2212" s="54"/>
      <c r="AU2212" s="54"/>
      <c r="AV2212" s="54"/>
      <c r="AW2212" s="54"/>
      <c r="AX2212" s="54"/>
      <c r="AY2212" s="54"/>
      <c r="AZ2212" s="54"/>
      <c r="BA2212" s="54"/>
      <c r="BB2212" s="54"/>
      <c r="BC2212" s="54"/>
      <c r="BD2212" s="54"/>
      <c r="BE2212" s="54"/>
      <c r="BF2212" s="54"/>
      <c r="BG2212" s="54"/>
      <c r="BH2212" s="54"/>
      <c r="BI2212" s="54"/>
      <c r="BJ2212" s="54"/>
      <c r="BK2212" s="54"/>
      <c r="BL2212" s="54"/>
      <c r="BM2212" s="54"/>
      <c r="BN2212" s="54"/>
      <c r="BO2212" s="54"/>
      <c r="BP2212" s="54"/>
      <c r="BQ2212" s="54"/>
      <c r="BR2212" s="54"/>
      <c r="BS2212" s="54"/>
      <c r="BT2212" s="54"/>
      <c r="BU2212" s="54"/>
      <c r="BV2212" s="54"/>
      <c r="BW2212" s="54"/>
      <c r="BX2212" s="49"/>
      <c r="BY2212" s="55"/>
      <c r="BZ2212" s="8"/>
      <c r="CE2212" s="12" t="str">
        <f t="shared" si="1771"/>
        <v/>
      </c>
      <c r="CG2212" s="77" t="str">
        <f t="shared" si="1772"/>
        <v/>
      </c>
      <c r="CH2212" s="80" t="str">
        <f t="shared" si="1773"/>
        <v/>
      </c>
      <c r="CL2212" s="12" t="str">
        <f t="shared" si="1774"/>
        <v/>
      </c>
      <c r="CM2212" s="12" t="str">
        <f t="shared" si="1775"/>
        <v/>
      </c>
      <c r="CN2212" s="12" t="str" cm="1">
        <f t="array" ref="CN2212">IF(OR($CE2212="", $CG$3=""), "", IF(IFERROR(INDEX($K2212:$T2212, $CK2212, MATCH(CN$3, $K$3:$T$3, 0)), "")="", $CC$4, $CC$3))</f>
        <v/>
      </c>
      <c r="CO2212" s="12" t="str" cm="1">
        <f t="array" ref="CO2212">IF(OR($CE2212="", $CG$3=""), "", IF(IFERROR(INDEX($AA2212:$AJ2212, $CK2212, MATCH(CO$3, $AA$3:$AJ$3, 0)), "")="", $CC$4, $CC$3))</f>
        <v/>
      </c>
      <c r="CP2212" s="12" t="str">
        <f>IF(OR($CE2212="", $CG$3=""), "", IF(CP$3='Property List &amp; Features'!$BG$9, $CC$3, IF(CP$3=$I2212, $CC$3, $CC$4)))</f>
        <v/>
      </c>
      <c r="CQ2212" s="12" t="str">
        <f>IF(OR($CE2212="", $CG$3=""), "", IF(CQ$3='Property List &amp; Features'!$BG$9, $CC$3, IF(CQ$3=$J2212, $CC$3, $CC$4)))</f>
        <v/>
      </c>
      <c r="CR2212" s="12" t="str">
        <f t="shared" si="1776"/>
        <v/>
      </c>
      <c r="CS2212" s="12" t="str">
        <f t="shared" si="1777"/>
        <v/>
      </c>
      <c r="CT2212" s="12" t="str">
        <f t="shared" si="1778"/>
        <v/>
      </c>
      <c r="CU2212" s="12" t="str">
        <f t="shared" si="1779"/>
        <v/>
      </c>
      <c r="CV2212" s="12" t="str">
        <f t="shared" si="1780"/>
        <v/>
      </c>
      <c r="CW2212" s="12" t="str">
        <f t="shared" si="1802"/>
        <v/>
      </c>
      <c r="CX2212" s="12" t="str">
        <f t="shared" si="1803"/>
        <v/>
      </c>
      <c r="CY2212" s="12" t="str">
        <f t="shared" si="1804"/>
        <v/>
      </c>
      <c r="CZ2212" s="12" t="str">
        <f t="shared" si="1805"/>
        <v/>
      </c>
      <c r="DA2212" s="12" t="str">
        <f t="shared" si="1806"/>
        <v/>
      </c>
      <c r="DB2212" s="12" t="str">
        <f t="shared" si="1807"/>
        <v/>
      </c>
      <c r="DC2212" s="12" t="str">
        <f t="shared" si="1808"/>
        <v/>
      </c>
      <c r="DD2212" s="12" t="str">
        <f t="shared" si="1809"/>
        <v/>
      </c>
      <c r="DE2212" s="12" t="str">
        <f t="shared" si="1810"/>
        <v/>
      </c>
      <c r="DF2212" s="12" t="str">
        <f t="shared" si="1811"/>
        <v/>
      </c>
      <c r="DG2212" s="12" t="str">
        <f t="shared" si="1812"/>
        <v/>
      </c>
      <c r="DH2212" s="12" t="str">
        <f t="shared" si="1813"/>
        <v/>
      </c>
      <c r="DI2212" s="12" t="str">
        <f t="shared" si="1814"/>
        <v/>
      </c>
      <c r="DJ2212" s="12" t="str">
        <f t="shared" si="1815"/>
        <v/>
      </c>
      <c r="DK2212" s="12" t="str">
        <f t="shared" si="1816"/>
        <v/>
      </c>
      <c r="DL2212" s="12" t="str">
        <f t="shared" si="1817"/>
        <v/>
      </c>
      <c r="DM2212" s="12" t="str">
        <f t="shared" si="1818"/>
        <v/>
      </c>
      <c r="DN2212" s="12" t="str">
        <f t="shared" si="1819"/>
        <v/>
      </c>
      <c r="DO2212" s="12" t="str">
        <f t="shared" si="1820"/>
        <v/>
      </c>
      <c r="DP2212" s="12" t="str">
        <f t="shared" si="1821"/>
        <v/>
      </c>
      <c r="DQ2212" s="12" t="str">
        <f t="shared" si="1822"/>
        <v/>
      </c>
      <c r="DR2212" s="12" t="str">
        <f t="shared" si="1784"/>
        <v/>
      </c>
      <c r="DS2212" s="12" t="str">
        <f t="shared" si="1785"/>
        <v/>
      </c>
      <c r="DT2212" s="12" t="str">
        <f t="shared" si="1786"/>
        <v/>
      </c>
      <c r="DU2212" s="12" t="str">
        <f t="shared" si="1787"/>
        <v/>
      </c>
      <c r="DV2212" s="12" t="str">
        <f t="shared" si="1788"/>
        <v/>
      </c>
      <c r="DW2212" s="12" t="str">
        <f t="shared" si="1789"/>
        <v/>
      </c>
      <c r="DX2212" s="12" t="str">
        <f t="shared" si="1790"/>
        <v/>
      </c>
      <c r="DY2212" s="12" t="str">
        <f t="shared" si="1791"/>
        <v/>
      </c>
      <c r="DZ2212" s="12" t="str">
        <f t="shared" si="1792"/>
        <v/>
      </c>
      <c r="EA2212" s="12" t="str">
        <f t="shared" si="1793"/>
        <v/>
      </c>
      <c r="EB2212" s="12" t="str">
        <f t="shared" si="1794"/>
        <v/>
      </c>
      <c r="EC2212" s="12" t="str">
        <f t="shared" si="1795"/>
        <v/>
      </c>
      <c r="ED2212" s="12" t="str">
        <f t="shared" si="1796"/>
        <v/>
      </c>
      <c r="EE2212" s="12" t="str">
        <f t="shared" si="1797"/>
        <v/>
      </c>
      <c r="EF2212" s="12" t="str">
        <f t="shared" si="1798"/>
        <v/>
      </c>
      <c r="EG2212" s="12" t="str">
        <f t="shared" si="1799"/>
        <v/>
      </c>
      <c r="EH2212" s="12" t="str">
        <f t="shared" si="1800"/>
        <v/>
      </c>
      <c r="EI2212" s="12" t="str">
        <f t="shared" si="1801"/>
        <v/>
      </c>
      <c r="EK2212" s="83" t="str">
        <f t="shared" si="1781"/>
        <v/>
      </c>
      <c r="EM2212" s="12" t="str">
        <f t="shared" si="1782"/>
        <v/>
      </c>
      <c r="EO2212" s="12" t="str">
        <f t="shared" si="1783"/>
        <v/>
      </c>
      <c r="EQ2212" s="12" t="str">
        <f>IF($EO2212="", "", IF($EQ$8=$EQ$6, COUNTIF($EO$11:$EO$2510, "&gt;"&amp;$EO2212)+1+COUNTIF($EO$11:$EO2212, $EO2212)-1, COUNTIF($EO$11:$EO$2510, "&lt;"&amp;$EO2212)+1+COUNTIF($EO$11:$EO2212, $EO2212)-1))</f>
        <v/>
      </c>
    </row>
    <row r="2213" spans="1:147" x14ac:dyDescent="0.55000000000000004">
      <c r="A2213" s="8"/>
      <c r="B2213" s="12" t="str">
        <f>IF($D2213="", "", COUNTIF($D$11:$D2213, $D2213))</f>
        <v/>
      </c>
      <c r="C2213" s="8"/>
      <c r="D2213" s="45"/>
      <c r="E2213" s="46"/>
      <c r="F2213" s="47"/>
      <c r="G2213" s="54"/>
      <c r="H2213" s="54"/>
      <c r="I2213" s="48"/>
      <c r="J2213" s="49"/>
      <c r="K2213" s="50"/>
      <c r="L2213" s="50"/>
      <c r="M2213" s="50"/>
      <c r="N2213" s="50"/>
      <c r="O2213" s="50"/>
      <c r="P2213" s="50"/>
      <c r="Q2213" s="50"/>
      <c r="R2213" s="50"/>
      <c r="S2213" s="50"/>
      <c r="T2213" s="50"/>
      <c r="U2213" s="51"/>
      <c r="V2213" s="52"/>
      <c r="W2213" s="53"/>
      <c r="X2213" s="53"/>
      <c r="Y2213" s="53"/>
      <c r="Z2213" s="53"/>
      <c r="AA2213" s="48"/>
      <c r="AB2213" s="54"/>
      <c r="AC2213" s="54"/>
      <c r="AD2213" s="54"/>
      <c r="AE2213" s="54"/>
      <c r="AF2213" s="54"/>
      <c r="AG2213" s="54"/>
      <c r="AH2213" s="54"/>
      <c r="AI2213" s="54"/>
      <c r="AJ2213" s="49"/>
      <c r="AK2213" s="48"/>
      <c r="AL2213" s="54"/>
      <c r="AM2213" s="54"/>
      <c r="AN2213" s="54"/>
      <c r="AO2213" s="54"/>
      <c r="AP2213" s="54"/>
      <c r="AQ2213" s="54"/>
      <c r="AR2213" s="54"/>
      <c r="AS2213" s="54"/>
      <c r="AT2213" s="54"/>
      <c r="AU2213" s="54"/>
      <c r="AV2213" s="54"/>
      <c r="AW2213" s="54"/>
      <c r="AX2213" s="54"/>
      <c r="AY2213" s="54"/>
      <c r="AZ2213" s="54"/>
      <c r="BA2213" s="54"/>
      <c r="BB2213" s="54"/>
      <c r="BC2213" s="54"/>
      <c r="BD2213" s="54"/>
      <c r="BE2213" s="54"/>
      <c r="BF2213" s="54"/>
      <c r="BG2213" s="54"/>
      <c r="BH2213" s="54"/>
      <c r="BI2213" s="54"/>
      <c r="BJ2213" s="54"/>
      <c r="BK2213" s="54"/>
      <c r="BL2213" s="54"/>
      <c r="BM2213" s="54"/>
      <c r="BN2213" s="54"/>
      <c r="BO2213" s="54"/>
      <c r="BP2213" s="54"/>
      <c r="BQ2213" s="54"/>
      <c r="BR2213" s="54"/>
      <c r="BS2213" s="54"/>
      <c r="BT2213" s="54"/>
      <c r="BU2213" s="54"/>
      <c r="BV2213" s="54"/>
      <c r="BW2213" s="54"/>
      <c r="BX2213" s="49"/>
      <c r="BY2213" s="55"/>
      <c r="BZ2213" s="8"/>
      <c r="CE2213" s="12" t="str">
        <f t="shared" si="1771"/>
        <v/>
      </c>
      <c r="CG2213" s="77" t="str">
        <f t="shared" si="1772"/>
        <v/>
      </c>
      <c r="CH2213" s="80" t="str">
        <f t="shared" si="1773"/>
        <v/>
      </c>
      <c r="CL2213" s="12" t="str">
        <f t="shared" si="1774"/>
        <v/>
      </c>
      <c r="CM2213" s="12" t="str">
        <f t="shared" si="1775"/>
        <v/>
      </c>
      <c r="CN2213" s="12" t="str" cm="1">
        <f t="array" ref="CN2213">IF(OR($CE2213="", $CG$3=""), "", IF(IFERROR(INDEX($K2213:$T2213, $CK2213, MATCH(CN$3, $K$3:$T$3, 0)), "")="", $CC$4, $CC$3))</f>
        <v/>
      </c>
      <c r="CO2213" s="12" t="str" cm="1">
        <f t="array" ref="CO2213">IF(OR($CE2213="", $CG$3=""), "", IF(IFERROR(INDEX($AA2213:$AJ2213, $CK2213, MATCH(CO$3, $AA$3:$AJ$3, 0)), "")="", $CC$4, $CC$3))</f>
        <v/>
      </c>
      <c r="CP2213" s="12" t="str">
        <f>IF(OR($CE2213="", $CG$3=""), "", IF(CP$3='Property List &amp; Features'!$BG$9, $CC$3, IF(CP$3=$I2213, $CC$3, $CC$4)))</f>
        <v/>
      </c>
      <c r="CQ2213" s="12" t="str">
        <f>IF(OR($CE2213="", $CG$3=""), "", IF(CQ$3='Property List &amp; Features'!$BG$9, $CC$3, IF(CQ$3=$J2213, $CC$3, $CC$4)))</f>
        <v/>
      </c>
      <c r="CR2213" s="12" t="str">
        <f t="shared" si="1776"/>
        <v/>
      </c>
      <c r="CS2213" s="12" t="str">
        <f t="shared" si="1777"/>
        <v/>
      </c>
      <c r="CT2213" s="12" t="str">
        <f t="shared" si="1778"/>
        <v/>
      </c>
      <c r="CU2213" s="12" t="str">
        <f t="shared" si="1779"/>
        <v/>
      </c>
      <c r="CV2213" s="12" t="str">
        <f t="shared" si="1780"/>
        <v/>
      </c>
      <c r="CW2213" s="12" t="str">
        <f t="shared" si="1802"/>
        <v/>
      </c>
      <c r="CX2213" s="12" t="str">
        <f t="shared" si="1803"/>
        <v/>
      </c>
      <c r="CY2213" s="12" t="str">
        <f t="shared" si="1804"/>
        <v/>
      </c>
      <c r="CZ2213" s="12" t="str">
        <f t="shared" si="1805"/>
        <v/>
      </c>
      <c r="DA2213" s="12" t="str">
        <f t="shared" si="1806"/>
        <v/>
      </c>
      <c r="DB2213" s="12" t="str">
        <f t="shared" si="1807"/>
        <v/>
      </c>
      <c r="DC2213" s="12" t="str">
        <f t="shared" si="1808"/>
        <v/>
      </c>
      <c r="DD2213" s="12" t="str">
        <f t="shared" si="1809"/>
        <v/>
      </c>
      <c r="DE2213" s="12" t="str">
        <f t="shared" si="1810"/>
        <v/>
      </c>
      <c r="DF2213" s="12" t="str">
        <f t="shared" si="1811"/>
        <v/>
      </c>
      <c r="DG2213" s="12" t="str">
        <f t="shared" si="1812"/>
        <v/>
      </c>
      <c r="DH2213" s="12" t="str">
        <f t="shared" si="1813"/>
        <v/>
      </c>
      <c r="DI2213" s="12" t="str">
        <f t="shared" si="1814"/>
        <v/>
      </c>
      <c r="DJ2213" s="12" t="str">
        <f t="shared" si="1815"/>
        <v/>
      </c>
      <c r="DK2213" s="12" t="str">
        <f t="shared" si="1816"/>
        <v/>
      </c>
      <c r="DL2213" s="12" t="str">
        <f t="shared" si="1817"/>
        <v/>
      </c>
      <c r="DM2213" s="12" t="str">
        <f t="shared" si="1818"/>
        <v/>
      </c>
      <c r="DN2213" s="12" t="str">
        <f t="shared" si="1819"/>
        <v/>
      </c>
      <c r="DO2213" s="12" t="str">
        <f t="shared" si="1820"/>
        <v/>
      </c>
      <c r="DP2213" s="12" t="str">
        <f t="shared" si="1821"/>
        <v/>
      </c>
      <c r="DQ2213" s="12" t="str">
        <f t="shared" si="1822"/>
        <v/>
      </c>
      <c r="DR2213" s="12" t="str">
        <f t="shared" si="1784"/>
        <v/>
      </c>
      <c r="DS2213" s="12" t="str">
        <f t="shared" si="1785"/>
        <v/>
      </c>
      <c r="DT2213" s="12" t="str">
        <f t="shared" si="1786"/>
        <v/>
      </c>
      <c r="DU2213" s="12" t="str">
        <f t="shared" si="1787"/>
        <v/>
      </c>
      <c r="DV2213" s="12" t="str">
        <f t="shared" si="1788"/>
        <v/>
      </c>
      <c r="DW2213" s="12" t="str">
        <f t="shared" si="1789"/>
        <v/>
      </c>
      <c r="DX2213" s="12" t="str">
        <f t="shared" si="1790"/>
        <v/>
      </c>
      <c r="DY2213" s="12" t="str">
        <f t="shared" si="1791"/>
        <v/>
      </c>
      <c r="DZ2213" s="12" t="str">
        <f t="shared" si="1792"/>
        <v/>
      </c>
      <c r="EA2213" s="12" t="str">
        <f t="shared" si="1793"/>
        <v/>
      </c>
      <c r="EB2213" s="12" t="str">
        <f t="shared" si="1794"/>
        <v/>
      </c>
      <c r="EC2213" s="12" t="str">
        <f t="shared" si="1795"/>
        <v/>
      </c>
      <c r="ED2213" s="12" t="str">
        <f t="shared" si="1796"/>
        <v/>
      </c>
      <c r="EE2213" s="12" t="str">
        <f t="shared" si="1797"/>
        <v/>
      </c>
      <c r="EF2213" s="12" t="str">
        <f t="shared" si="1798"/>
        <v/>
      </c>
      <c r="EG2213" s="12" t="str">
        <f t="shared" si="1799"/>
        <v/>
      </c>
      <c r="EH2213" s="12" t="str">
        <f t="shared" si="1800"/>
        <v/>
      </c>
      <c r="EI2213" s="12" t="str">
        <f t="shared" si="1801"/>
        <v/>
      </c>
      <c r="EK2213" s="83" t="str">
        <f t="shared" si="1781"/>
        <v/>
      </c>
      <c r="EM2213" s="12" t="str">
        <f t="shared" si="1782"/>
        <v/>
      </c>
      <c r="EO2213" s="12" t="str">
        <f t="shared" si="1783"/>
        <v/>
      </c>
      <c r="EQ2213" s="12" t="str">
        <f>IF($EO2213="", "", IF($EQ$8=$EQ$6, COUNTIF($EO$11:$EO$2510, "&gt;"&amp;$EO2213)+1+COUNTIF($EO$11:$EO2213, $EO2213)-1, COUNTIF($EO$11:$EO$2510, "&lt;"&amp;$EO2213)+1+COUNTIF($EO$11:$EO2213, $EO2213)-1))</f>
        <v/>
      </c>
    </row>
    <row r="2214" spans="1:147" x14ac:dyDescent="0.55000000000000004">
      <c r="A2214" s="8"/>
      <c r="B2214" s="12" t="str">
        <f>IF($D2214="", "", COUNTIF($D$11:$D2214, $D2214))</f>
        <v/>
      </c>
      <c r="C2214" s="8"/>
      <c r="D2214" s="45"/>
      <c r="E2214" s="46"/>
      <c r="F2214" s="47"/>
      <c r="G2214" s="54"/>
      <c r="H2214" s="54"/>
      <c r="I2214" s="48"/>
      <c r="J2214" s="49"/>
      <c r="K2214" s="50"/>
      <c r="L2214" s="50"/>
      <c r="M2214" s="50"/>
      <c r="N2214" s="50"/>
      <c r="O2214" s="50"/>
      <c r="P2214" s="50"/>
      <c r="Q2214" s="50"/>
      <c r="R2214" s="50"/>
      <c r="S2214" s="50"/>
      <c r="T2214" s="50"/>
      <c r="U2214" s="51"/>
      <c r="V2214" s="52"/>
      <c r="W2214" s="53"/>
      <c r="X2214" s="53"/>
      <c r="Y2214" s="53"/>
      <c r="Z2214" s="53"/>
      <c r="AA2214" s="48"/>
      <c r="AB2214" s="54"/>
      <c r="AC2214" s="54"/>
      <c r="AD2214" s="54"/>
      <c r="AE2214" s="54"/>
      <c r="AF2214" s="54"/>
      <c r="AG2214" s="54"/>
      <c r="AH2214" s="54"/>
      <c r="AI2214" s="54"/>
      <c r="AJ2214" s="49"/>
      <c r="AK2214" s="48"/>
      <c r="AL2214" s="54"/>
      <c r="AM2214" s="54"/>
      <c r="AN2214" s="54"/>
      <c r="AO2214" s="54"/>
      <c r="AP2214" s="54"/>
      <c r="AQ2214" s="54"/>
      <c r="AR2214" s="54"/>
      <c r="AS2214" s="54"/>
      <c r="AT2214" s="54"/>
      <c r="AU2214" s="54"/>
      <c r="AV2214" s="54"/>
      <c r="AW2214" s="54"/>
      <c r="AX2214" s="54"/>
      <c r="AY2214" s="54"/>
      <c r="AZ2214" s="54"/>
      <c r="BA2214" s="54"/>
      <c r="BB2214" s="54"/>
      <c r="BC2214" s="54"/>
      <c r="BD2214" s="54"/>
      <c r="BE2214" s="54"/>
      <c r="BF2214" s="54"/>
      <c r="BG2214" s="54"/>
      <c r="BH2214" s="54"/>
      <c r="BI2214" s="54"/>
      <c r="BJ2214" s="54"/>
      <c r="BK2214" s="54"/>
      <c r="BL2214" s="54"/>
      <c r="BM2214" s="54"/>
      <c r="BN2214" s="54"/>
      <c r="BO2214" s="54"/>
      <c r="BP2214" s="54"/>
      <c r="BQ2214" s="54"/>
      <c r="BR2214" s="54"/>
      <c r="BS2214" s="54"/>
      <c r="BT2214" s="54"/>
      <c r="BU2214" s="54"/>
      <c r="BV2214" s="54"/>
      <c r="BW2214" s="54"/>
      <c r="BX2214" s="49"/>
      <c r="BY2214" s="55"/>
      <c r="BZ2214" s="8"/>
      <c r="CE2214" s="12" t="str">
        <f t="shared" si="1771"/>
        <v/>
      </c>
      <c r="CG2214" s="77" t="str">
        <f t="shared" si="1772"/>
        <v/>
      </c>
      <c r="CH2214" s="80" t="str">
        <f t="shared" si="1773"/>
        <v/>
      </c>
      <c r="CL2214" s="12" t="str">
        <f t="shared" si="1774"/>
        <v/>
      </c>
      <c r="CM2214" s="12" t="str">
        <f t="shared" si="1775"/>
        <v/>
      </c>
      <c r="CN2214" s="12" t="str" cm="1">
        <f t="array" ref="CN2214">IF(OR($CE2214="", $CG$3=""), "", IF(IFERROR(INDEX($K2214:$T2214, $CK2214, MATCH(CN$3, $K$3:$T$3, 0)), "")="", $CC$4, $CC$3))</f>
        <v/>
      </c>
      <c r="CO2214" s="12" t="str" cm="1">
        <f t="array" ref="CO2214">IF(OR($CE2214="", $CG$3=""), "", IF(IFERROR(INDEX($AA2214:$AJ2214, $CK2214, MATCH(CO$3, $AA$3:$AJ$3, 0)), "")="", $CC$4, $CC$3))</f>
        <v/>
      </c>
      <c r="CP2214" s="12" t="str">
        <f>IF(OR($CE2214="", $CG$3=""), "", IF(CP$3='Property List &amp; Features'!$BG$9, $CC$3, IF(CP$3=$I2214, $CC$3, $CC$4)))</f>
        <v/>
      </c>
      <c r="CQ2214" s="12" t="str">
        <f>IF(OR($CE2214="", $CG$3=""), "", IF(CQ$3='Property List &amp; Features'!$BG$9, $CC$3, IF(CQ$3=$J2214, $CC$3, $CC$4)))</f>
        <v/>
      </c>
      <c r="CR2214" s="12" t="str">
        <f t="shared" si="1776"/>
        <v/>
      </c>
      <c r="CS2214" s="12" t="str">
        <f t="shared" si="1777"/>
        <v/>
      </c>
      <c r="CT2214" s="12" t="str">
        <f t="shared" si="1778"/>
        <v/>
      </c>
      <c r="CU2214" s="12" t="str">
        <f t="shared" si="1779"/>
        <v/>
      </c>
      <c r="CV2214" s="12" t="str">
        <f t="shared" si="1780"/>
        <v/>
      </c>
      <c r="CW2214" s="12" t="str">
        <f t="shared" si="1802"/>
        <v/>
      </c>
      <c r="CX2214" s="12" t="str">
        <f t="shared" si="1803"/>
        <v/>
      </c>
      <c r="CY2214" s="12" t="str">
        <f t="shared" si="1804"/>
        <v/>
      </c>
      <c r="CZ2214" s="12" t="str">
        <f t="shared" si="1805"/>
        <v/>
      </c>
      <c r="DA2214" s="12" t="str">
        <f t="shared" si="1806"/>
        <v/>
      </c>
      <c r="DB2214" s="12" t="str">
        <f t="shared" si="1807"/>
        <v/>
      </c>
      <c r="DC2214" s="12" t="str">
        <f t="shared" si="1808"/>
        <v/>
      </c>
      <c r="DD2214" s="12" t="str">
        <f t="shared" si="1809"/>
        <v/>
      </c>
      <c r="DE2214" s="12" t="str">
        <f t="shared" si="1810"/>
        <v/>
      </c>
      <c r="DF2214" s="12" t="str">
        <f t="shared" si="1811"/>
        <v/>
      </c>
      <c r="DG2214" s="12" t="str">
        <f t="shared" si="1812"/>
        <v/>
      </c>
      <c r="DH2214" s="12" t="str">
        <f t="shared" si="1813"/>
        <v/>
      </c>
      <c r="DI2214" s="12" t="str">
        <f t="shared" si="1814"/>
        <v/>
      </c>
      <c r="DJ2214" s="12" t="str">
        <f t="shared" si="1815"/>
        <v/>
      </c>
      <c r="DK2214" s="12" t="str">
        <f t="shared" si="1816"/>
        <v/>
      </c>
      <c r="DL2214" s="12" t="str">
        <f t="shared" si="1817"/>
        <v/>
      </c>
      <c r="DM2214" s="12" t="str">
        <f t="shared" si="1818"/>
        <v/>
      </c>
      <c r="DN2214" s="12" t="str">
        <f t="shared" si="1819"/>
        <v/>
      </c>
      <c r="DO2214" s="12" t="str">
        <f t="shared" si="1820"/>
        <v/>
      </c>
      <c r="DP2214" s="12" t="str">
        <f t="shared" si="1821"/>
        <v/>
      </c>
      <c r="DQ2214" s="12" t="str">
        <f t="shared" si="1822"/>
        <v/>
      </c>
      <c r="DR2214" s="12" t="str">
        <f t="shared" si="1784"/>
        <v/>
      </c>
      <c r="DS2214" s="12" t="str">
        <f t="shared" si="1785"/>
        <v/>
      </c>
      <c r="DT2214" s="12" t="str">
        <f t="shared" si="1786"/>
        <v/>
      </c>
      <c r="DU2214" s="12" t="str">
        <f t="shared" si="1787"/>
        <v/>
      </c>
      <c r="DV2214" s="12" t="str">
        <f t="shared" si="1788"/>
        <v/>
      </c>
      <c r="DW2214" s="12" t="str">
        <f t="shared" si="1789"/>
        <v/>
      </c>
      <c r="DX2214" s="12" t="str">
        <f t="shared" si="1790"/>
        <v/>
      </c>
      <c r="DY2214" s="12" t="str">
        <f t="shared" si="1791"/>
        <v/>
      </c>
      <c r="DZ2214" s="12" t="str">
        <f t="shared" si="1792"/>
        <v/>
      </c>
      <c r="EA2214" s="12" t="str">
        <f t="shared" si="1793"/>
        <v/>
      </c>
      <c r="EB2214" s="12" t="str">
        <f t="shared" si="1794"/>
        <v/>
      </c>
      <c r="EC2214" s="12" t="str">
        <f t="shared" si="1795"/>
        <v/>
      </c>
      <c r="ED2214" s="12" t="str">
        <f t="shared" si="1796"/>
        <v/>
      </c>
      <c r="EE2214" s="12" t="str">
        <f t="shared" si="1797"/>
        <v/>
      </c>
      <c r="EF2214" s="12" t="str">
        <f t="shared" si="1798"/>
        <v/>
      </c>
      <c r="EG2214" s="12" t="str">
        <f t="shared" si="1799"/>
        <v/>
      </c>
      <c r="EH2214" s="12" t="str">
        <f t="shared" si="1800"/>
        <v/>
      </c>
      <c r="EI2214" s="12" t="str">
        <f t="shared" si="1801"/>
        <v/>
      </c>
      <c r="EK2214" s="83" t="str">
        <f t="shared" si="1781"/>
        <v/>
      </c>
      <c r="EM2214" s="12" t="str">
        <f t="shared" si="1782"/>
        <v/>
      </c>
      <c r="EO2214" s="12" t="str">
        <f t="shared" si="1783"/>
        <v/>
      </c>
      <c r="EQ2214" s="12" t="str">
        <f>IF($EO2214="", "", IF($EQ$8=$EQ$6, COUNTIF($EO$11:$EO$2510, "&gt;"&amp;$EO2214)+1+COUNTIF($EO$11:$EO2214, $EO2214)-1, COUNTIF($EO$11:$EO$2510, "&lt;"&amp;$EO2214)+1+COUNTIF($EO$11:$EO2214, $EO2214)-1))</f>
        <v/>
      </c>
    </row>
    <row r="2215" spans="1:147" x14ac:dyDescent="0.55000000000000004">
      <c r="A2215" s="8"/>
      <c r="B2215" s="12" t="str">
        <f>IF($D2215="", "", COUNTIF($D$11:$D2215, $D2215))</f>
        <v/>
      </c>
      <c r="C2215" s="8"/>
      <c r="D2215" s="45"/>
      <c r="E2215" s="46"/>
      <c r="F2215" s="47"/>
      <c r="G2215" s="54"/>
      <c r="H2215" s="54"/>
      <c r="I2215" s="48"/>
      <c r="J2215" s="49"/>
      <c r="K2215" s="50"/>
      <c r="L2215" s="50"/>
      <c r="M2215" s="50"/>
      <c r="N2215" s="50"/>
      <c r="O2215" s="50"/>
      <c r="P2215" s="50"/>
      <c r="Q2215" s="50"/>
      <c r="R2215" s="50"/>
      <c r="S2215" s="50"/>
      <c r="T2215" s="50"/>
      <c r="U2215" s="51"/>
      <c r="V2215" s="52"/>
      <c r="W2215" s="53"/>
      <c r="X2215" s="53"/>
      <c r="Y2215" s="53"/>
      <c r="Z2215" s="53"/>
      <c r="AA2215" s="48"/>
      <c r="AB2215" s="54"/>
      <c r="AC2215" s="54"/>
      <c r="AD2215" s="54"/>
      <c r="AE2215" s="54"/>
      <c r="AF2215" s="54"/>
      <c r="AG2215" s="54"/>
      <c r="AH2215" s="54"/>
      <c r="AI2215" s="54"/>
      <c r="AJ2215" s="49"/>
      <c r="AK2215" s="48"/>
      <c r="AL2215" s="54"/>
      <c r="AM2215" s="54"/>
      <c r="AN2215" s="54"/>
      <c r="AO2215" s="54"/>
      <c r="AP2215" s="54"/>
      <c r="AQ2215" s="54"/>
      <c r="AR2215" s="54"/>
      <c r="AS2215" s="54"/>
      <c r="AT2215" s="54"/>
      <c r="AU2215" s="54"/>
      <c r="AV2215" s="54"/>
      <c r="AW2215" s="54"/>
      <c r="AX2215" s="54"/>
      <c r="AY2215" s="54"/>
      <c r="AZ2215" s="54"/>
      <c r="BA2215" s="54"/>
      <c r="BB2215" s="54"/>
      <c r="BC2215" s="54"/>
      <c r="BD2215" s="54"/>
      <c r="BE2215" s="54"/>
      <c r="BF2215" s="54"/>
      <c r="BG2215" s="54"/>
      <c r="BH2215" s="54"/>
      <c r="BI2215" s="54"/>
      <c r="BJ2215" s="54"/>
      <c r="BK2215" s="54"/>
      <c r="BL2215" s="54"/>
      <c r="BM2215" s="54"/>
      <c r="BN2215" s="54"/>
      <c r="BO2215" s="54"/>
      <c r="BP2215" s="54"/>
      <c r="BQ2215" s="54"/>
      <c r="BR2215" s="54"/>
      <c r="BS2215" s="54"/>
      <c r="BT2215" s="54"/>
      <c r="BU2215" s="54"/>
      <c r="BV2215" s="54"/>
      <c r="BW2215" s="54"/>
      <c r="BX2215" s="49"/>
      <c r="BY2215" s="55"/>
      <c r="BZ2215" s="8"/>
      <c r="CE2215" s="12" t="str">
        <f t="shared" si="1771"/>
        <v/>
      </c>
      <c r="CG2215" s="77" t="str">
        <f t="shared" si="1772"/>
        <v/>
      </c>
      <c r="CH2215" s="80" t="str">
        <f t="shared" si="1773"/>
        <v/>
      </c>
      <c r="CL2215" s="12" t="str">
        <f t="shared" si="1774"/>
        <v/>
      </c>
      <c r="CM2215" s="12" t="str">
        <f t="shared" si="1775"/>
        <v/>
      </c>
      <c r="CN2215" s="12" t="str" cm="1">
        <f t="array" ref="CN2215">IF(OR($CE2215="", $CG$3=""), "", IF(IFERROR(INDEX($K2215:$T2215, $CK2215, MATCH(CN$3, $K$3:$T$3, 0)), "")="", $CC$4, $CC$3))</f>
        <v/>
      </c>
      <c r="CO2215" s="12" t="str" cm="1">
        <f t="array" ref="CO2215">IF(OR($CE2215="", $CG$3=""), "", IF(IFERROR(INDEX($AA2215:$AJ2215, $CK2215, MATCH(CO$3, $AA$3:$AJ$3, 0)), "")="", $CC$4, $CC$3))</f>
        <v/>
      </c>
      <c r="CP2215" s="12" t="str">
        <f>IF(OR($CE2215="", $CG$3=""), "", IF(CP$3='Property List &amp; Features'!$BG$9, $CC$3, IF(CP$3=$I2215, $CC$3, $CC$4)))</f>
        <v/>
      </c>
      <c r="CQ2215" s="12" t="str">
        <f>IF(OR($CE2215="", $CG$3=""), "", IF(CQ$3='Property List &amp; Features'!$BG$9, $CC$3, IF(CQ$3=$J2215, $CC$3, $CC$4)))</f>
        <v/>
      </c>
      <c r="CR2215" s="12" t="str">
        <f t="shared" si="1776"/>
        <v/>
      </c>
      <c r="CS2215" s="12" t="str">
        <f t="shared" si="1777"/>
        <v/>
      </c>
      <c r="CT2215" s="12" t="str">
        <f t="shared" si="1778"/>
        <v/>
      </c>
      <c r="CU2215" s="12" t="str">
        <f t="shared" si="1779"/>
        <v/>
      </c>
      <c r="CV2215" s="12" t="str">
        <f t="shared" si="1780"/>
        <v/>
      </c>
      <c r="CW2215" s="12" t="str">
        <f t="shared" si="1802"/>
        <v/>
      </c>
      <c r="CX2215" s="12" t="str">
        <f t="shared" si="1803"/>
        <v/>
      </c>
      <c r="CY2215" s="12" t="str">
        <f t="shared" si="1804"/>
        <v/>
      </c>
      <c r="CZ2215" s="12" t="str">
        <f t="shared" si="1805"/>
        <v/>
      </c>
      <c r="DA2215" s="12" t="str">
        <f t="shared" si="1806"/>
        <v/>
      </c>
      <c r="DB2215" s="12" t="str">
        <f t="shared" si="1807"/>
        <v/>
      </c>
      <c r="DC2215" s="12" t="str">
        <f t="shared" si="1808"/>
        <v/>
      </c>
      <c r="DD2215" s="12" t="str">
        <f t="shared" si="1809"/>
        <v/>
      </c>
      <c r="DE2215" s="12" t="str">
        <f t="shared" si="1810"/>
        <v/>
      </c>
      <c r="DF2215" s="12" t="str">
        <f t="shared" si="1811"/>
        <v/>
      </c>
      <c r="DG2215" s="12" t="str">
        <f t="shared" si="1812"/>
        <v/>
      </c>
      <c r="DH2215" s="12" t="str">
        <f t="shared" si="1813"/>
        <v/>
      </c>
      <c r="DI2215" s="12" t="str">
        <f t="shared" si="1814"/>
        <v/>
      </c>
      <c r="DJ2215" s="12" t="str">
        <f t="shared" si="1815"/>
        <v/>
      </c>
      <c r="DK2215" s="12" t="str">
        <f t="shared" si="1816"/>
        <v/>
      </c>
      <c r="DL2215" s="12" t="str">
        <f t="shared" si="1817"/>
        <v/>
      </c>
      <c r="DM2215" s="12" t="str">
        <f t="shared" si="1818"/>
        <v/>
      </c>
      <c r="DN2215" s="12" t="str">
        <f t="shared" si="1819"/>
        <v/>
      </c>
      <c r="DO2215" s="12" t="str">
        <f t="shared" si="1820"/>
        <v/>
      </c>
      <c r="DP2215" s="12" t="str">
        <f t="shared" si="1821"/>
        <v/>
      </c>
      <c r="DQ2215" s="12" t="str">
        <f t="shared" si="1822"/>
        <v/>
      </c>
      <c r="DR2215" s="12" t="str">
        <f t="shared" si="1784"/>
        <v/>
      </c>
      <c r="DS2215" s="12" t="str">
        <f t="shared" si="1785"/>
        <v/>
      </c>
      <c r="DT2215" s="12" t="str">
        <f t="shared" si="1786"/>
        <v/>
      </c>
      <c r="DU2215" s="12" t="str">
        <f t="shared" si="1787"/>
        <v/>
      </c>
      <c r="DV2215" s="12" t="str">
        <f t="shared" si="1788"/>
        <v/>
      </c>
      <c r="DW2215" s="12" t="str">
        <f t="shared" si="1789"/>
        <v/>
      </c>
      <c r="DX2215" s="12" t="str">
        <f t="shared" si="1790"/>
        <v/>
      </c>
      <c r="DY2215" s="12" t="str">
        <f t="shared" si="1791"/>
        <v/>
      </c>
      <c r="DZ2215" s="12" t="str">
        <f t="shared" si="1792"/>
        <v/>
      </c>
      <c r="EA2215" s="12" t="str">
        <f t="shared" si="1793"/>
        <v/>
      </c>
      <c r="EB2215" s="12" t="str">
        <f t="shared" si="1794"/>
        <v/>
      </c>
      <c r="EC2215" s="12" t="str">
        <f t="shared" si="1795"/>
        <v/>
      </c>
      <c r="ED2215" s="12" t="str">
        <f t="shared" si="1796"/>
        <v/>
      </c>
      <c r="EE2215" s="12" t="str">
        <f t="shared" si="1797"/>
        <v/>
      </c>
      <c r="EF2215" s="12" t="str">
        <f t="shared" si="1798"/>
        <v/>
      </c>
      <c r="EG2215" s="12" t="str">
        <f t="shared" si="1799"/>
        <v/>
      </c>
      <c r="EH2215" s="12" t="str">
        <f t="shared" si="1800"/>
        <v/>
      </c>
      <c r="EI2215" s="12" t="str">
        <f t="shared" si="1801"/>
        <v/>
      </c>
      <c r="EK2215" s="83" t="str">
        <f t="shared" si="1781"/>
        <v/>
      </c>
      <c r="EM2215" s="12" t="str">
        <f t="shared" si="1782"/>
        <v/>
      </c>
      <c r="EO2215" s="12" t="str">
        <f t="shared" si="1783"/>
        <v/>
      </c>
      <c r="EQ2215" s="12" t="str">
        <f>IF($EO2215="", "", IF($EQ$8=$EQ$6, COUNTIF($EO$11:$EO$2510, "&gt;"&amp;$EO2215)+1+COUNTIF($EO$11:$EO2215, $EO2215)-1, COUNTIF($EO$11:$EO$2510, "&lt;"&amp;$EO2215)+1+COUNTIF($EO$11:$EO2215, $EO2215)-1))</f>
        <v/>
      </c>
    </row>
    <row r="2216" spans="1:147" x14ac:dyDescent="0.55000000000000004">
      <c r="A2216" s="8"/>
      <c r="B2216" s="12" t="str">
        <f>IF($D2216="", "", COUNTIF($D$11:$D2216, $D2216))</f>
        <v/>
      </c>
      <c r="C2216" s="8"/>
      <c r="D2216" s="45"/>
      <c r="E2216" s="46"/>
      <c r="F2216" s="47"/>
      <c r="G2216" s="54"/>
      <c r="H2216" s="54"/>
      <c r="I2216" s="48"/>
      <c r="J2216" s="49"/>
      <c r="K2216" s="50"/>
      <c r="L2216" s="50"/>
      <c r="M2216" s="50"/>
      <c r="N2216" s="50"/>
      <c r="O2216" s="50"/>
      <c r="P2216" s="50"/>
      <c r="Q2216" s="50"/>
      <c r="R2216" s="50"/>
      <c r="S2216" s="50"/>
      <c r="T2216" s="50"/>
      <c r="U2216" s="51"/>
      <c r="V2216" s="52"/>
      <c r="W2216" s="53"/>
      <c r="X2216" s="53"/>
      <c r="Y2216" s="53"/>
      <c r="Z2216" s="53"/>
      <c r="AA2216" s="48"/>
      <c r="AB2216" s="54"/>
      <c r="AC2216" s="54"/>
      <c r="AD2216" s="54"/>
      <c r="AE2216" s="54"/>
      <c r="AF2216" s="54"/>
      <c r="AG2216" s="54"/>
      <c r="AH2216" s="54"/>
      <c r="AI2216" s="54"/>
      <c r="AJ2216" s="49"/>
      <c r="AK2216" s="48"/>
      <c r="AL2216" s="54"/>
      <c r="AM2216" s="54"/>
      <c r="AN2216" s="54"/>
      <c r="AO2216" s="54"/>
      <c r="AP2216" s="54"/>
      <c r="AQ2216" s="54"/>
      <c r="AR2216" s="54"/>
      <c r="AS2216" s="54"/>
      <c r="AT2216" s="54"/>
      <c r="AU2216" s="54"/>
      <c r="AV2216" s="54"/>
      <c r="AW2216" s="54"/>
      <c r="AX2216" s="54"/>
      <c r="AY2216" s="54"/>
      <c r="AZ2216" s="54"/>
      <c r="BA2216" s="54"/>
      <c r="BB2216" s="54"/>
      <c r="BC2216" s="54"/>
      <c r="BD2216" s="54"/>
      <c r="BE2216" s="54"/>
      <c r="BF2216" s="54"/>
      <c r="BG2216" s="54"/>
      <c r="BH2216" s="54"/>
      <c r="BI2216" s="54"/>
      <c r="BJ2216" s="54"/>
      <c r="BK2216" s="54"/>
      <c r="BL2216" s="54"/>
      <c r="BM2216" s="54"/>
      <c r="BN2216" s="54"/>
      <c r="BO2216" s="54"/>
      <c r="BP2216" s="54"/>
      <c r="BQ2216" s="54"/>
      <c r="BR2216" s="54"/>
      <c r="BS2216" s="54"/>
      <c r="BT2216" s="54"/>
      <c r="BU2216" s="54"/>
      <c r="BV2216" s="54"/>
      <c r="BW2216" s="54"/>
      <c r="BX2216" s="49"/>
      <c r="BY2216" s="55"/>
      <c r="BZ2216" s="8"/>
      <c r="CE2216" s="12" t="str">
        <f t="shared" si="1771"/>
        <v/>
      </c>
      <c r="CG2216" s="77" t="str">
        <f t="shared" si="1772"/>
        <v/>
      </c>
      <c r="CH2216" s="80" t="str">
        <f t="shared" si="1773"/>
        <v/>
      </c>
      <c r="CL2216" s="12" t="str">
        <f t="shared" si="1774"/>
        <v/>
      </c>
      <c r="CM2216" s="12" t="str">
        <f t="shared" si="1775"/>
        <v/>
      </c>
      <c r="CN2216" s="12" t="str" cm="1">
        <f t="array" ref="CN2216">IF(OR($CE2216="", $CG$3=""), "", IF(IFERROR(INDEX($K2216:$T2216, $CK2216, MATCH(CN$3, $K$3:$T$3, 0)), "")="", $CC$4, $CC$3))</f>
        <v/>
      </c>
      <c r="CO2216" s="12" t="str" cm="1">
        <f t="array" ref="CO2216">IF(OR($CE2216="", $CG$3=""), "", IF(IFERROR(INDEX($AA2216:$AJ2216, $CK2216, MATCH(CO$3, $AA$3:$AJ$3, 0)), "")="", $CC$4, $CC$3))</f>
        <v/>
      </c>
      <c r="CP2216" s="12" t="str">
        <f>IF(OR($CE2216="", $CG$3=""), "", IF(CP$3='Property List &amp; Features'!$BG$9, $CC$3, IF(CP$3=$I2216, $CC$3, $CC$4)))</f>
        <v/>
      </c>
      <c r="CQ2216" s="12" t="str">
        <f>IF(OR($CE2216="", $CG$3=""), "", IF(CQ$3='Property List &amp; Features'!$BG$9, $CC$3, IF(CQ$3=$J2216, $CC$3, $CC$4)))</f>
        <v/>
      </c>
      <c r="CR2216" s="12" t="str">
        <f t="shared" si="1776"/>
        <v/>
      </c>
      <c r="CS2216" s="12" t="str">
        <f t="shared" si="1777"/>
        <v/>
      </c>
      <c r="CT2216" s="12" t="str">
        <f t="shared" si="1778"/>
        <v/>
      </c>
      <c r="CU2216" s="12" t="str">
        <f t="shared" si="1779"/>
        <v/>
      </c>
      <c r="CV2216" s="12" t="str">
        <f t="shared" si="1780"/>
        <v/>
      </c>
      <c r="CW2216" s="12" t="str">
        <f t="shared" si="1802"/>
        <v/>
      </c>
      <c r="CX2216" s="12" t="str">
        <f t="shared" si="1803"/>
        <v/>
      </c>
      <c r="CY2216" s="12" t="str">
        <f t="shared" si="1804"/>
        <v/>
      </c>
      <c r="CZ2216" s="12" t="str">
        <f t="shared" si="1805"/>
        <v/>
      </c>
      <c r="DA2216" s="12" t="str">
        <f t="shared" si="1806"/>
        <v/>
      </c>
      <c r="DB2216" s="12" t="str">
        <f t="shared" si="1807"/>
        <v/>
      </c>
      <c r="DC2216" s="12" t="str">
        <f t="shared" si="1808"/>
        <v/>
      </c>
      <c r="DD2216" s="12" t="str">
        <f t="shared" si="1809"/>
        <v/>
      </c>
      <c r="DE2216" s="12" t="str">
        <f t="shared" si="1810"/>
        <v/>
      </c>
      <c r="DF2216" s="12" t="str">
        <f t="shared" si="1811"/>
        <v/>
      </c>
      <c r="DG2216" s="12" t="str">
        <f t="shared" si="1812"/>
        <v/>
      </c>
      <c r="DH2216" s="12" t="str">
        <f t="shared" si="1813"/>
        <v/>
      </c>
      <c r="DI2216" s="12" t="str">
        <f t="shared" si="1814"/>
        <v/>
      </c>
      <c r="DJ2216" s="12" t="str">
        <f t="shared" si="1815"/>
        <v/>
      </c>
      <c r="DK2216" s="12" t="str">
        <f t="shared" si="1816"/>
        <v/>
      </c>
      <c r="DL2216" s="12" t="str">
        <f t="shared" si="1817"/>
        <v/>
      </c>
      <c r="DM2216" s="12" t="str">
        <f t="shared" si="1818"/>
        <v/>
      </c>
      <c r="DN2216" s="12" t="str">
        <f t="shared" si="1819"/>
        <v/>
      </c>
      <c r="DO2216" s="12" t="str">
        <f t="shared" si="1820"/>
        <v/>
      </c>
      <c r="DP2216" s="12" t="str">
        <f t="shared" si="1821"/>
        <v/>
      </c>
      <c r="DQ2216" s="12" t="str">
        <f t="shared" si="1822"/>
        <v/>
      </c>
      <c r="DR2216" s="12" t="str">
        <f t="shared" si="1784"/>
        <v/>
      </c>
      <c r="DS2216" s="12" t="str">
        <f t="shared" si="1785"/>
        <v/>
      </c>
      <c r="DT2216" s="12" t="str">
        <f t="shared" si="1786"/>
        <v/>
      </c>
      <c r="DU2216" s="12" t="str">
        <f t="shared" si="1787"/>
        <v/>
      </c>
      <c r="DV2216" s="12" t="str">
        <f t="shared" si="1788"/>
        <v/>
      </c>
      <c r="DW2216" s="12" t="str">
        <f t="shared" si="1789"/>
        <v/>
      </c>
      <c r="DX2216" s="12" t="str">
        <f t="shared" si="1790"/>
        <v/>
      </c>
      <c r="DY2216" s="12" t="str">
        <f t="shared" si="1791"/>
        <v/>
      </c>
      <c r="DZ2216" s="12" t="str">
        <f t="shared" si="1792"/>
        <v/>
      </c>
      <c r="EA2216" s="12" t="str">
        <f t="shared" si="1793"/>
        <v/>
      </c>
      <c r="EB2216" s="12" t="str">
        <f t="shared" si="1794"/>
        <v/>
      </c>
      <c r="EC2216" s="12" t="str">
        <f t="shared" si="1795"/>
        <v/>
      </c>
      <c r="ED2216" s="12" t="str">
        <f t="shared" si="1796"/>
        <v/>
      </c>
      <c r="EE2216" s="12" t="str">
        <f t="shared" si="1797"/>
        <v/>
      </c>
      <c r="EF2216" s="12" t="str">
        <f t="shared" si="1798"/>
        <v/>
      </c>
      <c r="EG2216" s="12" t="str">
        <f t="shared" si="1799"/>
        <v/>
      </c>
      <c r="EH2216" s="12" t="str">
        <f t="shared" si="1800"/>
        <v/>
      </c>
      <c r="EI2216" s="12" t="str">
        <f t="shared" si="1801"/>
        <v/>
      </c>
      <c r="EK2216" s="83" t="str">
        <f t="shared" si="1781"/>
        <v/>
      </c>
      <c r="EM2216" s="12" t="str">
        <f t="shared" si="1782"/>
        <v/>
      </c>
      <c r="EO2216" s="12" t="str">
        <f t="shared" si="1783"/>
        <v/>
      </c>
      <c r="EQ2216" s="12" t="str">
        <f>IF($EO2216="", "", IF($EQ$8=$EQ$6, COUNTIF($EO$11:$EO$2510, "&gt;"&amp;$EO2216)+1+COUNTIF($EO$11:$EO2216, $EO2216)-1, COUNTIF($EO$11:$EO$2510, "&lt;"&amp;$EO2216)+1+COUNTIF($EO$11:$EO2216, $EO2216)-1))</f>
        <v/>
      </c>
    </row>
    <row r="2217" spans="1:147" x14ac:dyDescent="0.55000000000000004">
      <c r="A2217" s="8"/>
      <c r="B2217" s="12" t="str">
        <f>IF($D2217="", "", COUNTIF($D$11:$D2217, $D2217))</f>
        <v/>
      </c>
      <c r="C2217" s="8"/>
      <c r="D2217" s="45"/>
      <c r="E2217" s="46"/>
      <c r="F2217" s="47"/>
      <c r="G2217" s="54"/>
      <c r="H2217" s="54"/>
      <c r="I2217" s="48"/>
      <c r="J2217" s="49"/>
      <c r="K2217" s="50"/>
      <c r="L2217" s="50"/>
      <c r="M2217" s="50"/>
      <c r="N2217" s="50"/>
      <c r="O2217" s="50"/>
      <c r="P2217" s="50"/>
      <c r="Q2217" s="50"/>
      <c r="R2217" s="50"/>
      <c r="S2217" s="50"/>
      <c r="T2217" s="50"/>
      <c r="U2217" s="51"/>
      <c r="V2217" s="52"/>
      <c r="W2217" s="53"/>
      <c r="X2217" s="53"/>
      <c r="Y2217" s="53"/>
      <c r="Z2217" s="53"/>
      <c r="AA2217" s="48"/>
      <c r="AB2217" s="54"/>
      <c r="AC2217" s="54"/>
      <c r="AD2217" s="54"/>
      <c r="AE2217" s="54"/>
      <c r="AF2217" s="54"/>
      <c r="AG2217" s="54"/>
      <c r="AH2217" s="54"/>
      <c r="AI2217" s="54"/>
      <c r="AJ2217" s="49"/>
      <c r="AK2217" s="48"/>
      <c r="AL2217" s="54"/>
      <c r="AM2217" s="54"/>
      <c r="AN2217" s="54"/>
      <c r="AO2217" s="54"/>
      <c r="AP2217" s="54"/>
      <c r="AQ2217" s="54"/>
      <c r="AR2217" s="54"/>
      <c r="AS2217" s="54"/>
      <c r="AT2217" s="54"/>
      <c r="AU2217" s="54"/>
      <c r="AV2217" s="54"/>
      <c r="AW2217" s="54"/>
      <c r="AX2217" s="54"/>
      <c r="AY2217" s="54"/>
      <c r="AZ2217" s="54"/>
      <c r="BA2217" s="54"/>
      <c r="BB2217" s="54"/>
      <c r="BC2217" s="54"/>
      <c r="BD2217" s="54"/>
      <c r="BE2217" s="54"/>
      <c r="BF2217" s="54"/>
      <c r="BG2217" s="54"/>
      <c r="BH2217" s="54"/>
      <c r="BI2217" s="54"/>
      <c r="BJ2217" s="54"/>
      <c r="BK2217" s="54"/>
      <c r="BL2217" s="54"/>
      <c r="BM2217" s="54"/>
      <c r="BN2217" s="54"/>
      <c r="BO2217" s="54"/>
      <c r="BP2217" s="54"/>
      <c r="BQ2217" s="54"/>
      <c r="BR2217" s="54"/>
      <c r="BS2217" s="54"/>
      <c r="BT2217" s="54"/>
      <c r="BU2217" s="54"/>
      <c r="BV2217" s="54"/>
      <c r="BW2217" s="54"/>
      <c r="BX2217" s="49"/>
      <c r="BY2217" s="55"/>
      <c r="BZ2217" s="8"/>
      <c r="CE2217" s="12" t="str">
        <f t="shared" si="1771"/>
        <v/>
      </c>
      <c r="CG2217" s="77" t="str">
        <f t="shared" si="1772"/>
        <v/>
      </c>
      <c r="CH2217" s="80" t="str">
        <f t="shared" si="1773"/>
        <v/>
      </c>
      <c r="CL2217" s="12" t="str">
        <f t="shared" si="1774"/>
        <v/>
      </c>
      <c r="CM2217" s="12" t="str">
        <f t="shared" si="1775"/>
        <v/>
      </c>
      <c r="CN2217" s="12" t="str" cm="1">
        <f t="array" ref="CN2217">IF(OR($CE2217="", $CG$3=""), "", IF(IFERROR(INDEX($K2217:$T2217, $CK2217, MATCH(CN$3, $K$3:$T$3, 0)), "")="", $CC$4, $CC$3))</f>
        <v/>
      </c>
      <c r="CO2217" s="12" t="str" cm="1">
        <f t="array" ref="CO2217">IF(OR($CE2217="", $CG$3=""), "", IF(IFERROR(INDEX($AA2217:$AJ2217, $CK2217, MATCH(CO$3, $AA$3:$AJ$3, 0)), "")="", $CC$4, $CC$3))</f>
        <v/>
      </c>
      <c r="CP2217" s="12" t="str">
        <f>IF(OR($CE2217="", $CG$3=""), "", IF(CP$3='Property List &amp; Features'!$BG$9, $CC$3, IF(CP$3=$I2217, $CC$3, $CC$4)))</f>
        <v/>
      </c>
      <c r="CQ2217" s="12" t="str">
        <f>IF(OR($CE2217="", $CG$3=""), "", IF(CQ$3='Property List &amp; Features'!$BG$9, $CC$3, IF(CQ$3=$J2217, $CC$3, $CC$4)))</f>
        <v/>
      </c>
      <c r="CR2217" s="12" t="str">
        <f t="shared" si="1776"/>
        <v/>
      </c>
      <c r="CS2217" s="12" t="str">
        <f t="shared" si="1777"/>
        <v/>
      </c>
      <c r="CT2217" s="12" t="str">
        <f t="shared" si="1778"/>
        <v/>
      </c>
      <c r="CU2217" s="12" t="str">
        <f t="shared" si="1779"/>
        <v/>
      </c>
      <c r="CV2217" s="12" t="str">
        <f t="shared" si="1780"/>
        <v/>
      </c>
      <c r="CW2217" s="12" t="str">
        <f t="shared" si="1802"/>
        <v/>
      </c>
      <c r="CX2217" s="12" t="str">
        <f t="shared" si="1803"/>
        <v/>
      </c>
      <c r="CY2217" s="12" t="str">
        <f t="shared" si="1804"/>
        <v/>
      </c>
      <c r="CZ2217" s="12" t="str">
        <f t="shared" si="1805"/>
        <v/>
      </c>
      <c r="DA2217" s="12" t="str">
        <f t="shared" si="1806"/>
        <v/>
      </c>
      <c r="DB2217" s="12" t="str">
        <f t="shared" si="1807"/>
        <v/>
      </c>
      <c r="DC2217" s="12" t="str">
        <f t="shared" si="1808"/>
        <v/>
      </c>
      <c r="DD2217" s="12" t="str">
        <f t="shared" si="1809"/>
        <v/>
      </c>
      <c r="DE2217" s="12" t="str">
        <f t="shared" si="1810"/>
        <v/>
      </c>
      <c r="DF2217" s="12" t="str">
        <f t="shared" si="1811"/>
        <v/>
      </c>
      <c r="DG2217" s="12" t="str">
        <f t="shared" si="1812"/>
        <v/>
      </c>
      <c r="DH2217" s="12" t="str">
        <f t="shared" si="1813"/>
        <v/>
      </c>
      <c r="DI2217" s="12" t="str">
        <f t="shared" si="1814"/>
        <v/>
      </c>
      <c r="DJ2217" s="12" t="str">
        <f t="shared" si="1815"/>
        <v/>
      </c>
      <c r="DK2217" s="12" t="str">
        <f t="shared" si="1816"/>
        <v/>
      </c>
      <c r="DL2217" s="12" t="str">
        <f t="shared" si="1817"/>
        <v/>
      </c>
      <c r="DM2217" s="12" t="str">
        <f t="shared" si="1818"/>
        <v/>
      </c>
      <c r="DN2217" s="12" t="str">
        <f t="shared" si="1819"/>
        <v/>
      </c>
      <c r="DO2217" s="12" t="str">
        <f t="shared" si="1820"/>
        <v/>
      </c>
      <c r="DP2217" s="12" t="str">
        <f t="shared" si="1821"/>
        <v/>
      </c>
      <c r="DQ2217" s="12" t="str">
        <f t="shared" si="1822"/>
        <v/>
      </c>
      <c r="DR2217" s="12" t="str">
        <f t="shared" si="1784"/>
        <v/>
      </c>
      <c r="DS2217" s="12" t="str">
        <f t="shared" si="1785"/>
        <v/>
      </c>
      <c r="DT2217" s="12" t="str">
        <f t="shared" si="1786"/>
        <v/>
      </c>
      <c r="DU2217" s="12" t="str">
        <f t="shared" si="1787"/>
        <v/>
      </c>
      <c r="DV2217" s="12" t="str">
        <f t="shared" si="1788"/>
        <v/>
      </c>
      <c r="DW2217" s="12" t="str">
        <f t="shared" si="1789"/>
        <v/>
      </c>
      <c r="DX2217" s="12" t="str">
        <f t="shared" si="1790"/>
        <v/>
      </c>
      <c r="DY2217" s="12" t="str">
        <f t="shared" si="1791"/>
        <v/>
      </c>
      <c r="DZ2217" s="12" t="str">
        <f t="shared" si="1792"/>
        <v/>
      </c>
      <c r="EA2217" s="12" t="str">
        <f t="shared" si="1793"/>
        <v/>
      </c>
      <c r="EB2217" s="12" t="str">
        <f t="shared" si="1794"/>
        <v/>
      </c>
      <c r="EC2217" s="12" t="str">
        <f t="shared" si="1795"/>
        <v/>
      </c>
      <c r="ED2217" s="12" t="str">
        <f t="shared" si="1796"/>
        <v/>
      </c>
      <c r="EE2217" s="12" t="str">
        <f t="shared" si="1797"/>
        <v/>
      </c>
      <c r="EF2217" s="12" t="str">
        <f t="shared" si="1798"/>
        <v/>
      </c>
      <c r="EG2217" s="12" t="str">
        <f t="shared" si="1799"/>
        <v/>
      </c>
      <c r="EH2217" s="12" t="str">
        <f t="shared" si="1800"/>
        <v/>
      </c>
      <c r="EI2217" s="12" t="str">
        <f t="shared" si="1801"/>
        <v/>
      </c>
      <c r="EK2217" s="83" t="str">
        <f t="shared" si="1781"/>
        <v/>
      </c>
      <c r="EM2217" s="12" t="str">
        <f t="shared" si="1782"/>
        <v/>
      </c>
      <c r="EO2217" s="12" t="str">
        <f t="shared" si="1783"/>
        <v/>
      </c>
      <c r="EQ2217" s="12" t="str">
        <f>IF($EO2217="", "", IF($EQ$8=$EQ$6, COUNTIF($EO$11:$EO$2510, "&gt;"&amp;$EO2217)+1+COUNTIF($EO$11:$EO2217, $EO2217)-1, COUNTIF($EO$11:$EO$2510, "&lt;"&amp;$EO2217)+1+COUNTIF($EO$11:$EO2217, $EO2217)-1))</f>
        <v/>
      </c>
    </row>
    <row r="2218" spans="1:147" x14ac:dyDescent="0.55000000000000004">
      <c r="A2218" s="8"/>
      <c r="B2218" s="12" t="str">
        <f>IF($D2218="", "", COUNTIF($D$11:$D2218, $D2218))</f>
        <v/>
      </c>
      <c r="C2218" s="8"/>
      <c r="D2218" s="45"/>
      <c r="E2218" s="46"/>
      <c r="F2218" s="47"/>
      <c r="G2218" s="54"/>
      <c r="H2218" s="54"/>
      <c r="I2218" s="48"/>
      <c r="J2218" s="49"/>
      <c r="K2218" s="50"/>
      <c r="L2218" s="50"/>
      <c r="M2218" s="50"/>
      <c r="N2218" s="50"/>
      <c r="O2218" s="50"/>
      <c r="P2218" s="50"/>
      <c r="Q2218" s="50"/>
      <c r="R2218" s="50"/>
      <c r="S2218" s="50"/>
      <c r="T2218" s="50"/>
      <c r="U2218" s="51"/>
      <c r="V2218" s="52"/>
      <c r="W2218" s="53"/>
      <c r="X2218" s="53"/>
      <c r="Y2218" s="53"/>
      <c r="Z2218" s="53"/>
      <c r="AA2218" s="48"/>
      <c r="AB2218" s="54"/>
      <c r="AC2218" s="54"/>
      <c r="AD2218" s="54"/>
      <c r="AE2218" s="54"/>
      <c r="AF2218" s="54"/>
      <c r="AG2218" s="54"/>
      <c r="AH2218" s="54"/>
      <c r="AI2218" s="54"/>
      <c r="AJ2218" s="49"/>
      <c r="AK2218" s="48"/>
      <c r="AL2218" s="54"/>
      <c r="AM2218" s="54"/>
      <c r="AN2218" s="54"/>
      <c r="AO2218" s="54"/>
      <c r="AP2218" s="54"/>
      <c r="AQ2218" s="54"/>
      <c r="AR2218" s="54"/>
      <c r="AS2218" s="54"/>
      <c r="AT2218" s="54"/>
      <c r="AU2218" s="54"/>
      <c r="AV2218" s="54"/>
      <c r="AW2218" s="54"/>
      <c r="AX2218" s="54"/>
      <c r="AY2218" s="54"/>
      <c r="AZ2218" s="54"/>
      <c r="BA2218" s="54"/>
      <c r="BB2218" s="54"/>
      <c r="BC2218" s="54"/>
      <c r="BD2218" s="54"/>
      <c r="BE2218" s="54"/>
      <c r="BF2218" s="54"/>
      <c r="BG2218" s="54"/>
      <c r="BH2218" s="54"/>
      <c r="BI2218" s="54"/>
      <c r="BJ2218" s="54"/>
      <c r="BK2218" s="54"/>
      <c r="BL2218" s="54"/>
      <c r="BM2218" s="54"/>
      <c r="BN2218" s="54"/>
      <c r="BO2218" s="54"/>
      <c r="BP2218" s="54"/>
      <c r="BQ2218" s="54"/>
      <c r="BR2218" s="54"/>
      <c r="BS2218" s="54"/>
      <c r="BT2218" s="54"/>
      <c r="BU2218" s="54"/>
      <c r="BV2218" s="54"/>
      <c r="BW2218" s="54"/>
      <c r="BX2218" s="49"/>
      <c r="BY2218" s="55"/>
      <c r="BZ2218" s="8"/>
      <c r="CE2218" s="12" t="str">
        <f t="shared" si="1771"/>
        <v/>
      </c>
      <c r="CG2218" s="77" t="str">
        <f t="shared" si="1772"/>
        <v/>
      </c>
      <c r="CH2218" s="80" t="str">
        <f t="shared" si="1773"/>
        <v/>
      </c>
      <c r="CL2218" s="12" t="str">
        <f t="shared" si="1774"/>
        <v/>
      </c>
      <c r="CM2218" s="12" t="str">
        <f t="shared" si="1775"/>
        <v/>
      </c>
      <c r="CN2218" s="12" t="str" cm="1">
        <f t="array" ref="CN2218">IF(OR($CE2218="", $CG$3=""), "", IF(IFERROR(INDEX($K2218:$T2218, $CK2218, MATCH(CN$3, $K$3:$T$3, 0)), "")="", $CC$4, $CC$3))</f>
        <v/>
      </c>
      <c r="CO2218" s="12" t="str" cm="1">
        <f t="array" ref="CO2218">IF(OR($CE2218="", $CG$3=""), "", IF(IFERROR(INDEX($AA2218:$AJ2218, $CK2218, MATCH(CO$3, $AA$3:$AJ$3, 0)), "")="", $CC$4, $CC$3))</f>
        <v/>
      </c>
      <c r="CP2218" s="12" t="str">
        <f>IF(OR($CE2218="", $CG$3=""), "", IF(CP$3='Property List &amp; Features'!$BG$9, $CC$3, IF(CP$3=$I2218, $CC$3, $CC$4)))</f>
        <v/>
      </c>
      <c r="CQ2218" s="12" t="str">
        <f>IF(OR($CE2218="", $CG$3=""), "", IF(CQ$3='Property List &amp; Features'!$BG$9, $CC$3, IF(CQ$3=$J2218, $CC$3, $CC$4)))</f>
        <v/>
      </c>
      <c r="CR2218" s="12" t="str">
        <f t="shared" si="1776"/>
        <v/>
      </c>
      <c r="CS2218" s="12" t="str">
        <f t="shared" si="1777"/>
        <v/>
      </c>
      <c r="CT2218" s="12" t="str">
        <f t="shared" si="1778"/>
        <v/>
      </c>
      <c r="CU2218" s="12" t="str">
        <f t="shared" si="1779"/>
        <v/>
      </c>
      <c r="CV2218" s="12" t="str">
        <f t="shared" si="1780"/>
        <v/>
      </c>
      <c r="CW2218" s="12" t="str">
        <f t="shared" si="1802"/>
        <v/>
      </c>
      <c r="CX2218" s="12" t="str">
        <f t="shared" si="1803"/>
        <v/>
      </c>
      <c r="CY2218" s="12" t="str">
        <f t="shared" si="1804"/>
        <v/>
      </c>
      <c r="CZ2218" s="12" t="str">
        <f t="shared" si="1805"/>
        <v/>
      </c>
      <c r="DA2218" s="12" t="str">
        <f t="shared" si="1806"/>
        <v/>
      </c>
      <c r="DB2218" s="12" t="str">
        <f t="shared" si="1807"/>
        <v/>
      </c>
      <c r="DC2218" s="12" t="str">
        <f t="shared" si="1808"/>
        <v/>
      </c>
      <c r="DD2218" s="12" t="str">
        <f t="shared" si="1809"/>
        <v/>
      </c>
      <c r="DE2218" s="12" t="str">
        <f t="shared" si="1810"/>
        <v/>
      </c>
      <c r="DF2218" s="12" t="str">
        <f t="shared" si="1811"/>
        <v/>
      </c>
      <c r="DG2218" s="12" t="str">
        <f t="shared" si="1812"/>
        <v/>
      </c>
      <c r="DH2218" s="12" t="str">
        <f t="shared" si="1813"/>
        <v/>
      </c>
      <c r="DI2218" s="12" t="str">
        <f t="shared" si="1814"/>
        <v/>
      </c>
      <c r="DJ2218" s="12" t="str">
        <f t="shared" si="1815"/>
        <v/>
      </c>
      <c r="DK2218" s="12" t="str">
        <f t="shared" si="1816"/>
        <v/>
      </c>
      <c r="DL2218" s="12" t="str">
        <f t="shared" si="1817"/>
        <v/>
      </c>
      <c r="DM2218" s="12" t="str">
        <f t="shared" si="1818"/>
        <v/>
      </c>
      <c r="DN2218" s="12" t="str">
        <f t="shared" si="1819"/>
        <v/>
      </c>
      <c r="DO2218" s="12" t="str">
        <f t="shared" si="1820"/>
        <v/>
      </c>
      <c r="DP2218" s="12" t="str">
        <f t="shared" si="1821"/>
        <v/>
      </c>
      <c r="DQ2218" s="12" t="str">
        <f t="shared" si="1822"/>
        <v/>
      </c>
      <c r="DR2218" s="12" t="str">
        <f t="shared" si="1784"/>
        <v/>
      </c>
      <c r="DS2218" s="12" t="str">
        <f t="shared" si="1785"/>
        <v/>
      </c>
      <c r="DT2218" s="12" t="str">
        <f t="shared" si="1786"/>
        <v/>
      </c>
      <c r="DU2218" s="12" t="str">
        <f t="shared" si="1787"/>
        <v/>
      </c>
      <c r="DV2218" s="12" t="str">
        <f t="shared" si="1788"/>
        <v/>
      </c>
      <c r="DW2218" s="12" t="str">
        <f t="shared" si="1789"/>
        <v/>
      </c>
      <c r="DX2218" s="12" t="str">
        <f t="shared" si="1790"/>
        <v/>
      </c>
      <c r="DY2218" s="12" t="str">
        <f t="shared" si="1791"/>
        <v/>
      </c>
      <c r="DZ2218" s="12" t="str">
        <f t="shared" si="1792"/>
        <v/>
      </c>
      <c r="EA2218" s="12" t="str">
        <f t="shared" si="1793"/>
        <v/>
      </c>
      <c r="EB2218" s="12" t="str">
        <f t="shared" si="1794"/>
        <v/>
      </c>
      <c r="EC2218" s="12" t="str">
        <f t="shared" si="1795"/>
        <v/>
      </c>
      <c r="ED2218" s="12" t="str">
        <f t="shared" si="1796"/>
        <v/>
      </c>
      <c r="EE2218" s="12" t="str">
        <f t="shared" si="1797"/>
        <v/>
      </c>
      <c r="EF2218" s="12" t="str">
        <f t="shared" si="1798"/>
        <v/>
      </c>
      <c r="EG2218" s="12" t="str">
        <f t="shared" si="1799"/>
        <v/>
      </c>
      <c r="EH2218" s="12" t="str">
        <f t="shared" si="1800"/>
        <v/>
      </c>
      <c r="EI2218" s="12" t="str">
        <f t="shared" si="1801"/>
        <v/>
      </c>
      <c r="EK2218" s="83" t="str">
        <f t="shared" si="1781"/>
        <v/>
      </c>
      <c r="EM2218" s="12" t="str">
        <f t="shared" si="1782"/>
        <v/>
      </c>
      <c r="EO2218" s="12" t="str">
        <f t="shared" si="1783"/>
        <v/>
      </c>
      <c r="EQ2218" s="12" t="str">
        <f>IF($EO2218="", "", IF($EQ$8=$EQ$6, COUNTIF($EO$11:$EO$2510, "&gt;"&amp;$EO2218)+1+COUNTIF($EO$11:$EO2218, $EO2218)-1, COUNTIF($EO$11:$EO$2510, "&lt;"&amp;$EO2218)+1+COUNTIF($EO$11:$EO2218, $EO2218)-1))</f>
        <v/>
      </c>
    </row>
    <row r="2219" spans="1:147" x14ac:dyDescent="0.55000000000000004">
      <c r="A2219" s="8"/>
      <c r="B2219" s="12" t="str">
        <f>IF($D2219="", "", COUNTIF($D$11:$D2219, $D2219))</f>
        <v/>
      </c>
      <c r="C2219" s="8"/>
      <c r="D2219" s="45"/>
      <c r="E2219" s="46"/>
      <c r="F2219" s="47"/>
      <c r="G2219" s="54"/>
      <c r="H2219" s="54"/>
      <c r="I2219" s="48"/>
      <c r="J2219" s="49"/>
      <c r="K2219" s="50"/>
      <c r="L2219" s="50"/>
      <c r="M2219" s="50"/>
      <c r="N2219" s="50"/>
      <c r="O2219" s="50"/>
      <c r="P2219" s="50"/>
      <c r="Q2219" s="50"/>
      <c r="R2219" s="50"/>
      <c r="S2219" s="50"/>
      <c r="T2219" s="50"/>
      <c r="U2219" s="51"/>
      <c r="V2219" s="52"/>
      <c r="W2219" s="53"/>
      <c r="X2219" s="53"/>
      <c r="Y2219" s="53"/>
      <c r="Z2219" s="53"/>
      <c r="AA2219" s="48"/>
      <c r="AB2219" s="54"/>
      <c r="AC2219" s="54"/>
      <c r="AD2219" s="54"/>
      <c r="AE2219" s="54"/>
      <c r="AF2219" s="54"/>
      <c r="AG2219" s="54"/>
      <c r="AH2219" s="54"/>
      <c r="AI2219" s="54"/>
      <c r="AJ2219" s="49"/>
      <c r="AK2219" s="48"/>
      <c r="AL2219" s="54"/>
      <c r="AM2219" s="54"/>
      <c r="AN2219" s="54"/>
      <c r="AO2219" s="54"/>
      <c r="AP2219" s="54"/>
      <c r="AQ2219" s="54"/>
      <c r="AR2219" s="54"/>
      <c r="AS2219" s="54"/>
      <c r="AT2219" s="54"/>
      <c r="AU2219" s="54"/>
      <c r="AV2219" s="54"/>
      <c r="AW2219" s="54"/>
      <c r="AX2219" s="54"/>
      <c r="AY2219" s="54"/>
      <c r="AZ2219" s="54"/>
      <c r="BA2219" s="54"/>
      <c r="BB2219" s="54"/>
      <c r="BC2219" s="54"/>
      <c r="BD2219" s="54"/>
      <c r="BE2219" s="54"/>
      <c r="BF2219" s="54"/>
      <c r="BG2219" s="54"/>
      <c r="BH2219" s="54"/>
      <c r="BI2219" s="54"/>
      <c r="BJ2219" s="54"/>
      <c r="BK2219" s="54"/>
      <c r="BL2219" s="54"/>
      <c r="BM2219" s="54"/>
      <c r="BN2219" s="54"/>
      <c r="BO2219" s="54"/>
      <c r="BP2219" s="54"/>
      <c r="BQ2219" s="54"/>
      <c r="BR2219" s="54"/>
      <c r="BS2219" s="54"/>
      <c r="BT2219" s="54"/>
      <c r="BU2219" s="54"/>
      <c r="BV2219" s="54"/>
      <c r="BW2219" s="54"/>
      <c r="BX2219" s="49"/>
      <c r="BY2219" s="55"/>
      <c r="BZ2219" s="8"/>
      <c r="CE2219" s="12" t="str">
        <f t="shared" si="1771"/>
        <v/>
      </c>
      <c r="CG2219" s="77" t="str">
        <f t="shared" si="1772"/>
        <v/>
      </c>
      <c r="CH2219" s="80" t="str">
        <f t="shared" si="1773"/>
        <v/>
      </c>
      <c r="CL2219" s="12" t="str">
        <f t="shared" si="1774"/>
        <v/>
      </c>
      <c r="CM2219" s="12" t="str">
        <f t="shared" si="1775"/>
        <v/>
      </c>
      <c r="CN2219" s="12" t="str" cm="1">
        <f t="array" ref="CN2219">IF(OR($CE2219="", $CG$3=""), "", IF(IFERROR(INDEX($K2219:$T2219, $CK2219, MATCH(CN$3, $K$3:$T$3, 0)), "")="", $CC$4, $CC$3))</f>
        <v/>
      </c>
      <c r="CO2219" s="12" t="str" cm="1">
        <f t="array" ref="CO2219">IF(OR($CE2219="", $CG$3=""), "", IF(IFERROR(INDEX($AA2219:$AJ2219, $CK2219, MATCH(CO$3, $AA$3:$AJ$3, 0)), "")="", $CC$4, $CC$3))</f>
        <v/>
      </c>
      <c r="CP2219" s="12" t="str">
        <f>IF(OR($CE2219="", $CG$3=""), "", IF(CP$3='Property List &amp; Features'!$BG$9, $CC$3, IF(CP$3=$I2219, $CC$3, $CC$4)))</f>
        <v/>
      </c>
      <c r="CQ2219" s="12" t="str">
        <f>IF(OR($CE2219="", $CG$3=""), "", IF(CQ$3='Property List &amp; Features'!$BG$9, $CC$3, IF(CQ$3=$J2219, $CC$3, $CC$4)))</f>
        <v/>
      </c>
      <c r="CR2219" s="12" t="str">
        <f t="shared" si="1776"/>
        <v/>
      </c>
      <c r="CS2219" s="12" t="str">
        <f t="shared" si="1777"/>
        <v/>
      </c>
      <c r="CT2219" s="12" t="str">
        <f t="shared" si="1778"/>
        <v/>
      </c>
      <c r="CU2219" s="12" t="str">
        <f t="shared" si="1779"/>
        <v/>
      </c>
      <c r="CV2219" s="12" t="str">
        <f t="shared" si="1780"/>
        <v/>
      </c>
      <c r="CW2219" s="12" t="str">
        <f t="shared" si="1802"/>
        <v/>
      </c>
      <c r="CX2219" s="12" t="str">
        <f t="shared" si="1803"/>
        <v/>
      </c>
      <c r="CY2219" s="12" t="str">
        <f t="shared" si="1804"/>
        <v/>
      </c>
      <c r="CZ2219" s="12" t="str">
        <f t="shared" si="1805"/>
        <v/>
      </c>
      <c r="DA2219" s="12" t="str">
        <f t="shared" si="1806"/>
        <v/>
      </c>
      <c r="DB2219" s="12" t="str">
        <f t="shared" si="1807"/>
        <v/>
      </c>
      <c r="DC2219" s="12" t="str">
        <f t="shared" si="1808"/>
        <v/>
      </c>
      <c r="DD2219" s="12" t="str">
        <f t="shared" si="1809"/>
        <v/>
      </c>
      <c r="DE2219" s="12" t="str">
        <f t="shared" si="1810"/>
        <v/>
      </c>
      <c r="DF2219" s="12" t="str">
        <f t="shared" si="1811"/>
        <v/>
      </c>
      <c r="DG2219" s="12" t="str">
        <f t="shared" si="1812"/>
        <v/>
      </c>
      <c r="DH2219" s="12" t="str">
        <f t="shared" si="1813"/>
        <v/>
      </c>
      <c r="DI2219" s="12" t="str">
        <f t="shared" si="1814"/>
        <v/>
      </c>
      <c r="DJ2219" s="12" t="str">
        <f t="shared" si="1815"/>
        <v/>
      </c>
      <c r="DK2219" s="12" t="str">
        <f t="shared" si="1816"/>
        <v/>
      </c>
      <c r="DL2219" s="12" t="str">
        <f t="shared" si="1817"/>
        <v/>
      </c>
      <c r="DM2219" s="12" t="str">
        <f t="shared" si="1818"/>
        <v/>
      </c>
      <c r="DN2219" s="12" t="str">
        <f t="shared" si="1819"/>
        <v/>
      </c>
      <c r="DO2219" s="12" t="str">
        <f t="shared" si="1820"/>
        <v/>
      </c>
      <c r="DP2219" s="12" t="str">
        <f t="shared" si="1821"/>
        <v/>
      </c>
      <c r="DQ2219" s="12" t="str">
        <f t="shared" si="1822"/>
        <v/>
      </c>
      <c r="DR2219" s="12" t="str">
        <f t="shared" si="1784"/>
        <v/>
      </c>
      <c r="DS2219" s="12" t="str">
        <f t="shared" si="1785"/>
        <v/>
      </c>
      <c r="DT2219" s="12" t="str">
        <f t="shared" si="1786"/>
        <v/>
      </c>
      <c r="DU2219" s="12" t="str">
        <f t="shared" si="1787"/>
        <v/>
      </c>
      <c r="DV2219" s="12" t="str">
        <f t="shared" si="1788"/>
        <v/>
      </c>
      <c r="DW2219" s="12" t="str">
        <f t="shared" si="1789"/>
        <v/>
      </c>
      <c r="DX2219" s="12" t="str">
        <f t="shared" si="1790"/>
        <v/>
      </c>
      <c r="DY2219" s="12" t="str">
        <f t="shared" si="1791"/>
        <v/>
      </c>
      <c r="DZ2219" s="12" t="str">
        <f t="shared" si="1792"/>
        <v/>
      </c>
      <c r="EA2219" s="12" t="str">
        <f t="shared" si="1793"/>
        <v/>
      </c>
      <c r="EB2219" s="12" t="str">
        <f t="shared" si="1794"/>
        <v/>
      </c>
      <c r="EC2219" s="12" t="str">
        <f t="shared" si="1795"/>
        <v/>
      </c>
      <c r="ED2219" s="12" t="str">
        <f t="shared" si="1796"/>
        <v/>
      </c>
      <c r="EE2219" s="12" t="str">
        <f t="shared" si="1797"/>
        <v/>
      </c>
      <c r="EF2219" s="12" t="str">
        <f t="shared" si="1798"/>
        <v/>
      </c>
      <c r="EG2219" s="12" t="str">
        <f t="shared" si="1799"/>
        <v/>
      </c>
      <c r="EH2219" s="12" t="str">
        <f t="shared" si="1800"/>
        <v/>
      </c>
      <c r="EI2219" s="12" t="str">
        <f t="shared" si="1801"/>
        <v/>
      </c>
      <c r="EK2219" s="83" t="str">
        <f t="shared" si="1781"/>
        <v/>
      </c>
      <c r="EM2219" s="12" t="str">
        <f t="shared" si="1782"/>
        <v/>
      </c>
      <c r="EO2219" s="12" t="str">
        <f t="shared" si="1783"/>
        <v/>
      </c>
      <c r="EQ2219" s="12" t="str">
        <f>IF($EO2219="", "", IF($EQ$8=$EQ$6, COUNTIF($EO$11:$EO$2510, "&gt;"&amp;$EO2219)+1+COUNTIF($EO$11:$EO2219, $EO2219)-1, COUNTIF($EO$11:$EO$2510, "&lt;"&amp;$EO2219)+1+COUNTIF($EO$11:$EO2219, $EO2219)-1))</f>
        <v/>
      </c>
    </row>
    <row r="2220" spans="1:147" x14ac:dyDescent="0.55000000000000004">
      <c r="A2220" s="8"/>
      <c r="B2220" s="12" t="str">
        <f>IF($D2220="", "", COUNTIF($D$11:$D2220, $D2220))</f>
        <v/>
      </c>
      <c r="C2220" s="8"/>
      <c r="D2220" s="45"/>
      <c r="E2220" s="46"/>
      <c r="F2220" s="47"/>
      <c r="G2220" s="54"/>
      <c r="H2220" s="54"/>
      <c r="I2220" s="48"/>
      <c r="J2220" s="49"/>
      <c r="K2220" s="50"/>
      <c r="L2220" s="50"/>
      <c r="M2220" s="50"/>
      <c r="N2220" s="50"/>
      <c r="O2220" s="50"/>
      <c r="P2220" s="50"/>
      <c r="Q2220" s="50"/>
      <c r="R2220" s="50"/>
      <c r="S2220" s="50"/>
      <c r="T2220" s="50"/>
      <c r="U2220" s="51"/>
      <c r="V2220" s="52"/>
      <c r="W2220" s="53"/>
      <c r="X2220" s="53"/>
      <c r="Y2220" s="53"/>
      <c r="Z2220" s="53"/>
      <c r="AA2220" s="48"/>
      <c r="AB2220" s="54"/>
      <c r="AC2220" s="54"/>
      <c r="AD2220" s="54"/>
      <c r="AE2220" s="54"/>
      <c r="AF2220" s="54"/>
      <c r="AG2220" s="54"/>
      <c r="AH2220" s="54"/>
      <c r="AI2220" s="54"/>
      <c r="AJ2220" s="49"/>
      <c r="AK2220" s="48"/>
      <c r="AL2220" s="54"/>
      <c r="AM2220" s="54"/>
      <c r="AN2220" s="54"/>
      <c r="AO2220" s="54"/>
      <c r="AP2220" s="54"/>
      <c r="AQ2220" s="54"/>
      <c r="AR2220" s="54"/>
      <c r="AS2220" s="54"/>
      <c r="AT2220" s="54"/>
      <c r="AU2220" s="54"/>
      <c r="AV2220" s="54"/>
      <c r="AW2220" s="54"/>
      <c r="AX2220" s="54"/>
      <c r="AY2220" s="54"/>
      <c r="AZ2220" s="54"/>
      <c r="BA2220" s="54"/>
      <c r="BB2220" s="54"/>
      <c r="BC2220" s="54"/>
      <c r="BD2220" s="54"/>
      <c r="BE2220" s="54"/>
      <c r="BF2220" s="54"/>
      <c r="BG2220" s="54"/>
      <c r="BH2220" s="54"/>
      <c r="BI2220" s="54"/>
      <c r="BJ2220" s="54"/>
      <c r="BK2220" s="54"/>
      <c r="BL2220" s="54"/>
      <c r="BM2220" s="54"/>
      <c r="BN2220" s="54"/>
      <c r="BO2220" s="54"/>
      <c r="BP2220" s="54"/>
      <c r="BQ2220" s="54"/>
      <c r="BR2220" s="54"/>
      <c r="BS2220" s="54"/>
      <c r="BT2220" s="54"/>
      <c r="BU2220" s="54"/>
      <c r="BV2220" s="54"/>
      <c r="BW2220" s="54"/>
      <c r="BX2220" s="49"/>
      <c r="BY2220" s="55"/>
      <c r="BZ2220" s="8"/>
      <c r="CE2220" s="12" t="str">
        <f t="shared" si="1771"/>
        <v/>
      </c>
      <c r="CG2220" s="77" t="str">
        <f t="shared" si="1772"/>
        <v/>
      </c>
      <c r="CH2220" s="80" t="str">
        <f t="shared" si="1773"/>
        <v/>
      </c>
      <c r="CL2220" s="12" t="str">
        <f t="shared" si="1774"/>
        <v/>
      </c>
      <c r="CM2220" s="12" t="str">
        <f t="shared" si="1775"/>
        <v/>
      </c>
      <c r="CN2220" s="12" t="str" cm="1">
        <f t="array" ref="CN2220">IF(OR($CE2220="", $CG$3=""), "", IF(IFERROR(INDEX($K2220:$T2220, $CK2220, MATCH(CN$3, $K$3:$T$3, 0)), "")="", $CC$4, $CC$3))</f>
        <v/>
      </c>
      <c r="CO2220" s="12" t="str" cm="1">
        <f t="array" ref="CO2220">IF(OR($CE2220="", $CG$3=""), "", IF(IFERROR(INDEX($AA2220:$AJ2220, $CK2220, MATCH(CO$3, $AA$3:$AJ$3, 0)), "")="", $CC$4, $CC$3))</f>
        <v/>
      </c>
      <c r="CP2220" s="12" t="str">
        <f>IF(OR($CE2220="", $CG$3=""), "", IF(CP$3='Property List &amp; Features'!$BG$9, $CC$3, IF(CP$3=$I2220, $CC$3, $CC$4)))</f>
        <v/>
      </c>
      <c r="CQ2220" s="12" t="str">
        <f>IF(OR($CE2220="", $CG$3=""), "", IF(CQ$3='Property List &amp; Features'!$BG$9, $CC$3, IF(CQ$3=$J2220, $CC$3, $CC$4)))</f>
        <v/>
      </c>
      <c r="CR2220" s="12" t="str">
        <f t="shared" si="1776"/>
        <v/>
      </c>
      <c r="CS2220" s="12" t="str">
        <f t="shared" si="1777"/>
        <v/>
      </c>
      <c r="CT2220" s="12" t="str">
        <f t="shared" si="1778"/>
        <v/>
      </c>
      <c r="CU2220" s="12" t="str">
        <f t="shared" si="1779"/>
        <v/>
      </c>
      <c r="CV2220" s="12" t="str">
        <f t="shared" si="1780"/>
        <v/>
      </c>
      <c r="CW2220" s="12" t="str">
        <f t="shared" si="1802"/>
        <v/>
      </c>
      <c r="CX2220" s="12" t="str">
        <f t="shared" si="1803"/>
        <v/>
      </c>
      <c r="CY2220" s="12" t="str">
        <f t="shared" si="1804"/>
        <v/>
      </c>
      <c r="CZ2220" s="12" t="str">
        <f t="shared" si="1805"/>
        <v/>
      </c>
      <c r="DA2220" s="12" t="str">
        <f t="shared" si="1806"/>
        <v/>
      </c>
      <c r="DB2220" s="12" t="str">
        <f t="shared" si="1807"/>
        <v/>
      </c>
      <c r="DC2220" s="12" t="str">
        <f t="shared" si="1808"/>
        <v/>
      </c>
      <c r="DD2220" s="12" t="str">
        <f t="shared" si="1809"/>
        <v/>
      </c>
      <c r="DE2220" s="12" t="str">
        <f t="shared" si="1810"/>
        <v/>
      </c>
      <c r="DF2220" s="12" t="str">
        <f t="shared" si="1811"/>
        <v/>
      </c>
      <c r="DG2220" s="12" t="str">
        <f t="shared" si="1812"/>
        <v/>
      </c>
      <c r="DH2220" s="12" t="str">
        <f t="shared" si="1813"/>
        <v/>
      </c>
      <c r="DI2220" s="12" t="str">
        <f t="shared" si="1814"/>
        <v/>
      </c>
      <c r="DJ2220" s="12" t="str">
        <f t="shared" si="1815"/>
        <v/>
      </c>
      <c r="DK2220" s="12" t="str">
        <f t="shared" si="1816"/>
        <v/>
      </c>
      <c r="DL2220" s="12" t="str">
        <f t="shared" si="1817"/>
        <v/>
      </c>
      <c r="DM2220" s="12" t="str">
        <f t="shared" si="1818"/>
        <v/>
      </c>
      <c r="DN2220" s="12" t="str">
        <f t="shared" si="1819"/>
        <v/>
      </c>
      <c r="DO2220" s="12" t="str">
        <f t="shared" si="1820"/>
        <v/>
      </c>
      <c r="DP2220" s="12" t="str">
        <f t="shared" si="1821"/>
        <v/>
      </c>
      <c r="DQ2220" s="12" t="str">
        <f t="shared" si="1822"/>
        <v/>
      </c>
      <c r="DR2220" s="12" t="str">
        <f t="shared" si="1784"/>
        <v/>
      </c>
      <c r="DS2220" s="12" t="str">
        <f t="shared" si="1785"/>
        <v/>
      </c>
      <c r="DT2220" s="12" t="str">
        <f t="shared" si="1786"/>
        <v/>
      </c>
      <c r="DU2220" s="12" t="str">
        <f t="shared" si="1787"/>
        <v/>
      </c>
      <c r="DV2220" s="12" t="str">
        <f t="shared" si="1788"/>
        <v/>
      </c>
      <c r="DW2220" s="12" t="str">
        <f t="shared" si="1789"/>
        <v/>
      </c>
      <c r="DX2220" s="12" t="str">
        <f t="shared" si="1790"/>
        <v/>
      </c>
      <c r="DY2220" s="12" t="str">
        <f t="shared" si="1791"/>
        <v/>
      </c>
      <c r="DZ2220" s="12" t="str">
        <f t="shared" si="1792"/>
        <v/>
      </c>
      <c r="EA2220" s="12" t="str">
        <f t="shared" si="1793"/>
        <v/>
      </c>
      <c r="EB2220" s="12" t="str">
        <f t="shared" si="1794"/>
        <v/>
      </c>
      <c r="EC2220" s="12" t="str">
        <f t="shared" si="1795"/>
        <v/>
      </c>
      <c r="ED2220" s="12" t="str">
        <f t="shared" si="1796"/>
        <v/>
      </c>
      <c r="EE2220" s="12" t="str">
        <f t="shared" si="1797"/>
        <v/>
      </c>
      <c r="EF2220" s="12" t="str">
        <f t="shared" si="1798"/>
        <v/>
      </c>
      <c r="EG2220" s="12" t="str">
        <f t="shared" si="1799"/>
        <v/>
      </c>
      <c r="EH2220" s="12" t="str">
        <f t="shared" si="1800"/>
        <v/>
      </c>
      <c r="EI2220" s="12" t="str">
        <f t="shared" si="1801"/>
        <v/>
      </c>
      <c r="EK2220" s="83" t="str">
        <f t="shared" si="1781"/>
        <v/>
      </c>
      <c r="EM2220" s="12" t="str">
        <f t="shared" si="1782"/>
        <v/>
      </c>
      <c r="EO2220" s="12" t="str">
        <f t="shared" si="1783"/>
        <v/>
      </c>
      <c r="EQ2220" s="12" t="str">
        <f>IF($EO2220="", "", IF($EQ$8=$EQ$6, COUNTIF($EO$11:$EO$2510, "&gt;"&amp;$EO2220)+1+COUNTIF($EO$11:$EO2220, $EO2220)-1, COUNTIF($EO$11:$EO$2510, "&lt;"&amp;$EO2220)+1+COUNTIF($EO$11:$EO2220, $EO2220)-1))</f>
        <v/>
      </c>
    </row>
    <row r="2221" spans="1:147" x14ac:dyDescent="0.55000000000000004">
      <c r="A2221" s="8"/>
      <c r="B2221" s="12" t="str">
        <f>IF($D2221="", "", COUNTIF($D$11:$D2221, $D2221))</f>
        <v/>
      </c>
      <c r="C2221" s="8"/>
      <c r="D2221" s="45"/>
      <c r="E2221" s="46"/>
      <c r="F2221" s="47"/>
      <c r="G2221" s="54"/>
      <c r="H2221" s="54"/>
      <c r="I2221" s="48"/>
      <c r="J2221" s="49"/>
      <c r="K2221" s="50"/>
      <c r="L2221" s="50"/>
      <c r="M2221" s="50"/>
      <c r="N2221" s="50"/>
      <c r="O2221" s="50"/>
      <c r="P2221" s="50"/>
      <c r="Q2221" s="50"/>
      <c r="R2221" s="50"/>
      <c r="S2221" s="50"/>
      <c r="T2221" s="50"/>
      <c r="U2221" s="51"/>
      <c r="V2221" s="52"/>
      <c r="W2221" s="53"/>
      <c r="X2221" s="53"/>
      <c r="Y2221" s="53"/>
      <c r="Z2221" s="53"/>
      <c r="AA2221" s="48"/>
      <c r="AB2221" s="54"/>
      <c r="AC2221" s="54"/>
      <c r="AD2221" s="54"/>
      <c r="AE2221" s="54"/>
      <c r="AF2221" s="54"/>
      <c r="AG2221" s="54"/>
      <c r="AH2221" s="54"/>
      <c r="AI2221" s="54"/>
      <c r="AJ2221" s="49"/>
      <c r="AK2221" s="48"/>
      <c r="AL2221" s="54"/>
      <c r="AM2221" s="54"/>
      <c r="AN2221" s="54"/>
      <c r="AO2221" s="54"/>
      <c r="AP2221" s="54"/>
      <c r="AQ2221" s="54"/>
      <c r="AR2221" s="54"/>
      <c r="AS2221" s="54"/>
      <c r="AT2221" s="54"/>
      <c r="AU2221" s="54"/>
      <c r="AV2221" s="54"/>
      <c r="AW2221" s="54"/>
      <c r="AX2221" s="54"/>
      <c r="AY2221" s="54"/>
      <c r="AZ2221" s="54"/>
      <c r="BA2221" s="54"/>
      <c r="BB2221" s="54"/>
      <c r="BC2221" s="54"/>
      <c r="BD2221" s="54"/>
      <c r="BE2221" s="54"/>
      <c r="BF2221" s="54"/>
      <c r="BG2221" s="54"/>
      <c r="BH2221" s="54"/>
      <c r="BI2221" s="54"/>
      <c r="BJ2221" s="54"/>
      <c r="BK2221" s="54"/>
      <c r="BL2221" s="54"/>
      <c r="BM2221" s="54"/>
      <c r="BN2221" s="54"/>
      <c r="BO2221" s="54"/>
      <c r="BP2221" s="54"/>
      <c r="BQ2221" s="54"/>
      <c r="BR2221" s="54"/>
      <c r="BS2221" s="54"/>
      <c r="BT2221" s="54"/>
      <c r="BU2221" s="54"/>
      <c r="BV2221" s="54"/>
      <c r="BW2221" s="54"/>
      <c r="BX2221" s="49"/>
      <c r="BY2221" s="55"/>
      <c r="BZ2221" s="8"/>
      <c r="CE2221" s="12" t="str">
        <f t="shared" si="1771"/>
        <v/>
      </c>
      <c r="CG2221" s="77" t="str">
        <f t="shared" si="1772"/>
        <v/>
      </c>
      <c r="CH2221" s="80" t="str">
        <f t="shared" si="1773"/>
        <v/>
      </c>
      <c r="CL2221" s="12" t="str">
        <f t="shared" si="1774"/>
        <v/>
      </c>
      <c r="CM2221" s="12" t="str">
        <f t="shared" si="1775"/>
        <v/>
      </c>
      <c r="CN2221" s="12" t="str" cm="1">
        <f t="array" ref="CN2221">IF(OR($CE2221="", $CG$3=""), "", IF(IFERROR(INDEX($K2221:$T2221, $CK2221, MATCH(CN$3, $K$3:$T$3, 0)), "")="", $CC$4, $CC$3))</f>
        <v/>
      </c>
      <c r="CO2221" s="12" t="str" cm="1">
        <f t="array" ref="CO2221">IF(OR($CE2221="", $CG$3=""), "", IF(IFERROR(INDEX($AA2221:$AJ2221, $CK2221, MATCH(CO$3, $AA$3:$AJ$3, 0)), "")="", $CC$4, $CC$3))</f>
        <v/>
      </c>
      <c r="CP2221" s="12" t="str">
        <f>IF(OR($CE2221="", $CG$3=""), "", IF(CP$3='Property List &amp; Features'!$BG$9, $CC$3, IF(CP$3=$I2221, $CC$3, $CC$4)))</f>
        <v/>
      </c>
      <c r="CQ2221" s="12" t="str">
        <f>IF(OR($CE2221="", $CG$3=""), "", IF(CQ$3='Property List &amp; Features'!$BG$9, $CC$3, IF(CQ$3=$J2221, $CC$3, $CC$4)))</f>
        <v/>
      </c>
      <c r="CR2221" s="12" t="str">
        <f t="shared" si="1776"/>
        <v/>
      </c>
      <c r="CS2221" s="12" t="str">
        <f t="shared" si="1777"/>
        <v/>
      </c>
      <c r="CT2221" s="12" t="str">
        <f t="shared" si="1778"/>
        <v/>
      </c>
      <c r="CU2221" s="12" t="str">
        <f t="shared" si="1779"/>
        <v/>
      </c>
      <c r="CV2221" s="12" t="str">
        <f t="shared" si="1780"/>
        <v/>
      </c>
      <c r="CW2221" s="12" t="str">
        <f t="shared" si="1802"/>
        <v/>
      </c>
      <c r="CX2221" s="12" t="str">
        <f t="shared" si="1803"/>
        <v/>
      </c>
      <c r="CY2221" s="12" t="str">
        <f t="shared" si="1804"/>
        <v/>
      </c>
      <c r="CZ2221" s="12" t="str">
        <f t="shared" si="1805"/>
        <v/>
      </c>
      <c r="DA2221" s="12" t="str">
        <f t="shared" si="1806"/>
        <v/>
      </c>
      <c r="DB2221" s="12" t="str">
        <f t="shared" si="1807"/>
        <v/>
      </c>
      <c r="DC2221" s="12" t="str">
        <f t="shared" si="1808"/>
        <v/>
      </c>
      <c r="DD2221" s="12" t="str">
        <f t="shared" si="1809"/>
        <v/>
      </c>
      <c r="DE2221" s="12" t="str">
        <f t="shared" si="1810"/>
        <v/>
      </c>
      <c r="DF2221" s="12" t="str">
        <f t="shared" si="1811"/>
        <v/>
      </c>
      <c r="DG2221" s="12" t="str">
        <f t="shared" si="1812"/>
        <v/>
      </c>
      <c r="DH2221" s="12" t="str">
        <f t="shared" si="1813"/>
        <v/>
      </c>
      <c r="DI2221" s="12" t="str">
        <f t="shared" si="1814"/>
        <v/>
      </c>
      <c r="DJ2221" s="12" t="str">
        <f t="shared" si="1815"/>
        <v/>
      </c>
      <c r="DK2221" s="12" t="str">
        <f t="shared" si="1816"/>
        <v/>
      </c>
      <c r="DL2221" s="12" t="str">
        <f t="shared" si="1817"/>
        <v/>
      </c>
      <c r="DM2221" s="12" t="str">
        <f t="shared" si="1818"/>
        <v/>
      </c>
      <c r="DN2221" s="12" t="str">
        <f t="shared" si="1819"/>
        <v/>
      </c>
      <c r="DO2221" s="12" t="str">
        <f t="shared" si="1820"/>
        <v/>
      </c>
      <c r="DP2221" s="12" t="str">
        <f t="shared" si="1821"/>
        <v/>
      </c>
      <c r="DQ2221" s="12" t="str">
        <f t="shared" si="1822"/>
        <v/>
      </c>
      <c r="DR2221" s="12" t="str">
        <f t="shared" si="1784"/>
        <v/>
      </c>
      <c r="DS2221" s="12" t="str">
        <f t="shared" si="1785"/>
        <v/>
      </c>
      <c r="DT2221" s="12" t="str">
        <f t="shared" si="1786"/>
        <v/>
      </c>
      <c r="DU2221" s="12" t="str">
        <f t="shared" si="1787"/>
        <v/>
      </c>
      <c r="DV2221" s="12" t="str">
        <f t="shared" si="1788"/>
        <v/>
      </c>
      <c r="DW2221" s="12" t="str">
        <f t="shared" si="1789"/>
        <v/>
      </c>
      <c r="DX2221" s="12" t="str">
        <f t="shared" si="1790"/>
        <v/>
      </c>
      <c r="DY2221" s="12" t="str">
        <f t="shared" si="1791"/>
        <v/>
      </c>
      <c r="DZ2221" s="12" t="str">
        <f t="shared" si="1792"/>
        <v/>
      </c>
      <c r="EA2221" s="12" t="str">
        <f t="shared" si="1793"/>
        <v/>
      </c>
      <c r="EB2221" s="12" t="str">
        <f t="shared" si="1794"/>
        <v/>
      </c>
      <c r="EC2221" s="12" t="str">
        <f t="shared" si="1795"/>
        <v/>
      </c>
      <c r="ED2221" s="12" t="str">
        <f t="shared" si="1796"/>
        <v/>
      </c>
      <c r="EE2221" s="12" t="str">
        <f t="shared" si="1797"/>
        <v/>
      </c>
      <c r="EF2221" s="12" t="str">
        <f t="shared" si="1798"/>
        <v/>
      </c>
      <c r="EG2221" s="12" t="str">
        <f t="shared" si="1799"/>
        <v/>
      </c>
      <c r="EH2221" s="12" t="str">
        <f t="shared" si="1800"/>
        <v/>
      </c>
      <c r="EI2221" s="12" t="str">
        <f t="shared" si="1801"/>
        <v/>
      </c>
      <c r="EK2221" s="83" t="str">
        <f t="shared" si="1781"/>
        <v/>
      </c>
      <c r="EM2221" s="12" t="str">
        <f t="shared" si="1782"/>
        <v/>
      </c>
      <c r="EO2221" s="12" t="str">
        <f t="shared" si="1783"/>
        <v/>
      </c>
      <c r="EQ2221" s="12" t="str">
        <f>IF($EO2221="", "", IF($EQ$8=$EQ$6, COUNTIF($EO$11:$EO$2510, "&gt;"&amp;$EO2221)+1+COUNTIF($EO$11:$EO2221, $EO2221)-1, COUNTIF($EO$11:$EO$2510, "&lt;"&amp;$EO2221)+1+COUNTIF($EO$11:$EO2221, $EO2221)-1))</f>
        <v/>
      </c>
    </row>
    <row r="2222" spans="1:147" x14ac:dyDescent="0.55000000000000004">
      <c r="A2222" s="8"/>
      <c r="B2222" s="12" t="str">
        <f>IF($D2222="", "", COUNTIF($D$11:$D2222, $D2222))</f>
        <v/>
      </c>
      <c r="C2222" s="8"/>
      <c r="D2222" s="45"/>
      <c r="E2222" s="46"/>
      <c r="F2222" s="47"/>
      <c r="G2222" s="54"/>
      <c r="H2222" s="54"/>
      <c r="I2222" s="48"/>
      <c r="J2222" s="49"/>
      <c r="K2222" s="50"/>
      <c r="L2222" s="50"/>
      <c r="M2222" s="50"/>
      <c r="N2222" s="50"/>
      <c r="O2222" s="50"/>
      <c r="P2222" s="50"/>
      <c r="Q2222" s="50"/>
      <c r="R2222" s="50"/>
      <c r="S2222" s="50"/>
      <c r="T2222" s="50"/>
      <c r="U2222" s="51"/>
      <c r="V2222" s="52"/>
      <c r="W2222" s="53"/>
      <c r="X2222" s="53"/>
      <c r="Y2222" s="53"/>
      <c r="Z2222" s="53"/>
      <c r="AA2222" s="48"/>
      <c r="AB2222" s="54"/>
      <c r="AC2222" s="54"/>
      <c r="AD2222" s="54"/>
      <c r="AE2222" s="54"/>
      <c r="AF2222" s="54"/>
      <c r="AG2222" s="54"/>
      <c r="AH2222" s="54"/>
      <c r="AI2222" s="54"/>
      <c r="AJ2222" s="49"/>
      <c r="AK2222" s="48"/>
      <c r="AL2222" s="54"/>
      <c r="AM2222" s="54"/>
      <c r="AN2222" s="54"/>
      <c r="AO2222" s="54"/>
      <c r="AP2222" s="54"/>
      <c r="AQ2222" s="54"/>
      <c r="AR2222" s="54"/>
      <c r="AS2222" s="54"/>
      <c r="AT2222" s="54"/>
      <c r="AU2222" s="54"/>
      <c r="AV2222" s="54"/>
      <c r="AW2222" s="54"/>
      <c r="AX2222" s="54"/>
      <c r="AY2222" s="54"/>
      <c r="AZ2222" s="54"/>
      <c r="BA2222" s="54"/>
      <c r="BB2222" s="54"/>
      <c r="BC2222" s="54"/>
      <c r="BD2222" s="54"/>
      <c r="BE2222" s="54"/>
      <c r="BF2222" s="54"/>
      <c r="BG2222" s="54"/>
      <c r="BH2222" s="54"/>
      <c r="BI2222" s="54"/>
      <c r="BJ2222" s="54"/>
      <c r="BK2222" s="54"/>
      <c r="BL2222" s="54"/>
      <c r="BM2222" s="54"/>
      <c r="BN2222" s="54"/>
      <c r="BO2222" s="54"/>
      <c r="BP2222" s="54"/>
      <c r="BQ2222" s="54"/>
      <c r="BR2222" s="54"/>
      <c r="BS2222" s="54"/>
      <c r="BT2222" s="54"/>
      <c r="BU2222" s="54"/>
      <c r="BV2222" s="54"/>
      <c r="BW2222" s="54"/>
      <c r="BX2222" s="49"/>
      <c r="BY2222" s="55"/>
      <c r="BZ2222" s="8"/>
      <c r="CE2222" s="12" t="str">
        <f t="shared" si="1771"/>
        <v/>
      </c>
      <c r="CG2222" s="77" t="str">
        <f t="shared" si="1772"/>
        <v/>
      </c>
      <c r="CH2222" s="80" t="str">
        <f t="shared" si="1773"/>
        <v/>
      </c>
      <c r="CL2222" s="12" t="str">
        <f t="shared" si="1774"/>
        <v/>
      </c>
      <c r="CM2222" s="12" t="str">
        <f t="shared" si="1775"/>
        <v/>
      </c>
      <c r="CN2222" s="12" t="str" cm="1">
        <f t="array" ref="CN2222">IF(OR($CE2222="", $CG$3=""), "", IF(IFERROR(INDEX($K2222:$T2222, $CK2222, MATCH(CN$3, $K$3:$T$3, 0)), "")="", $CC$4, $CC$3))</f>
        <v/>
      </c>
      <c r="CO2222" s="12" t="str" cm="1">
        <f t="array" ref="CO2222">IF(OR($CE2222="", $CG$3=""), "", IF(IFERROR(INDEX($AA2222:$AJ2222, $CK2222, MATCH(CO$3, $AA$3:$AJ$3, 0)), "")="", $CC$4, $CC$3))</f>
        <v/>
      </c>
      <c r="CP2222" s="12" t="str">
        <f>IF(OR($CE2222="", $CG$3=""), "", IF(CP$3='Property List &amp; Features'!$BG$9, $CC$3, IF(CP$3=$I2222, $CC$3, $CC$4)))</f>
        <v/>
      </c>
      <c r="CQ2222" s="12" t="str">
        <f>IF(OR($CE2222="", $CG$3=""), "", IF(CQ$3='Property List &amp; Features'!$BG$9, $CC$3, IF(CQ$3=$J2222, $CC$3, $CC$4)))</f>
        <v/>
      </c>
      <c r="CR2222" s="12" t="str">
        <f t="shared" si="1776"/>
        <v/>
      </c>
      <c r="CS2222" s="12" t="str">
        <f t="shared" si="1777"/>
        <v/>
      </c>
      <c r="CT2222" s="12" t="str">
        <f t="shared" si="1778"/>
        <v/>
      </c>
      <c r="CU2222" s="12" t="str">
        <f t="shared" si="1779"/>
        <v/>
      </c>
      <c r="CV2222" s="12" t="str">
        <f t="shared" si="1780"/>
        <v/>
      </c>
      <c r="CW2222" s="12" t="str">
        <f t="shared" si="1802"/>
        <v/>
      </c>
      <c r="CX2222" s="12" t="str">
        <f t="shared" si="1803"/>
        <v/>
      </c>
      <c r="CY2222" s="12" t="str">
        <f t="shared" si="1804"/>
        <v/>
      </c>
      <c r="CZ2222" s="12" t="str">
        <f t="shared" si="1805"/>
        <v/>
      </c>
      <c r="DA2222" s="12" t="str">
        <f t="shared" si="1806"/>
        <v/>
      </c>
      <c r="DB2222" s="12" t="str">
        <f t="shared" si="1807"/>
        <v/>
      </c>
      <c r="DC2222" s="12" t="str">
        <f t="shared" si="1808"/>
        <v/>
      </c>
      <c r="DD2222" s="12" t="str">
        <f t="shared" si="1809"/>
        <v/>
      </c>
      <c r="DE2222" s="12" t="str">
        <f t="shared" si="1810"/>
        <v/>
      </c>
      <c r="DF2222" s="12" t="str">
        <f t="shared" si="1811"/>
        <v/>
      </c>
      <c r="DG2222" s="12" t="str">
        <f t="shared" si="1812"/>
        <v/>
      </c>
      <c r="DH2222" s="12" t="str">
        <f t="shared" si="1813"/>
        <v/>
      </c>
      <c r="DI2222" s="12" t="str">
        <f t="shared" si="1814"/>
        <v/>
      </c>
      <c r="DJ2222" s="12" t="str">
        <f t="shared" si="1815"/>
        <v/>
      </c>
      <c r="DK2222" s="12" t="str">
        <f t="shared" si="1816"/>
        <v/>
      </c>
      <c r="DL2222" s="12" t="str">
        <f t="shared" si="1817"/>
        <v/>
      </c>
      <c r="DM2222" s="12" t="str">
        <f t="shared" si="1818"/>
        <v/>
      </c>
      <c r="DN2222" s="12" t="str">
        <f t="shared" si="1819"/>
        <v/>
      </c>
      <c r="DO2222" s="12" t="str">
        <f t="shared" si="1820"/>
        <v/>
      </c>
      <c r="DP2222" s="12" t="str">
        <f t="shared" si="1821"/>
        <v/>
      </c>
      <c r="DQ2222" s="12" t="str">
        <f t="shared" si="1822"/>
        <v/>
      </c>
      <c r="DR2222" s="12" t="str">
        <f t="shared" si="1784"/>
        <v/>
      </c>
      <c r="DS2222" s="12" t="str">
        <f t="shared" si="1785"/>
        <v/>
      </c>
      <c r="DT2222" s="12" t="str">
        <f t="shared" si="1786"/>
        <v/>
      </c>
      <c r="DU2222" s="12" t="str">
        <f t="shared" si="1787"/>
        <v/>
      </c>
      <c r="DV2222" s="12" t="str">
        <f t="shared" si="1788"/>
        <v/>
      </c>
      <c r="DW2222" s="12" t="str">
        <f t="shared" si="1789"/>
        <v/>
      </c>
      <c r="DX2222" s="12" t="str">
        <f t="shared" si="1790"/>
        <v/>
      </c>
      <c r="DY2222" s="12" t="str">
        <f t="shared" si="1791"/>
        <v/>
      </c>
      <c r="DZ2222" s="12" t="str">
        <f t="shared" si="1792"/>
        <v/>
      </c>
      <c r="EA2222" s="12" t="str">
        <f t="shared" si="1793"/>
        <v/>
      </c>
      <c r="EB2222" s="12" t="str">
        <f t="shared" si="1794"/>
        <v/>
      </c>
      <c r="EC2222" s="12" t="str">
        <f t="shared" si="1795"/>
        <v/>
      </c>
      <c r="ED2222" s="12" t="str">
        <f t="shared" si="1796"/>
        <v/>
      </c>
      <c r="EE2222" s="12" t="str">
        <f t="shared" si="1797"/>
        <v/>
      </c>
      <c r="EF2222" s="12" t="str">
        <f t="shared" si="1798"/>
        <v/>
      </c>
      <c r="EG2222" s="12" t="str">
        <f t="shared" si="1799"/>
        <v/>
      </c>
      <c r="EH2222" s="12" t="str">
        <f t="shared" si="1800"/>
        <v/>
      </c>
      <c r="EI2222" s="12" t="str">
        <f t="shared" si="1801"/>
        <v/>
      </c>
      <c r="EK2222" s="83" t="str">
        <f t="shared" si="1781"/>
        <v/>
      </c>
      <c r="EM2222" s="12" t="str">
        <f t="shared" si="1782"/>
        <v/>
      </c>
      <c r="EO2222" s="12" t="str">
        <f t="shared" si="1783"/>
        <v/>
      </c>
      <c r="EQ2222" s="12" t="str">
        <f>IF($EO2222="", "", IF($EQ$8=$EQ$6, COUNTIF($EO$11:$EO$2510, "&gt;"&amp;$EO2222)+1+COUNTIF($EO$11:$EO2222, $EO2222)-1, COUNTIF($EO$11:$EO$2510, "&lt;"&amp;$EO2222)+1+COUNTIF($EO$11:$EO2222, $EO2222)-1))</f>
        <v/>
      </c>
    </row>
    <row r="2223" spans="1:147" x14ac:dyDescent="0.55000000000000004">
      <c r="A2223" s="8"/>
      <c r="B2223" s="12" t="str">
        <f>IF($D2223="", "", COUNTIF($D$11:$D2223, $D2223))</f>
        <v/>
      </c>
      <c r="C2223" s="8"/>
      <c r="D2223" s="45"/>
      <c r="E2223" s="46"/>
      <c r="F2223" s="47"/>
      <c r="G2223" s="54"/>
      <c r="H2223" s="54"/>
      <c r="I2223" s="48"/>
      <c r="J2223" s="49"/>
      <c r="K2223" s="50"/>
      <c r="L2223" s="50"/>
      <c r="M2223" s="50"/>
      <c r="N2223" s="50"/>
      <c r="O2223" s="50"/>
      <c r="P2223" s="50"/>
      <c r="Q2223" s="50"/>
      <c r="R2223" s="50"/>
      <c r="S2223" s="50"/>
      <c r="T2223" s="50"/>
      <c r="U2223" s="51"/>
      <c r="V2223" s="52"/>
      <c r="W2223" s="53"/>
      <c r="X2223" s="53"/>
      <c r="Y2223" s="53"/>
      <c r="Z2223" s="53"/>
      <c r="AA2223" s="48"/>
      <c r="AB2223" s="54"/>
      <c r="AC2223" s="54"/>
      <c r="AD2223" s="54"/>
      <c r="AE2223" s="54"/>
      <c r="AF2223" s="54"/>
      <c r="AG2223" s="54"/>
      <c r="AH2223" s="54"/>
      <c r="AI2223" s="54"/>
      <c r="AJ2223" s="49"/>
      <c r="AK2223" s="48"/>
      <c r="AL2223" s="54"/>
      <c r="AM2223" s="54"/>
      <c r="AN2223" s="54"/>
      <c r="AO2223" s="54"/>
      <c r="AP2223" s="54"/>
      <c r="AQ2223" s="54"/>
      <c r="AR2223" s="54"/>
      <c r="AS2223" s="54"/>
      <c r="AT2223" s="54"/>
      <c r="AU2223" s="54"/>
      <c r="AV2223" s="54"/>
      <c r="AW2223" s="54"/>
      <c r="AX2223" s="54"/>
      <c r="AY2223" s="54"/>
      <c r="AZ2223" s="54"/>
      <c r="BA2223" s="54"/>
      <c r="BB2223" s="54"/>
      <c r="BC2223" s="54"/>
      <c r="BD2223" s="54"/>
      <c r="BE2223" s="54"/>
      <c r="BF2223" s="54"/>
      <c r="BG2223" s="54"/>
      <c r="BH2223" s="54"/>
      <c r="BI2223" s="54"/>
      <c r="BJ2223" s="54"/>
      <c r="BK2223" s="54"/>
      <c r="BL2223" s="54"/>
      <c r="BM2223" s="54"/>
      <c r="BN2223" s="54"/>
      <c r="BO2223" s="54"/>
      <c r="BP2223" s="54"/>
      <c r="BQ2223" s="54"/>
      <c r="BR2223" s="54"/>
      <c r="BS2223" s="54"/>
      <c r="BT2223" s="54"/>
      <c r="BU2223" s="54"/>
      <c r="BV2223" s="54"/>
      <c r="BW2223" s="54"/>
      <c r="BX2223" s="49"/>
      <c r="BY2223" s="55"/>
      <c r="BZ2223" s="8"/>
      <c r="CE2223" s="12" t="str">
        <f t="shared" si="1771"/>
        <v/>
      </c>
      <c r="CG2223" s="77" t="str">
        <f t="shared" si="1772"/>
        <v/>
      </c>
      <c r="CH2223" s="80" t="str">
        <f t="shared" si="1773"/>
        <v/>
      </c>
      <c r="CL2223" s="12" t="str">
        <f t="shared" si="1774"/>
        <v/>
      </c>
      <c r="CM2223" s="12" t="str">
        <f t="shared" si="1775"/>
        <v/>
      </c>
      <c r="CN2223" s="12" t="str" cm="1">
        <f t="array" ref="CN2223">IF(OR($CE2223="", $CG$3=""), "", IF(IFERROR(INDEX($K2223:$T2223, $CK2223, MATCH(CN$3, $K$3:$T$3, 0)), "")="", $CC$4, $CC$3))</f>
        <v/>
      </c>
      <c r="CO2223" s="12" t="str" cm="1">
        <f t="array" ref="CO2223">IF(OR($CE2223="", $CG$3=""), "", IF(IFERROR(INDEX($AA2223:$AJ2223, $CK2223, MATCH(CO$3, $AA$3:$AJ$3, 0)), "")="", $CC$4, $CC$3))</f>
        <v/>
      </c>
      <c r="CP2223" s="12" t="str">
        <f>IF(OR($CE2223="", $CG$3=""), "", IF(CP$3='Property List &amp; Features'!$BG$9, $CC$3, IF(CP$3=$I2223, $CC$3, $CC$4)))</f>
        <v/>
      </c>
      <c r="CQ2223" s="12" t="str">
        <f>IF(OR($CE2223="", $CG$3=""), "", IF(CQ$3='Property List &amp; Features'!$BG$9, $CC$3, IF(CQ$3=$J2223, $CC$3, $CC$4)))</f>
        <v/>
      </c>
      <c r="CR2223" s="12" t="str">
        <f t="shared" si="1776"/>
        <v/>
      </c>
      <c r="CS2223" s="12" t="str">
        <f t="shared" si="1777"/>
        <v/>
      </c>
      <c r="CT2223" s="12" t="str">
        <f t="shared" si="1778"/>
        <v/>
      </c>
      <c r="CU2223" s="12" t="str">
        <f t="shared" si="1779"/>
        <v/>
      </c>
      <c r="CV2223" s="12" t="str">
        <f t="shared" si="1780"/>
        <v/>
      </c>
      <c r="CW2223" s="12" t="str">
        <f t="shared" si="1802"/>
        <v/>
      </c>
      <c r="CX2223" s="12" t="str">
        <f t="shared" si="1803"/>
        <v/>
      </c>
      <c r="CY2223" s="12" t="str">
        <f t="shared" si="1804"/>
        <v/>
      </c>
      <c r="CZ2223" s="12" t="str">
        <f t="shared" si="1805"/>
        <v/>
      </c>
      <c r="DA2223" s="12" t="str">
        <f t="shared" si="1806"/>
        <v/>
      </c>
      <c r="DB2223" s="12" t="str">
        <f t="shared" si="1807"/>
        <v/>
      </c>
      <c r="DC2223" s="12" t="str">
        <f t="shared" si="1808"/>
        <v/>
      </c>
      <c r="DD2223" s="12" t="str">
        <f t="shared" si="1809"/>
        <v/>
      </c>
      <c r="DE2223" s="12" t="str">
        <f t="shared" si="1810"/>
        <v/>
      </c>
      <c r="DF2223" s="12" t="str">
        <f t="shared" si="1811"/>
        <v/>
      </c>
      <c r="DG2223" s="12" t="str">
        <f t="shared" si="1812"/>
        <v/>
      </c>
      <c r="DH2223" s="12" t="str">
        <f t="shared" si="1813"/>
        <v/>
      </c>
      <c r="DI2223" s="12" t="str">
        <f t="shared" si="1814"/>
        <v/>
      </c>
      <c r="DJ2223" s="12" t="str">
        <f t="shared" si="1815"/>
        <v/>
      </c>
      <c r="DK2223" s="12" t="str">
        <f t="shared" si="1816"/>
        <v/>
      </c>
      <c r="DL2223" s="12" t="str">
        <f t="shared" si="1817"/>
        <v/>
      </c>
      <c r="DM2223" s="12" t="str">
        <f t="shared" si="1818"/>
        <v/>
      </c>
      <c r="DN2223" s="12" t="str">
        <f t="shared" si="1819"/>
        <v/>
      </c>
      <c r="DO2223" s="12" t="str">
        <f t="shared" si="1820"/>
        <v/>
      </c>
      <c r="DP2223" s="12" t="str">
        <f t="shared" si="1821"/>
        <v/>
      </c>
      <c r="DQ2223" s="12" t="str">
        <f t="shared" si="1822"/>
        <v/>
      </c>
      <c r="DR2223" s="12" t="str">
        <f t="shared" si="1784"/>
        <v/>
      </c>
      <c r="DS2223" s="12" t="str">
        <f t="shared" si="1785"/>
        <v/>
      </c>
      <c r="DT2223" s="12" t="str">
        <f t="shared" si="1786"/>
        <v/>
      </c>
      <c r="DU2223" s="12" t="str">
        <f t="shared" si="1787"/>
        <v/>
      </c>
      <c r="DV2223" s="12" t="str">
        <f t="shared" si="1788"/>
        <v/>
      </c>
      <c r="DW2223" s="12" t="str">
        <f t="shared" si="1789"/>
        <v/>
      </c>
      <c r="DX2223" s="12" t="str">
        <f t="shared" si="1790"/>
        <v/>
      </c>
      <c r="DY2223" s="12" t="str">
        <f t="shared" si="1791"/>
        <v/>
      </c>
      <c r="DZ2223" s="12" t="str">
        <f t="shared" si="1792"/>
        <v/>
      </c>
      <c r="EA2223" s="12" t="str">
        <f t="shared" si="1793"/>
        <v/>
      </c>
      <c r="EB2223" s="12" t="str">
        <f t="shared" si="1794"/>
        <v/>
      </c>
      <c r="EC2223" s="12" t="str">
        <f t="shared" si="1795"/>
        <v/>
      </c>
      <c r="ED2223" s="12" t="str">
        <f t="shared" si="1796"/>
        <v/>
      </c>
      <c r="EE2223" s="12" t="str">
        <f t="shared" si="1797"/>
        <v/>
      </c>
      <c r="EF2223" s="12" t="str">
        <f t="shared" si="1798"/>
        <v/>
      </c>
      <c r="EG2223" s="12" t="str">
        <f t="shared" si="1799"/>
        <v/>
      </c>
      <c r="EH2223" s="12" t="str">
        <f t="shared" si="1800"/>
        <v/>
      </c>
      <c r="EI2223" s="12" t="str">
        <f t="shared" si="1801"/>
        <v/>
      </c>
      <c r="EK2223" s="83" t="str">
        <f t="shared" si="1781"/>
        <v/>
      </c>
      <c r="EM2223" s="12" t="str">
        <f t="shared" si="1782"/>
        <v/>
      </c>
      <c r="EO2223" s="12" t="str">
        <f t="shared" si="1783"/>
        <v/>
      </c>
      <c r="EQ2223" s="12" t="str">
        <f>IF($EO2223="", "", IF($EQ$8=$EQ$6, COUNTIF($EO$11:$EO$2510, "&gt;"&amp;$EO2223)+1+COUNTIF($EO$11:$EO2223, $EO2223)-1, COUNTIF($EO$11:$EO$2510, "&lt;"&amp;$EO2223)+1+COUNTIF($EO$11:$EO2223, $EO2223)-1))</f>
        <v/>
      </c>
    </row>
    <row r="2224" spans="1:147" x14ac:dyDescent="0.55000000000000004">
      <c r="A2224" s="8"/>
      <c r="B2224" s="12" t="str">
        <f>IF($D2224="", "", COUNTIF($D$11:$D2224, $D2224))</f>
        <v/>
      </c>
      <c r="C2224" s="8"/>
      <c r="D2224" s="45"/>
      <c r="E2224" s="46"/>
      <c r="F2224" s="47"/>
      <c r="G2224" s="54"/>
      <c r="H2224" s="54"/>
      <c r="I2224" s="48"/>
      <c r="J2224" s="49"/>
      <c r="K2224" s="50"/>
      <c r="L2224" s="50"/>
      <c r="M2224" s="50"/>
      <c r="N2224" s="50"/>
      <c r="O2224" s="50"/>
      <c r="P2224" s="50"/>
      <c r="Q2224" s="50"/>
      <c r="R2224" s="50"/>
      <c r="S2224" s="50"/>
      <c r="T2224" s="50"/>
      <c r="U2224" s="51"/>
      <c r="V2224" s="52"/>
      <c r="W2224" s="53"/>
      <c r="X2224" s="53"/>
      <c r="Y2224" s="53"/>
      <c r="Z2224" s="53"/>
      <c r="AA2224" s="48"/>
      <c r="AB2224" s="54"/>
      <c r="AC2224" s="54"/>
      <c r="AD2224" s="54"/>
      <c r="AE2224" s="54"/>
      <c r="AF2224" s="54"/>
      <c r="AG2224" s="54"/>
      <c r="AH2224" s="54"/>
      <c r="AI2224" s="54"/>
      <c r="AJ2224" s="49"/>
      <c r="AK2224" s="48"/>
      <c r="AL2224" s="54"/>
      <c r="AM2224" s="54"/>
      <c r="AN2224" s="54"/>
      <c r="AO2224" s="54"/>
      <c r="AP2224" s="54"/>
      <c r="AQ2224" s="54"/>
      <c r="AR2224" s="54"/>
      <c r="AS2224" s="54"/>
      <c r="AT2224" s="54"/>
      <c r="AU2224" s="54"/>
      <c r="AV2224" s="54"/>
      <c r="AW2224" s="54"/>
      <c r="AX2224" s="54"/>
      <c r="AY2224" s="54"/>
      <c r="AZ2224" s="54"/>
      <c r="BA2224" s="54"/>
      <c r="BB2224" s="54"/>
      <c r="BC2224" s="54"/>
      <c r="BD2224" s="54"/>
      <c r="BE2224" s="54"/>
      <c r="BF2224" s="54"/>
      <c r="BG2224" s="54"/>
      <c r="BH2224" s="54"/>
      <c r="BI2224" s="54"/>
      <c r="BJ2224" s="54"/>
      <c r="BK2224" s="54"/>
      <c r="BL2224" s="54"/>
      <c r="BM2224" s="54"/>
      <c r="BN2224" s="54"/>
      <c r="BO2224" s="54"/>
      <c r="BP2224" s="54"/>
      <c r="BQ2224" s="54"/>
      <c r="BR2224" s="54"/>
      <c r="BS2224" s="54"/>
      <c r="BT2224" s="54"/>
      <c r="BU2224" s="54"/>
      <c r="BV2224" s="54"/>
      <c r="BW2224" s="54"/>
      <c r="BX2224" s="49"/>
      <c r="BY2224" s="55"/>
      <c r="BZ2224" s="8"/>
      <c r="CE2224" s="12" t="str">
        <f t="shared" si="1771"/>
        <v/>
      </c>
      <c r="CG2224" s="77" t="str">
        <f t="shared" si="1772"/>
        <v/>
      </c>
      <c r="CH2224" s="80" t="str">
        <f t="shared" si="1773"/>
        <v/>
      </c>
      <c r="CL2224" s="12" t="str">
        <f t="shared" si="1774"/>
        <v/>
      </c>
      <c r="CM2224" s="12" t="str">
        <f t="shared" si="1775"/>
        <v/>
      </c>
      <c r="CN2224" s="12" t="str" cm="1">
        <f t="array" ref="CN2224">IF(OR($CE2224="", $CG$3=""), "", IF(IFERROR(INDEX($K2224:$T2224, $CK2224, MATCH(CN$3, $K$3:$T$3, 0)), "")="", $CC$4, $CC$3))</f>
        <v/>
      </c>
      <c r="CO2224" s="12" t="str" cm="1">
        <f t="array" ref="CO2224">IF(OR($CE2224="", $CG$3=""), "", IF(IFERROR(INDEX($AA2224:$AJ2224, $CK2224, MATCH(CO$3, $AA$3:$AJ$3, 0)), "")="", $CC$4, $CC$3))</f>
        <v/>
      </c>
      <c r="CP2224" s="12" t="str">
        <f>IF(OR($CE2224="", $CG$3=""), "", IF(CP$3='Property List &amp; Features'!$BG$9, $CC$3, IF(CP$3=$I2224, $CC$3, $CC$4)))</f>
        <v/>
      </c>
      <c r="CQ2224" s="12" t="str">
        <f>IF(OR($CE2224="", $CG$3=""), "", IF(CQ$3='Property List &amp; Features'!$BG$9, $CC$3, IF(CQ$3=$J2224, $CC$3, $CC$4)))</f>
        <v/>
      </c>
      <c r="CR2224" s="12" t="str">
        <f t="shared" si="1776"/>
        <v/>
      </c>
      <c r="CS2224" s="12" t="str">
        <f t="shared" si="1777"/>
        <v/>
      </c>
      <c r="CT2224" s="12" t="str">
        <f t="shared" si="1778"/>
        <v/>
      </c>
      <c r="CU2224" s="12" t="str">
        <f t="shared" si="1779"/>
        <v/>
      </c>
      <c r="CV2224" s="12" t="str">
        <f t="shared" si="1780"/>
        <v/>
      </c>
      <c r="CW2224" s="12" t="str">
        <f t="shared" si="1802"/>
        <v/>
      </c>
      <c r="CX2224" s="12" t="str">
        <f t="shared" si="1803"/>
        <v/>
      </c>
      <c r="CY2224" s="12" t="str">
        <f t="shared" si="1804"/>
        <v/>
      </c>
      <c r="CZ2224" s="12" t="str">
        <f t="shared" si="1805"/>
        <v/>
      </c>
      <c r="DA2224" s="12" t="str">
        <f t="shared" si="1806"/>
        <v/>
      </c>
      <c r="DB2224" s="12" t="str">
        <f t="shared" si="1807"/>
        <v/>
      </c>
      <c r="DC2224" s="12" t="str">
        <f t="shared" si="1808"/>
        <v/>
      </c>
      <c r="DD2224" s="12" t="str">
        <f t="shared" si="1809"/>
        <v/>
      </c>
      <c r="DE2224" s="12" t="str">
        <f t="shared" si="1810"/>
        <v/>
      </c>
      <c r="DF2224" s="12" t="str">
        <f t="shared" si="1811"/>
        <v/>
      </c>
      <c r="DG2224" s="12" t="str">
        <f t="shared" si="1812"/>
        <v/>
      </c>
      <c r="DH2224" s="12" t="str">
        <f t="shared" si="1813"/>
        <v/>
      </c>
      <c r="DI2224" s="12" t="str">
        <f t="shared" si="1814"/>
        <v/>
      </c>
      <c r="DJ2224" s="12" t="str">
        <f t="shared" si="1815"/>
        <v/>
      </c>
      <c r="DK2224" s="12" t="str">
        <f t="shared" si="1816"/>
        <v/>
      </c>
      <c r="DL2224" s="12" t="str">
        <f t="shared" si="1817"/>
        <v/>
      </c>
      <c r="DM2224" s="12" t="str">
        <f t="shared" si="1818"/>
        <v/>
      </c>
      <c r="DN2224" s="12" t="str">
        <f t="shared" si="1819"/>
        <v/>
      </c>
      <c r="DO2224" s="12" t="str">
        <f t="shared" si="1820"/>
        <v/>
      </c>
      <c r="DP2224" s="12" t="str">
        <f t="shared" si="1821"/>
        <v/>
      </c>
      <c r="DQ2224" s="12" t="str">
        <f t="shared" si="1822"/>
        <v/>
      </c>
      <c r="DR2224" s="12" t="str">
        <f t="shared" si="1784"/>
        <v/>
      </c>
      <c r="DS2224" s="12" t="str">
        <f t="shared" si="1785"/>
        <v/>
      </c>
      <c r="DT2224" s="12" t="str">
        <f t="shared" si="1786"/>
        <v/>
      </c>
      <c r="DU2224" s="12" t="str">
        <f t="shared" si="1787"/>
        <v/>
      </c>
      <c r="DV2224" s="12" t="str">
        <f t="shared" si="1788"/>
        <v/>
      </c>
      <c r="DW2224" s="12" t="str">
        <f t="shared" si="1789"/>
        <v/>
      </c>
      <c r="DX2224" s="12" t="str">
        <f t="shared" si="1790"/>
        <v/>
      </c>
      <c r="DY2224" s="12" t="str">
        <f t="shared" si="1791"/>
        <v/>
      </c>
      <c r="DZ2224" s="12" t="str">
        <f t="shared" si="1792"/>
        <v/>
      </c>
      <c r="EA2224" s="12" t="str">
        <f t="shared" si="1793"/>
        <v/>
      </c>
      <c r="EB2224" s="12" t="str">
        <f t="shared" si="1794"/>
        <v/>
      </c>
      <c r="EC2224" s="12" t="str">
        <f t="shared" si="1795"/>
        <v/>
      </c>
      <c r="ED2224" s="12" t="str">
        <f t="shared" si="1796"/>
        <v/>
      </c>
      <c r="EE2224" s="12" t="str">
        <f t="shared" si="1797"/>
        <v/>
      </c>
      <c r="EF2224" s="12" t="str">
        <f t="shared" si="1798"/>
        <v/>
      </c>
      <c r="EG2224" s="12" t="str">
        <f t="shared" si="1799"/>
        <v/>
      </c>
      <c r="EH2224" s="12" t="str">
        <f t="shared" si="1800"/>
        <v/>
      </c>
      <c r="EI2224" s="12" t="str">
        <f t="shared" si="1801"/>
        <v/>
      </c>
      <c r="EK2224" s="83" t="str">
        <f t="shared" si="1781"/>
        <v/>
      </c>
      <c r="EM2224" s="12" t="str">
        <f t="shared" si="1782"/>
        <v/>
      </c>
      <c r="EO2224" s="12" t="str">
        <f t="shared" si="1783"/>
        <v/>
      </c>
      <c r="EQ2224" s="12" t="str">
        <f>IF($EO2224="", "", IF($EQ$8=$EQ$6, COUNTIF($EO$11:$EO$2510, "&gt;"&amp;$EO2224)+1+COUNTIF($EO$11:$EO2224, $EO2224)-1, COUNTIF($EO$11:$EO$2510, "&lt;"&amp;$EO2224)+1+COUNTIF($EO$11:$EO2224, $EO2224)-1))</f>
        <v/>
      </c>
    </row>
    <row r="2225" spans="1:147" x14ac:dyDescent="0.55000000000000004">
      <c r="A2225" s="8"/>
      <c r="B2225" s="12" t="str">
        <f>IF($D2225="", "", COUNTIF($D$11:$D2225, $D2225))</f>
        <v/>
      </c>
      <c r="C2225" s="8"/>
      <c r="D2225" s="45"/>
      <c r="E2225" s="46"/>
      <c r="F2225" s="47"/>
      <c r="G2225" s="54"/>
      <c r="H2225" s="54"/>
      <c r="I2225" s="48"/>
      <c r="J2225" s="49"/>
      <c r="K2225" s="50"/>
      <c r="L2225" s="50"/>
      <c r="M2225" s="50"/>
      <c r="N2225" s="50"/>
      <c r="O2225" s="50"/>
      <c r="P2225" s="50"/>
      <c r="Q2225" s="50"/>
      <c r="R2225" s="50"/>
      <c r="S2225" s="50"/>
      <c r="T2225" s="50"/>
      <c r="U2225" s="51"/>
      <c r="V2225" s="52"/>
      <c r="W2225" s="53"/>
      <c r="X2225" s="53"/>
      <c r="Y2225" s="53"/>
      <c r="Z2225" s="53"/>
      <c r="AA2225" s="48"/>
      <c r="AB2225" s="54"/>
      <c r="AC2225" s="54"/>
      <c r="AD2225" s="54"/>
      <c r="AE2225" s="54"/>
      <c r="AF2225" s="54"/>
      <c r="AG2225" s="54"/>
      <c r="AH2225" s="54"/>
      <c r="AI2225" s="54"/>
      <c r="AJ2225" s="49"/>
      <c r="AK2225" s="48"/>
      <c r="AL2225" s="54"/>
      <c r="AM2225" s="54"/>
      <c r="AN2225" s="54"/>
      <c r="AO2225" s="54"/>
      <c r="AP2225" s="54"/>
      <c r="AQ2225" s="54"/>
      <c r="AR2225" s="54"/>
      <c r="AS2225" s="54"/>
      <c r="AT2225" s="54"/>
      <c r="AU2225" s="54"/>
      <c r="AV2225" s="54"/>
      <c r="AW2225" s="54"/>
      <c r="AX2225" s="54"/>
      <c r="AY2225" s="54"/>
      <c r="AZ2225" s="54"/>
      <c r="BA2225" s="54"/>
      <c r="BB2225" s="54"/>
      <c r="BC2225" s="54"/>
      <c r="BD2225" s="54"/>
      <c r="BE2225" s="54"/>
      <c r="BF2225" s="54"/>
      <c r="BG2225" s="54"/>
      <c r="BH2225" s="54"/>
      <c r="BI2225" s="54"/>
      <c r="BJ2225" s="54"/>
      <c r="BK2225" s="54"/>
      <c r="BL2225" s="54"/>
      <c r="BM2225" s="54"/>
      <c r="BN2225" s="54"/>
      <c r="BO2225" s="54"/>
      <c r="BP2225" s="54"/>
      <c r="BQ2225" s="54"/>
      <c r="BR2225" s="54"/>
      <c r="BS2225" s="54"/>
      <c r="BT2225" s="54"/>
      <c r="BU2225" s="54"/>
      <c r="BV2225" s="54"/>
      <c r="BW2225" s="54"/>
      <c r="BX2225" s="49"/>
      <c r="BY2225" s="55"/>
      <c r="BZ2225" s="8"/>
      <c r="CE2225" s="12" t="str">
        <f t="shared" si="1771"/>
        <v/>
      </c>
      <c r="CG2225" s="77" t="str">
        <f t="shared" si="1772"/>
        <v/>
      </c>
      <c r="CH2225" s="80" t="str">
        <f t="shared" si="1773"/>
        <v/>
      </c>
      <c r="CL2225" s="12" t="str">
        <f t="shared" si="1774"/>
        <v/>
      </c>
      <c r="CM2225" s="12" t="str">
        <f t="shared" si="1775"/>
        <v/>
      </c>
      <c r="CN2225" s="12" t="str" cm="1">
        <f t="array" ref="CN2225">IF(OR($CE2225="", $CG$3=""), "", IF(IFERROR(INDEX($K2225:$T2225, $CK2225, MATCH(CN$3, $K$3:$T$3, 0)), "")="", $CC$4, $CC$3))</f>
        <v/>
      </c>
      <c r="CO2225" s="12" t="str" cm="1">
        <f t="array" ref="CO2225">IF(OR($CE2225="", $CG$3=""), "", IF(IFERROR(INDEX($AA2225:$AJ2225, $CK2225, MATCH(CO$3, $AA$3:$AJ$3, 0)), "")="", $CC$4, $CC$3))</f>
        <v/>
      </c>
      <c r="CP2225" s="12" t="str">
        <f>IF(OR($CE2225="", $CG$3=""), "", IF(CP$3='Property List &amp; Features'!$BG$9, $CC$3, IF(CP$3=$I2225, $CC$3, $CC$4)))</f>
        <v/>
      </c>
      <c r="CQ2225" s="12" t="str">
        <f>IF(OR($CE2225="", $CG$3=""), "", IF(CQ$3='Property List &amp; Features'!$BG$9, $CC$3, IF(CQ$3=$J2225, $CC$3, $CC$4)))</f>
        <v/>
      </c>
      <c r="CR2225" s="12" t="str">
        <f t="shared" si="1776"/>
        <v/>
      </c>
      <c r="CS2225" s="12" t="str">
        <f t="shared" si="1777"/>
        <v/>
      </c>
      <c r="CT2225" s="12" t="str">
        <f t="shared" si="1778"/>
        <v/>
      </c>
      <c r="CU2225" s="12" t="str">
        <f t="shared" si="1779"/>
        <v/>
      </c>
      <c r="CV2225" s="12" t="str">
        <f t="shared" si="1780"/>
        <v/>
      </c>
      <c r="CW2225" s="12" t="str">
        <f t="shared" si="1802"/>
        <v/>
      </c>
      <c r="CX2225" s="12" t="str">
        <f t="shared" si="1803"/>
        <v/>
      </c>
      <c r="CY2225" s="12" t="str">
        <f t="shared" si="1804"/>
        <v/>
      </c>
      <c r="CZ2225" s="12" t="str">
        <f t="shared" si="1805"/>
        <v/>
      </c>
      <c r="DA2225" s="12" t="str">
        <f t="shared" si="1806"/>
        <v/>
      </c>
      <c r="DB2225" s="12" t="str">
        <f t="shared" si="1807"/>
        <v/>
      </c>
      <c r="DC2225" s="12" t="str">
        <f t="shared" si="1808"/>
        <v/>
      </c>
      <c r="DD2225" s="12" t="str">
        <f t="shared" si="1809"/>
        <v/>
      </c>
      <c r="DE2225" s="12" t="str">
        <f t="shared" si="1810"/>
        <v/>
      </c>
      <c r="DF2225" s="12" t="str">
        <f t="shared" si="1811"/>
        <v/>
      </c>
      <c r="DG2225" s="12" t="str">
        <f t="shared" si="1812"/>
        <v/>
      </c>
      <c r="DH2225" s="12" t="str">
        <f t="shared" si="1813"/>
        <v/>
      </c>
      <c r="DI2225" s="12" t="str">
        <f t="shared" si="1814"/>
        <v/>
      </c>
      <c r="DJ2225" s="12" t="str">
        <f t="shared" si="1815"/>
        <v/>
      </c>
      <c r="DK2225" s="12" t="str">
        <f t="shared" si="1816"/>
        <v/>
      </c>
      <c r="DL2225" s="12" t="str">
        <f t="shared" si="1817"/>
        <v/>
      </c>
      <c r="DM2225" s="12" t="str">
        <f t="shared" si="1818"/>
        <v/>
      </c>
      <c r="DN2225" s="12" t="str">
        <f t="shared" si="1819"/>
        <v/>
      </c>
      <c r="DO2225" s="12" t="str">
        <f t="shared" si="1820"/>
        <v/>
      </c>
      <c r="DP2225" s="12" t="str">
        <f t="shared" si="1821"/>
        <v/>
      </c>
      <c r="DQ2225" s="12" t="str">
        <f t="shared" si="1822"/>
        <v/>
      </c>
      <c r="DR2225" s="12" t="str">
        <f t="shared" si="1784"/>
        <v/>
      </c>
      <c r="DS2225" s="12" t="str">
        <f t="shared" si="1785"/>
        <v/>
      </c>
      <c r="DT2225" s="12" t="str">
        <f t="shared" si="1786"/>
        <v/>
      </c>
      <c r="DU2225" s="12" t="str">
        <f t="shared" si="1787"/>
        <v/>
      </c>
      <c r="DV2225" s="12" t="str">
        <f t="shared" si="1788"/>
        <v/>
      </c>
      <c r="DW2225" s="12" t="str">
        <f t="shared" si="1789"/>
        <v/>
      </c>
      <c r="DX2225" s="12" t="str">
        <f t="shared" si="1790"/>
        <v/>
      </c>
      <c r="DY2225" s="12" t="str">
        <f t="shared" si="1791"/>
        <v/>
      </c>
      <c r="DZ2225" s="12" t="str">
        <f t="shared" si="1792"/>
        <v/>
      </c>
      <c r="EA2225" s="12" t="str">
        <f t="shared" si="1793"/>
        <v/>
      </c>
      <c r="EB2225" s="12" t="str">
        <f t="shared" si="1794"/>
        <v/>
      </c>
      <c r="EC2225" s="12" t="str">
        <f t="shared" si="1795"/>
        <v/>
      </c>
      <c r="ED2225" s="12" t="str">
        <f t="shared" si="1796"/>
        <v/>
      </c>
      <c r="EE2225" s="12" t="str">
        <f t="shared" si="1797"/>
        <v/>
      </c>
      <c r="EF2225" s="12" t="str">
        <f t="shared" si="1798"/>
        <v/>
      </c>
      <c r="EG2225" s="12" t="str">
        <f t="shared" si="1799"/>
        <v/>
      </c>
      <c r="EH2225" s="12" t="str">
        <f t="shared" si="1800"/>
        <v/>
      </c>
      <c r="EI2225" s="12" t="str">
        <f t="shared" si="1801"/>
        <v/>
      </c>
      <c r="EK2225" s="83" t="str">
        <f t="shared" si="1781"/>
        <v/>
      </c>
      <c r="EM2225" s="12" t="str">
        <f t="shared" si="1782"/>
        <v/>
      </c>
      <c r="EO2225" s="12" t="str">
        <f t="shared" si="1783"/>
        <v/>
      </c>
      <c r="EQ2225" s="12" t="str">
        <f>IF($EO2225="", "", IF($EQ$8=$EQ$6, COUNTIF($EO$11:$EO$2510, "&gt;"&amp;$EO2225)+1+COUNTIF($EO$11:$EO2225, $EO2225)-1, COUNTIF($EO$11:$EO$2510, "&lt;"&amp;$EO2225)+1+COUNTIF($EO$11:$EO2225, $EO2225)-1))</f>
        <v/>
      </c>
    </row>
    <row r="2226" spans="1:147" x14ac:dyDescent="0.55000000000000004">
      <c r="A2226" s="8"/>
      <c r="B2226" s="12" t="str">
        <f>IF($D2226="", "", COUNTIF($D$11:$D2226, $D2226))</f>
        <v/>
      </c>
      <c r="C2226" s="8"/>
      <c r="D2226" s="45"/>
      <c r="E2226" s="46"/>
      <c r="F2226" s="47"/>
      <c r="G2226" s="54"/>
      <c r="H2226" s="54"/>
      <c r="I2226" s="48"/>
      <c r="J2226" s="49"/>
      <c r="K2226" s="50"/>
      <c r="L2226" s="50"/>
      <c r="M2226" s="50"/>
      <c r="N2226" s="50"/>
      <c r="O2226" s="50"/>
      <c r="P2226" s="50"/>
      <c r="Q2226" s="50"/>
      <c r="R2226" s="50"/>
      <c r="S2226" s="50"/>
      <c r="T2226" s="50"/>
      <c r="U2226" s="51"/>
      <c r="V2226" s="52"/>
      <c r="W2226" s="53"/>
      <c r="X2226" s="53"/>
      <c r="Y2226" s="53"/>
      <c r="Z2226" s="53"/>
      <c r="AA2226" s="48"/>
      <c r="AB2226" s="54"/>
      <c r="AC2226" s="54"/>
      <c r="AD2226" s="54"/>
      <c r="AE2226" s="54"/>
      <c r="AF2226" s="54"/>
      <c r="AG2226" s="54"/>
      <c r="AH2226" s="54"/>
      <c r="AI2226" s="54"/>
      <c r="AJ2226" s="49"/>
      <c r="AK2226" s="48"/>
      <c r="AL2226" s="54"/>
      <c r="AM2226" s="54"/>
      <c r="AN2226" s="54"/>
      <c r="AO2226" s="54"/>
      <c r="AP2226" s="54"/>
      <c r="AQ2226" s="54"/>
      <c r="AR2226" s="54"/>
      <c r="AS2226" s="54"/>
      <c r="AT2226" s="54"/>
      <c r="AU2226" s="54"/>
      <c r="AV2226" s="54"/>
      <c r="AW2226" s="54"/>
      <c r="AX2226" s="54"/>
      <c r="AY2226" s="54"/>
      <c r="AZ2226" s="54"/>
      <c r="BA2226" s="54"/>
      <c r="BB2226" s="54"/>
      <c r="BC2226" s="54"/>
      <c r="BD2226" s="54"/>
      <c r="BE2226" s="54"/>
      <c r="BF2226" s="54"/>
      <c r="BG2226" s="54"/>
      <c r="BH2226" s="54"/>
      <c r="BI2226" s="54"/>
      <c r="BJ2226" s="54"/>
      <c r="BK2226" s="54"/>
      <c r="BL2226" s="54"/>
      <c r="BM2226" s="54"/>
      <c r="BN2226" s="54"/>
      <c r="BO2226" s="54"/>
      <c r="BP2226" s="54"/>
      <c r="BQ2226" s="54"/>
      <c r="BR2226" s="54"/>
      <c r="BS2226" s="54"/>
      <c r="BT2226" s="54"/>
      <c r="BU2226" s="54"/>
      <c r="BV2226" s="54"/>
      <c r="BW2226" s="54"/>
      <c r="BX2226" s="49"/>
      <c r="BY2226" s="55"/>
      <c r="BZ2226" s="8"/>
      <c r="CE2226" s="12" t="str">
        <f t="shared" si="1771"/>
        <v/>
      </c>
      <c r="CG2226" s="77" t="str">
        <f t="shared" si="1772"/>
        <v/>
      </c>
      <c r="CH2226" s="80" t="str">
        <f t="shared" si="1773"/>
        <v/>
      </c>
      <c r="CL2226" s="12" t="str">
        <f t="shared" si="1774"/>
        <v/>
      </c>
      <c r="CM2226" s="12" t="str">
        <f t="shared" si="1775"/>
        <v/>
      </c>
      <c r="CN2226" s="12" t="str" cm="1">
        <f t="array" ref="CN2226">IF(OR($CE2226="", $CG$3=""), "", IF(IFERROR(INDEX($K2226:$T2226, $CK2226, MATCH(CN$3, $K$3:$T$3, 0)), "")="", $CC$4, $CC$3))</f>
        <v/>
      </c>
      <c r="CO2226" s="12" t="str" cm="1">
        <f t="array" ref="CO2226">IF(OR($CE2226="", $CG$3=""), "", IF(IFERROR(INDEX($AA2226:$AJ2226, $CK2226, MATCH(CO$3, $AA$3:$AJ$3, 0)), "")="", $CC$4, $CC$3))</f>
        <v/>
      </c>
      <c r="CP2226" s="12" t="str">
        <f>IF(OR($CE2226="", $CG$3=""), "", IF(CP$3='Property List &amp; Features'!$BG$9, $CC$3, IF(CP$3=$I2226, $CC$3, $CC$4)))</f>
        <v/>
      </c>
      <c r="CQ2226" s="12" t="str">
        <f>IF(OR($CE2226="", $CG$3=""), "", IF(CQ$3='Property List &amp; Features'!$BG$9, $CC$3, IF(CQ$3=$J2226, $CC$3, $CC$4)))</f>
        <v/>
      </c>
      <c r="CR2226" s="12" t="str">
        <f t="shared" si="1776"/>
        <v/>
      </c>
      <c r="CS2226" s="12" t="str">
        <f t="shared" si="1777"/>
        <v/>
      </c>
      <c r="CT2226" s="12" t="str">
        <f t="shared" si="1778"/>
        <v/>
      </c>
      <c r="CU2226" s="12" t="str">
        <f t="shared" si="1779"/>
        <v/>
      </c>
      <c r="CV2226" s="12" t="str">
        <f t="shared" si="1780"/>
        <v/>
      </c>
      <c r="CW2226" s="12" t="str">
        <f t="shared" si="1802"/>
        <v/>
      </c>
      <c r="CX2226" s="12" t="str">
        <f t="shared" si="1803"/>
        <v/>
      </c>
      <c r="CY2226" s="12" t="str">
        <f t="shared" si="1804"/>
        <v/>
      </c>
      <c r="CZ2226" s="12" t="str">
        <f t="shared" si="1805"/>
        <v/>
      </c>
      <c r="DA2226" s="12" t="str">
        <f t="shared" si="1806"/>
        <v/>
      </c>
      <c r="DB2226" s="12" t="str">
        <f t="shared" si="1807"/>
        <v/>
      </c>
      <c r="DC2226" s="12" t="str">
        <f t="shared" si="1808"/>
        <v/>
      </c>
      <c r="DD2226" s="12" t="str">
        <f t="shared" si="1809"/>
        <v/>
      </c>
      <c r="DE2226" s="12" t="str">
        <f t="shared" si="1810"/>
        <v/>
      </c>
      <c r="DF2226" s="12" t="str">
        <f t="shared" si="1811"/>
        <v/>
      </c>
      <c r="DG2226" s="12" t="str">
        <f t="shared" si="1812"/>
        <v/>
      </c>
      <c r="DH2226" s="12" t="str">
        <f t="shared" si="1813"/>
        <v/>
      </c>
      <c r="DI2226" s="12" t="str">
        <f t="shared" si="1814"/>
        <v/>
      </c>
      <c r="DJ2226" s="12" t="str">
        <f t="shared" si="1815"/>
        <v/>
      </c>
      <c r="DK2226" s="12" t="str">
        <f t="shared" si="1816"/>
        <v/>
      </c>
      <c r="DL2226" s="12" t="str">
        <f t="shared" si="1817"/>
        <v/>
      </c>
      <c r="DM2226" s="12" t="str">
        <f t="shared" si="1818"/>
        <v/>
      </c>
      <c r="DN2226" s="12" t="str">
        <f t="shared" si="1819"/>
        <v/>
      </c>
      <c r="DO2226" s="12" t="str">
        <f t="shared" si="1820"/>
        <v/>
      </c>
      <c r="DP2226" s="12" t="str">
        <f t="shared" si="1821"/>
        <v/>
      </c>
      <c r="DQ2226" s="12" t="str">
        <f t="shared" si="1822"/>
        <v/>
      </c>
      <c r="DR2226" s="12" t="str">
        <f t="shared" si="1784"/>
        <v/>
      </c>
      <c r="DS2226" s="12" t="str">
        <f t="shared" si="1785"/>
        <v/>
      </c>
      <c r="DT2226" s="12" t="str">
        <f t="shared" si="1786"/>
        <v/>
      </c>
      <c r="DU2226" s="12" t="str">
        <f t="shared" si="1787"/>
        <v/>
      </c>
      <c r="DV2226" s="12" t="str">
        <f t="shared" si="1788"/>
        <v/>
      </c>
      <c r="DW2226" s="12" t="str">
        <f t="shared" si="1789"/>
        <v/>
      </c>
      <c r="DX2226" s="12" t="str">
        <f t="shared" si="1790"/>
        <v/>
      </c>
      <c r="DY2226" s="12" t="str">
        <f t="shared" si="1791"/>
        <v/>
      </c>
      <c r="DZ2226" s="12" t="str">
        <f t="shared" si="1792"/>
        <v/>
      </c>
      <c r="EA2226" s="12" t="str">
        <f t="shared" si="1793"/>
        <v/>
      </c>
      <c r="EB2226" s="12" t="str">
        <f t="shared" si="1794"/>
        <v/>
      </c>
      <c r="EC2226" s="12" t="str">
        <f t="shared" si="1795"/>
        <v/>
      </c>
      <c r="ED2226" s="12" t="str">
        <f t="shared" si="1796"/>
        <v/>
      </c>
      <c r="EE2226" s="12" t="str">
        <f t="shared" si="1797"/>
        <v/>
      </c>
      <c r="EF2226" s="12" t="str">
        <f t="shared" si="1798"/>
        <v/>
      </c>
      <c r="EG2226" s="12" t="str">
        <f t="shared" si="1799"/>
        <v/>
      </c>
      <c r="EH2226" s="12" t="str">
        <f t="shared" si="1800"/>
        <v/>
      </c>
      <c r="EI2226" s="12" t="str">
        <f t="shared" si="1801"/>
        <v/>
      </c>
      <c r="EK2226" s="83" t="str">
        <f t="shared" si="1781"/>
        <v/>
      </c>
      <c r="EM2226" s="12" t="str">
        <f t="shared" si="1782"/>
        <v/>
      </c>
      <c r="EO2226" s="12" t="str">
        <f t="shared" si="1783"/>
        <v/>
      </c>
      <c r="EQ2226" s="12" t="str">
        <f>IF($EO2226="", "", IF($EQ$8=$EQ$6, COUNTIF($EO$11:$EO$2510, "&gt;"&amp;$EO2226)+1+COUNTIF($EO$11:$EO2226, $EO2226)-1, COUNTIF($EO$11:$EO$2510, "&lt;"&amp;$EO2226)+1+COUNTIF($EO$11:$EO2226, $EO2226)-1))</f>
        <v/>
      </c>
    </row>
    <row r="2227" spans="1:147" x14ac:dyDescent="0.55000000000000004">
      <c r="A2227" s="8"/>
      <c r="B2227" s="12" t="str">
        <f>IF($D2227="", "", COUNTIF($D$11:$D2227, $D2227))</f>
        <v/>
      </c>
      <c r="C2227" s="8"/>
      <c r="D2227" s="45"/>
      <c r="E2227" s="46"/>
      <c r="F2227" s="47"/>
      <c r="G2227" s="54"/>
      <c r="H2227" s="54"/>
      <c r="I2227" s="48"/>
      <c r="J2227" s="49"/>
      <c r="K2227" s="50"/>
      <c r="L2227" s="50"/>
      <c r="M2227" s="50"/>
      <c r="N2227" s="50"/>
      <c r="O2227" s="50"/>
      <c r="P2227" s="50"/>
      <c r="Q2227" s="50"/>
      <c r="R2227" s="50"/>
      <c r="S2227" s="50"/>
      <c r="T2227" s="50"/>
      <c r="U2227" s="51"/>
      <c r="V2227" s="52"/>
      <c r="W2227" s="53"/>
      <c r="X2227" s="53"/>
      <c r="Y2227" s="53"/>
      <c r="Z2227" s="53"/>
      <c r="AA2227" s="48"/>
      <c r="AB2227" s="54"/>
      <c r="AC2227" s="54"/>
      <c r="AD2227" s="54"/>
      <c r="AE2227" s="54"/>
      <c r="AF2227" s="54"/>
      <c r="AG2227" s="54"/>
      <c r="AH2227" s="54"/>
      <c r="AI2227" s="54"/>
      <c r="AJ2227" s="49"/>
      <c r="AK2227" s="48"/>
      <c r="AL2227" s="54"/>
      <c r="AM2227" s="54"/>
      <c r="AN2227" s="54"/>
      <c r="AO2227" s="54"/>
      <c r="AP2227" s="54"/>
      <c r="AQ2227" s="54"/>
      <c r="AR2227" s="54"/>
      <c r="AS2227" s="54"/>
      <c r="AT2227" s="54"/>
      <c r="AU2227" s="54"/>
      <c r="AV2227" s="54"/>
      <c r="AW2227" s="54"/>
      <c r="AX2227" s="54"/>
      <c r="AY2227" s="54"/>
      <c r="AZ2227" s="54"/>
      <c r="BA2227" s="54"/>
      <c r="BB2227" s="54"/>
      <c r="BC2227" s="54"/>
      <c r="BD2227" s="54"/>
      <c r="BE2227" s="54"/>
      <c r="BF2227" s="54"/>
      <c r="BG2227" s="54"/>
      <c r="BH2227" s="54"/>
      <c r="BI2227" s="54"/>
      <c r="BJ2227" s="54"/>
      <c r="BK2227" s="54"/>
      <c r="BL2227" s="54"/>
      <c r="BM2227" s="54"/>
      <c r="BN2227" s="54"/>
      <c r="BO2227" s="54"/>
      <c r="BP2227" s="54"/>
      <c r="BQ2227" s="54"/>
      <c r="BR2227" s="54"/>
      <c r="BS2227" s="54"/>
      <c r="BT2227" s="54"/>
      <c r="BU2227" s="54"/>
      <c r="BV2227" s="54"/>
      <c r="BW2227" s="54"/>
      <c r="BX2227" s="49"/>
      <c r="BY2227" s="55"/>
      <c r="BZ2227" s="8"/>
      <c r="CE2227" s="12" t="str">
        <f t="shared" si="1771"/>
        <v/>
      </c>
      <c r="CG2227" s="77" t="str">
        <f t="shared" si="1772"/>
        <v/>
      </c>
      <c r="CH2227" s="80" t="str">
        <f t="shared" si="1773"/>
        <v/>
      </c>
      <c r="CL2227" s="12" t="str">
        <f t="shared" si="1774"/>
        <v/>
      </c>
      <c r="CM2227" s="12" t="str">
        <f t="shared" si="1775"/>
        <v/>
      </c>
      <c r="CN2227" s="12" t="str" cm="1">
        <f t="array" ref="CN2227">IF(OR($CE2227="", $CG$3=""), "", IF(IFERROR(INDEX($K2227:$T2227, $CK2227, MATCH(CN$3, $K$3:$T$3, 0)), "")="", $CC$4, $CC$3))</f>
        <v/>
      </c>
      <c r="CO2227" s="12" t="str" cm="1">
        <f t="array" ref="CO2227">IF(OR($CE2227="", $CG$3=""), "", IF(IFERROR(INDEX($AA2227:$AJ2227, $CK2227, MATCH(CO$3, $AA$3:$AJ$3, 0)), "")="", $CC$4, $CC$3))</f>
        <v/>
      </c>
      <c r="CP2227" s="12" t="str">
        <f>IF(OR($CE2227="", $CG$3=""), "", IF(CP$3='Property List &amp; Features'!$BG$9, $CC$3, IF(CP$3=$I2227, $CC$3, $CC$4)))</f>
        <v/>
      </c>
      <c r="CQ2227" s="12" t="str">
        <f>IF(OR($CE2227="", $CG$3=""), "", IF(CQ$3='Property List &amp; Features'!$BG$9, $CC$3, IF(CQ$3=$J2227, $CC$3, $CC$4)))</f>
        <v/>
      </c>
      <c r="CR2227" s="12" t="str">
        <f t="shared" si="1776"/>
        <v/>
      </c>
      <c r="CS2227" s="12" t="str">
        <f t="shared" si="1777"/>
        <v/>
      </c>
      <c r="CT2227" s="12" t="str">
        <f t="shared" si="1778"/>
        <v/>
      </c>
      <c r="CU2227" s="12" t="str">
        <f t="shared" si="1779"/>
        <v/>
      </c>
      <c r="CV2227" s="12" t="str">
        <f t="shared" si="1780"/>
        <v/>
      </c>
      <c r="CW2227" s="12" t="str">
        <f t="shared" si="1802"/>
        <v/>
      </c>
      <c r="CX2227" s="12" t="str">
        <f t="shared" si="1803"/>
        <v/>
      </c>
      <c r="CY2227" s="12" t="str">
        <f t="shared" si="1804"/>
        <v/>
      </c>
      <c r="CZ2227" s="12" t="str">
        <f t="shared" si="1805"/>
        <v/>
      </c>
      <c r="DA2227" s="12" t="str">
        <f t="shared" si="1806"/>
        <v/>
      </c>
      <c r="DB2227" s="12" t="str">
        <f t="shared" si="1807"/>
        <v/>
      </c>
      <c r="DC2227" s="12" t="str">
        <f t="shared" si="1808"/>
        <v/>
      </c>
      <c r="DD2227" s="12" t="str">
        <f t="shared" si="1809"/>
        <v/>
      </c>
      <c r="DE2227" s="12" t="str">
        <f t="shared" si="1810"/>
        <v/>
      </c>
      <c r="DF2227" s="12" t="str">
        <f t="shared" si="1811"/>
        <v/>
      </c>
      <c r="DG2227" s="12" t="str">
        <f t="shared" si="1812"/>
        <v/>
      </c>
      <c r="DH2227" s="12" t="str">
        <f t="shared" si="1813"/>
        <v/>
      </c>
      <c r="DI2227" s="12" t="str">
        <f t="shared" si="1814"/>
        <v/>
      </c>
      <c r="DJ2227" s="12" t="str">
        <f t="shared" si="1815"/>
        <v/>
      </c>
      <c r="DK2227" s="12" t="str">
        <f t="shared" si="1816"/>
        <v/>
      </c>
      <c r="DL2227" s="12" t="str">
        <f t="shared" si="1817"/>
        <v/>
      </c>
      <c r="DM2227" s="12" t="str">
        <f t="shared" si="1818"/>
        <v/>
      </c>
      <c r="DN2227" s="12" t="str">
        <f t="shared" si="1819"/>
        <v/>
      </c>
      <c r="DO2227" s="12" t="str">
        <f t="shared" si="1820"/>
        <v/>
      </c>
      <c r="DP2227" s="12" t="str">
        <f t="shared" si="1821"/>
        <v/>
      </c>
      <c r="DQ2227" s="12" t="str">
        <f t="shared" si="1822"/>
        <v/>
      </c>
      <c r="DR2227" s="12" t="str">
        <f t="shared" si="1784"/>
        <v/>
      </c>
      <c r="DS2227" s="12" t="str">
        <f t="shared" si="1785"/>
        <v/>
      </c>
      <c r="DT2227" s="12" t="str">
        <f t="shared" si="1786"/>
        <v/>
      </c>
      <c r="DU2227" s="12" t="str">
        <f t="shared" si="1787"/>
        <v/>
      </c>
      <c r="DV2227" s="12" t="str">
        <f t="shared" si="1788"/>
        <v/>
      </c>
      <c r="DW2227" s="12" t="str">
        <f t="shared" si="1789"/>
        <v/>
      </c>
      <c r="DX2227" s="12" t="str">
        <f t="shared" si="1790"/>
        <v/>
      </c>
      <c r="DY2227" s="12" t="str">
        <f t="shared" si="1791"/>
        <v/>
      </c>
      <c r="DZ2227" s="12" t="str">
        <f t="shared" si="1792"/>
        <v/>
      </c>
      <c r="EA2227" s="12" t="str">
        <f t="shared" si="1793"/>
        <v/>
      </c>
      <c r="EB2227" s="12" t="str">
        <f t="shared" si="1794"/>
        <v/>
      </c>
      <c r="EC2227" s="12" t="str">
        <f t="shared" si="1795"/>
        <v/>
      </c>
      <c r="ED2227" s="12" t="str">
        <f t="shared" si="1796"/>
        <v/>
      </c>
      <c r="EE2227" s="12" t="str">
        <f t="shared" si="1797"/>
        <v/>
      </c>
      <c r="EF2227" s="12" t="str">
        <f t="shared" si="1798"/>
        <v/>
      </c>
      <c r="EG2227" s="12" t="str">
        <f t="shared" si="1799"/>
        <v/>
      </c>
      <c r="EH2227" s="12" t="str">
        <f t="shared" si="1800"/>
        <v/>
      </c>
      <c r="EI2227" s="12" t="str">
        <f t="shared" si="1801"/>
        <v/>
      </c>
      <c r="EK2227" s="83" t="str">
        <f t="shared" si="1781"/>
        <v/>
      </c>
      <c r="EM2227" s="12" t="str">
        <f t="shared" si="1782"/>
        <v/>
      </c>
      <c r="EO2227" s="12" t="str">
        <f t="shared" si="1783"/>
        <v/>
      </c>
      <c r="EQ2227" s="12" t="str">
        <f>IF($EO2227="", "", IF($EQ$8=$EQ$6, COUNTIF($EO$11:$EO$2510, "&gt;"&amp;$EO2227)+1+COUNTIF($EO$11:$EO2227, $EO2227)-1, COUNTIF($EO$11:$EO$2510, "&lt;"&amp;$EO2227)+1+COUNTIF($EO$11:$EO2227, $EO2227)-1))</f>
        <v/>
      </c>
    </row>
    <row r="2228" spans="1:147" x14ac:dyDescent="0.55000000000000004">
      <c r="A2228" s="8"/>
      <c r="B2228" s="12" t="str">
        <f>IF($D2228="", "", COUNTIF($D$11:$D2228, $D2228))</f>
        <v/>
      </c>
      <c r="C2228" s="8"/>
      <c r="D2228" s="45"/>
      <c r="E2228" s="46"/>
      <c r="F2228" s="47"/>
      <c r="G2228" s="54"/>
      <c r="H2228" s="54"/>
      <c r="I2228" s="48"/>
      <c r="J2228" s="49"/>
      <c r="K2228" s="50"/>
      <c r="L2228" s="50"/>
      <c r="M2228" s="50"/>
      <c r="N2228" s="50"/>
      <c r="O2228" s="50"/>
      <c r="P2228" s="50"/>
      <c r="Q2228" s="50"/>
      <c r="R2228" s="50"/>
      <c r="S2228" s="50"/>
      <c r="T2228" s="50"/>
      <c r="U2228" s="51"/>
      <c r="V2228" s="52"/>
      <c r="W2228" s="53"/>
      <c r="X2228" s="53"/>
      <c r="Y2228" s="53"/>
      <c r="Z2228" s="53"/>
      <c r="AA2228" s="48"/>
      <c r="AB2228" s="54"/>
      <c r="AC2228" s="54"/>
      <c r="AD2228" s="54"/>
      <c r="AE2228" s="54"/>
      <c r="AF2228" s="54"/>
      <c r="AG2228" s="54"/>
      <c r="AH2228" s="54"/>
      <c r="AI2228" s="54"/>
      <c r="AJ2228" s="49"/>
      <c r="AK2228" s="48"/>
      <c r="AL2228" s="54"/>
      <c r="AM2228" s="54"/>
      <c r="AN2228" s="54"/>
      <c r="AO2228" s="54"/>
      <c r="AP2228" s="54"/>
      <c r="AQ2228" s="54"/>
      <c r="AR2228" s="54"/>
      <c r="AS2228" s="54"/>
      <c r="AT2228" s="54"/>
      <c r="AU2228" s="54"/>
      <c r="AV2228" s="54"/>
      <c r="AW2228" s="54"/>
      <c r="AX2228" s="54"/>
      <c r="AY2228" s="54"/>
      <c r="AZ2228" s="54"/>
      <c r="BA2228" s="54"/>
      <c r="BB2228" s="54"/>
      <c r="BC2228" s="54"/>
      <c r="BD2228" s="54"/>
      <c r="BE2228" s="54"/>
      <c r="BF2228" s="54"/>
      <c r="BG2228" s="54"/>
      <c r="BH2228" s="54"/>
      <c r="BI2228" s="54"/>
      <c r="BJ2228" s="54"/>
      <c r="BK2228" s="54"/>
      <c r="BL2228" s="54"/>
      <c r="BM2228" s="54"/>
      <c r="BN2228" s="54"/>
      <c r="BO2228" s="54"/>
      <c r="BP2228" s="54"/>
      <c r="BQ2228" s="54"/>
      <c r="BR2228" s="54"/>
      <c r="BS2228" s="54"/>
      <c r="BT2228" s="54"/>
      <c r="BU2228" s="54"/>
      <c r="BV2228" s="54"/>
      <c r="BW2228" s="54"/>
      <c r="BX2228" s="49"/>
      <c r="BY2228" s="55"/>
      <c r="BZ2228" s="8"/>
      <c r="CE2228" s="12" t="str">
        <f t="shared" si="1771"/>
        <v/>
      </c>
      <c r="CG2228" s="77" t="str">
        <f t="shared" si="1772"/>
        <v/>
      </c>
      <c r="CH2228" s="80" t="str">
        <f t="shared" si="1773"/>
        <v/>
      </c>
      <c r="CL2228" s="12" t="str">
        <f t="shared" si="1774"/>
        <v/>
      </c>
      <c r="CM2228" s="12" t="str">
        <f t="shared" si="1775"/>
        <v/>
      </c>
      <c r="CN2228" s="12" t="str" cm="1">
        <f t="array" ref="CN2228">IF(OR($CE2228="", $CG$3=""), "", IF(IFERROR(INDEX($K2228:$T2228, $CK2228, MATCH(CN$3, $K$3:$T$3, 0)), "")="", $CC$4, $CC$3))</f>
        <v/>
      </c>
      <c r="CO2228" s="12" t="str" cm="1">
        <f t="array" ref="CO2228">IF(OR($CE2228="", $CG$3=""), "", IF(IFERROR(INDEX($AA2228:$AJ2228, $CK2228, MATCH(CO$3, $AA$3:$AJ$3, 0)), "")="", $CC$4, $CC$3))</f>
        <v/>
      </c>
      <c r="CP2228" s="12" t="str">
        <f>IF(OR($CE2228="", $CG$3=""), "", IF(CP$3='Property List &amp; Features'!$BG$9, $CC$3, IF(CP$3=$I2228, $CC$3, $CC$4)))</f>
        <v/>
      </c>
      <c r="CQ2228" s="12" t="str">
        <f>IF(OR($CE2228="", $CG$3=""), "", IF(CQ$3='Property List &amp; Features'!$BG$9, $CC$3, IF(CQ$3=$J2228, $CC$3, $CC$4)))</f>
        <v/>
      </c>
      <c r="CR2228" s="12" t="str">
        <f t="shared" si="1776"/>
        <v/>
      </c>
      <c r="CS2228" s="12" t="str">
        <f t="shared" si="1777"/>
        <v/>
      </c>
      <c r="CT2228" s="12" t="str">
        <f t="shared" si="1778"/>
        <v/>
      </c>
      <c r="CU2228" s="12" t="str">
        <f t="shared" si="1779"/>
        <v/>
      </c>
      <c r="CV2228" s="12" t="str">
        <f t="shared" si="1780"/>
        <v/>
      </c>
      <c r="CW2228" s="12" t="str">
        <f t="shared" si="1802"/>
        <v/>
      </c>
      <c r="CX2228" s="12" t="str">
        <f t="shared" si="1803"/>
        <v/>
      </c>
      <c r="CY2228" s="12" t="str">
        <f t="shared" si="1804"/>
        <v/>
      </c>
      <c r="CZ2228" s="12" t="str">
        <f t="shared" si="1805"/>
        <v/>
      </c>
      <c r="DA2228" s="12" t="str">
        <f t="shared" si="1806"/>
        <v/>
      </c>
      <c r="DB2228" s="12" t="str">
        <f t="shared" si="1807"/>
        <v/>
      </c>
      <c r="DC2228" s="12" t="str">
        <f t="shared" si="1808"/>
        <v/>
      </c>
      <c r="DD2228" s="12" t="str">
        <f t="shared" si="1809"/>
        <v/>
      </c>
      <c r="DE2228" s="12" t="str">
        <f t="shared" si="1810"/>
        <v/>
      </c>
      <c r="DF2228" s="12" t="str">
        <f t="shared" si="1811"/>
        <v/>
      </c>
      <c r="DG2228" s="12" t="str">
        <f t="shared" si="1812"/>
        <v/>
      </c>
      <c r="DH2228" s="12" t="str">
        <f t="shared" si="1813"/>
        <v/>
      </c>
      <c r="DI2228" s="12" t="str">
        <f t="shared" si="1814"/>
        <v/>
      </c>
      <c r="DJ2228" s="12" t="str">
        <f t="shared" si="1815"/>
        <v/>
      </c>
      <c r="DK2228" s="12" t="str">
        <f t="shared" si="1816"/>
        <v/>
      </c>
      <c r="DL2228" s="12" t="str">
        <f t="shared" si="1817"/>
        <v/>
      </c>
      <c r="DM2228" s="12" t="str">
        <f t="shared" si="1818"/>
        <v/>
      </c>
      <c r="DN2228" s="12" t="str">
        <f t="shared" si="1819"/>
        <v/>
      </c>
      <c r="DO2228" s="12" t="str">
        <f t="shared" si="1820"/>
        <v/>
      </c>
      <c r="DP2228" s="12" t="str">
        <f t="shared" si="1821"/>
        <v/>
      </c>
      <c r="DQ2228" s="12" t="str">
        <f t="shared" si="1822"/>
        <v/>
      </c>
      <c r="DR2228" s="12" t="str">
        <f t="shared" si="1784"/>
        <v/>
      </c>
      <c r="DS2228" s="12" t="str">
        <f t="shared" si="1785"/>
        <v/>
      </c>
      <c r="DT2228" s="12" t="str">
        <f t="shared" si="1786"/>
        <v/>
      </c>
      <c r="DU2228" s="12" t="str">
        <f t="shared" si="1787"/>
        <v/>
      </c>
      <c r="DV2228" s="12" t="str">
        <f t="shared" si="1788"/>
        <v/>
      </c>
      <c r="DW2228" s="12" t="str">
        <f t="shared" si="1789"/>
        <v/>
      </c>
      <c r="DX2228" s="12" t="str">
        <f t="shared" si="1790"/>
        <v/>
      </c>
      <c r="DY2228" s="12" t="str">
        <f t="shared" si="1791"/>
        <v/>
      </c>
      <c r="DZ2228" s="12" t="str">
        <f t="shared" si="1792"/>
        <v/>
      </c>
      <c r="EA2228" s="12" t="str">
        <f t="shared" si="1793"/>
        <v/>
      </c>
      <c r="EB2228" s="12" t="str">
        <f t="shared" si="1794"/>
        <v/>
      </c>
      <c r="EC2228" s="12" t="str">
        <f t="shared" si="1795"/>
        <v/>
      </c>
      <c r="ED2228" s="12" t="str">
        <f t="shared" si="1796"/>
        <v/>
      </c>
      <c r="EE2228" s="12" t="str">
        <f t="shared" si="1797"/>
        <v/>
      </c>
      <c r="EF2228" s="12" t="str">
        <f t="shared" si="1798"/>
        <v/>
      </c>
      <c r="EG2228" s="12" t="str">
        <f t="shared" si="1799"/>
        <v/>
      </c>
      <c r="EH2228" s="12" t="str">
        <f t="shared" si="1800"/>
        <v/>
      </c>
      <c r="EI2228" s="12" t="str">
        <f t="shared" si="1801"/>
        <v/>
      </c>
      <c r="EK2228" s="83" t="str">
        <f t="shared" si="1781"/>
        <v/>
      </c>
      <c r="EM2228" s="12" t="str">
        <f t="shared" si="1782"/>
        <v/>
      </c>
      <c r="EO2228" s="12" t="str">
        <f t="shared" si="1783"/>
        <v/>
      </c>
      <c r="EQ2228" s="12" t="str">
        <f>IF($EO2228="", "", IF($EQ$8=$EQ$6, COUNTIF($EO$11:$EO$2510, "&gt;"&amp;$EO2228)+1+COUNTIF($EO$11:$EO2228, $EO2228)-1, COUNTIF($EO$11:$EO$2510, "&lt;"&amp;$EO2228)+1+COUNTIF($EO$11:$EO2228, $EO2228)-1))</f>
        <v/>
      </c>
    </row>
    <row r="2229" spans="1:147" x14ac:dyDescent="0.55000000000000004">
      <c r="A2229" s="8"/>
      <c r="B2229" s="12" t="str">
        <f>IF($D2229="", "", COUNTIF($D$11:$D2229, $D2229))</f>
        <v/>
      </c>
      <c r="C2229" s="8"/>
      <c r="D2229" s="45"/>
      <c r="E2229" s="46"/>
      <c r="F2229" s="47"/>
      <c r="G2229" s="54"/>
      <c r="H2229" s="54"/>
      <c r="I2229" s="48"/>
      <c r="J2229" s="49"/>
      <c r="K2229" s="50"/>
      <c r="L2229" s="50"/>
      <c r="M2229" s="50"/>
      <c r="N2229" s="50"/>
      <c r="O2229" s="50"/>
      <c r="P2229" s="50"/>
      <c r="Q2229" s="50"/>
      <c r="R2229" s="50"/>
      <c r="S2229" s="50"/>
      <c r="T2229" s="50"/>
      <c r="U2229" s="51"/>
      <c r="V2229" s="52"/>
      <c r="W2229" s="53"/>
      <c r="X2229" s="53"/>
      <c r="Y2229" s="53"/>
      <c r="Z2229" s="53"/>
      <c r="AA2229" s="48"/>
      <c r="AB2229" s="54"/>
      <c r="AC2229" s="54"/>
      <c r="AD2229" s="54"/>
      <c r="AE2229" s="54"/>
      <c r="AF2229" s="54"/>
      <c r="AG2229" s="54"/>
      <c r="AH2229" s="54"/>
      <c r="AI2229" s="54"/>
      <c r="AJ2229" s="49"/>
      <c r="AK2229" s="48"/>
      <c r="AL2229" s="54"/>
      <c r="AM2229" s="54"/>
      <c r="AN2229" s="54"/>
      <c r="AO2229" s="54"/>
      <c r="AP2229" s="54"/>
      <c r="AQ2229" s="54"/>
      <c r="AR2229" s="54"/>
      <c r="AS2229" s="54"/>
      <c r="AT2229" s="54"/>
      <c r="AU2229" s="54"/>
      <c r="AV2229" s="54"/>
      <c r="AW2229" s="54"/>
      <c r="AX2229" s="54"/>
      <c r="AY2229" s="54"/>
      <c r="AZ2229" s="54"/>
      <c r="BA2229" s="54"/>
      <c r="BB2229" s="54"/>
      <c r="BC2229" s="54"/>
      <c r="BD2229" s="54"/>
      <c r="BE2229" s="54"/>
      <c r="BF2229" s="54"/>
      <c r="BG2229" s="54"/>
      <c r="BH2229" s="54"/>
      <c r="BI2229" s="54"/>
      <c r="BJ2229" s="54"/>
      <c r="BK2229" s="54"/>
      <c r="BL2229" s="54"/>
      <c r="BM2229" s="54"/>
      <c r="BN2229" s="54"/>
      <c r="BO2229" s="54"/>
      <c r="BP2229" s="54"/>
      <c r="BQ2229" s="54"/>
      <c r="BR2229" s="54"/>
      <c r="BS2229" s="54"/>
      <c r="BT2229" s="54"/>
      <c r="BU2229" s="54"/>
      <c r="BV2229" s="54"/>
      <c r="BW2229" s="54"/>
      <c r="BX2229" s="49"/>
      <c r="BY2229" s="55"/>
      <c r="BZ2229" s="8"/>
      <c r="CE2229" s="12" t="str">
        <f t="shared" si="1771"/>
        <v/>
      </c>
      <c r="CG2229" s="77" t="str">
        <f t="shared" si="1772"/>
        <v/>
      </c>
      <c r="CH2229" s="80" t="str">
        <f t="shared" si="1773"/>
        <v/>
      </c>
      <c r="CL2229" s="12" t="str">
        <f t="shared" si="1774"/>
        <v/>
      </c>
      <c r="CM2229" s="12" t="str">
        <f t="shared" si="1775"/>
        <v/>
      </c>
      <c r="CN2229" s="12" t="str" cm="1">
        <f t="array" ref="CN2229">IF(OR($CE2229="", $CG$3=""), "", IF(IFERROR(INDEX($K2229:$T2229, $CK2229, MATCH(CN$3, $K$3:$T$3, 0)), "")="", $CC$4, $CC$3))</f>
        <v/>
      </c>
      <c r="CO2229" s="12" t="str" cm="1">
        <f t="array" ref="CO2229">IF(OR($CE2229="", $CG$3=""), "", IF(IFERROR(INDEX($AA2229:$AJ2229, $CK2229, MATCH(CO$3, $AA$3:$AJ$3, 0)), "")="", $CC$4, $CC$3))</f>
        <v/>
      </c>
      <c r="CP2229" s="12" t="str">
        <f>IF(OR($CE2229="", $CG$3=""), "", IF(CP$3='Property List &amp; Features'!$BG$9, $CC$3, IF(CP$3=$I2229, $CC$3, $CC$4)))</f>
        <v/>
      </c>
      <c r="CQ2229" s="12" t="str">
        <f>IF(OR($CE2229="", $CG$3=""), "", IF(CQ$3='Property List &amp; Features'!$BG$9, $CC$3, IF(CQ$3=$J2229, $CC$3, $CC$4)))</f>
        <v/>
      </c>
      <c r="CR2229" s="12" t="str">
        <f t="shared" si="1776"/>
        <v/>
      </c>
      <c r="CS2229" s="12" t="str">
        <f t="shared" si="1777"/>
        <v/>
      </c>
      <c r="CT2229" s="12" t="str">
        <f t="shared" si="1778"/>
        <v/>
      </c>
      <c r="CU2229" s="12" t="str">
        <f t="shared" si="1779"/>
        <v/>
      </c>
      <c r="CV2229" s="12" t="str">
        <f t="shared" si="1780"/>
        <v/>
      </c>
      <c r="CW2229" s="12" t="str">
        <f t="shared" si="1802"/>
        <v/>
      </c>
      <c r="CX2229" s="12" t="str">
        <f t="shared" si="1803"/>
        <v/>
      </c>
      <c r="CY2229" s="12" t="str">
        <f t="shared" si="1804"/>
        <v/>
      </c>
      <c r="CZ2229" s="12" t="str">
        <f t="shared" si="1805"/>
        <v/>
      </c>
      <c r="DA2229" s="12" t="str">
        <f t="shared" si="1806"/>
        <v/>
      </c>
      <c r="DB2229" s="12" t="str">
        <f t="shared" si="1807"/>
        <v/>
      </c>
      <c r="DC2229" s="12" t="str">
        <f t="shared" si="1808"/>
        <v/>
      </c>
      <c r="DD2229" s="12" t="str">
        <f t="shared" si="1809"/>
        <v/>
      </c>
      <c r="DE2229" s="12" t="str">
        <f t="shared" si="1810"/>
        <v/>
      </c>
      <c r="DF2229" s="12" t="str">
        <f t="shared" si="1811"/>
        <v/>
      </c>
      <c r="DG2229" s="12" t="str">
        <f t="shared" si="1812"/>
        <v/>
      </c>
      <c r="DH2229" s="12" t="str">
        <f t="shared" si="1813"/>
        <v/>
      </c>
      <c r="DI2229" s="12" t="str">
        <f t="shared" si="1814"/>
        <v/>
      </c>
      <c r="DJ2229" s="12" t="str">
        <f t="shared" si="1815"/>
        <v/>
      </c>
      <c r="DK2229" s="12" t="str">
        <f t="shared" si="1816"/>
        <v/>
      </c>
      <c r="DL2229" s="12" t="str">
        <f t="shared" si="1817"/>
        <v/>
      </c>
      <c r="DM2229" s="12" t="str">
        <f t="shared" si="1818"/>
        <v/>
      </c>
      <c r="DN2229" s="12" t="str">
        <f t="shared" si="1819"/>
        <v/>
      </c>
      <c r="DO2229" s="12" t="str">
        <f t="shared" si="1820"/>
        <v/>
      </c>
      <c r="DP2229" s="12" t="str">
        <f t="shared" si="1821"/>
        <v/>
      </c>
      <c r="DQ2229" s="12" t="str">
        <f t="shared" si="1822"/>
        <v/>
      </c>
      <c r="DR2229" s="12" t="str">
        <f t="shared" si="1784"/>
        <v/>
      </c>
      <c r="DS2229" s="12" t="str">
        <f t="shared" si="1785"/>
        <v/>
      </c>
      <c r="DT2229" s="12" t="str">
        <f t="shared" si="1786"/>
        <v/>
      </c>
      <c r="DU2229" s="12" t="str">
        <f t="shared" si="1787"/>
        <v/>
      </c>
      <c r="DV2229" s="12" t="str">
        <f t="shared" si="1788"/>
        <v/>
      </c>
      <c r="DW2229" s="12" t="str">
        <f t="shared" si="1789"/>
        <v/>
      </c>
      <c r="DX2229" s="12" t="str">
        <f t="shared" si="1790"/>
        <v/>
      </c>
      <c r="DY2229" s="12" t="str">
        <f t="shared" si="1791"/>
        <v/>
      </c>
      <c r="DZ2229" s="12" t="str">
        <f t="shared" si="1792"/>
        <v/>
      </c>
      <c r="EA2229" s="12" t="str">
        <f t="shared" si="1793"/>
        <v/>
      </c>
      <c r="EB2229" s="12" t="str">
        <f t="shared" si="1794"/>
        <v/>
      </c>
      <c r="EC2229" s="12" t="str">
        <f t="shared" si="1795"/>
        <v/>
      </c>
      <c r="ED2229" s="12" t="str">
        <f t="shared" si="1796"/>
        <v/>
      </c>
      <c r="EE2229" s="12" t="str">
        <f t="shared" si="1797"/>
        <v/>
      </c>
      <c r="EF2229" s="12" t="str">
        <f t="shared" si="1798"/>
        <v/>
      </c>
      <c r="EG2229" s="12" t="str">
        <f t="shared" si="1799"/>
        <v/>
      </c>
      <c r="EH2229" s="12" t="str">
        <f t="shared" si="1800"/>
        <v/>
      </c>
      <c r="EI2229" s="12" t="str">
        <f t="shared" si="1801"/>
        <v/>
      </c>
      <c r="EK2229" s="83" t="str">
        <f t="shared" si="1781"/>
        <v/>
      </c>
      <c r="EM2229" s="12" t="str">
        <f t="shared" si="1782"/>
        <v/>
      </c>
      <c r="EO2229" s="12" t="str">
        <f t="shared" si="1783"/>
        <v/>
      </c>
      <c r="EQ2229" s="12" t="str">
        <f>IF($EO2229="", "", IF($EQ$8=$EQ$6, COUNTIF($EO$11:$EO$2510, "&gt;"&amp;$EO2229)+1+COUNTIF($EO$11:$EO2229, $EO2229)-1, COUNTIF($EO$11:$EO$2510, "&lt;"&amp;$EO2229)+1+COUNTIF($EO$11:$EO2229, $EO2229)-1))</f>
        <v/>
      </c>
    </row>
    <row r="2230" spans="1:147" x14ac:dyDescent="0.55000000000000004">
      <c r="A2230" s="8"/>
      <c r="B2230" s="12" t="str">
        <f>IF($D2230="", "", COUNTIF($D$11:$D2230, $D2230))</f>
        <v/>
      </c>
      <c r="C2230" s="8"/>
      <c r="D2230" s="45"/>
      <c r="E2230" s="46"/>
      <c r="F2230" s="47"/>
      <c r="G2230" s="54"/>
      <c r="H2230" s="54"/>
      <c r="I2230" s="48"/>
      <c r="J2230" s="49"/>
      <c r="K2230" s="50"/>
      <c r="L2230" s="50"/>
      <c r="M2230" s="50"/>
      <c r="N2230" s="50"/>
      <c r="O2230" s="50"/>
      <c r="P2230" s="50"/>
      <c r="Q2230" s="50"/>
      <c r="R2230" s="50"/>
      <c r="S2230" s="50"/>
      <c r="T2230" s="50"/>
      <c r="U2230" s="51"/>
      <c r="V2230" s="52"/>
      <c r="W2230" s="53"/>
      <c r="X2230" s="53"/>
      <c r="Y2230" s="53"/>
      <c r="Z2230" s="53"/>
      <c r="AA2230" s="48"/>
      <c r="AB2230" s="54"/>
      <c r="AC2230" s="54"/>
      <c r="AD2230" s="54"/>
      <c r="AE2230" s="54"/>
      <c r="AF2230" s="54"/>
      <c r="AG2230" s="54"/>
      <c r="AH2230" s="54"/>
      <c r="AI2230" s="54"/>
      <c r="AJ2230" s="49"/>
      <c r="AK2230" s="48"/>
      <c r="AL2230" s="54"/>
      <c r="AM2230" s="54"/>
      <c r="AN2230" s="54"/>
      <c r="AO2230" s="54"/>
      <c r="AP2230" s="54"/>
      <c r="AQ2230" s="54"/>
      <c r="AR2230" s="54"/>
      <c r="AS2230" s="54"/>
      <c r="AT2230" s="54"/>
      <c r="AU2230" s="54"/>
      <c r="AV2230" s="54"/>
      <c r="AW2230" s="54"/>
      <c r="AX2230" s="54"/>
      <c r="AY2230" s="54"/>
      <c r="AZ2230" s="54"/>
      <c r="BA2230" s="54"/>
      <c r="BB2230" s="54"/>
      <c r="BC2230" s="54"/>
      <c r="BD2230" s="54"/>
      <c r="BE2230" s="54"/>
      <c r="BF2230" s="54"/>
      <c r="BG2230" s="54"/>
      <c r="BH2230" s="54"/>
      <c r="BI2230" s="54"/>
      <c r="BJ2230" s="54"/>
      <c r="BK2230" s="54"/>
      <c r="BL2230" s="54"/>
      <c r="BM2230" s="54"/>
      <c r="BN2230" s="54"/>
      <c r="BO2230" s="54"/>
      <c r="BP2230" s="54"/>
      <c r="BQ2230" s="54"/>
      <c r="BR2230" s="54"/>
      <c r="BS2230" s="54"/>
      <c r="BT2230" s="54"/>
      <c r="BU2230" s="54"/>
      <c r="BV2230" s="54"/>
      <c r="BW2230" s="54"/>
      <c r="BX2230" s="49"/>
      <c r="BY2230" s="55"/>
      <c r="BZ2230" s="8"/>
      <c r="CE2230" s="12" t="str">
        <f t="shared" si="1771"/>
        <v/>
      </c>
      <c r="CG2230" s="77" t="str">
        <f t="shared" si="1772"/>
        <v/>
      </c>
      <c r="CH2230" s="80" t="str">
        <f t="shared" si="1773"/>
        <v/>
      </c>
      <c r="CL2230" s="12" t="str">
        <f t="shared" si="1774"/>
        <v/>
      </c>
      <c r="CM2230" s="12" t="str">
        <f t="shared" si="1775"/>
        <v/>
      </c>
      <c r="CN2230" s="12" t="str" cm="1">
        <f t="array" ref="CN2230">IF(OR($CE2230="", $CG$3=""), "", IF(IFERROR(INDEX($K2230:$T2230, $CK2230, MATCH(CN$3, $K$3:$T$3, 0)), "")="", $CC$4, $CC$3))</f>
        <v/>
      </c>
      <c r="CO2230" s="12" t="str" cm="1">
        <f t="array" ref="CO2230">IF(OR($CE2230="", $CG$3=""), "", IF(IFERROR(INDEX($AA2230:$AJ2230, $CK2230, MATCH(CO$3, $AA$3:$AJ$3, 0)), "")="", $CC$4, $CC$3))</f>
        <v/>
      </c>
      <c r="CP2230" s="12" t="str">
        <f>IF(OR($CE2230="", $CG$3=""), "", IF(CP$3='Property List &amp; Features'!$BG$9, $CC$3, IF(CP$3=$I2230, $CC$3, $CC$4)))</f>
        <v/>
      </c>
      <c r="CQ2230" s="12" t="str">
        <f>IF(OR($CE2230="", $CG$3=""), "", IF(CQ$3='Property List &amp; Features'!$BG$9, $CC$3, IF(CQ$3=$J2230, $CC$3, $CC$4)))</f>
        <v/>
      </c>
      <c r="CR2230" s="12" t="str">
        <f t="shared" si="1776"/>
        <v/>
      </c>
      <c r="CS2230" s="12" t="str">
        <f t="shared" si="1777"/>
        <v/>
      </c>
      <c r="CT2230" s="12" t="str">
        <f t="shared" si="1778"/>
        <v/>
      </c>
      <c r="CU2230" s="12" t="str">
        <f t="shared" si="1779"/>
        <v/>
      </c>
      <c r="CV2230" s="12" t="str">
        <f t="shared" si="1780"/>
        <v/>
      </c>
      <c r="CW2230" s="12" t="str">
        <f t="shared" si="1802"/>
        <v/>
      </c>
      <c r="CX2230" s="12" t="str">
        <f t="shared" si="1803"/>
        <v/>
      </c>
      <c r="CY2230" s="12" t="str">
        <f t="shared" si="1804"/>
        <v/>
      </c>
      <c r="CZ2230" s="12" t="str">
        <f t="shared" si="1805"/>
        <v/>
      </c>
      <c r="DA2230" s="12" t="str">
        <f t="shared" si="1806"/>
        <v/>
      </c>
      <c r="DB2230" s="12" t="str">
        <f t="shared" si="1807"/>
        <v/>
      </c>
      <c r="DC2230" s="12" t="str">
        <f t="shared" si="1808"/>
        <v/>
      </c>
      <c r="DD2230" s="12" t="str">
        <f t="shared" si="1809"/>
        <v/>
      </c>
      <c r="DE2230" s="12" t="str">
        <f t="shared" si="1810"/>
        <v/>
      </c>
      <c r="DF2230" s="12" t="str">
        <f t="shared" si="1811"/>
        <v/>
      </c>
      <c r="DG2230" s="12" t="str">
        <f t="shared" si="1812"/>
        <v/>
      </c>
      <c r="DH2230" s="12" t="str">
        <f t="shared" si="1813"/>
        <v/>
      </c>
      <c r="DI2230" s="12" t="str">
        <f t="shared" si="1814"/>
        <v/>
      </c>
      <c r="DJ2230" s="12" t="str">
        <f t="shared" si="1815"/>
        <v/>
      </c>
      <c r="DK2230" s="12" t="str">
        <f t="shared" si="1816"/>
        <v/>
      </c>
      <c r="DL2230" s="12" t="str">
        <f t="shared" si="1817"/>
        <v/>
      </c>
      <c r="DM2230" s="12" t="str">
        <f t="shared" si="1818"/>
        <v/>
      </c>
      <c r="DN2230" s="12" t="str">
        <f t="shared" si="1819"/>
        <v/>
      </c>
      <c r="DO2230" s="12" t="str">
        <f t="shared" si="1820"/>
        <v/>
      </c>
      <c r="DP2230" s="12" t="str">
        <f t="shared" si="1821"/>
        <v/>
      </c>
      <c r="DQ2230" s="12" t="str">
        <f t="shared" si="1822"/>
        <v/>
      </c>
      <c r="DR2230" s="12" t="str">
        <f t="shared" si="1784"/>
        <v/>
      </c>
      <c r="DS2230" s="12" t="str">
        <f t="shared" si="1785"/>
        <v/>
      </c>
      <c r="DT2230" s="12" t="str">
        <f t="shared" si="1786"/>
        <v/>
      </c>
      <c r="DU2230" s="12" t="str">
        <f t="shared" si="1787"/>
        <v/>
      </c>
      <c r="DV2230" s="12" t="str">
        <f t="shared" si="1788"/>
        <v/>
      </c>
      <c r="DW2230" s="12" t="str">
        <f t="shared" si="1789"/>
        <v/>
      </c>
      <c r="DX2230" s="12" t="str">
        <f t="shared" si="1790"/>
        <v/>
      </c>
      <c r="DY2230" s="12" t="str">
        <f t="shared" si="1791"/>
        <v/>
      </c>
      <c r="DZ2230" s="12" t="str">
        <f t="shared" si="1792"/>
        <v/>
      </c>
      <c r="EA2230" s="12" t="str">
        <f t="shared" si="1793"/>
        <v/>
      </c>
      <c r="EB2230" s="12" t="str">
        <f t="shared" si="1794"/>
        <v/>
      </c>
      <c r="EC2230" s="12" t="str">
        <f t="shared" si="1795"/>
        <v/>
      </c>
      <c r="ED2230" s="12" t="str">
        <f t="shared" si="1796"/>
        <v/>
      </c>
      <c r="EE2230" s="12" t="str">
        <f t="shared" si="1797"/>
        <v/>
      </c>
      <c r="EF2230" s="12" t="str">
        <f t="shared" si="1798"/>
        <v/>
      </c>
      <c r="EG2230" s="12" t="str">
        <f t="shared" si="1799"/>
        <v/>
      </c>
      <c r="EH2230" s="12" t="str">
        <f t="shared" si="1800"/>
        <v/>
      </c>
      <c r="EI2230" s="12" t="str">
        <f t="shared" si="1801"/>
        <v/>
      </c>
      <c r="EK2230" s="83" t="str">
        <f t="shared" si="1781"/>
        <v/>
      </c>
      <c r="EM2230" s="12" t="str">
        <f t="shared" si="1782"/>
        <v/>
      </c>
      <c r="EO2230" s="12" t="str">
        <f t="shared" si="1783"/>
        <v/>
      </c>
      <c r="EQ2230" s="12" t="str">
        <f>IF($EO2230="", "", IF($EQ$8=$EQ$6, COUNTIF($EO$11:$EO$2510, "&gt;"&amp;$EO2230)+1+COUNTIF($EO$11:$EO2230, $EO2230)-1, COUNTIF($EO$11:$EO$2510, "&lt;"&amp;$EO2230)+1+COUNTIF($EO$11:$EO2230, $EO2230)-1))</f>
        <v/>
      </c>
    </row>
    <row r="2231" spans="1:147" x14ac:dyDescent="0.55000000000000004">
      <c r="A2231" s="8"/>
      <c r="B2231" s="12" t="str">
        <f>IF($D2231="", "", COUNTIF($D$11:$D2231, $D2231))</f>
        <v/>
      </c>
      <c r="C2231" s="8"/>
      <c r="D2231" s="45"/>
      <c r="E2231" s="46"/>
      <c r="F2231" s="47"/>
      <c r="G2231" s="54"/>
      <c r="H2231" s="54"/>
      <c r="I2231" s="48"/>
      <c r="J2231" s="49"/>
      <c r="K2231" s="50"/>
      <c r="L2231" s="50"/>
      <c r="M2231" s="50"/>
      <c r="N2231" s="50"/>
      <c r="O2231" s="50"/>
      <c r="P2231" s="50"/>
      <c r="Q2231" s="50"/>
      <c r="R2231" s="50"/>
      <c r="S2231" s="50"/>
      <c r="T2231" s="50"/>
      <c r="U2231" s="51"/>
      <c r="V2231" s="52"/>
      <c r="W2231" s="53"/>
      <c r="X2231" s="53"/>
      <c r="Y2231" s="53"/>
      <c r="Z2231" s="53"/>
      <c r="AA2231" s="48"/>
      <c r="AB2231" s="54"/>
      <c r="AC2231" s="54"/>
      <c r="AD2231" s="54"/>
      <c r="AE2231" s="54"/>
      <c r="AF2231" s="54"/>
      <c r="AG2231" s="54"/>
      <c r="AH2231" s="54"/>
      <c r="AI2231" s="54"/>
      <c r="AJ2231" s="49"/>
      <c r="AK2231" s="48"/>
      <c r="AL2231" s="54"/>
      <c r="AM2231" s="54"/>
      <c r="AN2231" s="54"/>
      <c r="AO2231" s="54"/>
      <c r="AP2231" s="54"/>
      <c r="AQ2231" s="54"/>
      <c r="AR2231" s="54"/>
      <c r="AS2231" s="54"/>
      <c r="AT2231" s="54"/>
      <c r="AU2231" s="54"/>
      <c r="AV2231" s="54"/>
      <c r="AW2231" s="54"/>
      <c r="AX2231" s="54"/>
      <c r="AY2231" s="54"/>
      <c r="AZ2231" s="54"/>
      <c r="BA2231" s="54"/>
      <c r="BB2231" s="54"/>
      <c r="BC2231" s="54"/>
      <c r="BD2231" s="54"/>
      <c r="BE2231" s="54"/>
      <c r="BF2231" s="54"/>
      <c r="BG2231" s="54"/>
      <c r="BH2231" s="54"/>
      <c r="BI2231" s="54"/>
      <c r="BJ2231" s="54"/>
      <c r="BK2231" s="54"/>
      <c r="BL2231" s="54"/>
      <c r="BM2231" s="54"/>
      <c r="BN2231" s="54"/>
      <c r="BO2231" s="54"/>
      <c r="BP2231" s="54"/>
      <c r="BQ2231" s="54"/>
      <c r="BR2231" s="54"/>
      <c r="BS2231" s="54"/>
      <c r="BT2231" s="54"/>
      <c r="BU2231" s="54"/>
      <c r="BV2231" s="54"/>
      <c r="BW2231" s="54"/>
      <c r="BX2231" s="49"/>
      <c r="BY2231" s="55"/>
      <c r="BZ2231" s="8"/>
      <c r="CE2231" s="12" t="str">
        <f t="shared" si="1771"/>
        <v/>
      </c>
      <c r="CG2231" s="77" t="str">
        <f t="shared" si="1772"/>
        <v/>
      </c>
      <c r="CH2231" s="80" t="str">
        <f t="shared" si="1773"/>
        <v/>
      </c>
      <c r="CL2231" s="12" t="str">
        <f t="shared" si="1774"/>
        <v/>
      </c>
      <c r="CM2231" s="12" t="str">
        <f t="shared" si="1775"/>
        <v/>
      </c>
      <c r="CN2231" s="12" t="str" cm="1">
        <f t="array" ref="CN2231">IF(OR($CE2231="", $CG$3=""), "", IF(IFERROR(INDEX($K2231:$T2231, $CK2231, MATCH(CN$3, $K$3:$T$3, 0)), "")="", $CC$4, $CC$3))</f>
        <v/>
      </c>
      <c r="CO2231" s="12" t="str" cm="1">
        <f t="array" ref="CO2231">IF(OR($CE2231="", $CG$3=""), "", IF(IFERROR(INDEX($AA2231:$AJ2231, $CK2231, MATCH(CO$3, $AA$3:$AJ$3, 0)), "")="", $CC$4, $CC$3))</f>
        <v/>
      </c>
      <c r="CP2231" s="12" t="str">
        <f>IF(OR($CE2231="", $CG$3=""), "", IF(CP$3='Property List &amp; Features'!$BG$9, $CC$3, IF(CP$3=$I2231, $CC$3, $CC$4)))</f>
        <v/>
      </c>
      <c r="CQ2231" s="12" t="str">
        <f>IF(OR($CE2231="", $CG$3=""), "", IF(CQ$3='Property List &amp; Features'!$BG$9, $CC$3, IF(CQ$3=$J2231, $CC$3, $CC$4)))</f>
        <v/>
      </c>
      <c r="CR2231" s="12" t="str">
        <f t="shared" si="1776"/>
        <v/>
      </c>
      <c r="CS2231" s="12" t="str">
        <f t="shared" si="1777"/>
        <v/>
      </c>
      <c r="CT2231" s="12" t="str">
        <f t="shared" si="1778"/>
        <v/>
      </c>
      <c r="CU2231" s="12" t="str">
        <f t="shared" si="1779"/>
        <v/>
      </c>
      <c r="CV2231" s="12" t="str">
        <f t="shared" si="1780"/>
        <v/>
      </c>
      <c r="CW2231" s="12" t="str">
        <f t="shared" si="1802"/>
        <v/>
      </c>
      <c r="CX2231" s="12" t="str">
        <f t="shared" si="1803"/>
        <v/>
      </c>
      <c r="CY2231" s="12" t="str">
        <f t="shared" si="1804"/>
        <v/>
      </c>
      <c r="CZ2231" s="12" t="str">
        <f t="shared" si="1805"/>
        <v/>
      </c>
      <c r="DA2231" s="12" t="str">
        <f t="shared" si="1806"/>
        <v/>
      </c>
      <c r="DB2231" s="12" t="str">
        <f t="shared" si="1807"/>
        <v/>
      </c>
      <c r="DC2231" s="12" t="str">
        <f t="shared" si="1808"/>
        <v/>
      </c>
      <c r="DD2231" s="12" t="str">
        <f t="shared" si="1809"/>
        <v/>
      </c>
      <c r="DE2231" s="12" t="str">
        <f t="shared" si="1810"/>
        <v/>
      </c>
      <c r="DF2231" s="12" t="str">
        <f t="shared" si="1811"/>
        <v/>
      </c>
      <c r="DG2231" s="12" t="str">
        <f t="shared" si="1812"/>
        <v/>
      </c>
      <c r="DH2231" s="12" t="str">
        <f t="shared" si="1813"/>
        <v/>
      </c>
      <c r="DI2231" s="12" t="str">
        <f t="shared" si="1814"/>
        <v/>
      </c>
      <c r="DJ2231" s="12" t="str">
        <f t="shared" si="1815"/>
        <v/>
      </c>
      <c r="DK2231" s="12" t="str">
        <f t="shared" si="1816"/>
        <v/>
      </c>
      <c r="DL2231" s="12" t="str">
        <f t="shared" si="1817"/>
        <v/>
      </c>
      <c r="DM2231" s="12" t="str">
        <f t="shared" si="1818"/>
        <v/>
      </c>
      <c r="DN2231" s="12" t="str">
        <f t="shared" si="1819"/>
        <v/>
      </c>
      <c r="DO2231" s="12" t="str">
        <f t="shared" si="1820"/>
        <v/>
      </c>
      <c r="DP2231" s="12" t="str">
        <f t="shared" si="1821"/>
        <v/>
      </c>
      <c r="DQ2231" s="12" t="str">
        <f t="shared" si="1822"/>
        <v/>
      </c>
      <c r="DR2231" s="12" t="str">
        <f t="shared" si="1784"/>
        <v/>
      </c>
      <c r="DS2231" s="12" t="str">
        <f t="shared" si="1785"/>
        <v/>
      </c>
      <c r="DT2231" s="12" t="str">
        <f t="shared" si="1786"/>
        <v/>
      </c>
      <c r="DU2231" s="12" t="str">
        <f t="shared" si="1787"/>
        <v/>
      </c>
      <c r="DV2231" s="12" t="str">
        <f t="shared" si="1788"/>
        <v/>
      </c>
      <c r="DW2231" s="12" t="str">
        <f t="shared" si="1789"/>
        <v/>
      </c>
      <c r="DX2231" s="12" t="str">
        <f t="shared" si="1790"/>
        <v/>
      </c>
      <c r="DY2231" s="12" t="str">
        <f t="shared" si="1791"/>
        <v/>
      </c>
      <c r="DZ2231" s="12" t="str">
        <f t="shared" si="1792"/>
        <v/>
      </c>
      <c r="EA2231" s="12" t="str">
        <f t="shared" si="1793"/>
        <v/>
      </c>
      <c r="EB2231" s="12" t="str">
        <f t="shared" si="1794"/>
        <v/>
      </c>
      <c r="EC2231" s="12" t="str">
        <f t="shared" si="1795"/>
        <v/>
      </c>
      <c r="ED2231" s="12" t="str">
        <f t="shared" si="1796"/>
        <v/>
      </c>
      <c r="EE2231" s="12" t="str">
        <f t="shared" si="1797"/>
        <v/>
      </c>
      <c r="EF2231" s="12" t="str">
        <f t="shared" si="1798"/>
        <v/>
      </c>
      <c r="EG2231" s="12" t="str">
        <f t="shared" si="1799"/>
        <v/>
      </c>
      <c r="EH2231" s="12" t="str">
        <f t="shared" si="1800"/>
        <v/>
      </c>
      <c r="EI2231" s="12" t="str">
        <f t="shared" si="1801"/>
        <v/>
      </c>
      <c r="EK2231" s="83" t="str">
        <f t="shared" si="1781"/>
        <v/>
      </c>
      <c r="EM2231" s="12" t="str">
        <f t="shared" si="1782"/>
        <v/>
      </c>
      <c r="EO2231" s="12" t="str">
        <f t="shared" si="1783"/>
        <v/>
      </c>
      <c r="EQ2231" s="12" t="str">
        <f>IF($EO2231="", "", IF($EQ$8=$EQ$6, COUNTIF($EO$11:$EO$2510, "&gt;"&amp;$EO2231)+1+COUNTIF($EO$11:$EO2231, $EO2231)-1, COUNTIF($EO$11:$EO$2510, "&lt;"&amp;$EO2231)+1+COUNTIF($EO$11:$EO2231, $EO2231)-1))</f>
        <v/>
      </c>
    </row>
    <row r="2232" spans="1:147" x14ac:dyDescent="0.55000000000000004">
      <c r="A2232" s="8"/>
      <c r="B2232" s="12" t="str">
        <f>IF($D2232="", "", COUNTIF($D$11:$D2232, $D2232))</f>
        <v/>
      </c>
      <c r="C2232" s="8"/>
      <c r="D2232" s="45"/>
      <c r="E2232" s="46"/>
      <c r="F2232" s="47"/>
      <c r="G2232" s="54"/>
      <c r="H2232" s="54"/>
      <c r="I2232" s="48"/>
      <c r="J2232" s="49"/>
      <c r="K2232" s="50"/>
      <c r="L2232" s="50"/>
      <c r="M2232" s="50"/>
      <c r="N2232" s="50"/>
      <c r="O2232" s="50"/>
      <c r="P2232" s="50"/>
      <c r="Q2232" s="50"/>
      <c r="R2232" s="50"/>
      <c r="S2232" s="50"/>
      <c r="T2232" s="50"/>
      <c r="U2232" s="51"/>
      <c r="V2232" s="52"/>
      <c r="W2232" s="53"/>
      <c r="X2232" s="53"/>
      <c r="Y2232" s="53"/>
      <c r="Z2232" s="53"/>
      <c r="AA2232" s="48"/>
      <c r="AB2232" s="54"/>
      <c r="AC2232" s="54"/>
      <c r="AD2232" s="54"/>
      <c r="AE2232" s="54"/>
      <c r="AF2232" s="54"/>
      <c r="AG2232" s="54"/>
      <c r="AH2232" s="54"/>
      <c r="AI2232" s="54"/>
      <c r="AJ2232" s="49"/>
      <c r="AK2232" s="48"/>
      <c r="AL2232" s="54"/>
      <c r="AM2232" s="54"/>
      <c r="AN2232" s="54"/>
      <c r="AO2232" s="54"/>
      <c r="AP2232" s="54"/>
      <c r="AQ2232" s="54"/>
      <c r="AR2232" s="54"/>
      <c r="AS2232" s="54"/>
      <c r="AT2232" s="54"/>
      <c r="AU2232" s="54"/>
      <c r="AV2232" s="54"/>
      <c r="AW2232" s="54"/>
      <c r="AX2232" s="54"/>
      <c r="AY2232" s="54"/>
      <c r="AZ2232" s="54"/>
      <c r="BA2232" s="54"/>
      <c r="BB2232" s="54"/>
      <c r="BC2232" s="54"/>
      <c r="BD2232" s="54"/>
      <c r="BE2232" s="54"/>
      <c r="BF2232" s="54"/>
      <c r="BG2232" s="54"/>
      <c r="BH2232" s="54"/>
      <c r="BI2232" s="54"/>
      <c r="BJ2232" s="54"/>
      <c r="BK2232" s="54"/>
      <c r="BL2232" s="54"/>
      <c r="BM2232" s="54"/>
      <c r="BN2232" s="54"/>
      <c r="BO2232" s="54"/>
      <c r="BP2232" s="54"/>
      <c r="BQ2232" s="54"/>
      <c r="BR2232" s="54"/>
      <c r="BS2232" s="54"/>
      <c r="BT2232" s="54"/>
      <c r="BU2232" s="54"/>
      <c r="BV2232" s="54"/>
      <c r="BW2232" s="54"/>
      <c r="BX2232" s="49"/>
      <c r="BY2232" s="55"/>
      <c r="BZ2232" s="8"/>
      <c r="CE2232" s="12" t="str">
        <f t="shared" si="1771"/>
        <v/>
      </c>
      <c r="CG2232" s="77" t="str">
        <f t="shared" si="1772"/>
        <v/>
      </c>
      <c r="CH2232" s="80" t="str">
        <f t="shared" si="1773"/>
        <v/>
      </c>
      <c r="CL2232" s="12" t="str">
        <f t="shared" si="1774"/>
        <v/>
      </c>
      <c r="CM2232" s="12" t="str">
        <f t="shared" si="1775"/>
        <v/>
      </c>
      <c r="CN2232" s="12" t="str" cm="1">
        <f t="array" ref="CN2232">IF(OR($CE2232="", $CG$3=""), "", IF(IFERROR(INDEX($K2232:$T2232, $CK2232, MATCH(CN$3, $K$3:$T$3, 0)), "")="", $CC$4, $CC$3))</f>
        <v/>
      </c>
      <c r="CO2232" s="12" t="str" cm="1">
        <f t="array" ref="CO2232">IF(OR($CE2232="", $CG$3=""), "", IF(IFERROR(INDEX($AA2232:$AJ2232, $CK2232, MATCH(CO$3, $AA$3:$AJ$3, 0)), "")="", $CC$4, $CC$3))</f>
        <v/>
      </c>
      <c r="CP2232" s="12" t="str">
        <f>IF(OR($CE2232="", $CG$3=""), "", IF(CP$3='Property List &amp; Features'!$BG$9, $CC$3, IF(CP$3=$I2232, $CC$3, $CC$4)))</f>
        <v/>
      </c>
      <c r="CQ2232" s="12" t="str">
        <f>IF(OR($CE2232="", $CG$3=""), "", IF(CQ$3='Property List &amp; Features'!$BG$9, $CC$3, IF(CQ$3=$J2232, $CC$3, $CC$4)))</f>
        <v/>
      </c>
      <c r="CR2232" s="12" t="str">
        <f t="shared" si="1776"/>
        <v/>
      </c>
      <c r="CS2232" s="12" t="str">
        <f t="shared" si="1777"/>
        <v/>
      </c>
      <c r="CT2232" s="12" t="str">
        <f t="shared" si="1778"/>
        <v/>
      </c>
      <c r="CU2232" s="12" t="str">
        <f t="shared" si="1779"/>
        <v/>
      </c>
      <c r="CV2232" s="12" t="str">
        <f t="shared" si="1780"/>
        <v/>
      </c>
      <c r="CW2232" s="12" t="str">
        <f t="shared" si="1802"/>
        <v/>
      </c>
      <c r="CX2232" s="12" t="str">
        <f t="shared" si="1803"/>
        <v/>
      </c>
      <c r="CY2232" s="12" t="str">
        <f t="shared" si="1804"/>
        <v/>
      </c>
      <c r="CZ2232" s="12" t="str">
        <f t="shared" si="1805"/>
        <v/>
      </c>
      <c r="DA2232" s="12" t="str">
        <f t="shared" si="1806"/>
        <v/>
      </c>
      <c r="DB2232" s="12" t="str">
        <f t="shared" si="1807"/>
        <v/>
      </c>
      <c r="DC2232" s="12" t="str">
        <f t="shared" si="1808"/>
        <v/>
      </c>
      <c r="DD2232" s="12" t="str">
        <f t="shared" si="1809"/>
        <v/>
      </c>
      <c r="DE2232" s="12" t="str">
        <f t="shared" si="1810"/>
        <v/>
      </c>
      <c r="DF2232" s="12" t="str">
        <f t="shared" si="1811"/>
        <v/>
      </c>
      <c r="DG2232" s="12" t="str">
        <f t="shared" si="1812"/>
        <v/>
      </c>
      <c r="DH2232" s="12" t="str">
        <f t="shared" si="1813"/>
        <v/>
      </c>
      <c r="DI2232" s="12" t="str">
        <f t="shared" si="1814"/>
        <v/>
      </c>
      <c r="DJ2232" s="12" t="str">
        <f t="shared" si="1815"/>
        <v/>
      </c>
      <c r="DK2232" s="12" t="str">
        <f t="shared" si="1816"/>
        <v/>
      </c>
      <c r="DL2232" s="12" t="str">
        <f t="shared" si="1817"/>
        <v/>
      </c>
      <c r="DM2232" s="12" t="str">
        <f t="shared" si="1818"/>
        <v/>
      </c>
      <c r="DN2232" s="12" t="str">
        <f t="shared" si="1819"/>
        <v/>
      </c>
      <c r="DO2232" s="12" t="str">
        <f t="shared" si="1820"/>
        <v/>
      </c>
      <c r="DP2232" s="12" t="str">
        <f t="shared" si="1821"/>
        <v/>
      </c>
      <c r="DQ2232" s="12" t="str">
        <f t="shared" si="1822"/>
        <v/>
      </c>
      <c r="DR2232" s="12" t="str">
        <f t="shared" si="1784"/>
        <v/>
      </c>
      <c r="DS2232" s="12" t="str">
        <f t="shared" si="1785"/>
        <v/>
      </c>
      <c r="DT2232" s="12" t="str">
        <f t="shared" si="1786"/>
        <v/>
      </c>
      <c r="DU2232" s="12" t="str">
        <f t="shared" si="1787"/>
        <v/>
      </c>
      <c r="DV2232" s="12" t="str">
        <f t="shared" si="1788"/>
        <v/>
      </c>
      <c r="DW2232" s="12" t="str">
        <f t="shared" si="1789"/>
        <v/>
      </c>
      <c r="DX2232" s="12" t="str">
        <f t="shared" si="1790"/>
        <v/>
      </c>
      <c r="DY2232" s="12" t="str">
        <f t="shared" si="1791"/>
        <v/>
      </c>
      <c r="DZ2232" s="12" t="str">
        <f t="shared" si="1792"/>
        <v/>
      </c>
      <c r="EA2232" s="12" t="str">
        <f t="shared" si="1793"/>
        <v/>
      </c>
      <c r="EB2232" s="12" t="str">
        <f t="shared" si="1794"/>
        <v/>
      </c>
      <c r="EC2232" s="12" t="str">
        <f t="shared" si="1795"/>
        <v/>
      </c>
      <c r="ED2232" s="12" t="str">
        <f t="shared" si="1796"/>
        <v/>
      </c>
      <c r="EE2232" s="12" t="str">
        <f t="shared" si="1797"/>
        <v/>
      </c>
      <c r="EF2232" s="12" t="str">
        <f t="shared" si="1798"/>
        <v/>
      </c>
      <c r="EG2232" s="12" t="str">
        <f t="shared" si="1799"/>
        <v/>
      </c>
      <c r="EH2232" s="12" t="str">
        <f t="shared" si="1800"/>
        <v/>
      </c>
      <c r="EI2232" s="12" t="str">
        <f t="shared" si="1801"/>
        <v/>
      </c>
      <c r="EK2232" s="83" t="str">
        <f t="shared" si="1781"/>
        <v/>
      </c>
      <c r="EM2232" s="12" t="str">
        <f t="shared" si="1782"/>
        <v/>
      </c>
      <c r="EO2232" s="12" t="str">
        <f t="shared" si="1783"/>
        <v/>
      </c>
      <c r="EQ2232" s="12" t="str">
        <f>IF($EO2232="", "", IF($EQ$8=$EQ$6, COUNTIF($EO$11:$EO$2510, "&gt;"&amp;$EO2232)+1+COUNTIF($EO$11:$EO2232, $EO2232)-1, COUNTIF($EO$11:$EO$2510, "&lt;"&amp;$EO2232)+1+COUNTIF($EO$11:$EO2232, $EO2232)-1))</f>
        <v/>
      </c>
    </row>
    <row r="2233" spans="1:147" x14ac:dyDescent="0.55000000000000004">
      <c r="A2233" s="8"/>
      <c r="B2233" s="12" t="str">
        <f>IF($D2233="", "", COUNTIF($D$11:$D2233, $D2233))</f>
        <v/>
      </c>
      <c r="C2233" s="8"/>
      <c r="D2233" s="45"/>
      <c r="E2233" s="46"/>
      <c r="F2233" s="47"/>
      <c r="G2233" s="54"/>
      <c r="H2233" s="54"/>
      <c r="I2233" s="48"/>
      <c r="J2233" s="49"/>
      <c r="K2233" s="50"/>
      <c r="L2233" s="50"/>
      <c r="M2233" s="50"/>
      <c r="N2233" s="50"/>
      <c r="O2233" s="50"/>
      <c r="P2233" s="50"/>
      <c r="Q2233" s="50"/>
      <c r="R2233" s="50"/>
      <c r="S2233" s="50"/>
      <c r="T2233" s="50"/>
      <c r="U2233" s="51"/>
      <c r="V2233" s="52"/>
      <c r="W2233" s="53"/>
      <c r="X2233" s="53"/>
      <c r="Y2233" s="53"/>
      <c r="Z2233" s="53"/>
      <c r="AA2233" s="48"/>
      <c r="AB2233" s="54"/>
      <c r="AC2233" s="54"/>
      <c r="AD2233" s="54"/>
      <c r="AE2233" s="54"/>
      <c r="AF2233" s="54"/>
      <c r="AG2233" s="54"/>
      <c r="AH2233" s="54"/>
      <c r="AI2233" s="54"/>
      <c r="AJ2233" s="49"/>
      <c r="AK2233" s="48"/>
      <c r="AL2233" s="54"/>
      <c r="AM2233" s="54"/>
      <c r="AN2233" s="54"/>
      <c r="AO2233" s="54"/>
      <c r="AP2233" s="54"/>
      <c r="AQ2233" s="54"/>
      <c r="AR2233" s="54"/>
      <c r="AS2233" s="54"/>
      <c r="AT2233" s="54"/>
      <c r="AU2233" s="54"/>
      <c r="AV2233" s="54"/>
      <c r="AW2233" s="54"/>
      <c r="AX2233" s="54"/>
      <c r="AY2233" s="54"/>
      <c r="AZ2233" s="54"/>
      <c r="BA2233" s="54"/>
      <c r="BB2233" s="54"/>
      <c r="BC2233" s="54"/>
      <c r="BD2233" s="54"/>
      <c r="BE2233" s="54"/>
      <c r="BF2233" s="54"/>
      <c r="BG2233" s="54"/>
      <c r="BH2233" s="54"/>
      <c r="BI2233" s="54"/>
      <c r="BJ2233" s="54"/>
      <c r="BK2233" s="54"/>
      <c r="BL2233" s="54"/>
      <c r="BM2233" s="54"/>
      <c r="BN2233" s="54"/>
      <c r="BO2233" s="54"/>
      <c r="BP2233" s="54"/>
      <c r="BQ2233" s="54"/>
      <c r="BR2233" s="54"/>
      <c r="BS2233" s="54"/>
      <c r="BT2233" s="54"/>
      <c r="BU2233" s="54"/>
      <c r="BV2233" s="54"/>
      <c r="BW2233" s="54"/>
      <c r="BX2233" s="49"/>
      <c r="BY2233" s="55"/>
      <c r="BZ2233" s="8"/>
      <c r="CE2233" s="12" t="str">
        <f t="shared" si="1771"/>
        <v/>
      </c>
      <c r="CG2233" s="77" t="str">
        <f t="shared" si="1772"/>
        <v/>
      </c>
      <c r="CH2233" s="80" t="str">
        <f t="shared" si="1773"/>
        <v/>
      </c>
      <c r="CL2233" s="12" t="str">
        <f t="shared" si="1774"/>
        <v/>
      </c>
      <c r="CM2233" s="12" t="str">
        <f t="shared" si="1775"/>
        <v/>
      </c>
      <c r="CN2233" s="12" t="str" cm="1">
        <f t="array" ref="CN2233">IF(OR($CE2233="", $CG$3=""), "", IF(IFERROR(INDEX($K2233:$T2233, $CK2233, MATCH(CN$3, $K$3:$T$3, 0)), "")="", $CC$4, $CC$3))</f>
        <v/>
      </c>
      <c r="CO2233" s="12" t="str" cm="1">
        <f t="array" ref="CO2233">IF(OR($CE2233="", $CG$3=""), "", IF(IFERROR(INDEX($AA2233:$AJ2233, $CK2233, MATCH(CO$3, $AA$3:$AJ$3, 0)), "")="", $CC$4, $CC$3))</f>
        <v/>
      </c>
      <c r="CP2233" s="12" t="str">
        <f>IF(OR($CE2233="", $CG$3=""), "", IF(CP$3='Property List &amp; Features'!$BG$9, $CC$3, IF(CP$3=$I2233, $CC$3, $CC$4)))</f>
        <v/>
      </c>
      <c r="CQ2233" s="12" t="str">
        <f>IF(OR($CE2233="", $CG$3=""), "", IF(CQ$3='Property List &amp; Features'!$BG$9, $CC$3, IF(CQ$3=$J2233, $CC$3, $CC$4)))</f>
        <v/>
      </c>
      <c r="CR2233" s="12" t="str">
        <f t="shared" si="1776"/>
        <v/>
      </c>
      <c r="CS2233" s="12" t="str">
        <f t="shared" si="1777"/>
        <v/>
      </c>
      <c r="CT2233" s="12" t="str">
        <f t="shared" si="1778"/>
        <v/>
      </c>
      <c r="CU2233" s="12" t="str">
        <f t="shared" si="1779"/>
        <v/>
      </c>
      <c r="CV2233" s="12" t="str">
        <f t="shared" si="1780"/>
        <v/>
      </c>
      <c r="CW2233" s="12" t="str">
        <f t="shared" si="1802"/>
        <v/>
      </c>
      <c r="CX2233" s="12" t="str">
        <f t="shared" si="1803"/>
        <v/>
      </c>
      <c r="CY2233" s="12" t="str">
        <f t="shared" si="1804"/>
        <v/>
      </c>
      <c r="CZ2233" s="12" t="str">
        <f t="shared" si="1805"/>
        <v/>
      </c>
      <c r="DA2233" s="12" t="str">
        <f t="shared" si="1806"/>
        <v/>
      </c>
      <c r="DB2233" s="12" t="str">
        <f t="shared" si="1807"/>
        <v/>
      </c>
      <c r="DC2233" s="12" t="str">
        <f t="shared" si="1808"/>
        <v/>
      </c>
      <c r="DD2233" s="12" t="str">
        <f t="shared" si="1809"/>
        <v/>
      </c>
      <c r="DE2233" s="12" t="str">
        <f t="shared" si="1810"/>
        <v/>
      </c>
      <c r="DF2233" s="12" t="str">
        <f t="shared" si="1811"/>
        <v/>
      </c>
      <c r="DG2233" s="12" t="str">
        <f t="shared" si="1812"/>
        <v/>
      </c>
      <c r="DH2233" s="12" t="str">
        <f t="shared" si="1813"/>
        <v/>
      </c>
      <c r="DI2233" s="12" t="str">
        <f t="shared" si="1814"/>
        <v/>
      </c>
      <c r="DJ2233" s="12" t="str">
        <f t="shared" si="1815"/>
        <v/>
      </c>
      <c r="DK2233" s="12" t="str">
        <f t="shared" si="1816"/>
        <v/>
      </c>
      <c r="DL2233" s="12" t="str">
        <f t="shared" si="1817"/>
        <v/>
      </c>
      <c r="DM2233" s="12" t="str">
        <f t="shared" si="1818"/>
        <v/>
      </c>
      <c r="DN2233" s="12" t="str">
        <f t="shared" si="1819"/>
        <v/>
      </c>
      <c r="DO2233" s="12" t="str">
        <f t="shared" si="1820"/>
        <v/>
      </c>
      <c r="DP2233" s="12" t="str">
        <f t="shared" si="1821"/>
        <v/>
      </c>
      <c r="DQ2233" s="12" t="str">
        <f t="shared" si="1822"/>
        <v/>
      </c>
      <c r="DR2233" s="12" t="str">
        <f t="shared" si="1784"/>
        <v/>
      </c>
      <c r="DS2233" s="12" t="str">
        <f t="shared" si="1785"/>
        <v/>
      </c>
      <c r="DT2233" s="12" t="str">
        <f t="shared" si="1786"/>
        <v/>
      </c>
      <c r="DU2233" s="12" t="str">
        <f t="shared" si="1787"/>
        <v/>
      </c>
      <c r="DV2233" s="12" t="str">
        <f t="shared" si="1788"/>
        <v/>
      </c>
      <c r="DW2233" s="12" t="str">
        <f t="shared" si="1789"/>
        <v/>
      </c>
      <c r="DX2233" s="12" t="str">
        <f t="shared" si="1790"/>
        <v/>
      </c>
      <c r="DY2233" s="12" t="str">
        <f t="shared" si="1791"/>
        <v/>
      </c>
      <c r="DZ2233" s="12" t="str">
        <f t="shared" si="1792"/>
        <v/>
      </c>
      <c r="EA2233" s="12" t="str">
        <f t="shared" si="1793"/>
        <v/>
      </c>
      <c r="EB2233" s="12" t="str">
        <f t="shared" si="1794"/>
        <v/>
      </c>
      <c r="EC2233" s="12" t="str">
        <f t="shared" si="1795"/>
        <v/>
      </c>
      <c r="ED2233" s="12" t="str">
        <f t="shared" si="1796"/>
        <v/>
      </c>
      <c r="EE2233" s="12" t="str">
        <f t="shared" si="1797"/>
        <v/>
      </c>
      <c r="EF2233" s="12" t="str">
        <f t="shared" si="1798"/>
        <v/>
      </c>
      <c r="EG2233" s="12" t="str">
        <f t="shared" si="1799"/>
        <v/>
      </c>
      <c r="EH2233" s="12" t="str">
        <f t="shared" si="1800"/>
        <v/>
      </c>
      <c r="EI2233" s="12" t="str">
        <f t="shared" si="1801"/>
        <v/>
      </c>
      <c r="EK2233" s="83" t="str">
        <f t="shared" si="1781"/>
        <v/>
      </c>
      <c r="EM2233" s="12" t="str">
        <f t="shared" si="1782"/>
        <v/>
      </c>
      <c r="EO2233" s="12" t="str">
        <f t="shared" si="1783"/>
        <v/>
      </c>
      <c r="EQ2233" s="12" t="str">
        <f>IF($EO2233="", "", IF($EQ$8=$EQ$6, COUNTIF($EO$11:$EO$2510, "&gt;"&amp;$EO2233)+1+COUNTIF($EO$11:$EO2233, $EO2233)-1, COUNTIF($EO$11:$EO$2510, "&lt;"&amp;$EO2233)+1+COUNTIF($EO$11:$EO2233, $EO2233)-1))</f>
        <v/>
      </c>
    </row>
    <row r="2234" spans="1:147" x14ac:dyDescent="0.55000000000000004">
      <c r="A2234" s="8"/>
      <c r="B2234" s="12" t="str">
        <f>IF($D2234="", "", COUNTIF($D$11:$D2234, $D2234))</f>
        <v/>
      </c>
      <c r="C2234" s="8"/>
      <c r="D2234" s="45"/>
      <c r="E2234" s="46"/>
      <c r="F2234" s="47"/>
      <c r="G2234" s="54"/>
      <c r="H2234" s="54"/>
      <c r="I2234" s="48"/>
      <c r="J2234" s="49"/>
      <c r="K2234" s="50"/>
      <c r="L2234" s="50"/>
      <c r="M2234" s="50"/>
      <c r="N2234" s="50"/>
      <c r="O2234" s="50"/>
      <c r="P2234" s="50"/>
      <c r="Q2234" s="50"/>
      <c r="R2234" s="50"/>
      <c r="S2234" s="50"/>
      <c r="T2234" s="50"/>
      <c r="U2234" s="51"/>
      <c r="V2234" s="52"/>
      <c r="W2234" s="53"/>
      <c r="X2234" s="53"/>
      <c r="Y2234" s="53"/>
      <c r="Z2234" s="53"/>
      <c r="AA2234" s="48"/>
      <c r="AB2234" s="54"/>
      <c r="AC2234" s="54"/>
      <c r="AD2234" s="54"/>
      <c r="AE2234" s="54"/>
      <c r="AF2234" s="54"/>
      <c r="AG2234" s="54"/>
      <c r="AH2234" s="54"/>
      <c r="AI2234" s="54"/>
      <c r="AJ2234" s="49"/>
      <c r="AK2234" s="48"/>
      <c r="AL2234" s="54"/>
      <c r="AM2234" s="54"/>
      <c r="AN2234" s="54"/>
      <c r="AO2234" s="54"/>
      <c r="AP2234" s="54"/>
      <c r="AQ2234" s="54"/>
      <c r="AR2234" s="54"/>
      <c r="AS2234" s="54"/>
      <c r="AT2234" s="54"/>
      <c r="AU2234" s="54"/>
      <c r="AV2234" s="54"/>
      <c r="AW2234" s="54"/>
      <c r="AX2234" s="54"/>
      <c r="AY2234" s="54"/>
      <c r="AZ2234" s="54"/>
      <c r="BA2234" s="54"/>
      <c r="BB2234" s="54"/>
      <c r="BC2234" s="54"/>
      <c r="BD2234" s="54"/>
      <c r="BE2234" s="54"/>
      <c r="BF2234" s="54"/>
      <c r="BG2234" s="54"/>
      <c r="BH2234" s="54"/>
      <c r="BI2234" s="54"/>
      <c r="BJ2234" s="54"/>
      <c r="BK2234" s="54"/>
      <c r="BL2234" s="54"/>
      <c r="BM2234" s="54"/>
      <c r="BN2234" s="54"/>
      <c r="BO2234" s="54"/>
      <c r="BP2234" s="54"/>
      <c r="BQ2234" s="54"/>
      <c r="BR2234" s="54"/>
      <c r="BS2234" s="54"/>
      <c r="BT2234" s="54"/>
      <c r="BU2234" s="54"/>
      <c r="BV2234" s="54"/>
      <c r="BW2234" s="54"/>
      <c r="BX2234" s="49"/>
      <c r="BY2234" s="55"/>
      <c r="BZ2234" s="8"/>
      <c r="CE2234" s="12" t="str">
        <f t="shared" si="1771"/>
        <v/>
      </c>
      <c r="CG2234" s="77" t="str">
        <f t="shared" si="1772"/>
        <v/>
      </c>
      <c r="CH2234" s="80" t="str">
        <f t="shared" si="1773"/>
        <v/>
      </c>
      <c r="CL2234" s="12" t="str">
        <f t="shared" si="1774"/>
        <v/>
      </c>
      <c r="CM2234" s="12" t="str">
        <f t="shared" si="1775"/>
        <v/>
      </c>
      <c r="CN2234" s="12" t="str" cm="1">
        <f t="array" ref="CN2234">IF(OR($CE2234="", $CG$3=""), "", IF(IFERROR(INDEX($K2234:$T2234, $CK2234, MATCH(CN$3, $K$3:$T$3, 0)), "")="", $CC$4, $CC$3))</f>
        <v/>
      </c>
      <c r="CO2234" s="12" t="str" cm="1">
        <f t="array" ref="CO2234">IF(OR($CE2234="", $CG$3=""), "", IF(IFERROR(INDEX($AA2234:$AJ2234, $CK2234, MATCH(CO$3, $AA$3:$AJ$3, 0)), "")="", $CC$4, $CC$3))</f>
        <v/>
      </c>
      <c r="CP2234" s="12" t="str">
        <f>IF(OR($CE2234="", $CG$3=""), "", IF(CP$3='Property List &amp; Features'!$BG$9, $CC$3, IF(CP$3=$I2234, $CC$3, $CC$4)))</f>
        <v/>
      </c>
      <c r="CQ2234" s="12" t="str">
        <f>IF(OR($CE2234="", $CG$3=""), "", IF(CQ$3='Property List &amp; Features'!$BG$9, $CC$3, IF(CQ$3=$J2234, $CC$3, $CC$4)))</f>
        <v/>
      </c>
      <c r="CR2234" s="12" t="str">
        <f t="shared" si="1776"/>
        <v/>
      </c>
      <c r="CS2234" s="12" t="str">
        <f t="shared" si="1777"/>
        <v/>
      </c>
      <c r="CT2234" s="12" t="str">
        <f t="shared" si="1778"/>
        <v/>
      </c>
      <c r="CU2234" s="12" t="str">
        <f t="shared" si="1779"/>
        <v/>
      </c>
      <c r="CV2234" s="12" t="str">
        <f t="shared" si="1780"/>
        <v/>
      </c>
      <c r="CW2234" s="12" t="str">
        <f t="shared" si="1802"/>
        <v/>
      </c>
      <c r="CX2234" s="12" t="str">
        <f t="shared" si="1803"/>
        <v/>
      </c>
      <c r="CY2234" s="12" t="str">
        <f t="shared" si="1804"/>
        <v/>
      </c>
      <c r="CZ2234" s="12" t="str">
        <f t="shared" si="1805"/>
        <v/>
      </c>
      <c r="DA2234" s="12" t="str">
        <f t="shared" si="1806"/>
        <v/>
      </c>
      <c r="DB2234" s="12" t="str">
        <f t="shared" si="1807"/>
        <v/>
      </c>
      <c r="DC2234" s="12" t="str">
        <f t="shared" si="1808"/>
        <v/>
      </c>
      <c r="DD2234" s="12" t="str">
        <f t="shared" si="1809"/>
        <v/>
      </c>
      <c r="DE2234" s="12" t="str">
        <f t="shared" si="1810"/>
        <v/>
      </c>
      <c r="DF2234" s="12" t="str">
        <f t="shared" si="1811"/>
        <v/>
      </c>
      <c r="DG2234" s="12" t="str">
        <f t="shared" si="1812"/>
        <v/>
      </c>
      <c r="DH2234" s="12" t="str">
        <f t="shared" si="1813"/>
        <v/>
      </c>
      <c r="DI2234" s="12" t="str">
        <f t="shared" si="1814"/>
        <v/>
      </c>
      <c r="DJ2234" s="12" t="str">
        <f t="shared" si="1815"/>
        <v/>
      </c>
      <c r="DK2234" s="12" t="str">
        <f t="shared" si="1816"/>
        <v/>
      </c>
      <c r="DL2234" s="12" t="str">
        <f t="shared" si="1817"/>
        <v/>
      </c>
      <c r="DM2234" s="12" t="str">
        <f t="shared" si="1818"/>
        <v/>
      </c>
      <c r="DN2234" s="12" t="str">
        <f t="shared" si="1819"/>
        <v/>
      </c>
      <c r="DO2234" s="12" t="str">
        <f t="shared" si="1820"/>
        <v/>
      </c>
      <c r="DP2234" s="12" t="str">
        <f t="shared" si="1821"/>
        <v/>
      </c>
      <c r="DQ2234" s="12" t="str">
        <f t="shared" si="1822"/>
        <v/>
      </c>
      <c r="DR2234" s="12" t="str">
        <f t="shared" si="1784"/>
        <v/>
      </c>
      <c r="DS2234" s="12" t="str">
        <f t="shared" si="1785"/>
        <v/>
      </c>
      <c r="DT2234" s="12" t="str">
        <f t="shared" si="1786"/>
        <v/>
      </c>
      <c r="DU2234" s="12" t="str">
        <f t="shared" si="1787"/>
        <v/>
      </c>
      <c r="DV2234" s="12" t="str">
        <f t="shared" si="1788"/>
        <v/>
      </c>
      <c r="DW2234" s="12" t="str">
        <f t="shared" si="1789"/>
        <v/>
      </c>
      <c r="DX2234" s="12" t="str">
        <f t="shared" si="1790"/>
        <v/>
      </c>
      <c r="DY2234" s="12" t="str">
        <f t="shared" si="1791"/>
        <v/>
      </c>
      <c r="DZ2234" s="12" t="str">
        <f t="shared" si="1792"/>
        <v/>
      </c>
      <c r="EA2234" s="12" t="str">
        <f t="shared" si="1793"/>
        <v/>
      </c>
      <c r="EB2234" s="12" t="str">
        <f t="shared" si="1794"/>
        <v/>
      </c>
      <c r="EC2234" s="12" t="str">
        <f t="shared" si="1795"/>
        <v/>
      </c>
      <c r="ED2234" s="12" t="str">
        <f t="shared" si="1796"/>
        <v/>
      </c>
      <c r="EE2234" s="12" t="str">
        <f t="shared" si="1797"/>
        <v/>
      </c>
      <c r="EF2234" s="12" t="str">
        <f t="shared" si="1798"/>
        <v/>
      </c>
      <c r="EG2234" s="12" t="str">
        <f t="shared" si="1799"/>
        <v/>
      </c>
      <c r="EH2234" s="12" t="str">
        <f t="shared" si="1800"/>
        <v/>
      </c>
      <c r="EI2234" s="12" t="str">
        <f t="shared" si="1801"/>
        <v/>
      </c>
      <c r="EK2234" s="83" t="str">
        <f t="shared" si="1781"/>
        <v/>
      </c>
      <c r="EM2234" s="12" t="str">
        <f t="shared" si="1782"/>
        <v/>
      </c>
      <c r="EO2234" s="12" t="str">
        <f t="shared" si="1783"/>
        <v/>
      </c>
      <c r="EQ2234" s="12" t="str">
        <f>IF($EO2234="", "", IF($EQ$8=$EQ$6, COUNTIF($EO$11:$EO$2510, "&gt;"&amp;$EO2234)+1+COUNTIF($EO$11:$EO2234, $EO2234)-1, COUNTIF($EO$11:$EO$2510, "&lt;"&amp;$EO2234)+1+COUNTIF($EO$11:$EO2234, $EO2234)-1))</f>
        <v/>
      </c>
    </row>
    <row r="2235" spans="1:147" x14ac:dyDescent="0.55000000000000004">
      <c r="A2235" s="8"/>
      <c r="B2235" s="12" t="str">
        <f>IF($D2235="", "", COUNTIF($D$11:$D2235, $D2235))</f>
        <v/>
      </c>
      <c r="C2235" s="8"/>
      <c r="D2235" s="45"/>
      <c r="E2235" s="46"/>
      <c r="F2235" s="47"/>
      <c r="G2235" s="54"/>
      <c r="H2235" s="54"/>
      <c r="I2235" s="48"/>
      <c r="J2235" s="49"/>
      <c r="K2235" s="50"/>
      <c r="L2235" s="50"/>
      <c r="M2235" s="50"/>
      <c r="N2235" s="50"/>
      <c r="O2235" s="50"/>
      <c r="P2235" s="50"/>
      <c r="Q2235" s="50"/>
      <c r="R2235" s="50"/>
      <c r="S2235" s="50"/>
      <c r="T2235" s="50"/>
      <c r="U2235" s="51"/>
      <c r="V2235" s="52"/>
      <c r="W2235" s="53"/>
      <c r="X2235" s="53"/>
      <c r="Y2235" s="53"/>
      <c r="Z2235" s="53"/>
      <c r="AA2235" s="48"/>
      <c r="AB2235" s="54"/>
      <c r="AC2235" s="54"/>
      <c r="AD2235" s="54"/>
      <c r="AE2235" s="54"/>
      <c r="AF2235" s="54"/>
      <c r="AG2235" s="54"/>
      <c r="AH2235" s="54"/>
      <c r="AI2235" s="54"/>
      <c r="AJ2235" s="49"/>
      <c r="AK2235" s="48"/>
      <c r="AL2235" s="54"/>
      <c r="AM2235" s="54"/>
      <c r="AN2235" s="54"/>
      <c r="AO2235" s="54"/>
      <c r="AP2235" s="54"/>
      <c r="AQ2235" s="54"/>
      <c r="AR2235" s="54"/>
      <c r="AS2235" s="54"/>
      <c r="AT2235" s="54"/>
      <c r="AU2235" s="54"/>
      <c r="AV2235" s="54"/>
      <c r="AW2235" s="54"/>
      <c r="AX2235" s="54"/>
      <c r="AY2235" s="54"/>
      <c r="AZ2235" s="54"/>
      <c r="BA2235" s="54"/>
      <c r="BB2235" s="54"/>
      <c r="BC2235" s="54"/>
      <c r="BD2235" s="54"/>
      <c r="BE2235" s="54"/>
      <c r="BF2235" s="54"/>
      <c r="BG2235" s="54"/>
      <c r="BH2235" s="54"/>
      <c r="BI2235" s="54"/>
      <c r="BJ2235" s="54"/>
      <c r="BK2235" s="54"/>
      <c r="BL2235" s="54"/>
      <c r="BM2235" s="54"/>
      <c r="BN2235" s="54"/>
      <c r="BO2235" s="54"/>
      <c r="BP2235" s="54"/>
      <c r="BQ2235" s="54"/>
      <c r="BR2235" s="54"/>
      <c r="BS2235" s="54"/>
      <c r="BT2235" s="54"/>
      <c r="BU2235" s="54"/>
      <c r="BV2235" s="54"/>
      <c r="BW2235" s="54"/>
      <c r="BX2235" s="49"/>
      <c r="BY2235" s="55"/>
      <c r="BZ2235" s="8"/>
      <c r="CE2235" s="12" t="str">
        <f t="shared" si="1771"/>
        <v/>
      </c>
      <c r="CG2235" s="77" t="str">
        <f t="shared" si="1772"/>
        <v/>
      </c>
      <c r="CH2235" s="80" t="str">
        <f t="shared" si="1773"/>
        <v/>
      </c>
      <c r="CL2235" s="12" t="str">
        <f t="shared" si="1774"/>
        <v/>
      </c>
      <c r="CM2235" s="12" t="str">
        <f t="shared" si="1775"/>
        <v/>
      </c>
      <c r="CN2235" s="12" t="str" cm="1">
        <f t="array" ref="CN2235">IF(OR($CE2235="", $CG$3=""), "", IF(IFERROR(INDEX($K2235:$T2235, $CK2235, MATCH(CN$3, $K$3:$T$3, 0)), "")="", $CC$4, $CC$3))</f>
        <v/>
      </c>
      <c r="CO2235" s="12" t="str" cm="1">
        <f t="array" ref="CO2235">IF(OR($CE2235="", $CG$3=""), "", IF(IFERROR(INDEX($AA2235:$AJ2235, $CK2235, MATCH(CO$3, $AA$3:$AJ$3, 0)), "")="", $CC$4, $CC$3))</f>
        <v/>
      </c>
      <c r="CP2235" s="12" t="str">
        <f>IF(OR($CE2235="", $CG$3=""), "", IF(CP$3='Property List &amp; Features'!$BG$9, $CC$3, IF(CP$3=$I2235, $CC$3, $CC$4)))</f>
        <v/>
      </c>
      <c r="CQ2235" s="12" t="str">
        <f>IF(OR($CE2235="", $CG$3=""), "", IF(CQ$3='Property List &amp; Features'!$BG$9, $CC$3, IF(CQ$3=$J2235, $CC$3, $CC$4)))</f>
        <v/>
      </c>
      <c r="CR2235" s="12" t="str">
        <f t="shared" si="1776"/>
        <v/>
      </c>
      <c r="CS2235" s="12" t="str">
        <f t="shared" si="1777"/>
        <v/>
      </c>
      <c r="CT2235" s="12" t="str">
        <f t="shared" si="1778"/>
        <v/>
      </c>
      <c r="CU2235" s="12" t="str">
        <f t="shared" si="1779"/>
        <v/>
      </c>
      <c r="CV2235" s="12" t="str">
        <f t="shared" si="1780"/>
        <v/>
      </c>
      <c r="CW2235" s="12" t="str">
        <f t="shared" si="1802"/>
        <v/>
      </c>
      <c r="CX2235" s="12" t="str">
        <f t="shared" si="1803"/>
        <v/>
      </c>
      <c r="CY2235" s="12" t="str">
        <f t="shared" si="1804"/>
        <v/>
      </c>
      <c r="CZ2235" s="12" t="str">
        <f t="shared" si="1805"/>
        <v/>
      </c>
      <c r="DA2235" s="12" t="str">
        <f t="shared" si="1806"/>
        <v/>
      </c>
      <c r="DB2235" s="12" t="str">
        <f t="shared" si="1807"/>
        <v/>
      </c>
      <c r="DC2235" s="12" t="str">
        <f t="shared" si="1808"/>
        <v/>
      </c>
      <c r="DD2235" s="12" t="str">
        <f t="shared" si="1809"/>
        <v/>
      </c>
      <c r="DE2235" s="12" t="str">
        <f t="shared" si="1810"/>
        <v/>
      </c>
      <c r="DF2235" s="12" t="str">
        <f t="shared" si="1811"/>
        <v/>
      </c>
      <c r="DG2235" s="12" t="str">
        <f t="shared" si="1812"/>
        <v/>
      </c>
      <c r="DH2235" s="12" t="str">
        <f t="shared" si="1813"/>
        <v/>
      </c>
      <c r="DI2235" s="12" t="str">
        <f t="shared" si="1814"/>
        <v/>
      </c>
      <c r="DJ2235" s="12" t="str">
        <f t="shared" si="1815"/>
        <v/>
      </c>
      <c r="DK2235" s="12" t="str">
        <f t="shared" si="1816"/>
        <v/>
      </c>
      <c r="DL2235" s="12" t="str">
        <f t="shared" si="1817"/>
        <v/>
      </c>
      <c r="DM2235" s="12" t="str">
        <f t="shared" si="1818"/>
        <v/>
      </c>
      <c r="DN2235" s="12" t="str">
        <f t="shared" si="1819"/>
        <v/>
      </c>
      <c r="DO2235" s="12" t="str">
        <f t="shared" si="1820"/>
        <v/>
      </c>
      <c r="DP2235" s="12" t="str">
        <f t="shared" si="1821"/>
        <v/>
      </c>
      <c r="DQ2235" s="12" t="str">
        <f t="shared" si="1822"/>
        <v/>
      </c>
      <c r="DR2235" s="12" t="str">
        <f t="shared" si="1784"/>
        <v/>
      </c>
      <c r="DS2235" s="12" t="str">
        <f t="shared" si="1785"/>
        <v/>
      </c>
      <c r="DT2235" s="12" t="str">
        <f t="shared" si="1786"/>
        <v/>
      </c>
      <c r="DU2235" s="12" t="str">
        <f t="shared" si="1787"/>
        <v/>
      </c>
      <c r="DV2235" s="12" t="str">
        <f t="shared" si="1788"/>
        <v/>
      </c>
      <c r="DW2235" s="12" t="str">
        <f t="shared" si="1789"/>
        <v/>
      </c>
      <c r="DX2235" s="12" t="str">
        <f t="shared" si="1790"/>
        <v/>
      </c>
      <c r="DY2235" s="12" t="str">
        <f t="shared" si="1791"/>
        <v/>
      </c>
      <c r="DZ2235" s="12" t="str">
        <f t="shared" si="1792"/>
        <v/>
      </c>
      <c r="EA2235" s="12" t="str">
        <f t="shared" si="1793"/>
        <v/>
      </c>
      <c r="EB2235" s="12" t="str">
        <f t="shared" si="1794"/>
        <v/>
      </c>
      <c r="EC2235" s="12" t="str">
        <f t="shared" si="1795"/>
        <v/>
      </c>
      <c r="ED2235" s="12" t="str">
        <f t="shared" si="1796"/>
        <v/>
      </c>
      <c r="EE2235" s="12" t="str">
        <f t="shared" si="1797"/>
        <v/>
      </c>
      <c r="EF2235" s="12" t="str">
        <f t="shared" si="1798"/>
        <v/>
      </c>
      <c r="EG2235" s="12" t="str">
        <f t="shared" si="1799"/>
        <v/>
      </c>
      <c r="EH2235" s="12" t="str">
        <f t="shared" si="1800"/>
        <v/>
      </c>
      <c r="EI2235" s="12" t="str">
        <f t="shared" si="1801"/>
        <v/>
      </c>
      <c r="EK2235" s="83" t="str">
        <f t="shared" si="1781"/>
        <v/>
      </c>
      <c r="EM2235" s="12" t="str">
        <f t="shared" si="1782"/>
        <v/>
      </c>
      <c r="EO2235" s="12" t="str">
        <f t="shared" si="1783"/>
        <v/>
      </c>
      <c r="EQ2235" s="12" t="str">
        <f>IF($EO2235="", "", IF($EQ$8=$EQ$6, COUNTIF($EO$11:$EO$2510, "&gt;"&amp;$EO2235)+1+COUNTIF($EO$11:$EO2235, $EO2235)-1, COUNTIF($EO$11:$EO$2510, "&lt;"&amp;$EO2235)+1+COUNTIF($EO$11:$EO2235, $EO2235)-1))</f>
        <v/>
      </c>
    </row>
    <row r="2236" spans="1:147" x14ac:dyDescent="0.55000000000000004">
      <c r="A2236" s="8"/>
      <c r="B2236" s="12" t="str">
        <f>IF($D2236="", "", COUNTIF($D$11:$D2236, $D2236))</f>
        <v/>
      </c>
      <c r="C2236" s="8"/>
      <c r="D2236" s="45"/>
      <c r="E2236" s="46"/>
      <c r="F2236" s="47"/>
      <c r="G2236" s="54"/>
      <c r="H2236" s="54"/>
      <c r="I2236" s="48"/>
      <c r="J2236" s="49"/>
      <c r="K2236" s="50"/>
      <c r="L2236" s="50"/>
      <c r="M2236" s="50"/>
      <c r="N2236" s="50"/>
      <c r="O2236" s="50"/>
      <c r="P2236" s="50"/>
      <c r="Q2236" s="50"/>
      <c r="R2236" s="50"/>
      <c r="S2236" s="50"/>
      <c r="T2236" s="50"/>
      <c r="U2236" s="51"/>
      <c r="V2236" s="52"/>
      <c r="W2236" s="53"/>
      <c r="X2236" s="53"/>
      <c r="Y2236" s="53"/>
      <c r="Z2236" s="53"/>
      <c r="AA2236" s="48"/>
      <c r="AB2236" s="54"/>
      <c r="AC2236" s="54"/>
      <c r="AD2236" s="54"/>
      <c r="AE2236" s="54"/>
      <c r="AF2236" s="54"/>
      <c r="AG2236" s="54"/>
      <c r="AH2236" s="54"/>
      <c r="AI2236" s="54"/>
      <c r="AJ2236" s="49"/>
      <c r="AK2236" s="48"/>
      <c r="AL2236" s="54"/>
      <c r="AM2236" s="54"/>
      <c r="AN2236" s="54"/>
      <c r="AO2236" s="54"/>
      <c r="AP2236" s="54"/>
      <c r="AQ2236" s="54"/>
      <c r="AR2236" s="54"/>
      <c r="AS2236" s="54"/>
      <c r="AT2236" s="54"/>
      <c r="AU2236" s="54"/>
      <c r="AV2236" s="54"/>
      <c r="AW2236" s="54"/>
      <c r="AX2236" s="54"/>
      <c r="AY2236" s="54"/>
      <c r="AZ2236" s="54"/>
      <c r="BA2236" s="54"/>
      <c r="BB2236" s="54"/>
      <c r="BC2236" s="54"/>
      <c r="BD2236" s="54"/>
      <c r="BE2236" s="54"/>
      <c r="BF2236" s="54"/>
      <c r="BG2236" s="54"/>
      <c r="BH2236" s="54"/>
      <c r="BI2236" s="54"/>
      <c r="BJ2236" s="54"/>
      <c r="BK2236" s="54"/>
      <c r="BL2236" s="54"/>
      <c r="BM2236" s="54"/>
      <c r="BN2236" s="54"/>
      <c r="BO2236" s="54"/>
      <c r="BP2236" s="54"/>
      <c r="BQ2236" s="54"/>
      <c r="BR2236" s="54"/>
      <c r="BS2236" s="54"/>
      <c r="BT2236" s="54"/>
      <c r="BU2236" s="54"/>
      <c r="BV2236" s="54"/>
      <c r="BW2236" s="54"/>
      <c r="BX2236" s="49"/>
      <c r="BY2236" s="55"/>
      <c r="BZ2236" s="8"/>
      <c r="CE2236" s="12" t="str">
        <f t="shared" si="1771"/>
        <v/>
      </c>
      <c r="CG2236" s="77" t="str">
        <f t="shared" si="1772"/>
        <v/>
      </c>
      <c r="CH2236" s="80" t="str">
        <f t="shared" si="1773"/>
        <v/>
      </c>
      <c r="CL2236" s="12" t="str">
        <f t="shared" si="1774"/>
        <v/>
      </c>
      <c r="CM2236" s="12" t="str">
        <f t="shared" si="1775"/>
        <v/>
      </c>
      <c r="CN2236" s="12" t="str" cm="1">
        <f t="array" ref="CN2236">IF(OR($CE2236="", $CG$3=""), "", IF(IFERROR(INDEX($K2236:$T2236, $CK2236, MATCH(CN$3, $K$3:$T$3, 0)), "")="", $CC$4, $CC$3))</f>
        <v/>
      </c>
      <c r="CO2236" s="12" t="str" cm="1">
        <f t="array" ref="CO2236">IF(OR($CE2236="", $CG$3=""), "", IF(IFERROR(INDEX($AA2236:$AJ2236, $CK2236, MATCH(CO$3, $AA$3:$AJ$3, 0)), "")="", $CC$4, $CC$3))</f>
        <v/>
      </c>
      <c r="CP2236" s="12" t="str">
        <f>IF(OR($CE2236="", $CG$3=""), "", IF(CP$3='Property List &amp; Features'!$BG$9, $CC$3, IF(CP$3=$I2236, $CC$3, $CC$4)))</f>
        <v/>
      </c>
      <c r="CQ2236" s="12" t="str">
        <f>IF(OR($CE2236="", $CG$3=""), "", IF(CQ$3='Property List &amp; Features'!$BG$9, $CC$3, IF(CQ$3=$J2236, $CC$3, $CC$4)))</f>
        <v/>
      </c>
      <c r="CR2236" s="12" t="str">
        <f t="shared" si="1776"/>
        <v/>
      </c>
      <c r="CS2236" s="12" t="str">
        <f t="shared" si="1777"/>
        <v/>
      </c>
      <c r="CT2236" s="12" t="str">
        <f t="shared" si="1778"/>
        <v/>
      </c>
      <c r="CU2236" s="12" t="str">
        <f t="shared" si="1779"/>
        <v/>
      </c>
      <c r="CV2236" s="12" t="str">
        <f t="shared" si="1780"/>
        <v/>
      </c>
      <c r="CW2236" s="12" t="str">
        <f t="shared" si="1802"/>
        <v/>
      </c>
      <c r="CX2236" s="12" t="str">
        <f t="shared" si="1803"/>
        <v/>
      </c>
      <c r="CY2236" s="12" t="str">
        <f t="shared" si="1804"/>
        <v/>
      </c>
      <c r="CZ2236" s="12" t="str">
        <f t="shared" si="1805"/>
        <v/>
      </c>
      <c r="DA2236" s="12" t="str">
        <f t="shared" si="1806"/>
        <v/>
      </c>
      <c r="DB2236" s="12" t="str">
        <f t="shared" si="1807"/>
        <v/>
      </c>
      <c r="DC2236" s="12" t="str">
        <f t="shared" si="1808"/>
        <v/>
      </c>
      <c r="DD2236" s="12" t="str">
        <f t="shared" si="1809"/>
        <v/>
      </c>
      <c r="DE2236" s="12" t="str">
        <f t="shared" si="1810"/>
        <v/>
      </c>
      <c r="DF2236" s="12" t="str">
        <f t="shared" si="1811"/>
        <v/>
      </c>
      <c r="DG2236" s="12" t="str">
        <f t="shared" si="1812"/>
        <v/>
      </c>
      <c r="DH2236" s="12" t="str">
        <f t="shared" si="1813"/>
        <v/>
      </c>
      <c r="DI2236" s="12" t="str">
        <f t="shared" si="1814"/>
        <v/>
      </c>
      <c r="DJ2236" s="12" t="str">
        <f t="shared" si="1815"/>
        <v/>
      </c>
      <c r="DK2236" s="12" t="str">
        <f t="shared" si="1816"/>
        <v/>
      </c>
      <c r="DL2236" s="12" t="str">
        <f t="shared" si="1817"/>
        <v/>
      </c>
      <c r="DM2236" s="12" t="str">
        <f t="shared" si="1818"/>
        <v/>
      </c>
      <c r="DN2236" s="12" t="str">
        <f t="shared" si="1819"/>
        <v/>
      </c>
      <c r="DO2236" s="12" t="str">
        <f t="shared" si="1820"/>
        <v/>
      </c>
      <c r="DP2236" s="12" t="str">
        <f t="shared" si="1821"/>
        <v/>
      </c>
      <c r="DQ2236" s="12" t="str">
        <f t="shared" si="1822"/>
        <v/>
      </c>
      <c r="DR2236" s="12" t="str">
        <f t="shared" si="1784"/>
        <v/>
      </c>
      <c r="DS2236" s="12" t="str">
        <f t="shared" si="1785"/>
        <v/>
      </c>
      <c r="DT2236" s="12" t="str">
        <f t="shared" si="1786"/>
        <v/>
      </c>
      <c r="DU2236" s="12" t="str">
        <f t="shared" si="1787"/>
        <v/>
      </c>
      <c r="DV2236" s="12" t="str">
        <f t="shared" si="1788"/>
        <v/>
      </c>
      <c r="DW2236" s="12" t="str">
        <f t="shared" si="1789"/>
        <v/>
      </c>
      <c r="DX2236" s="12" t="str">
        <f t="shared" si="1790"/>
        <v/>
      </c>
      <c r="DY2236" s="12" t="str">
        <f t="shared" si="1791"/>
        <v/>
      </c>
      <c r="DZ2236" s="12" t="str">
        <f t="shared" si="1792"/>
        <v/>
      </c>
      <c r="EA2236" s="12" t="str">
        <f t="shared" si="1793"/>
        <v/>
      </c>
      <c r="EB2236" s="12" t="str">
        <f t="shared" si="1794"/>
        <v/>
      </c>
      <c r="EC2236" s="12" t="str">
        <f t="shared" si="1795"/>
        <v/>
      </c>
      <c r="ED2236" s="12" t="str">
        <f t="shared" si="1796"/>
        <v/>
      </c>
      <c r="EE2236" s="12" t="str">
        <f t="shared" si="1797"/>
        <v/>
      </c>
      <c r="EF2236" s="12" t="str">
        <f t="shared" si="1798"/>
        <v/>
      </c>
      <c r="EG2236" s="12" t="str">
        <f t="shared" si="1799"/>
        <v/>
      </c>
      <c r="EH2236" s="12" t="str">
        <f t="shared" si="1800"/>
        <v/>
      </c>
      <c r="EI2236" s="12" t="str">
        <f t="shared" si="1801"/>
        <v/>
      </c>
      <c r="EK2236" s="83" t="str">
        <f t="shared" si="1781"/>
        <v/>
      </c>
      <c r="EM2236" s="12" t="str">
        <f t="shared" si="1782"/>
        <v/>
      </c>
      <c r="EO2236" s="12" t="str">
        <f t="shared" si="1783"/>
        <v/>
      </c>
      <c r="EQ2236" s="12" t="str">
        <f>IF($EO2236="", "", IF($EQ$8=$EQ$6, COUNTIF($EO$11:$EO$2510, "&gt;"&amp;$EO2236)+1+COUNTIF($EO$11:$EO2236, $EO2236)-1, COUNTIF($EO$11:$EO$2510, "&lt;"&amp;$EO2236)+1+COUNTIF($EO$11:$EO2236, $EO2236)-1))</f>
        <v/>
      </c>
    </row>
    <row r="2237" spans="1:147" x14ac:dyDescent="0.55000000000000004">
      <c r="A2237" s="8"/>
      <c r="B2237" s="12" t="str">
        <f>IF($D2237="", "", COUNTIF($D$11:$D2237, $D2237))</f>
        <v/>
      </c>
      <c r="C2237" s="8"/>
      <c r="D2237" s="45"/>
      <c r="E2237" s="46"/>
      <c r="F2237" s="47"/>
      <c r="G2237" s="54"/>
      <c r="H2237" s="54"/>
      <c r="I2237" s="48"/>
      <c r="J2237" s="49"/>
      <c r="K2237" s="50"/>
      <c r="L2237" s="50"/>
      <c r="M2237" s="50"/>
      <c r="N2237" s="50"/>
      <c r="O2237" s="50"/>
      <c r="P2237" s="50"/>
      <c r="Q2237" s="50"/>
      <c r="R2237" s="50"/>
      <c r="S2237" s="50"/>
      <c r="T2237" s="50"/>
      <c r="U2237" s="51"/>
      <c r="V2237" s="52"/>
      <c r="W2237" s="53"/>
      <c r="X2237" s="53"/>
      <c r="Y2237" s="53"/>
      <c r="Z2237" s="53"/>
      <c r="AA2237" s="48"/>
      <c r="AB2237" s="54"/>
      <c r="AC2237" s="54"/>
      <c r="AD2237" s="54"/>
      <c r="AE2237" s="54"/>
      <c r="AF2237" s="54"/>
      <c r="AG2237" s="54"/>
      <c r="AH2237" s="54"/>
      <c r="AI2237" s="54"/>
      <c r="AJ2237" s="49"/>
      <c r="AK2237" s="48"/>
      <c r="AL2237" s="54"/>
      <c r="AM2237" s="54"/>
      <c r="AN2237" s="54"/>
      <c r="AO2237" s="54"/>
      <c r="AP2237" s="54"/>
      <c r="AQ2237" s="54"/>
      <c r="AR2237" s="54"/>
      <c r="AS2237" s="54"/>
      <c r="AT2237" s="54"/>
      <c r="AU2237" s="54"/>
      <c r="AV2237" s="54"/>
      <c r="AW2237" s="54"/>
      <c r="AX2237" s="54"/>
      <c r="AY2237" s="54"/>
      <c r="AZ2237" s="54"/>
      <c r="BA2237" s="54"/>
      <c r="BB2237" s="54"/>
      <c r="BC2237" s="54"/>
      <c r="BD2237" s="54"/>
      <c r="BE2237" s="54"/>
      <c r="BF2237" s="54"/>
      <c r="BG2237" s="54"/>
      <c r="BH2237" s="54"/>
      <c r="BI2237" s="54"/>
      <c r="BJ2237" s="54"/>
      <c r="BK2237" s="54"/>
      <c r="BL2237" s="54"/>
      <c r="BM2237" s="54"/>
      <c r="BN2237" s="54"/>
      <c r="BO2237" s="54"/>
      <c r="BP2237" s="54"/>
      <c r="BQ2237" s="54"/>
      <c r="BR2237" s="54"/>
      <c r="BS2237" s="54"/>
      <c r="BT2237" s="54"/>
      <c r="BU2237" s="54"/>
      <c r="BV2237" s="54"/>
      <c r="BW2237" s="54"/>
      <c r="BX2237" s="49"/>
      <c r="BY2237" s="55"/>
      <c r="BZ2237" s="8"/>
      <c r="CE2237" s="12" t="str">
        <f t="shared" si="1771"/>
        <v/>
      </c>
      <c r="CG2237" s="77" t="str">
        <f t="shared" si="1772"/>
        <v/>
      </c>
      <c r="CH2237" s="80" t="str">
        <f t="shared" si="1773"/>
        <v/>
      </c>
      <c r="CL2237" s="12" t="str">
        <f t="shared" si="1774"/>
        <v/>
      </c>
      <c r="CM2237" s="12" t="str">
        <f t="shared" si="1775"/>
        <v/>
      </c>
      <c r="CN2237" s="12" t="str" cm="1">
        <f t="array" ref="CN2237">IF(OR($CE2237="", $CG$3=""), "", IF(IFERROR(INDEX($K2237:$T2237, $CK2237, MATCH(CN$3, $K$3:$T$3, 0)), "")="", $CC$4, $CC$3))</f>
        <v/>
      </c>
      <c r="CO2237" s="12" t="str" cm="1">
        <f t="array" ref="CO2237">IF(OR($CE2237="", $CG$3=""), "", IF(IFERROR(INDEX($AA2237:$AJ2237, $CK2237, MATCH(CO$3, $AA$3:$AJ$3, 0)), "")="", $CC$4, $CC$3))</f>
        <v/>
      </c>
      <c r="CP2237" s="12" t="str">
        <f>IF(OR($CE2237="", $CG$3=""), "", IF(CP$3='Property List &amp; Features'!$BG$9, $CC$3, IF(CP$3=$I2237, $CC$3, $CC$4)))</f>
        <v/>
      </c>
      <c r="CQ2237" s="12" t="str">
        <f>IF(OR($CE2237="", $CG$3=""), "", IF(CQ$3='Property List &amp; Features'!$BG$9, $CC$3, IF(CQ$3=$J2237, $CC$3, $CC$4)))</f>
        <v/>
      </c>
      <c r="CR2237" s="12" t="str">
        <f t="shared" si="1776"/>
        <v/>
      </c>
      <c r="CS2237" s="12" t="str">
        <f t="shared" si="1777"/>
        <v/>
      </c>
      <c r="CT2237" s="12" t="str">
        <f t="shared" si="1778"/>
        <v/>
      </c>
      <c r="CU2237" s="12" t="str">
        <f t="shared" si="1779"/>
        <v/>
      </c>
      <c r="CV2237" s="12" t="str">
        <f t="shared" si="1780"/>
        <v/>
      </c>
      <c r="CW2237" s="12" t="str">
        <f t="shared" si="1802"/>
        <v/>
      </c>
      <c r="CX2237" s="12" t="str">
        <f t="shared" si="1803"/>
        <v/>
      </c>
      <c r="CY2237" s="12" t="str">
        <f t="shared" si="1804"/>
        <v/>
      </c>
      <c r="CZ2237" s="12" t="str">
        <f t="shared" si="1805"/>
        <v/>
      </c>
      <c r="DA2237" s="12" t="str">
        <f t="shared" si="1806"/>
        <v/>
      </c>
      <c r="DB2237" s="12" t="str">
        <f t="shared" si="1807"/>
        <v/>
      </c>
      <c r="DC2237" s="12" t="str">
        <f t="shared" si="1808"/>
        <v/>
      </c>
      <c r="DD2237" s="12" t="str">
        <f t="shared" si="1809"/>
        <v/>
      </c>
      <c r="DE2237" s="12" t="str">
        <f t="shared" si="1810"/>
        <v/>
      </c>
      <c r="DF2237" s="12" t="str">
        <f t="shared" si="1811"/>
        <v/>
      </c>
      <c r="DG2237" s="12" t="str">
        <f t="shared" si="1812"/>
        <v/>
      </c>
      <c r="DH2237" s="12" t="str">
        <f t="shared" si="1813"/>
        <v/>
      </c>
      <c r="DI2237" s="12" t="str">
        <f t="shared" si="1814"/>
        <v/>
      </c>
      <c r="DJ2237" s="12" t="str">
        <f t="shared" si="1815"/>
        <v/>
      </c>
      <c r="DK2237" s="12" t="str">
        <f t="shared" si="1816"/>
        <v/>
      </c>
      <c r="DL2237" s="12" t="str">
        <f t="shared" si="1817"/>
        <v/>
      </c>
      <c r="DM2237" s="12" t="str">
        <f t="shared" si="1818"/>
        <v/>
      </c>
      <c r="DN2237" s="12" t="str">
        <f t="shared" si="1819"/>
        <v/>
      </c>
      <c r="DO2237" s="12" t="str">
        <f t="shared" si="1820"/>
        <v/>
      </c>
      <c r="DP2237" s="12" t="str">
        <f t="shared" si="1821"/>
        <v/>
      </c>
      <c r="DQ2237" s="12" t="str">
        <f t="shared" si="1822"/>
        <v/>
      </c>
      <c r="DR2237" s="12" t="str">
        <f t="shared" si="1784"/>
        <v/>
      </c>
      <c r="DS2237" s="12" t="str">
        <f t="shared" si="1785"/>
        <v/>
      </c>
      <c r="DT2237" s="12" t="str">
        <f t="shared" si="1786"/>
        <v/>
      </c>
      <c r="DU2237" s="12" t="str">
        <f t="shared" si="1787"/>
        <v/>
      </c>
      <c r="DV2237" s="12" t="str">
        <f t="shared" si="1788"/>
        <v/>
      </c>
      <c r="DW2237" s="12" t="str">
        <f t="shared" si="1789"/>
        <v/>
      </c>
      <c r="DX2237" s="12" t="str">
        <f t="shared" si="1790"/>
        <v/>
      </c>
      <c r="DY2237" s="12" t="str">
        <f t="shared" si="1791"/>
        <v/>
      </c>
      <c r="DZ2237" s="12" t="str">
        <f t="shared" si="1792"/>
        <v/>
      </c>
      <c r="EA2237" s="12" t="str">
        <f t="shared" si="1793"/>
        <v/>
      </c>
      <c r="EB2237" s="12" t="str">
        <f t="shared" si="1794"/>
        <v/>
      </c>
      <c r="EC2237" s="12" t="str">
        <f t="shared" si="1795"/>
        <v/>
      </c>
      <c r="ED2237" s="12" t="str">
        <f t="shared" si="1796"/>
        <v/>
      </c>
      <c r="EE2237" s="12" t="str">
        <f t="shared" si="1797"/>
        <v/>
      </c>
      <c r="EF2237" s="12" t="str">
        <f t="shared" si="1798"/>
        <v/>
      </c>
      <c r="EG2237" s="12" t="str">
        <f t="shared" si="1799"/>
        <v/>
      </c>
      <c r="EH2237" s="12" t="str">
        <f t="shared" si="1800"/>
        <v/>
      </c>
      <c r="EI2237" s="12" t="str">
        <f t="shared" si="1801"/>
        <v/>
      </c>
      <c r="EK2237" s="83" t="str">
        <f t="shared" si="1781"/>
        <v/>
      </c>
      <c r="EM2237" s="12" t="str">
        <f t="shared" si="1782"/>
        <v/>
      </c>
      <c r="EO2237" s="12" t="str">
        <f t="shared" si="1783"/>
        <v/>
      </c>
      <c r="EQ2237" s="12" t="str">
        <f>IF($EO2237="", "", IF($EQ$8=$EQ$6, COUNTIF($EO$11:$EO$2510, "&gt;"&amp;$EO2237)+1+COUNTIF($EO$11:$EO2237, $EO2237)-1, COUNTIF($EO$11:$EO$2510, "&lt;"&amp;$EO2237)+1+COUNTIF($EO$11:$EO2237, $EO2237)-1))</f>
        <v/>
      </c>
    </row>
    <row r="2238" spans="1:147" x14ac:dyDescent="0.55000000000000004">
      <c r="A2238" s="8"/>
      <c r="B2238" s="12" t="str">
        <f>IF($D2238="", "", COUNTIF($D$11:$D2238, $D2238))</f>
        <v/>
      </c>
      <c r="C2238" s="8"/>
      <c r="D2238" s="45"/>
      <c r="E2238" s="46"/>
      <c r="F2238" s="47"/>
      <c r="G2238" s="54"/>
      <c r="H2238" s="54"/>
      <c r="I2238" s="48"/>
      <c r="J2238" s="49"/>
      <c r="K2238" s="50"/>
      <c r="L2238" s="50"/>
      <c r="M2238" s="50"/>
      <c r="N2238" s="50"/>
      <c r="O2238" s="50"/>
      <c r="P2238" s="50"/>
      <c r="Q2238" s="50"/>
      <c r="R2238" s="50"/>
      <c r="S2238" s="50"/>
      <c r="T2238" s="50"/>
      <c r="U2238" s="51"/>
      <c r="V2238" s="52"/>
      <c r="W2238" s="53"/>
      <c r="X2238" s="53"/>
      <c r="Y2238" s="53"/>
      <c r="Z2238" s="53"/>
      <c r="AA2238" s="48"/>
      <c r="AB2238" s="54"/>
      <c r="AC2238" s="54"/>
      <c r="AD2238" s="54"/>
      <c r="AE2238" s="54"/>
      <c r="AF2238" s="54"/>
      <c r="AG2238" s="54"/>
      <c r="AH2238" s="54"/>
      <c r="AI2238" s="54"/>
      <c r="AJ2238" s="49"/>
      <c r="AK2238" s="48"/>
      <c r="AL2238" s="54"/>
      <c r="AM2238" s="54"/>
      <c r="AN2238" s="54"/>
      <c r="AO2238" s="54"/>
      <c r="AP2238" s="54"/>
      <c r="AQ2238" s="54"/>
      <c r="AR2238" s="54"/>
      <c r="AS2238" s="54"/>
      <c r="AT2238" s="54"/>
      <c r="AU2238" s="54"/>
      <c r="AV2238" s="54"/>
      <c r="AW2238" s="54"/>
      <c r="AX2238" s="54"/>
      <c r="AY2238" s="54"/>
      <c r="AZ2238" s="54"/>
      <c r="BA2238" s="54"/>
      <c r="BB2238" s="54"/>
      <c r="BC2238" s="54"/>
      <c r="BD2238" s="54"/>
      <c r="BE2238" s="54"/>
      <c r="BF2238" s="54"/>
      <c r="BG2238" s="54"/>
      <c r="BH2238" s="54"/>
      <c r="BI2238" s="54"/>
      <c r="BJ2238" s="54"/>
      <c r="BK2238" s="54"/>
      <c r="BL2238" s="54"/>
      <c r="BM2238" s="54"/>
      <c r="BN2238" s="54"/>
      <c r="BO2238" s="54"/>
      <c r="BP2238" s="54"/>
      <c r="BQ2238" s="54"/>
      <c r="BR2238" s="54"/>
      <c r="BS2238" s="54"/>
      <c r="BT2238" s="54"/>
      <c r="BU2238" s="54"/>
      <c r="BV2238" s="54"/>
      <c r="BW2238" s="54"/>
      <c r="BX2238" s="49"/>
      <c r="BY2238" s="55"/>
      <c r="BZ2238" s="8"/>
      <c r="CE2238" s="12" t="str">
        <f t="shared" si="1771"/>
        <v/>
      </c>
      <c r="CG2238" s="77" t="str">
        <f t="shared" si="1772"/>
        <v/>
      </c>
      <c r="CH2238" s="80" t="str">
        <f t="shared" si="1773"/>
        <v/>
      </c>
      <c r="CL2238" s="12" t="str">
        <f t="shared" si="1774"/>
        <v/>
      </c>
      <c r="CM2238" s="12" t="str">
        <f t="shared" si="1775"/>
        <v/>
      </c>
      <c r="CN2238" s="12" t="str" cm="1">
        <f t="array" ref="CN2238">IF(OR($CE2238="", $CG$3=""), "", IF(IFERROR(INDEX($K2238:$T2238, $CK2238, MATCH(CN$3, $K$3:$T$3, 0)), "")="", $CC$4, $CC$3))</f>
        <v/>
      </c>
      <c r="CO2238" s="12" t="str" cm="1">
        <f t="array" ref="CO2238">IF(OR($CE2238="", $CG$3=""), "", IF(IFERROR(INDEX($AA2238:$AJ2238, $CK2238, MATCH(CO$3, $AA$3:$AJ$3, 0)), "")="", $CC$4, $CC$3))</f>
        <v/>
      </c>
      <c r="CP2238" s="12" t="str">
        <f>IF(OR($CE2238="", $CG$3=""), "", IF(CP$3='Property List &amp; Features'!$BG$9, $CC$3, IF(CP$3=$I2238, $CC$3, $CC$4)))</f>
        <v/>
      </c>
      <c r="CQ2238" s="12" t="str">
        <f>IF(OR($CE2238="", $CG$3=""), "", IF(CQ$3='Property List &amp; Features'!$BG$9, $CC$3, IF(CQ$3=$J2238, $CC$3, $CC$4)))</f>
        <v/>
      </c>
      <c r="CR2238" s="12" t="str">
        <f t="shared" si="1776"/>
        <v/>
      </c>
      <c r="CS2238" s="12" t="str">
        <f t="shared" si="1777"/>
        <v/>
      </c>
      <c r="CT2238" s="12" t="str">
        <f t="shared" si="1778"/>
        <v/>
      </c>
      <c r="CU2238" s="12" t="str">
        <f t="shared" si="1779"/>
        <v/>
      </c>
      <c r="CV2238" s="12" t="str">
        <f t="shared" si="1780"/>
        <v/>
      </c>
      <c r="CW2238" s="12" t="str">
        <f t="shared" si="1802"/>
        <v/>
      </c>
      <c r="CX2238" s="12" t="str">
        <f t="shared" si="1803"/>
        <v/>
      </c>
      <c r="CY2238" s="12" t="str">
        <f t="shared" si="1804"/>
        <v/>
      </c>
      <c r="CZ2238" s="12" t="str">
        <f t="shared" si="1805"/>
        <v/>
      </c>
      <c r="DA2238" s="12" t="str">
        <f t="shared" si="1806"/>
        <v/>
      </c>
      <c r="DB2238" s="12" t="str">
        <f t="shared" si="1807"/>
        <v/>
      </c>
      <c r="DC2238" s="12" t="str">
        <f t="shared" si="1808"/>
        <v/>
      </c>
      <c r="DD2238" s="12" t="str">
        <f t="shared" si="1809"/>
        <v/>
      </c>
      <c r="DE2238" s="12" t="str">
        <f t="shared" si="1810"/>
        <v/>
      </c>
      <c r="DF2238" s="12" t="str">
        <f t="shared" si="1811"/>
        <v/>
      </c>
      <c r="DG2238" s="12" t="str">
        <f t="shared" si="1812"/>
        <v/>
      </c>
      <c r="DH2238" s="12" t="str">
        <f t="shared" si="1813"/>
        <v/>
      </c>
      <c r="DI2238" s="12" t="str">
        <f t="shared" si="1814"/>
        <v/>
      </c>
      <c r="DJ2238" s="12" t="str">
        <f t="shared" si="1815"/>
        <v/>
      </c>
      <c r="DK2238" s="12" t="str">
        <f t="shared" si="1816"/>
        <v/>
      </c>
      <c r="DL2238" s="12" t="str">
        <f t="shared" si="1817"/>
        <v/>
      </c>
      <c r="DM2238" s="12" t="str">
        <f t="shared" si="1818"/>
        <v/>
      </c>
      <c r="DN2238" s="12" t="str">
        <f t="shared" si="1819"/>
        <v/>
      </c>
      <c r="DO2238" s="12" t="str">
        <f t="shared" si="1820"/>
        <v/>
      </c>
      <c r="DP2238" s="12" t="str">
        <f t="shared" si="1821"/>
        <v/>
      </c>
      <c r="DQ2238" s="12" t="str">
        <f t="shared" si="1822"/>
        <v/>
      </c>
      <c r="DR2238" s="12" t="str">
        <f t="shared" si="1784"/>
        <v/>
      </c>
      <c r="DS2238" s="12" t="str">
        <f t="shared" si="1785"/>
        <v/>
      </c>
      <c r="DT2238" s="12" t="str">
        <f t="shared" si="1786"/>
        <v/>
      </c>
      <c r="DU2238" s="12" t="str">
        <f t="shared" si="1787"/>
        <v/>
      </c>
      <c r="DV2238" s="12" t="str">
        <f t="shared" si="1788"/>
        <v/>
      </c>
      <c r="DW2238" s="12" t="str">
        <f t="shared" si="1789"/>
        <v/>
      </c>
      <c r="DX2238" s="12" t="str">
        <f t="shared" si="1790"/>
        <v/>
      </c>
      <c r="DY2238" s="12" t="str">
        <f t="shared" si="1791"/>
        <v/>
      </c>
      <c r="DZ2238" s="12" t="str">
        <f t="shared" si="1792"/>
        <v/>
      </c>
      <c r="EA2238" s="12" t="str">
        <f t="shared" si="1793"/>
        <v/>
      </c>
      <c r="EB2238" s="12" t="str">
        <f t="shared" si="1794"/>
        <v/>
      </c>
      <c r="EC2238" s="12" t="str">
        <f t="shared" si="1795"/>
        <v/>
      </c>
      <c r="ED2238" s="12" t="str">
        <f t="shared" si="1796"/>
        <v/>
      </c>
      <c r="EE2238" s="12" t="str">
        <f t="shared" si="1797"/>
        <v/>
      </c>
      <c r="EF2238" s="12" t="str">
        <f t="shared" si="1798"/>
        <v/>
      </c>
      <c r="EG2238" s="12" t="str">
        <f t="shared" si="1799"/>
        <v/>
      </c>
      <c r="EH2238" s="12" t="str">
        <f t="shared" si="1800"/>
        <v/>
      </c>
      <c r="EI2238" s="12" t="str">
        <f t="shared" si="1801"/>
        <v/>
      </c>
      <c r="EK2238" s="83" t="str">
        <f t="shared" si="1781"/>
        <v/>
      </c>
      <c r="EM2238" s="12" t="str">
        <f t="shared" si="1782"/>
        <v/>
      </c>
      <c r="EO2238" s="12" t="str">
        <f t="shared" si="1783"/>
        <v/>
      </c>
      <c r="EQ2238" s="12" t="str">
        <f>IF($EO2238="", "", IF($EQ$8=$EQ$6, COUNTIF($EO$11:$EO$2510, "&gt;"&amp;$EO2238)+1+COUNTIF($EO$11:$EO2238, $EO2238)-1, COUNTIF($EO$11:$EO$2510, "&lt;"&amp;$EO2238)+1+COUNTIF($EO$11:$EO2238, $EO2238)-1))</f>
        <v/>
      </c>
    </row>
    <row r="2239" spans="1:147" x14ac:dyDescent="0.55000000000000004">
      <c r="A2239" s="8"/>
      <c r="B2239" s="12" t="str">
        <f>IF($D2239="", "", COUNTIF($D$11:$D2239, $D2239))</f>
        <v/>
      </c>
      <c r="C2239" s="8"/>
      <c r="D2239" s="45"/>
      <c r="E2239" s="46"/>
      <c r="F2239" s="47"/>
      <c r="G2239" s="54"/>
      <c r="H2239" s="54"/>
      <c r="I2239" s="48"/>
      <c r="J2239" s="49"/>
      <c r="K2239" s="50"/>
      <c r="L2239" s="50"/>
      <c r="M2239" s="50"/>
      <c r="N2239" s="50"/>
      <c r="O2239" s="50"/>
      <c r="P2239" s="50"/>
      <c r="Q2239" s="50"/>
      <c r="R2239" s="50"/>
      <c r="S2239" s="50"/>
      <c r="T2239" s="50"/>
      <c r="U2239" s="51"/>
      <c r="V2239" s="52"/>
      <c r="W2239" s="53"/>
      <c r="X2239" s="53"/>
      <c r="Y2239" s="53"/>
      <c r="Z2239" s="53"/>
      <c r="AA2239" s="48"/>
      <c r="AB2239" s="54"/>
      <c r="AC2239" s="54"/>
      <c r="AD2239" s="54"/>
      <c r="AE2239" s="54"/>
      <c r="AF2239" s="54"/>
      <c r="AG2239" s="54"/>
      <c r="AH2239" s="54"/>
      <c r="AI2239" s="54"/>
      <c r="AJ2239" s="49"/>
      <c r="AK2239" s="48"/>
      <c r="AL2239" s="54"/>
      <c r="AM2239" s="54"/>
      <c r="AN2239" s="54"/>
      <c r="AO2239" s="54"/>
      <c r="AP2239" s="54"/>
      <c r="AQ2239" s="54"/>
      <c r="AR2239" s="54"/>
      <c r="AS2239" s="54"/>
      <c r="AT2239" s="54"/>
      <c r="AU2239" s="54"/>
      <c r="AV2239" s="54"/>
      <c r="AW2239" s="54"/>
      <c r="AX2239" s="54"/>
      <c r="AY2239" s="54"/>
      <c r="AZ2239" s="54"/>
      <c r="BA2239" s="54"/>
      <c r="BB2239" s="54"/>
      <c r="BC2239" s="54"/>
      <c r="BD2239" s="54"/>
      <c r="BE2239" s="54"/>
      <c r="BF2239" s="54"/>
      <c r="BG2239" s="54"/>
      <c r="BH2239" s="54"/>
      <c r="BI2239" s="54"/>
      <c r="BJ2239" s="54"/>
      <c r="BK2239" s="54"/>
      <c r="BL2239" s="54"/>
      <c r="BM2239" s="54"/>
      <c r="BN2239" s="54"/>
      <c r="BO2239" s="54"/>
      <c r="BP2239" s="54"/>
      <c r="BQ2239" s="54"/>
      <c r="BR2239" s="54"/>
      <c r="BS2239" s="54"/>
      <c r="BT2239" s="54"/>
      <c r="BU2239" s="54"/>
      <c r="BV2239" s="54"/>
      <c r="BW2239" s="54"/>
      <c r="BX2239" s="49"/>
      <c r="BY2239" s="55"/>
      <c r="BZ2239" s="8"/>
      <c r="CE2239" s="12" t="str">
        <f t="shared" si="1771"/>
        <v/>
      </c>
      <c r="CG2239" s="77" t="str">
        <f t="shared" si="1772"/>
        <v/>
      </c>
      <c r="CH2239" s="80" t="str">
        <f t="shared" si="1773"/>
        <v/>
      </c>
      <c r="CL2239" s="12" t="str">
        <f t="shared" si="1774"/>
        <v/>
      </c>
      <c r="CM2239" s="12" t="str">
        <f t="shared" si="1775"/>
        <v/>
      </c>
      <c r="CN2239" s="12" t="str" cm="1">
        <f t="array" ref="CN2239">IF(OR($CE2239="", $CG$3=""), "", IF(IFERROR(INDEX($K2239:$T2239, $CK2239, MATCH(CN$3, $K$3:$T$3, 0)), "")="", $CC$4, $CC$3))</f>
        <v/>
      </c>
      <c r="CO2239" s="12" t="str" cm="1">
        <f t="array" ref="CO2239">IF(OR($CE2239="", $CG$3=""), "", IF(IFERROR(INDEX($AA2239:$AJ2239, $CK2239, MATCH(CO$3, $AA$3:$AJ$3, 0)), "")="", $CC$4, $CC$3))</f>
        <v/>
      </c>
      <c r="CP2239" s="12" t="str">
        <f>IF(OR($CE2239="", $CG$3=""), "", IF(CP$3='Property List &amp; Features'!$BG$9, $CC$3, IF(CP$3=$I2239, $CC$3, $CC$4)))</f>
        <v/>
      </c>
      <c r="CQ2239" s="12" t="str">
        <f>IF(OR($CE2239="", $CG$3=""), "", IF(CQ$3='Property List &amp; Features'!$BG$9, $CC$3, IF(CQ$3=$J2239, $CC$3, $CC$4)))</f>
        <v/>
      </c>
      <c r="CR2239" s="12" t="str">
        <f t="shared" si="1776"/>
        <v/>
      </c>
      <c r="CS2239" s="12" t="str">
        <f t="shared" si="1777"/>
        <v/>
      </c>
      <c r="CT2239" s="12" t="str">
        <f t="shared" si="1778"/>
        <v/>
      </c>
      <c r="CU2239" s="12" t="str">
        <f t="shared" si="1779"/>
        <v/>
      </c>
      <c r="CV2239" s="12" t="str">
        <f t="shared" si="1780"/>
        <v/>
      </c>
      <c r="CW2239" s="12" t="str">
        <f t="shared" si="1802"/>
        <v/>
      </c>
      <c r="CX2239" s="12" t="str">
        <f t="shared" si="1803"/>
        <v/>
      </c>
      <c r="CY2239" s="12" t="str">
        <f t="shared" si="1804"/>
        <v/>
      </c>
      <c r="CZ2239" s="12" t="str">
        <f t="shared" si="1805"/>
        <v/>
      </c>
      <c r="DA2239" s="12" t="str">
        <f t="shared" si="1806"/>
        <v/>
      </c>
      <c r="DB2239" s="12" t="str">
        <f t="shared" si="1807"/>
        <v/>
      </c>
      <c r="DC2239" s="12" t="str">
        <f t="shared" si="1808"/>
        <v/>
      </c>
      <c r="DD2239" s="12" t="str">
        <f t="shared" si="1809"/>
        <v/>
      </c>
      <c r="DE2239" s="12" t="str">
        <f t="shared" si="1810"/>
        <v/>
      </c>
      <c r="DF2239" s="12" t="str">
        <f t="shared" si="1811"/>
        <v/>
      </c>
      <c r="DG2239" s="12" t="str">
        <f t="shared" si="1812"/>
        <v/>
      </c>
      <c r="DH2239" s="12" t="str">
        <f t="shared" si="1813"/>
        <v/>
      </c>
      <c r="DI2239" s="12" t="str">
        <f t="shared" si="1814"/>
        <v/>
      </c>
      <c r="DJ2239" s="12" t="str">
        <f t="shared" si="1815"/>
        <v/>
      </c>
      <c r="DK2239" s="12" t="str">
        <f t="shared" si="1816"/>
        <v/>
      </c>
      <c r="DL2239" s="12" t="str">
        <f t="shared" si="1817"/>
        <v/>
      </c>
      <c r="DM2239" s="12" t="str">
        <f t="shared" si="1818"/>
        <v/>
      </c>
      <c r="DN2239" s="12" t="str">
        <f t="shared" si="1819"/>
        <v/>
      </c>
      <c r="DO2239" s="12" t="str">
        <f t="shared" si="1820"/>
        <v/>
      </c>
      <c r="DP2239" s="12" t="str">
        <f t="shared" si="1821"/>
        <v/>
      </c>
      <c r="DQ2239" s="12" t="str">
        <f t="shared" si="1822"/>
        <v/>
      </c>
      <c r="DR2239" s="12" t="str">
        <f t="shared" si="1784"/>
        <v/>
      </c>
      <c r="DS2239" s="12" t="str">
        <f t="shared" si="1785"/>
        <v/>
      </c>
      <c r="DT2239" s="12" t="str">
        <f t="shared" si="1786"/>
        <v/>
      </c>
      <c r="DU2239" s="12" t="str">
        <f t="shared" si="1787"/>
        <v/>
      </c>
      <c r="DV2239" s="12" t="str">
        <f t="shared" si="1788"/>
        <v/>
      </c>
      <c r="DW2239" s="12" t="str">
        <f t="shared" si="1789"/>
        <v/>
      </c>
      <c r="DX2239" s="12" t="str">
        <f t="shared" si="1790"/>
        <v/>
      </c>
      <c r="DY2239" s="12" t="str">
        <f t="shared" si="1791"/>
        <v/>
      </c>
      <c r="DZ2239" s="12" t="str">
        <f t="shared" si="1792"/>
        <v/>
      </c>
      <c r="EA2239" s="12" t="str">
        <f t="shared" si="1793"/>
        <v/>
      </c>
      <c r="EB2239" s="12" t="str">
        <f t="shared" si="1794"/>
        <v/>
      </c>
      <c r="EC2239" s="12" t="str">
        <f t="shared" si="1795"/>
        <v/>
      </c>
      <c r="ED2239" s="12" t="str">
        <f t="shared" si="1796"/>
        <v/>
      </c>
      <c r="EE2239" s="12" t="str">
        <f t="shared" si="1797"/>
        <v/>
      </c>
      <c r="EF2239" s="12" t="str">
        <f t="shared" si="1798"/>
        <v/>
      </c>
      <c r="EG2239" s="12" t="str">
        <f t="shared" si="1799"/>
        <v/>
      </c>
      <c r="EH2239" s="12" t="str">
        <f t="shared" si="1800"/>
        <v/>
      </c>
      <c r="EI2239" s="12" t="str">
        <f t="shared" si="1801"/>
        <v/>
      </c>
      <c r="EK2239" s="83" t="str">
        <f t="shared" si="1781"/>
        <v/>
      </c>
      <c r="EM2239" s="12" t="str">
        <f t="shared" si="1782"/>
        <v/>
      </c>
      <c r="EO2239" s="12" t="str">
        <f t="shared" si="1783"/>
        <v/>
      </c>
      <c r="EQ2239" s="12" t="str">
        <f>IF($EO2239="", "", IF($EQ$8=$EQ$6, COUNTIF($EO$11:$EO$2510, "&gt;"&amp;$EO2239)+1+COUNTIF($EO$11:$EO2239, $EO2239)-1, COUNTIF($EO$11:$EO$2510, "&lt;"&amp;$EO2239)+1+COUNTIF($EO$11:$EO2239, $EO2239)-1))</f>
        <v/>
      </c>
    </row>
    <row r="2240" spans="1:147" x14ac:dyDescent="0.55000000000000004">
      <c r="A2240" s="8"/>
      <c r="B2240" s="12" t="str">
        <f>IF($D2240="", "", COUNTIF($D$11:$D2240, $D2240))</f>
        <v/>
      </c>
      <c r="C2240" s="8"/>
      <c r="D2240" s="45"/>
      <c r="E2240" s="46"/>
      <c r="F2240" s="47"/>
      <c r="G2240" s="54"/>
      <c r="H2240" s="54"/>
      <c r="I2240" s="48"/>
      <c r="J2240" s="49"/>
      <c r="K2240" s="50"/>
      <c r="L2240" s="50"/>
      <c r="M2240" s="50"/>
      <c r="N2240" s="50"/>
      <c r="O2240" s="50"/>
      <c r="P2240" s="50"/>
      <c r="Q2240" s="50"/>
      <c r="R2240" s="50"/>
      <c r="S2240" s="50"/>
      <c r="T2240" s="50"/>
      <c r="U2240" s="51"/>
      <c r="V2240" s="52"/>
      <c r="W2240" s="53"/>
      <c r="X2240" s="53"/>
      <c r="Y2240" s="53"/>
      <c r="Z2240" s="53"/>
      <c r="AA2240" s="48"/>
      <c r="AB2240" s="54"/>
      <c r="AC2240" s="54"/>
      <c r="AD2240" s="54"/>
      <c r="AE2240" s="54"/>
      <c r="AF2240" s="54"/>
      <c r="AG2240" s="54"/>
      <c r="AH2240" s="54"/>
      <c r="AI2240" s="54"/>
      <c r="AJ2240" s="49"/>
      <c r="AK2240" s="48"/>
      <c r="AL2240" s="54"/>
      <c r="AM2240" s="54"/>
      <c r="AN2240" s="54"/>
      <c r="AO2240" s="54"/>
      <c r="AP2240" s="54"/>
      <c r="AQ2240" s="54"/>
      <c r="AR2240" s="54"/>
      <c r="AS2240" s="54"/>
      <c r="AT2240" s="54"/>
      <c r="AU2240" s="54"/>
      <c r="AV2240" s="54"/>
      <c r="AW2240" s="54"/>
      <c r="AX2240" s="54"/>
      <c r="AY2240" s="54"/>
      <c r="AZ2240" s="54"/>
      <c r="BA2240" s="54"/>
      <c r="BB2240" s="54"/>
      <c r="BC2240" s="54"/>
      <c r="BD2240" s="54"/>
      <c r="BE2240" s="54"/>
      <c r="BF2240" s="54"/>
      <c r="BG2240" s="54"/>
      <c r="BH2240" s="54"/>
      <c r="BI2240" s="54"/>
      <c r="BJ2240" s="54"/>
      <c r="BK2240" s="54"/>
      <c r="BL2240" s="54"/>
      <c r="BM2240" s="54"/>
      <c r="BN2240" s="54"/>
      <c r="BO2240" s="54"/>
      <c r="BP2240" s="54"/>
      <c r="BQ2240" s="54"/>
      <c r="BR2240" s="54"/>
      <c r="BS2240" s="54"/>
      <c r="BT2240" s="54"/>
      <c r="BU2240" s="54"/>
      <c r="BV2240" s="54"/>
      <c r="BW2240" s="54"/>
      <c r="BX2240" s="49"/>
      <c r="BY2240" s="55"/>
      <c r="BZ2240" s="8"/>
      <c r="CE2240" s="12" t="str">
        <f t="shared" si="1771"/>
        <v/>
      </c>
      <c r="CG2240" s="77" t="str">
        <f t="shared" si="1772"/>
        <v/>
      </c>
      <c r="CH2240" s="80" t="str">
        <f t="shared" si="1773"/>
        <v/>
      </c>
      <c r="CL2240" s="12" t="str">
        <f t="shared" si="1774"/>
        <v/>
      </c>
      <c r="CM2240" s="12" t="str">
        <f t="shared" si="1775"/>
        <v/>
      </c>
      <c r="CN2240" s="12" t="str" cm="1">
        <f t="array" ref="CN2240">IF(OR($CE2240="", $CG$3=""), "", IF(IFERROR(INDEX($K2240:$T2240, $CK2240, MATCH(CN$3, $K$3:$T$3, 0)), "")="", $CC$4, $CC$3))</f>
        <v/>
      </c>
      <c r="CO2240" s="12" t="str" cm="1">
        <f t="array" ref="CO2240">IF(OR($CE2240="", $CG$3=""), "", IF(IFERROR(INDEX($AA2240:$AJ2240, $CK2240, MATCH(CO$3, $AA$3:$AJ$3, 0)), "")="", $CC$4, $CC$3))</f>
        <v/>
      </c>
      <c r="CP2240" s="12" t="str">
        <f>IF(OR($CE2240="", $CG$3=""), "", IF(CP$3='Property List &amp; Features'!$BG$9, $CC$3, IF(CP$3=$I2240, $CC$3, $CC$4)))</f>
        <v/>
      </c>
      <c r="CQ2240" s="12" t="str">
        <f>IF(OR($CE2240="", $CG$3=""), "", IF(CQ$3='Property List &amp; Features'!$BG$9, $CC$3, IF(CQ$3=$J2240, $CC$3, $CC$4)))</f>
        <v/>
      </c>
      <c r="CR2240" s="12" t="str">
        <f t="shared" si="1776"/>
        <v/>
      </c>
      <c r="CS2240" s="12" t="str">
        <f t="shared" si="1777"/>
        <v/>
      </c>
      <c r="CT2240" s="12" t="str">
        <f t="shared" si="1778"/>
        <v/>
      </c>
      <c r="CU2240" s="12" t="str">
        <f t="shared" si="1779"/>
        <v/>
      </c>
      <c r="CV2240" s="12" t="str">
        <f t="shared" si="1780"/>
        <v/>
      </c>
      <c r="CW2240" s="12" t="str">
        <f t="shared" si="1802"/>
        <v/>
      </c>
      <c r="CX2240" s="12" t="str">
        <f t="shared" si="1803"/>
        <v/>
      </c>
      <c r="CY2240" s="12" t="str">
        <f t="shared" si="1804"/>
        <v/>
      </c>
      <c r="CZ2240" s="12" t="str">
        <f t="shared" si="1805"/>
        <v/>
      </c>
      <c r="DA2240" s="12" t="str">
        <f t="shared" si="1806"/>
        <v/>
      </c>
      <c r="DB2240" s="12" t="str">
        <f t="shared" si="1807"/>
        <v/>
      </c>
      <c r="DC2240" s="12" t="str">
        <f t="shared" si="1808"/>
        <v/>
      </c>
      <c r="DD2240" s="12" t="str">
        <f t="shared" si="1809"/>
        <v/>
      </c>
      <c r="DE2240" s="12" t="str">
        <f t="shared" si="1810"/>
        <v/>
      </c>
      <c r="DF2240" s="12" t="str">
        <f t="shared" si="1811"/>
        <v/>
      </c>
      <c r="DG2240" s="12" t="str">
        <f t="shared" si="1812"/>
        <v/>
      </c>
      <c r="DH2240" s="12" t="str">
        <f t="shared" si="1813"/>
        <v/>
      </c>
      <c r="DI2240" s="12" t="str">
        <f t="shared" si="1814"/>
        <v/>
      </c>
      <c r="DJ2240" s="12" t="str">
        <f t="shared" si="1815"/>
        <v/>
      </c>
      <c r="DK2240" s="12" t="str">
        <f t="shared" si="1816"/>
        <v/>
      </c>
      <c r="DL2240" s="12" t="str">
        <f t="shared" si="1817"/>
        <v/>
      </c>
      <c r="DM2240" s="12" t="str">
        <f t="shared" si="1818"/>
        <v/>
      </c>
      <c r="DN2240" s="12" t="str">
        <f t="shared" si="1819"/>
        <v/>
      </c>
      <c r="DO2240" s="12" t="str">
        <f t="shared" si="1820"/>
        <v/>
      </c>
      <c r="DP2240" s="12" t="str">
        <f t="shared" si="1821"/>
        <v/>
      </c>
      <c r="DQ2240" s="12" t="str">
        <f t="shared" si="1822"/>
        <v/>
      </c>
      <c r="DR2240" s="12" t="str">
        <f t="shared" si="1784"/>
        <v/>
      </c>
      <c r="DS2240" s="12" t="str">
        <f t="shared" si="1785"/>
        <v/>
      </c>
      <c r="DT2240" s="12" t="str">
        <f t="shared" si="1786"/>
        <v/>
      </c>
      <c r="DU2240" s="12" t="str">
        <f t="shared" si="1787"/>
        <v/>
      </c>
      <c r="DV2240" s="12" t="str">
        <f t="shared" si="1788"/>
        <v/>
      </c>
      <c r="DW2240" s="12" t="str">
        <f t="shared" si="1789"/>
        <v/>
      </c>
      <c r="DX2240" s="12" t="str">
        <f t="shared" si="1790"/>
        <v/>
      </c>
      <c r="DY2240" s="12" t="str">
        <f t="shared" si="1791"/>
        <v/>
      </c>
      <c r="DZ2240" s="12" t="str">
        <f t="shared" si="1792"/>
        <v/>
      </c>
      <c r="EA2240" s="12" t="str">
        <f t="shared" si="1793"/>
        <v/>
      </c>
      <c r="EB2240" s="12" t="str">
        <f t="shared" si="1794"/>
        <v/>
      </c>
      <c r="EC2240" s="12" t="str">
        <f t="shared" si="1795"/>
        <v/>
      </c>
      <c r="ED2240" s="12" t="str">
        <f t="shared" si="1796"/>
        <v/>
      </c>
      <c r="EE2240" s="12" t="str">
        <f t="shared" si="1797"/>
        <v/>
      </c>
      <c r="EF2240" s="12" t="str">
        <f t="shared" si="1798"/>
        <v/>
      </c>
      <c r="EG2240" s="12" t="str">
        <f t="shared" si="1799"/>
        <v/>
      </c>
      <c r="EH2240" s="12" t="str">
        <f t="shared" si="1800"/>
        <v/>
      </c>
      <c r="EI2240" s="12" t="str">
        <f t="shared" si="1801"/>
        <v/>
      </c>
      <c r="EK2240" s="83" t="str">
        <f t="shared" si="1781"/>
        <v/>
      </c>
      <c r="EM2240" s="12" t="str">
        <f t="shared" si="1782"/>
        <v/>
      </c>
      <c r="EO2240" s="12" t="str">
        <f t="shared" si="1783"/>
        <v/>
      </c>
      <c r="EQ2240" s="12" t="str">
        <f>IF($EO2240="", "", IF($EQ$8=$EQ$6, COUNTIF($EO$11:$EO$2510, "&gt;"&amp;$EO2240)+1+COUNTIF($EO$11:$EO2240, $EO2240)-1, COUNTIF($EO$11:$EO$2510, "&lt;"&amp;$EO2240)+1+COUNTIF($EO$11:$EO2240, $EO2240)-1))</f>
        <v/>
      </c>
    </row>
    <row r="2241" spans="1:147" x14ac:dyDescent="0.55000000000000004">
      <c r="A2241" s="8"/>
      <c r="B2241" s="12" t="str">
        <f>IF($D2241="", "", COUNTIF($D$11:$D2241, $D2241))</f>
        <v/>
      </c>
      <c r="C2241" s="8"/>
      <c r="D2241" s="45"/>
      <c r="E2241" s="46"/>
      <c r="F2241" s="47"/>
      <c r="G2241" s="54"/>
      <c r="H2241" s="54"/>
      <c r="I2241" s="48"/>
      <c r="J2241" s="49"/>
      <c r="K2241" s="50"/>
      <c r="L2241" s="50"/>
      <c r="M2241" s="50"/>
      <c r="N2241" s="50"/>
      <c r="O2241" s="50"/>
      <c r="P2241" s="50"/>
      <c r="Q2241" s="50"/>
      <c r="R2241" s="50"/>
      <c r="S2241" s="50"/>
      <c r="T2241" s="50"/>
      <c r="U2241" s="51"/>
      <c r="V2241" s="52"/>
      <c r="W2241" s="53"/>
      <c r="X2241" s="53"/>
      <c r="Y2241" s="53"/>
      <c r="Z2241" s="53"/>
      <c r="AA2241" s="48"/>
      <c r="AB2241" s="54"/>
      <c r="AC2241" s="54"/>
      <c r="AD2241" s="54"/>
      <c r="AE2241" s="54"/>
      <c r="AF2241" s="54"/>
      <c r="AG2241" s="54"/>
      <c r="AH2241" s="54"/>
      <c r="AI2241" s="54"/>
      <c r="AJ2241" s="49"/>
      <c r="AK2241" s="48"/>
      <c r="AL2241" s="54"/>
      <c r="AM2241" s="54"/>
      <c r="AN2241" s="54"/>
      <c r="AO2241" s="54"/>
      <c r="AP2241" s="54"/>
      <c r="AQ2241" s="54"/>
      <c r="AR2241" s="54"/>
      <c r="AS2241" s="54"/>
      <c r="AT2241" s="54"/>
      <c r="AU2241" s="54"/>
      <c r="AV2241" s="54"/>
      <c r="AW2241" s="54"/>
      <c r="AX2241" s="54"/>
      <c r="AY2241" s="54"/>
      <c r="AZ2241" s="54"/>
      <c r="BA2241" s="54"/>
      <c r="BB2241" s="54"/>
      <c r="BC2241" s="54"/>
      <c r="BD2241" s="54"/>
      <c r="BE2241" s="54"/>
      <c r="BF2241" s="54"/>
      <c r="BG2241" s="54"/>
      <c r="BH2241" s="54"/>
      <c r="BI2241" s="54"/>
      <c r="BJ2241" s="54"/>
      <c r="BK2241" s="54"/>
      <c r="BL2241" s="54"/>
      <c r="BM2241" s="54"/>
      <c r="BN2241" s="54"/>
      <c r="BO2241" s="54"/>
      <c r="BP2241" s="54"/>
      <c r="BQ2241" s="54"/>
      <c r="BR2241" s="54"/>
      <c r="BS2241" s="54"/>
      <c r="BT2241" s="54"/>
      <c r="BU2241" s="54"/>
      <c r="BV2241" s="54"/>
      <c r="BW2241" s="54"/>
      <c r="BX2241" s="49"/>
      <c r="BY2241" s="55"/>
      <c r="BZ2241" s="8"/>
      <c r="CE2241" s="12" t="str">
        <f t="shared" si="1771"/>
        <v/>
      </c>
      <c r="CG2241" s="77" t="str">
        <f t="shared" si="1772"/>
        <v/>
      </c>
      <c r="CH2241" s="80" t="str">
        <f t="shared" si="1773"/>
        <v/>
      </c>
      <c r="CL2241" s="12" t="str">
        <f t="shared" si="1774"/>
        <v/>
      </c>
      <c r="CM2241" s="12" t="str">
        <f t="shared" si="1775"/>
        <v/>
      </c>
      <c r="CN2241" s="12" t="str" cm="1">
        <f t="array" ref="CN2241">IF(OR($CE2241="", $CG$3=""), "", IF(IFERROR(INDEX($K2241:$T2241, $CK2241, MATCH(CN$3, $K$3:$T$3, 0)), "")="", $CC$4, $CC$3))</f>
        <v/>
      </c>
      <c r="CO2241" s="12" t="str" cm="1">
        <f t="array" ref="CO2241">IF(OR($CE2241="", $CG$3=""), "", IF(IFERROR(INDEX($AA2241:$AJ2241, $CK2241, MATCH(CO$3, $AA$3:$AJ$3, 0)), "")="", $CC$4, $CC$3))</f>
        <v/>
      </c>
      <c r="CP2241" s="12" t="str">
        <f>IF(OR($CE2241="", $CG$3=""), "", IF(CP$3='Property List &amp; Features'!$BG$9, $CC$3, IF(CP$3=$I2241, $CC$3, $CC$4)))</f>
        <v/>
      </c>
      <c r="CQ2241" s="12" t="str">
        <f>IF(OR($CE2241="", $CG$3=""), "", IF(CQ$3='Property List &amp; Features'!$BG$9, $CC$3, IF(CQ$3=$J2241, $CC$3, $CC$4)))</f>
        <v/>
      </c>
      <c r="CR2241" s="12" t="str">
        <f t="shared" si="1776"/>
        <v/>
      </c>
      <c r="CS2241" s="12" t="str">
        <f t="shared" si="1777"/>
        <v/>
      </c>
      <c r="CT2241" s="12" t="str">
        <f t="shared" si="1778"/>
        <v/>
      </c>
      <c r="CU2241" s="12" t="str">
        <f t="shared" si="1779"/>
        <v/>
      </c>
      <c r="CV2241" s="12" t="str">
        <f t="shared" si="1780"/>
        <v/>
      </c>
      <c r="CW2241" s="12" t="str">
        <f t="shared" si="1802"/>
        <v/>
      </c>
      <c r="CX2241" s="12" t="str">
        <f t="shared" si="1803"/>
        <v/>
      </c>
      <c r="CY2241" s="12" t="str">
        <f t="shared" si="1804"/>
        <v/>
      </c>
      <c r="CZ2241" s="12" t="str">
        <f t="shared" si="1805"/>
        <v/>
      </c>
      <c r="DA2241" s="12" t="str">
        <f t="shared" si="1806"/>
        <v/>
      </c>
      <c r="DB2241" s="12" t="str">
        <f t="shared" si="1807"/>
        <v/>
      </c>
      <c r="DC2241" s="12" t="str">
        <f t="shared" si="1808"/>
        <v/>
      </c>
      <c r="DD2241" s="12" t="str">
        <f t="shared" si="1809"/>
        <v/>
      </c>
      <c r="DE2241" s="12" t="str">
        <f t="shared" si="1810"/>
        <v/>
      </c>
      <c r="DF2241" s="12" t="str">
        <f t="shared" si="1811"/>
        <v/>
      </c>
      <c r="DG2241" s="12" t="str">
        <f t="shared" si="1812"/>
        <v/>
      </c>
      <c r="DH2241" s="12" t="str">
        <f t="shared" si="1813"/>
        <v/>
      </c>
      <c r="DI2241" s="12" t="str">
        <f t="shared" si="1814"/>
        <v/>
      </c>
      <c r="DJ2241" s="12" t="str">
        <f t="shared" si="1815"/>
        <v/>
      </c>
      <c r="DK2241" s="12" t="str">
        <f t="shared" si="1816"/>
        <v/>
      </c>
      <c r="DL2241" s="12" t="str">
        <f t="shared" si="1817"/>
        <v/>
      </c>
      <c r="DM2241" s="12" t="str">
        <f t="shared" si="1818"/>
        <v/>
      </c>
      <c r="DN2241" s="12" t="str">
        <f t="shared" si="1819"/>
        <v/>
      </c>
      <c r="DO2241" s="12" t="str">
        <f t="shared" si="1820"/>
        <v/>
      </c>
      <c r="DP2241" s="12" t="str">
        <f t="shared" si="1821"/>
        <v/>
      </c>
      <c r="DQ2241" s="12" t="str">
        <f t="shared" si="1822"/>
        <v/>
      </c>
      <c r="DR2241" s="12" t="str">
        <f t="shared" si="1784"/>
        <v/>
      </c>
      <c r="DS2241" s="12" t="str">
        <f t="shared" si="1785"/>
        <v/>
      </c>
      <c r="DT2241" s="12" t="str">
        <f t="shared" si="1786"/>
        <v/>
      </c>
      <c r="DU2241" s="12" t="str">
        <f t="shared" si="1787"/>
        <v/>
      </c>
      <c r="DV2241" s="12" t="str">
        <f t="shared" si="1788"/>
        <v/>
      </c>
      <c r="DW2241" s="12" t="str">
        <f t="shared" si="1789"/>
        <v/>
      </c>
      <c r="DX2241" s="12" t="str">
        <f t="shared" si="1790"/>
        <v/>
      </c>
      <c r="DY2241" s="12" t="str">
        <f t="shared" si="1791"/>
        <v/>
      </c>
      <c r="DZ2241" s="12" t="str">
        <f t="shared" si="1792"/>
        <v/>
      </c>
      <c r="EA2241" s="12" t="str">
        <f t="shared" si="1793"/>
        <v/>
      </c>
      <c r="EB2241" s="12" t="str">
        <f t="shared" si="1794"/>
        <v/>
      </c>
      <c r="EC2241" s="12" t="str">
        <f t="shared" si="1795"/>
        <v/>
      </c>
      <c r="ED2241" s="12" t="str">
        <f t="shared" si="1796"/>
        <v/>
      </c>
      <c r="EE2241" s="12" t="str">
        <f t="shared" si="1797"/>
        <v/>
      </c>
      <c r="EF2241" s="12" t="str">
        <f t="shared" si="1798"/>
        <v/>
      </c>
      <c r="EG2241" s="12" t="str">
        <f t="shared" si="1799"/>
        <v/>
      </c>
      <c r="EH2241" s="12" t="str">
        <f t="shared" si="1800"/>
        <v/>
      </c>
      <c r="EI2241" s="12" t="str">
        <f t="shared" si="1801"/>
        <v/>
      </c>
      <c r="EK2241" s="83" t="str">
        <f t="shared" si="1781"/>
        <v/>
      </c>
      <c r="EM2241" s="12" t="str">
        <f t="shared" si="1782"/>
        <v/>
      </c>
      <c r="EO2241" s="12" t="str">
        <f t="shared" si="1783"/>
        <v/>
      </c>
      <c r="EQ2241" s="12" t="str">
        <f>IF($EO2241="", "", IF($EQ$8=$EQ$6, COUNTIF($EO$11:$EO$2510, "&gt;"&amp;$EO2241)+1+COUNTIF($EO$11:$EO2241, $EO2241)-1, COUNTIF($EO$11:$EO$2510, "&lt;"&amp;$EO2241)+1+COUNTIF($EO$11:$EO2241, $EO2241)-1))</f>
        <v/>
      </c>
    </row>
    <row r="2242" spans="1:147" x14ac:dyDescent="0.55000000000000004">
      <c r="A2242" s="8"/>
      <c r="B2242" s="12" t="str">
        <f>IF($D2242="", "", COUNTIF($D$11:$D2242, $D2242))</f>
        <v/>
      </c>
      <c r="C2242" s="8"/>
      <c r="D2242" s="45"/>
      <c r="E2242" s="46"/>
      <c r="F2242" s="47"/>
      <c r="G2242" s="54"/>
      <c r="H2242" s="54"/>
      <c r="I2242" s="48"/>
      <c r="J2242" s="49"/>
      <c r="K2242" s="50"/>
      <c r="L2242" s="50"/>
      <c r="M2242" s="50"/>
      <c r="N2242" s="50"/>
      <c r="O2242" s="50"/>
      <c r="P2242" s="50"/>
      <c r="Q2242" s="50"/>
      <c r="R2242" s="50"/>
      <c r="S2242" s="50"/>
      <c r="T2242" s="50"/>
      <c r="U2242" s="51"/>
      <c r="V2242" s="52"/>
      <c r="W2242" s="53"/>
      <c r="X2242" s="53"/>
      <c r="Y2242" s="53"/>
      <c r="Z2242" s="53"/>
      <c r="AA2242" s="48"/>
      <c r="AB2242" s="54"/>
      <c r="AC2242" s="54"/>
      <c r="AD2242" s="54"/>
      <c r="AE2242" s="54"/>
      <c r="AF2242" s="54"/>
      <c r="AG2242" s="54"/>
      <c r="AH2242" s="54"/>
      <c r="AI2242" s="54"/>
      <c r="AJ2242" s="49"/>
      <c r="AK2242" s="48"/>
      <c r="AL2242" s="54"/>
      <c r="AM2242" s="54"/>
      <c r="AN2242" s="54"/>
      <c r="AO2242" s="54"/>
      <c r="AP2242" s="54"/>
      <c r="AQ2242" s="54"/>
      <c r="AR2242" s="54"/>
      <c r="AS2242" s="54"/>
      <c r="AT2242" s="54"/>
      <c r="AU2242" s="54"/>
      <c r="AV2242" s="54"/>
      <c r="AW2242" s="54"/>
      <c r="AX2242" s="54"/>
      <c r="AY2242" s="54"/>
      <c r="AZ2242" s="54"/>
      <c r="BA2242" s="54"/>
      <c r="BB2242" s="54"/>
      <c r="BC2242" s="54"/>
      <c r="BD2242" s="54"/>
      <c r="BE2242" s="54"/>
      <c r="BF2242" s="54"/>
      <c r="BG2242" s="54"/>
      <c r="BH2242" s="54"/>
      <c r="BI2242" s="54"/>
      <c r="BJ2242" s="54"/>
      <c r="BK2242" s="54"/>
      <c r="BL2242" s="54"/>
      <c r="BM2242" s="54"/>
      <c r="BN2242" s="54"/>
      <c r="BO2242" s="54"/>
      <c r="BP2242" s="54"/>
      <c r="BQ2242" s="54"/>
      <c r="BR2242" s="54"/>
      <c r="BS2242" s="54"/>
      <c r="BT2242" s="54"/>
      <c r="BU2242" s="54"/>
      <c r="BV2242" s="54"/>
      <c r="BW2242" s="54"/>
      <c r="BX2242" s="49"/>
      <c r="BY2242" s="55"/>
      <c r="BZ2242" s="8"/>
      <c r="CE2242" s="12" t="str">
        <f t="shared" si="1771"/>
        <v/>
      </c>
      <c r="CG2242" s="77" t="str">
        <f t="shared" si="1772"/>
        <v/>
      </c>
      <c r="CH2242" s="80" t="str">
        <f t="shared" si="1773"/>
        <v/>
      </c>
      <c r="CL2242" s="12" t="str">
        <f t="shared" si="1774"/>
        <v/>
      </c>
      <c r="CM2242" s="12" t="str">
        <f t="shared" si="1775"/>
        <v/>
      </c>
      <c r="CN2242" s="12" t="str" cm="1">
        <f t="array" ref="CN2242">IF(OR($CE2242="", $CG$3=""), "", IF(IFERROR(INDEX($K2242:$T2242, $CK2242, MATCH(CN$3, $K$3:$T$3, 0)), "")="", $CC$4, $CC$3))</f>
        <v/>
      </c>
      <c r="CO2242" s="12" t="str" cm="1">
        <f t="array" ref="CO2242">IF(OR($CE2242="", $CG$3=""), "", IF(IFERROR(INDEX($AA2242:$AJ2242, $CK2242, MATCH(CO$3, $AA$3:$AJ$3, 0)), "")="", $CC$4, $CC$3))</f>
        <v/>
      </c>
      <c r="CP2242" s="12" t="str">
        <f>IF(OR($CE2242="", $CG$3=""), "", IF(CP$3='Property List &amp; Features'!$BG$9, $CC$3, IF(CP$3=$I2242, $CC$3, $CC$4)))</f>
        <v/>
      </c>
      <c r="CQ2242" s="12" t="str">
        <f>IF(OR($CE2242="", $CG$3=""), "", IF(CQ$3='Property List &amp; Features'!$BG$9, $CC$3, IF(CQ$3=$J2242, $CC$3, $CC$4)))</f>
        <v/>
      </c>
      <c r="CR2242" s="12" t="str">
        <f t="shared" si="1776"/>
        <v/>
      </c>
      <c r="CS2242" s="12" t="str">
        <f t="shared" si="1777"/>
        <v/>
      </c>
      <c r="CT2242" s="12" t="str">
        <f t="shared" si="1778"/>
        <v/>
      </c>
      <c r="CU2242" s="12" t="str">
        <f t="shared" si="1779"/>
        <v/>
      </c>
      <c r="CV2242" s="12" t="str">
        <f t="shared" si="1780"/>
        <v/>
      </c>
      <c r="CW2242" s="12" t="str">
        <f t="shared" si="1802"/>
        <v/>
      </c>
      <c r="CX2242" s="12" t="str">
        <f t="shared" si="1803"/>
        <v/>
      </c>
      <c r="CY2242" s="12" t="str">
        <f t="shared" si="1804"/>
        <v/>
      </c>
      <c r="CZ2242" s="12" t="str">
        <f t="shared" si="1805"/>
        <v/>
      </c>
      <c r="DA2242" s="12" t="str">
        <f t="shared" si="1806"/>
        <v/>
      </c>
      <c r="DB2242" s="12" t="str">
        <f t="shared" si="1807"/>
        <v/>
      </c>
      <c r="DC2242" s="12" t="str">
        <f t="shared" si="1808"/>
        <v/>
      </c>
      <c r="DD2242" s="12" t="str">
        <f t="shared" si="1809"/>
        <v/>
      </c>
      <c r="DE2242" s="12" t="str">
        <f t="shared" si="1810"/>
        <v/>
      </c>
      <c r="DF2242" s="12" t="str">
        <f t="shared" si="1811"/>
        <v/>
      </c>
      <c r="DG2242" s="12" t="str">
        <f t="shared" si="1812"/>
        <v/>
      </c>
      <c r="DH2242" s="12" t="str">
        <f t="shared" si="1813"/>
        <v/>
      </c>
      <c r="DI2242" s="12" t="str">
        <f t="shared" si="1814"/>
        <v/>
      </c>
      <c r="DJ2242" s="12" t="str">
        <f t="shared" si="1815"/>
        <v/>
      </c>
      <c r="DK2242" s="12" t="str">
        <f t="shared" si="1816"/>
        <v/>
      </c>
      <c r="DL2242" s="12" t="str">
        <f t="shared" si="1817"/>
        <v/>
      </c>
      <c r="DM2242" s="12" t="str">
        <f t="shared" si="1818"/>
        <v/>
      </c>
      <c r="DN2242" s="12" t="str">
        <f t="shared" si="1819"/>
        <v/>
      </c>
      <c r="DO2242" s="12" t="str">
        <f t="shared" si="1820"/>
        <v/>
      </c>
      <c r="DP2242" s="12" t="str">
        <f t="shared" si="1821"/>
        <v/>
      </c>
      <c r="DQ2242" s="12" t="str">
        <f t="shared" si="1822"/>
        <v/>
      </c>
      <c r="DR2242" s="12" t="str">
        <f t="shared" si="1784"/>
        <v/>
      </c>
      <c r="DS2242" s="12" t="str">
        <f t="shared" si="1785"/>
        <v/>
      </c>
      <c r="DT2242" s="12" t="str">
        <f t="shared" si="1786"/>
        <v/>
      </c>
      <c r="DU2242" s="12" t="str">
        <f t="shared" si="1787"/>
        <v/>
      </c>
      <c r="DV2242" s="12" t="str">
        <f t="shared" si="1788"/>
        <v/>
      </c>
      <c r="DW2242" s="12" t="str">
        <f t="shared" si="1789"/>
        <v/>
      </c>
      <c r="DX2242" s="12" t="str">
        <f t="shared" si="1790"/>
        <v/>
      </c>
      <c r="DY2242" s="12" t="str">
        <f t="shared" si="1791"/>
        <v/>
      </c>
      <c r="DZ2242" s="12" t="str">
        <f t="shared" si="1792"/>
        <v/>
      </c>
      <c r="EA2242" s="12" t="str">
        <f t="shared" si="1793"/>
        <v/>
      </c>
      <c r="EB2242" s="12" t="str">
        <f t="shared" si="1794"/>
        <v/>
      </c>
      <c r="EC2242" s="12" t="str">
        <f t="shared" si="1795"/>
        <v/>
      </c>
      <c r="ED2242" s="12" t="str">
        <f t="shared" si="1796"/>
        <v/>
      </c>
      <c r="EE2242" s="12" t="str">
        <f t="shared" si="1797"/>
        <v/>
      </c>
      <c r="EF2242" s="12" t="str">
        <f t="shared" si="1798"/>
        <v/>
      </c>
      <c r="EG2242" s="12" t="str">
        <f t="shared" si="1799"/>
        <v/>
      </c>
      <c r="EH2242" s="12" t="str">
        <f t="shared" si="1800"/>
        <v/>
      </c>
      <c r="EI2242" s="12" t="str">
        <f t="shared" si="1801"/>
        <v/>
      </c>
      <c r="EK2242" s="83" t="str">
        <f t="shared" si="1781"/>
        <v/>
      </c>
      <c r="EM2242" s="12" t="str">
        <f t="shared" si="1782"/>
        <v/>
      </c>
      <c r="EO2242" s="12" t="str">
        <f t="shared" si="1783"/>
        <v/>
      </c>
      <c r="EQ2242" s="12" t="str">
        <f>IF($EO2242="", "", IF($EQ$8=$EQ$6, COUNTIF($EO$11:$EO$2510, "&gt;"&amp;$EO2242)+1+COUNTIF($EO$11:$EO2242, $EO2242)-1, COUNTIF($EO$11:$EO$2510, "&lt;"&amp;$EO2242)+1+COUNTIF($EO$11:$EO2242, $EO2242)-1))</f>
        <v/>
      </c>
    </row>
    <row r="2243" spans="1:147" x14ac:dyDescent="0.55000000000000004">
      <c r="A2243" s="8"/>
      <c r="B2243" s="12" t="str">
        <f>IF($D2243="", "", COUNTIF($D$11:$D2243, $D2243))</f>
        <v/>
      </c>
      <c r="C2243" s="8"/>
      <c r="D2243" s="45"/>
      <c r="E2243" s="46"/>
      <c r="F2243" s="47"/>
      <c r="G2243" s="54"/>
      <c r="H2243" s="54"/>
      <c r="I2243" s="48"/>
      <c r="J2243" s="49"/>
      <c r="K2243" s="50"/>
      <c r="L2243" s="50"/>
      <c r="M2243" s="50"/>
      <c r="N2243" s="50"/>
      <c r="O2243" s="50"/>
      <c r="P2243" s="50"/>
      <c r="Q2243" s="50"/>
      <c r="R2243" s="50"/>
      <c r="S2243" s="50"/>
      <c r="T2243" s="50"/>
      <c r="U2243" s="51"/>
      <c r="V2243" s="52"/>
      <c r="W2243" s="53"/>
      <c r="X2243" s="53"/>
      <c r="Y2243" s="53"/>
      <c r="Z2243" s="53"/>
      <c r="AA2243" s="48"/>
      <c r="AB2243" s="54"/>
      <c r="AC2243" s="54"/>
      <c r="AD2243" s="54"/>
      <c r="AE2243" s="54"/>
      <c r="AF2243" s="54"/>
      <c r="AG2243" s="54"/>
      <c r="AH2243" s="54"/>
      <c r="AI2243" s="54"/>
      <c r="AJ2243" s="49"/>
      <c r="AK2243" s="48"/>
      <c r="AL2243" s="54"/>
      <c r="AM2243" s="54"/>
      <c r="AN2243" s="54"/>
      <c r="AO2243" s="54"/>
      <c r="AP2243" s="54"/>
      <c r="AQ2243" s="54"/>
      <c r="AR2243" s="54"/>
      <c r="AS2243" s="54"/>
      <c r="AT2243" s="54"/>
      <c r="AU2243" s="54"/>
      <c r="AV2243" s="54"/>
      <c r="AW2243" s="54"/>
      <c r="AX2243" s="54"/>
      <c r="AY2243" s="54"/>
      <c r="AZ2243" s="54"/>
      <c r="BA2243" s="54"/>
      <c r="BB2243" s="54"/>
      <c r="BC2243" s="54"/>
      <c r="BD2243" s="54"/>
      <c r="BE2243" s="54"/>
      <c r="BF2243" s="54"/>
      <c r="BG2243" s="54"/>
      <c r="BH2243" s="54"/>
      <c r="BI2243" s="54"/>
      <c r="BJ2243" s="54"/>
      <c r="BK2243" s="54"/>
      <c r="BL2243" s="54"/>
      <c r="BM2243" s="54"/>
      <c r="BN2243" s="54"/>
      <c r="BO2243" s="54"/>
      <c r="BP2243" s="54"/>
      <c r="BQ2243" s="54"/>
      <c r="BR2243" s="54"/>
      <c r="BS2243" s="54"/>
      <c r="BT2243" s="54"/>
      <c r="BU2243" s="54"/>
      <c r="BV2243" s="54"/>
      <c r="BW2243" s="54"/>
      <c r="BX2243" s="49"/>
      <c r="BY2243" s="55"/>
      <c r="BZ2243" s="8"/>
      <c r="CE2243" s="12" t="str">
        <f t="shared" si="1771"/>
        <v/>
      </c>
      <c r="CG2243" s="77" t="str">
        <f t="shared" si="1772"/>
        <v/>
      </c>
      <c r="CH2243" s="80" t="str">
        <f t="shared" si="1773"/>
        <v/>
      </c>
      <c r="CL2243" s="12" t="str">
        <f t="shared" si="1774"/>
        <v/>
      </c>
      <c r="CM2243" s="12" t="str">
        <f t="shared" si="1775"/>
        <v/>
      </c>
      <c r="CN2243" s="12" t="str" cm="1">
        <f t="array" ref="CN2243">IF(OR($CE2243="", $CG$3=""), "", IF(IFERROR(INDEX($K2243:$T2243, $CK2243, MATCH(CN$3, $K$3:$T$3, 0)), "")="", $CC$4, $CC$3))</f>
        <v/>
      </c>
      <c r="CO2243" s="12" t="str" cm="1">
        <f t="array" ref="CO2243">IF(OR($CE2243="", $CG$3=""), "", IF(IFERROR(INDEX($AA2243:$AJ2243, $CK2243, MATCH(CO$3, $AA$3:$AJ$3, 0)), "")="", $CC$4, $CC$3))</f>
        <v/>
      </c>
      <c r="CP2243" s="12" t="str">
        <f>IF(OR($CE2243="", $CG$3=""), "", IF(CP$3='Property List &amp; Features'!$BG$9, $CC$3, IF(CP$3=$I2243, $CC$3, $CC$4)))</f>
        <v/>
      </c>
      <c r="CQ2243" s="12" t="str">
        <f>IF(OR($CE2243="", $CG$3=""), "", IF(CQ$3='Property List &amp; Features'!$BG$9, $CC$3, IF(CQ$3=$J2243, $CC$3, $CC$4)))</f>
        <v/>
      </c>
      <c r="CR2243" s="12" t="str">
        <f t="shared" si="1776"/>
        <v/>
      </c>
      <c r="CS2243" s="12" t="str">
        <f t="shared" si="1777"/>
        <v/>
      </c>
      <c r="CT2243" s="12" t="str">
        <f t="shared" si="1778"/>
        <v/>
      </c>
      <c r="CU2243" s="12" t="str">
        <f t="shared" si="1779"/>
        <v/>
      </c>
      <c r="CV2243" s="12" t="str">
        <f t="shared" si="1780"/>
        <v/>
      </c>
      <c r="CW2243" s="12" t="str">
        <f t="shared" si="1802"/>
        <v/>
      </c>
      <c r="CX2243" s="12" t="str">
        <f t="shared" si="1803"/>
        <v/>
      </c>
      <c r="CY2243" s="12" t="str">
        <f t="shared" si="1804"/>
        <v/>
      </c>
      <c r="CZ2243" s="12" t="str">
        <f t="shared" si="1805"/>
        <v/>
      </c>
      <c r="DA2243" s="12" t="str">
        <f t="shared" si="1806"/>
        <v/>
      </c>
      <c r="DB2243" s="12" t="str">
        <f t="shared" si="1807"/>
        <v/>
      </c>
      <c r="DC2243" s="12" t="str">
        <f t="shared" si="1808"/>
        <v/>
      </c>
      <c r="DD2243" s="12" t="str">
        <f t="shared" si="1809"/>
        <v/>
      </c>
      <c r="DE2243" s="12" t="str">
        <f t="shared" si="1810"/>
        <v/>
      </c>
      <c r="DF2243" s="12" t="str">
        <f t="shared" si="1811"/>
        <v/>
      </c>
      <c r="DG2243" s="12" t="str">
        <f t="shared" si="1812"/>
        <v/>
      </c>
      <c r="DH2243" s="12" t="str">
        <f t="shared" si="1813"/>
        <v/>
      </c>
      <c r="DI2243" s="12" t="str">
        <f t="shared" si="1814"/>
        <v/>
      </c>
      <c r="DJ2243" s="12" t="str">
        <f t="shared" si="1815"/>
        <v/>
      </c>
      <c r="DK2243" s="12" t="str">
        <f t="shared" si="1816"/>
        <v/>
      </c>
      <c r="DL2243" s="12" t="str">
        <f t="shared" si="1817"/>
        <v/>
      </c>
      <c r="DM2243" s="12" t="str">
        <f t="shared" si="1818"/>
        <v/>
      </c>
      <c r="DN2243" s="12" t="str">
        <f t="shared" si="1819"/>
        <v/>
      </c>
      <c r="DO2243" s="12" t="str">
        <f t="shared" si="1820"/>
        <v/>
      </c>
      <c r="DP2243" s="12" t="str">
        <f t="shared" si="1821"/>
        <v/>
      </c>
      <c r="DQ2243" s="12" t="str">
        <f t="shared" si="1822"/>
        <v/>
      </c>
      <c r="DR2243" s="12" t="str">
        <f t="shared" si="1784"/>
        <v/>
      </c>
      <c r="DS2243" s="12" t="str">
        <f t="shared" si="1785"/>
        <v/>
      </c>
      <c r="DT2243" s="12" t="str">
        <f t="shared" si="1786"/>
        <v/>
      </c>
      <c r="DU2243" s="12" t="str">
        <f t="shared" si="1787"/>
        <v/>
      </c>
      <c r="DV2243" s="12" t="str">
        <f t="shared" si="1788"/>
        <v/>
      </c>
      <c r="DW2243" s="12" t="str">
        <f t="shared" si="1789"/>
        <v/>
      </c>
      <c r="DX2243" s="12" t="str">
        <f t="shared" si="1790"/>
        <v/>
      </c>
      <c r="DY2243" s="12" t="str">
        <f t="shared" si="1791"/>
        <v/>
      </c>
      <c r="DZ2243" s="12" t="str">
        <f t="shared" si="1792"/>
        <v/>
      </c>
      <c r="EA2243" s="12" t="str">
        <f t="shared" si="1793"/>
        <v/>
      </c>
      <c r="EB2243" s="12" t="str">
        <f t="shared" si="1794"/>
        <v/>
      </c>
      <c r="EC2243" s="12" t="str">
        <f t="shared" si="1795"/>
        <v/>
      </c>
      <c r="ED2243" s="12" t="str">
        <f t="shared" si="1796"/>
        <v/>
      </c>
      <c r="EE2243" s="12" t="str">
        <f t="shared" si="1797"/>
        <v/>
      </c>
      <c r="EF2243" s="12" t="str">
        <f t="shared" si="1798"/>
        <v/>
      </c>
      <c r="EG2243" s="12" t="str">
        <f t="shared" si="1799"/>
        <v/>
      </c>
      <c r="EH2243" s="12" t="str">
        <f t="shared" si="1800"/>
        <v/>
      </c>
      <c r="EI2243" s="12" t="str">
        <f t="shared" si="1801"/>
        <v/>
      </c>
      <c r="EK2243" s="83" t="str">
        <f t="shared" si="1781"/>
        <v/>
      </c>
      <c r="EM2243" s="12" t="str">
        <f t="shared" si="1782"/>
        <v/>
      </c>
      <c r="EO2243" s="12" t="str">
        <f t="shared" si="1783"/>
        <v/>
      </c>
      <c r="EQ2243" s="12" t="str">
        <f>IF($EO2243="", "", IF($EQ$8=$EQ$6, COUNTIF($EO$11:$EO$2510, "&gt;"&amp;$EO2243)+1+COUNTIF($EO$11:$EO2243, $EO2243)-1, COUNTIF($EO$11:$EO$2510, "&lt;"&amp;$EO2243)+1+COUNTIF($EO$11:$EO2243, $EO2243)-1))</f>
        <v/>
      </c>
    </row>
    <row r="2244" spans="1:147" x14ac:dyDescent="0.55000000000000004">
      <c r="A2244" s="8"/>
      <c r="B2244" s="12" t="str">
        <f>IF($D2244="", "", COUNTIF($D$11:$D2244, $D2244))</f>
        <v/>
      </c>
      <c r="C2244" s="8"/>
      <c r="D2244" s="45"/>
      <c r="E2244" s="46"/>
      <c r="F2244" s="47"/>
      <c r="G2244" s="54"/>
      <c r="H2244" s="54"/>
      <c r="I2244" s="48"/>
      <c r="J2244" s="49"/>
      <c r="K2244" s="50"/>
      <c r="L2244" s="50"/>
      <c r="M2244" s="50"/>
      <c r="N2244" s="50"/>
      <c r="O2244" s="50"/>
      <c r="P2244" s="50"/>
      <c r="Q2244" s="50"/>
      <c r="R2244" s="50"/>
      <c r="S2244" s="50"/>
      <c r="T2244" s="50"/>
      <c r="U2244" s="51"/>
      <c r="V2244" s="52"/>
      <c r="W2244" s="53"/>
      <c r="X2244" s="53"/>
      <c r="Y2244" s="53"/>
      <c r="Z2244" s="53"/>
      <c r="AA2244" s="48"/>
      <c r="AB2244" s="54"/>
      <c r="AC2244" s="54"/>
      <c r="AD2244" s="54"/>
      <c r="AE2244" s="54"/>
      <c r="AF2244" s="54"/>
      <c r="AG2244" s="54"/>
      <c r="AH2244" s="54"/>
      <c r="AI2244" s="54"/>
      <c r="AJ2244" s="49"/>
      <c r="AK2244" s="48"/>
      <c r="AL2244" s="54"/>
      <c r="AM2244" s="54"/>
      <c r="AN2244" s="54"/>
      <c r="AO2244" s="54"/>
      <c r="AP2244" s="54"/>
      <c r="AQ2244" s="54"/>
      <c r="AR2244" s="54"/>
      <c r="AS2244" s="54"/>
      <c r="AT2244" s="54"/>
      <c r="AU2244" s="54"/>
      <c r="AV2244" s="54"/>
      <c r="AW2244" s="54"/>
      <c r="AX2244" s="54"/>
      <c r="AY2244" s="54"/>
      <c r="AZ2244" s="54"/>
      <c r="BA2244" s="54"/>
      <c r="BB2244" s="54"/>
      <c r="BC2244" s="54"/>
      <c r="BD2244" s="54"/>
      <c r="BE2244" s="54"/>
      <c r="BF2244" s="54"/>
      <c r="BG2244" s="54"/>
      <c r="BH2244" s="54"/>
      <c r="BI2244" s="54"/>
      <c r="BJ2244" s="54"/>
      <c r="BK2244" s="54"/>
      <c r="BL2244" s="54"/>
      <c r="BM2244" s="54"/>
      <c r="BN2244" s="54"/>
      <c r="BO2244" s="54"/>
      <c r="BP2244" s="54"/>
      <c r="BQ2244" s="54"/>
      <c r="BR2244" s="54"/>
      <c r="BS2244" s="54"/>
      <c r="BT2244" s="54"/>
      <c r="BU2244" s="54"/>
      <c r="BV2244" s="54"/>
      <c r="BW2244" s="54"/>
      <c r="BX2244" s="49"/>
      <c r="BY2244" s="55"/>
      <c r="BZ2244" s="8"/>
      <c r="CE2244" s="12" t="str">
        <f t="shared" si="1771"/>
        <v/>
      </c>
      <c r="CG2244" s="77" t="str">
        <f t="shared" si="1772"/>
        <v/>
      </c>
      <c r="CH2244" s="80" t="str">
        <f t="shared" si="1773"/>
        <v/>
      </c>
      <c r="CL2244" s="12" t="str">
        <f t="shared" si="1774"/>
        <v/>
      </c>
      <c r="CM2244" s="12" t="str">
        <f t="shared" si="1775"/>
        <v/>
      </c>
      <c r="CN2244" s="12" t="str" cm="1">
        <f t="array" ref="CN2244">IF(OR($CE2244="", $CG$3=""), "", IF(IFERROR(INDEX($K2244:$T2244, $CK2244, MATCH(CN$3, $K$3:$T$3, 0)), "")="", $CC$4, $CC$3))</f>
        <v/>
      </c>
      <c r="CO2244" s="12" t="str" cm="1">
        <f t="array" ref="CO2244">IF(OR($CE2244="", $CG$3=""), "", IF(IFERROR(INDEX($AA2244:$AJ2244, $CK2244, MATCH(CO$3, $AA$3:$AJ$3, 0)), "")="", $CC$4, $CC$3))</f>
        <v/>
      </c>
      <c r="CP2244" s="12" t="str">
        <f>IF(OR($CE2244="", $CG$3=""), "", IF(CP$3='Property List &amp; Features'!$BG$9, $CC$3, IF(CP$3=$I2244, $CC$3, $CC$4)))</f>
        <v/>
      </c>
      <c r="CQ2244" s="12" t="str">
        <f>IF(OR($CE2244="", $CG$3=""), "", IF(CQ$3='Property List &amp; Features'!$BG$9, $CC$3, IF(CQ$3=$J2244, $CC$3, $CC$4)))</f>
        <v/>
      </c>
      <c r="CR2244" s="12" t="str">
        <f t="shared" si="1776"/>
        <v/>
      </c>
      <c r="CS2244" s="12" t="str">
        <f t="shared" si="1777"/>
        <v/>
      </c>
      <c r="CT2244" s="12" t="str">
        <f t="shared" si="1778"/>
        <v/>
      </c>
      <c r="CU2244" s="12" t="str">
        <f t="shared" si="1779"/>
        <v/>
      </c>
      <c r="CV2244" s="12" t="str">
        <f t="shared" si="1780"/>
        <v/>
      </c>
      <c r="CW2244" s="12" t="str">
        <f t="shared" si="1802"/>
        <v/>
      </c>
      <c r="CX2244" s="12" t="str">
        <f t="shared" si="1803"/>
        <v/>
      </c>
      <c r="CY2244" s="12" t="str">
        <f t="shared" si="1804"/>
        <v/>
      </c>
      <c r="CZ2244" s="12" t="str">
        <f t="shared" si="1805"/>
        <v/>
      </c>
      <c r="DA2244" s="12" t="str">
        <f t="shared" si="1806"/>
        <v/>
      </c>
      <c r="DB2244" s="12" t="str">
        <f t="shared" si="1807"/>
        <v/>
      </c>
      <c r="DC2244" s="12" t="str">
        <f t="shared" si="1808"/>
        <v/>
      </c>
      <c r="DD2244" s="12" t="str">
        <f t="shared" si="1809"/>
        <v/>
      </c>
      <c r="DE2244" s="12" t="str">
        <f t="shared" si="1810"/>
        <v/>
      </c>
      <c r="DF2244" s="12" t="str">
        <f t="shared" si="1811"/>
        <v/>
      </c>
      <c r="DG2244" s="12" t="str">
        <f t="shared" si="1812"/>
        <v/>
      </c>
      <c r="DH2244" s="12" t="str">
        <f t="shared" si="1813"/>
        <v/>
      </c>
      <c r="DI2244" s="12" t="str">
        <f t="shared" si="1814"/>
        <v/>
      </c>
      <c r="DJ2244" s="12" t="str">
        <f t="shared" si="1815"/>
        <v/>
      </c>
      <c r="DK2244" s="12" t="str">
        <f t="shared" si="1816"/>
        <v/>
      </c>
      <c r="DL2244" s="12" t="str">
        <f t="shared" si="1817"/>
        <v/>
      </c>
      <c r="DM2244" s="12" t="str">
        <f t="shared" si="1818"/>
        <v/>
      </c>
      <c r="DN2244" s="12" t="str">
        <f t="shared" si="1819"/>
        <v/>
      </c>
      <c r="DO2244" s="12" t="str">
        <f t="shared" si="1820"/>
        <v/>
      </c>
      <c r="DP2244" s="12" t="str">
        <f t="shared" si="1821"/>
        <v/>
      </c>
      <c r="DQ2244" s="12" t="str">
        <f t="shared" si="1822"/>
        <v/>
      </c>
      <c r="DR2244" s="12" t="str">
        <f t="shared" si="1784"/>
        <v/>
      </c>
      <c r="DS2244" s="12" t="str">
        <f t="shared" si="1785"/>
        <v/>
      </c>
      <c r="DT2244" s="12" t="str">
        <f t="shared" si="1786"/>
        <v/>
      </c>
      <c r="DU2244" s="12" t="str">
        <f t="shared" si="1787"/>
        <v/>
      </c>
      <c r="DV2244" s="12" t="str">
        <f t="shared" si="1788"/>
        <v/>
      </c>
      <c r="DW2244" s="12" t="str">
        <f t="shared" si="1789"/>
        <v/>
      </c>
      <c r="DX2244" s="12" t="str">
        <f t="shared" si="1790"/>
        <v/>
      </c>
      <c r="DY2244" s="12" t="str">
        <f t="shared" si="1791"/>
        <v/>
      </c>
      <c r="DZ2244" s="12" t="str">
        <f t="shared" si="1792"/>
        <v/>
      </c>
      <c r="EA2244" s="12" t="str">
        <f t="shared" si="1793"/>
        <v/>
      </c>
      <c r="EB2244" s="12" t="str">
        <f t="shared" si="1794"/>
        <v/>
      </c>
      <c r="EC2244" s="12" t="str">
        <f t="shared" si="1795"/>
        <v/>
      </c>
      <c r="ED2244" s="12" t="str">
        <f t="shared" si="1796"/>
        <v/>
      </c>
      <c r="EE2244" s="12" t="str">
        <f t="shared" si="1797"/>
        <v/>
      </c>
      <c r="EF2244" s="12" t="str">
        <f t="shared" si="1798"/>
        <v/>
      </c>
      <c r="EG2244" s="12" t="str">
        <f t="shared" si="1799"/>
        <v/>
      </c>
      <c r="EH2244" s="12" t="str">
        <f t="shared" si="1800"/>
        <v/>
      </c>
      <c r="EI2244" s="12" t="str">
        <f t="shared" si="1801"/>
        <v/>
      </c>
      <c r="EK2244" s="83" t="str">
        <f t="shared" si="1781"/>
        <v/>
      </c>
      <c r="EM2244" s="12" t="str">
        <f t="shared" si="1782"/>
        <v/>
      </c>
      <c r="EO2244" s="12" t="str">
        <f t="shared" si="1783"/>
        <v/>
      </c>
      <c r="EQ2244" s="12" t="str">
        <f>IF($EO2244="", "", IF($EQ$8=$EQ$6, COUNTIF($EO$11:$EO$2510, "&gt;"&amp;$EO2244)+1+COUNTIF($EO$11:$EO2244, $EO2244)-1, COUNTIF($EO$11:$EO$2510, "&lt;"&amp;$EO2244)+1+COUNTIF($EO$11:$EO2244, $EO2244)-1))</f>
        <v/>
      </c>
    </row>
    <row r="2245" spans="1:147" x14ac:dyDescent="0.55000000000000004">
      <c r="A2245" s="8"/>
      <c r="B2245" s="12" t="str">
        <f>IF($D2245="", "", COUNTIF($D$11:$D2245, $D2245))</f>
        <v/>
      </c>
      <c r="C2245" s="8"/>
      <c r="D2245" s="45"/>
      <c r="E2245" s="46"/>
      <c r="F2245" s="47"/>
      <c r="G2245" s="54"/>
      <c r="H2245" s="54"/>
      <c r="I2245" s="48"/>
      <c r="J2245" s="49"/>
      <c r="K2245" s="50"/>
      <c r="L2245" s="50"/>
      <c r="M2245" s="50"/>
      <c r="N2245" s="50"/>
      <c r="O2245" s="50"/>
      <c r="P2245" s="50"/>
      <c r="Q2245" s="50"/>
      <c r="R2245" s="50"/>
      <c r="S2245" s="50"/>
      <c r="T2245" s="50"/>
      <c r="U2245" s="51"/>
      <c r="V2245" s="52"/>
      <c r="W2245" s="53"/>
      <c r="X2245" s="53"/>
      <c r="Y2245" s="53"/>
      <c r="Z2245" s="53"/>
      <c r="AA2245" s="48"/>
      <c r="AB2245" s="54"/>
      <c r="AC2245" s="54"/>
      <c r="AD2245" s="54"/>
      <c r="AE2245" s="54"/>
      <c r="AF2245" s="54"/>
      <c r="AG2245" s="54"/>
      <c r="AH2245" s="54"/>
      <c r="AI2245" s="54"/>
      <c r="AJ2245" s="49"/>
      <c r="AK2245" s="48"/>
      <c r="AL2245" s="54"/>
      <c r="AM2245" s="54"/>
      <c r="AN2245" s="54"/>
      <c r="AO2245" s="54"/>
      <c r="AP2245" s="54"/>
      <c r="AQ2245" s="54"/>
      <c r="AR2245" s="54"/>
      <c r="AS2245" s="54"/>
      <c r="AT2245" s="54"/>
      <c r="AU2245" s="54"/>
      <c r="AV2245" s="54"/>
      <c r="AW2245" s="54"/>
      <c r="AX2245" s="54"/>
      <c r="AY2245" s="54"/>
      <c r="AZ2245" s="54"/>
      <c r="BA2245" s="54"/>
      <c r="BB2245" s="54"/>
      <c r="BC2245" s="54"/>
      <c r="BD2245" s="54"/>
      <c r="BE2245" s="54"/>
      <c r="BF2245" s="54"/>
      <c r="BG2245" s="54"/>
      <c r="BH2245" s="54"/>
      <c r="BI2245" s="54"/>
      <c r="BJ2245" s="54"/>
      <c r="BK2245" s="54"/>
      <c r="BL2245" s="54"/>
      <c r="BM2245" s="54"/>
      <c r="BN2245" s="54"/>
      <c r="BO2245" s="54"/>
      <c r="BP2245" s="54"/>
      <c r="BQ2245" s="54"/>
      <c r="BR2245" s="54"/>
      <c r="BS2245" s="54"/>
      <c r="BT2245" s="54"/>
      <c r="BU2245" s="54"/>
      <c r="BV2245" s="54"/>
      <c r="BW2245" s="54"/>
      <c r="BX2245" s="49"/>
      <c r="BY2245" s="55"/>
      <c r="BZ2245" s="8"/>
      <c r="CE2245" s="12" t="str">
        <f t="shared" si="1771"/>
        <v/>
      </c>
      <c r="CG2245" s="77" t="str">
        <f t="shared" si="1772"/>
        <v/>
      </c>
      <c r="CH2245" s="80" t="str">
        <f t="shared" si="1773"/>
        <v/>
      </c>
      <c r="CL2245" s="12" t="str">
        <f t="shared" si="1774"/>
        <v/>
      </c>
      <c r="CM2245" s="12" t="str">
        <f t="shared" si="1775"/>
        <v/>
      </c>
      <c r="CN2245" s="12" t="str" cm="1">
        <f t="array" ref="CN2245">IF(OR($CE2245="", $CG$3=""), "", IF(IFERROR(INDEX($K2245:$T2245, $CK2245, MATCH(CN$3, $K$3:$T$3, 0)), "")="", $CC$4, $CC$3))</f>
        <v/>
      </c>
      <c r="CO2245" s="12" t="str" cm="1">
        <f t="array" ref="CO2245">IF(OR($CE2245="", $CG$3=""), "", IF(IFERROR(INDEX($AA2245:$AJ2245, $CK2245, MATCH(CO$3, $AA$3:$AJ$3, 0)), "")="", $CC$4, $CC$3))</f>
        <v/>
      </c>
      <c r="CP2245" s="12" t="str">
        <f>IF(OR($CE2245="", $CG$3=""), "", IF(CP$3='Property List &amp; Features'!$BG$9, $CC$3, IF(CP$3=$I2245, $CC$3, $CC$4)))</f>
        <v/>
      </c>
      <c r="CQ2245" s="12" t="str">
        <f>IF(OR($CE2245="", $CG$3=""), "", IF(CQ$3='Property List &amp; Features'!$BG$9, $CC$3, IF(CQ$3=$J2245, $CC$3, $CC$4)))</f>
        <v/>
      </c>
      <c r="CR2245" s="12" t="str">
        <f t="shared" si="1776"/>
        <v/>
      </c>
      <c r="CS2245" s="12" t="str">
        <f t="shared" si="1777"/>
        <v/>
      </c>
      <c r="CT2245" s="12" t="str">
        <f t="shared" si="1778"/>
        <v/>
      </c>
      <c r="CU2245" s="12" t="str">
        <f t="shared" si="1779"/>
        <v/>
      </c>
      <c r="CV2245" s="12" t="str">
        <f t="shared" si="1780"/>
        <v/>
      </c>
      <c r="CW2245" s="12" t="str">
        <f t="shared" si="1802"/>
        <v/>
      </c>
      <c r="CX2245" s="12" t="str">
        <f t="shared" si="1803"/>
        <v/>
      </c>
      <c r="CY2245" s="12" t="str">
        <f t="shared" si="1804"/>
        <v/>
      </c>
      <c r="CZ2245" s="12" t="str">
        <f t="shared" si="1805"/>
        <v/>
      </c>
      <c r="DA2245" s="12" t="str">
        <f t="shared" si="1806"/>
        <v/>
      </c>
      <c r="DB2245" s="12" t="str">
        <f t="shared" si="1807"/>
        <v/>
      </c>
      <c r="DC2245" s="12" t="str">
        <f t="shared" si="1808"/>
        <v/>
      </c>
      <c r="DD2245" s="12" t="str">
        <f t="shared" si="1809"/>
        <v/>
      </c>
      <c r="DE2245" s="12" t="str">
        <f t="shared" si="1810"/>
        <v/>
      </c>
      <c r="DF2245" s="12" t="str">
        <f t="shared" si="1811"/>
        <v/>
      </c>
      <c r="DG2245" s="12" t="str">
        <f t="shared" si="1812"/>
        <v/>
      </c>
      <c r="DH2245" s="12" t="str">
        <f t="shared" si="1813"/>
        <v/>
      </c>
      <c r="DI2245" s="12" t="str">
        <f t="shared" si="1814"/>
        <v/>
      </c>
      <c r="DJ2245" s="12" t="str">
        <f t="shared" si="1815"/>
        <v/>
      </c>
      <c r="DK2245" s="12" t="str">
        <f t="shared" si="1816"/>
        <v/>
      </c>
      <c r="DL2245" s="12" t="str">
        <f t="shared" si="1817"/>
        <v/>
      </c>
      <c r="DM2245" s="12" t="str">
        <f t="shared" si="1818"/>
        <v/>
      </c>
      <c r="DN2245" s="12" t="str">
        <f t="shared" si="1819"/>
        <v/>
      </c>
      <c r="DO2245" s="12" t="str">
        <f t="shared" si="1820"/>
        <v/>
      </c>
      <c r="DP2245" s="12" t="str">
        <f t="shared" si="1821"/>
        <v/>
      </c>
      <c r="DQ2245" s="12" t="str">
        <f t="shared" si="1822"/>
        <v/>
      </c>
      <c r="DR2245" s="12" t="str">
        <f t="shared" si="1784"/>
        <v/>
      </c>
      <c r="DS2245" s="12" t="str">
        <f t="shared" si="1785"/>
        <v/>
      </c>
      <c r="DT2245" s="12" t="str">
        <f t="shared" si="1786"/>
        <v/>
      </c>
      <c r="DU2245" s="12" t="str">
        <f t="shared" si="1787"/>
        <v/>
      </c>
      <c r="DV2245" s="12" t="str">
        <f t="shared" si="1788"/>
        <v/>
      </c>
      <c r="DW2245" s="12" t="str">
        <f t="shared" si="1789"/>
        <v/>
      </c>
      <c r="DX2245" s="12" t="str">
        <f t="shared" si="1790"/>
        <v/>
      </c>
      <c r="DY2245" s="12" t="str">
        <f t="shared" si="1791"/>
        <v/>
      </c>
      <c r="DZ2245" s="12" t="str">
        <f t="shared" si="1792"/>
        <v/>
      </c>
      <c r="EA2245" s="12" t="str">
        <f t="shared" si="1793"/>
        <v/>
      </c>
      <c r="EB2245" s="12" t="str">
        <f t="shared" si="1794"/>
        <v/>
      </c>
      <c r="EC2245" s="12" t="str">
        <f t="shared" si="1795"/>
        <v/>
      </c>
      <c r="ED2245" s="12" t="str">
        <f t="shared" si="1796"/>
        <v/>
      </c>
      <c r="EE2245" s="12" t="str">
        <f t="shared" si="1797"/>
        <v/>
      </c>
      <c r="EF2245" s="12" t="str">
        <f t="shared" si="1798"/>
        <v/>
      </c>
      <c r="EG2245" s="12" t="str">
        <f t="shared" si="1799"/>
        <v/>
      </c>
      <c r="EH2245" s="12" t="str">
        <f t="shared" si="1800"/>
        <v/>
      </c>
      <c r="EI2245" s="12" t="str">
        <f t="shared" si="1801"/>
        <v/>
      </c>
      <c r="EK2245" s="83" t="str">
        <f t="shared" si="1781"/>
        <v/>
      </c>
      <c r="EM2245" s="12" t="str">
        <f t="shared" si="1782"/>
        <v/>
      </c>
      <c r="EO2245" s="12" t="str">
        <f t="shared" si="1783"/>
        <v/>
      </c>
      <c r="EQ2245" s="12" t="str">
        <f>IF($EO2245="", "", IF($EQ$8=$EQ$6, COUNTIF($EO$11:$EO$2510, "&gt;"&amp;$EO2245)+1+COUNTIF($EO$11:$EO2245, $EO2245)-1, COUNTIF($EO$11:$EO$2510, "&lt;"&amp;$EO2245)+1+COUNTIF($EO$11:$EO2245, $EO2245)-1))</f>
        <v/>
      </c>
    </row>
    <row r="2246" spans="1:147" x14ac:dyDescent="0.55000000000000004">
      <c r="A2246" s="8"/>
      <c r="B2246" s="12" t="str">
        <f>IF($D2246="", "", COUNTIF($D$11:$D2246, $D2246))</f>
        <v/>
      </c>
      <c r="C2246" s="8"/>
      <c r="D2246" s="45"/>
      <c r="E2246" s="46"/>
      <c r="F2246" s="47"/>
      <c r="G2246" s="54"/>
      <c r="H2246" s="54"/>
      <c r="I2246" s="48"/>
      <c r="J2246" s="49"/>
      <c r="K2246" s="50"/>
      <c r="L2246" s="50"/>
      <c r="M2246" s="50"/>
      <c r="N2246" s="50"/>
      <c r="O2246" s="50"/>
      <c r="P2246" s="50"/>
      <c r="Q2246" s="50"/>
      <c r="R2246" s="50"/>
      <c r="S2246" s="50"/>
      <c r="T2246" s="50"/>
      <c r="U2246" s="51"/>
      <c r="V2246" s="52"/>
      <c r="W2246" s="53"/>
      <c r="X2246" s="53"/>
      <c r="Y2246" s="53"/>
      <c r="Z2246" s="53"/>
      <c r="AA2246" s="48"/>
      <c r="AB2246" s="54"/>
      <c r="AC2246" s="54"/>
      <c r="AD2246" s="54"/>
      <c r="AE2246" s="54"/>
      <c r="AF2246" s="54"/>
      <c r="AG2246" s="54"/>
      <c r="AH2246" s="54"/>
      <c r="AI2246" s="54"/>
      <c r="AJ2246" s="49"/>
      <c r="AK2246" s="48"/>
      <c r="AL2246" s="54"/>
      <c r="AM2246" s="54"/>
      <c r="AN2246" s="54"/>
      <c r="AO2246" s="54"/>
      <c r="AP2246" s="54"/>
      <c r="AQ2246" s="54"/>
      <c r="AR2246" s="54"/>
      <c r="AS2246" s="54"/>
      <c r="AT2246" s="54"/>
      <c r="AU2246" s="54"/>
      <c r="AV2246" s="54"/>
      <c r="AW2246" s="54"/>
      <c r="AX2246" s="54"/>
      <c r="AY2246" s="54"/>
      <c r="AZ2246" s="54"/>
      <c r="BA2246" s="54"/>
      <c r="BB2246" s="54"/>
      <c r="BC2246" s="54"/>
      <c r="BD2246" s="54"/>
      <c r="BE2246" s="54"/>
      <c r="BF2246" s="54"/>
      <c r="BG2246" s="54"/>
      <c r="BH2246" s="54"/>
      <c r="BI2246" s="54"/>
      <c r="BJ2246" s="54"/>
      <c r="BK2246" s="54"/>
      <c r="BL2246" s="54"/>
      <c r="BM2246" s="54"/>
      <c r="BN2246" s="54"/>
      <c r="BO2246" s="54"/>
      <c r="BP2246" s="54"/>
      <c r="BQ2246" s="54"/>
      <c r="BR2246" s="54"/>
      <c r="BS2246" s="54"/>
      <c r="BT2246" s="54"/>
      <c r="BU2246" s="54"/>
      <c r="BV2246" s="54"/>
      <c r="BW2246" s="54"/>
      <c r="BX2246" s="49"/>
      <c r="BY2246" s="55"/>
      <c r="BZ2246" s="8"/>
      <c r="CE2246" s="12" t="str">
        <f t="shared" si="1771"/>
        <v/>
      </c>
      <c r="CG2246" s="77" t="str">
        <f t="shared" si="1772"/>
        <v/>
      </c>
      <c r="CH2246" s="80" t="str">
        <f t="shared" si="1773"/>
        <v/>
      </c>
      <c r="CL2246" s="12" t="str">
        <f t="shared" si="1774"/>
        <v/>
      </c>
      <c r="CM2246" s="12" t="str">
        <f t="shared" si="1775"/>
        <v/>
      </c>
      <c r="CN2246" s="12" t="str" cm="1">
        <f t="array" ref="CN2246">IF(OR($CE2246="", $CG$3=""), "", IF(IFERROR(INDEX($K2246:$T2246, $CK2246, MATCH(CN$3, $K$3:$T$3, 0)), "")="", $CC$4, $CC$3))</f>
        <v/>
      </c>
      <c r="CO2246" s="12" t="str" cm="1">
        <f t="array" ref="CO2246">IF(OR($CE2246="", $CG$3=""), "", IF(IFERROR(INDEX($AA2246:$AJ2246, $CK2246, MATCH(CO$3, $AA$3:$AJ$3, 0)), "")="", $CC$4, $CC$3))</f>
        <v/>
      </c>
      <c r="CP2246" s="12" t="str">
        <f>IF(OR($CE2246="", $CG$3=""), "", IF(CP$3='Property List &amp; Features'!$BG$9, $CC$3, IF(CP$3=$I2246, $CC$3, $CC$4)))</f>
        <v/>
      </c>
      <c r="CQ2246" s="12" t="str">
        <f>IF(OR($CE2246="", $CG$3=""), "", IF(CQ$3='Property List &amp; Features'!$BG$9, $CC$3, IF(CQ$3=$J2246, $CC$3, $CC$4)))</f>
        <v/>
      </c>
      <c r="CR2246" s="12" t="str">
        <f t="shared" si="1776"/>
        <v/>
      </c>
      <c r="CS2246" s="12" t="str">
        <f t="shared" si="1777"/>
        <v/>
      </c>
      <c r="CT2246" s="12" t="str">
        <f t="shared" si="1778"/>
        <v/>
      </c>
      <c r="CU2246" s="12" t="str">
        <f t="shared" si="1779"/>
        <v/>
      </c>
      <c r="CV2246" s="12" t="str">
        <f t="shared" si="1780"/>
        <v/>
      </c>
      <c r="CW2246" s="12" t="str">
        <f t="shared" si="1802"/>
        <v/>
      </c>
      <c r="CX2246" s="12" t="str">
        <f t="shared" si="1803"/>
        <v/>
      </c>
      <c r="CY2246" s="12" t="str">
        <f t="shared" si="1804"/>
        <v/>
      </c>
      <c r="CZ2246" s="12" t="str">
        <f t="shared" si="1805"/>
        <v/>
      </c>
      <c r="DA2246" s="12" t="str">
        <f t="shared" si="1806"/>
        <v/>
      </c>
      <c r="DB2246" s="12" t="str">
        <f t="shared" si="1807"/>
        <v/>
      </c>
      <c r="DC2246" s="12" t="str">
        <f t="shared" si="1808"/>
        <v/>
      </c>
      <c r="DD2246" s="12" t="str">
        <f t="shared" si="1809"/>
        <v/>
      </c>
      <c r="DE2246" s="12" t="str">
        <f t="shared" si="1810"/>
        <v/>
      </c>
      <c r="DF2246" s="12" t="str">
        <f t="shared" si="1811"/>
        <v/>
      </c>
      <c r="DG2246" s="12" t="str">
        <f t="shared" si="1812"/>
        <v/>
      </c>
      <c r="DH2246" s="12" t="str">
        <f t="shared" si="1813"/>
        <v/>
      </c>
      <c r="DI2246" s="12" t="str">
        <f t="shared" si="1814"/>
        <v/>
      </c>
      <c r="DJ2246" s="12" t="str">
        <f t="shared" si="1815"/>
        <v/>
      </c>
      <c r="DK2246" s="12" t="str">
        <f t="shared" si="1816"/>
        <v/>
      </c>
      <c r="DL2246" s="12" t="str">
        <f t="shared" si="1817"/>
        <v/>
      </c>
      <c r="DM2246" s="12" t="str">
        <f t="shared" si="1818"/>
        <v/>
      </c>
      <c r="DN2246" s="12" t="str">
        <f t="shared" si="1819"/>
        <v/>
      </c>
      <c r="DO2246" s="12" t="str">
        <f t="shared" si="1820"/>
        <v/>
      </c>
      <c r="DP2246" s="12" t="str">
        <f t="shared" si="1821"/>
        <v/>
      </c>
      <c r="DQ2246" s="12" t="str">
        <f t="shared" si="1822"/>
        <v/>
      </c>
      <c r="DR2246" s="12" t="str">
        <f t="shared" si="1784"/>
        <v/>
      </c>
      <c r="DS2246" s="12" t="str">
        <f t="shared" si="1785"/>
        <v/>
      </c>
      <c r="DT2246" s="12" t="str">
        <f t="shared" si="1786"/>
        <v/>
      </c>
      <c r="DU2246" s="12" t="str">
        <f t="shared" si="1787"/>
        <v/>
      </c>
      <c r="DV2246" s="12" t="str">
        <f t="shared" si="1788"/>
        <v/>
      </c>
      <c r="DW2246" s="12" t="str">
        <f t="shared" si="1789"/>
        <v/>
      </c>
      <c r="DX2246" s="12" t="str">
        <f t="shared" si="1790"/>
        <v/>
      </c>
      <c r="DY2246" s="12" t="str">
        <f t="shared" si="1791"/>
        <v/>
      </c>
      <c r="DZ2246" s="12" t="str">
        <f t="shared" si="1792"/>
        <v/>
      </c>
      <c r="EA2246" s="12" t="str">
        <f t="shared" si="1793"/>
        <v/>
      </c>
      <c r="EB2246" s="12" t="str">
        <f t="shared" si="1794"/>
        <v/>
      </c>
      <c r="EC2246" s="12" t="str">
        <f t="shared" si="1795"/>
        <v/>
      </c>
      <c r="ED2246" s="12" t="str">
        <f t="shared" si="1796"/>
        <v/>
      </c>
      <c r="EE2246" s="12" t="str">
        <f t="shared" si="1797"/>
        <v/>
      </c>
      <c r="EF2246" s="12" t="str">
        <f t="shared" si="1798"/>
        <v/>
      </c>
      <c r="EG2246" s="12" t="str">
        <f t="shared" si="1799"/>
        <v/>
      </c>
      <c r="EH2246" s="12" t="str">
        <f t="shared" si="1800"/>
        <v/>
      </c>
      <c r="EI2246" s="12" t="str">
        <f t="shared" si="1801"/>
        <v/>
      </c>
      <c r="EK2246" s="83" t="str">
        <f t="shared" si="1781"/>
        <v/>
      </c>
      <c r="EM2246" s="12" t="str">
        <f t="shared" si="1782"/>
        <v/>
      </c>
      <c r="EO2246" s="12" t="str">
        <f t="shared" si="1783"/>
        <v/>
      </c>
      <c r="EQ2246" s="12" t="str">
        <f>IF($EO2246="", "", IF($EQ$8=$EQ$6, COUNTIF($EO$11:$EO$2510, "&gt;"&amp;$EO2246)+1+COUNTIF($EO$11:$EO2246, $EO2246)-1, COUNTIF($EO$11:$EO$2510, "&lt;"&amp;$EO2246)+1+COUNTIF($EO$11:$EO2246, $EO2246)-1))</f>
        <v/>
      </c>
    </row>
    <row r="2247" spans="1:147" x14ac:dyDescent="0.55000000000000004">
      <c r="A2247" s="8"/>
      <c r="B2247" s="12" t="str">
        <f>IF($D2247="", "", COUNTIF($D$11:$D2247, $D2247))</f>
        <v/>
      </c>
      <c r="C2247" s="8"/>
      <c r="D2247" s="45"/>
      <c r="E2247" s="46"/>
      <c r="F2247" s="47"/>
      <c r="G2247" s="54"/>
      <c r="H2247" s="54"/>
      <c r="I2247" s="48"/>
      <c r="J2247" s="49"/>
      <c r="K2247" s="50"/>
      <c r="L2247" s="50"/>
      <c r="M2247" s="50"/>
      <c r="N2247" s="50"/>
      <c r="O2247" s="50"/>
      <c r="P2247" s="50"/>
      <c r="Q2247" s="50"/>
      <c r="R2247" s="50"/>
      <c r="S2247" s="50"/>
      <c r="T2247" s="50"/>
      <c r="U2247" s="51"/>
      <c r="V2247" s="52"/>
      <c r="W2247" s="53"/>
      <c r="X2247" s="53"/>
      <c r="Y2247" s="53"/>
      <c r="Z2247" s="53"/>
      <c r="AA2247" s="48"/>
      <c r="AB2247" s="54"/>
      <c r="AC2247" s="54"/>
      <c r="AD2247" s="54"/>
      <c r="AE2247" s="54"/>
      <c r="AF2247" s="54"/>
      <c r="AG2247" s="54"/>
      <c r="AH2247" s="54"/>
      <c r="AI2247" s="54"/>
      <c r="AJ2247" s="49"/>
      <c r="AK2247" s="48"/>
      <c r="AL2247" s="54"/>
      <c r="AM2247" s="54"/>
      <c r="AN2247" s="54"/>
      <c r="AO2247" s="54"/>
      <c r="AP2247" s="54"/>
      <c r="AQ2247" s="54"/>
      <c r="AR2247" s="54"/>
      <c r="AS2247" s="54"/>
      <c r="AT2247" s="54"/>
      <c r="AU2247" s="54"/>
      <c r="AV2247" s="54"/>
      <c r="AW2247" s="54"/>
      <c r="AX2247" s="54"/>
      <c r="AY2247" s="54"/>
      <c r="AZ2247" s="54"/>
      <c r="BA2247" s="54"/>
      <c r="BB2247" s="54"/>
      <c r="BC2247" s="54"/>
      <c r="BD2247" s="54"/>
      <c r="BE2247" s="54"/>
      <c r="BF2247" s="54"/>
      <c r="BG2247" s="54"/>
      <c r="BH2247" s="54"/>
      <c r="BI2247" s="54"/>
      <c r="BJ2247" s="54"/>
      <c r="BK2247" s="54"/>
      <c r="BL2247" s="54"/>
      <c r="BM2247" s="54"/>
      <c r="BN2247" s="54"/>
      <c r="BO2247" s="54"/>
      <c r="BP2247" s="54"/>
      <c r="BQ2247" s="54"/>
      <c r="BR2247" s="54"/>
      <c r="BS2247" s="54"/>
      <c r="BT2247" s="54"/>
      <c r="BU2247" s="54"/>
      <c r="BV2247" s="54"/>
      <c r="BW2247" s="54"/>
      <c r="BX2247" s="49"/>
      <c r="BY2247" s="55"/>
      <c r="BZ2247" s="8"/>
      <c r="CE2247" s="12" t="str">
        <f t="shared" si="1771"/>
        <v/>
      </c>
      <c r="CG2247" s="77" t="str">
        <f t="shared" si="1772"/>
        <v/>
      </c>
      <c r="CH2247" s="80" t="str">
        <f t="shared" si="1773"/>
        <v/>
      </c>
      <c r="CL2247" s="12" t="str">
        <f t="shared" si="1774"/>
        <v/>
      </c>
      <c r="CM2247" s="12" t="str">
        <f t="shared" si="1775"/>
        <v/>
      </c>
      <c r="CN2247" s="12" t="str" cm="1">
        <f t="array" ref="CN2247">IF(OR($CE2247="", $CG$3=""), "", IF(IFERROR(INDEX($K2247:$T2247, $CK2247, MATCH(CN$3, $K$3:$T$3, 0)), "")="", $CC$4, $CC$3))</f>
        <v/>
      </c>
      <c r="CO2247" s="12" t="str" cm="1">
        <f t="array" ref="CO2247">IF(OR($CE2247="", $CG$3=""), "", IF(IFERROR(INDEX($AA2247:$AJ2247, $CK2247, MATCH(CO$3, $AA$3:$AJ$3, 0)), "")="", $CC$4, $CC$3))</f>
        <v/>
      </c>
      <c r="CP2247" s="12" t="str">
        <f>IF(OR($CE2247="", $CG$3=""), "", IF(CP$3='Property List &amp; Features'!$BG$9, $CC$3, IF(CP$3=$I2247, $CC$3, $CC$4)))</f>
        <v/>
      </c>
      <c r="CQ2247" s="12" t="str">
        <f>IF(OR($CE2247="", $CG$3=""), "", IF(CQ$3='Property List &amp; Features'!$BG$9, $CC$3, IF(CQ$3=$J2247, $CC$3, $CC$4)))</f>
        <v/>
      </c>
      <c r="CR2247" s="12" t="str">
        <f t="shared" si="1776"/>
        <v/>
      </c>
      <c r="CS2247" s="12" t="str">
        <f t="shared" si="1777"/>
        <v/>
      </c>
      <c r="CT2247" s="12" t="str">
        <f t="shared" si="1778"/>
        <v/>
      </c>
      <c r="CU2247" s="12" t="str">
        <f t="shared" si="1779"/>
        <v/>
      </c>
      <c r="CV2247" s="12" t="str">
        <f t="shared" si="1780"/>
        <v/>
      </c>
      <c r="CW2247" s="12" t="str">
        <f t="shared" si="1802"/>
        <v/>
      </c>
      <c r="CX2247" s="12" t="str">
        <f t="shared" si="1803"/>
        <v/>
      </c>
      <c r="CY2247" s="12" t="str">
        <f t="shared" si="1804"/>
        <v/>
      </c>
      <c r="CZ2247" s="12" t="str">
        <f t="shared" si="1805"/>
        <v/>
      </c>
      <c r="DA2247" s="12" t="str">
        <f t="shared" si="1806"/>
        <v/>
      </c>
      <c r="DB2247" s="12" t="str">
        <f t="shared" si="1807"/>
        <v/>
      </c>
      <c r="DC2247" s="12" t="str">
        <f t="shared" si="1808"/>
        <v/>
      </c>
      <c r="DD2247" s="12" t="str">
        <f t="shared" si="1809"/>
        <v/>
      </c>
      <c r="DE2247" s="12" t="str">
        <f t="shared" si="1810"/>
        <v/>
      </c>
      <c r="DF2247" s="12" t="str">
        <f t="shared" si="1811"/>
        <v/>
      </c>
      <c r="DG2247" s="12" t="str">
        <f t="shared" si="1812"/>
        <v/>
      </c>
      <c r="DH2247" s="12" t="str">
        <f t="shared" si="1813"/>
        <v/>
      </c>
      <c r="DI2247" s="12" t="str">
        <f t="shared" si="1814"/>
        <v/>
      </c>
      <c r="DJ2247" s="12" t="str">
        <f t="shared" si="1815"/>
        <v/>
      </c>
      <c r="DK2247" s="12" t="str">
        <f t="shared" si="1816"/>
        <v/>
      </c>
      <c r="DL2247" s="12" t="str">
        <f t="shared" si="1817"/>
        <v/>
      </c>
      <c r="DM2247" s="12" t="str">
        <f t="shared" si="1818"/>
        <v/>
      </c>
      <c r="DN2247" s="12" t="str">
        <f t="shared" si="1819"/>
        <v/>
      </c>
      <c r="DO2247" s="12" t="str">
        <f t="shared" si="1820"/>
        <v/>
      </c>
      <c r="DP2247" s="12" t="str">
        <f t="shared" si="1821"/>
        <v/>
      </c>
      <c r="DQ2247" s="12" t="str">
        <f t="shared" si="1822"/>
        <v/>
      </c>
      <c r="DR2247" s="12" t="str">
        <f t="shared" si="1784"/>
        <v/>
      </c>
      <c r="DS2247" s="12" t="str">
        <f t="shared" si="1785"/>
        <v/>
      </c>
      <c r="DT2247" s="12" t="str">
        <f t="shared" si="1786"/>
        <v/>
      </c>
      <c r="DU2247" s="12" t="str">
        <f t="shared" si="1787"/>
        <v/>
      </c>
      <c r="DV2247" s="12" t="str">
        <f t="shared" si="1788"/>
        <v/>
      </c>
      <c r="DW2247" s="12" t="str">
        <f t="shared" si="1789"/>
        <v/>
      </c>
      <c r="DX2247" s="12" t="str">
        <f t="shared" si="1790"/>
        <v/>
      </c>
      <c r="DY2247" s="12" t="str">
        <f t="shared" si="1791"/>
        <v/>
      </c>
      <c r="DZ2247" s="12" t="str">
        <f t="shared" si="1792"/>
        <v/>
      </c>
      <c r="EA2247" s="12" t="str">
        <f t="shared" si="1793"/>
        <v/>
      </c>
      <c r="EB2247" s="12" t="str">
        <f t="shared" si="1794"/>
        <v/>
      </c>
      <c r="EC2247" s="12" t="str">
        <f t="shared" si="1795"/>
        <v/>
      </c>
      <c r="ED2247" s="12" t="str">
        <f t="shared" si="1796"/>
        <v/>
      </c>
      <c r="EE2247" s="12" t="str">
        <f t="shared" si="1797"/>
        <v/>
      </c>
      <c r="EF2247" s="12" t="str">
        <f t="shared" si="1798"/>
        <v/>
      </c>
      <c r="EG2247" s="12" t="str">
        <f t="shared" si="1799"/>
        <v/>
      </c>
      <c r="EH2247" s="12" t="str">
        <f t="shared" si="1800"/>
        <v/>
      </c>
      <c r="EI2247" s="12" t="str">
        <f t="shared" si="1801"/>
        <v/>
      </c>
      <c r="EK2247" s="83" t="str">
        <f t="shared" si="1781"/>
        <v/>
      </c>
      <c r="EM2247" s="12" t="str">
        <f t="shared" si="1782"/>
        <v/>
      </c>
      <c r="EO2247" s="12" t="str">
        <f t="shared" si="1783"/>
        <v/>
      </c>
      <c r="EQ2247" s="12" t="str">
        <f>IF($EO2247="", "", IF($EQ$8=$EQ$6, COUNTIF($EO$11:$EO$2510, "&gt;"&amp;$EO2247)+1+COUNTIF($EO$11:$EO2247, $EO2247)-1, COUNTIF($EO$11:$EO$2510, "&lt;"&amp;$EO2247)+1+COUNTIF($EO$11:$EO2247, $EO2247)-1))</f>
        <v/>
      </c>
    </row>
    <row r="2248" spans="1:147" x14ac:dyDescent="0.55000000000000004">
      <c r="A2248" s="8"/>
      <c r="B2248" s="12" t="str">
        <f>IF($D2248="", "", COUNTIF($D$11:$D2248, $D2248))</f>
        <v/>
      </c>
      <c r="C2248" s="8"/>
      <c r="D2248" s="45"/>
      <c r="E2248" s="46"/>
      <c r="F2248" s="47"/>
      <c r="G2248" s="54"/>
      <c r="H2248" s="54"/>
      <c r="I2248" s="48"/>
      <c r="J2248" s="49"/>
      <c r="K2248" s="50"/>
      <c r="L2248" s="50"/>
      <c r="M2248" s="50"/>
      <c r="N2248" s="50"/>
      <c r="O2248" s="50"/>
      <c r="P2248" s="50"/>
      <c r="Q2248" s="50"/>
      <c r="R2248" s="50"/>
      <c r="S2248" s="50"/>
      <c r="T2248" s="50"/>
      <c r="U2248" s="51"/>
      <c r="V2248" s="52"/>
      <c r="W2248" s="53"/>
      <c r="X2248" s="53"/>
      <c r="Y2248" s="53"/>
      <c r="Z2248" s="53"/>
      <c r="AA2248" s="48"/>
      <c r="AB2248" s="54"/>
      <c r="AC2248" s="54"/>
      <c r="AD2248" s="54"/>
      <c r="AE2248" s="54"/>
      <c r="AF2248" s="54"/>
      <c r="AG2248" s="54"/>
      <c r="AH2248" s="54"/>
      <c r="AI2248" s="54"/>
      <c r="AJ2248" s="49"/>
      <c r="AK2248" s="48"/>
      <c r="AL2248" s="54"/>
      <c r="AM2248" s="54"/>
      <c r="AN2248" s="54"/>
      <c r="AO2248" s="54"/>
      <c r="AP2248" s="54"/>
      <c r="AQ2248" s="54"/>
      <c r="AR2248" s="54"/>
      <c r="AS2248" s="54"/>
      <c r="AT2248" s="54"/>
      <c r="AU2248" s="54"/>
      <c r="AV2248" s="54"/>
      <c r="AW2248" s="54"/>
      <c r="AX2248" s="54"/>
      <c r="AY2248" s="54"/>
      <c r="AZ2248" s="54"/>
      <c r="BA2248" s="54"/>
      <c r="BB2248" s="54"/>
      <c r="BC2248" s="54"/>
      <c r="BD2248" s="54"/>
      <c r="BE2248" s="54"/>
      <c r="BF2248" s="54"/>
      <c r="BG2248" s="54"/>
      <c r="BH2248" s="54"/>
      <c r="BI2248" s="54"/>
      <c r="BJ2248" s="54"/>
      <c r="BK2248" s="54"/>
      <c r="BL2248" s="54"/>
      <c r="BM2248" s="54"/>
      <c r="BN2248" s="54"/>
      <c r="BO2248" s="54"/>
      <c r="BP2248" s="54"/>
      <c r="BQ2248" s="54"/>
      <c r="BR2248" s="54"/>
      <c r="BS2248" s="54"/>
      <c r="BT2248" s="54"/>
      <c r="BU2248" s="54"/>
      <c r="BV2248" s="54"/>
      <c r="BW2248" s="54"/>
      <c r="BX2248" s="49"/>
      <c r="BY2248" s="55"/>
      <c r="BZ2248" s="8"/>
      <c r="CE2248" s="12" t="str">
        <f t="shared" si="1771"/>
        <v/>
      </c>
      <c r="CG2248" s="77" t="str">
        <f t="shared" si="1772"/>
        <v/>
      </c>
      <c r="CH2248" s="80" t="str">
        <f t="shared" si="1773"/>
        <v/>
      </c>
      <c r="CL2248" s="12" t="str">
        <f t="shared" si="1774"/>
        <v/>
      </c>
      <c r="CM2248" s="12" t="str">
        <f t="shared" si="1775"/>
        <v/>
      </c>
      <c r="CN2248" s="12" t="str" cm="1">
        <f t="array" ref="CN2248">IF(OR($CE2248="", $CG$3=""), "", IF(IFERROR(INDEX($K2248:$T2248, $CK2248, MATCH(CN$3, $K$3:$T$3, 0)), "")="", $CC$4, $CC$3))</f>
        <v/>
      </c>
      <c r="CO2248" s="12" t="str" cm="1">
        <f t="array" ref="CO2248">IF(OR($CE2248="", $CG$3=""), "", IF(IFERROR(INDEX($AA2248:$AJ2248, $CK2248, MATCH(CO$3, $AA$3:$AJ$3, 0)), "")="", $CC$4, $CC$3))</f>
        <v/>
      </c>
      <c r="CP2248" s="12" t="str">
        <f>IF(OR($CE2248="", $CG$3=""), "", IF(CP$3='Property List &amp; Features'!$BG$9, $CC$3, IF(CP$3=$I2248, $CC$3, $CC$4)))</f>
        <v/>
      </c>
      <c r="CQ2248" s="12" t="str">
        <f>IF(OR($CE2248="", $CG$3=""), "", IF(CQ$3='Property List &amp; Features'!$BG$9, $CC$3, IF(CQ$3=$J2248, $CC$3, $CC$4)))</f>
        <v/>
      </c>
      <c r="CR2248" s="12" t="str">
        <f t="shared" si="1776"/>
        <v/>
      </c>
      <c r="CS2248" s="12" t="str">
        <f t="shared" si="1777"/>
        <v/>
      </c>
      <c r="CT2248" s="12" t="str">
        <f t="shared" si="1778"/>
        <v/>
      </c>
      <c r="CU2248" s="12" t="str">
        <f t="shared" si="1779"/>
        <v/>
      </c>
      <c r="CV2248" s="12" t="str">
        <f t="shared" si="1780"/>
        <v/>
      </c>
      <c r="CW2248" s="12" t="str">
        <f t="shared" si="1802"/>
        <v/>
      </c>
      <c r="CX2248" s="12" t="str">
        <f t="shared" si="1803"/>
        <v/>
      </c>
      <c r="CY2248" s="12" t="str">
        <f t="shared" si="1804"/>
        <v/>
      </c>
      <c r="CZ2248" s="12" t="str">
        <f t="shared" si="1805"/>
        <v/>
      </c>
      <c r="DA2248" s="12" t="str">
        <f t="shared" si="1806"/>
        <v/>
      </c>
      <c r="DB2248" s="12" t="str">
        <f t="shared" si="1807"/>
        <v/>
      </c>
      <c r="DC2248" s="12" t="str">
        <f t="shared" si="1808"/>
        <v/>
      </c>
      <c r="DD2248" s="12" t="str">
        <f t="shared" si="1809"/>
        <v/>
      </c>
      <c r="DE2248" s="12" t="str">
        <f t="shared" si="1810"/>
        <v/>
      </c>
      <c r="DF2248" s="12" t="str">
        <f t="shared" si="1811"/>
        <v/>
      </c>
      <c r="DG2248" s="12" t="str">
        <f t="shared" si="1812"/>
        <v/>
      </c>
      <c r="DH2248" s="12" t="str">
        <f t="shared" si="1813"/>
        <v/>
      </c>
      <c r="DI2248" s="12" t="str">
        <f t="shared" si="1814"/>
        <v/>
      </c>
      <c r="DJ2248" s="12" t="str">
        <f t="shared" si="1815"/>
        <v/>
      </c>
      <c r="DK2248" s="12" t="str">
        <f t="shared" si="1816"/>
        <v/>
      </c>
      <c r="DL2248" s="12" t="str">
        <f t="shared" si="1817"/>
        <v/>
      </c>
      <c r="DM2248" s="12" t="str">
        <f t="shared" si="1818"/>
        <v/>
      </c>
      <c r="DN2248" s="12" t="str">
        <f t="shared" si="1819"/>
        <v/>
      </c>
      <c r="DO2248" s="12" t="str">
        <f t="shared" si="1820"/>
        <v/>
      </c>
      <c r="DP2248" s="12" t="str">
        <f t="shared" si="1821"/>
        <v/>
      </c>
      <c r="DQ2248" s="12" t="str">
        <f t="shared" si="1822"/>
        <v/>
      </c>
      <c r="DR2248" s="12" t="str">
        <f t="shared" si="1784"/>
        <v/>
      </c>
      <c r="DS2248" s="12" t="str">
        <f t="shared" si="1785"/>
        <v/>
      </c>
      <c r="DT2248" s="12" t="str">
        <f t="shared" si="1786"/>
        <v/>
      </c>
      <c r="DU2248" s="12" t="str">
        <f t="shared" si="1787"/>
        <v/>
      </c>
      <c r="DV2248" s="12" t="str">
        <f t="shared" si="1788"/>
        <v/>
      </c>
      <c r="DW2248" s="12" t="str">
        <f t="shared" si="1789"/>
        <v/>
      </c>
      <c r="DX2248" s="12" t="str">
        <f t="shared" si="1790"/>
        <v/>
      </c>
      <c r="DY2248" s="12" t="str">
        <f t="shared" si="1791"/>
        <v/>
      </c>
      <c r="DZ2248" s="12" t="str">
        <f t="shared" si="1792"/>
        <v/>
      </c>
      <c r="EA2248" s="12" t="str">
        <f t="shared" si="1793"/>
        <v/>
      </c>
      <c r="EB2248" s="12" t="str">
        <f t="shared" si="1794"/>
        <v/>
      </c>
      <c r="EC2248" s="12" t="str">
        <f t="shared" si="1795"/>
        <v/>
      </c>
      <c r="ED2248" s="12" t="str">
        <f t="shared" si="1796"/>
        <v/>
      </c>
      <c r="EE2248" s="12" t="str">
        <f t="shared" si="1797"/>
        <v/>
      </c>
      <c r="EF2248" s="12" t="str">
        <f t="shared" si="1798"/>
        <v/>
      </c>
      <c r="EG2248" s="12" t="str">
        <f t="shared" si="1799"/>
        <v/>
      </c>
      <c r="EH2248" s="12" t="str">
        <f t="shared" si="1800"/>
        <v/>
      </c>
      <c r="EI2248" s="12" t="str">
        <f t="shared" si="1801"/>
        <v/>
      </c>
      <c r="EK2248" s="83" t="str">
        <f t="shared" si="1781"/>
        <v/>
      </c>
      <c r="EM2248" s="12" t="str">
        <f t="shared" si="1782"/>
        <v/>
      </c>
      <c r="EO2248" s="12" t="str">
        <f t="shared" si="1783"/>
        <v/>
      </c>
      <c r="EQ2248" s="12" t="str">
        <f>IF($EO2248="", "", IF($EQ$8=$EQ$6, COUNTIF($EO$11:$EO$2510, "&gt;"&amp;$EO2248)+1+COUNTIF($EO$11:$EO2248, $EO2248)-1, COUNTIF($EO$11:$EO$2510, "&lt;"&amp;$EO2248)+1+COUNTIF($EO$11:$EO2248, $EO2248)-1))</f>
        <v/>
      </c>
    </row>
    <row r="2249" spans="1:147" x14ac:dyDescent="0.55000000000000004">
      <c r="A2249" s="8"/>
      <c r="B2249" s="12" t="str">
        <f>IF($D2249="", "", COUNTIF($D$11:$D2249, $D2249))</f>
        <v/>
      </c>
      <c r="C2249" s="8"/>
      <c r="D2249" s="45"/>
      <c r="E2249" s="46"/>
      <c r="F2249" s="47"/>
      <c r="G2249" s="54"/>
      <c r="H2249" s="54"/>
      <c r="I2249" s="48"/>
      <c r="J2249" s="49"/>
      <c r="K2249" s="50"/>
      <c r="L2249" s="50"/>
      <c r="M2249" s="50"/>
      <c r="N2249" s="50"/>
      <c r="O2249" s="50"/>
      <c r="P2249" s="50"/>
      <c r="Q2249" s="50"/>
      <c r="R2249" s="50"/>
      <c r="S2249" s="50"/>
      <c r="T2249" s="50"/>
      <c r="U2249" s="51"/>
      <c r="V2249" s="52"/>
      <c r="W2249" s="53"/>
      <c r="X2249" s="53"/>
      <c r="Y2249" s="53"/>
      <c r="Z2249" s="53"/>
      <c r="AA2249" s="48"/>
      <c r="AB2249" s="54"/>
      <c r="AC2249" s="54"/>
      <c r="AD2249" s="54"/>
      <c r="AE2249" s="54"/>
      <c r="AF2249" s="54"/>
      <c r="AG2249" s="54"/>
      <c r="AH2249" s="54"/>
      <c r="AI2249" s="54"/>
      <c r="AJ2249" s="49"/>
      <c r="AK2249" s="48"/>
      <c r="AL2249" s="54"/>
      <c r="AM2249" s="54"/>
      <c r="AN2249" s="54"/>
      <c r="AO2249" s="54"/>
      <c r="AP2249" s="54"/>
      <c r="AQ2249" s="54"/>
      <c r="AR2249" s="54"/>
      <c r="AS2249" s="54"/>
      <c r="AT2249" s="54"/>
      <c r="AU2249" s="54"/>
      <c r="AV2249" s="54"/>
      <c r="AW2249" s="54"/>
      <c r="AX2249" s="54"/>
      <c r="AY2249" s="54"/>
      <c r="AZ2249" s="54"/>
      <c r="BA2249" s="54"/>
      <c r="BB2249" s="54"/>
      <c r="BC2249" s="54"/>
      <c r="BD2249" s="54"/>
      <c r="BE2249" s="54"/>
      <c r="BF2249" s="54"/>
      <c r="BG2249" s="54"/>
      <c r="BH2249" s="54"/>
      <c r="BI2249" s="54"/>
      <c r="BJ2249" s="54"/>
      <c r="BK2249" s="54"/>
      <c r="BL2249" s="54"/>
      <c r="BM2249" s="54"/>
      <c r="BN2249" s="54"/>
      <c r="BO2249" s="54"/>
      <c r="BP2249" s="54"/>
      <c r="BQ2249" s="54"/>
      <c r="BR2249" s="54"/>
      <c r="BS2249" s="54"/>
      <c r="BT2249" s="54"/>
      <c r="BU2249" s="54"/>
      <c r="BV2249" s="54"/>
      <c r="BW2249" s="54"/>
      <c r="BX2249" s="49"/>
      <c r="BY2249" s="55"/>
      <c r="BZ2249" s="8"/>
      <c r="CE2249" s="12" t="str">
        <f t="shared" si="1771"/>
        <v/>
      </c>
      <c r="CG2249" s="77" t="str">
        <f t="shared" si="1772"/>
        <v/>
      </c>
      <c r="CH2249" s="80" t="str">
        <f t="shared" si="1773"/>
        <v/>
      </c>
      <c r="CL2249" s="12" t="str">
        <f t="shared" si="1774"/>
        <v/>
      </c>
      <c r="CM2249" s="12" t="str">
        <f t="shared" si="1775"/>
        <v/>
      </c>
      <c r="CN2249" s="12" t="str" cm="1">
        <f t="array" ref="CN2249">IF(OR($CE2249="", $CG$3=""), "", IF(IFERROR(INDEX($K2249:$T2249, $CK2249, MATCH(CN$3, $K$3:$T$3, 0)), "")="", $CC$4, $CC$3))</f>
        <v/>
      </c>
      <c r="CO2249" s="12" t="str" cm="1">
        <f t="array" ref="CO2249">IF(OR($CE2249="", $CG$3=""), "", IF(IFERROR(INDEX($AA2249:$AJ2249, $CK2249, MATCH(CO$3, $AA$3:$AJ$3, 0)), "")="", $CC$4, $CC$3))</f>
        <v/>
      </c>
      <c r="CP2249" s="12" t="str">
        <f>IF(OR($CE2249="", $CG$3=""), "", IF(CP$3='Property List &amp; Features'!$BG$9, $CC$3, IF(CP$3=$I2249, $CC$3, $CC$4)))</f>
        <v/>
      </c>
      <c r="CQ2249" s="12" t="str">
        <f>IF(OR($CE2249="", $CG$3=""), "", IF(CQ$3='Property List &amp; Features'!$BG$9, $CC$3, IF(CQ$3=$J2249, $CC$3, $CC$4)))</f>
        <v/>
      </c>
      <c r="CR2249" s="12" t="str">
        <f t="shared" si="1776"/>
        <v/>
      </c>
      <c r="CS2249" s="12" t="str">
        <f t="shared" si="1777"/>
        <v/>
      </c>
      <c r="CT2249" s="12" t="str">
        <f t="shared" si="1778"/>
        <v/>
      </c>
      <c r="CU2249" s="12" t="str">
        <f t="shared" si="1779"/>
        <v/>
      </c>
      <c r="CV2249" s="12" t="str">
        <f t="shared" si="1780"/>
        <v/>
      </c>
      <c r="CW2249" s="12" t="str">
        <f t="shared" si="1802"/>
        <v/>
      </c>
      <c r="CX2249" s="12" t="str">
        <f t="shared" si="1803"/>
        <v/>
      </c>
      <c r="CY2249" s="12" t="str">
        <f t="shared" si="1804"/>
        <v/>
      </c>
      <c r="CZ2249" s="12" t="str">
        <f t="shared" si="1805"/>
        <v/>
      </c>
      <c r="DA2249" s="12" t="str">
        <f t="shared" si="1806"/>
        <v/>
      </c>
      <c r="DB2249" s="12" t="str">
        <f t="shared" si="1807"/>
        <v/>
      </c>
      <c r="DC2249" s="12" t="str">
        <f t="shared" si="1808"/>
        <v/>
      </c>
      <c r="DD2249" s="12" t="str">
        <f t="shared" si="1809"/>
        <v/>
      </c>
      <c r="DE2249" s="12" t="str">
        <f t="shared" si="1810"/>
        <v/>
      </c>
      <c r="DF2249" s="12" t="str">
        <f t="shared" si="1811"/>
        <v/>
      </c>
      <c r="DG2249" s="12" t="str">
        <f t="shared" si="1812"/>
        <v/>
      </c>
      <c r="DH2249" s="12" t="str">
        <f t="shared" si="1813"/>
        <v/>
      </c>
      <c r="DI2249" s="12" t="str">
        <f t="shared" si="1814"/>
        <v/>
      </c>
      <c r="DJ2249" s="12" t="str">
        <f t="shared" si="1815"/>
        <v/>
      </c>
      <c r="DK2249" s="12" t="str">
        <f t="shared" si="1816"/>
        <v/>
      </c>
      <c r="DL2249" s="12" t="str">
        <f t="shared" si="1817"/>
        <v/>
      </c>
      <c r="DM2249" s="12" t="str">
        <f t="shared" si="1818"/>
        <v/>
      </c>
      <c r="DN2249" s="12" t="str">
        <f t="shared" si="1819"/>
        <v/>
      </c>
      <c r="DO2249" s="12" t="str">
        <f t="shared" si="1820"/>
        <v/>
      </c>
      <c r="DP2249" s="12" t="str">
        <f t="shared" si="1821"/>
        <v/>
      </c>
      <c r="DQ2249" s="12" t="str">
        <f t="shared" si="1822"/>
        <v/>
      </c>
      <c r="DR2249" s="12" t="str">
        <f t="shared" si="1784"/>
        <v/>
      </c>
      <c r="DS2249" s="12" t="str">
        <f t="shared" si="1785"/>
        <v/>
      </c>
      <c r="DT2249" s="12" t="str">
        <f t="shared" si="1786"/>
        <v/>
      </c>
      <c r="DU2249" s="12" t="str">
        <f t="shared" si="1787"/>
        <v/>
      </c>
      <c r="DV2249" s="12" t="str">
        <f t="shared" si="1788"/>
        <v/>
      </c>
      <c r="DW2249" s="12" t="str">
        <f t="shared" si="1789"/>
        <v/>
      </c>
      <c r="DX2249" s="12" t="str">
        <f t="shared" si="1790"/>
        <v/>
      </c>
      <c r="DY2249" s="12" t="str">
        <f t="shared" si="1791"/>
        <v/>
      </c>
      <c r="DZ2249" s="12" t="str">
        <f t="shared" si="1792"/>
        <v/>
      </c>
      <c r="EA2249" s="12" t="str">
        <f t="shared" si="1793"/>
        <v/>
      </c>
      <c r="EB2249" s="12" t="str">
        <f t="shared" si="1794"/>
        <v/>
      </c>
      <c r="EC2249" s="12" t="str">
        <f t="shared" si="1795"/>
        <v/>
      </c>
      <c r="ED2249" s="12" t="str">
        <f t="shared" si="1796"/>
        <v/>
      </c>
      <c r="EE2249" s="12" t="str">
        <f t="shared" si="1797"/>
        <v/>
      </c>
      <c r="EF2249" s="12" t="str">
        <f t="shared" si="1798"/>
        <v/>
      </c>
      <c r="EG2249" s="12" t="str">
        <f t="shared" si="1799"/>
        <v/>
      </c>
      <c r="EH2249" s="12" t="str">
        <f t="shared" si="1800"/>
        <v/>
      </c>
      <c r="EI2249" s="12" t="str">
        <f t="shared" si="1801"/>
        <v/>
      </c>
      <c r="EK2249" s="83" t="str">
        <f t="shared" si="1781"/>
        <v/>
      </c>
      <c r="EM2249" s="12" t="str">
        <f t="shared" si="1782"/>
        <v/>
      </c>
      <c r="EO2249" s="12" t="str">
        <f t="shared" si="1783"/>
        <v/>
      </c>
      <c r="EQ2249" s="12" t="str">
        <f>IF($EO2249="", "", IF($EQ$8=$EQ$6, COUNTIF($EO$11:$EO$2510, "&gt;"&amp;$EO2249)+1+COUNTIF($EO$11:$EO2249, $EO2249)-1, COUNTIF($EO$11:$EO$2510, "&lt;"&amp;$EO2249)+1+COUNTIF($EO$11:$EO2249, $EO2249)-1))</f>
        <v/>
      </c>
    </row>
    <row r="2250" spans="1:147" x14ac:dyDescent="0.55000000000000004">
      <c r="A2250" s="8"/>
      <c r="B2250" s="12" t="str">
        <f>IF($D2250="", "", COUNTIF($D$11:$D2250, $D2250))</f>
        <v/>
      </c>
      <c r="C2250" s="8"/>
      <c r="D2250" s="45"/>
      <c r="E2250" s="46"/>
      <c r="F2250" s="47"/>
      <c r="G2250" s="54"/>
      <c r="H2250" s="54"/>
      <c r="I2250" s="48"/>
      <c r="J2250" s="49"/>
      <c r="K2250" s="50"/>
      <c r="L2250" s="50"/>
      <c r="M2250" s="50"/>
      <c r="N2250" s="50"/>
      <c r="O2250" s="50"/>
      <c r="P2250" s="50"/>
      <c r="Q2250" s="50"/>
      <c r="R2250" s="50"/>
      <c r="S2250" s="50"/>
      <c r="T2250" s="50"/>
      <c r="U2250" s="51"/>
      <c r="V2250" s="52"/>
      <c r="W2250" s="53"/>
      <c r="X2250" s="53"/>
      <c r="Y2250" s="53"/>
      <c r="Z2250" s="53"/>
      <c r="AA2250" s="48"/>
      <c r="AB2250" s="54"/>
      <c r="AC2250" s="54"/>
      <c r="AD2250" s="54"/>
      <c r="AE2250" s="54"/>
      <c r="AF2250" s="54"/>
      <c r="AG2250" s="54"/>
      <c r="AH2250" s="54"/>
      <c r="AI2250" s="54"/>
      <c r="AJ2250" s="49"/>
      <c r="AK2250" s="48"/>
      <c r="AL2250" s="54"/>
      <c r="AM2250" s="54"/>
      <c r="AN2250" s="54"/>
      <c r="AO2250" s="54"/>
      <c r="AP2250" s="54"/>
      <c r="AQ2250" s="54"/>
      <c r="AR2250" s="54"/>
      <c r="AS2250" s="54"/>
      <c r="AT2250" s="54"/>
      <c r="AU2250" s="54"/>
      <c r="AV2250" s="54"/>
      <c r="AW2250" s="54"/>
      <c r="AX2250" s="54"/>
      <c r="AY2250" s="54"/>
      <c r="AZ2250" s="54"/>
      <c r="BA2250" s="54"/>
      <c r="BB2250" s="54"/>
      <c r="BC2250" s="54"/>
      <c r="BD2250" s="54"/>
      <c r="BE2250" s="54"/>
      <c r="BF2250" s="54"/>
      <c r="BG2250" s="54"/>
      <c r="BH2250" s="54"/>
      <c r="BI2250" s="54"/>
      <c r="BJ2250" s="54"/>
      <c r="BK2250" s="54"/>
      <c r="BL2250" s="54"/>
      <c r="BM2250" s="54"/>
      <c r="BN2250" s="54"/>
      <c r="BO2250" s="54"/>
      <c r="BP2250" s="54"/>
      <c r="BQ2250" s="54"/>
      <c r="BR2250" s="54"/>
      <c r="BS2250" s="54"/>
      <c r="BT2250" s="54"/>
      <c r="BU2250" s="54"/>
      <c r="BV2250" s="54"/>
      <c r="BW2250" s="54"/>
      <c r="BX2250" s="49"/>
      <c r="BY2250" s="55"/>
      <c r="BZ2250" s="8"/>
      <c r="CE2250" s="12" t="str">
        <f t="shared" si="1771"/>
        <v/>
      </c>
      <c r="CG2250" s="77" t="str">
        <f t="shared" si="1772"/>
        <v/>
      </c>
      <c r="CH2250" s="80" t="str">
        <f t="shared" si="1773"/>
        <v/>
      </c>
      <c r="CL2250" s="12" t="str">
        <f t="shared" si="1774"/>
        <v/>
      </c>
      <c r="CM2250" s="12" t="str">
        <f t="shared" si="1775"/>
        <v/>
      </c>
      <c r="CN2250" s="12" t="str" cm="1">
        <f t="array" ref="CN2250">IF(OR($CE2250="", $CG$3=""), "", IF(IFERROR(INDEX($K2250:$T2250, $CK2250, MATCH(CN$3, $K$3:$T$3, 0)), "")="", $CC$4, $CC$3))</f>
        <v/>
      </c>
      <c r="CO2250" s="12" t="str" cm="1">
        <f t="array" ref="CO2250">IF(OR($CE2250="", $CG$3=""), "", IF(IFERROR(INDEX($AA2250:$AJ2250, $CK2250, MATCH(CO$3, $AA$3:$AJ$3, 0)), "")="", $CC$4, $CC$3))</f>
        <v/>
      </c>
      <c r="CP2250" s="12" t="str">
        <f>IF(OR($CE2250="", $CG$3=""), "", IF(CP$3='Property List &amp; Features'!$BG$9, $CC$3, IF(CP$3=$I2250, $CC$3, $CC$4)))</f>
        <v/>
      </c>
      <c r="CQ2250" s="12" t="str">
        <f>IF(OR($CE2250="", $CG$3=""), "", IF(CQ$3='Property List &amp; Features'!$BG$9, $CC$3, IF(CQ$3=$J2250, $CC$3, $CC$4)))</f>
        <v/>
      </c>
      <c r="CR2250" s="12" t="str">
        <f t="shared" si="1776"/>
        <v/>
      </c>
      <c r="CS2250" s="12" t="str">
        <f t="shared" si="1777"/>
        <v/>
      </c>
      <c r="CT2250" s="12" t="str">
        <f t="shared" si="1778"/>
        <v/>
      </c>
      <c r="CU2250" s="12" t="str">
        <f t="shared" si="1779"/>
        <v/>
      </c>
      <c r="CV2250" s="12" t="str">
        <f t="shared" si="1780"/>
        <v/>
      </c>
      <c r="CW2250" s="12" t="str">
        <f t="shared" si="1802"/>
        <v/>
      </c>
      <c r="CX2250" s="12" t="str">
        <f t="shared" si="1803"/>
        <v/>
      </c>
      <c r="CY2250" s="12" t="str">
        <f t="shared" si="1804"/>
        <v/>
      </c>
      <c r="CZ2250" s="12" t="str">
        <f t="shared" si="1805"/>
        <v/>
      </c>
      <c r="DA2250" s="12" t="str">
        <f t="shared" si="1806"/>
        <v/>
      </c>
      <c r="DB2250" s="12" t="str">
        <f t="shared" si="1807"/>
        <v/>
      </c>
      <c r="DC2250" s="12" t="str">
        <f t="shared" si="1808"/>
        <v/>
      </c>
      <c r="DD2250" s="12" t="str">
        <f t="shared" si="1809"/>
        <v/>
      </c>
      <c r="DE2250" s="12" t="str">
        <f t="shared" si="1810"/>
        <v/>
      </c>
      <c r="DF2250" s="12" t="str">
        <f t="shared" si="1811"/>
        <v/>
      </c>
      <c r="DG2250" s="12" t="str">
        <f t="shared" si="1812"/>
        <v/>
      </c>
      <c r="DH2250" s="12" t="str">
        <f t="shared" si="1813"/>
        <v/>
      </c>
      <c r="DI2250" s="12" t="str">
        <f t="shared" si="1814"/>
        <v/>
      </c>
      <c r="DJ2250" s="12" t="str">
        <f t="shared" si="1815"/>
        <v/>
      </c>
      <c r="DK2250" s="12" t="str">
        <f t="shared" si="1816"/>
        <v/>
      </c>
      <c r="DL2250" s="12" t="str">
        <f t="shared" si="1817"/>
        <v/>
      </c>
      <c r="DM2250" s="12" t="str">
        <f t="shared" si="1818"/>
        <v/>
      </c>
      <c r="DN2250" s="12" t="str">
        <f t="shared" si="1819"/>
        <v/>
      </c>
      <c r="DO2250" s="12" t="str">
        <f t="shared" si="1820"/>
        <v/>
      </c>
      <c r="DP2250" s="12" t="str">
        <f t="shared" si="1821"/>
        <v/>
      </c>
      <c r="DQ2250" s="12" t="str">
        <f t="shared" si="1822"/>
        <v/>
      </c>
      <c r="DR2250" s="12" t="str">
        <f t="shared" si="1784"/>
        <v/>
      </c>
      <c r="DS2250" s="12" t="str">
        <f t="shared" si="1785"/>
        <v/>
      </c>
      <c r="DT2250" s="12" t="str">
        <f t="shared" si="1786"/>
        <v/>
      </c>
      <c r="DU2250" s="12" t="str">
        <f t="shared" si="1787"/>
        <v/>
      </c>
      <c r="DV2250" s="12" t="str">
        <f t="shared" si="1788"/>
        <v/>
      </c>
      <c r="DW2250" s="12" t="str">
        <f t="shared" si="1789"/>
        <v/>
      </c>
      <c r="DX2250" s="12" t="str">
        <f t="shared" si="1790"/>
        <v/>
      </c>
      <c r="DY2250" s="12" t="str">
        <f t="shared" si="1791"/>
        <v/>
      </c>
      <c r="DZ2250" s="12" t="str">
        <f t="shared" si="1792"/>
        <v/>
      </c>
      <c r="EA2250" s="12" t="str">
        <f t="shared" si="1793"/>
        <v/>
      </c>
      <c r="EB2250" s="12" t="str">
        <f t="shared" si="1794"/>
        <v/>
      </c>
      <c r="EC2250" s="12" t="str">
        <f t="shared" si="1795"/>
        <v/>
      </c>
      <c r="ED2250" s="12" t="str">
        <f t="shared" si="1796"/>
        <v/>
      </c>
      <c r="EE2250" s="12" t="str">
        <f t="shared" si="1797"/>
        <v/>
      </c>
      <c r="EF2250" s="12" t="str">
        <f t="shared" si="1798"/>
        <v/>
      </c>
      <c r="EG2250" s="12" t="str">
        <f t="shared" si="1799"/>
        <v/>
      </c>
      <c r="EH2250" s="12" t="str">
        <f t="shared" si="1800"/>
        <v/>
      </c>
      <c r="EI2250" s="12" t="str">
        <f t="shared" si="1801"/>
        <v/>
      </c>
      <c r="EK2250" s="83" t="str">
        <f t="shared" si="1781"/>
        <v/>
      </c>
      <c r="EM2250" s="12" t="str">
        <f t="shared" si="1782"/>
        <v/>
      </c>
      <c r="EO2250" s="12" t="str">
        <f t="shared" si="1783"/>
        <v/>
      </c>
      <c r="EQ2250" s="12" t="str">
        <f>IF($EO2250="", "", IF($EQ$8=$EQ$6, COUNTIF($EO$11:$EO$2510, "&gt;"&amp;$EO2250)+1+COUNTIF($EO$11:$EO2250, $EO2250)-1, COUNTIF($EO$11:$EO$2510, "&lt;"&amp;$EO2250)+1+COUNTIF($EO$11:$EO2250, $EO2250)-1))</f>
        <v/>
      </c>
    </row>
    <row r="2251" spans="1:147" x14ac:dyDescent="0.55000000000000004">
      <c r="A2251" s="8"/>
      <c r="B2251" s="12" t="str">
        <f>IF($D2251="", "", COUNTIF($D$11:$D2251, $D2251))</f>
        <v/>
      </c>
      <c r="C2251" s="8"/>
      <c r="D2251" s="45"/>
      <c r="E2251" s="46"/>
      <c r="F2251" s="47"/>
      <c r="G2251" s="54"/>
      <c r="H2251" s="54"/>
      <c r="I2251" s="48"/>
      <c r="J2251" s="49"/>
      <c r="K2251" s="50"/>
      <c r="L2251" s="50"/>
      <c r="M2251" s="50"/>
      <c r="N2251" s="50"/>
      <c r="O2251" s="50"/>
      <c r="P2251" s="50"/>
      <c r="Q2251" s="50"/>
      <c r="R2251" s="50"/>
      <c r="S2251" s="50"/>
      <c r="T2251" s="50"/>
      <c r="U2251" s="51"/>
      <c r="V2251" s="52"/>
      <c r="W2251" s="53"/>
      <c r="X2251" s="53"/>
      <c r="Y2251" s="53"/>
      <c r="Z2251" s="53"/>
      <c r="AA2251" s="48"/>
      <c r="AB2251" s="54"/>
      <c r="AC2251" s="54"/>
      <c r="AD2251" s="54"/>
      <c r="AE2251" s="54"/>
      <c r="AF2251" s="54"/>
      <c r="AG2251" s="54"/>
      <c r="AH2251" s="54"/>
      <c r="AI2251" s="54"/>
      <c r="AJ2251" s="49"/>
      <c r="AK2251" s="48"/>
      <c r="AL2251" s="54"/>
      <c r="AM2251" s="54"/>
      <c r="AN2251" s="54"/>
      <c r="AO2251" s="54"/>
      <c r="AP2251" s="54"/>
      <c r="AQ2251" s="54"/>
      <c r="AR2251" s="54"/>
      <c r="AS2251" s="54"/>
      <c r="AT2251" s="54"/>
      <c r="AU2251" s="54"/>
      <c r="AV2251" s="54"/>
      <c r="AW2251" s="54"/>
      <c r="AX2251" s="54"/>
      <c r="AY2251" s="54"/>
      <c r="AZ2251" s="54"/>
      <c r="BA2251" s="54"/>
      <c r="BB2251" s="54"/>
      <c r="BC2251" s="54"/>
      <c r="BD2251" s="54"/>
      <c r="BE2251" s="54"/>
      <c r="BF2251" s="54"/>
      <c r="BG2251" s="54"/>
      <c r="BH2251" s="54"/>
      <c r="BI2251" s="54"/>
      <c r="BJ2251" s="54"/>
      <c r="BK2251" s="54"/>
      <c r="BL2251" s="54"/>
      <c r="BM2251" s="54"/>
      <c r="BN2251" s="54"/>
      <c r="BO2251" s="54"/>
      <c r="BP2251" s="54"/>
      <c r="BQ2251" s="54"/>
      <c r="BR2251" s="54"/>
      <c r="BS2251" s="54"/>
      <c r="BT2251" s="54"/>
      <c r="BU2251" s="54"/>
      <c r="BV2251" s="54"/>
      <c r="BW2251" s="54"/>
      <c r="BX2251" s="49"/>
      <c r="BY2251" s="55"/>
      <c r="BZ2251" s="8"/>
      <c r="CE2251" s="12" t="str">
        <f t="shared" si="1771"/>
        <v/>
      </c>
      <c r="CG2251" s="77" t="str">
        <f t="shared" si="1772"/>
        <v/>
      </c>
      <c r="CH2251" s="80" t="str">
        <f t="shared" si="1773"/>
        <v/>
      </c>
      <c r="CL2251" s="12" t="str">
        <f t="shared" si="1774"/>
        <v/>
      </c>
      <c r="CM2251" s="12" t="str">
        <f t="shared" si="1775"/>
        <v/>
      </c>
      <c r="CN2251" s="12" t="str" cm="1">
        <f t="array" ref="CN2251">IF(OR($CE2251="", $CG$3=""), "", IF(IFERROR(INDEX($K2251:$T2251, $CK2251, MATCH(CN$3, $K$3:$T$3, 0)), "")="", $CC$4, $CC$3))</f>
        <v/>
      </c>
      <c r="CO2251" s="12" t="str" cm="1">
        <f t="array" ref="CO2251">IF(OR($CE2251="", $CG$3=""), "", IF(IFERROR(INDEX($AA2251:$AJ2251, $CK2251, MATCH(CO$3, $AA$3:$AJ$3, 0)), "")="", $CC$4, $CC$3))</f>
        <v/>
      </c>
      <c r="CP2251" s="12" t="str">
        <f>IF(OR($CE2251="", $CG$3=""), "", IF(CP$3='Property List &amp; Features'!$BG$9, $CC$3, IF(CP$3=$I2251, $CC$3, $CC$4)))</f>
        <v/>
      </c>
      <c r="CQ2251" s="12" t="str">
        <f>IF(OR($CE2251="", $CG$3=""), "", IF(CQ$3='Property List &amp; Features'!$BG$9, $CC$3, IF(CQ$3=$J2251, $CC$3, $CC$4)))</f>
        <v/>
      </c>
      <c r="CR2251" s="12" t="str">
        <f t="shared" si="1776"/>
        <v/>
      </c>
      <c r="CS2251" s="12" t="str">
        <f t="shared" si="1777"/>
        <v/>
      </c>
      <c r="CT2251" s="12" t="str">
        <f t="shared" si="1778"/>
        <v/>
      </c>
      <c r="CU2251" s="12" t="str">
        <f t="shared" si="1779"/>
        <v/>
      </c>
      <c r="CV2251" s="12" t="str">
        <f t="shared" si="1780"/>
        <v/>
      </c>
      <c r="CW2251" s="12" t="str">
        <f t="shared" si="1802"/>
        <v/>
      </c>
      <c r="CX2251" s="12" t="str">
        <f t="shared" si="1803"/>
        <v/>
      </c>
      <c r="CY2251" s="12" t="str">
        <f t="shared" si="1804"/>
        <v/>
      </c>
      <c r="CZ2251" s="12" t="str">
        <f t="shared" si="1805"/>
        <v/>
      </c>
      <c r="DA2251" s="12" t="str">
        <f t="shared" si="1806"/>
        <v/>
      </c>
      <c r="DB2251" s="12" t="str">
        <f t="shared" si="1807"/>
        <v/>
      </c>
      <c r="DC2251" s="12" t="str">
        <f t="shared" si="1808"/>
        <v/>
      </c>
      <c r="DD2251" s="12" t="str">
        <f t="shared" si="1809"/>
        <v/>
      </c>
      <c r="DE2251" s="12" t="str">
        <f t="shared" si="1810"/>
        <v/>
      </c>
      <c r="DF2251" s="12" t="str">
        <f t="shared" si="1811"/>
        <v/>
      </c>
      <c r="DG2251" s="12" t="str">
        <f t="shared" si="1812"/>
        <v/>
      </c>
      <c r="DH2251" s="12" t="str">
        <f t="shared" si="1813"/>
        <v/>
      </c>
      <c r="DI2251" s="12" t="str">
        <f t="shared" si="1814"/>
        <v/>
      </c>
      <c r="DJ2251" s="12" t="str">
        <f t="shared" si="1815"/>
        <v/>
      </c>
      <c r="DK2251" s="12" t="str">
        <f t="shared" si="1816"/>
        <v/>
      </c>
      <c r="DL2251" s="12" t="str">
        <f t="shared" si="1817"/>
        <v/>
      </c>
      <c r="DM2251" s="12" t="str">
        <f t="shared" si="1818"/>
        <v/>
      </c>
      <c r="DN2251" s="12" t="str">
        <f t="shared" si="1819"/>
        <v/>
      </c>
      <c r="DO2251" s="12" t="str">
        <f t="shared" si="1820"/>
        <v/>
      </c>
      <c r="DP2251" s="12" t="str">
        <f t="shared" si="1821"/>
        <v/>
      </c>
      <c r="DQ2251" s="12" t="str">
        <f t="shared" si="1822"/>
        <v/>
      </c>
      <c r="DR2251" s="12" t="str">
        <f t="shared" si="1784"/>
        <v/>
      </c>
      <c r="DS2251" s="12" t="str">
        <f t="shared" si="1785"/>
        <v/>
      </c>
      <c r="DT2251" s="12" t="str">
        <f t="shared" si="1786"/>
        <v/>
      </c>
      <c r="DU2251" s="12" t="str">
        <f t="shared" si="1787"/>
        <v/>
      </c>
      <c r="DV2251" s="12" t="str">
        <f t="shared" si="1788"/>
        <v/>
      </c>
      <c r="DW2251" s="12" t="str">
        <f t="shared" si="1789"/>
        <v/>
      </c>
      <c r="DX2251" s="12" t="str">
        <f t="shared" si="1790"/>
        <v/>
      </c>
      <c r="DY2251" s="12" t="str">
        <f t="shared" si="1791"/>
        <v/>
      </c>
      <c r="DZ2251" s="12" t="str">
        <f t="shared" si="1792"/>
        <v/>
      </c>
      <c r="EA2251" s="12" t="str">
        <f t="shared" si="1793"/>
        <v/>
      </c>
      <c r="EB2251" s="12" t="str">
        <f t="shared" si="1794"/>
        <v/>
      </c>
      <c r="EC2251" s="12" t="str">
        <f t="shared" si="1795"/>
        <v/>
      </c>
      <c r="ED2251" s="12" t="str">
        <f t="shared" si="1796"/>
        <v/>
      </c>
      <c r="EE2251" s="12" t="str">
        <f t="shared" si="1797"/>
        <v/>
      </c>
      <c r="EF2251" s="12" t="str">
        <f t="shared" si="1798"/>
        <v/>
      </c>
      <c r="EG2251" s="12" t="str">
        <f t="shared" si="1799"/>
        <v/>
      </c>
      <c r="EH2251" s="12" t="str">
        <f t="shared" si="1800"/>
        <v/>
      </c>
      <c r="EI2251" s="12" t="str">
        <f t="shared" si="1801"/>
        <v/>
      </c>
      <c r="EK2251" s="83" t="str">
        <f t="shared" si="1781"/>
        <v/>
      </c>
      <c r="EM2251" s="12" t="str">
        <f t="shared" si="1782"/>
        <v/>
      </c>
      <c r="EO2251" s="12" t="str">
        <f t="shared" si="1783"/>
        <v/>
      </c>
      <c r="EQ2251" s="12" t="str">
        <f>IF($EO2251="", "", IF($EQ$8=$EQ$6, COUNTIF($EO$11:$EO$2510, "&gt;"&amp;$EO2251)+1+COUNTIF($EO$11:$EO2251, $EO2251)-1, COUNTIF($EO$11:$EO$2510, "&lt;"&amp;$EO2251)+1+COUNTIF($EO$11:$EO2251, $EO2251)-1))</f>
        <v/>
      </c>
    </row>
    <row r="2252" spans="1:147" x14ac:dyDescent="0.55000000000000004">
      <c r="A2252" s="8"/>
      <c r="B2252" s="12" t="str">
        <f>IF($D2252="", "", COUNTIF($D$11:$D2252, $D2252))</f>
        <v/>
      </c>
      <c r="C2252" s="8"/>
      <c r="D2252" s="45"/>
      <c r="E2252" s="46"/>
      <c r="F2252" s="47"/>
      <c r="G2252" s="54"/>
      <c r="H2252" s="54"/>
      <c r="I2252" s="48"/>
      <c r="J2252" s="49"/>
      <c r="K2252" s="50"/>
      <c r="L2252" s="50"/>
      <c r="M2252" s="50"/>
      <c r="N2252" s="50"/>
      <c r="O2252" s="50"/>
      <c r="P2252" s="50"/>
      <c r="Q2252" s="50"/>
      <c r="R2252" s="50"/>
      <c r="S2252" s="50"/>
      <c r="T2252" s="50"/>
      <c r="U2252" s="51"/>
      <c r="V2252" s="52"/>
      <c r="W2252" s="53"/>
      <c r="X2252" s="53"/>
      <c r="Y2252" s="53"/>
      <c r="Z2252" s="53"/>
      <c r="AA2252" s="48"/>
      <c r="AB2252" s="54"/>
      <c r="AC2252" s="54"/>
      <c r="AD2252" s="54"/>
      <c r="AE2252" s="54"/>
      <c r="AF2252" s="54"/>
      <c r="AG2252" s="54"/>
      <c r="AH2252" s="54"/>
      <c r="AI2252" s="54"/>
      <c r="AJ2252" s="49"/>
      <c r="AK2252" s="48"/>
      <c r="AL2252" s="54"/>
      <c r="AM2252" s="54"/>
      <c r="AN2252" s="54"/>
      <c r="AO2252" s="54"/>
      <c r="AP2252" s="54"/>
      <c r="AQ2252" s="54"/>
      <c r="AR2252" s="54"/>
      <c r="AS2252" s="54"/>
      <c r="AT2252" s="54"/>
      <c r="AU2252" s="54"/>
      <c r="AV2252" s="54"/>
      <c r="AW2252" s="54"/>
      <c r="AX2252" s="54"/>
      <c r="AY2252" s="54"/>
      <c r="AZ2252" s="54"/>
      <c r="BA2252" s="54"/>
      <c r="BB2252" s="54"/>
      <c r="BC2252" s="54"/>
      <c r="BD2252" s="54"/>
      <c r="BE2252" s="54"/>
      <c r="BF2252" s="54"/>
      <c r="BG2252" s="54"/>
      <c r="BH2252" s="54"/>
      <c r="BI2252" s="54"/>
      <c r="BJ2252" s="54"/>
      <c r="BK2252" s="54"/>
      <c r="BL2252" s="54"/>
      <c r="BM2252" s="54"/>
      <c r="BN2252" s="54"/>
      <c r="BO2252" s="54"/>
      <c r="BP2252" s="54"/>
      <c r="BQ2252" s="54"/>
      <c r="BR2252" s="54"/>
      <c r="BS2252" s="54"/>
      <c r="BT2252" s="54"/>
      <c r="BU2252" s="54"/>
      <c r="BV2252" s="54"/>
      <c r="BW2252" s="54"/>
      <c r="BX2252" s="49"/>
      <c r="BY2252" s="55"/>
      <c r="BZ2252" s="8"/>
      <c r="CE2252" s="12" t="str">
        <f t="shared" ref="CE2252:CE2315" si="1823">IF($D2252="", "", "X")</f>
        <v/>
      </c>
      <c r="CG2252" s="77" t="str">
        <f t="shared" ref="CG2252:CG2315" si="1824">IF($CE2252="", "", IF(G2252="", CG$8, G2252))</f>
        <v/>
      </c>
      <c r="CH2252" s="80" t="str">
        <f t="shared" ref="CH2252:CH2315" si="1825">IF($CE2252="", "", IF(H2252="", CH$8, H2252))</f>
        <v/>
      </c>
      <c r="CL2252" s="12" t="str">
        <f t="shared" ref="CL2252:CL2315" si="1826">IF(OR($CE2252="", $CG$3=""), "", IF(AND(NOT(CL$3=""), $CH2252=$CC$8), $CC$4, $CC$3))</f>
        <v/>
      </c>
      <c r="CM2252" s="12" t="str">
        <f t="shared" ref="CM2252:CM2315" si="1827">IF(OR($CE2252="", $CG$3=""), "", IF(AND(NOT($U2252=""), CM$3&lt;$U2252), $CC$4, IF(AND(NOT($V2252=""), CM$3&gt;$V2252), $CC$4, $CC$3)))</f>
        <v/>
      </c>
      <c r="CN2252" s="12" t="str" cm="1">
        <f t="array" ref="CN2252">IF(OR($CE2252="", $CG$3=""), "", IF(IFERROR(INDEX($K2252:$T2252, $CK2252, MATCH(CN$3, $K$3:$T$3, 0)), "")="", $CC$4, $CC$3))</f>
        <v/>
      </c>
      <c r="CO2252" s="12" t="str" cm="1">
        <f t="array" ref="CO2252">IF(OR($CE2252="", $CG$3=""), "", IF(IFERROR(INDEX($AA2252:$AJ2252, $CK2252, MATCH(CO$3, $AA$3:$AJ$3, 0)), "")="", $CC$4, $CC$3))</f>
        <v/>
      </c>
      <c r="CP2252" s="12" t="str">
        <f>IF(OR($CE2252="", $CG$3=""), "", IF(CP$3='Property List &amp; Features'!$BG$9, $CC$3, IF(CP$3=$I2252, $CC$3, $CC$4)))</f>
        <v/>
      </c>
      <c r="CQ2252" s="12" t="str">
        <f>IF(OR($CE2252="", $CG$3=""), "", IF(CQ$3='Property List &amp; Features'!$BG$9, $CC$3, IF(CQ$3=$J2252, $CC$3, $CC$4)))</f>
        <v/>
      </c>
      <c r="CR2252" s="12" t="str">
        <f t="shared" ref="CR2252:CR2315" si="1828">IF(OR($CE2252="", $CG$3=""), "", IF(W2252&gt;CR$3, $CC$4, $CC$3))</f>
        <v/>
      </c>
      <c r="CS2252" s="12" t="str">
        <f t="shared" ref="CS2252:CS2315" si="1829">IF(OR($CE2252="", $CG$3=""), "", IF(X2252&gt;CS$3, $CC$4, $CC$3))</f>
        <v/>
      </c>
      <c r="CT2252" s="12" t="str">
        <f t="shared" ref="CT2252:CT2315" si="1830">IF(OR($CE2252="", $CG$3=""), "", IF(Y2252&gt;CT$3, $CC$4, $CC$3))</f>
        <v/>
      </c>
      <c r="CU2252" s="12" t="str">
        <f t="shared" ref="CU2252:CU2315" si="1831">IF(OR($CE2252="", $CG$3=""), "", IF(SUM($X2252:$Z2252)&gt;CU$3, $CC$4, $CC$3))</f>
        <v/>
      </c>
      <c r="CV2252" s="12" t="str">
        <f t="shared" ref="CV2252:CV2315" si="1832">IF(OR($CE2252="", $CG$3=""), "", IF(AK2252="", $CC$3, IF(AK2252=CV$3, $CC$3, $CC$4)))</f>
        <v/>
      </c>
      <c r="CW2252" s="12" t="str">
        <f t="shared" si="1802"/>
        <v/>
      </c>
      <c r="CX2252" s="12" t="str">
        <f t="shared" si="1803"/>
        <v/>
      </c>
      <c r="CY2252" s="12" t="str">
        <f t="shared" si="1804"/>
        <v/>
      </c>
      <c r="CZ2252" s="12" t="str">
        <f t="shared" si="1805"/>
        <v/>
      </c>
      <c r="DA2252" s="12" t="str">
        <f t="shared" si="1806"/>
        <v/>
      </c>
      <c r="DB2252" s="12" t="str">
        <f t="shared" si="1807"/>
        <v/>
      </c>
      <c r="DC2252" s="12" t="str">
        <f t="shared" si="1808"/>
        <v/>
      </c>
      <c r="DD2252" s="12" t="str">
        <f t="shared" si="1809"/>
        <v/>
      </c>
      <c r="DE2252" s="12" t="str">
        <f t="shared" si="1810"/>
        <v/>
      </c>
      <c r="DF2252" s="12" t="str">
        <f t="shared" si="1811"/>
        <v/>
      </c>
      <c r="DG2252" s="12" t="str">
        <f t="shared" si="1812"/>
        <v/>
      </c>
      <c r="DH2252" s="12" t="str">
        <f t="shared" si="1813"/>
        <v/>
      </c>
      <c r="DI2252" s="12" t="str">
        <f t="shared" si="1814"/>
        <v/>
      </c>
      <c r="DJ2252" s="12" t="str">
        <f t="shared" si="1815"/>
        <v/>
      </c>
      <c r="DK2252" s="12" t="str">
        <f t="shared" si="1816"/>
        <v/>
      </c>
      <c r="DL2252" s="12" t="str">
        <f t="shared" si="1817"/>
        <v/>
      </c>
      <c r="DM2252" s="12" t="str">
        <f t="shared" si="1818"/>
        <v/>
      </c>
      <c r="DN2252" s="12" t="str">
        <f t="shared" si="1819"/>
        <v/>
      </c>
      <c r="DO2252" s="12" t="str">
        <f t="shared" si="1820"/>
        <v/>
      </c>
      <c r="DP2252" s="12" t="str">
        <f t="shared" si="1821"/>
        <v/>
      </c>
      <c r="DQ2252" s="12" t="str">
        <f t="shared" si="1822"/>
        <v/>
      </c>
      <c r="DR2252" s="12" t="str">
        <f t="shared" si="1784"/>
        <v/>
      </c>
      <c r="DS2252" s="12" t="str">
        <f t="shared" si="1785"/>
        <v/>
      </c>
      <c r="DT2252" s="12" t="str">
        <f t="shared" si="1786"/>
        <v/>
      </c>
      <c r="DU2252" s="12" t="str">
        <f t="shared" si="1787"/>
        <v/>
      </c>
      <c r="DV2252" s="12" t="str">
        <f t="shared" si="1788"/>
        <v/>
      </c>
      <c r="DW2252" s="12" t="str">
        <f t="shared" si="1789"/>
        <v/>
      </c>
      <c r="DX2252" s="12" t="str">
        <f t="shared" si="1790"/>
        <v/>
      </c>
      <c r="DY2252" s="12" t="str">
        <f t="shared" si="1791"/>
        <v/>
      </c>
      <c r="DZ2252" s="12" t="str">
        <f t="shared" si="1792"/>
        <v/>
      </c>
      <c r="EA2252" s="12" t="str">
        <f t="shared" si="1793"/>
        <v/>
      </c>
      <c r="EB2252" s="12" t="str">
        <f t="shared" si="1794"/>
        <v/>
      </c>
      <c r="EC2252" s="12" t="str">
        <f t="shared" si="1795"/>
        <v/>
      </c>
      <c r="ED2252" s="12" t="str">
        <f t="shared" si="1796"/>
        <v/>
      </c>
      <c r="EE2252" s="12" t="str">
        <f t="shared" si="1797"/>
        <v/>
      </c>
      <c r="EF2252" s="12" t="str">
        <f t="shared" si="1798"/>
        <v/>
      </c>
      <c r="EG2252" s="12" t="str">
        <f t="shared" si="1799"/>
        <v/>
      </c>
      <c r="EH2252" s="12" t="str">
        <f t="shared" si="1800"/>
        <v/>
      </c>
      <c r="EI2252" s="12" t="str">
        <f t="shared" si="1801"/>
        <v/>
      </c>
      <c r="EK2252" s="83" t="str">
        <f t="shared" ref="EK2252:EK2315" si="1833">IF(OR($CG$3="", $CE2252=""), "", IF(COUNTIF($CL2252:$EI2252, $CC$4)=0, "X", ""))</f>
        <v/>
      </c>
      <c r="EM2252" s="12" t="str">
        <f t="shared" ref="EM2252:EM2315" si="1834">IF($CE2252="", "", 68-COUNTIF($I2252:$BX2252, ""))</f>
        <v/>
      </c>
      <c r="EO2252" s="12" t="str">
        <f t="shared" ref="EO2252:EO2315" si="1835">IF($EK2252="", "", $EM2252)</f>
        <v/>
      </c>
      <c r="EQ2252" s="12" t="str">
        <f>IF($EO2252="", "", IF($EQ$8=$EQ$6, COUNTIF($EO$11:$EO$2510, "&gt;"&amp;$EO2252)+1+COUNTIF($EO$11:$EO2252, $EO2252)-1, COUNTIF($EO$11:$EO$2510, "&lt;"&amp;$EO2252)+1+COUNTIF($EO$11:$EO2252, $EO2252)-1))</f>
        <v/>
      </c>
    </row>
    <row r="2253" spans="1:147" x14ac:dyDescent="0.55000000000000004">
      <c r="A2253" s="8"/>
      <c r="B2253" s="12" t="str">
        <f>IF($D2253="", "", COUNTIF($D$11:$D2253, $D2253))</f>
        <v/>
      </c>
      <c r="C2253" s="8"/>
      <c r="D2253" s="45"/>
      <c r="E2253" s="46"/>
      <c r="F2253" s="47"/>
      <c r="G2253" s="54"/>
      <c r="H2253" s="54"/>
      <c r="I2253" s="48"/>
      <c r="J2253" s="49"/>
      <c r="K2253" s="50"/>
      <c r="L2253" s="50"/>
      <c r="M2253" s="50"/>
      <c r="N2253" s="50"/>
      <c r="O2253" s="50"/>
      <c r="P2253" s="50"/>
      <c r="Q2253" s="50"/>
      <c r="R2253" s="50"/>
      <c r="S2253" s="50"/>
      <c r="T2253" s="50"/>
      <c r="U2253" s="51"/>
      <c r="V2253" s="52"/>
      <c r="W2253" s="53"/>
      <c r="X2253" s="53"/>
      <c r="Y2253" s="53"/>
      <c r="Z2253" s="53"/>
      <c r="AA2253" s="48"/>
      <c r="AB2253" s="54"/>
      <c r="AC2253" s="54"/>
      <c r="AD2253" s="54"/>
      <c r="AE2253" s="54"/>
      <c r="AF2253" s="54"/>
      <c r="AG2253" s="54"/>
      <c r="AH2253" s="54"/>
      <c r="AI2253" s="54"/>
      <c r="AJ2253" s="49"/>
      <c r="AK2253" s="48"/>
      <c r="AL2253" s="54"/>
      <c r="AM2253" s="54"/>
      <c r="AN2253" s="54"/>
      <c r="AO2253" s="54"/>
      <c r="AP2253" s="54"/>
      <c r="AQ2253" s="54"/>
      <c r="AR2253" s="54"/>
      <c r="AS2253" s="54"/>
      <c r="AT2253" s="54"/>
      <c r="AU2253" s="54"/>
      <c r="AV2253" s="54"/>
      <c r="AW2253" s="54"/>
      <c r="AX2253" s="54"/>
      <c r="AY2253" s="54"/>
      <c r="AZ2253" s="54"/>
      <c r="BA2253" s="54"/>
      <c r="BB2253" s="54"/>
      <c r="BC2253" s="54"/>
      <c r="BD2253" s="54"/>
      <c r="BE2253" s="54"/>
      <c r="BF2253" s="54"/>
      <c r="BG2253" s="54"/>
      <c r="BH2253" s="54"/>
      <c r="BI2253" s="54"/>
      <c r="BJ2253" s="54"/>
      <c r="BK2253" s="54"/>
      <c r="BL2253" s="54"/>
      <c r="BM2253" s="54"/>
      <c r="BN2253" s="54"/>
      <c r="BO2253" s="54"/>
      <c r="BP2253" s="54"/>
      <c r="BQ2253" s="54"/>
      <c r="BR2253" s="54"/>
      <c r="BS2253" s="54"/>
      <c r="BT2253" s="54"/>
      <c r="BU2253" s="54"/>
      <c r="BV2253" s="54"/>
      <c r="BW2253" s="54"/>
      <c r="BX2253" s="49"/>
      <c r="BY2253" s="55"/>
      <c r="BZ2253" s="8"/>
      <c r="CE2253" s="12" t="str">
        <f t="shared" si="1823"/>
        <v/>
      </c>
      <c r="CG2253" s="77" t="str">
        <f t="shared" si="1824"/>
        <v/>
      </c>
      <c r="CH2253" s="80" t="str">
        <f t="shared" si="1825"/>
        <v/>
      </c>
      <c r="CL2253" s="12" t="str">
        <f t="shared" si="1826"/>
        <v/>
      </c>
      <c r="CM2253" s="12" t="str">
        <f t="shared" si="1827"/>
        <v/>
      </c>
      <c r="CN2253" s="12" t="str" cm="1">
        <f t="array" ref="CN2253">IF(OR($CE2253="", $CG$3=""), "", IF(IFERROR(INDEX($K2253:$T2253, $CK2253, MATCH(CN$3, $K$3:$T$3, 0)), "")="", $CC$4, $CC$3))</f>
        <v/>
      </c>
      <c r="CO2253" s="12" t="str" cm="1">
        <f t="array" ref="CO2253">IF(OR($CE2253="", $CG$3=""), "", IF(IFERROR(INDEX($AA2253:$AJ2253, $CK2253, MATCH(CO$3, $AA$3:$AJ$3, 0)), "")="", $CC$4, $CC$3))</f>
        <v/>
      </c>
      <c r="CP2253" s="12" t="str">
        <f>IF(OR($CE2253="", $CG$3=""), "", IF(CP$3='Property List &amp; Features'!$BG$9, $CC$3, IF(CP$3=$I2253, $CC$3, $CC$4)))</f>
        <v/>
      </c>
      <c r="CQ2253" s="12" t="str">
        <f>IF(OR($CE2253="", $CG$3=""), "", IF(CQ$3='Property List &amp; Features'!$BG$9, $CC$3, IF(CQ$3=$J2253, $CC$3, $CC$4)))</f>
        <v/>
      </c>
      <c r="CR2253" s="12" t="str">
        <f t="shared" si="1828"/>
        <v/>
      </c>
      <c r="CS2253" s="12" t="str">
        <f t="shared" si="1829"/>
        <v/>
      </c>
      <c r="CT2253" s="12" t="str">
        <f t="shared" si="1830"/>
        <v/>
      </c>
      <c r="CU2253" s="12" t="str">
        <f t="shared" si="1831"/>
        <v/>
      </c>
      <c r="CV2253" s="12" t="str">
        <f t="shared" si="1832"/>
        <v/>
      </c>
      <c r="CW2253" s="12" t="str">
        <f t="shared" si="1802"/>
        <v/>
      </c>
      <c r="CX2253" s="12" t="str">
        <f t="shared" si="1803"/>
        <v/>
      </c>
      <c r="CY2253" s="12" t="str">
        <f t="shared" si="1804"/>
        <v/>
      </c>
      <c r="CZ2253" s="12" t="str">
        <f t="shared" si="1805"/>
        <v/>
      </c>
      <c r="DA2253" s="12" t="str">
        <f t="shared" si="1806"/>
        <v/>
      </c>
      <c r="DB2253" s="12" t="str">
        <f t="shared" si="1807"/>
        <v/>
      </c>
      <c r="DC2253" s="12" t="str">
        <f t="shared" si="1808"/>
        <v/>
      </c>
      <c r="DD2253" s="12" t="str">
        <f t="shared" si="1809"/>
        <v/>
      </c>
      <c r="DE2253" s="12" t="str">
        <f t="shared" si="1810"/>
        <v/>
      </c>
      <c r="DF2253" s="12" t="str">
        <f t="shared" si="1811"/>
        <v/>
      </c>
      <c r="DG2253" s="12" t="str">
        <f t="shared" si="1812"/>
        <v/>
      </c>
      <c r="DH2253" s="12" t="str">
        <f t="shared" si="1813"/>
        <v/>
      </c>
      <c r="DI2253" s="12" t="str">
        <f t="shared" si="1814"/>
        <v/>
      </c>
      <c r="DJ2253" s="12" t="str">
        <f t="shared" si="1815"/>
        <v/>
      </c>
      <c r="DK2253" s="12" t="str">
        <f t="shared" si="1816"/>
        <v/>
      </c>
      <c r="DL2253" s="12" t="str">
        <f t="shared" si="1817"/>
        <v/>
      </c>
      <c r="DM2253" s="12" t="str">
        <f t="shared" si="1818"/>
        <v/>
      </c>
      <c r="DN2253" s="12" t="str">
        <f t="shared" si="1819"/>
        <v/>
      </c>
      <c r="DO2253" s="12" t="str">
        <f t="shared" si="1820"/>
        <v/>
      </c>
      <c r="DP2253" s="12" t="str">
        <f t="shared" si="1821"/>
        <v/>
      </c>
      <c r="DQ2253" s="12" t="str">
        <f t="shared" si="1822"/>
        <v/>
      </c>
      <c r="DR2253" s="12" t="str">
        <f t="shared" si="1784"/>
        <v/>
      </c>
      <c r="DS2253" s="12" t="str">
        <f t="shared" si="1785"/>
        <v/>
      </c>
      <c r="DT2253" s="12" t="str">
        <f t="shared" si="1786"/>
        <v/>
      </c>
      <c r="DU2253" s="12" t="str">
        <f t="shared" si="1787"/>
        <v/>
      </c>
      <c r="DV2253" s="12" t="str">
        <f t="shared" si="1788"/>
        <v/>
      </c>
      <c r="DW2253" s="12" t="str">
        <f t="shared" si="1789"/>
        <v/>
      </c>
      <c r="DX2253" s="12" t="str">
        <f t="shared" si="1790"/>
        <v/>
      </c>
      <c r="DY2253" s="12" t="str">
        <f t="shared" si="1791"/>
        <v/>
      </c>
      <c r="DZ2253" s="12" t="str">
        <f t="shared" si="1792"/>
        <v/>
      </c>
      <c r="EA2253" s="12" t="str">
        <f t="shared" si="1793"/>
        <v/>
      </c>
      <c r="EB2253" s="12" t="str">
        <f t="shared" si="1794"/>
        <v/>
      </c>
      <c r="EC2253" s="12" t="str">
        <f t="shared" si="1795"/>
        <v/>
      </c>
      <c r="ED2253" s="12" t="str">
        <f t="shared" si="1796"/>
        <v/>
      </c>
      <c r="EE2253" s="12" t="str">
        <f t="shared" si="1797"/>
        <v/>
      </c>
      <c r="EF2253" s="12" t="str">
        <f t="shared" si="1798"/>
        <v/>
      </c>
      <c r="EG2253" s="12" t="str">
        <f t="shared" si="1799"/>
        <v/>
      </c>
      <c r="EH2253" s="12" t="str">
        <f t="shared" si="1800"/>
        <v/>
      </c>
      <c r="EI2253" s="12" t="str">
        <f t="shared" si="1801"/>
        <v/>
      </c>
      <c r="EK2253" s="83" t="str">
        <f t="shared" si="1833"/>
        <v/>
      </c>
      <c r="EM2253" s="12" t="str">
        <f t="shared" si="1834"/>
        <v/>
      </c>
      <c r="EO2253" s="12" t="str">
        <f t="shared" si="1835"/>
        <v/>
      </c>
      <c r="EQ2253" s="12" t="str">
        <f>IF($EO2253="", "", IF($EQ$8=$EQ$6, COUNTIF($EO$11:$EO$2510, "&gt;"&amp;$EO2253)+1+COUNTIF($EO$11:$EO2253, $EO2253)-1, COUNTIF($EO$11:$EO$2510, "&lt;"&amp;$EO2253)+1+COUNTIF($EO$11:$EO2253, $EO2253)-1))</f>
        <v/>
      </c>
    </row>
    <row r="2254" spans="1:147" x14ac:dyDescent="0.55000000000000004">
      <c r="A2254" s="8"/>
      <c r="B2254" s="12" t="str">
        <f>IF($D2254="", "", COUNTIF($D$11:$D2254, $D2254))</f>
        <v/>
      </c>
      <c r="C2254" s="8"/>
      <c r="D2254" s="45"/>
      <c r="E2254" s="46"/>
      <c r="F2254" s="47"/>
      <c r="G2254" s="54"/>
      <c r="H2254" s="54"/>
      <c r="I2254" s="48"/>
      <c r="J2254" s="49"/>
      <c r="K2254" s="50"/>
      <c r="L2254" s="50"/>
      <c r="M2254" s="50"/>
      <c r="N2254" s="50"/>
      <c r="O2254" s="50"/>
      <c r="P2254" s="50"/>
      <c r="Q2254" s="50"/>
      <c r="R2254" s="50"/>
      <c r="S2254" s="50"/>
      <c r="T2254" s="50"/>
      <c r="U2254" s="51"/>
      <c r="V2254" s="52"/>
      <c r="W2254" s="53"/>
      <c r="X2254" s="53"/>
      <c r="Y2254" s="53"/>
      <c r="Z2254" s="53"/>
      <c r="AA2254" s="48"/>
      <c r="AB2254" s="54"/>
      <c r="AC2254" s="54"/>
      <c r="AD2254" s="54"/>
      <c r="AE2254" s="54"/>
      <c r="AF2254" s="54"/>
      <c r="AG2254" s="54"/>
      <c r="AH2254" s="54"/>
      <c r="AI2254" s="54"/>
      <c r="AJ2254" s="49"/>
      <c r="AK2254" s="48"/>
      <c r="AL2254" s="54"/>
      <c r="AM2254" s="54"/>
      <c r="AN2254" s="54"/>
      <c r="AO2254" s="54"/>
      <c r="AP2254" s="54"/>
      <c r="AQ2254" s="54"/>
      <c r="AR2254" s="54"/>
      <c r="AS2254" s="54"/>
      <c r="AT2254" s="54"/>
      <c r="AU2254" s="54"/>
      <c r="AV2254" s="54"/>
      <c r="AW2254" s="54"/>
      <c r="AX2254" s="54"/>
      <c r="AY2254" s="54"/>
      <c r="AZ2254" s="54"/>
      <c r="BA2254" s="54"/>
      <c r="BB2254" s="54"/>
      <c r="BC2254" s="54"/>
      <c r="BD2254" s="54"/>
      <c r="BE2254" s="54"/>
      <c r="BF2254" s="54"/>
      <c r="BG2254" s="54"/>
      <c r="BH2254" s="54"/>
      <c r="BI2254" s="54"/>
      <c r="BJ2254" s="54"/>
      <c r="BK2254" s="54"/>
      <c r="BL2254" s="54"/>
      <c r="BM2254" s="54"/>
      <c r="BN2254" s="54"/>
      <c r="BO2254" s="54"/>
      <c r="BP2254" s="54"/>
      <c r="BQ2254" s="54"/>
      <c r="BR2254" s="54"/>
      <c r="BS2254" s="54"/>
      <c r="BT2254" s="54"/>
      <c r="BU2254" s="54"/>
      <c r="BV2254" s="54"/>
      <c r="BW2254" s="54"/>
      <c r="BX2254" s="49"/>
      <c r="BY2254" s="55"/>
      <c r="BZ2254" s="8"/>
      <c r="CE2254" s="12" t="str">
        <f t="shared" si="1823"/>
        <v/>
      </c>
      <c r="CG2254" s="77" t="str">
        <f t="shared" si="1824"/>
        <v/>
      </c>
      <c r="CH2254" s="80" t="str">
        <f t="shared" si="1825"/>
        <v/>
      </c>
      <c r="CL2254" s="12" t="str">
        <f t="shared" si="1826"/>
        <v/>
      </c>
      <c r="CM2254" s="12" t="str">
        <f t="shared" si="1827"/>
        <v/>
      </c>
      <c r="CN2254" s="12" t="str" cm="1">
        <f t="array" ref="CN2254">IF(OR($CE2254="", $CG$3=""), "", IF(IFERROR(INDEX($K2254:$T2254, $CK2254, MATCH(CN$3, $K$3:$T$3, 0)), "")="", $CC$4, $CC$3))</f>
        <v/>
      </c>
      <c r="CO2254" s="12" t="str" cm="1">
        <f t="array" ref="CO2254">IF(OR($CE2254="", $CG$3=""), "", IF(IFERROR(INDEX($AA2254:$AJ2254, $CK2254, MATCH(CO$3, $AA$3:$AJ$3, 0)), "")="", $CC$4, $CC$3))</f>
        <v/>
      </c>
      <c r="CP2254" s="12" t="str">
        <f>IF(OR($CE2254="", $CG$3=""), "", IF(CP$3='Property List &amp; Features'!$BG$9, $CC$3, IF(CP$3=$I2254, $CC$3, $CC$4)))</f>
        <v/>
      </c>
      <c r="CQ2254" s="12" t="str">
        <f>IF(OR($CE2254="", $CG$3=""), "", IF(CQ$3='Property List &amp; Features'!$BG$9, $CC$3, IF(CQ$3=$J2254, $CC$3, $CC$4)))</f>
        <v/>
      </c>
      <c r="CR2254" s="12" t="str">
        <f t="shared" si="1828"/>
        <v/>
      </c>
      <c r="CS2254" s="12" t="str">
        <f t="shared" si="1829"/>
        <v/>
      </c>
      <c r="CT2254" s="12" t="str">
        <f t="shared" si="1830"/>
        <v/>
      </c>
      <c r="CU2254" s="12" t="str">
        <f t="shared" si="1831"/>
        <v/>
      </c>
      <c r="CV2254" s="12" t="str">
        <f t="shared" si="1832"/>
        <v/>
      </c>
      <c r="CW2254" s="12" t="str">
        <f t="shared" si="1802"/>
        <v/>
      </c>
      <c r="CX2254" s="12" t="str">
        <f t="shared" si="1803"/>
        <v/>
      </c>
      <c r="CY2254" s="12" t="str">
        <f t="shared" si="1804"/>
        <v/>
      </c>
      <c r="CZ2254" s="12" t="str">
        <f t="shared" si="1805"/>
        <v/>
      </c>
      <c r="DA2254" s="12" t="str">
        <f t="shared" si="1806"/>
        <v/>
      </c>
      <c r="DB2254" s="12" t="str">
        <f t="shared" si="1807"/>
        <v/>
      </c>
      <c r="DC2254" s="12" t="str">
        <f t="shared" si="1808"/>
        <v/>
      </c>
      <c r="DD2254" s="12" t="str">
        <f t="shared" si="1809"/>
        <v/>
      </c>
      <c r="DE2254" s="12" t="str">
        <f t="shared" si="1810"/>
        <v/>
      </c>
      <c r="DF2254" s="12" t="str">
        <f t="shared" si="1811"/>
        <v/>
      </c>
      <c r="DG2254" s="12" t="str">
        <f t="shared" si="1812"/>
        <v/>
      </c>
      <c r="DH2254" s="12" t="str">
        <f t="shared" si="1813"/>
        <v/>
      </c>
      <c r="DI2254" s="12" t="str">
        <f t="shared" si="1814"/>
        <v/>
      </c>
      <c r="DJ2254" s="12" t="str">
        <f t="shared" si="1815"/>
        <v/>
      </c>
      <c r="DK2254" s="12" t="str">
        <f t="shared" si="1816"/>
        <v/>
      </c>
      <c r="DL2254" s="12" t="str">
        <f t="shared" si="1817"/>
        <v/>
      </c>
      <c r="DM2254" s="12" t="str">
        <f t="shared" si="1818"/>
        <v/>
      </c>
      <c r="DN2254" s="12" t="str">
        <f t="shared" si="1819"/>
        <v/>
      </c>
      <c r="DO2254" s="12" t="str">
        <f t="shared" si="1820"/>
        <v/>
      </c>
      <c r="DP2254" s="12" t="str">
        <f t="shared" si="1821"/>
        <v/>
      </c>
      <c r="DQ2254" s="12" t="str">
        <f t="shared" si="1822"/>
        <v/>
      </c>
      <c r="DR2254" s="12" t="str">
        <f t="shared" si="1784"/>
        <v/>
      </c>
      <c r="DS2254" s="12" t="str">
        <f t="shared" si="1785"/>
        <v/>
      </c>
      <c r="DT2254" s="12" t="str">
        <f t="shared" si="1786"/>
        <v/>
      </c>
      <c r="DU2254" s="12" t="str">
        <f t="shared" si="1787"/>
        <v/>
      </c>
      <c r="DV2254" s="12" t="str">
        <f t="shared" si="1788"/>
        <v/>
      </c>
      <c r="DW2254" s="12" t="str">
        <f t="shared" si="1789"/>
        <v/>
      </c>
      <c r="DX2254" s="12" t="str">
        <f t="shared" si="1790"/>
        <v/>
      </c>
      <c r="DY2254" s="12" t="str">
        <f t="shared" si="1791"/>
        <v/>
      </c>
      <c r="DZ2254" s="12" t="str">
        <f t="shared" si="1792"/>
        <v/>
      </c>
      <c r="EA2254" s="12" t="str">
        <f t="shared" si="1793"/>
        <v/>
      </c>
      <c r="EB2254" s="12" t="str">
        <f t="shared" si="1794"/>
        <v/>
      </c>
      <c r="EC2254" s="12" t="str">
        <f t="shared" si="1795"/>
        <v/>
      </c>
      <c r="ED2254" s="12" t="str">
        <f t="shared" si="1796"/>
        <v/>
      </c>
      <c r="EE2254" s="12" t="str">
        <f t="shared" si="1797"/>
        <v/>
      </c>
      <c r="EF2254" s="12" t="str">
        <f t="shared" si="1798"/>
        <v/>
      </c>
      <c r="EG2254" s="12" t="str">
        <f t="shared" si="1799"/>
        <v/>
      </c>
      <c r="EH2254" s="12" t="str">
        <f t="shared" si="1800"/>
        <v/>
      </c>
      <c r="EI2254" s="12" t="str">
        <f t="shared" si="1801"/>
        <v/>
      </c>
      <c r="EK2254" s="83" t="str">
        <f t="shared" si="1833"/>
        <v/>
      </c>
      <c r="EM2254" s="12" t="str">
        <f t="shared" si="1834"/>
        <v/>
      </c>
      <c r="EO2254" s="12" t="str">
        <f t="shared" si="1835"/>
        <v/>
      </c>
      <c r="EQ2254" s="12" t="str">
        <f>IF($EO2254="", "", IF($EQ$8=$EQ$6, COUNTIF($EO$11:$EO$2510, "&gt;"&amp;$EO2254)+1+COUNTIF($EO$11:$EO2254, $EO2254)-1, COUNTIF($EO$11:$EO$2510, "&lt;"&amp;$EO2254)+1+COUNTIF($EO$11:$EO2254, $EO2254)-1))</f>
        <v/>
      </c>
    </row>
    <row r="2255" spans="1:147" x14ac:dyDescent="0.55000000000000004">
      <c r="A2255" s="8"/>
      <c r="B2255" s="12" t="str">
        <f>IF($D2255="", "", COUNTIF($D$11:$D2255, $D2255))</f>
        <v/>
      </c>
      <c r="C2255" s="8"/>
      <c r="D2255" s="45"/>
      <c r="E2255" s="46"/>
      <c r="F2255" s="47"/>
      <c r="G2255" s="54"/>
      <c r="H2255" s="54"/>
      <c r="I2255" s="48"/>
      <c r="J2255" s="49"/>
      <c r="K2255" s="50"/>
      <c r="L2255" s="50"/>
      <c r="M2255" s="50"/>
      <c r="N2255" s="50"/>
      <c r="O2255" s="50"/>
      <c r="P2255" s="50"/>
      <c r="Q2255" s="50"/>
      <c r="R2255" s="50"/>
      <c r="S2255" s="50"/>
      <c r="T2255" s="50"/>
      <c r="U2255" s="51"/>
      <c r="V2255" s="52"/>
      <c r="W2255" s="53"/>
      <c r="X2255" s="53"/>
      <c r="Y2255" s="53"/>
      <c r="Z2255" s="53"/>
      <c r="AA2255" s="48"/>
      <c r="AB2255" s="54"/>
      <c r="AC2255" s="54"/>
      <c r="AD2255" s="54"/>
      <c r="AE2255" s="54"/>
      <c r="AF2255" s="54"/>
      <c r="AG2255" s="54"/>
      <c r="AH2255" s="54"/>
      <c r="AI2255" s="54"/>
      <c r="AJ2255" s="49"/>
      <c r="AK2255" s="48"/>
      <c r="AL2255" s="54"/>
      <c r="AM2255" s="54"/>
      <c r="AN2255" s="54"/>
      <c r="AO2255" s="54"/>
      <c r="AP2255" s="54"/>
      <c r="AQ2255" s="54"/>
      <c r="AR2255" s="54"/>
      <c r="AS2255" s="54"/>
      <c r="AT2255" s="54"/>
      <c r="AU2255" s="54"/>
      <c r="AV2255" s="54"/>
      <c r="AW2255" s="54"/>
      <c r="AX2255" s="54"/>
      <c r="AY2255" s="54"/>
      <c r="AZ2255" s="54"/>
      <c r="BA2255" s="54"/>
      <c r="BB2255" s="54"/>
      <c r="BC2255" s="54"/>
      <c r="BD2255" s="54"/>
      <c r="BE2255" s="54"/>
      <c r="BF2255" s="54"/>
      <c r="BG2255" s="54"/>
      <c r="BH2255" s="54"/>
      <c r="BI2255" s="54"/>
      <c r="BJ2255" s="54"/>
      <c r="BK2255" s="54"/>
      <c r="BL2255" s="54"/>
      <c r="BM2255" s="54"/>
      <c r="BN2255" s="54"/>
      <c r="BO2255" s="54"/>
      <c r="BP2255" s="54"/>
      <c r="BQ2255" s="54"/>
      <c r="BR2255" s="54"/>
      <c r="BS2255" s="54"/>
      <c r="BT2255" s="54"/>
      <c r="BU2255" s="54"/>
      <c r="BV2255" s="54"/>
      <c r="BW2255" s="54"/>
      <c r="BX2255" s="49"/>
      <c r="BY2255" s="55"/>
      <c r="BZ2255" s="8"/>
      <c r="CE2255" s="12" t="str">
        <f t="shared" si="1823"/>
        <v/>
      </c>
      <c r="CG2255" s="77" t="str">
        <f t="shared" si="1824"/>
        <v/>
      </c>
      <c r="CH2255" s="80" t="str">
        <f t="shared" si="1825"/>
        <v/>
      </c>
      <c r="CL2255" s="12" t="str">
        <f t="shared" si="1826"/>
        <v/>
      </c>
      <c r="CM2255" s="12" t="str">
        <f t="shared" si="1827"/>
        <v/>
      </c>
      <c r="CN2255" s="12" t="str" cm="1">
        <f t="array" ref="CN2255">IF(OR($CE2255="", $CG$3=""), "", IF(IFERROR(INDEX($K2255:$T2255, $CK2255, MATCH(CN$3, $K$3:$T$3, 0)), "")="", $CC$4, $CC$3))</f>
        <v/>
      </c>
      <c r="CO2255" s="12" t="str" cm="1">
        <f t="array" ref="CO2255">IF(OR($CE2255="", $CG$3=""), "", IF(IFERROR(INDEX($AA2255:$AJ2255, $CK2255, MATCH(CO$3, $AA$3:$AJ$3, 0)), "")="", $CC$4, $CC$3))</f>
        <v/>
      </c>
      <c r="CP2255" s="12" t="str">
        <f>IF(OR($CE2255="", $CG$3=""), "", IF(CP$3='Property List &amp; Features'!$BG$9, $CC$3, IF(CP$3=$I2255, $CC$3, $CC$4)))</f>
        <v/>
      </c>
      <c r="CQ2255" s="12" t="str">
        <f>IF(OR($CE2255="", $CG$3=""), "", IF(CQ$3='Property List &amp; Features'!$BG$9, $CC$3, IF(CQ$3=$J2255, $CC$3, $CC$4)))</f>
        <v/>
      </c>
      <c r="CR2255" s="12" t="str">
        <f t="shared" si="1828"/>
        <v/>
      </c>
      <c r="CS2255" s="12" t="str">
        <f t="shared" si="1829"/>
        <v/>
      </c>
      <c r="CT2255" s="12" t="str">
        <f t="shared" si="1830"/>
        <v/>
      </c>
      <c r="CU2255" s="12" t="str">
        <f t="shared" si="1831"/>
        <v/>
      </c>
      <c r="CV2255" s="12" t="str">
        <f t="shared" si="1832"/>
        <v/>
      </c>
      <c r="CW2255" s="12" t="str">
        <f t="shared" si="1802"/>
        <v/>
      </c>
      <c r="CX2255" s="12" t="str">
        <f t="shared" si="1803"/>
        <v/>
      </c>
      <c r="CY2255" s="12" t="str">
        <f t="shared" si="1804"/>
        <v/>
      </c>
      <c r="CZ2255" s="12" t="str">
        <f t="shared" si="1805"/>
        <v/>
      </c>
      <c r="DA2255" s="12" t="str">
        <f t="shared" si="1806"/>
        <v/>
      </c>
      <c r="DB2255" s="12" t="str">
        <f t="shared" si="1807"/>
        <v/>
      </c>
      <c r="DC2255" s="12" t="str">
        <f t="shared" si="1808"/>
        <v/>
      </c>
      <c r="DD2255" s="12" t="str">
        <f t="shared" si="1809"/>
        <v/>
      </c>
      <c r="DE2255" s="12" t="str">
        <f t="shared" si="1810"/>
        <v/>
      </c>
      <c r="DF2255" s="12" t="str">
        <f t="shared" si="1811"/>
        <v/>
      </c>
      <c r="DG2255" s="12" t="str">
        <f t="shared" si="1812"/>
        <v/>
      </c>
      <c r="DH2255" s="12" t="str">
        <f t="shared" si="1813"/>
        <v/>
      </c>
      <c r="DI2255" s="12" t="str">
        <f t="shared" si="1814"/>
        <v/>
      </c>
      <c r="DJ2255" s="12" t="str">
        <f t="shared" si="1815"/>
        <v/>
      </c>
      <c r="DK2255" s="12" t="str">
        <f t="shared" si="1816"/>
        <v/>
      </c>
      <c r="DL2255" s="12" t="str">
        <f t="shared" si="1817"/>
        <v/>
      </c>
      <c r="DM2255" s="12" t="str">
        <f t="shared" si="1818"/>
        <v/>
      </c>
      <c r="DN2255" s="12" t="str">
        <f t="shared" si="1819"/>
        <v/>
      </c>
      <c r="DO2255" s="12" t="str">
        <f t="shared" si="1820"/>
        <v/>
      </c>
      <c r="DP2255" s="12" t="str">
        <f t="shared" si="1821"/>
        <v/>
      </c>
      <c r="DQ2255" s="12" t="str">
        <f t="shared" si="1822"/>
        <v/>
      </c>
      <c r="DR2255" s="12" t="str">
        <f t="shared" si="1784"/>
        <v/>
      </c>
      <c r="DS2255" s="12" t="str">
        <f t="shared" si="1785"/>
        <v/>
      </c>
      <c r="DT2255" s="12" t="str">
        <f t="shared" si="1786"/>
        <v/>
      </c>
      <c r="DU2255" s="12" t="str">
        <f t="shared" si="1787"/>
        <v/>
      </c>
      <c r="DV2255" s="12" t="str">
        <f t="shared" si="1788"/>
        <v/>
      </c>
      <c r="DW2255" s="12" t="str">
        <f t="shared" si="1789"/>
        <v/>
      </c>
      <c r="DX2255" s="12" t="str">
        <f t="shared" si="1790"/>
        <v/>
      </c>
      <c r="DY2255" s="12" t="str">
        <f t="shared" si="1791"/>
        <v/>
      </c>
      <c r="DZ2255" s="12" t="str">
        <f t="shared" si="1792"/>
        <v/>
      </c>
      <c r="EA2255" s="12" t="str">
        <f t="shared" si="1793"/>
        <v/>
      </c>
      <c r="EB2255" s="12" t="str">
        <f t="shared" si="1794"/>
        <v/>
      </c>
      <c r="EC2255" s="12" t="str">
        <f t="shared" si="1795"/>
        <v/>
      </c>
      <c r="ED2255" s="12" t="str">
        <f t="shared" si="1796"/>
        <v/>
      </c>
      <c r="EE2255" s="12" t="str">
        <f t="shared" si="1797"/>
        <v/>
      </c>
      <c r="EF2255" s="12" t="str">
        <f t="shared" si="1798"/>
        <v/>
      </c>
      <c r="EG2255" s="12" t="str">
        <f t="shared" si="1799"/>
        <v/>
      </c>
      <c r="EH2255" s="12" t="str">
        <f t="shared" si="1800"/>
        <v/>
      </c>
      <c r="EI2255" s="12" t="str">
        <f t="shared" si="1801"/>
        <v/>
      </c>
      <c r="EK2255" s="83" t="str">
        <f t="shared" si="1833"/>
        <v/>
      </c>
      <c r="EM2255" s="12" t="str">
        <f t="shared" si="1834"/>
        <v/>
      </c>
      <c r="EO2255" s="12" t="str">
        <f t="shared" si="1835"/>
        <v/>
      </c>
      <c r="EQ2255" s="12" t="str">
        <f>IF($EO2255="", "", IF($EQ$8=$EQ$6, COUNTIF($EO$11:$EO$2510, "&gt;"&amp;$EO2255)+1+COUNTIF($EO$11:$EO2255, $EO2255)-1, COUNTIF($EO$11:$EO$2510, "&lt;"&amp;$EO2255)+1+COUNTIF($EO$11:$EO2255, $EO2255)-1))</f>
        <v/>
      </c>
    </row>
    <row r="2256" spans="1:147" x14ac:dyDescent="0.55000000000000004">
      <c r="A2256" s="8"/>
      <c r="B2256" s="12" t="str">
        <f>IF($D2256="", "", COUNTIF($D$11:$D2256, $D2256))</f>
        <v/>
      </c>
      <c r="C2256" s="8"/>
      <c r="D2256" s="45"/>
      <c r="E2256" s="46"/>
      <c r="F2256" s="47"/>
      <c r="G2256" s="54"/>
      <c r="H2256" s="54"/>
      <c r="I2256" s="48"/>
      <c r="J2256" s="49"/>
      <c r="K2256" s="50"/>
      <c r="L2256" s="50"/>
      <c r="M2256" s="50"/>
      <c r="N2256" s="50"/>
      <c r="O2256" s="50"/>
      <c r="P2256" s="50"/>
      <c r="Q2256" s="50"/>
      <c r="R2256" s="50"/>
      <c r="S2256" s="50"/>
      <c r="T2256" s="50"/>
      <c r="U2256" s="51"/>
      <c r="V2256" s="52"/>
      <c r="W2256" s="53"/>
      <c r="X2256" s="53"/>
      <c r="Y2256" s="53"/>
      <c r="Z2256" s="53"/>
      <c r="AA2256" s="48"/>
      <c r="AB2256" s="54"/>
      <c r="AC2256" s="54"/>
      <c r="AD2256" s="54"/>
      <c r="AE2256" s="54"/>
      <c r="AF2256" s="54"/>
      <c r="AG2256" s="54"/>
      <c r="AH2256" s="54"/>
      <c r="AI2256" s="54"/>
      <c r="AJ2256" s="49"/>
      <c r="AK2256" s="48"/>
      <c r="AL2256" s="54"/>
      <c r="AM2256" s="54"/>
      <c r="AN2256" s="54"/>
      <c r="AO2256" s="54"/>
      <c r="AP2256" s="54"/>
      <c r="AQ2256" s="54"/>
      <c r="AR2256" s="54"/>
      <c r="AS2256" s="54"/>
      <c r="AT2256" s="54"/>
      <c r="AU2256" s="54"/>
      <c r="AV2256" s="54"/>
      <c r="AW2256" s="54"/>
      <c r="AX2256" s="54"/>
      <c r="AY2256" s="54"/>
      <c r="AZ2256" s="54"/>
      <c r="BA2256" s="54"/>
      <c r="BB2256" s="54"/>
      <c r="BC2256" s="54"/>
      <c r="BD2256" s="54"/>
      <c r="BE2256" s="54"/>
      <c r="BF2256" s="54"/>
      <c r="BG2256" s="54"/>
      <c r="BH2256" s="54"/>
      <c r="BI2256" s="54"/>
      <c r="BJ2256" s="54"/>
      <c r="BK2256" s="54"/>
      <c r="BL2256" s="54"/>
      <c r="BM2256" s="54"/>
      <c r="BN2256" s="54"/>
      <c r="BO2256" s="54"/>
      <c r="BP2256" s="54"/>
      <c r="BQ2256" s="54"/>
      <c r="BR2256" s="54"/>
      <c r="BS2256" s="54"/>
      <c r="BT2256" s="54"/>
      <c r="BU2256" s="54"/>
      <c r="BV2256" s="54"/>
      <c r="BW2256" s="54"/>
      <c r="BX2256" s="49"/>
      <c r="BY2256" s="55"/>
      <c r="BZ2256" s="8"/>
      <c r="CE2256" s="12" t="str">
        <f t="shared" si="1823"/>
        <v/>
      </c>
      <c r="CG2256" s="77" t="str">
        <f t="shared" si="1824"/>
        <v/>
      </c>
      <c r="CH2256" s="80" t="str">
        <f t="shared" si="1825"/>
        <v/>
      </c>
      <c r="CL2256" s="12" t="str">
        <f t="shared" si="1826"/>
        <v/>
      </c>
      <c r="CM2256" s="12" t="str">
        <f t="shared" si="1827"/>
        <v/>
      </c>
      <c r="CN2256" s="12" t="str" cm="1">
        <f t="array" ref="CN2256">IF(OR($CE2256="", $CG$3=""), "", IF(IFERROR(INDEX($K2256:$T2256, $CK2256, MATCH(CN$3, $K$3:$T$3, 0)), "")="", $CC$4, $CC$3))</f>
        <v/>
      </c>
      <c r="CO2256" s="12" t="str" cm="1">
        <f t="array" ref="CO2256">IF(OR($CE2256="", $CG$3=""), "", IF(IFERROR(INDEX($AA2256:$AJ2256, $CK2256, MATCH(CO$3, $AA$3:$AJ$3, 0)), "")="", $CC$4, $CC$3))</f>
        <v/>
      </c>
      <c r="CP2256" s="12" t="str">
        <f>IF(OR($CE2256="", $CG$3=""), "", IF(CP$3='Property List &amp; Features'!$BG$9, $CC$3, IF(CP$3=$I2256, $CC$3, $CC$4)))</f>
        <v/>
      </c>
      <c r="CQ2256" s="12" t="str">
        <f>IF(OR($CE2256="", $CG$3=""), "", IF(CQ$3='Property List &amp; Features'!$BG$9, $CC$3, IF(CQ$3=$J2256, $CC$3, $CC$4)))</f>
        <v/>
      </c>
      <c r="CR2256" s="12" t="str">
        <f t="shared" si="1828"/>
        <v/>
      </c>
      <c r="CS2256" s="12" t="str">
        <f t="shared" si="1829"/>
        <v/>
      </c>
      <c r="CT2256" s="12" t="str">
        <f t="shared" si="1830"/>
        <v/>
      </c>
      <c r="CU2256" s="12" t="str">
        <f t="shared" si="1831"/>
        <v/>
      </c>
      <c r="CV2256" s="12" t="str">
        <f t="shared" si="1832"/>
        <v/>
      </c>
      <c r="CW2256" s="12" t="str">
        <f t="shared" si="1802"/>
        <v/>
      </c>
      <c r="CX2256" s="12" t="str">
        <f t="shared" si="1803"/>
        <v/>
      </c>
      <c r="CY2256" s="12" t="str">
        <f t="shared" si="1804"/>
        <v/>
      </c>
      <c r="CZ2256" s="12" t="str">
        <f t="shared" si="1805"/>
        <v/>
      </c>
      <c r="DA2256" s="12" t="str">
        <f t="shared" si="1806"/>
        <v/>
      </c>
      <c r="DB2256" s="12" t="str">
        <f t="shared" si="1807"/>
        <v/>
      </c>
      <c r="DC2256" s="12" t="str">
        <f t="shared" si="1808"/>
        <v/>
      </c>
      <c r="DD2256" s="12" t="str">
        <f t="shared" si="1809"/>
        <v/>
      </c>
      <c r="DE2256" s="12" t="str">
        <f t="shared" si="1810"/>
        <v/>
      </c>
      <c r="DF2256" s="12" t="str">
        <f t="shared" si="1811"/>
        <v/>
      </c>
      <c r="DG2256" s="12" t="str">
        <f t="shared" si="1812"/>
        <v/>
      </c>
      <c r="DH2256" s="12" t="str">
        <f t="shared" si="1813"/>
        <v/>
      </c>
      <c r="DI2256" s="12" t="str">
        <f t="shared" si="1814"/>
        <v/>
      </c>
      <c r="DJ2256" s="12" t="str">
        <f t="shared" si="1815"/>
        <v/>
      </c>
      <c r="DK2256" s="12" t="str">
        <f t="shared" si="1816"/>
        <v/>
      </c>
      <c r="DL2256" s="12" t="str">
        <f t="shared" si="1817"/>
        <v/>
      </c>
      <c r="DM2256" s="12" t="str">
        <f t="shared" si="1818"/>
        <v/>
      </c>
      <c r="DN2256" s="12" t="str">
        <f t="shared" si="1819"/>
        <v/>
      </c>
      <c r="DO2256" s="12" t="str">
        <f t="shared" si="1820"/>
        <v/>
      </c>
      <c r="DP2256" s="12" t="str">
        <f t="shared" si="1821"/>
        <v/>
      </c>
      <c r="DQ2256" s="12" t="str">
        <f t="shared" si="1822"/>
        <v/>
      </c>
      <c r="DR2256" s="12" t="str">
        <f t="shared" si="1784"/>
        <v/>
      </c>
      <c r="DS2256" s="12" t="str">
        <f t="shared" si="1785"/>
        <v/>
      </c>
      <c r="DT2256" s="12" t="str">
        <f t="shared" si="1786"/>
        <v/>
      </c>
      <c r="DU2256" s="12" t="str">
        <f t="shared" si="1787"/>
        <v/>
      </c>
      <c r="DV2256" s="12" t="str">
        <f t="shared" si="1788"/>
        <v/>
      </c>
      <c r="DW2256" s="12" t="str">
        <f t="shared" si="1789"/>
        <v/>
      </c>
      <c r="DX2256" s="12" t="str">
        <f t="shared" si="1790"/>
        <v/>
      </c>
      <c r="DY2256" s="12" t="str">
        <f t="shared" si="1791"/>
        <v/>
      </c>
      <c r="DZ2256" s="12" t="str">
        <f t="shared" si="1792"/>
        <v/>
      </c>
      <c r="EA2256" s="12" t="str">
        <f t="shared" si="1793"/>
        <v/>
      </c>
      <c r="EB2256" s="12" t="str">
        <f t="shared" si="1794"/>
        <v/>
      </c>
      <c r="EC2256" s="12" t="str">
        <f t="shared" si="1795"/>
        <v/>
      </c>
      <c r="ED2256" s="12" t="str">
        <f t="shared" si="1796"/>
        <v/>
      </c>
      <c r="EE2256" s="12" t="str">
        <f t="shared" si="1797"/>
        <v/>
      </c>
      <c r="EF2256" s="12" t="str">
        <f t="shared" si="1798"/>
        <v/>
      </c>
      <c r="EG2256" s="12" t="str">
        <f t="shared" si="1799"/>
        <v/>
      </c>
      <c r="EH2256" s="12" t="str">
        <f t="shared" si="1800"/>
        <v/>
      </c>
      <c r="EI2256" s="12" t="str">
        <f t="shared" si="1801"/>
        <v/>
      </c>
      <c r="EK2256" s="83" t="str">
        <f t="shared" si="1833"/>
        <v/>
      </c>
      <c r="EM2256" s="12" t="str">
        <f t="shared" si="1834"/>
        <v/>
      </c>
      <c r="EO2256" s="12" t="str">
        <f t="shared" si="1835"/>
        <v/>
      </c>
      <c r="EQ2256" s="12" t="str">
        <f>IF($EO2256="", "", IF($EQ$8=$EQ$6, COUNTIF($EO$11:$EO$2510, "&gt;"&amp;$EO2256)+1+COUNTIF($EO$11:$EO2256, $EO2256)-1, COUNTIF($EO$11:$EO$2510, "&lt;"&amp;$EO2256)+1+COUNTIF($EO$11:$EO2256, $EO2256)-1))</f>
        <v/>
      </c>
    </row>
    <row r="2257" spans="1:147" x14ac:dyDescent="0.55000000000000004">
      <c r="A2257" s="8"/>
      <c r="B2257" s="12" t="str">
        <f>IF($D2257="", "", COUNTIF($D$11:$D2257, $D2257))</f>
        <v/>
      </c>
      <c r="C2257" s="8"/>
      <c r="D2257" s="45"/>
      <c r="E2257" s="46"/>
      <c r="F2257" s="47"/>
      <c r="G2257" s="54"/>
      <c r="H2257" s="54"/>
      <c r="I2257" s="48"/>
      <c r="J2257" s="49"/>
      <c r="K2257" s="50"/>
      <c r="L2257" s="50"/>
      <c r="M2257" s="50"/>
      <c r="N2257" s="50"/>
      <c r="O2257" s="50"/>
      <c r="P2257" s="50"/>
      <c r="Q2257" s="50"/>
      <c r="R2257" s="50"/>
      <c r="S2257" s="50"/>
      <c r="T2257" s="50"/>
      <c r="U2257" s="51"/>
      <c r="V2257" s="52"/>
      <c r="W2257" s="53"/>
      <c r="X2257" s="53"/>
      <c r="Y2257" s="53"/>
      <c r="Z2257" s="53"/>
      <c r="AA2257" s="48"/>
      <c r="AB2257" s="54"/>
      <c r="AC2257" s="54"/>
      <c r="AD2257" s="54"/>
      <c r="AE2257" s="54"/>
      <c r="AF2257" s="54"/>
      <c r="AG2257" s="54"/>
      <c r="AH2257" s="54"/>
      <c r="AI2257" s="54"/>
      <c r="AJ2257" s="49"/>
      <c r="AK2257" s="48"/>
      <c r="AL2257" s="54"/>
      <c r="AM2257" s="54"/>
      <c r="AN2257" s="54"/>
      <c r="AO2257" s="54"/>
      <c r="AP2257" s="54"/>
      <c r="AQ2257" s="54"/>
      <c r="AR2257" s="54"/>
      <c r="AS2257" s="54"/>
      <c r="AT2257" s="54"/>
      <c r="AU2257" s="54"/>
      <c r="AV2257" s="54"/>
      <c r="AW2257" s="54"/>
      <c r="AX2257" s="54"/>
      <c r="AY2257" s="54"/>
      <c r="AZ2257" s="54"/>
      <c r="BA2257" s="54"/>
      <c r="BB2257" s="54"/>
      <c r="BC2257" s="54"/>
      <c r="BD2257" s="54"/>
      <c r="BE2257" s="54"/>
      <c r="BF2257" s="54"/>
      <c r="BG2257" s="54"/>
      <c r="BH2257" s="54"/>
      <c r="BI2257" s="54"/>
      <c r="BJ2257" s="54"/>
      <c r="BK2257" s="54"/>
      <c r="BL2257" s="54"/>
      <c r="BM2257" s="54"/>
      <c r="BN2257" s="54"/>
      <c r="BO2257" s="54"/>
      <c r="BP2257" s="54"/>
      <c r="BQ2257" s="54"/>
      <c r="BR2257" s="54"/>
      <c r="BS2257" s="54"/>
      <c r="BT2257" s="54"/>
      <c r="BU2257" s="54"/>
      <c r="BV2257" s="54"/>
      <c r="BW2257" s="54"/>
      <c r="BX2257" s="49"/>
      <c r="BY2257" s="55"/>
      <c r="BZ2257" s="8"/>
      <c r="CE2257" s="12" t="str">
        <f t="shared" si="1823"/>
        <v/>
      </c>
      <c r="CG2257" s="77" t="str">
        <f t="shared" si="1824"/>
        <v/>
      </c>
      <c r="CH2257" s="80" t="str">
        <f t="shared" si="1825"/>
        <v/>
      </c>
      <c r="CL2257" s="12" t="str">
        <f t="shared" si="1826"/>
        <v/>
      </c>
      <c r="CM2257" s="12" t="str">
        <f t="shared" si="1827"/>
        <v/>
      </c>
      <c r="CN2257" s="12" t="str" cm="1">
        <f t="array" ref="CN2257">IF(OR($CE2257="", $CG$3=""), "", IF(IFERROR(INDEX($K2257:$T2257, $CK2257, MATCH(CN$3, $K$3:$T$3, 0)), "")="", $CC$4, $CC$3))</f>
        <v/>
      </c>
      <c r="CO2257" s="12" t="str" cm="1">
        <f t="array" ref="CO2257">IF(OR($CE2257="", $CG$3=""), "", IF(IFERROR(INDEX($AA2257:$AJ2257, $CK2257, MATCH(CO$3, $AA$3:$AJ$3, 0)), "")="", $CC$4, $CC$3))</f>
        <v/>
      </c>
      <c r="CP2257" s="12" t="str">
        <f>IF(OR($CE2257="", $CG$3=""), "", IF(CP$3='Property List &amp; Features'!$BG$9, $CC$3, IF(CP$3=$I2257, $CC$3, $CC$4)))</f>
        <v/>
      </c>
      <c r="CQ2257" s="12" t="str">
        <f>IF(OR($CE2257="", $CG$3=""), "", IF(CQ$3='Property List &amp; Features'!$BG$9, $CC$3, IF(CQ$3=$J2257, $CC$3, $CC$4)))</f>
        <v/>
      </c>
      <c r="CR2257" s="12" t="str">
        <f t="shared" si="1828"/>
        <v/>
      </c>
      <c r="CS2257" s="12" t="str">
        <f t="shared" si="1829"/>
        <v/>
      </c>
      <c r="CT2257" s="12" t="str">
        <f t="shared" si="1830"/>
        <v/>
      </c>
      <c r="CU2257" s="12" t="str">
        <f t="shared" si="1831"/>
        <v/>
      </c>
      <c r="CV2257" s="12" t="str">
        <f t="shared" si="1832"/>
        <v/>
      </c>
      <c r="CW2257" s="12" t="str">
        <f t="shared" si="1802"/>
        <v/>
      </c>
      <c r="CX2257" s="12" t="str">
        <f t="shared" si="1803"/>
        <v/>
      </c>
      <c r="CY2257" s="12" t="str">
        <f t="shared" si="1804"/>
        <v/>
      </c>
      <c r="CZ2257" s="12" t="str">
        <f t="shared" si="1805"/>
        <v/>
      </c>
      <c r="DA2257" s="12" t="str">
        <f t="shared" si="1806"/>
        <v/>
      </c>
      <c r="DB2257" s="12" t="str">
        <f t="shared" si="1807"/>
        <v/>
      </c>
      <c r="DC2257" s="12" t="str">
        <f t="shared" si="1808"/>
        <v/>
      </c>
      <c r="DD2257" s="12" t="str">
        <f t="shared" si="1809"/>
        <v/>
      </c>
      <c r="DE2257" s="12" t="str">
        <f t="shared" si="1810"/>
        <v/>
      </c>
      <c r="DF2257" s="12" t="str">
        <f t="shared" si="1811"/>
        <v/>
      </c>
      <c r="DG2257" s="12" t="str">
        <f t="shared" si="1812"/>
        <v/>
      </c>
      <c r="DH2257" s="12" t="str">
        <f t="shared" si="1813"/>
        <v/>
      </c>
      <c r="DI2257" s="12" t="str">
        <f t="shared" si="1814"/>
        <v/>
      </c>
      <c r="DJ2257" s="12" t="str">
        <f t="shared" si="1815"/>
        <v/>
      </c>
      <c r="DK2257" s="12" t="str">
        <f t="shared" si="1816"/>
        <v/>
      </c>
      <c r="DL2257" s="12" t="str">
        <f t="shared" si="1817"/>
        <v/>
      </c>
      <c r="DM2257" s="12" t="str">
        <f t="shared" si="1818"/>
        <v/>
      </c>
      <c r="DN2257" s="12" t="str">
        <f t="shared" si="1819"/>
        <v/>
      </c>
      <c r="DO2257" s="12" t="str">
        <f t="shared" si="1820"/>
        <v/>
      </c>
      <c r="DP2257" s="12" t="str">
        <f t="shared" si="1821"/>
        <v/>
      </c>
      <c r="DQ2257" s="12" t="str">
        <f t="shared" si="1822"/>
        <v/>
      </c>
      <c r="DR2257" s="12" t="str">
        <f t="shared" ref="DR2257:DR2320" si="1836">IF(OR($CE2257="", $CG$3=""), "", IF(BG2257="", $CC$3, IF(BG2257=DR$3, $CC$3, $CC$4)))</f>
        <v/>
      </c>
      <c r="DS2257" s="12" t="str">
        <f t="shared" ref="DS2257:DS2320" si="1837">IF(OR($CE2257="", $CG$3=""), "", IF(BH2257="", $CC$3, IF(BH2257=DS$3, $CC$3, $CC$4)))</f>
        <v/>
      </c>
      <c r="DT2257" s="12" t="str">
        <f t="shared" ref="DT2257:DT2320" si="1838">IF(OR($CE2257="", $CG$3=""), "", IF(BI2257="", $CC$3, IF(BI2257=DT$3, $CC$3, $CC$4)))</f>
        <v/>
      </c>
      <c r="DU2257" s="12" t="str">
        <f t="shared" ref="DU2257:DU2320" si="1839">IF(OR($CE2257="", $CG$3=""), "", IF(BJ2257="", $CC$3, IF(BJ2257=DU$3, $CC$3, $CC$4)))</f>
        <v/>
      </c>
      <c r="DV2257" s="12" t="str">
        <f t="shared" ref="DV2257:DV2320" si="1840">IF(OR($CE2257="", $CG$3=""), "", IF(BK2257="", $CC$3, IF(BK2257=DV$3, $CC$3, $CC$4)))</f>
        <v/>
      </c>
      <c r="DW2257" s="12" t="str">
        <f t="shared" ref="DW2257:DW2320" si="1841">IF(OR($CE2257="", $CG$3=""), "", IF(BL2257="", $CC$3, IF(BL2257=DW$3, $CC$3, $CC$4)))</f>
        <v/>
      </c>
      <c r="DX2257" s="12" t="str">
        <f t="shared" ref="DX2257:DX2320" si="1842">IF(OR($CE2257="", $CG$3=""), "", IF(BM2257="", $CC$3, IF(BM2257=DX$3, $CC$3, $CC$4)))</f>
        <v/>
      </c>
      <c r="DY2257" s="12" t="str">
        <f t="shared" ref="DY2257:DY2320" si="1843">IF(OR($CE2257="", $CG$3=""), "", IF(BN2257="", $CC$3, IF(BN2257=DY$3, $CC$3, $CC$4)))</f>
        <v/>
      </c>
      <c r="DZ2257" s="12" t="str">
        <f t="shared" ref="DZ2257:DZ2320" si="1844">IF(OR($CE2257="", $CG$3=""), "", IF(BO2257="", $CC$3, IF(BO2257=DZ$3, $CC$3, $CC$4)))</f>
        <v/>
      </c>
      <c r="EA2257" s="12" t="str">
        <f t="shared" ref="EA2257:EA2320" si="1845">IF(OR($CE2257="", $CG$3=""), "", IF(BP2257="", $CC$3, IF(BP2257=EA$3, $CC$3, $CC$4)))</f>
        <v/>
      </c>
      <c r="EB2257" s="12" t="str">
        <f t="shared" ref="EB2257:EB2320" si="1846">IF(OR($CE2257="", $CG$3=""), "", IF(BQ2257="", $CC$3, IF(BQ2257=EB$3, $CC$3, $CC$4)))</f>
        <v/>
      </c>
      <c r="EC2257" s="12" t="str">
        <f t="shared" ref="EC2257:EC2320" si="1847">IF(OR($CE2257="", $CG$3=""), "", IF(BR2257="", $CC$3, IF(BR2257=EC$3, $CC$3, $CC$4)))</f>
        <v/>
      </c>
      <c r="ED2257" s="12" t="str">
        <f t="shared" ref="ED2257:ED2320" si="1848">IF(OR($CE2257="", $CG$3=""), "", IF(BS2257="", $CC$3, IF(BS2257=ED$3, $CC$3, $CC$4)))</f>
        <v/>
      </c>
      <c r="EE2257" s="12" t="str">
        <f t="shared" ref="EE2257:EE2320" si="1849">IF(OR($CE2257="", $CG$3=""), "", IF(BT2257="", $CC$3, IF(BT2257=EE$3, $CC$3, $CC$4)))</f>
        <v/>
      </c>
      <c r="EF2257" s="12" t="str">
        <f t="shared" ref="EF2257:EF2320" si="1850">IF(OR($CE2257="", $CG$3=""), "", IF(BU2257="", $CC$3, IF(BU2257=EF$3, $CC$3, $CC$4)))</f>
        <v/>
      </c>
      <c r="EG2257" s="12" t="str">
        <f t="shared" ref="EG2257:EG2320" si="1851">IF(OR($CE2257="", $CG$3=""), "", IF(BV2257="", $CC$3, IF(BV2257=EG$3, $CC$3, $CC$4)))</f>
        <v/>
      </c>
      <c r="EH2257" s="12" t="str">
        <f t="shared" ref="EH2257:EH2320" si="1852">IF(OR($CE2257="", $CG$3=""), "", IF(BW2257="", $CC$3, IF(BW2257=EH$3, $CC$3, $CC$4)))</f>
        <v/>
      </c>
      <c r="EI2257" s="12" t="str">
        <f t="shared" ref="EI2257:EI2320" si="1853">IF(OR($CE2257="", $CG$3=""), "", IF(BX2257="", $CC$3, IF(BX2257=EI$3, $CC$3, $CC$4)))</f>
        <v/>
      </c>
      <c r="EK2257" s="83" t="str">
        <f t="shared" si="1833"/>
        <v/>
      </c>
      <c r="EM2257" s="12" t="str">
        <f t="shared" si="1834"/>
        <v/>
      </c>
      <c r="EO2257" s="12" t="str">
        <f t="shared" si="1835"/>
        <v/>
      </c>
      <c r="EQ2257" s="12" t="str">
        <f>IF($EO2257="", "", IF($EQ$8=$EQ$6, COUNTIF($EO$11:$EO$2510, "&gt;"&amp;$EO2257)+1+COUNTIF($EO$11:$EO2257, $EO2257)-1, COUNTIF($EO$11:$EO$2510, "&lt;"&amp;$EO2257)+1+COUNTIF($EO$11:$EO2257, $EO2257)-1))</f>
        <v/>
      </c>
    </row>
    <row r="2258" spans="1:147" x14ac:dyDescent="0.55000000000000004">
      <c r="A2258" s="8"/>
      <c r="B2258" s="12" t="str">
        <f>IF($D2258="", "", COUNTIF($D$11:$D2258, $D2258))</f>
        <v/>
      </c>
      <c r="C2258" s="8"/>
      <c r="D2258" s="45"/>
      <c r="E2258" s="46"/>
      <c r="F2258" s="47"/>
      <c r="G2258" s="54"/>
      <c r="H2258" s="54"/>
      <c r="I2258" s="48"/>
      <c r="J2258" s="49"/>
      <c r="K2258" s="50"/>
      <c r="L2258" s="50"/>
      <c r="M2258" s="50"/>
      <c r="N2258" s="50"/>
      <c r="O2258" s="50"/>
      <c r="P2258" s="50"/>
      <c r="Q2258" s="50"/>
      <c r="R2258" s="50"/>
      <c r="S2258" s="50"/>
      <c r="T2258" s="50"/>
      <c r="U2258" s="51"/>
      <c r="V2258" s="52"/>
      <c r="W2258" s="53"/>
      <c r="X2258" s="53"/>
      <c r="Y2258" s="53"/>
      <c r="Z2258" s="53"/>
      <c r="AA2258" s="48"/>
      <c r="AB2258" s="54"/>
      <c r="AC2258" s="54"/>
      <c r="AD2258" s="54"/>
      <c r="AE2258" s="54"/>
      <c r="AF2258" s="54"/>
      <c r="AG2258" s="54"/>
      <c r="AH2258" s="54"/>
      <c r="AI2258" s="54"/>
      <c r="AJ2258" s="49"/>
      <c r="AK2258" s="48"/>
      <c r="AL2258" s="54"/>
      <c r="AM2258" s="54"/>
      <c r="AN2258" s="54"/>
      <c r="AO2258" s="54"/>
      <c r="AP2258" s="54"/>
      <c r="AQ2258" s="54"/>
      <c r="AR2258" s="54"/>
      <c r="AS2258" s="54"/>
      <c r="AT2258" s="54"/>
      <c r="AU2258" s="54"/>
      <c r="AV2258" s="54"/>
      <c r="AW2258" s="54"/>
      <c r="AX2258" s="54"/>
      <c r="AY2258" s="54"/>
      <c r="AZ2258" s="54"/>
      <c r="BA2258" s="54"/>
      <c r="BB2258" s="54"/>
      <c r="BC2258" s="54"/>
      <c r="BD2258" s="54"/>
      <c r="BE2258" s="54"/>
      <c r="BF2258" s="54"/>
      <c r="BG2258" s="54"/>
      <c r="BH2258" s="54"/>
      <c r="BI2258" s="54"/>
      <c r="BJ2258" s="54"/>
      <c r="BK2258" s="54"/>
      <c r="BL2258" s="54"/>
      <c r="BM2258" s="54"/>
      <c r="BN2258" s="54"/>
      <c r="BO2258" s="54"/>
      <c r="BP2258" s="54"/>
      <c r="BQ2258" s="54"/>
      <c r="BR2258" s="54"/>
      <c r="BS2258" s="54"/>
      <c r="BT2258" s="54"/>
      <c r="BU2258" s="54"/>
      <c r="BV2258" s="54"/>
      <c r="BW2258" s="54"/>
      <c r="BX2258" s="49"/>
      <c r="BY2258" s="55"/>
      <c r="BZ2258" s="8"/>
      <c r="CE2258" s="12" t="str">
        <f t="shared" si="1823"/>
        <v/>
      </c>
      <c r="CG2258" s="77" t="str">
        <f t="shared" si="1824"/>
        <v/>
      </c>
      <c r="CH2258" s="80" t="str">
        <f t="shared" si="1825"/>
        <v/>
      </c>
      <c r="CL2258" s="12" t="str">
        <f t="shared" si="1826"/>
        <v/>
      </c>
      <c r="CM2258" s="12" t="str">
        <f t="shared" si="1827"/>
        <v/>
      </c>
      <c r="CN2258" s="12" t="str" cm="1">
        <f t="array" ref="CN2258">IF(OR($CE2258="", $CG$3=""), "", IF(IFERROR(INDEX($K2258:$T2258, $CK2258, MATCH(CN$3, $K$3:$T$3, 0)), "")="", $CC$4, $CC$3))</f>
        <v/>
      </c>
      <c r="CO2258" s="12" t="str" cm="1">
        <f t="array" ref="CO2258">IF(OR($CE2258="", $CG$3=""), "", IF(IFERROR(INDEX($AA2258:$AJ2258, $CK2258, MATCH(CO$3, $AA$3:$AJ$3, 0)), "")="", $CC$4, $CC$3))</f>
        <v/>
      </c>
      <c r="CP2258" s="12" t="str">
        <f>IF(OR($CE2258="", $CG$3=""), "", IF(CP$3='Property List &amp; Features'!$BG$9, $CC$3, IF(CP$3=$I2258, $CC$3, $CC$4)))</f>
        <v/>
      </c>
      <c r="CQ2258" s="12" t="str">
        <f>IF(OR($CE2258="", $CG$3=""), "", IF(CQ$3='Property List &amp; Features'!$BG$9, $CC$3, IF(CQ$3=$J2258, $CC$3, $CC$4)))</f>
        <v/>
      </c>
      <c r="CR2258" s="12" t="str">
        <f t="shared" si="1828"/>
        <v/>
      </c>
      <c r="CS2258" s="12" t="str">
        <f t="shared" si="1829"/>
        <v/>
      </c>
      <c r="CT2258" s="12" t="str">
        <f t="shared" si="1830"/>
        <v/>
      </c>
      <c r="CU2258" s="12" t="str">
        <f t="shared" si="1831"/>
        <v/>
      </c>
      <c r="CV2258" s="12" t="str">
        <f t="shared" si="1832"/>
        <v/>
      </c>
      <c r="CW2258" s="12" t="str">
        <f t="shared" ref="CW2258:CW2321" si="1854">IF(OR($CE2258="", $CG$3=""), "", IF(AL2258="", $CC$3, IF(AL2258=CW$3, $CC$3, $CC$4)))</f>
        <v/>
      </c>
      <c r="CX2258" s="12" t="str">
        <f t="shared" ref="CX2258:CX2321" si="1855">IF(OR($CE2258="", $CG$3=""), "", IF(AM2258="", $CC$3, IF(AM2258=CX$3, $CC$3, $CC$4)))</f>
        <v/>
      </c>
      <c r="CY2258" s="12" t="str">
        <f t="shared" ref="CY2258:CY2321" si="1856">IF(OR($CE2258="", $CG$3=""), "", IF(AN2258="", $CC$3, IF(AN2258=CY$3, $CC$3, $CC$4)))</f>
        <v/>
      </c>
      <c r="CZ2258" s="12" t="str">
        <f t="shared" ref="CZ2258:CZ2321" si="1857">IF(OR($CE2258="", $CG$3=""), "", IF(AO2258="", $CC$3, IF(AO2258=CZ$3, $CC$3, $CC$4)))</f>
        <v/>
      </c>
      <c r="DA2258" s="12" t="str">
        <f t="shared" ref="DA2258:DA2321" si="1858">IF(OR($CE2258="", $CG$3=""), "", IF(AP2258="", $CC$3, IF(AP2258=DA$3, $CC$3, $CC$4)))</f>
        <v/>
      </c>
      <c r="DB2258" s="12" t="str">
        <f t="shared" ref="DB2258:DB2321" si="1859">IF(OR($CE2258="", $CG$3=""), "", IF(AQ2258="", $CC$3, IF(AQ2258=DB$3, $CC$3, $CC$4)))</f>
        <v/>
      </c>
      <c r="DC2258" s="12" t="str">
        <f t="shared" ref="DC2258:DC2321" si="1860">IF(OR($CE2258="", $CG$3=""), "", IF(AR2258="", $CC$3, IF(AR2258=DC$3, $CC$3, $CC$4)))</f>
        <v/>
      </c>
      <c r="DD2258" s="12" t="str">
        <f t="shared" ref="DD2258:DD2321" si="1861">IF(OR($CE2258="", $CG$3=""), "", IF(AS2258="", $CC$3, IF(AS2258=DD$3, $CC$3, $CC$4)))</f>
        <v/>
      </c>
      <c r="DE2258" s="12" t="str">
        <f t="shared" ref="DE2258:DE2321" si="1862">IF(OR($CE2258="", $CG$3=""), "", IF(AT2258="", $CC$3, IF(AT2258=DE$3, $CC$3, $CC$4)))</f>
        <v/>
      </c>
      <c r="DF2258" s="12" t="str">
        <f t="shared" ref="DF2258:DF2321" si="1863">IF(OR($CE2258="", $CG$3=""), "", IF(AU2258="", $CC$3, IF(AU2258=DF$3, $CC$3, $CC$4)))</f>
        <v/>
      </c>
      <c r="DG2258" s="12" t="str">
        <f t="shared" ref="DG2258:DG2321" si="1864">IF(OR($CE2258="", $CG$3=""), "", IF(AV2258="", $CC$3, IF(AV2258=DG$3, $CC$3, $CC$4)))</f>
        <v/>
      </c>
      <c r="DH2258" s="12" t="str">
        <f t="shared" ref="DH2258:DH2321" si="1865">IF(OR($CE2258="", $CG$3=""), "", IF(AW2258="", $CC$3, IF(AW2258=DH$3, $CC$3, $CC$4)))</f>
        <v/>
      </c>
      <c r="DI2258" s="12" t="str">
        <f t="shared" ref="DI2258:DI2321" si="1866">IF(OR($CE2258="", $CG$3=""), "", IF(AX2258="", $CC$3, IF(AX2258=DI$3, $CC$3, $CC$4)))</f>
        <v/>
      </c>
      <c r="DJ2258" s="12" t="str">
        <f t="shared" ref="DJ2258:DJ2321" si="1867">IF(OR($CE2258="", $CG$3=""), "", IF(AY2258="", $CC$3, IF(AY2258=DJ$3, $CC$3, $CC$4)))</f>
        <v/>
      </c>
      <c r="DK2258" s="12" t="str">
        <f t="shared" ref="DK2258:DK2321" si="1868">IF(OR($CE2258="", $CG$3=""), "", IF(AZ2258="", $CC$3, IF(AZ2258=DK$3, $CC$3, $CC$4)))</f>
        <v/>
      </c>
      <c r="DL2258" s="12" t="str">
        <f t="shared" ref="DL2258:DL2321" si="1869">IF(OR($CE2258="", $CG$3=""), "", IF(BA2258="", $CC$3, IF(BA2258=DL$3, $CC$3, $CC$4)))</f>
        <v/>
      </c>
      <c r="DM2258" s="12" t="str">
        <f t="shared" ref="DM2258:DM2321" si="1870">IF(OR($CE2258="", $CG$3=""), "", IF(BB2258="", $CC$3, IF(BB2258=DM$3, $CC$3, $CC$4)))</f>
        <v/>
      </c>
      <c r="DN2258" s="12" t="str">
        <f t="shared" ref="DN2258:DN2321" si="1871">IF(OR($CE2258="", $CG$3=""), "", IF(BC2258="", $CC$3, IF(BC2258=DN$3, $CC$3, $CC$4)))</f>
        <v/>
      </c>
      <c r="DO2258" s="12" t="str">
        <f t="shared" ref="DO2258:DO2321" si="1872">IF(OR($CE2258="", $CG$3=""), "", IF(BD2258="", $CC$3, IF(BD2258=DO$3, $CC$3, $CC$4)))</f>
        <v/>
      </c>
      <c r="DP2258" s="12" t="str">
        <f t="shared" ref="DP2258:DP2321" si="1873">IF(OR($CE2258="", $CG$3=""), "", IF(BE2258="", $CC$3, IF(BE2258=DP$3, $CC$3, $CC$4)))</f>
        <v/>
      </c>
      <c r="DQ2258" s="12" t="str">
        <f t="shared" ref="DQ2258:DQ2321" si="1874">IF(OR($CE2258="", $CG$3=""), "", IF(BF2258="", $CC$3, IF(BF2258=DQ$3, $CC$3, $CC$4)))</f>
        <v/>
      </c>
      <c r="DR2258" s="12" t="str">
        <f t="shared" si="1836"/>
        <v/>
      </c>
      <c r="DS2258" s="12" t="str">
        <f t="shared" si="1837"/>
        <v/>
      </c>
      <c r="DT2258" s="12" t="str">
        <f t="shared" si="1838"/>
        <v/>
      </c>
      <c r="DU2258" s="12" t="str">
        <f t="shared" si="1839"/>
        <v/>
      </c>
      <c r="DV2258" s="12" t="str">
        <f t="shared" si="1840"/>
        <v/>
      </c>
      <c r="DW2258" s="12" t="str">
        <f t="shared" si="1841"/>
        <v/>
      </c>
      <c r="DX2258" s="12" t="str">
        <f t="shared" si="1842"/>
        <v/>
      </c>
      <c r="DY2258" s="12" t="str">
        <f t="shared" si="1843"/>
        <v/>
      </c>
      <c r="DZ2258" s="12" t="str">
        <f t="shared" si="1844"/>
        <v/>
      </c>
      <c r="EA2258" s="12" t="str">
        <f t="shared" si="1845"/>
        <v/>
      </c>
      <c r="EB2258" s="12" t="str">
        <f t="shared" si="1846"/>
        <v/>
      </c>
      <c r="EC2258" s="12" t="str">
        <f t="shared" si="1847"/>
        <v/>
      </c>
      <c r="ED2258" s="12" t="str">
        <f t="shared" si="1848"/>
        <v/>
      </c>
      <c r="EE2258" s="12" t="str">
        <f t="shared" si="1849"/>
        <v/>
      </c>
      <c r="EF2258" s="12" t="str">
        <f t="shared" si="1850"/>
        <v/>
      </c>
      <c r="EG2258" s="12" t="str">
        <f t="shared" si="1851"/>
        <v/>
      </c>
      <c r="EH2258" s="12" t="str">
        <f t="shared" si="1852"/>
        <v/>
      </c>
      <c r="EI2258" s="12" t="str">
        <f t="shared" si="1853"/>
        <v/>
      </c>
      <c r="EK2258" s="83" t="str">
        <f t="shared" si="1833"/>
        <v/>
      </c>
      <c r="EM2258" s="12" t="str">
        <f t="shared" si="1834"/>
        <v/>
      </c>
      <c r="EO2258" s="12" t="str">
        <f t="shared" si="1835"/>
        <v/>
      </c>
      <c r="EQ2258" s="12" t="str">
        <f>IF($EO2258="", "", IF($EQ$8=$EQ$6, COUNTIF($EO$11:$EO$2510, "&gt;"&amp;$EO2258)+1+COUNTIF($EO$11:$EO2258, $EO2258)-1, COUNTIF($EO$11:$EO$2510, "&lt;"&amp;$EO2258)+1+COUNTIF($EO$11:$EO2258, $EO2258)-1))</f>
        <v/>
      </c>
    </row>
    <row r="2259" spans="1:147" x14ac:dyDescent="0.55000000000000004">
      <c r="A2259" s="8"/>
      <c r="B2259" s="12" t="str">
        <f>IF($D2259="", "", COUNTIF($D$11:$D2259, $D2259))</f>
        <v/>
      </c>
      <c r="C2259" s="8"/>
      <c r="D2259" s="45"/>
      <c r="E2259" s="46"/>
      <c r="F2259" s="47"/>
      <c r="G2259" s="54"/>
      <c r="H2259" s="54"/>
      <c r="I2259" s="48"/>
      <c r="J2259" s="49"/>
      <c r="K2259" s="50"/>
      <c r="L2259" s="50"/>
      <c r="M2259" s="50"/>
      <c r="N2259" s="50"/>
      <c r="O2259" s="50"/>
      <c r="P2259" s="50"/>
      <c r="Q2259" s="50"/>
      <c r="R2259" s="50"/>
      <c r="S2259" s="50"/>
      <c r="T2259" s="50"/>
      <c r="U2259" s="51"/>
      <c r="V2259" s="52"/>
      <c r="W2259" s="53"/>
      <c r="X2259" s="53"/>
      <c r="Y2259" s="53"/>
      <c r="Z2259" s="53"/>
      <c r="AA2259" s="48"/>
      <c r="AB2259" s="54"/>
      <c r="AC2259" s="54"/>
      <c r="AD2259" s="54"/>
      <c r="AE2259" s="54"/>
      <c r="AF2259" s="54"/>
      <c r="AG2259" s="54"/>
      <c r="AH2259" s="54"/>
      <c r="AI2259" s="54"/>
      <c r="AJ2259" s="49"/>
      <c r="AK2259" s="48"/>
      <c r="AL2259" s="54"/>
      <c r="AM2259" s="54"/>
      <c r="AN2259" s="54"/>
      <c r="AO2259" s="54"/>
      <c r="AP2259" s="54"/>
      <c r="AQ2259" s="54"/>
      <c r="AR2259" s="54"/>
      <c r="AS2259" s="54"/>
      <c r="AT2259" s="54"/>
      <c r="AU2259" s="54"/>
      <c r="AV2259" s="54"/>
      <c r="AW2259" s="54"/>
      <c r="AX2259" s="54"/>
      <c r="AY2259" s="54"/>
      <c r="AZ2259" s="54"/>
      <c r="BA2259" s="54"/>
      <c r="BB2259" s="54"/>
      <c r="BC2259" s="54"/>
      <c r="BD2259" s="54"/>
      <c r="BE2259" s="54"/>
      <c r="BF2259" s="54"/>
      <c r="BG2259" s="54"/>
      <c r="BH2259" s="54"/>
      <c r="BI2259" s="54"/>
      <c r="BJ2259" s="54"/>
      <c r="BK2259" s="54"/>
      <c r="BL2259" s="54"/>
      <c r="BM2259" s="54"/>
      <c r="BN2259" s="54"/>
      <c r="BO2259" s="54"/>
      <c r="BP2259" s="54"/>
      <c r="BQ2259" s="54"/>
      <c r="BR2259" s="54"/>
      <c r="BS2259" s="54"/>
      <c r="BT2259" s="54"/>
      <c r="BU2259" s="54"/>
      <c r="BV2259" s="54"/>
      <c r="BW2259" s="54"/>
      <c r="BX2259" s="49"/>
      <c r="BY2259" s="55"/>
      <c r="BZ2259" s="8"/>
      <c r="CE2259" s="12" t="str">
        <f t="shared" si="1823"/>
        <v/>
      </c>
      <c r="CG2259" s="77" t="str">
        <f t="shared" si="1824"/>
        <v/>
      </c>
      <c r="CH2259" s="80" t="str">
        <f t="shared" si="1825"/>
        <v/>
      </c>
      <c r="CL2259" s="12" t="str">
        <f t="shared" si="1826"/>
        <v/>
      </c>
      <c r="CM2259" s="12" t="str">
        <f t="shared" si="1827"/>
        <v/>
      </c>
      <c r="CN2259" s="12" t="str" cm="1">
        <f t="array" ref="CN2259">IF(OR($CE2259="", $CG$3=""), "", IF(IFERROR(INDEX($K2259:$T2259, $CK2259, MATCH(CN$3, $K$3:$T$3, 0)), "")="", $CC$4, $CC$3))</f>
        <v/>
      </c>
      <c r="CO2259" s="12" t="str" cm="1">
        <f t="array" ref="CO2259">IF(OR($CE2259="", $CG$3=""), "", IF(IFERROR(INDEX($AA2259:$AJ2259, $CK2259, MATCH(CO$3, $AA$3:$AJ$3, 0)), "")="", $CC$4, $CC$3))</f>
        <v/>
      </c>
      <c r="CP2259" s="12" t="str">
        <f>IF(OR($CE2259="", $CG$3=""), "", IF(CP$3='Property List &amp; Features'!$BG$9, $CC$3, IF(CP$3=$I2259, $CC$3, $CC$4)))</f>
        <v/>
      </c>
      <c r="CQ2259" s="12" t="str">
        <f>IF(OR($CE2259="", $CG$3=""), "", IF(CQ$3='Property List &amp; Features'!$BG$9, $CC$3, IF(CQ$3=$J2259, $CC$3, $CC$4)))</f>
        <v/>
      </c>
      <c r="CR2259" s="12" t="str">
        <f t="shared" si="1828"/>
        <v/>
      </c>
      <c r="CS2259" s="12" t="str">
        <f t="shared" si="1829"/>
        <v/>
      </c>
      <c r="CT2259" s="12" t="str">
        <f t="shared" si="1830"/>
        <v/>
      </c>
      <c r="CU2259" s="12" t="str">
        <f t="shared" si="1831"/>
        <v/>
      </c>
      <c r="CV2259" s="12" t="str">
        <f t="shared" si="1832"/>
        <v/>
      </c>
      <c r="CW2259" s="12" t="str">
        <f t="shared" si="1854"/>
        <v/>
      </c>
      <c r="CX2259" s="12" t="str">
        <f t="shared" si="1855"/>
        <v/>
      </c>
      <c r="CY2259" s="12" t="str">
        <f t="shared" si="1856"/>
        <v/>
      </c>
      <c r="CZ2259" s="12" t="str">
        <f t="shared" si="1857"/>
        <v/>
      </c>
      <c r="DA2259" s="12" t="str">
        <f t="shared" si="1858"/>
        <v/>
      </c>
      <c r="DB2259" s="12" t="str">
        <f t="shared" si="1859"/>
        <v/>
      </c>
      <c r="DC2259" s="12" t="str">
        <f t="shared" si="1860"/>
        <v/>
      </c>
      <c r="DD2259" s="12" t="str">
        <f t="shared" si="1861"/>
        <v/>
      </c>
      <c r="DE2259" s="12" t="str">
        <f t="shared" si="1862"/>
        <v/>
      </c>
      <c r="DF2259" s="12" t="str">
        <f t="shared" si="1863"/>
        <v/>
      </c>
      <c r="DG2259" s="12" t="str">
        <f t="shared" si="1864"/>
        <v/>
      </c>
      <c r="DH2259" s="12" t="str">
        <f t="shared" si="1865"/>
        <v/>
      </c>
      <c r="DI2259" s="12" t="str">
        <f t="shared" si="1866"/>
        <v/>
      </c>
      <c r="DJ2259" s="12" t="str">
        <f t="shared" si="1867"/>
        <v/>
      </c>
      <c r="DK2259" s="12" t="str">
        <f t="shared" si="1868"/>
        <v/>
      </c>
      <c r="DL2259" s="12" t="str">
        <f t="shared" si="1869"/>
        <v/>
      </c>
      <c r="DM2259" s="12" t="str">
        <f t="shared" si="1870"/>
        <v/>
      </c>
      <c r="DN2259" s="12" t="str">
        <f t="shared" si="1871"/>
        <v/>
      </c>
      <c r="DO2259" s="12" t="str">
        <f t="shared" si="1872"/>
        <v/>
      </c>
      <c r="DP2259" s="12" t="str">
        <f t="shared" si="1873"/>
        <v/>
      </c>
      <c r="DQ2259" s="12" t="str">
        <f t="shared" si="1874"/>
        <v/>
      </c>
      <c r="DR2259" s="12" t="str">
        <f t="shared" si="1836"/>
        <v/>
      </c>
      <c r="DS2259" s="12" t="str">
        <f t="shared" si="1837"/>
        <v/>
      </c>
      <c r="DT2259" s="12" t="str">
        <f t="shared" si="1838"/>
        <v/>
      </c>
      <c r="DU2259" s="12" t="str">
        <f t="shared" si="1839"/>
        <v/>
      </c>
      <c r="DV2259" s="12" t="str">
        <f t="shared" si="1840"/>
        <v/>
      </c>
      <c r="DW2259" s="12" t="str">
        <f t="shared" si="1841"/>
        <v/>
      </c>
      <c r="DX2259" s="12" t="str">
        <f t="shared" si="1842"/>
        <v/>
      </c>
      <c r="DY2259" s="12" t="str">
        <f t="shared" si="1843"/>
        <v/>
      </c>
      <c r="DZ2259" s="12" t="str">
        <f t="shared" si="1844"/>
        <v/>
      </c>
      <c r="EA2259" s="12" t="str">
        <f t="shared" si="1845"/>
        <v/>
      </c>
      <c r="EB2259" s="12" t="str">
        <f t="shared" si="1846"/>
        <v/>
      </c>
      <c r="EC2259" s="12" t="str">
        <f t="shared" si="1847"/>
        <v/>
      </c>
      <c r="ED2259" s="12" t="str">
        <f t="shared" si="1848"/>
        <v/>
      </c>
      <c r="EE2259" s="12" t="str">
        <f t="shared" si="1849"/>
        <v/>
      </c>
      <c r="EF2259" s="12" t="str">
        <f t="shared" si="1850"/>
        <v/>
      </c>
      <c r="EG2259" s="12" t="str">
        <f t="shared" si="1851"/>
        <v/>
      </c>
      <c r="EH2259" s="12" t="str">
        <f t="shared" si="1852"/>
        <v/>
      </c>
      <c r="EI2259" s="12" t="str">
        <f t="shared" si="1853"/>
        <v/>
      </c>
      <c r="EK2259" s="83" t="str">
        <f t="shared" si="1833"/>
        <v/>
      </c>
      <c r="EM2259" s="12" t="str">
        <f t="shared" si="1834"/>
        <v/>
      </c>
      <c r="EO2259" s="12" t="str">
        <f t="shared" si="1835"/>
        <v/>
      </c>
      <c r="EQ2259" s="12" t="str">
        <f>IF($EO2259="", "", IF($EQ$8=$EQ$6, COUNTIF($EO$11:$EO$2510, "&gt;"&amp;$EO2259)+1+COUNTIF($EO$11:$EO2259, $EO2259)-1, COUNTIF($EO$11:$EO$2510, "&lt;"&amp;$EO2259)+1+COUNTIF($EO$11:$EO2259, $EO2259)-1))</f>
        <v/>
      </c>
    </row>
    <row r="2260" spans="1:147" x14ac:dyDescent="0.55000000000000004">
      <c r="A2260" s="8"/>
      <c r="B2260" s="12" t="str">
        <f>IF($D2260="", "", COUNTIF($D$11:$D2260, $D2260))</f>
        <v/>
      </c>
      <c r="C2260" s="8"/>
      <c r="D2260" s="45"/>
      <c r="E2260" s="46"/>
      <c r="F2260" s="47"/>
      <c r="G2260" s="54"/>
      <c r="H2260" s="54"/>
      <c r="I2260" s="48"/>
      <c r="J2260" s="49"/>
      <c r="K2260" s="50"/>
      <c r="L2260" s="50"/>
      <c r="M2260" s="50"/>
      <c r="N2260" s="50"/>
      <c r="O2260" s="50"/>
      <c r="P2260" s="50"/>
      <c r="Q2260" s="50"/>
      <c r="R2260" s="50"/>
      <c r="S2260" s="50"/>
      <c r="T2260" s="50"/>
      <c r="U2260" s="51"/>
      <c r="V2260" s="52"/>
      <c r="W2260" s="53"/>
      <c r="X2260" s="53"/>
      <c r="Y2260" s="53"/>
      <c r="Z2260" s="53"/>
      <c r="AA2260" s="48"/>
      <c r="AB2260" s="54"/>
      <c r="AC2260" s="54"/>
      <c r="AD2260" s="54"/>
      <c r="AE2260" s="54"/>
      <c r="AF2260" s="54"/>
      <c r="AG2260" s="54"/>
      <c r="AH2260" s="54"/>
      <c r="AI2260" s="54"/>
      <c r="AJ2260" s="49"/>
      <c r="AK2260" s="48"/>
      <c r="AL2260" s="54"/>
      <c r="AM2260" s="54"/>
      <c r="AN2260" s="54"/>
      <c r="AO2260" s="54"/>
      <c r="AP2260" s="54"/>
      <c r="AQ2260" s="54"/>
      <c r="AR2260" s="54"/>
      <c r="AS2260" s="54"/>
      <c r="AT2260" s="54"/>
      <c r="AU2260" s="54"/>
      <c r="AV2260" s="54"/>
      <c r="AW2260" s="54"/>
      <c r="AX2260" s="54"/>
      <c r="AY2260" s="54"/>
      <c r="AZ2260" s="54"/>
      <c r="BA2260" s="54"/>
      <c r="BB2260" s="54"/>
      <c r="BC2260" s="54"/>
      <c r="BD2260" s="54"/>
      <c r="BE2260" s="54"/>
      <c r="BF2260" s="54"/>
      <c r="BG2260" s="54"/>
      <c r="BH2260" s="54"/>
      <c r="BI2260" s="54"/>
      <c r="BJ2260" s="54"/>
      <c r="BK2260" s="54"/>
      <c r="BL2260" s="54"/>
      <c r="BM2260" s="54"/>
      <c r="BN2260" s="54"/>
      <c r="BO2260" s="54"/>
      <c r="BP2260" s="54"/>
      <c r="BQ2260" s="54"/>
      <c r="BR2260" s="54"/>
      <c r="BS2260" s="54"/>
      <c r="BT2260" s="54"/>
      <c r="BU2260" s="54"/>
      <c r="BV2260" s="54"/>
      <c r="BW2260" s="54"/>
      <c r="BX2260" s="49"/>
      <c r="BY2260" s="55"/>
      <c r="BZ2260" s="8"/>
      <c r="CE2260" s="12" t="str">
        <f t="shared" si="1823"/>
        <v/>
      </c>
      <c r="CG2260" s="77" t="str">
        <f t="shared" si="1824"/>
        <v/>
      </c>
      <c r="CH2260" s="80" t="str">
        <f t="shared" si="1825"/>
        <v/>
      </c>
      <c r="CL2260" s="12" t="str">
        <f t="shared" si="1826"/>
        <v/>
      </c>
      <c r="CM2260" s="12" t="str">
        <f t="shared" si="1827"/>
        <v/>
      </c>
      <c r="CN2260" s="12" t="str" cm="1">
        <f t="array" ref="CN2260">IF(OR($CE2260="", $CG$3=""), "", IF(IFERROR(INDEX($K2260:$T2260, $CK2260, MATCH(CN$3, $K$3:$T$3, 0)), "")="", $CC$4, $CC$3))</f>
        <v/>
      </c>
      <c r="CO2260" s="12" t="str" cm="1">
        <f t="array" ref="CO2260">IF(OR($CE2260="", $CG$3=""), "", IF(IFERROR(INDEX($AA2260:$AJ2260, $CK2260, MATCH(CO$3, $AA$3:$AJ$3, 0)), "")="", $CC$4, $CC$3))</f>
        <v/>
      </c>
      <c r="CP2260" s="12" t="str">
        <f>IF(OR($CE2260="", $CG$3=""), "", IF(CP$3='Property List &amp; Features'!$BG$9, $CC$3, IF(CP$3=$I2260, $CC$3, $CC$4)))</f>
        <v/>
      </c>
      <c r="CQ2260" s="12" t="str">
        <f>IF(OR($CE2260="", $CG$3=""), "", IF(CQ$3='Property List &amp; Features'!$BG$9, $CC$3, IF(CQ$3=$J2260, $CC$3, $CC$4)))</f>
        <v/>
      </c>
      <c r="CR2260" s="12" t="str">
        <f t="shared" si="1828"/>
        <v/>
      </c>
      <c r="CS2260" s="12" t="str">
        <f t="shared" si="1829"/>
        <v/>
      </c>
      <c r="CT2260" s="12" t="str">
        <f t="shared" si="1830"/>
        <v/>
      </c>
      <c r="CU2260" s="12" t="str">
        <f t="shared" si="1831"/>
        <v/>
      </c>
      <c r="CV2260" s="12" t="str">
        <f t="shared" si="1832"/>
        <v/>
      </c>
      <c r="CW2260" s="12" t="str">
        <f t="shared" si="1854"/>
        <v/>
      </c>
      <c r="CX2260" s="12" t="str">
        <f t="shared" si="1855"/>
        <v/>
      </c>
      <c r="CY2260" s="12" t="str">
        <f t="shared" si="1856"/>
        <v/>
      </c>
      <c r="CZ2260" s="12" t="str">
        <f t="shared" si="1857"/>
        <v/>
      </c>
      <c r="DA2260" s="12" t="str">
        <f t="shared" si="1858"/>
        <v/>
      </c>
      <c r="DB2260" s="12" t="str">
        <f t="shared" si="1859"/>
        <v/>
      </c>
      <c r="DC2260" s="12" t="str">
        <f t="shared" si="1860"/>
        <v/>
      </c>
      <c r="DD2260" s="12" t="str">
        <f t="shared" si="1861"/>
        <v/>
      </c>
      <c r="DE2260" s="12" t="str">
        <f t="shared" si="1862"/>
        <v/>
      </c>
      <c r="DF2260" s="12" t="str">
        <f t="shared" si="1863"/>
        <v/>
      </c>
      <c r="DG2260" s="12" t="str">
        <f t="shared" si="1864"/>
        <v/>
      </c>
      <c r="DH2260" s="12" t="str">
        <f t="shared" si="1865"/>
        <v/>
      </c>
      <c r="DI2260" s="12" t="str">
        <f t="shared" si="1866"/>
        <v/>
      </c>
      <c r="DJ2260" s="12" t="str">
        <f t="shared" si="1867"/>
        <v/>
      </c>
      <c r="DK2260" s="12" t="str">
        <f t="shared" si="1868"/>
        <v/>
      </c>
      <c r="DL2260" s="12" t="str">
        <f t="shared" si="1869"/>
        <v/>
      </c>
      <c r="DM2260" s="12" t="str">
        <f t="shared" si="1870"/>
        <v/>
      </c>
      <c r="DN2260" s="12" t="str">
        <f t="shared" si="1871"/>
        <v/>
      </c>
      <c r="DO2260" s="12" t="str">
        <f t="shared" si="1872"/>
        <v/>
      </c>
      <c r="DP2260" s="12" t="str">
        <f t="shared" si="1873"/>
        <v/>
      </c>
      <c r="DQ2260" s="12" t="str">
        <f t="shared" si="1874"/>
        <v/>
      </c>
      <c r="DR2260" s="12" t="str">
        <f t="shared" si="1836"/>
        <v/>
      </c>
      <c r="DS2260" s="12" t="str">
        <f t="shared" si="1837"/>
        <v/>
      </c>
      <c r="DT2260" s="12" t="str">
        <f t="shared" si="1838"/>
        <v/>
      </c>
      <c r="DU2260" s="12" t="str">
        <f t="shared" si="1839"/>
        <v/>
      </c>
      <c r="DV2260" s="12" t="str">
        <f t="shared" si="1840"/>
        <v/>
      </c>
      <c r="DW2260" s="12" t="str">
        <f t="shared" si="1841"/>
        <v/>
      </c>
      <c r="DX2260" s="12" t="str">
        <f t="shared" si="1842"/>
        <v/>
      </c>
      <c r="DY2260" s="12" t="str">
        <f t="shared" si="1843"/>
        <v/>
      </c>
      <c r="DZ2260" s="12" t="str">
        <f t="shared" si="1844"/>
        <v/>
      </c>
      <c r="EA2260" s="12" t="str">
        <f t="shared" si="1845"/>
        <v/>
      </c>
      <c r="EB2260" s="12" t="str">
        <f t="shared" si="1846"/>
        <v/>
      </c>
      <c r="EC2260" s="12" t="str">
        <f t="shared" si="1847"/>
        <v/>
      </c>
      <c r="ED2260" s="12" t="str">
        <f t="shared" si="1848"/>
        <v/>
      </c>
      <c r="EE2260" s="12" t="str">
        <f t="shared" si="1849"/>
        <v/>
      </c>
      <c r="EF2260" s="12" t="str">
        <f t="shared" si="1850"/>
        <v/>
      </c>
      <c r="EG2260" s="12" t="str">
        <f t="shared" si="1851"/>
        <v/>
      </c>
      <c r="EH2260" s="12" t="str">
        <f t="shared" si="1852"/>
        <v/>
      </c>
      <c r="EI2260" s="12" t="str">
        <f t="shared" si="1853"/>
        <v/>
      </c>
      <c r="EK2260" s="83" t="str">
        <f t="shared" si="1833"/>
        <v/>
      </c>
      <c r="EM2260" s="12" t="str">
        <f t="shared" si="1834"/>
        <v/>
      </c>
      <c r="EO2260" s="12" t="str">
        <f t="shared" si="1835"/>
        <v/>
      </c>
      <c r="EQ2260" s="12" t="str">
        <f>IF($EO2260="", "", IF($EQ$8=$EQ$6, COUNTIF($EO$11:$EO$2510, "&gt;"&amp;$EO2260)+1+COUNTIF($EO$11:$EO2260, $EO2260)-1, COUNTIF($EO$11:$EO$2510, "&lt;"&amp;$EO2260)+1+COUNTIF($EO$11:$EO2260, $EO2260)-1))</f>
        <v/>
      </c>
    </row>
    <row r="2261" spans="1:147" x14ac:dyDescent="0.55000000000000004">
      <c r="A2261" s="8"/>
      <c r="B2261" s="12" t="str">
        <f>IF($D2261="", "", COUNTIF($D$11:$D2261, $D2261))</f>
        <v/>
      </c>
      <c r="C2261" s="8"/>
      <c r="D2261" s="45"/>
      <c r="E2261" s="46"/>
      <c r="F2261" s="47"/>
      <c r="G2261" s="54"/>
      <c r="H2261" s="54"/>
      <c r="I2261" s="48"/>
      <c r="J2261" s="49"/>
      <c r="K2261" s="50"/>
      <c r="L2261" s="50"/>
      <c r="M2261" s="50"/>
      <c r="N2261" s="50"/>
      <c r="O2261" s="50"/>
      <c r="P2261" s="50"/>
      <c r="Q2261" s="50"/>
      <c r="R2261" s="50"/>
      <c r="S2261" s="50"/>
      <c r="T2261" s="50"/>
      <c r="U2261" s="51"/>
      <c r="V2261" s="52"/>
      <c r="W2261" s="53"/>
      <c r="X2261" s="53"/>
      <c r="Y2261" s="53"/>
      <c r="Z2261" s="53"/>
      <c r="AA2261" s="48"/>
      <c r="AB2261" s="54"/>
      <c r="AC2261" s="54"/>
      <c r="AD2261" s="54"/>
      <c r="AE2261" s="54"/>
      <c r="AF2261" s="54"/>
      <c r="AG2261" s="54"/>
      <c r="AH2261" s="54"/>
      <c r="AI2261" s="54"/>
      <c r="AJ2261" s="49"/>
      <c r="AK2261" s="48"/>
      <c r="AL2261" s="54"/>
      <c r="AM2261" s="54"/>
      <c r="AN2261" s="54"/>
      <c r="AO2261" s="54"/>
      <c r="AP2261" s="54"/>
      <c r="AQ2261" s="54"/>
      <c r="AR2261" s="54"/>
      <c r="AS2261" s="54"/>
      <c r="AT2261" s="54"/>
      <c r="AU2261" s="54"/>
      <c r="AV2261" s="54"/>
      <c r="AW2261" s="54"/>
      <c r="AX2261" s="54"/>
      <c r="AY2261" s="54"/>
      <c r="AZ2261" s="54"/>
      <c r="BA2261" s="54"/>
      <c r="BB2261" s="54"/>
      <c r="BC2261" s="54"/>
      <c r="BD2261" s="54"/>
      <c r="BE2261" s="54"/>
      <c r="BF2261" s="54"/>
      <c r="BG2261" s="54"/>
      <c r="BH2261" s="54"/>
      <c r="BI2261" s="54"/>
      <c r="BJ2261" s="54"/>
      <c r="BK2261" s="54"/>
      <c r="BL2261" s="54"/>
      <c r="BM2261" s="54"/>
      <c r="BN2261" s="54"/>
      <c r="BO2261" s="54"/>
      <c r="BP2261" s="54"/>
      <c r="BQ2261" s="54"/>
      <c r="BR2261" s="54"/>
      <c r="BS2261" s="54"/>
      <c r="BT2261" s="54"/>
      <c r="BU2261" s="54"/>
      <c r="BV2261" s="54"/>
      <c r="BW2261" s="54"/>
      <c r="BX2261" s="49"/>
      <c r="BY2261" s="55"/>
      <c r="BZ2261" s="8"/>
      <c r="CE2261" s="12" t="str">
        <f t="shared" si="1823"/>
        <v/>
      </c>
      <c r="CG2261" s="77" t="str">
        <f t="shared" si="1824"/>
        <v/>
      </c>
      <c r="CH2261" s="80" t="str">
        <f t="shared" si="1825"/>
        <v/>
      </c>
      <c r="CL2261" s="12" t="str">
        <f t="shared" si="1826"/>
        <v/>
      </c>
      <c r="CM2261" s="12" t="str">
        <f t="shared" si="1827"/>
        <v/>
      </c>
      <c r="CN2261" s="12" t="str" cm="1">
        <f t="array" ref="CN2261">IF(OR($CE2261="", $CG$3=""), "", IF(IFERROR(INDEX($K2261:$T2261, $CK2261, MATCH(CN$3, $K$3:$T$3, 0)), "")="", $CC$4, $CC$3))</f>
        <v/>
      </c>
      <c r="CO2261" s="12" t="str" cm="1">
        <f t="array" ref="CO2261">IF(OR($CE2261="", $CG$3=""), "", IF(IFERROR(INDEX($AA2261:$AJ2261, $CK2261, MATCH(CO$3, $AA$3:$AJ$3, 0)), "")="", $CC$4, $CC$3))</f>
        <v/>
      </c>
      <c r="CP2261" s="12" t="str">
        <f>IF(OR($CE2261="", $CG$3=""), "", IF(CP$3='Property List &amp; Features'!$BG$9, $CC$3, IF(CP$3=$I2261, $CC$3, $CC$4)))</f>
        <v/>
      </c>
      <c r="CQ2261" s="12" t="str">
        <f>IF(OR($CE2261="", $CG$3=""), "", IF(CQ$3='Property List &amp; Features'!$BG$9, $CC$3, IF(CQ$3=$J2261, $CC$3, $CC$4)))</f>
        <v/>
      </c>
      <c r="CR2261" s="12" t="str">
        <f t="shared" si="1828"/>
        <v/>
      </c>
      <c r="CS2261" s="12" t="str">
        <f t="shared" si="1829"/>
        <v/>
      </c>
      <c r="CT2261" s="12" t="str">
        <f t="shared" si="1830"/>
        <v/>
      </c>
      <c r="CU2261" s="12" t="str">
        <f t="shared" si="1831"/>
        <v/>
      </c>
      <c r="CV2261" s="12" t="str">
        <f t="shared" si="1832"/>
        <v/>
      </c>
      <c r="CW2261" s="12" t="str">
        <f t="shared" si="1854"/>
        <v/>
      </c>
      <c r="CX2261" s="12" t="str">
        <f t="shared" si="1855"/>
        <v/>
      </c>
      <c r="CY2261" s="12" t="str">
        <f t="shared" si="1856"/>
        <v/>
      </c>
      <c r="CZ2261" s="12" t="str">
        <f t="shared" si="1857"/>
        <v/>
      </c>
      <c r="DA2261" s="12" t="str">
        <f t="shared" si="1858"/>
        <v/>
      </c>
      <c r="DB2261" s="12" t="str">
        <f t="shared" si="1859"/>
        <v/>
      </c>
      <c r="DC2261" s="12" t="str">
        <f t="shared" si="1860"/>
        <v/>
      </c>
      <c r="DD2261" s="12" t="str">
        <f t="shared" si="1861"/>
        <v/>
      </c>
      <c r="DE2261" s="12" t="str">
        <f t="shared" si="1862"/>
        <v/>
      </c>
      <c r="DF2261" s="12" t="str">
        <f t="shared" si="1863"/>
        <v/>
      </c>
      <c r="DG2261" s="12" t="str">
        <f t="shared" si="1864"/>
        <v/>
      </c>
      <c r="DH2261" s="12" t="str">
        <f t="shared" si="1865"/>
        <v/>
      </c>
      <c r="DI2261" s="12" t="str">
        <f t="shared" si="1866"/>
        <v/>
      </c>
      <c r="DJ2261" s="12" t="str">
        <f t="shared" si="1867"/>
        <v/>
      </c>
      <c r="DK2261" s="12" t="str">
        <f t="shared" si="1868"/>
        <v/>
      </c>
      <c r="DL2261" s="12" t="str">
        <f t="shared" si="1869"/>
        <v/>
      </c>
      <c r="DM2261" s="12" t="str">
        <f t="shared" si="1870"/>
        <v/>
      </c>
      <c r="DN2261" s="12" t="str">
        <f t="shared" si="1871"/>
        <v/>
      </c>
      <c r="DO2261" s="12" t="str">
        <f t="shared" si="1872"/>
        <v/>
      </c>
      <c r="DP2261" s="12" t="str">
        <f t="shared" si="1873"/>
        <v/>
      </c>
      <c r="DQ2261" s="12" t="str">
        <f t="shared" si="1874"/>
        <v/>
      </c>
      <c r="DR2261" s="12" t="str">
        <f t="shared" si="1836"/>
        <v/>
      </c>
      <c r="DS2261" s="12" t="str">
        <f t="shared" si="1837"/>
        <v/>
      </c>
      <c r="DT2261" s="12" t="str">
        <f t="shared" si="1838"/>
        <v/>
      </c>
      <c r="DU2261" s="12" t="str">
        <f t="shared" si="1839"/>
        <v/>
      </c>
      <c r="DV2261" s="12" t="str">
        <f t="shared" si="1840"/>
        <v/>
      </c>
      <c r="DW2261" s="12" t="str">
        <f t="shared" si="1841"/>
        <v/>
      </c>
      <c r="DX2261" s="12" t="str">
        <f t="shared" si="1842"/>
        <v/>
      </c>
      <c r="DY2261" s="12" t="str">
        <f t="shared" si="1843"/>
        <v/>
      </c>
      <c r="DZ2261" s="12" t="str">
        <f t="shared" si="1844"/>
        <v/>
      </c>
      <c r="EA2261" s="12" t="str">
        <f t="shared" si="1845"/>
        <v/>
      </c>
      <c r="EB2261" s="12" t="str">
        <f t="shared" si="1846"/>
        <v/>
      </c>
      <c r="EC2261" s="12" t="str">
        <f t="shared" si="1847"/>
        <v/>
      </c>
      <c r="ED2261" s="12" t="str">
        <f t="shared" si="1848"/>
        <v/>
      </c>
      <c r="EE2261" s="12" t="str">
        <f t="shared" si="1849"/>
        <v/>
      </c>
      <c r="EF2261" s="12" t="str">
        <f t="shared" si="1850"/>
        <v/>
      </c>
      <c r="EG2261" s="12" t="str">
        <f t="shared" si="1851"/>
        <v/>
      </c>
      <c r="EH2261" s="12" t="str">
        <f t="shared" si="1852"/>
        <v/>
      </c>
      <c r="EI2261" s="12" t="str">
        <f t="shared" si="1853"/>
        <v/>
      </c>
      <c r="EK2261" s="83" t="str">
        <f t="shared" si="1833"/>
        <v/>
      </c>
      <c r="EM2261" s="12" t="str">
        <f t="shared" si="1834"/>
        <v/>
      </c>
      <c r="EO2261" s="12" t="str">
        <f t="shared" si="1835"/>
        <v/>
      </c>
      <c r="EQ2261" s="12" t="str">
        <f>IF($EO2261="", "", IF($EQ$8=$EQ$6, COUNTIF($EO$11:$EO$2510, "&gt;"&amp;$EO2261)+1+COUNTIF($EO$11:$EO2261, $EO2261)-1, COUNTIF($EO$11:$EO$2510, "&lt;"&amp;$EO2261)+1+COUNTIF($EO$11:$EO2261, $EO2261)-1))</f>
        <v/>
      </c>
    </row>
    <row r="2262" spans="1:147" x14ac:dyDescent="0.55000000000000004">
      <c r="A2262" s="8"/>
      <c r="B2262" s="12" t="str">
        <f>IF($D2262="", "", COUNTIF($D$11:$D2262, $D2262))</f>
        <v/>
      </c>
      <c r="C2262" s="8"/>
      <c r="D2262" s="45"/>
      <c r="E2262" s="46"/>
      <c r="F2262" s="47"/>
      <c r="G2262" s="54"/>
      <c r="H2262" s="54"/>
      <c r="I2262" s="48"/>
      <c r="J2262" s="49"/>
      <c r="K2262" s="50"/>
      <c r="L2262" s="50"/>
      <c r="M2262" s="50"/>
      <c r="N2262" s="50"/>
      <c r="O2262" s="50"/>
      <c r="P2262" s="50"/>
      <c r="Q2262" s="50"/>
      <c r="R2262" s="50"/>
      <c r="S2262" s="50"/>
      <c r="T2262" s="50"/>
      <c r="U2262" s="51"/>
      <c r="V2262" s="52"/>
      <c r="W2262" s="53"/>
      <c r="X2262" s="53"/>
      <c r="Y2262" s="53"/>
      <c r="Z2262" s="53"/>
      <c r="AA2262" s="48"/>
      <c r="AB2262" s="54"/>
      <c r="AC2262" s="54"/>
      <c r="AD2262" s="54"/>
      <c r="AE2262" s="54"/>
      <c r="AF2262" s="54"/>
      <c r="AG2262" s="54"/>
      <c r="AH2262" s="54"/>
      <c r="AI2262" s="54"/>
      <c r="AJ2262" s="49"/>
      <c r="AK2262" s="48"/>
      <c r="AL2262" s="54"/>
      <c r="AM2262" s="54"/>
      <c r="AN2262" s="54"/>
      <c r="AO2262" s="54"/>
      <c r="AP2262" s="54"/>
      <c r="AQ2262" s="54"/>
      <c r="AR2262" s="54"/>
      <c r="AS2262" s="54"/>
      <c r="AT2262" s="54"/>
      <c r="AU2262" s="54"/>
      <c r="AV2262" s="54"/>
      <c r="AW2262" s="54"/>
      <c r="AX2262" s="54"/>
      <c r="AY2262" s="54"/>
      <c r="AZ2262" s="54"/>
      <c r="BA2262" s="54"/>
      <c r="BB2262" s="54"/>
      <c r="BC2262" s="54"/>
      <c r="BD2262" s="54"/>
      <c r="BE2262" s="54"/>
      <c r="BF2262" s="54"/>
      <c r="BG2262" s="54"/>
      <c r="BH2262" s="54"/>
      <c r="BI2262" s="54"/>
      <c r="BJ2262" s="54"/>
      <c r="BK2262" s="54"/>
      <c r="BL2262" s="54"/>
      <c r="BM2262" s="54"/>
      <c r="BN2262" s="54"/>
      <c r="BO2262" s="54"/>
      <c r="BP2262" s="54"/>
      <c r="BQ2262" s="54"/>
      <c r="BR2262" s="54"/>
      <c r="BS2262" s="54"/>
      <c r="BT2262" s="54"/>
      <c r="BU2262" s="54"/>
      <c r="BV2262" s="54"/>
      <c r="BW2262" s="54"/>
      <c r="BX2262" s="49"/>
      <c r="BY2262" s="55"/>
      <c r="BZ2262" s="8"/>
      <c r="CE2262" s="12" t="str">
        <f t="shared" si="1823"/>
        <v/>
      </c>
      <c r="CG2262" s="77" t="str">
        <f t="shared" si="1824"/>
        <v/>
      </c>
      <c r="CH2262" s="80" t="str">
        <f t="shared" si="1825"/>
        <v/>
      </c>
      <c r="CL2262" s="12" t="str">
        <f t="shared" si="1826"/>
        <v/>
      </c>
      <c r="CM2262" s="12" t="str">
        <f t="shared" si="1827"/>
        <v/>
      </c>
      <c r="CN2262" s="12" t="str" cm="1">
        <f t="array" ref="CN2262">IF(OR($CE2262="", $CG$3=""), "", IF(IFERROR(INDEX($K2262:$T2262, $CK2262, MATCH(CN$3, $K$3:$T$3, 0)), "")="", $CC$4, $CC$3))</f>
        <v/>
      </c>
      <c r="CO2262" s="12" t="str" cm="1">
        <f t="array" ref="CO2262">IF(OR($CE2262="", $CG$3=""), "", IF(IFERROR(INDEX($AA2262:$AJ2262, $CK2262, MATCH(CO$3, $AA$3:$AJ$3, 0)), "")="", $CC$4, $CC$3))</f>
        <v/>
      </c>
      <c r="CP2262" s="12" t="str">
        <f>IF(OR($CE2262="", $CG$3=""), "", IF(CP$3='Property List &amp; Features'!$BG$9, $CC$3, IF(CP$3=$I2262, $CC$3, $CC$4)))</f>
        <v/>
      </c>
      <c r="CQ2262" s="12" t="str">
        <f>IF(OR($CE2262="", $CG$3=""), "", IF(CQ$3='Property List &amp; Features'!$BG$9, $CC$3, IF(CQ$3=$J2262, $CC$3, $CC$4)))</f>
        <v/>
      </c>
      <c r="CR2262" s="12" t="str">
        <f t="shared" si="1828"/>
        <v/>
      </c>
      <c r="CS2262" s="12" t="str">
        <f t="shared" si="1829"/>
        <v/>
      </c>
      <c r="CT2262" s="12" t="str">
        <f t="shared" si="1830"/>
        <v/>
      </c>
      <c r="CU2262" s="12" t="str">
        <f t="shared" si="1831"/>
        <v/>
      </c>
      <c r="CV2262" s="12" t="str">
        <f t="shared" si="1832"/>
        <v/>
      </c>
      <c r="CW2262" s="12" t="str">
        <f t="shared" si="1854"/>
        <v/>
      </c>
      <c r="CX2262" s="12" t="str">
        <f t="shared" si="1855"/>
        <v/>
      </c>
      <c r="CY2262" s="12" t="str">
        <f t="shared" si="1856"/>
        <v/>
      </c>
      <c r="CZ2262" s="12" t="str">
        <f t="shared" si="1857"/>
        <v/>
      </c>
      <c r="DA2262" s="12" t="str">
        <f t="shared" si="1858"/>
        <v/>
      </c>
      <c r="DB2262" s="12" t="str">
        <f t="shared" si="1859"/>
        <v/>
      </c>
      <c r="DC2262" s="12" t="str">
        <f t="shared" si="1860"/>
        <v/>
      </c>
      <c r="DD2262" s="12" t="str">
        <f t="shared" si="1861"/>
        <v/>
      </c>
      <c r="DE2262" s="12" t="str">
        <f t="shared" si="1862"/>
        <v/>
      </c>
      <c r="DF2262" s="12" t="str">
        <f t="shared" si="1863"/>
        <v/>
      </c>
      <c r="DG2262" s="12" t="str">
        <f t="shared" si="1864"/>
        <v/>
      </c>
      <c r="DH2262" s="12" t="str">
        <f t="shared" si="1865"/>
        <v/>
      </c>
      <c r="DI2262" s="12" t="str">
        <f t="shared" si="1866"/>
        <v/>
      </c>
      <c r="DJ2262" s="12" t="str">
        <f t="shared" si="1867"/>
        <v/>
      </c>
      <c r="DK2262" s="12" t="str">
        <f t="shared" si="1868"/>
        <v/>
      </c>
      <c r="DL2262" s="12" t="str">
        <f t="shared" si="1869"/>
        <v/>
      </c>
      <c r="DM2262" s="12" t="str">
        <f t="shared" si="1870"/>
        <v/>
      </c>
      <c r="DN2262" s="12" t="str">
        <f t="shared" si="1871"/>
        <v/>
      </c>
      <c r="DO2262" s="12" t="str">
        <f t="shared" si="1872"/>
        <v/>
      </c>
      <c r="DP2262" s="12" t="str">
        <f t="shared" si="1873"/>
        <v/>
      </c>
      <c r="DQ2262" s="12" t="str">
        <f t="shared" si="1874"/>
        <v/>
      </c>
      <c r="DR2262" s="12" t="str">
        <f t="shared" si="1836"/>
        <v/>
      </c>
      <c r="DS2262" s="12" t="str">
        <f t="shared" si="1837"/>
        <v/>
      </c>
      <c r="DT2262" s="12" t="str">
        <f t="shared" si="1838"/>
        <v/>
      </c>
      <c r="DU2262" s="12" t="str">
        <f t="shared" si="1839"/>
        <v/>
      </c>
      <c r="DV2262" s="12" t="str">
        <f t="shared" si="1840"/>
        <v/>
      </c>
      <c r="DW2262" s="12" t="str">
        <f t="shared" si="1841"/>
        <v/>
      </c>
      <c r="DX2262" s="12" t="str">
        <f t="shared" si="1842"/>
        <v/>
      </c>
      <c r="DY2262" s="12" t="str">
        <f t="shared" si="1843"/>
        <v/>
      </c>
      <c r="DZ2262" s="12" t="str">
        <f t="shared" si="1844"/>
        <v/>
      </c>
      <c r="EA2262" s="12" t="str">
        <f t="shared" si="1845"/>
        <v/>
      </c>
      <c r="EB2262" s="12" t="str">
        <f t="shared" si="1846"/>
        <v/>
      </c>
      <c r="EC2262" s="12" t="str">
        <f t="shared" si="1847"/>
        <v/>
      </c>
      <c r="ED2262" s="12" t="str">
        <f t="shared" si="1848"/>
        <v/>
      </c>
      <c r="EE2262" s="12" t="str">
        <f t="shared" si="1849"/>
        <v/>
      </c>
      <c r="EF2262" s="12" t="str">
        <f t="shared" si="1850"/>
        <v/>
      </c>
      <c r="EG2262" s="12" t="str">
        <f t="shared" si="1851"/>
        <v/>
      </c>
      <c r="EH2262" s="12" t="str">
        <f t="shared" si="1852"/>
        <v/>
      </c>
      <c r="EI2262" s="12" t="str">
        <f t="shared" si="1853"/>
        <v/>
      </c>
      <c r="EK2262" s="83" t="str">
        <f t="shared" si="1833"/>
        <v/>
      </c>
      <c r="EM2262" s="12" t="str">
        <f t="shared" si="1834"/>
        <v/>
      </c>
      <c r="EO2262" s="12" t="str">
        <f t="shared" si="1835"/>
        <v/>
      </c>
      <c r="EQ2262" s="12" t="str">
        <f>IF($EO2262="", "", IF($EQ$8=$EQ$6, COUNTIF($EO$11:$EO$2510, "&gt;"&amp;$EO2262)+1+COUNTIF($EO$11:$EO2262, $EO2262)-1, COUNTIF($EO$11:$EO$2510, "&lt;"&amp;$EO2262)+1+COUNTIF($EO$11:$EO2262, $EO2262)-1))</f>
        <v/>
      </c>
    </row>
    <row r="2263" spans="1:147" x14ac:dyDescent="0.55000000000000004">
      <c r="A2263" s="8"/>
      <c r="B2263" s="12" t="str">
        <f>IF($D2263="", "", COUNTIF($D$11:$D2263, $D2263))</f>
        <v/>
      </c>
      <c r="C2263" s="8"/>
      <c r="D2263" s="45"/>
      <c r="E2263" s="46"/>
      <c r="F2263" s="47"/>
      <c r="G2263" s="54"/>
      <c r="H2263" s="54"/>
      <c r="I2263" s="48"/>
      <c r="J2263" s="49"/>
      <c r="K2263" s="50"/>
      <c r="L2263" s="50"/>
      <c r="M2263" s="50"/>
      <c r="N2263" s="50"/>
      <c r="O2263" s="50"/>
      <c r="P2263" s="50"/>
      <c r="Q2263" s="50"/>
      <c r="R2263" s="50"/>
      <c r="S2263" s="50"/>
      <c r="T2263" s="50"/>
      <c r="U2263" s="51"/>
      <c r="V2263" s="52"/>
      <c r="W2263" s="53"/>
      <c r="X2263" s="53"/>
      <c r="Y2263" s="53"/>
      <c r="Z2263" s="53"/>
      <c r="AA2263" s="48"/>
      <c r="AB2263" s="54"/>
      <c r="AC2263" s="54"/>
      <c r="AD2263" s="54"/>
      <c r="AE2263" s="54"/>
      <c r="AF2263" s="54"/>
      <c r="AG2263" s="54"/>
      <c r="AH2263" s="54"/>
      <c r="AI2263" s="54"/>
      <c r="AJ2263" s="49"/>
      <c r="AK2263" s="48"/>
      <c r="AL2263" s="54"/>
      <c r="AM2263" s="54"/>
      <c r="AN2263" s="54"/>
      <c r="AO2263" s="54"/>
      <c r="AP2263" s="54"/>
      <c r="AQ2263" s="54"/>
      <c r="AR2263" s="54"/>
      <c r="AS2263" s="54"/>
      <c r="AT2263" s="54"/>
      <c r="AU2263" s="54"/>
      <c r="AV2263" s="54"/>
      <c r="AW2263" s="54"/>
      <c r="AX2263" s="54"/>
      <c r="AY2263" s="54"/>
      <c r="AZ2263" s="54"/>
      <c r="BA2263" s="54"/>
      <c r="BB2263" s="54"/>
      <c r="BC2263" s="54"/>
      <c r="BD2263" s="54"/>
      <c r="BE2263" s="54"/>
      <c r="BF2263" s="54"/>
      <c r="BG2263" s="54"/>
      <c r="BH2263" s="54"/>
      <c r="BI2263" s="54"/>
      <c r="BJ2263" s="54"/>
      <c r="BK2263" s="54"/>
      <c r="BL2263" s="54"/>
      <c r="BM2263" s="54"/>
      <c r="BN2263" s="54"/>
      <c r="BO2263" s="54"/>
      <c r="BP2263" s="54"/>
      <c r="BQ2263" s="54"/>
      <c r="BR2263" s="54"/>
      <c r="BS2263" s="54"/>
      <c r="BT2263" s="54"/>
      <c r="BU2263" s="54"/>
      <c r="BV2263" s="54"/>
      <c r="BW2263" s="54"/>
      <c r="BX2263" s="49"/>
      <c r="BY2263" s="55"/>
      <c r="BZ2263" s="8"/>
      <c r="CE2263" s="12" t="str">
        <f t="shared" si="1823"/>
        <v/>
      </c>
      <c r="CG2263" s="77" t="str">
        <f t="shared" si="1824"/>
        <v/>
      </c>
      <c r="CH2263" s="80" t="str">
        <f t="shared" si="1825"/>
        <v/>
      </c>
      <c r="CL2263" s="12" t="str">
        <f t="shared" si="1826"/>
        <v/>
      </c>
      <c r="CM2263" s="12" t="str">
        <f t="shared" si="1827"/>
        <v/>
      </c>
      <c r="CN2263" s="12" t="str" cm="1">
        <f t="array" ref="CN2263">IF(OR($CE2263="", $CG$3=""), "", IF(IFERROR(INDEX($K2263:$T2263, $CK2263, MATCH(CN$3, $K$3:$T$3, 0)), "")="", $CC$4, $CC$3))</f>
        <v/>
      </c>
      <c r="CO2263" s="12" t="str" cm="1">
        <f t="array" ref="CO2263">IF(OR($CE2263="", $CG$3=""), "", IF(IFERROR(INDEX($AA2263:$AJ2263, $CK2263, MATCH(CO$3, $AA$3:$AJ$3, 0)), "")="", $CC$4, $CC$3))</f>
        <v/>
      </c>
      <c r="CP2263" s="12" t="str">
        <f>IF(OR($CE2263="", $CG$3=""), "", IF(CP$3='Property List &amp; Features'!$BG$9, $CC$3, IF(CP$3=$I2263, $CC$3, $CC$4)))</f>
        <v/>
      </c>
      <c r="CQ2263" s="12" t="str">
        <f>IF(OR($CE2263="", $CG$3=""), "", IF(CQ$3='Property List &amp; Features'!$BG$9, $CC$3, IF(CQ$3=$J2263, $CC$3, $CC$4)))</f>
        <v/>
      </c>
      <c r="CR2263" s="12" t="str">
        <f t="shared" si="1828"/>
        <v/>
      </c>
      <c r="CS2263" s="12" t="str">
        <f t="shared" si="1829"/>
        <v/>
      </c>
      <c r="CT2263" s="12" t="str">
        <f t="shared" si="1830"/>
        <v/>
      </c>
      <c r="CU2263" s="12" t="str">
        <f t="shared" si="1831"/>
        <v/>
      </c>
      <c r="CV2263" s="12" t="str">
        <f t="shared" si="1832"/>
        <v/>
      </c>
      <c r="CW2263" s="12" t="str">
        <f t="shared" si="1854"/>
        <v/>
      </c>
      <c r="CX2263" s="12" t="str">
        <f t="shared" si="1855"/>
        <v/>
      </c>
      <c r="CY2263" s="12" t="str">
        <f t="shared" si="1856"/>
        <v/>
      </c>
      <c r="CZ2263" s="12" t="str">
        <f t="shared" si="1857"/>
        <v/>
      </c>
      <c r="DA2263" s="12" t="str">
        <f t="shared" si="1858"/>
        <v/>
      </c>
      <c r="DB2263" s="12" t="str">
        <f t="shared" si="1859"/>
        <v/>
      </c>
      <c r="DC2263" s="12" t="str">
        <f t="shared" si="1860"/>
        <v/>
      </c>
      <c r="DD2263" s="12" t="str">
        <f t="shared" si="1861"/>
        <v/>
      </c>
      <c r="DE2263" s="12" t="str">
        <f t="shared" si="1862"/>
        <v/>
      </c>
      <c r="DF2263" s="12" t="str">
        <f t="shared" si="1863"/>
        <v/>
      </c>
      <c r="DG2263" s="12" t="str">
        <f t="shared" si="1864"/>
        <v/>
      </c>
      <c r="DH2263" s="12" t="str">
        <f t="shared" si="1865"/>
        <v/>
      </c>
      <c r="DI2263" s="12" t="str">
        <f t="shared" si="1866"/>
        <v/>
      </c>
      <c r="DJ2263" s="12" t="str">
        <f t="shared" si="1867"/>
        <v/>
      </c>
      <c r="DK2263" s="12" t="str">
        <f t="shared" si="1868"/>
        <v/>
      </c>
      <c r="DL2263" s="12" t="str">
        <f t="shared" si="1869"/>
        <v/>
      </c>
      <c r="DM2263" s="12" t="str">
        <f t="shared" si="1870"/>
        <v/>
      </c>
      <c r="DN2263" s="12" t="str">
        <f t="shared" si="1871"/>
        <v/>
      </c>
      <c r="DO2263" s="12" t="str">
        <f t="shared" si="1872"/>
        <v/>
      </c>
      <c r="DP2263" s="12" t="str">
        <f t="shared" si="1873"/>
        <v/>
      </c>
      <c r="DQ2263" s="12" t="str">
        <f t="shared" si="1874"/>
        <v/>
      </c>
      <c r="DR2263" s="12" t="str">
        <f t="shared" si="1836"/>
        <v/>
      </c>
      <c r="DS2263" s="12" t="str">
        <f t="shared" si="1837"/>
        <v/>
      </c>
      <c r="DT2263" s="12" t="str">
        <f t="shared" si="1838"/>
        <v/>
      </c>
      <c r="DU2263" s="12" t="str">
        <f t="shared" si="1839"/>
        <v/>
      </c>
      <c r="DV2263" s="12" t="str">
        <f t="shared" si="1840"/>
        <v/>
      </c>
      <c r="DW2263" s="12" t="str">
        <f t="shared" si="1841"/>
        <v/>
      </c>
      <c r="DX2263" s="12" t="str">
        <f t="shared" si="1842"/>
        <v/>
      </c>
      <c r="DY2263" s="12" t="str">
        <f t="shared" si="1843"/>
        <v/>
      </c>
      <c r="DZ2263" s="12" t="str">
        <f t="shared" si="1844"/>
        <v/>
      </c>
      <c r="EA2263" s="12" t="str">
        <f t="shared" si="1845"/>
        <v/>
      </c>
      <c r="EB2263" s="12" t="str">
        <f t="shared" si="1846"/>
        <v/>
      </c>
      <c r="EC2263" s="12" t="str">
        <f t="shared" si="1847"/>
        <v/>
      </c>
      <c r="ED2263" s="12" t="str">
        <f t="shared" si="1848"/>
        <v/>
      </c>
      <c r="EE2263" s="12" t="str">
        <f t="shared" si="1849"/>
        <v/>
      </c>
      <c r="EF2263" s="12" t="str">
        <f t="shared" si="1850"/>
        <v/>
      </c>
      <c r="EG2263" s="12" t="str">
        <f t="shared" si="1851"/>
        <v/>
      </c>
      <c r="EH2263" s="12" t="str">
        <f t="shared" si="1852"/>
        <v/>
      </c>
      <c r="EI2263" s="12" t="str">
        <f t="shared" si="1853"/>
        <v/>
      </c>
      <c r="EK2263" s="83" t="str">
        <f t="shared" si="1833"/>
        <v/>
      </c>
      <c r="EM2263" s="12" t="str">
        <f t="shared" si="1834"/>
        <v/>
      </c>
      <c r="EO2263" s="12" t="str">
        <f t="shared" si="1835"/>
        <v/>
      </c>
      <c r="EQ2263" s="12" t="str">
        <f>IF($EO2263="", "", IF($EQ$8=$EQ$6, COUNTIF($EO$11:$EO$2510, "&gt;"&amp;$EO2263)+1+COUNTIF($EO$11:$EO2263, $EO2263)-1, COUNTIF($EO$11:$EO$2510, "&lt;"&amp;$EO2263)+1+COUNTIF($EO$11:$EO2263, $EO2263)-1))</f>
        <v/>
      </c>
    </row>
    <row r="2264" spans="1:147" x14ac:dyDescent="0.55000000000000004">
      <c r="A2264" s="8"/>
      <c r="B2264" s="12" t="str">
        <f>IF($D2264="", "", COUNTIF($D$11:$D2264, $D2264))</f>
        <v/>
      </c>
      <c r="C2264" s="8"/>
      <c r="D2264" s="45"/>
      <c r="E2264" s="46"/>
      <c r="F2264" s="47"/>
      <c r="G2264" s="54"/>
      <c r="H2264" s="54"/>
      <c r="I2264" s="48"/>
      <c r="J2264" s="49"/>
      <c r="K2264" s="50"/>
      <c r="L2264" s="50"/>
      <c r="M2264" s="50"/>
      <c r="N2264" s="50"/>
      <c r="O2264" s="50"/>
      <c r="P2264" s="50"/>
      <c r="Q2264" s="50"/>
      <c r="R2264" s="50"/>
      <c r="S2264" s="50"/>
      <c r="T2264" s="50"/>
      <c r="U2264" s="51"/>
      <c r="V2264" s="52"/>
      <c r="W2264" s="53"/>
      <c r="X2264" s="53"/>
      <c r="Y2264" s="53"/>
      <c r="Z2264" s="53"/>
      <c r="AA2264" s="48"/>
      <c r="AB2264" s="54"/>
      <c r="AC2264" s="54"/>
      <c r="AD2264" s="54"/>
      <c r="AE2264" s="54"/>
      <c r="AF2264" s="54"/>
      <c r="AG2264" s="54"/>
      <c r="AH2264" s="54"/>
      <c r="AI2264" s="54"/>
      <c r="AJ2264" s="49"/>
      <c r="AK2264" s="48"/>
      <c r="AL2264" s="54"/>
      <c r="AM2264" s="54"/>
      <c r="AN2264" s="54"/>
      <c r="AO2264" s="54"/>
      <c r="AP2264" s="54"/>
      <c r="AQ2264" s="54"/>
      <c r="AR2264" s="54"/>
      <c r="AS2264" s="54"/>
      <c r="AT2264" s="54"/>
      <c r="AU2264" s="54"/>
      <c r="AV2264" s="54"/>
      <c r="AW2264" s="54"/>
      <c r="AX2264" s="54"/>
      <c r="AY2264" s="54"/>
      <c r="AZ2264" s="54"/>
      <c r="BA2264" s="54"/>
      <c r="BB2264" s="54"/>
      <c r="BC2264" s="54"/>
      <c r="BD2264" s="54"/>
      <c r="BE2264" s="54"/>
      <c r="BF2264" s="54"/>
      <c r="BG2264" s="54"/>
      <c r="BH2264" s="54"/>
      <c r="BI2264" s="54"/>
      <c r="BJ2264" s="54"/>
      <c r="BK2264" s="54"/>
      <c r="BL2264" s="54"/>
      <c r="BM2264" s="54"/>
      <c r="BN2264" s="54"/>
      <c r="BO2264" s="54"/>
      <c r="BP2264" s="54"/>
      <c r="BQ2264" s="54"/>
      <c r="BR2264" s="54"/>
      <c r="BS2264" s="54"/>
      <c r="BT2264" s="54"/>
      <c r="BU2264" s="54"/>
      <c r="BV2264" s="54"/>
      <c r="BW2264" s="54"/>
      <c r="BX2264" s="49"/>
      <c r="BY2264" s="55"/>
      <c r="BZ2264" s="8"/>
      <c r="CE2264" s="12" t="str">
        <f t="shared" si="1823"/>
        <v/>
      </c>
      <c r="CG2264" s="77" t="str">
        <f t="shared" si="1824"/>
        <v/>
      </c>
      <c r="CH2264" s="80" t="str">
        <f t="shared" si="1825"/>
        <v/>
      </c>
      <c r="CL2264" s="12" t="str">
        <f t="shared" si="1826"/>
        <v/>
      </c>
      <c r="CM2264" s="12" t="str">
        <f t="shared" si="1827"/>
        <v/>
      </c>
      <c r="CN2264" s="12" t="str" cm="1">
        <f t="array" ref="CN2264">IF(OR($CE2264="", $CG$3=""), "", IF(IFERROR(INDEX($K2264:$T2264, $CK2264, MATCH(CN$3, $K$3:$T$3, 0)), "")="", $CC$4, $CC$3))</f>
        <v/>
      </c>
      <c r="CO2264" s="12" t="str" cm="1">
        <f t="array" ref="CO2264">IF(OR($CE2264="", $CG$3=""), "", IF(IFERROR(INDEX($AA2264:$AJ2264, $CK2264, MATCH(CO$3, $AA$3:$AJ$3, 0)), "")="", $CC$4, $CC$3))</f>
        <v/>
      </c>
      <c r="CP2264" s="12" t="str">
        <f>IF(OR($CE2264="", $CG$3=""), "", IF(CP$3='Property List &amp; Features'!$BG$9, $CC$3, IF(CP$3=$I2264, $CC$3, $CC$4)))</f>
        <v/>
      </c>
      <c r="CQ2264" s="12" t="str">
        <f>IF(OR($CE2264="", $CG$3=""), "", IF(CQ$3='Property List &amp; Features'!$BG$9, $CC$3, IF(CQ$3=$J2264, $CC$3, $CC$4)))</f>
        <v/>
      </c>
      <c r="CR2264" s="12" t="str">
        <f t="shared" si="1828"/>
        <v/>
      </c>
      <c r="CS2264" s="12" t="str">
        <f t="shared" si="1829"/>
        <v/>
      </c>
      <c r="CT2264" s="12" t="str">
        <f t="shared" si="1830"/>
        <v/>
      </c>
      <c r="CU2264" s="12" t="str">
        <f t="shared" si="1831"/>
        <v/>
      </c>
      <c r="CV2264" s="12" t="str">
        <f t="shared" si="1832"/>
        <v/>
      </c>
      <c r="CW2264" s="12" t="str">
        <f t="shared" si="1854"/>
        <v/>
      </c>
      <c r="CX2264" s="12" t="str">
        <f t="shared" si="1855"/>
        <v/>
      </c>
      <c r="CY2264" s="12" t="str">
        <f t="shared" si="1856"/>
        <v/>
      </c>
      <c r="CZ2264" s="12" t="str">
        <f t="shared" si="1857"/>
        <v/>
      </c>
      <c r="DA2264" s="12" t="str">
        <f t="shared" si="1858"/>
        <v/>
      </c>
      <c r="DB2264" s="12" t="str">
        <f t="shared" si="1859"/>
        <v/>
      </c>
      <c r="DC2264" s="12" t="str">
        <f t="shared" si="1860"/>
        <v/>
      </c>
      <c r="DD2264" s="12" t="str">
        <f t="shared" si="1861"/>
        <v/>
      </c>
      <c r="DE2264" s="12" t="str">
        <f t="shared" si="1862"/>
        <v/>
      </c>
      <c r="DF2264" s="12" t="str">
        <f t="shared" si="1863"/>
        <v/>
      </c>
      <c r="DG2264" s="12" t="str">
        <f t="shared" si="1864"/>
        <v/>
      </c>
      <c r="DH2264" s="12" t="str">
        <f t="shared" si="1865"/>
        <v/>
      </c>
      <c r="DI2264" s="12" t="str">
        <f t="shared" si="1866"/>
        <v/>
      </c>
      <c r="DJ2264" s="12" t="str">
        <f t="shared" si="1867"/>
        <v/>
      </c>
      <c r="DK2264" s="12" t="str">
        <f t="shared" si="1868"/>
        <v/>
      </c>
      <c r="DL2264" s="12" t="str">
        <f t="shared" si="1869"/>
        <v/>
      </c>
      <c r="DM2264" s="12" t="str">
        <f t="shared" si="1870"/>
        <v/>
      </c>
      <c r="DN2264" s="12" t="str">
        <f t="shared" si="1871"/>
        <v/>
      </c>
      <c r="DO2264" s="12" t="str">
        <f t="shared" si="1872"/>
        <v/>
      </c>
      <c r="DP2264" s="12" t="str">
        <f t="shared" si="1873"/>
        <v/>
      </c>
      <c r="DQ2264" s="12" t="str">
        <f t="shared" si="1874"/>
        <v/>
      </c>
      <c r="DR2264" s="12" t="str">
        <f t="shared" si="1836"/>
        <v/>
      </c>
      <c r="DS2264" s="12" t="str">
        <f t="shared" si="1837"/>
        <v/>
      </c>
      <c r="DT2264" s="12" t="str">
        <f t="shared" si="1838"/>
        <v/>
      </c>
      <c r="DU2264" s="12" t="str">
        <f t="shared" si="1839"/>
        <v/>
      </c>
      <c r="DV2264" s="12" t="str">
        <f t="shared" si="1840"/>
        <v/>
      </c>
      <c r="DW2264" s="12" t="str">
        <f t="shared" si="1841"/>
        <v/>
      </c>
      <c r="DX2264" s="12" t="str">
        <f t="shared" si="1842"/>
        <v/>
      </c>
      <c r="DY2264" s="12" t="str">
        <f t="shared" si="1843"/>
        <v/>
      </c>
      <c r="DZ2264" s="12" t="str">
        <f t="shared" si="1844"/>
        <v/>
      </c>
      <c r="EA2264" s="12" t="str">
        <f t="shared" si="1845"/>
        <v/>
      </c>
      <c r="EB2264" s="12" t="str">
        <f t="shared" si="1846"/>
        <v/>
      </c>
      <c r="EC2264" s="12" t="str">
        <f t="shared" si="1847"/>
        <v/>
      </c>
      <c r="ED2264" s="12" t="str">
        <f t="shared" si="1848"/>
        <v/>
      </c>
      <c r="EE2264" s="12" t="str">
        <f t="shared" si="1849"/>
        <v/>
      </c>
      <c r="EF2264" s="12" t="str">
        <f t="shared" si="1850"/>
        <v/>
      </c>
      <c r="EG2264" s="12" t="str">
        <f t="shared" si="1851"/>
        <v/>
      </c>
      <c r="EH2264" s="12" t="str">
        <f t="shared" si="1852"/>
        <v/>
      </c>
      <c r="EI2264" s="12" t="str">
        <f t="shared" si="1853"/>
        <v/>
      </c>
      <c r="EK2264" s="83" t="str">
        <f t="shared" si="1833"/>
        <v/>
      </c>
      <c r="EM2264" s="12" t="str">
        <f t="shared" si="1834"/>
        <v/>
      </c>
      <c r="EO2264" s="12" t="str">
        <f t="shared" si="1835"/>
        <v/>
      </c>
      <c r="EQ2264" s="12" t="str">
        <f>IF($EO2264="", "", IF($EQ$8=$EQ$6, COUNTIF($EO$11:$EO$2510, "&gt;"&amp;$EO2264)+1+COUNTIF($EO$11:$EO2264, $EO2264)-1, COUNTIF($EO$11:$EO$2510, "&lt;"&amp;$EO2264)+1+COUNTIF($EO$11:$EO2264, $EO2264)-1))</f>
        <v/>
      </c>
    </row>
    <row r="2265" spans="1:147" x14ac:dyDescent="0.55000000000000004">
      <c r="A2265" s="8"/>
      <c r="B2265" s="12" t="str">
        <f>IF($D2265="", "", COUNTIF($D$11:$D2265, $D2265))</f>
        <v/>
      </c>
      <c r="C2265" s="8"/>
      <c r="D2265" s="45"/>
      <c r="E2265" s="46"/>
      <c r="F2265" s="47"/>
      <c r="G2265" s="54"/>
      <c r="H2265" s="54"/>
      <c r="I2265" s="48"/>
      <c r="J2265" s="49"/>
      <c r="K2265" s="50"/>
      <c r="L2265" s="50"/>
      <c r="M2265" s="50"/>
      <c r="N2265" s="50"/>
      <c r="O2265" s="50"/>
      <c r="P2265" s="50"/>
      <c r="Q2265" s="50"/>
      <c r="R2265" s="50"/>
      <c r="S2265" s="50"/>
      <c r="T2265" s="50"/>
      <c r="U2265" s="51"/>
      <c r="V2265" s="52"/>
      <c r="W2265" s="53"/>
      <c r="X2265" s="53"/>
      <c r="Y2265" s="53"/>
      <c r="Z2265" s="53"/>
      <c r="AA2265" s="48"/>
      <c r="AB2265" s="54"/>
      <c r="AC2265" s="54"/>
      <c r="AD2265" s="54"/>
      <c r="AE2265" s="54"/>
      <c r="AF2265" s="54"/>
      <c r="AG2265" s="54"/>
      <c r="AH2265" s="54"/>
      <c r="AI2265" s="54"/>
      <c r="AJ2265" s="49"/>
      <c r="AK2265" s="48"/>
      <c r="AL2265" s="54"/>
      <c r="AM2265" s="54"/>
      <c r="AN2265" s="54"/>
      <c r="AO2265" s="54"/>
      <c r="AP2265" s="54"/>
      <c r="AQ2265" s="54"/>
      <c r="AR2265" s="54"/>
      <c r="AS2265" s="54"/>
      <c r="AT2265" s="54"/>
      <c r="AU2265" s="54"/>
      <c r="AV2265" s="54"/>
      <c r="AW2265" s="54"/>
      <c r="AX2265" s="54"/>
      <c r="AY2265" s="54"/>
      <c r="AZ2265" s="54"/>
      <c r="BA2265" s="54"/>
      <c r="BB2265" s="54"/>
      <c r="BC2265" s="54"/>
      <c r="BD2265" s="54"/>
      <c r="BE2265" s="54"/>
      <c r="BF2265" s="54"/>
      <c r="BG2265" s="54"/>
      <c r="BH2265" s="54"/>
      <c r="BI2265" s="54"/>
      <c r="BJ2265" s="54"/>
      <c r="BK2265" s="54"/>
      <c r="BL2265" s="54"/>
      <c r="BM2265" s="54"/>
      <c r="BN2265" s="54"/>
      <c r="BO2265" s="54"/>
      <c r="BP2265" s="54"/>
      <c r="BQ2265" s="54"/>
      <c r="BR2265" s="54"/>
      <c r="BS2265" s="54"/>
      <c r="BT2265" s="54"/>
      <c r="BU2265" s="54"/>
      <c r="BV2265" s="54"/>
      <c r="BW2265" s="54"/>
      <c r="BX2265" s="49"/>
      <c r="BY2265" s="55"/>
      <c r="BZ2265" s="8"/>
      <c r="CE2265" s="12" t="str">
        <f t="shared" si="1823"/>
        <v/>
      </c>
      <c r="CG2265" s="77" t="str">
        <f t="shared" si="1824"/>
        <v/>
      </c>
      <c r="CH2265" s="80" t="str">
        <f t="shared" si="1825"/>
        <v/>
      </c>
      <c r="CL2265" s="12" t="str">
        <f t="shared" si="1826"/>
        <v/>
      </c>
      <c r="CM2265" s="12" t="str">
        <f t="shared" si="1827"/>
        <v/>
      </c>
      <c r="CN2265" s="12" t="str" cm="1">
        <f t="array" ref="CN2265">IF(OR($CE2265="", $CG$3=""), "", IF(IFERROR(INDEX($K2265:$T2265, $CK2265, MATCH(CN$3, $K$3:$T$3, 0)), "")="", $CC$4, $CC$3))</f>
        <v/>
      </c>
      <c r="CO2265" s="12" t="str" cm="1">
        <f t="array" ref="CO2265">IF(OR($CE2265="", $CG$3=""), "", IF(IFERROR(INDEX($AA2265:$AJ2265, $CK2265, MATCH(CO$3, $AA$3:$AJ$3, 0)), "")="", $CC$4, $CC$3))</f>
        <v/>
      </c>
      <c r="CP2265" s="12" t="str">
        <f>IF(OR($CE2265="", $CG$3=""), "", IF(CP$3='Property List &amp; Features'!$BG$9, $CC$3, IF(CP$3=$I2265, $CC$3, $CC$4)))</f>
        <v/>
      </c>
      <c r="CQ2265" s="12" t="str">
        <f>IF(OR($CE2265="", $CG$3=""), "", IF(CQ$3='Property List &amp; Features'!$BG$9, $CC$3, IF(CQ$3=$J2265, $CC$3, $CC$4)))</f>
        <v/>
      </c>
      <c r="CR2265" s="12" t="str">
        <f t="shared" si="1828"/>
        <v/>
      </c>
      <c r="CS2265" s="12" t="str">
        <f t="shared" si="1829"/>
        <v/>
      </c>
      <c r="CT2265" s="12" t="str">
        <f t="shared" si="1830"/>
        <v/>
      </c>
      <c r="CU2265" s="12" t="str">
        <f t="shared" si="1831"/>
        <v/>
      </c>
      <c r="CV2265" s="12" t="str">
        <f t="shared" si="1832"/>
        <v/>
      </c>
      <c r="CW2265" s="12" t="str">
        <f t="shared" si="1854"/>
        <v/>
      </c>
      <c r="CX2265" s="12" t="str">
        <f t="shared" si="1855"/>
        <v/>
      </c>
      <c r="CY2265" s="12" t="str">
        <f t="shared" si="1856"/>
        <v/>
      </c>
      <c r="CZ2265" s="12" t="str">
        <f t="shared" si="1857"/>
        <v/>
      </c>
      <c r="DA2265" s="12" t="str">
        <f t="shared" si="1858"/>
        <v/>
      </c>
      <c r="DB2265" s="12" t="str">
        <f t="shared" si="1859"/>
        <v/>
      </c>
      <c r="DC2265" s="12" t="str">
        <f t="shared" si="1860"/>
        <v/>
      </c>
      <c r="DD2265" s="12" t="str">
        <f t="shared" si="1861"/>
        <v/>
      </c>
      <c r="DE2265" s="12" t="str">
        <f t="shared" si="1862"/>
        <v/>
      </c>
      <c r="DF2265" s="12" t="str">
        <f t="shared" si="1863"/>
        <v/>
      </c>
      <c r="DG2265" s="12" t="str">
        <f t="shared" si="1864"/>
        <v/>
      </c>
      <c r="DH2265" s="12" t="str">
        <f t="shared" si="1865"/>
        <v/>
      </c>
      <c r="DI2265" s="12" t="str">
        <f t="shared" si="1866"/>
        <v/>
      </c>
      <c r="DJ2265" s="12" t="str">
        <f t="shared" si="1867"/>
        <v/>
      </c>
      <c r="DK2265" s="12" t="str">
        <f t="shared" si="1868"/>
        <v/>
      </c>
      <c r="DL2265" s="12" t="str">
        <f t="shared" si="1869"/>
        <v/>
      </c>
      <c r="DM2265" s="12" t="str">
        <f t="shared" si="1870"/>
        <v/>
      </c>
      <c r="DN2265" s="12" t="str">
        <f t="shared" si="1871"/>
        <v/>
      </c>
      <c r="DO2265" s="12" t="str">
        <f t="shared" si="1872"/>
        <v/>
      </c>
      <c r="DP2265" s="12" t="str">
        <f t="shared" si="1873"/>
        <v/>
      </c>
      <c r="DQ2265" s="12" t="str">
        <f t="shared" si="1874"/>
        <v/>
      </c>
      <c r="DR2265" s="12" t="str">
        <f t="shared" si="1836"/>
        <v/>
      </c>
      <c r="DS2265" s="12" t="str">
        <f t="shared" si="1837"/>
        <v/>
      </c>
      <c r="DT2265" s="12" t="str">
        <f t="shared" si="1838"/>
        <v/>
      </c>
      <c r="DU2265" s="12" t="str">
        <f t="shared" si="1839"/>
        <v/>
      </c>
      <c r="DV2265" s="12" t="str">
        <f t="shared" si="1840"/>
        <v/>
      </c>
      <c r="DW2265" s="12" t="str">
        <f t="shared" si="1841"/>
        <v/>
      </c>
      <c r="DX2265" s="12" t="str">
        <f t="shared" si="1842"/>
        <v/>
      </c>
      <c r="DY2265" s="12" t="str">
        <f t="shared" si="1843"/>
        <v/>
      </c>
      <c r="DZ2265" s="12" t="str">
        <f t="shared" si="1844"/>
        <v/>
      </c>
      <c r="EA2265" s="12" t="str">
        <f t="shared" si="1845"/>
        <v/>
      </c>
      <c r="EB2265" s="12" t="str">
        <f t="shared" si="1846"/>
        <v/>
      </c>
      <c r="EC2265" s="12" t="str">
        <f t="shared" si="1847"/>
        <v/>
      </c>
      <c r="ED2265" s="12" t="str">
        <f t="shared" si="1848"/>
        <v/>
      </c>
      <c r="EE2265" s="12" t="str">
        <f t="shared" si="1849"/>
        <v/>
      </c>
      <c r="EF2265" s="12" t="str">
        <f t="shared" si="1850"/>
        <v/>
      </c>
      <c r="EG2265" s="12" t="str">
        <f t="shared" si="1851"/>
        <v/>
      </c>
      <c r="EH2265" s="12" t="str">
        <f t="shared" si="1852"/>
        <v/>
      </c>
      <c r="EI2265" s="12" t="str">
        <f t="shared" si="1853"/>
        <v/>
      </c>
      <c r="EK2265" s="83" t="str">
        <f t="shared" si="1833"/>
        <v/>
      </c>
      <c r="EM2265" s="12" t="str">
        <f t="shared" si="1834"/>
        <v/>
      </c>
      <c r="EO2265" s="12" t="str">
        <f t="shared" si="1835"/>
        <v/>
      </c>
      <c r="EQ2265" s="12" t="str">
        <f>IF($EO2265="", "", IF($EQ$8=$EQ$6, COUNTIF($EO$11:$EO$2510, "&gt;"&amp;$EO2265)+1+COUNTIF($EO$11:$EO2265, $EO2265)-1, COUNTIF($EO$11:$EO$2510, "&lt;"&amp;$EO2265)+1+COUNTIF($EO$11:$EO2265, $EO2265)-1))</f>
        <v/>
      </c>
    </row>
    <row r="2266" spans="1:147" x14ac:dyDescent="0.55000000000000004">
      <c r="A2266" s="8"/>
      <c r="B2266" s="12" t="str">
        <f>IF($D2266="", "", COUNTIF($D$11:$D2266, $D2266))</f>
        <v/>
      </c>
      <c r="C2266" s="8"/>
      <c r="D2266" s="45"/>
      <c r="E2266" s="46"/>
      <c r="F2266" s="47"/>
      <c r="G2266" s="54"/>
      <c r="H2266" s="54"/>
      <c r="I2266" s="48"/>
      <c r="J2266" s="49"/>
      <c r="K2266" s="50"/>
      <c r="L2266" s="50"/>
      <c r="M2266" s="50"/>
      <c r="N2266" s="50"/>
      <c r="O2266" s="50"/>
      <c r="P2266" s="50"/>
      <c r="Q2266" s="50"/>
      <c r="R2266" s="50"/>
      <c r="S2266" s="50"/>
      <c r="T2266" s="50"/>
      <c r="U2266" s="51"/>
      <c r="V2266" s="52"/>
      <c r="W2266" s="53"/>
      <c r="X2266" s="53"/>
      <c r="Y2266" s="53"/>
      <c r="Z2266" s="53"/>
      <c r="AA2266" s="48"/>
      <c r="AB2266" s="54"/>
      <c r="AC2266" s="54"/>
      <c r="AD2266" s="54"/>
      <c r="AE2266" s="54"/>
      <c r="AF2266" s="54"/>
      <c r="AG2266" s="54"/>
      <c r="AH2266" s="54"/>
      <c r="AI2266" s="54"/>
      <c r="AJ2266" s="49"/>
      <c r="AK2266" s="48"/>
      <c r="AL2266" s="54"/>
      <c r="AM2266" s="54"/>
      <c r="AN2266" s="54"/>
      <c r="AO2266" s="54"/>
      <c r="AP2266" s="54"/>
      <c r="AQ2266" s="54"/>
      <c r="AR2266" s="54"/>
      <c r="AS2266" s="54"/>
      <c r="AT2266" s="54"/>
      <c r="AU2266" s="54"/>
      <c r="AV2266" s="54"/>
      <c r="AW2266" s="54"/>
      <c r="AX2266" s="54"/>
      <c r="AY2266" s="54"/>
      <c r="AZ2266" s="54"/>
      <c r="BA2266" s="54"/>
      <c r="BB2266" s="54"/>
      <c r="BC2266" s="54"/>
      <c r="BD2266" s="54"/>
      <c r="BE2266" s="54"/>
      <c r="BF2266" s="54"/>
      <c r="BG2266" s="54"/>
      <c r="BH2266" s="54"/>
      <c r="BI2266" s="54"/>
      <c r="BJ2266" s="54"/>
      <c r="BK2266" s="54"/>
      <c r="BL2266" s="54"/>
      <c r="BM2266" s="54"/>
      <c r="BN2266" s="54"/>
      <c r="BO2266" s="54"/>
      <c r="BP2266" s="54"/>
      <c r="BQ2266" s="54"/>
      <c r="BR2266" s="54"/>
      <c r="BS2266" s="54"/>
      <c r="BT2266" s="54"/>
      <c r="BU2266" s="54"/>
      <c r="BV2266" s="54"/>
      <c r="BW2266" s="54"/>
      <c r="BX2266" s="49"/>
      <c r="BY2266" s="55"/>
      <c r="BZ2266" s="8"/>
      <c r="CE2266" s="12" t="str">
        <f t="shared" si="1823"/>
        <v/>
      </c>
      <c r="CG2266" s="77" t="str">
        <f t="shared" si="1824"/>
        <v/>
      </c>
      <c r="CH2266" s="80" t="str">
        <f t="shared" si="1825"/>
        <v/>
      </c>
      <c r="CL2266" s="12" t="str">
        <f t="shared" si="1826"/>
        <v/>
      </c>
      <c r="CM2266" s="12" t="str">
        <f t="shared" si="1827"/>
        <v/>
      </c>
      <c r="CN2266" s="12" t="str" cm="1">
        <f t="array" ref="CN2266">IF(OR($CE2266="", $CG$3=""), "", IF(IFERROR(INDEX($K2266:$T2266, $CK2266, MATCH(CN$3, $K$3:$T$3, 0)), "")="", $CC$4, $CC$3))</f>
        <v/>
      </c>
      <c r="CO2266" s="12" t="str" cm="1">
        <f t="array" ref="CO2266">IF(OR($CE2266="", $CG$3=""), "", IF(IFERROR(INDEX($AA2266:$AJ2266, $CK2266, MATCH(CO$3, $AA$3:$AJ$3, 0)), "")="", $CC$4, $CC$3))</f>
        <v/>
      </c>
      <c r="CP2266" s="12" t="str">
        <f>IF(OR($CE2266="", $CG$3=""), "", IF(CP$3='Property List &amp; Features'!$BG$9, $CC$3, IF(CP$3=$I2266, $CC$3, $CC$4)))</f>
        <v/>
      </c>
      <c r="CQ2266" s="12" t="str">
        <f>IF(OR($CE2266="", $CG$3=""), "", IF(CQ$3='Property List &amp; Features'!$BG$9, $CC$3, IF(CQ$3=$J2266, $CC$3, $CC$4)))</f>
        <v/>
      </c>
      <c r="CR2266" s="12" t="str">
        <f t="shared" si="1828"/>
        <v/>
      </c>
      <c r="CS2266" s="12" t="str">
        <f t="shared" si="1829"/>
        <v/>
      </c>
      <c r="CT2266" s="12" t="str">
        <f t="shared" si="1830"/>
        <v/>
      </c>
      <c r="CU2266" s="12" t="str">
        <f t="shared" si="1831"/>
        <v/>
      </c>
      <c r="CV2266" s="12" t="str">
        <f t="shared" si="1832"/>
        <v/>
      </c>
      <c r="CW2266" s="12" t="str">
        <f t="shared" si="1854"/>
        <v/>
      </c>
      <c r="CX2266" s="12" t="str">
        <f t="shared" si="1855"/>
        <v/>
      </c>
      <c r="CY2266" s="12" t="str">
        <f t="shared" si="1856"/>
        <v/>
      </c>
      <c r="CZ2266" s="12" t="str">
        <f t="shared" si="1857"/>
        <v/>
      </c>
      <c r="DA2266" s="12" t="str">
        <f t="shared" si="1858"/>
        <v/>
      </c>
      <c r="DB2266" s="12" t="str">
        <f t="shared" si="1859"/>
        <v/>
      </c>
      <c r="DC2266" s="12" t="str">
        <f t="shared" si="1860"/>
        <v/>
      </c>
      <c r="DD2266" s="12" t="str">
        <f t="shared" si="1861"/>
        <v/>
      </c>
      <c r="DE2266" s="12" t="str">
        <f t="shared" si="1862"/>
        <v/>
      </c>
      <c r="DF2266" s="12" t="str">
        <f t="shared" si="1863"/>
        <v/>
      </c>
      <c r="DG2266" s="12" t="str">
        <f t="shared" si="1864"/>
        <v/>
      </c>
      <c r="DH2266" s="12" t="str">
        <f t="shared" si="1865"/>
        <v/>
      </c>
      <c r="DI2266" s="12" t="str">
        <f t="shared" si="1866"/>
        <v/>
      </c>
      <c r="DJ2266" s="12" t="str">
        <f t="shared" si="1867"/>
        <v/>
      </c>
      <c r="DK2266" s="12" t="str">
        <f t="shared" si="1868"/>
        <v/>
      </c>
      <c r="DL2266" s="12" t="str">
        <f t="shared" si="1869"/>
        <v/>
      </c>
      <c r="DM2266" s="12" t="str">
        <f t="shared" si="1870"/>
        <v/>
      </c>
      <c r="DN2266" s="12" t="str">
        <f t="shared" si="1871"/>
        <v/>
      </c>
      <c r="DO2266" s="12" t="str">
        <f t="shared" si="1872"/>
        <v/>
      </c>
      <c r="DP2266" s="12" t="str">
        <f t="shared" si="1873"/>
        <v/>
      </c>
      <c r="DQ2266" s="12" t="str">
        <f t="shared" si="1874"/>
        <v/>
      </c>
      <c r="DR2266" s="12" t="str">
        <f t="shared" si="1836"/>
        <v/>
      </c>
      <c r="DS2266" s="12" t="str">
        <f t="shared" si="1837"/>
        <v/>
      </c>
      <c r="DT2266" s="12" t="str">
        <f t="shared" si="1838"/>
        <v/>
      </c>
      <c r="DU2266" s="12" t="str">
        <f t="shared" si="1839"/>
        <v/>
      </c>
      <c r="DV2266" s="12" t="str">
        <f t="shared" si="1840"/>
        <v/>
      </c>
      <c r="DW2266" s="12" t="str">
        <f t="shared" si="1841"/>
        <v/>
      </c>
      <c r="DX2266" s="12" t="str">
        <f t="shared" si="1842"/>
        <v/>
      </c>
      <c r="DY2266" s="12" t="str">
        <f t="shared" si="1843"/>
        <v/>
      </c>
      <c r="DZ2266" s="12" t="str">
        <f t="shared" si="1844"/>
        <v/>
      </c>
      <c r="EA2266" s="12" t="str">
        <f t="shared" si="1845"/>
        <v/>
      </c>
      <c r="EB2266" s="12" t="str">
        <f t="shared" si="1846"/>
        <v/>
      </c>
      <c r="EC2266" s="12" t="str">
        <f t="shared" si="1847"/>
        <v/>
      </c>
      <c r="ED2266" s="12" t="str">
        <f t="shared" si="1848"/>
        <v/>
      </c>
      <c r="EE2266" s="12" t="str">
        <f t="shared" si="1849"/>
        <v/>
      </c>
      <c r="EF2266" s="12" t="str">
        <f t="shared" si="1850"/>
        <v/>
      </c>
      <c r="EG2266" s="12" t="str">
        <f t="shared" si="1851"/>
        <v/>
      </c>
      <c r="EH2266" s="12" t="str">
        <f t="shared" si="1852"/>
        <v/>
      </c>
      <c r="EI2266" s="12" t="str">
        <f t="shared" si="1853"/>
        <v/>
      </c>
      <c r="EK2266" s="83" t="str">
        <f t="shared" si="1833"/>
        <v/>
      </c>
      <c r="EM2266" s="12" t="str">
        <f t="shared" si="1834"/>
        <v/>
      </c>
      <c r="EO2266" s="12" t="str">
        <f t="shared" si="1835"/>
        <v/>
      </c>
      <c r="EQ2266" s="12" t="str">
        <f>IF($EO2266="", "", IF($EQ$8=$EQ$6, COUNTIF($EO$11:$EO$2510, "&gt;"&amp;$EO2266)+1+COUNTIF($EO$11:$EO2266, $EO2266)-1, COUNTIF($EO$11:$EO$2510, "&lt;"&amp;$EO2266)+1+COUNTIF($EO$11:$EO2266, $EO2266)-1))</f>
        <v/>
      </c>
    </row>
    <row r="2267" spans="1:147" x14ac:dyDescent="0.55000000000000004">
      <c r="A2267" s="8"/>
      <c r="B2267" s="12" t="str">
        <f>IF($D2267="", "", COUNTIF($D$11:$D2267, $D2267))</f>
        <v/>
      </c>
      <c r="C2267" s="8"/>
      <c r="D2267" s="45"/>
      <c r="E2267" s="46"/>
      <c r="F2267" s="47"/>
      <c r="G2267" s="54"/>
      <c r="H2267" s="54"/>
      <c r="I2267" s="48"/>
      <c r="J2267" s="49"/>
      <c r="K2267" s="50"/>
      <c r="L2267" s="50"/>
      <c r="M2267" s="50"/>
      <c r="N2267" s="50"/>
      <c r="O2267" s="50"/>
      <c r="P2267" s="50"/>
      <c r="Q2267" s="50"/>
      <c r="R2267" s="50"/>
      <c r="S2267" s="50"/>
      <c r="T2267" s="50"/>
      <c r="U2267" s="51"/>
      <c r="V2267" s="52"/>
      <c r="W2267" s="53"/>
      <c r="X2267" s="53"/>
      <c r="Y2267" s="53"/>
      <c r="Z2267" s="53"/>
      <c r="AA2267" s="48"/>
      <c r="AB2267" s="54"/>
      <c r="AC2267" s="54"/>
      <c r="AD2267" s="54"/>
      <c r="AE2267" s="54"/>
      <c r="AF2267" s="54"/>
      <c r="AG2267" s="54"/>
      <c r="AH2267" s="54"/>
      <c r="AI2267" s="54"/>
      <c r="AJ2267" s="49"/>
      <c r="AK2267" s="48"/>
      <c r="AL2267" s="54"/>
      <c r="AM2267" s="54"/>
      <c r="AN2267" s="54"/>
      <c r="AO2267" s="54"/>
      <c r="AP2267" s="54"/>
      <c r="AQ2267" s="54"/>
      <c r="AR2267" s="54"/>
      <c r="AS2267" s="54"/>
      <c r="AT2267" s="54"/>
      <c r="AU2267" s="54"/>
      <c r="AV2267" s="54"/>
      <c r="AW2267" s="54"/>
      <c r="AX2267" s="54"/>
      <c r="AY2267" s="54"/>
      <c r="AZ2267" s="54"/>
      <c r="BA2267" s="54"/>
      <c r="BB2267" s="54"/>
      <c r="BC2267" s="54"/>
      <c r="BD2267" s="54"/>
      <c r="BE2267" s="54"/>
      <c r="BF2267" s="54"/>
      <c r="BG2267" s="54"/>
      <c r="BH2267" s="54"/>
      <c r="BI2267" s="54"/>
      <c r="BJ2267" s="54"/>
      <c r="BK2267" s="54"/>
      <c r="BL2267" s="54"/>
      <c r="BM2267" s="54"/>
      <c r="BN2267" s="54"/>
      <c r="BO2267" s="54"/>
      <c r="BP2267" s="54"/>
      <c r="BQ2267" s="54"/>
      <c r="BR2267" s="54"/>
      <c r="BS2267" s="54"/>
      <c r="BT2267" s="54"/>
      <c r="BU2267" s="54"/>
      <c r="BV2267" s="54"/>
      <c r="BW2267" s="54"/>
      <c r="BX2267" s="49"/>
      <c r="BY2267" s="55"/>
      <c r="BZ2267" s="8"/>
      <c r="CE2267" s="12" t="str">
        <f t="shared" si="1823"/>
        <v/>
      </c>
      <c r="CG2267" s="77" t="str">
        <f t="shared" si="1824"/>
        <v/>
      </c>
      <c r="CH2267" s="80" t="str">
        <f t="shared" si="1825"/>
        <v/>
      </c>
      <c r="CL2267" s="12" t="str">
        <f t="shared" si="1826"/>
        <v/>
      </c>
      <c r="CM2267" s="12" t="str">
        <f t="shared" si="1827"/>
        <v/>
      </c>
      <c r="CN2267" s="12" t="str" cm="1">
        <f t="array" ref="CN2267">IF(OR($CE2267="", $CG$3=""), "", IF(IFERROR(INDEX($K2267:$T2267, $CK2267, MATCH(CN$3, $K$3:$T$3, 0)), "")="", $CC$4, $CC$3))</f>
        <v/>
      </c>
      <c r="CO2267" s="12" t="str" cm="1">
        <f t="array" ref="CO2267">IF(OR($CE2267="", $CG$3=""), "", IF(IFERROR(INDEX($AA2267:$AJ2267, $CK2267, MATCH(CO$3, $AA$3:$AJ$3, 0)), "")="", $CC$4, $CC$3))</f>
        <v/>
      </c>
      <c r="CP2267" s="12" t="str">
        <f>IF(OR($CE2267="", $CG$3=""), "", IF(CP$3='Property List &amp; Features'!$BG$9, $CC$3, IF(CP$3=$I2267, $CC$3, $CC$4)))</f>
        <v/>
      </c>
      <c r="CQ2267" s="12" t="str">
        <f>IF(OR($CE2267="", $CG$3=""), "", IF(CQ$3='Property List &amp; Features'!$BG$9, $CC$3, IF(CQ$3=$J2267, $CC$3, $CC$4)))</f>
        <v/>
      </c>
      <c r="CR2267" s="12" t="str">
        <f t="shared" si="1828"/>
        <v/>
      </c>
      <c r="CS2267" s="12" t="str">
        <f t="shared" si="1829"/>
        <v/>
      </c>
      <c r="CT2267" s="12" t="str">
        <f t="shared" si="1830"/>
        <v/>
      </c>
      <c r="CU2267" s="12" t="str">
        <f t="shared" si="1831"/>
        <v/>
      </c>
      <c r="CV2267" s="12" t="str">
        <f t="shared" si="1832"/>
        <v/>
      </c>
      <c r="CW2267" s="12" t="str">
        <f t="shared" si="1854"/>
        <v/>
      </c>
      <c r="CX2267" s="12" t="str">
        <f t="shared" si="1855"/>
        <v/>
      </c>
      <c r="CY2267" s="12" t="str">
        <f t="shared" si="1856"/>
        <v/>
      </c>
      <c r="CZ2267" s="12" t="str">
        <f t="shared" si="1857"/>
        <v/>
      </c>
      <c r="DA2267" s="12" t="str">
        <f t="shared" si="1858"/>
        <v/>
      </c>
      <c r="DB2267" s="12" t="str">
        <f t="shared" si="1859"/>
        <v/>
      </c>
      <c r="DC2267" s="12" t="str">
        <f t="shared" si="1860"/>
        <v/>
      </c>
      <c r="DD2267" s="12" t="str">
        <f t="shared" si="1861"/>
        <v/>
      </c>
      <c r="DE2267" s="12" t="str">
        <f t="shared" si="1862"/>
        <v/>
      </c>
      <c r="DF2267" s="12" t="str">
        <f t="shared" si="1863"/>
        <v/>
      </c>
      <c r="DG2267" s="12" t="str">
        <f t="shared" si="1864"/>
        <v/>
      </c>
      <c r="DH2267" s="12" t="str">
        <f t="shared" si="1865"/>
        <v/>
      </c>
      <c r="DI2267" s="12" t="str">
        <f t="shared" si="1866"/>
        <v/>
      </c>
      <c r="DJ2267" s="12" t="str">
        <f t="shared" si="1867"/>
        <v/>
      </c>
      <c r="DK2267" s="12" t="str">
        <f t="shared" si="1868"/>
        <v/>
      </c>
      <c r="DL2267" s="12" t="str">
        <f t="shared" si="1869"/>
        <v/>
      </c>
      <c r="DM2267" s="12" t="str">
        <f t="shared" si="1870"/>
        <v/>
      </c>
      <c r="DN2267" s="12" t="str">
        <f t="shared" si="1871"/>
        <v/>
      </c>
      <c r="DO2267" s="12" t="str">
        <f t="shared" si="1872"/>
        <v/>
      </c>
      <c r="DP2267" s="12" t="str">
        <f t="shared" si="1873"/>
        <v/>
      </c>
      <c r="DQ2267" s="12" t="str">
        <f t="shared" si="1874"/>
        <v/>
      </c>
      <c r="DR2267" s="12" t="str">
        <f t="shared" si="1836"/>
        <v/>
      </c>
      <c r="DS2267" s="12" t="str">
        <f t="shared" si="1837"/>
        <v/>
      </c>
      <c r="DT2267" s="12" t="str">
        <f t="shared" si="1838"/>
        <v/>
      </c>
      <c r="DU2267" s="12" t="str">
        <f t="shared" si="1839"/>
        <v/>
      </c>
      <c r="DV2267" s="12" t="str">
        <f t="shared" si="1840"/>
        <v/>
      </c>
      <c r="DW2267" s="12" t="str">
        <f t="shared" si="1841"/>
        <v/>
      </c>
      <c r="DX2267" s="12" t="str">
        <f t="shared" si="1842"/>
        <v/>
      </c>
      <c r="DY2267" s="12" t="str">
        <f t="shared" si="1843"/>
        <v/>
      </c>
      <c r="DZ2267" s="12" t="str">
        <f t="shared" si="1844"/>
        <v/>
      </c>
      <c r="EA2267" s="12" t="str">
        <f t="shared" si="1845"/>
        <v/>
      </c>
      <c r="EB2267" s="12" t="str">
        <f t="shared" si="1846"/>
        <v/>
      </c>
      <c r="EC2267" s="12" t="str">
        <f t="shared" si="1847"/>
        <v/>
      </c>
      <c r="ED2267" s="12" t="str">
        <f t="shared" si="1848"/>
        <v/>
      </c>
      <c r="EE2267" s="12" t="str">
        <f t="shared" si="1849"/>
        <v/>
      </c>
      <c r="EF2267" s="12" t="str">
        <f t="shared" si="1850"/>
        <v/>
      </c>
      <c r="EG2267" s="12" t="str">
        <f t="shared" si="1851"/>
        <v/>
      </c>
      <c r="EH2267" s="12" t="str">
        <f t="shared" si="1852"/>
        <v/>
      </c>
      <c r="EI2267" s="12" t="str">
        <f t="shared" si="1853"/>
        <v/>
      </c>
      <c r="EK2267" s="83" t="str">
        <f t="shared" si="1833"/>
        <v/>
      </c>
      <c r="EM2267" s="12" t="str">
        <f t="shared" si="1834"/>
        <v/>
      </c>
      <c r="EO2267" s="12" t="str">
        <f t="shared" si="1835"/>
        <v/>
      </c>
      <c r="EQ2267" s="12" t="str">
        <f>IF($EO2267="", "", IF($EQ$8=$EQ$6, COUNTIF($EO$11:$EO$2510, "&gt;"&amp;$EO2267)+1+COUNTIF($EO$11:$EO2267, $EO2267)-1, COUNTIF($EO$11:$EO$2510, "&lt;"&amp;$EO2267)+1+COUNTIF($EO$11:$EO2267, $EO2267)-1))</f>
        <v/>
      </c>
    </row>
    <row r="2268" spans="1:147" x14ac:dyDescent="0.55000000000000004">
      <c r="A2268" s="8"/>
      <c r="B2268" s="12" t="str">
        <f>IF($D2268="", "", COUNTIF($D$11:$D2268, $D2268))</f>
        <v/>
      </c>
      <c r="C2268" s="8"/>
      <c r="D2268" s="45"/>
      <c r="E2268" s="46"/>
      <c r="F2268" s="47"/>
      <c r="G2268" s="54"/>
      <c r="H2268" s="54"/>
      <c r="I2268" s="48"/>
      <c r="J2268" s="49"/>
      <c r="K2268" s="50"/>
      <c r="L2268" s="50"/>
      <c r="M2268" s="50"/>
      <c r="N2268" s="50"/>
      <c r="O2268" s="50"/>
      <c r="P2268" s="50"/>
      <c r="Q2268" s="50"/>
      <c r="R2268" s="50"/>
      <c r="S2268" s="50"/>
      <c r="T2268" s="50"/>
      <c r="U2268" s="51"/>
      <c r="V2268" s="52"/>
      <c r="W2268" s="53"/>
      <c r="X2268" s="53"/>
      <c r="Y2268" s="53"/>
      <c r="Z2268" s="53"/>
      <c r="AA2268" s="48"/>
      <c r="AB2268" s="54"/>
      <c r="AC2268" s="54"/>
      <c r="AD2268" s="54"/>
      <c r="AE2268" s="54"/>
      <c r="AF2268" s="54"/>
      <c r="AG2268" s="54"/>
      <c r="AH2268" s="54"/>
      <c r="AI2268" s="54"/>
      <c r="AJ2268" s="49"/>
      <c r="AK2268" s="48"/>
      <c r="AL2268" s="54"/>
      <c r="AM2268" s="54"/>
      <c r="AN2268" s="54"/>
      <c r="AO2268" s="54"/>
      <c r="AP2268" s="54"/>
      <c r="AQ2268" s="54"/>
      <c r="AR2268" s="54"/>
      <c r="AS2268" s="54"/>
      <c r="AT2268" s="54"/>
      <c r="AU2268" s="54"/>
      <c r="AV2268" s="54"/>
      <c r="AW2268" s="54"/>
      <c r="AX2268" s="54"/>
      <c r="AY2268" s="54"/>
      <c r="AZ2268" s="54"/>
      <c r="BA2268" s="54"/>
      <c r="BB2268" s="54"/>
      <c r="BC2268" s="54"/>
      <c r="BD2268" s="54"/>
      <c r="BE2268" s="54"/>
      <c r="BF2268" s="54"/>
      <c r="BG2268" s="54"/>
      <c r="BH2268" s="54"/>
      <c r="BI2268" s="54"/>
      <c r="BJ2268" s="54"/>
      <c r="BK2268" s="54"/>
      <c r="BL2268" s="54"/>
      <c r="BM2268" s="54"/>
      <c r="BN2268" s="54"/>
      <c r="BO2268" s="54"/>
      <c r="BP2268" s="54"/>
      <c r="BQ2268" s="54"/>
      <c r="BR2268" s="54"/>
      <c r="BS2268" s="54"/>
      <c r="BT2268" s="54"/>
      <c r="BU2268" s="54"/>
      <c r="BV2268" s="54"/>
      <c r="BW2268" s="54"/>
      <c r="BX2268" s="49"/>
      <c r="BY2268" s="55"/>
      <c r="BZ2268" s="8"/>
      <c r="CE2268" s="12" t="str">
        <f t="shared" si="1823"/>
        <v/>
      </c>
      <c r="CG2268" s="77" t="str">
        <f t="shared" si="1824"/>
        <v/>
      </c>
      <c r="CH2268" s="80" t="str">
        <f t="shared" si="1825"/>
        <v/>
      </c>
      <c r="CL2268" s="12" t="str">
        <f t="shared" si="1826"/>
        <v/>
      </c>
      <c r="CM2268" s="12" t="str">
        <f t="shared" si="1827"/>
        <v/>
      </c>
      <c r="CN2268" s="12" t="str" cm="1">
        <f t="array" ref="CN2268">IF(OR($CE2268="", $CG$3=""), "", IF(IFERROR(INDEX($K2268:$T2268, $CK2268, MATCH(CN$3, $K$3:$T$3, 0)), "")="", $CC$4, $CC$3))</f>
        <v/>
      </c>
      <c r="CO2268" s="12" t="str" cm="1">
        <f t="array" ref="CO2268">IF(OR($CE2268="", $CG$3=""), "", IF(IFERROR(INDEX($AA2268:$AJ2268, $CK2268, MATCH(CO$3, $AA$3:$AJ$3, 0)), "")="", $CC$4, $CC$3))</f>
        <v/>
      </c>
      <c r="CP2268" s="12" t="str">
        <f>IF(OR($CE2268="", $CG$3=""), "", IF(CP$3='Property List &amp; Features'!$BG$9, $CC$3, IF(CP$3=$I2268, $CC$3, $CC$4)))</f>
        <v/>
      </c>
      <c r="CQ2268" s="12" t="str">
        <f>IF(OR($CE2268="", $CG$3=""), "", IF(CQ$3='Property List &amp; Features'!$BG$9, $CC$3, IF(CQ$3=$J2268, $CC$3, $CC$4)))</f>
        <v/>
      </c>
      <c r="CR2268" s="12" t="str">
        <f t="shared" si="1828"/>
        <v/>
      </c>
      <c r="CS2268" s="12" t="str">
        <f t="shared" si="1829"/>
        <v/>
      </c>
      <c r="CT2268" s="12" t="str">
        <f t="shared" si="1830"/>
        <v/>
      </c>
      <c r="CU2268" s="12" t="str">
        <f t="shared" si="1831"/>
        <v/>
      </c>
      <c r="CV2268" s="12" t="str">
        <f t="shared" si="1832"/>
        <v/>
      </c>
      <c r="CW2268" s="12" t="str">
        <f t="shared" si="1854"/>
        <v/>
      </c>
      <c r="CX2268" s="12" t="str">
        <f t="shared" si="1855"/>
        <v/>
      </c>
      <c r="CY2268" s="12" t="str">
        <f t="shared" si="1856"/>
        <v/>
      </c>
      <c r="CZ2268" s="12" t="str">
        <f t="shared" si="1857"/>
        <v/>
      </c>
      <c r="DA2268" s="12" t="str">
        <f t="shared" si="1858"/>
        <v/>
      </c>
      <c r="DB2268" s="12" t="str">
        <f t="shared" si="1859"/>
        <v/>
      </c>
      <c r="DC2268" s="12" t="str">
        <f t="shared" si="1860"/>
        <v/>
      </c>
      <c r="DD2268" s="12" t="str">
        <f t="shared" si="1861"/>
        <v/>
      </c>
      <c r="DE2268" s="12" t="str">
        <f t="shared" si="1862"/>
        <v/>
      </c>
      <c r="DF2268" s="12" t="str">
        <f t="shared" si="1863"/>
        <v/>
      </c>
      <c r="DG2268" s="12" t="str">
        <f t="shared" si="1864"/>
        <v/>
      </c>
      <c r="DH2268" s="12" t="str">
        <f t="shared" si="1865"/>
        <v/>
      </c>
      <c r="DI2268" s="12" t="str">
        <f t="shared" si="1866"/>
        <v/>
      </c>
      <c r="DJ2268" s="12" t="str">
        <f t="shared" si="1867"/>
        <v/>
      </c>
      <c r="DK2268" s="12" t="str">
        <f t="shared" si="1868"/>
        <v/>
      </c>
      <c r="DL2268" s="12" t="str">
        <f t="shared" si="1869"/>
        <v/>
      </c>
      <c r="DM2268" s="12" t="str">
        <f t="shared" si="1870"/>
        <v/>
      </c>
      <c r="DN2268" s="12" t="str">
        <f t="shared" si="1871"/>
        <v/>
      </c>
      <c r="DO2268" s="12" t="str">
        <f t="shared" si="1872"/>
        <v/>
      </c>
      <c r="DP2268" s="12" t="str">
        <f t="shared" si="1873"/>
        <v/>
      </c>
      <c r="DQ2268" s="12" t="str">
        <f t="shared" si="1874"/>
        <v/>
      </c>
      <c r="DR2268" s="12" t="str">
        <f t="shared" si="1836"/>
        <v/>
      </c>
      <c r="DS2268" s="12" t="str">
        <f t="shared" si="1837"/>
        <v/>
      </c>
      <c r="DT2268" s="12" t="str">
        <f t="shared" si="1838"/>
        <v/>
      </c>
      <c r="DU2268" s="12" t="str">
        <f t="shared" si="1839"/>
        <v/>
      </c>
      <c r="DV2268" s="12" t="str">
        <f t="shared" si="1840"/>
        <v/>
      </c>
      <c r="DW2268" s="12" t="str">
        <f t="shared" si="1841"/>
        <v/>
      </c>
      <c r="DX2268" s="12" t="str">
        <f t="shared" si="1842"/>
        <v/>
      </c>
      <c r="DY2268" s="12" t="str">
        <f t="shared" si="1843"/>
        <v/>
      </c>
      <c r="DZ2268" s="12" t="str">
        <f t="shared" si="1844"/>
        <v/>
      </c>
      <c r="EA2268" s="12" t="str">
        <f t="shared" si="1845"/>
        <v/>
      </c>
      <c r="EB2268" s="12" t="str">
        <f t="shared" si="1846"/>
        <v/>
      </c>
      <c r="EC2268" s="12" t="str">
        <f t="shared" si="1847"/>
        <v/>
      </c>
      <c r="ED2268" s="12" t="str">
        <f t="shared" si="1848"/>
        <v/>
      </c>
      <c r="EE2268" s="12" t="str">
        <f t="shared" si="1849"/>
        <v/>
      </c>
      <c r="EF2268" s="12" t="str">
        <f t="shared" si="1850"/>
        <v/>
      </c>
      <c r="EG2268" s="12" t="str">
        <f t="shared" si="1851"/>
        <v/>
      </c>
      <c r="EH2268" s="12" t="str">
        <f t="shared" si="1852"/>
        <v/>
      </c>
      <c r="EI2268" s="12" t="str">
        <f t="shared" si="1853"/>
        <v/>
      </c>
      <c r="EK2268" s="83" t="str">
        <f t="shared" si="1833"/>
        <v/>
      </c>
      <c r="EM2268" s="12" t="str">
        <f t="shared" si="1834"/>
        <v/>
      </c>
      <c r="EO2268" s="12" t="str">
        <f t="shared" si="1835"/>
        <v/>
      </c>
      <c r="EQ2268" s="12" t="str">
        <f>IF($EO2268="", "", IF($EQ$8=$EQ$6, COUNTIF($EO$11:$EO$2510, "&gt;"&amp;$EO2268)+1+COUNTIF($EO$11:$EO2268, $EO2268)-1, COUNTIF($EO$11:$EO$2510, "&lt;"&amp;$EO2268)+1+COUNTIF($EO$11:$EO2268, $EO2268)-1))</f>
        <v/>
      </c>
    </row>
    <row r="2269" spans="1:147" x14ac:dyDescent="0.55000000000000004">
      <c r="A2269" s="8"/>
      <c r="B2269" s="12" t="str">
        <f>IF($D2269="", "", COUNTIF($D$11:$D2269, $D2269))</f>
        <v/>
      </c>
      <c r="C2269" s="8"/>
      <c r="D2269" s="45"/>
      <c r="E2269" s="46"/>
      <c r="F2269" s="47"/>
      <c r="G2269" s="54"/>
      <c r="H2269" s="54"/>
      <c r="I2269" s="48"/>
      <c r="J2269" s="49"/>
      <c r="K2269" s="50"/>
      <c r="L2269" s="50"/>
      <c r="M2269" s="50"/>
      <c r="N2269" s="50"/>
      <c r="O2269" s="50"/>
      <c r="P2269" s="50"/>
      <c r="Q2269" s="50"/>
      <c r="R2269" s="50"/>
      <c r="S2269" s="50"/>
      <c r="T2269" s="50"/>
      <c r="U2269" s="51"/>
      <c r="V2269" s="52"/>
      <c r="W2269" s="53"/>
      <c r="X2269" s="53"/>
      <c r="Y2269" s="53"/>
      <c r="Z2269" s="53"/>
      <c r="AA2269" s="48"/>
      <c r="AB2269" s="54"/>
      <c r="AC2269" s="54"/>
      <c r="AD2269" s="54"/>
      <c r="AE2269" s="54"/>
      <c r="AF2269" s="54"/>
      <c r="AG2269" s="54"/>
      <c r="AH2269" s="54"/>
      <c r="AI2269" s="54"/>
      <c r="AJ2269" s="49"/>
      <c r="AK2269" s="48"/>
      <c r="AL2269" s="54"/>
      <c r="AM2269" s="54"/>
      <c r="AN2269" s="54"/>
      <c r="AO2269" s="54"/>
      <c r="AP2269" s="54"/>
      <c r="AQ2269" s="54"/>
      <c r="AR2269" s="54"/>
      <c r="AS2269" s="54"/>
      <c r="AT2269" s="54"/>
      <c r="AU2269" s="54"/>
      <c r="AV2269" s="54"/>
      <c r="AW2269" s="54"/>
      <c r="AX2269" s="54"/>
      <c r="AY2269" s="54"/>
      <c r="AZ2269" s="54"/>
      <c r="BA2269" s="54"/>
      <c r="BB2269" s="54"/>
      <c r="BC2269" s="54"/>
      <c r="BD2269" s="54"/>
      <c r="BE2269" s="54"/>
      <c r="BF2269" s="54"/>
      <c r="BG2269" s="54"/>
      <c r="BH2269" s="54"/>
      <c r="BI2269" s="54"/>
      <c r="BJ2269" s="54"/>
      <c r="BK2269" s="54"/>
      <c r="BL2269" s="54"/>
      <c r="BM2269" s="54"/>
      <c r="BN2269" s="54"/>
      <c r="BO2269" s="54"/>
      <c r="BP2269" s="54"/>
      <c r="BQ2269" s="54"/>
      <c r="BR2269" s="54"/>
      <c r="BS2269" s="54"/>
      <c r="BT2269" s="54"/>
      <c r="BU2269" s="54"/>
      <c r="BV2269" s="54"/>
      <c r="BW2269" s="54"/>
      <c r="BX2269" s="49"/>
      <c r="BY2269" s="55"/>
      <c r="BZ2269" s="8"/>
      <c r="CE2269" s="12" t="str">
        <f t="shared" si="1823"/>
        <v/>
      </c>
      <c r="CG2269" s="77" t="str">
        <f t="shared" si="1824"/>
        <v/>
      </c>
      <c r="CH2269" s="80" t="str">
        <f t="shared" si="1825"/>
        <v/>
      </c>
      <c r="CL2269" s="12" t="str">
        <f t="shared" si="1826"/>
        <v/>
      </c>
      <c r="CM2269" s="12" t="str">
        <f t="shared" si="1827"/>
        <v/>
      </c>
      <c r="CN2269" s="12" t="str" cm="1">
        <f t="array" ref="CN2269">IF(OR($CE2269="", $CG$3=""), "", IF(IFERROR(INDEX($K2269:$T2269, $CK2269, MATCH(CN$3, $K$3:$T$3, 0)), "")="", $CC$4, $CC$3))</f>
        <v/>
      </c>
      <c r="CO2269" s="12" t="str" cm="1">
        <f t="array" ref="CO2269">IF(OR($CE2269="", $CG$3=""), "", IF(IFERROR(INDEX($AA2269:$AJ2269, $CK2269, MATCH(CO$3, $AA$3:$AJ$3, 0)), "")="", $CC$4, $CC$3))</f>
        <v/>
      </c>
      <c r="CP2269" s="12" t="str">
        <f>IF(OR($CE2269="", $CG$3=""), "", IF(CP$3='Property List &amp; Features'!$BG$9, $CC$3, IF(CP$3=$I2269, $CC$3, $CC$4)))</f>
        <v/>
      </c>
      <c r="CQ2269" s="12" t="str">
        <f>IF(OR($CE2269="", $CG$3=""), "", IF(CQ$3='Property List &amp; Features'!$BG$9, $CC$3, IF(CQ$3=$J2269, $CC$3, $CC$4)))</f>
        <v/>
      </c>
      <c r="CR2269" s="12" t="str">
        <f t="shared" si="1828"/>
        <v/>
      </c>
      <c r="CS2269" s="12" t="str">
        <f t="shared" si="1829"/>
        <v/>
      </c>
      <c r="CT2269" s="12" t="str">
        <f t="shared" si="1830"/>
        <v/>
      </c>
      <c r="CU2269" s="12" t="str">
        <f t="shared" si="1831"/>
        <v/>
      </c>
      <c r="CV2269" s="12" t="str">
        <f t="shared" si="1832"/>
        <v/>
      </c>
      <c r="CW2269" s="12" t="str">
        <f t="shared" si="1854"/>
        <v/>
      </c>
      <c r="CX2269" s="12" t="str">
        <f t="shared" si="1855"/>
        <v/>
      </c>
      <c r="CY2269" s="12" t="str">
        <f t="shared" si="1856"/>
        <v/>
      </c>
      <c r="CZ2269" s="12" t="str">
        <f t="shared" si="1857"/>
        <v/>
      </c>
      <c r="DA2269" s="12" t="str">
        <f t="shared" si="1858"/>
        <v/>
      </c>
      <c r="DB2269" s="12" t="str">
        <f t="shared" si="1859"/>
        <v/>
      </c>
      <c r="DC2269" s="12" t="str">
        <f t="shared" si="1860"/>
        <v/>
      </c>
      <c r="DD2269" s="12" t="str">
        <f t="shared" si="1861"/>
        <v/>
      </c>
      <c r="DE2269" s="12" t="str">
        <f t="shared" si="1862"/>
        <v/>
      </c>
      <c r="DF2269" s="12" t="str">
        <f t="shared" si="1863"/>
        <v/>
      </c>
      <c r="DG2269" s="12" t="str">
        <f t="shared" si="1864"/>
        <v/>
      </c>
      <c r="DH2269" s="12" t="str">
        <f t="shared" si="1865"/>
        <v/>
      </c>
      <c r="DI2269" s="12" t="str">
        <f t="shared" si="1866"/>
        <v/>
      </c>
      <c r="DJ2269" s="12" t="str">
        <f t="shared" si="1867"/>
        <v/>
      </c>
      <c r="DK2269" s="12" t="str">
        <f t="shared" si="1868"/>
        <v/>
      </c>
      <c r="DL2269" s="12" t="str">
        <f t="shared" si="1869"/>
        <v/>
      </c>
      <c r="DM2269" s="12" t="str">
        <f t="shared" si="1870"/>
        <v/>
      </c>
      <c r="DN2269" s="12" t="str">
        <f t="shared" si="1871"/>
        <v/>
      </c>
      <c r="DO2269" s="12" t="str">
        <f t="shared" si="1872"/>
        <v/>
      </c>
      <c r="DP2269" s="12" t="str">
        <f t="shared" si="1873"/>
        <v/>
      </c>
      <c r="DQ2269" s="12" t="str">
        <f t="shared" si="1874"/>
        <v/>
      </c>
      <c r="DR2269" s="12" t="str">
        <f t="shared" si="1836"/>
        <v/>
      </c>
      <c r="DS2269" s="12" t="str">
        <f t="shared" si="1837"/>
        <v/>
      </c>
      <c r="DT2269" s="12" t="str">
        <f t="shared" si="1838"/>
        <v/>
      </c>
      <c r="DU2269" s="12" t="str">
        <f t="shared" si="1839"/>
        <v/>
      </c>
      <c r="DV2269" s="12" t="str">
        <f t="shared" si="1840"/>
        <v/>
      </c>
      <c r="DW2269" s="12" t="str">
        <f t="shared" si="1841"/>
        <v/>
      </c>
      <c r="DX2269" s="12" t="str">
        <f t="shared" si="1842"/>
        <v/>
      </c>
      <c r="DY2269" s="12" t="str">
        <f t="shared" si="1843"/>
        <v/>
      </c>
      <c r="DZ2269" s="12" t="str">
        <f t="shared" si="1844"/>
        <v/>
      </c>
      <c r="EA2269" s="12" t="str">
        <f t="shared" si="1845"/>
        <v/>
      </c>
      <c r="EB2269" s="12" t="str">
        <f t="shared" si="1846"/>
        <v/>
      </c>
      <c r="EC2269" s="12" t="str">
        <f t="shared" si="1847"/>
        <v/>
      </c>
      <c r="ED2269" s="12" t="str">
        <f t="shared" si="1848"/>
        <v/>
      </c>
      <c r="EE2269" s="12" t="str">
        <f t="shared" si="1849"/>
        <v/>
      </c>
      <c r="EF2269" s="12" t="str">
        <f t="shared" si="1850"/>
        <v/>
      </c>
      <c r="EG2269" s="12" t="str">
        <f t="shared" si="1851"/>
        <v/>
      </c>
      <c r="EH2269" s="12" t="str">
        <f t="shared" si="1852"/>
        <v/>
      </c>
      <c r="EI2269" s="12" t="str">
        <f t="shared" si="1853"/>
        <v/>
      </c>
      <c r="EK2269" s="83" t="str">
        <f t="shared" si="1833"/>
        <v/>
      </c>
      <c r="EM2269" s="12" t="str">
        <f t="shared" si="1834"/>
        <v/>
      </c>
      <c r="EO2269" s="12" t="str">
        <f t="shared" si="1835"/>
        <v/>
      </c>
      <c r="EQ2269" s="12" t="str">
        <f>IF($EO2269="", "", IF($EQ$8=$EQ$6, COUNTIF($EO$11:$EO$2510, "&gt;"&amp;$EO2269)+1+COUNTIF($EO$11:$EO2269, $EO2269)-1, COUNTIF($EO$11:$EO$2510, "&lt;"&amp;$EO2269)+1+COUNTIF($EO$11:$EO2269, $EO2269)-1))</f>
        <v/>
      </c>
    </row>
    <row r="2270" spans="1:147" x14ac:dyDescent="0.55000000000000004">
      <c r="A2270" s="8"/>
      <c r="B2270" s="12" t="str">
        <f>IF($D2270="", "", COUNTIF($D$11:$D2270, $D2270))</f>
        <v/>
      </c>
      <c r="C2270" s="8"/>
      <c r="D2270" s="45"/>
      <c r="E2270" s="46"/>
      <c r="F2270" s="47"/>
      <c r="G2270" s="54"/>
      <c r="H2270" s="54"/>
      <c r="I2270" s="48"/>
      <c r="J2270" s="49"/>
      <c r="K2270" s="50"/>
      <c r="L2270" s="50"/>
      <c r="M2270" s="50"/>
      <c r="N2270" s="50"/>
      <c r="O2270" s="50"/>
      <c r="P2270" s="50"/>
      <c r="Q2270" s="50"/>
      <c r="R2270" s="50"/>
      <c r="S2270" s="50"/>
      <c r="T2270" s="50"/>
      <c r="U2270" s="51"/>
      <c r="V2270" s="52"/>
      <c r="W2270" s="53"/>
      <c r="X2270" s="53"/>
      <c r="Y2270" s="53"/>
      <c r="Z2270" s="53"/>
      <c r="AA2270" s="48"/>
      <c r="AB2270" s="54"/>
      <c r="AC2270" s="54"/>
      <c r="AD2270" s="54"/>
      <c r="AE2270" s="54"/>
      <c r="AF2270" s="54"/>
      <c r="AG2270" s="54"/>
      <c r="AH2270" s="54"/>
      <c r="AI2270" s="54"/>
      <c r="AJ2270" s="49"/>
      <c r="AK2270" s="48"/>
      <c r="AL2270" s="54"/>
      <c r="AM2270" s="54"/>
      <c r="AN2270" s="54"/>
      <c r="AO2270" s="54"/>
      <c r="AP2270" s="54"/>
      <c r="AQ2270" s="54"/>
      <c r="AR2270" s="54"/>
      <c r="AS2270" s="54"/>
      <c r="AT2270" s="54"/>
      <c r="AU2270" s="54"/>
      <c r="AV2270" s="54"/>
      <c r="AW2270" s="54"/>
      <c r="AX2270" s="54"/>
      <c r="AY2270" s="54"/>
      <c r="AZ2270" s="54"/>
      <c r="BA2270" s="54"/>
      <c r="BB2270" s="54"/>
      <c r="BC2270" s="54"/>
      <c r="BD2270" s="54"/>
      <c r="BE2270" s="54"/>
      <c r="BF2270" s="54"/>
      <c r="BG2270" s="54"/>
      <c r="BH2270" s="54"/>
      <c r="BI2270" s="54"/>
      <c r="BJ2270" s="54"/>
      <c r="BK2270" s="54"/>
      <c r="BL2270" s="54"/>
      <c r="BM2270" s="54"/>
      <c r="BN2270" s="54"/>
      <c r="BO2270" s="54"/>
      <c r="BP2270" s="54"/>
      <c r="BQ2270" s="54"/>
      <c r="BR2270" s="54"/>
      <c r="BS2270" s="54"/>
      <c r="BT2270" s="54"/>
      <c r="BU2270" s="54"/>
      <c r="BV2270" s="54"/>
      <c r="BW2270" s="54"/>
      <c r="BX2270" s="49"/>
      <c r="BY2270" s="55"/>
      <c r="BZ2270" s="8"/>
      <c r="CE2270" s="12" t="str">
        <f t="shared" si="1823"/>
        <v/>
      </c>
      <c r="CG2270" s="77" t="str">
        <f t="shared" si="1824"/>
        <v/>
      </c>
      <c r="CH2270" s="80" t="str">
        <f t="shared" si="1825"/>
        <v/>
      </c>
      <c r="CL2270" s="12" t="str">
        <f t="shared" si="1826"/>
        <v/>
      </c>
      <c r="CM2270" s="12" t="str">
        <f t="shared" si="1827"/>
        <v/>
      </c>
      <c r="CN2270" s="12" t="str" cm="1">
        <f t="array" ref="CN2270">IF(OR($CE2270="", $CG$3=""), "", IF(IFERROR(INDEX($K2270:$T2270, $CK2270, MATCH(CN$3, $K$3:$T$3, 0)), "")="", $CC$4, $CC$3))</f>
        <v/>
      </c>
      <c r="CO2270" s="12" t="str" cm="1">
        <f t="array" ref="CO2270">IF(OR($CE2270="", $CG$3=""), "", IF(IFERROR(INDEX($AA2270:$AJ2270, $CK2270, MATCH(CO$3, $AA$3:$AJ$3, 0)), "")="", $CC$4, $CC$3))</f>
        <v/>
      </c>
      <c r="CP2270" s="12" t="str">
        <f>IF(OR($CE2270="", $CG$3=""), "", IF(CP$3='Property List &amp; Features'!$BG$9, $CC$3, IF(CP$3=$I2270, $CC$3, $CC$4)))</f>
        <v/>
      </c>
      <c r="CQ2270" s="12" t="str">
        <f>IF(OR($CE2270="", $CG$3=""), "", IF(CQ$3='Property List &amp; Features'!$BG$9, $CC$3, IF(CQ$3=$J2270, $CC$3, $CC$4)))</f>
        <v/>
      </c>
      <c r="CR2270" s="12" t="str">
        <f t="shared" si="1828"/>
        <v/>
      </c>
      <c r="CS2270" s="12" t="str">
        <f t="shared" si="1829"/>
        <v/>
      </c>
      <c r="CT2270" s="12" t="str">
        <f t="shared" si="1830"/>
        <v/>
      </c>
      <c r="CU2270" s="12" t="str">
        <f t="shared" si="1831"/>
        <v/>
      </c>
      <c r="CV2270" s="12" t="str">
        <f t="shared" si="1832"/>
        <v/>
      </c>
      <c r="CW2270" s="12" t="str">
        <f t="shared" si="1854"/>
        <v/>
      </c>
      <c r="CX2270" s="12" t="str">
        <f t="shared" si="1855"/>
        <v/>
      </c>
      <c r="CY2270" s="12" t="str">
        <f t="shared" si="1856"/>
        <v/>
      </c>
      <c r="CZ2270" s="12" t="str">
        <f t="shared" si="1857"/>
        <v/>
      </c>
      <c r="DA2270" s="12" t="str">
        <f t="shared" si="1858"/>
        <v/>
      </c>
      <c r="DB2270" s="12" t="str">
        <f t="shared" si="1859"/>
        <v/>
      </c>
      <c r="DC2270" s="12" t="str">
        <f t="shared" si="1860"/>
        <v/>
      </c>
      <c r="DD2270" s="12" t="str">
        <f t="shared" si="1861"/>
        <v/>
      </c>
      <c r="DE2270" s="12" t="str">
        <f t="shared" si="1862"/>
        <v/>
      </c>
      <c r="DF2270" s="12" t="str">
        <f t="shared" si="1863"/>
        <v/>
      </c>
      <c r="DG2270" s="12" t="str">
        <f t="shared" si="1864"/>
        <v/>
      </c>
      <c r="DH2270" s="12" t="str">
        <f t="shared" si="1865"/>
        <v/>
      </c>
      <c r="DI2270" s="12" t="str">
        <f t="shared" si="1866"/>
        <v/>
      </c>
      <c r="DJ2270" s="12" t="str">
        <f t="shared" si="1867"/>
        <v/>
      </c>
      <c r="DK2270" s="12" t="str">
        <f t="shared" si="1868"/>
        <v/>
      </c>
      <c r="DL2270" s="12" t="str">
        <f t="shared" si="1869"/>
        <v/>
      </c>
      <c r="DM2270" s="12" t="str">
        <f t="shared" si="1870"/>
        <v/>
      </c>
      <c r="DN2270" s="12" t="str">
        <f t="shared" si="1871"/>
        <v/>
      </c>
      <c r="DO2270" s="12" t="str">
        <f t="shared" si="1872"/>
        <v/>
      </c>
      <c r="DP2270" s="12" t="str">
        <f t="shared" si="1873"/>
        <v/>
      </c>
      <c r="DQ2270" s="12" t="str">
        <f t="shared" si="1874"/>
        <v/>
      </c>
      <c r="DR2270" s="12" t="str">
        <f t="shared" si="1836"/>
        <v/>
      </c>
      <c r="DS2270" s="12" t="str">
        <f t="shared" si="1837"/>
        <v/>
      </c>
      <c r="DT2270" s="12" t="str">
        <f t="shared" si="1838"/>
        <v/>
      </c>
      <c r="DU2270" s="12" t="str">
        <f t="shared" si="1839"/>
        <v/>
      </c>
      <c r="DV2270" s="12" t="str">
        <f t="shared" si="1840"/>
        <v/>
      </c>
      <c r="DW2270" s="12" t="str">
        <f t="shared" si="1841"/>
        <v/>
      </c>
      <c r="DX2270" s="12" t="str">
        <f t="shared" si="1842"/>
        <v/>
      </c>
      <c r="DY2270" s="12" t="str">
        <f t="shared" si="1843"/>
        <v/>
      </c>
      <c r="DZ2270" s="12" t="str">
        <f t="shared" si="1844"/>
        <v/>
      </c>
      <c r="EA2270" s="12" t="str">
        <f t="shared" si="1845"/>
        <v/>
      </c>
      <c r="EB2270" s="12" t="str">
        <f t="shared" si="1846"/>
        <v/>
      </c>
      <c r="EC2270" s="12" t="str">
        <f t="shared" si="1847"/>
        <v/>
      </c>
      <c r="ED2270" s="12" t="str">
        <f t="shared" si="1848"/>
        <v/>
      </c>
      <c r="EE2270" s="12" t="str">
        <f t="shared" si="1849"/>
        <v/>
      </c>
      <c r="EF2270" s="12" t="str">
        <f t="shared" si="1850"/>
        <v/>
      </c>
      <c r="EG2270" s="12" t="str">
        <f t="shared" si="1851"/>
        <v/>
      </c>
      <c r="EH2270" s="12" t="str">
        <f t="shared" si="1852"/>
        <v/>
      </c>
      <c r="EI2270" s="12" t="str">
        <f t="shared" si="1853"/>
        <v/>
      </c>
      <c r="EK2270" s="83" t="str">
        <f t="shared" si="1833"/>
        <v/>
      </c>
      <c r="EM2270" s="12" t="str">
        <f t="shared" si="1834"/>
        <v/>
      </c>
      <c r="EO2270" s="12" t="str">
        <f t="shared" si="1835"/>
        <v/>
      </c>
      <c r="EQ2270" s="12" t="str">
        <f>IF($EO2270="", "", IF($EQ$8=$EQ$6, COUNTIF($EO$11:$EO$2510, "&gt;"&amp;$EO2270)+1+COUNTIF($EO$11:$EO2270, $EO2270)-1, COUNTIF($EO$11:$EO$2510, "&lt;"&amp;$EO2270)+1+COUNTIF($EO$11:$EO2270, $EO2270)-1))</f>
        <v/>
      </c>
    </row>
    <row r="2271" spans="1:147" x14ac:dyDescent="0.55000000000000004">
      <c r="A2271" s="8"/>
      <c r="B2271" s="12" t="str">
        <f>IF($D2271="", "", COUNTIF($D$11:$D2271, $D2271))</f>
        <v/>
      </c>
      <c r="C2271" s="8"/>
      <c r="D2271" s="45"/>
      <c r="E2271" s="46"/>
      <c r="F2271" s="47"/>
      <c r="G2271" s="54"/>
      <c r="H2271" s="54"/>
      <c r="I2271" s="48"/>
      <c r="J2271" s="49"/>
      <c r="K2271" s="50"/>
      <c r="L2271" s="50"/>
      <c r="M2271" s="50"/>
      <c r="N2271" s="50"/>
      <c r="O2271" s="50"/>
      <c r="P2271" s="50"/>
      <c r="Q2271" s="50"/>
      <c r="R2271" s="50"/>
      <c r="S2271" s="50"/>
      <c r="T2271" s="50"/>
      <c r="U2271" s="51"/>
      <c r="V2271" s="52"/>
      <c r="W2271" s="53"/>
      <c r="X2271" s="53"/>
      <c r="Y2271" s="53"/>
      <c r="Z2271" s="53"/>
      <c r="AA2271" s="48"/>
      <c r="AB2271" s="54"/>
      <c r="AC2271" s="54"/>
      <c r="AD2271" s="54"/>
      <c r="AE2271" s="54"/>
      <c r="AF2271" s="54"/>
      <c r="AG2271" s="54"/>
      <c r="AH2271" s="54"/>
      <c r="AI2271" s="54"/>
      <c r="AJ2271" s="49"/>
      <c r="AK2271" s="48"/>
      <c r="AL2271" s="54"/>
      <c r="AM2271" s="54"/>
      <c r="AN2271" s="54"/>
      <c r="AO2271" s="54"/>
      <c r="AP2271" s="54"/>
      <c r="AQ2271" s="54"/>
      <c r="AR2271" s="54"/>
      <c r="AS2271" s="54"/>
      <c r="AT2271" s="54"/>
      <c r="AU2271" s="54"/>
      <c r="AV2271" s="54"/>
      <c r="AW2271" s="54"/>
      <c r="AX2271" s="54"/>
      <c r="AY2271" s="54"/>
      <c r="AZ2271" s="54"/>
      <c r="BA2271" s="54"/>
      <c r="BB2271" s="54"/>
      <c r="BC2271" s="54"/>
      <c r="BD2271" s="54"/>
      <c r="BE2271" s="54"/>
      <c r="BF2271" s="54"/>
      <c r="BG2271" s="54"/>
      <c r="BH2271" s="54"/>
      <c r="BI2271" s="54"/>
      <c r="BJ2271" s="54"/>
      <c r="BK2271" s="54"/>
      <c r="BL2271" s="54"/>
      <c r="BM2271" s="54"/>
      <c r="BN2271" s="54"/>
      <c r="BO2271" s="54"/>
      <c r="BP2271" s="54"/>
      <c r="BQ2271" s="54"/>
      <c r="BR2271" s="54"/>
      <c r="BS2271" s="54"/>
      <c r="BT2271" s="54"/>
      <c r="BU2271" s="54"/>
      <c r="BV2271" s="54"/>
      <c r="BW2271" s="54"/>
      <c r="BX2271" s="49"/>
      <c r="BY2271" s="55"/>
      <c r="BZ2271" s="8"/>
      <c r="CE2271" s="12" t="str">
        <f t="shared" si="1823"/>
        <v/>
      </c>
      <c r="CG2271" s="77" t="str">
        <f t="shared" si="1824"/>
        <v/>
      </c>
      <c r="CH2271" s="80" t="str">
        <f t="shared" si="1825"/>
        <v/>
      </c>
      <c r="CL2271" s="12" t="str">
        <f t="shared" si="1826"/>
        <v/>
      </c>
      <c r="CM2271" s="12" t="str">
        <f t="shared" si="1827"/>
        <v/>
      </c>
      <c r="CN2271" s="12" t="str" cm="1">
        <f t="array" ref="CN2271">IF(OR($CE2271="", $CG$3=""), "", IF(IFERROR(INDEX($K2271:$T2271, $CK2271, MATCH(CN$3, $K$3:$T$3, 0)), "")="", $CC$4, $CC$3))</f>
        <v/>
      </c>
      <c r="CO2271" s="12" t="str" cm="1">
        <f t="array" ref="CO2271">IF(OR($CE2271="", $CG$3=""), "", IF(IFERROR(INDEX($AA2271:$AJ2271, $CK2271, MATCH(CO$3, $AA$3:$AJ$3, 0)), "")="", $CC$4, $CC$3))</f>
        <v/>
      </c>
      <c r="CP2271" s="12" t="str">
        <f>IF(OR($CE2271="", $CG$3=""), "", IF(CP$3='Property List &amp; Features'!$BG$9, $CC$3, IF(CP$3=$I2271, $CC$3, $CC$4)))</f>
        <v/>
      </c>
      <c r="CQ2271" s="12" t="str">
        <f>IF(OR($CE2271="", $CG$3=""), "", IF(CQ$3='Property List &amp; Features'!$BG$9, $CC$3, IF(CQ$3=$J2271, $CC$3, $CC$4)))</f>
        <v/>
      </c>
      <c r="CR2271" s="12" t="str">
        <f t="shared" si="1828"/>
        <v/>
      </c>
      <c r="CS2271" s="12" t="str">
        <f t="shared" si="1829"/>
        <v/>
      </c>
      <c r="CT2271" s="12" t="str">
        <f t="shared" si="1830"/>
        <v/>
      </c>
      <c r="CU2271" s="12" t="str">
        <f t="shared" si="1831"/>
        <v/>
      </c>
      <c r="CV2271" s="12" t="str">
        <f t="shared" si="1832"/>
        <v/>
      </c>
      <c r="CW2271" s="12" t="str">
        <f t="shared" si="1854"/>
        <v/>
      </c>
      <c r="CX2271" s="12" t="str">
        <f t="shared" si="1855"/>
        <v/>
      </c>
      <c r="CY2271" s="12" t="str">
        <f t="shared" si="1856"/>
        <v/>
      </c>
      <c r="CZ2271" s="12" t="str">
        <f t="shared" si="1857"/>
        <v/>
      </c>
      <c r="DA2271" s="12" t="str">
        <f t="shared" si="1858"/>
        <v/>
      </c>
      <c r="DB2271" s="12" t="str">
        <f t="shared" si="1859"/>
        <v/>
      </c>
      <c r="DC2271" s="12" t="str">
        <f t="shared" si="1860"/>
        <v/>
      </c>
      <c r="DD2271" s="12" t="str">
        <f t="shared" si="1861"/>
        <v/>
      </c>
      <c r="DE2271" s="12" t="str">
        <f t="shared" si="1862"/>
        <v/>
      </c>
      <c r="DF2271" s="12" t="str">
        <f t="shared" si="1863"/>
        <v/>
      </c>
      <c r="DG2271" s="12" t="str">
        <f t="shared" si="1864"/>
        <v/>
      </c>
      <c r="DH2271" s="12" t="str">
        <f t="shared" si="1865"/>
        <v/>
      </c>
      <c r="DI2271" s="12" t="str">
        <f t="shared" si="1866"/>
        <v/>
      </c>
      <c r="DJ2271" s="12" t="str">
        <f t="shared" si="1867"/>
        <v/>
      </c>
      <c r="DK2271" s="12" t="str">
        <f t="shared" si="1868"/>
        <v/>
      </c>
      <c r="DL2271" s="12" t="str">
        <f t="shared" si="1869"/>
        <v/>
      </c>
      <c r="DM2271" s="12" t="str">
        <f t="shared" si="1870"/>
        <v/>
      </c>
      <c r="DN2271" s="12" t="str">
        <f t="shared" si="1871"/>
        <v/>
      </c>
      <c r="DO2271" s="12" t="str">
        <f t="shared" si="1872"/>
        <v/>
      </c>
      <c r="DP2271" s="12" t="str">
        <f t="shared" si="1873"/>
        <v/>
      </c>
      <c r="DQ2271" s="12" t="str">
        <f t="shared" si="1874"/>
        <v/>
      </c>
      <c r="DR2271" s="12" t="str">
        <f t="shared" si="1836"/>
        <v/>
      </c>
      <c r="DS2271" s="12" t="str">
        <f t="shared" si="1837"/>
        <v/>
      </c>
      <c r="DT2271" s="12" t="str">
        <f t="shared" si="1838"/>
        <v/>
      </c>
      <c r="DU2271" s="12" t="str">
        <f t="shared" si="1839"/>
        <v/>
      </c>
      <c r="DV2271" s="12" t="str">
        <f t="shared" si="1840"/>
        <v/>
      </c>
      <c r="DW2271" s="12" t="str">
        <f t="shared" si="1841"/>
        <v/>
      </c>
      <c r="DX2271" s="12" t="str">
        <f t="shared" si="1842"/>
        <v/>
      </c>
      <c r="DY2271" s="12" t="str">
        <f t="shared" si="1843"/>
        <v/>
      </c>
      <c r="DZ2271" s="12" t="str">
        <f t="shared" si="1844"/>
        <v/>
      </c>
      <c r="EA2271" s="12" t="str">
        <f t="shared" si="1845"/>
        <v/>
      </c>
      <c r="EB2271" s="12" t="str">
        <f t="shared" si="1846"/>
        <v/>
      </c>
      <c r="EC2271" s="12" t="str">
        <f t="shared" si="1847"/>
        <v/>
      </c>
      <c r="ED2271" s="12" t="str">
        <f t="shared" si="1848"/>
        <v/>
      </c>
      <c r="EE2271" s="12" t="str">
        <f t="shared" si="1849"/>
        <v/>
      </c>
      <c r="EF2271" s="12" t="str">
        <f t="shared" si="1850"/>
        <v/>
      </c>
      <c r="EG2271" s="12" t="str">
        <f t="shared" si="1851"/>
        <v/>
      </c>
      <c r="EH2271" s="12" t="str">
        <f t="shared" si="1852"/>
        <v/>
      </c>
      <c r="EI2271" s="12" t="str">
        <f t="shared" si="1853"/>
        <v/>
      </c>
      <c r="EK2271" s="83" t="str">
        <f t="shared" si="1833"/>
        <v/>
      </c>
      <c r="EM2271" s="12" t="str">
        <f t="shared" si="1834"/>
        <v/>
      </c>
      <c r="EO2271" s="12" t="str">
        <f t="shared" si="1835"/>
        <v/>
      </c>
      <c r="EQ2271" s="12" t="str">
        <f>IF($EO2271="", "", IF($EQ$8=$EQ$6, COUNTIF($EO$11:$EO$2510, "&gt;"&amp;$EO2271)+1+COUNTIF($EO$11:$EO2271, $EO2271)-1, COUNTIF($EO$11:$EO$2510, "&lt;"&amp;$EO2271)+1+COUNTIF($EO$11:$EO2271, $EO2271)-1))</f>
        <v/>
      </c>
    </row>
    <row r="2272" spans="1:147" x14ac:dyDescent="0.55000000000000004">
      <c r="A2272" s="8"/>
      <c r="B2272" s="12" t="str">
        <f>IF($D2272="", "", COUNTIF($D$11:$D2272, $D2272))</f>
        <v/>
      </c>
      <c r="C2272" s="8"/>
      <c r="D2272" s="45"/>
      <c r="E2272" s="46"/>
      <c r="F2272" s="47"/>
      <c r="G2272" s="54"/>
      <c r="H2272" s="54"/>
      <c r="I2272" s="48"/>
      <c r="J2272" s="49"/>
      <c r="K2272" s="50"/>
      <c r="L2272" s="50"/>
      <c r="M2272" s="50"/>
      <c r="N2272" s="50"/>
      <c r="O2272" s="50"/>
      <c r="P2272" s="50"/>
      <c r="Q2272" s="50"/>
      <c r="R2272" s="50"/>
      <c r="S2272" s="50"/>
      <c r="T2272" s="50"/>
      <c r="U2272" s="51"/>
      <c r="V2272" s="52"/>
      <c r="W2272" s="53"/>
      <c r="X2272" s="53"/>
      <c r="Y2272" s="53"/>
      <c r="Z2272" s="53"/>
      <c r="AA2272" s="48"/>
      <c r="AB2272" s="54"/>
      <c r="AC2272" s="54"/>
      <c r="AD2272" s="54"/>
      <c r="AE2272" s="54"/>
      <c r="AF2272" s="54"/>
      <c r="AG2272" s="54"/>
      <c r="AH2272" s="54"/>
      <c r="AI2272" s="54"/>
      <c r="AJ2272" s="49"/>
      <c r="AK2272" s="48"/>
      <c r="AL2272" s="54"/>
      <c r="AM2272" s="54"/>
      <c r="AN2272" s="54"/>
      <c r="AO2272" s="54"/>
      <c r="AP2272" s="54"/>
      <c r="AQ2272" s="54"/>
      <c r="AR2272" s="54"/>
      <c r="AS2272" s="54"/>
      <c r="AT2272" s="54"/>
      <c r="AU2272" s="54"/>
      <c r="AV2272" s="54"/>
      <c r="AW2272" s="54"/>
      <c r="AX2272" s="54"/>
      <c r="AY2272" s="54"/>
      <c r="AZ2272" s="54"/>
      <c r="BA2272" s="54"/>
      <c r="BB2272" s="54"/>
      <c r="BC2272" s="54"/>
      <c r="BD2272" s="54"/>
      <c r="BE2272" s="54"/>
      <c r="BF2272" s="54"/>
      <c r="BG2272" s="54"/>
      <c r="BH2272" s="54"/>
      <c r="BI2272" s="54"/>
      <c r="BJ2272" s="54"/>
      <c r="BK2272" s="54"/>
      <c r="BL2272" s="54"/>
      <c r="BM2272" s="54"/>
      <c r="BN2272" s="54"/>
      <c r="BO2272" s="54"/>
      <c r="BP2272" s="54"/>
      <c r="BQ2272" s="54"/>
      <c r="BR2272" s="54"/>
      <c r="BS2272" s="54"/>
      <c r="BT2272" s="54"/>
      <c r="BU2272" s="54"/>
      <c r="BV2272" s="54"/>
      <c r="BW2272" s="54"/>
      <c r="BX2272" s="49"/>
      <c r="BY2272" s="55"/>
      <c r="BZ2272" s="8"/>
      <c r="CE2272" s="12" t="str">
        <f t="shared" si="1823"/>
        <v/>
      </c>
      <c r="CG2272" s="77" t="str">
        <f t="shared" si="1824"/>
        <v/>
      </c>
      <c r="CH2272" s="80" t="str">
        <f t="shared" si="1825"/>
        <v/>
      </c>
      <c r="CL2272" s="12" t="str">
        <f t="shared" si="1826"/>
        <v/>
      </c>
      <c r="CM2272" s="12" t="str">
        <f t="shared" si="1827"/>
        <v/>
      </c>
      <c r="CN2272" s="12" t="str" cm="1">
        <f t="array" ref="CN2272">IF(OR($CE2272="", $CG$3=""), "", IF(IFERROR(INDEX($K2272:$T2272, $CK2272, MATCH(CN$3, $K$3:$T$3, 0)), "")="", $CC$4, $CC$3))</f>
        <v/>
      </c>
      <c r="CO2272" s="12" t="str" cm="1">
        <f t="array" ref="CO2272">IF(OR($CE2272="", $CG$3=""), "", IF(IFERROR(INDEX($AA2272:$AJ2272, $CK2272, MATCH(CO$3, $AA$3:$AJ$3, 0)), "")="", $CC$4, $CC$3))</f>
        <v/>
      </c>
      <c r="CP2272" s="12" t="str">
        <f>IF(OR($CE2272="", $CG$3=""), "", IF(CP$3='Property List &amp; Features'!$BG$9, $CC$3, IF(CP$3=$I2272, $CC$3, $CC$4)))</f>
        <v/>
      </c>
      <c r="CQ2272" s="12" t="str">
        <f>IF(OR($CE2272="", $CG$3=""), "", IF(CQ$3='Property List &amp; Features'!$BG$9, $CC$3, IF(CQ$3=$J2272, $CC$3, $CC$4)))</f>
        <v/>
      </c>
      <c r="CR2272" s="12" t="str">
        <f t="shared" si="1828"/>
        <v/>
      </c>
      <c r="CS2272" s="12" t="str">
        <f t="shared" si="1829"/>
        <v/>
      </c>
      <c r="CT2272" s="12" t="str">
        <f t="shared" si="1830"/>
        <v/>
      </c>
      <c r="CU2272" s="12" t="str">
        <f t="shared" si="1831"/>
        <v/>
      </c>
      <c r="CV2272" s="12" t="str">
        <f t="shared" si="1832"/>
        <v/>
      </c>
      <c r="CW2272" s="12" t="str">
        <f t="shared" si="1854"/>
        <v/>
      </c>
      <c r="CX2272" s="12" t="str">
        <f t="shared" si="1855"/>
        <v/>
      </c>
      <c r="CY2272" s="12" t="str">
        <f t="shared" si="1856"/>
        <v/>
      </c>
      <c r="CZ2272" s="12" t="str">
        <f t="shared" si="1857"/>
        <v/>
      </c>
      <c r="DA2272" s="12" t="str">
        <f t="shared" si="1858"/>
        <v/>
      </c>
      <c r="DB2272" s="12" t="str">
        <f t="shared" si="1859"/>
        <v/>
      </c>
      <c r="DC2272" s="12" t="str">
        <f t="shared" si="1860"/>
        <v/>
      </c>
      <c r="DD2272" s="12" t="str">
        <f t="shared" si="1861"/>
        <v/>
      </c>
      <c r="DE2272" s="12" t="str">
        <f t="shared" si="1862"/>
        <v/>
      </c>
      <c r="DF2272" s="12" t="str">
        <f t="shared" si="1863"/>
        <v/>
      </c>
      <c r="DG2272" s="12" t="str">
        <f t="shared" si="1864"/>
        <v/>
      </c>
      <c r="DH2272" s="12" t="str">
        <f t="shared" si="1865"/>
        <v/>
      </c>
      <c r="DI2272" s="12" t="str">
        <f t="shared" si="1866"/>
        <v/>
      </c>
      <c r="DJ2272" s="12" t="str">
        <f t="shared" si="1867"/>
        <v/>
      </c>
      <c r="DK2272" s="12" t="str">
        <f t="shared" si="1868"/>
        <v/>
      </c>
      <c r="DL2272" s="12" t="str">
        <f t="shared" si="1869"/>
        <v/>
      </c>
      <c r="DM2272" s="12" t="str">
        <f t="shared" si="1870"/>
        <v/>
      </c>
      <c r="DN2272" s="12" t="str">
        <f t="shared" si="1871"/>
        <v/>
      </c>
      <c r="DO2272" s="12" t="str">
        <f t="shared" si="1872"/>
        <v/>
      </c>
      <c r="DP2272" s="12" t="str">
        <f t="shared" si="1873"/>
        <v/>
      </c>
      <c r="DQ2272" s="12" t="str">
        <f t="shared" si="1874"/>
        <v/>
      </c>
      <c r="DR2272" s="12" t="str">
        <f t="shared" si="1836"/>
        <v/>
      </c>
      <c r="DS2272" s="12" t="str">
        <f t="shared" si="1837"/>
        <v/>
      </c>
      <c r="DT2272" s="12" t="str">
        <f t="shared" si="1838"/>
        <v/>
      </c>
      <c r="DU2272" s="12" t="str">
        <f t="shared" si="1839"/>
        <v/>
      </c>
      <c r="DV2272" s="12" t="str">
        <f t="shared" si="1840"/>
        <v/>
      </c>
      <c r="DW2272" s="12" t="str">
        <f t="shared" si="1841"/>
        <v/>
      </c>
      <c r="DX2272" s="12" t="str">
        <f t="shared" si="1842"/>
        <v/>
      </c>
      <c r="DY2272" s="12" t="str">
        <f t="shared" si="1843"/>
        <v/>
      </c>
      <c r="DZ2272" s="12" t="str">
        <f t="shared" si="1844"/>
        <v/>
      </c>
      <c r="EA2272" s="12" t="str">
        <f t="shared" si="1845"/>
        <v/>
      </c>
      <c r="EB2272" s="12" t="str">
        <f t="shared" si="1846"/>
        <v/>
      </c>
      <c r="EC2272" s="12" t="str">
        <f t="shared" si="1847"/>
        <v/>
      </c>
      <c r="ED2272" s="12" t="str">
        <f t="shared" si="1848"/>
        <v/>
      </c>
      <c r="EE2272" s="12" t="str">
        <f t="shared" si="1849"/>
        <v/>
      </c>
      <c r="EF2272" s="12" t="str">
        <f t="shared" si="1850"/>
        <v/>
      </c>
      <c r="EG2272" s="12" t="str">
        <f t="shared" si="1851"/>
        <v/>
      </c>
      <c r="EH2272" s="12" t="str">
        <f t="shared" si="1852"/>
        <v/>
      </c>
      <c r="EI2272" s="12" t="str">
        <f t="shared" si="1853"/>
        <v/>
      </c>
      <c r="EK2272" s="83" t="str">
        <f t="shared" si="1833"/>
        <v/>
      </c>
      <c r="EM2272" s="12" t="str">
        <f t="shared" si="1834"/>
        <v/>
      </c>
      <c r="EO2272" s="12" t="str">
        <f t="shared" si="1835"/>
        <v/>
      </c>
      <c r="EQ2272" s="12" t="str">
        <f>IF($EO2272="", "", IF($EQ$8=$EQ$6, COUNTIF($EO$11:$EO$2510, "&gt;"&amp;$EO2272)+1+COUNTIF($EO$11:$EO2272, $EO2272)-1, COUNTIF($EO$11:$EO$2510, "&lt;"&amp;$EO2272)+1+COUNTIF($EO$11:$EO2272, $EO2272)-1))</f>
        <v/>
      </c>
    </row>
    <row r="2273" spans="1:147" x14ac:dyDescent="0.55000000000000004">
      <c r="A2273" s="8"/>
      <c r="B2273" s="12" t="str">
        <f>IF($D2273="", "", COUNTIF($D$11:$D2273, $D2273))</f>
        <v/>
      </c>
      <c r="C2273" s="8"/>
      <c r="D2273" s="45"/>
      <c r="E2273" s="46"/>
      <c r="F2273" s="47"/>
      <c r="G2273" s="54"/>
      <c r="H2273" s="54"/>
      <c r="I2273" s="48"/>
      <c r="J2273" s="49"/>
      <c r="K2273" s="50"/>
      <c r="L2273" s="50"/>
      <c r="M2273" s="50"/>
      <c r="N2273" s="50"/>
      <c r="O2273" s="50"/>
      <c r="P2273" s="50"/>
      <c r="Q2273" s="50"/>
      <c r="R2273" s="50"/>
      <c r="S2273" s="50"/>
      <c r="T2273" s="50"/>
      <c r="U2273" s="51"/>
      <c r="V2273" s="52"/>
      <c r="W2273" s="53"/>
      <c r="X2273" s="53"/>
      <c r="Y2273" s="53"/>
      <c r="Z2273" s="53"/>
      <c r="AA2273" s="48"/>
      <c r="AB2273" s="54"/>
      <c r="AC2273" s="54"/>
      <c r="AD2273" s="54"/>
      <c r="AE2273" s="54"/>
      <c r="AF2273" s="54"/>
      <c r="AG2273" s="54"/>
      <c r="AH2273" s="54"/>
      <c r="AI2273" s="54"/>
      <c r="AJ2273" s="49"/>
      <c r="AK2273" s="48"/>
      <c r="AL2273" s="54"/>
      <c r="AM2273" s="54"/>
      <c r="AN2273" s="54"/>
      <c r="AO2273" s="54"/>
      <c r="AP2273" s="54"/>
      <c r="AQ2273" s="54"/>
      <c r="AR2273" s="54"/>
      <c r="AS2273" s="54"/>
      <c r="AT2273" s="54"/>
      <c r="AU2273" s="54"/>
      <c r="AV2273" s="54"/>
      <c r="AW2273" s="54"/>
      <c r="AX2273" s="54"/>
      <c r="AY2273" s="54"/>
      <c r="AZ2273" s="54"/>
      <c r="BA2273" s="54"/>
      <c r="BB2273" s="54"/>
      <c r="BC2273" s="54"/>
      <c r="BD2273" s="54"/>
      <c r="BE2273" s="54"/>
      <c r="BF2273" s="54"/>
      <c r="BG2273" s="54"/>
      <c r="BH2273" s="54"/>
      <c r="BI2273" s="54"/>
      <c r="BJ2273" s="54"/>
      <c r="BK2273" s="54"/>
      <c r="BL2273" s="54"/>
      <c r="BM2273" s="54"/>
      <c r="BN2273" s="54"/>
      <c r="BO2273" s="54"/>
      <c r="BP2273" s="54"/>
      <c r="BQ2273" s="54"/>
      <c r="BR2273" s="54"/>
      <c r="BS2273" s="54"/>
      <c r="BT2273" s="54"/>
      <c r="BU2273" s="54"/>
      <c r="BV2273" s="54"/>
      <c r="BW2273" s="54"/>
      <c r="BX2273" s="49"/>
      <c r="BY2273" s="55"/>
      <c r="BZ2273" s="8"/>
      <c r="CE2273" s="12" t="str">
        <f t="shared" si="1823"/>
        <v/>
      </c>
      <c r="CG2273" s="77" t="str">
        <f t="shared" si="1824"/>
        <v/>
      </c>
      <c r="CH2273" s="80" t="str">
        <f t="shared" si="1825"/>
        <v/>
      </c>
      <c r="CL2273" s="12" t="str">
        <f t="shared" si="1826"/>
        <v/>
      </c>
      <c r="CM2273" s="12" t="str">
        <f t="shared" si="1827"/>
        <v/>
      </c>
      <c r="CN2273" s="12" t="str" cm="1">
        <f t="array" ref="CN2273">IF(OR($CE2273="", $CG$3=""), "", IF(IFERROR(INDEX($K2273:$T2273, $CK2273, MATCH(CN$3, $K$3:$T$3, 0)), "")="", $CC$4, $CC$3))</f>
        <v/>
      </c>
      <c r="CO2273" s="12" t="str" cm="1">
        <f t="array" ref="CO2273">IF(OR($CE2273="", $CG$3=""), "", IF(IFERROR(INDEX($AA2273:$AJ2273, $CK2273, MATCH(CO$3, $AA$3:$AJ$3, 0)), "")="", $CC$4, $CC$3))</f>
        <v/>
      </c>
      <c r="CP2273" s="12" t="str">
        <f>IF(OR($CE2273="", $CG$3=""), "", IF(CP$3='Property List &amp; Features'!$BG$9, $CC$3, IF(CP$3=$I2273, $CC$3, $CC$4)))</f>
        <v/>
      </c>
      <c r="CQ2273" s="12" t="str">
        <f>IF(OR($CE2273="", $CG$3=""), "", IF(CQ$3='Property List &amp; Features'!$BG$9, $CC$3, IF(CQ$3=$J2273, $CC$3, $CC$4)))</f>
        <v/>
      </c>
      <c r="CR2273" s="12" t="str">
        <f t="shared" si="1828"/>
        <v/>
      </c>
      <c r="CS2273" s="12" t="str">
        <f t="shared" si="1829"/>
        <v/>
      </c>
      <c r="CT2273" s="12" t="str">
        <f t="shared" si="1830"/>
        <v/>
      </c>
      <c r="CU2273" s="12" t="str">
        <f t="shared" si="1831"/>
        <v/>
      </c>
      <c r="CV2273" s="12" t="str">
        <f t="shared" si="1832"/>
        <v/>
      </c>
      <c r="CW2273" s="12" t="str">
        <f t="shared" si="1854"/>
        <v/>
      </c>
      <c r="CX2273" s="12" t="str">
        <f t="shared" si="1855"/>
        <v/>
      </c>
      <c r="CY2273" s="12" t="str">
        <f t="shared" si="1856"/>
        <v/>
      </c>
      <c r="CZ2273" s="12" t="str">
        <f t="shared" si="1857"/>
        <v/>
      </c>
      <c r="DA2273" s="12" t="str">
        <f t="shared" si="1858"/>
        <v/>
      </c>
      <c r="DB2273" s="12" t="str">
        <f t="shared" si="1859"/>
        <v/>
      </c>
      <c r="DC2273" s="12" t="str">
        <f t="shared" si="1860"/>
        <v/>
      </c>
      <c r="DD2273" s="12" t="str">
        <f t="shared" si="1861"/>
        <v/>
      </c>
      <c r="DE2273" s="12" t="str">
        <f t="shared" si="1862"/>
        <v/>
      </c>
      <c r="DF2273" s="12" t="str">
        <f t="shared" si="1863"/>
        <v/>
      </c>
      <c r="DG2273" s="12" t="str">
        <f t="shared" si="1864"/>
        <v/>
      </c>
      <c r="DH2273" s="12" t="str">
        <f t="shared" si="1865"/>
        <v/>
      </c>
      <c r="DI2273" s="12" t="str">
        <f t="shared" si="1866"/>
        <v/>
      </c>
      <c r="DJ2273" s="12" t="str">
        <f t="shared" si="1867"/>
        <v/>
      </c>
      <c r="DK2273" s="12" t="str">
        <f t="shared" si="1868"/>
        <v/>
      </c>
      <c r="DL2273" s="12" t="str">
        <f t="shared" si="1869"/>
        <v/>
      </c>
      <c r="DM2273" s="12" t="str">
        <f t="shared" si="1870"/>
        <v/>
      </c>
      <c r="DN2273" s="12" t="str">
        <f t="shared" si="1871"/>
        <v/>
      </c>
      <c r="DO2273" s="12" t="str">
        <f t="shared" si="1872"/>
        <v/>
      </c>
      <c r="DP2273" s="12" t="str">
        <f t="shared" si="1873"/>
        <v/>
      </c>
      <c r="DQ2273" s="12" t="str">
        <f t="shared" si="1874"/>
        <v/>
      </c>
      <c r="DR2273" s="12" t="str">
        <f t="shared" si="1836"/>
        <v/>
      </c>
      <c r="DS2273" s="12" t="str">
        <f t="shared" si="1837"/>
        <v/>
      </c>
      <c r="DT2273" s="12" t="str">
        <f t="shared" si="1838"/>
        <v/>
      </c>
      <c r="DU2273" s="12" t="str">
        <f t="shared" si="1839"/>
        <v/>
      </c>
      <c r="DV2273" s="12" t="str">
        <f t="shared" si="1840"/>
        <v/>
      </c>
      <c r="DW2273" s="12" t="str">
        <f t="shared" si="1841"/>
        <v/>
      </c>
      <c r="DX2273" s="12" t="str">
        <f t="shared" si="1842"/>
        <v/>
      </c>
      <c r="DY2273" s="12" t="str">
        <f t="shared" si="1843"/>
        <v/>
      </c>
      <c r="DZ2273" s="12" t="str">
        <f t="shared" si="1844"/>
        <v/>
      </c>
      <c r="EA2273" s="12" t="str">
        <f t="shared" si="1845"/>
        <v/>
      </c>
      <c r="EB2273" s="12" t="str">
        <f t="shared" si="1846"/>
        <v/>
      </c>
      <c r="EC2273" s="12" t="str">
        <f t="shared" si="1847"/>
        <v/>
      </c>
      <c r="ED2273" s="12" t="str">
        <f t="shared" si="1848"/>
        <v/>
      </c>
      <c r="EE2273" s="12" t="str">
        <f t="shared" si="1849"/>
        <v/>
      </c>
      <c r="EF2273" s="12" t="str">
        <f t="shared" si="1850"/>
        <v/>
      </c>
      <c r="EG2273" s="12" t="str">
        <f t="shared" si="1851"/>
        <v/>
      </c>
      <c r="EH2273" s="12" t="str">
        <f t="shared" si="1852"/>
        <v/>
      </c>
      <c r="EI2273" s="12" t="str">
        <f t="shared" si="1853"/>
        <v/>
      </c>
      <c r="EK2273" s="83" t="str">
        <f t="shared" si="1833"/>
        <v/>
      </c>
      <c r="EM2273" s="12" t="str">
        <f t="shared" si="1834"/>
        <v/>
      </c>
      <c r="EO2273" s="12" t="str">
        <f t="shared" si="1835"/>
        <v/>
      </c>
      <c r="EQ2273" s="12" t="str">
        <f>IF($EO2273="", "", IF($EQ$8=$EQ$6, COUNTIF($EO$11:$EO$2510, "&gt;"&amp;$EO2273)+1+COUNTIF($EO$11:$EO2273, $EO2273)-1, COUNTIF($EO$11:$EO$2510, "&lt;"&amp;$EO2273)+1+COUNTIF($EO$11:$EO2273, $EO2273)-1))</f>
        <v/>
      </c>
    </row>
    <row r="2274" spans="1:147" x14ac:dyDescent="0.55000000000000004">
      <c r="A2274" s="8"/>
      <c r="B2274" s="12" t="str">
        <f>IF($D2274="", "", COUNTIF($D$11:$D2274, $D2274))</f>
        <v/>
      </c>
      <c r="C2274" s="8"/>
      <c r="D2274" s="45"/>
      <c r="E2274" s="46"/>
      <c r="F2274" s="47"/>
      <c r="G2274" s="54"/>
      <c r="H2274" s="54"/>
      <c r="I2274" s="48"/>
      <c r="J2274" s="49"/>
      <c r="K2274" s="50"/>
      <c r="L2274" s="50"/>
      <c r="M2274" s="50"/>
      <c r="N2274" s="50"/>
      <c r="O2274" s="50"/>
      <c r="P2274" s="50"/>
      <c r="Q2274" s="50"/>
      <c r="R2274" s="50"/>
      <c r="S2274" s="50"/>
      <c r="T2274" s="50"/>
      <c r="U2274" s="51"/>
      <c r="V2274" s="52"/>
      <c r="W2274" s="53"/>
      <c r="X2274" s="53"/>
      <c r="Y2274" s="53"/>
      <c r="Z2274" s="53"/>
      <c r="AA2274" s="48"/>
      <c r="AB2274" s="54"/>
      <c r="AC2274" s="54"/>
      <c r="AD2274" s="54"/>
      <c r="AE2274" s="54"/>
      <c r="AF2274" s="54"/>
      <c r="AG2274" s="54"/>
      <c r="AH2274" s="54"/>
      <c r="AI2274" s="54"/>
      <c r="AJ2274" s="49"/>
      <c r="AK2274" s="48"/>
      <c r="AL2274" s="54"/>
      <c r="AM2274" s="54"/>
      <c r="AN2274" s="54"/>
      <c r="AO2274" s="54"/>
      <c r="AP2274" s="54"/>
      <c r="AQ2274" s="54"/>
      <c r="AR2274" s="54"/>
      <c r="AS2274" s="54"/>
      <c r="AT2274" s="54"/>
      <c r="AU2274" s="54"/>
      <c r="AV2274" s="54"/>
      <c r="AW2274" s="54"/>
      <c r="AX2274" s="54"/>
      <c r="AY2274" s="54"/>
      <c r="AZ2274" s="54"/>
      <c r="BA2274" s="54"/>
      <c r="BB2274" s="54"/>
      <c r="BC2274" s="54"/>
      <c r="BD2274" s="54"/>
      <c r="BE2274" s="54"/>
      <c r="BF2274" s="54"/>
      <c r="BG2274" s="54"/>
      <c r="BH2274" s="54"/>
      <c r="BI2274" s="54"/>
      <c r="BJ2274" s="54"/>
      <c r="BK2274" s="54"/>
      <c r="BL2274" s="54"/>
      <c r="BM2274" s="54"/>
      <c r="BN2274" s="54"/>
      <c r="BO2274" s="54"/>
      <c r="BP2274" s="54"/>
      <c r="BQ2274" s="54"/>
      <c r="BR2274" s="54"/>
      <c r="BS2274" s="54"/>
      <c r="BT2274" s="54"/>
      <c r="BU2274" s="54"/>
      <c r="BV2274" s="54"/>
      <c r="BW2274" s="54"/>
      <c r="BX2274" s="49"/>
      <c r="BY2274" s="55"/>
      <c r="BZ2274" s="8"/>
      <c r="CE2274" s="12" t="str">
        <f t="shared" si="1823"/>
        <v/>
      </c>
      <c r="CG2274" s="77" t="str">
        <f t="shared" si="1824"/>
        <v/>
      </c>
      <c r="CH2274" s="80" t="str">
        <f t="shared" si="1825"/>
        <v/>
      </c>
      <c r="CL2274" s="12" t="str">
        <f t="shared" si="1826"/>
        <v/>
      </c>
      <c r="CM2274" s="12" t="str">
        <f t="shared" si="1827"/>
        <v/>
      </c>
      <c r="CN2274" s="12" t="str" cm="1">
        <f t="array" ref="CN2274">IF(OR($CE2274="", $CG$3=""), "", IF(IFERROR(INDEX($K2274:$T2274, $CK2274, MATCH(CN$3, $K$3:$T$3, 0)), "")="", $CC$4, $CC$3))</f>
        <v/>
      </c>
      <c r="CO2274" s="12" t="str" cm="1">
        <f t="array" ref="CO2274">IF(OR($CE2274="", $CG$3=""), "", IF(IFERROR(INDEX($AA2274:$AJ2274, $CK2274, MATCH(CO$3, $AA$3:$AJ$3, 0)), "")="", $CC$4, $CC$3))</f>
        <v/>
      </c>
      <c r="CP2274" s="12" t="str">
        <f>IF(OR($CE2274="", $CG$3=""), "", IF(CP$3='Property List &amp; Features'!$BG$9, $CC$3, IF(CP$3=$I2274, $CC$3, $CC$4)))</f>
        <v/>
      </c>
      <c r="CQ2274" s="12" t="str">
        <f>IF(OR($CE2274="", $CG$3=""), "", IF(CQ$3='Property List &amp; Features'!$BG$9, $CC$3, IF(CQ$3=$J2274, $CC$3, $CC$4)))</f>
        <v/>
      </c>
      <c r="CR2274" s="12" t="str">
        <f t="shared" si="1828"/>
        <v/>
      </c>
      <c r="CS2274" s="12" t="str">
        <f t="shared" si="1829"/>
        <v/>
      </c>
      <c r="CT2274" s="12" t="str">
        <f t="shared" si="1830"/>
        <v/>
      </c>
      <c r="CU2274" s="12" t="str">
        <f t="shared" si="1831"/>
        <v/>
      </c>
      <c r="CV2274" s="12" t="str">
        <f t="shared" si="1832"/>
        <v/>
      </c>
      <c r="CW2274" s="12" t="str">
        <f t="shared" si="1854"/>
        <v/>
      </c>
      <c r="CX2274" s="12" t="str">
        <f t="shared" si="1855"/>
        <v/>
      </c>
      <c r="CY2274" s="12" t="str">
        <f t="shared" si="1856"/>
        <v/>
      </c>
      <c r="CZ2274" s="12" t="str">
        <f t="shared" si="1857"/>
        <v/>
      </c>
      <c r="DA2274" s="12" t="str">
        <f t="shared" si="1858"/>
        <v/>
      </c>
      <c r="DB2274" s="12" t="str">
        <f t="shared" si="1859"/>
        <v/>
      </c>
      <c r="DC2274" s="12" t="str">
        <f t="shared" si="1860"/>
        <v/>
      </c>
      <c r="DD2274" s="12" t="str">
        <f t="shared" si="1861"/>
        <v/>
      </c>
      <c r="DE2274" s="12" t="str">
        <f t="shared" si="1862"/>
        <v/>
      </c>
      <c r="DF2274" s="12" t="str">
        <f t="shared" si="1863"/>
        <v/>
      </c>
      <c r="DG2274" s="12" t="str">
        <f t="shared" si="1864"/>
        <v/>
      </c>
      <c r="DH2274" s="12" t="str">
        <f t="shared" si="1865"/>
        <v/>
      </c>
      <c r="DI2274" s="12" t="str">
        <f t="shared" si="1866"/>
        <v/>
      </c>
      <c r="DJ2274" s="12" t="str">
        <f t="shared" si="1867"/>
        <v/>
      </c>
      <c r="DK2274" s="12" t="str">
        <f t="shared" si="1868"/>
        <v/>
      </c>
      <c r="DL2274" s="12" t="str">
        <f t="shared" si="1869"/>
        <v/>
      </c>
      <c r="DM2274" s="12" t="str">
        <f t="shared" si="1870"/>
        <v/>
      </c>
      <c r="DN2274" s="12" t="str">
        <f t="shared" si="1871"/>
        <v/>
      </c>
      <c r="DO2274" s="12" t="str">
        <f t="shared" si="1872"/>
        <v/>
      </c>
      <c r="DP2274" s="12" t="str">
        <f t="shared" si="1873"/>
        <v/>
      </c>
      <c r="DQ2274" s="12" t="str">
        <f t="shared" si="1874"/>
        <v/>
      </c>
      <c r="DR2274" s="12" t="str">
        <f t="shared" si="1836"/>
        <v/>
      </c>
      <c r="DS2274" s="12" t="str">
        <f t="shared" si="1837"/>
        <v/>
      </c>
      <c r="DT2274" s="12" t="str">
        <f t="shared" si="1838"/>
        <v/>
      </c>
      <c r="DU2274" s="12" t="str">
        <f t="shared" si="1839"/>
        <v/>
      </c>
      <c r="DV2274" s="12" t="str">
        <f t="shared" si="1840"/>
        <v/>
      </c>
      <c r="DW2274" s="12" t="str">
        <f t="shared" si="1841"/>
        <v/>
      </c>
      <c r="DX2274" s="12" t="str">
        <f t="shared" si="1842"/>
        <v/>
      </c>
      <c r="DY2274" s="12" t="str">
        <f t="shared" si="1843"/>
        <v/>
      </c>
      <c r="DZ2274" s="12" t="str">
        <f t="shared" si="1844"/>
        <v/>
      </c>
      <c r="EA2274" s="12" t="str">
        <f t="shared" si="1845"/>
        <v/>
      </c>
      <c r="EB2274" s="12" t="str">
        <f t="shared" si="1846"/>
        <v/>
      </c>
      <c r="EC2274" s="12" t="str">
        <f t="shared" si="1847"/>
        <v/>
      </c>
      <c r="ED2274" s="12" t="str">
        <f t="shared" si="1848"/>
        <v/>
      </c>
      <c r="EE2274" s="12" t="str">
        <f t="shared" si="1849"/>
        <v/>
      </c>
      <c r="EF2274" s="12" t="str">
        <f t="shared" si="1850"/>
        <v/>
      </c>
      <c r="EG2274" s="12" t="str">
        <f t="shared" si="1851"/>
        <v/>
      </c>
      <c r="EH2274" s="12" t="str">
        <f t="shared" si="1852"/>
        <v/>
      </c>
      <c r="EI2274" s="12" t="str">
        <f t="shared" si="1853"/>
        <v/>
      </c>
      <c r="EK2274" s="83" t="str">
        <f t="shared" si="1833"/>
        <v/>
      </c>
      <c r="EM2274" s="12" t="str">
        <f t="shared" si="1834"/>
        <v/>
      </c>
      <c r="EO2274" s="12" t="str">
        <f t="shared" si="1835"/>
        <v/>
      </c>
      <c r="EQ2274" s="12" t="str">
        <f>IF($EO2274="", "", IF($EQ$8=$EQ$6, COUNTIF($EO$11:$EO$2510, "&gt;"&amp;$EO2274)+1+COUNTIF($EO$11:$EO2274, $EO2274)-1, COUNTIF($EO$11:$EO$2510, "&lt;"&amp;$EO2274)+1+COUNTIF($EO$11:$EO2274, $EO2274)-1))</f>
        <v/>
      </c>
    </row>
    <row r="2275" spans="1:147" x14ac:dyDescent="0.55000000000000004">
      <c r="A2275" s="8"/>
      <c r="B2275" s="12" t="str">
        <f>IF($D2275="", "", COUNTIF($D$11:$D2275, $D2275))</f>
        <v/>
      </c>
      <c r="C2275" s="8"/>
      <c r="D2275" s="45"/>
      <c r="E2275" s="46"/>
      <c r="F2275" s="47"/>
      <c r="G2275" s="54"/>
      <c r="H2275" s="54"/>
      <c r="I2275" s="48"/>
      <c r="J2275" s="49"/>
      <c r="K2275" s="50"/>
      <c r="L2275" s="50"/>
      <c r="M2275" s="50"/>
      <c r="N2275" s="50"/>
      <c r="O2275" s="50"/>
      <c r="P2275" s="50"/>
      <c r="Q2275" s="50"/>
      <c r="R2275" s="50"/>
      <c r="S2275" s="50"/>
      <c r="T2275" s="50"/>
      <c r="U2275" s="51"/>
      <c r="V2275" s="52"/>
      <c r="W2275" s="53"/>
      <c r="X2275" s="53"/>
      <c r="Y2275" s="53"/>
      <c r="Z2275" s="53"/>
      <c r="AA2275" s="48"/>
      <c r="AB2275" s="54"/>
      <c r="AC2275" s="54"/>
      <c r="AD2275" s="54"/>
      <c r="AE2275" s="54"/>
      <c r="AF2275" s="54"/>
      <c r="AG2275" s="54"/>
      <c r="AH2275" s="54"/>
      <c r="AI2275" s="54"/>
      <c r="AJ2275" s="49"/>
      <c r="AK2275" s="48"/>
      <c r="AL2275" s="54"/>
      <c r="AM2275" s="54"/>
      <c r="AN2275" s="54"/>
      <c r="AO2275" s="54"/>
      <c r="AP2275" s="54"/>
      <c r="AQ2275" s="54"/>
      <c r="AR2275" s="54"/>
      <c r="AS2275" s="54"/>
      <c r="AT2275" s="54"/>
      <c r="AU2275" s="54"/>
      <c r="AV2275" s="54"/>
      <c r="AW2275" s="54"/>
      <c r="AX2275" s="54"/>
      <c r="AY2275" s="54"/>
      <c r="AZ2275" s="54"/>
      <c r="BA2275" s="54"/>
      <c r="BB2275" s="54"/>
      <c r="BC2275" s="54"/>
      <c r="BD2275" s="54"/>
      <c r="BE2275" s="54"/>
      <c r="BF2275" s="54"/>
      <c r="BG2275" s="54"/>
      <c r="BH2275" s="54"/>
      <c r="BI2275" s="54"/>
      <c r="BJ2275" s="54"/>
      <c r="BK2275" s="54"/>
      <c r="BL2275" s="54"/>
      <c r="BM2275" s="54"/>
      <c r="BN2275" s="54"/>
      <c r="BO2275" s="54"/>
      <c r="BP2275" s="54"/>
      <c r="BQ2275" s="54"/>
      <c r="BR2275" s="54"/>
      <c r="BS2275" s="54"/>
      <c r="BT2275" s="54"/>
      <c r="BU2275" s="54"/>
      <c r="BV2275" s="54"/>
      <c r="BW2275" s="54"/>
      <c r="BX2275" s="49"/>
      <c r="BY2275" s="55"/>
      <c r="BZ2275" s="8"/>
      <c r="CE2275" s="12" t="str">
        <f t="shared" si="1823"/>
        <v/>
      </c>
      <c r="CG2275" s="77" t="str">
        <f t="shared" si="1824"/>
        <v/>
      </c>
      <c r="CH2275" s="80" t="str">
        <f t="shared" si="1825"/>
        <v/>
      </c>
      <c r="CL2275" s="12" t="str">
        <f t="shared" si="1826"/>
        <v/>
      </c>
      <c r="CM2275" s="12" t="str">
        <f t="shared" si="1827"/>
        <v/>
      </c>
      <c r="CN2275" s="12" t="str" cm="1">
        <f t="array" ref="CN2275">IF(OR($CE2275="", $CG$3=""), "", IF(IFERROR(INDEX($K2275:$T2275, $CK2275, MATCH(CN$3, $K$3:$T$3, 0)), "")="", $CC$4, $CC$3))</f>
        <v/>
      </c>
      <c r="CO2275" s="12" t="str" cm="1">
        <f t="array" ref="CO2275">IF(OR($CE2275="", $CG$3=""), "", IF(IFERROR(INDEX($AA2275:$AJ2275, $CK2275, MATCH(CO$3, $AA$3:$AJ$3, 0)), "")="", $CC$4, $CC$3))</f>
        <v/>
      </c>
      <c r="CP2275" s="12" t="str">
        <f>IF(OR($CE2275="", $CG$3=""), "", IF(CP$3='Property List &amp; Features'!$BG$9, $CC$3, IF(CP$3=$I2275, $CC$3, $CC$4)))</f>
        <v/>
      </c>
      <c r="CQ2275" s="12" t="str">
        <f>IF(OR($CE2275="", $CG$3=""), "", IF(CQ$3='Property List &amp; Features'!$BG$9, $CC$3, IF(CQ$3=$J2275, $CC$3, $CC$4)))</f>
        <v/>
      </c>
      <c r="CR2275" s="12" t="str">
        <f t="shared" si="1828"/>
        <v/>
      </c>
      <c r="CS2275" s="12" t="str">
        <f t="shared" si="1829"/>
        <v/>
      </c>
      <c r="CT2275" s="12" t="str">
        <f t="shared" si="1830"/>
        <v/>
      </c>
      <c r="CU2275" s="12" t="str">
        <f t="shared" si="1831"/>
        <v/>
      </c>
      <c r="CV2275" s="12" t="str">
        <f t="shared" si="1832"/>
        <v/>
      </c>
      <c r="CW2275" s="12" t="str">
        <f t="shared" si="1854"/>
        <v/>
      </c>
      <c r="CX2275" s="12" t="str">
        <f t="shared" si="1855"/>
        <v/>
      </c>
      <c r="CY2275" s="12" t="str">
        <f t="shared" si="1856"/>
        <v/>
      </c>
      <c r="CZ2275" s="12" t="str">
        <f t="shared" si="1857"/>
        <v/>
      </c>
      <c r="DA2275" s="12" t="str">
        <f t="shared" si="1858"/>
        <v/>
      </c>
      <c r="DB2275" s="12" t="str">
        <f t="shared" si="1859"/>
        <v/>
      </c>
      <c r="DC2275" s="12" t="str">
        <f t="shared" si="1860"/>
        <v/>
      </c>
      <c r="DD2275" s="12" t="str">
        <f t="shared" si="1861"/>
        <v/>
      </c>
      <c r="DE2275" s="12" t="str">
        <f t="shared" si="1862"/>
        <v/>
      </c>
      <c r="DF2275" s="12" t="str">
        <f t="shared" si="1863"/>
        <v/>
      </c>
      <c r="DG2275" s="12" t="str">
        <f t="shared" si="1864"/>
        <v/>
      </c>
      <c r="DH2275" s="12" t="str">
        <f t="shared" si="1865"/>
        <v/>
      </c>
      <c r="DI2275" s="12" t="str">
        <f t="shared" si="1866"/>
        <v/>
      </c>
      <c r="DJ2275" s="12" t="str">
        <f t="shared" si="1867"/>
        <v/>
      </c>
      <c r="DK2275" s="12" t="str">
        <f t="shared" si="1868"/>
        <v/>
      </c>
      <c r="DL2275" s="12" t="str">
        <f t="shared" si="1869"/>
        <v/>
      </c>
      <c r="DM2275" s="12" t="str">
        <f t="shared" si="1870"/>
        <v/>
      </c>
      <c r="DN2275" s="12" t="str">
        <f t="shared" si="1871"/>
        <v/>
      </c>
      <c r="DO2275" s="12" t="str">
        <f t="shared" si="1872"/>
        <v/>
      </c>
      <c r="DP2275" s="12" t="str">
        <f t="shared" si="1873"/>
        <v/>
      </c>
      <c r="DQ2275" s="12" t="str">
        <f t="shared" si="1874"/>
        <v/>
      </c>
      <c r="DR2275" s="12" t="str">
        <f t="shared" si="1836"/>
        <v/>
      </c>
      <c r="DS2275" s="12" t="str">
        <f t="shared" si="1837"/>
        <v/>
      </c>
      <c r="DT2275" s="12" t="str">
        <f t="shared" si="1838"/>
        <v/>
      </c>
      <c r="DU2275" s="12" t="str">
        <f t="shared" si="1839"/>
        <v/>
      </c>
      <c r="DV2275" s="12" t="str">
        <f t="shared" si="1840"/>
        <v/>
      </c>
      <c r="DW2275" s="12" t="str">
        <f t="shared" si="1841"/>
        <v/>
      </c>
      <c r="DX2275" s="12" t="str">
        <f t="shared" si="1842"/>
        <v/>
      </c>
      <c r="DY2275" s="12" t="str">
        <f t="shared" si="1843"/>
        <v/>
      </c>
      <c r="DZ2275" s="12" t="str">
        <f t="shared" si="1844"/>
        <v/>
      </c>
      <c r="EA2275" s="12" t="str">
        <f t="shared" si="1845"/>
        <v/>
      </c>
      <c r="EB2275" s="12" t="str">
        <f t="shared" si="1846"/>
        <v/>
      </c>
      <c r="EC2275" s="12" t="str">
        <f t="shared" si="1847"/>
        <v/>
      </c>
      <c r="ED2275" s="12" t="str">
        <f t="shared" si="1848"/>
        <v/>
      </c>
      <c r="EE2275" s="12" t="str">
        <f t="shared" si="1849"/>
        <v/>
      </c>
      <c r="EF2275" s="12" t="str">
        <f t="shared" si="1850"/>
        <v/>
      </c>
      <c r="EG2275" s="12" t="str">
        <f t="shared" si="1851"/>
        <v/>
      </c>
      <c r="EH2275" s="12" t="str">
        <f t="shared" si="1852"/>
        <v/>
      </c>
      <c r="EI2275" s="12" t="str">
        <f t="shared" si="1853"/>
        <v/>
      </c>
      <c r="EK2275" s="83" t="str">
        <f t="shared" si="1833"/>
        <v/>
      </c>
      <c r="EM2275" s="12" t="str">
        <f t="shared" si="1834"/>
        <v/>
      </c>
      <c r="EO2275" s="12" t="str">
        <f t="shared" si="1835"/>
        <v/>
      </c>
      <c r="EQ2275" s="12" t="str">
        <f>IF($EO2275="", "", IF($EQ$8=$EQ$6, COUNTIF($EO$11:$EO$2510, "&gt;"&amp;$EO2275)+1+COUNTIF($EO$11:$EO2275, $EO2275)-1, COUNTIF($EO$11:$EO$2510, "&lt;"&amp;$EO2275)+1+COUNTIF($EO$11:$EO2275, $EO2275)-1))</f>
        <v/>
      </c>
    </row>
    <row r="2276" spans="1:147" x14ac:dyDescent="0.55000000000000004">
      <c r="A2276" s="8"/>
      <c r="B2276" s="12" t="str">
        <f>IF($D2276="", "", COUNTIF($D$11:$D2276, $D2276))</f>
        <v/>
      </c>
      <c r="C2276" s="8"/>
      <c r="D2276" s="45"/>
      <c r="E2276" s="46"/>
      <c r="F2276" s="47"/>
      <c r="G2276" s="54"/>
      <c r="H2276" s="54"/>
      <c r="I2276" s="48"/>
      <c r="J2276" s="49"/>
      <c r="K2276" s="50"/>
      <c r="L2276" s="50"/>
      <c r="M2276" s="50"/>
      <c r="N2276" s="50"/>
      <c r="O2276" s="50"/>
      <c r="P2276" s="50"/>
      <c r="Q2276" s="50"/>
      <c r="R2276" s="50"/>
      <c r="S2276" s="50"/>
      <c r="T2276" s="50"/>
      <c r="U2276" s="51"/>
      <c r="V2276" s="52"/>
      <c r="W2276" s="53"/>
      <c r="X2276" s="53"/>
      <c r="Y2276" s="53"/>
      <c r="Z2276" s="53"/>
      <c r="AA2276" s="48"/>
      <c r="AB2276" s="54"/>
      <c r="AC2276" s="54"/>
      <c r="AD2276" s="54"/>
      <c r="AE2276" s="54"/>
      <c r="AF2276" s="54"/>
      <c r="AG2276" s="54"/>
      <c r="AH2276" s="54"/>
      <c r="AI2276" s="54"/>
      <c r="AJ2276" s="49"/>
      <c r="AK2276" s="48"/>
      <c r="AL2276" s="54"/>
      <c r="AM2276" s="54"/>
      <c r="AN2276" s="54"/>
      <c r="AO2276" s="54"/>
      <c r="AP2276" s="54"/>
      <c r="AQ2276" s="54"/>
      <c r="AR2276" s="54"/>
      <c r="AS2276" s="54"/>
      <c r="AT2276" s="54"/>
      <c r="AU2276" s="54"/>
      <c r="AV2276" s="54"/>
      <c r="AW2276" s="54"/>
      <c r="AX2276" s="54"/>
      <c r="AY2276" s="54"/>
      <c r="AZ2276" s="54"/>
      <c r="BA2276" s="54"/>
      <c r="BB2276" s="54"/>
      <c r="BC2276" s="54"/>
      <c r="BD2276" s="54"/>
      <c r="BE2276" s="54"/>
      <c r="BF2276" s="54"/>
      <c r="BG2276" s="54"/>
      <c r="BH2276" s="54"/>
      <c r="BI2276" s="54"/>
      <c r="BJ2276" s="54"/>
      <c r="BK2276" s="54"/>
      <c r="BL2276" s="54"/>
      <c r="BM2276" s="54"/>
      <c r="BN2276" s="54"/>
      <c r="BO2276" s="54"/>
      <c r="BP2276" s="54"/>
      <c r="BQ2276" s="54"/>
      <c r="BR2276" s="54"/>
      <c r="BS2276" s="54"/>
      <c r="BT2276" s="54"/>
      <c r="BU2276" s="54"/>
      <c r="BV2276" s="54"/>
      <c r="BW2276" s="54"/>
      <c r="BX2276" s="49"/>
      <c r="BY2276" s="55"/>
      <c r="BZ2276" s="8"/>
      <c r="CE2276" s="12" t="str">
        <f t="shared" si="1823"/>
        <v/>
      </c>
      <c r="CG2276" s="77" t="str">
        <f t="shared" si="1824"/>
        <v/>
      </c>
      <c r="CH2276" s="80" t="str">
        <f t="shared" si="1825"/>
        <v/>
      </c>
      <c r="CL2276" s="12" t="str">
        <f t="shared" si="1826"/>
        <v/>
      </c>
      <c r="CM2276" s="12" t="str">
        <f t="shared" si="1827"/>
        <v/>
      </c>
      <c r="CN2276" s="12" t="str" cm="1">
        <f t="array" ref="CN2276">IF(OR($CE2276="", $CG$3=""), "", IF(IFERROR(INDEX($K2276:$T2276, $CK2276, MATCH(CN$3, $K$3:$T$3, 0)), "")="", $CC$4, $CC$3))</f>
        <v/>
      </c>
      <c r="CO2276" s="12" t="str" cm="1">
        <f t="array" ref="CO2276">IF(OR($CE2276="", $CG$3=""), "", IF(IFERROR(INDEX($AA2276:$AJ2276, $CK2276, MATCH(CO$3, $AA$3:$AJ$3, 0)), "")="", $CC$4, $CC$3))</f>
        <v/>
      </c>
      <c r="CP2276" s="12" t="str">
        <f>IF(OR($CE2276="", $CG$3=""), "", IF(CP$3='Property List &amp; Features'!$BG$9, $CC$3, IF(CP$3=$I2276, $CC$3, $CC$4)))</f>
        <v/>
      </c>
      <c r="CQ2276" s="12" t="str">
        <f>IF(OR($CE2276="", $CG$3=""), "", IF(CQ$3='Property List &amp; Features'!$BG$9, $CC$3, IF(CQ$3=$J2276, $CC$3, $CC$4)))</f>
        <v/>
      </c>
      <c r="CR2276" s="12" t="str">
        <f t="shared" si="1828"/>
        <v/>
      </c>
      <c r="CS2276" s="12" t="str">
        <f t="shared" si="1829"/>
        <v/>
      </c>
      <c r="CT2276" s="12" t="str">
        <f t="shared" si="1830"/>
        <v/>
      </c>
      <c r="CU2276" s="12" t="str">
        <f t="shared" si="1831"/>
        <v/>
      </c>
      <c r="CV2276" s="12" t="str">
        <f t="shared" si="1832"/>
        <v/>
      </c>
      <c r="CW2276" s="12" t="str">
        <f t="shared" si="1854"/>
        <v/>
      </c>
      <c r="CX2276" s="12" t="str">
        <f t="shared" si="1855"/>
        <v/>
      </c>
      <c r="CY2276" s="12" t="str">
        <f t="shared" si="1856"/>
        <v/>
      </c>
      <c r="CZ2276" s="12" t="str">
        <f t="shared" si="1857"/>
        <v/>
      </c>
      <c r="DA2276" s="12" t="str">
        <f t="shared" si="1858"/>
        <v/>
      </c>
      <c r="DB2276" s="12" t="str">
        <f t="shared" si="1859"/>
        <v/>
      </c>
      <c r="DC2276" s="12" t="str">
        <f t="shared" si="1860"/>
        <v/>
      </c>
      <c r="DD2276" s="12" t="str">
        <f t="shared" si="1861"/>
        <v/>
      </c>
      <c r="DE2276" s="12" t="str">
        <f t="shared" si="1862"/>
        <v/>
      </c>
      <c r="DF2276" s="12" t="str">
        <f t="shared" si="1863"/>
        <v/>
      </c>
      <c r="DG2276" s="12" t="str">
        <f t="shared" si="1864"/>
        <v/>
      </c>
      <c r="DH2276" s="12" t="str">
        <f t="shared" si="1865"/>
        <v/>
      </c>
      <c r="DI2276" s="12" t="str">
        <f t="shared" si="1866"/>
        <v/>
      </c>
      <c r="DJ2276" s="12" t="str">
        <f t="shared" si="1867"/>
        <v/>
      </c>
      <c r="DK2276" s="12" t="str">
        <f t="shared" si="1868"/>
        <v/>
      </c>
      <c r="DL2276" s="12" t="str">
        <f t="shared" si="1869"/>
        <v/>
      </c>
      <c r="DM2276" s="12" t="str">
        <f t="shared" si="1870"/>
        <v/>
      </c>
      <c r="DN2276" s="12" t="str">
        <f t="shared" si="1871"/>
        <v/>
      </c>
      <c r="DO2276" s="12" t="str">
        <f t="shared" si="1872"/>
        <v/>
      </c>
      <c r="DP2276" s="12" t="str">
        <f t="shared" si="1873"/>
        <v/>
      </c>
      <c r="DQ2276" s="12" t="str">
        <f t="shared" si="1874"/>
        <v/>
      </c>
      <c r="DR2276" s="12" t="str">
        <f t="shared" si="1836"/>
        <v/>
      </c>
      <c r="DS2276" s="12" t="str">
        <f t="shared" si="1837"/>
        <v/>
      </c>
      <c r="DT2276" s="12" t="str">
        <f t="shared" si="1838"/>
        <v/>
      </c>
      <c r="DU2276" s="12" t="str">
        <f t="shared" si="1839"/>
        <v/>
      </c>
      <c r="DV2276" s="12" t="str">
        <f t="shared" si="1840"/>
        <v/>
      </c>
      <c r="DW2276" s="12" t="str">
        <f t="shared" si="1841"/>
        <v/>
      </c>
      <c r="DX2276" s="12" t="str">
        <f t="shared" si="1842"/>
        <v/>
      </c>
      <c r="DY2276" s="12" t="str">
        <f t="shared" si="1843"/>
        <v/>
      </c>
      <c r="DZ2276" s="12" t="str">
        <f t="shared" si="1844"/>
        <v/>
      </c>
      <c r="EA2276" s="12" t="str">
        <f t="shared" si="1845"/>
        <v/>
      </c>
      <c r="EB2276" s="12" t="str">
        <f t="shared" si="1846"/>
        <v/>
      </c>
      <c r="EC2276" s="12" t="str">
        <f t="shared" si="1847"/>
        <v/>
      </c>
      <c r="ED2276" s="12" t="str">
        <f t="shared" si="1848"/>
        <v/>
      </c>
      <c r="EE2276" s="12" t="str">
        <f t="shared" si="1849"/>
        <v/>
      </c>
      <c r="EF2276" s="12" t="str">
        <f t="shared" si="1850"/>
        <v/>
      </c>
      <c r="EG2276" s="12" t="str">
        <f t="shared" si="1851"/>
        <v/>
      </c>
      <c r="EH2276" s="12" t="str">
        <f t="shared" si="1852"/>
        <v/>
      </c>
      <c r="EI2276" s="12" t="str">
        <f t="shared" si="1853"/>
        <v/>
      </c>
      <c r="EK2276" s="83" t="str">
        <f t="shared" si="1833"/>
        <v/>
      </c>
      <c r="EM2276" s="12" t="str">
        <f t="shared" si="1834"/>
        <v/>
      </c>
      <c r="EO2276" s="12" t="str">
        <f t="shared" si="1835"/>
        <v/>
      </c>
      <c r="EQ2276" s="12" t="str">
        <f>IF($EO2276="", "", IF($EQ$8=$EQ$6, COUNTIF($EO$11:$EO$2510, "&gt;"&amp;$EO2276)+1+COUNTIF($EO$11:$EO2276, $EO2276)-1, COUNTIF($EO$11:$EO$2510, "&lt;"&amp;$EO2276)+1+COUNTIF($EO$11:$EO2276, $EO2276)-1))</f>
        <v/>
      </c>
    </row>
    <row r="2277" spans="1:147" x14ac:dyDescent="0.55000000000000004">
      <c r="A2277" s="8"/>
      <c r="B2277" s="12" t="str">
        <f>IF($D2277="", "", COUNTIF($D$11:$D2277, $D2277))</f>
        <v/>
      </c>
      <c r="C2277" s="8"/>
      <c r="D2277" s="45"/>
      <c r="E2277" s="46"/>
      <c r="F2277" s="47"/>
      <c r="G2277" s="54"/>
      <c r="H2277" s="54"/>
      <c r="I2277" s="48"/>
      <c r="J2277" s="49"/>
      <c r="K2277" s="50"/>
      <c r="L2277" s="50"/>
      <c r="M2277" s="50"/>
      <c r="N2277" s="50"/>
      <c r="O2277" s="50"/>
      <c r="P2277" s="50"/>
      <c r="Q2277" s="50"/>
      <c r="R2277" s="50"/>
      <c r="S2277" s="50"/>
      <c r="T2277" s="50"/>
      <c r="U2277" s="51"/>
      <c r="V2277" s="52"/>
      <c r="W2277" s="53"/>
      <c r="X2277" s="53"/>
      <c r="Y2277" s="53"/>
      <c r="Z2277" s="53"/>
      <c r="AA2277" s="48"/>
      <c r="AB2277" s="54"/>
      <c r="AC2277" s="54"/>
      <c r="AD2277" s="54"/>
      <c r="AE2277" s="54"/>
      <c r="AF2277" s="54"/>
      <c r="AG2277" s="54"/>
      <c r="AH2277" s="54"/>
      <c r="AI2277" s="54"/>
      <c r="AJ2277" s="49"/>
      <c r="AK2277" s="48"/>
      <c r="AL2277" s="54"/>
      <c r="AM2277" s="54"/>
      <c r="AN2277" s="54"/>
      <c r="AO2277" s="54"/>
      <c r="AP2277" s="54"/>
      <c r="AQ2277" s="54"/>
      <c r="AR2277" s="54"/>
      <c r="AS2277" s="54"/>
      <c r="AT2277" s="54"/>
      <c r="AU2277" s="54"/>
      <c r="AV2277" s="54"/>
      <c r="AW2277" s="54"/>
      <c r="AX2277" s="54"/>
      <c r="AY2277" s="54"/>
      <c r="AZ2277" s="54"/>
      <c r="BA2277" s="54"/>
      <c r="BB2277" s="54"/>
      <c r="BC2277" s="54"/>
      <c r="BD2277" s="54"/>
      <c r="BE2277" s="54"/>
      <c r="BF2277" s="54"/>
      <c r="BG2277" s="54"/>
      <c r="BH2277" s="54"/>
      <c r="BI2277" s="54"/>
      <c r="BJ2277" s="54"/>
      <c r="BK2277" s="54"/>
      <c r="BL2277" s="54"/>
      <c r="BM2277" s="54"/>
      <c r="BN2277" s="54"/>
      <c r="BO2277" s="54"/>
      <c r="BP2277" s="54"/>
      <c r="BQ2277" s="54"/>
      <c r="BR2277" s="54"/>
      <c r="BS2277" s="54"/>
      <c r="BT2277" s="54"/>
      <c r="BU2277" s="54"/>
      <c r="BV2277" s="54"/>
      <c r="BW2277" s="54"/>
      <c r="BX2277" s="49"/>
      <c r="BY2277" s="55"/>
      <c r="BZ2277" s="8"/>
      <c r="CE2277" s="12" t="str">
        <f t="shared" si="1823"/>
        <v/>
      </c>
      <c r="CG2277" s="77" t="str">
        <f t="shared" si="1824"/>
        <v/>
      </c>
      <c r="CH2277" s="80" t="str">
        <f t="shared" si="1825"/>
        <v/>
      </c>
      <c r="CL2277" s="12" t="str">
        <f t="shared" si="1826"/>
        <v/>
      </c>
      <c r="CM2277" s="12" t="str">
        <f t="shared" si="1827"/>
        <v/>
      </c>
      <c r="CN2277" s="12" t="str" cm="1">
        <f t="array" ref="CN2277">IF(OR($CE2277="", $CG$3=""), "", IF(IFERROR(INDEX($K2277:$T2277, $CK2277, MATCH(CN$3, $K$3:$T$3, 0)), "")="", $CC$4, $CC$3))</f>
        <v/>
      </c>
      <c r="CO2277" s="12" t="str" cm="1">
        <f t="array" ref="CO2277">IF(OR($CE2277="", $CG$3=""), "", IF(IFERROR(INDEX($AA2277:$AJ2277, $CK2277, MATCH(CO$3, $AA$3:$AJ$3, 0)), "")="", $CC$4, $CC$3))</f>
        <v/>
      </c>
      <c r="CP2277" s="12" t="str">
        <f>IF(OR($CE2277="", $CG$3=""), "", IF(CP$3='Property List &amp; Features'!$BG$9, $CC$3, IF(CP$3=$I2277, $CC$3, $CC$4)))</f>
        <v/>
      </c>
      <c r="CQ2277" s="12" t="str">
        <f>IF(OR($CE2277="", $CG$3=""), "", IF(CQ$3='Property List &amp; Features'!$BG$9, $CC$3, IF(CQ$3=$J2277, $CC$3, $CC$4)))</f>
        <v/>
      </c>
      <c r="CR2277" s="12" t="str">
        <f t="shared" si="1828"/>
        <v/>
      </c>
      <c r="CS2277" s="12" t="str">
        <f t="shared" si="1829"/>
        <v/>
      </c>
      <c r="CT2277" s="12" t="str">
        <f t="shared" si="1830"/>
        <v/>
      </c>
      <c r="CU2277" s="12" t="str">
        <f t="shared" si="1831"/>
        <v/>
      </c>
      <c r="CV2277" s="12" t="str">
        <f t="shared" si="1832"/>
        <v/>
      </c>
      <c r="CW2277" s="12" t="str">
        <f t="shared" si="1854"/>
        <v/>
      </c>
      <c r="CX2277" s="12" t="str">
        <f t="shared" si="1855"/>
        <v/>
      </c>
      <c r="CY2277" s="12" t="str">
        <f t="shared" si="1856"/>
        <v/>
      </c>
      <c r="CZ2277" s="12" t="str">
        <f t="shared" si="1857"/>
        <v/>
      </c>
      <c r="DA2277" s="12" t="str">
        <f t="shared" si="1858"/>
        <v/>
      </c>
      <c r="DB2277" s="12" t="str">
        <f t="shared" si="1859"/>
        <v/>
      </c>
      <c r="DC2277" s="12" t="str">
        <f t="shared" si="1860"/>
        <v/>
      </c>
      <c r="DD2277" s="12" t="str">
        <f t="shared" si="1861"/>
        <v/>
      </c>
      <c r="DE2277" s="12" t="str">
        <f t="shared" si="1862"/>
        <v/>
      </c>
      <c r="DF2277" s="12" t="str">
        <f t="shared" si="1863"/>
        <v/>
      </c>
      <c r="DG2277" s="12" t="str">
        <f t="shared" si="1864"/>
        <v/>
      </c>
      <c r="DH2277" s="12" t="str">
        <f t="shared" si="1865"/>
        <v/>
      </c>
      <c r="DI2277" s="12" t="str">
        <f t="shared" si="1866"/>
        <v/>
      </c>
      <c r="DJ2277" s="12" t="str">
        <f t="shared" si="1867"/>
        <v/>
      </c>
      <c r="DK2277" s="12" t="str">
        <f t="shared" si="1868"/>
        <v/>
      </c>
      <c r="DL2277" s="12" t="str">
        <f t="shared" si="1869"/>
        <v/>
      </c>
      <c r="DM2277" s="12" t="str">
        <f t="shared" si="1870"/>
        <v/>
      </c>
      <c r="DN2277" s="12" t="str">
        <f t="shared" si="1871"/>
        <v/>
      </c>
      <c r="DO2277" s="12" t="str">
        <f t="shared" si="1872"/>
        <v/>
      </c>
      <c r="DP2277" s="12" t="str">
        <f t="shared" si="1873"/>
        <v/>
      </c>
      <c r="DQ2277" s="12" t="str">
        <f t="shared" si="1874"/>
        <v/>
      </c>
      <c r="DR2277" s="12" t="str">
        <f t="shared" si="1836"/>
        <v/>
      </c>
      <c r="DS2277" s="12" t="str">
        <f t="shared" si="1837"/>
        <v/>
      </c>
      <c r="DT2277" s="12" t="str">
        <f t="shared" si="1838"/>
        <v/>
      </c>
      <c r="DU2277" s="12" t="str">
        <f t="shared" si="1839"/>
        <v/>
      </c>
      <c r="DV2277" s="12" t="str">
        <f t="shared" si="1840"/>
        <v/>
      </c>
      <c r="DW2277" s="12" t="str">
        <f t="shared" si="1841"/>
        <v/>
      </c>
      <c r="DX2277" s="12" t="str">
        <f t="shared" si="1842"/>
        <v/>
      </c>
      <c r="DY2277" s="12" t="str">
        <f t="shared" si="1843"/>
        <v/>
      </c>
      <c r="DZ2277" s="12" t="str">
        <f t="shared" si="1844"/>
        <v/>
      </c>
      <c r="EA2277" s="12" t="str">
        <f t="shared" si="1845"/>
        <v/>
      </c>
      <c r="EB2277" s="12" t="str">
        <f t="shared" si="1846"/>
        <v/>
      </c>
      <c r="EC2277" s="12" t="str">
        <f t="shared" si="1847"/>
        <v/>
      </c>
      <c r="ED2277" s="12" t="str">
        <f t="shared" si="1848"/>
        <v/>
      </c>
      <c r="EE2277" s="12" t="str">
        <f t="shared" si="1849"/>
        <v/>
      </c>
      <c r="EF2277" s="12" t="str">
        <f t="shared" si="1850"/>
        <v/>
      </c>
      <c r="EG2277" s="12" t="str">
        <f t="shared" si="1851"/>
        <v/>
      </c>
      <c r="EH2277" s="12" t="str">
        <f t="shared" si="1852"/>
        <v/>
      </c>
      <c r="EI2277" s="12" t="str">
        <f t="shared" si="1853"/>
        <v/>
      </c>
      <c r="EK2277" s="83" t="str">
        <f t="shared" si="1833"/>
        <v/>
      </c>
      <c r="EM2277" s="12" t="str">
        <f t="shared" si="1834"/>
        <v/>
      </c>
      <c r="EO2277" s="12" t="str">
        <f t="shared" si="1835"/>
        <v/>
      </c>
      <c r="EQ2277" s="12" t="str">
        <f>IF($EO2277="", "", IF($EQ$8=$EQ$6, COUNTIF($EO$11:$EO$2510, "&gt;"&amp;$EO2277)+1+COUNTIF($EO$11:$EO2277, $EO2277)-1, COUNTIF($EO$11:$EO$2510, "&lt;"&amp;$EO2277)+1+COUNTIF($EO$11:$EO2277, $EO2277)-1))</f>
        <v/>
      </c>
    </row>
    <row r="2278" spans="1:147" x14ac:dyDescent="0.55000000000000004">
      <c r="A2278" s="8"/>
      <c r="B2278" s="12" t="str">
        <f>IF($D2278="", "", COUNTIF($D$11:$D2278, $D2278))</f>
        <v/>
      </c>
      <c r="C2278" s="8"/>
      <c r="D2278" s="45"/>
      <c r="E2278" s="46"/>
      <c r="F2278" s="47"/>
      <c r="G2278" s="54"/>
      <c r="H2278" s="54"/>
      <c r="I2278" s="48"/>
      <c r="J2278" s="49"/>
      <c r="K2278" s="50"/>
      <c r="L2278" s="50"/>
      <c r="M2278" s="50"/>
      <c r="N2278" s="50"/>
      <c r="O2278" s="50"/>
      <c r="P2278" s="50"/>
      <c r="Q2278" s="50"/>
      <c r="R2278" s="50"/>
      <c r="S2278" s="50"/>
      <c r="T2278" s="50"/>
      <c r="U2278" s="51"/>
      <c r="V2278" s="52"/>
      <c r="W2278" s="53"/>
      <c r="X2278" s="53"/>
      <c r="Y2278" s="53"/>
      <c r="Z2278" s="53"/>
      <c r="AA2278" s="48"/>
      <c r="AB2278" s="54"/>
      <c r="AC2278" s="54"/>
      <c r="AD2278" s="54"/>
      <c r="AE2278" s="54"/>
      <c r="AF2278" s="54"/>
      <c r="AG2278" s="54"/>
      <c r="AH2278" s="54"/>
      <c r="AI2278" s="54"/>
      <c r="AJ2278" s="49"/>
      <c r="AK2278" s="48"/>
      <c r="AL2278" s="54"/>
      <c r="AM2278" s="54"/>
      <c r="AN2278" s="54"/>
      <c r="AO2278" s="54"/>
      <c r="AP2278" s="54"/>
      <c r="AQ2278" s="54"/>
      <c r="AR2278" s="54"/>
      <c r="AS2278" s="54"/>
      <c r="AT2278" s="54"/>
      <c r="AU2278" s="54"/>
      <c r="AV2278" s="54"/>
      <c r="AW2278" s="54"/>
      <c r="AX2278" s="54"/>
      <c r="AY2278" s="54"/>
      <c r="AZ2278" s="54"/>
      <c r="BA2278" s="54"/>
      <c r="BB2278" s="54"/>
      <c r="BC2278" s="54"/>
      <c r="BD2278" s="54"/>
      <c r="BE2278" s="54"/>
      <c r="BF2278" s="54"/>
      <c r="BG2278" s="54"/>
      <c r="BH2278" s="54"/>
      <c r="BI2278" s="54"/>
      <c r="BJ2278" s="54"/>
      <c r="BK2278" s="54"/>
      <c r="BL2278" s="54"/>
      <c r="BM2278" s="54"/>
      <c r="BN2278" s="54"/>
      <c r="BO2278" s="54"/>
      <c r="BP2278" s="54"/>
      <c r="BQ2278" s="54"/>
      <c r="BR2278" s="54"/>
      <c r="BS2278" s="54"/>
      <c r="BT2278" s="54"/>
      <c r="BU2278" s="54"/>
      <c r="BV2278" s="54"/>
      <c r="BW2278" s="54"/>
      <c r="BX2278" s="49"/>
      <c r="BY2278" s="55"/>
      <c r="BZ2278" s="8"/>
      <c r="CE2278" s="12" t="str">
        <f t="shared" si="1823"/>
        <v/>
      </c>
      <c r="CG2278" s="77" t="str">
        <f t="shared" si="1824"/>
        <v/>
      </c>
      <c r="CH2278" s="80" t="str">
        <f t="shared" si="1825"/>
        <v/>
      </c>
      <c r="CL2278" s="12" t="str">
        <f t="shared" si="1826"/>
        <v/>
      </c>
      <c r="CM2278" s="12" t="str">
        <f t="shared" si="1827"/>
        <v/>
      </c>
      <c r="CN2278" s="12" t="str" cm="1">
        <f t="array" ref="CN2278">IF(OR($CE2278="", $CG$3=""), "", IF(IFERROR(INDEX($K2278:$T2278, $CK2278, MATCH(CN$3, $K$3:$T$3, 0)), "")="", $CC$4, $CC$3))</f>
        <v/>
      </c>
      <c r="CO2278" s="12" t="str" cm="1">
        <f t="array" ref="CO2278">IF(OR($CE2278="", $CG$3=""), "", IF(IFERROR(INDEX($AA2278:$AJ2278, $CK2278, MATCH(CO$3, $AA$3:$AJ$3, 0)), "")="", $CC$4, $CC$3))</f>
        <v/>
      </c>
      <c r="CP2278" s="12" t="str">
        <f>IF(OR($CE2278="", $CG$3=""), "", IF(CP$3='Property List &amp; Features'!$BG$9, $CC$3, IF(CP$3=$I2278, $CC$3, $CC$4)))</f>
        <v/>
      </c>
      <c r="CQ2278" s="12" t="str">
        <f>IF(OR($CE2278="", $CG$3=""), "", IF(CQ$3='Property List &amp; Features'!$BG$9, $CC$3, IF(CQ$3=$J2278, $CC$3, $CC$4)))</f>
        <v/>
      </c>
      <c r="CR2278" s="12" t="str">
        <f t="shared" si="1828"/>
        <v/>
      </c>
      <c r="CS2278" s="12" t="str">
        <f t="shared" si="1829"/>
        <v/>
      </c>
      <c r="CT2278" s="12" t="str">
        <f t="shared" si="1830"/>
        <v/>
      </c>
      <c r="CU2278" s="12" t="str">
        <f t="shared" si="1831"/>
        <v/>
      </c>
      <c r="CV2278" s="12" t="str">
        <f t="shared" si="1832"/>
        <v/>
      </c>
      <c r="CW2278" s="12" t="str">
        <f t="shared" si="1854"/>
        <v/>
      </c>
      <c r="CX2278" s="12" t="str">
        <f t="shared" si="1855"/>
        <v/>
      </c>
      <c r="CY2278" s="12" t="str">
        <f t="shared" si="1856"/>
        <v/>
      </c>
      <c r="CZ2278" s="12" t="str">
        <f t="shared" si="1857"/>
        <v/>
      </c>
      <c r="DA2278" s="12" t="str">
        <f t="shared" si="1858"/>
        <v/>
      </c>
      <c r="DB2278" s="12" t="str">
        <f t="shared" si="1859"/>
        <v/>
      </c>
      <c r="DC2278" s="12" t="str">
        <f t="shared" si="1860"/>
        <v/>
      </c>
      <c r="DD2278" s="12" t="str">
        <f t="shared" si="1861"/>
        <v/>
      </c>
      <c r="DE2278" s="12" t="str">
        <f t="shared" si="1862"/>
        <v/>
      </c>
      <c r="DF2278" s="12" t="str">
        <f t="shared" si="1863"/>
        <v/>
      </c>
      <c r="DG2278" s="12" t="str">
        <f t="shared" si="1864"/>
        <v/>
      </c>
      <c r="DH2278" s="12" t="str">
        <f t="shared" si="1865"/>
        <v/>
      </c>
      <c r="DI2278" s="12" t="str">
        <f t="shared" si="1866"/>
        <v/>
      </c>
      <c r="DJ2278" s="12" t="str">
        <f t="shared" si="1867"/>
        <v/>
      </c>
      <c r="DK2278" s="12" t="str">
        <f t="shared" si="1868"/>
        <v/>
      </c>
      <c r="DL2278" s="12" t="str">
        <f t="shared" si="1869"/>
        <v/>
      </c>
      <c r="DM2278" s="12" t="str">
        <f t="shared" si="1870"/>
        <v/>
      </c>
      <c r="DN2278" s="12" t="str">
        <f t="shared" si="1871"/>
        <v/>
      </c>
      <c r="DO2278" s="12" t="str">
        <f t="shared" si="1872"/>
        <v/>
      </c>
      <c r="DP2278" s="12" t="str">
        <f t="shared" si="1873"/>
        <v/>
      </c>
      <c r="DQ2278" s="12" t="str">
        <f t="shared" si="1874"/>
        <v/>
      </c>
      <c r="DR2278" s="12" t="str">
        <f t="shared" si="1836"/>
        <v/>
      </c>
      <c r="DS2278" s="12" t="str">
        <f t="shared" si="1837"/>
        <v/>
      </c>
      <c r="DT2278" s="12" t="str">
        <f t="shared" si="1838"/>
        <v/>
      </c>
      <c r="DU2278" s="12" t="str">
        <f t="shared" si="1839"/>
        <v/>
      </c>
      <c r="DV2278" s="12" t="str">
        <f t="shared" si="1840"/>
        <v/>
      </c>
      <c r="DW2278" s="12" t="str">
        <f t="shared" si="1841"/>
        <v/>
      </c>
      <c r="DX2278" s="12" t="str">
        <f t="shared" si="1842"/>
        <v/>
      </c>
      <c r="DY2278" s="12" t="str">
        <f t="shared" si="1843"/>
        <v/>
      </c>
      <c r="DZ2278" s="12" t="str">
        <f t="shared" si="1844"/>
        <v/>
      </c>
      <c r="EA2278" s="12" t="str">
        <f t="shared" si="1845"/>
        <v/>
      </c>
      <c r="EB2278" s="12" t="str">
        <f t="shared" si="1846"/>
        <v/>
      </c>
      <c r="EC2278" s="12" t="str">
        <f t="shared" si="1847"/>
        <v/>
      </c>
      <c r="ED2278" s="12" t="str">
        <f t="shared" si="1848"/>
        <v/>
      </c>
      <c r="EE2278" s="12" t="str">
        <f t="shared" si="1849"/>
        <v/>
      </c>
      <c r="EF2278" s="12" t="str">
        <f t="shared" si="1850"/>
        <v/>
      </c>
      <c r="EG2278" s="12" t="str">
        <f t="shared" si="1851"/>
        <v/>
      </c>
      <c r="EH2278" s="12" t="str">
        <f t="shared" si="1852"/>
        <v/>
      </c>
      <c r="EI2278" s="12" t="str">
        <f t="shared" si="1853"/>
        <v/>
      </c>
      <c r="EK2278" s="83" t="str">
        <f t="shared" si="1833"/>
        <v/>
      </c>
      <c r="EM2278" s="12" t="str">
        <f t="shared" si="1834"/>
        <v/>
      </c>
      <c r="EO2278" s="12" t="str">
        <f t="shared" si="1835"/>
        <v/>
      </c>
      <c r="EQ2278" s="12" t="str">
        <f>IF($EO2278="", "", IF($EQ$8=$EQ$6, COUNTIF($EO$11:$EO$2510, "&gt;"&amp;$EO2278)+1+COUNTIF($EO$11:$EO2278, $EO2278)-1, COUNTIF($EO$11:$EO$2510, "&lt;"&amp;$EO2278)+1+COUNTIF($EO$11:$EO2278, $EO2278)-1))</f>
        <v/>
      </c>
    </row>
    <row r="2279" spans="1:147" x14ac:dyDescent="0.55000000000000004">
      <c r="A2279" s="8"/>
      <c r="B2279" s="12" t="str">
        <f>IF($D2279="", "", COUNTIF($D$11:$D2279, $D2279))</f>
        <v/>
      </c>
      <c r="C2279" s="8"/>
      <c r="D2279" s="45"/>
      <c r="E2279" s="46"/>
      <c r="F2279" s="47"/>
      <c r="G2279" s="54"/>
      <c r="H2279" s="54"/>
      <c r="I2279" s="48"/>
      <c r="J2279" s="49"/>
      <c r="K2279" s="50"/>
      <c r="L2279" s="50"/>
      <c r="M2279" s="50"/>
      <c r="N2279" s="50"/>
      <c r="O2279" s="50"/>
      <c r="P2279" s="50"/>
      <c r="Q2279" s="50"/>
      <c r="R2279" s="50"/>
      <c r="S2279" s="50"/>
      <c r="T2279" s="50"/>
      <c r="U2279" s="51"/>
      <c r="V2279" s="52"/>
      <c r="W2279" s="53"/>
      <c r="X2279" s="53"/>
      <c r="Y2279" s="53"/>
      <c r="Z2279" s="53"/>
      <c r="AA2279" s="48"/>
      <c r="AB2279" s="54"/>
      <c r="AC2279" s="54"/>
      <c r="AD2279" s="54"/>
      <c r="AE2279" s="54"/>
      <c r="AF2279" s="54"/>
      <c r="AG2279" s="54"/>
      <c r="AH2279" s="54"/>
      <c r="AI2279" s="54"/>
      <c r="AJ2279" s="49"/>
      <c r="AK2279" s="48"/>
      <c r="AL2279" s="54"/>
      <c r="AM2279" s="54"/>
      <c r="AN2279" s="54"/>
      <c r="AO2279" s="54"/>
      <c r="AP2279" s="54"/>
      <c r="AQ2279" s="54"/>
      <c r="AR2279" s="54"/>
      <c r="AS2279" s="54"/>
      <c r="AT2279" s="54"/>
      <c r="AU2279" s="54"/>
      <c r="AV2279" s="54"/>
      <c r="AW2279" s="54"/>
      <c r="AX2279" s="54"/>
      <c r="AY2279" s="54"/>
      <c r="AZ2279" s="54"/>
      <c r="BA2279" s="54"/>
      <c r="BB2279" s="54"/>
      <c r="BC2279" s="54"/>
      <c r="BD2279" s="54"/>
      <c r="BE2279" s="54"/>
      <c r="BF2279" s="54"/>
      <c r="BG2279" s="54"/>
      <c r="BH2279" s="54"/>
      <c r="BI2279" s="54"/>
      <c r="BJ2279" s="54"/>
      <c r="BK2279" s="54"/>
      <c r="BL2279" s="54"/>
      <c r="BM2279" s="54"/>
      <c r="BN2279" s="54"/>
      <c r="BO2279" s="54"/>
      <c r="BP2279" s="54"/>
      <c r="BQ2279" s="54"/>
      <c r="BR2279" s="54"/>
      <c r="BS2279" s="54"/>
      <c r="BT2279" s="54"/>
      <c r="BU2279" s="54"/>
      <c r="BV2279" s="54"/>
      <c r="BW2279" s="54"/>
      <c r="BX2279" s="49"/>
      <c r="BY2279" s="55"/>
      <c r="BZ2279" s="8"/>
      <c r="CE2279" s="12" t="str">
        <f t="shared" si="1823"/>
        <v/>
      </c>
      <c r="CG2279" s="77" t="str">
        <f t="shared" si="1824"/>
        <v/>
      </c>
      <c r="CH2279" s="80" t="str">
        <f t="shared" si="1825"/>
        <v/>
      </c>
      <c r="CL2279" s="12" t="str">
        <f t="shared" si="1826"/>
        <v/>
      </c>
      <c r="CM2279" s="12" t="str">
        <f t="shared" si="1827"/>
        <v/>
      </c>
      <c r="CN2279" s="12" t="str" cm="1">
        <f t="array" ref="CN2279">IF(OR($CE2279="", $CG$3=""), "", IF(IFERROR(INDEX($K2279:$T2279, $CK2279, MATCH(CN$3, $K$3:$T$3, 0)), "")="", $CC$4, $CC$3))</f>
        <v/>
      </c>
      <c r="CO2279" s="12" t="str" cm="1">
        <f t="array" ref="CO2279">IF(OR($CE2279="", $CG$3=""), "", IF(IFERROR(INDEX($AA2279:$AJ2279, $CK2279, MATCH(CO$3, $AA$3:$AJ$3, 0)), "")="", $CC$4, $CC$3))</f>
        <v/>
      </c>
      <c r="CP2279" s="12" t="str">
        <f>IF(OR($CE2279="", $CG$3=""), "", IF(CP$3='Property List &amp; Features'!$BG$9, $CC$3, IF(CP$3=$I2279, $CC$3, $CC$4)))</f>
        <v/>
      </c>
      <c r="CQ2279" s="12" t="str">
        <f>IF(OR($CE2279="", $CG$3=""), "", IF(CQ$3='Property List &amp; Features'!$BG$9, $CC$3, IF(CQ$3=$J2279, $CC$3, $CC$4)))</f>
        <v/>
      </c>
      <c r="CR2279" s="12" t="str">
        <f t="shared" si="1828"/>
        <v/>
      </c>
      <c r="CS2279" s="12" t="str">
        <f t="shared" si="1829"/>
        <v/>
      </c>
      <c r="CT2279" s="12" t="str">
        <f t="shared" si="1830"/>
        <v/>
      </c>
      <c r="CU2279" s="12" t="str">
        <f t="shared" si="1831"/>
        <v/>
      </c>
      <c r="CV2279" s="12" t="str">
        <f t="shared" si="1832"/>
        <v/>
      </c>
      <c r="CW2279" s="12" t="str">
        <f t="shared" si="1854"/>
        <v/>
      </c>
      <c r="CX2279" s="12" t="str">
        <f t="shared" si="1855"/>
        <v/>
      </c>
      <c r="CY2279" s="12" t="str">
        <f t="shared" si="1856"/>
        <v/>
      </c>
      <c r="CZ2279" s="12" t="str">
        <f t="shared" si="1857"/>
        <v/>
      </c>
      <c r="DA2279" s="12" t="str">
        <f t="shared" si="1858"/>
        <v/>
      </c>
      <c r="DB2279" s="12" t="str">
        <f t="shared" si="1859"/>
        <v/>
      </c>
      <c r="DC2279" s="12" t="str">
        <f t="shared" si="1860"/>
        <v/>
      </c>
      <c r="DD2279" s="12" t="str">
        <f t="shared" si="1861"/>
        <v/>
      </c>
      <c r="DE2279" s="12" t="str">
        <f t="shared" si="1862"/>
        <v/>
      </c>
      <c r="DF2279" s="12" t="str">
        <f t="shared" si="1863"/>
        <v/>
      </c>
      <c r="DG2279" s="12" t="str">
        <f t="shared" si="1864"/>
        <v/>
      </c>
      <c r="DH2279" s="12" t="str">
        <f t="shared" si="1865"/>
        <v/>
      </c>
      <c r="DI2279" s="12" t="str">
        <f t="shared" si="1866"/>
        <v/>
      </c>
      <c r="DJ2279" s="12" t="str">
        <f t="shared" si="1867"/>
        <v/>
      </c>
      <c r="DK2279" s="12" t="str">
        <f t="shared" si="1868"/>
        <v/>
      </c>
      <c r="DL2279" s="12" t="str">
        <f t="shared" si="1869"/>
        <v/>
      </c>
      <c r="DM2279" s="12" t="str">
        <f t="shared" si="1870"/>
        <v/>
      </c>
      <c r="DN2279" s="12" t="str">
        <f t="shared" si="1871"/>
        <v/>
      </c>
      <c r="DO2279" s="12" t="str">
        <f t="shared" si="1872"/>
        <v/>
      </c>
      <c r="DP2279" s="12" t="str">
        <f t="shared" si="1873"/>
        <v/>
      </c>
      <c r="DQ2279" s="12" t="str">
        <f t="shared" si="1874"/>
        <v/>
      </c>
      <c r="DR2279" s="12" t="str">
        <f t="shared" si="1836"/>
        <v/>
      </c>
      <c r="DS2279" s="12" t="str">
        <f t="shared" si="1837"/>
        <v/>
      </c>
      <c r="DT2279" s="12" t="str">
        <f t="shared" si="1838"/>
        <v/>
      </c>
      <c r="DU2279" s="12" t="str">
        <f t="shared" si="1839"/>
        <v/>
      </c>
      <c r="DV2279" s="12" t="str">
        <f t="shared" si="1840"/>
        <v/>
      </c>
      <c r="DW2279" s="12" t="str">
        <f t="shared" si="1841"/>
        <v/>
      </c>
      <c r="DX2279" s="12" t="str">
        <f t="shared" si="1842"/>
        <v/>
      </c>
      <c r="DY2279" s="12" t="str">
        <f t="shared" si="1843"/>
        <v/>
      </c>
      <c r="DZ2279" s="12" t="str">
        <f t="shared" si="1844"/>
        <v/>
      </c>
      <c r="EA2279" s="12" t="str">
        <f t="shared" si="1845"/>
        <v/>
      </c>
      <c r="EB2279" s="12" t="str">
        <f t="shared" si="1846"/>
        <v/>
      </c>
      <c r="EC2279" s="12" t="str">
        <f t="shared" si="1847"/>
        <v/>
      </c>
      <c r="ED2279" s="12" t="str">
        <f t="shared" si="1848"/>
        <v/>
      </c>
      <c r="EE2279" s="12" t="str">
        <f t="shared" si="1849"/>
        <v/>
      </c>
      <c r="EF2279" s="12" t="str">
        <f t="shared" si="1850"/>
        <v/>
      </c>
      <c r="EG2279" s="12" t="str">
        <f t="shared" si="1851"/>
        <v/>
      </c>
      <c r="EH2279" s="12" t="str">
        <f t="shared" si="1852"/>
        <v/>
      </c>
      <c r="EI2279" s="12" t="str">
        <f t="shared" si="1853"/>
        <v/>
      </c>
      <c r="EK2279" s="83" t="str">
        <f t="shared" si="1833"/>
        <v/>
      </c>
      <c r="EM2279" s="12" t="str">
        <f t="shared" si="1834"/>
        <v/>
      </c>
      <c r="EO2279" s="12" t="str">
        <f t="shared" si="1835"/>
        <v/>
      </c>
      <c r="EQ2279" s="12" t="str">
        <f>IF($EO2279="", "", IF($EQ$8=$EQ$6, COUNTIF($EO$11:$EO$2510, "&gt;"&amp;$EO2279)+1+COUNTIF($EO$11:$EO2279, $EO2279)-1, COUNTIF($EO$11:$EO$2510, "&lt;"&amp;$EO2279)+1+COUNTIF($EO$11:$EO2279, $EO2279)-1))</f>
        <v/>
      </c>
    </row>
    <row r="2280" spans="1:147" x14ac:dyDescent="0.55000000000000004">
      <c r="A2280" s="8"/>
      <c r="B2280" s="12" t="str">
        <f>IF($D2280="", "", COUNTIF($D$11:$D2280, $D2280))</f>
        <v/>
      </c>
      <c r="C2280" s="8"/>
      <c r="D2280" s="45"/>
      <c r="E2280" s="46"/>
      <c r="F2280" s="47"/>
      <c r="G2280" s="54"/>
      <c r="H2280" s="54"/>
      <c r="I2280" s="48"/>
      <c r="J2280" s="49"/>
      <c r="K2280" s="50"/>
      <c r="L2280" s="50"/>
      <c r="M2280" s="50"/>
      <c r="N2280" s="50"/>
      <c r="O2280" s="50"/>
      <c r="P2280" s="50"/>
      <c r="Q2280" s="50"/>
      <c r="R2280" s="50"/>
      <c r="S2280" s="50"/>
      <c r="T2280" s="50"/>
      <c r="U2280" s="51"/>
      <c r="V2280" s="52"/>
      <c r="W2280" s="53"/>
      <c r="X2280" s="53"/>
      <c r="Y2280" s="53"/>
      <c r="Z2280" s="53"/>
      <c r="AA2280" s="48"/>
      <c r="AB2280" s="54"/>
      <c r="AC2280" s="54"/>
      <c r="AD2280" s="54"/>
      <c r="AE2280" s="54"/>
      <c r="AF2280" s="54"/>
      <c r="AG2280" s="54"/>
      <c r="AH2280" s="54"/>
      <c r="AI2280" s="54"/>
      <c r="AJ2280" s="49"/>
      <c r="AK2280" s="48"/>
      <c r="AL2280" s="54"/>
      <c r="AM2280" s="54"/>
      <c r="AN2280" s="54"/>
      <c r="AO2280" s="54"/>
      <c r="AP2280" s="54"/>
      <c r="AQ2280" s="54"/>
      <c r="AR2280" s="54"/>
      <c r="AS2280" s="54"/>
      <c r="AT2280" s="54"/>
      <c r="AU2280" s="54"/>
      <c r="AV2280" s="54"/>
      <c r="AW2280" s="54"/>
      <c r="AX2280" s="54"/>
      <c r="AY2280" s="54"/>
      <c r="AZ2280" s="54"/>
      <c r="BA2280" s="54"/>
      <c r="BB2280" s="54"/>
      <c r="BC2280" s="54"/>
      <c r="BD2280" s="54"/>
      <c r="BE2280" s="54"/>
      <c r="BF2280" s="54"/>
      <c r="BG2280" s="54"/>
      <c r="BH2280" s="54"/>
      <c r="BI2280" s="54"/>
      <c r="BJ2280" s="54"/>
      <c r="BK2280" s="54"/>
      <c r="BL2280" s="54"/>
      <c r="BM2280" s="54"/>
      <c r="BN2280" s="54"/>
      <c r="BO2280" s="54"/>
      <c r="BP2280" s="54"/>
      <c r="BQ2280" s="54"/>
      <c r="BR2280" s="54"/>
      <c r="BS2280" s="54"/>
      <c r="BT2280" s="54"/>
      <c r="BU2280" s="54"/>
      <c r="BV2280" s="54"/>
      <c r="BW2280" s="54"/>
      <c r="BX2280" s="49"/>
      <c r="BY2280" s="55"/>
      <c r="BZ2280" s="8"/>
      <c r="CE2280" s="12" t="str">
        <f t="shared" si="1823"/>
        <v/>
      </c>
      <c r="CG2280" s="77" t="str">
        <f t="shared" si="1824"/>
        <v/>
      </c>
      <c r="CH2280" s="80" t="str">
        <f t="shared" si="1825"/>
        <v/>
      </c>
      <c r="CL2280" s="12" t="str">
        <f t="shared" si="1826"/>
        <v/>
      </c>
      <c r="CM2280" s="12" t="str">
        <f t="shared" si="1827"/>
        <v/>
      </c>
      <c r="CN2280" s="12" t="str" cm="1">
        <f t="array" ref="CN2280">IF(OR($CE2280="", $CG$3=""), "", IF(IFERROR(INDEX($K2280:$T2280, $CK2280, MATCH(CN$3, $K$3:$T$3, 0)), "")="", $CC$4, $CC$3))</f>
        <v/>
      </c>
      <c r="CO2280" s="12" t="str" cm="1">
        <f t="array" ref="CO2280">IF(OR($CE2280="", $CG$3=""), "", IF(IFERROR(INDEX($AA2280:$AJ2280, $CK2280, MATCH(CO$3, $AA$3:$AJ$3, 0)), "")="", $CC$4, $CC$3))</f>
        <v/>
      </c>
      <c r="CP2280" s="12" t="str">
        <f>IF(OR($CE2280="", $CG$3=""), "", IF(CP$3='Property List &amp; Features'!$BG$9, $CC$3, IF(CP$3=$I2280, $CC$3, $CC$4)))</f>
        <v/>
      </c>
      <c r="CQ2280" s="12" t="str">
        <f>IF(OR($CE2280="", $CG$3=""), "", IF(CQ$3='Property List &amp; Features'!$BG$9, $CC$3, IF(CQ$3=$J2280, $CC$3, $CC$4)))</f>
        <v/>
      </c>
      <c r="CR2280" s="12" t="str">
        <f t="shared" si="1828"/>
        <v/>
      </c>
      <c r="CS2280" s="12" t="str">
        <f t="shared" si="1829"/>
        <v/>
      </c>
      <c r="CT2280" s="12" t="str">
        <f t="shared" si="1830"/>
        <v/>
      </c>
      <c r="CU2280" s="12" t="str">
        <f t="shared" si="1831"/>
        <v/>
      </c>
      <c r="CV2280" s="12" t="str">
        <f t="shared" si="1832"/>
        <v/>
      </c>
      <c r="CW2280" s="12" t="str">
        <f t="shared" si="1854"/>
        <v/>
      </c>
      <c r="CX2280" s="12" t="str">
        <f t="shared" si="1855"/>
        <v/>
      </c>
      <c r="CY2280" s="12" t="str">
        <f t="shared" si="1856"/>
        <v/>
      </c>
      <c r="CZ2280" s="12" t="str">
        <f t="shared" si="1857"/>
        <v/>
      </c>
      <c r="DA2280" s="12" t="str">
        <f t="shared" si="1858"/>
        <v/>
      </c>
      <c r="DB2280" s="12" t="str">
        <f t="shared" si="1859"/>
        <v/>
      </c>
      <c r="DC2280" s="12" t="str">
        <f t="shared" si="1860"/>
        <v/>
      </c>
      <c r="DD2280" s="12" t="str">
        <f t="shared" si="1861"/>
        <v/>
      </c>
      <c r="DE2280" s="12" t="str">
        <f t="shared" si="1862"/>
        <v/>
      </c>
      <c r="DF2280" s="12" t="str">
        <f t="shared" si="1863"/>
        <v/>
      </c>
      <c r="DG2280" s="12" t="str">
        <f t="shared" si="1864"/>
        <v/>
      </c>
      <c r="DH2280" s="12" t="str">
        <f t="shared" si="1865"/>
        <v/>
      </c>
      <c r="DI2280" s="12" t="str">
        <f t="shared" si="1866"/>
        <v/>
      </c>
      <c r="DJ2280" s="12" t="str">
        <f t="shared" si="1867"/>
        <v/>
      </c>
      <c r="DK2280" s="12" t="str">
        <f t="shared" si="1868"/>
        <v/>
      </c>
      <c r="DL2280" s="12" t="str">
        <f t="shared" si="1869"/>
        <v/>
      </c>
      <c r="DM2280" s="12" t="str">
        <f t="shared" si="1870"/>
        <v/>
      </c>
      <c r="DN2280" s="12" t="str">
        <f t="shared" si="1871"/>
        <v/>
      </c>
      <c r="DO2280" s="12" t="str">
        <f t="shared" si="1872"/>
        <v/>
      </c>
      <c r="DP2280" s="12" t="str">
        <f t="shared" si="1873"/>
        <v/>
      </c>
      <c r="DQ2280" s="12" t="str">
        <f t="shared" si="1874"/>
        <v/>
      </c>
      <c r="DR2280" s="12" t="str">
        <f t="shared" si="1836"/>
        <v/>
      </c>
      <c r="DS2280" s="12" t="str">
        <f t="shared" si="1837"/>
        <v/>
      </c>
      <c r="DT2280" s="12" t="str">
        <f t="shared" si="1838"/>
        <v/>
      </c>
      <c r="DU2280" s="12" t="str">
        <f t="shared" si="1839"/>
        <v/>
      </c>
      <c r="DV2280" s="12" t="str">
        <f t="shared" si="1840"/>
        <v/>
      </c>
      <c r="DW2280" s="12" t="str">
        <f t="shared" si="1841"/>
        <v/>
      </c>
      <c r="DX2280" s="12" t="str">
        <f t="shared" si="1842"/>
        <v/>
      </c>
      <c r="DY2280" s="12" t="str">
        <f t="shared" si="1843"/>
        <v/>
      </c>
      <c r="DZ2280" s="12" t="str">
        <f t="shared" si="1844"/>
        <v/>
      </c>
      <c r="EA2280" s="12" t="str">
        <f t="shared" si="1845"/>
        <v/>
      </c>
      <c r="EB2280" s="12" t="str">
        <f t="shared" si="1846"/>
        <v/>
      </c>
      <c r="EC2280" s="12" t="str">
        <f t="shared" si="1847"/>
        <v/>
      </c>
      <c r="ED2280" s="12" t="str">
        <f t="shared" si="1848"/>
        <v/>
      </c>
      <c r="EE2280" s="12" t="str">
        <f t="shared" si="1849"/>
        <v/>
      </c>
      <c r="EF2280" s="12" t="str">
        <f t="shared" si="1850"/>
        <v/>
      </c>
      <c r="EG2280" s="12" t="str">
        <f t="shared" si="1851"/>
        <v/>
      </c>
      <c r="EH2280" s="12" t="str">
        <f t="shared" si="1852"/>
        <v/>
      </c>
      <c r="EI2280" s="12" t="str">
        <f t="shared" si="1853"/>
        <v/>
      </c>
      <c r="EK2280" s="83" t="str">
        <f t="shared" si="1833"/>
        <v/>
      </c>
      <c r="EM2280" s="12" t="str">
        <f t="shared" si="1834"/>
        <v/>
      </c>
      <c r="EO2280" s="12" t="str">
        <f t="shared" si="1835"/>
        <v/>
      </c>
      <c r="EQ2280" s="12" t="str">
        <f>IF($EO2280="", "", IF($EQ$8=$EQ$6, COUNTIF($EO$11:$EO$2510, "&gt;"&amp;$EO2280)+1+COUNTIF($EO$11:$EO2280, $EO2280)-1, COUNTIF($EO$11:$EO$2510, "&lt;"&amp;$EO2280)+1+COUNTIF($EO$11:$EO2280, $EO2280)-1))</f>
        <v/>
      </c>
    </row>
    <row r="2281" spans="1:147" x14ac:dyDescent="0.55000000000000004">
      <c r="A2281" s="8"/>
      <c r="B2281" s="12" t="str">
        <f>IF($D2281="", "", COUNTIF($D$11:$D2281, $D2281))</f>
        <v/>
      </c>
      <c r="C2281" s="8"/>
      <c r="D2281" s="45"/>
      <c r="E2281" s="46"/>
      <c r="F2281" s="47"/>
      <c r="G2281" s="54"/>
      <c r="H2281" s="54"/>
      <c r="I2281" s="48"/>
      <c r="J2281" s="49"/>
      <c r="K2281" s="50"/>
      <c r="L2281" s="50"/>
      <c r="M2281" s="50"/>
      <c r="N2281" s="50"/>
      <c r="O2281" s="50"/>
      <c r="P2281" s="50"/>
      <c r="Q2281" s="50"/>
      <c r="R2281" s="50"/>
      <c r="S2281" s="50"/>
      <c r="T2281" s="50"/>
      <c r="U2281" s="51"/>
      <c r="V2281" s="52"/>
      <c r="W2281" s="53"/>
      <c r="X2281" s="53"/>
      <c r="Y2281" s="53"/>
      <c r="Z2281" s="53"/>
      <c r="AA2281" s="48"/>
      <c r="AB2281" s="54"/>
      <c r="AC2281" s="54"/>
      <c r="AD2281" s="54"/>
      <c r="AE2281" s="54"/>
      <c r="AF2281" s="54"/>
      <c r="AG2281" s="54"/>
      <c r="AH2281" s="54"/>
      <c r="AI2281" s="54"/>
      <c r="AJ2281" s="49"/>
      <c r="AK2281" s="48"/>
      <c r="AL2281" s="54"/>
      <c r="AM2281" s="54"/>
      <c r="AN2281" s="54"/>
      <c r="AO2281" s="54"/>
      <c r="AP2281" s="54"/>
      <c r="AQ2281" s="54"/>
      <c r="AR2281" s="54"/>
      <c r="AS2281" s="54"/>
      <c r="AT2281" s="54"/>
      <c r="AU2281" s="54"/>
      <c r="AV2281" s="54"/>
      <c r="AW2281" s="54"/>
      <c r="AX2281" s="54"/>
      <c r="AY2281" s="54"/>
      <c r="AZ2281" s="54"/>
      <c r="BA2281" s="54"/>
      <c r="BB2281" s="54"/>
      <c r="BC2281" s="54"/>
      <c r="BD2281" s="54"/>
      <c r="BE2281" s="54"/>
      <c r="BF2281" s="54"/>
      <c r="BG2281" s="54"/>
      <c r="BH2281" s="54"/>
      <c r="BI2281" s="54"/>
      <c r="BJ2281" s="54"/>
      <c r="BK2281" s="54"/>
      <c r="BL2281" s="54"/>
      <c r="BM2281" s="54"/>
      <c r="BN2281" s="54"/>
      <c r="BO2281" s="54"/>
      <c r="BP2281" s="54"/>
      <c r="BQ2281" s="54"/>
      <c r="BR2281" s="54"/>
      <c r="BS2281" s="54"/>
      <c r="BT2281" s="54"/>
      <c r="BU2281" s="54"/>
      <c r="BV2281" s="54"/>
      <c r="BW2281" s="54"/>
      <c r="BX2281" s="49"/>
      <c r="BY2281" s="55"/>
      <c r="BZ2281" s="8"/>
      <c r="CE2281" s="12" t="str">
        <f t="shared" si="1823"/>
        <v/>
      </c>
      <c r="CG2281" s="77" t="str">
        <f t="shared" si="1824"/>
        <v/>
      </c>
      <c r="CH2281" s="80" t="str">
        <f t="shared" si="1825"/>
        <v/>
      </c>
      <c r="CL2281" s="12" t="str">
        <f t="shared" si="1826"/>
        <v/>
      </c>
      <c r="CM2281" s="12" t="str">
        <f t="shared" si="1827"/>
        <v/>
      </c>
      <c r="CN2281" s="12" t="str" cm="1">
        <f t="array" ref="CN2281">IF(OR($CE2281="", $CG$3=""), "", IF(IFERROR(INDEX($K2281:$T2281, $CK2281, MATCH(CN$3, $K$3:$T$3, 0)), "")="", $CC$4, $CC$3))</f>
        <v/>
      </c>
      <c r="CO2281" s="12" t="str" cm="1">
        <f t="array" ref="CO2281">IF(OR($CE2281="", $CG$3=""), "", IF(IFERROR(INDEX($AA2281:$AJ2281, $CK2281, MATCH(CO$3, $AA$3:$AJ$3, 0)), "")="", $CC$4, $CC$3))</f>
        <v/>
      </c>
      <c r="CP2281" s="12" t="str">
        <f>IF(OR($CE2281="", $CG$3=""), "", IF(CP$3='Property List &amp; Features'!$BG$9, $CC$3, IF(CP$3=$I2281, $CC$3, $CC$4)))</f>
        <v/>
      </c>
      <c r="CQ2281" s="12" t="str">
        <f>IF(OR($CE2281="", $CG$3=""), "", IF(CQ$3='Property List &amp; Features'!$BG$9, $CC$3, IF(CQ$3=$J2281, $CC$3, $CC$4)))</f>
        <v/>
      </c>
      <c r="CR2281" s="12" t="str">
        <f t="shared" si="1828"/>
        <v/>
      </c>
      <c r="CS2281" s="12" t="str">
        <f t="shared" si="1829"/>
        <v/>
      </c>
      <c r="CT2281" s="12" t="str">
        <f t="shared" si="1830"/>
        <v/>
      </c>
      <c r="CU2281" s="12" t="str">
        <f t="shared" si="1831"/>
        <v/>
      </c>
      <c r="CV2281" s="12" t="str">
        <f t="shared" si="1832"/>
        <v/>
      </c>
      <c r="CW2281" s="12" t="str">
        <f t="shared" si="1854"/>
        <v/>
      </c>
      <c r="CX2281" s="12" t="str">
        <f t="shared" si="1855"/>
        <v/>
      </c>
      <c r="CY2281" s="12" t="str">
        <f t="shared" si="1856"/>
        <v/>
      </c>
      <c r="CZ2281" s="12" t="str">
        <f t="shared" si="1857"/>
        <v/>
      </c>
      <c r="DA2281" s="12" t="str">
        <f t="shared" si="1858"/>
        <v/>
      </c>
      <c r="DB2281" s="12" t="str">
        <f t="shared" si="1859"/>
        <v/>
      </c>
      <c r="DC2281" s="12" t="str">
        <f t="shared" si="1860"/>
        <v/>
      </c>
      <c r="DD2281" s="12" t="str">
        <f t="shared" si="1861"/>
        <v/>
      </c>
      <c r="DE2281" s="12" t="str">
        <f t="shared" si="1862"/>
        <v/>
      </c>
      <c r="DF2281" s="12" t="str">
        <f t="shared" si="1863"/>
        <v/>
      </c>
      <c r="DG2281" s="12" t="str">
        <f t="shared" si="1864"/>
        <v/>
      </c>
      <c r="DH2281" s="12" t="str">
        <f t="shared" si="1865"/>
        <v/>
      </c>
      <c r="DI2281" s="12" t="str">
        <f t="shared" si="1866"/>
        <v/>
      </c>
      <c r="DJ2281" s="12" t="str">
        <f t="shared" si="1867"/>
        <v/>
      </c>
      <c r="DK2281" s="12" t="str">
        <f t="shared" si="1868"/>
        <v/>
      </c>
      <c r="DL2281" s="12" t="str">
        <f t="shared" si="1869"/>
        <v/>
      </c>
      <c r="DM2281" s="12" t="str">
        <f t="shared" si="1870"/>
        <v/>
      </c>
      <c r="DN2281" s="12" t="str">
        <f t="shared" si="1871"/>
        <v/>
      </c>
      <c r="DO2281" s="12" t="str">
        <f t="shared" si="1872"/>
        <v/>
      </c>
      <c r="DP2281" s="12" t="str">
        <f t="shared" si="1873"/>
        <v/>
      </c>
      <c r="DQ2281" s="12" t="str">
        <f t="shared" si="1874"/>
        <v/>
      </c>
      <c r="DR2281" s="12" t="str">
        <f t="shared" si="1836"/>
        <v/>
      </c>
      <c r="DS2281" s="12" t="str">
        <f t="shared" si="1837"/>
        <v/>
      </c>
      <c r="DT2281" s="12" t="str">
        <f t="shared" si="1838"/>
        <v/>
      </c>
      <c r="DU2281" s="12" t="str">
        <f t="shared" si="1839"/>
        <v/>
      </c>
      <c r="DV2281" s="12" t="str">
        <f t="shared" si="1840"/>
        <v/>
      </c>
      <c r="DW2281" s="12" t="str">
        <f t="shared" si="1841"/>
        <v/>
      </c>
      <c r="DX2281" s="12" t="str">
        <f t="shared" si="1842"/>
        <v/>
      </c>
      <c r="DY2281" s="12" t="str">
        <f t="shared" si="1843"/>
        <v/>
      </c>
      <c r="DZ2281" s="12" t="str">
        <f t="shared" si="1844"/>
        <v/>
      </c>
      <c r="EA2281" s="12" t="str">
        <f t="shared" si="1845"/>
        <v/>
      </c>
      <c r="EB2281" s="12" t="str">
        <f t="shared" si="1846"/>
        <v/>
      </c>
      <c r="EC2281" s="12" t="str">
        <f t="shared" si="1847"/>
        <v/>
      </c>
      <c r="ED2281" s="12" t="str">
        <f t="shared" si="1848"/>
        <v/>
      </c>
      <c r="EE2281" s="12" t="str">
        <f t="shared" si="1849"/>
        <v/>
      </c>
      <c r="EF2281" s="12" t="str">
        <f t="shared" si="1850"/>
        <v/>
      </c>
      <c r="EG2281" s="12" t="str">
        <f t="shared" si="1851"/>
        <v/>
      </c>
      <c r="EH2281" s="12" t="str">
        <f t="shared" si="1852"/>
        <v/>
      </c>
      <c r="EI2281" s="12" t="str">
        <f t="shared" si="1853"/>
        <v/>
      </c>
      <c r="EK2281" s="83" t="str">
        <f t="shared" si="1833"/>
        <v/>
      </c>
      <c r="EM2281" s="12" t="str">
        <f t="shared" si="1834"/>
        <v/>
      </c>
      <c r="EO2281" s="12" t="str">
        <f t="shared" si="1835"/>
        <v/>
      </c>
      <c r="EQ2281" s="12" t="str">
        <f>IF($EO2281="", "", IF($EQ$8=$EQ$6, COUNTIF($EO$11:$EO$2510, "&gt;"&amp;$EO2281)+1+COUNTIF($EO$11:$EO2281, $EO2281)-1, COUNTIF($EO$11:$EO$2510, "&lt;"&amp;$EO2281)+1+COUNTIF($EO$11:$EO2281, $EO2281)-1))</f>
        <v/>
      </c>
    </row>
    <row r="2282" spans="1:147" x14ac:dyDescent="0.55000000000000004">
      <c r="A2282" s="8"/>
      <c r="B2282" s="12" t="str">
        <f>IF($D2282="", "", COUNTIF($D$11:$D2282, $D2282))</f>
        <v/>
      </c>
      <c r="C2282" s="8"/>
      <c r="D2282" s="45"/>
      <c r="E2282" s="46"/>
      <c r="F2282" s="47"/>
      <c r="G2282" s="54"/>
      <c r="H2282" s="54"/>
      <c r="I2282" s="48"/>
      <c r="J2282" s="49"/>
      <c r="K2282" s="50"/>
      <c r="L2282" s="50"/>
      <c r="M2282" s="50"/>
      <c r="N2282" s="50"/>
      <c r="O2282" s="50"/>
      <c r="P2282" s="50"/>
      <c r="Q2282" s="50"/>
      <c r="R2282" s="50"/>
      <c r="S2282" s="50"/>
      <c r="T2282" s="50"/>
      <c r="U2282" s="51"/>
      <c r="V2282" s="52"/>
      <c r="W2282" s="53"/>
      <c r="X2282" s="53"/>
      <c r="Y2282" s="53"/>
      <c r="Z2282" s="53"/>
      <c r="AA2282" s="48"/>
      <c r="AB2282" s="54"/>
      <c r="AC2282" s="54"/>
      <c r="AD2282" s="54"/>
      <c r="AE2282" s="54"/>
      <c r="AF2282" s="54"/>
      <c r="AG2282" s="54"/>
      <c r="AH2282" s="54"/>
      <c r="AI2282" s="54"/>
      <c r="AJ2282" s="49"/>
      <c r="AK2282" s="48"/>
      <c r="AL2282" s="54"/>
      <c r="AM2282" s="54"/>
      <c r="AN2282" s="54"/>
      <c r="AO2282" s="54"/>
      <c r="AP2282" s="54"/>
      <c r="AQ2282" s="54"/>
      <c r="AR2282" s="54"/>
      <c r="AS2282" s="54"/>
      <c r="AT2282" s="54"/>
      <c r="AU2282" s="54"/>
      <c r="AV2282" s="54"/>
      <c r="AW2282" s="54"/>
      <c r="AX2282" s="54"/>
      <c r="AY2282" s="54"/>
      <c r="AZ2282" s="54"/>
      <c r="BA2282" s="54"/>
      <c r="BB2282" s="54"/>
      <c r="BC2282" s="54"/>
      <c r="BD2282" s="54"/>
      <c r="BE2282" s="54"/>
      <c r="BF2282" s="54"/>
      <c r="BG2282" s="54"/>
      <c r="BH2282" s="54"/>
      <c r="BI2282" s="54"/>
      <c r="BJ2282" s="54"/>
      <c r="BK2282" s="54"/>
      <c r="BL2282" s="54"/>
      <c r="BM2282" s="54"/>
      <c r="BN2282" s="54"/>
      <c r="BO2282" s="54"/>
      <c r="BP2282" s="54"/>
      <c r="BQ2282" s="54"/>
      <c r="BR2282" s="54"/>
      <c r="BS2282" s="54"/>
      <c r="BT2282" s="54"/>
      <c r="BU2282" s="54"/>
      <c r="BV2282" s="54"/>
      <c r="BW2282" s="54"/>
      <c r="BX2282" s="49"/>
      <c r="BY2282" s="55"/>
      <c r="BZ2282" s="8"/>
      <c r="CE2282" s="12" t="str">
        <f t="shared" si="1823"/>
        <v/>
      </c>
      <c r="CG2282" s="77" t="str">
        <f t="shared" si="1824"/>
        <v/>
      </c>
      <c r="CH2282" s="80" t="str">
        <f t="shared" si="1825"/>
        <v/>
      </c>
      <c r="CL2282" s="12" t="str">
        <f t="shared" si="1826"/>
        <v/>
      </c>
      <c r="CM2282" s="12" t="str">
        <f t="shared" si="1827"/>
        <v/>
      </c>
      <c r="CN2282" s="12" t="str" cm="1">
        <f t="array" ref="CN2282">IF(OR($CE2282="", $CG$3=""), "", IF(IFERROR(INDEX($K2282:$T2282, $CK2282, MATCH(CN$3, $K$3:$T$3, 0)), "")="", $CC$4, $CC$3))</f>
        <v/>
      </c>
      <c r="CO2282" s="12" t="str" cm="1">
        <f t="array" ref="CO2282">IF(OR($CE2282="", $CG$3=""), "", IF(IFERROR(INDEX($AA2282:$AJ2282, $CK2282, MATCH(CO$3, $AA$3:$AJ$3, 0)), "")="", $CC$4, $CC$3))</f>
        <v/>
      </c>
      <c r="CP2282" s="12" t="str">
        <f>IF(OR($CE2282="", $CG$3=""), "", IF(CP$3='Property List &amp; Features'!$BG$9, $CC$3, IF(CP$3=$I2282, $CC$3, $CC$4)))</f>
        <v/>
      </c>
      <c r="CQ2282" s="12" t="str">
        <f>IF(OR($CE2282="", $CG$3=""), "", IF(CQ$3='Property List &amp; Features'!$BG$9, $CC$3, IF(CQ$3=$J2282, $CC$3, $CC$4)))</f>
        <v/>
      </c>
      <c r="CR2282" s="12" t="str">
        <f t="shared" si="1828"/>
        <v/>
      </c>
      <c r="CS2282" s="12" t="str">
        <f t="shared" si="1829"/>
        <v/>
      </c>
      <c r="CT2282" s="12" t="str">
        <f t="shared" si="1830"/>
        <v/>
      </c>
      <c r="CU2282" s="12" t="str">
        <f t="shared" si="1831"/>
        <v/>
      </c>
      <c r="CV2282" s="12" t="str">
        <f t="shared" si="1832"/>
        <v/>
      </c>
      <c r="CW2282" s="12" t="str">
        <f t="shared" si="1854"/>
        <v/>
      </c>
      <c r="CX2282" s="12" t="str">
        <f t="shared" si="1855"/>
        <v/>
      </c>
      <c r="CY2282" s="12" t="str">
        <f t="shared" si="1856"/>
        <v/>
      </c>
      <c r="CZ2282" s="12" t="str">
        <f t="shared" si="1857"/>
        <v/>
      </c>
      <c r="DA2282" s="12" t="str">
        <f t="shared" si="1858"/>
        <v/>
      </c>
      <c r="DB2282" s="12" t="str">
        <f t="shared" si="1859"/>
        <v/>
      </c>
      <c r="DC2282" s="12" t="str">
        <f t="shared" si="1860"/>
        <v/>
      </c>
      <c r="DD2282" s="12" t="str">
        <f t="shared" si="1861"/>
        <v/>
      </c>
      <c r="DE2282" s="12" t="str">
        <f t="shared" si="1862"/>
        <v/>
      </c>
      <c r="DF2282" s="12" t="str">
        <f t="shared" si="1863"/>
        <v/>
      </c>
      <c r="DG2282" s="12" t="str">
        <f t="shared" si="1864"/>
        <v/>
      </c>
      <c r="DH2282" s="12" t="str">
        <f t="shared" si="1865"/>
        <v/>
      </c>
      <c r="DI2282" s="12" t="str">
        <f t="shared" si="1866"/>
        <v/>
      </c>
      <c r="DJ2282" s="12" t="str">
        <f t="shared" si="1867"/>
        <v/>
      </c>
      <c r="DK2282" s="12" t="str">
        <f t="shared" si="1868"/>
        <v/>
      </c>
      <c r="DL2282" s="12" t="str">
        <f t="shared" si="1869"/>
        <v/>
      </c>
      <c r="DM2282" s="12" t="str">
        <f t="shared" si="1870"/>
        <v/>
      </c>
      <c r="DN2282" s="12" t="str">
        <f t="shared" si="1871"/>
        <v/>
      </c>
      <c r="DO2282" s="12" t="str">
        <f t="shared" si="1872"/>
        <v/>
      </c>
      <c r="DP2282" s="12" t="str">
        <f t="shared" si="1873"/>
        <v/>
      </c>
      <c r="DQ2282" s="12" t="str">
        <f t="shared" si="1874"/>
        <v/>
      </c>
      <c r="DR2282" s="12" t="str">
        <f t="shared" si="1836"/>
        <v/>
      </c>
      <c r="DS2282" s="12" t="str">
        <f t="shared" si="1837"/>
        <v/>
      </c>
      <c r="DT2282" s="12" t="str">
        <f t="shared" si="1838"/>
        <v/>
      </c>
      <c r="DU2282" s="12" t="str">
        <f t="shared" si="1839"/>
        <v/>
      </c>
      <c r="DV2282" s="12" t="str">
        <f t="shared" si="1840"/>
        <v/>
      </c>
      <c r="DW2282" s="12" t="str">
        <f t="shared" si="1841"/>
        <v/>
      </c>
      <c r="DX2282" s="12" t="str">
        <f t="shared" si="1842"/>
        <v/>
      </c>
      <c r="DY2282" s="12" t="str">
        <f t="shared" si="1843"/>
        <v/>
      </c>
      <c r="DZ2282" s="12" t="str">
        <f t="shared" si="1844"/>
        <v/>
      </c>
      <c r="EA2282" s="12" t="str">
        <f t="shared" si="1845"/>
        <v/>
      </c>
      <c r="EB2282" s="12" t="str">
        <f t="shared" si="1846"/>
        <v/>
      </c>
      <c r="EC2282" s="12" t="str">
        <f t="shared" si="1847"/>
        <v/>
      </c>
      <c r="ED2282" s="12" t="str">
        <f t="shared" si="1848"/>
        <v/>
      </c>
      <c r="EE2282" s="12" t="str">
        <f t="shared" si="1849"/>
        <v/>
      </c>
      <c r="EF2282" s="12" t="str">
        <f t="shared" si="1850"/>
        <v/>
      </c>
      <c r="EG2282" s="12" t="str">
        <f t="shared" si="1851"/>
        <v/>
      </c>
      <c r="EH2282" s="12" t="str">
        <f t="shared" si="1852"/>
        <v/>
      </c>
      <c r="EI2282" s="12" t="str">
        <f t="shared" si="1853"/>
        <v/>
      </c>
      <c r="EK2282" s="83" t="str">
        <f t="shared" si="1833"/>
        <v/>
      </c>
      <c r="EM2282" s="12" t="str">
        <f t="shared" si="1834"/>
        <v/>
      </c>
      <c r="EO2282" s="12" t="str">
        <f t="shared" si="1835"/>
        <v/>
      </c>
      <c r="EQ2282" s="12" t="str">
        <f>IF($EO2282="", "", IF($EQ$8=$EQ$6, COUNTIF($EO$11:$EO$2510, "&gt;"&amp;$EO2282)+1+COUNTIF($EO$11:$EO2282, $EO2282)-1, COUNTIF($EO$11:$EO$2510, "&lt;"&amp;$EO2282)+1+COUNTIF($EO$11:$EO2282, $EO2282)-1))</f>
        <v/>
      </c>
    </row>
    <row r="2283" spans="1:147" x14ac:dyDescent="0.55000000000000004">
      <c r="A2283" s="8"/>
      <c r="B2283" s="12" t="str">
        <f>IF($D2283="", "", COUNTIF($D$11:$D2283, $D2283))</f>
        <v/>
      </c>
      <c r="C2283" s="8"/>
      <c r="D2283" s="45"/>
      <c r="E2283" s="46"/>
      <c r="F2283" s="47"/>
      <c r="G2283" s="54"/>
      <c r="H2283" s="54"/>
      <c r="I2283" s="48"/>
      <c r="J2283" s="49"/>
      <c r="K2283" s="50"/>
      <c r="L2283" s="50"/>
      <c r="M2283" s="50"/>
      <c r="N2283" s="50"/>
      <c r="O2283" s="50"/>
      <c r="P2283" s="50"/>
      <c r="Q2283" s="50"/>
      <c r="R2283" s="50"/>
      <c r="S2283" s="50"/>
      <c r="T2283" s="50"/>
      <c r="U2283" s="51"/>
      <c r="V2283" s="52"/>
      <c r="W2283" s="53"/>
      <c r="X2283" s="53"/>
      <c r="Y2283" s="53"/>
      <c r="Z2283" s="53"/>
      <c r="AA2283" s="48"/>
      <c r="AB2283" s="54"/>
      <c r="AC2283" s="54"/>
      <c r="AD2283" s="54"/>
      <c r="AE2283" s="54"/>
      <c r="AF2283" s="54"/>
      <c r="AG2283" s="54"/>
      <c r="AH2283" s="54"/>
      <c r="AI2283" s="54"/>
      <c r="AJ2283" s="49"/>
      <c r="AK2283" s="48"/>
      <c r="AL2283" s="54"/>
      <c r="AM2283" s="54"/>
      <c r="AN2283" s="54"/>
      <c r="AO2283" s="54"/>
      <c r="AP2283" s="54"/>
      <c r="AQ2283" s="54"/>
      <c r="AR2283" s="54"/>
      <c r="AS2283" s="54"/>
      <c r="AT2283" s="54"/>
      <c r="AU2283" s="54"/>
      <c r="AV2283" s="54"/>
      <c r="AW2283" s="54"/>
      <c r="AX2283" s="54"/>
      <c r="AY2283" s="54"/>
      <c r="AZ2283" s="54"/>
      <c r="BA2283" s="54"/>
      <c r="BB2283" s="54"/>
      <c r="BC2283" s="54"/>
      <c r="BD2283" s="54"/>
      <c r="BE2283" s="54"/>
      <c r="BF2283" s="54"/>
      <c r="BG2283" s="54"/>
      <c r="BH2283" s="54"/>
      <c r="BI2283" s="54"/>
      <c r="BJ2283" s="54"/>
      <c r="BK2283" s="54"/>
      <c r="BL2283" s="54"/>
      <c r="BM2283" s="54"/>
      <c r="BN2283" s="54"/>
      <c r="BO2283" s="54"/>
      <c r="BP2283" s="54"/>
      <c r="BQ2283" s="54"/>
      <c r="BR2283" s="54"/>
      <c r="BS2283" s="54"/>
      <c r="BT2283" s="54"/>
      <c r="BU2283" s="54"/>
      <c r="BV2283" s="54"/>
      <c r="BW2283" s="54"/>
      <c r="BX2283" s="49"/>
      <c r="BY2283" s="55"/>
      <c r="BZ2283" s="8"/>
      <c r="CE2283" s="12" t="str">
        <f t="shared" si="1823"/>
        <v/>
      </c>
      <c r="CG2283" s="77" t="str">
        <f t="shared" si="1824"/>
        <v/>
      </c>
      <c r="CH2283" s="80" t="str">
        <f t="shared" si="1825"/>
        <v/>
      </c>
      <c r="CL2283" s="12" t="str">
        <f t="shared" si="1826"/>
        <v/>
      </c>
      <c r="CM2283" s="12" t="str">
        <f t="shared" si="1827"/>
        <v/>
      </c>
      <c r="CN2283" s="12" t="str" cm="1">
        <f t="array" ref="CN2283">IF(OR($CE2283="", $CG$3=""), "", IF(IFERROR(INDEX($K2283:$T2283, $CK2283, MATCH(CN$3, $K$3:$T$3, 0)), "")="", $CC$4, $CC$3))</f>
        <v/>
      </c>
      <c r="CO2283" s="12" t="str" cm="1">
        <f t="array" ref="CO2283">IF(OR($CE2283="", $CG$3=""), "", IF(IFERROR(INDEX($AA2283:$AJ2283, $CK2283, MATCH(CO$3, $AA$3:$AJ$3, 0)), "")="", $CC$4, $CC$3))</f>
        <v/>
      </c>
      <c r="CP2283" s="12" t="str">
        <f>IF(OR($CE2283="", $CG$3=""), "", IF(CP$3='Property List &amp; Features'!$BG$9, $CC$3, IF(CP$3=$I2283, $CC$3, $CC$4)))</f>
        <v/>
      </c>
      <c r="CQ2283" s="12" t="str">
        <f>IF(OR($CE2283="", $CG$3=""), "", IF(CQ$3='Property List &amp; Features'!$BG$9, $CC$3, IF(CQ$3=$J2283, $CC$3, $CC$4)))</f>
        <v/>
      </c>
      <c r="CR2283" s="12" t="str">
        <f t="shared" si="1828"/>
        <v/>
      </c>
      <c r="CS2283" s="12" t="str">
        <f t="shared" si="1829"/>
        <v/>
      </c>
      <c r="CT2283" s="12" t="str">
        <f t="shared" si="1830"/>
        <v/>
      </c>
      <c r="CU2283" s="12" t="str">
        <f t="shared" si="1831"/>
        <v/>
      </c>
      <c r="CV2283" s="12" t="str">
        <f t="shared" si="1832"/>
        <v/>
      </c>
      <c r="CW2283" s="12" t="str">
        <f t="shared" si="1854"/>
        <v/>
      </c>
      <c r="CX2283" s="12" t="str">
        <f t="shared" si="1855"/>
        <v/>
      </c>
      <c r="CY2283" s="12" t="str">
        <f t="shared" si="1856"/>
        <v/>
      </c>
      <c r="CZ2283" s="12" t="str">
        <f t="shared" si="1857"/>
        <v/>
      </c>
      <c r="DA2283" s="12" t="str">
        <f t="shared" si="1858"/>
        <v/>
      </c>
      <c r="DB2283" s="12" t="str">
        <f t="shared" si="1859"/>
        <v/>
      </c>
      <c r="DC2283" s="12" t="str">
        <f t="shared" si="1860"/>
        <v/>
      </c>
      <c r="DD2283" s="12" t="str">
        <f t="shared" si="1861"/>
        <v/>
      </c>
      <c r="DE2283" s="12" t="str">
        <f t="shared" si="1862"/>
        <v/>
      </c>
      <c r="DF2283" s="12" t="str">
        <f t="shared" si="1863"/>
        <v/>
      </c>
      <c r="DG2283" s="12" t="str">
        <f t="shared" si="1864"/>
        <v/>
      </c>
      <c r="DH2283" s="12" t="str">
        <f t="shared" si="1865"/>
        <v/>
      </c>
      <c r="DI2283" s="12" t="str">
        <f t="shared" si="1866"/>
        <v/>
      </c>
      <c r="DJ2283" s="12" t="str">
        <f t="shared" si="1867"/>
        <v/>
      </c>
      <c r="DK2283" s="12" t="str">
        <f t="shared" si="1868"/>
        <v/>
      </c>
      <c r="DL2283" s="12" t="str">
        <f t="shared" si="1869"/>
        <v/>
      </c>
      <c r="DM2283" s="12" t="str">
        <f t="shared" si="1870"/>
        <v/>
      </c>
      <c r="DN2283" s="12" t="str">
        <f t="shared" si="1871"/>
        <v/>
      </c>
      <c r="DO2283" s="12" t="str">
        <f t="shared" si="1872"/>
        <v/>
      </c>
      <c r="DP2283" s="12" t="str">
        <f t="shared" si="1873"/>
        <v/>
      </c>
      <c r="DQ2283" s="12" t="str">
        <f t="shared" si="1874"/>
        <v/>
      </c>
      <c r="DR2283" s="12" t="str">
        <f t="shared" si="1836"/>
        <v/>
      </c>
      <c r="DS2283" s="12" t="str">
        <f t="shared" si="1837"/>
        <v/>
      </c>
      <c r="DT2283" s="12" t="str">
        <f t="shared" si="1838"/>
        <v/>
      </c>
      <c r="DU2283" s="12" t="str">
        <f t="shared" si="1839"/>
        <v/>
      </c>
      <c r="DV2283" s="12" t="str">
        <f t="shared" si="1840"/>
        <v/>
      </c>
      <c r="DW2283" s="12" t="str">
        <f t="shared" si="1841"/>
        <v/>
      </c>
      <c r="DX2283" s="12" t="str">
        <f t="shared" si="1842"/>
        <v/>
      </c>
      <c r="DY2283" s="12" t="str">
        <f t="shared" si="1843"/>
        <v/>
      </c>
      <c r="DZ2283" s="12" t="str">
        <f t="shared" si="1844"/>
        <v/>
      </c>
      <c r="EA2283" s="12" t="str">
        <f t="shared" si="1845"/>
        <v/>
      </c>
      <c r="EB2283" s="12" t="str">
        <f t="shared" si="1846"/>
        <v/>
      </c>
      <c r="EC2283" s="12" t="str">
        <f t="shared" si="1847"/>
        <v/>
      </c>
      <c r="ED2283" s="12" t="str">
        <f t="shared" si="1848"/>
        <v/>
      </c>
      <c r="EE2283" s="12" t="str">
        <f t="shared" si="1849"/>
        <v/>
      </c>
      <c r="EF2283" s="12" t="str">
        <f t="shared" si="1850"/>
        <v/>
      </c>
      <c r="EG2283" s="12" t="str">
        <f t="shared" si="1851"/>
        <v/>
      </c>
      <c r="EH2283" s="12" t="str">
        <f t="shared" si="1852"/>
        <v/>
      </c>
      <c r="EI2283" s="12" t="str">
        <f t="shared" si="1853"/>
        <v/>
      </c>
      <c r="EK2283" s="83" t="str">
        <f t="shared" si="1833"/>
        <v/>
      </c>
      <c r="EM2283" s="12" t="str">
        <f t="shared" si="1834"/>
        <v/>
      </c>
      <c r="EO2283" s="12" t="str">
        <f t="shared" si="1835"/>
        <v/>
      </c>
      <c r="EQ2283" s="12" t="str">
        <f>IF($EO2283="", "", IF($EQ$8=$EQ$6, COUNTIF($EO$11:$EO$2510, "&gt;"&amp;$EO2283)+1+COUNTIF($EO$11:$EO2283, $EO2283)-1, COUNTIF($EO$11:$EO$2510, "&lt;"&amp;$EO2283)+1+COUNTIF($EO$11:$EO2283, $EO2283)-1))</f>
        <v/>
      </c>
    </row>
    <row r="2284" spans="1:147" x14ac:dyDescent="0.55000000000000004">
      <c r="A2284" s="8"/>
      <c r="B2284" s="12" t="str">
        <f>IF($D2284="", "", COUNTIF($D$11:$D2284, $D2284))</f>
        <v/>
      </c>
      <c r="C2284" s="8"/>
      <c r="D2284" s="45"/>
      <c r="E2284" s="46"/>
      <c r="F2284" s="47"/>
      <c r="G2284" s="54"/>
      <c r="H2284" s="54"/>
      <c r="I2284" s="48"/>
      <c r="J2284" s="49"/>
      <c r="K2284" s="50"/>
      <c r="L2284" s="50"/>
      <c r="M2284" s="50"/>
      <c r="N2284" s="50"/>
      <c r="O2284" s="50"/>
      <c r="P2284" s="50"/>
      <c r="Q2284" s="50"/>
      <c r="R2284" s="50"/>
      <c r="S2284" s="50"/>
      <c r="T2284" s="50"/>
      <c r="U2284" s="51"/>
      <c r="V2284" s="52"/>
      <c r="W2284" s="53"/>
      <c r="X2284" s="53"/>
      <c r="Y2284" s="53"/>
      <c r="Z2284" s="53"/>
      <c r="AA2284" s="48"/>
      <c r="AB2284" s="54"/>
      <c r="AC2284" s="54"/>
      <c r="AD2284" s="54"/>
      <c r="AE2284" s="54"/>
      <c r="AF2284" s="54"/>
      <c r="AG2284" s="54"/>
      <c r="AH2284" s="54"/>
      <c r="AI2284" s="54"/>
      <c r="AJ2284" s="49"/>
      <c r="AK2284" s="48"/>
      <c r="AL2284" s="54"/>
      <c r="AM2284" s="54"/>
      <c r="AN2284" s="54"/>
      <c r="AO2284" s="54"/>
      <c r="AP2284" s="54"/>
      <c r="AQ2284" s="54"/>
      <c r="AR2284" s="54"/>
      <c r="AS2284" s="54"/>
      <c r="AT2284" s="54"/>
      <c r="AU2284" s="54"/>
      <c r="AV2284" s="54"/>
      <c r="AW2284" s="54"/>
      <c r="AX2284" s="54"/>
      <c r="AY2284" s="54"/>
      <c r="AZ2284" s="54"/>
      <c r="BA2284" s="54"/>
      <c r="BB2284" s="54"/>
      <c r="BC2284" s="54"/>
      <c r="BD2284" s="54"/>
      <c r="BE2284" s="54"/>
      <c r="BF2284" s="54"/>
      <c r="BG2284" s="54"/>
      <c r="BH2284" s="54"/>
      <c r="BI2284" s="54"/>
      <c r="BJ2284" s="54"/>
      <c r="BK2284" s="54"/>
      <c r="BL2284" s="54"/>
      <c r="BM2284" s="54"/>
      <c r="BN2284" s="54"/>
      <c r="BO2284" s="54"/>
      <c r="BP2284" s="54"/>
      <c r="BQ2284" s="54"/>
      <c r="BR2284" s="54"/>
      <c r="BS2284" s="54"/>
      <c r="BT2284" s="54"/>
      <c r="BU2284" s="54"/>
      <c r="BV2284" s="54"/>
      <c r="BW2284" s="54"/>
      <c r="BX2284" s="49"/>
      <c r="BY2284" s="55"/>
      <c r="BZ2284" s="8"/>
      <c r="CE2284" s="12" t="str">
        <f t="shared" si="1823"/>
        <v/>
      </c>
      <c r="CG2284" s="77" t="str">
        <f t="shared" si="1824"/>
        <v/>
      </c>
      <c r="CH2284" s="80" t="str">
        <f t="shared" si="1825"/>
        <v/>
      </c>
      <c r="CL2284" s="12" t="str">
        <f t="shared" si="1826"/>
        <v/>
      </c>
      <c r="CM2284" s="12" t="str">
        <f t="shared" si="1827"/>
        <v/>
      </c>
      <c r="CN2284" s="12" t="str" cm="1">
        <f t="array" ref="CN2284">IF(OR($CE2284="", $CG$3=""), "", IF(IFERROR(INDEX($K2284:$T2284, $CK2284, MATCH(CN$3, $K$3:$T$3, 0)), "")="", $CC$4, $CC$3))</f>
        <v/>
      </c>
      <c r="CO2284" s="12" t="str" cm="1">
        <f t="array" ref="CO2284">IF(OR($CE2284="", $CG$3=""), "", IF(IFERROR(INDEX($AA2284:$AJ2284, $CK2284, MATCH(CO$3, $AA$3:$AJ$3, 0)), "")="", $CC$4, $CC$3))</f>
        <v/>
      </c>
      <c r="CP2284" s="12" t="str">
        <f>IF(OR($CE2284="", $CG$3=""), "", IF(CP$3='Property List &amp; Features'!$BG$9, $CC$3, IF(CP$3=$I2284, $CC$3, $CC$4)))</f>
        <v/>
      </c>
      <c r="CQ2284" s="12" t="str">
        <f>IF(OR($CE2284="", $CG$3=""), "", IF(CQ$3='Property List &amp; Features'!$BG$9, $CC$3, IF(CQ$3=$J2284, $CC$3, $CC$4)))</f>
        <v/>
      </c>
      <c r="CR2284" s="12" t="str">
        <f t="shared" si="1828"/>
        <v/>
      </c>
      <c r="CS2284" s="12" t="str">
        <f t="shared" si="1829"/>
        <v/>
      </c>
      <c r="CT2284" s="12" t="str">
        <f t="shared" si="1830"/>
        <v/>
      </c>
      <c r="CU2284" s="12" t="str">
        <f t="shared" si="1831"/>
        <v/>
      </c>
      <c r="CV2284" s="12" t="str">
        <f t="shared" si="1832"/>
        <v/>
      </c>
      <c r="CW2284" s="12" t="str">
        <f t="shared" si="1854"/>
        <v/>
      </c>
      <c r="CX2284" s="12" t="str">
        <f t="shared" si="1855"/>
        <v/>
      </c>
      <c r="CY2284" s="12" t="str">
        <f t="shared" si="1856"/>
        <v/>
      </c>
      <c r="CZ2284" s="12" t="str">
        <f t="shared" si="1857"/>
        <v/>
      </c>
      <c r="DA2284" s="12" t="str">
        <f t="shared" si="1858"/>
        <v/>
      </c>
      <c r="DB2284" s="12" t="str">
        <f t="shared" si="1859"/>
        <v/>
      </c>
      <c r="DC2284" s="12" t="str">
        <f t="shared" si="1860"/>
        <v/>
      </c>
      <c r="DD2284" s="12" t="str">
        <f t="shared" si="1861"/>
        <v/>
      </c>
      <c r="DE2284" s="12" t="str">
        <f t="shared" si="1862"/>
        <v/>
      </c>
      <c r="DF2284" s="12" t="str">
        <f t="shared" si="1863"/>
        <v/>
      </c>
      <c r="DG2284" s="12" t="str">
        <f t="shared" si="1864"/>
        <v/>
      </c>
      <c r="DH2284" s="12" t="str">
        <f t="shared" si="1865"/>
        <v/>
      </c>
      <c r="DI2284" s="12" t="str">
        <f t="shared" si="1866"/>
        <v/>
      </c>
      <c r="DJ2284" s="12" t="str">
        <f t="shared" si="1867"/>
        <v/>
      </c>
      <c r="DK2284" s="12" t="str">
        <f t="shared" si="1868"/>
        <v/>
      </c>
      <c r="DL2284" s="12" t="str">
        <f t="shared" si="1869"/>
        <v/>
      </c>
      <c r="DM2284" s="12" t="str">
        <f t="shared" si="1870"/>
        <v/>
      </c>
      <c r="DN2284" s="12" t="str">
        <f t="shared" si="1871"/>
        <v/>
      </c>
      <c r="DO2284" s="12" t="str">
        <f t="shared" si="1872"/>
        <v/>
      </c>
      <c r="DP2284" s="12" t="str">
        <f t="shared" si="1873"/>
        <v/>
      </c>
      <c r="DQ2284" s="12" t="str">
        <f t="shared" si="1874"/>
        <v/>
      </c>
      <c r="DR2284" s="12" t="str">
        <f t="shared" si="1836"/>
        <v/>
      </c>
      <c r="DS2284" s="12" t="str">
        <f t="shared" si="1837"/>
        <v/>
      </c>
      <c r="DT2284" s="12" t="str">
        <f t="shared" si="1838"/>
        <v/>
      </c>
      <c r="DU2284" s="12" t="str">
        <f t="shared" si="1839"/>
        <v/>
      </c>
      <c r="DV2284" s="12" t="str">
        <f t="shared" si="1840"/>
        <v/>
      </c>
      <c r="DW2284" s="12" t="str">
        <f t="shared" si="1841"/>
        <v/>
      </c>
      <c r="DX2284" s="12" t="str">
        <f t="shared" si="1842"/>
        <v/>
      </c>
      <c r="DY2284" s="12" t="str">
        <f t="shared" si="1843"/>
        <v/>
      </c>
      <c r="DZ2284" s="12" t="str">
        <f t="shared" si="1844"/>
        <v/>
      </c>
      <c r="EA2284" s="12" t="str">
        <f t="shared" si="1845"/>
        <v/>
      </c>
      <c r="EB2284" s="12" t="str">
        <f t="shared" si="1846"/>
        <v/>
      </c>
      <c r="EC2284" s="12" t="str">
        <f t="shared" si="1847"/>
        <v/>
      </c>
      <c r="ED2284" s="12" t="str">
        <f t="shared" si="1848"/>
        <v/>
      </c>
      <c r="EE2284" s="12" t="str">
        <f t="shared" si="1849"/>
        <v/>
      </c>
      <c r="EF2284" s="12" t="str">
        <f t="shared" si="1850"/>
        <v/>
      </c>
      <c r="EG2284" s="12" t="str">
        <f t="shared" si="1851"/>
        <v/>
      </c>
      <c r="EH2284" s="12" t="str">
        <f t="shared" si="1852"/>
        <v/>
      </c>
      <c r="EI2284" s="12" t="str">
        <f t="shared" si="1853"/>
        <v/>
      </c>
      <c r="EK2284" s="83" t="str">
        <f t="shared" si="1833"/>
        <v/>
      </c>
      <c r="EM2284" s="12" t="str">
        <f t="shared" si="1834"/>
        <v/>
      </c>
      <c r="EO2284" s="12" t="str">
        <f t="shared" si="1835"/>
        <v/>
      </c>
      <c r="EQ2284" s="12" t="str">
        <f>IF($EO2284="", "", IF($EQ$8=$EQ$6, COUNTIF($EO$11:$EO$2510, "&gt;"&amp;$EO2284)+1+COUNTIF($EO$11:$EO2284, $EO2284)-1, COUNTIF($EO$11:$EO$2510, "&lt;"&amp;$EO2284)+1+COUNTIF($EO$11:$EO2284, $EO2284)-1))</f>
        <v/>
      </c>
    </row>
    <row r="2285" spans="1:147" x14ac:dyDescent="0.55000000000000004">
      <c r="A2285" s="8"/>
      <c r="B2285" s="12" t="str">
        <f>IF($D2285="", "", COUNTIF($D$11:$D2285, $D2285))</f>
        <v/>
      </c>
      <c r="C2285" s="8"/>
      <c r="D2285" s="45"/>
      <c r="E2285" s="46"/>
      <c r="F2285" s="47"/>
      <c r="G2285" s="54"/>
      <c r="H2285" s="54"/>
      <c r="I2285" s="48"/>
      <c r="J2285" s="49"/>
      <c r="K2285" s="50"/>
      <c r="L2285" s="50"/>
      <c r="M2285" s="50"/>
      <c r="N2285" s="50"/>
      <c r="O2285" s="50"/>
      <c r="P2285" s="50"/>
      <c r="Q2285" s="50"/>
      <c r="R2285" s="50"/>
      <c r="S2285" s="50"/>
      <c r="T2285" s="50"/>
      <c r="U2285" s="51"/>
      <c r="V2285" s="52"/>
      <c r="W2285" s="53"/>
      <c r="X2285" s="53"/>
      <c r="Y2285" s="53"/>
      <c r="Z2285" s="53"/>
      <c r="AA2285" s="48"/>
      <c r="AB2285" s="54"/>
      <c r="AC2285" s="54"/>
      <c r="AD2285" s="54"/>
      <c r="AE2285" s="54"/>
      <c r="AF2285" s="54"/>
      <c r="AG2285" s="54"/>
      <c r="AH2285" s="54"/>
      <c r="AI2285" s="54"/>
      <c r="AJ2285" s="49"/>
      <c r="AK2285" s="48"/>
      <c r="AL2285" s="54"/>
      <c r="AM2285" s="54"/>
      <c r="AN2285" s="54"/>
      <c r="AO2285" s="54"/>
      <c r="AP2285" s="54"/>
      <c r="AQ2285" s="54"/>
      <c r="AR2285" s="54"/>
      <c r="AS2285" s="54"/>
      <c r="AT2285" s="54"/>
      <c r="AU2285" s="54"/>
      <c r="AV2285" s="54"/>
      <c r="AW2285" s="54"/>
      <c r="AX2285" s="54"/>
      <c r="AY2285" s="54"/>
      <c r="AZ2285" s="54"/>
      <c r="BA2285" s="54"/>
      <c r="BB2285" s="54"/>
      <c r="BC2285" s="54"/>
      <c r="BD2285" s="54"/>
      <c r="BE2285" s="54"/>
      <c r="BF2285" s="54"/>
      <c r="BG2285" s="54"/>
      <c r="BH2285" s="54"/>
      <c r="BI2285" s="54"/>
      <c r="BJ2285" s="54"/>
      <c r="BK2285" s="54"/>
      <c r="BL2285" s="54"/>
      <c r="BM2285" s="54"/>
      <c r="BN2285" s="54"/>
      <c r="BO2285" s="54"/>
      <c r="BP2285" s="54"/>
      <c r="BQ2285" s="54"/>
      <c r="BR2285" s="54"/>
      <c r="BS2285" s="54"/>
      <c r="BT2285" s="54"/>
      <c r="BU2285" s="54"/>
      <c r="BV2285" s="54"/>
      <c r="BW2285" s="54"/>
      <c r="BX2285" s="49"/>
      <c r="BY2285" s="55"/>
      <c r="BZ2285" s="8"/>
      <c r="CE2285" s="12" t="str">
        <f t="shared" si="1823"/>
        <v/>
      </c>
      <c r="CG2285" s="77" t="str">
        <f t="shared" si="1824"/>
        <v/>
      </c>
      <c r="CH2285" s="80" t="str">
        <f t="shared" si="1825"/>
        <v/>
      </c>
      <c r="CL2285" s="12" t="str">
        <f t="shared" si="1826"/>
        <v/>
      </c>
      <c r="CM2285" s="12" t="str">
        <f t="shared" si="1827"/>
        <v/>
      </c>
      <c r="CN2285" s="12" t="str" cm="1">
        <f t="array" ref="CN2285">IF(OR($CE2285="", $CG$3=""), "", IF(IFERROR(INDEX($K2285:$T2285, $CK2285, MATCH(CN$3, $K$3:$T$3, 0)), "")="", $CC$4, $CC$3))</f>
        <v/>
      </c>
      <c r="CO2285" s="12" t="str" cm="1">
        <f t="array" ref="CO2285">IF(OR($CE2285="", $CG$3=""), "", IF(IFERROR(INDEX($AA2285:$AJ2285, $CK2285, MATCH(CO$3, $AA$3:$AJ$3, 0)), "")="", $CC$4, $CC$3))</f>
        <v/>
      </c>
      <c r="CP2285" s="12" t="str">
        <f>IF(OR($CE2285="", $CG$3=""), "", IF(CP$3='Property List &amp; Features'!$BG$9, $CC$3, IF(CP$3=$I2285, $CC$3, $CC$4)))</f>
        <v/>
      </c>
      <c r="CQ2285" s="12" t="str">
        <f>IF(OR($CE2285="", $CG$3=""), "", IF(CQ$3='Property List &amp; Features'!$BG$9, $CC$3, IF(CQ$3=$J2285, $CC$3, $CC$4)))</f>
        <v/>
      </c>
      <c r="CR2285" s="12" t="str">
        <f t="shared" si="1828"/>
        <v/>
      </c>
      <c r="CS2285" s="12" t="str">
        <f t="shared" si="1829"/>
        <v/>
      </c>
      <c r="CT2285" s="12" t="str">
        <f t="shared" si="1830"/>
        <v/>
      </c>
      <c r="CU2285" s="12" t="str">
        <f t="shared" si="1831"/>
        <v/>
      </c>
      <c r="CV2285" s="12" t="str">
        <f t="shared" si="1832"/>
        <v/>
      </c>
      <c r="CW2285" s="12" t="str">
        <f t="shared" si="1854"/>
        <v/>
      </c>
      <c r="CX2285" s="12" t="str">
        <f t="shared" si="1855"/>
        <v/>
      </c>
      <c r="CY2285" s="12" t="str">
        <f t="shared" si="1856"/>
        <v/>
      </c>
      <c r="CZ2285" s="12" t="str">
        <f t="shared" si="1857"/>
        <v/>
      </c>
      <c r="DA2285" s="12" t="str">
        <f t="shared" si="1858"/>
        <v/>
      </c>
      <c r="DB2285" s="12" t="str">
        <f t="shared" si="1859"/>
        <v/>
      </c>
      <c r="DC2285" s="12" t="str">
        <f t="shared" si="1860"/>
        <v/>
      </c>
      <c r="DD2285" s="12" t="str">
        <f t="shared" si="1861"/>
        <v/>
      </c>
      <c r="DE2285" s="12" t="str">
        <f t="shared" si="1862"/>
        <v/>
      </c>
      <c r="DF2285" s="12" t="str">
        <f t="shared" si="1863"/>
        <v/>
      </c>
      <c r="DG2285" s="12" t="str">
        <f t="shared" si="1864"/>
        <v/>
      </c>
      <c r="DH2285" s="12" t="str">
        <f t="shared" si="1865"/>
        <v/>
      </c>
      <c r="DI2285" s="12" t="str">
        <f t="shared" si="1866"/>
        <v/>
      </c>
      <c r="DJ2285" s="12" t="str">
        <f t="shared" si="1867"/>
        <v/>
      </c>
      <c r="DK2285" s="12" t="str">
        <f t="shared" si="1868"/>
        <v/>
      </c>
      <c r="DL2285" s="12" t="str">
        <f t="shared" si="1869"/>
        <v/>
      </c>
      <c r="DM2285" s="12" t="str">
        <f t="shared" si="1870"/>
        <v/>
      </c>
      <c r="DN2285" s="12" t="str">
        <f t="shared" si="1871"/>
        <v/>
      </c>
      <c r="DO2285" s="12" t="str">
        <f t="shared" si="1872"/>
        <v/>
      </c>
      <c r="DP2285" s="12" t="str">
        <f t="shared" si="1873"/>
        <v/>
      </c>
      <c r="DQ2285" s="12" t="str">
        <f t="shared" si="1874"/>
        <v/>
      </c>
      <c r="DR2285" s="12" t="str">
        <f t="shared" si="1836"/>
        <v/>
      </c>
      <c r="DS2285" s="12" t="str">
        <f t="shared" si="1837"/>
        <v/>
      </c>
      <c r="DT2285" s="12" t="str">
        <f t="shared" si="1838"/>
        <v/>
      </c>
      <c r="DU2285" s="12" t="str">
        <f t="shared" si="1839"/>
        <v/>
      </c>
      <c r="DV2285" s="12" t="str">
        <f t="shared" si="1840"/>
        <v/>
      </c>
      <c r="DW2285" s="12" t="str">
        <f t="shared" si="1841"/>
        <v/>
      </c>
      <c r="DX2285" s="12" t="str">
        <f t="shared" si="1842"/>
        <v/>
      </c>
      <c r="DY2285" s="12" t="str">
        <f t="shared" si="1843"/>
        <v/>
      </c>
      <c r="DZ2285" s="12" t="str">
        <f t="shared" si="1844"/>
        <v/>
      </c>
      <c r="EA2285" s="12" t="str">
        <f t="shared" si="1845"/>
        <v/>
      </c>
      <c r="EB2285" s="12" t="str">
        <f t="shared" si="1846"/>
        <v/>
      </c>
      <c r="EC2285" s="12" t="str">
        <f t="shared" si="1847"/>
        <v/>
      </c>
      <c r="ED2285" s="12" t="str">
        <f t="shared" si="1848"/>
        <v/>
      </c>
      <c r="EE2285" s="12" t="str">
        <f t="shared" si="1849"/>
        <v/>
      </c>
      <c r="EF2285" s="12" t="str">
        <f t="shared" si="1850"/>
        <v/>
      </c>
      <c r="EG2285" s="12" t="str">
        <f t="shared" si="1851"/>
        <v/>
      </c>
      <c r="EH2285" s="12" t="str">
        <f t="shared" si="1852"/>
        <v/>
      </c>
      <c r="EI2285" s="12" t="str">
        <f t="shared" si="1853"/>
        <v/>
      </c>
      <c r="EK2285" s="83" t="str">
        <f t="shared" si="1833"/>
        <v/>
      </c>
      <c r="EM2285" s="12" t="str">
        <f t="shared" si="1834"/>
        <v/>
      </c>
      <c r="EO2285" s="12" t="str">
        <f t="shared" si="1835"/>
        <v/>
      </c>
      <c r="EQ2285" s="12" t="str">
        <f>IF($EO2285="", "", IF($EQ$8=$EQ$6, COUNTIF($EO$11:$EO$2510, "&gt;"&amp;$EO2285)+1+COUNTIF($EO$11:$EO2285, $EO2285)-1, COUNTIF($EO$11:$EO$2510, "&lt;"&amp;$EO2285)+1+COUNTIF($EO$11:$EO2285, $EO2285)-1))</f>
        <v/>
      </c>
    </row>
    <row r="2286" spans="1:147" x14ac:dyDescent="0.55000000000000004">
      <c r="A2286" s="8"/>
      <c r="B2286" s="12" t="str">
        <f>IF($D2286="", "", COUNTIF($D$11:$D2286, $D2286))</f>
        <v/>
      </c>
      <c r="C2286" s="8"/>
      <c r="D2286" s="45"/>
      <c r="E2286" s="46"/>
      <c r="F2286" s="47"/>
      <c r="G2286" s="54"/>
      <c r="H2286" s="54"/>
      <c r="I2286" s="48"/>
      <c r="J2286" s="49"/>
      <c r="K2286" s="50"/>
      <c r="L2286" s="50"/>
      <c r="M2286" s="50"/>
      <c r="N2286" s="50"/>
      <c r="O2286" s="50"/>
      <c r="P2286" s="50"/>
      <c r="Q2286" s="50"/>
      <c r="R2286" s="50"/>
      <c r="S2286" s="50"/>
      <c r="T2286" s="50"/>
      <c r="U2286" s="51"/>
      <c r="V2286" s="52"/>
      <c r="W2286" s="53"/>
      <c r="X2286" s="53"/>
      <c r="Y2286" s="53"/>
      <c r="Z2286" s="53"/>
      <c r="AA2286" s="48"/>
      <c r="AB2286" s="54"/>
      <c r="AC2286" s="54"/>
      <c r="AD2286" s="54"/>
      <c r="AE2286" s="54"/>
      <c r="AF2286" s="54"/>
      <c r="AG2286" s="54"/>
      <c r="AH2286" s="54"/>
      <c r="AI2286" s="54"/>
      <c r="AJ2286" s="49"/>
      <c r="AK2286" s="48"/>
      <c r="AL2286" s="54"/>
      <c r="AM2286" s="54"/>
      <c r="AN2286" s="54"/>
      <c r="AO2286" s="54"/>
      <c r="AP2286" s="54"/>
      <c r="AQ2286" s="54"/>
      <c r="AR2286" s="54"/>
      <c r="AS2286" s="54"/>
      <c r="AT2286" s="54"/>
      <c r="AU2286" s="54"/>
      <c r="AV2286" s="54"/>
      <c r="AW2286" s="54"/>
      <c r="AX2286" s="54"/>
      <c r="AY2286" s="54"/>
      <c r="AZ2286" s="54"/>
      <c r="BA2286" s="54"/>
      <c r="BB2286" s="54"/>
      <c r="BC2286" s="54"/>
      <c r="BD2286" s="54"/>
      <c r="BE2286" s="54"/>
      <c r="BF2286" s="54"/>
      <c r="BG2286" s="54"/>
      <c r="BH2286" s="54"/>
      <c r="BI2286" s="54"/>
      <c r="BJ2286" s="54"/>
      <c r="BK2286" s="54"/>
      <c r="BL2286" s="54"/>
      <c r="BM2286" s="54"/>
      <c r="BN2286" s="54"/>
      <c r="BO2286" s="54"/>
      <c r="BP2286" s="54"/>
      <c r="BQ2286" s="54"/>
      <c r="BR2286" s="54"/>
      <c r="BS2286" s="54"/>
      <c r="BT2286" s="54"/>
      <c r="BU2286" s="54"/>
      <c r="BV2286" s="54"/>
      <c r="BW2286" s="54"/>
      <c r="BX2286" s="49"/>
      <c r="BY2286" s="55"/>
      <c r="BZ2286" s="8"/>
      <c r="CE2286" s="12" t="str">
        <f t="shared" si="1823"/>
        <v/>
      </c>
      <c r="CG2286" s="77" t="str">
        <f t="shared" si="1824"/>
        <v/>
      </c>
      <c r="CH2286" s="80" t="str">
        <f t="shared" si="1825"/>
        <v/>
      </c>
      <c r="CL2286" s="12" t="str">
        <f t="shared" si="1826"/>
        <v/>
      </c>
      <c r="CM2286" s="12" t="str">
        <f t="shared" si="1827"/>
        <v/>
      </c>
      <c r="CN2286" s="12" t="str" cm="1">
        <f t="array" ref="CN2286">IF(OR($CE2286="", $CG$3=""), "", IF(IFERROR(INDEX($K2286:$T2286, $CK2286, MATCH(CN$3, $K$3:$T$3, 0)), "")="", $CC$4, $CC$3))</f>
        <v/>
      </c>
      <c r="CO2286" s="12" t="str" cm="1">
        <f t="array" ref="CO2286">IF(OR($CE2286="", $CG$3=""), "", IF(IFERROR(INDEX($AA2286:$AJ2286, $CK2286, MATCH(CO$3, $AA$3:$AJ$3, 0)), "")="", $CC$4, $CC$3))</f>
        <v/>
      </c>
      <c r="CP2286" s="12" t="str">
        <f>IF(OR($CE2286="", $CG$3=""), "", IF(CP$3='Property List &amp; Features'!$BG$9, $CC$3, IF(CP$3=$I2286, $CC$3, $CC$4)))</f>
        <v/>
      </c>
      <c r="CQ2286" s="12" t="str">
        <f>IF(OR($CE2286="", $CG$3=""), "", IF(CQ$3='Property List &amp; Features'!$BG$9, $CC$3, IF(CQ$3=$J2286, $CC$3, $CC$4)))</f>
        <v/>
      </c>
      <c r="CR2286" s="12" t="str">
        <f t="shared" si="1828"/>
        <v/>
      </c>
      <c r="CS2286" s="12" t="str">
        <f t="shared" si="1829"/>
        <v/>
      </c>
      <c r="CT2286" s="12" t="str">
        <f t="shared" si="1830"/>
        <v/>
      </c>
      <c r="CU2286" s="12" t="str">
        <f t="shared" si="1831"/>
        <v/>
      </c>
      <c r="CV2286" s="12" t="str">
        <f t="shared" si="1832"/>
        <v/>
      </c>
      <c r="CW2286" s="12" t="str">
        <f t="shared" si="1854"/>
        <v/>
      </c>
      <c r="CX2286" s="12" t="str">
        <f t="shared" si="1855"/>
        <v/>
      </c>
      <c r="CY2286" s="12" t="str">
        <f t="shared" si="1856"/>
        <v/>
      </c>
      <c r="CZ2286" s="12" t="str">
        <f t="shared" si="1857"/>
        <v/>
      </c>
      <c r="DA2286" s="12" t="str">
        <f t="shared" si="1858"/>
        <v/>
      </c>
      <c r="DB2286" s="12" t="str">
        <f t="shared" si="1859"/>
        <v/>
      </c>
      <c r="DC2286" s="12" t="str">
        <f t="shared" si="1860"/>
        <v/>
      </c>
      <c r="DD2286" s="12" t="str">
        <f t="shared" si="1861"/>
        <v/>
      </c>
      <c r="DE2286" s="12" t="str">
        <f t="shared" si="1862"/>
        <v/>
      </c>
      <c r="DF2286" s="12" t="str">
        <f t="shared" si="1863"/>
        <v/>
      </c>
      <c r="DG2286" s="12" t="str">
        <f t="shared" si="1864"/>
        <v/>
      </c>
      <c r="DH2286" s="12" t="str">
        <f t="shared" si="1865"/>
        <v/>
      </c>
      <c r="DI2286" s="12" t="str">
        <f t="shared" si="1866"/>
        <v/>
      </c>
      <c r="DJ2286" s="12" t="str">
        <f t="shared" si="1867"/>
        <v/>
      </c>
      <c r="DK2286" s="12" t="str">
        <f t="shared" si="1868"/>
        <v/>
      </c>
      <c r="DL2286" s="12" t="str">
        <f t="shared" si="1869"/>
        <v/>
      </c>
      <c r="DM2286" s="12" t="str">
        <f t="shared" si="1870"/>
        <v/>
      </c>
      <c r="DN2286" s="12" t="str">
        <f t="shared" si="1871"/>
        <v/>
      </c>
      <c r="DO2286" s="12" t="str">
        <f t="shared" si="1872"/>
        <v/>
      </c>
      <c r="DP2286" s="12" t="str">
        <f t="shared" si="1873"/>
        <v/>
      </c>
      <c r="DQ2286" s="12" t="str">
        <f t="shared" si="1874"/>
        <v/>
      </c>
      <c r="DR2286" s="12" t="str">
        <f t="shared" si="1836"/>
        <v/>
      </c>
      <c r="DS2286" s="12" t="str">
        <f t="shared" si="1837"/>
        <v/>
      </c>
      <c r="DT2286" s="12" t="str">
        <f t="shared" si="1838"/>
        <v/>
      </c>
      <c r="DU2286" s="12" t="str">
        <f t="shared" si="1839"/>
        <v/>
      </c>
      <c r="DV2286" s="12" t="str">
        <f t="shared" si="1840"/>
        <v/>
      </c>
      <c r="DW2286" s="12" t="str">
        <f t="shared" si="1841"/>
        <v/>
      </c>
      <c r="DX2286" s="12" t="str">
        <f t="shared" si="1842"/>
        <v/>
      </c>
      <c r="DY2286" s="12" t="str">
        <f t="shared" si="1843"/>
        <v/>
      </c>
      <c r="DZ2286" s="12" t="str">
        <f t="shared" si="1844"/>
        <v/>
      </c>
      <c r="EA2286" s="12" t="str">
        <f t="shared" si="1845"/>
        <v/>
      </c>
      <c r="EB2286" s="12" t="str">
        <f t="shared" si="1846"/>
        <v/>
      </c>
      <c r="EC2286" s="12" t="str">
        <f t="shared" si="1847"/>
        <v/>
      </c>
      <c r="ED2286" s="12" t="str">
        <f t="shared" si="1848"/>
        <v/>
      </c>
      <c r="EE2286" s="12" t="str">
        <f t="shared" si="1849"/>
        <v/>
      </c>
      <c r="EF2286" s="12" t="str">
        <f t="shared" si="1850"/>
        <v/>
      </c>
      <c r="EG2286" s="12" t="str">
        <f t="shared" si="1851"/>
        <v/>
      </c>
      <c r="EH2286" s="12" t="str">
        <f t="shared" si="1852"/>
        <v/>
      </c>
      <c r="EI2286" s="12" t="str">
        <f t="shared" si="1853"/>
        <v/>
      </c>
      <c r="EK2286" s="83" t="str">
        <f t="shared" si="1833"/>
        <v/>
      </c>
      <c r="EM2286" s="12" t="str">
        <f t="shared" si="1834"/>
        <v/>
      </c>
      <c r="EO2286" s="12" t="str">
        <f t="shared" si="1835"/>
        <v/>
      </c>
      <c r="EQ2286" s="12" t="str">
        <f>IF($EO2286="", "", IF($EQ$8=$EQ$6, COUNTIF($EO$11:$EO$2510, "&gt;"&amp;$EO2286)+1+COUNTIF($EO$11:$EO2286, $EO2286)-1, COUNTIF($EO$11:$EO$2510, "&lt;"&amp;$EO2286)+1+COUNTIF($EO$11:$EO2286, $EO2286)-1))</f>
        <v/>
      </c>
    </row>
    <row r="2287" spans="1:147" x14ac:dyDescent="0.55000000000000004">
      <c r="A2287" s="8"/>
      <c r="B2287" s="12" t="str">
        <f>IF($D2287="", "", COUNTIF($D$11:$D2287, $D2287))</f>
        <v/>
      </c>
      <c r="C2287" s="8"/>
      <c r="D2287" s="45"/>
      <c r="E2287" s="46"/>
      <c r="F2287" s="47"/>
      <c r="G2287" s="54"/>
      <c r="H2287" s="54"/>
      <c r="I2287" s="48"/>
      <c r="J2287" s="49"/>
      <c r="K2287" s="50"/>
      <c r="L2287" s="50"/>
      <c r="M2287" s="50"/>
      <c r="N2287" s="50"/>
      <c r="O2287" s="50"/>
      <c r="P2287" s="50"/>
      <c r="Q2287" s="50"/>
      <c r="R2287" s="50"/>
      <c r="S2287" s="50"/>
      <c r="T2287" s="50"/>
      <c r="U2287" s="51"/>
      <c r="V2287" s="52"/>
      <c r="W2287" s="53"/>
      <c r="X2287" s="53"/>
      <c r="Y2287" s="53"/>
      <c r="Z2287" s="53"/>
      <c r="AA2287" s="48"/>
      <c r="AB2287" s="54"/>
      <c r="AC2287" s="54"/>
      <c r="AD2287" s="54"/>
      <c r="AE2287" s="54"/>
      <c r="AF2287" s="54"/>
      <c r="AG2287" s="54"/>
      <c r="AH2287" s="54"/>
      <c r="AI2287" s="54"/>
      <c r="AJ2287" s="49"/>
      <c r="AK2287" s="48"/>
      <c r="AL2287" s="54"/>
      <c r="AM2287" s="54"/>
      <c r="AN2287" s="54"/>
      <c r="AO2287" s="54"/>
      <c r="AP2287" s="54"/>
      <c r="AQ2287" s="54"/>
      <c r="AR2287" s="54"/>
      <c r="AS2287" s="54"/>
      <c r="AT2287" s="54"/>
      <c r="AU2287" s="54"/>
      <c r="AV2287" s="54"/>
      <c r="AW2287" s="54"/>
      <c r="AX2287" s="54"/>
      <c r="AY2287" s="54"/>
      <c r="AZ2287" s="54"/>
      <c r="BA2287" s="54"/>
      <c r="BB2287" s="54"/>
      <c r="BC2287" s="54"/>
      <c r="BD2287" s="54"/>
      <c r="BE2287" s="54"/>
      <c r="BF2287" s="54"/>
      <c r="BG2287" s="54"/>
      <c r="BH2287" s="54"/>
      <c r="BI2287" s="54"/>
      <c r="BJ2287" s="54"/>
      <c r="BK2287" s="54"/>
      <c r="BL2287" s="54"/>
      <c r="BM2287" s="54"/>
      <c r="BN2287" s="54"/>
      <c r="BO2287" s="54"/>
      <c r="BP2287" s="54"/>
      <c r="BQ2287" s="54"/>
      <c r="BR2287" s="54"/>
      <c r="BS2287" s="54"/>
      <c r="BT2287" s="54"/>
      <c r="BU2287" s="54"/>
      <c r="BV2287" s="54"/>
      <c r="BW2287" s="54"/>
      <c r="BX2287" s="49"/>
      <c r="BY2287" s="55"/>
      <c r="BZ2287" s="8"/>
      <c r="CE2287" s="12" t="str">
        <f t="shared" si="1823"/>
        <v/>
      </c>
      <c r="CG2287" s="77" t="str">
        <f t="shared" si="1824"/>
        <v/>
      </c>
      <c r="CH2287" s="80" t="str">
        <f t="shared" si="1825"/>
        <v/>
      </c>
      <c r="CL2287" s="12" t="str">
        <f t="shared" si="1826"/>
        <v/>
      </c>
      <c r="CM2287" s="12" t="str">
        <f t="shared" si="1827"/>
        <v/>
      </c>
      <c r="CN2287" s="12" t="str" cm="1">
        <f t="array" ref="CN2287">IF(OR($CE2287="", $CG$3=""), "", IF(IFERROR(INDEX($K2287:$T2287, $CK2287, MATCH(CN$3, $K$3:$T$3, 0)), "")="", $CC$4, $CC$3))</f>
        <v/>
      </c>
      <c r="CO2287" s="12" t="str" cm="1">
        <f t="array" ref="CO2287">IF(OR($CE2287="", $CG$3=""), "", IF(IFERROR(INDEX($AA2287:$AJ2287, $CK2287, MATCH(CO$3, $AA$3:$AJ$3, 0)), "")="", $CC$4, $CC$3))</f>
        <v/>
      </c>
      <c r="CP2287" s="12" t="str">
        <f>IF(OR($CE2287="", $CG$3=""), "", IF(CP$3='Property List &amp; Features'!$BG$9, $CC$3, IF(CP$3=$I2287, $CC$3, $CC$4)))</f>
        <v/>
      </c>
      <c r="CQ2287" s="12" t="str">
        <f>IF(OR($CE2287="", $CG$3=""), "", IF(CQ$3='Property List &amp; Features'!$BG$9, $CC$3, IF(CQ$3=$J2287, $CC$3, $CC$4)))</f>
        <v/>
      </c>
      <c r="CR2287" s="12" t="str">
        <f t="shared" si="1828"/>
        <v/>
      </c>
      <c r="CS2287" s="12" t="str">
        <f t="shared" si="1829"/>
        <v/>
      </c>
      <c r="CT2287" s="12" t="str">
        <f t="shared" si="1830"/>
        <v/>
      </c>
      <c r="CU2287" s="12" t="str">
        <f t="shared" si="1831"/>
        <v/>
      </c>
      <c r="CV2287" s="12" t="str">
        <f t="shared" si="1832"/>
        <v/>
      </c>
      <c r="CW2287" s="12" t="str">
        <f t="shared" si="1854"/>
        <v/>
      </c>
      <c r="CX2287" s="12" t="str">
        <f t="shared" si="1855"/>
        <v/>
      </c>
      <c r="CY2287" s="12" t="str">
        <f t="shared" si="1856"/>
        <v/>
      </c>
      <c r="CZ2287" s="12" t="str">
        <f t="shared" si="1857"/>
        <v/>
      </c>
      <c r="DA2287" s="12" t="str">
        <f t="shared" si="1858"/>
        <v/>
      </c>
      <c r="DB2287" s="12" t="str">
        <f t="shared" si="1859"/>
        <v/>
      </c>
      <c r="DC2287" s="12" t="str">
        <f t="shared" si="1860"/>
        <v/>
      </c>
      <c r="DD2287" s="12" t="str">
        <f t="shared" si="1861"/>
        <v/>
      </c>
      <c r="DE2287" s="12" t="str">
        <f t="shared" si="1862"/>
        <v/>
      </c>
      <c r="DF2287" s="12" t="str">
        <f t="shared" si="1863"/>
        <v/>
      </c>
      <c r="DG2287" s="12" t="str">
        <f t="shared" si="1864"/>
        <v/>
      </c>
      <c r="DH2287" s="12" t="str">
        <f t="shared" si="1865"/>
        <v/>
      </c>
      <c r="DI2287" s="12" t="str">
        <f t="shared" si="1866"/>
        <v/>
      </c>
      <c r="DJ2287" s="12" t="str">
        <f t="shared" si="1867"/>
        <v/>
      </c>
      <c r="DK2287" s="12" t="str">
        <f t="shared" si="1868"/>
        <v/>
      </c>
      <c r="DL2287" s="12" t="str">
        <f t="shared" si="1869"/>
        <v/>
      </c>
      <c r="DM2287" s="12" t="str">
        <f t="shared" si="1870"/>
        <v/>
      </c>
      <c r="DN2287" s="12" t="str">
        <f t="shared" si="1871"/>
        <v/>
      </c>
      <c r="DO2287" s="12" t="str">
        <f t="shared" si="1872"/>
        <v/>
      </c>
      <c r="DP2287" s="12" t="str">
        <f t="shared" si="1873"/>
        <v/>
      </c>
      <c r="DQ2287" s="12" t="str">
        <f t="shared" si="1874"/>
        <v/>
      </c>
      <c r="DR2287" s="12" t="str">
        <f t="shared" si="1836"/>
        <v/>
      </c>
      <c r="DS2287" s="12" t="str">
        <f t="shared" si="1837"/>
        <v/>
      </c>
      <c r="DT2287" s="12" t="str">
        <f t="shared" si="1838"/>
        <v/>
      </c>
      <c r="DU2287" s="12" t="str">
        <f t="shared" si="1839"/>
        <v/>
      </c>
      <c r="DV2287" s="12" t="str">
        <f t="shared" si="1840"/>
        <v/>
      </c>
      <c r="DW2287" s="12" t="str">
        <f t="shared" si="1841"/>
        <v/>
      </c>
      <c r="DX2287" s="12" t="str">
        <f t="shared" si="1842"/>
        <v/>
      </c>
      <c r="DY2287" s="12" t="str">
        <f t="shared" si="1843"/>
        <v/>
      </c>
      <c r="DZ2287" s="12" t="str">
        <f t="shared" si="1844"/>
        <v/>
      </c>
      <c r="EA2287" s="12" t="str">
        <f t="shared" si="1845"/>
        <v/>
      </c>
      <c r="EB2287" s="12" t="str">
        <f t="shared" si="1846"/>
        <v/>
      </c>
      <c r="EC2287" s="12" t="str">
        <f t="shared" si="1847"/>
        <v/>
      </c>
      <c r="ED2287" s="12" t="str">
        <f t="shared" si="1848"/>
        <v/>
      </c>
      <c r="EE2287" s="12" t="str">
        <f t="shared" si="1849"/>
        <v/>
      </c>
      <c r="EF2287" s="12" t="str">
        <f t="shared" si="1850"/>
        <v/>
      </c>
      <c r="EG2287" s="12" t="str">
        <f t="shared" si="1851"/>
        <v/>
      </c>
      <c r="EH2287" s="12" t="str">
        <f t="shared" si="1852"/>
        <v/>
      </c>
      <c r="EI2287" s="12" t="str">
        <f t="shared" si="1853"/>
        <v/>
      </c>
      <c r="EK2287" s="83" t="str">
        <f t="shared" si="1833"/>
        <v/>
      </c>
      <c r="EM2287" s="12" t="str">
        <f t="shared" si="1834"/>
        <v/>
      </c>
      <c r="EO2287" s="12" t="str">
        <f t="shared" si="1835"/>
        <v/>
      </c>
      <c r="EQ2287" s="12" t="str">
        <f>IF($EO2287="", "", IF($EQ$8=$EQ$6, COUNTIF($EO$11:$EO$2510, "&gt;"&amp;$EO2287)+1+COUNTIF($EO$11:$EO2287, $EO2287)-1, COUNTIF($EO$11:$EO$2510, "&lt;"&amp;$EO2287)+1+COUNTIF($EO$11:$EO2287, $EO2287)-1))</f>
        <v/>
      </c>
    </row>
    <row r="2288" spans="1:147" x14ac:dyDescent="0.55000000000000004">
      <c r="A2288" s="8"/>
      <c r="B2288" s="12" t="str">
        <f>IF($D2288="", "", COUNTIF($D$11:$D2288, $D2288))</f>
        <v/>
      </c>
      <c r="C2288" s="8"/>
      <c r="D2288" s="45"/>
      <c r="E2288" s="46"/>
      <c r="F2288" s="47"/>
      <c r="G2288" s="54"/>
      <c r="H2288" s="54"/>
      <c r="I2288" s="48"/>
      <c r="J2288" s="49"/>
      <c r="K2288" s="50"/>
      <c r="L2288" s="50"/>
      <c r="M2288" s="50"/>
      <c r="N2288" s="50"/>
      <c r="O2288" s="50"/>
      <c r="P2288" s="50"/>
      <c r="Q2288" s="50"/>
      <c r="R2288" s="50"/>
      <c r="S2288" s="50"/>
      <c r="T2288" s="50"/>
      <c r="U2288" s="51"/>
      <c r="V2288" s="52"/>
      <c r="W2288" s="53"/>
      <c r="X2288" s="53"/>
      <c r="Y2288" s="53"/>
      <c r="Z2288" s="53"/>
      <c r="AA2288" s="48"/>
      <c r="AB2288" s="54"/>
      <c r="AC2288" s="54"/>
      <c r="AD2288" s="54"/>
      <c r="AE2288" s="54"/>
      <c r="AF2288" s="54"/>
      <c r="AG2288" s="54"/>
      <c r="AH2288" s="54"/>
      <c r="AI2288" s="54"/>
      <c r="AJ2288" s="49"/>
      <c r="AK2288" s="48"/>
      <c r="AL2288" s="54"/>
      <c r="AM2288" s="54"/>
      <c r="AN2288" s="54"/>
      <c r="AO2288" s="54"/>
      <c r="AP2288" s="54"/>
      <c r="AQ2288" s="54"/>
      <c r="AR2288" s="54"/>
      <c r="AS2288" s="54"/>
      <c r="AT2288" s="54"/>
      <c r="AU2288" s="54"/>
      <c r="AV2288" s="54"/>
      <c r="AW2288" s="54"/>
      <c r="AX2288" s="54"/>
      <c r="AY2288" s="54"/>
      <c r="AZ2288" s="54"/>
      <c r="BA2288" s="54"/>
      <c r="BB2288" s="54"/>
      <c r="BC2288" s="54"/>
      <c r="BD2288" s="54"/>
      <c r="BE2288" s="54"/>
      <c r="BF2288" s="54"/>
      <c r="BG2288" s="54"/>
      <c r="BH2288" s="54"/>
      <c r="BI2288" s="54"/>
      <c r="BJ2288" s="54"/>
      <c r="BK2288" s="54"/>
      <c r="BL2288" s="54"/>
      <c r="BM2288" s="54"/>
      <c r="BN2288" s="54"/>
      <c r="BO2288" s="54"/>
      <c r="BP2288" s="54"/>
      <c r="BQ2288" s="54"/>
      <c r="BR2288" s="54"/>
      <c r="BS2288" s="54"/>
      <c r="BT2288" s="54"/>
      <c r="BU2288" s="54"/>
      <c r="BV2288" s="54"/>
      <c r="BW2288" s="54"/>
      <c r="BX2288" s="49"/>
      <c r="BY2288" s="55"/>
      <c r="BZ2288" s="8"/>
      <c r="CE2288" s="12" t="str">
        <f t="shared" si="1823"/>
        <v/>
      </c>
      <c r="CG2288" s="77" t="str">
        <f t="shared" si="1824"/>
        <v/>
      </c>
      <c r="CH2288" s="80" t="str">
        <f t="shared" si="1825"/>
        <v/>
      </c>
      <c r="CL2288" s="12" t="str">
        <f t="shared" si="1826"/>
        <v/>
      </c>
      <c r="CM2288" s="12" t="str">
        <f t="shared" si="1827"/>
        <v/>
      </c>
      <c r="CN2288" s="12" t="str" cm="1">
        <f t="array" ref="CN2288">IF(OR($CE2288="", $CG$3=""), "", IF(IFERROR(INDEX($K2288:$T2288, $CK2288, MATCH(CN$3, $K$3:$T$3, 0)), "")="", $CC$4, $CC$3))</f>
        <v/>
      </c>
      <c r="CO2288" s="12" t="str" cm="1">
        <f t="array" ref="CO2288">IF(OR($CE2288="", $CG$3=""), "", IF(IFERROR(INDEX($AA2288:$AJ2288, $CK2288, MATCH(CO$3, $AA$3:$AJ$3, 0)), "")="", $CC$4, $CC$3))</f>
        <v/>
      </c>
      <c r="CP2288" s="12" t="str">
        <f>IF(OR($CE2288="", $CG$3=""), "", IF(CP$3='Property List &amp; Features'!$BG$9, $CC$3, IF(CP$3=$I2288, $CC$3, $CC$4)))</f>
        <v/>
      </c>
      <c r="CQ2288" s="12" t="str">
        <f>IF(OR($CE2288="", $CG$3=""), "", IF(CQ$3='Property List &amp; Features'!$BG$9, $CC$3, IF(CQ$3=$J2288, $CC$3, $CC$4)))</f>
        <v/>
      </c>
      <c r="CR2288" s="12" t="str">
        <f t="shared" si="1828"/>
        <v/>
      </c>
      <c r="CS2288" s="12" t="str">
        <f t="shared" si="1829"/>
        <v/>
      </c>
      <c r="CT2288" s="12" t="str">
        <f t="shared" si="1830"/>
        <v/>
      </c>
      <c r="CU2288" s="12" t="str">
        <f t="shared" si="1831"/>
        <v/>
      </c>
      <c r="CV2288" s="12" t="str">
        <f t="shared" si="1832"/>
        <v/>
      </c>
      <c r="CW2288" s="12" t="str">
        <f t="shared" si="1854"/>
        <v/>
      </c>
      <c r="CX2288" s="12" t="str">
        <f t="shared" si="1855"/>
        <v/>
      </c>
      <c r="CY2288" s="12" t="str">
        <f t="shared" si="1856"/>
        <v/>
      </c>
      <c r="CZ2288" s="12" t="str">
        <f t="shared" si="1857"/>
        <v/>
      </c>
      <c r="DA2288" s="12" t="str">
        <f t="shared" si="1858"/>
        <v/>
      </c>
      <c r="DB2288" s="12" t="str">
        <f t="shared" si="1859"/>
        <v/>
      </c>
      <c r="DC2288" s="12" t="str">
        <f t="shared" si="1860"/>
        <v/>
      </c>
      <c r="DD2288" s="12" t="str">
        <f t="shared" si="1861"/>
        <v/>
      </c>
      <c r="DE2288" s="12" t="str">
        <f t="shared" si="1862"/>
        <v/>
      </c>
      <c r="DF2288" s="12" t="str">
        <f t="shared" si="1863"/>
        <v/>
      </c>
      <c r="DG2288" s="12" t="str">
        <f t="shared" si="1864"/>
        <v/>
      </c>
      <c r="DH2288" s="12" t="str">
        <f t="shared" si="1865"/>
        <v/>
      </c>
      <c r="DI2288" s="12" t="str">
        <f t="shared" si="1866"/>
        <v/>
      </c>
      <c r="DJ2288" s="12" t="str">
        <f t="shared" si="1867"/>
        <v/>
      </c>
      <c r="DK2288" s="12" t="str">
        <f t="shared" si="1868"/>
        <v/>
      </c>
      <c r="DL2288" s="12" t="str">
        <f t="shared" si="1869"/>
        <v/>
      </c>
      <c r="DM2288" s="12" t="str">
        <f t="shared" si="1870"/>
        <v/>
      </c>
      <c r="DN2288" s="12" t="str">
        <f t="shared" si="1871"/>
        <v/>
      </c>
      <c r="DO2288" s="12" t="str">
        <f t="shared" si="1872"/>
        <v/>
      </c>
      <c r="DP2288" s="12" t="str">
        <f t="shared" si="1873"/>
        <v/>
      </c>
      <c r="DQ2288" s="12" t="str">
        <f t="shared" si="1874"/>
        <v/>
      </c>
      <c r="DR2288" s="12" t="str">
        <f t="shared" si="1836"/>
        <v/>
      </c>
      <c r="DS2288" s="12" t="str">
        <f t="shared" si="1837"/>
        <v/>
      </c>
      <c r="DT2288" s="12" t="str">
        <f t="shared" si="1838"/>
        <v/>
      </c>
      <c r="DU2288" s="12" t="str">
        <f t="shared" si="1839"/>
        <v/>
      </c>
      <c r="DV2288" s="12" t="str">
        <f t="shared" si="1840"/>
        <v/>
      </c>
      <c r="DW2288" s="12" t="str">
        <f t="shared" si="1841"/>
        <v/>
      </c>
      <c r="DX2288" s="12" t="str">
        <f t="shared" si="1842"/>
        <v/>
      </c>
      <c r="DY2288" s="12" t="str">
        <f t="shared" si="1843"/>
        <v/>
      </c>
      <c r="DZ2288" s="12" t="str">
        <f t="shared" si="1844"/>
        <v/>
      </c>
      <c r="EA2288" s="12" t="str">
        <f t="shared" si="1845"/>
        <v/>
      </c>
      <c r="EB2288" s="12" t="str">
        <f t="shared" si="1846"/>
        <v/>
      </c>
      <c r="EC2288" s="12" t="str">
        <f t="shared" si="1847"/>
        <v/>
      </c>
      <c r="ED2288" s="12" t="str">
        <f t="shared" si="1848"/>
        <v/>
      </c>
      <c r="EE2288" s="12" t="str">
        <f t="shared" si="1849"/>
        <v/>
      </c>
      <c r="EF2288" s="12" t="str">
        <f t="shared" si="1850"/>
        <v/>
      </c>
      <c r="EG2288" s="12" t="str">
        <f t="shared" si="1851"/>
        <v/>
      </c>
      <c r="EH2288" s="12" t="str">
        <f t="shared" si="1852"/>
        <v/>
      </c>
      <c r="EI2288" s="12" t="str">
        <f t="shared" si="1853"/>
        <v/>
      </c>
      <c r="EK2288" s="83" t="str">
        <f t="shared" si="1833"/>
        <v/>
      </c>
      <c r="EM2288" s="12" t="str">
        <f t="shared" si="1834"/>
        <v/>
      </c>
      <c r="EO2288" s="12" t="str">
        <f t="shared" si="1835"/>
        <v/>
      </c>
      <c r="EQ2288" s="12" t="str">
        <f>IF($EO2288="", "", IF($EQ$8=$EQ$6, COUNTIF($EO$11:$EO$2510, "&gt;"&amp;$EO2288)+1+COUNTIF($EO$11:$EO2288, $EO2288)-1, COUNTIF($EO$11:$EO$2510, "&lt;"&amp;$EO2288)+1+COUNTIF($EO$11:$EO2288, $EO2288)-1))</f>
        <v/>
      </c>
    </row>
    <row r="2289" spans="1:147" x14ac:dyDescent="0.55000000000000004">
      <c r="A2289" s="8"/>
      <c r="B2289" s="12" t="str">
        <f>IF($D2289="", "", COUNTIF($D$11:$D2289, $D2289))</f>
        <v/>
      </c>
      <c r="C2289" s="8"/>
      <c r="D2289" s="45"/>
      <c r="E2289" s="46"/>
      <c r="F2289" s="47"/>
      <c r="G2289" s="54"/>
      <c r="H2289" s="54"/>
      <c r="I2289" s="48"/>
      <c r="J2289" s="49"/>
      <c r="K2289" s="50"/>
      <c r="L2289" s="50"/>
      <c r="M2289" s="50"/>
      <c r="N2289" s="50"/>
      <c r="O2289" s="50"/>
      <c r="P2289" s="50"/>
      <c r="Q2289" s="50"/>
      <c r="R2289" s="50"/>
      <c r="S2289" s="50"/>
      <c r="T2289" s="50"/>
      <c r="U2289" s="51"/>
      <c r="V2289" s="52"/>
      <c r="W2289" s="53"/>
      <c r="X2289" s="53"/>
      <c r="Y2289" s="53"/>
      <c r="Z2289" s="53"/>
      <c r="AA2289" s="48"/>
      <c r="AB2289" s="54"/>
      <c r="AC2289" s="54"/>
      <c r="AD2289" s="54"/>
      <c r="AE2289" s="54"/>
      <c r="AF2289" s="54"/>
      <c r="AG2289" s="54"/>
      <c r="AH2289" s="54"/>
      <c r="AI2289" s="54"/>
      <c r="AJ2289" s="49"/>
      <c r="AK2289" s="48"/>
      <c r="AL2289" s="54"/>
      <c r="AM2289" s="54"/>
      <c r="AN2289" s="54"/>
      <c r="AO2289" s="54"/>
      <c r="AP2289" s="54"/>
      <c r="AQ2289" s="54"/>
      <c r="AR2289" s="54"/>
      <c r="AS2289" s="54"/>
      <c r="AT2289" s="54"/>
      <c r="AU2289" s="54"/>
      <c r="AV2289" s="54"/>
      <c r="AW2289" s="54"/>
      <c r="AX2289" s="54"/>
      <c r="AY2289" s="54"/>
      <c r="AZ2289" s="54"/>
      <c r="BA2289" s="54"/>
      <c r="BB2289" s="54"/>
      <c r="BC2289" s="54"/>
      <c r="BD2289" s="54"/>
      <c r="BE2289" s="54"/>
      <c r="BF2289" s="54"/>
      <c r="BG2289" s="54"/>
      <c r="BH2289" s="54"/>
      <c r="BI2289" s="54"/>
      <c r="BJ2289" s="54"/>
      <c r="BK2289" s="54"/>
      <c r="BL2289" s="54"/>
      <c r="BM2289" s="54"/>
      <c r="BN2289" s="54"/>
      <c r="BO2289" s="54"/>
      <c r="BP2289" s="54"/>
      <c r="BQ2289" s="54"/>
      <c r="BR2289" s="54"/>
      <c r="BS2289" s="54"/>
      <c r="BT2289" s="54"/>
      <c r="BU2289" s="54"/>
      <c r="BV2289" s="54"/>
      <c r="BW2289" s="54"/>
      <c r="BX2289" s="49"/>
      <c r="BY2289" s="55"/>
      <c r="BZ2289" s="8"/>
      <c r="CE2289" s="12" t="str">
        <f t="shared" si="1823"/>
        <v/>
      </c>
      <c r="CG2289" s="77" t="str">
        <f t="shared" si="1824"/>
        <v/>
      </c>
      <c r="CH2289" s="80" t="str">
        <f t="shared" si="1825"/>
        <v/>
      </c>
      <c r="CL2289" s="12" t="str">
        <f t="shared" si="1826"/>
        <v/>
      </c>
      <c r="CM2289" s="12" t="str">
        <f t="shared" si="1827"/>
        <v/>
      </c>
      <c r="CN2289" s="12" t="str" cm="1">
        <f t="array" ref="CN2289">IF(OR($CE2289="", $CG$3=""), "", IF(IFERROR(INDEX($K2289:$T2289, $CK2289, MATCH(CN$3, $K$3:$T$3, 0)), "")="", $CC$4, $CC$3))</f>
        <v/>
      </c>
      <c r="CO2289" s="12" t="str" cm="1">
        <f t="array" ref="CO2289">IF(OR($CE2289="", $CG$3=""), "", IF(IFERROR(INDEX($AA2289:$AJ2289, $CK2289, MATCH(CO$3, $AA$3:$AJ$3, 0)), "")="", $CC$4, $CC$3))</f>
        <v/>
      </c>
      <c r="CP2289" s="12" t="str">
        <f>IF(OR($CE2289="", $CG$3=""), "", IF(CP$3='Property List &amp; Features'!$BG$9, $CC$3, IF(CP$3=$I2289, $CC$3, $CC$4)))</f>
        <v/>
      </c>
      <c r="CQ2289" s="12" t="str">
        <f>IF(OR($CE2289="", $CG$3=""), "", IF(CQ$3='Property List &amp; Features'!$BG$9, $CC$3, IF(CQ$3=$J2289, $CC$3, $CC$4)))</f>
        <v/>
      </c>
      <c r="CR2289" s="12" t="str">
        <f t="shared" si="1828"/>
        <v/>
      </c>
      <c r="CS2289" s="12" t="str">
        <f t="shared" si="1829"/>
        <v/>
      </c>
      <c r="CT2289" s="12" t="str">
        <f t="shared" si="1830"/>
        <v/>
      </c>
      <c r="CU2289" s="12" t="str">
        <f t="shared" si="1831"/>
        <v/>
      </c>
      <c r="CV2289" s="12" t="str">
        <f t="shared" si="1832"/>
        <v/>
      </c>
      <c r="CW2289" s="12" t="str">
        <f t="shared" si="1854"/>
        <v/>
      </c>
      <c r="CX2289" s="12" t="str">
        <f t="shared" si="1855"/>
        <v/>
      </c>
      <c r="CY2289" s="12" t="str">
        <f t="shared" si="1856"/>
        <v/>
      </c>
      <c r="CZ2289" s="12" t="str">
        <f t="shared" si="1857"/>
        <v/>
      </c>
      <c r="DA2289" s="12" t="str">
        <f t="shared" si="1858"/>
        <v/>
      </c>
      <c r="DB2289" s="12" t="str">
        <f t="shared" si="1859"/>
        <v/>
      </c>
      <c r="DC2289" s="12" t="str">
        <f t="shared" si="1860"/>
        <v/>
      </c>
      <c r="DD2289" s="12" t="str">
        <f t="shared" si="1861"/>
        <v/>
      </c>
      <c r="DE2289" s="12" t="str">
        <f t="shared" si="1862"/>
        <v/>
      </c>
      <c r="DF2289" s="12" t="str">
        <f t="shared" si="1863"/>
        <v/>
      </c>
      <c r="DG2289" s="12" t="str">
        <f t="shared" si="1864"/>
        <v/>
      </c>
      <c r="DH2289" s="12" t="str">
        <f t="shared" si="1865"/>
        <v/>
      </c>
      <c r="DI2289" s="12" t="str">
        <f t="shared" si="1866"/>
        <v/>
      </c>
      <c r="DJ2289" s="12" t="str">
        <f t="shared" si="1867"/>
        <v/>
      </c>
      <c r="DK2289" s="12" t="str">
        <f t="shared" si="1868"/>
        <v/>
      </c>
      <c r="DL2289" s="12" t="str">
        <f t="shared" si="1869"/>
        <v/>
      </c>
      <c r="DM2289" s="12" t="str">
        <f t="shared" si="1870"/>
        <v/>
      </c>
      <c r="DN2289" s="12" t="str">
        <f t="shared" si="1871"/>
        <v/>
      </c>
      <c r="DO2289" s="12" t="str">
        <f t="shared" si="1872"/>
        <v/>
      </c>
      <c r="DP2289" s="12" t="str">
        <f t="shared" si="1873"/>
        <v/>
      </c>
      <c r="DQ2289" s="12" t="str">
        <f t="shared" si="1874"/>
        <v/>
      </c>
      <c r="DR2289" s="12" t="str">
        <f t="shared" si="1836"/>
        <v/>
      </c>
      <c r="DS2289" s="12" t="str">
        <f t="shared" si="1837"/>
        <v/>
      </c>
      <c r="DT2289" s="12" t="str">
        <f t="shared" si="1838"/>
        <v/>
      </c>
      <c r="DU2289" s="12" t="str">
        <f t="shared" si="1839"/>
        <v/>
      </c>
      <c r="DV2289" s="12" t="str">
        <f t="shared" si="1840"/>
        <v/>
      </c>
      <c r="DW2289" s="12" t="str">
        <f t="shared" si="1841"/>
        <v/>
      </c>
      <c r="DX2289" s="12" t="str">
        <f t="shared" si="1842"/>
        <v/>
      </c>
      <c r="DY2289" s="12" t="str">
        <f t="shared" si="1843"/>
        <v/>
      </c>
      <c r="DZ2289" s="12" t="str">
        <f t="shared" si="1844"/>
        <v/>
      </c>
      <c r="EA2289" s="12" t="str">
        <f t="shared" si="1845"/>
        <v/>
      </c>
      <c r="EB2289" s="12" t="str">
        <f t="shared" si="1846"/>
        <v/>
      </c>
      <c r="EC2289" s="12" t="str">
        <f t="shared" si="1847"/>
        <v/>
      </c>
      <c r="ED2289" s="12" t="str">
        <f t="shared" si="1848"/>
        <v/>
      </c>
      <c r="EE2289" s="12" t="str">
        <f t="shared" si="1849"/>
        <v/>
      </c>
      <c r="EF2289" s="12" t="str">
        <f t="shared" si="1850"/>
        <v/>
      </c>
      <c r="EG2289" s="12" t="str">
        <f t="shared" si="1851"/>
        <v/>
      </c>
      <c r="EH2289" s="12" t="str">
        <f t="shared" si="1852"/>
        <v/>
      </c>
      <c r="EI2289" s="12" t="str">
        <f t="shared" si="1853"/>
        <v/>
      </c>
      <c r="EK2289" s="83" t="str">
        <f t="shared" si="1833"/>
        <v/>
      </c>
      <c r="EM2289" s="12" t="str">
        <f t="shared" si="1834"/>
        <v/>
      </c>
      <c r="EO2289" s="12" t="str">
        <f t="shared" si="1835"/>
        <v/>
      </c>
      <c r="EQ2289" s="12" t="str">
        <f>IF($EO2289="", "", IF($EQ$8=$EQ$6, COUNTIF($EO$11:$EO$2510, "&gt;"&amp;$EO2289)+1+COUNTIF($EO$11:$EO2289, $EO2289)-1, COUNTIF($EO$11:$EO$2510, "&lt;"&amp;$EO2289)+1+COUNTIF($EO$11:$EO2289, $EO2289)-1))</f>
        <v/>
      </c>
    </row>
    <row r="2290" spans="1:147" x14ac:dyDescent="0.55000000000000004">
      <c r="A2290" s="8"/>
      <c r="B2290" s="12" t="str">
        <f>IF($D2290="", "", COUNTIF($D$11:$D2290, $D2290))</f>
        <v/>
      </c>
      <c r="C2290" s="8"/>
      <c r="D2290" s="45"/>
      <c r="E2290" s="46"/>
      <c r="F2290" s="47"/>
      <c r="G2290" s="54"/>
      <c r="H2290" s="54"/>
      <c r="I2290" s="48"/>
      <c r="J2290" s="49"/>
      <c r="K2290" s="50"/>
      <c r="L2290" s="50"/>
      <c r="M2290" s="50"/>
      <c r="N2290" s="50"/>
      <c r="O2290" s="50"/>
      <c r="P2290" s="50"/>
      <c r="Q2290" s="50"/>
      <c r="R2290" s="50"/>
      <c r="S2290" s="50"/>
      <c r="T2290" s="50"/>
      <c r="U2290" s="51"/>
      <c r="V2290" s="52"/>
      <c r="W2290" s="53"/>
      <c r="X2290" s="53"/>
      <c r="Y2290" s="53"/>
      <c r="Z2290" s="53"/>
      <c r="AA2290" s="48"/>
      <c r="AB2290" s="54"/>
      <c r="AC2290" s="54"/>
      <c r="AD2290" s="54"/>
      <c r="AE2290" s="54"/>
      <c r="AF2290" s="54"/>
      <c r="AG2290" s="54"/>
      <c r="AH2290" s="54"/>
      <c r="AI2290" s="54"/>
      <c r="AJ2290" s="49"/>
      <c r="AK2290" s="48"/>
      <c r="AL2290" s="54"/>
      <c r="AM2290" s="54"/>
      <c r="AN2290" s="54"/>
      <c r="AO2290" s="54"/>
      <c r="AP2290" s="54"/>
      <c r="AQ2290" s="54"/>
      <c r="AR2290" s="54"/>
      <c r="AS2290" s="54"/>
      <c r="AT2290" s="54"/>
      <c r="AU2290" s="54"/>
      <c r="AV2290" s="54"/>
      <c r="AW2290" s="54"/>
      <c r="AX2290" s="54"/>
      <c r="AY2290" s="54"/>
      <c r="AZ2290" s="54"/>
      <c r="BA2290" s="54"/>
      <c r="BB2290" s="54"/>
      <c r="BC2290" s="54"/>
      <c r="BD2290" s="54"/>
      <c r="BE2290" s="54"/>
      <c r="BF2290" s="54"/>
      <c r="BG2290" s="54"/>
      <c r="BH2290" s="54"/>
      <c r="BI2290" s="54"/>
      <c r="BJ2290" s="54"/>
      <c r="BK2290" s="54"/>
      <c r="BL2290" s="54"/>
      <c r="BM2290" s="54"/>
      <c r="BN2290" s="54"/>
      <c r="BO2290" s="54"/>
      <c r="BP2290" s="54"/>
      <c r="BQ2290" s="54"/>
      <c r="BR2290" s="54"/>
      <c r="BS2290" s="54"/>
      <c r="BT2290" s="54"/>
      <c r="BU2290" s="54"/>
      <c r="BV2290" s="54"/>
      <c r="BW2290" s="54"/>
      <c r="BX2290" s="49"/>
      <c r="BY2290" s="55"/>
      <c r="BZ2290" s="8"/>
      <c r="CE2290" s="12" t="str">
        <f t="shared" si="1823"/>
        <v/>
      </c>
      <c r="CG2290" s="77" t="str">
        <f t="shared" si="1824"/>
        <v/>
      </c>
      <c r="CH2290" s="80" t="str">
        <f t="shared" si="1825"/>
        <v/>
      </c>
      <c r="CL2290" s="12" t="str">
        <f t="shared" si="1826"/>
        <v/>
      </c>
      <c r="CM2290" s="12" t="str">
        <f t="shared" si="1827"/>
        <v/>
      </c>
      <c r="CN2290" s="12" t="str" cm="1">
        <f t="array" ref="CN2290">IF(OR($CE2290="", $CG$3=""), "", IF(IFERROR(INDEX($K2290:$T2290, $CK2290, MATCH(CN$3, $K$3:$T$3, 0)), "")="", $CC$4, $CC$3))</f>
        <v/>
      </c>
      <c r="CO2290" s="12" t="str" cm="1">
        <f t="array" ref="CO2290">IF(OR($CE2290="", $CG$3=""), "", IF(IFERROR(INDEX($AA2290:$AJ2290, $CK2290, MATCH(CO$3, $AA$3:$AJ$3, 0)), "")="", $CC$4, $CC$3))</f>
        <v/>
      </c>
      <c r="CP2290" s="12" t="str">
        <f>IF(OR($CE2290="", $CG$3=""), "", IF(CP$3='Property List &amp; Features'!$BG$9, $CC$3, IF(CP$3=$I2290, $CC$3, $CC$4)))</f>
        <v/>
      </c>
      <c r="CQ2290" s="12" t="str">
        <f>IF(OR($CE2290="", $CG$3=""), "", IF(CQ$3='Property List &amp; Features'!$BG$9, $CC$3, IF(CQ$3=$J2290, $CC$3, $CC$4)))</f>
        <v/>
      </c>
      <c r="CR2290" s="12" t="str">
        <f t="shared" si="1828"/>
        <v/>
      </c>
      <c r="CS2290" s="12" t="str">
        <f t="shared" si="1829"/>
        <v/>
      </c>
      <c r="CT2290" s="12" t="str">
        <f t="shared" si="1830"/>
        <v/>
      </c>
      <c r="CU2290" s="12" t="str">
        <f t="shared" si="1831"/>
        <v/>
      </c>
      <c r="CV2290" s="12" t="str">
        <f t="shared" si="1832"/>
        <v/>
      </c>
      <c r="CW2290" s="12" t="str">
        <f t="shared" si="1854"/>
        <v/>
      </c>
      <c r="CX2290" s="12" t="str">
        <f t="shared" si="1855"/>
        <v/>
      </c>
      <c r="CY2290" s="12" t="str">
        <f t="shared" si="1856"/>
        <v/>
      </c>
      <c r="CZ2290" s="12" t="str">
        <f t="shared" si="1857"/>
        <v/>
      </c>
      <c r="DA2290" s="12" t="str">
        <f t="shared" si="1858"/>
        <v/>
      </c>
      <c r="DB2290" s="12" t="str">
        <f t="shared" si="1859"/>
        <v/>
      </c>
      <c r="DC2290" s="12" t="str">
        <f t="shared" si="1860"/>
        <v/>
      </c>
      <c r="DD2290" s="12" t="str">
        <f t="shared" si="1861"/>
        <v/>
      </c>
      <c r="DE2290" s="12" t="str">
        <f t="shared" si="1862"/>
        <v/>
      </c>
      <c r="DF2290" s="12" t="str">
        <f t="shared" si="1863"/>
        <v/>
      </c>
      <c r="DG2290" s="12" t="str">
        <f t="shared" si="1864"/>
        <v/>
      </c>
      <c r="DH2290" s="12" t="str">
        <f t="shared" si="1865"/>
        <v/>
      </c>
      <c r="DI2290" s="12" t="str">
        <f t="shared" si="1866"/>
        <v/>
      </c>
      <c r="DJ2290" s="12" t="str">
        <f t="shared" si="1867"/>
        <v/>
      </c>
      <c r="DK2290" s="12" t="str">
        <f t="shared" si="1868"/>
        <v/>
      </c>
      <c r="DL2290" s="12" t="str">
        <f t="shared" si="1869"/>
        <v/>
      </c>
      <c r="DM2290" s="12" t="str">
        <f t="shared" si="1870"/>
        <v/>
      </c>
      <c r="DN2290" s="12" t="str">
        <f t="shared" si="1871"/>
        <v/>
      </c>
      <c r="DO2290" s="12" t="str">
        <f t="shared" si="1872"/>
        <v/>
      </c>
      <c r="DP2290" s="12" t="str">
        <f t="shared" si="1873"/>
        <v/>
      </c>
      <c r="DQ2290" s="12" t="str">
        <f t="shared" si="1874"/>
        <v/>
      </c>
      <c r="DR2290" s="12" t="str">
        <f t="shared" si="1836"/>
        <v/>
      </c>
      <c r="DS2290" s="12" t="str">
        <f t="shared" si="1837"/>
        <v/>
      </c>
      <c r="DT2290" s="12" t="str">
        <f t="shared" si="1838"/>
        <v/>
      </c>
      <c r="DU2290" s="12" t="str">
        <f t="shared" si="1839"/>
        <v/>
      </c>
      <c r="DV2290" s="12" t="str">
        <f t="shared" si="1840"/>
        <v/>
      </c>
      <c r="DW2290" s="12" t="str">
        <f t="shared" si="1841"/>
        <v/>
      </c>
      <c r="DX2290" s="12" t="str">
        <f t="shared" si="1842"/>
        <v/>
      </c>
      <c r="DY2290" s="12" t="str">
        <f t="shared" si="1843"/>
        <v/>
      </c>
      <c r="DZ2290" s="12" t="str">
        <f t="shared" si="1844"/>
        <v/>
      </c>
      <c r="EA2290" s="12" t="str">
        <f t="shared" si="1845"/>
        <v/>
      </c>
      <c r="EB2290" s="12" t="str">
        <f t="shared" si="1846"/>
        <v/>
      </c>
      <c r="EC2290" s="12" t="str">
        <f t="shared" si="1847"/>
        <v/>
      </c>
      <c r="ED2290" s="12" t="str">
        <f t="shared" si="1848"/>
        <v/>
      </c>
      <c r="EE2290" s="12" t="str">
        <f t="shared" si="1849"/>
        <v/>
      </c>
      <c r="EF2290" s="12" t="str">
        <f t="shared" si="1850"/>
        <v/>
      </c>
      <c r="EG2290" s="12" t="str">
        <f t="shared" si="1851"/>
        <v/>
      </c>
      <c r="EH2290" s="12" t="str">
        <f t="shared" si="1852"/>
        <v/>
      </c>
      <c r="EI2290" s="12" t="str">
        <f t="shared" si="1853"/>
        <v/>
      </c>
      <c r="EK2290" s="83" t="str">
        <f t="shared" si="1833"/>
        <v/>
      </c>
      <c r="EM2290" s="12" t="str">
        <f t="shared" si="1834"/>
        <v/>
      </c>
      <c r="EO2290" s="12" t="str">
        <f t="shared" si="1835"/>
        <v/>
      </c>
      <c r="EQ2290" s="12" t="str">
        <f>IF($EO2290="", "", IF($EQ$8=$EQ$6, COUNTIF($EO$11:$EO$2510, "&gt;"&amp;$EO2290)+1+COUNTIF($EO$11:$EO2290, $EO2290)-1, COUNTIF($EO$11:$EO$2510, "&lt;"&amp;$EO2290)+1+COUNTIF($EO$11:$EO2290, $EO2290)-1))</f>
        <v/>
      </c>
    </row>
    <row r="2291" spans="1:147" x14ac:dyDescent="0.55000000000000004">
      <c r="A2291" s="8"/>
      <c r="B2291" s="12" t="str">
        <f>IF($D2291="", "", COUNTIF($D$11:$D2291, $D2291))</f>
        <v/>
      </c>
      <c r="C2291" s="8"/>
      <c r="D2291" s="45"/>
      <c r="E2291" s="46"/>
      <c r="F2291" s="47"/>
      <c r="G2291" s="54"/>
      <c r="H2291" s="54"/>
      <c r="I2291" s="48"/>
      <c r="J2291" s="49"/>
      <c r="K2291" s="50"/>
      <c r="L2291" s="50"/>
      <c r="M2291" s="50"/>
      <c r="N2291" s="50"/>
      <c r="O2291" s="50"/>
      <c r="P2291" s="50"/>
      <c r="Q2291" s="50"/>
      <c r="R2291" s="50"/>
      <c r="S2291" s="50"/>
      <c r="T2291" s="50"/>
      <c r="U2291" s="51"/>
      <c r="V2291" s="52"/>
      <c r="W2291" s="53"/>
      <c r="X2291" s="53"/>
      <c r="Y2291" s="53"/>
      <c r="Z2291" s="53"/>
      <c r="AA2291" s="48"/>
      <c r="AB2291" s="54"/>
      <c r="AC2291" s="54"/>
      <c r="AD2291" s="54"/>
      <c r="AE2291" s="54"/>
      <c r="AF2291" s="54"/>
      <c r="AG2291" s="54"/>
      <c r="AH2291" s="54"/>
      <c r="AI2291" s="54"/>
      <c r="AJ2291" s="49"/>
      <c r="AK2291" s="48"/>
      <c r="AL2291" s="54"/>
      <c r="AM2291" s="54"/>
      <c r="AN2291" s="54"/>
      <c r="AO2291" s="54"/>
      <c r="AP2291" s="54"/>
      <c r="AQ2291" s="54"/>
      <c r="AR2291" s="54"/>
      <c r="AS2291" s="54"/>
      <c r="AT2291" s="54"/>
      <c r="AU2291" s="54"/>
      <c r="AV2291" s="54"/>
      <c r="AW2291" s="54"/>
      <c r="AX2291" s="54"/>
      <c r="AY2291" s="54"/>
      <c r="AZ2291" s="54"/>
      <c r="BA2291" s="54"/>
      <c r="BB2291" s="54"/>
      <c r="BC2291" s="54"/>
      <c r="BD2291" s="54"/>
      <c r="BE2291" s="54"/>
      <c r="BF2291" s="54"/>
      <c r="BG2291" s="54"/>
      <c r="BH2291" s="54"/>
      <c r="BI2291" s="54"/>
      <c r="BJ2291" s="54"/>
      <c r="BK2291" s="54"/>
      <c r="BL2291" s="54"/>
      <c r="BM2291" s="54"/>
      <c r="BN2291" s="54"/>
      <c r="BO2291" s="54"/>
      <c r="BP2291" s="54"/>
      <c r="BQ2291" s="54"/>
      <c r="BR2291" s="54"/>
      <c r="BS2291" s="54"/>
      <c r="BT2291" s="54"/>
      <c r="BU2291" s="54"/>
      <c r="BV2291" s="54"/>
      <c r="BW2291" s="54"/>
      <c r="BX2291" s="49"/>
      <c r="BY2291" s="55"/>
      <c r="BZ2291" s="8"/>
      <c r="CE2291" s="12" t="str">
        <f t="shared" si="1823"/>
        <v/>
      </c>
      <c r="CG2291" s="77" t="str">
        <f t="shared" si="1824"/>
        <v/>
      </c>
      <c r="CH2291" s="80" t="str">
        <f t="shared" si="1825"/>
        <v/>
      </c>
      <c r="CL2291" s="12" t="str">
        <f t="shared" si="1826"/>
        <v/>
      </c>
      <c r="CM2291" s="12" t="str">
        <f t="shared" si="1827"/>
        <v/>
      </c>
      <c r="CN2291" s="12" t="str" cm="1">
        <f t="array" ref="CN2291">IF(OR($CE2291="", $CG$3=""), "", IF(IFERROR(INDEX($K2291:$T2291, $CK2291, MATCH(CN$3, $K$3:$T$3, 0)), "")="", $CC$4, $CC$3))</f>
        <v/>
      </c>
      <c r="CO2291" s="12" t="str" cm="1">
        <f t="array" ref="CO2291">IF(OR($CE2291="", $CG$3=""), "", IF(IFERROR(INDEX($AA2291:$AJ2291, $CK2291, MATCH(CO$3, $AA$3:$AJ$3, 0)), "")="", $CC$4, $CC$3))</f>
        <v/>
      </c>
      <c r="CP2291" s="12" t="str">
        <f>IF(OR($CE2291="", $CG$3=""), "", IF(CP$3='Property List &amp; Features'!$BG$9, $CC$3, IF(CP$3=$I2291, $CC$3, $CC$4)))</f>
        <v/>
      </c>
      <c r="CQ2291" s="12" t="str">
        <f>IF(OR($CE2291="", $CG$3=""), "", IF(CQ$3='Property List &amp; Features'!$BG$9, $CC$3, IF(CQ$3=$J2291, $CC$3, $CC$4)))</f>
        <v/>
      </c>
      <c r="CR2291" s="12" t="str">
        <f t="shared" si="1828"/>
        <v/>
      </c>
      <c r="CS2291" s="12" t="str">
        <f t="shared" si="1829"/>
        <v/>
      </c>
      <c r="CT2291" s="12" t="str">
        <f t="shared" si="1830"/>
        <v/>
      </c>
      <c r="CU2291" s="12" t="str">
        <f t="shared" si="1831"/>
        <v/>
      </c>
      <c r="CV2291" s="12" t="str">
        <f t="shared" si="1832"/>
        <v/>
      </c>
      <c r="CW2291" s="12" t="str">
        <f t="shared" si="1854"/>
        <v/>
      </c>
      <c r="CX2291" s="12" t="str">
        <f t="shared" si="1855"/>
        <v/>
      </c>
      <c r="CY2291" s="12" t="str">
        <f t="shared" si="1856"/>
        <v/>
      </c>
      <c r="CZ2291" s="12" t="str">
        <f t="shared" si="1857"/>
        <v/>
      </c>
      <c r="DA2291" s="12" t="str">
        <f t="shared" si="1858"/>
        <v/>
      </c>
      <c r="DB2291" s="12" t="str">
        <f t="shared" si="1859"/>
        <v/>
      </c>
      <c r="DC2291" s="12" t="str">
        <f t="shared" si="1860"/>
        <v/>
      </c>
      <c r="DD2291" s="12" t="str">
        <f t="shared" si="1861"/>
        <v/>
      </c>
      <c r="DE2291" s="12" t="str">
        <f t="shared" si="1862"/>
        <v/>
      </c>
      <c r="DF2291" s="12" t="str">
        <f t="shared" si="1863"/>
        <v/>
      </c>
      <c r="DG2291" s="12" t="str">
        <f t="shared" si="1864"/>
        <v/>
      </c>
      <c r="DH2291" s="12" t="str">
        <f t="shared" si="1865"/>
        <v/>
      </c>
      <c r="DI2291" s="12" t="str">
        <f t="shared" si="1866"/>
        <v/>
      </c>
      <c r="DJ2291" s="12" t="str">
        <f t="shared" si="1867"/>
        <v/>
      </c>
      <c r="DK2291" s="12" t="str">
        <f t="shared" si="1868"/>
        <v/>
      </c>
      <c r="DL2291" s="12" t="str">
        <f t="shared" si="1869"/>
        <v/>
      </c>
      <c r="DM2291" s="12" t="str">
        <f t="shared" si="1870"/>
        <v/>
      </c>
      <c r="DN2291" s="12" t="str">
        <f t="shared" si="1871"/>
        <v/>
      </c>
      <c r="DO2291" s="12" t="str">
        <f t="shared" si="1872"/>
        <v/>
      </c>
      <c r="DP2291" s="12" t="str">
        <f t="shared" si="1873"/>
        <v/>
      </c>
      <c r="DQ2291" s="12" t="str">
        <f t="shared" si="1874"/>
        <v/>
      </c>
      <c r="DR2291" s="12" t="str">
        <f t="shared" si="1836"/>
        <v/>
      </c>
      <c r="DS2291" s="12" t="str">
        <f t="shared" si="1837"/>
        <v/>
      </c>
      <c r="DT2291" s="12" t="str">
        <f t="shared" si="1838"/>
        <v/>
      </c>
      <c r="DU2291" s="12" t="str">
        <f t="shared" si="1839"/>
        <v/>
      </c>
      <c r="DV2291" s="12" t="str">
        <f t="shared" si="1840"/>
        <v/>
      </c>
      <c r="DW2291" s="12" t="str">
        <f t="shared" si="1841"/>
        <v/>
      </c>
      <c r="DX2291" s="12" t="str">
        <f t="shared" si="1842"/>
        <v/>
      </c>
      <c r="DY2291" s="12" t="str">
        <f t="shared" si="1843"/>
        <v/>
      </c>
      <c r="DZ2291" s="12" t="str">
        <f t="shared" si="1844"/>
        <v/>
      </c>
      <c r="EA2291" s="12" t="str">
        <f t="shared" si="1845"/>
        <v/>
      </c>
      <c r="EB2291" s="12" t="str">
        <f t="shared" si="1846"/>
        <v/>
      </c>
      <c r="EC2291" s="12" t="str">
        <f t="shared" si="1847"/>
        <v/>
      </c>
      <c r="ED2291" s="12" t="str">
        <f t="shared" si="1848"/>
        <v/>
      </c>
      <c r="EE2291" s="12" t="str">
        <f t="shared" si="1849"/>
        <v/>
      </c>
      <c r="EF2291" s="12" t="str">
        <f t="shared" si="1850"/>
        <v/>
      </c>
      <c r="EG2291" s="12" t="str">
        <f t="shared" si="1851"/>
        <v/>
      </c>
      <c r="EH2291" s="12" t="str">
        <f t="shared" si="1852"/>
        <v/>
      </c>
      <c r="EI2291" s="12" t="str">
        <f t="shared" si="1853"/>
        <v/>
      </c>
      <c r="EK2291" s="83" t="str">
        <f t="shared" si="1833"/>
        <v/>
      </c>
      <c r="EM2291" s="12" t="str">
        <f t="shared" si="1834"/>
        <v/>
      </c>
      <c r="EO2291" s="12" t="str">
        <f t="shared" si="1835"/>
        <v/>
      </c>
      <c r="EQ2291" s="12" t="str">
        <f>IF($EO2291="", "", IF($EQ$8=$EQ$6, COUNTIF($EO$11:$EO$2510, "&gt;"&amp;$EO2291)+1+COUNTIF($EO$11:$EO2291, $EO2291)-1, COUNTIF($EO$11:$EO$2510, "&lt;"&amp;$EO2291)+1+COUNTIF($EO$11:$EO2291, $EO2291)-1))</f>
        <v/>
      </c>
    </row>
    <row r="2292" spans="1:147" x14ac:dyDescent="0.55000000000000004">
      <c r="A2292" s="8"/>
      <c r="B2292" s="12" t="str">
        <f>IF($D2292="", "", COUNTIF($D$11:$D2292, $D2292))</f>
        <v/>
      </c>
      <c r="C2292" s="8"/>
      <c r="D2292" s="45"/>
      <c r="E2292" s="46"/>
      <c r="F2292" s="47"/>
      <c r="G2292" s="54"/>
      <c r="H2292" s="54"/>
      <c r="I2292" s="48"/>
      <c r="J2292" s="49"/>
      <c r="K2292" s="50"/>
      <c r="L2292" s="50"/>
      <c r="M2292" s="50"/>
      <c r="N2292" s="50"/>
      <c r="O2292" s="50"/>
      <c r="P2292" s="50"/>
      <c r="Q2292" s="50"/>
      <c r="R2292" s="50"/>
      <c r="S2292" s="50"/>
      <c r="T2292" s="50"/>
      <c r="U2292" s="51"/>
      <c r="V2292" s="52"/>
      <c r="W2292" s="53"/>
      <c r="X2292" s="53"/>
      <c r="Y2292" s="53"/>
      <c r="Z2292" s="53"/>
      <c r="AA2292" s="48"/>
      <c r="AB2292" s="54"/>
      <c r="AC2292" s="54"/>
      <c r="AD2292" s="54"/>
      <c r="AE2292" s="54"/>
      <c r="AF2292" s="54"/>
      <c r="AG2292" s="54"/>
      <c r="AH2292" s="54"/>
      <c r="AI2292" s="54"/>
      <c r="AJ2292" s="49"/>
      <c r="AK2292" s="48"/>
      <c r="AL2292" s="54"/>
      <c r="AM2292" s="54"/>
      <c r="AN2292" s="54"/>
      <c r="AO2292" s="54"/>
      <c r="AP2292" s="54"/>
      <c r="AQ2292" s="54"/>
      <c r="AR2292" s="54"/>
      <c r="AS2292" s="54"/>
      <c r="AT2292" s="54"/>
      <c r="AU2292" s="54"/>
      <c r="AV2292" s="54"/>
      <c r="AW2292" s="54"/>
      <c r="AX2292" s="54"/>
      <c r="AY2292" s="54"/>
      <c r="AZ2292" s="54"/>
      <c r="BA2292" s="54"/>
      <c r="BB2292" s="54"/>
      <c r="BC2292" s="54"/>
      <c r="BD2292" s="54"/>
      <c r="BE2292" s="54"/>
      <c r="BF2292" s="54"/>
      <c r="BG2292" s="54"/>
      <c r="BH2292" s="54"/>
      <c r="BI2292" s="54"/>
      <c r="BJ2292" s="54"/>
      <c r="BK2292" s="54"/>
      <c r="BL2292" s="54"/>
      <c r="BM2292" s="54"/>
      <c r="BN2292" s="54"/>
      <c r="BO2292" s="54"/>
      <c r="BP2292" s="54"/>
      <c r="BQ2292" s="54"/>
      <c r="BR2292" s="54"/>
      <c r="BS2292" s="54"/>
      <c r="BT2292" s="54"/>
      <c r="BU2292" s="54"/>
      <c r="BV2292" s="54"/>
      <c r="BW2292" s="54"/>
      <c r="BX2292" s="49"/>
      <c r="BY2292" s="55"/>
      <c r="BZ2292" s="8"/>
      <c r="CE2292" s="12" t="str">
        <f t="shared" si="1823"/>
        <v/>
      </c>
      <c r="CG2292" s="77" t="str">
        <f t="shared" si="1824"/>
        <v/>
      </c>
      <c r="CH2292" s="80" t="str">
        <f t="shared" si="1825"/>
        <v/>
      </c>
      <c r="CL2292" s="12" t="str">
        <f t="shared" si="1826"/>
        <v/>
      </c>
      <c r="CM2292" s="12" t="str">
        <f t="shared" si="1827"/>
        <v/>
      </c>
      <c r="CN2292" s="12" t="str" cm="1">
        <f t="array" ref="CN2292">IF(OR($CE2292="", $CG$3=""), "", IF(IFERROR(INDEX($K2292:$T2292, $CK2292, MATCH(CN$3, $K$3:$T$3, 0)), "")="", $CC$4, $CC$3))</f>
        <v/>
      </c>
      <c r="CO2292" s="12" t="str" cm="1">
        <f t="array" ref="CO2292">IF(OR($CE2292="", $CG$3=""), "", IF(IFERROR(INDEX($AA2292:$AJ2292, $CK2292, MATCH(CO$3, $AA$3:$AJ$3, 0)), "")="", $CC$4, $CC$3))</f>
        <v/>
      </c>
      <c r="CP2292" s="12" t="str">
        <f>IF(OR($CE2292="", $CG$3=""), "", IF(CP$3='Property List &amp; Features'!$BG$9, $CC$3, IF(CP$3=$I2292, $CC$3, $CC$4)))</f>
        <v/>
      </c>
      <c r="CQ2292" s="12" t="str">
        <f>IF(OR($CE2292="", $CG$3=""), "", IF(CQ$3='Property List &amp; Features'!$BG$9, $CC$3, IF(CQ$3=$J2292, $CC$3, $CC$4)))</f>
        <v/>
      </c>
      <c r="CR2292" s="12" t="str">
        <f t="shared" si="1828"/>
        <v/>
      </c>
      <c r="CS2292" s="12" t="str">
        <f t="shared" si="1829"/>
        <v/>
      </c>
      <c r="CT2292" s="12" t="str">
        <f t="shared" si="1830"/>
        <v/>
      </c>
      <c r="CU2292" s="12" t="str">
        <f t="shared" si="1831"/>
        <v/>
      </c>
      <c r="CV2292" s="12" t="str">
        <f t="shared" si="1832"/>
        <v/>
      </c>
      <c r="CW2292" s="12" t="str">
        <f t="shared" si="1854"/>
        <v/>
      </c>
      <c r="CX2292" s="12" t="str">
        <f t="shared" si="1855"/>
        <v/>
      </c>
      <c r="CY2292" s="12" t="str">
        <f t="shared" si="1856"/>
        <v/>
      </c>
      <c r="CZ2292" s="12" t="str">
        <f t="shared" si="1857"/>
        <v/>
      </c>
      <c r="DA2292" s="12" t="str">
        <f t="shared" si="1858"/>
        <v/>
      </c>
      <c r="DB2292" s="12" t="str">
        <f t="shared" si="1859"/>
        <v/>
      </c>
      <c r="DC2292" s="12" t="str">
        <f t="shared" si="1860"/>
        <v/>
      </c>
      <c r="DD2292" s="12" t="str">
        <f t="shared" si="1861"/>
        <v/>
      </c>
      <c r="DE2292" s="12" t="str">
        <f t="shared" si="1862"/>
        <v/>
      </c>
      <c r="DF2292" s="12" t="str">
        <f t="shared" si="1863"/>
        <v/>
      </c>
      <c r="DG2292" s="12" t="str">
        <f t="shared" si="1864"/>
        <v/>
      </c>
      <c r="DH2292" s="12" t="str">
        <f t="shared" si="1865"/>
        <v/>
      </c>
      <c r="DI2292" s="12" t="str">
        <f t="shared" si="1866"/>
        <v/>
      </c>
      <c r="DJ2292" s="12" t="str">
        <f t="shared" si="1867"/>
        <v/>
      </c>
      <c r="DK2292" s="12" t="str">
        <f t="shared" si="1868"/>
        <v/>
      </c>
      <c r="DL2292" s="12" t="str">
        <f t="shared" si="1869"/>
        <v/>
      </c>
      <c r="DM2292" s="12" t="str">
        <f t="shared" si="1870"/>
        <v/>
      </c>
      <c r="DN2292" s="12" t="str">
        <f t="shared" si="1871"/>
        <v/>
      </c>
      <c r="DO2292" s="12" t="str">
        <f t="shared" si="1872"/>
        <v/>
      </c>
      <c r="DP2292" s="12" t="str">
        <f t="shared" si="1873"/>
        <v/>
      </c>
      <c r="DQ2292" s="12" t="str">
        <f t="shared" si="1874"/>
        <v/>
      </c>
      <c r="DR2292" s="12" t="str">
        <f t="shared" si="1836"/>
        <v/>
      </c>
      <c r="DS2292" s="12" t="str">
        <f t="shared" si="1837"/>
        <v/>
      </c>
      <c r="DT2292" s="12" t="str">
        <f t="shared" si="1838"/>
        <v/>
      </c>
      <c r="DU2292" s="12" t="str">
        <f t="shared" si="1839"/>
        <v/>
      </c>
      <c r="DV2292" s="12" t="str">
        <f t="shared" si="1840"/>
        <v/>
      </c>
      <c r="DW2292" s="12" t="str">
        <f t="shared" si="1841"/>
        <v/>
      </c>
      <c r="DX2292" s="12" t="str">
        <f t="shared" si="1842"/>
        <v/>
      </c>
      <c r="DY2292" s="12" t="str">
        <f t="shared" si="1843"/>
        <v/>
      </c>
      <c r="DZ2292" s="12" t="str">
        <f t="shared" si="1844"/>
        <v/>
      </c>
      <c r="EA2292" s="12" t="str">
        <f t="shared" si="1845"/>
        <v/>
      </c>
      <c r="EB2292" s="12" t="str">
        <f t="shared" si="1846"/>
        <v/>
      </c>
      <c r="EC2292" s="12" t="str">
        <f t="shared" si="1847"/>
        <v/>
      </c>
      <c r="ED2292" s="12" t="str">
        <f t="shared" si="1848"/>
        <v/>
      </c>
      <c r="EE2292" s="12" t="str">
        <f t="shared" si="1849"/>
        <v/>
      </c>
      <c r="EF2292" s="12" t="str">
        <f t="shared" si="1850"/>
        <v/>
      </c>
      <c r="EG2292" s="12" t="str">
        <f t="shared" si="1851"/>
        <v/>
      </c>
      <c r="EH2292" s="12" t="str">
        <f t="shared" si="1852"/>
        <v/>
      </c>
      <c r="EI2292" s="12" t="str">
        <f t="shared" si="1853"/>
        <v/>
      </c>
      <c r="EK2292" s="83" t="str">
        <f t="shared" si="1833"/>
        <v/>
      </c>
      <c r="EM2292" s="12" t="str">
        <f t="shared" si="1834"/>
        <v/>
      </c>
      <c r="EO2292" s="12" t="str">
        <f t="shared" si="1835"/>
        <v/>
      </c>
      <c r="EQ2292" s="12" t="str">
        <f>IF($EO2292="", "", IF($EQ$8=$EQ$6, COUNTIF($EO$11:$EO$2510, "&gt;"&amp;$EO2292)+1+COUNTIF($EO$11:$EO2292, $EO2292)-1, COUNTIF($EO$11:$EO$2510, "&lt;"&amp;$EO2292)+1+COUNTIF($EO$11:$EO2292, $EO2292)-1))</f>
        <v/>
      </c>
    </row>
    <row r="2293" spans="1:147" x14ac:dyDescent="0.55000000000000004">
      <c r="A2293" s="8"/>
      <c r="B2293" s="12" t="str">
        <f>IF($D2293="", "", COUNTIF($D$11:$D2293, $D2293))</f>
        <v/>
      </c>
      <c r="C2293" s="8"/>
      <c r="D2293" s="45"/>
      <c r="E2293" s="46"/>
      <c r="F2293" s="47"/>
      <c r="G2293" s="54"/>
      <c r="H2293" s="54"/>
      <c r="I2293" s="48"/>
      <c r="J2293" s="49"/>
      <c r="K2293" s="50"/>
      <c r="L2293" s="50"/>
      <c r="M2293" s="50"/>
      <c r="N2293" s="50"/>
      <c r="O2293" s="50"/>
      <c r="P2293" s="50"/>
      <c r="Q2293" s="50"/>
      <c r="R2293" s="50"/>
      <c r="S2293" s="50"/>
      <c r="T2293" s="50"/>
      <c r="U2293" s="51"/>
      <c r="V2293" s="52"/>
      <c r="W2293" s="53"/>
      <c r="X2293" s="53"/>
      <c r="Y2293" s="53"/>
      <c r="Z2293" s="53"/>
      <c r="AA2293" s="48"/>
      <c r="AB2293" s="54"/>
      <c r="AC2293" s="54"/>
      <c r="AD2293" s="54"/>
      <c r="AE2293" s="54"/>
      <c r="AF2293" s="54"/>
      <c r="AG2293" s="54"/>
      <c r="AH2293" s="54"/>
      <c r="AI2293" s="54"/>
      <c r="AJ2293" s="49"/>
      <c r="AK2293" s="48"/>
      <c r="AL2293" s="54"/>
      <c r="AM2293" s="54"/>
      <c r="AN2293" s="54"/>
      <c r="AO2293" s="54"/>
      <c r="AP2293" s="54"/>
      <c r="AQ2293" s="54"/>
      <c r="AR2293" s="54"/>
      <c r="AS2293" s="54"/>
      <c r="AT2293" s="54"/>
      <c r="AU2293" s="54"/>
      <c r="AV2293" s="54"/>
      <c r="AW2293" s="54"/>
      <c r="AX2293" s="54"/>
      <c r="AY2293" s="54"/>
      <c r="AZ2293" s="54"/>
      <c r="BA2293" s="54"/>
      <c r="BB2293" s="54"/>
      <c r="BC2293" s="54"/>
      <c r="BD2293" s="54"/>
      <c r="BE2293" s="54"/>
      <c r="BF2293" s="54"/>
      <c r="BG2293" s="54"/>
      <c r="BH2293" s="54"/>
      <c r="BI2293" s="54"/>
      <c r="BJ2293" s="54"/>
      <c r="BK2293" s="54"/>
      <c r="BL2293" s="54"/>
      <c r="BM2293" s="54"/>
      <c r="BN2293" s="54"/>
      <c r="BO2293" s="54"/>
      <c r="BP2293" s="54"/>
      <c r="BQ2293" s="54"/>
      <c r="BR2293" s="54"/>
      <c r="BS2293" s="54"/>
      <c r="BT2293" s="54"/>
      <c r="BU2293" s="54"/>
      <c r="BV2293" s="54"/>
      <c r="BW2293" s="54"/>
      <c r="BX2293" s="49"/>
      <c r="BY2293" s="55"/>
      <c r="BZ2293" s="8"/>
      <c r="CE2293" s="12" t="str">
        <f t="shared" si="1823"/>
        <v/>
      </c>
      <c r="CG2293" s="77" t="str">
        <f t="shared" si="1824"/>
        <v/>
      </c>
      <c r="CH2293" s="80" t="str">
        <f t="shared" si="1825"/>
        <v/>
      </c>
      <c r="CL2293" s="12" t="str">
        <f t="shared" si="1826"/>
        <v/>
      </c>
      <c r="CM2293" s="12" t="str">
        <f t="shared" si="1827"/>
        <v/>
      </c>
      <c r="CN2293" s="12" t="str" cm="1">
        <f t="array" ref="CN2293">IF(OR($CE2293="", $CG$3=""), "", IF(IFERROR(INDEX($K2293:$T2293, $CK2293, MATCH(CN$3, $K$3:$T$3, 0)), "")="", $CC$4, $CC$3))</f>
        <v/>
      </c>
      <c r="CO2293" s="12" t="str" cm="1">
        <f t="array" ref="CO2293">IF(OR($CE2293="", $CG$3=""), "", IF(IFERROR(INDEX($AA2293:$AJ2293, $CK2293, MATCH(CO$3, $AA$3:$AJ$3, 0)), "")="", $CC$4, $CC$3))</f>
        <v/>
      </c>
      <c r="CP2293" s="12" t="str">
        <f>IF(OR($CE2293="", $CG$3=""), "", IF(CP$3='Property List &amp; Features'!$BG$9, $CC$3, IF(CP$3=$I2293, $CC$3, $CC$4)))</f>
        <v/>
      </c>
      <c r="CQ2293" s="12" t="str">
        <f>IF(OR($CE2293="", $CG$3=""), "", IF(CQ$3='Property List &amp; Features'!$BG$9, $CC$3, IF(CQ$3=$J2293, $CC$3, $CC$4)))</f>
        <v/>
      </c>
      <c r="CR2293" s="12" t="str">
        <f t="shared" si="1828"/>
        <v/>
      </c>
      <c r="CS2293" s="12" t="str">
        <f t="shared" si="1829"/>
        <v/>
      </c>
      <c r="CT2293" s="12" t="str">
        <f t="shared" si="1830"/>
        <v/>
      </c>
      <c r="CU2293" s="12" t="str">
        <f t="shared" si="1831"/>
        <v/>
      </c>
      <c r="CV2293" s="12" t="str">
        <f t="shared" si="1832"/>
        <v/>
      </c>
      <c r="CW2293" s="12" t="str">
        <f t="shared" si="1854"/>
        <v/>
      </c>
      <c r="CX2293" s="12" t="str">
        <f t="shared" si="1855"/>
        <v/>
      </c>
      <c r="CY2293" s="12" t="str">
        <f t="shared" si="1856"/>
        <v/>
      </c>
      <c r="CZ2293" s="12" t="str">
        <f t="shared" si="1857"/>
        <v/>
      </c>
      <c r="DA2293" s="12" t="str">
        <f t="shared" si="1858"/>
        <v/>
      </c>
      <c r="DB2293" s="12" t="str">
        <f t="shared" si="1859"/>
        <v/>
      </c>
      <c r="DC2293" s="12" t="str">
        <f t="shared" si="1860"/>
        <v/>
      </c>
      <c r="DD2293" s="12" t="str">
        <f t="shared" si="1861"/>
        <v/>
      </c>
      <c r="DE2293" s="12" t="str">
        <f t="shared" si="1862"/>
        <v/>
      </c>
      <c r="DF2293" s="12" t="str">
        <f t="shared" si="1863"/>
        <v/>
      </c>
      <c r="DG2293" s="12" t="str">
        <f t="shared" si="1864"/>
        <v/>
      </c>
      <c r="DH2293" s="12" t="str">
        <f t="shared" si="1865"/>
        <v/>
      </c>
      <c r="DI2293" s="12" t="str">
        <f t="shared" si="1866"/>
        <v/>
      </c>
      <c r="DJ2293" s="12" t="str">
        <f t="shared" si="1867"/>
        <v/>
      </c>
      <c r="DK2293" s="12" t="str">
        <f t="shared" si="1868"/>
        <v/>
      </c>
      <c r="DL2293" s="12" t="str">
        <f t="shared" si="1869"/>
        <v/>
      </c>
      <c r="DM2293" s="12" t="str">
        <f t="shared" si="1870"/>
        <v/>
      </c>
      <c r="DN2293" s="12" t="str">
        <f t="shared" si="1871"/>
        <v/>
      </c>
      <c r="DO2293" s="12" t="str">
        <f t="shared" si="1872"/>
        <v/>
      </c>
      <c r="DP2293" s="12" t="str">
        <f t="shared" si="1873"/>
        <v/>
      </c>
      <c r="DQ2293" s="12" t="str">
        <f t="shared" si="1874"/>
        <v/>
      </c>
      <c r="DR2293" s="12" t="str">
        <f t="shared" si="1836"/>
        <v/>
      </c>
      <c r="DS2293" s="12" t="str">
        <f t="shared" si="1837"/>
        <v/>
      </c>
      <c r="DT2293" s="12" t="str">
        <f t="shared" si="1838"/>
        <v/>
      </c>
      <c r="DU2293" s="12" t="str">
        <f t="shared" si="1839"/>
        <v/>
      </c>
      <c r="DV2293" s="12" t="str">
        <f t="shared" si="1840"/>
        <v/>
      </c>
      <c r="DW2293" s="12" t="str">
        <f t="shared" si="1841"/>
        <v/>
      </c>
      <c r="DX2293" s="12" t="str">
        <f t="shared" si="1842"/>
        <v/>
      </c>
      <c r="DY2293" s="12" t="str">
        <f t="shared" si="1843"/>
        <v/>
      </c>
      <c r="DZ2293" s="12" t="str">
        <f t="shared" si="1844"/>
        <v/>
      </c>
      <c r="EA2293" s="12" t="str">
        <f t="shared" si="1845"/>
        <v/>
      </c>
      <c r="EB2293" s="12" t="str">
        <f t="shared" si="1846"/>
        <v/>
      </c>
      <c r="EC2293" s="12" t="str">
        <f t="shared" si="1847"/>
        <v/>
      </c>
      <c r="ED2293" s="12" t="str">
        <f t="shared" si="1848"/>
        <v/>
      </c>
      <c r="EE2293" s="12" t="str">
        <f t="shared" si="1849"/>
        <v/>
      </c>
      <c r="EF2293" s="12" t="str">
        <f t="shared" si="1850"/>
        <v/>
      </c>
      <c r="EG2293" s="12" t="str">
        <f t="shared" si="1851"/>
        <v/>
      </c>
      <c r="EH2293" s="12" t="str">
        <f t="shared" si="1852"/>
        <v/>
      </c>
      <c r="EI2293" s="12" t="str">
        <f t="shared" si="1853"/>
        <v/>
      </c>
      <c r="EK2293" s="83" t="str">
        <f t="shared" si="1833"/>
        <v/>
      </c>
      <c r="EM2293" s="12" t="str">
        <f t="shared" si="1834"/>
        <v/>
      </c>
      <c r="EO2293" s="12" t="str">
        <f t="shared" si="1835"/>
        <v/>
      </c>
      <c r="EQ2293" s="12" t="str">
        <f>IF($EO2293="", "", IF($EQ$8=$EQ$6, COUNTIF($EO$11:$EO$2510, "&gt;"&amp;$EO2293)+1+COUNTIF($EO$11:$EO2293, $EO2293)-1, COUNTIF($EO$11:$EO$2510, "&lt;"&amp;$EO2293)+1+COUNTIF($EO$11:$EO2293, $EO2293)-1))</f>
        <v/>
      </c>
    </row>
    <row r="2294" spans="1:147" x14ac:dyDescent="0.55000000000000004">
      <c r="A2294" s="8"/>
      <c r="B2294" s="12" t="str">
        <f>IF($D2294="", "", COUNTIF($D$11:$D2294, $D2294))</f>
        <v/>
      </c>
      <c r="C2294" s="8"/>
      <c r="D2294" s="45"/>
      <c r="E2294" s="46"/>
      <c r="F2294" s="47"/>
      <c r="G2294" s="54"/>
      <c r="H2294" s="54"/>
      <c r="I2294" s="48"/>
      <c r="J2294" s="49"/>
      <c r="K2294" s="50"/>
      <c r="L2294" s="50"/>
      <c r="M2294" s="50"/>
      <c r="N2294" s="50"/>
      <c r="O2294" s="50"/>
      <c r="P2294" s="50"/>
      <c r="Q2294" s="50"/>
      <c r="R2294" s="50"/>
      <c r="S2294" s="50"/>
      <c r="T2294" s="50"/>
      <c r="U2294" s="51"/>
      <c r="V2294" s="52"/>
      <c r="W2294" s="53"/>
      <c r="X2294" s="53"/>
      <c r="Y2294" s="53"/>
      <c r="Z2294" s="53"/>
      <c r="AA2294" s="48"/>
      <c r="AB2294" s="54"/>
      <c r="AC2294" s="54"/>
      <c r="AD2294" s="54"/>
      <c r="AE2294" s="54"/>
      <c r="AF2294" s="54"/>
      <c r="AG2294" s="54"/>
      <c r="AH2294" s="54"/>
      <c r="AI2294" s="54"/>
      <c r="AJ2294" s="49"/>
      <c r="AK2294" s="48"/>
      <c r="AL2294" s="54"/>
      <c r="AM2294" s="54"/>
      <c r="AN2294" s="54"/>
      <c r="AO2294" s="54"/>
      <c r="AP2294" s="54"/>
      <c r="AQ2294" s="54"/>
      <c r="AR2294" s="54"/>
      <c r="AS2294" s="54"/>
      <c r="AT2294" s="54"/>
      <c r="AU2294" s="54"/>
      <c r="AV2294" s="54"/>
      <c r="AW2294" s="54"/>
      <c r="AX2294" s="54"/>
      <c r="AY2294" s="54"/>
      <c r="AZ2294" s="54"/>
      <c r="BA2294" s="54"/>
      <c r="BB2294" s="54"/>
      <c r="BC2294" s="54"/>
      <c r="BD2294" s="54"/>
      <c r="BE2294" s="54"/>
      <c r="BF2294" s="54"/>
      <c r="BG2294" s="54"/>
      <c r="BH2294" s="54"/>
      <c r="BI2294" s="54"/>
      <c r="BJ2294" s="54"/>
      <c r="BK2294" s="54"/>
      <c r="BL2294" s="54"/>
      <c r="BM2294" s="54"/>
      <c r="BN2294" s="54"/>
      <c r="BO2294" s="54"/>
      <c r="BP2294" s="54"/>
      <c r="BQ2294" s="54"/>
      <c r="BR2294" s="54"/>
      <c r="BS2294" s="54"/>
      <c r="BT2294" s="54"/>
      <c r="BU2294" s="54"/>
      <c r="BV2294" s="54"/>
      <c r="BW2294" s="54"/>
      <c r="BX2294" s="49"/>
      <c r="BY2294" s="55"/>
      <c r="BZ2294" s="8"/>
      <c r="CE2294" s="12" t="str">
        <f t="shared" si="1823"/>
        <v/>
      </c>
      <c r="CG2294" s="77" t="str">
        <f t="shared" si="1824"/>
        <v/>
      </c>
      <c r="CH2294" s="80" t="str">
        <f t="shared" si="1825"/>
        <v/>
      </c>
      <c r="CL2294" s="12" t="str">
        <f t="shared" si="1826"/>
        <v/>
      </c>
      <c r="CM2294" s="12" t="str">
        <f t="shared" si="1827"/>
        <v/>
      </c>
      <c r="CN2294" s="12" t="str" cm="1">
        <f t="array" ref="CN2294">IF(OR($CE2294="", $CG$3=""), "", IF(IFERROR(INDEX($K2294:$T2294, $CK2294, MATCH(CN$3, $K$3:$T$3, 0)), "")="", $CC$4, $CC$3))</f>
        <v/>
      </c>
      <c r="CO2294" s="12" t="str" cm="1">
        <f t="array" ref="CO2294">IF(OR($CE2294="", $CG$3=""), "", IF(IFERROR(INDEX($AA2294:$AJ2294, $CK2294, MATCH(CO$3, $AA$3:$AJ$3, 0)), "")="", $CC$4, $CC$3))</f>
        <v/>
      </c>
      <c r="CP2294" s="12" t="str">
        <f>IF(OR($CE2294="", $CG$3=""), "", IF(CP$3='Property List &amp; Features'!$BG$9, $CC$3, IF(CP$3=$I2294, $CC$3, $CC$4)))</f>
        <v/>
      </c>
      <c r="CQ2294" s="12" t="str">
        <f>IF(OR($CE2294="", $CG$3=""), "", IF(CQ$3='Property List &amp; Features'!$BG$9, $CC$3, IF(CQ$3=$J2294, $CC$3, $CC$4)))</f>
        <v/>
      </c>
      <c r="CR2294" s="12" t="str">
        <f t="shared" si="1828"/>
        <v/>
      </c>
      <c r="CS2294" s="12" t="str">
        <f t="shared" si="1829"/>
        <v/>
      </c>
      <c r="CT2294" s="12" t="str">
        <f t="shared" si="1830"/>
        <v/>
      </c>
      <c r="CU2294" s="12" t="str">
        <f t="shared" si="1831"/>
        <v/>
      </c>
      <c r="CV2294" s="12" t="str">
        <f t="shared" si="1832"/>
        <v/>
      </c>
      <c r="CW2294" s="12" t="str">
        <f t="shared" si="1854"/>
        <v/>
      </c>
      <c r="CX2294" s="12" t="str">
        <f t="shared" si="1855"/>
        <v/>
      </c>
      <c r="CY2294" s="12" t="str">
        <f t="shared" si="1856"/>
        <v/>
      </c>
      <c r="CZ2294" s="12" t="str">
        <f t="shared" si="1857"/>
        <v/>
      </c>
      <c r="DA2294" s="12" t="str">
        <f t="shared" si="1858"/>
        <v/>
      </c>
      <c r="DB2294" s="12" t="str">
        <f t="shared" si="1859"/>
        <v/>
      </c>
      <c r="DC2294" s="12" t="str">
        <f t="shared" si="1860"/>
        <v/>
      </c>
      <c r="DD2294" s="12" t="str">
        <f t="shared" si="1861"/>
        <v/>
      </c>
      <c r="DE2294" s="12" t="str">
        <f t="shared" si="1862"/>
        <v/>
      </c>
      <c r="DF2294" s="12" t="str">
        <f t="shared" si="1863"/>
        <v/>
      </c>
      <c r="DG2294" s="12" t="str">
        <f t="shared" si="1864"/>
        <v/>
      </c>
      <c r="DH2294" s="12" t="str">
        <f t="shared" si="1865"/>
        <v/>
      </c>
      <c r="DI2294" s="12" t="str">
        <f t="shared" si="1866"/>
        <v/>
      </c>
      <c r="DJ2294" s="12" t="str">
        <f t="shared" si="1867"/>
        <v/>
      </c>
      <c r="DK2294" s="12" t="str">
        <f t="shared" si="1868"/>
        <v/>
      </c>
      <c r="DL2294" s="12" t="str">
        <f t="shared" si="1869"/>
        <v/>
      </c>
      <c r="DM2294" s="12" t="str">
        <f t="shared" si="1870"/>
        <v/>
      </c>
      <c r="DN2294" s="12" t="str">
        <f t="shared" si="1871"/>
        <v/>
      </c>
      <c r="DO2294" s="12" t="str">
        <f t="shared" si="1872"/>
        <v/>
      </c>
      <c r="DP2294" s="12" t="str">
        <f t="shared" si="1873"/>
        <v/>
      </c>
      <c r="DQ2294" s="12" t="str">
        <f t="shared" si="1874"/>
        <v/>
      </c>
      <c r="DR2294" s="12" t="str">
        <f t="shared" si="1836"/>
        <v/>
      </c>
      <c r="DS2294" s="12" t="str">
        <f t="shared" si="1837"/>
        <v/>
      </c>
      <c r="DT2294" s="12" t="str">
        <f t="shared" si="1838"/>
        <v/>
      </c>
      <c r="DU2294" s="12" t="str">
        <f t="shared" si="1839"/>
        <v/>
      </c>
      <c r="DV2294" s="12" t="str">
        <f t="shared" si="1840"/>
        <v/>
      </c>
      <c r="DW2294" s="12" t="str">
        <f t="shared" si="1841"/>
        <v/>
      </c>
      <c r="DX2294" s="12" t="str">
        <f t="shared" si="1842"/>
        <v/>
      </c>
      <c r="DY2294" s="12" t="str">
        <f t="shared" si="1843"/>
        <v/>
      </c>
      <c r="DZ2294" s="12" t="str">
        <f t="shared" si="1844"/>
        <v/>
      </c>
      <c r="EA2294" s="12" t="str">
        <f t="shared" si="1845"/>
        <v/>
      </c>
      <c r="EB2294" s="12" t="str">
        <f t="shared" si="1846"/>
        <v/>
      </c>
      <c r="EC2294" s="12" t="str">
        <f t="shared" si="1847"/>
        <v/>
      </c>
      <c r="ED2294" s="12" t="str">
        <f t="shared" si="1848"/>
        <v/>
      </c>
      <c r="EE2294" s="12" t="str">
        <f t="shared" si="1849"/>
        <v/>
      </c>
      <c r="EF2294" s="12" t="str">
        <f t="shared" si="1850"/>
        <v/>
      </c>
      <c r="EG2294" s="12" t="str">
        <f t="shared" si="1851"/>
        <v/>
      </c>
      <c r="EH2294" s="12" t="str">
        <f t="shared" si="1852"/>
        <v/>
      </c>
      <c r="EI2294" s="12" t="str">
        <f t="shared" si="1853"/>
        <v/>
      </c>
      <c r="EK2294" s="83" t="str">
        <f t="shared" si="1833"/>
        <v/>
      </c>
      <c r="EM2294" s="12" t="str">
        <f t="shared" si="1834"/>
        <v/>
      </c>
      <c r="EO2294" s="12" t="str">
        <f t="shared" si="1835"/>
        <v/>
      </c>
      <c r="EQ2294" s="12" t="str">
        <f>IF($EO2294="", "", IF($EQ$8=$EQ$6, COUNTIF($EO$11:$EO$2510, "&gt;"&amp;$EO2294)+1+COUNTIF($EO$11:$EO2294, $EO2294)-1, COUNTIF($EO$11:$EO$2510, "&lt;"&amp;$EO2294)+1+COUNTIF($EO$11:$EO2294, $EO2294)-1))</f>
        <v/>
      </c>
    </row>
    <row r="2295" spans="1:147" x14ac:dyDescent="0.55000000000000004">
      <c r="A2295" s="8"/>
      <c r="B2295" s="12" t="str">
        <f>IF($D2295="", "", COUNTIF($D$11:$D2295, $D2295))</f>
        <v/>
      </c>
      <c r="C2295" s="8"/>
      <c r="D2295" s="45"/>
      <c r="E2295" s="46"/>
      <c r="F2295" s="47"/>
      <c r="G2295" s="54"/>
      <c r="H2295" s="54"/>
      <c r="I2295" s="48"/>
      <c r="J2295" s="49"/>
      <c r="K2295" s="50"/>
      <c r="L2295" s="50"/>
      <c r="M2295" s="50"/>
      <c r="N2295" s="50"/>
      <c r="O2295" s="50"/>
      <c r="P2295" s="50"/>
      <c r="Q2295" s="50"/>
      <c r="R2295" s="50"/>
      <c r="S2295" s="50"/>
      <c r="T2295" s="50"/>
      <c r="U2295" s="51"/>
      <c r="V2295" s="52"/>
      <c r="W2295" s="53"/>
      <c r="X2295" s="53"/>
      <c r="Y2295" s="53"/>
      <c r="Z2295" s="53"/>
      <c r="AA2295" s="48"/>
      <c r="AB2295" s="54"/>
      <c r="AC2295" s="54"/>
      <c r="AD2295" s="54"/>
      <c r="AE2295" s="54"/>
      <c r="AF2295" s="54"/>
      <c r="AG2295" s="54"/>
      <c r="AH2295" s="54"/>
      <c r="AI2295" s="54"/>
      <c r="AJ2295" s="49"/>
      <c r="AK2295" s="48"/>
      <c r="AL2295" s="54"/>
      <c r="AM2295" s="54"/>
      <c r="AN2295" s="54"/>
      <c r="AO2295" s="54"/>
      <c r="AP2295" s="54"/>
      <c r="AQ2295" s="54"/>
      <c r="AR2295" s="54"/>
      <c r="AS2295" s="54"/>
      <c r="AT2295" s="54"/>
      <c r="AU2295" s="54"/>
      <c r="AV2295" s="54"/>
      <c r="AW2295" s="54"/>
      <c r="AX2295" s="54"/>
      <c r="AY2295" s="54"/>
      <c r="AZ2295" s="54"/>
      <c r="BA2295" s="54"/>
      <c r="BB2295" s="54"/>
      <c r="BC2295" s="54"/>
      <c r="BD2295" s="54"/>
      <c r="BE2295" s="54"/>
      <c r="BF2295" s="54"/>
      <c r="BG2295" s="54"/>
      <c r="BH2295" s="54"/>
      <c r="BI2295" s="54"/>
      <c r="BJ2295" s="54"/>
      <c r="BK2295" s="54"/>
      <c r="BL2295" s="54"/>
      <c r="BM2295" s="54"/>
      <c r="BN2295" s="54"/>
      <c r="BO2295" s="54"/>
      <c r="BP2295" s="54"/>
      <c r="BQ2295" s="54"/>
      <c r="BR2295" s="54"/>
      <c r="BS2295" s="54"/>
      <c r="BT2295" s="54"/>
      <c r="BU2295" s="54"/>
      <c r="BV2295" s="54"/>
      <c r="BW2295" s="54"/>
      <c r="BX2295" s="49"/>
      <c r="BY2295" s="55"/>
      <c r="BZ2295" s="8"/>
      <c r="CE2295" s="12" t="str">
        <f t="shared" si="1823"/>
        <v/>
      </c>
      <c r="CG2295" s="77" t="str">
        <f t="shared" si="1824"/>
        <v/>
      </c>
      <c r="CH2295" s="80" t="str">
        <f t="shared" si="1825"/>
        <v/>
      </c>
      <c r="CL2295" s="12" t="str">
        <f t="shared" si="1826"/>
        <v/>
      </c>
      <c r="CM2295" s="12" t="str">
        <f t="shared" si="1827"/>
        <v/>
      </c>
      <c r="CN2295" s="12" t="str" cm="1">
        <f t="array" ref="CN2295">IF(OR($CE2295="", $CG$3=""), "", IF(IFERROR(INDEX($K2295:$T2295, $CK2295, MATCH(CN$3, $K$3:$T$3, 0)), "")="", $CC$4, $CC$3))</f>
        <v/>
      </c>
      <c r="CO2295" s="12" t="str" cm="1">
        <f t="array" ref="CO2295">IF(OR($CE2295="", $CG$3=""), "", IF(IFERROR(INDEX($AA2295:$AJ2295, $CK2295, MATCH(CO$3, $AA$3:$AJ$3, 0)), "")="", $CC$4, $CC$3))</f>
        <v/>
      </c>
      <c r="CP2295" s="12" t="str">
        <f>IF(OR($CE2295="", $CG$3=""), "", IF(CP$3='Property List &amp; Features'!$BG$9, $CC$3, IF(CP$3=$I2295, $CC$3, $CC$4)))</f>
        <v/>
      </c>
      <c r="CQ2295" s="12" t="str">
        <f>IF(OR($CE2295="", $CG$3=""), "", IF(CQ$3='Property List &amp; Features'!$BG$9, $CC$3, IF(CQ$3=$J2295, $CC$3, $CC$4)))</f>
        <v/>
      </c>
      <c r="CR2295" s="12" t="str">
        <f t="shared" si="1828"/>
        <v/>
      </c>
      <c r="CS2295" s="12" t="str">
        <f t="shared" si="1829"/>
        <v/>
      </c>
      <c r="CT2295" s="12" t="str">
        <f t="shared" si="1830"/>
        <v/>
      </c>
      <c r="CU2295" s="12" t="str">
        <f t="shared" si="1831"/>
        <v/>
      </c>
      <c r="CV2295" s="12" t="str">
        <f t="shared" si="1832"/>
        <v/>
      </c>
      <c r="CW2295" s="12" t="str">
        <f t="shared" si="1854"/>
        <v/>
      </c>
      <c r="CX2295" s="12" t="str">
        <f t="shared" si="1855"/>
        <v/>
      </c>
      <c r="CY2295" s="12" t="str">
        <f t="shared" si="1856"/>
        <v/>
      </c>
      <c r="CZ2295" s="12" t="str">
        <f t="shared" si="1857"/>
        <v/>
      </c>
      <c r="DA2295" s="12" t="str">
        <f t="shared" si="1858"/>
        <v/>
      </c>
      <c r="DB2295" s="12" t="str">
        <f t="shared" si="1859"/>
        <v/>
      </c>
      <c r="DC2295" s="12" t="str">
        <f t="shared" si="1860"/>
        <v/>
      </c>
      <c r="DD2295" s="12" t="str">
        <f t="shared" si="1861"/>
        <v/>
      </c>
      <c r="DE2295" s="12" t="str">
        <f t="shared" si="1862"/>
        <v/>
      </c>
      <c r="DF2295" s="12" t="str">
        <f t="shared" si="1863"/>
        <v/>
      </c>
      <c r="DG2295" s="12" t="str">
        <f t="shared" si="1864"/>
        <v/>
      </c>
      <c r="DH2295" s="12" t="str">
        <f t="shared" si="1865"/>
        <v/>
      </c>
      <c r="DI2295" s="12" t="str">
        <f t="shared" si="1866"/>
        <v/>
      </c>
      <c r="DJ2295" s="12" t="str">
        <f t="shared" si="1867"/>
        <v/>
      </c>
      <c r="DK2295" s="12" t="str">
        <f t="shared" si="1868"/>
        <v/>
      </c>
      <c r="DL2295" s="12" t="str">
        <f t="shared" si="1869"/>
        <v/>
      </c>
      <c r="DM2295" s="12" t="str">
        <f t="shared" si="1870"/>
        <v/>
      </c>
      <c r="DN2295" s="12" t="str">
        <f t="shared" si="1871"/>
        <v/>
      </c>
      <c r="DO2295" s="12" t="str">
        <f t="shared" si="1872"/>
        <v/>
      </c>
      <c r="DP2295" s="12" t="str">
        <f t="shared" si="1873"/>
        <v/>
      </c>
      <c r="DQ2295" s="12" t="str">
        <f t="shared" si="1874"/>
        <v/>
      </c>
      <c r="DR2295" s="12" t="str">
        <f t="shared" si="1836"/>
        <v/>
      </c>
      <c r="DS2295" s="12" t="str">
        <f t="shared" si="1837"/>
        <v/>
      </c>
      <c r="DT2295" s="12" t="str">
        <f t="shared" si="1838"/>
        <v/>
      </c>
      <c r="DU2295" s="12" t="str">
        <f t="shared" si="1839"/>
        <v/>
      </c>
      <c r="DV2295" s="12" t="str">
        <f t="shared" si="1840"/>
        <v/>
      </c>
      <c r="DW2295" s="12" t="str">
        <f t="shared" si="1841"/>
        <v/>
      </c>
      <c r="DX2295" s="12" t="str">
        <f t="shared" si="1842"/>
        <v/>
      </c>
      <c r="DY2295" s="12" t="str">
        <f t="shared" si="1843"/>
        <v/>
      </c>
      <c r="DZ2295" s="12" t="str">
        <f t="shared" si="1844"/>
        <v/>
      </c>
      <c r="EA2295" s="12" t="str">
        <f t="shared" si="1845"/>
        <v/>
      </c>
      <c r="EB2295" s="12" t="str">
        <f t="shared" si="1846"/>
        <v/>
      </c>
      <c r="EC2295" s="12" t="str">
        <f t="shared" si="1847"/>
        <v/>
      </c>
      <c r="ED2295" s="12" t="str">
        <f t="shared" si="1848"/>
        <v/>
      </c>
      <c r="EE2295" s="12" t="str">
        <f t="shared" si="1849"/>
        <v/>
      </c>
      <c r="EF2295" s="12" t="str">
        <f t="shared" si="1850"/>
        <v/>
      </c>
      <c r="EG2295" s="12" t="str">
        <f t="shared" si="1851"/>
        <v/>
      </c>
      <c r="EH2295" s="12" t="str">
        <f t="shared" si="1852"/>
        <v/>
      </c>
      <c r="EI2295" s="12" t="str">
        <f t="shared" si="1853"/>
        <v/>
      </c>
      <c r="EK2295" s="83" t="str">
        <f t="shared" si="1833"/>
        <v/>
      </c>
      <c r="EM2295" s="12" t="str">
        <f t="shared" si="1834"/>
        <v/>
      </c>
      <c r="EO2295" s="12" t="str">
        <f t="shared" si="1835"/>
        <v/>
      </c>
      <c r="EQ2295" s="12" t="str">
        <f>IF($EO2295="", "", IF($EQ$8=$EQ$6, COUNTIF($EO$11:$EO$2510, "&gt;"&amp;$EO2295)+1+COUNTIF($EO$11:$EO2295, $EO2295)-1, COUNTIF($EO$11:$EO$2510, "&lt;"&amp;$EO2295)+1+COUNTIF($EO$11:$EO2295, $EO2295)-1))</f>
        <v/>
      </c>
    </row>
    <row r="2296" spans="1:147" x14ac:dyDescent="0.55000000000000004">
      <c r="A2296" s="8"/>
      <c r="B2296" s="12" t="str">
        <f>IF($D2296="", "", COUNTIF($D$11:$D2296, $D2296))</f>
        <v/>
      </c>
      <c r="C2296" s="8"/>
      <c r="D2296" s="45"/>
      <c r="E2296" s="46"/>
      <c r="F2296" s="47"/>
      <c r="G2296" s="54"/>
      <c r="H2296" s="54"/>
      <c r="I2296" s="48"/>
      <c r="J2296" s="49"/>
      <c r="K2296" s="50"/>
      <c r="L2296" s="50"/>
      <c r="M2296" s="50"/>
      <c r="N2296" s="50"/>
      <c r="O2296" s="50"/>
      <c r="P2296" s="50"/>
      <c r="Q2296" s="50"/>
      <c r="R2296" s="50"/>
      <c r="S2296" s="50"/>
      <c r="T2296" s="50"/>
      <c r="U2296" s="51"/>
      <c r="V2296" s="52"/>
      <c r="W2296" s="53"/>
      <c r="X2296" s="53"/>
      <c r="Y2296" s="53"/>
      <c r="Z2296" s="53"/>
      <c r="AA2296" s="48"/>
      <c r="AB2296" s="54"/>
      <c r="AC2296" s="54"/>
      <c r="AD2296" s="54"/>
      <c r="AE2296" s="54"/>
      <c r="AF2296" s="54"/>
      <c r="AG2296" s="54"/>
      <c r="AH2296" s="54"/>
      <c r="AI2296" s="54"/>
      <c r="AJ2296" s="49"/>
      <c r="AK2296" s="48"/>
      <c r="AL2296" s="54"/>
      <c r="AM2296" s="54"/>
      <c r="AN2296" s="54"/>
      <c r="AO2296" s="54"/>
      <c r="AP2296" s="54"/>
      <c r="AQ2296" s="54"/>
      <c r="AR2296" s="54"/>
      <c r="AS2296" s="54"/>
      <c r="AT2296" s="54"/>
      <c r="AU2296" s="54"/>
      <c r="AV2296" s="54"/>
      <c r="AW2296" s="54"/>
      <c r="AX2296" s="54"/>
      <c r="AY2296" s="54"/>
      <c r="AZ2296" s="54"/>
      <c r="BA2296" s="54"/>
      <c r="BB2296" s="54"/>
      <c r="BC2296" s="54"/>
      <c r="BD2296" s="54"/>
      <c r="BE2296" s="54"/>
      <c r="BF2296" s="54"/>
      <c r="BG2296" s="54"/>
      <c r="BH2296" s="54"/>
      <c r="BI2296" s="54"/>
      <c r="BJ2296" s="54"/>
      <c r="BK2296" s="54"/>
      <c r="BL2296" s="54"/>
      <c r="BM2296" s="54"/>
      <c r="BN2296" s="54"/>
      <c r="BO2296" s="54"/>
      <c r="BP2296" s="54"/>
      <c r="BQ2296" s="54"/>
      <c r="BR2296" s="54"/>
      <c r="BS2296" s="54"/>
      <c r="BT2296" s="54"/>
      <c r="BU2296" s="54"/>
      <c r="BV2296" s="54"/>
      <c r="BW2296" s="54"/>
      <c r="BX2296" s="49"/>
      <c r="BY2296" s="55"/>
      <c r="BZ2296" s="8"/>
      <c r="CE2296" s="12" t="str">
        <f t="shared" si="1823"/>
        <v/>
      </c>
      <c r="CG2296" s="77" t="str">
        <f t="shared" si="1824"/>
        <v/>
      </c>
      <c r="CH2296" s="80" t="str">
        <f t="shared" si="1825"/>
        <v/>
      </c>
      <c r="CL2296" s="12" t="str">
        <f t="shared" si="1826"/>
        <v/>
      </c>
      <c r="CM2296" s="12" t="str">
        <f t="shared" si="1827"/>
        <v/>
      </c>
      <c r="CN2296" s="12" t="str" cm="1">
        <f t="array" ref="CN2296">IF(OR($CE2296="", $CG$3=""), "", IF(IFERROR(INDEX($K2296:$T2296, $CK2296, MATCH(CN$3, $K$3:$T$3, 0)), "")="", $CC$4, $CC$3))</f>
        <v/>
      </c>
      <c r="CO2296" s="12" t="str" cm="1">
        <f t="array" ref="CO2296">IF(OR($CE2296="", $CG$3=""), "", IF(IFERROR(INDEX($AA2296:$AJ2296, $CK2296, MATCH(CO$3, $AA$3:$AJ$3, 0)), "")="", $CC$4, $CC$3))</f>
        <v/>
      </c>
      <c r="CP2296" s="12" t="str">
        <f>IF(OR($CE2296="", $CG$3=""), "", IF(CP$3='Property List &amp; Features'!$BG$9, $CC$3, IF(CP$3=$I2296, $CC$3, $CC$4)))</f>
        <v/>
      </c>
      <c r="CQ2296" s="12" t="str">
        <f>IF(OR($CE2296="", $CG$3=""), "", IF(CQ$3='Property List &amp; Features'!$BG$9, $CC$3, IF(CQ$3=$J2296, $CC$3, $CC$4)))</f>
        <v/>
      </c>
      <c r="CR2296" s="12" t="str">
        <f t="shared" si="1828"/>
        <v/>
      </c>
      <c r="CS2296" s="12" t="str">
        <f t="shared" si="1829"/>
        <v/>
      </c>
      <c r="CT2296" s="12" t="str">
        <f t="shared" si="1830"/>
        <v/>
      </c>
      <c r="CU2296" s="12" t="str">
        <f t="shared" si="1831"/>
        <v/>
      </c>
      <c r="CV2296" s="12" t="str">
        <f t="shared" si="1832"/>
        <v/>
      </c>
      <c r="CW2296" s="12" t="str">
        <f t="shared" si="1854"/>
        <v/>
      </c>
      <c r="CX2296" s="12" t="str">
        <f t="shared" si="1855"/>
        <v/>
      </c>
      <c r="CY2296" s="12" t="str">
        <f t="shared" si="1856"/>
        <v/>
      </c>
      <c r="CZ2296" s="12" t="str">
        <f t="shared" si="1857"/>
        <v/>
      </c>
      <c r="DA2296" s="12" t="str">
        <f t="shared" si="1858"/>
        <v/>
      </c>
      <c r="DB2296" s="12" t="str">
        <f t="shared" si="1859"/>
        <v/>
      </c>
      <c r="DC2296" s="12" t="str">
        <f t="shared" si="1860"/>
        <v/>
      </c>
      <c r="DD2296" s="12" t="str">
        <f t="shared" si="1861"/>
        <v/>
      </c>
      <c r="DE2296" s="12" t="str">
        <f t="shared" si="1862"/>
        <v/>
      </c>
      <c r="DF2296" s="12" t="str">
        <f t="shared" si="1863"/>
        <v/>
      </c>
      <c r="DG2296" s="12" t="str">
        <f t="shared" si="1864"/>
        <v/>
      </c>
      <c r="DH2296" s="12" t="str">
        <f t="shared" si="1865"/>
        <v/>
      </c>
      <c r="DI2296" s="12" t="str">
        <f t="shared" si="1866"/>
        <v/>
      </c>
      <c r="DJ2296" s="12" t="str">
        <f t="shared" si="1867"/>
        <v/>
      </c>
      <c r="DK2296" s="12" t="str">
        <f t="shared" si="1868"/>
        <v/>
      </c>
      <c r="DL2296" s="12" t="str">
        <f t="shared" si="1869"/>
        <v/>
      </c>
      <c r="DM2296" s="12" t="str">
        <f t="shared" si="1870"/>
        <v/>
      </c>
      <c r="DN2296" s="12" t="str">
        <f t="shared" si="1871"/>
        <v/>
      </c>
      <c r="DO2296" s="12" t="str">
        <f t="shared" si="1872"/>
        <v/>
      </c>
      <c r="DP2296" s="12" t="str">
        <f t="shared" si="1873"/>
        <v/>
      </c>
      <c r="DQ2296" s="12" t="str">
        <f t="shared" si="1874"/>
        <v/>
      </c>
      <c r="DR2296" s="12" t="str">
        <f t="shared" si="1836"/>
        <v/>
      </c>
      <c r="DS2296" s="12" t="str">
        <f t="shared" si="1837"/>
        <v/>
      </c>
      <c r="DT2296" s="12" t="str">
        <f t="shared" si="1838"/>
        <v/>
      </c>
      <c r="DU2296" s="12" t="str">
        <f t="shared" si="1839"/>
        <v/>
      </c>
      <c r="DV2296" s="12" t="str">
        <f t="shared" si="1840"/>
        <v/>
      </c>
      <c r="DW2296" s="12" t="str">
        <f t="shared" si="1841"/>
        <v/>
      </c>
      <c r="DX2296" s="12" t="str">
        <f t="shared" si="1842"/>
        <v/>
      </c>
      <c r="DY2296" s="12" t="str">
        <f t="shared" si="1843"/>
        <v/>
      </c>
      <c r="DZ2296" s="12" t="str">
        <f t="shared" si="1844"/>
        <v/>
      </c>
      <c r="EA2296" s="12" t="str">
        <f t="shared" si="1845"/>
        <v/>
      </c>
      <c r="EB2296" s="12" t="str">
        <f t="shared" si="1846"/>
        <v/>
      </c>
      <c r="EC2296" s="12" t="str">
        <f t="shared" si="1847"/>
        <v/>
      </c>
      <c r="ED2296" s="12" t="str">
        <f t="shared" si="1848"/>
        <v/>
      </c>
      <c r="EE2296" s="12" t="str">
        <f t="shared" si="1849"/>
        <v/>
      </c>
      <c r="EF2296" s="12" t="str">
        <f t="shared" si="1850"/>
        <v/>
      </c>
      <c r="EG2296" s="12" t="str">
        <f t="shared" si="1851"/>
        <v/>
      </c>
      <c r="EH2296" s="12" t="str">
        <f t="shared" si="1852"/>
        <v/>
      </c>
      <c r="EI2296" s="12" t="str">
        <f t="shared" si="1853"/>
        <v/>
      </c>
      <c r="EK2296" s="83" t="str">
        <f t="shared" si="1833"/>
        <v/>
      </c>
      <c r="EM2296" s="12" t="str">
        <f t="shared" si="1834"/>
        <v/>
      </c>
      <c r="EO2296" s="12" t="str">
        <f t="shared" si="1835"/>
        <v/>
      </c>
      <c r="EQ2296" s="12" t="str">
        <f>IF($EO2296="", "", IF($EQ$8=$EQ$6, COUNTIF($EO$11:$EO$2510, "&gt;"&amp;$EO2296)+1+COUNTIF($EO$11:$EO2296, $EO2296)-1, COUNTIF($EO$11:$EO$2510, "&lt;"&amp;$EO2296)+1+COUNTIF($EO$11:$EO2296, $EO2296)-1))</f>
        <v/>
      </c>
    </row>
    <row r="2297" spans="1:147" x14ac:dyDescent="0.55000000000000004">
      <c r="A2297" s="8"/>
      <c r="B2297" s="12" t="str">
        <f>IF($D2297="", "", COUNTIF($D$11:$D2297, $D2297))</f>
        <v/>
      </c>
      <c r="C2297" s="8"/>
      <c r="D2297" s="45"/>
      <c r="E2297" s="46"/>
      <c r="F2297" s="47"/>
      <c r="G2297" s="54"/>
      <c r="H2297" s="54"/>
      <c r="I2297" s="48"/>
      <c r="J2297" s="49"/>
      <c r="K2297" s="50"/>
      <c r="L2297" s="50"/>
      <c r="M2297" s="50"/>
      <c r="N2297" s="50"/>
      <c r="O2297" s="50"/>
      <c r="P2297" s="50"/>
      <c r="Q2297" s="50"/>
      <c r="R2297" s="50"/>
      <c r="S2297" s="50"/>
      <c r="T2297" s="50"/>
      <c r="U2297" s="51"/>
      <c r="V2297" s="52"/>
      <c r="W2297" s="53"/>
      <c r="X2297" s="53"/>
      <c r="Y2297" s="53"/>
      <c r="Z2297" s="53"/>
      <c r="AA2297" s="48"/>
      <c r="AB2297" s="54"/>
      <c r="AC2297" s="54"/>
      <c r="AD2297" s="54"/>
      <c r="AE2297" s="54"/>
      <c r="AF2297" s="54"/>
      <c r="AG2297" s="54"/>
      <c r="AH2297" s="54"/>
      <c r="AI2297" s="54"/>
      <c r="AJ2297" s="49"/>
      <c r="AK2297" s="48"/>
      <c r="AL2297" s="54"/>
      <c r="AM2297" s="54"/>
      <c r="AN2297" s="54"/>
      <c r="AO2297" s="54"/>
      <c r="AP2297" s="54"/>
      <c r="AQ2297" s="54"/>
      <c r="AR2297" s="54"/>
      <c r="AS2297" s="54"/>
      <c r="AT2297" s="54"/>
      <c r="AU2297" s="54"/>
      <c r="AV2297" s="54"/>
      <c r="AW2297" s="54"/>
      <c r="AX2297" s="54"/>
      <c r="AY2297" s="54"/>
      <c r="AZ2297" s="54"/>
      <c r="BA2297" s="54"/>
      <c r="BB2297" s="54"/>
      <c r="BC2297" s="54"/>
      <c r="BD2297" s="54"/>
      <c r="BE2297" s="54"/>
      <c r="BF2297" s="54"/>
      <c r="BG2297" s="54"/>
      <c r="BH2297" s="54"/>
      <c r="BI2297" s="54"/>
      <c r="BJ2297" s="54"/>
      <c r="BK2297" s="54"/>
      <c r="BL2297" s="54"/>
      <c r="BM2297" s="54"/>
      <c r="BN2297" s="54"/>
      <c r="BO2297" s="54"/>
      <c r="BP2297" s="54"/>
      <c r="BQ2297" s="54"/>
      <c r="BR2297" s="54"/>
      <c r="BS2297" s="54"/>
      <c r="BT2297" s="54"/>
      <c r="BU2297" s="54"/>
      <c r="BV2297" s="54"/>
      <c r="BW2297" s="54"/>
      <c r="BX2297" s="49"/>
      <c r="BY2297" s="55"/>
      <c r="BZ2297" s="8"/>
      <c r="CE2297" s="12" t="str">
        <f t="shared" si="1823"/>
        <v/>
      </c>
      <c r="CG2297" s="77" t="str">
        <f t="shared" si="1824"/>
        <v/>
      </c>
      <c r="CH2297" s="80" t="str">
        <f t="shared" si="1825"/>
        <v/>
      </c>
      <c r="CL2297" s="12" t="str">
        <f t="shared" si="1826"/>
        <v/>
      </c>
      <c r="CM2297" s="12" t="str">
        <f t="shared" si="1827"/>
        <v/>
      </c>
      <c r="CN2297" s="12" t="str" cm="1">
        <f t="array" ref="CN2297">IF(OR($CE2297="", $CG$3=""), "", IF(IFERROR(INDEX($K2297:$T2297, $CK2297, MATCH(CN$3, $K$3:$T$3, 0)), "")="", $CC$4, $CC$3))</f>
        <v/>
      </c>
      <c r="CO2297" s="12" t="str" cm="1">
        <f t="array" ref="CO2297">IF(OR($CE2297="", $CG$3=""), "", IF(IFERROR(INDEX($AA2297:$AJ2297, $CK2297, MATCH(CO$3, $AA$3:$AJ$3, 0)), "")="", $CC$4, $CC$3))</f>
        <v/>
      </c>
      <c r="CP2297" s="12" t="str">
        <f>IF(OR($CE2297="", $CG$3=""), "", IF(CP$3='Property List &amp; Features'!$BG$9, $CC$3, IF(CP$3=$I2297, $CC$3, $CC$4)))</f>
        <v/>
      </c>
      <c r="CQ2297" s="12" t="str">
        <f>IF(OR($CE2297="", $CG$3=""), "", IF(CQ$3='Property List &amp; Features'!$BG$9, $CC$3, IF(CQ$3=$J2297, $CC$3, $CC$4)))</f>
        <v/>
      </c>
      <c r="CR2297" s="12" t="str">
        <f t="shared" si="1828"/>
        <v/>
      </c>
      <c r="CS2297" s="12" t="str">
        <f t="shared" si="1829"/>
        <v/>
      </c>
      <c r="CT2297" s="12" t="str">
        <f t="shared" si="1830"/>
        <v/>
      </c>
      <c r="CU2297" s="12" t="str">
        <f t="shared" si="1831"/>
        <v/>
      </c>
      <c r="CV2297" s="12" t="str">
        <f t="shared" si="1832"/>
        <v/>
      </c>
      <c r="CW2297" s="12" t="str">
        <f t="shared" si="1854"/>
        <v/>
      </c>
      <c r="CX2297" s="12" t="str">
        <f t="shared" si="1855"/>
        <v/>
      </c>
      <c r="CY2297" s="12" t="str">
        <f t="shared" si="1856"/>
        <v/>
      </c>
      <c r="CZ2297" s="12" t="str">
        <f t="shared" si="1857"/>
        <v/>
      </c>
      <c r="DA2297" s="12" t="str">
        <f t="shared" si="1858"/>
        <v/>
      </c>
      <c r="DB2297" s="12" t="str">
        <f t="shared" si="1859"/>
        <v/>
      </c>
      <c r="DC2297" s="12" t="str">
        <f t="shared" si="1860"/>
        <v/>
      </c>
      <c r="DD2297" s="12" t="str">
        <f t="shared" si="1861"/>
        <v/>
      </c>
      <c r="DE2297" s="12" t="str">
        <f t="shared" si="1862"/>
        <v/>
      </c>
      <c r="DF2297" s="12" t="str">
        <f t="shared" si="1863"/>
        <v/>
      </c>
      <c r="DG2297" s="12" t="str">
        <f t="shared" si="1864"/>
        <v/>
      </c>
      <c r="DH2297" s="12" t="str">
        <f t="shared" si="1865"/>
        <v/>
      </c>
      <c r="DI2297" s="12" t="str">
        <f t="shared" si="1866"/>
        <v/>
      </c>
      <c r="DJ2297" s="12" t="str">
        <f t="shared" si="1867"/>
        <v/>
      </c>
      <c r="DK2297" s="12" t="str">
        <f t="shared" si="1868"/>
        <v/>
      </c>
      <c r="DL2297" s="12" t="str">
        <f t="shared" si="1869"/>
        <v/>
      </c>
      <c r="DM2297" s="12" t="str">
        <f t="shared" si="1870"/>
        <v/>
      </c>
      <c r="DN2297" s="12" t="str">
        <f t="shared" si="1871"/>
        <v/>
      </c>
      <c r="DO2297" s="12" t="str">
        <f t="shared" si="1872"/>
        <v/>
      </c>
      <c r="DP2297" s="12" t="str">
        <f t="shared" si="1873"/>
        <v/>
      </c>
      <c r="DQ2297" s="12" t="str">
        <f t="shared" si="1874"/>
        <v/>
      </c>
      <c r="DR2297" s="12" t="str">
        <f t="shared" si="1836"/>
        <v/>
      </c>
      <c r="DS2297" s="12" t="str">
        <f t="shared" si="1837"/>
        <v/>
      </c>
      <c r="DT2297" s="12" t="str">
        <f t="shared" si="1838"/>
        <v/>
      </c>
      <c r="DU2297" s="12" t="str">
        <f t="shared" si="1839"/>
        <v/>
      </c>
      <c r="DV2297" s="12" t="str">
        <f t="shared" si="1840"/>
        <v/>
      </c>
      <c r="DW2297" s="12" t="str">
        <f t="shared" si="1841"/>
        <v/>
      </c>
      <c r="DX2297" s="12" t="str">
        <f t="shared" si="1842"/>
        <v/>
      </c>
      <c r="DY2297" s="12" t="str">
        <f t="shared" si="1843"/>
        <v/>
      </c>
      <c r="DZ2297" s="12" t="str">
        <f t="shared" si="1844"/>
        <v/>
      </c>
      <c r="EA2297" s="12" t="str">
        <f t="shared" si="1845"/>
        <v/>
      </c>
      <c r="EB2297" s="12" t="str">
        <f t="shared" si="1846"/>
        <v/>
      </c>
      <c r="EC2297" s="12" t="str">
        <f t="shared" si="1847"/>
        <v/>
      </c>
      <c r="ED2297" s="12" t="str">
        <f t="shared" si="1848"/>
        <v/>
      </c>
      <c r="EE2297" s="12" t="str">
        <f t="shared" si="1849"/>
        <v/>
      </c>
      <c r="EF2297" s="12" t="str">
        <f t="shared" si="1850"/>
        <v/>
      </c>
      <c r="EG2297" s="12" t="str">
        <f t="shared" si="1851"/>
        <v/>
      </c>
      <c r="EH2297" s="12" t="str">
        <f t="shared" si="1852"/>
        <v/>
      </c>
      <c r="EI2297" s="12" t="str">
        <f t="shared" si="1853"/>
        <v/>
      </c>
      <c r="EK2297" s="83" t="str">
        <f t="shared" si="1833"/>
        <v/>
      </c>
      <c r="EM2297" s="12" t="str">
        <f t="shared" si="1834"/>
        <v/>
      </c>
      <c r="EO2297" s="12" t="str">
        <f t="shared" si="1835"/>
        <v/>
      </c>
      <c r="EQ2297" s="12" t="str">
        <f>IF($EO2297="", "", IF($EQ$8=$EQ$6, COUNTIF($EO$11:$EO$2510, "&gt;"&amp;$EO2297)+1+COUNTIF($EO$11:$EO2297, $EO2297)-1, COUNTIF($EO$11:$EO$2510, "&lt;"&amp;$EO2297)+1+COUNTIF($EO$11:$EO2297, $EO2297)-1))</f>
        <v/>
      </c>
    </row>
    <row r="2298" spans="1:147" x14ac:dyDescent="0.55000000000000004">
      <c r="A2298" s="8"/>
      <c r="B2298" s="12" t="str">
        <f>IF($D2298="", "", COUNTIF($D$11:$D2298, $D2298))</f>
        <v/>
      </c>
      <c r="C2298" s="8"/>
      <c r="D2298" s="45"/>
      <c r="E2298" s="46"/>
      <c r="F2298" s="47"/>
      <c r="G2298" s="54"/>
      <c r="H2298" s="54"/>
      <c r="I2298" s="48"/>
      <c r="J2298" s="49"/>
      <c r="K2298" s="50"/>
      <c r="L2298" s="50"/>
      <c r="M2298" s="50"/>
      <c r="N2298" s="50"/>
      <c r="O2298" s="50"/>
      <c r="P2298" s="50"/>
      <c r="Q2298" s="50"/>
      <c r="R2298" s="50"/>
      <c r="S2298" s="50"/>
      <c r="T2298" s="50"/>
      <c r="U2298" s="51"/>
      <c r="V2298" s="52"/>
      <c r="W2298" s="53"/>
      <c r="X2298" s="53"/>
      <c r="Y2298" s="53"/>
      <c r="Z2298" s="53"/>
      <c r="AA2298" s="48"/>
      <c r="AB2298" s="54"/>
      <c r="AC2298" s="54"/>
      <c r="AD2298" s="54"/>
      <c r="AE2298" s="54"/>
      <c r="AF2298" s="54"/>
      <c r="AG2298" s="54"/>
      <c r="AH2298" s="54"/>
      <c r="AI2298" s="54"/>
      <c r="AJ2298" s="49"/>
      <c r="AK2298" s="48"/>
      <c r="AL2298" s="54"/>
      <c r="AM2298" s="54"/>
      <c r="AN2298" s="54"/>
      <c r="AO2298" s="54"/>
      <c r="AP2298" s="54"/>
      <c r="AQ2298" s="54"/>
      <c r="AR2298" s="54"/>
      <c r="AS2298" s="54"/>
      <c r="AT2298" s="54"/>
      <c r="AU2298" s="54"/>
      <c r="AV2298" s="54"/>
      <c r="AW2298" s="54"/>
      <c r="AX2298" s="54"/>
      <c r="AY2298" s="54"/>
      <c r="AZ2298" s="54"/>
      <c r="BA2298" s="54"/>
      <c r="BB2298" s="54"/>
      <c r="BC2298" s="54"/>
      <c r="BD2298" s="54"/>
      <c r="BE2298" s="54"/>
      <c r="BF2298" s="54"/>
      <c r="BG2298" s="54"/>
      <c r="BH2298" s="54"/>
      <c r="BI2298" s="54"/>
      <c r="BJ2298" s="54"/>
      <c r="BK2298" s="54"/>
      <c r="BL2298" s="54"/>
      <c r="BM2298" s="54"/>
      <c r="BN2298" s="54"/>
      <c r="BO2298" s="54"/>
      <c r="BP2298" s="54"/>
      <c r="BQ2298" s="54"/>
      <c r="BR2298" s="54"/>
      <c r="BS2298" s="54"/>
      <c r="BT2298" s="54"/>
      <c r="BU2298" s="54"/>
      <c r="BV2298" s="54"/>
      <c r="BW2298" s="54"/>
      <c r="BX2298" s="49"/>
      <c r="BY2298" s="55"/>
      <c r="BZ2298" s="8"/>
      <c r="CE2298" s="12" t="str">
        <f t="shared" si="1823"/>
        <v/>
      </c>
      <c r="CG2298" s="77" t="str">
        <f t="shared" si="1824"/>
        <v/>
      </c>
      <c r="CH2298" s="80" t="str">
        <f t="shared" si="1825"/>
        <v/>
      </c>
      <c r="CL2298" s="12" t="str">
        <f t="shared" si="1826"/>
        <v/>
      </c>
      <c r="CM2298" s="12" t="str">
        <f t="shared" si="1827"/>
        <v/>
      </c>
      <c r="CN2298" s="12" t="str" cm="1">
        <f t="array" ref="CN2298">IF(OR($CE2298="", $CG$3=""), "", IF(IFERROR(INDEX($K2298:$T2298, $CK2298, MATCH(CN$3, $K$3:$T$3, 0)), "")="", $CC$4, $CC$3))</f>
        <v/>
      </c>
      <c r="CO2298" s="12" t="str" cm="1">
        <f t="array" ref="CO2298">IF(OR($CE2298="", $CG$3=""), "", IF(IFERROR(INDEX($AA2298:$AJ2298, $CK2298, MATCH(CO$3, $AA$3:$AJ$3, 0)), "")="", $CC$4, $CC$3))</f>
        <v/>
      </c>
      <c r="CP2298" s="12" t="str">
        <f>IF(OR($CE2298="", $CG$3=""), "", IF(CP$3='Property List &amp; Features'!$BG$9, $CC$3, IF(CP$3=$I2298, $CC$3, $CC$4)))</f>
        <v/>
      </c>
      <c r="CQ2298" s="12" t="str">
        <f>IF(OR($CE2298="", $CG$3=""), "", IF(CQ$3='Property List &amp; Features'!$BG$9, $CC$3, IF(CQ$3=$J2298, $CC$3, $CC$4)))</f>
        <v/>
      </c>
      <c r="CR2298" s="12" t="str">
        <f t="shared" si="1828"/>
        <v/>
      </c>
      <c r="CS2298" s="12" t="str">
        <f t="shared" si="1829"/>
        <v/>
      </c>
      <c r="CT2298" s="12" t="str">
        <f t="shared" si="1830"/>
        <v/>
      </c>
      <c r="CU2298" s="12" t="str">
        <f t="shared" si="1831"/>
        <v/>
      </c>
      <c r="CV2298" s="12" t="str">
        <f t="shared" si="1832"/>
        <v/>
      </c>
      <c r="CW2298" s="12" t="str">
        <f t="shared" si="1854"/>
        <v/>
      </c>
      <c r="CX2298" s="12" t="str">
        <f t="shared" si="1855"/>
        <v/>
      </c>
      <c r="CY2298" s="12" t="str">
        <f t="shared" si="1856"/>
        <v/>
      </c>
      <c r="CZ2298" s="12" t="str">
        <f t="shared" si="1857"/>
        <v/>
      </c>
      <c r="DA2298" s="12" t="str">
        <f t="shared" si="1858"/>
        <v/>
      </c>
      <c r="DB2298" s="12" t="str">
        <f t="shared" si="1859"/>
        <v/>
      </c>
      <c r="DC2298" s="12" t="str">
        <f t="shared" si="1860"/>
        <v/>
      </c>
      <c r="DD2298" s="12" t="str">
        <f t="shared" si="1861"/>
        <v/>
      </c>
      <c r="DE2298" s="12" t="str">
        <f t="shared" si="1862"/>
        <v/>
      </c>
      <c r="DF2298" s="12" t="str">
        <f t="shared" si="1863"/>
        <v/>
      </c>
      <c r="DG2298" s="12" t="str">
        <f t="shared" si="1864"/>
        <v/>
      </c>
      <c r="DH2298" s="12" t="str">
        <f t="shared" si="1865"/>
        <v/>
      </c>
      <c r="DI2298" s="12" t="str">
        <f t="shared" si="1866"/>
        <v/>
      </c>
      <c r="DJ2298" s="12" t="str">
        <f t="shared" si="1867"/>
        <v/>
      </c>
      <c r="DK2298" s="12" t="str">
        <f t="shared" si="1868"/>
        <v/>
      </c>
      <c r="DL2298" s="12" t="str">
        <f t="shared" si="1869"/>
        <v/>
      </c>
      <c r="DM2298" s="12" t="str">
        <f t="shared" si="1870"/>
        <v/>
      </c>
      <c r="DN2298" s="12" t="str">
        <f t="shared" si="1871"/>
        <v/>
      </c>
      <c r="DO2298" s="12" t="str">
        <f t="shared" si="1872"/>
        <v/>
      </c>
      <c r="DP2298" s="12" t="str">
        <f t="shared" si="1873"/>
        <v/>
      </c>
      <c r="DQ2298" s="12" t="str">
        <f t="shared" si="1874"/>
        <v/>
      </c>
      <c r="DR2298" s="12" t="str">
        <f t="shared" si="1836"/>
        <v/>
      </c>
      <c r="DS2298" s="12" t="str">
        <f t="shared" si="1837"/>
        <v/>
      </c>
      <c r="DT2298" s="12" t="str">
        <f t="shared" si="1838"/>
        <v/>
      </c>
      <c r="DU2298" s="12" t="str">
        <f t="shared" si="1839"/>
        <v/>
      </c>
      <c r="DV2298" s="12" t="str">
        <f t="shared" si="1840"/>
        <v/>
      </c>
      <c r="DW2298" s="12" t="str">
        <f t="shared" si="1841"/>
        <v/>
      </c>
      <c r="DX2298" s="12" t="str">
        <f t="shared" si="1842"/>
        <v/>
      </c>
      <c r="DY2298" s="12" t="str">
        <f t="shared" si="1843"/>
        <v/>
      </c>
      <c r="DZ2298" s="12" t="str">
        <f t="shared" si="1844"/>
        <v/>
      </c>
      <c r="EA2298" s="12" t="str">
        <f t="shared" si="1845"/>
        <v/>
      </c>
      <c r="EB2298" s="12" t="str">
        <f t="shared" si="1846"/>
        <v/>
      </c>
      <c r="EC2298" s="12" t="str">
        <f t="shared" si="1847"/>
        <v/>
      </c>
      <c r="ED2298" s="12" t="str">
        <f t="shared" si="1848"/>
        <v/>
      </c>
      <c r="EE2298" s="12" t="str">
        <f t="shared" si="1849"/>
        <v/>
      </c>
      <c r="EF2298" s="12" t="str">
        <f t="shared" si="1850"/>
        <v/>
      </c>
      <c r="EG2298" s="12" t="str">
        <f t="shared" si="1851"/>
        <v/>
      </c>
      <c r="EH2298" s="12" t="str">
        <f t="shared" si="1852"/>
        <v/>
      </c>
      <c r="EI2298" s="12" t="str">
        <f t="shared" si="1853"/>
        <v/>
      </c>
      <c r="EK2298" s="83" t="str">
        <f t="shared" si="1833"/>
        <v/>
      </c>
      <c r="EM2298" s="12" t="str">
        <f t="shared" si="1834"/>
        <v/>
      </c>
      <c r="EO2298" s="12" t="str">
        <f t="shared" si="1835"/>
        <v/>
      </c>
      <c r="EQ2298" s="12" t="str">
        <f>IF($EO2298="", "", IF($EQ$8=$EQ$6, COUNTIF($EO$11:$EO$2510, "&gt;"&amp;$EO2298)+1+COUNTIF($EO$11:$EO2298, $EO2298)-1, COUNTIF($EO$11:$EO$2510, "&lt;"&amp;$EO2298)+1+COUNTIF($EO$11:$EO2298, $EO2298)-1))</f>
        <v/>
      </c>
    </row>
    <row r="2299" spans="1:147" x14ac:dyDescent="0.55000000000000004">
      <c r="A2299" s="8"/>
      <c r="B2299" s="12" t="str">
        <f>IF($D2299="", "", COUNTIF($D$11:$D2299, $D2299))</f>
        <v/>
      </c>
      <c r="C2299" s="8"/>
      <c r="D2299" s="45"/>
      <c r="E2299" s="46"/>
      <c r="F2299" s="47"/>
      <c r="G2299" s="54"/>
      <c r="H2299" s="54"/>
      <c r="I2299" s="48"/>
      <c r="J2299" s="49"/>
      <c r="K2299" s="50"/>
      <c r="L2299" s="50"/>
      <c r="M2299" s="50"/>
      <c r="N2299" s="50"/>
      <c r="O2299" s="50"/>
      <c r="P2299" s="50"/>
      <c r="Q2299" s="50"/>
      <c r="R2299" s="50"/>
      <c r="S2299" s="50"/>
      <c r="T2299" s="50"/>
      <c r="U2299" s="51"/>
      <c r="V2299" s="52"/>
      <c r="W2299" s="53"/>
      <c r="X2299" s="53"/>
      <c r="Y2299" s="53"/>
      <c r="Z2299" s="53"/>
      <c r="AA2299" s="48"/>
      <c r="AB2299" s="54"/>
      <c r="AC2299" s="54"/>
      <c r="AD2299" s="54"/>
      <c r="AE2299" s="54"/>
      <c r="AF2299" s="54"/>
      <c r="AG2299" s="54"/>
      <c r="AH2299" s="54"/>
      <c r="AI2299" s="54"/>
      <c r="AJ2299" s="49"/>
      <c r="AK2299" s="48"/>
      <c r="AL2299" s="54"/>
      <c r="AM2299" s="54"/>
      <c r="AN2299" s="54"/>
      <c r="AO2299" s="54"/>
      <c r="AP2299" s="54"/>
      <c r="AQ2299" s="54"/>
      <c r="AR2299" s="54"/>
      <c r="AS2299" s="54"/>
      <c r="AT2299" s="54"/>
      <c r="AU2299" s="54"/>
      <c r="AV2299" s="54"/>
      <c r="AW2299" s="54"/>
      <c r="AX2299" s="54"/>
      <c r="AY2299" s="54"/>
      <c r="AZ2299" s="54"/>
      <c r="BA2299" s="54"/>
      <c r="BB2299" s="54"/>
      <c r="BC2299" s="54"/>
      <c r="BD2299" s="54"/>
      <c r="BE2299" s="54"/>
      <c r="BF2299" s="54"/>
      <c r="BG2299" s="54"/>
      <c r="BH2299" s="54"/>
      <c r="BI2299" s="54"/>
      <c r="BJ2299" s="54"/>
      <c r="BK2299" s="54"/>
      <c r="BL2299" s="54"/>
      <c r="BM2299" s="54"/>
      <c r="BN2299" s="54"/>
      <c r="BO2299" s="54"/>
      <c r="BP2299" s="54"/>
      <c r="BQ2299" s="54"/>
      <c r="BR2299" s="54"/>
      <c r="BS2299" s="54"/>
      <c r="BT2299" s="54"/>
      <c r="BU2299" s="54"/>
      <c r="BV2299" s="54"/>
      <c r="BW2299" s="54"/>
      <c r="BX2299" s="49"/>
      <c r="BY2299" s="55"/>
      <c r="BZ2299" s="8"/>
      <c r="CE2299" s="12" t="str">
        <f t="shared" si="1823"/>
        <v/>
      </c>
      <c r="CG2299" s="77" t="str">
        <f t="shared" si="1824"/>
        <v/>
      </c>
      <c r="CH2299" s="80" t="str">
        <f t="shared" si="1825"/>
        <v/>
      </c>
      <c r="CL2299" s="12" t="str">
        <f t="shared" si="1826"/>
        <v/>
      </c>
      <c r="CM2299" s="12" t="str">
        <f t="shared" si="1827"/>
        <v/>
      </c>
      <c r="CN2299" s="12" t="str" cm="1">
        <f t="array" ref="CN2299">IF(OR($CE2299="", $CG$3=""), "", IF(IFERROR(INDEX($K2299:$T2299, $CK2299, MATCH(CN$3, $K$3:$T$3, 0)), "")="", $CC$4, $CC$3))</f>
        <v/>
      </c>
      <c r="CO2299" s="12" t="str" cm="1">
        <f t="array" ref="CO2299">IF(OR($CE2299="", $CG$3=""), "", IF(IFERROR(INDEX($AA2299:$AJ2299, $CK2299, MATCH(CO$3, $AA$3:$AJ$3, 0)), "")="", $CC$4, $CC$3))</f>
        <v/>
      </c>
      <c r="CP2299" s="12" t="str">
        <f>IF(OR($CE2299="", $CG$3=""), "", IF(CP$3='Property List &amp; Features'!$BG$9, $CC$3, IF(CP$3=$I2299, $CC$3, $CC$4)))</f>
        <v/>
      </c>
      <c r="CQ2299" s="12" t="str">
        <f>IF(OR($CE2299="", $CG$3=""), "", IF(CQ$3='Property List &amp; Features'!$BG$9, $CC$3, IF(CQ$3=$J2299, $CC$3, $CC$4)))</f>
        <v/>
      </c>
      <c r="CR2299" s="12" t="str">
        <f t="shared" si="1828"/>
        <v/>
      </c>
      <c r="CS2299" s="12" t="str">
        <f t="shared" si="1829"/>
        <v/>
      </c>
      <c r="CT2299" s="12" t="str">
        <f t="shared" si="1830"/>
        <v/>
      </c>
      <c r="CU2299" s="12" t="str">
        <f t="shared" si="1831"/>
        <v/>
      </c>
      <c r="CV2299" s="12" t="str">
        <f t="shared" si="1832"/>
        <v/>
      </c>
      <c r="CW2299" s="12" t="str">
        <f t="shared" si="1854"/>
        <v/>
      </c>
      <c r="CX2299" s="12" t="str">
        <f t="shared" si="1855"/>
        <v/>
      </c>
      <c r="CY2299" s="12" t="str">
        <f t="shared" si="1856"/>
        <v/>
      </c>
      <c r="CZ2299" s="12" t="str">
        <f t="shared" si="1857"/>
        <v/>
      </c>
      <c r="DA2299" s="12" t="str">
        <f t="shared" si="1858"/>
        <v/>
      </c>
      <c r="DB2299" s="12" t="str">
        <f t="shared" si="1859"/>
        <v/>
      </c>
      <c r="DC2299" s="12" t="str">
        <f t="shared" si="1860"/>
        <v/>
      </c>
      <c r="DD2299" s="12" t="str">
        <f t="shared" si="1861"/>
        <v/>
      </c>
      <c r="DE2299" s="12" t="str">
        <f t="shared" si="1862"/>
        <v/>
      </c>
      <c r="DF2299" s="12" t="str">
        <f t="shared" si="1863"/>
        <v/>
      </c>
      <c r="DG2299" s="12" t="str">
        <f t="shared" si="1864"/>
        <v/>
      </c>
      <c r="DH2299" s="12" t="str">
        <f t="shared" si="1865"/>
        <v/>
      </c>
      <c r="DI2299" s="12" t="str">
        <f t="shared" si="1866"/>
        <v/>
      </c>
      <c r="DJ2299" s="12" t="str">
        <f t="shared" si="1867"/>
        <v/>
      </c>
      <c r="DK2299" s="12" t="str">
        <f t="shared" si="1868"/>
        <v/>
      </c>
      <c r="DL2299" s="12" t="str">
        <f t="shared" si="1869"/>
        <v/>
      </c>
      <c r="DM2299" s="12" t="str">
        <f t="shared" si="1870"/>
        <v/>
      </c>
      <c r="DN2299" s="12" t="str">
        <f t="shared" si="1871"/>
        <v/>
      </c>
      <c r="DO2299" s="12" t="str">
        <f t="shared" si="1872"/>
        <v/>
      </c>
      <c r="DP2299" s="12" t="str">
        <f t="shared" si="1873"/>
        <v/>
      </c>
      <c r="DQ2299" s="12" t="str">
        <f t="shared" si="1874"/>
        <v/>
      </c>
      <c r="DR2299" s="12" t="str">
        <f t="shared" si="1836"/>
        <v/>
      </c>
      <c r="DS2299" s="12" t="str">
        <f t="shared" si="1837"/>
        <v/>
      </c>
      <c r="DT2299" s="12" t="str">
        <f t="shared" si="1838"/>
        <v/>
      </c>
      <c r="DU2299" s="12" t="str">
        <f t="shared" si="1839"/>
        <v/>
      </c>
      <c r="DV2299" s="12" t="str">
        <f t="shared" si="1840"/>
        <v/>
      </c>
      <c r="DW2299" s="12" t="str">
        <f t="shared" si="1841"/>
        <v/>
      </c>
      <c r="DX2299" s="12" t="str">
        <f t="shared" si="1842"/>
        <v/>
      </c>
      <c r="DY2299" s="12" t="str">
        <f t="shared" si="1843"/>
        <v/>
      </c>
      <c r="DZ2299" s="12" t="str">
        <f t="shared" si="1844"/>
        <v/>
      </c>
      <c r="EA2299" s="12" t="str">
        <f t="shared" si="1845"/>
        <v/>
      </c>
      <c r="EB2299" s="12" t="str">
        <f t="shared" si="1846"/>
        <v/>
      </c>
      <c r="EC2299" s="12" t="str">
        <f t="shared" si="1847"/>
        <v/>
      </c>
      <c r="ED2299" s="12" t="str">
        <f t="shared" si="1848"/>
        <v/>
      </c>
      <c r="EE2299" s="12" t="str">
        <f t="shared" si="1849"/>
        <v/>
      </c>
      <c r="EF2299" s="12" t="str">
        <f t="shared" si="1850"/>
        <v/>
      </c>
      <c r="EG2299" s="12" t="str">
        <f t="shared" si="1851"/>
        <v/>
      </c>
      <c r="EH2299" s="12" t="str">
        <f t="shared" si="1852"/>
        <v/>
      </c>
      <c r="EI2299" s="12" t="str">
        <f t="shared" si="1853"/>
        <v/>
      </c>
      <c r="EK2299" s="83" t="str">
        <f t="shared" si="1833"/>
        <v/>
      </c>
      <c r="EM2299" s="12" t="str">
        <f t="shared" si="1834"/>
        <v/>
      </c>
      <c r="EO2299" s="12" t="str">
        <f t="shared" si="1835"/>
        <v/>
      </c>
      <c r="EQ2299" s="12" t="str">
        <f>IF($EO2299="", "", IF($EQ$8=$EQ$6, COUNTIF($EO$11:$EO$2510, "&gt;"&amp;$EO2299)+1+COUNTIF($EO$11:$EO2299, $EO2299)-1, COUNTIF($EO$11:$EO$2510, "&lt;"&amp;$EO2299)+1+COUNTIF($EO$11:$EO2299, $EO2299)-1))</f>
        <v/>
      </c>
    </row>
    <row r="2300" spans="1:147" x14ac:dyDescent="0.55000000000000004">
      <c r="A2300" s="8"/>
      <c r="B2300" s="12" t="str">
        <f>IF($D2300="", "", COUNTIF($D$11:$D2300, $D2300))</f>
        <v/>
      </c>
      <c r="C2300" s="8"/>
      <c r="D2300" s="45"/>
      <c r="E2300" s="46"/>
      <c r="F2300" s="47"/>
      <c r="G2300" s="54"/>
      <c r="H2300" s="54"/>
      <c r="I2300" s="48"/>
      <c r="J2300" s="49"/>
      <c r="K2300" s="50"/>
      <c r="L2300" s="50"/>
      <c r="M2300" s="50"/>
      <c r="N2300" s="50"/>
      <c r="O2300" s="50"/>
      <c r="P2300" s="50"/>
      <c r="Q2300" s="50"/>
      <c r="R2300" s="50"/>
      <c r="S2300" s="50"/>
      <c r="T2300" s="50"/>
      <c r="U2300" s="51"/>
      <c r="V2300" s="52"/>
      <c r="W2300" s="53"/>
      <c r="X2300" s="53"/>
      <c r="Y2300" s="53"/>
      <c r="Z2300" s="53"/>
      <c r="AA2300" s="48"/>
      <c r="AB2300" s="54"/>
      <c r="AC2300" s="54"/>
      <c r="AD2300" s="54"/>
      <c r="AE2300" s="54"/>
      <c r="AF2300" s="54"/>
      <c r="AG2300" s="54"/>
      <c r="AH2300" s="54"/>
      <c r="AI2300" s="54"/>
      <c r="AJ2300" s="49"/>
      <c r="AK2300" s="48"/>
      <c r="AL2300" s="54"/>
      <c r="AM2300" s="54"/>
      <c r="AN2300" s="54"/>
      <c r="AO2300" s="54"/>
      <c r="AP2300" s="54"/>
      <c r="AQ2300" s="54"/>
      <c r="AR2300" s="54"/>
      <c r="AS2300" s="54"/>
      <c r="AT2300" s="54"/>
      <c r="AU2300" s="54"/>
      <c r="AV2300" s="54"/>
      <c r="AW2300" s="54"/>
      <c r="AX2300" s="54"/>
      <c r="AY2300" s="54"/>
      <c r="AZ2300" s="54"/>
      <c r="BA2300" s="54"/>
      <c r="BB2300" s="54"/>
      <c r="BC2300" s="54"/>
      <c r="BD2300" s="54"/>
      <c r="BE2300" s="54"/>
      <c r="BF2300" s="54"/>
      <c r="BG2300" s="54"/>
      <c r="BH2300" s="54"/>
      <c r="BI2300" s="54"/>
      <c r="BJ2300" s="54"/>
      <c r="BK2300" s="54"/>
      <c r="BL2300" s="54"/>
      <c r="BM2300" s="54"/>
      <c r="BN2300" s="54"/>
      <c r="BO2300" s="54"/>
      <c r="BP2300" s="54"/>
      <c r="BQ2300" s="54"/>
      <c r="BR2300" s="54"/>
      <c r="BS2300" s="54"/>
      <c r="BT2300" s="54"/>
      <c r="BU2300" s="54"/>
      <c r="BV2300" s="54"/>
      <c r="BW2300" s="54"/>
      <c r="BX2300" s="49"/>
      <c r="BY2300" s="55"/>
      <c r="BZ2300" s="8"/>
      <c r="CE2300" s="12" t="str">
        <f t="shared" si="1823"/>
        <v/>
      </c>
      <c r="CG2300" s="77" t="str">
        <f t="shared" si="1824"/>
        <v/>
      </c>
      <c r="CH2300" s="80" t="str">
        <f t="shared" si="1825"/>
        <v/>
      </c>
      <c r="CL2300" s="12" t="str">
        <f t="shared" si="1826"/>
        <v/>
      </c>
      <c r="CM2300" s="12" t="str">
        <f t="shared" si="1827"/>
        <v/>
      </c>
      <c r="CN2300" s="12" t="str" cm="1">
        <f t="array" ref="CN2300">IF(OR($CE2300="", $CG$3=""), "", IF(IFERROR(INDEX($K2300:$T2300, $CK2300, MATCH(CN$3, $K$3:$T$3, 0)), "")="", $CC$4, $CC$3))</f>
        <v/>
      </c>
      <c r="CO2300" s="12" t="str" cm="1">
        <f t="array" ref="CO2300">IF(OR($CE2300="", $CG$3=""), "", IF(IFERROR(INDEX($AA2300:$AJ2300, $CK2300, MATCH(CO$3, $AA$3:$AJ$3, 0)), "")="", $CC$4, $CC$3))</f>
        <v/>
      </c>
      <c r="CP2300" s="12" t="str">
        <f>IF(OR($CE2300="", $CG$3=""), "", IF(CP$3='Property List &amp; Features'!$BG$9, $CC$3, IF(CP$3=$I2300, $CC$3, $CC$4)))</f>
        <v/>
      </c>
      <c r="CQ2300" s="12" t="str">
        <f>IF(OR($CE2300="", $CG$3=""), "", IF(CQ$3='Property List &amp; Features'!$BG$9, $CC$3, IF(CQ$3=$J2300, $CC$3, $CC$4)))</f>
        <v/>
      </c>
      <c r="CR2300" s="12" t="str">
        <f t="shared" si="1828"/>
        <v/>
      </c>
      <c r="CS2300" s="12" t="str">
        <f t="shared" si="1829"/>
        <v/>
      </c>
      <c r="CT2300" s="12" t="str">
        <f t="shared" si="1830"/>
        <v/>
      </c>
      <c r="CU2300" s="12" t="str">
        <f t="shared" si="1831"/>
        <v/>
      </c>
      <c r="CV2300" s="12" t="str">
        <f t="shared" si="1832"/>
        <v/>
      </c>
      <c r="CW2300" s="12" t="str">
        <f t="shared" si="1854"/>
        <v/>
      </c>
      <c r="CX2300" s="12" t="str">
        <f t="shared" si="1855"/>
        <v/>
      </c>
      <c r="CY2300" s="12" t="str">
        <f t="shared" si="1856"/>
        <v/>
      </c>
      <c r="CZ2300" s="12" t="str">
        <f t="shared" si="1857"/>
        <v/>
      </c>
      <c r="DA2300" s="12" t="str">
        <f t="shared" si="1858"/>
        <v/>
      </c>
      <c r="DB2300" s="12" t="str">
        <f t="shared" si="1859"/>
        <v/>
      </c>
      <c r="DC2300" s="12" t="str">
        <f t="shared" si="1860"/>
        <v/>
      </c>
      <c r="DD2300" s="12" t="str">
        <f t="shared" si="1861"/>
        <v/>
      </c>
      <c r="DE2300" s="12" t="str">
        <f t="shared" si="1862"/>
        <v/>
      </c>
      <c r="DF2300" s="12" t="str">
        <f t="shared" si="1863"/>
        <v/>
      </c>
      <c r="DG2300" s="12" t="str">
        <f t="shared" si="1864"/>
        <v/>
      </c>
      <c r="DH2300" s="12" t="str">
        <f t="shared" si="1865"/>
        <v/>
      </c>
      <c r="DI2300" s="12" t="str">
        <f t="shared" si="1866"/>
        <v/>
      </c>
      <c r="DJ2300" s="12" t="str">
        <f t="shared" si="1867"/>
        <v/>
      </c>
      <c r="DK2300" s="12" t="str">
        <f t="shared" si="1868"/>
        <v/>
      </c>
      <c r="DL2300" s="12" t="str">
        <f t="shared" si="1869"/>
        <v/>
      </c>
      <c r="DM2300" s="12" t="str">
        <f t="shared" si="1870"/>
        <v/>
      </c>
      <c r="DN2300" s="12" t="str">
        <f t="shared" si="1871"/>
        <v/>
      </c>
      <c r="DO2300" s="12" t="str">
        <f t="shared" si="1872"/>
        <v/>
      </c>
      <c r="DP2300" s="12" t="str">
        <f t="shared" si="1873"/>
        <v/>
      </c>
      <c r="DQ2300" s="12" t="str">
        <f t="shared" si="1874"/>
        <v/>
      </c>
      <c r="DR2300" s="12" t="str">
        <f t="shared" si="1836"/>
        <v/>
      </c>
      <c r="DS2300" s="12" t="str">
        <f t="shared" si="1837"/>
        <v/>
      </c>
      <c r="DT2300" s="12" t="str">
        <f t="shared" si="1838"/>
        <v/>
      </c>
      <c r="DU2300" s="12" t="str">
        <f t="shared" si="1839"/>
        <v/>
      </c>
      <c r="DV2300" s="12" t="str">
        <f t="shared" si="1840"/>
        <v/>
      </c>
      <c r="DW2300" s="12" t="str">
        <f t="shared" si="1841"/>
        <v/>
      </c>
      <c r="DX2300" s="12" t="str">
        <f t="shared" si="1842"/>
        <v/>
      </c>
      <c r="DY2300" s="12" t="str">
        <f t="shared" si="1843"/>
        <v/>
      </c>
      <c r="DZ2300" s="12" t="str">
        <f t="shared" si="1844"/>
        <v/>
      </c>
      <c r="EA2300" s="12" t="str">
        <f t="shared" si="1845"/>
        <v/>
      </c>
      <c r="EB2300" s="12" t="str">
        <f t="shared" si="1846"/>
        <v/>
      </c>
      <c r="EC2300" s="12" t="str">
        <f t="shared" si="1847"/>
        <v/>
      </c>
      <c r="ED2300" s="12" t="str">
        <f t="shared" si="1848"/>
        <v/>
      </c>
      <c r="EE2300" s="12" t="str">
        <f t="shared" si="1849"/>
        <v/>
      </c>
      <c r="EF2300" s="12" t="str">
        <f t="shared" si="1850"/>
        <v/>
      </c>
      <c r="EG2300" s="12" t="str">
        <f t="shared" si="1851"/>
        <v/>
      </c>
      <c r="EH2300" s="12" t="str">
        <f t="shared" si="1852"/>
        <v/>
      </c>
      <c r="EI2300" s="12" t="str">
        <f t="shared" si="1853"/>
        <v/>
      </c>
      <c r="EK2300" s="83" t="str">
        <f t="shared" si="1833"/>
        <v/>
      </c>
      <c r="EM2300" s="12" t="str">
        <f t="shared" si="1834"/>
        <v/>
      </c>
      <c r="EO2300" s="12" t="str">
        <f t="shared" si="1835"/>
        <v/>
      </c>
      <c r="EQ2300" s="12" t="str">
        <f>IF($EO2300="", "", IF($EQ$8=$EQ$6, COUNTIF($EO$11:$EO$2510, "&gt;"&amp;$EO2300)+1+COUNTIF($EO$11:$EO2300, $EO2300)-1, COUNTIF($EO$11:$EO$2510, "&lt;"&amp;$EO2300)+1+COUNTIF($EO$11:$EO2300, $EO2300)-1))</f>
        <v/>
      </c>
    </row>
    <row r="2301" spans="1:147" x14ac:dyDescent="0.55000000000000004">
      <c r="A2301" s="8"/>
      <c r="B2301" s="12" t="str">
        <f>IF($D2301="", "", COUNTIF($D$11:$D2301, $D2301))</f>
        <v/>
      </c>
      <c r="C2301" s="8"/>
      <c r="D2301" s="45"/>
      <c r="E2301" s="46"/>
      <c r="F2301" s="47"/>
      <c r="G2301" s="54"/>
      <c r="H2301" s="54"/>
      <c r="I2301" s="48"/>
      <c r="J2301" s="49"/>
      <c r="K2301" s="50"/>
      <c r="L2301" s="50"/>
      <c r="M2301" s="50"/>
      <c r="N2301" s="50"/>
      <c r="O2301" s="50"/>
      <c r="P2301" s="50"/>
      <c r="Q2301" s="50"/>
      <c r="R2301" s="50"/>
      <c r="S2301" s="50"/>
      <c r="T2301" s="50"/>
      <c r="U2301" s="51"/>
      <c r="V2301" s="52"/>
      <c r="W2301" s="53"/>
      <c r="X2301" s="53"/>
      <c r="Y2301" s="53"/>
      <c r="Z2301" s="53"/>
      <c r="AA2301" s="48"/>
      <c r="AB2301" s="54"/>
      <c r="AC2301" s="54"/>
      <c r="AD2301" s="54"/>
      <c r="AE2301" s="54"/>
      <c r="AF2301" s="54"/>
      <c r="AG2301" s="54"/>
      <c r="AH2301" s="54"/>
      <c r="AI2301" s="54"/>
      <c r="AJ2301" s="49"/>
      <c r="AK2301" s="48"/>
      <c r="AL2301" s="54"/>
      <c r="AM2301" s="54"/>
      <c r="AN2301" s="54"/>
      <c r="AO2301" s="54"/>
      <c r="AP2301" s="54"/>
      <c r="AQ2301" s="54"/>
      <c r="AR2301" s="54"/>
      <c r="AS2301" s="54"/>
      <c r="AT2301" s="54"/>
      <c r="AU2301" s="54"/>
      <c r="AV2301" s="54"/>
      <c r="AW2301" s="54"/>
      <c r="AX2301" s="54"/>
      <c r="AY2301" s="54"/>
      <c r="AZ2301" s="54"/>
      <c r="BA2301" s="54"/>
      <c r="BB2301" s="54"/>
      <c r="BC2301" s="54"/>
      <c r="BD2301" s="54"/>
      <c r="BE2301" s="54"/>
      <c r="BF2301" s="54"/>
      <c r="BG2301" s="54"/>
      <c r="BH2301" s="54"/>
      <c r="BI2301" s="54"/>
      <c r="BJ2301" s="54"/>
      <c r="BK2301" s="54"/>
      <c r="BL2301" s="54"/>
      <c r="BM2301" s="54"/>
      <c r="BN2301" s="54"/>
      <c r="BO2301" s="54"/>
      <c r="BP2301" s="54"/>
      <c r="BQ2301" s="54"/>
      <c r="BR2301" s="54"/>
      <c r="BS2301" s="54"/>
      <c r="BT2301" s="54"/>
      <c r="BU2301" s="54"/>
      <c r="BV2301" s="54"/>
      <c r="BW2301" s="54"/>
      <c r="BX2301" s="49"/>
      <c r="BY2301" s="55"/>
      <c r="BZ2301" s="8"/>
      <c r="CE2301" s="12" t="str">
        <f t="shared" si="1823"/>
        <v/>
      </c>
      <c r="CG2301" s="77" t="str">
        <f t="shared" si="1824"/>
        <v/>
      </c>
      <c r="CH2301" s="80" t="str">
        <f t="shared" si="1825"/>
        <v/>
      </c>
      <c r="CL2301" s="12" t="str">
        <f t="shared" si="1826"/>
        <v/>
      </c>
      <c r="CM2301" s="12" t="str">
        <f t="shared" si="1827"/>
        <v/>
      </c>
      <c r="CN2301" s="12" t="str" cm="1">
        <f t="array" ref="CN2301">IF(OR($CE2301="", $CG$3=""), "", IF(IFERROR(INDEX($K2301:$T2301, $CK2301, MATCH(CN$3, $K$3:$T$3, 0)), "")="", $CC$4, $CC$3))</f>
        <v/>
      </c>
      <c r="CO2301" s="12" t="str" cm="1">
        <f t="array" ref="CO2301">IF(OR($CE2301="", $CG$3=""), "", IF(IFERROR(INDEX($AA2301:$AJ2301, $CK2301, MATCH(CO$3, $AA$3:$AJ$3, 0)), "")="", $CC$4, $CC$3))</f>
        <v/>
      </c>
      <c r="CP2301" s="12" t="str">
        <f>IF(OR($CE2301="", $CG$3=""), "", IF(CP$3='Property List &amp; Features'!$BG$9, $CC$3, IF(CP$3=$I2301, $CC$3, $CC$4)))</f>
        <v/>
      </c>
      <c r="CQ2301" s="12" t="str">
        <f>IF(OR($CE2301="", $CG$3=""), "", IF(CQ$3='Property List &amp; Features'!$BG$9, $CC$3, IF(CQ$3=$J2301, $CC$3, $CC$4)))</f>
        <v/>
      </c>
      <c r="CR2301" s="12" t="str">
        <f t="shared" si="1828"/>
        <v/>
      </c>
      <c r="CS2301" s="12" t="str">
        <f t="shared" si="1829"/>
        <v/>
      </c>
      <c r="CT2301" s="12" t="str">
        <f t="shared" si="1830"/>
        <v/>
      </c>
      <c r="CU2301" s="12" t="str">
        <f t="shared" si="1831"/>
        <v/>
      </c>
      <c r="CV2301" s="12" t="str">
        <f t="shared" si="1832"/>
        <v/>
      </c>
      <c r="CW2301" s="12" t="str">
        <f t="shared" si="1854"/>
        <v/>
      </c>
      <c r="CX2301" s="12" t="str">
        <f t="shared" si="1855"/>
        <v/>
      </c>
      <c r="CY2301" s="12" t="str">
        <f t="shared" si="1856"/>
        <v/>
      </c>
      <c r="CZ2301" s="12" t="str">
        <f t="shared" si="1857"/>
        <v/>
      </c>
      <c r="DA2301" s="12" t="str">
        <f t="shared" si="1858"/>
        <v/>
      </c>
      <c r="DB2301" s="12" t="str">
        <f t="shared" si="1859"/>
        <v/>
      </c>
      <c r="DC2301" s="12" t="str">
        <f t="shared" si="1860"/>
        <v/>
      </c>
      <c r="DD2301" s="12" t="str">
        <f t="shared" si="1861"/>
        <v/>
      </c>
      <c r="DE2301" s="12" t="str">
        <f t="shared" si="1862"/>
        <v/>
      </c>
      <c r="DF2301" s="12" t="str">
        <f t="shared" si="1863"/>
        <v/>
      </c>
      <c r="DG2301" s="12" t="str">
        <f t="shared" si="1864"/>
        <v/>
      </c>
      <c r="DH2301" s="12" t="str">
        <f t="shared" si="1865"/>
        <v/>
      </c>
      <c r="DI2301" s="12" t="str">
        <f t="shared" si="1866"/>
        <v/>
      </c>
      <c r="DJ2301" s="12" t="str">
        <f t="shared" si="1867"/>
        <v/>
      </c>
      <c r="DK2301" s="12" t="str">
        <f t="shared" si="1868"/>
        <v/>
      </c>
      <c r="DL2301" s="12" t="str">
        <f t="shared" si="1869"/>
        <v/>
      </c>
      <c r="DM2301" s="12" t="str">
        <f t="shared" si="1870"/>
        <v/>
      </c>
      <c r="DN2301" s="12" t="str">
        <f t="shared" si="1871"/>
        <v/>
      </c>
      <c r="DO2301" s="12" t="str">
        <f t="shared" si="1872"/>
        <v/>
      </c>
      <c r="DP2301" s="12" t="str">
        <f t="shared" si="1873"/>
        <v/>
      </c>
      <c r="DQ2301" s="12" t="str">
        <f t="shared" si="1874"/>
        <v/>
      </c>
      <c r="DR2301" s="12" t="str">
        <f t="shared" si="1836"/>
        <v/>
      </c>
      <c r="DS2301" s="12" t="str">
        <f t="shared" si="1837"/>
        <v/>
      </c>
      <c r="DT2301" s="12" t="str">
        <f t="shared" si="1838"/>
        <v/>
      </c>
      <c r="DU2301" s="12" t="str">
        <f t="shared" si="1839"/>
        <v/>
      </c>
      <c r="DV2301" s="12" t="str">
        <f t="shared" si="1840"/>
        <v/>
      </c>
      <c r="DW2301" s="12" t="str">
        <f t="shared" si="1841"/>
        <v/>
      </c>
      <c r="DX2301" s="12" t="str">
        <f t="shared" si="1842"/>
        <v/>
      </c>
      <c r="DY2301" s="12" t="str">
        <f t="shared" si="1843"/>
        <v/>
      </c>
      <c r="DZ2301" s="12" t="str">
        <f t="shared" si="1844"/>
        <v/>
      </c>
      <c r="EA2301" s="12" t="str">
        <f t="shared" si="1845"/>
        <v/>
      </c>
      <c r="EB2301" s="12" t="str">
        <f t="shared" si="1846"/>
        <v/>
      </c>
      <c r="EC2301" s="12" t="str">
        <f t="shared" si="1847"/>
        <v/>
      </c>
      <c r="ED2301" s="12" t="str">
        <f t="shared" si="1848"/>
        <v/>
      </c>
      <c r="EE2301" s="12" t="str">
        <f t="shared" si="1849"/>
        <v/>
      </c>
      <c r="EF2301" s="12" t="str">
        <f t="shared" si="1850"/>
        <v/>
      </c>
      <c r="EG2301" s="12" t="str">
        <f t="shared" si="1851"/>
        <v/>
      </c>
      <c r="EH2301" s="12" t="str">
        <f t="shared" si="1852"/>
        <v/>
      </c>
      <c r="EI2301" s="12" t="str">
        <f t="shared" si="1853"/>
        <v/>
      </c>
      <c r="EK2301" s="83" t="str">
        <f t="shared" si="1833"/>
        <v/>
      </c>
      <c r="EM2301" s="12" t="str">
        <f t="shared" si="1834"/>
        <v/>
      </c>
      <c r="EO2301" s="12" t="str">
        <f t="shared" si="1835"/>
        <v/>
      </c>
      <c r="EQ2301" s="12" t="str">
        <f>IF($EO2301="", "", IF($EQ$8=$EQ$6, COUNTIF($EO$11:$EO$2510, "&gt;"&amp;$EO2301)+1+COUNTIF($EO$11:$EO2301, $EO2301)-1, COUNTIF($EO$11:$EO$2510, "&lt;"&amp;$EO2301)+1+COUNTIF($EO$11:$EO2301, $EO2301)-1))</f>
        <v/>
      </c>
    </row>
    <row r="2302" spans="1:147" x14ac:dyDescent="0.55000000000000004">
      <c r="A2302" s="8"/>
      <c r="B2302" s="12" t="str">
        <f>IF($D2302="", "", COUNTIF($D$11:$D2302, $D2302))</f>
        <v/>
      </c>
      <c r="C2302" s="8"/>
      <c r="D2302" s="45"/>
      <c r="E2302" s="46"/>
      <c r="F2302" s="47"/>
      <c r="G2302" s="54"/>
      <c r="H2302" s="54"/>
      <c r="I2302" s="48"/>
      <c r="J2302" s="49"/>
      <c r="K2302" s="50"/>
      <c r="L2302" s="50"/>
      <c r="M2302" s="50"/>
      <c r="N2302" s="50"/>
      <c r="O2302" s="50"/>
      <c r="P2302" s="50"/>
      <c r="Q2302" s="50"/>
      <c r="R2302" s="50"/>
      <c r="S2302" s="50"/>
      <c r="T2302" s="50"/>
      <c r="U2302" s="51"/>
      <c r="V2302" s="52"/>
      <c r="W2302" s="53"/>
      <c r="X2302" s="53"/>
      <c r="Y2302" s="53"/>
      <c r="Z2302" s="53"/>
      <c r="AA2302" s="48"/>
      <c r="AB2302" s="54"/>
      <c r="AC2302" s="54"/>
      <c r="AD2302" s="54"/>
      <c r="AE2302" s="54"/>
      <c r="AF2302" s="54"/>
      <c r="AG2302" s="54"/>
      <c r="AH2302" s="54"/>
      <c r="AI2302" s="54"/>
      <c r="AJ2302" s="49"/>
      <c r="AK2302" s="48"/>
      <c r="AL2302" s="54"/>
      <c r="AM2302" s="54"/>
      <c r="AN2302" s="54"/>
      <c r="AO2302" s="54"/>
      <c r="AP2302" s="54"/>
      <c r="AQ2302" s="54"/>
      <c r="AR2302" s="54"/>
      <c r="AS2302" s="54"/>
      <c r="AT2302" s="54"/>
      <c r="AU2302" s="54"/>
      <c r="AV2302" s="54"/>
      <c r="AW2302" s="54"/>
      <c r="AX2302" s="54"/>
      <c r="AY2302" s="54"/>
      <c r="AZ2302" s="54"/>
      <c r="BA2302" s="54"/>
      <c r="BB2302" s="54"/>
      <c r="BC2302" s="54"/>
      <c r="BD2302" s="54"/>
      <c r="BE2302" s="54"/>
      <c r="BF2302" s="54"/>
      <c r="BG2302" s="54"/>
      <c r="BH2302" s="54"/>
      <c r="BI2302" s="54"/>
      <c r="BJ2302" s="54"/>
      <c r="BK2302" s="54"/>
      <c r="BL2302" s="54"/>
      <c r="BM2302" s="54"/>
      <c r="BN2302" s="54"/>
      <c r="BO2302" s="54"/>
      <c r="BP2302" s="54"/>
      <c r="BQ2302" s="54"/>
      <c r="BR2302" s="54"/>
      <c r="BS2302" s="54"/>
      <c r="BT2302" s="54"/>
      <c r="BU2302" s="54"/>
      <c r="BV2302" s="54"/>
      <c r="BW2302" s="54"/>
      <c r="BX2302" s="49"/>
      <c r="BY2302" s="55"/>
      <c r="BZ2302" s="8"/>
      <c r="CE2302" s="12" t="str">
        <f t="shared" si="1823"/>
        <v/>
      </c>
      <c r="CG2302" s="77" t="str">
        <f t="shared" si="1824"/>
        <v/>
      </c>
      <c r="CH2302" s="80" t="str">
        <f t="shared" si="1825"/>
        <v/>
      </c>
      <c r="CL2302" s="12" t="str">
        <f t="shared" si="1826"/>
        <v/>
      </c>
      <c r="CM2302" s="12" t="str">
        <f t="shared" si="1827"/>
        <v/>
      </c>
      <c r="CN2302" s="12" t="str" cm="1">
        <f t="array" ref="CN2302">IF(OR($CE2302="", $CG$3=""), "", IF(IFERROR(INDEX($K2302:$T2302, $CK2302, MATCH(CN$3, $K$3:$T$3, 0)), "")="", $CC$4, $CC$3))</f>
        <v/>
      </c>
      <c r="CO2302" s="12" t="str" cm="1">
        <f t="array" ref="CO2302">IF(OR($CE2302="", $CG$3=""), "", IF(IFERROR(INDEX($AA2302:$AJ2302, $CK2302, MATCH(CO$3, $AA$3:$AJ$3, 0)), "")="", $CC$4, $CC$3))</f>
        <v/>
      </c>
      <c r="CP2302" s="12" t="str">
        <f>IF(OR($CE2302="", $CG$3=""), "", IF(CP$3='Property List &amp; Features'!$BG$9, $CC$3, IF(CP$3=$I2302, $CC$3, $CC$4)))</f>
        <v/>
      </c>
      <c r="CQ2302" s="12" t="str">
        <f>IF(OR($CE2302="", $CG$3=""), "", IF(CQ$3='Property List &amp; Features'!$BG$9, $CC$3, IF(CQ$3=$J2302, $CC$3, $CC$4)))</f>
        <v/>
      </c>
      <c r="CR2302" s="12" t="str">
        <f t="shared" si="1828"/>
        <v/>
      </c>
      <c r="CS2302" s="12" t="str">
        <f t="shared" si="1829"/>
        <v/>
      </c>
      <c r="CT2302" s="12" t="str">
        <f t="shared" si="1830"/>
        <v/>
      </c>
      <c r="CU2302" s="12" t="str">
        <f t="shared" si="1831"/>
        <v/>
      </c>
      <c r="CV2302" s="12" t="str">
        <f t="shared" si="1832"/>
        <v/>
      </c>
      <c r="CW2302" s="12" t="str">
        <f t="shared" si="1854"/>
        <v/>
      </c>
      <c r="CX2302" s="12" t="str">
        <f t="shared" si="1855"/>
        <v/>
      </c>
      <c r="CY2302" s="12" t="str">
        <f t="shared" si="1856"/>
        <v/>
      </c>
      <c r="CZ2302" s="12" t="str">
        <f t="shared" si="1857"/>
        <v/>
      </c>
      <c r="DA2302" s="12" t="str">
        <f t="shared" si="1858"/>
        <v/>
      </c>
      <c r="DB2302" s="12" t="str">
        <f t="shared" si="1859"/>
        <v/>
      </c>
      <c r="DC2302" s="12" t="str">
        <f t="shared" si="1860"/>
        <v/>
      </c>
      <c r="DD2302" s="12" t="str">
        <f t="shared" si="1861"/>
        <v/>
      </c>
      <c r="DE2302" s="12" t="str">
        <f t="shared" si="1862"/>
        <v/>
      </c>
      <c r="DF2302" s="12" t="str">
        <f t="shared" si="1863"/>
        <v/>
      </c>
      <c r="DG2302" s="12" t="str">
        <f t="shared" si="1864"/>
        <v/>
      </c>
      <c r="DH2302" s="12" t="str">
        <f t="shared" si="1865"/>
        <v/>
      </c>
      <c r="DI2302" s="12" t="str">
        <f t="shared" si="1866"/>
        <v/>
      </c>
      <c r="DJ2302" s="12" t="str">
        <f t="shared" si="1867"/>
        <v/>
      </c>
      <c r="DK2302" s="12" t="str">
        <f t="shared" si="1868"/>
        <v/>
      </c>
      <c r="DL2302" s="12" t="str">
        <f t="shared" si="1869"/>
        <v/>
      </c>
      <c r="DM2302" s="12" t="str">
        <f t="shared" si="1870"/>
        <v/>
      </c>
      <c r="DN2302" s="12" t="str">
        <f t="shared" si="1871"/>
        <v/>
      </c>
      <c r="DO2302" s="12" t="str">
        <f t="shared" si="1872"/>
        <v/>
      </c>
      <c r="DP2302" s="12" t="str">
        <f t="shared" si="1873"/>
        <v/>
      </c>
      <c r="DQ2302" s="12" t="str">
        <f t="shared" si="1874"/>
        <v/>
      </c>
      <c r="DR2302" s="12" t="str">
        <f t="shared" si="1836"/>
        <v/>
      </c>
      <c r="DS2302" s="12" t="str">
        <f t="shared" si="1837"/>
        <v/>
      </c>
      <c r="DT2302" s="12" t="str">
        <f t="shared" si="1838"/>
        <v/>
      </c>
      <c r="DU2302" s="12" t="str">
        <f t="shared" si="1839"/>
        <v/>
      </c>
      <c r="DV2302" s="12" t="str">
        <f t="shared" si="1840"/>
        <v/>
      </c>
      <c r="DW2302" s="12" t="str">
        <f t="shared" si="1841"/>
        <v/>
      </c>
      <c r="DX2302" s="12" t="str">
        <f t="shared" si="1842"/>
        <v/>
      </c>
      <c r="DY2302" s="12" t="str">
        <f t="shared" si="1843"/>
        <v/>
      </c>
      <c r="DZ2302" s="12" t="str">
        <f t="shared" si="1844"/>
        <v/>
      </c>
      <c r="EA2302" s="12" t="str">
        <f t="shared" si="1845"/>
        <v/>
      </c>
      <c r="EB2302" s="12" t="str">
        <f t="shared" si="1846"/>
        <v/>
      </c>
      <c r="EC2302" s="12" t="str">
        <f t="shared" si="1847"/>
        <v/>
      </c>
      <c r="ED2302" s="12" t="str">
        <f t="shared" si="1848"/>
        <v/>
      </c>
      <c r="EE2302" s="12" t="str">
        <f t="shared" si="1849"/>
        <v/>
      </c>
      <c r="EF2302" s="12" t="str">
        <f t="shared" si="1850"/>
        <v/>
      </c>
      <c r="EG2302" s="12" t="str">
        <f t="shared" si="1851"/>
        <v/>
      </c>
      <c r="EH2302" s="12" t="str">
        <f t="shared" si="1852"/>
        <v/>
      </c>
      <c r="EI2302" s="12" t="str">
        <f t="shared" si="1853"/>
        <v/>
      </c>
      <c r="EK2302" s="83" t="str">
        <f t="shared" si="1833"/>
        <v/>
      </c>
      <c r="EM2302" s="12" t="str">
        <f t="shared" si="1834"/>
        <v/>
      </c>
      <c r="EO2302" s="12" t="str">
        <f t="shared" si="1835"/>
        <v/>
      </c>
      <c r="EQ2302" s="12" t="str">
        <f>IF($EO2302="", "", IF($EQ$8=$EQ$6, COUNTIF($EO$11:$EO$2510, "&gt;"&amp;$EO2302)+1+COUNTIF($EO$11:$EO2302, $EO2302)-1, COUNTIF($EO$11:$EO$2510, "&lt;"&amp;$EO2302)+1+COUNTIF($EO$11:$EO2302, $EO2302)-1))</f>
        <v/>
      </c>
    </row>
    <row r="2303" spans="1:147" x14ac:dyDescent="0.55000000000000004">
      <c r="A2303" s="8"/>
      <c r="B2303" s="12" t="str">
        <f>IF($D2303="", "", COUNTIF($D$11:$D2303, $D2303))</f>
        <v/>
      </c>
      <c r="C2303" s="8"/>
      <c r="D2303" s="45"/>
      <c r="E2303" s="46"/>
      <c r="F2303" s="47"/>
      <c r="G2303" s="54"/>
      <c r="H2303" s="54"/>
      <c r="I2303" s="48"/>
      <c r="J2303" s="49"/>
      <c r="K2303" s="50"/>
      <c r="L2303" s="50"/>
      <c r="M2303" s="50"/>
      <c r="N2303" s="50"/>
      <c r="O2303" s="50"/>
      <c r="P2303" s="50"/>
      <c r="Q2303" s="50"/>
      <c r="R2303" s="50"/>
      <c r="S2303" s="50"/>
      <c r="T2303" s="50"/>
      <c r="U2303" s="51"/>
      <c r="V2303" s="52"/>
      <c r="W2303" s="53"/>
      <c r="X2303" s="53"/>
      <c r="Y2303" s="53"/>
      <c r="Z2303" s="53"/>
      <c r="AA2303" s="48"/>
      <c r="AB2303" s="54"/>
      <c r="AC2303" s="54"/>
      <c r="AD2303" s="54"/>
      <c r="AE2303" s="54"/>
      <c r="AF2303" s="54"/>
      <c r="AG2303" s="54"/>
      <c r="AH2303" s="54"/>
      <c r="AI2303" s="54"/>
      <c r="AJ2303" s="49"/>
      <c r="AK2303" s="48"/>
      <c r="AL2303" s="54"/>
      <c r="AM2303" s="54"/>
      <c r="AN2303" s="54"/>
      <c r="AO2303" s="54"/>
      <c r="AP2303" s="54"/>
      <c r="AQ2303" s="54"/>
      <c r="AR2303" s="54"/>
      <c r="AS2303" s="54"/>
      <c r="AT2303" s="54"/>
      <c r="AU2303" s="54"/>
      <c r="AV2303" s="54"/>
      <c r="AW2303" s="54"/>
      <c r="AX2303" s="54"/>
      <c r="AY2303" s="54"/>
      <c r="AZ2303" s="54"/>
      <c r="BA2303" s="54"/>
      <c r="BB2303" s="54"/>
      <c r="BC2303" s="54"/>
      <c r="BD2303" s="54"/>
      <c r="BE2303" s="54"/>
      <c r="BF2303" s="54"/>
      <c r="BG2303" s="54"/>
      <c r="BH2303" s="54"/>
      <c r="BI2303" s="54"/>
      <c r="BJ2303" s="54"/>
      <c r="BK2303" s="54"/>
      <c r="BL2303" s="54"/>
      <c r="BM2303" s="54"/>
      <c r="BN2303" s="54"/>
      <c r="BO2303" s="54"/>
      <c r="BP2303" s="54"/>
      <c r="BQ2303" s="54"/>
      <c r="BR2303" s="54"/>
      <c r="BS2303" s="54"/>
      <c r="BT2303" s="54"/>
      <c r="BU2303" s="54"/>
      <c r="BV2303" s="54"/>
      <c r="BW2303" s="54"/>
      <c r="BX2303" s="49"/>
      <c r="BY2303" s="55"/>
      <c r="BZ2303" s="8"/>
      <c r="CE2303" s="12" t="str">
        <f t="shared" si="1823"/>
        <v/>
      </c>
      <c r="CG2303" s="77" t="str">
        <f t="shared" si="1824"/>
        <v/>
      </c>
      <c r="CH2303" s="80" t="str">
        <f t="shared" si="1825"/>
        <v/>
      </c>
      <c r="CL2303" s="12" t="str">
        <f t="shared" si="1826"/>
        <v/>
      </c>
      <c r="CM2303" s="12" t="str">
        <f t="shared" si="1827"/>
        <v/>
      </c>
      <c r="CN2303" s="12" t="str" cm="1">
        <f t="array" ref="CN2303">IF(OR($CE2303="", $CG$3=""), "", IF(IFERROR(INDEX($K2303:$T2303, $CK2303, MATCH(CN$3, $K$3:$T$3, 0)), "")="", $CC$4, $CC$3))</f>
        <v/>
      </c>
      <c r="CO2303" s="12" t="str" cm="1">
        <f t="array" ref="CO2303">IF(OR($CE2303="", $CG$3=""), "", IF(IFERROR(INDEX($AA2303:$AJ2303, $CK2303, MATCH(CO$3, $AA$3:$AJ$3, 0)), "")="", $CC$4, $CC$3))</f>
        <v/>
      </c>
      <c r="CP2303" s="12" t="str">
        <f>IF(OR($CE2303="", $CG$3=""), "", IF(CP$3='Property List &amp; Features'!$BG$9, $CC$3, IF(CP$3=$I2303, $CC$3, $CC$4)))</f>
        <v/>
      </c>
      <c r="CQ2303" s="12" t="str">
        <f>IF(OR($CE2303="", $CG$3=""), "", IF(CQ$3='Property List &amp; Features'!$BG$9, $CC$3, IF(CQ$3=$J2303, $CC$3, $CC$4)))</f>
        <v/>
      </c>
      <c r="CR2303" s="12" t="str">
        <f t="shared" si="1828"/>
        <v/>
      </c>
      <c r="CS2303" s="12" t="str">
        <f t="shared" si="1829"/>
        <v/>
      </c>
      <c r="CT2303" s="12" t="str">
        <f t="shared" si="1830"/>
        <v/>
      </c>
      <c r="CU2303" s="12" t="str">
        <f t="shared" si="1831"/>
        <v/>
      </c>
      <c r="CV2303" s="12" t="str">
        <f t="shared" si="1832"/>
        <v/>
      </c>
      <c r="CW2303" s="12" t="str">
        <f t="shared" si="1854"/>
        <v/>
      </c>
      <c r="CX2303" s="12" t="str">
        <f t="shared" si="1855"/>
        <v/>
      </c>
      <c r="CY2303" s="12" t="str">
        <f t="shared" si="1856"/>
        <v/>
      </c>
      <c r="CZ2303" s="12" t="str">
        <f t="shared" si="1857"/>
        <v/>
      </c>
      <c r="DA2303" s="12" t="str">
        <f t="shared" si="1858"/>
        <v/>
      </c>
      <c r="DB2303" s="12" t="str">
        <f t="shared" si="1859"/>
        <v/>
      </c>
      <c r="DC2303" s="12" t="str">
        <f t="shared" si="1860"/>
        <v/>
      </c>
      <c r="DD2303" s="12" t="str">
        <f t="shared" si="1861"/>
        <v/>
      </c>
      <c r="DE2303" s="12" t="str">
        <f t="shared" si="1862"/>
        <v/>
      </c>
      <c r="DF2303" s="12" t="str">
        <f t="shared" si="1863"/>
        <v/>
      </c>
      <c r="DG2303" s="12" t="str">
        <f t="shared" si="1864"/>
        <v/>
      </c>
      <c r="DH2303" s="12" t="str">
        <f t="shared" si="1865"/>
        <v/>
      </c>
      <c r="DI2303" s="12" t="str">
        <f t="shared" si="1866"/>
        <v/>
      </c>
      <c r="DJ2303" s="12" t="str">
        <f t="shared" si="1867"/>
        <v/>
      </c>
      <c r="DK2303" s="12" t="str">
        <f t="shared" si="1868"/>
        <v/>
      </c>
      <c r="DL2303" s="12" t="str">
        <f t="shared" si="1869"/>
        <v/>
      </c>
      <c r="DM2303" s="12" t="str">
        <f t="shared" si="1870"/>
        <v/>
      </c>
      <c r="DN2303" s="12" t="str">
        <f t="shared" si="1871"/>
        <v/>
      </c>
      <c r="DO2303" s="12" t="str">
        <f t="shared" si="1872"/>
        <v/>
      </c>
      <c r="DP2303" s="12" t="str">
        <f t="shared" si="1873"/>
        <v/>
      </c>
      <c r="DQ2303" s="12" t="str">
        <f t="shared" si="1874"/>
        <v/>
      </c>
      <c r="DR2303" s="12" t="str">
        <f t="shared" si="1836"/>
        <v/>
      </c>
      <c r="DS2303" s="12" t="str">
        <f t="shared" si="1837"/>
        <v/>
      </c>
      <c r="DT2303" s="12" t="str">
        <f t="shared" si="1838"/>
        <v/>
      </c>
      <c r="DU2303" s="12" t="str">
        <f t="shared" si="1839"/>
        <v/>
      </c>
      <c r="DV2303" s="12" t="str">
        <f t="shared" si="1840"/>
        <v/>
      </c>
      <c r="DW2303" s="12" t="str">
        <f t="shared" si="1841"/>
        <v/>
      </c>
      <c r="DX2303" s="12" t="str">
        <f t="shared" si="1842"/>
        <v/>
      </c>
      <c r="DY2303" s="12" t="str">
        <f t="shared" si="1843"/>
        <v/>
      </c>
      <c r="DZ2303" s="12" t="str">
        <f t="shared" si="1844"/>
        <v/>
      </c>
      <c r="EA2303" s="12" t="str">
        <f t="shared" si="1845"/>
        <v/>
      </c>
      <c r="EB2303" s="12" t="str">
        <f t="shared" si="1846"/>
        <v/>
      </c>
      <c r="EC2303" s="12" t="str">
        <f t="shared" si="1847"/>
        <v/>
      </c>
      <c r="ED2303" s="12" t="str">
        <f t="shared" si="1848"/>
        <v/>
      </c>
      <c r="EE2303" s="12" t="str">
        <f t="shared" si="1849"/>
        <v/>
      </c>
      <c r="EF2303" s="12" t="str">
        <f t="shared" si="1850"/>
        <v/>
      </c>
      <c r="EG2303" s="12" t="str">
        <f t="shared" si="1851"/>
        <v/>
      </c>
      <c r="EH2303" s="12" t="str">
        <f t="shared" si="1852"/>
        <v/>
      </c>
      <c r="EI2303" s="12" t="str">
        <f t="shared" si="1853"/>
        <v/>
      </c>
      <c r="EK2303" s="83" t="str">
        <f t="shared" si="1833"/>
        <v/>
      </c>
      <c r="EM2303" s="12" t="str">
        <f t="shared" si="1834"/>
        <v/>
      </c>
      <c r="EO2303" s="12" t="str">
        <f t="shared" si="1835"/>
        <v/>
      </c>
      <c r="EQ2303" s="12" t="str">
        <f>IF($EO2303="", "", IF($EQ$8=$EQ$6, COUNTIF($EO$11:$EO$2510, "&gt;"&amp;$EO2303)+1+COUNTIF($EO$11:$EO2303, $EO2303)-1, COUNTIF($EO$11:$EO$2510, "&lt;"&amp;$EO2303)+1+COUNTIF($EO$11:$EO2303, $EO2303)-1))</f>
        <v/>
      </c>
    </row>
    <row r="2304" spans="1:147" x14ac:dyDescent="0.55000000000000004">
      <c r="A2304" s="8"/>
      <c r="B2304" s="12" t="str">
        <f>IF($D2304="", "", COUNTIF($D$11:$D2304, $D2304))</f>
        <v/>
      </c>
      <c r="C2304" s="8"/>
      <c r="D2304" s="45"/>
      <c r="E2304" s="46"/>
      <c r="F2304" s="47"/>
      <c r="G2304" s="54"/>
      <c r="H2304" s="54"/>
      <c r="I2304" s="48"/>
      <c r="J2304" s="49"/>
      <c r="K2304" s="50"/>
      <c r="L2304" s="50"/>
      <c r="M2304" s="50"/>
      <c r="N2304" s="50"/>
      <c r="O2304" s="50"/>
      <c r="P2304" s="50"/>
      <c r="Q2304" s="50"/>
      <c r="R2304" s="50"/>
      <c r="S2304" s="50"/>
      <c r="T2304" s="50"/>
      <c r="U2304" s="51"/>
      <c r="V2304" s="52"/>
      <c r="W2304" s="53"/>
      <c r="X2304" s="53"/>
      <c r="Y2304" s="53"/>
      <c r="Z2304" s="53"/>
      <c r="AA2304" s="48"/>
      <c r="AB2304" s="54"/>
      <c r="AC2304" s="54"/>
      <c r="AD2304" s="54"/>
      <c r="AE2304" s="54"/>
      <c r="AF2304" s="54"/>
      <c r="AG2304" s="54"/>
      <c r="AH2304" s="54"/>
      <c r="AI2304" s="54"/>
      <c r="AJ2304" s="49"/>
      <c r="AK2304" s="48"/>
      <c r="AL2304" s="54"/>
      <c r="AM2304" s="54"/>
      <c r="AN2304" s="54"/>
      <c r="AO2304" s="54"/>
      <c r="AP2304" s="54"/>
      <c r="AQ2304" s="54"/>
      <c r="AR2304" s="54"/>
      <c r="AS2304" s="54"/>
      <c r="AT2304" s="54"/>
      <c r="AU2304" s="54"/>
      <c r="AV2304" s="54"/>
      <c r="AW2304" s="54"/>
      <c r="AX2304" s="54"/>
      <c r="AY2304" s="54"/>
      <c r="AZ2304" s="54"/>
      <c r="BA2304" s="54"/>
      <c r="BB2304" s="54"/>
      <c r="BC2304" s="54"/>
      <c r="BD2304" s="54"/>
      <c r="BE2304" s="54"/>
      <c r="BF2304" s="54"/>
      <c r="BG2304" s="54"/>
      <c r="BH2304" s="54"/>
      <c r="BI2304" s="54"/>
      <c r="BJ2304" s="54"/>
      <c r="BK2304" s="54"/>
      <c r="BL2304" s="54"/>
      <c r="BM2304" s="54"/>
      <c r="BN2304" s="54"/>
      <c r="BO2304" s="54"/>
      <c r="BP2304" s="54"/>
      <c r="BQ2304" s="54"/>
      <c r="BR2304" s="54"/>
      <c r="BS2304" s="54"/>
      <c r="BT2304" s="54"/>
      <c r="BU2304" s="54"/>
      <c r="BV2304" s="54"/>
      <c r="BW2304" s="54"/>
      <c r="BX2304" s="49"/>
      <c r="BY2304" s="55"/>
      <c r="BZ2304" s="8"/>
      <c r="CE2304" s="12" t="str">
        <f t="shared" si="1823"/>
        <v/>
      </c>
      <c r="CG2304" s="77" t="str">
        <f t="shared" si="1824"/>
        <v/>
      </c>
      <c r="CH2304" s="80" t="str">
        <f t="shared" si="1825"/>
        <v/>
      </c>
      <c r="CL2304" s="12" t="str">
        <f t="shared" si="1826"/>
        <v/>
      </c>
      <c r="CM2304" s="12" t="str">
        <f t="shared" si="1827"/>
        <v/>
      </c>
      <c r="CN2304" s="12" t="str" cm="1">
        <f t="array" ref="CN2304">IF(OR($CE2304="", $CG$3=""), "", IF(IFERROR(INDEX($K2304:$T2304, $CK2304, MATCH(CN$3, $K$3:$T$3, 0)), "")="", $CC$4, $CC$3))</f>
        <v/>
      </c>
      <c r="CO2304" s="12" t="str" cm="1">
        <f t="array" ref="CO2304">IF(OR($CE2304="", $CG$3=""), "", IF(IFERROR(INDEX($AA2304:$AJ2304, $CK2304, MATCH(CO$3, $AA$3:$AJ$3, 0)), "")="", $CC$4, $CC$3))</f>
        <v/>
      </c>
      <c r="CP2304" s="12" t="str">
        <f>IF(OR($CE2304="", $CG$3=""), "", IF(CP$3='Property List &amp; Features'!$BG$9, $CC$3, IF(CP$3=$I2304, $CC$3, $CC$4)))</f>
        <v/>
      </c>
      <c r="CQ2304" s="12" t="str">
        <f>IF(OR($CE2304="", $CG$3=""), "", IF(CQ$3='Property List &amp; Features'!$BG$9, $CC$3, IF(CQ$3=$J2304, $CC$3, $CC$4)))</f>
        <v/>
      </c>
      <c r="CR2304" s="12" t="str">
        <f t="shared" si="1828"/>
        <v/>
      </c>
      <c r="CS2304" s="12" t="str">
        <f t="shared" si="1829"/>
        <v/>
      </c>
      <c r="CT2304" s="12" t="str">
        <f t="shared" si="1830"/>
        <v/>
      </c>
      <c r="CU2304" s="12" t="str">
        <f t="shared" si="1831"/>
        <v/>
      </c>
      <c r="CV2304" s="12" t="str">
        <f t="shared" si="1832"/>
        <v/>
      </c>
      <c r="CW2304" s="12" t="str">
        <f t="shared" si="1854"/>
        <v/>
      </c>
      <c r="CX2304" s="12" t="str">
        <f t="shared" si="1855"/>
        <v/>
      </c>
      <c r="CY2304" s="12" t="str">
        <f t="shared" si="1856"/>
        <v/>
      </c>
      <c r="CZ2304" s="12" t="str">
        <f t="shared" si="1857"/>
        <v/>
      </c>
      <c r="DA2304" s="12" t="str">
        <f t="shared" si="1858"/>
        <v/>
      </c>
      <c r="DB2304" s="12" t="str">
        <f t="shared" si="1859"/>
        <v/>
      </c>
      <c r="DC2304" s="12" t="str">
        <f t="shared" si="1860"/>
        <v/>
      </c>
      <c r="DD2304" s="12" t="str">
        <f t="shared" si="1861"/>
        <v/>
      </c>
      <c r="DE2304" s="12" t="str">
        <f t="shared" si="1862"/>
        <v/>
      </c>
      <c r="DF2304" s="12" t="str">
        <f t="shared" si="1863"/>
        <v/>
      </c>
      <c r="DG2304" s="12" t="str">
        <f t="shared" si="1864"/>
        <v/>
      </c>
      <c r="DH2304" s="12" t="str">
        <f t="shared" si="1865"/>
        <v/>
      </c>
      <c r="DI2304" s="12" t="str">
        <f t="shared" si="1866"/>
        <v/>
      </c>
      <c r="DJ2304" s="12" t="str">
        <f t="shared" si="1867"/>
        <v/>
      </c>
      <c r="DK2304" s="12" t="str">
        <f t="shared" si="1868"/>
        <v/>
      </c>
      <c r="DL2304" s="12" t="str">
        <f t="shared" si="1869"/>
        <v/>
      </c>
      <c r="DM2304" s="12" t="str">
        <f t="shared" si="1870"/>
        <v/>
      </c>
      <c r="DN2304" s="12" t="str">
        <f t="shared" si="1871"/>
        <v/>
      </c>
      <c r="DO2304" s="12" t="str">
        <f t="shared" si="1872"/>
        <v/>
      </c>
      <c r="DP2304" s="12" t="str">
        <f t="shared" si="1873"/>
        <v/>
      </c>
      <c r="DQ2304" s="12" t="str">
        <f t="shared" si="1874"/>
        <v/>
      </c>
      <c r="DR2304" s="12" t="str">
        <f t="shared" si="1836"/>
        <v/>
      </c>
      <c r="DS2304" s="12" t="str">
        <f t="shared" si="1837"/>
        <v/>
      </c>
      <c r="DT2304" s="12" t="str">
        <f t="shared" si="1838"/>
        <v/>
      </c>
      <c r="DU2304" s="12" t="str">
        <f t="shared" si="1839"/>
        <v/>
      </c>
      <c r="DV2304" s="12" t="str">
        <f t="shared" si="1840"/>
        <v/>
      </c>
      <c r="DW2304" s="12" t="str">
        <f t="shared" si="1841"/>
        <v/>
      </c>
      <c r="DX2304" s="12" t="str">
        <f t="shared" si="1842"/>
        <v/>
      </c>
      <c r="DY2304" s="12" t="str">
        <f t="shared" si="1843"/>
        <v/>
      </c>
      <c r="DZ2304" s="12" t="str">
        <f t="shared" si="1844"/>
        <v/>
      </c>
      <c r="EA2304" s="12" t="str">
        <f t="shared" si="1845"/>
        <v/>
      </c>
      <c r="EB2304" s="12" t="str">
        <f t="shared" si="1846"/>
        <v/>
      </c>
      <c r="EC2304" s="12" t="str">
        <f t="shared" si="1847"/>
        <v/>
      </c>
      <c r="ED2304" s="12" t="str">
        <f t="shared" si="1848"/>
        <v/>
      </c>
      <c r="EE2304" s="12" t="str">
        <f t="shared" si="1849"/>
        <v/>
      </c>
      <c r="EF2304" s="12" t="str">
        <f t="shared" si="1850"/>
        <v/>
      </c>
      <c r="EG2304" s="12" t="str">
        <f t="shared" si="1851"/>
        <v/>
      </c>
      <c r="EH2304" s="12" t="str">
        <f t="shared" si="1852"/>
        <v/>
      </c>
      <c r="EI2304" s="12" t="str">
        <f t="shared" si="1853"/>
        <v/>
      </c>
      <c r="EK2304" s="83" t="str">
        <f t="shared" si="1833"/>
        <v/>
      </c>
      <c r="EM2304" s="12" t="str">
        <f t="shared" si="1834"/>
        <v/>
      </c>
      <c r="EO2304" s="12" t="str">
        <f t="shared" si="1835"/>
        <v/>
      </c>
      <c r="EQ2304" s="12" t="str">
        <f>IF($EO2304="", "", IF($EQ$8=$EQ$6, COUNTIF($EO$11:$EO$2510, "&gt;"&amp;$EO2304)+1+COUNTIF($EO$11:$EO2304, $EO2304)-1, COUNTIF($EO$11:$EO$2510, "&lt;"&amp;$EO2304)+1+COUNTIF($EO$11:$EO2304, $EO2304)-1))</f>
        <v/>
      </c>
    </row>
    <row r="2305" spans="1:147" x14ac:dyDescent="0.55000000000000004">
      <c r="A2305" s="8"/>
      <c r="B2305" s="12" t="str">
        <f>IF($D2305="", "", COUNTIF($D$11:$D2305, $D2305))</f>
        <v/>
      </c>
      <c r="C2305" s="8"/>
      <c r="D2305" s="45"/>
      <c r="E2305" s="46"/>
      <c r="F2305" s="47"/>
      <c r="G2305" s="54"/>
      <c r="H2305" s="54"/>
      <c r="I2305" s="48"/>
      <c r="J2305" s="49"/>
      <c r="K2305" s="50"/>
      <c r="L2305" s="50"/>
      <c r="M2305" s="50"/>
      <c r="N2305" s="50"/>
      <c r="O2305" s="50"/>
      <c r="P2305" s="50"/>
      <c r="Q2305" s="50"/>
      <c r="R2305" s="50"/>
      <c r="S2305" s="50"/>
      <c r="T2305" s="50"/>
      <c r="U2305" s="51"/>
      <c r="V2305" s="52"/>
      <c r="W2305" s="53"/>
      <c r="X2305" s="53"/>
      <c r="Y2305" s="53"/>
      <c r="Z2305" s="53"/>
      <c r="AA2305" s="48"/>
      <c r="AB2305" s="54"/>
      <c r="AC2305" s="54"/>
      <c r="AD2305" s="54"/>
      <c r="AE2305" s="54"/>
      <c r="AF2305" s="54"/>
      <c r="AG2305" s="54"/>
      <c r="AH2305" s="54"/>
      <c r="AI2305" s="54"/>
      <c r="AJ2305" s="49"/>
      <c r="AK2305" s="48"/>
      <c r="AL2305" s="54"/>
      <c r="AM2305" s="54"/>
      <c r="AN2305" s="54"/>
      <c r="AO2305" s="54"/>
      <c r="AP2305" s="54"/>
      <c r="AQ2305" s="54"/>
      <c r="AR2305" s="54"/>
      <c r="AS2305" s="54"/>
      <c r="AT2305" s="54"/>
      <c r="AU2305" s="54"/>
      <c r="AV2305" s="54"/>
      <c r="AW2305" s="54"/>
      <c r="AX2305" s="54"/>
      <c r="AY2305" s="54"/>
      <c r="AZ2305" s="54"/>
      <c r="BA2305" s="54"/>
      <c r="BB2305" s="54"/>
      <c r="BC2305" s="54"/>
      <c r="BD2305" s="54"/>
      <c r="BE2305" s="54"/>
      <c r="BF2305" s="54"/>
      <c r="BG2305" s="54"/>
      <c r="BH2305" s="54"/>
      <c r="BI2305" s="54"/>
      <c r="BJ2305" s="54"/>
      <c r="BK2305" s="54"/>
      <c r="BL2305" s="54"/>
      <c r="BM2305" s="54"/>
      <c r="BN2305" s="54"/>
      <c r="BO2305" s="54"/>
      <c r="BP2305" s="54"/>
      <c r="BQ2305" s="54"/>
      <c r="BR2305" s="54"/>
      <c r="BS2305" s="54"/>
      <c r="BT2305" s="54"/>
      <c r="BU2305" s="54"/>
      <c r="BV2305" s="54"/>
      <c r="BW2305" s="54"/>
      <c r="BX2305" s="49"/>
      <c r="BY2305" s="55"/>
      <c r="BZ2305" s="8"/>
      <c r="CE2305" s="12" t="str">
        <f t="shared" si="1823"/>
        <v/>
      </c>
      <c r="CG2305" s="77" t="str">
        <f t="shared" si="1824"/>
        <v/>
      </c>
      <c r="CH2305" s="80" t="str">
        <f t="shared" si="1825"/>
        <v/>
      </c>
      <c r="CL2305" s="12" t="str">
        <f t="shared" si="1826"/>
        <v/>
      </c>
      <c r="CM2305" s="12" t="str">
        <f t="shared" si="1827"/>
        <v/>
      </c>
      <c r="CN2305" s="12" t="str" cm="1">
        <f t="array" ref="CN2305">IF(OR($CE2305="", $CG$3=""), "", IF(IFERROR(INDEX($K2305:$T2305, $CK2305, MATCH(CN$3, $K$3:$T$3, 0)), "")="", $CC$4, $CC$3))</f>
        <v/>
      </c>
      <c r="CO2305" s="12" t="str" cm="1">
        <f t="array" ref="CO2305">IF(OR($CE2305="", $CG$3=""), "", IF(IFERROR(INDEX($AA2305:$AJ2305, $CK2305, MATCH(CO$3, $AA$3:$AJ$3, 0)), "")="", $CC$4, $CC$3))</f>
        <v/>
      </c>
      <c r="CP2305" s="12" t="str">
        <f>IF(OR($CE2305="", $CG$3=""), "", IF(CP$3='Property List &amp; Features'!$BG$9, $CC$3, IF(CP$3=$I2305, $CC$3, $CC$4)))</f>
        <v/>
      </c>
      <c r="CQ2305" s="12" t="str">
        <f>IF(OR($CE2305="", $CG$3=""), "", IF(CQ$3='Property List &amp; Features'!$BG$9, $CC$3, IF(CQ$3=$J2305, $CC$3, $CC$4)))</f>
        <v/>
      </c>
      <c r="CR2305" s="12" t="str">
        <f t="shared" si="1828"/>
        <v/>
      </c>
      <c r="CS2305" s="12" t="str">
        <f t="shared" si="1829"/>
        <v/>
      </c>
      <c r="CT2305" s="12" t="str">
        <f t="shared" si="1830"/>
        <v/>
      </c>
      <c r="CU2305" s="12" t="str">
        <f t="shared" si="1831"/>
        <v/>
      </c>
      <c r="CV2305" s="12" t="str">
        <f t="shared" si="1832"/>
        <v/>
      </c>
      <c r="CW2305" s="12" t="str">
        <f t="shared" si="1854"/>
        <v/>
      </c>
      <c r="CX2305" s="12" t="str">
        <f t="shared" si="1855"/>
        <v/>
      </c>
      <c r="CY2305" s="12" t="str">
        <f t="shared" si="1856"/>
        <v/>
      </c>
      <c r="CZ2305" s="12" t="str">
        <f t="shared" si="1857"/>
        <v/>
      </c>
      <c r="DA2305" s="12" t="str">
        <f t="shared" si="1858"/>
        <v/>
      </c>
      <c r="DB2305" s="12" t="str">
        <f t="shared" si="1859"/>
        <v/>
      </c>
      <c r="DC2305" s="12" t="str">
        <f t="shared" si="1860"/>
        <v/>
      </c>
      <c r="DD2305" s="12" t="str">
        <f t="shared" si="1861"/>
        <v/>
      </c>
      <c r="DE2305" s="12" t="str">
        <f t="shared" si="1862"/>
        <v/>
      </c>
      <c r="DF2305" s="12" t="str">
        <f t="shared" si="1863"/>
        <v/>
      </c>
      <c r="DG2305" s="12" t="str">
        <f t="shared" si="1864"/>
        <v/>
      </c>
      <c r="DH2305" s="12" t="str">
        <f t="shared" si="1865"/>
        <v/>
      </c>
      <c r="DI2305" s="12" t="str">
        <f t="shared" si="1866"/>
        <v/>
      </c>
      <c r="DJ2305" s="12" t="str">
        <f t="shared" si="1867"/>
        <v/>
      </c>
      <c r="DK2305" s="12" t="str">
        <f t="shared" si="1868"/>
        <v/>
      </c>
      <c r="DL2305" s="12" t="str">
        <f t="shared" si="1869"/>
        <v/>
      </c>
      <c r="DM2305" s="12" t="str">
        <f t="shared" si="1870"/>
        <v/>
      </c>
      <c r="DN2305" s="12" t="str">
        <f t="shared" si="1871"/>
        <v/>
      </c>
      <c r="DO2305" s="12" t="str">
        <f t="shared" si="1872"/>
        <v/>
      </c>
      <c r="DP2305" s="12" t="str">
        <f t="shared" si="1873"/>
        <v/>
      </c>
      <c r="DQ2305" s="12" t="str">
        <f t="shared" si="1874"/>
        <v/>
      </c>
      <c r="DR2305" s="12" t="str">
        <f t="shared" si="1836"/>
        <v/>
      </c>
      <c r="DS2305" s="12" t="str">
        <f t="shared" si="1837"/>
        <v/>
      </c>
      <c r="DT2305" s="12" t="str">
        <f t="shared" si="1838"/>
        <v/>
      </c>
      <c r="DU2305" s="12" t="str">
        <f t="shared" si="1839"/>
        <v/>
      </c>
      <c r="DV2305" s="12" t="str">
        <f t="shared" si="1840"/>
        <v/>
      </c>
      <c r="DW2305" s="12" t="str">
        <f t="shared" si="1841"/>
        <v/>
      </c>
      <c r="DX2305" s="12" t="str">
        <f t="shared" si="1842"/>
        <v/>
      </c>
      <c r="DY2305" s="12" t="str">
        <f t="shared" si="1843"/>
        <v/>
      </c>
      <c r="DZ2305" s="12" t="str">
        <f t="shared" si="1844"/>
        <v/>
      </c>
      <c r="EA2305" s="12" t="str">
        <f t="shared" si="1845"/>
        <v/>
      </c>
      <c r="EB2305" s="12" t="str">
        <f t="shared" si="1846"/>
        <v/>
      </c>
      <c r="EC2305" s="12" t="str">
        <f t="shared" si="1847"/>
        <v/>
      </c>
      <c r="ED2305" s="12" t="str">
        <f t="shared" si="1848"/>
        <v/>
      </c>
      <c r="EE2305" s="12" t="str">
        <f t="shared" si="1849"/>
        <v/>
      </c>
      <c r="EF2305" s="12" t="str">
        <f t="shared" si="1850"/>
        <v/>
      </c>
      <c r="EG2305" s="12" t="str">
        <f t="shared" si="1851"/>
        <v/>
      </c>
      <c r="EH2305" s="12" t="str">
        <f t="shared" si="1852"/>
        <v/>
      </c>
      <c r="EI2305" s="12" t="str">
        <f t="shared" si="1853"/>
        <v/>
      </c>
      <c r="EK2305" s="83" t="str">
        <f t="shared" si="1833"/>
        <v/>
      </c>
      <c r="EM2305" s="12" t="str">
        <f t="shared" si="1834"/>
        <v/>
      </c>
      <c r="EO2305" s="12" t="str">
        <f t="shared" si="1835"/>
        <v/>
      </c>
      <c r="EQ2305" s="12" t="str">
        <f>IF($EO2305="", "", IF($EQ$8=$EQ$6, COUNTIF($EO$11:$EO$2510, "&gt;"&amp;$EO2305)+1+COUNTIF($EO$11:$EO2305, $EO2305)-1, COUNTIF($EO$11:$EO$2510, "&lt;"&amp;$EO2305)+1+COUNTIF($EO$11:$EO2305, $EO2305)-1))</f>
        <v/>
      </c>
    </row>
    <row r="2306" spans="1:147" x14ac:dyDescent="0.55000000000000004">
      <c r="A2306" s="8"/>
      <c r="B2306" s="12" t="str">
        <f>IF($D2306="", "", COUNTIF($D$11:$D2306, $D2306))</f>
        <v/>
      </c>
      <c r="C2306" s="8"/>
      <c r="D2306" s="45"/>
      <c r="E2306" s="46"/>
      <c r="F2306" s="47"/>
      <c r="G2306" s="54"/>
      <c r="H2306" s="54"/>
      <c r="I2306" s="48"/>
      <c r="J2306" s="49"/>
      <c r="K2306" s="50"/>
      <c r="L2306" s="50"/>
      <c r="M2306" s="50"/>
      <c r="N2306" s="50"/>
      <c r="O2306" s="50"/>
      <c r="P2306" s="50"/>
      <c r="Q2306" s="50"/>
      <c r="R2306" s="50"/>
      <c r="S2306" s="50"/>
      <c r="T2306" s="50"/>
      <c r="U2306" s="51"/>
      <c r="V2306" s="52"/>
      <c r="W2306" s="53"/>
      <c r="X2306" s="53"/>
      <c r="Y2306" s="53"/>
      <c r="Z2306" s="53"/>
      <c r="AA2306" s="48"/>
      <c r="AB2306" s="54"/>
      <c r="AC2306" s="54"/>
      <c r="AD2306" s="54"/>
      <c r="AE2306" s="54"/>
      <c r="AF2306" s="54"/>
      <c r="AG2306" s="54"/>
      <c r="AH2306" s="54"/>
      <c r="AI2306" s="54"/>
      <c r="AJ2306" s="49"/>
      <c r="AK2306" s="48"/>
      <c r="AL2306" s="54"/>
      <c r="AM2306" s="54"/>
      <c r="AN2306" s="54"/>
      <c r="AO2306" s="54"/>
      <c r="AP2306" s="54"/>
      <c r="AQ2306" s="54"/>
      <c r="AR2306" s="54"/>
      <c r="AS2306" s="54"/>
      <c r="AT2306" s="54"/>
      <c r="AU2306" s="54"/>
      <c r="AV2306" s="54"/>
      <c r="AW2306" s="54"/>
      <c r="AX2306" s="54"/>
      <c r="AY2306" s="54"/>
      <c r="AZ2306" s="54"/>
      <c r="BA2306" s="54"/>
      <c r="BB2306" s="54"/>
      <c r="BC2306" s="54"/>
      <c r="BD2306" s="54"/>
      <c r="BE2306" s="54"/>
      <c r="BF2306" s="54"/>
      <c r="BG2306" s="54"/>
      <c r="BH2306" s="54"/>
      <c r="BI2306" s="54"/>
      <c r="BJ2306" s="54"/>
      <c r="BK2306" s="54"/>
      <c r="BL2306" s="54"/>
      <c r="BM2306" s="54"/>
      <c r="BN2306" s="54"/>
      <c r="BO2306" s="54"/>
      <c r="BP2306" s="54"/>
      <c r="BQ2306" s="54"/>
      <c r="BR2306" s="54"/>
      <c r="BS2306" s="54"/>
      <c r="BT2306" s="54"/>
      <c r="BU2306" s="54"/>
      <c r="BV2306" s="54"/>
      <c r="BW2306" s="54"/>
      <c r="BX2306" s="49"/>
      <c r="BY2306" s="55"/>
      <c r="BZ2306" s="8"/>
      <c r="CE2306" s="12" t="str">
        <f t="shared" si="1823"/>
        <v/>
      </c>
      <c r="CG2306" s="77" t="str">
        <f t="shared" si="1824"/>
        <v/>
      </c>
      <c r="CH2306" s="80" t="str">
        <f t="shared" si="1825"/>
        <v/>
      </c>
      <c r="CL2306" s="12" t="str">
        <f t="shared" si="1826"/>
        <v/>
      </c>
      <c r="CM2306" s="12" t="str">
        <f t="shared" si="1827"/>
        <v/>
      </c>
      <c r="CN2306" s="12" t="str" cm="1">
        <f t="array" ref="CN2306">IF(OR($CE2306="", $CG$3=""), "", IF(IFERROR(INDEX($K2306:$T2306, $CK2306, MATCH(CN$3, $K$3:$T$3, 0)), "")="", $CC$4, $CC$3))</f>
        <v/>
      </c>
      <c r="CO2306" s="12" t="str" cm="1">
        <f t="array" ref="CO2306">IF(OR($CE2306="", $CG$3=""), "", IF(IFERROR(INDEX($AA2306:$AJ2306, $CK2306, MATCH(CO$3, $AA$3:$AJ$3, 0)), "")="", $CC$4, $CC$3))</f>
        <v/>
      </c>
      <c r="CP2306" s="12" t="str">
        <f>IF(OR($CE2306="", $CG$3=""), "", IF(CP$3='Property List &amp; Features'!$BG$9, $CC$3, IF(CP$3=$I2306, $CC$3, $CC$4)))</f>
        <v/>
      </c>
      <c r="CQ2306" s="12" t="str">
        <f>IF(OR($CE2306="", $CG$3=""), "", IF(CQ$3='Property List &amp; Features'!$BG$9, $CC$3, IF(CQ$3=$J2306, $CC$3, $CC$4)))</f>
        <v/>
      </c>
      <c r="CR2306" s="12" t="str">
        <f t="shared" si="1828"/>
        <v/>
      </c>
      <c r="CS2306" s="12" t="str">
        <f t="shared" si="1829"/>
        <v/>
      </c>
      <c r="CT2306" s="12" t="str">
        <f t="shared" si="1830"/>
        <v/>
      </c>
      <c r="CU2306" s="12" t="str">
        <f t="shared" si="1831"/>
        <v/>
      </c>
      <c r="CV2306" s="12" t="str">
        <f t="shared" si="1832"/>
        <v/>
      </c>
      <c r="CW2306" s="12" t="str">
        <f t="shared" si="1854"/>
        <v/>
      </c>
      <c r="CX2306" s="12" t="str">
        <f t="shared" si="1855"/>
        <v/>
      </c>
      <c r="CY2306" s="12" t="str">
        <f t="shared" si="1856"/>
        <v/>
      </c>
      <c r="CZ2306" s="12" t="str">
        <f t="shared" si="1857"/>
        <v/>
      </c>
      <c r="DA2306" s="12" t="str">
        <f t="shared" si="1858"/>
        <v/>
      </c>
      <c r="DB2306" s="12" t="str">
        <f t="shared" si="1859"/>
        <v/>
      </c>
      <c r="DC2306" s="12" t="str">
        <f t="shared" si="1860"/>
        <v/>
      </c>
      <c r="DD2306" s="12" t="str">
        <f t="shared" si="1861"/>
        <v/>
      </c>
      <c r="DE2306" s="12" t="str">
        <f t="shared" si="1862"/>
        <v/>
      </c>
      <c r="DF2306" s="12" t="str">
        <f t="shared" si="1863"/>
        <v/>
      </c>
      <c r="DG2306" s="12" t="str">
        <f t="shared" si="1864"/>
        <v/>
      </c>
      <c r="DH2306" s="12" t="str">
        <f t="shared" si="1865"/>
        <v/>
      </c>
      <c r="DI2306" s="12" t="str">
        <f t="shared" si="1866"/>
        <v/>
      </c>
      <c r="DJ2306" s="12" t="str">
        <f t="shared" si="1867"/>
        <v/>
      </c>
      <c r="DK2306" s="12" t="str">
        <f t="shared" si="1868"/>
        <v/>
      </c>
      <c r="DL2306" s="12" t="str">
        <f t="shared" si="1869"/>
        <v/>
      </c>
      <c r="DM2306" s="12" t="str">
        <f t="shared" si="1870"/>
        <v/>
      </c>
      <c r="DN2306" s="12" t="str">
        <f t="shared" si="1871"/>
        <v/>
      </c>
      <c r="DO2306" s="12" t="str">
        <f t="shared" si="1872"/>
        <v/>
      </c>
      <c r="DP2306" s="12" t="str">
        <f t="shared" si="1873"/>
        <v/>
      </c>
      <c r="DQ2306" s="12" t="str">
        <f t="shared" si="1874"/>
        <v/>
      </c>
      <c r="DR2306" s="12" t="str">
        <f t="shared" si="1836"/>
        <v/>
      </c>
      <c r="DS2306" s="12" t="str">
        <f t="shared" si="1837"/>
        <v/>
      </c>
      <c r="DT2306" s="12" t="str">
        <f t="shared" si="1838"/>
        <v/>
      </c>
      <c r="DU2306" s="12" t="str">
        <f t="shared" si="1839"/>
        <v/>
      </c>
      <c r="DV2306" s="12" t="str">
        <f t="shared" si="1840"/>
        <v/>
      </c>
      <c r="DW2306" s="12" t="str">
        <f t="shared" si="1841"/>
        <v/>
      </c>
      <c r="DX2306" s="12" t="str">
        <f t="shared" si="1842"/>
        <v/>
      </c>
      <c r="DY2306" s="12" t="str">
        <f t="shared" si="1843"/>
        <v/>
      </c>
      <c r="DZ2306" s="12" t="str">
        <f t="shared" si="1844"/>
        <v/>
      </c>
      <c r="EA2306" s="12" t="str">
        <f t="shared" si="1845"/>
        <v/>
      </c>
      <c r="EB2306" s="12" t="str">
        <f t="shared" si="1846"/>
        <v/>
      </c>
      <c r="EC2306" s="12" t="str">
        <f t="shared" si="1847"/>
        <v/>
      </c>
      <c r="ED2306" s="12" t="str">
        <f t="shared" si="1848"/>
        <v/>
      </c>
      <c r="EE2306" s="12" t="str">
        <f t="shared" si="1849"/>
        <v/>
      </c>
      <c r="EF2306" s="12" t="str">
        <f t="shared" si="1850"/>
        <v/>
      </c>
      <c r="EG2306" s="12" t="str">
        <f t="shared" si="1851"/>
        <v/>
      </c>
      <c r="EH2306" s="12" t="str">
        <f t="shared" si="1852"/>
        <v/>
      </c>
      <c r="EI2306" s="12" t="str">
        <f t="shared" si="1853"/>
        <v/>
      </c>
      <c r="EK2306" s="83" t="str">
        <f t="shared" si="1833"/>
        <v/>
      </c>
      <c r="EM2306" s="12" t="str">
        <f t="shared" si="1834"/>
        <v/>
      </c>
      <c r="EO2306" s="12" t="str">
        <f t="shared" si="1835"/>
        <v/>
      </c>
      <c r="EQ2306" s="12" t="str">
        <f>IF($EO2306="", "", IF($EQ$8=$EQ$6, COUNTIF($EO$11:$EO$2510, "&gt;"&amp;$EO2306)+1+COUNTIF($EO$11:$EO2306, $EO2306)-1, COUNTIF($EO$11:$EO$2510, "&lt;"&amp;$EO2306)+1+COUNTIF($EO$11:$EO2306, $EO2306)-1))</f>
        <v/>
      </c>
    </row>
    <row r="2307" spans="1:147" x14ac:dyDescent="0.55000000000000004">
      <c r="A2307" s="8"/>
      <c r="B2307" s="12" t="str">
        <f>IF($D2307="", "", COUNTIF($D$11:$D2307, $D2307))</f>
        <v/>
      </c>
      <c r="C2307" s="8"/>
      <c r="D2307" s="45"/>
      <c r="E2307" s="46"/>
      <c r="F2307" s="47"/>
      <c r="G2307" s="54"/>
      <c r="H2307" s="54"/>
      <c r="I2307" s="48"/>
      <c r="J2307" s="49"/>
      <c r="K2307" s="50"/>
      <c r="L2307" s="50"/>
      <c r="M2307" s="50"/>
      <c r="N2307" s="50"/>
      <c r="O2307" s="50"/>
      <c r="P2307" s="50"/>
      <c r="Q2307" s="50"/>
      <c r="R2307" s="50"/>
      <c r="S2307" s="50"/>
      <c r="T2307" s="50"/>
      <c r="U2307" s="51"/>
      <c r="V2307" s="52"/>
      <c r="W2307" s="53"/>
      <c r="X2307" s="53"/>
      <c r="Y2307" s="53"/>
      <c r="Z2307" s="53"/>
      <c r="AA2307" s="48"/>
      <c r="AB2307" s="54"/>
      <c r="AC2307" s="54"/>
      <c r="AD2307" s="54"/>
      <c r="AE2307" s="54"/>
      <c r="AF2307" s="54"/>
      <c r="AG2307" s="54"/>
      <c r="AH2307" s="54"/>
      <c r="AI2307" s="54"/>
      <c r="AJ2307" s="49"/>
      <c r="AK2307" s="48"/>
      <c r="AL2307" s="54"/>
      <c r="AM2307" s="54"/>
      <c r="AN2307" s="54"/>
      <c r="AO2307" s="54"/>
      <c r="AP2307" s="54"/>
      <c r="AQ2307" s="54"/>
      <c r="AR2307" s="54"/>
      <c r="AS2307" s="54"/>
      <c r="AT2307" s="54"/>
      <c r="AU2307" s="54"/>
      <c r="AV2307" s="54"/>
      <c r="AW2307" s="54"/>
      <c r="AX2307" s="54"/>
      <c r="AY2307" s="54"/>
      <c r="AZ2307" s="54"/>
      <c r="BA2307" s="54"/>
      <c r="BB2307" s="54"/>
      <c r="BC2307" s="54"/>
      <c r="BD2307" s="54"/>
      <c r="BE2307" s="54"/>
      <c r="BF2307" s="54"/>
      <c r="BG2307" s="54"/>
      <c r="BH2307" s="54"/>
      <c r="BI2307" s="54"/>
      <c r="BJ2307" s="54"/>
      <c r="BK2307" s="54"/>
      <c r="BL2307" s="54"/>
      <c r="BM2307" s="54"/>
      <c r="BN2307" s="54"/>
      <c r="BO2307" s="54"/>
      <c r="BP2307" s="54"/>
      <c r="BQ2307" s="54"/>
      <c r="BR2307" s="54"/>
      <c r="BS2307" s="54"/>
      <c r="BT2307" s="54"/>
      <c r="BU2307" s="54"/>
      <c r="BV2307" s="54"/>
      <c r="BW2307" s="54"/>
      <c r="BX2307" s="49"/>
      <c r="BY2307" s="55"/>
      <c r="BZ2307" s="8"/>
      <c r="CE2307" s="12" t="str">
        <f t="shared" si="1823"/>
        <v/>
      </c>
      <c r="CG2307" s="77" t="str">
        <f t="shared" si="1824"/>
        <v/>
      </c>
      <c r="CH2307" s="80" t="str">
        <f t="shared" si="1825"/>
        <v/>
      </c>
      <c r="CL2307" s="12" t="str">
        <f t="shared" si="1826"/>
        <v/>
      </c>
      <c r="CM2307" s="12" t="str">
        <f t="shared" si="1827"/>
        <v/>
      </c>
      <c r="CN2307" s="12" t="str" cm="1">
        <f t="array" ref="CN2307">IF(OR($CE2307="", $CG$3=""), "", IF(IFERROR(INDEX($K2307:$T2307, $CK2307, MATCH(CN$3, $K$3:$T$3, 0)), "")="", $CC$4, $CC$3))</f>
        <v/>
      </c>
      <c r="CO2307" s="12" t="str" cm="1">
        <f t="array" ref="CO2307">IF(OR($CE2307="", $CG$3=""), "", IF(IFERROR(INDEX($AA2307:$AJ2307, $CK2307, MATCH(CO$3, $AA$3:$AJ$3, 0)), "")="", $CC$4, $CC$3))</f>
        <v/>
      </c>
      <c r="CP2307" s="12" t="str">
        <f>IF(OR($CE2307="", $CG$3=""), "", IF(CP$3='Property List &amp; Features'!$BG$9, $CC$3, IF(CP$3=$I2307, $CC$3, $CC$4)))</f>
        <v/>
      </c>
      <c r="CQ2307" s="12" t="str">
        <f>IF(OR($CE2307="", $CG$3=""), "", IF(CQ$3='Property List &amp; Features'!$BG$9, $CC$3, IF(CQ$3=$J2307, $CC$3, $CC$4)))</f>
        <v/>
      </c>
      <c r="CR2307" s="12" t="str">
        <f t="shared" si="1828"/>
        <v/>
      </c>
      <c r="CS2307" s="12" t="str">
        <f t="shared" si="1829"/>
        <v/>
      </c>
      <c r="CT2307" s="12" t="str">
        <f t="shared" si="1830"/>
        <v/>
      </c>
      <c r="CU2307" s="12" t="str">
        <f t="shared" si="1831"/>
        <v/>
      </c>
      <c r="CV2307" s="12" t="str">
        <f t="shared" si="1832"/>
        <v/>
      </c>
      <c r="CW2307" s="12" t="str">
        <f t="shared" si="1854"/>
        <v/>
      </c>
      <c r="CX2307" s="12" t="str">
        <f t="shared" si="1855"/>
        <v/>
      </c>
      <c r="CY2307" s="12" t="str">
        <f t="shared" si="1856"/>
        <v/>
      </c>
      <c r="CZ2307" s="12" t="str">
        <f t="shared" si="1857"/>
        <v/>
      </c>
      <c r="DA2307" s="12" t="str">
        <f t="shared" si="1858"/>
        <v/>
      </c>
      <c r="DB2307" s="12" t="str">
        <f t="shared" si="1859"/>
        <v/>
      </c>
      <c r="DC2307" s="12" t="str">
        <f t="shared" si="1860"/>
        <v/>
      </c>
      <c r="DD2307" s="12" t="str">
        <f t="shared" si="1861"/>
        <v/>
      </c>
      <c r="DE2307" s="12" t="str">
        <f t="shared" si="1862"/>
        <v/>
      </c>
      <c r="DF2307" s="12" t="str">
        <f t="shared" si="1863"/>
        <v/>
      </c>
      <c r="DG2307" s="12" t="str">
        <f t="shared" si="1864"/>
        <v/>
      </c>
      <c r="DH2307" s="12" t="str">
        <f t="shared" si="1865"/>
        <v/>
      </c>
      <c r="DI2307" s="12" t="str">
        <f t="shared" si="1866"/>
        <v/>
      </c>
      <c r="DJ2307" s="12" t="str">
        <f t="shared" si="1867"/>
        <v/>
      </c>
      <c r="DK2307" s="12" t="str">
        <f t="shared" si="1868"/>
        <v/>
      </c>
      <c r="DL2307" s="12" t="str">
        <f t="shared" si="1869"/>
        <v/>
      </c>
      <c r="DM2307" s="12" t="str">
        <f t="shared" si="1870"/>
        <v/>
      </c>
      <c r="DN2307" s="12" t="str">
        <f t="shared" si="1871"/>
        <v/>
      </c>
      <c r="DO2307" s="12" t="str">
        <f t="shared" si="1872"/>
        <v/>
      </c>
      <c r="DP2307" s="12" t="str">
        <f t="shared" si="1873"/>
        <v/>
      </c>
      <c r="DQ2307" s="12" t="str">
        <f t="shared" si="1874"/>
        <v/>
      </c>
      <c r="DR2307" s="12" t="str">
        <f t="shared" si="1836"/>
        <v/>
      </c>
      <c r="DS2307" s="12" t="str">
        <f t="shared" si="1837"/>
        <v/>
      </c>
      <c r="DT2307" s="12" t="str">
        <f t="shared" si="1838"/>
        <v/>
      </c>
      <c r="DU2307" s="12" t="str">
        <f t="shared" si="1839"/>
        <v/>
      </c>
      <c r="DV2307" s="12" t="str">
        <f t="shared" si="1840"/>
        <v/>
      </c>
      <c r="DW2307" s="12" t="str">
        <f t="shared" si="1841"/>
        <v/>
      </c>
      <c r="DX2307" s="12" t="str">
        <f t="shared" si="1842"/>
        <v/>
      </c>
      <c r="DY2307" s="12" t="str">
        <f t="shared" si="1843"/>
        <v/>
      </c>
      <c r="DZ2307" s="12" t="str">
        <f t="shared" si="1844"/>
        <v/>
      </c>
      <c r="EA2307" s="12" t="str">
        <f t="shared" si="1845"/>
        <v/>
      </c>
      <c r="EB2307" s="12" t="str">
        <f t="shared" si="1846"/>
        <v/>
      </c>
      <c r="EC2307" s="12" t="str">
        <f t="shared" si="1847"/>
        <v/>
      </c>
      <c r="ED2307" s="12" t="str">
        <f t="shared" si="1848"/>
        <v/>
      </c>
      <c r="EE2307" s="12" t="str">
        <f t="shared" si="1849"/>
        <v/>
      </c>
      <c r="EF2307" s="12" t="str">
        <f t="shared" si="1850"/>
        <v/>
      </c>
      <c r="EG2307" s="12" t="str">
        <f t="shared" si="1851"/>
        <v/>
      </c>
      <c r="EH2307" s="12" t="str">
        <f t="shared" si="1852"/>
        <v/>
      </c>
      <c r="EI2307" s="12" t="str">
        <f t="shared" si="1853"/>
        <v/>
      </c>
      <c r="EK2307" s="83" t="str">
        <f t="shared" si="1833"/>
        <v/>
      </c>
      <c r="EM2307" s="12" t="str">
        <f t="shared" si="1834"/>
        <v/>
      </c>
      <c r="EO2307" s="12" t="str">
        <f t="shared" si="1835"/>
        <v/>
      </c>
      <c r="EQ2307" s="12" t="str">
        <f>IF($EO2307="", "", IF($EQ$8=$EQ$6, COUNTIF($EO$11:$EO$2510, "&gt;"&amp;$EO2307)+1+COUNTIF($EO$11:$EO2307, $EO2307)-1, COUNTIF($EO$11:$EO$2510, "&lt;"&amp;$EO2307)+1+COUNTIF($EO$11:$EO2307, $EO2307)-1))</f>
        <v/>
      </c>
    </row>
    <row r="2308" spans="1:147" x14ac:dyDescent="0.55000000000000004">
      <c r="A2308" s="8"/>
      <c r="B2308" s="12" t="str">
        <f>IF($D2308="", "", COUNTIF($D$11:$D2308, $D2308))</f>
        <v/>
      </c>
      <c r="C2308" s="8"/>
      <c r="D2308" s="45"/>
      <c r="E2308" s="46"/>
      <c r="F2308" s="47"/>
      <c r="G2308" s="54"/>
      <c r="H2308" s="54"/>
      <c r="I2308" s="48"/>
      <c r="J2308" s="49"/>
      <c r="K2308" s="50"/>
      <c r="L2308" s="50"/>
      <c r="M2308" s="50"/>
      <c r="N2308" s="50"/>
      <c r="O2308" s="50"/>
      <c r="P2308" s="50"/>
      <c r="Q2308" s="50"/>
      <c r="R2308" s="50"/>
      <c r="S2308" s="50"/>
      <c r="T2308" s="50"/>
      <c r="U2308" s="51"/>
      <c r="V2308" s="52"/>
      <c r="W2308" s="53"/>
      <c r="X2308" s="53"/>
      <c r="Y2308" s="53"/>
      <c r="Z2308" s="53"/>
      <c r="AA2308" s="48"/>
      <c r="AB2308" s="54"/>
      <c r="AC2308" s="54"/>
      <c r="AD2308" s="54"/>
      <c r="AE2308" s="54"/>
      <c r="AF2308" s="54"/>
      <c r="AG2308" s="54"/>
      <c r="AH2308" s="54"/>
      <c r="AI2308" s="54"/>
      <c r="AJ2308" s="49"/>
      <c r="AK2308" s="48"/>
      <c r="AL2308" s="54"/>
      <c r="AM2308" s="54"/>
      <c r="AN2308" s="54"/>
      <c r="AO2308" s="54"/>
      <c r="AP2308" s="54"/>
      <c r="AQ2308" s="54"/>
      <c r="AR2308" s="54"/>
      <c r="AS2308" s="54"/>
      <c r="AT2308" s="54"/>
      <c r="AU2308" s="54"/>
      <c r="AV2308" s="54"/>
      <c r="AW2308" s="54"/>
      <c r="AX2308" s="54"/>
      <c r="AY2308" s="54"/>
      <c r="AZ2308" s="54"/>
      <c r="BA2308" s="54"/>
      <c r="BB2308" s="54"/>
      <c r="BC2308" s="54"/>
      <c r="BD2308" s="54"/>
      <c r="BE2308" s="54"/>
      <c r="BF2308" s="54"/>
      <c r="BG2308" s="54"/>
      <c r="BH2308" s="54"/>
      <c r="BI2308" s="54"/>
      <c r="BJ2308" s="54"/>
      <c r="BK2308" s="54"/>
      <c r="BL2308" s="54"/>
      <c r="BM2308" s="54"/>
      <c r="BN2308" s="54"/>
      <c r="BO2308" s="54"/>
      <c r="BP2308" s="54"/>
      <c r="BQ2308" s="54"/>
      <c r="BR2308" s="54"/>
      <c r="BS2308" s="54"/>
      <c r="BT2308" s="54"/>
      <c r="BU2308" s="54"/>
      <c r="BV2308" s="54"/>
      <c r="BW2308" s="54"/>
      <c r="BX2308" s="49"/>
      <c r="BY2308" s="55"/>
      <c r="BZ2308" s="8"/>
      <c r="CE2308" s="12" t="str">
        <f t="shared" si="1823"/>
        <v/>
      </c>
      <c r="CG2308" s="77" t="str">
        <f t="shared" si="1824"/>
        <v/>
      </c>
      <c r="CH2308" s="80" t="str">
        <f t="shared" si="1825"/>
        <v/>
      </c>
      <c r="CL2308" s="12" t="str">
        <f t="shared" si="1826"/>
        <v/>
      </c>
      <c r="CM2308" s="12" t="str">
        <f t="shared" si="1827"/>
        <v/>
      </c>
      <c r="CN2308" s="12" t="str" cm="1">
        <f t="array" ref="CN2308">IF(OR($CE2308="", $CG$3=""), "", IF(IFERROR(INDEX($K2308:$T2308, $CK2308, MATCH(CN$3, $K$3:$T$3, 0)), "")="", $CC$4, $CC$3))</f>
        <v/>
      </c>
      <c r="CO2308" s="12" t="str" cm="1">
        <f t="array" ref="CO2308">IF(OR($CE2308="", $CG$3=""), "", IF(IFERROR(INDEX($AA2308:$AJ2308, $CK2308, MATCH(CO$3, $AA$3:$AJ$3, 0)), "")="", $CC$4, $CC$3))</f>
        <v/>
      </c>
      <c r="CP2308" s="12" t="str">
        <f>IF(OR($CE2308="", $CG$3=""), "", IF(CP$3='Property List &amp; Features'!$BG$9, $CC$3, IF(CP$3=$I2308, $CC$3, $CC$4)))</f>
        <v/>
      </c>
      <c r="CQ2308" s="12" t="str">
        <f>IF(OR($CE2308="", $CG$3=""), "", IF(CQ$3='Property List &amp; Features'!$BG$9, $CC$3, IF(CQ$3=$J2308, $CC$3, $CC$4)))</f>
        <v/>
      </c>
      <c r="CR2308" s="12" t="str">
        <f t="shared" si="1828"/>
        <v/>
      </c>
      <c r="CS2308" s="12" t="str">
        <f t="shared" si="1829"/>
        <v/>
      </c>
      <c r="CT2308" s="12" t="str">
        <f t="shared" si="1830"/>
        <v/>
      </c>
      <c r="CU2308" s="12" t="str">
        <f t="shared" si="1831"/>
        <v/>
      </c>
      <c r="CV2308" s="12" t="str">
        <f t="shared" si="1832"/>
        <v/>
      </c>
      <c r="CW2308" s="12" t="str">
        <f t="shared" si="1854"/>
        <v/>
      </c>
      <c r="CX2308" s="12" t="str">
        <f t="shared" si="1855"/>
        <v/>
      </c>
      <c r="CY2308" s="12" t="str">
        <f t="shared" si="1856"/>
        <v/>
      </c>
      <c r="CZ2308" s="12" t="str">
        <f t="shared" si="1857"/>
        <v/>
      </c>
      <c r="DA2308" s="12" t="str">
        <f t="shared" si="1858"/>
        <v/>
      </c>
      <c r="DB2308" s="12" t="str">
        <f t="shared" si="1859"/>
        <v/>
      </c>
      <c r="DC2308" s="12" t="str">
        <f t="shared" si="1860"/>
        <v/>
      </c>
      <c r="DD2308" s="12" t="str">
        <f t="shared" si="1861"/>
        <v/>
      </c>
      <c r="DE2308" s="12" t="str">
        <f t="shared" si="1862"/>
        <v/>
      </c>
      <c r="DF2308" s="12" t="str">
        <f t="shared" si="1863"/>
        <v/>
      </c>
      <c r="DG2308" s="12" t="str">
        <f t="shared" si="1864"/>
        <v/>
      </c>
      <c r="DH2308" s="12" t="str">
        <f t="shared" si="1865"/>
        <v/>
      </c>
      <c r="DI2308" s="12" t="str">
        <f t="shared" si="1866"/>
        <v/>
      </c>
      <c r="DJ2308" s="12" t="str">
        <f t="shared" si="1867"/>
        <v/>
      </c>
      <c r="DK2308" s="12" t="str">
        <f t="shared" si="1868"/>
        <v/>
      </c>
      <c r="DL2308" s="12" t="str">
        <f t="shared" si="1869"/>
        <v/>
      </c>
      <c r="DM2308" s="12" t="str">
        <f t="shared" si="1870"/>
        <v/>
      </c>
      <c r="DN2308" s="12" t="str">
        <f t="shared" si="1871"/>
        <v/>
      </c>
      <c r="DO2308" s="12" t="str">
        <f t="shared" si="1872"/>
        <v/>
      </c>
      <c r="DP2308" s="12" t="str">
        <f t="shared" si="1873"/>
        <v/>
      </c>
      <c r="DQ2308" s="12" t="str">
        <f t="shared" si="1874"/>
        <v/>
      </c>
      <c r="DR2308" s="12" t="str">
        <f t="shared" si="1836"/>
        <v/>
      </c>
      <c r="DS2308" s="12" t="str">
        <f t="shared" si="1837"/>
        <v/>
      </c>
      <c r="DT2308" s="12" t="str">
        <f t="shared" si="1838"/>
        <v/>
      </c>
      <c r="DU2308" s="12" t="str">
        <f t="shared" si="1839"/>
        <v/>
      </c>
      <c r="DV2308" s="12" t="str">
        <f t="shared" si="1840"/>
        <v/>
      </c>
      <c r="DW2308" s="12" t="str">
        <f t="shared" si="1841"/>
        <v/>
      </c>
      <c r="DX2308" s="12" t="str">
        <f t="shared" si="1842"/>
        <v/>
      </c>
      <c r="DY2308" s="12" t="str">
        <f t="shared" si="1843"/>
        <v/>
      </c>
      <c r="DZ2308" s="12" t="str">
        <f t="shared" si="1844"/>
        <v/>
      </c>
      <c r="EA2308" s="12" t="str">
        <f t="shared" si="1845"/>
        <v/>
      </c>
      <c r="EB2308" s="12" t="str">
        <f t="shared" si="1846"/>
        <v/>
      </c>
      <c r="EC2308" s="12" t="str">
        <f t="shared" si="1847"/>
        <v/>
      </c>
      <c r="ED2308" s="12" t="str">
        <f t="shared" si="1848"/>
        <v/>
      </c>
      <c r="EE2308" s="12" t="str">
        <f t="shared" si="1849"/>
        <v/>
      </c>
      <c r="EF2308" s="12" t="str">
        <f t="shared" si="1850"/>
        <v/>
      </c>
      <c r="EG2308" s="12" t="str">
        <f t="shared" si="1851"/>
        <v/>
      </c>
      <c r="EH2308" s="12" t="str">
        <f t="shared" si="1852"/>
        <v/>
      </c>
      <c r="EI2308" s="12" t="str">
        <f t="shared" si="1853"/>
        <v/>
      </c>
      <c r="EK2308" s="83" t="str">
        <f t="shared" si="1833"/>
        <v/>
      </c>
      <c r="EM2308" s="12" t="str">
        <f t="shared" si="1834"/>
        <v/>
      </c>
      <c r="EO2308" s="12" t="str">
        <f t="shared" si="1835"/>
        <v/>
      </c>
      <c r="EQ2308" s="12" t="str">
        <f>IF($EO2308="", "", IF($EQ$8=$EQ$6, COUNTIF($EO$11:$EO$2510, "&gt;"&amp;$EO2308)+1+COUNTIF($EO$11:$EO2308, $EO2308)-1, COUNTIF($EO$11:$EO$2510, "&lt;"&amp;$EO2308)+1+COUNTIF($EO$11:$EO2308, $EO2308)-1))</f>
        <v/>
      </c>
    </row>
    <row r="2309" spans="1:147" x14ac:dyDescent="0.55000000000000004">
      <c r="A2309" s="8"/>
      <c r="B2309" s="12" t="str">
        <f>IF($D2309="", "", COUNTIF($D$11:$D2309, $D2309))</f>
        <v/>
      </c>
      <c r="C2309" s="8"/>
      <c r="D2309" s="45"/>
      <c r="E2309" s="46"/>
      <c r="F2309" s="47"/>
      <c r="G2309" s="54"/>
      <c r="H2309" s="54"/>
      <c r="I2309" s="48"/>
      <c r="J2309" s="49"/>
      <c r="K2309" s="50"/>
      <c r="L2309" s="50"/>
      <c r="M2309" s="50"/>
      <c r="N2309" s="50"/>
      <c r="O2309" s="50"/>
      <c r="P2309" s="50"/>
      <c r="Q2309" s="50"/>
      <c r="R2309" s="50"/>
      <c r="S2309" s="50"/>
      <c r="T2309" s="50"/>
      <c r="U2309" s="51"/>
      <c r="V2309" s="52"/>
      <c r="W2309" s="53"/>
      <c r="X2309" s="53"/>
      <c r="Y2309" s="53"/>
      <c r="Z2309" s="53"/>
      <c r="AA2309" s="48"/>
      <c r="AB2309" s="54"/>
      <c r="AC2309" s="54"/>
      <c r="AD2309" s="54"/>
      <c r="AE2309" s="54"/>
      <c r="AF2309" s="54"/>
      <c r="AG2309" s="54"/>
      <c r="AH2309" s="54"/>
      <c r="AI2309" s="54"/>
      <c r="AJ2309" s="49"/>
      <c r="AK2309" s="48"/>
      <c r="AL2309" s="54"/>
      <c r="AM2309" s="54"/>
      <c r="AN2309" s="54"/>
      <c r="AO2309" s="54"/>
      <c r="AP2309" s="54"/>
      <c r="AQ2309" s="54"/>
      <c r="AR2309" s="54"/>
      <c r="AS2309" s="54"/>
      <c r="AT2309" s="54"/>
      <c r="AU2309" s="54"/>
      <c r="AV2309" s="54"/>
      <c r="AW2309" s="54"/>
      <c r="AX2309" s="54"/>
      <c r="AY2309" s="54"/>
      <c r="AZ2309" s="54"/>
      <c r="BA2309" s="54"/>
      <c r="BB2309" s="54"/>
      <c r="BC2309" s="54"/>
      <c r="BD2309" s="54"/>
      <c r="BE2309" s="54"/>
      <c r="BF2309" s="54"/>
      <c r="BG2309" s="54"/>
      <c r="BH2309" s="54"/>
      <c r="BI2309" s="54"/>
      <c r="BJ2309" s="54"/>
      <c r="BK2309" s="54"/>
      <c r="BL2309" s="54"/>
      <c r="BM2309" s="54"/>
      <c r="BN2309" s="54"/>
      <c r="BO2309" s="54"/>
      <c r="BP2309" s="54"/>
      <c r="BQ2309" s="54"/>
      <c r="BR2309" s="54"/>
      <c r="BS2309" s="54"/>
      <c r="BT2309" s="54"/>
      <c r="BU2309" s="54"/>
      <c r="BV2309" s="54"/>
      <c r="BW2309" s="54"/>
      <c r="BX2309" s="49"/>
      <c r="BY2309" s="55"/>
      <c r="BZ2309" s="8"/>
      <c r="CE2309" s="12" t="str">
        <f t="shared" si="1823"/>
        <v/>
      </c>
      <c r="CG2309" s="77" t="str">
        <f t="shared" si="1824"/>
        <v/>
      </c>
      <c r="CH2309" s="80" t="str">
        <f t="shared" si="1825"/>
        <v/>
      </c>
      <c r="CL2309" s="12" t="str">
        <f t="shared" si="1826"/>
        <v/>
      </c>
      <c r="CM2309" s="12" t="str">
        <f t="shared" si="1827"/>
        <v/>
      </c>
      <c r="CN2309" s="12" t="str" cm="1">
        <f t="array" ref="CN2309">IF(OR($CE2309="", $CG$3=""), "", IF(IFERROR(INDEX($K2309:$T2309, $CK2309, MATCH(CN$3, $K$3:$T$3, 0)), "")="", $CC$4, $CC$3))</f>
        <v/>
      </c>
      <c r="CO2309" s="12" t="str" cm="1">
        <f t="array" ref="CO2309">IF(OR($CE2309="", $CG$3=""), "", IF(IFERROR(INDEX($AA2309:$AJ2309, $CK2309, MATCH(CO$3, $AA$3:$AJ$3, 0)), "")="", $CC$4, $CC$3))</f>
        <v/>
      </c>
      <c r="CP2309" s="12" t="str">
        <f>IF(OR($CE2309="", $CG$3=""), "", IF(CP$3='Property List &amp; Features'!$BG$9, $CC$3, IF(CP$3=$I2309, $CC$3, $CC$4)))</f>
        <v/>
      </c>
      <c r="CQ2309" s="12" t="str">
        <f>IF(OR($CE2309="", $CG$3=""), "", IF(CQ$3='Property List &amp; Features'!$BG$9, $CC$3, IF(CQ$3=$J2309, $CC$3, $CC$4)))</f>
        <v/>
      </c>
      <c r="CR2309" s="12" t="str">
        <f t="shared" si="1828"/>
        <v/>
      </c>
      <c r="CS2309" s="12" t="str">
        <f t="shared" si="1829"/>
        <v/>
      </c>
      <c r="CT2309" s="12" t="str">
        <f t="shared" si="1830"/>
        <v/>
      </c>
      <c r="CU2309" s="12" t="str">
        <f t="shared" si="1831"/>
        <v/>
      </c>
      <c r="CV2309" s="12" t="str">
        <f t="shared" si="1832"/>
        <v/>
      </c>
      <c r="CW2309" s="12" t="str">
        <f t="shared" si="1854"/>
        <v/>
      </c>
      <c r="CX2309" s="12" t="str">
        <f t="shared" si="1855"/>
        <v/>
      </c>
      <c r="CY2309" s="12" t="str">
        <f t="shared" si="1856"/>
        <v/>
      </c>
      <c r="CZ2309" s="12" t="str">
        <f t="shared" si="1857"/>
        <v/>
      </c>
      <c r="DA2309" s="12" t="str">
        <f t="shared" si="1858"/>
        <v/>
      </c>
      <c r="DB2309" s="12" t="str">
        <f t="shared" si="1859"/>
        <v/>
      </c>
      <c r="DC2309" s="12" t="str">
        <f t="shared" si="1860"/>
        <v/>
      </c>
      <c r="DD2309" s="12" t="str">
        <f t="shared" si="1861"/>
        <v/>
      </c>
      <c r="DE2309" s="12" t="str">
        <f t="shared" si="1862"/>
        <v/>
      </c>
      <c r="DF2309" s="12" t="str">
        <f t="shared" si="1863"/>
        <v/>
      </c>
      <c r="DG2309" s="12" t="str">
        <f t="shared" si="1864"/>
        <v/>
      </c>
      <c r="DH2309" s="12" t="str">
        <f t="shared" si="1865"/>
        <v/>
      </c>
      <c r="DI2309" s="12" t="str">
        <f t="shared" si="1866"/>
        <v/>
      </c>
      <c r="DJ2309" s="12" t="str">
        <f t="shared" si="1867"/>
        <v/>
      </c>
      <c r="DK2309" s="12" t="str">
        <f t="shared" si="1868"/>
        <v/>
      </c>
      <c r="DL2309" s="12" t="str">
        <f t="shared" si="1869"/>
        <v/>
      </c>
      <c r="DM2309" s="12" t="str">
        <f t="shared" si="1870"/>
        <v/>
      </c>
      <c r="DN2309" s="12" t="str">
        <f t="shared" si="1871"/>
        <v/>
      </c>
      <c r="DO2309" s="12" t="str">
        <f t="shared" si="1872"/>
        <v/>
      </c>
      <c r="DP2309" s="12" t="str">
        <f t="shared" si="1873"/>
        <v/>
      </c>
      <c r="DQ2309" s="12" t="str">
        <f t="shared" si="1874"/>
        <v/>
      </c>
      <c r="DR2309" s="12" t="str">
        <f t="shared" si="1836"/>
        <v/>
      </c>
      <c r="DS2309" s="12" t="str">
        <f t="shared" si="1837"/>
        <v/>
      </c>
      <c r="DT2309" s="12" t="str">
        <f t="shared" si="1838"/>
        <v/>
      </c>
      <c r="DU2309" s="12" t="str">
        <f t="shared" si="1839"/>
        <v/>
      </c>
      <c r="DV2309" s="12" t="str">
        <f t="shared" si="1840"/>
        <v/>
      </c>
      <c r="DW2309" s="12" t="str">
        <f t="shared" si="1841"/>
        <v/>
      </c>
      <c r="DX2309" s="12" t="str">
        <f t="shared" si="1842"/>
        <v/>
      </c>
      <c r="DY2309" s="12" t="str">
        <f t="shared" si="1843"/>
        <v/>
      </c>
      <c r="DZ2309" s="12" t="str">
        <f t="shared" si="1844"/>
        <v/>
      </c>
      <c r="EA2309" s="12" t="str">
        <f t="shared" si="1845"/>
        <v/>
      </c>
      <c r="EB2309" s="12" t="str">
        <f t="shared" si="1846"/>
        <v/>
      </c>
      <c r="EC2309" s="12" t="str">
        <f t="shared" si="1847"/>
        <v/>
      </c>
      <c r="ED2309" s="12" t="str">
        <f t="shared" si="1848"/>
        <v/>
      </c>
      <c r="EE2309" s="12" t="str">
        <f t="shared" si="1849"/>
        <v/>
      </c>
      <c r="EF2309" s="12" t="str">
        <f t="shared" si="1850"/>
        <v/>
      </c>
      <c r="EG2309" s="12" t="str">
        <f t="shared" si="1851"/>
        <v/>
      </c>
      <c r="EH2309" s="12" t="str">
        <f t="shared" si="1852"/>
        <v/>
      </c>
      <c r="EI2309" s="12" t="str">
        <f t="shared" si="1853"/>
        <v/>
      </c>
      <c r="EK2309" s="83" t="str">
        <f t="shared" si="1833"/>
        <v/>
      </c>
      <c r="EM2309" s="12" t="str">
        <f t="shared" si="1834"/>
        <v/>
      </c>
      <c r="EO2309" s="12" t="str">
        <f t="shared" si="1835"/>
        <v/>
      </c>
      <c r="EQ2309" s="12" t="str">
        <f>IF($EO2309="", "", IF($EQ$8=$EQ$6, COUNTIF($EO$11:$EO$2510, "&gt;"&amp;$EO2309)+1+COUNTIF($EO$11:$EO2309, $EO2309)-1, COUNTIF($EO$11:$EO$2510, "&lt;"&amp;$EO2309)+1+COUNTIF($EO$11:$EO2309, $EO2309)-1))</f>
        <v/>
      </c>
    </row>
    <row r="2310" spans="1:147" x14ac:dyDescent="0.55000000000000004">
      <c r="A2310" s="8"/>
      <c r="B2310" s="12" t="str">
        <f>IF($D2310="", "", COUNTIF($D$11:$D2310, $D2310))</f>
        <v/>
      </c>
      <c r="C2310" s="8"/>
      <c r="D2310" s="45"/>
      <c r="E2310" s="46"/>
      <c r="F2310" s="47"/>
      <c r="G2310" s="54"/>
      <c r="H2310" s="54"/>
      <c r="I2310" s="48"/>
      <c r="J2310" s="49"/>
      <c r="K2310" s="50"/>
      <c r="L2310" s="50"/>
      <c r="M2310" s="50"/>
      <c r="N2310" s="50"/>
      <c r="O2310" s="50"/>
      <c r="P2310" s="50"/>
      <c r="Q2310" s="50"/>
      <c r="R2310" s="50"/>
      <c r="S2310" s="50"/>
      <c r="T2310" s="50"/>
      <c r="U2310" s="51"/>
      <c r="V2310" s="52"/>
      <c r="W2310" s="53"/>
      <c r="X2310" s="53"/>
      <c r="Y2310" s="53"/>
      <c r="Z2310" s="53"/>
      <c r="AA2310" s="48"/>
      <c r="AB2310" s="54"/>
      <c r="AC2310" s="54"/>
      <c r="AD2310" s="54"/>
      <c r="AE2310" s="54"/>
      <c r="AF2310" s="54"/>
      <c r="AG2310" s="54"/>
      <c r="AH2310" s="54"/>
      <c r="AI2310" s="54"/>
      <c r="AJ2310" s="49"/>
      <c r="AK2310" s="48"/>
      <c r="AL2310" s="54"/>
      <c r="AM2310" s="54"/>
      <c r="AN2310" s="54"/>
      <c r="AO2310" s="54"/>
      <c r="AP2310" s="54"/>
      <c r="AQ2310" s="54"/>
      <c r="AR2310" s="54"/>
      <c r="AS2310" s="54"/>
      <c r="AT2310" s="54"/>
      <c r="AU2310" s="54"/>
      <c r="AV2310" s="54"/>
      <c r="AW2310" s="54"/>
      <c r="AX2310" s="54"/>
      <c r="AY2310" s="54"/>
      <c r="AZ2310" s="54"/>
      <c r="BA2310" s="54"/>
      <c r="BB2310" s="54"/>
      <c r="BC2310" s="54"/>
      <c r="BD2310" s="54"/>
      <c r="BE2310" s="54"/>
      <c r="BF2310" s="54"/>
      <c r="BG2310" s="54"/>
      <c r="BH2310" s="54"/>
      <c r="BI2310" s="54"/>
      <c r="BJ2310" s="54"/>
      <c r="BK2310" s="54"/>
      <c r="BL2310" s="54"/>
      <c r="BM2310" s="54"/>
      <c r="BN2310" s="54"/>
      <c r="BO2310" s="54"/>
      <c r="BP2310" s="54"/>
      <c r="BQ2310" s="54"/>
      <c r="BR2310" s="54"/>
      <c r="BS2310" s="54"/>
      <c r="BT2310" s="54"/>
      <c r="BU2310" s="54"/>
      <c r="BV2310" s="54"/>
      <c r="BW2310" s="54"/>
      <c r="BX2310" s="49"/>
      <c r="BY2310" s="55"/>
      <c r="BZ2310" s="8"/>
      <c r="CE2310" s="12" t="str">
        <f t="shared" si="1823"/>
        <v/>
      </c>
      <c r="CG2310" s="77" t="str">
        <f t="shared" si="1824"/>
        <v/>
      </c>
      <c r="CH2310" s="80" t="str">
        <f t="shared" si="1825"/>
        <v/>
      </c>
      <c r="CL2310" s="12" t="str">
        <f t="shared" si="1826"/>
        <v/>
      </c>
      <c r="CM2310" s="12" t="str">
        <f t="shared" si="1827"/>
        <v/>
      </c>
      <c r="CN2310" s="12" t="str" cm="1">
        <f t="array" ref="CN2310">IF(OR($CE2310="", $CG$3=""), "", IF(IFERROR(INDEX($K2310:$T2310, $CK2310, MATCH(CN$3, $K$3:$T$3, 0)), "")="", $CC$4, $CC$3))</f>
        <v/>
      </c>
      <c r="CO2310" s="12" t="str" cm="1">
        <f t="array" ref="CO2310">IF(OR($CE2310="", $CG$3=""), "", IF(IFERROR(INDEX($AA2310:$AJ2310, $CK2310, MATCH(CO$3, $AA$3:$AJ$3, 0)), "")="", $CC$4, $CC$3))</f>
        <v/>
      </c>
      <c r="CP2310" s="12" t="str">
        <f>IF(OR($CE2310="", $CG$3=""), "", IF(CP$3='Property List &amp; Features'!$BG$9, $CC$3, IF(CP$3=$I2310, $CC$3, $CC$4)))</f>
        <v/>
      </c>
      <c r="CQ2310" s="12" t="str">
        <f>IF(OR($CE2310="", $CG$3=""), "", IF(CQ$3='Property List &amp; Features'!$BG$9, $CC$3, IF(CQ$3=$J2310, $CC$3, $CC$4)))</f>
        <v/>
      </c>
      <c r="CR2310" s="12" t="str">
        <f t="shared" si="1828"/>
        <v/>
      </c>
      <c r="CS2310" s="12" t="str">
        <f t="shared" si="1829"/>
        <v/>
      </c>
      <c r="CT2310" s="12" t="str">
        <f t="shared" si="1830"/>
        <v/>
      </c>
      <c r="CU2310" s="12" t="str">
        <f t="shared" si="1831"/>
        <v/>
      </c>
      <c r="CV2310" s="12" t="str">
        <f t="shared" si="1832"/>
        <v/>
      </c>
      <c r="CW2310" s="12" t="str">
        <f t="shared" si="1854"/>
        <v/>
      </c>
      <c r="CX2310" s="12" t="str">
        <f t="shared" si="1855"/>
        <v/>
      </c>
      <c r="CY2310" s="12" t="str">
        <f t="shared" si="1856"/>
        <v/>
      </c>
      <c r="CZ2310" s="12" t="str">
        <f t="shared" si="1857"/>
        <v/>
      </c>
      <c r="DA2310" s="12" t="str">
        <f t="shared" si="1858"/>
        <v/>
      </c>
      <c r="DB2310" s="12" t="str">
        <f t="shared" si="1859"/>
        <v/>
      </c>
      <c r="DC2310" s="12" t="str">
        <f t="shared" si="1860"/>
        <v/>
      </c>
      <c r="DD2310" s="12" t="str">
        <f t="shared" si="1861"/>
        <v/>
      </c>
      <c r="DE2310" s="12" t="str">
        <f t="shared" si="1862"/>
        <v/>
      </c>
      <c r="DF2310" s="12" t="str">
        <f t="shared" si="1863"/>
        <v/>
      </c>
      <c r="DG2310" s="12" t="str">
        <f t="shared" si="1864"/>
        <v/>
      </c>
      <c r="DH2310" s="12" t="str">
        <f t="shared" si="1865"/>
        <v/>
      </c>
      <c r="DI2310" s="12" t="str">
        <f t="shared" si="1866"/>
        <v/>
      </c>
      <c r="DJ2310" s="12" t="str">
        <f t="shared" si="1867"/>
        <v/>
      </c>
      <c r="DK2310" s="12" t="str">
        <f t="shared" si="1868"/>
        <v/>
      </c>
      <c r="DL2310" s="12" t="str">
        <f t="shared" si="1869"/>
        <v/>
      </c>
      <c r="DM2310" s="12" t="str">
        <f t="shared" si="1870"/>
        <v/>
      </c>
      <c r="DN2310" s="12" t="str">
        <f t="shared" si="1871"/>
        <v/>
      </c>
      <c r="DO2310" s="12" t="str">
        <f t="shared" si="1872"/>
        <v/>
      </c>
      <c r="DP2310" s="12" t="str">
        <f t="shared" si="1873"/>
        <v/>
      </c>
      <c r="DQ2310" s="12" t="str">
        <f t="shared" si="1874"/>
        <v/>
      </c>
      <c r="DR2310" s="12" t="str">
        <f t="shared" si="1836"/>
        <v/>
      </c>
      <c r="DS2310" s="12" t="str">
        <f t="shared" si="1837"/>
        <v/>
      </c>
      <c r="DT2310" s="12" t="str">
        <f t="shared" si="1838"/>
        <v/>
      </c>
      <c r="DU2310" s="12" t="str">
        <f t="shared" si="1839"/>
        <v/>
      </c>
      <c r="DV2310" s="12" t="str">
        <f t="shared" si="1840"/>
        <v/>
      </c>
      <c r="DW2310" s="12" t="str">
        <f t="shared" si="1841"/>
        <v/>
      </c>
      <c r="DX2310" s="12" t="str">
        <f t="shared" si="1842"/>
        <v/>
      </c>
      <c r="DY2310" s="12" t="str">
        <f t="shared" si="1843"/>
        <v/>
      </c>
      <c r="DZ2310" s="12" t="str">
        <f t="shared" si="1844"/>
        <v/>
      </c>
      <c r="EA2310" s="12" t="str">
        <f t="shared" si="1845"/>
        <v/>
      </c>
      <c r="EB2310" s="12" t="str">
        <f t="shared" si="1846"/>
        <v/>
      </c>
      <c r="EC2310" s="12" t="str">
        <f t="shared" si="1847"/>
        <v/>
      </c>
      <c r="ED2310" s="12" t="str">
        <f t="shared" si="1848"/>
        <v/>
      </c>
      <c r="EE2310" s="12" t="str">
        <f t="shared" si="1849"/>
        <v/>
      </c>
      <c r="EF2310" s="12" t="str">
        <f t="shared" si="1850"/>
        <v/>
      </c>
      <c r="EG2310" s="12" t="str">
        <f t="shared" si="1851"/>
        <v/>
      </c>
      <c r="EH2310" s="12" t="str">
        <f t="shared" si="1852"/>
        <v/>
      </c>
      <c r="EI2310" s="12" t="str">
        <f t="shared" si="1853"/>
        <v/>
      </c>
      <c r="EK2310" s="83" t="str">
        <f t="shared" si="1833"/>
        <v/>
      </c>
      <c r="EM2310" s="12" t="str">
        <f t="shared" si="1834"/>
        <v/>
      </c>
      <c r="EO2310" s="12" t="str">
        <f t="shared" si="1835"/>
        <v/>
      </c>
      <c r="EQ2310" s="12" t="str">
        <f>IF($EO2310="", "", IF($EQ$8=$EQ$6, COUNTIF($EO$11:$EO$2510, "&gt;"&amp;$EO2310)+1+COUNTIF($EO$11:$EO2310, $EO2310)-1, COUNTIF($EO$11:$EO$2510, "&lt;"&amp;$EO2310)+1+COUNTIF($EO$11:$EO2310, $EO2310)-1))</f>
        <v/>
      </c>
    </row>
    <row r="2311" spans="1:147" x14ac:dyDescent="0.55000000000000004">
      <c r="A2311" s="8"/>
      <c r="B2311" s="12" t="str">
        <f>IF($D2311="", "", COUNTIF($D$11:$D2311, $D2311))</f>
        <v/>
      </c>
      <c r="C2311" s="8"/>
      <c r="D2311" s="45"/>
      <c r="E2311" s="46"/>
      <c r="F2311" s="47"/>
      <c r="G2311" s="54"/>
      <c r="H2311" s="54"/>
      <c r="I2311" s="48"/>
      <c r="J2311" s="49"/>
      <c r="K2311" s="50"/>
      <c r="L2311" s="50"/>
      <c r="M2311" s="50"/>
      <c r="N2311" s="50"/>
      <c r="O2311" s="50"/>
      <c r="P2311" s="50"/>
      <c r="Q2311" s="50"/>
      <c r="R2311" s="50"/>
      <c r="S2311" s="50"/>
      <c r="T2311" s="50"/>
      <c r="U2311" s="51"/>
      <c r="V2311" s="52"/>
      <c r="W2311" s="53"/>
      <c r="X2311" s="53"/>
      <c r="Y2311" s="53"/>
      <c r="Z2311" s="53"/>
      <c r="AA2311" s="48"/>
      <c r="AB2311" s="54"/>
      <c r="AC2311" s="54"/>
      <c r="AD2311" s="54"/>
      <c r="AE2311" s="54"/>
      <c r="AF2311" s="54"/>
      <c r="AG2311" s="54"/>
      <c r="AH2311" s="54"/>
      <c r="AI2311" s="54"/>
      <c r="AJ2311" s="49"/>
      <c r="AK2311" s="48"/>
      <c r="AL2311" s="54"/>
      <c r="AM2311" s="54"/>
      <c r="AN2311" s="54"/>
      <c r="AO2311" s="54"/>
      <c r="AP2311" s="54"/>
      <c r="AQ2311" s="54"/>
      <c r="AR2311" s="54"/>
      <c r="AS2311" s="54"/>
      <c r="AT2311" s="54"/>
      <c r="AU2311" s="54"/>
      <c r="AV2311" s="54"/>
      <c r="AW2311" s="54"/>
      <c r="AX2311" s="54"/>
      <c r="AY2311" s="54"/>
      <c r="AZ2311" s="54"/>
      <c r="BA2311" s="54"/>
      <c r="BB2311" s="54"/>
      <c r="BC2311" s="54"/>
      <c r="BD2311" s="54"/>
      <c r="BE2311" s="54"/>
      <c r="BF2311" s="54"/>
      <c r="BG2311" s="54"/>
      <c r="BH2311" s="54"/>
      <c r="BI2311" s="54"/>
      <c r="BJ2311" s="54"/>
      <c r="BK2311" s="54"/>
      <c r="BL2311" s="54"/>
      <c r="BM2311" s="54"/>
      <c r="BN2311" s="54"/>
      <c r="BO2311" s="54"/>
      <c r="BP2311" s="54"/>
      <c r="BQ2311" s="54"/>
      <c r="BR2311" s="54"/>
      <c r="BS2311" s="54"/>
      <c r="BT2311" s="54"/>
      <c r="BU2311" s="54"/>
      <c r="BV2311" s="54"/>
      <c r="BW2311" s="54"/>
      <c r="BX2311" s="49"/>
      <c r="BY2311" s="55"/>
      <c r="BZ2311" s="8"/>
      <c r="CE2311" s="12" t="str">
        <f t="shared" si="1823"/>
        <v/>
      </c>
      <c r="CG2311" s="77" t="str">
        <f t="shared" si="1824"/>
        <v/>
      </c>
      <c r="CH2311" s="80" t="str">
        <f t="shared" si="1825"/>
        <v/>
      </c>
      <c r="CL2311" s="12" t="str">
        <f t="shared" si="1826"/>
        <v/>
      </c>
      <c r="CM2311" s="12" t="str">
        <f t="shared" si="1827"/>
        <v/>
      </c>
      <c r="CN2311" s="12" t="str" cm="1">
        <f t="array" ref="CN2311">IF(OR($CE2311="", $CG$3=""), "", IF(IFERROR(INDEX($K2311:$T2311, $CK2311, MATCH(CN$3, $K$3:$T$3, 0)), "")="", $CC$4, $CC$3))</f>
        <v/>
      </c>
      <c r="CO2311" s="12" t="str" cm="1">
        <f t="array" ref="CO2311">IF(OR($CE2311="", $CG$3=""), "", IF(IFERROR(INDEX($AA2311:$AJ2311, $CK2311, MATCH(CO$3, $AA$3:$AJ$3, 0)), "")="", $CC$4, $CC$3))</f>
        <v/>
      </c>
      <c r="CP2311" s="12" t="str">
        <f>IF(OR($CE2311="", $CG$3=""), "", IF(CP$3='Property List &amp; Features'!$BG$9, $CC$3, IF(CP$3=$I2311, $CC$3, $CC$4)))</f>
        <v/>
      </c>
      <c r="CQ2311" s="12" t="str">
        <f>IF(OR($CE2311="", $CG$3=""), "", IF(CQ$3='Property List &amp; Features'!$BG$9, $CC$3, IF(CQ$3=$J2311, $CC$3, $CC$4)))</f>
        <v/>
      </c>
      <c r="CR2311" s="12" t="str">
        <f t="shared" si="1828"/>
        <v/>
      </c>
      <c r="CS2311" s="12" t="str">
        <f t="shared" si="1829"/>
        <v/>
      </c>
      <c r="CT2311" s="12" t="str">
        <f t="shared" si="1830"/>
        <v/>
      </c>
      <c r="CU2311" s="12" t="str">
        <f t="shared" si="1831"/>
        <v/>
      </c>
      <c r="CV2311" s="12" t="str">
        <f t="shared" si="1832"/>
        <v/>
      </c>
      <c r="CW2311" s="12" t="str">
        <f t="shared" si="1854"/>
        <v/>
      </c>
      <c r="CX2311" s="12" t="str">
        <f t="shared" si="1855"/>
        <v/>
      </c>
      <c r="CY2311" s="12" t="str">
        <f t="shared" si="1856"/>
        <v/>
      </c>
      <c r="CZ2311" s="12" t="str">
        <f t="shared" si="1857"/>
        <v/>
      </c>
      <c r="DA2311" s="12" t="str">
        <f t="shared" si="1858"/>
        <v/>
      </c>
      <c r="DB2311" s="12" t="str">
        <f t="shared" si="1859"/>
        <v/>
      </c>
      <c r="DC2311" s="12" t="str">
        <f t="shared" si="1860"/>
        <v/>
      </c>
      <c r="DD2311" s="12" t="str">
        <f t="shared" si="1861"/>
        <v/>
      </c>
      <c r="DE2311" s="12" t="str">
        <f t="shared" si="1862"/>
        <v/>
      </c>
      <c r="DF2311" s="12" t="str">
        <f t="shared" si="1863"/>
        <v/>
      </c>
      <c r="DG2311" s="12" t="str">
        <f t="shared" si="1864"/>
        <v/>
      </c>
      <c r="DH2311" s="12" t="str">
        <f t="shared" si="1865"/>
        <v/>
      </c>
      <c r="DI2311" s="12" t="str">
        <f t="shared" si="1866"/>
        <v/>
      </c>
      <c r="DJ2311" s="12" t="str">
        <f t="shared" si="1867"/>
        <v/>
      </c>
      <c r="DK2311" s="12" t="str">
        <f t="shared" si="1868"/>
        <v/>
      </c>
      <c r="DL2311" s="12" t="str">
        <f t="shared" si="1869"/>
        <v/>
      </c>
      <c r="DM2311" s="12" t="str">
        <f t="shared" si="1870"/>
        <v/>
      </c>
      <c r="DN2311" s="12" t="str">
        <f t="shared" si="1871"/>
        <v/>
      </c>
      <c r="DO2311" s="12" t="str">
        <f t="shared" si="1872"/>
        <v/>
      </c>
      <c r="DP2311" s="12" t="str">
        <f t="shared" si="1873"/>
        <v/>
      </c>
      <c r="DQ2311" s="12" t="str">
        <f t="shared" si="1874"/>
        <v/>
      </c>
      <c r="DR2311" s="12" t="str">
        <f t="shared" si="1836"/>
        <v/>
      </c>
      <c r="DS2311" s="12" t="str">
        <f t="shared" si="1837"/>
        <v/>
      </c>
      <c r="DT2311" s="12" t="str">
        <f t="shared" si="1838"/>
        <v/>
      </c>
      <c r="DU2311" s="12" t="str">
        <f t="shared" si="1839"/>
        <v/>
      </c>
      <c r="DV2311" s="12" t="str">
        <f t="shared" si="1840"/>
        <v/>
      </c>
      <c r="DW2311" s="12" t="str">
        <f t="shared" si="1841"/>
        <v/>
      </c>
      <c r="DX2311" s="12" t="str">
        <f t="shared" si="1842"/>
        <v/>
      </c>
      <c r="DY2311" s="12" t="str">
        <f t="shared" si="1843"/>
        <v/>
      </c>
      <c r="DZ2311" s="12" t="str">
        <f t="shared" si="1844"/>
        <v/>
      </c>
      <c r="EA2311" s="12" t="str">
        <f t="shared" si="1845"/>
        <v/>
      </c>
      <c r="EB2311" s="12" t="str">
        <f t="shared" si="1846"/>
        <v/>
      </c>
      <c r="EC2311" s="12" t="str">
        <f t="shared" si="1847"/>
        <v/>
      </c>
      <c r="ED2311" s="12" t="str">
        <f t="shared" si="1848"/>
        <v/>
      </c>
      <c r="EE2311" s="12" t="str">
        <f t="shared" si="1849"/>
        <v/>
      </c>
      <c r="EF2311" s="12" t="str">
        <f t="shared" si="1850"/>
        <v/>
      </c>
      <c r="EG2311" s="12" t="str">
        <f t="shared" si="1851"/>
        <v/>
      </c>
      <c r="EH2311" s="12" t="str">
        <f t="shared" si="1852"/>
        <v/>
      </c>
      <c r="EI2311" s="12" t="str">
        <f t="shared" si="1853"/>
        <v/>
      </c>
      <c r="EK2311" s="83" t="str">
        <f t="shared" si="1833"/>
        <v/>
      </c>
      <c r="EM2311" s="12" t="str">
        <f t="shared" si="1834"/>
        <v/>
      </c>
      <c r="EO2311" s="12" t="str">
        <f t="shared" si="1835"/>
        <v/>
      </c>
      <c r="EQ2311" s="12" t="str">
        <f>IF($EO2311="", "", IF($EQ$8=$EQ$6, COUNTIF($EO$11:$EO$2510, "&gt;"&amp;$EO2311)+1+COUNTIF($EO$11:$EO2311, $EO2311)-1, COUNTIF($EO$11:$EO$2510, "&lt;"&amp;$EO2311)+1+COUNTIF($EO$11:$EO2311, $EO2311)-1))</f>
        <v/>
      </c>
    </row>
    <row r="2312" spans="1:147" x14ac:dyDescent="0.55000000000000004">
      <c r="A2312" s="8"/>
      <c r="B2312" s="12" t="str">
        <f>IF($D2312="", "", COUNTIF($D$11:$D2312, $D2312))</f>
        <v/>
      </c>
      <c r="C2312" s="8"/>
      <c r="D2312" s="45"/>
      <c r="E2312" s="46"/>
      <c r="F2312" s="47"/>
      <c r="G2312" s="54"/>
      <c r="H2312" s="54"/>
      <c r="I2312" s="48"/>
      <c r="J2312" s="49"/>
      <c r="K2312" s="50"/>
      <c r="L2312" s="50"/>
      <c r="M2312" s="50"/>
      <c r="N2312" s="50"/>
      <c r="O2312" s="50"/>
      <c r="P2312" s="50"/>
      <c r="Q2312" s="50"/>
      <c r="R2312" s="50"/>
      <c r="S2312" s="50"/>
      <c r="T2312" s="50"/>
      <c r="U2312" s="51"/>
      <c r="V2312" s="52"/>
      <c r="W2312" s="53"/>
      <c r="X2312" s="53"/>
      <c r="Y2312" s="53"/>
      <c r="Z2312" s="53"/>
      <c r="AA2312" s="48"/>
      <c r="AB2312" s="54"/>
      <c r="AC2312" s="54"/>
      <c r="AD2312" s="54"/>
      <c r="AE2312" s="54"/>
      <c r="AF2312" s="54"/>
      <c r="AG2312" s="54"/>
      <c r="AH2312" s="54"/>
      <c r="AI2312" s="54"/>
      <c r="AJ2312" s="49"/>
      <c r="AK2312" s="48"/>
      <c r="AL2312" s="54"/>
      <c r="AM2312" s="54"/>
      <c r="AN2312" s="54"/>
      <c r="AO2312" s="54"/>
      <c r="AP2312" s="54"/>
      <c r="AQ2312" s="54"/>
      <c r="AR2312" s="54"/>
      <c r="AS2312" s="54"/>
      <c r="AT2312" s="54"/>
      <c r="AU2312" s="54"/>
      <c r="AV2312" s="54"/>
      <c r="AW2312" s="54"/>
      <c r="AX2312" s="54"/>
      <c r="AY2312" s="54"/>
      <c r="AZ2312" s="54"/>
      <c r="BA2312" s="54"/>
      <c r="BB2312" s="54"/>
      <c r="BC2312" s="54"/>
      <c r="BD2312" s="54"/>
      <c r="BE2312" s="54"/>
      <c r="BF2312" s="54"/>
      <c r="BG2312" s="54"/>
      <c r="BH2312" s="54"/>
      <c r="BI2312" s="54"/>
      <c r="BJ2312" s="54"/>
      <c r="BK2312" s="54"/>
      <c r="BL2312" s="54"/>
      <c r="BM2312" s="54"/>
      <c r="BN2312" s="54"/>
      <c r="BO2312" s="54"/>
      <c r="BP2312" s="54"/>
      <c r="BQ2312" s="54"/>
      <c r="BR2312" s="54"/>
      <c r="BS2312" s="54"/>
      <c r="BT2312" s="54"/>
      <c r="BU2312" s="54"/>
      <c r="BV2312" s="54"/>
      <c r="BW2312" s="54"/>
      <c r="BX2312" s="49"/>
      <c r="BY2312" s="55"/>
      <c r="BZ2312" s="8"/>
      <c r="CE2312" s="12" t="str">
        <f t="shared" si="1823"/>
        <v/>
      </c>
      <c r="CG2312" s="77" t="str">
        <f t="shared" si="1824"/>
        <v/>
      </c>
      <c r="CH2312" s="80" t="str">
        <f t="shared" si="1825"/>
        <v/>
      </c>
      <c r="CL2312" s="12" t="str">
        <f t="shared" si="1826"/>
        <v/>
      </c>
      <c r="CM2312" s="12" t="str">
        <f t="shared" si="1827"/>
        <v/>
      </c>
      <c r="CN2312" s="12" t="str" cm="1">
        <f t="array" ref="CN2312">IF(OR($CE2312="", $CG$3=""), "", IF(IFERROR(INDEX($K2312:$T2312, $CK2312, MATCH(CN$3, $K$3:$T$3, 0)), "")="", $CC$4, $CC$3))</f>
        <v/>
      </c>
      <c r="CO2312" s="12" t="str" cm="1">
        <f t="array" ref="CO2312">IF(OR($CE2312="", $CG$3=""), "", IF(IFERROR(INDEX($AA2312:$AJ2312, $CK2312, MATCH(CO$3, $AA$3:$AJ$3, 0)), "")="", $CC$4, $CC$3))</f>
        <v/>
      </c>
      <c r="CP2312" s="12" t="str">
        <f>IF(OR($CE2312="", $CG$3=""), "", IF(CP$3='Property List &amp; Features'!$BG$9, $CC$3, IF(CP$3=$I2312, $CC$3, $CC$4)))</f>
        <v/>
      </c>
      <c r="CQ2312" s="12" t="str">
        <f>IF(OR($CE2312="", $CG$3=""), "", IF(CQ$3='Property List &amp; Features'!$BG$9, $CC$3, IF(CQ$3=$J2312, $CC$3, $CC$4)))</f>
        <v/>
      </c>
      <c r="CR2312" s="12" t="str">
        <f t="shared" si="1828"/>
        <v/>
      </c>
      <c r="CS2312" s="12" t="str">
        <f t="shared" si="1829"/>
        <v/>
      </c>
      <c r="CT2312" s="12" t="str">
        <f t="shared" si="1830"/>
        <v/>
      </c>
      <c r="CU2312" s="12" t="str">
        <f t="shared" si="1831"/>
        <v/>
      </c>
      <c r="CV2312" s="12" t="str">
        <f t="shared" si="1832"/>
        <v/>
      </c>
      <c r="CW2312" s="12" t="str">
        <f t="shared" si="1854"/>
        <v/>
      </c>
      <c r="CX2312" s="12" t="str">
        <f t="shared" si="1855"/>
        <v/>
      </c>
      <c r="CY2312" s="12" t="str">
        <f t="shared" si="1856"/>
        <v/>
      </c>
      <c r="CZ2312" s="12" t="str">
        <f t="shared" si="1857"/>
        <v/>
      </c>
      <c r="DA2312" s="12" t="str">
        <f t="shared" si="1858"/>
        <v/>
      </c>
      <c r="DB2312" s="12" t="str">
        <f t="shared" si="1859"/>
        <v/>
      </c>
      <c r="DC2312" s="12" t="str">
        <f t="shared" si="1860"/>
        <v/>
      </c>
      <c r="DD2312" s="12" t="str">
        <f t="shared" si="1861"/>
        <v/>
      </c>
      <c r="DE2312" s="12" t="str">
        <f t="shared" si="1862"/>
        <v/>
      </c>
      <c r="DF2312" s="12" t="str">
        <f t="shared" si="1863"/>
        <v/>
      </c>
      <c r="DG2312" s="12" t="str">
        <f t="shared" si="1864"/>
        <v/>
      </c>
      <c r="DH2312" s="12" t="str">
        <f t="shared" si="1865"/>
        <v/>
      </c>
      <c r="DI2312" s="12" t="str">
        <f t="shared" si="1866"/>
        <v/>
      </c>
      <c r="DJ2312" s="12" t="str">
        <f t="shared" si="1867"/>
        <v/>
      </c>
      <c r="DK2312" s="12" t="str">
        <f t="shared" si="1868"/>
        <v/>
      </c>
      <c r="DL2312" s="12" t="str">
        <f t="shared" si="1869"/>
        <v/>
      </c>
      <c r="DM2312" s="12" t="str">
        <f t="shared" si="1870"/>
        <v/>
      </c>
      <c r="DN2312" s="12" t="str">
        <f t="shared" si="1871"/>
        <v/>
      </c>
      <c r="DO2312" s="12" t="str">
        <f t="shared" si="1872"/>
        <v/>
      </c>
      <c r="DP2312" s="12" t="str">
        <f t="shared" si="1873"/>
        <v/>
      </c>
      <c r="DQ2312" s="12" t="str">
        <f t="shared" si="1874"/>
        <v/>
      </c>
      <c r="DR2312" s="12" t="str">
        <f t="shared" si="1836"/>
        <v/>
      </c>
      <c r="DS2312" s="12" t="str">
        <f t="shared" si="1837"/>
        <v/>
      </c>
      <c r="DT2312" s="12" t="str">
        <f t="shared" si="1838"/>
        <v/>
      </c>
      <c r="DU2312" s="12" t="str">
        <f t="shared" si="1839"/>
        <v/>
      </c>
      <c r="DV2312" s="12" t="str">
        <f t="shared" si="1840"/>
        <v/>
      </c>
      <c r="DW2312" s="12" t="str">
        <f t="shared" si="1841"/>
        <v/>
      </c>
      <c r="DX2312" s="12" t="str">
        <f t="shared" si="1842"/>
        <v/>
      </c>
      <c r="DY2312" s="12" t="str">
        <f t="shared" si="1843"/>
        <v/>
      </c>
      <c r="DZ2312" s="12" t="str">
        <f t="shared" si="1844"/>
        <v/>
      </c>
      <c r="EA2312" s="12" t="str">
        <f t="shared" si="1845"/>
        <v/>
      </c>
      <c r="EB2312" s="12" t="str">
        <f t="shared" si="1846"/>
        <v/>
      </c>
      <c r="EC2312" s="12" t="str">
        <f t="shared" si="1847"/>
        <v/>
      </c>
      <c r="ED2312" s="12" t="str">
        <f t="shared" si="1848"/>
        <v/>
      </c>
      <c r="EE2312" s="12" t="str">
        <f t="shared" si="1849"/>
        <v/>
      </c>
      <c r="EF2312" s="12" t="str">
        <f t="shared" si="1850"/>
        <v/>
      </c>
      <c r="EG2312" s="12" t="str">
        <f t="shared" si="1851"/>
        <v/>
      </c>
      <c r="EH2312" s="12" t="str">
        <f t="shared" si="1852"/>
        <v/>
      </c>
      <c r="EI2312" s="12" t="str">
        <f t="shared" si="1853"/>
        <v/>
      </c>
      <c r="EK2312" s="83" t="str">
        <f t="shared" si="1833"/>
        <v/>
      </c>
      <c r="EM2312" s="12" t="str">
        <f t="shared" si="1834"/>
        <v/>
      </c>
      <c r="EO2312" s="12" t="str">
        <f t="shared" si="1835"/>
        <v/>
      </c>
      <c r="EQ2312" s="12" t="str">
        <f>IF($EO2312="", "", IF($EQ$8=$EQ$6, COUNTIF($EO$11:$EO$2510, "&gt;"&amp;$EO2312)+1+COUNTIF($EO$11:$EO2312, $EO2312)-1, COUNTIF($EO$11:$EO$2510, "&lt;"&amp;$EO2312)+1+COUNTIF($EO$11:$EO2312, $EO2312)-1))</f>
        <v/>
      </c>
    </row>
    <row r="2313" spans="1:147" x14ac:dyDescent="0.55000000000000004">
      <c r="A2313" s="8"/>
      <c r="B2313" s="12" t="str">
        <f>IF($D2313="", "", COUNTIF($D$11:$D2313, $D2313))</f>
        <v/>
      </c>
      <c r="C2313" s="8"/>
      <c r="D2313" s="45"/>
      <c r="E2313" s="46"/>
      <c r="F2313" s="47"/>
      <c r="G2313" s="54"/>
      <c r="H2313" s="54"/>
      <c r="I2313" s="48"/>
      <c r="J2313" s="49"/>
      <c r="K2313" s="50"/>
      <c r="L2313" s="50"/>
      <c r="M2313" s="50"/>
      <c r="N2313" s="50"/>
      <c r="O2313" s="50"/>
      <c r="P2313" s="50"/>
      <c r="Q2313" s="50"/>
      <c r="R2313" s="50"/>
      <c r="S2313" s="50"/>
      <c r="T2313" s="50"/>
      <c r="U2313" s="51"/>
      <c r="V2313" s="52"/>
      <c r="W2313" s="53"/>
      <c r="X2313" s="53"/>
      <c r="Y2313" s="53"/>
      <c r="Z2313" s="53"/>
      <c r="AA2313" s="48"/>
      <c r="AB2313" s="54"/>
      <c r="AC2313" s="54"/>
      <c r="AD2313" s="54"/>
      <c r="AE2313" s="54"/>
      <c r="AF2313" s="54"/>
      <c r="AG2313" s="54"/>
      <c r="AH2313" s="54"/>
      <c r="AI2313" s="54"/>
      <c r="AJ2313" s="49"/>
      <c r="AK2313" s="48"/>
      <c r="AL2313" s="54"/>
      <c r="AM2313" s="54"/>
      <c r="AN2313" s="54"/>
      <c r="AO2313" s="54"/>
      <c r="AP2313" s="54"/>
      <c r="AQ2313" s="54"/>
      <c r="AR2313" s="54"/>
      <c r="AS2313" s="54"/>
      <c r="AT2313" s="54"/>
      <c r="AU2313" s="54"/>
      <c r="AV2313" s="54"/>
      <c r="AW2313" s="54"/>
      <c r="AX2313" s="54"/>
      <c r="AY2313" s="54"/>
      <c r="AZ2313" s="54"/>
      <c r="BA2313" s="54"/>
      <c r="BB2313" s="54"/>
      <c r="BC2313" s="54"/>
      <c r="BD2313" s="54"/>
      <c r="BE2313" s="54"/>
      <c r="BF2313" s="54"/>
      <c r="BG2313" s="54"/>
      <c r="BH2313" s="54"/>
      <c r="BI2313" s="54"/>
      <c r="BJ2313" s="54"/>
      <c r="BK2313" s="54"/>
      <c r="BL2313" s="54"/>
      <c r="BM2313" s="54"/>
      <c r="BN2313" s="54"/>
      <c r="BO2313" s="54"/>
      <c r="BP2313" s="54"/>
      <c r="BQ2313" s="54"/>
      <c r="BR2313" s="54"/>
      <c r="BS2313" s="54"/>
      <c r="BT2313" s="54"/>
      <c r="BU2313" s="54"/>
      <c r="BV2313" s="54"/>
      <c r="BW2313" s="54"/>
      <c r="BX2313" s="49"/>
      <c r="BY2313" s="55"/>
      <c r="BZ2313" s="8"/>
      <c r="CE2313" s="12" t="str">
        <f t="shared" si="1823"/>
        <v/>
      </c>
      <c r="CG2313" s="77" t="str">
        <f t="shared" si="1824"/>
        <v/>
      </c>
      <c r="CH2313" s="80" t="str">
        <f t="shared" si="1825"/>
        <v/>
      </c>
      <c r="CL2313" s="12" t="str">
        <f t="shared" si="1826"/>
        <v/>
      </c>
      <c r="CM2313" s="12" t="str">
        <f t="shared" si="1827"/>
        <v/>
      </c>
      <c r="CN2313" s="12" t="str" cm="1">
        <f t="array" ref="CN2313">IF(OR($CE2313="", $CG$3=""), "", IF(IFERROR(INDEX($K2313:$T2313, $CK2313, MATCH(CN$3, $K$3:$T$3, 0)), "")="", $CC$4, $CC$3))</f>
        <v/>
      </c>
      <c r="CO2313" s="12" t="str" cm="1">
        <f t="array" ref="CO2313">IF(OR($CE2313="", $CG$3=""), "", IF(IFERROR(INDEX($AA2313:$AJ2313, $CK2313, MATCH(CO$3, $AA$3:$AJ$3, 0)), "")="", $CC$4, $CC$3))</f>
        <v/>
      </c>
      <c r="CP2313" s="12" t="str">
        <f>IF(OR($CE2313="", $CG$3=""), "", IF(CP$3='Property List &amp; Features'!$BG$9, $CC$3, IF(CP$3=$I2313, $CC$3, $CC$4)))</f>
        <v/>
      </c>
      <c r="CQ2313" s="12" t="str">
        <f>IF(OR($CE2313="", $CG$3=""), "", IF(CQ$3='Property List &amp; Features'!$BG$9, $CC$3, IF(CQ$3=$J2313, $CC$3, $CC$4)))</f>
        <v/>
      </c>
      <c r="CR2313" s="12" t="str">
        <f t="shared" si="1828"/>
        <v/>
      </c>
      <c r="CS2313" s="12" t="str">
        <f t="shared" si="1829"/>
        <v/>
      </c>
      <c r="CT2313" s="12" t="str">
        <f t="shared" si="1830"/>
        <v/>
      </c>
      <c r="CU2313" s="12" t="str">
        <f t="shared" si="1831"/>
        <v/>
      </c>
      <c r="CV2313" s="12" t="str">
        <f t="shared" si="1832"/>
        <v/>
      </c>
      <c r="CW2313" s="12" t="str">
        <f t="shared" si="1854"/>
        <v/>
      </c>
      <c r="CX2313" s="12" t="str">
        <f t="shared" si="1855"/>
        <v/>
      </c>
      <c r="CY2313" s="12" t="str">
        <f t="shared" si="1856"/>
        <v/>
      </c>
      <c r="CZ2313" s="12" t="str">
        <f t="shared" si="1857"/>
        <v/>
      </c>
      <c r="DA2313" s="12" t="str">
        <f t="shared" si="1858"/>
        <v/>
      </c>
      <c r="DB2313" s="12" t="str">
        <f t="shared" si="1859"/>
        <v/>
      </c>
      <c r="DC2313" s="12" t="str">
        <f t="shared" si="1860"/>
        <v/>
      </c>
      <c r="DD2313" s="12" t="str">
        <f t="shared" si="1861"/>
        <v/>
      </c>
      <c r="DE2313" s="12" t="str">
        <f t="shared" si="1862"/>
        <v/>
      </c>
      <c r="DF2313" s="12" t="str">
        <f t="shared" si="1863"/>
        <v/>
      </c>
      <c r="DG2313" s="12" t="str">
        <f t="shared" si="1864"/>
        <v/>
      </c>
      <c r="DH2313" s="12" t="str">
        <f t="shared" si="1865"/>
        <v/>
      </c>
      <c r="DI2313" s="12" t="str">
        <f t="shared" si="1866"/>
        <v/>
      </c>
      <c r="DJ2313" s="12" t="str">
        <f t="shared" si="1867"/>
        <v/>
      </c>
      <c r="DK2313" s="12" t="str">
        <f t="shared" si="1868"/>
        <v/>
      </c>
      <c r="DL2313" s="12" t="str">
        <f t="shared" si="1869"/>
        <v/>
      </c>
      <c r="DM2313" s="12" t="str">
        <f t="shared" si="1870"/>
        <v/>
      </c>
      <c r="DN2313" s="12" t="str">
        <f t="shared" si="1871"/>
        <v/>
      </c>
      <c r="DO2313" s="12" t="str">
        <f t="shared" si="1872"/>
        <v/>
      </c>
      <c r="DP2313" s="12" t="str">
        <f t="shared" si="1873"/>
        <v/>
      </c>
      <c r="DQ2313" s="12" t="str">
        <f t="shared" si="1874"/>
        <v/>
      </c>
      <c r="DR2313" s="12" t="str">
        <f t="shared" si="1836"/>
        <v/>
      </c>
      <c r="DS2313" s="12" t="str">
        <f t="shared" si="1837"/>
        <v/>
      </c>
      <c r="DT2313" s="12" t="str">
        <f t="shared" si="1838"/>
        <v/>
      </c>
      <c r="DU2313" s="12" t="str">
        <f t="shared" si="1839"/>
        <v/>
      </c>
      <c r="DV2313" s="12" t="str">
        <f t="shared" si="1840"/>
        <v/>
      </c>
      <c r="DW2313" s="12" t="str">
        <f t="shared" si="1841"/>
        <v/>
      </c>
      <c r="DX2313" s="12" t="str">
        <f t="shared" si="1842"/>
        <v/>
      </c>
      <c r="DY2313" s="12" t="str">
        <f t="shared" si="1843"/>
        <v/>
      </c>
      <c r="DZ2313" s="12" t="str">
        <f t="shared" si="1844"/>
        <v/>
      </c>
      <c r="EA2313" s="12" t="str">
        <f t="shared" si="1845"/>
        <v/>
      </c>
      <c r="EB2313" s="12" t="str">
        <f t="shared" si="1846"/>
        <v/>
      </c>
      <c r="EC2313" s="12" t="str">
        <f t="shared" si="1847"/>
        <v/>
      </c>
      <c r="ED2313" s="12" t="str">
        <f t="shared" si="1848"/>
        <v/>
      </c>
      <c r="EE2313" s="12" t="str">
        <f t="shared" si="1849"/>
        <v/>
      </c>
      <c r="EF2313" s="12" t="str">
        <f t="shared" si="1850"/>
        <v/>
      </c>
      <c r="EG2313" s="12" t="str">
        <f t="shared" si="1851"/>
        <v/>
      </c>
      <c r="EH2313" s="12" t="str">
        <f t="shared" si="1852"/>
        <v/>
      </c>
      <c r="EI2313" s="12" t="str">
        <f t="shared" si="1853"/>
        <v/>
      </c>
      <c r="EK2313" s="83" t="str">
        <f t="shared" si="1833"/>
        <v/>
      </c>
      <c r="EM2313" s="12" t="str">
        <f t="shared" si="1834"/>
        <v/>
      </c>
      <c r="EO2313" s="12" t="str">
        <f t="shared" si="1835"/>
        <v/>
      </c>
      <c r="EQ2313" s="12" t="str">
        <f>IF($EO2313="", "", IF($EQ$8=$EQ$6, COUNTIF($EO$11:$EO$2510, "&gt;"&amp;$EO2313)+1+COUNTIF($EO$11:$EO2313, $EO2313)-1, COUNTIF($EO$11:$EO$2510, "&lt;"&amp;$EO2313)+1+COUNTIF($EO$11:$EO2313, $EO2313)-1))</f>
        <v/>
      </c>
    </row>
    <row r="2314" spans="1:147" x14ac:dyDescent="0.55000000000000004">
      <c r="A2314" s="8"/>
      <c r="B2314" s="12" t="str">
        <f>IF($D2314="", "", COUNTIF($D$11:$D2314, $D2314))</f>
        <v/>
      </c>
      <c r="C2314" s="8"/>
      <c r="D2314" s="45"/>
      <c r="E2314" s="46"/>
      <c r="F2314" s="47"/>
      <c r="G2314" s="54"/>
      <c r="H2314" s="54"/>
      <c r="I2314" s="48"/>
      <c r="J2314" s="49"/>
      <c r="K2314" s="50"/>
      <c r="L2314" s="50"/>
      <c r="M2314" s="50"/>
      <c r="N2314" s="50"/>
      <c r="O2314" s="50"/>
      <c r="P2314" s="50"/>
      <c r="Q2314" s="50"/>
      <c r="R2314" s="50"/>
      <c r="S2314" s="50"/>
      <c r="T2314" s="50"/>
      <c r="U2314" s="51"/>
      <c r="V2314" s="52"/>
      <c r="W2314" s="53"/>
      <c r="X2314" s="53"/>
      <c r="Y2314" s="53"/>
      <c r="Z2314" s="53"/>
      <c r="AA2314" s="48"/>
      <c r="AB2314" s="54"/>
      <c r="AC2314" s="54"/>
      <c r="AD2314" s="54"/>
      <c r="AE2314" s="54"/>
      <c r="AF2314" s="54"/>
      <c r="AG2314" s="54"/>
      <c r="AH2314" s="54"/>
      <c r="AI2314" s="54"/>
      <c r="AJ2314" s="49"/>
      <c r="AK2314" s="48"/>
      <c r="AL2314" s="54"/>
      <c r="AM2314" s="54"/>
      <c r="AN2314" s="54"/>
      <c r="AO2314" s="54"/>
      <c r="AP2314" s="54"/>
      <c r="AQ2314" s="54"/>
      <c r="AR2314" s="54"/>
      <c r="AS2314" s="54"/>
      <c r="AT2314" s="54"/>
      <c r="AU2314" s="54"/>
      <c r="AV2314" s="54"/>
      <c r="AW2314" s="54"/>
      <c r="AX2314" s="54"/>
      <c r="AY2314" s="54"/>
      <c r="AZ2314" s="54"/>
      <c r="BA2314" s="54"/>
      <c r="BB2314" s="54"/>
      <c r="BC2314" s="54"/>
      <c r="BD2314" s="54"/>
      <c r="BE2314" s="54"/>
      <c r="BF2314" s="54"/>
      <c r="BG2314" s="54"/>
      <c r="BH2314" s="54"/>
      <c r="BI2314" s="54"/>
      <c r="BJ2314" s="54"/>
      <c r="BK2314" s="54"/>
      <c r="BL2314" s="54"/>
      <c r="BM2314" s="54"/>
      <c r="BN2314" s="54"/>
      <c r="BO2314" s="54"/>
      <c r="BP2314" s="54"/>
      <c r="BQ2314" s="54"/>
      <c r="BR2314" s="54"/>
      <c r="BS2314" s="54"/>
      <c r="BT2314" s="54"/>
      <c r="BU2314" s="54"/>
      <c r="BV2314" s="54"/>
      <c r="BW2314" s="54"/>
      <c r="BX2314" s="49"/>
      <c r="BY2314" s="55"/>
      <c r="BZ2314" s="8"/>
      <c r="CE2314" s="12" t="str">
        <f t="shared" si="1823"/>
        <v/>
      </c>
      <c r="CG2314" s="77" t="str">
        <f t="shared" si="1824"/>
        <v/>
      </c>
      <c r="CH2314" s="80" t="str">
        <f t="shared" si="1825"/>
        <v/>
      </c>
      <c r="CL2314" s="12" t="str">
        <f t="shared" si="1826"/>
        <v/>
      </c>
      <c r="CM2314" s="12" t="str">
        <f t="shared" si="1827"/>
        <v/>
      </c>
      <c r="CN2314" s="12" t="str" cm="1">
        <f t="array" ref="CN2314">IF(OR($CE2314="", $CG$3=""), "", IF(IFERROR(INDEX($K2314:$T2314, $CK2314, MATCH(CN$3, $K$3:$T$3, 0)), "")="", $CC$4, $CC$3))</f>
        <v/>
      </c>
      <c r="CO2314" s="12" t="str" cm="1">
        <f t="array" ref="CO2314">IF(OR($CE2314="", $CG$3=""), "", IF(IFERROR(INDEX($AA2314:$AJ2314, $CK2314, MATCH(CO$3, $AA$3:$AJ$3, 0)), "")="", $CC$4, $CC$3))</f>
        <v/>
      </c>
      <c r="CP2314" s="12" t="str">
        <f>IF(OR($CE2314="", $CG$3=""), "", IF(CP$3='Property List &amp; Features'!$BG$9, $CC$3, IF(CP$3=$I2314, $CC$3, $CC$4)))</f>
        <v/>
      </c>
      <c r="CQ2314" s="12" t="str">
        <f>IF(OR($CE2314="", $CG$3=""), "", IF(CQ$3='Property List &amp; Features'!$BG$9, $CC$3, IF(CQ$3=$J2314, $CC$3, $CC$4)))</f>
        <v/>
      </c>
      <c r="CR2314" s="12" t="str">
        <f t="shared" si="1828"/>
        <v/>
      </c>
      <c r="CS2314" s="12" t="str">
        <f t="shared" si="1829"/>
        <v/>
      </c>
      <c r="CT2314" s="12" t="str">
        <f t="shared" si="1830"/>
        <v/>
      </c>
      <c r="CU2314" s="12" t="str">
        <f t="shared" si="1831"/>
        <v/>
      </c>
      <c r="CV2314" s="12" t="str">
        <f t="shared" si="1832"/>
        <v/>
      </c>
      <c r="CW2314" s="12" t="str">
        <f t="shared" si="1854"/>
        <v/>
      </c>
      <c r="CX2314" s="12" t="str">
        <f t="shared" si="1855"/>
        <v/>
      </c>
      <c r="CY2314" s="12" t="str">
        <f t="shared" si="1856"/>
        <v/>
      </c>
      <c r="CZ2314" s="12" t="str">
        <f t="shared" si="1857"/>
        <v/>
      </c>
      <c r="DA2314" s="12" t="str">
        <f t="shared" si="1858"/>
        <v/>
      </c>
      <c r="DB2314" s="12" t="str">
        <f t="shared" si="1859"/>
        <v/>
      </c>
      <c r="DC2314" s="12" t="str">
        <f t="shared" si="1860"/>
        <v/>
      </c>
      <c r="DD2314" s="12" t="str">
        <f t="shared" si="1861"/>
        <v/>
      </c>
      <c r="DE2314" s="12" t="str">
        <f t="shared" si="1862"/>
        <v/>
      </c>
      <c r="DF2314" s="12" t="str">
        <f t="shared" si="1863"/>
        <v/>
      </c>
      <c r="DG2314" s="12" t="str">
        <f t="shared" si="1864"/>
        <v/>
      </c>
      <c r="DH2314" s="12" t="str">
        <f t="shared" si="1865"/>
        <v/>
      </c>
      <c r="DI2314" s="12" t="str">
        <f t="shared" si="1866"/>
        <v/>
      </c>
      <c r="DJ2314" s="12" t="str">
        <f t="shared" si="1867"/>
        <v/>
      </c>
      <c r="DK2314" s="12" t="str">
        <f t="shared" si="1868"/>
        <v/>
      </c>
      <c r="DL2314" s="12" t="str">
        <f t="shared" si="1869"/>
        <v/>
      </c>
      <c r="DM2314" s="12" t="str">
        <f t="shared" si="1870"/>
        <v/>
      </c>
      <c r="DN2314" s="12" t="str">
        <f t="shared" si="1871"/>
        <v/>
      </c>
      <c r="DO2314" s="12" t="str">
        <f t="shared" si="1872"/>
        <v/>
      </c>
      <c r="DP2314" s="12" t="str">
        <f t="shared" si="1873"/>
        <v/>
      </c>
      <c r="DQ2314" s="12" t="str">
        <f t="shared" si="1874"/>
        <v/>
      </c>
      <c r="DR2314" s="12" t="str">
        <f t="shared" si="1836"/>
        <v/>
      </c>
      <c r="DS2314" s="12" t="str">
        <f t="shared" si="1837"/>
        <v/>
      </c>
      <c r="DT2314" s="12" t="str">
        <f t="shared" si="1838"/>
        <v/>
      </c>
      <c r="DU2314" s="12" t="str">
        <f t="shared" si="1839"/>
        <v/>
      </c>
      <c r="DV2314" s="12" t="str">
        <f t="shared" si="1840"/>
        <v/>
      </c>
      <c r="DW2314" s="12" t="str">
        <f t="shared" si="1841"/>
        <v/>
      </c>
      <c r="DX2314" s="12" t="str">
        <f t="shared" si="1842"/>
        <v/>
      </c>
      <c r="DY2314" s="12" t="str">
        <f t="shared" si="1843"/>
        <v/>
      </c>
      <c r="DZ2314" s="12" t="str">
        <f t="shared" si="1844"/>
        <v/>
      </c>
      <c r="EA2314" s="12" t="str">
        <f t="shared" si="1845"/>
        <v/>
      </c>
      <c r="EB2314" s="12" t="str">
        <f t="shared" si="1846"/>
        <v/>
      </c>
      <c r="EC2314" s="12" t="str">
        <f t="shared" si="1847"/>
        <v/>
      </c>
      <c r="ED2314" s="12" t="str">
        <f t="shared" si="1848"/>
        <v/>
      </c>
      <c r="EE2314" s="12" t="str">
        <f t="shared" si="1849"/>
        <v/>
      </c>
      <c r="EF2314" s="12" t="str">
        <f t="shared" si="1850"/>
        <v/>
      </c>
      <c r="EG2314" s="12" t="str">
        <f t="shared" si="1851"/>
        <v/>
      </c>
      <c r="EH2314" s="12" t="str">
        <f t="shared" si="1852"/>
        <v/>
      </c>
      <c r="EI2314" s="12" t="str">
        <f t="shared" si="1853"/>
        <v/>
      </c>
      <c r="EK2314" s="83" t="str">
        <f t="shared" si="1833"/>
        <v/>
      </c>
      <c r="EM2314" s="12" t="str">
        <f t="shared" si="1834"/>
        <v/>
      </c>
      <c r="EO2314" s="12" t="str">
        <f t="shared" si="1835"/>
        <v/>
      </c>
      <c r="EQ2314" s="12" t="str">
        <f>IF($EO2314="", "", IF($EQ$8=$EQ$6, COUNTIF($EO$11:$EO$2510, "&gt;"&amp;$EO2314)+1+COUNTIF($EO$11:$EO2314, $EO2314)-1, COUNTIF($EO$11:$EO$2510, "&lt;"&amp;$EO2314)+1+COUNTIF($EO$11:$EO2314, $EO2314)-1))</f>
        <v/>
      </c>
    </row>
    <row r="2315" spans="1:147" x14ac:dyDescent="0.55000000000000004">
      <c r="A2315" s="8"/>
      <c r="B2315" s="12" t="str">
        <f>IF($D2315="", "", COUNTIF($D$11:$D2315, $D2315))</f>
        <v/>
      </c>
      <c r="C2315" s="8"/>
      <c r="D2315" s="45"/>
      <c r="E2315" s="46"/>
      <c r="F2315" s="47"/>
      <c r="G2315" s="54"/>
      <c r="H2315" s="54"/>
      <c r="I2315" s="48"/>
      <c r="J2315" s="49"/>
      <c r="K2315" s="50"/>
      <c r="L2315" s="50"/>
      <c r="M2315" s="50"/>
      <c r="N2315" s="50"/>
      <c r="O2315" s="50"/>
      <c r="P2315" s="50"/>
      <c r="Q2315" s="50"/>
      <c r="R2315" s="50"/>
      <c r="S2315" s="50"/>
      <c r="T2315" s="50"/>
      <c r="U2315" s="51"/>
      <c r="V2315" s="52"/>
      <c r="W2315" s="53"/>
      <c r="X2315" s="53"/>
      <c r="Y2315" s="53"/>
      <c r="Z2315" s="53"/>
      <c r="AA2315" s="48"/>
      <c r="AB2315" s="54"/>
      <c r="AC2315" s="54"/>
      <c r="AD2315" s="54"/>
      <c r="AE2315" s="54"/>
      <c r="AF2315" s="54"/>
      <c r="AG2315" s="54"/>
      <c r="AH2315" s="54"/>
      <c r="AI2315" s="54"/>
      <c r="AJ2315" s="49"/>
      <c r="AK2315" s="48"/>
      <c r="AL2315" s="54"/>
      <c r="AM2315" s="54"/>
      <c r="AN2315" s="54"/>
      <c r="AO2315" s="54"/>
      <c r="AP2315" s="54"/>
      <c r="AQ2315" s="54"/>
      <c r="AR2315" s="54"/>
      <c r="AS2315" s="54"/>
      <c r="AT2315" s="54"/>
      <c r="AU2315" s="54"/>
      <c r="AV2315" s="54"/>
      <c r="AW2315" s="54"/>
      <c r="AX2315" s="54"/>
      <c r="AY2315" s="54"/>
      <c r="AZ2315" s="54"/>
      <c r="BA2315" s="54"/>
      <c r="BB2315" s="54"/>
      <c r="BC2315" s="54"/>
      <c r="BD2315" s="54"/>
      <c r="BE2315" s="54"/>
      <c r="BF2315" s="54"/>
      <c r="BG2315" s="54"/>
      <c r="BH2315" s="54"/>
      <c r="BI2315" s="54"/>
      <c r="BJ2315" s="54"/>
      <c r="BK2315" s="54"/>
      <c r="BL2315" s="54"/>
      <c r="BM2315" s="54"/>
      <c r="BN2315" s="54"/>
      <c r="BO2315" s="54"/>
      <c r="BP2315" s="54"/>
      <c r="BQ2315" s="54"/>
      <c r="BR2315" s="54"/>
      <c r="BS2315" s="54"/>
      <c r="BT2315" s="54"/>
      <c r="BU2315" s="54"/>
      <c r="BV2315" s="54"/>
      <c r="BW2315" s="54"/>
      <c r="BX2315" s="49"/>
      <c r="BY2315" s="55"/>
      <c r="BZ2315" s="8"/>
      <c r="CE2315" s="12" t="str">
        <f t="shared" si="1823"/>
        <v/>
      </c>
      <c r="CG2315" s="77" t="str">
        <f t="shared" si="1824"/>
        <v/>
      </c>
      <c r="CH2315" s="80" t="str">
        <f t="shared" si="1825"/>
        <v/>
      </c>
      <c r="CL2315" s="12" t="str">
        <f t="shared" si="1826"/>
        <v/>
      </c>
      <c r="CM2315" s="12" t="str">
        <f t="shared" si="1827"/>
        <v/>
      </c>
      <c r="CN2315" s="12" t="str" cm="1">
        <f t="array" ref="CN2315">IF(OR($CE2315="", $CG$3=""), "", IF(IFERROR(INDEX($K2315:$T2315, $CK2315, MATCH(CN$3, $K$3:$T$3, 0)), "")="", $CC$4, $CC$3))</f>
        <v/>
      </c>
      <c r="CO2315" s="12" t="str" cm="1">
        <f t="array" ref="CO2315">IF(OR($CE2315="", $CG$3=""), "", IF(IFERROR(INDEX($AA2315:$AJ2315, $CK2315, MATCH(CO$3, $AA$3:$AJ$3, 0)), "")="", $CC$4, $CC$3))</f>
        <v/>
      </c>
      <c r="CP2315" s="12" t="str">
        <f>IF(OR($CE2315="", $CG$3=""), "", IF(CP$3='Property List &amp; Features'!$BG$9, $CC$3, IF(CP$3=$I2315, $CC$3, $CC$4)))</f>
        <v/>
      </c>
      <c r="CQ2315" s="12" t="str">
        <f>IF(OR($CE2315="", $CG$3=""), "", IF(CQ$3='Property List &amp; Features'!$BG$9, $CC$3, IF(CQ$3=$J2315, $CC$3, $CC$4)))</f>
        <v/>
      </c>
      <c r="CR2315" s="12" t="str">
        <f t="shared" si="1828"/>
        <v/>
      </c>
      <c r="CS2315" s="12" t="str">
        <f t="shared" si="1829"/>
        <v/>
      </c>
      <c r="CT2315" s="12" t="str">
        <f t="shared" si="1830"/>
        <v/>
      </c>
      <c r="CU2315" s="12" t="str">
        <f t="shared" si="1831"/>
        <v/>
      </c>
      <c r="CV2315" s="12" t="str">
        <f t="shared" si="1832"/>
        <v/>
      </c>
      <c r="CW2315" s="12" t="str">
        <f t="shared" si="1854"/>
        <v/>
      </c>
      <c r="CX2315" s="12" t="str">
        <f t="shared" si="1855"/>
        <v/>
      </c>
      <c r="CY2315" s="12" t="str">
        <f t="shared" si="1856"/>
        <v/>
      </c>
      <c r="CZ2315" s="12" t="str">
        <f t="shared" si="1857"/>
        <v/>
      </c>
      <c r="DA2315" s="12" t="str">
        <f t="shared" si="1858"/>
        <v/>
      </c>
      <c r="DB2315" s="12" t="str">
        <f t="shared" si="1859"/>
        <v/>
      </c>
      <c r="DC2315" s="12" t="str">
        <f t="shared" si="1860"/>
        <v/>
      </c>
      <c r="DD2315" s="12" t="str">
        <f t="shared" si="1861"/>
        <v/>
      </c>
      <c r="DE2315" s="12" t="str">
        <f t="shared" si="1862"/>
        <v/>
      </c>
      <c r="DF2315" s="12" t="str">
        <f t="shared" si="1863"/>
        <v/>
      </c>
      <c r="DG2315" s="12" t="str">
        <f t="shared" si="1864"/>
        <v/>
      </c>
      <c r="DH2315" s="12" t="str">
        <f t="shared" si="1865"/>
        <v/>
      </c>
      <c r="DI2315" s="12" t="str">
        <f t="shared" si="1866"/>
        <v/>
      </c>
      <c r="DJ2315" s="12" t="str">
        <f t="shared" si="1867"/>
        <v/>
      </c>
      <c r="DK2315" s="12" t="str">
        <f t="shared" si="1868"/>
        <v/>
      </c>
      <c r="DL2315" s="12" t="str">
        <f t="shared" si="1869"/>
        <v/>
      </c>
      <c r="DM2315" s="12" t="str">
        <f t="shared" si="1870"/>
        <v/>
      </c>
      <c r="DN2315" s="12" t="str">
        <f t="shared" si="1871"/>
        <v/>
      </c>
      <c r="DO2315" s="12" t="str">
        <f t="shared" si="1872"/>
        <v/>
      </c>
      <c r="DP2315" s="12" t="str">
        <f t="shared" si="1873"/>
        <v/>
      </c>
      <c r="DQ2315" s="12" t="str">
        <f t="shared" si="1874"/>
        <v/>
      </c>
      <c r="DR2315" s="12" t="str">
        <f t="shared" si="1836"/>
        <v/>
      </c>
      <c r="DS2315" s="12" t="str">
        <f t="shared" si="1837"/>
        <v/>
      </c>
      <c r="DT2315" s="12" t="str">
        <f t="shared" si="1838"/>
        <v/>
      </c>
      <c r="DU2315" s="12" t="str">
        <f t="shared" si="1839"/>
        <v/>
      </c>
      <c r="DV2315" s="12" t="str">
        <f t="shared" si="1840"/>
        <v/>
      </c>
      <c r="DW2315" s="12" t="str">
        <f t="shared" si="1841"/>
        <v/>
      </c>
      <c r="DX2315" s="12" t="str">
        <f t="shared" si="1842"/>
        <v/>
      </c>
      <c r="DY2315" s="12" t="str">
        <f t="shared" si="1843"/>
        <v/>
      </c>
      <c r="DZ2315" s="12" t="str">
        <f t="shared" si="1844"/>
        <v/>
      </c>
      <c r="EA2315" s="12" t="str">
        <f t="shared" si="1845"/>
        <v/>
      </c>
      <c r="EB2315" s="12" t="str">
        <f t="shared" si="1846"/>
        <v/>
      </c>
      <c r="EC2315" s="12" t="str">
        <f t="shared" si="1847"/>
        <v/>
      </c>
      <c r="ED2315" s="12" t="str">
        <f t="shared" si="1848"/>
        <v/>
      </c>
      <c r="EE2315" s="12" t="str">
        <f t="shared" si="1849"/>
        <v/>
      </c>
      <c r="EF2315" s="12" t="str">
        <f t="shared" si="1850"/>
        <v/>
      </c>
      <c r="EG2315" s="12" t="str">
        <f t="shared" si="1851"/>
        <v/>
      </c>
      <c r="EH2315" s="12" t="str">
        <f t="shared" si="1852"/>
        <v/>
      </c>
      <c r="EI2315" s="12" t="str">
        <f t="shared" si="1853"/>
        <v/>
      </c>
      <c r="EK2315" s="83" t="str">
        <f t="shared" si="1833"/>
        <v/>
      </c>
      <c r="EM2315" s="12" t="str">
        <f t="shared" si="1834"/>
        <v/>
      </c>
      <c r="EO2315" s="12" t="str">
        <f t="shared" si="1835"/>
        <v/>
      </c>
      <c r="EQ2315" s="12" t="str">
        <f>IF($EO2315="", "", IF($EQ$8=$EQ$6, COUNTIF($EO$11:$EO$2510, "&gt;"&amp;$EO2315)+1+COUNTIF($EO$11:$EO2315, $EO2315)-1, COUNTIF($EO$11:$EO$2510, "&lt;"&amp;$EO2315)+1+COUNTIF($EO$11:$EO2315, $EO2315)-1))</f>
        <v/>
      </c>
    </row>
    <row r="2316" spans="1:147" x14ac:dyDescent="0.55000000000000004">
      <c r="A2316" s="8"/>
      <c r="B2316" s="12" t="str">
        <f>IF($D2316="", "", COUNTIF($D$11:$D2316, $D2316))</f>
        <v/>
      </c>
      <c r="C2316" s="8"/>
      <c r="D2316" s="45"/>
      <c r="E2316" s="46"/>
      <c r="F2316" s="47"/>
      <c r="G2316" s="54"/>
      <c r="H2316" s="54"/>
      <c r="I2316" s="48"/>
      <c r="J2316" s="49"/>
      <c r="K2316" s="50"/>
      <c r="L2316" s="50"/>
      <c r="M2316" s="50"/>
      <c r="N2316" s="50"/>
      <c r="O2316" s="50"/>
      <c r="P2316" s="50"/>
      <c r="Q2316" s="50"/>
      <c r="R2316" s="50"/>
      <c r="S2316" s="50"/>
      <c r="T2316" s="50"/>
      <c r="U2316" s="51"/>
      <c r="V2316" s="52"/>
      <c r="W2316" s="53"/>
      <c r="X2316" s="53"/>
      <c r="Y2316" s="53"/>
      <c r="Z2316" s="53"/>
      <c r="AA2316" s="48"/>
      <c r="AB2316" s="54"/>
      <c r="AC2316" s="54"/>
      <c r="AD2316" s="54"/>
      <c r="AE2316" s="54"/>
      <c r="AF2316" s="54"/>
      <c r="AG2316" s="54"/>
      <c r="AH2316" s="54"/>
      <c r="AI2316" s="54"/>
      <c r="AJ2316" s="49"/>
      <c r="AK2316" s="48"/>
      <c r="AL2316" s="54"/>
      <c r="AM2316" s="54"/>
      <c r="AN2316" s="54"/>
      <c r="AO2316" s="54"/>
      <c r="AP2316" s="54"/>
      <c r="AQ2316" s="54"/>
      <c r="AR2316" s="54"/>
      <c r="AS2316" s="54"/>
      <c r="AT2316" s="54"/>
      <c r="AU2316" s="54"/>
      <c r="AV2316" s="54"/>
      <c r="AW2316" s="54"/>
      <c r="AX2316" s="54"/>
      <c r="AY2316" s="54"/>
      <c r="AZ2316" s="54"/>
      <c r="BA2316" s="54"/>
      <c r="BB2316" s="54"/>
      <c r="BC2316" s="54"/>
      <c r="BD2316" s="54"/>
      <c r="BE2316" s="54"/>
      <c r="BF2316" s="54"/>
      <c r="BG2316" s="54"/>
      <c r="BH2316" s="54"/>
      <c r="BI2316" s="54"/>
      <c r="BJ2316" s="54"/>
      <c r="BK2316" s="54"/>
      <c r="BL2316" s="54"/>
      <c r="BM2316" s="54"/>
      <c r="BN2316" s="54"/>
      <c r="BO2316" s="54"/>
      <c r="BP2316" s="54"/>
      <c r="BQ2316" s="54"/>
      <c r="BR2316" s="54"/>
      <c r="BS2316" s="54"/>
      <c r="BT2316" s="54"/>
      <c r="BU2316" s="54"/>
      <c r="BV2316" s="54"/>
      <c r="BW2316" s="54"/>
      <c r="BX2316" s="49"/>
      <c r="BY2316" s="55"/>
      <c r="BZ2316" s="8"/>
      <c r="CE2316" s="12" t="str">
        <f t="shared" ref="CE2316:CE2379" si="1875">IF($D2316="", "", "X")</f>
        <v/>
      </c>
      <c r="CG2316" s="77" t="str">
        <f t="shared" ref="CG2316:CG2379" si="1876">IF($CE2316="", "", IF(G2316="", CG$8, G2316))</f>
        <v/>
      </c>
      <c r="CH2316" s="80" t="str">
        <f t="shared" ref="CH2316:CH2379" si="1877">IF($CE2316="", "", IF(H2316="", CH$8, H2316))</f>
        <v/>
      </c>
      <c r="CL2316" s="12" t="str">
        <f t="shared" ref="CL2316:CL2379" si="1878">IF(OR($CE2316="", $CG$3=""), "", IF(AND(NOT(CL$3=""), $CH2316=$CC$8), $CC$4, $CC$3))</f>
        <v/>
      </c>
      <c r="CM2316" s="12" t="str">
        <f t="shared" ref="CM2316:CM2379" si="1879">IF(OR($CE2316="", $CG$3=""), "", IF(AND(NOT($U2316=""), CM$3&lt;$U2316), $CC$4, IF(AND(NOT($V2316=""), CM$3&gt;$V2316), $CC$4, $CC$3)))</f>
        <v/>
      </c>
      <c r="CN2316" s="12" t="str" cm="1">
        <f t="array" ref="CN2316">IF(OR($CE2316="", $CG$3=""), "", IF(IFERROR(INDEX($K2316:$T2316, $CK2316, MATCH(CN$3, $K$3:$T$3, 0)), "")="", $CC$4, $CC$3))</f>
        <v/>
      </c>
      <c r="CO2316" s="12" t="str" cm="1">
        <f t="array" ref="CO2316">IF(OR($CE2316="", $CG$3=""), "", IF(IFERROR(INDEX($AA2316:$AJ2316, $CK2316, MATCH(CO$3, $AA$3:$AJ$3, 0)), "")="", $CC$4, $CC$3))</f>
        <v/>
      </c>
      <c r="CP2316" s="12" t="str">
        <f>IF(OR($CE2316="", $CG$3=""), "", IF(CP$3='Property List &amp; Features'!$BG$9, $CC$3, IF(CP$3=$I2316, $CC$3, $CC$4)))</f>
        <v/>
      </c>
      <c r="CQ2316" s="12" t="str">
        <f>IF(OR($CE2316="", $CG$3=""), "", IF(CQ$3='Property List &amp; Features'!$BG$9, $CC$3, IF(CQ$3=$J2316, $CC$3, $CC$4)))</f>
        <v/>
      </c>
      <c r="CR2316" s="12" t="str">
        <f t="shared" ref="CR2316:CR2379" si="1880">IF(OR($CE2316="", $CG$3=""), "", IF(W2316&gt;CR$3, $CC$4, $CC$3))</f>
        <v/>
      </c>
      <c r="CS2316" s="12" t="str">
        <f t="shared" ref="CS2316:CS2379" si="1881">IF(OR($CE2316="", $CG$3=""), "", IF(X2316&gt;CS$3, $CC$4, $CC$3))</f>
        <v/>
      </c>
      <c r="CT2316" s="12" t="str">
        <f t="shared" ref="CT2316:CT2379" si="1882">IF(OR($CE2316="", $CG$3=""), "", IF(Y2316&gt;CT$3, $CC$4, $CC$3))</f>
        <v/>
      </c>
      <c r="CU2316" s="12" t="str">
        <f t="shared" ref="CU2316:CU2379" si="1883">IF(OR($CE2316="", $CG$3=""), "", IF(SUM($X2316:$Z2316)&gt;CU$3, $CC$4, $CC$3))</f>
        <v/>
      </c>
      <c r="CV2316" s="12" t="str">
        <f t="shared" ref="CV2316:CV2379" si="1884">IF(OR($CE2316="", $CG$3=""), "", IF(AK2316="", $CC$3, IF(AK2316=CV$3, $CC$3, $CC$4)))</f>
        <v/>
      </c>
      <c r="CW2316" s="12" t="str">
        <f t="shared" si="1854"/>
        <v/>
      </c>
      <c r="CX2316" s="12" t="str">
        <f t="shared" si="1855"/>
        <v/>
      </c>
      <c r="CY2316" s="12" t="str">
        <f t="shared" si="1856"/>
        <v/>
      </c>
      <c r="CZ2316" s="12" t="str">
        <f t="shared" si="1857"/>
        <v/>
      </c>
      <c r="DA2316" s="12" t="str">
        <f t="shared" si="1858"/>
        <v/>
      </c>
      <c r="DB2316" s="12" t="str">
        <f t="shared" si="1859"/>
        <v/>
      </c>
      <c r="DC2316" s="12" t="str">
        <f t="shared" si="1860"/>
        <v/>
      </c>
      <c r="DD2316" s="12" t="str">
        <f t="shared" si="1861"/>
        <v/>
      </c>
      <c r="DE2316" s="12" t="str">
        <f t="shared" si="1862"/>
        <v/>
      </c>
      <c r="DF2316" s="12" t="str">
        <f t="shared" si="1863"/>
        <v/>
      </c>
      <c r="DG2316" s="12" t="str">
        <f t="shared" si="1864"/>
        <v/>
      </c>
      <c r="DH2316" s="12" t="str">
        <f t="shared" si="1865"/>
        <v/>
      </c>
      <c r="DI2316" s="12" t="str">
        <f t="shared" si="1866"/>
        <v/>
      </c>
      <c r="DJ2316" s="12" t="str">
        <f t="shared" si="1867"/>
        <v/>
      </c>
      <c r="DK2316" s="12" t="str">
        <f t="shared" si="1868"/>
        <v/>
      </c>
      <c r="DL2316" s="12" t="str">
        <f t="shared" si="1869"/>
        <v/>
      </c>
      <c r="DM2316" s="12" t="str">
        <f t="shared" si="1870"/>
        <v/>
      </c>
      <c r="DN2316" s="12" t="str">
        <f t="shared" si="1871"/>
        <v/>
      </c>
      <c r="DO2316" s="12" t="str">
        <f t="shared" si="1872"/>
        <v/>
      </c>
      <c r="DP2316" s="12" t="str">
        <f t="shared" si="1873"/>
        <v/>
      </c>
      <c r="DQ2316" s="12" t="str">
        <f t="shared" si="1874"/>
        <v/>
      </c>
      <c r="DR2316" s="12" t="str">
        <f t="shared" si="1836"/>
        <v/>
      </c>
      <c r="DS2316" s="12" t="str">
        <f t="shared" si="1837"/>
        <v/>
      </c>
      <c r="DT2316" s="12" t="str">
        <f t="shared" si="1838"/>
        <v/>
      </c>
      <c r="DU2316" s="12" t="str">
        <f t="shared" si="1839"/>
        <v/>
      </c>
      <c r="DV2316" s="12" t="str">
        <f t="shared" si="1840"/>
        <v/>
      </c>
      <c r="DW2316" s="12" t="str">
        <f t="shared" si="1841"/>
        <v/>
      </c>
      <c r="DX2316" s="12" t="str">
        <f t="shared" si="1842"/>
        <v/>
      </c>
      <c r="DY2316" s="12" t="str">
        <f t="shared" si="1843"/>
        <v/>
      </c>
      <c r="DZ2316" s="12" t="str">
        <f t="shared" si="1844"/>
        <v/>
      </c>
      <c r="EA2316" s="12" t="str">
        <f t="shared" si="1845"/>
        <v/>
      </c>
      <c r="EB2316" s="12" t="str">
        <f t="shared" si="1846"/>
        <v/>
      </c>
      <c r="EC2316" s="12" t="str">
        <f t="shared" si="1847"/>
        <v/>
      </c>
      <c r="ED2316" s="12" t="str">
        <f t="shared" si="1848"/>
        <v/>
      </c>
      <c r="EE2316" s="12" t="str">
        <f t="shared" si="1849"/>
        <v/>
      </c>
      <c r="EF2316" s="12" t="str">
        <f t="shared" si="1850"/>
        <v/>
      </c>
      <c r="EG2316" s="12" t="str">
        <f t="shared" si="1851"/>
        <v/>
      </c>
      <c r="EH2316" s="12" t="str">
        <f t="shared" si="1852"/>
        <v/>
      </c>
      <c r="EI2316" s="12" t="str">
        <f t="shared" si="1853"/>
        <v/>
      </c>
      <c r="EK2316" s="83" t="str">
        <f t="shared" ref="EK2316:EK2379" si="1885">IF(OR($CG$3="", $CE2316=""), "", IF(COUNTIF($CL2316:$EI2316, $CC$4)=0, "X", ""))</f>
        <v/>
      </c>
      <c r="EM2316" s="12" t="str">
        <f t="shared" ref="EM2316:EM2379" si="1886">IF($CE2316="", "", 68-COUNTIF($I2316:$BX2316, ""))</f>
        <v/>
      </c>
      <c r="EO2316" s="12" t="str">
        <f t="shared" ref="EO2316:EO2379" si="1887">IF($EK2316="", "", $EM2316)</f>
        <v/>
      </c>
      <c r="EQ2316" s="12" t="str">
        <f>IF($EO2316="", "", IF($EQ$8=$EQ$6, COUNTIF($EO$11:$EO$2510, "&gt;"&amp;$EO2316)+1+COUNTIF($EO$11:$EO2316, $EO2316)-1, COUNTIF($EO$11:$EO$2510, "&lt;"&amp;$EO2316)+1+COUNTIF($EO$11:$EO2316, $EO2316)-1))</f>
        <v/>
      </c>
    </row>
    <row r="2317" spans="1:147" x14ac:dyDescent="0.55000000000000004">
      <c r="A2317" s="8"/>
      <c r="B2317" s="12" t="str">
        <f>IF($D2317="", "", COUNTIF($D$11:$D2317, $D2317))</f>
        <v/>
      </c>
      <c r="C2317" s="8"/>
      <c r="D2317" s="45"/>
      <c r="E2317" s="46"/>
      <c r="F2317" s="47"/>
      <c r="G2317" s="54"/>
      <c r="H2317" s="54"/>
      <c r="I2317" s="48"/>
      <c r="J2317" s="49"/>
      <c r="K2317" s="50"/>
      <c r="L2317" s="50"/>
      <c r="M2317" s="50"/>
      <c r="N2317" s="50"/>
      <c r="O2317" s="50"/>
      <c r="P2317" s="50"/>
      <c r="Q2317" s="50"/>
      <c r="R2317" s="50"/>
      <c r="S2317" s="50"/>
      <c r="T2317" s="50"/>
      <c r="U2317" s="51"/>
      <c r="V2317" s="52"/>
      <c r="W2317" s="53"/>
      <c r="X2317" s="53"/>
      <c r="Y2317" s="53"/>
      <c r="Z2317" s="53"/>
      <c r="AA2317" s="48"/>
      <c r="AB2317" s="54"/>
      <c r="AC2317" s="54"/>
      <c r="AD2317" s="54"/>
      <c r="AE2317" s="54"/>
      <c r="AF2317" s="54"/>
      <c r="AG2317" s="54"/>
      <c r="AH2317" s="54"/>
      <c r="AI2317" s="54"/>
      <c r="AJ2317" s="49"/>
      <c r="AK2317" s="48"/>
      <c r="AL2317" s="54"/>
      <c r="AM2317" s="54"/>
      <c r="AN2317" s="54"/>
      <c r="AO2317" s="54"/>
      <c r="AP2317" s="54"/>
      <c r="AQ2317" s="54"/>
      <c r="AR2317" s="54"/>
      <c r="AS2317" s="54"/>
      <c r="AT2317" s="54"/>
      <c r="AU2317" s="54"/>
      <c r="AV2317" s="54"/>
      <c r="AW2317" s="54"/>
      <c r="AX2317" s="54"/>
      <c r="AY2317" s="54"/>
      <c r="AZ2317" s="54"/>
      <c r="BA2317" s="54"/>
      <c r="BB2317" s="54"/>
      <c r="BC2317" s="54"/>
      <c r="BD2317" s="54"/>
      <c r="BE2317" s="54"/>
      <c r="BF2317" s="54"/>
      <c r="BG2317" s="54"/>
      <c r="BH2317" s="54"/>
      <c r="BI2317" s="54"/>
      <c r="BJ2317" s="54"/>
      <c r="BK2317" s="54"/>
      <c r="BL2317" s="54"/>
      <c r="BM2317" s="54"/>
      <c r="BN2317" s="54"/>
      <c r="BO2317" s="54"/>
      <c r="BP2317" s="54"/>
      <c r="BQ2317" s="54"/>
      <c r="BR2317" s="54"/>
      <c r="BS2317" s="54"/>
      <c r="BT2317" s="54"/>
      <c r="BU2317" s="54"/>
      <c r="BV2317" s="54"/>
      <c r="BW2317" s="54"/>
      <c r="BX2317" s="49"/>
      <c r="BY2317" s="55"/>
      <c r="BZ2317" s="8"/>
      <c r="CE2317" s="12" t="str">
        <f t="shared" si="1875"/>
        <v/>
      </c>
      <c r="CG2317" s="77" t="str">
        <f t="shared" si="1876"/>
        <v/>
      </c>
      <c r="CH2317" s="80" t="str">
        <f t="shared" si="1877"/>
        <v/>
      </c>
      <c r="CL2317" s="12" t="str">
        <f t="shared" si="1878"/>
        <v/>
      </c>
      <c r="CM2317" s="12" t="str">
        <f t="shared" si="1879"/>
        <v/>
      </c>
      <c r="CN2317" s="12" t="str" cm="1">
        <f t="array" ref="CN2317">IF(OR($CE2317="", $CG$3=""), "", IF(IFERROR(INDEX($K2317:$T2317, $CK2317, MATCH(CN$3, $K$3:$T$3, 0)), "")="", $CC$4, $CC$3))</f>
        <v/>
      </c>
      <c r="CO2317" s="12" t="str" cm="1">
        <f t="array" ref="CO2317">IF(OR($CE2317="", $CG$3=""), "", IF(IFERROR(INDEX($AA2317:$AJ2317, $CK2317, MATCH(CO$3, $AA$3:$AJ$3, 0)), "")="", $CC$4, $CC$3))</f>
        <v/>
      </c>
      <c r="CP2317" s="12" t="str">
        <f>IF(OR($CE2317="", $CG$3=""), "", IF(CP$3='Property List &amp; Features'!$BG$9, $CC$3, IF(CP$3=$I2317, $CC$3, $CC$4)))</f>
        <v/>
      </c>
      <c r="CQ2317" s="12" t="str">
        <f>IF(OR($CE2317="", $CG$3=""), "", IF(CQ$3='Property List &amp; Features'!$BG$9, $CC$3, IF(CQ$3=$J2317, $CC$3, $CC$4)))</f>
        <v/>
      </c>
      <c r="CR2317" s="12" t="str">
        <f t="shared" si="1880"/>
        <v/>
      </c>
      <c r="CS2317" s="12" t="str">
        <f t="shared" si="1881"/>
        <v/>
      </c>
      <c r="CT2317" s="12" t="str">
        <f t="shared" si="1882"/>
        <v/>
      </c>
      <c r="CU2317" s="12" t="str">
        <f t="shared" si="1883"/>
        <v/>
      </c>
      <c r="CV2317" s="12" t="str">
        <f t="shared" si="1884"/>
        <v/>
      </c>
      <c r="CW2317" s="12" t="str">
        <f t="shared" si="1854"/>
        <v/>
      </c>
      <c r="CX2317" s="12" t="str">
        <f t="shared" si="1855"/>
        <v/>
      </c>
      <c r="CY2317" s="12" t="str">
        <f t="shared" si="1856"/>
        <v/>
      </c>
      <c r="CZ2317" s="12" t="str">
        <f t="shared" si="1857"/>
        <v/>
      </c>
      <c r="DA2317" s="12" t="str">
        <f t="shared" si="1858"/>
        <v/>
      </c>
      <c r="DB2317" s="12" t="str">
        <f t="shared" si="1859"/>
        <v/>
      </c>
      <c r="DC2317" s="12" t="str">
        <f t="shared" si="1860"/>
        <v/>
      </c>
      <c r="DD2317" s="12" t="str">
        <f t="shared" si="1861"/>
        <v/>
      </c>
      <c r="DE2317" s="12" t="str">
        <f t="shared" si="1862"/>
        <v/>
      </c>
      <c r="DF2317" s="12" t="str">
        <f t="shared" si="1863"/>
        <v/>
      </c>
      <c r="DG2317" s="12" t="str">
        <f t="shared" si="1864"/>
        <v/>
      </c>
      <c r="DH2317" s="12" t="str">
        <f t="shared" si="1865"/>
        <v/>
      </c>
      <c r="DI2317" s="12" t="str">
        <f t="shared" si="1866"/>
        <v/>
      </c>
      <c r="DJ2317" s="12" t="str">
        <f t="shared" si="1867"/>
        <v/>
      </c>
      <c r="DK2317" s="12" t="str">
        <f t="shared" si="1868"/>
        <v/>
      </c>
      <c r="DL2317" s="12" t="str">
        <f t="shared" si="1869"/>
        <v/>
      </c>
      <c r="DM2317" s="12" t="str">
        <f t="shared" si="1870"/>
        <v/>
      </c>
      <c r="DN2317" s="12" t="str">
        <f t="shared" si="1871"/>
        <v/>
      </c>
      <c r="DO2317" s="12" t="str">
        <f t="shared" si="1872"/>
        <v/>
      </c>
      <c r="DP2317" s="12" t="str">
        <f t="shared" si="1873"/>
        <v/>
      </c>
      <c r="DQ2317" s="12" t="str">
        <f t="shared" si="1874"/>
        <v/>
      </c>
      <c r="DR2317" s="12" t="str">
        <f t="shared" si="1836"/>
        <v/>
      </c>
      <c r="DS2317" s="12" t="str">
        <f t="shared" si="1837"/>
        <v/>
      </c>
      <c r="DT2317" s="12" t="str">
        <f t="shared" si="1838"/>
        <v/>
      </c>
      <c r="DU2317" s="12" t="str">
        <f t="shared" si="1839"/>
        <v/>
      </c>
      <c r="DV2317" s="12" t="str">
        <f t="shared" si="1840"/>
        <v/>
      </c>
      <c r="DW2317" s="12" t="str">
        <f t="shared" si="1841"/>
        <v/>
      </c>
      <c r="DX2317" s="12" t="str">
        <f t="shared" si="1842"/>
        <v/>
      </c>
      <c r="DY2317" s="12" t="str">
        <f t="shared" si="1843"/>
        <v/>
      </c>
      <c r="DZ2317" s="12" t="str">
        <f t="shared" si="1844"/>
        <v/>
      </c>
      <c r="EA2317" s="12" t="str">
        <f t="shared" si="1845"/>
        <v/>
      </c>
      <c r="EB2317" s="12" t="str">
        <f t="shared" si="1846"/>
        <v/>
      </c>
      <c r="EC2317" s="12" t="str">
        <f t="shared" si="1847"/>
        <v/>
      </c>
      <c r="ED2317" s="12" t="str">
        <f t="shared" si="1848"/>
        <v/>
      </c>
      <c r="EE2317" s="12" t="str">
        <f t="shared" si="1849"/>
        <v/>
      </c>
      <c r="EF2317" s="12" t="str">
        <f t="shared" si="1850"/>
        <v/>
      </c>
      <c r="EG2317" s="12" t="str">
        <f t="shared" si="1851"/>
        <v/>
      </c>
      <c r="EH2317" s="12" t="str">
        <f t="shared" si="1852"/>
        <v/>
      </c>
      <c r="EI2317" s="12" t="str">
        <f t="shared" si="1853"/>
        <v/>
      </c>
      <c r="EK2317" s="83" t="str">
        <f t="shared" si="1885"/>
        <v/>
      </c>
      <c r="EM2317" s="12" t="str">
        <f t="shared" si="1886"/>
        <v/>
      </c>
      <c r="EO2317" s="12" t="str">
        <f t="shared" si="1887"/>
        <v/>
      </c>
      <c r="EQ2317" s="12" t="str">
        <f>IF($EO2317="", "", IF($EQ$8=$EQ$6, COUNTIF($EO$11:$EO$2510, "&gt;"&amp;$EO2317)+1+COUNTIF($EO$11:$EO2317, $EO2317)-1, COUNTIF($EO$11:$EO$2510, "&lt;"&amp;$EO2317)+1+COUNTIF($EO$11:$EO2317, $EO2317)-1))</f>
        <v/>
      </c>
    </row>
    <row r="2318" spans="1:147" x14ac:dyDescent="0.55000000000000004">
      <c r="A2318" s="8"/>
      <c r="B2318" s="12" t="str">
        <f>IF($D2318="", "", COUNTIF($D$11:$D2318, $D2318))</f>
        <v/>
      </c>
      <c r="C2318" s="8"/>
      <c r="D2318" s="45"/>
      <c r="E2318" s="46"/>
      <c r="F2318" s="47"/>
      <c r="G2318" s="54"/>
      <c r="H2318" s="54"/>
      <c r="I2318" s="48"/>
      <c r="J2318" s="49"/>
      <c r="K2318" s="50"/>
      <c r="L2318" s="50"/>
      <c r="M2318" s="50"/>
      <c r="N2318" s="50"/>
      <c r="O2318" s="50"/>
      <c r="P2318" s="50"/>
      <c r="Q2318" s="50"/>
      <c r="R2318" s="50"/>
      <c r="S2318" s="50"/>
      <c r="T2318" s="50"/>
      <c r="U2318" s="51"/>
      <c r="V2318" s="52"/>
      <c r="W2318" s="53"/>
      <c r="X2318" s="53"/>
      <c r="Y2318" s="53"/>
      <c r="Z2318" s="53"/>
      <c r="AA2318" s="48"/>
      <c r="AB2318" s="54"/>
      <c r="AC2318" s="54"/>
      <c r="AD2318" s="54"/>
      <c r="AE2318" s="54"/>
      <c r="AF2318" s="54"/>
      <c r="AG2318" s="54"/>
      <c r="AH2318" s="54"/>
      <c r="AI2318" s="54"/>
      <c r="AJ2318" s="49"/>
      <c r="AK2318" s="48"/>
      <c r="AL2318" s="54"/>
      <c r="AM2318" s="54"/>
      <c r="AN2318" s="54"/>
      <c r="AO2318" s="54"/>
      <c r="AP2318" s="54"/>
      <c r="AQ2318" s="54"/>
      <c r="AR2318" s="54"/>
      <c r="AS2318" s="54"/>
      <c r="AT2318" s="54"/>
      <c r="AU2318" s="54"/>
      <c r="AV2318" s="54"/>
      <c r="AW2318" s="54"/>
      <c r="AX2318" s="54"/>
      <c r="AY2318" s="54"/>
      <c r="AZ2318" s="54"/>
      <c r="BA2318" s="54"/>
      <c r="BB2318" s="54"/>
      <c r="BC2318" s="54"/>
      <c r="BD2318" s="54"/>
      <c r="BE2318" s="54"/>
      <c r="BF2318" s="54"/>
      <c r="BG2318" s="54"/>
      <c r="BH2318" s="54"/>
      <c r="BI2318" s="54"/>
      <c r="BJ2318" s="54"/>
      <c r="BK2318" s="54"/>
      <c r="BL2318" s="54"/>
      <c r="BM2318" s="54"/>
      <c r="BN2318" s="54"/>
      <c r="BO2318" s="54"/>
      <c r="BP2318" s="54"/>
      <c r="BQ2318" s="54"/>
      <c r="BR2318" s="54"/>
      <c r="BS2318" s="54"/>
      <c r="BT2318" s="54"/>
      <c r="BU2318" s="54"/>
      <c r="BV2318" s="54"/>
      <c r="BW2318" s="54"/>
      <c r="BX2318" s="49"/>
      <c r="BY2318" s="55"/>
      <c r="BZ2318" s="8"/>
      <c r="CE2318" s="12" t="str">
        <f t="shared" si="1875"/>
        <v/>
      </c>
      <c r="CG2318" s="77" t="str">
        <f t="shared" si="1876"/>
        <v/>
      </c>
      <c r="CH2318" s="80" t="str">
        <f t="shared" si="1877"/>
        <v/>
      </c>
      <c r="CL2318" s="12" t="str">
        <f t="shared" si="1878"/>
        <v/>
      </c>
      <c r="CM2318" s="12" t="str">
        <f t="shared" si="1879"/>
        <v/>
      </c>
      <c r="CN2318" s="12" t="str" cm="1">
        <f t="array" ref="CN2318">IF(OR($CE2318="", $CG$3=""), "", IF(IFERROR(INDEX($K2318:$T2318, $CK2318, MATCH(CN$3, $K$3:$T$3, 0)), "")="", $CC$4, $CC$3))</f>
        <v/>
      </c>
      <c r="CO2318" s="12" t="str" cm="1">
        <f t="array" ref="CO2318">IF(OR($CE2318="", $CG$3=""), "", IF(IFERROR(INDEX($AA2318:$AJ2318, $CK2318, MATCH(CO$3, $AA$3:$AJ$3, 0)), "")="", $CC$4, $CC$3))</f>
        <v/>
      </c>
      <c r="CP2318" s="12" t="str">
        <f>IF(OR($CE2318="", $CG$3=""), "", IF(CP$3='Property List &amp; Features'!$BG$9, $CC$3, IF(CP$3=$I2318, $CC$3, $CC$4)))</f>
        <v/>
      </c>
      <c r="CQ2318" s="12" t="str">
        <f>IF(OR($CE2318="", $CG$3=""), "", IF(CQ$3='Property List &amp; Features'!$BG$9, $CC$3, IF(CQ$3=$J2318, $CC$3, $CC$4)))</f>
        <v/>
      </c>
      <c r="CR2318" s="12" t="str">
        <f t="shared" si="1880"/>
        <v/>
      </c>
      <c r="CS2318" s="12" t="str">
        <f t="shared" si="1881"/>
        <v/>
      </c>
      <c r="CT2318" s="12" t="str">
        <f t="shared" si="1882"/>
        <v/>
      </c>
      <c r="CU2318" s="12" t="str">
        <f t="shared" si="1883"/>
        <v/>
      </c>
      <c r="CV2318" s="12" t="str">
        <f t="shared" si="1884"/>
        <v/>
      </c>
      <c r="CW2318" s="12" t="str">
        <f t="shared" si="1854"/>
        <v/>
      </c>
      <c r="CX2318" s="12" t="str">
        <f t="shared" si="1855"/>
        <v/>
      </c>
      <c r="CY2318" s="12" t="str">
        <f t="shared" si="1856"/>
        <v/>
      </c>
      <c r="CZ2318" s="12" t="str">
        <f t="shared" si="1857"/>
        <v/>
      </c>
      <c r="DA2318" s="12" t="str">
        <f t="shared" si="1858"/>
        <v/>
      </c>
      <c r="DB2318" s="12" t="str">
        <f t="shared" si="1859"/>
        <v/>
      </c>
      <c r="DC2318" s="12" t="str">
        <f t="shared" si="1860"/>
        <v/>
      </c>
      <c r="DD2318" s="12" t="str">
        <f t="shared" si="1861"/>
        <v/>
      </c>
      <c r="DE2318" s="12" t="str">
        <f t="shared" si="1862"/>
        <v/>
      </c>
      <c r="DF2318" s="12" t="str">
        <f t="shared" si="1863"/>
        <v/>
      </c>
      <c r="DG2318" s="12" t="str">
        <f t="shared" si="1864"/>
        <v/>
      </c>
      <c r="DH2318" s="12" t="str">
        <f t="shared" si="1865"/>
        <v/>
      </c>
      <c r="DI2318" s="12" t="str">
        <f t="shared" si="1866"/>
        <v/>
      </c>
      <c r="DJ2318" s="12" t="str">
        <f t="shared" si="1867"/>
        <v/>
      </c>
      <c r="DK2318" s="12" t="str">
        <f t="shared" si="1868"/>
        <v/>
      </c>
      <c r="DL2318" s="12" t="str">
        <f t="shared" si="1869"/>
        <v/>
      </c>
      <c r="DM2318" s="12" t="str">
        <f t="shared" si="1870"/>
        <v/>
      </c>
      <c r="DN2318" s="12" t="str">
        <f t="shared" si="1871"/>
        <v/>
      </c>
      <c r="DO2318" s="12" t="str">
        <f t="shared" si="1872"/>
        <v/>
      </c>
      <c r="DP2318" s="12" t="str">
        <f t="shared" si="1873"/>
        <v/>
      </c>
      <c r="DQ2318" s="12" t="str">
        <f t="shared" si="1874"/>
        <v/>
      </c>
      <c r="DR2318" s="12" t="str">
        <f t="shared" si="1836"/>
        <v/>
      </c>
      <c r="DS2318" s="12" t="str">
        <f t="shared" si="1837"/>
        <v/>
      </c>
      <c r="DT2318" s="12" t="str">
        <f t="shared" si="1838"/>
        <v/>
      </c>
      <c r="DU2318" s="12" t="str">
        <f t="shared" si="1839"/>
        <v/>
      </c>
      <c r="DV2318" s="12" t="str">
        <f t="shared" si="1840"/>
        <v/>
      </c>
      <c r="DW2318" s="12" t="str">
        <f t="shared" si="1841"/>
        <v/>
      </c>
      <c r="DX2318" s="12" t="str">
        <f t="shared" si="1842"/>
        <v/>
      </c>
      <c r="DY2318" s="12" t="str">
        <f t="shared" si="1843"/>
        <v/>
      </c>
      <c r="DZ2318" s="12" t="str">
        <f t="shared" si="1844"/>
        <v/>
      </c>
      <c r="EA2318" s="12" t="str">
        <f t="shared" si="1845"/>
        <v/>
      </c>
      <c r="EB2318" s="12" t="str">
        <f t="shared" si="1846"/>
        <v/>
      </c>
      <c r="EC2318" s="12" t="str">
        <f t="shared" si="1847"/>
        <v/>
      </c>
      <c r="ED2318" s="12" t="str">
        <f t="shared" si="1848"/>
        <v/>
      </c>
      <c r="EE2318" s="12" t="str">
        <f t="shared" si="1849"/>
        <v/>
      </c>
      <c r="EF2318" s="12" t="str">
        <f t="shared" si="1850"/>
        <v/>
      </c>
      <c r="EG2318" s="12" t="str">
        <f t="shared" si="1851"/>
        <v/>
      </c>
      <c r="EH2318" s="12" t="str">
        <f t="shared" si="1852"/>
        <v/>
      </c>
      <c r="EI2318" s="12" t="str">
        <f t="shared" si="1853"/>
        <v/>
      </c>
      <c r="EK2318" s="83" t="str">
        <f t="shared" si="1885"/>
        <v/>
      </c>
      <c r="EM2318" s="12" t="str">
        <f t="shared" si="1886"/>
        <v/>
      </c>
      <c r="EO2318" s="12" t="str">
        <f t="shared" si="1887"/>
        <v/>
      </c>
      <c r="EQ2318" s="12" t="str">
        <f>IF($EO2318="", "", IF($EQ$8=$EQ$6, COUNTIF($EO$11:$EO$2510, "&gt;"&amp;$EO2318)+1+COUNTIF($EO$11:$EO2318, $EO2318)-1, COUNTIF($EO$11:$EO$2510, "&lt;"&amp;$EO2318)+1+COUNTIF($EO$11:$EO2318, $EO2318)-1))</f>
        <v/>
      </c>
    </row>
    <row r="2319" spans="1:147" x14ac:dyDescent="0.55000000000000004">
      <c r="A2319" s="8"/>
      <c r="B2319" s="12" t="str">
        <f>IF($D2319="", "", COUNTIF($D$11:$D2319, $D2319))</f>
        <v/>
      </c>
      <c r="C2319" s="8"/>
      <c r="D2319" s="45"/>
      <c r="E2319" s="46"/>
      <c r="F2319" s="47"/>
      <c r="G2319" s="54"/>
      <c r="H2319" s="54"/>
      <c r="I2319" s="48"/>
      <c r="J2319" s="49"/>
      <c r="K2319" s="50"/>
      <c r="L2319" s="50"/>
      <c r="M2319" s="50"/>
      <c r="N2319" s="50"/>
      <c r="O2319" s="50"/>
      <c r="P2319" s="50"/>
      <c r="Q2319" s="50"/>
      <c r="R2319" s="50"/>
      <c r="S2319" s="50"/>
      <c r="T2319" s="50"/>
      <c r="U2319" s="51"/>
      <c r="V2319" s="52"/>
      <c r="W2319" s="53"/>
      <c r="X2319" s="53"/>
      <c r="Y2319" s="53"/>
      <c r="Z2319" s="53"/>
      <c r="AA2319" s="48"/>
      <c r="AB2319" s="54"/>
      <c r="AC2319" s="54"/>
      <c r="AD2319" s="54"/>
      <c r="AE2319" s="54"/>
      <c r="AF2319" s="54"/>
      <c r="AG2319" s="54"/>
      <c r="AH2319" s="54"/>
      <c r="AI2319" s="54"/>
      <c r="AJ2319" s="49"/>
      <c r="AK2319" s="48"/>
      <c r="AL2319" s="54"/>
      <c r="AM2319" s="54"/>
      <c r="AN2319" s="54"/>
      <c r="AO2319" s="54"/>
      <c r="AP2319" s="54"/>
      <c r="AQ2319" s="54"/>
      <c r="AR2319" s="54"/>
      <c r="AS2319" s="54"/>
      <c r="AT2319" s="54"/>
      <c r="AU2319" s="54"/>
      <c r="AV2319" s="54"/>
      <c r="AW2319" s="54"/>
      <c r="AX2319" s="54"/>
      <c r="AY2319" s="54"/>
      <c r="AZ2319" s="54"/>
      <c r="BA2319" s="54"/>
      <c r="BB2319" s="54"/>
      <c r="BC2319" s="54"/>
      <c r="BD2319" s="54"/>
      <c r="BE2319" s="54"/>
      <c r="BF2319" s="54"/>
      <c r="BG2319" s="54"/>
      <c r="BH2319" s="54"/>
      <c r="BI2319" s="54"/>
      <c r="BJ2319" s="54"/>
      <c r="BK2319" s="54"/>
      <c r="BL2319" s="54"/>
      <c r="BM2319" s="54"/>
      <c r="BN2319" s="54"/>
      <c r="BO2319" s="54"/>
      <c r="BP2319" s="54"/>
      <c r="BQ2319" s="54"/>
      <c r="BR2319" s="54"/>
      <c r="BS2319" s="54"/>
      <c r="BT2319" s="54"/>
      <c r="BU2319" s="54"/>
      <c r="BV2319" s="54"/>
      <c r="BW2319" s="54"/>
      <c r="BX2319" s="49"/>
      <c r="BY2319" s="55"/>
      <c r="BZ2319" s="8"/>
      <c r="CE2319" s="12" t="str">
        <f t="shared" si="1875"/>
        <v/>
      </c>
      <c r="CG2319" s="77" t="str">
        <f t="shared" si="1876"/>
        <v/>
      </c>
      <c r="CH2319" s="80" t="str">
        <f t="shared" si="1877"/>
        <v/>
      </c>
      <c r="CL2319" s="12" t="str">
        <f t="shared" si="1878"/>
        <v/>
      </c>
      <c r="CM2319" s="12" t="str">
        <f t="shared" si="1879"/>
        <v/>
      </c>
      <c r="CN2319" s="12" t="str" cm="1">
        <f t="array" ref="CN2319">IF(OR($CE2319="", $CG$3=""), "", IF(IFERROR(INDEX($K2319:$T2319, $CK2319, MATCH(CN$3, $K$3:$T$3, 0)), "")="", $CC$4, $CC$3))</f>
        <v/>
      </c>
      <c r="CO2319" s="12" t="str" cm="1">
        <f t="array" ref="CO2319">IF(OR($CE2319="", $CG$3=""), "", IF(IFERROR(INDEX($AA2319:$AJ2319, $CK2319, MATCH(CO$3, $AA$3:$AJ$3, 0)), "")="", $CC$4, $CC$3))</f>
        <v/>
      </c>
      <c r="CP2319" s="12" t="str">
        <f>IF(OR($CE2319="", $CG$3=""), "", IF(CP$3='Property List &amp; Features'!$BG$9, $CC$3, IF(CP$3=$I2319, $CC$3, $CC$4)))</f>
        <v/>
      </c>
      <c r="CQ2319" s="12" t="str">
        <f>IF(OR($CE2319="", $CG$3=""), "", IF(CQ$3='Property List &amp; Features'!$BG$9, $CC$3, IF(CQ$3=$J2319, $CC$3, $CC$4)))</f>
        <v/>
      </c>
      <c r="CR2319" s="12" t="str">
        <f t="shared" si="1880"/>
        <v/>
      </c>
      <c r="CS2319" s="12" t="str">
        <f t="shared" si="1881"/>
        <v/>
      </c>
      <c r="CT2319" s="12" t="str">
        <f t="shared" si="1882"/>
        <v/>
      </c>
      <c r="CU2319" s="12" t="str">
        <f t="shared" si="1883"/>
        <v/>
      </c>
      <c r="CV2319" s="12" t="str">
        <f t="shared" si="1884"/>
        <v/>
      </c>
      <c r="CW2319" s="12" t="str">
        <f t="shared" si="1854"/>
        <v/>
      </c>
      <c r="CX2319" s="12" t="str">
        <f t="shared" si="1855"/>
        <v/>
      </c>
      <c r="CY2319" s="12" t="str">
        <f t="shared" si="1856"/>
        <v/>
      </c>
      <c r="CZ2319" s="12" t="str">
        <f t="shared" si="1857"/>
        <v/>
      </c>
      <c r="DA2319" s="12" t="str">
        <f t="shared" si="1858"/>
        <v/>
      </c>
      <c r="DB2319" s="12" t="str">
        <f t="shared" si="1859"/>
        <v/>
      </c>
      <c r="DC2319" s="12" t="str">
        <f t="shared" si="1860"/>
        <v/>
      </c>
      <c r="DD2319" s="12" t="str">
        <f t="shared" si="1861"/>
        <v/>
      </c>
      <c r="DE2319" s="12" t="str">
        <f t="shared" si="1862"/>
        <v/>
      </c>
      <c r="DF2319" s="12" t="str">
        <f t="shared" si="1863"/>
        <v/>
      </c>
      <c r="DG2319" s="12" t="str">
        <f t="shared" si="1864"/>
        <v/>
      </c>
      <c r="DH2319" s="12" t="str">
        <f t="shared" si="1865"/>
        <v/>
      </c>
      <c r="DI2319" s="12" t="str">
        <f t="shared" si="1866"/>
        <v/>
      </c>
      <c r="DJ2319" s="12" t="str">
        <f t="shared" si="1867"/>
        <v/>
      </c>
      <c r="DK2319" s="12" t="str">
        <f t="shared" si="1868"/>
        <v/>
      </c>
      <c r="DL2319" s="12" t="str">
        <f t="shared" si="1869"/>
        <v/>
      </c>
      <c r="DM2319" s="12" t="str">
        <f t="shared" si="1870"/>
        <v/>
      </c>
      <c r="DN2319" s="12" t="str">
        <f t="shared" si="1871"/>
        <v/>
      </c>
      <c r="DO2319" s="12" t="str">
        <f t="shared" si="1872"/>
        <v/>
      </c>
      <c r="DP2319" s="12" t="str">
        <f t="shared" si="1873"/>
        <v/>
      </c>
      <c r="DQ2319" s="12" t="str">
        <f t="shared" si="1874"/>
        <v/>
      </c>
      <c r="DR2319" s="12" t="str">
        <f t="shared" si="1836"/>
        <v/>
      </c>
      <c r="DS2319" s="12" t="str">
        <f t="shared" si="1837"/>
        <v/>
      </c>
      <c r="DT2319" s="12" t="str">
        <f t="shared" si="1838"/>
        <v/>
      </c>
      <c r="DU2319" s="12" t="str">
        <f t="shared" si="1839"/>
        <v/>
      </c>
      <c r="DV2319" s="12" t="str">
        <f t="shared" si="1840"/>
        <v/>
      </c>
      <c r="DW2319" s="12" t="str">
        <f t="shared" si="1841"/>
        <v/>
      </c>
      <c r="DX2319" s="12" t="str">
        <f t="shared" si="1842"/>
        <v/>
      </c>
      <c r="DY2319" s="12" t="str">
        <f t="shared" si="1843"/>
        <v/>
      </c>
      <c r="DZ2319" s="12" t="str">
        <f t="shared" si="1844"/>
        <v/>
      </c>
      <c r="EA2319" s="12" t="str">
        <f t="shared" si="1845"/>
        <v/>
      </c>
      <c r="EB2319" s="12" t="str">
        <f t="shared" si="1846"/>
        <v/>
      </c>
      <c r="EC2319" s="12" t="str">
        <f t="shared" si="1847"/>
        <v/>
      </c>
      <c r="ED2319" s="12" t="str">
        <f t="shared" si="1848"/>
        <v/>
      </c>
      <c r="EE2319" s="12" t="str">
        <f t="shared" si="1849"/>
        <v/>
      </c>
      <c r="EF2319" s="12" t="str">
        <f t="shared" si="1850"/>
        <v/>
      </c>
      <c r="EG2319" s="12" t="str">
        <f t="shared" si="1851"/>
        <v/>
      </c>
      <c r="EH2319" s="12" t="str">
        <f t="shared" si="1852"/>
        <v/>
      </c>
      <c r="EI2319" s="12" t="str">
        <f t="shared" si="1853"/>
        <v/>
      </c>
      <c r="EK2319" s="83" t="str">
        <f t="shared" si="1885"/>
        <v/>
      </c>
      <c r="EM2319" s="12" t="str">
        <f t="shared" si="1886"/>
        <v/>
      </c>
      <c r="EO2319" s="12" t="str">
        <f t="shared" si="1887"/>
        <v/>
      </c>
      <c r="EQ2319" s="12" t="str">
        <f>IF($EO2319="", "", IF($EQ$8=$EQ$6, COUNTIF($EO$11:$EO$2510, "&gt;"&amp;$EO2319)+1+COUNTIF($EO$11:$EO2319, $EO2319)-1, COUNTIF($EO$11:$EO$2510, "&lt;"&amp;$EO2319)+1+COUNTIF($EO$11:$EO2319, $EO2319)-1))</f>
        <v/>
      </c>
    </row>
    <row r="2320" spans="1:147" x14ac:dyDescent="0.55000000000000004">
      <c r="A2320" s="8"/>
      <c r="B2320" s="12" t="str">
        <f>IF($D2320="", "", COUNTIF($D$11:$D2320, $D2320))</f>
        <v/>
      </c>
      <c r="C2320" s="8"/>
      <c r="D2320" s="45"/>
      <c r="E2320" s="46"/>
      <c r="F2320" s="47"/>
      <c r="G2320" s="54"/>
      <c r="H2320" s="54"/>
      <c r="I2320" s="48"/>
      <c r="J2320" s="49"/>
      <c r="K2320" s="50"/>
      <c r="L2320" s="50"/>
      <c r="M2320" s="50"/>
      <c r="N2320" s="50"/>
      <c r="O2320" s="50"/>
      <c r="P2320" s="50"/>
      <c r="Q2320" s="50"/>
      <c r="R2320" s="50"/>
      <c r="S2320" s="50"/>
      <c r="T2320" s="50"/>
      <c r="U2320" s="51"/>
      <c r="V2320" s="52"/>
      <c r="W2320" s="53"/>
      <c r="X2320" s="53"/>
      <c r="Y2320" s="53"/>
      <c r="Z2320" s="53"/>
      <c r="AA2320" s="48"/>
      <c r="AB2320" s="54"/>
      <c r="AC2320" s="54"/>
      <c r="AD2320" s="54"/>
      <c r="AE2320" s="54"/>
      <c r="AF2320" s="54"/>
      <c r="AG2320" s="54"/>
      <c r="AH2320" s="54"/>
      <c r="AI2320" s="54"/>
      <c r="AJ2320" s="49"/>
      <c r="AK2320" s="48"/>
      <c r="AL2320" s="54"/>
      <c r="AM2320" s="54"/>
      <c r="AN2320" s="54"/>
      <c r="AO2320" s="54"/>
      <c r="AP2320" s="54"/>
      <c r="AQ2320" s="54"/>
      <c r="AR2320" s="54"/>
      <c r="AS2320" s="54"/>
      <c r="AT2320" s="54"/>
      <c r="AU2320" s="54"/>
      <c r="AV2320" s="54"/>
      <c r="AW2320" s="54"/>
      <c r="AX2320" s="54"/>
      <c r="AY2320" s="54"/>
      <c r="AZ2320" s="54"/>
      <c r="BA2320" s="54"/>
      <c r="BB2320" s="54"/>
      <c r="BC2320" s="54"/>
      <c r="BD2320" s="54"/>
      <c r="BE2320" s="54"/>
      <c r="BF2320" s="54"/>
      <c r="BG2320" s="54"/>
      <c r="BH2320" s="54"/>
      <c r="BI2320" s="54"/>
      <c r="BJ2320" s="54"/>
      <c r="BK2320" s="54"/>
      <c r="BL2320" s="54"/>
      <c r="BM2320" s="54"/>
      <c r="BN2320" s="54"/>
      <c r="BO2320" s="54"/>
      <c r="BP2320" s="54"/>
      <c r="BQ2320" s="54"/>
      <c r="BR2320" s="54"/>
      <c r="BS2320" s="54"/>
      <c r="BT2320" s="54"/>
      <c r="BU2320" s="54"/>
      <c r="BV2320" s="54"/>
      <c r="BW2320" s="54"/>
      <c r="BX2320" s="49"/>
      <c r="BY2320" s="55"/>
      <c r="BZ2320" s="8"/>
      <c r="CE2320" s="12" t="str">
        <f t="shared" si="1875"/>
        <v/>
      </c>
      <c r="CG2320" s="77" t="str">
        <f t="shared" si="1876"/>
        <v/>
      </c>
      <c r="CH2320" s="80" t="str">
        <f t="shared" si="1877"/>
        <v/>
      </c>
      <c r="CL2320" s="12" t="str">
        <f t="shared" si="1878"/>
        <v/>
      </c>
      <c r="CM2320" s="12" t="str">
        <f t="shared" si="1879"/>
        <v/>
      </c>
      <c r="CN2320" s="12" t="str" cm="1">
        <f t="array" ref="CN2320">IF(OR($CE2320="", $CG$3=""), "", IF(IFERROR(INDEX($K2320:$T2320, $CK2320, MATCH(CN$3, $K$3:$T$3, 0)), "")="", $CC$4, $CC$3))</f>
        <v/>
      </c>
      <c r="CO2320" s="12" t="str" cm="1">
        <f t="array" ref="CO2320">IF(OR($CE2320="", $CG$3=""), "", IF(IFERROR(INDEX($AA2320:$AJ2320, $CK2320, MATCH(CO$3, $AA$3:$AJ$3, 0)), "")="", $CC$4, $CC$3))</f>
        <v/>
      </c>
      <c r="CP2320" s="12" t="str">
        <f>IF(OR($CE2320="", $CG$3=""), "", IF(CP$3='Property List &amp; Features'!$BG$9, $CC$3, IF(CP$3=$I2320, $CC$3, $CC$4)))</f>
        <v/>
      </c>
      <c r="CQ2320" s="12" t="str">
        <f>IF(OR($CE2320="", $CG$3=""), "", IF(CQ$3='Property List &amp; Features'!$BG$9, $CC$3, IF(CQ$3=$J2320, $CC$3, $CC$4)))</f>
        <v/>
      </c>
      <c r="CR2320" s="12" t="str">
        <f t="shared" si="1880"/>
        <v/>
      </c>
      <c r="CS2320" s="12" t="str">
        <f t="shared" si="1881"/>
        <v/>
      </c>
      <c r="CT2320" s="12" t="str">
        <f t="shared" si="1882"/>
        <v/>
      </c>
      <c r="CU2320" s="12" t="str">
        <f t="shared" si="1883"/>
        <v/>
      </c>
      <c r="CV2320" s="12" t="str">
        <f t="shared" si="1884"/>
        <v/>
      </c>
      <c r="CW2320" s="12" t="str">
        <f t="shared" si="1854"/>
        <v/>
      </c>
      <c r="CX2320" s="12" t="str">
        <f t="shared" si="1855"/>
        <v/>
      </c>
      <c r="CY2320" s="12" t="str">
        <f t="shared" si="1856"/>
        <v/>
      </c>
      <c r="CZ2320" s="12" t="str">
        <f t="shared" si="1857"/>
        <v/>
      </c>
      <c r="DA2320" s="12" t="str">
        <f t="shared" si="1858"/>
        <v/>
      </c>
      <c r="DB2320" s="12" t="str">
        <f t="shared" si="1859"/>
        <v/>
      </c>
      <c r="DC2320" s="12" t="str">
        <f t="shared" si="1860"/>
        <v/>
      </c>
      <c r="DD2320" s="12" t="str">
        <f t="shared" si="1861"/>
        <v/>
      </c>
      <c r="DE2320" s="12" t="str">
        <f t="shared" si="1862"/>
        <v/>
      </c>
      <c r="DF2320" s="12" t="str">
        <f t="shared" si="1863"/>
        <v/>
      </c>
      <c r="DG2320" s="12" t="str">
        <f t="shared" si="1864"/>
        <v/>
      </c>
      <c r="DH2320" s="12" t="str">
        <f t="shared" si="1865"/>
        <v/>
      </c>
      <c r="DI2320" s="12" t="str">
        <f t="shared" si="1866"/>
        <v/>
      </c>
      <c r="DJ2320" s="12" t="str">
        <f t="shared" si="1867"/>
        <v/>
      </c>
      <c r="DK2320" s="12" t="str">
        <f t="shared" si="1868"/>
        <v/>
      </c>
      <c r="DL2320" s="12" t="str">
        <f t="shared" si="1869"/>
        <v/>
      </c>
      <c r="DM2320" s="12" t="str">
        <f t="shared" si="1870"/>
        <v/>
      </c>
      <c r="DN2320" s="12" t="str">
        <f t="shared" si="1871"/>
        <v/>
      </c>
      <c r="DO2320" s="12" t="str">
        <f t="shared" si="1872"/>
        <v/>
      </c>
      <c r="DP2320" s="12" t="str">
        <f t="shared" si="1873"/>
        <v/>
      </c>
      <c r="DQ2320" s="12" t="str">
        <f t="shared" si="1874"/>
        <v/>
      </c>
      <c r="DR2320" s="12" t="str">
        <f t="shared" si="1836"/>
        <v/>
      </c>
      <c r="DS2320" s="12" t="str">
        <f t="shared" si="1837"/>
        <v/>
      </c>
      <c r="DT2320" s="12" t="str">
        <f t="shared" si="1838"/>
        <v/>
      </c>
      <c r="DU2320" s="12" t="str">
        <f t="shared" si="1839"/>
        <v/>
      </c>
      <c r="DV2320" s="12" t="str">
        <f t="shared" si="1840"/>
        <v/>
      </c>
      <c r="DW2320" s="12" t="str">
        <f t="shared" si="1841"/>
        <v/>
      </c>
      <c r="DX2320" s="12" t="str">
        <f t="shared" si="1842"/>
        <v/>
      </c>
      <c r="DY2320" s="12" t="str">
        <f t="shared" si="1843"/>
        <v/>
      </c>
      <c r="DZ2320" s="12" t="str">
        <f t="shared" si="1844"/>
        <v/>
      </c>
      <c r="EA2320" s="12" t="str">
        <f t="shared" si="1845"/>
        <v/>
      </c>
      <c r="EB2320" s="12" t="str">
        <f t="shared" si="1846"/>
        <v/>
      </c>
      <c r="EC2320" s="12" t="str">
        <f t="shared" si="1847"/>
        <v/>
      </c>
      <c r="ED2320" s="12" t="str">
        <f t="shared" si="1848"/>
        <v/>
      </c>
      <c r="EE2320" s="12" t="str">
        <f t="shared" si="1849"/>
        <v/>
      </c>
      <c r="EF2320" s="12" t="str">
        <f t="shared" si="1850"/>
        <v/>
      </c>
      <c r="EG2320" s="12" t="str">
        <f t="shared" si="1851"/>
        <v/>
      </c>
      <c r="EH2320" s="12" t="str">
        <f t="shared" si="1852"/>
        <v/>
      </c>
      <c r="EI2320" s="12" t="str">
        <f t="shared" si="1853"/>
        <v/>
      </c>
      <c r="EK2320" s="83" t="str">
        <f t="shared" si="1885"/>
        <v/>
      </c>
      <c r="EM2320" s="12" t="str">
        <f t="shared" si="1886"/>
        <v/>
      </c>
      <c r="EO2320" s="12" t="str">
        <f t="shared" si="1887"/>
        <v/>
      </c>
      <c r="EQ2320" s="12" t="str">
        <f>IF($EO2320="", "", IF($EQ$8=$EQ$6, COUNTIF($EO$11:$EO$2510, "&gt;"&amp;$EO2320)+1+COUNTIF($EO$11:$EO2320, $EO2320)-1, COUNTIF($EO$11:$EO$2510, "&lt;"&amp;$EO2320)+1+COUNTIF($EO$11:$EO2320, $EO2320)-1))</f>
        <v/>
      </c>
    </row>
    <row r="2321" spans="1:147" x14ac:dyDescent="0.55000000000000004">
      <c r="A2321" s="8"/>
      <c r="B2321" s="12" t="str">
        <f>IF($D2321="", "", COUNTIF($D$11:$D2321, $D2321))</f>
        <v/>
      </c>
      <c r="C2321" s="8"/>
      <c r="D2321" s="45"/>
      <c r="E2321" s="46"/>
      <c r="F2321" s="47"/>
      <c r="G2321" s="54"/>
      <c r="H2321" s="54"/>
      <c r="I2321" s="48"/>
      <c r="J2321" s="49"/>
      <c r="K2321" s="50"/>
      <c r="L2321" s="50"/>
      <c r="M2321" s="50"/>
      <c r="N2321" s="50"/>
      <c r="O2321" s="50"/>
      <c r="P2321" s="50"/>
      <c r="Q2321" s="50"/>
      <c r="R2321" s="50"/>
      <c r="S2321" s="50"/>
      <c r="T2321" s="50"/>
      <c r="U2321" s="51"/>
      <c r="V2321" s="52"/>
      <c r="W2321" s="53"/>
      <c r="X2321" s="53"/>
      <c r="Y2321" s="53"/>
      <c r="Z2321" s="53"/>
      <c r="AA2321" s="48"/>
      <c r="AB2321" s="54"/>
      <c r="AC2321" s="54"/>
      <c r="AD2321" s="54"/>
      <c r="AE2321" s="54"/>
      <c r="AF2321" s="54"/>
      <c r="AG2321" s="54"/>
      <c r="AH2321" s="54"/>
      <c r="AI2321" s="54"/>
      <c r="AJ2321" s="49"/>
      <c r="AK2321" s="48"/>
      <c r="AL2321" s="54"/>
      <c r="AM2321" s="54"/>
      <c r="AN2321" s="54"/>
      <c r="AO2321" s="54"/>
      <c r="AP2321" s="54"/>
      <c r="AQ2321" s="54"/>
      <c r="AR2321" s="54"/>
      <c r="AS2321" s="54"/>
      <c r="AT2321" s="54"/>
      <c r="AU2321" s="54"/>
      <c r="AV2321" s="54"/>
      <c r="AW2321" s="54"/>
      <c r="AX2321" s="54"/>
      <c r="AY2321" s="54"/>
      <c r="AZ2321" s="54"/>
      <c r="BA2321" s="54"/>
      <c r="BB2321" s="54"/>
      <c r="BC2321" s="54"/>
      <c r="BD2321" s="54"/>
      <c r="BE2321" s="54"/>
      <c r="BF2321" s="54"/>
      <c r="BG2321" s="54"/>
      <c r="BH2321" s="54"/>
      <c r="BI2321" s="54"/>
      <c r="BJ2321" s="54"/>
      <c r="BK2321" s="54"/>
      <c r="BL2321" s="54"/>
      <c r="BM2321" s="54"/>
      <c r="BN2321" s="54"/>
      <c r="BO2321" s="54"/>
      <c r="BP2321" s="54"/>
      <c r="BQ2321" s="54"/>
      <c r="BR2321" s="54"/>
      <c r="BS2321" s="54"/>
      <c r="BT2321" s="54"/>
      <c r="BU2321" s="54"/>
      <c r="BV2321" s="54"/>
      <c r="BW2321" s="54"/>
      <c r="BX2321" s="49"/>
      <c r="BY2321" s="55"/>
      <c r="BZ2321" s="8"/>
      <c r="CE2321" s="12" t="str">
        <f t="shared" si="1875"/>
        <v/>
      </c>
      <c r="CG2321" s="77" t="str">
        <f t="shared" si="1876"/>
        <v/>
      </c>
      <c r="CH2321" s="80" t="str">
        <f t="shared" si="1877"/>
        <v/>
      </c>
      <c r="CL2321" s="12" t="str">
        <f t="shared" si="1878"/>
        <v/>
      </c>
      <c r="CM2321" s="12" t="str">
        <f t="shared" si="1879"/>
        <v/>
      </c>
      <c r="CN2321" s="12" t="str" cm="1">
        <f t="array" ref="CN2321">IF(OR($CE2321="", $CG$3=""), "", IF(IFERROR(INDEX($K2321:$T2321, $CK2321, MATCH(CN$3, $K$3:$T$3, 0)), "")="", $CC$4, $CC$3))</f>
        <v/>
      </c>
      <c r="CO2321" s="12" t="str" cm="1">
        <f t="array" ref="CO2321">IF(OR($CE2321="", $CG$3=""), "", IF(IFERROR(INDEX($AA2321:$AJ2321, $CK2321, MATCH(CO$3, $AA$3:$AJ$3, 0)), "")="", $CC$4, $CC$3))</f>
        <v/>
      </c>
      <c r="CP2321" s="12" t="str">
        <f>IF(OR($CE2321="", $CG$3=""), "", IF(CP$3='Property List &amp; Features'!$BG$9, $CC$3, IF(CP$3=$I2321, $CC$3, $CC$4)))</f>
        <v/>
      </c>
      <c r="CQ2321" s="12" t="str">
        <f>IF(OR($CE2321="", $CG$3=""), "", IF(CQ$3='Property List &amp; Features'!$BG$9, $CC$3, IF(CQ$3=$J2321, $CC$3, $CC$4)))</f>
        <v/>
      </c>
      <c r="CR2321" s="12" t="str">
        <f t="shared" si="1880"/>
        <v/>
      </c>
      <c r="CS2321" s="12" t="str">
        <f t="shared" si="1881"/>
        <v/>
      </c>
      <c r="CT2321" s="12" t="str">
        <f t="shared" si="1882"/>
        <v/>
      </c>
      <c r="CU2321" s="12" t="str">
        <f t="shared" si="1883"/>
        <v/>
      </c>
      <c r="CV2321" s="12" t="str">
        <f t="shared" si="1884"/>
        <v/>
      </c>
      <c r="CW2321" s="12" t="str">
        <f t="shared" si="1854"/>
        <v/>
      </c>
      <c r="CX2321" s="12" t="str">
        <f t="shared" si="1855"/>
        <v/>
      </c>
      <c r="CY2321" s="12" t="str">
        <f t="shared" si="1856"/>
        <v/>
      </c>
      <c r="CZ2321" s="12" t="str">
        <f t="shared" si="1857"/>
        <v/>
      </c>
      <c r="DA2321" s="12" t="str">
        <f t="shared" si="1858"/>
        <v/>
      </c>
      <c r="DB2321" s="12" t="str">
        <f t="shared" si="1859"/>
        <v/>
      </c>
      <c r="DC2321" s="12" t="str">
        <f t="shared" si="1860"/>
        <v/>
      </c>
      <c r="DD2321" s="12" t="str">
        <f t="shared" si="1861"/>
        <v/>
      </c>
      <c r="DE2321" s="12" t="str">
        <f t="shared" si="1862"/>
        <v/>
      </c>
      <c r="DF2321" s="12" t="str">
        <f t="shared" si="1863"/>
        <v/>
      </c>
      <c r="DG2321" s="12" t="str">
        <f t="shared" si="1864"/>
        <v/>
      </c>
      <c r="DH2321" s="12" t="str">
        <f t="shared" si="1865"/>
        <v/>
      </c>
      <c r="DI2321" s="12" t="str">
        <f t="shared" si="1866"/>
        <v/>
      </c>
      <c r="DJ2321" s="12" t="str">
        <f t="shared" si="1867"/>
        <v/>
      </c>
      <c r="DK2321" s="12" t="str">
        <f t="shared" si="1868"/>
        <v/>
      </c>
      <c r="DL2321" s="12" t="str">
        <f t="shared" si="1869"/>
        <v/>
      </c>
      <c r="DM2321" s="12" t="str">
        <f t="shared" si="1870"/>
        <v/>
      </c>
      <c r="DN2321" s="12" t="str">
        <f t="shared" si="1871"/>
        <v/>
      </c>
      <c r="DO2321" s="12" t="str">
        <f t="shared" si="1872"/>
        <v/>
      </c>
      <c r="DP2321" s="12" t="str">
        <f t="shared" si="1873"/>
        <v/>
      </c>
      <c r="DQ2321" s="12" t="str">
        <f t="shared" si="1874"/>
        <v/>
      </c>
      <c r="DR2321" s="12" t="str">
        <f t="shared" ref="DR2321:DR2384" si="1888">IF(OR($CE2321="", $CG$3=""), "", IF(BG2321="", $CC$3, IF(BG2321=DR$3, $CC$3, $CC$4)))</f>
        <v/>
      </c>
      <c r="DS2321" s="12" t="str">
        <f t="shared" ref="DS2321:DS2384" si="1889">IF(OR($CE2321="", $CG$3=""), "", IF(BH2321="", $CC$3, IF(BH2321=DS$3, $CC$3, $CC$4)))</f>
        <v/>
      </c>
      <c r="DT2321" s="12" t="str">
        <f t="shared" ref="DT2321:DT2384" si="1890">IF(OR($CE2321="", $CG$3=""), "", IF(BI2321="", $CC$3, IF(BI2321=DT$3, $CC$3, $CC$4)))</f>
        <v/>
      </c>
      <c r="DU2321" s="12" t="str">
        <f t="shared" ref="DU2321:DU2384" si="1891">IF(OR($CE2321="", $CG$3=""), "", IF(BJ2321="", $CC$3, IF(BJ2321=DU$3, $CC$3, $CC$4)))</f>
        <v/>
      </c>
      <c r="DV2321" s="12" t="str">
        <f t="shared" ref="DV2321:DV2384" si="1892">IF(OR($CE2321="", $CG$3=""), "", IF(BK2321="", $CC$3, IF(BK2321=DV$3, $CC$3, $CC$4)))</f>
        <v/>
      </c>
      <c r="DW2321" s="12" t="str">
        <f t="shared" ref="DW2321:DW2384" si="1893">IF(OR($CE2321="", $CG$3=""), "", IF(BL2321="", $CC$3, IF(BL2321=DW$3, $CC$3, $CC$4)))</f>
        <v/>
      </c>
      <c r="DX2321" s="12" t="str">
        <f t="shared" ref="DX2321:DX2384" si="1894">IF(OR($CE2321="", $CG$3=""), "", IF(BM2321="", $CC$3, IF(BM2321=DX$3, $CC$3, $CC$4)))</f>
        <v/>
      </c>
      <c r="DY2321" s="12" t="str">
        <f t="shared" ref="DY2321:DY2384" si="1895">IF(OR($CE2321="", $CG$3=""), "", IF(BN2321="", $CC$3, IF(BN2321=DY$3, $CC$3, $CC$4)))</f>
        <v/>
      </c>
      <c r="DZ2321" s="12" t="str">
        <f t="shared" ref="DZ2321:DZ2384" si="1896">IF(OR($CE2321="", $CG$3=""), "", IF(BO2321="", $CC$3, IF(BO2321=DZ$3, $CC$3, $CC$4)))</f>
        <v/>
      </c>
      <c r="EA2321" s="12" t="str">
        <f t="shared" ref="EA2321:EA2384" si="1897">IF(OR($CE2321="", $CG$3=""), "", IF(BP2321="", $CC$3, IF(BP2321=EA$3, $CC$3, $CC$4)))</f>
        <v/>
      </c>
      <c r="EB2321" s="12" t="str">
        <f t="shared" ref="EB2321:EB2384" si="1898">IF(OR($CE2321="", $CG$3=""), "", IF(BQ2321="", $CC$3, IF(BQ2321=EB$3, $CC$3, $CC$4)))</f>
        <v/>
      </c>
      <c r="EC2321" s="12" t="str">
        <f t="shared" ref="EC2321:EC2384" si="1899">IF(OR($CE2321="", $CG$3=""), "", IF(BR2321="", $CC$3, IF(BR2321=EC$3, $CC$3, $CC$4)))</f>
        <v/>
      </c>
      <c r="ED2321" s="12" t="str">
        <f t="shared" ref="ED2321:ED2384" si="1900">IF(OR($CE2321="", $CG$3=""), "", IF(BS2321="", $CC$3, IF(BS2321=ED$3, $CC$3, $CC$4)))</f>
        <v/>
      </c>
      <c r="EE2321" s="12" t="str">
        <f t="shared" ref="EE2321:EE2384" si="1901">IF(OR($CE2321="", $CG$3=""), "", IF(BT2321="", $CC$3, IF(BT2321=EE$3, $CC$3, $CC$4)))</f>
        <v/>
      </c>
      <c r="EF2321" s="12" t="str">
        <f t="shared" ref="EF2321:EF2384" si="1902">IF(OR($CE2321="", $CG$3=""), "", IF(BU2321="", $CC$3, IF(BU2321=EF$3, $CC$3, $CC$4)))</f>
        <v/>
      </c>
      <c r="EG2321" s="12" t="str">
        <f t="shared" ref="EG2321:EG2384" si="1903">IF(OR($CE2321="", $CG$3=""), "", IF(BV2321="", $CC$3, IF(BV2321=EG$3, $CC$3, $CC$4)))</f>
        <v/>
      </c>
      <c r="EH2321" s="12" t="str">
        <f t="shared" ref="EH2321:EH2384" si="1904">IF(OR($CE2321="", $CG$3=""), "", IF(BW2321="", $CC$3, IF(BW2321=EH$3, $CC$3, $CC$4)))</f>
        <v/>
      </c>
      <c r="EI2321" s="12" t="str">
        <f t="shared" ref="EI2321:EI2384" si="1905">IF(OR($CE2321="", $CG$3=""), "", IF(BX2321="", $CC$3, IF(BX2321=EI$3, $CC$3, $CC$4)))</f>
        <v/>
      </c>
      <c r="EK2321" s="83" t="str">
        <f t="shared" si="1885"/>
        <v/>
      </c>
      <c r="EM2321" s="12" t="str">
        <f t="shared" si="1886"/>
        <v/>
      </c>
      <c r="EO2321" s="12" t="str">
        <f t="shared" si="1887"/>
        <v/>
      </c>
      <c r="EQ2321" s="12" t="str">
        <f>IF($EO2321="", "", IF($EQ$8=$EQ$6, COUNTIF($EO$11:$EO$2510, "&gt;"&amp;$EO2321)+1+COUNTIF($EO$11:$EO2321, $EO2321)-1, COUNTIF($EO$11:$EO$2510, "&lt;"&amp;$EO2321)+1+COUNTIF($EO$11:$EO2321, $EO2321)-1))</f>
        <v/>
      </c>
    </row>
    <row r="2322" spans="1:147" x14ac:dyDescent="0.55000000000000004">
      <c r="A2322" s="8"/>
      <c r="B2322" s="12" t="str">
        <f>IF($D2322="", "", COUNTIF($D$11:$D2322, $D2322))</f>
        <v/>
      </c>
      <c r="C2322" s="8"/>
      <c r="D2322" s="45"/>
      <c r="E2322" s="46"/>
      <c r="F2322" s="47"/>
      <c r="G2322" s="54"/>
      <c r="H2322" s="54"/>
      <c r="I2322" s="48"/>
      <c r="J2322" s="49"/>
      <c r="K2322" s="50"/>
      <c r="L2322" s="50"/>
      <c r="M2322" s="50"/>
      <c r="N2322" s="50"/>
      <c r="O2322" s="50"/>
      <c r="P2322" s="50"/>
      <c r="Q2322" s="50"/>
      <c r="R2322" s="50"/>
      <c r="S2322" s="50"/>
      <c r="T2322" s="50"/>
      <c r="U2322" s="51"/>
      <c r="V2322" s="52"/>
      <c r="W2322" s="53"/>
      <c r="X2322" s="53"/>
      <c r="Y2322" s="53"/>
      <c r="Z2322" s="53"/>
      <c r="AA2322" s="48"/>
      <c r="AB2322" s="54"/>
      <c r="AC2322" s="54"/>
      <c r="AD2322" s="54"/>
      <c r="AE2322" s="54"/>
      <c r="AF2322" s="54"/>
      <c r="AG2322" s="54"/>
      <c r="AH2322" s="54"/>
      <c r="AI2322" s="54"/>
      <c r="AJ2322" s="49"/>
      <c r="AK2322" s="48"/>
      <c r="AL2322" s="54"/>
      <c r="AM2322" s="54"/>
      <c r="AN2322" s="54"/>
      <c r="AO2322" s="54"/>
      <c r="AP2322" s="54"/>
      <c r="AQ2322" s="54"/>
      <c r="AR2322" s="54"/>
      <c r="AS2322" s="54"/>
      <c r="AT2322" s="54"/>
      <c r="AU2322" s="54"/>
      <c r="AV2322" s="54"/>
      <c r="AW2322" s="54"/>
      <c r="AX2322" s="54"/>
      <c r="AY2322" s="54"/>
      <c r="AZ2322" s="54"/>
      <c r="BA2322" s="54"/>
      <c r="BB2322" s="54"/>
      <c r="BC2322" s="54"/>
      <c r="BD2322" s="54"/>
      <c r="BE2322" s="54"/>
      <c r="BF2322" s="54"/>
      <c r="BG2322" s="54"/>
      <c r="BH2322" s="54"/>
      <c r="BI2322" s="54"/>
      <c r="BJ2322" s="54"/>
      <c r="BK2322" s="54"/>
      <c r="BL2322" s="54"/>
      <c r="BM2322" s="54"/>
      <c r="BN2322" s="54"/>
      <c r="BO2322" s="54"/>
      <c r="BP2322" s="54"/>
      <c r="BQ2322" s="54"/>
      <c r="BR2322" s="54"/>
      <c r="BS2322" s="54"/>
      <c r="BT2322" s="54"/>
      <c r="BU2322" s="54"/>
      <c r="BV2322" s="54"/>
      <c r="BW2322" s="54"/>
      <c r="BX2322" s="49"/>
      <c r="BY2322" s="55"/>
      <c r="BZ2322" s="8"/>
      <c r="CE2322" s="12" t="str">
        <f t="shared" si="1875"/>
        <v/>
      </c>
      <c r="CG2322" s="77" t="str">
        <f t="shared" si="1876"/>
        <v/>
      </c>
      <c r="CH2322" s="80" t="str">
        <f t="shared" si="1877"/>
        <v/>
      </c>
      <c r="CL2322" s="12" t="str">
        <f t="shared" si="1878"/>
        <v/>
      </c>
      <c r="CM2322" s="12" t="str">
        <f t="shared" si="1879"/>
        <v/>
      </c>
      <c r="CN2322" s="12" t="str" cm="1">
        <f t="array" ref="CN2322">IF(OR($CE2322="", $CG$3=""), "", IF(IFERROR(INDEX($K2322:$T2322, $CK2322, MATCH(CN$3, $K$3:$T$3, 0)), "")="", $CC$4, $CC$3))</f>
        <v/>
      </c>
      <c r="CO2322" s="12" t="str" cm="1">
        <f t="array" ref="CO2322">IF(OR($CE2322="", $CG$3=""), "", IF(IFERROR(INDEX($AA2322:$AJ2322, $CK2322, MATCH(CO$3, $AA$3:$AJ$3, 0)), "")="", $CC$4, $CC$3))</f>
        <v/>
      </c>
      <c r="CP2322" s="12" t="str">
        <f>IF(OR($CE2322="", $CG$3=""), "", IF(CP$3='Property List &amp; Features'!$BG$9, $CC$3, IF(CP$3=$I2322, $CC$3, $CC$4)))</f>
        <v/>
      </c>
      <c r="CQ2322" s="12" t="str">
        <f>IF(OR($CE2322="", $CG$3=""), "", IF(CQ$3='Property List &amp; Features'!$BG$9, $CC$3, IF(CQ$3=$J2322, $CC$3, $CC$4)))</f>
        <v/>
      </c>
      <c r="CR2322" s="12" t="str">
        <f t="shared" si="1880"/>
        <v/>
      </c>
      <c r="CS2322" s="12" t="str">
        <f t="shared" si="1881"/>
        <v/>
      </c>
      <c r="CT2322" s="12" t="str">
        <f t="shared" si="1882"/>
        <v/>
      </c>
      <c r="CU2322" s="12" t="str">
        <f t="shared" si="1883"/>
        <v/>
      </c>
      <c r="CV2322" s="12" t="str">
        <f t="shared" si="1884"/>
        <v/>
      </c>
      <c r="CW2322" s="12" t="str">
        <f t="shared" ref="CW2322:CW2385" si="1906">IF(OR($CE2322="", $CG$3=""), "", IF(AL2322="", $CC$3, IF(AL2322=CW$3, $CC$3, $CC$4)))</f>
        <v/>
      </c>
      <c r="CX2322" s="12" t="str">
        <f t="shared" ref="CX2322:CX2385" si="1907">IF(OR($CE2322="", $CG$3=""), "", IF(AM2322="", $CC$3, IF(AM2322=CX$3, $CC$3, $CC$4)))</f>
        <v/>
      </c>
      <c r="CY2322" s="12" t="str">
        <f t="shared" ref="CY2322:CY2385" si="1908">IF(OR($CE2322="", $CG$3=""), "", IF(AN2322="", $CC$3, IF(AN2322=CY$3, $CC$3, $CC$4)))</f>
        <v/>
      </c>
      <c r="CZ2322" s="12" t="str">
        <f t="shared" ref="CZ2322:CZ2385" si="1909">IF(OR($CE2322="", $CG$3=""), "", IF(AO2322="", $CC$3, IF(AO2322=CZ$3, $CC$3, $CC$4)))</f>
        <v/>
      </c>
      <c r="DA2322" s="12" t="str">
        <f t="shared" ref="DA2322:DA2385" si="1910">IF(OR($CE2322="", $CG$3=""), "", IF(AP2322="", $CC$3, IF(AP2322=DA$3, $CC$3, $CC$4)))</f>
        <v/>
      </c>
      <c r="DB2322" s="12" t="str">
        <f t="shared" ref="DB2322:DB2385" si="1911">IF(OR($CE2322="", $CG$3=""), "", IF(AQ2322="", $CC$3, IF(AQ2322=DB$3, $CC$3, $CC$4)))</f>
        <v/>
      </c>
      <c r="DC2322" s="12" t="str">
        <f t="shared" ref="DC2322:DC2385" si="1912">IF(OR($CE2322="", $CG$3=""), "", IF(AR2322="", $CC$3, IF(AR2322=DC$3, $CC$3, $CC$4)))</f>
        <v/>
      </c>
      <c r="DD2322" s="12" t="str">
        <f t="shared" ref="DD2322:DD2385" si="1913">IF(OR($CE2322="", $CG$3=""), "", IF(AS2322="", $CC$3, IF(AS2322=DD$3, $CC$3, $CC$4)))</f>
        <v/>
      </c>
      <c r="DE2322" s="12" t="str">
        <f t="shared" ref="DE2322:DE2385" si="1914">IF(OR($CE2322="", $CG$3=""), "", IF(AT2322="", $CC$3, IF(AT2322=DE$3, $CC$3, $CC$4)))</f>
        <v/>
      </c>
      <c r="DF2322" s="12" t="str">
        <f t="shared" ref="DF2322:DF2385" si="1915">IF(OR($CE2322="", $CG$3=""), "", IF(AU2322="", $CC$3, IF(AU2322=DF$3, $CC$3, $CC$4)))</f>
        <v/>
      </c>
      <c r="DG2322" s="12" t="str">
        <f t="shared" ref="DG2322:DG2385" si="1916">IF(OR($CE2322="", $CG$3=""), "", IF(AV2322="", $CC$3, IF(AV2322=DG$3, $CC$3, $CC$4)))</f>
        <v/>
      </c>
      <c r="DH2322" s="12" t="str">
        <f t="shared" ref="DH2322:DH2385" si="1917">IF(OR($CE2322="", $CG$3=""), "", IF(AW2322="", $CC$3, IF(AW2322=DH$3, $CC$3, $CC$4)))</f>
        <v/>
      </c>
      <c r="DI2322" s="12" t="str">
        <f t="shared" ref="DI2322:DI2385" si="1918">IF(OR($CE2322="", $CG$3=""), "", IF(AX2322="", $CC$3, IF(AX2322=DI$3, $CC$3, $CC$4)))</f>
        <v/>
      </c>
      <c r="DJ2322" s="12" t="str">
        <f t="shared" ref="DJ2322:DJ2385" si="1919">IF(OR($CE2322="", $CG$3=""), "", IF(AY2322="", $CC$3, IF(AY2322=DJ$3, $CC$3, $CC$4)))</f>
        <v/>
      </c>
      <c r="DK2322" s="12" t="str">
        <f t="shared" ref="DK2322:DK2385" si="1920">IF(OR($CE2322="", $CG$3=""), "", IF(AZ2322="", $CC$3, IF(AZ2322=DK$3, $CC$3, $CC$4)))</f>
        <v/>
      </c>
      <c r="DL2322" s="12" t="str">
        <f t="shared" ref="DL2322:DL2385" si="1921">IF(OR($CE2322="", $CG$3=""), "", IF(BA2322="", $CC$3, IF(BA2322=DL$3, $CC$3, $CC$4)))</f>
        <v/>
      </c>
      <c r="DM2322" s="12" t="str">
        <f t="shared" ref="DM2322:DM2385" si="1922">IF(OR($CE2322="", $CG$3=""), "", IF(BB2322="", $CC$3, IF(BB2322=DM$3, $CC$3, $CC$4)))</f>
        <v/>
      </c>
      <c r="DN2322" s="12" t="str">
        <f t="shared" ref="DN2322:DN2385" si="1923">IF(OR($CE2322="", $CG$3=""), "", IF(BC2322="", $CC$3, IF(BC2322=DN$3, $CC$3, $CC$4)))</f>
        <v/>
      </c>
      <c r="DO2322" s="12" t="str">
        <f t="shared" ref="DO2322:DO2385" si="1924">IF(OR($CE2322="", $CG$3=""), "", IF(BD2322="", $CC$3, IF(BD2322=DO$3, $CC$3, $CC$4)))</f>
        <v/>
      </c>
      <c r="DP2322" s="12" t="str">
        <f t="shared" ref="DP2322:DP2385" si="1925">IF(OR($CE2322="", $CG$3=""), "", IF(BE2322="", $CC$3, IF(BE2322=DP$3, $CC$3, $CC$4)))</f>
        <v/>
      </c>
      <c r="DQ2322" s="12" t="str">
        <f t="shared" ref="DQ2322:DQ2385" si="1926">IF(OR($CE2322="", $CG$3=""), "", IF(BF2322="", $CC$3, IF(BF2322=DQ$3, $CC$3, $CC$4)))</f>
        <v/>
      </c>
      <c r="DR2322" s="12" t="str">
        <f t="shared" si="1888"/>
        <v/>
      </c>
      <c r="DS2322" s="12" t="str">
        <f t="shared" si="1889"/>
        <v/>
      </c>
      <c r="DT2322" s="12" t="str">
        <f t="shared" si="1890"/>
        <v/>
      </c>
      <c r="DU2322" s="12" t="str">
        <f t="shared" si="1891"/>
        <v/>
      </c>
      <c r="DV2322" s="12" t="str">
        <f t="shared" si="1892"/>
        <v/>
      </c>
      <c r="DW2322" s="12" t="str">
        <f t="shared" si="1893"/>
        <v/>
      </c>
      <c r="DX2322" s="12" t="str">
        <f t="shared" si="1894"/>
        <v/>
      </c>
      <c r="DY2322" s="12" t="str">
        <f t="shared" si="1895"/>
        <v/>
      </c>
      <c r="DZ2322" s="12" t="str">
        <f t="shared" si="1896"/>
        <v/>
      </c>
      <c r="EA2322" s="12" t="str">
        <f t="shared" si="1897"/>
        <v/>
      </c>
      <c r="EB2322" s="12" t="str">
        <f t="shared" si="1898"/>
        <v/>
      </c>
      <c r="EC2322" s="12" t="str">
        <f t="shared" si="1899"/>
        <v/>
      </c>
      <c r="ED2322" s="12" t="str">
        <f t="shared" si="1900"/>
        <v/>
      </c>
      <c r="EE2322" s="12" t="str">
        <f t="shared" si="1901"/>
        <v/>
      </c>
      <c r="EF2322" s="12" t="str">
        <f t="shared" si="1902"/>
        <v/>
      </c>
      <c r="EG2322" s="12" t="str">
        <f t="shared" si="1903"/>
        <v/>
      </c>
      <c r="EH2322" s="12" t="str">
        <f t="shared" si="1904"/>
        <v/>
      </c>
      <c r="EI2322" s="12" t="str">
        <f t="shared" si="1905"/>
        <v/>
      </c>
      <c r="EK2322" s="83" t="str">
        <f t="shared" si="1885"/>
        <v/>
      </c>
      <c r="EM2322" s="12" t="str">
        <f t="shared" si="1886"/>
        <v/>
      </c>
      <c r="EO2322" s="12" t="str">
        <f t="shared" si="1887"/>
        <v/>
      </c>
      <c r="EQ2322" s="12" t="str">
        <f>IF($EO2322="", "", IF($EQ$8=$EQ$6, COUNTIF($EO$11:$EO$2510, "&gt;"&amp;$EO2322)+1+COUNTIF($EO$11:$EO2322, $EO2322)-1, COUNTIF($EO$11:$EO$2510, "&lt;"&amp;$EO2322)+1+COUNTIF($EO$11:$EO2322, $EO2322)-1))</f>
        <v/>
      </c>
    </row>
    <row r="2323" spans="1:147" x14ac:dyDescent="0.55000000000000004">
      <c r="A2323" s="8"/>
      <c r="B2323" s="12" t="str">
        <f>IF($D2323="", "", COUNTIF($D$11:$D2323, $D2323))</f>
        <v/>
      </c>
      <c r="C2323" s="8"/>
      <c r="D2323" s="45"/>
      <c r="E2323" s="46"/>
      <c r="F2323" s="47"/>
      <c r="G2323" s="54"/>
      <c r="H2323" s="54"/>
      <c r="I2323" s="48"/>
      <c r="J2323" s="49"/>
      <c r="K2323" s="50"/>
      <c r="L2323" s="50"/>
      <c r="M2323" s="50"/>
      <c r="N2323" s="50"/>
      <c r="O2323" s="50"/>
      <c r="P2323" s="50"/>
      <c r="Q2323" s="50"/>
      <c r="R2323" s="50"/>
      <c r="S2323" s="50"/>
      <c r="T2323" s="50"/>
      <c r="U2323" s="51"/>
      <c r="V2323" s="52"/>
      <c r="W2323" s="53"/>
      <c r="X2323" s="53"/>
      <c r="Y2323" s="53"/>
      <c r="Z2323" s="53"/>
      <c r="AA2323" s="48"/>
      <c r="AB2323" s="54"/>
      <c r="AC2323" s="54"/>
      <c r="AD2323" s="54"/>
      <c r="AE2323" s="54"/>
      <c r="AF2323" s="54"/>
      <c r="AG2323" s="54"/>
      <c r="AH2323" s="54"/>
      <c r="AI2323" s="54"/>
      <c r="AJ2323" s="49"/>
      <c r="AK2323" s="48"/>
      <c r="AL2323" s="54"/>
      <c r="AM2323" s="54"/>
      <c r="AN2323" s="54"/>
      <c r="AO2323" s="54"/>
      <c r="AP2323" s="54"/>
      <c r="AQ2323" s="54"/>
      <c r="AR2323" s="54"/>
      <c r="AS2323" s="54"/>
      <c r="AT2323" s="54"/>
      <c r="AU2323" s="54"/>
      <c r="AV2323" s="54"/>
      <c r="AW2323" s="54"/>
      <c r="AX2323" s="54"/>
      <c r="AY2323" s="54"/>
      <c r="AZ2323" s="54"/>
      <c r="BA2323" s="54"/>
      <c r="BB2323" s="54"/>
      <c r="BC2323" s="54"/>
      <c r="BD2323" s="54"/>
      <c r="BE2323" s="54"/>
      <c r="BF2323" s="54"/>
      <c r="BG2323" s="54"/>
      <c r="BH2323" s="54"/>
      <c r="BI2323" s="54"/>
      <c r="BJ2323" s="54"/>
      <c r="BK2323" s="54"/>
      <c r="BL2323" s="54"/>
      <c r="BM2323" s="54"/>
      <c r="BN2323" s="54"/>
      <c r="BO2323" s="54"/>
      <c r="BP2323" s="54"/>
      <c r="BQ2323" s="54"/>
      <c r="BR2323" s="54"/>
      <c r="BS2323" s="54"/>
      <c r="BT2323" s="54"/>
      <c r="BU2323" s="54"/>
      <c r="BV2323" s="54"/>
      <c r="BW2323" s="54"/>
      <c r="BX2323" s="49"/>
      <c r="BY2323" s="55"/>
      <c r="BZ2323" s="8"/>
      <c r="CE2323" s="12" t="str">
        <f t="shared" si="1875"/>
        <v/>
      </c>
      <c r="CG2323" s="77" t="str">
        <f t="shared" si="1876"/>
        <v/>
      </c>
      <c r="CH2323" s="80" t="str">
        <f t="shared" si="1877"/>
        <v/>
      </c>
      <c r="CL2323" s="12" t="str">
        <f t="shared" si="1878"/>
        <v/>
      </c>
      <c r="CM2323" s="12" t="str">
        <f t="shared" si="1879"/>
        <v/>
      </c>
      <c r="CN2323" s="12" t="str" cm="1">
        <f t="array" ref="CN2323">IF(OR($CE2323="", $CG$3=""), "", IF(IFERROR(INDEX($K2323:$T2323, $CK2323, MATCH(CN$3, $K$3:$T$3, 0)), "")="", $CC$4, $CC$3))</f>
        <v/>
      </c>
      <c r="CO2323" s="12" t="str" cm="1">
        <f t="array" ref="CO2323">IF(OR($CE2323="", $CG$3=""), "", IF(IFERROR(INDEX($AA2323:$AJ2323, $CK2323, MATCH(CO$3, $AA$3:$AJ$3, 0)), "")="", $CC$4, $CC$3))</f>
        <v/>
      </c>
      <c r="CP2323" s="12" t="str">
        <f>IF(OR($CE2323="", $CG$3=""), "", IF(CP$3='Property List &amp; Features'!$BG$9, $CC$3, IF(CP$3=$I2323, $CC$3, $CC$4)))</f>
        <v/>
      </c>
      <c r="CQ2323" s="12" t="str">
        <f>IF(OR($CE2323="", $CG$3=""), "", IF(CQ$3='Property List &amp; Features'!$BG$9, $CC$3, IF(CQ$3=$J2323, $CC$3, $CC$4)))</f>
        <v/>
      </c>
      <c r="CR2323" s="12" t="str">
        <f t="shared" si="1880"/>
        <v/>
      </c>
      <c r="CS2323" s="12" t="str">
        <f t="shared" si="1881"/>
        <v/>
      </c>
      <c r="CT2323" s="12" t="str">
        <f t="shared" si="1882"/>
        <v/>
      </c>
      <c r="CU2323" s="12" t="str">
        <f t="shared" si="1883"/>
        <v/>
      </c>
      <c r="CV2323" s="12" t="str">
        <f t="shared" si="1884"/>
        <v/>
      </c>
      <c r="CW2323" s="12" t="str">
        <f t="shared" si="1906"/>
        <v/>
      </c>
      <c r="CX2323" s="12" t="str">
        <f t="shared" si="1907"/>
        <v/>
      </c>
      <c r="CY2323" s="12" t="str">
        <f t="shared" si="1908"/>
        <v/>
      </c>
      <c r="CZ2323" s="12" t="str">
        <f t="shared" si="1909"/>
        <v/>
      </c>
      <c r="DA2323" s="12" t="str">
        <f t="shared" si="1910"/>
        <v/>
      </c>
      <c r="DB2323" s="12" t="str">
        <f t="shared" si="1911"/>
        <v/>
      </c>
      <c r="DC2323" s="12" t="str">
        <f t="shared" si="1912"/>
        <v/>
      </c>
      <c r="DD2323" s="12" t="str">
        <f t="shared" si="1913"/>
        <v/>
      </c>
      <c r="DE2323" s="12" t="str">
        <f t="shared" si="1914"/>
        <v/>
      </c>
      <c r="DF2323" s="12" t="str">
        <f t="shared" si="1915"/>
        <v/>
      </c>
      <c r="DG2323" s="12" t="str">
        <f t="shared" si="1916"/>
        <v/>
      </c>
      <c r="DH2323" s="12" t="str">
        <f t="shared" si="1917"/>
        <v/>
      </c>
      <c r="DI2323" s="12" t="str">
        <f t="shared" si="1918"/>
        <v/>
      </c>
      <c r="DJ2323" s="12" t="str">
        <f t="shared" si="1919"/>
        <v/>
      </c>
      <c r="DK2323" s="12" t="str">
        <f t="shared" si="1920"/>
        <v/>
      </c>
      <c r="DL2323" s="12" t="str">
        <f t="shared" si="1921"/>
        <v/>
      </c>
      <c r="DM2323" s="12" t="str">
        <f t="shared" si="1922"/>
        <v/>
      </c>
      <c r="DN2323" s="12" t="str">
        <f t="shared" si="1923"/>
        <v/>
      </c>
      <c r="DO2323" s="12" t="str">
        <f t="shared" si="1924"/>
        <v/>
      </c>
      <c r="DP2323" s="12" t="str">
        <f t="shared" si="1925"/>
        <v/>
      </c>
      <c r="DQ2323" s="12" t="str">
        <f t="shared" si="1926"/>
        <v/>
      </c>
      <c r="DR2323" s="12" t="str">
        <f t="shared" si="1888"/>
        <v/>
      </c>
      <c r="DS2323" s="12" t="str">
        <f t="shared" si="1889"/>
        <v/>
      </c>
      <c r="DT2323" s="12" t="str">
        <f t="shared" si="1890"/>
        <v/>
      </c>
      <c r="DU2323" s="12" t="str">
        <f t="shared" si="1891"/>
        <v/>
      </c>
      <c r="DV2323" s="12" t="str">
        <f t="shared" si="1892"/>
        <v/>
      </c>
      <c r="DW2323" s="12" t="str">
        <f t="shared" si="1893"/>
        <v/>
      </c>
      <c r="DX2323" s="12" t="str">
        <f t="shared" si="1894"/>
        <v/>
      </c>
      <c r="DY2323" s="12" t="str">
        <f t="shared" si="1895"/>
        <v/>
      </c>
      <c r="DZ2323" s="12" t="str">
        <f t="shared" si="1896"/>
        <v/>
      </c>
      <c r="EA2323" s="12" t="str">
        <f t="shared" si="1897"/>
        <v/>
      </c>
      <c r="EB2323" s="12" t="str">
        <f t="shared" si="1898"/>
        <v/>
      </c>
      <c r="EC2323" s="12" t="str">
        <f t="shared" si="1899"/>
        <v/>
      </c>
      <c r="ED2323" s="12" t="str">
        <f t="shared" si="1900"/>
        <v/>
      </c>
      <c r="EE2323" s="12" t="str">
        <f t="shared" si="1901"/>
        <v/>
      </c>
      <c r="EF2323" s="12" t="str">
        <f t="shared" si="1902"/>
        <v/>
      </c>
      <c r="EG2323" s="12" t="str">
        <f t="shared" si="1903"/>
        <v/>
      </c>
      <c r="EH2323" s="12" t="str">
        <f t="shared" si="1904"/>
        <v/>
      </c>
      <c r="EI2323" s="12" t="str">
        <f t="shared" si="1905"/>
        <v/>
      </c>
      <c r="EK2323" s="83" t="str">
        <f t="shared" si="1885"/>
        <v/>
      </c>
      <c r="EM2323" s="12" t="str">
        <f t="shared" si="1886"/>
        <v/>
      </c>
      <c r="EO2323" s="12" t="str">
        <f t="shared" si="1887"/>
        <v/>
      </c>
      <c r="EQ2323" s="12" t="str">
        <f>IF($EO2323="", "", IF($EQ$8=$EQ$6, COUNTIF($EO$11:$EO$2510, "&gt;"&amp;$EO2323)+1+COUNTIF($EO$11:$EO2323, $EO2323)-1, COUNTIF($EO$11:$EO$2510, "&lt;"&amp;$EO2323)+1+COUNTIF($EO$11:$EO2323, $EO2323)-1))</f>
        <v/>
      </c>
    </row>
    <row r="2324" spans="1:147" x14ac:dyDescent="0.55000000000000004">
      <c r="A2324" s="8"/>
      <c r="B2324" s="12" t="str">
        <f>IF($D2324="", "", COUNTIF($D$11:$D2324, $D2324))</f>
        <v/>
      </c>
      <c r="C2324" s="8"/>
      <c r="D2324" s="45"/>
      <c r="E2324" s="46"/>
      <c r="F2324" s="47"/>
      <c r="G2324" s="54"/>
      <c r="H2324" s="54"/>
      <c r="I2324" s="48"/>
      <c r="J2324" s="49"/>
      <c r="K2324" s="50"/>
      <c r="L2324" s="50"/>
      <c r="M2324" s="50"/>
      <c r="N2324" s="50"/>
      <c r="O2324" s="50"/>
      <c r="P2324" s="50"/>
      <c r="Q2324" s="50"/>
      <c r="R2324" s="50"/>
      <c r="S2324" s="50"/>
      <c r="T2324" s="50"/>
      <c r="U2324" s="51"/>
      <c r="V2324" s="52"/>
      <c r="W2324" s="53"/>
      <c r="X2324" s="53"/>
      <c r="Y2324" s="53"/>
      <c r="Z2324" s="53"/>
      <c r="AA2324" s="48"/>
      <c r="AB2324" s="54"/>
      <c r="AC2324" s="54"/>
      <c r="AD2324" s="54"/>
      <c r="AE2324" s="54"/>
      <c r="AF2324" s="54"/>
      <c r="AG2324" s="54"/>
      <c r="AH2324" s="54"/>
      <c r="AI2324" s="54"/>
      <c r="AJ2324" s="49"/>
      <c r="AK2324" s="48"/>
      <c r="AL2324" s="54"/>
      <c r="AM2324" s="54"/>
      <c r="AN2324" s="54"/>
      <c r="AO2324" s="54"/>
      <c r="AP2324" s="54"/>
      <c r="AQ2324" s="54"/>
      <c r="AR2324" s="54"/>
      <c r="AS2324" s="54"/>
      <c r="AT2324" s="54"/>
      <c r="AU2324" s="54"/>
      <c r="AV2324" s="54"/>
      <c r="AW2324" s="54"/>
      <c r="AX2324" s="54"/>
      <c r="AY2324" s="54"/>
      <c r="AZ2324" s="54"/>
      <c r="BA2324" s="54"/>
      <c r="BB2324" s="54"/>
      <c r="BC2324" s="54"/>
      <c r="BD2324" s="54"/>
      <c r="BE2324" s="54"/>
      <c r="BF2324" s="54"/>
      <c r="BG2324" s="54"/>
      <c r="BH2324" s="54"/>
      <c r="BI2324" s="54"/>
      <c r="BJ2324" s="54"/>
      <c r="BK2324" s="54"/>
      <c r="BL2324" s="54"/>
      <c r="BM2324" s="54"/>
      <c r="BN2324" s="54"/>
      <c r="BO2324" s="54"/>
      <c r="BP2324" s="54"/>
      <c r="BQ2324" s="54"/>
      <c r="BR2324" s="54"/>
      <c r="BS2324" s="54"/>
      <c r="BT2324" s="54"/>
      <c r="BU2324" s="54"/>
      <c r="BV2324" s="54"/>
      <c r="BW2324" s="54"/>
      <c r="BX2324" s="49"/>
      <c r="BY2324" s="55"/>
      <c r="BZ2324" s="8"/>
      <c r="CE2324" s="12" t="str">
        <f t="shared" si="1875"/>
        <v/>
      </c>
      <c r="CG2324" s="77" t="str">
        <f t="shared" si="1876"/>
        <v/>
      </c>
      <c r="CH2324" s="80" t="str">
        <f t="shared" si="1877"/>
        <v/>
      </c>
      <c r="CL2324" s="12" t="str">
        <f t="shared" si="1878"/>
        <v/>
      </c>
      <c r="CM2324" s="12" t="str">
        <f t="shared" si="1879"/>
        <v/>
      </c>
      <c r="CN2324" s="12" t="str" cm="1">
        <f t="array" ref="CN2324">IF(OR($CE2324="", $CG$3=""), "", IF(IFERROR(INDEX($K2324:$T2324, $CK2324, MATCH(CN$3, $K$3:$T$3, 0)), "")="", $CC$4, $CC$3))</f>
        <v/>
      </c>
      <c r="CO2324" s="12" t="str" cm="1">
        <f t="array" ref="CO2324">IF(OR($CE2324="", $CG$3=""), "", IF(IFERROR(INDEX($AA2324:$AJ2324, $CK2324, MATCH(CO$3, $AA$3:$AJ$3, 0)), "")="", $CC$4, $CC$3))</f>
        <v/>
      </c>
      <c r="CP2324" s="12" t="str">
        <f>IF(OR($CE2324="", $CG$3=""), "", IF(CP$3='Property List &amp; Features'!$BG$9, $CC$3, IF(CP$3=$I2324, $CC$3, $CC$4)))</f>
        <v/>
      </c>
      <c r="CQ2324" s="12" t="str">
        <f>IF(OR($CE2324="", $CG$3=""), "", IF(CQ$3='Property List &amp; Features'!$BG$9, $CC$3, IF(CQ$3=$J2324, $CC$3, $CC$4)))</f>
        <v/>
      </c>
      <c r="CR2324" s="12" t="str">
        <f t="shared" si="1880"/>
        <v/>
      </c>
      <c r="CS2324" s="12" t="str">
        <f t="shared" si="1881"/>
        <v/>
      </c>
      <c r="CT2324" s="12" t="str">
        <f t="shared" si="1882"/>
        <v/>
      </c>
      <c r="CU2324" s="12" t="str">
        <f t="shared" si="1883"/>
        <v/>
      </c>
      <c r="CV2324" s="12" t="str">
        <f t="shared" si="1884"/>
        <v/>
      </c>
      <c r="CW2324" s="12" t="str">
        <f t="shared" si="1906"/>
        <v/>
      </c>
      <c r="CX2324" s="12" t="str">
        <f t="shared" si="1907"/>
        <v/>
      </c>
      <c r="CY2324" s="12" t="str">
        <f t="shared" si="1908"/>
        <v/>
      </c>
      <c r="CZ2324" s="12" t="str">
        <f t="shared" si="1909"/>
        <v/>
      </c>
      <c r="DA2324" s="12" t="str">
        <f t="shared" si="1910"/>
        <v/>
      </c>
      <c r="DB2324" s="12" t="str">
        <f t="shared" si="1911"/>
        <v/>
      </c>
      <c r="DC2324" s="12" t="str">
        <f t="shared" si="1912"/>
        <v/>
      </c>
      <c r="DD2324" s="12" t="str">
        <f t="shared" si="1913"/>
        <v/>
      </c>
      <c r="DE2324" s="12" t="str">
        <f t="shared" si="1914"/>
        <v/>
      </c>
      <c r="DF2324" s="12" t="str">
        <f t="shared" si="1915"/>
        <v/>
      </c>
      <c r="DG2324" s="12" t="str">
        <f t="shared" si="1916"/>
        <v/>
      </c>
      <c r="DH2324" s="12" t="str">
        <f t="shared" si="1917"/>
        <v/>
      </c>
      <c r="DI2324" s="12" t="str">
        <f t="shared" si="1918"/>
        <v/>
      </c>
      <c r="DJ2324" s="12" t="str">
        <f t="shared" si="1919"/>
        <v/>
      </c>
      <c r="DK2324" s="12" t="str">
        <f t="shared" si="1920"/>
        <v/>
      </c>
      <c r="DL2324" s="12" t="str">
        <f t="shared" si="1921"/>
        <v/>
      </c>
      <c r="DM2324" s="12" t="str">
        <f t="shared" si="1922"/>
        <v/>
      </c>
      <c r="DN2324" s="12" t="str">
        <f t="shared" si="1923"/>
        <v/>
      </c>
      <c r="DO2324" s="12" t="str">
        <f t="shared" si="1924"/>
        <v/>
      </c>
      <c r="DP2324" s="12" t="str">
        <f t="shared" si="1925"/>
        <v/>
      </c>
      <c r="DQ2324" s="12" t="str">
        <f t="shared" si="1926"/>
        <v/>
      </c>
      <c r="DR2324" s="12" t="str">
        <f t="shared" si="1888"/>
        <v/>
      </c>
      <c r="DS2324" s="12" t="str">
        <f t="shared" si="1889"/>
        <v/>
      </c>
      <c r="DT2324" s="12" t="str">
        <f t="shared" si="1890"/>
        <v/>
      </c>
      <c r="DU2324" s="12" t="str">
        <f t="shared" si="1891"/>
        <v/>
      </c>
      <c r="DV2324" s="12" t="str">
        <f t="shared" si="1892"/>
        <v/>
      </c>
      <c r="DW2324" s="12" t="str">
        <f t="shared" si="1893"/>
        <v/>
      </c>
      <c r="DX2324" s="12" t="str">
        <f t="shared" si="1894"/>
        <v/>
      </c>
      <c r="DY2324" s="12" t="str">
        <f t="shared" si="1895"/>
        <v/>
      </c>
      <c r="DZ2324" s="12" t="str">
        <f t="shared" si="1896"/>
        <v/>
      </c>
      <c r="EA2324" s="12" t="str">
        <f t="shared" si="1897"/>
        <v/>
      </c>
      <c r="EB2324" s="12" t="str">
        <f t="shared" si="1898"/>
        <v/>
      </c>
      <c r="EC2324" s="12" t="str">
        <f t="shared" si="1899"/>
        <v/>
      </c>
      <c r="ED2324" s="12" t="str">
        <f t="shared" si="1900"/>
        <v/>
      </c>
      <c r="EE2324" s="12" t="str">
        <f t="shared" si="1901"/>
        <v/>
      </c>
      <c r="EF2324" s="12" t="str">
        <f t="shared" si="1902"/>
        <v/>
      </c>
      <c r="EG2324" s="12" t="str">
        <f t="shared" si="1903"/>
        <v/>
      </c>
      <c r="EH2324" s="12" t="str">
        <f t="shared" si="1904"/>
        <v/>
      </c>
      <c r="EI2324" s="12" t="str">
        <f t="shared" si="1905"/>
        <v/>
      </c>
      <c r="EK2324" s="83" t="str">
        <f t="shared" si="1885"/>
        <v/>
      </c>
      <c r="EM2324" s="12" t="str">
        <f t="shared" si="1886"/>
        <v/>
      </c>
      <c r="EO2324" s="12" t="str">
        <f t="shared" si="1887"/>
        <v/>
      </c>
      <c r="EQ2324" s="12" t="str">
        <f>IF($EO2324="", "", IF($EQ$8=$EQ$6, COUNTIF($EO$11:$EO$2510, "&gt;"&amp;$EO2324)+1+COUNTIF($EO$11:$EO2324, $EO2324)-1, COUNTIF($EO$11:$EO$2510, "&lt;"&amp;$EO2324)+1+COUNTIF($EO$11:$EO2324, $EO2324)-1))</f>
        <v/>
      </c>
    </row>
    <row r="2325" spans="1:147" x14ac:dyDescent="0.55000000000000004">
      <c r="A2325" s="8"/>
      <c r="B2325" s="12" t="str">
        <f>IF($D2325="", "", COUNTIF($D$11:$D2325, $D2325))</f>
        <v/>
      </c>
      <c r="C2325" s="8"/>
      <c r="D2325" s="45"/>
      <c r="E2325" s="46"/>
      <c r="F2325" s="47"/>
      <c r="G2325" s="54"/>
      <c r="H2325" s="54"/>
      <c r="I2325" s="48"/>
      <c r="J2325" s="49"/>
      <c r="K2325" s="50"/>
      <c r="L2325" s="50"/>
      <c r="M2325" s="50"/>
      <c r="N2325" s="50"/>
      <c r="O2325" s="50"/>
      <c r="P2325" s="50"/>
      <c r="Q2325" s="50"/>
      <c r="R2325" s="50"/>
      <c r="S2325" s="50"/>
      <c r="T2325" s="50"/>
      <c r="U2325" s="51"/>
      <c r="V2325" s="52"/>
      <c r="W2325" s="53"/>
      <c r="X2325" s="53"/>
      <c r="Y2325" s="53"/>
      <c r="Z2325" s="53"/>
      <c r="AA2325" s="48"/>
      <c r="AB2325" s="54"/>
      <c r="AC2325" s="54"/>
      <c r="AD2325" s="54"/>
      <c r="AE2325" s="54"/>
      <c r="AF2325" s="54"/>
      <c r="AG2325" s="54"/>
      <c r="AH2325" s="54"/>
      <c r="AI2325" s="54"/>
      <c r="AJ2325" s="49"/>
      <c r="AK2325" s="48"/>
      <c r="AL2325" s="54"/>
      <c r="AM2325" s="54"/>
      <c r="AN2325" s="54"/>
      <c r="AO2325" s="54"/>
      <c r="AP2325" s="54"/>
      <c r="AQ2325" s="54"/>
      <c r="AR2325" s="54"/>
      <c r="AS2325" s="54"/>
      <c r="AT2325" s="54"/>
      <c r="AU2325" s="54"/>
      <c r="AV2325" s="54"/>
      <c r="AW2325" s="54"/>
      <c r="AX2325" s="54"/>
      <c r="AY2325" s="54"/>
      <c r="AZ2325" s="54"/>
      <c r="BA2325" s="54"/>
      <c r="BB2325" s="54"/>
      <c r="BC2325" s="54"/>
      <c r="BD2325" s="54"/>
      <c r="BE2325" s="54"/>
      <c r="BF2325" s="54"/>
      <c r="BG2325" s="54"/>
      <c r="BH2325" s="54"/>
      <c r="BI2325" s="54"/>
      <c r="BJ2325" s="54"/>
      <c r="BK2325" s="54"/>
      <c r="BL2325" s="54"/>
      <c r="BM2325" s="54"/>
      <c r="BN2325" s="54"/>
      <c r="BO2325" s="54"/>
      <c r="BP2325" s="54"/>
      <c r="BQ2325" s="54"/>
      <c r="BR2325" s="54"/>
      <c r="BS2325" s="54"/>
      <c r="BT2325" s="54"/>
      <c r="BU2325" s="54"/>
      <c r="BV2325" s="54"/>
      <c r="BW2325" s="54"/>
      <c r="BX2325" s="49"/>
      <c r="BY2325" s="55"/>
      <c r="BZ2325" s="8"/>
      <c r="CE2325" s="12" t="str">
        <f t="shared" si="1875"/>
        <v/>
      </c>
      <c r="CG2325" s="77" t="str">
        <f t="shared" si="1876"/>
        <v/>
      </c>
      <c r="CH2325" s="80" t="str">
        <f t="shared" si="1877"/>
        <v/>
      </c>
      <c r="CL2325" s="12" t="str">
        <f t="shared" si="1878"/>
        <v/>
      </c>
      <c r="CM2325" s="12" t="str">
        <f t="shared" si="1879"/>
        <v/>
      </c>
      <c r="CN2325" s="12" t="str" cm="1">
        <f t="array" ref="CN2325">IF(OR($CE2325="", $CG$3=""), "", IF(IFERROR(INDEX($K2325:$T2325, $CK2325, MATCH(CN$3, $K$3:$T$3, 0)), "")="", $CC$4, $CC$3))</f>
        <v/>
      </c>
      <c r="CO2325" s="12" t="str" cm="1">
        <f t="array" ref="CO2325">IF(OR($CE2325="", $CG$3=""), "", IF(IFERROR(INDEX($AA2325:$AJ2325, $CK2325, MATCH(CO$3, $AA$3:$AJ$3, 0)), "")="", $CC$4, $CC$3))</f>
        <v/>
      </c>
      <c r="CP2325" s="12" t="str">
        <f>IF(OR($CE2325="", $CG$3=""), "", IF(CP$3='Property List &amp; Features'!$BG$9, $CC$3, IF(CP$3=$I2325, $CC$3, $CC$4)))</f>
        <v/>
      </c>
      <c r="CQ2325" s="12" t="str">
        <f>IF(OR($CE2325="", $CG$3=""), "", IF(CQ$3='Property List &amp; Features'!$BG$9, $CC$3, IF(CQ$3=$J2325, $CC$3, $CC$4)))</f>
        <v/>
      </c>
      <c r="CR2325" s="12" t="str">
        <f t="shared" si="1880"/>
        <v/>
      </c>
      <c r="CS2325" s="12" t="str">
        <f t="shared" si="1881"/>
        <v/>
      </c>
      <c r="CT2325" s="12" t="str">
        <f t="shared" si="1882"/>
        <v/>
      </c>
      <c r="CU2325" s="12" t="str">
        <f t="shared" si="1883"/>
        <v/>
      </c>
      <c r="CV2325" s="12" t="str">
        <f t="shared" si="1884"/>
        <v/>
      </c>
      <c r="CW2325" s="12" t="str">
        <f t="shared" si="1906"/>
        <v/>
      </c>
      <c r="CX2325" s="12" t="str">
        <f t="shared" si="1907"/>
        <v/>
      </c>
      <c r="CY2325" s="12" t="str">
        <f t="shared" si="1908"/>
        <v/>
      </c>
      <c r="CZ2325" s="12" t="str">
        <f t="shared" si="1909"/>
        <v/>
      </c>
      <c r="DA2325" s="12" t="str">
        <f t="shared" si="1910"/>
        <v/>
      </c>
      <c r="DB2325" s="12" t="str">
        <f t="shared" si="1911"/>
        <v/>
      </c>
      <c r="DC2325" s="12" t="str">
        <f t="shared" si="1912"/>
        <v/>
      </c>
      <c r="DD2325" s="12" t="str">
        <f t="shared" si="1913"/>
        <v/>
      </c>
      <c r="DE2325" s="12" t="str">
        <f t="shared" si="1914"/>
        <v/>
      </c>
      <c r="DF2325" s="12" t="str">
        <f t="shared" si="1915"/>
        <v/>
      </c>
      <c r="DG2325" s="12" t="str">
        <f t="shared" si="1916"/>
        <v/>
      </c>
      <c r="DH2325" s="12" t="str">
        <f t="shared" si="1917"/>
        <v/>
      </c>
      <c r="DI2325" s="12" t="str">
        <f t="shared" si="1918"/>
        <v/>
      </c>
      <c r="DJ2325" s="12" t="str">
        <f t="shared" si="1919"/>
        <v/>
      </c>
      <c r="DK2325" s="12" t="str">
        <f t="shared" si="1920"/>
        <v/>
      </c>
      <c r="DL2325" s="12" t="str">
        <f t="shared" si="1921"/>
        <v/>
      </c>
      <c r="DM2325" s="12" t="str">
        <f t="shared" si="1922"/>
        <v/>
      </c>
      <c r="DN2325" s="12" t="str">
        <f t="shared" si="1923"/>
        <v/>
      </c>
      <c r="DO2325" s="12" t="str">
        <f t="shared" si="1924"/>
        <v/>
      </c>
      <c r="DP2325" s="12" t="str">
        <f t="shared" si="1925"/>
        <v/>
      </c>
      <c r="DQ2325" s="12" t="str">
        <f t="shared" si="1926"/>
        <v/>
      </c>
      <c r="DR2325" s="12" t="str">
        <f t="shared" si="1888"/>
        <v/>
      </c>
      <c r="DS2325" s="12" t="str">
        <f t="shared" si="1889"/>
        <v/>
      </c>
      <c r="DT2325" s="12" t="str">
        <f t="shared" si="1890"/>
        <v/>
      </c>
      <c r="DU2325" s="12" t="str">
        <f t="shared" si="1891"/>
        <v/>
      </c>
      <c r="DV2325" s="12" t="str">
        <f t="shared" si="1892"/>
        <v/>
      </c>
      <c r="DW2325" s="12" t="str">
        <f t="shared" si="1893"/>
        <v/>
      </c>
      <c r="DX2325" s="12" t="str">
        <f t="shared" si="1894"/>
        <v/>
      </c>
      <c r="DY2325" s="12" t="str">
        <f t="shared" si="1895"/>
        <v/>
      </c>
      <c r="DZ2325" s="12" t="str">
        <f t="shared" si="1896"/>
        <v/>
      </c>
      <c r="EA2325" s="12" t="str">
        <f t="shared" si="1897"/>
        <v/>
      </c>
      <c r="EB2325" s="12" t="str">
        <f t="shared" si="1898"/>
        <v/>
      </c>
      <c r="EC2325" s="12" t="str">
        <f t="shared" si="1899"/>
        <v/>
      </c>
      <c r="ED2325" s="12" t="str">
        <f t="shared" si="1900"/>
        <v/>
      </c>
      <c r="EE2325" s="12" t="str">
        <f t="shared" si="1901"/>
        <v/>
      </c>
      <c r="EF2325" s="12" t="str">
        <f t="shared" si="1902"/>
        <v/>
      </c>
      <c r="EG2325" s="12" t="str">
        <f t="shared" si="1903"/>
        <v/>
      </c>
      <c r="EH2325" s="12" t="str">
        <f t="shared" si="1904"/>
        <v/>
      </c>
      <c r="EI2325" s="12" t="str">
        <f t="shared" si="1905"/>
        <v/>
      </c>
      <c r="EK2325" s="83" t="str">
        <f t="shared" si="1885"/>
        <v/>
      </c>
      <c r="EM2325" s="12" t="str">
        <f t="shared" si="1886"/>
        <v/>
      </c>
      <c r="EO2325" s="12" t="str">
        <f t="shared" si="1887"/>
        <v/>
      </c>
      <c r="EQ2325" s="12" t="str">
        <f>IF($EO2325="", "", IF($EQ$8=$EQ$6, COUNTIF($EO$11:$EO$2510, "&gt;"&amp;$EO2325)+1+COUNTIF($EO$11:$EO2325, $EO2325)-1, COUNTIF($EO$11:$EO$2510, "&lt;"&amp;$EO2325)+1+COUNTIF($EO$11:$EO2325, $EO2325)-1))</f>
        <v/>
      </c>
    </row>
    <row r="2326" spans="1:147" x14ac:dyDescent="0.55000000000000004">
      <c r="A2326" s="8"/>
      <c r="B2326" s="12" t="str">
        <f>IF($D2326="", "", COUNTIF($D$11:$D2326, $D2326))</f>
        <v/>
      </c>
      <c r="C2326" s="8"/>
      <c r="D2326" s="45"/>
      <c r="E2326" s="46"/>
      <c r="F2326" s="47"/>
      <c r="G2326" s="54"/>
      <c r="H2326" s="54"/>
      <c r="I2326" s="48"/>
      <c r="J2326" s="49"/>
      <c r="K2326" s="50"/>
      <c r="L2326" s="50"/>
      <c r="M2326" s="50"/>
      <c r="N2326" s="50"/>
      <c r="O2326" s="50"/>
      <c r="P2326" s="50"/>
      <c r="Q2326" s="50"/>
      <c r="R2326" s="50"/>
      <c r="S2326" s="50"/>
      <c r="T2326" s="50"/>
      <c r="U2326" s="51"/>
      <c r="V2326" s="52"/>
      <c r="W2326" s="53"/>
      <c r="X2326" s="53"/>
      <c r="Y2326" s="53"/>
      <c r="Z2326" s="53"/>
      <c r="AA2326" s="48"/>
      <c r="AB2326" s="54"/>
      <c r="AC2326" s="54"/>
      <c r="AD2326" s="54"/>
      <c r="AE2326" s="54"/>
      <c r="AF2326" s="54"/>
      <c r="AG2326" s="54"/>
      <c r="AH2326" s="54"/>
      <c r="AI2326" s="54"/>
      <c r="AJ2326" s="49"/>
      <c r="AK2326" s="48"/>
      <c r="AL2326" s="54"/>
      <c r="AM2326" s="54"/>
      <c r="AN2326" s="54"/>
      <c r="AO2326" s="54"/>
      <c r="AP2326" s="54"/>
      <c r="AQ2326" s="54"/>
      <c r="AR2326" s="54"/>
      <c r="AS2326" s="54"/>
      <c r="AT2326" s="54"/>
      <c r="AU2326" s="54"/>
      <c r="AV2326" s="54"/>
      <c r="AW2326" s="54"/>
      <c r="AX2326" s="54"/>
      <c r="AY2326" s="54"/>
      <c r="AZ2326" s="54"/>
      <c r="BA2326" s="54"/>
      <c r="BB2326" s="54"/>
      <c r="BC2326" s="54"/>
      <c r="BD2326" s="54"/>
      <c r="BE2326" s="54"/>
      <c r="BF2326" s="54"/>
      <c r="BG2326" s="54"/>
      <c r="BH2326" s="54"/>
      <c r="BI2326" s="54"/>
      <c r="BJ2326" s="54"/>
      <c r="BK2326" s="54"/>
      <c r="BL2326" s="54"/>
      <c r="BM2326" s="54"/>
      <c r="BN2326" s="54"/>
      <c r="BO2326" s="54"/>
      <c r="BP2326" s="54"/>
      <c r="BQ2326" s="54"/>
      <c r="BR2326" s="54"/>
      <c r="BS2326" s="54"/>
      <c r="BT2326" s="54"/>
      <c r="BU2326" s="54"/>
      <c r="BV2326" s="54"/>
      <c r="BW2326" s="54"/>
      <c r="BX2326" s="49"/>
      <c r="BY2326" s="55"/>
      <c r="BZ2326" s="8"/>
      <c r="CE2326" s="12" t="str">
        <f t="shared" si="1875"/>
        <v/>
      </c>
      <c r="CG2326" s="77" t="str">
        <f t="shared" si="1876"/>
        <v/>
      </c>
      <c r="CH2326" s="80" t="str">
        <f t="shared" si="1877"/>
        <v/>
      </c>
      <c r="CL2326" s="12" t="str">
        <f t="shared" si="1878"/>
        <v/>
      </c>
      <c r="CM2326" s="12" t="str">
        <f t="shared" si="1879"/>
        <v/>
      </c>
      <c r="CN2326" s="12" t="str" cm="1">
        <f t="array" ref="CN2326">IF(OR($CE2326="", $CG$3=""), "", IF(IFERROR(INDEX($K2326:$T2326, $CK2326, MATCH(CN$3, $K$3:$T$3, 0)), "")="", $CC$4, $CC$3))</f>
        <v/>
      </c>
      <c r="CO2326" s="12" t="str" cm="1">
        <f t="array" ref="CO2326">IF(OR($CE2326="", $CG$3=""), "", IF(IFERROR(INDEX($AA2326:$AJ2326, $CK2326, MATCH(CO$3, $AA$3:$AJ$3, 0)), "")="", $CC$4, $CC$3))</f>
        <v/>
      </c>
      <c r="CP2326" s="12" t="str">
        <f>IF(OR($CE2326="", $CG$3=""), "", IF(CP$3='Property List &amp; Features'!$BG$9, $CC$3, IF(CP$3=$I2326, $CC$3, $CC$4)))</f>
        <v/>
      </c>
      <c r="CQ2326" s="12" t="str">
        <f>IF(OR($CE2326="", $CG$3=""), "", IF(CQ$3='Property List &amp; Features'!$BG$9, $CC$3, IF(CQ$3=$J2326, $CC$3, $CC$4)))</f>
        <v/>
      </c>
      <c r="CR2326" s="12" t="str">
        <f t="shared" si="1880"/>
        <v/>
      </c>
      <c r="CS2326" s="12" t="str">
        <f t="shared" si="1881"/>
        <v/>
      </c>
      <c r="CT2326" s="12" t="str">
        <f t="shared" si="1882"/>
        <v/>
      </c>
      <c r="CU2326" s="12" t="str">
        <f t="shared" si="1883"/>
        <v/>
      </c>
      <c r="CV2326" s="12" t="str">
        <f t="shared" si="1884"/>
        <v/>
      </c>
      <c r="CW2326" s="12" t="str">
        <f t="shared" si="1906"/>
        <v/>
      </c>
      <c r="CX2326" s="12" t="str">
        <f t="shared" si="1907"/>
        <v/>
      </c>
      <c r="CY2326" s="12" t="str">
        <f t="shared" si="1908"/>
        <v/>
      </c>
      <c r="CZ2326" s="12" t="str">
        <f t="shared" si="1909"/>
        <v/>
      </c>
      <c r="DA2326" s="12" t="str">
        <f t="shared" si="1910"/>
        <v/>
      </c>
      <c r="DB2326" s="12" t="str">
        <f t="shared" si="1911"/>
        <v/>
      </c>
      <c r="DC2326" s="12" t="str">
        <f t="shared" si="1912"/>
        <v/>
      </c>
      <c r="DD2326" s="12" t="str">
        <f t="shared" si="1913"/>
        <v/>
      </c>
      <c r="DE2326" s="12" t="str">
        <f t="shared" si="1914"/>
        <v/>
      </c>
      <c r="DF2326" s="12" t="str">
        <f t="shared" si="1915"/>
        <v/>
      </c>
      <c r="DG2326" s="12" t="str">
        <f t="shared" si="1916"/>
        <v/>
      </c>
      <c r="DH2326" s="12" t="str">
        <f t="shared" si="1917"/>
        <v/>
      </c>
      <c r="DI2326" s="12" t="str">
        <f t="shared" si="1918"/>
        <v/>
      </c>
      <c r="DJ2326" s="12" t="str">
        <f t="shared" si="1919"/>
        <v/>
      </c>
      <c r="DK2326" s="12" t="str">
        <f t="shared" si="1920"/>
        <v/>
      </c>
      <c r="DL2326" s="12" t="str">
        <f t="shared" si="1921"/>
        <v/>
      </c>
      <c r="DM2326" s="12" t="str">
        <f t="shared" si="1922"/>
        <v/>
      </c>
      <c r="DN2326" s="12" t="str">
        <f t="shared" si="1923"/>
        <v/>
      </c>
      <c r="DO2326" s="12" t="str">
        <f t="shared" si="1924"/>
        <v/>
      </c>
      <c r="DP2326" s="12" t="str">
        <f t="shared" si="1925"/>
        <v/>
      </c>
      <c r="DQ2326" s="12" t="str">
        <f t="shared" si="1926"/>
        <v/>
      </c>
      <c r="DR2326" s="12" t="str">
        <f t="shared" si="1888"/>
        <v/>
      </c>
      <c r="DS2326" s="12" t="str">
        <f t="shared" si="1889"/>
        <v/>
      </c>
      <c r="DT2326" s="12" t="str">
        <f t="shared" si="1890"/>
        <v/>
      </c>
      <c r="DU2326" s="12" t="str">
        <f t="shared" si="1891"/>
        <v/>
      </c>
      <c r="DV2326" s="12" t="str">
        <f t="shared" si="1892"/>
        <v/>
      </c>
      <c r="DW2326" s="12" t="str">
        <f t="shared" si="1893"/>
        <v/>
      </c>
      <c r="DX2326" s="12" t="str">
        <f t="shared" si="1894"/>
        <v/>
      </c>
      <c r="DY2326" s="12" t="str">
        <f t="shared" si="1895"/>
        <v/>
      </c>
      <c r="DZ2326" s="12" t="str">
        <f t="shared" si="1896"/>
        <v/>
      </c>
      <c r="EA2326" s="12" t="str">
        <f t="shared" si="1897"/>
        <v/>
      </c>
      <c r="EB2326" s="12" t="str">
        <f t="shared" si="1898"/>
        <v/>
      </c>
      <c r="EC2326" s="12" t="str">
        <f t="shared" si="1899"/>
        <v/>
      </c>
      <c r="ED2326" s="12" t="str">
        <f t="shared" si="1900"/>
        <v/>
      </c>
      <c r="EE2326" s="12" t="str">
        <f t="shared" si="1901"/>
        <v/>
      </c>
      <c r="EF2326" s="12" t="str">
        <f t="shared" si="1902"/>
        <v/>
      </c>
      <c r="EG2326" s="12" t="str">
        <f t="shared" si="1903"/>
        <v/>
      </c>
      <c r="EH2326" s="12" t="str">
        <f t="shared" si="1904"/>
        <v/>
      </c>
      <c r="EI2326" s="12" t="str">
        <f t="shared" si="1905"/>
        <v/>
      </c>
      <c r="EK2326" s="83" t="str">
        <f t="shared" si="1885"/>
        <v/>
      </c>
      <c r="EM2326" s="12" t="str">
        <f t="shared" si="1886"/>
        <v/>
      </c>
      <c r="EO2326" s="12" t="str">
        <f t="shared" si="1887"/>
        <v/>
      </c>
      <c r="EQ2326" s="12" t="str">
        <f>IF($EO2326="", "", IF($EQ$8=$EQ$6, COUNTIF($EO$11:$EO$2510, "&gt;"&amp;$EO2326)+1+COUNTIF($EO$11:$EO2326, $EO2326)-1, COUNTIF($EO$11:$EO$2510, "&lt;"&amp;$EO2326)+1+COUNTIF($EO$11:$EO2326, $EO2326)-1))</f>
        <v/>
      </c>
    </row>
    <row r="2327" spans="1:147" x14ac:dyDescent="0.55000000000000004">
      <c r="A2327" s="8"/>
      <c r="B2327" s="12" t="str">
        <f>IF($D2327="", "", COUNTIF($D$11:$D2327, $D2327))</f>
        <v/>
      </c>
      <c r="C2327" s="8"/>
      <c r="D2327" s="45"/>
      <c r="E2327" s="46"/>
      <c r="F2327" s="47"/>
      <c r="G2327" s="54"/>
      <c r="H2327" s="54"/>
      <c r="I2327" s="48"/>
      <c r="J2327" s="49"/>
      <c r="K2327" s="50"/>
      <c r="L2327" s="50"/>
      <c r="M2327" s="50"/>
      <c r="N2327" s="50"/>
      <c r="O2327" s="50"/>
      <c r="P2327" s="50"/>
      <c r="Q2327" s="50"/>
      <c r="R2327" s="50"/>
      <c r="S2327" s="50"/>
      <c r="T2327" s="50"/>
      <c r="U2327" s="51"/>
      <c r="V2327" s="52"/>
      <c r="W2327" s="53"/>
      <c r="X2327" s="53"/>
      <c r="Y2327" s="53"/>
      <c r="Z2327" s="53"/>
      <c r="AA2327" s="48"/>
      <c r="AB2327" s="54"/>
      <c r="AC2327" s="54"/>
      <c r="AD2327" s="54"/>
      <c r="AE2327" s="54"/>
      <c r="AF2327" s="54"/>
      <c r="AG2327" s="54"/>
      <c r="AH2327" s="54"/>
      <c r="AI2327" s="54"/>
      <c r="AJ2327" s="49"/>
      <c r="AK2327" s="48"/>
      <c r="AL2327" s="54"/>
      <c r="AM2327" s="54"/>
      <c r="AN2327" s="54"/>
      <c r="AO2327" s="54"/>
      <c r="AP2327" s="54"/>
      <c r="AQ2327" s="54"/>
      <c r="AR2327" s="54"/>
      <c r="AS2327" s="54"/>
      <c r="AT2327" s="54"/>
      <c r="AU2327" s="54"/>
      <c r="AV2327" s="54"/>
      <c r="AW2327" s="54"/>
      <c r="AX2327" s="54"/>
      <c r="AY2327" s="54"/>
      <c r="AZ2327" s="54"/>
      <c r="BA2327" s="54"/>
      <c r="BB2327" s="54"/>
      <c r="BC2327" s="54"/>
      <c r="BD2327" s="54"/>
      <c r="BE2327" s="54"/>
      <c r="BF2327" s="54"/>
      <c r="BG2327" s="54"/>
      <c r="BH2327" s="54"/>
      <c r="BI2327" s="54"/>
      <c r="BJ2327" s="54"/>
      <c r="BK2327" s="54"/>
      <c r="BL2327" s="54"/>
      <c r="BM2327" s="54"/>
      <c r="BN2327" s="54"/>
      <c r="BO2327" s="54"/>
      <c r="BP2327" s="54"/>
      <c r="BQ2327" s="54"/>
      <c r="BR2327" s="54"/>
      <c r="BS2327" s="54"/>
      <c r="BT2327" s="54"/>
      <c r="BU2327" s="54"/>
      <c r="BV2327" s="54"/>
      <c r="BW2327" s="54"/>
      <c r="BX2327" s="49"/>
      <c r="BY2327" s="55"/>
      <c r="BZ2327" s="8"/>
      <c r="CE2327" s="12" t="str">
        <f t="shared" si="1875"/>
        <v/>
      </c>
      <c r="CG2327" s="77" t="str">
        <f t="shared" si="1876"/>
        <v/>
      </c>
      <c r="CH2327" s="80" t="str">
        <f t="shared" si="1877"/>
        <v/>
      </c>
      <c r="CL2327" s="12" t="str">
        <f t="shared" si="1878"/>
        <v/>
      </c>
      <c r="CM2327" s="12" t="str">
        <f t="shared" si="1879"/>
        <v/>
      </c>
      <c r="CN2327" s="12" t="str" cm="1">
        <f t="array" ref="CN2327">IF(OR($CE2327="", $CG$3=""), "", IF(IFERROR(INDEX($K2327:$T2327, $CK2327, MATCH(CN$3, $K$3:$T$3, 0)), "")="", $CC$4, $CC$3))</f>
        <v/>
      </c>
      <c r="CO2327" s="12" t="str" cm="1">
        <f t="array" ref="CO2327">IF(OR($CE2327="", $CG$3=""), "", IF(IFERROR(INDEX($AA2327:$AJ2327, $CK2327, MATCH(CO$3, $AA$3:$AJ$3, 0)), "")="", $CC$4, $CC$3))</f>
        <v/>
      </c>
      <c r="CP2327" s="12" t="str">
        <f>IF(OR($CE2327="", $CG$3=""), "", IF(CP$3='Property List &amp; Features'!$BG$9, $CC$3, IF(CP$3=$I2327, $CC$3, $CC$4)))</f>
        <v/>
      </c>
      <c r="CQ2327" s="12" t="str">
        <f>IF(OR($CE2327="", $CG$3=""), "", IF(CQ$3='Property List &amp; Features'!$BG$9, $CC$3, IF(CQ$3=$J2327, $CC$3, $CC$4)))</f>
        <v/>
      </c>
      <c r="CR2327" s="12" t="str">
        <f t="shared" si="1880"/>
        <v/>
      </c>
      <c r="CS2327" s="12" t="str">
        <f t="shared" si="1881"/>
        <v/>
      </c>
      <c r="CT2327" s="12" t="str">
        <f t="shared" si="1882"/>
        <v/>
      </c>
      <c r="CU2327" s="12" t="str">
        <f t="shared" si="1883"/>
        <v/>
      </c>
      <c r="CV2327" s="12" t="str">
        <f t="shared" si="1884"/>
        <v/>
      </c>
      <c r="CW2327" s="12" t="str">
        <f t="shared" si="1906"/>
        <v/>
      </c>
      <c r="CX2327" s="12" t="str">
        <f t="shared" si="1907"/>
        <v/>
      </c>
      <c r="CY2327" s="12" t="str">
        <f t="shared" si="1908"/>
        <v/>
      </c>
      <c r="CZ2327" s="12" t="str">
        <f t="shared" si="1909"/>
        <v/>
      </c>
      <c r="DA2327" s="12" t="str">
        <f t="shared" si="1910"/>
        <v/>
      </c>
      <c r="DB2327" s="12" t="str">
        <f t="shared" si="1911"/>
        <v/>
      </c>
      <c r="DC2327" s="12" t="str">
        <f t="shared" si="1912"/>
        <v/>
      </c>
      <c r="DD2327" s="12" t="str">
        <f t="shared" si="1913"/>
        <v/>
      </c>
      <c r="DE2327" s="12" t="str">
        <f t="shared" si="1914"/>
        <v/>
      </c>
      <c r="DF2327" s="12" t="str">
        <f t="shared" si="1915"/>
        <v/>
      </c>
      <c r="DG2327" s="12" t="str">
        <f t="shared" si="1916"/>
        <v/>
      </c>
      <c r="DH2327" s="12" t="str">
        <f t="shared" si="1917"/>
        <v/>
      </c>
      <c r="DI2327" s="12" t="str">
        <f t="shared" si="1918"/>
        <v/>
      </c>
      <c r="DJ2327" s="12" t="str">
        <f t="shared" si="1919"/>
        <v/>
      </c>
      <c r="DK2327" s="12" t="str">
        <f t="shared" si="1920"/>
        <v/>
      </c>
      <c r="DL2327" s="12" t="str">
        <f t="shared" si="1921"/>
        <v/>
      </c>
      <c r="DM2327" s="12" t="str">
        <f t="shared" si="1922"/>
        <v/>
      </c>
      <c r="DN2327" s="12" t="str">
        <f t="shared" si="1923"/>
        <v/>
      </c>
      <c r="DO2327" s="12" t="str">
        <f t="shared" si="1924"/>
        <v/>
      </c>
      <c r="DP2327" s="12" t="str">
        <f t="shared" si="1925"/>
        <v/>
      </c>
      <c r="DQ2327" s="12" t="str">
        <f t="shared" si="1926"/>
        <v/>
      </c>
      <c r="DR2327" s="12" t="str">
        <f t="shared" si="1888"/>
        <v/>
      </c>
      <c r="DS2327" s="12" t="str">
        <f t="shared" si="1889"/>
        <v/>
      </c>
      <c r="DT2327" s="12" t="str">
        <f t="shared" si="1890"/>
        <v/>
      </c>
      <c r="DU2327" s="12" t="str">
        <f t="shared" si="1891"/>
        <v/>
      </c>
      <c r="DV2327" s="12" t="str">
        <f t="shared" si="1892"/>
        <v/>
      </c>
      <c r="DW2327" s="12" t="str">
        <f t="shared" si="1893"/>
        <v/>
      </c>
      <c r="DX2327" s="12" t="str">
        <f t="shared" si="1894"/>
        <v/>
      </c>
      <c r="DY2327" s="12" t="str">
        <f t="shared" si="1895"/>
        <v/>
      </c>
      <c r="DZ2327" s="12" t="str">
        <f t="shared" si="1896"/>
        <v/>
      </c>
      <c r="EA2327" s="12" t="str">
        <f t="shared" si="1897"/>
        <v/>
      </c>
      <c r="EB2327" s="12" t="str">
        <f t="shared" si="1898"/>
        <v/>
      </c>
      <c r="EC2327" s="12" t="str">
        <f t="shared" si="1899"/>
        <v/>
      </c>
      <c r="ED2327" s="12" t="str">
        <f t="shared" si="1900"/>
        <v/>
      </c>
      <c r="EE2327" s="12" t="str">
        <f t="shared" si="1901"/>
        <v/>
      </c>
      <c r="EF2327" s="12" t="str">
        <f t="shared" si="1902"/>
        <v/>
      </c>
      <c r="EG2327" s="12" t="str">
        <f t="shared" si="1903"/>
        <v/>
      </c>
      <c r="EH2327" s="12" t="str">
        <f t="shared" si="1904"/>
        <v/>
      </c>
      <c r="EI2327" s="12" t="str">
        <f t="shared" si="1905"/>
        <v/>
      </c>
      <c r="EK2327" s="83" t="str">
        <f t="shared" si="1885"/>
        <v/>
      </c>
      <c r="EM2327" s="12" t="str">
        <f t="shared" si="1886"/>
        <v/>
      </c>
      <c r="EO2327" s="12" t="str">
        <f t="shared" si="1887"/>
        <v/>
      </c>
      <c r="EQ2327" s="12" t="str">
        <f>IF($EO2327="", "", IF($EQ$8=$EQ$6, COUNTIF($EO$11:$EO$2510, "&gt;"&amp;$EO2327)+1+COUNTIF($EO$11:$EO2327, $EO2327)-1, COUNTIF($EO$11:$EO$2510, "&lt;"&amp;$EO2327)+1+COUNTIF($EO$11:$EO2327, $EO2327)-1))</f>
        <v/>
      </c>
    </row>
    <row r="2328" spans="1:147" x14ac:dyDescent="0.55000000000000004">
      <c r="A2328" s="8"/>
      <c r="B2328" s="12" t="str">
        <f>IF($D2328="", "", COUNTIF($D$11:$D2328, $D2328))</f>
        <v/>
      </c>
      <c r="C2328" s="8"/>
      <c r="D2328" s="45"/>
      <c r="E2328" s="46"/>
      <c r="F2328" s="47"/>
      <c r="G2328" s="54"/>
      <c r="H2328" s="54"/>
      <c r="I2328" s="48"/>
      <c r="J2328" s="49"/>
      <c r="K2328" s="50"/>
      <c r="L2328" s="50"/>
      <c r="M2328" s="50"/>
      <c r="N2328" s="50"/>
      <c r="O2328" s="50"/>
      <c r="P2328" s="50"/>
      <c r="Q2328" s="50"/>
      <c r="R2328" s="50"/>
      <c r="S2328" s="50"/>
      <c r="T2328" s="50"/>
      <c r="U2328" s="51"/>
      <c r="V2328" s="52"/>
      <c r="W2328" s="53"/>
      <c r="X2328" s="53"/>
      <c r="Y2328" s="53"/>
      <c r="Z2328" s="53"/>
      <c r="AA2328" s="48"/>
      <c r="AB2328" s="54"/>
      <c r="AC2328" s="54"/>
      <c r="AD2328" s="54"/>
      <c r="AE2328" s="54"/>
      <c r="AF2328" s="54"/>
      <c r="AG2328" s="54"/>
      <c r="AH2328" s="54"/>
      <c r="AI2328" s="54"/>
      <c r="AJ2328" s="49"/>
      <c r="AK2328" s="48"/>
      <c r="AL2328" s="54"/>
      <c r="AM2328" s="54"/>
      <c r="AN2328" s="54"/>
      <c r="AO2328" s="54"/>
      <c r="AP2328" s="54"/>
      <c r="AQ2328" s="54"/>
      <c r="AR2328" s="54"/>
      <c r="AS2328" s="54"/>
      <c r="AT2328" s="54"/>
      <c r="AU2328" s="54"/>
      <c r="AV2328" s="54"/>
      <c r="AW2328" s="54"/>
      <c r="AX2328" s="54"/>
      <c r="AY2328" s="54"/>
      <c r="AZ2328" s="54"/>
      <c r="BA2328" s="54"/>
      <c r="BB2328" s="54"/>
      <c r="BC2328" s="54"/>
      <c r="BD2328" s="54"/>
      <c r="BE2328" s="54"/>
      <c r="BF2328" s="54"/>
      <c r="BG2328" s="54"/>
      <c r="BH2328" s="54"/>
      <c r="BI2328" s="54"/>
      <c r="BJ2328" s="54"/>
      <c r="BK2328" s="54"/>
      <c r="BL2328" s="54"/>
      <c r="BM2328" s="54"/>
      <c r="BN2328" s="54"/>
      <c r="BO2328" s="54"/>
      <c r="BP2328" s="54"/>
      <c r="BQ2328" s="54"/>
      <c r="BR2328" s="54"/>
      <c r="BS2328" s="54"/>
      <c r="BT2328" s="54"/>
      <c r="BU2328" s="54"/>
      <c r="BV2328" s="54"/>
      <c r="BW2328" s="54"/>
      <c r="BX2328" s="49"/>
      <c r="BY2328" s="55"/>
      <c r="BZ2328" s="8"/>
      <c r="CE2328" s="12" t="str">
        <f t="shared" si="1875"/>
        <v/>
      </c>
      <c r="CG2328" s="77" t="str">
        <f t="shared" si="1876"/>
        <v/>
      </c>
      <c r="CH2328" s="80" t="str">
        <f t="shared" si="1877"/>
        <v/>
      </c>
      <c r="CL2328" s="12" t="str">
        <f t="shared" si="1878"/>
        <v/>
      </c>
      <c r="CM2328" s="12" t="str">
        <f t="shared" si="1879"/>
        <v/>
      </c>
      <c r="CN2328" s="12" t="str" cm="1">
        <f t="array" ref="CN2328">IF(OR($CE2328="", $CG$3=""), "", IF(IFERROR(INDEX($K2328:$T2328, $CK2328, MATCH(CN$3, $K$3:$T$3, 0)), "")="", $CC$4, $CC$3))</f>
        <v/>
      </c>
      <c r="CO2328" s="12" t="str" cm="1">
        <f t="array" ref="CO2328">IF(OR($CE2328="", $CG$3=""), "", IF(IFERROR(INDEX($AA2328:$AJ2328, $CK2328, MATCH(CO$3, $AA$3:$AJ$3, 0)), "")="", $CC$4, $CC$3))</f>
        <v/>
      </c>
      <c r="CP2328" s="12" t="str">
        <f>IF(OR($CE2328="", $CG$3=""), "", IF(CP$3='Property List &amp; Features'!$BG$9, $CC$3, IF(CP$3=$I2328, $CC$3, $CC$4)))</f>
        <v/>
      </c>
      <c r="CQ2328" s="12" t="str">
        <f>IF(OR($CE2328="", $CG$3=""), "", IF(CQ$3='Property List &amp; Features'!$BG$9, $CC$3, IF(CQ$3=$J2328, $CC$3, $CC$4)))</f>
        <v/>
      </c>
      <c r="CR2328" s="12" t="str">
        <f t="shared" si="1880"/>
        <v/>
      </c>
      <c r="CS2328" s="12" t="str">
        <f t="shared" si="1881"/>
        <v/>
      </c>
      <c r="CT2328" s="12" t="str">
        <f t="shared" si="1882"/>
        <v/>
      </c>
      <c r="CU2328" s="12" t="str">
        <f t="shared" si="1883"/>
        <v/>
      </c>
      <c r="CV2328" s="12" t="str">
        <f t="shared" si="1884"/>
        <v/>
      </c>
      <c r="CW2328" s="12" t="str">
        <f t="shared" si="1906"/>
        <v/>
      </c>
      <c r="CX2328" s="12" t="str">
        <f t="shared" si="1907"/>
        <v/>
      </c>
      <c r="CY2328" s="12" t="str">
        <f t="shared" si="1908"/>
        <v/>
      </c>
      <c r="CZ2328" s="12" t="str">
        <f t="shared" si="1909"/>
        <v/>
      </c>
      <c r="DA2328" s="12" t="str">
        <f t="shared" si="1910"/>
        <v/>
      </c>
      <c r="DB2328" s="12" t="str">
        <f t="shared" si="1911"/>
        <v/>
      </c>
      <c r="DC2328" s="12" t="str">
        <f t="shared" si="1912"/>
        <v/>
      </c>
      <c r="DD2328" s="12" t="str">
        <f t="shared" si="1913"/>
        <v/>
      </c>
      <c r="DE2328" s="12" t="str">
        <f t="shared" si="1914"/>
        <v/>
      </c>
      <c r="DF2328" s="12" t="str">
        <f t="shared" si="1915"/>
        <v/>
      </c>
      <c r="DG2328" s="12" t="str">
        <f t="shared" si="1916"/>
        <v/>
      </c>
      <c r="DH2328" s="12" t="str">
        <f t="shared" si="1917"/>
        <v/>
      </c>
      <c r="DI2328" s="12" t="str">
        <f t="shared" si="1918"/>
        <v/>
      </c>
      <c r="DJ2328" s="12" t="str">
        <f t="shared" si="1919"/>
        <v/>
      </c>
      <c r="DK2328" s="12" t="str">
        <f t="shared" si="1920"/>
        <v/>
      </c>
      <c r="DL2328" s="12" t="str">
        <f t="shared" si="1921"/>
        <v/>
      </c>
      <c r="DM2328" s="12" t="str">
        <f t="shared" si="1922"/>
        <v/>
      </c>
      <c r="DN2328" s="12" t="str">
        <f t="shared" si="1923"/>
        <v/>
      </c>
      <c r="DO2328" s="12" t="str">
        <f t="shared" si="1924"/>
        <v/>
      </c>
      <c r="DP2328" s="12" t="str">
        <f t="shared" si="1925"/>
        <v/>
      </c>
      <c r="DQ2328" s="12" t="str">
        <f t="shared" si="1926"/>
        <v/>
      </c>
      <c r="DR2328" s="12" t="str">
        <f t="shared" si="1888"/>
        <v/>
      </c>
      <c r="DS2328" s="12" t="str">
        <f t="shared" si="1889"/>
        <v/>
      </c>
      <c r="DT2328" s="12" t="str">
        <f t="shared" si="1890"/>
        <v/>
      </c>
      <c r="DU2328" s="12" t="str">
        <f t="shared" si="1891"/>
        <v/>
      </c>
      <c r="DV2328" s="12" t="str">
        <f t="shared" si="1892"/>
        <v/>
      </c>
      <c r="DW2328" s="12" t="str">
        <f t="shared" si="1893"/>
        <v/>
      </c>
      <c r="DX2328" s="12" t="str">
        <f t="shared" si="1894"/>
        <v/>
      </c>
      <c r="DY2328" s="12" t="str">
        <f t="shared" si="1895"/>
        <v/>
      </c>
      <c r="DZ2328" s="12" t="str">
        <f t="shared" si="1896"/>
        <v/>
      </c>
      <c r="EA2328" s="12" t="str">
        <f t="shared" si="1897"/>
        <v/>
      </c>
      <c r="EB2328" s="12" t="str">
        <f t="shared" si="1898"/>
        <v/>
      </c>
      <c r="EC2328" s="12" t="str">
        <f t="shared" si="1899"/>
        <v/>
      </c>
      <c r="ED2328" s="12" t="str">
        <f t="shared" si="1900"/>
        <v/>
      </c>
      <c r="EE2328" s="12" t="str">
        <f t="shared" si="1901"/>
        <v/>
      </c>
      <c r="EF2328" s="12" t="str">
        <f t="shared" si="1902"/>
        <v/>
      </c>
      <c r="EG2328" s="12" t="str">
        <f t="shared" si="1903"/>
        <v/>
      </c>
      <c r="EH2328" s="12" t="str">
        <f t="shared" si="1904"/>
        <v/>
      </c>
      <c r="EI2328" s="12" t="str">
        <f t="shared" si="1905"/>
        <v/>
      </c>
      <c r="EK2328" s="83" t="str">
        <f t="shared" si="1885"/>
        <v/>
      </c>
      <c r="EM2328" s="12" t="str">
        <f t="shared" si="1886"/>
        <v/>
      </c>
      <c r="EO2328" s="12" t="str">
        <f t="shared" si="1887"/>
        <v/>
      </c>
      <c r="EQ2328" s="12" t="str">
        <f>IF($EO2328="", "", IF($EQ$8=$EQ$6, COUNTIF($EO$11:$EO$2510, "&gt;"&amp;$EO2328)+1+COUNTIF($EO$11:$EO2328, $EO2328)-1, COUNTIF($EO$11:$EO$2510, "&lt;"&amp;$EO2328)+1+COUNTIF($EO$11:$EO2328, $EO2328)-1))</f>
        <v/>
      </c>
    </row>
    <row r="2329" spans="1:147" x14ac:dyDescent="0.55000000000000004">
      <c r="A2329" s="8"/>
      <c r="B2329" s="12" t="str">
        <f>IF($D2329="", "", COUNTIF($D$11:$D2329, $D2329))</f>
        <v/>
      </c>
      <c r="C2329" s="8"/>
      <c r="D2329" s="45"/>
      <c r="E2329" s="46"/>
      <c r="F2329" s="47"/>
      <c r="G2329" s="54"/>
      <c r="H2329" s="54"/>
      <c r="I2329" s="48"/>
      <c r="J2329" s="49"/>
      <c r="K2329" s="50"/>
      <c r="L2329" s="50"/>
      <c r="M2329" s="50"/>
      <c r="N2329" s="50"/>
      <c r="O2329" s="50"/>
      <c r="P2329" s="50"/>
      <c r="Q2329" s="50"/>
      <c r="R2329" s="50"/>
      <c r="S2329" s="50"/>
      <c r="T2329" s="50"/>
      <c r="U2329" s="51"/>
      <c r="V2329" s="52"/>
      <c r="W2329" s="53"/>
      <c r="X2329" s="53"/>
      <c r="Y2329" s="53"/>
      <c r="Z2329" s="53"/>
      <c r="AA2329" s="48"/>
      <c r="AB2329" s="54"/>
      <c r="AC2329" s="54"/>
      <c r="AD2329" s="54"/>
      <c r="AE2329" s="54"/>
      <c r="AF2329" s="54"/>
      <c r="AG2329" s="54"/>
      <c r="AH2329" s="54"/>
      <c r="AI2329" s="54"/>
      <c r="AJ2329" s="49"/>
      <c r="AK2329" s="48"/>
      <c r="AL2329" s="54"/>
      <c r="AM2329" s="54"/>
      <c r="AN2329" s="54"/>
      <c r="AO2329" s="54"/>
      <c r="AP2329" s="54"/>
      <c r="AQ2329" s="54"/>
      <c r="AR2329" s="54"/>
      <c r="AS2329" s="54"/>
      <c r="AT2329" s="54"/>
      <c r="AU2329" s="54"/>
      <c r="AV2329" s="54"/>
      <c r="AW2329" s="54"/>
      <c r="AX2329" s="54"/>
      <c r="AY2329" s="54"/>
      <c r="AZ2329" s="54"/>
      <c r="BA2329" s="54"/>
      <c r="BB2329" s="54"/>
      <c r="BC2329" s="54"/>
      <c r="BD2329" s="54"/>
      <c r="BE2329" s="54"/>
      <c r="BF2329" s="54"/>
      <c r="BG2329" s="54"/>
      <c r="BH2329" s="54"/>
      <c r="BI2329" s="54"/>
      <c r="BJ2329" s="54"/>
      <c r="BK2329" s="54"/>
      <c r="BL2329" s="54"/>
      <c r="BM2329" s="54"/>
      <c r="BN2329" s="54"/>
      <c r="BO2329" s="54"/>
      <c r="BP2329" s="54"/>
      <c r="BQ2329" s="54"/>
      <c r="BR2329" s="54"/>
      <c r="BS2329" s="54"/>
      <c r="BT2329" s="54"/>
      <c r="BU2329" s="54"/>
      <c r="BV2329" s="54"/>
      <c r="BW2329" s="54"/>
      <c r="BX2329" s="49"/>
      <c r="BY2329" s="55"/>
      <c r="BZ2329" s="8"/>
      <c r="CE2329" s="12" t="str">
        <f t="shared" si="1875"/>
        <v/>
      </c>
      <c r="CG2329" s="77" t="str">
        <f t="shared" si="1876"/>
        <v/>
      </c>
      <c r="CH2329" s="80" t="str">
        <f t="shared" si="1877"/>
        <v/>
      </c>
      <c r="CL2329" s="12" t="str">
        <f t="shared" si="1878"/>
        <v/>
      </c>
      <c r="CM2329" s="12" t="str">
        <f t="shared" si="1879"/>
        <v/>
      </c>
      <c r="CN2329" s="12" t="str" cm="1">
        <f t="array" ref="CN2329">IF(OR($CE2329="", $CG$3=""), "", IF(IFERROR(INDEX($K2329:$T2329, $CK2329, MATCH(CN$3, $K$3:$T$3, 0)), "")="", $CC$4, $CC$3))</f>
        <v/>
      </c>
      <c r="CO2329" s="12" t="str" cm="1">
        <f t="array" ref="CO2329">IF(OR($CE2329="", $CG$3=""), "", IF(IFERROR(INDEX($AA2329:$AJ2329, $CK2329, MATCH(CO$3, $AA$3:$AJ$3, 0)), "")="", $CC$4, $CC$3))</f>
        <v/>
      </c>
      <c r="CP2329" s="12" t="str">
        <f>IF(OR($CE2329="", $CG$3=""), "", IF(CP$3='Property List &amp; Features'!$BG$9, $CC$3, IF(CP$3=$I2329, $CC$3, $CC$4)))</f>
        <v/>
      </c>
      <c r="CQ2329" s="12" t="str">
        <f>IF(OR($CE2329="", $CG$3=""), "", IF(CQ$3='Property List &amp; Features'!$BG$9, $CC$3, IF(CQ$3=$J2329, $CC$3, $CC$4)))</f>
        <v/>
      </c>
      <c r="CR2329" s="12" t="str">
        <f t="shared" si="1880"/>
        <v/>
      </c>
      <c r="CS2329" s="12" t="str">
        <f t="shared" si="1881"/>
        <v/>
      </c>
      <c r="CT2329" s="12" t="str">
        <f t="shared" si="1882"/>
        <v/>
      </c>
      <c r="CU2329" s="12" t="str">
        <f t="shared" si="1883"/>
        <v/>
      </c>
      <c r="CV2329" s="12" t="str">
        <f t="shared" si="1884"/>
        <v/>
      </c>
      <c r="CW2329" s="12" t="str">
        <f t="shared" si="1906"/>
        <v/>
      </c>
      <c r="CX2329" s="12" t="str">
        <f t="shared" si="1907"/>
        <v/>
      </c>
      <c r="CY2329" s="12" t="str">
        <f t="shared" si="1908"/>
        <v/>
      </c>
      <c r="CZ2329" s="12" t="str">
        <f t="shared" si="1909"/>
        <v/>
      </c>
      <c r="DA2329" s="12" t="str">
        <f t="shared" si="1910"/>
        <v/>
      </c>
      <c r="DB2329" s="12" t="str">
        <f t="shared" si="1911"/>
        <v/>
      </c>
      <c r="DC2329" s="12" t="str">
        <f t="shared" si="1912"/>
        <v/>
      </c>
      <c r="DD2329" s="12" t="str">
        <f t="shared" si="1913"/>
        <v/>
      </c>
      <c r="DE2329" s="12" t="str">
        <f t="shared" si="1914"/>
        <v/>
      </c>
      <c r="DF2329" s="12" t="str">
        <f t="shared" si="1915"/>
        <v/>
      </c>
      <c r="DG2329" s="12" t="str">
        <f t="shared" si="1916"/>
        <v/>
      </c>
      <c r="DH2329" s="12" t="str">
        <f t="shared" si="1917"/>
        <v/>
      </c>
      <c r="DI2329" s="12" t="str">
        <f t="shared" si="1918"/>
        <v/>
      </c>
      <c r="DJ2329" s="12" t="str">
        <f t="shared" si="1919"/>
        <v/>
      </c>
      <c r="DK2329" s="12" t="str">
        <f t="shared" si="1920"/>
        <v/>
      </c>
      <c r="DL2329" s="12" t="str">
        <f t="shared" si="1921"/>
        <v/>
      </c>
      <c r="DM2329" s="12" t="str">
        <f t="shared" si="1922"/>
        <v/>
      </c>
      <c r="DN2329" s="12" t="str">
        <f t="shared" si="1923"/>
        <v/>
      </c>
      <c r="DO2329" s="12" t="str">
        <f t="shared" si="1924"/>
        <v/>
      </c>
      <c r="DP2329" s="12" t="str">
        <f t="shared" si="1925"/>
        <v/>
      </c>
      <c r="DQ2329" s="12" t="str">
        <f t="shared" si="1926"/>
        <v/>
      </c>
      <c r="DR2329" s="12" t="str">
        <f t="shared" si="1888"/>
        <v/>
      </c>
      <c r="DS2329" s="12" t="str">
        <f t="shared" si="1889"/>
        <v/>
      </c>
      <c r="DT2329" s="12" t="str">
        <f t="shared" si="1890"/>
        <v/>
      </c>
      <c r="DU2329" s="12" t="str">
        <f t="shared" si="1891"/>
        <v/>
      </c>
      <c r="DV2329" s="12" t="str">
        <f t="shared" si="1892"/>
        <v/>
      </c>
      <c r="DW2329" s="12" t="str">
        <f t="shared" si="1893"/>
        <v/>
      </c>
      <c r="DX2329" s="12" t="str">
        <f t="shared" si="1894"/>
        <v/>
      </c>
      <c r="DY2329" s="12" t="str">
        <f t="shared" si="1895"/>
        <v/>
      </c>
      <c r="DZ2329" s="12" t="str">
        <f t="shared" si="1896"/>
        <v/>
      </c>
      <c r="EA2329" s="12" t="str">
        <f t="shared" si="1897"/>
        <v/>
      </c>
      <c r="EB2329" s="12" t="str">
        <f t="shared" si="1898"/>
        <v/>
      </c>
      <c r="EC2329" s="12" t="str">
        <f t="shared" si="1899"/>
        <v/>
      </c>
      <c r="ED2329" s="12" t="str">
        <f t="shared" si="1900"/>
        <v/>
      </c>
      <c r="EE2329" s="12" t="str">
        <f t="shared" si="1901"/>
        <v/>
      </c>
      <c r="EF2329" s="12" t="str">
        <f t="shared" si="1902"/>
        <v/>
      </c>
      <c r="EG2329" s="12" t="str">
        <f t="shared" si="1903"/>
        <v/>
      </c>
      <c r="EH2329" s="12" t="str">
        <f t="shared" si="1904"/>
        <v/>
      </c>
      <c r="EI2329" s="12" t="str">
        <f t="shared" si="1905"/>
        <v/>
      </c>
      <c r="EK2329" s="83" t="str">
        <f t="shared" si="1885"/>
        <v/>
      </c>
      <c r="EM2329" s="12" t="str">
        <f t="shared" si="1886"/>
        <v/>
      </c>
      <c r="EO2329" s="12" t="str">
        <f t="shared" si="1887"/>
        <v/>
      </c>
      <c r="EQ2329" s="12" t="str">
        <f>IF($EO2329="", "", IF($EQ$8=$EQ$6, COUNTIF($EO$11:$EO$2510, "&gt;"&amp;$EO2329)+1+COUNTIF($EO$11:$EO2329, $EO2329)-1, COUNTIF($EO$11:$EO$2510, "&lt;"&amp;$EO2329)+1+COUNTIF($EO$11:$EO2329, $EO2329)-1))</f>
        <v/>
      </c>
    </row>
    <row r="2330" spans="1:147" x14ac:dyDescent="0.55000000000000004">
      <c r="A2330" s="8"/>
      <c r="B2330" s="12" t="str">
        <f>IF($D2330="", "", COUNTIF($D$11:$D2330, $D2330))</f>
        <v/>
      </c>
      <c r="C2330" s="8"/>
      <c r="D2330" s="45"/>
      <c r="E2330" s="46"/>
      <c r="F2330" s="47"/>
      <c r="G2330" s="54"/>
      <c r="H2330" s="54"/>
      <c r="I2330" s="48"/>
      <c r="J2330" s="49"/>
      <c r="K2330" s="50"/>
      <c r="L2330" s="50"/>
      <c r="M2330" s="50"/>
      <c r="N2330" s="50"/>
      <c r="O2330" s="50"/>
      <c r="P2330" s="50"/>
      <c r="Q2330" s="50"/>
      <c r="R2330" s="50"/>
      <c r="S2330" s="50"/>
      <c r="T2330" s="50"/>
      <c r="U2330" s="51"/>
      <c r="V2330" s="52"/>
      <c r="W2330" s="53"/>
      <c r="X2330" s="53"/>
      <c r="Y2330" s="53"/>
      <c r="Z2330" s="53"/>
      <c r="AA2330" s="48"/>
      <c r="AB2330" s="54"/>
      <c r="AC2330" s="54"/>
      <c r="AD2330" s="54"/>
      <c r="AE2330" s="54"/>
      <c r="AF2330" s="54"/>
      <c r="AG2330" s="54"/>
      <c r="AH2330" s="54"/>
      <c r="AI2330" s="54"/>
      <c r="AJ2330" s="49"/>
      <c r="AK2330" s="48"/>
      <c r="AL2330" s="54"/>
      <c r="AM2330" s="54"/>
      <c r="AN2330" s="54"/>
      <c r="AO2330" s="54"/>
      <c r="AP2330" s="54"/>
      <c r="AQ2330" s="54"/>
      <c r="AR2330" s="54"/>
      <c r="AS2330" s="54"/>
      <c r="AT2330" s="54"/>
      <c r="AU2330" s="54"/>
      <c r="AV2330" s="54"/>
      <c r="AW2330" s="54"/>
      <c r="AX2330" s="54"/>
      <c r="AY2330" s="54"/>
      <c r="AZ2330" s="54"/>
      <c r="BA2330" s="54"/>
      <c r="BB2330" s="54"/>
      <c r="BC2330" s="54"/>
      <c r="BD2330" s="54"/>
      <c r="BE2330" s="54"/>
      <c r="BF2330" s="54"/>
      <c r="BG2330" s="54"/>
      <c r="BH2330" s="54"/>
      <c r="BI2330" s="54"/>
      <c r="BJ2330" s="54"/>
      <c r="BK2330" s="54"/>
      <c r="BL2330" s="54"/>
      <c r="BM2330" s="54"/>
      <c r="BN2330" s="54"/>
      <c r="BO2330" s="54"/>
      <c r="BP2330" s="54"/>
      <c r="BQ2330" s="54"/>
      <c r="BR2330" s="54"/>
      <c r="BS2330" s="54"/>
      <c r="BT2330" s="54"/>
      <c r="BU2330" s="54"/>
      <c r="BV2330" s="54"/>
      <c r="BW2330" s="54"/>
      <c r="BX2330" s="49"/>
      <c r="BY2330" s="55"/>
      <c r="BZ2330" s="8"/>
      <c r="CE2330" s="12" t="str">
        <f t="shared" si="1875"/>
        <v/>
      </c>
      <c r="CG2330" s="77" t="str">
        <f t="shared" si="1876"/>
        <v/>
      </c>
      <c r="CH2330" s="80" t="str">
        <f t="shared" si="1877"/>
        <v/>
      </c>
      <c r="CL2330" s="12" t="str">
        <f t="shared" si="1878"/>
        <v/>
      </c>
      <c r="CM2330" s="12" t="str">
        <f t="shared" si="1879"/>
        <v/>
      </c>
      <c r="CN2330" s="12" t="str" cm="1">
        <f t="array" ref="CN2330">IF(OR($CE2330="", $CG$3=""), "", IF(IFERROR(INDEX($K2330:$T2330, $CK2330, MATCH(CN$3, $K$3:$T$3, 0)), "")="", $CC$4, $CC$3))</f>
        <v/>
      </c>
      <c r="CO2330" s="12" t="str" cm="1">
        <f t="array" ref="CO2330">IF(OR($CE2330="", $CG$3=""), "", IF(IFERROR(INDEX($AA2330:$AJ2330, $CK2330, MATCH(CO$3, $AA$3:$AJ$3, 0)), "")="", $CC$4, $CC$3))</f>
        <v/>
      </c>
      <c r="CP2330" s="12" t="str">
        <f>IF(OR($CE2330="", $CG$3=""), "", IF(CP$3='Property List &amp; Features'!$BG$9, $CC$3, IF(CP$3=$I2330, $CC$3, $CC$4)))</f>
        <v/>
      </c>
      <c r="CQ2330" s="12" t="str">
        <f>IF(OR($CE2330="", $CG$3=""), "", IF(CQ$3='Property List &amp; Features'!$BG$9, $CC$3, IF(CQ$3=$J2330, $CC$3, $CC$4)))</f>
        <v/>
      </c>
      <c r="CR2330" s="12" t="str">
        <f t="shared" si="1880"/>
        <v/>
      </c>
      <c r="CS2330" s="12" t="str">
        <f t="shared" si="1881"/>
        <v/>
      </c>
      <c r="CT2330" s="12" t="str">
        <f t="shared" si="1882"/>
        <v/>
      </c>
      <c r="CU2330" s="12" t="str">
        <f t="shared" si="1883"/>
        <v/>
      </c>
      <c r="CV2330" s="12" t="str">
        <f t="shared" si="1884"/>
        <v/>
      </c>
      <c r="CW2330" s="12" t="str">
        <f t="shared" si="1906"/>
        <v/>
      </c>
      <c r="CX2330" s="12" t="str">
        <f t="shared" si="1907"/>
        <v/>
      </c>
      <c r="CY2330" s="12" t="str">
        <f t="shared" si="1908"/>
        <v/>
      </c>
      <c r="CZ2330" s="12" t="str">
        <f t="shared" si="1909"/>
        <v/>
      </c>
      <c r="DA2330" s="12" t="str">
        <f t="shared" si="1910"/>
        <v/>
      </c>
      <c r="DB2330" s="12" t="str">
        <f t="shared" si="1911"/>
        <v/>
      </c>
      <c r="DC2330" s="12" t="str">
        <f t="shared" si="1912"/>
        <v/>
      </c>
      <c r="DD2330" s="12" t="str">
        <f t="shared" si="1913"/>
        <v/>
      </c>
      <c r="DE2330" s="12" t="str">
        <f t="shared" si="1914"/>
        <v/>
      </c>
      <c r="DF2330" s="12" t="str">
        <f t="shared" si="1915"/>
        <v/>
      </c>
      <c r="DG2330" s="12" t="str">
        <f t="shared" si="1916"/>
        <v/>
      </c>
      <c r="DH2330" s="12" t="str">
        <f t="shared" si="1917"/>
        <v/>
      </c>
      <c r="DI2330" s="12" t="str">
        <f t="shared" si="1918"/>
        <v/>
      </c>
      <c r="DJ2330" s="12" t="str">
        <f t="shared" si="1919"/>
        <v/>
      </c>
      <c r="DK2330" s="12" t="str">
        <f t="shared" si="1920"/>
        <v/>
      </c>
      <c r="DL2330" s="12" t="str">
        <f t="shared" si="1921"/>
        <v/>
      </c>
      <c r="DM2330" s="12" t="str">
        <f t="shared" si="1922"/>
        <v/>
      </c>
      <c r="DN2330" s="12" t="str">
        <f t="shared" si="1923"/>
        <v/>
      </c>
      <c r="DO2330" s="12" t="str">
        <f t="shared" si="1924"/>
        <v/>
      </c>
      <c r="DP2330" s="12" t="str">
        <f t="shared" si="1925"/>
        <v/>
      </c>
      <c r="DQ2330" s="12" t="str">
        <f t="shared" si="1926"/>
        <v/>
      </c>
      <c r="DR2330" s="12" t="str">
        <f t="shared" si="1888"/>
        <v/>
      </c>
      <c r="DS2330" s="12" t="str">
        <f t="shared" si="1889"/>
        <v/>
      </c>
      <c r="DT2330" s="12" t="str">
        <f t="shared" si="1890"/>
        <v/>
      </c>
      <c r="DU2330" s="12" t="str">
        <f t="shared" si="1891"/>
        <v/>
      </c>
      <c r="DV2330" s="12" t="str">
        <f t="shared" si="1892"/>
        <v/>
      </c>
      <c r="DW2330" s="12" t="str">
        <f t="shared" si="1893"/>
        <v/>
      </c>
      <c r="DX2330" s="12" t="str">
        <f t="shared" si="1894"/>
        <v/>
      </c>
      <c r="DY2330" s="12" t="str">
        <f t="shared" si="1895"/>
        <v/>
      </c>
      <c r="DZ2330" s="12" t="str">
        <f t="shared" si="1896"/>
        <v/>
      </c>
      <c r="EA2330" s="12" t="str">
        <f t="shared" si="1897"/>
        <v/>
      </c>
      <c r="EB2330" s="12" t="str">
        <f t="shared" si="1898"/>
        <v/>
      </c>
      <c r="EC2330" s="12" t="str">
        <f t="shared" si="1899"/>
        <v/>
      </c>
      <c r="ED2330" s="12" t="str">
        <f t="shared" si="1900"/>
        <v/>
      </c>
      <c r="EE2330" s="12" t="str">
        <f t="shared" si="1901"/>
        <v/>
      </c>
      <c r="EF2330" s="12" t="str">
        <f t="shared" si="1902"/>
        <v/>
      </c>
      <c r="EG2330" s="12" t="str">
        <f t="shared" si="1903"/>
        <v/>
      </c>
      <c r="EH2330" s="12" t="str">
        <f t="shared" si="1904"/>
        <v/>
      </c>
      <c r="EI2330" s="12" t="str">
        <f t="shared" si="1905"/>
        <v/>
      </c>
      <c r="EK2330" s="83" t="str">
        <f t="shared" si="1885"/>
        <v/>
      </c>
      <c r="EM2330" s="12" t="str">
        <f t="shared" si="1886"/>
        <v/>
      </c>
      <c r="EO2330" s="12" t="str">
        <f t="shared" si="1887"/>
        <v/>
      </c>
      <c r="EQ2330" s="12" t="str">
        <f>IF($EO2330="", "", IF($EQ$8=$EQ$6, COUNTIF($EO$11:$EO$2510, "&gt;"&amp;$EO2330)+1+COUNTIF($EO$11:$EO2330, $EO2330)-1, COUNTIF($EO$11:$EO$2510, "&lt;"&amp;$EO2330)+1+COUNTIF($EO$11:$EO2330, $EO2330)-1))</f>
        <v/>
      </c>
    </row>
    <row r="2331" spans="1:147" x14ac:dyDescent="0.55000000000000004">
      <c r="A2331" s="8"/>
      <c r="B2331" s="12" t="str">
        <f>IF($D2331="", "", COUNTIF($D$11:$D2331, $D2331))</f>
        <v/>
      </c>
      <c r="C2331" s="8"/>
      <c r="D2331" s="45"/>
      <c r="E2331" s="46"/>
      <c r="F2331" s="47"/>
      <c r="G2331" s="54"/>
      <c r="H2331" s="54"/>
      <c r="I2331" s="48"/>
      <c r="J2331" s="49"/>
      <c r="K2331" s="50"/>
      <c r="L2331" s="50"/>
      <c r="M2331" s="50"/>
      <c r="N2331" s="50"/>
      <c r="O2331" s="50"/>
      <c r="P2331" s="50"/>
      <c r="Q2331" s="50"/>
      <c r="R2331" s="50"/>
      <c r="S2331" s="50"/>
      <c r="T2331" s="50"/>
      <c r="U2331" s="51"/>
      <c r="V2331" s="52"/>
      <c r="W2331" s="53"/>
      <c r="X2331" s="53"/>
      <c r="Y2331" s="53"/>
      <c r="Z2331" s="53"/>
      <c r="AA2331" s="48"/>
      <c r="AB2331" s="54"/>
      <c r="AC2331" s="54"/>
      <c r="AD2331" s="54"/>
      <c r="AE2331" s="54"/>
      <c r="AF2331" s="54"/>
      <c r="AG2331" s="54"/>
      <c r="AH2331" s="54"/>
      <c r="AI2331" s="54"/>
      <c r="AJ2331" s="49"/>
      <c r="AK2331" s="48"/>
      <c r="AL2331" s="54"/>
      <c r="AM2331" s="54"/>
      <c r="AN2331" s="54"/>
      <c r="AO2331" s="54"/>
      <c r="AP2331" s="54"/>
      <c r="AQ2331" s="54"/>
      <c r="AR2331" s="54"/>
      <c r="AS2331" s="54"/>
      <c r="AT2331" s="54"/>
      <c r="AU2331" s="54"/>
      <c r="AV2331" s="54"/>
      <c r="AW2331" s="54"/>
      <c r="AX2331" s="54"/>
      <c r="AY2331" s="54"/>
      <c r="AZ2331" s="54"/>
      <c r="BA2331" s="54"/>
      <c r="BB2331" s="54"/>
      <c r="BC2331" s="54"/>
      <c r="BD2331" s="54"/>
      <c r="BE2331" s="54"/>
      <c r="BF2331" s="54"/>
      <c r="BG2331" s="54"/>
      <c r="BH2331" s="54"/>
      <c r="BI2331" s="54"/>
      <c r="BJ2331" s="54"/>
      <c r="BK2331" s="54"/>
      <c r="BL2331" s="54"/>
      <c r="BM2331" s="54"/>
      <c r="BN2331" s="54"/>
      <c r="BO2331" s="54"/>
      <c r="BP2331" s="54"/>
      <c r="BQ2331" s="54"/>
      <c r="BR2331" s="54"/>
      <c r="BS2331" s="54"/>
      <c r="BT2331" s="54"/>
      <c r="BU2331" s="54"/>
      <c r="BV2331" s="54"/>
      <c r="BW2331" s="54"/>
      <c r="BX2331" s="49"/>
      <c r="BY2331" s="55"/>
      <c r="BZ2331" s="8"/>
      <c r="CE2331" s="12" t="str">
        <f t="shared" si="1875"/>
        <v/>
      </c>
      <c r="CG2331" s="77" t="str">
        <f t="shared" si="1876"/>
        <v/>
      </c>
      <c r="CH2331" s="80" t="str">
        <f t="shared" si="1877"/>
        <v/>
      </c>
      <c r="CL2331" s="12" t="str">
        <f t="shared" si="1878"/>
        <v/>
      </c>
      <c r="CM2331" s="12" t="str">
        <f t="shared" si="1879"/>
        <v/>
      </c>
      <c r="CN2331" s="12" t="str" cm="1">
        <f t="array" ref="CN2331">IF(OR($CE2331="", $CG$3=""), "", IF(IFERROR(INDEX($K2331:$T2331, $CK2331, MATCH(CN$3, $K$3:$T$3, 0)), "")="", $CC$4, $CC$3))</f>
        <v/>
      </c>
      <c r="CO2331" s="12" t="str" cm="1">
        <f t="array" ref="CO2331">IF(OR($CE2331="", $CG$3=""), "", IF(IFERROR(INDEX($AA2331:$AJ2331, $CK2331, MATCH(CO$3, $AA$3:$AJ$3, 0)), "")="", $CC$4, $CC$3))</f>
        <v/>
      </c>
      <c r="CP2331" s="12" t="str">
        <f>IF(OR($CE2331="", $CG$3=""), "", IF(CP$3='Property List &amp; Features'!$BG$9, $CC$3, IF(CP$3=$I2331, $CC$3, $CC$4)))</f>
        <v/>
      </c>
      <c r="CQ2331" s="12" t="str">
        <f>IF(OR($CE2331="", $CG$3=""), "", IF(CQ$3='Property List &amp; Features'!$BG$9, $CC$3, IF(CQ$3=$J2331, $CC$3, $CC$4)))</f>
        <v/>
      </c>
      <c r="CR2331" s="12" t="str">
        <f t="shared" si="1880"/>
        <v/>
      </c>
      <c r="CS2331" s="12" t="str">
        <f t="shared" si="1881"/>
        <v/>
      </c>
      <c r="CT2331" s="12" t="str">
        <f t="shared" si="1882"/>
        <v/>
      </c>
      <c r="CU2331" s="12" t="str">
        <f t="shared" si="1883"/>
        <v/>
      </c>
      <c r="CV2331" s="12" t="str">
        <f t="shared" si="1884"/>
        <v/>
      </c>
      <c r="CW2331" s="12" t="str">
        <f t="shared" si="1906"/>
        <v/>
      </c>
      <c r="CX2331" s="12" t="str">
        <f t="shared" si="1907"/>
        <v/>
      </c>
      <c r="CY2331" s="12" t="str">
        <f t="shared" si="1908"/>
        <v/>
      </c>
      <c r="CZ2331" s="12" t="str">
        <f t="shared" si="1909"/>
        <v/>
      </c>
      <c r="DA2331" s="12" t="str">
        <f t="shared" si="1910"/>
        <v/>
      </c>
      <c r="DB2331" s="12" t="str">
        <f t="shared" si="1911"/>
        <v/>
      </c>
      <c r="DC2331" s="12" t="str">
        <f t="shared" si="1912"/>
        <v/>
      </c>
      <c r="DD2331" s="12" t="str">
        <f t="shared" si="1913"/>
        <v/>
      </c>
      <c r="DE2331" s="12" t="str">
        <f t="shared" si="1914"/>
        <v/>
      </c>
      <c r="DF2331" s="12" t="str">
        <f t="shared" si="1915"/>
        <v/>
      </c>
      <c r="DG2331" s="12" t="str">
        <f t="shared" si="1916"/>
        <v/>
      </c>
      <c r="DH2331" s="12" t="str">
        <f t="shared" si="1917"/>
        <v/>
      </c>
      <c r="DI2331" s="12" t="str">
        <f t="shared" si="1918"/>
        <v/>
      </c>
      <c r="DJ2331" s="12" t="str">
        <f t="shared" si="1919"/>
        <v/>
      </c>
      <c r="DK2331" s="12" t="str">
        <f t="shared" si="1920"/>
        <v/>
      </c>
      <c r="DL2331" s="12" t="str">
        <f t="shared" si="1921"/>
        <v/>
      </c>
      <c r="DM2331" s="12" t="str">
        <f t="shared" si="1922"/>
        <v/>
      </c>
      <c r="DN2331" s="12" t="str">
        <f t="shared" si="1923"/>
        <v/>
      </c>
      <c r="DO2331" s="12" t="str">
        <f t="shared" si="1924"/>
        <v/>
      </c>
      <c r="DP2331" s="12" t="str">
        <f t="shared" si="1925"/>
        <v/>
      </c>
      <c r="DQ2331" s="12" t="str">
        <f t="shared" si="1926"/>
        <v/>
      </c>
      <c r="DR2331" s="12" t="str">
        <f t="shared" si="1888"/>
        <v/>
      </c>
      <c r="DS2331" s="12" t="str">
        <f t="shared" si="1889"/>
        <v/>
      </c>
      <c r="DT2331" s="12" t="str">
        <f t="shared" si="1890"/>
        <v/>
      </c>
      <c r="DU2331" s="12" t="str">
        <f t="shared" si="1891"/>
        <v/>
      </c>
      <c r="DV2331" s="12" t="str">
        <f t="shared" si="1892"/>
        <v/>
      </c>
      <c r="DW2331" s="12" t="str">
        <f t="shared" si="1893"/>
        <v/>
      </c>
      <c r="DX2331" s="12" t="str">
        <f t="shared" si="1894"/>
        <v/>
      </c>
      <c r="DY2331" s="12" t="str">
        <f t="shared" si="1895"/>
        <v/>
      </c>
      <c r="DZ2331" s="12" t="str">
        <f t="shared" si="1896"/>
        <v/>
      </c>
      <c r="EA2331" s="12" t="str">
        <f t="shared" si="1897"/>
        <v/>
      </c>
      <c r="EB2331" s="12" t="str">
        <f t="shared" si="1898"/>
        <v/>
      </c>
      <c r="EC2331" s="12" t="str">
        <f t="shared" si="1899"/>
        <v/>
      </c>
      <c r="ED2331" s="12" t="str">
        <f t="shared" si="1900"/>
        <v/>
      </c>
      <c r="EE2331" s="12" t="str">
        <f t="shared" si="1901"/>
        <v/>
      </c>
      <c r="EF2331" s="12" t="str">
        <f t="shared" si="1902"/>
        <v/>
      </c>
      <c r="EG2331" s="12" t="str">
        <f t="shared" si="1903"/>
        <v/>
      </c>
      <c r="EH2331" s="12" t="str">
        <f t="shared" si="1904"/>
        <v/>
      </c>
      <c r="EI2331" s="12" t="str">
        <f t="shared" si="1905"/>
        <v/>
      </c>
      <c r="EK2331" s="83" t="str">
        <f t="shared" si="1885"/>
        <v/>
      </c>
      <c r="EM2331" s="12" t="str">
        <f t="shared" si="1886"/>
        <v/>
      </c>
      <c r="EO2331" s="12" t="str">
        <f t="shared" si="1887"/>
        <v/>
      </c>
      <c r="EQ2331" s="12" t="str">
        <f>IF($EO2331="", "", IF($EQ$8=$EQ$6, COUNTIF($EO$11:$EO$2510, "&gt;"&amp;$EO2331)+1+COUNTIF($EO$11:$EO2331, $EO2331)-1, COUNTIF($EO$11:$EO$2510, "&lt;"&amp;$EO2331)+1+COUNTIF($EO$11:$EO2331, $EO2331)-1))</f>
        <v/>
      </c>
    </row>
    <row r="2332" spans="1:147" x14ac:dyDescent="0.55000000000000004">
      <c r="A2332" s="8"/>
      <c r="B2332" s="12" t="str">
        <f>IF($D2332="", "", COUNTIF($D$11:$D2332, $D2332))</f>
        <v/>
      </c>
      <c r="C2332" s="8"/>
      <c r="D2332" s="45"/>
      <c r="E2332" s="46"/>
      <c r="F2332" s="47"/>
      <c r="G2332" s="54"/>
      <c r="H2332" s="54"/>
      <c r="I2332" s="48"/>
      <c r="J2332" s="49"/>
      <c r="K2332" s="50"/>
      <c r="L2332" s="50"/>
      <c r="M2332" s="50"/>
      <c r="N2332" s="50"/>
      <c r="O2332" s="50"/>
      <c r="P2332" s="50"/>
      <c r="Q2332" s="50"/>
      <c r="R2332" s="50"/>
      <c r="S2332" s="50"/>
      <c r="T2332" s="50"/>
      <c r="U2332" s="51"/>
      <c r="V2332" s="52"/>
      <c r="W2332" s="53"/>
      <c r="X2332" s="53"/>
      <c r="Y2332" s="53"/>
      <c r="Z2332" s="53"/>
      <c r="AA2332" s="48"/>
      <c r="AB2332" s="54"/>
      <c r="AC2332" s="54"/>
      <c r="AD2332" s="54"/>
      <c r="AE2332" s="54"/>
      <c r="AF2332" s="54"/>
      <c r="AG2332" s="54"/>
      <c r="AH2332" s="54"/>
      <c r="AI2332" s="54"/>
      <c r="AJ2332" s="49"/>
      <c r="AK2332" s="48"/>
      <c r="AL2332" s="54"/>
      <c r="AM2332" s="54"/>
      <c r="AN2332" s="54"/>
      <c r="AO2332" s="54"/>
      <c r="AP2332" s="54"/>
      <c r="AQ2332" s="54"/>
      <c r="AR2332" s="54"/>
      <c r="AS2332" s="54"/>
      <c r="AT2332" s="54"/>
      <c r="AU2332" s="54"/>
      <c r="AV2332" s="54"/>
      <c r="AW2332" s="54"/>
      <c r="AX2332" s="54"/>
      <c r="AY2332" s="54"/>
      <c r="AZ2332" s="54"/>
      <c r="BA2332" s="54"/>
      <c r="BB2332" s="54"/>
      <c r="BC2332" s="54"/>
      <c r="BD2332" s="54"/>
      <c r="BE2332" s="54"/>
      <c r="BF2332" s="54"/>
      <c r="BG2332" s="54"/>
      <c r="BH2332" s="54"/>
      <c r="BI2332" s="54"/>
      <c r="BJ2332" s="54"/>
      <c r="BK2332" s="54"/>
      <c r="BL2332" s="54"/>
      <c r="BM2332" s="54"/>
      <c r="BN2332" s="54"/>
      <c r="BO2332" s="54"/>
      <c r="BP2332" s="54"/>
      <c r="BQ2332" s="54"/>
      <c r="BR2332" s="54"/>
      <c r="BS2332" s="54"/>
      <c r="BT2332" s="54"/>
      <c r="BU2332" s="54"/>
      <c r="BV2332" s="54"/>
      <c r="BW2332" s="54"/>
      <c r="BX2332" s="49"/>
      <c r="BY2332" s="55"/>
      <c r="BZ2332" s="8"/>
      <c r="CE2332" s="12" t="str">
        <f t="shared" si="1875"/>
        <v/>
      </c>
      <c r="CG2332" s="77" t="str">
        <f t="shared" si="1876"/>
        <v/>
      </c>
      <c r="CH2332" s="80" t="str">
        <f t="shared" si="1877"/>
        <v/>
      </c>
      <c r="CL2332" s="12" t="str">
        <f t="shared" si="1878"/>
        <v/>
      </c>
      <c r="CM2332" s="12" t="str">
        <f t="shared" si="1879"/>
        <v/>
      </c>
      <c r="CN2332" s="12" t="str" cm="1">
        <f t="array" ref="CN2332">IF(OR($CE2332="", $CG$3=""), "", IF(IFERROR(INDEX($K2332:$T2332, $CK2332, MATCH(CN$3, $K$3:$T$3, 0)), "")="", $CC$4, $CC$3))</f>
        <v/>
      </c>
      <c r="CO2332" s="12" t="str" cm="1">
        <f t="array" ref="CO2332">IF(OR($CE2332="", $CG$3=""), "", IF(IFERROR(INDEX($AA2332:$AJ2332, $CK2332, MATCH(CO$3, $AA$3:$AJ$3, 0)), "")="", $CC$4, $CC$3))</f>
        <v/>
      </c>
      <c r="CP2332" s="12" t="str">
        <f>IF(OR($CE2332="", $CG$3=""), "", IF(CP$3='Property List &amp; Features'!$BG$9, $CC$3, IF(CP$3=$I2332, $CC$3, $CC$4)))</f>
        <v/>
      </c>
      <c r="CQ2332" s="12" t="str">
        <f>IF(OR($CE2332="", $CG$3=""), "", IF(CQ$3='Property List &amp; Features'!$BG$9, $CC$3, IF(CQ$3=$J2332, $CC$3, $CC$4)))</f>
        <v/>
      </c>
      <c r="CR2332" s="12" t="str">
        <f t="shared" si="1880"/>
        <v/>
      </c>
      <c r="CS2332" s="12" t="str">
        <f t="shared" si="1881"/>
        <v/>
      </c>
      <c r="CT2332" s="12" t="str">
        <f t="shared" si="1882"/>
        <v/>
      </c>
      <c r="CU2332" s="12" t="str">
        <f t="shared" si="1883"/>
        <v/>
      </c>
      <c r="CV2332" s="12" t="str">
        <f t="shared" si="1884"/>
        <v/>
      </c>
      <c r="CW2332" s="12" t="str">
        <f t="shared" si="1906"/>
        <v/>
      </c>
      <c r="CX2332" s="12" t="str">
        <f t="shared" si="1907"/>
        <v/>
      </c>
      <c r="CY2332" s="12" t="str">
        <f t="shared" si="1908"/>
        <v/>
      </c>
      <c r="CZ2332" s="12" t="str">
        <f t="shared" si="1909"/>
        <v/>
      </c>
      <c r="DA2332" s="12" t="str">
        <f t="shared" si="1910"/>
        <v/>
      </c>
      <c r="DB2332" s="12" t="str">
        <f t="shared" si="1911"/>
        <v/>
      </c>
      <c r="DC2332" s="12" t="str">
        <f t="shared" si="1912"/>
        <v/>
      </c>
      <c r="DD2332" s="12" t="str">
        <f t="shared" si="1913"/>
        <v/>
      </c>
      <c r="DE2332" s="12" t="str">
        <f t="shared" si="1914"/>
        <v/>
      </c>
      <c r="DF2332" s="12" t="str">
        <f t="shared" si="1915"/>
        <v/>
      </c>
      <c r="DG2332" s="12" t="str">
        <f t="shared" si="1916"/>
        <v/>
      </c>
      <c r="DH2332" s="12" t="str">
        <f t="shared" si="1917"/>
        <v/>
      </c>
      <c r="DI2332" s="12" t="str">
        <f t="shared" si="1918"/>
        <v/>
      </c>
      <c r="DJ2332" s="12" t="str">
        <f t="shared" si="1919"/>
        <v/>
      </c>
      <c r="DK2332" s="12" t="str">
        <f t="shared" si="1920"/>
        <v/>
      </c>
      <c r="DL2332" s="12" t="str">
        <f t="shared" si="1921"/>
        <v/>
      </c>
      <c r="DM2332" s="12" t="str">
        <f t="shared" si="1922"/>
        <v/>
      </c>
      <c r="DN2332" s="12" t="str">
        <f t="shared" si="1923"/>
        <v/>
      </c>
      <c r="DO2332" s="12" t="str">
        <f t="shared" si="1924"/>
        <v/>
      </c>
      <c r="DP2332" s="12" t="str">
        <f t="shared" si="1925"/>
        <v/>
      </c>
      <c r="DQ2332" s="12" t="str">
        <f t="shared" si="1926"/>
        <v/>
      </c>
      <c r="DR2332" s="12" t="str">
        <f t="shared" si="1888"/>
        <v/>
      </c>
      <c r="DS2332" s="12" t="str">
        <f t="shared" si="1889"/>
        <v/>
      </c>
      <c r="DT2332" s="12" t="str">
        <f t="shared" si="1890"/>
        <v/>
      </c>
      <c r="DU2332" s="12" t="str">
        <f t="shared" si="1891"/>
        <v/>
      </c>
      <c r="DV2332" s="12" t="str">
        <f t="shared" si="1892"/>
        <v/>
      </c>
      <c r="DW2332" s="12" t="str">
        <f t="shared" si="1893"/>
        <v/>
      </c>
      <c r="DX2332" s="12" t="str">
        <f t="shared" si="1894"/>
        <v/>
      </c>
      <c r="DY2332" s="12" t="str">
        <f t="shared" si="1895"/>
        <v/>
      </c>
      <c r="DZ2332" s="12" t="str">
        <f t="shared" si="1896"/>
        <v/>
      </c>
      <c r="EA2332" s="12" t="str">
        <f t="shared" si="1897"/>
        <v/>
      </c>
      <c r="EB2332" s="12" t="str">
        <f t="shared" si="1898"/>
        <v/>
      </c>
      <c r="EC2332" s="12" t="str">
        <f t="shared" si="1899"/>
        <v/>
      </c>
      <c r="ED2332" s="12" t="str">
        <f t="shared" si="1900"/>
        <v/>
      </c>
      <c r="EE2332" s="12" t="str">
        <f t="shared" si="1901"/>
        <v/>
      </c>
      <c r="EF2332" s="12" t="str">
        <f t="shared" si="1902"/>
        <v/>
      </c>
      <c r="EG2332" s="12" t="str">
        <f t="shared" si="1903"/>
        <v/>
      </c>
      <c r="EH2332" s="12" t="str">
        <f t="shared" si="1904"/>
        <v/>
      </c>
      <c r="EI2332" s="12" t="str">
        <f t="shared" si="1905"/>
        <v/>
      </c>
      <c r="EK2332" s="83" t="str">
        <f t="shared" si="1885"/>
        <v/>
      </c>
      <c r="EM2332" s="12" t="str">
        <f t="shared" si="1886"/>
        <v/>
      </c>
      <c r="EO2332" s="12" t="str">
        <f t="shared" si="1887"/>
        <v/>
      </c>
      <c r="EQ2332" s="12" t="str">
        <f>IF($EO2332="", "", IF($EQ$8=$EQ$6, COUNTIF($EO$11:$EO$2510, "&gt;"&amp;$EO2332)+1+COUNTIF($EO$11:$EO2332, $EO2332)-1, COUNTIF($EO$11:$EO$2510, "&lt;"&amp;$EO2332)+1+COUNTIF($EO$11:$EO2332, $EO2332)-1))</f>
        <v/>
      </c>
    </row>
    <row r="2333" spans="1:147" x14ac:dyDescent="0.55000000000000004">
      <c r="A2333" s="8"/>
      <c r="B2333" s="12" t="str">
        <f>IF($D2333="", "", COUNTIF($D$11:$D2333, $D2333))</f>
        <v/>
      </c>
      <c r="C2333" s="8"/>
      <c r="D2333" s="45"/>
      <c r="E2333" s="46"/>
      <c r="F2333" s="47"/>
      <c r="G2333" s="54"/>
      <c r="H2333" s="54"/>
      <c r="I2333" s="48"/>
      <c r="J2333" s="49"/>
      <c r="K2333" s="50"/>
      <c r="L2333" s="50"/>
      <c r="M2333" s="50"/>
      <c r="N2333" s="50"/>
      <c r="O2333" s="50"/>
      <c r="P2333" s="50"/>
      <c r="Q2333" s="50"/>
      <c r="R2333" s="50"/>
      <c r="S2333" s="50"/>
      <c r="T2333" s="50"/>
      <c r="U2333" s="51"/>
      <c r="V2333" s="52"/>
      <c r="W2333" s="53"/>
      <c r="X2333" s="53"/>
      <c r="Y2333" s="53"/>
      <c r="Z2333" s="53"/>
      <c r="AA2333" s="48"/>
      <c r="AB2333" s="54"/>
      <c r="AC2333" s="54"/>
      <c r="AD2333" s="54"/>
      <c r="AE2333" s="54"/>
      <c r="AF2333" s="54"/>
      <c r="AG2333" s="54"/>
      <c r="AH2333" s="54"/>
      <c r="AI2333" s="54"/>
      <c r="AJ2333" s="49"/>
      <c r="AK2333" s="48"/>
      <c r="AL2333" s="54"/>
      <c r="AM2333" s="54"/>
      <c r="AN2333" s="54"/>
      <c r="AO2333" s="54"/>
      <c r="AP2333" s="54"/>
      <c r="AQ2333" s="54"/>
      <c r="AR2333" s="54"/>
      <c r="AS2333" s="54"/>
      <c r="AT2333" s="54"/>
      <c r="AU2333" s="54"/>
      <c r="AV2333" s="54"/>
      <c r="AW2333" s="54"/>
      <c r="AX2333" s="54"/>
      <c r="AY2333" s="54"/>
      <c r="AZ2333" s="54"/>
      <c r="BA2333" s="54"/>
      <c r="BB2333" s="54"/>
      <c r="BC2333" s="54"/>
      <c r="BD2333" s="54"/>
      <c r="BE2333" s="54"/>
      <c r="BF2333" s="54"/>
      <c r="BG2333" s="54"/>
      <c r="BH2333" s="54"/>
      <c r="BI2333" s="54"/>
      <c r="BJ2333" s="54"/>
      <c r="BK2333" s="54"/>
      <c r="BL2333" s="54"/>
      <c r="BM2333" s="54"/>
      <c r="BN2333" s="54"/>
      <c r="BO2333" s="54"/>
      <c r="BP2333" s="54"/>
      <c r="BQ2333" s="54"/>
      <c r="BR2333" s="54"/>
      <c r="BS2333" s="54"/>
      <c r="BT2333" s="54"/>
      <c r="BU2333" s="54"/>
      <c r="BV2333" s="54"/>
      <c r="BW2333" s="54"/>
      <c r="BX2333" s="49"/>
      <c r="BY2333" s="55"/>
      <c r="BZ2333" s="8"/>
      <c r="CE2333" s="12" t="str">
        <f t="shared" si="1875"/>
        <v/>
      </c>
      <c r="CG2333" s="77" t="str">
        <f t="shared" si="1876"/>
        <v/>
      </c>
      <c r="CH2333" s="80" t="str">
        <f t="shared" si="1877"/>
        <v/>
      </c>
      <c r="CL2333" s="12" t="str">
        <f t="shared" si="1878"/>
        <v/>
      </c>
      <c r="CM2333" s="12" t="str">
        <f t="shared" si="1879"/>
        <v/>
      </c>
      <c r="CN2333" s="12" t="str" cm="1">
        <f t="array" ref="CN2333">IF(OR($CE2333="", $CG$3=""), "", IF(IFERROR(INDEX($K2333:$T2333, $CK2333, MATCH(CN$3, $K$3:$T$3, 0)), "")="", $CC$4, $CC$3))</f>
        <v/>
      </c>
      <c r="CO2333" s="12" t="str" cm="1">
        <f t="array" ref="CO2333">IF(OR($CE2333="", $CG$3=""), "", IF(IFERROR(INDEX($AA2333:$AJ2333, $CK2333, MATCH(CO$3, $AA$3:$AJ$3, 0)), "")="", $CC$4, $CC$3))</f>
        <v/>
      </c>
      <c r="CP2333" s="12" t="str">
        <f>IF(OR($CE2333="", $CG$3=""), "", IF(CP$3='Property List &amp; Features'!$BG$9, $CC$3, IF(CP$3=$I2333, $CC$3, $CC$4)))</f>
        <v/>
      </c>
      <c r="CQ2333" s="12" t="str">
        <f>IF(OR($CE2333="", $CG$3=""), "", IF(CQ$3='Property List &amp; Features'!$BG$9, $CC$3, IF(CQ$3=$J2333, $CC$3, $CC$4)))</f>
        <v/>
      </c>
      <c r="CR2333" s="12" t="str">
        <f t="shared" si="1880"/>
        <v/>
      </c>
      <c r="CS2333" s="12" t="str">
        <f t="shared" si="1881"/>
        <v/>
      </c>
      <c r="CT2333" s="12" t="str">
        <f t="shared" si="1882"/>
        <v/>
      </c>
      <c r="CU2333" s="12" t="str">
        <f t="shared" si="1883"/>
        <v/>
      </c>
      <c r="CV2333" s="12" t="str">
        <f t="shared" si="1884"/>
        <v/>
      </c>
      <c r="CW2333" s="12" t="str">
        <f t="shared" si="1906"/>
        <v/>
      </c>
      <c r="CX2333" s="12" t="str">
        <f t="shared" si="1907"/>
        <v/>
      </c>
      <c r="CY2333" s="12" t="str">
        <f t="shared" si="1908"/>
        <v/>
      </c>
      <c r="CZ2333" s="12" t="str">
        <f t="shared" si="1909"/>
        <v/>
      </c>
      <c r="DA2333" s="12" t="str">
        <f t="shared" si="1910"/>
        <v/>
      </c>
      <c r="DB2333" s="12" t="str">
        <f t="shared" si="1911"/>
        <v/>
      </c>
      <c r="DC2333" s="12" t="str">
        <f t="shared" si="1912"/>
        <v/>
      </c>
      <c r="DD2333" s="12" t="str">
        <f t="shared" si="1913"/>
        <v/>
      </c>
      <c r="DE2333" s="12" t="str">
        <f t="shared" si="1914"/>
        <v/>
      </c>
      <c r="DF2333" s="12" t="str">
        <f t="shared" si="1915"/>
        <v/>
      </c>
      <c r="DG2333" s="12" t="str">
        <f t="shared" si="1916"/>
        <v/>
      </c>
      <c r="DH2333" s="12" t="str">
        <f t="shared" si="1917"/>
        <v/>
      </c>
      <c r="DI2333" s="12" t="str">
        <f t="shared" si="1918"/>
        <v/>
      </c>
      <c r="DJ2333" s="12" t="str">
        <f t="shared" si="1919"/>
        <v/>
      </c>
      <c r="DK2333" s="12" t="str">
        <f t="shared" si="1920"/>
        <v/>
      </c>
      <c r="DL2333" s="12" t="str">
        <f t="shared" si="1921"/>
        <v/>
      </c>
      <c r="DM2333" s="12" t="str">
        <f t="shared" si="1922"/>
        <v/>
      </c>
      <c r="DN2333" s="12" t="str">
        <f t="shared" si="1923"/>
        <v/>
      </c>
      <c r="DO2333" s="12" t="str">
        <f t="shared" si="1924"/>
        <v/>
      </c>
      <c r="DP2333" s="12" t="str">
        <f t="shared" si="1925"/>
        <v/>
      </c>
      <c r="DQ2333" s="12" t="str">
        <f t="shared" si="1926"/>
        <v/>
      </c>
      <c r="DR2333" s="12" t="str">
        <f t="shared" si="1888"/>
        <v/>
      </c>
      <c r="DS2333" s="12" t="str">
        <f t="shared" si="1889"/>
        <v/>
      </c>
      <c r="DT2333" s="12" t="str">
        <f t="shared" si="1890"/>
        <v/>
      </c>
      <c r="DU2333" s="12" t="str">
        <f t="shared" si="1891"/>
        <v/>
      </c>
      <c r="DV2333" s="12" t="str">
        <f t="shared" si="1892"/>
        <v/>
      </c>
      <c r="DW2333" s="12" t="str">
        <f t="shared" si="1893"/>
        <v/>
      </c>
      <c r="DX2333" s="12" t="str">
        <f t="shared" si="1894"/>
        <v/>
      </c>
      <c r="DY2333" s="12" t="str">
        <f t="shared" si="1895"/>
        <v/>
      </c>
      <c r="DZ2333" s="12" t="str">
        <f t="shared" si="1896"/>
        <v/>
      </c>
      <c r="EA2333" s="12" t="str">
        <f t="shared" si="1897"/>
        <v/>
      </c>
      <c r="EB2333" s="12" t="str">
        <f t="shared" si="1898"/>
        <v/>
      </c>
      <c r="EC2333" s="12" t="str">
        <f t="shared" si="1899"/>
        <v/>
      </c>
      <c r="ED2333" s="12" t="str">
        <f t="shared" si="1900"/>
        <v/>
      </c>
      <c r="EE2333" s="12" t="str">
        <f t="shared" si="1901"/>
        <v/>
      </c>
      <c r="EF2333" s="12" t="str">
        <f t="shared" si="1902"/>
        <v/>
      </c>
      <c r="EG2333" s="12" t="str">
        <f t="shared" si="1903"/>
        <v/>
      </c>
      <c r="EH2333" s="12" t="str">
        <f t="shared" si="1904"/>
        <v/>
      </c>
      <c r="EI2333" s="12" t="str">
        <f t="shared" si="1905"/>
        <v/>
      </c>
      <c r="EK2333" s="83" t="str">
        <f t="shared" si="1885"/>
        <v/>
      </c>
      <c r="EM2333" s="12" t="str">
        <f t="shared" si="1886"/>
        <v/>
      </c>
      <c r="EO2333" s="12" t="str">
        <f t="shared" si="1887"/>
        <v/>
      </c>
      <c r="EQ2333" s="12" t="str">
        <f>IF($EO2333="", "", IF($EQ$8=$EQ$6, COUNTIF($EO$11:$EO$2510, "&gt;"&amp;$EO2333)+1+COUNTIF($EO$11:$EO2333, $EO2333)-1, COUNTIF($EO$11:$EO$2510, "&lt;"&amp;$EO2333)+1+COUNTIF($EO$11:$EO2333, $EO2333)-1))</f>
        <v/>
      </c>
    </row>
    <row r="2334" spans="1:147" x14ac:dyDescent="0.55000000000000004">
      <c r="A2334" s="8"/>
      <c r="B2334" s="12" t="str">
        <f>IF($D2334="", "", COUNTIF($D$11:$D2334, $D2334))</f>
        <v/>
      </c>
      <c r="C2334" s="8"/>
      <c r="D2334" s="45"/>
      <c r="E2334" s="46"/>
      <c r="F2334" s="47"/>
      <c r="G2334" s="54"/>
      <c r="H2334" s="54"/>
      <c r="I2334" s="48"/>
      <c r="J2334" s="49"/>
      <c r="K2334" s="50"/>
      <c r="L2334" s="50"/>
      <c r="M2334" s="50"/>
      <c r="N2334" s="50"/>
      <c r="O2334" s="50"/>
      <c r="P2334" s="50"/>
      <c r="Q2334" s="50"/>
      <c r="R2334" s="50"/>
      <c r="S2334" s="50"/>
      <c r="T2334" s="50"/>
      <c r="U2334" s="51"/>
      <c r="V2334" s="52"/>
      <c r="W2334" s="53"/>
      <c r="X2334" s="53"/>
      <c r="Y2334" s="53"/>
      <c r="Z2334" s="53"/>
      <c r="AA2334" s="48"/>
      <c r="AB2334" s="54"/>
      <c r="AC2334" s="54"/>
      <c r="AD2334" s="54"/>
      <c r="AE2334" s="54"/>
      <c r="AF2334" s="54"/>
      <c r="AG2334" s="54"/>
      <c r="AH2334" s="54"/>
      <c r="AI2334" s="54"/>
      <c r="AJ2334" s="49"/>
      <c r="AK2334" s="48"/>
      <c r="AL2334" s="54"/>
      <c r="AM2334" s="54"/>
      <c r="AN2334" s="54"/>
      <c r="AO2334" s="54"/>
      <c r="AP2334" s="54"/>
      <c r="AQ2334" s="54"/>
      <c r="AR2334" s="54"/>
      <c r="AS2334" s="54"/>
      <c r="AT2334" s="54"/>
      <c r="AU2334" s="54"/>
      <c r="AV2334" s="54"/>
      <c r="AW2334" s="54"/>
      <c r="AX2334" s="54"/>
      <c r="AY2334" s="54"/>
      <c r="AZ2334" s="54"/>
      <c r="BA2334" s="54"/>
      <c r="BB2334" s="54"/>
      <c r="BC2334" s="54"/>
      <c r="BD2334" s="54"/>
      <c r="BE2334" s="54"/>
      <c r="BF2334" s="54"/>
      <c r="BG2334" s="54"/>
      <c r="BH2334" s="54"/>
      <c r="BI2334" s="54"/>
      <c r="BJ2334" s="54"/>
      <c r="BK2334" s="54"/>
      <c r="BL2334" s="54"/>
      <c r="BM2334" s="54"/>
      <c r="BN2334" s="54"/>
      <c r="BO2334" s="54"/>
      <c r="BP2334" s="54"/>
      <c r="BQ2334" s="54"/>
      <c r="BR2334" s="54"/>
      <c r="BS2334" s="54"/>
      <c r="BT2334" s="54"/>
      <c r="BU2334" s="54"/>
      <c r="BV2334" s="54"/>
      <c r="BW2334" s="54"/>
      <c r="BX2334" s="49"/>
      <c r="BY2334" s="55"/>
      <c r="BZ2334" s="8"/>
      <c r="CE2334" s="12" t="str">
        <f t="shared" si="1875"/>
        <v/>
      </c>
      <c r="CG2334" s="77" t="str">
        <f t="shared" si="1876"/>
        <v/>
      </c>
      <c r="CH2334" s="80" t="str">
        <f t="shared" si="1877"/>
        <v/>
      </c>
      <c r="CL2334" s="12" t="str">
        <f t="shared" si="1878"/>
        <v/>
      </c>
      <c r="CM2334" s="12" t="str">
        <f t="shared" si="1879"/>
        <v/>
      </c>
      <c r="CN2334" s="12" t="str" cm="1">
        <f t="array" ref="CN2334">IF(OR($CE2334="", $CG$3=""), "", IF(IFERROR(INDEX($K2334:$T2334, $CK2334, MATCH(CN$3, $K$3:$T$3, 0)), "")="", $CC$4, $CC$3))</f>
        <v/>
      </c>
      <c r="CO2334" s="12" t="str" cm="1">
        <f t="array" ref="CO2334">IF(OR($CE2334="", $CG$3=""), "", IF(IFERROR(INDEX($AA2334:$AJ2334, $CK2334, MATCH(CO$3, $AA$3:$AJ$3, 0)), "")="", $CC$4, $CC$3))</f>
        <v/>
      </c>
      <c r="CP2334" s="12" t="str">
        <f>IF(OR($CE2334="", $CG$3=""), "", IF(CP$3='Property List &amp; Features'!$BG$9, $CC$3, IF(CP$3=$I2334, $CC$3, $CC$4)))</f>
        <v/>
      </c>
      <c r="CQ2334" s="12" t="str">
        <f>IF(OR($CE2334="", $CG$3=""), "", IF(CQ$3='Property List &amp; Features'!$BG$9, $CC$3, IF(CQ$3=$J2334, $CC$3, $CC$4)))</f>
        <v/>
      </c>
      <c r="CR2334" s="12" t="str">
        <f t="shared" si="1880"/>
        <v/>
      </c>
      <c r="CS2334" s="12" t="str">
        <f t="shared" si="1881"/>
        <v/>
      </c>
      <c r="CT2334" s="12" t="str">
        <f t="shared" si="1882"/>
        <v/>
      </c>
      <c r="CU2334" s="12" t="str">
        <f t="shared" si="1883"/>
        <v/>
      </c>
      <c r="CV2334" s="12" t="str">
        <f t="shared" si="1884"/>
        <v/>
      </c>
      <c r="CW2334" s="12" t="str">
        <f t="shared" si="1906"/>
        <v/>
      </c>
      <c r="CX2334" s="12" t="str">
        <f t="shared" si="1907"/>
        <v/>
      </c>
      <c r="CY2334" s="12" t="str">
        <f t="shared" si="1908"/>
        <v/>
      </c>
      <c r="CZ2334" s="12" t="str">
        <f t="shared" si="1909"/>
        <v/>
      </c>
      <c r="DA2334" s="12" t="str">
        <f t="shared" si="1910"/>
        <v/>
      </c>
      <c r="DB2334" s="12" t="str">
        <f t="shared" si="1911"/>
        <v/>
      </c>
      <c r="DC2334" s="12" t="str">
        <f t="shared" si="1912"/>
        <v/>
      </c>
      <c r="DD2334" s="12" t="str">
        <f t="shared" si="1913"/>
        <v/>
      </c>
      <c r="DE2334" s="12" t="str">
        <f t="shared" si="1914"/>
        <v/>
      </c>
      <c r="DF2334" s="12" t="str">
        <f t="shared" si="1915"/>
        <v/>
      </c>
      <c r="DG2334" s="12" t="str">
        <f t="shared" si="1916"/>
        <v/>
      </c>
      <c r="DH2334" s="12" t="str">
        <f t="shared" si="1917"/>
        <v/>
      </c>
      <c r="DI2334" s="12" t="str">
        <f t="shared" si="1918"/>
        <v/>
      </c>
      <c r="DJ2334" s="12" t="str">
        <f t="shared" si="1919"/>
        <v/>
      </c>
      <c r="DK2334" s="12" t="str">
        <f t="shared" si="1920"/>
        <v/>
      </c>
      <c r="DL2334" s="12" t="str">
        <f t="shared" si="1921"/>
        <v/>
      </c>
      <c r="DM2334" s="12" t="str">
        <f t="shared" si="1922"/>
        <v/>
      </c>
      <c r="DN2334" s="12" t="str">
        <f t="shared" si="1923"/>
        <v/>
      </c>
      <c r="DO2334" s="12" t="str">
        <f t="shared" si="1924"/>
        <v/>
      </c>
      <c r="DP2334" s="12" t="str">
        <f t="shared" si="1925"/>
        <v/>
      </c>
      <c r="DQ2334" s="12" t="str">
        <f t="shared" si="1926"/>
        <v/>
      </c>
      <c r="DR2334" s="12" t="str">
        <f t="shared" si="1888"/>
        <v/>
      </c>
      <c r="DS2334" s="12" t="str">
        <f t="shared" si="1889"/>
        <v/>
      </c>
      <c r="DT2334" s="12" t="str">
        <f t="shared" si="1890"/>
        <v/>
      </c>
      <c r="DU2334" s="12" t="str">
        <f t="shared" si="1891"/>
        <v/>
      </c>
      <c r="DV2334" s="12" t="str">
        <f t="shared" si="1892"/>
        <v/>
      </c>
      <c r="DW2334" s="12" t="str">
        <f t="shared" si="1893"/>
        <v/>
      </c>
      <c r="DX2334" s="12" t="str">
        <f t="shared" si="1894"/>
        <v/>
      </c>
      <c r="DY2334" s="12" t="str">
        <f t="shared" si="1895"/>
        <v/>
      </c>
      <c r="DZ2334" s="12" t="str">
        <f t="shared" si="1896"/>
        <v/>
      </c>
      <c r="EA2334" s="12" t="str">
        <f t="shared" si="1897"/>
        <v/>
      </c>
      <c r="EB2334" s="12" t="str">
        <f t="shared" si="1898"/>
        <v/>
      </c>
      <c r="EC2334" s="12" t="str">
        <f t="shared" si="1899"/>
        <v/>
      </c>
      <c r="ED2334" s="12" t="str">
        <f t="shared" si="1900"/>
        <v/>
      </c>
      <c r="EE2334" s="12" t="str">
        <f t="shared" si="1901"/>
        <v/>
      </c>
      <c r="EF2334" s="12" t="str">
        <f t="shared" si="1902"/>
        <v/>
      </c>
      <c r="EG2334" s="12" t="str">
        <f t="shared" si="1903"/>
        <v/>
      </c>
      <c r="EH2334" s="12" t="str">
        <f t="shared" si="1904"/>
        <v/>
      </c>
      <c r="EI2334" s="12" t="str">
        <f t="shared" si="1905"/>
        <v/>
      </c>
      <c r="EK2334" s="83" t="str">
        <f t="shared" si="1885"/>
        <v/>
      </c>
      <c r="EM2334" s="12" t="str">
        <f t="shared" si="1886"/>
        <v/>
      </c>
      <c r="EO2334" s="12" t="str">
        <f t="shared" si="1887"/>
        <v/>
      </c>
      <c r="EQ2334" s="12" t="str">
        <f>IF($EO2334="", "", IF($EQ$8=$EQ$6, COUNTIF($EO$11:$EO$2510, "&gt;"&amp;$EO2334)+1+COUNTIF($EO$11:$EO2334, $EO2334)-1, COUNTIF($EO$11:$EO$2510, "&lt;"&amp;$EO2334)+1+COUNTIF($EO$11:$EO2334, $EO2334)-1))</f>
        <v/>
      </c>
    </row>
    <row r="2335" spans="1:147" x14ac:dyDescent="0.55000000000000004">
      <c r="A2335" s="8"/>
      <c r="B2335" s="12" t="str">
        <f>IF($D2335="", "", COUNTIF($D$11:$D2335, $D2335))</f>
        <v/>
      </c>
      <c r="C2335" s="8"/>
      <c r="D2335" s="45"/>
      <c r="E2335" s="46"/>
      <c r="F2335" s="47"/>
      <c r="G2335" s="54"/>
      <c r="H2335" s="54"/>
      <c r="I2335" s="48"/>
      <c r="J2335" s="49"/>
      <c r="K2335" s="50"/>
      <c r="L2335" s="50"/>
      <c r="M2335" s="50"/>
      <c r="N2335" s="50"/>
      <c r="O2335" s="50"/>
      <c r="P2335" s="50"/>
      <c r="Q2335" s="50"/>
      <c r="R2335" s="50"/>
      <c r="S2335" s="50"/>
      <c r="T2335" s="50"/>
      <c r="U2335" s="51"/>
      <c r="V2335" s="52"/>
      <c r="W2335" s="53"/>
      <c r="X2335" s="53"/>
      <c r="Y2335" s="53"/>
      <c r="Z2335" s="53"/>
      <c r="AA2335" s="48"/>
      <c r="AB2335" s="54"/>
      <c r="AC2335" s="54"/>
      <c r="AD2335" s="54"/>
      <c r="AE2335" s="54"/>
      <c r="AF2335" s="54"/>
      <c r="AG2335" s="54"/>
      <c r="AH2335" s="54"/>
      <c r="AI2335" s="54"/>
      <c r="AJ2335" s="49"/>
      <c r="AK2335" s="48"/>
      <c r="AL2335" s="54"/>
      <c r="AM2335" s="54"/>
      <c r="AN2335" s="54"/>
      <c r="AO2335" s="54"/>
      <c r="AP2335" s="54"/>
      <c r="AQ2335" s="54"/>
      <c r="AR2335" s="54"/>
      <c r="AS2335" s="54"/>
      <c r="AT2335" s="54"/>
      <c r="AU2335" s="54"/>
      <c r="AV2335" s="54"/>
      <c r="AW2335" s="54"/>
      <c r="AX2335" s="54"/>
      <c r="AY2335" s="54"/>
      <c r="AZ2335" s="54"/>
      <c r="BA2335" s="54"/>
      <c r="BB2335" s="54"/>
      <c r="BC2335" s="54"/>
      <c r="BD2335" s="54"/>
      <c r="BE2335" s="54"/>
      <c r="BF2335" s="54"/>
      <c r="BG2335" s="54"/>
      <c r="BH2335" s="54"/>
      <c r="BI2335" s="54"/>
      <c r="BJ2335" s="54"/>
      <c r="BK2335" s="54"/>
      <c r="BL2335" s="54"/>
      <c r="BM2335" s="54"/>
      <c r="BN2335" s="54"/>
      <c r="BO2335" s="54"/>
      <c r="BP2335" s="54"/>
      <c r="BQ2335" s="54"/>
      <c r="BR2335" s="54"/>
      <c r="BS2335" s="54"/>
      <c r="BT2335" s="54"/>
      <c r="BU2335" s="54"/>
      <c r="BV2335" s="54"/>
      <c r="BW2335" s="54"/>
      <c r="BX2335" s="49"/>
      <c r="BY2335" s="55"/>
      <c r="BZ2335" s="8"/>
      <c r="CE2335" s="12" t="str">
        <f t="shared" si="1875"/>
        <v/>
      </c>
      <c r="CG2335" s="77" t="str">
        <f t="shared" si="1876"/>
        <v/>
      </c>
      <c r="CH2335" s="80" t="str">
        <f t="shared" si="1877"/>
        <v/>
      </c>
      <c r="CL2335" s="12" t="str">
        <f t="shared" si="1878"/>
        <v/>
      </c>
      <c r="CM2335" s="12" t="str">
        <f t="shared" si="1879"/>
        <v/>
      </c>
      <c r="CN2335" s="12" t="str" cm="1">
        <f t="array" ref="CN2335">IF(OR($CE2335="", $CG$3=""), "", IF(IFERROR(INDEX($K2335:$T2335, $CK2335, MATCH(CN$3, $K$3:$T$3, 0)), "")="", $CC$4, $CC$3))</f>
        <v/>
      </c>
      <c r="CO2335" s="12" t="str" cm="1">
        <f t="array" ref="CO2335">IF(OR($CE2335="", $CG$3=""), "", IF(IFERROR(INDEX($AA2335:$AJ2335, $CK2335, MATCH(CO$3, $AA$3:$AJ$3, 0)), "")="", $CC$4, $CC$3))</f>
        <v/>
      </c>
      <c r="CP2335" s="12" t="str">
        <f>IF(OR($CE2335="", $CG$3=""), "", IF(CP$3='Property List &amp; Features'!$BG$9, $CC$3, IF(CP$3=$I2335, $CC$3, $CC$4)))</f>
        <v/>
      </c>
      <c r="CQ2335" s="12" t="str">
        <f>IF(OR($CE2335="", $CG$3=""), "", IF(CQ$3='Property List &amp; Features'!$BG$9, $CC$3, IF(CQ$3=$J2335, $CC$3, $CC$4)))</f>
        <v/>
      </c>
      <c r="CR2335" s="12" t="str">
        <f t="shared" si="1880"/>
        <v/>
      </c>
      <c r="CS2335" s="12" t="str">
        <f t="shared" si="1881"/>
        <v/>
      </c>
      <c r="CT2335" s="12" t="str">
        <f t="shared" si="1882"/>
        <v/>
      </c>
      <c r="CU2335" s="12" t="str">
        <f t="shared" si="1883"/>
        <v/>
      </c>
      <c r="CV2335" s="12" t="str">
        <f t="shared" si="1884"/>
        <v/>
      </c>
      <c r="CW2335" s="12" t="str">
        <f t="shared" si="1906"/>
        <v/>
      </c>
      <c r="CX2335" s="12" t="str">
        <f t="shared" si="1907"/>
        <v/>
      </c>
      <c r="CY2335" s="12" t="str">
        <f t="shared" si="1908"/>
        <v/>
      </c>
      <c r="CZ2335" s="12" t="str">
        <f t="shared" si="1909"/>
        <v/>
      </c>
      <c r="DA2335" s="12" t="str">
        <f t="shared" si="1910"/>
        <v/>
      </c>
      <c r="DB2335" s="12" t="str">
        <f t="shared" si="1911"/>
        <v/>
      </c>
      <c r="DC2335" s="12" t="str">
        <f t="shared" si="1912"/>
        <v/>
      </c>
      <c r="DD2335" s="12" t="str">
        <f t="shared" si="1913"/>
        <v/>
      </c>
      <c r="DE2335" s="12" t="str">
        <f t="shared" si="1914"/>
        <v/>
      </c>
      <c r="DF2335" s="12" t="str">
        <f t="shared" si="1915"/>
        <v/>
      </c>
      <c r="DG2335" s="12" t="str">
        <f t="shared" si="1916"/>
        <v/>
      </c>
      <c r="DH2335" s="12" t="str">
        <f t="shared" si="1917"/>
        <v/>
      </c>
      <c r="DI2335" s="12" t="str">
        <f t="shared" si="1918"/>
        <v/>
      </c>
      <c r="DJ2335" s="12" t="str">
        <f t="shared" si="1919"/>
        <v/>
      </c>
      <c r="DK2335" s="12" t="str">
        <f t="shared" si="1920"/>
        <v/>
      </c>
      <c r="DL2335" s="12" t="str">
        <f t="shared" si="1921"/>
        <v/>
      </c>
      <c r="DM2335" s="12" t="str">
        <f t="shared" si="1922"/>
        <v/>
      </c>
      <c r="DN2335" s="12" t="str">
        <f t="shared" si="1923"/>
        <v/>
      </c>
      <c r="DO2335" s="12" t="str">
        <f t="shared" si="1924"/>
        <v/>
      </c>
      <c r="DP2335" s="12" t="str">
        <f t="shared" si="1925"/>
        <v/>
      </c>
      <c r="DQ2335" s="12" t="str">
        <f t="shared" si="1926"/>
        <v/>
      </c>
      <c r="DR2335" s="12" t="str">
        <f t="shared" si="1888"/>
        <v/>
      </c>
      <c r="DS2335" s="12" t="str">
        <f t="shared" si="1889"/>
        <v/>
      </c>
      <c r="DT2335" s="12" t="str">
        <f t="shared" si="1890"/>
        <v/>
      </c>
      <c r="DU2335" s="12" t="str">
        <f t="shared" si="1891"/>
        <v/>
      </c>
      <c r="DV2335" s="12" t="str">
        <f t="shared" si="1892"/>
        <v/>
      </c>
      <c r="DW2335" s="12" t="str">
        <f t="shared" si="1893"/>
        <v/>
      </c>
      <c r="DX2335" s="12" t="str">
        <f t="shared" si="1894"/>
        <v/>
      </c>
      <c r="DY2335" s="12" t="str">
        <f t="shared" si="1895"/>
        <v/>
      </c>
      <c r="DZ2335" s="12" t="str">
        <f t="shared" si="1896"/>
        <v/>
      </c>
      <c r="EA2335" s="12" t="str">
        <f t="shared" si="1897"/>
        <v/>
      </c>
      <c r="EB2335" s="12" t="str">
        <f t="shared" si="1898"/>
        <v/>
      </c>
      <c r="EC2335" s="12" t="str">
        <f t="shared" si="1899"/>
        <v/>
      </c>
      <c r="ED2335" s="12" t="str">
        <f t="shared" si="1900"/>
        <v/>
      </c>
      <c r="EE2335" s="12" t="str">
        <f t="shared" si="1901"/>
        <v/>
      </c>
      <c r="EF2335" s="12" t="str">
        <f t="shared" si="1902"/>
        <v/>
      </c>
      <c r="EG2335" s="12" t="str">
        <f t="shared" si="1903"/>
        <v/>
      </c>
      <c r="EH2335" s="12" t="str">
        <f t="shared" si="1904"/>
        <v/>
      </c>
      <c r="EI2335" s="12" t="str">
        <f t="shared" si="1905"/>
        <v/>
      </c>
      <c r="EK2335" s="83" t="str">
        <f t="shared" si="1885"/>
        <v/>
      </c>
      <c r="EM2335" s="12" t="str">
        <f t="shared" si="1886"/>
        <v/>
      </c>
      <c r="EO2335" s="12" t="str">
        <f t="shared" si="1887"/>
        <v/>
      </c>
      <c r="EQ2335" s="12" t="str">
        <f>IF($EO2335="", "", IF($EQ$8=$EQ$6, COUNTIF($EO$11:$EO$2510, "&gt;"&amp;$EO2335)+1+COUNTIF($EO$11:$EO2335, $EO2335)-1, COUNTIF($EO$11:$EO$2510, "&lt;"&amp;$EO2335)+1+COUNTIF($EO$11:$EO2335, $EO2335)-1))</f>
        <v/>
      </c>
    </row>
    <row r="2336" spans="1:147" x14ac:dyDescent="0.55000000000000004">
      <c r="A2336" s="8"/>
      <c r="B2336" s="12" t="str">
        <f>IF($D2336="", "", COUNTIF($D$11:$D2336, $D2336))</f>
        <v/>
      </c>
      <c r="C2336" s="8"/>
      <c r="D2336" s="45"/>
      <c r="E2336" s="46"/>
      <c r="F2336" s="47"/>
      <c r="G2336" s="54"/>
      <c r="H2336" s="54"/>
      <c r="I2336" s="48"/>
      <c r="J2336" s="49"/>
      <c r="K2336" s="50"/>
      <c r="L2336" s="50"/>
      <c r="M2336" s="50"/>
      <c r="N2336" s="50"/>
      <c r="O2336" s="50"/>
      <c r="P2336" s="50"/>
      <c r="Q2336" s="50"/>
      <c r="R2336" s="50"/>
      <c r="S2336" s="50"/>
      <c r="T2336" s="50"/>
      <c r="U2336" s="51"/>
      <c r="V2336" s="52"/>
      <c r="W2336" s="53"/>
      <c r="X2336" s="53"/>
      <c r="Y2336" s="53"/>
      <c r="Z2336" s="53"/>
      <c r="AA2336" s="48"/>
      <c r="AB2336" s="54"/>
      <c r="AC2336" s="54"/>
      <c r="AD2336" s="54"/>
      <c r="AE2336" s="54"/>
      <c r="AF2336" s="54"/>
      <c r="AG2336" s="54"/>
      <c r="AH2336" s="54"/>
      <c r="AI2336" s="54"/>
      <c r="AJ2336" s="49"/>
      <c r="AK2336" s="48"/>
      <c r="AL2336" s="54"/>
      <c r="AM2336" s="54"/>
      <c r="AN2336" s="54"/>
      <c r="AO2336" s="54"/>
      <c r="AP2336" s="54"/>
      <c r="AQ2336" s="54"/>
      <c r="AR2336" s="54"/>
      <c r="AS2336" s="54"/>
      <c r="AT2336" s="54"/>
      <c r="AU2336" s="54"/>
      <c r="AV2336" s="54"/>
      <c r="AW2336" s="54"/>
      <c r="AX2336" s="54"/>
      <c r="AY2336" s="54"/>
      <c r="AZ2336" s="54"/>
      <c r="BA2336" s="54"/>
      <c r="BB2336" s="54"/>
      <c r="BC2336" s="54"/>
      <c r="BD2336" s="54"/>
      <c r="BE2336" s="54"/>
      <c r="BF2336" s="54"/>
      <c r="BG2336" s="54"/>
      <c r="BH2336" s="54"/>
      <c r="BI2336" s="54"/>
      <c r="BJ2336" s="54"/>
      <c r="BK2336" s="54"/>
      <c r="BL2336" s="54"/>
      <c r="BM2336" s="54"/>
      <c r="BN2336" s="54"/>
      <c r="BO2336" s="54"/>
      <c r="BP2336" s="54"/>
      <c r="BQ2336" s="54"/>
      <c r="BR2336" s="54"/>
      <c r="BS2336" s="54"/>
      <c r="BT2336" s="54"/>
      <c r="BU2336" s="54"/>
      <c r="BV2336" s="54"/>
      <c r="BW2336" s="54"/>
      <c r="BX2336" s="49"/>
      <c r="BY2336" s="55"/>
      <c r="BZ2336" s="8"/>
      <c r="CE2336" s="12" t="str">
        <f t="shared" si="1875"/>
        <v/>
      </c>
      <c r="CG2336" s="77" t="str">
        <f t="shared" si="1876"/>
        <v/>
      </c>
      <c r="CH2336" s="80" t="str">
        <f t="shared" si="1877"/>
        <v/>
      </c>
      <c r="CL2336" s="12" t="str">
        <f t="shared" si="1878"/>
        <v/>
      </c>
      <c r="CM2336" s="12" t="str">
        <f t="shared" si="1879"/>
        <v/>
      </c>
      <c r="CN2336" s="12" t="str" cm="1">
        <f t="array" ref="CN2336">IF(OR($CE2336="", $CG$3=""), "", IF(IFERROR(INDEX($K2336:$T2336, $CK2336, MATCH(CN$3, $K$3:$T$3, 0)), "")="", $CC$4, $CC$3))</f>
        <v/>
      </c>
      <c r="CO2336" s="12" t="str" cm="1">
        <f t="array" ref="CO2336">IF(OR($CE2336="", $CG$3=""), "", IF(IFERROR(INDEX($AA2336:$AJ2336, $CK2336, MATCH(CO$3, $AA$3:$AJ$3, 0)), "")="", $CC$4, $CC$3))</f>
        <v/>
      </c>
      <c r="CP2336" s="12" t="str">
        <f>IF(OR($CE2336="", $CG$3=""), "", IF(CP$3='Property List &amp; Features'!$BG$9, $CC$3, IF(CP$3=$I2336, $CC$3, $CC$4)))</f>
        <v/>
      </c>
      <c r="CQ2336" s="12" t="str">
        <f>IF(OR($CE2336="", $CG$3=""), "", IF(CQ$3='Property List &amp; Features'!$BG$9, $CC$3, IF(CQ$3=$J2336, $CC$3, $CC$4)))</f>
        <v/>
      </c>
      <c r="CR2336" s="12" t="str">
        <f t="shared" si="1880"/>
        <v/>
      </c>
      <c r="CS2336" s="12" t="str">
        <f t="shared" si="1881"/>
        <v/>
      </c>
      <c r="CT2336" s="12" t="str">
        <f t="shared" si="1882"/>
        <v/>
      </c>
      <c r="CU2336" s="12" t="str">
        <f t="shared" si="1883"/>
        <v/>
      </c>
      <c r="CV2336" s="12" t="str">
        <f t="shared" si="1884"/>
        <v/>
      </c>
      <c r="CW2336" s="12" t="str">
        <f t="shared" si="1906"/>
        <v/>
      </c>
      <c r="CX2336" s="12" t="str">
        <f t="shared" si="1907"/>
        <v/>
      </c>
      <c r="CY2336" s="12" t="str">
        <f t="shared" si="1908"/>
        <v/>
      </c>
      <c r="CZ2336" s="12" t="str">
        <f t="shared" si="1909"/>
        <v/>
      </c>
      <c r="DA2336" s="12" t="str">
        <f t="shared" si="1910"/>
        <v/>
      </c>
      <c r="DB2336" s="12" t="str">
        <f t="shared" si="1911"/>
        <v/>
      </c>
      <c r="DC2336" s="12" t="str">
        <f t="shared" si="1912"/>
        <v/>
      </c>
      <c r="DD2336" s="12" t="str">
        <f t="shared" si="1913"/>
        <v/>
      </c>
      <c r="DE2336" s="12" t="str">
        <f t="shared" si="1914"/>
        <v/>
      </c>
      <c r="DF2336" s="12" t="str">
        <f t="shared" si="1915"/>
        <v/>
      </c>
      <c r="DG2336" s="12" t="str">
        <f t="shared" si="1916"/>
        <v/>
      </c>
      <c r="DH2336" s="12" t="str">
        <f t="shared" si="1917"/>
        <v/>
      </c>
      <c r="DI2336" s="12" t="str">
        <f t="shared" si="1918"/>
        <v/>
      </c>
      <c r="DJ2336" s="12" t="str">
        <f t="shared" si="1919"/>
        <v/>
      </c>
      <c r="DK2336" s="12" t="str">
        <f t="shared" si="1920"/>
        <v/>
      </c>
      <c r="DL2336" s="12" t="str">
        <f t="shared" si="1921"/>
        <v/>
      </c>
      <c r="DM2336" s="12" t="str">
        <f t="shared" si="1922"/>
        <v/>
      </c>
      <c r="DN2336" s="12" t="str">
        <f t="shared" si="1923"/>
        <v/>
      </c>
      <c r="DO2336" s="12" t="str">
        <f t="shared" si="1924"/>
        <v/>
      </c>
      <c r="DP2336" s="12" t="str">
        <f t="shared" si="1925"/>
        <v/>
      </c>
      <c r="DQ2336" s="12" t="str">
        <f t="shared" si="1926"/>
        <v/>
      </c>
      <c r="DR2336" s="12" t="str">
        <f t="shared" si="1888"/>
        <v/>
      </c>
      <c r="DS2336" s="12" t="str">
        <f t="shared" si="1889"/>
        <v/>
      </c>
      <c r="DT2336" s="12" t="str">
        <f t="shared" si="1890"/>
        <v/>
      </c>
      <c r="DU2336" s="12" t="str">
        <f t="shared" si="1891"/>
        <v/>
      </c>
      <c r="DV2336" s="12" t="str">
        <f t="shared" si="1892"/>
        <v/>
      </c>
      <c r="DW2336" s="12" t="str">
        <f t="shared" si="1893"/>
        <v/>
      </c>
      <c r="DX2336" s="12" t="str">
        <f t="shared" si="1894"/>
        <v/>
      </c>
      <c r="DY2336" s="12" t="str">
        <f t="shared" si="1895"/>
        <v/>
      </c>
      <c r="DZ2336" s="12" t="str">
        <f t="shared" si="1896"/>
        <v/>
      </c>
      <c r="EA2336" s="12" t="str">
        <f t="shared" si="1897"/>
        <v/>
      </c>
      <c r="EB2336" s="12" t="str">
        <f t="shared" si="1898"/>
        <v/>
      </c>
      <c r="EC2336" s="12" t="str">
        <f t="shared" si="1899"/>
        <v/>
      </c>
      <c r="ED2336" s="12" t="str">
        <f t="shared" si="1900"/>
        <v/>
      </c>
      <c r="EE2336" s="12" t="str">
        <f t="shared" si="1901"/>
        <v/>
      </c>
      <c r="EF2336" s="12" t="str">
        <f t="shared" si="1902"/>
        <v/>
      </c>
      <c r="EG2336" s="12" t="str">
        <f t="shared" si="1903"/>
        <v/>
      </c>
      <c r="EH2336" s="12" t="str">
        <f t="shared" si="1904"/>
        <v/>
      </c>
      <c r="EI2336" s="12" t="str">
        <f t="shared" si="1905"/>
        <v/>
      </c>
      <c r="EK2336" s="83" t="str">
        <f t="shared" si="1885"/>
        <v/>
      </c>
      <c r="EM2336" s="12" t="str">
        <f t="shared" si="1886"/>
        <v/>
      </c>
      <c r="EO2336" s="12" t="str">
        <f t="shared" si="1887"/>
        <v/>
      </c>
      <c r="EQ2336" s="12" t="str">
        <f>IF($EO2336="", "", IF($EQ$8=$EQ$6, COUNTIF($EO$11:$EO$2510, "&gt;"&amp;$EO2336)+1+COUNTIF($EO$11:$EO2336, $EO2336)-1, COUNTIF($EO$11:$EO$2510, "&lt;"&amp;$EO2336)+1+COUNTIF($EO$11:$EO2336, $EO2336)-1))</f>
        <v/>
      </c>
    </row>
    <row r="2337" spans="1:147" x14ac:dyDescent="0.55000000000000004">
      <c r="A2337" s="8"/>
      <c r="B2337" s="12" t="str">
        <f>IF($D2337="", "", COUNTIF($D$11:$D2337, $D2337))</f>
        <v/>
      </c>
      <c r="C2337" s="8"/>
      <c r="D2337" s="45"/>
      <c r="E2337" s="46"/>
      <c r="F2337" s="47"/>
      <c r="G2337" s="54"/>
      <c r="H2337" s="54"/>
      <c r="I2337" s="48"/>
      <c r="J2337" s="49"/>
      <c r="K2337" s="50"/>
      <c r="L2337" s="50"/>
      <c r="M2337" s="50"/>
      <c r="N2337" s="50"/>
      <c r="O2337" s="50"/>
      <c r="P2337" s="50"/>
      <c r="Q2337" s="50"/>
      <c r="R2337" s="50"/>
      <c r="S2337" s="50"/>
      <c r="T2337" s="50"/>
      <c r="U2337" s="51"/>
      <c r="V2337" s="52"/>
      <c r="W2337" s="53"/>
      <c r="X2337" s="53"/>
      <c r="Y2337" s="53"/>
      <c r="Z2337" s="53"/>
      <c r="AA2337" s="48"/>
      <c r="AB2337" s="54"/>
      <c r="AC2337" s="54"/>
      <c r="AD2337" s="54"/>
      <c r="AE2337" s="54"/>
      <c r="AF2337" s="54"/>
      <c r="AG2337" s="54"/>
      <c r="AH2337" s="54"/>
      <c r="AI2337" s="54"/>
      <c r="AJ2337" s="49"/>
      <c r="AK2337" s="48"/>
      <c r="AL2337" s="54"/>
      <c r="AM2337" s="54"/>
      <c r="AN2337" s="54"/>
      <c r="AO2337" s="54"/>
      <c r="AP2337" s="54"/>
      <c r="AQ2337" s="54"/>
      <c r="AR2337" s="54"/>
      <c r="AS2337" s="54"/>
      <c r="AT2337" s="54"/>
      <c r="AU2337" s="54"/>
      <c r="AV2337" s="54"/>
      <c r="AW2337" s="54"/>
      <c r="AX2337" s="54"/>
      <c r="AY2337" s="54"/>
      <c r="AZ2337" s="54"/>
      <c r="BA2337" s="54"/>
      <c r="BB2337" s="54"/>
      <c r="BC2337" s="54"/>
      <c r="BD2337" s="54"/>
      <c r="BE2337" s="54"/>
      <c r="BF2337" s="54"/>
      <c r="BG2337" s="54"/>
      <c r="BH2337" s="54"/>
      <c r="BI2337" s="54"/>
      <c r="BJ2337" s="54"/>
      <c r="BK2337" s="54"/>
      <c r="BL2337" s="54"/>
      <c r="BM2337" s="54"/>
      <c r="BN2337" s="54"/>
      <c r="BO2337" s="54"/>
      <c r="BP2337" s="54"/>
      <c r="BQ2337" s="54"/>
      <c r="BR2337" s="54"/>
      <c r="BS2337" s="54"/>
      <c r="BT2337" s="54"/>
      <c r="BU2337" s="54"/>
      <c r="BV2337" s="54"/>
      <c r="BW2337" s="54"/>
      <c r="BX2337" s="49"/>
      <c r="BY2337" s="55"/>
      <c r="BZ2337" s="8"/>
      <c r="CE2337" s="12" t="str">
        <f t="shared" si="1875"/>
        <v/>
      </c>
      <c r="CG2337" s="77" t="str">
        <f t="shared" si="1876"/>
        <v/>
      </c>
      <c r="CH2337" s="80" t="str">
        <f t="shared" si="1877"/>
        <v/>
      </c>
      <c r="CL2337" s="12" t="str">
        <f t="shared" si="1878"/>
        <v/>
      </c>
      <c r="CM2337" s="12" t="str">
        <f t="shared" si="1879"/>
        <v/>
      </c>
      <c r="CN2337" s="12" t="str" cm="1">
        <f t="array" ref="CN2337">IF(OR($CE2337="", $CG$3=""), "", IF(IFERROR(INDEX($K2337:$T2337, $CK2337, MATCH(CN$3, $K$3:$T$3, 0)), "")="", $CC$4, $CC$3))</f>
        <v/>
      </c>
      <c r="CO2337" s="12" t="str" cm="1">
        <f t="array" ref="CO2337">IF(OR($CE2337="", $CG$3=""), "", IF(IFERROR(INDEX($AA2337:$AJ2337, $CK2337, MATCH(CO$3, $AA$3:$AJ$3, 0)), "")="", $CC$4, $CC$3))</f>
        <v/>
      </c>
      <c r="CP2337" s="12" t="str">
        <f>IF(OR($CE2337="", $CG$3=""), "", IF(CP$3='Property List &amp; Features'!$BG$9, $CC$3, IF(CP$3=$I2337, $CC$3, $CC$4)))</f>
        <v/>
      </c>
      <c r="CQ2337" s="12" t="str">
        <f>IF(OR($CE2337="", $CG$3=""), "", IF(CQ$3='Property List &amp; Features'!$BG$9, $CC$3, IF(CQ$3=$J2337, $CC$3, $CC$4)))</f>
        <v/>
      </c>
      <c r="CR2337" s="12" t="str">
        <f t="shared" si="1880"/>
        <v/>
      </c>
      <c r="CS2337" s="12" t="str">
        <f t="shared" si="1881"/>
        <v/>
      </c>
      <c r="CT2337" s="12" t="str">
        <f t="shared" si="1882"/>
        <v/>
      </c>
      <c r="CU2337" s="12" t="str">
        <f t="shared" si="1883"/>
        <v/>
      </c>
      <c r="CV2337" s="12" t="str">
        <f t="shared" si="1884"/>
        <v/>
      </c>
      <c r="CW2337" s="12" t="str">
        <f t="shared" si="1906"/>
        <v/>
      </c>
      <c r="CX2337" s="12" t="str">
        <f t="shared" si="1907"/>
        <v/>
      </c>
      <c r="CY2337" s="12" t="str">
        <f t="shared" si="1908"/>
        <v/>
      </c>
      <c r="CZ2337" s="12" t="str">
        <f t="shared" si="1909"/>
        <v/>
      </c>
      <c r="DA2337" s="12" t="str">
        <f t="shared" si="1910"/>
        <v/>
      </c>
      <c r="DB2337" s="12" t="str">
        <f t="shared" si="1911"/>
        <v/>
      </c>
      <c r="DC2337" s="12" t="str">
        <f t="shared" si="1912"/>
        <v/>
      </c>
      <c r="DD2337" s="12" t="str">
        <f t="shared" si="1913"/>
        <v/>
      </c>
      <c r="DE2337" s="12" t="str">
        <f t="shared" si="1914"/>
        <v/>
      </c>
      <c r="DF2337" s="12" t="str">
        <f t="shared" si="1915"/>
        <v/>
      </c>
      <c r="DG2337" s="12" t="str">
        <f t="shared" si="1916"/>
        <v/>
      </c>
      <c r="DH2337" s="12" t="str">
        <f t="shared" si="1917"/>
        <v/>
      </c>
      <c r="DI2337" s="12" t="str">
        <f t="shared" si="1918"/>
        <v/>
      </c>
      <c r="DJ2337" s="12" t="str">
        <f t="shared" si="1919"/>
        <v/>
      </c>
      <c r="DK2337" s="12" t="str">
        <f t="shared" si="1920"/>
        <v/>
      </c>
      <c r="DL2337" s="12" t="str">
        <f t="shared" si="1921"/>
        <v/>
      </c>
      <c r="DM2337" s="12" t="str">
        <f t="shared" si="1922"/>
        <v/>
      </c>
      <c r="DN2337" s="12" t="str">
        <f t="shared" si="1923"/>
        <v/>
      </c>
      <c r="DO2337" s="12" t="str">
        <f t="shared" si="1924"/>
        <v/>
      </c>
      <c r="DP2337" s="12" t="str">
        <f t="shared" si="1925"/>
        <v/>
      </c>
      <c r="DQ2337" s="12" t="str">
        <f t="shared" si="1926"/>
        <v/>
      </c>
      <c r="DR2337" s="12" t="str">
        <f t="shared" si="1888"/>
        <v/>
      </c>
      <c r="DS2337" s="12" t="str">
        <f t="shared" si="1889"/>
        <v/>
      </c>
      <c r="DT2337" s="12" t="str">
        <f t="shared" si="1890"/>
        <v/>
      </c>
      <c r="DU2337" s="12" t="str">
        <f t="shared" si="1891"/>
        <v/>
      </c>
      <c r="DV2337" s="12" t="str">
        <f t="shared" si="1892"/>
        <v/>
      </c>
      <c r="DW2337" s="12" t="str">
        <f t="shared" si="1893"/>
        <v/>
      </c>
      <c r="DX2337" s="12" t="str">
        <f t="shared" si="1894"/>
        <v/>
      </c>
      <c r="DY2337" s="12" t="str">
        <f t="shared" si="1895"/>
        <v/>
      </c>
      <c r="DZ2337" s="12" t="str">
        <f t="shared" si="1896"/>
        <v/>
      </c>
      <c r="EA2337" s="12" t="str">
        <f t="shared" si="1897"/>
        <v/>
      </c>
      <c r="EB2337" s="12" t="str">
        <f t="shared" si="1898"/>
        <v/>
      </c>
      <c r="EC2337" s="12" t="str">
        <f t="shared" si="1899"/>
        <v/>
      </c>
      <c r="ED2337" s="12" t="str">
        <f t="shared" si="1900"/>
        <v/>
      </c>
      <c r="EE2337" s="12" t="str">
        <f t="shared" si="1901"/>
        <v/>
      </c>
      <c r="EF2337" s="12" t="str">
        <f t="shared" si="1902"/>
        <v/>
      </c>
      <c r="EG2337" s="12" t="str">
        <f t="shared" si="1903"/>
        <v/>
      </c>
      <c r="EH2337" s="12" t="str">
        <f t="shared" si="1904"/>
        <v/>
      </c>
      <c r="EI2337" s="12" t="str">
        <f t="shared" si="1905"/>
        <v/>
      </c>
      <c r="EK2337" s="83" t="str">
        <f t="shared" si="1885"/>
        <v/>
      </c>
      <c r="EM2337" s="12" t="str">
        <f t="shared" si="1886"/>
        <v/>
      </c>
      <c r="EO2337" s="12" t="str">
        <f t="shared" si="1887"/>
        <v/>
      </c>
      <c r="EQ2337" s="12" t="str">
        <f>IF($EO2337="", "", IF($EQ$8=$EQ$6, COUNTIF($EO$11:$EO$2510, "&gt;"&amp;$EO2337)+1+COUNTIF($EO$11:$EO2337, $EO2337)-1, COUNTIF($EO$11:$EO$2510, "&lt;"&amp;$EO2337)+1+COUNTIF($EO$11:$EO2337, $EO2337)-1))</f>
        <v/>
      </c>
    </row>
    <row r="2338" spans="1:147" x14ac:dyDescent="0.55000000000000004">
      <c r="A2338" s="8"/>
      <c r="B2338" s="12" t="str">
        <f>IF($D2338="", "", COUNTIF($D$11:$D2338, $D2338))</f>
        <v/>
      </c>
      <c r="C2338" s="8"/>
      <c r="D2338" s="45"/>
      <c r="E2338" s="46"/>
      <c r="F2338" s="47"/>
      <c r="G2338" s="54"/>
      <c r="H2338" s="54"/>
      <c r="I2338" s="48"/>
      <c r="J2338" s="49"/>
      <c r="K2338" s="50"/>
      <c r="L2338" s="50"/>
      <c r="M2338" s="50"/>
      <c r="N2338" s="50"/>
      <c r="O2338" s="50"/>
      <c r="P2338" s="50"/>
      <c r="Q2338" s="50"/>
      <c r="R2338" s="50"/>
      <c r="S2338" s="50"/>
      <c r="T2338" s="50"/>
      <c r="U2338" s="51"/>
      <c r="V2338" s="52"/>
      <c r="W2338" s="53"/>
      <c r="X2338" s="53"/>
      <c r="Y2338" s="53"/>
      <c r="Z2338" s="53"/>
      <c r="AA2338" s="48"/>
      <c r="AB2338" s="54"/>
      <c r="AC2338" s="54"/>
      <c r="AD2338" s="54"/>
      <c r="AE2338" s="54"/>
      <c r="AF2338" s="54"/>
      <c r="AG2338" s="54"/>
      <c r="AH2338" s="54"/>
      <c r="AI2338" s="54"/>
      <c r="AJ2338" s="49"/>
      <c r="AK2338" s="48"/>
      <c r="AL2338" s="54"/>
      <c r="AM2338" s="54"/>
      <c r="AN2338" s="54"/>
      <c r="AO2338" s="54"/>
      <c r="AP2338" s="54"/>
      <c r="AQ2338" s="54"/>
      <c r="AR2338" s="54"/>
      <c r="AS2338" s="54"/>
      <c r="AT2338" s="54"/>
      <c r="AU2338" s="54"/>
      <c r="AV2338" s="54"/>
      <c r="AW2338" s="54"/>
      <c r="AX2338" s="54"/>
      <c r="AY2338" s="54"/>
      <c r="AZ2338" s="54"/>
      <c r="BA2338" s="54"/>
      <c r="BB2338" s="54"/>
      <c r="BC2338" s="54"/>
      <c r="BD2338" s="54"/>
      <c r="BE2338" s="54"/>
      <c r="BF2338" s="54"/>
      <c r="BG2338" s="54"/>
      <c r="BH2338" s="54"/>
      <c r="BI2338" s="54"/>
      <c r="BJ2338" s="54"/>
      <c r="BK2338" s="54"/>
      <c r="BL2338" s="54"/>
      <c r="BM2338" s="54"/>
      <c r="BN2338" s="54"/>
      <c r="BO2338" s="54"/>
      <c r="BP2338" s="54"/>
      <c r="BQ2338" s="54"/>
      <c r="BR2338" s="54"/>
      <c r="BS2338" s="54"/>
      <c r="BT2338" s="54"/>
      <c r="BU2338" s="54"/>
      <c r="BV2338" s="54"/>
      <c r="BW2338" s="54"/>
      <c r="BX2338" s="49"/>
      <c r="BY2338" s="55"/>
      <c r="BZ2338" s="8"/>
      <c r="CE2338" s="12" t="str">
        <f t="shared" si="1875"/>
        <v/>
      </c>
      <c r="CG2338" s="77" t="str">
        <f t="shared" si="1876"/>
        <v/>
      </c>
      <c r="CH2338" s="80" t="str">
        <f t="shared" si="1877"/>
        <v/>
      </c>
      <c r="CL2338" s="12" t="str">
        <f t="shared" si="1878"/>
        <v/>
      </c>
      <c r="CM2338" s="12" t="str">
        <f t="shared" si="1879"/>
        <v/>
      </c>
      <c r="CN2338" s="12" t="str" cm="1">
        <f t="array" ref="CN2338">IF(OR($CE2338="", $CG$3=""), "", IF(IFERROR(INDEX($K2338:$T2338, $CK2338, MATCH(CN$3, $K$3:$T$3, 0)), "")="", $CC$4, $CC$3))</f>
        <v/>
      </c>
      <c r="CO2338" s="12" t="str" cm="1">
        <f t="array" ref="CO2338">IF(OR($CE2338="", $CG$3=""), "", IF(IFERROR(INDEX($AA2338:$AJ2338, $CK2338, MATCH(CO$3, $AA$3:$AJ$3, 0)), "")="", $CC$4, $CC$3))</f>
        <v/>
      </c>
      <c r="CP2338" s="12" t="str">
        <f>IF(OR($CE2338="", $CG$3=""), "", IF(CP$3='Property List &amp; Features'!$BG$9, $CC$3, IF(CP$3=$I2338, $CC$3, $CC$4)))</f>
        <v/>
      </c>
      <c r="CQ2338" s="12" t="str">
        <f>IF(OR($CE2338="", $CG$3=""), "", IF(CQ$3='Property List &amp; Features'!$BG$9, $CC$3, IF(CQ$3=$J2338, $CC$3, $CC$4)))</f>
        <v/>
      </c>
      <c r="CR2338" s="12" t="str">
        <f t="shared" si="1880"/>
        <v/>
      </c>
      <c r="CS2338" s="12" t="str">
        <f t="shared" si="1881"/>
        <v/>
      </c>
      <c r="CT2338" s="12" t="str">
        <f t="shared" si="1882"/>
        <v/>
      </c>
      <c r="CU2338" s="12" t="str">
        <f t="shared" si="1883"/>
        <v/>
      </c>
      <c r="CV2338" s="12" t="str">
        <f t="shared" si="1884"/>
        <v/>
      </c>
      <c r="CW2338" s="12" t="str">
        <f t="shared" si="1906"/>
        <v/>
      </c>
      <c r="CX2338" s="12" t="str">
        <f t="shared" si="1907"/>
        <v/>
      </c>
      <c r="CY2338" s="12" t="str">
        <f t="shared" si="1908"/>
        <v/>
      </c>
      <c r="CZ2338" s="12" t="str">
        <f t="shared" si="1909"/>
        <v/>
      </c>
      <c r="DA2338" s="12" t="str">
        <f t="shared" si="1910"/>
        <v/>
      </c>
      <c r="DB2338" s="12" t="str">
        <f t="shared" si="1911"/>
        <v/>
      </c>
      <c r="DC2338" s="12" t="str">
        <f t="shared" si="1912"/>
        <v/>
      </c>
      <c r="DD2338" s="12" t="str">
        <f t="shared" si="1913"/>
        <v/>
      </c>
      <c r="DE2338" s="12" t="str">
        <f t="shared" si="1914"/>
        <v/>
      </c>
      <c r="DF2338" s="12" t="str">
        <f t="shared" si="1915"/>
        <v/>
      </c>
      <c r="DG2338" s="12" t="str">
        <f t="shared" si="1916"/>
        <v/>
      </c>
      <c r="DH2338" s="12" t="str">
        <f t="shared" si="1917"/>
        <v/>
      </c>
      <c r="DI2338" s="12" t="str">
        <f t="shared" si="1918"/>
        <v/>
      </c>
      <c r="DJ2338" s="12" t="str">
        <f t="shared" si="1919"/>
        <v/>
      </c>
      <c r="DK2338" s="12" t="str">
        <f t="shared" si="1920"/>
        <v/>
      </c>
      <c r="DL2338" s="12" t="str">
        <f t="shared" si="1921"/>
        <v/>
      </c>
      <c r="DM2338" s="12" t="str">
        <f t="shared" si="1922"/>
        <v/>
      </c>
      <c r="DN2338" s="12" t="str">
        <f t="shared" si="1923"/>
        <v/>
      </c>
      <c r="DO2338" s="12" t="str">
        <f t="shared" si="1924"/>
        <v/>
      </c>
      <c r="DP2338" s="12" t="str">
        <f t="shared" si="1925"/>
        <v/>
      </c>
      <c r="DQ2338" s="12" t="str">
        <f t="shared" si="1926"/>
        <v/>
      </c>
      <c r="DR2338" s="12" t="str">
        <f t="shared" si="1888"/>
        <v/>
      </c>
      <c r="DS2338" s="12" t="str">
        <f t="shared" si="1889"/>
        <v/>
      </c>
      <c r="DT2338" s="12" t="str">
        <f t="shared" si="1890"/>
        <v/>
      </c>
      <c r="DU2338" s="12" t="str">
        <f t="shared" si="1891"/>
        <v/>
      </c>
      <c r="DV2338" s="12" t="str">
        <f t="shared" si="1892"/>
        <v/>
      </c>
      <c r="DW2338" s="12" t="str">
        <f t="shared" si="1893"/>
        <v/>
      </c>
      <c r="DX2338" s="12" t="str">
        <f t="shared" si="1894"/>
        <v/>
      </c>
      <c r="DY2338" s="12" t="str">
        <f t="shared" si="1895"/>
        <v/>
      </c>
      <c r="DZ2338" s="12" t="str">
        <f t="shared" si="1896"/>
        <v/>
      </c>
      <c r="EA2338" s="12" t="str">
        <f t="shared" si="1897"/>
        <v/>
      </c>
      <c r="EB2338" s="12" t="str">
        <f t="shared" si="1898"/>
        <v/>
      </c>
      <c r="EC2338" s="12" t="str">
        <f t="shared" si="1899"/>
        <v/>
      </c>
      <c r="ED2338" s="12" t="str">
        <f t="shared" si="1900"/>
        <v/>
      </c>
      <c r="EE2338" s="12" t="str">
        <f t="shared" si="1901"/>
        <v/>
      </c>
      <c r="EF2338" s="12" t="str">
        <f t="shared" si="1902"/>
        <v/>
      </c>
      <c r="EG2338" s="12" t="str">
        <f t="shared" si="1903"/>
        <v/>
      </c>
      <c r="EH2338" s="12" t="str">
        <f t="shared" si="1904"/>
        <v/>
      </c>
      <c r="EI2338" s="12" t="str">
        <f t="shared" si="1905"/>
        <v/>
      </c>
      <c r="EK2338" s="83" t="str">
        <f t="shared" si="1885"/>
        <v/>
      </c>
      <c r="EM2338" s="12" t="str">
        <f t="shared" si="1886"/>
        <v/>
      </c>
      <c r="EO2338" s="12" t="str">
        <f t="shared" si="1887"/>
        <v/>
      </c>
      <c r="EQ2338" s="12" t="str">
        <f>IF($EO2338="", "", IF($EQ$8=$EQ$6, COUNTIF($EO$11:$EO$2510, "&gt;"&amp;$EO2338)+1+COUNTIF($EO$11:$EO2338, $EO2338)-1, COUNTIF($EO$11:$EO$2510, "&lt;"&amp;$EO2338)+1+COUNTIF($EO$11:$EO2338, $EO2338)-1))</f>
        <v/>
      </c>
    </row>
    <row r="2339" spans="1:147" x14ac:dyDescent="0.55000000000000004">
      <c r="A2339" s="8"/>
      <c r="B2339" s="12" t="str">
        <f>IF($D2339="", "", COUNTIF($D$11:$D2339, $D2339))</f>
        <v/>
      </c>
      <c r="C2339" s="8"/>
      <c r="D2339" s="45"/>
      <c r="E2339" s="46"/>
      <c r="F2339" s="47"/>
      <c r="G2339" s="54"/>
      <c r="H2339" s="54"/>
      <c r="I2339" s="48"/>
      <c r="J2339" s="49"/>
      <c r="K2339" s="50"/>
      <c r="L2339" s="50"/>
      <c r="M2339" s="50"/>
      <c r="N2339" s="50"/>
      <c r="O2339" s="50"/>
      <c r="P2339" s="50"/>
      <c r="Q2339" s="50"/>
      <c r="R2339" s="50"/>
      <c r="S2339" s="50"/>
      <c r="T2339" s="50"/>
      <c r="U2339" s="51"/>
      <c r="V2339" s="52"/>
      <c r="W2339" s="53"/>
      <c r="X2339" s="53"/>
      <c r="Y2339" s="53"/>
      <c r="Z2339" s="53"/>
      <c r="AA2339" s="48"/>
      <c r="AB2339" s="54"/>
      <c r="AC2339" s="54"/>
      <c r="AD2339" s="54"/>
      <c r="AE2339" s="54"/>
      <c r="AF2339" s="54"/>
      <c r="AG2339" s="54"/>
      <c r="AH2339" s="54"/>
      <c r="AI2339" s="54"/>
      <c r="AJ2339" s="49"/>
      <c r="AK2339" s="48"/>
      <c r="AL2339" s="54"/>
      <c r="AM2339" s="54"/>
      <c r="AN2339" s="54"/>
      <c r="AO2339" s="54"/>
      <c r="AP2339" s="54"/>
      <c r="AQ2339" s="54"/>
      <c r="AR2339" s="54"/>
      <c r="AS2339" s="54"/>
      <c r="AT2339" s="54"/>
      <c r="AU2339" s="54"/>
      <c r="AV2339" s="54"/>
      <c r="AW2339" s="54"/>
      <c r="AX2339" s="54"/>
      <c r="AY2339" s="54"/>
      <c r="AZ2339" s="54"/>
      <c r="BA2339" s="54"/>
      <c r="BB2339" s="54"/>
      <c r="BC2339" s="54"/>
      <c r="BD2339" s="54"/>
      <c r="BE2339" s="54"/>
      <c r="BF2339" s="54"/>
      <c r="BG2339" s="54"/>
      <c r="BH2339" s="54"/>
      <c r="BI2339" s="54"/>
      <c r="BJ2339" s="54"/>
      <c r="BK2339" s="54"/>
      <c r="BL2339" s="54"/>
      <c r="BM2339" s="54"/>
      <c r="BN2339" s="54"/>
      <c r="BO2339" s="54"/>
      <c r="BP2339" s="54"/>
      <c r="BQ2339" s="54"/>
      <c r="BR2339" s="54"/>
      <c r="BS2339" s="54"/>
      <c r="BT2339" s="54"/>
      <c r="BU2339" s="54"/>
      <c r="BV2339" s="54"/>
      <c r="BW2339" s="54"/>
      <c r="BX2339" s="49"/>
      <c r="BY2339" s="55"/>
      <c r="BZ2339" s="8"/>
      <c r="CE2339" s="12" t="str">
        <f t="shared" si="1875"/>
        <v/>
      </c>
      <c r="CG2339" s="77" t="str">
        <f t="shared" si="1876"/>
        <v/>
      </c>
      <c r="CH2339" s="80" t="str">
        <f t="shared" si="1877"/>
        <v/>
      </c>
      <c r="CL2339" s="12" t="str">
        <f t="shared" si="1878"/>
        <v/>
      </c>
      <c r="CM2339" s="12" t="str">
        <f t="shared" si="1879"/>
        <v/>
      </c>
      <c r="CN2339" s="12" t="str" cm="1">
        <f t="array" ref="CN2339">IF(OR($CE2339="", $CG$3=""), "", IF(IFERROR(INDEX($K2339:$T2339, $CK2339, MATCH(CN$3, $K$3:$T$3, 0)), "")="", $CC$4, $CC$3))</f>
        <v/>
      </c>
      <c r="CO2339" s="12" t="str" cm="1">
        <f t="array" ref="CO2339">IF(OR($CE2339="", $CG$3=""), "", IF(IFERROR(INDEX($AA2339:$AJ2339, $CK2339, MATCH(CO$3, $AA$3:$AJ$3, 0)), "")="", $CC$4, $CC$3))</f>
        <v/>
      </c>
      <c r="CP2339" s="12" t="str">
        <f>IF(OR($CE2339="", $CG$3=""), "", IF(CP$3='Property List &amp; Features'!$BG$9, $CC$3, IF(CP$3=$I2339, $CC$3, $CC$4)))</f>
        <v/>
      </c>
      <c r="CQ2339" s="12" t="str">
        <f>IF(OR($CE2339="", $CG$3=""), "", IF(CQ$3='Property List &amp; Features'!$BG$9, $CC$3, IF(CQ$3=$J2339, $CC$3, $CC$4)))</f>
        <v/>
      </c>
      <c r="CR2339" s="12" t="str">
        <f t="shared" si="1880"/>
        <v/>
      </c>
      <c r="CS2339" s="12" t="str">
        <f t="shared" si="1881"/>
        <v/>
      </c>
      <c r="CT2339" s="12" t="str">
        <f t="shared" si="1882"/>
        <v/>
      </c>
      <c r="CU2339" s="12" t="str">
        <f t="shared" si="1883"/>
        <v/>
      </c>
      <c r="CV2339" s="12" t="str">
        <f t="shared" si="1884"/>
        <v/>
      </c>
      <c r="CW2339" s="12" t="str">
        <f t="shared" si="1906"/>
        <v/>
      </c>
      <c r="CX2339" s="12" t="str">
        <f t="shared" si="1907"/>
        <v/>
      </c>
      <c r="CY2339" s="12" t="str">
        <f t="shared" si="1908"/>
        <v/>
      </c>
      <c r="CZ2339" s="12" t="str">
        <f t="shared" si="1909"/>
        <v/>
      </c>
      <c r="DA2339" s="12" t="str">
        <f t="shared" si="1910"/>
        <v/>
      </c>
      <c r="DB2339" s="12" t="str">
        <f t="shared" si="1911"/>
        <v/>
      </c>
      <c r="DC2339" s="12" t="str">
        <f t="shared" si="1912"/>
        <v/>
      </c>
      <c r="DD2339" s="12" t="str">
        <f t="shared" si="1913"/>
        <v/>
      </c>
      <c r="DE2339" s="12" t="str">
        <f t="shared" si="1914"/>
        <v/>
      </c>
      <c r="DF2339" s="12" t="str">
        <f t="shared" si="1915"/>
        <v/>
      </c>
      <c r="DG2339" s="12" t="str">
        <f t="shared" si="1916"/>
        <v/>
      </c>
      <c r="DH2339" s="12" t="str">
        <f t="shared" si="1917"/>
        <v/>
      </c>
      <c r="DI2339" s="12" t="str">
        <f t="shared" si="1918"/>
        <v/>
      </c>
      <c r="DJ2339" s="12" t="str">
        <f t="shared" si="1919"/>
        <v/>
      </c>
      <c r="DK2339" s="12" t="str">
        <f t="shared" si="1920"/>
        <v/>
      </c>
      <c r="DL2339" s="12" t="str">
        <f t="shared" si="1921"/>
        <v/>
      </c>
      <c r="DM2339" s="12" t="str">
        <f t="shared" si="1922"/>
        <v/>
      </c>
      <c r="DN2339" s="12" t="str">
        <f t="shared" si="1923"/>
        <v/>
      </c>
      <c r="DO2339" s="12" t="str">
        <f t="shared" si="1924"/>
        <v/>
      </c>
      <c r="DP2339" s="12" t="str">
        <f t="shared" si="1925"/>
        <v/>
      </c>
      <c r="DQ2339" s="12" t="str">
        <f t="shared" si="1926"/>
        <v/>
      </c>
      <c r="DR2339" s="12" t="str">
        <f t="shared" si="1888"/>
        <v/>
      </c>
      <c r="DS2339" s="12" t="str">
        <f t="shared" si="1889"/>
        <v/>
      </c>
      <c r="DT2339" s="12" t="str">
        <f t="shared" si="1890"/>
        <v/>
      </c>
      <c r="DU2339" s="12" t="str">
        <f t="shared" si="1891"/>
        <v/>
      </c>
      <c r="DV2339" s="12" t="str">
        <f t="shared" si="1892"/>
        <v/>
      </c>
      <c r="DW2339" s="12" t="str">
        <f t="shared" si="1893"/>
        <v/>
      </c>
      <c r="DX2339" s="12" t="str">
        <f t="shared" si="1894"/>
        <v/>
      </c>
      <c r="DY2339" s="12" t="str">
        <f t="shared" si="1895"/>
        <v/>
      </c>
      <c r="DZ2339" s="12" t="str">
        <f t="shared" si="1896"/>
        <v/>
      </c>
      <c r="EA2339" s="12" t="str">
        <f t="shared" si="1897"/>
        <v/>
      </c>
      <c r="EB2339" s="12" t="str">
        <f t="shared" si="1898"/>
        <v/>
      </c>
      <c r="EC2339" s="12" t="str">
        <f t="shared" si="1899"/>
        <v/>
      </c>
      <c r="ED2339" s="12" t="str">
        <f t="shared" si="1900"/>
        <v/>
      </c>
      <c r="EE2339" s="12" t="str">
        <f t="shared" si="1901"/>
        <v/>
      </c>
      <c r="EF2339" s="12" t="str">
        <f t="shared" si="1902"/>
        <v/>
      </c>
      <c r="EG2339" s="12" t="str">
        <f t="shared" si="1903"/>
        <v/>
      </c>
      <c r="EH2339" s="12" t="str">
        <f t="shared" si="1904"/>
        <v/>
      </c>
      <c r="EI2339" s="12" t="str">
        <f t="shared" si="1905"/>
        <v/>
      </c>
      <c r="EK2339" s="83" t="str">
        <f t="shared" si="1885"/>
        <v/>
      </c>
      <c r="EM2339" s="12" t="str">
        <f t="shared" si="1886"/>
        <v/>
      </c>
      <c r="EO2339" s="12" t="str">
        <f t="shared" si="1887"/>
        <v/>
      </c>
      <c r="EQ2339" s="12" t="str">
        <f>IF($EO2339="", "", IF($EQ$8=$EQ$6, COUNTIF($EO$11:$EO$2510, "&gt;"&amp;$EO2339)+1+COUNTIF($EO$11:$EO2339, $EO2339)-1, COUNTIF($EO$11:$EO$2510, "&lt;"&amp;$EO2339)+1+COUNTIF($EO$11:$EO2339, $EO2339)-1))</f>
        <v/>
      </c>
    </row>
    <row r="2340" spans="1:147" x14ac:dyDescent="0.55000000000000004">
      <c r="A2340" s="8"/>
      <c r="B2340" s="12" t="str">
        <f>IF($D2340="", "", COUNTIF($D$11:$D2340, $D2340))</f>
        <v/>
      </c>
      <c r="C2340" s="8"/>
      <c r="D2340" s="45"/>
      <c r="E2340" s="46"/>
      <c r="F2340" s="47"/>
      <c r="G2340" s="54"/>
      <c r="H2340" s="54"/>
      <c r="I2340" s="48"/>
      <c r="J2340" s="49"/>
      <c r="K2340" s="50"/>
      <c r="L2340" s="50"/>
      <c r="M2340" s="50"/>
      <c r="N2340" s="50"/>
      <c r="O2340" s="50"/>
      <c r="P2340" s="50"/>
      <c r="Q2340" s="50"/>
      <c r="R2340" s="50"/>
      <c r="S2340" s="50"/>
      <c r="T2340" s="50"/>
      <c r="U2340" s="51"/>
      <c r="V2340" s="52"/>
      <c r="W2340" s="53"/>
      <c r="X2340" s="53"/>
      <c r="Y2340" s="53"/>
      <c r="Z2340" s="53"/>
      <c r="AA2340" s="48"/>
      <c r="AB2340" s="54"/>
      <c r="AC2340" s="54"/>
      <c r="AD2340" s="54"/>
      <c r="AE2340" s="54"/>
      <c r="AF2340" s="54"/>
      <c r="AG2340" s="54"/>
      <c r="AH2340" s="54"/>
      <c r="AI2340" s="54"/>
      <c r="AJ2340" s="49"/>
      <c r="AK2340" s="48"/>
      <c r="AL2340" s="54"/>
      <c r="AM2340" s="54"/>
      <c r="AN2340" s="54"/>
      <c r="AO2340" s="54"/>
      <c r="AP2340" s="54"/>
      <c r="AQ2340" s="54"/>
      <c r="AR2340" s="54"/>
      <c r="AS2340" s="54"/>
      <c r="AT2340" s="54"/>
      <c r="AU2340" s="54"/>
      <c r="AV2340" s="54"/>
      <c r="AW2340" s="54"/>
      <c r="AX2340" s="54"/>
      <c r="AY2340" s="54"/>
      <c r="AZ2340" s="54"/>
      <c r="BA2340" s="54"/>
      <c r="BB2340" s="54"/>
      <c r="BC2340" s="54"/>
      <c r="BD2340" s="54"/>
      <c r="BE2340" s="54"/>
      <c r="BF2340" s="54"/>
      <c r="BG2340" s="54"/>
      <c r="BH2340" s="54"/>
      <c r="BI2340" s="54"/>
      <c r="BJ2340" s="54"/>
      <c r="BK2340" s="54"/>
      <c r="BL2340" s="54"/>
      <c r="BM2340" s="54"/>
      <c r="BN2340" s="54"/>
      <c r="BO2340" s="54"/>
      <c r="BP2340" s="54"/>
      <c r="BQ2340" s="54"/>
      <c r="BR2340" s="54"/>
      <c r="BS2340" s="54"/>
      <c r="BT2340" s="54"/>
      <c r="BU2340" s="54"/>
      <c r="BV2340" s="54"/>
      <c r="BW2340" s="54"/>
      <c r="BX2340" s="49"/>
      <c r="BY2340" s="55"/>
      <c r="BZ2340" s="8"/>
      <c r="CE2340" s="12" t="str">
        <f t="shared" si="1875"/>
        <v/>
      </c>
      <c r="CG2340" s="77" t="str">
        <f t="shared" si="1876"/>
        <v/>
      </c>
      <c r="CH2340" s="80" t="str">
        <f t="shared" si="1877"/>
        <v/>
      </c>
      <c r="CL2340" s="12" t="str">
        <f t="shared" si="1878"/>
        <v/>
      </c>
      <c r="CM2340" s="12" t="str">
        <f t="shared" si="1879"/>
        <v/>
      </c>
      <c r="CN2340" s="12" t="str" cm="1">
        <f t="array" ref="CN2340">IF(OR($CE2340="", $CG$3=""), "", IF(IFERROR(INDEX($K2340:$T2340, $CK2340, MATCH(CN$3, $K$3:$T$3, 0)), "")="", $CC$4, $CC$3))</f>
        <v/>
      </c>
      <c r="CO2340" s="12" t="str" cm="1">
        <f t="array" ref="CO2340">IF(OR($CE2340="", $CG$3=""), "", IF(IFERROR(INDEX($AA2340:$AJ2340, $CK2340, MATCH(CO$3, $AA$3:$AJ$3, 0)), "")="", $CC$4, $CC$3))</f>
        <v/>
      </c>
      <c r="CP2340" s="12" t="str">
        <f>IF(OR($CE2340="", $CG$3=""), "", IF(CP$3='Property List &amp; Features'!$BG$9, $CC$3, IF(CP$3=$I2340, $CC$3, $CC$4)))</f>
        <v/>
      </c>
      <c r="CQ2340" s="12" t="str">
        <f>IF(OR($CE2340="", $CG$3=""), "", IF(CQ$3='Property List &amp; Features'!$BG$9, $CC$3, IF(CQ$3=$J2340, $CC$3, $CC$4)))</f>
        <v/>
      </c>
      <c r="CR2340" s="12" t="str">
        <f t="shared" si="1880"/>
        <v/>
      </c>
      <c r="CS2340" s="12" t="str">
        <f t="shared" si="1881"/>
        <v/>
      </c>
      <c r="CT2340" s="12" t="str">
        <f t="shared" si="1882"/>
        <v/>
      </c>
      <c r="CU2340" s="12" t="str">
        <f t="shared" si="1883"/>
        <v/>
      </c>
      <c r="CV2340" s="12" t="str">
        <f t="shared" si="1884"/>
        <v/>
      </c>
      <c r="CW2340" s="12" t="str">
        <f t="shared" si="1906"/>
        <v/>
      </c>
      <c r="CX2340" s="12" t="str">
        <f t="shared" si="1907"/>
        <v/>
      </c>
      <c r="CY2340" s="12" t="str">
        <f t="shared" si="1908"/>
        <v/>
      </c>
      <c r="CZ2340" s="12" t="str">
        <f t="shared" si="1909"/>
        <v/>
      </c>
      <c r="DA2340" s="12" t="str">
        <f t="shared" si="1910"/>
        <v/>
      </c>
      <c r="DB2340" s="12" t="str">
        <f t="shared" si="1911"/>
        <v/>
      </c>
      <c r="DC2340" s="12" t="str">
        <f t="shared" si="1912"/>
        <v/>
      </c>
      <c r="DD2340" s="12" t="str">
        <f t="shared" si="1913"/>
        <v/>
      </c>
      <c r="DE2340" s="12" t="str">
        <f t="shared" si="1914"/>
        <v/>
      </c>
      <c r="DF2340" s="12" t="str">
        <f t="shared" si="1915"/>
        <v/>
      </c>
      <c r="DG2340" s="12" t="str">
        <f t="shared" si="1916"/>
        <v/>
      </c>
      <c r="DH2340" s="12" t="str">
        <f t="shared" si="1917"/>
        <v/>
      </c>
      <c r="DI2340" s="12" t="str">
        <f t="shared" si="1918"/>
        <v/>
      </c>
      <c r="DJ2340" s="12" t="str">
        <f t="shared" si="1919"/>
        <v/>
      </c>
      <c r="DK2340" s="12" t="str">
        <f t="shared" si="1920"/>
        <v/>
      </c>
      <c r="DL2340" s="12" t="str">
        <f t="shared" si="1921"/>
        <v/>
      </c>
      <c r="DM2340" s="12" t="str">
        <f t="shared" si="1922"/>
        <v/>
      </c>
      <c r="DN2340" s="12" t="str">
        <f t="shared" si="1923"/>
        <v/>
      </c>
      <c r="DO2340" s="12" t="str">
        <f t="shared" si="1924"/>
        <v/>
      </c>
      <c r="DP2340" s="12" t="str">
        <f t="shared" si="1925"/>
        <v/>
      </c>
      <c r="DQ2340" s="12" t="str">
        <f t="shared" si="1926"/>
        <v/>
      </c>
      <c r="DR2340" s="12" t="str">
        <f t="shared" si="1888"/>
        <v/>
      </c>
      <c r="DS2340" s="12" t="str">
        <f t="shared" si="1889"/>
        <v/>
      </c>
      <c r="DT2340" s="12" t="str">
        <f t="shared" si="1890"/>
        <v/>
      </c>
      <c r="DU2340" s="12" t="str">
        <f t="shared" si="1891"/>
        <v/>
      </c>
      <c r="DV2340" s="12" t="str">
        <f t="shared" si="1892"/>
        <v/>
      </c>
      <c r="DW2340" s="12" t="str">
        <f t="shared" si="1893"/>
        <v/>
      </c>
      <c r="DX2340" s="12" t="str">
        <f t="shared" si="1894"/>
        <v/>
      </c>
      <c r="DY2340" s="12" t="str">
        <f t="shared" si="1895"/>
        <v/>
      </c>
      <c r="DZ2340" s="12" t="str">
        <f t="shared" si="1896"/>
        <v/>
      </c>
      <c r="EA2340" s="12" t="str">
        <f t="shared" si="1897"/>
        <v/>
      </c>
      <c r="EB2340" s="12" t="str">
        <f t="shared" si="1898"/>
        <v/>
      </c>
      <c r="EC2340" s="12" t="str">
        <f t="shared" si="1899"/>
        <v/>
      </c>
      <c r="ED2340" s="12" t="str">
        <f t="shared" si="1900"/>
        <v/>
      </c>
      <c r="EE2340" s="12" t="str">
        <f t="shared" si="1901"/>
        <v/>
      </c>
      <c r="EF2340" s="12" t="str">
        <f t="shared" si="1902"/>
        <v/>
      </c>
      <c r="EG2340" s="12" t="str">
        <f t="shared" si="1903"/>
        <v/>
      </c>
      <c r="EH2340" s="12" t="str">
        <f t="shared" si="1904"/>
        <v/>
      </c>
      <c r="EI2340" s="12" t="str">
        <f t="shared" si="1905"/>
        <v/>
      </c>
      <c r="EK2340" s="83" t="str">
        <f t="shared" si="1885"/>
        <v/>
      </c>
      <c r="EM2340" s="12" t="str">
        <f t="shared" si="1886"/>
        <v/>
      </c>
      <c r="EO2340" s="12" t="str">
        <f t="shared" si="1887"/>
        <v/>
      </c>
      <c r="EQ2340" s="12" t="str">
        <f>IF($EO2340="", "", IF($EQ$8=$EQ$6, COUNTIF($EO$11:$EO$2510, "&gt;"&amp;$EO2340)+1+COUNTIF($EO$11:$EO2340, $EO2340)-1, COUNTIF($EO$11:$EO$2510, "&lt;"&amp;$EO2340)+1+COUNTIF($EO$11:$EO2340, $EO2340)-1))</f>
        <v/>
      </c>
    </row>
    <row r="2341" spans="1:147" x14ac:dyDescent="0.55000000000000004">
      <c r="A2341" s="8"/>
      <c r="B2341" s="12" t="str">
        <f>IF($D2341="", "", COUNTIF($D$11:$D2341, $D2341))</f>
        <v/>
      </c>
      <c r="C2341" s="8"/>
      <c r="D2341" s="45"/>
      <c r="E2341" s="46"/>
      <c r="F2341" s="47"/>
      <c r="G2341" s="54"/>
      <c r="H2341" s="54"/>
      <c r="I2341" s="48"/>
      <c r="J2341" s="49"/>
      <c r="K2341" s="50"/>
      <c r="L2341" s="50"/>
      <c r="M2341" s="50"/>
      <c r="N2341" s="50"/>
      <c r="O2341" s="50"/>
      <c r="P2341" s="50"/>
      <c r="Q2341" s="50"/>
      <c r="R2341" s="50"/>
      <c r="S2341" s="50"/>
      <c r="T2341" s="50"/>
      <c r="U2341" s="51"/>
      <c r="V2341" s="52"/>
      <c r="W2341" s="53"/>
      <c r="X2341" s="53"/>
      <c r="Y2341" s="53"/>
      <c r="Z2341" s="53"/>
      <c r="AA2341" s="48"/>
      <c r="AB2341" s="54"/>
      <c r="AC2341" s="54"/>
      <c r="AD2341" s="54"/>
      <c r="AE2341" s="54"/>
      <c r="AF2341" s="54"/>
      <c r="AG2341" s="54"/>
      <c r="AH2341" s="54"/>
      <c r="AI2341" s="54"/>
      <c r="AJ2341" s="49"/>
      <c r="AK2341" s="48"/>
      <c r="AL2341" s="54"/>
      <c r="AM2341" s="54"/>
      <c r="AN2341" s="54"/>
      <c r="AO2341" s="54"/>
      <c r="AP2341" s="54"/>
      <c r="AQ2341" s="54"/>
      <c r="AR2341" s="54"/>
      <c r="AS2341" s="54"/>
      <c r="AT2341" s="54"/>
      <c r="AU2341" s="54"/>
      <c r="AV2341" s="54"/>
      <c r="AW2341" s="54"/>
      <c r="AX2341" s="54"/>
      <c r="AY2341" s="54"/>
      <c r="AZ2341" s="54"/>
      <c r="BA2341" s="54"/>
      <c r="BB2341" s="54"/>
      <c r="BC2341" s="54"/>
      <c r="BD2341" s="54"/>
      <c r="BE2341" s="54"/>
      <c r="BF2341" s="54"/>
      <c r="BG2341" s="54"/>
      <c r="BH2341" s="54"/>
      <c r="BI2341" s="54"/>
      <c r="BJ2341" s="54"/>
      <c r="BK2341" s="54"/>
      <c r="BL2341" s="54"/>
      <c r="BM2341" s="54"/>
      <c r="BN2341" s="54"/>
      <c r="BO2341" s="54"/>
      <c r="BP2341" s="54"/>
      <c r="BQ2341" s="54"/>
      <c r="BR2341" s="54"/>
      <c r="BS2341" s="54"/>
      <c r="BT2341" s="54"/>
      <c r="BU2341" s="54"/>
      <c r="BV2341" s="54"/>
      <c r="BW2341" s="54"/>
      <c r="BX2341" s="49"/>
      <c r="BY2341" s="55"/>
      <c r="BZ2341" s="8"/>
      <c r="CE2341" s="12" t="str">
        <f t="shared" si="1875"/>
        <v/>
      </c>
      <c r="CG2341" s="77" t="str">
        <f t="shared" si="1876"/>
        <v/>
      </c>
      <c r="CH2341" s="80" t="str">
        <f t="shared" si="1877"/>
        <v/>
      </c>
      <c r="CL2341" s="12" t="str">
        <f t="shared" si="1878"/>
        <v/>
      </c>
      <c r="CM2341" s="12" t="str">
        <f t="shared" si="1879"/>
        <v/>
      </c>
      <c r="CN2341" s="12" t="str" cm="1">
        <f t="array" ref="CN2341">IF(OR($CE2341="", $CG$3=""), "", IF(IFERROR(INDEX($K2341:$T2341, $CK2341, MATCH(CN$3, $K$3:$T$3, 0)), "")="", $CC$4, $CC$3))</f>
        <v/>
      </c>
      <c r="CO2341" s="12" t="str" cm="1">
        <f t="array" ref="CO2341">IF(OR($CE2341="", $CG$3=""), "", IF(IFERROR(INDEX($AA2341:$AJ2341, $CK2341, MATCH(CO$3, $AA$3:$AJ$3, 0)), "")="", $CC$4, $CC$3))</f>
        <v/>
      </c>
      <c r="CP2341" s="12" t="str">
        <f>IF(OR($CE2341="", $CG$3=""), "", IF(CP$3='Property List &amp; Features'!$BG$9, $CC$3, IF(CP$3=$I2341, $CC$3, $CC$4)))</f>
        <v/>
      </c>
      <c r="CQ2341" s="12" t="str">
        <f>IF(OR($CE2341="", $CG$3=""), "", IF(CQ$3='Property List &amp; Features'!$BG$9, $CC$3, IF(CQ$3=$J2341, $CC$3, $CC$4)))</f>
        <v/>
      </c>
      <c r="CR2341" s="12" t="str">
        <f t="shared" si="1880"/>
        <v/>
      </c>
      <c r="CS2341" s="12" t="str">
        <f t="shared" si="1881"/>
        <v/>
      </c>
      <c r="CT2341" s="12" t="str">
        <f t="shared" si="1882"/>
        <v/>
      </c>
      <c r="CU2341" s="12" t="str">
        <f t="shared" si="1883"/>
        <v/>
      </c>
      <c r="CV2341" s="12" t="str">
        <f t="shared" si="1884"/>
        <v/>
      </c>
      <c r="CW2341" s="12" t="str">
        <f t="shared" si="1906"/>
        <v/>
      </c>
      <c r="CX2341" s="12" t="str">
        <f t="shared" si="1907"/>
        <v/>
      </c>
      <c r="CY2341" s="12" t="str">
        <f t="shared" si="1908"/>
        <v/>
      </c>
      <c r="CZ2341" s="12" t="str">
        <f t="shared" si="1909"/>
        <v/>
      </c>
      <c r="DA2341" s="12" t="str">
        <f t="shared" si="1910"/>
        <v/>
      </c>
      <c r="DB2341" s="12" t="str">
        <f t="shared" si="1911"/>
        <v/>
      </c>
      <c r="DC2341" s="12" t="str">
        <f t="shared" si="1912"/>
        <v/>
      </c>
      <c r="DD2341" s="12" t="str">
        <f t="shared" si="1913"/>
        <v/>
      </c>
      <c r="DE2341" s="12" t="str">
        <f t="shared" si="1914"/>
        <v/>
      </c>
      <c r="DF2341" s="12" t="str">
        <f t="shared" si="1915"/>
        <v/>
      </c>
      <c r="DG2341" s="12" t="str">
        <f t="shared" si="1916"/>
        <v/>
      </c>
      <c r="DH2341" s="12" t="str">
        <f t="shared" si="1917"/>
        <v/>
      </c>
      <c r="DI2341" s="12" t="str">
        <f t="shared" si="1918"/>
        <v/>
      </c>
      <c r="DJ2341" s="12" t="str">
        <f t="shared" si="1919"/>
        <v/>
      </c>
      <c r="DK2341" s="12" t="str">
        <f t="shared" si="1920"/>
        <v/>
      </c>
      <c r="DL2341" s="12" t="str">
        <f t="shared" si="1921"/>
        <v/>
      </c>
      <c r="DM2341" s="12" t="str">
        <f t="shared" si="1922"/>
        <v/>
      </c>
      <c r="DN2341" s="12" t="str">
        <f t="shared" si="1923"/>
        <v/>
      </c>
      <c r="DO2341" s="12" t="str">
        <f t="shared" si="1924"/>
        <v/>
      </c>
      <c r="DP2341" s="12" t="str">
        <f t="shared" si="1925"/>
        <v/>
      </c>
      <c r="DQ2341" s="12" t="str">
        <f t="shared" si="1926"/>
        <v/>
      </c>
      <c r="DR2341" s="12" t="str">
        <f t="shared" si="1888"/>
        <v/>
      </c>
      <c r="DS2341" s="12" t="str">
        <f t="shared" si="1889"/>
        <v/>
      </c>
      <c r="DT2341" s="12" t="str">
        <f t="shared" si="1890"/>
        <v/>
      </c>
      <c r="DU2341" s="12" t="str">
        <f t="shared" si="1891"/>
        <v/>
      </c>
      <c r="DV2341" s="12" t="str">
        <f t="shared" si="1892"/>
        <v/>
      </c>
      <c r="DW2341" s="12" t="str">
        <f t="shared" si="1893"/>
        <v/>
      </c>
      <c r="DX2341" s="12" t="str">
        <f t="shared" si="1894"/>
        <v/>
      </c>
      <c r="DY2341" s="12" t="str">
        <f t="shared" si="1895"/>
        <v/>
      </c>
      <c r="DZ2341" s="12" t="str">
        <f t="shared" si="1896"/>
        <v/>
      </c>
      <c r="EA2341" s="12" t="str">
        <f t="shared" si="1897"/>
        <v/>
      </c>
      <c r="EB2341" s="12" t="str">
        <f t="shared" si="1898"/>
        <v/>
      </c>
      <c r="EC2341" s="12" t="str">
        <f t="shared" si="1899"/>
        <v/>
      </c>
      <c r="ED2341" s="12" t="str">
        <f t="shared" si="1900"/>
        <v/>
      </c>
      <c r="EE2341" s="12" t="str">
        <f t="shared" si="1901"/>
        <v/>
      </c>
      <c r="EF2341" s="12" t="str">
        <f t="shared" si="1902"/>
        <v/>
      </c>
      <c r="EG2341" s="12" t="str">
        <f t="shared" si="1903"/>
        <v/>
      </c>
      <c r="EH2341" s="12" t="str">
        <f t="shared" si="1904"/>
        <v/>
      </c>
      <c r="EI2341" s="12" t="str">
        <f t="shared" si="1905"/>
        <v/>
      </c>
      <c r="EK2341" s="83" t="str">
        <f t="shared" si="1885"/>
        <v/>
      </c>
      <c r="EM2341" s="12" t="str">
        <f t="shared" si="1886"/>
        <v/>
      </c>
      <c r="EO2341" s="12" t="str">
        <f t="shared" si="1887"/>
        <v/>
      </c>
      <c r="EQ2341" s="12" t="str">
        <f>IF($EO2341="", "", IF($EQ$8=$EQ$6, COUNTIF($EO$11:$EO$2510, "&gt;"&amp;$EO2341)+1+COUNTIF($EO$11:$EO2341, $EO2341)-1, COUNTIF($EO$11:$EO$2510, "&lt;"&amp;$EO2341)+1+COUNTIF($EO$11:$EO2341, $EO2341)-1))</f>
        <v/>
      </c>
    </row>
    <row r="2342" spans="1:147" x14ac:dyDescent="0.55000000000000004">
      <c r="A2342" s="8"/>
      <c r="B2342" s="12" t="str">
        <f>IF($D2342="", "", COUNTIF($D$11:$D2342, $D2342))</f>
        <v/>
      </c>
      <c r="C2342" s="8"/>
      <c r="D2342" s="45"/>
      <c r="E2342" s="46"/>
      <c r="F2342" s="47"/>
      <c r="G2342" s="54"/>
      <c r="H2342" s="54"/>
      <c r="I2342" s="48"/>
      <c r="J2342" s="49"/>
      <c r="K2342" s="50"/>
      <c r="L2342" s="50"/>
      <c r="M2342" s="50"/>
      <c r="N2342" s="50"/>
      <c r="O2342" s="50"/>
      <c r="P2342" s="50"/>
      <c r="Q2342" s="50"/>
      <c r="R2342" s="50"/>
      <c r="S2342" s="50"/>
      <c r="T2342" s="50"/>
      <c r="U2342" s="51"/>
      <c r="V2342" s="52"/>
      <c r="W2342" s="53"/>
      <c r="X2342" s="53"/>
      <c r="Y2342" s="53"/>
      <c r="Z2342" s="53"/>
      <c r="AA2342" s="48"/>
      <c r="AB2342" s="54"/>
      <c r="AC2342" s="54"/>
      <c r="AD2342" s="54"/>
      <c r="AE2342" s="54"/>
      <c r="AF2342" s="54"/>
      <c r="AG2342" s="54"/>
      <c r="AH2342" s="54"/>
      <c r="AI2342" s="54"/>
      <c r="AJ2342" s="49"/>
      <c r="AK2342" s="48"/>
      <c r="AL2342" s="54"/>
      <c r="AM2342" s="54"/>
      <c r="AN2342" s="54"/>
      <c r="AO2342" s="54"/>
      <c r="AP2342" s="54"/>
      <c r="AQ2342" s="54"/>
      <c r="AR2342" s="54"/>
      <c r="AS2342" s="54"/>
      <c r="AT2342" s="54"/>
      <c r="AU2342" s="54"/>
      <c r="AV2342" s="54"/>
      <c r="AW2342" s="54"/>
      <c r="AX2342" s="54"/>
      <c r="AY2342" s="54"/>
      <c r="AZ2342" s="54"/>
      <c r="BA2342" s="54"/>
      <c r="BB2342" s="54"/>
      <c r="BC2342" s="54"/>
      <c r="BD2342" s="54"/>
      <c r="BE2342" s="54"/>
      <c r="BF2342" s="54"/>
      <c r="BG2342" s="54"/>
      <c r="BH2342" s="54"/>
      <c r="BI2342" s="54"/>
      <c r="BJ2342" s="54"/>
      <c r="BK2342" s="54"/>
      <c r="BL2342" s="54"/>
      <c r="BM2342" s="54"/>
      <c r="BN2342" s="54"/>
      <c r="BO2342" s="54"/>
      <c r="BP2342" s="54"/>
      <c r="BQ2342" s="54"/>
      <c r="BR2342" s="54"/>
      <c r="BS2342" s="54"/>
      <c r="BT2342" s="54"/>
      <c r="BU2342" s="54"/>
      <c r="BV2342" s="54"/>
      <c r="BW2342" s="54"/>
      <c r="BX2342" s="49"/>
      <c r="BY2342" s="55"/>
      <c r="BZ2342" s="8"/>
      <c r="CE2342" s="12" t="str">
        <f t="shared" si="1875"/>
        <v/>
      </c>
      <c r="CG2342" s="77" t="str">
        <f t="shared" si="1876"/>
        <v/>
      </c>
      <c r="CH2342" s="80" t="str">
        <f t="shared" si="1877"/>
        <v/>
      </c>
      <c r="CL2342" s="12" t="str">
        <f t="shared" si="1878"/>
        <v/>
      </c>
      <c r="CM2342" s="12" t="str">
        <f t="shared" si="1879"/>
        <v/>
      </c>
      <c r="CN2342" s="12" t="str" cm="1">
        <f t="array" ref="CN2342">IF(OR($CE2342="", $CG$3=""), "", IF(IFERROR(INDEX($K2342:$T2342, $CK2342, MATCH(CN$3, $K$3:$T$3, 0)), "")="", $CC$4, $CC$3))</f>
        <v/>
      </c>
      <c r="CO2342" s="12" t="str" cm="1">
        <f t="array" ref="CO2342">IF(OR($CE2342="", $CG$3=""), "", IF(IFERROR(INDEX($AA2342:$AJ2342, $CK2342, MATCH(CO$3, $AA$3:$AJ$3, 0)), "")="", $CC$4, $CC$3))</f>
        <v/>
      </c>
      <c r="CP2342" s="12" t="str">
        <f>IF(OR($CE2342="", $CG$3=""), "", IF(CP$3='Property List &amp; Features'!$BG$9, $CC$3, IF(CP$3=$I2342, $CC$3, $CC$4)))</f>
        <v/>
      </c>
      <c r="CQ2342" s="12" t="str">
        <f>IF(OR($CE2342="", $CG$3=""), "", IF(CQ$3='Property List &amp; Features'!$BG$9, $CC$3, IF(CQ$3=$J2342, $CC$3, $CC$4)))</f>
        <v/>
      </c>
      <c r="CR2342" s="12" t="str">
        <f t="shared" si="1880"/>
        <v/>
      </c>
      <c r="CS2342" s="12" t="str">
        <f t="shared" si="1881"/>
        <v/>
      </c>
      <c r="CT2342" s="12" t="str">
        <f t="shared" si="1882"/>
        <v/>
      </c>
      <c r="CU2342" s="12" t="str">
        <f t="shared" si="1883"/>
        <v/>
      </c>
      <c r="CV2342" s="12" t="str">
        <f t="shared" si="1884"/>
        <v/>
      </c>
      <c r="CW2342" s="12" t="str">
        <f t="shared" si="1906"/>
        <v/>
      </c>
      <c r="CX2342" s="12" t="str">
        <f t="shared" si="1907"/>
        <v/>
      </c>
      <c r="CY2342" s="12" t="str">
        <f t="shared" si="1908"/>
        <v/>
      </c>
      <c r="CZ2342" s="12" t="str">
        <f t="shared" si="1909"/>
        <v/>
      </c>
      <c r="DA2342" s="12" t="str">
        <f t="shared" si="1910"/>
        <v/>
      </c>
      <c r="DB2342" s="12" t="str">
        <f t="shared" si="1911"/>
        <v/>
      </c>
      <c r="DC2342" s="12" t="str">
        <f t="shared" si="1912"/>
        <v/>
      </c>
      <c r="DD2342" s="12" t="str">
        <f t="shared" si="1913"/>
        <v/>
      </c>
      <c r="DE2342" s="12" t="str">
        <f t="shared" si="1914"/>
        <v/>
      </c>
      <c r="DF2342" s="12" t="str">
        <f t="shared" si="1915"/>
        <v/>
      </c>
      <c r="DG2342" s="12" t="str">
        <f t="shared" si="1916"/>
        <v/>
      </c>
      <c r="DH2342" s="12" t="str">
        <f t="shared" si="1917"/>
        <v/>
      </c>
      <c r="DI2342" s="12" t="str">
        <f t="shared" si="1918"/>
        <v/>
      </c>
      <c r="DJ2342" s="12" t="str">
        <f t="shared" si="1919"/>
        <v/>
      </c>
      <c r="DK2342" s="12" t="str">
        <f t="shared" si="1920"/>
        <v/>
      </c>
      <c r="DL2342" s="12" t="str">
        <f t="shared" si="1921"/>
        <v/>
      </c>
      <c r="DM2342" s="12" t="str">
        <f t="shared" si="1922"/>
        <v/>
      </c>
      <c r="DN2342" s="12" t="str">
        <f t="shared" si="1923"/>
        <v/>
      </c>
      <c r="DO2342" s="12" t="str">
        <f t="shared" si="1924"/>
        <v/>
      </c>
      <c r="DP2342" s="12" t="str">
        <f t="shared" si="1925"/>
        <v/>
      </c>
      <c r="DQ2342" s="12" t="str">
        <f t="shared" si="1926"/>
        <v/>
      </c>
      <c r="DR2342" s="12" t="str">
        <f t="shared" si="1888"/>
        <v/>
      </c>
      <c r="DS2342" s="12" t="str">
        <f t="shared" si="1889"/>
        <v/>
      </c>
      <c r="DT2342" s="12" t="str">
        <f t="shared" si="1890"/>
        <v/>
      </c>
      <c r="DU2342" s="12" t="str">
        <f t="shared" si="1891"/>
        <v/>
      </c>
      <c r="DV2342" s="12" t="str">
        <f t="shared" si="1892"/>
        <v/>
      </c>
      <c r="DW2342" s="12" t="str">
        <f t="shared" si="1893"/>
        <v/>
      </c>
      <c r="DX2342" s="12" t="str">
        <f t="shared" si="1894"/>
        <v/>
      </c>
      <c r="DY2342" s="12" t="str">
        <f t="shared" si="1895"/>
        <v/>
      </c>
      <c r="DZ2342" s="12" t="str">
        <f t="shared" si="1896"/>
        <v/>
      </c>
      <c r="EA2342" s="12" t="str">
        <f t="shared" si="1897"/>
        <v/>
      </c>
      <c r="EB2342" s="12" t="str">
        <f t="shared" si="1898"/>
        <v/>
      </c>
      <c r="EC2342" s="12" t="str">
        <f t="shared" si="1899"/>
        <v/>
      </c>
      <c r="ED2342" s="12" t="str">
        <f t="shared" si="1900"/>
        <v/>
      </c>
      <c r="EE2342" s="12" t="str">
        <f t="shared" si="1901"/>
        <v/>
      </c>
      <c r="EF2342" s="12" t="str">
        <f t="shared" si="1902"/>
        <v/>
      </c>
      <c r="EG2342" s="12" t="str">
        <f t="shared" si="1903"/>
        <v/>
      </c>
      <c r="EH2342" s="12" t="str">
        <f t="shared" si="1904"/>
        <v/>
      </c>
      <c r="EI2342" s="12" t="str">
        <f t="shared" si="1905"/>
        <v/>
      </c>
      <c r="EK2342" s="83" t="str">
        <f t="shared" si="1885"/>
        <v/>
      </c>
      <c r="EM2342" s="12" t="str">
        <f t="shared" si="1886"/>
        <v/>
      </c>
      <c r="EO2342" s="12" t="str">
        <f t="shared" si="1887"/>
        <v/>
      </c>
      <c r="EQ2342" s="12" t="str">
        <f>IF($EO2342="", "", IF($EQ$8=$EQ$6, COUNTIF($EO$11:$EO$2510, "&gt;"&amp;$EO2342)+1+COUNTIF($EO$11:$EO2342, $EO2342)-1, COUNTIF($EO$11:$EO$2510, "&lt;"&amp;$EO2342)+1+COUNTIF($EO$11:$EO2342, $EO2342)-1))</f>
        <v/>
      </c>
    </row>
    <row r="2343" spans="1:147" x14ac:dyDescent="0.55000000000000004">
      <c r="A2343" s="8"/>
      <c r="B2343" s="12" t="str">
        <f>IF($D2343="", "", COUNTIF($D$11:$D2343, $D2343))</f>
        <v/>
      </c>
      <c r="C2343" s="8"/>
      <c r="D2343" s="45"/>
      <c r="E2343" s="46"/>
      <c r="F2343" s="47"/>
      <c r="G2343" s="54"/>
      <c r="H2343" s="54"/>
      <c r="I2343" s="48"/>
      <c r="J2343" s="49"/>
      <c r="K2343" s="50"/>
      <c r="L2343" s="50"/>
      <c r="M2343" s="50"/>
      <c r="N2343" s="50"/>
      <c r="O2343" s="50"/>
      <c r="P2343" s="50"/>
      <c r="Q2343" s="50"/>
      <c r="R2343" s="50"/>
      <c r="S2343" s="50"/>
      <c r="T2343" s="50"/>
      <c r="U2343" s="51"/>
      <c r="V2343" s="52"/>
      <c r="W2343" s="53"/>
      <c r="X2343" s="53"/>
      <c r="Y2343" s="53"/>
      <c r="Z2343" s="53"/>
      <c r="AA2343" s="48"/>
      <c r="AB2343" s="54"/>
      <c r="AC2343" s="54"/>
      <c r="AD2343" s="54"/>
      <c r="AE2343" s="54"/>
      <c r="AF2343" s="54"/>
      <c r="AG2343" s="54"/>
      <c r="AH2343" s="54"/>
      <c r="AI2343" s="54"/>
      <c r="AJ2343" s="49"/>
      <c r="AK2343" s="48"/>
      <c r="AL2343" s="54"/>
      <c r="AM2343" s="54"/>
      <c r="AN2343" s="54"/>
      <c r="AO2343" s="54"/>
      <c r="AP2343" s="54"/>
      <c r="AQ2343" s="54"/>
      <c r="AR2343" s="54"/>
      <c r="AS2343" s="54"/>
      <c r="AT2343" s="54"/>
      <c r="AU2343" s="54"/>
      <c r="AV2343" s="54"/>
      <c r="AW2343" s="54"/>
      <c r="AX2343" s="54"/>
      <c r="AY2343" s="54"/>
      <c r="AZ2343" s="54"/>
      <c r="BA2343" s="54"/>
      <c r="BB2343" s="54"/>
      <c r="BC2343" s="54"/>
      <c r="BD2343" s="54"/>
      <c r="BE2343" s="54"/>
      <c r="BF2343" s="54"/>
      <c r="BG2343" s="54"/>
      <c r="BH2343" s="54"/>
      <c r="BI2343" s="54"/>
      <c r="BJ2343" s="54"/>
      <c r="BK2343" s="54"/>
      <c r="BL2343" s="54"/>
      <c r="BM2343" s="54"/>
      <c r="BN2343" s="54"/>
      <c r="BO2343" s="54"/>
      <c r="BP2343" s="54"/>
      <c r="BQ2343" s="54"/>
      <c r="BR2343" s="54"/>
      <c r="BS2343" s="54"/>
      <c r="BT2343" s="54"/>
      <c r="BU2343" s="54"/>
      <c r="BV2343" s="54"/>
      <c r="BW2343" s="54"/>
      <c r="BX2343" s="49"/>
      <c r="BY2343" s="55"/>
      <c r="BZ2343" s="8"/>
      <c r="CE2343" s="12" t="str">
        <f t="shared" si="1875"/>
        <v/>
      </c>
      <c r="CG2343" s="77" t="str">
        <f t="shared" si="1876"/>
        <v/>
      </c>
      <c r="CH2343" s="80" t="str">
        <f t="shared" si="1877"/>
        <v/>
      </c>
      <c r="CL2343" s="12" t="str">
        <f t="shared" si="1878"/>
        <v/>
      </c>
      <c r="CM2343" s="12" t="str">
        <f t="shared" si="1879"/>
        <v/>
      </c>
      <c r="CN2343" s="12" t="str" cm="1">
        <f t="array" ref="CN2343">IF(OR($CE2343="", $CG$3=""), "", IF(IFERROR(INDEX($K2343:$T2343, $CK2343, MATCH(CN$3, $K$3:$T$3, 0)), "")="", $CC$4, $CC$3))</f>
        <v/>
      </c>
      <c r="CO2343" s="12" t="str" cm="1">
        <f t="array" ref="CO2343">IF(OR($CE2343="", $CG$3=""), "", IF(IFERROR(INDEX($AA2343:$AJ2343, $CK2343, MATCH(CO$3, $AA$3:$AJ$3, 0)), "")="", $CC$4, $CC$3))</f>
        <v/>
      </c>
      <c r="CP2343" s="12" t="str">
        <f>IF(OR($CE2343="", $CG$3=""), "", IF(CP$3='Property List &amp; Features'!$BG$9, $CC$3, IF(CP$3=$I2343, $CC$3, $CC$4)))</f>
        <v/>
      </c>
      <c r="CQ2343" s="12" t="str">
        <f>IF(OR($CE2343="", $CG$3=""), "", IF(CQ$3='Property List &amp; Features'!$BG$9, $CC$3, IF(CQ$3=$J2343, $CC$3, $CC$4)))</f>
        <v/>
      </c>
      <c r="CR2343" s="12" t="str">
        <f t="shared" si="1880"/>
        <v/>
      </c>
      <c r="CS2343" s="12" t="str">
        <f t="shared" si="1881"/>
        <v/>
      </c>
      <c r="CT2343" s="12" t="str">
        <f t="shared" si="1882"/>
        <v/>
      </c>
      <c r="CU2343" s="12" t="str">
        <f t="shared" si="1883"/>
        <v/>
      </c>
      <c r="CV2343" s="12" t="str">
        <f t="shared" si="1884"/>
        <v/>
      </c>
      <c r="CW2343" s="12" t="str">
        <f t="shared" si="1906"/>
        <v/>
      </c>
      <c r="CX2343" s="12" t="str">
        <f t="shared" si="1907"/>
        <v/>
      </c>
      <c r="CY2343" s="12" t="str">
        <f t="shared" si="1908"/>
        <v/>
      </c>
      <c r="CZ2343" s="12" t="str">
        <f t="shared" si="1909"/>
        <v/>
      </c>
      <c r="DA2343" s="12" t="str">
        <f t="shared" si="1910"/>
        <v/>
      </c>
      <c r="DB2343" s="12" t="str">
        <f t="shared" si="1911"/>
        <v/>
      </c>
      <c r="DC2343" s="12" t="str">
        <f t="shared" si="1912"/>
        <v/>
      </c>
      <c r="DD2343" s="12" t="str">
        <f t="shared" si="1913"/>
        <v/>
      </c>
      <c r="DE2343" s="12" t="str">
        <f t="shared" si="1914"/>
        <v/>
      </c>
      <c r="DF2343" s="12" t="str">
        <f t="shared" si="1915"/>
        <v/>
      </c>
      <c r="DG2343" s="12" t="str">
        <f t="shared" si="1916"/>
        <v/>
      </c>
      <c r="DH2343" s="12" t="str">
        <f t="shared" si="1917"/>
        <v/>
      </c>
      <c r="DI2343" s="12" t="str">
        <f t="shared" si="1918"/>
        <v/>
      </c>
      <c r="DJ2343" s="12" t="str">
        <f t="shared" si="1919"/>
        <v/>
      </c>
      <c r="DK2343" s="12" t="str">
        <f t="shared" si="1920"/>
        <v/>
      </c>
      <c r="DL2343" s="12" t="str">
        <f t="shared" si="1921"/>
        <v/>
      </c>
      <c r="DM2343" s="12" t="str">
        <f t="shared" si="1922"/>
        <v/>
      </c>
      <c r="DN2343" s="12" t="str">
        <f t="shared" si="1923"/>
        <v/>
      </c>
      <c r="DO2343" s="12" t="str">
        <f t="shared" si="1924"/>
        <v/>
      </c>
      <c r="DP2343" s="12" t="str">
        <f t="shared" si="1925"/>
        <v/>
      </c>
      <c r="DQ2343" s="12" t="str">
        <f t="shared" si="1926"/>
        <v/>
      </c>
      <c r="DR2343" s="12" t="str">
        <f t="shared" si="1888"/>
        <v/>
      </c>
      <c r="DS2343" s="12" t="str">
        <f t="shared" si="1889"/>
        <v/>
      </c>
      <c r="DT2343" s="12" t="str">
        <f t="shared" si="1890"/>
        <v/>
      </c>
      <c r="DU2343" s="12" t="str">
        <f t="shared" si="1891"/>
        <v/>
      </c>
      <c r="DV2343" s="12" t="str">
        <f t="shared" si="1892"/>
        <v/>
      </c>
      <c r="DW2343" s="12" t="str">
        <f t="shared" si="1893"/>
        <v/>
      </c>
      <c r="DX2343" s="12" t="str">
        <f t="shared" si="1894"/>
        <v/>
      </c>
      <c r="DY2343" s="12" t="str">
        <f t="shared" si="1895"/>
        <v/>
      </c>
      <c r="DZ2343" s="12" t="str">
        <f t="shared" si="1896"/>
        <v/>
      </c>
      <c r="EA2343" s="12" t="str">
        <f t="shared" si="1897"/>
        <v/>
      </c>
      <c r="EB2343" s="12" t="str">
        <f t="shared" si="1898"/>
        <v/>
      </c>
      <c r="EC2343" s="12" t="str">
        <f t="shared" si="1899"/>
        <v/>
      </c>
      <c r="ED2343" s="12" t="str">
        <f t="shared" si="1900"/>
        <v/>
      </c>
      <c r="EE2343" s="12" t="str">
        <f t="shared" si="1901"/>
        <v/>
      </c>
      <c r="EF2343" s="12" t="str">
        <f t="shared" si="1902"/>
        <v/>
      </c>
      <c r="EG2343" s="12" t="str">
        <f t="shared" si="1903"/>
        <v/>
      </c>
      <c r="EH2343" s="12" t="str">
        <f t="shared" si="1904"/>
        <v/>
      </c>
      <c r="EI2343" s="12" t="str">
        <f t="shared" si="1905"/>
        <v/>
      </c>
      <c r="EK2343" s="83" t="str">
        <f t="shared" si="1885"/>
        <v/>
      </c>
      <c r="EM2343" s="12" t="str">
        <f t="shared" si="1886"/>
        <v/>
      </c>
      <c r="EO2343" s="12" t="str">
        <f t="shared" si="1887"/>
        <v/>
      </c>
      <c r="EQ2343" s="12" t="str">
        <f>IF($EO2343="", "", IF($EQ$8=$EQ$6, COUNTIF($EO$11:$EO$2510, "&gt;"&amp;$EO2343)+1+COUNTIF($EO$11:$EO2343, $EO2343)-1, COUNTIF($EO$11:$EO$2510, "&lt;"&amp;$EO2343)+1+COUNTIF($EO$11:$EO2343, $EO2343)-1))</f>
        <v/>
      </c>
    </row>
    <row r="2344" spans="1:147" x14ac:dyDescent="0.55000000000000004">
      <c r="A2344" s="8"/>
      <c r="B2344" s="12" t="str">
        <f>IF($D2344="", "", COUNTIF($D$11:$D2344, $D2344))</f>
        <v/>
      </c>
      <c r="C2344" s="8"/>
      <c r="D2344" s="45"/>
      <c r="E2344" s="46"/>
      <c r="F2344" s="47"/>
      <c r="G2344" s="54"/>
      <c r="H2344" s="54"/>
      <c r="I2344" s="48"/>
      <c r="J2344" s="49"/>
      <c r="K2344" s="50"/>
      <c r="L2344" s="50"/>
      <c r="M2344" s="50"/>
      <c r="N2344" s="50"/>
      <c r="O2344" s="50"/>
      <c r="P2344" s="50"/>
      <c r="Q2344" s="50"/>
      <c r="R2344" s="50"/>
      <c r="S2344" s="50"/>
      <c r="T2344" s="50"/>
      <c r="U2344" s="51"/>
      <c r="V2344" s="52"/>
      <c r="W2344" s="53"/>
      <c r="X2344" s="53"/>
      <c r="Y2344" s="53"/>
      <c r="Z2344" s="53"/>
      <c r="AA2344" s="48"/>
      <c r="AB2344" s="54"/>
      <c r="AC2344" s="54"/>
      <c r="AD2344" s="54"/>
      <c r="AE2344" s="54"/>
      <c r="AF2344" s="54"/>
      <c r="AG2344" s="54"/>
      <c r="AH2344" s="54"/>
      <c r="AI2344" s="54"/>
      <c r="AJ2344" s="49"/>
      <c r="AK2344" s="48"/>
      <c r="AL2344" s="54"/>
      <c r="AM2344" s="54"/>
      <c r="AN2344" s="54"/>
      <c r="AO2344" s="54"/>
      <c r="AP2344" s="54"/>
      <c r="AQ2344" s="54"/>
      <c r="AR2344" s="54"/>
      <c r="AS2344" s="54"/>
      <c r="AT2344" s="54"/>
      <c r="AU2344" s="54"/>
      <c r="AV2344" s="54"/>
      <c r="AW2344" s="54"/>
      <c r="AX2344" s="54"/>
      <c r="AY2344" s="54"/>
      <c r="AZ2344" s="54"/>
      <c r="BA2344" s="54"/>
      <c r="BB2344" s="54"/>
      <c r="BC2344" s="54"/>
      <c r="BD2344" s="54"/>
      <c r="BE2344" s="54"/>
      <c r="BF2344" s="54"/>
      <c r="BG2344" s="54"/>
      <c r="BH2344" s="54"/>
      <c r="BI2344" s="54"/>
      <c r="BJ2344" s="54"/>
      <c r="BK2344" s="54"/>
      <c r="BL2344" s="54"/>
      <c r="BM2344" s="54"/>
      <c r="BN2344" s="54"/>
      <c r="BO2344" s="54"/>
      <c r="BP2344" s="54"/>
      <c r="BQ2344" s="54"/>
      <c r="BR2344" s="54"/>
      <c r="BS2344" s="54"/>
      <c r="BT2344" s="54"/>
      <c r="BU2344" s="54"/>
      <c r="BV2344" s="54"/>
      <c r="BW2344" s="54"/>
      <c r="BX2344" s="49"/>
      <c r="BY2344" s="55"/>
      <c r="BZ2344" s="8"/>
      <c r="CE2344" s="12" t="str">
        <f t="shared" si="1875"/>
        <v/>
      </c>
      <c r="CG2344" s="77" t="str">
        <f t="shared" si="1876"/>
        <v/>
      </c>
      <c r="CH2344" s="80" t="str">
        <f t="shared" si="1877"/>
        <v/>
      </c>
      <c r="CL2344" s="12" t="str">
        <f t="shared" si="1878"/>
        <v/>
      </c>
      <c r="CM2344" s="12" t="str">
        <f t="shared" si="1879"/>
        <v/>
      </c>
      <c r="CN2344" s="12" t="str" cm="1">
        <f t="array" ref="CN2344">IF(OR($CE2344="", $CG$3=""), "", IF(IFERROR(INDEX($K2344:$T2344, $CK2344, MATCH(CN$3, $K$3:$T$3, 0)), "")="", $CC$4, $CC$3))</f>
        <v/>
      </c>
      <c r="CO2344" s="12" t="str" cm="1">
        <f t="array" ref="CO2344">IF(OR($CE2344="", $CG$3=""), "", IF(IFERROR(INDEX($AA2344:$AJ2344, $CK2344, MATCH(CO$3, $AA$3:$AJ$3, 0)), "")="", $CC$4, $CC$3))</f>
        <v/>
      </c>
      <c r="CP2344" s="12" t="str">
        <f>IF(OR($CE2344="", $CG$3=""), "", IF(CP$3='Property List &amp; Features'!$BG$9, $CC$3, IF(CP$3=$I2344, $CC$3, $CC$4)))</f>
        <v/>
      </c>
      <c r="CQ2344" s="12" t="str">
        <f>IF(OR($CE2344="", $CG$3=""), "", IF(CQ$3='Property List &amp; Features'!$BG$9, $CC$3, IF(CQ$3=$J2344, $CC$3, $CC$4)))</f>
        <v/>
      </c>
      <c r="CR2344" s="12" t="str">
        <f t="shared" si="1880"/>
        <v/>
      </c>
      <c r="CS2344" s="12" t="str">
        <f t="shared" si="1881"/>
        <v/>
      </c>
      <c r="CT2344" s="12" t="str">
        <f t="shared" si="1882"/>
        <v/>
      </c>
      <c r="CU2344" s="12" t="str">
        <f t="shared" si="1883"/>
        <v/>
      </c>
      <c r="CV2344" s="12" t="str">
        <f t="shared" si="1884"/>
        <v/>
      </c>
      <c r="CW2344" s="12" t="str">
        <f t="shared" si="1906"/>
        <v/>
      </c>
      <c r="CX2344" s="12" t="str">
        <f t="shared" si="1907"/>
        <v/>
      </c>
      <c r="CY2344" s="12" t="str">
        <f t="shared" si="1908"/>
        <v/>
      </c>
      <c r="CZ2344" s="12" t="str">
        <f t="shared" si="1909"/>
        <v/>
      </c>
      <c r="DA2344" s="12" t="str">
        <f t="shared" si="1910"/>
        <v/>
      </c>
      <c r="DB2344" s="12" t="str">
        <f t="shared" si="1911"/>
        <v/>
      </c>
      <c r="DC2344" s="12" t="str">
        <f t="shared" si="1912"/>
        <v/>
      </c>
      <c r="DD2344" s="12" t="str">
        <f t="shared" si="1913"/>
        <v/>
      </c>
      <c r="DE2344" s="12" t="str">
        <f t="shared" si="1914"/>
        <v/>
      </c>
      <c r="DF2344" s="12" t="str">
        <f t="shared" si="1915"/>
        <v/>
      </c>
      <c r="DG2344" s="12" t="str">
        <f t="shared" si="1916"/>
        <v/>
      </c>
      <c r="DH2344" s="12" t="str">
        <f t="shared" si="1917"/>
        <v/>
      </c>
      <c r="DI2344" s="12" t="str">
        <f t="shared" si="1918"/>
        <v/>
      </c>
      <c r="DJ2344" s="12" t="str">
        <f t="shared" si="1919"/>
        <v/>
      </c>
      <c r="DK2344" s="12" t="str">
        <f t="shared" si="1920"/>
        <v/>
      </c>
      <c r="DL2344" s="12" t="str">
        <f t="shared" si="1921"/>
        <v/>
      </c>
      <c r="DM2344" s="12" t="str">
        <f t="shared" si="1922"/>
        <v/>
      </c>
      <c r="DN2344" s="12" t="str">
        <f t="shared" si="1923"/>
        <v/>
      </c>
      <c r="DO2344" s="12" t="str">
        <f t="shared" si="1924"/>
        <v/>
      </c>
      <c r="DP2344" s="12" t="str">
        <f t="shared" si="1925"/>
        <v/>
      </c>
      <c r="DQ2344" s="12" t="str">
        <f t="shared" si="1926"/>
        <v/>
      </c>
      <c r="DR2344" s="12" t="str">
        <f t="shared" si="1888"/>
        <v/>
      </c>
      <c r="DS2344" s="12" t="str">
        <f t="shared" si="1889"/>
        <v/>
      </c>
      <c r="DT2344" s="12" t="str">
        <f t="shared" si="1890"/>
        <v/>
      </c>
      <c r="DU2344" s="12" t="str">
        <f t="shared" si="1891"/>
        <v/>
      </c>
      <c r="DV2344" s="12" t="str">
        <f t="shared" si="1892"/>
        <v/>
      </c>
      <c r="DW2344" s="12" t="str">
        <f t="shared" si="1893"/>
        <v/>
      </c>
      <c r="DX2344" s="12" t="str">
        <f t="shared" si="1894"/>
        <v/>
      </c>
      <c r="DY2344" s="12" t="str">
        <f t="shared" si="1895"/>
        <v/>
      </c>
      <c r="DZ2344" s="12" t="str">
        <f t="shared" si="1896"/>
        <v/>
      </c>
      <c r="EA2344" s="12" t="str">
        <f t="shared" si="1897"/>
        <v/>
      </c>
      <c r="EB2344" s="12" t="str">
        <f t="shared" si="1898"/>
        <v/>
      </c>
      <c r="EC2344" s="12" t="str">
        <f t="shared" si="1899"/>
        <v/>
      </c>
      <c r="ED2344" s="12" t="str">
        <f t="shared" si="1900"/>
        <v/>
      </c>
      <c r="EE2344" s="12" t="str">
        <f t="shared" si="1901"/>
        <v/>
      </c>
      <c r="EF2344" s="12" t="str">
        <f t="shared" si="1902"/>
        <v/>
      </c>
      <c r="EG2344" s="12" t="str">
        <f t="shared" si="1903"/>
        <v/>
      </c>
      <c r="EH2344" s="12" t="str">
        <f t="shared" si="1904"/>
        <v/>
      </c>
      <c r="EI2344" s="12" t="str">
        <f t="shared" si="1905"/>
        <v/>
      </c>
      <c r="EK2344" s="83" t="str">
        <f t="shared" si="1885"/>
        <v/>
      </c>
      <c r="EM2344" s="12" t="str">
        <f t="shared" si="1886"/>
        <v/>
      </c>
      <c r="EO2344" s="12" t="str">
        <f t="shared" si="1887"/>
        <v/>
      </c>
      <c r="EQ2344" s="12" t="str">
        <f>IF($EO2344="", "", IF($EQ$8=$EQ$6, COUNTIF($EO$11:$EO$2510, "&gt;"&amp;$EO2344)+1+COUNTIF($EO$11:$EO2344, $EO2344)-1, COUNTIF($EO$11:$EO$2510, "&lt;"&amp;$EO2344)+1+COUNTIF($EO$11:$EO2344, $EO2344)-1))</f>
        <v/>
      </c>
    </row>
    <row r="2345" spans="1:147" x14ac:dyDescent="0.55000000000000004">
      <c r="A2345" s="8"/>
      <c r="B2345" s="12" t="str">
        <f>IF($D2345="", "", COUNTIF($D$11:$D2345, $D2345))</f>
        <v/>
      </c>
      <c r="C2345" s="8"/>
      <c r="D2345" s="45"/>
      <c r="E2345" s="46"/>
      <c r="F2345" s="47"/>
      <c r="G2345" s="54"/>
      <c r="H2345" s="54"/>
      <c r="I2345" s="48"/>
      <c r="J2345" s="49"/>
      <c r="K2345" s="50"/>
      <c r="L2345" s="50"/>
      <c r="M2345" s="50"/>
      <c r="N2345" s="50"/>
      <c r="O2345" s="50"/>
      <c r="P2345" s="50"/>
      <c r="Q2345" s="50"/>
      <c r="R2345" s="50"/>
      <c r="S2345" s="50"/>
      <c r="T2345" s="50"/>
      <c r="U2345" s="51"/>
      <c r="V2345" s="52"/>
      <c r="W2345" s="53"/>
      <c r="X2345" s="53"/>
      <c r="Y2345" s="53"/>
      <c r="Z2345" s="53"/>
      <c r="AA2345" s="48"/>
      <c r="AB2345" s="54"/>
      <c r="AC2345" s="54"/>
      <c r="AD2345" s="54"/>
      <c r="AE2345" s="54"/>
      <c r="AF2345" s="54"/>
      <c r="AG2345" s="54"/>
      <c r="AH2345" s="54"/>
      <c r="AI2345" s="54"/>
      <c r="AJ2345" s="49"/>
      <c r="AK2345" s="48"/>
      <c r="AL2345" s="54"/>
      <c r="AM2345" s="54"/>
      <c r="AN2345" s="54"/>
      <c r="AO2345" s="54"/>
      <c r="AP2345" s="54"/>
      <c r="AQ2345" s="54"/>
      <c r="AR2345" s="54"/>
      <c r="AS2345" s="54"/>
      <c r="AT2345" s="54"/>
      <c r="AU2345" s="54"/>
      <c r="AV2345" s="54"/>
      <c r="AW2345" s="54"/>
      <c r="AX2345" s="54"/>
      <c r="AY2345" s="54"/>
      <c r="AZ2345" s="54"/>
      <c r="BA2345" s="54"/>
      <c r="BB2345" s="54"/>
      <c r="BC2345" s="54"/>
      <c r="BD2345" s="54"/>
      <c r="BE2345" s="54"/>
      <c r="BF2345" s="54"/>
      <c r="BG2345" s="54"/>
      <c r="BH2345" s="54"/>
      <c r="BI2345" s="54"/>
      <c r="BJ2345" s="54"/>
      <c r="BK2345" s="54"/>
      <c r="BL2345" s="54"/>
      <c r="BM2345" s="54"/>
      <c r="BN2345" s="54"/>
      <c r="BO2345" s="54"/>
      <c r="BP2345" s="54"/>
      <c r="BQ2345" s="54"/>
      <c r="BR2345" s="54"/>
      <c r="BS2345" s="54"/>
      <c r="BT2345" s="54"/>
      <c r="BU2345" s="54"/>
      <c r="BV2345" s="54"/>
      <c r="BW2345" s="54"/>
      <c r="BX2345" s="49"/>
      <c r="BY2345" s="55"/>
      <c r="BZ2345" s="8"/>
      <c r="CE2345" s="12" t="str">
        <f t="shared" si="1875"/>
        <v/>
      </c>
      <c r="CG2345" s="77" t="str">
        <f t="shared" si="1876"/>
        <v/>
      </c>
      <c r="CH2345" s="80" t="str">
        <f t="shared" si="1877"/>
        <v/>
      </c>
      <c r="CL2345" s="12" t="str">
        <f t="shared" si="1878"/>
        <v/>
      </c>
      <c r="CM2345" s="12" t="str">
        <f t="shared" si="1879"/>
        <v/>
      </c>
      <c r="CN2345" s="12" t="str" cm="1">
        <f t="array" ref="CN2345">IF(OR($CE2345="", $CG$3=""), "", IF(IFERROR(INDEX($K2345:$T2345, $CK2345, MATCH(CN$3, $K$3:$T$3, 0)), "")="", $CC$4, $CC$3))</f>
        <v/>
      </c>
      <c r="CO2345" s="12" t="str" cm="1">
        <f t="array" ref="CO2345">IF(OR($CE2345="", $CG$3=""), "", IF(IFERROR(INDEX($AA2345:$AJ2345, $CK2345, MATCH(CO$3, $AA$3:$AJ$3, 0)), "")="", $CC$4, $CC$3))</f>
        <v/>
      </c>
      <c r="CP2345" s="12" t="str">
        <f>IF(OR($CE2345="", $CG$3=""), "", IF(CP$3='Property List &amp; Features'!$BG$9, $CC$3, IF(CP$3=$I2345, $CC$3, $CC$4)))</f>
        <v/>
      </c>
      <c r="CQ2345" s="12" t="str">
        <f>IF(OR($CE2345="", $CG$3=""), "", IF(CQ$3='Property List &amp; Features'!$BG$9, $CC$3, IF(CQ$3=$J2345, $CC$3, $CC$4)))</f>
        <v/>
      </c>
      <c r="CR2345" s="12" t="str">
        <f t="shared" si="1880"/>
        <v/>
      </c>
      <c r="CS2345" s="12" t="str">
        <f t="shared" si="1881"/>
        <v/>
      </c>
      <c r="CT2345" s="12" t="str">
        <f t="shared" si="1882"/>
        <v/>
      </c>
      <c r="CU2345" s="12" t="str">
        <f t="shared" si="1883"/>
        <v/>
      </c>
      <c r="CV2345" s="12" t="str">
        <f t="shared" si="1884"/>
        <v/>
      </c>
      <c r="CW2345" s="12" t="str">
        <f t="shared" si="1906"/>
        <v/>
      </c>
      <c r="CX2345" s="12" t="str">
        <f t="shared" si="1907"/>
        <v/>
      </c>
      <c r="CY2345" s="12" t="str">
        <f t="shared" si="1908"/>
        <v/>
      </c>
      <c r="CZ2345" s="12" t="str">
        <f t="shared" si="1909"/>
        <v/>
      </c>
      <c r="DA2345" s="12" t="str">
        <f t="shared" si="1910"/>
        <v/>
      </c>
      <c r="DB2345" s="12" t="str">
        <f t="shared" si="1911"/>
        <v/>
      </c>
      <c r="DC2345" s="12" t="str">
        <f t="shared" si="1912"/>
        <v/>
      </c>
      <c r="DD2345" s="12" t="str">
        <f t="shared" si="1913"/>
        <v/>
      </c>
      <c r="DE2345" s="12" t="str">
        <f t="shared" si="1914"/>
        <v/>
      </c>
      <c r="DF2345" s="12" t="str">
        <f t="shared" si="1915"/>
        <v/>
      </c>
      <c r="DG2345" s="12" t="str">
        <f t="shared" si="1916"/>
        <v/>
      </c>
      <c r="DH2345" s="12" t="str">
        <f t="shared" si="1917"/>
        <v/>
      </c>
      <c r="DI2345" s="12" t="str">
        <f t="shared" si="1918"/>
        <v/>
      </c>
      <c r="DJ2345" s="12" t="str">
        <f t="shared" si="1919"/>
        <v/>
      </c>
      <c r="DK2345" s="12" t="str">
        <f t="shared" si="1920"/>
        <v/>
      </c>
      <c r="DL2345" s="12" t="str">
        <f t="shared" si="1921"/>
        <v/>
      </c>
      <c r="DM2345" s="12" t="str">
        <f t="shared" si="1922"/>
        <v/>
      </c>
      <c r="DN2345" s="12" t="str">
        <f t="shared" si="1923"/>
        <v/>
      </c>
      <c r="DO2345" s="12" t="str">
        <f t="shared" si="1924"/>
        <v/>
      </c>
      <c r="DP2345" s="12" t="str">
        <f t="shared" si="1925"/>
        <v/>
      </c>
      <c r="DQ2345" s="12" t="str">
        <f t="shared" si="1926"/>
        <v/>
      </c>
      <c r="DR2345" s="12" t="str">
        <f t="shared" si="1888"/>
        <v/>
      </c>
      <c r="DS2345" s="12" t="str">
        <f t="shared" si="1889"/>
        <v/>
      </c>
      <c r="DT2345" s="12" t="str">
        <f t="shared" si="1890"/>
        <v/>
      </c>
      <c r="DU2345" s="12" t="str">
        <f t="shared" si="1891"/>
        <v/>
      </c>
      <c r="DV2345" s="12" t="str">
        <f t="shared" si="1892"/>
        <v/>
      </c>
      <c r="DW2345" s="12" t="str">
        <f t="shared" si="1893"/>
        <v/>
      </c>
      <c r="DX2345" s="12" t="str">
        <f t="shared" si="1894"/>
        <v/>
      </c>
      <c r="DY2345" s="12" t="str">
        <f t="shared" si="1895"/>
        <v/>
      </c>
      <c r="DZ2345" s="12" t="str">
        <f t="shared" si="1896"/>
        <v/>
      </c>
      <c r="EA2345" s="12" t="str">
        <f t="shared" si="1897"/>
        <v/>
      </c>
      <c r="EB2345" s="12" t="str">
        <f t="shared" si="1898"/>
        <v/>
      </c>
      <c r="EC2345" s="12" t="str">
        <f t="shared" si="1899"/>
        <v/>
      </c>
      <c r="ED2345" s="12" t="str">
        <f t="shared" si="1900"/>
        <v/>
      </c>
      <c r="EE2345" s="12" t="str">
        <f t="shared" si="1901"/>
        <v/>
      </c>
      <c r="EF2345" s="12" t="str">
        <f t="shared" si="1902"/>
        <v/>
      </c>
      <c r="EG2345" s="12" t="str">
        <f t="shared" si="1903"/>
        <v/>
      </c>
      <c r="EH2345" s="12" t="str">
        <f t="shared" si="1904"/>
        <v/>
      </c>
      <c r="EI2345" s="12" t="str">
        <f t="shared" si="1905"/>
        <v/>
      </c>
      <c r="EK2345" s="83" t="str">
        <f t="shared" si="1885"/>
        <v/>
      </c>
      <c r="EM2345" s="12" t="str">
        <f t="shared" si="1886"/>
        <v/>
      </c>
      <c r="EO2345" s="12" t="str">
        <f t="shared" si="1887"/>
        <v/>
      </c>
      <c r="EQ2345" s="12" t="str">
        <f>IF($EO2345="", "", IF($EQ$8=$EQ$6, COUNTIF($EO$11:$EO$2510, "&gt;"&amp;$EO2345)+1+COUNTIF($EO$11:$EO2345, $EO2345)-1, COUNTIF($EO$11:$EO$2510, "&lt;"&amp;$EO2345)+1+COUNTIF($EO$11:$EO2345, $EO2345)-1))</f>
        <v/>
      </c>
    </row>
    <row r="2346" spans="1:147" x14ac:dyDescent="0.55000000000000004">
      <c r="A2346" s="8"/>
      <c r="B2346" s="12" t="str">
        <f>IF($D2346="", "", COUNTIF($D$11:$D2346, $D2346))</f>
        <v/>
      </c>
      <c r="C2346" s="8"/>
      <c r="D2346" s="45"/>
      <c r="E2346" s="46"/>
      <c r="F2346" s="47"/>
      <c r="G2346" s="54"/>
      <c r="H2346" s="54"/>
      <c r="I2346" s="48"/>
      <c r="J2346" s="49"/>
      <c r="K2346" s="50"/>
      <c r="L2346" s="50"/>
      <c r="M2346" s="50"/>
      <c r="N2346" s="50"/>
      <c r="O2346" s="50"/>
      <c r="P2346" s="50"/>
      <c r="Q2346" s="50"/>
      <c r="R2346" s="50"/>
      <c r="S2346" s="50"/>
      <c r="T2346" s="50"/>
      <c r="U2346" s="51"/>
      <c r="V2346" s="52"/>
      <c r="W2346" s="53"/>
      <c r="X2346" s="53"/>
      <c r="Y2346" s="53"/>
      <c r="Z2346" s="53"/>
      <c r="AA2346" s="48"/>
      <c r="AB2346" s="54"/>
      <c r="AC2346" s="54"/>
      <c r="AD2346" s="54"/>
      <c r="AE2346" s="54"/>
      <c r="AF2346" s="54"/>
      <c r="AG2346" s="54"/>
      <c r="AH2346" s="54"/>
      <c r="AI2346" s="54"/>
      <c r="AJ2346" s="49"/>
      <c r="AK2346" s="48"/>
      <c r="AL2346" s="54"/>
      <c r="AM2346" s="54"/>
      <c r="AN2346" s="54"/>
      <c r="AO2346" s="54"/>
      <c r="AP2346" s="54"/>
      <c r="AQ2346" s="54"/>
      <c r="AR2346" s="54"/>
      <c r="AS2346" s="54"/>
      <c r="AT2346" s="54"/>
      <c r="AU2346" s="54"/>
      <c r="AV2346" s="54"/>
      <c r="AW2346" s="54"/>
      <c r="AX2346" s="54"/>
      <c r="AY2346" s="54"/>
      <c r="AZ2346" s="54"/>
      <c r="BA2346" s="54"/>
      <c r="BB2346" s="54"/>
      <c r="BC2346" s="54"/>
      <c r="BD2346" s="54"/>
      <c r="BE2346" s="54"/>
      <c r="BF2346" s="54"/>
      <c r="BG2346" s="54"/>
      <c r="BH2346" s="54"/>
      <c r="BI2346" s="54"/>
      <c r="BJ2346" s="54"/>
      <c r="BK2346" s="54"/>
      <c r="BL2346" s="54"/>
      <c r="BM2346" s="54"/>
      <c r="BN2346" s="54"/>
      <c r="BO2346" s="54"/>
      <c r="BP2346" s="54"/>
      <c r="BQ2346" s="54"/>
      <c r="BR2346" s="54"/>
      <c r="BS2346" s="54"/>
      <c r="BT2346" s="54"/>
      <c r="BU2346" s="54"/>
      <c r="BV2346" s="54"/>
      <c r="BW2346" s="54"/>
      <c r="BX2346" s="49"/>
      <c r="BY2346" s="55"/>
      <c r="BZ2346" s="8"/>
      <c r="CE2346" s="12" t="str">
        <f t="shared" si="1875"/>
        <v/>
      </c>
      <c r="CG2346" s="77" t="str">
        <f t="shared" si="1876"/>
        <v/>
      </c>
      <c r="CH2346" s="80" t="str">
        <f t="shared" si="1877"/>
        <v/>
      </c>
      <c r="CL2346" s="12" t="str">
        <f t="shared" si="1878"/>
        <v/>
      </c>
      <c r="CM2346" s="12" t="str">
        <f t="shared" si="1879"/>
        <v/>
      </c>
      <c r="CN2346" s="12" t="str" cm="1">
        <f t="array" ref="CN2346">IF(OR($CE2346="", $CG$3=""), "", IF(IFERROR(INDEX($K2346:$T2346, $CK2346, MATCH(CN$3, $K$3:$T$3, 0)), "")="", $CC$4, $CC$3))</f>
        <v/>
      </c>
      <c r="CO2346" s="12" t="str" cm="1">
        <f t="array" ref="CO2346">IF(OR($CE2346="", $CG$3=""), "", IF(IFERROR(INDEX($AA2346:$AJ2346, $CK2346, MATCH(CO$3, $AA$3:$AJ$3, 0)), "")="", $CC$4, $CC$3))</f>
        <v/>
      </c>
      <c r="CP2346" s="12" t="str">
        <f>IF(OR($CE2346="", $CG$3=""), "", IF(CP$3='Property List &amp; Features'!$BG$9, $CC$3, IF(CP$3=$I2346, $CC$3, $CC$4)))</f>
        <v/>
      </c>
      <c r="CQ2346" s="12" t="str">
        <f>IF(OR($CE2346="", $CG$3=""), "", IF(CQ$3='Property List &amp; Features'!$BG$9, $CC$3, IF(CQ$3=$J2346, $CC$3, $CC$4)))</f>
        <v/>
      </c>
      <c r="CR2346" s="12" t="str">
        <f t="shared" si="1880"/>
        <v/>
      </c>
      <c r="CS2346" s="12" t="str">
        <f t="shared" si="1881"/>
        <v/>
      </c>
      <c r="CT2346" s="12" t="str">
        <f t="shared" si="1882"/>
        <v/>
      </c>
      <c r="CU2346" s="12" t="str">
        <f t="shared" si="1883"/>
        <v/>
      </c>
      <c r="CV2346" s="12" t="str">
        <f t="shared" si="1884"/>
        <v/>
      </c>
      <c r="CW2346" s="12" t="str">
        <f t="shared" si="1906"/>
        <v/>
      </c>
      <c r="CX2346" s="12" t="str">
        <f t="shared" si="1907"/>
        <v/>
      </c>
      <c r="CY2346" s="12" t="str">
        <f t="shared" si="1908"/>
        <v/>
      </c>
      <c r="CZ2346" s="12" t="str">
        <f t="shared" si="1909"/>
        <v/>
      </c>
      <c r="DA2346" s="12" t="str">
        <f t="shared" si="1910"/>
        <v/>
      </c>
      <c r="DB2346" s="12" t="str">
        <f t="shared" si="1911"/>
        <v/>
      </c>
      <c r="DC2346" s="12" t="str">
        <f t="shared" si="1912"/>
        <v/>
      </c>
      <c r="DD2346" s="12" t="str">
        <f t="shared" si="1913"/>
        <v/>
      </c>
      <c r="DE2346" s="12" t="str">
        <f t="shared" si="1914"/>
        <v/>
      </c>
      <c r="DF2346" s="12" t="str">
        <f t="shared" si="1915"/>
        <v/>
      </c>
      <c r="DG2346" s="12" t="str">
        <f t="shared" si="1916"/>
        <v/>
      </c>
      <c r="DH2346" s="12" t="str">
        <f t="shared" si="1917"/>
        <v/>
      </c>
      <c r="DI2346" s="12" t="str">
        <f t="shared" si="1918"/>
        <v/>
      </c>
      <c r="DJ2346" s="12" t="str">
        <f t="shared" si="1919"/>
        <v/>
      </c>
      <c r="DK2346" s="12" t="str">
        <f t="shared" si="1920"/>
        <v/>
      </c>
      <c r="DL2346" s="12" t="str">
        <f t="shared" si="1921"/>
        <v/>
      </c>
      <c r="DM2346" s="12" t="str">
        <f t="shared" si="1922"/>
        <v/>
      </c>
      <c r="DN2346" s="12" t="str">
        <f t="shared" si="1923"/>
        <v/>
      </c>
      <c r="DO2346" s="12" t="str">
        <f t="shared" si="1924"/>
        <v/>
      </c>
      <c r="DP2346" s="12" t="str">
        <f t="shared" si="1925"/>
        <v/>
      </c>
      <c r="DQ2346" s="12" t="str">
        <f t="shared" si="1926"/>
        <v/>
      </c>
      <c r="DR2346" s="12" t="str">
        <f t="shared" si="1888"/>
        <v/>
      </c>
      <c r="DS2346" s="12" t="str">
        <f t="shared" si="1889"/>
        <v/>
      </c>
      <c r="DT2346" s="12" t="str">
        <f t="shared" si="1890"/>
        <v/>
      </c>
      <c r="DU2346" s="12" t="str">
        <f t="shared" si="1891"/>
        <v/>
      </c>
      <c r="DV2346" s="12" t="str">
        <f t="shared" si="1892"/>
        <v/>
      </c>
      <c r="DW2346" s="12" t="str">
        <f t="shared" si="1893"/>
        <v/>
      </c>
      <c r="DX2346" s="12" t="str">
        <f t="shared" si="1894"/>
        <v/>
      </c>
      <c r="DY2346" s="12" t="str">
        <f t="shared" si="1895"/>
        <v/>
      </c>
      <c r="DZ2346" s="12" t="str">
        <f t="shared" si="1896"/>
        <v/>
      </c>
      <c r="EA2346" s="12" t="str">
        <f t="shared" si="1897"/>
        <v/>
      </c>
      <c r="EB2346" s="12" t="str">
        <f t="shared" si="1898"/>
        <v/>
      </c>
      <c r="EC2346" s="12" t="str">
        <f t="shared" si="1899"/>
        <v/>
      </c>
      <c r="ED2346" s="12" t="str">
        <f t="shared" si="1900"/>
        <v/>
      </c>
      <c r="EE2346" s="12" t="str">
        <f t="shared" si="1901"/>
        <v/>
      </c>
      <c r="EF2346" s="12" t="str">
        <f t="shared" si="1902"/>
        <v/>
      </c>
      <c r="EG2346" s="12" t="str">
        <f t="shared" si="1903"/>
        <v/>
      </c>
      <c r="EH2346" s="12" t="str">
        <f t="shared" si="1904"/>
        <v/>
      </c>
      <c r="EI2346" s="12" t="str">
        <f t="shared" si="1905"/>
        <v/>
      </c>
      <c r="EK2346" s="83" t="str">
        <f t="shared" si="1885"/>
        <v/>
      </c>
      <c r="EM2346" s="12" t="str">
        <f t="shared" si="1886"/>
        <v/>
      </c>
      <c r="EO2346" s="12" t="str">
        <f t="shared" si="1887"/>
        <v/>
      </c>
      <c r="EQ2346" s="12" t="str">
        <f>IF($EO2346="", "", IF($EQ$8=$EQ$6, COUNTIF($EO$11:$EO$2510, "&gt;"&amp;$EO2346)+1+COUNTIF($EO$11:$EO2346, $EO2346)-1, COUNTIF($EO$11:$EO$2510, "&lt;"&amp;$EO2346)+1+COUNTIF($EO$11:$EO2346, $EO2346)-1))</f>
        <v/>
      </c>
    </row>
    <row r="2347" spans="1:147" x14ac:dyDescent="0.55000000000000004">
      <c r="A2347" s="8"/>
      <c r="B2347" s="12" t="str">
        <f>IF($D2347="", "", COUNTIF($D$11:$D2347, $D2347))</f>
        <v/>
      </c>
      <c r="C2347" s="8"/>
      <c r="D2347" s="45"/>
      <c r="E2347" s="46"/>
      <c r="F2347" s="47"/>
      <c r="G2347" s="54"/>
      <c r="H2347" s="54"/>
      <c r="I2347" s="48"/>
      <c r="J2347" s="49"/>
      <c r="K2347" s="50"/>
      <c r="L2347" s="50"/>
      <c r="M2347" s="50"/>
      <c r="N2347" s="50"/>
      <c r="O2347" s="50"/>
      <c r="P2347" s="50"/>
      <c r="Q2347" s="50"/>
      <c r="R2347" s="50"/>
      <c r="S2347" s="50"/>
      <c r="T2347" s="50"/>
      <c r="U2347" s="51"/>
      <c r="V2347" s="52"/>
      <c r="W2347" s="53"/>
      <c r="X2347" s="53"/>
      <c r="Y2347" s="53"/>
      <c r="Z2347" s="53"/>
      <c r="AA2347" s="48"/>
      <c r="AB2347" s="54"/>
      <c r="AC2347" s="54"/>
      <c r="AD2347" s="54"/>
      <c r="AE2347" s="54"/>
      <c r="AF2347" s="54"/>
      <c r="AG2347" s="54"/>
      <c r="AH2347" s="54"/>
      <c r="AI2347" s="54"/>
      <c r="AJ2347" s="49"/>
      <c r="AK2347" s="48"/>
      <c r="AL2347" s="54"/>
      <c r="AM2347" s="54"/>
      <c r="AN2347" s="54"/>
      <c r="AO2347" s="54"/>
      <c r="AP2347" s="54"/>
      <c r="AQ2347" s="54"/>
      <c r="AR2347" s="54"/>
      <c r="AS2347" s="54"/>
      <c r="AT2347" s="54"/>
      <c r="AU2347" s="54"/>
      <c r="AV2347" s="54"/>
      <c r="AW2347" s="54"/>
      <c r="AX2347" s="54"/>
      <c r="AY2347" s="54"/>
      <c r="AZ2347" s="54"/>
      <c r="BA2347" s="54"/>
      <c r="BB2347" s="54"/>
      <c r="BC2347" s="54"/>
      <c r="BD2347" s="54"/>
      <c r="BE2347" s="54"/>
      <c r="BF2347" s="54"/>
      <c r="BG2347" s="54"/>
      <c r="BH2347" s="54"/>
      <c r="BI2347" s="54"/>
      <c r="BJ2347" s="54"/>
      <c r="BK2347" s="54"/>
      <c r="BL2347" s="54"/>
      <c r="BM2347" s="54"/>
      <c r="BN2347" s="54"/>
      <c r="BO2347" s="54"/>
      <c r="BP2347" s="54"/>
      <c r="BQ2347" s="54"/>
      <c r="BR2347" s="54"/>
      <c r="BS2347" s="54"/>
      <c r="BT2347" s="54"/>
      <c r="BU2347" s="54"/>
      <c r="BV2347" s="54"/>
      <c r="BW2347" s="54"/>
      <c r="BX2347" s="49"/>
      <c r="BY2347" s="55"/>
      <c r="BZ2347" s="8"/>
      <c r="CE2347" s="12" t="str">
        <f t="shared" si="1875"/>
        <v/>
      </c>
      <c r="CG2347" s="77" t="str">
        <f t="shared" si="1876"/>
        <v/>
      </c>
      <c r="CH2347" s="80" t="str">
        <f t="shared" si="1877"/>
        <v/>
      </c>
      <c r="CL2347" s="12" t="str">
        <f t="shared" si="1878"/>
        <v/>
      </c>
      <c r="CM2347" s="12" t="str">
        <f t="shared" si="1879"/>
        <v/>
      </c>
      <c r="CN2347" s="12" t="str" cm="1">
        <f t="array" ref="CN2347">IF(OR($CE2347="", $CG$3=""), "", IF(IFERROR(INDEX($K2347:$T2347, $CK2347, MATCH(CN$3, $K$3:$T$3, 0)), "")="", $CC$4, $CC$3))</f>
        <v/>
      </c>
      <c r="CO2347" s="12" t="str" cm="1">
        <f t="array" ref="CO2347">IF(OR($CE2347="", $CG$3=""), "", IF(IFERROR(INDEX($AA2347:$AJ2347, $CK2347, MATCH(CO$3, $AA$3:$AJ$3, 0)), "")="", $CC$4, $CC$3))</f>
        <v/>
      </c>
      <c r="CP2347" s="12" t="str">
        <f>IF(OR($CE2347="", $CG$3=""), "", IF(CP$3='Property List &amp; Features'!$BG$9, $CC$3, IF(CP$3=$I2347, $CC$3, $CC$4)))</f>
        <v/>
      </c>
      <c r="CQ2347" s="12" t="str">
        <f>IF(OR($CE2347="", $CG$3=""), "", IF(CQ$3='Property List &amp; Features'!$BG$9, $CC$3, IF(CQ$3=$J2347, $CC$3, $CC$4)))</f>
        <v/>
      </c>
      <c r="CR2347" s="12" t="str">
        <f t="shared" si="1880"/>
        <v/>
      </c>
      <c r="CS2347" s="12" t="str">
        <f t="shared" si="1881"/>
        <v/>
      </c>
      <c r="CT2347" s="12" t="str">
        <f t="shared" si="1882"/>
        <v/>
      </c>
      <c r="CU2347" s="12" t="str">
        <f t="shared" si="1883"/>
        <v/>
      </c>
      <c r="CV2347" s="12" t="str">
        <f t="shared" si="1884"/>
        <v/>
      </c>
      <c r="CW2347" s="12" t="str">
        <f t="shared" si="1906"/>
        <v/>
      </c>
      <c r="CX2347" s="12" t="str">
        <f t="shared" si="1907"/>
        <v/>
      </c>
      <c r="CY2347" s="12" t="str">
        <f t="shared" si="1908"/>
        <v/>
      </c>
      <c r="CZ2347" s="12" t="str">
        <f t="shared" si="1909"/>
        <v/>
      </c>
      <c r="DA2347" s="12" t="str">
        <f t="shared" si="1910"/>
        <v/>
      </c>
      <c r="DB2347" s="12" t="str">
        <f t="shared" si="1911"/>
        <v/>
      </c>
      <c r="DC2347" s="12" t="str">
        <f t="shared" si="1912"/>
        <v/>
      </c>
      <c r="DD2347" s="12" t="str">
        <f t="shared" si="1913"/>
        <v/>
      </c>
      <c r="DE2347" s="12" t="str">
        <f t="shared" si="1914"/>
        <v/>
      </c>
      <c r="DF2347" s="12" t="str">
        <f t="shared" si="1915"/>
        <v/>
      </c>
      <c r="DG2347" s="12" t="str">
        <f t="shared" si="1916"/>
        <v/>
      </c>
      <c r="DH2347" s="12" t="str">
        <f t="shared" si="1917"/>
        <v/>
      </c>
      <c r="DI2347" s="12" t="str">
        <f t="shared" si="1918"/>
        <v/>
      </c>
      <c r="DJ2347" s="12" t="str">
        <f t="shared" si="1919"/>
        <v/>
      </c>
      <c r="DK2347" s="12" t="str">
        <f t="shared" si="1920"/>
        <v/>
      </c>
      <c r="DL2347" s="12" t="str">
        <f t="shared" si="1921"/>
        <v/>
      </c>
      <c r="DM2347" s="12" t="str">
        <f t="shared" si="1922"/>
        <v/>
      </c>
      <c r="DN2347" s="12" t="str">
        <f t="shared" si="1923"/>
        <v/>
      </c>
      <c r="DO2347" s="12" t="str">
        <f t="shared" si="1924"/>
        <v/>
      </c>
      <c r="DP2347" s="12" t="str">
        <f t="shared" si="1925"/>
        <v/>
      </c>
      <c r="DQ2347" s="12" t="str">
        <f t="shared" si="1926"/>
        <v/>
      </c>
      <c r="DR2347" s="12" t="str">
        <f t="shared" si="1888"/>
        <v/>
      </c>
      <c r="DS2347" s="12" t="str">
        <f t="shared" si="1889"/>
        <v/>
      </c>
      <c r="DT2347" s="12" t="str">
        <f t="shared" si="1890"/>
        <v/>
      </c>
      <c r="DU2347" s="12" t="str">
        <f t="shared" si="1891"/>
        <v/>
      </c>
      <c r="DV2347" s="12" t="str">
        <f t="shared" si="1892"/>
        <v/>
      </c>
      <c r="DW2347" s="12" t="str">
        <f t="shared" si="1893"/>
        <v/>
      </c>
      <c r="DX2347" s="12" t="str">
        <f t="shared" si="1894"/>
        <v/>
      </c>
      <c r="DY2347" s="12" t="str">
        <f t="shared" si="1895"/>
        <v/>
      </c>
      <c r="DZ2347" s="12" t="str">
        <f t="shared" si="1896"/>
        <v/>
      </c>
      <c r="EA2347" s="12" t="str">
        <f t="shared" si="1897"/>
        <v/>
      </c>
      <c r="EB2347" s="12" t="str">
        <f t="shared" si="1898"/>
        <v/>
      </c>
      <c r="EC2347" s="12" t="str">
        <f t="shared" si="1899"/>
        <v/>
      </c>
      <c r="ED2347" s="12" t="str">
        <f t="shared" si="1900"/>
        <v/>
      </c>
      <c r="EE2347" s="12" t="str">
        <f t="shared" si="1901"/>
        <v/>
      </c>
      <c r="EF2347" s="12" t="str">
        <f t="shared" si="1902"/>
        <v/>
      </c>
      <c r="EG2347" s="12" t="str">
        <f t="shared" si="1903"/>
        <v/>
      </c>
      <c r="EH2347" s="12" t="str">
        <f t="shared" si="1904"/>
        <v/>
      </c>
      <c r="EI2347" s="12" t="str">
        <f t="shared" si="1905"/>
        <v/>
      </c>
      <c r="EK2347" s="83" t="str">
        <f t="shared" si="1885"/>
        <v/>
      </c>
      <c r="EM2347" s="12" t="str">
        <f t="shared" si="1886"/>
        <v/>
      </c>
      <c r="EO2347" s="12" t="str">
        <f t="shared" si="1887"/>
        <v/>
      </c>
      <c r="EQ2347" s="12" t="str">
        <f>IF($EO2347="", "", IF($EQ$8=$EQ$6, COUNTIF($EO$11:$EO$2510, "&gt;"&amp;$EO2347)+1+COUNTIF($EO$11:$EO2347, $EO2347)-1, COUNTIF($EO$11:$EO$2510, "&lt;"&amp;$EO2347)+1+COUNTIF($EO$11:$EO2347, $EO2347)-1))</f>
        <v/>
      </c>
    </row>
    <row r="2348" spans="1:147" x14ac:dyDescent="0.55000000000000004">
      <c r="A2348" s="8"/>
      <c r="B2348" s="12" t="str">
        <f>IF($D2348="", "", COUNTIF($D$11:$D2348, $D2348))</f>
        <v/>
      </c>
      <c r="C2348" s="8"/>
      <c r="D2348" s="45"/>
      <c r="E2348" s="46"/>
      <c r="F2348" s="47"/>
      <c r="G2348" s="54"/>
      <c r="H2348" s="54"/>
      <c r="I2348" s="48"/>
      <c r="J2348" s="49"/>
      <c r="K2348" s="50"/>
      <c r="L2348" s="50"/>
      <c r="M2348" s="50"/>
      <c r="N2348" s="50"/>
      <c r="O2348" s="50"/>
      <c r="P2348" s="50"/>
      <c r="Q2348" s="50"/>
      <c r="R2348" s="50"/>
      <c r="S2348" s="50"/>
      <c r="T2348" s="50"/>
      <c r="U2348" s="51"/>
      <c r="V2348" s="52"/>
      <c r="W2348" s="53"/>
      <c r="X2348" s="53"/>
      <c r="Y2348" s="53"/>
      <c r="Z2348" s="53"/>
      <c r="AA2348" s="48"/>
      <c r="AB2348" s="54"/>
      <c r="AC2348" s="54"/>
      <c r="AD2348" s="54"/>
      <c r="AE2348" s="54"/>
      <c r="AF2348" s="54"/>
      <c r="AG2348" s="54"/>
      <c r="AH2348" s="54"/>
      <c r="AI2348" s="54"/>
      <c r="AJ2348" s="49"/>
      <c r="AK2348" s="48"/>
      <c r="AL2348" s="54"/>
      <c r="AM2348" s="54"/>
      <c r="AN2348" s="54"/>
      <c r="AO2348" s="54"/>
      <c r="AP2348" s="54"/>
      <c r="AQ2348" s="54"/>
      <c r="AR2348" s="54"/>
      <c r="AS2348" s="54"/>
      <c r="AT2348" s="54"/>
      <c r="AU2348" s="54"/>
      <c r="AV2348" s="54"/>
      <c r="AW2348" s="54"/>
      <c r="AX2348" s="54"/>
      <c r="AY2348" s="54"/>
      <c r="AZ2348" s="54"/>
      <c r="BA2348" s="54"/>
      <c r="BB2348" s="54"/>
      <c r="BC2348" s="54"/>
      <c r="BD2348" s="54"/>
      <c r="BE2348" s="54"/>
      <c r="BF2348" s="54"/>
      <c r="BG2348" s="54"/>
      <c r="BH2348" s="54"/>
      <c r="BI2348" s="54"/>
      <c r="BJ2348" s="54"/>
      <c r="BK2348" s="54"/>
      <c r="BL2348" s="54"/>
      <c r="BM2348" s="54"/>
      <c r="BN2348" s="54"/>
      <c r="BO2348" s="54"/>
      <c r="BP2348" s="54"/>
      <c r="BQ2348" s="54"/>
      <c r="BR2348" s="54"/>
      <c r="BS2348" s="54"/>
      <c r="BT2348" s="54"/>
      <c r="BU2348" s="54"/>
      <c r="BV2348" s="54"/>
      <c r="BW2348" s="54"/>
      <c r="BX2348" s="49"/>
      <c r="BY2348" s="55"/>
      <c r="BZ2348" s="8"/>
      <c r="CE2348" s="12" t="str">
        <f t="shared" si="1875"/>
        <v/>
      </c>
      <c r="CG2348" s="77" t="str">
        <f t="shared" si="1876"/>
        <v/>
      </c>
      <c r="CH2348" s="80" t="str">
        <f t="shared" si="1877"/>
        <v/>
      </c>
      <c r="CL2348" s="12" t="str">
        <f t="shared" si="1878"/>
        <v/>
      </c>
      <c r="CM2348" s="12" t="str">
        <f t="shared" si="1879"/>
        <v/>
      </c>
      <c r="CN2348" s="12" t="str" cm="1">
        <f t="array" ref="CN2348">IF(OR($CE2348="", $CG$3=""), "", IF(IFERROR(INDEX($K2348:$T2348, $CK2348, MATCH(CN$3, $K$3:$T$3, 0)), "")="", $CC$4, $CC$3))</f>
        <v/>
      </c>
      <c r="CO2348" s="12" t="str" cm="1">
        <f t="array" ref="CO2348">IF(OR($CE2348="", $CG$3=""), "", IF(IFERROR(INDEX($AA2348:$AJ2348, $CK2348, MATCH(CO$3, $AA$3:$AJ$3, 0)), "")="", $CC$4, $CC$3))</f>
        <v/>
      </c>
      <c r="CP2348" s="12" t="str">
        <f>IF(OR($CE2348="", $CG$3=""), "", IF(CP$3='Property List &amp; Features'!$BG$9, $CC$3, IF(CP$3=$I2348, $CC$3, $CC$4)))</f>
        <v/>
      </c>
      <c r="CQ2348" s="12" t="str">
        <f>IF(OR($CE2348="", $CG$3=""), "", IF(CQ$3='Property List &amp; Features'!$BG$9, $CC$3, IF(CQ$3=$J2348, $CC$3, $CC$4)))</f>
        <v/>
      </c>
      <c r="CR2348" s="12" t="str">
        <f t="shared" si="1880"/>
        <v/>
      </c>
      <c r="CS2348" s="12" t="str">
        <f t="shared" si="1881"/>
        <v/>
      </c>
      <c r="CT2348" s="12" t="str">
        <f t="shared" si="1882"/>
        <v/>
      </c>
      <c r="CU2348" s="12" t="str">
        <f t="shared" si="1883"/>
        <v/>
      </c>
      <c r="CV2348" s="12" t="str">
        <f t="shared" si="1884"/>
        <v/>
      </c>
      <c r="CW2348" s="12" t="str">
        <f t="shared" si="1906"/>
        <v/>
      </c>
      <c r="CX2348" s="12" t="str">
        <f t="shared" si="1907"/>
        <v/>
      </c>
      <c r="CY2348" s="12" t="str">
        <f t="shared" si="1908"/>
        <v/>
      </c>
      <c r="CZ2348" s="12" t="str">
        <f t="shared" si="1909"/>
        <v/>
      </c>
      <c r="DA2348" s="12" t="str">
        <f t="shared" si="1910"/>
        <v/>
      </c>
      <c r="DB2348" s="12" t="str">
        <f t="shared" si="1911"/>
        <v/>
      </c>
      <c r="DC2348" s="12" t="str">
        <f t="shared" si="1912"/>
        <v/>
      </c>
      <c r="DD2348" s="12" t="str">
        <f t="shared" si="1913"/>
        <v/>
      </c>
      <c r="DE2348" s="12" t="str">
        <f t="shared" si="1914"/>
        <v/>
      </c>
      <c r="DF2348" s="12" t="str">
        <f t="shared" si="1915"/>
        <v/>
      </c>
      <c r="DG2348" s="12" t="str">
        <f t="shared" si="1916"/>
        <v/>
      </c>
      <c r="DH2348" s="12" t="str">
        <f t="shared" si="1917"/>
        <v/>
      </c>
      <c r="DI2348" s="12" t="str">
        <f t="shared" si="1918"/>
        <v/>
      </c>
      <c r="DJ2348" s="12" t="str">
        <f t="shared" si="1919"/>
        <v/>
      </c>
      <c r="DK2348" s="12" t="str">
        <f t="shared" si="1920"/>
        <v/>
      </c>
      <c r="DL2348" s="12" t="str">
        <f t="shared" si="1921"/>
        <v/>
      </c>
      <c r="DM2348" s="12" t="str">
        <f t="shared" si="1922"/>
        <v/>
      </c>
      <c r="DN2348" s="12" t="str">
        <f t="shared" si="1923"/>
        <v/>
      </c>
      <c r="DO2348" s="12" t="str">
        <f t="shared" si="1924"/>
        <v/>
      </c>
      <c r="DP2348" s="12" t="str">
        <f t="shared" si="1925"/>
        <v/>
      </c>
      <c r="DQ2348" s="12" t="str">
        <f t="shared" si="1926"/>
        <v/>
      </c>
      <c r="DR2348" s="12" t="str">
        <f t="shared" si="1888"/>
        <v/>
      </c>
      <c r="DS2348" s="12" t="str">
        <f t="shared" si="1889"/>
        <v/>
      </c>
      <c r="DT2348" s="12" t="str">
        <f t="shared" si="1890"/>
        <v/>
      </c>
      <c r="DU2348" s="12" t="str">
        <f t="shared" si="1891"/>
        <v/>
      </c>
      <c r="DV2348" s="12" t="str">
        <f t="shared" si="1892"/>
        <v/>
      </c>
      <c r="DW2348" s="12" t="str">
        <f t="shared" si="1893"/>
        <v/>
      </c>
      <c r="DX2348" s="12" t="str">
        <f t="shared" si="1894"/>
        <v/>
      </c>
      <c r="DY2348" s="12" t="str">
        <f t="shared" si="1895"/>
        <v/>
      </c>
      <c r="DZ2348" s="12" t="str">
        <f t="shared" si="1896"/>
        <v/>
      </c>
      <c r="EA2348" s="12" t="str">
        <f t="shared" si="1897"/>
        <v/>
      </c>
      <c r="EB2348" s="12" t="str">
        <f t="shared" si="1898"/>
        <v/>
      </c>
      <c r="EC2348" s="12" t="str">
        <f t="shared" si="1899"/>
        <v/>
      </c>
      <c r="ED2348" s="12" t="str">
        <f t="shared" si="1900"/>
        <v/>
      </c>
      <c r="EE2348" s="12" t="str">
        <f t="shared" si="1901"/>
        <v/>
      </c>
      <c r="EF2348" s="12" t="str">
        <f t="shared" si="1902"/>
        <v/>
      </c>
      <c r="EG2348" s="12" t="str">
        <f t="shared" si="1903"/>
        <v/>
      </c>
      <c r="EH2348" s="12" t="str">
        <f t="shared" si="1904"/>
        <v/>
      </c>
      <c r="EI2348" s="12" t="str">
        <f t="shared" si="1905"/>
        <v/>
      </c>
      <c r="EK2348" s="83" t="str">
        <f t="shared" si="1885"/>
        <v/>
      </c>
      <c r="EM2348" s="12" t="str">
        <f t="shared" si="1886"/>
        <v/>
      </c>
      <c r="EO2348" s="12" t="str">
        <f t="shared" si="1887"/>
        <v/>
      </c>
      <c r="EQ2348" s="12" t="str">
        <f>IF($EO2348="", "", IF($EQ$8=$EQ$6, COUNTIF($EO$11:$EO$2510, "&gt;"&amp;$EO2348)+1+COUNTIF($EO$11:$EO2348, $EO2348)-1, COUNTIF($EO$11:$EO$2510, "&lt;"&amp;$EO2348)+1+COUNTIF($EO$11:$EO2348, $EO2348)-1))</f>
        <v/>
      </c>
    </row>
    <row r="2349" spans="1:147" x14ac:dyDescent="0.55000000000000004">
      <c r="A2349" s="8"/>
      <c r="B2349" s="12" t="str">
        <f>IF($D2349="", "", COUNTIF($D$11:$D2349, $D2349))</f>
        <v/>
      </c>
      <c r="C2349" s="8"/>
      <c r="D2349" s="45"/>
      <c r="E2349" s="46"/>
      <c r="F2349" s="47"/>
      <c r="G2349" s="54"/>
      <c r="H2349" s="54"/>
      <c r="I2349" s="48"/>
      <c r="J2349" s="49"/>
      <c r="K2349" s="50"/>
      <c r="L2349" s="50"/>
      <c r="M2349" s="50"/>
      <c r="N2349" s="50"/>
      <c r="O2349" s="50"/>
      <c r="P2349" s="50"/>
      <c r="Q2349" s="50"/>
      <c r="R2349" s="50"/>
      <c r="S2349" s="50"/>
      <c r="T2349" s="50"/>
      <c r="U2349" s="51"/>
      <c r="V2349" s="52"/>
      <c r="W2349" s="53"/>
      <c r="X2349" s="53"/>
      <c r="Y2349" s="53"/>
      <c r="Z2349" s="53"/>
      <c r="AA2349" s="48"/>
      <c r="AB2349" s="54"/>
      <c r="AC2349" s="54"/>
      <c r="AD2349" s="54"/>
      <c r="AE2349" s="54"/>
      <c r="AF2349" s="54"/>
      <c r="AG2349" s="54"/>
      <c r="AH2349" s="54"/>
      <c r="AI2349" s="54"/>
      <c r="AJ2349" s="49"/>
      <c r="AK2349" s="48"/>
      <c r="AL2349" s="54"/>
      <c r="AM2349" s="54"/>
      <c r="AN2349" s="54"/>
      <c r="AO2349" s="54"/>
      <c r="AP2349" s="54"/>
      <c r="AQ2349" s="54"/>
      <c r="AR2349" s="54"/>
      <c r="AS2349" s="54"/>
      <c r="AT2349" s="54"/>
      <c r="AU2349" s="54"/>
      <c r="AV2349" s="54"/>
      <c r="AW2349" s="54"/>
      <c r="AX2349" s="54"/>
      <c r="AY2349" s="54"/>
      <c r="AZ2349" s="54"/>
      <c r="BA2349" s="54"/>
      <c r="BB2349" s="54"/>
      <c r="BC2349" s="54"/>
      <c r="BD2349" s="54"/>
      <c r="BE2349" s="54"/>
      <c r="BF2349" s="54"/>
      <c r="BG2349" s="54"/>
      <c r="BH2349" s="54"/>
      <c r="BI2349" s="54"/>
      <c r="BJ2349" s="54"/>
      <c r="BK2349" s="54"/>
      <c r="BL2349" s="54"/>
      <c r="BM2349" s="54"/>
      <c r="BN2349" s="54"/>
      <c r="BO2349" s="54"/>
      <c r="BP2349" s="54"/>
      <c r="BQ2349" s="54"/>
      <c r="BR2349" s="54"/>
      <c r="BS2349" s="54"/>
      <c r="BT2349" s="54"/>
      <c r="BU2349" s="54"/>
      <c r="BV2349" s="54"/>
      <c r="BW2349" s="54"/>
      <c r="BX2349" s="49"/>
      <c r="BY2349" s="55"/>
      <c r="BZ2349" s="8"/>
      <c r="CE2349" s="12" t="str">
        <f t="shared" si="1875"/>
        <v/>
      </c>
      <c r="CG2349" s="77" t="str">
        <f t="shared" si="1876"/>
        <v/>
      </c>
      <c r="CH2349" s="80" t="str">
        <f t="shared" si="1877"/>
        <v/>
      </c>
      <c r="CL2349" s="12" t="str">
        <f t="shared" si="1878"/>
        <v/>
      </c>
      <c r="CM2349" s="12" t="str">
        <f t="shared" si="1879"/>
        <v/>
      </c>
      <c r="CN2349" s="12" t="str" cm="1">
        <f t="array" ref="CN2349">IF(OR($CE2349="", $CG$3=""), "", IF(IFERROR(INDEX($K2349:$T2349, $CK2349, MATCH(CN$3, $K$3:$T$3, 0)), "")="", $CC$4, $CC$3))</f>
        <v/>
      </c>
      <c r="CO2349" s="12" t="str" cm="1">
        <f t="array" ref="CO2349">IF(OR($CE2349="", $CG$3=""), "", IF(IFERROR(INDEX($AA2349:$AJ2349, $CK2349, MATCH(CO$3, $AA$3:$AJ$3, 0)), "")="", $CC$4, $CC$3))</f>
        <v/>
      </c>
      <c r="CP2349" s="12" t="str">
        <f>IF(OR($CE2349="", $CG$3=""), "", IF(CP$3='Property List &amp; Features'!$BG$9, $CC$3, IF(CP$3=$I2349, $CC$3, $CC$4)))</f>
        <v/>
      </c>
      <c r="CQ2349" s="12" t="str">
        <f>IF(OR($CE2349="", $CG$3=""), "", IF(CQ$3='Property List &amp; Features'!$BG$9, $CC$3, IF(CQ$3=$J2349, $CC$3, $CC$4)))</f>
        <v/>
      </c>
      <c r="CR2349" s="12" t="str">
        <f t="shared" si="1880"/>
        <v/>
      </c>
      <c r="CS2349" s="12" t="str">
        <f t="shared" si="1881"/>
        <v/>
      </c>
      <c r="CT2349" s="12" t="str">
        <f t="shared" si="1882"/>
        <v/>
      </c>
      <c r="CU2349" s="12" t="str">
        <f t="shared" si="1883"/>
        <v/>
      </c>
      <c r="CV2349" s="12" t="str">
        <f t="shared" si="1884"/>
        <v/>
      </c>
      <c r="CW2349" s="12" t="str">
        <f t="shared" si="1906"/>
        <v/>
      </c>
      <c r="CX2349" s="12" t="str">
        <f t="shared" si="1907"/>
        <v/>
      </c>
      <c r="CY2349" s="12" t="str">
        <f t="shared" si="1908"/>
        <v/>
      </c>
      <c r="CZ2349" s="12" t="str">
        <f t="shared" si="1909"/>
        <v/>
      </c>
      <c r="DA2349" s="12" t="str">
        <f t="shared" si="1910"/>
        <v/>
      </c>
      <c r="DB2349" s="12" t="str">
        <f t="shared" si="1911"/>
        <v/>
      </c>
      <c r="DC2349" s="12" t="str">
        <f t="shared" si="1912"/>
        <v/>
      </c>
      <c r="DD2349" s="12" t="str">
        <f t="shared" si="1913"/>
        <v/>
      </c>
      <c r="DE2349" s="12" t="str">
        <f t="shared" si="1914"/>
        <v/>
      </c>
      <c r="DF2349" s="12" t="str">
        <f t="shared" si="1915"/>
        <v/>
      </c>
      <c r="DG2349" s="12" t="str">
        <f t="shared" si="1916"/>
        <v/>
      </c>
      <c r="DH2349" s="12" t="str">
        <f t="shared" si="1917"/>
        <v/>
      </c>
      <c r="DI2349" s="12" t="str">
        <f t="shared" si="1918"/>
        <v/>
      </c>
      <c r="DJ2349" s="12" t="str">
        <f t="shared" si="1919"/>
        <v/>
      </c>
      <c r="DK2349" s="12" t="str">
        <f t="shared" si="1920"/>
        <v/>
      </c>
      <c r="DL2349" s="12" t="str">
        <f t="shared" si="1921"/>
        <v/>
      </c>
      <c r="DM2349" s="12" t="str">
        <f t="shared" si="1922"/>
        <v/>
      </c>
      <c r="DN2349" s="12" t="str">
        <f t="shared" si="1923"/>
        <v/>
      </c>
      <c r="DO2349" s="12" t="str">
        <f t="shared" si="1924"/>
        <v/>
      </c>
      <c r="DP2349" s="12" t="str">
        <f t="shared" si="1925"/>
        <v/>
      </c>
      <c r="DQ2349" s="12" t="str">
        <f t="shared" si="1926"/>
        <v/>
      </c>
      <c r="DR2349" s="12" t="str">
        <f t="shared" si="1888"/>
        <v/>
      </c>
      <c r="DS2349" s="12" t="str">
        <f t="shared" si="1889"/>
        <v/>
      </c>
      <c r="DT2349" s="12" t="str">
        <f t="shared" si="1890"/>
        <v/>
      </c>
      <c r="DU2349" s="12" t="str">
        <f t="shared" si="1891"/>
        <v/>
      </c>
      <c r="DV2349" s="12" t="str">
        <f t="shared" si="1892"/>
        <v/>
      </c>
      <c r="DW2349" s="12" t="str">
        <f t="shared" si="1893"/>
        <v/>
      </c>
      <c r="DX2349" s="12" t="str">
        <f t="shared" si="1894"/>
        <v/>
      </c>
      <c r="DY2349" s="12" t="str">
        <f t="shared" si="1895"/>
        <v/>
      </c>
      <c r="DZ2349" s="12" t="str">
        <f t="shared" si="1896"/>
        <v/>
      </c>
      <c r="EA2349" s="12" t="str">
        <f t="shared" si="1897"/>
        <v/>
      </c>
      <c r="EB2349" s="12" t="str">
        <f t="shared" si="1898"/>
        <v/>
      </c>
      <c r="EC2349" s="12" t="str">
        <f t="shared" si="1899"/>
        <v/>
      </c>
      <c r="ED2349" s="12" t="str">
        <f t="shared" si="1900"/>
        <v/>
      </c>
      <c r="EE2349" s="12" t="str">
        <f t="shared" si="1901"/>
        <v/>
      </c>
      <c r="EF2349" s="12" t="str">
        <f t="shared" si="1902"/>
        <v/>
      </c>
      <c r="EG2349" s="12" t="str">
        <f t="shared" si="1903"/>
        <v/>
      </c>
      <c r="EH2349" s="12" t="str">
        <f t="shared" si="1904"/>
        <v/>
      </c>
      <c r="EI2349" s="12" t="str">
        <f t="shared" si="1905"/>
        <v/>
      </c>
      <c r="EK2349" s="83" t="str">
        <f t="shared" si="1885"/>
        <v/>
      </c>
      <c r="EM2349" s="12" t="str">
        <f t="shared" si="1886"/>
        <v/>
      </c>
      <c r="EO2349" s="12" t="str">
        <f t="shared" si="1887"/>
        <v/>
      </c>
      <c r="EQ2349" s="12" t="str">
        <f>IF($EO2349="", "", IF($EQ$8=$EQ$6, COUNTIF($EO$11:$EO$2510, "&gt;"&amp;$EO2349)+1+COUNTIF($EO$11:$EO2349, $EO2349)-1, COUNTIF($EO$11:$EO$2510, "&lt;"&amp;$EO2349)+1+COUNTIF($EO$11:$EO2349, $EO2349)-1))</f>
        <v/>
      </c>
    </row>
    <row r="2350" spans="1:147" x14ac:dyDescent="0.55000000000000004">
      <c r="A2350" s="8"/>
      <c r="B2350" s="12" t="str">
        <f>IF($D2350="", "", COUNTIF($D$11:$D2350, $D2350))</f>
        <v/>
      </c>
      <c r="C2350" s="8"/>
      <c r="D2350" s="45"/>
      <c r="E2350" s="46"/>
      <c r="F2350" s="47"/>
      <c r="G2350" s="54"/>
      <c r="H2350" s="54"/>
      <c r="I2350" s="48"/>
      <c r="J2350" s="49"/>
      <c r="K2350" s="50"/>
      <c r="L2350" s="50"/>
      <c r="M2350" s="50"/>
      <c r="N2350" s="50"/>
      <c r="O2350" s="50"/>
      <c r="P2350" s="50"/>
      <c r="Q2350" s="50"/>
      <c r="R2350" s="50"/>
      <c r="S2350" s="50"/>
      <c r="T2350" s="50"/>
      <c r="U2350" s="51"/>
      <c r="V2350" s="52"/>
      <c r="W2350" s="53"/>
      <c r="X2350" s="53"/>
      <c r="Y2350" s="53"/>
      <c r="Z2350" s="53"/>
      <c r="AA2350" s="48"/>
      <c r="AB2350" s="54"/>
      <c r="AC2350" s="54"/>
      <c r="AD2350" s="54"/>
      <c r="AE2350" s="54"/>
      <c r="AF2350" s="54"/>
      <c r="AG2350" s="54"/>
      <c r="AH2350" s="54"/>
      <c r="AI2350" s="54"/>
      <c r="AJ2350" s="49"/>
      <c r="AK2350" s="48"/>
      <c r="AL2350" s="54"/>
      <c r="AM2350" s="54"/>
      <c r="AN2350" s="54"/>
      <c r="AO2350" s="54"/>
      <c r="AP2350" s="54"/>
      <c r="AQ2350" s="54"/>
      <c r="AR2350" s="54"/>
      <c r="AS2350" s="54"/>
      <c r="AT2350" s="54"/>
      <c r="AU2350" s="54"/>
      <c r="AV2350" s="54"/>
      <c r="AW2350" s="54"/>
      <c r="AX2350" s="54"/>
      <c r="AY2350" s="54"/>
      <c r="AZ2350" s="54"/>
      <c r="BA2350" s="54"/>
      <c r="BB2350" s="54"/>
      <c r="BC2350" s="54"/>
      <c r="BD2350" s="54"/>
      <c r="BE2350" s="54"/>
      <c r="BF2350" s="54"/>
      <c r="BG2350" s="54"/>
      <c r="BH2350" s="54"/>
      <c r="BI2350" s="54"/>
      <c r="BJ2350" s="54"/>
      <c r="BK2350" s="54"/>
      <c r="BL2350" s="54"/>
      <c r="BM2350" s="54"/>
      <c r="BN2350" s="54"/>
      <c r="BO2350" s="54"/>
      <c r="BP2350" s="54"/>
      <c r="BQ2350" s="54"/>
      <c r="BR2350" s="54"/>
      <c r="BS2350" s="54"/>
      <c r="BT2350" s="54"/>
      <c r="BU2350" s="54"/>
      <c r="BV2350" s="54"/>
      <c r="BW2350" s="54"/>
      <c r="BX2350" s="49"/>
      <c r="BY2350" s="55"/>
      <c r="BZ2350" s="8"/>
      <c r="CE2350" s="12" t="str">
        <f t="shared" si="1875"/>
        <v/>
      </c>
      <c r="CG2350" s="77" t="str">
        <f t="shared" si="1876"/>
        <v/>
      </c>
      <c r="CH2350" s="80" t="str">
        <f t="shared" si="1877"/>
        <v/>
      </c>
      <c r="CL2350" s="12" t="str">
        <f t="shared" si="1878"/>
        <v/>
      </c>
      <c r="CM2350" s="12" t="str">
        <f t="shared" si="1879"/>
        <v/>
      </c>
      <c r="CN2350" s="12" t="str" cm="1">
        <f t="array" ref="CN2350">IF(OR($CE2350="", $CG$3=""), "", IF(IFERROR(INDEX($K2350:$T2350, $CK2350, MATCH(CN$3, $K$3:$T$3, 0)), "")="", $CC$4, $CC$3))</f>
        <v/>
      </c>
      <c r="CO2350" s="12" t="str" cm="1">
        <f t="array" ref="CO2350">IF(OR($CE2350="", $CG$3=""), "", IF(IFERROR(INDEX($AA2350:$AJ2350, $CK2350, MATCH(CO$3, $AA$3:$AJ$3, 0)), "")="", $CC$4, $CC$3))</f>
        <v/>
      </c>
      <c r="CP2350" s="12" t="str">
        <f>IF(OR($CE2350="", $CG$3=""), "", IF(CP$3='Property List &amp; Features'!$BG$9, $CC$3, IF(CP$3=$I2350, $CC$3, $CC$4)))</f>
        <v/>
      </c>
      <c r="CQ2350" s="12" t="str">
        <f>IF(OR($CE2350="", $CG$3=""), "", IF(CQ$3='Property List &amp; Features'!$BG$9, $CC$3, IF(CQ$3=$J2350, $CC$3, $CC$4)))</f>
        <v/>
      </c>
      <c r="CR2350" s="12" t="str">
        <f t="shared" si="1880"/>
        <v/>
      </c>
      <c r="CS2350" s="12" t="str">
        <f t="shared" si="1881"/>
        <v/>
      </c>
      <c r="CT2350" s="12" t="str">
        <f t="shared" si="1882"/>
        <v/>
      </c>
      <c r="CU2350" s="12" t="str">
        <f t="shared" si="1883"/>
        <v/>
      </c>
      <c r="CV2350" s="12" t="str">
        <f t="shared" si="1884"/>
        <v/>
      </c>
      <c r="CW2350" s="12" t="str">
        <f t="shared" si="1906"/>
        <v/>
      </c>
      <c r="CX2350" s="12" t="str">
        <f t="shared" si="1907"/>
        <v/>
      </c>
      <c r="CY2350" s="12" t="str">
        <f t="shared" si="1908"/>
        <v/>
      </c>
      <c r="CZ2350" s="12" t="str">
        <f t="shared" si="1909"/>
        <v/>
      </c>
      <c r="DA2350" s="12" t="str">
        <f t="shared" si="1910"/>
        <v/>
      </c>
      <c r="DB2350" s="12" t="str">
        <f t="shared" si="1911"/>
        <v/>
      </c>
      <c r="DC2350" s="12" t="str">
        <f t="shared" si="1912"/>
        <v/>
      </c>
      <c r="DD2350" s="12" t="str">
        <f t="shared" si="1913"/>
        <v/>
      </c>
      <c r="DE2350" s="12" t="str">
        <f t="shared" si="1914"/>
        <v/>
      </c>
      <c r="DF2350" s="12" t="str">
        <f t="shared" si="1915"/>
        <v/>
      </c>
      <c r="DG2350" s="12" t="str">
        <f t="shared" si="1916"/>
        <v/>
      </c>
      <c r="DH2350" s="12" t="str">
        <f t="shared" si="1917"/>
        <v/>
      </c>
      <c r="DI2350" s="12" t="str">
        <f t="shared" si="1918"/>
        <v/>
      </c>
      <c r="DJ2350" s="12" t="str">
        <f t="shared" si="1919"/>
        <v/>
      </c>
      <c r="DK2350" s="12" t="str">
        <f t="shared" si="1920"/>
        <v/>
      </c>
      <c r="DL2350" s="12" t="str">
        <f t="shared" si="1921"/>
        <v/>
      </c>
      <c r="DM2350" s="12" t="str">
        <f t="shared" si="1922"/>
        <v/>
      </c>
      <c r="DN2350" s="12" t="str">
        <f t="shared" si="1923"/>
        <v/>
      </c>
      <c r="DO2350" s="12" t="str">
        <f t="shared" si="1924"/>
        <v/>
      </c>
      <c r="DP2350" s="12" t="str">
        <f t="shared" si="1925"/>
        <v/>
      </c>
      <c r="DQ2350" s="12" t="str">
        <f t="shared" si="1926"/>
        <v/>
      </c>
      <c r="DR2350" s="12" t="str">
        <f t="shared" si="1888"/>
        <v/>
      </c>
      <c r="DS2350" s="12" t="str">
        <f t="shared" si="1889"/>
        <v/>
      </c>
      <c r="DT2350" s="12" t="str">
        <f t="shared" si="1890"/>
        <v/>
      </c>
      <c r="DU2350" s="12" t="str">
        <f t="shared" si="1891"/>
        <v/>
      </c>
      <c r="DV2350" s="12" t="str">
        <f t="shared" si="1892"/>
        <v/>
      </c>
      <c r="DW2350" s="12" t="str">
        <f t="shared" si="1893"/>
        <v/>
      </c>
      <c r="DX2350" s="12" t="str">
        <f t="shared" si="1894"/>
        <v/>
      </c>
      <c r="DY2350" s="12" t="str">
        <f t="shared" si="1895"/>
        <v/>
      </c>
      <c r="DZ2350" s="12" t="str">
        <f t="shared" si="1896"/>
        <v/>
      </c>
      <c r="EA2350" s="12" t="str">
        <f t="shared" si="1897"/>
        <v/>
      </c>
      <c r="EB2350" s="12" t="str">
        <f t="shared" si="1898"/>
        <v/>
      </c>
      <c r="EC2350" s="12" t="str">
        <f t="shared" si="1899"/>
        <v/>
      </c>
      <c r="ED2350" s="12" t="str">
        <f t="shared" si="1900"/>
        <v/>
      </c>
      <c r="EE2350" s="12" t="str">
        <f t="shared" si="1901"/>
        <v/>
      </c>
      <c r="EF2350" s="12" t="str">
        <f t="shared" si="1902"/>
        <v/>
      </c>
      <c r="EG2350" s="12" t="str">
        <f t="shared" si="1903"/>
        <v/>
      </c>
      <c r="EH2350" s="12" t="str">
        <f t="shared" si="1904"/>
        <v/>
      </c>
      <c r="EI2350" s="12" t="str">
        <f t="shared" si="1905"/>
        <v/>
      </c>
      <c r="EK2350" s="83" t="str">
        <f t="shared" si="1885"/>
        <v/>
      </c>
      <c r="EM2350" s="12" t="str">
        <f t="shared" si="1886"/>
        <v/>
      </c>
      <c r="EO2350" s="12" t="str">
        <f t="shared" si="1887"/>
        <v/>
      </c>
      <c r="EQ2350" s="12" t="str">
        <f>IF($EO2350="", "", IF($EQ$8=$EQ$6, COUNTIF($EO$11:$EO$2510, "&gt;"&amp;$EO2350)+1+COUNTIF($EO$11:$EO2350, $EO2350)-1, COUNTIF($EO$11:$EO$2510, "&lt;"&amp;$EO2350)+1+COUNTIF($EO$11:$EO2350, $EO2350)-1))</f>
        <v/>
      </c>
    </row>
    <row r="2351" spans="1:147" x14ac:dyDescent="0.55000000000000004">
      <c r="A2351" s="8"/>
      <c r="B2351" s="12" t="str">
        <f>IF($D2351="", "", COUNTIF($D$11:$D2351, $D2351))</f>
        <v/>
      </c>
      <c r="C2351" s="8"/>
      <c r="D2351" s="45"/>
      <c r="E2351" s="46"/>
      <c r="F2351" s="47"/>
      <c r="G2351" s="54"/>
      <c r="H2351" s="54"/>
      <c r="I2351" s="48"/>
      <c r="J2351" s="49"/>
      <c r="K2351" s="50"/>
      <c r="L2351" s="50"/>
      <c r="M2351" s="50"/>
      <c r="N2351" s="50"/>
      <c r="O2351" s="50"/>
      <c r="P2351" s="50"/>
      <c r="Q2351" s="50"/>
      <c r="R2351" s="50"/>
      <c r="S2351" s="50"/>
      <c r="T2351" s="50"/>
      <c r="U2351" s="51"/>
      <c r="V2351" s="52"/>
      <c r="W2351" s="53"/>
      <c r="X2351" s="53"/>
      <c r="Y2351" s="53"/>
      <c r="Z2351" s="53"/>
      <c r="AA2351" s="48"/>
      <c r="AB2351" s="54"/>
      <c r="AC2351" s="54"/>
      <c r="AD2351" s="54"/>
      <c r="AE2351" s="54"/>
      <c r="AF2351" s="54"/>
      <c r="AG2351" s="54"/>
      <c r="AH2351" s="54"/>
      <c r="AI2351" s="54"/>
      <c r="AJ2351" s="49"/>
      <c r="AK2351" s="48"/>
      <c r="AL2351" s="54"/>
      <c r="AM2351" s="54"/>
      <c r="AN2351" s="54"/>
      <c r="AO2351" s="54"/>
      <c r="AP2351" s="54"/>
      <c r="AQ2351" s="54"/>
      <c r="AR2351" s="54"/>
      <c r="AS2351" s="54"/>
      <c r="AT2351" s="54"/>
      <c r="AU2351" s="54"/>
      <c r="AV2351" s="54"/>
      <c r="AW2351" s="54"/>
      <c r="AX2351" s="54"/>
      <c r="AY2351" s="54"/>
      <c r="AZ2351" s="54"/>
      <c r="BA2351" s="54"/>
      <c r="BB2351" s="54"/>
      <c r="BC2351" s="54"/>
      <c r="BD2351" s="54"/>
      <c r="BE2351" s="54"/>
      <c r="BF2351" s="54"/>
      <c r="BG2351" s="54"/>
      <c r="BH2351" s="54"/>
      <c r="BI2351" s="54"/>
      <c r="BJ2351" s="54"/>
      <c r="BK2351" s="54"/>
      <c r="BL2351" s="54"/>
      <c r="BM2351" s="54"/>
      <c r="BN2351" s="54"/>
      <c r="BO2351" s="54"/>
      <c r="BP2351" s="54"/>
      <c r="BQ2351" s="54"/>
      <c r="BR2351" s="54"/>
      <c r="BS2351" s="54"/>
      <c r="BT2351" s="54"/>
      <c r="BU2351" s="54"/>
      <c r="BV2351" s="54"/>
      <c r="BW2351" s="54"/>
      <c r="BX2351" s="49"/>
      <c r="BY2351" s="55"/>
      <c r="BZ2351" s="8"/>
      <c r="CE2351" s="12" t="str">
        <f t="shared" si="1875"/>
        <v/>
      </c>
      <c r="CG2351" s="77" t="str">
        <f t="shared" si="1876"/>
        <v/>
      </c>
      <c r="CH2351" s="80" t="str">
        <f t="shared" si="1877"/>
        <v/>
      </c>
      <c r="CL2351" s="12" t="str">
        <f t="shared" si="1878"/>
        <v/>
      </c>
      <c r="CM2351" s="12" t="str">
        <f t="shared" si="1879"/>
        <v/>
      </c>
      <c r="CN2351" s="12" t="str" cm="1">
        <f t="array" ref="CN2351">IF(OR($CE2351="", $CG$3=""), "", IF(IFERROR(INDEX($K2351:$T2351, $CK2351, MATCH(CN$3, $K$3:$T$3, 0)), "")="", $CC$4, $CC$3))</f>
        <v/>
      </c>
      <c r="CO2351" s="12" t="str" cm="1">
        <f t="array" ref="CO2351">IF(OR($CE2351="", $CG$3=""), "", IF(IFERROR(INDEX($AA2351:$AJ2351, $CK2351, MATCH(CO$3, $AA$3:$AJ$3, 0)), "")="", $CC$4, $CC$3))</f>
        <v/>
      </c>
      <c r="CP2351" s="12" t="str">
        <f>IF(OR($CE2351="", $CG$3=""), "", IF(CP$3='Property List &amp; Features'!$BG$9, $CC$3, IF(CP$3=$I2351, $CC$3, $CC$4)))</f>
        <v/>
      </c>
      <c r="CQ2351" s="12" t="str">
        <f>IF(OR($CE2351="", $CG$3=""), "", IF(CQ$3='Property List &amp; Features'!$BG$9, $CC$3, IF(CQ$3=$J2351, $CC$3, $CC$4)))</f>
        <v/>
      </c>
      <c r="CR2351" s="12" t="str">
        <f t="shared" si="1880"/>
        <v/>
      </c>
      <c r="CS2351" s="12" t="str">
        <f t="shared" si="1881"/>
        <v/>
      </c>
      <c r="CT2351" s="12" t="str">
        <f t="shared" si="1882"/>
        <v/>
      </c>
      <c r="CU2351" s="12" t="str">
        <f t="shared" si="1883"/>
        <v/>
      </c>
      <c r="CV2351" s="12" t="str">
        <f t="shared" si="1884"/>
        <v/>
      </c>
      <c r="CW2351" s="12" t="str">
        <f t="shared" si="1906"/>
        <v/>
      </c>
      <c r="CX2351" s="12" t="str">
        <f t="shared" si="1907"/>
        <v/>
      </c>
      <c r="CY2351" s="12" t="str">
        <f t="shared" si="1908"/>
        <v/>
      </c>
      <c r="CZ2351" s="12" t="str">
        <f t="shared" si="1909"/>
        <v/>
      </c>
      <c r="DA2351" s="12" t="str">
        <f t="shared" si="1910"/>
        <v/>
      </c>
      <c r="DB2351" s="12" t="str">
        <f t="shared" si="1911"/>
        <v/>
      </c>
      <c r="DC2351" s="12" t="str">
        <f t="shared" si="1912"/>
        <v/>
      </c>
      <c r="DD2351" s="12" t="str">
        <f t="shared" si="1913"/>
        <v/>
      </c>
      <c r="DE2351" s="12" t="str">
        <f t="shared" si="1914"/>
        <v/>
      </c>
      <c r="DF2351" s="12" t="str">
        <f t="shared" si="1915"/>
        <v/>
      </c>
      <c r="DG2351" s="12" t="str">
        <f t="shared" si="1916"/>
        <v/>
      </c>
      <c r="DH2351" s="12" t="str">
        <f t="shared" si="1917"/>
        <v/>
      </c>
      <c r="DI2351" s="12" t="str">
        <f t="shared" si="1918"/>
        <v/>
      </c>
      <c r="DJ2351" s="12" t="str">
        <f t="shared" si="1919"/>
        <v/>
      </c>
      <c r="DK2351" s="12" t="str">
        <f t="shared" si="1920"/>
        <v/>
      </c>
      <c r="DL2351" s="12" t="str">
        <f t="shared" si="1921"/>
        <v/>
      </c>
      <c r="DM2351" s="12" t="str">
        <f t="shared" si="1922"/>
        <v/>
      </c>
      <c r="DN2351" s="12" t="str">
        <f t="shared" si="1923"/>
        <v/>
      </c>
      <c r="DO2351" s="12" t="str">
        <f t="shared" si="1924"/>
        <v/>
      </c>
      <c r="DP2351" s="12" t="str">
        <f t="shared" si="1925"/>
        <v/>
      </c>
      <c r="DQ2351" s="12" t="str">
        <f t="shared" si="1926"/>
        <v/>
      </c>
      <c r="DR2351" s="12" t="str">
        <f t="shared" si="1888"/>
        <v/>
      </c>
      <c r="DS2351" s="12" t="str">
        <f t="shared" si="1889"/>
        <v/>
      </c>
      <c r="DT2351" s="12" t="str">
        <f t="shared" si="1890"/>
        <v/>
      </c>
      <c r="DU2351" s="12" t="str">
        <f t="shared" si="1891"/>
        <v/>
      </c>
      <c r="DV2351" s="12" t="str">
        <f t="shared" si="1892"/>
        <v/>
      </c>
      <c r="DW2351" s="12" t="str">
        <f t="shared" si="1893"/>
        <v/>
      </c>
      <c r="DX2351" s="12" t="str">
        <f t="shared" si="1894"/>
        <v/>
      </c>
      <c r="DY2351" s="12" t="str">
        <f t="shared" si="1895"/>
        <v/>
      </c>
      <c r="DZ2351" s="12" t="str">
        <f t="shared" si="1896"/>
        <v/>
      </c>
      <c r="EA2351" s="12" t="str">
        <f t="shared" si="1897"/>
        <v/>
      </c>
      <c r="EB2351" s="12" t="str">
        <f t="shared" si="1898"/>
        <v/>
      </c>
      <c r="EC2351" s="12" t="str">
        <f t="shared" si="1899"/>
        <v/>
      </c>
      <c r="ED2351" s="12" t="str">
        <f t="shared" si="1900"/>
        <v/>
      </c>
      <c r="EE2351" s="12" t="str">
        <f t="shared" si="1901"/>
        <v/>
      </c>
      <c r="EF2351" s="12" t="str">
        <f t="shared" si="1902"/>
        <v/>
      </c>
      <c r="EG2351" s="12" t="str">
        <f t="shared" si="1903"/>
        <v/>
      </c>
      <c r="EH2351" s="12" t="str">
        <f t="shared" si="1904"/>
        <v/>
      </c>
      <c r="EI2351" s="12" t="str">
        <f t="shared" si="1905"/>
        <v/>
      </c>
      <c r="EK2351" s="83" t="str">
        <f t="shared" si="1885"/>
        <v/>
      </c>
      <c r="EM2351" s="12" t="str">
        <f t="shared" si="1886"/>
        <v/>
      </c>
      <c r="EO2351" s="12" t="str">
        <f t="shared" si="1887"/>
        <v/>
      </c>
      <c r="EQ2351" s="12" t="str">
        <f>IF($EO2351="", "", IF($EQ$8=$EQ$6, COUNTIF($EO$11:$EO$2510, "&gt;"&amp;$EO2351)+1+COUNTIF($EO$11:$EO2351, $EO2351)-1, COUNTIF($EO$11:$EO$2510, "&lt;"&amp;$EO2351)+1+COUNTIF($EO$11:$EO2351, $EO2351)-1))</f>
        <v/>
      </c>
    </row>
    <row r="2352" spans="1:147" x14ac:dyDescent="0.55000000000000004">
      <c r="A2352" s="8"/>
      <c r="B2352" s="12" t="str">
        <f>IF($D2352="", "", COUNTIF($D$11:$D2352, $D2352))</f>
        <v/>
      </c>
      <c r="C2352" s="8"/>
      <c r="D2352" s="45"/>
      <c r="E2352" s="46"/>
      <c r="F2352" s="47"/>
      <c r="G2352" s="54"/>
      <c r="H2352" s="54"/>
      <c r="I2352" s="48"/>
      <c r="J2352" s="49"/>
      <c r="K2352" s="50"/>
      <c r="L2352" s="50"/>
      <c r="M2352" s="50"/>
      <c r="N2352" s="50"/>
      <c r="O2352" s="50"/>
      <c r="P2352" s="50"/>
      <c r="Q2352" s="50"/>
      <c r="R2352" s="50"/>
      <c r="S2352" s="50"/>
      <c r="T2352" s="50"/>
      <c r="U2352" s="51"/>
      <c r="V2352" s="52"/>
      <c r="W2352" s="53"/>
      <c r="X2352" s="53"/>
      <c r="Y2352" s="53"/>
      <c r="Z2352" s="53"/>
      <c r="AA2352" s="48"/>
      <c r="AB2352" s="54"/>
      <c r="AC2352" s="54"/>
      <c r="AD2352" s="54"/>
      <c r="AE2352" s="54"/>
      <c r="AF2352" s="54"/>
      <c r="AG2352" s="54"/>
      <c r="AH2352" s="54"/>
      <c r="AI2352" s="54"/>
      <c r="AJ2352" s="49"/>
      <c r="AK2352" s="48"/>
      <c r="AL2352" s="54"/>
      <c r="AM2352" s="54"/>
      <c r="AN2352" s="54"/>
      <c r="AO2352" s="54"/>
      <c r="AP2352" s="54"/>
      <c r="AQ2352" s="54"/>
      <c r="AR2352" s="54"/>
      <c r="AS2352" s="54"/>
      <c r="AT2352" s="54"/>
      <c r="AU2352" s="54"/>
      <c r="AV2352" s="54"/>
      <c r="AW2352" s="54"/>
      <c r="AX2352" s="54"/>
      <c r="AY2352" s="54"/>
      <c r="AZ2352" s="54"/>
      <c r="BA2352" s="54"/>
      <c r="BB2352" s="54"/>
      <c r="BC2352" s="54"/>
      <c r="BD2352" s="54"/>
      <c r="BE2352" s="54"/>
      <c r="BF2352" s="54"/>
      <c r="BG2352" s="54"/>
      <c r="BH2352" s="54"/>
      <c r="BI2352" s="54"/>
      <c r="BJ2352" s="54"/>
      <c r="BK2352" s="54"/>
      <c r="BL2352" s="54"/>
      <c r="BM2352" s="54"/>
      <c r="BN2352" s="54"/>
      <c r="BO2352" s="54"/>
      <c r="BP2352" s="54"/>
      <c r="BQ2352" s="54"/>
      <c r="BR2352" s="54"/>
      <c r="BS2352" s="54"/>
      <c r="BT2352" s="54"/>
      <c r="BU2352" s="54"/>
      <c r="BV2352" s="54"/>
      <c r="BW2352" s="54"/>
      <c r="BX2352" s="49"/>
      <c r="BY2352" s="55"/>
      <c r="BZ2352" s="8"/>
      <c r="CE2352" s="12" t="str">
        <f t="shared" si="1875"/>
        <v/>
      </c>
      <c r="CG2352" s="77" t="str">
        <f t="shared" si="1876"/>
        <v/>
      </c>
      <c r="CH2352" s="80" t="str">
        <f t="shared" si="1877"/>
        <v/>
      </c>
      <c r="CL2352" s="12" t="str">
        <f t="shared" si="1878"/>
        <v/>
      </c>
      <c r="CM2352" s="12" t="str">
        <f t="shared" si="1879"/>
        <v/>
      </c>
      <c r="CN2352" s="12" t="str" cm="1">
        <f t="array" ref="CN2352">IF(OR($CE2352="", $CG$3=""), "", IF(IFERROR(INDEX($K2352:$T2352, $CK2352, MATCH(CN$3, $K$3:$T$3, 0)), "")="", $CC$4, $CC$3))</f>
        <v/>
      </c>
      <c r="CO2352" s="12" t="str" cm="1">
        <f t="array" ref="CO2352">IF(OR($CE2352="", $CG$3=""), "", IF(IFERROR(INDEX($AA2352:$AJ2352, $CK2352, MATCH(CO$3, $AA$3:$AJ$3, 0)), "")="", $CC$4, $CC$3))</f>
        <v/>
      </c>
      <c r="CP2352" s="12" t="str">
        <f>IF(OR($CE2352="", $CG$3=""), "", IF(CP$3='Property List &amp; Features'!$BG$9, $CC$3, IF(CP$3=$I2352, $CC$3, $CC$4)))</f>
        <v/>
      </c>
      <c r="CQ2352" s="12" t="str">
        <f>IF(OR($CE2352="", $CG$3=""), "", IF(CQ$3='Property List &amp; Features'!$BG$9, $CC$3, IF(CQ$3=$J2352, $CC$3, $CC$4)))</f>
        <v/>
      </c>
      <c r="CR2352" s="12" t="str">
        <f t="shared" si="1880"/>
        <v/>
      </c>
      <c r="CS2352" s="12" t="str">
        <f t="shared" si="1881"/>
        <v/>
      </c>
      <c r="CT2352" s="12" t="str">
        <f t="shared" si="1882"/>
        <v/>
      </c>
      <c r="CU2352" s="12" t="str">
        <f t="shared" si="1883"/>
        <v/>
      </c>
      <c r="CV2352" s="12" t="str">
        <f t="shared" si="1884"/>
        <v/>
      </c>
      <c r="CW2352" s="12" t="str">
        <f t="shared" si="1906"/>
        <v/>
      </c>
      <c r="CX2352" s="12" t="str">
        <f t="shared" si="1907"/>
        <v/>
      </c>
      <c r="CY2352" s="12" t="str">
        <f t="shared" si="1908"/>
        <v/>
      </c>
      <c r="CZ2352" s="12" t="str">
        <f t="shared" si="1909"/>
        <v/>
      </c>
      <c r="DA2352" s="12" t="str">
        <f t="shared" si="1910"/>
        <v/>
      </c>
      <c r="DB2352" s="12" t="str">
        <f t="shared" si="1911"/>
        <v/>
      </c>
      <c r="DC2352" s="12" t="str">
        <f t="shared" si="1912"/>
        <v/>
      </c>
      <c r="DD2352" s="12" t="str">
        <f t="shared" si="1913"/>
        <v/>
      </c>
      <c r="DE2352" s="12" t="str">
        <f t="shared" si="1914"/>
        <v/>
      </c>
      <c r="DF2352" s="12" t="str">
        <f t="shared" si="1915"/>
        <v/>
      </c>
      <c r="DG2352" s="12" t="str">
        <f t="shared" si="1916"/>
        <v/>
      </c>
      <c r="DH2352" s="12" t="str">
        <f t="shared" si="1917"/>
        <v/>
      </c>
      <c r="DI2352" s="12" t="str">
        <f t="shared" si="1918"/>
        <v/>
      </c>
      <c r="DJ2352" s="12" t="str">
        <f t="shared" si="1919"/>
        <v/>
      </c>
      <c r="DK2352" s="12" t="str">
        <f t="shared" si="1920"/>
        <v/>
      </c>
      <c r="DL2352" s="12" t="str">
        <f t="shared" si="1921"/>
        <v/>
      </c>
      <c r="DM2352" s="12" t="str">
        <f t="shared" si="1922"/>
        <v/>
      </c>
      <c r="DN2352" s="12" t="str">
        <f t="shared" si="1923"/>
        <v/>
      </c>
      <c r="DO2352" s="12" t="str">
        <f t="shared" si="1924"/>
        <v/>
      </c>
      <c r="DP2352" s="12" t="str">
        <f t="shared" si="1925"/>
        <v/>
      </c>
      <c r="DQ2352" s="12" t="str">
        <f t="shared" si="1926"/>
        <v/>
      </c>
      <c r="DR2352" s="12" t="str">
        <f t="shared" si="1888"/>
        <v/>
      </c>
      <c r="DS2352" s="12" t="str">
        <f t="shared" si="1889"/>
        <v/>
      </c>
      <c r="DT2352" s="12" t="str">
        <f t="shared" si="1890"/>
        <v/>
      </c>
      <c r="DU2352" s="12" t="str">
        <f t="shared" si="1891"/>
        <v/>
      </c>
      <c r="DV2352" s="12" t="str">
        <f t="shared" si="1892"/>
        <v/>
      </c>
      <c r="DW2352" s="12" t="str">
        <f t="shared" si="1893"/>
        <v/>
      </c>
      <c r="DX2352" s="12" t="str">
        <f t="shared" si="1894"/>
        <v/>
      </c>
      <c r="DY2352" s="12" t="str">
        <f t="shared" si="1895"/>
        <v/>
      </c>
      <c r="DZ2352" s="12" t="str">
        <f t="shared" si="1896"/>
        <v/>
      </c>
      <c r="EA2352" s="12" t="str">
        <f t="shared" si="1897"/>
        <v/>
      </c>
      <c r="EB2352" s="12" t="str">
        <f t="shared" si="1898"/>
        <v/>
      </c>
      <c r="EC2352" s="12" t="str">
        <f t="shared" si="1899"/>
        <v/>
      </c>
      <c r="ED2352" s="12" t="str">
        <f t="shared" si="1900"/>
        <v/>
      </c>
      <c r="EE2352" s="12" t="str">
        <f t="shared" si="1901"/>
        <v/>
      </c>
      <c r="EF2352" s="12" t="str">
        <f t="shared" si="1902"/>
        <v/>
      </c>
      <c r="EG2352" s="12" t="str">
        <f t="shared" si="1903"/>
        <v/>
      </c>
      <c r="EH2352" s="12" t="str">
        <f t="shared" si="1904"/>
        <v/>
      </c>
      <c r="EI2352" s="12" t="str">
        <f t="shared" si="1905"/>
        <v/>
      </c>
      <c r="EK2352" s="83" t="str">
        <f t="shared" si="1885"/>
        <v/>
      </c>
      <c r="EM2352" s="12" t="str">
        <f t="shared" si="1886"/>
        <v/>
      </c>
      <c r="EO2352" s="12" t="str">
        <f t="shared" si="1887"/>
        <v/>
      </c>
      <c r="EQ2352" s="12" t="str">
        <f>IF($EO2352="", "", IF($EQ$8=$EQ$6, COUNTIF($EO$11:$EO$2510, "&gt;"&amp;$EO2352)+1+COUNTIF($EO$11:$EO2352, $EO2352)-1, COUNTIF($EO$11:$EO$2510, "&lt;"&amp;$EO2352)+1+COUNTIF($EO$11:$EO2352, $EO2352)-1))</f>
        <v/>
      </c>
    </row>
    <row r="2353" spans="1:147" x14ac:dyDescent="0.55000000000000004">
      <c r="A2353" s="8"/>
      <c r="B2353" s="12" t="str">
        <f>IF($D2353="", "", COUNTIF($D$11:$D2353, $D2353))</f>
        <v/>
      </c>
      <c r="C2353" s="8"/>
      <c r="D2353" s="45"/>
      <c r="E2353" s="46"/>
      <c r="F2353" s="47"/>
      <c r="G2353" s="54"/>
      <c r="H2353" s="54"/>
      <c r="I2353" s="48"/>
      <c r="J2353" s="49"/>
      <c r="K2353" s="50"/>
      <c r="L2353" s="50"/>
      <c r="M2353" s="50"/>
      <c r="N2353" s="50"/>
      <c r="O2353" s="50"/>
      <c r="P2353" s="50"/>
      <c r="Q2353" s="50"/>
      <c r="R2353" s="50"/>
      <c r="S2353" s="50"/>
      <c r="T2353" s="50"/>
      <c r="U2353" s="51"/>
      <c r="V2353" s="52"/>
      <c r="W2353" s="53"/>
      <c r="X2353" s="53"/>
      <c r="Y2353" s="53"/>
      <c r="Z2353" s="53"/>
      <c r="AA2353" s="48"/>
      <c r="AB2353" s="54"/>
      <c r="AC2353" s="54"/>
      <c r="AD2353" s="54"/>
      <c r="AE2353" s="54"/>
      <c r="AF2353" s="54"/>
      <c r="AG2353" s="54"/>
      <c r="AH2353" s="54"/>
      <c r="AI2353" s="54"/>
      <c r="AJ2353" s="49"/>
      <c r="AK2353" s="48"/>
      <c r="AL2353" s="54"/>
      <c r="AM2353" s="54"/>
      <c r="AN2353" s="54"/>
      <c r="AO2353" s="54"/>
      <c r="AP2353" s="54"/>
      <c r="AQ2353" s="54"/>
      <c r="AR2353" s="54"/>
      <c r="AS2353" s="54"/>
      <c r="AT2353" s="54"/>
      <c r="AU2353" s="54"/>
      <c r="AV2353" s="54"/>
      <c r="AW2353" s="54"/>
      <c r="AX2353" s="54"/>
      <c r="AY2353" s="54"/>
      <c r="AZ2353" s="54"/>
      <c r="BA2353" s="54"/>
      <c r="BB2353" s="54"/>
      <c r="BC2353" s="54"/>
      <c r="BD2353" s="54"/>
      <c r="BE2353" s="54"/>
      <c r="BF2353" s="54"/>
      <c r="BG2353" s="54"/>
      <c r="BH2353" s="54"/>
      <c r="BI2353" s="54"/>
      <c r="BJ2353" s="54"/>
      <c r="BK2353" s="54"/>
      <c r="BL2353" s="54"/>
      <c r="BM2353" s="54"/>
      <c r="BN2353" s="54"/>
      <c r="BO2353" s="54"/>
      <c r="BP2353" s="54"/>
      <c r="BQ2353" s="54"/>
      <c r="BR2353" s="54"/>
      <c r="BS2353" s="54"/>
      <c r="BT2353" s="54"/>
      <c r="BU2353" s="54"/>
      <c r="BV2353" s="54"/>
      <c r="BW2353" s="54"/>
      <c r="BX2353" s="49"/>
      <c r="BY2353" s="55"/>
      <c r="BZ2353" s="8"/>
      <c r="CE2353" s="12" t="str">
        <f t="shared" si="1875"/>
        <v/>
      </c>
      <c r="CG2353" s="77" t="str">
        <f t="shared" si="1876"/>
        <v/>
      </c>
      <c r="CH2353" s="80" t="str">
        <f t="shared" si="1877"/>
        <v/>
      </c>
      <c r="CL2353" s="12" t="str">
        <f t="shared" si="1878"/>
        <v/>
      </c>
      <c r="CM2353" s="12" t="str">
        <f t="shared" si="1879"/>
        <v/>
      </c>
      <c r="CN2353" s="12" t="str" cm="1">
        <f t="array" ref="CN2353">IF(OR($CE2353="", $CG$3=""), "", IF(IFERROR(INDEX($K2353:$T2353, $CK2353, MATCH(CN$3, $K$3:$T$3, 0)), "")="", $CC$4, $CC$3))</f>
        <v/>
      </c>
      <c r="CO2353" s="12" t="str" cm="1">
        <f t="array" ref="CO2353">IF(OR($CE2353="", $CG$3=""), "", IF(IFERROR(INDEX($AA2353:$AJ2353, $CK2353, MATCH(CO$3, $AA$3:$AJ$3, 0)), "")="", $CC$4, $CC$3))</f>
        <v/>
      </c>
      <c r="CP2353" s="12" t="str">
        <f>IF(OR($CE2353="", $CG$3=""), "", IF(CP$3='Property List &amp; Features'!$BG$9, $CC$3, IF(CP$3=$I2353, $CC$3, $CC$4)))</f>
        <v/>
      </c>
      <c r="CQ2353" s="12" t="str">
        <f>IF(OR($CE2353="", $CG$3=""), "", IF(CQ$3='Property List &amp; Features'!$BG$9, $CC$3, IF(CQ$3=$J2353, $CC$3, $CC$4)))</f>
        <v/>
      </c>
      <c r="CR2353" s="12" t="str">
        <f t="shared" si="1880"/>
        <v/>
      </c>
      <c r="CS2353" s="12" t="str">
        <f t="shared" si="1881"/>
        <v/>
      </c>
      <c r="CT2353" s="12" t="str">
        <f t="shared" si="1882"/>
        <v/>
      </c>
      <c r="CU2353" s="12" t="str">
        <f t="shared" si="1883"/>
        <v/>
      </c>
      <c r="CV2353" s="12" t="str">
        <f t="shared" si="1884"/>
        <v/>
      </c>
      <c r="CW2353" s="12" t="str">
        <f t="shared" si="1906"/>
        <v/>
      </c>
      <c r="CX2353" s="12" t="str">
        <f t="shared" si="1907"/>
        <v/>
      </c>
      <c r="CY2353" s="12" t="str">
        <f t="shared" si="1908"/>
        <v/>
      </c>
      <c r="CZ2353" s="12" t="str">
        <f t="shared" si="1909"/>
        <v/>
      </c>
      <c r="DA2353" s="12" t="str">
        <f t="shared" si="1910"/>
        <v/>
      </c>
      <c r="DB2353" s="12" t="str">
        <f t="shared" si="1911"/>
        <v/>
      </c>
      <c r="DC2353" s="12" t="str">
        <f t="shared" si="1912"/>
        <v/>
      </c>
      <c r="DD2353" s="12" t="str">
        <f t="shared" si="1913"/>
        <v/>
      </c>
      <c r="DE2353" s="12" t="str">
        <f t="shared" si="1914"/>
        <v/>
      </c>
      <c r="DF2353" s="12" t="str">
        <f t="shared" si="1915"/>
        <v/>
      </c>
      <c r="DG2353" s="12" t="str">
        <f t="shared" si="1916"/>
        <v/>
      </c>
      <c r="DH2353" s="12" t="str">
        <f t="shared" si="1917"/>
        <v/>
      </c>
      <c r="DI2353" s="12" t="str">
        <f t="shared" si="1918"/>
        <v/>
      </c>
      <c r="DJ2353" s="12" t="str">
        <f t="shared" si="1919"/>
        <v/>
      </c>
      <c r="DK2353" s="12" t="str">
        <f t="shared" si="1920"/>
        <v/>
      </c>
      <c r="DL2353" s="12" t="str">
        <f t="shared" si="1921"/>
        <v/>
      </c>
      <c r="DM2353" s="12" t="str">
        <f t="shared" si="1922"/>
        <v/>
      </c>
      <c r="DN2353" s="12" t="str">
        <f t="shared" si="1923"/>
        <v/>
      </c>
      <c r="DO2353" s="12" t="str">
        <f t="shared" si="1924"/>
        <v/>
      </c>
      <c r="DP2353" s="12" t="str">
        <f t="shared" si="1925"/>
        <v/>
      </c>
      <c r="DQ2353" s="12" t="str">
        <f t="shared" si="1926"/>
        <v/>
      </c>
      <c r="DR2353" s="12" t="str">
        <f t="shared" si="1888"/>
        <v/>
      </c>
      <c r="DS2353" s="12" t="str">
        <f t="shared" si="1889"/>
        <v/>
      </c>
      <c r="DT2353" s="12" t="str">
        <f t="shared" si="1890"/>
        <v/>
      </c>
      <c r="DU2353" s="12" t="str">
        <f t="shared" si="1891"/>
        <v/>
      </c>
      <c r="DV2353" s="12" t="str">
        <f t="shared" si="1892"/>
        <v/>
      </c>
      <c r="DW2353" s="12" t="str">
        <f t="shared" si="1893"/>
        <v/>
      </c>
      <c r="DX2353" s="12" t="str">
        <f t="shared" si="1894"/>
        <v/>
      </c>
      <c r="DY2353" s="12" t="str">
        <f t="shared" si="1895"/>
        <v/>
      </c>
      <c r="DZ2353" s="12" t="str">
        <f t="shared" si="1896"/>
        <v/>
      </c>
      <c r="EA2353" s="12" t="str">
        <f t="shared" si="1897"/>
        <v/>
      </c>
      <c r="EB2353" s="12" t="str">
        <f t="shared" si="1898"/>
        <v/>
      </c>
      <c r="EC2353" s="12" t="str">
        <f t="shared" si="1899"/>
        <v/>
      </c>
      <c r="ED2353" s="12" t="str">
        <f t="shared" si="1900"/>
        <v/>
      </c>
      <c r="EE2353" s="12" t="str">
        <f t="shared" si="1901"/>
        <v/>
      </c>
      <c r="EF2353" s="12" t="str">
        <f t="shared" si="1902"/>
        <v/>
      </c>
      <c r="EG2353" s="12" t="str">
        <f t="shared" si="1903"/>
        <v/>
      </c>
      <c r="EH2353" s="12" t="str">
        <f t="shared" si="1904"/>
        <v/>
      </c>
      <c r="EI2353" s="12" t="str">
        <f t="shared" si="1905"/>
        <v/>
      </c>
      <c r="EK2353" s="83" t="str">
        <f t="shared" si="1885"/>
        <v/>
      </c>
      <c r="EM2353" s="12" t="str">
        <f t="shared" si="1886"/>
        <v/>
      </c>
      <c r="EO2353" s="12" t="str">
        <f t="shared" si="1887"/>
        <v/>
      </c>
      <c r="EQ2353" s="12" t="str">
        <f>IF($EO2353="", "", IF($EQ$8=$EQ$6, COUNTIF($EO$11:$EO$2510, "&gt;"&amp;$EO2353)+1+COUNTIF($EO$11:$EO2353, $EO2353)-1, COUNTIF($EO$11:$EO$2510, "&lt;"&amp;$EO2353)+1+COUNTIF($EO$11:$EO2353, $EO2353)-1))</f>
        <v/>
      </c>
    </row>
    <row r="2354" spans="1:147" x14ac:dyDescent="0.55000000000000004">
      <c r="A2354" s="8"/>
      <c r="B2354" s="12" t="str">
        <f>IF($D2354="", "", COUNTIF($D$11:$D2354, $D2354))</f>
        <v/>
      </c>
      <c r="C2354" s="8"/>
      <c r="D2354" s="45"/>
      <c r="E2354" s="46"/>
      <c r="F2354" s="47"/>
      <c r="G2354" s="54"/>
      <c r="H2354" s="54"/>
      <c r="I2354" s="48"/>
      <c r="J2354" s="49"/>
      <c r="K2354" s="50"/>
      <c r="L2354" s="50"/>
      <c r="M2354" s="50"/>
      <c r="N2354" s="50"/>
      <c r="O2354" s="50"/>
      <c r="P2354" s="50"/>
      <c r="Q2354" s="50"/>
      <c r="R2354" s="50"/>
      <c r="S2354" s="50"/>
      <c r="T2354" s="50"/>
      <c r="U2354" s="51"/>
      <c r="V2354" s="52"/>
      <c r="W2354" s="53"/>
      <c r="X2354" s="53"/>
      <c r="Y2354" s="53"/>
      <c r="Z2354" s="53"/>
      <c r="AA2354" s="48"/>
      <c r="AB2354" s="54"/>
      <c r="AC2354" s="54"/>
      <c r="AD2354" s="54"/>
      <c r="AE2354" s="54"/>
      <c r="AF2354" s="54"/>
      <c r="AG2354" s="54"/>
      <c r="AH2354" s="54"/>
      <c r="AI2354" s="54"/>
      <c r="AJ2354" s="49"/>
      <c r="AK2354" s="48"/>
      <c r="AL2354" s="54"/>
      <c r="AM2354" s="54"/>
      <c r="AN2354" s="54"/>
      <c r="AO2354" s="54"/>
      <c r="AP2354" s="54"/>
      <c r="AQ2354" s="54"/>
      <c r="AR2354" s="54"/>
      <c r="AS2354" s="54"/>
      <c r="AT2354" s="54"/>
      <c r="AU2354" s="54"/>
      <c r="AV2354" s="54"/>
      <c r="AW2354" s="54"/>
      <c r="AX2354" s="54"/>
      <c r="AY2354" s="54"/>
      <c r="AZ2354" s="54"/>
      <c r="BA2354" s="54"/>
      <c r="BB2354" s="54"/>
      <c r="BC2354" s="54"/>
      <c r="BD2354" s="54"/>
      <c r="BE2354" s="54"/>
      <c r="BF2354" s="54"/>
      <c r="BG2354" s="54"/>
      <c r="BH2354" s="54"/>
      <c r="BI2354" s="54"/>
      <c r="BJ2354" s="54"/>
      <c r="BK2354" s="54"/>
      <c r="BL2354" s="54"/>
      <c r="BM2354" s="54"/>
      <c r="BN2354" s="54"/>
      <c r="BO2354" s="54"/>
      <c r="BP2354" s="54"/>
      <c r="BQ2354" s="54"/>
      <c r="BR2354" s="54"/>
      <c r="BS2354" s="54"/>
      <c r="BT2354" s="54"/>
      <c r="BU2354" s="54"/>
      <c r="BV2354" s="54"/>
      <c r="BW2354" s="54"/>
      <c r="BX2354" s="49"/>
      <c r="BY2354" s="55"/>
      <c r="BZ2354" s="8"/>
      <c r="CE2354" s="12" t="str">
        <f t="shared" si="1875"/>
        <v/>
      </c>
      <c r="CG2354" s="77" t="str">
        <f t="shared" si="1876"/>
        <v/>
      </c>
      <c r="CH2354" s="80" t="str">
        <f t="shared" si="1877"/>
        <v/>
      </c>
      <c r="CL2354" s="12" t="str">
        <f t="shared" si="1878"/>
        <v/>
      </c>
      <c r="CM2354" s="12" t="str">
        <f t="shared" si="1879"/>
        <v/>
      </c>
      <c r="CN2354" s="12" t="str" cm="1">
        <f t="array" ref="CN2354">IF(OR($CE2354="", $CG$3=""), "", IF(IFERROR(INDEX($K2354:$T2354, $CK2354, MATCH(CN$3, $K$3:$T$3, 0)), "")="", $CC$4, $CC$3))</f>
        <v/>
      </c>
      <c r="CO2354" s="12" t="str" cm="1">
        <f t="array" ref="CO2354">IF(OR($CE2354="", $CG$3=""), "", IF(IFERROR(INDEX($AA2354:$AJ2354, $CK2354, MATCH(CO$3, $AA$3:$AJ$3, 0)), "")="", $CC$4, $CC$3))</f>
        <v/>
      </c>
      <c r="CP2354" s="12" t="str">
        <f>IF(OR($CE2354="", $CG$3=""), "", IF(CP$3='Property List &amp; Features'!$BG$9, $CC$3, IF(CP$3=$I2354, $CC$3, $CC$4)))</f>
        <v/>
      </c>
      <c r="CQ2354" s="12" t="str">
        <f>IF(OR($CE2354="", $CG$3=""), "", IF(CQ$3='Property List &amp; Features'!$BG$9, $CC$3, IF(CQ$3=$J2354, $CC$3, $CC$4)))</f>
        <v/>
      </c>
      <c r="CR2354" s="12" t="str">
        <f t="shared" si="1880"/>
        <v/>
      </c>
      <c r="CS2354" s="12" t="str">
        <f t="shared" si="1881"/>
        <v/>
      </c>
      <c r="CT2354" s="12" t="str">
        <f t="shared" si="1882"/>
        <v/>
      </c>
      <c r="CU2354" s="12" t="str">
        <f t="shared" si="1883"/>
        <v/>
      </c>
      <c r="CV2354" s="12" t="str">
        <f t="shared" si="1884"/>
        <v/>
      </c>
      <c r="CW2354" s="12" t="str">
        <f t="shared" si="1906"/>
        <v/>
      </c>
      <c r="CX2354" s="12" t="str">
        <f t="shared" si="1907"/>
        <v/>
      </c>
      <c r="CY2354" s="12" t="str">
        <f t="shared" si="1908"/>
        <v/>
      </c>
      <c r="CZ2354" s="12" t="str">
        <f t="shared" si="1909"/>
        <v/>
      </c>
      <c r="DA2354" s="12" t="str">
        <f t="shared" si="1910"/>
        <v/>
      </c>
      <c r="DB2354" s="12" t="str">
        <f t="shared" si="1911"/>
        <v/>
      </c>
      <c r="DC2354" s="12" t="str">
        <f t="shared" si="1912"/>
        <v/>
      </c>
      <c r="DD2354" s="12" t="str">
        <f t="shared" si="1913"/>
        <v/>
      </c>
      <c r="DE2354" s="12" t="str">
        <f t="shared" si="1914"/>
        <v/>
      </c>
      <c r="DF2354" s="12" t="str">
        <f t="shared" si="1915"/>
        <v/>
      </c>
      <c r="DG2354" s="12" t="str">
        <f t="shared" si="1916"/>
        <v/>
      </c>
      <c r="DH2354" s="12" t="str">
        <f t="shared" si="1917"/>
        <v/>
      </c>
      <c r="DI2354" s="12" t="str">
        <f t="shared" si="1918"/>
        <v/>
      </c>
      <c r="DJ2354" s="12" t="str">
        <f t="shared" si="1919"/>
        <v/>
      </c>
      <c r="DK2354" s="12" t="str">
        <f t="shared" si="1920"/>
        <v/>
      </c>
      <c r="DL2354" s="12" t="str">
        <f t="shared" si="1921"/>
        <v/>
      </c>
      <c r="DM2354" s="12" t="str">
        <f t="shared" si="1922"/>
        <v/>
      </c>
      <c r="DN2354" s="12" t="str">
        <f t="shared" si="1923"/>
        <v/>
      </c>
      <c r="DO2354" s="12" t="str">
        <f t="shared" si="1924"/>
        <v/>
      </c>
      <c r="DP2354" s="12" t="str">
        <f t="shared" si="1925"/>
        <v/>
      </c>
      <c r="DQ2354" s="12" t="str">
        <f t="shared" si="1926"/>
        <v/>
      </c>
      <c r="DR2354" s="12" t="str">
        <f t="shared" si="1888"/>
        <v/>
      </c>
      <c r="DS2354" s="12" t="str">
        <f t="shared" si="1889"/>
        <v/>
      </c>
      <c r="DT2354" s="12" t="str">
        <f t="shared" si="1890"/>
        <v/>
      </c>
      <c r="DU2354" s="12" t="str">
        <f t="shared" si="1891"/>
        <v/>
      </c>
      <c r="DV2354" s="12" t="str">
        <f t="shared" si="1892"/>
        <v/>
      </c>
      <c r="DW2354" s="12" t="str">
        <f t="shared" si="1893"/>
        <v/>
      </c>
      <c r="DX2354" s="12" t="str">
        <f t="shared" si="1894"/>
        <v/>
      </c>
      <c r="DY2354" s="12" t="str">
        <f t="shared" si="1895"/>
        <v/>
      </c>
      <c r="DZ2354" s="12" t="str">
        <f t="shared" si="1896"/>
        <v/>
      </c>
      <c r="EA2354" s="12" t="str">
        <f t="shared" si="1897"/>
        <v/>
      </c>
      <c r="EB2354" s="12" t="str">
        <f t="shared" si="1898"/>
        <v/>
      </c>
      <c r="EC2354" s="12" t="str">
        <f t="shared" si="1899"/>
        <v/>
      </c>
      <c r="ED2354" s="12" t="str">
        <f t="shared" si="1900"/>
        <v/>
      </c>
      <c r="EE2354" s="12" t="str">
        <f t="shared" si="1901"/>
        <v/>
      </c>
      <c r="EF2354" s="12" t="str">
        <f t="shared" si="1902"/>
        <v/>
      </c>
      <c r="EG2354" s="12" t="str">
        <f t="shared" si="1903"/>
        <v/>
      </c>
      <c r="EH2354" s="12" t="str">
        <f t="shared" si="1904"/>
        <v/>
      </c>
      <c r="EI2354" s="12" t="str">
        <f t="shared" si="1905"/>
        <v/>
      </c>
      <c r="EK2354" s="83" t="str">
        <f t="shared" si="1885"/>
        <v/>
      </c>
      <c r="EM2354" s="12" t="str">
        <f t="shared" si="1886"/>
        <v/>
      </c>
      <c r="EO2354" s="12" t="str">
        <f t="shared" si="1887"/>
        <v/>
      </c>
      <c r="EQ2354" s="12" t="str">
        <f>IF($EO2354="", "", IF($EQ$8=$EQ$6, COUNTIF($EO$11:$EO$2510, "&gt;"&amp;$EO2354)+1+COUNTIF($EO$11:$EO2354, $EO2354)-1, COUNTIF($EO$11:$EO$2510, "&lt;"&amp;$EO2354)+1+COUNTIF($EO$11:$EO2354, $EO2354)-1))</f>
        <v/>
      </c>
    </row>
    <row r="2355" spans="1:147" x14ac:dyDescent="0.55000000000000004">
      <c r="A2355" s="8"/>
      <c r="B2355" s="12" t="str">
        <f>IF($D2355="", "", COUNTIF($D$11:$D2355, $D2355))</f>
        <v/>
      </c>
      <c r="C2355" s="8"/>
      <c r="D2355" s="45"/>
      <c r="E2355" s="46"/>
      <c r="F2355" s="47"/>
      <c r="G2355" s="54"/>
      <c r="H2355" s="54"/>
      <c r="I2355" s="48"/>
      <c r="J2355" s="49"/>
      <c r="K2355" s="50"/>
      <c r="L2355" s="50"/>
      <c r="M2355" s="50"/>
      <c r="N2355" s="50"/>
      <c r="O2355" s="50"/>
      <c r="P2355" s="50"/>
      <c r="Q2355" s="50"/>
      <c r="R2355" s="50"/>
      <c r="S2355" s="50"/>
      <c r="T2355" s="50"/>
      <c r="U2355" s="51"/>
      <c r="V2355" s="52"/>
      <c r="W2355" s="53"/>
      <c r="X2355" s="53"/>
      <c r="Y2355" s="53"/>
      <c r="Z2355" s="53"/>
      <c r="AA2355" s="48"/>
      <c r="AB2355" s="54"/>
      <c r="AC2355" s="54"/>
      <c r="AD2355" s="54"/>
      <c r="AE2355" s="54"/>
      <c r="AF2355" s="54"/>
      <c r="AG2355" s="54"/>
      <c r="AH2355" s="54"/>
      <c r="AI2355" s="54"/>
      <c r="AJ2355" s="49"/>
      <c r="AK2355" s="48"/>
      <c r="AL2355" s="54"/>
      <c r="AM2355" s="54"/>
      <c r="AN2355" s="54"/>
      <c r="AO2355" s="54"/>
      <c r="AP2355" s="54"/>
      <c r="AQ2355" s="54"/>
      <c r="AR2355" s="54"/>
      <c r="AS2355" s="54"/>
      <c r="AT2355" s="54"/>
      <c r="AU2355" s="54"/>
      <c r="AV2355" s="54"/>
      <c r="AW2355" s="54"/>
      <c r="AX2355" s="54"/>
      <c r="AY2355" s="54"/>
      <c r="AZ2355" s="54"/>
      <c r="BA2355" s="54"/>
      <c r="BB2355" s="54"/>
      <c r="BC2355" s="54"/>
      <c r="BD2355" s="54"/>
      <c r="BE2355" s="54"/>
      <c r="BF2355" s="54"/>
      <c r="BG2355" s="54"/>
      <c r="BH2355" s="54"/>
      <c r="BI2355" s="54"/>
      <c r="BJ2355" s="54"/>
      <c r="BK2355" s="54"/>
      <c r="BL2355" s="54"/>
      <c r="BM2355" s="54"/>
      <c r="BN2355" s="54"/>
      <c r="BO2355" s="54"/>
      <c r="BP2355" s="54"/>
      <c r="BQ2355" s="54"/>
      <c r="BR2355" s="54"/>
      <c r="BS2355" s="54"/>
      <c r="BT2355" s="54"/>
      <c r="BU2355" s="54"/>
      <c r="BV2355" s="54"/>
      <c r="BW2355" s="54"/>
      <c r="BX2355" s="49"/>
      <c r="BY2355" s="55"/>
      <c r="BZ2355" s="8"/>
      <c r="CE2355" s="12" t="str">
        <f t="shared" si="1875"/>
        <v/>
      </c>
      <c r="CG2355" s="77" t="str">
        <f t="shared" si="1876"/>
        <v/>
      </c>
      <c r="CH2355" s="80" t="str">
        <f t="shared" si="1877"/>
        <v/>
      </c>
      <c r="CL2355" s="12" t="str">
        <f t="shared" si="1878"/>
        <v/>
      </c>
      <c r="CM2355" s="12" t="str">
        <f t="shared" si="1879"/>
        <v/>
      </c>
      <c r="CN2355" s="12" t="str" cm="1">
        <f t="array" ref="CN2355">IF(OR($CE2355="", $CG$3=""), "", IF(IFERROR(INDEX($K2355:$T2355, $CK2355, MATCH(CN$3, $K$3:$T$3, 0)), "")="", $CC$4, $CC$3))</f>
        <v/>
      </c>
      <c r="CO2355" s="12" t="str" cm="1">
        <f t="array" ref="CO2355">IF(OR($CE2355="", $CG$3=""), "", IF(IFERROR(INDEX($AA2355:$AJ2355, $CK2355, MATCH(CO$3, $AA$3:$AJ$3, 0)), "")="", $CC$4, $CC$3))</f>
        <v/>
      </c>
      <c r="CP2355" s="12" t="str">
        <f>IF(OR($CE2355="", $CG$3=""), "", IF(CP$3='Property List &amp; Features'!$BG$9, $CC$3, IF(CP$3=$I2355, $CC$3, $CC$4)))</f>
        <v/>
      </c>
      <c r="CQ2355" s="12" t="str">
        <f>IF(OR($CE2355="", $CG$3=""), "", IF(CQ$3='Property List &amp; Features'!$BG$9, $CC$3, IF(CQ$3=$J2355, $CC$3, $CC$4)))</f>
        <v/>
      </c>
      <c r="CR2355" s="12" t="str">
        <f t="shared" si="1880"/>
        <v/>
      </c>
      <c r="CS2355" s="12" t="str">
        <f t="shared" si="1881"/>
        <v/>
      </c>
      <c r="CT2355" s="12" t="str">
        <f t="shared" si="1882"/>
        <v/>
      </c>
      <c r="CU2355" s="12" t="str">
        <f t="shared" si="1883"/>
        <v/>
      </c>
      <c r="CV2355" s="12" t="str">
        <f t="shared" si="1884"/>
        <v/>
      </c>
      <c r="CW2355" s="12" t="str">
        <f t="shared" si="1906"/>
        <v/>
      </c>
      <c r="CX2355" s="12" t="str">
        <f t="shared" si="1907"/>
        <v/>
      </c>
      <c r="CY2355" s="12" t="str">
        <f t="shared" si="1908"/>
        <v/>
      </c>
      <c r="CZ2355" s="12" t="str">
        <f t="shared" si="1909"/>
        <v/>
      </c>
      <c r="DA2355" s="12" t="str">
        <f t="shared" si="1910"/>
        <v/>
      </c>
      <c r="DB2355" s="12" t="str">
        <f t="shared" si="1911"/>
        <v/>
      </c>
      <c r="DC2355" s="12" t="str">
        <f t="shared" si="1912"/>
        <v/>
      </c>
      <c r="DD2355" s="12" t="str">
        <f t="shared" si="1913"/>
        <v/>
      </c>
      <c r="DE2355" s="12" t="str">
        <f t="shared" si="1914"/>
        <v/>
      </c>
      <c r="DF2355" s="12" t="str">
        <f t="shared" si="1915"/>
        <v/>
      </c>
      <c r="DG2355" s="12" t="str">
        <f t="shared" si="1916"/>
        <v/>
      </c>
      <c r="DH2355" s="12" t="str">
        <f t="shared" si="1917"/>
        <v/>
      </c>
      <c r="DI2355" s="12" t="str">
        <f t="shared" si="1918"/>
        <v/>
      </c>
      <c r="DJ2355" s="12" t="str">
        <f t="shared" si="1919"/>
        <v/>
      </c>
      <c r="DK2355" s="12" t="str">
        <f t="shared" si="1920"/>
        <v/>
      </c>
      <c r="DL2355" s="12" t="str">
        <f t="shared" si="1921"/>
        <v/>
      </c>
      <c r="DM2355" s="12" t="str">
        <f t="shared" si="1922"/>
        <v/>
      </c>
      <c r="DN2355" s="12" t="str">
        <f t="shared" si="1923"/>
        <v/>
      </c>
      <c r="DO2355" s="12" t="str">
        <f t="shared" si="1924"/>
        <v/>
      </c>
      <c r="DP2355" s="12" t="str">
        <f t="shared" si="1925"/>
        <v/>
      </c>
      <c r="DQ2355" s="12" t="str">
        <f t="shared" si="1926"/>
        <v/>
      </c>
      <c r="DR2355" s="12" t="str">
        <f t="shared" si="1888"/>
        <v/>
      </c>
      <c r="DS2355" s="12" t="str">
        <f t="shared" si="1889"/>
        <v/>
      </c>
      <c r="DT2355" s="12" t="str">
        <f t="shared" si="1890"/>
        <v/>
      </c>
      <c r="DU2355" s="12" t="str">
        <f t="shared" si="1891"/>
        <v/>
      </c>
      <c r="DV2355" s="12" t="str">
        <f t="shared" si="1892"/>
        <v/>
      </c>
      <c r="DW2355" s="12" t="str">
        <f t="shared" si="1893"/>
        <v/>
      </c>
      <c r="DX2355" s="12" t="str">
        <f t="shared" si="1894"/>
        <v/>
      </c>
      <c r="DY2355" s="12" t="str">
        <f t="shared" si="1895"/>
        <v/>
      </c>
      <c r="DZ2355" s="12" t="str">
        <f t="shared" si="1896"/>
        <v/>
      </c>
      <c r="EA2355" s="12" t="str">
        <f t="shared" si="1897"/>
        <v/>
      </c>
      <c r="EB2355" s="12" t="str">
        <f t="shared" si="1898"/>
        <v/>
      </c>
      <c r="EC2355" s="12" t="str">
        <f t="shared" si="1899"/>
        <v/>
      </c>
      <c r="ED2355" s="12" t="str">
        <f t="shared" si="1900"/>
        <v/>
      </c>
      <c r="EE2355" s="12" t="str">
        <f t="shared" si="1901"/>
        <v/>
      </c>
      <c r="EF2355" s="12" t="str">
        <f t="shared" si="1902"/>
        <v/>
      </c>
      <c r="EG2355" s="12" t="str">
        <f t="shared" si="1903"/>
        <v/>
      </c>
      <c r="EH2355" s="12" t="str">
        <f t="shared" si="1904"/>
        <v/>
      </c>
      <c r="EI2355" s="12" t="str">
        <f t="shared" si="1905"/>
        <v/>
      </c>
      <c r="EK2355" s="83" t="str">
        <f t="shared" si="1885"/>
        <v/>
      </c>
      <c r="EM2355" s="12" t="str">
        <f t="shared" si="1886"/>
        <v/>
      </c>
      <c r="EO2355" s="12" t="str">
        <f t="shared" si="1887"/>
        <v/>
      </c>
      <c r="EQ2355" s="12" t="str">
        <f>IF($EO2355="", "", IF($EQ$8=$EQ$6, COUNTIF($EO$11:$EO$2510, "&gt;"&amp;$EO2355)+1+COUNTIF($EO$11:$EO2355, $EO2355)-1, COUNTIF($EO$11:$EO$2510, "&lt;"&amp;$EO2355)+1+COUNTIF($EO$11:$EO2355, $EO2355)-1))</f>
        <v/>
      </c>
    </row>
    <row r="2356" spans="1:147" x14ac:dyDescent="0.55000000000000004">
      <c r="A2356" s="8"/>
      <c r="B2356" s="12" t="str">
        <f>IF($D2356="", "", COUNTIF($D$11:$D2356, $D2356))</f>
        <v/>
      </c>
      <c r="C2356" s="8"/>
      <c r="D2356" s="45"/>
      <c r="E2356" s="46"/>
      <c r="F2356" s="47"/>
      <c r="G2356" s="54"/>
      <c r="H2356" s="54"/>
      <c r="I2356" s="48"/>
      <c r="J2356" s="49"/>
      <c r="K2356" s="50"/>
      <c r="L2356" s="50"/>
      <c r="M2356" s="50"/>
      <c r="N2356" s="50"/>
      <c r="O2356" s="50"/>
      <c r="P2356" s="50"/>
      <c r="Q2356" s="50"/>
      <c r="R2356" s="50"/>
      <c r="S2356" s="50"/>
      <c r="T2356" s="50"/>
      <c r="U2356" s="51"/>
      <c r="V2356" s="52"/>
      <c r="W2356" s="53"/>
      <c r="X2356" s="53"/>
      <c r="Y2356" s="53"/>
      <c r="Z2356" s="53"/>
      <c r="AA2356" s="48"/>
      <c r="AB2356" s="54"/>
      <c r="AC2356" s="54"/>
      <c r="AD2356" s="54"/>
      <c r="AE2356" s="54"/>
      <c r="AF2356" s="54"/>
      <c r="AG2356" s="54"/>
      <c r="AH2356" s="54"/>
      <c r="AI2356" s="54"/>
      <c r="AJ2356" s="49"/>
      <c r="AK2356" s="48"/>
      <c r="AL2356" s="54"/>
      <c r="AM2356" s="54"/>
      <c r="AN2356" s="54"/>
      <c r="AO2356" s="54"/>
      <c r="AP2356" s="54"/>
      <c r="AQ2356" s="54"/>
      <c r="AR2356" s="54"/>
      <c r="AS2356" s="54"/>
      <c r="AT2356" s="54"/>
      <c r="AU2356" s="54"/>
      <c r="AV2356" s="54"/>
      <c r="AW2356" s="54"/>
      <c r="AX2356" s="54"/>
      <c r="AY2356" s="54"/>
      <c r="AZ2356" s="54"/>
      <c r="BA2356" s="54"/>
      <c r="BB2356" s="54"/>
      <c r="BC2356" s="54"/>
      <c r="BD2356" s="54"/>
      <c r="BE2356" s="54"/>
      <c r="BF2356" s="54"/>
      <c r="BG2356" s="54"/>
      <c r="BH2356" s="54"/>
      <c r="BI2356" s="54"/>
      <c r="BJ2356" s="54"/>
      <c r="BK2356" s="54"/>
      <c r="BL2356" s="54"/>
      <c r="BM2356" s="54"/>
      <c r="BN2356" s="54"/>
      <c r="BO2356" s="54"/>
      <c r="BP2356" s="54"/>
      <c r="BQ2356" s="54"/>
      <c r="BR2356" s="54"/>
      <c r="BS2356" s="54"/>
      <c r="BT2356" s="54"/>
      <c r="BU2356" s="54"/>
      <c r="BV2356" s="54"/>
      <c r="BW2356" s="54"/>
      <c r="BX2356" s="49"/>
      <c r="BY2356" s="55"/>
      <c r="BZ2356" s="8"/>
      <c r="CE2356" s="12" t="str">
        <f t="shared" si="1875"/>
        <v/>
      </c>
      <c r="CG2356" s="77" t="str">
        <f t="shared" si="1876"/>
        <v/>
      </c>
      <c r="CH2356" s="80" t="str">
        <f t="shared" si="1877"/>
        <v/>
      </c>
      <c r="CL2356" s="12" t="str">
        <f t="shared" si="1878"/>
        <v/>
      </c>
      <c r="CM2356" s="12" t="str">
        <f t="shared" si="1879"/>
        <v/>
      </c>
      <c r="CN2356" s="12" t="str" cm="1">
        <f t="array" ref="CN2356">IF(OR($CE2356="", $CG$3=""), "", IF(IFERROR(INDEX($K2356:$T2356, $CK2356, MATCH(CN$3, $K$3:$T$3, 0)), "")="", $CC$4, $CC$3))</f>
        <v/>
      </c>
      <c r="CO2356" s="12" t="str" cm="1">
        <f t="array" ref="CO2356">IF(OR($CE2356="", $CG$3=""), "", IF(IFERROR(INDEX($AA2356:$AJ2356, $CK2356, MATCH(CO$3, $AA$3:$AJ$3, 0)), "")="", $CC$4, $CC$3))</f>
        <v/>
      </c>
      <c r="CP2356" s="12" t="str">
        <f>IF(OR($CE2356="", $CG$3=""), "", IF(CP$3='Property List &amp; Features'!$BG$9, $CC$3, IF(CP$3=$I2356, $CC$3, $CC$4)))</f>
        <v/>
      </c>
      <c r="CQ2356" s="12" t="str">
        <f>IF(OR($CE2356="", $CG$3=""), "", IF(CQ$3='Property List &amp; Features'!$BG$9, $CC$3, IF(CQ$3=$J2356, $CC$3, $CC$4)))</f>
        <v/>
      </c>
      <c r="CR2356" s="12" t="str">
        <f t="shared" si="1880"/>
        <v/>
      </c>
      <c r="CS2356" s="12" t="str">
        <f t="shared" si="1881"/>
        <v/>
      </c>
      <c r="CT2356" s="12" t="str">
        <f t="shared" si="1882"/>
        <v/>
      </c>
      <c r="CU2356" s="12" t="str">
        <f t="shared" si="1883"/>
        <v/>
      </c>
      <c r="CV2356" s="12" t="str">
        <f t="shared" si="1884"/>
        <v/>
      </c>
      <c r="CW2356" s="12" t="str">
        <f t="shared" si="1906"/>
        <v/>
      </c>
      <c r="CX2356" s="12" t="str">
        <f t="shared" si="1907"/>
        <v/>
      </c>
      <c r="CY2356" s="12" t="str">
        <f t="shared" si="1908"/>
        <v/>
      </c>
      <c r="CZ2356" s="12" t="str">
        <f t="shared" si="1909"/>
        <v/>
      </c>
      <c r="DA2356" s="12" t="str">
        <f t="shared" si="1910"/>
        <v/>
      </c>
      <c r="DB2356" s="12" t="str">
        <f t="shared" si="1911"/>
        <v/>
      </c>
      <c r="DC2356" s="12" t="str">
        <f t="shared" si="1912"/>
        <v/>
      </c>
      <c r="DD2356" s="12" t="str">
        <f t="shared" si="1913"/>
        <v/>
      </c>
      <c r="DE2356" s="12" t="str">
        <f t="shared" si="1914"/>
        <v/>
      </c>
      <c r="DF2356" s="12" t="str">
        <f t="shared" si="1915"/>
        <v/>
      </c>
      <c r="DG2356" s="12" t="str">
        <f t="shared" si="1916"/>
        <v/>
      </c>
      <c r="DH2356" s="12" t="str">
        <f t="shared" si="1917"/>
        <v/>
      </c>
      <c r="DI2356" s="12" t="str">
        <f t="shared" si="1918"/>
        <v/>
      </c>
      <c r="DJ2356" s="12" t="str">
        <f t="shared" si="1919"/>
        <v/>
      </c>
      <c r="DK2356" s="12" t="str">
        <f t="shared" si="1920"/>
        <v/>
      </c>
      <c r="DL2356" s="12" t="str">
        <f t="shared" si="1921"/>
        <v/>
      </c>
      <c r="DM2356" s="12" t="str">
        <f t="shared" si="1922"/>
        <v/>
      </c>
      <c r="DN2356" s="12" t="str">
        <f t="shared" si="1923"/>
        <v/>
      </c>
      <c r="DO2356" s="12" t="str">
        <f t="shared" si="1924"/>
        <v/>
      </c>
      <c r="DP2356" s="12" t="str">
        <f t="shared" si="1925"/>
        <v/>
      </c>
      <c r="DQ2356" s="12" t="str">
        <f t="shared" si="1926"/>
        <v/>
      </c>
      <c r="DR2356" s="12" t="str">
        <f t="shared" si="1888"/>
        <v/>
      </c>
      <c r="DS2356" s="12" t="str">
        <f t="shared" si="1889"/>
        <v/>
      </c>
      <c r="DT2356" s="12" t="str">
        <f t="shared" si="1890"/>
        <v/>
      </c>
      <c r="DU2356" s="12" t="str">
        <f t="shared" si="1891"/>
        <v/>
      </c>
      <c r="DV2356" s="12" t="str">
        <f t="shared" si="1892"/>
        <v/>
      </c>
      <c r="DW2356" s="12" t="str">
        <f t="shared" si="1893"/>
        <v/>
      </c>
      <c r="DX2356" s="12" t="str">
        <f t="shared" si="1894"/>
        <v/>
      </c>
      <c r="DY2356" s="12" t="str">
        <f t="shared" si="1895"/>
        <v/>
      </c>
      <c r="DZ2356" s="12" t="str">
        <f t="shared" si="1896"/>
        <v/>
      </c>
      <c r="EA2356" s="12" t="str">
        <f t="shared" si="1897"/>
        <v/>
      </c>
      <c r="EB2356" s="12" t="str">
        <f t="shared" si="1898"/>
        <v/>
      </c>
      <c r="EC2356" s="12" t="str">
        <f t="shared" si="1899"/>
        <v/>
      </c>
      <c r="ED2356" s="12" t="str">
        <f t="shared" si="1900"/>
        <v/>
      </c>
      <c r="EE2356" s="12" t="str">
        <f t="shared" si="1901"/>
        <v/>
      </c>
      <c r="EF2356" s="12" t="str">
        <f t="shared" si="1902"/>
        <v/>
      </c>
      <c r="EG2356" s="12" t="str">
        <f t="shared" si="1903"/>
        <v/>
      </c>
      <c r="EH2356" s="12" t="str">
        <f t="shared" si="1904"/>
        <v/>
      </c>
      <c r="EI2356" s="12" t="str">
        <f t="shared" si="1905"/>
        <v/>
      </c>
      <c r="EK2356" s="83" t="str">
        <f t="shared" si="1885"/>
        <v/>
      </c>
      <c r="EM2356" s="12" t="str">
        <f t="shared" si="1886"/>
        <v/>
      </c>
      <c r="EO2356" s="12" t="str">
        <f t="shared" si="1887"/>
        <v/>
      </c>
      <c r="EQ2356" s="12" t="str">
        <f>IF($EO2356="", "", IF($EQ$8=$EQ$6, COUNTIF($EO$11:$EO$2510, "&gt;"&amp;$EO2356)+1+COUNTIF($EO$11:$EO2356, $EO2356)-1, COUNTIF($EO$11:$EO$2510, "&lt;"&amp;$EO2356)+1+COUNTIF($EO$11:$EO2356, $EO2356)-1))</f>
        <v/>
      </c>
    </row>
    <row r="2357" spans="1:147" x14ac:dyDescent="0.55000000000000004">
      <c r="A2357" s="8"/>
      <c r="B2357" s="12" t="str">
        <f>IF($D2357="", "", COUNTIF($D$11:$D2357, $D2357))</f>
        <v/>
      </c>
      <c r="C2357" s="8"/>
      <c r="D2357" s="45"/>
      <c r="E2357" s="46"/>
      <c r="F2357" s="47"/>
      <c r="G2357" s="54"/>
      <c r="H2357" s="54"/>
      <c r="I2357" s="48"/>
      <c r="J2357" s="49"/>
      <c r="K2357" s="50"/>
      <c r="L2357" s="50"/>
      <c r="M2357" s="50"/>
      <c r="N2357" s="50"/>
      <c r="O2357" s="50"/>
      <c r="P2357" s="50"/>
      <c r="Q2357" s="50"/>
      <c r="R2357" s="50"/>
      <c r="S2357" s="50"/>
      <c r="T2357" s="50"/>
      <c r="U2357" s="51"/>
      <c r="V2357" s="52"/>
      <c r="W2357" s="53"/>
      <c r="X2357" s="53"/>
      <c r="Y2357" s="53"/>
      <c r="Z2357" s="53"/>
      <c r="AA2357" s="48"/>
      <c r="AB2357" s="54"/>
      <c r="AC2357" s="54"/>
      <c r="AD2357" s="54"/>
      <c r="AE2357" s="54"/>
      <c r="AF2357" s="54"/>
      <c r="AG2357" s="54"/>
      <c r="AH2357" s="54"/>
      <c r="AI2357" s="54"/>
      <c r="AJ2357" s="49"/>
      <c r="AK2357" s="48"/>
      <c r="AL2357" s="54"/>
      <c r="AM2357" s="54"/>
      <c r="AN2357" s="54"/>
      <c r="AO2357" s="54"/>
      <c r="AP2357" s="54"/>
      <c r="AQ2357" s="54"/>
      <c r="AR2357" s="54"/>
      <c r="AS2357" s="54"/>
      <c r="AT2357" s="54"/>
      <c r="AU2357" s="54"/>
      <c r="AV2357" s="54"/>
      <c r="AW2357" s="54"/>
      <c r="AX2357" s="54"/>
      <c r="AY2357" s="54"/>
      <c r="AZ2357" s="54"/>
      <c r="BA2357" s="54"/>
      <c r="BB2357" s="54"/>
      <c r="BC2357" s="54"/>
      <c r="BD2357" s="54"/>
      <c r="BE2357" s="54"/>
      <c r="BF2357" s="54"/>
      <c r="BG2357" s="54"/>
      <c r="BH2357" s="54"/>
      <c r="BI2357" s="54"/>
      <c r="BJ2357" s="54"/>
      <c r="BK2357" s="54"/>
      <c r="BL2357" s="54"/>
      <c r="BM2357" s="54"/>
      <c r="BN2357" s="54"/>
      <c r="BO2357" s="54"/>
      <c r="BP2357" s="54"/>
      <c r="BQ2357" s="54"/>
      <c r="BR2357" s="54"/>
      <c r="BS2357" s="54"/>
      <c r="BT2357" s="54"/>
      <c r="BU2357" s="54"/>
      <c r="BV2357" s="54"/>
      <c r="BW2357" s="54"/>
      <c r="BX2357" s="49"/>
      <c r="BY2357" s="55"/>
      <c r="BZ2357" s="8"/>
      <c r="CE2357" s="12" t="str">
        <f t="shared" si="1875"/>
        <v/>
      </c>
      <c r="CG2357" s="77" t="str">
        <f t="shared" si="1876"/>
        <v/>
      </c>
      <c r="CH2357" s="80" t="str">
        <f t="shared" si="1877"/>
        <v/>
      </c>
      <c r="CL2357" s="12" t="str">
        <f t="shared" si="1878"/>
        <v/>
      </c>
      <c r="CM2357" s="12" t="str">
        <f t="shared" si="1879"/>
        <v/>
      </c>
      <c r="CN2357" s="12" t="str" cm="1">
        <f t="array" ref="CN2357">IF(OR($CE2357="", $CG$3=""), "", IF(IFERROR(INDEX($K2357:$T2357, $CK2357, MATCH(CN$3, $K$3:$T$3, 0)), "")="", $CC$4, $CC$3))</f>
        <v/>
      </c>
      <c r="CO2357" s="12" t="str" cm="1">
        <f t="array" ref="CO2357">IF(OR($CE2357="", $CG$3=""), "", IF(IFERROR(INDEX($AA2357:$AJ2357, $CK2357, MATCH(CO$3, $AA$3:$AJ$3, 0)), "")="", $CC$4, $CC$3))</f>
        <v/>
      </c>
      <c r="CP2357" s="12" t="str">
        <f>IF(OR($CE2357="", $CG$3=""), "", IF(CP$3='Property List &amp; Features'!$BG$9, $CC$3, IF(CP$3=$I2357, $CC$3, $CC$4)))</f>
        <v/>
      </c>
      <c r="CQ2357" s="12" t="str">
        <f>IF(OR($CE2357="", $CG$3=""), "", IF(CQ$3='Property List &amp; Features'!$BG$9, $CC$3, IF(CQ$3=$J2357, $CC$3, $CC$4)))</f>
        <v/>
      </c>
      <c r="CR2357" s="12" t="str">
        <f t="shared" si="1880"/>
        <v/>
      </c>
      <c r="CS2357" s="12" t="str">
        <f t="shared" si="1881"/>
        <v/>
      </c>
      <c r="CT2357" s="12" t="str">
        <f t="shared" si="1882"/>
        <v/>
      </c>
      <c r="CU2357" s="12" t="str">
        <f t="shared" si="1883"/>
        <v/>
      </c>
      <c r="CV2357" s="12" t="str">
        <f t="shared" si="1884"/>
        <v/>
      </c>
      <c r="CW2357" s="12" t="str">
        <f t="shared" si="1906"/>
        <v/>
      </c>
      <c r="CX2357" s="12" t="str">
        <f t="shared" si="1907"/>
        <v/>
      </c>
      <c r="CY2357" s="12" t="str">
        <f t="shared" si="1908"/>
        <v/>
      </c>
      <c r="CZ2357" s="12" t="str">
        <f t="shared" si="1909"/>
        <v/>
      </c>
      <c r="DA2357" s="12" t="str">
        <f t="shared" si="1910"/>
        <v/>
      </c>
      <c r="DB2357" s="12" t="str">
        <f t="shared" si="1911"/>
        <v/>
      </c>
      <c r="DC2357" s="12" t="str">
        <f t="shared" si="1912"/>
        <v/>
      </c>
      <c r="DD2357" s="12" t="str">
        <f t="shared" si="1913"/>
        <v/>
      </c>
      <c r="DE2357" s="12" t="str">
        <f t="shared" si="1914"/>
        <v/>
      </c>
      <c r="DF2357" s="12" t="str">
        <f t="shared" si="1915"/>
        <v/>
      </c>
      <c r="DG2357" s="12" t="str">
        <f t="shared" si="1916"/>
        <v/>
      </c>
      <c r="DH2357" s="12" t="str">
        <f t="shared" si="1917"/>
        <v/>
      </c>
      <c r="DI2357" s="12" t="str">
        <f t="shared" si="1918"/>
        <v/>
      </c>
      <c r="DJ2357" s="12" t="str">
        <f t="shared" si="1919"/>
        <v/>
      </c>
      <c r="DK2357" s="12" t="str">
        <f t="shared" si="1920"/>
        <v/>
      </c>
      <c r="DL2357" s="12" t="str">
        <f t="shared" si="1921"/>
        <v/>
      </c>
      <c r="DM2357" s="12" t="str">
        <f t="shared" si="1922"/>
        <v/>
      </c>
      <c r="DN2357" s="12" t="str">
        <f t="shared" si="1923"/>
        <v/>
      </c>
      <c r="DO2357" s="12" t="str">
        <f t="shared" si="1924"/>
        <v/>
      </c>
      <c r="DP2357" s="12" t="str">
        <f t="shared" si="1925"/>
        <v/>
      </c>
      <c r="DQ2357" s="12" t="str">
        <f t="shared" si="1926"/>
        <v/>
      </c>
      <c r="DR2357" s="12" t="str">
        <f t="shared" si="1888"/>
        <v/>
      </c>
      <c r="DS2357" s="12" t="str">
        <f t="shared" si="1889"/>
        <v/>
      </c>
      <c r="DT2357" s="12" t="str">
        <f t="shared" si="1890"/>
        <v/>
      </c>
      <c r="DU2357" s="12" t="str">
        <f t="shared" si="1891"/>
        <v/>
      </c>
      <c r="DV2357" s="12" t="str">
        <f t="shared" si="1892"/>
        <v/>
      </c>
      <c r="DW2357" s="12" t="str">
        <f t="shared" si="1893"/>
        <v/>
      </c>
      <c r="DX2357" s="12" t="str">
        <f t="shared" si="1894"/>
        <v/>
      </c>
      <c r="DY2357" s="12" t="str">
        <f t="shared" si="1895"/>
        <v/>
      </c>
      <c r="DZ2357" s="12" t="str">
        <f t="shared" si="1896"/>
        <v/>
      </c>
      <c r="EA2357" s="12" t="str">
        <f t="shared" si="1897"/>
        <v/>
      </c>
      <c r="EB2357" s="12" t="str">
        <f t="shared" si="1898"/>
        <v/>
      </c>
      <c r="EC2357" s="12" t="str">
        <f t="shared" si="1899"/>
        <v/>
      </c>
      <c r="ED2357" s="12" t="str">
        <f t="shared" si="1900"/>
        <v/>
      </c>
      <c r="EE2357" s="12" t="str">
        <f t="shared" si="1901"/>
        <v/>
      </c>
      <c r="EF2357" s="12" t="str">
        <f t="shared" si="1902"/>
        <v/>
      </c>
      <c r="EG2357" s="12" t="str">
        <f t="shared" si="1903"/>
        <v/>
      </c>
      <c r="EH2357" s="12" t="str">
        <f t="shared" si="1904"/>
        <v/>
      </c>
      <c r="EI2357" s="12" t="str">
        <f t="shared" si="1905"/>
        <v/>
      </c>
      <c r="EK2357" s="83" t="str">
        <f t="shared" si="1885"/>
        <v/>
      </c>
      <c r="EM2357" s="12" t="str">
        <f t="shared" si="1886"/>
        <v/>
      </c>
      <c r="EO2357" s="12" t="str">
        <f t="shared" si="1887"/>
        <v/>
      </c>
      <c r="EQ2357" s="12" t="str">
        <f>IF($EO2357="", "", IF($EQ$8=$EQ$6, COUNTIF($EO$11:$EO$2510, "&gt;"&amp;$EO2357)+1+COUNTIF($EO$11:$EO2357, $EO2357)-1, COUNTIF($EO$11:$EO$2510, "&lt;"&amp;$EO2357)+1+COUNTIF($EO$11:$EO2357, $EO2357)-1))</f>
        <v/>
      </c>
    </row>
    <row r="2358" spans="1:147" x14ac:dyDescent="0.55000000000000004">
      <c r="A2358" s="8"/>
      <c r="B2358" s="12" t="str">
        <f>IF($D2358="", "", COUNTIF($D$11:$D2358, $D2358))</f>
        <v/>
      </c>
      <c r="C2358" s="8"/>
      <c r="D2358" s="45"/>
      <c r="E2358" s="46"/>
      <c r="F2358" s="47"/>
      <c r="G2358" s="54"/>
      <c r="H2358" s="54"/>
      <c r="I2358" s="48"/>
      <c r="J2358" s="49"/>
      <c r="K2358" s="50"/>
      <c r="L2358" s="50"/>
      <c r="M2358" s="50"/>
      <c r="N2358" s="50"/>
      <c r="O2358" s="50"/>
      <c r="P2358" s="50"/>
      <c r="Q2358" s="50"/>
      <c r="R2358" s="50"/>
      <c r="S2358" s="50"/>
      <c r="T2358" s="50"/>
      <c r="U2358" s="51"/>
      <c r="V2358" s="52"/>
      <c r="W2358" s="53"/>
      <c r="X2358" s="53"/>
      <c r="Y2358" s="53"/>
      <c r="Z2358" s="53"/>
      <c r="AA2358" s="48"/>
      <c r="AB2358" s="54"/>
      <c r="AC2358" s="54"/>
      <c r="AD2358" s="54"/>
      <c r="AE2358" s="54"/>
      <c r="AF2358" s="54"/>
      <c r="AG2358" s="54"/>
      <c r="AH2358" s="54"/>
      <c r="AI2358" s="54"/>
      <c r="AJ2358" s="49"/>
      <c r="AK2358" s="48"/>
      <c r="AL2358" s="54"/>
      <c r="AM2358" s="54"/>
      <c r="AN2358" s="54"/>
      <c r="AO2358" s="54"/>
      <c r="AP2358" s="54"/>
      <c r="AQ2358" s="54"/>
      <c r="AR2358" s="54"/>
      <c r="AS2358" s="54"/>
      <c r="AT2358" s="54"/>
      <c r="AU2358" s="54"/>
      <c r="AV2358" s="54"/>
      <c r="AW2358" s="54"/>
      <c r="AX2358" s="54"/>
      <c r="AY2358" s="54"/>
      <c r="AZ2358" s="54"/>
      <c r="BA2358" s="54"/>
      <c r="BB2358" s="54"/>
      <c r="BC2358" s="54"/>
      <c r="BD2358" s="54"/>
      <c r="BE2358" s="54"/>
      <c r="BF2358" s="54"/>
      <c r="BG2358" s="54"/>
      <c r="BH2358" s="54"/>
      <c r="BI2358" s="54"/>
      <c r="BJ2358" s="54"/>
      <c r="BK2358" s="54"/>
      <c r="BL2358" s="54"/>
      <c r="BM2358" s="54"/>
      <c r="BN2358" s="54"/>
      <c r="BO2358" s="54"/>
      <c r="BP2358" s="54"/>
      <c r="BQ2358" s="54"/>
      <c r="BR2358" s="54"/>
      <c r="BS2358" s="54"/>
      <c r="BT2358" s="54"/>
      <c r="BU2358" s="54"/>
      <c r="BV2358" s="54"/>
      <c r="BW2358" s="54"/>
      <c r="BX2358" s="49"/>
      <c r="BY2358" s="55"/>
      <c r="BZ2358" s="8"/>
      <c r="CE2358" s="12" t="str">
        <f t="shared" si="1875"/>
        <v/>
      </c>
      <c r="CG2358" s="77" t="str">
        <f t="shared" si="1876"/>
        <v/>
      </c>
      <c r="CH2358" s="80" t="str">
        <f t="shared" si="1877"/>
        <v/>
      </c>
      <c r="CL2358" s="12" t="str">
        <f t="shared" si="1878"/>
        <v/>
      </c>
      <c r="CM2358" s="12" t="str">
        <f t="shared" si="1879"/>
        <v/>
      </c>
      <c r="CN2358" s="12" t="str" cm="1">
        <f t="array" ref="CN2358">IF(OR($CE2358="", $CG$3=""), "", IF(IFERROR(INDEX($K2358:$T2358, $CK2358, MATCH(CN$3, $K$3:$T$3, 0)), "")="", $CC$4, $CC$3))</f>
        <v/>
      </c>
      <c r="CO2358" s="12" t="str" cm="1">
        <f t="array" ref="CO2358">IF(OR($CE2358="", $CG$3=""), "", IF(IFERROR(INDEX($AA2358:$AJ2358, $CK2358, MATCH(CO$3, $AA$3:$AJ$3, 0)), "")="", $CC$4, $CC$3))</f>
        <v/>
      </c>
      <c r="CP2358" s="12" t="str">
        <f>IF(OR($CE2358="", $CG$3=""), "", IF(CP$3='Property List &amp; Features'!$BG$9, $CC$3, IF(CP$3=$I2358, $CC$3, $CC$4)))</f>
        <v/>
      </c>
      <c r="CQ2358" s="12" t="str">
        <f>IF(OR($CE2358="", $CG$3=""), "", IF(CQ$3='Property List &amp; Features'!$BG$9, $CC$3, IF(CQ$3=$J2358, $CC$3, $CC$4)))</f>
        <v/>
      </c>
      <c r="CR2358" s="12" t="str">
        <f t="shared" si="1880"/>
        <v/>
      </c>
      <c r="CS2358" s="12" t="str">
        <f t="shared" si="1881"/>
        <v/>
      </c>
      <c r="CT2358" s="12" t="str">
        <f t="shared" si="1882"/>
        <v/>
      </c>
      <c r="CU2358" s="12" t="str">
        <f t="shared" si="1883"/>
        <v/>
      </c>
      <c r="CV2358" s="12" t="str">
        <f t="shared" si="1884"/>
        <v/>
      </c>
      <c r="CW2358" s="12" t="str">
        <f t="shared" si="1906"/>
        <v/>
      </c>
      <c r="CX2358" s="12" t="str">
        <f t="shared" si="1907"/>
        <v/>
      </c>
      <c r="CY2358" s="12" t="str">
        <f t="shared" si="1908"/>
        <v/>
      </c>
      <c r="CZ2358" s="12" t="str">
        <f t="shared" si="1909"/>
        <v/>
      </c>
      <c r="DA2358" s="12" t="str">
        <f t="shared" si="1910"/>
        <v/>
      </c>
      <c r="DB2358" s="12" t="str">
        <f t="shared" si="1911"/>
        <v/>
      </c>
      <c r="DC2358" s="12" t="str">
        <f t="shared" si="1912"/>
        <v/>
      </c>
      <c r="DD2358" s="12" t="str">
        <f t="shared" si="1913"/>
        <v/>
      </c>
      <c r="DE2358" s="12" t="str">
        <f t="shared" si="1914"/>
        <v/>
      </c>
      <c r="DF2358" s="12" t="str">
        <f t="shared" si="1915"/>
        <v/>
      </c>
      <c r="DG2358" s="12" t="str">
        <f t="shared" si="1916"/>
        <v/>
      </c>
      <c r="DH2358" s="12" t="str">
        <f t="shared" si="1917"/>
        <v/>
      </c>
      <c r="DI2358" s="12" t="str">
        <f t="shared" si="1918"/>
        <v/>
      </c>
      <c r="DJ2358" s="12" t="str">
        <f t="shared" si="1919"/>
        <v/>
      </c>
      <c r="DK2358" s="12" t="str">
        <f t="shared" si="1920"/>
        <v/>
      </c>
      <c r="DL2358" s="12" t="str">
        <f t="shared" si="1921"/>
        <v/>
      </c>
      <c r="DM2358" s="12" t="str">
        <f t="shared" si="1922"/>
        <v/>
      </c>
      <c r="DN2358" s="12" t="str">
        <f t="shared" si="1923"/>
        <v/>
      </c>
      <c r="DO2358" s="12" t="str">
        <f t="shared" si="1924"/>
        <v/>
      </c>
      <c r="DP2358" s="12" t="str">
        <f t="shared" si="1925"/>
        <v/>
      </c>
      <c r="DQ2358" s="12" t="str">
        <f t="shared" si="1926"/>
        <v/>
      </c>
      <c r="DR2358" s="12" t="str">
        <f t="shared" si="1888"/>
        <v/>
      </c>
      <c r="DS2358" s="12" t="str">
        <f t="shared" si="1889"/>
        <v/>
      </c>
      <c r="DT2358" s="12" t="str">
        <f t="shared" si="1890"/>
        <v/>
      </c>
      <c r="DU2358" s="12" t="str">
        <f t="shared" si="1891"/>
        <v/>
      </c>
      <c r="DV2358" s="12" t="str">
        <f t="shared" si="1892"/>
        <v/>
      </c>
      <c r="DW2358" s="12" t="str">
        <f t="shared" si="1893"/>
        <v/>
      </c>
      <c r="DX2358" s="12" t="str">
        <f t="shared" si="1894"/>
        <v/>
      </c>
      <c r="DY2358" s="12" t="str">
        <f t="shared" si="1895"/>
        <v/>
      </c>
      <c r="DZ2358" s="12" t="str">
        <f t="shared" si="1896"/>
        <v/>
      </c>
      <c r="EA2358" s="12" t="str">
        <f t="shared" si="1897"/>
        <v/>
      </c>
      <c r="EB2358" s="12" t="str">
        <f t="shared" si="1898"/>
        <v/>
      </c>
      <c r="EC2358" s="12" t="str">
        <f t="shared" si="1899"/>
        <v/>
      </c>
      <c r="ED2358" s="12" t="str">
        <f t="shared" si="1900"/>
        <v/>
      </c>
      <c r="EE2358" s="12" t="str">
        <f t="shared" si="1901"/>
        <v/>
      </c>
      <c r="EF2358" s="12" t="str">
        <f t="shared" si="1902"/>
        <v/>
      </c>
      <c r="EG2358" s="12" t="str">
        <f t="shared" si="1903"/>
        <v/>
      </c>
      <c r="EH2358" s="12" t="str">
        <f t="shared" si="1904"/>
        <v/>
      </c>
      <c r="EI2358" s="12" t="str">
        <f t="shared" si="1905"/>
        <v/>
      </c>
      <c r="EK2358" s="83" t="str">
        <f t="shared" si="1885"/>
        <v/>
      </c>
      <c r="EM2358" s="12" t="str">
        <f t="shared" si="1886"/>
        <v/>
      </c>
      <c r="EO2358" s="12" t="str">
        <f t="shared" si="1887"/>
        <v/>
      </c>
      <c r="EQ2358" s="12" t="str">
        <f>IF($EO2358="", "", IF($EQ$8=$EQ$6, COUNTIF($EO$11:$EO$2510, "&gt;"&amp;$EO2358)+1+COUNTIF($EO$11:$EO2358, $EO2358)-1, COUNTIF($EO$11:$EO$2510, "&lt;"&amp;$EO2358)+1+COUNTIF($EO$11:$EO2358, $EO2358)-1))</f>
        <v/>
      </c>
    </row>
    <row r="2359" spans="1:147" x14ac:dyDescent="0.55000000000000004">
      <c r="A2359" s="8"/>
      <c r="B2359" s="12" t="str">
        <f>IF($D2359="", "", COUNTIF($D$11:$D2359, $D2359))</f>
        <v/>
      </c>
      <c r="C2359" s="8"/>
      <c r="D2359" s="45"/>
      <c r="E2359" s="46"/>
      <c r="F2359" s="47"/>
      <c r="G2359" s="54"/>
      <c r="H2359" s="54"/>
      <c r="I2359" s="48"/>
      <c r="J2359" s="49"/>
      <c r="K2359" s="50"/>
      <c r="L2359" s="50"/>
      <c r="M2359" s="50"/>
      <c r="N2359" s="50"/>
      <c r="O2359" s="50"/>
      <c r="P2359" s="50"/>
      <c r="Q2359" s="50"/>
      <c r="R2359" s="50"/>
      <c r="S2359" s="50"/>
      <c r="T2359" s="50"/>
      <c r="U2359" s="51"/>
      <c r="V2359" s="52"/>
      <c r="W2359" s="53"/>
      <c r="X2359" s="53"/>
      <c r="Y2359" s="53"/>
      <c r="Z2359" s="53"/>
      <c r="AA2359" s="48"/>
      <c r="AB2359" s="54"/>
      <c r="AC2359" s="54"/>
      <c r="AD2359" s="54"/>
      <c r="AE2359" s="54"/>
      <c r="AF2359" s="54"/>
      <c r="AG2359" s="54"/>
      <c r="AH2359" s="54"/>
      <c r="AI2359" s="54"/>
      <c r="AJ2359" s="49"/>
      <c r="AK2359" s="48"/>
      <c r="AL2359" s="54"/>
      <c r="AM2359" s="54"/>
      <c r="AN2359" s="54"/>
      <c r="AO2359" s="54"/>
      <c r="AP2359" s="54"/>
      <c r="AQ2359" s="54"/>
      <c r="AR2359" s="54"/>
      <c r="AS2359" s="54"/>
      <c r="AT2359" s="54"/>
      <c r="AU2359" s="54"/>
      <c r="AV2359" s="54"/>
      <c r="AW2359" s="54"/>
      <c r="AX2359" s="54"/>
      <c r="AY2359" s="54"/>
      <c r="AZ2359" s="54"/>
      <c r="BA2359" s="54"/>
      <c r="BB2359" s="54"/>
      <c r="BC2359" s="54"/>
      <c r="BD2359" s="54"/>
      <c r="BE2359" s="54"/>
      <c r="BF2359" s="54"/>
      <c r="BG2359" s="54"/>
      <c r="BH2359" s="54"/>
      <c r="BI2359" s="54"/>
      <c r="BJ2359" s="54"/>
      <c r="BK2359" s="54"/>
      <c r="BL2359" s="54"/>
      <c r="BM2359" s="54"/>
      <c r="BN2359" s="54"/>
      <c r="BO2359" s="54"/>
      <c r="BP2359" s="54"/>
      <c r="BQ2359" s="54"/>
      <c r="BR2359" s="54"/>
      <c r="BS2359" s="54"/>
      <c r="BT2359" s="54"/>
      <c r="BU2359" s="54"/>
      <c r="BV2359" s="54"/>
      <c r="BW2359" s="54"/>
      <c r="BX2359" s="49"/>
      <c r="BY2359" s="55"/>
      <c r="BZ2359" s="8"/>
      <c r="CE2359" s="12" t="str">
        <f t="shared" si="1875"/>
        <v/>
      </c>
      <c r="CG2359" s="77" t="str">
        <f t="shared" si="1876"/>
        <v/>
      </c>
      <c r="CH2359" s="80" t="str">
        <f t="shared" si="1877"/>
        <v/>
      </c>
      <c r="CL2359" s="12" t="str">
        <f t="shared" si="1878"/>
        <v/>
      </c>
      <c r="CM2359" s="12" t="str">
        <f t="shared" si="1879"/>
        <v/>
      </c>
      <c r="CN2359" s="12" t="str" cm="1">
        <f t="array" ref="CN2359">IF(OR($CE2359="", $CG$3=""), "", IF(IFERROR(INDEX($K2359:$T2359, $CK2359, MATCH(CN$3, $K$3:$T$3, 0)), "")="", $CC$4, $CC$3))</f>
        <v/>
      </c>
      <c r="CO2359" s="12" t="str" cm="1">
        <f t="array" ref="CO2359">IF(OR($CE2359="", $CG$3=""), "", IF(IFERROR(INDEX($AA2359:$AJ2359, $CK2359, MATCH(CO$3, $AA$3:$AJ$3, 0)), "")="", $CC$4, $CC$3))</f>
        <v/>
      </c>
      <c r="CP2359" s="12" t="str">
        <f>IF(OR($CE2359="", $CG$3=""), "", IF(CP$3='Property List &amp; Features'!$BG$9, $CC$3, IF(CP$3=$I2359, $CC$3, $CC$4)))</f>
        <v/>
      </c>
      <c r="CQ2359" s="12" t="str">
        <f>IF(OR($CE2359="", $CG$3=""), "", IF(CQ$3='Property List &amp; Features'!$BG$9, $CC$3, IF(CQ$3=$J2359, $CC$3, $CC$4)))</f>
        <v/>
      </c>
      <c r="CR2359" s="12" t="str">
        <f t="shared" si="1880"/>
        <v/>
      </c>
      <c r="CS2359" s="12" t="str">
        <f t="shared" si="1881"/>
        <v/>
      </c>
      <c r="CT2359" s="12" t="str">
        <f t="shared" si="1882"/>
        <v/>
      </c>
      <c r="CU2359" s="12" t="str">
        <f t="shared" si="1883"/>
        <v/>
      </c>
      <c r="CV2359" s="12" t="str">
        <f t="shared" si="1884"/>
        <v/>
      </c>
      <c r="CW2359" s="12" t="str">
        <f t="shared" si="1906"/>
        <v/>
      </c>
      <c r="CX2359" s="12" t="str">
        <f t="shared" si="1907"/>
        <v/>
      </c>
      <c r="CY2359" s="12" t="str">
        <f t="shared" si="1908"/>
        <v/>
      </c>
      <c r="CZ2359" s="12" t="str">
        <f t="shared" si="1909"/>
        <v/>
      </c>
      <c r="DA2359" s="12" t="str">
        <f t="shared" si="1910"/>
        <v/>
      </c>
      <c r="DB2359" s="12" t="str">
        <f t="shared" si="1911"/>
        <v/>
      </c>
      <c r="DC2359" s="12" t="str">
        <f t="shared" si="1912"/>
        <v/>
      </c>
      <c r="DD2359" s="12" t="str">
        <f t="shared" si="1913"/>
        <v/>
      </c>
      <c r="DE2359" s="12" t="str">
        <f t="shared" si="1914"/>
        <v/>
      </c>
      <c r="DF2359" s="12" t="str">
        <f t="shared" si="1915"/>
        <v/>
      </c>
      <c r="DG2359" s="12" t="str">
        <f t="shared" si="1916"/>
        <v/>
      </c>
      <c r="DH2359" s="12" t="str">
        <f t="shared" si="1917"/>
        <v/>
      </c>
      <c r="DI2359" s="12" t="str">
        <f t="shared" si="1918"/>
        <v/>
      </c>
      <c r="DJ2359" s="12" t="str">
        <f t="shared" si="1919"/>
        <v/>
      </c>
      <c r="DK2359" s="12" t="str">
        <f t="shared" si="1920"/>
        <v/>
      </c>
      <c r="DL2359" s="12" t="str">
        <f t="shared" si="1921"/>
        <v/>
      </c>
      <c r="DM2359" s="12" t="str">
        <f t="shared" si="1922"/>
        <v/>
      </c>
      <c r="DN2359" s="12" t="str">
        <f t="shared" si="1923"/>
        <v/>
      </c>
      <c r="DO2359" s="12" t="str">
        <f t="shared" si="1924"/>
        <v/>
      </c>
      <c r="DP2359" s="12" t="str">
        <f t="shared" si="1925"/>
        <v/>
      </c>
      <c r="DQ2359" s="12" t="str">
        <f t="shared" si="1926"/>
        <v/>
      </c>
      <c r="DR2359" s="12" t="str">
        <f t="shared" si="1888"/>
        <v/>
      </c>
      <c r="DS2359" s="12" t="str">
        <f t="shared" si="1889"/>
        <v/>
      </c>
      <c r="DT2359" s="12" t="str">
        <f t="shared" si="1890"/>
        <v/>
      </c>
      <c r="DU2359" s="12" t="str">
        <f t="shared" si="1891"/>
        <v/>
      </c>
      <c r="DV2359" s="12" t="str">
        <f t="shared" si="1892"/>
        <v/>
      </c>
      <c r="DW2359" s="12" t="str">
        <f t="shared" si="1893"/>
        <v/>
      </c>
      <c r="DX2359" s="12" t="str">
        <f t="shared" si="1894"/>
        <v/>
      </c>
      <c r="DY2359" s="12" t="str">
        <f t="shared" si="1895"/>
        <v/>
      </c>
      <c r="DZ2359" s="12" t="str">
        <f t="shared" si="1896"/>
        <v/>
      </c>
      <c r="EA2359" s="12" t="str">
        <f t="shared" si="1897"/>
        <v/>
      </c>
      <c r="EB2359" s="12" t="str">
        <f t="shared" si="1898"/>
        <v/>
      </c>
      <c r="EC2359" s="12" t="str">
        <f t="shared" si="1899"/>
        <v/>
      </c>
      <c r="ED2359" s="12" t="str">
        <f t="shared" si="1900"/>
        <v/>
      </c>
      <c r="EE2359" s="12" t="str">
        <f t="shared" si="1901"/>
        <v/>
      </c>
      <c r="EF2359" s="12" t="str">
        <f t="shared" si="1902"/>
        <v/>
      </c>
      <c r="EG2359" s="12" t="str">
        <f t="shared" si="1903"/>
        <v/>
      </c>
      <c r="EH2359" s="12" t="str">
        <f t="shared" si="1904"/>
        <v/>
      </c>
      <c r="EI2359" s="12" t="str">
        <f t="shared" si="1905"/>
        <v/>
      </c>
      <c r="EK2359" s="83" t="str">
        <f t="shared" si="1885"/>
        <v/>
      </c>
      <c r="EM2359" s="12" t="str">
        <f t="shared" si="1886"/>
        <v/>
      </c>
      <c r="EO2359" s="12" t="str">
        <f t="shared" si="1887"/>
        <v/>
      </c>
      <c r="EQ2359" s="12" t="str">
        <f>IF($EO2359="", "", IF($EQ$8=$EQ$6, COUNTIF($EO$11:$EO$2510, "&gt;"&amp;$EO2359)+1+COUNTIF($EO$11:$EO2359, $EO2359)-1, COUNTIF($EO$11:$EO$2510, "&lt;"&amp;$EO2359)+1+COUNTIF($EO$11:$EO2359, $EO2359)-1))</f>
        <v/>
      </c>
    </row>
    <row r="2360" spans="1:147" x14ac:dyDescent="0.55000000000000004">
      <c r="A2360" s="8"/>
      <c r="B2360" s="12" t="str">
        <f>IF($D2360="", "", COUNTIF($D$11:$D2360, $D2360))</f>
        <v/>
      </c>
      <c r="C2360" s="8"/>
      <c r="D2360" s="45"/>
      <c r="E2360" s="46"/>
      <c r="F2360" s="47"/>
      <c r="G2360" s="54"/>
      <c r="H2360" s="54"/>
      <c r="I2360" s="48"/>
      <c r="J2360" s="49"/>
      <c r="K2360" s="50"/>
      <c r="L2360" s="50"/>
      <c r="M2360" s="50"/>
      <c r="N2360" s="50"/>
      <c r="O2360" s="50"/>
      <c r="P2360" s="50"/>
      <c r="Q2360" s="50"/>
      <c r="R2360" s="50"/>
      <c r="S2360" s="50"/>
      <c r="T2360" s="50"/>
      <c r="U2360" s="51"/>
      <c r="V2360" s="52"/>
      <c r="W2360" s="53"/>
      <c r="X2360" s="53"/>
      <c r="Y2360" s="53"/>
      <c r="Z2360" s="53"/>
      <c r="AA2360" s="48"/>
      <c r="AB2360" s="54"/>
      <c r="AC2360" s="54"/>
      <c r="AD2360" s="54"/>
      <c r="AE2360" s="54"/>
      <c r="AF2360" s="54"/>
      <c r="AG2360" s="54"/>
      <c r="AH2360" s="54"/>
      <c r="AI2360" s="54"/>
      <c r="AJ2360" s="49"/>
      <c r="AK2360" s="48"/>
      <c r="AL2360" s="54"/>
      <c r="AM2360" s="54"/>
      <c r="AN2360" s="54"/>
      <c r="AO2360" s="54"/>
      <c r="AP2360" s="54"/>
      <c r="AQ2360" s="54"/>
      <c r="AR2360" s="54"/>
      <c r="AS2360" s="54"/>
      <c r="AT2360" s="54"/>
      <c r="AU2360" s="54"/>
      <c r="AV2360" s="54"/>
      <c r="AW2360" s="54"/>
      <c r="AX2360" s="54"/>
      <c r="AY2360" s="54"/>
      <c r="AZ2360" s="54"/>
      <c r="BA2360" s="54"/>
      <c r="BB2360" s="54"/>
      <c r="BC2360" s="54"/>
      <c r="BD2360" s="54"/>
      <c r="BE2360" s="54"/>
      <c r="BF2360" s="54"/>
      <c r="BG2360" s="54"/>
      <c r="BH2360" s="54"/>
      <c r="BI2360" s="54"/>
      <c r="BJ2360" s="54"/>
      <c r="BK2360" s="54"/>
      <c r="BL2360" s="54"/>
      <c r="BM2360" s="54"/>
      <c r="BN2360" s="54"/>
      <c r="BO2360" s="54"/>
      <c r="BP2360" s="54"/>
      <c r="BQ2360" s="54"/>
      <c r="BR2360" s="54"/>
      <c r="BS2360" s="54"/>
      <c r="BT2360" s="54"/>
      <c r="BU2360" s="54"/>
      <c r="BV2360" s="54"/>
      <c r="BW2360" s="54"/>
      <c r="BX2360" s="49"/>
      <c r="BY2360" s="55"/>
      <c r="BZ2360" s="8"/>
      <c r="CE2360" s="12" t="str">
        <f t="shared" si="1875"/>
        <v/>
      </c>
      <c r="CG2360" s="77" t="str">
        <f t="shared" si="1876"/>
        <v/>
      </c>
      <c r="CH2360" s="80" t="str">
        <f t="shared" si="1877"/>
        <v/>
      </c>
      <c r="CL2360" s="12" t="str">
        <f t="shared" si="1878"/>
        <v/>
      </c>
      <c r="CM2360" s="12" t="str">
        <f t="shared" si="1879"/>
        <v/>
      </c>
      <c r="CN2360" s="12" t="str" cm="1">
        <f t="array" ref="CN2360">IF(OR($CE2360="", $CG$3=""), "", IF(IFERROR(INDEX($K2360:$T2360, $CK2360, MATCH(CN$3, $K$3:$T$3, 0)), "")="", $CC$4, $CC$3))</f>
        <v/>
      </c>
      <c r="CO2360" s="12" t="str" cm="1">
        <f t="array" ref="CO2360">IF(OR($CE2360="", $CG$3=""), "", IF(IFERROR(INDEX($AA2360:$AJ2360, $CK2360, MATCH(CO$3, $AA$3:$AJ$3, 0)), "")="", $CC$4, $CC$3))</f>
        <v/>
      </c>
      <c r="CP2360" s="12" t="str">
        <f>IF(OR($CE2360="", $CG$3=""), "", IF(CP$3='Property List &amp; Features'!$BG$9, $CC$3, IF(CP$3=$I2360, $CC$3, $CC$4)))</f>
        <v/>
      </c>
      <c r="CQ2360" s="12" t="str">
        <f>IF(OR($CE2360="", $CG$3=""), "", IF(CQ$3='Property List &amp; Features'!$BG$9, $CC$3, IF(CQ$3=$J2360, $CC$3, $CC$4)))</f>
        <v/>
      </c>
      <c r="CR2360" s="12" t="str">
        <f t="shared" si="1880"/>
        <v/>
      </c>
      <c r="CS2360" s="12" t="str">
        <f t="shared" si="1881"/>
        <v/>
      </c>
      <c r="CT2360" s="12" t="str">
        <f t="shared" si="1882"/>
        <v/>
      </c>
      <c r="CU2360" s="12" t="str">
        <f t="shared" si="1883"/>
        <v/>
      </c>
      <c r="CV2360" s="12" t="str">
        <f t="shared" si="1884"/>
        <v/>
      </c>
      <c r="CW2360" s="12" t="str">
        <f t="shared" si="1906"/>
        <v/>
      </c>
      <c r="CX2360" s="12" t="str">
        <f t="shared" si="1907"/>
        <v/>
      </c>
      <c r="CY2360" s="12" t="str">
        <f t="shared" si="1908"/>
        <v/>
      </c>
      <c r="CZ2360" s="12" t="str">
        <f t="shared" si="1909"/>
        <v/>
      </c>
      <c r="DA2360" s="12" t="str">
        <f t="shared" si="1910"/>
        <v/>
      </c>
      <c r="DB2360" s="12" t="str">
        <f t="shared" si="1911"/>
        <v/>
      </c>
      <c r="DC2360" s="12" t="str">
        <f t="shared" si="1912"/>
        <v/>
      </c>
      <c r="DD2360" s="12" t="str">
        <f t="shared" si="1913"/>
        <v/>
      </c>
      <c r="DE2360" s="12" t="str">
        <f t="shared" si="1914"/>
        <v/>
      </c>
      <c r="DF2360" s="12" t="str">
        <f t="shared" si="1915"/>
        <v/>
      </c>
      <c r="DG2360" s="12" t="str">
        <f t="shared" si="1916"/>
        <v/>
      </c>
      <c r="DH2360" s="12" t="str">
        <f t="shared" si="1917"/>
        <v/>
      </c>
      <c r="DI2360" s="12" t="str">
        <f t="shared" si="1918"/>
        <v/>
      </c>
      <c r="DJ2360" s="12" t="str">
        <f t="shared" si="1919"/>
        <v/>
      </c>
      <c r="DK2360" s="12" t="str">
        <f t="shared" si="1920"/>
        <v/>
      </c>
      <c r="DL2360" s="12" t="str">
        <f t="shared" si="1921"/>
        <v/>
      </c>
      <c r="DM2360" s="12" t="str">
        <f t="shared" si="1922"/>
        <v/>
      </c>
      <c r="DN2360" s="12" t="str">
        <f t="shared" si="1923"/>
        <v/>
      </c>
      <c r="DO2360" s="12" t="str">
        <f t="shared" si="1924"/>
        <v/>
      </c>
      <c r="DP2360" s="12" t="str">
        <f t="shared" si="1925"/>
        <v/>
      </c>
      <c r="DQ2360" s="12" t="str">
        <f t="shared" si="1926"/>
        <v/>
      </c>
      <c r="DR2360" s="12" t="str">
        <f t="shared" si="1888"/>
        <v/>
      </c>
      <c r="DS2360" s="12" t="str">
        <f t="shared" si="1889"/>
        <v/>
      </c>
      <c r="DT2360" s="12" t="str">
        <f t="shared" si="1890"/>
        <v/>
      </c>
      <c r="DU2360" s="12" t="str">
        <f t="shared" si="1891"/>
        <v/>
      </c>
      <c r="DV2360" s="12" t="str">
        <f t="shared" si="1892"/>
        <v/>
      </c>
      <c r="DW2360" s="12" t="str">
        <f t="shared" si="1893"/>
        <v/>
      </c>
      <c r="DX2360" s="12" t="str">
        <f t="shared" si="1894"/>
        <v/>
      </c>
      <c r="DY2360" s="12" t="str">
        <f t="shared" si="1895"/>
        <v/>
      </c>
      <c r="DZ2360" s="12" t="str">
        <f t="shared" si="1896"/>
        <v/>
      </c>
      <c r="EA2360" s="12" t="str">
        <f t="shared" si="1897"/>
        <v/>
      </c>
      <c r="EB2360" s="12" t="str">
        <f t="shared" si="1898"/>
        <v/>
      </c>
      <c r="EC2360" s="12" t="str">
        <f t="shared" si="1899"/>
        <v/>
      </c>
      <c r="ED2360" s="12" t="str">
        <f t="shared" si="1900"/>
        <v/>
      </c>
      <c r="EE2360" s="12" t="str">
        <f t="shared" si="1901"/>
        <v/>
      </c>
      <c r="EF2360" s="12" t="str">
        <f t="shared" si="1902"/>
        <v/>
      </c>
      <c r="EG2360" s="12" t="str">
        <f t="shared" si="1903"/>
        <v/>
      </c>
      <c r="EH2360" s="12" t="str">
        <f t="shared" si="1904"/>
        <v/>
      </c>
      <c r="EI2360" s="12" t="str">
        <f t="shared" si="1905"/>
        <v/>
      </c>
      <c r="EK2360" s="83" t="str">
        <f t="shared" si="1885"/>
        <v/>
      </c>
      <c r="EM2360" s="12" t="str">
        <f t="shared" si="1886"/>
        <v/>
      </c>
      <c r="EO2360" s="12" t="str">
        <f t="shared" si="1887"/>
        <v/>
      </c>
      <c r="EQ2360" s="12" t="str">
        <f>IF($EO2360="", "", IF($EQ$8=$EQ$6, COUNTIF($EO$11:$EO$2510, "&gt;"&amp;$EO2360)+1+COUNTIF($EO$11:$EO2360, $EO2360)-1, COUNTIF($EO$11:$EO$2510, "&lt;"&amp;$EO2360)+1+COUNTIF($EO$11:$EO2360, $EO2360)-1))</f>
        <v/>
      </c>
    </row>
    <row r="2361" spans="1:147" x14ac:dyDescent="0.55000000000000004">
      <c r="A2361" s="8"/>
      <c r="B2361" s="12" t="str">
        <f>IF($D2361="", "", COUNTIF($D$11:$D2361, $D2361))</f>
        <v/>
      </c>
      <c r="C2361" s="8"/>
      <c r="D2361" s="45"/>
      <c r="E2361" s="46"/>
      <c r="F2361" s="47"/>
      <c r="G2361" s="54"/>
      <c r="H2361" s="54"/>
      <c r="I2361" s="48"/>
      <c r="J2361" s="49"/>
      <c r="K2361" s="50"/>
      <c r="L2361" s="50"/>
      <c r="M2361" s="50"/>
      <c r="N2361" s="50"/>
      <c r="O2361" s="50"/>
      <c r="P2361" s="50"/>
      <c r="Q2361" s="50"/>
      <c r="R2361" s="50"/>
      <c r="S2361" s="50"/>
      <c r="T2361" s="50"/>
      <c r="U2361" s="51"/>
      <c r="V2361" s="52"/>
      <c r="W2361" s="53"/>
      <c r="X2361" s="53"/>
      <c r="Y2361" s="53"/>
      <c r="Z2361" s="53"/>
      <c r="AA2361" s="48"/>
      <c r="AB2361" s="54"/>
      <c r="AC2361" s="54"/>
      <c r="AD2361" s="54"/>
      <c r="AE2361" s="54"/>
      <c r="AF2361" s="54"/>
      <c r="AG2361" s="54"/>
      <c r="AH2361" s="54"/>
      <c r="AI2361" s="54"/>
      <c r="AJ2361" s="49"/>
      <c r="AK2361" s="48"/>
      <c r="AL2361" s="54"/>
      <c r="AM2361" s="54"/>
      <c r="AN2361" s="54"/>
      <c r="AO2361" s="54"/>
      <c r="AP2361" s="54"/>
      <c r="AQ2361" s="54"/>
      <c r="AR2361" s="54"/>
      <c r="AS2361" s="54"/>
      <c r="AT2361" s="54"/>
      <c r="AU2361" s="54"/>
      <c r="AV2361" s="54"/>
      <c r="AW2361" s="54"/>
      <c r="AX2361" s="54"/>
      <c r="AY2361" s="54"/>
      <c r="AZ2361" s="54"/>
      <c r="BA2361" s="54"/>
      <c r="BB2361" s="54"/>
      <c r="BC2361" s="54"/>
      <c r="BD2361" s="54"/>
      <c r="BE2361" s="54"/>
      <c r="BF2361" s="54"/>
      <c r="BG2361" s="54"/>
      <c r="BH2361" s="54"/>
      <c r="BI2361" s="54"/>
      <c r="BJ2361" s="54"/>
      <c r="BK2361" s="54"/>
      <c r="BL2361" s="54"/>
      <c r="BM2361" s="54"/>
      <c r="BN2361" s="54"/>
      <c r="BO2361" s="54"/>
      <c r="BP2361" s="54"/>
      <c r="BQ2361" s="54"/>
      <c r="BR2361" s="54"/>
      <c r="BS2361" s="54"/>
      <c r="BT2361" s="54"/>
      <c r="BU2361" s="54"/>
      <c r="BV2361" s="54"/>
      <c r="BW2361" s="54"/>
      <c r="BX2361" s="49"/>
      <c r="BY2361" s="55"/>
      <c r="BZ2361" s="8"/>
      <c r="CE2361" s="12" t="str">
        <f t="shared" si="1875"/>
        <v/>
      </c>
      <c r="CG2361" s="77" t="str">
        <f t="shared" si="1876"/>
        <v/>
      </c>
      <c r="CH2361" s="80" t="str">
        <f t="shared" si="1877"/>
        <v/>
      </c>
      <c r="CL2361" s="12" t="str">
        <f t="shared" si="1878"/>
        <v/>
      </c>
      <c r="CM2361" s="12" t="str">
        <f t="shared" si="1879"/>
        <v/>
      </c>
      <c r="CN2361" s="12" t="str" cm="1">
        <f t="array" ref="CN2361">IF(OR($CE2361="", $CG$3=""), "", IF(IFERROR(INDEX($K2361:$T2361, $CK2361, MATCH(CN$3, $K$3:$T$3, 0)), "")="", $CC$4, $CC$3))</f>
        <v/>
      </c>
      <c r="CO2361" s="12" t="str" cm="1">
        <f t="array" ref="CO2361">IF(OR($CE2361="", $CG$3=""), "", IF(IFERROR(INDEX($AA2361:$AJ2361, $CK2361, MATCH(CO$3, $AA$3:$AJ$3, 0)), "")="", $CC$4, $CC$3))</f>
        <v/>
      </c>
      <c r="CP2361" s="12" t="str">
        <f>IF(OR($CE2361="", $CG$3=""), "", IF(CP$3='Property List &amp; Features'!$BG$9, $CC$3, IF(CP$3=$I2361, $CC$3, $CC$4)))</f>
        <v/>
      </c>
      <c r="CQ2361" s="12" t="str">
        <f>IF(OR($CE2361="", $CG$3=""), "", IF(CQ$3='Property List &amp; Features'!$BG$9, $CC$3, IF(CQ$3=$J2361, $CC$3, $CC$4)))</f>
        <v/>
      </c>
      <c r="CR2361" s="12" t="str">
        <f t="shared" si="1880"/>
        <v/>
      </c>
      <c r="CS2361" s="12" t="str">
        <f t="shared" si="1881"/>
        <v/>
      </c>
      <c r="CT2361" s="12" t="str">
        <f t="shared" si="1882"/>
        <v/>
      </c>
      <c r="CU2361" s="12" t="str">
        <f t="shared" si="1883"/>
        <v/>
      </c>
      <c r="CV2361" s="12" t="str">
        <f t="shared" si="1884"/>
        <v/>
      </c>
      <c r="CW2361" s="12" t="str">
        <f t="shared" si="1906"/>
        <v/>
      </c>
      <c r="CX2361" s="12" t="str">
        <f t="shared" si="1907"/>
        <v/>
      </c>
      <c r="CY2361" s="12" t="str">
        <f t="shared" si="1908"/>
        <v/>
      </c>
      <c r="CZ2361" s="12" t="str">
        <f t="shared" si="1909"/>
        <v/>
      </c>
      <c r="DA2361" s="12" t="str">
        <f t="shared" si="1910"/>
        <v/>
      </c>
      <c r="DB2361" s="12" t="str">
        <f t="shared" si="1911"/>
        <v/>
      </c>
      <c r="DC2361" s="12" t="str">
        <f t="shared" si="1912"/>
        <v/>
      </c>
      <c r="DD2361" s="12" t="str">
        <f t="shared" si="1913"/>
        <v/>
      </c>
      <c r="DE2361" s="12" t="str">
        <f t="shared" si="1914"/>
        <v/>
      </c>
      <c r="DF2361" s="12" t="str">
        <f t="shared" si="1915"/>
        <v/>
      </c>
      <c r="DG2361" s="12" t="str">
        <f t="shared" si="1916"/>
        <v/>
      </c>
      <c r="DH2361" s="12" t="str">
        <f t="shared" si="1917"/>
        <v/>
      </c>
      <c r="DI2361" s="12" t="str">
        <f t="shared" si="1918"/>
        <v/>
      </c>
      <c r="DJ2361" s="12" t="str">
        <f t="shared" si="1919"/>
        <v/>
      </c>
      <c r="DK2361" s="12" t="str">
        <f t="shared" si="1920"/>
        <v/>
      </c>
      <c r="DL2361" s="12" t="str">
        <f t="shared" si="1921"/>
        <v/>
      </c>
      <c r="DM2361" s="12" t="str">
        <f t="shared" si="1922"/>
        <v/>
      </c>
      <c r="DN2361" s="12" t="str">
        <f t="shared" si="1923"/>
        <v/>
      </c>
      <c r="DO2361" s="12" t="str">
        <f t="shared" si="1924"/>
        <v/>
      </c>
      <c r="DP2361" s="12" t="str">
        <f t="shared" si="1925"/>
        <v/>
      </c>
      <c r="DQ2361" s="12" t="str">
        <f t="shared" si="1926"/>
        <v/>
      </c>
      <c r="DR2361" s="12" t="str">
        <f t="shared" si="1888"/>
        <v/>
      </c>
      <c r="DS2361" s="12" t="str">
        <f t="shared" si="1889"/>
        <v/>
      </c>
      <c r="DT2361" s="12" t="str">
        <f t="shared" si="1890"/>
        <v/>
      </c>
      <c r="DU2361" s="12" t="str">
        <f t="shared" si="1891"/>
        <v/>
      </c>
      <c r="DV2361" s="12" t="str">
        <f t="shared" si="1892"/>
        <v/>
      </c>
      <c r="DW2361" s="12" t="str">
        <f t="shared" si="1893"/>
        <v/>
      </c>
      <c r="DX2361" s="12" t="str">
        <f t="shared" si="1894"/>
        <v/>
      </c>
      <c r="DY2361" s="12" t="str">
        <f t="shared" si="1895"/>
        <v/>
      </c>
      <c r="DZ2361" s="12" t="str">
        <f t="shared" si="1896"/>
        <v/>
      </c>
      <c r="EA2361" s="12" t="str">
        <f t="shared" si="1897"/>
        <v/>
      </c>
      <c r="EB2361" s="12" t="str">
        <f t="shared" si="1898"/>
        <v/>
      </c>
      <c r="EC2361" s="12" t="str">
        <f t="shared" si="1899"/>
        <v/>
      </c>
      <c r="ED2361" s="12" t="str">
        <f t="shared" si="1900"/>
        <v/>
      </c>
      <c r="EE2361" s="12" t="str">
        <f t="shared" si="1901"/>
        <v/>
      </c>
      <c r="EF2361" s="12" t="str">
        <f t="shared" si="1902"/>
        <v/>
      </c>
      <c r="EG2361" s="12" t="str">
        <f t="shared" si="1903"/>
        <v/>
      </c>
      <c r="EH2361" s="12" t="str">
        <f t="shared" si="1904"/>
        <v/>
      </c>
      <c r="EI2361" s="12" t="str">
        <f t="shared" si="1905"/>
        <v/>
      </c>
      <c r="EK2361" s="83" t="str">
        <f t="shared" si="1885"/>
        <v/>
      </c>
      <c r="EM2361" s="12" t="str">
        <f t="shared" si="1886"/>
        <v/>
      </c>
      <c r="EO2361" s="12" t="str">
        <f t="shared" si="1887"/>
        <v/>
      </c>
      <c r="EQ2361" s="12" t="str">
        <f>IF($EO2361="", "", IF($EQ$8=$EQ$6, COUNTIF($EO$11:$EO$2510, "&gt;"&amp;$EO2361)+1+COUNTIF($EO$11:$EO2361, $EO2361)-1, COUNTIF($EO$11:$EO$2510, "&lt;"&amp;$EO2361)+1+COUNTIF($EO$11:$EO2361, $EO2361)-1))</f>
        <v/>
      </c>
    </row>
    <row r="2362" spans="1:147" x14ac:dyDescent="0.55000000000000004">
      <c r="A2362" s="8"/>
      <c r="B2362" s="12" t="str">
        <f>IF($D2362="", "", COUNTIF($D$11:$D2362, $D2362))</f>
        <v/>
      </c>
      <c r="C2362" s="8"/>
      <c r="D2362" s="45"/>
      <c r="E2362" s="46"/>
      <c r="F2362" s="47"/>
      <c r="G2362" s="54"/>
      <c r="H2362" s="54"/>
      <c r="I2362" s="48"/>
      <c r="J2362" s="49"/>
      <c r="K2362" s="50"/>
      <c r="L2362" s="50"/>
      <c r="M2362" s="50"/>
      <c r="N2362" s="50"/>
      <c r="O2362" s="50"/>
      <c r="P2362" s="50"/>
      <c r="Q2362" s="50"/>
      <c r="R2362" s="50"/>
      <c r="S2362" s="50"/>
      <c r="T2362" s="50"/>
      <c r="U2362" s="51"/>
      <c r="V2362" s="52"/>
      <c r="W2362" s="53"/>
      <c r="X2362" s="53"/>
      <c r="Y2362" s="53"/>
      <c r="Z2362" s="53"/>
      <c r="AA2362" s="48"/>
      <c r="AB2362" s="54"/>
      <c r="AC2362" s="54"/>
      <c r="AD2362" s="54"/>
      <c r="AE2362" s="54"/>
      <c r="AF2362" s="54"/>
      <c r="AG2362" s="54"/>
      <c r="AH2362" s="54"/>
      <c r="AI2362" s="54"/>
      <c r="AJ2362" s="49"/>
      <c r="AK2362" s="48"/>
      <c r="AL2362" s="54"/>
      <c r="AM2362" s="54"/>
      <c r="AN2362" s="54"/>
      <c r="AO2362" s="54"/>
      <c r="AP2362" s="54"/>
      <c r="AQ2362" s="54"/>
      <c r="AR2362" s="54"/>
      <c r="AS2362" s="54"/>
      <c r="AT2362" s="54"/>
      <c r="AU2362" s="54"/>
      <c r="AV2362" s="54"/>
      <c r="AW2362" s="54"/>
      <c r="AX2362" s="54"/>
      <c r="AY2362" s="54"/>
      <c r="AZ2362" s="54"/>
      <c r="BA2362" s="54"/>
      <c r="BB2362" s="54"/>
      <c r="BC2362" s="54"/>
      <c r="BD2362" s="54"/>
      <c r="BE2362" s="54"/>
      <c r="BF2362" s="54"/>
      <c r="BG2362" s="54"/>
      <c r="BH2362" s="54"/>
      <c r="BI2362" s="54"/>
      <c r="BJ2362" s="54"/>
      <c r="BK2362" s="54"/>
      <c r="BL2362" s="54"/>
      <c r="BM2362" s="54"/>
      <c r="BN2362" s="54"/>
      <c r="BO2362" s="54"/>
      <c r="BP2362" s="54"/>
      <c r="BQ2362" s="54"/>
      <c r="BR2362" s="54"/>
      <c r="BS2362" s="54"/>
      <c r="BT2362" s="54"/>
      <c r="BU2362" s="54"/>
      <c r="BV2362" s="54"/>
      <c r="BW2362" s="54"/>
      <c r="BX2362" s="49"/>
      <c r="BY2362" s="55"/>
      <c r="BZ2362" s="8"/>
      <c r="CE2362" s="12" t="str">
        <f t="shared" si="1875"/>
        <v/>
      </c>
      <c r="CG2362" s="77" t="str">
        <f t="shared" si="1876"/>
        <v/>
      </c>
      <c r="CH2362" s="80" t="str">
        <f t="shared" si="1877"/>
        <v/>
      </c>
      <c r="CL2362" s="12" t="str">
        <f t="shared" si="1878"/>
        <v/>
      </c>
      <c r="CM2362" s="12" t="str">
        <f t="shared" si="1879"/>
        <v/>
      </c>
      <c r="CN2362" s="12" t="str" cm="1">
        <f t="array" ref="CN2362">IF(OR($CE2362="", $CG$3=""), "", IF(IFERROR(INDEX($K2362:$T2362, $CK2362, MATCH(CN$3, $K$3:$T$3, 0)), "")="", $CC$4, $CC$3))</f>
        <v/>
      </c>
      <c r="CO2362" s="12" t="str" cm="1">
        <f t="array" ref="CO2362">IF(OR($CE2362="", $CG$3=""), "", IF(IFERROR(INDEX($AA2362:$AJ2362, $CK2362, MATCH(CO$3, $AA$3:$AJ$3, 0)), "")="", $CC$4, $CC$3))</f>
        <v/>
      </c>
      <c r="CP2362" s="12" t="str">
        <f>IF(OR($CE2362="", $CG$3=""), "", IF(CP$3='Property List &amp; Features'!$BG$9, $CC$3, IF(CP$3=$I2362, $CC$3, $CC$4)))</f>
        <v/>
      </c>
      <c r="CQ2362" s="12" t="str">
        <f>IF(OR($CE2362="", $CG$3=""), "", IF(CQ$3='Property List &amp; Features'!$BG$9, $CC$3, IF(CQ$3=$J2362, $CC$3, $CC$4)))</f>
        <v/>
      </c>
      <c r="CR2362" s="12" t="str">
        <f t="shared" si="1880"/>
        <v/>
      </c>
      <c r="CS2362" s="12" t="str">
        <f t="shared" si="1881"/>
        <v/>
      </c>
      <c r="CT2362" s="12" t="str">
        <f t="shared" si="1882"/>
        <v/>
      </c>
      <c r="CU2362" s="12" t="str">
        <f t="shared" si="1883"/>
        <v/>
      </c>
      <c r="CV2362" s="12" t="str">
        <f t="shared" si="1884"/>
        <v/>
      </c>
      <c r="CW2362" s="12" t="str">
        <f t="shared" si="1906"/>
        <v/>
      </c>
      <c r="CX2362" s="12" t="str">
        <f t="shared" si="1907"/>
        <v/>
      </c>
      <c r="CY2362" s="12" t="str">
        <f t="shared" si="1908"/>
        <v/>
      </c>
      <c r="CZ2362" s="12" t="str">
        <f t="shared" si="1909"/>
        <v/>
      </c>
      <c r="DA2362" s="12" t="str">
        <f t="shared" si="1910"/>
        <v/>
      </c>
      <c r="DB2362" s="12" t="str">
        <f t="shared" si="1911"/>
        <v/>
      </c>
      <c r="DC2362" s="12" t="str">
        <f t="shared" si="1912"/>
        <v/>
      </c>
      <c r="DD2362" s="12" t="str">
        <f t="shared" si="1913"/>
        <v/>
      </c>
      <c r="DE2362" s="12" t="str">
        <f t="shared" si="1914"/>
        <v/>
      </c>
      <c r="DF2362" s="12" t="str">
        <f t="shared" si="1915"/>
        <v/>
      </c>
      <c r="DG2362" s="12" t="str">
        <f t="shared" si="1916"/>
        <v/>
      </c>
      <c r="DH2362" s="12" t="str">
        <f t="shared" si="1917"/>
        <v/>
      </c>
      <c r="DI2362" s="12" t="str">
        <f t="shared" si="1918"/>
        <v/>
      </c>
      <c r="DJ2362" s="12" t="str">
        <f t="shared" si="1919"/>
        <v/>
      </c>
      <c r="DK2362" s="12" t="str">
        <f t="shared" si="1920"/>
        <v/>
      </c>
      <c r="DL2362" s="12" t="str">
        <f t="shared" si="1921"/>
        <v/>
      </c>
      <c r="DM2362" s="12" t="str">
        <f t="shared" si="1922"/>
        <v/>
      </c>
      <c r="DN2362" s="12" t="str">
        <f t="shared" si="1923"/>
        <v/>
      </c>
      <c r="DO2362" s="12" t="str">
        <f t="shared" si="1924"/>
        <v/>
      </c>
      <c r="DP2362" s="12" t="str">
        <f t="shared" si="1925"/>
        <v/>
      </c>
      <c r="DQ2362" s="12" t="str">
        <f t="shared" si="1926"/>
        <v/>
      </c>
      <c r="DR2362" s="12" t="str">
        <f t="shared" si="1888"/>
        <v/>
      </c>
      <c r="DS2362" s="12" t="str">
        <f t="shared" si="1889"/>
        <v/>
      </c>
      <c r="DT2362" s="12" t="str">
        <f t="shared" si="1890"/>
        <v/>
      </c>
      <c r="DU2362" s="12" t="str">
        <f t="shared" si="1891"/>
        <v/>
      </c>
      <c r="DV2362" s="12" t="str">
        <f t="shared" si="1892"/>
        <v/>
      </c>
      <c r="DW2362" s="12" t="str">
        <f t="shared" si="1893"/>
        <v/>
      </c>
      <c r="DX2362" s="12" t="str">
        <f t="shared" si="1894"/>
        <v/>
      </c>
      <c r="DY2362" s="12" t="str">
        <f t="shared" si="1895"/>
        <v/>
      </c>
      <c r="DZ2362" s="12" t="str">
        <f t="shared" si="1896"/>
        <v/>
      </c>
      <c r="EA2362" s="12" t="str">
        <f t="shared" si="1897"/>
        <v/>
      </c>
      <c r="EB2362" s="12" t="str">
        <f t="shared" si="1898"/>
        <v/>
      </c>
      <c r="EC2362" s="12" t="str">
        <f t="shared" si="1899"/>
        <v/>
      </c>
      <c r="ED2362" s="12" t="str">
        <f t="shared" si="1900"/>
        <v/>
      </c>
      <c r="EE2362" s="12" t="str">
        <f t="shared" si="1901"/>
        <v/>
      </c>
      <c r="EF2362" s="12" t="str">
        <f t="shared" si="1902"/>
        <v/>
      </c>
      <c r="EG2362" s="12" t="str">
        <f t="shared" si="1903"/>
        <v/>
      </c>
      <c r="EH2362" s="12" t="str">
        <f t="shared" si="1904"/>
        <v/>
      </c>
      <c r="EI2362" s="12" t="str">
        <f t="shared" si="1905"/>
        <v/>
      </c>
      <c r="EK2362" s="83" t="str">
        <f t="shared" si="1885"/>
        <v/>
      </c>
      <c r="EM2362" s="12" t="str">
        <f t="shared" si="1886"/>
        <v/>
      </c>
      <c r="EO2362" s="12" t="str">
        <f t="shared" si="1887"/>
        <v/>
      </c>
      <c r="EQ2362" s="12" t="str">
        <f>IF($EO2362="", "", IF($EQ$8=$EQ$6, COUNTIF($EO$11:$EO$2510, "&gt;"&amp;$EO2362)+1+COUNTIF($EO$11:$EO2362, $EO2362)-1, COUNTIF($EO$11:$EO$2510, "&lt;"&amp;$EO2362)+1+COUNTIF($EO$11:$EO2362, $EO2362)-1))</f>
        <v/>
      </c>
    </row>
    <row r="2363" spans="1:147" x14ac:dyDescent="0.55000000000000004">
      <c r="A2363" s="8"/>
      <c r="B2363" s="12" t="str">
        <f>IF($D2363="", "", COUNTIF($D$11:$D2363, $D2363))</f>
        <v/>
      </c>
      <c r="C2363" s="8"/>
      <c r="D2363" s="45"/>
      <c r="E2363" s="46"/>
      <c r="F2363" s="47"/>
      <c r="G2363" s="54"/>
      <c r="H2363" s="54"/>
      <c r="I2363" s="48"/>
      <c r="J2363" s="49"/>
      <c r="K2363" s="50"/>
      <c r="L2363" s="50"/>
      <c r="M2363" s="50"/>
      <c r="N2363" s="50"/>
      <c r="O2363" s="50"/>
      <c r="P2363" s="50"/>
      <c r="Q2363" s="50"/>
      <c r="R2363" s="50"/>
      <c r="S2363" s="50"/>
      <c r="T2363" s="50"/>
      <c r="U2363" s="51"/>
      <c r="V2363" s="52"/>
      <c r="W2363" s="53"/>
      <c r="X2363" s="53"/>
      <c r="Y2363" s="53"/>
      <c r="Z2363" s="53"/>
      <c r="AA2363" s="48"/>
      <c r="AB2363" s="54"/>
      <c r="AC2363" s="54"/>
      <c r="AD2363" s="54"/>
      <c r="AE2363" s="54"/>
      <c r="AF2363" s="54"/>
      <c r="AG2363" s="54"/>
      <c r="AH2363" s="54"/>
      <c r="AI2363" s="54"/>
      <c r="AJ2363" s="49"/>
      <c r="AK2363" s="48"/>
      <c r="AL2363" s="54"/>
      <c r="AM2363" s="54"/>
      <c r="AN2363" s="54"/>
      <c r="AO2363" s="54"/>
      <c r="AP2363" s="54"/>
      <c r="AQ2363" s="54"/>
      <c r="AR2363" s="54"/>
      <c r="AS2363" s="54"/>
      <c r="AT2363" s="54"/>
      <c r="AU2363" s="54"/>
      <c r="AV2363" s="54"/>
      <c r="AW2363" s="54"/>
      <c r="AX2363" s="54"/>
      <c r="AY2363" s="54"/>
      <c r="AZ2363" s="54"/>
      <c r="BA2363" s="54"/>
      <c r="BB2363" s="54"/>
      <c r="BC2363" s="54"/>
      <c r="BD2363" s="54"/>
      <c r="BE2363" s="54"/>
      <c r="BF2363" s="54"/>
      <c r="BG2363" s="54"/>
      <c r="BH2363" s="54"/>
      <c r="BI2363" s="54"/>
      <c r="BJ2363" s="54"/>
      <c r="BK2363" s="54"/>
      <c r="BL2363" s="54"/>
      <c r="BM2363" s="54"/>
      <c r="BN2363" s="54"/>
      <c r="BO2363" s="54"/>
      <c r="BP2363" s="54"/>
      <c r="BQ2363" s="54"/>
      <c r="BR2363" s="54"/>
      <c r="BS2363" s="54"/>
      <c r="BT2363" s="54"/>
      <c r="BU2363" s="54"/>
      <c r="BV2363" s="54"/>
      <c r="BW2363" s="54"/>
      <c r="BX2363" s="49"/>
      <c r="BY2363" s="55"/>
      <c r="BZ2363" s="8"/>
      <c r="CE2363" s="12" t="str">
        <f t="shared" si="1875"/>
        <v/>
      </c>
      <c r="CG2363" s="77" t="str">
        <f t="shared" si="1876"/>
        <v/>
      </c>
      <c r="CH2363" s="80" t="str">
        <f t="shared" si="1877"/>
        <v/>
      </c>
      <c r="CL2363" s="12" t="str">
        <f t="shared" si="1878"/>
        <v/>
      </c>
      <c r="CM2363" s="12" t="str">
        <f t="shared" si="1879"/>
        <v/>
      </c>
      <c r="CN2363" s="12" t="str" cm="1">
        <f t="array" ref="CN2363">IF(OR($CE2363="", $CG$3=""), "", IF(IFERROR(INDEX($K2363:$T2363, $CK2363, MATCH(CN$3, $K$3:$T$3, 0)), "")="", $CC$4, $CC$3))</f>
        <v/>
      </c>
      <c r="CO2363" s="12" t="str" cm="1">
        <f t="array" ref="CO2363">IF(OR($CE2363="", $CG$3=""), "", IF(IFERROR(INDEX($AA2363:$AJ2363, $CK2363, MATCH(CO$3, $AA$3:$AJ$3, 0)), "")="", $CC$4, $CC$3))</f>
        <v/>
      </c>
      <c r="CP2363" s="12" t="str">
        <f>IF(OR($CE2363="", $CG$3=""), "", IF(CP$3='Property List &amp; Features'!$BG$9, $CC$3, IF(CP$3=$I2363, $CC$3, $CC$4)))</f>
        <v/>
      </c>
      <c r="CQ2363" s="12" t="str">
        <f>IF(OR($CE2363="", $CG$3=""), "", IF(CQ$3='Property List &amp; Features'!$BG$9, $CC$3, IF(CQ$3=$J2363, $CC$3, $CC$4)))</f>
        <v/>
      </c>
      <c r="CR2363" s="12" t="str">
        <f t="shared" si="1880"/>
        <v/>
      </c>
      <c r="CS2363" s="12" t="str">
        <f t="shared" si="1881"/>
        <v/>
      </c>
      <c r="CT2363" s="12" t="str">
        <f t="shared" si="1882"/>
        <v/>
      </c>
      <c r="CU2363" s="12" t="str">
        <f t="shared" si="1883"/>
        <v/>
      </c>
      <c r="CV2363" s="12" t="str">
        <f t="shared" si="1884"/>
        <v/>
      </c>
      <c r="CW2363" s="12" t="str">
        <f t="shared" si="1906"/>
        <v/>
      </c>
      <c r="CX2363" s="12" t="str">
        <f t="shared" si="1907"/>
        <v/>
      </c>
      <c r="CY2363" s="12" t="str">
        <f t="shared" si="1908"/>
        <v/>
      </c>
      <c r="CZ2363" s="12" t="str">
        <f t="shared" si="1909"/>
        <v/>
      </c>
      <c r="DA2363" s="12" t="str">
        <f t="shared" si="1910"/>
        <v/>
      </c>
      <c r="DB2363" s="12" t="str">
        <f t="shared" si="1911"/>
        <v/>
      </c>
      <c r="DC2363" s="12" t="str">
        <f t="shared" si="1912"/>
        <v/>
      </c>
      <c r="DD2363" s="12" t="str">
        <f t="shared" si="1913"/>
        <v/>
      </c>
      <c r="DE2363" s="12" t="str">
        <f t="shared" si="1914"/>
        <v/>
      </c>
      <c r="DF2363" s="12" t="str">
        <f t="shared" si="1915"/>
        <v/>
      </c>
      <c r="DG2363" s="12" t="str">
        <f t="shared" si="1916"/>
        <v/>
      </c>
      <c r="DH2363" s="12" t="str">
        <f t="shared" si="1917"/>
        <v/>
      </c>
      <c r="DI2363" s="12" t="str">
        <f t="shared" si="1918"/>
        <v/>
      </c>
      <c r="DJ2363" s="12" t="str">
        <f t="shared" si="1919"/>
        <v/>
      </c>
      <c r="DK2363" s="12" t="str">
        <f t="shared" si="1920"/>
        <v/>
      </c>
      <c r="DL2363" s="12" t="str">
        <f t="shared" si="1921"/>
        <v/>
      </c>
      <c r="DM2363" s="12" t="str">
        <f t="shared" si="1922"/>
        <v/>
      </c>
      <c r="DN2363" s="12" t="str">
        <f t="shared" si="1923"/>
        <v/>
      </c>
      <c r="DO2363" s="12" t="str">
        <f t="shared" si="1924"/>
        <v/>
      </c>
      <c r="DP2363" s="12" t="str">
        <f t="shared" si="1925"/>
        <v/>
      </c>
      <c r="DQ2363" s="12" t="str">
        <f t="shared" si="1926"/>
        <v/>
      </c>
      <c r="DR2363" s="12" t="str">
        <f t="shared" si="1888"/>
        <v/>
      </c>
      <c r="DS2363" s="12" t="str">
        <f t="shared" si="1889"/>
        <v/>
      </c>
      <c r="DT2363" s="12" t="str">
        <f t="shared" si="1890"/>
        <v/>
      </c>
      <c r="DU2363" s="12" t="str">
        <f t="shared" si="1891"/>
        <v/>
      </c>
      <c r="DV2363" s="12" t="str">
        <f t="shared" si="1892"/>
        <v/>
      </c>
      <c r="DW2363" s="12" t="str">
        <f t="shared" si="1893"/>
        <v/>
      </c>
      <c r="DX2363" s="12" t="str">
        <f t="shared" si="1894"/>
        <v/>
      </c>
      <c r="DY2363" s="12" t="str">
        <f t="shared" si="1895"/>
        <v/>
      </c>
      <c r="DZ2363" s="12" t="str">
        <f t="shared" si="1896"/>
        <v/>
      </c>
      <c r="EA2363" s="12" t="str">
        <f t="shared" si="1897"/>
        <v/>
      </c>
      <c r="EB2363" s="12" t="str">
        <f t="shared" si="1898"/>
        <v/>
      </c>
      <c r="EC2363" s="12" t="str">
        <f t="shared" si="1899"/>
        <v/>
      </c>
      <c r="ED2363" s="12" t="str">
        <f t="shared" si="1900"/>
        <v/>
      </c>
      <c r="EE2363" s="12" t="str">
        <f t="shared" si="1901"/>
        <v/>
      </c>
      <c r="EF2363" s="12" t="str">
        <f t="shared" si="1902"/>
        <v/>
      </c>
      <c r="EG2363" s="12" t="str">
        <f t="shared" si="1903"/>
        <v/>
      </c>
      <c r="EH2363" s="12" t="str">
        <f t="shared" si="1904"/>
        <v/>
      </c>
      <c r="EI2363" s="12" t="str">
        <f t="shared" si="1905"/>
        <v/>
      </c>
      <c r="EK2363" s="83" t="str">
        <f t="shared" si="1885"/>
        <v/>
      </c>
      <c r="EM2363" s="12" t="str">
        <f t="shared" si="1886"/>
        <v/>
      </c>
      <c r="EO2363" s="12" t="str">
        <f t="shared" si="1887"/>
        <v/>
      </c>
      <c r="EQ2363" s="12" t="str">
        <f>IF($EO2363="", "", IF($EQ$8=$EQ$6, COUNTIF($EO$11:$EO$2510, "&gt;"&amp;$EO2363)+1+COUNTIF($EO$11:$EO2363, $EO2363)-1, COUNTIF($EO$11:$EO$2510, "&lt;"&amp;$EO2363)+1+COUNTIF($EO$11:$EO2363, $EO2363)-1))</f>
        <v/>
      </c>
    </row>
    <row r="2364" spans="1:147" x14ac:dyDescent="0.55000000000000004">
      <c r="A2364" s="8"/>
      <c r="B2364" s="12" t="str">
        <f>IF($D2364="", "", COUNTIF($D$11:$D2364, $D2364))</f>
        <v/>
      </c>
      <c r="C2364" s="8"/>
      <c r="D2364" s="45"/>
      <c r="E2364" s="46"/>
      <c r="F2364" s="47"/>
      <c r="G2364" s="54"/>
      <c r="H2364" s="54"/>
      <c r="I2364" s="48"/>
      <c r="J2364" s="49"/>
      <c r="K2364" s="50"/>
      <c r="L2364" s="50"/>
      <c r="M2364" s="50"/>
      <c r="N2364" s="50"/>
      <c r="O2364" s="50"/>
      <c r="P2364" s="50"/>
      <c r="Q2364" s="50"/>
      <c r="R2364" s="50"/>
      <c r="S2364" s="50"/>
      <c r="T2364" s="50"/>
      <c r="U2364" s="51"/>
      <c r="V2364" s="52"/>
      <c r="W2364" s="53"/>
      <c r="X2364" s="53"/>
      <c r="Y2364" s="53"/>
      <c r="Z2364" s="53"/>
      <c r="AA2364" s="48"/>
      <c r="AB2364" s="54"/>
      <c r="AC2364" s="54"/>
      <c r="AD2364" s="54"/>
      <c r="AE2364" s="54"/>
      <c r="AF2364" s="54"/>
      <c r="AG2364" s="54"/>
      <c r="AH2364" s="54"/>
      <c r="AI2364" s="54"/>
      <c r="AJ2364" s="49"/>
      <c r="AK2364" s="48"/>
      <c r="AL2364" s="54"/>
      <c r="AM2364" s="54"/>
      <c r="AN2364" s="54"/>
      <c r="AO2364" s="54"/>
      <c r="AP2364" s="54"/>
      <c r="AQ2364" s="54"/>
      <c r="AR2364" s="54"/>
      <c r="AS2364" s="54"/>
      <c r="AT2364" s="54"/>
      <c r="AU2364" s="54"/>
      <c r="AV2364" s="54"/>
      <c r="AW2364" s="54"/>
      <c r="AX2364" s="54"/>
      <c r="AY2364" s="54"/>
      <c r="AZ2364" s="54"/>
      <c r="BA2364" s="54"/>
      <c r="BB2364" s="54"/>
      <c r="BC2364" s="54"/>
      <c r="BD2364" s="54"/>
      <c r="BE2364" s="54"/>
      <c r="BF2364" s="54"/>
      <c r="BG2364" s="54"/>
      <c r="BH2364" s="54"/>
      <c r="BI2364" s="54"/>
      <c r="BJ2364" s="54"/>
      <c r="BK2364" s="54"/>
      <c r="BL2364" s="54"/>
      <c r="BM2364" s="54"/>
      <c r="BN2364" s="54"/>
      <c r="BO2364" s="54"/>
      <c r="BP2364" s="54"/>
      <c r="BQ2364" s="54"/>
      <c r="BR2364" s="54"/>
      <c r="BS2364" s="54"/>
      <c r="BT2364" s="54"/>
      <c r="BU2364" s="54"/>
      <c r="BV2364" s="54"/>
      <c r="BW2364" s="54"/>
      <c r="BX2364" s="49"/>
      <c r="BY2364" s="55"/>
      <c r="BZ2364" s="8"/>
      <c r="CE2364" s="12" t="str">
        <f t="shared" si="1875"/>
        <v/>
      </c>
      <c r="CG2364" s="77" t="str">
        <f t="shared" si="1876"/>
        <v/>
      </c>
      <c r="CH2364" s="80" t="str">
        <f t="shared" si="1877"/>
        <v/>
      </c>
      <c r="CL2364" s="12" t="str">
        <f t="shared" si="1878"/>
        <v/>
      </c>
      <c r="CM2364" s="12" t="str">
        <f t="shared" si="1879"/>
        <v/>
      </c>
      <c r="CN2364" s="12" t="str" cm="1">
        <f t="array" ref="CN2364">IF(OR($CE2364="", $CG$3=""), "", IF(IFERROR(INDEX($K2364:$T2364, $CK2364, MATCH(CN$3, $K$3:$T$3, 0)), "")="", $CC$4, $CC$3))</f>
        <v/>
      </c>
      <c r="CO2364" s="12" t="str" cm="1">
        <f t="array" ref="CO2364">IF(OR($CE2364="", $CG$3=""), "", IF(IFERROR(INDEX($AA2364:$AJ2364, $CK2364, MATCH(CO$3, $AA$3:$AJ$3, 0)), "")="", $CC$4, $CC$3))</f>
        <v/>
      </c>
      <c r="CP2364" s="12" t="str">
        <f>IF(OR($CE2364="", $CG$3=""), "", IF(CP$3='Property List &amp; Features'!$BG$9, $CC$3, IF(CP$3=$I2364, $CC$3, $CC$4)))</f>
        <v/>
      </c>
      <c r="CQ2364" s="12" t="str">
        <f>IF(OR($CE2364="", $CG$3=""), "", IF(CQ$3='Property List &amp; Features'!$BG$9, $CC$3, IF(CQ$3=$J2364, $CC$3, $CC$4)))</f>
        <v/>
      </c>
      <c r="CR2364" s="12" t="str">
        <f t="shared" si="1880"/>
        <v/>
      </c>
      <c r="CS2364" s="12" t="str">
        <f t="shared" si="1881"/>
        <v/>
      </c>
      <c r="CT2364" s="12" t="str">
        <f t="shared" si="1882"/>
        <v/>
      </c>
      <c r="CU2364" s="12" t="str">
        <f t="shared" si="1883"/>
        <v/>
      </c>
      <c r="CV2364" s="12" t="str">
        <f t="shared" si="1884"/>
        <v/>
      </c>
      <c r="CW2364" s="12" t="str">
        <f t="shared" si="1906"/>
        <v/>
      </c>
      <c r="CX2364" s="12" t="str">
        <f t="shared" si="1907"/>
        <v/>
      </c>
      <c r="CY2364" s="12" t="str">
        <f t="shared" si="1908"/>
        <v/>
      </c>
      <c r="CZ2364" s="12" t="str">
        <f t="shared" si="1909"/>
        <v/>
      </c>
      <c r="DA2364" s="12" t="str">
        <f t="shared" si="1910"/>
        <v/>
      </c>
      <c r="DB2364" s="12" t="str">
        <f t="shared" si="1911"/>
        <v/>
      </c>
      <c r="DC2364" s="12" t="str">
        <f t="shared" si="1912"/>
        <v/>
      </c>
      <c r="DD2364" s="12" t="str">
        <f t="shared" si="1913"/>
        <v/>
      </c>
      <c r="DE2364" s="12" t="str">
        <f t="shared" si="1914"/>
        <v/>
      </c>
      <c r="DF2364" s="12" t="str">
        <f t="shared" si="1915"/>
        <v/>
      </c>
      <c r="DG2364" s="12" t="str">
        <f t="shared" si="1916"/>
        <v/>
      </c>
      <c r="DH2364" s="12" t="str">
        <f t="shared" si="1917"/>
        <v/>
      </c>
      <c r="DI2364" s="12" t="str">
        <f t="shared" si="1918"/>
        <v/>
      </c>
      <c r="DJ2364" s="12" t="str">
        <f t="shared" si="1919"/>
        <v/>
      </c>
      <c r="DK2364" s="12" t="str">
        <f t="shared" si="1920"/>
        <v/>
      </c>
      <c r="DL2364" s="12" t="str">
        <f t="shared" si="1921"/>
        <v/>
      </c>
      <c r="DM2364" s="12" t="str">
        <f t="shared" si="1922"/>
        <v/>
      </c>
      <c r="DN2364" s="12" t="str">
        <f t="shared" si="1923"/>
        <v/>
      </c>
      <c r="DO2364" s="12" t="str">
        <f t="shared" si="1924"/>
        <v/>
      </c>
      <c r="DP2364" s="12" t="str">
        <f t="shared" si="1925"/>
        <v/>
      </c>
      <c r="DQ2364" s="12" t="str">
        <f t="shared" si="1926"/>
        <v/>
      </c>
      <c r="DR2364" s="12" t="str">
        <f t="shared" si="1888"/>
        <v/>
      </c>
      <c r="DS2364" s="12" t="str">
        <f t="shared" si="1889"/>
        <v/>
      </c>
      <c r="DT2364" s="12" t="str">
        <f t="shared" si="1890"/>
        <v/>
      </c>
      <c r="DU2364" s="12" t="str">
        <f t="shared" si="1891"/>
        <v/>
      </c>
      <c r="DV2364" s="12" t="str">
        <f t="shared" si="1892"/>
        <v/>
      </c>
      <c r="DW2364" s="12" t="str">
        <f t="shared" si="1893"/>
        <v/>
      </c>
      <c r="DX2364" s="12" t="str">
        <f t="shared" si="1894"/>
        <v/>
      </c>
      <c r="DY2364" s="12" t="str">
        <f t="shared" si="1895"/>
        <v/>
      </c>
      <c r="DZ2364" s="12" t="str">
        <f t="shared" si="1896"/>
        <v/>
      </c>
      <c r="EA2364" s="12" t="str">
        <f t="shared" si="1897"/>
        <v/>
      </c>
      <c r="EB2364" s="12" t="str">
        <f t="shared" si="1898"/>
        <v/>
      </c>
      <c r="EC2364" s="12" t="str">
        <f t="shared" si="1899"/>
        <v/>
      </c>
      <c r="ED2364" s="12" t="str">
        <f t="shared" si="1900"/>
        <v/>
      </c>
      <c r="EE2364" s="12" t="str">
        <f t="shared" si="1901"/>
        <v/>
      </c>
      <c r="EF2364" s="12" t="str">
        <f t="shared" si="1902"/>
        <v/>
      </c>
      <c r="EG2364" s="12" t="str">
        <f t="shared" si="1903"/>
        <v/>
      </c>
      <c r="EH2364" s="12" t="str">
        <f t="shared" si="1904"/>
        <v/>
      </c>
      <c r="EI2364" s="12" t="str">
        <f t="shared" si="1905"/>
        <v/>
      </c>
      <c r="EK2364" s="83" t="str">
        <f t="shared" si="1885"/>
        <v/>
      </c>
      <c r="EM2364" s="12" t="str">
        <f t="shared" si="1886"/>
        <v/>
      </c>
      <c r="EO2364" s="12" t="str">
        <f t="shared" si="1887"/>
        <v/>
      </c>
      <c r="EQ2364" s="12" t="str">
        <f>IF($EO2364="", "", IF($EQ$8=$EQ$6, COUNTIF($EO$11:$EO$2510, "&gt;"&amp;$EO2364)+1+COUNTIF($EO$11:$EO2364, $EO2364)-1, COUNTIF($EO$11:$EO$2510, "&lt;"&amp;$EO2364)+1+COUNTIF($EO$11:$EO2364, $EO2364)-1))</f>
        <v/>
      </c>
    </row>
    <row r="2365" spans="1:147" x14ac:dyDescent="0.55000000000000004">
      <c r="A2365" s="8"/>
      <c r="B2365" s="12" t="str">
        <f>IF($D2365="", "", COUNTIF($D$11:$D2365, $D2365))</f>
        <v/>
      </c>
      <c r="C2365" s="8"/>
      <c r="D2365" s="45"/>
      <c r="E2365" s="46"/>
      <c r="F2365" s="47"/>
      <c r="G2365" s="54"/>
      <c r="H2365" s="54"/>
      <c r="I2365" s="48"/>
      <c r="J2365" s="49"/>
      <c r="K2365" s="50"/>
      <c r="L2365" s="50"/>
      <c r="M2365" s="50"/>
      <c r="N2365" s="50"/>
      <c r="O2365" s="50"/>
      <c r="P2365" s="50"/>
      <c r="Q2365" s="50"/>
      <c r="R2365" s="50"/>
      <c r="S2365" s="50"/>
      <c r="T2365" s="50"/>
      <c r="U2365" s="51"/>
      <c r="V2365" s="52"/>
      <c r="W2365" s="53"/>
      <c r="X2365" s="53"/>
      <c r="Y2365" s="53"/>
      <c r="Z2365" s="53"/>
      <c r="AA2365" s="48"/>
      <c r="AB2365" s="54"/>
      <c r="AC2365" s="54"/>
      <c r="AD2365" s="54"/>
      <c r="AE2365" s="54"/>
      <c r="AF2365" s="54"/>
      <c r="AG2365" s="54"/>
      <c r="AH2365" s="54"/>
      <c r="AI2365" s="54"/>
      <c r="AJ2365" s="49"/>
      <c r="AK2365" s="48"/>
      <c r="AL2365" s="54"/>
      <c r="AM2365" s="54"/>
      <c r="AN2365" s="54"/>
      <c r="AO2365" s="54"/>
      <c r="AP2365" s="54"/>
      <c r="AQ2365" s="54"/>
      <c r="AR2365" s="54"/>
      <c r="AS2365" s="54"/>
      <c r="AT2365" s="54"/>
      <c r="AU2365" s="54"/>
      <c r="AV2365" s="54"/>
      <c r="AW2365" s="54"/>
      <c r="AX2365" s="54"/>
      <c r="AY2365" s="54"/>
      <c r="AZ2365" s="54"/>
      <c r="BA2365" s="54"/>
      <c r="BB2365" s="54"/>
      <c r="BC2365" s="54"/>
      <c r="BD2365" s="54"/>
      <c r="BE2365" s="54"/>
      <c r="BF2365" s="54"/>
      <c r="BG2365" s="54"/>
      <c r="BH2365" s="54"/>
      <c r="BI2365" s="54"/>
      <c r="BJ2365" s="54"/>
      <c r="BK2365" s="54"/>
      <c r="BL2365" s="54"/>
      <c r="BM2365" s="54"/>
      <c r="BN2365" s="54"/>
      <c r="BO2365" s="54"/>
      <c r="BP2365" s="54"/>
      <c r="BQ2365" s="54"/>
      <c r="BR2365" s="54"/>
      <c r="BS2365" s="54"/>
      <c r="BT2365" s="54"/>
      <c r="BU2365" s="54"/>
      <c r="BV2365" s="54"/>
      <c r="BW2365" s="54"/>
      <c r="BX2365" s="49"/>
      <c r="BY2365" s="55"/>
      <c r="BZ2365" s="8"/>
      <c r="CE2365" s="12" t="str">
        <f t="shared" si="1875"/>
        <v/>
      </c>
      <c r="CG2365" s="77" t="str">
        <f t="shared" si="1876"/>
        <v/>
      </c>
      <c r="CH2365" s="80" t="str">
        <f t="shared" si="1877"/>
        <v/>
      </c>
      <c r="CL2365" s="12" t="str">
        <f t="shared" si="1878"/>
        <v/>
      </c>
      <c r="CM2365" s="12" t="str">
        <f t="shared" si="1879"/>
        <v/>
      </c>
      <c r="CN2365" s="12" t="str" cm="1">
        <f t="array" ref="CN2365">IF(OR($CE2365="", $CG$3=""), "", IF(IFERROR(INDEX($K2365:$T2365, $CK2365, MATCH(CN$3, $K$3:$T$3, 0)), "")="", $CC$4, $CC$3))</f>
        <v/>
      </c>
      <c r="CO2365" s="12" t="str" cm="1">
        <f t="array" ref="CO2365">IF(OR($CE2365="", $CG$3=""), "", IF(IFERROR(INDEX($AA2365:$AJ2365, $CK2365, MATCH(CO$3, $AA$3:$AJ$3, 0)), "")="", $CC$4, $CC$3))</f>
        <v/>
      </c>
      <c r="CP2365" s="12" t="str">
        <f>IF(OR($CE2365="", $CG$3=""), "", IF(CP$3='Property List &amp; Features'!$BG$9, $CC$3, IF(CP$3=$I2365, $CC$3, $CC$4)))</f>
        <v/>
      </c>
      <c r="CQ2365" s="12" t="str">
        <f>IF(OR($CE2365="", $CG$3=""), "", IF(CQ$3='Property List &amp; Features'!$BG$9, $CC$3, IF(CQ$3=$J2365, $CC$3, $CC$4)))</f>
        <v/>
      </c>
      <c r="CR2365" s="12" t="str">
        <f t="shared" si="1880"/>
        <v/>
      </c>
      <c r="CS2365" s="12" t="str">
        <f t="shared" si="1881"/>
        <v/>
      </c>
      <c r="CT2365" s="12" t="str">
        <f t="shared" si="1882"/>
        <v/>
      </c>
      <c r="CU2365" s="12" t="str">
        <f t="shared" si="1883"/>
        <v/>
      </c>
      <c r="CV2365" s="12" t="str">
        <f t="shared" si="1884"/>
        <v/>
      </c>
      <c r="CW2365" s="12" t="str">
        <f t="shared" si="1906"/>
        <v/>
      </c>
      <c r="CX2365" s="12" t="str">
        <f t="shared" si="1907"/>
        <v/>
      </c>
      <c r="CY2365" s="12" t="str">
        <f t="shared" si="1908"/>
        <v/>
      </c>
      <c r="CZ2365" s="12" t="str">
        <f t="shared" si="1909"/>
        <v/>
      </c>
      <c r="DA2365" s="12" t="str">
        <f t="shared" si="1910"/>
        <v/>
      </c>
      <c r="DB2365" s="12" t="str">
        <f t="shared" si="1911"/>
        <v/>
      </c>
      <c r="DC2365" s="12" t="str">
        <f t="shared" si="1912"/>
        <v/>
      </c>
      <c r="DD2365" s="12" t="str">
        <f t="shared" si="1913"/>
        <v/>
      </c>
      <c r="DE2365" s="12" t="str">
        <f t="shared" si="1914"/>
        <v/>
      </c>
      <c r="DF2365" s="12" t="str">
        <f t="shared" si="1915"/>
        <v/>
      </c>
      <c r="DG2365" s="12" t="str">
        <f t="shared" si="1916"/>
        <v/>
      </c>
      <c r="DH2365" s="12" t="str">
        <f t="shared" si="1917"/>
        <v/>
      </c>
      <c r="DI2365" s="12" t="str">
        <f t="shared" si="1918"/>
        <v/>
      </c>
      <c r="DJ2365" s="12" t="str">
        <f t="shared" si="1919"/>
        <v/>
      </c>
      <c r="DK2365" s="12" t="str">
        <f t="shared" si="1920"/>
        <v/>
      </c>
      <c r="DL2365" s="12" t="str">
        <f t="shared" si="1921"/>
        <v/>
      </c>
      <c r="DM2365" s="12" t="str">
        <f t="shared" si="1922"/>
        <v/>
      </c>
      <c r="DN2365" s="12" t="str">
        <f t="shared" si="1923"/>
        <v/>
      </c>
      <c r="DO2365" s="12" t="str">
        <f t="shared" si="1924"/>
        <v/>
      </c>
      <c r="DP2365" s="12" t="str">
        <f t="shared" si="1925"/>
        <v/>
      </c>
      <c r="DQ2365" s="12" t="str">
        <f t="shared" si="1926"/>
        <v/>
      </c>
      <c r="DR2365" s="12" t="str">
        <f t="shared" si="1888"/>
        <v/>
      </c>
      <c r="DS2365" s="12" t="str">
        <f t="shared" si="1889"/>
        <v/>
      </c>
      <c r="DT2365" s="12" t="str">
        <f t="shared" si="1890"/>
        <v/>
      </c>
      <c r="DU2365" s="12" t="str">
        <f t="shared" si="1891"/>
        <v/>
      </c>
      <c r="DV2365" s="12" t="str">
        <f t="shared" si="1892"/>
        <v/>
      </c>
      <c r="DW2365" s="12" t="str">
        <f t="shared" si="1893"/>
        <v/>
      </c>
      <c r="DX2365" s="12" t="str">
        <f t="shared" si="1894"/>
        <v/>
      </c>
      <c r="DY2365" s="12" t="str">
        <f t="shared" si="1895"/>
        <v/>
      </c>
      <c r="DZ2365" s="12" t="str">
        <f t="shared" si="1896"/>
        <v/>
      </c>
      <c r="EA2365" s="12" t="str">
        <f t="shared" si="1897"/>
        <v/>
      </c>
      <c r="EB2365" s="12" t="str">
        <f t="shared" si="1898"/>
        <v/>
      </c>
      <c r="EC2365" s="12" t="str">
        <f t="shared" si="1899"/>
        <v/>
      </c>
      <c r="ED2365" s="12" t="str">
        <f t="shared" si="1900"/>
        <v/>
      </c>
      <c r="EE2365" s="12" t="str">
        <f t="shared" si="1901"/>
        <v/>
      </c>
      <c r="EF2365" s="12" t="str">
        <f t="shared" si="1902"/>
        <v/>
      </c>
      <c r="EG2365" s="12" t="str">
        <f t="shared" si="1903"/>
        <v/>
      </c>
      <c r="EH2365" s="12" t="str">
        <f t="shared" si="1904"/>
        <v/>
      </c>
      <c r="EI2365" s="12" t="str">
        <f t="shared" si="1905"/>
        <v/>
      </c>
      <c r="EK2365" s="83" t="str">
        <f t="shared" si="1885"/>
        <v/>
      </c>
      <c r="EM2365" s="12" t="str">
        <f t="shared" si="1886"/>
        <v/>
      </c>
      <c r="EO2365" s="12" t="str">
        <f t="shared" si="1887"/>
        <v/>
      </c>
      <c r="EQ2365" s="12" t="str">
        <f>IF($EO2365="", "", IF($EQ$8=$EQ$6, COUNTIF($EO$11:$EO$2510, "&gt;"&amp;$EO2365)+1+COUNTIF($EO$11:$EO2365, $EO2365)-1, COUNTIF($EO$11:$EO$2510, "&lt;"&amp;$EO2365)+1+COUNTIF($EO$11:$EO2365, $EO2365)-1))</f>
        <v/>
      </c>
    </row>
    <row r="2366" spans="1:147" x14ac:dyDescent="0.55000000000000004">
      <c r="A2366" s="8"/>
      <c r="B2366" s="12" t="str">
        <f>IF($D2366="", "", COUNTIF($D$11:$D2366, $D2366))</f>
        <v/>
      </c>
      <c r="C2366" s="8"/>
      <c r="D2366" s="45"/>
      <c r="E2366" s="46"/>
      <c r="F2366" s="47"/>
      <c r="G2366" s="54"/>
      <c r="H2366" s="54"/>
      <c r="I2366" s="48"/>
      <c r="J2366" s="49"/>
      <c r="K2366" s="50"/>
      <c r="L2366" s="50"/>
      <c r="M2366" s="50"/>
      <c r="N2366" s="50"/>
      <c r="O2366" s="50"/>
      <c r="P2366" s="50"/>
      <c r="Q2366" s="50"/>
      <c r="R2366" s="50"/>
      <c r="S2366" s="50"/>
      <c r="T2366" s="50"/>
      <c r="U2366" s="51"/>
      <c r="V2366" s="52"/>
      <c r="W2366" s="53"/>
      <c r="X2366" s="53"/>
      <c r="Y2366" s="53"/>
      <c r="Z2366" s="53"/>
      <c r="AA2366" s="48"/>
      <c r="AB2366" s="54"/>
      <c r="AC2366" s="54"/>
      <c r="AD2366" s="54"/>
      <c r="AE2366" s="54"/>
      <c r="AF2366" s="54"/>
      <c r="AG2366" s="54"/>
      <c r="AH2366" s="54"/>
      <c r="AI2366" s="54"/>
      <c r="AJ2366" s="49"/>
      <c r="AK2366" s="48"/>
      <c r="AL2366" s="54"/>
      <c r="AM2366" s="54"/>
      <c r="AN2366" s="54"/>
      <c r="AO2366" s="54"/>
      <c r="AP2366" s="54"/>
      <c r="AQ2366" s="54"/>
      <c r="AR2366" s="54"/>
      <c r="AS2366" s="54"/>
      <c r="AT2366" s="54"/>
      <c r="AU2366" s="54"/>
      <c r="AV2366" s="54"/>
      <c r="AW2366" s="54"/>
      <c r="AX2366" s="54"/>
      <c r="AY2366" s="54"/>
      <c r="AZ2366" s="54"/>
      <c r="BA2366" s="54"/>
      <c r="BB2366" s="54"/>
      <c r="BC2366" s="54"/>
      <c r="BD2366" s="54"/>
      <c r="BE2366" s="54"/>
      <c r="BF2366" s="54"/>
      <c r="BG2366" s="54"/>
      <c r="BH2366" s="54"/>
      <c r="BI2366" s="54"/>
      <c r="BJ2366" s="54"/>
      <c r="BK2366" s="54"/>
      <c r="BL2366" s="54"/>
      <c r="BM2366" s="54"/>
      <c r="BN2366" s="54"/>
      <c r="BO2366" s="54"/>
      <c r="BP2366" s="54"/>
      <c r="BQ2366" s="54"/>
      <c r="BR2366" s="54"/>
      <c r="BS2366" s="54"/>
      <c r="BT2366" s="54"/>
      <c r="BU2366" s="54"/>
      <c r="BV2366" s="54"/>
      <c r="BW2366" s="54"/>
      <c r="BX2366" s="49"/>
      <c r="BY2366" s="55"/>
      <c r="BZ2366" s="8"/>
      <c r="CE2366" s="12" t="str">
        <f t="shared" si="1875"/>
        <v/>
      </c>
      <c r="CG2366" s="77" t="str">
        <f t="shared" si="1876"/>
        <v/>
      </c>
      <c r="CH2366" s="80" t="str">
        <f t="shared" si="1877"/>
        <v/>
      </c>
      <c r="CL2366" s="12" t="str">
        <f t="shared" si="1878"/>
        <v/>
      </c>
      <c r="CM2366" s="12" t="str">
        <f t="shared" si="1879"/>
        <v/>
      </c>
      <c r="CN2366" s="12" t="str" cm="1">
        <f t="array" ref="CN2366">IF(OR($CE2366="", $CG$3=""), "", IF(IFERROR(INDEX($K2366:$T2366, $CK2366, MATCH(CN$3, $K$3:$T$3, 0)), "")="", $CC$4, $CC$3))</f>
        <v/>
      </c>
      <c r="CO2366" s="12" t="str" cm="1">
        <f t="array" ref="CO2366">IF(OR($CE2366="", $CG$3=""), "", IF(IFERROR(INDEX($AA2366:$AJ2366, $CK2366, MATCH(CO$3, $AA$3:$AJ$3, 0)), "")="", $CC$4, $CC$3))</f>
        <v/>
      </c>
      <c r="CP2366" s="12" t="str">
        <f>IF(OR($CE2366="", $CG$3=""), "", IF(CP$3='Property List &amp; Features'!$BG$9, $CC$3, IF(CP$3=$I2366, $CC$3, $CC$4)))</f>
        <v/>
      </c>
      <c r="CQ2366" s="12" t="str">
        <f>IF(OR($CE2366="", $CG$3=""), "", IF(CQ$3='Property List &amp; Features'!$BG$9, $CC$3, IF(CQ$3=$J2366, $CC$3, $CC$4)))</f>
        <v/>
      </c>
      <c r="CR2366" s="12" t="str">
        <f t="shared" si="1880"/>
        <v/>
      </c>
      <c r="CS2366" s="12" t="str">
        <f t="shared" si="1881"/>
        <v/>
      </c>
      <c r="CT2366" s="12" t="str">
        <f t="shared" si="1882"/>
        <v/>
      </c>
      <c r="CU2366" s="12" t="str">
        <f t="shared" si="1883"/>
        <v/>
      </c>
      <c r="CV2366" s="12" t="str">
        <f t="shared" si="1884"/>
        <v/>
      </c>
      <c r="CW2366" s="12" t="str">
        <f t="shared" si="1906"/>
        <v/>
      </c>
      <c r="CX2366" s="12" t="str">
        <f t="shared" si="1907"/>
        <v/>
      </c>
      <c r="CY2366" s="12" t="str">
        <f t="shared" si="1908"/>
        <v/>
      </c>
      <c r="CZ2366" s="12" t="str">
        <f t="shared" si="1909"/>
        <v/>
      </c>
      <c r="DA2366" s="12" t="str">
        <f t="shared" si="1910"/>
        <v/>
      </c>
      <c r="DB2366" s="12" t="str">
        <f t="shared" si="1911"/>
        <v/>
      </c>
      <c r="DC2366" s="12" t="str">
        <f t="shared" si="1912"/>
        <v/>
      </c>
      <c r="DD2366" s="12" t="str">
        <f t="shared" si="1913"/>
        <v/>
      </c>
      <c r="DE2366" s="12" t="str">
        <f t="shared" si="1914"/>
        <v/>
      </c>
      <c r="DF2366" s="12" t="str">
        <f t="shared" si="1915"/>
        <v/>
      </c>
      <c r="DG2366" s="12" t="str">
        <f t="shared" si="1916"/>
        <v/>
      </c>
      <c r="DH2366" s="12" t="str">
        <f t="shared" si="1917"/>
        <v/>
      </c>
      <c r="DI2366" s="12" t="str">
        <f t="shared" si="1918"/>
        <v/>
      </c>
      <c r="DJ2366" s="12" t="str">
        <f t="shared" si="1919"/>
        <v/>
      </c>
      <c r="DK2366" s="12" t="str">
        <f t="shared" si="1920"/>
        <v/>
      </c>
      <c r="DL2366" s="12" t="str">
        <f t="shared" si="1921"/>
        <v/>
      </c>
      <c r="DM2366" s="12" t="str">
        <f t="shared" si="1922"/>
        <v/>
      </c>
      <c r="DN2366" s="12" t="str">
        <f t="shared" si="1923"/>
        <v/>
      </c>
      <c r="DO2366" s="12" t="str">
        <f t="shared" si="1924"/>
        <v/>
      </c>
      <c r="DP2366" s="12" t="str">
        <f t="shared" si="1925"/>
        <v/>
      </c>
      <c r="DQ2366" s="12" t="str">
        <f t="shared" si="1926"/>
        <v/>
      </c>
      <c r="DR2366" s="12" t="str">
        <f t="shared" si="1888"/>
        <v/>
      </c>
      <c r="DS2366" s="12" t="str">
        <f t="shared" si="1889"/>
        <v/>
      </c>
      <c r="DT2366" s="12" t="str">
        <f t="shared" si="1890"/>
        <v/>
      </c>
      <c r="DU2366" s="12" t="str">
        <f t="shared" si="1891"/>
        <v/>
      </c>
      <c r="DV2366" s="12" t="str">
        <f t="shared" si="1892"/>
        <v/>
      </c>
      <c r="DW2366" s="12" t="str">
        <f t="shared" si="1893"/>
        <v/>
      </c>
      <c r="DX2366" s="12" t="str">
        <f t="shared" si="1894"/>
        <v/>
      </c>
      <c r="DY2366" s="12" t="str">
        <f t="shared" si="1895"/>
        <v/>
      </c>
      <c r="DZ2366" s="12" t="str">
        <f t="shared" si="1896"/>
        <v/>
      </c>
      <c r="EA2366" s="12" t="str">
        <f t="shared" si="1897"/>
        <v/>
      </c>
      <c r="EB2366" s="12" t="str">
        <f t="shared" si="1898"/>
        <v/>
      </c>
      <c r="EC2366" s="12" t="str">
        <f t="shared" si="1899"/>
        <v/>
      </c>
      <c r="ED2366" s="12" t="str">
        <f t="shared" si="1900"/>
        <v/>
      </c>
      <c r="EE2366" s="12" t="str">
        <f t="shared" si="1901"/>
        <v/>
      </c>
      <c r="EF2366" s="12" t="str">
        <f t="shared" si="1902"/>
        <v/>
      </c>
      <c r="EG2366" s="12" t="str">
        <f t="shared" si="1903"/>
        <v/>
      </c>
      <c r="EH2366" s="12" t="str">
        <f t="shared" si="1904"/>
        <v/>
      </c>
      <c r="EI2366" s="12" t="str">
        <f t="shared" si="1905"/>
        <v/>
      </c>
      <c r="EK2366" s="83" t="str">
        <f t="shared" si="1885"/>
        <v/>
      </c>
      <c r="EM2366" s="12" t="str">
        <f t="shared" si="1886"/>
        <v/>
      </c>
      <c r="EO2366" s="12" t="str">
        <f t="shared" si="1887"/>
        <v/>
      </c>
      <c r="EQ2366" s="12" t="str">
        <f>IF($EO2366="", "", IF($EQ$8=$EQ$6, COUNTIF($EO$11:$EO$2510, "&gt;"&amp;$EO2366)+1+COUNTIF($EO$11:$EO2366, $EO2366)-1, COUNTIF($EO$11:$EO$2510, "&lt;"&amp;$EO2366)+1+COUNTIF($EO$11:$EO2366, $EO2366)-1))</f>
        <v/>
      </c>
    </row>
    <row r="2367" spans="1:147" x14ac:dyDescent="0.55000000000000004">
      <c r="A2367" s="8"/>
      <c r="B2367" s="12" t="str">
        <f>IF($D2367="", "", COUNTIF($D$11:$D2367, $D2367))</f>
        <v/>
      </c>
      <c r="C2367" s="8"/>
      <c r="D2367" s="45"/>
      <c r="E2367" s="46"/>
      <c r="F2367" s="47"/>
      <c r="G2367" s="54"/>
      <c r="H2367" s="54"/>
      <c r="I2367" s="48"/>
      <c r="J2367" s="49"/>
      <c r="K2367" s="50"/>
      <c r="L2367" s="50"/>
      <c r="M2367" s="50"/>
      <c r="N2367" s="50"/>
      <c r="O2367" s="50"/>
      <c r="P2367" s="50"/>
      <c r="Q2367" s="50"/>
      <c r="R2367" s="50"/>
      <c r="S2367" s="50"/>
      <c r="T2367" s="50"/>
      <c r="U2367" s="51"/>
      <c r="V2367" s="52"/>
      <c r="W2367" s="53"/>
      <c r="X2367" s="53"/>
      <c r="Y2367" s="53"/>
      <c r="Z2367" s="53"/>
      <c r="AA2367" s="48"/>
      <c r="AB2367" s="54"/>
      <c r="AC2367" s="54"/>
      <c r="AD2367" s="54"/>
      <c r="AE2367" s="54"/>
      <c r="AF2367" s="54"/>
      <c r="AG2367" s="54"/>
      <c r="AH2367" s="54"/>
      <c r="AI2367" s="54"/>
      <c r="AJ2367" s="49"/>
      <c r="AK2367" s="48"/>
      <c r="AL2367" s="54"/>
      <c r="AM2367" s="54"/>
      <c r="AN2367" s="54"/>
      <c r="AO2367" s="54"/>
      <c r="AP2367" s="54"/>
      <c r="AQ2367" s="54"/>
      <c r="AR2367" s="54"/>
      <c r="AS2367" s="54"/>
      <c r="AT2367" s="54"/>
      <c r="AU2367" s="54"/>
      <c r="AV2367" s="54"/>
      <c r="AW2367" s="54"/>
      <c r="AX2367" s="54"/>
      <c r="AY2367" s="54"/>
      <c r="AZ2367" s="54"/>
      <c r="BA2367" s="54"/>
      <c r="BB2367" s="54"/>
      <c r="BC2367" s="54"/>
      <c r="BD2367" s="54"/>
      <c r="BE2367" s="54"/>
      <c r="BF2367" s="54"/>
      <c r="BG2367" s="54"/>
      <c r="BH2367" s="54"/>
      <c r="BI2367" s="54"/>
      <c r="BJ2367" s="54"/>
      <c r="BK2367" s="54"/>
      <c r="BL2367" s="54"/>
      <c r="BM2367" s="54"/>
      <c r="BN2367" s="54"/>
      <c r="BO2367" s="54"/>
      <c r="BP2367" s="54"/>
      <c r="BQ2367" s="54"/>
      <c r="BR2367" s="54"/>
      <c r="BS2367" s="54"/>
      <c r="BT2367" s="54"/>
      <c r="BU2367" s="54"/>
      <c r="BV2367" s="54"/>
      <c r="BW2367" s="54"/>
      <c r="BX2367" s="49"/>
      <c r="BY2367" s="55"/>
      <c r="BZ2367" s="8"/>
      <c r="CE2367" s="12" t="str">
        <f t="shared" si="1875"/>
        <v/>
      </c>
      <c r="CG2367" s="77" t="str">
        <f t="shared" si="1876"/>
        <v/>
      </c>
      <c r="CH2367" s="80" t="str">
        <f t="shared" si="1877"/>
        <v/>
      </c>
      <c r="CL2367" s="12" t="str">
        <f t="shared" si="1878"/>
        <v/>
      </c>
      <c r="CM2367" s="12" t="str">
        <f t="shared" si="1879"/>
        <v/>
      </c>
      <c r="CN2367" s="12" t="str" cm="1">
        <f t="array" ref="CN2367">IF(OR($CE2367="", $CG$3=""), "", IF(IFERROR(INDEX($K2367:$T2367, $CK2367, MATCH(CN$3, $K$3:$T$3, 0)), "")="", $CC$4, $CC$3))</f>
        <v/>
      </c>
      <c r="CO2367" s="12" t="str" cm="1">
        <f t="array" ref="CO2367">IF(OR($CE2367="", $CG$3=""), "", IF(IFERROR(INDEX($AA2367:$AJ2367, $CK2367, MATCH(CO$3, $AA$3:$AJ$3, 0)), "")="", $CC$4, $CC$3))</f>
        <v/>
      </c>
      <c r="CP2367" s="12" t="str">
        <f>IF(OR($CE2367="", $CG$3=""), "", IF(CP$3='Property List &amp; Features'!$BG$9, $CC$3, IF(CP$3=$I2367, $CC$3, $CC$4)))</f>
        <v/>
      </c>
      <c r="CQ2367" s="12" t="str">
        <f>IF(OR($CE2367="", $CG$3=""), "", IF(CQ$3='Property List &amp; Features'!$BG$9, $CC$3, IF(CQ$3=$J2367, $CC$3, $CC$4)))</f>
        <v/>
      </c>
      <c r="CR2367" s="12" t="str">
        <f t="shared" si="1880"/>
        <v/>
      </c>
      <c r="CS2367" s="12" t="str">
        <f t="shared" si="1881"/>
        <v/>
      </c>
      <c r="CT2367" s="12" t="str">
        <f t="shared" si="1882"/>
        <v/>
      </c>
      <c r="CU2367" s="12" t="str">
        <f t="shared" si="1883"/>
        <v/>
      </c>
      <c r="CV2367" s="12" t="str">
        <f t="shared" si="1884"/>
        <v/>
      </c>
      <c r="CW2367" s="12" t="str">
        <f t="shared" si="1906"/>
        <v/>
      </c>
      <c r="CX2367" s="12" t="str">
        <f t="shared" si="1907"/>
        <v/>
      </c>
      <c r="CY2367" s="12" t="str">
        <f t="shared" si="1908"/>
        <v/>
      </c>
      <c r="CZ2367" s="12" t="str">
        <f t="shared" si="1909"/>
        <v/>
      </c>
      <c r="DA2367" s="12" t="str">
        <f t="shared" si="1910"/>
        <v/>
      </c>
      <c r="DB2367" s="12" t="str">
        <f t="shared" si="1911"/>
        <v/>
      </c>
      <c r="DC2367" s="12" t="str">
        <f t="shared" si="1912"/>
        <v/>
      </c>
      <c r="DD2367" s="12" t="str">
        <f t="shared" si="1913"/>
        <v/>
      </c>
      <c r="DE2367" s="12" t="str">
        <f t="shared" si="1914"/>
        <v/>
      </c>
      <c r="DF2367" s="12" t="str">
        <f t="shared" si="1915"/>
        <v/>
      </c>
      <c r="DG2367" s="12" t="str">
        <f t="shared" si="1916"/>
        <v/>
      </c>
      <c r="DH2367" s="12" t="str">
        <f t="shared" si="1917"/>
        <v/>
      </c>
      <c r="DI2367" s="12" t="str">
        <f t="shared" si="1918"/>
        <v/>
      </c>
      <c r="DJ2367" s="12" t="str">
        <f t="shared" si="1919"/>
        <v/>
      </c>
      <c r="DK2367" s="12" t="str">
        <f t="shared" si="1920"/>
        <v/>
      </c>
      <c r="DL2367" s="12" t="str">
        <f t="shared" si="1921"/>
        <v/>
      </c>
      <c r="DM2367" s="12" t="str">
        <f t="shared" si="1922"/>
        <v/>
      </c>
      <c r="DN2367" s="12" t="str">
        <f t="shared" si="1923"/>
        <v/>
      </c>
      <c r="DO2367" s="12" t="str">
        <f t="shared" si="1924"/>
        <v/>
      </c>
      <c r="DP2367" s="12" t="str">
        <f t="shared" si="1925"/>
        <v/>
      </c>
      <c r="DQ2367" s="12" t="str">
        <f t="shared" si="1926"/>
        <v/>
      </c>
      <c r="DR2367" s="12" t="str">
        <f t="shared" si="1888"/>
        <v/>
      </c>
      <c r="DS2367" s="12" t="str">
        <f t="shared" si="1889"/>
        <v/>
      </c>
      <c r="DT2367" s="12" t="str">
        <f t="shared" si="1890"/>
        <v/>
      </c>
      <c r="DU2367" s="12" t="str">
        <f t="shared" si="1891"/>
        <v/>
      </c>
      <c r="DV2367" s="12" t="str">
        <f t="shared" si="1892"/>
        <v/>
      </c>
      <c r="DW2367" s="12" t="str">
        <f t="shared" si="1893"/>
        <v/>
      </c>
      <c r="DX2367" s="12" t="str">
        <f t="shared" si="1894"/>
        <v/>
      </c>
      <c r="DY2367" s="12" t="str">
        <f t="shared" si="1895"/>
        <v/>
      </c>
      <c r="DZ2367" s="12" t="str">
        <f t="shared" si="1896"/>
        <v/>
      </c>
      <c r="EA2367" s="12" t="str">
        <f t="shared" si="1897"/>
        <v/>
      </c>
      <c r="EB2367" s="12" t="str">
        <f t="shared" si="1898"/>
        <v/>
      </c>
      <c r="EC2367" s="12" t="str">
        <f t="shared" si="1899"/>
        <v/>
      </c>
      <c r="ED2367" s="12" t="str">
        <f t="shared" si="1900"/>
        <v/>
      </c>
      <c r="EE2367" s="12" t="str">
        <f t="shared" si="1901"/>
        <v/>
      </c>
      <c r="EF2367" s="12" t="str">
        <f t="shared" si="1902"/>
        <v/>
      </c>
      <c r="EG2367" s="12" t="str">
        <f t="shared" si="1903"/>
        <v/>
      </c>
      <c r="EH2367" s="12" t="str">
        <f t="shared" si="1904"/>
        <v/>
      </c>
      <c r="EI2367" s="12" t="str">
        <f t="shared" si="1905"/>
        <v/>
      </c>
      <c r="EK2367" s="83" t="str">
        <f t="shared" si="1885"/>
        <v/>
      </c>
      <c r="EM2367" s="12" t="str">
        <f t="shared" si="1886"/>
        <v/>
      </c>
      <c r="EO2367" s="12" t="str">
        <f t="shared" si="1887"/>
        <v/>
      </c>
      <c r="EQ2367" s="12" t="str">
        <f>IF($EO2367="", "", IF($EQ$8=$EQ$6, COUNTIF($EO$11:$EO$2510, "&gt;"&amp;$EO2367)+1+COUNTIF($EO$11:$EO2367, $EO2367)-1, COUNTIF($EO$11:$EO$2510, "&lt;"&amp;$EO2367)+1+COUNTIF($EO$11:$EO2367, $EO2367)-1))</f>
        <v/>
      </c>
    </row>
    <row r="2368" spans="1:147" x14ac:dyDescent="0.55000000000000004">
      <c r="A2368" s="8"/>
      <c r="B2368" s="12" t="str">
        <f>IF($D2368="", "", COUNTIF($D$11:$D2368, $D2368))</f>
        <v/>
      </c>
      <c r="C2368" s="8"/>
      <c r="D2368" s="45"/>
      <c r="E2368" s="46"/>
      <c r="F2368" s="47"/>
      <c r="G2368" s="54"/>
      <c r="H2368" s="54"/>
      <c r="I2368" s="48"/>
      <c r="J2368" s="49"/>
      <c r="K2368" s="50"/>
      <c r="L2368" s="50"/>
      <c r="M2368" s="50"/>
      <c r="N2368" s="50"/>
      <c r="O2368" s="50"/>
      <c r="P2368" s="50"/>
      <c r="Q2368" s="50"/>
      <c r="R2368" s="50"/>
      <c r="S2368" s="50"/>
      <c r="T2368" s="50"/>
      <c r="U2368" s="51"/>
      <c r="V2368" s="52"/>
      <c r="W2368" s="53"/>
      <c r="X2368" s="53"/>
      <c r="Y2368" s="53"/>
      <c r="Z2368" s="53"/>
      <c r="AA2368" s="48"/>
      <c r="AB2368" s="54"/>
      <c r="AC2368" s="54"/>
      <c r="AD2368" s="54"/>
      <c r="AE2368" s="54"/>
      <c r="AF2368" s="54"/>
      <c r="AG2368" s="54"/>
      <c r="AH2368" s="54"/>
      <c r="AI2368" s="54"/>
      <c r="AJ2368" s="49"/>
      <c r="AK2368" s="48"/>
      <c r="AL2368" s="54"/>
      <c r="AM2368" s="54"/>
      <c r="AN2368" s="54"/>
      <c r="AO2368" s="54"/>
      <c r="AP2368" s="54"/>
      <c r="AQ2368" s="54"/>
      <c r="AR2368" s="54"/>
      <c r="AS2368" s="54"/>
      <c r="AT2368" s="54"/>
      <c r="AU2368" s="54"/>
      <c r="AV2368" s="54"/>
      <c r="AW2368" s="54"/>
      <c r="AX2368" s="54"/>
      <c r="AY2368" s="54"/>
      <c r="AZ2368" s="54"/>
      <c r="BA2368" s="54"/>
      <c r="BB2368" s="54"/>
      <c r="BC2368" s="54"/>
      <c r="BD2368" s="54"/>
      <c r="BE2368" s="54"/>
      <c r="BF2368" s="54"/>
      <c r="BG2368" s="54"/>
      <c r="BH2368" s="54"/>
      <c r="BI2368" s="54"/>
      <c r="BJ2368" s="54"/>
      <c r="BK2368" s="54"/>
      <c r="BL2368" s="54"/>
      <c r="BM2368" s="54"/>
      <c r="BN2368" s="54"/>
      <c r="BO2368" s="54"/>
      <c r="BP2368" s="54"/>
      <c r="BQ2368" s="54"/>
      <c r="BR2368" s="54"/>
      <c r="BS2368" s="54"/>
      <c r="BT2368" s="54"/>
      <c r="BU2368" s="54"/>
      <c r="BV2368" s="54"/>
      <c r="BW2368" s="54"/>
      <c r="BX2368" s="49"/>
      <c r="BY2368" s="55"/>
      <c r="BZ2368" s="8"/>
      <c r="CE2368" s="12" t="str">
        <f t="shared" si="1875"/>
        <v/>
      </c>
      <c r="CG2368" s="77" t="str">
        <f t="shared" si="1876"/>
        <v/>
      </c>
      <c r="CH2368" s="80" t="str">
        <f t="shared" si="1877"/>
        <v/>
      </c>
      <c r="CL2368" s="12" t="str">
        <f t="shared" si="1878"/>
        <v/>
      </c>
      <c r="CM2368" s="12" t="str">
        <f t="shared" si="1879"/>
        <v/>
      </c>
      <c r="CN2368" s="12" t="str" cm="1">
        <f t="array" ref="CN2368">IF(OR($CE2368="", $CG$3=""), "", IF(IFERROR(INDEX($K2368:$T2368, $CK2368, MATCH(CN$3, $K$3:$T$3, 0)), "")="", $CC$4, $CC$3))</f>
        <v/>
      </c>
      <c r="CO2368" s="12" t="str" cm="1">
        <f t="array" ref="CO2368">IF(OR($CE2368="", $CG$3=""), "", IF(IFERROR(INDEX($AA2368:$AJ2368, $CK2368, MATCH(CO$3, $AA$3:$AJ$3, 0)), "")="", $CC$4, $CC$3))</f>
        <v/>
      </c>
      <c r="CP2368" s="12" t="str">
        <f>IF(OR($CE2368="", $CG$3=""), "", IF(CP$3='Property List &amp; Features'!$BG$9, $CC$3, IF(CP$3=$I2368, $CC$3, $CC$4)))</f>
        <v/>
      </c>
      <c r="CQ2368" s="12" t="str">
        <f>IF(OR($CE2368="", $CG$3=""), "", IF(CQ$3='Property List &amp; Features'!$BG$9, $CC$3, IF(CQ$3=$J2368, $CC$3, $CC$4)))</f>
        <v/>
      </c>
      <c r="CR2368" s="12" t="str">
        <f t="shared" si="1880"/>
        <v/>
      </c>
      <c r="CS2368" s="12" t="str">
        <f t="shared" si="1881"/>
        <v/>
      </c>
      <c r="CT2368" s="12" t="str">
        <f t="shared" si="1882"/>
        <v/>
      </c>
      <c r="CU2368" s="12" t="str">
        <f t="shared" si="1883"/>
        <v/>
      </c>
      <c r="CV2368" s="12" t="str">
        <f t="shared" si="1884"/>
        <v/>
      </c>
      <c r="CW2368" s="12" t="str">
        <f t="shared" si="1906"/>
        <v/>
      </c>
      <c r="CX2368" s="12" t="str">
        <f t="shared" si="1907"/>
        <v/>
      </c>
      <c r="CY2368" s="12" t="str">
        <f t="shared" si="1908"/>
        <v/>
      </c>
      <c r="CZ2368" s="12" t="str">
        <f t="shared" si="1909"/>
        <v/>
      </c>
      <c r="DA2368" s="12" t="str">
        <f t="shared" si="1910"/>
        <v/>
      </c>
      <c r="DB2368" s="12" t="str">
        <f t="shared" si="1911"/>
        <v/>
      </c>
      <c r="DC2368" s="12" t="str">
        <f t="shared" si="1912"/>
        <v/>
      </c>
      <c r="DD2368" s="12" t="str">
        <f t="shared" si="1913"/>
        <v/>
      </c>
      <c r="DE2368" s="12" t="str">
        <f t="shared" si="1914"/>
        <v/>
      </c>
      <c r="DF2368" s="12" t="str">
        <f t="shared" si="1915"/>
        <v/>
      </c>
      <c r="DG2368" s="12" t="str">
        <f t="shared" si="1916"/>
        <v/>
      </c>
      <c r="DH2368" s="12" t="str">
        <f t="shared" si="1917"/>
        <v/>
      </c>
      <c r="DI2368" s="12" t="str">
        <f t="shared" si="1918"/>
        <v/>
      </c>
      <c r="DJ2368" s="12" t="str">
        <f t="shared" si="1919"/>
        <v/>
      </c>
      <c r="DK2368" s="12" t="str">
        <f t="shared" si="1920"/>
        <v/>
      </c>
      <c r="DL2368" s="12" t="str">
        <f t="shared" si="1921"/>
        <v/>
      </c>
      <c r="DM2368" s="12" t="str">
        <f t="shared" si="1922"/>
        <v/>
      </c>
      <c r="DN2368" s="12" t="str">
        <f t="shared" si="1923"/>
        <v/>
      </c>
      <c r="DO2368" s="12" t="str">
        <f t="shared" si="1924"/>
        <v/>
      </c>
      <c r="DP2368" s="12" t="str">
        <f t="shared" si="1925"/>
        <v/>
      </c>
      <c r="DQ2368" s="12" t="str">
        <f t="shared" si="1926"/>
        <v/>
      </c>
      <c r="DR2368" s="12" t="str">
        <f t="shared" si="1888"/>
        <v/>
      </c>
      <c r="DS2368" s="12" t="str">
        <f t="shared" si="1889"/>
        <v/>
      </c>
      <c r="DT2368" s="12" t="str">
        <f t="shared" si="1890"/>
        <v/>
      </c>
      <c r="DU2368" s="12" t="str">
        <f t="shared" si="1891"/>
        <v/>
      </c>
      <c r="DV2368" s="12" t="str">
        <f t="shared" si="1892"/>
        <v/>
      </c>
      <c r="DW2368" s="12" t="str">
        <f t="shared" si="1893"/>
        <v/>
      </c>
      <c r="DX2368" s="12" t="str">
        <f t="shared" si="1894"/>
        <v/>
      </c>
      <c r="DY2368" s="12" t="str">
        <f t="shared" si="1895"/>
        <v/>
      </c>
      <c r="DZ2368" s="12" t="str">
        <f t="shared" si="1896"/>
        <v/>
      </c>
      <c r="EA2368" s="12" t="str">
        <f t="shared" si="1897"/>
        <v/>
      </c>
      <c r="EB2368" s="12" t="str">
        <f t="shared" si="1898"/>
        <v/>
      </c>
      <c r="EC2368" s="12" t="str">
        <f t="shared" si="1899"/>
        <v/>
      </c>
      <c r="ED2368" s="12" t="str">
        <f t="shared" si="1900"/>
        <v/>
      </c>
      <c r="EE2368" s="12" t="str">
        <f t="shared" si="1901"/>
        <v/>
      </c>
      <c r="EF2368" s="12" t="str">
        <f t="shared" si="1902"/>
        <v/>
      </c>
      <c r="EG2368" s="12" t="str">
        <f t="shared" si="1903"/>
        <v/>
      </c>
      <c r="EH2368" s="12" t="str">
        <f t="shared" si="1904"/>
        <v/>
      </c>
      <c r="EI2368" s="12" t="str">
        <f t="shared" si="1905"/>
        <v/>
      </c>
      <c r="EK2368" s="83" t="str">
        <f t="shared" si="1885"/>
        <v/>
      </c>
      <c r="EM2368" s="12" t="str">
        <f t="shared" si="1886"/>
        <v/>
      </c>
      <c r="EO2368" s="12" t="str">
        <f t="shared" si="1887"/>
        <v/>
      </c>
      <c r="EQ2368" s="12" t="str">
        <f>IF($EO2368="", "", IF($EQ$8=$EQ$6, COUNTIF($EO$11:$EO$2510, "&gt;"&amp;$EO2368)+1+COUNTIF($EO$11:$EO2368, $EO2368)-1, COUNTIF($EO$11:$EO$2510, "&lt;"&amp;$EO2368)+1+COUNTIF($EO$11:$EO2368, $EO2368)-1))</f>
        <v/>
      </c>
    </row>
    <row r="2369" spans="1:147" x14ac:dyDescent="0.55000000000000004">
      <c r="A2369" s="8"/>
      <c r="B2369" s="12" t="str">
        <f>IF($D2369="", "", COUNTIF($D$11:$D2369, $D2369))</f>
        <v/>
      </c>
      <c r="C2369" s="8"/>
      <c r="D2369" s="45"/>
      <c r="E2369" s="46"/>
      <c r="F2369" s="47"/>
      <c r="G2369" s="54"/>
      <c r="H2369" s="54"/>
      <c r="I2369" s="48"/>
      <c r="J2369" s="49"/>
      <c r="K2369" s="50"/>
      <c r="L2369" s="50"/>
      <c r="M2369" s="50"/>
      <c r="N2369" s="50"/>
      <c r="O2369" s="50"/>
      <c r="P2369" s="50"/>
      <c r="Q2369" s="50"/>
      <c r="R2369" s="50"/>
      <c r="S2369" s="50"/>
      <c r="T2369" s="50"/>
      <c r="U2369" s="51"/>
      <c r="V2369" s="52"/>
      <c r="W2369" s="53"/>
      <c r="X2369" s="53"/>
      <c r="Y2369" s="53"/>
      <c r="Z2369" s="53"/>
      <c r="AA2369" s="48"/>
      <c r="AB2369" s="54"/>
      <c r="AC2369" s="54"/>
      <c r="AD2369" s="54"/>
      <c r="AE2369" s="54"/>
      <c r="AF2369" s="54"/>
      <c r="AG2369" s="54"/>
      <c r="AH2369" s="54"/>
      <c r="AI2369" s="54"/>
      <c r="AJ2369" s="49"/>
      <c r="AK2369" s="48"/>
      <c r="AL2369" s="54"/>
      <c r="AM2369" s="54"/>
      <c r="AN2369" s="54"/>
      <c r="AO2369" s="54"/>
      <c r="AP2369" s="54"/>
      <c r="AQ2369" s="54"/>
      <c r="AR2369" s="54"/>
      <c r="AS2369" s="54"/>
      <c r="AT2369" s="54"/>
      <c r="AU2369" s="54"/>
      <c r="AV2369" s="54"/>
      <c r="AW2369" s="54"/>
      <c r="AX2369" s="54"/>
      <c r="AY2369" s="54"/>
      <c r="AZ2369" s="54"/>
      <c r="BA2369" s="54"/>
      <c r="BB2369" s="54"/>
      <c r="BC2369" s="54"/>
      <c r="BD2369" s="54"/>
      <c r="BE2369" s="54"/>
      <c r="BF2369" s="54"/>
      <c r="BG2369" s="54"/>
      <c r="BH2369" s="54"/>
      <c r="BI2369" s="54"/>
      <c r="BJ2369" s="54"/>
      <c r="BK2369" s="54"/>
      <c r="BL2369" s="54"/>
      <c r="BM2369" s="54"/>
      <c r="BN2369" s="54"/>
      <c r="BO2369" s="54"/>
      <c r="BP2369" s="54"/>
      <c r="BQ2369" s="54"/>
      <c r="BR2369" s="54"/>
      <c r="BS2369" s="54"/>
      <c r="BT2369" s="54"/>
      <c r="BU2369" s="54"/>
      <c r="BV2369" s="54"/>
      <c r="BW2369" s="54"/>
      <c r="BX2369" s="49"/>
      <c r="BY2369" s="55"/>
      <c r="BZ2369" s="8"/>
      <c r="CE2369" s="12" t="str">
        <f t="shared" si="1875"/>
        <v/>
      </c>
      <c r="CG2369" s="77" t="str">
        <f t="shared" si="1876"/>
        <v/>
      </c>
      <c r="CH2369" s="80" t="str">
        <f t="shared" si="1877"/>
        <v/>
      </c>
      <c r="CL2369" s="12" t="str">
        <f t="shared" si="1878"/>
        <v/>
      </c>
      <c r="CM2369" s="12" t="str">
        <f t="shared" si="1879"/>
        <v/>
      </c>
      <c r="CN2369" s="12" t="str" cm="1">
        <f t="array" ref="CN2369">IF(OR($CE2369="", $CG$3=""), "", IF(IFERROR(INDEX($K2369:$T2369, $CK2369, MATCH(CN$3, $K$3:$T$3, 0)), "")="", $CC$4, $CC$3))</f>
        <v/>
      </c>
      <c r="CO2369" s="12" t="str" cm="1">
        <f t="array" ref="CO2369">IF(OR($CE2369="", $CG$3=""), "", IF(IFERROR(INDEX($AA2369:$AJ2369, $CK2369, MATCH(CO$3, $AA$3:$AJ$3, 0)), "")="", $CC$4, $CC$3))</f>
        <v/>
      </c>
      <c r="CP2369" s="12" t="str">
        <f>IF(OR($CE2369="", $CG$3=""), "", IF(CP$3='Property List &amp; Features'!$BG$9, $CC$3, IF(CP$3=$I2369, $CC$3, $CC$4)))</f>
        <v/>
      </c>
      <c r="CQ2369" s="12" t="str">
        <f>IF(OR($CE2369="", $CG$3=""), "", IF(CQ$3='Property List &amp; Features'!$BG$9, $CC$3, IF(CQ$3=$J2369, $CC$3, $CC$4)))</f>
        <v/>
      </c>
      <c r="CR2369" s="12" t="str">
        <f t="shared" si="1880"/>
        <v/>
      </c>
      <c r="CS2369" s="12" t="str">
        <f t="shared" si="1881"/>
        <v/>
      </c>
      <c r="CT2369" s="12" t="str">
        <f t="shared" si="1882"/>
        <v/>
      </c>
      <c r="CU2369" s="12" t="str">
        <f t="shared" si="1883"/>
        <v/>
      </c>
      <c r="CV2369" s="12" t="str">
        <f t="shared" si="1884"/>
        <v/>
      </c>
      <c r="CW2369" s="12" t="str">
        <f t="shared" si="1906"/>
        <v/>
      </c>
      <c r="CX2369" s="12" t="str">
        <f t="shared" si="1907"/>
        <v/>
      </c>
      <c r="CY2369" s="12" t="str">
        <f t="shared" si="1908"/>
        <v/>
      </c>
      <c r="CZ2369" s="12" t="str">
        <f t="shared" si="1909"/>
        <v/>
      </c>
      <c r="DA2369" s="12" t="str">
        <f t="shared" si="1910"/>
        <v/>
      </c>
      <c r="DB2369" s="12" t="str">
        <f t="shared" si="1911"/>
        <v/>
      </c>
      <c r="DC2369" s="12" t="str">
        <f t="shared" si="1912"/>
        <v/>
      </c>
      <c r="DD2369" s="12" t="str">
        <f t="shared" si="1913"/>
        <v/>
      </c>
      <c r="DE2369" s="12" t="str">
        <f t="shared" si="1914"/>
        <v/>
      </c>
      <c r="DF2369" s="12" t="str">
        <f t="shared" si="1915"/>
        <v/>
      </c>
      <c r="DG2369" s="12" t="str">
        <f t="shared" si="1916"/>
        <v/>
      </c>
      <c r="DH2369" s="12" t="str">
        <f t="shared" si="1917"/>
        <v/>
      </c>
      <c r="DI2369" s="12" t="str">
        <f t="shared" si="1918"/>
        <v/>
      </c>
      <c r="DJ2369" s="12" t="str">
        <f t="shared" si="1919"/>
        <v/>
      </c>
      <c r="DK2369" s="12" t="str">
        <f t="shared" si="1920"/>
        <v/>
      </c>
      <c r="DL2369" s="12" t="str">
        <f t="shared" si="1921"/>
        <v/>
      </c>
      <c r="DM2369" s="12" t="str">
        <f t="shared" si="1922"/>
        <v/>
      </c>
      <c r="DN2369" s="12" t="str">
        <f t="shared" si="1923"/>
        <v/>
      </c>
      <c r="DO2369" s="12" t="str">
        <f t="shared" si="1924"/>
        <v/>
      </c>
      <c r="DP2369" s="12" t="str">
        <f t="shared" si="1925"/>
        <v/>
      </c>
      <c r="DQ2369" s="12" t="str">
        <f t="shared" si="1926"/>
        <v/>
      </c>
      <c r="DR2369" s="12" t="str">
        <f t="shared" si="1888"/>
        <v/>
      </c>
      <c r="DS2369" s="12" t="str">
        <f t="shared" si="1889"/>
        <v/>
      </c>
      <c r="DT2369" s="12" t="str">
        <f t="shared" si="1890"/>
        <v/>
      </c>
      <c r="DU2369" s="12" t="str">
        <f t="shared" si="1891"/>
        <v/>
      </c>
      <c r="DV2369" s="12" t="str">
        <f t="shared" si="1892"/>
        <v/>
      </c>
      <c r="DW2369" s="12" t="str">
        <f t="shared" si="1893"/>
        <v/>
      </c>
      <c r="DX2369" s="12" t="str">
        <f t="shared" si="1894"/>
        <v/>
      </c>
      <c r="DY2369" s="12" t="str">
        <f t="shared" si="1895"/>
        <v/>
      </c>
      <c r="DZ2369" s="12" t="str">
        <f t="shared" si="1896"/>
        <v/>
      </c>
      <c r="EA2369" s="12" t="str">
        <f t="shared" si="1897"/>
        <v/>
      </c>
      <c r="EB2369" s="12" t="str">
        <f t="shared" si="1898"/>
        <v/>
      </c>
      <c r="EC2369" s="12" t="str">
        <f t="shared" si="1899"/>
        <v/>
      </c>
      <c r="ED2369" s="12" t="str">
        <f t="shared" si="1900"/>
        <v/>
      </c>
      <c r="EE2369" s="12" t="str">
        <f t="shared" si="1901"/>
        <v/>
      </c>
      <c r="EF2369" s="12" t="str">
        <f t="shared" si="1902"/>
        <v/>
      </c>
      <c r="EG2369" s="12" t="str">
        <f t="shared" si="1903"/>
        <v/>
      </c>
      <c r="EH2369" s="12" t="str">
        <f t="shared" si="1904"/>
        <v/>
      </c>
      <c r="EI2369" s="12" t="str">
        <f t="shared" si="1905"/>
        <v/>
      </c>
      <c r="EK2369" s="83" t="str">
        <f t="shared" si="1885"/>
        <v/>
      </c>
      <c r="EM2369" s="12" t="str">
        <f t="shared" si="1886"/>
        <v/>
      </c>
      <c r="EO2369" s="12" t="str">
        <f t="shared" si="1887"/>
        <v/>
      </c>
      <c r="EQ2369" s="12" t="str">
        <f>IF($EO2369="", "", IF($EQ$8=$EQ$6, COUNTIF($EO$11:$EO$2510, "&gt;"&amp;$EO2369)+1+COUNTIF($EO$11:$EO2369, $EO2369)-1, COUNTIF($EO$11:$EO$2510, "&lt;"&amp;$EO2369)+1+COUNTIF($EO$11:$EO2369, $EO2369)-1))</f>
        <v/>
      </c>
    </row>
    <row r="2370" spans="1:147" x14ac:dyDescent="0.55000000000000004">
      <c r="A2370" s="8"/>
      <c r="B2370" s="12" t="str">
        <f>IF($D2370="", "", COUNTIF($D$11:$D2370, $D2370))</f>
        <v/>
      </c>
      <c r="C2370" s="8"/>
      <c r="D2370" s="45"/>
      <c r="E2370" s="46"/>
      <c r="F2370" s="47"/>
      <c r="G2370" s="54"/>
      <c r="H2370" s="54"/>
      <c r="I2370" s="48"/>
      <c r="J2370" s="49"/>
      <c r="K2370" s="50"/>
      <c r="L2370" s="50"/>
      <c r="M2370" s="50"/>
      <c r="N2370" s="50"/>
      <c r="O2370" s="50"/>
      <c r="P2370" s="50"/>
      <c r="Q2370" s="50"/>
      <c r="R2370" s="50"/>
      <c r="S2370" s="50"/>
      <c r="T2370" s="50"/>
      <c r="U2370" s="51"/>
      <c r="V2370" s="52"/>
      <c r="W2370" s="53"/>
      <c r="X2370" s="53"/>
      <c r="Y2370" s="53"/>
      <c r="Z2370" s="53"/>
      <c r="AA2370" s="48"/>
      <c r="AB2370" s="54"/>
      <c r="AC2370" s="54"/>
      <c r="AD2370" s="54"/>
      <c r="AE2370" s="54"/>
      <c r="AF2370" s="54"/>
      <c r="AG2370" s="54"/>
      <c r="AH2370" s="54"/>
      <c r="AI2370" s="54"/>
      <c r="AJ2370" s="49"/>
      <c r="AK2370" s="48"/>
      <c r="AL2370" s="54"/>
      <c r="AM2370" s="54"/>
      <c r="AN2370" s="54"/>
      <c r="AO2370" s="54"/>
      <c r="AP2370" s="54"/>
      <c r="AQ2370" s="54"/>
      <c r="AR2370" s="54"/>
      <c r="AS2370" s="54"/>
      <c r="AT2370" s="54"/>
      <c r="AU2370" s="54"/>
      <c r="AV2370" s="54"/>
      <c r="AW2370" s="54"/>
      <c r="AX2370" s="54"/>
      <c r="AY2370" s="54"/>
      <c r="AZ2370" s="54"/>
      <c r="BA2370" s="54"/>
      <c r="BB2370" s="54"/>
      <c r="BC2370" s="54"/>
      <c r="BD2370" s="54"/>
      <c r="BE2370" s="54"/>
      <c r="BF2370" s="54"/>
      <c r="BG2370" s="54"/>
      <c r="BH2370" s="54"/>
      <c r="BI2370" s="54"/>
      <c r="BJ2370" s="54"/>
      <c r="BK2370" s="54"/>
      <c r="BL2370" s="54"/>
      <c r="BM2370" s="54"/>
      <c r="BN2370" s="54"/>
      <c r="BO2370" s="54"/>
      <c r="BP2370" s="54"/>
      <c r="BQ2370" s="54"/>
      <c r="BR2370" s="54"/>
      <c r="BS2370" s="54"/>
      <c r="BT2370" s="54"/>
      <c r="BU2370" s="54"/>
      <c r="BV2370" s="54"/>
      <c r="BW2370" s="54"/>
      <c r="BX2370" s="49"/>
      <c r="BY2370" s="55"/>
      <c r="BZ2370" s="8"/>
      <c r="CE2370" s="12" t="str">
        <f t="shared" si="1875"/>
        <v/>
      </c>
      <c r="CG2370" s="77" t="str">
        <f t="shared" si="1876"/>
        <v/>
      </c>
      <c r="CH2370" s="80" t="str">
        <f t="shared" si="1877"/>
        <v/>
      </c>
      <c r="CL2370" s="12" t="str">
        <f t="shared" si="1878"/>
        <v/>
      </c>
      <c r="CM2370" s="12" t="str">
        <f t="shared" si="1879"/>
        <v/>
      </c>
      <c r="CN2370" s="12" t="str" cm="1">
        <f t="array" ref="CN2370">IF(OR($CE2370="", $CG$3=""), "", IF(IFERROR(INDEX($K2370:$T2370, $CK2370, MATCH(CN$3, $K$3:$T$3, 0)), "")="", $CC$4, $CC$3))</f>
        <v/>
      </c>
      <c r="CO2370" s="12" t="str" cm="1">
        <f t="array" ref="CO2370">IF(OR($CE2370="", $CG$3=""), "", IF(IFERROR(INDEX($AA2370:$AJ2370, $CK2370, MATCH(CO$3, $AA$3:$AJ$3, 0)), "")="", $CC$4, $CC$3))</f>
        <v/>
      </c>
      <c r="CP2370" s="12" t="str">
        <f>IF(OR($CE2370="", $CG$3=""), "", IF(CP$3='Property List &amp; Features'!$BG$9, $CC$3, IF(CP$3=$I2370, $CC$3, $CC$4)))</f>
        <v/>
      </c>
      <c r="CQ2370" s="12" t="str">
        <f>IF(OR($CE2370="", $CG$3=""), "", IF(CQ$3='Property List &amp; Features'!$BG$9, $CC$3, IF(CQ$3=$J2370, $CC$3, $CC$4)))</f>
        <v/>
      </c>
      <c r="CR2370" s="12" t="str">
        <f t="shared" si="1880"/>
        <v/>
      </c>
      <c r="CS2370" s="12" t="str">
        <f t="shared" si="1881"/>
        <v/>
      </c>
      <c r="CT2370" s="12" t="str">
        <f t="shared" si="1882"/>
        <v/>
      </c>
      <c r="CU2370" s="12" t="str">
        <f t="shared" si="1883"/>
        <v/>
      </c>
      <c r="CV2370" s="12" t="str">
        <f t="shared" si="1884"/>
        <v/>
      </c>
      <c r="CW2370" s="12" t="str">
        <f t="shared" si="1906"/>
        <v/>
      </c>
      <c r="CX2370" s="12" t="str">
        <f t="shared" si="1907"/>
        <v/>
      </c>
      <c r="CY2370" s="12" t="str">
        <f t="shared" si="1908"/>
        <v/>
      </c>
      <c r="CZ2370" s="12" t="str">
        <f t="shared" si="1909"/>
        <v/>
      </c>
      <c r="DA2370" s="12" t="str">
        <f t="shared" si="1910"/>
        <v/>
      </c>
      <c r="DB2370" s="12" t="str">
        <f t="shared" si="1911"/>
        <v/>
      </c>
      <c r="DC2370" s="12" t="str">
        <f t="shared" si="1912"/>
        <v/>
      </c>
      <c r="DD2370" s="12" t="str">
        <f t="shared" si="1913"/>
        <v/>
      </c>
      <c r="DE2370" s="12" t="str">
        <f t="shared" si="1914"/>
        <v/>
      </c>
      <c r="DF2370" s="12" t="str">
        <f t="shared" si="1915"/>
        <v/>
      </c>
      <c r="DG2370" s="12" t="str">
        <f t="shared" si="1916"/>
        <v/>
      </c>
      <c r="DH2370" s="12" t="str">
        <f t="shared" si="1917"/>
        <v/>
      </c>
      <c r="DI2370" s="12" t="str">
        <f t="shared" si="1918"/>
        <v/>
      </c>
      <c r="DJ2370" s="12" t="str">
        <f t="shared" si="1919"/>
        <v/>
      </c>
      <c r="DK2370" s="12" t="str">
        <f t="shared" si="1920"/>
        <v/>
      </c>
      <c r="DL2370" s="12" t="str">
        <f t="shared" si="1921"/>
        <v/>
      </c>
      <c r="DM2370" s="12" t="str">
        <f t="shared" si="1922"/>
        <v/>
      </c>
      <c r="DN2370" s="12" t="str">
        <f t="shared" si="1923"/>
        <v/>
      </c>
      <c r="DO2370" s="12" t="str">
        <f t="shared" si="1924"/>
        <v/>
      </c>
      <c r="DP2370" s="12" t="str">
        <f t="shared" si="1925"/>
        <v/>
      </c>
      <c r="DQ2370" s="12" t="str">
        <f t="shared" si="1926"/>
        <v/>
      </c>
      <c r="DR2370" s="12" t="str">
        <f t="shared" si="1888"/>
        <v/>
      </c>
      <c r="DS2370" s="12" t="str">
        <f t="shared" si="1889"/>
        <v/>
      </c>
      <c r="DT2370" s="12" t="str">
        <f t="shared" si="1890"/>
        <v/>
      </c>
      <c r="DU2370" s="12" t="str">
        <f t="shared" si="1891"/>
        <v/>
      </c>
      <c r="DV2370" s="12" t="str">
        <f t="shared" si="1892"/>
        <v/>
      </c>
      <c r="DW2370" s="12" t="str">
        <f t="shared" si="1893"/>
        <v/>
      </c>
      <c r="DX2370" s="12" t="str">
        <f t="shared" si="1894"/>
        <v/>
      </c>
      <c r="DY2370" s="12" t="str">
        <f t="shared" si="1895"/>
        <v/>
      </c>
      <c r="DZ2370" s="12" t="str">
        <f t="shared" si="1896"/>
        <v/>
      </c>
      <c r="EA2370" s="12" t="str">
        <f t="shared" si="1897"/>
        <v/>
      </c>
      <c r="EB2370" s="12" t="str">
        <f t="shared" si="1898"/>
        <v/>
      </c>
      <c r="EC2370" s="12" t="str">
        <f t="shared" si="1899"/>
        <v/>
      </c>
      <c r="ED2370" s="12" t="str">
        <f t="shared" si="1900"/>
        <v/>
      </c>
      <c r="EE2370" s="12" t="str">
        <f t="shared" si="1901"/>
        <v/>
      </c>
      <c r="EF2370" s="12" t="str">
        <f t="shared" si="1902"/>
        <v/>
      </c>
      <c r="EG2370" s="12" t="str">
        <f t="shared" si="1903"/>
        <v/>
      </c>
      <c r="EH2370" s="12" t="str">
        <f t="shared" si="1904"/>
        <v/>
      </c>
      <c r="EI2370" s="12" t="str">
        <f t="shared" si="1905"/>
        <v/>
      </c>
      <c r="EK2370" s="83" t="str">
        <f t="shared" si="1885"/>
        <v/>
      </c>
      <c r="EM2370" s="12" t="str">
        <f t="shared" si="1886"/>
        <v/>
      </c>
      <c r="EO2370" s="12" t="str">
        <f t="shared" si="1887"/>
        <v/>
      </c>
      <c r="EQ2370" s="12" t="str">
        <f>IF($EO2370="", "", IF($EQ$8=$EQ$6, COUNTIF($EO$11:$EO$2510, "&gt;"&amp;$EO2370)+1+COUNTIF($EO$11:$EO2370, $EO2370)-1, COUNTIF($EO$11:$EO$2510, "&lt;"&amp;$EO2370)+1+COUNTIF($EO$11:$EO2370, $EO2370)-1))</f>
        <v/>
      </c>
    </row>
    <row r="2371" spans="1:147" x14ac:dyDescent="0.55000000000000004">
      <c r="A2371" s="8"/>
      <c r="B2371" s="12" t="str">
        <f>IF($D2371="", "", COUNTIF($D$11:$D2371, $D2371))</f>
        <v/>
      </c>
      <c r="C2371" s="8"/>
      <c r="D2371" s="45"/>
      <c r="E2371" s="46"/>
      <c r="F2371" s="47"/>
      <c r="G2371" s="54"/>
      <c r="H2371" s="54"/>
      <c r="I2371" s="48"/>
      <c r="J2371" s="49"/>
      <c r="K2371" s="50"/>
      <c r="L2371" s="50"/>
      <c r="M2371" s="50"/>
      <c r="N2371" s="50"/>
      <c r="O2371" s="50"/>
      <c r="P2371" s="50"/>
      <c r="Q2371" s="50"/>
      <c r="R2371" s="50"/>
      <c r="S2371" s="50"/>
      <c r="T2371" s="50"/>
      <c r="U2371" s="51"/>
      <c r="V2371" s="52"/>
      <c r="W2371" s="53"/>
      <c r="X2371" s="53"/>
      <c r="Y2371" s="53"/>
      <c r="Z2371" s="53"/>
      <c r="AA2371" s="48"/>
      <c r="AB2371" s="54"/>
      <c r="AC2371" s="54"/>
      <c r="AD2371" s="54"/>
      <c r="AE2371" s="54"/>
      <c r="AF2371" s="54"/>
      <c r="AG2371" s="54"/>
      <c r="AH2371" s="54"/>
      <c r="AI2371" s="54"/>
      <c r="AJ2371" s="49"/>
      <c r="AK2371" s="48"/>
      <c r="AL2371" s="54"/>
      <c r="AM2371" s="54"/>
      <c r="AN2371" s="54"/>
      <c r="AO2371" s="54"/>
      <c r="AP2371" s="54"/>
      <c r="AQ2371" s="54"/>
      <c r="AR2371" s="54"/>
      <c r="AS2371" s="54"/>
      <c r="AT2371" s="54"/>
      <c r="AU2371" s="54"/>
      <c r="AV2371" s="54"/>
      <c r="AW2371" s="54"/>
      <c r="AX2371" s="54"/>
      <c r="AY2371" s="54"/>
      <c r="AZ2371" s="54"/>
      <c r="BA2371" s="54"/>
      <c r="BB2371" s="54"/>
      <c r="BC2371" s="54"/>
      <c r="BD2371" s="54"/>
      <c r="BE2371" s="54"/>
      <c r="BF2371" s="54"/>
      <c r="BG2371" s="54"/>
      <c r="BH2371" s="54"/>
      <c r="BI2371" s="54"/>
      <c r="BJ2371" s="54"/>
      <c r="BK2371" s="54"/>
      <c r="BL2371" s="54"/>
      <c r="BM2371" s="54"/>
      <c r="BN2371" s="54"/>
      <c r="BO2371" s="54"/>
      <c r="BP2371" s="54"/>
      <c r="BQ2371" s="54"/>
      <c r="BR2371" s="54"/>
      <c r="BS2371" s="54"/>
      <c r="BT2371" s="54"/>
      <c r="BU2371" s="54"/>
      <c r="BV2371" s="54"/>
      <c r="BW2371" s="54"/>
      <c r="BX2371" s="49"/>
      <c r="BY2371" s="55"/>
      <c r="BZ2371" s="8"/>
      <c r="CE2371" s="12" t="str">
        <f t="shared" si="1875"/>
        <v/>
      </c>
      <c r="CG2371" s="77" t="str">
        <f t="shared" si="1876"/>
        <v/>
      </c>
      <c r="CH2371" s="80" t="str">
        <f t="shared" si="1877"/>
        <v/>
      </c>
      <c r="CL2371" s="12" t="str">
        <f t="shared" si="1878"/>
        <v/>
      </c>
      <c r="CM2371" s="12" t="str">
        <f t="shared" si="1879"/>
        <v/>
      </c>
      <c r="CN2371" s="12" t="str" cm="1">
        <f t="array" ref="CN2371">IF(OR($CE2371="", $CG$3=""), "", IF(IFERROR(INDEX($K2371:$T2371, $CK2371, MATCH(CN$3, $K$3:$T$3, 0)), "")="", $CC$4, $CC$3))</f>
        <v/>
      </c>
      <c r="CO2371" s="12" t="str" cm="1">
        <f t="array" ref="CO2371">IF(OR($CE2371="", $CG$3=""), "", IF(IFERROR(INDEX($AA2371:$AJ2371, $CK2371, MATCH(CO$3, $AA$3:$AJ$3, 0)), "")="", $CC$4, $CC$3))</f>
        <v/>
      </c>
      <c r="CP2371" s="12" t="str">
        <f>IF(OR($CE2371="", $CG$3=""), "", IF(CP$3='Property List &amp; Features'!$BG$9, $CC$3, IF(CP$3=$I2371, $CC$3, $CC$4)))</f>
        <v/>
      </c>
      <c r="CQ2371" s="12" t="str">
        <f>IF(OR($CE2371="", $CG$3=""), "", IF(CQ$3='Property List &amp; Features'!$BG$9, $CC$3, IF(CQ$3=$J2371, $CC$3, $CC$4)))</f>
        <v/>
      </c>
      <c r="CR2371" s="12" t="str">
        <f t="shared" si="1880"/>
        <v/>
      </c>
      <c r="CS2371" s="12" t="str">
        <f t="shared" si="1881"/>
        <v/>
      </c>
      <c r="CT2371" s="12" t="str">
        <f t="shared" si="1882"/>
        <v/>
      </c>
      <c r="CU2371" s="12" t="str">
        <f t="shared" si="1883"/>
        <v/>
      </c>
      <c r="CV2371" s="12" t="str">
        <f t="shared" si="1884"/>
        <v/>
      </c>
      <c r="CW2371" s="12" t="str">
        <f t="shared" si="1906"/>
        <v/>
      </c>
      <c r="CX2371" s="12" t="str">
        <f t="shared" si="1907"/>
        <v/>
      </c>
      <c r="CY2371" s="12" t="str">
        <f t="shared" si="1908"/>
        <v/>
      </c>
      <c r="CZ2371" s="12" t="str">
        <f t="shared" si="1909"/>
        <v/>
      </c>
      <c r="DA2371" s="12" t="str">
        <f t="shared" si="1910"/>
        <v/>
      </c>
      <c r="DB2371" s="12" t="str">
        <f t="shared" si="1911"/>
        <v/>
      </c>
      <c r="DC2371" s="12" t="str">
        <f t="shared" si="1912"/>
        <v/>
      </c>
      <c r="DD2371" s="12" t="str">
        <f t="shared" si="1913"/>
        <v/>
      </c>
      <c r="DE2371" s="12" t="str">
        <f t="shared" si="1914"/>
        <v/>
      </c>
      <c r="DF2371" s="12" t="str">
        <f t="shared" si="1915"/>
        <v/>
      </c>
      <c r="DG2371" s="12" t="str">
        <f t="shared" si="1916"/>
        <v/>
      </c>
      <c r="DH2371" s="12" t="str">
        <f t="shared" si="1917"/>
        <v/>
      </c>
      <c r="DI2371" s="12" t="str">
        <f t="shared" si="1918"/>
        <v/>
      </c>
      <c r="DJ2371" s="12" t="str">
        <f t="shared" si="1919"/>
        <v/>
      </c>
      <c r="DK2371" s="12" t="str">
        <f t="shared" si="1920"/>
        <v/>
      </c>
      <c r="DL2371" s="12" t="str">
        <f t="shared" si="1921"/>
        <v/>
      </c>
      <c r="DM2371" s="12" t="str">
        <f t="shared" si="1922"/>
        <v/>
      </c>
      <c r="DN2371" s="12" t="str">
        <f t="shared" si="1923"/>
        <v/>
      </c>
      <c r="DO2371" s="12" t="str">
        <f t="shared" si="1924"/>
        <v/>
      </c>
      <c r="DP2371" s="12" t="str">
        <f t="shared" si="1925"/>
        <v/>
      </c>
      <c r="DQ2371" s="12" t="str">
        <f t="shared" si="1926"/>
        <v/>
      </c>
      <c r="DR2371" s="12" t="str">
        <f t="shared" si="1888"/>
        <v/>
      </c>
      <c r="DS2371" s="12" t="str">
        <f t="shared" si="1889"/>
        <v/>
      </c>
      <c r="DT2371" s="12" t="str">
        <f t="shared" si="1890"/>
        <v/>
      </c>
      <c r="DU2371" s="12" t="str">
        <f t="shared" si="1891"/>
        <v/>
      </c>
      <c r="DV2371" s="12" t="str">
        <f t="shared" si="1892"/>
        <v/>
      </c>
      <c r="DW2371" s="12" t="str">
        <f t="shared" si="1893"/>
        <v/>
      </c>
      <c r="DX2371" s="12" t="str">
        <f t="shared" si="1894"/>
        <v/>
      </c>
      <c r="DY2371" s="12" t="str">
        <f t="shared" si="1895"/>
        <v/>
      </c>
      <c r="DZ2371" s="12" t="str">
        <f t="shared" si="1896"/>
        <v/>
      </c>
      <c r="EA2371" s="12" t="str">
        <f t="shared" si="1897"/>
        <v/>
      </c>
      <c r="EB2371" s="12" t="str">
        <f t="shared" si="1898"/>
        <v/>
      </c>
      <c r="EC2371" s="12" t="str">
        <f t="shared" si="1899"/>
        <v/>
      </c>
      <c r="ED2371" s="12" t="str">
        <f t="shared" si="1900"/>
        <v/>
      </c>
      <c r="EE2371" s="12" t="str">
        <f t="shared" si="1901"/>
        <v/>
      </c>
      <c r="EF2371" s="12" t="str">
        <f t="shared" si="1902"/>
        <v/>
      </c>
      <c r="EG2371" s="12" t="str">
        <f t="shared" si="1903"/>
        <v/>
      </c>
      <c r="EH2371" s="12" t="str">
        <f t="shared" si="1904"/>
        <v/>
      </c>
      <c r="EI2371" s="12" t="str">
        <f t="shared" si="1905"/>
        <v/>
      </c>
      <c r="EK2371" s="83" t="str">
        <f t="shared" si="1885"/>
        <v/>
      </c>
      <c r="EM2371" s="12" t="str">
        <f t="shared" si="1886"/>
        <v/>
      </c>
      <c r="EO2371" s="12" t="str">
        <f t="shared" si="1887"/>
        <v/>
      </c>
      <c r="EQ2371" s="12" t="str">
        <f>IF($EO2371="", "", IF($EQ$8=$EQ$6, COUNTIF($EO$11:$EO$2510, "&gt;"&amp;$EO2371)+1+COUNTIF($EO$11:$EO2371, $EO2371)-1, COUNTIF($EO$11:$EO$2510, "&lt;"&amp;$EO2371)+1+COUNTIF($EO$11:$EO2371, $EO2371)-1))</f>
        <v/>
      </c>
    </row>
    <row r="2372" spans="1:147" x14ac:dyDescent="0.55000000000000004">
      <c r="A2372" s="8"/>
      <c r="B2372" s="12" t="str">
        <f>IF($D2372="", "", COUNTIF($D$11:$D2372, $D2372))</f>
        <v/>
      </c>
      <c r="C2372" s="8"/>
      <c r="D2372" s="45"/>
      <c r="E2372" s="46"/>
      <c r="F2372" s="47"/>
      <c r="G2372" s="54"/>
      <c r="H2372" s="54"/>
      <c r="I2372" s="48"/>
      <c r="J2372" s="49"/>
      <c r="K2372" s="50"/>
      <c r="L2372" s="50"/>
      <c r="M2372" s="50"/>
      <c r="N2372" s="50"/>
      <c r="O2372" s="50"/>
      <c r="P2372" s="50"/>
      <c r="Q2372" s="50"/>
      <c r="R2372" s="50"/>
      <c r="S2372" s="50"/>
      <c r="T2372" s="50"/>
      <c r="U2372" s="51"/>
      <c r="V2372" s="52"/>
      <c r="W2372" s="53"/>
      <c r="X2372" s="53"/>
      <c r="Y2372" s="53"/>
      <c r="Z2372" s="53"/>
      <c r="AA2372" s="48"/>
      <c r="AB2372" s="54"/>
      <c r="AC2372" s="54"/>
      <c r="AD2372" s="54"/>
      <c r="AE2372" s="54"/>
      <c r="AF2372" s="54"/>
      <c r="AG2372" s="54"/>
      <c r="AH2372" s="54"/>
      <c r="AI2372" s="54"/>
      <c r="AJ2372" s="49"/>
      <c r="AK2372" s="48"/>
      <c r="AL2372" s="54"/>
      <c r="AM2372" s="54"/>
      <c r="AN2372" s="54"/>
      <c r="AO2372" s="54"/>
      <c r="AP2372" s="54"/>
      <c r="AQ2372" s="54"/>
      <c r="AR2372" s="54"/>
      <c r="AS2372" s="54"/>
      <c r="AT2372" s="54"/>
      <c r="AU2372" s="54"/>
      <c r="AV2372" s="54"/>
      <c r="AW2372" s="54"/>
      <c r="AX2372" s="54"/>
      <c r="AY2372" s="54"/>
      <c r="AZ2372" s="54"/>
      <c r="BA2372" s="54"/>
      <c r="BB2372" s="54"/>
      <c r="BC2372" s="54"/>
      <c r="BD2372" s="54"/>
      <c r="BE2372" s="54"/>
      <c r="BF2372" s="54"/>
      <c r="BG2372" s="54"/>
      <c r="BH2372" s="54"/>
      <c r="BI2372" s="54"/>
      <c r="BJ2372" s="54"/>
      <c r="BK2372" s="54"/>
      <c r="BL2372" s="54"/>
      <c r="BM2372" s="54"/>
      <c r="BN2372" s="54"/>
      <c r="BO2372" s="54"/>
      <c r="BP2372" s="54"/>
      <c r="BQ2372" s="54"/>
      <c r="BR2372" s="54"/>
      <c r="BS2372" s="54"/>
      <c r="BT2372" s="54"/>
      <c r="BU2372" s="54"/>
      <c r="BV2372" s="54"/>
      <c r="BW2372" s="54"/>
      <c r="BX2372" s="49"/>
      <c r="BY2372" s="55"/>
      <c r="BZ2372" s="8"/>
      <c r="CE2372" s="12" t="str">
        <f t="shared" si="1875"/>
        <v/>
      </c>
      <c r="CG2372" s="77" t="str">
        <f t="shared" si="1876"/>
        <v/>
      </c>
      <c r="CH2372" s="80" t="str">
        <f t="shared" si="1877"/>
        <v/>
      </c>
      <c r="CL2372" s="12" t="str">
        <f t="shared" si="1878"/>
        <v/>
      </c>
      <c r="CM2372" s="12" t="str">
        <f t="shared" si="1879"/>
        <v/>
      </c>
      <c r="CN2372" s="12" t="str" cm="1">
        <f t="array" ref="CN2372">IF(OR($CE2372="", $CG$3=""), "", IF(IFERROR(INDEX($K2372:$T2372, $CK2372, MATCH(CN$3, $K$3:$T$3, 0)), "")="", $CC$4, $CC$3))</f>
        <v/>
      </c>
      <c r="CO2372" s="12" t="str" cm="1">
        <f t="array" ref="CO2372">IF(OR($CE2372="", $CG$3=""), "", IF(IFERROR(INDEX($AA2372:$AJ2372, $CK2372, MATCH(CO$3, $AA$3:$AJ$3, 0)), "")="", $CC$4, $CC$3))</f>
        <v/>
      </c>
      <c r="CP2372" s="12" t="str">
        <f>IF(OR($CE2372="", $CG$3=""), "", IF(CP$3='Property List &amp; Features'!$BG$9, $CC$3, IF(CP$3=$I2372, $CC$3, $CC$4)))</f>
        <v/>
      </c>
      <c r="CQ2372" s="12" t="str">
        <f>IF(OR($CE2372="", $CG$3=""), "", IF(CQ$3='Property List &amp; Features'!$BG$9, $CC$3, IF(CQ$3=$J2372, $CC$3, $CC$4)))</f>
        <v/>
      </c>
      <c r="CR2372" s="12" t="str">
        <f t="shared" si="1880"/>
        <v/>
      </c>
      <c r="CS2372" s="12" t="str">
        <f t="shared" si="1881"/>
        <v/>
      </c>
      <c r="CT2372" s="12" t="str">
        <f t="shared" si="1882"/>
        <v/>
      </c>
      <c r="CU2372" s="12" t="str">
        <f t="shared" si="1883"/>
        <v/>
      </c>
      <c r="CV2372" s="12" t="str">
        <f t="shared" si="1884"/>
        <v/>
      </c>
      <c r="CW2372" s="12" t="str">
        <f t="shared" si="1906"/>
        <v/>
      </c>
      <c r="CX2372" s="12" t="str">
        <f t="shared" si="1907"/>
        <v/>
      </c>
      <c r="CY2372" s="12" t="str">
        <f t="shared" si="1908"/>
        <v/>
      </c>
      <c r="CZ2372" s="12" t="str">
        <f t="shared" si="1909"/>
        <v/>
      </c>
      <c r="DA2372" s="12" t="str">
        <f t="shared" si="1910"/>
        <v/>
      </c>
      <c r="DB2372" s="12" t="str">
        <f t="shared" si="1911"/>
        <v/>
      </c>
      <c r="DC2372" s="12" t="str">
        <f t="shared" si="1912"/>
        <v/>
      </c>
      <c r="DD2372" s="12" t="str">
        <f t="shared" si="1913"/>
        <v/>
      </c>
      <c r="DE2372" s="12" t="str">
        <f t="shared" si="1914"/>
        <v/>
      </c>
      <c r="DF2372" s="12" t="str">
        <f t="shared" si="1915"/>
        <v/>
      </c>
      <c r="DG2372" s="12" t="str">
        <f t="shared" si="1916"/>
        <v/>
      </c>
      <c r="DH2372" s="12" t="str">
        <f t="shared" si="1917"/>
        <v/>
      </c>
      <c r="DI2372" s="12" t="str">
        <f t="shared" si="1918"/>
        <v/>
      </c>
      <c r="DJ2372" s="12" t="str">
        <f t="shared" si="1919"/>
        <v/>
      </c>
      <c r="DK2372" s="12" t="str">
        <f t="shared" si="1920"/>
        <v/>
      </c>
      <c r="DL2372" s="12" t="str">
        <f t="shared" si="1921"/>
        <v/>
      </c>
      <c r="DM2372" s="12" t="str">
        <f t="shared" si="1922"/>
        <v/>
      </c>
      <c r="DN2372" s="12" t="str">
        <f t="shared" si="1923"/>
        <v/>
      </c>
      <c r="DO2372" s="12" t="str">
        <f t="shared" si="1924"/>
        <v/>
      </c>
      <c r="DP2372" s="12" t="str">
        <f t="shared" si="1925"/>
        <v/>
      </c>
      <c r="DQ2372" s="12" t="str">
        <f t="shared" si="1926"/>
        <v/>
      </c>
      <c r="DR2372" s="12" t="str">
        <f t="shared" si="1888"/>
        <v/>
      </c>
      <c r="DS2372" s="12" t="str">
        <f t="shared" si="1889"/>
        <v/>
      </c>
      <c r="DT2372" s="12" t="str">
        <f t="shared" si="1890"/>
        <v/>
      </c>
      <c r="DU2372" s="12" t="str">
        <f t="shared" si="1891"/>
        <v/>
      </c>
      <c r="DV2372" s="12" t="str">
        <f t="shared" si="1892"/>
        <v/>
      </c>
      <c r="DW2372" s="12" t="str">
        <f t="shared" si="1893"/>
        <v/>
      </c>
      <c r="DX2372" s="12" t="str">
        <f t="shared" si="1894"/>
        <v/>
      </c>
      <c r="DY2372" s="12" t="str">
        <f t="shared" si="1895"/>
        <v/>
      </c>
      <c r="DZ2372" s="12" t="str">
        <f t="shared" si="1896"/>
        <v/>
      </c>
      <c r="EA2372" s="12" t="str">
        <f t="shared" si="1897"/>
        <v/>
      </c>
      <c r="EB2372" s="12" t="str">
        <f t="shared" si="1898"/>
        <v/>
      </c>
      <c r="EC2372" s="12" t="str">
        <f t="shared" si="1899"/>
        <v/>
      </c>
      <c r="ED2372" s="12" t="str">
        <f t="shared" si="1900"/>
        <v/>
      </c>
      <c r="EE2372" s="12" t="str">
        <f t="shared" si="1901"/>
        <v/>
      </c>
      <c r="EF2372" s="12" t="str">
        <f t="shared" si="1902"/>
        <v/>
      </c>
      <c r="EG2372" s="12" t="str">
        <f t="shared" si="1903"/>
        <v/>
      </c>
      <c r="EH2372" s="12" t="str">
        <f t="shared" si="1904"/>
        <v/>
      </c>
      <c r="EI2372" s="12" t="str">
        <f t="shared" si="1905"/>
        <v/>
      </c>
      <c r="EK2372" s="83" t="str">
        <f t="shared" si="1885"/>
        <v/>
      </c>
      <c r="EM2372" s="12" t="str">
        <f t="shared" si="1886"/>
        <v/>
      </c>
      <c r="EO2372" s="12" t="str">
        <f t="shared" si="1887"/>
        <v/>
      </c>
      <c r="EQ2372" s="12" t="str">
        <f>IF($EO2372="", "", IF($EQ$8=$EQ$6, COUNTIF($EO$11:$EO$2510, "&gt;"&amp;$EO2372)+1+COUNTIF($EO$11:$EO2372, $EO2372)-1, COUNTIF($EO$11:$EO$2510, "&lt;"&amp;$EO2372)+1+COUNTIF($EO$11:$EO2372, $EO2372)-1))</f>
        <v/>
      </c>
    </row>
    <row r="2373" spans="1:147" x14ac:dyDescent="0.55000000000000004">
      <c r="A2373" s="8"/>
      <c r="B2373" s="12" t="str">
        <f>IF($D2373="", "", COUNTIF($D$11:$D2373, $D2373))</f>
        <v/>
      </c>
      <c r="C2373" s="8"/>
      <c r="D2373" s="45"/>
      <c r="E2373" s="46"/>
      <c r="F2373" s="47"/>
      <c r="G2373" s="54"/>
      <c r="H2373" s="54"/>
      <c r="I2373" s="48"/>
      <c r="J2373" s="49"/>
      <c r="K2373" s="50"/>
      <c r="L2373" s="50"/>
      <c r="M2373" s="50"/>
      <c r="N2373" s="50"/>
      <c r="O2373" s="50"/>
      <c r="P2373" s="50"/>
      <c r="Q2373" s="50"/>
      <c r="R2373" s="50"/>
      <c r="S2373" s="50"/>
      <c r="T2373" s="50"/>
      <c r="U2373" s="51"/>
      <c r="V2373" s="52"/>
      <c r="W2373" s="53"/>
      <c r="X2373" s="53"/>
      <c r="Y2373" s="53"/>
      <c r="Z2373" s="53"/>
      <c r="AA2373" s="48"/>
      <c r="AB2373" s="54"/>
      <c r="AC2373" s="54"/>
      <c r="AD2373" s="54"/>
      <c r="AE2373" s="54"/>
      <c r="AF2373" s="54"/>
      <c r="AG2373" s="54"/>
      <c r="AH2373" s="54"/>
      <c r="AI2373" s="54"/>
      <c r="AJ2373" s="49"/>
      <c r="AK2373" s="48"/>
      <c r="AL2373" s="54"/>
      <c r="AM2373" s="54"/>
      <c r="AN2373" s="54"/>
      <c r="AO2373" s="54"/>
      <c r="AP2373" s="54"/>
      <c r="AQ2373" s="54"/>
      <c r="AR2373" s="54"/>
      <c r="AS2373" s="54"/>
      <c r="AT2373" s="54"/>
      <c r="AU2373" s="54"/>
      <c r="AV2373" s="54"/>
      <c r="AW2373" s="54"/>
      <c r="AX2373" s="54"/>
      <c r="AY2373" s="54"/>
      <c r="AZ2373" s="54"/>
      <c r="BA2373" s="54"/>
      <c r="BB2373" s="54"/>
      <c r="BC2373" s="54"/>
      <c r="BD2373" s="54"/>
      <c r="BE2373" s="54"/>
      <c r="BF2373" s="54"/>
      <c r="BG2373" s="54"/>
      <c r="BH2373" s="54"/>
      <c r="BI2373" s="54"/>
      <c r="BJ2373" s="54"/>
      <c r="BK2373" s="54"/>
      <c r="BL2373" s="54"/>
      <c r="BM2373" s="54"/>
      <c r="BN2373" s="54"/>
      <c r="BO2373" s="54"/>
      <c r="BP2373" s="54"/>
      <c r="BQ2373" s="54"/>
      <c r="BR2373" s="54"/>
      <c r="BS2373" s="54"/>
      <c r="BT2373" s="54"/>
      <c r="BU2373" s="54"/>
      <c r="BV2373" s="54"/>
      <c r="BW2373" s="54"/>
      <c r="BX2373" s="49"/>
      <c r="BY2373" s="55"/>
      <c r="BZ2373" s="8"/>
      <c r="CE2373" s="12" t="str">
        <f t="shared" si="1875"/>
        <v/>
      </c>
      <c r="CG2373" s="77" t="str">
        <f t="shared" si="1876"/>
        <v/>
      </c>
      <c r="CH2373" s="80" t="str">
        <f t="shared" si="1877"/>
        <v/>
      </c>
      <c r="CL2373" s="12" t="str">
        <f t="shared" si="1878"/>
        <v/>
      </c>
      <c r="CM2373" s="12" t="str">
        <f t="shared" si="1879"/>
        <v/>
      </c>
      <c r="CN2373" s="12" t="str" cm="1">
        <f t="array" ref="CN2373">IF(OR($CE2373="", $CG$3=""), "", IF(IFERROR(INDEX($K2373:$T2373, $CK2373, MATCH(CN$3, $K$3:$T$3, 0)), "")="", $CC$4, $CC$3))</f>
        <v/>
      </c>
      <c r="CO2373" s="12" t="str" cm="1">
        <f t="array" ref="CO2373">IF(OR($CE2373="", $CG$3=""), "", IF(IFERROR(INDEX($AA2373:$AJ2373, $CK2373, MATCH(CO$3, $AA$3:$AJ$3, 0)), "")="", $CC$4, $CC$3))</f>
        <v/>
      </c>
      <c r="CP2373" s="12" t="str">
        <f>IF(OR($CE2373="", $CG$3=""), "", IF(CP$3='Property List &amp; Features'!$BG$9, $CC$3, IF(CP$3=$I2373, $CC$3, $CC$4)))</f>
        <v/>
      </c>
      <c r="CQ2373" s="12" t="str">
        <f>IF(OR($CE2373="", $CG$3=""), "", IF(CQ$3='Property List &amp; Features'!$BG$9, $CC$3, IF(CQ$3=$J2373, $CC$3, $CC$4)))</f>
        <v/>
      </c>
      <c r="CR2373" s="12" t="str">
        <f t="shared" si="1880"/>
        <v/>
      </c>
      <c r="CS2373" s="12" t="str">
        <f t="shared" si="1881"/>
        <v/>
      </c>
      <c r="CT2373" s="12" t="str">
        <f t="shared" si="1882"/>
        <v/>
      </c>
      <c r="CU2373" s="12" t="str">
        <f t="shared" si="1883"/>
        <v/>
      </c>
      <c r="CV2373" s="12" t="str">
        <f t="shared" si="1884"/>
        <v/>
      </c>
      <c r="CW2373" s="12" t="str">
        <f t="shared" si="1906"/>
        <v/>
      </c>
      <c r="CX2373" s="12" t="str">
        <f t="shared" si="1907"/>
        <v/>
      </c>
      <c r="CY2373" s="12" t="str">
        <f t="shared" si="1908"/>
        <v/>
      </c>
      <c r="CZ2373" s="12" t="str">
        <f t="shared" si="1909"/>
        <v/>
      </c>
      <c r="DA2373" s="12" t="str">
        <f t="shared" si="1910"/>
        <v/>
      </c>
      <c r="DB2373" s="12" t="str">
        <f t="shared" si="1911"/>
        <v/>
      </c>
      <c r="DC2373" s="12" t="str">
        <f t="shared" si="1912"/>
        <v/>
      </c>
      <c r="DD2373" s="12" t="str">
        <f t="shared" si="1913"/>
        <v/>
      </c>
      <c r="DE2373" s="12" t="str">
        <f t="shared" si="1914"/>
        <v/>
      </c>
      <c r="DF2373" s="12" t="str">
        <f t="shared" si="1915"/>
        <v/>
      </c>
      <c r="DG2373" s="12" t="str">
        <f t="shared" si="1916"/>
        <v/>
      </c>
      <c r="DH2373" s="12" t="str">
        <f t="shared" si="1917"/>
        <v/>
      </c>
      <c r="DI2373" s="12" t="str">
        <f t="shared" si="1918"/>
        <v/>
      </c>
      <c r="DJ2373" s="12" t="str">
        <f t="shared" si="1919"/>
        <v/>
      </c>
      <c r="DK2373" s="12" t="str">
        <f t="shared" si="1920"/>
        <v/>
      </c>
      <c r="DL2373" s="12" t="str">
        <f t="shared" si="1921"/>
        <v/>
      </c>
      <c r="DM2373" s="12" t="str">
        <f t="shared" si="1922"/>
        <v/>
      </c>
      <c r="DN2373" s="12" t="str">
        <f t="shared" si="1923"/>
        <v/>
      </c>
      <c r="DO2373" s="12" t="str">
        <f t="shared" si="1924"/>
        <v/>
      </c>
      <c r="DP2373" s="12" t="str">
        <f t="shared" si="1925"/>
        <v/>
      </c>
      <c r="DQ2373" s="12" t="str">
        <f t="shared" si="1926"/>
        <v/>
      </c>
      <c r="DR2373" s="12" t="str">
        <f t="shared" si="1888"/>
        <v/>
      </c>
      <c r="DS2373" s="12" t="str">
        <f t="shared" si="1889"/>
        <v/>
      </c>
      <c r="DT2373" s="12" t="str">
        <f t="shared" si="1890"/>
        <v/>
      </c>
      <c r="DU2373" s="12" t="str">
        <f t="shared" si="1891"/>
        <v/>
      </c>
      <c r="DV2373" s="12" t="str">
        <f t="shared" si="1892"/>
        <v/>
      </c>
      <c r="DW2373" s="12" t="str">
        <f t="shared" si="1893"/>
        <v/>
      </c>
      <c r="DX2373" s="12" t="str">
        <f t="shared" si="1894"/>
        <v/>
      </c>
      <c r="DY2373" s="12" t="str">
        <f t="shared" si="1895"/>
        <v/>
      </c>
      <c r="DZ2373" s="12" t="str">
        <f t="shared" si="1896"/>
        <v/>
      </c>
      <c r="EA2373" s="12" t="str">
        <f t="shared" si="1897"/>
        <v/>
      </c>
      <c r="EB2373" s="12" t="str">
        <f t="shared" si="1898"/>
        <v/>
      </c>
      <c r="EC2373" s="12" t="str">
        <f t="shared" si="1899"/>
        <v/>
      </c>
      <c r="ED2373" s="12" t="str">
        <f t="shared" si="1900"/>
        <v/>
      </c>
      <c r="EE2373" s="12" t="str">
        <f t="shared" si="1901"/>
        <v/>
      </c>
      <c r="EF2373" s="12" t="str">
        <f t="shared" si="1902"/>
        <v/>
      </c>
      <c r="EG2373" s="12" t="str">
        <f t="shared" si="1903"/>
        <v/>
      </c>
      <c r="EH2373" s="12" t="str">
        <f t="shared" si="1904"/>
        <v/>
      </c>
      <c r="EI2373" s="12" t="str">
        <f t="shared" si="1905"/>
        <v/>
      </c>
      <c r="EK2373" s="83" t="str">
        <f t="shared" si="1885"/>
        <v/>
      </c>
      <c r="EM2373" s="12" t="str">
        <f t="shared" si="1886"/>
        <v/>
      </c>
      <c r="EO2373" s="12" t="str">
        <f t="shared" si="1887"/>
        <v/>
      </c>
      <c r="EQ2373" s="12" t="str">
        <f>IF($EO2373="", "", IF($EQ$8=$EQ$6, COUNTIF($EO$11:$EO$2510, "&gt;"&amp;$EO2373)+1+COUNTIF($EO$11:$EO2373, $EO2373)-1, COUNTIF($EO$11:$EO$2510, "&lt;"&amp;$EO2373)+1+COUNTIF($EO$11:$EO2373, $EO2373)-1))</f>
        <v/>
      </c>
    </row>
    <row r="2374" spans="1:147" x14ac:dyDescent="0.55000000000000004">
      <c r="A2374" s="8"/>
      <c r="B2374" s="12" t="str">
        <f>IF($D2374="", "", COUNTIF($D$11:$D2374, $D2374))</f>
        <v/>
      </c>
      <c r="C2374" s="8"/>
      <c r="D2374" s="45"/>
      <c r="E2374" s="46"/>
      <c r="F2374" s="47"/>
      <c r="G2374" s="54"/>
      <c r="H2374" s="54"/>
      <c r="I2374" s="48"/>
      <c r="J2374" s="49"/>
      <c r="K2374" s="50"/>
      <c r="L2374" s="50"/>
      <c r="M2374" s="50"/>
      <c r="N2374" s="50"/>
      <c r="O2374" s="50"/>
      <c r="P2374" s="50"/>
      <c r="Q2374" s="50"/>
      <c r="R2374" s="50"/>
      <c r="S2374" s="50"/>
      <c r="T2374" s="50"/>
      <c r="U2374" s="51"/>
      <c r="V2374" s="52"/>
      <c r="W2374" s="53"/>
      <c r="X2374" s="53"/>
      <c r="Y2374" s="53"/>
      <c r="Z2374" s="53"/>
      <c r="AA2374" s="48"/>
      <c r="AB2374" s="54"/>
      <c r="AC2374" s="54"/>
      <c r="AD2374" s="54"/>
      <c r="AE2374" s="54"/>
      <c r="AF2374" s="54"/>
      <c r="AG2374" s="54"/>
      <c r="AH2374" s="54"/>
      <c r="AI2374" s="54"/>
      <c r="AJ2374" s="49"/>
      <c r="AK2374" s="48"/>
      <c r="AL2374" s="54"/>
      <c r="AM2374" s="54"/>
      <c r="AN2374" s="54"/>
      <c r="AO2374" s="54"/>
      <c r="AP2374" s="54"/>
      <c r="AQ2374" s="54"/>
      <c r="AR2374" s="54"/>
      <c r="AS2374" s="54"/>
      <c r="AT2374" s="54"/>
      <c r="AU2374" s="54"/>
      <c r="AV2374" s="54"/>
      <c r="AW2374" s="54"/>
      <c r="AX2374" s="54"/>
      <c r="AY2374" s="54"/>
      <c r="AZ2374" s="54"/>
      <c r="BA2374" s="54"/>
      <c r="BB2374" s="54"/>
      <c r="BC2374" s="54"/>
      <c r="BD2374" s="54"/>
      <c r="BE2374" s="54"/>
      <c r="BF2374" s="54"/>
      <c r="BG2374" s="54"/>
      <c r="BH2374" s="54"/>
      <c r="BI2374" s="54"/>
      <c r="BJ2374" s="54"/>
      <c r="BK2374" s="54"/>
      <c r="BL2374" s="54"/>
      <c r="BM2374" s="54"/>
      <c r="BN2374" s="54"/>
      <c r="BO2374" s="54"/>
      <c r="BP2374" s="54"/>
      <c r="BQ2374" s="54"/>
      <c r="BR2374" s="54"/>
      <c r="BS2374" s="54"/>
      <c r="BT2374" s="54"/>
      <c r="BU2374" s="54"/>
      <c r="BV2374" s="54"/>
      <c r="BW2374" s="54"/>
      <c r="BX2374" s="49"/>
      <c r="BY2374" s="55"/>
      <c r="BZ2374" s="8"/>
      <c r="CE2374" s="12" t="str">
        <f t="shared" si="1875"/>
        <v/>
      </c>
      <c r="CG2374" s="77" t="str">
        <f t="shared" si="1876"/>
        <v/>
      </c>
      <c r="CH2374" s="80" t="str">
        <f t="shared" si="1877"/>
        <v/>
      </c>
      <c r="CL2374" s="12" t="str">
        <f t="shared" si="1878"/>
        <v/>
      </c>
      <c r="CM2374" s="12" t="str">
        <f t="shared" si="1879"/>
        <v/>
      </c>
      <c r="CN2374" s="12" t="str" cm="1">
        <f t="array" ref="CN2374">IF(OR($CE2374="", $CG$3=""), "", IF(IFERROR(INDEX($K2374:$T2374, $CK2374, MATCH(CN$3, $K$3:$T$3, 0)), "")="", $CC$4, $CC$3))</f>
        <v/>
      </c>
      <c r="CO2374" s="12" t="str" cm="1">
        <f t="array" ref="CO2374">IF(OR($CE2374="", $CG$3=""), "", IF(IFERROR(INDEX($AA2374:$AJ2374, $CK2374, MATCH(CO$3, $AA$3:$AJ$3, 0)), "")="", $CC$4, $CC$3))</f>
        <v/>
      </c>
      <c r="CP2374" s="12" t="str">
        <f>IF(OR($CE2374="", $CG$3=""), "", IF(CP$3='Property List &amp; Features'!$BG$9, $CC$3, IF(CP$3=$I2374, $CC$3, $CC$4)))</f>
        <v/>
      </c>
      <c r="CQ2374" s="12" t="str">
        <f>IF(OR($CE2374="", $CG$3=""), "", IF(CQ$3='Property List &amp; Features'!$BG$9, $CC$3, IF(CQ$3=$J2374, $CC$3, $CC$4)))</f>
        <v/>
      </c>
      <c r="CR2374" s="12" t="str">
        <f t="shared" si="1880"/>
        <v/>
      </c>
      <c r="CS2374" s="12" t="str">
        <f t="shared" si="1881"/>
        <v/>
      </c>
      <c r="CT2374" s="12" t="str">
        <f t="shared" si="1882"/>
        <v/>
      </c>
      <c r="CU2374" s="12" t="str">
        <f t="shared" si="1883"/>
        <v/>
      </c>
      <c r="CV2374" s="12" t="str">
        <f t="shared" si="1884"/>
        <v/>
      </c>
      <c r="CW2374" s="12" t="str">
        <f t="shared" si="1906"/>
        <v/>
      </c>
      <c r="CX2374" s="12" t="str">
        <f t="shared" si="1907"/>
        <v/>
      </c>
      <c r="CY2374" s="12" t="str">
        <f t="shared" si="1908"/>
        <v/>
      </c>
      <c r="CZ2374" s="12" t="str">
        <f t="shared" si="1909"/>
        <v/>
      </c>
      <c r="DA2374" s="12" t="str">
        <f t="shared" si="1910"/>
        <v/>
      </c>
      <c r="DB2374" s="12" t="str">
        <f t="shared" si="1911"/>
        <v/>
      </c>
      <c r="DC2374" s="12" t="str">
        <f t="shared" si="1912"/>
        <v/>
      </c>
      <c r="DD2374" s="12" t="str">
        <f t="shared" si="1913"/>
        <v/>
      </c>
      <c r="DE2374" s="12" t="str">
        <f t="shared" si="1914"/>
        <v/>
      </c>
      <c r="DF2374" s="12" t="str">
        <f t="shared" si="1915"/>
        <v/>
      </c>
      <c r="DG2374" s="12" t="str">
        <f t="shared" si="1916"/>
        <v/>
      </c>
      <c r="DH2374" s="12" t="str">
        <f t="shared" si="1917"/>
        <v/>
      </c>
      <c r="DI2374" s="12" t="str">
        <f t="shared" si="1918"/>
        <v/>
      </c>
      <c r="DJ2374" s="12" t="str">
        <f t="shared" si="1919"/>
        <v/>
      </c>
      <c r="DK2374" s="12" t="str">
        <f t="shared" si="1920"/>
        <v/>
      </c>
      <c r="DL2374" s="12" t="str">
        <f t="shared" si="1921"/>
        <v/>
      </c>
      <c r="DM2374" s="12" t="str">
        <f t="shared" si="1922"/>
        <v/>
      </c>
      <c r="DN2374" s="12" t="str">
        <f t="shared" si="1923"/>
        <v/>
      </c>
      <c r="DO2374" s="12" t="str">
        <f t="shared" si="1924"/>
        <v/>
      </c>
      <c r="DP2374" s="12" t="str">
        <f t="shared" si="1925"/>
        <v/>
      </c>
      <c r="DQ2374" s="12" t="str">
        <f t="shared" si="1926"/>
        <v/>
      </c>
      <c r="DR2374" s="12" t="str">
        <f t="shared" si="1888"/>
        <v/>
      </c>
      <c r="DS2374" s="12" t="str">
        <f t="shared" si="1889"/>
        <v/>
      </c>
      <c r="DT2374" s="12" t="str">
        <f t="shared" si="1890"/>
        <v/>
      </c>
      <c r="DU2374" s="12" t="str">
        <f t="shared" si="1891"/>
        <v/>
      </c>
      <c r="DV2374" s="12" t="str">
        <f t="shared" si="1892"/>
        <v/>
      </c>
      <c r="DW2374" s="12" t="str">
        <f t="shared" si="1893"/>
        <v/>
      </c>
      <c r="DX2374" s="12" t="str">
        <f t="shared" si="1894"/>
        <v/>
      </c>
      <c r="DY2374" s="12" t="str">
        <f t="shared" si="1895"/>
        <v/>
      </c>
      <c r="DZ2374" s="12" t="str">
        <f t="shared" si="1896"/>
        <v/>
      </c>
      <c r="EA2374" s="12" t="str">
        <f t="shared" si="1897"/>
        <v/>
      </c>
      <c r="EB2374" s="12" t="str">
        <f t="shared" si="1898"/>
        <v/>
      </c>
      <c r="EC2374" s="12" t="str">
        <f t="shared" si="1899"/>
        <v/>
      </c>
      <c r="ED2374" s="12" t="str">
        <f t="shared" si="1900"/>
        <v/>
      </c>
      <c r="EE2374" s="12" t="str">
        <f t="shared" si="1901"/>
        <v/>
      </c>
      <c r="EF2374" s="12" t="str">
        <f t="shared" si="1902"/>
        <v/>
      </c>
      <c r="EG2374" s="12" t="str">
        <f t="shared" si="1903"/>
        <v/>
      </c>
      <c r="EH2374" s="12" t="str">
        <f t="shared" si="1904"/>
        <v/>
      </c>
      <c r="EI2374" s="12" t="str">
        <f t="shared" si="1905"/>
        <v/>
      </c>
      <c r="EK2374" s="83" t="str">
        <f t="shared" si="1885"/>
        <v/>
      </c>
      <c r="EM2374" s="12" t="str">
        <f t="shared" si="1886"/>
        <v/>
      </c>
      <c r="EO2374" s="12" t="str">
        <f t="shared" si="1887"/>
        <v/>
      </c>
      <c r="EQ2374" s="12" t="str">
        <f>IF($EO2374="", "", IF($EQ$8=$EQ$6, COUNTIF($EO$11:$EO$2510, "&gt;"&amp;$EO2374)+1+COUNTIF($EO$11:$EO2374, $EO2374)-1, COUNTIF($EO$11:$EO$2510, "&lt;"&amp;$EO2374)+1+COUNTIF($EO$11:$EO2374, $EO2374)-1))</f>
        <v/>
      </c>
    </row>
    <row r="2375" spans="1:147" x14ac:dyDescent="0.55000000000000004">
      <c r="A2375" s="8"/>
      <c r="B2375" s="12" t="str">
        <f>IF($D2375="", "", COUNTIF($D$11:$D2375, $D2375))</f>
        <v/>
      </c>
      <c r="C2375" s="8"/>
      <c r="D2375" s="45"/>
      <c r="E2375" s="46"/>
      <c r="F2375" s="47"/>
      <c r="G2375" s="54"/>
      <c r="H2375" s="54"/>
      <c r="I2375" s="48"/>
      <c r="J2375" s="49"/>
      <c r="K2375" s="50"/>
      <c r="L2375" s="50"/>
      <c r="M2375" s="50"/>
      <c r="N2375" s="50"/>
      <c r="O2375" s="50"/>
      <c r="P2375" s="50"/>
      <c r="Q2375" s="50"/>
      <c r="R2375" s="50"/>
      <c r="S2375" s="50"/>
      <c r="T2375" s="50"/>
      <c r="U2375" s="51"/>
      <c r="V2375" s="52"/>
      <c r="W2375" s="53"/>
      <c r="X2375" s="53"/>
      <c r="Y2375" s="53"/>
      <c r="Z2375" s="53"/>
      <c r="AA2375" s="48"/>
      <c r="AB2375" s="54"/>
      <c r="AC2375" s="54"/>
      <c r="AD2375" s="54"/>
      <c r="AE2375" s="54"/>
      <c r="AF2375" s="54"/>
      <c r="AG2375" s="54"/>
      <c r="AH2375" s="54"/>
      <c r="AI2375" s="54"/>
      <c r="AJ2375" s="49"/>
      <c r="AK2375" s="48"/>
      <c r="AL2375" s="54"/>
      <c r="AM2375" s="54"/>
      <c r="AN2375" s="54"/>
      <c r="AO2375" s="54"/>
      <c r="AP2375" s="54"/>
      <c r="AQ2375" s="54"/>
      <c r="AR2375" s="54"/>
      <c r="AS2375" s="54"/>
      <c r="AT2375" s="54"/>
      <c r="AU2375" s="54"/>
      <c r="AV2375" s="54"/>
      <c r="AW2375" s="54"/>
      <c r="AX2375" s="54"/>
      <c r="AY2375" s="54"/>
      <c r="AZ2375" s="54"/>
      <c r="BA2375" s="54"/>
      <c r="BB2375" s="54"/>
      <c r="BC2375" s="54"/>
      <c r="BD2375" s="54"/>
      <c r="BE2375" s="54"/>
      <c r="BF2375" s="54"/>
      <c r="BG2375" s="54"/>
      <c r="BH2375" s="54"/>
      <c r="BI2375" s="54"/>
      <c r="BJ2375" s="54"/>
      <c r="BK2375" s="54"/>
      <c r="BL2375" s="54"/>
      <c r="BM2375" s="54"/>
      <c r="BN2375" s="54"/>
      <c r="BO2375" s="54"/>
      <c r="BP2375" s="54"/>
      <c r="BQ2375" s="54"/>
      <c r="BR2375" s="54"/>
      <c r="BS2375" s="54"/>
      <c r="BT2375" s="54"/>
      <c r="BU2375" s="54"/>
      <c r="BV2375" s="54"/>
      <c r="BW2375" s="54"/>
      <c r="BX2375" s="49"/>
      <c r="BY2375" s="55"/>
      <c r="BZ2375" s="8"/>
      <c r="CE2375" s="12" t="str">
        <f t="shared" si="1875"/>
        <v/>
      </c>
      <c r="CG2375" s="77" t="str">
        <f t="shared" si="1876"/>
        <v/>
      </c>
      <c r="CH2375" s="80" t="str">
        <f t="shared" si="1877"/>
        <v/>
      </c>
      <c r="CL2375" s="12" t="str">
        <f t="shared" si="1878"/>
        <v/>
      </c>
      <c r="CM2375" s="12" t="str">
        <f t="shared" si="1879"/>
        <v/>
      </c>
      <c r="CN2375" s="12" t="str" cm="1">
        <f t="array" ref="CN2375">IF(OR($CE2375="", $CG$3=""), "", IF(IFERROR(INDEX($K2375:$T2375, $CK2375, MATCH(CN$3, $K$3:$T$3, 0)), "")="", $CC$4, $CC$3))</f>
        <v/>
      </c>
      <c r="CO2375" s="12" t="str" cm="1">
        <f t="array" ref="CO2375">IF(OR($CE2375="", $CG$3=""), "", IF(IFERROR(INDEX($AA2375:$AJ2375, $CK2375, MATCH(CO$3, $AA$3:$AJ$3, 0)), "")="", $CC$4, $CC$3))</f>
        <v/>
      </c>
      <c r="CP2375" s="12" t="str">
        <f>IF(OR($CE2375="", $CG$3=""), "", IF(CP$3='Property List &amp; Features'!$BG$9, $CC$3, IF(CP$3=$I2375, $CC$3, $CC$4)))</f>
        <v/>
      </c>
      <c r="CQ2375" s="12" t="str">
        <f>IF(OR($CE2375="", $CG$3=""), "", IF(CQ$3='Property List &amp; Features'!$BG$9, $CC$3, IF(CQ$3=$J2375, $CC$3, $CC$4)))</f>
        <v/>
      </c>
      <c r="CR2375" s="12" t="str">
        <f t="shared" si="1880"/>
        <v/>
      </c>
      <c r="CS2375" s="12" t="str">
        <f t="shared" si="1881"/>
        <v/>
      </c>
      <c r="CT2375" s="12" t="str">
        <f t="shared" si="1882"/>
        <v/>
      </c>
      <c r="CU2375" s="12" t="str">
        <f t="shared" si="1883"/>
        <v/>
      </c>
      <c r="CV2375" s="12" t="str">
        <f t="shared" si="1884"/>
        <v/>
      </c>
      <c r="CW2375" s="12" t="str">
        <f t="shared" si="1906"/>
        <v/>
      </c>
      <c r="CX2375" s="12" t="str">
        <f t="shared" si="1907"/>
        <v/>
      </c>
      <c r="CY2375" s="12" t="str">
        <f t="shared" si="1908"/>
        <v/>
      </c>
      <c r="CZ2375" s="12" t="str">
        <f t="shared" si="1909"/>
        <v/>
      </c>
      <c r="DA2375" s="12" t="str">
        <f t="shared" si="1910"/>
        <v/>
      </c>
      <c r="DB2375" s="12" t="str">
        <f t="shared" si="1911"/>
        <v/>
      </c>
      <c r="DC2375" s="12" t="str">
        <f t="shared" si="1912"/>
        <v/>
      </c>
      <c r="DD2375" s="12" t="str">
        <f t="shared" si="1913"/>
        <v/>
      </c>
      <c r="DE2375" s="12" t="str">
        <f t="shared" si="1914"/>
        <v/>
      </c>
      <c r="DF2375" s="12" t="str">
        <f t="shared" si="1915"/>
        <v/>
      </c>
      <c r="DG2375" s="12" t="str">
        <f t="shared" si="1916"/>
        <v/>
      </c>
      <c r="DH2375" s="12" t="str">
        <f t="shared" si="1917"/>
        <v/>
      </c>
      <c r="DI2375" s="12" t="str">
        <f t="shared" si="1918"/>
        <v/>
      </c>
      <c r="DJ2375" s="12" t="str">
        <f t="shared" si="1919"/>
        <v/>
      </c>
      <c r="DK2375" s="12" t="str">
        <f t="shared" si="1920"/>
        <v/>
      </c>
      <c r="DL2375" s="12" t="str">
        <f t="shared" si="1921"/>
        <v/>
      </c>
      <c r="DM2375" s="12" t="str">
        <f t="shared" si="1922"/>
        <v/>
      </c>
      <c r="DN2375" s="12" t="str">
        <f t="shared" si="1923"/>
        <v/>
      </c>
      <c r="DO2375" s="12" t="str">
        <f t="shared" si="1924"/>
        <v/>
      </c>
      <c r="DP2375" s="12" t="str">
        <f t="shared" si="1925"/>
        <v/>
      </c>
      <c r="DQ2375" s="12" t="str">
        <f t="shared" si="1926"/>
        <v/>
      </c>
      <c r="DR2375" s="12" t="str">
        <f t="shared" si="1888"/>
        <v/>
      </c>
      <c r="DS2375" s="12" t="str">
        <f t="shared" si="1889"/>
        <v/>
      </c>
      <c r="DT2375" s="12" t="str">
        <f t="shared" si="1890"/>
        <v/>
      </c>
      <c r="DU2375" s="12" t="str">
        <f t="shared" si="1891"/>
        <v/>
      </c>
      <c r="DV2375" s="12" t="str">
        <f t="shared" si="1892"/>
        <v/>
      </c>
      <c r="DW2375" s="12" t="str">
        <f t="shared" si="1893"/>
        <v/>
      </c>
      <c r="DX2375" s="12" t="str">
        <f t="shared" si="1894"/>
        <v/>
      </c>
      <c r="DY2375" s="12" t="str">
        <f t="shared" si="1895"/>
        <v/>
      </c>
      <c r="DZ2375" s="12" t="str">
        <f t="shared" si="1896"/>
        <v/>
      </c>
      <c r="EA2375" s="12" t="str">
        <f t="shared" si="1897"/>
        <v/>
      </c>
      <c r="EB2375" s="12" t="str">
        <f t="shared" si="1898"/>
        <v/>
      </c>
      <c r="EC2375" s="12" t="str">
        <f t="shared" si="1899"/>
        <v/>
      </c>
      <c r="ED2375" s="12" t="str">
        <f t="shared" si="1900"/>
        <v/>
      </c>
      <c r="EE2375" s="12" t="str">
        <f t="shared" si="1901"/>
        <v/>
      </c>
      <c r="EF2375" s="12" t="str">
        <f t="shared" si="1902"/>
        <v/>
      </c>
      <c r="EG2375" s="12" t="str">
        <f t="shared" si="1903"/>
        <v/>
      </c>
      <c r="EH2375" s="12" t="str">
        <f t="shared" si="1904"/>
        <v/>
      </c>
      <c r="EI2375" s="12" t="str">
        <f t="shared" si="1905"/>
        <v/>
      </c>
      <c r="EK2375" s="83" t="str">
        <f t="shared" si="1885"/>
        <v/>
      </c>
      <c r="EM2375" s="12" t="str">
        <f t="shared" si="1886"/>
        <v/>
      </c>
      <c r="EO2375" s="12" t="str">
        <f t="shared" si="1887"/>
        <v/>
      </c>
      <c r="EQ2375" s="12" t="str">
        <f>IF($EO2375="", "", IF($EQ$8=$EQ$6, COUNTIF($EO$11:$EO$2510, "&gt;"&amp;$EO2375)+1+COUNTIF($EO$11:$EO2375, $EO2375)-1, COUNTIF($EO$11:$EO$2510, "&lt;"&amp;$EO2375)+1+COUNTIF($EO$11:$EO2375, $EO2375)-1))</f>
        <v/>
      </c>
    </row>
    <row r="2376" spans="1:147" x14ac:dyDescent="0.55000000000000004">
      <c r="A2376" s="8"/>
      <c r="B2376" s="12" t="str">
        <f>IF($D2376="", "", COUNTIF($D$11:$D2376, $D2376))</f>
        <v/>
      </c>
      <c r="C2376" s="8"/>
      <c r="D2376" s="45"/>
      <c r="E2376" s="46"/>
      <c r="F2376" s="47"/>
      <c r="G2376" s="54"/>
      <c r="H2376" s="54"/>
      <c r="I2376" s="48"/>
      <c r="J2376" s="49"/>
      <c r="K2376" s="50"/>
      <c r="L2376" s="50"/>
      <c r="M2376" s="50"/>
      <c r="N2376" s="50"/>
      <c r="O2376" s="50"/>
      <c r="P2376" s="50"/>
      <c r="Q2376" s="50"/>
      <c r="R2376" s="50"/>
      <c r="S2376" s="50"/>
      <c r="T2376" s="50"/>
      <c r="U2376" s="51"/>
      <c r="V2376" s="52"/>
      <c r="W2376" s="53"/>
      <c r="X2376" s="53"/>
      <c r="Y2376" s="53"/>
      <c r="Z2376" s="53"/>
      <c r="AA2376" s="48"/>
      <c r="AB2376" s="54"/>
      <c r="AC2376" s="54"/>
      <c r="AD2376" s="54"/>
      <c r="AE2376" s="54"/>
      <c r="AF2376" s="54"/>
      <c r="AG2376" s="54"/>
      <c r="AH2376" s="54"/>
      <c r="AI2376" s="54"/>
      <c r="AJ2376" s="49"/>
      <c r="AK2376" s="48"/>
      <c r="AL2376" s="54"/>
      <c r="AM2376" s="54"/>
      <c r="AN2376" s="54"/>
      <c r="AO2376" s="54"/>
      <c r="AP2376" s="54"/>
      <c r="AQ2376" s="54"/>
      <c r="AR2376" s="54"/>
      <c r="AS2376" s="54"/>
      <c r="AT2376" s="54"/>
      <c r="AU2376" s="54"/>
      <c r="AV2376" s="54"/>
      <c r="AW2376" s="54"/>
      <c r="AX2376" s="54"/>
      <c r="AY2376" s="54"/>
      <c r="AZ2376" s="54"/>
      <c r="BA2376" s="54"/>
      <c r="BB2376" s="54"/>
      <c r="BC2376" s="54"/>
      <c r="BD2376" s="54"/>
      <c r="BE2376" s="54"/>
      <c r="BF2376" s="54"/>
      <c r="BG2376" s="54"/>
      <c r="BH2376" s="54"/>
      <c r="BI2376" s="54"/>
      <c r="BJ2376" s="54"/>
      <c r="BK2376" s="54"/>
      <c r="BL2376" s="54"/>
      <c r="BM2376" s="54"/>
      <c r="BN2376" s="54"/>
      <c r="BO2376" s="54"/>
      <c r="BP2376" s="54"/>
      <c r="BQ2376" s="54"/>
      <c r="BR2376" s="54"/>
      <c r="BS2376" s="54"/>
      <c r="BT2376" s="54"/>
      <c r="BU2376" s="54"/>
      <c r="BV2376" s="54"/>
      <c r="BW2376" s="54"/>
      <c r="BX2376" s="49"/>
      <c r="BY2376" s="55"/>
      <c r="BZ2376" s="8"/>
      <c r="CE2376" s="12" t="str">
        <f t="shared" si="1875"/>
        <v/>
      </c>
      <c r="CG2376" s="77" t="str">
        <f t="shared" si="1876"/>
        <v/>
      </c>
      <c r="CH2376" s="80" t="str">
        <f t="shared" si="1877"/>
        <v/>
      </c>
      <c r="CL2376" s="12" t="str">
        <f t="shared" si="1878"/>
        <v/>
      </c>
      <c r="CM2376" s="12" t="str">
        <f t="shared" si="1879"/>
        <v/>
      </c>
      <c r="CN2376" s="12" t="str" cm="1">
        <f t="array" ref="CN2376">IF(OR($CE2376="", $CG$3=""), "", IF(IFERROR(INDEX($K2376:$T2376, $CK2376, MATCH(CN$3, $K$3:$T$3, 0)), "")="", $CC$4, $CC$3))</f>
        <v/>
      </c>
      <c r="CO2376" s="12" t="str" cm="1">
        <f t="array" ref="CO2376">IF(OR($CE2376="", $CG$3=""), "", IF(IFERROR(INDEX($AA2376:$AJ2376, $CK2376, MATCH(CO$3, $AA$3:$AJ$3, 0)), "")="", $CC$4, $CC$3))</f>
        <v/>
      </c>
      <c r="CP2376" s="12" t="str">
        <f>IF(OR($CE2376="", $CG$3=""), "", IF(CP$3='Property List &amp; Features'!$BG$9, $CC$3, IF(CP$3=$I2376, $CC$3, $CC$4)))</f>
        <v/>
      </c>
      <c r="CQ2376" s="12" t="str">
        <f>IF(OR($CE2376="", $CG$3=""), "", IF(CQ$3='Property List &amp; Features'!$BG$9, $CC$3, IF(CQ$3=$J2376, $CC$3, $CC$4)))</f>
        <v/>
      </c>
      <c r="CR2376" s="12" t="str">
        <f t="shared" si="1880"/>
        <v/>
      </c>
      <c r="CS2376" s="12" t="str">
        <f t="shared" si="1881"/>
        <v/>
      </c>
      <c r="CT2376" s="12" t="str">
        <f t="shared" si="1882"/>
        <v/>
      </c>
      <c r="CU2376" s="12" t="str">
        <f t="shared" si="1883"/>
        <v/>
      </c>
      <c r="CV2376" s="12" t="str">
        <f t="shared" si="1884"/>
        <v/>
      </c>
      <c r="CW2376" s="12" t="str">
        <f t="shared" si="1906"/>
        <v/>
      </c>
      <c r="CX2376" s="12" t="str">
        <f t="shared" si="1907"/>
        <v/>
      </c>
      <c r="CY2376" s="12" t="str">
        <f t="shared" si="1908"/>
        <v/>
      </c>
      <c r="CZ2376" s="12" t="str">
        <f t="shared" si="1909"/>
        <v/>
      </c>
      <c r="DA2376" s="12" t="str">
        <f t="shared" si="1910"/>
        <v/>
      </c>
      <c r="DB2376" s="12" t="str">
        <f t="shared" si="1911"/>
        <v/>
      </c>
      <c r="DC2376" s="12" t="str">
        <f t="shared" si="1912"/>
        <v/>
      </c>
      <c r="DD2376" s="12" t="str">
        <f t="shared" si="1913"/>
        <v/>
      </c>
      <c r="DE2376" s="12" t="str">
        <f t="shared" si="1914"/>
        <v/>
      </c>
      <c r="DF2376" s="12" t="str">
        <f t="shared" si="1915"/>
        <v/>
      </c>
      <c r="DG2376" s="12" t="str">
        <f t="shared" si="1916"/>
        <v/>
      </c>
      <c r="DH2376" s="12" t="str">
        <f t="shared" si="1917"/>
        <v/>
      </c>
      <c r="DI2376" s="12" t="str">
        <f t="shared" si="1918"/>
        <v/>
      </c>
      <c r="DJ2376" s="12" t="str">
        <f t="shared" si="1919"/>
        <v/>
      </c>
      <c r="DK2376" s="12" t="str">
        <f t="shared" si="1920"/>
        <v/>
      </c>
      <c r="DL2376" s="12" t="str">
        <f t="shared" si="1921"/>
        <v/>
      </c>
      <c r="DM2376" s="12" t="str">
        <f t="shared" si="1922"/>
        <v/>
      </c>
      <c r="DN2376" s="12" t="str">
        <f t="shared" si="1923"/>
        <v/>
      </c>
      <c r="DO2376" s="12" t="str">
        <f t="shared" si="1924"/>
        <v/>
      </c>
      <c r="DP2376" s="12" t="str">
        <f t="shared" si="1925"/>
        <v/>
      </c>
      <c r="DQ2376" s="12" t="str">
        <f t="shared" si="1926"/>
        <v/>
      </c>
      <c r="DR2376" s="12" t="str">
        <f t="shared" si="1888"/>
        <v/>
      </c>
      <c r="DS2376" s="12" t="str">
        <f t="shared" si="1889"/>
        <v/>
      </c>
      <c r="DT2376" s="12" t="str">
        <f t="shared" si="1890"/>
        <v/>
      </c>
      <c r="DU2376" s="12" t="str">
        <f t="shared" si="1891"/>
        <v/>
      </c>
      <c r="DV2376" s="12" t="str">
        <f t="shared" si="1892"/>
        <v/>
      </c>
      <c r="DW2376" s="12" t="str">
        <f t="shared" si="1893"/>
        <v/>
      </c>
      <c r="DX2376" s="12" t="str">
        <f t="shared" si="1894"/>
        <v/>
      </c>
      <c r="DY2376" s="12" t="str">
        <f t="shared" si="1895"/>
        <v/>
      </c>
      <c r="DZ2376" s="12" t="str">
        <f t="shared" si="1896"/>
        <v/>
      </c>
      <c r="EA2376" s="12" t="str">
        <f t="shared" si="1897"/>
        <v/>
      </c>
      <c r="EB2376" s="12" t="str">
        <f t="shared" si="1898"/>
        <v/>
      </c>
      <c r="EC2376" s="12" t="str">
        <f t="shared" si="1899"/>
        <v/>
      </c>
      <c r="ED2376" s="12" t="str">
        <f t="shared" si="1900"/>
        <v/>
      </c>
      <c r="EE2376" s="12" t="str">
        <f t="shared" si="1901"/>
        <v/>
      </c>
      <c r="EF2376" s="12" t="str">
        <f t="shared" si="1902"/>
        <v/>
      </c>
      <c r="EG2376" s="12" t="str">
        <f t="shared" si="1903"/>
        <v/>
      </c>
      <c r="EH2376" s="12" t="str">
        <f t="shared" si="1904"/>
        <v/>
      </c>
      <c r="EI2376" s="12" t="str">
        <f t="shared" si="1905"/>
        <v/>
      </c>
      <c r="EK2376" s="83" t="str">
        <f t="shared" si="1885"/>
        <v/>
      </c>
      <c r="EM2376" s="12" t="str">
        <f t="shared" si="1886"/>
        <v/>
      </c>
      <c r="EO2376" s="12" t="str">
        <f t="shared" si="1887"/>
        <v/>
      </c>
      <c r="EQ2376" s="12" t="str">
        <f>IF($EO2376="", "", IF($EQ$8=$EQ$6, COUNTIF($EO$11:$EO$2510, "&gt;"&amp;$EO2376)+1+COUNTIF($EO$11:$EO2376, $EO2376)-1, COUNTIF($EO$11:$EO$2510, "&lt;"&amp;$EO2376)+1+COUNTIF($EO$11:$EO2376, $EO2376)-1))</f>
        <v/>
      </c>
    </row>
    <row r="2377" spans="1:147" x14ac:dyDescent="0.55000000000000004">
      <c r="A2377" s="8"/>
      <c r="B2377" s="12" t="str">
        <f>IF($D2377="", "", COUNTIF($D$11:$D2377, $D2377))</f>
        <v/>
      </c>
      <c r="C2377" s="8"/>
      <c r="D2377" s="45"/>
      <c r="E2377" s="46"/>
      <c r="F2377" s="47"/>
      <c r="G2377" s="54"/>
      <c r="H2377" s="54"/>
      <c r="I2377" s="48"/>
      <c r="J2377" s="49"/>
      <c r="K2377" s="50"/>
      <c r="L2377" s="50"/>
      <c r="M2377" s="50"/>
      <c r="N2377" s="50"/>
      <c r="O2377" s="50"/>
      <c r="P2377" s="50"/>
      <c r="Q2377" s="50"/>
      <c r="R2377" s="50"/>
      <c r="S2377" s="50"/>
      <c r="T2377" s="50"/>
      <c r="U2377" s="51"/>
      <c r="V2377" s="52"/>
      <c r="W2377" s="53"/>
      <c r="X2377" s="53"/>
      <c r="Y2377" s="53"/>
      <c r="Z2377" s="53"/>
      <c r="AA2377" s="48"/>
      <c r="AB2377" s="54"/>
      <c r="AC2377" s="54"/>
      <c r="AD2377" s="54"/>
      <c r="AE2377" s="54"/>
      <c r="AF2377" s="54"/>
      <c r="AG2377" s="54"/>
      <c r="AH2377" s="54"/>
      <c r="AI2377" s="54"/>
      <c r="AJ2377" s="49"/>
      <c r="AK2377" s="48"/>
      <c r="AL2377" s="54"/>
      <c r="AM2377" s="54"/>
      <c r="AN2377" s="54"/>
      <c r="AO2377" s="54"/>
      <c r="AP2377" s="54"/>
      <c r="AQ2377" s="54"/>
      <c r="AR2377" s="54"/>
      <c r="AS2377" s="54"/>
      <c r="AT2377" s="54"/>
      <c r="AU2377" s="54"/>
      <c r="AV2377" s="54"/>
      <c r="AW2377" s="54"/>
      <c r="AX2377" s="54"/>
      <c r="AY2377" s="54"/>
      <c r="AZ2377" s="54"/>
      <c r="BA2377" s="54"/>
      <c r="BB2377" s="54"/>
      <c r="BC2377" s="54"/>
      <c r="BD2377" s="54"/>
      <c r="BE2377" s="54"/>
      <c r="BF2377" s="54"/>
      <c r="BG2377" s="54"/>
      <c r="BH2377" s="54"/>
      <c r="BI2377" s="54"/>
      <c r="BJ2377" s="54"/>
      <c r="BK2377" s="54"/>
      <c r="BL2377" s="54"/>
      <c r="BM2377" s="54"/>
      <c r="BN2377" s="54"/>
      <c r="BO2377" s="54"/>
      <c r="BP2377" s="54"/>
      <c r="BQ2377" s="54"/>
      <c r="BR2377" s="54"/>
      <c r="BS2377" s="54"/>
      <c r="BT2377" s="54"/>
      <c r="BU2377" s="54"/>
      <c r="BV2377" s="54"/>
      <c r="BW2377" s="54"/>
      <c r="BX2377" s="49"/>
      <c r="BY2377" s="55"/>
      <c r="BZ2377" s="8"/>
      <c r="CE2377" s="12" t="str">
        <f t="shared" si="1875"/>
        <v/>
      </c>
      <c r="CG2377" s="77" t="str">
        <f t="shared" si="1876"/>
        <v/>
      </c>
      <c r="CH2377" s="80" t="str">
        <f t="shared" si="1877"/>
        <v/>
      </c>
      <c r="CL2377" s="12" t="str">
        <f t="shared" si="1878"/>
        <v/>
      </c>
      <c r="CM2377" s="12" t="str">
        <f t="shared" si="1879"/>
        <v/>
      </c>
      <c r="CN2377" s="12" t="str" cm="1">
        <f t="array" ref="CN2377">IF(OR($CE2377="", $CG$3=""), "", IF(IFERROR(INDEX($K2377:$T2377, $CK2377, MATCH(CN$3, $K$3:$T$3, 0)), "")="", $CC$4, $CC$3))</f>
        <v/>
      </c>
      <c r="CO2377" s="12" t="str" cm="1">
        <f t="array" ref="CO2377">IF(OR($CE2377="", $CG$3=""), "", IF(IFERROR(INDEX($AA2377:$AJ2377, $CK2377, MATCH(CO$3, $AA$3:$AJ$3, 0)), "")="", $CC$4, $CC$3))</f>
        <v/>
      </c>
      <c r="CP2377" s="12" t="str">
        <f>IF(OR($CE2377="", $CG$3=""), "", IF(CP$3='Property List &amp; Features'!$BG$9, $CC$3, IF(CP$3=$I2377, $CC$3, $CC$4)))</f>
        <v/>
      </c>
      <c r="CQ2377" s="12" t="str">
        <f>IF(OR($CE2377="", $CG$3=""), "", IF(CQ$3='Property List &amp; Features'!$BG$9, $CC$3, IF(CQ$3=$J2377, $CC$3, $CC$4)))</f>
        <v/>
      </c>
      <c r="CR2377" s="12" t="str">
        <f t="shared" si="1880"/>
        <v/>
      </c>
      <c r="CS2377" s="12" t="str">
        <f t="shared" si="1881"/>
        <v/>
      </c>
      <c r="CT2377" s="12" t="str">
        <f t="shared" si="1882"/>
        <v/>
      </c>
      <c r="CU2377" s="12" t="str">
        <f t="shared" si="1883"/>
        <v/>
      </c>
      <c r="CV2377" s="12" t="str">
        <f t="shared" si="1884"/>
        <v/>
      </c>
      <c r="CW2377" s="12" t="str">
        <f t="shared" si="1906"/>
        <v/>
      </c>
      <c r="CX2377" s="12" t="str">
        <f t="shared" si="1907"/>
        <v/>
      </c>
      <c r="CY2377" s="12" t="str">
        <f t="shared" si="1908"/>
        <v/>
      </c>
      <c r="CZ2377" s="12" t="str">
        <f t="shared" si="1909"/>
        <v/>
      </c>
      <c r="DA2377" s="12" t="str">
        <f t="shared" si="1910"/>
        <v/>
      </c>
      <c r="DB2377" s="12" t="str">
        <f t="shared" si="1911"/>
        <v/>
      </c>
      <c r="DC2377" s="12" t="str">
        <f t="shared" si="1912"/>
        <v/>
      </c>
      <c r="DD2377" s="12" t="str">
        <f t="shared" si="1913"/>
        <v/>
      </c>
      <c r="DE2377" s="12" t="str">
        <f t="shared" si="1914"/>
        <v/>
      </c>
      <c r="DF2377" s="12" t="str">
        <f t="shared" si="1915"/>
        <v/>
      </c>
      <c r="DG2377" s="12" t="str">
        <f t="shared" si="1916"/>
        <v/>
      </c>
      <c r="DH2377" s="12" t="str">
        <f t="shared" si="1917"/>
        <v/>
      </c>
      <c r="DI2377" s="12" t="str">
        <f t="shared" si="1918"/>
        <v/>
      </c>
      <c r="DJ2377" s="12" t="str">
        <f t="shared" si="1919"/>
        <v/>
      </c>
      <c r="DK2377" s="12" t="str">
        <f t="shared" si="1920"/>
        <v/>
      </c>
      <c r="DL2377" s="12" t="str">
        <f t="shared" si="1921"/>
        <v/>
      </c>
      <c r="DM2377" s="12" t="str">
        <f t="shared" si="1922"/>
        <v/>
      </c>
      <c r="DN2377" s="12" t="str">
        <f t="shared" si="1923"/>
        <v/>
      </c>
      <c r="DO2377" s="12" t="str">
        <f t="shared" si="1924"/>
        <v/>
      </c>
      <c r="DP2377" s="12" t="str">
        <f t="shared" si="1925"/>
        <v/>
      </c>
      <c r="DQ2377" s="12" t="str">
        <f t="shared" si="1926"/>
        <v/>
      </c>
      <c r="DR2377" s="12" t="str">
        <f t="shared" si="1888"/>
        <v/>
      </c>
      <c r="DS2377" s="12" t="str">
        <f t="shared" si="1889"/>
        <v/>
      </c>
      <c r="DT2377" s="12" t="str">
        <f t="shared" si="1890"/>
        <v/>
      </c>
      <c r="DU2377" s="12" t="str">
        <f t="shared" si="1891"/>
        <v/>
      </c>
      <c r="DV2377" s="12" t="str">
        <f t="shared" si="1892"/>
        <v/>
      </c>
      <c r="DW2377" s="12" t="str">
        <f t="shared" si="1893"/>
        <v/>
      </c>
      <c r="DX2377" s="12" t="str">
        <f t="shared" si="1894"/>
        <v/>
      </c>
      <c r="DY2377" s="12" t="str">
        <f t="shared" si="1895"/>
        <v/>
      </c>
      <c r="DZ2377" s="12" t="str">
        <f t="shared" si="1896"/>
        <v/>
      </c>
      <c r="EA2377" s="12" t="str">
        <f t="shared" si="1897"/>
        <v/>
      </c>
      <c r="EB2377" s="12" t="str">
        <f t="shared" si="1898"/>
        <v/>
      </c>
      <c r="EC2377" s="12" t="str">
        <f t="shared" si="1899"/>
        <v/>
      </c>
      <c r="ED2377" s="12" t="str">
        <f t="shared" si="1900"/>
        <v/>
      </c>
      <c r="EE2377" s="12" t="str">
        <f t="shared" si="1901"/>
        <v/>
      </c>
      <c r="EF2377" s="12" t="str">
        <f t="shared" si="1902"/>
        <v/>
      </c>
      <c r="EG2377" s="12" t="str">
        <f t="shared" si="1903"/>
        <v/>
      </c>
      <c r="EH2377" s="12" t="str">
        <f t="shared" si="1904"/>
        <v/>
      </c>
      <c r="EI2377" s="12" t="str">
        <f t="shared" si="1905"/>
        <v/>
      </c>
      <c r="EK2377" s="83" t="str">
        <f t="shared" si="1885"/>
        <v/>
      </c>
      <c r="EM2377" s="12" t="str">
        <f t="shared" si="1886"/>
        <v/>
      </c>
      <c r="EO2377" s="12" t="str">
        <f t="shared" si="1887"/>
        <v/>
      </c>
      <c r="EQ2377" s="12" t="str">
        <f>IF($EO2377="", "", IF($EQ$8=$EQ$6, COUNTIF($EO$11:$EO$2510, "&gt;"&amp;$EO2377)+1+COUNTIF($EO$11:$EO2377, $EO2377)-1, COUNTIF($EO$11:$EO$2510, "&lt;"&amp;$EO2377)+1+COUNTIF($EO$11:$EO2377, $EO2377)-1))</f>
        <v/>
      </c>
    </row>
    <row r="2378" spans="1:147" x14ac:dyDescent="0.55000000000000004">
      <c r="A2378" s="8"/>
      <c r="B2378" s="12" t="str">
        <f>IF($D2378="", "", COUNTIF($D$11:$D2378, $D2378))</f>
        <v/>
      </c>
      <c r="C2378" s="8"/>
      <c r="D2378" s="45"/>
      <c r="E2378" s="46"/>
      <c r="F2378" s="47"/>
      <c r="G2378" s="54"/>
      <c r="H2378" s="54"/>
      <c r="I2378" s="48"/>
      <c r="J2378" s="49"/>
      <c r="K2378" s="50"/>
      <c r="L2378" s="50"/>
      <c r="M2378" s="50"/>
      <c r="N2378" s="50"/>
      <c r="O2378" s="50"/>
      <c r="P2378" s="50"/>
      <c r="Q2378" s="50"/>
      <c r="R2378" s="50"/>
      <c r="S2378" s="50"/>
      <c r="T2378" s="50"/>
      <c r="U2378" s="51"/>
      <c r="V2378" s="52"/>
      <c r="W2378" s="53"/>
      <c r="X2378" s="53"/>
      <c r="Y2378" s="53"/>
      <c r="Z2378" s="53"/>
      <c r="AA2378" s="48"/>
      <c r="AB2378" s="54"/>
      <c r="AC2378" s="54"/>
      <c r="AD2378" s="54"/>
      <c r="AE2378" s="54"/>
      <c r="AF2378" s="54"/>
      <c r="AG2378" s="54"/>
      <c r="AH2378" s="54"/>
      <c r="AI2378" s="54"/>
      <c r="AJ2378" s="49"/>
      <c r="AK2378" s="48"/>
      <c r="AL2378" s="54"/>
      <c r="AM2378" s="54"/>
      <c r="AN2378" s="54"/>
      <c r="AO2378" s="54"/>
      <c r="AP2378" s="54"/>
      <c r="AQ2378" s="54"/>
      <c r="AR2378" s="54"/>
      <c r="AS2378" s="54"/>
      <c r="AT2378" s="54"/>
      <c r="AU2378" s="54"/>
      <c r="AV2378" s="54"/>
      <c r="AW2378" s="54"/>
      <c r="AX2378" s="54"/>
      <c r="AY2378" s="54"/>
      <c r="AZ2378" s="54"/>
      <c r="BA2378" s="54"/>
      <c r="BB2378" s="54"/>
      <c r="BC2378" s="54"/>
      <c r="BD2378" s="54"/>
      <c r="BE2378" s="54"/>
      <c r="BF2378" s="54"/>
      <c r="BG2378" s="54"/>
      <c r="BH2378" s="54"/>
      <c r="BI2378" s="54"/>
      <c r="BJ2378" s="54"/>
      <c r="BK2378" s="54"/>
      <c r="BL2378" s="54"/>
      <c r="BM2378" s="54"/>
      <c r="BN2378" s="54"/>
      <c r="BO2378" s="54"/>
      <c r="BP2378" s="54"/>
      <c r="BQ2378" s="54"/>
      <c r="BR2378" s="54"/>
      <c r="BS2378" s="54"/>
      <c r="BT2378" s="54"/>
      <c r="BU2378" s="54"/>
      <c r="BV2378" s="54"/>
      <c r="BW2378" s="54"/>
      <c r="BX2378" s="49"/>
      <c r="BY2378" s="55"/>
      <c r="BZ2378" s="8"/>
      <c r="CE2378" s="12" t="str">
        <f t="shared" si="1875"/>
        <v/>
      </c>
      <c r="CG2378" s="77" t="str">
        <f t="shared" si="1876"/>
        <v/>
      </c>
      <c r="CH2378" s="80" t="str">
        <f t="shared" si="1877"/>
        <v/>
      </c>
      <c r="CL2378" s="12" t="str">
        <f t="shared" si="1878"/>
        <v/>
      </c>
      <c r="CM2378" s="12" t="str">
        <f t="shared" si="1879"/>
        <v/>
      </c>
      <c r="CN2378" s="12" t="str" cm="1">
        <f t="array" ref="CN2378">IF(OR($CE2378="", $CG$3=""), "", IF(IFERROR(INDEX($K2378:$T2378, $CK2378, MATCH(CN$3, $K$3:$T$3, 0)), "")="", $CC$4, $CC$3))</f>
        <v/>
      </c>
      <c r="CO2378" s="12" t="str" cm="1">
        <f t="array" ref="CO2378">IF(OR($CE2378="", $CG$3=""), "", IF(IFERROR(INDEX($AA2378:$AJ2378, $CK2378, MATCH(CO$3, $AA$3:$AJ$3, 0)), "")="", $CC$4, $CC$3))</f>
        <v/>
      </c>
      <c r="CP2378" s="12" t="str">
        <f>IF(OR($CE2378="", $CG$3=""), "", IF(CP$3='Property List &amp; Features'!$BG$9, $CC$3, IF(CP$3=$I2378, $CC$3, $CC$4)))</f>
        <v/>
      </c>
      <c r="CQ2378" s="12" t="str">
        <f>IF(OR($CE2378="", $CG$3=""), "", IF(CQ$3='Property List &amp; Features'!$BG$9, $CC$3, IF(CQ$3=$J2378, $CC$3, $CC$4)))</f>
        <v/>
      </c>
      <c r="CR2378" s="12" t="str">
        <f t="shared" si="1880"/>
        <v/>
      </c>
      <c r="CS2378" s="12" t="str">
        <f t="shared" si="1881"/>
        <v/>
      </c>
      <c r="CT2378" s="12" t="str">
        <f t="shared" si="1882"/>
        <v/>
      </c>
      <c r="CU2378" s="12" t="str">
        <f t="shared" si="1883"/>
        <v/>
      </c>
      <c r="CV2378" s="12" t="str">
        <f t="shared" si="1884"/>
        <v/>
      </c>
      <c r="CW2378" s="12" t="str">
        <f t="shared" si="1906"/>
        <v/>
      </c>
      <c r="CX2378" s="12" t="str">
        <f t="shared" si="1907"/>
        <v/>
      </c>
      <c r="CY2378" s="12" t="str">
        <f t="shared" si="1908"/>
        <v/>
      </c>
      <c r="CZ2378" s="12" t="str">
        <f t="shared" si="1909"/>
        <v/>
      </c>
      <c r="DA2378" s="12" t="str">
        <f t="shared" si="1910"/>
        <v/>
      </c>
      <c r="DB2378" s="12" t="str">
        <f t="shared" si="1911"/>
        <v/>
      </c>
      <c r="DC2378" s="12" t="str">
        <f t="shared" si="1912"/>
        <v/>
      </c>
      <c r="DD2378" s="12" t="str">
        <f t="shared" si="1913"/>
        <v/>
      </c>
      <c r="DE2378" s="12" t="str">
        <f t="shared" si="1914"/>
        <v/>
      </c>
      <c r="DF2378" s="12" t="str">
        <f t="shared" si="1915"/>
        <v/>
      </c>
      <c r="DG2378" s="12" t="str">
        <f t="shared" si="1916"/>
        <v/>
      </c>
      <c r="DH2378" s="12" t="str">
        <f t="shared" si="1917"/>
        <v/>
      </c>
      <c r="DI2378" s="12" t="str">
        <f t="shared" si="1918"/>
        <v/>
      </c>
      <c r="DJ2378" s="12" t="str">
        <f t="shared" si="1919"/>
        <v/>
      </c>
      <c r="DK2378" s="12" t="str">
        <f t="shared" si="1920"/>
        <v/>
      </c>
      <c r="DL2378" s="12" t="str">
        <f t="shared" si="1921"/>
        <v/>
      </c>
      <c r="DM2378" s="12" t="str">
        <f t="shared" si="1922"/>
        <v/>
      </c>
      <c r="DN2378" s="12" t="str">
        <f t="shared" si="1923"/>
        <v/>
      </c>
      <c r="DO2378" s="12" t="str">
        <f t="shared" si="1924"/>
        <v/>
      </c>
      <c r="DP2378" s="12" t="str">
        <f t="shared" si="1925"/>
        <v/>
      </c>
      <c r="DQ2378" s="12" t="str">
        <f t="shared" si="1926"/>
        <v/>
      </c>
      <c r="DR2378" s="12" t="str">
        <f t="shared" si="1888"/>
        <v/>
      </c>
      <c r="DS2378" s="12" t="str">
        <f t="shared" si="1889"/>
        <v/>
      </c>
      <c r="DT2378" s="12" t="str">
        <f t="shared" si="1890"/>
        <v/>
      </c>
      <c r="DU2378" s="12" t="str">
        <f t="shared" si="1891"/>
        <v/>
      </c>
      <c r="DV2378" s="12" t="str">
        <f t="shared" si="1892"/>
        <v/>
      </c>
      <c r="DW2378" s="12" t="str">
        <f t="shared" si="1893"/>
        <v/>
      </c>
      <c r="DX2378" s="12" t="str">
        <f t="shared" si="1894"/>
        <v/>
      </c>
      <c r="DY2378" s="12" t="str">
        <f t="shared" si="1895"/>
        <v/>
      </c>
      <c r="DZ2378" s="12" t="str">
        <f t="shared" si="1896"/>
        <v/>
      </c>
      <c r="EA2378" s="12" t="str">
        <f t="shared" si="1897"/>
        <v/>
      </c>
      <c r="EB2378" s="12" t="str">
        <f t="shared" si="1898"/>
        <v/>
      </c>
      <c r="EC2378" s="12" t="str">
        <f t="shared" si="1899"/>
        <v/>
      </c>
      <c r="ED2378" s="12" t="str">
        <f t="shared" si="1900"/>
        <v/>
      </c>
      <c r="EE2378" s="12" t="str">
        <f t="shared" si="1901"/>
        <v/>
      </c>
      <c r="EF2378" s="12" t="str">
        <f t="shared" si="1902"/>
        <v/>
      </c>
      <c r="EG2378" s="12" t="str">
        <f t="shared" si="1903"/>
        <v/>
      </c>
      <c r="EH2378" s="12" t="str">
        <f t="shared" si="1904"/>
        <v/>
      </c>
      <c r="EI2378" s="12" t="str">
        <f t="shared" si="1905"/>
        <v/>
      </c>
      <c r="EK2378" s="83" t="str">
        <f t="shared" si="1885"/>
        <v/>
      </c>
      <c r="EM2378" s="12" t="str">
        <f t="shared" si="1886"/>
        <v/>
      </c>
      <c r="EO2378" s="12" t="str">
        <f t="shared" si="1887"/>
        <v/>
      </c>
      <c r="EQ2378" s="12" t="str">
        <f>IF($EO2378="", "", IF($EQ$8=$EQ$6, COUNTIF($EO$11:$EO$2510, "&gt;"&amp;$EO2378)+1+COUNTIF($EO$11:$EO2378, $EO2378)-1, COUNTIF($EO$11:$EO$2510, "&lt;"&amp;$EO2378)+1+COUNTIF($EO$11:$EO2378, $EO2378)-1))</f>
        <v/>
      </c>
    </row>
    <row r="2379" spans="1:147" x14ac:dyDescent="0.55000000000000004">
      <c r="A2379" s="8"/>
      <c r="B2379" s="12" t="str">
        <f>IF($D2379="", "", COUNTIF($D$11:$D2379, $D2379))</f>
        <v/>
      </c>
      <c r="C2379" s="8"/>
      <c r="D2379" s="45"/>
      <c r="E2379" s="46"/>
      <c r="F2379" s="47"/>
      <c r="G2379" s="54"/>
      <c r="H2379" s="54"/>
      <c r="I2379" s="48"/>
      <c r="J2379" s="49"/>
      <c r="K2379" s="50"/>
      <c r="L2379" s="50"/>
      <c r="M2379" s="50"/>
      <c r="N2379" s="50"/>
      <c r="O2379" s="50"/>
      <c r="P2379" s="50"/>
      <c r="Q2379" s="50"/>
      <c r="R2379" s="50"/>
      <c r="S2379" s="50"/>
      <c r="T2379" s="50"/>
      <c r="U2379" s="51"/>
      <c r="V2379" s="52"/>
      <c r="W2379" s="53"/>
      <c r="X2379" s="53"/>
      <c r="Y2379" s="53"/>
      <c r="Z2379" s="53"/>
      <c r="AA2379" s="48"/>
      <c r="AB2379" s="54"/>
      <c r="AC2379" s="54"/>
      <c r="AD2379" s="54"/>
      <c r="AE2379" s="54"/>
      <c r="AF2379" s="54"/>
      <c r="AG2379" s="54"/>
      <c r="AH2379" s="54"/>
      <c r="AI2379" s="54"/>
      <c r="AJ2379" s="49"/>
      <c r="AK2379" s="48"/>
      <c r="AL2379" s="54"/>
      <c r="AM2379" s="54"/>
      <c r="AN2379" s="54"/>
      <c r="AO2379" s="54"/>
      <c r="AP2379" s="54"/>
      <c r="AQ2379" s="54"/>
      <c r="AR2379" s="54"/>
      <c r="AS2379" s="54"/>
      <c r="AT2379" s="54"/>
      <c r="AU2379" s="54"/>
      <c r="AV2379" s="54"/>
      <c r="AW2379" s="54"/>
      <c r="AX2379" s="54"/>
      <c r="AY2379" s="54"/>
      <c r="AZ2379" s="54"/>
      <c r="BA2379" s="54"/>
      <c r="BB2379" s="54"/>
      <c r="BC2379" s="54"/>
      <c r="BD2379" s="54"/>
      <c r="BE2379" s="54"/>
      <c r="BF2379" s="54"/>
      <c r="BG2379" s="54"/>
      <c r="BH2379" s="54"/>
      <c r="BI2379" s="54"/>
      <c r="BJ2379" s="54"/>
      <c r="BK2379" s="54"/>
      <c r="BL2379" s="54"/>
      <c r="BM2379" s="54"/>
      <c r="BN2379" s="54"/>
      <c r="BO2379" s="54"/>
      <c r="BP2379" s="54"/>
      <c r="BQ2379" s="54"/>
      <c r="BR2379" s="54"/>
      <c r="BS2379" s="54"/>
      <c r="BT2379" s="54"/>
      <c r="BU2379" s="54"/>
      <c r="BV2379" s="54"/>
      <c r="BW2379" s="54"/>
      <c r="BX2379" s="49"/>
      <c r="BY2379" s="55"/>
      <c r="BZ2379" s="8"/>
      <c r="CE2379" s="12" t="str">
        <f t="shared" si="1875"/>
        <v/>
      </c>
      <c r="CG2379" s="77" t="str">
        <f t="shared" si="1876"/>
        <v/>
      </c>
      <c r="CH2379" s="80" t="str">
        <f t="shared" si="1877"/>
        <v/>
      </c>
      <c r="CL2379" s="12" t="str">
        <f t="shared" si="1878"/>
        <v/>
      </c>
      <c r="CM2379" s="12" t="str">
        <f t="shared" si="1879"/>
        <v/>
      </c>
      <c r="CN2379" s="12" t="str" cm="1">
        <f t="array" ref="CN2379">IF(OR($CE2379="", $CG$3=""), "", IF(IFERROR(INDEX($K2379:$T2379, $CK2379, MATCH(CN$3, $K$3:$T$3, 0)), "")="", $CC$4, $CC$3))</f>
        <v/>
      </c>
      <c r="CO2379" s="12" t="str" cm="1">
        <f t="array" ref="CO2379">IF(OR($CE2379="", $CG$3=""), "", IF(IFERROR(INDEX($AA2379:$AJ2379, $CK2379, MATCH(CO$3, $AA$3:$AJ$3, 0)), "")="", $CC$4, $CC$3))</f>
        <v/>
      </c>
      <c r="CP2379" s="12" t="str">
        <f>IF(OR($CE2379="", $CG$3=""), "", IF(CP$3='Property List &amp; Features'!$BG$9, $CC$3, IF(CP$3=$I2379, $CC$3, $CC$4)))</f>
        <v/>
      </c>
      <c r="CQ2379" s="12" t="str">
        <f>IF(OR($CE2379="", $CG$3=""), "", IF(CQ$3='Property List &amp; Features'!$BG$9, $CC$3, IF(CQ$3=$J2379, $CC$3, $CC$4)))</f>
        <v/>
      </c>
      <c r="CR2379" s="12" t="str">
        <f t="shared" si="1880"/>
        <v/>
      </c>
      <c r="CS2379" s="12" t="str">
        <f t="shared" si="1881"/>
        <v/>
      </c>
      <c r="CT2379" s="12" t="str">
        <f t="shared" si="1882"/>
        <v/>
      </c>
      <c r="CU2379" s="12" t="str">
        <f t="shared" si="1883"/>
        <v/>
      </c>
      <c r="CV2379" s="12" t="str">
        <f t="shared" si="1884"/>
        <v/>
      </c>
      <c r="CW2379" s="12" t="str">
        <f t="shared" si="1906"/>
        <v/>
      </c>
      <c r="CX2379" s="12" t="str">
        <f t="shared" si="1907"/>
        <v/>
      </c>
      <c r="CY2379" s="12" t="str">
        <f t="shared" si="1908"/>
        <v/>
      </c>
      <c r="CZ2379" s="12" t="str">
        <f t="shared" si="1909"/>
        <v/>
      </c>
      <c r="DA2379" s="12" t="str">
        <f t="shared" si="1910"/>
        <v/>
      </c>
      <c r="DB2379" s="12" t="str">
        <f t="shared" si="1911"/>
        <v/>
      </c>
      <c r="DC2379" s="12" t="str">
        <f t="shared" si="1912"/>
        <v/>
      </c>
      <c r="DD2379" s="12" t="str">
        <f t="shared" si="1913"/>
        <v/>
      </c>
      <c r="DE2379" s="12" t="str">
        <f t="shared" si="1914"/>
        <v/>
      </c>
      <c r="DF2379" s="12" t="str">
        <f t="shared" si="1915"/>
        <v/>
      </c>
      <c r="DG2379" s="12" t="str">
        <f t="shared" si="1916"/>
        <v/>
      </c>
      <c r="DH2379" s="12" t="str">
        <f t="shared" si="1917"/>
        <v/>
      </c>
      <c r="DI2379" s="12" t="str">
        <f t="shared" si="1918"/>
        <v/>
      </c>
      <c r="DJ2379" s="12" t="str">
        <f t="shared" si="1919"/>
        <v/>
      </c>
      <c r="DK2379" s="12" t="str">
        <f t="shared" si="1920"/>
        <v/>
      </c>
      <c r="DL2379" s="12" t="str">
        <f t="shared" si="1921"/>
        <v/>
      </c>
      <c r="DM2379" s="12" t="str">
        <f t="shared" si="1922"/>
        <v/>
      </c>
      <c r="DN2379" s="12" t="str">
        <f t="shared" si="1923"/>
        <v/>
      </c>
      <c r="DO2379" s="12" t="str">
        <f t="shared" si="1924"/>
        <v/>
      </c>
      <c r="DP2379" s="12" t="str">
        <f t="shared" si="1925"/>
        <v/>
      </c>
      <c r="DQ2379" s="12" t="str">
        <f t="shared" si="1926"/>
        <v/>
      </c>
      <c r="DR2379" s="12" t="str">
        <f t="shared" si="1888"/>
        <v/>
      </c>
      <c r="DS2379" s="12" t="str">
        <f t="shared" si="1889"/>
        <v/>
      </c>
      <c r="DT2379" s="12" t="str">
        <f t="shared" si="1890"/>
        <v/>
      </c>
      <c r="DU2379" s="12" t="str">
        <f t="shared" si="1891"/>
        <v/>
      </c>
      <c r="DV2379" s="12" t="str">
        <f t="shared" si="1892"/>
        <v/>
      </c>
      <c r="DW2379" s="12" t="str">
        <f t="shared" si="1893"/>
        <v/>
      </c>
      <c r="DX2379" s="12" t="str">
        <f t="shared" si="1894"/>
        <v/>
      </c>
      <c r="DY2379" s="12" t="str">
        <f t="shared" si="1895"/>
        <v/>
      </c>
      <c r="DZ2379" s="12" t="str">
        <f t="shared" si="1896"/>
        <v/>
      </c>
      <c r="EA2379" s="12" t="str">
        <f t="shared" si="1897"/>
        <v/>
      </c>
      <c r="EB2379" s="12" t="str">
        <f t="shared" si="1898"/>
        <v/>
      </c>
      <c r="EC2379" s="12" t="str">
        <f t="shared" si="1899"/>
        <v/>
      </c>
      <c r="ED2379" s="12" t="str">
        <f t="shared" si="1900"/>
        <v/>
      </c>
      <c r="EE2379" s="12" t="str">
        <f t="shared" si="1901"/>
        <v/>
      </c>
      <c r="EF2379" s="12" t="str">
        <f t="shared" si="1902"/>
        <v/>
      </c>
      <c r="EG2379" s="12" t="str">
        <f t="shared" si="1903"/>
        <v/>
      </c>
      <c r="EH2379" s="12" t="str">
        <f t="shared" si="1904"/>
        <v/>
      </c>
      <c r="EI2379" s="12" t="str">
        <f t="shared" si="1905"/>
        <v/>
      </c>
      <c r="EK2379" s="83" t="str">
        <f t="shared" si="1885"/>
        <v/>
      </c>
      <c r="EM2379" s="12" t="str">
        <f t="shared" si="1886"/>
        <v/>
      </c>
      <c r="EO2379" s="12" t="str">
        <f t="shared" si="1887"/>
        <v/>
      </c>
      <c r="EQ2379" s="12" t="str">
        <f>IF($EO2379="", "", IF($EQ$8=$EQ$6, COUNTIF($EO$11:$EO$2510, "&gt;"&amp;$EO2379)+1+COUNTIF($EO$11:$EO2379, $EO2379)-1, COUNTIF($EO$11:$EO$2510, "&lt;"&amp;$EO2379)+1+COUNTIF($EO$11:$EO2379, $EO2379)-1))</f>
        <v/>
      </c>
    </row>
    <row r="2380" spans="1:147" x14ac:dyDescent="0.55000000000000004">
      <c r="A2380" s="8"/>
      <c r="B2380" s="12" t="str">
        <f>IF($D2380="", "", COUNTIF($D$11:$D2380, $D2380))</f>
        <v/>
      </c>
      <c r="C2380" s="8"/>
      <c r="D2380" s="45"/>
      <c r="E2380" s="46"/>
      <c r="F2380" s="47"/>
      <c r="G2380" s="54"/>
      <c r="H2380" s="54"/>
      <c r="I2380" s="48"/>
      <c r="J2380" s="49"/>
      <c r="K2380" s="50"/>
      <c r="L2380" s="50"/>
      <c r="M2380" s="50"/>
      <c r="N2380" s="50"/>
      <c r="O2380" s="50"/>
      <c r="P2380" s="50"/>
      <c r="Q2380" s="50"/>
      <c r="R2380" s="50"/>
      <c r="S2380" s="50"/>
      <c r="T2380" s="50"/>
      <c r="U2380" s="51"/>
      <c r="V2380" s="52"/>
      <c r="W2380" s="53"/>
      <c r="X2380" s="53"/>
      <c r="Y2380" s="53"/>
      <c r="Z2380" s="53"/>
      <c r="AA2380" s="48"/>
      <c r="AB2380" s="54"/>
      <c r="AC2380" s="54"/>
      <c r="AD2380" s="54"/>
      <c r="AE2380" s="54"/>
      <c r="AF2380" s="54"/>
      <c r="AG2380" s="54"/>
      <c r="AH2380" s="54"/>
      <c r="AI2380" s="54"/>
      <c r="AJ2380" s="49"/>
      <c r="AK2380" s="48"/>
      <c r="AL2380" s="54"/>
      <c r="AM2380" s="54"/>
      <c r="AN2380" s="54"/>
      <c r="AO2380" s="54"/>
      <c r="AP2380" s="54"/>
      <c r="AQ2380" s="54"/>
      <c r="AR2380" s="54"/>
      <c r="AS2380" s="54"/>
      <c r="AT2380" s="54"/>
      <c r="AU2380" s="54"/>
      <c r="AV2380" s="54"/>
      <c r="AW2380" s="54"/>
      <c r="AX2380" s="54"/>
      <c r="AY2380" s="54"/>
      <c r="AZ2380" s="54"/>
      <c r="BA2380" s="54"/>
      <c r="BB2380" s="54"/>
      <c r="BC2380" s="54"/>
      <c r="BD2380" s="54"/>
      <c r="BE2380" s="54"/>
      <c r="BF2380" s="54"/>
      <c r="BG2380" s="54"/>
      <c r="BH2380" s="54"/>
      <c r="BI2380" s="54"/>
      <c r="BJ2380" s="54"/>
      <c r="BK2380" s="54"/>
      <c r="BL2380" s="54"/>
      <c r="BM2380" s="54"/>
      <c r="BN2380" s="54"/>
      <c r="BO2380" s="54"/>
      <c r="BP2380" s="54"/>
      <c r="BQ2380" s="54"/>
      <c r="BR2380" s="54"/>
      <c r="BS2380" s="54"/>
      <c r="BT2380" s="54"/>
      <c r="BU2380" s="54"/>
      <c r="BV2380" s="54"/>
      <c r="BW2380" s="54"/>
      <c r="BX2380" s="49"/>
      <c r="BY2380" s="55"/>
      <c r="BZ2380" s="8"/>
      <c r="CE2380" s="12" t="str">
        <f t="shared" ref="CE2380:CE2443" si="1927">IF($D2380="", "", "X")</f>
        <v/>
      </c>
      <c r="CG2380" s="77" t="str">
        <f t="shared" ref="CG2380:CG2443" si="1928">IF($CE2380="", "", IF(G2380="", CG$8, G2380))</f>
        <v/>
      </c>
      <c r="CH2380" s="80" t="str">
        <f t="shared" ref="CH2380:CH2443" si="1929">IF($CE2380="", "", IF(H2380="", CH$8, H2380))</f>
        <v/>
      </c>
      <c r="CL2380" s="12" t="str">
        <f t="shared" ref="CL2380:CL2443" si="1930">IF(OR($CE2380="", $CG$3=""), "", IF(AND(NOT(CL$3=""), $CH2380=$CC$8), $CC$4, $CC$3))</f>
        <v/>
      </c>
      <c r="CM2380" s="12" t="str">
        <f t="shared" ref="CM2380:CM2443" si="1931">IF(OR($CE2380="", $CG$3=""), "", IF(AND(NOT($U2380=""), CM$3&lt;$U2380), $CC$4, IF(AND(NOT($V2380=""), CM$3&gt;$V2380), $CC$4, $CC$3)))</f>
        <v/>
      </c>
      <c r="CN2380" s="12" t="str" cm="1">
        <f t="array" ref="CN2380">IF(OR($CE2380="", $CG$3=""), "", IF(IFERROR(INDEX($K2380:$T2380, $CK2380, MATCH(CN$3, $K$3:$T$3, 0)), "")="", $CC$4, $CC$3))</f>
        <v/>
      </c>
      <c r="CO2380" s="12" t="str" cm="1">
        <f t="array" ref="CO2380">IF(OR($CE2380="", $CG$3=""), "", IF(IFERROR(INDEX($AA2380:$AJ2380, $CK2380, MATCH(CO$3, $AA$3:$AJ$3, 0)), "")="", $CC$4, $CC$3))</f>
        <v/>
      </c>
      <c r="CP2380" s="12" t="str">
        <f>IF(OR($CE2380="", $CG$3=""), "", IF(CP$3='Property List &amp; Features'!$BG$9, $CC$3, IF(CP$3=$I2380, $CC$3, $CC$4)))</f>
        <v/>
      </c>
      <c r="CQ2380" s="12" t="str">
        <f>IF(OR($CE2380="", $CG$3=""), "", IF(CQ$3='Property List &amp; Features'!$BG$9, $CC$3, IF(CQ$3=$J2380, $CC$3, $CC$4)))</f>
        <v/>
      </c>
      <c r="CR2380" s="12" t="str">
        <f t="shared" ref="CR2380:CR2443" si="1932">IF(OR($CE2380="", $CG$3=""), "", IF(W2380&gt;CR$3, $CC$4, $CC$3))</f>
        <v/>
      </c>
      <c r="CS2380" s="12" t="str">
        <f t="shared" ref="CS2380:CS2443" si="1933">IF(OR($CE2380="", $CG$3=""), "", IF(X2380&gt;CS$3, $CC$4, $CC$3))</f>
        <v/>
      </c>
      <c r="CT2380" s="12" t="str">
        <f t="shared" ref="CT2380:CT2443" si="1934">IF(OR($CE2380="", $CG$3=""), "", IF(Y2380&gt;CT$3, $CC$4, $CC$3))</f>
        <v/>
      </c>
      <c r="CU2380" s="12" t="str">
        <f t="shared" ref="CU2380:CU2443" si="1935">IF(OR($CE2380="", $CG$3=""), "", IF(SUM($X2380:$Z2380)&gt;CU$3, $CC$4, $CC$3))</f>
        <v/>
      </c>
      <c r="CV2380" s="12" t="str">
        <f t="shared" ref="CV2380:CV2443" si="1936">IF(OR($CE2380="", $CG$3=""), "", IF(AK2380="", $CC$3, IF(AK2380=CV$3, $CC$3, $CC$4)))</f>
        <v/>
      </c>
      <c r="CW2380" s="12" t="str">
        <f t="shared" si="1906"/>
        <v/>
      </c>
      <c r="CX2380" s="12" t="str">
        <f t="shared" si="1907"/>
        <v/>
      </c>
      <c r="CY2380" s="12" t="str">
        <f t="shared" si="1908"/>
        <v/>
      </c>
      <c r="CZ2380" s="12" t="str">
        <f t="shared" si="1909"/>
        <v/>
      </c>
      <c r="DA2380" s="12" t="str">
        <f t="shared" si="1910"/>
        <v/>
      </c>
      <c r="DB2380" s="12" t="str">
        <f t="shared" si="1911"/>
        <v/>
      </c>
      <c r="DC2380" s="12" t="str">
        <f t="shared" si="1912"/>
        <v/>
      </c>
      <c r="DD2380" s="12" t="str">
        <f t="shared" si="1913"/>
        <v/>
      </c>
      <c r="DE2380" s="12" t="str">
        <f t="shared" si="1914"/>
        <v/>
      </c>
      <c r="DF2380" s="12" t="str">
        <f t="shared" si="1915"/>
        <v/>
      </c>
      <c r="DG2380" s="12" t="str">
        <f t="shared" si="1916"/>
        <v/>
      </c>
      <c r="DH2380" s="12" t="str">
        <f t="shared" si="1917"/>
        <v/>
      </c>
      <c r="DI2380" s="12" t="str">
        <f t="shared" si="1918"/>
        <v/>
      </c>
      <c r="DJ2380" s="12" t="str">
        <f t="shared" si="1919"/>
        <v/>
      </c>
      <c r="DK2380" s="12" t="str">
        <f t="shared" si="1920"/>
        <v/>
      </c>
      <c r="DL2380" s="12" t="str">
        <f t="shared" si="1921"/>
        <v/>
      </c>
      <c r="DM2380" s="12" t="str">
        <f t="shared" si="1922"/>
        <v/>
      </c>
      <c r="DN2380" s="12" t="str">
        <f t="shared" si="1923"/>
        <v/>
      </c>
      <c r="DO2380" s="12" t="str">
        <f t="shared" si="1924"/>
        <v/>
      </c>
      <c r="DP2380" s="12" t="str">
        <f t="shared" si="1925"/>
        <v/>
      </c>
      <c r="DQ2380" s="12" t="str">
        <f t="shared" si="1926"/>
        <v/>
      </c>
      <c r="DR2380" s="12" t="str">
        <f t="shared" si="1888"/>
        <v/>
      </c>
      <c r="DS2380" s="12" t="str">
        <f t="shared" si="1889"/>
        <v/>
      </c>
      <c r="DT2380" s="12" t="str">
        <f t="shared" si="1890"/>
        <v/>
      </c>
      <c r="DU2380" s="12" t="str">
        <f t="shared" si="1891"/>
        <v/>
      </c>
      <c r="DV2380" s="12" t="str">
        <f t="shared" si="1892"/>
        <v/>
      </c>
      <c r="DW2380" s="12" t="str">
        <f t="shared" si="1893"/>
        <v/>
      </c>
      <c r="DX2380" s="12" t="str">
        <f t="shared" si="1894"/>
        <v/>
      </c>
      <c r="DY2380" s="12" t="str">
        <f t="shared" si="1895"/>
        <v/>
      </c>
      <c r="DZ2380" s="12" t="str">
        <f t="shared" si="1896"/>
        <v/>
      </c>
      <c r="EA2380" s="12" t="str">
        <f t="shared" si="1897"/>
        <v/>
      </c>
      <c r="EB2380" s="12" t="str">
        <f t="shared" si="1898"/>
        <v/>
      </c>
      <c r="EC2380" s="12" t="str">
        <f t="shared" si="1899"/>
        <v/>
      </c>
      <c r="ED2380" s="12" t="str">
        <f t="shared" si="1900"/>
        <v/>
      </c>
      <c r="EE2380" s="12" t="str">
        <f t="shared" si="1901"/>
        <v/>
      </c>
      <c r="EF2380" s="12" t="str">
        <f t="shared" si="1902"/>
        <v/>
      </c>
      <c r="EG2380" s="12" t="str">
        <f t="shared" si="1903"/>
        <v/>
      </c>
      <c r="EH2380" s="12" t="str">
        <f t="shared" si="1904"/>
        <v/>
      </c>
      <c r="EI2380" s="12" t="str">
        <f t="shared" si="1905"/>
        <v/>
      </c>
      <c r="EK2380" s="83" t="str">
        <f t="shared" ref="EK2380:EK2443" si="1937">IF(OR($CG$3="", $CE2380=""), "", IF(COUNTIF($CL2380:$EI2380, $CC$4)=0, "X", ""))</f>
        <v/>
      </c>
      <c r="EM2380" s="12" t="str">
        <f t="shared" ref="EM2380:EM2443" si="1938">IF($CE2380="", "", 68-COUNTIF($I2380:$BX2380, ""))</f>
        <v/>
      </c>
      <c r="EO2380" s="12" t="str">
        <f t="shared" ref="EO2380:EO2443" si="1939">IF($EK2380="", "", $EM2380)</f>
        <v/>
      </c>
      <c r="EQ2380" s="12" t="str">
        <f>IF($EO2380="", "", IF($EQ$8=$EQ$6, COUNTIF($EO$11:$EO$2510, "&gt;"&amp;$EO2380)+1+COUNTIF($EO$11:$EO2380, $EO2380)-1, COUNTIF($EO$11:$EO$2510, "&lt;"&amp;$EO2380)+1+COUNTIF($EO$11:$EO2380, $EO2380)-1))</f>
        <v/>
      </c>
    </row>
    <row r="2381" spans="1:147" x14ac:dyDescent="0.55000000000000004">
      <c r="A2381" s="8"/>
      <c r="B2381" s="12" t="str">
        <f>IF($D2381="", "", COUNTIF($D$11:$D2381, $D2381))</f>
        <v/>
      </c>
      <c r="C2381" s="8"/>
      <c r="D2381" s="45"/>
      <c r="E2381" s="46"/>
      <c r="F2381" s="47"/>
      <c r="G2381" s="54"/>
      <c r="H2381" s="54"/>
      <c r="I2381" s="48"/>
      <c r="J2381" s="49"/>
      <c r="K2381" s="50"/>
      <c r="L2381" s="50"/>
      <c r="M2381" s="50"/>
      <c r="N2381" s="50"/>
      <c r="O2381" s="50"/>
      <c r="P2381" s="50"/>
      <c r="Q2381" s="50"/>
      <c r="R2381" s="50"/>
      <c r="S2381" s="50"/>
      <c r="T2381" s="50"/>
      <c r="U2381" s="51"/>
      <c r="V2381" s="52"/>
      <c r="W2381" s="53"/>
      <c r="X2381" s="53"/>
      <c r="Y2381" s="53"/>
      <c r="Z2381" s="53"/>
      <c r="AA2381" s="48"/>
      <c r="AB2381" s="54"/>
      <c r="AC2381" s="54"/>
      <c r="AD2381" s="54"/>
      <c r="AE2381" s="54"/>
      <c r="AF2381" s="54"/>
      <c r="AG2381" s="54"/>
      <c r="AH2381" s="54"/>
      <c r="AI2381" s="54"/>
      <c r="AJ2381" s="49"/>
      <c r="AK2381" s="48"/>
      <c r="AL2381" s="54"/>
      <c r="AM2381" s="54"/>
      <c r="AN2381" s="54"/>
      <c r="AO2381" s="54"/>
      <c r="AP2381" s="54"/>
      <c r="AQ2381" s="54"/>
      <c r="AR2381" s="54"/>
      <c r="AS2381" s="54"/>
      <c r="AT2381" s="54"/>
      <c r="AU2381" s="54"/>
      <c r="AV2381" s="54"/>
      <c r="AW2381" s="54"/>
      <c r="AX2381" s="54"/>
      <c r="AY2381" s="54"/>
      <c r="AZ2381" s="54"/>
      <c r="BA2381" s="54"/>
      <c r="BB2381" s="54"/>
      <c r="BC2381" s="54"/>
      <c r="BD2381" s="54"/>
      <c r="BE2381" s="54"/>
      <c r="BF2381" s="54"/>
      <c r="BG2381" s="54"/>
      <c r="BH2381" s="54"/>
      <c r="BI2381" s="54"/>
      <c r="BJ2381" s="54"/>
      <c r="BK2381" s="54"/>
      <c r="BL2381" s="54"/>
      <c r="BM2381" s="54"/>
      <c r="BN2381" s="54"/>
      <c r="BO2381" s="54"/>
      <c r="BP2381" s="54"/>
      <c r="BQ2381" s="54"/>
      <c r="BR2381" s="54"/>
      <c r="BS2381" s="54"/>
      <c r="BT2381" s="54"/>
      <c r="BU2381" s="54"/>
      <c r="BV2381" s="54"/>
      <c r="BW2381" s="54"/>
      <c r="BX2381" s="49"/>
      <c r="BY2381" s="55"/>
      <c r="BZ2381" s="8"/>
      <c r="CE2381" s="12" t="str">
        <f t="shared" si="1927"/>
        <v/>
      </c>
      <c r="CG2381" s="77" t="str">
        <f t="shared" si="1928"/>
        <v/>
      </c>
      <c r="CH2381" s="80" t="str">
        <f t="shared" si="1929"/>
        <v/>
      </c>
      <c r="CL2381" s="12" t="str">
        <f t="shared" si="1930"/>
        <v/>
      </c>
      <c r="CM2381" s="12" t="str">
        <f t="shared" si="1931"/>
        <v/>
      </c>
      <c r="CN2381" s="12" t="str" cm="1">
        <f t="array" ref="CN2381">IF(OR($CE2381="", $CG$3=""), "", IF(IFERROR(INDEX($K2381:$T2381, $CK2381, MATCH(CN$3, $K$3:$T$3, 0)), "")="", $CC$4, $CC$3))</f>
        <v/>
      </c>
      <c r="CO2381" s="12" t="str" cm="1">
        <f t="array" ref="CO2381">IF(OR($CE2381="", $CG$3=""), "", IF(IFERROR(INDEX($AA2381:$AJ2381, $CK2381, MATCH(CO$3, $AA$3:$AJ$3, 0)), "")="", $CC$4, $CC$3))</f>
        <v/>
      </c>
      <c r="CP2381" s="12" t="str">
        <f>IF(OR($CE2381="", $CG$3=""), "", IF(CP$3='Property List &amp; Features'!$BG$9, $CC$3, IF(CP$3=$I2381, $CC$3, $CC$4)))</f>
        <v/>
      </c>
      <c r="CQ2381" s="12" t="str">
        <f>IF(OR($CE2381="", $CG$3=""), "", IF(CQ$3='Property List &amp; Features'!$BG$9, $CC$3, IF(CQ$3=$J2381, $CC$3, $CC$4)))</f>
        <v/>
      </c>
      <c r="CR2381" s="12" t="str">
        <f t="shared" si="1932"/>
        <v/>
      </c>
      <c r="CS2381" s="12" t="str">
        <f t="shared" si="1933"/>
        <v/>
      </c>
      <c r="CT2381" s="12" t="str">
        <f t="shared" si="1934"/>
        <v/>
      </c>
      <c r="CU2381" s="12" t="str">
        <f t="shared" si="1935"/>
        <v/>
      </c>
      <c r="CV2381" s="12" t="str">
        <f t="shared" si="1936"/>
        <v/>
      </c>
      <c r="CW2381" s="12" t="str">
        <f t="shared" si="1906"/>
        <v/>
      </c>
      <c r="CX2381" s="12" t="str">
        <f t="shared" si="1907"/>
        <v/>
      </c>
      <c r="CY2381" s="12" t="str">
        <f t="shared" si="1908"/>
        <v/>
      </c>
      <c r="CZ2381" s="12" t="str">
        <f t="shared" si="1909"/>
        <v/>
      </c>
      <c r="DA2381" s="12" t="str">
        <f t="shared" si="1910"/>
        <v/>
      </c>
      <c r="DB2381" s="12" t="str">
        <f t="shared" si="1911"/>
        <v/>
      </c>
      <c r="DC2381" s="12" t="str">
        <f t="shared" si="1912"/>
        <v/>
      </c>
      <c r="DD2381" s="12" t="str">
        <f t="shared" si="1913"/>
        <v/>
      </c>
      <c r="DE2381" s="12" t="str">
        <f t="shared" si="1914"/>
        <v/>
      </c>
      <c r="DF2381" s="12" t="str">
        <f t="shared" si="1915"/>
        <v/>
      </c>
      <c r="DG2381" s="12" t="str">
        <f t="shared" si="1916"/>
        <v/>
      </c>
      <c r="DH2381" s="12" t="str">
        <f t="shared" si="1917"/>
        <v/>
      </c>
      <c r="DI2381" s="12" t="str">
        <f t="shared" si="1918"/>
        <v/>
      </c>
      <c r="DJ2381" s="12" t="str">
        <f t="shared" si="1919"/>
        <v/>
      </c>
      <c r="DK2381" s="12" t="str">
        <f t="shared" si="1920"/>
        <v/>
      </c>
      <c r="DL2381" s="12" t="str">
        <f t="shared" si="1921"/>
        <v/>
      </c>
      <c r="DM2381" s="12" t="str">
        <f t="shared" si="1922"/>
        <v/>
      </c>
      <c r="DN2381" s="12" t="str">
        <f t="shared" si="1923"/>
        <v/>
      </c>
      <c r="DO2381" s="12" t="str">
        <f t="shared" si="1924"/>
        <v/>
      </c>
      <c r="DP2381" s="12" t="str">
        <f t="shared" si="1925"/>
        <v/>
      </c>
      <c r="DQ2381" s="12" t="str">
        <f t="shared" si="1926"/>
        <v/>
      </c>
      <c r="DR2381" s="12" t="str">
        <f t="shared" si="1888"/>
        <v/>
      </c>
      <c r="DS2381" s="12" t="str">
        <f t="shared" si="1889"/>
        <v/>
      </c>
      <c r="DT2381" s="12" t="str">
        <f t="shared" si="1890"/>
        <v/>
      </c>
      <c r="DU2381" s="12" t="str">
        <f t="shared" si="1891"/>
        <v/>
      </c>
      <c r="DV2381" s="12" t="str">
        <f t="shared" si="1892"/>
        <v/>
      </c>
      <c r="DW2381" s="12" t="str">
        <f t="shared" si="1893"/>
        <v/>
      </c>
      <c r="DX2381" s="12" t="str">
        <f t="shared" si="1894"/>
        <v/>
      </c>
      <c r="DY2381" s="12" t="str">
        <f t="shared" si="1895"/>
        <v/>
      </c>
      <c r="DZ2381" s="12" t="str">
        <f t="shared" si="1896"/>
        <v/>
      </c>
      <c r="EA2381" s="12" t="str">
        <f t="shared" si="1897"/>
        <v/>
      </c>
      <c r="EB2381" s="12" t="str">
        <f t="shared" si="1898"/>
        <v/>
      </c>
      <c r="EC2381" s="12" t="str">
        <f t="shared" si="1899"/>
        <v/>
      </c>
      <c r="ED2381" s="12" t="str">
        <f t="shared" si="1900"/>
        <v/>
      </c>
      <c r="EE2381" s="12" t="str">
        <f t="shared" si="1901"/>
        <v/>
      </c>
      <c r="EF2381" s="12" t="str">
        <f t="shared" si="1902"/>
        <v/>
      </c>
      <c r="EG2381" s="12" t="str">
        <f t="shared" si="1903"/>
        <v/>
      </c>
      <c r="EH2381" s="12" t="str">
        <f t="shared" si="1904"/>
        <v/>
      </c>
      <c r="EI2381" s="12" t="str">
        <f t="shared" si="1905"/>
        <v/>
      </c>
      <c r="EK2381" s="83" t="str">
        <f t="shared" si="1937"/>
        <v/>
      </c>
      <c r="EM2381" s="12" t="str">
        <f t="shared" si="1938"/>
        <v/>
      </c>
      <c r="EO2381" s="12" t="str">
        <f t="shared" si="1939"/>
        <v/>
      </c>
      <c r="EQ2381" s="12" t="str">
        <f>IF($EO2381="", "", IF($EQ$8=$EQ$6, COUNTIF($EO$11:$EO$2510, "&gt;"&amp;$EO2381)+1+COUNTIF($EO$11:$EO2381, $EO2381)-1, COUNTIF($EO$11:$EO$2510, "&lt;"&amp;$EO2381)+1+COUNTIF($EO$11:$EO2381, $EO2381)-1))</f>
        <v/>
      </c>
    </row>
    <row r="2382" spans="1:147" x14ac:dyDescent="0.55000000000000004">
      <c r="A2382" s="8"/>
      <c r="B2382" s="12" t="str">
        <f>IF($D2382="", "", COUNTIF($D$11:$D2382, $D2382))</f>
        <v/>
      </c>
      <c r="C2382" s="8"/>
      <c r="D2382" s="45"/>
      <c r="E2382" s="46"/>
      <c r="F2382" s="47"/>
      <c r="G2382" s="54"/>
      <c r="H2382" s="54"/>
      <c r="I2382" s="48"/>
      <c r="J2382" s="49"/>
      <c r="K2382" s="50"/>
      <c r="L2382" s="50"/>
      <c r="M2382" s="50"/>
      <c r="N2382" s="50"/>
      <c r="O2382" s="50"/>
      <c r="P2382" s="50"/>
      <c r="Q2382" s="50"/>
      <c r="R2382" s="50"/>
      <c r="S2382" s="50"/>
      <c r="T2382" s="50"/>
      <c r="U2382" s="51"/>
      <c r="V2382" s="52"/>
      <c r="W2382" s="53"/>
      <c r="X2382" s="53"/>
      <c r="Y2382" s="53"/>
      <c r="Z2382" s="53"/>
      <c r="AA2382" s="48"/>
      <c r="AB2382" s="54"/>
      <c r="AC2382" s="54"/>
      <c r="AD2382" s="54"/>
      <c r="AE2382" s="54"/>
      <c r="AF2382" s="54"/>
      <c r="AG2382" s="54"/>
      <c r="AH2382" s="54"/>
      <c r="AI2382" s="54"/>
      <c r="AJ2382" s="49"/>
      <c r="AK2382" s="48"/>
      <c r="AL2382" s="54"/>
      <c r="AM2382" s="54"/>
      <c r="AN2382" s="54"/>
      <c r="AO2382" s="54"/>
      <c r="AP2382" s="54"/>
      <c r="AQ2382" s="54"/>
      <c r="AR2382" s="54"/>
      <c r="AS2382" s="54"/>
      <c r="AT2382" s="54"/>
      <c r="AU2382" s="54"/>
      <c r="AV2382" s="54"/>
      <c r="AW2382" s="54"/>
      <c r="AX2382" s="54"/>
      <c r="AY2382" s="54"/>
      <c r="AZ2382" s="54"/>
      <c r="BA2382" s="54"/>
      <c r="BB2382" s="54"/>
      <c r="BC2382" s="54"/>
      <c r="BD2382" s="54"/>
      <c r="BE2382" s="54"/>
      <c r="BF2382" s="54"/>
      <c r="BG2382" s="54"/>
      <c r="BH2382" s="54"/>
      <c r="BI2382" s="54"/>
      <c r="BJ2382" s="54"/>
      <c r="BK2382" s="54"/>
      <c r="BL2382" s="54"/>
      <c r="BM2382" s="54"/>
      <c r="BN2382" s="54"/>
      <c r="BO2382" s="54"/>
      <c r="BP2382" s="54"/>
      <c r="BQ2382" s="54"/>
      <c r="BR2382" s="54"/>
      <c r="BS2382" s="54"/>
      <c r="BT2382" s="54"/>
      <c r="BU2382" s="54"/>
      <c r="BV2382" s="54"/>
      <c r="BW2382" s="54"/>
      <c r="BX2382" s="49"/>
      <c r="BY2382" s="55"/>
      <c r="BZ2382" s="8"/>
      <c r="CE2382" s="12" t="str">
        <f t="shared" si="1927"/>
        <v/>
      </c>
      <c r="CG2382" s="77" t="str">
        <f t="shared" si="1928"/>
        <v/>
      </c>
      <c r="CH2382" s="80" t="str">
        <f t="shared" si="1929"/>
        <v/>
      </c>
      <c r="CL2382" s="12" t="str">
        <f t="shared" si="1930"/>
        <v/>
      </c>
      <c r="CM2382" s="12" t="str">
        <f t="shared" si="1931"/>
        <v/>
      </c>
      <c r="CN2382" s="12" t="str" cm="1">
        <f t="array" ref="CN2382">IF(OR($CE2382="", $CG$3=""), "", IF(IFERROR(INDEX($K2382:$T2382, $CK2382, MATCH(CN$3, $K$3:$T$3, 0)), "")="", $CC$4, $CC$3))</f>
        <v/>
      </c>
      <c r="CO2382" s="12" t="str" cm="1">
        <f t="array" ref="CO2382">IF(OR($CE2382="", $CG$3=""), "", IF(IFERROR(INDEX($AA2382:$AJ2382, $CK2382, MATCH(CO$3, $AA$3:$AJ$3, 0)), "")="", $CC$4, $CC$3))</f>
        <v/>
      </c>
      <c r="CP2382" s="12" t="str">
        <f>IF(OR($CE2382="", $CG$3=""), "", IF(CP$3='Property List &amp; Features'!$BG$9, $CC$3, IF(CP$3=$I2382, $CC$3, $CC$4)))</f>
        <v/>
      </c>
      <c r="CQ2382" s="12" t="str">
        <f>IF(OR($CE2382="", $CG$3=""), "", IF(CQ$3='Property List &amp; Features'!$BG$9, $CC$3, IF(CQ$3=$J2382, $CC$3, $CC$4)))</f>
        <v/>
      </c>
      <c r="CR2382" s="12" t="str">
        <f t="shared" si="1932"/>
        <v/>
      </c>
      <c r="CS2382" s="12" t="str">
        <f t="shared" si="1933"/>
        <v/>
      </c>
      <c r="CT2382" s="12" t="str">
        <f t="shared" si="1934"/>
        <v/>
      </c>
      <c r="CU2382" s="12" t="str">
        <f t="shared" si="1935"/>
        <v/>
      </c>
      <c r="CV2382" s="12" t="str">
        <f t="shared" si="1936"/>
        <v/>
      </c>
      <c r="CW2382" s="12" t="str">
        <f t="shared" si="1906"/>
        <v/>
      </c>
      <c r="CX2382" s="12" t="str">
        <f t="shared" si="1907"/>
        <v/>
      </c>
      <c r="CY2382" s="12" t="str">
        <f t="shared" si="1908"/>
        <v/>
      </c>
      <c r="CZ2382" s="12" t="str">
        <f t="shared" si="1909"/>
        <v/>
      </c>
      <c r="DA2382" s="12" t="str">
        <f t="shared" si="1910"/>
        <v/>
      </c>
      <c r="DB2382" s="12" t="str">
        <f t="shared" si="1911"/>
        <v/>
      </c>
      <c r="DC2382" s="12" t="str">
        <f t="shared" si="1912"/>
        <v/>
      </c>
      <c r="DD2382" s="12" t="str">
        <f t="shared" si="1913"/>
        <v/>
      </c>
      <c r="DE2382" s="12" t="str">
        <f t="shared" si="1914"/>
        <v/>
      </c>
      <c r="DF2382" s="12" t="str">
        <f t="shared" si="1915"/>
        <v/>
      </c>
      <c r="DG2382" s="12" t="str">
        <f t="shared" si="1916"/>
        <v/>
      </c>
      <c r="DH2382" s="12" t="str">
        <f t="shared" si="1917"/>
        <v/>
      </c>
      <c r="DI2382" s="12" t="str">
        <f t="shared" si="1918"/>
        <v/>
      </c>
      <c r="DJ2382" s="12" t="str">
        <f t="shared" si="1919"/>
        <v/>
      </c>
      <c r="DK2382" s="12" t="str">
        <f t="shared" si="1920"/>
        <v/>
      </c>
      <c r="DL2382" s="12" t="str">
        <f t="shared" si="1921"/>
        <v/>
      </c>
      <c r="DM2382" s="12" t="str">
        <f t="shared" si="1922"/>
        <v/>
      </c>
      <c r="DN2382" s="12" t="str">
        <f t="shared" si="1923"/>
        <v/>
      </c>
      <c r="DO2382" s="12" t="str">
        <f t="shared" si="1924"/>
        <v/>
      </c>
      <c r="DP2382" s="12" t="str">
        <f t="shared" si="1925"/>
        <v/>
      </c>
      <c r="DQ2382" s="12" t="str">
        <f t="shared" si="1926"/>
        <v/>
      </c>
      <c r="DR2382" s="12" t="str">
        <f t="shared" si="1888"/>
        <v/>
      </c>
      <c r="DS2382" s="12" t="str">
        <f t="shared" si="1889"/>
        <v/>
      </c>
      <c r="DT2382" s="12" t="str">
        <f t="shared" si="1890"/>
        <v/>
      </c>
      <c r="DU2382" s="12" t="str">
        <f t="shared" si="1891"/>
        <v/>
      </c>
      <c r="DV2382" s="12" t="str">
        <f t="shared" si="1892"/>
        <v/>
      </c>
      <c r="DW2382" s="12" t="str">
        <f t="shared" si="1893"/>
        <v/>
      </c>
      <c r="DX2382" s="12" t="str">
        <f t="shared" si="1894"/>
        <v/>
      </c>
      <c r="DY2382" s="12" t="str">
        <f t="shared" si="1895"/>
        <v/>
      </c>
      <c r="DZ2382" s="12" t="str">
        <f t="shared" si="1896"/>
        <v/>
      </c>
      <c r="EA2382" s="12" t="str">
        <f t="shared" si="1897"/>
        <v/>
      </c>
      <c r="EB2382" s="12" t="str">
        <f t="shared" si="1898"/>
        <v/>
      </c>
      <c r="EC2382" s="12" t="str">
        <f t="shared" si="1899"/>
        <v/>
      </c>
      <c r="ED2382" s="12" t="str">
        <f t="shared" si="1900"/>
        <v/>
      </c>
      <c r="EE2382" s="12" t="str">
        <f t="shared" si="1901"/>
        <v/>
      </c>
      <c r="EF2382" s="12" t="str">
        <f t="shared" si="1902"/>
        <v/>
      </c>
      <c r="EG2382" s="12" t="str">
        <f t="shared" si="1903"/>
        <v/>
      </c>
      <c r="EH2382" s="12" t="str">
        <f t="shared" si="1904"/>
        <v/>
      </c>
      <c r="EI2382" s="12" t="str">
        <f t="shared" si="1905"/>
        <v/>
      </c>
      <c r="EK2382" s="83" t="str">
        <f t="shared" si="1937"/>
        <v/>
      </c>
      <c r="EM2382" s="12" t="str">
        <f t="shared" si="1938"/>
        <v/>
      </c>
      <c r="EO2382" s="12" t="str">
        <f t="shared" si="1939"/>
        <v/>
      </c>
      <c r="EQ2382" s="12" t="str">
        <f>IF($EO2382="", "", IF($EQ$8=$EQ$6, COUNTIF($EO$11:$EO$2510, "&gt;"&amp;$EO2382)+1+COUNTIF($EO$11:$EO2382, $EO2382)-1, COUNTIF($EO$11:$EO$2510, "&lt;"&amp;$EO2382)+1+COUNTIF($EO$11:$EO2382, $EO2382)-1))</f>
        <v/>
      </c>
    </row>
    <row r="2383" spans="1:147" x14ac:dyDescent="0.55000000000000004">
      <c r="A2383" s="8"/>
      <c r="B2383" s="12" t="str">
        <f>IF($D2383="", "", COUNTIF($D$11:$D2383, $D2383))</f>
        <v/>
      </c>
      <c r="C2383" s="8"/>
      <c r="D2383" s="45"/>
      <c r="E2383" s="46"/>
      <c r="F2383" s="47"/>
      <c r="G2383" s="54"/>
      <c r="H2383" s="54"/>
      <c r="I2383" s="48"/>
      <c r="J2383" s="49"/>
      <c r="K2383" s="50"/>
      <c r="L2383" s="50"/>
      <c r="M2383" s="50"/>
      <c r="N2383" s="50"/>
      <c r="O2383" s="50"/>
      <c r="P2383" s="50"/>
      <c r="Q2383" s="50"/>
      <c r="R2383" s="50"/>
      <c r="S2383" s="50"/>
      <c r="T2383" s="50"/>
      <c r="U2383" s="51"/>
      <c r="V2383" s="52"/>
      <c r="W2383" s="53"/>
      <c r="X2383" s="53"/>
      <c r="Y2383" s="53"/>
      <c r="Z2383" s="53"/>
      <c r="AA2383" s="48"/>
      <c r="AB2383" s="54"/>
      <c r="AC2383" s="54"/>
      <c r="AD2383" s="54"/>
      <c r="AE2383" s="54"/>
      <c r="AF2383" s="54"/>
      <c r="AG2383" s="54"/>
      <c r="AH2383" s="54"/>
      <c r="AI2383" s="54"/>
      <c r="AJ2383" s="49"/>
      <c r="AK2383" s="48"/>
      <c r="AL2383" s="54"/>
      <c r="AM2383" s="54"/>
      <c r="AN2383" s="54"/>
      <c r="AO2383" s="54"/>
      <c r="AP2383" s="54"/>
      <c r="AQ2383" s="54"/>
      <c r="AR2383" s="54"/>
      <c r="AS2383" s="54"/>
      <c r="AT2383" s="54"/>
      <c r="AU2383" s="54"/>
      <c r="AV2383" s="54"/>
      <c r="AW2383" s="54"/>
      <c r="AX2383" s="54"/>
      <c r="AY2383" s="54"/>
      <c r="AZ2383" s="54"/>
      <c r="BA2383" s="54"/>
      <c r="BB2383" s="54"/>
      <c r="BC2383" s="54"/>
      <c r="BD2383" s="54"/>
      <c r="BE2383" s="54"/>
      <c r="BF2383" s="54"/>
      <c r="BG2383" s="54"/>
      <c r="BH2383" s="54"/>
      <c r="BI2383" s="54"/>
      <c r="BJ2383" s="54"/>
      <c r="BK2383" s="54"/>
      <c r="BL2383" s="54"/>
      <c r="BM2383" s="54"/>
      <c r="BN2383" s="54"/>
      <c r="BO2383" s="54"/>
      <c r="BP2383" s="54"/>
      <c r="BQ2383" s="54"/>
      <c r="BR2383" s="54"/>
      <c r="BS2383" s="54"/>
      <c r="BT2383" s="54"/>
      <c r="BU2383" s="54"/>
      <c r="BV2383" s="54"/>
      <c r="BW2383" s="54"/>
      <c r="BX2383" s="49"/>
      <c r="BY2383" s="55"/>
      <c r="BZ2383" s="8"/>
      <c r="CE2383" s="12" t="str">
        <f t="shared" si="1927"/>
        <v/>
      </c>
      <c r="CG2383" s="77" t="str">
        <f t="shared" si="1928"/>
        <v/>
      </c>
      <c r="CH2383" s="80" t="str">
        <f t="shared" si="1929"/>
        <v/>
      </c>
      <c r="CL2383" s="12" t="str">
        <f t="shared" si="1930"/>
        <v/>
      </c>
      <c r="CM2383" s="12" t="str">
        <f t="shared" si="1931"/>
        <v/>
      </c>
      <c r="CN2383" s="12" t="str" cm="1">
        <f t="array" ref="CN2383">IF(OR($CE2383="", $CG$3=""), "", IF(IFERROR(INDEX($K2383:$T2383, $CK2383, MATCH(CN$3, $K$3:$T$3, 0)), "")="", $CC$4, $CC$3))</f>
        <v/>
      </c>
      <c r="CO2383" s="12" t="str" cm="1">
        <f t="array" ref="CO2383">IF(OR($CE2383="", $CG$3=""), "", IF(IFERROR(INDEX($AA2383:$AJ2383, $CK2383, MATCH(CO$3, $AA$3:$AJ$3, 0)), "")="", $CC$4, $CC$3))</f>
        <v/>
      </c>
      <c r="CP2383" s="12" t="str">
        <f>IF(OR($CE2383="", $CG$3=""), "", IF(CP$3='Property List &amp; Features'!$BG$9, $CC$3, IF(CP$3=$I2383, $CC$3, $CC$4)))</f>
        <v/>
      </c>
      <c r="CQ2383" s="12" t="str">
        <f>IF(OR($CE2383="", $CG$3=""), "", IF(CQ$3='Property List &amp; Features'!$BG$9, $CC$3, IF(CQ$3=$J2383, $CC$3, $CC$4)))</f>
        <v/>
      </c>
      <c r="CR2383" s="12" t="str">
        <f t="shared" si="1932"/>
        <v/>
      </c>
      <c r="CS2383" s="12" t="str">
        <f t="shared" si="1933"/>
        <v/>
      </c>
      <c r="CT2383" s="12" t="str">
        <f t="shared" si="1934"/>
        <v/>
      </c>
      <c r="CU2383" s="12" t="str">
        <f t="shared" si="1935"/>
        <v/>
      </c>
      <c r="CV2383" s="12" t="str">
        <f t="shared" si="1936"/>
        <v/>
      </c>
      <c r="CW2383" s="12" t="str">
        <f t="shared" si="1906"/>
        <v/>
      </c>
      <c r="CX2383" s="12" t="str">
        <f t="shared" si="1907"/>
        <v/>
      </c>
      <c r="CY2383" s="12" t="str">
        <f t="shared" si="1908"/>
        <v/>
      </c>
      <c r="CZ2383" s="12" t="str">
        <f t="shared" si="1909"/>
        <v/>
      </c>
      <c r="DA2383" s="12" t="str">
        <f t="shared" si="1910"/>
        <v/>
      </c>
      <c r="DB2383" s="12" t="str">
        <f t="shared" si="1911"/>
        <v/>
      </c>
      <c r="DC2383" s="12" t="str">
        <f t="shared" si="1912"/>
        <v/>
      </c>
      <c r="DD2383" s="12" t="str">
        <f t="shared" si="1913"/>
        <v/>
      </c>
      <c r="DE2383" s="12" t="str">
        <f t="shared" si="1914"/>
        <v/>
      </c>
      <c r="DF2383" s="12" t="str">
        <f t="shared" si="1915"/>
        <v/>
      </c>
      <c r="DG2383" s="12" t="str">
        <f t="shared" si="1916"/>
        <v/>
      </c>
      <c r="DH2383" s="12" t="str">
        <f t="shared" si="1917"/>
        <v/>
      </c>
      <c r="DI2383" s="12" t="str">
        <f t="shared" si="1918"/>
        <v/>
      </c>
      <c r="DJ2383" s="12" t="str">
        <f t="shared" si="1919"/>
        <v/>
      </c>
      <c r="DK2383" s="12" t="str">
        <f t="shared" si="1920"/>
        <v/>
      </c>
      <c r="DL2383" s="12" t="str">
        <f t="shared" si="1921"/>
        <v/>
      </c>
      <c r="DM2383" s="12" t="str">
        <f t="shared" si="1922"/>
        <v/>
      </c>
      <c r="DN2383" s="12" t="str">
        <f t="shared" si="1923"/>
        <v/>
      </c>
      <c r="DO2383" s="12" t="str">
        <f t="shared" si="1924"/>
        <v/>
      </c>
      <c r="DP2383" s="12" t="str">
        <f t="shared" si="1925"/>
        <v/>
      </c>
      <c r="DQ2383" s="12" t="str">
        <f t="shared" si="1926"/>
        <v/>
      </c>
      <c r="DR2383" s="12" t="str">
        <f t="shared" si="1888"/>
        <v/>
      </c>
      <c r="DS2383" s="12" t="str">
        <f t="shared" si="1889"/>
        <v/>
      </c>
      <c r="DT2383" s="12" t="str">
        <f t="shared" si="1890"/>
        <v/>
      </c>
      <c r="DU2383" s="12" t="str">
        <f t="shared" si="1891"/>
        <v/>
      </c>
      <c r="DV2383" s="12" t="str">
        <f t="shared" si="1892"/>
        <v/>
      </c>
      <c r="DW2383" s="12" t="str">
        <f t="shared" si="1893"/>
        <v/>
      </c>
      <c r="DX2383" s="12" t="str">
        <f t="shared" si="1894"/>
        <v/>
      </c>
      <c r="DY2383" s="12" t="str">
        <f t="shared" si="1895"/>
        <v/>
      </c>
      <c r="DZ2383" s="12" t="str">
        <f t="shared" si="1896"/>
        <v/>
      </c>
      <c r="EA2383" s="12" t="str">
        <f t="shared" si="1897"/>
        <v/>
      </c>
      <c r="EB2383" s="12" t="str">
        <f t="shared" si="1898"/>
        <v/>
      </c>
      <c r="EC2383" s="12" t="str">
        <f t="shared" si="1899"/>
        <v/>
      </c>
      <c r="ED2383" s="12" t="str">
        <f t="shared" si="1900"/>
        <v/>
      </c>
      <c r="EE2383" s="12" t="str">
        <f t="shared" si="1901"/>
        <v/>
      </c>
      <c r="EF2383" s="12" t="str">
        <f t="shared" si="1902"/>
        <v/>
      </c>
      <c r="EG2383" s="12" t="str">
        <f t="shared" si="1903"/>
        <v/>
      </c>
      <c r="EH2383" s="12" t="str">
        <f t="shared" si="1904"/>
        <v/>
      </c>
      <c r="EI2383" s="12" t="str">
        <f t="shared" si="1905"/>
        <v/>
      </c>
      <c r="EK2383" s="83" t="str">
        <f t="shared" si="1937"/>
        <v/>
      </c>
      <c r="EM2383" s="12" t="str">
        <f t="shared" si="1938"/>
        <v/>
      </c>
      <c r="EO2383" s="12" t="str">
        <f t="shared" si="1939"/>
        <v/>
      </c>
      <c r="EQ2383" s="12" t="str">
        <f>IF($EO2383="", "", IF($EQ$8=$EQ$6, COUNTIF($EO$11:$EO$2510, "&gt;"&amp;$EO2383)+1+COUNTIF($EO$11:$EO2383, $EO2383)-1, COUNTIF($EO$11:$EO$2510, "&lt;"&amp;$EO2383)+1+COUNTIF($EO$11:$EO2383, $EO2383)-1))</f>
        <v/>
      </c>
    </row>
    <row r="2384" spans="1:147" x14ac:dyDescent="0.55000000000000004">
      <c r="A2384" s="8"/>
      <c r="B2384" s="12" t="str">
        <f>IF($D2384="", "", COUNTIF($D$11:$D2384, $D2384))</f>
        <v/>
      </c>
      <c r="C2384" s="8"/>
      <c r="D2384" s="45"/>
      <c r="E2384" s="46"/>
      <c r="F2384" s="47"/>
      <c r="G2384" s="54"/>
      <c r="H2384" s="54"/>
      <c r="I2384" s="48"/>
      <c r="J2384" s="49"/>
      <c r="K2384" s="50"/>
      <c r="L2384" s="50"/>
      <c r="M2384" s="50"/>
      <c r="N2384" s="50"/>
      <c r="O2384" s="50"/>
      <c r="P2384" s="50"/>
      <c r="Q2384" s="50"/>
      <c r="R2384" s="50"/>
      <c r="S2384" s="50"/>
      <c r="T2384" s="50"/>
      <c r="U2384" s="51"/>
      <c r="V2384" s="52"/>
      <c r="W2384" s="53"/>
      <c r="X2384" s="53"/>
      <c r="Y2384" s="53"/>
      <c r="Z2384" s="53"/>
      <c r="AA2384" s="48"/>
      <c r="AB2384" s="54"/>
      <c r="AC2384" s="54"/>
      <c r="AD2384" s="54"/>
      <c r="AE2384" s="54"/>
      <c r="AF2384" s="54"/>
      <c r="AG2384" s="54"/>
      <c r="AH2384" s="54"/>
      <c r="AI2384" s="54"/>
      <c r="AJ2384" s="49"/>
      <c r="AK2384" s="48"/>
      <c r="AL2384" s="54"/>
      <c r="AM2384" s="54"/>
      <c r="AN2384" s="54"/>
      <c r="AO2384" s="54"/>
      <c r="AP2384" s="54"/>
      <c r="AQ2384" s="54"/>
      <c r="AR2384" s="54"/>
      <c r="AS2384" s="54"/>
      <c r="AT2384" s="54"/>
      <c r="AU2384" s="54"/>
      <c r="AV2384" s="54"/>
      <c r="AW2384" s="54"/>
      <c r="AX2384" s="54"/>
      <c r="AY2384" s="54"/>
      <c r="AZ2384" s="54"/>
      <c r="BA2384" s="54"/>
      <c r="BB2384" s="54"/>
      <c r="BC2384" s="54"/>
      <c r="BD2384" s="54"/>
      <c r="BE2384" s="54"/>
      <c r="BF2384" s="54"/>
      <c r="BG2384" s="54"/>
      <c r="BH2384" s="54"/>
      <c r="BI2384" s="54"/>
      <c r="BJ2384" s="54"/>
      <c r="BK2384" s="54"/>
      <c r="BL2384" s="54"/>
      <c r="BM2384" s="54"/>
      <c r="BN2384" s="54"/>
      <c r="BO2384" s="54"/>
      <c r="BP2384" s="54"/>
      <c r="BQ2384" s="54"/>
      <c r="BR2384" s="54"/>
      <c r="BS2384" s="54"/>
      <c r="BT2384" s="54"/>
      <c r="BU2384" s="54"/>
      <c r="BV2384" s="54"/>
      <c r="BW2384" s="54"/>
      <c r="BX2384" s="49"/>
      <c r="BY2384" s="55"/>
      <c r="BZ2384" s="8"/>
      <c r="CE2384" s="12" t="str">
        <f t="shared" si="1927"/>
        <v/>
      </c>
      <c r="CG2384" s="77" t="str">
        <f t="shared" si="1928"/>
        <v/>
      </c>
      <c r="CH2384" s="80" t="str">
        <f t="shared" si="1929"/>
        <v/>
      </c>
      <c r="CL2384" s="12" t="str">
        <f t="shared" si="1930"/>
        <v/>
      </c>
      <c r="CM2384" s="12" t="str">
        <f t="shared" si="1931"/>
        <v/>
      </c>
      <c r="CN2384" s="12" t="str" cm="1">
        <f t="array" ref="CN2384">IF(OR($CE2384="", $CG$3=""), "", IF(IFERROR(INDEX($K2384:$T2384, $CK2384, MATCH(CN$3, $K$3:$T$3, 0)), "")="", $CC$4, $CC$3))</f>
        <v/>
      </c>
      <c r="CO2384" s="12" t="str" cm="1">
        <f t="array" ref="CO2384">IF(OR($CE2384="", $CG$3=""), "", IF(IFERROR(INDEX($AA2384:$AJ2384, $CK2384, MATCH(CO$3, $AA$3:$AJ$3, 0)), "")="", $CC$4, $CC$3))</f>
        <v/>
      </c>
      <c r="CP2384" s="12" t="str">
        <f>IF(OR($CE2384="", $CG$3=""), "", IF(CP$3='Property List &amp; Features'!$BG$9, $CC$3, IF(CP$3=$I2384, $CC$3, $CC$4)))</f>
        <v/>
      </c>
      <c r="CQ2384" s="12" t="str">
        <f>IF(OR($CE2384="", $CG$3=""), "", IF(CQ$3='Property List &amp; Features'!$BG$9, $CC$3, IF(CQ$3=$J2384, $CC$3, $CC$4)))</f>
        <v/>
      </c>
      <c r="CR2384" s="12" t="str">
        <f t="shared" si="1932"/>
        <v/>
      </c>
      <c r="CS2384" s="12" t="str">
        <f t="shared" si="1933"/>
        <v/>
      </c>
      <c r="CT2384" s="12" t="str">
        <f t="shared" si="1934"/>
        <v/>
      </c>
      <c r="CU2384" s="12" t="str">
        <f t="shared" si="1935"/>
        <v/>
      </c>
      <c r="CV2384" s="12" t="str">
        <f t="shared" si="1936"/>
        <v/>
      </c>
      <c r="CW2384" s="12" t="str">
        <f t="shared" si="1906"/>
        <v/>
      </c>
      <c r="CX2384" s="12" t="str">
        <f t="shared" si="1907"/>
        <v/>
      </c>
      <c r="CY2384" s="12" t="str">
        <f t="shared" si="1908"/>
        <v/>
      </c>
      <c r="CZ2384" s="12" t="str">
        <f t="shared" si="1909"/>
        <v/>
      </c>
      <c r="DA2384" s="12" t="str">
        <f t="shared" si="1910"/>
        <v/>
      </c>
      <c r="DB2384" s="12" t="str">
        <f t="shared" si="1911"/>
        <v/>
      </c>
      <c r="DC2384" s="12" t="str">
        <f t="shared" si="1912"/>
        <v/>
      </c>
      <c r="DD2384" s="12" t="str">
        <f t="shared" si="1913"/>
        <v/>
      </c>
      <c r="DE2384" s="12" t="str">
        <f t="shared" si="1914"/>
        <v/>
      </c>
      <c r="DF2384" s="12" t="str">
        <f t="shared" si="1915"/>
        <v/>
      </c>
      <c r="DG2384" s="12" t="str">
        <f t="shared" si="1916"/>
        <v/>
      </c>
      <c r="DH2384" s="12" t="str">
        <f t="shared" si="1917"/>
        <v/>
      </c>
      <c r="DI2384" s="12" t="str">
        <f t="shared" si="1918"/>
        <v/>
      </c>
      <c r="DJ2384" s="12" t="str">
        <f t="shared" si="1919"/>
        <v/>
      </c>
      <c r="DK2384" s="12" t="str">
        <f t="shared" si="1920"/>
        <v/>
      </c>
      <c r="DL2384" s="12" t="str">
        <f t="shared" si="1921"/>
        <v/>
      </c>
      <c r="DM2384" s="12" t="str">
        <f t="shared" si="1922"/>
        <v/>
      </c>
      <c r="DN2384" s="12" t="str">
        <f t="shared" si="1923"/>
        <v/>
      </c>
      <c r="DO2384" s="12" t="str">
        <f t="shared" si="1924"/>
        <v/>
      </c>
      <c r="DP2384" s="12" t="str">
        <f t="shared" si="1925"/>
        <v/>
      </c>
      <c r="DQ2384" s="12" t="str">
        <f t="shared" si="1926"/>
        <v/>
      </c>
      <c r="DR2384" s="12" t="str">
        <f t="shared" si="1888"/>
        <v/>
      </c>
      <c r="DS2384" s="12" t="str">
        <f t="shared" si="1889"/>
        <v/>
      </c>
      <c r="DT2384" s="12" t="str">
        <f t="shared" si="1890"/>
        <v/>
      </c>
      <c r="DU2384" s="12" t="str">
        <f t="shared" si="1891"/>
        <v/>
      </c>
      <c r="DV2384" s="12" t="str">
        <f t="shared" si="1892"/>
        <v/>
      </c>
      <c r="DW2384" s="12" t="str">
        <f t="shared" si="1893"/>
        <v/>
      </c>
      <c r="DX2384" s="12" t="str">
        <f t="shared" si="1894"/>
        <v/>
      </c>
      <c r="DY2384" s="12" t="str">
        <f t="shared" si="1895"/>
        <v/>
      </c>
      <c r="DZ2384" s="12" t="str">
        <f t="shared" si="1896"/>
        <v/>
      </c>
      <c r="EA2384" s="12" t="str">
        <f t="shared" si="1897"/>
        <v/>
      </c>
      <c r="EB2384" s="12" t="str">
        <f t="shared" si="1898"/>
        <v/>
      </c>
      <c r="EC2384" s="12" t="str">
        <f t="shared" si="1899"/>
        <v/>
      </c>
      <c r="ED2384" s="12" t="str">
        <f t="shared" si="1900"/>
        <v/>
      </c>
      <c r="EE2384" s="12" t="str">
        <f t="shared" si="1901"/>
        <v/>
      </c>
      <c r="EF2384" s="12" t="str">
        <f t="shared" si="1902"/>
        <v/>
      </c>
      <c r="EG2384" s="12" t="str">
        <f t="shared" si="1903"/>
        <v/>
      </c>
      <c r="EH2384" s="12" t="str">
        <f t="shared" si="1904"/>
        <v/>
      </c>
      <c r="EI2384" s="12" t="str">
        <f t="shared" si="1905"/>
        <v/>
      </c>
      <c r="EK2384" s="83" t="str">
        <f t="shared" si="1937"/>
        <v/>
      </c>
      <c r="EM2384" s="12" t="str">
        <f t="shared" si="1938"/>
        <v/>
      </c>
      <c r="EO2384" s="12" t="str">
        <f t="shared" si="1939"/>
        <v/>
      </c>
      <c r="EQ2384" s="12" t="str">
        <f>IF($EO2384="", "", IF($EQ$8=$EQ$6, COUNTIF($EO$11:$EO$2510, "&gt;"&amp;$EO2384)+1+COUNTIF($EO$11:$EO2384, $EO2384)-1, COUNTIF($EO$11:$EO$2510, "&lt;"&amp;$EO2384)+1+COUNTIF($EO$11:$EO2384, $EO2384)-1))</f>
        <v/>
      </c>
    </row>
    <row r="2385" spans="1:147" x14ac:dyDescent="0.55000000000000004">
      <c r="A2385" s="8"/>
      <c r="B2385" s="12" t="str">
        <f>IF($D2385="", "", COUNTIF($D$11:$D2385, $D2385))</f>
        <v/>
      </c>
      <c r="C2385" s="8"/>
      <c r="D2385" s="45"/>
      <c r="E2385" s="46"/>
      <c r="F2385" s="47"/>
      <c r="G2385" s="54"/>
      <c r="H2385" s="54"/>
      <c r="I2385" s="48"/>
      <c r="J2385" s="49"/>
      <c r="K2385" s="50"/>
      <c r="L2385" s="50"/>
      <c r="M2385" s="50"/>
      <c r="N2385" s="50"/>
      <c r="O2385" s="50"/>
      <c r="P2385" s="50"/>
      <c r="Q2385" s="50"/>
      <c r="R2385" s="50"/>
      <c r="S2385" s="50"/>
      <c r="T2385" s="50"/>
      <c r="U2385" s="51"/>
      <c r="V2385" s="52"/>
      <c r="W2385" s="53"/>
      <c r="X2385" s="53"/>
      <c r="Y2385" s="53"/>
      <c r="Z2385" s="53"/>
      <c r="AA2385" s="48"/>
      <c r="AB2385" s="54"/>
      <c r="AC2385" s="54"/>
      <c r="AD2385" s="54"/>
      <c r="AE2385" s="54"/>
      <c r="AF2385" s="54"/>
      <c r="AG2385" s="54"/>
      <c r="AH2385" s="54"/>
      <c r="AI2385" s="54"/>
      <c r="AJ2385" s="49"/>
      <c r="AK2385" s="48"/>
      <c r="AL2385" s="54"/>
      <c r="AM2385" s="54"/>
      <c r="AN2385" s="54"/>
      <c r="AO2385" s="54"/>
      <c r="AP2385" s="54"/>
      <c r="AQ2385" s="54"/>
      <c r="AR2385" s="54"/>
      <c r="AS2385" s="54"/>
      <c r="AT2385" s="54"/>
      <c r="AU2385" s="54"/>
      <c r="AV2385" s="54"/>
      <c r="AW2385" s="54"/>
      <c r="AX2385" s="54"/>
      <c r="AY2385" s="54"/>
      <c r="AZ2385" s="54"/>
      <c r="BA2385" s="54"/>
      <c r="BB2385" s="54"/>
      <c r="BC2385" s="54"/>
      <c r="BD2385" s="54"/>
      <c r="BE2385" s="54"/>
      <c r="BF2385" s="54"/>
      <c r="BG2385" s="54"/>
      <c r="BH2385" s="54"/>
      <c r="BI2385" s="54"/>
      <c r="BJ2385" s="54"/>
      <c r="BK2385" s="54"/>
      <c r="BL2385" s="54"/>
      <c r="BM2385" s="54"/>
      <c r="BN2385" s="54"/>
      <c r="BO2385" s="54"/>
      <c r="BP2385" s="54"/>
      <c r="BQ2385" s="54"/>
      <c r="BR2385" s="54"/>
      <c r="BS2385" s="54"/>
      <c r="BT2385" s="54"/>
      <c r="BU2385" s="54"/>
      <c r="BV2385" s="54"/>
      <c r="BW2385" s="54"/>
      <c r="BX2385" s="49"/>
      <c r="BY2385" s="55"/>
      <c r="BZ2385" s="8"/>
      <c r="CE2385" s="12" t="str">
        <f t="shared" si="1927"/>
        <v/>
      </c>
      <c r="CG2385" s="77" t="str">
        <f t="shared" si="1928"/>
        <v/>
      </c>
      <c r="CH2385" s="80" t="str">
        <f t="shared" si="1929"/>
        <v/>
      </c>
      <c r="CL2385" s="12" t="str">
        <f t="shared" si="1930"/>
        <v/>
      </c>
      <c r="CM2385" s="12" t="str">
        <f t="shared" si="1931"/>
        <v/>
      </c>
      <c r="CN2385" s="12" t="str" cm="1">
        <f t="array" ref="CN2385">IF(OR($CE2385="", $CG$3=""), "", IF(IFERROR(INDEX($K2385:$T2385, $CK2385, MATCH(CN$3, $K$3:$T$3, 0)), "")="", $CC$4, $CC$3))</f>
        <v/>
      </c>
      <c r="CO2385" s="12" t="str" cm="1">
        <f t="array" ref="CO2385">IF(OR($CE2385="", $CG$3=""), "", IF(IFERROR(INDEX($AA2385:$AJ2385, $CK2385, MATCH(CO$3, $AA$3:$AJ$3, 0)), "")="", $CC$4, $CC$3))</f>
        <v/>
      </c>
      <c r="CP2385" s="12" t="str">
        <f>IF(OR($CE2385="", $CG$3=""), "", IF(CP$3='Property List &amp; Features'!$BG$9, $CC$3, IF(CP$3=$I2385, $CC$3, $CC$4)))</f>
        <v/>
      </c>
      <c r="CQ2385" s="12" t="str">
        <f>IF(OR($CE2385="", $CG$3=""), "", IF(CQ$3='Property List &amp; Features'!$BG$9, $CC$3, IF(CQ$3=$J2385, $CC$3, $CC$4)))</f>
        <v/>
      </c>
      <c r="CR2385" s="12" t="str">
        <f t="shared" si="1932"/>
        <v/>
      </c>
      <c r="CS2385" s="12" t="str">
        <f t="shared" si="1933"/>
        <v/>
      </c>
      <c r="CT2385" s="12" t="str">
        <f t="shared" si="1934"/>
        <v/>
      </c>
      <c r="CU2385" s="12" t="str">
        <f t="shared" si="1935"/>
        <v/>
      </c>
      <c r="CV2385" s="12" t="str">
        <f t="shared" si="1936"/>
        <v/>
      </c>
      <c r="CW2385" s="12" t="str">
        <f t="shared" si="1906"/>
        <v/>
      </c>
      <c r="CX2385" s="12" t="str">
        <f t="shared" si="1907"/>
        <v/>
      </c>
      <c r="CY2385" s="12" t="str">
        <f t="shared" si="1908"/>
        <v/>
      </c>
      <c r="CZ2385" s="12" t="str">
        <f t="shared" si="1909"/>
        <v/>
      </c>
      <c r="DA2385" s="12" t="str">
        <f t="shared" si="1910"/>
        <v/>
      </c>
      <c r="DB2385" s="12" t="str">
        <f t="shared" si="1911"/>
        <v/>
      </c>
      <c r="DC2385" s="12" t="str">
        <f t="shared" si="1912"/>
        <v/>
      </c>
      <c r="DD2385" s="12" t="str">
        <f t="shared" si="1913"/>
        <v/>
      </c>
      <c r="DE2385" s="12" t="str">
        <f t="shared" si="1914"/>
        <v/>
      </c>
      <c r="DF2385" s="12" t="str">
        <f t="shared" si="1915"/>
        <v/>
      </c>
      <c r="DG2385" s="12" t="str">
        <f t="shared" si="1916"/>
        <v/>
      </c>
      <c r="DH2385" s="12" t="str">
        <f t="shared" si="1917"/>
        <v/>
      </c>
      <c r="DI2385" s="12" t="str">
        <f t="shared" si="1918"/>
        <v/>
      </c>
      <c r="DJ2385" s="12" t="str">
        <f t="shared" si="1919"/>
        <v/>
      </c>
      <c r="DK2385" s="12" t="str">
        <f t="shared" si="1920"/>
        <v/>
      </c>
      <c r="DL2385" s="12" t="str">
        <f t="shared" si="1921"/>
        <v/>
      </c>
      <c r="DM2385" s="12" t="str">
        <f t="shared" si="1922"/>
        <v/>
      </c>
      <c r="DN2385" s="12" t="str">
        <f t="shared" si="1923"/>
        <v/>
      </c>
      <c r="DO2385" s="12" t="str">
        <f t="shared" si="1924"/>
        <v/>
      </c>
      <c r="DP2385" s="12" t="str">
        <f t="shared" si="1925"/>
        <v/>
      </c>
      <c r="DQ2385" s="12" t="str">
        <f t="shared" si="1926"/>
        <v/>
      </c>
      <c r="DR2385" s="12" t="str">
        <f t="shared" ref="DR2385:DR2448" si="1940">IF(OR($CE2385="", $CG$3=""), "", IF(BG2385="", $CC$3, IF(BG2385=DR$3, $CC$3, $CC$4)))</f>
        <v/>
      </c>
      <c r="DS2385" s="12" t="str">
        <f t="shared" ref="DS2385:DS2448" si="1941">IF(OR($CE2385="", $CG$3=""), "", IF(BH2385="", $CC$3, IF(BH2385=DS$3, $CC$3, $CC$4)))</f>
        <v/>
      </c>
      <c r="DT2385" s="12" t="str">
        <f t="shared" ref="DT2385:DT2448" si="1942">IF(OR($CE2385="", $CG$3=""), "", IF(BI2385="", $CC$3, IF(BI2385=DT$3, $CC$3, $CC$4)))</f>
        <v/>
      </c>
      <c r="DU2385" s="12" t="str">
        <f t="shared" ref="DU2385:DU2448" si="1943">IF(OR($CE2385="", $CG$3=""), "", IF(BJ2385="", $CC$3, IF(BJ2385=DU$3, $CC$3, $CC$4)))</f>
        <v/>
      </c>
      <c r="DV2385" s="12" t="str">
        <f t="shared" ref="DV2385:DV2448" si="1944">IF(OR($CE2385="", $CG$3=""), "", IF(BK2385="", $CC$3, IF(BK2385=DV$3, $CC$3, $CC$4)))</f>
        <v/>
      </c>
      <c r="DW2385" s="12" t="str">
        <f t="shared" ref="DW2385:DW2448" si="1945">IF(OR($CE2385="", $CG$3=""), "", IF(BL2385="", $CC$3, IF(BL2385=DW$3, $CC$3, $CC$4)))</f>
        <v/>
      </c>
      <c r="DX2385" s="12" t="str">
        <f t="shared" ref="DX2385:DX2448" si="1946">IF(OR($CE2385="", $CG$3=""), "", IF(BM2385="", $CC$3, IF(BM2385=DX$3, $CC$3, $CC$4)))</f>
        <v/>
      </c>
      <c r="DY2385" s="12" t="str">
        <f t="shared" ref="DY2385:DY2448" si="1947">IF(OR($CE2385="", $CG$3=""), "", IF(BN2385="", $CC$3, IF(BN2385=DY$3, $CC$3, $CC$4)))</f>
        <v/>
      </c>
      <c r="DZ2385" s="12" t="str">
        <f t="shared" ref="DZ2385:DZ2448" si="1948">IF(OR($CE2385="", $CG$3=""), "", IF(BO2385="", $CC$3, IF(BO2385=DZ$3, $CC$3, $CC$4)))</f>
        <v/>
      </c>
      <c r="EA2385" s="12" t="str">
        <f t="shared" ref="EA2385:EA2448" si="1949">IF(OR($CE2385="", $CG$3=""), "", IF(BP2385="", $CC$3, IF(BP2385=EA$3, $CC$3, $CC$4)))</f>
        <v/>
      </c>
      <c r="EB2385" s="12" t="str">
        <f t="shared" ref="EB2385:EB2448" si="1950">IF(OR($CE2385="", $CG$3=""), "", IF(BQ2385="", $CC$3, IF(BQ2385=EB$3, $CC$3, $CC$4)))</f>
        <v/>
      </c>
      <c r="EC2385" s="12" t="str">
        <f t="shared" ref="EC2385:EC2448" si="1951">IF(OR($CE2385="", $CG$3=""), "", IF(BR2385="", $CC$3, IF(BR2385=EC$3, $CC$3, $CC$4)))</f>
        <v/>
      </c>
      <c r="ED2385" s="12" t="str">
        <f t="shared" ref="ED2385:ED2448" si="1952">IF(OR($CE2385="", $CG$3=""), "", IF(BS2385="", $CC$3, IF(BS2385=ED$3, $CC$3, $CC$4)))</f>
        <v/>
      </c>
      <c r="EE2385" s="12" t="str">
        <f t="shared" ref="EE2385:EE2448" si="1953">IF(OR($CE2385="", $CG$3=""), "", IF(BT2385="", $CC$3, IF(BT2385=EE$3, $CC$3, $CC$4)))</f>
        <v/>
      </c>
      <c r="EF2385" s="12" t="str">
        <f t="shared" ref="EF2385:EF2448" si="1954">IF(OR($CE2385="", $CG$3=""), "", IF(BU2385="", $CC$3, IF(BU2385=EF$3, $CC$3, $CC$4)))</f>
        <v/>
      </c>
      <c r="EG2385" s="12" t="str">
        <f t="shared" ref="EG2385:EG2448" si="1955">IF(OR($CE2385="", $CG$3=""), "", IF(BV2385="", $CC$3, IF(BV2385=EG$3, $CC$3, $CC$4)))</f>
        <v/>
      </c>
      <c r="EH2385" s="12" t="str">
        <f t="shared" ref="EH2385:EH2448" si="1956">IF(OR($CE2385="", $CG$3=""), "", IF(BW2385="", $CC$3, IF(BW2385=EH$3, $CC$3, $CC$4)))</f>
        <v/>
      </c>
      <c r="EI2385" s="12" t="str">
        <f t="shared" ref="EI2385:EI2448" si="1957">IF(OR($CE2385="", $CG$3=""), "", IF(BX2385="", $CC$3, IF(BX2385=EI$3, $CC$3, $CC$4)))</f>
        <v/>
      </c>
      <c r="EK2385" s="83" t="str">
        <f t="shared" si="1937"/>
        <v/>
      </c>
      <c r="EM2385" s="12" t="str">
        <f t="shared" si="1938"/>
        <v/>
      </c>
      <c r="EO2385" s="12" t="str">
        <f t="shared" si="1939"/>
        <v/>
      </c>
      <c r="EQ2385" s="12" t="str">
        <f>IF($EO2385="", "", IF($EQ$8=$EQ$6, COUNTIF($EO$11:$EO$2510, "&gt;"&amp;$EO2385)+1+COUNTIF($EO$11:$EO2385, $EO2385)-1, COUNTIF($EO$11:$EO$2510, "&lt;"&amp;$EO2385)+1+COUNTIF($EO$11:$EO2385, $EO2385)-1))</f>
        <v/>
      </c>
    </row>
    <row r="2386" spans="1:147" x14ac:dyDescent="0.55000000000000004">
      <c r="A2386" s="8"/>
      <c r="B2386" s="12" t="str">
        <f>IF($D2386="", "", COUNTIF($D$11:$D2386, $D2386))</f>
        <v/>
      </c>
      <c r="C2386" s="8"/>
      <c r="D2386" s="45"/>
      <c r="E2386" s="46"/>
      <c r="F2386" s="47"/>
      <c r="G2386" s="54"/>
      <c r="H2386" s="54"/>
      <c r="I2386" s="48"/>
      <c r="J2386" s="49"/>
      <c r="K2386" s="50"/>
      <c r="L2386" s="50"/>
      <c r="M2386" s="50"/>
      <c r="N2386" s="50"/>
      <c r="O2386" s="50"/>
      <c r="P2386" s="50"/>
      <c r="Q2386" s="50"/>
      <c r="R2386" s="50"/>
      <c r="S2386" s="50"/>
      <c r="T2386" s="50"/>
      <c r="U2386" s="51"/>
      <c r="V2386" s="52"/>
      <c r="W2386" s="53"/>
      <c r="X2386" s="53"/>
      <c r="Y2386" s="53"/>
      <c r="Z2386" s="53"/>
      <c r="AA2386" s="48"/>
      <c r="AB2386" s="54"/>
      <c r="AC2386" s="54"/>
      <c r="AD2386" s="54"/>
      <c r="AE2386" s="54"/>
      <c r="AF2386" s="54"/>
      <c r="AG2386" s="54"/>
      <c r="AH2386" s="54"/>
      <c r="AI2386" s="54"/>
      <c r="AJ2386" s="49"/>
      <c r="AK2386" s="48"/>
      <c r="AL2386" s="54"/>
      <c r="AM2386" s="54"/>
      <c r="AN2386" s="54"/>
      <c r="AO2386" s="54"/>
      <c r="AP2386" s="54"/>
      <c r="AQ2386" s="54"/>
      <c r="AR2386" s="54"/>
      <c r="AS2386" s="54"/>
      <c r="AT2386" s="54"/>
      <c r="AU2386" s="54"/>
      <c r="AV2386" s="54"/>
      <c r="AW2386" s="54"/>
      <c r="AX2386" s="54"/>
      <c r="AY2386" s="54"/>
      <c r="AZ2386" s="54"/>
      <c r="BA2386" s="54"/>
      <c r="BB2386" s="54"/>
      <c r="BC2386" s="54"/>
      <c r="BD2386" s="54"/>
      <c r="BE2386" s="54"/>
      <c r="BF2386" s="54"/>
      <c r="BG2386" s="54"/>
      <c r="BH2386" s="54"/>
      <c r="BI2386" s="54"/>
      <c r="BJ2386" s="54"/>
      <c r="BK2386" s="54"/>
      <c r="BL2386" s="54"/>
      <c r="BM2386" s="54"/>
      <c r="BN2386" s="54"/>
      <c r="BO2386" s="54"/>
      <c r="BP2386" s="54"/>
      <c r="BQ2386" s="54"/>
      <c r="BR2386" s="54"/>
      <c r="BS2386" s="54"/>
      <c r="BT2386" s="54"/>
      <c r="BU2386" s="54"/>
      <c r="BV2386" s="54"/>
      <c r="BW2386" s="54"/>
      <c r="BX2386" s="49"/>
      <c r="BY2386" s="55"/>
      <c r="BZ2386" s="8"/>
      <c r="CE2386" s="12" t="str">
        <f t="shared" si="1927"/>
        <v/>
      </c>
      <c r="CG2386" s="77" t="str">
        <f t="shared" si="1928"/>
        <v/>
      </c>
      <c r="CH2386" s="80" t="str">
        <f t="shared" si="1929"/>
        <v/>
      </c>
      <c r="CL2386" s="12" t="str">
        <f t="shared" si="1930"/>
        <v/>
      </c>
      <c r="CM2386" s="12" t="str">
        <f t="shared" si="1931"/>
        <v/>
      </c>
      <c r="CN2386" s="12" t="str" cm="1">
        <f t="array" ref="CN2386">IF(OR($CE2386="", $CG$3=""), "", IF(IFERROR(INDEX($K2386:$T2386, $CK2386, MATCH(CN$3, $K$3:$T$3, 0)), "")="", $CC$4, $CC$3))</f>
        <v/>
      </c>
      <c r="CO2386" s="12" t="str" cm="1">
        <f t="array" ref="CO2386">IF(OR($CE2386="", $CG$3=""), "", IF(IFERROR(INDEX($AA2386:$AJ2386, $CK2386, MATCH(CO$3, $AA$3:$AJ$3, 0)), "")="", $CC$4, $CC$3))</f>
        <v/>
      </c>
      <c r="CP2386" s="12" t="str">
        <f>IF(OR($CE2386="", $CG$3=""), "", IF(CP$3='Property List &amp; Features'!$BG$9, $CC$3, IF(CP$3=$I2386, $CC$3, $CC$4)))</f>
        <v/>
      </c>
      <c r="CQ2386" s="12" t="str">
        <f>IF(OR($CE2386="", $CG$3=""), "", IF(CQ$3='Property List &amp; Features'!$BG$9, $CC$3, IF(CQ$3=$J2386, $CC$3, $CC$4)))</f>
        <v/>
      </c>
      <c r="CR2386" s="12" t="str">
        <f t="shared" si="1932"/>
        <v/>
      </c>
      <c r="CS2386" s="12" t="str">
        <f t="shared" si="1933"/>
        <v/>
      </c>
      <c r="CT2386" s="12" t="str">
        <f t="shared" si="1934"/>
        <v/>
      </c>
      <c r="CU2386" s="12" t="str">
        <f t="shared" si="1935"/>
        <v/>
      </c>
      <c r="CV2386" s="12" t="str">
        <f t="shared" si="1936"/>
        <v/>
      </c>
      <c r="CW2386" s="12" t="str">
        <f t="shared" ref="CW2386:CW2449" si="1958">IF(OR($CE2386="", $CG$3=""), "", IF(AL2386="", $CC$3, IF(AL2386=CW$3, $CC$3, $CC$4)))</f>
        <v/>
      </c>
      <c r="CX2386" s="12" t="str">
        <f t="shared" ref="CX2386:CX2449" si="1959">IF(OR($CE2386="", $CG$3=""), "", IF(AM2386="", $CC$3, IF(AM2386=CX$3, $CC$3, $CC$4)))</f>
        <v/>
      </c>
      <c r="CY2386" s="12" t="str">
        <f t="shared" ref="CY2386:CY2449" si="1960">IF(OR($CE2386="", $CG$3=""), "", IF(AN2386="", $CC$3, IF(AN2386=CY$3, $CC$3, $CC$4)))</f>
        <v/>
      </c>
      <c r="CZ2386" s="12" t="str">
        <f t="shared" ref="CZ2386:CZ2449" si="1961">IF(OR($CE2386="", $CG$3=""), "", IF(AO2386="", $CC$3, IF(AO2386=CZ$3, $CC$3, $CC$4)))</f>
        <v/>
      </c>
      <c r="DA2386" s="12" t="str">
        <f t="shared" ref="DA2386:DA2449" si="1962">IF(OR($CE2386="", $CG$3=""), "", IF(AP2386="", $CC$3, IF(AP2386=DA$3, $CC$3, $CC$4)))</f>
        <v/>
      </c>
      <c r="DB2386" s="12" t="str">
        <f t="shared" ref="DB2386:DB2449" si="1963">IF(OR($CE2386="", $CG$3=""), "", IF(AQ2386="", $CC$3, IF(AQ2386=DB$3, $CC$3, $CC$4)))</f>
        <v/>
      </c>
      <c r="DC2386" s="12" t="str">
        <f t="shared" ref="DC2386:DC2449" si="1964">IF(OR($CE2386="", $CG$3=""), "", IF(AR2386="", $CC$3, IF(AR2386=DC$3, $CC$3, $CC$4)))</f>
        <v/>
      </c>
      <c r="DD2386" s="12" t="str">
        <f t="shared" ref="DD2386:DD2449" si="1965">IF(OR($CE2386="", $CG$3=""), "", IF(AS2386="", $CC$3, IF(AS2386=DD$3, $CC$3, $CC$4)))</f>
        <v/>
      </c>
      <c r="DE2386" s="12" t="str">
        <f t="shared" ref="DE2386:DE2449" si="1966">IF(OR($CE2386="", $CG$3=""), "", IF(AT2386="", $CC$3, IF(AT2386=DE$3, $CC$3, $CC$4)))</f>
        <v/>
      </c>
      <c r="DF2386" s="12" t="str">
        <f t="shared" ref="DF2386:DF2449" si="1967">IF(OR($CE2386="", $CG$3=""), "", IF(AU2386="", $CC$3, IF(AU2386=DF$3, $CC$3, $CC$4)))</f>
        <v/>
      </c>
      <c r="DG2386" s="12" t="str">
        <f t="shared" ref="DG2386:DG2449" si="1968">IF(OR($CE2386="", $CG$3=""), "", IF(AV2386="", $CC$3, IF(AV2386=DG$3, $CC$3, $CC$4)))</f>
        <v/>
      </c>
      <c r="DH2386" s="12" t="str">
        <f t="shared" ref="DH2386:DH2449" si="1969">IF(OR($CE2386="", $CG$3=""), "", IF(AW2386="", $CC$3, IF(AW2386=DH$3, $CC$3, $CC$4)))</f>
        <v/>
      </c>
      <c r="DI2386" s="12" t="str">
        <f t="shared" ref="DI2386:DI2449" si="1970">IF(OR($CE2386="", $CG$3=""), "", IF(AX2386="", $CC$3, IF(AX2386=DI$3, $CC$3, $CC$4)))</f>
        <v/>
      </c>
      <c r="DJ2386" s="12" t="str">
        <f t="shared" ref="DJ2386:DJ2449" si="1971">IF(OR($CE2386="", $CG$3=""), "", IF(AY2386="", $CC$3, IF(AY2386=DJ$3, $CC$3, $CC$4)))</f>
        <v/>
      </c>
      <c r="DK2386" s="12" t="str">
        <f t="shared" ref="DK2386:DK2449" si="1972">IF(OR($CE2386="", $CG$3=""), "", IF(AZ2386="", $CC$3, IF(AZ2386=DK$3, $CC$3, $CC$4)))</f>
        <v/>
      </c>
      <c r="DL2386" s="12" t="str">
        <f t="shared" ref="DL2386:DL2449" si="1973">IF(OR($CE2386="", $CG$3=""), "", IF(BA2386="", $CC$3, IF(BA2386=DL$3, $CC$3, $CC$4)))</f>
        <v/>
      </c>
      <c r="DM2386" s="12" t="str">
        <f t="shared" ref="DM2386:DM2449" si="1974">IF(OR($CE2386="", $CG$3=""), "", IF(BB2386="", $CC$3, IF(BB2386=DM$3, $CC$3, $CC$4)))</f>
        <v/>
      </c>
      <c r="DN2386" s="12" t="str">
        <f t="shared" ref="DN2386:DN2449" si="1975">IF(OR($CE2386="", $CG$3=""), "", IF(BC2386="", $CC$3, IF(BC2386=DN$3, $CC$3, $CC$4)))</f>
        <v/>
      </c>
      <c r="DO2386" s="12" t="str">
        <f t="shared" ref="DO2386:DO2449" si="1976">IF(OR($CE2386="", $CG$3=""), "", IF(BD2386="", $CC$3, IF(BD2386=DO$3, $CC$3, $CC$4)))</f>
        <v/>
      </c>
      <c r="DP2386" s="12" t="str">
        <f t="shared" ref="DP2386:DP2449" si="1977">IF(OR($CE2386="", $CG$3=""), "", IF(BE2386="", $CC$3, IF(BE2386=DP$3, $CC$3, $CC$4)))</f>
        <v/>
      </c>
      <c r="DQ2386" s="12" t="str">
        <f t="shared" ref="DQ2386:DQ2449" si="1978">IF(OR($CE2386="", $CG$3=""), "", IF(BF2386="", $CC$3, IF(BF2386=DQ$3, $CC$3, $CC$4)))</f>
        <v/>
      </c>
      <c r="DR2386" s="12" t="str">
        <f t="shared" si="1940"/>
        <v/>
      </c>
      <c r="DS2386" s="12" t="str">
        <f t="shared" si="1941"/>
        <v/>
      </c>
      <c r="DT2386" s="12" t="str">
        <f t="shared" si="1942"/>
        <v/>
      </c>
      <c r="DU2386" s="12" t="str">
        <f t="shared" si="1943"/>
        <v/>
      </c>
      <c r="DV2386" s="12" t="str">
        <f t="shared" si="1944"/>
        <v/>
      </c>
      <c r="DW2386" s="12" t="str">
        <f t="shared" si="1945"/>
        <v/>
      </c>
      <c r="DX2386" s="12" t="str">
        <f t="shared" si="1946"/>
        <v/>
      </c>
      <c r="DY2386" s="12" t="str">
        <f t="shared" si="1947"/>
        <v/>
      </c>
      <c r="DZ2386" s="12" t="str">
        <f t="shared" si="1948"/>
        <v/>
      </c>
      <c r="EA2386" s="12" t="str">
        <f t="shared" si="1949"/>
        <v/>
      </c>
      <c r="EB2386" s="12" t="str">
        <f t="shared" si="1950"/>
        <v/>
      </c>
      <c r="EC2386" s="12" t="str">
        <f t="shared" si="1951"/>
        <v/>
      </c>
      <c r="ED2386" s="12" t="str">
        <f t="shared" si="1952"/>
        <v/>
      </c>
      <c r="EE2386" s="12" t="str">
        <f t="shared" si="1953"/>
        <v/>
      </c>
      <c r="EF2386" s="12" t="str">
        <f t="shared" si="1954"/>
        <v/>
      </c>
      <c r="EG2386" s="12" t="str">
        <f t="shared" si="1955"/>
        <v/>
      </c>
      <c r="EH2386" s="12" t="str">
        <f t="shared" si="1956"/>
        <v/>
      </c>
      <c r="EI2386" s="12" t="str">
        <f t="shared" si="1957"/>
        <v/>
      </c>
      <c r="EK2386" s="83" t="str">
        <f t="shared" si="1937"/>
        <v/>
      </c>
      <c r="EM2386" s="12" t="str">
        <f t="shared" si="1938"/>
        <v/>
      </c>
      <c r="EO2386" s="12" t="str">
        <f t="shared" si="1939"/>
        <v/>
      </c>
      <c r="EQ2386" s="12" t="str">
        <f>IF($EO2386="", "", IF($EQ$8=$EQ$6, COUNTIF($EO$11:$EO$2510, "&gt;"&amp;$EO2386)+1+COUNTIF($EO$11:$EO2386, $EO2386)-1, COUNTIF($EO$11:$EO$2510, "&lt;"&amp;$EO2386)+1+COUNTIF($EO$11:$EO2386, $EO2386)-1))</f>
        <v/>
      </c>
    </row>
    <row r="2387" spans="1:147" x14ac:dyDescent="0.55000000000000004">
      <c r="A2387" s="8"/>
      <c r="B2387" s="12" t="str">
        <f>IF($D2387="", "", COUNTIF($D$11:$D2387, $D2387))</f>
        <v/>
      </c>
      <c r="C2387" s="8"/>
      <c r="D2387" s="45"/>
      <c r="E2387" s="46"/>
      <c r="F2387" s="47"/>
      <c r="G2387" s="54"/>
      <c r="H2387" s="54"/>
      <c r="I2387" s="48"/>
      <c r="J2387" s="49"/>
      <c r="K2387" s="50"/>
      <c r="L2387" s="50"/>
      <c r="M2387" s="50"/>
      <c r="N2387" s="50"/>
      <c r="O2387" s="50"/>
      <c r="P2387" s="50"/>
      <c r="Q2387" s="50"/>
      <c r="R2387" s="50"/>
      <c r="S2387" s="50"/>
      <c r="T2387" s="50"/>
      <c r="U2387" s="51"/>
      <c r="V2387" s="52"/>
      <c r="W2387" s="53"/>
      <c r="X2387" s="53"/>
      <c r="Y2387" s="53"/>
      <c r="Z2387" s="53"/>
      <c r="AA2387" s="48"/>
      <c r="AB2387" s="54"/>
      <c r="AC2387" s="54"/>
      <c r="AD2387" s="54"/>
      <c r="AE2387" s="54"/>
      <c r="AF2387" s="54"/>
      <c r="AG2387" s="54"/>
      <c r="AH2387" s="54"/>
      <c r="AI2387" s="54"/>
      <c r="AJ2387" s="49"/>
      <c r="AK2387" s="48"/>
      <c r="AL2387" s="54"/>
      <c r="AM2387" s="54"/>
      <c r="AN2387" s="54"/>
      <c r="AO2387" s="54"/>
      <c r="AP2387" s="54"/>
      <c r="AQ2387" s="54"/>
      <c r="AR2387" s="54"/>
      <c r="AS2387" s="54"/>
      <c r="AT2387" s="54"/>
      <c r="AU2387" s="54"/>
      <c r="AV2387" s="54"/>
      <c r="AW2387" s="54"/>
      <c r="AX2387" s="54"/>
      <c r="AY2387" s="54"/>
      <c r="AZ2387" s="54"/>
      <c r="BA2387" s="54"/>
      <c r="BB2387" s="54"/>
      <c r="BC2387" s="54"/>
      <c r="BD2387" s="54"/>
      <c r="BE2387" s="54"/>
      <c r="BF2387" s="54"/>
      <c r="BG2387" s="54"/>
      <c r="BH2387" s="54"/>
      <c r="BI2387" s="54"/>
      <c r="BJ2387" s="54"/>
      <c r="BK2387" s="54"/>
      <c r="BL2387" s="54"/>
      <c r="BM2387" s="54"/>
      <c r="BN2387" s="54"/>
      <c r="BO2387" s="54"/>
      <c r="BP2387" s="54"/>
      <c r="BQ2387" s="54"/>
      <c r="BR2387" s="54"/>
      <c r="BS2387" s="54"/>
      <c r="BT2387" s="54"/>
      <c r="BU2387" s="54"/>
      <c r="BV2387" s="54"/>
      <c r="BW2387" s="54"/>
      <c r="BX2387" s="49"/>
      <c r="BY2387" s="55"/>
      <c r="BZ2387" s="8"/>
      <c r="CE2387" s="12" t="str">
        <f t="shared" si="1927"/>
        <v/>
      </c>
      <c r="CG2387" s="77" t="str">
        <f t="shared" si="1928"/>
        <v/>
      </c>
      <c r="CH2387" s="80" t="str">
        <f t="shared" si="1929"/>
        <v/>
      </c>
      <c r="CL2387" s="12" t="str">
        <f t="shared" si="1930"/>
        <v/>
      </c>
      <c r="CM2387" s="12" t="str">
        <f t="shared" si="1931"/>
        <v/>
      </c>
      <c r="CN2387" s="12" t="str" cm="1">
        <f t="array" ref="CN2387">IF(OR($CE2387="", $CG$3=""), "", IF(IFERROR(INDEX($K2387:$T2387, $CK2387, MATCH(CN$3, $K$3:$T$3, 0)), "")="", $CC$4, $CC$3))</f>
        <v/>
      </c>
      <c r="CO2387" s="12" t="str" cm="1">
        <f t="array" ref="CO2387">IF(OR($CE2387="", $CG$3=""), "", IF(IFERROR(INDEX($AA2387:$AJ2387, $CK2387, MATCH(CO$3, $AA$3:$AJ$3, 0)), "")="", $CC$4, $CC$3))</f>
        <v/>
      </c>
      <c r="CP2387" s="12" t="str">
        <f>IF(OR($CE2387="", $CG$3=""), "", IF(CP$3='Property List &amp; Features'!$BG$9, $CC$3, IF(CP$3=$I2387, $CC$3, $CC$4)))</f>
        <v/>
      </c>
      <c r="CQ2387" s="12" t="str">
        <f>IF(OR($CE2387="", $CG$3=""), "", IF(CQ$3='Property List &amp; Features'!$BG$9, $CC$3, IF(CQ$3=$J2387, $CC$3, $CC$4)))</f>
        <v/>
      </c>
      <c r="CR2387" s="12" t="str">
        <f t="shared" si="1932"/>
        <v/>
      </c>
      <c r="CS2387" s="12" t="str">
        <f t="shared" si="1933"/>
        <v/>
      </c>
      <c r="CT2387" s="12" t="str">
        <f t="shared" si="1934"/>
        <v/>
      </c>
      <c r="CU2387" s="12" t="str">
        <f t="shared" si="1935"/>
        <v/>
      </c>
      <c r="CV2387" s="12" t="str">
        <f t="shared" si="1936"/>
        <v/>
      </c>
      <c r="CW2387" s="12" t="str">
        <f t="shared" si="1958"/>
        <v/>
      </c>
      <c r="CX2387" s="12" t="str">
        <f t="shared" si="1959"/>
        <v/>
      </c>
      <c r="CY2387" s="12" t="str">
        <f t="shared" si="1960"/>
        <v/>
      </c>
      <c r="CZ2387" s="12" t="str">
        <f t="shared" si="1961"/>
        <v/>
      </c>
      <c r="DA2387" s="12" t="str">
        <f t="shared" si="1962"/>
        <v/>
      </c>
      <c r="DB2387" s="12" t="str">
        <f t="shared" si="1963"/>
        <v/>
      </c>
      <c r="DC2387" s="12" t="str">
        <f t="shared" si="1964"/>
        <v/>
      </c>
      <c r="DD2387" s="12" t="str">
        <f t="shared" si="1965"/>
        <v/>
      </c>
      <c r="DE2387" s="12" t="str">
        <f t="shared" si="1966"/>
        <v/>
      </c>
      <c r="DF2387" s="12" t="str">
        <f t="shared" si="1967"/>
        <v/>
      </c>
      <c r="DG2387" s="12" t="str">
        <f t="shared" si="1968"/>
        <v/>
      </c>
      <c r="DH2387" s="12" t="str">
        <f t="shared" si="1969"/>
        <v/>
      </c>
      <c r="DI2387" s="12" t="str">
        <f t="shared" si="1970"/>
        <v/>
      </c>
      <c r="DJ2387" s="12" t="str">
        <f t="shared" si="1971"/>
        <v/>
      </c>
      <c r="DK2387" s="12" t="str">
        <f t="shared" si="1972"/>
        <v/>
      </c>
      <c r="DL2387" s="12" t="str">
        <f t="shared" si="1973"/>
        <v/>
      </c>
      <c r="DM2387" s="12" t="str">
        <f t="shared" si="1974"/>
        <v/>
      </c>
      <c r="DN2387" s="12" t="str">
        <f t="shared" si="1975"/>
        <v/>
      </c>
      <c r="DO2387" s="12" t="str">
        <f t="shared" si="1976"/>
        <v/>
      </c>
      <c r="DP2387" s="12" t="str">
        <f t="shared" si="1977"/>
        <v/>
      </c>
      <c r="DQ2387" s="12" t="str">
        <f t="shared" si="1978"/>
        <v/>
      </c>
      <c r="DR2387" s="12" t="str">
        <f t="shared" si="1940"/>
        <v/>
      </c>
      <c r="DS2387" s="12" t="str">
        <f t="shared" si="1941"/>
        <v/>
      </c>
      <c r="DT2387" s="12" t="str">
        <f t="shared" si="1942"/>
        <v/>
      </c>
      <c r="DU2387" s="12" t="str">
        <f t="shared" si="1943"/>
        <v/>
      </c>
      <c r="DV2387" s="12" t="str">
        <f t="shared" si="1944"/>
        <v/>
      </c>
      <c r="DW2387" s="12" t="str">
        <f t="shared" si="1945"/>
        <v/>
      </c>
      <c r="DX2387" s="12" t="str">
        <f t="shared" si="1946"/>
        <v/>
      </c>
      <c r="DY2387" s="12" t="str">
        <f t="shared" si="1947"/>
        <v/>
      </c>
      <c r="DZ2387" s="12" t="str">
        <f t="shared" si="1948"/>
        <v/>
      </c>
      <c r="EA2387" s="12" t="str">
        <f t="shared" si="1949"/>
        <v/>
      </c>
      <c r="EB2387" s="12" t="str">
        <f t="shared" si="1950"/>
        <v/>
      </c>
      <c r="EC2387" s="12" t="str">
        <f t="shared" si="1951"/>
        <v/>
      </c>
      <c r="ED2387" s="12" t="str">
        <f t="shared" si="1952"/>
        <v/>
      </c>
      <c r="EE2387" s="12" t="str">
        <f t="shared" si="1953"/>
        <v/>
      </c>
      <c r="EF2387" s="12" t="str">
        <f t="shared" si="1954"/>
        <v/>
      </c>
      <c r="EG2387" s="12" t="str">
        <f t="shared" si="1955"/>
        <v/>
      </c>
      <c r="EH2387" s="12" t="str">
        <f t="shared" si="1956"/>
        <v/>
      </c>
      <c r="EI2387" s="12" t="str">
        <f t="shared" si="1957"/>
        <v/>
      </c>
      <c r="EK2387" s="83" t="str">
        <f t="shared" si="1937"/>
        <v/>
      </c>
      <c r="EM2387" s="12" t="str">
        <f t="shared" si="1938"/>
        <v/>
      </c>
      <c r="EO2387" s="12" t="str">
        <f t="shared" si="1939"/>
        <v/>
      </c>
      <c r="EQ2387" s="12" t="str">
        <f>IF($EO2387="", "", IF($EQ$8=$EQ$6, COUNTIF($EO$11:$EO$2510, "&gt;"&amp;$EO2387)+1+COUNTIF($EO$11:$EO2387, $EO2387)-1, COUNTIF($EO$11:$EO$2510, "&lt;"&amp;$EO2387)+1+COUNTIF($EO$11:$EO2387, $EO2387)-1))</f>
        <v/>
      </c>
    </row>
    <row r="2388" spans="1:147" x14ac:dyDescent="0.55000000000000004">
      <c r="A2388" s="8"/>
      <c r="B2388" s="12" t="str">
        <f>IF($D2388="", "", COUNTIF($D$11:$D2388, $D2388))</f>
        <v/>
      </c>
      <c r="C2388" s="8"/>
      <c r="D2388" s="45"/>
      <c r="E2388" s="46"/>
      <c r="F2388" s="47"/>
      <c r="G2388" s="54"/>
      <c r="H2388" s="54"/>
      <c r="I2388" s="48"/>
      <c r="J2388" s="49"/>
      <c r="K2388" s="50"/>
      <c r="L2388" s="50"/>
      <c r="M2388" s="50"/>
      <c r="N2388" s="50"/>
      <c r="O2388" s="50"/>
      <c r="P2388" s="50"/>
      <c r="Q2388" s="50"/>
      <c r="R2388" s="50"/>
      <c r="S2388" s="50"/>
      <c r="T2388" s="50"/>
      <c r="U2388" s="51"/>
      <c r="V2388" s="52"/>
      <c r="W2388" s="53"/>
      <c r="X2388" s="53"/>
      <c r="Y2388" s="53"/>
      <c r="Z2388" s="53"/>
      <c r="AA2388" s="48"/>
      <c r="AB2388" s="54"/>
      <c r="AC2388" s="54"/>
      <c r="AD2388" s="54"/>
      <c r="AE2388" s="54"/>
      <c r="AF2388" s="54"/>
      <c r="AG2388" s="54"/>
      <c r="AH2388" s="54"/>
      <c r="AI2388" s="54"/>
      <c r="AJ2388" s="49"/>
      <c r="AK2388" s="48"/>
      <c r="AL2388" s="54"/>
      <c r="AM2388" s="54"/>
      <c r="AN2388" s="54"/>
      <c r="AO2388" s="54"/>
      <c r="AP2388" s="54"/>
      <c r="AQ2388" s="54"/>
      <c r="AR2388" s="54"/>
      <c r="AS2388" s="54"/>
      <c r="AT2388" s="54"/>
      <c r="AU2388" s="54"/>
      <c r="AV2388" s="54"/>
      <c r="AW2388" s="54"/>
      <c r="AX2388" s="54"/>
      <c r="AY2388" s="54"/>
      <c r="AZ2388" s="54"/>
      <c r="BA2388" s="54"/>
      <c r="BB2388" s="54"/>
      <c r="BC2388" s="54"/>
      <c r="BD2388" s="54"/>
      <c r="BE2388" s="54"/>
      <c r="BF2388" s="54"/>
      <c r="BG2388" s="54"/>
      <c r="BH2388" s="54"/>
      <c r="BI2388" s="54"/>
      <c r="BJ2388" s="54"/>
      <c r="BK2388" s="54"/>
      <c r="BL2388" s="54"/>
      <c r="BM2388" s="54"/>
      <c r="BN2388" s="54"/>
      <c r="BO2388" s="54"/>
      <c r="BP2388" s="54"/>
      <c r="BQ2388" s="54"/>
      <c r="BR2388" s="54"/>
      <c r="BS2388" s="54"/>
      <c r="BT2388" s="54"/>
      <c r="BU2388" s="54"/>
      <c r="BV2388" s="54"/>
      <c r="BW2388" s="54"/>
      <c r="BX2388" s="49"/>
      <c r="BY2388" s="55"/>
      <c r="BZ2388" s="8"/>
      <c r="CE2388" s="12" t="str">
        <f t="shared" si="1927"/>
        <v/>
      </c>
      <c r="CG2388" s="77" t="str">
        <f t="shared" si="1928"/>
        <v/>
      </c>
      <c r="CH2388" s="80" t="str">
        <f t="shared" si="1929"/>
        <v/>
      </c>
      <c r="CL2388" s="12" t="str">
        <f t="shared" si="1930"/>
        <v/>
      </c>
      <c r="CM2388" s="12" t="str">
        <f t="shared" si="1931"/>
        <v/>
      </c>
      <c r="CN2388" s="12" t="str" cm="1">
        <f t="array" ref="CN2388">IF(OR($CE2388="", $CG$3=""), "", IF(IFERROR(INDEX($K2388:$T2388, $CK2388, MATCH(CN$3, $K$3:$T$3, 0)), "")="", $CC$4, $CC$3))</f>
        <v/>
      </c>
      <c r="CO2388" s="12" t="str" cm="1">
        <f t="array" ref="CO2388">IF(OR($CE2388="", $CG$3=""), "", IF(IFERROR(INDEX($AA2388:$AJ2388, $CK2388, MATCH(CO$3, $AA$3:$AJ$3, 0)), "")="", $CC$4, $CC$3))</f>
        <v/>
      </c>
      <c r="CP2388" s="12" t="str">
        <f>IF(OR($CE2388="", $CG$3=""), "", IF(CP$3='Property List &amp; Features'!$BG$9, $CC$3, IF(CP$3=$I2388, $CC$3, $CC$4)))</f>
        <v/>
      </c>
      <c r="CQ2388" s="12" t="str">
        <f>IF(OR($CE2388="", $CG$3=""), "", IF(CQ$3='Property List &amp; Features'!$BG$9, $CC$3, IF(CQ$3=$J2388, $CC$3, $CC$4)))</f>
        <v/>
      </c>
      <c r="CR2388" s="12" t="str">
        <f t="shared" si="1932"/>
        <v/>
      </c>
      <c r="CS2388" s="12" t="str">
        <f t="shared" si="1933"/>
        <v/>
      </c>
      <c r="CT2388" s="12" t="str">
        <f t="shared" si="1934"/>
        <v/>
      </c>
      <c r="CU2388" s="12" t="str">
        <f t="shared" si="1935"/>
        <v/>
      </c>
      <c r="CV2388" s="12" t="str">
        <f t="shared" si="1936"/>
        <v/>
      </c>
      <c r="CW2388" s="12" t="str">
        <f t="shared" si="1958"/>
        <v/>
      </c>
      <c r="CX2388" s="12" t="str">
        <f t="shared" si="1959"/>
        <v/>
      </c>
      <c r="CY2388" s="12" t="str">
        <f t="shared" si="1960"/>
        <v/>
      </c>
      <c r="CZ2388" s="12" t="str">
        <f t="shared" si="1961"/>
        <v/>
      </c>
      <c r="DA2388" s="12" t="str">
        <f t="shared" si="1962"/>
        <v/>
      </c>
      <c r="DB2388" s="12" t="str">
        <f t="shared" si="1963"/>
        <v/>
      </c>
      <c r="DC2388" s="12" t="str">
        <f t="shared" si="1964"/>
        <v/>
      </c>
      <c r="DD2388" s="12" t="str">
        <f t="shared" si="1965"/>
        <v/>
      </c>
      <c r="DE2388" s="12" t="str">
        <f t="shared" si="1966"/>
        <v/>
      </c>
      <c r="DF2388" s="12" t="str">
        <f t="shared" si="1967"/>
        <v/>
      </c>
      <c r="DG2388" s="12" t="str">
        <f t="shared" si="1968"/>
        <v/>
      </c>
      <c r="DH2388" s="12" t="str">
        <f t="shared" si="1969"/>
        <v/>
      </c>
      <c r="DI2388" s="12" t="str">
        <f t="shared" si="1970"/>
        <v/>
      </c>
      <c r="DJ2388" s="12" t="str">
        <f t="shared" si="1971"/>
        <v/>
      </c>
      <c r="DK2388" s="12" t="str">
        <f t="shared" si="1972"/>
        <v/>
      </c>
      <c r="DL2388" s="12" t="str">
        <f t="shared" si="1973"/>
        <v/>
      </c>
      <c r="DM2388" s="12" t="str">
        <f t="shared" si="1974"/>
        <v/>
      </c>
      <c r="DN2388" s="12" t="str">
        <f t="shared" si="1975"/>
        <v/>
      </c>
      <c r="DO2388" s="12" t="str">
        <f t="shared" si="1976"/>
        <v/>
      </c>
      <c r="DP2388" s="12" t="str">
        <f t="shared" si="1977"/>
        <v/>
      </c>
      <c r="DQ2388" s="12" t="str">
        <f t="shared" si="1978"/>
        <v/>
      </c>
      <c r="DR2388" s="12" t="str">
        <f t="shared" si="1940"/>
        <v/>
      </c>
      <c r="DS2388" s="12" t="str">
        <f t="shared" si="1941"/>
        <v/>
      </c>
      <c r="DT2388" s="12" t="str">
        <f t="shared" si="1942"/>
        <v/>
      </c>
      <c r="DU2388" s="12" t="str">
        <f t="shared" si="1943"/>
        <v/>
      </c>
      <c r="DV2388" s="12" t="str">
        <f t="shared" si="1944"/>
        <v/>
      </c>
      <c r="DW2388" s="12" t="str">
        <f t="shared" si="1945"/>
        <v/>
      </c>
      <c r="DX2388" s="12" t="str">
        <f t="shared" si="1946"/>
        <v/>
      </c>
      <c r="DY2388" s="12" t="str">
        <f t="shared" si="1947"/>
        <v/>
      </c>
      <c r="DZ2388" s="12" t="str">
        <f t="shared" si="1948"/>
        <v/>
      </c>
      <c r="EA2388" s="12" t="str">
        <f t="shared" si="1949"/>
        <v/>
      </c>
      <c r="EB2388" s="12" t="str">
        <f t="shared" si="1950"/>
        <v/>
      </c>
      <c r="EC2388" s="12" t="str">
        <f t="shared" si="1951"/>
        <v/>
      </c>
      <c r="ED2388" s="12" t="str">
        <f t="shared" si="1952"/>
        <v/>
      </c>
      <c r="EE2388" s="12" t="str">
        <f t="shared" si="1953"/>
        <v/>
      </c>
      <c r="EF2388" s="12" t="str">
        <f t="shared" si="1954"/>
        <v/>
      </c>
      <c r="EG2388" s="12" t="str">
        <f t="shared" si="1955"/>
        <v/>
      </c>
      <c r="EH2388" s="12" t="str">
        <f t="shared" si="1956"/>
        <v/>
      </c>
      <c r="EI2388" s="12" t="str">
        <f t="shared" si="1957"/>
        <v/>
      </c>
      <c r="EK2388" s="83" t="str">
        <f t="shared" si="1937"/>
        <v/>
      </c>
      <c r="EM2388" s="12" t="str">
        <f t="shared" si="1938"/>
        <v/>
      </c>
      <c r="EO2388" s="12" t="str">
        <f t="shared" si="1939"/>
        <v/>
      </c>
      <c r="EQ2388" s="12" t="str">
        <f>IF($EO2388="", "", IF($EQ$8=$EQ$6, COUNTIF($EO$11:$EO$2510, "&gt;"&amp;$EO2388)+1+COUNTIF($EO$11:$EO2388, $EO2388)-1, COUNTIF($EO$11:$EO$2510, "&lt;"&amp;$EO2388)+1+COUNTIF($EO$11:$EO2388, $EO2388)-1))</f>
        <v/>
      </c>
    </row>
    <row r="2389" spans="1:147" x14ac:dyDescent="0.55000000000000004">
      <c r="A2389" s="8"/>
      <c r="B2389" s="12" t="str">
        <f>IF($D2389="", "", COUNTIF($D$11:$D2389, $D2389))</f>
        <v/>
      </c>
      <c r="C2389" s="8"/>
      <c r="D2389" s="45"/>
      <c r="E2389" s="46"/>
      <c r="F2389" s="47"/>
      <c r="G2389" s="54"/>
      <c r="H2389" s="54"/>
      <c r="I2389" s="48"/>
      <c r="J2389" s="49"/>
      <c r="K2389" s="50"/>
      <c r="L2389" s="50"/>
      <c r="M2389" s="50"/>
      <c r="N2389" s="50"/>
      <c r="O2389" s="50"/>
      <c r="P2389" s="50"/>
      <c r="Q2389" s="50"/>
      <c r="R2389" s="50"/>
      <c r="S2389" s="50"/>
      <c r="T2389" s="50"/>
      <c r="U2389" s="51"/>
      <c r="V2389" s="52"/>
      <c r="W2389" s="53"/>
      <c r="X2389" s="53"/>
      <c r="Y2389" s="53"/>
      <c r="Z2389" s="53"/>
      <c r="AA2389" s="48"/>
      <c r="AB2389" s="54"/>
      <c r="AC2389" s="54"/>
      <c r="AD2389" s="54"/>
      <c r="AE2389" s="54"/>
      <c r="AF2389" s="54"/>
      <c r="AG2389" s="54"/>
      <c r="AH2389" s="54"/>
      <c r="AI2389" s="54"/>
      <c r="AJ2389" s="49"/>
      <c r="AK2389" s="48"/>
      <c r="AL2389" s="54"/>
      <c r="AM2389" s="54"/>
      <c r="AN2389" s="54"/>
      <c r="AO2389" s="54"/>
      <c r="AP2389" s="54"/>
      <c r="AQ2389" s="54"/>
      <c r="AR2389" s="54"/>
      <c r="AS2389" s="54"/>
      <c r="AT2389" s="54"/>
      <c r="AU2389" s="54"/>
      <c r="AV2389" s="54"/>
      <c r="AW2389" s="54"/>
      <c r="AX2389" s="54"/>
      <c r="AY2389" s="54"/>
      <c r="AZ2389" s="54"/>
      <c r="BA2389" s="54"/>
      <c r="BB2389" s="54"/>
      <c r="BC2389" s="54"/>
      <c r="BD2389" s="54"/>
      <c r="BE2389" s="54"/>
      <c r="BF2389" s="54"/>
      <c r="BG2389" s="54"/>
      <c r="BH2389" s="54"/>
      <c r="BI2389" s="54"/>
      <c r="BJ2389" s="54"/>
      <c r="BK2389" s="54"/>
      <c r="BL2389" s="54"/>
      <c r="BM2389" s="54"/>
      <c r="BN2389" s="54"/>
      <c r="BO2389" s="54"/>
      <c r="BP2389" s="54"/>
      <c r="BQ2389" s="54"/>
      <c r="BR2389" s="54"/>
      <c r="BS2389" s="54"/>
      <c r="BT2389" s="54"/>
      <c r="BU2389" s="54"/>
      <c r="BV2389" s="54"/>
      <c r="BW2389" s="54"/>
      <c r="BX2389" s="49"/>
      <c r="BY2389" s="55"/>
      <c r="BZ2389" s="8"/>
      <c r="CE2389" s="12" t="str">
        <f t="shared" si="1927"/>
        <v/>
      </c>
      <c r="CG2389" s="77" t="str">
        <f t="shared" si="1928"/>
        <v/>
      </c>
      <c r="CH2389" s="80" t="str">
        <f t="shared" si="1929"/>
        <v/>
      </c>
      <c r="CL2389" s="12" t="str">
        <f t="shared" si="1930"/>
        <v/>
      </c>
      <c r="CM2389" s="12" t="str">
        <f t="shared" si="1931"/>
        <v/>
      </c>
      <c r="CN2389" s="12" t="str" cm="1">
        <f t="array" ref="CN2389">IF(OR($CE2389="", $CG$3=""), "", IF(IFERROR(INDEX($K2389:$T2389, $CK2389, MATCH(CN$3, $K$3:$T$3, 0)), "")="", $CC$4, $CC$3))</f>
        <v/>
      </c>
      <c r="CO2389" s="12" t="str" cm="1">
        <f t="array" ref="CO2389">IF(OR($CE2389="", $CG$3=""), "", IF(IFERROR(INDEX($AA2389:$AJ2389, $CK2389, MATCH(CO$3, $AA$3:$AJ$3, 0)), "")="", $CC$4, $CC$3))</f>
        <v/>
      </c>
      <c r="CP2389" s="12" t="str">
        <f>IF(OR($CE2389="", $CG$3=""), "", IF(CP$3='Property List &amp; Features'!$BG$9, $CC$3, IF(CP$3=$I2389, $CC$3, $CC$4)))</f>
        <v/>
      </c>
      <c r="CQ2389" s="12" t="str">
        <f>IF(OR($CE2389="", $CG$3=""), "", IF(CQ$3='Property List &amp; Features'!$BG$9, $CC$3, IF(CQ$3=$J2389, $CC$3, $CC$4)))</f>
        <v/>
      </c>
      <c r="CR2389" s="12" t="str">
        <f t="shared" si="1932"/>
        <v/>
      </c>
      <c r="CS2389" s="12" t="str">
        <f t="shared" si="1933"/>
        <v/>
      </c>
      <c r="CT2389" s="12" t="str">
        <f t="shared" si="1934"/>
        <v/>
      </c>
      <c r="CU2389" s="12" t="str">
        <f t="shared" si="1935"/>
        <v/>
      </c>
      <c r="CV2389" s="12" t="str">
        <f t="shared" si="1936"/>
        <v/>
      </c>
      <c r="CW2389" s="12" t="str">
        <f t="shared" si="1958"/>
        <v/>
      </c>
      <c r="CX2389" s="12" t="str">
        <f t="shared" si="1959"/>
        <v/>
      </c>
      <c r="CY2389" s="12" t="str">
        <f t="shared" si="1960"/>
        <v/>
      </c>
      <c r="CZ2389" s="12" t="str">
        <f t="shared" si="1961"/>
        <v/>
      </c>
      <c r="DA2389" s="12" t="str">
        <f t="shared" si="1962"/>
        <v/>
      </c>
      <c r="DB2389" s="12" t="str">
        <f t="shared" si="1963"/>
        <v/>
      </c>
      <c r="DC2389" s="12" t="str">
        <f t="shared" si="1964"/>
        <v/>
      </c>
      <c r="DD2389" s="12" t="str">
        <f t="shared" si="1965"/>
        <v/>
      </c>
      <c r="DE2389" s="12" t="str">
        <f t="shared" si="1966"/>
        <v/>
      </c>
      <c r="DF2389" s="12" t="str">
        <f t="shared" si="1967"/>
        <v/>
      </c>
      <c r="DG2389" s="12" t="str">
        <f t="shared" si="1968"/>
        <v/>
      </c>
      <c r="DH2389" s="12" t="str">
        <f t="shared" si="1969"/>
        <v/>
      </c>
      <c r="DI2389" s="12" t="str">
        <f t="shared" si="1970"/>
        <v/>
      </c>
      <c r="DJ2389" s="12" t="str">
        <f t="shared" si="1971"/>
        <v/>
      </c>
      <c r="DK2389" s="12" t="str">
        <f t="shared" si="1972"/>
        <v/>
      </c>
      <c r="DL2389" s="12" t="str">
        <f t="shared" si="1973"/>
        <v/>
      </c>
      <c r="DM2389" s="12" t="str">
        <f t="shared" si="1974"/>
        <v/>
      </c>
      <c r="DN2389" s="12" t="str">
        <f t="shared" si="1975"/>
        <v/>
      </c>
      <c r="DO2389" s="12" t="str">
        <f t="shared" si="1976"/>
        <v/>
      </c>
      <c r="DP2389" s="12" t="str">
        <f t="shared" si="1977"/>
        <v/>
      </c>
      <c r="DQ2389" s="12" t="str">
        <f t="shared" si="1978"/>
        <v/>
      </c>
      <c r="DR2389" s="12" t="str">
        <f t="shared" si="1940"/>
        <v/>
      </c>
      <c r="DS2389" s="12" t="str">
        <f t="shared" si="1941"/>
        <v/>
      </c>
      <c r="DT2389" s="12" t="str">
        <f t="shared" si="1942"/>
        <v/>
      </c>
      <c r="DU2389" s="12" t="str">
        <f t="shared" si="1943"/>
        <v/>
      </c>
      <c r="DV2389" s="12" t="str">
        <f t="shared" si="1944"/>
        <v/>
      </c>
      <c r="DW2389" s="12" t="str">
        <f t="shared" si="1945"/>
        <v/>
      </c>
      <c r="DX2389" s="12" t="str">
        <f t="shared" si="1946"/>
        <v/>
      </c>
      <c r="DY2389" s="12" t="str">
        <f t="shared" si="1947"/>
        <v/>
      </c>
      <c r="DZ2389" s="12" t="str">
        <f t="shared" si="1948"/>
        <v/>
      </c>
      <c r="EA2389" s="12" t="str">
        <f t="shared" si="1949"/>
        <v/>
      </c>
      <c r="EB2389" s="12" t="str">
        <f t="shared" si="1950"/>
        <v/>
      </c>
      <c r="EC2389" s="12" t="str">
        <f t="shared" si="1951"/>
        <v/>
      </c>
      <c r="ED2389" s="12" t="str">
        <f t="shared" si="1952"/>
        <v/>
      </c>
      <c r="EE2389" s="12" t="str">
        <f t="shared" si="1953"/>
        <v/>
      </c>
      <c r="EF2389" s="12" t="str">
        <f t="shared" si="1954"/>
        <v/>
      </c>
      <c r="EG2389" s="12" t="str">
        <f t="shared" si="1955"/>
        <v/>
      </c>
      <c r="EH2389" s="12" t="str">
        <f t="shared" si="1956"/>
        <v/>
      </c>
      <c r="EI2389" s="12" t="str">
        <f t="shared" si="1957"/>
        <v/>
      </c>
      <c r="EK2389" s="83" t="str">
        <f t="shared" si="1937"/>
        <v/>
      </c>
      <c r="EM2389" s="12" t="str">
        <f t="shared" si="1938"/>
        <v/>
      </c>
      <c r="EO2389" s="12" t="str">
        <f t="shared" si="1939"/>
        <v/>
      </c>
      <c r="EQ2389" s="12" t="str">
        <f>IF($EO2389="", "", IF($EQ$8=$EQ$6, COUNTIF($EO$11:$EO$2510, "&gt;"&amp;$EO2389)+1+COUNTIF($EO$11:$EO2389, $EO2389)-1, COUNTIF($EO$11:$EO$2510, "&lt;"&amp;$EO2389)+1+COUNTIF($EO$11:$EO2389, $EO2389)-1))</f>
        <v/>
      </c>
    </row>
    <row r="2390" spans="1:147" x14ac:dyDescent="0.55000000000000004">
      <c r="A2390" s="8"/>
      <c r="B2390" s="12" t="str">
        <f>IF($D2390="", "", COUNTIF($D$11:$D2390, $D2390))</f>
        <v/>
      </c>
      <c r="C2390" s="8"/>
      <c r="D2390" s="45"/>
      <c r="E2390" s="46"/>
      <c r="F2390" s="47"/>
      <c r="G2390" s="54"/>
      <c r="H2390" s="54"/>
      <c r="I2390" s="48"/>
      <c r="J2390" s="49"/>
      <c r="K2390" s="50"/>
      <c r="L2390" s="50"/>
      <c r="M2390" s="50"/>
      <c r="N2390" s="50"/>
      <c r="O2390" s="50"/>
      <c r="P2390" s="50"/>
      <c r="Q2390" s="50"/>
      <c r="R2390" s="50"/>
      <c r="S2390" s="50"/>
      <c r="T2390" s="50"/>
      <c r="U2390" s="51"/>
      <c r="V2390" s="52"/>
      <c r="W2390" s="53"/>
      <c r="X2390" s="53"/>
      <c r="Y2390" s="53"/>
      <c r="Z2390" s="53"/>
      <c r="AA2390" s="48"/>
      <c r="AB2390" s="54"/>
      <c r="AC2390" s="54"/>
      <c r="AD2390" s="54"/>
      <c r="AE2390" s="54"/>
      <c r="AF2390" s="54"/>
      <c r="AG2390" s="54"/>
      <c r="AH2390" s="54"/>
      <c r="AI2390" s="54"/>
      <c r="AJ2390" s="49"/>
      <c r="AK2390" s="48"/>
      <c r="AL2390" s="54"/>
      <c r="AM2390" s="54"/>
      <c r="AN2390" s="54"/>
      <c r="AO2390" s="54"/>
      <c r="AP2390" s="54"/>
      <c r="AQ2390" s="54"/>
      <c r="AR2390" s="54"/>
      <c r="AS2390" s="54"/>
      <c r="AT2390" s="54"/>
      <c r="AU2390" s="54"/>
      <c r="AV2390" s="54"/>
      <c r="AW2390" s="54"/>
      <c r="AX2390" s="54"/>
      <c r="AY2390" s="54"/>
      <c r="AZ2390" s="54"/>
      <c r="BA2390" s="54"/>
      <c r="BB2390" s="54"/>
      <c r="BC2390" s="54"/>
      <c r="BD2390" s="54"/>
      <c r="BE2390" s="54"/>
      <c r="BF2390" s="54"/>
      <c r="BG2390" s="54"/>
      <c r="BH2390" s="54"/>
      <c r="BI2390" s="54"/>
      <c r="BJ2390" s="54"/>
      <c r="BK2390" s="54"/>
      <c r="BL2390" s="54"/>
      <c r="BM2390" s="54"/>
      <c r="BN2390" s="54"/>
      <c r="BO2390" s="54"/>
      <c r="BP2390" s="54"/>
      <c r="BQ2390" s="54"/>
      <c r="BR2390" s="54"/>
      <c r="BS2390" s="54"/>
      <c r="BT2390" s="54"/>
      <c r="BU2390" s="54"/>
      <c r="BV2390" s="54"/>
      <c r="BW2390" s="54"/>
      <c r="BX2390" s="49"/>
      <c r="BY2390" s="55"/>
      <c r="BZ2390" s="8"/>
      <c r="CE2390" s="12" t="str">
        <f t="shared" si="1927"/>
        <v/>
      </c>
      <c r="CG2390" s="77" t="str">
        <f t="shared" si="1928"/>
        <v/>
      </c>
      <c r="CH2390" s="80" t="str">
        <f t="shared" si="1929"/>
        <v/>
      </c>
      <c r="CL2390" s="12" t="str">
        <f t="shared" si="1930"/>
        <v/>
      </c>
      <c r="CM2390" s="12" t="str">
        <f t="shared" si="1931"/>
        <v/>
      </c>
      <c r="CN2390" s="12" t="str" cm="1">
        <f t="array" ref="CN2390">IF(OR($CE2390="", $CG$3=""), "", IF(IFERROR(INDEX($K2390:$T2390, $CK2390, MATCH(CN$3, $K$3:$T$3, 0)), "")="", $CC$4, $CC$3))</f>
        <v/>
      </c>
      <c r="CO2390" s="12" t="str" cm="1">
        <f t="array" ref="CO2390">IF(OR($CE2390="", $CG$3=""), "", IF(IFERROR(INDEX($AA2390:$AJ2390, $CK2390, MATCH(CO$3, $AA$3:$AJ$3, 0)), "")="", $CC$4, $CC$3))</f>
        <v/>
      </c>
      <c r="CP2390" s="12" t="str">
        <f>IF(OR($CE2390="", $CG$3=""), "", IF(CP$3='Property List &amp; Features'!$BG$9, $CC$3, IF(CP$3=$I2390, $CC$3, $CC$4)))</f>
        <v/>
      </c>
      <c r="CQ2390" s="12" t="str">
        <f>IF(OR($CE2390="", $CG$3=""), "", IF(CQ$3='Property List &amp; Features'!$BG$9, $CC$3, IF(CQ$3=$J2390, $CC$3, $CC$4)))</f>
        <v/>
      </c>
      <c r="CR2390" s="12" t="str">
        <f t="shared" si="1932"/>
        <v/>
      </c>
      <c r="CS2390" s="12" t="str">
        <f t="shared" si="1933"/>
        <v/>
      </c>
      <c r="CT2390" s="12" t="str">
        <f t="shared" si="1934"/>
        <v/>
      </c>
      <c r="CU2390" s="12" t="str">
        <f t="shared" si="1935"/>
        <v/>
      </c>
      <c r="CV2390" s="12" t="str">
        <f t="shared" si="1936"/>
        <v/>
      </c>
      <c r="CW2390" s="12" t="str">
        <f t="shared" si="1958"/>
        <v/>
      </c>
      <c r="CX2390" s="12" t="str">
        <f t="shared" si="1959"/>
        <v/>
      </c>
      <c r="CY2390" s="12" t="str">
        <f t="shared" si="1960"/>
        <v/>
      </c>
      <c r="CZ2390" s="12" t="str">
        <f t="shared" si="1961"/>
        <v/>
      </c>
      <c r="DA2390" s="12" t="str">
        <f t="shared" si="1962"/>
        <v/>
      </c>
      <c r="DB2390" s="12" t="str">
        <f t="shared" si="1963"/>
        <v/>
      </c>
      <c r="DC2390" s="12" t="str">
        <f t="shared" si="1964"/>
        <v/>
      </c>
      <c r="DD2390" s="12" t="str">
        <f t="shared" si="1965"/>
        <v/>
      </c>
      <c r="DE2390" s="12" t="str">
        <f t="shared" si="1966"/>
        <v/>
      </c>
      <c r="DF2390" s="12" t="str">
        <f t="shared" si="1967"/>
        <v/>
      </c>
      <c r="DG2390" s="12" t="str">
        <f t="shared" si="1968"/>
        <v/>
      </c>
      <c r="DH2390" s="12" t="str">
        <f t="shared" si="1969"/>
        <v/>
      </c>
      <c r="DI2390" s="12" t="str">
        <f t="shared" si="1970"/>
        <v/>
      </c>
      <c r="DJ2390" s="12" t="str">
        <f t="shared" si="1971"/>
        <v/>
      </c>
      <c r="DK2390" s="12" t="str">
        <f t="shared" si="1972"/>
        <v/>
      </c>
      <c r="DL2390" s="12" t="str">
        <f t="shared" si="1973"/>
        <v/>
      </c>
      <c r="DM2390" s="12" t="str">
        <f t="shared" si="1974"/>
        <v/>
      </c>
      <c r="DN2390" s="12" t="str">
        <f t="shared" si="1975"/>
        <v/>
      </c>
      <c r="DO2390" s="12" t="str">
        <f t="shared" si="1976"/>
        <v/>
      </c>
      <c r="DP2390" s="12" t="str">
        <f t="shared" si="1977"/>
        <v/>
      </c>
      <c r="DQ2390" s="12" t="str">
        <f t="shared" si="1978"/>
        <v/>
      </c>
      <c r="DR2390" s="12" t="str">
        <f t="shared" si="1940"/>
        <v/>
      </c>
      <c r="DS2390" s="12" t="str">
        <f t="shared" si="1941"/>
        <v/>
      </c>
      <c r="DT2390" s="12" t="str">
        <f t="shared" si="1942"/>
        <v/>
      </c>
      <c r="DU2390" s="12" t="str">
        <f t="shared" si="1943"/>
        <v/>
      </c>
      <c r="DV2390" s="12" t="str">
        <f t="shared" si="1944"/>
        <v/>
      </c>
      <c r="DW2390" s="12" t="str">
        <f t="shared" si="1945"/>
        <v/>
      </c>
      <c r="DX2390" s="12" t="str">
        <f t="shared" si="1946"/>
        <v/>
      </c>
      <c r="DY2390" s="12" t="str">
        <f t="shared" si="1947"/>
        <v/>
      </c>
      <c r="DZ2390" s="12" t="str">
        <f t="shared" si="1948"/>
        <v/>
      </c>
      <c r="EA2390" s="12" t="str">
        <f t="shared" si="1949"/>
        <v/>
      </c>
      <c r="EB2390" s="12" t="str">
        <f t="shared" si="1950"/>
        <v/>
      </c>
      <c r="EC2390" s="12" t="str">
        <f t="shared" si="1951"/>
        <v/>
      </c>
      <c r="ED2390" s="12" t="str">
        <f t="shared" si="1952"/>
        <v/>
      </c>
      <c r="EE2390" s="12" t="str">
        <f t="shared" si="1953"/>
        <v/>
      </c>
      <c r="EF2390" s="12" t="str">
        <f t="shared" si="1954"/>
        <v/>
      </c>
      <c r="EG2390" s="12" t="str">
        <f t="shared" si="1955"/>
        <v/>
      </c>
      <c r="EH2390" s="12" t="str">
        <f t="shared" si="1956"/>
        <v/>
      </c>
      <c r="EI2390" s="12" t="str">
        <f t="shared" si="1957"/>
        <v/>
      </c>
      <c r="EK2390" s="83" t="str">
        <f t="shared" si="1937"/>
        <v/>
      </c>
      <c r="EM2390" s="12" t="str">
        <f t="shared" si="1938"/>
        <v/>
      </c>
      <c r="EO2390" s="12" t="str">
        <f t="shared" si="1939"/>
        <v/>
      </c>
      <c r="EQ2390" s="12" t="str">
        <f>IF($EO2390="", "", IF($EQ$8=$EQ$6, COUNTIF($EO$11:$EO$2510, "&gt;"&amp;$EO2390)+1+COUNTIF($EO$11:$EO2390, $EO2390)-1, COUNTIF($EO$11:$EO$2510, "&lt;"&amp;$EO2390)+1+COUNTIF($EO$11:$EO2390, $EO2390)-1))</f>
        <v/>
      </c>
    </row>
    <row r="2391" spans="1:147" x14ac:dyDescent="0.55000000000000004">
      <c r="A2391" s="8"/>
      <c r="B2391" s="12" t="str">
        <f>IF($D2391="", "", COUNTIF($D$11:$D2391, $D2391))</f>
        <v/>
      </c>
      <c r="C2391" s="8"/>
      <c r="D2391" s="45"/>
      <c r="E2391" s="46"/>
      <c r="F2391" s="47"/>
      <c r="G2391" s="54"/>
      <c r="H2391" s="54"/>
      <c r="I2391" s="48"/>
      <c r="J2391" s="49"/>
      <c r="K2391" s="50"/>
      <c r="L2391" s="50"/>
      <c r="M2391" s="50"/>
      <c r="N2391" s="50"/>
      <c r="O2391" s="50"/>
      <c r="P2391" s="50"/>
      <c r="Q2391" s="50"/>
      <c r="R2391" s="50"/>
      <c r="S2391" s="50"/>
      <c r="T2391" s="50"/>
      <c r="U2391" s="51"/>
      <c r="V2391" s="52"/>
      <c r="W2391" s="53"/>
      <c r="X2391" s="53"/>
      <c r="Y2391" s="53"/>
      <c r="Z2391" s="53"/>
      <c r="AA2391" s="48"/>
      <c r="AB2391" s="54"/>
      <c r="AC2391" s="54"/>
      <c r="AD2391" s="54"/>
      <c r="AE2391" s="54"/>
      <c r="AF2391" s="54"/>
      <c r="AG2391" s="54"/>
      <c r="AH2391" s="54"/>
      <c r="AI2391" s="54"/>
      <c r="AJ2391" s="49"/>
      <c r="AK2391" s="48"/>
      <c r="AL2391" s="54"/>
      <c r="AM2391" s="54"/>
      <c r="AN2391" s="54"/>
      <c r="AO2391" s="54"/>
      <c r="AP2391" s="54"/>
      <c r="AQ2391" s="54"/>
      <c r="AR2391" s="54"/>
      <c r="AS2391" s="54"/>
      <c r="AT2391" s="54"/>
      <c r="AU2391" s="54"/>
      <c r="AV2391" s="54"/>
      <c r="AW2391" s="54"/>
      <c r="AX2391" s="54"/>
      <c r="AY2391" s="54"/>
      <c r="AZ2391" s="54"/>
      <c r="BA2391" s="54"/>
      <c r="BB2391" s="54"/>
      <c r="BC2391" s="54"/>
      <c r="BD2391" s="54"/>
      <c r="BE2391" s="54"/>
      <c r="BF2391" s="54"/>
      <c r="BG2391" s="54"/>
      <c r="BH2391" s="54"/>
      <c r="BI2391" s="54"/>
      <c r="BJ2391" s="54"/>
      <c r="BK2391" s="54"/>
      <c r="BL2391" s="54"/>
      <c r="BM2391" s="54"/>
      <c r="BN2391" s="54"/>
      <c r="BO2391" s="54"/>
      <c r="BP2391" s="54"/>
      <c r="BQ2391" s="54"/>
      <c r="BR2391" s="54"/>
      <c r="BS2391" s="54"/>
      <c r="BT2391" s="54"/>
      <c r="BU2391" s="54"/>
      <c r="BV2391" s="54"/>
      <c r="BW2391" s="54"/>
      <c r="BX2391" s="49"/>
      <c r="BY2391" s="55"/>
      <c r="BZ2391" s="8"/>
      <c r="CE2391" s="12" t="str">
        <f t="shared" si="1927"/>
        <v/>
      </c>
      <c r="CG2391" s="77" t="str">
        <f t="shared" si="1928"/>
        <v/>
      </c>
      <c r="CH2391" s="80" t="str">
        <f t="shared" si="1929"/>
        <v/>
      </c>
      <c r="CL2391" s="12" t="str">
        <f t="shared" si="1930"/>
        <v/>
      </c>
      <c r="CM2391" s="12" t="str">
        <f t="shared" si="1931"/>
        <v/>
      </c>
      <c r="CN2391" s="12" t="str" cm="1">
        <f t="array" ref="CN2391">IF(OR($CE2391="", $CG$3=""), "", IF(IFERROR(INDEX($K2391:$T2391, $CK2391, MATCH(CN$3, $K$3:$T$3, 0)), "")="", $CC$4, $CC$3))</f>
        <v/>
      </c>
      <c r="CO2391" s="12" t="str" cm="1">
        <f t="array" ref="CO2391">IF(OR($CE2391="", $CG$3=""), "", IF(IFERROR(INDEX($AA2391:$AJ2391, $CK2391, MATCH(CO$3, $AA$3:$AJ$3, 0)), "")="", $CC$4, $CC$3))</f>
        <v/>
      </c>
      <c r="CP2391" s="12" t="str">
        <f>IF(OR($CE2391="", $CG$3=""), "", IF(CP$3='Property List &amp; Features'!$BG$9, $CC$3, IF(CP$3=$I2391, $CC$3, $CC$4)))</f>
        <v/>
      </c>
      <c r="CQ2391" s="12" t="str">
        <f>IF(OR($CE2391="", $CG$3=""), "", IF(CQ$3='Property List &amp; Features'!$BG$9, $CC$3, IF(CQ$3=$J2391, $CC$3, $CC$4)))</f>
        <v/>
      </c>
      <c r="CR2391" s="12" t="str">
        <f t="shared" si="1932"/>
        <v/>
      </c>
      <c r="CS2391" s="12" t="str">
        <f t="shared" si="1933"/>
        <v/>
      </c>
      <c r="CT2391" s="12" t="str">
        <f t="shared" si="1934"/>
        <v/>
      </c>
      <c r="CU2391" s="12" t="str">
        <f t="shared" si="1935"/>
        <v/>
      </c>
      <c r="CV2391" s="12" t="str">
        <f t="shared" si="1936"/>
        <v/>
      </c>
      <c r="CW2391" s="12" t="str">
        <f t="shared" si="1958"/>
        <v/>
      </c>
      <c r="CX2391" s="12" t="str">
        <f t="shared" si="1959"/>
        <v/>
      </c>
      <c r="CY2391" s="12" t="str">
        <f t="shared" si="1960"/>
        <v/>
      </c>
      <c r="CZ2391" s="12" t="str">
        <f t="shared" si="1961"/>
        <v/>
      </c>
      <c r="DA2391" s="12" t="str">
        <f t="shared" si="1962"/>
        <v/>
      </c>
      <c r="DB2391" s="12" t="str">
        <f t="shared" si="1963"/>
        <v/>
      </c>
      <c r="DC2391" s="12" t="str">
        <f t="shared" si="1964"/>
        <v/>
      </c>
      <c r="DD2391" s="12" t="str">
        <f t="shared" si="1965"/>
        <v/>
      </c>
      <c r="DE2391" s="12" t="str">
        <f t="shared" si="1966"/>
        <v/>
      </c>
      <c r="DF2391" s="12" t="str">
        <f t="shared" si="1967"/>
        <v/>
      </c>
      <c r="DG2391" s="12" t="str">
        <f t="shared" si="1968"/>
        <v/>
      </c>
      <c r="DH2391" s="12" t="str">
        <f t="shared" si="1969"/>
        <v/>
      </c>
      <c r="DI2391" s="12" t="str">
        <f t="shared" si="1970"/>
        <v/>
      </c>
      <c r="DJ2391" s="12" t="str">
        <f t="shared" si="1971"/>
        <v/>
      </c>
      <c r="DK2391" s="12" t="str">
        <f t="shared" si="1972"/>
        <v/>
      </c>
      <c r="DL2391" s="12" t="str">
        <f t="shared" si="1973"/>
        <v/>
      </c>
      <c r="DM2391" s="12" t="str">
        <f t="shared" si="1974"/>
        <v/>
      </c>
      <c r="DN2391" s="12" t="str">
        <f t="shared" si="1975"/>
        <v/>
      </c>
      <c r="DO2391" s="12" t="str">
        <f t="shared" si="1976"/>
        <v/>
      </c>
      <c r="DP2391" s="12" t="str">
        <f t="shared" si="1977"/>
        <v/>
      </c>
      <c r="DQ2391" s="12" t="str">
        <f t="shared" si="1978"/>
        <v/>
      </c>
      <c r="DR2391" s="12" t="str">
        <f t="shared" si="1940"/>
        <v/>
      </c>
      <c r="DS2391" s="12" t="str">
        <f t="shared" si="1941"/>
        <v/>
      </c>
      <c r="DT2391" s="12" t="str">
        <f t="shared" si="1942"/>
        <v/>
      </c>
      <c r="DU2391" s="12" t="str">
        <f t="shared" si="1943"/>
        <v/>
      </c>
      <c r="DV2391" s="12" t="str">
        <f t="shared" si="1944"/>
        <v/>
      </c>
      <c r="DW2391" s="12" t="str">
        <f t="shared" si="1945"/>
        <v/>
      </c>
      <c r="DX2391" s="12" t="str">
        <f t="shared" si="1946"/>
        <v/>
      </c>
      <c r="DY2391" s="12" t="str">
        <f t="shared" si="1947"/>
        <v/>
      </c>
      <c r="DZ2391" s="12" t="str">
        <f t="shared" si="1948"/>
        <v/>
      </c>
      <c r="EA2391" s="12" t="str">
        <f t="shared" si="1949"/>
        <v/>
      </c>
      <c r="EB2391" s="12" t="str">
        <f t="shared" si="1950"/>
        <v/>
      </c>
      <c r="EC2391" s="12" t="str">
        <f t="shared" si="1951"/>
        <v/>
      </c>
      <c r="ED2391" s="12" t="str">
        <f t="shared" si="1952"/>
        <v/>
      </c>
      <c r="EE2391" s="12" t="str">
        <f t="shared" si="1953"/>
        <v/>
      </c>
      <c r="EF2391" s="12" t="str">
        <f t="shared" si="1954"/>
        <v/>
      </c>
      <c r="EG2391" s="12" t="str">
        <f t="shared" si="1955"/>
        <v/>
      </c>
      <c r="EH2391" s="12" t="str">
        <f t="shared" si="1956"/>
        <v/>
      </c>
      <c r="EI2391" s="12" t="str">
        <f t="shared" si="1957"/>
        <v/>
      </c>
      <c r="EK2391" s="83" t="str">
        <f t="shared" si="1937"/>
        <v/>
      </c>
      <c r="EM2391" s="12" t="str">
        <f t="shared" si="1938"/>
        <v/>
      </c>
      <c r="EO2391" s="12" t="str">
        <f t="shared" si="1939"/>
        <v/>
      </c>
      <c r="EQ2391" s="12" t="str">
        <f>IF($EO2391="", "", IF($EQ$8=$EQ$6, COUNTIF($EO$11:$EO$2510, "&gt;"&amp;$EO2391)+1+COUNTIF($EO$11:$EO2391, $EO2391)-1, COUNTIF($EO$11:$EO$2510, "&lt;"&amp;$EO2391)+1+COUNTIF($EO$11:$EO2391, $EO2391)-1))</f>
        <v/>
      </c>
    </row>
    <row r="2392" spans="1:147" x14ac:dyDescent="0.55000000000000004">
      <c r="A2392" s="8"/>
      <c r="B2392" s="12" t="str">
        <f>IF($D2392="", "", COUNTIF($D$11:$D2392, $D2392))</f>
        <v/>
      </c>
      <c r="C2392" s="8"/>
      <c r="D2392" s="45"/>
      <c r="E2392" s="46"/>
      <c r="F2392" s="47"/>
      <c r="G2392" s="54"/>
      <c r="H2392" s="54"/>
      <c r="I2392" s="48"/>
      <c r="J2392" s="49"/>
      <c r="K2392" s="50"/>
      <c r="L2392" s="50"/>
      <c r="M2392" s="50"/>
      <c r="N2392" s="50"/>
      <c r="O2392" s="50"/>
      <c r="P2392" s="50"/>
      <c r="Q2392" s="50"/>
      <c r="R2392" s="50"/>
      <c r="S2392" s="50"/>
      <c r="T2392" s="50"/>
      <c r="U2392" s="51"/>
      <c r="V2392" s="52"/>
      <c r="W2392" s="53"/>
      <c r="X2392" s="53"/>
      <c r="Y2392" s="53"/>
      <c r="Z2392" s="53"/>
      <c r="AA2392" s="48"/>
      <c r="AB2392" s="54"/>
      <c r="AC2392" s="54"/>
      <c r="AD2392" s="54"/>
      <c r="AE2392" s="54"/>
      <c r="AF2392" s="54"/>
      <c r="AG2392" s="54"/>
      <c r="AH2392" s="54"/>
      <c r="AI2392" s="54"/>
      <c r="AJ2392" s="49"/>
      <c r="AK2392" s="48"/>
      <c r="AL2392" s="54"/>
      <c r="AM2392" s="54"/>
      <c r="AN2392" s="54"/>
      <c r="AO2392" s="54"/>
      <c r="AP2392" s="54"/>
      <c r="AQ2392" s="54"/>
      <c r="AR2392" s="54"/>
      <c r="AS2392" s="54"/>
      <c r="AT2392" s="54"/>
      <c r="AU2392" s="54"/>
      <c r="AV2392" s="54"/>
      <c r="AW2392" s="54"/>
      <c r="AX2392" s="54"/>
      <c r="AY2392" s="54"/>
      <c r="AZ2392" s="54"/>
      <c r="BA2392" s="54"/>
      <c r="BB2392" s="54"/>
      <c r="BC2392" s="54"/>
      <c r="BD2392" s="54"/>
      <c r="BE2392" s="54"/>
      <c r="BF2392" s="54"/>
      <c r="BG2392" s="54"/>
      <c r="BH2392" s="54"/>
      <c r="BI2392" s="54"/>
      <c r="BJ2392" s="54"/>
      <c r="BK2392" s="54"/>
      <c r="BL2392" s="54"/>
      <c r="BM2392" s="54"/>
      <c r="BN2392" s="54"/>
      <c r="BO2392" s="54"/>
      <c r="BP2392" s="54"/>
      <c r="BQ2392" s="54"/>
      <c r="BR2392" s="54"/>
      <c r="BS2392" s="54"/>
      <c r="BT2392" s="54"/>
      <c r="BU2392" s="54"/>
      <c r="BV2392" s="54"/>
      <c r="BW2392" s="54"/>
      <c r="BX2392" s="49"/>
      <c r="BY2392" s="55"/>
      <c r="BZ2392" s="8"/>
      <c r="CE2392" s="12" t="str">
        <f t="shared" si="1927"/>
        <v/>
      </c>
      <c r="CG2392" s="77" t="str">
        <f t="shared" si="1928"/>
        <v/>
      </c>
      <c r="CH2392" s="80" t="str">
        <f t="shared" si="1929"/>
        <v/>
      </c>
      <c r="CL2392" s="12" t="str">
        <f t="shared" si="1930"/>
        <v/>
      </c>
      <c r="CM2392" s="12" t="str">
        <f t="shared" si="1931"/>
        <v/>
      </c>
      <c r="CN2392" s="12" t="str" cm="1">
        <f t="array" ref="CN2392">IF(OR($CE2392="", $CG$3=""), "", IF(IFERROR(INDEX($K2392:$T2392, $CK2392, MATCH(CN$3, $K$3:$T$3, 0)), "")="", $CC$4, $CC$3))</f>
        <v/>
      </c>
      <c r="CO2392" s="12" t="str" cm="1">
        <f t="array" ref="CO2392">IF(OR($CE2392="", $CG$3=""), "", IF(IFERROR(INDEX($AA2392:$AJ2392, $CK2392, MATCH(CO$3, $AA$3:$AJ$3, 0)), "")="", $CC$4, $CC$3))</f>
        <v/>
      </c>
      <c r="CP2392" s="12" t="str">
        <f>IF(OR($CE2392="", $CG$3=""), "", IF(CP$3='Property List &amp; Features'!$BG$9, $CC$3, IF(CP$3=$I2392, $CC$3, $CC$4)))</f>
        <v/>
      </c>
      <c r="CQ2392" s="12" t="str">
        <f>IF(OR($CE2392="", $CG$3=""), "", IF(CQ$3='Property List &amp; Features'!$BG$9, $CC$3, IF(CQ$3=$J2392, $CC$3, $CC$4)))</f>
        <v/>
      </c>
      <c r="CR2392" s="12" t="str">
        <f t="shared" si="1932"/>
        <v/>
      </c>
      <c r="CS2392" s="12" t="str">
        <f t="shared" si="1933"/>
        <v/>
      </c>
      <c r="CT2392" s="12" t="str">
        <f t="shared" si="1934"/>
        <v/>
      </c>
      <c r="CU2392" s="12" t="str">
        <f t="shared" si="1935"/>
        <v/>
      </c>
      <c r="CV2392" s="12" t="str">
        <f t="shared" si="1936"/>
        <v/>
      </c>
      <c r="CW2392" s="12" t="str">
        <f t="shared" si="1958"/>
        <v/>
      </c>
      <c r="CX2392" s="12" t="str">
        <f t="shared" si="1959"/>
        <v/>
      </c>
      <c r="CY2392" s="12" t="str">
        <f t="shared" si="1960"/>
        <v/>
      </c>
      <c r="CZ2392" s="12" t="str">
        <f t="shared" si="1961"/>
        <v/>
      </c>
      <c r="DA2392" s="12" t="str">
        <f t="shared" si="1962"/>
        <v/>
      </c>
      <c r="DB2392" s="12" t="str">
        <f t="shared" si="1963"/>
        <v/>
      </c>
      <c r="DC2392" s="12" t="str">
        <f t="shared" si="1964"/>
        <v/>
      </c>
      <c r="DD2392" s="12" t="str">
        <f t="shared" si="1965"/>
        <v/>
      </c>
      <c r="DE2392" s="12" t="str">
        <f t="shared" si="1966"/>
        <v/>
      </c>
      <c r="DF2392" s="12" t="str">
        <f t="shared" si="1967"/>
        <v/>
      </c>
      <c r="DG2392" s="12" t="str">
        <f t="shared" si="1968"/>
        <v/>
      </c>
      <c r="DH2392" s="12" t="str">
        <f t="shared" si="1969"/>
        <v/>
      </c>
      <c r="DI2392" s="12" t="str">
        <f t="shared" si="1970"/>
        <v/>
      </c>
      <c r="DJ2392" s="12" t="str">
        <f t="shared" si="1971"/>
        <v/>
      </c>
      <c r="DK2392" s="12" t="str">
        <f t="shared" si="1972"/>
        <v/>
      </c>
      <c r="DL2392" s="12" t="str">
        <f t="shared" si="1973"/>
        <v/>
      </c>
      <c r="DM2392" s="12" t="str">
        <f t="shared" si="1974"/>
        <v/>
      </c>
      <c r="DN2392" s="12" t="str">
        <f t="shared" si="1975"/>
        <v/>
      </c>
      <c r="DO2392" s="12" t="str">
        <f t="shared" si="1976"/>
        <v/>
      </c>
      <c r="DP2392" s="12" t="str">
        <f t="shared" si="1977"/>
        <v/>
      </c>
      <c r="DQ2392" s="12" t="str">
        <f t="shared" si="1978"/>
        <v/>
      </c>
      <c r="DR2392" s="12" t="str">
        <f t="shared" si="1940"/>
        <v/>
      </c>
      <c r="DS2392" s="12" t="str">
        <f t="shared" si="1941"/>
        <v/>
      </c>
      <c r="DT2392" s="12" t="str">
        <f t="shared" si="1942"/>
        <v/>
      </c>
      <c r="DU2392" s="12" t="str">
        <f t="shared" si="1943"/>
        <v/>
      </c>
      <c r="DV2392" s="12" t="str">
        <f t="shared" si="1944"/>
        <v/>
      </c>
      <c r="DW2392" s="12" t="str">
        <f t="shared" si="1945"/>
        <v/>
      </c>
      <c r="DX2392" s="12" t="str">
        <f t="shared" si="1946"/>
        <v/>
      </c>
      <c r="DY2392" s="12" t="str">
        <f t="shared" si="1947"/>
        <v/>
      </c>
      <c r="DZ2392" s="12" t="str">
        <f t="shared" si="1948"/>
        <v/>
      </c>
      <c r="EA2392" s="12" t="str">
        <f t="shared" si="1949"/>
        <v/>
      </c>
      <c r="EB2392" s="12" t="str">
        <f t="shared" si="1950"/>
        <v/>
      </c>
      <c r="EC2392" s="12" t="str">
        <f t="shared" si="1951"/>
        <v/>
      </c>
      <c r="ED2392" s="12" t="str">
        <f t="shared" si="1952"/>
        <v/>
      </c>
      <c r="EE2392" s="12" t="str">
        <f t="shared" si="1953"/>
        <v/>
      </c>
      <c r="EF2392" s="12" t="str">
        <f t="shared" si="1954"/>
        <v/>
      </c>
      <c r="EG2392" s="12" t="str">
        <f t="shared" si="1955"/>
        <v/>
      </c>
      <c r="EH2392" s="12" t="str">
        <f t="shared" si="1956"/>
        <v/>
      </c>
      <c r="EI2392" s="12" t="str">
        <f t="shared" si="1957"/>
        <v/>
      </c>
      <c r="EK2392" s="83" t="str">
        <f t="shared" si="1937"/>
        <v/>
      </c>
      <c r="EM2392" s="12" t="str">
        <f t="shared" si="1938"/>
        <v/>
      </c>
      <c r="EO2392" s="12" t="str">
        <f t="shared" si="1939"/>
        <v/>
      </c>
      <c r="EQ2392" s="12" t="str">
        <f>IF($EO2392="", "", IF($EQ$8=$EQ$6, COUNTIF($EO$11:$EO$2510, "&gt;"&amp;$EO2392)+1+COUNTIF($EO$11:$EO2392, $EO2392)-1, COUNTIF($EO$11:$EO$2510, "&lt;"&amp;$EO2392)+1+COUNTIF($EO$11:$EO2392, $EO2392)-1))</f>
        <v/>
      </c>
    </row>
    <row r="2393" spans="1:147" x14ac:dyDescent="0.55000000000000004">
      <c r="A2393" s="8"/>
      <c r="B2393" s="12" t="str">
        <f>IF($D2393="", "", COUNTIF($D$11:$D2393, $D2393))</f>
        <v/>
      </c>
      <c r="C2393" s="8"/>
      <c r="D2393" s="45"/>
      <c r="E2393" s="46"/>
      <c r="F2393" s="47"/>
      <c r="G2393" s="54"/>
      <c r="H2393" s="54"/>
      <c r="I2393" s="48"/>
      <c r="J2393" s="49"/>
      <c r="K2393" s="50"/>
      <c r="L2393" s="50"/>
      <c r="M2393" s="50"/>
      <c r="N2393" s="50"/>
      <c r="O2393" s="50"/>
      <c r="P2393" s="50"/>
      <c r="Q2393" s="50"/>
      <c r="R2393" s="50"/>
      <c r="S2393" s="50"/>
      <c r="T2393" s="50"/>
      <c r="U2393" s="51"/>
      <c r="V2393" s="52"/>
      <c r="W2393" s="53"/>
      <c r="X2393" s="53"/>
      <c r="Y2393" s="53"/>
      <c r="Z2393" s="53"/>
      <c r="AA2393" s="48"/>
      <c r="AB2393" s="54"/>
      <c r="AC2393" s="54"/>
      <c r="AD2393" s="54"/>
      <c r="AE2393" s="54"/>
      <c r="AF2393" s="54"/>
      <c r="AG2393" s="54"/>
      <c r="AH2393" s="54"/>
      <c r="AI2393" s="54"/>
      <c r="AJ2393" s="49"/>
      <c r="AK2393" s="48"/>
      <c r="AL2393" s="54"/>
      <c r="AM2393" s="54"/>
      <c r="AN2393" s="54"/>
      <c r="AO2393" s="54"/>
      <c r="AP2393" s="54"/>
      <c r="AQ2393" s="54"/>
      <c r="AR2393" s="54"/>
      <c r="AS2393" s="54"/>
      <c r="AT2393" s="54"/>
      <c r="AU2393" s="54"/>
      <c r="AV2393" s="54"/>
      <c r="AW2393" s="54"/>
      <c r="AX2393" s="54"/>
      <c r="AY2393" s="54"/>
      <c r="AZ2393" s="54"/>
      <c r="BA2393" s="54"/>
      <c r="BB2393" s="54"/>
      <c r="BC2393" s="54"/>
      <c r="BD2393" s="54"/>
      <c r="BE2393" s="54"/>
      <c r="BF2393" s="54"/>
      <c r="BG2393" s="54"/>
      <c r="BH2393" s="54"/>
      <c r="BI2393" s="54"/>
      <c r="BJ2393" s="54"/>
      <c r="BK2393" s="54"/>
      <c r="BL2393" s="54"/>
      <c r="BM2393" s="54"/>
      <c r="BN2393" s="54"/>
      <c r="BO2393" s="54"/>
      <c r="BP2393" s="54"/>
      <c r="BQ2393" s="54"/>
      <c r="BR2393" s="54"/>
      <c r="BS2393" s="54"/>
      <c r="BT2393" s="54"/>
      <c r="BU2393" s="54"/>
      <c r="BV2393" s="54"/>
      <c r="BW2393" s="54"/>
      <c r="BX2393" s="49"/>
      <c r="BY2393" s="55"/>
      <c r="BZ2393" s="8"/>
      <c r="CE2393" s="12" t="str">
        <f t="shared" si="1927"/>
        <v/>
      </c>
      <c r="CG2393" s="77" t="str">
        <f t="shared" si="1928"/>
        <v/>
      </c>
      <c r="CH2393" s="80" t="str">
        <f t="shared" si="1929"/>
        <v/>
      </c>
      <c r="CL2393" s="12" t="str">
        <f t="shared" si="1930"/>
        <v/>
      </c>
      <c r="CM2393" s="12" t="str">
        <f t="shared" si="1931"/>
        <v/>
      </c>
      <c r="CN2393" s="12" t="str" cm="1">
        <f t="array" ref="CN2393">IF(OR($CE2393="", $CG$3=""), "", IF(IFERROR(INDEX($K2393:$T2393, $CK2393, MATCH(CN$3, $K$3:$T$3, 0)), "")="", $CC$4, $CC$3))</f>
        <v/>
      </c>
      <c r="CO2393" s="12" t="str" cm="1">
        <f t="array" ref="CO2393">IF(OR($CE2393="", $CG$3=""), "", IF(IFERROR(INDEX($AA2393:$AJ2393, $CK2393, MATCH(CO$3, $AA$3:$AJ$3, 0)), "")="", $CC$4, $CC$3))</f>
        <v/>
      </c>
      <c r="CP2393" s="12" t="str">
        <f>IF(OR($CE2393="", $CG$3=""), "", IF(CP$3='Property List &amp; Features'!$BG$9, $CC$3, IF(CP$3=$I2393, $CC$3, $CC$4)))</f>
        <v/>
      </c>
      <c r="CQ2393" s="12" t="str">
        <f>IF(OR($CE2393="", $CG$3=""), "", IF(CQ$3='Property List &amp; Features'!$BG$9, $CC$3, IF(CQ$3=$J2393, $CC$3, $CC$4)))</f>
        <v/>
      </c>
      <c r="CR2393" s="12" t="str">
        <f t="shared" si="1932"/>
        <v/>
      </c>
      <c r="CS2393" s="12" t="str">
        <f t="shared" si="1933"/>
        <v/>
      </c>
      <c r="CT2393" s="12" t="str">
        <f t="shared" si="1934"/>
        <v/>
      </c>
      <c r="CU2393" s="12" t="str">
        <f t="shared" si="1935"/>
        <v/>
      </c>
      <c r="CV2393" s="12" t="str">
        <f t="shared" si="1936"/>
        <v/>
      </c>
      <c r="CW2393" s="12" t="str">
        <f t="shared" si="1958"/>
        <v/>
      </c>
      <c r="CX2393" s="12" t="str">
        <f t="shared" si="1959"/>
        <v/>
      </c>
      <c r="CY2393" s="12" t="str">
        <f t="shared" si="1960"/>
        <v/>
      </c>
      <c r="CZ2393" s="12" t="str">
        <f t="shared" si="1961"/>
        <v/>
      </c>
      <c r="DA2393" s="12" t="str">
        <f t="shared" si="1962"/>
        <v/>
      </c>
      <c r="DB2393" s="12" t="str">
        <f t="shared" si="1963"/>
        <v/>
      </c>
      <c r="DC2393" s="12" t="str">
        <f t="shared" si="1964"/>
        <v/>
      </c>
      <c r="DD2393" s="12" t="str">
        <f t="shared" si="1965"/>
        <v/>
      </c>
      <c r="DE2393" s="12" t="str">
        <f t="shared" si="1966"/>
        <v/>
      </c>
      <c r="DF2393" s="12" t="str">
        <f t="shared" si="1967"/>
        <v/>
      </c>
      <c r="DG2393" s="12" t="str">
        <f t="shared" si="1968"/>
        <v/>
      </c>
      <c r="DH2393" s="12" t="str">
        <f t="shared" si="1969"/>
        <v/>
      </c>
      <c r="DI2393" s="12" t="str">
        <f t="shared" si="1970"/>
        <v/>
      </c>
      <c r="DJ2393" s="12" t="str">
        <f t="shared" si="1971"/>
        <v/>
      </c>
      <c r="DK2393" s="12" t="str">
        <f t="shared" si="1972"/>
        <v/>
      </c>
      <c r="DL2393" s="12" t="str">
        <f t="shared" si="1973"/>
        <v/>
      </c>
      <c r="DM2393" s="12" t="str">
        <f t="shared" si="1974"/>
        <v/>
      </c>
      <c r="DN2393" s="12" t="str">
        <f t="shared" si="1975"/>
        <v/>
      </c>
      <c r="DO2393" s="12" t="str">
        <f t="shared" si="1976"/>
        <v/>
      </c>
      <c r="DP2393" s="12" t="str">
        <f t="shared" si="1977"/>
        <v/>
      </c>
      <c r="DQ2393" s="12" t="str">
        <f t="shared" si="1978"/>
        <v/>
      </c>
      <c r="DR2393" s="12" t="str">
        <f t="shared" si="1940"/>
        <v/>
      </c>
      <c r="DS2393" s="12" t="str">
        <f t="shared" si="1941"/>
        <v/>
      </c>
      <c r="DT2393" s="12" t="str">
        <f t="shared" si="1942"/>
        <v/>
      </c>
      <c r="DU2393" s="12" t="str">
        <f t="shared" si="1943"/>
        <v/>
      </c>
      <c r="DV2393" s="12" t="str">
        <f t="shared" si="1944"/>
        <v/>
      </c>
      <c r="DW2393" s="12" t="str">
        <f t="shared" si="1945"/>
        <v/>
      </c>
      <c r="DX2393" s="12" t="str">
        <f t="shared" si="1946"/>
        <v/>
      </c>
      <c r="DY2393" s="12" t="str">
        <f t="shared" si="1947"/>
        <v/>
      </c>
      <c r="DZ2393" s="12" t="str">
        <f t="shared" si="1948"/>
        <v/>
      </c>
      <c r="EA2393" s="12" t="str">
        <f t="shared" si="1949"/>
        <v/>
      </c>
      <c r="EB2393" s="12" t="str">
        <f t="shared" si="1950"/>
        <v/>
      </c>
      <c r="EC2393" s="12" t="str">
        <f t="shared" si="1951"/>
        <v/>
      </c>
      <c r="ED2393" s="12" t="str">
        <f t="shared" si="1952"/>
        <v/>
      </c>
      <c r="EE2393" s="12" t="str">
        <f t="shared" si="1953"/>
        <v/>
      </c>
      <c r="EF2393" s="12" t="str">
        <f t="shared" si="1954"/>
        <v/>
      </c>
      <c r="EG2393" s="12" t="str">
        <f t="shared" si="1955"/>
        <v/>
      </c>
      <c r="EH2393" s="12" t="str">
        <f t="shared" si="1956"/>
        <v/>
      </c>
      <c r="EI2393" s="12" t="str">
        <f t="shared" si="1957"/>
        <v/>
      </c>
      <c r="EK2393" s="83" t="str">
        <f t="shared" si="1937"/>
        <v/>
      </c>
      <c r="EM2393" s="12" t="str">
        <f t="shared" si="1938"/>
        <v/>
      </c>
      <c r="EO2393" s="12" t="str">
        <f t="shared" si="1939"/>
        <v/>
      </c>
      <c r="EQ2393" s="12" t="str">
        <f>IF($EO2393="", "", IF($EQ$8=$EQ$6, COUNTIF($EO$11:$EO$2510, "&gt;"&amp;$EO2393)+1+COUNTIF($EO$11:$EO2393, $EO2393)-1, COUNTIF($EO$11:$EO$2510, "&lt;"&amp;$EO2393)+1+COUNTIF($EO$11:$EO2393, $EO2393)-1))</f>
        <v/>
      </c>
    </row>
    <row r="2394" spans="1:147" x14ac:dyDescent="0.55000000000000004">
      <c r="A2394" s="8"/>
      <c r="B2394" s="12" t="str">
        <f>IF($D2394="", "", COUNTIF($D$11:$D2394, $D2394))</f>
        <v/>
      </c>
      <c r="C2394" s="8"/>
      <c r="D2394" s="45"/>
      <c r="E2394" s="46"/>
      <c r="F2394" s="47"/>
      <c r="G2394" s="54"/>
      <c r="H2394" s="54"/>
      <c r="I2394" s="48"/>
      <c r="J2394" s="49"/>
      <c r="K2394" s="50"/>
      <c r="L2394" s="50"/>
      <c r="M2394" s="50"/>
      <c r="N2394" s="50"/>
      <c r="O2394" s="50"/>
      <c r="P2394" s="50"/>
      <c r="Q2394" s="50"/>
      <c r="R2394" s="50"/>
      <c r="S2394" s="50"/>
      <c r="T2394" s="50"/>
      <c r="U2394" s="51"/>
      <c r="V2394" s="52"/>
      <c r="W2394" s="53"/>
      <c r="X2394" s="53"/>
      <c r="Y2394" s="53"/>
      <c r="Z2394" s="53"/>
      <c r="AA2394" s="48"/>
      <c r="AB2394" s="54"/>
      <c r="AC2394" s="54"/>
      <c r="AD2394" s="54"/>
      <c r="AE2394" s="54"/>
      <c r="AF2394" s="54"/>
      <c r="AG2394" s="54"/>
      <c r="AH2394" s="54"/>
      <c r="AI2394" s="54"/>
      <c r="AJ2394" s="49"/>
      <c r="AK2394" s="48"/>
      <c r="AL2394" s="54"/>
      <c r="AM2394" s="54"/>
      <c r="AN2394" s="54"/>
      <c r="AO2394" s="54"/>
      <c r="AP2394" s="54"/>
      <c r="AQ2394" s="54"/>
      <c r="AR2394" s="54"/>
      <c r="AS2394" s="54"/>
      <c r="AT2394" s="54"/>
      <c r="AU2394" s="54"/>
      <c r="AV2394" s="54"/>
      <c r="AW2394" s="54"/>
      <c r="AX2394" s="54"/>
      <c r="AY2394" s="54"/>
      <c r="AZ2394" s="54"/>
      <c r="BA2394" s="54"/>
      <c r="BB2394" s="54"/>
      <c r="BC2394" s="54"/>
      <c r="BD2394" s="54"/>
      <c r="BE2394" s="54"/>
      <c r="BF2394" s="54"/>
      <c r="BG2394" s="54"/>
      <c r="BH2394" s="54"/>
      <c r="BI2394" s="54"/>
      <c r="BJ2394" s="54"/>
      <c r="BK2394" s="54"/>
      <c r="BL2394" s="54"/>
      <c r="BM2394" s="54"/>
      <c r="BN2394" s="54"/>
      <c r="BO2394" s="54"/>
      <c r="BP2394" s="54"/>
      <c r="BQ2394" s="54"/>
      <c r="BR2394" s="54"/>
      <c r="BS2394" s="54"/>
      <c r="BT2394" s="54"/>
      <c r="BU2394" s="54"/>
      <c r="BV2394" s="54"/>
      <c r="BW2394" s="54"/>
      <c r="BX2394" s="49"/>
      <c r="BY2394" s="55"/>
      <c r="BZ2394" s="8"/>
      <c r="CE2394" s="12" t="str">
        <f t="shared" si="1927"/>
        <v/>
      </c>
      <c r="CG2394" s="77" t="str">
        <f t="shared" si="1928"/>
        <v/>
      </c>
      <c r="CH2394" s="80" t="str">
        <f t="shared" si="1929"/>
        <v/>
      </c>
      <c r="CL2394" s="12" t="str">
        <f t="shared" si="1930"/>
        <v/>
      </c>
      <c r="CM2394" s="12" t="str">
        <f t="shared" si="1931"/>
        <v/>
      </c>
      <c r="CN2394" s="12" t="str" cm="1">
        <f t="array" ref="CN2394">IF(OR($CE2394="", $CG$3=""), "", IF(IFERROR(INDEX($K2394:$T2394, $CK2394, MATCH(CN$3, $K$3:$T$3, 0)), "")="", $CC$4, $CC$3))</f>
        <v/>
      </c>
      <c r="CO2394" s="12" t="str" cm="1">
        <f t="array" ref="CO2394">IF(OR($CE2394="", $CG$3=""), "", IF(IFERROR(INDEX($AA2394:$AJ2394, $CK2394, MATCH(CO$3, $AA$3:$AJ$3, 0)), "")="", $CC$4, $CC$3))</f>
        <v/>
      </c>
      <c r="CP2394" s="12" t="str">
        <f>IF(OR($CE2394="", $CG$3=""), "", IF(CP$3='Property List &amp; Features'!$BG$9, $CC$3, IF(CP$3=$I2394, $CC$3, $CC$4)))</f>
        <v/>
      </c>
      <c r="CQ2394" s="12" t="str">
        <f>IF(OR($CE2394="", $CG$3=""), "", IF(CQ$3='Property List &amp; Features'!$BG$9, $CC$3, IF(CQ$3=$J2394, $CC$3, $CC$4)))</f>
        <v/>
      </c>
      <c r="CR2394" s="12" t="str">
        <f t="shared" si="1932"/>
        <v/>
      </c>
      <c r="CS2394" s="12" t="str">
        <f t="shared" si="1933"/>
        <v/>
      </c>
      <c r="CT2394" s="12" t="str">
        <f t="shared" si="1934"/>
        <v/>
      </c>
      <c r="CU2394" s="12" t="str">
        <f t="shared" si="1935"/>
        <v/>
      </c>
      <c r="CV2394" s="12" t="str">
        <f t="shared" si="1936"/>
        <v/>
      </c>
      <c r="CW2394" s="12" t="str">
        <f t="shared" si="1958"/>
        <v/>
      </c>
      <c r="CX2394" s="12" t="str">
        <f t="shared" si="1959"/>
        <v/>
      </c>
      <c r="CY2394" s="12" t="str">
        <f t="shared" si="1960"/>
        <v/>
      </c>
      <c r="CZ2394" s="12" t="str">
        <f t="shared" si="1961"/>
        <v/>
      </c>
      <c r="DA2394" s="12" t="str">
        <f t="shared" si="1962"/>
        <v/>
      </c>
      <c r="DB2394" s="12" t="str">
        <f t="shared" si="1963"/>
        <v/>
      </c>
      <c r="DC2394" s="12" t="str">
        <f t="shared" si="1964"/>
        <v/>
      </c>
      <c r="DD2394" s="12" t="str">
        <f t="shared" si="1965"/>
        <v/>
      </c>
      <c r="DE2394" s="12" t="str">
        <f t="shared" si="1966"/>
        <v/>
      </c>
      <c r="DF2394" s="12" t="str">
        <f t="shared" si="1967"/>
        <v/>
      </c>
      <c r="DG2394" s="12" t="str">
        <f t="shared" si="1968"/>
        <v/>
      </c>
      <c r="DH2394" s="12" t="str">
        <f t="shared" si="1969"/>
        <v/>
      </c>
      <c r="DI2394" s="12" t="str">
        <f t="shared" si="1970"/>
        <v/>
      </c>
      <c r="DJ2394" s="12" t="str">
        <f t="shared" si="1971"/>
        <v/>
      </c>
      <c r="DK2394" s="12" t="str">
        <f t="shared" si="1972"/>
        <v/>
      </c>
      <c r="DL2394" s="12" t="str">
        <f t="shared" si="1973"/>
        <v/>
      </c>
      <c r="DM2394" s="12" t="str">
        <f t="shared" si="1974"/>
        <v/>
      </c>
      <c r="DN2394" s="12" t="str">
        <f t="shared" si="1975"/>
        <v/>
      </c>
      <c r="DO2394" s="12" t="str">
        <f t="shared" si="1976"/>
        <v/>
      </c>
      <c r="DP2394" s="12" t="str">
        <f t="shared" si="1977"/>
        <v/>
      </c>
      <c r="DQ2394" s="12" t="str">
        <f t="shared" si="1978"/>
        <v/>
      </c>
      <c r="DR2394" s="12" t="str">
        <f t="shared" si="1940"/>
        <v/>
      </c>
      <c r="DS2394" s="12" t="str">
        <f t="shared" si="1941"/>
        <v/>
      </c>
      <c r="DT2394" s="12" t="str">
        <f t="shared" si="1942"/>
        <v/>
      </c>
      <c r="DU2394" s="12" t="str">
        <f t="shared" si="1943"/>
        <v/>
      </c>
      <c r="DV2394" s="12" t="str">
        <f t="shared" si="1944"/>
        <v/>
      </c>
      <c r="DW2394" s="12" t="str">
        <f t="shared" si="1945"/>
        <v/>
      </c>
      <c r="DX2394" s="12" t="str">
        <f t="shared" si="1946"/>
        <v/>
      </c>
      <c r="DY2394" s="12" t="str">
        <f t="shared" si="1947"/>
        <v/>
      </c>
      <c r="DZ2394" s="12" t="str">
        <f t="shared" si="1948"/>
        <v/>
      </c>
      <c r="EA2394" s="12" t="str">
        <f t="shared" si="1949"/>
        <v/>
      </c>
      <c r="EB2394" s="12" t="str">
        <f t="shared" si="1950"/>
        <v/>
      </c>
      <c r="EC2394" s="12" t="str">
        <f t="shared" si="1951"/>
        <v/>
      </c>
      <c r="ED2394" s="12" t="str">
        <f t="shared" si="1952"/>
        <v/>
      </c>
      <c r="EE2394" s="12" t="str">
        <f t="shared" si="1953"/>
        <v/>
      </c>
      <c r="EF2394" s="12" t="str">
        <f t="shared" si="1954"/>
        <v/>
      </c>
      <c r="EG2394" s="12" t="str">
        <f t="shared" si="1955"/>
        <v/>
      </c>
      <c r="EH2394" s="12" t="str">
        <f t="shared" si="1956"/>
        <v/>
      </c>
      <c r="EI2394" s="12" t="str">
        <f t="shared" si="1957"/>
        <v/>
      </c>
      <c r="EK2394" s="83" t="str">
        <f t="shared" si="1937"/>
        <v/>
      </c>
      <c r="EM2394" s="12" t="str">
        <f t="shared" si="1938"/>
        <v/>
      </c>
      <c r="EO2394" s="12" t="str">
        <f t="shared" si="1939"/>
        <v/>
      </c>
      <c r="EQ2394" s="12" t="str">
        <f>IF($EO2394="", "", IF($EQ$8=$EQ$6, COUNTIF($EO$11:$EO$2510, "&gt;"&amp;$EO2394)+1+COUNTIF($EO$11:$EO2394, $EO2394)-1, COUNTIF($EO$11:$EO$2510, "&lt;"&amp;$EO2394)+1+COUNTIF($EO$11:$EO2394, $EO2394)-1))</f>
        <v/>
      </c>
    </row>
    <row r="2395" spans="1:147" x14ac:dyDescent="0.55000000000000004">
      <c r="A2395" s="8"/>
      <c r="B2395" s="12" t="str">
        <f>IF($D2395="", "", COUNTIF($D$11:$D2395, $D2395))</f>
        <v/>
      </c>
      <c r="C2395" s="8"/>
      <c r="D2395" s="45"/>
      <c r="E2395" s="46"/>
      <c r="F2395" s="47"/>
      <c r="G2395" s="54"/>
      <c r="H2395" s="54"/>
      <c r="I2395" s="48"/>
      <c r="J2395" s="49"/>
      <c r="K2395" s="50"/>
      <c r="L2395" s="50"/>
      <c r="M2395" s="50"/>
      <c r="N2395" s="50"/>
      <c r="O2395" s="50"/>
      <c r="P2395" s="50"/>
      <c r="Q2395" s="50"/>
      <c r="R2395" s="50"/>
      <c r="S2395" s="50"/>
      <c r="T2395" s="50"/>
      <c r="U2395" s="51"/>
      <c r="V2395" s="52"/>
      <c r="W2395" s="53"/>
      <c r="X2395" s="53"/>
      <c r="Y2395" s="53"/>
      <c r="Z2395" s="53"/>
      <c r="AA2395" s="48"/>
      <c r="AB2395" s="54"/>
      <c r="AC2395" s="54"/>
      <c r="AD2395" s="54"/>
      <c r="AE2395" s="54"/>
      <c r="AF2395" s="54"/>
      <c r="AG2395" s="54"/>
      <c r="AH2395" s="54"/>
      <c r="AI2395" s="54"/>
      <c r="AJ2395" s="49"/>
      <c r="AK2395" s="48"/>
      <c r="AL2395" s="54"/>
      <c r="AM2395" s="54"/>
      <c r="AN2395" s="54"/>
      <c r="AO2395" s="54"/>
      <c r="AP2395" s="54"/>
      <c r="AQ2395" s="54"/>
      <c r="AR2395" s="54"/>
      <c r="AS2395" s="54"/>
      <c r="AT2395" s="54"/>
      <c r="AU2395" s="54"/>
      <c r="AV2395" s="54"/>
      <c r="AW2395" s="54"/>
      <c r="AX2395" s="54"/>
      <c r="AY2395" s="54"/>
      <c r="AZ2395" s="54"/>
      <c r="BA2395" s="54"/>
      <c r="BB2395" s="54"/>
      <c r="BC2395" s="54"/>
      <c r="BD2395" s="54"/>
      <c r="BE2395" s="54"/>
      <c r="BF2395" s="54"/>
      <c r="BG2395" s="54"/>
      <c r="BH2395" s="54"/>
      <c r="BI2395" s="54"/>
      <c r="BJ2395" s="54"/>
      <c r="BK2395" s="54"/>
      <c r="BL2395" s="54"/>
      <c r="BM2395" s="54"/>
      <c r="BN2395" s="54"/>
      <c r="BO2395" s="54"/>
      <c r="BP2395" s="54"/>
      <c r="BQ2395" s="54"/>
      <c r="BR2395" s="54"/>
      <c r="BS2395" s="54"/>
      <c r="BT2395" s="54"/>
      <c r="BU2395" s="54"/>
      <c r="BV2395" s="54"/>
      <c r="BW2395" s="54"/>
      <c r="BX2395" s="49"/>
      <c r="BY2395" s="55"/>
      <c r="BZ2395" s="8"/>
      <c r="CE2395" s="12" t="str">
        <f t="shared" si="1927"/>
        <v/>
      </c>
      <c r="CG2395" s="77" t="str">
        <f t="shared" si="1928"/>
        <v/>
      </c>
      <c r="CH2395" s="80" t="str">
        <f t="shared" si="1929"/>
        <v/>
      </c>
      <c r="CL2395" s="12" t="str">
        <f t="shared" si="1930"/>
        <v/>
      </c>
      <c r="CM2395" s="12" t="str">
        <f t="shared" si="1931"/>
        <v/>
      </c>
      <c r="CN2395" s="12" t="str" cm="1">
        <f t="array" ref="CN2395">IF(OR($CE2395="", $CG$3=""), "", IF(IFERROR(INDEX($K2395:$T2395, $CK2395, MATCH(CN$3, $K$3:$T$3, 0)), "")="", $CC$4, $CC$3))</f>
        <v/>
      </c>
      <c r="CO2395" s="12" t="str" cm="1">
        <f t="array" ref="CO2395">IF(OR($CE2395="", $CG$3=""), "", IF(IFERROR(INDEX($AA2395:$AJ2395, $CK2395, MATCH(CO$3, $AA$3:$AJ$3, 0)), "")="", $CC$4, $CC$3))</f>
        <v/>
      </c>
      <c r="CP2395" s="12" t="str">
        <f>IF(OR($CE2395="", $CG$3=""), "", IF(CP$3='Property List &amp; Features'!$BG$9, $CC$3, IF(CP$3=$I2395, $CC$3, $CC$4)))</f>
        <v/>
      </c>
      <c r="CQ2395" s="12" t="str">
        <f>IF(OR($CE2395="", $CG$3=""), "", IF(CQ$3='Property List &amp; Features'!$BG$9, $CC$3, IF(CQ$3=$J2395, $CC$3, $CC$4)))</f>
        <v/>
      </c>
      <c r="CR2395" s="12" t="str">
        <f t="shared" si="1932"/>
        <v/>
      </c>
      <c r="CS2395" s="12" t="str">
        <f t="shared" si="1933"/>
        <v/>
      </c>
      <c r="CT2395" s="12" t="str">
        <f t="shared" si="1934"/>
        <v/>
      </c>
      <c r="CU2395" s="12" t="str">
        <f t="shared" si="1935"/>
        <v/>
      </c>
      <c r="CV2395" s="12" t="str">
        <f t="shared" si="1936"/>
        <v/>
      </c>
      <c r="CW2395" s="12" t="str">
        <f t="shared" si="1958"/>
        <v/>
      </c>
      <c r="CX2395" s="12" t="str">
        <f t="shared" si="1959"/>
        <v/>
      </c>
      <c r="CY2395" s="12" t="str">
        <f t="shared" si="1960"/>
        <v/>
      </c>
      <c r="CZ2395" s="12" t="str">
        <f t="shared" si="1961"/>
        <v/>
      </c>
      <c r="DA2395" s="12" t="str">
        <f t="shared" si="1962"/>
        <v/>
      </c>
      <c r="DB2395" s="12" t="str">
        <f t="shared" si="1963"/>
        <v/>
      </c>
      <c r="DC2395" s="12" t="str">
        <f t="shared" si="1964"/>
        <v/>
      </c>
      <c r="DD2395" s="12" t="str">
        <f t="shared" si="1965"/>
        <v/>
      </c>
      <c r="DE2395" s="12" t="str">
        <f t="shared" si="1966"/>
        <v/>
      </c>
      <c r="DF2395" s="12" t="str">
        <f t="shared" si="1967"/>
        <v/>
      </c>
      <c r="DG2395" s="12" t="str">
        <f t="shared" si="1968"/>
        <v/>
      </c>
      <c r="DH2395" s="12" t="str">
        <f t="shared" si="1969"/>
        <v/>
      </c>
      <c r="DI2395" s="12" t="str">
        <f t="shared" si="1970"/>
        <v/>
      </c>
      <c r="DJ2395" s="12" t="str">
        <f t="shared" si="1971"/>
        <v/>
      </c>
      <c r="DK2395" s="12" t="str">
        <f t="shared" si="1972"/>
        <v/>
      </c>
      <c r="DL2395" s="12" t="str">
        <f t="shared" si="1973"/>
        <v/>
      </c>
      <c r="DM2395" s="12" t="str">
        <f t="shared" si="1974"/>
        <v/>
      </c>
      <c r="DN2395" s="12" t="str">
        <f t="shared" si="1975"/>
        <v/>
      </c>
      <c r="DO2395" s="12" t="str">
        <f t="shared" si="1976"/>
        <v/>
      </c>
      <c r="DP2395" s="12" t="str">
        <f t="shared" si="1977"/>
        <v/>
      </c>
      <c r="DQ2395" s="12" t="str">
        <f t="shared" si="1978"/>
        <v/>
      </c>
      <c r="DR2395" s="12" t="str">
        <f t="shared" si="1940"/>
        <v/>
      </c>
      <c r="DS2395" s="12" t="str">
        <f t="shared" si="1941"/>
        <v/>
      </c>
      <c r="DT2395" s="12" t="str">
        <f t="shared" si="1942"/>
        <v/>
      </c>
      <c r="DU2395" s="12" t="str">
        <f t="shared" si="1943"/>
        <v/>
      </c>
      <c r="DV2395" s="12" t="str">
        <f t="shared" si="1944"/>
        <v/>
      </c>
      <c r="DW2395" s="12" t="str">
        <f t="shared" si="1945"/>
        <v/>
      </c>
      <c r="DX2395" s="12" t="str">
        <f t="shared" si="1946"/>
        <v/>
      </c>
      <c r="DY2395" s="12" t="str">
        <f t="shared" si="1947"/>
        <v/>
      </c>
      <c r="DZ2395" s="12" t="str">
        <f t="shared" si="1948"/>
        <v/>
      </c>
      <c r="EA2395" s="12" t="str">
        <f t="shared" si="1949"/>
        <v/>
      </c>
      <c r="EB2395" s="12" t="str">
        <f t="shared" si="1950"/>
        <v/>
      </c>
      <c r="EC2395" s="12" t="str">
        <f t="shared" si="1951"/>
        <v/>
      </c>
      <c r="ED2395" s="12" t="str">
        <f t="shared" si="1952"/>
        <v/>
      </c>
      <c r="EE2395" s="12" t="str">
        <f t="shared" si="1953"/>
        <v/>
      </c>
      <c r="EF2395" s="12" t="str">
        <f t="shared" si="1954"/>
        <v/>
      </c>
      <c r="EG2395" s="12" t="str">
        <f t="shared" si="1955"/>
        <v/>
      </c>
      <c r="EH2395" s="12" t="str">
        <f t="shared" si="1956"/>
        <v/>
      </c>
      <c r="EI2395" s="12" t="str">
        <f t="shared" si="1957"/>
        <v/>
      </c>
      <c r="EK2395" s="83" t="str">
        <f t="shared" si="1937"/>
        <v/>
      </c>
      <c r="EM2395" s="12" t="str">
        <f t="shared" si="1938"/>
        <v/>
      </c>
      <c r="EO2395" s="12" t="str">
        <f t="shared" si="1939"/>
        <v/>
      </c>
      <c r="EQ2395" s="12" t="str">
        <f>IF($EO2395="", "", IF($EQ$8=$EQ$6, COUNTIF($EO$11:$EO$2510, "&gt;"&amp;$EO2395)+1+COUNTIF($EO$11:$EO2395, $EO2395)-1, COUNTIF($EO$11:$EO$2510, "&lt;"&amp;$EO2395)+1+COUNTIF($EO$11:$EO2395, $EO2395)-1))</f>
        <v/>
      </c>
    </row>
    <row r="2396" spans="1:147" x14ac:dyDescent="0.55000000000000004">
      <c r="A2396" s="8"/>
      <c r="B2396" s="12" t="str">
        <f>IF($D2396="", "", COUNTIF($D$11:$D2396, $D2396))</f>
        <v/>
      </c>
      <c r="C2396" s="8"/>
      <c r="D2396" s="45"/>
      <c r="E2396" s="46"/>
      <c r="F2396" s="47"/>
      <c r="G2396" s="54"/>
      <c r="H2396" s="54"/>
      <c r="I2396" s="48"/>
      <c r="J2396" s="49"/>
      <c r="K2396" s="50"/>
      <c r="L2396" s="50"/>
      <c r="M2396" s="50"/>
      <c r="N2396" s="50"/>
      <c r="O2396" s="50"/>
      <c r="P2396" s="50"/>
      <c r="Q2396" s="50"/>
      <c r="R2396" s="50"/>
      <c r="S2396" s="50"/>
      <c r="T2396" s="50"/>
      <c r="U2396" s="51"/>
      <c r="V2396" s="52"/>
      <c r="W2396" s="53"/>
      <c r="X2396" s="53"/>
      <c r="Y2396" s="53"/>
      <c r="Z2396" s="53"/>
      <c r="AA2396" s="48"/>
      <c r="AB2396" s="54"/>
      <c r="AC2396" s="54"/>
      <c r="AD2396" s="54"/>
      <c r="AE2396" s="54"/>
      <c r="AF2396" s="54"/>
      <c r="AG2396" s="54"/>
      <c r="AH2396" s="54"/>
      <c r="AI2396" s="54"/>
      <c r="AJ2396" s="49"/>
      <c r="AK2396" s="48"/>
      <c r="AL2396" s="54"/>
      <c r="AM2396" s="54"/>
      <c r="AN2396" s="54"/>
      <c r="AO2396" s="54"/>
      <c r="AP2396" s="54"/>
      <c r="AQ2396" s="54"/>
      <c r="AR2396" s="54"/>
      <c r="AS2396" s="54"/>
      <c r="AT2396" s="54"/>
      <c r="AU2396" s="54"/>
      <c r="AV2396" s="54"/>
      <c r="AW2396" s="54"/>
      <c r="AX2396" s="54"/>
      <c r="AY2396" s="54"/>
      <c r="AZ2396" s="54"/>
      <c r="BA2396" s="54"/>
      <c r="BB2396" s="54"/>
      <c r="BC2396" s="54"/>
      <c r="BD2396" s="54"/>
      <c r="BE2396" s="54"/>
      <c r="BF2396" s="54"/>
      <c r="BG2396" s="54"/>
      <c r="BH2396" s="54"/>
      <c r="BI2396" s="54"/>
      <c r="BJ2396" s="54"/>
      <c r="BK2396" s="54"/>
      <c r="BL2396" s="54"/>
      <c r="BM2396" s="54"/>
      <c r="BN2396" s="54"/>
      <c r="BO2396" s="54"/>
      <c r="BP2396" s="54"/>
      <c r="BQ2396" s="54"/>
      <c r="BR2396" s="54"/>
      <c r="BS2396" s="54"/>
      <c r="BT2396" s="54"/>
      <c r="BU2396" s="54"/>
      <c r="BV2396" s="54"/>
      <c r="BW2396" s="54"/>
      <c r="BX2396" s="49"/>
      <c r="BY2396" s="55"/>
      <c r="BZ2396" s="8"/>
      <c r="CE2396" s="12" t="str">
        <f t="shared" si="1927"/>
        <v/>
      </c>
      <c r="CG2396" s="77" t="str">
        <f t="shared" si="1928"/>
        <v/>
      </c>
      <c r="CH2396" s="80" t="str">
        <f t="shared" si="1929"/>
        <v/>
      </c>
      <c r="CL2396" s="12" t="str">
        <f t="shared" si="1930"/>
        <v/>
      </c>
      <c r="CM2396" s="12" t="str">
        <f t="shared" si="1931"/>
        <v/>
      </c>
      <c r="CN2396" s="12" t="str" cm="1">
        <f t="array" ref="CN2396">IF(OR($CE2396="", $CG$3=""), "", IF(IFERROR(INDEX($K2396:$T2396, $CK2396, MATCH(CN$3, $K$3:$T$3, 0)), "")="", $CC$4, $CC$3))</f>
        <v/>
      </c>
      <c r="CO2396" s="12" t="str" cm="1">
        <f t="array" ref="CO2396">IF(OR($CE2396="", $CG$3=""), "", IF(IFERROR(INDEX($AA2396:$AJ2396, $CK2396, MATCH(CO$3, $AA$3:$AJ$3, 0)), "")="", $CC$4, $CC$3))</f>
        <v/>
      </c>
      <c r="CP2396" s="12" t="str">
        <f>IF(OR($CE2396="", $CG$3=""), "", IF(CP$3='Property List &amp; Features'!$BG$9, $CC$3, IF(CP$3=$I2396, $CC$3, $CC$4)))</f>
        <v/>
      </c>
      <c r="CQ2396" s="12" t="str">
        <f>IF(OR($CE2396="", $CG$3=""), "", IF(CQ$3='Property List &amp; Features'!$BG$9, $CC$3, IF(CQ$3=$J2396, $CC$3, $CC$4)))</f>
        <v/>
      </c>
      <c r="CR2396" s="12" t="str">
        <f t="shared" si="1932"/>
        <v/>
      </c>
      <c r="CS2396" s="12" t="str">
        <f t="shared" si="1933"/>
        <v/>
      </c>
      <c r="CT2396" s="12" t="str">
        <f t="shared" si="1934"/>
        <v/>
      </c>
      <c r="CU2396" s="12" t="str">
        <f t="shared" si="1935"/>
        <v/>
      </c>
      <c r="CV2396" s="12" t="str">
        <f t="shared" si="1936"/>
        <v/>
      </c>
      <c r="CW2396" s="12" t="str">
        <f t="shared" si="1958"/>
        <v/>
      </c>
      <c r="CX2396" s="12" t="str">
        <f t="shared" si="1959"/>
        <v/>
      </c>
      <c r="CY2396" s="12" t="str">
        <f t="shared" si="1960"/>
        <v/>
      </c>
      <c r="CZ2396" s="12" t="str">
        <f t="shared" si="1961"/>
        <v/>
      </c>
      <c r="DA2396" s="12" t="str">
        <f t="shared" si="1962"/>
        <v/>
      </c>
      <c r="DB2396" s="12" t="str">
        <f t="shared" si="1963"/>
        <v/>
      </c>
      <c r="DC2396" s="12" t="str">
        <f t="shared" si="1964"/>
        <v/>
      </c>
      <c r="DD2396" s="12" t="str">
        <f t="shared" si="1965"/>
        <v/>
      </c>
      <c r="DE2396" s="12" t="str">
        <f t="shared" si="1966"/>
        <v/>
      </c>
      <c r="DF2396" s="12" t="str">
        <f t="shared" si="1967"/>
        <v/>
      </c>
      <c r="DG2396" s="12" t="str">
        <f t="shared" si="1968"/>
        <v/>
      </c>
      <c r="DH2396" s="12" t="str">
        <f t="shared" si="1969"/>
        <v/>
      </c>
      <c r="DI2396" s="12" t="str">
        <f t="shared" si="1970"/>
        <v/>
      </c>
      <c r="DJ2396" s="12" t="str">
        <f t="shared" si="1971"/>
        <v/>
      </c>
      <c r="DK2396" s="12" t="str">
        <f t="shared" si="1972"/>
        <v/>
      </c>
      <c r="DL2396" s="12" t="str">
        <f t="shared" si="1973"/>
        <v/>
      </c>
      <c r="DM2396" s="12" t="str">
        <f t="shared" si="1974"/>
        <v/>
      </c>
      <c r="DN2396" s="12" t="str">
        <f t="shared" si="1975"/>
        <v/>
      </c>
      <c r="DO2396" s="12" t="str">
        <f t="shared" si="1976"/>
        <v/>
      </c>
      <c r="DP2396" s="12" t="str">
        <f t="shared" si="1977"/>
        <v/>
      </c>
      <c r="DQ2396" s="12" t="str">
        <f t="shared" si="1978"/>
        <v/>
      </c>
      <c r="DR2396" s="12" t="str">
        <f t="shared" si="1940"/>
        <v/>
      </c>
      <c r="DS2396" s="12" t="str">
        <f t="shared" si="1941"/>
        <v/>
      </c>
      <c r="DT2396" s="12" t="str">
        <f t="shared" si="1942"/>
        <v/>
      </c>
      <c r="DU2396" s="12" t="str">
        <f t="shared" si="1943"/>
        <v/>
      </c>
      <c r="DV2396" s="12" t="str">
        <f t="shared" si="1944"/>
        <v/>
      </c>
      <c r="DW2396" s="12" t="str">
        <f t="shared" si="1945"/>
        <v/>
      </c>
      <c r="DX2396" s="12" t="str">
        <f t="shared" si="1946"/>
        <v/>
      </c>
      <c r="DY2396" s="12" t="str">
        <f t="shared" si="1947"/>
        <v/>
      </c>
      <c r="DZ2396" s="12" t="str">
        <f t="shared" si="1948"/>
        <v/>
      </c>
      <c r="EA2396" s="12" t="str">
        <f t="shared" si="1949"/>
        <v/>
      </c>
      <c r="EB2396" s="12" t="str">
        <f t="shared" si="1950"/>
        <v/>
      </c>
      <c r="EC2396" s="12" t="str">
        <f t="shared" si="1951"/>
        <v/>
      </c>
      <c r="ED2396" s="12" t="str">
        <f t="shared" si="1952"/>
        <v/>
      </c>
      <c r="EE2396" s="12" t="str">
        <f t="shared" si="1953"/>
        <v/>
      </c>
      <c r="EF2396" s="12" t="str">
        <f t="shared" si="1954"/>
        <v/>
      </c>
      <c r="EG2396" s="12" t="str">
        <f t="shared" si="1955"/>
        <v/>
      </c>
      <c r="EH2396" s="12" t="str">
        <f t="shared" si="1956"/>
        <v/>
      </c>
      <c r="EI2396" s="12" t="str">
        <f t="shared" si="1957"/>
        <v/>
      </c>
      <c r="EK2396" s="83" t="str">
        <f t="shared" si="1937"/>
        <v/>
      </c>
      <c r="EM2396" s="12" t="str">
        <f t="shared" si="1938"/>
        <v/>
      </c>
      <c r="EO2396" s="12" t="str">
        <f t="shared" si="1939"/>
        <v/>
      </c>
      <c r="EQ2396" s="12" t="str">
        <f>IF($EO2396="", "", IF($EQ$8=$EQ$6, COUNTIF($EO$11:$EO$2510, "&gt;"&amp;$EO2396)+1+COUNTIF($EO$11:$EO2396, $EO2396)-1, COUNTIF($EO$11:$EO$2510, "&lt;"&amp;$EO2396)+1+COUNTIF($EO$11:$EO2396, $EO2396)-1))</f>
        <v/>
      </c>
    </row>
    <row r="2397" spans="1:147" x14ac:dyDescent="0.55000000000000004">
      <c r="A2397" s="8"/>
      <c r="B2397" s="12" t="str">
        <f>IF($D2397="", "", COUNTIF($D$11:$D2397, $D2397))</f>
        <v/>
      </c>
      <c r="C2397" s="8"/>
      <c r="D2397" s="45"/>
      <c r="E2397" s="46"/>
      <c r="F2397" s="47"/>
      <c r="G2397" s="54"/>
      <c r="H2397" s="54"/>
      <c r="I2397" s="48"/>
      <c r="J2397" s="49"/>
      <c r="K2397" s="50"/>
      <c r="L2397" s="50"/>
      <c r="M2397" s="50"/>
      <c r="N2397" s="50"/>
      <c r="O2397" s="50"/>
      <c r="P2397" s="50"/>
      <c r="Q2397" s="50"/>
      <c r="R2397" s="50"/>
      <c r="S2397" s="50"/>
      <c r="T2397" s="50"/>
      <c r="U2397" s="51"/>
      <c r="V2397" s="52"/>
      <c r="W2397" s="53"/>
      <c r="X2397" s="53"/>
      <c r="Y2397" s="53"/>
      <c r="Z2397" s="53"/>
      <c r="AA2397" s="48"/>
      <c r="AB2397" s="54"/>
      <c r="AC2397" s="54"/>
      <c r="AD2397" s="54"/>
      <c r="AE2397" s="54"/>
      <c r="AF2397" s="54"/>
      <c r="AG2397" s="54"/>
      <c r="AH2397" s="54"/>
      <c r="AI2397" s="54"/>
      <c r="AJ2397" s="49"/>
      <c r="AK2397" s="48"/>
      <c r="AL2397" s="54"/>
      <c r="AM2397" s="54"/>
      <c r="AN2397" s="54"/>
      <c r="AO2397" s="54"/>
      <c r="AP2397" s="54"/>
      <c r="AQ2397" s="54"/>
      <c r="AR2397" s="54"/>
      <c r="AS2397" s="54"/>
      <c r="AT2397" s="54"/>
      <c r="AU2397" s="54"/>
      <c r="AV2397" s="54"/>
      <c r="AW2397" s="54"/>
      <c r="AX2397" s="54"/>
      <c r="AY2397" s="54"/>
      <c r="AZ2397" s="54"/>
      <c r="BA2397" s="54"/>
      <c r="BB2397" s="54"/>
      <c r="BC2397" s="54"/>
      <c r="BD2397" s="54"/>
      <c r="BE2397" s="54"/>
      <c r="BF2397" s="54"/>
      <c r="BG2397" s="54"/>
      <c r="BH2397" s="54"/>
      <c r="BI2397" s="54"/>
      <c r="BJ2397" s="54"/>
      <c r="BK2397" s="54"/>
      <c r="BL2397" s="54"/>
      <c r="BM2397" s="54"/>
      <c r="BN2397" s="54"/>
      <c r="BO2397" s="54"/>
      <c r="BP2397" s="54"/>
      <c r="BQ2397" s="54"/>
      <c r="BR2397" s="54"/>
      <c r="BS2397" s="54"/>
      <c r="BT2397" s="54"/>
      <c r="BU2397" s="54"/>
      <c r="BV2397" s="54"/>
      <c r="BW2397" s="54"/>
      <c r="BX2397" s="49"/>
      <c r="BY2397" s="55"/>
      <c r="BZ2397" s="8"/>
      <c r="CE2397" s="12" t="str">
        <f t="shared" si="1927"/>
        <v/>
      </c>
      <c r="CG2397" s="77" t="str">
        <f t="shared" si="1928"/>
        <v/>
      </c>
      <c r="CH2397" s="80" t="str">
        <f t="shared" si="1929"/>
        <v/>
      </c>
      <c r="CL2397" s="12" t="str">
        <f t="shared" si="1930"/>
        <v/>
      </c>
      <c r="CM2397" s="12" t="str">
        <f t="shared" si="1931"/>
        <v/>
      </c>
      <c r="CN2397" s="12" t="str" cm="1">
        <f t="array" ref="CN2397">IF(OR($CE2397="", $CG$3=""), "", IF(IFERROR(INDEX($K2397:$T2397, $CK2397, MATCH(CN$3, $K$3:$T$3, 0)), "")="", $CC$4, $CC$3))</f>
        <v/>
      </c>
      <c r="CO2397" s="12" t="str" cm="1">
        <f t="array" ref="CO2397">IF(OR($CE2397="", $CG$3=""), "", IF(IFERROR(INDEX($AA2397:$AJ2397, $CK2397, MATCH(CO$3, $AA$3:$AJ$3, 0)), "")="", $CC$4, $CC$3))</f>
        <v/>
      </c>
      <c r="CP2397" s="12" t="str">
        <f>IF(OR($CE2397="", $CG$3=""), "", IF(CP$3='Property List &amp; Features'!$BG$9, $CC$3, IF(CP$3=$I2397, $CC$3, $CC$4)))</f>
        <v/>
      </c>
      <c r="CQ2397" s="12" t="str">
        <f>IF(OR($CE2397="", $CG$3=""), "", IF(CQ$3='Property List &amp; Features'!$BG$9, $CC$3, IF(CQ$3=$J2397, $CC$3, $CC$4)))</f>
        <v/>
      </c>
      <c r="CR2397" s="12" t="str">
        <f t="shared" si="1932"/>
        <v/>
      </c>
      <c r="CS2397" s="12" t="str">
        <f t="shared" si="1933"/>
        <v/>
      </c>
      <c r="CT2397" s="12" t="str">
        <f t="shared" si="1934"/>
        <v/>
      </c>
      <c r="CU2397" s="12" t="str">
        <f t="shared" si="1935"/>
        <v/>
      </c>
      <c r="CV2397" s="12" t="str">
        <f t="shared" si="1936"/>
        <v/>
      </c>
      <c r="CW2397" s="12" t="str">
        <f t="shared" si="1958"/>
        <v/>
      </c>
      <c r="CX2397" s="12" t="str">
        <f t="shared" si="1959"/>
        <v/>
      </c>
      <c r="CY2397" s="12" t="str">
        <f t="shared" si="1960"/>
        <v/>
      </c>
      <c r="CZ2397" s="12" t="str">
        <f t="shared" si="1961"/>
        <v/>
      </c>
      <c r="DA2397" s="12" t="str">
        <f t="shared" si="1962"/>
        <v/>
      </c>
      <c r="DB2397" s="12" t="str">
        <f t="shared" si="1963"/>
        <v/>
      </c>
      <c r="DC2397" s="12" t="str">
        <f t="shared" si="1964"/>
        <v/>
      </c>
      <c r="DD2397" s="12" t="str">
        <f t="shared" si="1965"/>
        <v/>
      </c>
      <c r="DE2397" s="12" t="str">
        <f t="shared" si="1966"/>
        <v/>
      </c>
      <c r="DF2397" s="12" t="str">
        <f t="shared" si="1967"/>
        <v/>
      </c>
      <c r="DG2397" s="12" t="str">
        <f t="shared" si="1968"/>
        <v/>
      </c>
      <c r="DH2397" s="12" t="str">
        <f t="shared" si="1969"/>
        <v/>
      </c>
      <c r="DI2397" s="12" t="str">
        <f t="shared" si="1970"/>
        <v/>
      </c>
      <c r="DJ2397" s="12" t="str">
        <f t="shared" si="1971"/>
        <v/>
      </c>
      <c r="DK2397" s="12" t="str">
        <f t="shared" si="1972"/>
        <v/>
      </c>
      <c r="DL2397" s="12" t="str">
        <f t="shared" si="1973"/>
        <v/>
      </c>
      <c r="DM2397" s="12" t="str">
        <f t="shared" si="1974"/>
        <v/>
      </c>
      <c r="DN2397" s="12" t="str">
        <f t="shared" si="1975"/>
        <v/>
      </c>
      <c r="DO2397" s="12" t="str">
        <f t="shared" si="1976"/>
        <v/>
      </c>
      <c r="DP2397" s="12" t="str">
        <f t="shared" si="1977"/>
        <v/>
      </c>
      <c r="DQ2397" s="12" t="str">
        <f t="shared" si="1978"/>
        <v/>
      </c>
      <c r="DR2397" s="12" t="str">
        <f t="shared" si="1940"/>
        <v/>
      </c>
      <c r="DS2397" s="12" t="str">
        <f t="shared" si="1941"/>
        <v/>
      </c>
      <c r="DT2397" s="12" t="str">
        <f t="shared" si="1942"/>
        <v/>
      </c>
      <c r="DU2397" s="12" t="str">
        <f t="shared" si="1943"/>
        <v/>
      </c>
      <c r="DV2397" s="12" t="str">
        <f t="shared" si="1944"/>
        <v/>
      </c>
      <c r="DW2397" s="12" t="str">
        <f t="shared" si="1945"/>
        <v/>
      </c>
      <c r="DX2397" s="12" t="str">
        <f t="shared" si="1946"/>
        <v/>
      </c>
      <c r="DY2397" s="12" t="str">
        <f t="shared" si="1947"/>
        <v/>
      </c>
      <c r="DZ2397" s="12" t="str">
        <f t="shared" si="1948"/>
        <v/>
      </c>
      <c r="EA2397" s="12" t="str">
        <f t="shared" si="1949"/>
        <v/>
      </c>
      <c r="EB2397" s="12" t="str">
        <f t="shared" si="1950"/>
        <v/>
      </c>
      <c r="EC2397" s="12" t="str">
        <f t="shared" si="1951"/>
        <v/>
      </c>
      <c r="ED2397" s="12" t="str">
        <f t="shared" si="1952"/>
        <v/>
      </c>
      <c r="EE2397" s="12" t="str">
        <f t="shared" si="1953"/>
        <v/>
      </c>
      <c r="EF2397" s="12" t="str">
        <f t="shared" si="1954"/>
        <v/>
      </c>
      <c r="EG2397" s="12" t="str">
        <f t="shared" si="1955"/>
        <v/>
      </c>
      <c r="EH2397" s="12" t="str">
        <f t="shared" si="1956"/>
        <v/>
      </c>
      <c r="EI2397" s="12" t="str">
        <f t="shared" si="1957"/>
        <v/>
      </c>
      <c r="EK2397" s="83" t="str">
        <f t="shared" si="1937"/>
        <v/>
      </c>
      <c r="EM2397" s="12" t="str">
        <f t="shared" si="1938"/>
        <v/>
      </c>
      <c r="EO2397" s="12" t="str">
        <f t="shared" si="1939"/>
        <v/>
      </c>
      <c r="EQ2397" s="12" t="str">
        <f>IF($EO2397="", "", IF($EQ$8=$EQ$6, COUNTIF($EO$11:$EO$2510, "&gt;"&amp;$EO2397)+1+COUNTIF($EO$11:$EO2397, $EO2397)-1, COUNTIF($EO$11:$EO$2510, "&lt;"&amp;$EO2397)+1+COUNTIF($EO$11:$EO2397, $EO2397)-1))</f>
        <v/>
      </c>
    </row>
    <row r="2398" spans="1:147" x14ac:dyDescent="0.55000000000000004">
      <c r="A2398" s="8"/>
      <c r="B2398" s="12" t="str">
        <f>IF($D2398="", "", COUNTIF($D$11:$D2398, $D2398))</f>
        <v/>
      </c>
      <c r="C2398" s="8"/>
      <c r="D2398" s="45"/>
      <c r="E2398" s="46"/>
      <c r="F2398" s="47"/>
      <c r="G2398" s="54"/>
      <c r="H2398" s="54"/>
      <c r="I2398" s="48"/>
      <c r="J2398" s="49"/>
      <c r="K2398" s="50"/>
      <c r="L2398" s="50"/>
      <c r="M2398" s="50"/>
      <c r="N2398" s="50"/>
      <c r="O2398" s="50"/>
      <c r="P2398" s="50"/>
      <c r="Q2398" s="50"/>
      <c r="R2398" s="50"/>
      <c r="S2398" s="50"/>
      <c r="T2398" s="50"/>
      <c r="U2398" s="51"/>
      <c r="V2398" s="52"/>
      <c r="W2398" s="53"/>
      <c r="X2398" s="53"/>
      <c r="Y2398" s="53"/>
      <c r="Z2398" s="53"/>
      <c r="AA2398" s="48"/>
      <c r="AB2398" s="54"/>
      <c r="AC2398" s="54"/>
      <c r="AD2398" s="54"/>
      <c r="AE2398" s="54"/>
      <c r="AF2398" s="54"/>
      <c r="AG2398" s="54"/>
      <c r="AH2398" s="54"/>
      <c r="AI2398" s="54"/>
      <c r="AJ2398" s="49"/>
      <c r="AK2398" s="48"/>
      <c r="AL2398" s="54"/>
      <c r="AM2398" s="54"/>
      <c r="AN2398" s="54"/>
      <c r="AO2398" s="54"/>
      <c r="AP2398" s="54"/>
      <c r="AQ2398" s="54"/>
      <c r="AR2398" s="54"/>
      <c r="AS2398" s="54"/>
      <c r="AT2398" s="54"/>
      <c r="AU2398" s="54"/>
      <c r="AV2398" s="54"/>
      <c r="AW2398" s="54"/>
      <c r="AX2398" s="54"/>
      <c r="AY2398" s="54"/>
      <c r="AZ2398" s="54"/>
      <c r="BA2398" s="54"/>
      <c r="BB2398" s="54"/>
      <c r="BC2398" s="54"/>
      <c r="BD2398" s="54"/>
      <c r="BE2398" s="54"/>
      <c r="BF2398" s="54"/>
      <c r="BG2398" s="54"/>
      <c r="BH2398" s="54"/>
      <c r="BI2398" s="54"/>
      <c r="BJ2398" s="54"/>
      <c r="BK2398" s="54"/>
      <c r="BL2398" s="54"/>
      <c r="BM2398" s="54"/>
      <c r="BN2398" s="54"/>
      <c r="BO2398" s="54"/>
      <c r="BP2398" s="54"/>
      <c r="BQ2398" s="54"/>
      <c r="BR2398" s="54"/>
      <c r="BS2398" s="54"/>
      <c r="BT2398" s="54"/>
      <c r="BU2398" s="54"/>
      <c r="BV2398" s="54"/>
      <c r="BW2398" s="54"/>
      <c r="BX2398" s="49"/>
      <c r="BY2398" s="55"/>
      <c r="BZ2398" s="8"/>
      <c r="CE2398" s="12" t="str">
        <f t="shared" si="1927"/>
        <v/>
      </c>
      <c r="CG2398" s="77" t="str">
        <f t="shared" si="1928"/>
        <v/>
      </c>
      <c r="CH2398" s="80" t="str">
        <f t="shared" si="1929"/>
        <v/>
      </c>
      <c r="CL2398" s="12" t="str">
        <f t="shared" si="1930"/>
        <v/>
      </c>
      <c r="CM2398" s="12" t="str">
        <f t="shared" si="1931"/>
        <v/>
      </c>
      <c r="CN2398" s="12" t="str" cm="1">
        <f t="array" ref="CN2398">IF(OR($CE2398="", $CG$3=""), "", IF(IFERROR(INDEX($K2398:$T2398, $CK2398, MATCH(CN$3, $K$3:$T$3, 0)), "")="", $CC$4, $CC$3))</f>
        <v/>
      </c>
      <c r="CO2398" s="12" t="str" cm="1">
        <f t="array" ref="CO2398">IF(OR($CE2398="", $CG$3=""), "", IF(IFERROR(INDEX($AA2398:$AJ2398, $CK2398, MATCH(CO$3, $AA$3:$AJ$3, 0)), "")="", $CC$4, $CC$3))</f>
        <v/>
      </c>
      <c r="CP2398" s="12" t="str">
        <f>IF(OR($CE2398="", $CG$3=""), "", IF(CP$3='Property List &amp; Features'!$BG$9, $CC$3, IF(CP$3=$I2398, $CC$3, $CC$4)))</f>
        <v/>
      </c>
      <c r="CQ2398" s="12" t="str">
        <f>IF(OR($CE2398="", $CG$3=""), "", IF(CQ$3='Property List &amp; Features'!$BG$9, $CC$3, IF(CQ$3=$J2398, $CC$3, $CC$4)))</f>
        <v/>
      </c>
      <c r="CR2398" s="12" t="str">
        <f t="shared" si="1932"/>
        <v/>
      </c>
      <c r="CS2398" s="12" t="str">
        <f t="shared" si="1933"/>
        <v/>
      </c>
      <c r="CT2398" s="12" t="str">
        <f t="shared" si="1934"/>
        <v/>
      </c>
      <c r="CU2398" s="12" t="str">
        <f t="shared" si="1935"/>
        <v/>
      </c>
      <c r="CV2398" s="12" t="str">
        <f t="shared" si="1936"/>
        <v/>
      </c>
      <c r="CW2398" s="12" t="str">
        <f t="shared" si="1958"/>
        <v/>
      </c>
      <c r="CX2398" s="12" t="str">
        <f t="shared" si="1959"/>
        <v/>
      </c>
      <c r="CY2398" s="12" t="str">
        <f t="shared" si="1960"/>
        <v/>
      </c>
      <c r="CZ2398" s="12" t="str">
        <f t="shared" si="1961"/>
        <v/>
      </c>
      <c r="DA2398" s="12" t="str">
        <f t="shared" si="1962"/>
        <v/>
      </c>
      <c r="DB2398" s="12" t="str">
        <f t="shared" si="1963"/>
        <v/>
      </c>
      <c r="DC2398" s="12" t="str">
        <f t="shared" si="1964"/>
        <v/>
      </c>
      <c r="DD2398" s="12" t="str">
        <f t="shared" si="1965"/>
        <v/>
      </c>
      <c r="DE2398" s="12" t="str">
        <f t="shared" si="1966"/>
        <v/>
      </c>
      <c r="DF2398" s="12" t="str">
        <f t="shared" si="1967"/>
        <v/>
      </c>
      <c r="DG2398" s="12" t="str">
        <f t="shared" si="1968"/>
        <v/>
      </c>
      <c r="DH2398" s="12" t="str">
        <f t="shared" si="1969"/>
        <v/>
      </c>
      <c r="DI2398" s="12" t="str">
        <f t="shared" si="1970"/>
        <v/>
      </c>
      <c r="DJ2398" s="12" t="str">
        <f t="shared" si="1971"/>
        <v/>
      </c>
      <c r="DK2398" s="12" t="str">
        <f t="shared" si="1972"/>
        <v/>
      </c>
      <c r="DL2398" s="12" t="str">
        <f t="shared" si="1973"/>
        <v/>
      </c>
      <c r="DM2398" s="12" t="str">
        <f t="shared" si="1974"/>
        <v/>
      </c>
      <c r="DN2398" s="12" t="str">
        <f t="shared" si="1975"/>
        <v/>
      </c>
      <c r="DO2398" s="12" t="str">
        <f t="shared" si="1976"/>
        <v/>
      </c>
      <c r="DP2398" s="12" t="str">
        <f t="shared" si="1977"/>
        <v/>
      </c>
      <c r="DQ2398" s="12" t="str">
        <f t="shared" si="1978"/>
        <v/>
      </c>
      <c r="DR2398" s="12" t="str">
        <f t="shared" si="1940"/>
        <v/>
      </c>
      <c r="DS2398" s="12" t="str">
        <f t="shared" si="1941"/>
        <v/>
      </c>
      <c r="DT2398" s="12" t="str">
        <f t="shared" si="1942"/>
        <v/>
      </c>
      <c r="DU2398" s="12" t="str">
        <f t="shared" si="1943"/>
        <v/>
      </c>
      <c r="DV2398" s="12" t="str">
        <f t="shared" si="1944"/>
        <v/>
      </c>
      <c r="DW2398" s="12" t="str">
        <f t="shared" si="1945"/>
        <v/>
      </c>
      <c r="DX2398" s="12" t="str">
        <f t="shared" si="1946"/>
        <v/>
      </c>
      <c r="DY2398" s="12" t="str">
        <f t="shared" si="1947"/>
        <v/>
      </c>
      <c r="DZ2398" s="12" t="str">
        <f t="shared" si="1948"/>
        <v/>
      </c>
      <c r="EA2398" s="12" t="str">
        <f t="shared" si="1949"/>
        <v/>
      </c>
      <c r="EB2398" s="12" t="str">
        <f t="shared" si="1950"/>
        <v/>
      </c>
      <c r="EC2398" s="12" t="str">
        <f t="shared" si="1951"/>
        <v/>
      </c>
      <c r="ED2398" s="12" t="str">
        <f t="shared" si="1952"/>
        <v/>
      </c>
      <c r="EE2398" s="12" t="str">
        <f t="shared" si="1953"/>
        <v/>
      </c>
      <c r="EF2398" s="12" t="str">
        <f t="shared" si="1954"/>
        <v/>
      </c>
      <c r="EG2398" s="12" t="str">
        <f t="shared" si="1955"/>
        <v/>
      </c>
      <c r="EH2398" s="12" t="str">
        <f t="shared" si="1956"/>
        <v/>
      </c>
      <c r="EI2398" s="12" t="str">
        <f t="shared" si="1957"/>
        <v/>
      </c>
      <c r="EK2398" s="83" t="str">
        <f t="shared" si="1937"/>
        <v/>
      </c>
      <c r="EM2398" s="12" t="str">
        <f t="shared" si="1938"/>
        <v/>
      </c>
      <c r="EO2398" s="12" t="str">
        <f t="shared" si="1939"/>
        <v/>
      </c>
      <c r="EQ2398" s="12" t="str">
        <f>IF($EO2398="", "", IF($EQ$8=$EQ$6, COUNTIF($EO$11:$EO$2510, "&gt;"&amp;$EO2398)+1+COUNTIF($EO$11:$EO2398, $EO2398)-1, COUNTIF($EO$11:$EO$2510, "&lt;"&amp;$EO2398)+1+COUNTIF($EO$11:$EO2398, $EO2398)-1))</f>
        <v/>
      </c>
    </row>
    <row r="2399" spans="1:147" x14ac:dyDescent="0.55000000000000004">
      <c r="A2399" s="8"/>
      <c r="B2399" s="12" t="str">
        <f>IF($D2399="", "", COUNTIF($D$11:$D2399, $D2399))</f>
        <v/>
      </c>
      <c r="C2399" s="8"/>
      <c r="D2399" s="45"/>
      <c r="E2399" s="46"/>
      <c r="F2399" s="47"/>
      <c r="G2399" s="54"/>
      <c r="H2399" s="54"/>
      <c r="I2399" s="48"/>
      <c r="J2399" s="49"/>
      <c r="K2399" s="50"/>
      <c r="L2399" s="50"/>
      <c r="M2399" s="50"/>
      <c r="N2399" s="50"/>
      <c r="O2399" s="50"/>
      <c r="P2399" s="50"/>
      <c r="Q2399" s="50"/>
      <c r="R2399" s="50"/>
      <c r="S2399" s="50"/>
      <c r="T2399" s="50"/>
      <c r="U2399" s="51"/>
      <c r="V2399" s="52"/>
      <c r="W2399" s="53"/>
      <c r="X2399" s="53"/>
      <c r="Y2399" s="53"/>
      <c r="Z2399" s="53"/>
      <c r="AA2399" s="48"/>
      <c r="AB2399" s="54"/>
      <c r="AC2399" s="54"/>
      <c r="AD2399" s="54"/>
      <c r="AE2399" s="54"/>
      <c r="AF2399" s="54"/>
      <c r="AG2399" s="54"/>
      <c r="AH2399" s="54"/>
      <c r="AI2399" s="54"/>
      <c r="AJ2399" s="49"/>
      <c r="AK2399" s="48"/>
      <c r="AL2399" s="54"/>
      <c r="AM2399" s="54"/>
      <c r="AN2399" s="54"/>
      <c r="AO2399" s="54"/>
      <c r="AP2399" s="54"/>
      <c r="AQ2399" s="54"/>
      <c r="AR2399" s="54"/>
      <c r="AS2399" s="54"/>
      <c r="AT2399" s="54"/>
      <c r="AU2399" s="54"/>
      <c r="AV2399" s="54"/>
      <c r="AW2399" s="54"/>
      <c r="AX2399" s="54"/>
      <c r="AY2399" s="54"/>
      <c r="AZ2399" s="54"/>
      <c r="BA2399" s="54"/>
      <c r="BB2399" s="54"/>
      <c r="BC2399" s="54"/>
      <c r="BD2399" s="54"/>
      <c r="BE2399" s="54"/>
      <c r="BF2399" s="54"/>
      <c r="BG2399" s="54"/>
      <c r="BH2399" s="54"/>
      <c r="BI2399" s="54"/>
      <c r="BJ2399" s="54"/>
      <c r="BK2399" s="54"/>
      <c r="BL2399" s="54"/>
      <c r="BM2399" s="54"/>
      <c r="BN2399" s="54"/>
      <c r="BO2399" s="54"/>
      <c r="BP2399" s="54"/>
      <c r="BQ2399" s="54"/>
      <c r="BR2399" s="54"/>
      <c r="BS2399" s="54"/>
      <c r="BT2399" s="54"/>
      <c r="BU2399" s="54"/>
      <c r="BV2399" s="54"/>
      <c r="BW2399" s="54"/>
      <c r="BX2399" s="49"/>
      <c r="BY2399" s="55"/>
      <c r="BZ2399" s="8"/>
      <c r="CE2399" s="12" t="str">
        <f t="shared" si="1927"/>
        <v/>
      </c>
      <c r="CG2399" s="77" t="str">
        <f t="shared" si="1928"/>
        <v/>
      </c>
      <c r="CH2399" s="80" t="str">
        <f t="shared" si="1929"/>
        <v/>
      </c>
      <c r="CL2399" s="12" t="str">
        <f t="shared" si="1930"/>
        <v/>
      </c>
      <c r="CM2399" s="12" t="str">
        <f t="shared" si="1931"/>
        <v/>
      </c>
      <c r="CN2399" s="12" t="str" cm="1">
        <f t="array" ref="CN2399">IF(OR($CE2399="", $CG$3=""), "", IF(IFERROR(INDEX($K2399:$T2399, $CK2399, MATCH(CN$3, $K$3:$T$3, 0)), "")="", $CC$4, $CC$3))</f>
        <v/>
      </c>
      <c r="CO2399" s="12" t="str" cm="1">
        <f t="array" ref="CO2399">IF(OR($CE2399="", $CG$3=""), "", IF(IFERROR(INDEX($AA2399:$AJ2399, $CK2399, MATCH(CO$3, $AA$3:$AJ$3, 0)), "")="", $CC$4, $CC$3))</f>
        <v/>
      </c>
      <c r="CP2399" s="12" t="str">
        <f>IF(OR($CE2399="", $CG$3=""), "", IF(CP$3='Property List &amp; Features'!$BG$9, $CC$3, IF(CP$3=$I2399, $CC$3, $CC$4)))</f>
        <v/>
      </c>
      <c r="CQ2399" s="12" t="str">
        <f>IF(OR($CE2399="", $CG$3=""), "", IF(CQ$3='Property List &amp; Features'!$BG$9, $CC$3, IF(CQ$3=$J2399, $CC$3, $CC$4)))</f>
        <v/>
      </c>
      <c r="CR2399" s="12" t="str">
        <f t="shared" si="1932"/>
        <v/>
      </c>
      <c r="CS2399" s="12" t="str">
        <f t="shared" si="1933"/>
        <v/>
      </c>
      <c r="CT2399" s="12" t="str">
        <f t="shared" si="1934"/>
        <v/>
      </c>
      <c r="CU2399" s="12" t="str">
        <f t="shared" si="1935"/>
        <v/>
      </c>
      <c r="CV2399" s="12" t="str">
        <f t="shared" si="1936"/>
        <v/>
      </c>
      <c r="CW2399" s="12" t="str">
        <f t="shared" si="1958"/>
        <v/>
      </c>
      <c r="CX2399" s="12" t="str">
        <f t="shared" si="1959"/>
        <v/>
      </c>
      <c r="CY2399" s="12" t="str">
        <f t="shared" si="1960"/>
        <v/>
      </c>
      <c r="CZ2399" s="12" t="str">
        <f t="shared" si="1961"/>
        <v/>
      </c>
      <c r="DA2399" s="12" t="str">
        <f t="shared" si="1962"/>
        <v/>
      </c>
      <c r="DB2399" s="12" t="str">
        <f t="shared" si="1963"/>
        <v/>
      </c>
      <c r="DC2399" s="12" t="str">
        <f t="shared" si="1964"/>
        <v/>
      </c>
      <c r="DD2399" s="12" t="str">
        <f t="shared" si="1965"/>
        <v/>
      </c>
      <c r="DE2399" s="12" t="str">
        <f t="shared" si="1966"/>
        <v/>
      </c>
      <c r="DF2399" s="12" t="str">
        <f t="shared" si="1967"/>
        <v/>
      </c>
      <c r="DG2399" s="12" t="str">
        <f t="shared" si="1968"/>
        <v/>
      </c>
      <c r="DH2399" s="12" t="str">
        <f t="shared" si="1969"/>
        <v/>
      </c>
      <c r="DI2399" s="12" t="str">
        <f t="shared" si="1970"/>
        <v/>
      </c>
      <c r="DJ2399" s="12" t="str">
        <f t="shared" si="1971"/>
        <v/>
      </c>
      <c r="DK2399" s="12" t="str">
        <f t="shared" si="1972"/>
        <v/>
      </c>
      <c r="DL2399" s="12" t="str">
        <f t="shared" si="1973"/>
        <v/>
      </c>
      <c r="DM2399" s="12" t="str">
        <f t="shared" si="1974"/>
        <v/>
      </c>
      <c r="DN2399" s="12" t="str">
        <f t="shared" si="1975"/>
        <v/>
      </c>
      <c r="DO2399" s="12" t="str">
        <f t="shared" si="1976"/>
        <v/>
      </c>
      <c r="DP2399" s="12" t="str">
        <f t="shared" si="1977"/>
        <v/>
      </c>
      <c r="DQ2399" s="12" t="str">
        <f t="shared" si="1978"/>
        <v/>
      </c>
      <c r="DR2399" s="12" t="str">
        <f t="shared" si="1940"/>
        <v/>
      </c>
      <c r="DS2399" s="12" t="str">
        <f t="shared" si="1941"/>
        <v/>
      </c>
      <c r="DT2399" s="12" t="str">
        <f t="shared" si="1942"/>
        <v/>
      </c>
      <c r="DU2399" s="12" t="str">
        <f t="shared" si="1943"/>
        <v/>
      </c>
      <c r="DV2399" s="12" t="str">
        <f t="shared" si="1944"/>
        <v/>
      </c>
      <c r="DW2399" s="12" t="str">
        <f t="shared" si="1945"/>
        <v/>
      </c>
      <c r="DX2399" s="12" t="str">
        <f t="shared" si="1946"/>
        <v/>
      </c>
      <c r="DY2399" s="12" t="str">
        <f t="shared" si="1947"/>
        <v/>
      </c>
      <c r="DZ2399" s="12" t="str">
        <f t="shared" si="1948"/>
        <v/>
      </c>
      <c r="EA2399" s="12" t="str">
        <f t="shared" si="1949"/>
        <v/>
      </c>
      <c r="EB2399" s="12" t="str">
        <f t="shared" si="1950"/>
        <v/>
      </c>
      <c r="EC2399" s="12" t="str">
        <f t="shared" si="1951"/>
        <v/>
      </c>
      <c r="ED2399" s="12" t="str">
        <f t="shared" si="1952"/>
        <v/>
      </c>
      <c r="EE2399" s="12" t="str">
        <f t="shared" si="1953"/>
        <v/>
      </c>
      <c r="EF2399" s="12" t="str">
        <f t="shared" si="1954"/>
        <v/>
      </c>
      <c r="EG2399" s="12" t="str">
        <f t="shared" si="1955"/>
        <v/>
      </c>
      <c r="EH2399" s="12" t="str">
        <f t="shared" si="1956"/>
        <v/>
      </c>
      <c r="EI2399" s="12" t="str">
        <f t="shared" si="1957"/>
        <v/>
      </c>
      <c r="EK2399" s="83" t="str">
        <f t="shared" si="1937"/>
        <v/>
      </c>
      <c r="EM2399" s="12" t="str">
        <f t="shared" si="1938"/>
        <v/>
      </c>
      <c r="EO2399" s="12" t="str">
        <f t="shared" si="1939"/>
        <v/>
      </c>
      <c r="EQ2399" s="12" t="str">
        <f>IF($EO2399="", "", IF($EQ$8=$EQ$6, COUNTIF($EO$11:$EO$2510, "&gt;"&amp;$EO2399)+1+COUNTIF($EO$11:$EO2399, $EO2399)-1, COUNTIF($EO$11:$EO$2510, "&lt;"&amp;$EO2399)+1+COUNTIF($EO$11:$EO2399, $EO2399)-1))</f>
        <v/>
      </c>
    </row>
    <row r="2400" spans="1:147" x14ac:dyDescent="0.55000000000000004">
      <c r="A2400" s="8"/>
      <c r="B2400" s="12" t="str">
        <f>IF($D2400="", "", COUNTIF($D$11:$D2400, $D2400))</f>
        <v/>
      </c>
      <c r="C2400" s="8"/>
      <c r="D2400" s="45"/>
      <c r="E2400" s="46"/>
      <c r="F2400" s="47"/>
      <c r="G2400" s="54"/>
      <c r="H2400" s="54"/>
      <c r="I2400" s="48"/>
      <c r="J2400" s="49"/>
      <c r="K2400" s="50"/>
      <c r="L2400" s="50"/>
      <c r="M2400" s="50"/>
      <c r="N2400" s="50"/>
      <c r="O2400" s="50"/>
      <c r="P2400" s="50"/>
      <c r="Q2400" s="50"/>
      <c r="R2400" s="50"/>
      <c r="S2400" s="50"/>
      <c r="T2400" s="50"/>
      <c r="U2400" s="51"/>
      <c r="V2400" s="52"/>
      <c r="W2400" s="53"/>
      <c r="X2400" s="53"/>
      <c r="Y2400" s="53"/>
      <c r="Z2400" s="53"/>
      <c r="AA2400" s="48"/>
      <c r="AB2400" s="54"/>
      <c r="AC2400" s="54"/>
      <c r="AD2400" s="54"/>
      <c r="AE2400" s="54"/>
      <c r="AF2400" s="54"/>
      <c r="AG2400" s="54"/>
      <c r="AH2400" s="54"/>
      <c r="AI2400" s="54"/>
      <c r="AJ2400" s="49"/>
      <c r="AK2400" s="48"/>
      <c r="AL2400" s="54"/>
      <c r="AM2400" s="54"/>
      <c r="AN2400" s="54"/>
      <c r="AO2400" s="54"/>
      <c r="AP2400" s="54"/>
      <c r="AQ2400" s="54"/>
      <c r="AR2400" s="54"/>
      <c r="AS2400" s="54"/>
      <c r="AT2400" s="54"/>
      <c r="AU2400" s="54"/>
      <c r="AV2400" s="54"/>
      <c r="AW2400" s="54"/>
      <c r="AX2400" s="54"/>
      <c r="AY2400" s="54"/>
      <c r="AZ2400" s="54"/>
      <c r="BA2400" s="54"/>
      <c r="BB2400" s="54"/>
      <c r="BC2400" s="54"/>
      <c r="BD2400" s="54"/>
      <c r="BE2400" s="54"/>
      <c r="BF2400" s="54"/>
      <c r="BG2400" s="54"/>
      <c r="BH2400" s="54"/>
      <c r="BI2400" s="54"/>
      <c r="BJ2400" s="54"/>
      <c r="BK2400" s="54"/>
      <c r="BL2400" s="54"/>
      <c r="BM2400" s="54"/>
      <c r="BN2400" s="54"/>
      <c r="BO2400" s="54"/>
      <c r="BP2400" s="54"/>
      <c r="BQ2400" s="54"/>
      <c r="BR2400" s="54"/>
      <c r="BS2400" s="54"/>
      <c r="BT2400" s="54"/>
      <c r="BU2400" s="54"/>
      <c r="BV2400" s="54"/>
      <c r="BW2400" s="54"/>
      <c r="BX2400" s="49"/>
      <c r="BY2400" s="55"/>
      <c r="BZ2400" s="8"/>
      <c r="CE2400" s="12" t="str">
        <f t="shared" si="1927"/>
        <v/>
      </c>
      <c r="CG2400" s="77" t="str">
        <f t="shared" si="1928"/>
        <v/>
      </c>
      <c r="CH2400" s="80" t="str">
        <f t="shared" si="1929"/>
        <v/>
      </c>
      <c r="CL2400" s="12" t="str">
        <f t="shared" si="1930"/>
        <v/>
      </c>
      <c r="CM2400" s="12" t="str">
        <f t="shared" si="1931"/>
        <v/>
      </c>
      <c r="CN2400" s="12" t="str" cm="1">
        <f t="array" ref="CN2400">IF(OR($CE2400="", $CG$3=""), "", IF(IFERROR(INDEX($K2400:$T2400, $CK2400, MATCH(CN$3, $K$3:$T$3, 0)), "")="", $CC$4, $CC$3))</f>
        <v/>
      </c>
      <c r="CO2400" s="12" t="str" cm="1">
        <f t="array" ref="CO2400">IF(OR($CE2400="", $CG$3=""), "", IF(IFERROR(INDEX($AA2400:$AJ2400, $CK2400, MATCH(CO$3, $AA$3:$AJ$3, 0)), "")="", $CC$4, $CC$3))</f>
        <v/>
      </c>
      <c r="CP2400" s="12" t="str">
        <f>IF(OR($CE2400="", $CG$3=""), "", IF(CP$3='Property List &amp; Features'!$BG$9, $CC$3, IF(CP$3=$I2400, $CC$3, $CC$4)))</f>
        <v/>
      </c>
      <c r="CQ2400" s="12" t="str">
        <f>IF(OR($CE2400="", $CG$3=""), "", IF(CQ$3='Property List &amp; Features'!$BG$9, $CC$3, IF(CQ$3=$J2400, $CC$3, $CC$4)))</f>
        <v/>
      </c>
      <c r="CR2400" s="12" t="str">
        <f t="shared" si="1932"/>
        <v/>
      </c>
      <c r="CS2400" s="12" t="str">
        <f t="shared" si="1933"/>
        <v/>
      </c>
      <c r="CT2400" s="12" t="str">
        <f t="shared" si="1934"/>
        <v/>
      </c>
      <c r="CU2400" s="12" t="str">
        <f t="shared" si="1935"/>
        <v/>
      </c>
      <c r="CV2400" s="12" t="str">
        <f t="shared" si="1936"/>
        <v/>
      </c>
      <c r="CW2400" s="12" t="str">
        <f t="shared" si="1958"/>
        <v/>
      </c>
      <c r="CX2400" s="12" t="str">
        <f t="shared" si="1959"/>
        <v/>
      </c>
      <c r="CY2400" s="12" t="str">
        <f t="shared" si="1960"/>
        <v/>
      </c>
      <c r="CZ2400" s="12" t="str">
        <f t="shared" si="1961"/>
        <v/>
      </c>
      <c r="DA2400" s="12" t="str">
        <f t="shared" si="1962"/>
        <v/>
      </c>
      <c r="DB2400" s="12" t="str">
        <f t="shared" si="1963"/>
        <v/>
      </c>
      <c r="DC2400" s="12" t="str">
        <f t="shared" si="1964"/>
        <v/>
      </c>
      <c r="DD2400" s="12" t="str">
        <f t="shared" si="1965"/>
        <v/>
      </c>
      <c r="DE2400" s="12" t="str">
        <f t="shared" si="1966"/>
        <v/>
      </c>
      <c r="DF2400" s="12" t="str">
        <f t="shared" si="1967"/>
        <v/>
      </c>
      <c r="DG2400" s="12" t="str">
        <f t="shared" si="1968"/>
        <v/>
      </c>
      <c r="DH2400" s="12" t="str">
        <f t="shared" si="1969"/>
        <v/>
      </c>
      <c r="DI2400" s="12" t="str">
        <f t="shared" si="1970"/>
        <v/>
      </c>
      <c r="DJ2400" s="12" t="str">
        <f t="shared" si="1971"/>
        <v/>
      </c>
      <c r="DK2400" s="12" t="str">
        <f t="shared" si="1972"/>
        <v/>
      </c>
      <c r="DL2400" s="12" t="str">
        <f t="shared" si="1973"/>
        <v/>
      </c>
      <c r="DM2400" s="12" t="str">
        <f t="shared" si="1974"/>
        <v/>
      </c>
      <c r="DN2400" s="12" t="str">
        <f t="shared" si="1975"/>
        <v/>
      </c>
      <c r="DO2400" s="12" t="str">
        <f t="shared" si="1976"/>
        <v/>
      </c>
      <c r="DP2400" s="12" t="str">
        <f t="shared" si="1977"/>
        <v/>
      </c>
      <c r="DQ2400" s="12" t="str">
        <f t="shared" si="1978"/>
        <v/>
      </c>
      <c r="DR2400" s="12" t="str">
        <f t="shared" si="1940"/>
        <v/>
      </c>
      <c r="DS2400" s="12" t="str">
        <f t="shared" si="1941"/>
        <v/>
      </c>
      <c r="DT2400" s="12" t="str">
        <f t="shared" si="1942"/>
        <v/>
      </c>
      <c r="DU2400" s="12" t="str">
        <f t="shared" si="1943"/>
        <v/>
      </c>
      <c r="DV2400" s="12" t="str">
        <f t="shared" si="1944"/>
        <v/>
      </c>
      <c r="DW2400" s="12" t="str">
        <f t="shared" si="1945"/>
        <v/>
      </c>
      <c r="DX2400" s="12" t="str">
        <f t="shared" si="1946"/>
        <v/>
      </c>
      <c r="DY2400" s="12" t="str">
        <f t="shared" si="1947"/>
        <v/>
      </c>
      <c r="DZ2400" s="12" t="str">
        <f t="shared" si="1948"/>
        <v/>
      </c>
      <c r="EA2400" s="12" t="str">
        <f t="shared" si="1949"/>
        <v/>
      </c>
      <c r="EB2400" s="12" t="str">
        <f t="shared" si="1950"/>
        <v/>
      </c>
      <c r="EC2400" s="12" t="str">
        <f t="shared" si="1951"/>
        <v/>
      </c>
      <c r="ED2400" s="12" t="str">
        <f t="shared" si="1952"/>
        <v/>
      </c>
      <c r="EE2400" s="12" t="str">
        <f t="shared" si="1953"/>
        <v/>
      </c>
      <c r="EF2400" s="12" t="str">
        <f t="shared" si="1954"/>
        <v/>
      </c>
      <c r="EG2400" s="12" t="str">
        <f t="shared" si="1955"/>
        <v/>
      </c>
      <c r="EH2400" s="12" t="str">
        <f t="shared" si="1956"/>
        <v/>
      </c>
      <c r="EI2400" s="12" t="str">
        <f t="shared" si="1957"/>
        <v/>
      </c>
      <c r="EK2400" s="83" t="str">
        <f t="shared" si="1937"/>
        <v/>
      </c>
      <c r="EM2400" s="12" t="str">
        <f t="shared" si="1938"/>
        <v/>
      </c>
      <c r="EO2400" s="12" t="str">
        <f t="shared" si="1939"/>
        <v/>
      </c>
      <c r="EQ2400" s="12" t="str">
        <f>IF($EO2400="", "", IF($EQ$8=$EQ$6, COUNTIF($EO$11:$EO$2510, "&gt;"&amp;$EO2400)+1+COUNTIF($EO$11:$EO2400, $EO2400)-1, COUNTIF($EO$11:$EO$2510, "&lt;"&amp;$EO2400)+1+COUNTIF($EO$11:$EO2400, $EO2400)-1))</f>
        <v/>
      </c>
    </row>
    <row r="2401" spans="1:147" x14ac:dyDescent="0.55000000000000004">
      <c r="A2401" s="8"/>
      <c r="B2401" s="12" t="str">
        <f>IF($D2401="", "", COUNTIF($D$11:$D2401, $D2401))</f>
        <v/>
      </c>
      <c r="C2401" s="8"/>
      <c r="D2401" s="45"/>
      <c r="E2401" s="46"/>
      <c r="F2401" s="47"/>
      <c r="G2401" s="54"/>
      <c r="H2401" s="54"/>
      <c r="I2401" s="48"/>
      <c r="J2401" s="49"/>
      <c r="K2401" s="50"/>
      <c r="L2401" s="50"/>
      <c r="M2401" s="50"/>
      <c r="N2401" s="50"/>
      <c r="O2401" s="50"/>
      <c r="P2401" s="50"/>
      <c r="Q2401" s="50"/>
      <c r="R2401" s="50"/>
      <c r="S2401" s="50"/>
      <c r="T2401" s="50"/>
      <c r="U2401" s="51"/>
      <c r="V2401" s="52"/>
      <c r="W2401" s="53"/>
      <c r="X2401" s="53"/>
      <c r="Y2401" s="53"/>
      <c r="Z2401" s="53"/>
      <c r="AA2401" s="48"/>
      <c r="AB2401" s="54"/>
      <c r="AC2401" s="54"/>
      <c r="AD2401" s="54"/>
      <c r="AE2401" s="54"/>
      <c r="AF2401" s="54"/>
      <c r="AG2401" s="54"/>
      <c r="AH2401" s="54"/>
      <c r="AI2401" s="54"/>
      <c r="AJ2401" s="49"/>
      <c r="AK2401" s="48"/>
      <c r="AL2401" s="54"/>
      <c r="AM2401" s="54"/>
      <c r="AN2401" s="54"/>
      <c r="AO2401" s="54"/>
      <c r="AP2401" s="54"/>
      <c r="AQ2401" s="54"/>
      <c r="AR2401" s="54"/>
      <c r="AS2401" s="54"/>
      <c r="AT2401" s="54"/>
      <c r="AU2401" s="54"/>
      <c r="AV2401" s="54"/>
      <c r="AW2401" s="54"/>
      <c r="AX2401" s="54"/>
      <c r="AY2401" s="54"/>
      <c r="AZ2401" s="54"/>
      <c r="BA2401" s="54"/>
      <c r="BB2401" s="54"/>
      <c r="BC2401" s="54"/>
      <c r="BD2401" s="54"/>
      <c r="BE2401" s="54"/>
      <c r="BF2401" s="54"/>
      <c r="BG2401" s="54"/>
      <c r="BH2401" s="54"/>
      <c r="BI2401" s="54"/>
      <c r="BJ2401" s="54"/>
      <c r="BK2401" s="54"/>
      <c r="BL2401" s="54"/>
      <c r="BM2401" s="54"/>
      <c r="BN2401" s="54"/>
      <c r="BO2401" s="54"/>
      <c r="BP2401" s="54"/>
      <c r="BQ2401" s="54"/>
      <c r="BR2401" s="54"/>
      <c r="BS2401" s="54"/>
      <c r="BT2401" s="54"/>
      <c r="BU2401" s="54"/>
      <c r="BV2401" s="54"/>
      <c r="BW2401" s="54"/>
      <c r="BX2401" s="49"/>
      <c r="BY2401" s="55"/>
      <c r="BZ2401" s="8"/>
      <c r="CE2401" s="12" t="str">
        <f t="shared" si="1927"/>
        <v/>
      </c>
      <c r="CG2401" s="77" t="str">
        <f t="shared" si="1928"/>
        <v/>
      </c>
      <c r="CH2401" s="80" t="str">
        <f t="shared" si="1929"/>
        <v/>
      </c>
      <c r="CL2401" s="12" t="str">
        <f t="shared" si="1930"/>
        <v/>
      </c>
      <c r="CM2401" s="12" t="str">
        <f t="shared" si="1931"/>
        <v/>
      </c>
      <c r="CN2401" s="12" t="str" cm="1">
        <f t="array" ref="CN2401">IF(OR($CE2401="", $CG$3=""), "", IF(IFERROR(INDEX($K2401:$T2401, $CK2401, MATCH(CN$3, $K$3:$T$3, 0)), "")="", $CC$4, $CC$3))</f>
        <v/>
      </c>
      <c r="CO2401" s="12" t="str" cm="1">
        <f t="array" ref="CO2401">IF(OR($CE2401="", $CG$3=""), "", IF(IFERROR(INDEX($AA2401:$AJ2401, $CK2401, MATCH(CO$3, $AA$3:$AJ$3, 0)), "")="", $CC$4, $CC$3))</f>
        <v/>
      </c>
      <c r="CP2401" s="12" t="str">
        <f>IF(OR($CE2401="", $CG$3=""), "", IF(CP$3='Property List &amp; Features'!$BG$9, $CC$3, IF(CP$3=$I2401, $CC$3, $CC$4)))</f>
        <v/>
      </c>
      <c r="CQ2401" s="12" t="str">
        <f>IF(OR($CE2401="", $CG$3=""), "", IF(CQ$3='Property List &amp; Features'!$BG$9, $CC$3, IF(CQ$3=$J2401, $CC$3, $CC$4)))</f>
        <v/>
      </c>
      <c r="CR2401" s="12" t="str">
        <f t="shared" si="1932"/>
        <v/>
      </c>
      <c r="CS2401" s="12" t="str">
        <f t="shared" si="1933"/>
        <v/>
      </c>
      <c r="CT2401" s="12" t="str">
        <f t="shared" si="1934"/>
        <v/>
      </c>
      <c r="CU2401" s="12" t="str">
        <f t="shared" si="1935"/>
        <v/>
      </c>
      <c r="CV2401" s="12" t="str">
        <f t="shared" si="1936"/>
        <v/>
      </c>
      <c r="CW2401" s="12" t="str">
        <f t="shared" si="1958"/>
        <v/>
      </c>
      <c r="CX2401" s="12" t="str">
        <f t="shared" si="1959"/>
        <v/>
      </c>
      <c r="CY2401" s="12" t="str">
        <f t="shared" si="1960"/>
        <v/>
      </c>
      <c r="CZ2401" s="12" t="str">
        <f t="shared" si="1961"/>
        <v/>
      </c>
      <c r="DA2401" s="12" t="str">
        <f t="shared" si="1962"/>
        <v/>
      </c>
      <c r="DB2401" s="12" t="str">
        <f t="shared" si="1963"/>
        <v/>
      </c>
      <c r="DC2401" s="12" t="str">
        <f t="shared" si="1964"/>
        <v/>
      </c>
      <c r="DD2401" s="12" t="str">
        <f t="shared" si="1965"/>
        <v/>
      </c>
      <c r="DE2401" s="12" t="str">
        <f t="shared" si="1966"/>
        <v/>
      </c>
      <c r="DF2401" s="12" t="str">
        <f t="shared" si="1967"/>
        <v/>
      </c>
      <c r="DG2401" s="12" t="str">
        <f t="shared" si="1968"/>
        <v/>
      </c>
      <c r="DH2401" s="12" t="str">
        <f t="shared" si="1969"/>
        <v/>
      </c>
      <c r="DI2401" s="12" t="str">
        <f t="shared" si="1970"/>
        <v/>
      </c>
      <c r="DJ2401" s="12" t="str">
        <f t="shared" si="1971"/>
        <v/>
      </c>
      <c r="DK2401" s="12" t="str">
        <f t="shared" si="1972"/>
        <v/>
      </c>
      <c r="DL2401" s="12" t="str">
        <f t="shared" si="1973"/>
        <v/>
      </c>
      <c r="DM2401" s="12" t="str">
        <f t="shared" si="1974"/>
        <v/>
      </c>
      <c r="DN2401" s="12" t="str">
        <f t="shared" si="1975"/>
        <v/>
      </c>
      <c r="DO2401" s="12" t="str">
        <f t="shared" si="1976"/>
        <v/>
      </c>
      <c r="DP2401" s="12" t="str">
        <f t="shared" si="1977"/>
        <v/>
      </c>
      <c r="DQ2401" s="12" t="str">
        <f t="shared" si="1978"/>
        <v/>
      </c>
      <c r="DR2401" s="12" t="str">
        <f t="shared" si="1940"/>
        <v/>
      </c>
      <c r="DS2401" s="12" t="str">
        <f t="shared" si="1941"/>
        <v/>
      </c>
      <c r="DT2401" s="12" t="str">
        <f t="shared" si="1942"/>
        <v/>
      </c>
      <c r="DU2401" s="12" t="str">
        <f t="shared" si="1943"/>
        <v/>
      </c>
      <c r="DV2401" s="12" t="str">
        <f t="shared" si="1944"/>
        <v/>
      </c>
      <c r="DW2401" s="12" t="str">
        <f t="shared" si="1945"/>
        <v/>
      </c>
      <c r="DX2401" s="12" t="str">
        <f t="shared" si="1946"/>
        <v/>
      </c>
      <c r="DY2401" s="12" t="str">
        <f t="shared" si="1947"/>
        <v/>
      </c>
      <c r="DZ2401" s="12" t="str">
        <f t="shared" si="1948"/>
        <v/>
      </c>
      <c r="EA2401" s="12" t="str">
        <f t="shared" si="1949"/>
        <v/>
      </c>
      <c r="EB2401" s="12" t="str">
        <f t="shared" si="1950"/>
        <v/>
      </c>
      <c r="EC2401" s="12" t="str">
        <f t="shared" si="1951"/>
        <v/>
      </c>
      <c r="ED2401" s="12" t="str">
        <f t="shared" si="1952"/>
        <v/>
      </c>
      <c r="EE2401" s="12" t="str">
        <f t="shared" si="1953"/>
        <v/>
      </c>
      <c r="EF2401" s="12" t="str">
        <f t="shared" si="1954"/>
        <v/>
      </c>
      <c r="EG2401" s="12" t="str">
        <f t="shared" si="1955"/>
        <v/>
      </c>
      <c r="EH2401" s="12" t="str">
        <f t="shared" si="1956"/>
        <v/>
      </c>
      <c r="EI2401" s="12" t="str">
        <f t="shared" si="1957"/>
        <v/>
      </c>
      <c r="EK2401" s="83" t="str">
        <f t="shared" si="1937"/>
        <v/>
      </c>
      <c r="EM2401" s="12" t="str">
        <f t="shared" si="1938"/>
        <v/>
      </c>
      <c r="EO2401" s="12" t="str">
        <f t="shared" si="1939"/>
        <v/>
      </c>
      <c r="EQ2401" s="12" t="str">
        <f>IF($EO2401="", "", IF($EQ$8=$EQ$6, COUNTIF($EO$11:$EO$2510, "&gt;"&amp;$EO2401)+1+COUNTIF($EO$11:$EO2401, $EO2401)-1, COUNTIF($EO$11:$EO$2510, "&lt;"&amp;$EO2401)+1+COUNTIF($EO$11:$EO2401, $EO2401)-1))</f>
        <v/>
      </c>
    </row>
    <row r="2402" spans="1:147" x14ac:dyDescent="0.55000000000000004">
      <c r="A2402" s="8"/>
      <c r="B2402" s="12" t="str">
        <f>IF($D2402="", "", COUNTIF($D$11:$D2402, $D2402))</f>
        <v/>
      </c>
      <c r="C2402" s="8"/>
      <c r="D2402" s="45"/>
      <c r="E2402" s="46"/>
      <c r="F2402" s="47"/>
      <c r="G2402" s="54"/>
      <c r="H2402" s="54"/>
      <c r="I2402" s="48"/>
      <c r="J2402" s="49"/>
      <c r="K2402" s="50"/>
      <c r="L2402" s="50"/>
      <c r="M2402" s="50"/>
      <c r="N2402" s="50"/>
      <c r="O2402" s="50"/>
      <c r="P2402" s="50"/>
      <c r="Q2402" s="50"/>
      <c r="R2402" s="50"/>
      <c r="S2402" s="50"/>
      <c r="T2402" s="50"/>
      <c r="U2402" s="51"/>
      <c r="V2402" s="52"/>
      <c r="W2402" s="53"/>
      <c r="X2402" s="53"/>
      <c r="Y2402" s="53"/>
      <c r="Z2402" s="53"/>
      <c r="AA2402" s="48"/>
      <c r="AB2402" s="54"/>
      <c r="AC2402" s="54"/>
      <c r="AD2402" s="54"/>
      <c r="AE2402" s="54"/>
      <c r="AF2402" s="54"/>
      <c r="AG2402" s="54"/>
      <c r="AH2402" s="54"/>
      <c r="AI2402" s="54"/>
      <c r="AJ2402" s="49"/>
      <c r="AK2402" s="48"/>
      <c r="AL2402" s="54"/>
      <c r="AM2402" s="54"/>
      <c r="AN2402" s="54"/>
      <c r="AO2402" s="54"/>
      <c r="AP2402" s="54"/>
      <c r="AQ2402" s="54"/>
      <c r="AR2402" s="54"/>
      <c r="AS2402" s="54"/>
      <c r="AT2402" s="54"/>
      <c r="AU2402" s="54"/>
      <c r="AV2402" s="54"/>
      <c r="AW2402" s="54"/>
      <c r="AX2402" s="54"/>
      <c r="AY2402" s="54"/>
      <c r="AZ2402" s="54"/>
      <c r="BA2402" s="54"/>
      <c r="BB2402" s="54"/>
      <c r="BC2402" s="54"/>
      <c r="BD2402" s="54"/>
      <c r="BE2402" s="54"/>
      <c r="BF2402" s="54"/>
      <c r="BG2402" s="54"/>
      <c r="BH2402" s="54"/>
      <c r="BI2402" s="54"/>
      <c r="BJ2402" s="54"/>
      <c r="BK2402" s="54"/>
      <c r="BL2402" s="54"/>
      <c r="BM2402" s="54"/>
      <c r="BN2402" s="54"/>
      <c r="BO2402" s="54"/>
      <c r="BP2402" s="54"/>
      <c r="BQ2402" s="54"/>
      <c r="BR2402" s="54"/>
      <c r="BS2402" s="54"/>
      <c r="BT2402" s="54"/>
      <c r="BU2402" s="54"/>
      <c r="BV2402" s="54"/>
      <c r="BW2402" s="54"/>
      <c r="BX2402" s="49"/>
      <c r="BY2402" s="55"/>
      <c r="BZ2402" s="8"/>
      <c r="CE2402" s="12" t="str">
        <f t="shared" si="1927"/>
        <v/>
      </c>
      <c r="CG2402" s="77" t="str">
        <f t="shared" si="1928"/>
        <v/>
      </c>
      <c r="CH2402" s="80" t="str">
        <f t="shared" si="1929"/>
        <v/>
      </c>
      <c r="CL2402" s="12" t="str">
        <f t="shared" si="1930"/>
        <v/>
      </c>
      <c r="CM2402" s="12" t="str">
        <f t="shared" si="1931"/>
        <v/>
      </c>
      <c r="CN2402" s="12" t="str" cm="1">
        <f t="array" ref="CN2402">IF(OR($CE2402="", $CG$3=""), "", IF(IFERROR(INDEX($K2402:$T2402, $CK2402, MATCH(CN$3, $K$3:$T$3, 0)), "")="", $CC$4, $CC$3))</f>
        <v/>
      </c>
      <c r="CO2402" s="12" t="str" cm="1">
        <f t="array" ref="CO2402">IF(OR($CE2402="", $CG$3=""), "", IF(IFERROR(INDEX($AA2402:$AJ2402, $CK2402, MATCH(CO$3, $AA$3:$AJ$3, 0)), "")="", $CC$4, $CC$3))</f>
        <v/>
      </c>
      <c r="CP2402" s="12" t="str">
        <f>IF(OR($CE2402="", $CG$3=""), "", IF(CP$3='Property List &amp; Features'!$BG$9, $CC$3, IF(CP$3=$I2402, $CC$3, $CC$4)))</f>
        <v/>
      </c>
      <c r="CQ2402" s="12" t="str">
        <f>IF(OR($CE2402="", $CG$3=""), "", IF(CQ$3='Property List &amp; Features'!$BG$9, $CC$3, IF(CQ$3=$J2402, $CC$3, $CC$4)))</f>
        <v/>
      </c>
      <c r="CR2402" s="12" t="str">
        <f t="shared" si="1932"/>
        <v/>
      </c>
      <c r="CS2402" s="12" t="str">
        <f t="shared" si="1933"/>
        <v/>
      </c>
      <c r="CT2402" s="12" t="str">
        <f t="shared" si="1934"/>
        <v/>
      </c>
      <c r="CU2402" s="12" t="str">
        <f t="shared" si="1935"/>
        <v/>
      </c>
      <c r="CV2402" s="12" t="str">
        <f t="shared" si="1936"/>
        <v/>
      </c>
      <c r="CW2402" s="12" t="str">
        <f t="shared" si="1958"/>
        <v/>
      </c>
      <c r="CX2402" s="12" t="str">
        <f t="shared" si="1959"/>
        <v/>
      </c>
      <c r="CY2402" s="12" t="str">
        <f t="shared" si="1960"/>
        <v/>
      </c>
      <c r="CZ2402" s="12" t="str">
        <f t="shared" si="1961"/>
        <v/>
      </c>
      <c r="DA2402" s="12" t="str">
        <f t="shared" si="1962"/>
        <v/>
      </c>
      <c r="DB2402" s="12" t="str">
        <f t="shared" si="1963"/>
        <v/>
      </c>
      <c r="DC2402" s="12" t="str">
        <f t="shared" si="1964"/>
        <v/>
      </c>
      <c r="DD2402" s="12" t="str">
        <f t="shared" si="1965"/>
        <v/>
      </c>
      <c r="DE2402" s="12" t="str">
        <f t="shared" si="1966"/>
        <v/>
      </c>
      <c r="DF2402" s="12" t="str">
        <f t="shared" si="1967"/>
        <v/>
      </c>
      <c r="DG2402" s="12" t="str">
        <f t="shared" si="1968"/>
        <v/>
      </c>
      <c r="DH2402" s="12" t="str">
        <f t="shared" si="1969"/>
        <v/>
      </c>
      <c r="DI2402" s="12" t="str">
        <f t="shared" si="1970"/>
        <v/>
      </c>
      <c r="DJ2402" s="12" t="str">
        <f t="shared" si="1971"/>
        <v/>
      </c>
      <c r="DK2402" s="12" t="str">
        <f t="shared" si="1972"/>
        <v/>
      </c>
      <c r="DL2402" s="12" t="str">
        <f t="shared" si="1973"/>
        <v/>
      </c>
      <c r="DM2402" s="12" t="str">
        <f t="shared" si="1974"/>
        <v/>
      </c>
      <c r="DN2402" s="12" t="str">
        <f t="shared" si="1975"/>
        <v/>
      </c>
      <c r="DO2402" s="12" t="str">
        <f t="shared" si="1976"/>
        <v/>
      </c>
      <c r="DP2402" s="12" t="str">
        <f t="shared" si="1977"/>
        <v/>
      </c>
      <c r="DQ2402" s="12" t="str">
        <f t="shared" si="1978"/>
        <v/>
      </c>
      <c r="DR2402" s="12" t="str">
        <f t="shared" si="1940"/>
        <v/>
      </c>
      <c r="DS2402" s="12" t="str">
        <f t="shared" si="1941"/>
        <v/>
      </c>
      <c r="DT2402" s="12" t="str">
        <f t="shared" si="1942"/>
        <v/>
      </c>
      <c r="DU2402" s="12" t="str">
        <f t="shared" si="1943"/>
        <v/>
      </c>
      <c r="DV2402" s="12" t="str">
        <f t="shared" si="1944"/>
        <v/>
      </c>
      <c r="DW2402" s="12" t="str">
        <f t="shared" si="1945"/>
        <v/>
      </c>
      <c r="DX2402" s="12" t="str">
        <f t="shared" si="1946"/>
        <v/>
      </c>
      <c r="DY2402" s="12" t="str">
        <f t="shared" si="1947"/>
        <v/>
      </c>
      <c r="DZ2402" s="12" t="str">
        <f t="shared" si="1948"/>
        <v/>
      </c>
      <c r="EA2402" s="12" t="str">
        <f t="shared" si="1949"/>
        <v/>
      </c>
      <c r="EB2402" s="12" t="str">
        <f t="shared" si="1950"/>
        <v/>
      </c>
      <c r="EC2402" s="12" t="str">
        <f t="shared" si="1951"/>
        <v/>
      </c>
      <c r="ED2402" s="12" t="str">
        <f t="shared" si="1952"/>
        <v/>
      </c>
      <c r="EE2402" s="12" t="str">
        <f t="shared" si="1953"/>
        <v/>
      </c>
      <c r="EF2402" s="12" t="str">
        <f t="shared" si="1954"/>
        <v/>
      </c>
      <c r="EG2402" s="12" t="str">
        <f t="shared" si="1955"/>
        <v/>
      </c>
      <c r="EH2402" s="12" t="str">
        <f t="shared" si="1956"/>
        <v/>
      </c>
      <c r="EI2402" s="12" t="str">
        <f t="shared" si="1957"/>
        <v/>
      </c>
      <c r="EK2402" s="83" t="str">
        <f t="shared" si="1937"/>
        <v/>
      </c>
      <c r="EM2402" s="12" t="str">
        <f t="shared" si="1938"/>
        <v/>
      </c>
      <c r="EO2402" s="12" t="str">
        <f t="shared" si="1939"/>
        <v/>
      </c>
      <c r="EQ2402" s="12" t="str">
        <f>IF($EO2402="", "", IF($EQ$8=$EQ$6, COUNTIF($EO$11:$EO$2510, "&gt;"&amp;$EO2402)+1+COUNTIF($EO$11:$EO2402, $EO2402)-1, COUNTIF($EO$11:$EO$2510, "&lt;"&amp;$EO2402)+1+COUNTIF($EO$11:$EO2402, $EO2402)-1))</f>
        <v/>
      </c>
    </row>
    <row r="2403" spans="1:147" x14ac:dyDescent="0.55000000000000004">
      <c r="A2403" s="8"/>
      <c r="B2403" s="12" t="str">
        <f>IF($D2403="", "", COUNTIF($D$11:$D2403, $D2403))</f>
        <v/>
      </c>
      <c r="C2403" s="8"/>
      <c r="D2403" s="45"/>
      <c r="E2403" s="46"/>
      <c r="F2403" s="47"/>
      <c r="G2403" s="54"/>
      <c r="H2403" s="54"/>
      <c r="I2403" s="48"/>
      <c r="J2403" s="49"/>
      <c r="K2403" s="50"/>
      <c r="L2403" s="50"/>
      <c r="M2403" s="50"/>
      <c r="N2403" s="50"/>
      <c r="O2403" s="50"/>
      <c r="P2403" s="50"/>
      <c r="Q2403" s="50"/>
      <c r="R2403" s="50"/>
      <c r="S2403" s="50"/>
      <c r="T2403" s="50"/>
      <c r="U2403" s="51"/>
      <c r="V2403" s="52"/>
      <c r="W2403" s="53"/>
      <c r="X2403" s="53"/>
      <c r="Y2403" s="53"/>
      <c r="Z2403" s="53"/>
      <c r="AA2403" s="48"/>
      <c r="AB2403" s="54"/>
      <c r="AC2403" s="54"/>
      <c r="AD2403" s="54"/>
      <c r="AE2403" s="54"/>
      <c r="AF2403" s="54"/>
      <c r="AG2403" s="54"/>
      <c r="AH2403" s="54"/>
      <c r="AI2403" s="54"/>
      <c r="AJ2403" s="49"/>
      <c r="AK2403" s="48"/>
      <c r="AL2403" s="54"/>
      <c r="AM2403" s="54"/>
      <c r="AN2403" s="54"/>
      <c r="AO2403" s="54"/>
      <c r="AP2403" s="54"/>
      <c r="AQ2403" s="54"/>
      <c r="AR2403" s="54"/>
      <c r="AS2403" s="54"/>
      <c r="AT2403" s="54"/>
      <c r="AU2403" s="54"/>
      <c r="AV2403" s="54"/>
      <c r="AW2403" s="54"/>
      <c r="AX2403" s="54"/>
      <c r="AY2403" s="54"/>
      <c r="AZ2403" s="54"/>
      <c r="BA2403" s="54"/>
      <c r="BB2403" s="54"/>
      <c r="BC2403" s="54"/>
      <c r="BD2403" s="54"/>
      <c r="BE2403" s="54"/>
      <c r="BF2403" s="54"/>
      <c r="BG2403" s="54"/>
      <c r="BH2403" s="54"/>
      <c r="BI2403" s="54"/>
      <c r="BJ2403" s="54"/>
      <c r="BK2403" s="54"/>
      <c r="BL2403" s="54"/>
      <c r="BM2403" s="54"/>
      <c r="BN2403" s="54"/>
      <c r="BO2403" s="54"/>
      <c r="BP2403" s="54"/>
      <c r="BQ2403" s="54"/>
      <c r="BR2403" s="54"/>
      <c r="BS2403" s="54"/>
      <c r="BT2403" s="54"/>
      <c r="BU2403" s="54"/>
      <c r="BV2403" s="54"/>
      <c r="BW2403" s="54"/>
      <c r="BX2403" s="49"/>
      <c r="BY2403" s="55"/>
      <c r="BZ2403" s="8"/>
      <c r="CE2403" s="12" t="str">
        <f t="shared" si="1927"/>
        <v/>
      </c>
      <c r="CG2403" s="77" t="str">
        <f t="shared" si="1928"/>
        <v/>
      </c>
      <c r="CH2403" s="80" t="str">
        <f t="shared" si="1929"/>
        <v/>
      </c>
      <c r="CL2403" s="12" t="str">
        <f t="shared" si="1930"/>
        <v/>
      </c>
      <c r="CM2403" s="12" t="str">
        <f t="shared" si="1931"/>
        <v/>
      </c>
      <c r="CN2403" s="12" t="str" cm="1">
        <f t="array" ref="CN2403">IF(OR($CE2403="", $CG$3=""), "", IF(IFERROR(INDEX($K2403:$T2403, $CK2403, MATCH(CN$3, $K$3:$T$3, 0)), "")="", $CC$4, $CC$3))</f>
        <v/>
      </c>
      <c r="CO2403" s="12" t="str" cm="1">
        <f t="array" ref="CO2403">IF(OR($CE2403="", $CG$3=""), "", IF(IFERROR(INDEX($AA2403:$AJ2403, $CK2403, MATCH(CO$3, $AA$3:$AJ$3, 0)), "")="", $CC$4, $CC$3))</f>
        <v/>
      </c>
      <c r="CP2403" s="12" t="str">
        <f>IF(OR($CE2403="", $CG$3=""), "", IF(CP$3='Property List &amp; Features'!$BG$9, $CC$3, IF(CP$3=$I2403, $CC$3, $CC$4)))</f>
        <v/>
      </c>
      <c r="CQ2403" s="12" t="str">
        <f>IF(OR($CE2403="", $CG$3=""), "", IF(CQ$3='Property List &amp; Features'!$BG$9, $CC$3, IF(CQ$3=$J2403, $CC$3, $CC$4)))</f>
        <v/>
      </c>
      <c r="CR2403" s="12" t="str">
        <f t="shared" si="1932"/>
        <v/>
      </c>
      <c r="CS2403" s="12" t="str">
        <f t="shared" si="1933"/>
        <v/>
      </c>
      <c r="CT2403" s="12" t="str">
        <f t="shared" si="1934"/>
        <v/>
      </c>
      <c r="CU2403" s="12" t="str">
        <f t="shared" si="1935"/>
        <v/>
      </c>
      <c r="CV2403" s="12" t="str">
        <f t="shared" si="1936"/>
        <v/>
      </c>
      <c r="CW2403" s="12" t="str">
        <f t="shared" si="1958"/>
        <v/>
      </c>
      <c r="CX2403" s="12" t="str">
        <f t="shared" si="1959"/>
        <v/>
      </c>
      <c r="CY2403" s="12" t="str">
        <f t="shared" si="1960"/>
        <v/>
      </c>
      <c r="CZ2403" s="12" t="str">
        <f t="shared" si="1961"/>
        <v/>
      </c>
      <c r="DA2403" s="12" t="str">
        <f t="shared" si="1962"/>
        <v/>
      </c>
      <c r="DB2403" s="12" t="str">
        <f t="shared" si="1963"/>
        <v/>
      </c>
      <c r="DC2403" s="12" t="str">
        <f t="shared" si="1964"/>
        <v/>
      </c>
      <c r="DD2403" s="12" t="str">
        <f t="shared" si="1965"/>
        <v/>
      </c>
      <c r="DE2403" s="12" t="str">
        <f t="shared" si="1966"/>
        <v/>
      </c>
      <c r="DF2403" s="12" t="str">
        <f t="shared" si="1967"/>
        <v/>
      </c>
      <c r="DG2403" s="12" t="str">
        <f t="shared" si="1968"/>
        <v/>
      </c>
      <c r="DH2403" s="12" t="str">
        <f t="shared" si="1969"/>
        <v/>
      </c>
      <c r="DI2403" s="12" t="str">
        <f t="shared" si="1970"/>
        <v/>
      </c>
      <c r="DJ2403" s="12" t="str">
        <f t="shared" si="1971"/>
        <v/>
      </c>
      <c r="DK2403" s="12" t="str">
        <f t="shared" si="1972"/>
        <v/>
      </c>
      <c r="DL2403" s="12" t="str">
        <f t="shared" si="1973"/>
        <v/>
      </c>
      <c r="DM2403" s="12" t="str">
        <f t="shared" si="1974"/>
        <v/>
      </c>
      <c r="DN2403" s="12" t="str">
        <f t="shared" si="1975"/>
        <v/>
      </c>
      <c r="DO2403" s="12" t="str">
        <f t="shared" si="1976"/>
        <v/>
      </c>
      <c r="DP2403" s="12" t="str">
        <f t="shared" si="1977"/>
        <v/>
      </c>
      <c r="DQ2403" s="12" t="str">
        <f t="shared" si="1978"/>
        <v/>
      </c>
      <c r="DR2403" s="12" t="str">
        <f t="shared" si="1940"/>
        <v/>
      </c>
      <c r="DS2403" s="12" t="str">
        <f t="shared" si="1941"/>
        <v/>
      </c>
      <c r="DT2403" s="12" t="str">
        <f t="shared" si="1942"/>
        <v/>
      </c>
      <c r="DU2403" s="12" t="str">
        <f t="shared" si="1943"/>
        <v/>
      </c>
      <c r="DV2403" s="12" t="str">
        <f t="shared" si="1944"/>
        <v/>
      </c>
      <c r="DW2403" s="12" t="str">
        <f t="shared" si="1945"/>
        <v/>
      </c>
      <c r="DX2403" s="12" t="str">
        <f t="shared" si="1946"/>
        <v/>
      </c>
      <c r="DY2403" s="12" t="str">
        <f t="shared" si="1947"/>
        <v/>
      </c>
      <c r="DZ2403" s="12" t="str">
        <f t="shared" si="1948"/>
        <v/>
      </c>
      <c r="EA2403" s="12" t="str">
        <f t="shared" si="1949"/>
        <v/>
      </c>
      <c r="EB2403" s="12" t="str">
        <f t="shared" si="1950"/>
        <v/>
      </c>
      <c r="EC2403" s="12" t="str">
        <f t="shared" si="1951"/>
        <v/>
      </c>
      <c r="ED2403" s="12" t="str">
        <f t="shared" si="1952"/>
        <v/>
      </c>
      <c r="EE2403" s="12" t="str">
        <f t="shared" si="1953"/>
        <v/>
      </c>
      <c r="EF2403" s="12" t="str">
        <f t="shared" si="1954"/>
        <v/>
      </c>
      <c r="EG2403" s="12" t="str">
        <f t="shared" si="1955"/>
        <v/>
      </c>
      <c r="EH2403" s="12" t="str">
        <f t="shared" si="1956"/>
        <v/>
      </c>
      <c r="EI2403" s="12" t="str">
        <f t="shared" si="1957"/>
        <v/>
      </c>
      <c r="EK2403" s="83" t="str">
        <f t="shared" si="1937"/>
        <v/>
      </c>
      <c r="EM2403" s="12" t="str">
        <f t="shared" si="1938"/>
        <v/>
      </c>
      <c r="EO2403" s="12" t="str">
        <f t="shared" si="1939"/>
        <v/>
      </c>
      <c r="EQ2403" s="12" t="str">
        <f>IF($EO2403="", "", IF($EQ$8=$EQ$6, COUNTIF($EO$11:$EO$2510, "&gt;"&amp;$EO2403)+1+COUNTIF($EO$11:$EO2403, $EO2403)-1, COUNTIF($EO$11:$EO$2510, "&lt;"&amp;$EO2403)+1+COUNTIF($EO$11:$EO2403, $EO2403)-1))</f>
        <v/>
      </c>
    </row>
    <row r="2404" spans="1:147" x14ac:dyDescent="0.55000000000000004">
      <c r="A2404" s="8"/>
      <c r="B2404" s="12" t="str">
        <f>IF($D2404="", "", COUNTIF($D$11:$D2404, $D2404))</f>
        <v/>
      </c>
      <c r="C2404" s="8"/>
      <c r="D2404" s="45"/>
      <c r="E2404" s="46"/>
      <c r="F2404" s="47"/>
      <c r="G2404" s="54"/>
      <c r="H2404" s="54"/>
      <c r="I2404" s="48"/>
      <c r="J2404" s="49"/>
      <c r="K2404" s="50"/>
      <c r="L2404" s="50"/>
      <c r="M2404" s="50"/>
      <c r="N2404" s="50"/>
      <c r="O2404" s="50"/>
      <c r="P2404" s="50"/>
      <c r="Q2404" s="50"/>
      <c r="R2404" s="50"/>
      <c r="S2404" s="50"/>
      <c r="T2404" s="50"/>
      <c r="U2404" s="51"/>
      <c r="V2404" s="52"/>
      <c r="W2404" s="53"/>
      <c r="X2404" s="53"/>
      <c r="Y2404" s="53"/>
      <c r="Z2404" s="53"/>
      <c r="AA2404" s="48"/>
      <c r="AB2404" s="54"/>
      <c r="AC2404" s="54"/>
      <c r="AD2404" s="54"/>
      <c r="AE2404" s="54"/>
      <c r="AF2404" s="54"/>
      <c r="AG2404" s="54"/>
      <c r="AH2404" s="54"/>
      <c r="AI2404" s="54"/>
      <c r="AJ2404" s="49"/>
      <c r="AK2404" s="48"/>
      <c r="AL2404" s="54"/>
      <c r="AM2404" s="54"/>
      <c r="AN2404" s="54"/>
      <c r="AO2404" s="54"/>
      <c r="AP2404" s="54"/>
      <c r="AQ2404" s="54"/>
      <c r="AR2404" s="54"/>
      <c r="AS2404" s="54"/>
      <c r="AT2404" s="54"/>
      <c r="AU2404" s="54"/>
      <c r="AV2404" s="54"/>
      <c r="AW2404" s="54"/>
      <c r="AX2404" s="54"/>
      <c r="AY2404" s="54"/>
      <c r="AZ2404" s="54"/>
      <c r="BA2404" s="54"/>
      <c r="BB2404" s="54"/>
      <c r="BC2404" s="54"/>
      <c r="BD2404" s="54"/>
      <c r="BE2404" s="54"/>
      <c r="BF2404" s="54"/>
      <c r="BG2404" s="54"/>
      <c r="BH2404" s="54"/>
      <c r="BI2404" s="54"/>
      <c r="BJ2404" s="54"/>
      <c r="BK2404" s="54"/>
      <c r="BL2404" s="54"/>
      <c r="BM2404" s="54"/>
      <c r="BN2404" s="54"/>
      <c r="BO2404" s="54"/>
      <c r="BP2404" s="54"/>
      <c r="BQ2404" s="54"/>
      <c r="BR2404" s="54"/>
      <c r="BS2404" s="54"/>
      <c r="BT2404" s="54"/>
      <c r="BU2404" s="54"/>
      <c r="BV2404" s="54"/>
      <c r="BW2404" s="54"/>
      <c r="BX2404" s="49"/>
      <c r="BY2404" s="55"/>
      <c r="BZ2404" s="8"/>
      <c r="CE2404" s="12" t="str">
        <f t="shared" si="1927"/>
        <v/>
      </c>
      <c r="CG2404" s="77" t="str">
        <f t="shared" si="1928"/>
        <v/>
      </c>
      <c r="CH2404" s="80" t="str">
        <f t="shared" si="1929"/>
        <v/>
      </c>
      <c r="CL2404" s="12" t="str">
        <f t="shared" si="1930"/>
        <v/>
      </c>
      <c r="CM2404" s="12" t="str">
        <f t="shared" si="1931"/>
        <v/>
      </c>
      <c r="CN2404" s="12" t="str" cm="1">
        <f t="array" ref="CN2404">IF(OR($CE2404="", $CG$3=""), "", IF(IFERROR(INDEX($K2404:$T2404, $CK2404, MATCH(CN$3, $K$3:$T$3, 0)), "")="", $CC$4, $CC$3))</f>
        <v/>
      </c>
      <c r="CO2404" s="12" t="str" cm="1">
        <f t="array" ref="CO2404">IF(OR($CE2404="", $CG$3=""), "", IF(IFERROR(INDEX($AA2404:$AJ2404, $CK2404, MATCH(CO$3, $AA$3:$AJ$3, 0)), "")="", $CC$4, $CC$3))</f>
        <v/>
      </c>
      <c r="CP2404" s="12" t="str">
        <f>IF(OR($CE2404="", $CG$3=""), "", IF(CP$3='Property List &amp; Features'!$BG$9, $CC$3, IF(CP$3=$I2404, $CC$3, $CC$4)))</f>
        <v/>
      </c>
      <c r="CQ2404" s="12" t="str">
        <f>IF(OR($CE2404="", $CG$3=""), "", IF(CQ$3='Property List &amp; Features'!$BG$9, $CC$3, IF(CQ$3=$J2404, $CC$3, $CC$4)))</f>
        <v/>
      </c>
      <c r="CR2404" s="12" t="str">
        <f t="shared" si="1932"/>
        <v/>
      </c>
      <c r="CS2404" s="12" t="str">
        <f t="shared" si="1933"/>
        <v/>
      </c>
      <c r="CT2404" s="12" t="str">
        <f t="shared" si="1934"/>
        <v/>
      </c>
      <c r="CU2404" s="12" t="str">
        <f t="shared" si="1935"/>
        <v/>
      </c>
      <c r="CV2404" s="12" t="str">
        <f t="shared" si="1936"/>
        <v/>
      </c>
      <c r="CW2404" s="12" t="str">
        <f t="shared" si="1958"/>
        <v/>
      </c>
      <c r="CX2404" s="12" t="str">
        <f t="shared" si="1959"/>
        <v/>
      </c>
      <c r="CY2404" s="12" t="str">
        <f t="shared" si="1960"/>
        <v/>
      </c>
      <c r="CZ2404" s="12" t="str">
        <f t="shared" si="1961"/>
        <v/>
      </c>
      <c r="DA2404" s="12" t="str">
        <f t="shared" si="1962"/>
        <v/>
      </c>
      <c r="DB2404" s="12" t="str">
        <f t="shared" si="1963"/>
        <v/>
      </c>
      <c r="DC2404" s="12" t="str">
        <f t="shared" si="1964"/>
        <v/>
      </c>
      <c r="DD2404" s="12" t="str">
        <f t="shared" si="1965"/>
        <v/>
      </c>
      <c r="DE2404" s="12" t="str">
        <f t="shared" si="1966"/>
        <v/>
      </c>
      <c r="DF2404" s="12" t="str">
        <f t="shared" si="1967"/>
        <v/>
      </c>
      <c r="DG2404" s="12" t="str">
        <f t="shared" si="1968"/>
        <v/>
      </c>
      <c r="DH2404" s="12" t="str">
        <f t="shared" si="1969"/>
        <v/>
      </c>
      <c r="DI2404" s="12" t="str">
        <f t="shared" si="1970"/>
        <v/>
      </c>
      <c r="DJ2404" s="12" t="str">
        <f t="shared" si="1971"/>
        <v/>
      </c>
      <c r="DK2404" s="12" t="str">
        <f t="shared" si="1972"/>
        <v/>
      </c>
      <c r="DL2404" s="12" t="str">
        <f t="shared" si="1973"/>
        <v/>
      </c>
      <c r="DM2404" s="12" t="str">
        <f t="shared" si="1974"/>
        <v/>
      </c>
      <c r="DN2404" s="12" t="str">
        <f t="shared" si="1975"/>
        <v/>
      </c>
      <c r="DO2404" s="12" t="str">
        <f t="shared" si="1976"/>
        <v/>
      </c>
      <c r="DP2404" s="12" t="str">
        <f t="shared" si="1977"/>
        <v/>
      </c>
      <c r="DQ2404" s="12" t="str">
        <f t="shared" si="1978"/>
        <v/>
      </c>
      <c r="DR2404" s="12" t="str">
        <f t="shared" si="1940"/>
        <v/>
      </c>
      <c r="DS2404" s="12" t="str">
        <f t="shared" si="1941"/>
        <v/>
      </c>
      <c r="DT2404" s="12" t="str">
        <f t="shared" si="1942"/>
        <v/>
      </c>
      <c r="DU2404" s="12" t="str">
        <f t="shared" si="1943"/>
        <v/>
      </c>
      <c r="DV2404" s="12" t="str">
        <f t="shared" si="1944"/>
        <v/>
      </c>
      <c r="DW2404" s="12" t="str">
        <f t="shared" si="1945"/>
        <v/>
      </c>
      <c r="DX2404" s="12" t="str">
        <f t="shared" si="1946"/>
        <v/>
      </c>
      <c r="DY2404" s="12" t="str">
        <f t="shared" si="1947"/>
        <v/>
      </c>
      <c r="DZ2404" s="12" t="str">
        <f t="shared" si="1948"/>
        <v/>
      </c>
      <c r="EA2404" s="12" t="str">
        <f t="shared" si="1949"/>
        <v/>
      </c>
      <c r="EB2404" s="12" t="str">
        <f t="shared" si="1950"/>
        <v/>
      </c>
      <c r="EC2404" s="12" t="str">
        <f t="shared" si="1951"/>
        <v/>
      </c>
      <c r="ED2404" s="12" t="str">
        <f t="shared" si="1952"/>
        <v/>
      </c>
      <c r="EE2404" s="12" t="str">
        <f t="shared" si="1953"/>
        <v/>
      </c>
      <c r="EF2404" s="12" t="str">
        <f t="shared" si="1954"/>
        <v/>
      </c>
      <c r="EG2404" s="12" t="str">
        <f t="shared" si="1955"/>
        <v/>
      </c>
      <c r="EH2404" s="12" t="str">
        <f t="shared" si="1956"/>
        <v/>
      </c>
      <c r="EI2404" s="12" t="str">
        <f t="shared" si="1957"/>
        <v/>
      </c>
      <c r="EK2404" s="83" t="str">
        <f t="shared" si="1937"/>
        <v/>
      </c>
      <c r="EM2404" s="12" t="str">
        <f t="shared" si="1938"/>
        <v/>
      </c>
      <c r="EO2404" s="12" t="str">
        <f t="shared" si="1939"/>
        <v/>
      </c>
      <c r="EQ2404" s="12" t="str">
        <f>IF($EO2404="", "", IF($EQ$8=$EQ$6, COUNTIF($EO$11:$EO$2510, "&gt;"&amp;$EO2404)+1+COUNTIF($EO$11:$EO2404, $EO2404)-1, COUNTIF($EO$11:$EO$2510, "&lt;"&amp;$EO2404)+1+COUNTIF($EO$11:$EO2404, $EO2404)-1))</f>
        <v/>
      </c>
    </row>
    <row r="2405" spans="1:147" x14ac:dyDescent="0.55000000000000004">
      <c r="A2405" s="8"/>
      <c r="B2405" s="12" t="str">
        <f>IF($D2405="", "", COUNTIF($D$11:$D2405, $D2405))</f>
        <v/>
      </c>
      <c r="C2405" s="8"/>
      <c r="D2405" s="45"/>
      <c r="E2405" s="46"/>
      <c r="F2405" s="47"/>
      <c r="G2405" s="54"/>
      <c r="H2405" s="54"/>
      <c r="I2405" s="48"/>
      <c r="J2405" s="49"/>
      <c r="K2405" s="50"/>
      <c r="L2405" s="50"/>
      <c r="M2405" s="50"/>
      <c r="N2405" s="50"/>
      <c r="O2405" s="50"/>
      <c r="P2405" s="50"/>
      <c r="Q2405" s="50"/>
      <c r="R2405" s="50"/>
      <c r="S2405" s="50"/>
      <c r="T2405" s="50"/>
      <c r="U2405" s="51"/>
      <c r="V2405" s="52"/>
      <c r="W2405" s="53"/>
      <c r="X2405" s="53"/>
      <c r="Y2405" s="53"/>
      <c r="Z2405" s="53"/>
      <c r="AA2405" s="48"/>
      <c r="AB2405" s="54"/>
      <c r="AC2405" s="54"/>
      <c r="AD2405" s="54"/>
      <c r="AE2405" s="54"/>
      <c r="AF2405" s="54"/>
      <c r="AG2405" s="54"/>
      <c r="AH2405" s="54"/>
      <c r="AI2405" s="54"/>
      <c r="AJ2405" s="49"/>
      <c r="AK2405" s="48"/>
      <c r="AL2405" s="54"/>
      <c r="AM2405" s="54"/>
      <c r="AN2405" s="54"/>
      <c r="AO2405" s="54"/>
      <c r="AP2405" s="54"/>
      <c r="AQ2405" s="54"/>
      <c r="AR2405" s="54"/>
      <c r="AS2405" s="54"/>
      <c r="AT2405" s="54"/>
      <c r="AU2405" s="54"/>
      <c r="AV2405" s="54"/>
      <c r="AW2405" s="54"/>
      <c r="AX2405" s="54"/>
      <c r="AY2405" s="54"/>
      <c r="AZ2405" s="54"/>
      <c r="BA2405" s="54"/>
      <c r="BB2405" s="54"/>
      <c r="BC2405" s="54"/>
      <c r="BD2405" s="54"/>
      <c r="BE2405" s="54"/>
      <c r="BF2405" s="54"/>
      <c r="BG2405" s="54"/>
      <c r="BH2405" s="54"/>
      <c r="BI2405" s="54"/>
      <c r="BJ2405" s="54"/>
      <c r="BK2405" s="54"/>
      <c r="BL2405" s="54"/>
      <c r="BM2405" s="54"/>
      <c r="BN2405" s="54"/>
      <c r="BO2405" s="54"/>
      <c r="BP2405" s="54"/>
      <c r="BQ2405" s="54"/>
      <c r="BR2405" s="54"/>
      <c r="BS2405" s="54"/>
      <c r="BT2405" s="54"/>
      <c r="BU2405" s="54"/>
      <c r="BV2405" s="54"/>
      <c r="BW2405" s="54"/>
      <c r="BX2405" s="49"/>
      <c r="BY2405" s="55"/>
      <c r="BZ2405" s="8"/>
      <c r="CE2405" s="12" t="str">
        <f t="shared" si="1927"/>
        <v/>
      </c>
      <c r="CG2405" s="77" t="str">
        <f t="shared" si="1928"/>
        <v/>
      </c>
      <c r="CH2405" s="80" t="str">
        <f t="shared" si="1929"/>
        <v/>
      </c>
      <c r="CL2405" s="12" t="str">
        <f t="shared" si="1930"/>
        <v/>
      </c>
      <c r="CM2405" s="12" t="str">
        <f t="shared" si="1931"/>
        <v/>
      </c>
      <c r="CN2405" s="12" t="str" cm="1">
        <f t="array" ref="CN2405">IF(OR($CE2405="", $CG$3=""), "", IF(IFERROR(INDEX($K2405:$T2405, $CK2405, MATCH(CN$3, $K$3:$T$3, 0)), "")="", $CC$4, $CC$3))</f>
        <v/>
      </c>
      <c r="CO2405" s="12" t="str" cm="1">
        <f t="array" ref="CO2405">IF(OR($CE2405="", $CG$3=""), "", IF(IFERROR(INDEX($AA2405:$AJ2405, $CK2405, MATCH(CO$3, $AA$3:$AJ$3, 0)), "")="", $CC$4, $CC$3))</f>
        <v/>
      </c>
      <c r="CP2405" s="12" t="str">
        <f>IF(OR($CE2405="", $CG$3=""), "", IF(CP$3='Property List &amp; Features'!$BG$9, $CC$3, IF(CP$3=$I2405, $CC$3, $CC$4)))</f>
        <v/>
      </c>
      <c r="CQ2405" s="12" t="str">
        <f>IF(OR($CE2405="", $CG$3=""), "", IF(CQ$3='Property List &amp; Features'!$BG$9, $CC$3, IF(CQ$3=$J2405, $CC$3, $CC$4)))</f>
        <v/>
      </c>
      <c r="CR2405" s="12" t="str">
        <f t="shared" si="1932"/>
        <v/>
      </c>
      <c r="CS2405" s="12" t="str">
        <f t="shared" si="1933"/>
        <v/>
      </c>
      <c r="CT2405" s="12" t="str">
        <f t="shared" si="1934"/>
        <v/>
      </c>
      <c r="CU2405" s="12" t="str">
        <f t="shared" si="1935"/>
        <v/>
      </c>
      <c r="CV2405" s="12" t="str">
        <f t="shared" si="1936"/>
        <v/>
      </c>
      <c r="CW2405" s="12" t="str">
        <f t="shared" si="1958"/>
        <v/>
      </c>
      <c r="CX2405" s="12" t="str">
        <f t="shared" si="1959"/>
        <v/>
      </c>
      <c r="CY2405" s="12" t="str">
        <f t="shared" si="1960"/>
        <v/>
      </c>
      <c r="CZ2405" s="12" t="str">
        <f t="shared" si="1961"/>
        <v/>
      </c>
      <c r="DA2405" s="12" t="str">
        <f t="shared" si="1962"/>
        <v/>
      </c>
      <c r="DB2405" s="12" t="str">
        <f t="shared" si="1963"/>
        <v/>
      </c>
      <c r="DC2405" s="12" t="str">
        <f t="shared" si="1964"/>
        <v/>
      </c>
      <c r="DD2405" s="12" t="str">
        <f t="shared" si="1965"/>
        <v/>
      </c>
      <c r="DE2405" s="12" t="str">
        <f t="shared" si="1966"/>
        <v/>
      </c>
      <c r="DF2405" s="12" t="str">
        <f t="shared" si="1967"/>
        <v/>
      </c>
      <c r="DG2405" s="12" t="str">
        <f t="shared" si="1968"/>
        <v/>
      </c>
      <c r="DH2405" s="12" t="str">
        <f t="shared" si="1969"/>
        <v/>
      </c>
      <c r="DI2405" s="12" t="str">
        <f t="shared" si="1970"/>
        <v/>
      </c>
      <c r="DJ2405" s="12" t="str">
        <f t="shared" si="1971"/>
        <v/>
      </c>
      <c r="DK2405" s="12" t="str">
        <f t="shared" si="1972"/>
        <v/>
      </c>
      <c r="DL2405" s="12" t="str">
        <f t="shared" si="1973"/>
        <v/>
      </c>
      <c r="DM2405" s="12" t="str">
        <f t="shared" si="1974"/>
        <v/>
      </c>
      <c r="DN2405" s="12" t="str">
        <f t="shared" si="1975"/>
        <v/>
      </c>
      <c r="DO2405" s="12" t="str">
        <f t="shared" si="1976"/>
        <v/>
      </c>
      <c r="DP2405" s="12" t="str">
        <f t="shared" si="1977"/>
        <v/>
      </c>
      <c r="DQ2405" s="12" t="str">
        <f t="shared" si="1978"/>
        <v/>
      </c>
      <c r="DR2405" s="12" t="str">
        <f t="shared" si="1940"/>
        <v/>
      </c>
      <c r="DS2405" s="12" t="str">
        <f t="shared" si="1941"/>
        <v/>
      </c>
      <c r="DT2405" s="12" t="str">
        <f t="shared" si="1942"/>
        <v/>
      </c>
      <c r="DU2405" s="12" t="str">
        <f t="shared" si="1943"/>
        <v/>
      </c>
      <c r="DV2405" s="12" t="str">
        <f t="shared" si="1944"/>
        <v/>
      </c>
      <c r="DW2405" s="12" t="str">
        <f t="shared" si="1945"/>
        <v/>
      </c>
      <c r="DX2405" s="12" t="str">
        <f t="shared" si="1946"/>
        <v/>
      </c>
      <c r="DY2405" s="12" t="str">
        <f t="shared" si="1947"/>
        <v/>
      </c>
      <c r="DZ2405" s="12" t="str">
        <f t="shared" si="1948"/>
        <v/>
      </c>
      <c r="EA2405" s="12" t="str">
        <f t="shared" si="1949"/>
        <v/>
      </c>
      <c r="EB2405" s="12" t="str">
        <f t="shared" si="1950"/>
        <v/>
      </c>
      <c r="EC2405" s="12" t="str">
        <f t="shared" si="1951"/>
        <v/>
      </c>
      <c r="ED2405" s="12" t="str">
        <f t="shared" si="1952"/>
        <v/>
      </c>
      <c r="EE2405" s="12" t="str">
        <f t="shared" si="1953"/>
        <v/>
      </c>
      <c r="EF2405" s="12" t="str">
        <f t="shared" si="1954"/>
        <v/>
      </c>
      <c r="EG2405" s="12" t="str">
        <f t="shared" si="1955"/>
        <v/>
      </c>
      <c r="EH2405" s="12" t="str">
        <f t="shared" si="1956"/>
        <v/>
      </c>
      <c r="EI2405" s="12" t="str">
        <f t="shared" si="1957"/>
        <v/>
      </c>
      <c r="EK2405" s="83" t="str">
        <f t="shared" si="1937"/>
        <v/>
      </c>
      <c r="EM2405" s="12" t="str">
        <f t="shared" si="1938"/>
        <v/>
      </c>
      <c r="EO2405" s="12" t="str">
        <f t="shared" si="1939"/>
        <v/>
      </c>
      <c r="EQ2405" s="12" t="str">
        <f>IF($EO2405="", "", IF($EQ$8=$EQ$6, COUNTIF($EO$11:$EO$2510, "&gt;"&amp;$EO2405)+1+COUNTIF($EO$11:$EO2405, $EO2405)-1, COUNTIF($EO$11:$EO$2510, "&lt;"&amp;$EO2405)+1+COUNTIF($EO$11:$EO2405, $EO2405)-1))</f>
        <v/>
      </c>
    </row>
    <row r="2406" spans="1:147" x14ac:dyDescent="0.55000000000000004">
      <c r="A2406" s="8"/>
      <c r="B2406" s="12" t="str">
        <f>IF($D2406="", "", COUNTIF($D$11:$D2406, $D2406))</f>
        <v/>
      </c>
      <c r="C2406" s="8"/>
      <c r="D2406" s="45"/>
      <c r="E2406" s="46"/>
      <c r="F2406" s="47"/>
      <c r="G2406" s="54"/>
      <c r="H2406" s="54"/>
      <c r="I2406" s="48"/>
      <c r="J2406" s="49"/>
      <c r="K2406" s="50"/>
      <c r="L2406" s="50"/>
      <c r="M2406" s="50"/>
      <c r="N2406" s="50"/>
      <c r="O2406" s="50"/>
      <c r="P2406" s="50"/>
      <c r="Q2406" s="50"/>
      <c r="R2406" s="50"/>
      <c r="S2406" s="50"/>
      <c r="T2406" s="50"/>
      <c r="U2406" s="51"/>
      <c r="V2406" s="52"/>
      <c r="W2406" s="53"/>
      <c r="X2406" s="53"/>
      <c r="Y2406" s="53"/>
      <c r="Z2406" s="53"/>
      <c r="AA2406" s="48"/>
      <c r="AB2406" s="54"/>
      <c r="AC2406" s="54"/>
      <c r="AD2406" s="54"/>
      <c r="AE2406" s="54"/>
      <c r="AF2406" s="54"/>
      <c r="AG2406" s="54"/>
      <c r="AH2406" s="54"/>
      <c r="AI2406" s="54"/>
      <c r="AJ2406" s="49"/>
      <c r="AK2406" s="48"/>
      <c r="AL2406" s="54"/>
      <c r="AM2406" s="54"/>
      <c r="AN2406" s="54"/>
      <c r="AO2406" s="54"/>
      <c r="AP2406" s="54"/>
      <c r="AQ2406" s="54"/>
      <c r="AR2406" s="54"/>
      <c r="AS2406" s="54"/>
      <c r="AT2406" s="54"/>
      <c r="AU2406" s="54"/>
      <c r="AV2406" s="54"/>
      <c r="AW2406" s="54"/>
      <c r="AX2406" s="54"/>
      <c r="AY2406" s="54"/>
      <c r="AZ2406" s="54"/>
      <c r="BA2406" s="54"/>
      <c r="BB2406" s="54"/>
      <c r="BC2406" s="54"/>
      <c r="BD2406" s="54"/>
      <c r="BE2406" s="54"/>
      <c r="BF2406" s="54"/>
      <c r="BG2406" s="54"/>
      <c r="BH2406" s="54"/>
      <c r="BI2406" s="54"/>
      <c r="BJ2406" s="54"/>
      <c r="BK2406" s="54"/>
      <c r="BL2406" s="54"/>
      <c r="BM2406" s="54"/>
      <c r="BN2406" s="54"/>
      <c r="BO2406" s="54"/>
      <c r="BP2406" s="54"/>
      <c r="BQ2406" s="54"/>
      <c r="BR2406" s="54"/>
      <c r="BS2406" s="54"/>
      <c r="BT2406" s="54"/>
      <c r="BU2406" s="54"/>
      <c r="BV2406" s="54"/>
      <c r="BW2406" s="54"/>
      <c r="BX2406" s="49"/>
      <c r="BY2406" s="55"/>
      <c r="BZ2406" s="8"/>
      <c r="CE2406" s="12" t="str">
        <f t="shared" si="1927"/>
        <v/>
      </c>
      <c r="CG2406" s="77" t="str">
        <f t="shared" si="1928"/>
        <v/>
      </c>
      <c r="CH2406" s="80" t="str">
        <f t="shared" si="1929"/>
        <v/>
      </c>
      <c r="CL2406" s="12" t="str">
        <f t="shared" si="1930"/>
        <v/>
      </c>
      <c r="CM2406" s="12" t="str">
        <f t="shared" si="1931"/>
        <v/>
      </c>
      <c r="CN2406" s="12" t="str" cm="1">
        <f t="array" ref="CN2406">IF(OR($CE2406="", $CG$3=""), "", IF(IFERROR(INDEX($K2406:$T2406, $CK2406, MATCH(CN$3, $K$3:$T$3, 0)), "")="", $CC$4, $CC$3))</f>
        <v/>
      </c>
      <c r="CO2406" s="12" t="str" cm="1">
        <f t="array" ref="CO2406">IF(OR($CE2406="", $CG$3=""), "", IF(IFERROR(INDEX($AA2406:$AJ2406, $CK2406, MATCH(CO$3, $AA$3:$AJ$3, 0)), "")="", $CC$4, $CC$3))</f>
        <v/>
      </c>
      <c r="CP2406" s="12" t="str">
        <f>IF(OR($CE2406="", $CG$3=""), "", IF(CP$3='Property List &amp; Features'!$BG$9, $CC$3, IF(CP$3=$I2406, $CC$3, $CC$4)))</f>
        <v/>
      </c>
      <c r="CQ2406" s="12" t="str">
        <f>IF(OR($CE2406="", $CG$3=""), "", IF(CQ$3='Property List &amp; Features'!$BG$9, $CC$3, IF(CQ$3=$J2406, $CC$3, $CC$4)))</f>
        <v/>
      </c>
      <c r="CR2406" s="12" t="str">
        <f t="shared" si="1932"/>
        <v/>
      </c>
      <c r="CS2406" s="12" t="str">
        <f t="shared" si="1933"/>
        <v/>
      </c>
      <c r="CT2406" s="12" t="str">
        <f t="shared" si="1934"/>
        <v/>
      </c>
      <c r="CU2406" s="12" t="str">
        <f t="shared" si="1935"/>
        <v/>
      </c>
      <c r="CV2406" s="12" t="str">
        <f t="shared" si="1936"/>
        <v/>
      </c>
      <c r="CW2406" s="12" t="str">
        <f t="shared" si="1958"/>
        <v/>
      </c>
      <c r="CX2406" s="12" t="str">
        <f t="shared" si="1959"/>
        <v/>
      </c>
      <c r="CY2406" s="12" t="str">
        <f t="shared" si="1960"/>
        <v/>
      </c>
      <c r="CZ2406" s="12" t="str">
        <f t="shared" si="1961"/>
        <v/>
      </c>
      <c r="DA2406" s="12" t="str">
        <f t="shared" si="1962"/>
        <v/>
      </c>
      <c r="DB2406" s="12" t="str">
        <f t="shared" si="1963"/>
        <v/>
      </c>
      <c r="DC2406" s="12" t="str">
        <f t="shared" si="1964"/>
        <v/>
      </c>
      <c r="DD2406" s="12" t="str">
        <f t="shared" si="1965"/>
        <v/>
      </c>
      <c r="DE2406" s="12" t="str">
        <f t="shared" si="1966"/>
        <v/>
      </c>
      <c r="DF2406" s="12" t="str">
        <f t="shared" si="1967"/>
        <v/>
      </c>
      <c r="DG2406" s="12" t="str">
        <f t="shared" si="1968"/>
        <v/>
      </c>
      <c r="DH2406" s="12" t="str">
        <f t="shared" si="1969"/>
        <v/>
      </c>
      <c r="DI2406" s="12" t="str">
        <f t="shared" si="1970"/>
        <v/>
      </c>
      <c r="DJ2406" s="12" t="str">
        <f t="shared" si="1971"/>
        <v/>
      </c>
      <c r="DK2406" s="12" t="str">
        <f t="shared" si="1972"/>
        <v/>
      </c>
      <c r="DL2406" s="12" t="str">
        <f t="shared" si="1973"/>
        <v/>
      </c>
      <c r="DM2406" s="12" t="str">
        <f t="shared" si="1974"/>
        <v/>
      </c>
      <c r="DN2406" s="12" t="str">
        <f t="shared" si="1975"/>
        <v/>
      </c>
      <c r="DO2406" s="12" t="str">
        <f t="shared" si="1976"/>
        <v/>
      </c>
      <c r="DP2406" s="12" t="str">
        <f t="shared" si="1977"/>
        <v/>
      </c>
      <c r="DQ2406" s="12" t="str">
        <f t="shared" si="1978"/>
        <v/>
      </c>
      <c r="DR2406" s="12" t="str">
        <f t="shared" si="1940"/>
        <v/>
      </c>
      <c r="DS2406" s="12" t="str">
        <f t="shared" si="1941"/>
        <v/>
      </c>
      <c r="DT2406" s="12" t="str">
        <f t="shared" si="1942"/>
        <v/>
      </c>
      <c r="DU2406" s="12" t="str">
        <f t="shared" si="1943"/>
        <v/>
      </c>
      <c r="DV2406" s="12" t="str">
        <f t="shared" si="1944"/>
        <v/>
      </c>
      <c r="DW2406" s="12" t="str">
        <f t="shared" si="1945"/>
        <v/>
      </c>
      <c r="DX2406" s="12" t="str">
        <f t="shared" si="1946"/>
        <v/>
      </c>
      <c r="DY2406" s="12" t="str">
        <f t="shared" si="1947"/>
        <v/>
      </c>
      <c r="DZ2406" s="12" t="str">
        <f t="shared" si="1948"/>
        <v/>
      </c>
      <c r="EA2406" s="12" t="str">
        <f t="shared" si="1949"/>
        <v/>
      </c>
      <c r="EB2406" s="12" t="str">
        <f t="shared" si="1950"/>
        <v/>
      </c>
      <c r="EC2406" s="12" t="str">
        <f t="shared" si="1951"/>
        <v/>
      </c>
      <c r="ED2406" s="12" t="str">
        <f t="shared" si="1952"/>
        <v/>
      </c>
      <c r="EE2406" s="12" t="str">
        <f t="shared" si="1953"/>
        <v/>
      </c>
      <c r="EF2406" s="12" t="str">
        <f t="shared" si="1954"/>
        <v/>
      </c>
      <c r="EG2406" s="12" t="str">
        <f t="shared" si="1955"/>
        <v/>
      </c>
      <c r="EH2406" s="12" t="str">
        <f t="shared" si="1956"/>
        <v/>
      </c>
      <c r="EI2406" s="12" t="str">
        <f t="shared" si="1957"/>
        <v/>
      </c>
      <c r="EK2406" s="83" t="str">
        <f t="shared" si="1937"/>
        <v/>
      </c>
      <c r="EM2406" s="12" t="str">
        <f t="shared" si="1938"/>
        <v/>
      </c>
      <c r="EO2406" s="12" t="str">
        <f t="shared" si="1939"/>
        <v/>
      </c>
      <c r="EQ2406" s="12" t="str">
        <f>IF($EO2406="", "", IF($EQ$8=$EQ$6, COUNTIF($EO$11:$EO$2510, "&gt;"&amp;$EO2406)+1+COUNTIF($EO$11:$EO2406, $EO2406)-1, COUNTIF($EO$11:$EO$2510, "&lt;"&amp;$EO2406)+1+COUNTIF($EO$11:$EO2406, $EO2406)-1))</f>
        <v/>
      </c>
    </row>
    <row r="2407" spans="1:147" x14ac:dyDescent="0.55000000000000004">
      <c r="A2407" s="8"/>
      <c r="B2407" s="12" t="str">
        <f>IF($D2407="", "", COUNTIF($D$11:$D2407, $D2407))</f>
        <v/>
      </c>
      <c r="C2407" s="8"/>
      <c r="D2407" s="45"/>
      <c r="E2407" s="46"/>
      <c r="F2407" s="47"/>
      <c r="G2407" s="54"/>
      <c r="H2407" s="54"/>
      <c r="I2407" s="48"/>
      <c r="J2407" s="49"/>
      <c r="K2407" s="50"/>
      <c r="L2407" s="50"/>
      <c r="M2407" s="50"/>
      <c r="N2407" s="50"/>
      <c r="O2407" s="50"/>
      <c r="P2407" s="50"/>
      <c r="Q2407" s="50"/>
      <c r="R2407" s="50"/>
      <c r="S2407" s="50"/>
      <c r="T2407" s="50"/>
      <c r="U2407" s="51"/>
      <c r="V2407" s="52"/>
      <c r="W2407" s="53"/>
      <c r="X2407" s="53"/>
      <c r="Y2407" s="53"/>
      <c r="Z2407" s="53"/>
      <c r="AA2407" s="48"/>
      <c r="AB2407" s="54"/>
      <c r="AC2407" s="54"/>
      <c r="AD2407" s="54"/>
      <c r="AE2407" s="54"/>
      <c r="AF2407" s="54"/>
      <c r="AG2407" s="54"/>
      <c r="AH2407" s="54"/>
      <c r="AI2407" s="54"/>
      <c r="AJ2407" s="49"/>
      <c r="AK2407" s="48"/>
      <c r="AL2407" s="54"/>
      <c r="AM2407" s="54"/>
      <c r="AN2407" s="54"/>
      <c r="AO2407" s="54"/>
      <c r="AP2407" s="54"/>
      <c r="AQ2407" s="54"/>
      <c r="AR2407" s="54"/>
      <c r="AS2407" s="54"/>
      <c r="AT2407" s="54"/>
      <c r="AU2407" s="54"/>
      <c r="AV2407" s="54"/>
      <c r="AW2407" s="54"/>
      <c r="AX2407" s="54"/>
      <c r="AY2407" s="54"/>
      <c r="AZ2407" s="54"/>
      <c r="BA2407" s="54"/>
      <c r="BB2407" s="54"/>
      <c r="BC2407" s="54"/>
      <c r="BD2407" s="54"/>
      <c r="BE2407" s="54"/>
      <c r="BF2407" s="54"/>
      <c r="BG2407" s="54"/>
      <c r="BH2407" s="54"/>
      <c r="BI2407" s="54"/>
      <c r="BJ2407" s="54"/>
      <c r="BK2407" s="54"/>
      <c r="BL2407" s="54"/>
      <c r="BM2407" s="54"/>
      <c r="BN2407" s="54"/>
      <c r="BO2407" s="54"/>
      <c r="BP2407" s="54"/>
      <c r="BQ2407" s="54"/>
      <c r="BR2407" s="54"/>
      <c r="BS2407" s="54"/>
      <c r="BT2407" s="54"/>
      <c r="BU2407" s="54"/>
      <c r="BV2407" s="54"/>
      <c r="BW2407" s="54"/>
      <c r="BX2407" s="49"/>
      <c r="BY2407" s="55"/>
      <c r="BZ2407" s="8"/>
      <c r="CE2407" s="12" t="str">
        <f t="shared" si="1927"/>
        <v/>
      </c>
      <c r="CG2407" s="77" t="str">
        <f t="shared" si="1928"/>
        <v/>
      </c>
      <c r="CH2407" s="80" t="str">
        <f t="shared" si="1929"/>
        <v/>
      </c>
      <c r="CL2407" s="12" t="str">
        <f t="shared" si="1930"/>
        <v/>
      </c>
      <c r="CM2407" s="12" t="str">
        <f t="shared" si="1931"/>
        <v/>
      </c>
      <c r="CN2407" s="12" t="str" cm="1">
        <f t="array" ref="CN2407">IF(OR($CE2407="", $CG$3=""), "", IF(IFERROR(INDEX($K2407:$T2407, $CK2407, MATCH(CN$3, $K$3:$T$3, 0)), "")="", $CC$4, $CC$3))</f>
        <v/>
      </c>
      <c r="CO2407" s="12" t="str" cm="1">
        <f t="array" ref="CO2407">IF(OR($CE2407="", $CG$3=""), "", IF(IFERROR(INDEX($AA2407:$AJ2407, $CK2407, MATCH(CO$3, $AA$3:$AJ$3, 0)), "")="", $CC$4, $CC$3))</f>
        <v/>
      </c>
      <c r="CP2407" s="12" t="str">
        <f>IF(OR($CE2407="", $CG$3=""), "", IF(CP$3='Property List &amp; Features'!$BG$9, $CC$3, IF(CP$3=$I2407, $CC$3, $CC$4)))</f>
        <v/>
      </c>
      <c r="CQ2407" s="12" t="str">
        <f>IF(OR($CE2407="", $CG$3=""), "", IF(CQ$3='Property List &amp; Features'!$BG$9, $CC$3, IF(CQ$3=$J2407, $CC$3, $CC$4)))</f>
        <v/>
      </c>
      <c r="CR2407" s="12" t="str">
        <f t="shared" si="1932"/>
        <v/>
      </c>
      <c r="CS2407" s="12" t="str">
        <f t="shared" si="1933"/>
        <v/>
      </c>
      <c r="CT2407" s="12" t="str">
        <f t="shared" si="1934"/>
        <v/>
      </c>
      <c r="CU2407" s="12" t="str">
        <f t="shared" si="1935"/>
        <v/>
      </c>
      <c r="CV2407" s="12" t="str">
        <f t="shared" si="1936"/>
        <v/>
      </c>
      <c r="CW2407" s="12" t="str">
        <f t="shared" si="1958"/>
        <v/>
      </c>
      <c r="CX2407" s="12" t="str">
        <f t="shared" si="1959"/>
        <v/>
      </c>
      <c r="CY2407" s="12" t="str">
        <f t="shared" si="1960"/>
        <v/>
      </c>
      <c r="CZ2407" s="12" t="str">
        <f t="shared" si="1961"/>
        <v/>
      </c>
      <c r="DA2407" s="12" t="str">
        <f t="shared" si="1962"/>
        <v/>
      </c>
      <c r="DB2407" s="12" t="str">
        <f t="shared" si="1963"/>
        <v/>
      </c>
      <c r="DC2407" s="12" t="str">
        <f t="shared" si="1964"/>
        <v/>
      </c>
      <c r="DD2407" s="12" t="str">
        <f t="shared" si="1965"/>
        <v/>
      </c>
      <c r="DE2407" s="12" t="str">
        <f t="shared" si="1966"/>
        <v/>
      </c>
      <c r="DF2407" s="12" t="str">
        <f t="shared" si="1967"/>
        <v/>
      </c>
      <c r="DG2407" s="12" t="str">
        <f t="shared" si="1968"/>
        <v/>
      </c>
      <c r="DH2407" s="12" t="str">
        <f t="shared" si="1969"/>
        <v/>
      </c>
      <c r="DI2407" s="12" t="str">
        <f t="shared" si="1970"/>
        <v/>
      </c>
      <c r="DJ2407" s="12" t="str">
        <f t="shared" si="1971"/>
        <v/>
      </c>
      <c r="DK2407" s="12" t="str">
        <f t="shared" si="1972"/>
        <v/>
      </c>
      <c r="DL2407" s="12" t="str">
        <f t="shared" si="1973"/>
        <v/>
      </c>
      <c r="DM2407" s="12" t="str">
        <f t="shared" si="1974"/>
        <v/>
      </c>
      <c r="DN2407" s="12" t="str">
        <f t="shared" si="1975"/>
        <v/>
      </c>
      <c r="DO2407" s="12" t="str">
        <f t="shared" si="1976"/>
        <v/>
      </c>
      <c r="DP2407" s="12" t="str">
        <f t="shared" si="1977"/>
        <v/>
      </c>
      <c r="DQ2407" s="12" t="str">
        <f t="shared" si="1978"/>
        <v/>
      </c>
      <c r="DR2407" s="12" t="str">
        <f t="shared" si="1940"/>
        <v/>
      </c>
      <c r="DS2407" s="12" t="str">
        <f t="shared" si="1941"/>
        <v/>
      </c>
      <c r="DT2407" s="12" t="str">
        <f t="shared" si="1942"/>
        <v/>
      </c>
      <c r="DU2407" s="12" t="str">
        <f t="shared" si="1943"/>
        <v/>
      </c>
      <c r="DV2407" s="12" t="str">
        <f t="shared" si="1944"/>
        <v/>
      </c>
      <c r="DW2407" s="12" t="str">
        <f t="shared" si="1945"/>
        <v/>
      </c>
      <c r="DX2407" s="12" t="str">
        <f t="shared" si="1946"/>
        <v/>
      </c>
      <c r="DY2407" s="12" t="str">
        <f t="shared" si="1947"/>
        <v/>
      </c>
      <c r="DZ2407" s="12" t="str">
        <f t="shared" si="1948"/>
        <v/>
      </c>
      <c r="EA2407" s="12" t="str">
        <f t="shared" si="1949"/>
        <v/>
      </c>
      <c r="EB2407" s="12" t="str">
        <f t="shared" si="1950"/>
        <v/>
      </c>
      <c r="EC2407" s="12" t="str">
        <f t="shared" si="1951"/>
        <v/>
      </c>
      <c r="ED2407" s="12" t="str">
        <f t="shared" si="1952"/>
        <v/>
      </c>
      <c r="EE2407" s="12" t="str">
        <f t="shared" si="1953"/>
        <v/>
      </c>
      <c r="EF2407" s="12" t="str">
        <f t="shared" si="1954"/>
        <v/>
      </c>
      <c r="EG2407" s="12" t="str">
        <f t="shared" si="1955"/>
        <v/>
      </c>
      <c r="EH2407" s="12" t="str">
        <f t="shared" si="1956"/>
        <v/>
      </c>
      <c r="EI2407" s="12" t="str">
        <f t="shared" si="1957"/>
        <v/>
      </c>
      <c r="EK2407" s="83" t="str">
        <f t="shared" si="1937"/>
        <v/>
      </c>
      <c r="EM2407" s="12" t="str">
        <f t="shared" si="1938"/>
        <v/>
      </c>
      <c r="EO2407" s="12" t="str">
        <f t="shared" si="1939"/>
        <v/>
      </c>
      <c r="EQ2407" s="12" t="str">
        <f>IF($EO2407="", "", IF($EQ$8=$EQ$6, COUNTIF($EO$11:$EO$2510, "&gt;"&amp;$EO2407)+1+COUNTIF($EO$11:$EO2407, $EO2407)-1, COUNTIF($EO$11:$EO$2510, "&lt;"&amp;$EO2407)+1+COUNTIF($EO$11:$EO2407, $EO2407)-1))</f>
        <v/>
      </c>
    </row>
    <row r="2408" spans="1:147" x14ac:dyDescent="0.55000000000000004">
      <c r="A2408" s="8"/>
      <c r="B2408" s="12" t="str">
        <f>IF($D2408="", "", COUNTIF($D$11:$D2408, $D2408))</f>
        <v/>
      </c>
      <c r="C2408" s="8"/>
      <c r="D2408" s="45"/>
      <c r="E2408" s="46"/>
      <c r="F2408" s="47"/>
      <c r="G2408" s="54"/>
      <c r="H2408" s="54"/>
      <c r="I2408" s="48"/>
      <c r="J2408" s="49"/>
      <c r="K2408" s="50"/>
      <c r="L2408" s="50"/>
      <c r="M2408" s="50"/>
      <c r="N2408" s="50"/>
      <c r="O2408" s="50"/>
      <c r="P2408" s="50"/>
      <c r="Q2408" s="50"/>
      <c r="R2408" s="50"/>
      <c r="S2408" s="50"/>
      <c r="T2408" s="50"/>
      <c r="U2408" s="51"/>
      <c r="V2408" s="52"/>
      <c r="W2408" s="53"/>
      <c r="X2408" s="53"/>
      <c r="Y2408" s="53"/>
      <c r="Z2408" s="53"/>
      <c r="AA2408" s="48"/>
      <c r="AB2408" s="54"/>
      <c r="AC2408" s="54"/>
      <c r="AD2408" s="54"/>
      <c r="AE2408" s="54"/>
      <c r="AF2408" s="54"/>
      <c r="AG2408" s="54"/>
      <c r="AH2408" s="54"/>
      <c r="AI2408" s="54"/>
      <c r="AJ2408" s="49"/>
      <c r="AK2408" s="48"/>
      <c r="AL2408" s="54"/>
      <c r="AM2408" s="54"/>
      <c r="AN2408" s="54"/>
      <c r="AO2408" s="54"/>
      <c r="AP2408" s="54"/>
      <c r="AQ2408" s="54"/>
      <c r="AR2408" s="54"/>
      <c r="AS2408" s="54"/>
      <c r="AT2408" s="54"/>
      <c r="AU2408" s="54"/>
      <c r="AV2408" s="54"/>
      <c r="AW2408" s="54"/>
      <c r="AX2408" s="54"/>
      <c r="AY2408" s="54"/>
      <c r="AZ2408" s="54"/>
      <c r="BA2408" s="54"/>
      <c r="BB2408" s="54"/>
      <c r="BC2408" s="54"/>
      <c r="BD2408" s="54"/>
      <c r="BE2408" s="54"/>
      <c r="BF2408" s="54"/>
      <c r="BG2408" s="54"/>
      <c r="BH2408" s="54"/>
      <c r="BI2408" s="54"/>
      <c r="BJ2408" s="54"/>
      <c r="BK2408" s="54"/>
      <c r="BL2408" s="54"/>
      <c r="BM2408" s="54"/>
      <c r="BN2408" s="54"/>
      <c r="BO2408" s="54"/>
      <c r="BP2408" s="54"/>
      <c r="BQ2408" s="54"/>
      <c r="BR2408" s="54"/>
      <c r="BS2408" s="54"/>
      <c r="BT2408" s="54"/>
      <c r="BU2408" s="54"/>
      <c r="BV2408" s="54"/>
      <c r="BW2408" s="54"/>
      <c r="BX2408" s="49"/>
      <c r="BY2408" s="55"/>
      <c r="BZ2408" s="8"/>
      <c r="CE2408" s="12" t="str">
        <f t="shared" si="1927"/>
        <v/>
      </c>
      <c r="CG2408" s="77" t="str">
        <f t="shared" si="1928"/>
        <v/>
      </c>
      <c r="CH2408" s="80" t="str">
        <f t="shared" si="1929"/>
        <v/>
      </c>
      <c r="CL2408" s="12" t="str">
        <f t="shared" si="1930"/>
        <v/>
      </c>
      <c r="CM2408" s="12" t="str">
        <f t="shared" si="1931"/>
        <v/>
      </c>
      <c r="CN2408" s="12" t="str" cm="1">
        <f t="array" ref="CN2408">IF(OR($CE2408="", $CG$3=""), "", IF(IFERROR(INDEX($K2408:$T2408, $CK2408, MATCH(CN$3, $K$3:$T$3, 0)), "")="", $CC$4, $CC$3))</f>
        <v/>
      </c>
      <c r="CO2408" s="12" t="str" cm="1">
        <f t="array" ref="CO2408">IF(OR($CE2408="", $CG$3=""), "", IF(IFERROR(INDEX($AA2408:$AJ2408, $CK2408, MATCH(CO$3, $AA$3:$AJ$3, 0)), "")="", $CC$4, $CC$3))</f>
        <v/>
      </c>
      <c r="CP2408" s="12" t="str">
        <f>IF(OR($CE2408="", $CG$3=""), "", IF(CP$3='Property List &amp; Features'!$BG$9, $CC$3, IF(CP$3=$I2408, $CC$3, $CC$4)))</f>
        <v/>
      </c>
      <c r="CQ2408" s="12" t="str">
        <f>IF(OR($CE2408="", $CG$3=""), "", IF(CQ$3='Property List &amp; Features'!$BG$9, $CC$3, IF(CQ$3=$J2408, $CC$3, $CC$4)))</f>
        <v/>
      </c>
      <c r="CR2408" s="12" t="str">
        <f t="shared" si="1932"/>
        <v/>
      </c>
      <c r="CS2408" s="12" t="str">
        <f t="shared" si="1933"/>
        <v/>
      </c>
      <c r="CT2408" s="12" t="str">
        <f t="shared" si="1934"/>
        <v/>
      </c>
      <c r="CU2408" s="12" t="str">
        <f t="shared" si="1935"/>
        <v/>
      </c>
      <c r="CV2408" s="12" t="str">
        <f t="shared" si="1936"/>
        <v/>
      </c>
      <c r="CW2408" s="12" t="str">
        <f t="shared" si="1958"/>
        <v/>
      </c>
      <c r="CX2408" s="12" t="str">
        <f t="shared" si="1959"/>
        <v/>
      </c>
      <c r="CY2408" s="12" t="str">
        <f t="shared" si="1960"/>
        <v/>
      </c>
      <c r="CZ2408" s="12" t="str">
        <f t="shared" si="1961"/>
        <v/>
      </c>
      <c r="DA2408" s="12" t="str">
        <f t="shared" si="1962"/>
        <v/>
      </c>
      <c r="DB2408" s="12" t="str">
        <f t="shared" si="1963"/>
        <v/>
      </c>
      <c r="DC2408" s="12" t="str">
        <f t="shared" si="1964"/>
        <v/>
      </c>
      <c r="DD2408" s="12" t="str">
        <f t="shared" si="1965"/>
        <v/>
      </c>
      <c r="DE2408" s="12" t="str">
        <f t="shared" si="1966"/>
        <v/>
      </c>
      <c r="DF2408" s="12" t="str">
        <f t="shared" si="1967"/>
        <v/>
      </c>
      <c r="DG2408" s="12" t="str">
        <f t="shared" si="1968"/>
        <v/>
      </c>
      <c r="DH2408" s="12" t="str">
        <f t="shared" si="1969"/>
        <v/>
      </c>
      <c r="DI2408" s="12" t="str">
        <f t="shared" si="1970"/>
        <v/>
      </c>
      <c r="DJ2408" s="12" t="str">
        <f t="shared" si="1971"/>
        <v/>
      </c>
      <c r="DK2408" s="12" t="str">
        <f t="shared" si="1972"/>
        <v/>
      </c>
      <c r="DL2408" s="12" t="str">
        <f t="shared" si="1973"/>
        <v/>
      </c>
      <c r="DM2408" s="12" t="str">
        <f t="shared" si="1974"/>
        <v/>
      </c>
      <c r="DN2408" s="12" t="str">
        <f t="shared" si="1975"/>
        <v/>
      </c>
      <c r="DO2408" s="12" t="str">
        <f t="shared" si="1976"/>
        <v/>
      </c>
      <c r="DP2408" s="12" t="str">
        <f t="shared" si="1977"/>
        <v/>
      </c>
      <c r="DQ2408" s="12" t="str">
        <f t="shared" si="1978"/>
        <v/>
      </c>
      <c r="DR2408" s="12" t="str">
        <f t="shared" si="1940"/>
        <v/>
      </c>
      <c r="DS2408" s="12" t="str">
        <f t="shared" si="1941"/>
        <v/>
      </c>
      <c r="DT2408" s="12" t="str">
        <f t="shared" si="1942"/>
        <v/>
      </c>
      <c r="DU2408" s="12" t="str">
        <f t="shared" si="1943"/>
        <v/>
      </c>
      <c r="DV2408" s="12" t="str">
        <f t="shared" si="1944"/>
        <v/>
      </c>
      <c r="DW2408" s="12" t="str">
        <f t="shared" si="1945"/>
        <v/>
      </c>
      <c r="DX2408" s="12" t="str">
        <f t="shared" si="1946"/>
        <v/>
      </c>
      <c r="DY2408" s="12" t="str">
        <f t="shared" si="1947"/>
        <v/>
      </c>
      <c r="DZ2408" s="12" t="str">
        <f t="shared" si="1948"/>
        <v/>
      </c>
      <c r="EA2408" s="12" t="str">
        <f t="shared" si="1949"/>
        <v/>
      </c>
      <c r="EB2408" s="12" t="str">
        <f t="shared" si="1950"/>
        <v/>
      </c>
      <c r="EC2408" s="12" t="str">
        <f t="shared" si="1951"/>
        <v/>
      </c>
      <c r="ED2408" s="12" t="str">
        <f t="shared" si="1952"/>
        <v/>
      </c>
      <c r="EE2408" s="12" t="str">
        <f t="shared" si="1953"/>
        <v/>
      </c>
      <c r="EF2408" s="12" t="str">
        <f t="shared" si="1954"/>
        <v/>
      </c>
      <c r="EG2408" s="12" t="str">
        <f t="shared" si="1955"/>
        <v/>
      </c>
      <c r="EH2408" s="12" t="str">
        <f t="shared" si="1956"/>
        <v/>
      </c>
      <c r="EI2408" s="12" t="str">
        <f t="shared" si="1957"/>
        <v/>
      </c>
      <c r="EK2408" s="83" t="str">
        <f t="shared" si="1937"/>
        <v/>
      </c>
      <c r="EM2408" s="12" t="str">
        <f t="shared" si="1938"/>
        <v/>
      </c>
      <c r="EO2408" s="12" t="str">
        <f t="shared" si="1939"/>
        <v/>
      </c>
      <c r="EQ2408" s="12" t="str">
        <f>IF($EO2408="", "", IF($EQ$8=$EQ$6, COUNTIF($EO$11:$EO$2510, "&gt;"&amp;$EO2408)+1+COUNTIF($EO$11:$EO2408, $EO2408)-1, COUNTIF($EO$11:$EO$2510, "&lt;"&amp;$EO2408)+1+COUNTIF($EO$11:$EO2408, $EO2408)-1))</f>
        <v/>
      </c>
    </row>
    <row r="2409" spans="1:147" x14ac:dyDescent="0.55000000000000004">
      <c r="A2409" s="8"/>
      <c r="B2409" s="12" t="str">
        <f>IF($D2409="", "", COUNTIF($D$11:$D2409, $D2409))</f>
        <v/>
      </c>
      <c r="C2409" s="8"/>
      <c r="D2409" s="45"/>
      <c r="E2409" s="46"/>
      <c r="F2409" s="47"/>
      <c r="G2409" s="54"/>
      <c r="H2409" s="54"/>
      <c r="I2409" s="48"/>
      <c r="J2409" s="49"/>
      <c r="K2409" s="50"/>
      <c r="L2409" s="50"/>
      <c r="M2409" s="50"/>
      <c r="N2409" s="50"/>
      <c r="O2409" s="50"/>
      <c r="P2409" s="50"/>
      <c r="Q2409" s="50"/>
      <c r="R2409" s="50"/>
      <c r="S2409" s="50"/>
      <c r="T2409" s="50"/>
      <c r="U2409" s="51"/>
      <c r="V2409" s="52"/>
      <c r="W2409" s="53"/>
      <c r="X2409" s="53"/>
      <c r="Y2409" s="53"/>
      <c r="Z2409" s="53"/>
      <c r="AA2409" s="48"/>
      <c r="AB2409" s="54"/>
      <c r="AC2409" s="54"/>
      <c r="AD2409" s="54"/>
      <c r="AE2409" s="54"/>
      <c r="AF2409" s="54"/>
      <c r="AG2409" s="54"/>
      <c r="AH2409" s="54"/>
      <c r="AI2409" s="54"/>
      <c r="AJ2409" s="49"/>
      <c r="AK2409" s="48"/>
      <c r="AL2409" s="54"/>
      <c r="AM2409" s="54"/>
      <c r="AN2409" s="54"/>
      <c r="AO2409" s="54"/>
      <c r="AP2409" s="54"/>
      <c r="AQ2409" s="54"/>
      <c r="AR2409" s="54"/>
      <c r="AS2409" s="54"/>
      <c r="AT2409" s="54"/>
      <c r="AU2409" s="54"/>
      <c r="AV2409" s="54"/>
      <c r="AW2409" s="54"/>
      <c r="AX2409" s="54"/>
      <c r="AY2409" s="54"/>
      <c r="AZ2409" s="54"/>
      <c r="BA2409" s="54"/>
      <c r="BB2409" s="54"/>
      <c r="BC2409" s="54"/>
      <c r="BD2409" s="54"/>
      <c r="BE2409" s="54"/>
      <c r="BF2409" s="54"/>
      <c r="BG2409" s="54"/>
      <c r="BH2409" s="54"/>
      <c r="BI2409" s="54"/>
      <c r="BJ2409" s="54"/>
      <c r="BK2409" s="54"/>
      <c r="BL2409" s="54"/>
      <c r="BM2409" s="54"/>
      <c r="BN2409" s="54"/>
      <c r="BO2409" s="54"/>
      <c r="BP2409" s="54"/>
      <c r="BQ2409" s="54"/>
      <c r="BR2409" s="54"/>
      <c r="BS2409" s="54"/>
      <c r="BT2409" s="54"/>
      <c r="BU2409" s="54"/>
      <c r="BV2409" s="54"/>
      <c r="BW2409" s="54"/>
      <c r="BX2409" s="49"/>
      <c r="BY2409" s="55"/>
      <c r="BZ2409" s="8"/>
      <c r="CE2409" s="12" t="str">
        <f t="shared" si="1927"/>
        <v/>
      </c>
      <c r="CG2409" s="77" t="str">
        <f t="shared" si="1928"/>
        <v/>
      </c>
      <c r="CH2409" s="80" t="str">
        <f t="shared" si="1929"/>
        <v/>
      </c>
      <c r="CL2409" s="12" t="str">
        <f t="shared" si="1930"/>
        <v/>
      </c>
      <c r="CM2409" s="12" t="str">
        <f t="shared" si="1931"/>
        <v/>
      </c>
      <c r="CN2409" s="12" t="str" cm="1">
        <f t="array" ref="CN2409">IF(OR($CE2409="", $CG$3=""), "", IF(IFERROR(INDEX($K2409:$T2409, $CK2409, MATCH(CN$3, $K$3:$T$3, 0)), "")="", $CC$4, $CC$3))</f>
        <v/>
      </c>
      <c r="CO2409" s="12" t="str" cm="1">
        <f t="array" ref="CO2409">IF(OR($CE2409="", $CG$3=""), "", IF(IFERROR(INDEX($AA2409:$AJ2409, $CK2409, MATCH(CO$3, $AA$3:$AJ$3, 0)), "")="", $CC$4, $CC$3))</f>
        <v/>
      </c>
      <c r="CP2409" s="12" t="str">
        <f>IF(OR($CE2409="", $CG$3=""), "", IF(CP$3='Property List &amp; Features'!$BG$9, $CC$3, IF(CP$3=$I2409, $CC$3, $CC$4)))</f>
        <v/>
      </c>
      <c r="CQ2409" s="12" t="str">
        <f>IF(OR($CE2409="", $CG$3=""), "", IF(CQ$3='Property List &amp; Features'!$BG$9, $CC$3, IF(CQ$3=$J2409, $CC$3, $CC$4)))</f>
        <v/>
      </c>
      <c r="CR2409" s="12" t="str">
        <f t="shared" si="1932"/>
        <v/>
      </c>
      <c r="CS2409" s="12" t="str">
        <f t="shared" si="1933"/>
        <v/>
      </c>
      <c r="CT2409" s="12" t="str">
        <f t="shared" si="1934"/>
        <v/>
      </c>
      <c r="CU2409" s="12" t="str">
        <f t="shared" si="1935"/>
        <v/>
      </c>
      <c r="CV2409" s="12" t="str">
        <f t="shared" si="1936"/>
        <v/>
      </c>
      <c r="CW2409" s="12" t="str">
        <f t="shared" si="1958"/>
        <v/>
      </c>
      <c r="CX2409" s="12" t="str">
        <f t="shared" si="1959"/>
        <v/>
      </c>
      <c r="CY2409" s="12" t="str">
        <f t="shared" si="1960"/>
        <v/>
      </c>
      <c r="CZ2409" s="12" t="str">
        <f t="shared" si="1961"/>
        <v/>
      </c>
      <c r="DA2409" s="12" t="str">
        <f t="shared" si="1962"/>
        <v/>
      </c>
      <c r="DB2409" s="12" t="str">
        <f t="shared" si="1963"/>
        <v/>
      </c>
      <c r="DC2409" s="12" t="str">
        <f t="shared" si="1964"/>
        <v/>
      </c>
      <c r="DD2409" s="12" t="str">
        <f t="shared" si="1965"/>
        <v/>
      </c>
      <c r="DE2409" s="12" t="str">
        <f t="shared" si="1966"/>
        <v/>
      </c>
      <c r="DF2409" s="12" t="str">
        <f t="shared" si="1967"/>
        <v/>
      </c>
      <c r="DG2409" s="12" t="str">
        <f t="shared" si="1968"/>
        <v/>
      </c>
      <c r="DH2409" s="12" t="str">
        <f t="shared" si="1969"/>
        <v/>
      </c>
      <c r="DI2409" s="12" t="str">
        <f t="shared" si="1970"/>
        <v/>
      </c>
      <c r="DJ2409" s="12" t="str">
        <f t="shared" si="1971"/>
        <v/>
      </c>
      <c r="DK2409" s="12" t="str">
        <f t="shared" si="1972"/>
        <v/>
      </c>
      <c r="DL2409" s="12" t="str">
        <f t="shared" si="1973"/>
        <v/>
      </c>
      <c r="DM2409" s="12" t="str">
        <f t="shared" si="1974"/>
        <v/>
      </c>
      <c r="DN2409" s="12" t="str">
        <f t="shared" si="1975"/>
        <v/>
      </c>
      <c r="DO2409" s="12" t="str">
        <f t="shared" si="1976"/>
        <v/>
      </c>
      <c r="DP2409" s="12" t="str">
        <f t="shared" si="1977"/>
        <v/>
      </c>
      <c r="DQ2409" s="12" t="str">
        <f t="shared" si="1978"/>
        <v/>
      </c>
      <c r="DR2409" s="12" t="str">
        <f t="shared" si="1940"/>
        <v/>
      </c>
      <c r="DS2409" s="12" t="str">
        <f t="shared" si="1941"/>
        <v/>
      </c>
      <c r="DT2409" s="12" t="str">
        <f t="shared" si="1942"/>
        <v/>
      </c>
      <c r="DU2409" s="12" t="str">
        <f t="shared" si="1943"/>
        <v/>
      </c>
      <c r="DV2409" s="12" t="str">
        <f t="shared" si="1944"/>
        <v/>
      </c>
      <c r="DW2409" s="12" t="str">
        <f t="shared" si="1945"/>
        <v/>
      </c>
      <c r="DX2409" s="12" t="str">
        <f t="shared" si="1946"/>
        <v/>
      </c>
      <c r="DY2409" s="12" t="str">
        <f t="shared" si="1947"/>
        <v/>
      </c>
      <c r="DZ2409" s="12" t="str">
        <f t="shared" si="1948"/>
        <v/>
      </c>
      <c r="EA2409" s="12" t="str">
        <f t="shared" si="1949"/>
        <v/>
      </c>
      <c r="EB2409" s="12" t="str">
        <f t="shared" si="1950"/>
        <v/>
      </c>
      <c r="EC2409" s="12" t="str">
        <f t="shared" si="1951"/>
        <v/>
      </c>
      <c r="ED2409" s="12" t="str">
        <f t="shared" si="1952"/>
        <v/>
      </c>
      <c r="EE2409" s="12" t="str">
        <f t="shared" si="1953"/>
        <v/>
      </c>
      <c r="EF2409" s="12" t="str">
        <f t="shared" si="1954"/>
        <v/>
      </c>
      <c r="EG2409" s="12" t="str">
        <f t="shared" si="1955"/>
        <v/>
      </c>
      <c r="EH2409" s="12" t="str">
        <f t="shared" si="1956"/>
        <v/>
      </c>
      <c r="EI2409" s="12" t="str">
        <f t="shared" si="1957"/>
        <v/>
      </c>
      <c r="EK2409" s="83" t="str">
        <f t="shared" si="1937"/>
        <v/>
      </c>
      <c r="EM2409" s="12" t="str">
        <f t="shared" si="1938"/>
        <v/>
      </c>
      <c r="EO2409" s="12" t="str">
        <f t="shared" si="1939"/>
        <v/>
      </c>
      <c r="EQ2409" s="12" t="str">
        <f>IF($EO2409="", "", IF($EQ$8=$EQ$6, COUNTIF($EO$11:$EO$2510, "&gt;"&amp;$EO2409)+1+COUNTIF($EO$11:$EO2409, $EO2409)-1, COUNTIF($EO$11:$EO$2510, "&lt;"&amp;$EO2409)+1+COUNTIF($EO$11:$EO2409, $EO2409)-1))</f>
        <v/>
      </c>
    </row>
    <row r="2410" spans="1:147" x14ac:dyDescent="0.55000000000000004">
      <c r="A2410" s="8"/>
      <c r="B2410" s="12" t="str">
        <f>IF($D2410="", "", COUNTIF($D$11:$D2410, $D2410))</f>
        <v/>
      </c>
      <c r="C2410" s="8"/>
      <c r="D2410" s="45"/>
      <c r="E2410" s="46"/>
      <c r="F2410" s="47"/>
      <c r="G2410" s="54"/>
      <c r="H2410" s="54"/>
      <c r="I2410" s="48"/>
      <c r="J2410" s="49"/>
      <c r="K2410" s="50"/>
      <c r="L2410" s="50"/>
      <c r="M2410" s="50"/>
      <c r="N2410" s="50"/>
      <c r="O2410" s="50"/>
      <c r="P2410" s="50"/>
      <c r="Q2410" s="50"/>
      <c r="R2410" s="50"/>
      <c r="S2410" s="50"/>
      <c r="T2410" s="50"/>
      <c r="U2410" s="51"/>
      <c r="V2410" s="52"/>
      <c r="W2410" s="53"/>
      <c r="X2410" s="53"/>
      <c r="Y2410" s="53"/>
      <c r="Z2410" s="53"/>
      <c r="AA2410" s="48"/>
      <c r="AB2410" s="54"/>
      <c r="AC2410" s="54"/>
      <c r="AD2410" s="54"/>
      <c r="AE2410" s="54"/>
      <c r="AF2410" s="54"/>
      <c r="AG2410" s="54"/>
      <c r="AH2410" s="54"/>
      <c r="AI2410" s="54"/>
      <c r="AJ2410" s="49"/>
      <c r="AK2410" s="48"/>
      <c r="AL2410" s="54"/>
      <c r="AM2410" s="54"/>
      <c r="AN2410" s="54"/>
      <c r="AO2410" s="54"/>
      <c r="AP2410" s="54"/>
      <c r="AQ2410" s="54"/>
      <c r="AR2410" s="54"/>
      <c r="AS2410" s="54"/>
      <c r="AT2410" s="54"/>
      <c r="AU2410" s="54"/>
      <c r="AV2410" s="54"/>
      <c r="AW2410" s="54"/>
      <c r="AX2410" s="54"/>
      <c r="AY2410" s="54"/>
      <c r="AZ2410" s="54"/>
      <c r="BA2410" s="54"/>
      <c r="BB2410" s="54"/>
      <c r="BC2410" s="54"/>
      <c r="BD2410" s="54"/>
      <c r="BE2410" s="54"/>
      <c r="BF2410" s="54"/>
      <c r="BG2410" s="54"/>
      <c r="BH2410" s="54"/>
      <c r="BI2410" s="54"/>
      <c r="BJ2410" s="54"/>
      <c r="BK2410" s="54"/>
      <c r="BL2410" s="54"/>
      <c r="BM2410" s="54"/>
      <c r="BN2410" s="54"/>
      <c r="BO2410" s="54"/>
      <c r="BP2410" s="54"/>
      <c r="BQ2410" s="54"/>
      <c r="BR2410" s="54"/>
      <c r="BS2410" s="54"/>
      <c r="BT2410" s="54"/>
      <c r="BU2410" s="54"/>
      <c r="BV2410" s="54"/>
      <c r="BW2410" s="54"/>
      <c r="BX2410" s="49"/>
      <c r="BY2410" s="55"/>
      <c r="BZ2410" s="8"/>
      <c r="CE2410" s="12" t="str">
        <f t="shared" si="1927"/>
        <v/>
      </c>
      <c r="CG2410" s="77" t="str">
        <f t="shared" si="1928"/>
        <v/>
      </c>
      <c r="CH2410" s="80" t="str">
        <f t="shared" si="1929"/>
        <v/>
      </c>
      <c r="CL2410" s="12" t="str">
        <f t="shared" si="1930"/>
        <v/>
      </c>
      <c r="CM2410" s="12" t="str">
        <f t="shared" si="1931"/>
        <v/>
      </c>
      <c r="CN2410" s="12" t="str" cm="1">
        <f t="array" ref="CN2410">IF(OR($CE2410="", $CG$3=""), "", IF(IFERROR(INDEX($K2410:$T2410, $CK2410, MATCH(CN$3, $K$3:$T$3, 0)), "")="", $CC$4, $CC$3))</f>
        <v/>
      </c>
      <c r="CO2410" s="12" t="str" cm="1">
        <f t="array" ref="CO2410">IF(OR($CE2410="", $CG$3=""), "", IF(IFERROR(INDEX($AA2410:$AJ2410, $CK2410, MATCH(CO$3, $AA$3:$AJ$3, 0)), "")="", $CC$4, $CC$3))</f>
        <v/>
      </c>
      <c r="CP2410" s="12" t="str">
        <f>IF(OR($CE2410="", $CG$3=""), "", IF(CP$3='Property List &amp; Features'!$BG$9, $CC$3, IF(CP$3=$I2410, $CC$3, $CC$4)))</f>
        <v/>
      </c>
      <c r="CQ2410" s="12" t="str">
        <f>IF(OR($CE2410="", $CG$3=""), "", IF(CQ$3='Property List &amp; Features'!$BG$9, $CC$3, IF(CQ$3=$J2410, $CC$3, $CC$4)))</f>
        <v/>
      </c>
      <c r="CR2410" s="12" t="str">
        <f t="shared" si="1932"/>
        <v/>
      </c>
      <c r="CS2410" s="12" t="str">
        <f t="shared" si="1933"/>
        <v/>
      </c>
      <c r="CT2410" s="12" t="str">
        <f t="shared" si="1934"/>
        <v/>
      </c>
      <c r="CU2410" s="12" t="str">
        <f t="shared" si="1935"/>
        <v/>
      </c>
      <c r="CV2410" s="12" t="str">
        <f t="shared" si="1936"/>
        <v/>
      </c>
      <c r="CW2410" s="12" t="str">
        <f t="shared" si="1958"/>
        <v/>
      </c>
      <c r="CX2410" s="12" t="str">
        <f t="shared" si="1959"/>
        <v/>
      </c>
      <c r="CY2410" s="12" t="str">
        <f t="shared" si="1960"/>
        <v/>
      </c>
      <c r="CZ2410" s="12" t="str">
        <f t="shared" si="1961"/>
        <v/>
      </c>
      <c r="DA2410" s="12" t="str">
        <f t="shared" si="1962"/>
        <v/>
      </c>
      <c r="DB2410" s="12" t="str">
        <f t="shared" si="1963"/>
        <v/>
      </c>
      <c r="DC2410" s="12" t="str">
        <f t="shared" si="1964"/>
        <v/>
      </c>
      <c r="DD2410" s="12" t="str">
        <f t="shared" si="1965"/>
        <v/>
      </c>
      <c r="DE2410" s="12" t="str">
        <f t="shared" si="1966"/>
        <v/>
      </c>
      <c r="DF2410" s="12" t="str">
        <f t="shared" si="1967"/>
        <v/>
      </c>
      <c r="DG2410" s="12" t="str">
        <f t="shared" si="1968"/>
        <v/>
      </c>
      <c r="DH2410" s="12" t="str">
        <f t="shared" si="1969"/>
        <v/>
      </c>
      <c r="DI2410" s="12" t="str">
        <f t="shared" si="1970"/>
        <v/>
      </c>
      <c r="DJ2410" s="12" t="str">
        <f t="shared" si="1971"/>
        <v/>
      </c>
      <c r="DK2410" s="12" t="str">
        <f t="shared" si="1972"/>
        <v/>
      </c>
      <c r="DL2410" s="12" t="str">
        <f t="shared" si="1973"/>
        <v/>
      </c>
      <c r="DM2410" s="12" t="str">
        <f t="shared" si="1974"/>
        <v/>
      </c>
      <c r="DN2410" s="12" t="str">
        <f t="shared" si="1975"/>
        <v/>
      </c>
      <c r="DO2410" s="12" t="str">
        <f t="shared" si="1976"/>
        <v/>
      </c>
      <c r="DP2410" s="12" t="str">
        <f t="shared" si="1977"/>
        <v/>
      </c>
      <c r="DQ2410" s="12" t="str">
        <f t="shared" si="1978"/>
        <v/>
      </c>
      <c r="DR2410" s="12" t="str">
        <f t="shared" si="1940"/>
        <v/>
      </c>
      <c r="DS2410" s="12" t="str">
        <f t="shared" si="1941"/>
        <v/>
      </c>
      <c r="DT2410" s="12" t="str">
        <f t="shared" si="1942"/>
        <v/>
      </c>
      <c r="DU2410" s="12" t="str">
        <f t="shared" si="1943"/>
        <v/>
      </c>
      <c r="DV2410" s="12" t="str">
        <f t="shared" si="1944"/>
        <v/>
      </c>
      <c r="DW2410" s="12" t="str">
        <f t="shared" si="1945"/>
        <v/>
      </c>
      <c r="DX2410" s="12" t="str">
        <f t="shared" si="1946"/>
        <v/>
      </c>
      <c r="DY2410" s="12" t="str">
        <f t="shared" si="1947"/>
        <v/>
      </c>
      <c r="DZ2410" s="12" t="str">
        <f t="shared" si="1948"/>
        <v/>
      </c>
      <c r="EA2410" s="12" t="str">
        <f t="shared" si="1949"/>
        <v/>
      </c>
      <c r="EB2410" s="12" t="str">
        <f t="shared" si="1950"/>
        <v/>
      </c>
      <c r="EC2410" s="12" t="str">
        <f t="shared" si="1951"/>
        <v/>
      </c>
      <c r="ED2410" s="12" t="str">
        <f t="shared" si="1952"/>
        <v/>
      </c>
      <c r="EE2410" s="12" t="str">
        <f t="shared" si="1953"/>
        <v/>
      </c>
      <c r="EF2410" s="12" t="str">
        <f t="shared" si="1954"/>
        <v/>
      </c>
      <c r="EG2410" s="12" t="str">
        <f t="shared" si="1955"/>
        <v/>
      </c>
      <c r="EH2410" s="12" t="str">
        <f t="shared" si="1956"/>
        <v/>
      </c>
      <c r="EI2410" s="12" t="str">
        <f t="shared" si="1957"/>
        <v/>
      </c>
      <c r="EK2410" s="83" t="str">
        <f t="shared" si="1937"/>
        <v/>
      </c>
      <c r="EM2410" s="12" t="str">
        <f t="shared" si="1938"/>
        <v/>
      </c>
      <c r="EO2410" s="12" t="str">
        <f t="shared" si="1939"/>
        <v/>
      </c>
      <c r="EQ2410" s="12" t="str">
        <f>IF($EO2410="", "", IF($EQ$8=$EQ$6, COUNTIF($EO$11:$EO$2510, "&gt;"&amp;$EO2410)+1+COUNTIF($EO$11:$EO2410, $EO2410)-1, COUNTIF($EO$11:$EO$2510, "&lt;"&amp;$EO2410)+1+COUNTIF($EO$11:$EO2410, $EO2410)-1))</f>
        <v/>
      </c>
    </row>
    <row r="2411" spans="1:147" x14ac:dyDescent="0.55000000000000004">
      <c r="A2411" s="8"/>
      <c r="B2411" s="12" t="str">
        <f>IF($D2411="", "", COUNTIF($D$11:$D2411, $D2411))</f>
        <v/>
      </c>
      <c r="C2411" s="8"/>
      <c r="D2411" s="45"/>
      <c r="E2411" s="46"/>
      <c r="F2411" s="47"/>
      <c r="G2411" s="54"/>
      <c r="H2411" s="54"/>
      <c r="I2411" s="48"/>
      <c r="J2411" s="49"/>
      <c r="K2411" s="50"/>
      <c r="L2411" s="50"/>
      <c r="M2411" s="50"/>
      <c r="N2411" s="50"/>
      <c r="O2411" s="50"/>
      <c r="P2411" s="50"/>
      <c r="Q2411" s="50"/>
      <c r="R2411" s="50"/>
      <c r="S2411" s="50"/>
      <c r="T2411" s="50"/>
      <c r="U2411" s="51"/>
      <c r="V2411" s="52"/>
      <c r="W2411" s="53"/>
      <c r="X2411" s="53"/>
      <c r="Y2411" s="53"/>
      <c r="Z2411" s="53"/>
      <c r="AA2411" s="48"/>
      <c r="AB2411" s="54"/>
      <c r="AC2411" s="54"/>
      <c r="AD2411" s="54"/>
      <c r="AE2411" s="54"/>
      <c r="AF2411" s="54"/>
      <c r="AG2411" s="54"/>
      <c r="AH2411" s="54"/>
      <c r="AI2411" s="54"/>
      <c r="AJ2411" s="49"/>
      <c r="AK2411" s="48"/>
      <c r="AL2411" s="54"/>
      <c r="AM2411" s="54"/>
      <c r="AN2411" s="54"/>
      <c r="AO2411" s="54"/>
      <c r="AP2411" s="54"/>
      <c r="AQ2411" s="54"/>
      <c r="AR2411" s="54"/>
      <c r="AS2411" s="54"/>
      <c r="AT2411" s="54"/>
      <c r="AU2411" s="54"/>
      <c r="AV2411" s="54"/>
      <c r="AW2411" s="54"/>
      <c r="AX2411" s="54"/>
      <c r="AY2411" s="54"/>
      <c r="AZ2411" s="54"/>
      <c r="BA2411" s="54"/>
      <c r="BB2411" s="54"/>
      <c r="BC2411" s="54"/>
      <c r="BD2411" s="54"/>
      <c r="BE2411" s="54"/>
      <c r="BF2411" s="54"/>
      <c r="BG2411" s="54"/>
      <c r="BH2411" s="54"/>
      <c r="BI2411" s="54"/>
      <c r="BJ2411" s="54"/>
      <c r="BK2411" s="54"/>
      <c r="BL2411" s="54"/>
      <c r="BM2411" s="54"/>
      <c r="BN2411" s="54"/>
      <c r="BO2411" s="54"/>
      <c r="BP2411" s="54"/>
      <c r="BQ2411" s="54"/>
      <c r="BR2411" s="54"/>
      <c r="BS2411" s="54"/>
      <c r="BT2411" s="54"/>
      <c r="BU2411" s="54"/>
      <c r="BV2411" s="54"/>
      <c r="BW2411" s="54"/>
      <c r="BX2411" s="49"/>
      <c r="BY2411" s="55"/>
      <c r="BZ2411" s="8"/>
      <c r="CE2411" s="12" t="str">
        <f t="shared" si="1927"/>
        <v/>
      </c>
      <c r="CG2411" s="77" t="str">
        <f t="shared" si="1928"/>
        <v/>
      </c>
      <c r="CH2411" s="80" t="str">
        <f t="shared" si="1929"/>
        <v/>
      </c>
      <c r="CL2411" s="12" t="str">
        <f t="shared" si="1930"/>
        <v/>
      </c>
      <c r="CM2411" s="12" t="str">
        <f t="shared" si="1931"/>
        <v/>
      </c>
      <c r="CN2411" s="12" t="str" cm="1">
        <f t="array" ref="CN2411">IF(OR($CE2411="", $CG$3=""), "", IF(IFERROR(INDEX($K2411:$T2411, $CK2411, MATCH(CN$3, $K$3:$T$3, 0)), "")="", $CC$4, $CC$3))</f>
        <v/>
      </c>
      <c r="CO2411" s="12" t="str" cm="1">
        <f t="array" ref="CO2411">IF(OR($CE2411="", $CG$3=""), "", IF(IFERROR(INDEX($AA2411:$AJ2411, $CK2411, MATCH(CO$3, $AA$3:$AJ$3, 0)), "")="", $CC$4, $CC$3))</f>
        <v/>
      </c>
      <c r="CP2411" s="12" t="str">
        <f>IF(OR($CE2411="", $CG$3=""), "", IF(CP$3='Property List &amp; Features'!$BG$9, $CC$3, IF(CP$3=$I2411, $CC$3, $CC$4)))</f>
        <v/>
      </c>
      <c r="CQ2411" s="12" t="str">
        <f>IF(OR($CE2411="", $CG$3=""), "", IF(CQ$3='Property List &amp; Features'!$BG$9, $CC$3, IF(CQ$3=$J2411, $CC$3, $CC$4)))</f>
        <v/>
      </c>
      <c r="CR2411" s="12" t="str">
        <f t="shared" si="1932"/>
        <v/>
      </c>
      <c r="CS2411" s="12" t="str">
        <f t="shared" si="1933"/>
        <v/>
      </c>
      <c r="CT2411" s="12" t="str">
        <f t="shared" si="1934"/>
        <v/>
      </c>
      <c r="CU2411" s="12" t="str">
        <f t="shared" si="1935"/>
        <v/>
      </c>
      <c r="CV2411" s="12" t="str">
        <f t="shared" si="1936"/>
        <v/>
      </c>
      <c r="CW2411" s="12" t="str">
        <f t="shared" si="1958"/>
        <v/>
      </c>
      <c r="CX2411" s="12" t="str">
        <f t="shared" si="1959"/>
        <v/>
      </c>
      <c r="CY2411" s="12" t="str">
        <f t="shared" si="1960"/>
        <v/>
      </c>
      <c r="CZ2411" s="12" t="str">
        <f t="shared" si="1961"/>
        <v/>
      </c>
      <c r="DA2411" s="12" t="str">
        <f t="shared" si="1962"/>
        <v/>
      </c>
      <c r="DB2411" s="12" t="str">
        <f t="shared" si="1963"/>
        <v/>
      </c>
      <c r="DC2411" s="12" t="str">
        <f t="shared" si="1964"/>
        <v/>
      </c>
      <c r="DD2411" s="12" t="str">
        <f t="shared" si="1965"/>
        <v/>
      </c>
      <c r="DE2411" s="12" t="str">
        <f t="shared" si="1966"/>
        <v/>
      </c>
      <c r="DF2411" s="12" t="str">
        <f t="shared" si="1967"/>
        <v/>
      </c>
      <c r="DG2411" s="12" t="str">
        <f t="shared" si="1968"/>
        <v/>
      </c>
      <c r="DH2411" s="12" t="str">
        <f t="shared" si="1969"/>
        <v/>
      </c>
      <c r="DI2411" s="12" t="str">
        <f t="shared" si="1970"/>
        <v/>
      </c>
      <c r="DJ2411" s="12" t="str">
        <f t="shared" si="1971"/>
        <v/>
      </c>
      <c r="DK2411" s="12" t="str">
        <f t="shared" si="1972"/>
        <v/>
      </c>
      <c r="DL2411" s="12" t="str">
        <f t="shared" si="1973"/>
        <v/>
      </c>
      <c r="DM2411" s="12" t="str">
        <f t="shared" si="1974"/>
        <v/>
      </c>
      <c r="DN2411" s="12" t="str">
        <f t="shared" si="1975"/>
        <v/>
      </c>
      <c r="DO2411" s="12" t="str">
        <f t="shared" si="1976"/>
        <v/>
      </c>
      <c r="DP2411" s="12" t="str">
        <f t="shared" si="1977"/>
        <v/>
      </c>
      <c r="DQ2411" s="12" t="str">
        <f t="shared" si="1978"/>
        <v/>
      </c>
      <c r="DR2411" s="12" t="str">
        <f t="shared" si="1940"/>
        <v/>
      </c>
      <c r="DS2411" s="12" t="str">
        <f t="shared" si="1941"/>
        <v/>
      </c>
      <c r="DT2411" s="12" t="str">
        <f t="shared" si="1942"/>
        <v/>
      </c>
      <c r="DU2411" s="12" t="str">
        <f t="shared" si="1943"/>
        <v/>
      </c>
      <c r="DV2411" s="12" t="str">
        <f t="shared" si="1944"/>
        <v/>
      </c>
      <c r="DW2411" s="12" t="str">
        <f t="shared" si="1945"/>
        <v/>
      </c>
      <c r="DX2411" s="12" t="str">
        <f t="shared" si="1946"/>
        <v/>
      </c>
      <c r="DY2411" s="12" t="str">
        <f t="shared" si="1947"/>
        <v/>
      </c>
      <c r="DZ2411" s="12" t="str">
        <f t="shared" si="1948"/>
        <v/>
      </c>
      <c r="EA2411" s="12" t="str">
        <f t="shared" si="1949"/>
        <v/>
      </c>
      <c r="EB2411" s="12" t="str">
        <f t="shared" si="1950"/>
        <v/>
      </c>
      <c r="EC2411" s="12" t="str">
        <f t="shared" si="1951"/>
        <v/>
      </c>
      <c r="ED2411" s="12" t="str">
        <f t="shared" si="1952"/>
        <v/>
      </c>
      <c r="EE2411" s="12" t="str">
        <f t="shared" si="1953"/>
        <v/>
      </c>
      <c r="EF2411" s="12" t="str">
        <f t="shared" si="1954"/>
        <v/>
      </c>
      <c r="EG2411" s="12" t="str">
        <f t="shared" si="1955"/>
        <v/>
      </c>
      <c r="EH2411" s="12" t="str">
        <f t="shared" si="1956"/>
        <v/>
      </c>
      <c r="EI2411" s="12" t="str">
        <f t="shared" si="1957"/>
        <v/>
      </c>
      <c r="EK2411" s="83" t="str">
        <f t="shared" si="1937"/>
        <v/>
      </c>
      <c r="EM2411" s="12" t="str">
        <f t="shared" si="1938"/>
        <v/>
      </c>
      <c r="EO2411" s="12" t="str">
        <f t="shared" si="1939"/>
        <v/>
      </c>
      <c r="EQ2411" s="12" t="str">
        <f>IF($EO2411="", "", IF($EQ$8=$EQ$6, COUNTIF($EO$11:$EO$2510, "&gt;"&amp;$EO2411)+1+COUNTIF($EO$11:$EO2411, $EO2411)-1, COUNTIF($EO$11:$EO$2510, "&lt;"&amp;$EO2411)+1+COUNTIF($EO$11:$EO2411, $EO2411)-1))</f>
        <v/>
      </c>
    </row>
    <row r="2412" spans="1:147" x14ac:dyDescent="0.55000000000000004">
      <c r="A2412" s="8"/>
      <c r="B2412" s="12" t="str">
        <f>IF($D2412="", "", COUNTIF($D$11:$D2412, $D2412))</f>
        <v/>
      </c>
      <c r="C2412" s="8"/>
      <c r="D2412" s="45"/>
      <c r="E2412" s="46"/>
      <c r="F2412" s="47"/>
      <c r="G2412" s="54"/>
      <c r="H2412" s="54"/>
      <c r="I2412" s="48"/>
      <c r="J2412" s="49"/>
      <c r="K2412" s="50"/>
      <c r="L2412" s="50"/>
      <c r="M2412" s="50"/>
      <c r="N2412" s="50"/>
      <c r="O2412" s="50"/>
      <c r="P2412" s="50"/>
      <c r="Q2412" s="50"/>
      <c r="R2412" s="50"/>
      <c r="S2412" s="50"/>
      <c r="T2412" s="50"/>
      <c r="U2412" s="51"/>
      <c r="V2412" s="52"/>
      <c r="W2412" s="53"/>
      <c r="X2412" s="53"/>
      <c r="Y2412" s="53"/>
      <c r="Z2412" s="53"/>
      <c r="AA2412" s="48"/>
      <c r="AB2412" s="54"/>
      <c r="AC2412" s="54"/>
      <c r="AD2412" s="54"/>
      <c r="AE2412" s="54"/>
      <c r="AF2412" s="54"/>
      <c r="AG2412" s="54"/>
      <c r="AH2412" s="54"/>
      <c r="AI2412" s="54"/>
      <c r="AJ2412" s="49"/>
      <c r="AK2412" s="48"/>
      <c r="AL2412" s="54"/>
      <c r="AM2412" s="54"/>
      <c r="AN2412" s="54"/>
      <c r="AO2412" s="54"/>
      <c r="AP2412" s="54"/>
      <c r="AQ2412" s="54"/>
      <c r="AR2412" s="54"/>
      <c r="AS2412" s="54"/>
      <c r="AT2412" s="54"/>
      <c r="AU2412" s="54"/>
      <c r="AV2412" s="54"/>
      <c r="AW2412" s="54"/>
      <c r="AX2412" s="54"/>
      <c r="AY2412" s="54"/>
      <c r="AZ2412" s="54"/>
      <c r="BA2412" s="54"/>
      <c r="BB2412" s="54"/>
      <c r="BC2412" s="54"/>
      <c r="BD2412" s="54"/>
      <c r="BE2412" s="54"/>
      <c r="BF2412" s="54"/>
      <c r="BG2412" s="54"/>
      <c r="BH2412" s="54"/>
      <c r="BI2412" s="54"/>
      <c r="BJ2412" s="54"/>
      <c r="BK2412" s="54"/>
      <c r="BL2412" s="54"/>
      <c r="BM2412" s="54"/>
      <c r="BN2412" s="54"/>
      <c r="BO2412" s="54"/>
      <c r="BP2412" s="54"/>
      <c r="BQ2412" s="54"/>
      <c r="BR2412" s="54"/>
      <c r="BS2412" s="54"/>
      <c r="BT2412" s="54"/>
      <c r="BU2412" s="54"/>
      <c r="BV2412" s="54"/>
      <c r="BW2412" s="54"/>
      <c r="BX2412" s="49"/>
      <c r="BY2412" s="55"/>
      <c r="BZ2412" s="8"/>
      <c r="CE2412" s="12" t="str">
        <f t="shared" si="1927"/>
        <v/>
      </c>
      <c r="CG2412" s="77" t="str">
        <f t="shared" si="1928"/>
        <v/>
      </c>
      <c r="CH2412" s="80" t="str">
        <f t="shared" si="1929"/>
        <v/>
      </c>
      <c r="CL2412" s="12" t="str">
        <f t="shared" si="1930"/>
        <v/>
      </c>
      <c r="CM2412" s="12" t="str">
        <f t="shared" si="1931"/>
        <v/>
      </c>
      <c r="CN2412" s="12" t="str" cm="1">
        <f t="array" ref="CN2412">IF(OR($CE2412="", $CG$3=""), "", IF(IFERROR(INDEX($K2412:$T2412, $CK2412, MATCH(CN$3, $K$3:$T$3, 0)), "")="", $CC$4, $CC$3))</f>
        <v/>
      </c>
      <c r="CO2412" s="12" t="str" cm="1">
        <f t="array" ref="CO2412">IF(OR($CE2412="", $CG$3=""), "", IF(IFERROR(INDEX($AA2412:$AJ2412, $CK2412, MATCH(CO$3, $AA$3:$AJ$3, 0)), "")="", $CC$4, $CC$3))</f>
        <v/>
      </c>
      <c r="CP2412" s="12" t="str">
        <f>IF(OR($CE2412="", $CG$3=""), "", IF(CP$3='Property List &amp; Features'!$BG$9, $CC$3, IF(CP$3=$I2412, $CC$3, $CC$4)))</f>
        <v/>
      </c>
      <c r="CQ2412" s="12" t="str">
        <f>IF(OR($CE2412="", $CG$3=""), "", IF(CQ$3='Property List &amp; Features'!$BG$9, $CC$3, IF(CQ$3=$J2412, $CC$3, $CC$4)))</f>
        <v/>
      </c>
      <c r="CR2412" s="12" t="str">
        <f t="shared" si="1932"/>
        <v/>
      </c>
      <c r="CS2412" s="12" t="str">
        <f t="shared" si="1933"/>
        <v/>
      </c>
      <c r="CT2412" s="12" t="str">
        <f t="shared" si="1934"/>
        <v/>
      </c>
      <c r="CU2412" s="12" t="str">
        <f t="shared" si="1935"/>
        <v/>
      </c>
      <c r="CV2412" s="12" t="str">
        <f t="shared" si="1936"/>
        <v/>
      </c>
      <c r="CW2412" s="12" t="str">
        <f t="shared" si="1958"/>
        <v/>
      </c>
      <c r="CX2412" s="12" t="str">
        <f t="shared" si="1959"/>
        <v/>
      </c>
      <c r="CY2412" s="12" t="str">
        <f t="shared" si="1960"/>
        <v/>
      </c>
      <c r="CZ2412" s="12" t="str">
        <f t="shared" si="1961"/>
        <v/>
      </c>
      <c r="DA2412" s="12" t="str">
        <f t="shared" si="1962"/>
        <v/>
      </c>
      <c r="DB2412" s="12" t="str">
        <f t="shared" si="1963"/>
        <v/>
      </c>
      <c r="DC2412" s="12" t="str">
        <f t="shared" si="1964"/>
        <v/>
      </c>
      <c r="DD2412" s="12" t="str">
        <f t="shared" si="1965"/>
        <v/>
      </c>
      <c r="DE2412" s="12" t="str">
        <f t="shared" si="1966"/>
        <v/>
      </c>
      <c r="DF2412" s="12" t="str">
        <f t="shared" si="1967"/>
        <v/>
      </c>
      <c r="DG2412" s="12" t="str">
        <f t="shared" si="1968"/>
        <v/>
      </c>
      <c r="DH2412" s="12" t="str">
        <f t="shared" si="1969"/>
        <v/>
      </c>
      <c r="DI2412" s="12" t="str">
        <f t="shared" si="1970"/>
        <v/>
      </c>
      <c r="DJ2412" s="12" t="str">
        <f t="shared" si="1971"/>
        <v/>
      </c>
      <c r="DK2412" s="12" t="str">
        <f t="shared" si="1972"/>
        <v/>
      </c>
      <c r="DL2412" s="12" t="str">
        <f t="shared" si="1973"/>
        <v/>
      </c>
      <c r="DM2412" s="12" t="str">
        <f t="shared" si="1974"/>
        <v/>
      </c>
      <c r="DN2412" s="12" t="str">
        <f t="shared" si="1975"/>
        <v/>
      </c>
      <c r="DO2412" s="12" t="str">
        <f t="shared" si="1976"/>
        <v/>
      </c>
      <c r="DP2412" s="12" t="str">
        <f t="shared" si="1977"/>
        <v/>
      </c>
      <c r="DQ2412" s="12" t="str">
        <f t="shared" si="1978"/>
        <v/>
      </c>
      <c r="DR2412" s="12" t="str">
        <f t="shared" si="1940"/>
        <v/>
      </c>
      <c r="DS2412" s="12" t="str">
        <f t="shared" si="1941"/>
        <v/>
      </c>
      <c r="DT2412" s="12" t="str">
        <f t="shared" si="1942"/>
        <v/>
      </c>
      <c r="DU2412" s="12" t="str">
        <f t="shared" si="1943"/>
        <v/>
      </c>
      <c r="DV2412" s="12" t="str">
        <f t="shared" si="1944"/>
        <v/>
      </c>
      <c r="DW2412" s="12" t="str">
        <f t="shared" si="1945"/>
        <v/>
      </c>
      <c r="DX2412" s="12" t="str">
        <f t="shared" si="1946"/>
        <v/>
      </c>
      <c r="DY2412" s="12" t="str">
        <f t="shared" si="1947"/>
        <v/>
      </c>
      <c r="DZ2412" s="12" t="str">
        <f t="shared" si="1948"/>
        <v/>
      </c>
      <c r="EA2412" s="12" t="str">
        <f t="shared" si="1949"/>
        <v/>
      </c>
      <c r="EB2412" s="12" t="str">
        <f t="shared" si="1950"/>
        <v/>
      </c>
      <c r="EC2412" s="12" t="str">
        <f t="shared" si="1951"/>
        <v/>
      </c>
      <c r="ED2412" s="12" t="str">
        <f t="shared" si="1952"/>
        <v/>
      </c>
      <c r="EE2412" s="12" t="str">
        <f t="shared" si="1953"/>
        <v/>
      </c>
      <c r="EF2412" s="12" t="str">
        <f t="shared" si="1954"/>
        <v/>
      </c>
      <c r="EG2412" s="12" t="str">
        <f t="shared" si="1955"/>
        <v/>
      </c>
      <c r="EH2412" s="12" t="str">
        <f t="shared" si="1956"/>
        <v/>
      </c>
      <c r="EI2412" s="12" t="str">
        <f t="shared" si="1957"/>
        <v/>
      </c>
      <c r="EK2412" s="83" t="str">
        <f t="shared" si="1937"/>
        <v/>
      </c>
      <c r="EM2412" s="12" t="str">
        <f t="shared" si="1938"/>
        <v/>
      </c>
      <c r="EO2412" s="12" t="str">
        <f t="shared" si="1939"/>
        <v/>
      </c>
      <c r="EQ2412" s="12" t="str">
        <f>IF($EO2412="", "", IF($EQ$8=$EQ$6, COUNTIF($EO$11:$EO$2510, "&gt;"&amp;$EO2412)+1+COUNTIF($EO$11:$EO2412, $EO2412)-1, COUNTIF($EO$11:$EO$2510, "&lt;"&amp;$EO2412)+1+COUNTIF($EO$11:$EO2412, $EO2412)-1))</f>
        <v/>
      </c>
    </row>
    <row r="2413" spans="1:147" x14ac:dyDescent="0.55000000000000004">
      <c r="A2413" s="8"/>
      <c r="B2413" s="12" t="str">
        <f>IF($D2413="", "", COUNTIF($D$11:$D2413, $D2413))</f>
        <v/>
      </c>
      <c r="C2413" s="8"/>
      <c r="D2413" s="45"/>
      <c r="E2413" s="46"/>
      <c r="F2413" s="47"/>
      <c r="G2413" s="54"/>
      <c r="H2413" s="54"/>
      <c r="I2413" s="48"/>
      <c r="J2413" s="49"/>
      <c r="K2413" s="50"/>
      <c r="L2413" s="50"/>
      <c r="M2413" s="50"/>
      <c r="N2413" s="50"/>
      <c r="O2413" s="50"/>
      <c r="P2413" s="50"/>
      <c r="Q2413" s="50"/>
      <c r="R2413" s="50"/>
      <c r="S2413" s="50"/>
      <c r="T2413" s="50"/>
      <c r="U2413" s="51"/>
      <c r="V2413" s="52"/>
      <c r="W2413" s="53"/>
      <c r="X2413" s="53"/>
      <c r="Y2413" s="53"/>
      <c r="Z2413" s="53"/>
      <c r="AA2413" s="48"/>
      <c r="AB2413" s="54"/>
      <c r="AC2413" s="54"/>
      <c r="AD2413" s="54"/>
      <c r="AE2413" s="54"/>
      <c r="AF2413" s="54"/>
      <c r="AG2413" s="54"/>
      <c r="AH2413" s="54"/>
      <c r="AI2413" s="54"/>
      <c r="AJ2413" s="49"/>
      <c r="AK2413" s="48"/>
      <c r="AL2413" s="54"/>
      <c r="AM2413" s="54"/>
      <c r="AN2413" s="54"/>
      <c r="AO2413" s="54"/>
      <c r="AP2413" s="54"/>
      <c r="AQ2413" s="54"/>
      <c r="AR2413" s="54"/>
      <c r="AS2413" s="54"/>
      <c r="AT2413" s="54"/>
      <c r="AU2413" s="54"/>
      <c r="AV2413" s="54"/>
      <c r="AW2413" s="54"/>
      <c r="AX2413" s="54"/>
      <c r="AY2413" s="54"/>
      <c r="AZ2413" s="54"/>
      <c r="BA2413" s="54"/>
      <c r="BB2413" s="54"/>
      <c r="BC2413" s="54"/>
      <c r="BD2413" s="54"/>
      <c r="BE2413" s="54"/>
      <c r="BF2413" s="54"/>
      <c r="BG2413" s="54"/>
      <c r="BH2413" s="54"/>
      <c r="BI2413" s="54"/>
      <c r="BJ2413" s="54"/>
      <c r="BK2413" s="54"/>
      <c r="BL2413" s="54"/>
      <c r="BM2413" s="54"/>
      <c r="BN2413" s="54"/>
      <c r="BO2413" s="54"/>
      <c r="BP2413" s="54"/>
      <c r="BQ2413" s="54"/>
      <c r="BR2413" s="54"/>
      <c r="BS2413" s="54"/>
      <c r="BT2413" s="54"/>
      <c r="BU2413" s="54"/>
      <c r="BV2413" s="54"/>
      <c r="BW2413" s="54"/>
      <c r="BX2413" s="49"/>
      <c r="BY2413" s="55"/>
      <c r="BZ2413" s="8"/>
      <c r="CE2413" s="12" t="str">
        <f t="shared" si="1927"/>
        <v/>
      </c>
      <c r="CG2413" s="77" t="str">
        <f t="shared" si="1928"/>
        <v/>
      </c>
      <c r="CH2413" s="80" t="str">
        <f t="shared" si="1929"/>
        <v/>
      </c>
      <c r="CL2413" s="12" t="str">
        <f t="shared" si="1930"/>
        <v/>
      </c>
      <c r="CM2413" s="12" t="str">
        <f t="shared" si="1931"/>
        <v/>
      </c>
      <c r="CN2413" s="12" t="str" cm="1">
        <f t="array" ref="CN2413">IF(OR($CE2413="", $CG$3=""), "", IF(IFERROR(INDEX($K2413:$T2413, $CK2413, MATCH(CN$3, $K$3:$T$3, 0)), "")="", $CC$4, $CC$3))</f>
        <v/>
      </c>
      <c r="CO2413" s="12" t="str" cm="1">
        <f t="array" ref="CO2413">IF(OR($CE2413="", $CG$3=""), "", IF(IFERROR(INDEX($AA2413:$AJ2413, $CK2413, MATCH(CO$3, $AA$3:$AJ$3, 0)), "")="", $CC$4, $CC$3))</f>
        <v/>
      </c>
      <c r="CP2413" s="12" t="str">
        <f>IF(OR($CE2413="", $CG$3=""), "", IF(CP$3='Property List &amp; Features'!$BG$9, $CC$3, IF(CP$3=$I2413, $CC$3, $CC$4)))</f>
        <v/>
      </c>
      <c r="CQ2413" s="12" t="str">
        <f>IF(OR($CE2413="", $CG$3=""), "", IF(CQ$3='Property List &amp; Features'!$BG$9, $CC$3, IF(CQ$3=$J2413, $CC$3, $CC$4)))</f>
        <v/>
      </c>
      <c r="CR2413" s="12" t="str">
        <f t="shared" si="1932"/>
        <v/>
      </c>
      <c r="CS2413" s="12" t="str">
        <f t="shared" si="1933"/>
        <v/>
      </c>
      <c r="CT2413" s="12" t="str">
        <f t="shared" si="1934"/>
        <v/>
      </c>
      <c r="CU2413" s="12" t="str">
        <f t="shared" si="1935"/>
        <v/>
      </c>
      <c r="CV2413" s="12" t="str">
        <f t="shared" si="1936"/>
        <v/>
      </c>
      <c r="CW2413" s="12" t="str">
        <f t="shared" si="1958"/>
        <v/>
      </c>
      <c r="CX2413" s="12" t="str">
        <f t="shared" si="1959"/>
        <v/>
      </c>
      <c r="CY2413" s="12" t="str">
        <f t="shared" si="1960"/>
        <v/>
      </c>
      <c r="CZ2413" s="12" t="str">
        <f t="shared" si="1961"/>
        <v/>
      </c>
      <c r="DA2413" s="12" t="str">
        <f t="shared" si="1962"/>
        <v/>
      </c>
      <c r="DB2413" s="12" t="str">
        <f t="shared" si="1963"/>
        <v/>
      </c>
      <c r="DC2413" s="12" t="str">
        <f t="shared" si="1964"/>
        <v/>
      </c>
      <c r="DD2413" s="12" t="str">
        <f t="shared" si="1965"/>
        <v/>
      </c>
      <c r="DE2413" s="12" t="str">
        <f t="shared" si="1966"/>
        <v/>
      </c>
      <c r="DF2413" s="12" t="str">
        <f t="shared" si="1967"/>
        <v/>
      </c>
      <c r="DG2413" s="12" t="str">
        <f t="shared" si="1968"/>
        <v/>
      </c>
      <c r="DH2413" s="12" t="str">
        <f t="shared" si="1969"/>
        <v/>
      </c>
      <c r="DI2413" s="12" t="str">
        <f t="shared" si="1970"/>
        <v/>
      </c>
      <c r="DJ2413" s="12" t="str">
        <f t="shared" si="1971"/>
        <v/>
      </c>
      <c r="DK2413" s="12" t="str">
        <f t="shared" si="1972"/>
        <v/>
      </c>
      <c r="DL2413" s="12" t="str">
        <f t="shared" si="1973"/>
        <v/>
      </c>
      <c r="DM2413" s="12" t="str">
        <f t="shared" si="1974"/>
        <v/>
      </c>
      <c r="DN2413" s="12" t="str">
        <f t="shared" si="1975"/>
        <v/>
      </c>
      <c r="DO2413" s="12" t="str">
        <f t="shared" si="1976"/>
        <v/>
      </c>
      <c r="DP2413" s="12" t="str">
        <f t="shared" si="1977"/>
        <v/>
      </c>
      <c r="DQ2413" s="12" t="str">
        <f t="shared" si="1978"/>
        <v/>
      </c>
      <c r="DR2413" s="12" t="str">
        <f t="shared" si="1940"/>
        <v/>
      </c>
      <c r="DS2413" s="12" t="str">
        <f t="shared" si="1941"/>
        <v/>
      </c>
      <c r="DT2413" s="12" t="str">
        <f t="shared" si="1942"/>
        <v/>
      </c>
      <c r="DU2413" s="12" t="str">
        <f t="shared" si="1943"/>
        <v/>
      </c>
      <c r="DV2413" s="12" t="str">
        <f t="shared" si="1944"/>
        <v/>
      </c>
      <c r="DW2413" s="12" t="str">
        <f t="shared" si="1945"/>
        <v/>
      </c>
      <c r="DX2413" s="12" t="str">
        <f t="shared" si="1946"/>
        <v/>
      </c>
      <c r="DY2413" s="12" t="str">
        <f t="shared" si="1947"/>
        <v/>
      </c>
      <c r="DZ2413" s="12" t="str">
        <f t="shared" si="1948"/>
        <v/>
      </c>
      <c r="EA2413" s="12" t="str">
        <f t="shared" si="1949"/>
        <v/>
      </c>
      <c r="EB2413" s="12" t="str">
        <f t="shared" si="1950"/>
        <v/>
      </c>
      <c r="EC2413" s="12" t="str">
        <f t="shared" si="1951"/>
        <v/>
      </c>
      <c r="ED2413" s="12" t="str">
        <f t="shared" si="1952"/>
        <v/>
      </c>
      <c r="EE2413" s="12" t="str">
        <f t="shared" si="1953"/>
        <v/>
      </c>
      <c r="EF2413" s="12" t="str">
        <f t="shared" si="1954"/>
        <v/>
      </c>
      <c r="EG2413" s="12" t="str">
        <f t="shared" si="1955"/>
        <v/>
      </c>
      <c r="EH2413" s="12" t="str">
        <f t="shared" si="1956"/>
        <v/>
      </c>
      <c r="EI2413" s="12" t="str">
        <f t="shared" si="1957"/>
        <v/>
      </c>
      <c r="EK2413" s="83" t="str">
        <f t="shared" si="1937"/>
        <v/>
      </c>
      <c r="EM2413" s="12" t="str">
        <f t="shared" si="1938"/>
        <v/>
      </c>
      <c r="EO2413" s="12" t="str">
        <f t="shared" si="1939"/>
        <v/>
      </c>
      <c r="EQ2413" s="12" t="str">
        <f>IF($EO2413="", "", IF($EQ$8=$EQ$6, COUNTIF($EO$11:$EO$2510, "&gt;"&amp;$EO2413)+1+COUNTIF($EO$11:$EO2413, $EO2413)-1, COUNTIF($EO$11:$EO$2510, "&lt;"&amp;$EO2413)+1+COUNTIF($EO$11:$EO2413, $EO2413)-1))</f>
        <v/>
      </c>
    </row>
    <row r="2414" spans="1:147" x14ac:dyDescent="0.55000000000000004">
      <c r="A2414" s="8"/>
      <c r="B2414" s="12" t="str">
        <f>IF($D2414="", "", COUNTIF($D$11:$D2414, $D2414))</f>
        <v/>
      </c>
      <c r="C2414" s="8"/>
      <c r="D2414" s="45"/>
      <c r="E2414" s="46"/>
      <c r="F2414" s="47"/>
      <c r="G2414" s="54"/>
      <c r="H2414" s="54"/>
      <c r="I2414" s="48"/>
      <c r="J2414" s="49"/>
      <c r="K2414" s="50"/>
      <c r="L2414" s="50"/>
      <c r="M2414" s="50"/>
      <c r="N2414" s="50"/>
      <c r="O2414" s="50"/>
      <c r="P2414" s="50"/>
      <c r="Q2414" s="50"/>
      <c r="R2414" s="50"/>
      <c r="S2414" s="50"/>
      <c r="T2414" s="50"/>
      <c r="U2414" s="51"/>
      <c r="V2414" s="52"/>
      <c r="W2414" s="53"/>
      <c r="X2414" s="53"/>
      <c r="Y2414" s="53"/>
      <c r="Z2414" s="53"/>
      <c r="AA2414" s="48"/>
      <c r="AB2414" s="54"/>
      <c r="AC2414" s="54"/>
      <c r="AD2414" s="54"/>
      <c r="AE2414" s="54"/>
      <c r="AF2414" s="54"/>
      <c r="AG2414" s="54"/>
      <c r="AH2414" s="54"/>
      <c r="AI2414" s="54"/>
      <c r="AJ2414" s="49"/>
      <c r="AK2414" s="48"/>
      <c r="AL2414" s="54"/>
      <c r="AM2414" s="54"/>
      <c r="AN2414" s="54"/>
      <c r="AO2414" s="54"/>
      <c r="AP2414" s="54"/>
      <c r="AQ2414" s="54"/>
      <c r="AR2414" s="54"/>
      <c r="AS2414" s="54"/>
      <c r="AT2414" s="54"/>
      <c r="AU2414" s="54"/>
      <c r="AV2414" s="54"/>
      <c r="AW2414" s="54"/>
      <c r="AX2414" s="54"/>
      <c r="AY2414" s="54"/>
      <c r="AZ2414" s="54"/>
      <c r="BA2414" s="54"/>
      <c r="BB2414" s="54"/>
      <c r="BC2414" s="54"/>
      <c r="BD2414" s="54"/>
      <c r="BE2414" s="54"/>
      <c r="BF2414" s="54"/>
      <c r="BG2414" s="54"/>
      <c r="BH2414" s="54"/>
      <c r="BI2414" s="54"/>
      <c r="BJ2414" s="54"/>
      <c r="BK2414" s="54"/>
      <c r="BL2414" s="54"/>
      <c r="BM2414" s="54"/>
      <c r="BN2414" s="54"/>
      <c r="BO2414" s="54"/>
      <c r="BP2414" s="54"/>
      <c r="BQ2414" s="54"/>
      <c r="BR2414" s="54"/>
      <c r="BS2414" s="54"/>
      <c r="BT2414" s="54"/>
      <c r="BU2414" s="54"/>
      <c r="BV2414" s="54"/>
      <c r="BW2414" s="54"/>
      <c r="BX2414" s="49"/>
      <c r="BY2414" s="55"/>
      <c r="BZ2414" s="8"/>
      <c r="CE2414" s="12" t="str">
        <f t="shared" si="1927"/>
        <v/>
      </c>
      <c r="CG2414" s="77" t="str">
        <f t="shared" si="1928"/>
        <v/>
      </c>
      <c r="CH2414" s="80" t="str">
        <f t="shared" si="1929"/>
        <v/>
      </c>
      <c r="CL2414" s="12" t="str">
        <f t="shared" si="1930"/>
        <v/>
      </c>
      <c r="CM2414" s="12" t="str">
        <f t="shared" si="1931"/>
        <v/>
      </c>
      <c r="CN2414" s="12" t="str" cm="1">
        <f t="array" ref="CN2414">IF(OR($CE2414="", $CG$3=""), "", IF(IFERROR(INDEX($K2414:$T2414, $CK2414, MATCH(CN$3, $K$3:$T$3, 0)), "")="", $CC$4, $CC$3))</f>
        <v/>
      </c>
      <c r="CO2414" s="12" t="str" cm="1">
        <f t="array" ref="CO2414">IF(OR($CE2414="", $CG$3=""), "", IF(IFERROR(INDEX($AA2414:$AJ2414, $CK2414, MATCH(CO$3, $AA$3:$AJ$3, 0)), "")="", $CC$4, $CC$3))</f>
        <v/>
      </c>
      <c r="CP2414" s="12" t="str">
        <f>IF(OR($CE2414="", $CG$3=""), "", IF(CP$3='Property List &amp; Features'!$BG$9, $CC$3, IF(CP$3=$I2414, $CC$3, $CC$4)))</f>
        <v/>
      </c>
      <c r="CQ2414" s="12" t="str">
        <f>IF(OR($CE2414="", $CG$3=""), "", IF(CQ$3='Property List &amp; Features'!$BG$9, $CC$3, IF(CQ$3=$J2414, $CC$3, $CC$4)))</f>
        <v/>
      </c>
      <c r="CR2414" s="12" t="str">
        <f t="shared" si="1932"/>
        <v/>
      </c>
      <c r="CS2414" s="12" t="str">
        <f t="shared" si="1933"/>
        <v/>
      </c>
      <c r="CT2414" s="12" t="str">
        <f t="shared" si="1934"/>
        <v/>
      </c>
      <c r="CU2414" s="12" t="str">
        <f t="shared" si="1935"/>
        <v/>
      </c>
      <c r="CV2414" s="12" t="str">
        <f t="shared" si="1936"/>
        <v/>
      </c>
      <c r="CW2414" s="12" t="str">
        <f t="shared" si="1958"/>
        <v/>
      </c>
      <c r="CX2414" s="12" t="str">
        <f t="shared" si="1959"/>
        <v/>
      </c>
      <c r="CY2414" s="12" t="str">
        <f t="shared" si="1960"/>
        <v/>
      </c>
      <c r="CZ2414" s="12" t="str">
        <f t="shared" si="1961"/>
        <v/>
      </c>
      <c r="DA2414" s="12" t="str">
        <f t="shared" si="1962"/>
        <v/>
      </c>
      <c r="DB2414" s="12" t="str">
        <f t="shared" si="1963"/>
        <v/>
      </c>
      <c r="DC2414" s="12" t="str">
        <f t="shared" si="1964"/>
        <v/>
      </c>
      <c r="DD2414" s="12" t="str">
        <f t="shared" si="1965"/>
        <v/>
      </c>
      <c r="DE2414" s="12" t="str">
        <f t="shared" si="1966"/>
        <v/>
      </c>
      <c r="DF2414" s="12" t="str">
        <f t="shared" si="1967"/>
        <v/>
      </c>
      <c r="DG2414" s="12" t="str">
        <f t="shared" si="1968"/>
        <v/>
      </c>
      <c r="DH2414" s="12" t="str">
        <f t="shared" si="1969"/>
        <v/>
      </c>
      <c r="DI2414" s="12" t="str">
        <f t="shared" si="1970"/>
        <v/>
      </c>
      <c r="DJ2414" s="12" t="str">
        <f t="shared" si="1971"/>
        <v/>
      </c>
      <c r="DK2414" s="12" t="str">
        <f t="shared" si="1972"/>
        <v/>
      </c>
      <c r="DL2414" s="12" t="str">
        <f t="shared" si="1973"/>
        <v/>
      </c>
      <c r="DM2414" s="12" t="str">
        <f t="shared" si="1974"/>
        <v/>
      </c>
      <c r="DN2414" s="12" t="str">
        <f t="shared" si="1975"/>
        <v/>
      </c>
      <c r="DO2414" s="12" t="str">
        <f t="shared" si="1976"/>
        <v/>
      </c>
      <c r="DP2414" s="12" t="str">
        <f t="shared" si="1977"/>
        <v/>
      </c>
      <c r="DQ2414" s="12" t="str">
        <f t="shared" si="1978"/>
        <v/>
      </c>
      <c r="DR2414" s="12" t="str">
        <f t="shared" si="1940"/>
        <v/>
      </c>
      <c r="DS2414" s="12" t="str">
        <f t="shared" si="1941"/>
        <v/>
      </c>
      <c r="DT2414" s="12" t="str">
        <f t="shared" si="1942"/>
        <v/>
      </c>
      <c r="DU2414" s="12" t="str">
        <f t="shared" si="1943"/>
        <v/>
      </c>
      <c r="DV2414" s="12" t="str">
        <f t="shared" si="1944"/>
        <v/>
      </c>
      <c r="DW2414" s="12" t="str">
        <f t="shared" si="1945"/>
        <v/>
      </c>
      <c r="DX2414" s="12" t="str">
        <f t="shared" si="1946"/>
        <v/>
      </c>
      <c r="DY2414" s="12" t="str">
        <f t="shared" si="1947"/>
        <v/>
      </c>
      <c r="DZ2414" s="12" t="str">
        <f t="shared" si="1948"/>
        <v/>
      </c>
      <c r="EA2414" s="12" t="str">
        <f t="shared" si="1949"/>
        <v/>
      </c>
      <c r="EB2414" s="12" t="str">
        <f t="shared" si="1950"/>
        <v/>
      </c>
      <c r="EC2414" s="12" t="str">
        <f t="shared" si="1951"/>
        <v/>
      </c>
      <c r="ED2414" s="12" t="str">
        <f t="shared" si="1952"/>
        <v/>
      </c>
      <c r="EE2414" s="12" t="str">
        <f t="shared" si="1953"/>
        <v/>
      </c>
      <c r="EF2414" s="12" t="str">
        <f t="shared" si="1954"/>
        <v/>
      </c>
      <c r="EG2414" s="12" t="str">
        <f t="shared" si="1955"/>
        <v/>
      </c>
      <c r="EH2414" s="12" t="str">
        <f t="shared" si="1956"/>
        <v/>
      </c>
      <c r="EI2414" s="12" t="str">
        <f t="shared" si="1957"/>
        <v/>
      </c>
      <c r="EK2414" s="83" t="str">
        <f t="shared" si="1937"/>
        <v/>
      </c>
      <c r="EM2414" s="12" t="str">
        <f t="shared" si="1938"/>
        <v/>
      </c>
      <c r="EO2414" s="12" t="str">
        <f t="shared" si="1939"/>
        <v/>
      </c>
      <c r="EQ2414" s="12" t="str">
        <f>IF($EO2414="", "", IF($EQ$8=$EQ$6, COUNTIF($EO$11:$EO$2510, "&gt;"&amp;$EO2414)+1+COUNTIF($EO$11:$EO2414, $EO2414)-1, COUNTIF($EO$11:$EO$2510, "&lt;"&amp;$EO2414)+1+COUNTIF($EO$11:$EO2414, $EO2414)-1))</f>
        <v/>
      </c>
    </row>
    <row r="2415" spans="1:147" x14ac:dyDescent="0.55000000000000004">
      <c r="A2415" s="8"/>
      <c r="B2415" s="12" t="str">
        <f>IF($D2415="", "", COUNTIF($D$11:$D2415, $D2415))</f>
        <v/>
      </c>
      <c r="C2415" s="8"/>
      <c r="D2415" s="45"/>
      <c r="E2415" s="46"/>
      <c r="F2415" s="47"/>
      <c r="G2415" s="54"/>
      <c r="H2415" s="54"/>
      <c r="I2415" s="48"/>
      <c r="J2415" s="49"/>
      <c r="K2415" s="50"/>
      <c r="L2415" s="50"/>
      <c r="M2415" s="50"/>
      <c r="N2415" s="50"/>
      <c r="O2415" s="50"/>
      <c r="P2415" s="50"/>
      <c r="Q2415" s="50"/>
      <c r="R2415" s="50"/>
      <c r="S2415" s="50"/>
      <c r="T2415" s="50"/>
      <c r="U2415" s="51"/>
      <c r="V2415" s="52"/>
      <c r="W2415" s="53"/>
      <c r="X2415" s="53"/>
      <c r="Y2415" s="53"/>
      <c r="Z2415" s="53"/>
      <c r="AA2415" s="48"/>
      <c r="AB2415" s="54"/>
      <c r="AC2415" s="54"/>
      <c r="AD2415" s="54"/>
      <c r="AE2415" s="54"/>
      <c r="AF2415" s="54"/>
      <c r="AG2415" s="54"/>
      <c r="AH2415" s="54"/>
      <c r="AI2415" s="54"/>
      <c r="AJ2415" s="49"/>
      <c r="AK2415" s="48"/>
      <c r="AL2415" s="54"/>
      <c r="AM2415" s="54"/>
      <c r="AN2415" s="54"/>
      <c r="AO2415" s="54"/>
      <c r="AP2415" s="54"/>
      <c r="AQ2415" s="54"/>
      <c r="AR2415" s="54"/>
      <c r="AS2415" s="54"/>
      <c r="AT2415" s="54"/>
      <c r="AU2415" s="54"/>
      <c r="AV2415" s="54"/>
      <c r="AW2415" s="54"/>
      <c r="AX2415" s="54"/>
      <c r="AY2415" s="54"/>
      <c r="AZ2415" s="54"/>
      <c r="BA2415" s="54"/>
      <c r="BB2415" s="54"/>
      <c r="BC2415" s="54"/>
      <c r="BD2415" s="54"/>
      <c r="BE2415" s="54"/>
      <c r="BF2415" s="54"/>
      <c r="BG2415" s="54"/>
      <c r="BH2415" s="54"/>
      <c r="BI2415" s="54"/>
      <c r="BJ2415" s="54"/>
      <c r="BK2415" s="54"/>
      <c r="BL2415" s="54"/>
      <c r="BM2415" s="54"/>
      <c r="BN2415" s="54"/>
      <c r="BO2415" s="54"/>
      <c r="BP2415" s="54"/>
      <c r="BQ2415" s="54"/>
      <c r="BR2415" s="54"/>
      <c r="BS2415" s="54"/>
      <c r="BT2415" s="54"/>
      <c r="BU2415" s="54"/>
      <c r="BV2415" s="54"/>
      <c r="BW2415" s="54"/>
      <c r="BX2415" s="49"/>
      <c r="BY2415" s="55"/>
      <c r="BZ2415" s="8"/>
      <c r="CE2415" s="12" t="str">
        <f t="shared" si="1927"/>
        <v/>
      </c>
      <c r="CG2415" s="77" t="str">
        <f t="shared" si="1928"/>
        <v/>
      </c>
      <c r="CH2415" s="80" t="str">
        <f t="shared" si="1929"/>
        <v/>
      </c>
      <c r="CL2415" s="12" t="str">
        <f t="shared" si="1930"/>
        <v/>
      </c>
      <c r="CM2415" s="12" t="str">
        <f t="shared" si="1931"/>
        <v/>
      </c>
      <c r="CN2415" s="12" t="str" cm="1">
        <f t="array" ref="CN2415">IF(OR($CE2415="", $CG$3=""), "", IF(IFERROR(INDEX($K2415:$T2415, $CK2415, MATCH(CN$3, $K$3:$T$3, 0)), "")="", $CC$4, $CC$3))</f>
        <v/>
      </c>
      <c r="CO2415" s="12" t="str" cm="1">
        <f t="array" ref="CO2415">IF(OR($CE2415="", $CG$3=""), "", IF(IFERROR(INDEX($AA2415:$AJ2415, $CK2415, MATCH(CO$3, $AA$3:$AJ$3, 0)), "")="", $CC$4, $CC$3))</f>
        <v/>
      </c>
      <c r="CP2415" s="12" t="str">
        <f>IF(OR($CE2415="", $CG$3=""), "", IF(CP$3='Property List &amp; Features'!$BG$9, $CC$3, IF(CP$3=$I2415, $CC$3, $CC$4)))</f>
        <v/>
      </c>
      <c r="CQ2415" s="12" t="str">
        <f>IF(OR($CE2415="", $CG$3=""), "", IF(CQ$3='Property List &amp; Features'!$BG$9, $CC$3, IF(CQ$3=$J2415, $CC$3, $CC$4)))</f>
        <v/>
      </c>
      <c r="CR2415" s="12" t="str">
        <f t="shared" si="1932"/>
        <v/>
      </c>
      <c r="CS2415" s="12" t="str">
        <f t="shared" si="1933"/>
        <v/>
      </c>
      <c r="CT2415" s="12" t="str">
        <f t="shared" si="1934"/>
        <v/>
      </c>
      <c r="CU2415" s="12" t="str">
        <f t="shared" si="1935"/>
        <v/>
      </c>
      <c r="CV2415" s="12" t="str">
        <f t="shared" si="1936"/>
        <v/>
      </c>
      <c r="CW2415" s="12" t="str">
        <f t="shared" si="1958"/>
        <v/>
      </c>
      <c r="CX2415" s="12" t="str">
        <f t="shared" si="1959"/>
        <v/>
      </c>
      <c r="CY2415" s="12" t="str">
        <f t="shared" si="1960"/>
        <v/>
      </c>
      <c r="CZ2415" s="12" t="str">
        <f t="shared" si="1961"/>
        <v/>
      </c>
      <c r="DA2415" s="12" t="str">
        <f t="shared" si="1962"/>
        <v/>
      </c>
      <c r="DB2415" s="12" t="str">
        <f t="shared" si="1963"/>
        <v/>
      </c>
      <c r="DC2415" s="12" t="str">
        <f t="shared" si="1964"/>
        <v/>
      </c>
      <c r="DD2415" s="12" t="str">
        <f t="shared" si="1965"/>
        <v/>
      </c>
      <c r="DE2415" s="12" t="str">
        <f t="shared" si="1966"/>
        <v/>
      </c>
      <c r="DF2415" s="12" t="str">
        <f t="shared" si="1967"/>
        <v/>
      </c>
      <c r="DG2415" s="12" t="str">
        <f t="shared" si="1968"/>
        <v/>
      </c>
      <c r="DH2415" s="12" t="str">
        <f t="shared" si="1969"/>
        <v/>
      </c>
      <c r="DI2415" s="12" t="str">
        <f t="shared" si="1970"/>
        <v/>
      </c>
      <c r="DJ2415" s="12" t="str">
        <f t="shared" si="1971"/>
        <v/>
      </c>
      <c r="DK2415" s="12" t="str">
        <f t="shared" si="1972"/>
        <v/>
      </c>
      <c r="DL2415" s="12" t="str">
        <f t="shared" si="1973"/>
        <v/>
      </c>
      <c r="DM2415" s="12" t="str">
        <f t="shared" si="1974"/>
        <v/>
      </c>
      <c r="DN2415" s="12" t="str">
        <f t="shared" si="1975"/>
        <v/>
      </c>
      <c r="DO2415" s="12" t="str">
        <f t="shared" si="1976"/>
        <v/>
      </c>
      <c r="DP2415" s="12" t="str">
        <f t="shared" si="1977"/>
        <v/>
      </c>
      <c r="DQ2415" s="12" t="str">
        <f t="shared" si="1978"/>
        <v/>
      </c>
      <c r="DR2415" s="12" t="str">
        <f t="shared" si="1940"/>
        <v/>
      </c>
      <c r="DS2415" s="12" t="str">
        <f t="shared" si="1941"/>
        <v/>
      </c>
      <c r="DT2415" s="12" t="str">
        <f t="shared" si="1942"/>
        <v/>
      </c>
      <c r="DU2415" s="12" t="str">
        <f t="shared" si="1943"/>
        <v/>
      </c>
      <c r="DV2415" s="12" t="str">
        <f t="shared" si="1944"/>
        <v/>
      </c>
      <c r="DW2415" s="12" t="str">
        <f t="shared" si="1945"/>
        <v/>
      </c>
      <c r="DX2415" s="12" t="str">
        <f t="shared" si="1946"/>
        <v/>
      </c>
      <c r="DY2415" s="12" t="str">
        <f t="shared" si="1947"/>
        <v/>
      </c>
      <c r="DZ2415" s="12" t="str">
        <f t="shared" si="1948"/>
        <v/>
      </c>
      <c r="EA2415" s="12" t="str">
        <f t="shared" si="1949"/>
        <v/>
      </c>
      <c r="EB2415" s="12" t="str">
        <f t="shared" si="1950"/>
        <v/>
      </c>
      <c r="EC2415" s="12" t="str">
        <f t="shared" si="1951"/>
        <v/>
      </c>
      <c r="ED2415" s="12" t="str">
        <f t="shared" si="1952"/>
        <v/>
      </c>
      <c r="EE2415" s="12" t="str">
        <f t="shared" si="1953"/>
        <v/>
      </c>
      <c r="EF2415" s="12" t="str">
        <f t="shared" si="1954"/>
        <v/>
      </c>
      <c r="EG2415" s="12" t="str">
        <f t="shared" si="1955"/>
        <v/>
      </c>
      <c r="EH2415" s="12" t="str">
        <f t="shared" si="1956"/>
        <v/>
      </c>
      <c r="EI2415" s="12" t="str">
        <f t="shared" si="1957"/>
        <v/>
      </c>
      <c r="EK2415" s="83" t="str">
        <f t="shared" si="1937"/>
        <v/>
      </c>
      <c r="EM2415" s="12" t="str">
        <f t="shared" si="1938"/>
        <v/>
      </c>
      <c r="EO2415" s="12" t="str">
        <f t="shared" si="1939"/>
        <v/>
      </c>
      <c r="EQ2415" s="12" t="str">
        <f>IF($EO2415="", "", IF($EQ$8=$EQ$6, COUNTIF($EO$11:$EO$2510, "&gt;"&amp;$EO2415)+1+COUNTIF($EO$11:$EO2415, $EO2415)-1, COUNTIF($EO$11:$EO$2510, "&lt;"&amp;$EO2415)+1+COUNTIF($EO$11:$EO2415, $EO2415)-1))</f>
        <v/>
      </c>
    </row>
    <row r="2416" spans="1:147" x14ac:dyDescent="0.55000000000000004">
      <c r="A2416" s="8"/>
      <c r="B2416" s="12" t="str">
        <f>IF($D2416="", "", COUNTIF($D$11:$D2416, $D2416))</f>
        <v/>
      </c>
      <c r="C2416" s="8"/>
      <c r="D2416" s="45"/>
      <c r="E2416" s="46"/>
      <c r="F2416" s="47"/>
      <c r="G2416" s="54"/>
      <c r="H2416" s="54"/>
      <c r="I2416" s="48"/>
      <c r="J2416" s="49"/>
      <c r="K2416" s="50"/>
      <c r="L2416" s="50"/>
      <c r="M2416" s="50"/>
      <c r="N2416" s="50"/>
      <c r="O2416" s="50"/>
      <c r="P2416" s="50"/>
      <c r="Q2416" s="50"/>
      <c r="R2416" s="50"/>
      <c r="S2416" s="50"/>
      <c r="T2416" s="50"/>
      <c r="U2416" s="51"/>
      <c r="V2416" s="52"/>
      <c r="W2416" s="53"/>
      <c r="X2416" s="53"/>
      <c r="Y2416" s="53"/>
      <c r="Z2416" s="53"/>
      <c r="AA2416" s="48"/>
      <c r="AB2416" s="54"/>
      <c r="AC2416" s="54"/>
      <c r="AD2416" s="54"/>
      <c r="AE2416" s="54"/>
      <c r="AF2416" s="54"/>
      <c r="AG2416" s="54"/>
      <c r="AH2416" s="54"/>
      <c r="AI2416" s="54"/>
      <c r="AJ2416" s="49"/>
      <c r="AK2416" s="48"/>
      <c r="AL2416" s="54"/>
      <c r="AM2416" s="54"/>
      <c r="AN2416" s="54"/>
      <c r="AO2416" s="54"/>
      <c r="AP2416" s="54"/>
      <c r="AQ2416" s="54"/>
      <c r="AR2416" s="54"/>
      <c r="AS2416" s="54"/>
      <c r="AT2416" s="54"/>
      <c r="AU2416" s="54"/>
      <c r="AV2416" s="54"/>
      <c r="AW2416" s="54"/>
      <c r="AX2416" s="54"/>
      <c r="AY2416" s="54"/>
      <c r="AZ2416" s="54"/>
      <c r="BA2416" s="54"/>
      <c r="BB2416" s="54"/>
      <c r="BC2416" s="54"/>
      <c r="BD2416" s="54"/>
      <c r="BE2416" s="54"/>
      <c r="BF2416" s="54"/>
      <c r="BG2416" s="54"/>
      <c r="BH2416" s="54"/>
      <c r="BI2416" s="54"/>
      <c r="BJ2416" s="54"/>
      <c r="BK2416" s="54"/>
      <c r="BL2416" s="54"/>
      <c r="BM2416" s="54"/>
      <c r="BN2416" s="54"/>
      <c r="BO2416" s="54"/>
      <c r="BP2416" s="54"/>
      <c r="BQ2416" s="54"/>
      <c r="BR2416" s="54"/>
      <c r="BS2416" s="54"/>
      <c r="BT2416" s="54"/>
      <c r="BU2416" s="54"/>
      <c r="BV2416" s="54"/>
      <c r="BW2416" s="54"/>
      <c r="BX2416" s="49"/>
      <c r="BY2416" s="55"/>
      <c r="BZ2416" s="8"/>
      <c r="CE2416" s="12" t="str">
        <f t="shared" si="1927"/>
        <v/>
      </c>
      <c r="CG2416" s="77" t="str">
        <f t="shared" si="1928"/>
        <v/>
      </c>
      <c r="CH2416" s="80" t="str">
        <f t="shared" si="1929"/>
        <v/>
      </c>
      <c r="CL2416" s="12" t="str">
        <f t="shared" si="1930"/>
        <v/>
      </c>
      <c r="CM2416" s="12" t="str">
        <f t="shared" si="1931"/>
        <v/>
      </c>
      <c r="CN2416" s="12" t="str" cm="1">
        <f t="array" ref="CN2416">IF(OR($CE2416="", $CG$3=""), "", IF(IFERROR(INDEX($K2416:$T2416, $CK2416, MATCH(CN$3, $K$3:$T$3, 0)), "")="", $CC$4, $CC$3))</f>
        <v/>
      </c>
      <c r="CO2416" s="12" t="str" cm="1">
        <f t="array" ref="CO2416">IF(OR($CE2416="", $CG$3=""), "", IF(IFERROR(INDEX($AA2416:$AJ2416, $CK2416, MATCH(CO$3, $AA$3:$AJ$3, 0)), "")="", $CC$4, $CC$3))</f>
        <v/>
      </c>
      <c r="CP2416" s="12" t="str">
        <f>IF(OR($CE2416="", $CG$3=""), "", IF(CP$3='Property List &amp; Features'!$BG$9, $CC$3, IF(CP$3=$I2416, $CC$3, $CC$4)))</f>
        <v/>
      </c>
      <c r="CQ2416" s="12" t="str">
        <f>IF(OR($CE2416="", $CG$3=""), "", IF(CQ$3='Property List &amp; Features'!$BG$9, $CC$3, IF(CQ$3=$J2416, $CC$3, $CC$4)))</f>
        <v/>
      </c>
      <c r="CR2416" s="12" t="str">
        <f t="shared" si="1932"/>
        <v/>
      </c>
      <c r="CS2416" s="12" t="str">
        <f t="shared" si="1933"/>
        <v/>
      </c>
      <c r="CT2416" s="12" t="str">
        <f t="shared" si="1934"/>
        <v/>
      </c>
      <c r="CU2416" s="12" t="str">
        <f t="shared" si="1935"/>
        <v/>
      </c>
      <c r="CV2416" s="12" t="str">
        <f t="shared" si="1936"/>
        <v/>
      </c>
      <c r="CW2416" s="12" t="str">
        <f t="shared" si="1958"/>
        <v/>
      </c>
      <c r="CX2416" s="12" t="str">
        <f t="shared" si="1959"/>
        <v/>
      </c>
      <c r="CY2416" s="12" t="str">
        <f t="shared" si="1960"/>
        <v/>
      </c>
      <c r="CZ2416" s="12" t="str">
        <f t="shared" si="1961"/>
        <v/>
      </c>
      <c r="DA2416" s="12" t="str">
        <f t="shared" si="1962"/>
        <v/>
      </c>
      <c r="DB2416" s="12" t="str">
        <f t="shared" si="1963"/>
        <v/>
      </c>
      <c r="DC2416" s="12" t="str">
        <f t="shared" si="1964"/>
        <v/>
      </c>
      <c r="DD2416" s="12" t="str">
        <f t="shared" si="1965"/>
        <v/>
      </c>
      <c r="DE2416" s="12" t="str">
        <f t="shared" si="1966"/>
        <v/>
      </c>
      <c r="DF2416" s="12" t="str">
        <f t="shared" si="1967"/>
        <v/>
      </c>
      <c r="DG2416" s="12" t="str">
        <f t="shared" si="1968"/>
        <v/>
      </c>
      <c r="DH2416" s="12" t="str">
        <f t="shared" si="1969"/>
        <v/>
      </c>
      <c r="DI2416" s="12" t="str">
        <f t="shared" si="1970"/>
        <v/>
      </c>
      <c r="DJ2416" s="12" t="str">
        <f t="shared" si="1971"/>
        <v/>
      </c>
      <c r="DK2416" s="12" t="str">
        <f t="shared" si="1972"/>
        <v/>
      </c>
      <c r="DL2416" s="12" t="str">
        <f t="shared" si="1973"/>
        <v/>
      </c>
      <c r="DM2416" s="12" t="str">
        <f t="shared" si="1974"/>
        <v/>
      </c>
      <c r="DN2416" s="12" t="str">
        <f t="shared" si="1975"/>
        <v/>
      </c>
      <c r="DO2416" s="12" t="str">
        <f t="shared" si="1976"/>
        <v/>
      </c>
      <c r="DP2416" s="12" t="str">
        <f t="shared" si="1977"/>
        <v/>
      </c>
      <c r="DQ2416" s="12" t="str">
        <f t="shared" si="1978"/>
        <v/>
      </c>
      <c r="DR2416" s="12" t="str">
        <f t="shared" si="1940"/>
        <v/>
      </c>
      <c r="DS2416" s="12" t="str">
        <f t="shared" si="1941"/>
        <v/>
      </c>
      <c r="DT2416" s="12" t="str">
        <f t="shared" si="1942"/>
        <v/>
      </c>
      <c r="DU2416" s="12" t="str">
        <f t="shared" si="1943"/>
        <v/>
      </c>
      <c r="DV2416" s="12" t="str">
        <f t="shared" si="1944"/>
        <v/>
      </c>
      <c r="DW2416" s="12" t="str">
        <f t="shared" si="1945"/>
        <v/>
      </c>
      <c r="DX2416" s="12" t="str">
        <f t="shared" si="1946"/>
        <v/>
      </c>
      <c r="DY2416" s="12" t="str">
        <f t="shared" si="1947"/>
        <v/>
      </c>
      <c r="DZ2416" s="12" t="str">
        <f t="shared" si="1948"/>
        <v/>
      </c>
      <c r="EA2416" s="12" t="str">
        <f t="shared" si="1949"/>
        <v/>
      </c>
      <c r="EB2416" s="12" t="str">
        <f t="shared" si="1950"/>
        <v/>
      </c>
      <c r="EC2416" s="12" t="str">
        <f t="shared" si="1951"/>
        <v/>
      </c>
      <c r="ED2416" s="12" t="str">
        <f t="shared" si="1952"/>
        <v/>
      </c>
      <c r="EE2416" s="12" t="str">
        <f t="shared" si="1953"/>
        <v/>
      </c>
      <c r="EF2416" s="12" t="str">
        <f t="shared" si="1954"/>
        <v/>
      </c>
      <c r="EG2416" s="12" t="str">
        <f t="shared" si="1955"/>
        <v/>
      </c>
      <c r="EH2416" s="12" t="str">
        <f t="shared" si="1956"/>
        <v/>
      </c>
      <c r="EI2416" s="12" t="str">
        <f t="shared" si="1957"/>
        <v/>
      </c>
      <c r="EK2416" s="83" t="str">
        <f t="shared" si="1937"/>
        <v/>
      </c>
      <c r="EM2416" s="12" t="str">
        <f t="shared" si="1938"/>
        <v/>
      </c>
      <c r="EO2416" s="12" t="str">
        <f t="shared" si="1939"/>
        <v/>
      </c>
      <c r="EQ2416" s="12" t="str">
        <f>IF($EO2416="", "", IF($EQ$8=$EQ$6, COUNTIF($EO$11:$EO$2510, "&gt;"&amp;$EO2416)+1+COUNTIF($EO$11:$EO2416, $EO2416)-1, COUNTIF($EO$11:$EO$2510, "&lt;"&amp;$EO2416)+1+COUNTIF($EO$11:$EO2416, $EO2416)-1))</f>
        <v/>
      </c>
    </row>
    <row r="2417" spans="1:147" x14ac:dyDescent="0.55000000000000004">
      <c r="A2417" s="8"/>
      <c r="B2417" s="12" t="str">
        <f>IF($D2417="", "", COUNTIF($D$11:$D2417, $D2417))</f>
        <v/>
      </c>
      <c r="C2417" s="8"/>
      <c r="D2417" s="45"/>
      <c r="E2417" s="46"/>
      <c r="F2417" s="47"/>
      <c r="G2417" s="54"/>
      <c r="H2417" s="54"/>
      <c r="I2417" s="48"/>
      <c r="J2417" s="49"/>
      <c r="K2417" s="50"/>
      <c r="L2417" s="50"/>
      <c r="M2417" s="50"/>
      <c r="N2417" s="50"/>
      <c r="O2417" s="50"/>
      <c r="P2417" s="50"/>
      <c r="Q2417" s="50"/>
      <c r="R2417" s="50"/>
      <c r="S2417" s="50"/>
      <c r="T2417" s="50"/>
      <c r="U2417" s="51"/>
      <c r="V2417" s="52"/>
      <c r="W2417" s="53"/>
      <c r="X2417" s="53"/>
      <c r="Y2417" s="53"/>
      <c r="Z2417" s="53"/>
      <c r="AA2417" s="48"/>
      <c r="AB2417" s="54"/>
      <c r="AC2417" s="54"/>
      <c r="AD2417" s="54"/>
      <c r="AE2417" s="54"/>
      <c r="AF2417" s="54"/>
      <c r="AG2417" s="54"/>
      <c r="AH2417" s="54"/>
      <c r="AI2417" s="54"/>
      <c r="AJ2417" s="49"/>
      <c r="AK2417" s="48"/>
      <c r="AL2417" s="54"/>
      <c r="AM2417" s="54"/>
      <c r="AN2417" s="54"/>
      <c r="AO2417" s="54"/>
      <c r="AP2417" s="54"/>
      <c r="AQ2417" s="54"/>
      <c r="AR2417" s="54"/>
      <c r="AS2417" s="54"/>
      <c r="AT2417" s="54"/>
      <c r="AU2417" s="54"/>
      <c r="AV2417" s="54"/>
      <c r="AW2417" s="54"/>
      <c r="AX2417" s="54"/>
      <c r="AY2417" s="54"/>
      <c r="AZ2417" s="54"/>
      <c r="BA2417" s="54"/>
      <c r="BB2417" s="54"/>
      <c r="BC2417" s="54"/>
      <c r="BD2417" s="54"/>
      <c r="BE2417" s="54"/>
      <c r="BF2417" s="54"/>
      <c r="BG2417" s="54"/>
      <c r="BH2417" s="54"/>
      <c r="BI2417" s="54"/>
      <c r="BJ2417" s="54"/>
      <c r="BK2417" s="54"/>
      <c r="BL2417" s="54"/>
      <c r="BM2417" s="54"/>
      <c r="BN2417" s="54"/>
      <c r="BO2417" s="54"/>
      <c r="BP2417" s="54"/>
      <c r="BQ2417" s="54"/>
      <c r="BR2417" s="54"/>
      <c r="BS2417" s="54"/>
      <c r="BT2417" s="54"/>
      <c r="BU2417" s="54"/>
      <c r="BV2417" s="54"/>
      <c r="BW2417" s="54"/>
      <c r="BX2417" s="49"/>
      <c r="BY2417" s="55"/>
      <c r="BZ2417" s="8"/>
      <c r="CE2417" s="12" t="str">
        <f t="shared" si="1927"/>
        <v/>
      </c>
      <c r="CG2417" s="77" t="str">
        <f t="shared" si="1928"/>
        <v/>
      </c>
      <c r="CH2417" s="80" t="str">
        <f t="shared" si="1929"/>
        <v/>
      </c>
      <c r="CL2417" s="12" t="str">
        <f t="shared" si="1930"/>
        <v/>
      </c>
      <c r="CM2417" s="12" t="str">
        <f t="shared" si="1931"/>
        <v/>
      </c>
      <c r="CN2417" s="12" t="str" cm="1">
        <f t="array" ref="CN2417">IF(OR($CE2417="", $CG$3=""), "", IF(IFERROR(INDEX($K2417:$T2417, $CK2417, MATCH(CN$3, $K$3:$T$3, 0)), "")="", $CC$4, $CC$3))</f>
        <v/>
      </c>
      <c r="CO2417" s="12" t="str" cm="1">
        <f t="array" ref="CO2417">IF(OR($CE2417="", $CG$3=""), "", IF(IFERROR(INDEX($AA2417:$AJ2417, $CK2417, MATCH(CO$3, $AA$3:$AJ$3, 0)), "")="", $CC$4, $CC$3))</f>
        <v/>
      </c>
      <c r="CP2417" s="12" t="str">
        <f>IF(OR($CE2417="", $CG$3=""), "", IF(CP$3='Property List &amp; Features'!$BG$9, $CC$3, IF(CP$3=$I2417, $CC$3, $CC$4)))</f>
        <v/>
      </c>
      <c r="CQ2417" s="12" t="str">
        <f>IF(OR($CE2417="", $CG$3=""), "", IF(CQ$3='Property List &amp; Features'!$BG$9, $CC$3, IF(CQ$3=$J2417, $CC$3, $CC$4)))</f>
        <v/>
      </c>
      <c r="CR2417" s="12" t="str">
        <f t="shared" si="1932"/>
        <v/>
      </c>
      <c r="CS2417" s="12" t="str">
        <f t="shared" si="1933"/>
        <v/>
      </c>
      <c r="CT2417" s="12" t="str">
        <f t="shared" si="1934"/>
        <v/>
      </c>
      <c r="CU2417" s="12" t="str">
        <f t="shared" si="1935"/>
        <v/>
      </c>
      <c r="CV2417" s="12" t="str">
        <f t="shared" si="1936"/>
        <v/>
      </c>
      <c r="CW2417" s="12" t="str">
        <f t="shared" si="1958"/>
        <v/>
      </c>
      <c r="CX2417" s="12" t="str">
        <f t="shared" si="1959"/>
        <v/>
      </c>
      <c r="CY2417" s="12" t="str">
        <f t="shared" si="1960"/>
        <v/>
      </c>
      <c r="CZ2417" s="12" t="str">
        <f t="shared" si="1961"/>
        <v/>
      </c>
      <c r="DA2417" s="12" t="str">
        <f t="shared" si="1962"/>
        <v/>
      </c>
      <c r="DB2417" s="12" t="str">
        <f t="shared" si="1963"/>
        <v/>
      </c>
      <c r="DC2417" s="12" t="str">
        <f t="shared" si="1964"/>
        <v/>
      </c>
      <c r="DD2417" s="12" t="str">
        <f t="shared" si="1965"/>
        <v/>
      </c>
      <c r="DE2417" s="12" t="str">
        <f t="shared" si="1966"/>
        <v/>
      </c>
      <c r="DF2417" s="12" t="str">
        <f t="shared" si="1967"/>
        <v/>
      </c>
      <c r="DG2417" s="12" t="str">
        <f t="shared" si="1968"/>
        <v/>
      </c>
      <c r="DH2417" s="12" t="str">
        <f t="shared" si="1969"/>
        <v/>
      </c>
      <c r="DI2417" s="12" t="str">
        <f t="shared" si="1970"/>
        <v/>
      </c>
      <c r="DJ2417" s="12" t="str">
        <f t="shared" si="1971"/>
        <v/>
      </c>
      <c r="DK2417" s="12" t="str">
        <f t="shared" si="1972"/>
        <v/>
      </c>
      <c r="DL2417" s="12" t="str">
        <f t="shared" si="1973"/>
        <v/>
      </c>
      <c r="DM2417" s="12" t="str">
        <f t="shared" si="1974"/>
        <v/>
      </c>
      <c r="DN2417" s="12" t="str">
        <f t="shared" si="1975"/>
        <v/>
      </c>
      <c r="DO2417" s="12" t="str">
        <f t="shared" si="1976"/>
        <v/>
      </c>
      <c r="DP2417" s="12" t="str">
        <f t="shared" si="1977"/>
        <v/>
      </c>
      <c r="DQ2417" s="12" t="str">
        <f t="shared" si="1978"/>
        <v/>
      </c>
      <c r="DR2417" s="12" t="str">
        <f t="shared" si="1940"/>
        <v/>
      </c>
      <c r="DS2417" s="12" t="str">
        <f t="shared" si="1941"/>
        <v/>
      </c>
      <c r="DT2417" s="12" t="str">
        <f t="shared" si="1942"/>
        <v/>
      </c>
      <c r="DU2417" s="12" t="str">
        <f t="shared" si="1943"/>
        <v/>
      </c>
      <c r="DV2417" s="12" t="str">
        <f t="shared" si="1944"/>
        <v/>
      </c>
      <c r="DW2417" s="12" t="str">
        <f t="shared" si="1945"/>
        <v/>
      </c>
      <c r="DX2417" s="12" t="str">
        <f t="shared" si="1946"/>
        <v/>
      </c>
      <c r="DY2417" s="12" t="str">
        <f t="shared" si="1947"/>
        <v/>
      </c>
      <c r="DZ2417" s="12" t="str">
        <f t="shared" si="1948"/>
        <v/>
      </c>
      <c r="EA2417" s="12" t="str">
        <f t="shared" si="1949"/>
        <v/>
      </c>
      <c r="EB2417" s="12" t="str">
        <f t="shared" si="1950"/>
        <v/>
      </c>
      <c r="EC2417" s="12" t="str">
        <f t="shared" si="1951"/>
        <v/>
      </c>
      <c r="ED2417" s="12" t="str">
        <f t="shared" si="1952"/>
        <v/>
      </c>
      <c r="EE2417" s="12" t="str">
        <f t="shared" si="1953"/>
        <v/>
      </c>
      <c r="EF2417" s="12" t="str">
        <f t="shared" si="1954"/>
        <v/>
      </c>
      <c r="EG2417" s="12" t="str">
        <f t="shared" si="1955"/>
        <v/>
      </c>
      <c r="EH2417" s="12" t="str">
        <f t="shared" si="1956"/>
        <v/>
      </c>
      <c r="EI2417" s="12" t="str">
        <f t="shared" si="1957"/>
        <v/>
      </c>
      <c r="EK2417" s="83" t="str">
        <f t="shared" si="1937"/>
        <v/>
      </c>
      <c r="EM2417" s="12" t="str">
        <f t="shared" si="1938"/>
        <v/>
      </c>
      <c r="EO2417" s="12" t="str">
        <f t="shared" si="1939"/>
        <v/>
      </c>
      <c r="EQ2417" s="12" t="str">
        <f>IF($EO2417="", "", IF($EQ$8=$EQ$6, COUNTIF($EO$11:$EO$2510, "&gt;"&amp;$EO2417)+1+COUNTIF($EO$11:$EO2417, $EO2417)-1, COUNTIF($EO$11:$EO$2510, "&lt;"&amp;$EO2417)+1+COUNTIF($EO$11:$EO2417, $EO2417)-1))</f>
        <v/>
      </c>
    </row>
    <row r="2418" spans="1:147" x14ac:dyDescent="0.55000000000000004">
      <c r="A2418" s="8"/>
      <c r="B2418" s="12" t="str">
        <f>IF($D2418="", "", COUNTIF($D$11:$D2418, $D2418))</f>
        <v/>
      </c>
      <c r="C2418" s="8"/>
      <c r="D2418" s="45"/>
      <c r="E2418" s="46"/>
      <c r="F2418" s="47"/>
      <c r="G2418" s="54"/>
      <c r="H2418" s="54"/>
      <c r="I2418" s="48"/>
      <c r="J2418" s="49"/>
      <c r="K2418" s="50"/>
      <c r="L2418" s="50"/>
      <c r="M2418" s="50"/>
      <c r="N2418" s="50"/>
      <c r="O2418" s="50"/>
      <c r="P2418" s="50"/>
      <c r="Q2418" s="50"/>
      <c r="R2418" s="50"/>
      <c r="S2418" s="50"/>
      <c r="T2418" s="50"/>
      <c r="U2418" s="51"/>
      <c r="V2418" s="52"/>
      <c r="W2418" s="53"/>
      <c r="X2418" s="53"/>
      <c r="Y2418" s="53"/>
      <c r="Z2418" s="53"/>
      <c r="AA2418" s="48"/>
      <c r="AB2418" s="54"/>
      <c r="AC2418" s="54"/>
      <c r="AD2418" s="54"/>
      <c r="AE2418" s="54"/>
      <c r="AF2418" s="54"/>
      <c r="AG2418" s="54"/>
      <c r="AH2418" s="54"/>
      <c r="AI2418" s="54"/>
      <c r="AJ2418" s="49"/>
      <c r="AK2418" s="48"/>
      <c r="AL2418" s="54"/>
      <c r="AM2418" s="54"/>
      <c r="AN2418" s="54"/>
      <c r="AO2418" s="54"/>
      <c r="AP2418" s="54"/>
      <c r="AQ2418" s="54"/>
      <c r="AR2418" s="54"/>
      <c r="AS2418" s="54"/>
      <c r="AT2418" s="54"/>
      <c r="AU2418" s="54"/>
      <c r="AV2418" s="54"/>
      <c r="AW2418" s="54"/>
      <c r="AX2418" s="54"/>
      <c r="AY2418" s="54"/>
      <c r="AZ2418" s="54"/>
      <c r="BA2418" s="54"/>
      <c r="BB2418" s="54"/>
      <c r="BC2418" s="54"/>
      <c r="BD2418" s="54"/>
      <c r="BE2418" s="54"/>
      <c r="BF2418" s="54"/>
      <c r="BG2418" s="54"/>
      <c r="BH2418" s="54"/>
      <c r="BI2418" s="54"/>
      <c r="BJ2418" s="54"/>
      <c r="BK2418" s="54"/>
      <c r="BL2418" s="54"/>
      <c r="BM2418" s="54"/>
      <c r="BN2418" s="54"/>
      <c r="BO2418" s="54"/>
      <c r="BP2418" s="54"/>
      <c r="BQ2418" s="54"/>
      <c r="BR2418" s="54"/>
      <c r="BS2418" s="54"/>
      <c r="BT2418" s="54"/>
      <c r="BU2418" s="54"/>
      <c r="BV2418" s="54"/>
      <c r="BW2418" s="54"/>
      <c r="BX2418" s="49"/>
      <c r="BY2418" s="55"/>
      <c r="BZ2418" s="8"/>
      <c r="CE2418" s="12" t="str">
        <f t="shared" si="1927"/>
        <v/>
      </c>
      <c r="CG2418" s="77" t="str">
        <f t="shared" si="1928"/>
        <v/>
      </c>
      <c r="CH2418" s="80" t="str">
        <f t="shared" si="1929"/>
        <v/>
      </c>
      <c r="CL2418" s="12" t="str">
        <f t="shared" si="1930"/>
        <v/>
      </c>
      <c r="CM2418" s="12" t="str">
        <f t="shared" si="1931"/>
        <v/>
      </c>
      <c r="CN2418" s="12" t="str" cm="1">
        <f t="array" ref="CN2418">IF(OR($CE2418="", $CG$3=""), "", IF(IFERROR(INDEX($K2418:$T2418, $CK2418, MATCH(CN$3, $K$3:$T$3, 0)), "")="", $CC$4, $CC$3))</f>
        <v/>
      </c>
      <c r="CO2418" s="12" t="str" cm="1">
        <f t="array" ref="CO2418">IF(OR($CE2418="", $CG$3=""), "", IF(IFERROR(INDEX($AA2418:$AJ2418, $CK2418, MATCH(CO$3, $AA$3:$AJ$3, 0)), "")="", $CC$4, $CC$3))</f>
        <v/>
      </c>
      <c r="CP2418" s="12" t="str">
        <f>IF(OR($CE2418="", $CG$3=""), "", IF(CP$3='Property List &amp; Features'!$BG$9, $CC$3, IF(CP$3=$I2418, $CC$3, $CC$4)))</f>
        <v/>
      </c>
      <c r="CQ2418" s="12" t="str">
        <f>IF(OR($CE2418="", $CG$3=""), "", IF(CQ$3='Property List &amp; Features'!$BG$9, $CC$3, IF(CQ$3=$J2418, $CC$3, $CC$4)))</f>
        <v/>
      </c>
      <c r="CR2418" s="12" t="str">
        <f t="shared" si="1932"/>
        <v/>
      </c>
      <c r="CS2418" s="12" t="str">
        <f t="shared" si="1933"/>
        <v/>
      </c>
      <c r="CT2418" s="12" t="str">
        <f t="shared" si="1934"/>
        <v/>
      </c>
      <c r="CU2418" s="12" t="str">
        <f t="shared" si="1935"/>
        <v/>
      </c>
      <c r="CV2418" s="12" t="str">
        <f t="shared" si="1936"/>
        <v/>
      </c>
      <c r="CW2418" s="12" t="str">
        <f t="shared" si="1958"/>
        <v/>
      </c>
      <c r="CX2418" s="12" t="str">
        <f t="shared" si="1959"/>
        <v/>
      </c>
      <c r="CY2418" s="12" t="str">
        <f t="shared" si="1960"/>
        <v/>
      </c>
      <c r="CZ2418" s="12" t="str">
        <f t="shared" si="1961"/>
        <v/>
      </c>
      <c r="DA2418" s="12" t="str">
        <f t="shared" si="1962"/>
        <v/>
      </c>
      <c r="DB2418" s="12" t="str">
        <f t="shared" si="1963"/>
        <v/>
      </c>
      <c r="DC2418" s="12" t="str">
        <f t="shared" si="1964"/>
        <v/>
      </c>
      <c r="DD2418" s="12" t="str">
        <f t="shared" si="1965"/>
        <v/>
      </c>
      <c r="DE2418" s="12" t="str">
        <f t="shared" si="1966"/>
        <v/>
      </c>
      <c r="DF2418" s="12" t="str">
        <f t="shared" si="1967"/>
        <v/>
      </c>
      <c r="DG2418" s="12" t="str">
        <f t="shared" si="1968"/>
        <v/>
      </c>
      <c r="DH2418" s="12" t="str">
        <f t="shared" si="1969"/>
        <v/>
      </c>
      <c r="DI2418" s="12" t="str">
        <f t="shared" si="1970"/>
        <v/>
      </c>
      <c r="DJ2418" s="12" t="str">
        <f t="shared" si="1971"/>
        <v/>
      </c>
      <c r="DK2418" s="12" t="str">
        <f t="shared" si="1972"/>
        <v/>
      </c>
      <c r="DL2418" s="12" t="str">
        <f t="shared" si="1973"/>
        <v/>
      </c>
      <c r="DM2418" s="12" t="str">
        <f t="shared" si="1974"/>
        <v/>
      </c>
      <c r="DN2418" s="12" t="str">
        <f t="shared" si="1975"/>
        <v/>
      </c>
      <c r="DO2418" s="12" t="str">
        <f t="shared" si="1976"/>
        <v/>
      </c>
      <c r="DP2418" s="12" t="str">
        <f t="shared" si="1977"/>
        <v/>
      </c>
      <c r="DQ2418" s="12" t="str">
        <f t="shared" si="1978"/>
        <v/>
      </c>
      <c r="DR2418" s="12" t="str">
        <f t="shared" si="1940"/>
        <v/>
      </c>
      <c r="DS2418" s="12" t="str">
        <f t="shared" si="1941"/>
        <v/>
      </c>
      <c r="DT2418" s="12" t="str">
        <f t="shared" si="1942"/>
        <v/>
      </c>
      <c r="DU2418" s="12" t="str">
        <f t="shared" si="1943"/>
        <v/>
      </c>
      <c r="DV2418" s="12" t="str">
        <f t="shared" si="1944"/>
        <v/>
      </c>
      <c r="DW2418" s="12" t="str">
        <f t="shared" si="1945"/>
        <v/>
      </c>
      <c r="DX2418" s="12" t="str">
        <f t="shared" si="1946"/>
        <v/>
      </c>
      <c r="DY2418" s="12" t="str">
        <f t="shared" si="1947"/>
        <v/>
      </c>
      <c r="DZ2418" s="12" t="str">
        <f t="shared" si="1948"/>
        <v/>
      </c>
      <c r="EA2418" s="12" t="str">
        <f t="shared" si="1949"/>
        <v/>
      </c>
      <c r="EB2418" s="12" t="str">
        <f t="shared" si="1950"/>
        <v/>
      </c>
      <c r="EC2418" s="12" t="str">
        <f t="shared" si="1951"/>
        <v/>
      </c>
      <c r="ED2418" s="12" t="str">
        <f t="shared" si="1952"/>
        <v/>
      </c>
      <c r="EE2418" s="12" t="str">
        <f t="shared" si="1953"/>
        <v/>
      </c>
      <c r="EF2418" s="12" t="str">
        <f t="shared" si="1954"/>
        <v/>
      </c>
      <c r="EG2418" s="12" t="str">
        <f t="shared" si="1955"/>
        <v/>
      </c>
      <c r="EH2418" s="12" t="str">
        <f t="shared" si="1956"/>
        <v/>
      </c>
      <c r="EI2418" s="12" t="str">
        <f t="shared" si="1957"/>
        <v/>
      </c>
      <c r="EK2418" s="83" t="str">
        <f t="shared" si="1937"/>
        <v/>
      </c>
      <c r="EM2418" s="12" t="str">
        <f t="shared" si="1938"/>
        <v/>
      </c>
      <c r="EO2418" s="12" t="str">
        <f t="shared" si="1939"/>
        <v/>
      </c>
      <c r="EQ2418" s="12" t="str">
        <f>IF($EO2418="", "", IF($EQ$8=$EQ$6, COUNTIF($EO$11:$EO$2510, "&gt;"&amp;$EO2418)+1+COUNTIF($EO$11:$EO2418, $EO2418)-1, COUNTIF($EO$11:$EO$2510, "&lt;"&amp;$EO2418)+1+COUNTIF($EO$11:$EO2418, $EO2418)-1))</f>
        <v/>
      </c>
    </row>
    <row r="2419" spans="1:147" x14ac:dyDescent="0.55000000000000004">
      <c r="A2419" s="8"/>
      <c r="B2419" s="12" t="str">
        <f>IF($D2419="", "", COUNTIF($D$11:$D2419, $D2419))</f>
        <v/>
      </c>
      <c r="C2419" s="8"/>
      <c r="D2419" s="45"/>
      <c r="E2419" s="46"/>
      <c r="F2419" s="47"/>
      <c r="G2419" s="54"/>
      <c r="H2419" s="54"/>
      <c r="I2419" s="48"/>
      <c r="J2419" s="49"/>
      <c r="K2419" s="50"/>
      <c r="L2419" s="50"/>
      <c r="M2419" s="50"/>
      <c r="N2419" s="50"/>
      <c r="O2419" s="50"/>
      <c r="P2419" s="50"/>
      <c r="Q2419" s="50"/>
      <c r="R2419" s="50"/>
      <c r="S2419" s="50"/>
      <c r="T2419" s="50"/>
      <c r="U2419" s="51"/>
      <c r="V2419" s="52"/>
      <c r="W2419" s="53"/>
      <c r="X2419" s="53"/>
      <c r="Y2419" s="53"/>
      <c r="Z2419" s="53"/>
      <c r="AA2419" s="48"/>
      <c r="AB2419" s="54"/>
      <c r="AC2419" s="54"/>
      <c r="AD2419" s="54"/>
      <c r="AE2419" s="54"/>
      <c r="AF2419" s="54"/>
      <c r="AG2419" s="54"/>
      <c r="AH2419" s="54"/>
      <c r="AI2419" s="54"/>
      <c r="AJ2419" s="49"/>
      <c r="AK2419" s="48"/>
      <c r="AL2419" s="54"/>
      <c r="AM2419" s="54"/>
      <c r="AN2419" s="54"/>
      <c r="AO2419" s="54"/>
      <c r="AP2419" s="54"/>
      <c r="AQ2419" s="54"/>
      <c r="AR2419" s="54"/>
      <c r="AS2419" s="54"/>
      <c r="AT2419" s="54"/>
      <c r="AU2419" s="54"/>
      <c r="AV2419" s="54"/>
      <c r="AW2419" s="54"/>
      <c r="AX2419" s="54"/>
      <c r="AY2419" s="54"/>
      <c r="AZ2419" s="54"/>
      <c r="BA2419" s="54"/>
      <c r="BB2419" s="54"/>
      <c r="BC2419" s="54"/>
      <c r="BD2419" s="54"/>
      <c r="BE2419" s="54"/>
      <c r="BF2419" s="54"/>
      <c r="BG2419" s="54"/>
      <c r="BH2419" s="54"/>
      <c r="BI2419" s="54"/>
      <c r="BJ2419" s="54"/>
      <c r="BK2419" s="54"/>
      <c r="BL2419" s="54"/>
      <c r="BM2419" s="54"/>
      <c r="BN2419" s="54"/>
      <c r="BO2419" s="54"/>
      <c r="BP2419" s="54"/>
      <c r="BQ2419" s="54"/>
      <c r="BR2419" s="54"/>
      <c r="BS2419" s="54"/>
      <c r="BT2419" s="54"/>
      <c r="BU2419" s="54"/>
      <c r="BV2419" s="54"/>
      <c r="BW2419" s="54"/>
      <c r="BX2419" s="49"/>
      <c r="BY2419" s="55"/>
      <c r="BZ2419" s="8"/>
      <c r="CE2419" s="12" t="str">
        <f t="shared" si="1927"/>
        <v/>
      </c>
      <c r="CG2419" s="77" t="str">
        <f t="shared" si="1928"/>
        <v/>
      </c>
      <c r="CH2419" s="80" t="str">
        <f t="shared" si="1929"/>
        <v/>
      </c>
      <c r="CL2419" s="12" t="str">
        <f t="shared" si="1930"/>
        <v/>
      </c>
      <c r="CM2419" s="12" t="str">
        <f t="shared" si="1931"/>
        <v/>
      </c>
      <c r="CN2419" s="12" t="str" cm="1">
        <f t="array" ref="CN2419">IF(OR($CE2419="", $CG$3=""), "", IF(IFERROR(INDEX($K2419:$T2419, $CK2419, MATCH(CN$3, $K$3:$T$3, 0)), "")="", $CC$4, $CC$3))</f>
        <v/>
      </c>
      <c r="CO2419" s="12" t="str" cm="1">
        <f t="array" ref="CO2419">IF(OR($CE2419="", $CG$3=""), "", IF(IFERROR(INDEX($AA2419:$AJ2419, $CK2419, MATCH(CO$3, $AA$3:$AJ$3, 0)), "")="", $CC$4, $CC$3))</f>
        <v/>
      </c>
      <c r="CP2419" s="12" t="str">
        <f>IF(OR($CE2419="", $CG$3=""), "", IF(CP$3='Property List &amp; Features'!$BG$9, $CC$3, IF(CP$3=$I2419, $CC$3, $CC$4)))</f>
        <v/>
      </c>
      <c r="CQ2419" s="12" t="str">
        <f>IF(OR($CE2419="", $CG$3=""), "", IF(CQ$3='Property List &amp; Features'!$BG$9, $CC$3, IF(CQ$3=$J2419, $CC$3, $CC$4)))</f>
        <v/>
      </c>
      <c r="CR2419" s="12" t="str">
        <f t="shared" si="1932"/>
        <v/>
      </c>
      <c r="CS2419" s="12" t="str">
        <f t="shared" si="1933"/>
        <v/>
      </c>
      <c r="CT2419" s="12" t="str">
        <f t="shared" si="1934"/>
        <v/>
      </c>
      <c r="CU2419" s="12" t="str">
        <f t="shared" si="1935"/>
        <v/>
      </c>
      <c r="CV2419" s="12" t="str">
        <f t="shared" si="1936"/>
        <v/>
      </c>
      <c r="CW2419" s="12" t="str">
        <f t="shared" si="1958"/>
        <v/>
      </c>
      <c r="CX2419" s="12" t="str">
        <f t="shared" si="1959"/>
        <v/>
      </c>
      <c r="CY2419" s="12" t="str">
        <f t="shared" si="1960"/>
        <v/>
      </c>
      <c r="CZ2419" s="12" t="str">
        <f t="shared" si="1961"/>
        <v/>
      </c>
      <c r="DA2419" s="12" t="str">
        <f t="shared" si="1962"/>
        <v/>
      </c>
      <c r="DB2419" s="12" t="str">
        <f t="shared" si="1963"/>
        <v/>
      </c>
      <c r="DC2419" s="12" t="str">
        <f t="shared" si="1964"/>
        <v/>
      </c>
      <c r="DD2419" s="12" t="str">
        <f t="shared" si="1965"/>
        <v/>
      </c>
      <c r="DE2419" s="12" t="str">
        <f t="shared" si="1966"/>
        <v/>
      </c>
      <c r="DF2419" s="12" t="str">
        <f t="shared" si="1967"/>
        <v/>
      </c>
      <c r="DG2419" s="12" t="str">
        <f t="shared" si="1968"/>
        <v/>
      </c>
      <c r="DH2419" s="12" t="str">
        <f t="shared" si="1969"/>
        <v/>
      </c>
      <c r="DI2419" s="12" t="str">
        <f t="shared" si="1970"/>
        <v/>
      </c>
      <c r="DJ2419" s="12" t="str">
        <f t="shared" si="1971"/>
        <v/>
      </c>
      <c r="DK2419" s="12" t="str">
        <f t="shared" si="1972"/>
        <v/>
      </c>
      <c r="DL2419" s="12" t="str">
        <f t="shared" si="1973"/>
        <v/>
      </c>
      <c r="DM2419" s="12" t="str">
        <f t="shared" si="1974"/>
        <v/>
      </c>
      <c r="DN2419" s="12" t="str">
        <f t="shared" si="1975"/>
        <v/>
      </c>
      <c r="DO2419" s="12" t="str">
        <f t="shared" si="1976"/>
        <v/>
      </c>
      <c r="DP2419" s="12" t="str">
        <f t="shared" si="1977"/>
        <v/>
      </c>
      <c r="DQ2419" s="12" t="str">
        <f t="shared" si="1978"/>
        <v/>
      </c>
      <c r="DR2419" s="12" t="str">
        <f t="shared" si="1940"/>
        <v/>
      </c>
      <c r="DS2419" s="12" t="str">
        <f t="shared" si="1941"/>
        <v/>
      </c>
      <c r="DT2419" s="12" t="str">
        <f t="shared" si="1942"/>
        <v/>
      </c>
      <c r="DU2419" s="12" t="str">
        <f t="shared" si="1943"/>
        <v/>
      </c>
      <c r="DV2419" s="12" t="str">
        <f t="shared" si="1944"/>
        <v/>
      </c>
      <c r="DW2419" s="12" t="str">
        <f t="shared" si="1945"/>
        <v/>
      </c>
      <c r="DX2419" s="12" t="str">
        <f t="shared" si="1946"/>
        <v/>
      </c>
      <c r="DY2419" s="12" t="str">
        <f t="shared" si="1947"/>
        <v/>
      </c>
      <c r="DZ2419" s="12" t="str">
        <f t="shared" si="1948"/>
        <v/>
      </c>
      <c r="EA2419" s="12" t="str">
        <f t="shared" si="1949"/>
        <v/>
      </c>
      <c r="EB2419" s="12" t="str">
        <f t="shared" si="1950"/>
        <v/>
      </c>
      <c r="EC2419" s="12" t="str">
        <f t="shared" si="1951"/>
        <v/>
      </c>
      <c r="ED2419" s="12" t="str">
        <f t="shared" si="1952"/>
        <v/>
      </c>
      <c r="EE2419" s="12" t="str">
        <f t="shared" si="1953"/>
        <v/>
      </c>
      <c r="EF2419" s="12" t="str">
        <f t="shared" si="1954"/>
        <v/>
      </c>
      <c r="EG2419" s="12" t="str">
        <f t="shared" si="1955"/>
        <v/>
      </c>
      <c r="EH2419" s="12" t="str">
        <f t="shared" si="1956"/>
        <v/>
      </c>
      <c r="EI2419" s="12" t="str">
        <f t="shared" si="1957"/>
        <v/>
      </c>
      <c r="EK2419" s="83" t="str">
        <f t="shared" si="1937"/>
        <v/>
      </c>
      <c r="EM2419" s="12" t="str">
        <f t="shared" si="1938"/>
        <v/>
      </c>
      <c r="EO2419" s="12" t="str">
        <f t="shared" si="1939"/>
        <v/>
      </c>
      <c r="EQ2419" s="12" t="str">
        <f>IF($EO2419="", "", IF($EQ$8=$EQ$6, COUNTIF($EO$11:$EO$2510, "&gt;"&amp;$EO2419)+1+COUNTIF($EO$11:$EO2419, $EO2419)-1, COUNTIF($EO$11:$EO$2510, "&lt;"&amp;$EO2419)+1+COUNTIF($EO$11:$EO2419, $EO2419)-1))</f>
        <v/>
      </c>
    </row>
    <row r="2420" spans="1:147" x14ac:dyDescent="0.55000000000000004">
      <c r="A2420" s="8"/>
      <c r="B2420" s="12" t="str">
        <f>IF($D2420="", "", COUNTIF($D$11:$D2420, $D2420))</f>
        <v/>
      </c>
      <c r="C2420" s="8"/>
      <c r="D2420" s="45"/>
      <c r="E2420" s="46"/>
      <c r="F2420" s="47"/>
      <c r="G2420" s="54"/>
      <c r="H2420" s="54"/>
      <c r="I2420" s="48"/>
      <c r="J2420" s="49"/>
      <c r="K2420" s="50"/>
      <c r="L2420" s="50"/>
      <c r="M2420" s="50"/>
      <c r="N2420" s="50"/>
      <c r="O2420" s="50"/>
      <c r="P2420" s="50"/>
      <c r="Q2420" s="50"/>
      <c r="R2420" s="50"/>
      <c r="S2420" s="50"/>
      <c r="T2420" s="50"/>
      <c r="U2420" s="51"/>
      <c r="V2420" s="52"/>
      <c r="W2420" s="53"/>
      <c r="X2420" s="53"/>
      <c r="Y2420" s="53"/>
      <c r="Z2420" s="53"/>
      <c r="AA2420" s="48"/>
      <c r="AB2420" s="54"/>
      <c r="AC2420" s="54"/>
      <c r="AD2420" s="54"/>
      <c r="AE2420" s="54"/>
      <c r="AF2420" s="54"/>
      <c r="AG2420" s="54"/>
      <c r="AH2420" s="54"/>
      <c r="AI2420" s="54"/>
      <c r="AJ2420" s="49"/>
      <c r="AK2420" s="48"/>
      <c r="AL2420" s="54"/>
      <c r="AM2420" s="54"/>
      <c r="AN2420" s="54"/>
      <c r="AO2420" s="54"/>
      <c r="AP2420" s="54"/>
      <c r="AQ2420" s="54"/>
      <c r="AR2420" s="54"/>
      <c r="AS2420" s="54"/>
      <c r="AT2420" s="54"/>
      <c r="AU2420" s="54"/>
      <c r="AV2420" s="54"/>
      <c r="AW2420" s="54"/>
      <c r="AX2420" s="54"/>
      <c r="AY2420" s="54"/>
      <c r="AZ2420" s="54"/>
      <c r="BA2420" s="54"/>
      <c r="BB2420" s="54"/>
      <c r="BC2420" s="54"/>
      <c r="BD2420" s="54"/>
      <c r="BE2420" s="54"/>
      <c r="BF2420" s="54"/>
      <c r="BG2420" s="54"/>
      <c r="BH2420" s="54"/>
      <c r="BI2420" s="54"/>
      <c r="BJ2420" s="54"/>
      <c r="BK2420" s="54"/>
      <c r="BL2420" s="54"/>
      <c r="BM2420" s="54"/>
      <c r="BN2420" s="54"/>
      <c r="BO2420" s="54"/>
      <c r="BP2420" s="54"/>
      <c r="BQ2420" s="54"/>
      <c r="BR2420" s="54"/>
      <c r="BS2420" s="54"/>
      <c r="BT2420" s="54"/>
      <c r="BU2420" s="54"/>
      <c r="BV2420" s="54"/>
      <c r="BW2420" s="54"/>
      <c r="BX2420" s="49"/>
      <c r="BY2420" s="55"/>
      <c r="BZ2420" s="8"/>
      <c r="CE2420" s="12" t="str">
        <f t="shared" si="1927"/>
        <v/>
      </c>
      <c r="CG2420" s="77" t="str">
        <f t="shared" si="1928"/>
        <v/>
      </c>
      <c r="CH2420" s="80" t="str">
        <f t="shared" si="1929"/>
        <v/>
      </c>
      <c r="CL2420" s="12" t="str">
        <f t="shared" si="1930"/>
        <v/>
      </c>
      <c r="CM2420" s="12" t="str">
        <f t="shared" si="1931"/>
        <v/>
      </c>
      <c r="CN2420" s="12" t="str" cm="1">
        <f t="array" ref="CN2420">IF(OR($CE2420="", $CG$3=""), "", IF(IFERROR(INDEX($K2420:$T2420, $CK2420, MATCH(CN$3, $K$3:$T$3, 0)), "")="", $CC$4, $CC$3))</f>
        <v/>
      </c>
      <c r="CO2420" s="12" t="str" cm="1">
        <f t="array" ref="CO2420">IF(OR($CE2420="", $CG$3=""), "", IF(IFERROR(INDEX($AA2420:$AJ2420, $CK2420, MATCH(CO$3, $AA$3:$AJ$3, 0)), "")="", $CC$4, $CC$3))</f>
        <v/>
      </c>
      <c r="CP2420" s="12" t="str">
        <f>IF(OR($CE2420="", $CG$3=""), "", IF(CP$3='Property List &amp; Features'!$BG$9, $CC$3, IF(CP$3=$I2420, $CC$3, $CC$4)))</f>
        <v/>
      </c>
      <c r="CQ2420" s="12" t="str">
        <f>IF(OR($CE2420="", $CG$3=""), "", IF(CQ$3='Property List &amp; Features'!$BG$9, $CC$3, IF(CQ$3=$J2420, $CC$3, $CC$4)))</f>
        <v/>
      </c>
      <c r="CR2420" s="12" t="str">
        <f t="shared" si="1932"/>
        <v/>
      </c>
      <c r="CS2420" s="12" t="str">
        <f t="shared" si="1933"/>
        <v/>
      </c>
      <c r="CT2420" s="12" t="str">
        <f t="shared" si="1934"/>
        <v/>
      </c>
      <c r="CU2420" s="12" t="str">
        <f t="shared" si="1935"/>
        <v/>
      </c>
      <c r="CV2420" s="12" t="str">
        <f t="shared" si="1936"/>
        <v/>
      </c>
      <c r="CW2420" s="12" t="str">
        <f t="shared" si="1958"/>
        <v/>
      </c>
      <c r="CX2420" s="12" t="str">
        <f t="shared" si="1959"/>
        <v/>
      </c>
      <c r="CY2420" s="12" t="str">
        <f t="shared" si="1960"/>
        <v/>
      </c>
      <c r="CZ2420" s="12" t="str">
        <f t="shared" si="1961"/>
        <v/>
      </c>
      <c r="DA2420" s="12" t="str">
        <f t="shared" si="1962"/>
        <v/>
      </c>
      <c r="DB2420" s="12" t="str">
        <f t="shared" si="1963"/>
        <v/>
      </c>
      <c r="DC2420" s="12" t="str">
        <f t="shared" si="1964"/>
        <v/>
      </c>
      <c r="DD2420" s="12" t="str">
        <f t="shared" si="1965"/>
        <v/>
      </c>
      <c r="DE2420" s="12" t="str">
        <f t="shared" si="1966"/>
        <v/>
      </c>
      <c r="DF2420" s="12" t="str">
        <f t="shared" si="1967"/>
        <v/>
      </c>
      <c r="DG2420" s="12" t="str">
        <f t="shared" si="1968"/>
        <v/>
      </c>
      <c r="DH2420" s="12" t="str">
        <f t="shared" si="1969"/>
        <v/>
      </c>
      <c r="DI2420" s="12" t="str">
        <f t="shared" si="1970"/>
        <v/>
      </c>
      <c r="DJ2420" s="12" t="str">
        <f t="shared" si="1971"/>
        <v/>
      </c>
      <c r="DK2420" s="12" t="str">
        <f t="shared" si="1972"/>
        <v/>
      </c>
      <c r="DL2420" s="12" t="str">
        <f t="shared" si="1973"/>
        <v/>
      </c>
      <c r="DM2420" s="12" t="str">
        <f t="shared" si="1974"/>
        <v/>
      </c>
      <c r="DN2420" s="12" t="str">
        <f t="shared" si="1975"/>
        <v/>
      </c>
      <c r="DO2420" s="12" t="str">
        <f t="shared" si="1976"/>
        <v/>
      </c>
      <c r="DP2420" s="12" t="str">
        <f t="shared" si="1977"/>
        <v/>
      </c>
      <c r="DQ2420" s="12" t="str">
        <f t="shared" si="1978"/>
        <v/>
      </c>
      <c r="DR2420" s="12" t="str">
        <f t="shared" si="1940"/>
        <v/>
      </c>
      <c r="DS2420" s="12" t="str">
        <f t="shared" si="1941"/>
        <v/>
      </c>
      <c r="DT2420" s="12" t="str">
        <f t="shared" si="1942"/>
        <v/>
      </c>
      <c r="DU2420" s="12" t="str">
        <f t="shared" si="1943"/>
        <v/>
      </c>
      <c r="DV2420" s="12" t="str">
        <f t="shared" si="1944"/>
        <v/>
      </c>
      <c r="DW2420" s="12" t="str">
        <f t="shared" si="1945"/>
        <v/>
      </c>
      <c r="DX2420" s="12" t="str">
        <f t="shared" si="1946"/>
        <v/>
      </c>
      <c r="DY2420" s="12" t="str">
        <f t="shared" si="1947"/>
        <v/>
      </c>
      <c r="DZ2420" s="12" t="str">
        <f t="shared" si="1948"/>
        <v/>
      </c>
      <c r="EA2420" s="12" t="str">
        <f t="shared" si="1949"/>
        <v/>
      </c>
      <c r="EB2420" s="12" t="str">
        <f t="shared" si="1950"/>
        <v/>
      </c>
      <c r="EC2420" s="12" t="str">
        <f t="shared" si="1951"/>
        <v/>
      </c>
      <c r="ED2420" s="12" t="str">
        <f t="shared" si="1952"/>
        <v/>
      </c>
      <c r="EE2420" s="12" t="str">
        <f t="shared" si="1953"/>
        <v/>
      </c>
      <c r="EF2420" s="12" t="str">
        <f t="shared" si="1954"/>
        <v/>
      </c>
      <c r="EG2420" s="12" t="str">
        <f t="shared" si="1955"/>
        <v/>
      </c>
      <c r="EH2420" s="12" t="str">
        <f t="shared" si="1956"/>
        <v/>
      </c>
      <c r="EI2420" s="12" t="str">
        <f t="shared" si="1957"/>
        <v/>
      </c>
      <c r="EK2420" s="83" t="str">
        <f t="shared" si="1937"/>
        <v/>
      </c>
      <c r="EM2420" s="12" t="str">
        <f t="shared" si="1938"/>
        <v/>
      </c>
      <c r="EO2420" s="12" t="str">
        <f t="shared" si="1939"/>
        <v/>
      </c>
      <c r="EQ2420" s="12" t="str">
        <f>IF($EO2420="", "", IF($EQ$8=$EQ$6, COUNTIF($EO$11:$EO$2510, "&gt;"&amp;$EO2420)+1+COUNTIF($EO$11:$EO2420, $EO2420)-1, COUNTIF($EO$11:$EO$2510, "&lt;"&amp;$EO2420)+1+COUNTIF($EO$11:$EO2420, $EO2420)-1))</f>
        <v/>
      </c>
    </row>
    <row r="2421" spans="1:147" x14ac:dyDescent="0.55000000000000004">
      <c r="A2421" s="8"/>
      <c r="B2421" s="12" t="str">
        <f>IF($D2421="", "", COUNTIF($D$11:$D2421, $D2421))</f>
        <v/>
      </c>
      <c r="C2421" s="8"/>
      <c r="D2421" s="45"/>
      <c r="E2421" s="46"/>
      <c r="F2421" s="47"/>
      <c r="G2421" s="54"/>
      <c r="H2421" s="54"/>
      <c r="I2421" s="48"/>
      <c r="J2421" s="49"/>
      <c r="K2421" s="50"/>
      <c r="L2421" s="50"/>
      <c r="M2421" s="50"/>
      <c r="N2421" s="50"/>
      <c r="O2421" s="50"/>
      <c r="P2421" s="50"/>
      <c r="Q2421" s="50"/>
      <c r="R2421" s="50"/>
      <c r="S2421" s="50"/>
      <c r="T2421" s="50"/>
      <c r="U2421" s="51"/>
      <c r="V2421" s="52"/>
      <c r="W2421" s="53"/>
      <c r="X2421" s="53"/>
      <c r="Y2421" s="53"/>
      <c r="Z2421" s="53"/>
      <c r="AA2421" s="48"/>
      <c r="AB2421" s="54"/>
      <c r="AC2421" s="54"/>
      <c r="AD2421" s="54"/>
      <c r="AE2421" s="54"/>
      <c r="AF2421" s="54"/>
      <c r="AG2421" s="54"/>
      <c r="AH2421" s="54"/>
      <c r="AI2421" s="54"/>
      <c r="AJ2421" s="49"/>
      <c r="AK2421" s="48"/>
      <c r="AL2421" s="54"/>
      <c r="AM2421" s="54"/>
      <c r="AN2421" s="54"/>
      <c r="AO2421" s="54"/>
      <c r="AP2421" s="54"/>
      <c r="AQ2421" s="54"/>
      <c r="AR2421" s="54"/>
      <c r="AS2421" s="54"/>
      <c r="AT2421" s="54"/>
      <c r="AU2421" s="54"/>
      <c r="AV2421" s="54"/>
      <c r="AW2421" s="54"/>
      <c r="AX2421" s="54"/>
      <c r="AY2421" s="54"/>
      <c r="AZ2421" s="54"/>
      <c r="BA2421" s="54"/>
      <c r="BB2421" s="54"/>
      <c r="BC2421" s="54"/>
      <c r="BD2421" s="54"/>
      <c r="BE2421" s="54"/>
      <c r="BF2421" s="54"/>
      <c r="BG2421" s="54"/>
      <c r="BH2421" s="54"/>
      <c r="BI2421" s="54"/>
      <c r="BJ2421" s="54"/>
      <c r="BK2421" s="54"/>
      <c r="BL2421" s="54"/>
      <c r="BM2421" s="54"/>
      <c r="BN2421" s="54"/>
      <c r="BO2421" s="54"/>
      <c r="BP2421" s="54"/>
      <c r="BQ2421" s="54"/>
      <c r="BR2421" s="54"/>
      <c r="BS2421" s="54"/>
      <c r="BT2421" s="54"/>
      <c r="BU2421" s="54"/>
      <c r="BV2421" s="54"/>
      <c r="BW2421" s="54"/>
      <c r="BX2421" s="49"/>
      <c r="BY2421" s="55"/>
      <c r="BZ2421" s="8"/>
      <c r="CE2421" s="12" t="str">
        <f t="shared" si="1927"/>
        <v/>
      </c>
      <c r="CG2421" s="77" t="str">
        <f t="shared" si="1928"/>
        <v/>
      </c>
      <c r="CH2421" s="80" t="str">
        <f t="shared" si="1929"/>
        <v/>
      </c>
      <c r="CL2421" s="12" t="str">
        <f t="shared" si="1930"/>
        <v/>
      </c>
      <c r="CM2421" s="12" t="str">
        <f t="shared" si="1931"/>
        <v/>
      </c>
      <c r="CN2421" s="12" t="str" cm="1">
        <f t="array" ref="CN2421">IF(OR($CE2421="", $CG$3=""), "", IF(IFERROR(INDEX($K2421:$T2421, $CK2421, MATCH(CN$3, $K$3:$T$3, 0)), "")="", $CC$4, $CC$3))</f>
        <v/>
      </c>
      <c r="CO2421" s="12" t="str" cm="1">
        <f t="array" ref="CO2421">IF(OR($CE2421="", $CG$3=""), "", IF(IFERROR(INDEX($AA2421:$AJ2421, $CK2421, MATCH(CO$3, $AA$3:$AJ$3, 0)), "")="", $CC$4, $CC$3))</f>
        <v/>
      </c>
      <c r="CP2421" s="12" t="str">
        <f>IF(OR($CE2421="", $CG$3=""), "", IF(CP$3='Property List &amp; Features'!$BG$9, $CC$3, IF(CP$3=$I2421, $CC$3, $CC$4)))</f>
        <v/>
      </c>
      <c r="CQ2421" s="12" t="str">
        <f>IF(OR($CE2421="", $CG$3=""), "", IF(CQ$3='Property List &amp; Features'!$BG$9, $CC$3, IF(CQ$3=$J2421, $CC$3, $CC$4)))</f>
        <v/>
      </c>
      <c r="CR2421" s="12" t="str">
        <f t="shared" si="1932"/>
        <v/>
      </c>
      <c r="CS2421" s="12" t="str">
        <f t="shared" si="1933"/>
        <v/>
      </c>
      <c r="CT2421" s="12" t="str">
        <f t="shared" si="1934"/>
        <v/>
      </c>
      <c r="CU2421" s="12" t="str">
        <f t="shared" si="1935"/>
        <v/>
      </c>
      <c r="CV2421" s="12" t="str">
        <f t="shared" si="1936"/>
        <v/>
      </c>
      <c r="CW2421" s="12" t="str">
        <f t="shared" si="1958"/>
        <v/>
      </c>
      <c r="CX2421" s="12" t="str">
        <f t="shared" si="1959"/>
        <v/>
      </c>
      <c r="CY2421" s="12" t="str">
        <f t="shared" si="1960"/>
        <v/>
      </c>
      <c r="CZ2421" s="12" t="str">
        <f t="shared" si="1961"/>
        <v/>
      </c>
      <c r="DA2421" s="12" t="str">
        <f t="shared" si="1962"/>
        <v/>
      </c>
      <c r="DB2421" s="12" t="str">
        <f t="shared" si="1963"/>
        <v/>
      </c>
      <c r="DC2421" s="12" t="str">
        <f t="shared" si="1964"/>
        <v/>
      </c>
      <c r="DD2421" s="12" t="str">
        <f t="shared" si="1965"/>
        <v/>
      </c>
      <c r="DE2421" s="12" t="str">
        <f t="shared" si="1966"/>
        <v/>
      </c>
      <c r="DF2421" s="12" t="str">
        <f t="shared" si="1967"/>
        <v/>
      </c>
      <c r="DG2421" s="12" t="str">
        <f t="shared" si="1968"/>
        <v/>
      </c>
      <c r="DH2421" s="12" t="str">
        <f t="shared" si="1969"/>
        <v/>
      </c>
      <c r="DI2421" s="12" t="str">
        <f t="shared" si="1970"/>
        <v/>
      </c>
      <c r="DJ2421" s="12" t="str">
        <f t="shared" si="1971"/>
        <v/>
      </c>
      <c r="DK2421" s="12" t="str">
        <f t="shared" si="1972"/>
        <v/>
      </c>
      <c r="DL2421" s="12" t="str">
        <f t="shared" si="1973"/>
        <v/>
      </c>
      <c r="DM2421" s="12" t="str">
        <f t="shared" si="1974"/>
        <v/>
      </c>
      <c r="DN2421" s="12" t="str">
        <f t="shared" si="1975"/>
        <v/>
      </c>
      <c r="DO2421" s="12" t="str">
        <f t="shared" si="1976"/>
        <v/>
      </c>
      <c r="DP2421" s="12" t="str">
        <f t="shared" si="1977"/>
        <v/>
      </c>
      <c r="DQ2421" s="12" t="str">
        <f t="shared" si="1978"/>
        <v/>
      </c>
      <c r="DR2421" s="12" t="str">
        <f t="shared" si="1940"/>
        <v/>
      </c>
      <c r="DS2421" s="12" t="str">
        <f t="shared" si="1941"/>
        <v/>
      </c>
      <c r="DT2421" s="12" t="str">
        <f t="shared" si="1942"/>
        <v/>
      </c>
      <c r="DU2421" s="12" t="str">
        <f t="shared" si="1943"/>
        <v/>
      </c>
      <c r="DV2421" s="12" t="str">
        <f t="shared" si="1944"/>
        <v/>
      </c>
      <c r="DW2421" s="12" t="str">
        <f t="shared" si="1945"/>
        <v/>
      </c>
      <c r="DX2421" s="12" t="str">
        <f t="shared" si="1946"/>
        <v/>
      </c>
      <c r="DY2421" s="12" t="str">
        <f t="shared" si="1947"/>
        <v/>
      </c>
      <c r="DZ2421" s="12" t="str">
        <f t="shared" si="1948"/>
        <v/>
      </c>
      <c r="EA2421" s="12" t="str">
        <f t="shared" si="1949"/>
        <v/>
      </c>
      <c r="EB2421" s="12" t="str">
        <f t="shared" si="1950"/>
        <v/>
      </c>
      <c r="EC2421" s="12" t="str">
        <f t="shared" si="1951"/>
        <v/>
      </c>
      <c r="ED2421" s="12" t="str">
        <f t="shared" si="1952"/>
        <v/>
      </c>
      <c r="EE2421" s="12" t="str">
        <f t="shared" si="1953"/>
        <v/>
      </c>
      <c r="EF2421" s="12" t="str">
        <f t="shared" si="1954"/>
        <v/>
      </c>
      <c r="EG2421" s="12" t="str">
        <f t="shared" si="1955"/>
        <v/>
      </c>
      <c r="EH2421" s="12" t="str">
        <f t="shared" si="1956"/>
        <v/>
      </c>
      <c r="EI2421" s="12" t="str">
        <f t="shared" si="1957"/>
        <v/>
      </c>
      <c r="EK2421" s="83" t="str">
        <f t="shared" si="1937"/>
        <v/>
      </c>
      <c r="EM2421" s="12" t="str">
        <f t="shared" si="1938"/>
        <v/>
      </c>
      <c r="EO2421" s="12" t="str">
        <f t="shared" si="1939"/>
        <v/>
      </c>
      <c r="EQ2421" s="12" t="str">
        <f>IF($EO2421="", "", IF($EQ$8=$EQ$6, COUNTIF($EO$11:$EO$2510, "&gt;"&amp;$EO2421)+1+COUNTIF($EO$11:$EO2421, $EO2421)-1, COUNTIF($EO$11:$EO$2510, "&lt;"&amp;$EO2421)+1+COUNTIF($EO$11:$EO2421, $EO2421)-1))</f>
        <v/>
      </c>
    </row>
    <row r="2422" spans="1:147" x14ac:dyDescent="0.55000000000000004">
      <c r="A2422" s="8"/>
      <c r="B2422" s="12" t="str">
        <f>IF($D2422="", "", COUNTIF($D$11:$D2422, $D2422))</f>
        <v/>
      </c>
      <c r="C2422" s="8"/>
      <c r="D2422" s="45"/>
      <c r="E2422" s="46"/>
      <c r="F2422" s="47"/>
      <c r="G2422" s="54"/>
      <c r="H2422" s="54"/>
      <c r="I2422" s="48"/>
      <c r="J2422" s="49"/>
      <c r="K2422" s="50"/>
      <c r="L2422" s="50"/>
      <c r="M2422" s="50"/>
      <c r="N2422" s="50"/>
      <c r="O2422" s="50"/>
      <c r="P2422" s="50"/>
      <c r="Q2422" s="50"/>
      <c r="R2422" s="50"/>
      <c r="S2422" s="50"/>
      <c r="T2422" s="50"/>
      <c r="U2422" s="51"/>
      <c r="V2422" s="52"/>
      <c r="W2422" s="53"/>
      <c r="X2422" s="53"/>
      <c r="Y2422" s="53"/>
      <c r="Z2422" s="53"/>
      <c r="AA2422" s="48"/>
      <c r="AB2422" s="54"/>
      <c r="AC2422" s="54"/>
      <c r="AD2422" s="54"/>
      <c r="AE2422" s="54"/>
      <c r="AF2422" s="54"/>
      <c r="AG2422" s="54"/>
      <c r="AH2422" s="54"/>
      <c r="AI2422" s="54"/>
      <c r="AJ2422" s="49"/>
      <c r="AK2422" s="48"/>
      <c r="AL2422" s="54"/>
      <c r="AM2422" s="54"/>
      <c r="AN2422" s="54"/>
      <c r="AO2422" s="54"/>
      <c r="AP2422" s="54"/>
      <c r="AQ2422" s="54"/>
      <c r="AR2422" s="54"/>
      <c r="AS2422" s="54"/>
      <c r="AT2422" s="54"/>
      <c r="AU2422" s="54"/>
      <c r="AV2422" s="54"/>
      <c r="AW2422" s="54"/>
      <c r="AX2422" s="54"/>
      <c r="AY2422" s="54"/>
      <c r="AZ2422" s="54"/>
      <c r="BA2422" s="54"/>
      <c r="BB2422" s="54"/>
      <c r="BC2422" s="54"/>
      <c r="BD2422" s="54"/>
      <c r="BE2422" s="54"/>
      <c r="BF2422" s="54"/>
      <c r="BG2422" s="54"/>
      <c r="BH2422" s="54"/>
      <c r="BI2422" s="54"/>
      <c r="BJ2422" s="54"/>
      <c r="BK2422" s="54"/>
      <c r="BL2422" s="54"/>
      <c r="BM2422" s="54"/>
      <c r="BN2422" s="54"/>
      <c r="BO2422" s="54"/>
      <c r="BP2422" s="54"/>
      <c r="BQ2422" s="54"/>
      <c r="BR2422" s="54"/>
      <c r="BS2422" s="54"/>
      <c r="BT2422" s="54"/>
      <c r="BU2422" s="54"/>
      <c r="BV2422" s="54"/>
      <c r="BW2422" s="54"/>
      <c r="BX2422" s="49"/>
      <c r="BY2422" s="55"/>
      <c r="BZ2422" s="8"/>
      <c r="CE2422" s="12" t="str">
        <f t="shared" si="1927"/>
        <v/>
      </c>
      <c r="CG2422" s="77" t="str">
        <f t="shared" si="1928"/>
        <v/>
      </c>
      <c r="CH2422" s="80" t="str">
        <f t="shared" si="1929"/>
        <v/>
      </c>
      <c r="CL2422" s="12" t="str">
        <f t="shared" si="1930"/>
        <v/>
      </c>
      <c r="CM2422" s="12" t="str">
        <f t="shared" si="1931"/>
        <v/>
      </c>
      <c r="CN2422" s="12" t="str" cm="1">
        <f t="array" ref="CN2422">IF(OR($CE2422="", $CG$3=""), "", IF(IFERROR(INDEX($K2422:$T2422, $CK2422, MATCH(CN$3, $K$3:$T$3, 0)), "")="", $CC$4, $CC$3))</f>
        <v/>
      </c>
      <c r="CO2422" s="12" t="str" cm="1">
        <f t="array" ref="CO2422">IF(OR($CE2422="", $CG$3=""), "", IF(IFERROR(INDEX($AA2422:$AJ2422, $CK2422, MATCH(CO$3, $AA$3:$AJ$3, 0)), "")="", $CC$4, $CC$3))</f>
        <v/>
      </c>
      <c r="CP2422" s="12" t="str">
        <f>IF(OR($CE2422="", $CG$3=""), "", IF(CP$3='Property List &amp; Features'!$BG$9, $CC$3, IF(CP$3=$I2422, $CC$3, $CC$4)))</f>
        <v/>
      </c>
      <c r="CQ2422" s="12" t="str">
        <f>IF(OR($CE2422="", $CG$3=""), "", IF(CQ$3='Property List &amp; Features'!$BG$9, $CC$3, IF(CQ$3=$J2422, $CC$3, $CC$4)))</f>
        <v/>
      </c>
      <c r="CR2422" s="12" t="str">
        <f t="shared" si="1932"/>
        <v/>
      </c>
      <c r="CS2422" s="12" t="str">
        <f t="shared" si="1933"/>
        <v/>
      </c>
      <c r="CT2422" s="12" t="str">
        <f t="shared" si="1934"/>
        <v/>
      </c>
      <c r="CU2422" s="12" t="str">
        <f t="shared" si="1935"/>
        <v/>
      </c>
      <c r="CV2422" s="12" t="str">
        <f t="shared" si="1936"/>
        <v/>
      </c>
      <c r="CW2422" s="12" t="str">
        <f t="shared" si="1958"/>
        <v/>
      </c>
      <c r="CX2422" s="12" t="str">
        <f t="shared" si="1959"/>
        <v/>
      </c>
      <c r="CY2422" s="12" t="str">
        <f t="shared" si="1960"/>
        <v/>
      </c>
      <c r="CZ2422" s="12" t="str">
        <f t="shared" si="1961"/>
        <v/>
      </c>
      <c r="DA2422" s="12" t="str">
        <f t="shared" si="1962"/>
        <v/>
      </c>
      <c r="DB2422" s="12" t="str">
        <f t="shared" si="1963"/>
        <v/>
      </c>
      <c r="DC2422" s="12" t="str">
        <f t="shared" si="1964"/>
        <v/>
      </c>
      <c r="DD2422" s="12" t="str">
        <f t="shared" si="1965"/>
        <v/>
      </c>
      <c r="DE2422" s="12" t="str">
        <f t="shared" si="1966"/>
        <v/>
      </c>
      <c r="DF2422" s="12" t="str">
        <f t="shared" si="1967"/>
        <v/>
      </c>
      <c r="DG2422" s="12" t="str">
        <f t="shared" si="1968"/>
        <v/>
      </c>
      <c r="DH2422" s="12" t="str">
        <f t="shared" si="1969"/>
        <v/>
      </c>
      <c r="DI2422" s="12" t="str">
        <f t="shared" si="1970"/>
        <v/>
      </c>
      <c r="DJ2422" s="12" t="str">
        <f t="shared" si="1971"/>
        <v/>
      </c>
      <c r="DK2422" s="12" t="str">
        <f t="shared" si="1972"/>
        <v/>
      </c>
      <c r="DL2422" s="12" t="str">
        <f t="shared" si="1973"/>
        <v/>
      </c>
      <c r="DM2422" s="12" t="str">
        <f t="shared" si="1974"/>
        <v/>
      </c>
      <c r="DN2422" s="12" t="str">
        <f t="shared" si="1975"/>
        <v/>
      </c>
      <c r="DO2422" s="12" t="str">
        <f t="shared" si="1976"/>
        <v/>
      </c>
      <c r="DP2422" s="12" t="str">
        <f t="shared" si="1977"/>
        <v/>
      </c>
      <c r="DQ2422" s="12" t="str">
        <f t="shared" si="1978"/>
        <v/>
      </c>
      <c r="DR2422" s="12" t="str">
        <f t="shared" si="1940"/>
        <v/>
      </c>
      <c r="DS2422" s="12" t="str">
        <f t="shared" si="1941"/>
        <v/>
      </c>
      <c r="DT2422" s="12" t="str">
        <f t="shared" si="1942"/>
        <v/>
      </c>
      <c r="DU2422" s="12" t="str">
        <f t="shared" si="1943"/>
        <v/>
      </c>
      <c r="DV2422" s="12" t="str">
        <f t="shared" si="1944"/>
        <v/>
      </c>
      <c r="DW2422" s="12" t="str">
        <f t="shared" si="1945"/>
        <v/>
      </c>
      <c r="DX2422" s="12" t="str">
        <f t="shared" si="1946"/>
        <v/>
      </c>
      <c r="DY2422" s="12" t="str">
        <f t="shared" si="1947"/>
        <v/>
      </c>
      <c r="DZ2422" s="12" t="str">
        <f t="shared" si="1948"/>
        <v/>
      </c>
      <c r="EA2422" s="12" t="str">
        <f t="shared" si="1949"/>
        <v/>
      </c>
      <c r="EB2422" s="12" t="str">
        <f t="shared" si="1950"/>
        <v/>
      </c>
      <c r="EC2422" s="12" t="str">
        <f t="shared" si="1951"/>
        <v/>
      </c>
      <c r="ED2422" s="12" t="str">
        <f t="shared" si="1952"/>
        <v/>
      </c>
      <c r="EE2422" s="12" t="str">
        <f t="shared" si="1953"/>
        <v/>
      </c>
      <c r="EF2422" s="12" t="str">
        <f t="shared" si="1954"/>
        <v/>
      </c>
      <c r="EG2422" s="12" t="str">
        <f t="shared" si="1955"/>
        <v/>
      </c>
      <c r="EH2422" s="12" t="str">
        <f t="shared" si="1956"/>
        <v/>
      </c>
      <c r="EI2422" s="12" t="str">
        <f t="shared" si="1957"/>
        <v/>
      </c>
      <c r="EK2422" s="83" t="str">
        <f t="shared" si="1937"/>
        <v/>
      </c>
      <c r="EM2422" s="12" t="str">
        <f t="shared" si="1938"/>
        <v/>
      </c>
      <c r="EO2422" s="12" t="str">
        <f t="shared" si="1939"/>
        <v/>
      </c>
      <c r="EQ2422" s="12" t="str">
        <f>IF($EO2422="", "", IF($EQ$8=$EQ$6, COUNTIF($EO$11:$EO$2510, "&gt;"&amp;$EO2422)+1+COUNTIF($EO$11:$EO2422, $EO2422)-1, COUNTIF($EO$11:$EO$2510, "&lt;"&amp;$EO2422)+1+COUNTIF($EO$11:$EO2422, $EO2422)-1))</f>
        <v/>
      </c>
    </row>
    <row r="2423" spans="1:147" x14ac:dyDescent="0.55000000000000004">
      <c r="A2423" s="8"/>
      <c r="B2423" s="12" t="str">
        <f>IF($D2423="", "", COUNTIF($D$11:$D2423, $D2423))</f>
        <v/>
      </c>
      <c r="C2423" s="8"/>
      <c r="D2423" s="45"/>
      <c r="E2423" s="46"/>
      <c r="F2423" s="47"/>
      <c r="G2423" s="54"/>
      <c r="H2423" s="54"/>
      <c r="I2423" s="48"/>
      <c r="J2423" s="49"/>
      <c r="K2423" s="50"/>
      <c r="L2423" s="50"/>
      <c r="M2423" s="50"/>
      <c r="N2423" s="50"/>
      <c r="O2423" s="50"/>
      <c r="P2423" s="50"/>
      <c r="Q2423" s="50"/>
      <c r="R2423" s="50"/>
      <c r="S2423" s="50"/>
      <c r="T2423" s="50"/>
      <c r="U2423" s="51"/>
      <c r="V2423" s="52"/>
      <c r="W2423" s="53"/>
      <c r="X2423" s="53"/>
      <c r="Y2423" s="53"/>
      <c r="Z2423" s="53"/>
      <c r="AA2423" s="48"/>
      <c r="AB2423" s="54"/>
      <c r="AC2423" s="54"/>
      <c r="AD2423" s="54"/>
      <c r="AE2423" s="54"/>
      <c r="AF2423" s="54"/>
      <c r="AG2423" s="54"/>
      <c r="AH2423" s="54"/>
      <c r="AI2423" s="54"/>
      <c r="AJ2423" s="49"/>
      <c r="AK2423" s="48"/>
      <c r="AL2423" s="54"/>
      <c r="AM2423" s="54"/>
      <c r="AN2423" s="54"/>
      <c r="AO2423" s="54"/>
      <c r="AP2423" s="54"/>
      <c r="AQ2423" s="54"/>
      <c r="AR2423" s="54"/>
      <c r="AS2423" s="54"/>
      <c r="AT2423" s="54"/>
      <c r="AU2423" s="54"/>
      <c r="AV2423" s="54"/>
      <c r="AW2423" s="54"/>
      <c r="AX2423" s="54"/>
      <c r="AY2423" s="54"/>
      <c r="AZ2423" s="54"/>
      <c r="BA2423" s="54"/>
      <c r="BB2423" s="54"/>
      <c r="BC2423" s="54"/>
      <c r="BD2423" s="54"/>
      <c r="BE2423" s="54"/>
      <c r="BF2423" s="54"/>
      <c r="BG2423" s="54"/>
      <c r="BH2423" s="54"/>
      <c r="BI2423" s="54"/>
      <c r="BJ2423" s="54"/>
      <c r="BK2423" s="54"/>
      <c r="BL2423" s="54"/>
      <c r="BM2423" s="54"/>
      <c r="BN2423" s="54"/>
      <c r="BO2423" s="54"/>
      <c r="BP2423" s="54"/>
      <c r="BQ2423" s="54"/>
      <c r="BR2423" s="54"/>
      <c r="BS2423" s="54"/>
      <c r="BT2423" s="54"/>
      <c r="BU2423" s="54"/>
      <c r="BV2423" s="54"/>
      <c r="BW2423" s="54"/>
      <c r="BX2423" s="49"/>
      <c r="BY2423" s="55"/>
      <c r="BZ2423" s="8"/>
      <c r="CE2423" s="12" t="str">
        <f t="shared" si="1927"/>
        <v/>
      </c>
      <c r="CG2423" s="77" t="str">
        <f t="shared" si="1928"/>
        <v/>
      </c>
      <c r="CH2423" s="80" t="str">
        <f t="shared" si="1929"/>
        <v/>
      </c>
      <c r="CL2423" s="12" t="str">
        <f t="shared" si="1930"/>
        <v/>
      </c>
      <c r="CM2423" s="12" t="str">
        <f t="shared" si="1931"/>
        <v/>
      </c>
      <c r="CN2423" s="12" t="str" cm="1">
        <f t="array" ref="CN2423">IF(OR($CE2423="", $CG$3=""), "", IF(IFERROR(INDEX($K2423:$T2423, $CK2423, MATCH(CN$3, $K$3:$T$3, 0)), "")="", $CC$4, $CC$3))</f>
        <v/>
      </c>
      <c r="CO2423" s="12" t="str" cm="1">
        <f t="array" ref="CO2423">IF(OR($CE2423="", $CG$3=""), "", IF(IFERROR(INDEX($AA2423:$AJ2423, $CK2423, MATCH(CO$3, $AA$3:$AJ$3, 0)), "")="", $CC$4, $CC$3))</f>
        <v/>
      </c>
      <c r="CP2423" s="12" t="str">
        <f>IF(OR($CE2423="", $CG$3=""), "", IF(CP$3='Property List &amp; Features'!$BG$9, $CC$3, IF(CP$3=$I2423, $CC$3, $CC$4)))</f>
        <v/>
      </c>
      <c r="CQ2423" s="12" t="str">
        <f>IF(OR($CE2423="", $CG$3=""), "", IF(CQ$3='Property List &amp; Features'!$BG$9, $CC$3, IF(CQ$3=$J2423, $CC$3, $CC$4)))</f>
        <v/>
      </c>
      <c r="CR2423" s="12" t="str">
        <f t="shared" si="1932"/>
        <v/>
      </c>
      <c r="CS2423" s="12" t="str">
        <f t="shared" si="1933"/>
        <v/>
      </c>
      <c r="CT2423" s="12" t="str">
        <f t="shared" si="1934"/>
        <v/>
      </c>
      <c r="CU2423" s="12" t="str">
        <f t="shared" si="1935"/>
        <v/>
      </c>
      <c r="CV2423" s="12" t="str">
        <f t="shared" si="1936"/>
        <v/>
      </c>
      <c r="CW2423" s="12" t="str">
        <f t="shared" si="1958"/>
        <v/>
      </c>
      <c r="CX2423" s="12" t="str">
        <f t="shared" si="1959"/>
        <v/>
      </c>
      <c r="CY2423" s="12" t="str">
        <f t="shared" si="1960"/>
        <v/>
      </c>
      <c r="CZ2423" s="12" t="str">
        <f t="shared" si="1961"/>
        <v/>
      </c>
      <c r="DA2423" s="12" t="str">
        <f t="shared" si="1962"/>
        <v/>
      </c>
      <c r="DB2423" s="12" t="str">
        <f t="shared" si="1963"/>
        <v/>
      </c>
      <c r="DC2423" s="12" t="str">
        <f t="shared" si="1964"/>
        <v/>
      </c>
      <c r="DD2423" s="12" t="str">
        <f t="shared" si="1965"/>
        <v/>
      </c>
      <c r="DE2423" s="12" t="str">
        <f t="shared" si="1966"/>
        <v/>
      </c>
      <c r="DF2423" s="12" t="str">
        <f t="shared" si="1967"/>
        <v/>
      </c>
      <c r="DG2423" s="12" t="str">
        <f t="shared" si="1968"/>
        <v/>
      </c>
      <c r="DH2423" s="12" t="str">
        <f t="shared" si="1969"/>
        <v/>
      </c>
      <c r="DI2423" s="12" t="str">
        <f t="shared" si="1970"/>
        <v/>
      </c>
      <c r="DJ2423" s="12" t="str">
        <f t="shared" si="1971"/>
        <v/>
      </c>
      <c r="DK2423" s="12" t="str">
        <f t="shared" si="1972"/>
        <v/>
      </c>
      <c r="DL2423" s="12" t="str">
        <f t="shared" si="1973"/>
        <v/>
      </c>
      <c r="DM2423" s="12" t="str">
        <f t="shared" si="1974"/>
        <v/>
      </c>
      <c r="DN2423" s="12" t="str">
        <f t="shared" si="1975"/>
        <v/>
      </c>
      <c r="DO2423" s="12" t="str">
        <f t="shared" si="1976"/>
        <v/>
      </c>
      <c r="DP2423" s="12" t="str">
        <f t="shared" si="1977"/>
        <v/>
      </c>
      <c r="DQ2423" s="12" t="str">
        <f t="shared" si="1978"/>
        <v/>
      </c>
      <c r="DR2423" s="12" t="str">
        <f t="shared" si="1940"/>
        <v/>
      </c>
      <c r="DS2423" s="12" t="str">
        <f t="shared" si="1941"/>
        <v/>
      </c>
      <c r="DT2423" s="12" t="str">
        <f t="shared" si="1942"/>
        <v/>
      </c>
      <c r="DU2423" s="12" t="str">
        <f t="shared" si="1943"/>
        <v/>
      </c>
      <c r="DV2423" s="12" t="str">
        <f t="shared" si="1944"/>
        <v/>
      </c>
      <c r="DW2423" s="12" t="str">
        <f t="shared" si="1945"/>
        <v/>
      </c>
      <c r="DX2423" s="12" t="str">
        <f t="shared" si="1946"/>
        <v/>
      </c>
      <c r="DY2423" s="12" t="str">
        <f t="shared" si="1947"/>
        <v/>
      </c>
      <c r="DZ2423" s="12" t="str">
        <f t="shared" si="1948"/>
        <v/>
      </c>
      <c r="EA2423" s="12" t="str">
        <f t="shared" si="1949"/>
        <v/>
      </c>
      <c r="EB2423" s="12" t="str">
        <f t="shared" si="1950"/>
        <v/>
      </c>
      <c r="EC2423" s="12" t="str">
        <f t="shared" si="1951"/>
        <v/>
      </c>
      <c r="ED2423" s="12" t="str">
        <f t="shared" si="1952"/>
        <v/>
      </c>
      <c r="EE2423" s="12" t="str">
        <f t="shared" si="1953"/>
        <v/>
      </c>
      <c r="EF2423" s="12" t="str">
        <f t="shared" si="1954"/>
        <v/>
      </c>
      <c r="EG2423" s="12" t="str">
        <f t="shared" si="1955"/>
        <v/>
      </c>
      <c r="EH2423" s="12" t="str">
        <f t="shared" si="1956"/>
        <v/>
      </c>
      <c r="EI2423" s="12" t="str">
        <f t="shared" si="1957"/>
        <v/>
      </c>
      <c r="EK2423" s="83" t="str">
        <f t="shared" si="1937"/>
        <v/>
      </c>
      <c r="EM2423" s="12" t="str">
        <f t="shared" si="1938"/>
        <v/>
      </c>
      <c r="EO2423" s="12" t="str">
        <f t="shared" si="1939"/>
        <v/>
      </c>
      <c r="EQ2423" s="12" t="str">
        <f>IF($EO2423="", "", IF($EQ$8=$EQ$6, COUNTIF($EO$11:$EO$2510, "&gt;"&amp;$EO2423)+1+COUNTIF($EO$11:$EO2423, $EO2423)-1, COUNTIF($EO$11:$EO$2510, "&lt;"&amp;$EO2423)+1+COUNTIF($EO$11:$EO2423, $EO2423)-1))</f>
        <v/>
      </c>
    </row>
    <row r="2424" spans="1:147" x14ac:dyDescent="0.55000000000000004">
      <c r="A2424" s="8"/>
      <c r="B2424" s="12" t="str">
        <f>IF($D2424="", "", COUNTIF($D$11:$D2424, $D2424))</f>
        <v/>
      </c>
      <c r="C2424" s="8"/>
      <c r="D2424" s="45"/>
      <c r="E2424" s="46"/>
      <c r="F2424" s="47"/>
      <c r="G2424" s="54"/>
      <c r="H2424" s="54"/>
      <c r="I2424" s="48"/>
      <c r="J2424" s="49"/>
      <c r="K2424" s="50"/>
      <c r="L2424" s="50"/>
      <c r="M2424" s="50"/>
      <c r="N2424" s="50"/>
      <c r="O2424" s="50"/>
      <c r="P2424" s="50"/>
      <c r="Q2424" s="50"/>
      <c r="R2424" s="50"/>
      <c r="S2424" s="50"/>
      <c r="T2424" s="50"/>
      <c r="U2424" s="51"/>
      <c r="V2424" s="52"/>
      <c r="W2424" s="53"/>
      <c r="X2424" s="53"/>
      <c r="Y2424" s="53"/>
      <c r="Z2424" s="53"/>
      <c r="AA2424" s="48"/>
      <c r="AB2424" s="54"/>
      <c r="AC2424" s="54"/>
      <c r="AD2424" s="54"/>
      <c r="AE2424" s="54"/>
      <c r="AF2424" s="54"/>
      <c r="AG2424" s="54"/>
      <c r="AH2424" s="54"/>
      <c r="AI2424" s="54"/>
      <c r="AJ2424" s="49"/>
      <c r="AK2424" s="48"/>
      <c r="AL2424" s="54"/>
      <c r="AM2424" s="54"/>
      <c r="AN2424" s="54"/>
      <c r="AO2424" s="54"/>
      <c r="AP2424" s="54"/>
      <c r="AQ2424" s="54"/>
      <c r="AR2424" s="54"/>
      <c r="AS2424" s="54"/>
      <c r="AT2424" s="54"/>
      <c r="AU2424" s="54"/>
      <c r="AV2424" s="54"/>
      <c r="AW2424" s="54"/>
      <c r="AX2424" s="54"/>
      <c r="AY2424" s="54"/>
      <c r="AZ2424" s="54"/>
      <c r="BA2424" s="54"/>
      <c r="BB2424" s="54"/>
      <c r="BC2424" s="54"/>
      <c r="BD2424" s="54"/>
      <c r="BE2424" s="54"/>
      <c r="BF2424" s="54"/>
      <c r="BG2424" s="54"/>
      <c r="BH2424" s="54"/>
      <c r="BI2424" s="54"/>
      <c r="BJ2424" s="54"/>
      <c r="BK2424" s="54"/>
      <c r="BL2424" s="54"/>
      <c r="BM2424" s="54"/>
      <c r="BN2424" s="54"/>
      <c r="BO2424" s="54"/>
      <c r="BP2424" s="54"/>
      <c r="BQ2424" s="54"/>
      <c r="BR2424" s="54"/>
      <c r="BS2424" s="54"/>
      <c r="BT2424" s="54"/>
      <c r="BU2424" s="54"/>
      <c r="BV2424" s="54"/>
      <c r="BW2424" s="54"/>
      <c r="BX2424" s="49"/>
      <c r="BY2424" s="55"/>
      <c r="BZ2424" s="8"/>
      <c r="CE2424" s="12" t="str">
        <f t="shared" si="1927"/>
        <v/>
      </c>
      <c r="CG2424" s="77" t="str">
        <f t="shared" si="1928"/>
        <v/>
      </c>
      <c r="CH2424" s="80" t="str">
        <f t="shared" si="1929"/>
        <v/>
      </c>
      <c r="CL2424" s="12" t="str">
        <f t="shared" si="1930"/>
        <v/>
      </c>
      <c r="CM2424" s="12" t="str">
        <f t="shared" si="1931"/>
        <v/>
      </c>
      <c r="CN2424" s="12" t="str" cm="1">
        <f t="array" ref="CN2424">IF(OR($CE2424="", $CG$3=""), "", IF(IFERROR(INDEX($K2424:$T2424, $CK2424, MATCH(CN$3, $K$3:$T$3, 0)), "")="", $CC$4, $CC$3))</f>
        <v/>
      </c>
      <c r="CO2424" s="12" t="str" cm="1">
        <f t="array" ref="CO2424">IF(OR($CE2424="", $CG$3=""), "", IF(IFERROR(INDEX($AA2424:$AJ2424, $CK2424, MATCH(CO$3, $AA$3:$AJ$3, 0)), "")="", $CC$4, $CC$3))</f>
        <v/>
      </c>
      <c r="CP2424" s="12" t="str">
        <f>IF(OR($CE2424="", $CG$3=""), "", IF(CP$3='Property List &amp; Features'!$BG$9, $CC$3, IF(CP$3=$I2424, $CC$3, $CC$4)))</f>
        <v/>
      </c>
      <c r="CQ2424" s="12" t="str">
        <f>IF(OR($CE2424="", $CG$3=""), "", IF(CQ$3='Property List &amp; Features'!$BG$9, $CC$3, IF(CQ$3=$J2424, $CC$3, $CC$4)))</f>
        <v/>
      </c>
      <c r="CR2424" s="12" t="str">
        <f t="shared" si="1932"/>
        <v/>
      </c>
      <c r="CS2424" s="12" t="str">
        <f t="shared" si="1933"/>
        <v/>
      </c>
      <c r="CT2424" s="12" t="str">
        <f t="shared" si="1934"/>
        <v/>
      </c>
      <c r="CU2424" s="12" t="str">
        <f t="shared" si="1935"/>
        <v/>
      </c>
      <c r="CV2424" s="12" t="str">
        <f t="shared" si="1936"/>
        <v/>
      </c>
      <c r="CW2424" s="12" t="str">
        <f t="shared" si="1958"/>
        <v/>
      </c>
      <c r="CX2424" s="12" t="str">
        <f t="shared" si="1959"/>
        <v/>
      </c>
      <c r="CY2424" s="12" t="str">
        <f t="shared" si="1960"/>
        <v/>
      </c>
      <c r="CZ2424" s="12" t="str">
        <f t="shared" si="1961"/>
        <v/>
      </c>
      <c r="DA2424" s="12" t="str">
        <f t="shared" si="1962"/>
        <v/>
      </c>
      <c r="DB2424" s="12" t="str">
        <f t="shared" si="1963"/>
        <v/>
      </c>
      <c r="DC2424" s="12" t="str">
        <f t="shared" si="1964"/>
        <v/>
      </c>
      <c r="DD2424" s="12" t="str">
        <f t="shared" si="1965"/>
        <v/>
      </c>
      <c r="DE2424" s="12" t="str">
        <f t="shared" si="1966"/>
        <v/>
      </c>
      <c r="DF2424" s="12" t="str">
        <f t="shared" si="1967"/>
        <v/>
      </c>
      <c r="DG2424" s="12" t="str">
        <f t="shared" si="1968"/>
        <v/>
      </c>
      <c r="DH2424" s="12" t="str">
        <f t="shared" si="1969"/>
        <v/>
      </c>
      <c r="DI2424" s="12" t="str">
        <f t="shared" si="1970"/>
        <v/>
      </c>
      <c r="DJ2424" s="12" t="str">
        <f t="shared" si="1971"/>
        <v/>
      </c>
      <c r="DK2424" s="12" t="str">
        <f t="shared" si="1972"/>
        <v/>
      </c>
      <c r="DL2424" s="12" t="str">
        <f t="shared" si="1973"/>
        <v/>
      </c>
      <c r="DM2424" s="12" t="str">
        <f t="shared" si="1974"/>
        <v/>
      </c>
      <c r="DN2424" s="12" t="str">
        <f t="shared" si="1975"/>
        <v/>
      </c>
      <c r="DO2424" s="12" t="str">
        <f t="shared" si="1976"/>
        <v/>
      </c>
      <c r="DP2424" s="12" t="str">
        <f t="shared" si="1977"/>
        <v/>
      </c>
      <c r="DQ2424" s="12" t="str">
        <f t="shared" si="1978"/>
        <v/>
      </c>
      <c r="DR2424" s="12" t="str">
        <f t="shared" si="1940"/>
        <v/>
      </c>
      <c r="DS2424" s="12" t="str">
        <f t="shared" si="1941"/>
        <v/>
      </c>
      <c r="DT2424" s="12" t="str">
        <f t="shared" si="1942"/>
        <v/>
      </c>
      <c r="DU2424" s="12" t="str">
        <f t="shared" si="1943"/>
        <v/>
      </c>
      <c r="DV2424" s="12" t="str">
        <f t="shared" si="1944"/>
        <v/>
      </c>
      <c r="DW2424" s="12" t="str">
        <f t="shared" si="1945"/>
        <v/>
      </c>
      <c r="DX2424" s="12" t="str">
        <f t="shared" si="1946"/>
        <v/>
      </c>
      <c r="DY2424" s="12" t="str">
        <f t="shared" si="1947"/>
        <v/>
      </c>
      <c r="DZ2424" s="12" t="str">
        <f t="shared" si="1948"/>
        <v/>
      </c>
      <c r="EA2424" s="12" t="str">
        <f t="shared" si="1949"/>
        <v/>
      </c>
      <c r="EB2424" s="12" t="str">
        <f t="shared" si="1950"/>
        <v/>
      </c>
      <c r="EC2424" s="12" t="str">
        <f t="shared" si="1951"/>
        <v/>
      </c>
      <c r="ED2424" s="12" t="str">
        <f t="shared" si="1952"/>
        <v/>
      </c>
      <c r="EE2424" s="12" t="str">
        <f t="shared" si="1953"/>
        <v/>
      </c>
      <c r="EF2424" s="12" t="str">
        <f t="shared" si="1954"/>
        <v/>
      </c>
      <c r="EG2424" s="12" t="str">
        <f t="shared" si="1955"/>
        <v/>
      </c>
      <c r="EH2424" s="12" t="str">
        <f t="shared" si="1956"/>
        <v/>
      </c>
      <c r="EI2424" s="12" t="str">
        <f t="shared" si="1957"/>
        <v/>
      </c>
      <c r="EK2424" s="83" t="str">
        <f t="shared" si="1937"/>
        <v/>
      </c>
      <c r="EM2424" s="12" t="str">
        <f t="shared" si="1938"/>
        <v/>
      </c>
      <c r="EO2424" s="12" t="str">
        <f t="shared" si="1939"/>
        <v/>
      </c>
      <c r="EQ2424" s="12" t="str">
        <f>IF($EO2424="", "", IF($EQ$8=$EQ$6, COUNTIF($EO$11:$EO$2510, "&gt;"&amp;$EO2424)+1+COUNTIF($EO$11:$EO2424, $EO2424)-1, COUNTIF($EO$11:$EO$2510, "&lt;"&amp;$EO2424)+1+COUNTIF($EO$11:$EO2424, $EO2424)-1))</f>
        <v/>
      </c>
    </row>
    <row r="2425" spans="1:147" x14ac:dyDescent="0.55000000000000004">
      <c r="A2425" s="8"/>
      <c r="B2425" s="12" t="str">
        <f>IF($D2425="", "", COUNTIF($D$11:$D2425, $D2425))</f>
        <v/>
      </c>
      <c r="C2425" s="8"/>
      <c r="D2425" s="45"/>
      <c r="E2425" s="46"/>
      <c r="F2425" s="47"/>
      <c r="G2425" s="54"/>
      <c r="H2425" s="54"/>
      <c r="I2425" s="48"/>
      <c r="J2425" s="49"/>
      <c r="K2425" s="50"/>
      <c r="L2425" s="50"/>
      <c r="M2425" s="50"/>
      <c r="N2425" s="50"/>
      <c r="O2425" s="50"/>
      <c r="P2425" s="50"/>
      <c r="Q2425" s="50"/>
      <c r="R2425" s="50"/>
      <c r="S2425" s="50"/>
      <c r="T2425" s="50"/>
      <c r="U2425" s="51"/>
      <c r="V2425" s="52"/>
      <c r="W2425" s="53"/>
      <c r="X2425" s="53"/>
      <c r="Y2425" s="53"/>
      <c r="Z2425" s="53"/>
      <c r="AA2425" s="48"/>
      <c r="AB2425" s="54"/>
      <c r="AC2425" s="54"/>
      <c r="AD2425" s="54"/>
      <c r="AE2425" s="54"/>
      <c r="AF2425" s="54"/>
      <c r="AG2425" s="54"/>
      <c r="AH2425" s="54"/>
      <c r="AI2425" s="54"/>
      <c r="AJ2425" s="49"/>
      <c r="AK2425" s="48"/>
      <c r="AL2425" s="54"/>
      <c r="AM2425" s="54"/>
      <c r="AN2425" s="54"/>
      <c r="AO2425" s="54"/>
      <c r="AP2425" s="54"/>
      <c r="AQ2425" s="54"/>
      <c r="AR2425" s="54"/>
      <c r="AS2425" s="54"/>
      <c r="AT2425" s="54"/>
      <c r="AU2425" s="54"/>
      <c r="AV2425" s="54"/>
      <c r="AW2425" s="54"/>
      <c r="AX2425" s="54"/>
      <c r="AY2425" s="54"/>
      <c r="AZ2425" s="54"/>
      <c r="BA2425" s="54"/>
      <c r="BB2425" s="54"/>
      <c r="BC2425" s="54"/>
      <c r="BD2425" s="54"/>
      <c r="BE2425" s="54"/>
      <c r="BF2425" s="54"/>
      <c r="BG2425" s="54"/>
      <c r="BH2425" s="54"/>
      <c r="BI2425" s="54"/>
      <c r="BJ2425" s="54"/>
      <c r="BK2425" s="54"/>
      <c r="BL2425" s="54"/>
      <c r="BM2425" s="54"/>
      <c r="BN2425" s="54"/>
      <c r="BO2425" s="54"/>
      <c r="BP2425" s="54"/>
      <c r="BQ2425" s="54"/>
      <c r="BR2425" s="54"/>
      <c r="BS2425" s="54"/>
      <c r="BT2425" s="54"/>
      <c r="BU2425" s="54"/>
      <c r="BV2425" s="54"/>
      <c r="BW2425" s="54"/>
      <c r="BX2425" s="49"/>
      <c r="BY2425" s="55"/>
      <c r="BZ2425" s="8"/>
      <c r="CE2425" s="12" t="str">
        <f t="shared" si="1927"/>
        <v/>
      </c>
      <c r="CG2425" s="77" t="str">
        <f t="shared" si="1928"/>
        <v/>
      </c>
      <c r="CH2425" s="80" t="str">
        <f t="shared" si="1929"/>
        <v/>
      </c>
      <c r="CL2425" s="12" t="str">
        <f t="shared" si="1930"/>
        <v/>
      </c>
      <c r="CM2425" s="12" t="str">
        <f t="shared" si="1931"/>
        <v/>
      </c>
      <c r="CN2425" s="12" t="str" cm="1">
        <f t="array" ref="CN2425">IF(OR($CE2425="", $CG$3=""), "", IF(IFERROR(INDEX($K2425:$T2425, $CK2425, MATCH(CN$3, $K$3:$T$3, 0)), "")="", $CC$4, $CC$3))</f>
        <v/>
      </c>
      <c r="CO2425" s="12" t="str" cm="1">
        <f t="array" ref="CO2425">IF(OR($CE2425="", $CG$3=""), "", IF(IFERROR(INDEX($AA2425:$AJ2425, $CK2425, MATCH(CO$3, $AA$3:$AJ$3, 0)), "")="", $CC$4, $CC$3))</f>
        <v/>
      </c>
      <c r="CP2425" s="12" t="str">
        <f>IF(OR($CE2425="", $CG$3=""), "", IF(CP$3='Property List &amp; Features'!$BG$9, $CC$3, IF(CP$3=$I2425, $CC$3, $CC$4)))</f>
        <v/>
      </c>
      <c r="CQ2425" s="12" t="str">
        <f>IF(OR($CE2425="", $CG$3=""), "", IF(CQ$3='Property List &amp; Features'!$BG$9, $CC$3, IF(CQ$3=$J2425, $CC$3, $CC$4)))</f>
        <v/>
      </c>
      <c r="CR2425" s="12" t="str">
        <f t="shared" si="1932"/>
        <v/>
      </c>
      <c r="CS2425" s="12" t="str">
        <f t="shared" si="1933"/>
        <v/>
      </c>
      <c r="CT2425" s="12" t="str">
        <f t="shared" si="1934"/>
        <v/>
      </c>
      <c r="CU2425" s="12" t="str">
        <f t="shared" si="1935"/>
        <v/>
      </c>
      <c r="CV2425" s="12" t="str">
        <f t="shared" si="1936"/>
        <v/>
      </c>
      <c r="CW2425" s="12" t="str">
        <f t="shared" si="1958"/>
        <v/>
      </c>
      <c r="CX2425" s="12" t="str">
        <f t="shared" si="1959"/>
        <v/>
      </c>
      <c r="CY2425" s="12" t="str">
        <f t="shared" si="1960"/>
        <v/>
      </c>
      <c r="CZ2425" s="12" t="str">
        <f t="shared" si="1961"/>
        <v/>
      </c>
      <c r="DA2425" s="12" t="str">
        <f t="shared" si="1962"/>
        <v/>
      </c>
      <c r="DB2425" s="12" t="str">
        <f t="shared" si="1963"/>
        <v/>
      </c>
      <c r="DC2425" s="12" t="str">
        <f t="shared" si="1964"/>
        <v/>
      </c>
      <c r="DD2425" s="12" t="str">
        <f t="shared" si="1965"/>
        <v/>
      </c>
      <c r="DE2425" s="12" t="str">
        <f t="shared" si="1966"/>
        <v/>
      </c>
      <c r="DF2425" s="12" t="str">
        <f t="shared" si="1967"/>
        <v/>
      </c>
      <c r="DG2425" s="12" t="str">
        <f t="shared" si="1968"/>
        <v/>
      </c>
      <c r="DH2425" s="12" t="str">
        <f t="shared" si="1969"/>
        <v/>
      </c>
      <c r="DI2425" s="12" t="str">
        <f t="shared" si="1970"/>
        <v/>
      </c>
      <c r="DJ2425" s="12" t="str">
        <f t="shared" si="1971"/>
        <v/>
      </c>
      <c r="DK2425" s="12" t="str">
        <f t="shared" si="1972"/>
        <v/>
      </c>
      <c r="DL2425" s="12" t="str">
        <f t="shared" si="1973"/>
        <v/>
      </c>
      <c r="DM2425" s="12" t="str">
        <f t="shared" si="1974"/>
        <v/>
      </c>
      <c r="DN2425" s="12" t="str">
        <f t="shared" si="1975"/>
        <v/>
      </c>
      <c r="DO2425" s="12" t="str">
        <f t="shared" si="1976"/>
        <v/>
      </c>
      <c r="DP2425" s="12" t="str">
        <f t="shared" si="1977"/>
        <v/>
      </c>
      <c r="DQ2425" s="12" t="str">
        <f t="shared" si="1978"/>
        <v/>
      </c>
      <c r="DR2425" s="12" t="str">
        <f t="shared" si="1940"/>
        <v/>
      </c>
      <c r="DS2425" s="12" t="str">
        <f t="shared" si="1941"/>
        <v/>
      </c>
      <c r="DT2425" s="12" t="str">
        <f t="shared" si="1942"/>
        <v/>
      </c>
      <c r="DU2425" s="12" t="str">
        <f t="shared" si="1943"/>
        <v/>
      </c>
      <c r="DV2425" s="12" t="str">
        <f t="shared" si="1944"/>
        <v/>
      </c>
      <c r="DW2425" s="12" t="str">
        <f t="shared" si="1945"/>
        <v/>
      </c>
      <c r="DX2425" s="12" t="str">
        <f t="shared" si="1946"/>
        <v/>
      </c>
      <c r="DY2425" s="12" t="str">
        <f t="shared" si="1947"/>
        <v/>
      </c>
      <c r="DZ2425" s="12" t="str">
        <f t="shared" si="1948"/>
        <v/>
      </c>
      <c r="EA2425" s="12" t="str">
        <f t="shared" si="1949"/>
        <v/>
      </c>
      <c r="EB2425" s="12" t="str">
        <f t="shared" si="1950"/>
        <v/>
      </c>
      <c r="EC2425" s="12" t="str">
        <f t="shared" si="1951"/>
        <v/>
      </c>
      <c r="ED2425" s="12" t="str">
        <f t="shared" si="1952"/>
        <v/>
      </c>
      <c r="EE2425" s="12" t="str">
        <f t="shared" si="1953"/>
        <v/>
      </c>
      <c r="EF2425" s="12" t="str">
        <f t="shared" si="1954"/>
        <v/>
      </c>
      <c r="EG2425" s="12" t="str">
        <f t="shared" si="1955"/>
        <v/>
      </c>
      <c r="EH2425" s="12" t="str">
        <f t="shared" si="1956"/>
        <v/>
      </c>
      <c r="EI2425" s="12" t="str">
        <f t="shared" si="1957"/>
        <v/>
      </c>
      <c r="EK2425" s="83" t="str">
        <f t="shared" si="1937"/>
        <v/>
      </c>
      <c r="EM2425" s="12" t="str">
        <f t="shared" si="1938"/>
        <v/>
      </c>
      <c r="EO2425" s="12" t="str">
        <f t="shared" si="1939"/>
        <v/>
      </c>
      <c r="EQ2425" s="12" t="str">
        <f>IF($EO2425="", "", IF($EQ$8=$EQ$6, COUNTIF($EO$11:$EO$2510, "&gt;"&amp;$EO2425)+1+COUNTIF($EO$11:$EO2425, $EO2425)-1, COUNTIF($EO$11:$EO$2510, "&lt;"&amp;$EO2425)+1+COUNTIF($EO$11:$EO2425, $EO2425)-1))</f>
        <v/>
      </c>
    </row>
    <row r="2426" spans="1:147" x14ac:dyDescent="0.55000000000000004">
      <c r="A2426" s="8"/>
      <c r="B2426" s="12" t="str">
        <f>IF($D2426="", "", COUNTIF($D$11:$D2426, $D2426))</f>
        <v/>
      </c>
      <c r="C2426" s="8"/>
      <c r="D2426" s="45"/>
      <c r="E2426" s="46"/>
      <c r="F2426" s="47"/>
      <c r="G2426" s="54"/>
      <c r="H2426" s="54"/>
      <c r="I2426" s="48"/>
      <c r="J2426" s="49"/>
      <c r="K2426" s="50"/>
      <c r="L2426" s="50"/>
      <c r="M2426" s="50"/>
      <c r="N2426" s="50"/>
      <c r="O2426" s="50"/>
      <c r="P2426" s="50"/>
      <c r="Q2426" s="50"/>
      <c r="R2426" s="50"/>
      <c r="S2426" s="50"/>
      <c r="T2426" s="50"/>
      <c r="U2426" s="51"/>
      <c r="V2426" s="52"/>
      <c r="W2426" s="53"/>
      <c r="X2426" s="53"/>
      <c r="Y2426" s="53"/>
      <c r="Z2426" s="53"/>
      <c r="AA2426" s="48"/>
      <c r="AB2426" s="54"/>
      <c r="AC2426" s="54"/>
      <c r="AD2426" s="54"/>
      <c r="AE2426" s="54"/>
      <c r="AF2426" s="54"/>
      <c r="AG2426" s="54"/>
      <c r="AH2426" s="54"/>
      <c r="AI2426" s="54"/>
      <c r="AJ2426" s="49"/>
      <c r="AK2426" s="48"/>
      <c r="AL2426" s="54"/>
      <c r="AM2426" s="54"/>
      <c r="AN2426" s="54"/>
      <c r="AO2426" s="54"/>
      <c r="AP2426" s="54"/>
      <c r="AQ2426" s="54"/>
      <c r="AR2426" s="54"/>
      <c r="AS2426" s="54"/>
      <c r="AT2426" s="54"/>
      <c r="AU2426" s="54"/>
      <c r="AV2426" s="54"/>
      <c r="AW2426" s="54"/>
      <c r="AX2426" s="54"/>
      <c r="AY2426" s="54"/>
      <c r="AZ2426" s="54"/>
      <c r="BA2426" s="54"/>
      <c r="BB2426" s="54"/>
      <c r="BC2426" s="54"/>
      <c r="BD2426" s="54"/>
      <c r="BE2426" s="54"/>
      <c r="BF2426" s="54"/>
      <c r="BG2426" s="54"/>
      <c r="BH2426" s="54"/>
      <c r="BI2426" s="54"/>
      <c r="BJ2426" s="54"/>
      <c r="BK2426" s="54"/>
      <c r="BL2426" s="54"/>
      <c r="BM2426" s="54"/>
      <c r="BN2426" s="54"/>
      <c r="BO2426" s="54"/>
      <c r="BP2426" s="54"/>
      <c r="BQ2426" s="54"/>
      <c r="BR2426" s="54"/>
      <c r="BS2426" s="54"/>
      <c r="BT2426" s="54"/>
      <c r="BU2426" s="54"/>
      <c r="BV2426" s="54"/>
      <c r="BW2426" s="54"/>
      <c r="BX2426" s="49"/>
      <c r="BY2426" s="55"/>
      <c r="BZ2426" s="8"/>
      <c r="CE2426" s="12" t="str">
        <f t="shared" si="1927"/>
        <v/>
      </c>
      <c r="CG2426" s="77" t="str">
        <f t="shared" si="1928"/>
        <v/>
      </c>
      <c r="CH2426" s="80" t="str">
        <f t="shared" si="1929"/>
        <v/>
      </c>
      <c r="CL2426" s="12" t="str">
        <f t="shared" si="1930"/>
        <v/>
      </c>
      <c r="CM2426" s="12" t="str">
        <f t="shared" si="1931"/>
        <v/>
      </c>
      <c r="CN2426" s="12" t="str" cm="1">
        <f t="array" ref="CN2426">IF(OR($CE2426="", $CG$3=""), "", IF(IFERROR(INDEX($K2426:$T2426, $CK2426, MATCH(CN$3, $K$3:$T$3, 0)), "")="", $CC$4, $CC$3))</f>
        <v/>
      </c>
      <c r="CO2426" s="12" t="str" cm="1">
        <f t="array" ref="CO2426">IF(OR($CE2426="", $CG$3=""), "", IF(IFERROR(INDEX($AA2426:$AJ2426, $CK2426, MATCH(CO$3, $AA$3:$AJ$3, 0)), "")="", $CC$4, $CC$3))</f>
        <v/>
      </c>
      <c r="CP2426" s="12" t="str">
        <f>IF(OR($CE2426="", $CG$3=""), "", IF(CP$3='Property List &amp; Features'!$BG$9, $CC$3, IF(CP$3=$I2426, $CC$3, $CC$4)))</f>
        <v/>
      </c>
      <c r="CQ2426" s="12" t="str">
        <f>IF(OR($CE2426="", $CG$3=""), "", IF(CQ$3='Property List &amp; Features'!$BG$9, $CC$3, IF(CQ$3=$J2426, $CC$3, $CC$4)))</f>
        <v/>
      </c>
      <c r="CR2426" s="12" t="str">
        <f t="shared" si="1932"/>
        <v/>
      </c>
      <c r="CS2426" s="12" t="str">
        <f t="shared" si="1933"/>
        <v/>
      </c>
      <c r="CT2426" s="12" t="str">
        <f t="shared" si="1934"/>
        <v/>
      </c>
      <c r="CU2426" s="12" t="str">
        <f t="shared" si="1935"/>
        <v/>
      </c>
      <c r="CV2426" s="12" t="str">
        <f t="shared" si="1936"/>
        <v/>
      </c>
      <c r="CW2426" s="12" t="str">
        <f t="shared" si="1958"/>
        <v/>
      </c>
      <c r="CX2426" s="12" t="str">
        <f t="shared" si="1959"/>
        <v/>
      </c>
      <c r="CY2426" s="12" t="str">
        <f t="shared" si="1960"/>
        <v/>
      </c>
      <c r="CZ2426" s="12" t="str">
        <f t="shared" si="1961"/>
        <v/>
      </c>
      <c r="DA2426" s="12" t="str">
        <f t="shared" si="1962"/>
        <v/>
      </c>
      <c r="DB2426" s="12" t="str">
        <f t="shared" si="1963"/>
        <v/>
      </c>
      <c r="DC2426" s="12" t="str">
        <f t="shared" si="1964"/>
        <v/>
      </c>
      <c r="DD2426" s="12" t="str">
        <f t="shared" si="1965"/>
        <v/>
      </c>
      <c r="DE2426" s="12" t="str">
        <f t="shared" si="1966"/>
        <v/>
      </c>
      <c r="DF2426" s="12" t="str">
        <f t="shared" si="1967"/>
        <v/>
      </c>
      <c r="DG2426" s="12" t="str">
        <f t="shared" si="1968"/>
        <v/>
      </c>
      <c r="DH2426" s="12" t="str">
        <f t="shared" si="1969"/>
        <v/>
      </c>
      <c r="DI2426" s="12" t="str">
        <f t="shared" si="1970"/>
        <v/>
      </c>
      <c r="DJ2426" s="12" t="str">
        <f t="shared" si="1971"/>
        <v/>
      </c>
      <c r="DK2426" s="12" t="str">
        <f t="shared" si="1972"/>
        <v/>
      </c>
      <c r="DL2426" s="12" t="str">
        <f t="shared" si="1973"/>
        <v/>
      </c>
      <c r="DM2426" s="12" t="str">
        <f t="shared" si="1974"/>
        <v/>
      </c>
      <c r="DN2426" s="12" t="str">
        <f t="shared" si="1975"/>
        <v/>
      </c>
      <c r="DO2426" s="12" t="str">
        <f t="shared" si="1976"/>
        <v/>
      </c>
      <c r="DP2426" s="12" t="str">
        <f t="shared" si="1977"/>
        <v/>
      </c>
      <c r="DQ2426" s="12" t="str">
        <f t="shared" si="1978"/>
        <v/>
      </c>
      <c r="DR2426" s="12" t="str">
        <f t="shared" si="1940"/>
        <v/>
      </c>
      <c r="DS2426" s="12" t="str">
        <f t="shared" si="1941"/>
        <v/>
      </c>
      <c r="DT2426" s="12" t="str">
        <f t="shared" si="1942"/>
        <v/>
      </c>
      <c r="DU2426" s="12" t="str">
        <f t="shared" si="1943"/>
        <v/>
      </c>
      <c r="DV2426" s="12" t="str">
        <f t="shared" si="1944"/>
        <v/>
      </c>
      <c r="DW2426" s="12" t="str">
        <f t="shared" si="1945"/>
        <v/>
      </c>
      <c r="DX2426" s="12" t="str">
        <f t="shared" si="1946"/>
        <v/>
      </c>
      <c r="DY2426" s="12" t="str">
        <f t="shared" si="1947"/>
        <v/>
      </c>
      <c r="DZ2426" s="12" t="str">
        <f t="shared" si="1948"/>
        <v/>
      </c>
      <c r="EA2426" s="12" t="str">
        <f t="shared" si="1949"/>
        <v/>
      </c>
      <c r="EB2426" s="12" t="str">
        <f t="shared" si="1950"/>
        <v/>
      </c>
      <c r="EC2426" s="12" t="str">
        <f t="shared" si="1951"/>
        <v/>
      </c>
      <c r="ED2426" s="12" t="str">
        <f t="shared" si="1952"/>
        <v/>
      </c>
      <c r="EE2426" s="12" t="str">
        <f t="shared" si="1953"/>
        <v/>
      </c>
      <c r="EF2426" s="12" t="str">
        <f t="shared" si="1954"/>
        <v/>
      </c>
      <c r="EG2426" s="12" t="str">
        <f t="shared" si="1955"/>
        <v/>
      </c>
      <c r="EH2426" s="12" t="str">
        <f t="shared" si="1956"/>
        <v/>
      </c>
      <c r="EI2426" s="12" t="str">
        <f t="shared" si="1957"/>
        <v/>
      </c>
      <c r="EK2426" s="83" t="str">
        <f t="shared" si="1937"/>
        <v/>
      </c>
      <c r="EM2426" s="12" t="str">
        <f t="shared" si="1938"/>
        <v/>
      </c>
      <c r="EO2426" s="12" t="str">
        <f t="shared" si="1939"/>
        <v/>
      </c>
      <c r="EQ2426" s="12" t="str">
        <f>IF($EO2426="", "", IF($EQ$8=$EQ$6, COUNTIF($EO$11:$EO$2510, "&gt;"&amp;$EO2426)+1+COUNTIF($EO$11:$EO2426, $EO2426)-1, COUNTIF($EO$11:$EO$2510, "&lt;"&amp;$EO2426)+1+COUNTIF($EO$11:$EO2426, $EO2426)-1))</f>
        <v/>
      </c>
    </row>
    <row r="2427" spans="1:147" x14ac:dyDescent="0.55000000000000004">
      <c r="A2427" s="8"/>
      <c r="B2427" s="12" t="str">
        <f>IF($D2427="", "", COUNTIF($D$11:$D2427, $D2427))</f>
        <v/>
      </c>
      <c r="C2427" s="8"/>
      <c r="D2427" s="45"/>
      <c r="E2427" s="46"/>
      <c r="F2427" s="47"/>
      <c r="G2427" s="54"/>
      <c r="H2427" s="54"/>
      <c r="I2427" s="48"/>
      <c r="J2427" s="49"/>
      <c r="K2427" s="50"/>
      <c r="L2427" s="50"/>
      <c r="M2427" s="50"/>
      <c r="N2427" s="50"/>
      <c r="O2427" s="50"/>
      <c r="P2427" s="50"/>
      <c r="Q2427" s="50"/>
      <c r="R2427" s="50"/>
      <c r="S2427" s="50"/>
      <c r="T2427" s="50"/>
      <c r="U2427" s="51"/>
      <c r="V2427" s="52"/>
      <c r="W2427" s="53"/>
      <c r="X2427" s="53"/>
      <c r="Y2427" s="53"/>
      <c r="Z2427" s="53"/>
      <c r="AA2427" s="48"/>
      <c r="AB2427" s="54"/>
      <c r="AC2427" s="54"/>
      <c r="AD2427" s="54"/>
      <c r="AE2427" s="54"/>
      <c r="AF2427" s="54"/>
      <c r="AG2427" s="54"/>
      <c r="AH2427" s="54"/>
      <c r="AI2427" s="54"/>
      <c r="AJ2427" s="49"/>
      <c r="AK2427" s="48"/>
      <c r="AL2427" s="54"/>
      <c r="AM2427" s="54"/>
      <c r="AN2427" s="54"/>
      <c r="AO2427" s="54"/>
      <c r="AP2427" s="54"/>
      <c r="AQ2427" s="54"/>
      <c r="AR2427" s="54"/>
      <c r="AS2427" s="54"/>
      <c r="AT2427" s="54"/>
      <c r="AU2427" s="54"/>
      <c r="AV2427" s="54"/>
      <c r="AW2427" s="54"/>
      <c r="AX2427" s="54"/>
      <c r="AY2427" s="54"/>
      <c r="AZ2427" s="54"/>
      <c r="BA2427" s="54"/>
      <c r="BB2427" s="54"/>
      <c r="BC2427" s="54"/>
      <c r="BD2427" s="54"/>
      <c r="BE2427" s="54"/>
      <c r="BF2427" s="54"/>
      <c r="BG2427" s="54"/>
      <c r="BH2427" s="54"/>
      <c r="BI2427" s="54"/>
      <c r="BJ2427" s="54"/>
      <c r="BK2427" s="54"/>
      <c r="BL2427" s="54"/>
      <c r="BM2427" s="54"/>
      <c r="BN2427" s="54"/>
      <c r="BO2427" s="54"/>
      <c r="BP2427" s="54"/>
      <c r="BQ2427" s="54"/>
      <c r="BR2427" s="54"/>
      <c r="BS2427" s="54"/>
      <c r="BT2427" s="54"/>
      <c r="BU2427" s="54"/>
      <c r="BV2427" s="54"/>
      <c r="BW2427" s="54"/>
      <c r="BX2427" s="49"/>
      <c r="BY2427" s="55"/>
      <c r="BZ2427" s="8"/>
      <c r="CE2427" s="12" t="str">
        <f t="shared" si="1927"/>
        <v/>
      </c>
      <c r="CG2427" s="77" t="str">
        <f t="shared" si="1928"/>
        <v/>
      </c>
      <c r="CH2427" s="80" t="str">
        <f t="shared" si="1929"/>
        <v/>
      </c>
      <c r="CL2427" s="12" t="str">
        <f t="shared" si="1930"/>
        <v/>
      </c>
      <c r="CM2427" s="12" t="str">
        <f t="shared" si="1931"/>
        <v/>
      </c>
      <c r="CN2427" s="12" t="str" cm="1">
        <f t="array" ref="CN2427">IF(OR($CE2427="", $CG$3=""), "", IF(IFERROR(INDEX($K2427:$T2427, $CK2427, MATCH(CN$3, $K$3:$T$3, 0)), "")="", $CC$4, $CC$3))</f>
        <v/>
      </c>
      <c r="CO2427" s="12" t="str" cm="1">
        <f t="array" ref="CO2427">IF(OR($CE2427="", $CG$3=""), "", IF(IFERROR(INDEX($AA2427:$AJ2427, $CK2427, MATCH(CO$3, $AA$3:$AJ$3, 0)), "")="", $CC$4, $CC$3))</f>
        <v/>
      </c>
      <c r="CP2427" s="12" t="str">
        <f>IF(OR($CE2427="", $CG$3=""), "", IF(CP$3='Property List &amp; Features'!$BG$9, $CC$3, IF(CP$3=$I2427, $CC$3, $CC$4)))</f>
        <v/>
      </c>
      <c r="CQ2427" s="12" t="str">
        <f>IF(OR($CE2427="", $CG$3=""), "", IF(CQ$3='Property List &amp; Features'!$BG$9, $CC$3, IF(CQ$3=$J2427, $CC$3, $CC$4)))</f>
        <v/>
      </c>
      <c r="CR2427" s="12" t="str">
        <f t="shared" si="1932"/>
        <v/>
      </c>
      <c r="CS2427" s="12" t="str">
        <f t="shared" si="1933"/>
        <v/>
      </c>
      <c r="CT2427" s="12" t="str">
        <f t="shared" si="1934"/>
        <v/>
      </c>
      <c r="CU2427" s="12" t="str">
        <f t="shared" si="1935"/>
        <v/>
      </c>
      <c r="CV2427" s="12" t="str">
        <f t="shared" si="1936"/>
        <v/>
      </c>
      <c r="CW2427" s="12" t="str">
        <f t="shared" si="1958"/>
        <v/>
      </c>
      <c r="CX2427" s="12" t="str">
        <f t="shared" si="1959"/>
        <v/>
      </c>
      <c r="CY2427" s="12" t="str">
        <f t="shared" si="1960"/>
        <v/>
      </c>
      <c r="CZ2427" s="12" t="str">
        <f t="shared" si="1961"/>
        <v/>
      </c>
      <c r="DA2427" s="12" t="str">
        <f t="shared" si="1962"/>
        <v/>
      </c>
      <c r="DB2427" s="12" t="str">
        <f t="shared" si="1963"/>
        <v/>
      </c>
      <c r="DC2427" s="12" t="str">
        <f t="shared" si="1964"/>
        <v/>
      </c>
      <c r="DD2427" s="12" t="str">
        <f t="shared" si="1965"/>
        <v/>
      </c>
      <c r="DE2427" s="12" t="str">
        <f t="shared" si="1966"/>
        <v/>
      </c>
      <c r="DF2427" s="12" t="str">
        <f t="shared" si="1967"/>
        <v/>
      </c>
      <c r="DG2427" s="12" t="str">
        <f t="shared" si="1968"/>
        <v/>
      </c>
      <c r="DH2427" s="12" t="str">
        <f t="shared" si="1969"/>
        <v/>
      </c>
      <c r="DI2427" s="12" t="str">
        <f t="shared" si="1970"/>
        <v/>
      </c>
      <c r="DJ2427" s="12" t="str">
        <f t="shared" si="1971"/>
        <v/>
      </c>
      <c r="DK2427" s="12" t="str">
        <f t="shared" si="1972"/>
        <v/>
      </c>
      <c r="DL2427" s="12" t="str">
        <f t="shared" si="1973"/>
        <v/>
      </c>
      <c r="DM2427" s="12" t="str">
        <f t="shared" si="1974"/>
        <v/>
      </c>
      <c r="DN2427" s="12" t="str">
        <f t="shared" si="1975"/>
        <v/>
      </c>
      <c r="DO2427" s="12" t="str">
        <f t="shared" si="1976"/>
        <v/>
      </c>
      <c r="DP2427" s="12" t="str">
        <f t="shared" si="1977"/>
        <v/>
      </c>
      <c r="DQ2427" s="12" t="str">
        <f t="shared" si="1978"/>
        <v/>
      </c>
      <c r="DR2427" s="12" t="str">
        <f t="shared" si="1940"/>
        <v/>
      </c>
      <c r="DS2427" s="12" t="str">
        <f t="shared" si="1941"/>
        <v/>
      </c>
      <c r="DT2427" s="12" t="str">
        <f t="shared" si="1942"/>
        <v/>
      </c>
      <c r="DU2427" s="12" t="str">
        <f t="shared" si="1943"/>
        <v/>
      </c>
      <c r="DV2427" s="12" t="str">
        <f t="shared" si="1944"/>
        <v/>
      </c>
      <c r="DW2427" s="12" t="str">
        <f t="shared" si="1945"/>
        <v/>
      </c>
      <c r="DX2427" s="12" t="str">
        <f t="shared" si="1946"/>
        <v/>
      </c>
      <c r="DY2427" s="12" t="str">
        <f t="shared" si="1947"/>
        <v/>
      </c>
      <c r="DZ2427" s="12" t="str">
        <f t="shared" si="1948"/>
        <v/>
      </c>
      <c r="EA2427" s="12" t="str">
        <f t="shared" si="1949"/>
        <v/>
      </c>
      <c r="EB2427" s="12" t="str">
        <f t="shared" si="1950"/>
        <v/>
      </c>
      <c r="EC2427" s="12" t="str">
        <f t="shared" si="1951"/>
        <v/>
      </c>
      <c r="ED2427" s="12" t="str">
        <f t="shared" si="1952"/>
        <v/>
      </c>
      <c r="EE2427" s="12" t="str">
        <f t="shared" si="1953"/>
        <v/>
      </c>
      <c r="EF2427" s="12" t="str">
        <f t="shared" si="1954"/>
        <v/>
      </c>
      <c r="EG2427" s="12" t="str">
        <f t="shared" si="1955"/>
        <v/>
      </c>
      <c r="EH2427" s="12" t="str">
        <f t="shared" si="1956"/>
        <v/>
      </c>
      <c r="EI2427" s="12" t="str">
        <f t="shared" si="1957"/>
        <v/>
      </c>
      <c r="EK2427" s="83" t="str">
        <f t="shared" si="1937"/>
        <v/>
      </c>
      <c r="EM2427" s="12" t="str">
        <f t="shared" si="1938"/>
        <v/>
      </c>
      <c r="EO2427" s="12" t="str">
        <f t="shared" si="1939"/>
        <v/>
      </c>
      <c r="EQ2427" s="12" t="str">
        <f>IF($EO2427="", "", IF($EQ$8=$EQ$6, COUNTIF($EO$11:$EO$2510, "&gt;"&amp;$EO2427)+1+COUNTIF($EO$11:$EO2427, $EO2427)-1, COUNTIF($EO$11:$EO$2510, "&lt;"&amp;$EO2427)+1+COUNTIF($EO$11:$EO2427, $EO2427)-1))</f>
        <v/>
      </c>
    </row>
    <row r="2428" spans="1:147" x14ac:dyDescent="0.55000000000000004">
      <c r="A2428" s="8"/>
      <c r="B2428" s="12" t="str">
        <f>IF($D2428="", "", COUNTIF($D$11:$D2428, $D2428))</f>
        <v/>
      </c>
      <c r="C2428" s="8"/>
      <c r="D2428" s="45"/>
      <c r="E2428" s="46"/>
      <c r="F2428" s="47"/>
      <c r="G2428" s="54"/>
      <c r="H2428" s="54"/>
      <c r="I2428" s="48"/>
      <c r="J2428" s="49"/>
      <c r="K2428" s="50"/>
      <c r="L2428" s="50"/>
      <c r="M2428" s="50"/>
      <c r="N2428" s="50"/>
      <c r="O2428" s="50"/>
      <c r="P2428" s="50"/>
      <c r="Q2428" s="50"/>
      <c r="R2428" s="50"/>
      <c r="S2428" s="50"/>
      <c r="T2428" s="50"/>
      <c r="U2428" s="51"/>
      <c r="V2428" s="52"/>
      <c r="W2428" s="53"/>
      <c r="X2428" s="53"/>
      <c r="Y2428" s="53"/>
      <c r="Z2428" s="53"/>
      <c r="AA2428" s="48"/>
      <c r="AB2428" s="54"/>
      <c r="AC2428" s="54"/>
      <c r="AD2428" s="54"/>
      <c r="AE2428" s="54"/>
      <c r="AF2428" s="54"/>
      <c r="AG2428" s="54"/>
      <c r="AH2428" s="54"/>
      <c r="AI2428" s="54"/>
      <c r="AJ2428" s="49"/>
      <c r="AK2428" s="48"/>
      <c r="AL2428" s="54"/>
      <c r="AM2428" s="54"/>
      <c r="AN2428" s="54"/>
      <c r="AO2428" s="54"/>
      <c r="AP2428" s="54"/>
      <c r="AQ2428" s="54"/>
      <c r="AR2428" s="54"/>
      <c r="AS2428" s="54"/>
      <c r="AT2428" s="54"/>
      <c r="AU2428" s="54"/>
      <c r="AV2428" s="54"/>
      <c r="AW2428" s="54"/>
      <c r="AX2428" s="54"/>
      <c r="AY2428" s="54"/>
      <c r="AZ2428" s="54"/>
      <c r="BA2428" s="54"/>
      <c r="BB2428" s="54"/>
      <c r="BC2428" s="54"/>
      <c r="BD2428" s="54"/>
      <c r="BE2428" s="54"/>
      <c r="BF2428" s="54"/>
      <c r="BG2428" s="54"/>
      <c r="BH2428" s="54"/>
      <c r="BI2428" s="54"/>
      <c r="BJ2428" s="54"/>
      <c r="BK2428" s="54"/>
      <c r="BL2428" s="54"/>
      <c r="BM2428" s="54"/>
      <c r="BN2428" s="54"/>
      <c r="BO2428" s="54"/>
      <c r="BP2428" s="54"/>
      <c r="BQ2428" s="54"/>
      <c r="BR2428" s="54"/>
      <c r="BS2428" s="54"/>
      <c r="BT2428" s="54"/>
      <c r="BU2428" s="54"/>
      <c r="BV2428" s="54"/>
      <c r="BW2428" s="54"/>
      <c r="BX2428" s="49"/>
      <c r="BY2428" s="55"/>
      <c r="BZ2428" s="8"/>
      <c r="CE2428" s="12" t="str">
        <f t="shared" si="1927"/>
        <v/>
      </c>
      <c r="CG2428" s="77" t="str">
        <f t="shared" si="1928"/>
        <v/>
      </c>
      <c r="CH2428" s="80" t="str">
        <f t="shared" si="1929"/>
        <v/>
      </c>
      <c r="CL2428" s="12" t="str">
        <f t="shared" si="1930"/>
        <v/>
      </c>
      <c r="CM2428" s="12" t="str">
        <f t="shared" si="1931"/>
        <v/>
      </c>
      <c r="CN2428" s="12" t="str" cm="1">
        <f t="array" ref="CN2428">IF(OR($CE2428="", $CG$3=""), "", IF(IFERROR(INDEX($K2428:$T2428, $CK2428, MATCH(CN$3, $K$3:$T$3, 0)), "")="", $CC$4, $CC$3))</f>
        <v/>
      </c>
      <c r="CO2428" s="12" t="str" cm="1">
        <f t="array" ref="CO2428">IF(OR($CE2428="", $CG$3=""), "", IF(IFERROR(INDEX($AA2428:$AJ2428, $CK2428, MATCH(CO$3, $AA$3:$AJ$3, 0)), "")="", $CC$4, $CC$3))</f>
        <v/>
      </c>
      <c r="CP2428" s="12" t="str">
        <f>IF(OR($CE2428="", $CG$3=""), "", IF(CP$3='Property List &amp; Features'!$BG$9, $CC$3, IF(CP$3=$I2428, $CC$3, $CC$4)))</f>
        <v/>
      </c>
      <c r="CQ2428" s="12" t="str">
        <f>IF(OR($CE2428="", $CG$3=""), "", IF(CQ$3='Property List &amp; Features'!$BG$9, $CC$3, IF(CQ$3=$J2428, $CC$3, $CC$4)))</f>
        <v/>
      </c>
      <c r="CR2428" s="12" t="str">
        <f t="shared" si="1932"/>
        <v/>
      </c>
      <c r="CS2428" s="12" t="str">
        <f t="shared" si="1933"/>
        <v/>
      </c>
      <c r="CT2428" s="12" t="str">
        <f t="shared" si="1934"/>
        <v/>
      </c>
      <c r="CU2428" s="12" t="str">
        <f t="shared" si="1935"/>
        <v/>
      </c>
      <c r="CV2428" s="12" t="str">
        <f t="shared" si="1936"/>
        <v/>
      </c>
      <c r="CW2428" s="12" t="str">
        <f t="shared" si="1958"/>
        <v/>
      </c>
      <c r="CX2428" s="12" t="str">
        <f t="shared" si="1959"/>
        <v/>
      </c>
      <c r="CY2428" s="12" t="str">
        <f t="shared" si="1960"/>
        <v/>
      </c>
      <c r="CZ2428" s="12" t="str">
        <f t="shared" si="1961"/>
        <v/>
      </c>
      <c r="DA2428" s="12" t="str">
        <f t="shared" si="1962"/>
        <v/>
      </c>
      <c r="DB2428" s="12" t="str">
        <f t="shared" si="1963"/>
        <v/>
      </c>
      <c r="DC2428" s="12" t="str">
        <f t="shared" si="1964"/>
        <v/>
      </c>
      <c r="DD2428" s="12" t="str">
        <f t="shared" si="1965"/>
        <v/>
      </c>
      <c r="DE2428" s="12" t="str">
        <f t="shared" si="1966"/>
        <v/>
      </c>
      <c r="DF2428" s="12" t="str">
        <f t="shared" si="1967"/>
        <v/>
      </c>
      <c r="DG2428" s="12" t="str">
        <f t="shared" si="1968"/>
        <v/>
      </c>
      <c r="DH2428" s="12" t="str">
        <f t="shared" si="1969"/>
        <v/>
      </c>
      <c r="DI2428" s="12" t="str">
        <f t="shared" si="1970"/>
        <v/>
      </c>
      <c r="DJ2428" s="12" t="str">
        <f t="shared" si="1971"/>
        <v/>
      </c>
      <c r="DK2428" s="12" t="str">
        <f t="shared" si="1972"/>
        <v/>
      </c>
      <c r="DL2428" s="12" t="str">
        <f t="shared" si="1973"/>
        <v/>
      </c>
      <c r="DM2428" s="12" t="str">
        <f t="shared" si="1974"/>
        <v/>
      </c>
      <c r="DN2428" s="12" t="str">
        <f t="shared" si="1975"/>
        <v/>
      </c>
      <c r="DO2428" s="12" t="str">
        <f t="shared" si="1976"/>
        <v/>
      </c>
      <c r="DP2428" s="12" t="str">
        <f t="shared" si="1977"/>
        <v/>
      </c>
      <c r="DQ2428" s="12" t="str">
        <f t="shared" si="1978"/>
        <v/>
      </c>
      <c r="DR2428" s="12" t="str">
        <f t="shared" si="1940"/>
        <v/>
      </c>
      <c r="DS2428" s="12" t="str">
        <f t="shared" si="1941"/>
        <v/>
      </c>
      <c r="DT2428" s="12" t="str">
        <f t="shared" si="1942"/>
        <v/>
      </c>
      <c r="DU2428" s="12" t="str">
        <f t="shared" si="1943"/>
        <v/>
      </c>
      <c r="DV2428" s="12" t="str">
        <f t="shared" si="1944"/>
        <v/>
      </c>
      <c r="DW2428" s="12" t="str">
        <f t="shared" si="1945"/>
        <v/>
      </c>
      <c r="DX2428" s="12" t="str">
        <f t="shared" si="1946"/>
        <v/>
      </c>
      <c r="DY2428" s="12" t="str">
        <f t="shared" si="1947"/>
        <v/>
      </c>
      <c r="DZ2428" s="12" t="str">
        <f t="shared" si="1948"/>
        <v/>
      </c>
      <c r="EA2428" s="12" t="str">
        <f t="shared" si="1949"/>
        <v/>
      </c>
      <c r="EB2428" s="12" t="str">
        <f t="shared" si="1950"/>
        <v/>
      </c>
      <c r="EC2428" s="12" t="str">
        <f t="shared" si="1951"/>
        <v/>
      </c>
      <c r="ED2428" s="12" t="str">
        <f t="shared" si="1952"/>
        <v/>
      </c>
      <c r="EE2428" s="12" t="str">
        <f t="shared" si="1953"/>
        <v/>
      </c>
      <c r="EF2428" s="12" t="str">
        <f t="shared" si="1954"/>
        <v/>
      </c>
      <c r="EG2428" s="12" t="str">
        <f t="shared" si="1955"/>
        <v/>
      </c>
      <c r="EH2428" s="12" t="str">
        <f t="shared" si="1956"/>
        <v/>
      </c>
      <c r="EI2428" s="12" t="str">
        <f t="shared" si="1957"/>
        <v/>
      </c>
      <c r="EK2428" s="83" t="str">
        <f t="shared" si="1937"/>
        <v/>
      </c>
      <c r="EM2428" s="12" t="str">
        <f t="shared" si="1938"/>
        <v/>
      </c>
      <c r="EO2428" s="12" t="str">
        <f t="shared" si="1939"/>
        <v/>
      </c>
      <c r="EQ2428" s="12" t="str">
        <f>IF($EO2428="", "", IF($EQ$8=$EQ$6, COUNTIF($EO$11:$EO$2510, "&gt;"&amp;$EO2428)+1+COUNTIF($EO$11:$EO2428, $EO2428)-1, COUNTIF($EO$11:$EO$2510, "&lt;"&amp;$EO2428)+1+COUNTIF($EO$11:$EO2428, $EO2428)-1))</f>
        <v/>
      </c>
    </row>
    <row r="2429" spans="1:147" x14ac:dyDescent="0.55000000000000004">
      <c r="A2429" s="8"/>
      <c r="B2429" s="12" t="str">
        <f>IF($D2429="", "", COUNTIF($D$11:$D2429, $D2429))</f>
        <v/>
      </c>
      <c r="C2429" s="8"/>
      <c r="D2429" s="45"/>
      <c r="E2429" s="46"/>
      <c r="F2429" s="47"/>
      <c r="G2429" s="54"/>
      <c r="H2429" s="54"/>
      <c r="I2429" s="48"/>
      <c r="J2429" s="49"/>
      <c r="K2429" s="50"/>
      <c r="L2429" s="50"/>
      <c r="M2429" s="50"/>
      <c r="N2429" s="50"/>
      <c r="O2429" s="50"/>
      <c r="P2429" s="50"/>
      <c r="Q2429" s="50"/>
      <c r="R2429" s="50"/>
      <c r="S2429" s="50"/>
      <c r="T2429" s="50"/>
      <c r="U2429" s="51"/>
      <c r="V2429" s="52"/>
      <c r="W2429" s="53"/>
      <c r="X2429" s="53"/>
      <c r="Y2429" s="53"/>
      <c r="Z2429" s="53"/>
      <c r="AA2429" s="48"/>
      <c r="AB2429" s="54"/>
      <c r="AC2429" s="54"/>
      <c r="AD2429" s="54"/>
      <c r="AE2429" s="54"/>
      <c r="AF2429" s="54"/>
      <c r="AG2429" s="54"/>
      <c r="AH2429" s="54"/>
      <c r="AI2429" s="54"/>
      <c r="AJ2429" s="49"/>
      <c r="AK2429" s="48"/>
      <c r="AL2429" s="54"/>
      <c r="AM2429" s="54"/>
      <c r="AN2429" s="54"/>
      <c r="AO2429" s="54"/>
      <c r="AP2429" s="54"/>
      <c r="AQ2429" s="54"/>
      <c r="AR2429" s="54"/>
      <c r="AS2429" s="54"/>
      <c r="AT2429" s="54"/>
      <c r="AU2429" s="54"/>
      <c r="AV2429" s="54"/>
      <c r="AW2429" s="54"/>
      <c r="AX2429" s="54"/>
      <c r="AY2429" s="54"/>
      <c r="AZ2429" s="54"/>
      <c r="BA2429" s="54"/>
      <c r="BB2429" s="54"/>
      <c r="BC2429" s="54"/>
      <c r="BD2429" s="54"/>
      <c r="BE2429" s="54"/>
      <c r="BF2429" s="54"/>
      <c r="BG2429" s="54"/>
      <c r="BH2429" s="54"/>
      <c r="BI2429" s="54"/>
      <c r="BJ2429" s="54"/>
      <c r="BK2429" s="54"/>
      <c r="BL2429" s="54"/>
      <c r="BM2429" s="54"/>
      <c r="BN2429" s="54"/>
      <c r="BO2429" s="54"/>
      <c r="BP2429" s="54"/>
      <c r="BQ2429" s="54"/>
      <c r="BR2429" s="54"/>
      <c r="BS2429" s="54"/>
      <c r="BT2429" s="54"/>
      <c r="BU2429" s="54"/>
      <c r="BV2429" s="54"/>
      <c r="BW2429" s="54"/>
      <c r="BX2429" s="49"/>
      <c r="BY2429" s="55"/>
      <c r="BZ2429" s="8"/>
      <c r="CE2429" s="12" t="str">
        <f t="shared" si="1927"/>
        <v/>
      </c>
      <c r="CG2429" s="77" t="str">
        <f t="shared" si="1928"/>
        <v/>
      </c>
      <c r="CH2429" s="80" t="str">
        <f t="shared" si="1929"/>
        <v/>
      </c>
      <c r="CL2429" s="12" t="str">
        <f t="shared" si="1930"/>
        <v/>
      </c>
      <c r="CM2429" s="12" t="str">
        <f t="shared" si="1931"/>
        <v/>
      </c>
      <c r="CN2429" s="12" t="str" cm="1">
        <f t="array" ref="CN2429">IF(OR($CE2429="", $CG$3=""), "", IF(IFERROR(INDEX($K2429:$T2429, $CK2429, MATCH(CN$3, $K$3:$T$3, 0)), "")="", $CC$4, $CC$3))</f>
        <v/>
      </c>
      <c r="CO2429" s="12" t="str" cm="1">
        <f t="array" ref="CO2429">IF(OR($CE2429="", $CG$3=""), "", IF(IFERROR(INDEX($AA2429:$AJ2429, $CK2429, MATCH(CO$3, $AA$3:$AJ$3, 0)), "")="", $CC$4, $CC$3))</f>
        <v/>
      </c>
      <c r="CP2429" s="12" t="str">
        <f>IF(OR($CE2429="", $CG$3=""), "", IF(CP$3='Property List &amp; Features'!$BG$9, $CC$3, IF(CP$3=$I2429, $CC$3, $CC$4)))</f>
        <v/>
      </c>
      <c r="CQ2429" s="12" t="str">
        <f>IF(OR($CE2429="", $CG$3=""), "", IF(CQ$3='Property List &amp; Features'!$BG$9, $CC$3, IF(CQ$3=$J2429, $CC$3, $CC$4)))</f>
        <v/>
      </c>
      <c r="CR2429" s="12" t="str">
        <f t="shared" si="1932"/>
        <v/>
      </c>
      <c r="CS2429" s="12" t="str">
        <f t="shared" si="1933"/>
        <v/>
      </c>
      <c r="CT2429" s="12" t="str">
        <f t="shared" si="1934"/>
        <v/>
      </c>
      <c r="CU2429" s="12" t="str">
        <f t="shared" si="1935"/>
        <v/>
      </c>
      <c r="CV2429" s="12" t="str">
        <f t="shared" si="1936"/>
        <v/>
      </c>
      <c r="CW2429" s="12" t="str">
        <f t="shared" si="1958"/>
        <v/>
      </c>
      <c r="CX2429" s="12" t="str">
        <f t="shared" si="1959"/>
        <v/>
      </c>
      <c r="CY2429" s="12" t="str">
        <f t="shared" si="1960"/>
        <v/>
      </c>
      <c r="CZ2429" s="12" t="str">
        <f t="shared" si="1961"/>
        <v/>
      </c>
      <c r="DA2429" s="12" t="str">
        <f t="shared" si="1962"/>
        <v/>
      </c>
      <c r="DB2429" s="12" t="str">
        <f t="shared" si="1963"/>
        <v/>
      </c>
      <c r="DC2429" s="12" t="str">
        <f t="shared" si="1964"/>
        <v/>
      </c>
      <c r="DD2429" s="12" t="str">
        <f t="shared" si="1965"/>
        <v/>
      </c>
      <c r="DE2429" s="12" t="str">
        <f t="shared" si="1966"/>
        <v/>
      </c>
      <c r="DF2429" s="12" t="str">
        <f t="shared" si="1967"/>
        <v/>
      </c>
      <c r="DG2429" s="12" t="str">
        <f t="shared" si="1968"/>
        <v/>
      </c>
      <c r="DH2429" s="12" t="str">
        <f t="shared" si="1969"/>
        <v/>
      </c>
      <c r="DI2429" s="12" t="str">
        <f t="shared" si="1970"/>
        <v/>
      </c>
      <c r="DJ2429" s="12" t="str">
        <f t="shared" si="1971"/>
        <v/>
      </c>
      <c r="DK2429" s="12" t="str">
        <f t="shared" si="1972"/>
        <v/>
      </c>
      <c r="DL2429" s="12" t="str">
        <f t="shared" si="1973"/>
        <v/>
      </c>
      <c r="DM2429" s="12" t="str">
        <f t="shared" si="1974"/>
        <v/>
      </c>
      <c r="DN2429" s="12" t="str">
        <f t="shared" si="1975"/>
        <v/>
      </c>
      <c r="DO2429" s="12" t="str">
        <f t="shared" si="1976"/>
        <v/>
      </c>
      <c r="DP2429" s="12" t="str">
        <f t="shared" si="1977"/>
        <v/>
      </c>
      <c r="DQ2429" s="12" t="str">
        <f t="shared" si="1978"/>
        <v/>
      </c>
      <c r="DR2429" s="12" t="str">
        <f t="shared" si="1940"/>
        <v/>
      </c>
      <c r="DS2429" s="12" t="str">
        <f t="shared" si="1941"/>
        <v/>
      </c>
      <c r="DT2429" s="12" t="str">
        <f t="shared" si="1942"/>
        <v/>
      </c>
      <c r="DU2429" s="12" t="str">
        <f t="shared" si="1943"/>
        <v/>
      </c>
      <c r="DV2429" s="12" t="str">
        <f t="shared" si="1944"/>
        <v/>
      </c>
      <c r="DW2429" s="12" t="str">
        <f t="shared" si="1945"/>
        <v/>
      </c>
      <c r="DX2429" s="12" t="str">
        <f t="shared" si="1946"/>
        <v/>
      </c>
      <c r="DY2429" s="12" t="str">
        <f t="shared" si="1947"/>
        <v/>
      </c>
      <c r="DZ2429" s="12" t="str">
        <f t="shared" si="1948"/>
        <v/>
      </c>
      <c r="EA2429" s="12" t="str">
        <f t="shared" si="1949"/>
        <v/>
      </c>
      <c r="EB2429" s="12" t="str">
        <f t="shared" si="1950"/>
        <v/>
      </c>
      <c r="EC2429" s="12" t="str">
        <f t="shared" si="1951"/>
        <v/>
      </c>
      <c r="ED2429" s="12" t="str">
        <f t="shared" si="1952"/>
        <v/>
      </c>
      <c r="EE2429" s="12" t="str">
        <f t="shared" si="1953"/>
        <v/>
      </c>
      <c r="EF2429" s="12" t="str">
        <f t="shared" si="1954"/>
        <v/>
      </c>
      <c r="EG2429" s="12" t="str">
        <f t="shared" si="1955"/>
        <v/>
      </c>
      <c r="EH2429" s="12" t="str">
        <f t="shared" si="1956"/>
        <v/>
      </c>
      <c r="EI2429" s="12" t="str">
        <f t="shared" si="1957"/>
        <v/>
      </c>
      <c r="EK2429" s="83" t="str">
        <f t="shared" si="1937"/>
        <v/>
      </c>
      <c r="EM2429" s="12" t="str">
        <f t="shared" si="1938"/>
        <v/>
      </c>
      <c r="EO2429" s="12" t="str">
        <f t="shared" si="1939"/>
        <v/>
      </c>
      <c r="EQ2429" s="12" t="str">
        <f>IF($EO2429="", "", IF($EQ$8=$EQ$6, COUNTIF($EO$11:$EO$2510, "&gt;"&amp;$EO2429)+1+COUNTIF($EO$11:$EO2429, $EO2429)-1, COUNTIF($EO$11:$EO$2510, "&lt;"&amp;$EO2429)+1+COUNTIF($EO$11:$EO2429, $EO2429)-1))</f>
        <v/>
      </c>
    </row>
    <row r="2430" spans="1:147" x14ac:dyDescent="0.55000000000000004">
      <c r="A2430" s="8"/>
      <c r="B2430" s="12" t="str">
        <f>IF($D2430="", "", COUNTIF($D$11:$D2430, $D2430))</f>
        <v/>
      </c>
      <c r="C2430" s="8"/>
      <c r="D2430" s="45"/>
      <c r="E2430" s="46"/>
      <c r="F2430" s="47"/>
      <c r="G2430" s="54"/>
      <c r="H2430" s="54"/>
      <c r="I2430" s="48"/>
      <c r="J2430" s="49"/>
      <c r="K2430" s="50"/>
      <c r="L2430" s="50"/>
      <c r="M2430" s="50"/>
      <c r="N2430" s="50"/>
      <c r="O2430" s="50"/>
      <c r="P2430" s="50"/>
      <c r="Q2430" s="50"/>
      <c r="R2430" s="50"/>
      <c r="S2430" s="50"/>
      <c r="T2430" s="50"/>
      <c r="U2430" s="51"/>
      <c r="V2430" s="52"/>
      <c r="W2430" s="53"/>
      <c r="X2430" s="53"/>
      <c r="Y2430" s="53"/>
      <c r="Z2430" s="53"/>
      <c r="AA2430" s="48"/>
      <c r="AB2430" s="54"/>
      <c r="AC2430" s="54"/>
      <c r="AD2430" s="54"/>
      <c r="AE2430" s="54"/>
      <c r="AF2430" s="54"/>
      <c r="AG2430" s="54"/>
      <c r="AH2430" s="54"/>
      <c r="AI2430" s="54"/>
      <c r="AJ2430" s="49"/>
      <c r="AK2430" s="48"/>
      <c r="AL2430" s="54"/>
      <c r="AM2430" s="54"/>
      <c r="AN2430" s="54"/>
      <c r="AO2430" s="54"/>
      <c r="AP2430" s="54"/>
      <c r="AQ2430" s="54"/>
      <c r="AR2430" s="54"/>
      <c r="AS2430" s="54"/>
      <c r="AT2430" s="54"/>
      <c r="AU2430" s="54"/>
      <c r="AV2430" s="54"/>
      <c r="AW2430" s="54"/>
      <c r="AX2430" s="54"/>
      <c r="AY2430" s="54"/>
      <c r="AZ2430" s="54"/>
      <c r="BA2430" s="54"/>
      <c r="BB2430" s="54"/>
      <c r="BC2430" s="54"/>
      <c r="BD2430" s="54"/>
      <c r="BE2430" s="54"/>
      <c r="BF2430" s="54"/>
      <c r="BG2430" s="54"/>
      <c r="BH2430" s="54"/>
      <c r="BI2430" s="54"/>
      <c r="BJ2430" s="54"/>
      <c r="BK2430" s="54"/>
      <c r="BL2430" s="54"/>
      <c r="BM2430" s="54"/>
      <c r="BN2430" s="54"/>
      <c r="BO2430" s="54"/>
      <c r="BP2430" s="54"/>
      <c r="BQ2430" s="54"/>
      <c r="BR2430" s="54"/>
      <c r="BS2430" s="54"/>
      <c r="BT2430" s="54"/>
      <c r="BU2430" s="54"/>
      <c r="BV2430" s="54"/>
      <c r="BW2430" s="54"/>
      <c r="BX2430" s="49"/>
      <c r="BY2430" s="55"/>
      <c r="BZ2430" s="8"/>
      <c r="CE2430" s="12" t="str">
        <f t="shared" si="1927"/>
        <v/>
      </c>
      <c r="CG2430" s="77" t="str">
        <f t="shared" si="1928"/>
        <v/>
      </c>
      <c r="CH2430" s="80" t="str">
        <f t="shared" si="1929"/>
        <v/>
      </c>
      <c r="CL2430" s="12" t="str">
        <f t="shared" si="1930"/>
        <v/>
      </c>
      <c r="CM2430" s="12" t="str">
        <f t="shared" si="1931"/>
        <v/>
      </c>
      <c r="CN2430" s="12" t="str" cm="1">
        <f t="array" ref="CN2430">IF(OR($CE2430="", $CG$3=""), "", IF(IFERROR(INDEX($K2430:$T2430, $CK2430, MATCH(CN$3, $K$3:$T$3, 0)), "")="", $CC$4, $CC$3))</f>
        <v/>
      </c>
      <c r="CO2430" s="12" t="str" cm="1">
        <f t="array" ref="CO2430">IF(OR($CE2430="", $CG$3=""), "", IF(IFERROR(INDEX($AA2430:$AJ2430, $CK2430, MATCH(CO$3, $AA$3:$AJ$3, 0)), "")="", $CC$4, $CC$3))</f>
        <v/>
      </c>
      <c r="CP2430" s="12" t="str">
        <f>IF(OR($CE2430="", $CG$3=""), "", IF(CP$3='Property List &amp; Features'!$BG$9, $CC$3, IF(CP$3=$I2430, $CC$3, $CC$4)))</f>
        <v/>
      </c>
      <c r="CQ2430" s="12" t="str">
        <f>IF(OR($CE2430="", $CG$3=""), "", IF(CQ$3='Property List &amp; Features'!$BG$9, $CC$3, IF(CQ$3=$J2430, $CC$3, $CC$4)))</f>
        <v/>
      </c>
      <c r="CR2430" s="12" t="str">
        <f t="shared" si="1932"/>
        <v/>
      </c>
      <c r="CS2430" s="12" t="str">
        <f t="shared" si="1933"/>
        <v/>
      </c>
      <c r="CT2430" s="12" t="str">
        <f t="shared" si="1934"/>
        <v/>
      </c>
      <c r="CU2430" s="12" t="str">
        <f t="shared" si="1935"/>
        <v/>
      </c>
      <c r="CV2430" s="12" t="str">
        <f t="shared" si="1936"/>
        <v/>
      </c>
      <c r="CW2430" s="12" t="str">
        <f t="shared" si="1958"/>
        <v/>
      </c>
      <c r="CX2430" s="12" t="str">
        <f t="shared" si="1959"/>
        <v/>
      </c>
      <c r="CY2430" s="12" t="str">
        <f t="shared" si="1960"/>
        <v/>
      </c>
      <c r="CZ2430" s="12" t="str">
        <f t="shared" si="1961"/>
        <v/>
      </c>
      <c r="DA2430" s="12" t="str">
        <f t="shared" si="1962"/>
        <v/>
      </c>
      <c r="DB2430" s="12" t="str">
        <f t="shared" si="1963"/>
        <v/>
      </c>
      <c r="DC2430" s="12" t="str">
        <f t="shared" si="1964"/>
        <v/>
      </c>
      <c r="DD2430" s="12" t="str">
        <f t="shared" si="1965"/>
        <v/>
      </c>
      <c r="DE2430" s="12" t="str">
        <f t="shared" si="1966"/>
        <v/>
      </c>
      <c r="DF2430" s="12" t="str">
        <f t="shared" si="1967"/>
        <v/>
      </c>
      <c r="DG2430" s="12" t="str">
        <f t="shared" si="1968"/>
        <v/>
      </c>
      <c r="DH2430" s="12" t="str">
        <f t="shared" si="1969"/>
        <v/>
      </c>
      <c r="DI2430" s="12" t="str">
        <f t="shared" si="1970"/>
        <v/>
      </c>
      <c r="DJ2430" s="12" t="str">
        <f t="shared" si="1971"/>
        <v/>
      </c>
      <c r="DK2430" s="12" t="str">
        <f t="shared" si="1972"/>
        <v/>
      </c>
      <c r="DL2430" s="12" t="str">
        <f t="shared" si="1973"/>
        <v/>
      </c>
      <c r="DM2430" s="12" t="str">
        <f t="shared" si="1974"/>
        <v/>
      </c>
      <c r="DN2430" s="12" t="str">
        <f t="shared" si="1975"/>
        <v/>
      </c>
      <c r="DO2430" s="12" t="str">
        <f t="shared" si="1976"/>
        <v/>
      </c>
      <c r="DP2430" s="12" t="str">
        <f t="shared" si="1977"/>
        <v/>
      </c>
      <c r="DQ2430" s="12" t="str">
        <f t="shared" si="1978"/>
        <v/>
      </c>
      <c r="DR2430" s="12" t="str">
        <f t="shared" si="1940"/>
        <v/>
      </c>
      <c r="DS2430" s="12" t="str">
        <f t="shared" si="1941"/>
        <v/>
      </c>
      <c r="DT2430" s="12" t="str">
        <f t="shared" si="1942"/>
        <v/>
      </c>
      <c r="DU2430" s="12" t="str">
        <f t="shared" si="1943"/>
        <v/>
      </c>
      <c r="DV2430" s="12" t="str">
        <f t="shared" si="1944"/>
        <v/>
      </c>
      <c r="DW2430" s="12" t="str">
        <f t="shared" si="1945"/>
        <v/>
      </c>
      <c r="DX2430" s="12" t="str">
        <f t="shared" si="1946"/>
        <v/>
      </c>
      <c r="DY2430" s="12" t="str">
        <f t="shared" si="1947"/>
        <v/>
      </c>
      <c r="DZ2430" s="12" t="str">
        <f t="shared" si="1948"/>
        <v/>
      </c>
      <c r="EA2430" s="12" t="str">
        <f t="shared" si="1949"/>
        <v/>
      </c>
      <c r="EB2430" s="12" t="str">
        <f t="shared" si="1950"/>
        <v/>
      </c>
      <c r="EC2430" s="12" t="str">
        <f t="shared" si="1951"/>
        <v/>
      </c>
      <c r="ED2430" s="12" t="str">
        <f t="shared" si="1952"/>
        <v/>
      </c>
      <c r="EE2430" s="12" t="str">
        <f t="shared" si="1953"/>
        <v/>
      </c>
      <c r="EF2430" s="12" t="str">
        <f t="shared" si="1954"/>
        <v/>
      </c>
      <c r="EG2430" s="12" t="str">
        <f t="shared" si="1955"/>
        <v/>
      </c>
      <c r="EH2430" s="12" t="str">
        <f t="shared" si="1956"/>
        <v/>
      </c>
      <c r="EI2430" s="12" t="str">
        <f t="shared" si="1957"/>
        <v/>
      </c>
      <c r="EK2430" s="83" t="str">
        <f t="shared" si="1937"/>
        <v/>
      </c>
      <c r="EM2430" s="12" t="str">
        <f t="shared" si="1938"/>
        <v/>
      </c>
      <c r="EO2430" s="12" t="str">
        <f t="shared" si="1939"/>
        <v/>
      </c>
      <c r="EQ2430" s="12" t="str">
        <f>IF($EO2430="", "", IF($EQ$8=$EQ$6, COUNTIF($EO$11:$EO$2510, "&gt;"&amp;$EO2430)+1+COUNTIF($EO$11:$EO2430, $EO2430)-1, COUNTIF($EO$11:$EO$2510, "&lt;"&amp;$EO2430)+1+COUNTIF($EO$11:$EO2430, $EO2430)-1))</f>
        <v/>
      </c>
    </row>
    <row r="2431" spans="1:147" x14ac:dyDescent="0.55000000000000004">
      <c r="A2431" s="8"/>
      <c r="B2431" s="12" t="str">
        <f>IF($D2431="", "", COUNTIF($D$11:$D2431, $D2431))</f>
        <v/>
      </c>
      <c r="C2431" s="8"/>
      <c r="D2431" s="45"/>
      <c r="E2431" s="46"/>
      <c r="F2431" s="47"/>
      <c r="G2431" s="54"/>
      <c r="H2431" s="54"/>
      <c r="I2431" s="48"/>
      <c r="J2431" s="49"/>
      <c r="K2431" s="50"/>
      <c r="L2431" s="50"/>
      <c r="M2431" s="50"/>
      <c r="N2431" s="50"/>
      <c r="O2431" s="50"/>
      <c r="P2431" s="50"/>
      <c r="Q2431" s="50"/>
      <c r="R2431" s="50"/>
      <c r="S2431" s="50"/>
      <c r="T2431" s="50"/>
      <c r="U2431" s="51"/>
      <c r="V2431" s="52"/>
      <c r="W2431" s="53"/>
      <c r="X2431" s="53"/>
      <c r="Y2431" s="53"/>
      <c r="Z2431" s="53"/>
      <c r="AA2431" s="48"/>
      <c r="AB2431" s="54"/>
      <c r="AC2431" s="54"/>
      <c r="AD2431" s="54"/>
      <c r="AE2431" s="54"/>
      <c r="AF2431" s="54"/>
      <c r="AG2431" s="54"/>
      <c r="AH2431" s="54"/>
      <c r="AI2431" s="54"/>
      <c r="AJ2431" s="49"/>
      <c r="AK2431" s="48"/>
      <c r="AL2431" s="54"/>
      <c r="AM2431" s="54"/>
      <c r="AN2431" s="54"/>
      <c r="AO2431" s="54"/>
      <c r="AP2431" s="54"/>
      <c r="AQ2431" s="54"/>
      <c r="AR2431" s="54"/>
      <c r="AS2431" s="54"/>
      <c r="AT2431" s="54"/>
      <c r="AU2431" s="54"/>
      <c r="AV2431" s="54"/>
      <c r="AW2431" s="54"/>
      <c r="AX2431" s="54"/>
      <c r="AY2431" s="54"/>
      <c r="AZ2431" s="54"/>
      <c r="BA2431" s="54"/>
      <c r="BB2431" s="54"/>
      <c r="BC2431" s="54"/>
      <c r="BD2431" s="54"/>
      <c r="BE2431" s="54"/>
      <c r="BF2431" s="54"/>
      <c r="BG2431" s="54"/>
      <c r="BH2431" s="54"/>
      <c r="BI2431" s="54"/>
      <c r="BJ2431" s="54"/>
      <c r="BK2431" s="54"/>
      <c r="BL2431" s="54"/>
      <c r="BM2431" s="54"/>
      <c r="BN2431" s="54"/>
      <c r="BO2431" s="54"/>
      <c r="BP2431" s="54"/>
      <c r="BQ2431" s="54"/>
      <c r="BR2431" s="54"/>
      <c r="BS2431" s="54"/>
      <c r="BT2431" s="54"/>
      <c r="BU2431" s="54"/>
      <c r="BV2431" s="54"/>
      <c r="BW2431" s="54"/>
      <c r="BX2431" s="49"/>
      <c r="BY2431" s="55"/>
      <c r="BZ2431" s="8"/>
      <c r="CE2431" s="12" t="str">
        <f t="shared" si="1927"/>
        <v/>
      </c>
      <c r="CG2431" s="77" t="str">
        <f t="shared" si="1928"/>
        <v/>
      </c>
      <c r="CH2431" s="80" t="str">
        <f t="shared" si="1929"/>
        <v/>
      </c>
      <c r="CL2431" s="12" t="str">
        <f t="shared" si="1930"/>
        <v/>
      </c>
      <c r="CM2431" s="12" t="str">
        <f t="shared" si="1931"/>
        <v/>
      </c>
      <c r="CN2431" s="12" t="str" cm="1">
        <f t="array" ref="CN2431">IF(OR($CE2431="", $CG$3=""), "", IF(IFERROR(INDEX($K2431:$T2431, $CK2431, MATCH(CN$3, $K$3:$T$3, 0)), "")="", $CC$4, $CC$3))</f>
        <v/>
      </c>
      <c r="CO2431" s="12" t="str" cm="1">
        <f t="array" ref="CO2431">IF(OR($CE2431="", $CG$3=""), "", IF(IFERROR(INDEX($AA2431:$AJ2431, $CK2431, MATCH(CO$3, $AA$3:$AJ$3, 0)), "")="", $CC$4, $CC$3))</f>
        <v/>
      </c>
      <c r="CP2431" s="12" t="str">
        <f>IF(OR($CE2431="", $CG$3=""), "", IF(CP$3='Property List &amp; Features'!$BG$9, $CC$3, IF(CP$3=$I2431, $CC$3, $CC$4)))</f>
        <v/>
      </c>
      <c r="CQ2431" s="12" t="str">
        <f>IF(OR($CE2431="", $CG$3=""), "", IF(CQ$3='Property List &amp; Features'!$BG$9, $CC$3, IF(CQ$3=$J2431, $CC$3, $CC$4)))</f>
        <v/>
      </c>
      <c r="CR2431" s="12" t="str">
        <f t="shared" si="1932"/>
        <v/>
      </c>
      <c r="CS2431" s="12" t="str">
        <f t="shared" si="1933"/>
        <v/>
      </c>
      <c r="CT2431" s="12" t="str">
        <f t="shared" si="1934"/>
        <v/>
      </c>
      <c r="CU2431" s="12" t="str">
        <f t="shared" si="1935"/>
        <v/>
      </c>
      <c r="CV2431" s="12" t="str">
        <f t="shared" si="1936"/>
        <v/>
      </c>
      <c r="CW2431" s="12" t="str">
        <f t="shared" si="1958"/>
        <v/>
      </c>
      <c r="CX2431" s="12" t="str">
        <f t="shared" si="1959"/>
        <v/>
      </c>
      <c r="CY2431" s="12" t="str">
        <f t="shared" si="1960"/>
        <v/>
      </c>
      <c r="CZ2431" s="12" t="str">
        <f t="shared" si="1961"/>
        <v/>
      </c>
      <c r="DA2431" s="12" t="str">
        <f t="shared" si="1962"/>
        <v/>
      </c>
      <c r="DB2431" s="12" t="str">
        <f t="shared" si="1963"/>
        <v/>
      </c>
      <c r="DC2431" s="12" t="str">
        <f t="shared" si="1964"/>
        <v/>
      </c>
      <c r="DD2431" s="12" t="str">
        <f t="shared" si="1965"/>
        <v/>
      </c>
      <c r="DE2431" s="12" t="str">
        <f t="shared" si="1966"/>
        <v/>
      </c>
      <c r="DF2431" s="12" t="str">
        <f t="shared" si="1967"/>
        <v/>
      </c>
      <c r="DG2431" s="12" t="str">
        <f t="shared" si="1968"/>
        <v/>
      </c>
      <c r="DH2431" s="12" t="str">
        <f t="shared" si="1969"/>
        <v/>
      </c>
      <c r="DI2431" s="12" t="str">
        <f t="shared" si="1970"/>
        <v/>
      </c>
      <c r="DJ2431" s="12" t="str">
        <f t="shared" si="1971"/>
        <v/>
      </c>
      <c r="DK2431" s="12" t="str">
        <f t="shared" si="1972"/>
        <v/>
      </c>
      <c r="DL2431" s="12" t="str">
        <f t="shared" si="1973"/>
        <v/>
      </c>
      <c r="DM2431" s="12" t="str">
        <f t="shared" si="1974"/>
        <v/>
      </c>
      <c r="DN2431" s="12" t="str">
        <f t="shared" si="1975"/>
        <v/>
      </c>
      <c r="DO2431" s="12" t="str">
        <f t="shared" si="1976"/>
        <v/>
      </c>
      <c r="DP2431" s="12" t="str">
        <f t="shared" si="1977"/>
        <v/>
      </c>
      <c r="DQ2431" s="12" t="str">
        <f t="shared" si="1978"/>
        <v/>
      </c>
      <c r="DR2431" s="12" t="str">
        <f t="shared" si="1940"/>
        <v/>
      </c>
      <c r="DS2431" s="12" t="str">
        <f t="shared" si="1941"/>
        <v/>
      </c>
      <c r="DT2431" s="12" t="str">
        <f t="shared" si="1942"/>
        <v/>
      </c>
      <c r="DU2431" s="12" t="str">
        <f t="shared" si="1943"/>
        <v/>
      </c>
      <c r="DV2431" s="12" t="str">
        <f t="shared" si="1944"/>
        <v/>
      </c>
      <c r="DW2431" s="12" t="str">
        <f t="shared" si="1945"/>
        <v/>
      </c>
      <c r="DX2431" s="12" t="str">
        <f t="shared" si="1946"/>
        <v/>
      </c>
      <c r="DY2431" s="12" t="str">
        <f t="shared" si="1947"/>
        <v/>
      </c>
      <c r="DZ2431" s="12" t="str">
        <f t="shared" si="1948"/>
        <v/>
      </c>
      <c r="EA2431" s="12" t="str">
        <f t="shared" si="1949"/>
        <v/>
      </c>
      <c r="EB2431" s="12" t="str">
        <f t="shared" si="1950"/>
        <v/>
      </c>
      <c r="EC2431" s="12" t="str">
        <f t="shared" si="1951"/>
        <v/>
      </c>
      <c r="ED2431" s="12" t="str">
        <f t="shared" si="1952"/>
        <v/>
      </c>
      <c r="EE2431" s="12" t="str">
        <f t="shared" si="1953"/>
        <v/>
      </c>
      <c r="EF2431" s="12" t="str">
        <f t="shared" si="1954"/>
        <v/>
      </c>
      <c r="EG2431" s="12" t="str">
        <f t="shared" si="1955"/>
        <v/>
      </c>
      <c r="EH2431" s="12" t="str">
        <f t="shared" si="1956"/>
        <v/>
      </c>
      <c r="EI2431" s="12" t="str">
        <f t="shared" si="1957"/>
        <v/>
      </c>
      <c r="EK2431" s="83" t="str">
        <f t="shared" si="1937"/>
        <v/>
      </c>
      <c r="EM2431" s="12" t="str">
        <f t="shared" si="1938"/>
        <v/>
      </c>
      <c r="EO2431" s="12" t="str">
        <f t="shared" si="1939"/>
        <v/>
      </c>
      <c r="EQ2431" s="12" t="str">
        <f>IF($EO2431="", "", IF($EQ$8=$EQ$6, COUNTIF($EO$11:$EO$2510, "&gt;"&amp;$EO2431)+1+COUNTIF($EO$11:$EO2431, $EO2431)-1, COUNTIF($EO$11:$EO$2510, "&lt;"&amp;$EO2431)+1+COUNTIF($EO$11:$EO2431, $EO2431)-1))</f>
        <v/>
      </c>
    </row>
    <row r="2432" spans="1:147" x14ac:dyDescent="0.55000000000000004">
      <c r="A2432" s="8"/>
      <c r="B2432" s="12" t="str">
        <f>IF($D2432="", "", COUNTIF($D$11:$D2432, $D2432))</f>
        <v/>
      </c>
      <c r="C2432" s="8"/>
      <c r="D2432" s="45"/>
      <c r="E2432" s="46"/>
      <c r="F2432" s="47"/>
      <c r="G2432" s="54"/>
      <c r="H2432" s="54"/>
      <c r="I2432" s="48"/>
      <c r="J2432" s="49"/>
      <c r="K2432" s="50"/>
      <c r="L2432" s="50"/>
      <c r="M2432" s="50"/>
      <c r="N2432" s="50"/>
      <c r="O2432" s="50"/>
      <c r="P2432" s="50"/>
      <c r="Q2432" s="50"/>
      <c r="R2432" s="50"/>
      <c r="S2432" s="50"/>
      <c r="T2432" s="50"/>
      <c r="U2432" s="51"/>
      <c r="V2432" s="52"/>
      <c r="W2432" s="53"/>
      <c r="X2432" s="53"/>
      <c r="Y2432" s="53"/>
      <c r="Z2432" s="53"/>
      <c r="AA2432" s="48"/>
      <c r="AB2432" s="54"/>
      <c r="AC2432" s="54"/>
      <c r="AD2432" s="54"/>
      <c r="AE2432" s="54"/>
      <c r="AF2432" s="54"/>
      <c r="AG2432" s="54"/>
      <c r="AH2432" s="54"/>
      <c r="AI2432" s="54"/>
      <c r="AJ2432" s="49"/>
      <c r="AK2432" s="48"/>
      <c r="AL2432" s="54"/>
      <c r="AM2432" s="54"/>
      <c r="AN2432" s="54"/>
      <c r="AO2432" s="54"/>
      <c r="AP2432" s="54"/>
      <c r="AQ2432" s="54"/>
      <c r="AR2432" s="54"/>
      <c r="AS2432" s="54"/>
      <c r="AT2432" s="54"/>
      <c r="AU2432" s="54"/>
      <c r="AV2432" s="54"/>
      <c r="AW2432" s="54"/>
      <c r="AX2432" s="54"/>
      <c r="AY2432" s="54"/>
      <c r="AZ2432" s="54"/>
      <c r="BA2432" s="54"/>
      <c r="BB2432" s="54"/>
      <c r="BC2432" s="54"/>
      <c r="BD2432" s="54"/>
      <c r="BE2432" s="54"/>
      <c r="BF2432" s="54"/>
      <c r="BG2432" s="54"/>
      <c r="BH2432" s="54"/>
      <c r="BI2432" s="54"/>
      <c r="BJ2432" s="54"/>
      <c r="BK2432" s="54"/>
      <c r="BL2432" s="54"/>
      <c r="BM2432" s="54"/>
      <c r="BN2432" s="54"/>
      <c r="BO2432" s="54"/>
      <c r="BP2432" s="54"/>
      <c r="BQ2432" s="54"/>
      <c r="BR2432" s="54"/>
      <c r="BS2432" s="54"/>
      <c r="BT2432" s="54"/>
      <c r="BU2432" s="54"/>
      <c r="BV2432" s="54"/>
      <c r="BW2432" s="54"/>
      <c r="BX2432" s="49"/>
      <c r="BY2432" s="55"/>
      <c r="BZ2432" s="8"/>
      <c r="CE2432" s="12" t="str">
        <f t="shared" si="1927"/>
        <v/>
      </c>
      <c r="CG2432" s="77" t="str">
        <f t="shared" si="1928"/>
        <v/>
      </c>
      <c r="CH2432" s="80" t="str">
        <f t="shared" si="1929"/>
        <v/>
      </c>
      <c r="CL2432" s="12" t="str">
        <f t="shared" si="1930"/>
        <v/>
      </c>
      <c r="CM2432" s="12" t="str">
        <f t="shared" si="1931"/>
        <v/>
      </c>
      <c r="CN2432" s="12" t="str" cm="1">
        <f t="array" ref="CN2432">IF(OR($CE2432="", $CG$3=""), "", IF(IFERROR(INDEX($K2432:$T2432, $CK2432, MATCH(CN$3, $K$3:$T$3, 0)), "")="", $CC$4, $CC$3))</f>
        <v/>
      </c>
      <c r="CO2432" s="12" t="str" cm="1">
        <f t="array" ref="CO2432">IF(OR($CE2432="", $CG$3=""), "", IF(IFERROR(INDEX($AA2432:$AJ2432, $CK2432, MATCH(CO$3, $AA$3:$AJ$3, 0)), "")="", $CC$4, $CC$3))</f>
        <v/>
      </c>
      <c r="CP2432" s="12" t="str">
        <f>IF(OR($CE2432="", $CG$3=""), "", IF(CP$3='Property List &amp; Features'!$BG$9, $CC$3, IF(CP$3=$I2432, $CC$3, $CC$4)))</f>
        <v/>
      </c>
      <c r="CQ2432" s="12" t="str">
        <f>IF(OR($CE2432="", $CG$3=""), "", IF(CQ$3='Property List &amp; Features'!$BG$9, $CC$3, IF(CQ$3=$J2432, $CC$3, $CC$4)))</f>
        <v/>
      </c>
      <c r="CR2432" s="12" t="str">
        <f t="shared" si="1932"/>
        <v/>
      </c>
      <c r="CS2432" s="12" t="str">
        <f t="shared" si="1933"/>
        <v/>
      </c>
      <c r="CT2432" s="12" t="str">
        <f t="shared" si="1934"/>
        <v/>
      </c>
      <c r="CU2432" s="12" t="str">
        <f t="shared" si="1935"/>
        <v/>
      </c>
      <c r="CV2432" s="12" t="str">
        <f t="shared" si="1936"/>
        <v/>
      </c>
      <c r="CW2432" s="12" t="str">
        <f t="shared" si="1958"/>
        <v/>
      </c>
      <c r="CX2432" s="12" t="str">
        <f t="shared" si="1959"/>
        <v/>
      </c>
      <c r="CY2432" s="12" t="str">
        <f t="shared" si="1960"/>
        <v/>
      </c>
      <c r="CZ2432" s="12" t="str">
        <f t="shared" si="1961"/>
        <v/>
      </c>
      <c r="DA2432" s="12" t="str">
        <f t="shared" si="1962"/>
        <v/>
      </c>
      <c r="DB2432" s="12" t="str">
        <f t="shared" si="1963"/>
        <v/>
      </c>
      <c r="DC2432" s="12" t="str">
        <f t="shared" si="1964"/>
        <v/>
      </c>
      <c r="DD2432" s="12" t="str">
        <f t="shared" si="1965"/>
        <v/>
      </c>
      <c r="DE2432" s="12" t="str">
        <f t="shared" si="1966"/>
        <v/>
      </c>
      <c r="DF2432" s="12" t="str">
        <f t="shared" si="1967"/>
        <v/>
      </c>
      <c r="DG2432" s="12" t="str">
        <f t="shared" si="1968"/>
        <v/>
      </c>
      <c r="DH2432" s="12" t="str">
        <f t="shared" si="1969"/>
        <v/>
      </c>
      <c r="DI2432" s="12" t="str">
        <f t="shared" si="1970"/>
        <v/>
      </c>
      <c r="DJ2432" s="12" t="str">
        <f t="shared" si="1971"/>
        <v/>
      </c>
      <c r="DK2432" s="12" t="str">
        <f t="shared" si="1972"/>
        <v/>
      </c>
      <c r="DL2432" s="12" t="str">
        <f t="shared" si="1973"/>
        <v/>
      </c>
      <c r="DM2432" s="12" t="str">
        <f t="shared" si="1974"/>
        <v/>
      </c>
      <c r="DN2432" s="12" t="str">
        <f t="shared" si="1975"/>
        <v/>
      </c>
      <c r="DO2432" s="12" t="str">
        <f t="shared" si="1976"/>
        <v/>
      </c>
      <c r="DP2432" s="12" t="str">
        <f t="shared" si="1977"/>
        <v/>
      </c>
      <c r="DQ2432" s="12" t="str">
        <f t="shared" si="1978"/>
        <v/>
      </c>
      <c r="DR2432" s="12" t="str">
        <f t="shared" si="1940"/>
        <v/>
      </c>
      <c r="DS2432" s="12" t="str">
        <f t="shared" si="1941"/>
        <v/>
      </c>
      <c r="DT2432" s="12" t="str">
        <f t="shared" si="1942"/>
        <v/>
      </c>
      <c r="DU2432" s="12" t="str">
        <f t="shared" si="1943"/>
        <v/>
      </c>
      <c r="DV2432" s="12" t="str">
        <f t="shared" si="1944"/>
        <v/>
      </c>
      <c r="DW2432" s="12" t="str">
        <f t="shared" si="1945"/>
        <v/>
      </c>
      <c r="DX2432" s="12" t="str">
        <f t="shared" si="1946"/>
        <v/>
      </c>
      <c r="DY2432" s="12" t="str">
        <f t="shared" si="1947"/>
        <v/>
      </c>
      <c r="DZ2432" s="12" t="str">
        <f t="shared" si="1948"/>
        <v/>
      </c>
      <c r="EA2432" s="12" t="str">
        <f t="shared" si="1949"/>
        <v/>
      </c>
      <c r="EB2432" s="12" t="str">
        <f t="shared" si="1950"/>
        <v/>
      </c>
      <c r="EC2432" s="12" t="str">
        <f t="shared" si="1951"/>
        <v/>
      </c>
      <c r="ED2432" s="12" t="str">
        <f t="shared" si="1952"/>
        <v/>
      </c>
      <c r="EE2432" s="12" t="str">
        <f t="shared" si="1953"/>
        <v/>
      </c>
      <c r="EF2432" s="12" t="str">
        <f t="shared" si="1954"/>
        <v/>
      </c>
      <c r="EG2432" s="12" t="str">
        <f t="shared" si="1955"/>
        <v/>
      </c>
      <c r="EH2432" s="12" t="str">
        <f t="shared" si="1956"/>
        <v/>
      </c>
      <c r="EI2432" s="12" t="str">
        <f t="shared" si="1957"/>
        <v/>
      </c>
      <c r="EK2432" s="83" t="str">
        <f t="shared" si="1937"/>
        <v/>
      </c>
      <c r="EM2432" s="12" t="str">
        <f t="shared" si="1938"/>
        <v/>
      </c>
      <c r="EO2432" s="12" t="str">
        <f t="shared" si="1939"/>
        <v/>
      </c>
      <c r="EQ2432" s="12" t="str">
        <f>IF($EO2432="", "", IF($EQ$8=$EQ$6, COUNTIF($EO$11:$EO$2510, "&gt;"&amp;$EO2432)+1+COUNTIF($EO$11:$EO2432, $EO2432)-1, COUNTIF($EO$11:$EO$2510, "&lt;"&amp;$EO2432)+1+COUNTIF($EO$11:$EO2432, $EO2432)-1))</f>
        <v/>
      </c>
    </row>
    <row r="2433" spans="1:147" x14ac:dyDescent="0.55000000000000004">
      <c r="A2433" s="8"/>
      <c r="B2433" s="12" t="str">
        <f>IF($D2433="", "", COUNTIF($D$11:$D2433, $D2433))</f>
        <v/>
      </c>
      <c r="C2433" s="8"/>
      <c r="D2433" s="45"/>
      <c r="E2433" s="46"/>
      <c r="F2433" s="47"/>
      <c r="G2433" s="54"/>
      <c r="H2433" s="54"/>
      <c r="I2433" s="48"/>
      <c r="J2433" s="49"/>
      <c r="K2433" s="50"/>
      <c r="L2433" s="50"/>
      <c r="M2433" s="50"/>
      <c r="N2433" s="50"/>
      <c r="O2433" s="50"/>
      <c r="P2433" s="50"/>
      <c r="Q2433" s="50"/>
      <c r="R2433" s="50"/>
      <c r="S2433" s="50"/>
      <c r="T2433" s="50"/>
      <c r="U2433" s="51"/>
      <c r="V2433" s="52"/>
      <c r="W2433" s="53"/>
      <c r="X2433" s="53"/>
      <c r="Y2433" s="53"/>
      <c r="Z2433" s="53"/>
      <c r="AA2433" s="48"/>
      <c r="AB2433" s="54"/>
      <c r="AC2433" s="54"/>
      <c r="AD2433" s="54"/>
      <c r="AE2433" s="54"/>
      <c r="AF2433" s="54"/>
      <c r="AG2433" s="54"/>
      <c r="AH2433" s="54"/>
      <c r="AI2433" s="54"/>
      <c r="AJ2433" s="49"/>
      <c r="AK2433" s="48"/>
      <c r="AL2433" s="54"/>
      <c r="AM2433" s="54"/>
      <c r="AN2433" s="54"/>
      <c r="AO2433" s="54"/>
      <c r="AP2433" s="54"/>
      <c r="AQ2433" s="54"/>
      <c r="AR2433" s="54"/>
      <c r="AS2433" s="54"/>
      <c r="AT2433" s="54"/>
      <c r="AU2433" s="54"/>
      <c r="AV2433" s="54"/>
      <c r="AW2433" s="54"/>
      <c r="AX2433" s="54"/>
      <c r="AY2433" s="54"/>
      <c r="AZ2433" s="54"/>
      <c r="BA2433" s="54"/>
      <c r="BB2433" s="54"/>
      <c r="BC2433" s="54"/>
      <c r="BD2433" s="54"/>
      <c r="BE2433" s="54"/>
      <c r="BF2433" s="54"/>
      <c r="BG2433" s="54"/>
      <c r="BH2433" s="54"/>
      <c r="BI2433" s="54"/>
      <c r="BJ2433" s="54"/>
      <c r="BK2433" s="54"/>
      <c r="BL2433" s="54"/>
      <c r="BM2433" s="54"/>
      <c r="BN2433" s="54"/>
      <c r="BO2433" s="54"/>
      <c r="BP2433" s="54"/>
      <c r="BQ2433" s="54"/>
      <c r="BR2433" s="54"/>
      <c r="BS2433" s="54"/>
      <c r="BT2433" s="54"/>
      <c r="BU2433" s="54"/>
      <c r="BV2433" s="54"/>
      <c r="BW2433" s="54"/>
      <c r="BX2433" s="49"/>
      <c r="BY2433" s="55"/>
      <c r="BZ2433" s="8"/>
      <c r="CE2433" s="12" t="str">
        <f t="shared" si="1927"/>
        <v/>
      </c>
      <c r="CG2433" s="77" t="str">
        <f t="shared" si="1928"/>
        <v/>
      </c>
      <c r="CH2433" s="80" t="str">
        <f t="shared" si="1929"/>
        <v/>
      </c>
      <c r="CL2433" s="12" t="str">
        <f t="shared" si="1930"/>
        <v/>
      </c>
      <c r="CM2433" s="12" t="str">
        <f t="shared" si="1931"/>
        <v/>
      </c>
      <c r="CN2433" s="12" t="str" cm="1">
        <f t="array" ref="CN2433">IF(OR($CE2433="", $CG$3=""), "", IF(IFERROR(INDEX($K2433:$T2433, $CK2433, MATCH(CN$3, $K$3:$T$3, 0)), "")="", $CC$4, $CC$3))</f>
        <v/>
      </c>
      <c r="CO2433" s="12" t="str" cm="1">
        <f t="array" ref="CO2433">IF(OR($CE2433="", $CG$3=""), "", IF(IFERROR(INDEX($AA2433:$AJ2433, $CK2433, MATCH(CO$3, $AA$3:$AJ$3, 0)), "")="", $CC$4, $CC$3))</f>
        <v/>
      </c>
      <c r="CP2433" s="12" t="str">
        <f>IF(OR($CE2433="", $CG$3=""), "", IF(CP$3='Property List &amp; Features'!$BG$9, $CC$3, IF(CP$3=$I2433, $CC$3, $CC$4)))</f>
        <v/>
      </c>
      <c r="CQ2433" s="12" t="str">
        <f>IF(OR($CE2433="", $CG$3=""), "", IF(CQ$3='Property List &amp; Features'!$BG$9, $CC$3, IF(CQ$3=$J2433, $CC$3, $CC$4)))</f>
        <v/>
      </c>
      <c r="CR2433" s="12" t="str">
        <f t="shared" si="1932"/>
        <v/>
      </c>
      <c r="CS2433" s="12" t="str">
        <f t="shared" si="1933"/>
        <v/>
      </c>
      <c r="CT2433" s="12" t="str">
        <f t="shared" si="1934"/>
        <v/>
      </c>
      <c r="CU2433" s="12" t="str">
        <f t="shared" si="1935"/>
        <v/>
      </c>
      <c r="CV2433" s="12" t="str">
        <f t="shared" si="1936"/>
        <v/>
      </c>
      <c r="CW2433" s="12" t="str">
        <f t="shared" si="1958"/>
        <v/>
      </c>
      <c r="CX2433" s="12" t="str">
        <f t="shared" si="1959"/>
        <v/>
      </c>
      <c r="CY2433" s="12" t="str">
        <f t="shared" si="1960"/>
        <v/>
      </c>
      <c r="CZ2433" s="12" t="str">
        <f t="shared" si="1961"/>
        <v/>
      </c>
      <c r="DA2433" s="12" t="str">
        <f t="shared" si="1962"/>
        <v/>
      </c>
      <c r="DB2433" s="12" t="str">
        <f t="shared" si="1963"/>
        <v/>
      </c>
      <c r="DC2433" s="12" t="str">
        <f t="shared" si="1964"/>
        <v/>
      </c>
      <c r="DD2433" s="12" t="str">
        <f t="shared" si="1965"/>
        <v/>
      </c>
      <c r="DE2433" s="12" t="str">
        <f t="shared" si="1966"/>
        <v/>
      </c>
      <c r="DF2433" s="12" t="str">
        <f t="shared" si="1967"/>
        <v/>
      </c>
      <c r="DG2433" s="12" t="str">
        <f t="shared" si="1968"/>
        <v/>
      </c>
      <c r="DH2433" s="12" t="str">
        <f t="shared" si="1969"/>
        <v/>
      </c>
      <c r="DI2433" s="12" t="str">
        <f t="shared" si="1970"/>
        <v/>
      </c>
      <c r="DJ2433" s="12" t="str">
        <f t="shared" si="1971"/>
        <v/>
      </c>
      <c r="DK2433" s="12" t="str">
        <f t="shared" si="1972"/>
        <v/>
      </c>
      <c r="DL2433" s="12" t="str">
        <f t="shared" si="1973"/>
        <v/>
      </c>
      <c r="DM2433" s="12" t="str">
        <f t="shared" si="1974"/>
        <v/>
      </c>
      <c r="DN2433" s="12" t="str">
        <f t="shared" si="1975"/>
        <v/>
      </c>
      <c r="DO2433" s="12" t="str">
        <f t="shared" si="1976"/>
        <v/>
      </c>
      <c r="DP2433" s="12" t="str">
        <f t="shared" si="1977"/>
        <v/>
      </c>
      <c r="DQ2433" s="12" t="str">
        <f t="shared" si="1978"/>
        <v/>
      </c>
      <c r="DR2433" s="12" t="str">
        <f t="shared" si="1940"/>
        <v/>
      </c>
      <c r="DS2433" s="12" t="str">
        <f t="shared" si="1941"/>
        <v/>
      </c>
      <c r="DT2433" s="12" t="str">
        <f t="shared" si="1942"/>
        <v/>
      </c>
      <c r="DU2433" s="12" t="str">
        <f t="shared" si="1943"/>
        <v/>
      </c>
      <c r="DV2433" s="12" t="str">
        <f t="shared" si="1944"/>
        <v/>
      </c>
      <c r="DW2433" s="12" t="str">
        <f t="shared" si="1945"/>
        <v/>
      </c>
      <c r="DX2433" s="12" t="str">
        <f t="shared" si="1946"/>
        <v/>
      </c>
      <c r="DY2433" s="12" t="str">
        <f t="shared" si="1947"/>
        <v/>
      </c>
      <c r="DZ2433" s="12" t="str">
        <f t="shared" si="1948"/>
        <v/>
      </c>
      <c r="EA2433" s="12" t="str">
        <f t="shared" si="1949"/>
        <v/>
      </c>
      <c r="EB2433" s="12" t="str">
        <f t="shared" si="1950"/>
        <v/>
      </c>
      <c r="EC2433" s="12" t="str">
        <f t="shared" si="1951"/>
        <v/>
      </c>
      <c r="ED2433" s="12" t="str">
        <f t="shared" si="1952"/>
        <v/>
      </c>
      <c r="EE2433" s="12" t="str">
        <f t="shared" si="1953"/>
        <v/>
      </c>
      <c r="EF2433" s="12" t="str">
        <f t="shared" si="1954"/>
        <v/>
      </c>
      <c r="EG2433" s="12" t="str">
        <f t="shared" si="1955"/>
        <v/>
      </c>
      <c r="EH2433" s="12" t="str">
        <f t="shared" si="1956"/>
        <v/>
      </c>
      <c r="EI2433" s="12" t="str">
        <f t="shared" si="1957"/>
        <v/>
      </c>
      <c r="EK2433" s="83" t="str">
        <f t="shared" si="1937"/>
        <v/>
      </c>
      <c r="EM2433" s="12" t="str">
        <f t="shared" si="1938"/>
        <v/>
      </c>
      <c r="EO2433" s="12" t="str">
        <f t="shared" si="1939"/>
        <v/>
      </c>
      <c r="EQ2433" s="12" t="str">
        <f>IF($EO2433="", "", IF($EQ$8=$EQ$6, COUNTIF($EO$11:$EO$2510, "&gt;"&amp;$EO2433)+1+COUNTIF($EO$11:$EO2433, $EO2433)-1, COUNTIF($EO$11:$EO$2510, "&lt;"&amp;$EO2433)+1+COUNTIF($EO$11:$EO2433, $EO2433)-1))</f>
        <v/>
      </c>
    </row>
    <row r="2434" spans="1:147" x14ac:dyDescent="0.55000000000000004">
      <c r="A2434" s="8"/>
      <c r="B2434" s="12" t="str">
        <f>IF($D2434="", "", COUNTIF($D$11:$D2434, $D2434))</f>
        <v/>
      </c>
      <c r="C2434" s="8"/>
      <c r="D2434" s="45"/>
      <c r="E2434" s="46"/>
      <c r="F2434" s="47"/>
      <c r="G2434" s="54"/>
      <c r="H2434" s="54"/>
      <c r="I2434" s="48"/>
      <c r="J2434" s="49"/>
      <c r="K2434" s="50"/>
      <c r="L2434" s="50"/>
      <c r="M2434" s="50"/>
      <c r="N2434" s="50"/>
      <c r="O2434" s="50"/>
      <c r="P2434" s="50"/>
      <c r="Q2434" s="50"/>
      <c r="R2434" s="50"/>
      <c r="S2434" s="50"/>
      <c r="T2434" s="50"/>
      <c r="U2434" s="51"/>
      <c r="V2434" s="52"/>
      <c r="W2434" s="53"/>
      <c r="X2434" s="53"/>
      <c r="Y2434" s="53"/>
      <c r="Z2434" s="53"/>
      <c r="AA2434" s="48"/>
      <c r="AB2434" s="54"/>
      <c r="AC2434" s="54"/>
      <c r="AD2434" s="54"/>
      <c r="AE2434" s="54"/>
      <c r="AF2434" s="54"/>
      <c r="AG2434" s="54"/>
      <c r="AH2434" s="54"/>
      <c r="AI2434" s="54"/>
      <c r="AJ2434" s="49"/>
      <c r="AK2434" s="48"/>
      <c r="AL2434" s="54"/>
      <c r="AM2434" s="54"/>
      <c r="AN2434" s="54"/>
      <c r="AO2434" s="54"/>
      <c r="AP2434" s="54"/>
      <c r="AQ2434" s="54"/>
      <c r="AR2434" s="54"/>
      <c r="AS2434" s="54"/>
      <c r="AT2434" s="54"/>
      <c r="AU2434" s="54"/>
      <c r="AV2434" s="54"/>
      <c r="AW2434" s="54"/>
      <c r="AX2434" s="54"/>
      <c r="AY2434" s="54"/>
      <c r="AZ2434" s="54"/>
      <c r="BA2434" s="54"/>
      <c r="BB2434" s="54"/>
      <c r="BC2434" s="54"/>
      <c r="BD2434" s="54"/>
      <c r="BE2434" s="54"/>
      <c r="BF2434" s="54"/>
      <c r="BG2434" s="54"/>
      <c r="BH2434" s="54"/>
      <c r="BI2434" s="54"/>
      <c r="BJ2434" s="54"/>
      <c r="BK2434" s="54"/>
      <c r="BL2434" s="54"/>
      <c r="BM2434" s="54"/>
      <c r="BN2434" s="54"/>
      <c r="BO2434" s="54"/>
      <c r="BP2434" s="54"/>
      <c r="BQ2434" s="54"/>
      <c r="BR2434" s="54"/>
      <c r="BS2434" s="54"/>
      <c r="BT2434" s="54"/>
      <c r="BU2434" s="54"/>
      <c r="BV2434" s="54"/>
      <c r="BW2434" s="54"/>
      <c r="BX2434" s="49"/>
      <c r="BY2434" s="55"/>
      <c r="BZ2434" s="8"/>
      <c r="CE2434" s="12" t="str">
        <f t="shared" si="1927"/>
        <v/>
      </c>
      <c r="CG2434" s="77" t="str">
        <f t="shared" si="1928"/>
        <v/>
      </c>
      <c r="CH2434" s="80" t="str">
        <f t="shared" si="1929"/>
        <v/>
      </c>
      <c r="CL2434" s="12" t="str">
        <f t="shared" si="1930"/>
        <v/>
      </c>
      <c r="CM2434" s="12" t="str">
        <f t="shared" si="1931"/>
        <v/>
      </c>
      <c r="CN2434" s="12" t="str" cm="1">
        <f t="array" ref="CN2434">IF(OR($CE2434="", $CG$3=""), "", IF(IFERROR(INDEX($K2434:$T2434, $CK2434, MATCH(CN$3, $K$3:$T$3, 0)), "")="", $CC$4, $CC$3))</f>
        <v/>
      </c>
      <c r="CO2434" s="12" t="str" cm="1">
        <f t="array" ref="CO2434">IF(OR($CE2434="", $CG$3=""), "", IF(IFERROR(INDEX($AA2434:$AJ2434, $CK2434, MATCH(CO$3, $AA$3:$AJ$3, 0)), "")="", $CC$4, $CC$3))</f>
        <v/>
      </c>
      <c r="CP2434" s="12" t="str">
        <f>IF(OR($CE2434="", $CG$3=""), "", IF(CP$3='Property List &amp; Features'!$BG$9, $CC$3, IF(CP$3=$I2434, $CC$3, $CC$4)))</f>
        <v/>
      </c>
      <c r="CQ2434" s="12" t="str">
        <f>IF(OR($CE2434="", $CG$3=""), "", IF(CQ$3='Property List &amp; Features'!$BG$9, $CC$3, IF(CQ$3=$J2434, $CC$3, $CC$4)))</f>
        <v/>
      </c>
      <c r="CR2434" s="12" t="str">
        <f t="shared" si="1932"/>
        <v/>
      </c>
      <c r="CS2434" s="12" t="str">
        <f t="shared" si="1933"/>
        <v/>
      </c>
      <c r="CT2434" s="12" t="str">
        <f t="shared" si="1934"/>
        <v/>
      </c>
      <c r="CU2434" s="12" t="str">
        <f t="shared" si="1935"/>
        <v/>
      </c>
      <c r="CV2434" s="12" t="str">
        <f t="shared" si="1936"/>
        <v/>
      </c>
      <c r="CW2434" s="12" t="str">
        <f t="shared" si="1958"/>
        <v/>
      </c>
      <c r="CX2434" s="12" t="str">
        <f t="shared" si="1959"/>
        <v/>
      </c>
      <c r="CY2434" s="12" t="str">
        <f t="shared" si="1960"/>
        <v/>
      </c>
      <c r="CZ2434" s="12" t="str">
        <f t="shared" si="1961"/>
        <v/>
      </c>
      <c r="DA2434" s="12" t="str">
        <f t="shared" si="1962"/>
        <v/>
      </c>
      <c r="DB2434" s="12" t="str">
        <f t="shared" si="1963"/>
        <v/>
      </c>
      <c r="DC2434" s="12" t="str">
        <f t="shared" si="1964"/>
        <v/>
      </c>
      <c r="DD2434" s="12" t="str">
        <f t="shared" si="1965"/>
        <v/>
      </c>
      <c r="DE2434" s="12" t="str">
        <f t="shared" si="1966"/>
        <v/>
      </c>
      <c r="DF2434" s="12" t="str">
        <f t="shared" si="1967"/>
        <v/>
      </c>
      <c r="DG2434" s="12" t="str">
        <f t="shared" si="1968"/>
        <v/>
      </c>
      <c r="DH2434" s="12" t="str">
        <f t="shared" si="1969"/>
        <v/>
      </c>
      <c r="DI2434" s="12" t="str">
        <f t="shared" si="1970"/>
        <v/>
      </c>
      <c r="DJ2434" s="12" t="str">
        <f t="shared" si="1971"/>
        <v/>
      </c>
      <c r="DK2434" s="12" t="str">
        <f t="shared" si="1972"/>
        <v/>
      </c>
      <c r="DL2434" s="12" t="str">
        <f t="shared" si="1973"/>
        <v/>
      </c>
      <c r="DM2434" s="12" t="str">
        <f t="shared" si="1974"/>
        <v/>
      </c>
      <c r="DN2434" s="12" t="str">
        <f t="shared" si="1975"/>
        <v/>
      </c>
      <c r="DO2434" s="12" t="str">
        <f t="shared" si="1976"/>
        <v/>
      </c>
      <c r="DP2434" s="12" t="str">
        <f t="shared" si="1977"/>
        <v/>
      </c>
      <c r="DQ2434" s="12" t="str">
        <f t="shared" si="1978"/>
        <v/>
      </c>
      <c r="DR2434" s="12" t="str">
        <f t="shared" si="1940"/>
        <v/>
      </c>
      <c r="DS2434" s="12" t="str">
        <f t="shared" si="1941"/>
        <v/>
      </c>
      <c r="DT2434" s="12" t="str">
        <f t="shared" si="1942"/>
        <v/>
      </c>
      <c r="DU2434" s="12" t="str">
        <f t="shared" si="1943"/>
        <v/>
      </c>
      <c r="DV2434" s="12" t="str">
        <f t="shared" si="1944"/>
        <v/>
      </c>
      <c r="DW2434" s="12" t="str">
        <f t="shared" si="1945"/>
        <v/>
      </c>
      <c r="DX2434" s="12" t="str">
        <f t="shared" si="1946"/>
        <v/>
      </c>
      <c r="DY2434" s="12" t="str">
        <f t="shared" si="1947"/>
        <v/>
      </c>
      <c r="DZ2434" s="12" t="str">
        <f t="shared" si="1948"/>
        <v/>
      </c>
      <c r="EA2434" s="12" t="str">
        <f t="shared" si="1949"/>
        <v/>
      </c>
      <c r="EB2434" s="12" t="str">
        <f t="shared" si="1950"/>
        <v/>
      </c>
      <c r="EC2434" s="12" t="str">
        <f t="shared" si="1951"/>
        <v/>
      </c>
      <c r="ED2434" s="12" t="str">
        <f t="shared" si="1952"/>
        <v/>
      </c>
      <c r="EE2434" s="12" t="str">
        <f t="shared" si="1953"/>
        <v/>
      </c>
      <c r="EF2434" s="12" t="str">
        <f t="shared" si="1954"/>
        <v/>
      </c>
      <c r="EG2434" s="12" t="str">
        <f t="shared" si="1955"/>
        <v/>
      </c>
      <c r="EH2434" s="12" t="str">
        <f t="shared" si="1956"/>
        <v/>
      </c>
      <c r="EI2434" s="12" t="str">
        <f t="shared" si="1957"/>
        <v/>
      </c>
      <c r="EK2434" s="83" t="str">
        <f t="shared" si="1937"/>
        <v/>
      </c>
      <c r="EM2434" s="12" t="str">
        <f t="shared" si="1938"/>
        <v/>
      </c>
      <c r="EO2434" s="12" t="str">
        <f t="shared" si="1939"/>
        <v/>
      </c>
      <c r="EQ2434" s="12" t="str">
        <f>IF($EO2434="", "", IF($EQ$8=$EQ$6, COUNTIF($EO$11:$EO$2510, "&gt;"&amp;$EO2434)+1+COUNTIF($EO$11:$EO2434, $EO2434)-1, COUNTIF($EO$11:$EO$2510, "&lt;"&amp;$EO2434)+1+COUNTIF($EO$11:$EO2434, $EO2434)-1))</f>
        <v/>
      </c>
    </row>
    <row r="2435" spans="1:147" x14ac:dyDescent="0.55000000000000004">
      <c r="A2435" s="8"/>
      <c r="B2435" s="12" t="str">
        <f>IF($D2435="", "", COUNTIF($D$11:$D2435, $D2435))</f>
        <v/>
      </c>
      <c r="C2435" s="8"/>
      <c r="D2435" s="45"/>
      <c r="E2435" s="46"/>
      <c r="F2435" s="47"/>
      <c r="G2435" s="54"/>
      <c r="H2435" s="54"/>
      <c r="I2435" s="48"/>
      <c r="J2435" s="49"/>
      <c r="K2435" s="50"/>
      <c r="L2435" s="50"/>
      <c r="M2435" s="50"/>
      <c r="N2435" s="50"/>
      <c r="O2435" s="50"/>
      <c r="P2435" s="50"/>
      <c r="Q2435" s="50"/>
      <c r="R2435" s="50"/>
      <c r="S2435" s="50"/>
      <c r="T2435" s="50"/>
      <c r="U2435" s="51"/>
      <c r="V2435" s="52"/>
      <c r="W2435" s="53"/>
      <c r="X2435" s="53"/>
      <c r="Y2435" s="53"/>
      <c r="Z2435" s="53"/>
      <c r="AA2435" s="48"/>
      <c r="AB2435" s="54"/>
      <c r="AC2435" s="54"/>
      <c r="AD2435" s="54"/>
      <c r="AE2435" s="54"/>
      <c r="AF2435" s="54"/>
      <c r="AG2435" s="54"/>
      <c r="AH2435" s="54"/>
      <c r="AI2435" s="54"/>
      <c r="AJ2435" s="49"/>
      <c r="AK2435" s="48"/>
      <c r="AL2435" s="54"/>
      <c r="AM2435" s="54"/>
      <c r="AN2435" s="54"/>
      <c r="AO2435" s="54"/>
      <c r="AP2435" s="54"/>
      <c r="AQ2435" s="54"/>
      <c r="AR2435" s="54"/>
      <c r="AS2435" s="54"/>
      <c r="AT2435" s="54"/>
      <c r="AU2435" s="54"/>
      <c r="AV2435" s="54"/>
      <c r="AW2435" s="54"/>
      <c r="AX2435" s="54"/>
      <c r="AY2435" s="54"/>
      <c r="AZ2435" s="54"/>
      <c r="BA2435" s="54"/>
      <c r="BB2435" s="54"/>
      <c r="BC2435" s="54"/>
      <c r="BD2435" s="54"/>
      <c r="BE2435" s="54"/>
      <c r="BF2435" s="54"/>
      <c r="BG2435" s="54"/>
      <c r="BH2435" s="54"/>
      <c r="BI2435" s="54"/>
      <c r="BJ2435" s="54"/>
      <c r="BK2435" s="54"/>
      <c r="BL2435" s="54"/>
      <c r="BM2435" s="54"/>
      <c r="BN2435" s="54"/>
      <c r="BO2435" s="54"/>
      <c r="BP2435" s="54"/>
      <c r="BQ2435" s="54"/>
      <c r="BR2435" s="54"/>
      <c r="BS2435" s="54"/>
      <c r="BT2435" s="54"/>
      <c r="BU2435" s="54"/>
      <c r="BV2435" s="54"/>
      <c r="BW2435" s="54"/>
      <c r="BX2435" s="49"/>
      <c r="BY2435" s="55"/>
      <c r="BZ2435" s="8"/>
      <c r="CE2435" s="12" t="str">
        <f t="shared" si="1927"/>
        <v/>
      </c>
      <c r="CG2435" s="77" t="str">
        <f t="shared" si="1928"/>
        <v/>
      </c>
      <c r="CH2435" s="80" t="str">
        <f t="shared" si="1929"/>
        <v/>
      </c>
      <c r="CL2435" s="12" t="str">
        <f t="shared" si="1930"/>
        <v/>
      </c>
      <c r="CM2435" s="12" t="str">
        <f t="shared" si="1931"/>
        <v/>
      </c>
      <c r="CN2435" s="12" t="str" cm="1">
        <f t="array" ref="CN2435">IF(OR($CE2435="", $CG$3=""), "", IF(IFERROR(INDEX($K2435:$T2435, $CK2435, MATCH(CN$3, $K$3:$T$3, 0)), "")="", $CC$4, $CC$3))</f>
        <v/>
      </c>
      <c r="CO2435" s="12" t="str" cm="1">
        <f t="array" ref="CO2435">IF(OR($CE2435="", $CG$3=""), "", IF(IFERROR(INDEX($AA2435:$AJ2435, $CK2435, MATCH(CO$3, $AA$3:$AJ$3, 0)), "")="", $CC$4, $CC$3))</f>
        <v/>
      </c>
      <c r="CP2435" s="12" t="str">
        <f>IF(OR($CE2435="", $CG$3=""), "", IF(CP$3='Property List &amp; Features'!$BG$9, $CC$3, IF(CP$3=$I2435, $CC$3, $CC$4)))</f>
        <v/>
      </c>
      <c r="CQ2435" s="12" t="str">
        <f>IF(OR($CE2435="", $CG$3=""), "", IF(CQ$3='Property List &amp; Features'!$BG$9, $CC$3, IF(CQ$3=$J2435, $CC$3, $CC$4)))</f>
        <v/>
      </c>
      <c r="CR2435" s="12" t="str">
        <f t="shared" si="1932"/>
        <v/>
      </c>
      <c r="CS2435" s="12" t="str">
        <f t="shared" si="1933"/>
        <v/>
      </c>
      <c r="CT2435" s="12" t="str">
        <f t="shared" si="1934"/>
        <v/>
      </c>
      <c r="CU2435" s="12" t="str">
        <f t="shared" si="1935"/>
        <v/>
      </c>
      <c r="CV2435" s="12" t="str">
        <f t="shared" si="1936"/>
        <v/>
      </c>
      <c r="CW2435" s="12" t="str">
        <f t="shared" si="1958"/>
        <v/>
      </c>
      <c r="CX2435" s="12" t="str">
        <f t="shared" si="1959"/>
        <v/>
      </c>
      <c r="CY2435" s="12" t="str">
        <f t="shared" si="1960"/>
        <v/>
      </c>
      <c r="CZ2435" s="12" t="str">
        <f t="shared" si="1961"/>
        <v/>
      </c>
      <c r="DA2435" s="12" t="str">
        <f t="shared" si="1962"/>
        <v/>
      </c>
      <c r="DB2435" s="12" t="str">
        <f t="shared" si="1963"/>
        <v/>
      </c>
      <c r="DC2435" s="12" t="str">
        <f t="shared" si="1964"/>
        <v/>
      </c>
      <c r="DD2435" s="12" t="str">
        <f t="shared" si="1965"/>
        <v/>
      </c>
      <c r="DE2435" s="12" t="str">
        <f t="shared" si="1966"/>
        <v/>
      </c>
      <c r="DF2435" s="12" t="str">
        <f t="shared" si="1967"/>
        <v/>
      </c>
      <c r="DG2435" s="12" t="str">
        <f t="shared" si="1968"/>
        <v/>
      </c>
      <c r="DH2435" s="12" t="str">
        <f t="shared" si="1969"/>
        <v/>
      </c>
      <c r="DI2435" s="12" t="str">
        <f t="shared" si="1970"/>
        <v/>
      </c>
      <c r="DJ2435" s="12" t="str">
        <f t="shared" si="1971"/>
        <v/>
      </c>
      <c r="DK2435" s="12" t="str">
        <f t="shared" si="1972"/>
        <v/>
      </c>
      <c r="DL2435" s="12" t="str">
        <f t="shared" si="1973"/>
        <v/>
      </c>
      <c r="DM2435" s="12" t="str">
        <f t="shared" si="1974"/>
        <v/>
      </c>
      <c r="DN2435" s="12" t="str">
        <f t="shared" si="1975"/>
        <v/>
      </c>
      <c r="DO2435" s="12" t="str">
        <f t="shared" si="1976"/>
        <v/>
      </c>
      <c r="DP2435" s="12" t="str">
        <f t="shared" si="1977"/>
        <v/>
      </c>
      <c r="DQ2435" s="12" t="str">
        <f t="shared" si="1978"/>
        <v/>
      </c>
      <c r="DR2435" s="12" t="str">
        <f t="shared" si="1940"/>
        <v/>
      </c>
      <c r="DS2435" s="12" t="str">
        <f t="shared" si="1941"/>
        <v/>
      </c>
      <c r="DT2435" s="12" t="str">
        <f t="shared" si="1942"/>
        <v/>
      </c>
      <c r="DU2435" s="12" t="str">
        <f t="shared" si="1943"/>
        <v/>
      </c>
      <c r="DV2435" s="12" t="str">
        <f t="shared" si="1944"/>
        <v/>
      </c>
      <c r="DW2435" s="12" t="str">
        <f t="shared" si="1945"/>
        <v/>
      </c>
      <c r="DX2435" s="12" t="str">
        <f t="shared" si="1946"/>
        <v/>
      </c>
      <c r="DY2435" s="12" t="str">
        <f t="shared" si="1947"/>
        <v/>
      </c>
      <c r="DZ2435" s="12" t="str">
        <f t="shared" si="1948"/>
        <v/>
      </c>
      <c r="EA2435" s="12" t="str">
        <f t="shared" si="1949"/>
        <v/>
      </c>
      <c r="EB2435" s="12" t="str">
        <f t="shared" si="1950"/>
        <v/>
      </c>
      <c r="EC2435" s="12" t="str">
        <f t="shared" si="1951"/>
        <v/>
      </c>
      <c r="ED2435" s="12" t="str">
        <f t="shared" si="1952"/>
        <v/>
      </c>
      <c r="EE2435" s="12" t="str">
        <f t="shared" si="1953"/>
        <v/>
      </c>
      <c r="EF2435" s="12" t="str">
        <f t="shared" si="1954"/>
        <v/>
      </c>
      <c r="EG2435" s="12" t="str">
        <f t="shared" si="1955"/>
        <v/>
      </c>
      <c r="EH2435" s="12" t="str">
        <f t="shared" si="1956"/>
        <v/>
      </c>
      <c r="EI2435" s="12" t="str">
        <f t="shared" si="1957"/>
        <v/>
      </c>
      <c r="EK2435" s="83" t="str">
        <f t="shared" si="1937"/>
        <v/>
      </c>
      <c r="EM2435" s="12" t="str">
        <f t="shared" si="1938"/>
        <v/>
      </c>
      <c r="EO2435" s="12" t="str">
        <f t="shared" si="1939"/>
        <v/>
      </c>
      <c r="EQ2435" s="12" t="str">
        <f>IF($EO2435="", "", IF($EQ$8=$EQ$6, COUNTIF($EO$11:$EO$2510, "&gt;"&amp;$EO2435)+1+COUNTIF($EO$11:$EO2435, $EO2435)-1, COUNTIF($EO$11:$EO$2510, "&lt;"&amp;$EO2435)+1+COUNTIF($EO$11:$EO2435, $EO2435)-1))</f>
        <v/>
      </c>
    </row>
    <row r="2436" spans="1:147" x14ac:dyDescent="0.55000000000000004">
      <c r="A2436" s="8"/>
      <c r="B2436" s="12" t="str">
        <f>IF($D2436="", "", COUNTIF($D$11:$D2436, $D2436))</f>
        <v/>
      </c>
      <c r="C2436" s="8"/>
      <c r="D2436" s="45"/>
      <c r="E2436" s="46"/>
      <c r="F2436" s="47"/>
      <c r="G2436" s="54"/>
      <c r="H2436" s="54"/>
      <c r="I2436" s="48"/>
      <c r="J2436" s="49"/>
      <c r="K2436" s="50"/>
      <c r="L2436" s="50"/>
      <c r="M2436" s="50"/>
      <c r="N2436" s="50"/>
      <c r="O2436" s="50"/>
      <c r="P2436" s="50"/>
      <c r="Q2436" s="50"/>
      <c r="R2436" s="50"/>
      <c r="S2436" s="50"/>
      <c r="T2436" s="50"/>
      <c r="U2436" s="51"/>
      <c r="V2436" s="52"/>
      <c r="W2436" s="53"/>
      <c r="X2436" s="53"/>
      <c r="Y2436" s="53"/>
      <c r="Z2436" s="53"/>
      <c r="AA2436" s="48"/>
      <c r="AB2436" s="54"/>
      <c r="AC2436" s="54"/>
      <c r="AD2436" s="54"/>
      <c r="AE2436" s="54"/>
      <c r="AF2436" s="54"/>
      <c r="AG2436" s="54"/>
      <c r="AH2436" s="54"/>
      <c r="AI2436" s="54"/>
      <c r="AJ2436" s="49"/>
      <c r="AK2436" s="48"/>
      <c r="AL2436" s="54"/>
      <c r="AM2436" s="54"/>
      <c r="AN2436" s="54"/>
      <c r="AO2436" s="54"/>
      <c r="AP2436" s="54"/>
      <c r="AQ2436" s="54"/>
      <c r="AR2436" s="54"/>
      <c r="AS2436" s="54"/>
      <c r="AT2436" s="54"/>
      <c r="AU2436" s="54"/>
      <c r="AV2436" s="54"/>
      <c r="AW2436" s="54"/>
      <c r="AX2436" s="54"/>
      <c r="AY2436" s="54"/>
      <c r="AZ2436" s="54"/>
      <c r="BA2436" s="54"/>
      <c r="BB2436" s="54"/>
      <c r="BC2436" s="54"/>
      <c r="BD2436" s="54"/>
      <c r="BE2436" s="54"/>
      <c r="BF2436" s="54"/>
      <c r="BG2436" s="54"/>
      <c r="BH2436" s="54"/>
      <c r="BI2436" s="54"/>
      <c r="BJ2436" s="54"/>
      <c r="BK2436" s="54"/>
      <c r="BL2436" s="54"/>
      <c r="BM2436" s="54"/>
      <c r="BN2436" s="54"/>
      <c r="BO2436" s="54"/>
      <c r="BP2436" s="54"/>
      <c r="BQ2436" s="54"/>
      <c r="BR2436" s="54"/>
      <c r="BS2436" s="54"/>
      <c r="BT2436" s="54"/>
      <c r="BU2436" s="54"/>
      <c r="BV2436" s="54"/>
      <c r="BW2436" s="54"/>
      <c r="BX2436" s="49"/>
      <c r="BY2436" s="55"/>
      <c r="BZ2436" s="8"/>
      <c r="CE2436" s="12" t="str">
        <f t="shared" si="1927"/>
        <v/>
      </c>
      <c r="CG2436" s="77" t="str">
        <f t="shared" si="1928"/>
        <v/>
      </c>
      <c r="CH2436" s="80" t="str">
        <f t="shared" si="1929"/>
        <v/>
      </c>
      <c r="CL2436" s="12" t="str">
        <f t="shared" si="1930"/>
        <v/>
      </c>
      <c r="CM2436" s="12" t="str">
        <f t="shared" si="1931"/>
        <v/>
      </c>
      <c r="CN2436" s="12" t="str" cm="1">
        <f t="array" ref="CN2436">IF(OR($CE2436="", $CG$3=""), "", IF(IFERROR(INDEX($K2436:$T2436, $CK2436, MATCH(CN$3, $K$3:$T$3, 0)), "")="", $CC$4, $CC$3))</f>
        <v/>
      </c>
      <c r="CO2436" s="12" t="str" cm="1">
        <f t="array" ref="CO2436">IF(OR($CE2436="", $CG$3=""), "", IF(IFERROR(INDEX($AA2436:$AJ2436, $CK2436, MATCH(CO$3, $AA$3:$AJ$3, 0)), "")="", $CC$4, $CC$3))</f>
        <v/>
      </c>
      <c r="CP2436" s="12" t="str">
        <f>IF(OR($CE2436="", $CG$3=""), "", IF(CP$3='Property List &amp; Features'!$BG$9, $CC$3, IF(CP$3=$I2436, $CC$3, $CC$4)))</f>
        <v/>
      </c>
      <c r="CQ2436" s="12" t="str">
        <f>IF(OR($CE2436="", $CG$3=""), "", IF(CQ$3='Property List &amp; Features'!$BG$9, $CC$3, IF(CQ$3=$J2436, $CC$3, $CC$4)))</f>
        <v/>
      </c>
      <c r="CR2436" s="12" t="str">
        <f t="shared" si="1932"/>
        <v/>
      </c>
      <c r="CS2436" s="12" t="str">
        <f t="shared" si="1933"/>
        <v/>
      </c>
      <c r="CT2436" s="12" t="str">
        <f t="shared" si="1934"/>
        <v/>
      </c>
      <c r="CU2436" s="12" t="str">
        <f t="shared" si="1935"/>
        <v/>
      </c>
      <c r="CV2436" s="12" t="str">
        <f t="shared" si="1936"/>
        <v/>
      </c>
      <c r="CW2436" s="12" t="str">
        <f t="shared" si="1958"/>
        <v/>
      </c>
      <c r="CX2436" s="12" t="str">
        <f t="shared" si="1959"/>
        <v/>
      </c>
      <c r="CY2436" s="12" t="str">
        <f t="shared" si="1960"/>
        <v/>
      </c>
      <c r="CZ2436" s="12" t="str">
        <f t="shared" si="1961"/>
        <v/>
      </c>
      <c r="DA2436" s="12" t="str">
        <f t="shared" si="1962"/>
        <v/>
      </c>
      <c r="DB2436" s="12" t="str">
        <f t="shared" si="1963"/>
        <v/>
      </c>
      <c r="DC2436" s="12" t="str">
        <f t="shared" si="1964"/>
        <v/>
      </c>
      <c r="DD2436" s="12" t="str">
        <f t="shared" si="1965"/>
        <v/>
      </c>
      <c r="DE2436" s="12" t="str">
        <f t="shared" si="1966"/>
        <v/>
      </c>
      <c r="DF2436" s="12" t="str">
        <f t="shared" si="1967"/>
        <v/>
      </c>
      <c r="DG2436" s="12" t="str">
        <f t="shared" si="1968"/>
        <v/>
      </c>
      <c r="DH2436" s="12" t="str">
        <f t="shared" si="1969"/>
        <v/>
      </c>
      <c r="DI2436" s="12" t="str">
        <f t="shared" si="1970"/>
        <v/>
      </c>
      <c r="DJ2436" s="12" t="str">
        <f t="shared" si="1971"/>
        <v/>
      </c>
      <c r="DK2436" s="12" t="str">
        <f t="shared" si="1972"/>
        <v/>
      </c>
      <c r="DL2436" s="12" t="str">
        <f t="shared" si="1973"/>
        <v/>
      </c>
      <c r="DM2436" s="12" t="str">
        <f t="shared" si="1974"/>
        <v/>
      </c>
      <c r="DN2436" s="12" t="str">
        <f t="shared" si="1975"/>
        <v/>
      </c>
      <c r="DO2436" s="12" t="str">
        <f t="shared" si="1976"/>
        <v/>
      </c>
      <c r="DP2436" s="12" t="str">
        <f t="shared" si="1977"/>
        <v/>
      </c>
      <c r="DQ2436" s="12" t="str">
        <f t="shared" si="1978"/>
        <v/>
      </c>
      <c r="DR2436" s="12" t="str">
        <f t="shared" si="1940"/>
        <v/>
      </c>
      <c r="DS2436" s="12" t="str">
        <f t="shared" si="1941"/>
        <v/>
      </c>
      <c r="DT2436" s="12" t="str">
        <f t="shared" si="1942"/>
        <v/>
      </c>
      <c r="DU2436" s="12" t="str">
        <f t="shared" si="1943"/>
        <v/>
      </c>
      <c r="DV2436" s="12" t="str">
        <f t="shared" si="1944"/>
        <v/>
      </c>
      <c r="DW2436" s="12" t="str">
        <f t="shared" si="1945"/>
        <v/>
      </c>
      <c r="DX2436" s="12" t="str">
        <f t="shared" si="1946"/>
        <v/>
      </c>
      <c r="DY2436" s="12" t="str">
        <f t="shared" si="1947"/>
        <v/>
      </c>
      <c r="DZ2436" s="12" t="str">
        <f t="shared" si="1948"/>
        <v/>
      </c>
      <c r="EA2436" s="12" t="str">
        <f t="shared" si="1949"/>
        <v/>
      </c>
      <c r="EB2436" s="12" t="str">
        <f t="shared" si="1950"/>
        <v/>
      </c>
      <c r="EC2436" s="12" t="str">
        <f t="shared" si="1951"/>
        <v/>
      </c>
      <c r="ED2436" s="12" t="str">
        <f t="shared" si="1952"/>
        <v/>
      </c>
      <c r="EE2436" s="12" t="str">
        <f t="shared" si="1953"/>
        <v/>
      </c>
      <c r="EF2436" s="12" t="str">
        <f t="shared" si="1954"/>
        <v/>
      </c>
      <c r="EG2436" s="12" t="str">
        <f t="shared" si="1955"/>
        <v/>
      </c>
      <c r="EH2436" s="12" t="str">
        <f t="shared" si="1956"/>
        <v/>
      </c>
      <c r="EI2436" s="12" t="str">
        <f t="shared" si="1957"/>
        <v/>
      </c>
      <c r="EK2436" s="83" t="str">
        <f t="shared" si="1937"/>
        <v/>
      </c>
      <c r="EM2436" s="12" t="str">
        <f t="shared" si="1938"/>
        <v/>
      </c>
      <c r="EO2436" s="12" t="str">
        <f t="shared" si="1939"/>
        <v/>
      </c>
      <c r="EQ2436" s="12" t="str">
        <f>IF($EO2436="", "", IF($EQ$8=$EQ$6, COUNTIF($EO$11:$EO$2510, "&gt;"&amp;$EO2436)+1+COUNTIF($EO$11:$EO2436, $EO2436)-1, COUNTIF($EO$11:$EO$2510, "&lt;"&amp;$EO2436)+1+COUNTIF($EO$11:$EO2436, $EO2436)-1))</f>
        <v/>
      </c>
    </row>
    <row r="2437" spans="1:147" x14ac:dyDescent="0.55000000000000004">
      <c r="A2437" s="8"/>
      <c r="B2437" s="12" t="str">
        <f>IF($D2437="", "", COUNTIF($D$11:$D2437, $D2437))</f>
        <v/>
      </c>
      <c r="C2437" s="8"/>
      <c r="D2437" s="45"/>
      <c r="E2437" s="46"/>
      <c r="F2437" s="47"/>
      <c r="G2437" s="54"/>
      <c r="H2437" s="54"/>
      <c r="I2437" s="48"/>
      <c r="J2437" s="49"/>
      <c r="K2437" s="50"/>
      <c r="L2437" s="50"/>
      <c r="M2437" s="50"/>
      <c r="N2437" s="50"/>
      <c r="O2437" s="50"/>
      <c r="P2437" s="50"/>
      <c r="Q2437" s="50"/>
      <c r="R2437" s="50"/>
      <c r="S2437" s="50"/>
      <c r="T2437" s="50"/>
      <c r="U2437" s="51"/>
      <c r="V2437" s="52"/>
      <c r="W2437" s="53"/>
      <c r="X2437" s="53"/>
      <c r="Y2437" s="53"/>
      <c r="Z2437" s="53"/>
      <c r="AA2437" s="48"/>
      <c r="AB2437" s="54"/>
      <c r="AC2437" s="54"/>
      <c r="AD2437" s="54"/>
      <c r="AE2437" s="54"/>
      <c r="AF2437" s="54"/>
      <c r="AG2437" s="54"/>
      <c r="AH2437" s="54"/>
      <c r="AI2437" s="54"/>
      <c r="AJ2437" s="49"/>
      <c r="AK2437" s="48"/>
      <c r="AL2437" s="54"/>
      <c r="AM2437" s="54"/>
      <c r="AN2437" s="54"/>
      <c r="AO2437" s="54"/>
      <c r="AP2437" s="54"/>
      <c r="AQ2437" s="54"/>
      <c r="AR2437" s="54"/>
      <c r="AS2437" s="54"/>
      <c r="AT2437" s="54"/>
      <c r="AU2437" s="54"/>
      <c r="AV2437" s="54"/>
      <c r="AW2437" s="54"/>
      <c r="AX2437" s="54"/>
      <c r="AY2437" s="54"/>
      <c r="AZ2437" s="54"/>
      <c r="BA2437" s="54"/>
      <c r="BB2437" s="54"/>
      <c r="BC2437" s="54"/>
      <c r="BD2437" s="54"/>
      <c r="BE2437" s="54"/>
      <c r="BF2437" s="54"/>
      <c r="BG2437" s="54"/>
      <c r="BH2437" s="54"/>
      <c r="BI2437" s="54"/>
      <c r="BJ2437" s="54"/>
      <c r="BK2437" s="54"/>
      <c r="BL2437" s="54"/>
      <c r="BM2437" s="54"/>
      <c r="BN2437" s="54"/>
      <c r="BO2437" s="54"/>
      <c r="BP2437" s="54"/>
      <c r="BQ2437" s="54"/>
      <c r="BR2437" s="54"/>
      <c r="BS2437" s="54"/>
      <c r="BT2437" s="54"/>
      <c r="BU2437" s="54"/>
      <c r="BV2437" s="54"/>
      <c r="BW2437" s="54"/>
      <c r="BX2437" s="49"/>
      <c r="BY2437" s="55"/>
      <c r="BZ2437" s="8"/>
      <c r="CE2437" s="12" t="str">
        <f t="shared" si="1927"/>
        <v/>
      </c>
      <c r="CG2437" s="77" t="str">
        <f t="shared" si="1928"/>
        <v/>
      </c>
      <c r="CH2437" s="80" t="str">
        <f t="shared" si="1929"/>
        <v/>
      </c>
      <c r="CL2437" s="12" t="str">
        <f t="shared" si="1930"/>
        <v/>
      </c>
      <c r="CM2437" s="12" t="str">
        <f t="shared" si="1931"/>
        <v/>
      </c>
      <c r="CN2437" s="12" t="str" cm="1">
        <f t="array" ref="CN2437">IF(OR($CE2437="", $CG$3=""), "", IF(IFERROR(INDEX($K2437:$T2437, $CK2437, MATCH(CN$3, $K$3:$T$3, 0)), "")="", $CC$4, $CC$3))</f>
        <v/>
      </c>
      <c r="CO2437" s="12" t="str" cm="1">
        <f t="array" ref="CO2437">IF(OR($CE2437="", $CG$3=""), "", IF(IFERROR(INDEX($AA2437:$AJ2437, $CK2437, MATCH(CO$3, $AA$3:$AJ$3, 0)), "")="", $CC$4, $CC$3))</f>
        <v/>
      </c>
      <c r="CP2437" s="12" t="str">
        <f>IF(OR($CE2437="", $CG$3=""), "", IF(CP$3='Property List &amp; Features'!$BG$9, $CC$3, IF(CP$3=$I2437, $CC$3, $CC$4)))</f>
        <v/>
      </c>
      <c r="CQ2437" s="12" t="str">
        <f>IF(OR($CE2437="", $CG$3=""), "", IF(CQ$3='Property List &amp; Features'!$BG$9, $CC$3, IF(CQ$3=$J2437, $CC$3, $CC$4)))</f>
        <v/>
      </c>
      <c r="CR2437" s="12" t="str">
        <f t="shared" si="1932"/>
        <v/>
      </c>
      <c r="CS2437" s="12" t="str">
        <f t="shared" si="1933"/>
        <v/>
      </c>
      <c r="CT2437" s="12" t="str">
        <f t="shared" si="1934"/>
        <v/>
      </c>
      <c r="CU2437" s="12" t="str">
        <f t="shared" si="1935"/>
        <v/>
      </c>
      <c r="CV2437" s="12" t="str">
        <f t="shared" si="1936"/>
        <v/>
      </c>
      <c r="CW2437" s="12" t="str">
        <f t="shared" si="1958"/>
        <v/>
      </c>
      <c r="CX2437" s="12" t="str">
        <f t="shared" si="1959"/>
        <v/>
      </c>
      <c r="CY2437" s="12" t="str">
        <f t="shared" si="1960"/>
        <v/>
      </c>
      <c r="CZ2437" s="12" t="str">
        <f t="shared" si="1961"/>
        <v/>
      </c>
      <c r="DA2437" s="12" t="str">
        <f t="shared" si="1962"/>
        <v/>
      </c>
      <c r="DB2437" s="12" t="str">
        <f t="shared" si="1963"/>
        <v/>
      </c>
      <c r="DC2437" s="12" t="str">
        <f t="shared" si="1964"/>
        <v/>
      </c>
      <c r="DD2437" s="12" t="str">
        <f t="shared" si="1965"/>
        <v/>
      </c>
      <c r="DE2437" s="12" t="str">
        <f t="shared" si="1966"/>
        <v/>
      </c>
      <c r="DF2437" s="12" t="str">
        <f t="shared" si="1967"/>
        <v/>
      </c>
      <c r="DG2437" s="12" t="str">
        <f t="shared" si="1968"/>
        <v/>
      </c>
      <c r="DH2437" s="12" t="str">
        <f t="shared" si="1969"/>
        <v/>
      </c>
      <c r="DI2437" s="12" t="str">
        <f t="shared" si="1970"/>
        <v/>
      </c>
      <c r="DJ2437" s="12" t="str">
        <f t="shared" si="1971"/>
        <v/>
      </c>
      <c r="DK2437" s="12" t="str">
        <f t="shared" si="1972"/>
        <v/>
      </c>
      <c r="DL2437" s="12" t="str">
        <f t="shared" si="1973"/>
        <v/>
      </c>
      <c r="DM2437" s="12" t="str">
        <f t="shared" si="1974"/>
        <v/>
      </c>
      <c r="DN2437" s="12" t="str">
        <f t="shared" si="1975"/>
        <v/>
      </c>
      <c r="DO2437" s="12" t="str">
        <f t="shared" si="1976"/>
        <v/>
      </c>
      <c r="DP2437" s="12" t="str">
        <f t="shared" si="1977"/>
        <v/>
      </c>
      <c r="DQ2437" s="12" t="str">
        <f t="shared" si="1978"/>
        <v/>
      </c>
      <c r="DR2437" s="12" t="str">
        <f t="shared" si="1940"/>
        <v/>
      </c>
      <c r="DS2437" s="12" t="str">
        <f t="shared" si="1941"/>
        <v/>
      </c>
      <c r="DT2437" s="12" t="str">
        <f t="shared" si="1942"/>
        <v/>
      </c>
      <c r="DU2437" s="12" t="str">
        <f t="shared" si="1943"/>
        <v/>
      </c>
      <c r="DV2437" s="12" t="str">
        <f t="shared" si="1944"/>
        <v/>
      </c>
      <c r="DW2437" s="12" t="str">
        <f t="shared" si="1945"/>
        <v/>
      </c>
      <c r="DX2437" s="12" t="str">
        <f t="shared" si="1946"/>
        <v/>
      </c>
      <c r="DY2437" s="12" t="str">
        <f t="shared" si="1947"/>
        <v/>
      </c>
      <c r="DZ2437" s="12" t="str">
        <f t="shared" si="1948"/>
        <v/>
      </c>
      <c r="EA2437" s="12" t="str">
        <f t="shared" si="1949"/>
        <v/>
      </c>
      <c r="EB2437" s="12" t="str">
        <f t="shared" si="1950"/>
        <v/>
      </c>
      <c r="EC2437" s="12" t="str">
        <f t="shared" si="1951"/>
        <v/>
      </c>
      <c r="ED2437" s="12" t="str">
        <f t="shared" si="1952"/>
        <v/>
      </c>
      <c r="EE2437" s="12" t="str">
        <f t="shared" si="1953"/>
        <v/>
      </c>
      <c r="EF2437" s="12" t="str">
        <f t="shared" si="1954"/>
        <v/>
      </c>
      <c r="EG2437" s="12" t="str">
        <f t="shared" si="1955"/>
        <v/>
      </c>
      <c r="EH2437" s="12" t="str">
        <f t="shared" si="1956"/>
        <v/>
      </c>
      <c r="EI2437" s="12" t="str">
        <f t="shared" si="1957"/>
        <v/>
      </c>
      <c r="EK2437" s="83" t="str">
        <f t="shared" si="1937"/>
        <v/>
      </c>
      <c r="EM2437" s="12" t="str">
        <f t="shared" si="1938"/>
        <v/>
      </c>
      <c r="EO2437" s="12" t="str">
        <f t="shared" si="1939"/>
        <v/>
      </c>
      <c r="EQ2437" s="12" t="str">
        <f>IF($EO2437="", "", IF($EQ$8=$EQ$6, COUNTIF($EO$11:$EO$2510, "&gt;"&amp;$EO2437)+1+COUNTIF($EO$11:$EO2437, $EO2437)-1, COUNTIF($EO$11:$EO$2510, "&lt;"&amp;$EO2437)+1+COUNTIF($EO$11:$EO2437, $EO2437)-1))</f>
        <v/>
      </c>
    </row>
    <row r="2438" spans="1:147" x14ac:dyDescent="0.55000000000000004">
      <c r="A2438" s="8"/>
      <c r="B2438" s="12" t="str">
        <f>IF($D2438="", "", COUNTIF($D$11:$D2438, $D2438))</f>
        <v/>
      </c>
      <c r="C2438" s="8"/>
      <c r="D2438" s="45"/>
      <c r="E2438" s="46"/>
      <c r="F2438" s="47"/>
      <c r="G2438" s="54"/>
      <c r="H2438" s="54"/>
      <c r="I2438" s="48"/>
      <c r="J2438" s="49"/>
      <c r="K2438" s="50"/>
      <c r="L2438" s="50"/>
      <c r="M2438" s="50"/>
      <c r="N2438" s="50"/>
      <c r="O2438" s="50"/>
      <c r="P2438" s="50"/>
      <c r="Q2438" s="50"/>
      <c r="R2438" s="50"/>
      <c r="S2438" s="50"/>
      <c r="T2438" s="50"/>
      <c r="U2438" s="51"/>
      <c r="V2438" s="52"/>
      <c r="W2438" s="53"/>
      <c r="X2438" s="53"/>
      <c r="Y2438" s="53"/>
      <c r="Z2438" s="53"/>
      <c r="AA2438" s="48"/>
      <c r="AB2438" s="54"/>
      <c r="AC2438" s="54"/>
      <c r="AD2438" s="54"/>
      <c r="AE2438" s="54"/>
      <c r="AF2438" s="54"/>
      <c r="AG2438" s="54"/>
      <c r="AH2438" s="54"/>
      <c r="AI2438" s="54"/>
      <c r="AJ2438" s="49"/>
      <c r="AK2438" s="48"/>
      <c r="AL2438" s="54"/>
      <c r="AM2438" s="54"/>
      <c r="AN2438" s="54"/>
      <c r="AO2438" s="54"/>
      <c r="AP2438" s="54"/>
      <c r="AQ2438" s="54"/>
      <c r="AR2438" s="54"/>
      <c r="AS2438" s="54"/>
      <c r="AT2438" s="54"/>
      <c r="AU2438" s="54"/>
      <c r="AV2438" s="54"/>
      <c r="AW2438" s="54"/>
      <c r="AX2438" s="54"/>
      <c r="AY2438" s="54"/>
      <c r="AZ2438" s="54"/>
      <c r="BA2438" s="54"/>
      <c r="BB2438" s="54"/>
      <c r="BC2438" s="54"/>
      <c r="BD2438" s="54"/>
      <c r="BE2438" s="54"/>
      <c r="BF2438" s="54"/>
      <c r="BG2438" s="54"/>
      <c r="BH2438" s="54"/>
      <c r="BI2438" s="54"/>
      <c r="BJ2438" s="54"/>
      <c r="BK2438" s="54"/>
      <c r="BL2438" s="54"/>
      <c r="BM2438" s="54"/>
      <c r="BN2438" s="54"/>
      <c r="BO2438" s="54"/>
      <c r="BP2438" s="54"/>
      <c r="BQ2438" s="54"/>
      <c r="BR2438" s="54"/>
      <c r="BS2438" s="54"/>
      <c r="BT2438" s="54"/>
      <c r="BU2438" s="54"/>
      <c r="BV2438" s="54"/>
      <c r="BW2438" s="54"/>
      <c r="BX2438" s="49"/>
      <c r="BY2438" s="55"/>
      <c r="BZ2438" s="8"/>
      <c r="CE2438" s="12" t="str">
        <f t="shared" si="1927"/>
        <v/>
      </c>
      <c r="CG2438" s="77" t="str">
        <f t="shared" si="1928"/>
        <v/>
      </c>
      <c r="CH2438" s="80" t="str">
        <f t="shared" si="1929"/>
        <v/>
      </c>
      <c r="CL2438" s="12" t="str">
        <f t="shared" si="1930"/>
        <v/>
      </c>
      <c r="CM2438" s="12" t="str">
        <f t="shared" si="1931"/>
        <v/>
      </c>
      <c r="CN2438" s="12" t="str" cm="1">
        <f t="array" ref="CN2438">IF(OR($CE2438="", $CG$3=""), "", IF(IFERROR(INDEX($K2438:$T2438, $CK2438, MATCH(CN$3, $K$3:$T$3, 0)), "")="", $CC$4, $CC$3))</f>
        <v/>
      </c>
      <c r="CO2438" s="12" t="str" cm="1">
        <f t="array" ref="CO2438">IF(OR($CE2438="", $CG$3=""), "", IF(IFERROR(INDEX($AA2438:$AJ2438, $CK2438, MATCH(CO$3, $AA$3:$AJ$3, 0)), "")="", $CC$4, $CC$3))</f>
        <v/>
      </c>
      <c r="CP2438" s="12" t="str">
        <f>IF(OR($CE2438="", $CG$3=""), "", IF(CP$3='Property List &amp; Features'!$BG$9, $CC$3, IF(CP$3=$I2438, $CC$3, $CC$4)))</f>
        <v/>
      </c>
      <c r="CQ2438" s="12" t="str">
        <f>IF(OR($CE2438="", $CG$3=""), "", IF(CQ$3='Property List &amp; Features'!$BG$9, $CC$3, IF(CQ$3=$J2438, $CC$3, $CC$4)))</f>
        <v/>
      </c>
      <c r="CR2438" s="12" t="str">
        <f t="shared" si="1932"/>
        <v/>
      </c>
      <c r="CS2438" s="12" t="str">
        <f t="shared" si="1933"/>
        <v/>
      </c>
      <c r="CT2438" s="12" t="str">
        <f t="shared" si="1934"/>
        <v/>
      </c>
      <c r="CU2438" s="12" t="str">
        <f t="shared" si="1935"/>
        <v/>
      </c>
      <c r="CV2438" s="12" t="str">
        <f t="shared" si="1936"/>
        <v/>
      </c>
      <c r="CW2438" s="12" t="str">
        <f t="shared" si="1958"/>
        <v/>
      </c>
      <c r="CX2438" s="12" t="str">
        <f t="shared" si="1959"/>
        <v/>
      </c>
      <c r="CY2438" s="12" t="str">
        <f t="shared" si="1960"/>
        <v/>
      </c>
      <c r="CZ2438" s="12" t="str">
        <f t="shared" si="1961"/>
        <v/>
      </c>
      <c r="DA2438" s="12" t="str">
        <f t="shared" si="1962"/>
        <v/>
      </c>
      <c r="DB2438" s="12" t="str">
        <f t="shared" si="1963"/>
        <v/>
      </c>
      <c r="DC2438" s="12" t="str">
        <f t="shared" si="1964"/>
        <v/>
      </c>
      <c r="DD2438" s="12" t="str">
        <f t="shared" si="1965"/>
        <v/>
      </c>
      <c r="DE2438" s="12" t="str">
        <f t="shared" si="1966"/>
        <v/>
      </c>
      <c r="DF2438" s="12" t="str">
        <f t="shared" si="1967"/>
        <v/>
      </c>
      <c r="DG2438" s="12" t="str">
        <f t="shared" si="1968"/>
        <v/>
      </c>
      <c r="DH2438" s="12" t="str">
        <f t="shared" si="1969"/>
        <v/>
      </c>
      <c r="DI2438" s="12" t="str">
        <f t="shared" si="1970"/>
        <v/>
      </c>
      <c r="DJ2438" s="12" t="str">
        <f t="shared" si="1971"/>
        <v/>
      </c>
      <c r="DK2438" s="12" t="str">
        <f t="shared" si="1972"/>
        <v/>
      </c>
      <c r="DL2438" s="12" t="str">
        <f t="shared" si="1973"/>
        <v/>
      </c>
      <c r="DM2438" s="12" t="str">
        <f t="shared" si="1974"/>
        <v/>
      </c>
      <c r="DN2438" s="12" t="str">
        <f t="shared" si="1975"/>
        <v/>
      </c>
      <c r="DO2438" s="12" t="str">
        <f t="shared" si="1976"/>
        <v/>
      </c>
      <c r="DP2438" s="12" t="str">
        <f t="shared" si="1977"/>
        <v/>
      </c>
      <c r="DQ2438" s="12" t="str">
        <f t="shared" si="1978"/>
        <v/>
      </c>
      <c r="DR2438" s="12" t="str">
        <f t="shared" si="1940"/>
        <v/>
      </c>
      <c r="DS2438" s="12" t="str">
        <f t="shared" si="1941"/>
        <v/>
      </c>
      <c r="DT2438" s="12" t="str">
        <f t="shared" si="1942"/>
        <v/>
      </c>
      <c r="DU2438" s="12" t="str">
        <f t="shared" si="1943"/>
        <v/>
      </c>
      <c r="DV2438" s="12" t="str">
        <f t="shared" si="1944"/>
        <v/>
      </c>
      <c r="DW2438" s="12" t="str">
        <f t="shared" si="1945"/>
        <v/>
      </c>
      <c r="DX2438" s="12" t="str">
        <f t="shared" si="1946"/>
        <v/>
      </c>
      <c r="DY2438" s="12" t="str">
        <f t="shared" si="1947"/>
        <v/>
      </c>
      <c r="DZ2438" s="12" t="str">
        <f t="shared" si="1948"/>
        <v/>
      </c>
      <c r="EA2438" s="12" t="str">
        <f t="shared" si="1949"/>
        <v/>
      </c>
      <c r="EB2438" s="12" t="str">
        <f t="shared" si="1950"/>
        <v/>
      </c>
      <c r="EC2438" s="12" t="str">
        <f t="shared" si="1951"/>
        <v/>
      </c>
      <c r="ED2438" s="12" t="str">
        <f t="shared" si="1952"/>
        <v/>
      </c>
      <c r="EE2438" s="12" t="str">
        <f t="shared" si="1953"/>
        <v/>
      </c>
      <c r="EF2438" s="12" t="str">
        <f t="shared" si="1954"/>
        <v/>
      </c>
      <c r="EG2438" s="12" t="str">
        <f t="shared" si="1955"/>
        <v/>
      </c>
      <c r="EH2438" s="12" t="str">
        <f t="shared" si="1956"/>
        <v/>
      </c>
      <c r="EI2438" s="12" t="str">
        <f t="shared" si="1957"/>
        <v/>
      </c>
      <c r="EK2438" s="83" t="str">
        <f t="shared" si="1937"/>
        <v/>
      </c>
      <c r="EM2438" s="12" t="str">
        <f t="shared" si="1938"/>
        <v/>
      </c>
      <c r="EO2438" s="12" t="str">
        <f t="shared" si="1939"/>
        <v/>
      </c>
      <c r="EQ2438" s="12" t="str">
        <f>IF($EO2438="", "", IF($EQ$8=$EQ$6, COUNTIF($EO$11:$EO$2510, "&gt;"&amp;$EO2438)+1+COUNTIF($EO$11:$EO2438, $EO2438)-1, COUNTIF($EO$11:$EO$2510, "&lt;"&amp;$EO2438)+1+COUNTIF($EO$11:$EO2438, $EO2438)-1))</f>
        <v/>
      </c>
    </row>
    <row r="2439" spans="1:147" x14ac:dyDescent="0.55000000000000004">
      <c r="A2439" s="8"/>
      <c r="B2439" s="12" t="str">
        <f>IF($D2439="", "", COUNTIF($D$11:$D2439, $D2439))</f>
        <v/>
      </c>
      <c r="C2439" s="8"/>
      <c r="D2439" s="45"/>
      <c r="E2439" s="46"/>
      <c r="F2439" s="47"/>
      <c r="G2439" s="54"/>
      <c r="H2439" s="54"/>
      <c r="I2439" s="48"/>
      <c r="J2439" s="49"/>
      <c r="K2439" s="50"/>
      <c r="L2439" s="50"/>
      <c r="M2439" s="50"/>
      <c r="N2439" s="50"/>
      <c r="O2439" s="50"/>
      <c r="P2439" s="50"/>
      <c r="Q2439" s="50"/>
      <c r="R2439" s="50"/>
      <c r="S2439" s="50"/>
      <c r="T2439" s="50"/>
      <c r="U2439" s="51"/>
      <c r="V2439" s="52"/>
      <c r="W2439" s="53"/>
      <c r="X2439" s="53"/>
      <c r="Y2439" s="53"/>
      <c r="Z2439" s="53"/>
      <c r="AA2439" s="48"/>
      <c r="AB2439" s="54"/>
      <c r="AC2439" s="54"/>
      <c r="AD2439" s="54"/>
      <c r="AE2439" s="54"/>
      <c r="AF2439" s="54"/>
      <c r="AG2439" s="54"/>
      <c r="AH2439" s="54"/>
      <c r="AI2439" s="54"/>
      <c r="AJ2439" s="49"/>
      <c r="AK2439" s="48"/>
      <c r="AL2439" s="54"/>
      <c r="AM2439" s="54"/>
      <c r="AN2439" s="54"/>
      <c r="AO2439" s="54"/>
      <c r="AP2439" s="54"/>
      <c r="AQ2439" s="54"/>
      <c r="AR2439" s="54"/>
      <c r="AS2439" s="54"/>
      <c r="AT2439" s="54"/>
      <c r="AU2439" s="54"/>
      <c r="AV2439" s="54"/>
      <c r="AW2439" s="54"/>
      <c r="AX2439" s="54"/>
      <c r="AY2439" s="54"/>
      <c r="AZ2439" s="54"/>
      <c r="BA2439" s="54"/>
      <c r="BB2439" s="54"/>
      <c r="BC2439" s="54"/>
      <c r="BD2439" s="54"/>
      <c r="BE2439" s="54"/>
      <c r="BF2439" s="54"/>
      <c r="BG2439" s="54"/>
      <c r="BH2439" s="54"/>
      <c r="BI2439" s="54"/>
      <c r="BJ2439" s="54"/>
      <c r="BK2439" s="54"/>
      <c r="BL2439" s="54"/>
      <c r="BM2439" s="54"/>
      <c r="BN2439" s="54"/>
      <c r="BO2439" s="54"/>
      <c r="BP2439" s="54"/>
      <c r="BQ2439" s="54"/>
      <c r="BR2439" s="54"/>
      <c r="BS2439" s="54"/>
      <c r="BT2439" s="54"/>
      <c r="BU2439" s="54"/>
      <c r="BV2439" s="54"/>
      <c r="BW2439" s="54"/>
      <c r="BX2439" s="49"/>
      <c r="BY2439" s="55"/>
      <c r="BZ2439" s="8"/>
      <c r="CE2439" s="12" t="str">
        <f t="shared" si="1927"/>
        <v/>
      </c>
      <c r="CG2439" s="77" t="str">
        <f t="shared" si="1928"/>
        <v/>
      </c>
      <c r="CH2439" s="80" t="str">
        <f t="shared" si="1929"/>
        <v/>
      </c>
      <c r="CL2439" s="12" t="str">
        <f t="shared" si="1930"/>
        <v/>
      </c>
      <c r="CM2439" s="12" t="str">
        <f t="shared" si="1931"/>
        <v/>
      </c>
      <c r="CN2439" s="12" t="str" cm="1">
        <f t="array" ref="CN2439">IF(OR($CE2439="", $CG$3=""), "", IF(IFERROR(INDEX($K2439:$T2439, $CK2439, MATCH(CN$3, $K$3:$T$3, 0)), "")="", $CC$4, $CC$3))</f>
        <v/>
      </c>
      <c r="CO2439" s="12" t="str" cm="1">
        <f t="array" ref="CO2439">IF(OR($CE2439="", $CG$3=""), "", IF(IFERROR(INDEX($AA2439:$AJ2439, $CK2439, MATCH(CO$3, $AA$3:$AJ$3, 0)), "")="", $CC$4, $CC$3))</f>
        <v/>
      </c>
      <c r="CP2439" s="12" t="str">
        <f>IF(OR($CE2439="", $CG$3=""), "", IF(CP$3='Property List &amp; Features'!$BG$9, $CC$3, IF(CP$3=$I2439, $CC$3, $CC$4)))</f>
        <v/>
      </c>
      <c r="CQ2439" s="12" t="str">
        <f>IF(OR($CE2439="", $CG$3=""), "", IF(CQ$3='Property List &amp; Features'!$BG$9, $CC$3, IF(CQ$3=$J2439, $CC$3, $CC$4)))</f>
        <v/>
      </c>
      <c r="CR2439" s="12" t="str">
        <f t="shared" si="1932"/>
        <v/>
      </c>
      <c r="CS2439" s="12" t="str">
        <f t="shared" si="1933"/>
        <v/>
      </c>
      <c r="CT2439" s="12" t="str">
        <f t="shared" si="1934"/>
        <v/>
      </c>
      <c r="CU2439" s="12" t="str">
        <f t="shared" si="1935"/>
        <v/>
      </c>
      <c r="CV2439" s="12" t="str">
        <f t="shared" si="1936"/>
        <v/>
      </c>
      <c r="CW2439" s="12" t="str">
        <f t="shared" si="1958"/>
        <v/>
      </c>
      <c r="CX2439" s="12" t="str">
        <f t="shared" si="1959"/>
        <v/>
      </c>
      <c r="CY2439" s="12" t="str">
        <f t="shared" si="1960"/>
        <v/>
      </c>
      <c r="CZ2439" s="12" t="str">
        <f t="shared" si="1961"/>
        <v/>
      </c>
      <c r="DA2439" s="12" t="str">
        <f t="shared" si="1962"/>
        <v/>
      </c>
      <c r="DB2439" s="12" t="str">
        <f t="shared" si="1963"/>
        <v/>
      </c>
      <c r="DC2439" s="12" t="str">
        <f t="shared" si="1964"/>
        <v/>
      </c>
      <c r="DD2439" s="12" t="str">
        <f t="shared" si="1965"/>
        <v/>
      </c>
      <c r="DE2439" s="12" t="str">
        <f t="shared" si="1966"/>
        <v/>
      </c>
      <c r="DF2439" s="12" t="str">
        <f t="shared" si="1967"/>
        <v/>
      </c>
      <c r="DG2439" s="12" t="str">
        <f t="shared" si="1968"/>
        <v/>
      </c>
      <c r="DH2439" s="12" t="str">
        <f t="shared" si="1969"/>
        <v/>
      </c>
      <c r="DI2439" s="12" t="str">
        <f t="shared" si="1970"/>
        <v/>
      </c>
      <c r="DJ2439" s="12" t="str">
        <f t="shared" si="1971"/>
        <v/>
      </c>
      <c r="DK2439" s="12" t="str">
        <f t="shared" si="1972"/>
        <v/>
      </c>
      <c r="DL2439" s="12" t="str">
        <f t="shared" si="1973"/>
        <v/>
      </c>
      <c r="DM2439" s="12" t="str">
        <f t="shared" si="1974"/>
        <v/>
      </c>
      <c r="DN2439" s="12" t="str">
        <f t="shared" si="1975"/>
        <v/>
      </c>
      <c r="DO2439" s="12" t="str">
        <f t="shared" si="1976"/>
        <v/>
      </c>
      <c r="DP2439" s="12" t="str">
        <f t="shared" si="1977"/>
        <v/>
      </c>
      <c r="DQ2439" s="12" t="str">
        <f t="shared" si="1978"/>
        <v/>
      </c>
      <c r="DR2439" s="12" t="str">
        <f t="shared" si="1940"/>
        <v/>
      </c>
      <c r="DS2439" s="12" t="str">
        <f t="shared" si="1941"/>
        <v/>
      </c>
      <c r="DT2439" s="12" t="str">
        <f t="shared" si="1942"/>
        <v/>
      </c>
      <c r="DU2439" s="12" t="str">
        <f t="shared" si="1943"/>
        <v/>
      </c>
      <c r="DV2439" s="12" t="str">
        <f t="shared" si="1944"/>
        <v/>
      </c>
      <c r="DW2439" s="12" t="str">
        <f t="shared" si="1945"/>
        <v/>
      </c>
      <c r="DX2439" s="12" t="str">
        <f t="shared" si="1946"/>
        <v/>
      </c>
      <c r="DY2439" s="12" t="str">
        <f t="shared" si="1947"/>
        <v/>
      </c>
      <c r="DZ2439" s="12" t="str">
        <f t="shared" si="1948"/>
        <v/>
      </c>
      <c r="EA2439" s="12" t="str">
        <f t="shared" si="1949"/>
        <v/>
      </c>
      <c r="EB2439" s="12" t="str">
        <f t="shared" si="1950"/>
        <v/>
      </c>
      <c r="EC2439" s="12" t="str">
        <f t="shared" si="1951"/>
        <v/>
      </c>
      <c r="ED2439" s="12" t="str">
        <f t="shared" si="1952"/>
        <v/>
      </c>
      <c r="EE2439" s="12" t="str">
        <f t="shared" si="1953"/>
        <v/>
      </c>
      <c r="EF2439" s="12" t="str">
        <f t="shared" si="1954"/>
        <v/>
      </c>
      <c r="EG2439" s="12" t="str">
        <f t="shared" si="1955"/>
        <v/>
      </c>
      <c r="EH2439" s="12" t="str">
        <f t="shared" si="1956"/>
        <v/>
      </c>
      <c r="EI2439" s="12" t="str">
        <f t="shared" si="1957"/>
        <v/>
      </c>
      <c r="EK2439" s="83" t="str">
        <f t="shared" si="1937"/>
        <v/>
      </c>
      <c r="EM2439" s="12" t="str">
        <f t="shared" si="1938"/>
        <v/>
      </c>
      <c r="EO2439" s="12" t="str">
        <f t="shared" si="1939"/>
        <v/>
      </c>
      <c r="EQ2439" s="12" t="str">
        <f>IF($EO2439="", "", IF($EQ$8=$EQ$6, COUNTIF($EO$11:$EO$2510, "&gt;"&amp;$EO2439)+1+COUNTIF($EO$11:$EO2439, $EO2439)-1, COUNTIF($EO$11:$EO$2510, "&lt;"&amp;$EO2439)+1+COUNTIF($EO$11:$EO2439, $EO2439)-1))</f>
        <v/>
      </c>
    </row>
    <row r="2440" spans="1:147" x14ac:dyDescent="0.55000000000000004">
      <c r="A2440" s="8"/>
      <c r="B2440" s="12" t="str">
        <f>IF($D2440="", "", COUNTIF($D$11:$D2440, $D2440))</f>
        <v/>
      </c>
      <c r="C2440" s="8"/>
      <c r="D2440" s="45"/>
      <c r="E2440" s="46"/>
      <c r="F2440" s="47"/>
      <c r="G2440" s="54"/>
      <c r="H2440" s="54"/>
      <c r="I2440" s="48"/>
      <c r="J2440" s="49"/>
      <c r="K2440" s="50"/>
      <c r="L2440" s="50"/>
      <c r="M2440" s="50"/>
      <c r="N2440" s="50"/>
      <c r="O2440" s="50"/>
      <c r="P2440" s="50"/>
      <c r="Q2440" s="50"/>
      <c r="R2440" s="50"/>
      <c r="S2440" s="50"/>
      <c r="T2440" s="50"/>
      <c r="U2440" s="51"/>
      <c r="V2440" s="52"/>
      <c r="W2440" s="53"/>
      <c r="X2440" s="53"/>
      <c r="Y2440" s="53"/>
      <c r="Z2440" s="53"/>
      <c r="AA2440" s="48"/>
      <c r="AB2440" s="54"/>
      <c r="AC2440" s="54"/>
      <c r="AD2440" s="54"/>
      <c r="AE2440" s="54"/>
      <c r="AF2440" s="54"/>
      <c r="AG2440" s="54"/>
      <c r="AH2440" s="54"/>
      <c r="AI2440" s="54"/>
      <c r="AJ2440" s="49"/>
      <c r="AK2440" s="48"/>
      <c r="AL2440" s="54"/>
      <c r="AM2440" s="54"/>
      <c r="AN2440" s="54"/>
      <c r="AO2440" s="54"/>
      <c r="AP2440" s="54"/>
      <c r="AQ2440" s="54"/>
      <c r="AR2440" s="54"/>
      <c r="AS2440" s="54"/>
      <c r="AT2440" s="54"/>
      <c r="AU2440" s="54"/>
      <c r="AV2440" s="54"/>
      <c r="AW2440" s="54"/>
      <c r="AX2440" s="54"/>
      <c r="AY2440" s="54"/>
      <c r="AZ2440" s="54"/>
      <c r="BA2440" s="54"/>
      <c r="BB2440" s="54"/>
      <c r="BC2440" s="54"/>
      <c r="BD2440" s="54"/>
      <c r="BE2440" s="54"/>
      <c r="BF2440" s="54"/>
      <c r="BG2440" s="54"/>
      <c r="BH2440" s="54"/>
      <c r="BI2440" s="54"/>
      <c r="BJ2440" s="54"/>
      <c r="BK2440" s="54"/>
      <c r="BL2440" s="54"/>
      <c r="BM2440" s="54"/>
      <c r="BN2440" s="54"/>
      <c r="BO2440" s="54"/>
      <c r="BP2440" s="54"/>
      <c r="BQ2440" s="54"/>
      <c r="BR2440" s="54"/>
      <c r="BS2440" s="54"/>
      <c r="BT2440" s="54"/>
      <c r="BU2440" s="54"/>
      <c r="BV2440" s="54"/>
      <c r="BW2440" s="54"/>
      <c r="BX2440" s="49"/>
      <c r="BY2440" s="55"/>
      <c r="BZ2440" s="8"/>
      <c r="CE2440" s="12" t="str">
        <f t="shared" si="1927"/>
        <v/>
      </c>
      <c r="CG2440" s="77" t="str">
        <f t="shared" si="1928"/>
        <v/>
      </c>
      <c r="CH2440" s="80" t="str">
        <f t="shared" si="1929"/>
        <v/>
      </c>
      <c r="CL2440" s="12" t="str">
        <f t="shared" si="1930"/>
        <v/>
      </c>
      <c r="CM2440" s="12" t="str">
        <f t="shared" si="1931"/>
        <v/>
      </c>
      <c r="CN2440" s="12" t="str" cm="1">
        <f t="array" ref="CN2440">IF(OR($CE2440="", $CG$3=""), "", IF(IFERROR(INDEX($K2440:$T2440, $CK2440, MATCH(CN$3, $K$3:$T$3, 0)), "")="", $CC$4, $CC$3))</f>
        <v/>
      </c>
      <c r="CO2440" s="12" t="str" cm="1">
        <f t="array" ref="CO2440">IF(OR($CE2440="", $CG$3=""), "", IF(IFERROR(INDEX($AA2440:$AJ2440, $CK2440, MATCH(CO$3, $AA$3:$AJ$3, 0)), "")="", $CC$4, $CC$3))</f>
        <v/>
      </c>
      <c r="CP2440" s="12" t="str">
        <f>IF(OR($CE2440="", $CG$3=""), "", IF(CP$3='Property List &amp; Features'!$BG$9, $CC$3, IF(CP$3=$I2440, $CC$3, $CC$4)))</f>
        <v/>
      </c>
      <c r="CQ2440" s="12" t="str">
        <f>IF(OR($CE2440="", $CG$3=""), "", IF(CQ$3='Property List &amp; Features'!$BG$9, $CC$3, IF(CQ$3=$J2440, $CC$3, $CC$4)))</f>
        <v/>
      </c>
      <c r="CR2440" s="12" t="str">
        <f t="shared" si="1932"/>
        <v/>
      </c>
      <c r="CS2440" s="12" t="str">
        <f t="shared" si="1933"/>
        <v/>
      </c>
      <c r="CT2440" s="12" t="str">
        <f t="shared" si="1934"/>
        <v/>
      </c>
      <c r="CU2440" s="12" t="str">
        <f t="shared" si="1935"/>
        <v/>
      </c>
      <c r="CV2440" s="12" t="str">
        <f t="shared" si="1936"/>
        <v/>
      </c>
      <c r="CW2440" s="12" t="str">
        <f t="shared" si="1958"/>
        <v/>
      </c>
      <c r="CX2440" s="12" t="str">
        <f t="shared" si="1959"/>
        <v/>
      </c>
      <c r="CY2440" s="12" t="str">
        <f t="shared" si="1960"/>
        <v/>
      </c>
      <c r="CZ2440" s="12" t="str">
        <f t="shared" si="1961"/>
        <v/>
      </c>
      <c r="DA2440" s="12" t="str">
        <f t="shared" si="1962"/>
        <v/>
      </c>
      <c r="DB2440" s="12" t="str">
        <f t="shared" si="1963"/>
        <v/>
      </c>
      <c r="DC2440" s="12" t="str">
        <f t="shared" si="1964"/>
        <v/>
      </c>
      <c r="DD2440" s="12" t="str">
        <f t="shared" si="1965"/>
        <v/>
      </c>
      <c r="DE2440" s="12" t="str">
        <f t="shared" si="1966"/>
        <v/>
      </c>
      <c r="DF2440" s="12" t="str">
        <f t="shared" si="1967"/>
        <v/>
      </c>
      <c r="DG2440" s="12" t="str">
        <f t="shared" si="1968"/>
        <v/>
      </c>
      <c r="DH2440" s="12" t="str">
        <f t="shared" si="1969"/>
        <v/>
      </c>
      <c r="DI2440" s="12" t="str">
        <f t="shared" si="1970"/>
        <v/>
      </c>
      <c r="DJ2440" s="12" t="str">
        <f t="shared" si="1971"/>
        <v/>
      </c>
      <c r="DK2440" s="12" t="str">
        <f t="shared" si="1972"/>
        <v/>
      </c>
      <c r="DL2440" s="12" t="str">
        <f t="shared" si="1973"/>
        <v/>
      </c>
      <c r="DM2440" s="12" t="str">
        <f t="shared" si="1974"/>
        <v/>
      </c>
      <c r="DN2440" s="12" t="str">
        <f t="shared" si="1975"/>
        <v/>
      </c>
      <c r="DO2440" s="12" t="str">
        <f t="shared" si="1976"/>
        <v/>
      </c>
      <c r="DP2440" s="12" t="str">
        <f t="shared" si="1977"/>
        <v/>
      </c>
      <c r="DQ2440" s="12" t="str">
        <f t="shared" si="1978"/>
        <v/>
      </c>
      <c r="DR2440" s="12" t="str">
        <f t="shared" si="1940"/>
        <v/>
      </c>
      <c r="DS2440" s="12" t="str">
        <f t="shared" si="1941"/>
        <v/>
      </c>
      <c r="DT2440" s="12" t="str">
        <f t="shared" si="1942"/>
        <v/>
      </c>
      <c r="DU2440" s="12" t="str">
        <f t="shared" si="1943"/>
        <v/>
      </c>
      <c r="DV2440" s="12" t="str">
        <f t="shared" si="1944"/>
        <v/>
      </c>
      <c r="DW2440" s="12" t="str">
        <f t="shared" si="1945"/>
        <v/>
      </c>
      <c r="DX2440" s="12" t="str">
        <f t="shared" si="1946"/>
        <v/>
      </c>
      <c r="DY2440" s="12" t="str">
        <f t="shared" si="1947"/>
        <v/>
      </c>
      <c r="DZ2440" s="12" t="str">
        <f t="shared" si="1948"/>
        <v/>
      </c>
      <c r="EA2440" s="12" t="str">
        <f t="shared" si="1949"/>
        <v/>
      </c>
      <c r="EB2440" s="12" t="str">
        <f t="shared" si="1950"/>
        <v/>
      </c>
      <c r="EC2440" s="12" t="str">
        <f t="shared" si="1951"/>
        <v/>
      </c>
      <c r="ED2440" s="12" t="str">
        <f t="shared" si="1952"/>
        <v/>
      </c>
      <c r="EE2440" s="12" t="str">
        <f t="shared" si="1953"/>
        <v/>
      </c>
      <c r="EF2440" s="12" t="str">
        <f t="shared" si="1954"/>
        <v/>
      </c>
      <c r="EG2440" s="12" t="str">
        <f t="shared" si="1955"/>
        <v/>
      </c>
      <c r="EH2440" s="12" t="str">
        <f t="shared" si="1956"/>
        <v/>
      </c>
      <c r="EI2440" s="12" t="str">
        <f t="shared" si="1957"/>
        <v/>
      </c>
      <c r="EK2440" s="83" t="str">
        <f t="shared" si="1937"/>
        <v/>
      </c>
      <c r="EM2440" s="12" t="str">
        <f t="shared" si="1938"/>
        <v/>
      </c>
      <c r="EO2440" s="12" t="str">
        <f t="shared" si="1939"/>
        <v/>
      </c>
      <c r="EQ2440" s="12" t="str">
        <f>IF($EO2440="", "", IF($EQ$8=$EQ$6, COUNTIF($EO$11:$EO$2510, "&gt;"&amp;$EO2440)+1+COUNTIF($EO$11:$EO2440, $EO2440)-1, COUNTIF($EO$11:$EO$2510, "&lt;"&amp;$EO2440)+1+COUNTIF($EO$11:$EO2440, $EO2440)-1))</f>
        <v/>
      </c>
    </row>
    <row r="2441" spans="1:147" x14ac:dyDescent="0.55000000000000004">
      <c r="A2441" s="8"/>
      <c r="B2441" s="12" t="str">
        <f>IF($D2441="", "", COUNTIF($D$11:$D2441, $D2441))</f>
        <v/>
      </c>
      <c r="C2441" s="8"/>
      <c r="D2441" s="45"/>
      <c r="E2441" s="46"/>
      <c r="F2441" s="47"/>
      <c r="G2441" s="54"/>
      <c r="H2441" s="54"/>
      <c r="I2441" s="48"/>
      <c r="J2441" s="49"/>
      <c r="K2441" s="50"/>
      <c r="L2441" s="50"/>
      <c r="M2441" s="50"/>
      <c r="N2441" s="50"/>
      <c r="O2441" s="50"/>
      <c r="P2441" s="50"/>
      <c r="Q2441" s="50"/>
      <c r="R2441" s="50"/>
      <c r="S2441" s="50"/>
      <c r="T2441" s="50"/>
      <c r="U2441" s="51"/>
      <c r="V2441" s="52"/>
      <c r="W2441" s="53"/>
      <c r="X2441" s="53"/>
      <c r="Y2441" s="53"/>
      <c r="Z2441" s="53"/>
      <c r="AA2441" s="48"/>
      <c r="AB2441" s="54"/>
      <c r="AC2441" s="54"/>
      <c r="AD2441" s="54"/>
      <c r="AE2441" s="54"/>
      <c r="AF2441" s="54"/>
      <c r="AG2441" s="54"/>
      <c r="AH2441" s="54"/>
      <c r="AI2441" s="54"/>
      <c r="AJ2441" s="49"/>
      <c r="AK2441" s="48"/>
      <c r="AL2441" s="54"/>
      <c r="AM2441" s="54"/>
      <c r="AN2441" s="54"/>
      <c r="AO2441" s="54"/>
      <c r="AP2441" s="54"/>
      <c r="AQ2441" s="54"/>
      <c r="AR2441" s="54"/>
      <c r="AS2441" s="54"/>
      <c r="AT2441" s="54"/>
      <c r="AU2441" s="54"/>
      <c r="AV2441" s="54"/>
      <c r="AW2441" s="54"/>
      <c r="AX2441" s="54"/>
      <c r="AY2441" s="54"/>
      <c r="AZ2441" s="54"/>
      <c r="BA2441" s="54"/>
      <c r="BB2441" s="54"/>
      <c r="BC2441" s="54"/>
      <c r="BD2441" s="54"/>
      <c r="BE2441" s="54"/>
      <c r="BF2441" s="54"/>
      <c r="BG2441" s="54"/>
      <c r="BH2441" s="54"/>
      <c r="BI2441" s="54"/>
      <c r="BJ2441" s="54"/>
      <c r="BK2441" s="54"/>
      <c r="BL2441" s="54"/>
      <c r="BM2441" s="54"/>
      <c r="BN2441" s="54"/>
      <c r="BO2441" s="54"/>
      <c r="BP2441" s="54"/>
      <c r="BQ2441" s="54"/>
      <c r="BR2441" s="54"/>
      <c r="BS2441" s="54"/>
      <c r="BT2441" s="54"/>
      <c r="BU2441" s="54"/>
      <c r="BV2441" s="54"/>
      <c r="BW2441" s="54"/>
      <c r="BX2441" s="49"/>
      <c r="BY2441" s="55"/>
      <c r="BZ2441" s="8"/>
      <c r="CE2441" s="12" t="str">
        <f t="shared" si="1927"/>
        <v/>
      </c>
      <c r="CG2441" s="77" t="str">
        <f t="shared" si="1928"/>
        <v/>
      </c>
      <c r="CH2441" s="80" t="str">
        <f t="shared" si="1929"/>
        <v/>
      </c>
      <c r="CL2441" s="12" t="str">
        <f t="shared" si="1930"/>
        <v/>
      </c>
      <c r="CM2441" s="12" t="str">
        <f t="shared" si="1931"/>
        <v/>
      </c>
      <c r="CN2441" s="12" t="str" cm="1">
        <f t="array" ref="CN2441">IF(OR($CE2441="", $CG$3=""), "", IF(IFERROR(INDEX($K2441:$T2441, $CK2441, MATCH(CN$3, $K$3:$T$3, 0)), "")="", $CC$4, $CC$3))</f>
        <v/>
      </c>
      <c r="CO2441" s="12" t="str" cm="1">
        <f t="array" ref="CO2441">IF(OR($CE2441="", $CG$3=""), "", IF(IFERROR(INDEX($AA2441:$AJ2441, $CK2441, MATCH(CO$3, $AA$3:$AJ$3, 0)), "")="", $CC$4, $CC$3))</f>
        <v/>
      </c>
      <c r="CP2441" s="12" t="str">
        <f>IF(OR($CE2441="", $CG$3=""), "", IF(CP$3='Property List &amp; Features'!$BG$9, $CC$3, IF(CP$3=$I2441, $CC$3, $CC$4)))</f>
        <v/>
      </c>
      <c r="CQ2441" s="12" t="str">
        <f>IF(OR($CE2441="", $CG$3=""), "", IF(CQ$3='Property List &amp; Features'!$BG$9, $CC$3, IF(CQ$3=$J2441, $CC$3, $CC$4)))</f>
        <v/>
      </c>
      <c r="CR2441" s="12" t="str">
        <f t="shared" si="1932"/>
        <v/>
      </c>
      <c r="CS2441" s="12" t="str">
        <f t="shared" si="1933"/>
        <v/>
      </c>
      <c r="CT2441" s="12" t="str">
        <f t="shared" si="1934"/>
        <v/>
      </c>
      <c r="CU2441" s="12" t="str">
        <f t="shared" si="1935"/>
        <v/>
      </c>
      <c r="CV2441" s="12" t="str">
        <f t="shared" si="1936"/>
        <v/>
      </c>
      <c r="CW2441" s="12" t="str">
        <f t="shared" si="1958"/>
        <v/>
      </c>
      <c r="CX2441" s="12" t="str">
        <f t="shared" si="1959"/>
        <v/>
      </c>
      <c r="CY2441" s="12" t="str">
        <f t="shared" si="1960"/>
        <v/>
      </c>
      <c r="CZ2441" s="12" t="str">
        <f t="shared" si="1961"/>
        <v/>
      </c>
      <c r="DA2441" s="12" t="str">
        <f t="shared" si="1962"/>
        <v/>
      </c>
      <c r="DB2441" s="12" t="str">
        <f t="shared" si="1963"/>
        <v/>
      </c>
      <c r="DC2441" s="12" t="str">
        <f t="shared" si="1964"/>
        <v/>
      </c>
      <c r="DD2441" s="12" t="str">
        <f t="shared" si="1965"/>
        <v/>
      </c>
      <c r="DE2441" s="12" t="str">
        <f t="shared" si="1966"/>
        <v/>
      </c>
      <c r="DF2441" s="12" t="str">
        <f t="shared" si="1967"/>
        <v/>
      </c>
      <c r="DG2441" s="12" t="str">
        <f t="shared" si="1968"/>
        <v/>
      </c>
      <c r="DH2441" s="12" t="str">
        <f t="shared" si="1969"/>
        <v/>
      </c>
      <c r="DI2441" s="12" t="str">
        <f t="shared" si="1970"/>
        <v/>
      </c>
      <c r="DJ2441" s="12" t="str">
        <f t="shared" si="1971"/>
        <v/>
      </c>
      <c r="DK2441" s="12" t="str">
        <f t="shared" si="1972"/>
        <v/>
      </c>
      <c r="DL2441" s="12" t="str">
        <f t="shared" si="1973"/>
        <v/>
      </c>
      <c r="DM2441" s="12" t="str">
        <f t="shared" si="1974"/>
        <v/>
      </c>
      <c r="DN2441" s="12" t="str">
        <f t="shared" si="1975"/>
        <v/>
      </c>
      <c r="DO2441" s="12" t="str">
        <f t="shared" si="1976"/>
        <v/>
      </c>
      <c r="DP2441" s="12" t="str">
        <f t="shared" si="1977"/>
        <v/>
      </c>
      <c r="DQ2441" s="12" t="str">
        <f t="shared" si="1978"/>
        <v/>
      </c>
      <c r="DR2441" s="12" t="str">
        <f t="shared" si="1940"/>
        <v/>
      </c>
      <c r="DS2441" s="12" t="str">
        <f t="shared" si="1941"/>
        <v/>
      </c>
      <c r="DT2441" s="12" t="str">
        <f t="shared" si="1942"/>
        <v/>
      </c>
      <c r="DU2441" s="12" t="str">
        <f t="shared" si="1943"/>
        <v/>
      </c>
      <c r="DV2441" s="12" t="str">
        <f t="shared" si="1944"/>
        <v/>
      </c>
      <c r="DW2441" s="12" t="str">
        <f t="shared" si="1945"/>
        <v/>
      </c>
      <c r="DX2441" s="12" t="str">
        <f t="shared" si="1946"/>
        <v/>
      </c>
      <c r="DY2441" s="12" t="str">
        <f t="shared" si="1947"/>
        <v/>
      </c>
      <c r="DZ2441" s="12" t="str">
        <f t="shared" si="1948"/>
        <v/>
      </c>
      <c r="EA2441" s="12" t="str">
        <f t="shared" si="1949"/>
        <v/>
      </c>
      <c r="EB2441" s="12" t="str">
        <f t="shared" si="1950"/>
        <v/>
      </c>
      <c r="EC2441" s="12" t="str">
        <f t="shared" si="1951"/>
        <v/>
      </c>
      <c r="ED2441" s="12" t="str">
        <f t="shared" si="1952"/>
        <v/>
      </c>
      <c r="EE2441" s="12" t="str">
        <f t="shared" si="1953"/>
        <v/>
      </c>
      <c r="EF2441" s="12" t="str">
        <f t="shared" si="1954"/>
        <v/>
      </c>
      <c r="EG2441" s="12" t="str">
        <f t="shared" si="1955"/>
        <v/>
      </c>
      <c r="EH2441" s="12" t="str">
        <f t="shared" si="1956"/>
        <v/>
      </c>
      <c r="EI2441" s="12" t="str">
        <f t="shared" si="1957"/>
        <v/>
      </c>
      <c r="EK2441" s="83" t="str">
        <f t="shared" si="1937"/>
        <v/>
      </c>
      <c r="EM2441" s="12" t="str">
        <f t="shared" si="1938"/>
        <v/>
      </c>
      <c r="EO2441" s="12" t="str">
        <f t="shared" si="1939"/>
        <v/>
      </c>
      <c r="EQ2441" s="12" t="str">
        <f>IF($EO2441="", "", IF($EQ$8=$EQ$6, COUNTIF($EO$11:$EO$2510, "&gt;"&amp;$EO2441)+1+COUNTIF($EO$11:$EO2441, $EO2441)-1, COUNTIF($EO$11:$EO$2510, "&lt;"&amp;$EO2441)+1+COUNTIF($EO$11:$EO2441, $EO2441)-1))</f>
        <v/>
      </c>
    </row>
    <row r="2442" spans="1:147" x14ac:dyDescent="0.55000000000000004">
      <c r="A2442" s="8"/>
      <c r="B2442" s="12" t="str">
        <f>IF($D2442="", "", COUNTIF($D$11:$D2442, $D2442))</f>
        <v/>
      </c>
      <c r="C2442" s="8"/>
      <c r="D2442" s="45"/>
      <c r="E2442" s="46"/>
      <c r="F2442" s="47"/>
      <c r="G2442" s="54"/>
      <c r="H2442" s="54"/>
      <c r="I2442" s="48"/>
      <c r="J2442" s="49"/>
      <c r="K2442" s="50"/>
      <c r="L2442" s="50"/>
      <c r="M2442" s="50"/>
      <c r="N2442" s="50"/>
      <c r="O2442" s="50"/>
      <c r="P2442" s="50"/>
      <c r="Q2442" s="50"/>
      <c r="R2442" s="50"/>
      <c r="S2442" s="50"/>
      <c r="T2442" s="50"/>
      <c r="U2442" s="51"/>
      <c r="V2442" s="52"/>
      <c r="W2442" s="53"/>
      <c r="X2442" s="53"/>
      <c r="Y2442" s="53"/>
      <c r="Z2442" s="53"/>
      <c r="AA2442" s="48"/>
      <c r="AB2442" s="54"/>
      <c r="AC2442" s="54"/>
      <c r="AD2442" s="54"/>
      <c r="AE2442" s="54"/>
      <c r="AF2442" s="54"/>
      <c r="AG2442" s="54"/>
      <c r="AH2442" s="54"/>
      <c r="AI2442" s="54"/>
      <c r="AJ2442" s="49"/>
      <c r="AK2442" s="48"/>
      <c r="AL2442" s="54"/>
      <c r="AM2442" s="54"/>
      <c r="AN2442" s="54"/>
      <c r="AO2442" s="54"/>
      <c r="AP2442" s="54"/>
      <c r="AQ2442" s="54"/>
      <c r="AR2442" s="54"/>
      <c r="AS2442" s="54"/>
      <c r="AT2442" s="54"/>
      <c r="AU2442" s="54"/>
      <c r="AV2442" s="54"/>
      <c r="AW2442" s="54"/>
      <c r="AX2442" s="54"/>
      <c r="AY2442" s="54"/>
      <c r="AZ2442" s="54"/>
      <c r="BA2442" s="54"/>
      <c r="BB2442" s="54"/>
      <c r="BC2442" s="54"/>
      <c r="BD2442" s="54"/>
      <c r="BE2442" s="54"/>
      <c r="BF2442" s="54"/>
      <c r="BG2442" s="54"/>
      <c r="BH2442" s="54"/>
      <c r="BI2442" s="54"/>
      <c r="BJ2442" s="54"/>
      <c r="BK2442" s="54"/>
      <c r="BL2442" s="54"/>
      <c r="BM2442" s="54"/>
      <c r="BN2442" s="54"/>
      <c r="BO2442" s="54"/>
      <c r="BP2442" s="54"/>
      <c r="BQ2442" s="54"/>
      <c r="BR2442" s="54"/>
      <c r="BS2442" s="54"/>
      <c r="BT2442" s="54"/>
      <c r="BU2442" s="54"/>
      <c r="BV2442" s="54"/>
      <c r="BW2442" s="54"/>
      <c r="BX2442" s="49"/>
      <c r="BY2442" s="55"/>
      <c r="BZ2442" s="8"/>
      <c r="CE2442" s="12" t="str">
        <f t="shared" si="1927"/>
        <v/>
      </c>
      <c r="CG2442" s="77" t="str">
        <f t="shared" si="1928"/>
        <v/>
      </c>
      <c r="CH2442" s="80" t="str">
        <f t="shared" si="1929"/>
        <v/>
      </c>
      <c r="CL2442" s="12" t="str">
        <f t="shared" si="1930"/>
        <v/>
      </c>
      <c r="CM2442" s="12" t="str">
        <f t="shared" si="1931"/>
        <v/>
      </c>
      <c r="CN2442" s="12" t="str" cm="1">
        <f t="array" ref="CN2442">IF(OR($CE2442="", $CG$3=""), "", IF(IFERROR(INDEX($K2442:$T2442, $CK2442, MATCH(CN$3, $K$3:$T$3, 0)), "")="", $CC$4, $CC$3))</f>
        <v/>
      </c>
      <c r="CO2442" s="12" t="str" cm="1">
        <f t="array" ref="CO2442">IF(OR($CE2442="", $CG$3=""), "", IF(IFERROR(INDEX($AA2442:$AJ2442, $CK2442, MATCH(CO$3, $AA$3:$AJ$3, 0)), "")="", $CC$4, $CC$3))</f>
        <v/>
      </c>
      <c r="CP2442" s="12" t="str">
        <f>IF(OR($CE2442="", $CG$3=""), "", IF(CP$3='Property List &amp; Features'!$BG$9, $CC$3, IF(CP$3=$I2442, $CC$3, $CC$4)))</f>
        <v/>
      </c>
      <c r="CQ2442" s="12" t="str">
        <f>IF(OR($CE2442="", $CG$3=""), "", IF(CQ$3='Property List &amp; Features'!$BG$9, $CC$3, IF(CQ$3=$J2442, $CC$3, $CC$4)))</f>
        <v/>
      </c>
      <c r="CR2442" s="12" t="str">
        <f t="shared" si="1932"/>
        <v/>
      </c>
      <c r="CS2442" s="12" t="str">
        <f t="shared" si="1933"/>
        <v/>
      </c>
      <c r="CT2442" s="12" t="str">
        <f t="shared" si="1934"/>
        <v/>
      </c>
      <c r="CU2442" s="12" t="str">
        <f t="shared" si="1935"/>
        <v/>
      </c>
      <c r="CV2442" s="12" t="str">
        <f t="shared" si="1936"/>
        <v/>
      </c>
      <c r="CW2442" s="12" t="str">
        <f t="shared" si="1958"/>
        <v/>
      </c>
      <c r="CX2442" s="12" t="str">
        <f t="shared" si="1959"/>
        <v/>
      </c>
      <c r="CY2442" s="12" t="str">
        <f t="shared" si="1960"/>
        <v/>
      </c>
      <c r="CZ2442" s="12" t="str">
        <f t="shared" si="1961"/>
        <v/>
      </c>
      <c r="DA2442" s="12" t="str">
        <f t="shared" si="1962"/>
        <v/>
      </c>
      <c r="DB2442" s="12" t="str">
        <f t="shared" si="1963"/>
        <v/>
      </c>
      <c r="DC2442" s="12" t="str">
        <f t="shared" si="1964"/>
        <v/>
      </c>
      <c r="DD2442" s="12" t="str">
        <f t="shared" si="1965"/>
        <v/>
      </c>
      <c r="DE2442" s="12" t="str">
        <f t="shared" si="1966"/>
        <v/>
      </c>
      <c r="DF2442" s="12" t="str">
        <f t="shared" si="1967"/>
        <v/>
      </c>
      <c r="DG2442" s="12" t="str">
        <f t="shared" si="1968"/>
        <v/>
      </c>
      <c r="DH2442" s="12" t="str">
        <f t="shared" si="1969"/>
        <v/>
      </c>
      <c r="DI2442" s="12" t="str">
        <f t="shared" si="1970"/>
        <v/>
      </c>
      <c r="DJ2442" s="12" t="str">
        <f t="shared" si="1971"/>
        <v/>
      </c>
      <c r="DK2442" s="12" t="str">
        <f t="shared" si="1972"/>
        <v/>
      </c>
      <c r="DL2442" s="12" t="str">
        <f t="shared" si="1973"/>
        <v/>
      </c>
      <c r="DM2442" s="12" t="str">
        <f t="shared" si="1974"/>
        <v/>
      </c>
      <c r="DN2442" s="12" t="str">
        <f t="shared" si="1975"/>
        <v/>
      </c>
      <c r="DO2442" s="12" t="str">
        <f t="shared" si="1976"/>
        <v/>
      </c>
      <c r="DP2442" s="12" t="str">
        <f t="shared" si="1977"/>
        <v/>
      </c>
      <c r="DQ2442" s="12" t="str">
        <f t="shared" si="1978"/>
        <v/>
      </c>
      <c r="DR2442" s="12" t="str">
        <f t="shared" si="1940"/>
        <v/>
      </c>
      <c r="DS2442" s="12" t="str">
        <f t="shared" si="1941"/>
        <v/>
      </c>
      <c r="DT2442" s="12" t="str">
        <f t="shared" si="1942"/>
        <v/>
      </c>
      <c r="DU2442" s="12" t="str">
        <f t="shared" si="1943"/>
        <v/>
      </c>
      <c r="DV2442" s="12" t="str">
        <f t="shared" si="1944"/>
        <v/>
      </c>
      <c r="DW2442" s="12" t="str">
        <f t="shared" si="1945"/>
        <v/>
      </c>
      <c r="DX2442" s="12" t="str">
        <f t="shared" si="1946"/>
        <v/>
      </c>
      <c r="DY2442" s="12" t="str">
        <f t="shared" si="1947"/>
        <v/>
      </c>
      <c r="DZ2442" s="12" t="str">
        <f t="shared" si="1948"/>
        <v/>
      </c>
      <c r="EA2442" s="12" t="str">
        <f t="shared" si="1949"/>
        <v/>
      </c>
      <c r="EB2442" s="12" t="str">
        <f t="shared" si="1950"/>
        <v/>
      </c>
      <c r="EC2442" s="12" t="str">
        <f t="shared" si="1951"/>
        <v/>
      </c>
      <c r="ED2442" s="12" t="str">
        <f t="shared" si="1952"/>
        <v/>
      </c>
      <c r="EE2442" s="12" t="str">
        <f t="shared" si="1953"/>
        <v/>
      </c>
      <c r="EF2442" s="12" t="str">
        <f t="shared" si="1954"/>
        <v/>
      </c>
      <c r="EG2442" s="12" t="str">
        <f t="shared" si="1955"/>
        <v/>
      </c>
      <c r="EH2442" s="12" t="str">
        <f t="shared" si="1956"/>
        <v/>
      </c>
      <c r="EI2442" s="12" t="str">
        <f t="shared" si="1957"/>
        <v/>
      </c>
      <c r="EK2442" s="83" t="str">
        <f t="shared" si="1937"/>
        <v/>
      </c>
      <c r="EM2442" s="12" t="str">
        <f t="shared" si="1938"/>
        <v/>
      </c>
      <c r="EO2442" s="12" t="str">
        <f t="shared" si="1939"/>
        <v/>
      </c>
      <c r="EQ2442" s="12" t="str">
        <f>IF($EO2442="", "", IF($EQ$8=$EQ$6, COUNTIF($EO$11:$EO$2510, "&gt;"&amp;$EO2442)+1+COUNTIF($EO$11:$EO2442, $EO2442)-1, COUNTIF($EO$11:$EO$2510, "&lt;"&amp;$EO2442)+1+COUNTIF($EO$11:$EO2442, $EO2442)-1))</f>
        <v/>
      </c>
    </row>
    <row r="2443" spans="1:147" x14ac:dyDescent="0.55000000000000004">
      <c r="A2443" s="8"/>
      <c r="B2443" s="12" t="str">
        <f>IF($D2443="", "", COUNTIF($D$11:$D2443, $D2443))</f>
        <v/>
      </c>
      <c r="C2443" s="8"/>
      <c r="D2443" s="45"/>
      <c r="E2443" s="46"/>
      <c r="F2443" s="47"/>
      <c r="G2443" s="54"/>
      <c r="H2443" s="54"/>
      <c r="I2443" s="48"/>
      <c r="J2443" s="49"/>
      <c r="K2443" s="50"/>
      <c r="L2443" s="50"/>
      <c r="M2443" s="50"/>
      <c r="N2443" s="50"/>
      <c r="O2443" s="50"/>
      <c r="P2443" s="50"/>
      <c r="Q2443" s="50"/>
      <c r="R2443" s="50"/>
      <c r="S2443" s="50"/>
      <c r="T2443" s="50"/>
      <c r="U2443" s="51"/>
      <c r="V2443" s="52"/>
      <c r="W2443" s="53"/>
      <c r="X2443" s="53"/>
      <c r="Y2443" s="53"/>
      <c r="Z2443" s="53"/>
      <c r="AA2443" s="48"/>
      <c r="AB2443" s="54"/>
      <c r="AC2443" s="54"/>
      <c r="AD2443" s="54"/>
      <c r="AE2443" s="54"/>
      <c r="AF2443" s="54"/>
      <c r="AG2443" s="54"/>
      <c r="AH2443" s="54"/>
      <c r="AI2443" s="54"/>
      <c r="AJ2443" s="49"/>
      <c r="AK2443" s="48"/>
      <c r="AL2443" s="54"/>
      <c r="AM2443" s="54"/>
      <c r="AN2443" s="54"/>
      <c r="AO2443" s="54"/>
      <c r="AP2443" s="54"/>
      <c r="AQ2443" s="54"/>
      <c r="AR2443" s="54"/>
      <c r="AS2443" s="54"/>
      <c r="AT2443" s="54"/>
      <c r="AU2443" s="54"/>
      <c r="AV2443" s="54"/>
      <c r="AW2443" s="54"/>
      <c r="AX2443" s="54"/>
      <c r="AY2443" s="54"/>
      <c r="AZ2443" s="54"/>
      <c r="BA2443" s="54"/>
      <c r="BB2443" s="54"/>
      <c r="BC2443" s="54"/>
      <c r="BD2443" s="54"/>
      <c r="BE2443" s="54"/>
      <c r="BF2443" s="54"/>
      <c r="BG2443" s="54"/>
      <c r="BH2443" s="54"/>
      <c r="BI2443" s="54"/>
      <c r="BJ2443" s="54"/>
      <c r="BK2443" s="54"/>
      <c r="BL2443" s="54"/>
      <c r="BM2443" s="54"/>
      <c r="BN2443" s="54"/>
      <c r="BO2443" s="54"/>
      <c r="BP2443" s="54"/>
      <c r="BQ2443" s="54"/>
      <c r="BR2443" s="54"/>
      <c r="BS2443" s="54"/>
      <c r="BT2443" s="54"/>
      <c r="BU2443" s="54"/>
      <c r="BV2443" s="54"/>
      <c r="BW2443" s="54"/>
      <c r="BX2443" s="49"/>
      <c r="BY2443" s="55"/>
      <c r="BZ2443" s="8"/>
      <c r="CE2443" s="12" t="str">
        <f t="shared" si="1927"/>
        <v/>
      </c>
      <c r="CG2443" s="77" t="str">
        <f t="shared" si="1928"/>
        <v/>
      </c>
      <c r="CH2443" s="80" t="str">
        <f t="shared" si="1929"/>
        <v/>
      </c>
      <c r="CL2443" s="12" t="str">
        <f t="shared" si="1930"/>
        <v/>
      </c>
      <c r="CM2443" s="12" t="str">
        <f t="shared" si="1931"/>
        <v/>
      </c>
      <c r="CN2443" s="12" t="str" cm="1">
        <f t="array" ref="CN2443">IF(OR($CE2443="", $CG$3=""), "", IF(IFERROR(INDEX($K2443:$T2443, $CK2443, MATCH(CN$3, $K$3:$T$3, 0)), "")="", $CC$4, $CC$3))</f>
        <v/>
      </c>
      <c r="CO2443" s="12" t="str" cm="1">
        <f t="array" ref="CO2443">IF(OR($CE2443="", $CG$3=""), "", IF(IFERROR(INDEX($AA2443:$AJ2443, $CK2443, MATCH(CO$3, $AA$3:$AJ$3, 0)), "")="", $CC$4, $CC$3))</f>
        <v/>
      </c>
      <c r="CP2443" s="12" t="str">
        <f>IF(OR($CE2443="", $CG$3=""), "", IF(CP$3='Property List &amp; Features'!$BG$9, $CC$3, IF(CP$3=$I2443, $CC$3, $CC$4)))</f>
        <v/>
      </c>
      <c r="CQ2443" s="12" t="str">
        <f>IF(OR($CE2443="", $CG$3=""), "", IF(CQ$3='Property List &amp; Features'!$BG$9, $CC$3, IF(CQ$3=$J2443, $CC$3, $CC$4)))</f>
        <v/>
      </c>
      <c r="CR2443" s="12" t="str">
        <f t="shared" si="1932"/>
        <v/>
      </c>
      <c r="CS2443" s="12" t="str">
        <f t="shared" si="1933"/>
        <v/>
      </c>
      <c r="CT2443" s="12" t="str">
        <f t="shared" si="1934"/>
        <v/>
      </c>
      <c r="CU2443" s="12" t="str">
        <f t="shared" si="1935"/>
        <v/>
      </c>
      <c r="CV2443" s="12" t="str">
        <f t="shared" si="1936"/>
        <v/>
      </c>
      <c r="CW2443" s="12" t="str">
        <f t="shared" si="1958"/>
        <v/>
      </c>
      <c r="CX2443" s="12" t="str">
        <f t="shared" si="1959"/>
        <v/>
      </c>
      <c r="CY2443" s="12" t="str">
        <f t="shared" si="1960"/>
        <v/>
      </c>
      <c r="CZ2443" s="12" t="str">
        <f t="shared" si="1961"/>
        <v/>
      </c>
      <c r="DA2443" s="12" t="str">
        <f t="shared" si="1962"/>
        <v/>
      </c>
      <c r="DB2443" s="12" t="str">
        <f t="shared" si="1963"/>
        <v/>
      </c>
      <c r="DC2443" s="12" t="str">
        <f t="shared" si="1964"/>
        <v/>
      </c>
      <c r="DD2443" s="12" t="str">
        <f t="shared" si="1965"/>
        <v/>
      </c>
      <c r="DE2443" s="12" t="str">
        <f t="shared" si="1966"/>
        <v/>
      </c>
      <c r="DF2443" s="12" t="str">
        <f t="shared" si="1967"/>
        <v/>
      </c>
      <c r="DG2443" s="12" t="str">
        <f t="shared" si="1968"/>
        <v/>
      </c>
      <c r="DH2443" s="12" t="str">
        <f t="shared" si="1969"/>
        <v/>
      </c>
      <c r="DI2443" s="12" t="str">
        <f t="shared" si="1970"/>
        <v/>
      </c>
      <c r="DJ2443" s="12" t="str">
        <f t="shared" si="1971"/>
        <v/>
      </c>
      <c r="DK2443" s="12" t="str">
        <f t="shared" si="1972"/>
        <v/>
      </c>
      <c r="DL2443" s="12" t="str">
        <f t="shared" si="1973"/>
        <v/>
      </c>
      <c r="DM2443" s="12" t="str">
        <f t="shared" si="1974"/>
        <v/>
      </c>
      <c r="DN2443" s="12" t="str">
        <f t="shared" si="1975"/>
        <v/>
      </c>
      <c r="DO2443" s="12" t="str">
        <f t="shared" si="1976"/>
        <v/>
      </c>
      <c r="DP2443" s="12" t="str">
        <f t="shared" si="1977"/>
        <v/>
      </c>
      <c r="DQ2443" s="12" t="str">
        <f t="shared" si="1978"/>
        <v/>
      </c>
      <c r="DR2443" s="12" t="str">
        <f t="shared" si="1940"/>
        <v/>
      </c>
      <c r="DS2443" s="12" t="str">
        <f t="shared" si="1941"/>
        <v/>
      </c>
      <c r="DT2443" s="12" t="str">
        <f t="shared" si="1942"/>
        <v/>
      </c>
      <c r="DU2443" s="12" t="str">
        <f t="shared" si="1943"/>
        <v/>
      </c>
      <c r="DV2443" s="12" t="str">
        <f t="shared" si="1944"/>
        <v/>
      </c>
      <c r="DW2443" s="12" t="str">
        <f t="shared" si="1945"/>
        <v/>
      </c>
      <c r="DX2443" s="12" t="str">
        <f t="shared" si="1946"/>
        <v/>
      </c>
      <c r="DY2443" s="12" t="str">
        <f t="shared" si="1947"/>
        <v/>
      </c>
      <c r="DZ2443" s="12" t="str">
        <f t="shared" si="1948"/>
        <v/>
      </c>
      <c r="EA2443" s="12" t="str">
        <f t="shared" si="1949"/>
        <v/>
      </c>
      <c r="EB2443" s="12" t="str">
        <f t="shared" si="1950"/>
        <v/>
      </c>
      <c r="EC2443" s="12" t="str">
        <f t="shared" si="1951"/>
        <v/>
      </c>
      <c r="ED2443" s="12" t="str">
        <f t="shared" si="1952"/>
        <v/>
      </c>
      <c r="EE2443" s="12" t="str">
        <f t="shared" si="1953"/>
        <v/>
      </c>
      <c r="EF2443" s="12" t="str">
        <f t="shared" si="1954"/>
        <v/>
      </c>
      <c r="EG2443" s="12" t="str">
        <f t="shared" si="1955"/>
        <v/>
      </c>
      <c r="EH2443" s="12" t="str">
        <f t="shared" si="1956"/>
        <v/>
      </c>
      <c r="EI2443" s="12" t="str">
        <f t="shared" si="1957"/>
        <v/>
      </c>
      <c r="EK2443" s="83" t="str">
        <f t="shared" si="1937"/>
        <v/>
      </c>
      <c r="EM2443" s="12" t="str">
        <f t="shared" si="1938"/>
        <v/>
      </c>
      <c r="EO2443" s="12" t="str">
        <f t="shared" si="1939"/>
        <v/>
      </c>
      <c r="EQ2443" s="12" t="str">
        <f>IF($EO2443="", "", IF($EQ$8=$EQ$6, COUNTIF($EO$11:$EO$2510, "&gt;"&amp;$EO2443)+1+COUNTIF($EO$11:$EO2443, $EO2443)-1, COUNTIF($EO$11:$EO$2510, "&lt;"&amp;$EO2443)+1+COUNTIF($EO$11:$EO2443, $EO2443)-1))</f>
        <v/>
      </c>
    </row>
    <row r="2444" spans="1:147" x14ac:dyDescent="0.55000000000000004">
      <c r="A2444" s="8"/>
      <c r="B2444" s="12" t="str">
        <f>IF($D2444="", "", COUNTIF($D$11:$D2444, $D2444))</f>
        <v/>
      </c>
      <c r="C2444" s="8"/>
      <c r="D2444" s="45"/>
      <c r="E2444" s="46"/>
      <c r="F2444" s="47"/>
      <c r="G2444" s="54"/>
      <c r="H2444" s="54"/>
      <c r="I2444" s="48"/>
      <c r="J2444" s="49"/>
      <c r="K2444" s="50"/>
      <c r="L2444" s="50"/>
      <c r="M2444" s="50"/>
      <c r="N2444" s="50"/>
      <c r="O2444" s="50"/>
      <c r="P2444" s="50"/>
      <c r="Q2444" s="50"/>
      <c r="R2444" s="50"/>
      <c r="S2444" s="50"/>
      <c r="T2444" s="50"/>
      <c r="U2444" s="51"/>
      <c r="V2444" s="52"/>
      <c r="W2444" s="53"/>
      <c r="X2444" s="53"/>
      <c r="Y2444" s="53"/>
      <c r="Z2444" s="53"/>
      <c r="AA2444" s="48"/>
      <c r="AB2444" s="54"/>
      <c r="AC2444" s="54"/>
      <c r="AD2444" s="54"/>
      <c r="AE2444" s="54"/>
      <c r="AF2444" s="54"/>
      <c r="AG2444" s="54"/>
      <c r="AH2444" s="54"/>
      <c r="AI2444" s="54"/>
      <c r="AJ2444" s="49"/>
      <c r="AK2444" s="48"/>
      <c r="AL2444" s="54"/>
      <c r="AM2444" s="54"/>
      <c r="AN2444" s="54"/>
      <c r="AO2444" s="54"/>
      <c r="AP2444" s="54"/>
      <c r="AQ2444" s="54"/>
      <c r="AR2444" s="54"/>
      <c r="AS2444" s="54"/>
      <c r="AT2444" s="54"/>
      <c r="AU2444" s="54"/>
      <c r="AV2444" s="54"/>
      <c r="AW2444" s="54"/>
      <c r="AX2444" s="54"/>
      <c r="AY2444" s="54"/>
      <c r="AZ2444" s="54"/>
      <c r="BA2444" s="54"/>
      <c r="BB2444" s="54"/>
      <c r="BC2444" s="54"/>
      <c r="BD2444" s="54"/>
      <c r="BE2444" s="54"/>
      <c r="BF2444" s="54"/>
      <c r="BG2444" s="54"/>
      <c r="BH2444" s="54"/>
      <c r="BI2444" s="54"/>
      <c r="BJ2444" s="54"/>
      <c r="BK2444" s="54"/>
      <c r="BL2444" s="54"/>
      <c r="BM2444" s="54"/>
      <c r="BN2444" s="54"/>
      <c r="BO2444" s="54"/>
      <c r="BP2444" s="54"/>
      <c r="BQ2444" s="54"/>
      <c r="BR2444" s="54"/>
      <c r="BS2444" s="54"/>
      <c r="BT2444" s="54"/>
      <c r="BU2444" s="54"/>
      <c r="BV2444" s="54"/>
      <c r="BW2444" s="54"/>
      <c r="BX2444" s="49"/>
      <c r="BY2444" s="55"/>
      <c r="BZ2444" s="8"/>
      <c r="CE2444" s="12" t="str">
        <f t="shared" ref="CE2444:CE2507" si="1979">IF($D2444="", "", "X")</f>
        <v/>
      </c>
      <c r="CG2444" s="77" t="str">
        <f t="shared" ref="CG2444:CG2507" si="1980">IF($CE2444="", "", IF(G2444="", CG$8, G2444))</f>
        <v/>
      </c>
      <c r="CH2444" s="80" t="str">
        <f t="shared" ref="CH2444:CH2507" si="1981">IF($CE2444="", "", IF(H2444="", CH$8, H2444))</f>
        <v/>
      </c>
      <c r="CL2444" s="12" t="str">
        <f t="shared" ref="CL2444:CL2507" si="1982">IF(OR($CE2444="", $CG$3=""), "", IF(AND(NOT(CL$3=""), $CH2444=$CC$8), $CC$4, $CC$3))</f>
        <v/>
      </c>
      <c r="CM2444" s="12" t="str">
        <f t="shared" ref="CM2444:CM2507" si="1983">IF(OR($CE2444="", $CG$3=""), "", IF(AND(NOT($U2444=""), CM$3&lt;$U2444), $CC$4, IF(AND(NOT($V2444=""), CM$3&gt;$V2444), $CC$4, $CC$3)))</f>
        <v/>
      </c>
      <c r="CN2444" s="12" t="str" cm="1">
        <f t="array" ref="CN2444">IF(OR($CE2444="", $CG$3=""), "", IF(IFERROR(INDEX($K2444:$T2444, $CK2444, MATCH(CN$3, $K$3:$T$3, 0)), "")="", $CC$4, $CC$3))</f>
        <v/>
      </c>
      <c r="CO2444" s="12" t="str" cm="1">
        <f t="array" ref="CO2444">IF(OR($CE2444="", $CG$3=""), "", IF(IFERROR(INDEX($AA2444:$AJ2444, $CK2444, MATCH(CO$3, $AA$3:$AJ$3, 0)), "")="", $CC$4, $CC$3))</f>
        <v/>
      </c>
      <c r="CP2444" s="12" t="str">
        <f>IF(OR($CE2444="", $CG$3=""), "", IF(CP$3='Property List &amp; Features'!$BG$9, $CC$3, IF(CP$3=$I2444, $CC$3, $CC$4)))</f>
        <v/>
      </c>
      <c r="CQ2444" s="12" t="str">
        <f>IF(OR($CE2444="", $CG$3=""), "", IF(CQ$3='Property List &amp; Features'!$BG$9, $CC$3, IF(CQ$3=$J2444, $CC$3, $CC$4)))</f>
        <v/>
      </c>
      <c r="CR2444" s="12" t="str">
        <f t="shared" ref="CR2444:CR2507" si="1984">IF(OR($CE2444="", $CG$3=""), "", IF(W2444&gt;CR$3, $CC$4, $CC$3))</f>
        <v/>
      </c>
      <c r="CS2444" s="12" t="str">
        <f t="shared" ref="CS2444:CS2507" si="1985">IF(OR($CE2444="", $CG$3=""), "", IF(X2444&gt;CS$3, $CC$4, $CC$3))</f>
        <v/>
      </c>
      <c r="CT2444" s="12" t="str">
        <f t="shared" ref="CT2444:CT2507" si="1986">IF(OR($CE2444="", $CG$3=""), "", IF(Y2444&gt;CT$3, $CC$4, $CC$3))</f>
        <v/>
      </c>
      <c r="CU2444" s="12" t="str">
        <f t="shared" ref="CU2444:CU2507" si="1987">IF(OR($CE2444="", $CG$3=""), "", IF(SUM($X2444:$Z2444)&gt;CU$3, $CC$4, $CC$3))</f>
        <v/>
      </c>
      <c r="CV2444" s="12" t="str">
        <f t="shared" ref="CV2444:CV2507" si="1988">IF(OR($CE2444="", $CG$3=""), "", IF(AK2444="", $CC$3, IF(AK2444=CV$3, $CC$3, $CC$4)))</f>
        <v/>
      </c>
      <c r="CW2444" s="12" t="str">
        <f t="shared" si="1958"/>
        <v/>
      </c>
      <c r="CX2444" s="12" t="str">
        <f t="shared" si="1959"/>
        <v/>
      </c>
      <c r="CY2444" s="12" t="str">
        <f t="shared" si="1960"/>
        <v/>
      </c>
      <c r="CZ2444" s="12" t="str">
        <f t="shared" si="1961"/>
        <v/>
      </c>
      <c r="DA2444" s="12" t="str">
        <f t="shared" si="1962"/>
        <v/>
      </c>
      <c r="DB2444" s="12" t="str">
        <f t="shared" si="1963"/>
        <v/>
      </c>
      <c r="DC2444" s="12" t="str">
        <f t="shared" si="1964"/>
        <v/>
      </c>
      <c r="DD2444" s="12" t="str">
        <f t="shared" si="1965"/>
        <v/>
      </c>
      <c r="DE2444" s="12" t="str">
        <f t="shared" si="1966"/>
        <v/>
      </c>
      <c r="DF2444" s="12" t="str">
        <f t="shared" si="1967"/>
        <v/>
      </c>
      <c r="DG2444" s="12" t="str">
        <f t="shared" si="1968"/>
        <v/>
      </c>
      <c r="DH2444" s="12" t="str">
        <f t="shared" si="1969"/>
        <v/>
      </c>
      <c r="DI2444" s="12" t="str">
        <f t="shared" si="1970"/>
        <v/>
      </c>
      <c r="DJ2444" s="12" t="str">
        <f t="shared" si="1971"/>
        <v/>
      </c>
      <c r="DK2444" s="12" t="str">
        <f t="shared" si="1972"/>
        <v/>
      </c>
      <c r="DL2444" s="12" t="str">
        <f t="shared" si="1973"/>
        <v/>
      </c>
      <c r="DM2444" s="12" t="str">
        <f t="shared" si="1974"/>
        <v/>
      </c>
      <c r="DN2444" s="12" t="str">
        <f t="shared" si="1975"/>
        <v/>
      </c>
      <c r="DO2444" s="12" t="str">
        <f t="shared" si="1976"/>
        <v/>
      </c>
      <c r="DP2444" s="12" t="str">
        <f t="shared" si="1977"/>
        <v/>
      </c>
      <c r="DQ2444" s="12" t="str">
        <f t="shared" si="1978"/>
        <v/>
      </c>
      <c r="DR2444" s="12" t="str">
        <f t="shared" si="1940"/>
        <v/>
      </c>
      <c r="DS2444" s="12" t="str">
        <f t="shared" si="1941"/>
        <v/>
      </c>
      <c r="DT2444" s="12" t="str">
        <f t="shared" si="1942"/>
        <v/>
      </c>
      <c r="DU2444" s="12" t="str">
        <f t="shared" si="1943"/>
        <v/>
      </c>
      <c r="DV2444" s="12" t="str">
        <f t="shared" si="1944"/>
        <v/>
      </c>
      <c r="DW2444" s="12" t="str">
        <f t="shared" si="1945"/>
        <v/>
      </c>
      <c r="DX2444" s="12" t="str">
        <f t="shared" si="1946"/>
        <v/>
      </c>
      <c r="DY2444" s="12" t="str">
        <f t="shared" si="1947"/>
        <v/>
      </c>
      <c r="DZ2444" s="12" t="str">
        <f t="shared" si="1948"/>
        <v/>
      </c>
      <c r="EA2444" s="12" t="str">
        <f t="shared" si="1949"/>
        <v/>
      </c>
      <c r="EB2444" s="12" t="str">
        <f t="shared" si="1950"/>
        <v/>
      </c>
      <c r="EC2444" s="12" t="str">
        <f t="shared" si="1951"/>
        <v/>
      </c>
      <c r="ED2444" s="12" t="str">
        <f t="shared" si="1952"/>
        <v/>
      </c>
      <c r="EE2444" s="12" t="str">
        <f t="shared" si="1953"/>
        <v/>
      </c>
      <c r="EF2444" s="12" t="str">
        <f t="shared" si="1954"/>
        <v/>
      </c>
      <c r="EG2444" s="12" t="str">
        <f t="shared" si="1955"/>
        <v/>
      </c>
      <c r="EH2444" s="12" t="str">
        <f t="shared" si="1956"/>
        <v/>
      </c>
      <c r="EI2444" s="12" t="str">
        <f t="shared" si="1957"/>
        <v/>
      </c>
      <c r="EK2444" s="83" t="str">
        <f t="shared" ref="EK2444:EK2507" si="1989">IF(OR($CG$3="", $CE2444=""), "", IF(COUNTIF($CL2444:$EI2444, $CC$4)=0, "X", ""))</f>
        <v/>
      </c>
      <c r="EM2444" s="12" t="str">
        <f t="shared" ref="EM2444:EM2507" si="1990">IF($CE2444="", "", 68-COUNTIF($I2444:$BX2444, ""))</f>
        <v/>
      </c>
      <c r="EO2444" s="12" t="str">
        <f t="shared" ref="EO2444:EO2507" si="1991">IF($EK2444="", "", $EM2444)</f>
        <v/>
      </c>
      <c r="EQ2444" s="12" t="str">
        <f>IF($EO2444="", "", IF($EQ$8=$EQ$6, COUNTIF($EO$11:$EO$2510, "&gt;"&amp;$EO2444)+1+COUNTIF($EO$11:$EO2444, $EO2444)-1, COUNTIF($EO$11:$EO$2510, "&lt;"&amp;$EO2444)+1+COUNTIF($EO$11:$EO2444, $EO2444)-1))</f>
        <v/>
      </c>
    </row>
    <row r="2445" spans="1:147" x14ac:dyDescent="0.55000000000000004">
      <c r="A2445" s="8"/>
      <c r="B2445" s="12" t="str">
        <f>IF($D2445="", "", COUNTIF($D$11:$D2445, $D2445))</f>
        <v/>
      </c>
      <c r="C2445" s="8"/>
      <c r="D2445" s="45"/>
      <c r="E2445" s="46"/>
      <c r="F2445" s="47"/>
      <c r="G2445" s="54"/>
      <c r="H2445" s="54"/>
      <c r="I2445" s="48"/>
      <c r="J2445" s="49"/>
      <c r="K2445" s="50"/>
      <c r="L2445" s="50"/>
      <c r="M2445" s="50"/>
      <c r="N2445" s="50"/>
      <c r="O2445" s="50"/>
      <c r="P2445" s="50"/>
      <c r="Q2445" s="50"/>
      <c r="R2445" s="50"/>
      <c r="S2445" s="50"/>
      <c r="T2445" s="50"/>
      <c r="U2445" s="51"/>
      <c r="V2445" s="52"/>
      <c r="W2445" s="53"/>
      <c r="X2445" s="53"/>
      <c r="Y2445" s="53"/>
      <c r="Z2445" s="53"/>
      <c r="AA2445" s="48"/>
      <c r="AB2445" s="54"/>
      <c r="AC2445" s="54"/>
      <c r="AD2445" s="54"/>
      <c r="AE2445" s="54"/>
      <c r="AF2445" s="54"/>
      <c r="AG2445" s="54"/>
      <c r="AH2445" s="54"/>
      <c r="AI2445" s="54"/>
      <c r="AJ2445" s="49"/>
      <c r="AK2445" s="48"/>
      <c r="AL2445" s="54"/>
      <c r="AM2445" s="54"/>
      <c r="AN2445" s="54"/>
      <c r="AO2445" s="54"/>
      <c r="AP2445" s="54"/>
      <c r="AQ2445" s="54"/>
      <c r="AR2445" s="54"/>
      <c r="AS2445" s="54"/>
      <c r="AT2445" s="54"/>
      <c r="AU2445" s="54"/>
      <c r="AV2445" s="54"/>
      <c r="AW2445" s="54"/>
      <c r="AX2445" s="54"/>
      <c r="AY2445" s="54"/>
      <c r="AZ2445" s="54"/>
      <c r="BA2445" s="54"/>
      <c r="BB2445" s="54"/>
      <c r="BC2445" s="54"/>
      <c r="BD2445" s="54"/>
      <c r="BE2445" s="54"/>
      <c r="BF2445" s="54"/>
      <c r="BG2445" s="54"/>
      <c r="BH2445" s="54"/>
      <c r="BI2445" s="54"/>
      <c r="BJ2445" s="54"/>
      <c r="BK2445" s="54"/>
      <c r="BL2445" s="54"/>
      <c r="BM2445" s="54"/>
      <c r="BN2445" s="54"/>
      <c r="BO2445" s="54"/>
      <c r="BP2445" s="54"/>
      <c r="BQ2445" s="54"/>
      <c r="BR2445" s="54"/>
      <c r="BS2445" s="54"/>
      <c r="BT2445" s="54"/>
      <c r="BU2445" s="54"/>
      <c r="BV2445" s="54"/>
      <c r="BW2445" s="54"/>
      <c r="BX2445" s="49"/>
      <c r="BY2445" s="55"/>
      <c r="BZ2445" s="8"/>
      <c r="CE2445" s="12" t="str">
        <f t="shared" si="1979"/>
        <v/>
      </c>
      <c r="CG2445" s="77" t="str">
        <f t="shared" si="1980"/>
        <v/>
      </c>
      <c r="CH2445" s="80" t="str">
        <f t="shared" si="1981"/>
        <v/>
      </c>
      <c r="CL2445" s="12" t="str">
        <f t="shared" si="1982"/>
        <v/>
      </c>
      <c r="CM2445" s="12" t="str">
        <f t="shared" si="1983"/>
        <v/>
      </c>
      <c r="CN2445" s="12" t="str" cm="1">
        <f t="array" ref="CN2445">IF(OR($CE2445="", $CG$3=""), "", IF(IFERROR(INDEX($K2445:$T2445, $CK2445, MATCH(CN$3, $K$3:$T$3, 0)), "")="", $CC$4, $CC$3))</f>
        <v/>
      </c>
      <c r="CO2445" s="12" t="str" cm="1">
        <f t="array" ref="CO2445">IF(OR($CE2445="", $CG$3=""), "", IF(IFERROR(INDEX($AA2445:$AJ2445, $CK2445, MATCH(CO$3, $AA$3:$AJ$3, 0)), "")="", $CC$4, $CC$3))</f>
        <v/>
      </c>
      <c r="CP2445" s="12" t="str">
        <f>IF(OR($CE2445="", $CG$3=""), "", IF(CP$3='Property List &amp; Features'!$BG$9, $CC$3, IF(CP$3=$I2445, $CC$3, $CC$4)))</f>
        <v/>
      </c>
      <c r="CQ2445" s="12" t="str">
        <f>IF(OR($CE2445="", $CG$3=""), "", IF(CQ$3='Property List &amp; Features'!$BG$9, $CC$3, IF(CQ$3=$J2445, $CC$3, $CC$4)))</f>
        <v/>
      </c>
      <c r="CR2445" s="12" t="str">
        <f t="shared" si="1984"/>
        <v/>
      </c>
      <c r="CS2445" s="12" t="str">
        <f t="shared" si="1985"/>
        <v/>
      </c>
      <c r="CT2445" s="12" t="str">
        <f t="shared" si="1986"/>
        <v/>
      </c>
      <c r="CU2445" s="12" t="str">
        <f t="shared" si="1987"/>
        <v/>
      </c>
      <c r="CV2445" s="12" t="str">
        <f t="shared" si="1988"/>
        <v/>
      </c>
      <c r="CW2445" s="12" t="str">
        <f t="shared" si="1958"/>
        <v/>
      </c>
      <c r="CX2445" s="12" t="str">
        <f t="shared" si="1959"/>
        <v/>
      </c>
      <c r="CY2445" s="12" t="str">
        <f t="shared" si="1960"/>
        <v/>
      </c>
      <c r="CZ2445" s="12" t="str">
        <f t="shared" si="1961"/>
        <v/>
      </c>
      <c r="DA2445" s="12" t="str">
        <f t="shared" si="1962"/>
        <v/>
      </c>
      <c r="DB2445" s="12" t="str">
        <f t="shared" si="1963"/>
        <v/>
      </c>
      <c r="DC2445" s="12" t="str">
        <f t="shared" si="1964"/>
        <v/>
      </c>
      <c r="DD2445" s="12" t="str">
        <f t="shared" si="1965"/>
        <v/>
      </c>
      <c r="DE2445" s="12" t="str">
        <f t="shared" si="1966"/>
        <v/>
      </c>
      <c r="DF2445" s="12" t="str">
        <f t="shared" si="1967"/>
        <v/>
      </c>
      <c r="DG2445" s="12" t="str">
        <f t="shared" si="1968"/>
        <v/>
      </c>
      <c r="DH2445" s="12" t="str">
        <f t="shared" si="1969"/>
        <v/>
      </c>
      <c r="DI2445" s="12" t="str">
        <f t="shared" si="1970"/>
        <v/>
      </c>
      <c r="DJ2445" s="12" t="str">
        <f t="shared" si="1971"/>
        <v/>
      </c>
      <c r="DK2445" s="12" t="str">
        <f t="shared" si="1972"/>
        <v/>
      </c>
      <c r="DL2445" s="12" t="str">
        <f t="shared" si="1973"/>
        <v/>
      </c>
      <c r="DM2445" s="12" t="str">
        <f t="shared" si="1974"/>
        <v/>
      </c>
      <c r="DN2445" s="12" t="str">
        <f t="shared" si="1975"/>
        <v/>
      </c>
      <c r="DO2445" s="12" t="str">
        <f t="shared" si="1976"/>
        <v/>
      </c>
      <c r="DP2445" s="12" t="str">
        <f t="shared" si="1977"/>
        <v/>
      </c>
      <c r="DQ2445" s="12" t="str">
        <f t="shared" si="1978"/>
        <v/>
      </c>
      <c r="DR2445" s="12" t="str">
        <f t="shared" si="1940"/>
        <v/>
      </c>
      <c r="DS2445" s="12" t="str">
        <f t="shared" si="1941"/>
        <v/>
      </c>
      <c r="DT2445" s="12" t="str">
        <f t="shared" si="1942"/>
        <v/>
      </c>
      <c r="DU2445" s="12" t="str">
        <f t="shared" si="1943"/>
        <v/>
      </c>
      <c r="DV2445" s="12" t="str">
        <f t="shared" si="1944"/>
        <v/>
      </c>
      <c r="DW2445" s="12" t="str">
        <f t="shared" si="1945"/>
        <v/>
      </c>
      <c r="DX2445" s="12" t="str">
        <f t="shared" si="1946"/>
        <v/>
      </c>
      <c r="DY2445" s="12" t="str">
        <f t="shared" si="1947"/>
        <v/>
      </c>
      <c r="DZ2445" s="12" t="str">
        <f t="shared" si="1948"/>
        <v/>
      </c>
      <c r="EA2445" s="12" t="str">
        <f t="shared" si="1949"/>
        <v/>
      </c>
      <c r="EB2445" s="12" t="str">
        <f t="shared" si="1950"/>
        <v/>
      </c>
      <c r="EC2445" s="12" t="str">
        <f t="shared" si="1951"/>
        <v/>
      </c>
      <c r="ED2445" s="12" t="str">
        <f t="shared" si="1952"/>
        <v/>
      </c>
      <c r="EE2445" s="12" t="str">
        <f t="shared" si="1953"/>
        <v/>
      </c>
      <c r="EF2445" s="12" t="str">
        <f t="shared" si="1954"/>
        <v/>
      </c>
      <c r="EG2445" s="12" t="str">
        <f t="shared" si="1955"/>
        <v/>
      </c>
      <c r="EH2445" s="12" t="str">
        <f t="shared" si="1956"/>
        <v/>
      </c>
      <c r="EI2445" s="12" t="str">
        <f t="shared" si="1957"/>
        <v/>
      </c>
      <c r="EK2445" s="83" t="str">
        <f t="shared" si="1989"/>
        <v/>
      </c>
      <c r="EM2445" s="12" t="str">
        <f t="shared" si="1990"/>
        <v/>
      </c>
      <c r="EO2445" s="12" t="str">
        <f t="shared" si="1991"/>
        <v/>
      </c>
      <c r="EQ2445" s="12" t="str">
        <f>IF($EO2445="", "", IF($EQ$8=$EQ$6, COUNTIF($EO$11:$EO$2510, "&gt;"&amp;$EO2445)+1+COUNTIF($EO$11:$EO2445, $EO2445)-1, COUNTIF($EO$11:$EO$2510, "&lt;"&amp;$EO2445)+1+COUNTIF($EO$11:$EO2445, $EO2445)-1))</f>
        <v/>
      </c>
    </row>
    <row r="2446" spans="1:147" x14ac:dyDescent="0.55000000000000004">
      <c r="A2446" s="8"/>
      <c r="B2446" s="12" t="str">
        <f>IF($D2446="", "", COUNTIF($D$11:$D2446, $D2446))</f>
        <v/>
      </c>
      <c r="C2446" s="8"/>
      <c r="D2446" s="45"/>
      <c r="E2446" s="46"/>
      <c r="F2446" s="47"/>
      <c r="G2446" s="54"/>
      <c r="H2446" s="54"/>
      <c r="I2446" s="48"/>
      <c r="J2446" s="49"/>
      <c r="K2446" s="50"/>
      <c r="L2446" s="50"/>
      <c r="M2446" s="50"/>
      <c r="N2446" s="50"/>
      <c r="O2446" s="50"/>
      <c r="P2446" s="50"/>
      <c r="Q2446" s="50"/>
      <c r="R2446" s="50"/>
      <c r="S2446" s="50"/>
      <c r="T2446" s="50"/>
      <c r="U2446" s="51"/>
      <c r="V2446" s="52"/>
      <c r="W2446" s="53"/>
      <c r="X2446" s="53"/>
      <c r="Y2446" s="53"/>
      <c r="Z2446" s="53"/>
      <c r="AA2446" s="48"/>
      <c r="AB2446" s="54"/>
      <c r="AC2446" s="54"/>
      <c r="AD2446" s="54"/>
      <c r="AE2446" s="54"/>
      <c r="AF2446" s="54"/>
      <c r="AG2446" s="54"/>
      <c r="AH2446" s="54"/>
      <c r="AI2446" s="54"/>
      <c r="AJ2446" s="49"/>
      <c r="AK2446" s="48"/>
      <c r="AL2446" s="54"/>
      <c r="AM2446" s="54"/>
      <c r="AN2446" s="54"/>
      <c r="AO2446" s="54"/>
      <c r="AP2446" s="54"/>
      <c r="AQ2446" s="54"/>
      <c r="AR2446" s="54"/>
      <c r="AS2446" s="54"/>
      <c r="AT2446" s="54"/>
      <c r="AU2446" s="54"/>
      <c r="AV2446" s="54"/>
      <c r="AW2446" s="54"/>
      <c r="AX2446" s="54"/>
      <c r="AY2446" s="54"/>
      <c r="AZ2446" s="54"/>
      <c r="BA2446" s="54"/>
      <c r="BB2446" s="54"/>
      <c r="BC2446" s="54"/>
      <c r="BD2446" s="54"/>
      <c r="BE2446" s="54"/>
      <c r="BF2446" s="54"/>
      <c r="BG2446" s="54"/>
      <c r="BH2446" s="54"/>
      <c r="BI2446" s="54"/>
      <c r="BJ2446" s="54"/>
      <c r="BK2446" s="54"/>
      <c r="BL2446" s="54"/>
      <c r="BM2446" s="54"/>
      <c r="BN2446" s="54"/>
      <c r="BO2446" s="54"/>
      <c r="BP2446" s="54"/>
      <c r="BQ2446" s="54"/>
      <c r="BR2446" s="54"/>
      <c r="BS2446" s="54"/>
      <c r="BT2446" s="54"/>
      <c r="BU2446" s="54"/>
      <c r="BV2446" s="54"/>
      <c r="BW2446" s="54"/>
      <c r="BX2446" s="49"/>
      <c r="BY2446" s="55"/>
      <c r="BZ2446" s="8"/>
      <c r="CE2446" s="12" t="str">
        <f t="shared" si="1979"/>
        <v/>
      </c>
      <c r="CG2446" s="77" t="str">
        <f t="shared" si="1980"/>
        <v/>
      </c>
      <c r="CH2446" s="80" t="str">
        <f t="shared" si="1981"/>
        <v/>
      </c>
      <c r="CL2446" s="12" t="str">
        <f t="shared" si="1982"/>
        <v/>
      </c>
      <c r="CM2446" s="12" t="str">
        <f t="shared" si="1983"/>
        <v/>
      </c>
      <c r="CN2446" s="12" t="str" cm="1">
        <f t="array" ref="CN2446">IF(OR($CE2446="", $CG$3=""), "", IF(IFERROR(INDEX($K2446:$T2446, $CK2446, MATCH(CN$3, $K$3:$T$3, 0)), "")="", $CC$4, $CC$3))</f>
        <v/>
      </c>
      <c r="CO2446" s="12" t="str" cm="1">
        <f t="array" ref="CO2446">IF(OR($CE2446="", $CG$3=""), "", IF(IFERROR(INDEX($AA2446:$AJ2446, $CK2446, MATCH(CO$3, $AA$3:$AJ$3, 0)), "")="", $CC$4, $CC$3))</f>
        <v/>
      </c>
      <c r="CP2446" s="12" t="str">
        <f>IF(OR($CE2446="", $CG$3=""), "", IF(CP$3='Property List &amp; Features'!$BG$9, $CC$3, IF(CP$3=$I2446, $CC$3, $CC$4)))</f>
        <v/>
      </c>
      <c r="CQ2446" s="12" t="str">
        <f>IF(OR($CE2446="", $CG$3=""), "", IF(CQ$3='Property List &amp; Features'!$BG$9, $CC$3, IF(CQ$3=$J2446, $CC$3, $CC$4)))</f>
        <v/>
      </c>
      <c r="CR2446" s="12" t="str">
        <f t="shared" si="1984"/>
        <v/>
      </c>
      <c r="CS2446" s="12" t="str">
        <f t="shared" si="1985"/>
        <v/>
      </c>
      <c r="CT2446" s="12" t="str">
        <f t="shared" si="1986"/>
        <v/>
      </c>
      <c r="CU2446" s="12" t="str">
        <f t="shared" si="1987"/>
        <v/>
      </c>
      <c r="CV2446" s="12" t="str">
        <f t="shared" si="1988"/>
        <v/>
      </c>
      <c r="CW2446" s="12" t="str">
        <f t="shared" si="1958"/>
        <v/>
      </c>
      <c r="CX2446" s="12" t="str">
        <f t="shared" si="1959"/>
        <v/>
      </c>
      <c r="CY2446" s="12" t="str">
        <f t="shared" si="1960"/>
        <v/>
      </c>
      <c r="CZ2446" s="12" t="str">
        <f t="shared" si="1961"/>
        <v/>
      </c>
      <c r="DA2446" s="12" t="str">
        <f t="shared" si="1962"/>
        <v/>
      </c>
      <c r="DB2446" s="12" t="str">
        <f t="shared" si="1963"/>
        <v/>
      </c>
      <c r="DC2446" s="12" t="str">
        <f t="shared" si="1964"/>
        <v/>
      </c>
      <c r="DD2446" s="12" t="str">
        <f t="shared" si="1965"/>
        <v/>
      </c>
      <c r="DE2446" s="12" t="str">
        <f t="shared" si="1966"/>
        <v/>
      </c>
      <c r="DF2446" s="12" t="str">
        <f t="shared" si="1967"/>
        <v/>
      </c>
      <c r="DG2446" s="12" t="str">
        <f t="shared" si="1968"/>
        <v/>
      </c>
      <c r="DH2446" s="12" t="str">
        <f t="shared" si="1969"/>
        <v/>
      </c>
      <c r="DI2446" s="12" t="str">
        <f t="shared" si="1970"/>
        <v/>
      </c>
      <c r="DJ2446" s="12" t="str">
        <f t="shared" si="1971"/>
        <v/>
      </c>
      <c r="DK2446" s="12" t="str">
        <f t="shared" si="1972"/>
        <v/>
      </c>
      <c r="DL2446" s="12" t="str">
        <f t="shared" si="1973"/>
        <v/>
      </c>
      <c r="DM2446" s="12" t="str">
        <f t="shared" si="1974"/>
        <v/>
      </c>
      <c r="DN2446" s="12" t="str">
        <f t="shared" si="1975"/>
        <v/>
      </c>
      <c r="DO2446" s="12" t="str">
        <f t="shared" si="1976"/>
        <v/>
      </c>
      <c r="DP2446" s="12" t="str">
        <f t="shared" si="1977"/>
        <v/>
      </c>
      <c r="DQ2446" s="12" t="str">
        <f t="shared" si="1978"/>
        <v/>
      </c>
      <c r="DR2446" s="12" t="str">
        <f t="shared" si="1940"/>
        <v/>
      </c>
      <c r="DS2446" s="12" t="str">
        <f t="shared" si="1941"/>
        <v/>
      </c>
      <c r="DT2446" s="12" t="str">
        <f t="shared" si="1942"/>
        <v/>
      </c>
      <c r="DU2446" s="12" t="str">
        <f t="shared" si="1943"/>
        <v/>
      </c>
      <c r="DV2446" s="12" t="str">
        <f t="shared" si="1944"/>
        <v/>
      </c>
      <c r="DW2446" s="12" t="str">
        <f t="shared" si="1945"/>
        <v/>
      </c>
      <c r="DX2446" s="12" t="str">
        <f t="shared" si="1946"/>
        <v/>
      </c>
      <c r="DY2446" s="12" t="str">
        <f t="shared" si="1947"/>
        <v/>
      </c>
      <c r="DZ2446" s="12" t="str">
        <f t="shared" si="1948"/>
        <v/>
      </c>
      <c r="EA2446" s="12" t="str">
        <f t="shared" si="1949"/>
        <v/>
      </c>
      <c r="EB2446" s="12" t="str">
        <f t="shared" si="1950"/>
        <v/>
      </c>
      <c r="EC2446" s="12" t="str">
        <f t="shared" si="1951"/>
        <v/>
      </c>
      <c r="ED2446" s="12" t="str">
        <f t="shared" si="1952"/>
        <v/>
      </c>
      <c r="EE2446" s="12" t="str">
        <f t="shared" si="1953"/>
        <v/>
      </c>
      <c r="EF2446" s="12" t="str">
        <f t="shared" si="1954"/>
        <v/>
      </c>
      <c r="EG2446" s="12" t="str">
        <f t="shared" si="1955"/>
        <v/>
      </c>
      <c r="EH2446" s="12" t="str">
        <f t="shared" si="1956"/>
        <v/>
      </c>
      <c r="EI2446" s="12" t="str">
        <f t="shared" si="1957"/>
        <v/>
      </c>
      <c r="EK2446" s="83" t="str">
        <f t="shared" si="1989"/>
        <v/>
      </c>
      <c r="EM2446" s="12" t="str">
        <f t="shared" si="1990"/>
        <v/>
      </c>
      <c r="EO2446" s="12" t="str">
        <f t="shared" si="1991"/>
        <v/>
      </c>
      <c r="EQ2446" s="12" t="str">
        <f>IF($EO2446="", "", IF($EQ$8=$EQ$6, COUNTIF($EO$11:$EO$2510, "&gt;"&amp;$EO2446)+1+COUNTIF($EO$11:$EO2446, $EO2446)-1, COUNTIF($EO$11:$EO$2510, "&lt;"&amp;$EO2446)+1+COUNTIF($EO$11:$EO2446, $EO2446)-1))</f>
        <v/>
      </c>
    </row>
    <row r="2447" spans="1:147" x14ac:dyDescent="0.55000000000000004">
      <c r="A2447" s="8"/>
      <c r="B2447" s="12" t="str">
        <f>IF($D2447="", "", COUNTIF($D$11:$D2447, $D2447))</f>
        <v/>
      </c>
      <c r="C2447" s="8"/>
      <c r="D2447" s="45"/>
      <c r="E2447" s="46"/>
      <c r="F2447" s="47"/>
      <c r="G2447" s="54"/>
      <c r="H2447" s="54"/>
      <c r="I2447" s="48"/>
      <c r="J2447" s="49"/>
      <c r="K2447" s="50"/>
      <c r="L2447" s="50"/>
      <c r="M2447" s="50"/>
      <c r="N2447" s="50"/>
      <c r="O2447" s="50"/>
      <c r="P2447" s="50"/>
      <c r="Q2447" s="50"/>
      <c r="R2447" s="50"/>
      <c r="S2447" s="50"/>
      <c r="T2447" s="50"/>
      <c r="U2447" s="51"/>
      <c r="V2447" s="52"/>
      <c r="W2447" s="53"/>
      <c r="X2447" s="53"/>
      <c r="Y2447" s="53"/>
      <c r="Z2447" s="53"/>
      <c r="AA2447" s="48"/>
      <c r="AB2447" s="54"/>
      <c r="AC2447" s="54"/>
      <c r="AD2447" s="54"/>
      <c r="AE2447" s="54"/>
      <c r="AF2447" s="54"/>
      <c r="AG2447" s="54"/>
      <c r="AH2447" s="54"/>
      <c r="AI2447" s="54"/>
      <c r="AJ2447" s="49"/>
      <c r="AK2447" s="48"/>
      <c r="AL2447" s="54"/>
      <c r="AM2447" s="54"/>
      <c r="AN2447" s="54"/>
      <c r="AO2447" s="54"/>
      <c r="AP2447" s="54"/>
      <c r="AQ2447" s="54"/>
      <c r="AR2447" s="54"/>
      <c r="AS2447" s="54"/>
      <c r="AT2447" s="54"/>
      <c r="AU2447" s="54"/>
      <c r="AV2447" s="54"/>
      <c r="AW2447" s="54"/>
      <c r="AX2447" s="54"/>
      <c r="AY2447" s="54"/>
      <c r="AZ2447" s="54"/>
      <c r="BA2447" s="54"/>
      <c r="BB2447" s="54"/>
      <c r="BC2447" s="54"/>
      <c r="BD2447" s="54"/>
      <c r="BE2447" s="54"/>
      <c r="BF2447" s="54"/>
      <c r="BG2447" s="54"/>
      <c r="BH2447" s="54"/>
      <c r="BI2447" s="54"/>
      <c r="BJ2447" s="54"/>
      <c r="BK2447" s="54"/>
      <c r="BL2447" s="54"/>
      <c r="BM2447" s="54"/>
      <c r="BN2447" s="54"/>
      <c r="BO2447" s="54"/>
      <c r="BP2447" s="54"/>
      <c r="BQ2447" s="54"/>
      <c r="BR2447" s="54"/>
      <c r="BS2447" s="54"/>
      <c r="BT2447" s="54"/>
      <c r="BU2447" s="54"/>
      <c r="BV2447" s="54"/>
      <c r="BW2447" s="54"/>
      <c r="BX2447" s="49"/>
      <c r="BY2447" s="55"/>
      <c r="BZ2447" s="8"/>
      <c r="CE2447" s="12" t="str">
        <f t="shared" si="1979"/>
        <v/>
      </c>
      <c r="CG2447" s="77" t="str">
        <f t="shared" si="1980"/>
        <v/>
      </c>
      <c r="CH2447" s="80" t="str">
        <f t="shared" si="1981"/>
        <v/>
      </c>
      <c r="CL2447" s="12" t="str">
        <f t="shared" si="1982"/>
        <v/>
      </c>
      <c r="CM2447" s="12" t="str">
        <f t="shared" si="1983"/>
        <v/>
      </c>
      <c r="CN2447" s="12" t="str" cm="1">
        <f t="array" ref="CN2447">IF(OR($CE2447="", $CG$3=""), "", IF(IFERROR(INDEX($K2447:$T2447, $CK2447, MATCH(CN$3, $K$3:$T$3, 0)), "")="", $CC$4, $CC$3))</f>
        <v/>
      </c>
      <c r="CO2447" s="12" t="str" cm="1">
        <f t="array" ref="CO2447">IF(OR($CE2447="", $CG$3=""), "", IF(IFERROR(INDEX($AA2447:$AJ2447, $CK2447, MATCH(CO$3, $AA$3:$AJ$3, 0)), "")="", $CC$4, $CC$3))</f>
        <v/>
      </c>
      <c r="CP2447" s="12" t="str">
        <f>IF(OR($CE2447="", $CG$3=""), "", IF(CP$3='Property List &amp; Features'!$BG$9, $CC$3, IF(CP$3=$I2447, $CC$3, $CC$4)))</f>
        <v/>
      </c>
      <c r="CQ2447" s="12" t="str">
        <f>IF(OR($CE2447="", $CG$3=""), "", IF(CQ$3='Property List &amp; Features'!$BG$9, $CC$3, IF(CQ$3=$J2447, $CC$3, $CC$4)))</f>
        <v/>
      </c>
      <c r="CR2447" s="12" t="str">
        <f t="shared" si="1984"/>
        <v/>
      </c>
      <c r="CS2447" s="12" t="str">
        <f t="shared" si="1985"/>
        <v/>
      </c>
      <c r="CT2447" s="12" t="str">
        <f t="shared" si="1986"/>
        <v/>
      </c>
      <c r="CU2447" s="12" t="str">
        <f t="shared" si="1987"/>
        <v/>
      </c>
      <c r="CV2447" s="12" t="str">
        <f t="shared" si="1988"/>
        <v/>
      </c>
      <c r="CW2447" s="12" t="str">
        <f t="shared" si="1958"/>
        <v/>
      </c>
      <c r="CX2447" s="12" t="str">
        <f t="shared" si="1959"/>
        <v/>
      </c>
      <c r="CY2447" s="12" t="str">
        <f t="shared" si="1960"/>
        <v/>
      </c>
      <c r="CZ2447" s="12" t="str">
        <f t="shared" si="1961"/>
        <v/>
      </c>
      <c r="DA2447" s="12" t="str">
        <f t="shared" si="1962"/>
        <v/>
      </c>
      <c r="DB2447" s="12" t="str">
        <f t="shared" si="1963"/>
        <v/>
      </c>
      <c r="DC2447" s="12" t="str">
        <f t="shared" si="1964"/>
        <v/>
      </c>
      <c r="DD2447" s="12" t="str">
        <f t="shared" si="1965"/>
        <v/>
      </c>
      <c r="DE2447" s="12" t="str">
        <f t="shared" si="1966"/>
        <v/>
      </c>
      <c r="DF2447" s="12" t="str">
        <f t="shared" si="1967"/>
        <v/>
      </c>
      <c r="DG2447" s="12" t="str">
        <f t="shared" si="1968"/>
        <v/>
      </c>
      <c r="DH2447" s="12" t="str">
        <f t="shared" si="1969"/>
        <v/>
      </c>
      <c r="DI2447" s="12" t="str">
        <f t="shared" si="1970"/>
        <v/>
      </c>
      <c r="DJ2447" s="12" t="str">
        <f t="shared" si="1971"/>
        <v/>
      </c>
      <c r="DK2447" s="12" t="str">
        <f t="shared" si="1972"/>
        <v/>
      </c>
      <c r="DL2447" s="12" t="str">
        <f t="shared" si="1973"/>
        <v/>
      </c>
      <c r="DM2447" s="12" t="str">
        <f t="shared" si="1974"/>
        <v/>
      </c>
      <c r="DN2447" s="12" t="str">
        <f t="shared" si="1975"/>
        <v/>
      </c>
      <c r="DO2447" s="12" t="str">
        <f t="shared" si="1976"/>
        <v/>
      </c>
      <c r="DP2447" s="12" t="str">
        <f t="shared" si="1977"/>
        <v/>
      </c>
      <c r="DQ2447" s="12" t="str">
        <f t="shared" si="1978"/>
        <v/>
      </c>
      <c r="DR2447" s="12" t="str">
        <f t="shared" si="1940"/>
        <v/>
      </c>
      <c r="DS2447" s="12" t="str">
        <f t="shared" si="1941"/>
        <v/>
      </c>
      <c r="DT2447" s="12" t="str">
        <f t="shared" si="1942"/>
        <v/>
      </c>
      <c r="DU2447" s="12" t="str">
        <f t="shared" si="1943"/>
        <v/>
      </c>
      <c r="DV2447" s="12" t="str">
        <f t="shared" si="1944"/>
        <v/>
      </c>
      <c r="DW2447" s="12" t="str">
        <f t="shared" si="1945"/>
        <v/>
      </c>
      <c r="DX2447" s="12" t="str">
        <f t="shared" si="1946"/>
        <v/>
      </c>
      <c r="DY2447" s="12" t="str">
        <f t="shared" si="1947"/>
        <v/>
      </c>
      <c r="DZ2447" s="12" t="str">
        <f t="shared" si="1948"/>
        <v/>
      </c>
      <c r="EA2447" s="12" t="str">
        <f t="shared" si="1949"/>
        <v/>
      </c>
      <c r="EB2447" s="12" t="str">
        <f t="shared" si="1950"/>
        <v/>
      </c>
      <c r="EC2447" s="12" t="str">
        <f t="shared" si="1951"/>
        <v/>
      </c>
      <c r="ED2447" s="12" t="str">
        <f t="shared" si="1952"/>
        <v/>
      </c>
      <c r="EE2447" s="12" t="str">
        <f t="shared" si="1953"/>
        <v/>
      </c>
      <c r="EF2447" s="12" t="str">
        <f t="shared" si="1954"/>
        <v/>
      </c>
      <c r="EG2447" s="12" t="str">
        <f t="shared" si="1955"/>
        <v/>
      </c>
      <c r="EH2447" s="12" t="str">
        <f t="shared" si="1956"/>
        <v/>
      </c>
      <c r="EI2447" s="12" t="str">
        <f t="shared" si="1957"/>
        <v/>
      </c>
      <c r="EK2447" s="83" t="str">
        <f t="shared" si="1989"/>
        <v/>
      </c>
      <c r="EM2447" s="12" t="str">
        <f t="shared" si="1990"/>
        <v/>
      </c>
      <c r="EO2447" s="12" t="str">
        <f t="shared" si="1991"/>
        <v/>
      </c>
      <c r="EQ2447" s="12" t="str">
        <f>IF($EO2447="", "", IF($EQ$8=$EQ$6, COUNTIF($EO$11:$EO$2510, "&gt;"&amp;$EO2447)+1+COUNTIF($EO$11:$EO2447, $EO2447)-1, COUNTIF($EO$11:$EO$2510, "&lt;"&amp;$EO2447)+1+COUNTIF($EO$11:$EO2447, $EO2447)-1))</f>
        <v/>
      </c>
    </row>
    <row r="2448" spans="1:147" x14ac:dyDescent="0.55000000000000004">
      <c r="A2448" s="8"/>
      <c r="B2448" s="12" t="str">
        <f>IF($D2448="", "", COUNTIF($D$11:$D2448, $D2448))</f>
        <v/>
      </c>
      <c r="C2448" s="8"/>
      <c r="D2448" s="45"/>
      <c r="E2448" s="46"/>
      <c r="F2448" s="47"/>
      <c r="G2448" s="54"/>
      <c r="H2448" s="54"/>
      <c r="I2448" s="48"/>
      <c r="J2448" s="49"/>
      <c r="K2448" s="50"/>
      <c r="L2448" s="50"/>
      <c r="M2448" s="50"/>
      <c r="N2448" s="50"/>
      <c r="O2448" s="50"/>
      <c r="P2448" s="50"/>
      <c r="Q2448" s="50"/>
      <c r="R2448" s="50"/>
      <c r="S2448" s="50"/>
      <c r="T2448" s="50"/>
      <c r="U2448" s="51"/>
      <c r="V2448" s="52"/>
      <c r="W2448" s="53"/>
      <c r="X2448" s="53"/>
      <c r="Y2448" s="53"/>
      <c r="Z2448" s="53"/>
      <c r="AA2448" s="48"/>
      <c r="AB2448" s="54"/>
      <c r="AC2448" s="54"/>
      <c r="AD2448" s="54"/>
      <c r="AE2448" s="54"/>
      <c r="AF2448" s="54"/>
      <c r="AG2448" s="54"/>
      <c r="AH2448" s="54"/>
      <c r="AI2448" s="54"/>
      <c r="AJ2448" s="49"/>
      <c r="AK2448" s="48"/>
      <c r="AL2448" s="54"/>
      <c r="AM2448" s="54"/>
      <c r="AN2448" s="54"/>
      <c r="AO2448" s="54"/>
      <c r="AP2448" s="54"/>
      <c r="AQ2448" s="54"/>
      <c r="AR2448" s="54"/>
      <c r="AS2448" s="54"/>
      <c r="AT2448" s="54"/>
      <c r="AU2448" s="54"/>
      <c r="AV2448" s="54"/>
      <c r="AW2448" s="54"/>
      <c r="AX2448" s="54"/>
      <c r="AY2448" s="54"/>
      <c r="AZ2448" s="54"/>
      <c r="BA2448" s="54"/>
      <c r="BB2448" s="54"/>
      <c r="BC2448" s="54"/>
      <c r="BD2448" s="54"/>
      <c r="BE2448" s="54"/>
      <c r="BF2448" s="54"/>
      <c r="BG2448" s="54"/>
      <c r="BH2448" s="54"/>
      <c r="BI2448" s="54"/>
      <c r="BJ2448" s="54"/>
      <c r="BK2448" s="54"/>
      <c r="BL2448" s="54"/>
      <c r="BM2448" s="54"/>
      <c r="BN2448" s="54"/>
      <c r="BO2448" s="54"/>
      <c r="BP2448" s="54"/>
      <c r="BQ2448" s="54"/>
      <c r="BR2448" s="54"/>
      <c r="BS2448" s="54"/>
      <c r="BT2448" s="54"/>
      <c r="BU2448" s="54"/>
      <c r="BV2448" s="54"/>
      <c r="BW2448" s="54"/>
      <c r="BX2448" s="49"/>
      <c r="BY2448" s="55"/>
      <c r="BZ2448" s="8"/>
      <c r="CE2448" s="12" t="str">
        <f t="shared" si="1979"/>
        <v/>
      </c>
      <c r="CG2448" s="77" t="str">
        <f t="shared" si="1980"/>
        <v/>
      </c>
      <c r="CH2448" s="80" t="str">
        <f t="shared" si="1981"/>
        <v/>
      </c>
      <c r="CL2448" s="12" t="str">
        <f t="shared" si="1982"/>
        <v/>
      </c>
      <c r="CM2448" s="12" t="str">
        <f t="shared" si="1983"/>
        <v/>
      </c>
      <c r="CN2448" s="12" t="str" cm="1">
        <f t="array" ref="CN2448">IF(OR($CE2448="", $CG$3=""), "", IF(IFERROR(INDEX($K2448:$T2448, $CK2448, MATCH(CN$3, $K$3:$T$3, 0)), "")="", $CC$4, $CC$3))</f>
        <v/>
      </c>
      <c r="CO2448" s="12" t="str" cm="1">
        <f t="array" ref="CO2448">IF(OR($CE2448="", $CG$3=""), "", IF(IFERROR(INDEX($AA2448:$AJ2448, $CK2448, MATCH(CO$3, $AA$3:$AJ$3, 0)), "")="", $CC$4, $CC$3))</f>
        <v/>
      </c>
      <c r="CP2448" s="12" t="str">
        <f>IF(OR($CE2448="", $CG$3=""), "", IF(CP$3='Property List &amp; Features'!$BG$9, $CC$3, IF(CP$3=$I2448, $CC$3, $CC$4)))</f>
        <v/>
      </c>
      <c r="CQ2448" s="12" t="str">
        <f>IF(OR($CE2448="", $CG$3=""), "", IF(CQ$3='Property List &amp; Features'!$BG$9, $CC$3, IF(CQ$3=$J2448, $CC$3, $CC$4)))</f>
        <v/>
      </c>
      <c r="CR2448" s="12" t="str">
        <f t="shared" si="1984"/>
        <v/>
      </c>
      <c r="CS2448" s="12" t="str">
        <f t="shared" si="1985"/>
        <v/>
      </c>
      <c r="CT2448" s="12" t="str">
        <f t="shared" si="1986"/>
        <v/>
      </c>
      <c r="CU2448" s="12" t="str">
        <f t="shared" si="1987"/>
        <v/>
      </c>
      <c r="CV2448" s="12" t="str">
        <f t="shared" si="1988"/>
        <v/>
      </c>
      <c r="CW2448" s="12" t="str">
        <f t="shared" si="1958"/>
        <v/>
      </c>
      <c r="CX2448" s="12" t="str">
        <f t="shared" si="1959"/>
        <v/>
      </c>
      <c r="CY2448" s="12" t="str">
        <f t="shared" si="1960"/>
        <v/>
      </c>
      <c r="CZ2448" s="12" t="str">
        <f t="shared" si="1961"/>
        <v/>
      </c>
      <c r="DA2448" s="12" t="str">
        <f t="shared" si="1962"/>
        <v/>
      </c>
      <c r="DB2448" s="12" t="str">
        <f t="shared" si="1963"/>
        <v/>
      </c>
      <c r="DC2448" s="12" t="str">
        <f t="shared" si="1964"/>
        <v/>
      </c>
      <c r="DD2448" s="12" t="str">
        <f t="shared" si="1965"/>
        <v/>
      </c>
      <c r="DE2448" s="12" t="str">
        <f t="shared" si="1966"/>
        <v/>
      </c>
      <c r="DF2448" s="12" t="str">
        <f t="shared" si="1967"/>
        <v/>
      </c>
      <c r="DG2448" s="12" t="str">
        <f t="shared" si="1968"/>
        <v/>
      </c>
      <c r="DH2448" s="12" t="str">
        <f t="shared" si="1969"/>
        <v/>
      </c>
      <c r="DI2448" s="12" t="str">
        <f t="shared" si="1970"/>
        <v/>
      </c>
      <c r="DJ2448" s="12" t="str">
        <f t="shared" si="1971"/>
        <v/>
      </c>
      <c r="DK2448" s="12" t="str">
        <f t="shared" si="1972"/>
        <v/>
      </c>
      <c r="DL2448" s="12" t="str">
        <f t="shared" si="1973"/>
        <v/>
      </c>
      <c r="DM2448" s="12" t="str">
        <f t="shared" si="1974"/>
        <v/>
      </c>
      <c r="DN2448" s="12" t="str">
        <f t="shared" si="1975"/>
        <v/>
      </c>
      <c r="DO2448" s="12" t="str">
        <f t="shared" si="1976"/>
        <v/>
      </c>
      <c r="DP2448" s="12" t="str">
        <f t="shared" si="1977"/>
        <v/>
      </c>
      <c r="DQ2448" s="12" t="str">
        <f t="shared" si="1978"/>
        <v/>
      </c>
      <c r="DR2448" s="12" t="str">
        <f t="shared" si="1940"/>
        <v/>
      </c>
      <c r="DS2448" s="12" t="str">
        <f t="shared" si="1941"/>
        <v/>
      </c>
      <c r="DT2448" s="12" t="str">
        <f t="shared" si="1942"/>
        <v/>
      </c>
      <c r="DU2448" s="12" t="str">
        <f t="shared" si="1943"/>
        <v/>
      </c>
      <c r="DV2448" s="12" t="str">
        <f t="shared" si="1944"/>
        <v/>
      </c>
      <c r="DW2448" s="12" t="str">
        <f t="shared" si="1945"/>
        <v/>
      </c>
      <c r="DX2448" s="12" t="str">
        <f t="shared" si="1946"/>
        <v/>
      </c>
      <c r="DY2448" s="12" t="str">
        <f t="shared" si="1947"/>
        <v/>
      </c>
      <c r="DZ2448" s="12" t="str">
        <f t="shared" si="1948"/>
        <v/>
      </c>
      <c r="EA2448" s="12" t="str">
        <f t="shared" si="1949"/>
        <v/>
      </c>
      <c r="EB2448" s="12" t="str">
        <f t="shared" si="1950"/>
        <v/>
      </c>
      <c r="EC2448" s="12" t="str">
        <f t="shared" si="1951"/>
        <v/>
      </c>
      <c r="ED2448" s="12" t="str">
        <f t="shared" si="1952"/>
        <v/>
      </c>
      <c r="EE2448" s="12" t="str">
        <f t="shared" si="1953"/>
        <v/>
      </c>
      <c r="EF2448" s="12" t="str">
        <f t="shared" si="1954"/>
        <v/>
      </c>
      <c r="EG2448" s="12" t="str">
        <f t="shared" si="1955"/>
        <v/>
      </c>
      <c r="EH2448" s="12" t="str">
        <f t="shared" si="1956"/>
        <v/>
      </c>
      <c r="EI2448" s="12" t="str">
        <f t="shared" si="1957"/>
        <v/>
      </c>
      <c r="EK2448" s="83" t="str">
        <f t="shared" si="1989"/>
        <v/>
      </c>
      <c r="EM2448" s="12" t="str">
        <f t="shared" si="1990"/>
        <v/>
      </c>
      <c r="EO2448" s="12" t="str">
        <f t="shared" si="1991"/>
        <v/>
      </c>
      <c r="EQ2448" s="12" t="str">
        <f>IF($EO2448="", "", IF($EQ$8=$EQ$6, COUNTIF($EO$11:$EO$2510, "&gt;"&amp;$EO2448)+1+COUNTIF($EO$11:$EO2448, $EO2448)-1, COUNTIF($EO$11:$EO$2510, "&lt;"&amp;$EO2448)+1+COUNTIF($EO$11:$EO2448, $EO2448)-1))</f>
        <v/>
      </c>
    </row>
    <row r="2449" spans="1:147" x14ac:dyDescent="0.55000000000000004">
      <c r="A2449" s="8"/>
      <c r="B2449" s="12" t="str">
        <f>IF($D2449="", "", COUNTIF($D$11:$D2449, $D2449))</f>
        <v/>
      </c>
      <c r="C2449" s="8"/>
      <c r="D2449" s="45"/>
      <c r="E2449" s="46"/>
      <c r="F2449" s="47"/>
      <c r="G2449" s="54"/>
      <c r="H2449" s="54"/>
      <c r="I2449" s="48"/>
      <c r="J2449" s="49"/>
      <c r="K2449" s="50"/>
      <c r="L2449" s="50"/>
      <c r="M2449" s="50"/>
      <c r="N2449" s="50"/>
      <c r="O2449" s="50"/>
      <c r="P2449" s="50"/>
      <c r="Q2449" s="50"/>
      <c r="R2449" s="50"/>
      <c r="S2449" s="50"/>
      <c r="T2449" s="50"/>
      <c r="U2449" s="51"/>
      <c r="V2449" s="52"/>
      <c r="W2449" s="53"/>
      <c r="X2449" s="53"/>
      <c r="Y2449" s="53"/>
      <c r="Z2449" s="53"/>
      <c r="AA2449" s="48"/>
      <c r="AB2449" s="54"/>
      <c r="AC2449" s="54"/>
      <c r="AD2449" s="54"/>
      <c r="AE2449" s="54"/>
      <c r="AF2449" s="54"/>
      <c r="AG2449" s="54"/>
      <c r="AH2449" s="54"/>
      <c r="AI2449" s="54"/>
      <c r="AJ2449" s="49"/>
      <c r="AK2449" s="48"/>
      <c r="AL2449" s="54"/>
      <c r="AM2449" s="54"/>
      <c r="AN2449" s="54"/>
      <c r="AO2449" s="54"/>
      <c r="AP2449" s="54"/>
      <c r="AQ2449" s="54"/>
      <c r="AR2449" s="54"/>
      <c r="AS2449" s="54"/>
      <c r="AT2449" s="54"/>
      <c r="AU2449" s="54"/>
      <c r="AV2449" s="54"/>
      <c r="AW2449" s="54"/>
      <c r="AX2449" s="54"/>
      <c r="AY2449" s="54"/>
      <c r="AZ2449" s="54"/>
      <c r="BA2449" s="54"/>
      <c r="BB2449" s="54"/>
      <c r="BC2449" s="54"/>
      <c r="BD2449" s="54"/>
      <c r="BE2449" s="54"/>
      <c r="BF2449" s="54"/>
      <c r="BG2449" s="54"/>
      <c r="BH2449" s="54"/>
      <c r="BI2449" s="54"/>
      <c r="BJ2449" s="54"/>
      <c r="BK2449" s="54"/>
      <c r="BL2449" s="54"/>
      <c r="BM2449" s="54"/>
      <c r="BN2449" s="54"/>
      <c r="BO2449" s="54"/>
      <c r="BP2449" s="54"/>
      <c r="BQ2449" s="54"/>
      <c r="BR2449" s="54"/>
      <c r="BS2449" s="54"/>
      <c r="BT2449" s="54"/>
      <c r="BU2449" s="54"/>
      <c r="BV2449" s="54"/>
      <c r="BW2449" s="54"/>
      <c r="BX2449" s="49"/>
      <c r="BY2449" s="55"/>
      <c r="BZ2449" s="8"/>
      <c r="CE2449" s="12" t="str">
        <f t="shared" si="1979"/>
        <v/>
      </c>
      <c r="CG2449" s="77" t="str">
        <f t="shared" si="1980"/>
        <v/>
      </c>
      <c r="CH2449" s="80" t="str">
        <f t="shared" si="1981"/>
        <v/>
      </c>
      <c r="CL2449" s="12" t="str">
        <f t="shared" si="1982"/>
        <v/>
      </c>
      <c r="CM2449" s="12" t="str">
        <f t="shared" si="1983"/>
        <v/>
      </c>
      <c r="CN2449" s="12" t="str" cm="1">
        <f t="array" ref="CN2449">IF(OR($CE2449="", $CG$3=""), "", IF(IFERROR(INDEX($K2449:$T2449, $CK2449, MATCH(CN$3, $K$3:$T$3, 0)), "")="", $CC$4, $CC$3))</f>
        <v/>
      </c>
      <c r="CO2449" s="12" t="str" cm="1">
        <f t="array" ref="CO2449">IF(OR($CE2449="", $CG$3=""), "", IF(IFERROR(INDEX($AA2449:$AJ2449, $CK2449, MATCH(CO$3, $AA$3:$AJ$3, 0)), "")="", $CC$4, $CC$3))</f>
        <v/>
      </c>
      <c r="CP2449" s="12" t="str">
        <f>IF(OR($CE2449="", $CG$3=""), "", IF(CP$3='Property List &amp; Features'!$BG$9, $CC$3, IF(CP$3=$I2449, $CC$3, $CC$4)))</f>
        <v/>
      </c>
      <c r="CQ2449" s="12" t="str">
        <f>IF(OR($CE2449="", $CG$3=""), "", IF(CQ$3='Property List &amp; Features'!$BG$9, $CC$3, IF(CQ$3=$J2449, $CC$3, $CC$4)))</f>
        <v/>
      </c>
      <c r="CR2449" s="12" t="str">
        <f t="shared" si="1984"/>
        <v/>
      </c>
      <c r="CS2449" s="12" t="str">
        <f t="shared" si="1985"/>
        <v/>
      </c>
      <c r="CT2449" s="12" t="str">
        <f t="shared" si="1986"/>
        <v/>
      </c>
      <c r="CU2449" s="12" t="str">
        <f t="shared" si="1987"/>
        <v/>
      </c>
      <c r="CV2449" s="12" t="str">
        <f t="shared" si="1988"/>
        <v/>
      </c>
      <c r="CW2449" s="12" t="str">
        <f t="shared" si="1958"/>
        <v/>
      </c>
      <c r="CX2449" s="12" t="str">
        <f t="shared" si="1959"/>
        <v/>
      </c>
      <c r="CY2449" s="12" t="str">
        <f t="shared" si="1960"/>
        <v/>
      </c>
      <c r="CZ2449" s="12" t="str">
        <f t="shared" si="1961"/>
        <v/>
      </c>
      <c r="DA2449" s="12" t="str">
        <f t="shared" si="1962"/>
        <v/>
      </c>
      <c r="DB2449" s="12" t="str">
        <f t="shared" si="1963"/>
        <v/>
      </c>
      <c r="DC2449" s="12" t="str">
        <f t="shared" si="1964"/>
        <v/>
      </c>
      <c r="DD2449" s="12" t="str">
        <f t="shared" si="1965"/>
        <v/>
      </c>
      <c r="DE2449" s="12" t="str">
        <f t="shared" si="1966"/>
        <v/>
      </c>
      <c r="DF2449" s="12" t="str">
        <f t="shared" si="1967"/>
        <v/>
      </c>
      <c r="DG2449" s="12" t="str">
        <f t="shared" si="1968"/>
        <v/>
      </c>
      <c r="DH2449" s="12" t="str">
        <f t="shared" si="1969"/>
        <v/>
      </c>
      <c r="DI2449" s="12" t="str">
        <f t="shared" si="1970"/>
        <v/>
      </c>
      <c r="DJ2449" s="12" t="str">
        <f t="shared" si="1971"/>
        <v/>
      </c>
      <c r="DK2449" s="12" t="str">
        <f t="shared" si="1972"/>
        <v/>
      </c>
      <c r="DL2449" s="12" t="str">
        <f t="shared" si="1973"/>
        <v/>
      </c>
      <c r="DM2449" s="12" t="str">
        <f t="shared" si="1974"/>
        <v/>
      </c>
      <c r="DN2449" s="12" t="str">
        <f t="shared" si="1975"/>
        <v/>
      </c>
      <c r="DO2449" s="12" t="str">
        <f t="shared" si="1976"/>
        <v/>
      </c>
      <c r="DP2449" s="12" t="str">
        <f t="shared" si="1977"/>
        <v/>
      </c>
      <c r="DQ2449" s="12" t="str">
        <f t="shared" si="1978"/>
        <v/>
      </c>
      <c r="DR2449" s="12" t="str">
        <f t="shared" ref="DR2449:DR2510" si="1992">IF(OR($CE2449="", $CG$3=""), "", IF(BG2449="", $CC$3, IF(BG2449=DR$3, $CC$3, $CC$4)))</f>
        <v/>
      </c>
      <c r="DS2449" s="12" t="str">
        <f t="shared" ref="DS2449:DS2510" si="1993">IF(OR($CE2449="", $CG$3=""), "", IF(BH2449="", $CC$3, IF(BH2449=DS$3, $CC$3, $CC$4)))</f>
        <v/>
      </c>
      <c r="DT2449" s="12" t="str">
        <f t="shared" ref="DT2449:DT2510" si="1994">IF(OR($CE2449="", $CG$3=""), "", IF(BI2449="", $CC$3, IF(BI2449=DT$3, $CC$3, $CC$4)))</f>
        <v/>
      </c>
      <c r="DU2449" s="12" t="str">
        <f t="shared" ref="DU2449:DU2510" si="1995">IF(OR($CE2449="", $CG$3=""), "", IF(BJ2449="", $CC$3, IF(BJ2449=DU$3, $CC$3, $CC$4)))</f>
        <v/>
      </c>
      <c r="DV2449" s="12" t="str">
        <f t="shared" ref="DV2449:DV2510" si="1996">IF(OR($CE2449="", $CG$3=""), "", IF(BK2449="", $CC$3, IF(BK2449=DV$3, $CC$3, $CC$4)))</f>
        <v/>
      </c>
      <c r="DW2449" s="12" t="str">
        <f t="shared" ref="DW2449:DW2510" si="1997">IF(OR($CE2449="", $CG$3=""), "", IF(BL2449="", $CC$3, IF(BL2449=DW$3, $CC$3, $CC$4)))</f>
        <v/>
      </c>
      <c r="DX2449" s="12" t="str">
        <f t="shared" ref="DX2449:DX2510" si="1998">IF(OR($CE2449="", $CG$3=""), "", IF(BM2449="", $CC$3, IF(BM2449=DX$3, $CC$3, $CC$4)))</f>
        <v/>
      </c>
      <c r="DY2449" s="12" t="str">
        <f t="shared" ref="DY2449:DY2510" si="1999">IF(OR($CE2449="", $CG$3=""), "", IF(BN2449="", $CC$3, IF(BN2449=DY$3, $CC$3, $CC$4)))</f>
        <v/>
      </c>
      <c r="DZ2449" s="12" t="str">
        <f t="shared" ref="DZ2449:DZ2510" si="2000">IF(OR($CE2449="", $CG$3=""), "", IF(BO2449="", $CC$3, IF(BO2449=DZ$3, $CC$3, $CC$4)))</f>
        <v/>
      </c>
      <c r="EA2449" s="12" t="str">
        <f t="shared" ref="EA2449:EA2510" si="2001">IF(OR($CE2449="", $CG$3=""), "", IF(BP2449="", $CC$3, IF(BP2449=EA$3, $CC$3, $CC$4)))</f>
        <v/>
      </c>
      <c r="EB2449" s="12" t="str">
        <f t="shared" ref="EB2449:EB2510" si="2002">IF(OR($CE2449="", $CG$3=""), "", IF(BQ2449="", $CC$3, IF(BQ2449=EB$3, $CC$3, $CC$4)))</f>
        <v/>
      </c>
      <c r="EC2449" s="12" t="str">
        <f t="shared" ref="EC2449:EC2510" si="2003">IF(OR($CE2449="", $CG$3=""), "", IF(BR2449="", $CC$3, IF(BR2449=EC$3, $CC$3, $CC$4)))</f>
        <v/>
      </c>
      <c r="ED2449" s="12" t="str">
        <f t="shared" ref="ED2449:ED2510" si="2004">IF(OR($CE2449="", $CG$3=""), "", IF(BS2449="", $CC$3, IF(BS2449=ED$3, $CC$3, $CC$4)))</f>
        <v/>
      </c>
      <c r="EE2449" s="12" t="str">
        <f t="shared" ref="EE2449:EE2510" si="2005">IF(OR($CE2449="", $CG$3=""), "", IF(BT2449="", $CC$3, IF(BT2449=EE$3, $CC$3, $CC$4)))</f>
        <v/>
      </c>
      <c r="EF2449" s="12" t="str">
        <f t="shared" ref="EF2449:EF2510" si="2006">IF(OR($CE2449="", $CG$3=""), "", IF(BU2449="", $CC$3, IF(BU2449=EF$3, $CC$3, $CC$4)))</f>
        <v/>
      </c>
      <c r="EG2449" s="12" t="str">
        <f t="shared" ref="EG2449:EG2510" si="2007">IF(OR($CE2449="", $CG$3=""), "", IF(BV2449="", $CC$3, IF(BV2449=EG$3, $CC$3, $CC$4)))</f>
        <v/>
      </c>
      <c r="EH2449" s="12" t="str">
        <f t="shared" ref="EH2449:EH2510" si="2008">IF(OR($CE2449="", $CG$3=""), "", IF(BW2449="", $CC$3, IF(BW2449=EH$3, $CC$3, $CC$4)))</f>
        <v/>
      </c>
      <c r="EI2449" s="12" t="str">
        <f t="shared" ref="EI2449:EI2510" si="2009">IF(OR($CE2449="", $CG$3=""), "", IF(BX2449="", $CC$3, IF(BX2449=EI$3, $CC$3, $CC$4)))</f>
        <v/>
      </c>
      <c r="EK2449" s="83" t="str">
        <f t="shared" si="1989"/>
        <v/>
      </c>
      <c r="EM2449" s="12" t="str">
        <f t="shared" si="1990"/>
        <v/>
      </c>
      <c r="EO2449" s="12" t="str">
        <f t="shared" si="1991"/>
        <v/>
      </c>
      <c r="EQ2449" s="12" t="str">
        <f>IF($EO2449="", "", IF($EQ$8=$EQ$6, COUNTIF($EO$11:$EO$2510, "&gt;"&amp;$EO2449)+1+COUNTIF($EO$11:$EO2449, $EO2449)-1, COUNTIF($EO$11:$EO$2510, "&lt;"&amp;$EO2449)+1+COUNTIF($EO$11:$EO2449, $EO2449)-1))</f>
        <v/>
      </c>
    </row>
    <row r="2450" spans="1:147" x14ac:dyDescent="0.55000000000000004">
      <c r="A2450" s="8"/>
      <c r="B2450" s="12" t="str">
        <f>IF($D2450="", "", COUNTIF($D$11:$D2450, $D2450))</f>
        <v/>
      </c>
      <c r="C2450" s="8"/>
      <c r="D2450" s="45"/>
      <c r="E2450" s="46"/>
      <c r="F2450" s="47"/>
      <c r="G2450" s="54"/>
      <c r="H2450" s="54"/>
      <c r="I2450" s="48"/>
      <c r="J2450" s="49"/>
      <c r="K2450" s="50"/>
      <c r="L2450" s="50"/>
      <c r="M2450" s="50"/>
      <c r="N2450" s="50"/>
      <c r="O2450" s="50"/>
      <c r="P2450" s="50"/>
      <c r="Q2450" s="50"/>
      <c r="R2450" s="50"/>
      <c r="S2450" s="50"/>
      <c r="T2450" s="50"/>
      <c r="U2450" s="51"/>
      <c r="V2450" s="52"/>
      <c r="W2450" s="53"/>
      <c r="X2450" s="53"/>
      <c r="Y2450" s="53"/>
      <c r="Z2450" s="53"/>
      <c r="AA2450" s="48"/>
      <c r="AB2450" s="54"/>
      <c r="AC2450" s="54"/>
      <c r="AD2450" s="54"/>
      <c r="AE2450" s="54"/>
      <c r="AF2450" s="54"/>
      <c r="AG2450" s="54"/>
      <c r="AH2450" s="54"/>
      <c r="AI2450" s="54"/>
      <c r="AJ2450" s="49"/>
      <c r="AK2450" s="48"/>
      <c r="AL2450" s="54"/>
      <c r="AM2450" s="54"/>
      <c r="AN2450" s="54"/>
      <c r="AO2450" s="54"/>
      <c r="AP2450" s="54"/>
      <c r="AQ2450" s="54"/>
      <c r="AR2450" s="54"/>
      <c r="AS2450" s="54"/>
      <c r="AT2450" s="54"/>
      <c r="AU2450" s="54"/>
      <c r="AV2450" s="54"/>
      <c r="AW2450" s="54"/>
      <c r="AX2450" s="54"/>
      <c r="AY2450" s="54"/>
      <c r="AZ2450" s="54"/>
      <c r="BA2450" s="54"/>
      <c r="BB2450" s="54"/>
      <c r="BC2450" s="54"/>
      <c r="BD2450" s="54"/>
      <c r="BE2450" s="54"/>
      <c r="BF2450" s="54"/>
      <c r="BG2450" s="54"/>
      <c r="BH2450" s="54"/>
      <c r="BI2450" s="54"/>
      <c r="BJ2450" s="54"/>
      <c r="BK2450" s="54"/>
      <c r="BL2450" s="54"/>
      <c r="BM2450" s="54"/>
      <c r="BN2450" s="54"/>
      <c r="BO2450" s="54"/>
      <c r="BP2450" s="54"/>
      <c r="BQ2450" s="54"/>
      <c r="BR2450" s="54"/>
      <c r="BS2450" s="54"/>
      <c r="BT2450" s="54"/>
      <c r="BU2450" s="54"/>
      <c r="BV2450" s="54"/>
      <c r="BW2450" s="54"/>
      <c r="BX2450" s="49"/>
      <c r="BY2450" s="55"/>
      <c r="BZ2450" s="8"/>
      <c r="CE2450" s="12" t="str">
        <f t="shared" si="1979"/>
        <v/>
      </c>
      <c r="CG2450" s="77" t="str">
        <f t="shared" si="1980"/>
        <v/>
      </c>
      <c r="CH2450" s="80" t="str">
        <f t="shared" si="1981"/>
        <v/>
      </c>
      <c r="CL2450" s="12" t="str">
        <f t="shared" si="1982"/>
        <v/>
      </c>
      <c r="CM2450" s="12" t="str">
        <f t="shared" si="1983"/>
        <v/>
      </c>
      <c r="CN2450" s="12" t="str" cm="1">
        <f t="array" ref="CN2450">IF(OR($CE2450="", $CG$3=""), "", IF(IFERROR(INDEX($K2450:$T2450, $CK2450, MATCH(CN$3, $K$3:$T$3, 0)), "")="", $CC$4, $CC$3))</f>
        <v/>
      </c>
      <c r="CO2450" s="12" t="str" cm="1">
        <f t="array" ref="CO2450">IF(OR($CE2450="", $CG$3=""), "", IF(IFERROR(INDEX($AA2450:$AJ2450, $CK2450, MATCH(CO$3, $AA$3:$AJ$3, 0)), "")="", $CC$4, $CC$3))</f>
        <v/>
      </c>
      <c r="CP2450" s="12" t="str">
        <f>IF(OR($CE2450="", $CG$3=""), "", IF(CP$3='Property List &amp; Features'!$BG$9, $CC$3, IF(CP$3=$I2450, $CC$3, $CC$4)))</f>
        <v/>
      </c>
      <c r="CQ2450" s="12" t="str">
        <f>IF(OR($CE2450="", $CG$3=""), "", IF(CQ$3='Property List &amp; Features'!$BG$9, $CC$3, IF(CQ$3=$J2450, $CC$3, $CC$4)))</f>
        <v/>
      </c>
      <c r="CR2450" s="12" t="str">
        <f t="shared" si="1984"/>
        <v/>
      </c>
      <c r="CS2450" s="12" t="str">
        <f t="shared" si="1985"/>
        <v/>
      </c>
      <c r="CT2450" s="12" t="str">
        <f t="shared" si="1986"/>
        <v/>
      </c>
      <c r="CU2450" s="12" t="str">
        <f t="shared" si="1987"/>
        <v/>
      </c>
      <c r="CV2450" s="12" t="str">
        <f t="shared" si="1988"/>
        <v/>
      </c>
      <c r="CW2450" s="12" t="str">
        <f t="shared" ref="CW2450:CW2510" si="2010">IF(OR($CE2450="", $CG$3=""), "", IF(AL2450="", $CC$3, IF(AL2450=CW$3, $CC$3, $CC$4)))</f>
        <v/>
      </c>
      <c r="CX2450" s="12" t="str">
        <f t="shared" ref="CX2450:CX2510" si="2011">IF(OR($CE2450="", $CG$3=""), "", IF(AM2450="", $CC$3, IF(AM2450=CX$3, $CC$3, $CC$4)))</f>
        <v/>
      </c>
      <c r="CY2450" s="12" t="str">
        <f t="shared" ref="CY2450:CY2510" si="2012">IF(OR($CE2450="", $CG$3=""), "", IF(AN2450="", $CC$3, IF(AN2450=CY$3, $CC$3, $CC$4)))</f>
        <v/>
      </c>
      <c r="CZ2450" s="12" t="str">
        <f t="shared" ref="CZ2450:CZ2510" si="2013">IF(OR($CE2450="", $CG$3=""), "", IF(AO2450="", $CC$3, IF(AO2450=CZ$3, $CC$3, $CC$4)))</f>
        <v/>
      </c>
      <c r="DA2450" s="12" t="str">
        <f t="shared" ref="DA2450:DA2510" si="2014">IF(OR($CE2450="", $CG$3=""), "", IF(AP2450="", $CC$3, IF(AP2450=DA$3, $CC$3, $CC$4)))</f>
        <v/>
      </c>
      <c r="DB2450" s="12" t="str">
        <f t="shared" ref="DB2450:DB2510" si="2015">IF(OR($CE2450="", $CG$3=""), "", IF(AQ2450="", $CC$3, IF(AQ2450=DB$3, $CC$3, $CC$4)))</f>
        <v/>
      </c>
      <c r="DC2450" s="12" t="str">
        <f t="shared" ref="DC2450:DC2510" si="2016">IF(OR($CE2450="", $CG$3=""), "", IF(AR2450="", $CC$3, IF(AR2450=DC$3, $CC$3, $CC$4)))</f>
        <v/>
      </c>
      <c r="DD2450" s="12" t="str">
        <f t="shared" ref="DD2450:DD2510" si="2017">IF(OR($CE2450="", $CG$3=""), "", IF(AS2450="", $CC$3, IF(AS2450=DD$3, $CC$3, $CC$4)))</f>
        <v/>
      </c>
      <c r="DE2450" s="12" t="str">
        <f t="shared" ref="DE2450:DE2510" si="2018">IF(OR($CE2450="", $CG$3=""), "", IF(AT2450="", $CC$3, IF(AT2450=DE$3, $CC$3, $CC$4)))</f>
        <v/>
      </c>
      <c r="DF2450" s="12" t="str">
        <f t="shared" ref="DF2450:DF2510" si="2019">IF(OR($CE2450="", $CG$3=""), "", IF(AU2450="", $CC$3, IF(AU2450=DF$3, $CC$3, $CC$4)))</f>
        <v/>
      </c>
      <c r="DG2450" s="12" t="str">
        <f t="shared" ref="DG2450:DG2510" si="2020">IF(OR($CE2450="", $CG$3=""), "", IF(AV2450="", $CC$3, IF(AV2450=DG$3, $CC$3, $CC$4)))</f>
        <v/>
      </c>
      <c r="DH2450" s="12" t="str">
        <f t="shared" ref="DH2450:DH2510" si="2021">IF(OR($CE2450="", $CG$3=""), "", IF(AW2450="", $CC$3, IF(AW2450=DH$3, $CC$3, $CC$4)))</f>
        <v/>
      </c>
      <c r="DI2450" s="12" t="str">
        <f t="shared" ref="DI2450:DI2510" si="2022">IF(OR($CE2450="", $CG$3=""), "", IF(AX2450="", $CC$3, IF(AX2450=DI$3, $CC$3, $CC$4)))</f>
        <v/>
      </c>
      <c r="DJ2450" s="12" t="str">
        <f t="shared" ref="DJ2450:DJ2510" si="2023">IF(OR($CE2450="", $CG$3=""), "", IF(AY2450="", $CC$3, IF(AY2450=DJ$3, $CC$3, $CC$4)))</f>
        <v/>
      </c>
      <c r="DK2450" s="12" t="str">
        <f t="shared" ref="DK2450:DK2510" si="2024">IF(OR($CE2450="", $CG$3=""), "", IF(AZ2450="", $CC$3, IF(AZ2450=DK$3, $CC$3, $CC$4)))</f>
        <v/>
      </c>
      <c r="DL2450" s="12" t="str">
        <f t="shared" ref="DL2450:DL2510" si="2025">IF(OR($CE2450="", $CG$3=""), "", IF(BA2450="", $CC$3, IF(BA2450=DL$3, $CC$3, $CC$4)))</f>
        <v/>
      </c>
      <c r="DM2450" s="12" t="str">
        <f t="shared" ref="DM2450:DM2510" si="2026">IF(OR($CE2450="", $CG$3=""), "", IF(BB2450="", $CC$3, IF(BB2450=DM$3, $CC$3, $CC$4)))</f>
        <v/>
      </c>
      <c r="DN2450" s="12" t="str">
        <f t="shared" ref="DN2450:DN2510" si="2027">IF(OR($CE2450="", $CG$3=""), "", IF(BC2450="", $CC$3, IF(BC2450=DN$3, $CC$3, $CC$4)))</f>
        <v/>
      </c>
      <c r="DO2450" s="12" t="str">
        <f t="shared" ref="DO2450:DO2510" si="2028">IF(OR($CE2450="", $CG$3=""), "", IF(BD2450="", $CC$3, IF(BD2450=DO$3, $CC$3, $CC$4)))</f>
        <v/>
      </c>
      <c r="DP2450" s="12" t="str">
        <f t="shared" ref="DP2450:DP2510" si="2029">IF(OR($CE2450="", $CG$3=""), "", IF(BE2450="", $CC$3, IF(BE2450=DP$3, $CC$3, $CC$4)))</f>
        <v/>
      </c>
      <c r="DQ2450" s="12" t="str">
        <f t="shared" ref="DQ2450:DQ2510" si="2030">IF(OR($CE2450="", $CG$3=""), "", IF(BF2450="", $CC$3, IF(BF2450=DQ$3, $CC$3, $CC$4)))</f>
        <v/>
      </c>
      <c r="DR2450" s="12" t="str">
        <f t="shared" si="1992"/>
        <v/>
      </c>
      <c r="DS2450" s="12" t="str">
        <f t="shared" si="1993"/>
        <v/>
      </c>
      <c r="DT2450" s="12" t="str">
        <f t="shared" si="1994"/>
        <v/>
      </c>
      <c r="DU2450" s="12" t="str">
        <f t="shared" si="1995"/>
        <v/>
      </c>
      <c r="DV2450" s="12" t="str">
        <f t="shared" si="1996"/>
        <v/>
      </c>
      <c r="DW2450" s="12" t="str">
        <f t="shared" si="1997"/>
        <v/>
      </c>
      <c r="DX2450" s="12" t="str">
        <f t="shared" si="1998"/>
        <v/>
      </c>
      <c r="DY2450" s="12" t="str">
        <f t="shared" si="1999"/>
        <v/>
      </c>
      <c r="DZ2450" s="12" t="str">
        <f t="shared" si="2000"/>
        <v/>
      </c>
      <c r="EA2450" s="12" t="str">
        <f t="shared" si="2001"/>
        <v/>
      </c>
      <c r="EB2450" s="12" t="str">
        <f t="shared" si="2002"/>
        <v/>
      </c>
      <c r="EC2450" s="12" t="str">
        <f t="shared" si="2003"/>
        <v/>
      </c>
      <c r="ED2450" s="12" t="str">
        <f t="shared" si="2004"/>
        <v/>
      </c>
      <c r="EE2450" s="12" t="str">
        <f t="shared" si="2005"/>
        <v/>
      </c>
      <c r="EF2450" s="12" t="str">
        <f t="shared" si="2006"/>
        <v/>
      </c>
      <c r="EG2450" s="12" t="str">
        <f t="shared" si="2007"/>
        <v/>
      </c>
      <c r="EH2450" s="12" t="str">
        <f t="shared" si="2008"/>
        <v/>
      </c>
      <c r="EI2450" s="12" t="str">
        <f t="shared" si="2009"/>
        <v/>
      </c>
      <c r="EK2450" s="83" t="str">
        <f t="shared" si="1989"/>
        <v/>
      </c>
      <c r="EM2450" s="12" t="str">
        <f t="shared" si="1990"/>
        <v/>
      </c>
      <c r="EO2450" s="12" t="str">
        <f t="shared" si="1991"/>
        <v/>
      </c>
      <c r="EQ2450" s="12" t="str">
        <f>IF($EO2450="", "", IF($EQ$8=$EQ$6, COUNTIF($EO$11:$EO$2510, "&gt;"&amp;$EO2450)+1+COUNTIF($EO$11:$EO2450, $EO2450)-1, COUNTIF($EO$11:$EO$2510, "&lt;"&amp;$EO2450)+1+COUNTIF($EO$11:$EO2450, $EO2450)-1))</f>
        <v/>
      </c>
    </row>
    <row r="2451" spans="1:147" x14ac:dyDescent="0.55000000000000004">
      <c r="A2451" s="8"/>
      <c r="B2451" s="12" t="str">
        <f>IF($D2451="", "", COUNTIF($D$11:$D2451, $D2451))</f>
        <v/>
      </c>
      <c r="C2451" s="8"/>
      <c r="D2451" s="45"/>
      <c r="E2451" s="46"/>
      <c r="F2451" s="47"/>
      <c r="G2451" s="54"/>
      <c r="H2451" s="54"/>
      <c r="I2451" s="48"/>
      <c r="J2451" s="49"/>
      <c r="K2451" s="50"/>
      <c r="L2451" s="50"/>
      <c r="M2451" s="50"/>
      <c r="N2451" s="50"/>
      <c r="O2451" s="50"/>
      <c r="P2451" s="50"/>
      <c r="Q2451" s="50"/>
      <c r="R2451" s="50"/>
      <c r="S2451" s="50"/>
      <c r="T2451" s="50"/>
      <c r="U2451" s="51"/>
      <c r="V2451" s="52"/>
      <c r="W2451" s="53"/>
      <c r="X2451" s="53"/>
      <c r="Y2451" s="53"/>
      <c r="Z2451" s="53"/>
      <c r="AA2451" s="48"/>
      <c r="AB2451" s="54"/>
      <c r="AC2451" s="54"/>
      <c r="AD2451" s="54"/>
      <c r="AE2451" s="54"/>
      <c r="AF2451" s="54"/>
      <c r="AG2451" s="54"/>
      <c r="AH2451" s="54"/>
      <c r="AI2451" s="54"/>
      <c r="AJ2451" s="49"/>
      <c r="AK2451" s="48"/>
      <c r="AL2451" s="54"/>
      <c r="AM2451" s="54"/>
      <c r="AN2451" s="54"/>
      <c r="AO2451" s="54"/>
      <c r="AP2451" s="54"/>
      <c r="AQ2451" s="54"/>
      <c r="AR2451" s="54"/>
      <c r="AS2451" s="54"/>
      <c r="AT2451" s="54"/>
      <c r="AU2451" s="54"/>
      <c r="AV2451" s="54"/>
      <c r="AW2451" s="54"/>
      <c r="AX2451" s="54"/>
      <c r="AY2451" s="54"/>
      <c r="AZ2451" s="54"/>
      <c r="BA2451" s="54"/>
      <c r="BB2451" s="54"/>
      <c r="BC2451" s="54"/>
      <c r="BD2451" s="54"/>
      <c r="BE2451" s="54"/>
      <c r="BF2451" s="54"/>
      <c r="BG2451" s="54"/>
      <c r="BH2451" s="54"/>
      <c r="BI2451" s="54"/>
      <c r="BJ2451" s="54"/>
      <c r="BK2451" s="54"/>
      <c r="BL2451" s="54"/>
      <c r="BM2451" s="54"/>
      <c r="BN2451" s="54"/>
      <c r="BO2451" s="54"/>
      <c r="BP2451" s="54"/>
      <c r="BQ2451" s="54"/>
      <c r="BR2451" s="54"/>
      <c r="BS2451" s="54"/>
      <c r="BT2451" s="54"/>
      <c r="BU2451" s="54"/>
      <c r="BV2451" s="54"/>
      <c r="BW2451" s="54"/>
      <c r="BX2451" s="49"/>
      <c r="BY2451" s="55"/>
      <c r="BZ2451" s="8"/>
      <c r="CE2451" s="12" t="str">
        <f t="shared" si="1979"/>
        <v/>
      </c>
      <c r="CG2451" s="77" t="str">
        <f t="shared" si="1980"/>
        <v/>
      </c>
      <c r="CH2451" s="80" t="str">
        <f t="shared" si="1981"/>
        <v/>
      </c>
      <c r="CL2451" s="12" t="str">
        <f t="shared" si="1982"/>
        <v/>
      </c>
      <c r="CM2451" s="12" t="str">
        <f t="shared" si="1983"/>
        <v/>
      </c>
      <c r="CN2451" s="12" t="str" cm="1">
        <f t="array" ref="CN2451">IF(OR($CE2451="", $CG$3=""), "", IF(IFERROR(INDEX($K2451:$T2451, $CK2451, MATCH(CN$3, $K$3:$T$3, 0)), "")="", $CC$4, $CC$3))</f>
        <v/>
      </c>
      <c r="CO2451" s="12" t="str" cm="1">
        <f t="array" ref="CO2451">IF(OR($CE2451="", $CG$3=""), "", IF(IFERROR(INDEX($AA2451:$AJ2451, $CK2451, MATCH(CO$3, $AA$3:$AJ$3, 0)), "")="", $CC$4, $CC$3))</f>
        <v/>
      </c>
      <c r="CP2451" s="12" t="str">
        <f>IF(OR($CE2451="", $CG$3=""), "", IF(CP$3='Property List &amp; Features'!$BG$9, $CC$3, IF(CP$3=$I2451, $CC$3, $CC$4)))</f>
        <v/>
      </c>
      <c r="CQ2451" s="12" t="str">
        <f>IF(OR($CE2451="", $CG$3=""), "", IF(CQ$3='Property List &amp; Features'!$BG$9, $CC$3, IF(CQ$3=$J2451, $CC$3, $CC$4)))</f>
        <v/>
      </c>
      <c r="CR2451" s="12" t="str">
        <f t="shared" si="1984"/>
        <v/>
      </c>
      <c r="CS2451" s="12" t="str">
        <f t="shared" si="1985"/>
        <v/>
      </c>
      <c r="CT2451" s="12" t="str">
        <f t="shared" si="1986"/>
        <v/>
      </c>
      <c r="CU2451" s="12" t="str">
        <f t="shared" si="1987"/>
        <v/>
      </c>
      <c r="CV2451" s="12" t="str">
        <f t="shared" si="1988"/>
        <v/>
      </c>
      <c r="CW2451" s="12" t="str">
        <f t="shared" si="2010"/>
        <v/>
      </c>
      <c r="CX2451" s="12" t="str">
        <f t="shared" si="2011"/>
        <v/>
      </c>
      <c r="CY2451" s="12" t="str">
        <f t="shared" si="2012"/>
        <v/>
      </c>
      <c r="CZ2451" s="12" t="str">
        <f t="shared" si="2013"/>
        <v/>
      </c>
      <c r="DA2451" s="12" t="str">
        <f t="shared" si="2014"/>
        <v/>
      </c>
      <c r="DB2451" s="12" t="str">
        <f t="shared" si="2015"/>
        <v/>
      </c>
      <c r="DC2451" s="12" t="str">
        <f t="shared" si="2016"/>
        <v/>
      </c>
      <c r="DD2451" s="12" t="str">
        <f t="shared" si="2017"/>
        <v/>
      </c>
      <c r="DE2451" s="12" t="str">
        <f t="shared" si="2018"/>
        <v/>
      </c>
      <c r="DF2451" s="12" t="str">
        <f t="shared" si="2019"/>
        <v/>
      </c>
      <c r="DG2451" s="12" t="str">
        <f t="shared" si="2020"/>
        <v/>
      </c>
      <c r="DH2451" s="12" t="str">
        <f t="shared" si="2021"/>
        <v/>
      </c>
      <c r="DI2451" s="12" t="str">
        <f t="shared" si="2022"/>
        <v/>
      </c>
      <c r="DJ2451" s="12" t="str">
        <f t="shared" si="2023"/>
        <v/>
      </c>
      <c r="DK2451" s="12" t="str">
        <f t="shared" si="2024"/>
        <v/>
      </c>
      <c r="DL2451" s="12" t="str">
        <f t="shared" si="2025"/>
        <v/>
      </c>
      <c r="DM2451" s="12" t="str">
        <f t="shared" si="2026"/>
        <v/>
      </c>
      <c r="DN2451" s="12" t="str">
        <f t="shared" si="2027"/>
        <v/>
      </c>
      <c r="DO2451" s="12" t="str">
        <f t="shared" si="2028"/>
        <v/>
      </c>
      <c r="DP2451" s="12" t="str">
        <f t="shared" si="2029"/>
        <v/>
      </c>
      <c r="DQ2451" s="12" t="str">
        <f t="shared" si="2030"/>
        <v/>
      </c>
      <c r="DR2451" s="12" t="str">
        <f t="shared" si="1992"/>
        <v/>
      </c>
      <c r="DS2451" s="12" t="str">
        <f t="shared" si="1993"/>
        <v/>
      </c>
      <c r="DT2451" s="12" t="str">
        <f t="shared" si="1994"/>
        <v/>
      </c>
      <c r="DU2451" s="12" t="str">
        <f t="shared" si="1995"/>
        <v/>
      </c>
      <c r="DV2451" s="12" t="str">
        <f t="shared" si="1996"/>
        <v/>
      </c>
      <c r="DW2451" s="12" t="str">
        <f t="shared" si="1997"/>
        <v/>
      </c>
      <c r="DX2451" s="12" t="str">
        <f t="shared" si="1998"/>
        <v/>
      </c>
      <c r="DY2451" s="12" t="str">
        <f t="shared" si="1999"/>
        <v/>
      </c>
      <c r="DZ2451" s="12" t="str">
        <f t="shared" si="2000"/>
        <v/>
      </c>
      <c r="EA2451" s="12" t="str">
        <f t="shared" si="2001"/>
        <v/>
      </c>
      <c r="EB2451" s="12" t="str">
        <f t="shared" si="2002"/>
        <v/>
      </c>
      <c r="EC2451" s="12" t="str">
        <f t="shared" si="2003"/>
        <v/>
      </c>
      <c r="ED2451" s="12" t="str">
        <f t="shared" si="2004"/>
        <v/>
      </c>
      <c r="EE2451" s="12" t="str">
        <f t="shared" si="2005"/>
        <v/>
      </c>
      <c r="EF2451" s="12" t="str">
        <f t="shared" si="2006"/>
        <v/>
      </c>
      <c r="EG2451" s="12" t="str">
        <f t="shared" si="2007"/>
        <v/>
      </c>
      <c r="EH2451" s="12" t="str">
        <f t="shared" si="2008"/>
        <v/>
      </c>
      <c r="EI2451" s="12" t="str">
        <f t="shared" si="2009"/>
        <v/>
      </c>
      <c r="EK2451" s="83" t="str">
        <f t="shared" si="1989"/>
        <v/>
      </c>
      <c r="EM2451" s="12" t="str">
        <f t="shared" si="1990"/>
        <v/>
      </c>
      <c r="EO2451" s="12" t="str">
        <f t="shared" si="1991"/>
        <v/>
      </c>
      <c r="EQ2451" s="12" t="str">
        <f>IF($EO2451="", "", IF($EQ$8=$EQ$6, COUNTIF($EO$11:$EO$2510, "&gt;"&amp;$EO2451)+1+COUNTIF($EO$11:$EO2451, $EO2451)-1, COUNTIF($EO$11:$EO$2510, "&lt;"&amp;$EO2451)+1+COUNTIF($EO$11:$EO2451, $EO2451)-1))</f>
        <v/>
      </c>
    </row>
    <row r="2452" spans="1:147" x14ac:dyDescent="0.55000000000000004">
      <c r="A2452" s="8"/>
      <c r="B2452" s="12" t="str">
        <f>IF($D2452="", "", COUNTIF($D$11:$D2452, $D2452))</f>
        <v/>
      </c>
      <c r="C2452" s="8"/>
      <c r="D2452" s="45"/>
      <c r="E2452" s="46"/>
      <c r="F2452" s="47"/>
      <c r="G2452" s="54"/>
      <c r="H2452" s="54"/>
      <c r="I2452" s="48"/>
      <c r="J2452" s="49"/>
      <c r="K2452" s="50"/>
      <c r="L2452" s="50"/>
      <c r="M2452" s="50"/>
      <c r="N2452" s="50"/>
      <c r="O2452" s="50"/>
      <c r="P2452" s="50"/>
      <c r="Q2452" s="50"/>
      <c r="R2452" s="50"/>
      <c r="S2452" s="50"/>
      <c r="T2452" s="50"/>
      <c r="U2452" s="51"/>
      <c r="V2452" s="52"/>
      <c r="W2452" s="53"/>
      <c r="X2452" s="53"/>
      <c r="Y2452" s="53"/>
      <c r="Z2452" s="53"/>
      <c r="AA2452" s="48"/>
      <c r="AB2452" s="54"/>
      <c r="AC2452" s="54"/>
      <c r="AD2452" s="54"/>
      <c r="AE2452" s="54"/>
      <c r="AF2452" s="54"/>
      <c r="AG2452" s="54"/>
      <c r="AH2452" s="54"/>
      <c r="AI2452" s="54"/>
      <c r="AJ2452" s="49"/>
      <c r="AK2452" s="48"/>
      <c r="AL2452" s="54"/>
      <c r="AM2452" s="54"/>
      <c r="AN2452" s="54"/>
      <c r="AO2452" s="54"/>
      <c r="AP2452" s="54"/>
      <c r="AQ2452" s="54"/>
      <c r="AR2452" s="54"/>
      <c r="AS2452" s="54"/>
      <c r="AT2452" s="54"/>
      <c r="AU2452" s="54"/>
      <c r="AV2452" s="54"/>
      <c r="AW2452" s="54"/>
      <c r="AX2452" s="54"/>
      <c r="AY2452" s="54"/>
      <c r="AZ2452" s="54"/>
      <c r="BA2452" s="54"/>
      <c r="BB2452" s="54"/>
      <c r="BC2452" s="54"/>
      <c r="BD2452" s="54"/>
      <c r="BE2452" s="54"/>
      <c r="BF2452" s="54"/>
      <c r="BG2452" s="54"/>
      <c r="BH2452" s="54"/>
      <c r="BI2452" s="54"/>
      <c r="BJ2452" s="54"/>
      <c r="BK2452" s="54"/>
      <c r="BL2452" s="54"/>
      <c r="BM2452" s="54"/>
      <c r="BN2452" s="54"/>
      <c r="BO2452" s="54"/>
      <c r="BP2452" s="54"/>
      <c r="BQ2452" s="54"/>
      <c r="BR2452" s="54"/>
      <c r="BS2452" s="54"/>
      <c r="BT2452" s="54"/>
      <c r="BU2452" s="54"/>
      <c r="BV2452" s="54"/>
      <c r="BW2452" s="54"/>
      <c r="BX2452" s="49"/>
      <c r="BY2452" s="55"/>
      <c r="BZ2452" s="8"/>
      <c r="CE2452" s="12" t="str">
        <f t="shared" si="1979"/>
        <v/>
      </c>
      <c r="CG2452" s="77" t="str">
        <f t="shared" si="1980"/>
        <v/>
      </c>
      <c r="CH2452" s="80" t="str">
        <f t="shared" si="1981"/>
        <v/>
      </c>
      <c r="CL2452" s="12" t="str">
        <f t="shared" si="1982"/>
        <v/>
      </c>
      <c r="CM2452" s="12" t="str">
        <f t="shared" si="1983"/>
        <v/>
      </c>
      <c r="CN2452" s="12" t="str" cm="1">
        <f t="array" ref="CN2452">IF(OR($CE2452="", $CG$3=""), "", IF(IFERROR(INDEX($K2452:$T2452, $CK2452, MATCH(CN$3, $K$3:$T$3, 0)), "")="", $CC$4, $CC$3))</f>
        <v/>
      </c>
      <c r="CO2452" s="12" t="str" cm="1">
        <f t="array" ref="CO2452">IF(OR($CE2452="", $CG$3=""), "", IF(IFERROR(INDEX($AA2452:$AJ2452, $CK2452, MATCH(CO$3, $AA$3:$AJ$3, 0)), "")="", $CC$4, $CC$3))</f>
        <v/>
      </c>
      <c r="CP2452" s="12" t="str">
        <f>IF(OR($CE2452="", $CG$3=""), "", IF(CP$3='Property List &amp; Features'!$BG$9, $CC$3, IF(CP$3=$I2452, $CC$3, $CC$4)))</f>
        <v/>
      </c>
      <c r="CQ2452" s="12" t="str">
        <f>IF(OR($CE2452="", $CG$3=""), "", IF(CQ$3='Property List &amp; Features'!$BG$9, $CC$3, IF(CQ$3=$J2452, $CC$3, $CC$4)))</f>
        <v/>
      </c>
      <c r="CR2452" s="12" t="str">
        <f t="shared" si="1984"/>
        <v/>
      </c>
      <c r="CS2452" s="12" t="str">
        <f t="shared" si="1985"/>
        <v/>
      </c>
      <c r="CT2452" s="12" t="str">
        <f t="shared" si="1986"/>
        <v/>
      </c>
      <c r="CU2452" s="12" t="str">
        <f t="shared" si="1987"/>
        <v/>
      </c>
      <c r="CV2452" s="12" t="str">
        <f t="shared" si="1988"/>
        <v/>
      </c>
      <c r="CW2452" s="12" t="str">
        <f t="shared" si="2010"/>
        <v/>
      </c>
      <c r="CX2452" s="12" t="str">
        <f t="shared" si="2011"/>
        <v/>
      </c>
      <c r="CY2452" s="12" t="str">
        <f t="shared" si="2012"/>
        <v/>
      </c>
      <c r="CZ2452" s="12" t="str">
        <f t="shared" si="2013"/>
        <v/>
      </c>
      <c r="DA2452" s="12" t="str">
        <f t="shared" si="2014"/>
        <v/>
      </c>
      <c r="DB2452" s="12" t="str">
        <f t="shared" si="2015"/>
        <v/>
      </c>
      <c r="DC2452" s="12" t="str">
        <f t="shared" si="2016"/>
        <v/>
      </c>
      <c r="DD2452" s="12" t="str">
        <f t="shared" si="2017"/>
        <v/>
      </c>
      <c r="DE2452" s="12" t="str">
        <f t="shared" si="2018"/>
        <v/>
      </c>
      <c r="DF2452" s="12" t="str">
        <f t="shared" si="2019"/>
        <v/>
      </c>
      <c r="DG2452" s="12" t="str">
        <f t="shared" si="2020"/>
        <v/>
      </c>
      <c r="DH2452" s="12" t="str">
        <f t="shared" si="2021"/>
        <v/>
      </c>
      <c r="DI2452" s="12" t="str">
        <f t="shared" si="2022"/>
        <v/>
      </c>
      <c r="DJ2452" s="12" t="str">
        <f t="shared" si="2023"/>
        <v/>
      </c>
      <c r="DK2452" s="12" t="str">
        <f t="shared" si="2024"/>
        <v/>
      </c>
      <c r="DL2452" s="12" t="str">
        <f t="shared" si="2025"/>
        <v/>
      </c>
      <c r="DM2452" s="12" t="str">
        <f t="shared" si="2026"/>
        <v/>
      </c>
      <c r="DN2452" s="12" t="str">
        <f t="shared" si="2027"/>
        <v/>
      </c>
      <c r="DO2452" s="12" t="str">
        <f t="shared" si="2028"/>
        <v/>
      </c>
      <c r="DP2452" s="12" t="str">
        <f t="shared" si="2029"/>
        <v/>
      </c>
      <c r="DQ2452" s="12" t="str">
        <f t="shared" si="2030"/>
        <v/>
      </c>
      <c r="DR2452" s="12" t="str">
        <f t="shared" si="1992"/>
        <v/>
      </c>
      <c r="DS2452" s="12" t="str">
        <f t="shared" si="1993"/>
        <v/>
      </c>
      <c r="DT2452" s="12" t="str">
        <f t="shared" si="1994"/>
        <v/>
      </c>
      <c r="DU2452" s="12" t="str">
        <f t="shared" si="1995"/>
        <v/>
      </c>
      <c r="DV2452" s="12" t="str">
        <f t="shared" si="1996"/>
        <v/>
      </c>
      <c r="DW2452" s="12" t="str">
        <f t="shared" si="1997"/>
        <v/>
      </c>
      <c r="DX2452" s="12" t="str">
        <f t="shared" si="1998"/>
        <v/>
      </c>
      <c r="DY2452" s="12" t="str">
        <f t="shared" si="1999"/>
        <v/>
      </c>
      <c r="DZ2452" s="12" t="str">
        <f t="shared" si="2000"/>
        <v/>
      </c>
      <c r="EA2452" s="12" t="str">
        <f t="shared" si="2001"/>
        <v/>
      </c>
      <c r="EB2452" s="12" t="str">
        <f t="shared" si="2002"/>
        <v/>
      </c>
      <c r="EC2452" s="12" t="str">
        <f t="shared" si="2003"/>
        <v/>
      </c>
      <c r="ED2452" s="12" t="str">
        <f t="shared" si="2004"/>
        <v/>
      </c>
      <c r="EE2452" s="12" t="str">
        <f t="shared" si="2005"/>
        <v/>
      </c>
      <c r="EF2452" s="12" t="str">
        <f t="shared" si="2006"/>
        <v/>
      </c>
      <c r="EG2452" s="12" t="str">
        <f t="shared" si="2007"/>
        <v/>
      </c>
      <c r="EH2452" s="12" t="str">
        <f t="shared" si="2008"/>
        <v/>
      </c>
      <c r="EI2452" s="12" t="str">
        <f t="shared" si="2009"/>
        <v/>
      </c>
      <c r="EK2452" s="83" t="str">
        <f t="shared" si="1989"/>
        <v/>
      </c>
      <c r="EM2452" s="12" t="str">
        <f t="shared" si="1990"/>
        <v/>
      </c>
      <c r="EO2452" s="12" t="str">
        <f t="shared" si="1991"/>
        <v/>
      </c>
      <c r="EQ2452" s="12" t="str">
        <f>IF($EO2452="", "", IF($EQ$8=$EQ$6, COUNTIF($EO$11:$EO$2510, "&gt;"&amp;$EO2452)+1+COUNTIF($EO$11:$EO2452, $EO2452)-1, COUNTIF($EO$11:$EO$2510, "&lt;"&amp;$EO2452)+1+COUNTIF($EO$11:$EO2452, $EO2452)-1))</f>
        <v/>
      </c>
    </row>
    <row r="2453" spans="1:147" x14ac:dyDescent="0.55000000000000004">
      <c r="A2453" s="8"/>
      <c r="B2453" s="12" t="str">
        <f>IF($D2453="", "", COUNTIF($D$11:$D2453, $D2453))</f>
        <v/>
      </c>
      <c r="C2453" s="8"/>
      <c r="D2453" s="45"/>
      <c r="E2453" s="46"/>
      <c r="F2453" s="47"/>
      <c r="G2453" s="54"/>
      <c r="H2453" s="54"/>
      <c r="I2453" s="48"/>
      <c r="J2453" s="49"/>
      <c r="K2453" s="50"/>
      <c r="L2453" s="50"/>
      <c r="M2453" s="50"/>
      <c r="N2453" s="50"/>
      <c r="O2453" s="50"/>
      <c r="P2453" s="50"/>
      <c r="Q2453" s="50"/>
      <c r="R2453" s="50"/>
      <c r="S2453" s="50"/>
      <c r="T2453" s="50"/>
      <c r="U2453" s="51"/>
      <c r="V2453" s="52"/>
      <c r="W2453" s="53"/>
      <c r="X2453" s="53"/>
      <c r="Y2453" s="53"/>
      <c r="Z2453" s="53"/>
      <c r="AA2453" s="48"/>
      <c r="AB2453" s="54"/>
      <c r="AC2453" s="54"/>
      <c r="AD2453" s="54"/>
      <c r="AE2453" s="54"/>
      <c r="AF2453" s="54"/>
      <c r="AG2453" s="54"/>
      <c r="AH2453" s="54"/>
      <c r="AI2453" s="54"/>
      <c r="AJ2453" s="49"/>
      <c r="AK2453" s="48"/>
      <c r="AL2453" s="54"/>
      <c r="AM2453" s="54"/>
      <c r="AN2453" s="54"/>
      <c r="AO2453" s="54"/>
      <c r="AP2453" s="54"/>
      <c r="AQ2453" s="54"/>
      <c r="AR2453" s="54"/>
      <c r="AS2453" s="54"/>
      <c r="AT2453" s="54"/>
      <c r="AU2453" s="54"/>
      <c r="AV2453" s="54"/>
      <c r="AW2453" s="54"/>
      <c r="AX2453" s="54"/>
      <c r="AY2453" s="54"/>
      <c r="AZ2453" s="54"/>
      <c r="BA2453" s="54"/>
      <c r="BB2453" s="54"/>
      <c r="BC2453" s="54"/>
      <c r="BD2453" s="54"/>
      <c r="BE2453" s="54"/>
      <c r="BF2453" s="54"/>
      <c r="BG2453" s="54"/>
      <c r="BH2453" s="54"/>
      <c r="BI2453" s="54"/>
      <c r="BJ2453" s="54"/>
      <c r="BK2453" s="54"/>
      <c r="BL2453" s="54"/>
      <c r="BM2453" s="54"/>
      <c r="BN2453" s="54"/>
      <c r="BO2453" s="54"/>
      <c r="BP2453" s="54"/>
      <c r="BQ2453" s="54"/>
      <c r="BR2453" s="54"/>
      <c r="BS2453" s="54"/>
      <c r="BT2453" s="54"/>
      <c r="BU2453" s="54"/>
      <c r="BV2453" s="54"/>
      <c r="BW2453" s="54"/>
      <c r="BX2453" s="49"/>
      <c r="BY2453" s="55"/>
      <c r="BZ2453" s="8"/>
      <c r="CE2453" s="12" t="str">
        <f t="shared" si="1979"/>
        <v/>
      </c>
      <c r="CG2453" s="77" t="str">
        <f t="shared" si="1980"/>
        <v/>
      </c>
      <c r="CH2453" s="80" t="str">
        <f t="shared" si="1981"/>
        <v/>
      </c>
      <c r="CL2453" s="12" t="str">
        <f t="shared" si="1982"/>
        <v/>
      </c>
      <c r="CM2453" s="12" t="str">
        <f t="shared" si="1983"/>
        <v/>
      </c>
      <c r="CN2453" s="12" t="str" cm="1">
        <f t="array" ref="CN2453">IF(OR($CE2453="", $CG$3=""), "", IF(IFERROR(INDEX($K2453:$T2453, $CK2453, MATCH(CN$3, $K$3:$T$3, 0)), "")="", $CC$4, $CC$3))</f>
        <v/>
      </c>
      <c r="CO2453" s="12" t="str" cm="1">
        <f t="array" ref="CO2453">IF(OR($CE2453="", $CG$3=""), "", IF(IFERROR(INDEX($AA2453:$AJ2453, $CK2453, MATCH(CO$3, $AA$3:$AJ$3, 0)), "")="", $CC$4, $CC$3))</f>
        <v/>
      </c>
      <c r="CP2453" s="12" t="str">
        <f>IF(OR($CE2453="", $CG$3=""), "", IF(CP$3='Property List &amp; Features'!$BG$9, $CC$3, IF(CP$3=$I2453, $CC$3, $CC$4)))</f>
        <v/>
      </c>
      <c r="CQ2453" s="12" t="str">
        <f>IF(OR($CE2453="", $CG$3=""), "", IF(CQ$3='Property List &amp; Features'!$BG$9, $CC$3, IF(CQ$3=$J2453, $CC$3, $CC$4)))</f>
        <v/>
      </c>
      <c r="CR2453" s="12" t="str">
        <f t="shared" si="1984"/>
        <v/>
      </c>
      <c r="CS2453" s="12" t="str">
        <f t="shared" si="1985"/>
        <v/>
      </c>
      <c r="CT2453" s="12" t="str">
        <f t="shared" si="1986"/>
        <v/>
      </c>
      <c r="CU2453" s="12" t="str">
        <f t="shared" si="1987"/>
        <v/>
      </c>
      <c r="CV2453" s="12" t="str">
        <f t="shared" si="1988"/>
        <v/>
      </c>
      <c r="CW2453" s="12" t="str">
        <f t="shared" si="2010"/>
        <v/>
      </c>
      <c r="CX2453" s="12" t="str">
        <f t="shared" si="2011"/>
        <v/>
      </c>
      <c r="CY2453" s="12" t="str">
        <f t="shared" si="2012"/>
        <v/>
      </c>
      <c r="CZ2453" s="12" t="str">
        <f t="shared" si="2013"/>
        <v/>
      </c>
      <c r="DA2453" s="12" t="str">
        <f t="shared" si="2014"/>
        <v/>
      </c>
      <c r="DB2453" s="12" t="str">
        <f t="shared" si="2015"/>
        <v/>
      </c>
      <c r="DC2453" s="12" t="str">
        <f t="shared" si="2016"/>
        <v/>
      </c>
      <c r="DD2453" s="12" t="str">
        <f t="shared" si="2017"/>
        <v/>
      </c>
      <c r="DE2453" s="12" t="str">
        <f t="shared" si="2018"/>
        <v/>
      </c>
      <c r="DF2453" s="12" t="str">
        <f t="shared" si="2019"/>
        <v/>
      </c>
      <c r="DG2453" s="12" t="str">
        <f t="shared" si="2020"/>
        <v/>
      </c>
      <c r="DH2453" s="12" t="str">
        <f t="shared" si="2021"/>
        <v/>
      </c>
      <c r="DI2453" s="12" t="str">
        <f t="shared" si="2022"/>
        <v/>
      </c>
      <c r="DJ2453" s="12" t="str">
        <f t="shared" si="2023"/>
        <v/>
      </c>
      <c r="DK2453" s="12" t="str">
        <f t="shared" si="2024"/>
        <v/>
      </c>
      <c r="DL2453" s="12" t="str">
        <f t="shared" si="2025"/>
        <v/>
      </c>
      <c r="DM2453" s="12" t="str">
        <f t="shared" si="2026"/>
        <v/>
      </c>
      <c r="DN2453" s="12" t="str">
        <f t="shared" si="2027"/>
        <v/>
      </c>
      <c r="DO2453" s="12" t="str">
        <f t="shared" si="2028"/>
        <v/>
      </c>
      <c r="DP2453" s="12" t="str">
        <f t="shared" si="2029"/>
        <v/>
      </c>
      <c r="DQ2453" s="12" t="str">
        <f t="shared" si="2030"/>
        <v/>
      </c>
      <c r="DR2453" s="12" t="str">
        <f t="shared" si="1992"/>
        <v/>
      </c>
      <c r="DS2453" s="12" t="str">
        <f t="shared" si="1993"/>
        <v/>
      </c>
      <c r="DT2453" s="12" t="str">
        <f t="shared" si="1994"/>
        <v/>
      </c>
      <c r="DU2453" s="12" t="str">
        <f t="shared" si="1995"/>
        <v/>
      </c>
      <c r="DV2453" s="12" t="str">
        <f t="shared" si="1996"/>
        <v/>
      </c>
      <c r="DW2453" s="12" t="str">
        <f t="shared" si="1997"/>
        <v/>
      </c>
      <c r="DX2453" s="12" t="str">
        <f t="shared" si="1998"/>
        <v/>
      </c>
      <c r="DY2453" s="12" t="str">
        <f t="shared" si="1999"/>
        <v/>
      </c>
      <c r="DZ2453" s="12" t="str">
        <f t="shared" si="2000"/>
        <v/>
      </c>
      <c r="EA2453" s="12" t="str">
        <f t="shared" si="2001"/>
        <v/>
      </c>
      <c r="EB2453" s="12" t="str">
        <f t="shared" si="2002"/>
        <v/>
      </c>
      <c r="EC2453" s="12" t="str">
        <f t="shared" si="2003"/>
        <v/>
      </c>
      <c r="ED2453" s="12" t="str">
        <f t="shared" si="2004"/>
        <v/>
      </c>
      <c r="EE2453" s="12" t="str">
        <f t="shared" si="2005"/>
        <v/>
      </c>
      <c r="EF2453" s="12" t="str">
        <f t="shared" si="2006"/>
        <v/>
      </c>
      <c r="EG2453" s="12" t="str">
        <f t="shared" si="2007"/>
        <v/>
      </c>
      <c r="EH2453" s="12" t="str">
        <f t="shared" si="2008"/>
        <v/>
      </c>
      <c r="EI2453" s="12" t="str">
        <f t="shared" si="2009"/>
        <v/>
      </c>
      <c r="EK2453" s="83" t="str">
        <f t="shared" si="1989"/>
        <v/>
      </c>
      <c r="EM2453" s="12" t="str">
        <f t="shared" si="1990"/>
        <v/>
      </c>
      <c r="EO2453" s="12" t="str">
        <f t="shared" si="1991"/>
        <v/>
      </c>
      <c r="EQ2453" s="12" t="str">
        <f>IF($EO2453="", "", IF($EQ$8=$EQ$6, COUNTIF($EO$11:$EO$2510, "&gt;"&amp;$EO2453)+1+COUNTIF($EO$11:$EO2453, $EO2453)-1, COUNTIF($EO$11:$EO$2510, "&lt;"&amp;$EO2453)+1+COUNTIF($EO$11:$EO2453, $EO2453)-1))</f>
        <v/>
      </c>
    </row>
    <row r="2454" spans="1:147" x14ac:dyDescent="0.55000000000000004">
      <c r="A2454" s="8"/>
      <c r="B2454" s="12" t="str">
        <f>IF($D2454="", "", COUNTIF($D$11:$D2454, $D2454))</f>
        <v/>
      </c>
      <c r="C2454" s="8"/>
      <c r="D2454" s="45"/>
      <c r="E2454" s="46"/>
      <c r="F2454" s="47"/>
      <c r="G2454" s="54"/>
      <c r="H2454" s="54"/>
      <c r="I2454" s="48"/>
      <c r="J2454" s="49"/>
      <c r="K2454" s="50"/>
      <c r="L2454" s="50"/>
      <c r="M2454" s="50"/>
      <c r="N2454" s="50"/>
      <c r="O2454" s="50"/>
      <c r="P2454" s="50"/>
      <c r="Q2454" s="50"/>
      <c r="R2454" s="50"/>
      <c r="S2454" s="50"/>
      <c r="T2454" s="50"/>
      <c r="U2454" s="51"/>
      <c r="V2454" s="52"/>
      <c r="W2454" s="53"/>
      <c r="X2454" s="53"/>
      <c r="Y2454" s="53"/>
      <c r="Z2454" s="53"/>
      <c r="AA2454" s="48"/>
      <c r="AB2454" s="54"/>
      <c r="AC2454" s="54"/>
      <c r="AD2454" s="54"/>
      <c r="AE2454" s="54"/>
      <c r="AF2454" s="54"/>
      <c r="AG2454" s="54"/>
      <c r="AH2454" s="54"/>
      <c r="AI2454" s="54"/>
      <c r="AJ2454" s="49"/>
      <c r="AK2454" s="48"/>
      <c r="AL2454" s="54"/>
      <c r="AM2454" s="54"/>
      <c r="AN2454" s="54"/>
      <c r="AO2454" s="54"/>
      <c r="AP2454" s="54"/>
      <c r="AQ2454" s="54"/>
      <c r="AR2454" s="54"/>
      <c r="AS2454" s="54"/>
      <c r="AT2454" s="54"/>
      <c r="AU2454" s="54"/>
      <c r="AV2454" s="54"/>
      <c r="AW2454" s="54"/>
      <c r="AX2454" s="54"/>
      <c r="AY2454" s="54"/>
      <c r="AZ2454" s="54"/>
      <c r="BA2454" s="54"/>
      <c r="BB2454" s="54"/>
      <c r="BC2454" s="54"/>
      <c r="BD2454" s="54"/>
      <c r="BE2454" s="54"/>
      <c r="BF2454" s="54"/>
      <c r="BG2454" s="54"/>
      <c r="BH2454" s="54"/>
      <c r="BI2454" s="54"/>
      <c r="BJ2454" s="54"/>
      <c r="BK2454" s="54"/>
      <c r="BL2454" s="54"/>
      <c r="BM2454" s="54"/>
      <c r="BN2454" s="54"/>
      <c r="BO2454" s="54"/>
      <c r="BP2454" s="54"/>
      <c r="BQ2454" s="54"/>
      <c r="BR2454" s="54"/>
      <c r="BS2454" s="54"/>
      <c r="BT2454" s="54"/>
      <c r="BU2454" s="54"/>
      <c r="BV2454" s="54"/>
      <c r="BW2454" s="54"/>
      <c r="BX2454" s="49"/>
      <c r="BY2454" s="55"/>
      <c r="BZ2454" s="8"/>
      <c r="CE2454" s="12" t="str">
        <f t="shared" si="1979"/>
        <v/>
      </c>
      <c r="CG2454" s="77" t="str">
        <f t="shared" si="1980"/>
        <v/>
      </c>
      <c r="CH2454" s="80" t="str">
        <f t="shared" si="1981"/>
        <v/>
      </c>
      <c r="CL2454" s="12" t="str">
        <f t="shared" si="1982"/>
        <v/>
      </c>
      <c r="CM2454" s="12" t="str">
        <f t="shared" si="1983"/>
        <v/>
      </c>
      <c r="CN2454" s="12" t="str" cm="1">
        <f t="array" ref="CN2454">IF(OR($CE2454="", $CG$3=""), "", IF(IFERROR(INDEX($K2454:$T2454, $CK2454, MATCH(CN$3, $K$3:$T$3, 0)), "")="", $CC$4, $CC$3))</f>
        <v/>
      </c>
      <c r="CO2454" s="12" t="str" cm="1">
        <f t="array" ref="CO2454">IF(OR($CE2454="", $CG$3=""), "", IF(IFERROR(INDEX($AA2454:$AJ2454, $CK2454, MATCH(CO$3, $AA$3:$AJ$3, 0)), "")="", $CC$4, $CC$3))</f>
        <v/>
      </c>
      <c r="CP2454" s="12" t="str">
        <f>IF(OR($CE2454="", $CG$3=""), "", IF(CP$3='Property List &amp; Features'!$BG$9, $CC$3, IF(CP$3=$I2454, $CC$3, $CC$4)))</f>
        <v/>
      </c>
      <c r="CQ2454" s="12" t="str">
        <f>IF(OR($CE2454="", $CG$3=""), "", IF(CQ$3='Property List &amp; Features'!$BG$9, $CC$3, IF(CQ$3=$J2454, $CC$3, $CC$4)))</f>
        <v/>
      </c>
      <c r="CR2454" s="12" t="str">
        <f t="shared" si="1984"/>
        <v/>
      </c>
      <c r="CS2454" s="12" t="str">
        <f t="shared" si="1985"/>
        <v/>
      </c>
      <c r="CT2454" s="12" t="str">
        <f t="shared" si="1986"/>
        <v/>
      </c>
      <c r="CU2454" s="12" t="str">
        <f t="shared" si="1987"/>
        <v/>
      </c>
      <c r="CV2454" s="12" t="str">
        <f t="shared" si="1988"/>
        <v/>
      </c>
      <c r="CW2454" s="12" t="str">
        <f t="shared" si="2010"/>
        <v/>
      </c>
      <c r="CX2454" s="12" t="str">
        <f t="shared" si="2011"/>
        <v/>
      </c>
      <c r="CY2454" s="12" t="str">
        <f t="shared" si="2012"/>
        <v/>
      </c>
      <c r="CZ2454" s="12" t="str">
        <f t="shared" si="2013"/>
        <v/>
      </c>
      <c r="DA2454" s="12" t="str">
        <f t="shared" si="2014"/>
        <v/>
      </c>
      <c r="DB2454" s="12" t="str">
        <f t="shared" si="2015"/>
        <v/>
      </c>
      <c r="DC2454" s="12" t="str">
        <f t="shared" si="2016"/>
        <v/>
      </c>
      <c r="DD2454" s="12" t="str">
        <f t="shared" si="2017"/>
        <v/>
      </c>
      <c r="DE2454" s="12" t="str">
        <f t="shared" si="2018"/>
        <v/>
      </c>
      <c r="DF2454" s="12" t="str">
        <f t="shared" si="2019"/>
        <v/>
      </c>
      <c r="DG2454" s="12" t="str">
        <f t="shared" si="2020"/>
        <v/>
      </c>
      <c r="DH2454" s="12" t="str">
        <f t="shared" si="2021"/>
        <v/>
      </c>
      <c r="DI2454" s="12" t="str">
        <f t="shared" si="2022"/>
        <v/>
      </c>
      <c r="DJ2454" s="12" t="str">
        <f t="shared" si="2023"/>
        <v/>
      </c>
      <c r="DK2454" s="12" t="str">
        <f t="shared" si="2024"/>
        <v/>
      </c>
      <c r="DL2454" s="12" t="str">
        <f t="shared" si="2025"/>
        <v/>
      </c>
      <c r="DM2454" s="12" t="str">
        <f t="shared" si="2026"/>
        <v/>
      </c>
      <c r="DN2454" s="12" t="str">
        <f t="shared" si="2027"/>
        <v/>
      </c>
      <c r="DO2454" s="12" t="str">
        <f t="shared" si="2028"/>
        <v/>
      </c>
      <c r="DP2454" s="12" t="str">
        <f t="shared" si="2029"/>
        <v/>
      </c>
      <c r="DQ2454" s="12" t="str">
        <f t="shared" si="2030"/>
        <v/>
      </c>
      <c r="DR2454" s="12" t="str">
        <f t="shared" si="1992"/>
        <v/>
      </c>
      <c r="DS2454" s="12" t="str">
        <f t="shared" si="1993"/>
        <v/>
      </c>
      <c r="DT2454" s="12" t="str">
        <f t="shared" si="1994"/>
        <v/>
      </c>
      <c r="DU2454" s="12" t="str">
        <f t="shared" si="1995"/>
        <v/>
      </c>
      <c r="DV2454" s="12" t="str">
        <f t="shared" si="1996"/>
        <v/>
      </c>
      <c r="DW2454" s="12" t="str">
        <f t="shared" si="1997"/>
        <v/>
      </c>
      <c r="DX2454" s="12" t="str">
        <f t="shared" si="1998"/>
        <v/>
      </c>
      <c r="DY2454" s="12" t="str">
        <f t="shared" si="1999"/>
        <v/>
      </c>
      <c r="DZ2454" s="12" t="str">
        <f t="shared" si="2000"/>
        <v/>
      </c>
      <c r="EA2454" s="12" t="str">
        <f t="shared" si="2001"/>
        <v/>
      </c>
      <c r="EB2454" s="12" t="str">
        <f t="shared" si="2002"/>
        <v/>
      </c>
      <c r="EC2454" s="12" t="str">
        <f t="shared" si="2003"/>
        <v/>
      </c>
      <c r="ED2454" s="12" t="str">
        <f t="shared" si="2004"/>
        <v/>
      </c>
      <c r="EE2454" s="12" t="str">
        <f t="shared" si="2005"/>
        <v/>
      </c>
      <c r="EF2454" s="12" t="str">
        <f t="shared" si="2006"/>
        <v/>
      </c>
      <c r="EG2454" s="12" t="str">
        <f t="shared" si="2007"/>
        <v/>
      </c>
      <c r="EH2454" s="12" t="str">
        <f t="shared" si="2008"/>
        <v/>
      </c>
      <c r="EI2454" s="12" t="str">
        <f t="shared" si="2009"/>
        <v/>
      </c>
      <c r="EK2454" s="83" t="str">
        <f t="shared" si="1989"/>
        <v/>
      </c>
      <c r="EM2454" s="12" t="str">
        <f t="shared" si="1990"/>
        <v/>
      </c>
      <c r="EO2454" s="12" t="str">
        <f t="shared" si="1991"/>
        <v/>
      </c>
      <c r="EQ2454" s="12" t="str">
        <f>IF($EO2454="", "", IF($EQ$8=$EQ$6, COUNTIF($EO$11:$EO$2510, "&gt;"&amp;$EO2454)+1+COUNTIF($EO$11:$EO2454, $EO2454)-1, COUNTIF($EO$11:$EO$2510, "&lt;"&amp;$EO2454)+1+COUNTIF($EO$11:$EO2454, $EO2454)-1))</f>
        <v/>
      </c>
    </row>
    <row r="2455" spans="1:147" x14ac:dyDescent="0.55000000000000004">
      <c r="A2455" s="8"/>
      <c r="B2455" s="12" t="str">
        <f>IF($D2455="", "", COUNTIF($D$11:$D2455, $D2455))</f>
        <v/>
      </c>
      <c r="C2455" s="8"/>
      <c r="D2455" s="45"/>
      <c r="E2455" s="46"/>
      <c r="F2455" s="47"/>
      <c r="G2455" s="54"/>
      <c r="H2455" s="54"/>
      <c r="I2455" s="48"/>
      <c r="J2455" s="49"/>
      <c r="K2455" s="50"/>
      <c r="L2455" s="50"/>
      <c r="M2455" s="50"/>
      <c r="N2455" s="50"/>
      <c r="O2455" s="50"/>
      <c r="P2455" s="50"/>
      <c r="Q2455" s="50"/>
      <c r="R2455" s="50"/>
      <c r="S2455" s="50"/>
      <c r="T2455" s="50"/>
      <c r="U2455" s="51"/>
      <c r="V2455" s="52"/>
      <c r="W2455" s="53"/>
      <c r="X2455" s="53"/>
      <c r="Y2455" s="53"/>
      <c r="Z2455" s="53"/>
      <c r="AA2455" s="48"/>
      <c r="AB2455" s="54"/>
      <c r="AC2455" s="54"/>
      <c r="AD2455" s="54"/>
      <c r="AE2455" s="54"/>
      <c r="AF2455" s="54"/>
      <c r="AG2455" s="54"/>
      <c r="AH2455" s="54"/>
      <c r="AI2455" s="54"/>
      <c r="AJ2455" s="49"/>
      <c r="AK2455" s="48"/>
      <c r="AL2455" s="54"/>
      <c r="AM2455" s="54"/>
      <c r="AN2455" s="54"/>
      <c r="AO2455" s="54"/>
      <c r="AP2455" s="54"/>
      <c r="AQ2455" s="54"/>
      <c r="AR2455" s="54"/>
      <c r="AS2455" s="54"/>
      <c r="AT2455" s="54"/>
      <c r="AU2455" s="54"/>
      <c r="AV2455" s="54"/>
      <c r="AW2455" s="54"/>
      <c r="AX2455" s="54"/>
      <c r="AY2455" s="54"/>
      <c r="AZ2455" s="54"/>
      <c r="BA2455" s="54"/>
      <c r="BB2455" s="54"/>
      <c r="BC2455" s="54"/>
      <c r="BD2455" s="54"/>
      <c r="BE2455" s="54"/>
      <c r="BF2455" s="54"/>
      <c r="BG2455" s="54"/>
      <c r="BH2455" s="54"/>
      <c r="BI2455" s="54"/>
      <c r="BJ2455" s="54"/>
      <c r="BK2455" s="54"/>
      <c r="BL2455" s="54"/>
      <c r="BM2455" s="54"/>
      <c r="BN2455" s="54"/>
      <c r="BO2455" s="54"/>
      <c r="BP2455" s="54"/>
      <c r="BQ2455" s="54"/>
      <c r="BR2455" s="54"/>
      <c r="BS2455" s="54"/>
      <c r="BT2455" s="54"/>
      <c r="BU2455" s="54"/>
      <c r="BV2455" s="54"/>
      <c r="BW2455" s="54"/>
      <c r="BX2455" s="49"/>
      <c r="BY2455" s="55"/>
      <c r="BZ2455" s="8"/>
      <c r="CE2455" s="12" t="str">
        <f t="shared" si="1979"/>
        <v/>
      </c>
      <c r="CG2455" s="77" t="str">
        <f t="shared" si="1980"/>
        <v/>
      </c>
      <c r="CH2455" s="80" t="str">
        <f t="shared" si="1981"/>
        <v/>
      </c>
      <c r="CL2455" s="12" t="str">
        <f t="shared" si="1982"/>
        <v/>
      </c>
      <c r="CM2455" s="12" t="str">
        <f t="shared" si="1983"/>
        <v/>
      </c>
      <c r="CN2455" s="12" t="str" cm="1">
        <f t="array" ref="CN2455">IF(OR($CE2455="", $CG$3=""), "", IF(IFERROR(INDEX($K2455:$T2455, $CK2455, MATCH(CN$3, $K$3:$T$3, 0)), "")="", $CC$4, $CC$3))</f>
        <v/>
      </c>
      <c r="CO2455" s="12" t="str" cm="1">
        <f t="array" ref="CO2455">IF(OR($CE2455="", $CG$3=""), "", IF(IFERROR(INDEX($AA2455:$AJ2455, $CK2455, MATCH(CO$3, $AA$3:$AJ$3, 0)), "")="", $CC$4, $CC$3))</f>
        <v/>
      </c>
      <c r="CP2455" s="12" t="str">
        <f>IF(OR($CE2455="", $CG$3=""), "", IF(CP$3='Property List &amp; Features'!$BG$9, $CC$3, IF(CP$3=$I2455, $CC$3, $CC$4)))</f>
        <v/>
      </c>
      <c r="CQ2455" s="12" t="str">
        <f>IF(OR($CE2455="", $CG$3=""), "", IF(CQ$3='Property List &amp; Features'!$BG$9, $CC$3, IF(CQ$3=$J2455, $CC$3, $CC$4)))</f>
        <v/>
      </c>
      <c r="CR2455" s="12" t="str">
        <f t="shared" si="1984"/>
        <v/>
      </c>
      <c r="CS2455" s="12" t="str">
        <f t="shared" si="1985"/>
        <v/>
      </c>
      <c r="CT2455" s="12" t="str">
        <f t="shared" si="1986"/>
        <v/>
      </c>
      <c r="CU2455" s="12" t="str">
        <f t="shared" si="1987"/>
        <v/>
      </c>
      <c r="CV2455" s="12" t="str">
        <f t="shared" si="1988"/>
        <v/>
      </c>
      <c r="CW2455" s="12" t="str">
        <f t="shared" si="2010"/>
        <v/>
      </c>
      <c r="CX2455" s="12" t="str">
        <f t="shared" si="2011"/>
        <v/>
      </c>
      <c r="CY2455" s="12" t="str">
        <f t="shared" si="2012"/>
        <v/>
      </c>
      <c r="CZ2455" s="12" t="str">
        <f t="shared" si="2013"/>
        <v/>
      </c>
      <c r="DA2455" s="12" t="str">
        <f t="shared" si="2014"/>
        <v/>
      </c>
      <c r="DB2455" s="12" t="str">
        <f t="shared" si="2015"/>
        <v/>
      </c>
      <c r="DC2455" s="12" t="str">
        <f t="shared" si="2016"/>
        <v/>
      </c>
      <c r="DD2455" s="12" t="str">
        <f t="shared" si="2017"/>
        <v/>
      </c>
      <c r="DE2455" s="12" t="str">
        <f t="shared" si="2018"/>
        <v/>
      </c>
      <c r="DF2455" s="12" t="str">
        <f t="shared" si="2019"/>
        <v/>
      </c>
      <c r="DG2455" s="12" t="str">
        <f t="shared" si="2020"/>
        <v/>
      </c>
      <c r="DH2455" s="12" t="str">
        <f t="shared" si="2021"/>
        <v/>
      </c>
      <c r="DI2455" s="12" t="str">
        <f t="shared" si="2022"/>
        <v/>
      </c>
      <c r="DJ2455" s="12" t="str">
        <f t="shared" si="2023"/>
        <v/>
      </c>
      <c r="DK2455" s="12" t="str">
        <f t="shared" si="2024"/>
        <v/>
      </c>
      <c r="DL2455" s="12" t="str">
        <f t="shared" si="2025"/>
        <v/>
      </c>
      <c r="DM2455" s="12" t="str">
        <f t="shared" si="2026"/>
        <v/>
      </c>
      <c r="DN2455" s="12" t="str">
        <f t="shared" si="2027"/>
        <v/>
      </c>
      <c r="DO2455" s="12" t="str">
        <f t="shared" si="2028"/>
        <v/>
      </c>
      <c r="DP2455" s="12" t="str">
        <f t="shared" si="2029"/>
        <v/>
      </c>
      <c r="DQ2455" s="12" t="str">
        <f t="shared" si="2030"/>
        <v/>
      </c>
      <c r="DR2455" s="12" t="str">
        <f t="shared" si="1992"/>
        <v/>
      </c>
      <c r="DS2455" s="12" t="str">
        <f t="shared" si="1993"/>
        <v/>
      </c>
      <c r="DT2455" s="12" t="str">
        <f t="shared" si="1994"/>
        <v/>
      </c>
      <c r="DU2455" s="12" t="str">
        <f t="shared" si="1995"/>
        <v/>
      </c>
      <c r="DV2455" s="12" t="str">
        <f t="shared" si="1996"/>
        <v/>
      </c>
      <c r="DW2455" s="12" t="str">
        <f t="shared" si="1997"/>
        <v/>
      </c>
      <c r="DX2455" s="12" t="str">
        <f t="shared" si="1998"/>
        <v/>
      </c>
      <c r="DY2455" s="12" t="str">
        <f t="shared" si="1999"/>
        <v/>
      </c>
      <c r="DZ2455" s="12" t="str">
        <f t="shared" si="2000"/>
        <v/>
      </c>
      <c r="EA2455" s="12" t="str">
        <f t="shared" si="2001"/>
        <v/>
      </c>
      <c r="EB2455" s="12" t="str">
        <f t="shared" si="2002"/>
        <v/>
      </c>
      <c r="EC2455" s="12" t="str">
        <f t="shared" si="2003"/>
        <v/>
      </c>
      <c r="ED2455" s="12" t="str">
        <f t="shared" si="2004"/>
        <v/>
      </c>
      <c r="EE2455" s="12" t="str">
        <f t="shared" si="2005"/>
        <v/>
      </c>
      <c r="EF2455" s="12" t="str">
        <f t="shared" si="2006"/>
        <v/>
      </c>
      <c r="EG2455" s="12" t="str">
        <f t="shared" si="2007"/>
        <v/>
      </c>
      <c r="EH2455" s="12" t="str">
        <f t="shared" si="2008"/>
        <v/>
      </c>
      <c r="EI2455" s="12" t="str">
        <f t="shared" si="2009"/>
        <v/>
      </c>
      <c r="EK2455" s="83" t="str">
        <f t="shared" si="1989"/>
        <v/>
      </c>
      <c r="EM2455" s="12" t="str">
        <f t="shared" si="1990"/>
        <v/>
      </c>
      <c r="EO2455" s="12" t="str">
        <f t="shared" si="1991"/>
        <v/>
      </c>
      <c r="EQ2455" s="12" t="str">
        <f>IF($EO2455="", "", IF($EQ$8=$EQ$6, COUNTIF($EO$11:$EO$2510, "&gt;"&amp;$EO2455)+1+COUNTIF($EO$11:$EO2455, $EO2455)-1, COUNTIF($EO$11:$EO$2510, "&lt;"&amp;$EO2455)+1+COUNTIF($EO$11:$EO2455, $EO2455)-1))</f>
        <v/>
      </c>
    </row>
    <row r="2456" spans="1:147" x14ac:dyDescent="0.55000000000000004">
      <c r="A2456" s="8"/>
      <c r="B2456" s="12" t="str">
        <f>IF($D2456="", "", COUNTIF($D$11:$D2456, $D2456))</f>
        <v/>
      </c>
      <c r="C2456" s="8"/>
      <c r="D2456" s="45"/>
      <c r="E2456" s="46"/>
      <c r="F2456" s="47"/>
      <c r="G2456" s="54"/>
      <c r="H2456" s="54"/>
      <c r="I2456" s="48"/>
      <c r="J2456" s="49"/>
      <c r="K2456" s="50"/>
      <c r="L2456" s="50"/>
      <c r="M2456" s="50"/>
      <c r="N2456" s="50"/>
      <c r="O2456" s="50"/>
      <c r="P2456" s="50"/>
      <c r="Q2456" s="50"/>
      <c r="R2456" s="50"/>
      <c r="S2456" s="50"/>
      <c r="T2456" s="50"/>
      <c r="U2456" s="51"/>
      <c r="V2456" s="52"/>
      <c r="W2456" s="53"/>
      <c r="X2456" s="53"/>
      <c r="Y2456" s="53"/>
      <c r="Z2456" s="53"/>
      <c r="AA2456" s="48"/>
      <c r="AB2456" s="54"/>
      <c r="AC2456" s="54"/>
      <c r="AD2456" s="54"/>
      <c r="AE2456" s="54"/>
      <c r="AF2456" s="54"/>
      <c r="AG2456" s="54"/>
      <c r="AH2456" s="54"/>
      <c r="AI2456" s="54"/>
      <c r="AJ2456" s="49"/>
      <c r="AK2456" s="48"/>
      <c r="AL2456" s="54"/>
      <c r="AM2456" s="54"/>
      <c r="AN2456" s="54"/>
      <c r="AO2456" s="54"/>
      <c r="AP2456" s="54"/>
      <c r="AQ2456" s="54"/>
      <c r="AR2456" s="54"/>
      <c r="AS2456" s="54"/>
      <c r="AT2456" s="54"/>
      <c r="AU2456" s="54"/>
      <c r="AV2456" s="54"/>
      <c r="AW2456" s="54"/>
      <c r="AX2456" s="54"/>
      <c r="AY2456" s="54"/>
      <c r="AZ2456" s="54"/>
      <c r="BA2456" s="54"/>
      <c r="BB2456" s="54"/>
      <c r="BC2456" s="54"/>
      <c r="BD2456" s="54"/>
      <c r="BE2456" s="54"/>
      <c r="BF2456" s="54"/>
      <c r="BG2456" s="54"/>
      <c r="BH2456" s="54"/>
      <c r="BI2456" s="54"/>
      <c r="BJ2456" s="54"/>
      <c r="BK2456" s="54"/>
      <c r="BL2456" s="54"/>
      <c r="BM2456" s="54"/>
      <c r="BN2456" s="54"/>
      <c r="BO2456" s="54"/>
      <c r="BP2456" s="54"/>
      <c r="BQ2456" s="54"/>
      <c r="BR2456" s="54"/>
      <c r="BS2456" s="54"/>
      <c r="BT2456" s="54"/>
      <c r="BU2456" s="54"/>
      <c r="BV2456" s="54"/>
      <c r="BW2456" s="54"/>
      <c r="BX2456" s="49"/>
      <c r="BY2456" s="55"/>
      <c r="BZ2456" s="8"/>
      <c r="CE2456" s="12" t="str">
        <f t="shared" si="1979"/>
        <v/>
      </c>
      <c r="CG2456" s="77" t="str">
        <f t="shared" si="1980"/>
        <v/>
      </c>
      <c r="CH2456" s="80" t="str">
        <f t="shared" si="1981"/>
        <v/>
      </c>
      <c r="CL2456" s="12" t="str">
        <f t="shared" si="1982"/>
        <v/>
      </c>
      <c r="CM2456" s="12" t="str">
        <f t="shared" si="1983"/>
        <v/>
      </c>
      <c r="CN2456" s="12" t="str" cm="1">
        <f t="array" ref="CN2456">IF(OR($CE2456="", $CG$3=""), "", IF(IFERROR(INDEX($K2456:$T2456, $CK2456, MATCH(CN$3, $K$3:$T$3, 0)), "")="", $CC$4, $CC$3))</f>
        <v/>
      </c>
      <c r="CO2456" s="12" t="str" cm="1">
        <f t="array" ref="CO2456">IF(OR($CE2456="", $CG$3=""), "", IF(IFERROR(INDEX($AA2456:$AJ2456, $CK2456, MATCH(CO$3, $AA$3:$AJ$3, 0)), "")="", $CC$4, $CC$3))</f>
        <v/>
      </c>
      <c r="CP2456" s="12" t="str">
        <f>IF(OR($CE2456="", $CG$3=""), "", IF(CP$3='Property List &amp; Features'!$BG$9, $CC$3, IF(CP$3=$I2456, $CC$3, $CC$4)))</f>
        <v/>
      </c>
      <c r="CQ2456" s="12" t="str">
        <f>IF(OR($CE2456="", $CG$3=""), "", IF(CQ$3='Property List &amp; Features'!$BG$9, $CC$3, IF(CQ$3=$J2456, $CC$3, $CC$4)))</f>
        <v/>
      </c>
      <c r="CR2456" s="12" t="str">
        <f t="shared" si="1984"/>
        <v/>
      </c>
      <c r="CS2456" s="12" t="str">
        <f t="shared" si="1985"/>
        <v/>
      </c>
      <c r="CT2456" s="12" t="str">
        <f t="shared" si="1986"/>
        <v/>
      </c>
      <c r="CU2456" s="12" t="str">
        <f t="shared" si="1987"/>
        <v/>
      </c>
      <c r="CV2456" s="12" t="str">
        <f t="shared" si="1988"/>
        <v/>
      </c>
      <c r="CW2456" s="12" t="str">
        <f t="shared" si="2010"/>
        <v/>
      </c>
      <c r="CX2456" s="12" t="str">
        <f t="shared" si="2011"/>
        <v/>
      </c>
      <c r="CY2456" s="12" t="str">
        <f t="shared" si="2012"/>
        <v/>
      </c>
      <c r="CZ2456" s="12" t="str">
        <f t="shared" si="2013"/>
        <v/>
      </c>
      <c r="DA2456" s="12" t="str">
        <f t="shared" si="2014"/>
        <v/>
      </c>
      <c r="DB2456" s="12" t="str">
        <f t="shared" si="2015"/>
        <v/>
      </c>
      <c r="DC2456" s="12" t="str">
        <f t="shared" si="2016"/>
        <v/>
      </c>
      <c r="DD2456" s="12" t="str">
        <f t="shared" si="2017"/>
        <v/>
      </c>
      <c r="DE2456" s="12" t="str">
        <f t="shared" si="2018"/>
        <v/>
      </c>
      <c r="DF2456" s="12" t="str">
        <f t="shared" si="2019"/>
        <v/>
      </c>
      <c r="DG2456" s="12" t="str">
        <f t="shared" si="2020"/>
        <v/>
      </c>
      <c r="DH2456" s="12" t="str">
        <f t="shared" si="2021"/>
        <v/>
      </c>
      <c r="DI2456" s="12" t="str">
        <f t="shared" si="2022"/>
        <v/>
      </c>
      <c r="DJ2456" s="12" t="str">
        <f t="shared" si="2023"/>
        <v/>
      </c>
      <c r="DK2456" s="12" t="str">
        <f t="shared" si="2024"/>
        <v/>
      </c>
      <c r="DL2456" s="12" t="str">
        <f t="shared" si="2025"/>
        <v/>
      </c>
      <c r="DM2456" s="12" t="str">
        <f t="shared" si="2026"/>
        <v/>
      </c>
      <c r="DN2456" s="12" t="str">
        <f t="shared" si="2027"/>
        <v/>
      </c>
      <c r="DO2456" s="12" t="str">
        <f t="shared" si="2028"/>
        <v/>
      </c>
      <c r="DP2456" s="12" t="str">
        <f t="shared" si="2029"/>
        <v/>
      </c>
      <c r="DQ2456" s="12" t="str">
        <f t="shared" si="2030"/>
        <v/>
      </c>
      <c r="DR2456" s="12" t="str">
        <f t="shared" si="1992"/>
        <v/>
      </c>
      <c r="DS2456" s="12" t="str">
        <f t="shared" si="1993"/>
        <v/>
      </c>
      <c r="DT2456" s="12" t="str">
        <f t="shared" si="1994"/>
        <v/>
      </c>
      <c r="DU2456" s="12" t="str">
        <f t="shared" si="1995"/>
        <v/>
      </c>
      <c r="DV2456" s="12" t="str">
        <f t="shared" si="1996"/>
        <v/>
      </c>
      <c r="DW2456" s="12" t="str">
        <f t="shared" si="1997"/>
        <v/>
      </c>
      <c r="DX2456" s="12" t="str">
        <f t="shared" si="1998"/>
        <v/>
      </c>
      <c r="DY2456" s="12" t="str">
        <f t="shared" si="1999"/>
        <v/>
      </c>
      <c r="DZ2456" s="12" t="str">
        <f t="shared" si="2000"/>
        <v/>
      </c>
      <c r="EA2456" s="12" t="str">
        <f t="shared" si="2001"/>
        <v/>
      </c>
      <c r="EB2456" s="12" t="str">
        <f t="shared" si="2002"/>
        <v/>
      </c>
      <c r="EC2456" s="12" t="str">
        <f t="shared" si="2003"/>
        <v/>
      </c>
      <c r="ED2456" s="12" t="str">
        <f t="shared" si="2004"/>
        <v/>
      </c>
      <c r="EE2456" s="12" t="str">
        <f t="shared" si="2005"/>
        <v/>
      </c>
      <c r="EF2456" s="12" t="str">
        <f t="shared" si="2006"/>
        <v/>
      </c>
      <c r="EG2456" s="12" t="str">
        <f t="shared" si="2007"/>
        <v/>
      </c>
      <c r="EH2456" s="12" t="str">
        <f t="shared" si="2008"/>
        <v/>
      </c>
      <c r="EI2456" s="12" t="str">
        <f t="shared" si="2009"/>
        <v/>
      </c>
      <c r="EK2456" s="83" t="str">
        <f t="shared" si="1989"/>
        <v/>
      </c>
      <c r="EM2456" s="12" t="str">
        <f t="shared" si="1990"/>
        <v/>
      </c>
      <c r="EO2456" s="12" t="str">
        <f t="shared" si="1991"/>
        <v/>
      </c>
      <c r="EQ2456" s="12" t="str">
        <f>IF($EO2456="", "", IF($EQ$8=$EQ$6, COUNTIF($EO$11:$EO$2510, "&gt;"&amp;$EO2456)+1+COUNTIF($EO$11:$EO2456, $EO2456)-1, COUNTIF($EO$11:$EO$2510, "&lt;"&amp;$EO2456)+1+COUNTIF($EO$11:$EO2456, $EO2456)-1))</f>
        <v/>
      </c>
    </row>
    <row r="2457" spans="1:147" x14ac:dyDescent="0.55000000000000004">
      <c r="A2457" s="8"/>
      <c r="B2457" s="12" t="str">
        <f>IF($D2457="", "", COUNTIF($D$11:$D2457, $D2457))</f>
        <v/>
      </c>
      <c r="C2457" s="8"/>
      <c r="D2457" s="45"/>
      <c r="E2457" s="46"/>
      <c r="F2457" s="47"/>
      <c r="G2457" s="54"/>
      <c r="H2457" s="54"/>
      <c r="I2457" s="48"/>
      <c r="J2457" s="49"/>
      <c r="K2457" s="50"/>
      <c r="L2457" s="50"/>
      <c r="M2457" s="50"/>
      <c r="N2457" s="50"/>
      <c r="O2457" s="50"/>
      <c r="P2457" s="50"/>
      <c r="Q2457" s="50"/>
      <c r="R2457" s="50"/>
      <c r="S2457" s="50"/>
      <c r="T2457" s="50"/>
      <c r="U2457" s="51"/>
      <c r="V2457" s="52"/>
      <c r="W2457" s="53"/>
      <c r="X2457" s="53"/>
      <c r="Y2457" s="53"/>
      <c r="Z2457" s="53"/>
      <c r="AA2457" s="48"/>
      <c r="AB2457" s="54"/>
      <c r="AC2457" s="54"/>
      <c r="AD2457" s="54"/>
      <c r="AE2457" s="54"/>
      <c r="AF2457" s="54"/>
      <c r="AG2457" s="54"/>
      <c r="AH2457" s="54"/>
      <c r="AI2457" s="54"/>
      <c r="AJ2457" s="49"/>
      <c r="AK2457" s="48"/>
      <c r="AL2457" s="54"/>
      <c r="AM2457" s="54"/>
      <c r="AN2457" s="54"/>
      <c r="AO2457" s="54"/>
      <c r="AP2457" s="54"/>
      <c r="AQ2457" s="54"/>
      <c r="AR2457" s="54"/>
      <c r="AS2457" s="54"/>
      <c r="AT2457" s="54"/>
      <c r="AU2457" s="54"/>
      <c r="AV2457" s="54"/>
      <c r="AW2457" s="54"/>
      <c r="AX2457" s="54"/>
      <c r="AY2457" s="54"/>
      <c r="AZ2457" s="54"/>
      <c r="BA2457" s="54"/>
      <c r="BB2457" s="54"/>
      <c r="BC2457" s="54"/>
      <c r="BD2457" s="54"/>
      <c r="BE2457" s="54"/>
      <c r="BF2457" s="54"/>
      <c r="BG2457" s="54"/>
      <c r="BH2457" s="54"/>
      <c r="BI2457" s="54"/>
      <c r="BJ2457" s="54"/>
      <c r="BK2457" s="54"/>
      <c r="BL2457" s="54"/>
      <c r="BM2457" s="54"/>
      <c r="BN2457" s="54"/>
      <c r="BO2457" s="54"/>
      <c r="BP2457" s="54"/>
      <c r="BQ2457" s="54"/>
      <c r="BR2457" s="54"/>
      <c r="BS2457" s="54"/>
      <c r="BT2457" s="54"/>
      <c r="BU2457" s="54"/>
      <c r="BV2457" s="54"/>
      <c r="BW2457" s="54"/>
      <c r="BX2457" s="49"/>
      <c r="BY2457" s="55"/>
      <c r="BZ2457" s="8"/>
      <c r="CE2457" s="12" t="str">
        <f t="shared" si="1979"/>
        <v/>
      </c>
      <c r="CG2457" s="77" t="str">
        <f t="shared" si="1980"/>
        <v/>
      </c>
      <c r="CH2457" s="80" t="str">
        <f t="shared" si="1981"/>
        <v/>
      </c>
      <c r="CL2457" s="12" t="str">
        <f t="shared" si="1982"/>
        <v/>
      </c>
      <c r="CM2457" s="12" t="str">
        <f t="shared" si="1983"/>
        <v/>
      </c>
      <c r="CN2457" s="12" t="str" cm="1">
        <f t="array" ref="CN2457">IF(OR($CE2457="", $CG$3=""), "", IF(IFERROR(INDEX($K2457:$T2457, $CK2457, MATCH(CN$3, $K$3:$T$3, 0)), "")="", $CC$4, $CC$3))</f>
        <v/>
      </c>
      <c r="CO2457" s="12" t="str" cm="1">
        <f t="array" ref="CO2457">IF(OR($CE2457="", $CG$3=""), "", IF(IFERROR(INDEX($AA2457:$AJ2457, $CK2457, MATCH(CO$3, $AA$3:$AJ$3, 0)), "")="", $CC$4, $CC$3))</f>
        <v/>
      </c>
      <c r="CP2457" s="12" t="str">
        <f>IF(OR($CE2457="", $CG$3=""), "", IF(CP$3='Property List &amp; Features'!$BG$9, $CC$3, IF(CP$3=$I2457, $CC$3, $CC$4)))</f>
        <v/>
      </c>
      <c r="CQ2457" s="12" t="str">
        <f>IF(OR($CE2457="", $CG$3=""), "", IF(CQ$3='Property List &amp; Features'!$BG$9, $CC$3, IF(CQ$3=$J2457, $CC$3, $CC$4)))</f>
        <v/>
      </c>
      <c r="CR2457" s="12" t="str">
        <f t="shared" si="1984"/>
        <v/>
      </c>
      <c r="CS2457" s="12" t="str">
        <f t="shared" si="1985"/>
        <v/>
      </c>
      <c r="CT2457" s="12" t="str">
        <f t="shared" si="1986"/>
        <v/>
      </c>
      <c r="CU2457" s="12" t="str">
        <f t="shared" si="1987"/>
        <v/>
      </c>
      <c r="CV2457" s="12" t="str">
        <f t="shared" si="1988"/>
        <v/>
      </c>
      <c r="CW2457" s="12" t="str">
        <f t="shared" si="2010"/>
        <v/>
      </c>
      <c r="CX2457" s="12" t="str">
        <f t="shared" si="2011"/>
        <v/>
      </c>
      <c r="CY2457" s="12" t="str">
        <f t="shared" si="2012"/>
        <v/>
      </c>
      <c r="CZ2457" s="12" t="str">
        <f t="shared" si="2013"/>
        <v/>
      </c>
      <c r="DA2457" s="12" t="str">
        <f t="shared" si="2014"/>
        <v/>
      </c>
      <c r="DB2457" s="12" t="str">
        <f t="shared" si="2015"/>
        <v/>
      </c>
      <c r="DC2457" s="12" t="str">
        <f t="shared" si="2016"/>
        <v/>
      </c>
      <c r="DD2457" s="12" t="str">
        <f t="shared" si="2017"/>
        <v/>
      </c>
      <c r="DE2457" s="12" t="str">
        <f t="shared" si="2018"/>
        <v/>
      </c>
      <c r="DF2457" s="12" t="str">
        <f t="shared" si="2019"/>
        <v/>
      </c>
      <c r="DG2457" s="12" t="str">
        <f t="shared" si="2020"/>
        <v/>
      </c>
      <c r="DH2457" s="12" t="str">
        <f t="shared" si="2021"/>
        <v/>
      </c>
      <c r="DI2457" s="12" t="str">
        <f t="shared" si="2022"/>
        <v/>
      </c>
      <c r="DJ2457" s="12" t="str">
        <f t="shared" si="2023"/>
        <v/>
      </c>
      <c r="DK2457" s="12" t="str">
        <f t="shared" si="2024"/>
        <v/>
      </c>
      <c r="DL2457" s="12" t="str">
        <f t="shared" si="2025"/>
        <v/>
      </c>
      <c r="DM2457" s="12" t="str">
        <f t="shared" si="2026"/>
        <v/>
      </c>
      <c r="DN2457" s="12" t="str">
        <f t="shared" si="2027"/>
        <v/>
      </c>
      <c r="DO2457" s="12" t="str">
        <f t="shared" si="2028"/>
        <v/>
      </c>
      <c r="DP2457" s="12" t="str">
        <f t="shared" si="2029"/>
        <v/>
      </c>
      <c r="DQ2457" s="12" t="str">
        <f t="shared" si="2030"/>
        <v/>
      </c>
      <c r="DR2457" s="12" t="str">
        <f t="shared" si="1992"/>
        <v/>
      </c>
      <c r="DS2457" s="12" t="str">
        <f t="shared" si="1993"/>
        <v/>
      </c>
      <c r="DT2457" s="12" t="str">
        <f t="shared" si="1994"/>
        <v/>
      </c>
      <c r="DU2457" s="12" t="str">
        <f t="shared" si="1995"/>
        <v/>
      </c>
      <c r="DV2457" s="12" t="str">
        <f t="shared" si="1996"/>
        <v/>
      </c>
      <c r="DW2457" s="12" t="str">
        <f t="shared" si="1997"/>
        <v/>
      </c>
      <c r="DX2457" s="12" t="str">
        <f t="shared" si="1998"/>
        <v/>
      </c>
      <c r="DY2457" s="12" t="str">
        <f t="shared" si="1999"/>
        <v/>
      </c>
      <c r="DZ2457" s="12" t="str">
        <f t="shared" si="2000"/>
        <v/>
      </c>
      <c r="EA2457" s="12" t="str">
        <f t="shared" si="2001"/>
        <v/>
      </c>
      <c r="EB2457" s="12" t="str">
        <f t="shared" si="2002"/>
        <v/>
      </c>
      <c r="EC2457" s="12" t="str">
        <f t="shared" si="2003"/>
        <v/>
      </c>
      <c r="ED2457" s="12" t="str">
        <f t="shared" si="2004"/>
        <v/>
      </c>
      <c r="EE2457" s="12" t="str">
        <f t="shared" si="2005"/>
        <v/>
      </c>
      <c r="EF2457" s="12" t="str">
        <f t="shared" si="2006"/>
        <v/>
      </c>
      <c r="EG2457" s="12" t="str">
        <f t="shared" si="2007"/>
        <v/>
      </c>
      <c r="EH2457" s="12" t="str">
        <f t="shared" si="2008"/>
        <v/>
      </c>
      <c r="EI2457" s="12" t="str">
        <f t="shared" si="2009"/>
        <v/>
      </c>
      <c r="EK2457" s="83" t="str">
        <f t="shared" si="1989"/>
        <v/>
      </c>
      <c r="EM2457" s="12" t="str">
        <f t="shared" si="1990"/>
        <v/>
      </c>
      <c r="EO2457" s="12" t="str">
        <f t="shared" si="1991"/>
        <v/>
      </c>
      <c r="EQ2457" s="12" t="str">
        <f>IF($EO2457="", "", IF($EQ$8=$EQ$6, COUNTIF($EO$11:$EO$2510, "&gt;"&amp;$EO2457)+1+COUNTIF($EO$11:$EO2457, $EO2457)-1, COUNTIF($EO$11:$EO$2510, "&lt;"&amp;$EO2457)+1+COUNTIF($EO$11:$EO2457, $EO2457)-1))</f>
        <v/>
      </c>
    </row>
    <row r="2458" spans="1:147" x14ac:dyDescent="0.55000000000000004">
      <c r="A2458" s="8"/>
      <c r="B2458" s="12" t="str">
        <f>IF($D2458="", "", COUNTIF($D$11:$D2458, $D2458))</f>
        <v/>
      </c>
      <c r="C2458" s="8"/>
      <c r="D2458" s="45"/>
      <c r="E2458" s="46"/>
      <c r="F2458" s="47"/>
      <c r="G2458" s="54"/>
      <c r="H2458" s="54"/>
      <c r="I2458" s="48"/>
      <c r="J2458" s="49"/>
      <c r="K2458" s="50"/>
      <c r="L2458" s="50"/>
      <c r="M2458" s="50"/>
      <c r="N2458" s="50"/>
      <c r="O2458" s="50"/>
      <c r="P2458" s="50"/>
      <c r="Q2458" s="50"/>
      <c r="R2458" s="50"/>
      <c r="S2458" s="50"/>
      <c r="T2458" s="50"/>
      <c r="U2458" s="51"/>
      <c r="V2458" s="52"/>
      <c r="W2458" s="53"/>
      <c r="X2458" s="53"/>
      <c r="Y2458" s="53"/>
      <c r="Z2458" s="53"/>
      <c r="AA2458" s="48"/>
      <c r="AB2458" s="54"/>
      <c r="AC2458" s="54"/>
      <c r="AD2458" s="54"/>
      <c r="AE2458" s="54"/>
      <c r="AF2458" s="54"/>
      <c r="AG2458" s="54"/>
      <c r="AH2458" s="54"/>
      <c r="AI2458" s="54"/>
      <c r="AJ2458" s="49"/>
      <c r="AK2458" s="48"/>
      <c r="AL2458" s="54"/>
      <c r="AM2458" s="54"/>
      <c r="AN2458" s="54"/>
      <c r="AO2458" s="54"/>
      <c r="AP2458" s="54"/>
      <c r="AQ2458" s="54"/>
      <c r="AR2458" s="54"/>
      <c r="AS2458" s="54"/>
      <c r="AT2458" s="54"/>
      <c r="AU2458" s="54"/>
      <c r="AV2458" s="54"/>
      <c r="AW2458" s="54"/>
      <c r="AX2458" s="54"/>
      <c r="AY2458" s="54"/>
      <c r="AZ2458" s="54"/>
      <c r="BA2458" s="54"/>
      <c r="BB2458" s="54"/>
      <c r="BC2458" s="54"/>
      <c r="BD2458" s="54"/>
      <c r="BE2458" s="54"/>
      <c r="BF2458" s="54"/>
      <c r="BG2458" s="54"/>
      <c r="BH2458" s="54"/>
      <c r="BI2458" s="54"/>
      <c r="BJ2458" s="54"/>
      <c r="BK2458" s="54"/>
      <c r="BL2458" s="54"/>
      <c r="BM2458" s="54"/>
      <c r="BN2458" s="54"/>
      <c r="BO2458" s="54"/>
      <c r="BP2458" s="54"/>
      <c r="BQ2458" s="54"/>
      <c r="BR2458" s="54"/>
      <c r="BS2458" s="54"/>
      <c r="BT2458" s="54"/>
      <c r="BU2458" s="54"/>
      <c r="BV2458" s="54"/>
      <c r="BW2458" s="54"/>
      <c r="BX2458" s="49"/>
      <c r="BY2458" s="55"/>
      <c r="BZ2458" s="8"/>
      <c r="CE2458" s="12" t="str">
        <f t="shared" si="1979"/>
        <v/>
      </c>
      <c r="CG2458" s="77" t="str">
        <f t="shared" si="1980"/>
        <v/>
      </c>
      <c r="CH2458" s="80" t="str">
        <f t="shared" si="1981"/>
        <v/>
      </c>
      <c r="CL2458" s="12" t="str">
        <f t="shared" si="1982"/>
        <v/>
      </c>
      <c r="CM2458" s="12" t="str">
        <f t="shared" si="1983"/>
        <v/>
      </c>
      <c r="CN2458" s="12" t="str" cm="1">
        <f t="array" ref="CN2458">IF(OR($CE2458="", $CG$3=""), "", IF(IFERROR(INDEX($K2458:$T2458, $CK2458, MATCH(CN$3, $K$3:$T$3, 0)), "")="", $CC$4, $CC$3))</f>
        <v/>
      </c>
      <c r="CO2458" s="12" t="str" cm="1">
        <f t="array" ref="CO2458">IF(OR($CE2458="", $CG$3=""), "", IF(IFERROR(INDEX($AA2458:$AJ2458, $CK2458, MATCH(CO$3, $AA$3:$AJ$3, 0)), "")="", $CC$4, $CC$3))</f>
        <v/>
      </c>
      <c r="CP2458" s="12" t="str">
        <f>IF(OR($CE2458="", $CG$3=""), "", IF(CP$3='Property List &amp; Features'!$BG$9, $CC$3, IF(CP$3=$I2458, $CC$3, $CC$4)))</f>
        <v/>
      </c>
      <c r="CQ2458" s="12" t="str">
        <f>IF(OR($CE2458="", $CG$3=""), "", IF(CQ$3='Property List &amp; Features'!$BG$9, $CC$3, IF(CQ$3=$J2458, $CC$3, $CC$4)))</f>
        <v/>
      </c>
      <c r="CR2458" s="12" t="str">
        <f t="shared" si="1984"/>
        <v/>
      </c>
      <c r="CS2458" s="12" t="str">
        <f t="shared" si="1985"/>
        <v/>
      </c>
      <c r="CT2458" s="12" t="str">
        <f t="shared" si="1986"/>
        <v/>
      </c>
      <c r="CU2458" s="12" t="str">
        <f t="shared" si="1987"/>
        <v/>
      </c>
      <c r="CV2458" s="12" t="str">
        <f t="shared" si="1988"/>
        <v/>
      </c>
      <c r="CW2458" s="12" t="str">
        <f t="shared" si="2010"/>
        <v/>
      </c>
      <c r="CX2458" s="12" t="str">
        <f t="shared" si="2011"/>
        <v/>
      </c>
      <c r="CY2458" s="12" t="str">
        <f t="shared" si="2012"/>
        <v/>
      </c>
      <c r="CZ2458" s="12" t="str">
        <f t="shared" si="2013"/>
        <v/>
      </c>
      <c r="DA2458" s="12" t="str">
        <f t="shared" si="2014"/>
        <v/>
      </c>
      <c r="DB2458" s="12" t="str">
        <f t="shared" si="2015"/>
        <v/>
      </c>
      <c r="DC2458" s="12" t="str">
        <f t="shared" si="2016"/>
        <v/>
      </c>
      <c r="DD2458" s="12" t="str">
        <f t="shared" si="2017"/>
        <v/>
      </c>
      <c r="DE2458" s="12" t="str">
        <f t="shared" si="2018"/>
        <v/>
      </c>
      <c r="DF2458" s="12" t="str">
        <f t="shared" si="2019"/>
        <v/>
      </c>
      <c r="DG2458" s="12" t="str">
        <f t="shared" si="2020"/>
        <v/>
      </c>
      <c r="DH2458" s="12" t="str">
        <f t="shared" si="2021"/>
        <v/>
      </c>
      <c r="DI2458" s="12" t="str">
        <f t="shared" si="2022"/>
        <v/>
      </c>
      <c r="DJ2458" s="12" t="str">
        <f t="shared" si="2023"/>
        <v/>
      </c>
      <c r="DK2458" s="12" t="str">
        <f t="shared" si="2024"/>
        <v/>
      </c>
      <c r="DL2458" s="12" t="str">
        <f t="shared" si="2025"/>
        <v/>
      </c>
      <c r="DM2458" s="12" t="str">
        <f t="shared" si="2026"/>
        <v/>
      </c>
      <c r="DN2458" s="12" t="str">
        <f t="shared" si="2027"/>
        <v/>
      </c>
      <c r="DO2458" s="12" t="str">
        <f t="shared" si="2028"/>
        <v/>
      </c>
      <c r="DP2458" s="12" t="str">
        <f t="shared" si="2029"/>
        <v/>
      </c>
      <c r="DQ2458" s="12" t="str">
        <f t="shared" si="2030"/>
        <v/>
      </c>
      <c r="DR2458" s="12" t="str">
        <f t="shared" si="1992"/>
        <v/>
      </c>
      <c r="DS2458" s="12" t="str">
        <f t="shared" si="1993"/>
        <v/>
      </c>
      <c r="DT2458" s="12" t="str">
        <f t="shared" si="1994"/>
        <v/>
      </c>
      <c r="DU2458" s="12" t="str">
        <f t="shared" si="1995"/>
        <v/>
      </c>
      <c r="DV2458" s="12" t="str">
        <f t="shared" si="1996"/>
        <v/>
      </c>
      <c r="DW2458" s="12" t="str">
        <f t="shared" si="1997"/>
        <v/>
      </c>
      <c r="DX2458" s="12" t="str">
        <f t="shared" si="1998"/>
        <v/>
      </c>
      <c r="DY2458" s="12" t="str">
        <f t="shared" si="1999"/>
        <v/>
      </c>
      <c r="DZ2458" s="12" t="str">
        <f t="shared" si="2000"/>
        <v/>
      </c>
      <c r="EA2458" s="12" t="str">
        <f t="shared" si="2001"/>
        <v/>
      </c>
      <c r="EB2458" s="12" t="str">
        <f t="shared" si="2002"/>
        <v/>
      </c>
      <c r="EC2458" s="12" t="str">
        <f t="shared" si="2003"/>
        <v/>
      </c>
      <c r="ED2458" s="12" t="str">
        <f t="shared" si="2004"/>
        <v/>
      </c>
      <c r="EE2458" s="12" t="str">
        <f t="shared" si="2005"/>
        <v/>
      </c>
      <c r="EF2458" s="12" t="str">
        <f t="shared" si="2006"/>
        <v/>
      </c>
      <c r="EG2458" s="12" t="str">
        <f t="shared" si="2007"/>
        <v/>
      </c>
      <c r="EH2458" s="12" t="str">
        <f t="shared" si="2008"/>
        <v/>
      </c>
      <c r="EI2458" s="12" t="str">
        <f t="shared" si="2009"/>
        <v/>
      </c>
      <c r="EK2458" s="83" t="str">
        <f t="shared" si="1989"/>
        <v/>
      </c>
      <c r="EM2458" s="12" t="str">
        <f t="shared" si="1990"/>
        <v/>
      </c>
      <c r="EO2458" s="12" t="str">
        <f t="shared" si="1991"/>
        <v/>
      </c>
      <c r="EQ2458" s="12" t="str">
        <f>IF($EO2458="", "", IF($EQ$8=$EQ$6, COUNTIF($EO$11:$EO$2510, "&gt;"&amp;$EO2458)+1+COUNTIF($EO$11:$EO2458, $EO2458)-1, COUNTIF($EO$11:$EO$2510, "&lt;"&amp;$EO2458)+1+COUNTIF($EO$11:$EO2458, $EO2458)-1))</f>
        <v/>
      </c>
    </row>
    <row r="2459" spans="1:147" x14ac:dyDescent="0.55000000000000004">
      <c r="A2459" s="8"/>
      <c r="B2459" s="12" t="str">
        <f>IF($D2459="", "", COUNTIF($D$11:$D2459, $D2459))</f>
        <v/>
      </c>
      <c r="C2459" s="8"/>
      <c r="D2459" s="45"/>
      <c r="E2459" s="46"/>
      <c r="F2459" s="47"/>
      <c r="G2459" s="54"/>
      <c r="H2459" s="54"/>
      <c r="I2459" s="48"/>
      <c r="J2459" s="49"/>
      <c r="K2459" s="50"/>
      <c r="L2459" s="50"/>
      <c r="M2459" s="50"/>
      <c r="N2459" s="50"/>
      <c r="O2459" s="50"/>
      <c r="P2459" s="50"/>
      <c r="Q2459" s="50"/>
      <c r="R2459" s="50"/>
      <c r="S2459" s="50"/>
      <c r="T2459" s="50"/>
      <c r="U2459" s="51"/>
      <c r="V2459" s="52"/>
      <c r="W2459" s="53"/>
      <c r="X2459" s="53"/>
      <c r="Y2459" s="53"/>
      <c r="Z2459" s="53"/>
      <c r="AA2459" s="48"/>
      <c r="AB2459" s="54"/>
      <c r="AC2459" s="54"/>
      <c r="AD2459" s="54"/>
      <c r="AE2459" s="54"/>
      <c r="AF2459" s="54"/>
      <c r="AG2459" s="54"/>
      <c r="AH2459" s="54"/>
      <c r="AI2459" s="54"/>
      <c r="AJ2459" s="49"/>
      <c r="AK2459" s="48"/>
      <c r="AL2459" s="54"/>
      <c r="AM2459" s="54"/>
      <c r="AN2459" s="54"/>
      <c r="AO2459" s="54"/>
      <c r="AP2459" s="54"/>
      <c r="AQ2459" s="54"/>
      <c r="AR2459" s="54"/>
      <c r="AS2459" s="54"/>
      <c r="AT2459" s="54"/>
      <c r="AU2459" s="54"/>
      <c r="AV2459" s="54"/>
      <c r="AW2459" s="54"/>
      <c r="AX2459" s="54"/>
      <c r="AY2459" s="54"/>
      <c r="AZ2459" s="54"/>
      <c r="BA2459" s="54"/>
      <c r="BB2459" s="54"/>
      <c r="BC2459" s="54"/>
      <c r="BD2459" s="54"/>
      <c r="BE2459" s="54"/>
      <c r="BF2459" s="54"/>
      <c r="BG2459" s="54"/>
      <c r="BH2459" s="54"/>
      <c r="BI2459" s="54"/>
      <c r="BJ2459" s="54"/>
      <c r="BK2459" s="54"/>
      <c r="BL2459" s="54"/>
      <c r="BM2459" s="54"/>
      <c r="BN2459" s="54"/>
      <c r="BO2459" s="54"/>
      <c r="BP2459" s="54"/>
      <c r="BQ2459" s="54"/>
      <c r="BR2459" s="54"/>
      <c r="BS2459" s="54"/>
      <c r="BT2459" s="54"/>
      <c r="BU2459" s="54"/>
      <c r="BV2459" s="54"/>
      <c r="BW2459" s="54"/>
      <c r="BX2459" s="49"/>
      <c r="BY2459" s="55"/>
      <c r="BZ2459" s="8"/>
      <c r="CE2459" s="12" t="str">
        <f t="shared" si="1979"/>
        <v/>
      </c>
      <c r="CG2459" s="77" t="str">
        <f t="shared" si="1980"/>
        <v/>
      </c>
      <c r="CH2459" s="80" t="str">
        <f t="shared" si="1981"/>
        <v/>
      </c>
      <c r="CL2459" s="12" t="str">
        <f t="shared" si="1982"/>
        <v/>
      </c>
      <c r="CM2459" s="12" t="str">
        <f t="shared" si="1983"/>
        <v/>
      </c>
      <c r="CN2459" s="12" t="str" cm="1">
        <f t="array" ref="CN2459">IF(OR($CE2459="", $CG$3=""), "", IF(IFERROR(INDEX($K2459:$T2459, $CK2459, MATCH(CN$3, $K$3:$T$3, 0)), "")="", $CC$4, $CC$3))</f>
        <v/>
      </c>
      <c r="CO2459" s="12" t="str" cm="1">
        <f t="array" ref="CO2459">IF(OR($CE2459="", $CG$3=""), "", IF(IFERROR(INDEX($AA2459:$AJ2459, $CK2459, MATCH(CO$3, $AA$3:$AJ$3, 0)), "")="", $CC$4, $CC$3))</f>
        <v/>
      </c>
      <c r="CP2459" s="12" t="str">
        <f>IF(OR($CE2459="", $CG$3=""), "", IF(CP$3='Property List &amp; Features'!$BG$9, $CC$3, IF(CP$3=$I2459, $CC$3, $CC$4)))</f>
        <v/>
      </c>
      <c r="CQ2459" s="12" t="str">
        <f>IF(OR($CE2459="", $CG$3=""), "", IF(CQ$3='Property List &amp; Features'!$BG$9, $CC$3, IF(CQ$3=$J2459, $CC$3, $CC$4)))</f>
        <v/>
      </c>
      <c r="CR2459" s="12" t="str">
        <f t="shared" si="1984"/>
        <v/>
      </c>
      <c r="CS2459" s="12" t="str">
        <f t="shared" si="1985"/>
        <v/>
      </c>
      <c r="CT2459" s="12" t="str">
        <f t="shared" si="1986"/>
        <v/>
      </c>
      <c r="CU2459" s="12" t="str">
        <f t="shared" si="1987"/>
        <v/>
      </c>
      <c r="CV2459" s="12" t="str">
        <f t="shared" si="1988"/>
        <v/>
      </c>
      <c r="CW2459" s="12" t="str">
        <f t="shared" si="2010"/>
        <v/>
      </c>
      <c r="CX2459" s="12" t="str">
        <f t="shared" si="2011"/>
        <v/>
      </c>
      <c r="CY2459" s="12" t="str">
        <f t="shared" si="2012"/>
        <v/>
      </c>
      <c r="CZ2459" s="12" t="str">
        <f t="shared" si="2013"/>
        <v/>
      </c>
      <c r="DA2459" s="12" t="str">
        <f t="shared" si="2014"/>
        <v/>
      </c>
      <c r="DB2459" s="12" t="str">
        <f t="shared" si="2015"/>
        <v/>
      </c>
      <c r="DC2459" s="12" t="str">
        <f t="shared" si="2016"/>
        <v/>
      </c>
      <c r="DD2459" s="12" t="str">
        <f t="shared" si="2017"/>
        <v/>
      </c>
      <c r="DE2459" s="12" t="str">
        <f t="shared" si="2018"/>
        <v/>
      </c>
      <c r="DF2459" s="12" t="str">
        <f t="shared" si="2019"/>
        <v/>
      </c>
      <c r="DG2459" s="12" t="str">
        <f t="shared" si="2020"/>
        <v/>
      </c>
      <c r="DH2459" s="12" t="str">
        <f t="shared" si="2021"/>
        <v/>
      </c>
      <c r="DI2459" s="12" t="str">
        <f t="shared" si="2022"/>
        <v/>
      </c>
      <c r="DJ2459" s="12" t="str">
        <f t="shared" si="2023"/>
        <v/>
      </c>
      <c r="DK2459" s="12" t="str">
        <f t="shared" si="2024"/>
        <v/>
      </c>
      <c r="DL2459" s="12" t="str">
        <f t="shared" si="2025"/>
        <v/>
      </c>
      <c r="DM2459" s="12" t="str">
        <f t="shared" si="2026"/>
        <v/>
      </c>
      <c r="DN2459" s="12" t="str">
        <f t="shared" si="2027"/>
        <v/>
      </c>
      <c r="DO2459" s="12" t="str">
        <f t="shared" si="2028"/>
        <v/>
      </c>
      <c r="DP2459" s="12" t="str">
        <f t="shared" si="2029"/>
        <v/>
      </c>
      <c r="DQ2459" s="12" t="str">
        <f t="shared" si="2030"/>
        <v/>
      </c>
      <c r="DR2459" s="12" t="str">
        <f t="shared" si="1992"/>
        <v/>
      </c>
      <c r="DS2459" s="12" t="str">
        <f t="shared" si="1993"/>
        <v/>
      </c>
      <c r="DT2459" s="12" t="str">
        <f t="shared" si="1994"/>
        <v/>
      </c>
      <c r="DU2459" s="12" t="str">
        <f t="shared" si="1995"/>
        <v/>
      </c>
      <c r="DV2459" s="12" t="str">
        <f t="shared" si="1996"/>
        <v/>
      </c>
      <c r="DW2459" s="12" t="str">
        <f t="shared" si="1997"/>
        <v/>
      </c>
      <c r="DX2459" s="12" t="str">
        <f t="shared" si="1998"/>
        <v/>
      </c>
      <c r="DY2459" s="12" t="str">
        <f t="shared" si="1999"/>
        <v/>
      </c>
      <c r="DZ2459" s="12" t="str">
        <f t="shared" si="2000"/>
        <v/>
      </c>
      <c r="EA2459" s="12" t="str">
        <f t="shared" si="2001"/>
        <v/>
      </c>
      <c r="EB2459" s="12" t="str">
        <f t="shared" si="2002"/>
        <v/>
      </c>
      <c r="EC2459" s="12" t="str">
        <f t="shared" si="2003"/>
        <v/>
      </c>
      <c r="ED2459" s="12" t="str">
        <f t="shared" si="2004"/>
        <v/>
      </c>
      <c r="EE2459" s="12" t="str">
        <f t="shared" si="2005"/>
        <v/>
      </c>
      <c r="EF2459" s="12" t="str">
        <f t="shared" si="2006"/>
        <v/>
      </c>
      <c r="EG2459" s="12" t="str">
        <f t="shared" si="2007"/>
        <v/>
      </c>
      <c r="EH2459" s="12" t="str">
        <f t="shared" si="2008"/>
        <v/>
      </c>
      <c r="EI2459" s="12" t="str">
        <f t="shared" si="2009"/>
        <v/>
      </c>
      <c r="EK2459" s="83" t="str">
        <f t="shared" si="1989"/>
        <v/>
      </c>
      <c r="EM2459" s="12" t="str">
        <f t="shared" si="1990"/>
        <v/>
      </c>
      <c r="EO2459" s="12" t="str">
        <f t="shared" si="1991"/>
        <v/>
      </c>
      <c r="EQ2459" s="12" t="str">
        <f>IF($EO2459="", "", IF($EQ$8=$EQ$6, COUNTIF($EO$11:$EO$2510, "&gt;"&amp;$EO2459)+1+COUNTIF($EO$11:$EO2459, $EO2459)-1, COUNTIF($EO$11:$EO$2510, "&lt;"&amp;$EO2459)+1+COUNTIF($EO$11:$EO2459, $EO2459)-1))</f>
        <v/>
      </c>
    </row>
    <row r="2460" spans="1:147" x14ac:dyDescent="0.55000000000000004">
      <c r="A2460" s="8"/>
      <c r="B2460" s="12" t="str">
        <f>IF($D2460="", "", COUNTIF($D$11:$D2460, $D2460))</f>
        <v/>
      </c>
      <c r="C2460" s="8"/>
      <c r="D2460" s="45"/>
      <c r="E2460" s="46"/>
      <c r="F2460" s="47"/>
      <c r="G2460" s="54"/>
      <c r="H2460" s="54"/>
      <c r="I2460" s="48"/>
      <c r="J2460" s="49"/>
      <c r="K2460" s="50"/>
      <c r="L2460" s="50"/>
      <c r="M2460" s="50"/>
      <c r="N2460" s="50"/>
      <c r="O2460" s="50"/>
      <c r="P2460" s="50"/>
      <c r="Q2460" s="50"/>
      <c r="R2460" s="50"/>
      <c r="S2460" s="50"/>
      <c r="T2460" s="50"/>
      <c r="U2460" s="51"/>
      <c r="V2460" s="52"/>
      <c r="W2460" s="53"/>
      <c r="X2460" s="53"/>
      <c r="Y2460" s="53"/>
      <c r="Z2460" s="53"/>
      <c r="AA2460" s="48"/>
      <c r="AB2460" s="54"/>
      <c r="AC2460" s="54"/>
      <c r="AD2460" s="54"/>
      <c r="AE2460" s="54"/>
      <c r="AF2460" s="54"/>
      <c r="AG2460" s="54"/>
      <c r="AH2460" s="54"/>
      <c r="AI2460" s="54"/>
      <c r="AJ2460" s="49"/>
      <c r="AK2460" s="48"/>
      <c r="AL2460" s="54"/>
      <c r="AM2460" s="54"/>
      <c r="AN2460" s="54"/>
      <c r="AO2460" s="54"/>
      <c r="AP2460" s="54"/>
      <c r="AQ2460" s="54"/>
      <c r="AR2460" s="54"/>
      <c r="AS2460" s="54"/>
      <c r="AT2460" s="54"/>
      <c r="AU2460" s="54"/>
      <c r="AV2460" s="54"/>
      <c r="AW2460" s="54"/>
      <c r="AX2460" s="54"/>
      <c r="AY2460" s="54"/>
      <c r="AZ2460" s="54"/>
      <c r="BA2460" s="54"/>
      <c r="BB2460" s="54"/>
      <c r="BC2460" s="54"/>
      <c r="BD2460" s="54"/>
      <c r="BE2460" s="54"/>
      <c r="BF2460" s="54"/>
      <c r="BG2460" s="54"/>
      <c r="BH2460" s="54"/>
      <c r="BI2460" s="54"/>
      <c r="BJ2460" s="54"/>
      <c r="BK2460" s="54"/>
      <c r="BL2460" s="54"/>
      <c r="BM2460" s="54"/>
      <c r="BN2460" s="54"/>
      <c r="BO2460" s="54"/>
      <c r="BP2460" s="54"/>
      <c r="BQ2460" s="54"/>
      <c r="BR2460" s="54"/>
      <c r="BS2460" s="54"/>
      <c r="BT2460" s="54"/>
      <c r="BU2460" s="54"/>
      <c r="BV2460" s="54"/>
      <c r="BW2460" s="54"/>
      <c r="BX2460" s="49"/>
      <c r="BY2460" s="55"/>
      <c r="BZ2460" s="8"/>
      <c r="CE2460" s="12" t="str">
        <f t="shared" si="1979"/>
        <v/>
      </c>
      <c r="CG2460" s="77" t="str">
        <f t="shared" si="1980"/>
        <v/>
      </c>
      <c r="CH2460" s="80" t="str">
        <f t="shared" si="1981"/>
        <v/>
      </c>
      <c r="CL2460" s="12" t="str">
        <f t="shared" si="1982"/>
        <v/>
      </c>
      <c r="CM2460" s="12" t="str">
        <f t="shared" si="1983"/>
        <v/>
      </c>
      <c r="CN2460" s="12" t="str" cm="1">
        <f t="array" ref="CN2460">IF(OR($CE2460="", $CG$3=""), "", IF(IFERROR(INDEX($K2460:$T2460, $CK2460, MATCH(CN$3, $K$3:$T$3, 0)), "")="", $CC$4, $CC$3))</f>
        <v/>
      </c>
      <c r="CO2460" s="12" t="str" cm="1">
        <f t="array" ref="CO2460">IF(OR($CE2460="", $CG$3=""), "", IF(IFERROR(INDEX($AA2460:$AJ2460, $CK2460, MATCH(CO$3, $AA$3:$AJ$3, 0)), "")="", $CC$4, $CC$3))</f>
        <v/>
      </c>
      <c r="CP2460" s="12" t="str">
        <f>IF(OR($CE2460="", $CG$3=""), "", IF(CP$3='Property List &amp; Features'!$BG$9, $CC$3, IF(CP$3=$I2460, $CC$3, $CC$4)))</f>
        <v/>
      </c>
      <c r="CQ2460" s="12" t="str">
        <f>IF(OR($CE2460="", $CG$3=""), "", IF(CQ$3='Property List &amp; Features'!$BG$9, $CC$3, IF(CQ$3=$J2460, $CC$3, $CC$4)))</f>
        <v/>
      </c>
      <c r="CR2460" s="12" t="str">
        <f t="shared" si="1984"/>
        <v/>
      </c>
      <c r="CS2460" s="12" t="str">
        <f t="shared" si="1985"/>
        <v/>
      </c>
      <c r="CT2460" s="12" t="str">
        <f t="shared" si="1986"/>
        <v/>
      </c>
      <c r="CU2460" s="12" t="str">
        <f t="shared" si="1987"/>
        <v/>
      </c>
      <c r="CV2460" s="12" t="str">
        <f t="shared" si="1988"/>
        <v/>
      </c>
      <c r="CW2460" s="12" t="str">
        <f t="shared" si="2010"/>
        <v/>
      </c>
      <c r="CX2460" s="12" t="str">
        <f t="shared" si="2011"/>
        <v/>
      </c>
      <c r="CY2460" s="12" t="str">
        <f t="shared" si="2012"/>
        <v/>
      </c>
      <c r="CZ2460" s="12" t="str">
        <f t="shared" si="2013"/>
        <v/>
      </c>
      <c r="DA2460" s="12" t="str">
        <f t="shared" si="2014"/>
        <v/>
      </c>
      <c r="DB2460" s="12" t="str">
        <f t="shared" si="2015"/>
        <v/>
      </c>
      <c r="DC2460" s="12" t="str">
        <f t="shared" si="2016"/>
        <v/>
      </c>
      <c r="DD2460" s="12" t="str">
        <f t="shared" si="2017"/>
        <v/>
      </c>
      <c r="DE2460" s="12" t="str">
        <f t="shared" si="2018"/>
        <v/>
      </c>
      <c r="DF2460" s="12" t="str">
        <f t="shared" si="2019"/>
        <v/>
      </c>
      <c r="DG2460" s="12" t="str">
        <f t="shared" si="2020"/>
        <v/>
      </c>
      <c r="DH2460" s="12" t="str">
        <f t="shared" si="2021"/>
        <v/>
      </c>
      <c r="DI2460" s="12" t="str">
        <f t="shared" si="2022"/>
        <v/>
      </c>
      <c r="DJ2460" s="12" t="str">
        <f t="shared" si="2023"/>
        <v/>
      </c>
      <c r="DK2460" s="12" t="str">
        <f t="shared" si="2024"/>
        <v/>
      </c>
      <c r="DL2460" s="12" t="str">
        <f t="shared" si="2025"/>
        <v/>
      </c>
      <c r="DM2460" s="12" t="str">
        <f t="shared" si="2026"/>
        <v/>
      </c>
      <c r="DN2460" s="12" t="str">
        <f t="shared" si="2027"/>
        <v/>
      </c>
      <c r="DO2460" s="12" t="str">
        <f t="shared" si="2028"/>
        <v/>
      </c>
      <c r="DP2460" s="12" t="str">
        <f t="shared" si="2029"/>
        <v/>
      </c>
      <c r="DQ2460" s="12" t="str">
        <f t="shared" si="2030"/>
        <v/>
      </c>
      <c r="DR2460" s="12" t="str">
        <f t="shared" si="1992"/>
        <v/>
      </c>
      <c r="DS2460" s="12" t="str">
        <f t="shared" si="1993"/>
        <v/>
      </c>
      <c r="DT2460" s="12" t="str">
        <f t="shared" si="1994"/>
        <v/>
      </c>
      <c r="DU2460" s="12" t="str">
        <f t="shared" si="1995"/>
        <v/>
      </c>
      <c r="DV2460" s="12" t="str">
        <f t="shared" si="1996"/>
        <v/>
      </c>
      <c r="DW2460" s="12" t="str">
        <f t="shared" si="1997"/>
        <v/>
      </c>
      <c r="DX2460" s="12" t="str">
        <f t="shared" si="1998"/>
        <v/>
      </c>
      <c r="DY2460" s="12" t="str">
        <f t="shared" si="1999"/>
        <v/>
      </c>
      <c r="DZ2460" s="12" t="str">
        <f t="shared" si="2000"/>
        <v/>
      </c>
      <c r="EA2460" s="12" t="str">
        <f t="shared" si="2001"/>
        <v/>
      </c>
      <c r="EB2460" s="12" t="str">
        <f t="shared" si="2002"/>
        <v/>
      </c>
      <c r="EC2460" s="12" t="str">
        <f t="shared" si="2003"/>
        <v/>
      </c>
      <c r="ED2460" s="12" t="str">
        <f t="shared" si="2004"/>
        <v/>
      </c>
      <c r="EE2460" s="12" t="str">
        <f t="shared" si="2005"/>
        <v/>
      </c>
      <c r="EF2460" s="12" t="str">
        <f t="shared" si="2006"/>
        <v/>
      </c>
      <c r="EG2460" s="12" t="str">
        <f t="shared" si="2007"/>
        <v/>
      </c>
      <c r="EH2460" s="12" t="str">
        <f t="shared" si="2008"/>
        <v/>
      </c>
      <c r="EI2460" s="12" t="str">
        <f t="shared" si="2009"/>
        <v/>
      </c>
      <c r="EK2460" s="83" t="str">
        <f t="shared" si="1989"/>
        <v/>
      </c>
      <c r="EM2460" s="12" t="str">
        <f t="shared" si="1990"/>
        <v/>
      </c>
      <c r="EO2460" s="12" t="str">
        <f t="shared" si="1991"/>
        <v/>
      </c>
      <c r="EQ2460" s="12" t="str">
        <f>IF($EO2460="", "", IF($EQ$8=$EQ$6, COUNTIF($EO$11:$EO$2510, "&gt;"&amp;$EO2460)+1+COUNTIF($EO$11:$EO2460, $EO2460)-1, COUNTIF($EO$11:$EO$2510, "&lt;"&amp;$EO2460)+1+COUNTIF($EO$11:$EO2460, $EO2460)-1))</f>
        <v/>
      </c>
    </row>
    <row r="2461" spans="1:147" x14ac:dyDescent="0.55000000000000004">
      <c r="A2461" s="8"/>
      <c r="B2461" s="12" t="str">
        <f>IF($D2461="", "", COUNTIF($D$11:$D2461, $D2461))</f>
        <v/>
      </c>
      <c r="C2461" s="8"/>
      <c r="D2461" s="45"/>
      <c r="E2461" s="46"/>
      <c r="F2461" s="47"/>
      <c r="G2461" s="54"/>
      <c r="H2461" s="54"/>
      <c r="I2461" s="48"/>
      <c r="J2461" s="49"/>
      <c r="K2461" s="50"/>
      <c r="L2461" s="50"/>
      <c r="M2461" s="50"/>
      <c r="N2461" s="50"/>
      <c r="O2461" s="50"/>
      <c r="P2461" s="50"/>
      <c r="Q2461" s="50"/>
      <c r="R2461" s="50"/>
      <c r="S2461" s="50"/>
      <c r="T2461" s="50"/>
      <c r="U2461" s="51"/>
      <c r="V2461" s="52"/>
      <c r="W2461" s="53"/>
      <c r="X2461" s="53"/>
      <c r="Y2461" s="53"/>
      <c r="Z2461" s="53"/>
      <c r="AA2461" s="48"/>
      <c r="AB2461" s="54"/>
      <c r="AC2461" s="54"/>
      <c r="AD2461" s="54"/>
      <c r="AE2461" s="54"/>
      <c r="AF2461" s="54"/>
      <c r="AG2461" s="54"/>
      <c r="AH2461" s="54"/>
      <c r="AI2461" s="54"/>
      <c r="AJ2461" s="49"/>
      <c r="AK2461" s="48"/>
      <c r="AL2461" s="54"/>
      <c r="AM2461" s="54"/>
      <c r="AN2461" s="54"/>
      <c r="AO2461" s="54"/>
      <c r="AP2461" s="54"/>
      <c r="AQ2461" s="54"/>
      <c r="AR2461" s="54"/>
      <c r="AS2461" s="54"/>
      <c r="AT2461" s="54"/>
      <c r="AU2461" s="54"/>
      <c r="AV2461" s="54"/>
      <c r="AW2461" s="54"/>
      <c r="AX2461" s="54"/>
      <c r="AY2461" s="54"/>
      <c r="AZ2461" s="54"/>
      <c r="BA2461" s="54"/>
      <c r="BB2461" s="54"/>
      <c r="BC2461" s="54"/>
      <c r="BD2461" s="54"/>
      <c r="BE2461" s="54"/>
      <c r="BF2461" s="54"/>
      <c r="BG2461" s="54"/>
      <c r="BH2461" s="54"/>
      <c r="BI2461" s="54"/>
      <c r="BJ2461" s="54"/>
      <c r="BK2461" s="54"/>
      <c r="BL2461" s="54"/>
      <c r="BM2461" s="54"/>
      <c r="BN2461" s="54"/>
      <c r="BO2461" s="54"/>
      <c r="BP2461" s="54"/>
      <c r="BQ2461" s="54"/>
      <c r="BR2461" s="54"/>
      <c r="BS2461" s="54"/>
      <c r="BT2461" s="54"/>
      <c r="BU2461" s="54"/>
      <c r="BV2461" s="54"/>
      <c r="BW2461" s="54"/>
      <c r="BX2461" s="49"/>
      <c r="BY2461" s="55"/>
      <c r="BZ2461" s="8"/>
      <c r="CE2461" s="12" t="str">
        <f t="shared" si="1979"/>
        <v/>
      </c>
      <c r="CG2461" s="77" t="str">
        <f t="shared" si="1980"/>
        <v/>
      </c>
      <c r="CH2461" s="80" t="str">
        <f t="shared" si="1981"/>
        <v/>
      </c>
      <c r="CL2461" s="12" t="str">
        <f t="shared" si="1982"/>
        <v/>
      </c>
      <c r="CM2461" s="12" t="str">
        <f t="shared" si="1983"/>
        <v/>
      </c>
      <c r="CN2461" s="12" t="str" cm="1">
        <f t="array" ref="CN2461">IF(OR($CE2461="", $CG$3=""), "", IF(IFERROR(INDEX($K2461:$T2461, $CK2461, MATCH(CN$3, $K$3:$T$3, 0)), "")="", $CC$4, $CC$3))</f>
        <v/>
      </c>
      <c r="CO2461" s="12" t="str" cm="1">
        <f t="array" ref="CO2461">IF(OR($CE2461="", $CG$3=""), "", IF(IFERROR(INDEX($AA2461:$AJ2461, $CK2461, MATCH(CO$3, $AA$3:$AJ$3, 0)), "")="", $CC$4, $CC$3))</f>
        <v/>
      </c>
      <c r="CP2461" s="12" t="str">
        <f>IF(OR($CE2461="", $CG$3=""), "", IF(CP$3='Property List &amp; Features'!$BG$9, $CC$3, IF(CP$3=$I2461, $CC$3, $CC$4)))</f>
        <v/>
      </c>
      <c r="CQ2461" s="12" t="str">
        <f>IF(OR($CE2461="", $CG$3=""), "", IF(CQ$3='Property List &amp; Features'!$BG$9, $CC$3, IF(CQ$3=$J2461, $CC$3, $CC$4)))</f>
        <v/>
      </c>
      <c r="CR2461" s="12" t="str">
        <f t="shared" si="1984"/>
        <v/>
      </c>
      <c r="CS2461" s="12" t="str">
        <f t="shared" si="1985"/>
        <v/>
      </c>
      <c r="CT2461" s="12" t="str">
        <f t="shared" si="1986"/>
        <v/>
      </c>
      <c r="CU2461" s="12" t="str">
        <f t="shared" si="1987"/>
        <v/>
      </c>
      <c r="CV2461" s="12" t="str">
        <f t="shared" si="1988"/>
        <v/>
      </c>
      <c r="CW2461" s="12" t="str">
        <f t="shared" si="2010"/>
        <v/>
      </c>
      <c r="CX2461" s="12" t="str">
        <f t="shared" si="2011"/>
        <v/>
      </c>
      <c r="CY2461" s="12" t="str">
        <f t="shared" si="2012"/>
        <v/>
      </c>
      <c r="CZ2461" s="12" t="str">
        <f t="shared" si="2013"/>
        <v/>
      </c>
      <c r="DA2461" s="12" t="str">
        <f t="shared" si="2014"/>
        <v/>
      </c>
      <c r="DB2461" s="12" t="str">
        <f t="shared" si="2015"/>
        <v/>
      </c>
      <c r="DC2461" s="12" t="str">
        <f t="shared" si="2016"/>
        <v/>
      </c>
      <c r="DD2461" s="12" t="str">
        <f t="shared" si="2017"/>
        <v/>
      </c>
      <c r="DE2461" s="12" t="str">
        <f t="shared" si="2018"/>
        <v/>
      </c>
      <c r="DF2461" s="12" t="str">
        <f t="shared" si="2019"/>
        <v/>
      </c>
      <c r="DG2461" s="12" t="str">
        <f t="shared" si="2020"/>
        <v/>
      </c>
      <c r="DH2461" s="12" t="str">
        <f t="shared" si="2021"/>
        <v/>
      </c>
      <c r="DI2461" s="12" t="str">
        <f t="shared" si="2022"/>
        <v/>
      </c>
      <c r="DJ2461" s="12" t="str">
        <f t="shared" si="2023"/>
        <v/>
      </c>
      <c r="DK2461" s="12" t="str">
        <f t="shared" si="2024"/>
        <v/>
      </c>
      <c r="DL2461" s="12" t="str">
        <f t="shared" si="2025"/>
        <v/>
      </c>
      <c r="DM2461" s="12" t="str">
        <f t="shared" si="2026"/>
        <v/>
      </c>
      <c r="DN2461" s="12" t="str">
        <f t="shared" si="2027"/>
        <v/>
      </c>
      <c r="DO2461" s="12" t="str">
        <f t="shared" si="2028"/>
        <v/>
      </c>
      <c r="DP2461" s="12" t="str">
        <f t="shared" si="2029"/>
        <v/>
      </c>
      <c r="DQ2461" s="12" t="str">
        <f t="shared" si="2030"/>
        <v/>
      </c>
      <c r="DR2461" s="12" t="str">
        <f t="shared" si="1992"/>
        <v/>
      </c>
      <c r="DS2461" s="12" t="str">
        <f t="shared" si="1993"/>
        <v/>
      </c>
      <c r="DT2461" s="12" t="str">
        <f t="shared" si="1994"/>
        <v/>
      </c>
      <c r="DU2461" s="12" t="str">
        <f t="shared" si="1995"/>
        <v/>
      </c>
      <c r="DV2461" s="12" t="str">
        <f t="shared" si="1996"/>
        <v/>
      </c>
      <c r="DW2461" s="12" t="str">
        <f t="shared" si="1997"/>
        <v/>
      </c>
      <c r="DX2461" s="12" t="str">
        <f t="shared" si="1998"/>
        <v/>
      </c>
      <c r="DY2461" s="12" t="str">
        <f t="shared" si="1999"/>
        <v/>
      </c>
      <c r="DZ2461" s="12" t="str">
        <f t="shared" si="2000"/>
        <v/>
      </c>
      <c r="EA2461" s="12" t="str">
        <f t="shared" si="2001"/>
        <v/>
      </c>
      <c r="EB2461" s="12" t="str">
        <f t="shared" si="2002"/>
        <v/>
      </c>
      <c r="EC2461" s="12" t="str">
        <f t="shared" si="2003"/>
        <v/>
      </c>
      <c r="ED2461" s="12" t="str">
        <f t="shared" si="2004"/>
        <v/>
      </c>
      <c r="EE2461" s="12" t="str">
        <f t="shared" si="2005"/>
        <v/>
      </c>
      <c r="EF2461" s="12" t="str">
        <f t="shared" si="2006"/>
        <v/>
      </c>
      <c r="EG2461" s="12" t="str">
        <f t="shared" si="2007"/>
        <v/>
      </c>
      <c r="EH2461" s="12" t="str">
        <f t="shared" si="2008"/>
        <v/>
      </c>
      <c r="EI2461" s="12" t="str">
        <f t="shared" si="2009"/>
        <v/>
      </c>
      <c r="EK2461" s="83" t="str">
        <f t="shared" si="1989"/>
        <v/>
      </c>
      <c r="EM2461" s="12" t="str">
        <f t="shared" si="1990"/>
        <v/>
      </c>
      <c r="EO2461" s="12" t="str">
        <f t="shared" si="1991"/>
        <v/>
      </c>
      <c r="EQ2461" s="12" t="str">
        <f>IF($EO2461="", "", IF($EQ$8=$EQ$6, COUNTIF($EO$11:$EO$2510, "&gt;"&amp;$EO2461)+1+COUNTIF($EO$11:$EO2461, $EO2461)-1, COUNTIF($EO$11:$EO$2510, "&lt;"&amp;$EO2461)+1+COUNTIF($EO$11:$EO2461, $EO2461)-1))</f>
        <v/>
      </c>
    </row>
    <row r="2462" spans="1:147" x14ac:dyDescent="0.55000000000000004">
      <c r="A2462" s="8"/>
      <c r="B2462" s="12" t="str">
        <f>IF($D2462="", "", COUNTIF($D$11:$D2462, $D2462))</f>
        <v/>
      </c>
      <c r="C2462" s="8"/>
      <c r="D2462" s="45"/>
      <c r="E2462" s="46"/>
      <c r="F2462" s="47"/>
      <c r="G2462" s="54"/>
      <c r="H2462" s="54"/>
      <c r="I2462" s="48"/>
      <c r="J2462" s="49"/>
      <c r="K2462" s="50"/>
      <c r="L2462" s="50"/>
      <c r="M2462" s="50"/>
      <c r="N2462" s="50"/>
      <c r="O2462" s="50"/>
      <c r="P2462" s="50"/>
      <c r="Q2462" s="50"/>
      <c r="R2462" s="50"/>
      <c r="S2462" s="50"/>
      <c r="T2462" s="50"/>
      <c r="U2462" s="51"/>
      <c r="V2462" s="52"/>
      <c r="W2462" s="53"/>
      <c r="X2462" s="53"/>
      <c r="Y2462" s="53"/>
      <c r="Z2462" s="53"/>
      <c r="AA2462" s="48"/>
      <c r="AB2462" s="54"/>
      <c r="AC2462" s="54"/>
      <c r="AD2462" s="54"/>
      <c r="AE2462" s="54"/>
      <c r="AF2462" s="54"/>
      <c r="AG2462" s="54"/>
      <c r="AH2462" s="54"/>
      <c r="AI2462" s="54"/>
      <c r="AJ2462" s="49"/>
      <c r="AK2462" s="48"/>
      <c r="AL2462" s="54"/>
      <c r="AM2462" s="54"/>
      <c r="AN2462" s="54"/>
      <c r="AO2462" s="54"/>
      <c r="AP2462" s="54"/>
      <c r="AQ2462" s="54"/>
      <c r="AR2462" s="54"/>
      <c r="AS2462" s="54"/>
      <c r="AT2462" s="54"/>
      <c r="AU2462" s="54"/>
      <c r="AV2462" s="54"/>
      <c r="AW2462" s="54"/>
      <c r="AX2462" s="54"/>
      <c r="AY2462" s="54"/>
      <c r="AZ2462" s="54"/>
      <c r="BA2462" s="54"/>
      <c r="BB2462" s="54"/>
      <c r="BC2462" s="54"/>
      <c r="BD2462" s="54"/>
      <c r="BE2462" s="54"/>
      <c r="BF2462" s="54"/>
      <c r="BG2462" s="54"/>
      <c r="BH2462" s="54"/>
      <c r="BI2462" s="54"/>
      <c r="BJ2462" s="54"/>
      <c r="BK2462" s="54"/>
      <c r="BL2462" s="54"/>
      <c r="BM2462" s="54"/>
      <c r="BN2462" s="54"/>
      <c r="BO2462" s="54"/>
      <c r="BP2462" s="54"/>
      <c r="BQ2462" s="54"/>
      <c r="BR2462" s="54"/>
      <c r="BS2462" s="54"/>
      <c r="BT2462" s="54"/>
      <c r="BU2462" s="54"/>
      <c r="BV2462" s="54"/>
      <c r="BW2462" s="54"/>
      <c r="BX2462" s="49"/>
      <c r="BY2462" s="55"/>
      <c r="BZ2462" s="8"/>
      <c r="CE2462" s="12" t="str">
        <f t="shared" si="1979"/>
        <v/>
      </c>
      <c r="CG2462" s="77" t="str">
        <f t="shared" si="1980"/>
        <v/>
      </c>
      <c r="CH2462" s="80" t="str">
        <f t="shared" si="1981"/>
        <v/>
      </c>
      <c r="CL2462" s="12" t="str">
        <f t="shared" si="1982"/>
        <v/>
      </c>
      <c r="CM2462" s="12" t="str">
        <f t="shared" si="1983"/>
        <v/>
      </c>
      <c r="CN2462" s="12" t="str" cm="1">
        <f t="array" ref="CN2462">IF(OR($CE2462="", $CG$3=""), "", IF(IFERROR(INDEX($K2462:$T2462, $CK2462, MATCH(CN$3, $K$3:$T$3, 0)), "")="", $CC$4, $CC$3))</f>
        <v/>
      </c>
      <c r="CO2462" s="12" t="str" cm="1">
        <f t="array" ref="CO2462">IF(OR($CE2462="", $CG$3=""), "", IF(IFERROR(INDEX($AA2462:$AJ2462, $CK2462, MATCH(CO$3, $AA$3:$AJ$3, 0)), "")="", $CC$4, $CC$3))</f>
        <v/>
      </c>
      <c r="CP2462" s="12" t="str">
        <f>IF(OR($CE2462="", $CG$3=""), "", IF(CP$3='Property List &amp; Features'!$BG$9, $CC$3, IF(CP$3=$I2462, $CC$3, $CC$4)))</f>
        <v/>
      </c>
      <c r="CQ2462" s="12" t="str">
        <f>IF(OR($CE2462="", $CG$3=""), "", IF(CQ$3='Property List &amp; Features'!$BG$9, $CC$3, IF(CQ$3=$J2462, $CC$3, $CC$4)))</f>
        <v/>
      </c>
      <c r="CR2462" s="12" t="str">
        <f t="shared" si="1984"/>
        <v/>
      </c>
      <c r="CS2462" s="12" t="str">
        <f t="shared" si="1985"/>
        <v/>
      </c>
      <c r="CT2462" s="12" t="str">
        <f t="shared" si="1986"/>
        <v/>
      </c>
      <c r="CU2462" s="12" t="str">
        <f t="shared" si="1987"/>
        <v/>
      </c>
      <c r="CV2462" s="12" t="str">
        <f t="shared" si="1988"/>
        <v/>
      </c>
      <c r="CW2462" s="12" t="str">
        <f t="shared" si="2010"/>
        <v/>
      </c>
      <c r="CX2462" s="12" t="str">
        <f t="shared" si="2011"/>
        <v/>
      </c>
      <c r="CY2462" s="12" t="str">
        <f t="shared" si="2012"/>
        <v/>
      </c>
      <c r="CZ2462" s="12" t="str">
        <f t="shared" si="2013"/>
        <v/>
      </c>
      <c r="DA2462" s="12" t="str">
        <f t="shared" si="2014"/>
        <v/>
      </c>
      <c r="DB2462" s="12" t="str">
        <f t="shared" si="2015"/>
        <v/>
      </c>
      <c r="DC2462" s="12" t="str">
        <f t="shared" si="2016"/>
        <v/>
      </c>
      <c r="DD2462" s="12" t="str">
        <f t="shared" si="2017"/>
        <v/>
      </c>
      <c r="DE2462" s="12" t="str">
        <f t="shared" si="2018"/>
        <v/>
      </c>
      <c r="DF2462" s="12" t="str">
        <f t="shared" si="2019"/>
        <v/>
      </c>
      <c r="DG2462" s="12" t="str">
        <f t="shared" si="2020"/>
        <v/>
      </c>
      <c r="DH2462" s="12" t="str">
        <f t="shared" si="2021"/>
        <v/>
      </c>
      <c r="DI2462" s="12" t="str">
        <f t="shared" si="2022"/>
        <v/>
      </c>
      <c r="DJ2462" s="12" t="str">
        <f t="shared" si="2023"/>
        <v/>
      </c>
      <c r="DK2462" s="12" t="str">
        <f t="shared" si="2024"/>
        <v/>
      </c>
      <c r="DL2462" s="12" t="str">
        <f t="shared" si="2025"/>
        <v/>
      </c>
      <c r="DM2462" s="12" t="str">
        <f t="shared" si="2026"/>
        <v/>
      </c>
      <c r="DN2462" s="12" t="str">
        <f t="shared" si="2027"/>
        <v/>
      </c>
      <c r="DO2462" s="12" t="str">
        <f t="shared" si="2028"/>
        <v/>
      </c>
      <c r="DP2462" s="12" t="str">
        <f t="shared" si="2029"/>
        <v/>
      </c>
      <c r="DQ2462" s="12" t="str">
        <f t="shared" si="2030"/>
        <v/>
      </c>
      <c r="DR2462" s="12" t="str">
        <f t="shared" si="1992"/>
        <v/>
      </c>
      <c r="DS2462" s="12" t="str">
        <f t="shared" si="1993"/>
        <v/>
      </c>
      <c r="DT2462" s="12" t="str">
        <f t="shared" si="1994"/>
        <v/>
      </c>
      <c r="DU2462" s="12" t="str">
        <f t="shared" si="1995"/>
        <v/>
      </c>
      <c r="DV2462" s="12" t="str">
        <f t="shared" si="1996"/>
        <v/>
      </c>
      <c r="DW2462" s="12" t="str">
        <f t="shared" si="1997"/>
        <v/>
      </c>
      <c r="DX2462" s="12" t="str">
        <f t="shared" si="1998"/>
        <v/>
      </c>
      <c r="DY2462" s="12" t="str">
        <f t="shared" si="1999"/>
        <v/>
      </c>
      <c r="DZ2462" s="12" t="str">
        <f t="shared" si="2000"/>
        <v/>
      </c>
      <c r="EA2462" s="12" t="str">
        <f t="shared" si="2001"/>
        <v/>
      </c>
      <c r="EB2462" s="12" t="str">
        <f t="shared" si="2002"/>
        <v/>
      </c>
      <c r="EC2462" s="12" t="str">
        <f t="shared" si="2003"/>
        <v/>
      </c>
      <c r="ED2462" s="12" t="str">
        <f t="shared" si="2004"/>
        <v/>
      </c>
      <c r="EE2462" s="12" t="str">
        <f t="shared" si="2005"/>
        <v/>
      </c>
      <c r="EF2462" s="12" t="str">
        <f t="shared" si="2006"/>
        <v/>
      </c>
      <c r="EG2462" s="12" t="str">
        <f t="shared" si="2007"/>
        <v/>
      </c>
      <c r="EH2462" s="12" t="str">
        <f t="shared" si="2008"/>
        <v/>
      </c>
      <c r="EI2462" s="12" t="str">
        <f t="shared" si="2009"/>
        <v/>
      </c>
      <c r="EK2462" s="83" t="str">
        <f t="shared" si="1989"/>
        <v/>
      </c>
      <c r="EM2462" s="12" t="str">
        <f t="shared" si="1990"/>
        <v/>
      </c>
      <c r="EO2462" s="12" t="str">
        <f t="shared" si="1991"/>
        <v/>
      </c>
      <c r="EQ2462" s="12" t="str">
        <f>IF($EO2462="", "", IF($EQ$8=$EQ$6, COUNTIF($EO$11:$EO$2510, "&gt;"&amp;$EO2462)+1+COUNTIF($EO$11:$EO2462, $EO2462)-1, COUNTIF($EO$11:$EO$2510, "&lt;"&amp;$EO2462)+1+COUNTIF($EO$11:$EO2462, $EO2462)-1))</f>
        <v/>
      </c>
    </row>
    <row r="2463" spans="1:147" x14ac:dyDescent="0.55000000000000004">
      <c r="A2463" s="8"/>
      <c r="B2463" s="12" t="str">
        <f>IF($D2463="", "", COUNTIF($D$11:$D2463, $D2463))</f>
        <v/>
      </c>
      <c r="C2463" s="8"/>
      <c r="D2463" s="45"/>
      <c r="E2463" s="46"/>
      <c r="F2463" s="47"/>
      <c r="G2463" s="54"/>
      <c r="H2463" s="54"/>
      <c r="I2463" s="48"/>
      <c r="J2463" s="49"/>
      <c r="K2463" s="50"/>
      <c r="L2463" s="50"/>
      <c r="M2463" s="50"/>
      <c r="N2463" s="50"/>
      <c r="O2463" s="50"/>
      <c r="P2463" s="50"/>
      <c r="Q2463" s="50"/>
      <c r="R2463" s="50"/>
      <c r="S2463" s="50"/>
      <c r="T2463" s="50"/>
      <c r="U2463" s="51"/>
      <c r="V2463" s="52"/>
      <c r="W2463" s="53"/>
      <c r="X2463" s="53"/>
      <c r="Y2463" s="53"/>
      <c r="Z2463" s="53"/>
      <c r="AA2463" s="48"/>
      <c r="AB2463" s="54"/>
      <c r="AC2463" s="54"/>
      <c r="AD2463" s="54"/>
      <c r="AE2463" s="54"/>
      <c r="AF2463" s="54"/>
      <c r="AG2463" s="54"/>
      <c r="AH2463" s="54"/>
      <c r="AI2463" s="54"/>
      <c r="AJ2463" s="49"/>
      <c r="AK2463" s="48"/>
      <c r="AL2463" s="54"/>
      <c r="AM2463" s="54"/>
      <c r="AN2463" s="54"/>
      <c r="AO2463" s="54"/>
      <c r="AP2463" s="54"/>
      <c r="AQ2463" s="54"/>
      <c r="AR2463" s="54"/>
      <c r="AS2463" s="54"/>
      <c r="AT2463" s="54"/>
      <c r="AU2463" s="54"/>
      <c r="AV2463" s="54"/>
      <c r="AW2463" s="54"/>
      <c r="AX2463" s="54"/>
      <c r="AY2463" s="54"/>
      <c r="AZ2463" s="54"/>
      <c r="BA2463" s="54"/>
      <c r="BB2463" s="54"/>
      <c r="BC2463" s="54"/>
      <c r="BD2463" s="54"/>
      <c r="BE2463" s="54"/>
      <c r="BF2463" s="54"/>
      <c r="BG2463" s="54"/>
      <c r="BH2463" s="54"/>
      <c r="BI2463" s="54"/>
      <c r="BJ2463" s="54"/>
      <c r="BK2463" s="54"/>
      <c r="BL2463" s="54"/>
      <c r="BM2463" s="54"/>
      <c r="BN2463" s="54"/>
      <c r="BO2463" s="54"/>
      <c r="BP2463" s="54"/>
      <c r="BQ2463" s="54"/>
      <c r="BR2463" s="54"/>
      <c r="BS2463" s="54"/>
      <c r="BT2463" s="54"/>
      <c r="BU2463" s="54"/>
      <c r="BV2463" s="54"/>
      <c r="BW2463" s="54"/>
      <c r="BX2463" s="49"/>
      <c r="BY2463" s="55"/>
      <c r="BZ2463" s="8"/>
      <c r="CE2463" s="12" t="str">
        <f t="shared" si="1979"/>
        <v/>
      </c>
      <c r="CG2463" s="77" t="str">
        <f t="shared" si="1980"/>
        <v/>
      </c>
      <c r="CH2463" s="80" t="str">
        <f t="shared" si="1981"/>
        <v/>
      </c>
      <c r="CL2463" s="12" t="str">
        <f t="shared" si="1982"/>
        <v/>
      </c>
      <c r="CM2463" s="12" t="str">
        <f t="shared" si="1983"/>
        <v/>
      </c>
      <c r="CN2463" s="12" t="str" cm="1">
        <f t="array" ref="CN2463">IF(OR($CE2463="", $CG$3=""), "", IF(IFERROR(INDEX($K2463:$T2463, $CK2463, MATCH(CN$3, $K$3:$T$3, 0)), "")="", $CC$4, $CC$3))</f>
        <v/>
      </c>
      <c r="CO2463" s="12" t="str" cm="1">
        <f t="array" ref="CO2463">IF(OR($CE2463="", $CG$3=""), "", IF(IFERROR(INDEX($AA2463:$AJ2463, $CK2463, MATCH(CO$3, $AA$3:$AJ$3, 0)), "")="", $CC$4, $CC$3))</f>
        <v/>
      </c>
      <c r="CP2463" s="12" t="str">
        <f>IF(OR($CE2463="", $CG$3=""), "", IF(CP$3='Property List &amp; Features'!$BG$9, $CC$3, IF(CP$3=$I2463, $CC$3, $CC$4)))</f>
        <v/>
      </c>
      <c r="CQ2463" s="12" t="str">
        <f>IF(OR($CE2463="", $CG$3=""), "", IF(CQ$3='Property List &amp; Features'!$BG$9, $CC$3, IF(CQ$3=$J2463, $CC$3, $CC$4)))</f>
        <v/>
      </c>
      <c r="CR2463" s="12" t="str">
        <f t="shared" si="1984"/>
        <v/>
      </c>
      <c r="CS2463" s="12" t="str">
        <f t="shared" si="1985"/>
        <v/>
      </c>
      <c r="CT2463" s="12" t="str">
        <f t="shared" si="1986"/>
        <v/>
      </c>
      <c r="CU2463" s="12" t="str">
        <f t="shared" si="1987"/>
        <v/>
      </c>
      <c r="CV2463" s="12" t="str">
        <f t="shared" si="1988"/>
        <v/>
      </c>
      <c r="CW2463" s="12" t="str">
        <f t="shared" si="2010"/>
        <v/>
      </c>
      <c r="CX2463" s="12" t="str">
        <f t="shared" si="2011"/>
        <v/>
      </c>
      <c r="CY2463" s="12" t="str">
        <f t="shared" si="2012"/>
        <v/>
      </c>
      <c r="CZ2463" s="12" t="str">
        <f t="shared" si="2013"/>
        <v/>
      </c>
      <c r="DA2463" s="12" t="str">
        <f t="shared" si="2014"/>
        <v/>
      </c>
      <c r="DB2463" s="12" t="str">
        <f t="shared" si="2015"/>
        <v/>
      </c>
      <c r="DC2463" s="12" t="str">
        <f t="shared" si="2016"/>
        <v/>
      </c>
      <c r="DD2463" s="12" t="str">
        <f t="shared" si="2017"/>
        <v/>
      </c>
      <c r="DE2463" s="12" t="str">
        <f t="shared" si="2018"/>
        <v/>
      </c>
      <c r="DF2463" s="12" t="str">
        <f t="shared" si="2019"/>
        <v/>
      </c>
      <c r="DG2463" s="12" t="str">
        <f t="shared" si="2020"/>
        <v/>
      </c>
      <c r="DH2463" s="12" t="str">
        <f t="shared" si="2021"/>
        <v/>
      </c>
      <c r="DI2463" s="12" t="str">
        <f t="shared" si="2022"/>
        <v/>
      </c>
      <c r="DJ2463" s="12" t="str">
        <f t="shared" si="2023"/>
        <v/>
      </c>
      <c r="DK2463" s="12" t="str">
        <f t="shared" si="2024"/>
        <v/>
      </c>
      <c r="DL2463" s="12" t="str">
        <f t="shared" si="2025"/>
        <v/>
      </c>
      <c r="DM2463" s="12" t="str">
        <f t="shared" si="2026"/>
        <v/>
      </c>
      <c r="DN2463" s="12" t="str">
        <f t="shared" si="2027"/>
        <v/>
      </c>
      <c r="DO2463" s="12" t="str">
        <f t="shared" si="2028"/>
        <v/>
      </c>
      <c r="DP2463" s="12" t="str">
        <f t="shared" si="2029"/>
        <v/>
      </c>
      <c r="DQ2463" s="12" t="str">
        <f t="shared" si="2030"/>
        <v/>
      </c>
      <c r="DR2463" s="12" t="str">
        <f t="shared" si="1992"/>
        <v/>
      </c>
      <c r="DS2463" s="12" t="str">
        <f t="shared" si="1993"/>
        <v/>
      </c>
      <c r="DT2463" s="12" t="str">
        <f t="shared" si="1994"/>
        <v/>
      </c>
      <c r="DU2463" s="12" t="str">
        <f t="shared" si="1995"/>
        <v/>
      </c>
      <c r="DV2463" s="12" t="str">
        <f t="shared" si="1996"/>
        <v/>
      </c>
      <c r="DW2463" s="12" t="str">
        <f t="shared" si="1997"/>
        <v/>
      </c>
      <c r="DX2463" s="12" t="str">
        <f t="shared" si="1998"/>
        <v/>
      </c>
      <c r="DY2463" s="12" t="str">
        <f t="shared" si="1999"/>
        <v/>
      </c>
      <c r="DZ2463" s="12" t="str">
        <f t="shared" si="2000"/>
        <v/>
      </c>
      <c r="EA2463" s="12" t="str">
        <f t="shared" si="2001"/>
        <v/>
      </c>
      <c r="EB2463" s="12" t="str">
        <f t="shared" si="2002"/>
        <v/>
      </c>
      <c r="EC2463" s="12" t="str">
        <f t="shared" si="2003"/>
        <v/>
      </c>
      <c r="ED2463" s="12" t="str">
        <f t="shared" si="2004"/>
        <v/>
      </c>
      <c r="EE2463" s="12" t="str">
        <f t="shared" si="2005"/>
        <v/>
      </c>
      <c r="EF2463" s="12" t="str">
        <f t="shared" si="2006"/>
        <v/>
      </c>
      <c r="EG2463" s="12" t="str">
        <f t="shared" si="2007"/>
        <v/>
      </c>
      <c r="EH2463" s="12" t="str">
        <f t="shared" si="2008"/>
        <v/>
      </c>
      <c r="EI2463" s="12" t="str">
        <f t="shared" si="2009"/>
        <v/>
      </c>
      <c r="EK2463" s="83" t="str">
        <f t="shared" si="1989"/>
        <v/>
      </c>
      <c r="EM2463" s="12" t="str">
        <f t="shared" si="1990"/>
        <v/>
      </c>
      <c r="EO2463" s="12" t="str">
        <f t="shared" si="1991"/>
        <v/>
      </c>
      <c r="EQ2463" s="12" t="str">
        <f>IF($EO2463="", "", IF($EQ$8=$EQ$6, COUNTIF($EO$11:$EO$2510, "&gt;"&amp;$EO2463)+1+COUNTIF($EO$11:$EO2463, $EO2463)-1, COUNTIF($EO$11:$EO$2510, "&lt;"&amp;$EO2463)+1+COUNTIF($EO$11:$EO2463, $EO2463)-1))</f>
        <v/>
      </c>
    </row>
    <row r="2464" spans="1:147" x14ac:dyDescent="0.55000000000000004">
      <c r="A2464" s="8"/>
      <c r="B2464" s="12" t="str">
        <f>IF($D2464="", "", COUNTIF($D$11:$D2464, $D2464))</f>
        <v/>
      </c>
      <c r="C2464" s="8"/>
      <c r="D2464" s="45"/>
      <c r="E2464" s="46"/>
      <c r="F2464" s="47"/>
      <c r="G2464" s="54"/>
      <c r="H2464" s="54"/>
      <c r="I2464" s="48"/>
      <c r="J2464" s="49"/>
      <c r="K2464" s="50"/>
      <c r="L2464" s="50"/>
      <c r="M2464" s="50"/>
      <c r="N2464" s="50"/>
      <c r="O2464" s="50"/>
      <c r="P2464" s="50"/>
      <c r="Q2464" s="50"/>
      <c r="R2464" s="50"/>
      <c r="S2464" s="50"/>
      <c r="T2464" s="50"/>
      <c r="U2464" s="51"/>
      <c r="V2464" s="52"/>
      <c r="W2464" s="53"/>
      <c r="X2464" s="53"/>
      <c r="Y2464" s="53"/>
      <c r="Z2464" s="53"/>
      <c r="AA2464" s="48"/>
      <c r="AB2464" s="54"/>
      <c r="AC2464" s="54"/>
      <c r="AD2464" s="54"/>
      <c r="AE2464" s="54"/>
      <c r="AF2464" s="54"/>
      <c r="AG2464" s="54"/>
      <c r="AH2464" s="54"/>
      <c r="AI2464" s="54"/>
      <c r="AJ2464" s="49"/>
      <c r="AK2464" s="48"/>
      <c r="AL2464" s="54"/>
      <c r="AM2464" s="54"/>
      <c r="AN2464" s="54"/>
      <c r="AO2464" s="54"/>
      <c r="AP2464" s="54"/>
      <c r="AQ2464" s="54"/>
      <c r="AR2464" s="54"/>
      <c r="AS2464" s="54"/>
      <c r="AT2464" s="54"/>
      <c r="AU2464" s="54"/>
      <c r="AV2464" s="54"/>
      <c r="AW2464" s="54"/>
      <c r="AX2464" s="54"/>
      <c r="AY2464" s="54"/>
      <c r="AZ2464" s="54"/>
      <c r="BA2464" s="54"/>
      <c r="BB2464" s="54"/>
      <c r="BC2464" s="54"/>
      <c r="BD2464" s="54"/>
      <c r="BE2464" s="54"/>
      <c r="BF2464" s="54"/>
      <c r="BG2464" s="54"/>
      <c r="BH2464" s="54"/>
      <c r="BI2464" s="54"/>
      <c r="BJ2464" s="54"/>
      <c r="BK2464" s="54"/>
      <c r="BL2464" s="54"/>
      <c r="BM2464" s="54"/>
      <c r="BN2464" s="54"/>
      <c r="BO2464" s="54"/>
      <c r="BP2464" s="54"/>
      <c r="BQ2464" s="54"/>
      <c r="BR2464" s="54"/>
      <c r="BS2464" s="54"/>
      <c r="BT2464" s="54"/>
      <c r="BU2464" s="54"/>
      <c r="BV2464" s="54"/>
      <c r="BW2464" s="54"/>
      <c r="BX2464" s="49"/>
      <c r="BY2464" s="55"/>
      <c r="BZ2464" s="8"/>
      <c r="CE2464" s="12" t="str">
        <f t="shared" si="1979"/>
        <v/>
      </c>
      <c r="CG2464" s="77" t="str">
        <f t="shared" si="1980"/>
        <v/>
      </c>
      <c r="CH2464" s="80" t="str">
        <f t="shared" si="1981"/>
        <v/>
      </c>
      <c r="CL2464" s="12" t="str">
        <f t="shared" si="1982"/>
        <v/>
      </c>
      <c r="CM2464" s="12" t="str">
        <f t="shared" si="1983"/>
        <v/>
      </c>
      <c r="CN2464" s="12" t="str" cm="1">
        <f t="array" ref="CN2464">IF(OR($CE2464="", $CG$3=""), "", IF(IFERROR(INDEX($K2464:$T2464, $CK2464, MATCH(CN$3, $K$3:$T$3, 0)), "")="", $CC$4, $CC$3))</f>
        <v/>
      </c>
      <c r="CO2464" s="12" t="str" cm="1">
        <f t="array" ref="CO2464">IF(OR($CE2464="", $CG$3=""), "", IF(IFERROR(INDEX($AA2464:$AJ2464, $CK2464, MATCH(CO$3, $AA$3:$AJ$3, 0)), "")="", $CC$4, $CC$3))</f>
        <v/>
      </c>
      <c r="CP2464" s="12" t="str">
        <f>IF(OR($CE2464="", $CG$3=""), "", IF(CP$3='Property List &amp; Features'!$BG$9, $CC$3, IF(CP$3=$I2464, $CC$3, $CC$4)))</f>
        <v/>
      </c>
      <c r="CQ2464" s="12" t="str">
        <f>IF(OR($CE2464="", $CG$3=""), "", IF(CQ$3='Property List &amp; Features'!$BG$9, $CC$3, IF(CQ$3=$J2464, $CC$3, $CC$4)))</f>
        <v/>
      </c>
      <c r="CR2464" s="12" t="str">
        <f t="shared" si="1984"/>
        <v/>
      </c>
      <c r="CS2464" s="12" t="str">
        <f t="shared" si="1985"/>
        <v/>
      </c>
      <c r="CT2464" s="12" t="str">
        <f t="shared" si="1986"/>
        <v/>
      </c>
      <c r="CU2464" s="12" t="str">
        <f t="shared" si="1987"/>
        <v/>
      </c>
      <c r="CV2464" s="12" t="str">
        <f t="shared" si="1988"/>
        <v/>
      </c>
      <c r="CW2464" s="12" t="str">
        <f t="shared" si="2010"/>
        <v/>
      </c>
      <c r="CX2464" s="12" t="str">
        <f t="shared" si="2011"/>
        <v/>
      </c>
      <c r="CY2464" s="12" t="str">
        <f t="shared" si="2012"/>
        <v/>
      </c>
      <c r="CZ2464" s="12" t="str">
        <f t="shared" si="2013"/>
        <v/>
      </c>
      <c r="DA2464" s="12" t="str">
        <f t="shared" si="2014"/>
        <v/>
      </c>
      <c r="DB2464" s="12" t="str">
        <f t="shared" si="2015"/>
        <v/>
      </c>
      <c r="DC2464" s="12" t="str">
        <f t="shared" si="2016"/>
        <v/>
      </c>
      <c r="DD2464" s="12" t="str">
        <f t="shared" si="2017"/>
        <v/>
      </c>
      <c r="DE2464" s="12" t="str">
        <f t="shared" si="2018"/>
        <v/>
      </c>
      <c r="DF2464" s="12" t="str">
        <f t="shared" si="2019"/>
        <v/>
      </c>
      <c r="DG2464" s="12" t="str">
        <f t="shared" si="2020"/>
        <v/>
      </c>
      <c r="DH2464" s="12" t="str">
        <f t="shared" si="2021"/>
        <v/>
      </c>
      <c r="DI2464" s="12" t="str">
        <f t="shared" si="2022"/>
        <v/>
      </c>
      <c r="DJ2464" s="12" t="str">
        <f t="shared" si="2023"/>
        <v/>
      </c>
      <c r="DK2464" s="12" t="str">
        <f t="shared" si="2024"/>
        <v/>
      </c>
      <c r="DL2464" s="12" t="str">
        <f t="shared" si="2025"/>
        <v/>
      </c>
      <c r="DM2464" s="12" t="str">
        <f t="shared" si="2026"/>
        <v/>
      </c>
      <c r="DN2464" s="12" t="str">
        <f t="shared" si="2027"/>
        <v/>
      </c>
      <c r="DO2464" s="12" t="str">
        <f t="shared" si="2028"/>
        <v/>
      </c>
      <c r="DP2464" s="12" t="str">
        <f t="shared" si="2029"/>
        <v/>
      </c>
      <c r="DQ2464" s="12" t="str">
        <f t="shared" si="2030"/>
        <v/>
      </c>
      <c r="DR2464" s="12" t="str">
        <f t="shared" si="1992"/>
        <v/>
      </c>
      <c r="DS2464" s="12" t="str">
        <f t="shared" si="1993"/>
        <v/>
      </c>
      <c r="DT2464" s="12" t="str">
        <f t="shared" si="1994"/>
        <v/>
      </c>
      <c r="DU2464" s="12" t="str">
        <f t="shared" si="1995"/>
        <v/>
      </c>
      <c r="DV2464" s="12" t="str">
        <f t="shared" si="1996"/>
        <v/>
      </c>
      <c r="DW2464" s="12" t="str">
        <f t="shared" si="1997"/>
        <v/>
      </c>
      <c r="DX2464" s="12" t="str">
        <f t="shared" si="1998"/>
        <v/>
      </c>
      <c r="DY2464" s="12" t="str">
        <f t="shared" si="1999"/>
        <v/>
      </c>
      <c r="DZ2464" s="12" t="str">
        <f t="shared" si="2000"/>
        <v/>
      </c>
      <c r="EA2464" s="12" t="str">
        <f t="shared" si="2001"/>
        <v/>
      </c>
      <c r="EB2464" s="12" t="str">
        <f t="shared" si="2002"/>
        <v/>
      </c>
      <c r="EC2464" s="12" t="str">
        <f t="shared" si="2003"/>
        <v/>
      </c>
      <c r="ED2464" s="12" t="str">
        <f t="shared" si="2004"/>
        <v/>
      </c>
      <c r="EE2464" s="12" t="str">
        <f t="shared" si="2005"/>
        <v/>
      </c>
      <c r="EF2464" s="12" t="str">
        <f t="shared" si="2006"/>
        <v/>
      </c>
      <c r="EG2464" s="12" t="str">
        <f t="shared" si="2007"/>
        <v/>
      </c>
      <c r="EH2464" s="12" t="str">
        <f t="shared" si="2008"/>
        <v/>
      </c>
      <c r="EI2464" s="12" t="str">
        <f t="shared" si="2009"/>
        <v/>
      </c>
      <c r="EK2464" s="83" t="str">
        <f t="shared" si="1989"/>
        <v/>
      </c>
      <c r="EM2464" s="12" t="str">
        <f t="shared" si="1990"/>
        <v/>
      </c>
      <c r="EO2464" s="12" t="str">
        <f t="shared" si="1991"/>
        <v/>
      </c>
      <c r="EQ2464" s="12" t="str">
        <f>IF($EO2464="", "", IF($EQ$8=$EQ$6, COUNTIF($EO$11:$EO$2510, "&gt;"&amp;$EO2464)+1+COUNTIF($EO$11:$EO2464, $EO2464)-1, COUNTIF($EO$11:$EO$2510, "&lt;"&amp;$EO2464)+1+COUNTIF($EO$11:$EO2464, $EO2464)-1))</f>
        <v/>
      </c>
    </row>
    <row r="2465" spans="1:147" x14ac:dyDescent="0.55000000000000004">
      <c r="A2465" s="8"/>
      <c r="B2465" s="12" t="str">
        <f>IF($D2465="", "", COUNTIF($D$11:$D2465, $D2465))</f>
        <v/>
      </c>
      <c r="C2465" s="8"/>
      <c r="D2465" s="45"/>
      <c r="E2465" s="46"/>
      <c r="F2465" s="47"/>
      <c r="G2465" s="54"/>
      <c r="H2465" s="54"/>
      <c r="I2465" s="48"/>
      <c r="J2465" s="49"/>
      <c r="K2465" s="50"/>
      <c r="L2465" s="50"/>
      <c r="M2465" s="50"/>
      <c r="N2465" s="50"/>
      <c r="O2465" s="50"/>
      <c r="P2465" s="50"/>
      <c r="Q2465" s="50"/>
      <c r="R2465" s="50"/>
      <c r="S2465" s="50"/>
      <c r="T2465" s="50"/>
      <c r="U2465" s="51"/>
      <c r="V2465" s="52"/>
      <c r="W2465" s="53"/>
      <c r="X2465" s="53"/>
      <c r="Y2465" s="53"/>
      <c r="Z2465" s="53"/>
      <c r="AA2465" s="48"/>
      <c r="AB2465" s="54"/>
      <c r="AC2465" s="54"/>
      <c r="AD2465" s="54"/>
      <c r="AE2465" s="54"/>
      <c r="AF2465" s="54"/>
      <c r="AG2465" s="54"/>
      <c r="AH2465" s="54"/>
      <c r="AI2465" s="54"/>
      <c r="AJ2465" s="49"/>
      <c r="AK2465" s="48"/>
      <c r="AL2465" s="54"/>
      <c r="AM2465" s="54"/>
      <c r="AN2465" s="54"/>
      <c r="AO2465" s="54"/>
      <c r="AP2465" s="54"/>
      <c r="AQ2465" s="54"/>
      <c r="AR2465" s="54"/>
      <c r="AS2465" s="54"/>
      <c r="AT2465" s="54"/>
      <c r="AU2465" s="54"/>
      <c r="AV2465" s="54"/>
      <c r="AW2465" s="54"/>
      <c r="AX2465" s="54"/>
      <c r="AY2465" s="54"/>
      <c r="AZ2465" s="54"/>
      <c r="BA2465" s="54"/>
      <c r="BB2465" s="54"/>
      <c r="BC2465" s="54"/>
      <c r="BD2465" s="54"/>
      <c r="BE2465" s="54"/>
      <c r="BF2465" s="54"/>
      <c r="BG2465" s="54"/>
      <c r="BH2465" s="54"/>
      <c r="BI2465" s="54"/>
      <c r="BJ2465" s="54"/>
      <c r="BK2465" s="54"/>
      <c r="BL2465" s="54"/>
      <c r="BM2465" s="54"/>
      <c r="BN2465" s="54"/>
      <c r="BO2465" s="54"/>
      <c r="BP2465" s="54"/>
      <c r="BQ2465" s="54"/>
      <c r="BR2465" s="54"/>
      <c r="BS2465" s="54"/>
      <c r="BT2465" s="54"/>
      <c r="BU2465" s="54"/>
      <c r="BV2465" s="54"/>
      <c r="BW2465" s="54"/>
      <c r="BX2465" s="49"/>
      <c r="BY2465" s="55"/>
      <c r="BZ2465" s="8"/>
      <c r="CE2465" s="12" t="str">
        <f t="shared" si="1979"/>
        <v/>
      </c>
      <c r="CG2465" s="77" t="str">
        <f t="shared" si="1980"/>
        <v/>
      </c>
      <c r="CH2465" s="80" t="str">
        <f t="shared" si="1981"/>
        <v/>
      </c>
      <c r="CL2465" s="12" t="str">
        <f t="shared" si="1982"/>
        <v/>
      </c>
      <c r="CM2465" s="12" t="str">
        <f t="shared" si="1983"/>
        <v/>
      </c>
      <c r="CN2465" s="12" t="str" cm="1">
        <f t="array" ref="CN2465">IF(OR($CE2465="", $CG$3=""), "", IF(IFERROR(INDEX($K2465:$T2465, $CK2465, MATCH(CN$3, $K$3:$T$3, 0)), "")="", $CC$4, $CC$3))</f>
        <v/>
      </c>
      <c r="CO2465" s="12" t="str" cm="1">
        <f t="array" ref="CO2465">IF(OR($CE2465="", $CG$3=""), "", IF(IFERROR(INDEX($AA2465:$AJ2465, $CK2465, MATCH(CO$3, $AA$3:$AJ$3, 0)), "")="", $CC$4, $CC$3))</f>
        <v/>
      </c>
      <c r="CP2465" s="12" t="str">
        <f>IF(OR($CE2465="", $CG$3=""), "", IF(CP$3='Property List &amp; Features'!$BG$9, $CC$3, IF(CP$3=$I2465, $CC$3, $CC$4)))</f>
        <v/>
      </c>
      <c r="CQ2465" s="12" t="str">
        <f>IF(OR($CE2465="", $CG$3=""), "", IF(CQ$3='Property List &amp; Features'!$BG$9, $CC$3, IF(CQ$3=$J2465, $CC$3, $CC$4)))</f>
        <v/>
      </c>
      <c r="CR2465" s="12" t="str">
        <f t="shared" si="1984"/>
        <v/>
      </c>
      <c r="CS2465" s="12" t="str">
        <f t="shared" si="1985"/>
        <v/>
      </c>
      <c r="CT2465" s="12" t="str">
        <f t="shared" si="1986"/>
        <v/>
      </c>
      <c r="CU2465" s="12" t="str">
        <f t="shared" si="1987"/>
        <v/>
      </c>
      <c r="CV2465" s="12" t="str">
        <f t="shared" si="1988"/>
        <v/>
      </c>
      <c r="CW2465" s="12" t="str">
        <f t="shared" si="2010"/>
        <v/>
      </c>
      <c r="CX2465" s="12" t="str">
        <f t="shared" si="2011"/>
        <v/>
      </c>
      <c r="CY2465" s="12" t="str">
        <f t="shared" si="2012"/>
        <v/>
      </c>
      <c r="CZ2465" s="12" t="str">
        <f t="shared" si="2013"/>
        <v/>
      </c>
      <c r="DA2465" s="12" t="str">
        <f t="shared" si="2014"/>
        <v/>
      </c>
      <c r="DB2465" s="12" t="str">
        <f t="shared" si="2015"/>
        <v/>
      </c>
      <c r="DC2465" s="12" t="str">
        <f t="shared" si="2016"/>
        <v/>
      </c>
      <c r="DD2465" s="12" t="str">
        <f t="shared" si="2017"/>
        <v/>
      </c>
      <c r="DE2465" s="12" t="str">
        <f t="shared" si="2018"/>
        <v/>
      </c>
      <c r="DF2465" s="12" t="str">
        <f t="shared" si="2019"/>
        <v/>
      </c>
      <c r="DG2465" s="12" t="str">
        <f t="shared" si="2020"/>
        <v/>
      </c>
      <c r="DH2465" s="12" t="str">
        <f t="shared" si="2021"/>
        <v/>
      </c>
      <c r="DI2465" s="12" t="str">
        <f t="shared" si="2022"/>
        <v/>
      </c>
      <c r="DJ2465" s="12" t="str">
        <f t="shared" si="2023"/>
        <v/>
      </c>
      <c r="DK2465" s="12" t="str">
        <f t="shared" si="2024"/>
        <v/>
      </c>
      <c r="DL2465" s="12" t="str">
        <f t="shared" si="2025"/>
        <v/>
      </c>
      <c r="DM2465" s="12" t="str">
        <f t="shared" si="2026"/>
        <v/>
      </c>
      <c r="DN2465" s="12" t="str">
        <f t="shared" si="2027"/>
        <v/>
      </c>
      <c r="DO2465" s="12" t="str">
        <f t="shared" si="2028"/>
        <v/>
      </c>
      <c r="DP2465" s="12" t="str">
        <f t="shared" si="2029"/>
        <v/>
      </c>
      <c r="DQ2465" s="12" t="str">
        <f t="shared" si="2030"/>
        <v/>
      </c>
      <c r="DR2465" s="12" t="str">
        <f t="shared" si="1992"/>
        <v/>
      </c>
      <c r="DS2465" s="12" t="str">
        <f t="shared" si="1993"/>
        <v/>
      </c>
      <c r="DT2465" s="12" t="str">
        <f t="shared" si="1994"/>
        <v/>
      </c>
      <c r="DU2465" s="12" t="str">
        <f t="shared" si="1995"/>
        <v/>
      </c>
      <c r="DV2465" s="12" t="str">
        <f t="shared" si="1996"/>
        <v/>
      </c>
      <c r="DW2465" s="12" t="str">
        <f t="shared" si="1997"/>
        <v/>
      </c>
      <c r="DX2465" s="12" t="str">
        <f t="shared" si="1998"/>
        <v/>
      </c>
      <c r="DY2465" s="12" t="str">
        <f t="shared" si="1999"/>
        <v/>
      </c>
      <c r="DZ2465" s="12" t="str">
        <f t="shared" si="2000"/>
        <v/>
      </c>
      <c r="EA2465" s="12" t="str">
        <f t="shared" si="2001"/>
        <v/>
      </c>
      <c r="EB2465" s="12" t="str">
        <f t="shared" si="2002"/>
        <v/>
      </c>
      <c r="EC2465" s="12" t="str">
        <f t="shared" si="2003"/>
        <v/>
      </c>
      <c r="ED2465" s="12" t="str">
        <f t="shared" si="2004"/>
        <v/>
      </c>
      <c r="EE2465" s="12" t="str">
        <f t="shared" si="2005"/>
        <v/>
      </c>
      <c r="EF2465" s="12" t="str">
        <f t="shared" si="2006"/>
        <v/>
      </c>
      <c r="EG2465" s="12" t="str">
        <f t="shared" si="2007"/>
        <v/>
      </c>
      <c r="EH2465" s="12" t="str">
        <f t="shared" si="2008"/>
        <v/>
      </c>
      <c r="EI2465" s="12" t="str">
        <f t="shared" si="2009"/>
        <v/>
      </c>
      <c r="EK2465" s="83" t="str">
        <f t="shared" si="1989"/>
        <v/>
      </c>
      <c r="EM2465" s="12" t="str">
        <f t="shared" si="1990"/>
        <v/>
      </c>
      <c r="EO2465" s="12" t="str">
        <f t="shared" si="1991"/>
        <v/>
      </c>
      <c r="EQ2465" s="12" t="str">
        <f>IF($EO2465="", "", IF($EQ$8=$EQ$6, COUNTIF($EO$11:$EO$2510, "&gt;"&amp;$EO2465)+1+COUNTIF($EO$11:$EO2465, $EO2465)-1, COUNTIF($EO$11:$EO$2510, "&lt;"&amp;$EO2465)+1+COUNTIF($EO$11:$EO2465, $EO2465)-1))</f>
        <v/>
      </c>
    </row>
    <row r="2466" spans="1:147" x14ac:dyDescent="0.55000000000000004">
      <c r="A2466" s="8"/>
      <c r="B2466" s="12" t="str">
        <f>IF($D2466="", "", COUNTIF($D$11:$D2466, $D2466))</f>
        <v/>
      </c>
      <c r="C2466" s="8"/>
      <c r="D2466" s="45"/>
      <c r="E2466" s="46"/>
      <c r="F2466" s="47"/>
      <c r="G2466" s="54"/>
      <c r="H2466" s="54"/>
      <c r="I2466" s="48"/>
      <c r="J2466" s="49"/>
      <c r="K2466" s="50"/>
      <c r="L2466" s="50"/>
      <c r="M2466" s="50"/>
      <c r="N2466" s="50"/>
      <c r="O2466" s="50"/>
      <c r="P2466" s="50"/>
      <c r="Q2466" s="50"/>
      <c r="R2466" s="50"/>
      <c r="S2466" s="50"/>
      <c r="T2466" s="50"/>
      <c r="U2466" s="51"/>
      <c r="V2466" s="52"/>
      <c r="W2466" s="53"/>
      <c r="X2466" s="53"/>
      <c r="Y2466" s="53"/>
      <c r="Z2466" s="53"/>
      <c r="AA2466" s="48"/>
      <c r="AB2466" s="54"/>
      <c r="AC2466" s="54"/>
      <c r="AD2466" s="54"/>
      <c r="AE2466" s="54"/>
      <c r="AF2466" s="54"/>
      <c r="AG2466" s="54"/>
      <c r="AH2466" s="54"/>
      <c r="AI2466" s="54"/>
      <c r="AJ2466" s="49"/>
      <c r="AK2466" s="48"/>
      <c r="AL2466" s="54"/>
      <c r="AM2466" s="54"/>
      <c r="AN2466" s="54"/>
      <c r="AO2466" s="54"/>
      <c r="AP2466" s="54"/>
      <c r="AQ2466" s="54"/>
      <c r="AR2466" s="54"/>
      <c r="AS2466" s="54"/>
      <c r="AT2466" s="54"/>
      <c r="AU2466" s="54"/>
      <c r="AV2466" s="54"/>
      <c r="AW2466" s="54"/>
      <c r="AX2466" s="54"/>
      <c r="AY2466" s="54"/>
      <c r="AZ2466" s="54"/>
      <c r="BA2466" s="54"/>
      <c r="BB2466" s="54"/>
      <c r="BC2466" s="54"/>
      <c r="BD2466" s="54"/>
      <c r="BE2466" s="54"/>
      <c r="BF2466" s="54"/>
      <c r="BG2466" s="54"/>
      <c r="BH2466" s="54"/>
      <c r="BI2466" s="54"/>
      <c r="BJ2466" s="54"/>
      <c r="BK2466" s="54"/>
      <c r="BL2466" s="54"/>
      <c r="BM2466" s="54"/>
      <c r="BN2466" s="54"/>
      <c r="BO2466" s="54"/>
      <c r="BP2466" s="54"/>
      <c r="BQ2466" s="54"/>
      <c r="BR2466" s="54"/>
      <c r="BS2466" s="54"/>
      <c r="BT2466" s="54"/>
      <c r="BU2466" s="54"/>
      <c r="BV2466" s="54"/>
      <c r="BW2466" s="54"/>
      <c r="BX2466" s="49"/>
      <c r="BY2466" s="55"/>
      <c r="BZ2466" s="8"/>
      <c r="CE2466" s="12" t="str">
        <f t="shared" si="1979"/>
        <v/>
      </c>
      <c r="CG2466" s="77" t="str">
        <f t="shared" si="1980"/>
        <v/>
      </c>
      <c r="CH2466" s="80" t="str">
        <f t="shared" si="1981"/>
        <v/>
      </c>
      <c r="CL2466" s="12" t="str">
        <f t="shared" si="1982"/>
        <v/>
      </c>
      <c r="CM2466" s="12" t="str">
        <f t="shared" si="1983"/>
        <v/>
      </c>
      <c r="CN2466" s="12" t="str" cm="1">
        <f t="array" ref="CN2466">IF(OR($CE2466="", $CG$3=""), "", IF(IFERROR(INDEX($K2466:$T2466, $CK2466, MATCH(CN$3, $K$3:$T$3, 0)), "")="", $CC$4, $CC$3))</f>
        <v/>
      </c>
      <c r="CO2466" s="12" t="str" cm="1">
        <f t="array" ref="CO2466">IF(OR($CE2466="", $CG$3=""), "", IF(IFERROR(INDEX($AA2466:$AJ2466, $CK2466, MATCH(CO$3, $AA$3:$AJ$3, 0)), "")="", $CC$4, $CC$3))</f>
        <v/>
      </c>
      <c r="CP2466" s="12" t="str">
        <f>IF(OR($CE2466="", $CG$3=""), "", IF(CP$3='Property List &amp; Features'!$BG$9, $CC$3, IF(CP$3=$I2466, $CC$3, $CC$4)))</f>
        <v/>
      </c>
      <c r="CQ2466" s="12" t="str">
        <f>IF(OR($CE2466="", $CG$3=""), "", IF(CQ$3='Property List &amp; Features'!$BG$9, $CC$3, IF(CQ$3=$J2466, $CC$3, $CC$4)))</f>
        <v/>
      </c>
      <c r="CR2466" s="12" t="str">
        <f t="shared" si="1984"/>
        <v/>
      </c>
      <c r="CS2466" s="12" t="str">
        <f t="shared" si="1985"/>
        <v/>
      </c>
      <c r="CT2466" s="12" t="str">
        <f t="shared" si="1986"/>
        <v/>
      </c>
      <c r="CU2466" s="12" t="str">
        <f t="shared" si="1987"/>
        <v/>
      </c>
      <c r="CV2466" s="12" t="str">
        <f t="shared" si="1988"/>
        <v/>
      </c>
      <c r="CW2466" s="12" t="str">
        <f t="shared" si="2010"/>
        <v/>
      </c>
      <c r="CX2466" s="12" t="str">
        <f t="shared" si="2011"/>
        <v/>
      </c>
      <c r="CY2466" s="12" t="str">
        <f t="shared" si="2012"/>
        <v/>
      </c>
      <c r="CZ2466" s="12" t="str">
        <f t="shared" si="2013"/>
        <v/>
      </c>
      <c r="DA2466" s="12" t="str">
        <f t="shared" si="2014"/>
        <v/>
      </c>
      <c r="DB2466" s="12" t="str">
        <f t="shared" si="2015"/>
        <v/>
      </c>
      <c r="DC2466" s="12" t="str">
        <f t="shared" si="2016"/>
        <v/>
      </c>
      <c r="DD2466" s="12" t="str">
        <f t="shared" si="2017"/>
        <v/>
      </c>
      <c r="DE2466" s="12" t="str">
        <f t="shared" si="2018"/>
        <v/>
      </c>
      <c r="DF2466" s="12" t="str">
        <f t="shared" si="2019"/>
        <v/>
      </c>
      <c r="DG2466" s="12" t="str">
        <f t="shared" si="2020"/>
        <v/>
      </c>
      <c r="DH2466" s="12" t="str">
        <f t="shared" si="2021"/>
        <v/>
      </c>
      <c r="DI2466" s="12" t="str">
        <f t="shared" si="2022"/>
        <v/>
      </c>
      <c r="DJ2466" s="12" t="str">
        <f t="shared" si="2023"/>
        <v/>
      </c>
      <c r="DK2466" s="12" t="str">
        <f t="shared" si="2024"/>
        <v/>
      </c>
      <c r="DL2466" s="12" t="str">
        <f t="shared" si="2025"/>
        <v/>
      </c>
      <c r="DM2466" s="12" t="str">
        <f t="shared" si="2026"/>
        <v/>
      </c>
      <c r="DN2466" s="12" t="str">
        <f t="shared" si="2027"/>
        <v/>
      </c>
      <c r="DO2466" s="12" t="str">
        <f t="shared" si="2028"/>
        <v/>
      </c>
      <c r="DP2466" s="12" t="str">
        <f t="shared" si="2029"/>
        <v/>
      </c>
      <c r="DQ2466" s="12" t="str">
        <f t="shared" si="2030"/>
        <v/>
      </c>
      <c r="DR2466" s="12" t="str">
        <f t="shared" si="1992"/>
        <v/>
      </c>
      <c r="DS2466" s="12" t="str">
        <f t="shared" si="1993"/>
        <v/>
      </c>
      <c r="DT2466" s="12" t="str">
        <f t="shared" si="1994"/>
        <v/>
      </c>
      <c r="DU2466" s="12" t="str">
        <f t="shared" si="1995"/>
        <v/>
      </c>
      <c r="DV2466" s="12" t="str">
        <f t="shared" si="1996"/>
        <v/>
      </c>
      <c r="DW2466" s="12" t="str">
        <f t="shared" si="1997"/>
        <v/>
      </c>
      <c r="DX2466" s="12" t="str">
        <f t="shared" si="1998"/>
        <v/>
      </c>
      <c r="DY2466" s="12" t="str">
        <f t="shared" si="1999"/>
        <v/>
      </c>
      <c r="DZ2466" s="12" t="str">
        <f t="shared" si="2000"/>
        <v/>
      </c>
      <c r="EA2466" s="12" t="str">
        <f t="shared" si="2001"/>
        <v/>
      </c>
      <c r="EB2466" s="12" t="str">
        <f t="shared" si="2002"/>
        <v/>
      </c>
      <c r="EC2466" s="12" t="str">
        <f t="shared" si="2003"/>
        <v/>
      </c>
      <c r="ED2466" s="12" t="str">
        <f t="shared" si="2004"/>
        <v/>
      </c>
      <c r="EE2466" s="12" t="str">
        <f t="shared" si="2005"/>
        <v/>
      </c>
      <c r="EF2466" s="12" t="str">
        <f t="shared" si="2006"/>
        <v/>
      </c>
      <c r="EG2466" s="12" t="str">
        <f t="shared" si="2007"/>
        <v/>
      </c>
      <c r="EH2466" s="12" t="str">
        <f t="shared" si="2008"/>
        <v/>
      </c>
      <c r="EI2466" s="12" t="str">
        <f t="shared" si="2009"/>
        <v/>
      </c>
      <c r="EK2466" s="83" t="str">
        <f t="shared" si="1989"/>
        <v/>
      </c>
      <c r="EM2466" s="12" t="str">
        <f t="shared" si="1990"/>
        <v/>
      </c>
      <c r="EO2466" s="12" t="str">
        <f t="shared" si="1991"/>
        <v/>
      </c>
      <c r="EQ2466" s="12" t="str">
        <f>IF($EO2466="", "", IF($EQ$8=$EQ$6, COUNTIF($EO$11:$EO$2510, "&gt;"&amp;$EO2466)+1+COUNTIF($EO$11:$EO2466, $EO2466)-1, COUNTIF($EO$11:$EO$2510, "&lt;"&amp;$EO2466)+1+COUNTIF($EO$11:$EO2466, $EO2466)-1))</f>
        <v/>
      </c>
    </row>
    <row r="2467" spans="1:147" x14ac:dyDescent="0.55000000000000004">
      <c r="A2467" s="8"/>
      <c r="B2467" s="12" t="str">
        <f>IF($D2467="", "", COUNTIF($D$11:$D2467, $D2467))</f>
        <v/>
      </c>
      <c r="C2467" s="8"/>
      <c r="D2467" s="45"/>
      <c r="E2467" s="46"/>
      <c r="F2467" s="47"/>
      <c r="G2467" s="54"/>
      <c r="H2467" s="54"/>
      <c r="I2467" s="48"/>
      <c r="J2467" s="49"/>
      <c r="K2467" s="50"/>
      <c r="L2467" s="50"/>
      <c r="M2467" s="50"/>
      <c r="N2467" s="50"/>
      <c r="O2467" s="50"/>
      <c r="P2467" s="50"/>
      <c r="Q2467" s="50"/>
      <c r="R2467" s="50"/>
      <c r="S2467" s="50"/>
      <c r="T2467" s="50"/>
      <c r="U2467" s="51"/>
      <c r="V2467" s="52"/>
      <c r="W2467" s="53"/>
      <c r="X2467" s="53"/>
      <c r="Y2467" s="53"/>
      <c r="Z2467" s="53"/>
      <c r="AA2467" s="48"/>
      <c r="AB2467" s="54"/>
      <c r="AC2467" s="54"/>
      <c r="AD2467" s="54"/>
      <c r="AE2467" s="54"/>
      <c r="AF2467" s="54"/>
      <c r="AG2467" s="54"/>
      <c r="AH2467" s="54"/>
      <c r="AI2467" s="54"/>
      <c r="AJ2467" s="49"/>
      <c r="AK2467" s="48"/>
      <c r="AL2467" s="54"/>
      <c r="AM2467" s="54"/>
      <c r="AN2467" s="54"/>
      <c r="AO2467" s="54"/>
      <c r="AP2467" s="54"/>
      <c r="AQ2467" s="54"/>
      <c r="AR2467" s="54"/>
      <c r="AS2467" s="54"/>
      <c r="AT2467" s="54"/>
      <c r="AU2467" s="54"/>
      <c r="AV2467" s="54"/>
      <c r="AW2467" s="54"/>
      <c r="AX2467" s="54"/>
      <c r="AY2467" s="54"/>
      <c r="AZ2467" s="54"/>
      <c r="BA2467" s="54"/>
      <c r="BB2467" s="54"/>
      <c r="BC2467" s="54"/>
      <c r="BD2467" s="54"/>
      <c r="BE2467" s="54"/>
      <c r="BF2467" s="54"/>
      <c r="BG2467" s="54"/>
      <c r="BH2467" s="54"/>
      <c r="BI2467" s="54"/>
      <c r="BJ2467" s="54"/>
      <c r="BK2467" s="54"/>
      <c r="BL2467" s="54"/>
      <c r="BM2467" s="54"/>
      <c r="BN2467" s="54"/>
      <c r="BO2467" s="54"/>
      <c r="BP2467" s="54"/>
      <c r="BQ2467" s="54"/>
      <c r="BR2467" s="54"/>
      <c r="BS2467" s="54"/>
      <c r="BT2467" s="54"/>
      <c r="BU2467" s="54"/>
      <c r="BV2467" s="54"/>
      <c r="BW2467" s="54"/>
      <c r="BX2467" s="49"/>
      <c r="BY2467" s="55"/>
      <c r="BZ2467" s="8"/>
      <c r="CE2467" s="12" t="str">
        <f t="shared" si="1979"/>
        <v/>
      </c>
      <c r="CG2467" s="77" t="str">
        <f t="shared" si="1980"/>
        <v/>
      </c>
      <c r="CH2467" s="80" t="str">
        <f t="shared" si="1981"/>
        <v/>
      </c>
      <c r="CL2467" s="12" t="str">
        <f t="shared" si="1982"/>
        <v/>
      </c>
      <c r="CM2467" s="12" t="str">
        <f t="shared" si="1983"/>
        <v/>
      </c>
      <c r="CN2467" s="12" t="str" cm="1">
        <f t="array" ref="CN2467">IF(OR($CE2467="", $CG$3=""), "", IF(IFERROR(INDEX($K2467:$T2467, $CK2467, MATCH(CN$3, $K$3:$T$3, 0)), "")="", $CC$4, $CC$3))</f>
        <v/>
      </c>
      <c r="CO2467" s="12" t="str" cm="1">
        <f t="array" ref="CO2467">IF(OR($CE2467="", $CG$3=""), "", IF(IFERROR(INDEX($AA2467:$AJ2467, $CK2467, MATCH(CO$3, $AA$3:$AJ$3, 0)), "")="", $CC$4, $CC$3))</f>
        <v/>
      </c>
      <c r="CP2467" s="12" t="str">
        <f>IF(OR($CE2467="", $CG$3=""), "", IF(CP$3='Property List &amp; Features'!$BG$9, $CC$3, IF(CP$3=$I2467, $CC$3, $CC$4)))</f>
        <v/>
      </c>
      <c r="CQ2467" s="12" t="str">
        <f>IF(OR($CE2467="", $CG$3=""), "", IF(CQ$3='Property List &amp; Features'!$BG$9, $CC$3, IF(CQ$3=$J2467, $CC$3, $CC$4)))</f>
        <v/>
      </c>
      <c r="CR2467" s="12" t="str">
        <f t="shared" si="1984"/>
        <v/>
      </c>
      <c r="CS2467" s="12" t="str">
        <f t="shared" si="1985"/>
        <v/>
      </c>
      <c r="CT2467" s="12" t="str">
        <f t="shared" si="1986"/>
        <v/>
      </c>
      <c r="CU2467" s="12" t="str">
        <f t="shared" si="1987"/>
        <v/>
      </c>
      <c r="CV2467" s="12" t="str">
        <f t="shared" si="1988"/>
        <v/>
      </c>
      <c r="CW2467" s="12" t="str">
        <f t="shared" si="2010"/>
        <v/>
      </c>
      <c r="CX2467" s="12" t="str">
        <f t="shared" si="2011"/>
        <v/>
      </c>
      <c r="CY2467" s="12" t="str">
        <f t="shared" si="2012"/>
        <v/>
      </c>
      <c r="CZ2467" s="12" t="str">
        <f t="shared" si="2013"/>
        <v/>
      </c>
      <c r="DA2467" s="12" t="str">
        <f t="shared" si="2014"/>
        <v/>
      </c>
      <c r="DB2467" s="12" t="str">
        <f t="shared" si="2015"/>
        <v/>
      </c>
      <c r="DC2467" s="12" t="str">
        <f t="shared" si="2016"/>
        <v/>
      </c>
      <c r="DD2467" s="12" t="str">
        <f t="shared" si="2017"/>
        <v/>
      </c>
      <c r="DE2467" s="12" t="str">
        <f t="shared" si="2018"/>
        <v/>
      </c>
      <c r="DF2467" s="12" t="str">
        <f t="shared" si="2019"/>
        <v/>
      </c>
      <c r="DG2467" s="12" t="str">
        <f t="shared" si="2020"/>
        <v/>
      </c>
      <c r="DH2467" s="12" t="str">
        <f t="shared" si="2021"/>
        <v/>
      </c>
      <c r="DI2467" s="12" t="str">
        <f t="shared" si="2022"/>
        <v/>
      </c>
      <c r="DJ2467" s="12" t="str">
        <f t="shared" si="2023"/>
        <v/>
      </c>
      <c r="DK2467" s="12" t="str">
        <f t="shared" si="2024"/>
        <v/>
      </c>
      <c r="DL2467" s="12" t="str">
        <f t="shared" si="2025"/>
        <v/>
      </c>
      <c r="DM2467" s="12" t="str">
        <f t="shared" si="2026"/>
        <v/>
      </c>
      <c r="DN2467" s="12" t="str">
        <f t="shared" si="2027"/>
        <v/>
      </c>
      <c r="DO2467" s="12" t="str">
        <f t="shared" si="2028"/>
        <v/>
      </c>
      <c r="DP2467" s="12" t="str">
        <f t="shared" si="2029"/>
        <v/>
      </c>
      <c r="DQ2467" s="12" t="str">
        <f t="shared" si="2030"/>
        <v/>
      </c>
      <c r="DR2467" s="12" t="str">
        <f t="shared" si="1992"/>
        <v/>
      </c>
      <c r="DS2467" s="12" t="str">
        <f t="shared" si="1993"/>
        <v/>
      </c>
      <c r="DT2467" s="12" t="str">
        <f t="shared" si="1994"/>
        <v/>
      </c>
      <c r="DU2467" s="12" t="str">
        <f t="shared" si="1995"/>
        <v/>
      </c>
      <c r="DV2467" s="12" t="str">
        <f t="shared" si="1996"/>
        <v/>
      </c>
      <c r="DW2467" s="12" t="str">
        <f t="shared" si="1997"/>
        <v/>
      </c>
      <c r="DX2467" s="12" t="str">
        <f t="shared" si="1998"/>
        <v/>
      </c>
      <c r="DY2467" s="12" t="str">
        <f t="shared" si="1999"/>
        <v/>
      </c>
      <c r="DZ2467" s="12" t="str">
        <f t="shared" si="2000"/>
        <v/>
      </c>
      <c r="EA2467" s="12" t="str">
        <f t="shared" si="2001"/>
        <v/>
      </c>
      <c r="EB2467" s="12" t="str">
        <f t="shared" si="2002"/>
        <v/>
      </c>
      <c r="EC2467" s="12" t="str">
        <f t="shared" si="2003"/>
        <v/>
      </c>
      <c r="ED2467" s="12" t="str">
        <f t="shared" si="2004"/>
        <v/>
      </c>
      <c r="EE2467" s="12" t="str">
        <f t="shared" si="2005"/>
        <v/>
      </c>
      <c r="EF2467" s="12" t="str">
        <f t="shared" si="2006"/>
        <v/>
      </c>
      <c r="EG2467" s="12" t="str">
        <f t="shared" si="2007"/>
        <v/>
      </c>
      <c r="EH2467" s="12" t="str">
        <f t="shared" si="2008"/>
        <v/>
      </c>
      <c r="EI2467" s="12" t="str">
        <f t="shared" si="2009"/>
        <v/>
      </c>
      <c r="EK2467" s="83" t="str">
        <f t="shared" si="1989"/>
        <v/>
      </c>
      <c r="EM2467" s="12" t="str">
        <f t="shared" si="1990"/>
        <v/>
      </c>
      <c r="EO2467" s="12" t="str">
        <f t="shared" si="1991"/>
        <v/>
      </c>
      <c r="EQ2467" s="12" t="str">
        <f>IF($EO2467="", "", IF($EQ$8=$EQ$6, COUNTIF($EO$11:$EO$2510, "&gt;"&amp;$EO2467)+1+COUNTIF($EO$11:$EO2467, $EO2467)-1, COUNTIF($EO$11:$EO$2510, "&lt;"&amp;$EO2467)+1+COUNTIF($EO$11:$EO2467, $EO2467)-1))</f>
        <v/>
      </c>
    </row>
    <row r="2468" spans="1:147" x14ac:dyDescent="0.55000000000000004">
      <c r="A2468" s="8"/>
      <c r="B2468" s="12" t="str">
        <f>IF($D2468="", "", COUNTIF($D$11:$D2468, $D2468))</f>
        <v/>
      </c>
      <c r="C2468" s="8"/>
      <c r="D2468" s="45"/>
      <c r="E2468" s="46"/>
      <c r="F2468" s="47"/>
      <c r="G2468" s="54"/>
      <c r="H2468" s="54"/>
      <c r="I2468" s="48"/>
      <c r="J2468" s="49"/>
      <c r="K2468" s="50"/>
      <c r="L2468" s="50"/>
      <c r="M2468" s="50"/>
      <c r="N2468" s="50"/>
      <c r="O2468" s="50"/>
      <c r="P2468" s="50"/>
      <c r="Q2468" s="50"/>
      <c r="R2468" s="50"/>
      <c r="S2468" s="50"/>
      <c r="T2468" s="50"/>
      <c r="U2468" s="51"/>
      <c r="V2468" s="52"/>
      <c r="W2468" s="53"/>
      <c r="X2468" s="53"/>
      <c r="Y2468" s="53"/>
      <c r="Z2468" s="53"/>
      <c r="AA2468" s="48"/>
      <c r="AB2468" s="54"/>
      <c r="AC2468" s="54"/>
      <c r="AD2468" s="54"/>
      <c r="AE2468" s="54"/>
      <c r="AF2468" s="54"/>
      <c r="AG2468" s="54"/>
      <c r="AH2468" s="54"/>
      <c r="AI2468" s="54"/>
      <c r="AJ2468" s="49"/>
      <c r="AK2468" s="48"/>
      <c r="AL2468" s="54"/>
      <c r="AM2468" s="54"/>
      <c r="AN2468" s="54"/>
      <c r="AO2468" s="54"/>
      <c r="AP2468" s="54"/>
      <c r="AQ2468" s="54"/>
      <c r="AR2468" s="54"/>
      <c r="AS2468" s="54"/>
      <c r="AT2468" s="54"/>
      <c r="AU2468" s="54"/>
      <c r="AV2468" s="54"/>
      <c r="AW2468" s="54"/>
      <c r="AX2468" s="54"/>
      <c r="AY2468" s="54"/>
      <c r="AZ2468" s="54"/>
      <c r="BA2468" s="54"/>
      <c r="BB2468" s="54"/>
      <c r="BC2468" s="54"/>
      <c r="BD2468" s="54"/>
      <c r="BE2468" s="54"/>
      <c r="BF2468" s="54"/>
      <c r="BG2468" s="54"/>
      <c r="BH2468" s="54"/>
      <c r="BI2468" s="54"/>
      <c r="BJ2468" s="54"/>
      <c r="BK2468" s="54"/>
      <c r="BL2468" s="54"/>
      <c r="BM2468" s="54"/>
      <c r="BN2468" s="54"/>
      <c r="BO2468" s="54"/>
      <c r="BP2468" s="54"/>
      <c r="BQ2468" s="54"/>
      <c r="BR2468" s="54"/>
      <c r="BS2468" s="54"/>
      <c r="BT2468" s="54"/>
      <c r="BU2468" s="54"/>
      <c r="BV2468" s="54"/>
      <c r="BW2468" s="54"/>
      <c r="BX2468" s="49"/>
      <c r="BY2468" s="55"/>
      <c r="BZ2468" s="8"/>
      <c r="CE2468" s="12" t="str">
        <f t="shared" si="1979"/>
        <v/>
      </c>
      <c r="CG2468" s="77" t="str">
        <f t="shared" si="1980"/>
        <v/>
      </c>
      <c r="CH2468" s="80" t="str">
        <f t="shared" si="1981"/>
        <v/>
      </c>
      <c r="CL2468" s="12" t="str">
        <f t="shared" si="1982"/>
        <v/>
      </c>
      <c r="CM2468" s="12" t="str">
        <f t="shared" si="1983"/>
        <v/>
      </c>
      <c r="CN2468" s="12" t="str" cm="1">
        <f t="array" ref="CN2468">IF(OR($CE2468="", $CG$3=""), "", IF(IFERROR(INDEX($K2468:$T2468, $CK2468, MATCH(CN$3, $K$3:$T$3, 0)), "")="", $CC$4, $CC$3))</f>
        <v/>
      </c>
      <c r="CO2468" s="12" t="str" cm="1">
        <f t="array" ref="CO2468">IF(OR($CE2468="", $CG$3=""), "", IF(IFERROR(INDEX($AA2468:$AJ2468, $CK2468, MATCH(CO$3, $AA$3:$AJ$3, 0)), "")="", $CC$4, $CC$3))</f>
        <v/>
      </c>
      <c r="CP2468" s="12" t="str">
        <f>IF(OR($CE2468="", $CG$3=""), "", IF(CP$3='Property List &amp; Features'!$BG$9, $CC$3, IF(CP$3=$I2468, $CC$3, $CC$4)))</f>
        <v/>
      </c>
      <c r="CQ2468" s="12" t="str">
        <f>IF(OR($CE2468="", $CG$3=""), "", IF(CQ$3='Property List &amp; Features'!$BG$9, $CC$3, IF(CQ$3=$J2468, $CC$3, $CC$4)))</f>
        <v/>
      </c>
      <c r="CR2468" s="12" t="str">
        <f t="shared" si="1984"/>
        <v/>
      </c>
      <c r="CS2468" s="12" t="str">
        <f t="shared" si="1985"/>
        <v/>
      </c>
      <c r="CT2468" s="12" t="str">
        <f t="shared" si="1986"/>
        <v/>
      </c>
      <c r="CU2468" s="12" t="str">
        <f t="shared" si="1987"/>
        <v/>
      </c>
      <c r="CV2468" s="12" t="str">
        <f t="shared" si="1988"/>
        <v/>
      </c>
      <c r="CW2468" s="12" t="str">
        <f t="shared" si="2010"/>
        <v/>
      </c>
      <c r="CX2468" s="12" t="str">
        <f t="shared" si="2011"/>
        <v/>
      </c>
      <c r="CY2468" s="12" t="str">
        <f t="shared" si="2012"/>
        <v/>
      </c>
      <c r="CZ2468" s="12" t="str">
        <f t="shared" si="2013"/>
        <v/>
      </c>
      <c r="DA2468" s="12" t="str">
        <f t="shared" si="2014"/>
        <v/>
      </c>
      <c r="DB2468" s="12" t="str">
        <f t="shared" si="2015"/>
        <v/>
      </c>
      <c r="DC2468" s="12" t="str">
        <f t="shared" si="2016"/>
        <v/>
      </c>
      <c r="DD2468" s="12" t="str">
        <f t="shared" si="2017"/>
        <v/>
      </c>
      <c r="DE2468" s="12" t="str">
        <f t="shared" si="2018"/>
        <v/>
      </c>
      <c r="DF2468" s="12" t="str">
        <f t="shared" si="2019"/>
        <v/>
      </c>
      <c r="DG2468" s="12" t="str">
        <f t="shared" si="2020"/>
        <v/>
      </c>
      <c r="DH2468" s="12" t="str">
        <f t="shared" si="2021"/>
        <v/>
      </c>
      <c r="DI2468" s="12" t="str">
        <f t="shared" si="2022"/>
        <v/>
      </c>
      <c r="DJ2468" s="12" t="str">
        <f t="shared" si="2023"/>
        <v/>
      </c>
      <c r="DK2468" s="12" t="str">
        <f t="shared" si="2024"/>
        <v/>
      </c>
      <c r="DL2468" s="12" t="str">
        <f t="shared" si="2025"/>
        <v/>
      </c>
      <c r="DM2468" s="12" t="str">
        <f t="shared" si="2026"/>
        <v/>
      </c>
      <c r="DN2468" s="12" t="str">
        <f t="shared" si="2027"/>
        <v/>
      </c>
      <c r="DO2468" s="12" t="str">
        <f t="shared" si="2028"/>
        <v/>
      </c>
      <c r="DP2468" s="12" t="str">
        <f t="shared" si="2029"/>
        <v/>
      </c>
      <c r="DQ2468" s="12" t="str">
        <f t="shared" si="2030"/>
        <v/>
      </c>
      <c r="DR2468" s="12" t="str">
        <f t="shared" si="1992"/>
        <v/>
      </c>
      <c r="DS2468" s="12" t="str">
        <f t="shared" si="1993"/>
        <v/>
      </c>
      <c r="DT2468" s="12" t="str">
        <f t="shared" si="1994"/>
        <v/>
      </c>
      <c r="DU2468" s="12" t="str">
        <f t="shared" si="1995"/>
        <v/>
      </c>
      <c r="DV2468" s="12" t="str">
        <f t="shared" si="1996"/>
        <v/>
      </c>
      <c r="DW2468" s="12" t="str">
        <f t="shared" si="1997"/>
        <v/>
      </c>
      <c r="DX2468" s="12" t="str">
        <f t="shared" si="1998"/>
        <v/>
      </c>
      <c r="DY2468" s="12" t="str">
        <f t="shared" si="1999"/>
        <v/>
      </c>
      <c r="DZ2468" s="12" t="str">
        <f t="shared" si="2000"/>
        <v/>
      </c>
      <c r="EA2468" s="12" t="str">
        <f t="shared" si="2001"/>
        <v/>
      </c>
      <c r="EB2468" s="12" t="str">
        <f t="shared" si="2002"/>
        <v/>
      </c>
      <c r="EC2468" s="12" t="str">
        <f t="shared" si="2003"/>
        <v/>
      </c>
      <c r="ED2468" s="12" t="str">
        <f t="shared" si="2004"/>
        <v/>
      </c>
      <c r="EE2468" s="12" t="str">
        <f t="shared" si="2005"/>
        <v/>
      </c>
      <c r="EF2468" s="12" t="str">
        <f t="shared" si="2006"/>
        <v/>
      </c>
      <c r="EG2468" s="12" t="str">
        <f t="shared" si="2007"/>
        <v/>
      </c>
      <c r="EH2468" s="12" t="str">
        <f t="shared" si="2008"/>
        <v/>
      </c>
      <c r="EI2468" s="12" t="str">
        <f t="shared" si="2009"/>
        <v/>
      </c>
      <c r="EK2468" s="83" t="str">
        <f t="shared" si="1989"/>
        <v/>
      </c>
      <c r="EM2468" s="12" t="str">
        <f t="shared" si="1990"/>
        <v/>
      </c>
      <c r="EO2468" s="12" t="str">
        <f t="shared" si="1991"/>
        <v/>
      </c>
      <c r="EQ2468" s="12" t="str">
        <f>IF($EO2468="", "", IF($EQ$8=$EQ$6, COUNTIF($EO$11:$EO$2510, "&gt;"&amp;$EO2468)+1+COUNTIF($EO$11:$EO2468, $EO2468)-1, COUNTIF($EO$11:$EO$2510, "&lt;"&amp;$EO2468)+1+COUNTIF($EO$11:$EO2468, $EO2468)-1))</f>
        <v/>
      </c>
    </row>
    <row r="2469" spans="1:147" x14ac:dyDescent="0.55000000000000004">
      <c r="A2469" s="8"/>
      <c r="B2469" s="12" t="str">
        <f>IF($D2469="", "", COUNTIF($D$11:$D2469, $D2469))</f>
        <v/>
      </c>
      <c r="C2469" s="8"/>
      <c r="D2469" s="45"/>
      <c r="E2469" s="46"/>
      <c r="F2469" s="47"/>
      <c r="G2469" s="54"/>
      <c r="H2469" s="54"/>
      <c r="I2469" s="48"/>
      <c r="J2469" s="49"/>
      <c r="K2469" s="50"/>
      <c r="L2469" s="50"/>
      <c r="M2469" s="50"/>
      <c r="N2469" s="50"/>
      <c r="O2469" s="50"/>
      <c r="P2469" s="50"/>
      <c r="Q2469" s="50"/>
      <c r="R2469" s="50"/>
      <c r="S2469" s="50"/>
      <c r="T2469" s="50"/>
      <c r="U2469" s="51"/>
      <c r="V2469" s="52"/>
      <c r="W2469" s="53"/>
      <c r="X2469" s="53"/>
      <c r="Y2469" s="53"/>
      <c r="Z2469" s="53"/>
      <c r="AA2469" s="48"/>
      <c r="AB2469" s="54"/>
      <c r="AC2469" s="54"/>
      <c r="AD2469" s="54"/>
      <c r="AE2469" s="54"/>
      <c r="AF2469" s="54"/>
      <c r="AG2469" s="54"/>
      <c r="AH2469" s="54"/>
      <c r="AI2469" s="54"/>
      <c r="AJ2469" s="49"/>
      <c r="AK2469" s="48"/>
      <c r="AL2469" s="54"/>
      <c r="AM2469" s="54"/>
      <c r="AN2469" s="54"/>
      <c r="AO2469" s="54"/>
      <c r="AP2469" s="54"/>
      <c r="AQ2469" s="54"/>
      <c r="AR2469" s="54"/>
      <c r="AS2469" s="54"/>
      <c r="AT2469" s="54"/>
      <c r="AU2469" s="54"/>
      <c r="AV2469" s="54"/>
      <c r="AW2469" s="54"/>
      <c r="AX2469" s="54"/>
      <c r="AY2469" s="54"/>
      <c r="AZ2469" s="54"/>
      <c r="BA2469" s="54"/>
      <c r="BB2469" s="54"/>
      <c r="BC2469" s="54"/>
      <c r="BD2469" s="54"/>
      <c r="BE2469" s="54"/>
      <c r="BF2469" s="54"/>
      <c r="BG2469" s="54"/>
      <c r="BH2469" s="54"/>
      <c r="BI2469" s="54"/>
      <c r="BJ2469" s="54"/>
      <c r="BK2469" s="54"/>
      <c r="BL2469" s="54"/>
      <c r="BM2469" s="54"/>
      <c r="BN2469" s="54"/>
      <c r="BO2469" s="54"/>
      <c r="BP2469" s="54"/>
      <c r="BQ2469" s="54"/>
      <c r="BR2469" s="54"/>
      <c r="BS2469" s="54"/>
      <c r="BT2469" s="54"/>
      <c r="BU2469" s="54"/>
      <c r="BV2469" s="54"/>
      <c r="BW2469" s="54"/>
      <c r="BX2469" s="49"/>
      <c r="BY2469" s="55"/>
      <c r="BZ2469" s="8"/>
      <c r="CE2469" s="12" t="str">
        <f t="shared" si="1979"/>
        <v/>
      </c>
      <c r="CG2469" s="77" t="str">
        <f t="shared" si="1980"/>
        <v/>
      </c>
      <c r="CH2469" s="80" t="str">
        <f t="shared" si="1981"/>
        <v/>
      </c>
      <c r="CL2469" s="12" t="str">
        <f t="shared" si="1982"/>
        <v/>
      </c>
      <c r="CM2469" s="12" t="str">
        <f t="shared" si="1983"/>
        <v/>
      </c>
      <c r="CN2469" s="12" t="str" cm="1">
        <f t="array" ref="CN2469">IF(OR($CE2469="", $CG$3=""), "", IF(IFERROR(INDEX($K2469:$T2469, $CK2469, MATCH(CN$3, $K$3:$T$3, 0)), "")="", $CC$4, $CC$3))</f>
        <v/>
      </c>
      <c r="CO2469" s="12" t="str" cm="1">
        <f t="array" ref="CO2469">IF(OR($CE2469="", $CG$3=""), "", IF(IFERROR(INDEX($AA2469:$AJ2469, $CK2469, MATCH(CO$3, $AA$3:$AJ$3, 0)), "")="", $CC$4, $CC$3))</f>
        <v/>
      </c>
      <c r="CP2469" s="12" t="str">
        <f>IF(OR($CE2469="", $CG$3=""), "", IF(CP$3='Property List &amp; Features'!$BG$9, $CC$3, IF(CP$3=$I2469, $CC$3, $CC$4)))</f>
        <v/>
      </c>
      <c r="CQ2469" s="12" t="str">
        <f>IF(OR($CE2469="", $CG$3=""), "", IF(CQ$3='Property List &amp; Features'!$BG$9, $CC$3, IF(CQ$3=$J2469, $CC$3, $CC$4)))</f>
        <v/>
      </c>
      <c r="CR2469" s="12" t="str">
        <f t="shared" si="1984"/>
        <v/>
      </c>
      <c r="CS2469" s="12" t="str">
        <f t="shared" si="1985"/>
        <v/>
      </c>
      <c r="CT2469" s="12" t="str">
        <f t="shared" si="1986"/>
        <v/>
      </c>
      <c r="CU2469" s="12" t="str">
        <f t="shared" si="1987"/>
        <v/>
      </c>
      <c r="CV2469" s="12" t="str">
        <f t="shared" si="1988"/>
        <v/>
      </c>
      <c r="CW2469" s="12" t="str">
        <f t="shared" si="2010"/>
        <v/>
      </c>
      <c r="CX2469" s="12" t="str">
        <f t="shared" si="2011"/>
        <v/>
      </c>
      <c r="CY2469" s="12" t="str">
        <f t="shared" si="2012"/>
        <v/>
      </c>
      <c r="CZ2469" s="12" t="str">
        <f t="shared" si="2013"/>
        <v/>
      </c>
      <c r="DA2469" s="12" t="str">
        <f t="shared" si="2014"/>
        <v/>
      </c>
      <c r="DB2469" s="12" t="str">
        <f t="shared" si="2015"/>
        <v/>
      </c>
      <c r="DC2469" s="12" t="str">
        <f t="shared" si="2016"/>
        <v/>
      </c>
      <c r="DD2469" s="12" t="str">
        <f t="shared" si="2017"/>
        <v/>
      </c>
      <c r="DE2469" s="12" t="str">
        <f t="shared" si="2018"/>
        <v/>
      </c>
      <c r="DF2469" s="12" t="str">
        <f t="shared" si="2019"/>
        <v/>
      </c>
      <c r="DG2469" s="12" t="str">
        <f t="shared" si="2020"/>
        <v/>
      </c>
      <c r="DH2469" s="12" t="str">
        <f t="shared" si="2021"/>
        <v/>
      </c>
      <c r="DI2469" s="12" t="str">
        <f t="shared" si="2022"/>
        <v/>
      </c>
      <c r="DJ2469" s="12" t="str">
        <f t="shared" si="2023"/>
        <v/>
      </c>
      <c r="DK2469" s="12" t="str">
        <f t="shared" si="2024"/>
        <v/>
      </c>
      <c r="DL2469" s="12" t="str">
        <f t="shared" si="2025"/>
        <v/>
      </c>
      <c r="DM2469" s="12" t="str">
        <f t="shared" si="2026"/>
        <v/>
      </c>
      <c r="DN2469" s="12" t="str">
        <f t="shared" si="2027"/>
        <v/>
      </c>
      <c r="DO2469" s="12" t="str">
        <f t="shared" si="2028"/>
        <v/>
      </c>
      <c r="DP2469" s="12" t="str">
        <f t="shared" si="2029"/>
        <v/>
      </c>
      <c r="DQ2469" s="12" t="str">
        <f t="shared" si="2030"/>
        <v/>
      </c>
      <c r="DR2469" s="12" t="str">
        <f t="shared" si="1992"/>
        <v/>
      </c>
      <c r="DS2469" s="12" t="str">
        <f t="shared" si="1993"/>
        <v/>
      </c>
      <c r="DT2469" s="12" t="str">
        <f t="shared" si="1994"/>
        <v/>
      </c>
      <c r="DU2469" s="12" t="str">
        <f t="shared" si="1995"/>
        <v/>
      </c>
      <c r="DV2469" s="12" t="str">
        <f t="shared" si="1996"/>
        <v/>
      </c>
      <c r="DW2469" s="12" t="str">
        <f t="shared" si="1997"/>
        <v/>
      </c>
      <c r="DX2469" s="12" t="str">
        <f t="shared" si="1998"/>
        <v/>
      </c>
      <c r="DY2469" s="12" t="str">
        <f t="shared" si="1999"/>
        <v/>
      </c>
      <c r="DZ2469" s="12" t="str">
        <f t="shared" si="2000"/>
        <v/>
      </c>
      <c r="EA2469" s="12" t="str">
        <f t="shared" si="2001"/>
        <v/>
      </c>
      <c r="EB2469" s="12" t="str">
        <f t="shared" si="2002"/>
        <v/>
      </c>
      <c r="EC2469" s="12" t="str">
        <f t="shared" si="2003"/>
        <v/>
      </c>
      <c r="ED2469" s="12" t="str">
        <f t="shared" si="2004"/>
        <v/>
      </c>
      <c r="EE2469" s="12" t="str">
        <f t="shared" si="2005"/>
        <v/>
      </c>
      <c r="EF2469" s="12" t="str">
        <f t="shared" si="2006"/>
        <v/>
      </c>
      <c r="EG2469" s="12" t="str">
        <f t="shared" si="2007"/>
        <v/>
      </c>
      <c r="EH2469" s="12" t="str">
        <f t="shared" si="2008"/>
        <v/>
      </c>
      <c r="EI2469" s="12" t="str">
        <f t="shared" si="2009"/>
        <v/>
      </c>
      <c r="EK2469" s="83" t="str">
        <f t="shared" si="1989"/>
        <v/>
      </c>
      <c r="EM2469" s="12" t="str">
        <f t="shared" si="1990"/>
        <v/>
      </c>
      <c r="EO2469" s="12" t="str">
        <f t="shared" si="1991"/>
        <v/>
      </c>
      <c r="EQ2469" s="12" t="str">
        <f>IF($EO2469="", "", IF($EQ$8=$EQ$6, COUNTIF($EO$11:$EO$2510, "&gt;"&amp;$EO2469)+1+COUNTIF($EO$11:$EO2469, $EO2469)-1, COUNTIF($EO$11:$EO$2510, "&lt;"&amp;$EO2469)+1+COUNTIF($EO$11:$EO2469, $EO2469)-1))</f>
        <v/>
      </c>
    </row>
    <row r="2470" spans="1:147" x14ac:dyDescent="0.55000000000000004">
      <c r="A2470" s="8"/>
      <c r="B2470" s="12" t="str">
        <f>IF($D2470="", "", COUNTIF($D$11:$D2470, $D2470))</f>
        <v/>
      </c>
      <c r="C2470" s="8"/>
      <c r="D2470" s="45"/>
      <c r="E2470" s="46"/>
      <c r="F2470" s="47"/>
      <c r="G2470" s="54"/>
      <c r="H2470" s="54"/>
      <c r="I2470" s="48"/>
      <c r="J2470" s="49"/>
      <c r="K2470" s="50"/>
      <c r="L2470" s="50"/>
      <c r="M2470" s="50"/>
      <c r="N2470" s="50"/>
      <c r="O2470" s="50"/>
      <c r="P2470" s="50"/>
      <c r="Q2470" s="50"/>
      <c r="R2470" s="50"/>
      <c r="S2470" s="50"/>
      <c r="T2470" s="50"/>
      <c r="U2470" s="51"/>
      <c r="V2470" s="52"/>
      <c r="W2470" s="53"/>
      <c r="X2470" s="53"/>
      <c r="Y2470" s="53"/>
      <c r="Z2470" s="53"/>
      <c r="AA2470" s="48"/>
      <c r="AB2470" s="54"/>
      <c r="AC2470" s="54"/>
      <c r="AD2470" s="54"/>
      <c r="AE2470" s="54"/>
      <c r="AF2470" s="54"/>
      <c r="AG2470" s="54"/>
      <c r="AH2470" s="54"/>
      <c r="AI2470" s="54"/>
      <c r="AJ2470" s="49"/>
      <c r="AK2470" s="48"/>
      <c r="AL2470" s="54"/>
      <c r="AM2470" s="54"/>
      <c r="AN2470" s="54"/>
      <c r="AO2470" s="54"/>
      <c r="AP2470" s="54"/>
      <c r="AQ2470" s="54"/>
      <c r="AR2470" s="54"/>
      <c r="AS2470" s="54"/>
      <c r="AT2470" s="54"/>
      <c r="AU2470" s="54"/>
      <c r="AV2470" s="54"/>
      <c r="AW2470" s="54"/>
      <c r="AX2470" s="54"/>
      <c r="AY2470" s="54"/>
      <c r="AZ2470" s="54"/>
      <c r="BA2470" s="54"/>
      <c r="BB2470" s="54"/>
      <c r="BC2470" s="54"/>
      <c r="BD2470" s="54"/>
      <c r="BE2470" s="54"/>
      <c r="BF2470" s="54"/>
      <c r="BG2470" s="54"/>
      <c r="BH2470" s="54"/>
      <c r="BI2470" s="54"/>
      <c r="BJ2470" s="54"/>
      <c r="BK2470" s="54"/>
      <c r="BL2470" s="54"/>
      <c r="BM2470" s="54"/>
      <c r="BN2470" s="54"/>
      <c r="BO2470" s="54"/>
      <c r="BP2470" s="54"/>
      <c r="BQ2470" s="54"/>
      <c r="BR2470" s="54"/>
      <c r="BS2470" s="54"/>
      <c r="BT2470" s="54"/>
      <c r="BU2470" s="54"/>
      <c r="BV2470" s="54"/>
      <c r="BW2470" s="54"/>
      <c r="BX2470" s="49"/>
      <c r="BY2470" s="55"/>
      <c r="BZ2470" s="8"/>
      <c r="CE2470" s="12" t="str">
        <f t="shared" si="1979"/>
        <v/>
      </c>
      <c r="CG2470" s="77" t="str">
        <f t="shared" si="1980"/>
        <v/>
      </c>
      <c r="CH2470" s="80" t="str">
        <f t="shared" si="1981"/>
        <v/>
      </c>
      <c r="CL2470" s="12" t="str">
        <f t="shared" si="1982"/>
        <v/>
      </c>
      <c r="CM2470" s="12" t="str">
        <f t="shared" si="1983"/>
        <v/>
      </c>
      <c r="CN2470" s="12" t="str" cm="1">
        <f t="array" ref="CN2470">IF(OR($CE2470="", $CG$3=""), "", IF(IFERROR(INDEX($K2470:$T2470, $CK2470, MATCH(CN$3, $K$3:$T$3, 0)), "")="", $CC$4, $CC$3))</f>
        <v/>
      </c>
      <c r="CO2470" s="12" t="str" cm="1">
        <f t="array" ref="CO2470">IF(OR($CE2470="", $CG$3=""), "", IF(IFERROR(INDEX($AA2470:$AJ2470, $CK2470, MATCH(CO$3, $AA$3:$AJ$3, 0)), "")="", $CC$4, $CC$3))</f>
        <v/>
      </c>
      <c r="CP2470" s="12" t="str">
        <f>IF(OR($CE2470="", $CG$3=""), "", IF(CP$3='Property List &amp; Features'!$BG$9, $CC$3, IF(CP$3=$I2470, $CC$3, $CC$4)))</f>
        <v/>
      </c>
      <c r="CQ2470" s="12" t="str">
        <f>IF(OR($CE2470="", $CG$3=""), "", IF(CQ$3='Property List &amp; Features'!$BG$9, $CC$3, IF(CQ$3=$J2470, $CC$3, $CC$4)))</f>
        <v/>
      </c>
      <c r="CR2470" s="12" t="str">
        <f t="shared" si="1984"/>
        <v/>
      </c>
      <c r="CS2470" s="12" t="str">
        <f t="shared" si="1985"/>
        <v/>
      </c>
      <c r="CT2470" s="12" t="str">
        <f t="shared" si="1986"/>
        <v/>
      </c>
      <c r="CU2470" s="12" t="str">
        <f t="shared" si="1987"/>
        <v/>
      </c>
      <c r="CV2470" s="12" t="str">
        <f t="shared" si="1988"/>
        <v/>
      </c>
      <c r="CW2470" s="12" t="str">
        <f t="shared" si="2010"/>
        <v/>
      </c>
      <c r="CX2470" s="12" t="str">
        <f t="shared" si="2011"/>
        <v/>
      </c>
      <c r="CY2470" s="12" t="str">
        <f t="shared" si="2012"/>
        <v/>
      </c>
      <c r="CZ2470" s="12" t="str">
        <f t="shared" si="2013"/>
        <v/>
      </c>
      <c r="DA2470" s="12" t="str">
        <f t="shared" si="2014"/>
        <v/>
      </c>
      <c r="DB2470" s="12" t="str">
        <f t="shared" si="2015"/>
        <v/>
      </c>
      <c r="DC2470" s="12" t="str">
        <f t="shared" si="2016"/>
        <v/>
      </c>
      <c r="DD2470" s="12" t="str">
        <f t="shared" si="2017"/>
        <v/>
      </c>
      <c r="DE2470" s="12" t="str">
        <f t="shared" si="2018"/>
        <v/>
      </c>
      <c r="DF2470" s="12" t="str">
        <f t="shared" si="2019"/>
        <v/>
      </c>
      <c r="DG2470" s="12" t="str">
        <f t="shared" si="2020"/>
        <v/>
      </c>
      <c r="DH2470" s="12" t="str">
        <f t="shared" si="2021"/>
        <v/>
      </c>
      <c r="DI2470" s="12" t="str">
        <f t="shared" si="2022"/>
        <v/>
      </c>
      <c r="DJ2470" s="12" t="str">
        <f t="shared" si="2023"/>
        <v/>
      </c>
      <c r="DK2470" s="12" t="str">
        <f t="shared" si="2024"/>
        <v/>
      </c>
      <c r="DL2470" s="12" t="str">
        <f t="shared" si="2025"/>
        <v/>
      </c>
      <c r="DM2470" s="12" t="str">
        <f t="shared" si="2026"/>
        <v/>
      </c>
      <c r="DN2470" s="12" t="str">
        <f t="shared" si="2027"/>
        <v/>
      </c>
      <c r="DO2470" s="12" t="str">
        <f t="shared" si="2028"/>
        <v/>
      </c>
      <c r="DP2470" s="12" t="str">
        <f t="shared" si="2029"/>
        <v/>
      </c>
      <c r="DQ2470" s="12" t="str">
        <f t="shared" si="2030"/>
        <v/>
      </c>
      <c r="DR2470" s="12" t="str">
        <f t="shared" si="1992"/>
        <v/>
      </c>
      <c r="DS2470" s="12" t="str">
        <f t="shared" si="1993"/>
        <v/>
      </c>
      <c r="DT2470" s="12" t="str">
        <f t="shared" si="1994"/>
        <v/>
      </c>
      <c r="DU2470" s="12" t="str">
        <f t="shared" si="1995"/>
        <v/>
      </c>
      <c r="DV2470" s="12" t="str">
        <f t="shared" si="1996"/>
        <v/>
      </c>
      <c r="DW2470" s="12" t="str">
        <f t="shared" si="1997"/>
        <v/>
      </c>
      <c r="DX2470" s="12" t="str">
        <f t="shared" si="1998"/>
        <v/>
      </c>
      <c r="DY2470" s="12" t="str">
        <f t="shared" si="1999"/>
        <v/>
      </c>
      <c r="DZ2470" s="12" t="str">
        <f t="shared" si="2000"/>
        <v/>
      </c>
      <c r="EA2470" s="12" t="str">
        <f t="shared" si="2001"/>
        <v/>
      </c>
      <c r="EB2470" s="12" t="str">
        <f t="shared" si="2002"/>
        <v/>
      </c>
      <c r="EC2470" s="12" t="str">
        <f t="shared" si="2003"/>
        <v/>
      </c>
      <c r="ED2470" s="12" t="str">
        <f t="shared" si="2004"/>
        <v/>
      </c>
      <c r="EE2470" s="12" t="str">
        <f t="shared" si="2005"/>
        <v/>
      </c>
      <c r="EF2470" s="12" t="str">
        <f t="shared" si="2006"/>
        <v/>
      </c>
      <c r="EG2470" s="12" t="str">
        <f t="shared" si="2007"/>
        <v/>
      </c>
      <c r="EH2470" s="12" t="str">
        <f t="shared" si="2008"/>
        <v/>
      </c>
      <c r="EI2470" s="12" t="str">
        <f t="shared" si="2009"/>
        <v/>
      </c>
      <c r="EK2470" s="83" t="str">
        <f t="shared" si="1989"/>
        <v/>
      </c>
      <c r="EM2470" s="12" t="str">
        <f t="shared" si="1990"/>
        <v/>
      </c>
      <c r="EO2470" s="12" t="str">
        <f t="shared" si="1991"/>
        <v/>
      </c>
      <c r="EQ2470" s="12" t="str">
        <f>IF($EO2470="", "", IF($EQ$8=$EQ$6, COUNTIF($EO$11:$EO$2510, "&gt;"&amp;$EO2470)+1+COUNTIF($EO$11:$EO2470, $EO2470)-1, COUNTIF($EO$11:$EO$2510, "&lt;"&amp;$EO2470)+1+COUNTIF($EO$11:$EO2470, $EO2470)-1))</f>
        <v/>
      </c>
    </row>
    <row r="2471" spans="1:147" x14ac:dyDescent="0.55000000000000004">
      <c r="A2471" s="8"/>
      <c r="B2471" s="12" t="str">
        <f>IF($D2471="", "", COUNTIF($D$11:$D2471, $D2471))</f>
        <v/>
      </c>
      <c r="C2471" s="8"/>
      <c r="D2471" s="45"/>
      <c r="E2471" s="46"/>
      <c r="F2471" s="47"/>
      <c r="G2471" s="54"/>
      <c r="H2471" s="54"/>
      <c r="I2471" s="48"/>
      <c r="J2471" s="49"/>
      <c r="K2471" s="50"/>
      <c r="L2471" s="50"/>
      <c r="M2471" s="50"/>
      <c r="N2471" s="50"/>
      <c r="O2471" s="50"/>
      <c r="P2471" s="50"/>
      <c r="Q2471" s="50"/>
      <c r="R2471" s="50"/>
      <c r="S2471" s="50"/>
      <c r="T2471" s="50"/>
      <c r="U2471" s="51"/>
      <c r="V2471" s="52"/>
      <c r="W2471" s="53"/>
      <c r="X2471" s="53"/>
      <c r="Y2471" s="53"/>
      <c r="Z2471" s="53"/>
      <c r="AA2471" s="48"/>
      <c r="AB2471" s="54"/>
      <c r="AC2471" s="54"/>
      <c r="AD2471" s="54"/>
      <c r="AE2471" s="54"/>
      <c r="AF2471" s="54"/>
      <c r="AG2471" s="54"/>
      <c r="AH2471" s="54"/>
      <c r="AI2471" s="54"/>
      <c r="AJ2471" s="49"/>
      <c r="AK2471" s="48"/>
      <c r="AL2471" s="54"/>
      <c r="AM2471" s="54"/>
      <c r="AN2471" s="54"/>
      <c r="AO2471" s="54"/>
      <c r="AP2471" s="54"/>
      <c r="AQ2471" s="54"/>
      <c r="AR2471" s="54"/>
      <c r="AS2471" s="54"/>
      <c r="AT2471" s="54"/>
      <c r="AU2471" s="54"/>
      <c r="AV2471" s="54"/>
      <c r="AW2471" s="54"/>
      <c r="AX2471" s="54"/>
      <c r="AY2471" s="54"/>
      <c r="AZ2471" s="54"/>
      <c r="BA2471" s="54"/>
      <c r="BB2471" s="54"/>
      <c r="BC2471" s="54"/>
      <c r="BD2471" s="54"/>
      <c r="BE2471" s="54"/>
      <c r="BF2471" s="54"/>
      <c r="BG2471" s="54"/>
      <c r="BH2471" s="54"/>
      <c r="BI2471" s="54"/>
      <c r="BJ2471" s="54"/>
      <c r="BK2471" s="54"/>
      <c r="BL2471" s="54"/>
      <c r="BM2471" s="54"/>
      <c r="BN2471" s="54"/>
      <c r="BO2471" s="54"/>
      <c r="BP2471" s="54"/>
      <c r="BQ2471" s="54"/>
      <c r="BR2471" s="54"/>
      <c r="BS2471" s="54"/>
      <c r="BT2471" s="54"/>
      <c r="BU2471" s="54"/>
      <c r="BV2471" s="54"/>
      <c r="BW2471" s="54"/>
      <c r="BX2471" s="49"/>
      <c r="BY2471" s="55"/>
      <c r="BZ2471" s="8"/>
      <c r="CE2471" s="12" t="str">
        <f t="shared" si="1979"/>
        <v/>
      </c>
      <c r="CG2471" s="77" t="str">
        <f t="shared" si="1980"/>
        <v/>
      </c>
      <c r="CH2471" s="80" t="str">
        <f t="shared" si="1981"/>
        <v/>
      </c>
      <c r="CL2471" s="12" t="str">
        <f t="shared" si="1982"/>
        <v/>
      </c>
      <c r="CM2471" s="12" t="str">
        <f t="shared" si="1983"/>
        <v/>
      </c>
      <c r="CN2471" s="12" t="str" cm="1">
        <f t="array" ref="CN2471">IF(OR($CE2471="", $CG$3=""), "", IF(IFERROR(INDEX($K2471:$T2471, $CK2471, MATCH(CN$3, $K$3:$T$3, 0)), "")="", $CC$4, $CC$3))</f>
        <v/>
      </c>
      <c r="CO2471" s="12" t="str" cm="1">
        <f t="array" ref="CO2471">IF(OR($CE2471="", $CG$3=""), "", IF(IFERROR(INDEX($AA2471:$AJ2471, $CK2471, MATCH(CO$3, $AA$3:$AJ$3, 0)), "")="", $CC$4, $CC$3))</f>
        <v/>
      </c>
      <c r="CP2471" s="12" t="str">
        <f>IF(OR($CE2471="", $CG$3=""), "", IF(CP$3='Property List &amp; Features'!$BG$9, $CC$3, IF(CP$3=$I2471, $CC$3, $CC$4)))</f>
        <v/>
      </c>
      <c r="CQ2471" s="12" t="str">
        <f>IF(OR($CE2471="", $CG$3=""), "", IF(CQ$3='Property List &amp; Features'!$BG$9, $CC$3, IF(CQ$3=$J2471, $CC$3, $CC$4)))</f>
        <v/>
      </c>
      <c r="CR2471" s="12" t="str">
        <f t="shared" si="1984"/>
        <v/>
      </c>
      <c r="CS2471" s="12" t="str">
        <f t="shared" si="1985"/>
        <v/>
      </c>
      <c r="CT2471" s="12" t="str">
        <f t="shared" si="1986"/>
        <v/>
      </c>
      <c r="CU2471" s="12" t="str">
        <f t="shared" si="1987"/>
        <v/>
      </c>
      <c r="CV2471" s="12" t="str">
        <f t="shared" si="1988"/>
        <v/>
      </c>
      <c r="CW2471" s="12" t="str">
        <f t="shared" si="2010"/>
        <v/>
      </c>
      <c r="CX2471" s="12" t="str">
        <f t="shared" si="2011"/>
        <v/>
      </c>
      <c r="CY2471" s="12" t="str">
        <f t="shared" si="2012"/>
        <v/>
      </c>
      <c r="CZ2471" s="12" t="str">
        <f t="shared" si="2013"/>
        <v/>
      </c>
      <c r="DA2471" s="12" t="str">
        <f t="shared" si="2014"/>
        <v/>
      </c>
      <c r="DB2471" s="12" t="str">
        <f t="shared" si="2015"/>
        <v/>
      </c>
      <c r="DC2471" s="12" t="str">
        <f t="shared" si="2016"/>
        <v/>
      </c>
      <c r="DD2471" s="12" t="str">
        <f t="shared" si="2017"/>
        <v/>
      </c>
      <c r="DE2471" s="12" t="str">
        <f t="shared" si="2018"/>
        <v/>
      </c>
      <c r="DF2471" s="12" t="str">
        <f t="shared" si="2019"/>
        <v/>
      </c>
      <c r="DG2471" s="12" t="str">
        <f t="shared" si="2020"/>
        <v/>
      </c>
      <c r="DH2471" s="12" t="str">
        <f t="shared" si="2021"/>
        <v/>
      </c>
      <c r="DI2471" s="12" t="str">
        <f t="shared" si="2022"/>
        <v/>
      </c>
      <c r="DJ2471" s="12" t="str">
        <f t="shared" si="2023"/>
        <v/>
      </c>
      <c r="DK2471" s="12" t="str">
        <f t="shared" si="2024"/>
        <v/>
      </c>
      <c r="DL2471" s="12" t="str">
        <f t="shared" si="2025"/>
        <v/>
      </c>
      <c r="DM2471" s="12" t="str">
        <f t="shared" si="2026"/>
        <v/>
      </c>
      <c r="DN2471" s="12" t="str">
        <f t="shared" si="2027"/>
        <v/>
      </c>
      <c r="DO2471" s="12" t="str">
        <f t="shared" si="2028"/>
        <v/>
      </c>
      <c r="DP2471" s="12" t="str">
        <f t="shared" si="2029"/>
        <v/>
      </c>
      <c r="DQ2471" s="12" t="str">
        <f t="shared" si="2030"/>
        <v/>
      </c>
      <c r="DR2471" s="12" t="str">
        <f t="shared" si="1992"/>
        <v/>
      </c>
      <c r="DS2471" s="12" t="str">
        <f t="shared" si="1993"/>
        <v/>
      </c>
      <c r="DT2471" s="12" t="str">
        <f t="shared" si="1994"/>
        <v/>
      </c>
      <c r="DU2471" s="12" t="str">
        <f t="shared" si="1995"/>
        <v/>
      </c>
      <c r="DV2471" s="12" t="str">
        <f t="shared" si="1996"/>
        <v/>
      </c>
      <c r="DW2471" s="12" t="str">
        <f t="shared" si="1997"/>
        <v/>
      </c>
      <c r="DX2471" s="12" t="str">
        <f t="shared" si="1998"/>
        <v/>
      </c>
      <c r="DY2471" s="12" t="str">
        <f t="shared" si="1999"/>
        <v/>
      </c>
      <c r="DZ2471" s="12" t="str">
        <f t="shared" si="2000"/>
        <v/>
      </c>
      <c r="EA2471" s="12" t="str">
        <f t="shared" si="2001"/>
        <v/>
      </c>
      <c r="EB2471" s="12" t="str">
        <f t="shared" si="2002"/>
        <v/>
      </c>
      <c r="EC2471" s="12" t="str">
        <f t="shared" si="2003"/>
        <v/>
      </c>
      <c r="ED2471" s="12" t="str">
        <f t="shared" si="2004"/>
        <v/>
      </c>
      <c r="EE2471" s="12" t="str">
        <f t="shared" si="2005"/>
        <v/>
      </c>
      <c r="EF2471" s="12" t="str">
        <f t="shared" si="2006"/>
        <v/>
      </c>
      <c r="EG2471" s="12" t="str">
        <f t="shared" si="2007"/>
        <v/>
      </c>
      <c r="EH2471" s="12" t="str">
        <f t="shared" si="2008"/>
        <v/>
      </c>
      <c r="EI2471" s="12" t="str">
        <f t="shared" si="2009"/>
        <v/>
      </c>
      <c r="EK2471" s="83" t="str">
        <f t="shared" si="1989"/>
        <v/>
      </c>
      <c r="EM2471" s="12" t="str">
        <f t="shared" si="1990"/>
        <v/>
      </c>
      <c r="EO2471" s="12" t="str">
        <f t="shared" si="1991"/>
        <v/>
      </c>
      <c r="EQ2471" s="12" t="str">
        <f>IF($EO2471="", "", IF($EQ$8=$EQ$6, COUNTIF($EO$11:$EO$2510, "&gt;"&amp;$EO2471)+1+COUNTIF($EO$11:$EO2471, $EO2471)-1, COUNTIF($EO$11:$EO$2510, "&lt;"&amp;$EO2471)+1+COUNTIF($EO$11:$EO2471, $EO2471)-1))</f>
        <v/>
      </c>
    </row>
    <row r="2472" spans="1:147" x14ac:dyDescent="0.55000000000000004">
      <c r="A2472" s="8"/>
      <c r="B2472" s="12" t="str">
        <f>IF($D2472="", "", COUNTIF($D$11:$D2472, $D2472))</f>
        <v/>
      </c>
      <c r="C2472" s="8"/>
      <c r="D2472" s="45"/>
      <c r="E2472" s="46"/>
      <c r="F2472" s="47"/>
      <c r="G2472" s="54"/>
      <c r="H2472" s="54"/>
      <c r="I2472" s="48"/>
      <c r="J2472" s="49"/>
      <c r="K2472" s="50"/>
      <c r="L2472" s="50"/>
      <c r="M2472" s="50"/>
      <c r="N2472" s="50"/>
      <c r="O2472" s="50"/>
      <c r="P2472" s="50"/>
      <c r="Q2472" s="50"/>
      <c r="R2472" s="50"/>
      <c r="S2472" s="50"/>
      <c r="T2472" s="50"/>
      <c r="U2472" s="51"/>
      <c r="V2472" s="52"/>
      <c r="W2472" s="53"/>
      <c r="X2472" s="53"/>
      <c r="Y2472" s="53"/>
      <c r="Z2472" s="53"/>
      <c r="AA2472" s="48"/>
      <c r="AB2472" s="54"/>
      <c r="AC2472" s="54"/>
      <c r="AD2472" s="54"/>
      <c r="AE2472" s="54"/>
      <c r="AF2472" s="54"/>
      <c r="AG2472" s="54"/>
      <c r="AH2472" s="54"/>
      <c r="AI2472" s="54"/>
      <c r="AJ2472" s="49"/>
      <c r="AK2472" s="48"/>
      <c r="AL2472" s="54"/>
      <c r="AM2472" s="54"/>
      <c r="AN2472" s="54"/>
      <c r="AO2472" s="54"/>
      <c r="AP2472" s="54"/>
      <c r="AQ2472" s="54"/>
      <c r="AR2472" s="54"/>
      <c r="AS2472" s="54"/>
      <c r="AT2472" s="54"/>
      <c r="AU2472" s="54"/>
      <c r="AV2472" s="54"/>
      <c r="AW2472" s="54"/>
      <c r="AX2472" s="54"/>
      <c r="AY2472" s="54"/>
      <c r="AZ2472" s="54"/>
      <c r="BA2472" s="54"/>
      <c r="BB2472" s="54"/>
      <c r="BC2472" s="54"/>
      <c r="BD2472" s="54"/>
      <c r="BE2472" s="54"/>
      <c r="BF2472" s="54"/>
      <c r="BG2472" s="54"/>
      <c r="BH2472" s="54"/>
      <c r="BI2472" s="54"/>
      <c r="BJ2472" s="54"/>
      <c r="BK2472" s="54"/>
      <c r="BL2472" s="54"/>
      <c r="BM2472" s="54"/>
      <c r="BN2472" s="54"/>
      <c r="BO2472" s="54"/>
      <c r="BP2472" s="54"/>
      <c r="BQ2472" s="54"/>
      <c r="BR2472" s="54"/>
      <c r="BS2472" s="54"/>
      <c r="BT2472" s="54"/>
      <c r="BU2472" s="54"/>
      <c r="BV2472" s="54"/>
      <c r="BW2472" s="54"/>
      <c r="BX2472" s="49"/>
      <c r="BY2472" s="55"/>
      <c r="BZ2472" s="8"/>
      <c r="CE2472" s="12" t="str">
        <f t="shared" si="1979"/>
        <v/>
      </c>
      <c r="CG2472" s="77" t="str">
        <f t="shared" si="1980"/>
        <v/>
      </c>
      <c r="CH2472" s="80" t="str">
        <f t="shared" si="1981"/>
        <v/>
      </c>
      <c r="CL2472" s="12" t="str">
        <f t="shared" si="1982"/>
        <v/>
      </c>
      <c r="CM2472" s="12" t="str">
        <f t="shared" si="1983"/>
        <v/>
      </c>
      <c r="CN2472" s="12" t="str" cm="1">
        <f t="array" ref="CN2472">IF(OR($CE2472="", $CG$3=""), "", IF(IFERROR(INDEX($K2472:$T2472, $CK2472, MATCH(CN$3, $K$3:$T$3, 0)), "")="", $CC$4, $CC$3))</f>
        <v/>
      </c>
      <c r="CO2472" s="12" t="str" cm="1">
        <f t="array" ref="CO2472">IF(OR($CE2472="", $CG$3=""), "", IF(IFERROR(INDEX($AA2472:$AJ2472, $CK2472, MATCH(CO$3, $AA$3:$AJ$3, 0)), "")="", $CC$4, $CC$3))</f>
        <v/>
      </c>
      <c r="CP2472" s="12" t="str">
        <f>IF(OR($CE2472="", $CG$3=""), "", IF(CP$3='Property List &amp; Features'!$BG$9, $CC$3, IF(CP$3=$I2472, $CC$3, $CC$4)))</f>
        <v/>
      </c>
      <c r="CQ2472" s="12" t="str">
        <f>IF(OR($CE2472="", $CG$3=""), "", IF(CQ$3='Property List &amp; Features'!$BG$9, $CC$3, IF(CQ$3=$J2472, $CC$3, $CC$4)))</f>
        <v/>
      </c>
      <c r="CR2472" s="12" t="str">
        <f t="shared" si="1984"/>
        <v/>
      </c>
      <c r="CS2472" s="12" t="str">
        <f t="shared" si="1985"/>
        <v/>
      </c>
      <c r="CT2472" s="12" t="str">
        <f t="shared" si="1986"/>
        <v/>
      </c>
      <c r="CU2472" s="12" t="str">
        <f t="shared" si="1987"/>
        <v/>
      </c>
      <c r="CV2472" s="12" t="str">
        <f t="shared" si="1988"/>
        <v/>
      </c>
      <c r="CW2472" s="12" t="str">
        <f t="shared" si="2010"/>
        <v/>
      </c>
      <c r="CX2472" s="12" t="str">
        <f t="shared" si="2011"/>
        <v/>
      </c>
      <c r="CY2472" s="12" t="str">
        <f t="shared" si="2012"/>
        <v/>
      </c>
      <c r="CZ2472" s="12" t="str">
        <f t="shared" si="2013"/>
        <v/>
      </c>
      <c r="DA2472" s="12" t="str">
        <f t="shared" si="2014"/>
        <v/>
      </c>
      <c r="DB2472" s="12" t="str">
        <f t="shared" si="2015"/>
        <v/>
      </c>
      <c r="DC2472" s="12" t="str">
        <f t="shared" si="2016"/>
        <v/>
      </c>
      <c r="DD2472" s="12" t="str">
        <f t="shared" si="2017"/>
        <v/>
      </c>
      <c r="DE2472" s="12" t="str">
        <f t="shared" si="2018"/>
        <v/>
      </c>
      <c r="DF2472" s="12" t="str">
        <f t="shared" si="2019"/>
        <v/>
      </c>
      <c r="DG2472" s="12" t="str">
        <f t="shared" si="2020"/>
        <v/>
      </c>
      <c r="DH2472" s="12" t="str">
        <f t="shared" si="2021"/>
        <v/>
      </c>
      <c r="DI2472" s="12" t="str">
        <f t="shared" si="2022"/>
        <v/>
      </c>
      <c r="DJ2472" s="12" t="str">
        <f t="shared" si="2023"/>
        <v/>
      </c>
      <c r="DK2472" s="12" t="str">
        <f t="shared" si="2024"/>
        <v/>
      </c>
      <c r="DL2472" s="12" t="str">
        <f t="shared" si="2025"/>
        <v/>
      </c>
      <c r="DM2472" s="12" t="str">
        <f t="shared" si="2026"/>
        <v/>
      </c>
      <c r="DN2472" s="12" t="str">
        <f t="shared" si="2027"/>
        <v/>
      </c>
      <c r="DO2472" s="12" t="str">
        <f t="shared" si="2028"/>
        <v/>
      </c>
      <c r="DP2472" s="12" t="str">
        <f t="shared" si="2029"/>
        <v/>
      </c>
      <c r="DQ2472" s="12" t="str">
        <f t="shared" si="2030"/>
        <v/>
      </c>
      <c r="DR2472" s="12" t="str">
        <f t="shared" si="1992"/>
        <v/>
      </c>
      <c r="DS2472" s="12" t="str">
        <f t="shared" si="1993"/>
        <v/>
      </c>
      <c r="DT2472" s="12" t="str">
        <f t="shared" si="1994"/>
        <v/>
      </c>
      <c r="DU2472" s="12" t="str">
        <f t="shared" si="1995"/>
        <v/>
      </c>
      <c r="DV2472" s="12" t="str">
        <f t="shared" si="1996"/>
        <v/>
      </c>
      <c r="DW2472" s="12" t="str">
        <f t="shared" si="1997"/>
        <v/>
      </c>
      <c r="DX2472" s="12" t="str">
        <f t="shared" si="1998"/>
        <v/>
      </c>
      <c r="DY2472" s="12" t="str">
        <f t="shared" si="1999"/>
        <v/>
      </c>
      <c r="DZ2472" s="12" t="str">
        <f t="shared" si="2000"/>
        <v/>
      </c>
      <c r="EA2472" s="12" t="str">
        <f t="shared" si="2001"/>
        <v/>
      </c>
      <c r="EB2472" s="12" t="str">
        <f t="shared" si="2002"/>
        <v/>
      </c>
      <c r="EC2472" s="12" t="str">
        <f t="shared" si="2003"/>
        <v/>
      </c>
      <c r="ED2472" s="12" t="str">
        <f t="shared" si="2004"/>
        <v/>
      </c>
      <c r="EE2472" s="12" t="str">
        <f t="shared" si="2005"/>
        <v/>
      </c>
      <c r="EF2472" s="12" t="str">
        <f t="shared" si="2006"/>
        <v/>
      </c>
      <c r="EG2472" s="12" t="str">
        <f t="shared" si="2007"/>
        <v/>
      </c>
      <c r="EH2472" s="12" t="str">
        <f t="shared" si="2008"/>
        <v/>
      </c>
      <c r="EI2472" s="12" t="str">
        <f t="shared" si="2009"/>
        <v/>
      </c>
      <c r="EK2472" s="83" t="str">
        <f t="shared" si="1989"/>
        <v/>
      </c>
      <c r="EM2472" s="12" t="str">
        <f t="shared" si="1990"/>
        <v/>
      </c>
      <c r="EO2472" s="12" t="str">
        <f t="shared" si="1991"/>
        <v/>
      </c>
      <c r="EQ2472" s="12" t="str">
        <f>IF($EO2472="", "", IF($EQ$8=$EQ$6, COUNTIF($EO$11:$EO$2510, "&gt;"&amp;$EO2472)+1+COUNTIF($EO$11:$EO2472, $EO2472)-1, COUNTIF($EO$11:$EO$2510, "&lt;"&amp;$EO2472)+1+COUNTIF($EO$11:$EO2472, $EO2472)-1))</f>
        <v/>
      </c>
    </row>
    <row r="2473" spans="1:147" x14ac:dyDescent="0.55000000000000004">
      <c r="A2473" s="8"/>
      <c r="B2473" s="12" t="str">
        <f>IF($D2473="", "", COUNTIF($D$11:$D2473, $D2473))</f>
        <v/>
      </c>
      <c r="C2473" s="8"/>
      <c r="D2473" s="45"/>
      <c r="E2473" s="46"/>
      <c r="F2473" s="47"/>
      <c r="G2473" s="54"/>
      <c r="H2473" s="54"/>
      <c r="I2473" s="48"/>
      <c r="J2473" s="49"/>
      <c r="K2473" s="50"/>
      <c r="L2473" s="50"/>
      <c r="M2473" s="50"/>
      <c r="N2473" s="50"/>
      <c r="O2473" s="50"/>
      <c r="P2473" s="50"/>
      <c r="Q2473" s="50"/>
      <c r="R2473" s="50"/>
      <c r="S2473" s="50"/>
      <c r="T2473" s="50"/>
      <c r="U2473" s="51"/>
      <c r="V2473" s="52"/>
      <c r="W2473" s="53"/>
      <c r="X2473" s="53"/>
      <c r="Y2473" s="53"/>
      <c r="Z2473" s="53"/>
      <c r="AA2473" s="48"/>
      <c r="AB2473" s="54"/>
      <c r="AC2473" s="54"/>
      <c r="AD2473" s="54"/>
      <c r="AE2473" s="54"/>
      <c r="AF2473" s="54"/>
      <c r="AG2473" s="54"/>
      <c r="AH2473" s="54"/>
      <c r="AI2473" s="54"/>
      <c r="AJ2473" s="49"/>
      <c r="AK2473" s="48"/>
      <c r="AL2473" s="54"/>
      <c r="AM2473" s="54"/>
      <c r="AN2473" s="54"/>
      <c r="AO2473" s="54"/>
      <c r="AP2473" s="54"/>
      <c r="AQ2473" s="54"/>
      <c r="AR2473" s="54"/>
      <c r="AS2473" s="54"/>
      <c r="AT2473" s="54"/>
      <c r="AU2473" s="54"/>
      <c r="AV2473" s="54"/>
      <c r="AW2473" s="54"/>
      <c r="AX2473" s="54"/>
      <c r="AY2473" s="54"/>
      <c r="AZ2473" s="54"/>
      <c r="BA2473" s="54"/>
      <c r="BB2473" s="54"/>
      <c r="BC2473" s="54"/>
      <c r="BD2473" s="54"/>
      <c r="BE2473" s="54"/>
      <c r="BF2473" s="54"/>
      <c r="BG2473" s="54"/>
      <c r="BH2473" s="54"/>
      <c r="BI2473" s="54"/>
      <c r="BJ2473" s="54"/>
      <c r="BK2473" s="54"/>
      <c r="BL2473" s="54"/>
      <c r="BM2473" s="54"/>
      <c r="BN2473" s="54"/>
      <c r="BO2473" s="54"/>
      <c r="BP2473" s="54"/>
      <c r="BQ2473" s="54"/>
      <c r="BR2473" s="54"/>
      <c r="BS2473" s="54"/>
      <c r="BT2473" s="54"/>
      <c r="BU2473" s="54"/>
      <c r="BV2473" s="54"/>
      <c r="BW2473" s="54"/>
      <c r="BX2473" s="49"/>
      <c r="BY2473" s="55"/>
      <c r="BZ2473" s="8"/>
      <c r="CE2473" s="12" t="str">
        <f t="shared" si="1979"/>
        <v/>
      </c>
      <c r="CG2473" s="77" t="str">
        <f t="shared" si="1980"/>
        <v/>
      </c>
      <c r="CH2473" s="80" t="str">
        <f t="shared" si="1981"/>
        <v/>
      </c>
      <c r="CL2473" s="12" t="str">
        <f t="shared" si="1982"/>
        <v/>
      </c>
      <c r="CM2473" s="12" t="str">
        <f t="shared" si="1983"/>
        <v/>
      </c>
      <c r="CN2473" s="12" t="str" cm="1">
        <f t="array" ref="CN2473">IF(OR($CE2473="", $CG$3=""), "", IF(IFERROR(INDEX($K2473:$T2473, $CK2473, MATCH(CN$3, $K$3:$T$3, 0)), "")="", $CC$4, $CC$3))</f>
        <v/>
      </c>
      <c r="CO2473" s="12" t="str" cm="1">
        <f t="array" ref="CO2473">IF(OR($CE2473="", $CG$3=""), "", IF(IFERROR(INDEX($AA2473:$AJ2473, $CK2473, MATCH(CO$3, $AA$3:$AJ$3, 0)), "")="", $CC$4, $CC$3))</f>
        <v/>
      </c>
      <c r="CP2473" s="12" t="str">
        <f>IF(OR($CE2473="", $CG$3=""), "", IF(CP$3='Property List &amp; Features'!$BG$9, $CC$3, IF(CP$3=$I2473, $CC$3, $CC$4)))</f>
        <v/>
      </c>
      <c r="CQ2473" s="12" t="str">
        <f>IF(OR($CE2473="", $CG$3=""), "", IF(CQ$3='Property List &amp; Features'!$BG$9, $CC$3, IF(CQ$3=$J2473, $CC$3, $CC$4)))</f>
        <v/>
      </c>
      <c r="CR2473" s="12" t="str">
        <f t="shared" si="1984"/>
        <v/>
      </c>
      <c r="CS2473" s="12" t="str">
        <f t="shared" si="1985"/>
        <v/>
      </c>
      <c r="CT2473" s="12" t="str">
        <f t="shared" si="1986"/>
        <v/>
      </c>
      <c r="CU2473" s="12" t="str">
        <f t="shared" si="1987"/>
        <v/>
      </c>
      <c r="CV2473" s="12" t="str">
        <f t="shared" si="1988"/>
        <v/>
      </c>
      <c r="CW2473" s="12" t="str">
        <f t="shared" si="2010"/>
        <v/>
      </c>
      <c r="CX2473" s="12" t="str">
        <f t="shared" si="2011"/>
        <v/>
      </c>
      <c r="CY2473" s="12" t="str">
        <f t="shared" si="2012"/>
        <v/>
      </c>
      <c r="CZ2473" s="12" t="str">
        <f t="shared" si="2013"/>
        <v/>
      </c>
      <c r="DA2473" s="12" t="str">
        <f t="shared" si="2014"/>
        <v/>
      </c>
      <c r="DB2473" s="12" t="str">
        <f t="shared" si="2015"/>
        <v/>
      </c>
      <c r="DC2473" s="12" t="str">
        <f t="shared" si="2016"/>
        <v/>
      </c>
      <c r="DD2473" s="12" t="str">
        <f t="shared" si="2017"/>
        <v/>
      </c>
      <c r="DE2473" s="12" t="str">
        <f t="shared" si="2018"/>
        <v/>
      </c>
      <c r="DF2473" s="12" t="str">
        <f t="shared" si="2019"/>
        <v/>
      </c>
      <c r="DG2473" s="12" t="str">
        <f t="shared" si="2020"/>
        <v/>
      </c>
      <c r="DH2473" s="12" t="str">
        <f t="shared" si="2021"/>
        <v/>
      </c>
      <c r="DI2473" s="12" t="str">
        <f t="shared" si="2022"/>
        <v/>
      </c>
      <c r="DJ2473" s="12" t="str">
        <f t="shared" si="2023"/>
        <v/>
      </c>
      <c r="DK2473" s="12" t="str">
        <f t="shared" si="2024"/>
        <v/>
      </c>
      <c r="DL2473" s="12" t="str">
        <f t="shared" si="2025"/>
        <v/>
      </c>
      <c r="DM2473" s="12" t="str">
        <f t="shared" si="2026"/>
        <v/>
      </c>
      <c r="DN2473" s="12" t="str">
        <f t="shared" si="2027"/>
        <v/>
      </c>
      <c r="DO2473" s="12" t="str">
        <f t="shared" si="2028"/>
        <v/>
      </c>
      <c r="DP2473" s="12" t="str">
        <f t="shared" si="2029"/>
        <v/>
      </c>
      <c r="DQ2473" s="12" t="str">
        <f t="shared" si="2030"/>
        <v/>
      </c>
      <c r="DR2473" s="12" t="str">
        <f t="shared" si="1992"/>
        <v/>
      </c>
      <c r="DS2473" s="12" t="str">
        <f t="shared" si="1993"/>
        <v/>
      </c>
      <c r="DT2473" s="12" t="str">
        <f t="shared" si="1994"/>
        <v/>
      </c>
      <c r="DU2473" s="12" t="str">
        <f t="shared" si="1995"/>
        <v/>
      </c>
      <c r="DV2473" s="12" t="str">
        <f t="shared" si="1996"/>
        <v/>
      </c>
      <c r="DW2473" s="12" t="str">
        <f t="shared" si="1997"/>
        <v/>
      </c>
      <c r="DX2473" s="12" t="str">
        <f t="shared" si="1998"/>
        <v/>
      </c>
      <c r="DY2473" s="12" t="str">
        <f t="shared" si="1999"/>
        <v/>
      </c>
      <c r="DZ2473" s="12" t="str">
        <f t="shared" si="2000"/>
        <v/>
      </c>
      <c r="EA2473" s="12" t="str">
        <f t="shared" si="2001"/>
        <v/>
      </c>
      <c r="EB2473" s="12" t="str">
        <f t="shared" si="2002"/>
        <v/>
      </c>
      <c r="EC2473" s="12" t="str">
        <f t="shared" si="2003"/>
        <v/>
      </c>
      <c r="ED2473" s="12" t="str">
        <f t="shared" si="2004"/>
        <v/>
      </c>
      <c r="EE2473" s="12" t="str">
        <f t="shared" si="2005"/>
        <v/>
      </c>
      <c r="EF2473" s="12" t="str">
        <f t="shared" si="2006"/>
        <v/>
      </c>
      <c r="EG2473" s="12" t="str">
        <f t="shared" si="2007"/>
        <v/>
      </c>
      <c r="EH2473" s="12" t="str">
        <f t="shared" si="2008"/>
        <v/>
      </c>
      <c r="EI2473" s="12" t="str">
        <f t="shared" si="2009"/>
        <v/>
      </c>
      <c r="EK2473" s="83" t="str">
        <f t="shared" si="1989"/>
        <v/>
      </c>
      <c r="EM2473" s="12" t="str">
        <f t="shared" si="1990"/>
        <v/>
      </c>
      <c r="EO2473" s="12" t="str">
        <f t="shared" si="1991"/>
        <v/>
      </c>
      <c r="EQ2473" s="12" t="str">
        <f>IF($EO2473="", "", IF($EQ$8=$EQ$6, COUNTIF($EO$11:$EO$2510, "&gt;"&amp;$EO2473)+1+COUNTIF($EO$11:$EO2473, $EO2473)-1, COUNTIF($EO$11:$EO$2510, "&lt;"&amp;$EO2473)+1+COUNTIF($EO$11:$EO2473, $EO2473)-1))</f>
        <v/>
      </c>
    </row>
    <row r="2474" spans="1:147" x14ac:dyDescent="0.55000000000000004">
      <c r="A2474" s="8"/>
      <c r="B2474" s="12" t="str">
        <f>IF($D2474="", "", COUNTIF($D$11:$D2474, $D2474))</f>
        <v/>
      </c>
      <c r="C2474" s="8"/>
      <c r="D2474" s="45"/>
      <c r="E2474" s="46"/>
      <c r="F2474" s="47"/>
      <c r="G2474" s="54"/>
      <c r="H2474" s="54"/>
      <c r="I2474" s="48"/>
      <c r="J2474" s="49"/>
      <c r="K2474" s="50"/>
      <c r="L2474" s="50"/>
      <c r="M2474" s="50"/>
      <c r="N2474" s="50"/>
      <c r="O2474" s="50"/>
      <c r="P2474" s="50"/>
      <c r="Q2474" s="50"/>
      <c r="R2474" s="50"/>
      <c r="S2474" s="50"/>
      <c r="T2474" s="50"/>
      <c r="U2474" s="51"/>
      <c r="V2474" s="52"/>
      <c r="W2474" s="53"/>
      <c r="X2474" s="53"/>
      <c r="Y2474" s="53"/>
      <c r="Z2474" s="53"/>
      <c r="AA2474" s="48"/>
      <c r="AB2474" s="54"/>
      <c r="AC2474" s="54"/>
      <c r="AD2474" s="54"/>
      <c r="AE2474" s="54"/>
      <c r="AF2474" s="54"/>
      <c r="AG2474" s="54"/>
      <c r="AH2474" s="54"/>
      <c r="AI2474" s="54"/>
      <c r="AJ2474" s="49"/>
      <c r="AK2474" s="48"/>
      <c r="AL2474" s="54"/>
      <c r="AM2474" s="54"/>
      <c r="AN2474" s="54"/>
      <c r="AO2474" s="54"/>
      <c r="AP2474" s="54"/>
      <c r="AQ2474" s="54"/>
      <c r="AR2474" s="54"/>
      <c r="AS2474" s="54"/>
      <c r="AT2474" s="54"/>
      <c r="AU2474" s="54"/>
      <c r="AV2474" s="54"/>
      <c r="AW2474" s="54"/>
      <c r="AX2474" s="54"/>
      <c r="AY2474" s="54"/>
      <c r="AZ2474" s="54"/>
      <c r="BA2474" s="54"/>
      <c r="BB2474" s="54"/>
      <c r="BC2474" s="54"/>
      <c r="BD2474" s="54"/>
      <c r="BE2474" s="54"/>
      <c r="BF2474" s="54"/>
      <c r="BG2474" s="54"/>
      <c r="BH2474" s="54"/>
      <c r="BI2474" s="54"/>
      <c r="BJ2474" s="54"/>
      <c r="BK2474" s="54"/>
      <c r="BL2474" s="54"/>
      <c r="BM2474" s="54"/>
      <c r="BN2474" s="54"/>
      <c r="BO2474" s="54"/>
      <c r="BP2474" s="54"/>
      <c r="BQ2474" s="54"/>
      <c r="BR2474" s="54"/>
      <c r="BS2474" s="54"/>
      <c r="BT2474" s="54"/>
      <c r="BU2474" s="54"/>
      <c r="BV2474" s="54"/>
      <c r="BW2474" s="54"/>
      <c r="BX2474" s="49"/>
      <c r="BY2474" s="55"/>
      <c r="BZ2474" s="8"/>
      <c r="CE2474" s="12" t="str">
        <f t="shared" si="1979"/>
        <v/>
      </c>
      <c r="CG2474" s="77" t="str">
        <f t="shared" si="1980"/>
        <v/>
      </c>
      <c r="CH2474" s="80" t="str">
        <f t="shared" si="1981"/>
        <v/>
      </c>
      <c r="CL2474" s="12" t="str">
        <f t="shared" si="1982"/>
        <v/>
      </c>
      <c r="CM2474" s="12" t="str">
        <f t="shared" si="1983"/>
        <v/>
      </c>
      <c r="CN2474" s="12" t="str" cm="1">
        <f t="array" ref="CN2474">IF(OR($CE2474="", $CG$3=""), "", IF(IFERROR(INDEX($K2474:$T2474, $CK2474, MATCH(CN$3, $K$3:$T$3, 0)), "")="", $CC$4, $CC$3))</f>
        <v/>
      </c>
      <c r="CO2474" s="12" t="str" cm="1">
        <f t="array" ref="CO2474">IF(OR($CE2474="", $CG$3=""), "", IF(IFERROR(INDEX($AA2474:$AJ2474, $CK2474, MATCH(CO$3, $AA$3:$AJ$3, 0)), "")="", $CC$4, $CC$3))</f>
        <v/>
      </c>
      <c r="CP2474" s="12" t="str">
        <f>IF(OR($CE2474="", $CG$3=""), "", IF(CP$3='Property List &amp; Features'!$BG$9, $CC$3, IF(CP$3=$I2474, $CC$3, $CC$4)))</f>
        <v/>
      </c>
      <c r="CQ2474" s="12" t="str">
        <f>IF(OR($CE2474="", $CG$3=""), "", IF(CQ$3='Property List &amp; Features'!$BG$9, $CC$3, IF(CQ$3=$J2474, $CC$3, $CC$4)))</f>
        <v/>
      </c>
      <c r="CR2474" s="12" t="str">
        <f t="shared" si="1984"/>
        <v/>
      </c>
      <c r="CS2474" s="12" t="str">
        <f t="shared" si="1985"/>
        <v/>
      </c>
      <c r="CT2474" s="12" t="str">
        <f t="shared" si="1986"/>
        <v/>
      </c>
      <c r="CU2474" s="12" t="str">
        <f t="shared" si="1987"/>
        <v/>
      </c>
      <c r="CV2474" s="12" t="str">
        <f t="shared" si="1988"/>
        <v/>
      </c>
      <c r="CW2474" s="12" t="str">
        <f t="shared" si="2010"/>
        <v/>
      </c>
      <c r="CX2474" s="12" t="str">
        <f t="shared" si="2011"/>
        <v/>
      </c>
      <c r="CY2474" s="12" t="str">
        <f t="shared" si="2012"/>
        <v/>
      </c>
      <c r="CZ2474" s="12" t="str">
        <f t="shared" si="2013"/>
        <v/>
      </c>
      <c r="DA2474" s="12" t="str">
        <f t="shared" si="2014"/>
        <v/>
      </c>
      <c r="DB2474" s="12" t="str">
        <f t="shared" si="2015"/>
        <v/>
      </c>
      <c r="DC2474" s="12" t="str">
        <f t="shared" si="2016"/>
        <v/>
      </c>
      <c r="DD2474" s="12" t="str">
        <f t="shared" si="2017"/>
        <v/>
      </c>
      <c r="DE2474" s="12" t="str">
        <f t="shared" si="2018"/>
        <v/>
      </c>
      <c r="DF2474" s="12" t="str">
        <f t="shared" si="2019"/>
        <v/>
      </c>
      <c r="DG2474" s="12" t="str">
        <f t="shared" si="2020"/>
        <v/>
      </c>
      <c r="DH2474" s="12" t="str">
        <f t="shared" si="2021"/>
        <v/>
      </c>
      <c r="DI2474" s="12" t="str">
        <f t="shared" si="2022"/>
        <v/>
      </c>
      <c r="DJ2474" s="12" t="str">
        <f t="shared" si="2023"/>
        <v/>
      </c>
      <c r="DK2474" s="12" t="str">
        <f t="shared" si="2024"/>
        <v/>
      </c>
      <c r="DL2474" s="12" t="str">
        <f t="shared" si="2025"/>
        <v/>
      </c>
      <c r="DM2474" s="12" t="str">
        <f t="shared" si="2026"/>
        <v/>
      </c>
      <c r="DN2474" s="12" t="str">
        <f t="shared" si="2027"/>
        <v/>
      </c>
      <c r="DO2474" s="12" t="str">
        <f t="shared" si="2028"/>
        <v/>
      </c>
      <c r="DP2474" s="12" t="str">
        <f t="shared" si="2029"/>
        <v/>
      </c>
      <c r="DQ2474" s="12" t="str">
        <f t="shared" si="2030"/>
        <v/>
      </c>
      <c r="DR2474" s="12" t="str">
        <f t="shared" si="1992"/>
        <v/>
      </c>
      <c r="DS2474" s="12" t="str">
        <f t="shared" si="1993"/>
        <v/>
      </c>
      <c r="DT2474" s="12" t="str">
        <f t="shared" si="1994"/>
        <v/>
      </c>
      <c r="DU2474" s="12" t="str">
        <f t="shared" si="1995"/>
        <v/>
      </c>
      <c r="DV2474" s="12" t="str">
        <f t="shared" si="1996"/>
        <v/>
      </c>
      <c r="DW2474" s="12" t="str">
        <f t="shared" si="1997"/>
        <v/>
      </c>
      <c r="DX2474" s="12" t="str">
        <f t="shared" si="1998"/>
        <v/>
      </c>
      <c r="DY2474" s="12" t="str">
        <f t="shared" si="1999"/>
        <v/>
      </c>
      <c r="DZ2474" s="12" t="str">
        <f t="shared" si="2000"/>
        <v/>
      </c>
      <c r="EA2474" s="12" t="str">
        <f t="shared" si="2001"/>
        <v/>
      </c>
      <c r="EB2474" s="12" t="str">
        <f t="shared" si="2002"/>
        <v/>
      </c>
      <c r="EC2474" s="12" t="str">
        <f t="shared" si="2003"/>
        <v/>
      </c>
      <c r="ED2474" s="12" t="str">
        <f t="shared" si="2004"/>
        <v/>
      </c>
      <c r="EE2474" s="12" t="str">
        <f t="shared" si="2005"/>
        <v/>
      </c>
      <c r="EF2474" s="12" t="str">
        <f t="shared" si="2006"/>
        <v/>
      </c>
      <c r="EG2474" s="12" t="str">
        <f t="shared" si="2007"/>
        <v/>
      </c>
      <c r="EH2474" s="12" t="str">
        <f t="shared" si="2008"/>
        <v/>
      </c>
      <c r="EI2474" s="12" t="str">
        <f t="shared" si="2009"/>
        <v/>
      </c>
      <c r="EK2474" s="83" t="str">
        <f t="shared" si="1989"/>
        <v/>
      </c>
      <c r="EM2474" s="12" t="str">
        <f t="shared" si="1990"/>
        <v/>
      </c>
      <c r="EO2474" s="12" t="str">
        <f t="shared" si="1991"/>
        <v/>
      </c>
      <c r="EQ2474" s="12" t="str">
        <f>IF($EO2474="", "", IF($EQ$8=$EQ$6, COUNTIF($EO$11:$EO$2510, "&gt;"&amp;$EO2474)+1+COUNTIF($EO$11:$EO2474, $EO2474)-1, COUNTIF($EO$11:$EO$2510, "&lt;"&amp;$EO2474)+1+COUNTIF($EO$11:$EO2474, $EO2474)-1))</f>
        <v/>
      </c>
    </row>
    <row r="2475" spans="1:147" x14ac:dyDescent="0.55000000000000004">
      <c r="A2475" s="8"/>
      <c r="B2475" s="12" t="str">
        <f>IF($D2475="", "", COUNTIF($D$11:$D2475, $D2475))</f>
        <v/>
      </c>
      <c r="C2475" s="8"/>
      <c r="D2475" s="45"/>
      <c r="E2475" s="46"/>
      <c r="F2475" s="47"/>
      <c r="G2475" s="54"/>
      <c r="H2475" s="54"/>
      <c r="I2475" s="48"/>
      <c r="J2475" s="49"/>
      <c r="K2475" s="50"/>
      <c r="L2475" s="50"/>
      <c r="M2475" s="50"/>
      <c r="N2475" s="50"/>
      <c r="O2475" s="50"/>
      <c r="P2475" s="50"/>
      <c r="Q2475" s="50"/>
      <c r="R2475" s="50"/>
      <c r="S2475" s="50"/>
      <c r="T2475" s="50"/>
      <c r="U2475" s="51"/>
      <c r="V2475" s="52"/>
      <c r="W2475" s="53"/>
      <c r="X2475" s="53"/>
      <c r="Y2475" s="53"/>
      <c r="Z2475" s="53"/>
      <c r="AA2475" s="48"/>
      <c r="AB2475" s="54"/>
      <c r="AC2475" s="54"/>
      <c r="AD2475" s="54"/>
      <c r="AE2475" s="54"/>
      <c r="AF2475" s="54"/>
      <c r="AG2475" s="54"/>
      <c r="AH2475" s="54"/>
      <c r="AI2475" s="54"/>
      <c r="AJ2475" s="49"/>
      <c r="AK2475" s="48"/>
      <c r="AL2475" s="54"/>
      <c r="AM2475" s="54"/>
      <c r="AN2475" s="54"/>
      <c r="AO2475" s="54"/>
      <c r="AP2475" s="54"/>
      <c r="AQ2475" s="54"/>
      <c r="AR2475" s="54"/>
      <c r="AS2475" s="54"/>
      <c r="AT2475" s="54"/>
      <c r="AU2475" s="54"/>
      <c r="AV2475" s="54"/>
      <c r="AW2475" s="54"/>
      <c r="AX2475" s="54"/>
      <c r="AY2475" s="54"/>
      <c r="AZ2475" s="54"/>
      <c r="BA2475" s="54"/>
      <c r="BB2475" s="54"/>
      <c r="BC2475" s="54"/>
      <c r="BD2475" s="54"/>
      <c r="BE2475" s="54"/>
      <c r="BF2475" s="54"/>
      <c r="BG2475" s="54"/>
      <c r="BH2475" s="54"/>
      <c r="BI2475" s="54"/>
      <c r="BJ2475" s="54"/>
      <c r="BK2475" s="54"/>
      <c r="BL2475" s="54"/>
      <c r="BM2475" s="54"/>
      <c r="BN2475" s="54"/>
      <c r="BO2475" s="54"/>
      <c r="BP2475" s="54"/>
      <c r="BQ2475" s="54"/>
      <c r="BR2475" s="54"/>
      <c r="BS2475" s="54"/>
      <c r="BT2475" s="54"/>
      <c r="BU2475" s="54"/>
      <c r="BV2475" s="54"/>
      <c r="BW2475" s="54"/>
      <c r="BX2475" s="49"/>
      <c r="BY2475" s="55"/>
      <c r="BZ2475" s="8"/>
      <c r="CE2475" s="12" t="str">
        <f t="shared" si="1979"/>
        <v/>
      </c>
      <c r="CG2475" s="77" t="str">
        <f t="shared" si="1980"/>
        <v/>
      </c>
      <c r="CH2475" s="80" t="str">
        <f t="shared" si="1981"/>
        <v/>
      </c>
      <c r="CL2475" s="12" t="str">
        <f t="shared" si="1982"/>
        <v/>
      </c>
      <c r="CM2475" s="12" t="str">
        <f t="shared" si="1983"/>
        <v/>
      </c>
      <c r="CN2475" s="12" t="str" cm="1">
        <f t="array" ref="CN2475">IF(OR($CE2475="", $CG$3=""), "", IF(IFERROR(INDEX($K2475:$T2475, $CK2475, MATCH(CN$3, $K$3:$T$3, 0)), "")="", $CC$4, $CC$3))</f>
        <v/>
      </c>
      <c r="CO2475" s="12" t="str" cm="1">
        <f t="array" ref="CO2475">IF(OR($CE2475="", $CG$3=""), "", IF(IFERROR(INDEX($AA2475:$AJ2475, $CK2475, MATCH(CO$3, $AA$3:$AJ$3, 0)), "")="", $CC$4, $CC$3))</f>
        <v/>
      </c>
      <c r="CP2475" s="12" t="str">
        <f>IF(OR($CE2475="", $CG$3=""), "", IF(CP$3='Property List &amp; Features'!$BG$9, $CC$3, IF(CP$3=$I2475, $CC$3, $CC$4)))</f>
        <v/>
      </c>
      <c r="CQ2475" s="12" t="str">
        <f>IF(OR($CE2475="", $CG$3=""), "", IF(CQ$3='Property List &amp; Features'!$BG$9, $CC$3, IF(CQ$3=$J2475, $CC$3, $CC$4)))</f>
        <v/>
      </c>
      <c r="CR2475" s="12" t="str">
        <f t="shared" si="1984"/>
        <v/>
      </c>
      <c r="CS2475" s="12" t="str">
        <f t="shared" si="1985"/>
        <v/>
      </c>
      <c r="CT2475" s="12" t="str">
        <f t="shared" si="1986"/>
        <v/>
      </c>
      <c r="CU2475" s="12" t="str">
        <f t="shared" si="1987"/>
        <v/>
      </c>
      <c r="CV2475" s="12" t="str">
        <f t="shared" si="1988"/>
        <v/>
      </c>
      <c r="CW2475" s="12" t="str">
        <f t="shared" si="2010"/>
        <v/>
      </c>
      <c r="CX2475" s="12" t="str">
        <f t="shared" si="2011"/>
        <v/>
      </c>
      <c r="CY2475" s="12" t="str">
        <f t="shared" si="2012"/>
        <v/>
      </c>
      <c r="CZ2475" s="12" t="str">
        <f t="shared" si="2013"/>
        <v/>
      </c>
      <c r="DA2475" s="12" t="str">
        <f t="shared" si="2014"/>
        <v/>
      </c>
      <c r="DB2475" s="12" t="str">
        <f t="shared" si="2015"/>
        <v/>
      </c>
      <c r="DC2475" s="12" t="str">
        <f t="shared" si="2016"/>
        <v/>
      </c>
      <c r="DD2475" s="12" t="str">
        <f t="shared" si="2017"/>
        <v/>
      </c>
      <c r="DE2475" s="12" t="str">
        <f t="shared" si="2018"/>
        <v/>
      </c>
      <c r="DF2475" s="12" t="str">
        <f t="shared" si="2019"/>
        <v/>
      </c>
      <c r="DG2475" s="12" t="str">
        <f t="shared" si="2020"/>
        <v/>
      </c>
      <c r="DH2475" s="12" t="str">
        <f t="shared" si="2021"/>
        <v/>
      </c>
      <c r="DI2475" s="12" t="str">
        <f t="shared" si="2022"/>
        <v/>
      </c>
      <c r="DJ2475" s="12" t="str">
        <f t="shared" si="2023"/>
        <v/>
      </c>
      <c r="DK2475" s="12" t="str">
        <f t="shared" si="2024"/>
        <v/>
      </c>
      <c r="DL2475" s="12" t="str">
        <f t="shared" si="2025"/>
        <v/>
      </c>
      <c r="DM2475" s="12" t="str">
        <f t="shared" si="2026"/>
        <v/>
      </c>
      <c r="DN2475" s="12" t="str">
        <f t="shared" si="2027"/>
        <v/>
      </c>
      <c r="DO2475" s="12" t="str">
        <f t="shared" si="2028"/>
        <v/>
      </c>
      <c r="DP2475" s="12" t="str">
        <f t="shared" si="2029"/>
        <v/>
      </c>
      <c r="DQ2475" s="12" t="str">
        <f t="shared" si="2030"/>
        <v/>
      </c>
      <c r="DR2475" s="12" t="str">
        <f t="shared" si="1992"/>
        <v/>
      </c>
      <c r="DS2475" s="12" t="str">
        <f t="shared" si="1993"/>
        <v/>
      </c>
      <c r="DT2475" s="12" t="str">
        <f t="shared" si="1994"/>
        <v/>
      </c>
      <c r="DU2475" s="12" t="str">
        <f t="shared" si="1995"/>
        <v/>
      </c>
      <c r="DV2475" s="12" t="str">
        <f t="shared" si="1996"/>
        <v/>
      </c>
      <c r="DW2475" s="12" t="str">
        <f t="shared" si="1997"/>
        <v/>
      </c>
      <c r="DX2475" s="12" t="str">
        <f t="shared" si="1998"/>
        <v/>
      </c>
      <c r="DY2475" s="12" t="str">
        <f t="shared" si="1999"/>
        <v/>
      </c>
      <c r="DZ2475" s="12" t="str">
        <f t="shared" si="2000"/>
        <v/>
      </c>
      <c r="EA2475" s="12" t="str">
        <f t="shared" si="2001"/>
        <v/>
      </c>
      <c r="EB2475" s="12" t="str">
        <f t="shared" si="2002"/>
        <v/>
      </c>
      <c r="EC2475" s="12" t="str">
        <f t="shared" si="2003"/>
        <v/>
      </c>
      <c r="ED2475" s="12" t="str">
        <f t="shared" si="2004"/>
        <v/>
      </c>
      <c r="EE2475" s="12" t="str">
        <f t="shared" si="2005"/>
        <v/>
      </c>
      <c r="EF2475" s="12" t="str">
        <f t="shared" si="2006"/>
        <v/>
      </c>
      <c r="EG2475" s="12" t="str">
        <f t="shared" si="2007"/>
        <v/>
      </c>
      <c r="EH2475" s="12" t="str">
        <f t="shared" si="2008"/>
        <v/>
      </c>
      <c r="EI2475" s="12" t="str">
        <f t="shared" si="2009"/>
        <v/>
      </c>
      <c r="EK2475" s="83" t="str">
        <f t="shared" si="1989"/>
        <v/>
      </c>
      <c r="EM2475" s="12" t="str">
        <f t="shared" si="1990"/>
        <v/>
      </c>
      <c r="EO2475" s="12" t="str">
        <f t="shared" si="1991"/>
        <v/>
      </c>
      <c r="EQ2475" s="12" t="str">
        <f>IF($EO2475="", "", IF($EQ$8=$EQ$6, COUNTIF($EO$11:$EO$2510, "&gt;"&amp;$EO2475)+1+COUNTIF($EO$11:$EO2475, $EO2475)-1, COUNTIF($EO$11:$EO$2510, "&lt;"&amp;$EO2475)+1+COUNTIF($EO$11:$EO2475, $EO2475)-1))</f>
        <v/>
      </c>
    </row>
    <row r="2476" spans="1:147" x14ac:dyDescent="0.55000000000000004">
      <c r="A2476" s="8"/>
      <c r="B2476" s="12" t="str">
        <f>IF($D2476="", "", COUNTIF($D$11:$D2476, $D2476))</f>
        <v/>
      </c>
      <c r="C2476" s="8"/>
      <c r="D2476" s="45"/>
      <c r="E2476" s="46"/>
      <c r="F2476" s="47"/>
      <c r="G2476" s="54"/>
      <c r="H2476" s="54"/>
      <c r="I2476" s="48"/>
      <c r="J2476" s="49"/>
      <c r="K2476" s="50"/>
      <c r="L2476" s="50"/>
      <c r="M2476" s="50"/>
      <c r="N2476" s="50"/>
      <c r="O2476" s="50"/>
      <c r="P2476" s="50"/>
      <c r="Q2476" s="50"/>
      <c r="R2476" s="50"/>
      <c r="S2476" s="50"/>
      <c r="T2476" s="50"/>
      <c r="U2476" s="51"/>
      <c r="V2476" s="52"/>
      <c r="W2476" s="53"/>
      <c r="X2476" s="53"/>
      <c r="Y2476" s="53"/>
      <c r="Z2476" s="53"/>
      <c r="AA2476" s="48"/>
      <c r="AB2476" s="54"/>
      <c r="AC2476" s="54"/>
      <c r="AD2476" s="54"/>
      <c r="AE2476" s="54"/>
      <c r="AF2476" s="54"/>
      <c r="AG2476" s="54"/>
      <c r="AH2476" s="54"/>
      <c r="AI2476" s="54"/>
      <c r="AJ2476" s="49"/>
      <c r="AK2476" s="48"/>
      <c r="AL2476" s="54"/>
      <c r="AM2476" s="54"/>
      <c r="AN2476" s="54"/>
      <c r="AO2476" s="54"/>
      <c r="AP2476" s="54"/>
      <c r="AQ2476" s="54"/>
      <c r="AR2476" s="54"/>
      <c r="AS2476" s="54"/>
      <c r="AT2476" s="54"/>
      <c r="AU2476" s="54"/>
      <c r="AV2476" s="54"/>
      <c r="AW2476" s="54"/>
      <c r="AX2476" s="54"/>
      <c r="AY2476" s="54"/>
      <c r="AZ2476" s="54"/>
      <c r="BA2476" s="54"/>
      <c r="BB2476" s="54"/>
      <c r="BC2476" s="54"/>
      <c r="BD2476" s="54"/>
      <c r="BE2476" s="54"/>
      <c r="BF2476" s="54"/>
      <c r="BG2476" s="54"/>
      <c r="BH2476" s="54"/>
      <c r="BI2476" s="54"/>
      <c r="BJ2476" s="54"/>
      <c r="BK2476" s="54"/>
      <c r="BL2476" s="54"/>
      <c r="BM2476" s="54"/>
      <c r="BN2476" s="54"/>
      <c r="BO2476" s="54"/>
      <c r="BP2476" s="54"/>
      <c r="BQ2476" s="54"/>
      <c r="BR2476" s="54"/>
      <c r="BS2476" s="54"/>
      <c r="BT2476" s="54"/>
      <c r="BU2476" s="54"/>
      <c r="BV2476" s="54"/>
      <c r="BW2476" s="54"/>
      <c r="BX2476" s="49"/>
      <c r="BY2476" s="55"/>
      <c r="BZ2476" s="8"/>
      <c r="CE2476" s="12" t="str">
        <f t="shared" si="1979"/>
        <v/>
      </c>
      <c r="CG2476" s="77" t="str">
        <f t="shared" si="1980"/>
        <v/>
      </c>
      <c r="CH2476" s="80" t="str">
        <f t="shared" si="1981"/>
        <v/>
      </c>
      <c r="CL2476" s="12" t="str">
        <f t="shared" si="1982"/>
        <v/>
      </c>
      <c r="CM2476" s="12" t="str">
        <f t="shared" si="1983"/>
        <v/>
      </c>
      <c r="CN2476" s="12" t="str" cm="1">
        <f t="array" ref="CN2476">IF(OR($CE2476="", $CG$3=""), "", IF(IFERROR(INDEX($K2476:$T2476, $CK2476, MATCH(CN$3, $K$3:$T$3, 0)), "")="", $CC$4, $CC$3))</f>
        <v/>
      </c>
      <c r="CO2476" s="12" t="str" cm="1">
        <f t="array" ref="CO2476">IF(OR($CE2476="", $CG$3=""), "", IF(IFERROR(INDEX($AA2476:$AJ2476, $CK2476, MATCH(CO$3, $AA$3:$AJ$3, 0)), "")="", $CC$4, $CC$3))</f>
        <v/>
      </c>
      <c r="CP2476" s="12" t="str">
        <f>IF(OR($CE2476="", $CG$3=""), "", IF(CP$3='Property List &amp; Features'!$BG$9, $CC$3, IF(CP$3=$I2476, $CC$3, $CC$4)))</f>
        <v/>
      </c>
      <c r="CQ2476" s="12" t="str">
        <f>IF(OR($CE2476="", $CG$3=""), "", IF(CQ$3='Property List &amp; Features'!$BG$9, $CC$3, IF(CQ$3=$J2476, $CC$3, $CC$4)))</f>
        <v/>
      </c>
      <c r="CR2476" s="12" t="str">
        <f t="shared" si="1984"/>
        <v/>
      </c>
      <c r="CS2476" s="12" t="str">
        <f t="shared" si="1985"/>
        <v/>
      </c>
      <c r="CT2476" s="12" t="str">
        <f t="shared" si="1986"/>
        <v/>
      </c>
      <c r="CU2476" s="12" t="str">
        <f t="shared" si="1987"/>
        <v/>
      </c>
      <c r="CV2476" s="12" t="str">
        <f t="shared" si="1988"/>
        <v/>
      </c>
      <c r="CW2476" s="12" t="str">
        <f t="shared" si="2010"/>
        <v/>
      </c>
      <c r="CX2476" s="12" t="str">
        <f t="shared" si="2011"/>
        <v/>
      </c>
      <c r="CY2476" s="12" t="str">
        <f t="shared" si="2012"/>
        <v/>
      </c>
      <c r="CZ2476" s="12" t="str">
        <f t="shared" si="2013"/>
        <v/>
      </c>
      <c r="DA2476" s="12" t="str">
        <f t="shared" si="2014"/>
        <v/>
      </c>
      <c r="DB2476" s="12" t="str">
        <f t="shared" si="2015"/>
        <v/>
      </c>
      <c r="DC2476" s="12" t="str">
        <f t="shared" si="2016"/>
        <v/>
      </c>
      <c r="DD2476" s="12" t="str">
        <f t="shared" si="2017"/>
        <v/>
      </c>
      <c r="DE2476" s="12" t="str">
        <f t="shared" si="2018"/>
        <v/>
      </c>
      <c r="DF2476" s="12" t="str">
        <f t="shared" si="2019"/>
        <v/>
      </c>
      <c r="DG2476" s="12" t="str">
        <f t="shared" si="2020"/>
        <v/>
      </c>
      <c r="DH2476" s="12" t="str">
        <f t="shared" si="2021"/>
        <v/>
      </c>
      <c r="DI2476" s="12" t="str">
        <f t="shared" si="2022"/>
        <v/>
      </c>
      <c r="DJ2476" s="12" t="str">
        <f t="shared" si="2023"/>
        <v/>
      </c>
      <c r="DK2476" s="12" t="str">
        <f t="shared" si="2024"/>
        <v/>
      </c>
      <c r="DL2476" s="12" t="str">
        <f t="shared" si="2025"/>
        <v/>
      </c>
      <c r="DM2476" s="12" t="str">
        <f t="shared" si="2026"/>
        <v/>
      </c>
      <c r="DN2476" s="12" t="str">
        <f t="shared" si="2027"/>
        <v/>
      </c>
      <c r="DO2476" s="12" t="str">
        <f t="shared" si="2028"/>
        <v/>
      </c>
      <c r="DP2476" s="12" t="str">
        <f t="shared" si="2029"/>
        <v/>
      </c>
      <c r="DQ2476" s="12" t="str">
        <f t="shared" si="2030"/>
        <v/>
      </c>
      <c r="DR2476" s="12" t="str">
        <f t="shared" si="1992"/>
        <v/>
      </c>
      <c r="DS2476" s="12" t="str">
        <f t="shared" si="1993"/>
        <v/>
      </c>
      <c r="DT2476" s="12" t="str">
        <f t="shared" si="1994"/>
        <v/>
      </c>
      <c r="DU2476" s="12" t="str">
        <f t="shared" si="1995"/>
        <v/>
      </c>
      <c r="DV2476" s="12" t="str">
        <f t="shared" si="1996"/>
        <v/>
      </c>
      <c r="DW2476" s="12" t="str">
        <f t="shared" si="1997"/>
        <v/>
      </c>
      <c r="DX2476" s="12" t="str">
        <f t="shared" si="1998"/>
        <v/>
      </c>
      <c r="DY2476" s="12" t="str">
        <f t="shared" si="1999"/>
        <v/>
      </c>
      <c r="DZ2476" s="12" t="str">
        <f t="shared" si="2000"/>
        <v/>
      </c>
      <c r="EA2476" s="12" t="str">
        <f t="shared" si="2001"/>
        <v/>
      </c>
      <c r="EB2476" s="12" t="str">
        <f t="shared" si="2002"/>
        <v/>
      </c>
      <c r="EC2476" s="12" t="str">
        <f t="shared" si="2003"/>
        <v/>
      </c>
      <c r="ED2476" s="12" t="str">
        <f t="shared" si="2004"/>
        <v/>
      </c>
      <c r="EE2476" s="12" t="str">
        <f t="shared" si="2005"/>
        <v/>
      </c>
      <c r="EF2476" s="12" t="str">
        <f t="shared" si="2006"/>
        <v/>
      </c>
      <c r="EG2476" s="12" t="str">
        <f t="shared" si="2007"/>
        <v/>
      </c>
      <c r="EH2476" s="12" t="str">
        <f t="shared" si="2008"/>
        <v/>
      </c>
      <c r="EI2476" s="12" t="str">
        <f t="shared" si="2009"/>
        <v/>
      </c>
      <c r="EK2476" s="83" t="str">
        <f t="shared" si="1989"/>
        <v/>
      </c>
      <c r="EM2476" s="12" t="str">
        <f t="shared" si="1990"/>
        <v/>
      </c>
      <c r="EO2476" s="12" t="str">
        <f t="shared" si="1991"/>
        <v/>
      </c>
      <c r="EQ2476" s="12" t="str">
        <f>IF($EO2476="", "", IF($EQ$8=$EQ$6, COUNTIF($EO$11:$EO$2510, "&gt;"&amp;$EO2476)+1+COUNTIF($EO$11:$EO2476, $EO2476)-1, COUNTIF($EO$11:$EO$2510, "&lt;"&amp;$EO2476)+1+COUNTIF($EO$11:$EO2476, $EO2476)-1))</f>
        <v/>
      </c>
    </row>
    <row r="2477" spans="1:147" x14ac:dyDescent="0.55000000000000004">
      <c r="A2477" s="8"/>
      <c r="B2477" s="12" t="str">
        <f>IF($D2477="", "", COUNTIF($D$11:$D2477, $D2477))</f>
        <v/>
      </c>
      <c r="C2477" s="8"/>
      <c r="D2477" s="45"/>
      <c r="E2477" s="46"/>
      <c r="F2477" s="47"/>
      <c r="G2477" s="54"/>
      <c r="H2477" s="54"/>
      <c r="I2477" s="48"/>
      <c r="J2477" s="49"/>
      <c r="K2477" s="50"/>
      <c r="L2477" s="50"/>
      <c r="M2477" s="50"/>
      <c r="N2477" s="50"/>
      <c r="O2477" s="50"/>
      <c r="P2477" s="50"/>
      <c r="Q2477" s="50"/>
      <c r="R2477" s="50"/>
      <c r="S2477" s="50"/>
      <c r="T2477" s="50"/>
      <c r="U2477" s="51"/>
      <c r="V2477" s="52"/>
      <c r="W2477" s="53"/>
      <c r="X2477" s="53"/>
      <c r="Y2477" s="53"/>
      <c r="Z2477" s="53"/>
      <c r="AA2477" s="48"/>
      <c r="AB2477" s="54"/>
      <c r="AC2477" s="54"/>
      <c r="AD2477" s="54"/>
      <c r="AE2477" s="54"/>
      <c r="AF2477" s="54"/>
      <c r="AG2477" s="54"/>
      <c r="AH2477" s="54"/>
      <c r="AI2477" s="54"/>
      <c r="AJ2477" s="49"/>
      <c r="AK2477" s="48"/>
      <c r="AL2477" s="54"/>
      <c r="AM2477" s="54"/>
      <c r="AN2477" s="54"/>
      <c r="AO2477" s="54"/>
      <c r="AP2477" s="54"/>
      <c r="AQ2477" s="54"/>
      <c r="AR2477" s="54"/>
      <c r="AS2477" s="54"/>
      <c r="AT2477" s="54"/>
      <c r="AU2477" s="54"/>
      <c r="AV2477" s="54"/>
      <c r="AW2477" s="54"/>
      <c r="AX2477" s="54"/>
      <c r="AY2477" s="54"/>
      <c r="AZ2477" s="54"/>
      <c r="BA2477" s="54"/>
      <c r="BB2477" s="54"/>
      <c r="BC2477" s="54"/>
      <c r="BD2477" s="54"/>
      <c r="BE2477" s="54"/>
      <c r="BF2477" s="54"/>
      <c r="BG2477" s="54"/>
      <c r="BH2477" s="54"/>
      <c r="BI2477" s="54"/>
      <c r="BJ2477" s="54"/>
      <c r="BK2477" s="54"/>
      <c r="BL2477" s="54"/>
      <c r="BM2477" s="54"/>
      <c r="BN2477" s="54"/>
      <c r="BO2477" s="54"/>
      <c r="BP2477" s="54"/>
      <c r="BQ2477" s="54"/>
      <c r="BR2477" s="54"/>
      <c r="BS2477" s="54"/>
      <c r="BT2477" s="54"/>
      <c r="BU2477" s="54"/>
      <c r="BV2477" s="54"/>
      <c r="BW2477" s="54"/>
      <c r="BX2477" s="49"/>
      <c r="BY2477" s="55"/>
      <c r="BZ2477" s="8"/>
      <c r="CE2477" s="12" t="str">
        <f t="shared" si="1979"/>
        <v/>
      </c>
      <c r="CG2477" s="77" t="str">
        <f t="shared" si="1980"/>
        <v/>
      </c>
      <c r="CH2477" s="80" t="str">
        <f t="shared" si="1981"/>
        <v/>
      </c>
      <c r="CL2477" s="12" t="str">
        <f t="shared" si="1982"/>
        <v/>
      </c>
      <c r="CM2477" s="12" t="str">
        <f t="shared" si="1983"/>
        <v/>
      </c>
      <c r="CN2477" s="12" t="str" cm="1">
        <f t="array" ref="CN2477">IF(OR($CE2477="", $CG$3=""), "", IF(IFERROR(INDEX($K2477:$T2477, $CK2477, MATCH(CN$3, $K$3:$T$3, 0)), "")="", $CC$4, $CC$3))</f>
        <v/>
      </c>
      <c r="CO2477" s="12" t="str" cm="1">
        <f t="array" ref="CO2477">IF(OR($CE2477="", $CG$3=""), "", IF(IFERROR(INDEX($AA2477:$AJ2477, $CK2477, MATCH(CO$3, $AA$3:$AJ$3, 0)), "")="", $CC$4, $CC$3))</f>
        <v/>
      </c>
      <c r="CP2477" s="12" t="str">
        <f>IF(OR($CE2477="", $CG$3=""), "", IF(CP$3='Property List &amp; Features'!$BG$9, $CC$3, IF(CP$3=$I2477, $CC$3, $CC$4)))</f>
        <v/>
      </c>
      <c r="CQ2477" s="12" t="str">
        <f>IF(OR($CE2477="", $CG$3=""), "", IF(CQ$3='Property List &amp; Features'!$BG$9, $CC$3, IF(CQ$3=$J2477, $CC$3, $CC$4)))</f>
        <v/>
      </c>
      <c r="CR2477" s="12" t="str">
        <f t="shared" si="1984"/>
        <v/>
      </c>
      <c r="CS2477" s="12" t="str">
        <f t="shared" si="1985"/>
        <v/>
      </c>
      <c r="CT2477" s="12" t="str">
        <f t="shared" si="1986"/>
        <v/>
      </c>
      <c r="CU2477" s="12" t="str">
        <f t="shared" si="1987"/>
        <v/>
      </c>
      <c r="CV2477" s="12" t="str">
        <f t="shared" si="1988"/>
        <v/>
      </c>
      <c r="CW2477" s="12" t="str">
        <f t="shared" si="2010"/>
        <v/>
      </c>
      <c r="CX2477" s="12" t="str">
        <f t="shared" si="2011"/>
        <v/>
      </c>
      <c r="CY2477" s="12" t="str">
        <f t="shared" si="2012"/>
        <v/>
      </c>
      <c r="CZ2477" s="12" t="str">
        <f t="shared" si="2013"/>
        <v/>
      </c>
      <c r="DA2477" s="12" t="str">
        <f t="shared" si="2014"/>
        <v/>
      </c>
      <c r="DB2477" s="12" t="str">
        <f t="shared" si="2015"/>
        <v/>
      </c>
      <c r="DC2477" s="12" t="str">
        <f t="shared" si="2016"/>
        <v/>
      </c>
      <c r="DD2477" s="12" t="str">
        <f t="shared" si="2017"/>
        <v/>
      </c>
      <c r="DE2477" s="12" t="str">
        <f t="shared" si="2018"/>
        <v/>
      </c>
      <c r="DF2477" s="12" t="str">
        <f t="shared" si="2019"/>
        <v/>
      </c>
      <c r="DG2477" s="12" t="str">
        <f t="shared" si="2020"/>
        <v/>
      </c>
      <c r="DH2477" s="12" t="str">
        <f t="shared" si="2021"/>
        <v/>
      </c>
      <c r="DI2477" s="12" t="str">
        <f t="shared" si="2022"/>
        <v/>
      </c>
      <c r="DJ2477" s="12" t="str">
        <f t="shared" si="2023"/>
        <v/>
      </c>
      <c r="DK2477" s="12" t="str">
        <f t="shared" si="2024"/>
        <v/>
      </c>
      <c r="DL2477" s="12" t="str">
        <f t="shared" si="2025"/>
        <v/>
      </c>
      <c r="DM2477" s="12" t="str">
        <f t="shared" si="2026"/>
        <v/>
      </c>
      <c r="DN2477" s="12" t="str">
        <f t="shared" si="2027"/>
        <v/>
      </c>
      <c r="DO2477" s="12" t="str">
        <f t="shared" si="2028"/>
        <v/>
      </c>
      <c r="DP2477" s="12" t="str">
        <f t="shared" si="2029"/>
        <v/>
      </c>
      <c r="DQ2477" s="12" t="str">
        <f t="shared" si="2030"/>
        <v/>
      </c>
      <c r="DR2477" s="12" t="str">
        <f t="shared" si="1992"/>
        <v/>
      </c>
      <c r="DS2477" s="12" t="str">
        <f t="shared" si="1993"/>
        <v/>
      </c>
      <c r="DT2477" s="12" t="str">
        <f t="shared" si="1994"/>
        <v/>
      </c>
      <c r="DU2477" s="12" t="str">
        <f t="shared" si="1995"/>
        <v/>
      </c>
      <c r="DV2477" s="12" t="str">
        <f t="shared" si="1996"/>
        <v/>
      </c>
      <c r="DW2477" s="12" t="str">
        <f t="shared" si="1997"/>
        <v/>
      </c>
      <c r="DX2477" s="12" t="str">
        <f t="shared" si="1998"/>
        <v/>
      </c>
      <c r="DY2477" s="12" t="str">
        <f t="shared" si="1999"/>
        <v/>
      </c>
      <c r="DZ2477" s="12" t="str">
        <f t="shared" si="2000"/>
        <v/>
      </c>
      <c r="EA2477" s="12" t="str">
        <f t="shared" si="2001"/>
        <v/>
      </c>
      <c r="EB2477" s="12" t="str">
        <f t="shared" si="2002"/>
        <v/>
      </c>
      <c r="EC2477" s="12" t="str">
        <f t="shared" si="2003"/>
        <v/>
      </c>
      <c r="ED2477" s="12" t="str">
        <f t="shared" si="2004"/>
        <v/>
      </c>
      <c r="EE2477" s="12" t="str">
        <f t="shared" si="2005"/>
        <v/>
      </c>
      <c r="EF2477" s="12" t="str">
        <f t="shared" si="2006"/>
        <v/>
      </c>
      <c r="EG2477" s="12" t="str">
        <f t="shared" si="2007"/>
        <v/>
      </c>
      <c r="EH2477" s="12" t="str">
        <f t="shared" si="2008"/>
        <v/>
      </c>
      <c r="EI2477" s="12" t="str">
        <f t="shared" si="2009"/>
        <v/>
      </c>
      <c r="EK2477" s="83" t="str">
        <f t="shared" si="1989"/>
        <v/>
      </c>
      <c r="EM2477" s="12" t="str">
        <f t="shared" si="1990"/>
        <v/>
      </c>
      <c r="EO2477" s="12" t="str">
        <f t="shared" si="1991"/>
        <v/>
      </c>
      <c r="EQ2477" s="12" t="str">
        <f>IF($EO2477="", "", IF($EQ$8=$EQ$6, COUNTIF($EO$11:$EO$2510, "&gt;"&amp;$EO2477)+1+COUNTIF($EO$11:$EO2477, $EO2477)-1, COUNTIF($EO$11:$EO$2510, "&lt;"&amp;$EO2477)+1+COUNTIF($EO$11:$EO2477, $EO2477)-1))</f>
        <v/>
      </c>
    </row>
    <row r="2478" spans="1:147" x14ac:dyDescent="0.55000000000000004">
      <c r="A2478" s="8"/>
      <c r="B2478" s="12" t="str">
        <f>IF($D2478="", "", COUNTIF($D$11:$D2478, $D2478))</f>
        <v/>
      </c>
      <c r="C2478" s="8"/>
      <c r="D2478" s="45"/>
      <c r="E2478" s="46"/>
      <c r="F2478" s="47"/>
      <c r="G2478" s="54"/>
      <c r="H2478" s="54"/>
      <c r="I2478" s="48"/>
      <c r="J2478" s="49"/>
      <c r="K2478" s="50"/>
      <c r="L2478" s="50"/>
      <c r="M2478" s="50"/>
      <c r="N2478" s="50"/>
      <c r="O2478" s="50"/>
      <c r="P2478" s="50"/>
      <c r="Q2478" s="50"/>
      <c r="R2478" s="50"/>
      <c r="S2478" s="50"/>
      <c r="T2478" s="50"/>
      <c r="U2478" s="51"/>
      <c r="V2478" s="52"/>
      <c r="W2478" s="53"/>
      <c r="X2478" s="53"/>
      <c r="Y2478" s="53"/>
      <c r="Z2478" s="53"/>
      <c r="AA2478" s="48"/>
      <c r="AB2478" s="54"/>
      <c r="AC2478" s="54"/>
      <c r="AD2478" s="54"/>
      <c r="AE2478" s="54"/>
      <c r="AF2478" s="54"/>
      <c r="AG2478" s="54"/>
      <c r="AH2478" s="54"/>
      <c r="AI2478" s="54"/>
      <c r="AJ2478" s="49"/>
      <c r="AK2478" s="48"/>
      <c r="AL2478" s="54"/>
      <c r="AM2478" s="54"/>
      <c r="AN2478" s="54"/>
      <c r="AO2478" s="54"/>
      <c r="AP2478" s="54"/>
      <c r="AQ2478" s="54"/>
      <c r="AR2478" s="54"/>
      <c r="AS2478" s="54"/>
      <c r="AT2478" s="54"/>
      <c r="AU2478" s="54"/>
      <c r="AV2478" s="54"/>
      <c r="AW2478" s="54"/>
      <c r="AX2478" s="54"/>
      <c r="AY2478" s="54"/>
      <c r="AZ2478" s="54"/>
      <c r="BA2478" s="54"/>
      <c r="BB2478" s="54"/>
      <c r="BC2478" s="54"/>
      <c r="BD2478" s="54"/>
      <c r="BE2478" s="54"/>
      <c r="BF2478" s="54"/>
      <c r="BG2478" s="54"/>
      <c r="BH2478" s="54"/>
      <c r="BI2478" s="54"/>
      <c r="BJ2478" s="54"/>
      <c r="BK2478" s="54"/>
      <c r="BL2478" s="54"/>
      <c r="BM2478" s="54"/>
      <c r="BN2478" s="54"/>
      <c r="BO2478" s="54"/>
      <c r="BP2478" s="54"/>
      <c r="BQ2478" s="54"/>
      <c r="BR2478" s="54"/>
      <c r="BS2478" s="54"/>
      <c r="BT2478" s="54"/>
      <c r="BU2478" s="54"/>
      <c r="BV2478" s="54"/>
      <c r="BW2478" s="54"/>
      <c r="BX2478" s="49"/>
      <c r="BY2478" s="55"/>
      <c r="BZ2478" s="8"/>
      <c r="CE2478" s="12" t="str">
        <f t="shared" si="1979"/>
        <v/>
      </c>
      <c r="CG2478" s="77" t="str">
        <f t="shared" si="1980"/>
        <v/>
      </c>
      <c r="CH2478" s="80" t="str">
        <f t="shared" si="1981"/>
        <v/>
      </c>
      <c r="CL2478" s="12" t="str">
        <f t="shared" si="1982"/>
        <v/>
      </c>
      <c r="CM2478" s="12" t="str">
        <f t="shared" si="1983"/>
        <v/>
      </c>
      <c r="CN2478" s="12" t="str" cm="1">
        <f t="array" ref="CN2478">IF(OR($CE2478="", $CG$3=""), "", IF(IFERROR(INDEX($K2478:$T2478, $CK2478, MATCH(CN$3, $K$3:$T$3, 0)), "")="", $CC$4, $CC$3))</f>
        <v/>
      </c>
      <c r="CO2478" s="12" t="str" cm="1">
        <f t="array" ref="CO2478">IF(OR($CE2478="", $CG$3=""), "", IF(IFERROR(INDEX($AA2478:$AJ2478, $CK2478, MATCH(CO$3, $AA$3:$AJ$3, 0)), "")="", $CC$4, $CC$3))</f>
        <v/>
      </c>
      <c r="CP2478" s="12" t="str">
        <f>IF(OR($CE2478="", $CG$3=""), "", IF(CP$3='Property List &amp; Features'!$BG$9, $CC$3, IF(CP$3=$I2478, $CC$3, $CC$4)))</f>
        <v/>
      </c>
      <c r="CQ2478" s="12" t="str">
        <f>IF(OR($CE2478="", $CG$3=""), "", IF(CQ$3='Property List &amp; Features'!$BG$9, $CC$3, IF(CQ$3=$J2478, $CC$3, $CC$4)))</f>
        <v/>
      </c>
      <c r="CR2478" s="12" t="str">
        <f t="shared" si="1984"/>
        <v/>
      </c>
      <c r="CS2478" s="12" t="str">
        <f t="shared" si="1985"/>
        <v/>
      </c>
      <c r="CT2478" s="12" t="str">
        <f t="shared" si="1986"/>
        <v/>
      </c>
      <c r="CU2478" s="12" t="str">
        <f t="shared" si="1987"/>
        <v/>
      </c>
      <c r="CV2478" s="12" t="str">
        <f t="shared" si="1988"/>
        <v/>
      </c>
      <c r="CW2478" s="12" t="str">
        <f t="shared" si="2010"/>
        <v/>
      </c>
      <c r="CX2478" s="12" t="str">
        <f t="shared" si="2011"/>
        <v/>
      </c>
      <c r="CY2478" s="12" t="str">
        <f t="shared" si="2012"/>
        <v/>
      </c>
      <c r="CZ2478" s="12" t="str">
        <f t="shared" si="2013"/>
        <v/>
      </c>
      <c r="DA2478" s="12" t="str">
        <f t="shared" si="2014"/>
        <v/>
      </c>
      <c r="DB2478" s="12" t="str">
        <f t="shared" si="2015"/>
        <v/>
      </c>
      <c r="DC2478" s="12" t="str">
        <f t="shared" si="2016"/>
        <v/>
      </c>
      <c r="DD2478" s="12" t="str">
        <f t="shared" si="2017"/>
        <v/>
      </c>
      <c r="DE2478" s="12" t="str">
        <f t="shared" si="2018"/>
        <v/>
      </c>
      <c r="DF2478" s="12" t="str">
        <f t="shared" si="2019"/>
        <v/>
      </c>
      <c r="DG2478" s="12" t="str">
        <f t="shared" si="2020"/>
        <v/>
      </c>
      <c r="DH2478" s="12" t="str">
        <f t="shared" si="2021"/>
        <v/>
      </c>
      <c r="DI2478" s="12" t="str">
        <f t="shared" si="2022"/>
        <v/>
      </c>
      <c r="DJ2478" s="12" t="str">
        <f t="shared" si="2023"/>
        <v/>
      </c>
      <c r="DK2478" s="12" t="str">
        <f t="shared" si="2024"/>
        <v/>
      </c>
      <c r="DL2478" s="12" t="str">
        <f t="shared" si="2025"/>
        <v/>
      </c>
      <c r="DM2478" s="12" t="str">
        <f t="shared" si="2026"/>
        <v/>
      </c>
      <c r="DN2478" s="12" t="str">
        <f t="shared" si="2027"/>
        <v/>
      </c>
      <c r="DO2478" s="12" t="str">
        <f t="shared" si="2028"/>
        <v/>
      </c>
      <c r="DP2478" s="12" t="str">
        <f t="shared" si="2029"/>
        <v/>
      </c>
      <c r="DQ2478" s="12" t="str">
        <f t="shared" si="2030"/>
        <v/>
      </c>
      <c r="DR2478" s="12" t="str">
        <f t="shared" si="1992"/>
        <v/>
      </c>
      <c r="DS2478" s="12" t="str">
        <f t="shared" si="1993"/>
        <v/>
      </c>
      <c r="DT2478" s="12" t="str">
        <f t="shared" si="1994"/>
        <v/>
      </c>
      <c r="DU2478" s="12" t="str">
        <f t="shared" si="1995"/>
        <v/>
      </c>
      <c r="DV2478" s="12" t="str">
        <f t="shared" si="1996"/>
        <v/>
      </c>
      <c r="DW2478" s="12" t="str">
        <f t="shared" si="1997"/>
        <v/>
      </c>
      <c r="DX2478" s="12" t="str">
        <f t="shared" si="1998"/>
        <v/>
      </c>
      <c r="DY2478" s="12" t="str">
        <f t="shared" si="1999"/>
        <v/>
      </c>
      <c r="DZ2478" s="12" t="str">
        <f t="shared" si="2000"/>
        <v/>
      </c>
      <c r="EA2478" s="12" t="str">
        <f t="shared" si="2001"/>
        <v/>
      </c>
      <c r="EB2478" s="12" t="str">
        <f t="shared" si="2002"/>
        <v/>
      </c>
      <c r="EC2478" s="12" t="str">
        <f t="shared" si="2003"/>
        <v/>
      </c>
      <c r="ED2478" s="12" t="str">
        <f t="shared" si="2004"/>
        <v/>
      </c>
      <c r="EE2478" s="12" t="str">
        <f t="shared" si="2005"/>
        <v/>
      </c>
      <c r="EF2478" s="12" t="str">
        <f t="shared" si="2006"/>
        <v/>
      </c>
      <c r="EG2478" s="12" t="str">
        <f t="shared" si="2007"/>
        <v/>
      </c>
      <c r="EH2478" s="12" t="str">
        <f t="shared" si="2008"/>
        <v/>
      </c>
      <c r="EI2478" s="12" t="str">
        <f t="shared" si="2009"/>
        <v/>
      </c>
      <c r="EK2478" s="83" t="str">
        <f t="shared" si="1989"/>
        <v/>
      </c>
      <c r="EM2478" s="12" t="str">
        <f t="shared" si="1990"/>
        <v/>
      </c>
      <c r="EO2478" s="12" t="str">
        <f t="shared" si="1991"/>
        <v/>
      </c>
      <c r="EQ2478" s="12" t="str">
        <f>IF($EO2478="", "", IF($EQ$8=$EQ$6, COUNTIF($EO$11:$EO$2510, "&gt;"&amp;$EO2478)+1+COUNTIF($EO$11:$EO2478, $EO2478)-1, COUNTIF($EO$11:$EO$2510, "&lt;"&amp;$EO2478)+1+COUNTIF($EO$11:$EO2478, $EO2478)-1))</f>
        <v/>
      </c>
    </row>
    <row r="2479" spans="1:147" x14ac:dyDescent="0.55000000000000004">
      <c r="A2479" s="8"/>
      <c r="B2479" s="12" t="str">
        <f>IF($D2479="", "", COUNTIF($D$11:$D2479, $D2479))</f>
        <v/>
      </c>
      <c r="C2479" s="8"/>
      <c r="D2479" s="45"/>
      <c r="E2479" s="46"/>
      <c r="F2479" s="47"/>
      <c r="G2479" s="54"/>
      <c r="H2479" s="54"/>
      <c r="I2479" s="48"/>
      <c r="J2479" s="49"/>
      <c r="K2479" s="50"/>
      <c r="L2479" s="50"/>
      <c r="M2479" s="50"/>
      <c r="N2479" s="50"/>
      <c r="O2479" s="50"/>
      <c r="P2479" s="50"/>
      <c r="Q2479" s="50"/>
      <c r="R2479" s="50"/>
      <c r="S2479" s="50"/>
      <c r="T2479" s="50"/>
      <c r="U2479" s="51"/>
      <c r="V2479" s="52"/>
      <c r="W2479" s="53"/>
      <c r="X2479" s="53"/>
      <c r="Y2479" s="53"/>
      <c r="Z2479" s="53"/>
      <c r="AA2479" s="48"/>
      <c r="AB2479" s="54"/>
      <c r="AC2479" s="54"/>
      <c r="AD2479" s="54"/>
      <c r="AE2479" s="54"/>
      <c r="AF2479" s="54"/>
      <c r="AG2479" s="54"/>
      <c r="AH2479" s="54"/>
      <c r="AI2479" s="54"/>
      <c r="AJ2479" s="49"/>
      <c r="AK2479" s="48"/>
      <c r="AL2479" s="54"/>
      <c r="AM2479" s="54"/>
      <c r="AN2479" s="54"/>
      <c r="AO2479" s="54"/>
      <c r="AP2479" s="54"/>
      <c r="AQ2479" s="54"/>
      <c r="AR2479" s="54"/>
      <c r="AS2479" s="54"/>
      <c r="AT2479" s="54"/>
      <c r="AU2479" s="54"/>
      <c r="AV2479" s="54"/>
      <c r="AW2479" s="54"/>
      <c r="AX2479" s="54"/>
      <c r="AY2479" s="54"/>
      <c r="AZ2479" s="54"/>
      <c r="BA2479" s="54"/>
      <c r="BB2479" s="54"/>
      <c r="BC2479" s="54"/>
      <c r="BD2479" s="54"/>
      <c r="BE2479" s="54"/>
      <c r="BF2479" s="54"/>
      <c r="BG2479" s="54"/>
      <c r="BH2479" s="54"/>
      <c r="BI2479" s="54"/>
      <c r="BJ2479" s="54"/>
      <c r="BK2479" s="54"/>
      <c r="BL2479" s="54"/>
      <c r="BM2479" s="54"/>
      <c r="BN2479" s="54"/>
      <c r="BO2479" s="54"/>
      <c r="BP2479" s="54"/>
      <c r="BQ2479" s="54"/>
      <c r="BR2479" s="54"/>
      <c r="BS2479" s="54"/>
      <c r="BT2479" s="54"/>
      <c r="BU2479" s="54"/>
      <c r="BV2479" s="54"/>
      <c r="BW2479" s="54"/>
      <c r="BX2479" s="49"/>
      <c r="BY2479" s="55"/>
      <c r="BZ2479" s="8"/>
      <c r="CE2479" s="12" t="str">
        <f t="shared" si="1979"/>
        <v/>
      </c>
      <c r="CG2479" s="77" t="str">
        <f t="shared" si="1980"/>
        <v/>
      </c>
      <c r="CH2479" s="80" t="str">
        <f t="shared" si="1981"/>
        <v/>
      </c>
      <c r="CL2479" s="12" t="str">
        <f t="shared" si="1982"/>
        <v/>
      </c>
      <c r="CM2479" s="12" t="str">
        <f t="shared" si="1983"/>
        <v/>
      </c>
      <c r="CN2479" s="12" t="str" cm="1">
        <f t="array" ref="CN2479">IF(OR($CE2479="", $CG$3=""), "", IF(IFERROR(INDEX($K2479:$T2479, $CK2479, MATCH(CN$3, $K$3:$T$3, 0)), "")="", $CC$4, $CC$3))</f>
        <v/>
      </c>
      <c r="CO2479" s="12" t="str" cm="1">
        <f t="array" ref="CO2479">IF(OR($CE2479="", $CG$3=""), "", IF(IFERROR(INDEX($AA2479:$AJ2479, $CK2479, MATCH(CO$3, $AA$3:$AJ$3, 0)), "")="", $CC$4, $CC$3))</f>
        <v/>
      </c>
      <c r="CP2479" s="12" t="str">
        <f>IF(OR($CE2479="", $CG$3=""), "", IF(CP$3='Property List &amp; Features'!$BG$9, $CC$3, IF(CP$3=$I2479, $CC$3, $CC$4)))</f>
        <v/>
      </c>
      <c r="CQ2479" s="12" t="str">
        <f>IF(OR($CE2479="", $CG$3=""), "", IF(CQ$3='Property List &amp; Features'!$BG$9, $CC$3, IF(CQ$3=$J2479, $CC$3, $CC$4)))</f>
        <v/>
      </c>
      <c r="CR2479" s="12" t="str">
        <f t="shared" si="1984"/>
        <v/>
      </c>
      <c r="CS2479" s="12" t="str">
        <f t="shared" si="1985"/>
        <v/>
      </c>
      <c r="CT2479" s="12" t="str">
        <f t="shared" si="1986"/>
        <v/>
      </c>
      <c r="CU2479" s="12" t="str">
        <f t="shared" si="1987"/>
        <v/>
      </c>
      <c r="CV2479" s="12" t="str">
        <f t="shared" si="1988"/>
        <v/>
      </c>
      <c r="CW2479" s="12" t="str">
        <f t="shared" si="2010"/>
        <v/>
      </c>
      <c r="CX2479" s="12" t="str">
        <f t="shared" si="2011"/>
        <v/>
      </c>
      <c r="CY2479" s="12" t="str">
        <f t="shared" si="2012"/>
        <v/>
      </c>
      <c r="CZ2479" s="12" t="str">
        <f t="shared" si="2013"/>
        <v/>
      </c>
      <c r="DA2479" s="12" t="str">
        <f t="shared" si="2014"/>
        <v/>
      </c>
      <c r="DB2479" s="12" t="str">
        <f t="shared" si="2015"/>
        <v/>
      </c>
      <c r="DC2479" s="12" t="str">
        <f t="shared" si="2016"/>
        <v/>
      </c>
      <c r="DD2479" s="12" t="str">
        <f t="shared" si="2017"/>
        <v/>
      </c>
      <c r="DE2479" s="12" t="str">
        <f t="shared" si="2018"/>
        <v/>
      </c>
      <c r="DF2479" s="12" t="str">
        <f t="shared" si="2019"/>
        <v/>
      </c>
      <c r="DG2479" s="12" t="str">
        <f t="shared" si="2020"/>
        <v/>
      </c>
      <c r="DH2479" s="12" t="str">
        <f t="shared" si="2021"/>
        <v/>
      </c>
      <c r="DI2479" s="12" t="str">
        <f t="shared" si="2022"/>
        <v/>
      </c>
      <c r="DJ2479" s="12" t="str">
        <f t="shared" si="2023"/>
        <v/>
      </c>
      <c r="DK2479" s="12" t="str">
        <f t="shared" si="2024"/>
        <v/>
      </c>
      <c r="DL2479" s="12" t="str">
        <f t="shared" si="2025"/>
        <v/>
      </c>
      <c r="DM2479" s="12" t="str">
        <f t="shared" si="2026"/>
        <v/>
      </c>
      <c r="DN2479" s="12" t="str">
        <f t="shared" si="2027"/>
        <v/>
      </c>
      <c r="DO2479" s="12" t="str">
        <f t="shared" si="2028"/>
        <v/>
      </c>
      <c r="DP2479" s="12" t="str">
        <f t="shared" si="2029"/>
        <v/>
      </c>
      <c r="DQ2479" s="12" t="str">
        <f t="shared" si="2030"/>
        <v/>
      </c>
      <c r="DR2479" s="12" t="str">
        <f t="shared" si="1992"/>
        <v/>
      </c>
      <c r="DS2479" s="12" t="str">
        <f t="shared" si="1993"/>
        <v/>
      </c>
      <c r="DT2479" s="12" t="str">
        <f t="shared" si="1994"/>
        <v/>
      </c>
      <c r="DU2479" s="12" t="str">
        <f t="shared" si="1995"/>
        <v/>
      </c>
      <c r="DV2479" s="12" t="str">
        <f t="shared" si="1996"/>
        <v/>
      </c>
      <c r="DW2479" s="12" t="str">
        <f t="shared" si="1997"/>
        <v/>
      </c>
      <c r="DX2479" s="12" t="str">
        <f t="shared" si="1998"/>
        <v/>
      </c>
      <c r="DY2479" s="12" t="str">
        <f t="shared" si="1999"/>
        <v/>
      </c>
      <c r="DZ2479" s="12" t="str">
        <f t="shared" si="2000"/>
        <v/>
      </c>
      <c r="EA2479" s="12" t="str">
        <f t="shared" si="2001"/>
        <v/>
      </c>
      <c r="EB2479" s="12" t="str">
        <f t="shared" si="2002"/>
        <v/>
      </c>
      <c r="EC2479" s="12" t="str">
        <f t="shared" si="2003"/>
        <v/>
      </c>
      <c r="ED2479" s="12" t="str">
        <f t="shared" si="2004"/>
        <v/>
      </c>
      <c r="EE2479" s="12" t="str">
        <f t="shared" si="2005"/>
        <v/>
      </c>
      <c r="EF2479" s="12" t="str">
        <f t="shared" si="2006"/>
        <v/>
      </c>
      <c r="EG2479" s="12" t="str">
        <f t="shared" si="2007"/>
        <v/>
      </c>
      <c r="EH2479" s="12" t="str">
        <f t="shared" si="2008"/>
        <v/>
      </c>
      <c r="EI2479" s="12" t="str">
        <f t="shared" si="2009"/>
        <v/>
      </c>
      <c r="EK2479" s="83" t="str">
        <f t="shared" si="1989"/>
        <v/>
      </c>
      <c r="EM2479" s="12" t="str">
        <f t="shared" si="1990"/>
        <v/>
      </c>
      <c r="EO2479" s="12" t="str">
        <f t="shared" si="1991"/>
        <v/>
      </c>
      <c r="EQ2479" s="12" t="str">
        <f>IF($EO2479="", "", IF($EQ$8=$EQ$6, COUNTIF($EO$11:$EO$2510, "&gt;"&amp;$EO2479)+1+COUNTIF($EO$11:$EO2479, $EO2479)-1, COUNTIF($EO$11:$EO$2510, "&lt;"&amp;$EO2479)+1+COUNTIF($EO$11:$EO2479, $EO2479)-1))</f>
        <v/>
      </c>
    </row>
    <row r="2480" spans="1:147" x14ac:dyDescent="0.55000000000000004">
      <c r="A2480" s="8"/>
      <c r="B2480" s="12" t="str">
        <f>IF($D2480="", "", COUNTIF($D$11:$D2480, $D2480))</f>
        <v/>
      </c>
      <c r="C2480" s="8"/>
      <c r="D2480" s="45"/>
      <c r="E2480" s="46"/>
      <c r="F2480" s="47"/>
      <c r="G2480" s="54"/>
      <c r="H2480" s="54"/>
      <c r="I2480" s="48"/>
      <c r="J2480" s="49"/>
      <c r="K2480" s="50"/>
      <c r="L2480" s="50"/>
      <c r="M2480" s="50"/>
      <c r="N2480" s="50"/>
      <c r="O2480" s="50"/>
      <c r="P2480" s="50"/>
      <c r="Q2480" s="50"/>
      <c r="R2480" s="50"/>
      <c r="S2480" s="50"/>
      <c r="T2480" s="50"/>
      <c r="U2480" s="51"/>
      <c r="V2480" s="52"/>
      <c r="W2480" s="53"/>
      <c r="X2480" s="53"/>
      <c r="Y2480" s="53"/>
      <c r="Z2480" s="53"/>
      <c r="AA2480" s="48"/>
      <c r="AB2480" s="54"/>
      <c r="AC2480" s="54"/>
      <c r="AD2480" s="54"/>
      <c r="AE2480" s="54"/>
      <c r="AF2480" s="54"/>
      <c r="AG2480" s="54"/>
      <c r="AH2480" s="54"/>
      <c r="AI2480" s="54"/>
      <c r="AJ2480" s="49"/>
      <c r="AK2480" s="48"/>
      <c r="AL2480" s="54"/>
      <c r="AM2480" s="54"/>
      <c r="AN2480" s="54"/>
      <c r="AO2480" s="54"/>
      <c r="AP2480" s="54"/>
      <c r="AQ2480" s="54"/>
      <c r="AR2480" s="54"/>
      <c r="AS2480" s="54"/>
      <c r="AT2480" s="54"/>
      <c r="AU2480" s="54"/>
      <c r="AV2480" s="54"/>
      <c r="AW2480" s="54"/>
      <c r="AX2480" s="54"/>
      <c r="AY2480" s="54"/>
      <c r="AZ2480" s="54"/>
      <c r="BA2480" s="54"/>
      <c r="BB2480" s="54"/>
      <c r="BC2480" s="54"/>
      <c r="BD2480" s="54"/>
      <c r="BE2480" s="54"/>
      <c r="BF2480" s="54"/>
      <c r="BG2480" s="54"/>
      <c r="BH2480" s="54"/>
      <c r="BI2480" s="54"/>
      <c r="BJ2480" s="54"/>
      <c r="BK2480" s="54"/>
      <c r="BL2480" s="54"/>
      <c r="BM2480" s="54"/>
      <c r="BN2480" s="54"/>
      <c r="BO2480" s="54"/>
      <c r="BP2480" s="54"/>
      <c r="BQ2480" s="54"/>
      <c r="BR2480" s="54"/>
      <c r="BS2480" s="54"/>
      <c r="BT2480" s="54"/>
      <c r="BU2480" s="54"/>
      <c r="BV2480" s="54"/>
      <c r="BW2480" s="54"/>
      <c r="BX2480" s="49"/>
      <c r="BY2480" s="55"/>
      <c r="BZ2480" s="8"/>
      <c r="CE2480" s="12" t="str">
        <f t="shared" si="1979"/>
        <v/>
      </c>
      <c r="CG2480" s="77" t="str">
        <f t="shared" si="1980"/>
        <v/>
      </c>
      <c r="CH2480" s="80" t="str">
        <f t="shared" si="1981"/>
        <v/>
      </c>
      <c r="CL2480" s="12" t="str">
        <f t="shared" si="1982"/>
        <v/>
      </c>
      <c r="CM2480" s="12" t="str">
        <f t="shared" si="1983"/>
        <v/>
      </c>
      <c r="CN2480" s="12" t="str" cm="1">
        <f t="array" ref="CN2480">IF(OR($CE2480="", $CG$3=""), "", IF(IFERROR(INDEX($K2480:$T2480, $CK2480, MATCH(CN$3, $K$3:$T$3, 0)), "")="", $CC$4, $CC$3))</f>
        <v/>
      </c>
      <c r="CO2480" s="12" t="str" cm="1">
        <f t="array" ref="CO2480">IF(OR($CE2480="", $CG$3=""), "", IF(IFERROR(INDEX($AA2480:$AJ2480, $CK2480, MATCH(CO$3, $AA$3:$AJ$3, 0)), "")="", $CC$4, $CC$3))</f>
        <v/>
      </c>
      <c r="CP2480" s="12" t="str">
        <f>IF(OR($CE2480="", $CG$3=""), "", IF(CP$3='Property List &amp; Features'!$BG$9, $CC$3, IF(CP$3=$I2480, $CC$3, $CC$4)))</f>
        <v/>
      </c>
      <c r="CQ2480" s="12" t="str">
        <f>IF(OR($CE2480="", $CG$3=""), "", IF(CQ$3='Property List &amp; Features'!$BG$9, $CC$3, IF(CQ$3=$J2480, $CC$3, $CC$4)))</f>
        <v/>
      </c>
      <c r="CR2480" s="12" t="str">
        <f t="shared" si="1984"/>
        <v/>
      </c>
      <c r="CS2480" s="12" t="str">
        <f t="shared" si="1985"/>
        <v/>
      </c>
      <c r="CT2480" s="12" t="str">
        <f t="shared" si="1986"/>
        <v/>
      </c>
      <c r="CU2480" s="12" t="str">
        <f t="shared" si="1987"/>
        <v/>
      </c>
      <c r="CV2480" s="12" t="str">
        <f t="shared" si="1988"/>
        <v/>
      </c>
      <c r="CW2480" s="12" t="str">
        <f t="shared" si="2010"/>
        <v/>
      </c>
      <c r="CX2480" s="12" t="str">
        <f t="shared" si="2011"/>
        <v/>
      </c>
      <c r="CY2480" s="12" t="str">
        <f t="shared" si="2012"/>
        <v/>
      </c>
      <c r="CZ2480" s="12" t="str">
        <f t="shared" si="2013"/>
        <v/>
      </c>
      <c r="DA2480" s="12" t="str">
        <f t="shared" si="2014"/>
        <v/>
      </c>
      <c r="DB2480" s="12" t="str">
        <f t="shared" si="2015"/>
        <v/>
      </c>
      <c r="DC2480" s="12" t="str">
        <f t="shared" si="2016"/>
        <v/>
      </c>
      <c r="DD2480" s="12" t="str">
        <f t="shared" si="2017"/>
        <v/>
      </c>
      <c r="DE2480" s="12" t="str">
        <f t="shared" si="2018"/>
        <v/>
      </c>
      <c r="DF2480" s="12" t="str">
        <f t="shared" si="2019"/>
        <v/>
      </c>
      <c r="DG2480" s="12" t="str">
        <f t="shared" si="2020"/>
        <v/>
      </c>
      <c r="DH2480" s="12" t="str">
        <f t="shared" si="2021"/>
        <v/>
      </c>
      <c r="DI2480" s="12" t="str">
        <f t="shared" si="2022"/>
        <v/>
      </c>
      <c r="DJ2480" s="12" t="str">
        <f t="shared" si="2023"/>
        <v/>
      </c>
      <c r="DK2480" s="12" t="str">
        <f t="shared" si="2024"/>
        <v/>
      </c>
      <c r="DL2480" s="12" t="str">
        <f t="shared" si="2025"/>
        <v/>
      </c>
      <c r="DM2480" s="12" t="str">
        <f t="shared" si="2026"/>
        <v/>
      </c>
      <c r="DN2480" s="12" t="str">
        <f t="shared" si="2027"/>
        <v/>
      </c>
      <c r="DO2480" s="12" t="str">
        <f t="shared" si="2028"/>
        <v/>
      </c>
      <c r="DP2480" s="12" t="str">
        <f t="shared" si="2029"/>
        <v/>
      </c>
      <c r="DQ2480" s="12" t="str">
        <f t="shared" si="2030"/>
        <v/>
      </c>
      <c r="DR2480" s="12" t="str">
        <f t="shared" si="1992"/>
        <v/>
      </c>
      <c r="DS2480" s="12" t="str">
        <f t="shared" si="1993"/>
        <v/>
      </c>
      <c r="DT2480" s="12" t="str">
        <f t="shared" si="1994"/>
        <v/>
      </c>
      <c r="DU2480" s="12" t="str">
        <f t="shared" si="1995"/>
        <v/>
      </c>
      <c r="DV2480" s="12" t="str">
        <f t="shared" si="1996"/>
        <v/>
      </c>
      <c r="DW2480" s="12" t="str">
        <f t="shared" si="1997"/>
        <v/>
      </c>
      <c r="DX2480" s="12" t="str">
        <f t="shared" si="1998"/>
        <v/>
      </c>
      <c r="DY2480" s="12" t="str">
        <f t="shared" si="1999"/>
        <v/>
      </c>
      <c r="DZ2480" s="12" t="str">
        <f t="shared" si="2000"/>
        <v/>
      </c>
      <c r="EA2480" s="12" t="str">
        <f t="shared" si="2001"/>
        <v/>
      </c>
      <c r="EB2480" s="12" t="str">
        <f t="shared" si="2002"/>
        <v/>
      </c>
      <c r="EC2480" s="12" t="str">
        <f t="shared" si="2003"/>
        <v/>
      </c>
      <c r="ED2480" s="12" t="str">
        <f t="shared" si="2004"/>
        <v/>
      </c>
      <c r="EE2480" s="12" t="str">
        <f t="shared" si="2005"/>
        <v/>
      </c>
      <c r="EF2480" s="12" t="str">
        <f t="shared" si="2006"/>
        <v/>
      </c>
      <c r="EG2480" s="12" t="str">
        <f t="shared" si="2007"/>
        <v/>
      </c>
      <c r="EH2480" s="12" t="str">
        <f t="shared" si="2008"/>
        <v/>
      </c>
      <c r="EI2480" s="12" t="str">
        <f t="shared" si="2009"/>
        <v/>
      </c>
      <c r="EK2480" s="83" t="str">
        <f t="shared" si="1989"/>
        <v/>
      </c>
      <c r="EM2480" s="12" t="str">
        <f t="shared" si="1990"/>
        <v/>
      </c>
      <c r="EO2480" s="12" t="str">
        <f t="shared" si="1991"/>
        <v/>
      </c>
      <c r="EQ2480" s="12" t="str">
        <f>IF($EO2480="", "", IF($EQ$8=$EQ$6, COUNTIF($EO$11:$EO$2510, "&gt;"&amp;$EO2480)+1+COUNTIF($EO$11:$EO2480, $EO2480)-1, COUNTIF($EO$11:$EO$2510, "&lt;"&amp;$EO2480)+1+COUNTIF($EO$11:$EO2480, $EO2480)-1))</f>
        <v/>
      </c>
    </row>
    <row r="2481" spans="1:147" x14ac:dyDescent="0.55000000000000004">
      <c r="A2481" s="8"/>
      <c r="B2481" s="12" t="str">
        <f>IF($D2481="", "", COUNTIF($D$11:$D2481, $D2481))</f>
        <v/>
      </c>
      <c r="C2481" s="8"/>
      <c r="D2481" s="45"/>
      <c r="E2481" s="46"/>
      <c r="F2481" s="47"/>
      <c r="G2481" s="54"/>
      <c r="H2481" s="54"/>
      <c r="I2481" s="48"/>
      <c r="J2481" s="49"/>
      <c r="K2481" s="50"/>
      <c r="L2481" s="50"/>
      <c r="M2481" s="50"/>
      <c r="N2481" s="50"/>
      <c r="O2481" s="50"/>
      <c r="P2481" s="50"/>
      <c r="Q2481" s="50"/>
      <c r="R2481" s="50"/>
      <c r="S2481" s="50"/>
      <c r="T2481" s="50"/>
      <c r="U2481" s="51"/>
      <c r="V2481" s="52"/>
      <c r="W2481" s="53"/>
      <c r="X2481" s="53"/>
      <c r="Y2481" s="53"/>
      <c r="Z2481" s="53"/>
      <c r="AA2481" s="48"/>
      <c r="AB2481" s="54"/>
      <c r="AC2481" s="54"/>
      <c r="AD2481" s="54"/>
      <c r="AE2481" s="54"/>
      <c r="AF2481" s="54"/>
      <c r="AG2481" s="54"/>
      <c r="AH2481" s="54"/>
      <c r="AI2481" s="54"/>
      <c r="AJ2481" s="49"/>
      <c r="AK2481" s="48"/>
      <c r="AL2481" s="54"/>
      <c r="AM2481" s="54"/>
      <c r="AN2481" s="54"/>
      <c r="AO2481" s="54"/>
      <c r="AP2481" s="54"/>
      <c r="AQ2481" s="54"/>
      <c r="AR2481" s="54"/>
      <c r="AS2481" s="54"/>
      <c r="AT2481" s="54"/>
      <c r="AU2481" s="54"/>
      <c r="AV2481" s="54"/>
      <c r="AW2481" s="54"/>
      <c r="AX2481" s="54"/>
      <c r="AY2481" s="54"/>
      <c r="AZ2481" s="54"/>
      <c r="BA2481" s="54"/>
      <c r="BB2481" s="54"/>
      <c r="BC2481" s="54"/>
      <c r="BD2481" s="54"/>
      <c r="BE2481" s="54"/>
      <c r="BF2481" s="54"/>
      <c r="BG2481" s="54"/>
      <c r="BH2481" s="54"/>
      <c r="BI2481" s="54"/>
      <c r="BJ2481" s="54"/>
      <c r="BK2481" s="54"/>
      <c r="BL2481" s="54"/>
      <c r="BM2481" s="54"/>
      <c r="BN2481" s="54"/>
      <c r="BO2481" s="54"/>
      <c r="BP2481" s="54"/>
      <c r="BQ2481" s="54"/>
      <c r="BR2481" s="54"/>
      <c r="BS2481" s="54"/>
      <c r="BT2481" s="54"/>
      <c r="BU2481" s="54"/>
      <c r="BV2481" s="54"/>
      <c r="BW2481" s="54"/>
      <c r="BX2481" s="49"/>
      <c r="BY2481" s="55"/>
      <c r="BZ2481" s="8"/>
      <c r="CE2481" s="12" t="str">
        <f t="shared" si="1979"/>
        <v/>
      </c>
      <c r="CG2481" s="77" t="str">
        <f t="shared" si="1980"/>
        <v/>
      </c>
      <c r="CH2481" s="80" t="str">
        <f t="shared" si="1981"/>
        <v/>
      </c>
      <c r="CL2481" s="12" t="str">
        <f t="shared" si="1982"/>
        <v/>
      </c>
      <c r="CM2481" s="12" t="str">
        <f t="shared" si="1983"/>
        <v/>
      </c>
      <c r="CN2481" s="12" t="str" cm="1">
        <f t="array" ref="CN2481">IF(OR($CE2481="", $CG$3=""), "", IF(IFERROR(INDEX($K2481:$T2481, $CK2481, MATCH(CN$3, $K$3:$T$3, 0)), "")="", $CC$4, $CC$3))</f>
        <v/>
      </c>
      <c r="CO2481" s="12" t="str" cm="1">
        <f t="array" ref="CO2481">IF(OR($CE2481="", $CG$3=""), "", IF(IFERROR(INDEX($AA2481:$AJ2481, $CK2481, MATCH(CO$3, $AA$3:$AJ$3, 0)), "")="", $CC$4, $CC$3))</f>
        <v/>
      </c>
      <c r="CP2481" s="12" t="str">
        <f>IF(OR($CE2481="", $CG$3=""), "", IF(CP$3='Property List &amp; Features'!$BG$9, $CC$3, IF(CP$3=$I2481, $CC$3, $CC$4)))</f>
        <v/>
      </c>
      <c r="CQ2481" s="12" t="str">
        <f>IF(OR($CE2481="", $CG$3=""), "", IF(CQ$3='Property List &amp; Features'!$BG$9, $CC$3, IF(CQ$3=$J2481, $CC$3, $CC$4)))</f>
        <v/>
      </c>
      <c r="CR2481" s="12" t="str">
        <f t="shared" si="1984"/>
        <v/>
      </c>
      <c r="CS2481" s="12" t="str">
        <f t="shared" si="1985"/>
        <v/>
      </c>
      <c r="CT2481" s="12" t="str">
        <f t="shared" si="1986"/>
        <v/>
      </c>
      <c r="CU2481" s="12" t="str">
        <f t="shared" si="1987"/>
        <v/>
      </c>
      <c r="CV2481" s="12" t="str">
        <f t="shared" si="1988"/>
        <v/>
      </c>
      <c r="CW2481" s="12" t="str">
        <f t="shared" si="2010"/>
        <v/>
      </c>
      <c r="CX2481" s="12" t="str">
        <f t="shared" si="2011"/>
        <v/>
      </c>
      <c r="CY2481" s="12" t="str">
        <f t="shared" si="2012"/>
        <v/>
      </c>
      <c r="CZ2481" s="12" t="str">
        <f t="shared" si="2013"/>
        <v/>
      </c>
      <c r="DA2481" s="12" t="str">
        <f t="shared" si="2014"/>
        <v/>
      </c>
      <c r="DB2481" s="12" t="str">
        <f t="shared" si="2015"/>
        <v/>
      </c>
      <c r="DC2481" s="12" t="str">
        <f t="shared" si="2016"/>
        <v/>
      </c>
      <c r="DD2481" s="12" t="str">
        <f t="shared" si="2017"/>
        <v/>
      </c>
      <c r="DE2481" s="12" t="str">
        <f t="shared" si="2018"/>
        <v/>
      </c>
      <c r="DF2481" s="12" t="str">
        <f t="shared" si="2019"/>
        <v/>
      </c>
      <c r="DG2481" s="12" t="str">
        <f t="shared" si="2020"/>
        <v/>
      </c>
      <c r="DH2481" s="12" t="str">
        <f t="shared" si="2021"/>
        <v/>
      </c>
      <c r="DI2481" s="12" t="str">
        <f t="shared" si="2022"/>
        <v/>
      </c>
      <c r="DJ2481" s="12" t="str">
        <f t="shared" si="2023"/>
        <v/>
      </c>
      <c r="DK2481" s="12" t="str">
        <f t="shared" si="2024"/>
        <v/>
      </c>
      <c r="DL2481" s="12" t="str">
        <f t="shared" si="2025"/>
        <v/>
      </c>
      <c r="DM2481" s="12" t="str">
        <f t="shared" si="2026"/>
        <v/>
      </c>
      <c r="DN2481" s="12" t="str">
        <f t="shared" si="2027"/>
        <v/>
      </c>
      <c r="DO2481" s="12" t="str">
        <f t="shared" si="2028"/>
        <v/>
      </c>
      <c r="DP2481" s="12" t="str">
        <f t="shared" si="2029"/>
        <v/>
      </c>
      <c r="DQ2481" s="12" t="str">
        <f t="shared" si="2030"/>
        <v/>
      </c>
      <c r="DR2481" s="12" t="str">
        <f t="shared" si="1992"/>
        <v/>
      </c>
      <c r="DS2481" s="12" t="str">
        <f t="shared" si="1993"/>
        <v/>
      </c>
      <c r="DT2481" s="12" t="str">
        <f t="shared" si="1994"/>
        <v/>
      </c>
      <c r="DU2481" s="12" t="str">
        <f t="shared" si="1995"/>
        <v/>
      </c>
      <c r="DV2481" s="12" t="str">
        <f t="shared" si="1996"/>
        <v/>
      </c>
      <c r="DW2481" s="12" t="str">
        <f t="shared" si="1997"/>
        <v/>
      </c>
      <c r="DX2481" s="12" t="str">
        <f t="shared" si="1998"/>
        <v/>
      </c>
      <c r="DY2481" s="12" t="str">
        <f t="shared" si="1999"/>
        <v/>
      </c>
      <c r="DZ2481" s="12" t="str">
        <f t="shared" si="2000"/>
        <v/>
      </c>
      <c r="EA2481" s="12" t="str">
        <f t="shared" si="2001"/>
        <v/>
      </c>
      <c r="EB2481" s="12" t="str">
        <f t="shared" si="2002"/>
        <v/>
      </c>
      <c r="EC2481" s="12" t="str">
        <f t="shared" si="2003"/>
        <v/>
      </c>
      <c r="ED2481" s="12" t="str">
        <f t="shared" si="2004"/>
        <v/>
      </c>
      <c r="EE2481" s="12" t="str">
        <f t="shared" si="2005"/>
        <v/>
      </c>
      <c r="EF2481" s="12" t="str">
        <f t="shared" si="2006"/>
        <v/>
      </c>
      <c r="EG2481" s="12" t="str">
        <f t="shared" si="2007"/>
        <v/>
      </c>
      <c r="EH2481" s="12" t="str">
        <f t="shared" si="2008"/>
        <v/>
      </c>
      <c r="EI2481" s="12" t="str">
        <f t="shared" si="2009"/>
        <v/>
      </c>
      <c r="EK2481" s="83" t="str">
        <f t="shared" si="1989"/>
        <v/>
      </c>
      <c r="EM2481" s="12" t="str">
        <f t="shared" si="1990"/>
        <v/>
      </c>
      <c r="EO2481" s="12" t="str">
        <f t="shared" si="1991"/>
        <v/>
      </c>
      <c r="EQ2481" s="12" t="str">
        <f>IF($EO2481="", "", IF($EQ$8=$EQ$6, COUNTIF($EO$11:$EO$2510, "&gt;"&amp;$EO2481)+1+COUNTIF($EO$11:$EO2481, $EO2481)-1, COUNTIF($EO$11:$EO$2510, "&lt;"&amp;$EO2481)+1+COUNTIF($EO$11:$EO2481, $EO2481)-1))</f>
        <v/>
      </c>
    </row>
    <row r="2482" spans="1:147" x14ac:dyDescent="0.55000000000000004">
      <c r="A2482" s="8"/>
      <c r="B2482" s="12" t="str">
        <f>IF($D2482="", "", COUNTIF($D$11:$D2482, $D2482))</f>
        <v/>
      </c>
      <c r="C2482" s="8"/>
      <c r="D2482" s="45"/>
      <c r="E2482" s="46"/>
      <c r="F2482" s="47"/>
      <c r="G2482" s="54"/>
      <c r="H2482" s="54"/>
      <c r="I2482" s="48"/>
      <c r="J2482" s="49"/>
      <c r="K2482" s="50"/>
      <c r="L2482" s="50"/>
      <c r="M2482" s="50"/>
      <c r="N2482" s="50"/>
      <c r="O2482" s="50"/>
      <c r="P2482" s="50"/>
      <c r="Q2482" s="50"/>
      <c r="R2482" s="50"/>
      <c r="S2482" s="50"/>
      <c r="T2482" s="50"/>
      <c r="U2482" s="51"/>
      <c r="V2482" s="52"/>
      <c r="W2482" s="53"/>
      <c r="X2482" s="53"/>
      <c r="Y2482" s="53"/>
      <c r="Z2482" s="53"/>
      <c r="AA2482" s="48"/>
      <c r="AB2482" s="54"/>
      <c r="AC2482" s="54"/>
      <c r="AD2482" s="54"/>
      <c r="AE2482" s="54"/>
      <c r="AF2482" s="54"/>
      <c r="AG2482" s="54"/>
      <c r="AH2482" s="54"/>
      <c r="AI2482" s="54"/>
      <c r="AJ2482" s="49"/>
      <c r="AK2482" s="48"/>
      <c r="AL2482" s="54"/>
      <c r="AM2482" s="54"/>
      <c r="AN2482" s="54"/>
      <c r="AO2482" s="54"/>
      <c r="AP2482" s="54"/>
      <c r="AQ2482" s="54"/>
      <c r="AR2482" s="54"/>
      <c r="AS2482" s="54"/>
      <c r="AT2482" s="54"/>
      <c r="AU2482" s="54"/>
      <c r="AV2482" s="54"/>
      <c r="AW2482" s="54"/>
      <c r="AX2482" s="54"/>
      <c r="AY2482" s="54"/>
      <c r="AZ2482" s="54"/>
      <c r="BA2482" s="54"/>
      <c r="BB2482" s="54"/>
      <c r="BC2482" s="54"/>
      <c r="BD2482" s="54"/>
      <c r="BE2482" s="54"/>
      <c r="BF2482" s="54"/>
      <c r="BG2482" s="54"/>
      <c r="BH2482" s="54"/>
      <c r="BI2482" s="54"/>
      <c r="BJ2482" s="54"/>
      <c r="BK2482" s="54"/>
      <c r="BL2482" s="54"/>
      <c r="BM2482" s="54"/>
      <c r="BN2482" s="54"/>
      <c r="BO2482" s="54"/>
      <c r="BP2482" s="54"/>
      <c r="BQ2482" s="54"/>
      <c r="BR2482" s="54"/>
      <c r="BS2482" s="54"/>
      <c r="BT2482" s="54"/>
      <c r="BU2482" s="54"/>
      <c r="BV2482" s="54"/>
      <c r="BW2482" s="54"/>
      <c r="BX2482" s="49"/>
      <c r="BY2482" s="55"/>
      <c r="BZ2482" s="8"/>
      <c r="CE2482" s="12" t="str">
        <f t="shared" si="1979"/>
        <v/>
      </c>
      <c r="CG2482" s="77" t="str">
        <f t="shared" si="1980"/>
        <v/>
      </c>
      <c r="CH2482" s="80" t="str">
        <f t="shared" si="1981"/>
        <v/>
      </c>
      <c r="CL2482" s="12" t="str">
        <f t="shared" si="1982"/>
        <v/>
      </c>
      <c r="CM2482" s="12" t="str">
        <f t="shared" si="1983"/>
        <v/>
      </c>
      <c r="CN2482" s="12" t="str" cm="1">
        <f t="array" ref="CN2482">IF(OR($CE2482="", $CG$3=""), "", IF(IFERROR(INDEX($K2482:$T2482, $CK2482, MATCH(CN$3, $K$3:$T$3, 0)), "")="", $CC$4, $CC$3))</f>
        <v/>
      </c>
      <c r="CO2482" s="12" t="str" cm="1">
        <f t="array" ref="CO2482">IF(OR($CE2482="", $CG$3=""), "", IF(IFERROR(INDEX($AA2482:$AJ2482, $CK2482, MATCH(CO$3, $AA$3:$AJ$3, 0)), "")="", $CC$4, $CC$3))</f>
        <v/>
      </c>
      <c r="CP2482" s="12" t="str">
        <f>IF(OR($CE2482="", $CG$3=""), "", IF(CP$3='Property List &amp; Features'!$BG$9, $CC$3, IF(CP$3=$I2482, $CC$3, $CC$4)))</f>
        <v/>
      </c>
      <c r="CQ2482" s="12" t="str">
        <f>IF(OR($CE2482="", $CG$3=""), "", IF(CQ$3='Property List &amp; Features'!$BG$9, $CC$3, IF(CQ$3=$J2482, $CC$3, $CC$4)))</f>
        <v/>
      </c>
      <c r="CR2482" s="12" t="str">
        <f t="shared" si="1984"/>
        <v/>
      </c>
      <c r="CS2482" s="12" t="str">
        <f t="shared" si="1985"/>
        <v/>
      </c>
      <c r="CT2482" s="12" t="str">
        <f t="shared" si="1986"/>
        <v/>
      </c>
      <c r="CU2482" s="12" t="str">
        <f t="shared" si="1987"/>
        <v/>
      </c>
      <c r="CV2482" s="12" t="str">
        <f t="shared" si="1988"/>
        <v/>
      </c>
      <c r="CW2482" s="12" t="str">
        <f t="shared" si="2010"/>
        <v/>
      </c>
      <c r="CX2482" s="12" t="str">
        <f t="shared" si="2011"/>
        <v/>
      </c>
      <c r="CY2482" s="12" t="str">
        <f t="shared" si="2012"/>
        <v/>
      </c>
      <c r="CZ2482" s="12" t="str">
        <f t="shared" si="2013"/>
        <v/>
      </c>
      <c r="DA2482" s="12" t="str">
        <f t="shared" si="2014"/>
        <v/>
      </c>
      <c r="DB2482" s="12" t="str">
        <f t="shared" si="2015"/>
        <v/>
      </c>
      <c r="DC2482" s="12" t="str">
        <f t="shared" si="2016"/>
        <v/>
      </c>
      <c r="DD2482" s="12" t="str">
        <f t="shared" si="2017"/>
        <v/>
      </c>
      <c r="DE2482" s="12" t="str">
        <f t="shared" si="2018"/>
        <v/>
      </c>
      <c r="DF2482" s="12" t="str">
        <f t="shared" si="2019"/>
        <v/>
      </c>
      <c r="DG2482" s="12" t="str">
        <f t="shared" si="2020"/>
        <v/>
      </c>
      <c r="DH2482" s="12" t="str">
        <f t="shared" si="2021"/>
        <v/>
      </c>
      <c r="DI2482" s="12" t="str">
        <f t="shared" si="2022"/>
        <v/>
      </c>
      <c r="DJ2482" s="12" t="str">
        <f t="shared" si="2023"/>
        <v/>
      </c>
      <c r="DK2482" s="12" t="str">
        <f t="shared" si="2024"/>
        <v/>
      </c>
      <c r="DL2482" s="12" t="str">
        <f t="shared" si="2025"/>
        <v/>
      </c>
      <c r="DM2482" s="12" t="str">
        <f t="shared" si="2026"/>
        <v/>
      </c>
      <c r="DN2482" s="12" t="str">
        <f t="shared" si="2027"/>
        <v/>
      </c>
      <c r="DO2482" s="12" t="str">
        <f t="shared" si="2028"/>
        <v/>
      </c>
      <c r="DP2482" s="12" t="str">
        <f t="shared" si="2029"/>
        <v/>
      </c>
      <c r="DQ2482" s="12" t="str">
        <f t="shared" si="2030"/>
        <v/>
      </c>
      <c r="DR2482" s="12" t="str">
        <f t="shared" si="1992"/>
        <v/>
      </c>
      <c r="DS2482" s="12" t="str">
        <f t="shared" si="1993"/>
        <v/>
      </c>
      <c r="DT2482" s="12" t="str">
        <f t="shared" si="1994"/>
        <v/>
      </c>
      <c r="DU2482" s="12" t="str">
        <f t="shared" si="1995"/>
        <v/>
      </c>
      <c r="DV2482" s="12" t="str">
        <f t="shared" si="1996"/>
        <v/>
      </c>
      <c r="DW2482" s="12" t="str">
        <f t="shared" si="1997"/>
        <v/>
      </c>
      <c r="DX2482" s="12" t="str">
        <f t="shared" si="1998"/>
        <v/>
      </c>
      <c r="DY2482" s="12" t="str">
        <f t="shared" si="1999"/>
        <v/>
      </c>
      <c r="DZ2482" s="12" t="str">
        <f t="shared" si="2000"/>
        <v/>
      </c>
      <c r="EA2482" s="12" t="str">
        <f t="shared" si="2001"/>
        <v/>
      </c>
      <c r="EB2482" s="12" t="str">
        <f t="shared" si="2002"/>
        <v/>
      </c>
      <c r="EC2482" s="12" t="str">
        <f t="shared" si="2003"/>
        <v/>
      </c>
      <c r="ED2482" s="12" t="str">
        <f t="shared" si="2004"/>
        <v/>
      </c>
      <c r="EE2482" s="12" t="str">
        <f t="shared" si="2005"/>
        <v/>
      </c>
      <c r="EF2482" s="12" t="str">
        <f t="shared" si="2006"/>
        <v/>
      </c>
      <c r="EG2482" s="12" t="str">
        <f t="shared" si="2007"/>
        <v/>
      </c>
      <c r="EH2482" s="12" t="str">
        <f t="shared" si="2008"/>
        <v/>
      </c>
      <c r="EI2482" s="12" t="str">
        <f t="shared" si="2009"/>
        <v/>
      </c>
      <c r="EK2482" s="83" t="str">
        <f t="shared" si="1989"/>
        <v/>
      </c>
      <c r="EM2482" s="12" t="str">
        <f t="shared" si="1990"/>
        <v/>
      </c>
      <c r="EO2482" s="12" t="str">
        <f t="shared" si="1991"/>
        <v/>
      </c>
      <c r="EQ2482" s="12" t="str">
        <f>IF($EO2482="", "", IF($EQ$8=$EQ$6, COUNTIF($EO$11:$EO$2510, "&gt;"&amp;$EO2482)+1+COUNTIF($EO$11:$EO2482, $EO2482)-1, COUNTIF($EO$11:$EO$2510, "&lt;"&amp;$EO2482)+1+COUNTIF($EO$11:$EO2482, $EO2482)-1))</f>
        <v/>
      </c>
    </row>
    <row r="2483" spans="1:147" x14ac:dyDescent="0.55000000000000004">
      <c r="A2483" s="8"/>
      <c r="B2483" s="12" t="str">
        <f>IF($D2483="", "", COUNTIF($D$11:$D2483, $D2483))</f>
        <v/>
      </c>
      <c r="C2483" s="8"/>
      <c r="D2483" s="45"/>
      <c r="E2483" s="46"/>
      <c r="F2483" s="47"/>
      <c r="G2483" s="54"/>
      <c r="H2483" s="54"/>
      <c r="I2483" s="48"/>
      <c r="J2483" s="49"/>
      <c r="K2483" s="50"/>
      <c r="L2483" s="50"/>
      <c r="M2483" s="50"/>
      <c r="N2483" s="50"/>
      <c r="O2483" s="50"/>
      <c r="P2483" s="50"/>
      <c r="Q2483" s="50"/>
      <c r="R2483" s="50"/>
      <c r="S2483" s="50"/>
      <c r="T2483" s="50"/>
      <c r="U2483" s="51"/>
      <c r="V2483" s="52"/>
      <c r="W2483" s="53"/>
      <c r="X2483" s="53"/>
      <c r="Y2483" s="53"/>
      <c r="Z2483" s="53"/>
      <c r="AA2483" s="48"/>
      <c r="AB2483" s="54"/>
      <c r="AC2483" s="54"/>
      <c r="AD2483" s="54"/>
      <c r="AE2483" s="54"/>
      <c r="AF2483" s="54"/>
      <c r="AG2483" s="54"/>
      <c r="AH2483" s="54"/>
      <c r="AI2483" s="54"/>
      <c r="AJ2483" s="49"/>
      <c r="AK2483" s="48"/>
      <c r="AL2483" s="54"/>
      <c r="AM2483" s="54"/>
      <c r="AN2483" s="54"/>
      <c r="AO2483" s="54"/>
      <c r="AP2483" s="54"/>
      <c r="AQ2483" s="54"/>
      <c r="AR2483" s="54"/>
      <c r="AS2483" s="54"/>
      <c r="AT2483" s="54"/>
      <c r="AU2483" s="54"/>
      <c r="AV2483" s="54"/>
      <c r="AW2483" s="54"/>
      <c r="AX2483" s="54"/>
      <c r="AY2483" s="54"/>
      <c r="AZ2483" s="54"/>
      <c r="BA2483" s="54"/>
      <c r="BB2483" s="54"/>
      <c r="BC2483" s="54"/>
      <c r="BD2483" s="54"/>
      <c r="BE2483" s="54"/>
      <c r="BF2483" s="54"/>
      <c r="BG2483" s="54"/>
      <c r="BH2483" s="54"/>
      <c r="BI2483" s="54"/>
      <c r="BJ2483" s="54"/>
      <c r="BK2483" s="54"/>
      <c r="BL2483" s="54"/>
      <c r="BM2483" s="54"/>
      <c r="BN2483" s="54"/>
      <c r="BO2483" s="54"/>
      <c r="BP2483" s="54"/>
      <c r="BQ2483" s="54"/>
      <c r="BR2483" s="54"/>
      <c r="BS2483" s="54"/>
      <c r="BT2483" s="54"/>
      <c r="BU2483" s="54"/>
      <c r="BV2483" s="54"/>
      <c r="BW2483" s="54"/>
      <c r="BX2483" s="49"/>
      <c r="BY2483" s="55"/>
      <c r="BZ2483" s="8"/>
      <c r="CE2483" s="12" t="str">
        <f t="shared" si="1979"/>
        <v/>
      </c>
      <c r="CG2483" s="77" t="str">
        <f t="shared" si="1980"/>
        <v/>
      </c>
      <c r="CH2483" s="80" t="str">
        <f t="shared" si="1981"/>
        <v/>
      </c>
      <c r="CL2483" s="12" t="str">
        <f t="shared" si="1982"/>
        <v/>
      </c>
      <c r="CM2483" s="12" t="str">
        <f t="shared" si="1983"/>
        <v/>
      </c>
      <c r="CN2483" s="12" t="str" cm="1">
        <f t="array" ref="CN2483">IF(OR($CE2483="", $CG$3=""), "", IF(IFERROR(INDEX($K2483:$T2483, $CK2483, MATCH(CN$3, $K$3:$T$3, 0)), "")="", $CC$4, $CC$3))</f>
        <v/>
      </c>
      <c r="CO2483" s="12" t="str" cm="1">
        <f t="array" ref="CO2483">IF(OR($CE2483="", $CG$3=""), "", IF(IFERROR(INDEX($AA2483:$AJ2483, $CK2483, MATCH(CO$3, $AA$3:$AJ$3, 0)), "")="", $CC$4, $CC$3))</f>
        <v/>
      </c>
      <c r="CP2483" s="12" t="str">
        <f>IF(OR($CE2483="", $CG$3=""), "", IF(CP$3='Property List &amp; Features'!$BG$9, $CC$3, IF(CP$3=$I2483, $CC$3, $CC$4)))</f>
        <v/>
      </c>
      <c r="CQ2483" s="12" t="str">
        <f>IF(OR($CE2483="", $CG$3=""), "", IF(CQ$3='Property List &amp; Features'!$BG$9, $CC$3, IF(CQ$3=$J2483, $CC$3, $CC$4)))</f>
        <v/>
      </c>
      <c r="CR2483" s="12" t="str">
        <f t="shared" si="1984"/>
        <v/>
      </c>
      <c r="CS2483" s="12" t="str">
        <f t="shared" si="1985"/>
        <v/>
      </c>
      <c r="CT2483" s="12" t="str">
        <f t="shared" si="1986"/>
        <v/>
      </c>
      <c r="CU2483" s="12" t="str">
        <f t="shared" si="1987"/>
        <v/>
      </c>
      <c r="CV2483" s="12" t="str">
        <f t="shared" si="1988"/>
        <v/>
      </c>
      <c r="CW2483" s="12" t="str">
        <f t="shared" si="2010"/>
        <v/>
      </c>
      <c r="CX2483" s="12" t="str">
        <f t="shared" si="2011"/>
        <v/>
      </c>
      <c r="CY2483" s="12" t="str">
        <f t="shared" si="2012"/>
        <v/>
      </c>
      <c r="CZ2483" s="12" t="str">
        <f t="shared" si="2013"/>
        <v/>
      </c>
      <c r="DA2483" s="12" t="str">
        <f t="shared" si="2014"/>
        <v/>
      </c>
      <c r="DB2483" s="12" t="str">
        <f t="shared" si="2015"/>
        <v/>
      </c>
      <c r="DC2483" s="12" t="str">
        <f t="shared" si="2016"/>
        <v/>
      </c>
      <c r="DD2483" s="12" t="str">
        <f t="shared" si="2017"/>
        <v/>
      </c>
      <c r="DE2483" s="12" t="str">
        <f t="shared" si="2018"/>
        <v/>
      </c>
      <c r="DF2483" s="12" t="str">
        <f t="shared" si="2019"/>
        <v/>
      </c>
      <c r="DG2483" s="12" t="str">
        <f t="shared" si="2020"/>
        <v/>
      </c>
      <c r="DH2483" s="12" t="str">
        <f t="shared" si="2021"/>
        <v/>
      </c>
      <c r="DI2483" s="12" t="str">
        <f t="shared" si="2022"/>
        <v/>
      </c>
      <c r="DJ2483" s="12" t="str">
        <f t="shared" si="2023"/>
        <v/>
      </c>
      <c r="DK2483" s="12" t="str">
        <f t="shared" si="2024"/>
        <v/>
      </c>
      <c r="DL2483" s="12" t="str">
        <f t="shared" si="2025"/>
        <v/>
      </c>
      <c r="DM2483" s="12" t="str">
        <f t="shared" si="2026"/>
        <v/>
      </c>
      <c r="DN2483" s="12" t="str">
        <f t="shared" si="2027"/>
        <v/>
      </c>
      <c r="DO2483" s="12" t="str">
        <f t="shared" si="2028"/>
        <v/>
      </c>
      <c r="DP2483" s="12" t="str">
        <f t="shared" si="2029"/>
        <v/>
      </c>
      <c r="DQ2483" s="12" t="str">
        <f t="shared" si="2030"/>
        <v/>
      </c>
      <c r="DR2483" s="12" t="str">
        <f t="shared" si="1992"/>
        <v/>
      </c>
      <c r="DS2483" s="12" t="str">
        <f t="shared" si="1993"/>
        <v/>
      </c>
      <c r="DT2483" s="12" t="str">
        <f t="shared" si="1994"/>
        <v/>
      </c>
      <c r="DU2483" s="12" t="str">
        <f t="shared" si="1995"/>
        <v/>
      </c>
      <c r="DV2483" s="12" t="str">
        <f t="shared" si="1996"/>
        <v/>
      </c>
      <c r="DW2483" s="12" t="str">
        <f t="shared" si="1997"/>
        <v/>
      </c>
      <c r="DX2483" s="12" t="str">
        <f t="shared" si="1998"/>
        <v/>
      </c>
      <c r="DY2483" s="12" t="str">
        <f t="shared" si="1999"/>
        <v/>
      </c>
      <c r="DZ2483" s="12" t="str">
        <f t="shared" si="2000"/>
        <v/>
      </c>
      <c r="EA2483" s="12" t="str">
        <f t="shared" si="2001"/>
        <v/>
      </c>
      <c r="EB2483" s="12" t="str">
        <f t="shared" si="2002"/>
        <v/>
      </c>
      <c r="EC2483" s="12" t="str">
        <f t="shared" si="2003"/>
        <v/>
      </c>
      <c r="ED2483" s="12" t="str">
        <f t="shared" si="2004"/>
        <v/>
      </c>
      <c r="EE2483" s="12" t="str">
        <f t="shared" si="2005"/>
        <v/>
      </c>
      <c r="EF2483" s="12" t="str">
        <f t="shared" si="2006"/>
        <v/>
      </c>
      <c r="EG2483" s="12" t="str">
        <f t="shared" si="2007"/>
        <v/>
      </c>
      <c r="EH2483" s="12" t="str">
        <f t="shared" si="2008"/>
        <v/>
      </c>
      <c r="EI2483" s="12" t="str">
        <f t="shared" si="2009"/>
        <v/>
      </c>
      <c r="EK2483" s="83" t="str">
        <f t="shared" si="1989"/>
        <v/>
      </c>
      <c r="EM2483" s="12" t="str">
        <f t="shared" si="1990"/>
        <v/>
      </c>
      <c r="EO2483" s="12" t="str">
        <f t="shared" si="1991"/>
        <v/>
      </c>
      <c r="EQ2483" s="12" t="str">
        <f>IF($EO2483="", "", IF($EQ$8=$EQ$6, COUNTIF($EO$11:$EO$2510, "&gt;"&amp;$EO2483)+1+COUNTIF($EO$11:$EO2483, $EO2483)-1, COUNTIF($EO$11:$EO$2510, "&lt;"&amp;$EO2483)+1+COUNTIF($EO$11:$EO2483, $EO2483)-1))</f>
        <v/>
      </c>
    </row>
    <row r="2484" spans="1:147" x14ac:dyDescent="0.55000000000000004">
      <c r="A2484" s="8"/>
      <c r="B2484" s="12" t="str">
        <f>IF($D2484="", "", COUNTIF($D$11:$D2484, $D2484))</f>
        <v/>
      </c>
      <c r="C2484" s="8"/>
      <c r="D2484" s="45"/>
      <c r="E2484" s="46"/>
      <c r="F2484" s="47"/>
      <c r="G2484" s="54"/>
      <c r="H2484" s="54"/>
      <c r="I2484" s="48"/>
      <c r="J2484" s="49"/>
      <c r="K2484" s="50"/>
      <c r="L2484" s="50"/>
      <c r="M2484" s="50"/>
      <c r="N2484" s="50"/>
      <c r="O2484" s="50"/>
      <c r="P2484" s="50"/>
      <c r="Q2484" s="50"/>
      <c r="R2484" s="50"/>
      <c r="S2484" s="50"/>
      <c r="T2484" s="50"/>
      <c r="U2484" s="51"/>
      <c r="V2484" s="52"/>
      <c r="W2484" s="53"/>
      <c r="X2484" s="53"/>
      <c r="Y2484" s="53"/>
      <c r="Z2484" s="53"/>
      <c r="AA2484" s="48"/>
      <c r="AB2484" s="54"/>
      <c r="AC2484" s="54"/>
      <c r="AD2484" s="54"/>
      <c r="AE2484" s="54"/>
      <c r="AF2484" s="54"/>
      <c r="AG2484" s="54"/>
      <c r="AH2484" s="54"/>
      <c r="AI2484" s="54"/>
      <c r="AJ2484" s="49"/>
      <c r="AK2484" s="48"/>
      <c r="AL2484" s="54"/>
      <c r="AM2484" s="54"/>
      <c r="AN2484" s="54"/>
      <c r="AO2484" s="54"/>
      <c r="AP2484" s="54"/>
      <c r="AQ2484" s="54"/>
      <c r="AR2484" s="54"/>
      <c r="AS2484" s="54"/>
      <c r="AT2484" s="54"/>
      <c r="AU2484" s="54"/>
      <c r="AV2484" s="54"/>
      <c r="AW2484" s="54"/>
      <c r="AX2484" s="54"/>
      <c r="AY2484" s="54"/>
      <c r="AZ2484" s="54"/>
      <c r="BA2484" s="54"/>
      <c r="BB2484" s="54"/>
      <c r="BC2484" s="54"/>
      <c r="BD2484" s="54"/>
      <c r="BE2484" s="54"/>
      <c r="BF2484" s="54"/>
      <c r="BG2484" s="54"/>
      <c r="BH2484" s="54"/>
      <c r="BI2484" s="54"/>
      <c r="BJ2484" s="54"/>
      <c r="BK2484" s="54"/>
      <c r="BL2484" s="54"/>
      <c r="BM2484" s="54"/>
      <c r="BN2484" s="54"/>
      <c r="BO2484" s="54"/>
      <c r="BP2484" s="54"/>
      <c r="BQ2484" s="54"/>
      <c r="BR2484" s="54"/>
      <c r="BS2484" s="54"/>
      <c r="BT2484" s="54"/>
      <c r="BU2484" s="54"/>
      <c r="BV2484" s="54"/>
      <c r="BW2484" s="54"/>
      <c r="BX2484" s="49"/>
      <c r="BY2484" s="55"/>
      <c r="BZ2484" s="8"/>
      <c r="CE2484" s="12" t="str">
        <f t="shared" si="1979"/>
        <v/>
      </c>
      <c r="CG2484" s="77" t="str">
        <f t="shared" si="1980"/>
        <v/>
      </c>
      <c r="CH2484" s="80" t="str">
        <f t="shared" si="1981"/>
        <v/>
      </c>
      <c r="CL2484" s="12" t="str">
        <f t="shared" si="1982"/>
        <v/>
      </c>
      <c r="CM2484" s="12" t="str">
        <f t="shared" si="1983"/>
        <v/>
      </c>
      <c r="CN2484" s="12" t="str" cm="1">
        <f t="array" ref="CN2484">IF(OR($CE2484="", $CG$3=""), "", IF(IFERROR(INDEX($K2484:$T2484, $CK2484, MATCH(CN$3, $K$3:$T$3, 0)), "")="", $CC$4, $CC$3))</f>
        <v/>
      </c>
      <c r="CO2484" s="12" t="str" cm="1">
        <f t="array" ref="CO2484">IF(OR($CE2484="", $CG$3=""), "", IF(IFERROR(INDEX($AA2484:$AJ2484, $CK2484, MATCH(CO$3, $AA$3:$AJ$3, 0)), "")="", $CC$4, $CC$3))</f>
        <v/>
      </c>
      <c r="CP2484" s="12" t="str">
        <f>IF(OR($CE2484="", $CG$3=""), "", IF(CP$3='Property List &amp; Features'!$BG$9, $CC$3, IF(CP$3=$I2484, $CC$3, $CC$4)))</f>
        <v/>
      </c>
      <c r="CQ2484" s="12" t="str">
        <f>IF(OR($CE2484="", $CG$3=""), "", IF(CQ$3='Property List &amp; Features'!$BG$9, $CC$3, IF(CQ$3=$J2484, $CC$3, $CC$4)))</f>
        <v/>
      </c>
      <c r="CR2484" s="12" t="str">
        <f t="shared" si="1984"/>
        <v/>
      </c>
      <c r="CS2484" s="12" t="str">
        <f t="shared" si="1985"/>
        <v/>
      </c>
      <c r="CT2484" s="12" t="str">
        <f t="shared" si="1986"/>
        <v/>
      </c>
      <c r="CU2484" s="12" t="str">
        <f t="shared" si="1987"/>
        <v/>
      </c>
      <c r="CV2484" s="12" t="str">
        <f t="shared" si="1988"/>
        <v/>
      </c>
      <c r="CW2484" s="12" t="str">
        <f t="shared" si="2010"/>
        <v/>
      </c>
      <c r="CX2484" s="12" t="str">
        <f t="shared" si="2011"/>
        <v/>
      </c>
      <c r="CY2484" s="12" t="str">
        <f t="shared" si="2012"/>
        <v/>
      </c>
      <c r="CZ2484" s="12" t="str">
        <f t="shared" si="2013"/>
        <v/>
      </c>
      <c r="DA2484" s="12" t="str">
        <f t="shared" si="2014"/>
        <v/>
      </c>
      <c r="DB2484" s="12" t="str">
        <f t="shared" si="2015"/>
        <v/>
      </c>
      <c r="DC2484" s="12" t="str">
        <f t="shared" si="2016"/>
        <v/>
      </c>
      <c r="DD2484" s="12" t="str">
        <f t="shared" si="2017"/>
        <v/>
      </c>
      <c r="DE2484" s="12" t="str">
        <f t="shared" si="2018"/>
        <v/>
      </c>
      <c r="DF2484" s="12" t="str">
        <f t="shared" si="2019"/>
        <v/>
      </c>
      <c r="DG2484" s="12" t="str">
        <f t="shared" si="2020"/>
        <v/>
      </c>
      <c r="DH2484" s="12" t="str">
        <f t="shared" si="2021"/>
        <v/>
      </c>
      <c r="DI2484" s="12" t="str">
        <f t="shared" si="2022"/>
        <v/>
      </c>
      <c r="DJ2484" s="12" t="str">
        <f t="shared" si="2023"/>
        <v/>
      </c>
      <c r="DK2484" s="12" t="str">
        <f t="shared" si="2024"/>
        <v/>
      </c>
      <c r="DL2484" s="12" t="str">
        <f t="shared" si="2025"/>
        <v/>
      </c>
      <c r="DM2484" s="12" t="str">
        <f t="shared" si="2026"/>
        <v/>
      </c>
      <c r="DN2484" s="12" t="str">
        <f t="shared" si="2027"/>
        <v/>
      </c>
      <c r="DO2484" s="12" t="str">
        <f t="shared" si="2028"/>
        <v/>
      </c>
      <c r="DP2484" s="12" t="str">
        <f t="shared" si="2029"/>
        <v/>
      </c>
      <c r="DQ2484" s="12" t="str">
        <f t="shared" si="2030"/>
        <v/>
      </c>
      <c r="DR2484" s="12" t="str">
        <f t="shared" si="1992"/>
        <v/>
      </c>
      <c r="DS2484" s="12" t="str">
        <f t="shared" si="1993"/>
        <v/>
      </c>
      <c r="DT2484" s="12" t="str">
        <f t="shared" si="1994"/>
        <v/>
      </c>
      <c r="DU2484" s="12" t="str">
        <f t="shared" si="1995"/>
        <v/>
      </c>
      <c r="DV2484" s="12" t="str">
        <f t="shared" si="1996"/>
        <v/>
      </c>
      <c r="DW2484" s="12" t="str">
        <f t="shared" si="1997"/>
        <v/>
      </c>
      <c r="DX2484" s="12" t="str">
        <f t="shared" si="1998"/>
        <v/>
      </c>
      <c r="DY2484" s="12" t="str">
        <f t="shared" si="1999"/>
        <v/>
      </c>
      <c r="DZ2484" s="12" t="str">
        <f t="shared" si="2000"/>
        <v/>
      </c>
      <c r="EA2484" s="12" t="str">
        <f t="shared" si="2001"/>
        <v/>
      </c>
      <c r="EB2484" s="12" t="str">
        <f t="shared" si="2002"/>
        <v/>
      </c>
      <c r="EC2484" s="12" t="str">
        <f t="shared" si="2003"/>
        <v/>
      </c>
      <c r="ED2484" s="12" t="str">
        <f t="shared" si="2004"/>
        <v/>
      </c>
      <c r="EE2484" s="12" t="str">
        <f t="shared" si="2005"/>
        <v/>
      </c>
      <c r="EF2484" s="12" t="str">
        <f t="shared" si="2006"/>
        <v/>
      </c>
      <c r="EG2484" s="12" t="str">
        <f t="shared" si="2007"/>
        <v/>
      </c>
      <c r="EH2484" s="12" t="str">
        <f t="shared" si="2008"/>
        <v/>
      </c>
      <c r="EI2484" s="12" t="str">
        <f t="shared" si="2009"/>
        <v/>
      </c>
      <c r="EK2484" s="83" t="str">
        <f t="shared" si="1989"/>
        <v/>
      </c>
      <c r="EM2484" s="12" t="str">
        <f t="shared" si="1990"/>
        <v/>
      </c>
      <c r="EO2484" s="12" t="str">
        <f t="shared" si="1991"/>
        <v/>
      </c>
      <c r="EQ2484" s="12" t="str">
        <f>IF($EO2484="", "", IF($EQ$8=$EQ$6, COUNTIF($EO$11:$EO$2510, "&gt;"&amp;$EO2484)+1+COUNTIF($EO$11:$EO2484, $EO2484)-1, COUNTIF($EO$11:$EO$2510, "&lt;"&amp;$EO2484)+1+COUNTIF($EO$11:$EO2484, $EO2484)-1))</f>
        <v/>
      </c>
    </row>
    <row r="2485" spans="1:147" x14ac:dyDescent="0.55000000000000004">
      <c r="A2485" s="8"/>
      <c r="B2485" s="12" t="str">
        <f>IF($D2485="", "", COUNTIF($D$11:$D2485, $D2485))</f>
        <v/>
      </c>
      <c r="C2485" s="8"/>
      <c r="D2485" s="45"/>
      <c r="E2485" s="46"/>
      <c r="F2485" s="47"/>
      <c r="G2485" s="54"/>
      <c r="H2485" s="54"/>
      <c r="I2485" s="48"/>
      <c r="J2485" s="49"/>
      <c r="K2485" s="50"/>
      <c r="L2485" s="50"/>
      <c r="M2485" s="50"/>
      <c r="N2485" s="50"/>
      <c r="O2485" s="50"/>
      <c r="P2485" s="50"/>
      <c r="Q2485" s="50"/>
      <c r="R2485" s="50"/>
      <c r="S2485" s="50"/>
      <c r="T2485" s="50"/>
      <c r="U2485" s="51"/>
      <c r="V2485" s="52"/>
      <c r="W2485" s="53"/>
      <c r="X2485" s="53"/>
      <c r="Y2485" s="53"/>
      <c r="Z2485" s="53"/>
      <c r="AA2485" s="48"/>
      <c r="AB2485" s="54"/>
      <c r="AC2485" s="54"/>
      <c r="AD2485" s="54"/>
      <c r="AE2485" s="54"/>
      <c r="AF2485" s="54"/>
      <c r="AG2485" s="54"/>
      <c r="AH2485" s="54"/>
      <c r="AI2485" s="54"/>
      <c r="AJ2485" s="49"/>
      <c r="AK2485" s="48"/>
      <c r="AL2485" s="54"/>
      <c r="AM2485" s="54"/>
      <c r="AN2485" s="54"/>
      <c r="AO2485" s="54"/>
      <c r="AP2485" s="54"/>
      <c r="AQ2485" s="54"/>
      <c r="AR2485" s="54"/>
      <c r="AS2485" s="54"/>
      <c r="AT2485" s="54"/>
      <c r="AU2485" s="54"/>
      <c r="AV2485" s="54"/>
      <c r="AW2485" s="54"/>
      <c r="AX2485" s="54"/>
      <c r="AY2485" s="54"/>
      <c r="AZ2485" s="54"/>
      <c r="BA2485" s="54"/>
      <c r="BB2485" s="54"/>
      <c r="BC2485" s="54"/>
      <c r="BD2485" s="54"/>
      <c r="BE2485" s="54"/>
      <c r="BF2485" s="54"/>
      <c r="BG2485" s="54"/>
      <c r="BH2485" s="54"/>
      <c r="BI2485" s="54"/>
      <c r="BJ2485" s="54"/>
      <c r="BK2485" s="54"/>
      <c r="BL2485" s="54"/>
      <c r="BM2485" s="54"/>
      <c r="BN2485" s="54"/>
      <c r="BO2485" s="54"/>
      <c r="BP2485" s="54"/>
      <c r="BQ2485" s="54"/>
      <c r="BR2485" s="54"/>
      <c r="BS2485" s="54"/>
      <c r="BT2485" s="54"/>
      <c r="BU2485" s="54"/>
      <c r="BV2485" s="54"/>
      <c r="BW2485" s="54"/>
      <c r="BX2485" s="49"/>
      <c r="BY2485" s="55"/>
      <c r="BZ2485" s="8"/>
      <c r="CE2485" s="12" t="str">
        <f t="shared" si="1979"/>
        <v/>
      </c>
      <c r="CG2485" s="77" t="str">
        <f t="shared" si="1980"/>
        <v/>
      </c>
      <c r="CH2485" s="80" t="str">
        <f t="shared" si="1981"/>
        <v/>
      </c>
      <c r="CL2485" s="12" t="str">
        <f t="shared" si="1982"/>
        <v/>
      </c>
      <c r="CM2485" s="12" t="str">
        <f t="shared" si="1983"/>
        <v/>
      </c>
      <c r="CN2485" s="12" t="str" cm="1">
        <f t="array" ref="CN2485">IF(OR($CE2485="", $CG$3=""), "", IF(IFERROR(INDEX($K2485:$T2485, $CK2485, MATCH(CN$3, $K$3:$T$3, 0)), "")="", $CC$4, $CC$3))</f>
        <v/>
      </c>
      <c r="CO2485" s="12" t="str" cm="1">
        <f t="array" ref="CO2485">IF(OR($CE2485="", $CG$3=""), "", IF(IFERROR(INDEX($AA2485:$AJ2485, $CK2485, MATCH(CO$3, $AA$3:$AJ$3, 0)), "")="", $CC$4, $CC$3))</f>
        <v/>
      </c>
      <c r="CP2485" s="12" t="str">
        <f>IF(OR($CE2485="", $CG$3=""), "", IF(CP$3='Property List &amp; Features'!$BG$9, $CC$3, IF(CP$3=$I2485, $CC$3, $CC$4)))</f>
        <v/>
      </c>
      <c r="CQ2485" s="12" t="str">
        <f>IF(OR($CE2485="", $CG$3=""), "", IF(CQ$3='Property List &amp; Features'!$BG$9, $CC$3, IF(CQ$3=$J2485, $CC$3, $CC$4)))</f>
        <v/>
      </c>
      <c r="CR2485" s="12" t="str">
        <f t="shared" si="1984"/>
        <v/>
      </c>
      <c r="CS2485" s="12" t="str">
        <f t="shared" si="1985"/>
        <v/>
      </c>
      <c r="CT2485" s="12" t="str">
        <f t="shared" si="1986"/>
        <v/>
      </c>
      <c r="CU2485" s="12" t="str">
        <f t="shared" si="1987"/>
        <v/>
      </c>
      <c r="CV2485" s="12" t="str">
        <f t="shared" si="1988"/>
        <v/>
      </c>
      <c r="CW2485" s="12" t="str">
        <f t="shared" si="2010"/>
        <v/>
      </c>
      <c r="CX2485" s="12" t="str">
        <f t="shared" si="2011"/>
        <v/>
      </c>
      <c r="CY2485" s="12" t="str">
        <f t="shared" si="2012"/>
        <v/>
      </c>
      <c r="CZ2485" s="12" t="str">
        <f t="shared" si="2013"/>
        <v/>
      </c>
      <c r="DA2485" s="12" t="str">
        <f t="shared" si="2014"/>
        <v/>
      </c>
      <c r="DB2485" s="12" t="str">
        <f t="shared" si="2015"/>
        <v/>
      </c>
      <c r="DC2485" s="12" t="str">
        <f t="shared" si="2016"/>
        <v/>
      </c>
      <c r="DD2485" s="12" t="str">
        <f t="shared" si="2017"/>
        <v/>
      </c>
      <c r="DE2485" s="12" t="str">
        <f t="shared" si="2018"/>
        <v/>
      </c>
      <c r="DF2485" s="12" t="str">
        <f t="shared" si="2019"/>
        <v/>
      </c>
      <c r="DG2485" s="12" t="str">
        <f t="shared" si="2020"/>
        <v/>
      </c>
      <c r="DH2485" s="12" t="str">
        <f t="shared" si="2021"/>
        <v/>
      </c>
      <c r="DI2485" s="12" t="str">
        <f t="shared" si="2022"/>
        <v/>
      </c>
      <c r="DJ2485" s="12" t="str">
        <f t="shared" si="2023"/>
        <v/>
      </c>
      <c r="DK2485" s="12" t="str">
        <f t="shared" si="2024"/>
        <v/>
      </c>
      <c r="DL2485" s="12" t="str">
        <f t="shared" si="2025"/>
        <v/>
      </c>
      <c r="DM2485" s="12" t="str">
        <f t="shared" si="2026"/>
        <v/>
      </c>
      <c r="DN2485" s="12" t="str">
        <f t="shared" si="2027"/>
        <v/>
      </c>
      <c r="DO2485" s="12" t="str">
        <f t="shared" si="2028"/>
        <v/>
      </c>
      <c r="DP2485" s="12" t="str">
        <f t="shared" si="2029"/>
        <v/>
      </c>
      <c r="DQ2485" s="12" t="str">
        <f t="shared" si="2030"/>
        <v/>
      </c>
      <c r="DR2485" s="12" t="str">
        <f t="shared" si="1992"/>
        <v/>
      </c>
      <c r="DS2485" s="12" t="str">
        <f t="shared" si="1993"/>
        <v/>
      </c>
      <c r="DT2485" s="12" t="str">
        <f t="shared" si="1994"/>
        <v/>
      </c>
      <c r="DU2485" s="12" t="str">
        <f t="shared" si="1995"/>
        <v/>
      </c>
      <c r="DV2485" s="12" t="str">
        <f t="shared" si="1996"/>
        <v/>
      </c>
      <c r="DW2485" s="12" t="str">
        <f t="shared" si="1997"/>
        <v/>
      </c>
      <c r="DX2485" s="12" t="str">
        <f t="shared" si="1998"/>
        <v/>
      </c>
      <c r="DY2485" s="12" t="str">
        <f t="shared" si="1999"/>
        <v/>
      </c>
      <c r="DZ2485" s="12" t="str">
        <f t="shared" si="2000"/>
        <v/>
      </c>
      <c r="EA2485" s="12" t="str">
        <f t="shared" si="2001"/>
        <v/>
      </c>
      <c r="EB2485" s="12" t="str">
        <f t="shared" si="2002"/>
        <v/>
      </c>
      <c r="EC2485" s="12" t="str">
        <f t="shared" si="2003"/>
        <v/>
      </c>
      <c r="ED2485" s="12" t="str">
        <f t="shared" si="2004"/>
        <v/>
      </c>
      <c r="EE2485" s="12" t="str">
        <f t="shared" si="2005"/>
        <v/>
      </c>
      <c r="EF2485" s="12" t="str">
        <f t="shared" si="2006"/>
        <v/>
      </c>
      <c r="EG2485" s="12" t="str">
        <f t="shared" si="2007"/>
        <v/>
      </c>
      <c r="EH2485" s="12" t="str">
        <f t="shared" si="2008"/>
        <v/>
      </c>
      <c r="EI2485" s="12" t="str">
        <f t="shared" si="2009"/>
        <v/>
      </c>
      <c r="EK2485" s="83" t="str">
        <f t="shared" si="1989"/>
        <v/>
      </c>
      <c r="EM2485" s="12" t="str">
        <f t="shared" si="1990"/>
        <v/>
      </c>
      <c r="EO2485" s="12" t="str">
        <f t="shared" si="1991"/>
        <v/>
      </c>
      <c r="EQ2485" s="12" t="str">
        <f>IF($EO2485="", "", IF($EQ$8=$EQ$6, COUNTIF($EO$11:$EO$2510, "&gt;"&amp;$EO2485)+1+COUNTIF($EO$11:$EO2485, $EO2485)-1, COUNTIF($EO$11:$EO$2510, "&lt;"&amp;$EO2485)+1+COUNTIF($EO$11:$EO2485, $EO2485)-1))</f>
        <v/>
      </c>
    </row>
    <row r="2486" spans="1:147" x14ac:dyDescent="0.55000000000000004">
      <c r="A2486" s="8"/>
      <c r="B2486" s="12" t="str">
        <f>IF($D2486="", "", COUNTIF($D$11:$D2486, $D2486))</f>
        <v/>
      </c>
      <c r="C2486" s="8"/>
      <c r="D2486" s="45"/>
      <c r="E2486" s="46"/>
      <c r="F2486" s="47"/>
      <c r="G2486" s="54"/>
      <c r="H2486" s="54"/>
      <c r="I2486" s="48"/>
      <c r="J2486" s="49"/>
      <c r="K2486" s="50"/>
      <c r="L2486" s="50"/>
      <c r="M2486" s="50"/>
      <c r="N2486" s="50"/>
      <c r="O2486" s="50"/>
      <c r="P2486" s="50"/>
      <c r="Q2486" s="50"/>
      <c r="R2486" s="50"/>
      <c r="S2486" s="50"/>
      <c r="T2486" s="50"/>
      <c r="U2486" s="51"/>
      <c r="V2486" s="52"/>
      <c r="W2486" s="53"/>
      <c r="X2486" s="53"/>
      <c r="Y2486" s="53"/>
      <c r="Z2486" s="53"/>
      <c r="AA2486" s="48"/>
      <c r="AB2486" s="54"/>
      <c r="AC2486" s="54"/>
      <c r="AD2486" s="54"/>
      <c r="AE2486" s="54"/>
      <c r="AF2486" s="54"/>
      <c r="AG2486" s="54"/>
      <c r="AH2486" s="54"/>
      <c r="AI2486" s="54"/>
      <c r="AJ2486" s="49"/>
      <c r="AK2486" s="48"/>
      <c r="AL2486" s="54"/>
      <c r="AM2486" s="54"/>
      <c r="AN2486" s="54"/>
      <c r="AO2486" s="54"/>
      <c r="AP2486" s="54"/>
      <c r="AQ2486" s="54"/>
      <c r="AR2486" s="54"/>
      <c r="AS2486" s="54"/>
      <c r="AT2486" s="54"/>
      <c r="AU2486" s="54"/>
      <c r="AV2486" s="54"/>
      <c r="AW2486" s="54"/>
      <c r="AX2486" s="54"/>
      <c r="AY2486" s="54"/>
      <c r="AZ2486" s="54"/>
      <c r="BA2486" s="54"/>
      <c r="BB2486" s="54"/>
      <c r="BC2486" s="54"/>
      <c r="BD2486" s="54"/>
      <c r="BE2486" s="54"/>
      <c r="BF2486" s="54"/>
      <c r="BG2486" s="54"/>
      <c r="BH2486" s="54"/>
      <c r="BI2486" s="54"/>
      <c r="BJ2486" s="54"/>
      <c r="BK2486" s="54"/>
      <c r="BL2486" s="54"/>
      <c r="BM2486" s="54"/>
      <c r="BN2486" s="54"/>
      <c r="BO2486" s="54"/>
      <c r="BP2486" s="54"/>
      <c r="BQ2486" s="54"/>
      <c r="BR2486" s="54"/>
      <c r="BS2486" s="54"/>
      <c r="BT2486" s="54"/>
      <c r="BU2486" s="54"/>
      <c r="BV2486" s="54"/>
      <c r="BW2486" s="54"/>
      <c r="BX2486" s="49"/>
      <c r="BY2486" s="55"/>
      <c r="BZ2486" s="8"/>
      <c r="CE2486" s="12" t="str">
        <f t="shared" si="1979"/>
        <v/>
      </c>
      <c r="CG2486" s="77" t="str">
        <f t="shared" si="1980"/>
        <v/>
      </c>
      <c r="CH2486" s="80" t="str">
        <f t="shared" si="1981"/>
        <v/>
      </c>
      <c r="CL2486" s="12" t="str">
        <f t="shared" si="1982"/>
        <v/>
      </c>
      <c r="CM2486" s="12" t="str">
        <f t="shared" si="1983"/>
        <v/>
      </c>
      <c r="CN2486" s="12" t="str" cm="1">
        <f t="array" ref="CN2486">IF(OR($CE2486="", $CG$3=""), "", IF(IFERROR(INDEX($K2486:$T2486, $CK2486, MATCH(CN$3, $K$3:$T$3, 0)), "")="", $CC$4, $CC$3))</f>
        <v/>
      </c>
      <c r="CO2486" s="12" t="str" cm="1">
        <f t="array" ref="CO2486">IF(OR($CE2486="", $CG$3=""), "", IF(IFERROR(INDEX($AA2486:$AJ2486, $CK2486, MATCH(CO$3, $AA$3:$AJ$3, 0)), "")="", $CC$4, $CC$3))</f>
        <v/>
      </c>
      <c r="CP2486" s="12" t="str">
        <f>IF(OR($CE2486="", $CG$3=""), "", IF(CP$3='Property List &amp; Features'!$BG$9, $CC$3, IF(CP$3=$I2486, $CC$3, $CC$4)))</f>
        <v/>
      </c>
      <c r="CQ2486" s="12" t="str">
        <f>IF(OR($CE2486="", $CG$3=""), "", IF(CQ$3='Property List &amp; Features'!$BG$9, $CC$3, IF(CQ$3=$J2486, $CC$3, $CC$4)))</f>
        <v/>
      </c>
      <c r="CR2486" s="12" t="str">
        <f t="shared" si="1984"/>
        <v/>
      </c>
      <c r="CS2486" s="12" t="str">
        <f t="shared" si="1985"/>
        <v/>
      </c>
      <c r="CT2486" s="12" t="str">
        <f t="shared" si="1986"/>
        <v/>
      </c>
      <c r="CU2486" s="12" t="str">
        <f t="shared" si="1987"/>
        <v/>
      </c>
      <c r="CV2486" s="12" t="str">
        <f t="shared" si="1988"/>
        <v/>
      </c>
      <c r="CW2486" s="12" t="str">
        <f t="shared" si="2010"/>
        <v/>
      </c>
      <c r="CX2486" s="12" t="str">
        <f t="shared" si="2011"/>
        <v/>
      </c>
      <c r="CY2486" s="12" t="str">
        <f t="shared" si="2012"/>
        <v/>
      </c>
      <c r="CZ2486" s="12" t="str">
        <f t="shared" si="2013"/>
        <v/>
      </c>
      <c r="DA2486" s="12" t="str">
        <f t="shared" si="2014"/>
        <v/>
      </c>
      <c r="DB2486" s="12" t="str">
        <f t="shared" si="2015"/>
        <v/>
      </c>
      <c r="DC2486" s="12" t="str">
        <f t="shared" si="2016"/>
        <v/>
      </c>
      <c r="DD2486" s="12" t="str">
        <f t="shared" si="2017"/>
        <v/>
      </c>
      <c r="DE2486" s="12" t="str">
        <f t="shared" si="2018"/>
        <v/>
      </c>
      <c r="DF2486" s="12" t="str">
        <f t="shared" si="2019"/>
        <v/>
      </c>
      <c r="DG2486" s="12" t="str">
        <f t="shared" si="2020"/>
        <v/>
      </c>
      <c r="DH2486" s="12" t="str">
        <f t="shared" si="2021"/>
        <v/>
      </c>
      <c r="DI2486" s="12" t="str">
        <f t="shared" si="2022"/>
        <v/>
      </c>
      <c r="DJ2486" s="12" t="str">
        <f t="shared" si="2023"/>
        <v/>
      </c>
      <c r="DK2486" s="12" t="str">
        <f t="shared" si="2024"/>
        <v/>
      </c>
      <c r="DL2486" s="12" t="str">
        <f t="shared" si="2025"/>
        <v/>
      </c>
      <c r="DM2486" s="12" t="str">
        <f t="shared" si="2026"/>
        <v/>
      </c>
      <c r="DN2486" s="12" t="str">
        <f t="shared" si="2027"/>
        <v/>
      </c>
      <c r="DO2486" s="12" t="str">
        <f t="shared" si="2028"/>
        <v/>
      </c>
      <c r="DP2486" s="12" t="str">
        <f t="shared" si="2029"/>
        <v/>
      </c>
      <c r="DQ2486" s="12" t="str">
        <f t="shared" si="2030"/>
        <v/>
      </c>
      <c r="DR2486" s="12" t="str">
        <f t="shared" si="1992"/>
        <v/>
      </c>
      <c r="DS2486" s="12" t="str">
        <f t="shared" si="1993"/>
        <v/>
      </c>
      <c r="DT2486" s="12" t="str">
        <f t="shared" si="1994"/>
        <v/>
      </c>
      <c r="DU2486" s="12" t="str">
        <f t="shared" si="1995"/>
        <v/>
      </c>
      <c r="DV2486" s="12" t="str">
        <f t="shared" si="1996"/>
        <v/>
      </c>
      <c r="DW2486" s="12" t="str">
        <f t="shared" si="1997"/>
        <v/>
      </c>
      <c r="DX2486" s="12" t="str">
        <f t="shared" si="1998"/>
        <v/>
      </c>
      <c r="DY2486" s="12" t="str">
        <f t="shared" si="1999"/>
        <v/>
      </c>
      <c r="DZ2486" s="12" t="str">
        <f t="shared" si="2000"/>
        <v/>
      </c>
      <c r="EA2486" s="12" t="str">
        <f t="shared" si="2001"/>
        <v/>
      </c>
      <c r="EB2486" s="12" t="str">
        <f t="shared" si="2002"/>
        <v/>
      </c>
      <c r="EC2486" s="12" t="str">
        <f t="shared" si="2003"/>
        <v/>
      </c>
      <c r="ED2486" s="12" t="str">
        <f t="shared" si="2004"/>
        <v/>
      </c>
      <c r="EE2486" s="12" t="str">
        <f t="shared" si="2005"/>
        <v/>
      </c>
      <c r="EF2486" s="12" t="str">
        <f t="shared" si="2006"/>
        <v/>
      </c>
      <c r="EG2486" s="12" t="str">
        <f t="shared" si="2007"/>
        <v/>
      </c>
      <c r="EH2486" s="12" t="str">
        <f t="shared" si="2008"/>
        <v/>
      </c>
      <c r="EI2486" s="12" t="str">
        <f t="shared" si="2009"/>
        <v/>
      </c>
      <c r="EK2486" s="83" t="str">
        <f t="shared" si="1989"/>
        <v/>
      </c>
      <c r="EM2486" s="12" t="str">
        <f t="shared" si="1990"/>
        <v/>
      </c>
      <c r="EO2486" s="12" t="str">
        <f t="shared" si="1991"/>
        <v/>
      </c>
      <c r="EQ2486" s="12" t="str">
        <f>IF($EO2486="", "", IF($EQ$8=$EQ$6, COUNTIF($EO$11:$EO$2510, "&gt;"&amp;$EO2486)+1+COUNTIF($EO$11:$EO2486, $EO2486)-1, COUNTIF($EO$11:$EO$2510, "&lt;"&amp;$EO2486)+1+COUNTIF($EO$11:$EO2486, $EO2486)-1))</f>
        <v/>
      </c>
    </row>
    <row r="2487" spans="1:147" x14ac:dyDescent="0.55000000000000004">
      <c r="A2487" s="8"/>
      <c r="B2487" s="12" t="str">
        <f>IF($D2487="", "", COUNTIF($D$11:$D2487, $D2487))</f>
        <v/>
      </c>
      <c r="C2487" s="8"/>
      <c r="D2487" s="45"/>
      <c r="E2487" s="46"/>
      <c r="F2487" s="47"/>
      <c r="G2487" s="54"/>
      <c r="H2487" s="54"/>
      <c r="I2487" s="48"/>
      <c r="J2487" s="49"/>
      <c r="K2487" s="50"/>
      <c r="L2487" s="50"/>
      <c r="M2487" s="50"/>
      <c r="N2487" s="50"/>
      <c r="O2487" s="50"/>
      <c r="P2487" s="50"/>
      <c r="Q2487" s="50"/>
      <c r="R2487" s="50"/>
      <c r="S2487" s="50"/>
      <c r="T2487" s="50"/>
      <c r="U2487" s="51"/>
      <c r="V2487" s="52"/>
      <c r="W2487" s="53"/>
      <c r="X2487" s="53"/>
      <c r="Y2487" s="53"/>
      <c r="Z2487" s="53"/>
      <c r="AA2487" s="48"/>
      <c r="AB2487" s="54"/>
      <c r="AC2487" s="54"/>
      <c r="AD2487" s="54"/>
      <c r="AE2487" s="54"/>
      <c r="AF2487" s="54"/>
      <c r="AG2487" s="54"/>
      <c r="AH2487" s="54"/>
      <c r="AI2487" s="54"/>
      <c r="AJ2487" s="49"/>
      <c r="AK2487" s="48"/>
      <c r="AL2487" s="54"/>
      <c r="AM2487" s="54"/>
      <c r="AN2487" s="54"/>
      <c r="AO2487" s="54"/>
      <c r="AP2487" s="54"/>
      <c r="AQ2487" s="54"/>
      <c r="AR2487" s="54"/>
      <c r="AS2487" s="54"/>
      <c r="AT2487" s="54"/>
      <c r="AU2487" s="54"/>
      <c r="AV2487" s="54"/>
      <c r="AW2487" s="54"/>
      <c r="AX2487" s="54"/>
      <c r="AY2487" s="54"/>
      <c r="AZ2487" s="54"/>
      <c r="BA2487" s="54"/>
      <c r="BB2487" s="54"/>
      <c r="BC2487" s="54"/>
      <c r="BD2487" s="54"/>
      <c r="BE2487" s="54"/>
      <c r="BF2487" s="54"/>
      <c r="BG2487" s="54"/>
      <c r="BH2487" s="54"/>
      <c r="BI2487" s="54"/>
      <c r="BJ2487" s="54"/>
      <c r="BK2487" s="54"/>
      <c r="BL2487" s="54"/>
      <c r="BM2487" s="54"/>
      <c r="BN2487" s="54"/>
      <c r="BO2487" s="54"/>
      <c r="BP2487" s="54"/>
      <c r="BQ2487" s="54"/>
      <c r="BR2487" s="54"/>
      <c r="BS2487" s="54"/>
      <c r="BT2487" s="54"/>
      <c r="BU2487" s="54"/>
      <c r="BV2487" s="54"/>
      <c r="BW2487" s="54"/>
      <c r="BX2487" s="49"/>
      <c r="BY2487" s="55"/>
      <c r="BZ2487" s="8"/>
      <c r="CE2487" s="12" t="str">
        <f t="shared" si="1979"/>
        <v/>
      </c>
      <c r="CG2487" s="77" t="str">
        <f t="shared" si="1980"/>
        <v/>
      </c>
      <c r="CH2487" s="80" t="str">
        <f t="shared" si="1981"/>
        <v/>
      </c>
      <c r="CL2487" s="12" t="str">
        <f t="shared" si="1982"/>
        <v/>
      </c>
      <c r="CM2487" s="12" t="str">
        <f t="shared" si="1983"/>
        <v/>
      </c>
      <c r="CN2487" s="12" t="str" cm="1">
        <f t="array" ref="CN2487">IF(OR($CE2487="", $CG$3=""), "", IF(IFERROR(INDEX($K2487:$T2487, $CK2487, MATCH(CN$3, $K$3:$T$3, 0)), "")="", $CC$4, $CC$3))</f>
        <v/>
      </c>
      <c r="CO2487" s="12" t="str" cm="1">
        <f t="array" ref="CO2487">IF(OR($CE2487="", $CG$3=""), "", IF(IFERROR(INDEX($AA2487:$AJ2487, $CK2487, MATCH(CO$3, $AA$3:$AJ$3, 0)), "")="", $CC$4, $CC$3))</f>
        <v/>
      </c>
      <c r="CP2487" s="12" t="str">
        <f>IF(OR($CE2487="", $CG$3=""), "", IF(CP$3='Property List &amp; Features'!$BG$9, $CC$3, IF(CP$3=$I2487, $CC$3, $CC$4)))</f>
        <v/>
      </c>
      <c r="CQ2487" s="12" t="str">
        <f>IF(OR($CE2487="", $CG$3=""), "", IF(CQ$3='Property List &amp; Features'!$BG$9, $CC$3, IF(CQ$3=$J2487, $CC$3, $CC$4)))</f>
        <v/>
      </c>
      <c r="CR2487" s="12" t="str">
        <f t="shared" si="1984"/>
        <v/>
      </c>
      <c r="CS2487" s="12" t="str">
        <f t="shared" si="1985"/>
        <v/>
      </c>
      <c r="CT2487" s="12" t="str">
        <f t="shared" si="1986"/>
        <v/>
      </c>
      <c r="CU2487" s="12" t="str">
        <f t="shared" si="1987"/>
        <v/>
      </c>
      <c r="CV2487" s="12" t="str">
        <f t="shared" si="1988"/>
        <v/>
      </c>
      <c r="CW2487" s="12" t="str">
        <f t="shared" si="2010"/>
        <v/>
      </c>
      <c r="CX2487" s="12" t="str">
        <f t="shared" si="2011"/>
        <v/>
      </c>
      <c r="CY2487" s="12" t="str">
        <f t="shared" si="2012"/>
        <v/>
      </c>
      <c r="CZ2487" s="12" t="str">
        <f t="shared" si="2013"/>
        <v/>
      </c>
      <c r="DA2487" s="12" t="str">
        <f t="shared" si="2014"/>
        <v/>
      </c>
      <c r="DB2487" s="12" t="str">
        <f t="shared" si="2015"/>
        <v/>
      </c>
      <c r="DC2487" s="12" t="str">
        <f t="shared" si="2016"/>
        <v/>
      </c>
      <c r="DD2487" s="12" t="str">
        <f t="shared" si="2017"/>
        <v/>
      </c>
      <c r="DE2487" s="12" t="str">
        <f t="shared" si="2018"/>
        <v/>
      </c>
      <c r="DF2487" s="12" t="str">
        <f t="shared" si="2019"/>
        <v/>
      </c>
      <c r="DG2487" s="12" t="str">
        <f t="shared" si="2020"/>
        <v/>
      </c>
      <c r="DH2487" s="12" t="str">
        <f t="shared" si="2021"/>
        <v/>
      </c>
      <c r="DI2487" s="12" t="str">
        <f t="shared" si="2022"/>
        <v/>
      </c>
      <c r="DJ2487" s="12" t="str">
        <f t="shared" si="2023"/>
        <v/>
      </c>
      <c r="DK2487" s="12" t="str">
        <f t="shared" si="2024"/>
        <v/>
      </c>
      <c r="DL2487" s="12" t="str">
        <f t="shared" si="2025"/>
        <v/>
      </c>
      <c r="DM2487" s="12" t="str">
        <f t="shared" si="2026"/>
        <v/>
      </c>
      <c r="DN2487" s="12" t="str">
        <f t="shared" si="2027"/>
        <v/>
      </c>
      <c r="DO2487" s="12" t="str">
        <f t="shared" si="2028"/>
        <v/>
      </c>
      <c r="DP2487" s="12" t="str">
        <f t="shared" si="2029"/>
        <v/>
      </c>
      <c r="DQ2487" s="12" t="str">
        <f t="shared" si="2030"/>
        <v/>
      </c>
      <c r="DR2487" s="12" t="str">
        <f t="shared" si="1992"/>
        <v/>
      </c>
      <c r="DS2487" s="12" t="str">
        <f t="shared" si="1993"/>
        <v/>
      </c>
      <c r="DT2487" s="12" t="str">
        <f t="shared" si="1994"/>
        <v/>
      </c>
      <c r="DU2487" s="12" t="str">
        <f t="shared" si="1995"/>
        <v/>
      </c>
      <c r="DV2487" s="12" t="str">
        <f t="shared" si="1996"/>
        <v/>
      </c>
      <c r="DW2487" s="12" t="str">
        <f t="shared" si="1997"/>
        <v/>
      </c>
      <c r="DX2487" s="12" t="str">
        <f t="shared" si="1998"/>
        <v/>
      </c>
      <c r="DY2487" s="12" t="str">
        <f t="shared" si="1999"/>
        <v/>
      </c>
      <c r="DZ2487" s="12" t="str">
        <f t="shared" si="2000"/>
        <v/>
      </c>
      <c r="EA2487" s="12" t="str">
        <f t="shared" si="2001"/>
        <v/>
      </c>
      <c r="EB2487" s="12" t="str">
        <f t="shared" si="2002"/>
        <v/>
      </c>
      <c r="EC2487" s="12" t="str">
        <f t="shared" si="2003"/>
        <v/>
      </c>
      <c r="ED2487" s="12" t="str">
        <f t="shared" si="2004"/>
        <v/>
      </c>
      <c r="EE2487" s="12" t="str">
        <f t="shared" si="2005"/>
        <v/>
      </c>
      <c r="EF2487" s="12" t="str">
        <f t="shared" si="2006"/>
        <v/>
      </c>
      <c r="EG2487" s="12" t="str">
        <f t="shared" si="2007"/>
        <v/>
      </c>
      <c r="EH2487" s="12" t="str">
        <f t="shared" si="2008"/>
        <v/>
      </c>
      <c r="EI2487" s="12" t="str">
        <f t="shared" si="2009"/>
        <v/>
      </c>
      <c r="EK2487" s="83" t="str">
        <f t="shared" si="1989"/>
        <v/>
      </c>
      <c r="EM2487" s="12" t="str">
        <f t="shared" si="1990"/>
        <v/>
      </c>
      <c r="EO2487" s="12" t="str">
        <f t="shared" si="1991"/>
        <v/>
      </c>
      <c r="EQ2487" s="12" t="str">
        <f>IF($EO2487="", "", IF($EQ$8=$EQ$6, COUNTIF($EO$11:$EO$2510, "&gt;"&amp;$EO2487)+1+COUNTIF($EO$11:$EO2487, $EO2487)-1, COUNTIF($EO$11:$EO$2510, "&lt;"&amp;$EO2487)+1+COUNTIF($EO$11:$EO2487, $EO2487)-1))</f>
        <v/>
      </c>
    </row>
    <row r="2488" spans="1:147" x14ac:dyDescent="0.55000000000000004">
      <c r="A2488" s="8"/>
      <c r="B2488" s="12" t="str">
        <f>IF($D2488="", "", COUNTIF($D$11:$D2488, $D2488))</f>
        <v/>
      </c>
      <c r="C2488" s="8"/>
      <c r="D2488" s="45"/>
      <c r="E2488" s="46"/>
      <c r="F2488" s="47"/>
      <c r="G2488" s="54"/>
      <c r="H2488" s="54"/>
      <c r="I2488" s="48"/>
      <c r="J2488" s="49"/>
      <c r="K2488" s="50"/>
      <c r="L2488" s="50"/>
      <c r="M2488" s="50"/>
      <c r="N2488" s="50"/>
      <c r="O2488" s="50"/>
      <c r="P2488" s="50"/>
      <c r="Q2488" s="50"/>
      <c r="R2488" s="50"/>
      <c r="S2488" s="50"/>
      <c r="T2488" s="50"/>
      <c r="U2488" s="51"/>
      <c r="V2488" s="52"/>
      <c r="W2488" s="53"/>
      <c r="X2488" s="53"/>
      <c r="Y2488" s="53"/>
      <c r="Z2488" s="53"/>
      <c r="AA2488" s="48"/>
      <c r="AB2488" s="54"/>
      <c r="AC2488" s="54"/>
      <c r="AD2488" s="54"/>
      <c r="AE2488" s="54"/>
      <c r="AF2488" s="54"/>
      <c r="AG2488" s="54"/>
      <c r="AH2488" s="54"/>
      <c r="AI2488" s="54"/>
      <c r="AJ2488" s="49"/>
      <c r="AK2488" s="48"/>
      <c r="AL2488" s="54"/>
      <c r="AM2488" s="54"/>
      <c r="AN2488" s="54"/>
      <c r="AO2488" s="54"/>
      <c r="AP2488" s="54"/>
      <c r="AQ2488" s="54"/>
      <c r="AR2488" s="54"/>
      <c r="AS2488" s="54"/>
      <c r="AT2488" s="54"/>
      <c r="AU2488" s="54"/>
      <c r="AV2488" s="54"/>
      <c r="AW2488" s="54"/>
      <c r="AX2488" s="54"/>
      <c r="AY2488" s="54"/>
      <c r="AZ2488" s="54"/>
      <c r="BA2488" s="54"/>
      <c r="BB2488" s="54"/>
      <c r="BC2488" s="54"/>
      <c r="BD2488" s="54"/>
      <c r="BE2488" s="54"/>
      <c r="BF2488" s="54"/>
      <c r="BG2488" s="54"/>
      <c r="BH2488" s="54"/>
      <c r="BI2488" s="54"/>
      <c r="BJ2488" s="54"/>
      <c r="BK2488" s="54"/>
      <c r="BL2488" s="54"/>
      <c r="BM2488" s="54"/>
      <c r="BN2488" s="54"/>
      <c r="BO2488" s="54"/>
      <c r="BP2488" s="54"/>
      <c r="BQ2488" s="54"/>
      <c r="BR2488" s="54"/>
      <c r="BS2488" s="54"/>
      <c r="BT2488" s="54"/>
      <c r="BU2488" s="54"/>
      <c r="BV2488" s="54"/>
      <c r="BW2488" s="54"/>
      <c r="BX2488" s="49"/>
      <c r="BY2488" s="55"/>
      <c r="BZ2488" s="8"/>
      <c r="CE2488" s="12" t="str">
        <f t="shared" si="1979"/>
        <v/>
      </c>
      <c r="CG2488" s="77" t="str">
        <f t="shared" si="1980"/>
        <v/>
      </c>
      <c r="CH2488" s="80" t="str">
        <f t="shared" si="1981"/>
        <v/>
      </c>
      <c r="CL2488" s="12" t="str">
        <f t="shared" si="1982"/>
        <v/>
      </c>
      <c r="CM2488" s="12" t="str">
        <f t="shared" si="1983"/>
        <v/>
      </c>
      <c r="CN2488" s="12" t="str" cm="1">
        <f t="array" ref="CN2488">IF(OR($CE2488="", $CG$3=""), "", IF(IFERROR(INDEX($K2488:$T2488, $CK2488, MATCH(CN$3, $K$3:$T$3, 0)), "")="", $CC$4, $CC$3))</f>
        <v/>
      </c>
      <c r="CO2488" s="12" t="str" cm="1">
        <f t="array" ref="CO2488">IF(OR($CE2488="", $CG$3=""), "", IF(IFERROR(INDEX($AA2488:$AJ2488, $CK2488, MATCH(CO$3, $AA$3:$AJ$3, 0)), "")="", $CC$4, $CC$3))</f>
        <v/>
      </c>
      <c r="CP2488" s="12" t="str">
        <f>IF(OR($CE2488="", $CG$3=""), "", IF(CP$3='Property List &amp; Features'!$BG$9, $CC$3, IF(CP$3=$I2488, $CC$3, $CC$4)))</f>
        <v/>
      </c>
      <c r="CQ2488" s="12" t="str">
        <f>IF(OR($CE2488="", $CG$3=""), "", IF(CQ$3='Property List &amp; Features'!$BG$9, $CC$3, IF(CQ$3=$J2488, $CC$3, $CC$4)))</f>
        <v/>
      </c>
      <c r="CR2488" s="12" t="str">
        <f t="shared" si="1984"/>
        <v/>
      </c>
      <c r="CS2488" s="12" t="str">
        <f t="shared" si="1985"/>
        <v/>
      </c>
      <c r="CT2488" s="12" t="str">
        <f t="shared" si="1986"/>
        <v/>
      </c>
      <c r="CU2488" s="12" t="str">
        <f t="shared" si="1987"/>
        <v/>
      </c>
      <c r="CV2488" s="12" t="str">
        <f t="shared" si="1988"/>
        <v/>
      </c>
      <c r="CW2488" s="12" t="str">
        <f t="shared" si="2010"/>
        <v/>
      </c>
      <c r="CX2488" s="12" t="str">
        <f t="shared" si="2011"/>
        <v/>
      </c>
      <c r="CY2488" s="12" t="str">
        <f t="shared" si="2012"/>
        <v/>
      </c>
      <c r="CZ2488" s="12" t="str">
        <f t="shared" si="2013"/>
        <v/>
      </c>
      <c r="DA2488" s="12" t="str">
        <f t="shared" si="2014"/>
        <v/>
      </c>
      <c r="DB2488" s="12" t="str">
        <f t="shared" si="2015"/>
        <v/>
      </c>
      <c r="DC2488" s="12" t="str">
        <f t="shared" si="2016"/>
        <v/>
      </c>
      <c r="DD2488" s="12" t="str">
        <f t="shared" si="2017"/>
        <v/>
      </c>
      <c r="DE2488" s="12" t="str">
        <f t="shared" si="2018"/>
        <v/>
      </c>
      <c r="DF2488" s="12" t="str">
        <f t="shared" si="2019"/>
        <v/>
      </c>
      <c r="DG2488" s="12" t="str">
        <f t="shared" si="2020"/>
        <v/>
      </c>
      <c r="DH2488" s="12" t="str">
        <f t="shared" si="2021"/>
        <v/>
      </c>
      <c r="DI2488" s="12" t="str">
        <f t="shared" si="2022"/>
        <v/>
      </c>
      <c r="DJ2488" s="12" t="str">
        <f t="shared" si="2023"/>
        <v/>
      </c>
      <c r="DK2488" s="12" t="str">
        <f t="shared" si="2024"/>
        <v/>
      </c>
      <c r="DL2488" s="12" t="str">
        <f t="shared" si="2025"/>
        <v/>
      </c>
      <c r="DM2488" s="12" t="str">
        <f t="shared" si="2026"/>
        <v/>
      </c>
      <c r="DN2488" s="12" t="str">
        <f t="shared" si="2027"/>
        <v/>
      </c>
      <c r="DO2488" s="12" t="str">
        <f t="shared" si="2028"/>
        <v/>
      </c>
      <c r="DP2488" s="12" t="str">
        <f t="shared" si="2029"/>
        <v/>
      </c>
      <c r="DQ2488" s="12" t="str">
        <f t="shared" si="2030"/>
        <v/>
      </c>
      <c r="DR2488" s="12" t="str">
        <f t="shared" si="1992"/>
        <v/>
      </c>
      <c r="DS2488" s="12" t="str">
        <f t="shared" si="1993"/>
        <v/>
      </c>
      <c r="DT2488" s="12" t="str">
        <f t="shared" si="1994"/>
        <v/>
      </c>
      <c r="DU2488" s="12" t="str">
        <f t="shared" si="1995"/>
        <v/>
      </c>
      <c r="DV2488" s="12" t="str">
        <f t="shared" si="1996"/>
        <v/>
      </c>
      <c r="DW2488" s="12" t="str">
        <f t="shared" si="1997"/>
        <v/>
      </c>
      <c r="DX2488" s="12" t="str">
        <f t="shared" si="1998"/>
        <v/>
      </c>
      <c r="DY2488" s="12" t="str">
        <f t="shared" si="1999"/>
        <v/>
      </c>
      <c r="DZ2488" s="12" t="str">
        <f t="shared" si="2000"/>
        <v/>
      </c>
      <c r="EA2488" s="12" t="str">
        <f t="shared" si="2001"/>
        <v/>
      </c>
      <c r="EB2488" s="12" t="str">
        <f t="shared" si="2002"/>
        <v/>
      </c>
      <c r="EC2488" s="12" t="str">
        <f t="shared" si="2003"/>
        <v/>
      </c>
      <c r="ED2488" s="12" t="str">
        <f t="shared" si="2004"/>
        <v/>
      </c>
      <c r="EE2488" s="12" t="str">
        <f t="shared" si="2005"/>
        <v/>
      </c>
      <c r="EF2488" s="12" t="str">
        <f t="shared" si="2006"/>
        <v/>
      </c>
      <c r="EG2488" s="12" t="str">
        <f t="shared" si="2007"/>
        <v/>
      </c>
      <c r="EH2488" s="12" t="str">
        <f t="shared" si="2008"/>
        <v/>
      </c>
      <c r="EI2488" s="12" t="str">
        <f t="shared" si="2009"/>
        <v/>
      </c>
      <c r="EK2488" s="83" t="str">
        <f t="shared" si="1989"/>
        <v/>
      </c>
      <c r="EM2488" s="12" t="str">
        <f t="shared" si="1990"/>
        <v/>
      </c>
      <c r="EO2488" s="12" t="str">
        <f t="shared" si="1991"/>
        <v/>
      </c>
      <c r="EQ2488" s="12" t="str">
        <f>IF($EO2488="", "", IF($EQ$8=$EQ$6, COUNTIF($EO$11:$EO$2510, "&gt;"&amp;$EO2488)+1+COUNTIF($EO$11:$EO2488, $EO2488)-1, COUNTIF($EO$11:$EO$2510, "&lt;"&amp;$EO2488)+1+COUNTIF($EO$11:$EO2488, $EO2488)-1))</f>
        <v/>
      </c>
    </row>
    <row r="2489" spans="1:147" x14ac:dyDescent="0.55000000000000004">
      <c r="A2489" s="8"/>
      <c r="B2489" s="12" t="str">
        <f>IF($D2489="", "", COUNTIF($D$11:$D2489, $D2489))</f>
        <v/>
      </c>
      <c r="C2489" s="8"/>
      <c r="D2489" s="45"/>
      <c r="E2489" s="46"/>
      <c r="F2489" s="47"/>
      <c r="G2489" s="54"/>
      <c r="H2489" s="54"/>
      <c r="I2489" s="48"/>
      <c r="J2489" s="49"/>
      <c r="K2489" s="50"/>
      <c r="L2489" s="50"/>
      <c r="M2489" s="50"/>
      <c r="N2489" s="50"/>
      <c r="O2489" s="50"/>
      <c r="P2489" s="50"/>
      <c r="Q2489" s="50"/>
      <c r="R2489" s="50"/>
      <c r="S2489" s="50"/>
      <c r="T2489" s="50"/>
      <c r="U2489" s="51"/>
      <c r="V2489" s="52"/>
      <c r="W2489" s="53"/>
      <c r="X2489" s="53"/>
      <c r="Y2489" s="53"/>
      <c r="Z2489" s="53"/>
      <c r="AA2489" s="48"/>
      <c r="AB2489" s="54"/>
      <c r="AC2489" s="54"/>
      <c r="AD2489" s="54"/>
      <c r="AE2489" s="54"/>
      <c r="AF2489" s="54"/>
      <c r="AG2489" s="54"/>
      <c r="AH2489" s="54"/>
      <c r="AI2489" s="54"/>
      <c r="AJ2489" s="49"/>
      <c r="AK2489" s="48"/>
      <c r="AL2489" s="54"/>
      <c r="AM2489" s="54"/>
      <c r="AN2489" s="54"/>
      <c r="AO2489" s="54"/>
      <c r="AP2489" s="54"/>
      <c r="AQ2489" s="54"/>
      <c r="AR2489" s="54"/>
      <c r="AS2489" s="54"/>
      <c r="AT2489" s="54"/>
      <c r="AU2489" s="54"/>
      <c r="AV2489" s="54"/>
      <c r="AW2489" s="54"/>
      <c r="AX2489" s="54"/>
      <c r="AY2489" s="54"/>
      <c r="AZ2489" s="54"/>
      <c r="BA2489" s="54"/>
      <c r="BB2489" s="54"/>
      <c r="BC2489" s="54"/>
      <c r="BD2489" s="54"/>
      <c r="BE2489" s="54"/>
      <c r="BF2489" s="54"/>
      <c r="BG2489" s="54"/>
      <c r="BH2489" s="54"/>
      <c r="BI2489" s="54"/>
      <c r="BJ2489" s="54"/>
      <c r="BK2489" s="54"/>
      <c r="BL2489" s="54"/>
      <c r="BM2489" s="54"/>
      <c r="BN2489" s="54"/>
      <c r="BO2489" s="54"/>
      <c r="BP2489" s="54"/>
      <c r="BQ2489" s="54"/>
      <c r="BR2489" s="54"/>
      <c r="BS2489" s="54"/>
      <c r="BT2489" s="54"/>
      <c r="BU2489" s="54"/>
      <c r="BV2489" s="54"/>
      <c r="BW2489" s="54"/>
      <c r="BX2489" s="49"/>
      <c r="BY2489" s="55"/>
      <c r="BZ2489" s="8"/>
      <c r="CE2489" s="12" t="str">
        <f t="shared" si="1979"/>
        <v/>
      </c>
      <c r="CG2489" s="77" t="str">
        <f t="shared" si="1980"/>
        <v/>
      </c>
      <c r="CH2489" s="80" t="str">
        <f t="shared" si="1981"/>
        <v/>
      </c>
      <c r="CL2489" s="12" t="str">
        <f t="shared" si="1982"/>
        <v/>
      </c>
      <c r="CM2489" s="12" t="str">
        <f t="shared" si="1983"/>
        <v/>
      </c>
      <c r="CN2489" s="12" t="str" cm="1">
        <f t="array" ref="CN2489">IF(OR($CE2489="", $CG$3=""), "", IF(IFERROR(INDEX($K2489:$T2489, $CK2489, MATCH(CN$3, $K$3:$T$3, 0)), "")="", $CC$4, $CC$3))</f>
        <v/>
      </c>
      <c r="CO2489" s="12" t="str" cm="1">
        <f t="array" ref="CO2489">IF(OR($CE2489="", $CG$3=""), "", IF(IFERROR(INDEX($AA2489:$AJ2489, $CK2489, MATCH(CO$3, $AA$3:$AJ$3, 0)), "")="", $CC$4, $CC$3))</f>
        <v/>
      </c>
      <c r="CP2489" s="12" t="str">
        <f>IF(OR($CE2489="", $CG$3=""), "", IF(CP$3='Property List &amp; Features'!$BG$9, $CC$3, IF(CP$3=$I2489, $CC$3, $CC$4)))</f>
        <v/>
      </c>
      <c r="CQ2489" s="12" t="str">
        <f>IF(OR($CE2489="", $CG$3=""), "", IF(CQ$3='Property List &amp; Features'!$BG$9, $CC$3, IF(CQ$3=$J2489, $CC$3, $CC$4)))</f>
        <v/>
      </c>
      <c r="CR2489" s="12" t="str">
        <f t="shared" si="1984"/>
        <v/>
      </c>
      <c r="CS2489" s="12" t="str">
        <f t="shared" si="1985"/>
        <v/>
      </c>
      <c r="CT2489" s="12" t="str">
        <f t="shared" si="1986"/>
        <v/>
      </c>
      <c r="CU2489" s="12" t="str">
        <f t="shared" si="1987"/>
        <v/>
      </c>
      <c r="CV2489" s="12" t="str">
        <f t="shared" si="1988"/>
        <v/>
      </c>
      <c r="CW2489" s="12" t="str">
        <f t="shared" si="2010"/>
        <v/>
      </c>
      <c r="CX2489" s="12" t="str">
        <f t="shared" si="2011"/>
        <v/>
      </c>
      <c r="CY2489" s="12" t="str">
        <f t="shared" si="2012"/>
        <v/>
      </c>
      <c r="CZ2489" s="12" t="str">
        <f t="shared" si="2013"/>
        <v/>
      </c>
      <c r="DA2489" s="12" t="str">
        <f t="shared" si="2014"/>
        <v/>
      </c>
      <c r="DB2489" s="12" t="str">
        <f t="shared" si="2015"/>
        <v/>
      </c>
      <c r="DC2489" s="12" t="str">
        <f t="shared" si="2016"/>
        <v/>
      </c>
      <c r="DD2489" s="12" t="str">
        <f t="shared" si="2017"/>
        <v/>
      </c>
      <c r="DE2489" s="12" t="str">
        <f t="shared" si="2018"/>
        <v/>
      </c>
      <c r="DF2489" s="12" t="str">
        <f t="shared" si="2019"/>
        <v/>
      </c>
      <c r="DG2489" s="12" t="str">
        <f t="shared" si="2020"/>
        <v/>
      </c>
      <c r="DH2489" s="12" t="str">
        <f t="shared" si="2021"/>
        <v/>
      </c>
      <c r="DI2489" s="12" t="str">
        <f t="shared" si="2022"/>
        <v/>
      </c>
      <c r="DJ2489" s="12" t="str">
        <f t="shared" si="2023"/>
        <v/>
      </c>
      <c r="DK2489" s="12" t="str">
        <f t="shared" si="2024"/>
        <v/>
      </c>
      <c r="DL2489" s="12" t="str">
        <f t="shared" si="2025"/>
        <v/>
      </c>
      <c r="DM2489" s="12" t="str">
        <f t="shared" si="2026"/>
        <v/>
      </c>
      <c r="DN2489" s="12" t="str">
        <f t="shared" si="2027"/>
        <v/>
      </c>
      <c r="DO2489" s="12" t="str">
        <f t="shared" si="2028"/>
        <v/>
      </c>
      <c r="DP2489" s="12" t="str">
        <f t="shared" si="2029"/>
        <v/>
      </c>
      <c r="DQ2489" s="12" t="str">
        <f t="shared" si="2030"/>
        <v/>
      </c>
      <c r="DR2489" s="12" t="str">
        <f t="shared" si="1992"/>
        <v/>
      </c>
      <c r="DS2489" s="12" t="str">
        <f t="shared" si="1993"/>
        <v/>
      </c>
      <c r="DT2489" s="12" t="str">
        <f t="shared" si="1994"/>
        <v/>
      </c>
      <c r="DU2489" s="12" t="str">
        <f t="shared" si="1995"/>
        <v/>
      </c>
      <c r="DV2489" s="12" t="str">
        <f t="shared" si="1996"/>
        <v/>
      </c>
      <c r="DW2489" s="12" t="str">
        <f t="shared" si="1997"/>
        <v/>
      </c>
      <c r="DX2489" s="12" t="str">
        <f t="shared" si="1998"/>
        <v/>
      </c>
      <c r="DY2489" s="12" t="str">
        <f t="shared" si="1999"/>
        <v/>
      </c>
      <c r="DZ2489" s="12" t="str">
        <f t="shared" si="2000"/>
        <v/>
      </c>
      <c r="EA2489" s="12" t="str">
        <f t="shared" si="2001"/>
        <v/>
      </c>
      <c r="EB2489" s="12" t="str">
        <f t="shared" si="2002"/>
        <v/>
      </c>
      <c r="EC2489" s="12" t="str">
        <f t="shared" si="2003"/>
        <v/>
      </c>
      <c r="ED2489" s="12" t="str">
        <f t="shared" si="2004"/>
        <v/>
      </c>
      <c r="EE2489" s="12" t="str">
        <f t="shared" si="2005"/>
        <v/>
      </c>
      <c r="EF2489" s="12" t="str">
        <f t="shared" si="2006"/>
        <v/>
      </c>
      <c r="EG2489" s="12" t="str">
        <f t="shared" si="2007"/>
        <v/>
      </c>
      <c r="EH2489" s="12" t="str">
        <f t="shared" si="2008"/>
        <v/>
      </c>
      <c r="EI2489" s="12" t="str">
        <f t="shared" si="2009"/>
        <v/>
      </c>
      <c r="EK2489" s="83" t="str">
        <f t="shared" si="1989"/>
        <v/>
      </c>
      <c r="EM2489" s="12" t="str">
        <f t="shared" si="1990"/>
        <v/>
      </c>
      <c r="EO2489" s="12" t="str">
        <f t="shared" si="1991"/>
        <v/>
      </c>
      <c r="EQ2489" s="12" t="str">
        <f>IF($EO2489="", "", IF($EQ$8=$EQ$6, COUNTIF($EO$11:$EO$2510, "&gt;"&amp;$EO2489)+1+COUNTIF($EO$11:$EO2489, $EO2489)-1, COUNTIF($EO$11:$EO$2510, "&lt;"&amp;$EO2489)+1+COUNTIF($EO$11:$EO2489, $EO2489)-1))</f>
        <v/>
      </c>
    </row>
    <row r="2490" spans="1:147" x14ac:dyDescent="0.55000000000000004">
      <c r="A2490" s="8"/>
      <c r="B2490" s="12" t="str">
        <f>IF($D2490="", "", COUNTIF($D$11:$D2490, $D2490))</f>
        <v/>
      </c>
      <c r="C2490" s="8"/>
      <c r="D2490" s="45"/>
      <c r="E2490" s="46"/>
      <c r="F2490" s="47"/>
      <c r="G2490" s="54"/>
      <c r="H2490" s="54"/>
      <c r="I2490" s="48"/>
      <c r="J2490" s="49"/>
      <c r="K2490" s="50"/>
      <c r="L2490" s="50"/>
      <c r="M2490" s="50"/>
      <c r="N2490" s="50"/>
      <c r="O2490" s="50"/>
      <c r="P2490" s="50"/>
      <c r="Q2490" s="50"/>
      <c r="R2490" s="50"/>
      <c r="S2490" s="50"/>
      <c r="T2490" s="50"/>
      <c r="U2490" s="51"/>
      <c r="V2490" s="52"/>
      <c r="W2490" s="53"/>
      <c r="X2490" s="53"/>
      <c r="Y2490" s="53"/>
      <c r="Z2490" s="53"/>
      <c r="AA2490" s="48"/>
      <c r="AB2490" s="54"/>
      <c r="AC2490" s="54"/>
      <c r="AD2490" s="54"/>
      <c r="AE2490" s="54"/>
      <c r="AF2490" s="54"/>
      <c r="AG2490" s="54"/>
      <c r="AH2490" s="54"/>
      <c r="AI2490" s="54"/>
      <c r="AJ2490" s="49"/>
      <c r="AK2490" s="48"/>
      <c r="AL2490" s="54"/>
      <c r="AM2490" s="54"/>
      <c r="AN2490" s="54"/>
      <c r="AO2490" s="54"/>
      <c r="AP2490" s="54"/>
      <c r="AQ2490" s="54"/>
      <c r="AR2490" s="54"/>
      <c r="AS2490" s="54"/>
      <c r="AT2490" s="54"/>
      <c r="AU2490" s="54"/>
      <c r="AV2490" s="54"/>
      <c r="AW2490" s="54"/>
      <c r="AX2490" s="54"/>
      <c r="AY2490" s="54"/>
      <c r="AZ2490" s="54"/>
      <c r="BA2490" s="54"/>
      <c r="BB2490" s="54"/>
      <c r="BC2490" s="54"/>
      <c r="BD2490" s="54"/>
      <c r="BE2490" s="54"/>
      <c r="BF2490" s="54"/>
      <c r="BG2490" s="54"/>
      <c r="BH2490" s="54"/>
      <c r="BI2490" s="54"/>
      <c r="BJ2490" s="54"/>
      <c r="BK2490" s="54"/>
      <c r="BL2490" s="54"/>
      <c r="BM2490" s="54"/>
      <c r="BN2490" s="54"/>
      <c r="BO2490" s="54"/>
      <c r="BP2490" s="54"/>
      <c r="BQ2490" s="54"/>
      <c r="BR2490" s="54"/>
      <c r="BS2490" s="54"/>
      <c r="BT2490" s="54"/>
      <c r="BU2490" s="54"/>
      <c r="BV2490" s="54"/>
      <c r="BW2490" s="54"/>
      <c r="BX2490" s="49"/>
      <c r="BY2490" s="55"/>
      <c r="BZ2490" s="8"/>
      <c r="CE2490" s="12" t="str">
        <f t="shared" si="1979"/>
        <v/>
      </c>
      <c r="CG2490" s="77" t="str">
        <f t="shared" si="1980"/>
        <v/>
      </c>
      <c r="CH2490" s="80" t="str">
        <f t="shared" si="1981"/>
        <v/>
      </c>
      <c r="CL2490" s="12" t="str">
        <f t="shared" si="1982"/>
        <v/>
      </c>
      <c r="CM2490" s="12" t="str">
        <f t="shared" si="1983"/>
        <v/>
      </c>
      <c r="CN2490" s="12" t="str" cm="1">
        <f t="array" ref="CN2490">IF(OR($CE2490="", $CG$3=""), "", IF(IFERROR(INDEX($K2490:$T2490, $CK2490, MATCH(CN$3, $K$3:$T$3, 0)), "")="", $CC$4, $CC$3))</f>
        <v/>
      </c>
      <c r="CO2490" s="12" t="str" cm="1">
        <f t="array" ref="CO2490">IF(OR($CE2490="", $CG$3=""), "", IF(IFERROR(INDEX($AA2490:$AJ2490, $CK2490, MATCH(CO$3, $AA$3:$AJ$3, 0)), "")="", $CC$4, $CC$3))</f>
        <v/>
      </c>
      <c r="CP2490" s="12" t="str">
        <f>IF(OR($CE2490="", $CG$3=""), "", IF(CP$3='Property List &amp; Features'!$BG$9, $CC$3, IF(CP$3=$I2490, $CC$3, $CC$4)))</f>
        <v/>
      </c>
      <c r="CQ2490" s="12" t="str">
        <f>IF(OR($CE2490="", $CG$3=""), "", IF(CQ$3='Property List &amp; Features'!$BG$9, $CC$3, IF(CQ$3=$J2490, $CC$3, $CC$4)))</f>
        <v/>
      </c>
      <c r="CR2490" s="12" t="str">
        <f t="shared" si="1984"/>
        <v/>
      </c>
      <c r="CS2490" s="12" t="str">
        <f t="shared" si="1985"/>
        <v/>
      </c>
      <c r="CT2490" s="12" t="str">
        <f t="shared" si="1986"/>
        <v/>
      </c>
      <c r="CU2490" s="12" t="str">
        <f t="shared" si="1987"/>
        <v/>
      </c>
      <c r="CV2490" s="12" t="str">
        <f t="shared" si="1988"/>
        <v/>
      </c>
      <c r="CW2490" s="12" t="str">
        <f t="shared" si="2010"/>
        <v/>
      </c>
      <c r="CX2490" s="12" t="str">
        <f t="shared" si="2011"/>
        <v/>
      </c>
      <c r="CY2490" s="12" t="str">
        <f t="shared" si="2012"/>
        <v/>
      </c>
      <c r="CZ2490" s="12" t="str">
        <f t="shared" si="2013"/>
        <v/>
      </c>
      <c r="DA2490" s="12" t="str">
        <f t="shared" si="2014"/>
        <v/>
      </c>
      <c r="DB2490" s="12" t="str">
        <f t="shared" si="2015"/>
        <v/>
      </c>
      <c r="DC2490" s="12" t="str">
        <f t="shared" si="2016"/>
        <v/>
      </c>
      <c r="DD2490" s="12" t="str">
        <f t="shared" si="2017"/>
        <v/>
      </c>
      <c r="DE2490" s="12" t="str">
        <f t="shared" si="2018"/>
        <v/>
      </c>
      <c r="DF2490" s="12" t="str">
        <f t="shared" si="2019"/>
        <v/>
      </c>
      <c r="DG2490" s="12" t="str">
        <f t="shared" si="2020"/>
        <v/>
      </c>
      <c r="DH2490" s="12" t="str">
        <f t="shared" si="2021"/>
        <v/>
      </c>
      <c r="DI2490" s="12" t="str">
        <f t="shared" si="2022"/>
        <v/>
      </c>
      <c r="DJ2490" s="12" t="str">
        <f t="shared" si="2023"/>
        <v/>
      </c>
      <c r="DK2490" s="12" t="str">
        <f t="shared" si="2024"/>
        <v/>
      </c>
      <c r="DL2490" s="12" t="str">
        <f t="shared" si="2025"/>
        <v/>
      </c>
      <c r="DM2490" s="12" t="str">
        <f t="shared" si="2026"/>
        <v/>
      </c>
      <c r="DN2490" s="12" t="str">
        <f t="shared" si="2027"/>
        <v/>
      </c>
      <c r="DO2490" s="12" t="str">
        <f t="shared" si="2028"/>
        <v/>
      </c>
      <c r="DP2490" s="12" t="str">
        <f t="shared" si="2029"/>
        <v/>
      </c>
      <c r="DQ2490" s="12" t="str">
        <f t="shared" si="2030"/>
        <v/>
      </c>
      <c r="DR2490" s="12" t="str">
        <f t="shared" si="1992"/>
        <v/>
      </c>
      <c r="DS2490" s="12" t="str">
        <f t="shared" si="1993"/>
        <v/>
      </c>
      <c r="DT2490" s="12" t="str">
        <f t="shared" si="1994"/>
        <v/>
      </c>
      <c r="DU2490" s="12" t="str">
        <f t="shared" si="1995"/>
        <v/>
      </c>
      <c r="DV2490" s="12" t="str">
        <f t="shared" si="1996"/>
        <v/>
      </c>
      <c r="DW2490" s="12" t="str">
        <f t="shared" si="1997"/>
        <v/>
      </c>
      <c r="DX2490" s="12" t="str">
        <f t="shared" si="1998"/>
        <v/>
      </c>
      <c r="DY2490" s="12" t="str">
        <f t="shared" si="1999"/>
        <v/>
      </c>
      <c r="DZ2490" s="12" t="str">
        <f t="shared" si="2000"/>
        <v/>
      </c>
      <c r="EA2490" s="12" t="str">
        <f t="shared" si="2001"/>
        <v/>
      </c>
      <c r="EB2490" s="12" t="str">
        <f t="shared" si="2002"/>
        <v/>
      </c>
      <c r="EC2490" s="12" t="str">
        <f t="shared" si="2003"/>
        <v/>
      </c>
      <c r="ED2490" s="12" t="str">
        <f t="shared" si="2004"/>
        <v/>
      </c>
      <c r="EE2490" s="12" t="str">
        <f t="shared" si="2005"/>
        <v/>
      </c>
      <c r="EF2490" s="12" t="str">
        <f t="shared" si="2006"/>
        <v/>
      </c>
      <c r="EG2490" s="12" t="str">
        <f t="shared" si="2007"/>
        <v/>
      </c>
      <c r="EH2490" s="12" t="str">
        <f t="shared" si="2008"/>
        <v/>
      </c>
      <c r="EI2490" s="12" t="str">
        <f t="shared" si="2009"/>
        <v/>
      </c>
      <c r="EK2490" s="83" t="str">
        <f t="shared" si="1989"/>
        <v/>
      </c>
      <c r="EM2490" s="12" t="str">
        <f t="shared" si="1990"/>
        <v/>
      </c>
      <c r="EO2490" s="12" t="str">
        <f t="shared" si="1991"/>
        <v/>
      </c>
      <c r="EQ2490" s="12" t="str">
        <f>IF($EO2490="", "", IF($EQ$8=$EQ$6, COUNTIF($EO$11:$EO$2510, "&gt;"&amp;$EO2490)+1+COUNTIF($EO$11:$EO2490, $EO2490)-1, COUNTIF($EO$11:$EO$2510, "&lt;"&amp;$EO2490)+1+COUNTIF($EO$11:$EO2490, $EO2490)-1))</f>
        <v/>
      </c>
    </row>
    <row r="2491" spans="1:147" x14ac:dyDescent="0.55000000000000004">
      <c r="A2491" s="8"/>
      <c r="B2491" s="12" t="str">
        <f>IF($D2491="", "", COUNTIF($D$11:$D2491, $D2491))</f>
        <v/>
      </c>
      <c r="C2491" s="8"/>
      <c r="D2491" s="45"/>
      <c r="E2491" s="46"/>
      <c r="F2491" s="47"/>
      <c r="G2491" s="54"/>
      <c r="H2491" s="54"/>
      <c r="I2491" s="48"/>
      <c r="J2491" s="49"/>
      <c r="K2491" s="50"/>
      <c r="L2491" s="50"/>
      <c r="M2491" s="50"/>
      <c r="N2491" s="50"/>
      <c r="O2491" s="50"/>
      <c r="P2491" s="50"/>
      <c r="Q2491" s="50"/>
      <c r="R2491" s="50"/>
      <c r="S2491" s="50"/>
      <c r="T2491" s="50"/>
      <c r="U2491" s="51"/>
      <c r="V2491" s="52"/>
      <c r="W2491" s="53"/>
      <c r="X2491" s="53"/>
      <c r="Y2491" s="53"/>
      <c r="Z2491" s="53"/>
      <c r="AA2491" s="48"/>
      <c r="AB2491" s="54"/>
      <c r="AC2491" s="54"/>
      <c r="AD2491" s="54"/>
      <c r="AE2491" s="54"/>
      <c r="AF2491" s="54"/>
      <c r="AG2491" s="54"/>
      <c r="AH2491" s="54"/>
      <c r="AI2491" s="54"/>
      <c r="AJ2491" s="49"/>
      <c r="AK2491" s="48"/>
      <c r="AL2491" s="54"/>
      <c r="AM2491" s="54"/>
      <c r="AN2491" s="54"/>
      <c r="AO2491" s="54"/>
      <c r="AP2491" s="54"/>
      <c r="AQ2491" s="54"/>
      <c r="AR2491" s="54"/>
      <c r="AS2491" s="54"/>
      <c r="AT2491" s="54"/>
      <c r="AU2491" s="54"/>
      <c r="AV2491" s="54"/>
      <c r="AW2491" s="54"/>
      <c r="AX2491" s="54"/>
      <c r="AY2491" s="54"/>
      <c r="AZ2491" s="54"/>
      <c r="BA2491" s="54"/>
      <c r="BB2491" s="54"/>
      <c r="BC2491" s="54"/>
      <c r="BD2491" s="54"/>
      <c r="BE2491" s="54"/>
      <c r="BF2491" s="54"/>
      <c r="BG2491" s="54"/>
      <c r="BH2491" s="54"/>
      <c r="BI2491" s="54"/>
      <c r="BJ2491" s="54"/>
      <c r="BK2491" s="54"/>
      <c r="BL2491" s="54"/>
      <c r="BM2491" s="54"/>
      <c r="BN2491" s="54"/>
      <c r="BO2491" s="54"/>
      <c r="BP2491" s="54"/>
      <c r="BQ2491" s="54"/>
      <c r="BR2491" s="54"/>
      <c r="BS2491" s="54"/>
      <c r="BT2491" s="54"/>
      <c r="BU2491" s="54"/>
      <c r="BV2491" s="54"/>
      <c r="BW2491" s="54"/>
      <c r="BX2491" s="49"/>
      <c r="BY2491" s="55"/>
      <c r="BZ2491" s="8"/>
      <c r="CE2491" s="12" t="str">
        <f t="shared" si="1979"/>
        <v/>
      </c>
      <c r="CG2491" s="77" t="str">
        <f t="shared" si="1980"/>
        <v/>
      </c>
      <c r="CH2491" s="80" t="str">
        <f t="shared" si="1981"/>
        <v/>
      </c>
      <c r="CL2491" s="12" t="str">
        <f t="shared" si="1982"/>
        <v/>
      </c>
      <c r="CM2491" s="12" t="str">
        <f t="shared" si="1983"/>
        <v/>
      </c>
      <c r="CN2491" s="12" t="str" cm="1">
        <f t="array" ref="CN2491">IF(OR($CE2491="", $CG$3=""), "", IF(IFERROR(INDEX($K2491:$T2491, $CK2491, MATCH(CN$3, $K$3:$T$3, 0)), "")="", $CC$4, $CC$3))</f>
        <v/>
      </c>
      <c r="CO2491" s="12" t="str" cm="1">
        <f t="array" ref="CO2491">IF(OR($CE2491="", $CG$3=""), "", IF(IFERROR(INDEX($AA2491:$AJ2491, $CK2491, MATCH(CO$3, $AA$3:$AJ$3, 0)), "")="", $CC$4, $CC$3))</f>
        <v/>
      </c>
      <c r="CP2491" s="12" t="str">
        <f>IF(OR($CE2491="", $CG$3=""), "", IF(CP$3='Property List &amp; Features'!$BG$9, $CC$3, IF(CP$3=$I2491, $CC$3, $CC$4)))</f>
        <v/>
      </c>
      <c r="CQ2491" s="12" t="str">
        <f>IF(OR($CE2491="", $CG$3=""), "", IF(CQ$3='Property List &amp; Features'!$BG$9, $CC$3, IF(CQ$3=$J2491, $CC$3, $CC$4)))</f>
        <v/>
      </c>
      <c r="CR2491" s="12" t="str">
        <f t="shared" si="1984"/>
        <v/>
      </c>
      <c r="CS2491" s="12" t="str">
        <f t="shared" si="1985"/>
        <v/>
      </c>
      <c r="CT2491" s="12" t="str">
        <f t="shared" si="1986"/>
        <v/>
      </c>
      <c r="CU2491" s="12" t="str">
        <f t="shared" si="1987"/>
        <v/>
      </c>
      <c r="CV2491" s="12" t="str">
        <f t="shared" si="1988"/>
        <v/>
      </c>
      <c r="CW2491" s="12" t="str">
        <f t="shared" si="2010"/>
        <v/>
      </c>
      <c r="CX2491" s="12" t="str">
        <f t="shared" si="2011"/>
        <v/>
      </c>
      <c r="CY2491" s="12" t="str">
        <f t="shared" si="2012"/>
        <v/>
      </c>
      <c r="CZ2491" s="12" t="str">
        <f t="shared" si="2013"/>
        <v/>
      </c>
      <c r="DA2491" s="12" t="str">
        <f t="shared" si="2014"/>
        <v/>
      </c>
      <c r="DB2491" s="12" t="str">
        <f t="shared" si="2015"/>
        <v/>
      </c>
      <c r="DC2491" s="12" t="str">
        <f t="shared" si="2016"/>
        <v/>
      </c>
      <c r="DD2491" s="12" t="str">
        <f t="shared" si="2017"/>
        <v/>
      </c>
      <c r="DE2491" s="12" t="str">
        <f t="shared" si="2018"/>
        <v/>
      </c>
      <c r="DF2491" s="12" t="str">
        <f t="shared" si="2019"/>
        <v/>
      </c>
      <c r="DG2491" s="12" t="str">
        <f t="shared" si="2020"/>
        <v/>
      </c>
      <c r="DH2491" s="12" t="str">
        <f t="shared" si="2021"/>
        <v/>
      </c>
      <c r="DI2491" s="12" t="str">
        <f t="shared" si="2022"/>
        <v/>
      </c>
      <c r="DJ2491" s="12" t="str">
        <f t="shared" si="2023"/>
        <v/>
      </c>
      <c r="DK2491" s="12" t="str">
        <f t="shared" si="2024"/>
        <v/>
      </c>
      <c r="DL2491" s="12" t="str">
        <f t="shared" si="2025"/>
        <v/>
      </c>
      <c r="DM2491" s="12" t="str">
        <f t="shared" si="2026"/>
        <v/>
      </c>
      <c r="DN2491" s="12" t="str">
        <f t="shared" si="2027"/>
        <v/>
      </c>
      <c r="DO2491" s="12" t="str">
        <f t="shared" si="2028"/>
        <v/>
      </c>
      <c r="DP2491" s="12" t="str">
        <f t="shared" si="2029"/>
        <v/>
      </c>
      <c r="DQ2491" s="12" t="str">
        <f t="shared" si="2030"/>
        <v/>
      </c>
      <c r="DR2491" s="12" t="str">
        <f t="shared" si="1992"/>
        <v/>
      </c>
      <c r="DS2491" s="12" t="str">
        <f t="shared" si="1993"/>
        <v/>
      </c>
      <c r="DT2491" s="12" t="str">
        <f t="shared" si="1994"/>
        <v/>
      </c>
      <c r="DU2491" s="12" t="str">
        <f t="shared" si="1995"/>
        <v/>
      </c>
      <c r="DV2491" s="12" t="str">
        <f t="shared" si="1996"/>
        <v/>
      </c>
      <c r="DW2491" s="12" t="str">
        <f t="shared" si="1997"/>
        <v/>
      </c>
      <c r="DX2491" s="12" t="str">
        <f t="shared" si="1998"/>
        <v/>
      </c>
      <c r="DY2491" s="12" t="str">
        <f t="shared" si="1999"/>
        <v/>
      </c>
      <c r="DZ2491" s="12" t="str">
        <f t="shared" si="2000"/>
        <v/>
      </c>
      <c r="EA2491" s="12" t="str">
        <f t="shared" si="2001"/>
        <v/>
      </c>
      <c r="EB2491" s="12" t="str">
        <f t="shared" si="2002"/>
        <v/>
      </c>
      <c r="EC2491" s="12" t="str">
        <f t="shared" si="2003"/>
        <v/>
      </c>
      <c r="ED2491" s="12" t="str">
        <f t="shared" si="2004"/>
        <v/>
      </c>
      <c r="EE2491" s="12" t="str">
        <f t="shared" si="2005"/>
        <v/>
      </c>
      <c r="EF2491" s="12" t="str">
        <f t="shared" si="2006"/>
        <v/>
      </c>
      <c r="EG2491" s="12" t="str">
        <f t="shared" si="2007"/>
        <v/>
      </c>
      <c r="EH2491" s="12" t="str">
        <f t="shared" si="2008"/>
        <v/>
      </c>
      <c r="EI2491" s="12" t="str">
        <f t="shared" si="2009"/>
        <v/>
      </c>
      <c r="EK2491" s="83" t="str">
        <f t="shared" si="1989"/>
        <v/>
      </c>
      <c r="EM2491" s="12" t="str">
        <f t="shared" si="1990"/>
        <v/>
      </c>
      <c r="EO2491" s="12" t="str">
        <f t="shared" si="1991"/>
        <v/>
      </c>
      <c r="EQ2491" s="12" t="str">
        <f>IF($EO2491="", "", IF($EQ$8=$EQ$6, COUNTIF($EO$11:$EO$2510, "&gt;"&amp;$EO2491)+1+COUNTIF($EO$11:$EO2491, $EO2491)-1, COUNTIF($EO$11:$EO$2510, "&lt;"&amp;$EO2491)+1+COUNTIF($EO$11:$EO2491, $EO2491)-1))</f>
        <v/>
      </c>
    </row>
    <row r="2492" spans="1:147" x14ac:dyDescent="0.55000000000000004">
      <c r="A2492" s="8"/>
      <c r="B2492" s="12" t="str">
        <f>IF($D2492="", "", COUNTIF($D$11:$D2492, $D2492))</f>
        <v/>
      </c>
      <c r="C2492" s="8"/>
      <c r="D2492" s="45"/>
      <c r="E2492" s="46"/>
      <c r="F2492" s="47"/>
      <c r="G2492" s="54"/>
      <c r="H2492" s="54"/>
      <c r="I2492" s="48"/>
      <c r="J2492" s="49"/>
      <c r="K2492" s="50"/>
      <c r="L2492" s="50"/>
      <c r="M2492" s="50"/>
      <c r="N2492" s="50"/>
      <c r="O2492" s="50"/>
      <c r="P2492" s="50"/>
      <c r="Q2492" s="50"/>
      <c r="R2492" s="50"/>
      <c r="S2492" s="50"/>
      <c r="T2492" s="50"/>
      <c r="U2492" s="51"/>
      <c r="V2492" s="52"/>
      <c r="W2492" s="53"/>
      <c r="X2492" s="53"/>
      <c r="Y2492" s="53"/>
      <c r="Z2492" s="53"/>
      <c r="AA2492" s="48"/>
      <c r="AB2492" s="54"/>
      <c r="AC2492" s="54"/>
      <c r="AD2492" s="54"/>
      <c r="AE2492" s="54"/>
      <c r="AF2492" s="54"/>
      <c r="AG2492" s="54"/>
      <c r="AH2492" s="54"/>
      <c r="AI2492" s="54"/>
      <c r="AJ2492" s="49"/>
      <c r="AK2492" s="48"/>
      <c r="AL2492" s="54"/>
      <c r="AM2492" s="54"/>
      <c r="AN2492" s="54"/>
      <c r="AO2492" s="54"/>
      <c r="AP2492" s="54"/>
      <c r="AQ2492" s="54"/>
      <c r="AR2492" s="54"/>
      <c r="AS2492" s="54"/>
      <c r="AT2492" s="54"/>
      <c r="AU2492" s="54"/>
      <c r="AV2492" s="54"/>
      <c r="AW2492" s="54"/>
      <c r="AX2492" s="54"/>
      <c r="AY2492" s="54"/>
      <c r="AZ2492" s="54"/>
      <c r="BA2492" s="54"/>
      <c r="BB2492" s="54"/>
      <c r="BC2492" s="54"/>
      <c r="BD2492" s="54"/>
      <c r="BE2492" s="54"/>
      <c r="BF2492" s="54"/>
      <c r="BG2492" s="54"/>
      <c r="BH2492" s="54"/>
      <c r="BI2492" s="54"/>
      <c r="BJ2492" s="54"/>
      <c r="BK2492" s="54"/>
      <c r="BL2492" s="54"/>
      <c r="BM2492" s="54"/>
      <c r="BN2492" s="54"/>
      <c r="BO2492" s="54"/>
      <c r="BP2492" s="54"/>
      <c r="BQ2492" s="54"/>
      <c r="BR2492" s="54"/>
      <c r="BS2492" s="54"/>
      <c r="BT2492" s="54"/>
      <c r="BU2492" s="54"/>
      <c r="BV2492" s="54"/>
      <c r="BW2492" s="54"/>
      <c r="BX2492" s="49"/>
      <c r="BY2492" s="55"/>
      <c r="BZ2492" s="8"/>
      <c r="CE2492" s="12" t="str">
        <f t="shared" si="1979"/>
        <v/>
      </c>
      <c r="CG2492" s="77" t="str">
        <f t="shared" si="1980"/>
        <v/>
      </c>
      <c r="CH2492" s="80" t="str">
        <f t="shared" si="1981"/>
        <v/>
      </c>
      <c r="CL2492" s="12" t="str">
        <f t="shared" si="1982"/>
        <v/>
      </c>
      <c r="CM2492" s="12" t="str">
        <f t="shared" si="1983"/>
        <v/>
      </c>
      <c r="CN2492" s="12" t="str" cm="1">
        <f t="array" ref="CN2492">IF(OR($CE2492="", $CG$3=""), "", IF(IFERROR(INDEX($K2492:$T2492, $CK2492, MATCH(CN$3, $K$3:$T$3, 0)), "")="", $CC$4, $CC$3))</f>
        <v/>
      </c>
      <c r="CO2492" s="12" t="str" cm="1">
        <f t="array" ref="CO2492">IF(OR($CE2492="", $CG$3=""), "", IF(IFERROR(INDEX($AA2492:$AJ2492, $CK2492, MATCH(CO$3, $AA$3:$AJ$3, 0)), "")="", $CC$4, $CC$3))</f>
        <v/>
      </c>
      <c r="CP2492" s="12" t="str">
        <f>IF(OR($CE2492="", $CG$3=""), "", IF(CP$3='Property List &amp; Features'!$BG$9, $CC$3, IF(CP$3=$I2492, $CC$3, $CC$4)))</f>
        <v/>
      </c>
      <c r="CQ2492" s="12" t="str">
        <f>IF(OR($CE2492="", $CG$3=""), "", IF(CQ$3='Property List &amp; Features'!$BG$9, $CC$3, IF(CQ$3=$J2492, $CC$3, $CC$4)))</f>
        <v/>
      </c>
      <c r="CR2492" s="12" t="str">
        <f t="shared" si="1984"/>
        <v/>
      </c>
      <c r="CS2492" s="12" t="str">
        <f t="shared" si="1985"/>
        <v/>
      </c>
      <c r="CT2492" s="12" t="str">
        <f t="shared" si="1986"/>
        <v/>
      </c>
      <c r="CU2492" s="12" t="str">
        <f t="shared" si="1987"/>
        <v/>
      </c>
      <c r="CV2492" s="12" t="str">
        <f t="shared" si="1988"/>
        <v/>
      </c>
      <c r="CW2492" s="12" t="str">
        <f t="shared" si="2010"/>
        <v/>
      </c>
      <c r="CX2492" s="12" t="str">
        <f t="shared" si="2011"/>
        <v/>
      </c>
      <c r="CY2492" s="12" t="str">
        <f t="shared" si="2012"/>
        <v/>
      </c>
      <c r="CZ2492" s="12" t="str">
        <f t="shared" si="2013"/>
        <v/>
      </c>
      <c r="DA2492" s="12" t="str">
        <f t="shared" si="2014"/>
        <v/>
      </c>
      <c r="DB2492" s="12" t="str">
        <f t="shared" si="2015"/>
        <v/>
      </c>
      <c r="DC2492" s="12" t="str">
        <f t="shared" si="2016"/>
        <v/>
      </c>
      <c r="DD2492" s="12" t="str">
        <f t="shared" si="2017"/>
        <v/>
      </c>
      <c r="DE2492" s="12" t="str">
        <f t="shared" si="2018"/>
        <v/>
      </c>
      <c r="DF2492" s="12" t="str">
        <f t="shared" si="2019"/>
        <v/>
      </c>
      <c r="DG2492" s="12" t="str">
        <f t="shared" si="2020"/>
        <v/>
      </c>
      <c r="DH2492" s="12" t="str">
        <f t="shared" si="2021"/>
        <v/>
      </c>
      <c r="DI2492" s="12" t="str">
        <f t="shared" si="2022"/>
        <v/>
      </c>
      <c r="DJ2492" s="12" t="str">
        <f t="shared" si="2023"/>
        <v/>
      </c>
      <c r="DK2492" s="12" t="str">
        <f t="shared" si="2024"/>
        <v/>
      </c>
      <c r="DL2492" s="12" t="str">
        <f t="shared" si="2025"/>
        <v/>
      </c>
      <c r="DM2492" s="12" t="str">
        <f t="shared" si="2026"/>
        <v/>
      </c>
      <c r="DN2492" s="12" t="str">
        <f t="shared" si="2027"/>
        <v/>
      </c>
      <c r="DO2492" s="12" t="str">
        <f t="shared" si="2028"/>
        <v/>
      </c>
      <c r="DP2492" s="12" t="str">
        <f t="shared" si="2029"/>
        <v/>
      </c>
      <c r="DQ2492" s="12" t="str">
        <f t="shared" si="2030"/>
        <v/>
      </c>
      <c r="DR2492" s="12" t="str">
        <f t="shared" si="1992"/>
        <v/>
      </c>
      <c r="DS2492" s="12" t="str">
        <f t="shared" si="1993"/>
        <v/>
      </c>
      <c r="DT2492" s="12" t="str">
        <f t="shared" si="1994"/>
        <v/>
      </c>
      <c r="DU2492" s="12" t="str">
        <f t="shared" si="1995"/>
        <v/>
      </c>
      <c r="DV2492" s="12" t="str">
        <f t="shared" si="1996"/>
        <v/>
      </c>
      <c r="DW2492" s="12" t="str">
        <f t="shared" si="1997"/>
        <v/>
      </c>
      <c r="DX2492" s="12" t="str">
        <f t="shared" si="1998"/>
        <v/>
      </c>
      <c r="DY2492" s="12" t="str">
        <f t="shared" si="1999"/>
        <v/>
      </c>
      <c r="DZ2492" s="12" t="str">
        <f t="shared" si="2000"/>
        <v/>
      </c>
      <c r="EA2492" s="12" t="str">
        <f t="shared" si="2001"/>
        <v/>
      </c>
      <c r="EB2492" s="12" t="str">
        <f t="shared" si="2002"/>
        <v/>
      </c>
      <c r="EC2492" s="12" t="str">
        <f t="shared" si="2003"/>
        <v/>
      </c>
      <c r="ED2492" s="12" t="str">
        <f t="shared" si="2004"/>
        <v/>
      </c>
      <c r="EE2492" s="12" t="str">
        <f t="shared" si="2005"/>
        <v/>
      </c>
      <c r="EF2492" s="12" t="str">
        <f t="shared" si="2006"/>
        <v/>
      </c>
      <c r="EG2492" s="12" t="str">
        <f t="shared" si="2007"/>
        <v/>
      </c>
      <c r="EH2492" s="12" t="str">
        <f t="shared" si="2008"/>
        <v/>
      </c>
      <c r="EI2492" s="12" t="str">
        <f t="shared" si="2009"/>
        <v/>
      </c>
      <c r="EK2492" s="83" t="str">
        <f t="shared" si="1989"/>
        <v/>
      </c>
      <c r="EM2492" s="12" t="str">
        <f t="shared" si="1990"/>
        <v/>
      </c>
      <c r="EO2492" s="12" t="str">
        <f t="shared" si="1991"/>
        <v/>
      </c>
      <c r="EQ2492" s="12" t="str">
        <f>IF($EO2492="", "", IF($EQ$8=$EQ$6, COUNTIF($EO$11:$EO$2510, "&gt;"&amp;$EO2492)+1+COUNTIF($EO$11:$EO2492, $EO2492)-1, COUNTIF($EO$11:$EO$2510, "&lt;"&amp;$EO2492)+1+COUNTIF($EO$11:$EO2492, $EO2492)-1))</f>
        <v/>
      </c>
    </row>
    <row r="2493" spans="1:147" x14ac:dyDescent="0.55000000000000004">
      <c r="A2493" s="8"/>
      <c r="B2493" s="12" t="str">
        <f>IF($D2493="", "", COUNTIF($D$11:$D2493, $D2493))</f>
        <v/>
      </c>
      <c r="C2493" s="8"/>
      <c r="D2493" s="45"/>
      <c r="E2493" s="46"/>
      <c r="F2493" s="47"/>
      <c r="G2493" s="54"/>
      <c r="H2493" s="54"/>
      <c r="I2493" s="48"/>
      <c r="J2493" s="49"/>
      <c r="K2493" s="50"/>
      <c r="L2493" s="50"/>
      <c r="M2493" s="50"/>
      <c r="N2493" s="50"/>
      <c r="O2493" s="50"/>
      <c r="P2493" s="50"/>
      <c r="Q2493" s="50"/>
      <c r="R2493" s="50"/>
      <c r="S2493" s="50"/>
      <c r="T2493" s="50"/>
      <c r="U2493" s="51"/>
      <c r="V2493" s="52"/>
      <c r="W2493" s="53"/>
      <c r="X2493" s="53"/>
      <c r="Y2493" s="53"/>
      <c r="Z2493" s="53"/>
      <c r="AA2493" s="48"/>
      <c r="AB2493" s="54"/>
      <c r="AC2493" s="54"/>
      <c r="AD2493" s="54"/>
      <c r="AE2493" s="54"/>
      <c r="AF2493" s="54"/>
      <c r="AG2493" s="54"/>
      <c r="AH2493" s="54"/>
      <c r="AI2493" s="54"/>
      <c r="AJ2493" s="49"/>
      <c r="AK2493" s="48"/>
      <c r="AL2493" s="54"/>
      <c r="AM2493" s="54"/>
      <c r="AN2493" s="54"/>
      <c r="AO2493" s="54"/>
      <c r="AP2493" s="54"/>
      <c r="AQ2493" s="54"/>
      <c r="AR2493" s="54"/>
      <c r="AS2493" s="54"/>
      <c r="AT2493" s="54"/>
      <c r="AU2493" s="54"/>
      <c r="AV2493" s="54"/>
      <c r="AW2493" s="54"/>
      <c r="AX2493" s="54"/>
      <c r="AY2493" s="54"/>
      <c r="AZ2493" s="54"/>
      <c r="BA2493" s="54"/>
      <c r="BB2493" s="54"/>
      <c r="BC2493" s="54"/>
      <c r="BD2493" s="54"/>
      <c r="BE2493" s="54"/>
      <c r="BF2493" s="54"/>
      <c r="BG2493" s="54"/>
      <c r="BH2493" s="54"/>
      <c r="BI2493" s="54"/>
      <c r="BJ2493" s="54"/>
      <c r="BK2493" s="54"/>
      <c r="BL2493" s="54"/>
      <c r="BM2493" s="54"/>
      <c r="BN2493" s="54"/>
      <c r="BO2493" s="54"/>
      <c r="BP2493" s="54"/>
      <c r="BQ2493" s="54"/>
      <c r="BR2493" s="54"/>
      <c r="BS2493" s="54"/>
      <c r="BT2493" s="54"/>
      <c r="BU2493" s="54"/>
      <c r="BV2493" s="54"/>
      <c r="BW2493" s="54"/>
      <c r="BX2493" s="49"/>
      <c r="BY2493" s="55"/>
      <c r="BZ2493" s="8"/>
      <c r="CE2493" s="12" t="str">
        <f t="shared" si="1979"/>
        <v/>
      </c>
      <c r="CG2493" s="77" t="str">
        <f t="shared" si="1980"/>
        <v/>
      </c>
      <c r="CH2493" s="80" t="str">
        <f t="shared" si="1981"/>
        <v/>
      </c>
      <c r="CL2493" s="12" t="str">
        <f t="shared" si="1982"/>
        <v/>
      </c>
      <c r="CM2493" s="12" t="str">
        <f t="shared" si="1983"/>
        <v/>
      </c>
      <c r="CN2493" s="12" t="str" cm="1">
        <f t="array" ref="CN2493">IF(OR($CE2493="", $CG$3=""), "", IF(IFERROR(INDEX($K2493:$T2493, $CK2493, MATCH(CN$3, $K$3:$T$3, 0)), "")="", $CC$4, $CC$3))</f>
        <v/>
      </c>
      <c r="CO2493" s="12" t="str" cm="1">
        <f t="array" ref="CO2493">IF(OR($CE2493="", $CG$3=""), "", IF(IFERROR(INDEX($AA2493:$AJ2493, $CK2493, MATCH(CO$3, $AA$3:$AJ$3, 0)), "")="", $CC$4, $CC$3))</f>
        <v/>
      </c>
      <c r="CP2493" s="12" t="str">
        <f>IF(OR($CE2493="", $CG$3=""), "", IF(CP$3='Property List &amp; Features'!$BG$9, $CC$3, IF(CP$3=$I2493, $CC$3, $CC$4)))</f>
        <v/>
      </c>
      <c r="CQ2493" s="12" t="str">
        <f>IF(OR($CE2493="", $CG$3=""), "", IF(CQ$3='Property List &amp; Features'!$BG$9, $CC$3, IF(CQ$3=$J2493, $CC$3, $CC$4)))</f>
        <v/>
      </c>
      <c r="CR2493" s="12" t="str">
        <f t="shared" si="1984"/>
        <v/>
      </c>
      <c r="CS2493" s="12" t="str">
        <f t="shared" si="1985"/>
        <v/>
      </c>
      <c r="CT2493" s="12" t="str">
        <f t="shared" si="1986"/>
        <v/>
      </c>
      <c r="CU2493" s="12" t="str">
        <f t="shared" si="1987"/>
        <v/>
      </c>
      <c r="CV2493" s="12" t="str">
        <f t="shared" si="1988"/>
        <v/>
      </c>
      <c r="CW2493" s="12" t="str">
        <f t="shared" si="2010"/>
        <v/>
      </c>
      <c r="CX2493" s="12" t="str">
        <f t="shared" si="2011"/>
        <v/>
      </c>
      <c r="CY2493" s="12" t="str">
        <f t="shared" si="2012"/>
        <v/>
      </c>
      <c r="CZ2493" s="12" t="str">
        <f t="shared" si="2013"/>
        <v/>
      </c>
      <c r="DA2493" s="12" t="str">
        <f t="shared" si="2014"/>
        <v/>
      </c>
      <c r="DB2493" s="12" t="str">
        <f t="shared" si="2015"/>
        <v/>
      </c>
      <c r="DC2493" s="12" t="str">
        <f t="shared" si="2016"/>
        <v/>
      </c>
      <c r="DD2493" s="12" t="str">
        <f t="shared" si="2017"/>
        <v/>
      </c>
      <c r="DE2493" s="12" t="str">
        <f t="shared" si="2018"/>
        <v/>
      </c>
      <c r="DF2493" s="12" t="str">
        <f t="shared" si="2019"/>
        <v/>
      </c>
      <c r="DG2493" s="12" t="str">
        <f t="shared" si="2020"/>
        <v/>
      </c>
      <c r="DH2493" s="12" t="str">
        <f t="shared" si="2021"/>
        <v/>
      </c>
      <c r="DI2493" s="12" t="str">
        <f t="shared" si="2022"/>
        <v/>
      </c>
      <c r="DJ2493" s="12" t="str">
        <f t="shared" si="2023"/>
        <v/>
      </c>
      <c r="DK2493" s="12" t="str">
        <f t="shared" si="2024"/>
        <v/>
      </c>
      <c r="DL2493" s="12" t="str">
        <f t="shared" si="2025"/>
        <v/>
      </c>
      <c r="DM2493" s="12" t="str">
        <f t="shared" si="2026"/>
        <v/>
      </c>
      <c r="DN2493" s="12" t="str">
        <f t="shared" si="2027"/>
        <v/>
      </c>
      <c r="DO2493" s="12" t="str">
        <f t="shared" si="2028"/>
        <v/>
      </c>
      <c r="DP2493" s="12" t="str">
        <f t="shared" si="2029"/>
        <v/>
      </c>
      <c r="DQ2493" s="12" t="str">
        <f t="shared" si="2030"/>
        <v/>
      </c>
      <c r="DR2493" s="12" t="str">
        <f t="shared" si="1992"/>
        <v/>
      </c>
      <c r="DS2493" s="12" t="str">
        <f t="shared" si="1993"/>
        <v/>
      </c>
      <c r="DT2493" s="12" t="str">
        <f t="shared" si="1994"/>
        <v/>
      </c>
      <c r="DU2493" s="12" t="str">
        <f t="shared" si="1995"/>
        <v/>
      </c>
      <c r="DV2493" s="12" t="str">
        <f t="shared" si="1996"/>
        <v/>
      </c>
      <c r="DW2493" s="12" t="str">
        <f t="shared" si="1997"/>
        <v/>
      </c>
      <c r="DX2493" s="12" t="str">
        <f t="shared" si="1998"/>
        <v/>
      </c>
      <c r="DY2493" s="12" t="str">
        <f t="shared" si="1999"/>
        <v/>
      </c>
      <c r="DZ2493" s="12" t="str">
        <f t="shared" si="2000"/>
        <v/>
      </c>
      <c r="EA2493" s="12" t="str">
        <f t="shared" si="2001"/>
        <v/>
      </c>
      <c r="EB2493" s="12" t="str">
        <f t="shared" si="2002"/>
        <v/>
      </c>
      <c r="EC2493" s="12" t="str">
        <f t="shared" si="2003"/>
        <v/>
      </c>
      <c r="ED2493" s="12" t="str">
        <f t="shared" si="2004"/>
        <v/>
      </c>
      <c r="EE2493" s="12" t="str">
        <f t="shared" si="2005"/>
        <v/>
      </c>
      <c r="EF2493" s="12" t="str">
        <f t="shared" si="2006"/>
        <v/>
      </c>
      <c r="EG2493" s="12" t="str">
        <f t="shared" si="2007"/>
        <v/>
      </c>
      <c r="EH2493" s="12" t="str">
        <f t="shared" si="2008"/>
        <v/>
      </c>
      <c r="EI2493" s="12" t="str">
        <f t="shared" si="2009"/>
        <v/>
      </c>
      <c r="EK2493" s="83" t="str">
        <f t="shared" si="1989"/>
        <v/>
      </c>
      <c r="EM2493" s="12" t="str">
        <f t="shared" si="1990"/>
        <v/>
      </c>
      <c r="EO2493" s="12" t="str">
        <f t="shared" si="1991"/>
        <v/>
      </c>
      <c r="EQ2493" s="12" t="str">
        <f>IF($EO2493="", "", IF($EQ$8=$EQ$6, COUNTIF($EO$11:$EO$2510, "&gt;"&amp;$EO2493)+1+COUNTIF($EO$11:$EO2493, $EO2493)-1, COUNTIF($EO$11:$EO$2510, "&lt;"&amp;$EO2493)+1+COUNTIF($EO$11:$EO2493, $EO2493)-1))</f>
        <v/>
      </c>
    </row>
    <row r="2494" spans="1:147" x14ac:dyDescent="0.55000000000000004">
      <c r="A2494" s="8"/>
      <c r="B2494" s="12" t="str">
        <f>IF($D2494="", "", COUNTIF($D$11:$D2494, $D2494))</f>
        <v/>
      </c>
      <c r="C2494" s="8"/>
      <c r="D2494" s="45"/>
      <c r="E2494" s="46"/>
      <c r="F2494" s="47"/>
      <c r="G2494" s="54"/>
      <c r="H2494" s="54"/>
      <c r="I2494" s="48"/>
      <c r="J2494" s="49"/>
      <c r="K2494" s="50"/>
      <c r="L2494" s="50"/>
      <c r="M2494" s="50"/>
      <c r="N2494" s="50"/>
      <c r="O2494" s="50"/>
      <c r="P2494" s="50"/>
      <c r="Q2494" s="50"/>
      <c r="R2494" s="50"/>
      <c r="S2494" s="50"/>
      <c r="T2494" s="50"/>
      <c r="U2494" s="51"/>
      <c r="V2494" s="52"/>
      <c r="W2494" s="53"/>
      <c r="X2494" s="53"/>
      <c r="Y2494" s="53"/>
      <c r="Z2494" s="53"/>
      <c r="AA2494" s="48"/>
      <c r="AB2494" s="54"/>
      <c r="AC2494" s="54"/>
      <c r="AD2494" s="54"/>
      <c r="AE2494" s="54"/>
      <c r="AF2494" s="54"/>
      <c r="AG2494" s="54"/>
      <c r="AH2494" s="54"/>
      <c r="AI2494" s="54"/>
      <c r="AJ2494" s="49"/>
      <c r="AK2494" s="48"/>
      <c r="AL2494" s="54"/>
      <c r="AM2494" s="54"/>
      <c r="AN2494" s="54"/>
      <c r="AO2494" s="54"/>
      <c r="AP2494" s="54"/>
      <c r="AQ2494" s="54"/>
      <c r="AR2494" s="54"/>
      <c r="AS2494" s="54"/>
      <c r="AT2494" s="54"/>
      <c r="AU2494" s="54"/>
      <c r="AV2494" s="54"/>
      <c r="AW2494" s="54"/>
      <c r="AX2494" s="54"/>
      <c r="AY2494" s="54"/>
      <c r="AZ2494" s="54"/>
      <c r="BA2494" s="54"/>
      <c r="BB2494" s="54"/>
      <c r="BC2494" s="54"/>
      <c r="BD2494" s="54"/>
      <c r="BE2494" s="54"/>
      <c r="BF2494" s="54"/>
      <c r="BG2494" s="54"/>
      <c r="BH2494" s="54"/>
      <c r="BI2494" s="54"/>
      <c r="BJ2494" s="54"/>
      <c r="BK2494" s="54"/>
      <c r="BL2494" s="54"/>
      <c r="BM2494" s="54"/>
      <c r="BN2494" s="54"/>
      <c r="BO2494" s="54"/>
      <c r="BP2494" s="54"/>
      <c r="BQ2494" s="54"/>
      <c r="BR2494" s="54"/>
      <c r="BS2494" s="54"/>
      <c r="BT2494" s="54"/>
      <c r="BU2494" s="54"/>
      <c r="BV2494" s="54"/>
      <c r="BW2494" s="54"/>
      <c r="BX2494" s="49"/>
      <c r="BY2494" s="55"/>
      <c r="BZ2494" s="8"/>
      <c r="CE2494" s="12" t="str">
        <f t="shared" si="1979"/>
        <v/>
      </c>
      <c r="CG2494" s="77" t="str">
        <f t="shared" si="1980"/>
        <v/>
      </c>
      <c r="CH2494" s="80" t="str">
        <f t="shared" si="1981"/>
        <v/>
      </c>
      <c r="CL2494" s="12" t="str">
        <f t="shared" si="1982"/>
        <v/>
      </c>
      <c r="CM2494" s="12" t="str">
        <f t="shared" si="1983"/>
        <v/>
      </c>
      <c r="CN2494" s="12" t="str" cm="1">
        <f t="array" ref="CN2494">IF(OR($CE2494="", $CG$3=""), "", IF(IFERROR(INDEX($K2494:$T2494, $CK2494, MATCH(CN$3, $K$3:$T$3, 0)), "")="", $CC$4, $CC$3))</f>
        <v/>
      </c>
      <c r="CO2494" s="12" t="str" cm="1">
        <f t="array" ref="CO2494">IF(OR($CE2494="", $CG$3=""), "", IF(IFERROR(INDEX($AA2494:$AJ2494, $CK2494, MATCH(CO$3, $AA$3:$AJ$3, 0)), "")="", $CC$4, $CC$3))</f>
        <v/>
      </c>
      <c r="CP2494" s="12" t="str">
        <f>IF(OR($CE2494="", $CG$3=""), "", IF(CP$3='Property List &amp; Features'!$BG$9, $CC$3, IF(CP$3=$I2494, $CC$3, $CC$4)))</f>
        <v/>
      </c>
      <c r="CQ2494" s="12" t="str">
        <f>IF(OR($CE2494="", $CG$3=""), "", IF(CQ$3='Property List &amp; Features'!$BG$9, $CC$3, IF(CQ$3=$J2494, $CC$3, $CC$4)))</f>
        <v/>
      </c>
      <c r="CR2494" s="12" t="str">
        <f t="shared" si="1984"/>
        <v/>
      </c>
      <c r="CS2494" s="12" t="str">
        <f t="shared" si="1985"/>
        <v/>
      </c>
      <c r="CT2494" s="12" t="str">
        <f t="shared" si="1986"/>
        <v/>
      </c>
      <c r="CU2494" s="12" t="str">
        <f t="shared" si="1987"/>
        <v/>
      </c>
      <c r="CV2494" s="12" t="str">
        <f t="shared" si="1988"/>
        <v/>
      </c>
      <c r="CW2494" s="12" t="str">
        <f t="shared" si="2010"/>
        <v/>
      </c>
      <c r="CX2494" s="12" t="str">
        <f t="shared" si="2011"/>
        <v/>
      </c>
      <c r="CY2494" s="12" t="str">
        <f t="shared" si="2012"/>
        <v/>
      </c>
      <c r="CZ2494" s="12" t="str">
        <f t="shared" si="2013"/>
        <v/>
      </c>
      <c r="DA2494" s="12" t="str">
        <f t="shared" si="2014"/>
        <v/>
      </c>
      <c r="DB2494" s="12" t="str">
        <f t="shared" si="2015"/>
        <v/>
      </c>
      <c r="DC2494" s="12" t="str">
        <f t="shared" si="2016"/>
        <v/>
      </c>
      <c r="DD2494" s="12" t="str">
        <f t="shared" si="2017"/>
        <v/>
      </c>
      <c r="DE2494" s="12" t="str">
        <f t="shared" si="2018"/>
        <v/>
      </c>
      <c r="DF2494" s="12" t="str">
        <f t="shared" si="2019"/>
        <v/>
      </c>
      <c r="DG2494" s="12" t="str">
        <f t="shared" si="2020"/>
        <v/>
      </c>
      <c r="DH2494" s="12" t="str">
        <f t="shared" si="2021"/>
        <v/>
      </c>
      <c r="DI2494" s="12" t="str">
        <f t="shared" si="2022"/>
        <v/>
      </c>
      <c r="DJ2494" s="12" t="str">
        <f t="shared" si="2023"/>
        <v/>
      </c>
      <c r="DK2494" s="12" t="str">
        <f t="shared" si="2024"/>
        <v/>
      </c>
      <c r="DL2494" s="12" t="str">
        <f t="shared" si="2025"/>
        <v/>
      </c>
      <c r="DM2494" s="12" t="str">
        <f t="shared" si="2026"/>
        <v/>
      </c>
      <c r="DN2494" s="12" t="str">
        <f t="shared" si="2027"/>
        <v/>
      </c>
      <c r="DO2494" s="12" t="str">
        <f t="shared" si="2028"/>
        <v/>
      </c>
      <c r="DP2494" s="12" t="str">
        <f t="shared" si="2029"/>
        <v/>
      </c>
      <c r="DQ2494" s="12" t="str">
        <f t="shared" si="2030"/>
        <v/>
      </c>
      <c r="DR2494" s="12" t="str">
        <f t="shared" si="1992"/>
        <v/>
      </c>
      <c r="DS2494" s="12" t="str">
        <f t="shared" si="1993"/>
        <v/>
      </c>
      <c r="DT2494" s="12" t="str">
        <f t="shared" si="1994"/>
        <v/>
      </c>
      <c r="DU2494" s="12" t="str">
        <f t="shared" si="1995"/>
        <v/>
      </c>
      <c r="DV2494" s="12" t="str">
        <f t="shared" si="1996"/>
        <v/>
      </c>
      <c r="DW2494" s="12" t="str">
        <f t="shared" si="1997"/>
        <v/>
      </c>
      <c r="DX2494" s="12" t="str">
        <f t="shared" si="1998"/>
        <v/>
      </c>
      <c r="DY2494" s="12" t="str">
        <f t="shared" si="1999"/>
        <v/>
      </c>
      <c r="DZ2494" s="12" t="str">
        <f t="shared" si="2000"/>
        <v/>
      </c>
      <c r="EA2494" s="12" t="str">
        <f t="shared" si="2001"/>
        <v/>
      </c>
      <c r="EB2494" s="12" t="str">
        <f t="shared" si="2002"/>
        <v/>
      </c>
      <c r="EC2494" s="12" t="str">
        <f t="shared" si="2003"/>
        <v/>
      </c>
      <c r="ED2494" s="12" t="str">
        <f t="shared" si="2004"/>
        <v/>
      </c>
      <c r="EE2494" s="12" t="str">
        <f t="shared" si="2005"/>
        <v/>
      </c>
      <c r="EF2494" s="12" t="str">
        <f t="shared" si="2006"/>
        <v/>
      </c>
      <c r="EG2494" s="12" t="str">
        <f t="shared" si="2007"/>
        <v/>
      </c>
      <c r="EH2494" s="12" t="str">
        <f t="shared" si="2008"/>
        <v/>
      </c>
      <c r="EI2494" s="12" t="str">
        <f t="shared" si="2009"/>
        <v/>
      </c>
      <c r="EK2494" s="83" t="str">
        <f t="shared" si="1989"/>
        <v/>
      </c>
      <c r="EM2494" s="12" t="str">
        <f t="shared" si="1990"/>
        <v/>
      </c>
      <c r="EO2494" s="12" t="str">
        <f t="shared" si="1991"/>
        <v/>
      </c>
      <c r="EQ2494" s="12" t="str">
        <f>IF($EO2494="", "", IF($EQ$8=$EQ$6, COUNTIF($EO$11:$EO$2510, "&gt;"&amp;$EO2494)+1+COUNTIF($EO$11:$EO2494, $EO2494)-1, COUNTIF($EO$11:$EO$2510, "&lt;"&amp;$EO2494)+1+COUNTIF($EO$11:$EO2494, $EO2494)-1))</f>
        <v/>
      </c>
    </row>
    <row r="2495" spans="1:147" x14ac:dyDescent="0.55000000000000004">
      <c r="A2495" s="8"/>
      <c r="B2495" s="12" t="str">
        <f>IF($D2495="", "", COUNTIF($D$11:$D2495, $D2495))</f>
        <v/>
      </c>
      <c r="C2495" s="8"/>
      <c r="D2495" s="45"/>
      <c r="E2495" s="46"/>
      <c r="F2495" s="47"/>
      <c r="G2495" s="54"/>
      <c r="H2495" s="54"/>
      <c r="I2495" s="48"/>
      <c r="J2495" s="49"/>
      <c r="K2495" s="50"/>
      <c r="L2495" s="50"/>
      <c r="M2495" s="50"/>
      <c r="N2495" s="50"/>
      <c r="O2495" s="50"/>
      <c r="P2495" s="50"/>
      <c r="Q2495" s="50"/>
      <c r="R2495" s="50"/>
      <c r="S2495" s="50"/>
      <c r="T2495" s="50"/>
      <c r="U2495" s="51"/>
      <c r="V2495" s="52"/>
      <c r="W2495" s="53"/>
      <c r="X2495" s="53"/>
      <c r="Y2495" s="53"/>
      <c r="Z2495" s="53"/>
      <c r="AA2495" s="48"/>
      <c r="AB2495" s="54"/>
      <c r="AC2495" s="54"/>
      <c r="AD2495" s="54"/>
      <c r="AE2495" s="54"/>
      <c r="AF2495" s="54"/>
      <c r="AG2495" s="54"/>
      <c r="AH2495" s="54"/>
      <c r="AI2495" s="54"/>
      <c r="AJ2495" s="49"/>
      <c r="AK2495" s="48"/>
      <c r="AL2495" s="54"/>
      <c r="AM2495" s="54"/>
      <c r="AN2495" s="54"/>
      <c r="AO2495" s="54"/>
      <c r="AP2495" s="54"/>
      <c r="AQ2495" s="54"/>
      <c r="AR2495" s="54"/>
      <c r="AS2495" s="54"/>
      <c r="AT2495" s="54"/>
      <c r="AU2495" s="54"/>
      <c r="AV2495" s="54"/>
      <c r="AW2495" s="54"/>
      <c r="AX2495" s="54"/>
      <c r="AY2495" s="54"/>
      <c r="AZ2495" s="54"/>
      <c r="BA2495" s="54"/>
      <c r="BB2495" s="54"/>
      <c r="BC2495" s="54"/>
      <c r="BD2495" s="54"/>
      <c r="BE2495" s="54"/>
      <c r="BF2495" s="54"/>
      <c r="BG2495" s="54"/>
      <c r="BH2495" s="54"/>
      <c r="BI2495" s="54"/>
      <c r="BJ2495" s="54"/>
      <c r="BK2495" s="54"/>
      <c r="BL2495" s="54"/>
      <c r="BM2495" s="54"/>
      <c r="BN2495" s="54"/>
      <c r="BO2495" s="54"/>
      <c r="BP2495" s="54"/>
      <c r="BQ2495" s="54"/>
      <c r="BR2495" s="54"/>
      <c r="BS2495" s="54"/>
      <c r="BT2495" s="54"/>
      <c r="BU2495" s="54"/>
      <c r="BV2495" s="54"/>
      <c r="BW2495" s="54"/>
      <c r="BX2495" s="49"/>
      <c r="BY2495" s="55"/>
      <c r="BZ2495" s="8"/>
      <c r="CE2495" s="12" t="str">
        <f t="shared" si="1979"/>
        <v/>
      </c>
      <c r="CG2495" s="77" t="str">
        <f t="shared" si="1980"/>
        <v/>
      </c>
      <c r="CH2495" s="80" t="str">
        <f t="shared" si="1981"/>
        <v/>
      </c>
      <c r="CL2495" s="12" t="str">
        <f t="shared" si="1982"/>
        <v/>
      </c>
      <c r="CM2495" s="12" t="str">
        <f t="shared" si="1983"/>
        <v/>
      </c>
      <c r="CN2495" s="12" t="str" cm="1">
        <f t="array" ref="CN2495">IF(OR($CE2495="", $CG$3=""), "", IF(IFERROR(INDEX($K2495:$T2495, $CK2495, MATCH(CN$3, $K$3:$T$3, 0)), "")="", $CC$4, $CC$3))</f>
        <v/>
      </c>
      <c r="CO2495" s="12" t="str" cm="1">
        <f t="array" ref="CO2495">IF(OR($CE2495="", $CG$3=""), "", IF(IFERROR(INDEX($AA2495:$AJ2495, $CK2495, MATCH(CO$3, $AA$3:$AJ$3, 0)), "")="", $CC$4, $CC$3))</f>
        <v/>
      </c>
      <c r="CP2495" s="12" t="str">
        <f>IF(OR($CE2495="", $CG$3=""), "", IF(CP$3='Property List &amp; Features'!$BG$9, $CC$3, IF(CP$3=$I2495, $CC$3, $CC$4)))</f>
        <v/>
      </c>
      <c r="CQ2495" s="12" t="str">
        <f>IF(OR($CE2495="", $CG$3=""), "", IF(CQ$3='Property List &amp; Features'!$BG$9, $CC$3, IF(CQ$3=$J2495, $CC$3, $CC$4)))</f>
        <v/>
      </c>
      <c r="CR2495" s="12" t="str">
        <f t="shared" si="1984"/>
        <v/>
      </c>
      <c r="CS2495" s="12" t="str">
        <f t="shared" si="1985"/>
        <v/>
      </c>
      <c r="CT2495" s="12" t="str">
        <f t="shared" si="1986"/>
        <v/>
      </c>
      <c r="CU2495" s="12" t="str">
        <f t="shared" si="1987"/>
        <v/>
      </c>
      <c r="CV2495" s="12" t="str">
        <f t="shared" si="1988"/>
        <v/>
      </c>
      <c r="CW2495" s="12" t="str">
        <f t="shared" si="2010"/>
        <v/>
      </c>
      <c r="CX2495" s="12" t="str">
        <f t="shared" si="2011"/>
        <v/>
      </c>
      <c r="CY2495" s="12" t="str">
        <f t="shared" si="2012"/>
        <v/>
      </c>
      <c r="CZ2495" s="12" t="str">
        <f t="shared" si="2013"/>
        <v/>
      </c>
      <c r="DA2495" s="12" t="str">
        <f t="shared" si="2014"/>
        <v/>
      </c>
      <c r="DB2495" s="12" t="str">
        <f t="shared" si="2015"/>
        <v/>
      </c>
      <c r="DC2495" s="12" t="str">
        <f t="shared" si="2016"/>
        <v/>
      </c>
      <c r="DD2495" s="12" t="str">
        <f t="shared" si="2017"/>
        <v/>
      </c>
      <c r="DE2495" s="12" t="str">
        <f t="shared" si="2018"/>
        <v/>
      </c>
      <c r="DF2495" s="12" t="str">
        <f t="shared" si="2019"/>
        <v/>
      </c>
      <c r="DG2495" s="12" t="str">
        <f t="shared" si="2020"/>
        <v/>
      </c>
      <c r="DH2495" s="12" t="str">
        <f t="shared" si="2021"/>
        <v/>
      </c>
      <c r="DI2495" s="12" t="str">
        <f t="shared" si="2022"/>
        <v/>
      </c>
      <c r="DJ2495" s="12" t="str">
        <f t="shared" si="2023"/>
        <v/>
      </c>
      <c r="DK2495" s="12" t="str">
        <f t="shared" si="2024"/>
        <v/>
      </c>
      <c r="DL2495" s="12" t="str">
        <f t="shared" si="2025"/>
        <v/>
      </c>
      <c r="DM2495" s="12" t="str">
        <f t="shared" si="2026"/>
        <v/>
      </c>
      <c r="DN2495" s="12" t="str">
        <f t="shared" si="2027"/>
        <v/>
      </c>
      <c r="DO2495" s="12" t="str">
        <f t="shared" si="2028"/>
        <v/>
      </c>
      <c r="DP2495" s="12" t="str">
        <f t="shared" si="2029"/>
        <v/>
      </c>
      <c r="DQ2495" s="12" t="str">
        <f t="shared" si="2030"/>
        <v/>
      </c>
      <c r="DR2495" s="12" t="str">
        <f t="shared" si="1992"/>
        <v/>
      </c>
      <c r="DS2495" s="12" t="str">
        <f t="shared" si="1993"/>
        <v/>
      </c>
      <c r="DT2495" s="12" t="str">
        <f t="shared" si="1994"/>
        <v/>
      </c>
      <c r="DU2495" s="12" t="str">
        <f t="shared" si="1995"/>
        <v/>
      </c>
      <c r="DV2495" s="12" t="str">
        <f t="shared" si="1996"/>
        <v/>
      </c>
      <c r="DW2495" s="12" t="str">
        <f t="shared" si="1997"/>
        <v/>
      </c>
      <c r="DX2495" s="12" t="str">
        <f t="shared" si="1998"/>
        <v/>
      </c>
      <c r="DY2495" s="12" t="str">
        <f t="shared" si="1999"/>
        <v/>
      </c>
      <c r="DZ2495" s="12" t="str">
        <f t="shared" si="2000"/>
        <v/>
      </c>
      <c r="EA2495" s="12" t="str">
        <f t="shared" si="2001"/>
        <v/>
      </c>
      <c r="EB2495" s="12" t="str">
        <f t="shared" si="2002"/>
        <v/>
      </c>
      <c r="EC2495" s="12" t="str">
        <f t="shared" si="2003"/>
        <v/>
      </c>
      <c r="ED2495" s="12" t="str">
        <f t="shared" si="2004"/>
        <v/>
      </c>
      <c r="EE2495" s="12" t="str">
        <f t="shared" si="2005"/>
        <v/>
      </c>
      <c r="EF2495" s="12" t="str">
        <f t="shared" si="2006"/>
        <v/>
      </c>
      <c r="EG2495" s="12" t="str">
        <f t="shared" si="2007"/>
        <v/>
      </c>
      <c r="EH2495" s="12" t="str">
        <f t="shared" si="2008"/>
        <v/>
      </c>
      <c r="EI2495" s="12" t="str">
        <f t="shared" si="2009"/>
        <v/>
      </c>
      <c r="EK2495" s="83" t="str">
        <f t="shared" si="1989"/>
        <v/>
      </c>
      <c r="EM2495" s="12" t="str">
        <f t="shared" si="1990"/>
        <v/>
      </c>
      <c r="EO2495" s="12" t="str">
        <f t="shared" si="1991"/>
        <v/>
      </c>
      <c r="EQ2495" s="12" t="str">
        <f>IF($EO2495="", "", IF($EQ$8=$EQ$6, COUNTIF($EO$11:$EO$2510, "&gt;"&amp;$EO2495)+1+COUNTIF($EO$11:$EO2495, $EO2495)-1, COUNTIF($EO$11:$EO$2510, "&lt;"&amp;$EO2495)+1+COUNTIF($EO$11:$EO2495, $EO2495)-1))</f>
        <v/>
      </c>
    </row>
    <row r="2496" spans="1:147" x14ac:dyDescent="0.55000000000000004">
      <c r="A2496" s="8"/>
      <c r="B2496" s="12" t="str">
        <f>IF($D2496="", "", COUNTIF($D$11:$D2496, $D2496))</f>
        <v/>
      </c>
      <c r="C2496" s="8"/>
      <c r="D2496" s="45"/>
      <c r="E2496" s="46"/>
      <c r="F2496" s="47"/>
      <c r="G2496" s="54"/>
      <c r="H2496" s="54"/>
      <c r="I2496" s="48"/>
      <c r="J2496" s="49"/>
      <c r="K2496" s="50"/>
      <c r="L2496" s="50"/>
      <c r="M2496" s="50"/>
      <c r="N2496" s="50"/>
      <c r="O2496" s="50"/>
      <c r="P2496" s="50"/>
      <c r="Q2496" s="50"/>
      <c r="R2496" s="50"/>
      <c r="S2496" s="50"/>
      <c r="T2496" s="50"/>
      <c r="U2496" s="51"/>
      <c r="V2496" s="52"/>
      <c r="W2496" s="53"/>
      <c r="X2496" s="53"/>
      <c r="Y2496" s="53"/>
      <c r="Z2496" s="53"/>
      <c r="AA2496" s="48"/>
      <c r="AB2496" s="54"/>
      <c r="AC2496" s="54"/>
      <c r="AD2496" s="54"/>
      <c r="AE2496" s="54"/>
      <c r="AF2496" s="54"/>
      <c r="AG2496" s="54"/>
      <c r="AH2496" s="54"/>
      <c r="AI2496" s="54"/>
      <c r="AJ2496" s="49"/>
      <c r="AK2496" s="48"/>
      <c r="AL2496" s="54"/>
      <c r="AM2496" s="54"/>
      <c r="AN2496" s="54"/>
      <c r="AO2496" s="54"/>
      <c r="AP2496" s="54"/>
      <c r="AQ2496" s="54"/>
      <c r="AR2496" s="54"/>
      <c r="AS2496" s="54"/>
      <c r="AT2496" s="54"/>
      <c r="AU2496" s="54"/>
      <c r="AV2496" s="54"/>
      <c r="AW2496" s="54"/>
      <c r="AX2496" s="54"/>
      <c r="AY2496" s="54"/>
      <c r="AZ2496" s="54"/>
      <c r="BA2496" s="54"/>
      <c r="BB2496" s="54"/>
      <c r="BC2496" s="54"/>
      <c r="BD2496" s="54"/>
      <c r="BE2496" s="54"/>
      <c r="BF2496" s="54"/>
      <c r="BG2496" s="54"/>
      <c r="BH2496" s="54"/>
      <c r="BI2496" s="54"/>
      <c r="BJ2496" s="54"/>
      <c r="BK2496" s="54"/>
      <c r="BL2496" s="54"/>
      <c r="BM2496" s="54"/>
      <c r="BN2496" s="54"/>
      <c r="BO2496" s="54"/>
      <c r="BP2496" s="54"/>
      <c r="BQ2496" s="54"/>
      <c r="BR2496" s="54"/>
      <c r="BS2496" s="54"/>
      <c r="BT2496" s="54"/>
      <c r="BU2496" s="54"/>
      <c r="BV2496" s="54"/>
      <c r="BW2496" s="54"/>
      <c r="BX2496" s="49"/>
      <c r="BY2496" s="55"/>
      <c r="BZ2496" s="8"/>
      <c r="CE2496" s="12" t="str">
        <f t="shared" si="1979"/>
        <v/>
      </c>
      <c r="CG2496" s="77" t="str">
        <f t="shared" si="1980"/>
        <v/>
      </c>
      <c r="CH2496" s="80" t="str">
        <f t="shared" si="1981"/>
        <v/>
      </c>
      <c r="CL2496" s="12" t="str">
        <f t="shared" si="1982"/>
        <v/>
      </c>
      <c r="CM2496" s="12" t="str">
        <f t="shared" si="1983"/>
        <v/>
      </c>
      <c r="CN2496" s="12" t="str" cm="1">
        <f t="array" ref="CN2496">IF(OR($CE2496="", $CG$3=""), "", IF(IFERROR(INDEX($K2496:$T2496, $CK2496, MATCH(CN$3, $K$3:$T$3, 0)), "")="", $CC$4, $CC$3))</f>
        <v/>
      </c>
      <c r="CO2496" s="12" t="str" cm="1">
        <f t="array" ref="CO2496">IF(OR($CE2496="", $CG$3=""), "", IF(IFERROR(INDEX($AA2496:$AJ2496, $CK2496, MATCH(CO$3, $AA$3:$AJ$3, 0)), "")="", $CC$4, $CC$3))</f>
        <v/>
      </c>
      <c r="CP2496" s="12" t="str">
        <f>IF(OR($CE2496="", $CG$3=""), "", IF(CP$3='Property List &amp; Features'!$BG$9, $CC$3, IF(CP$3=$I2496, $CC$3, $CC$4)))</f>
        <v/>
      </c>
      <c r="CQ2496" s="12" t="str">
        <f>IF(OR($CE2496="", $CG$3=""), "", IF(CQ$3='Property List &amp; Features'!$BG$9, $CC$3, IF(CQ$3=$J2496, $CC$3, $CC$4)))</f>
        <v/>
      </c>
      <c r="CR2496" s="12" t="str">
        <f t="shared" si="1984"/>
        <v/>
      </c>
      <c r="CS2496" s="12" t="str">
        <f t="shared" si="1985"/>
        <v/>
      </c>
      <c r="CT2496" s="12" t="str">
        <f t="shared" si="1986"/>
        <v/>
      </c>
      <c r="CU2496" s="12" t="str">
        <f t="shared" si="1987"/>
        <v/>
      </c>
      <c r="CV2496" s="12" t="str">
        <f t="shared" si="1988"/>
        <v/>
      </c>
      <c r="CW2496" s="12" t="str">
        <f t="shared" si="2010"/>
        <v/>
      </c>
      <c r="CX2496" s="12" t="str">
        <f t="shared" si="2011"/>
        <v/>
      </c>
      <c r="CY2496" s="12" t="str">
        <f t="shared" si="2012"/>
        <v/>
      </c>
      <c r="CZ2496" s="12" t="str">
        <f t="shared" si="2013"/>
        <v/>
      </c>
      <c r="DA2496" s="12" t="str">
        <f t="shared" si="2014"/>
        <v/>
      </c>
      <c r="DB2496" s="12" t="str">
        <f t="shared" si="2015"/>
        <v/>
      </c>
      <c r="DC2496" s="12" t="str">
        <f t="shared" si="2016"/>
        <v/>
      </c>
      <c r="DD2496" s="12" t="str">
        <f t="shared" si="2017"/>
        <v/>
      </c>
      <c r="DE2496" s="12" t="str">
        <f t="shared" si="2018"/>
        <v/>
      </c>
      <c r="DF2496" s="12" t="str">
        <f t="shared" si="2019"/>
        <v/>
      </c>
      <c r="DG2496" s="12" t="str">
        <f t="shared" si="2020"/>
        <v/>
      </c>
      <c r="DH2496" s="12" t="str">
        <f t="shared" si="2021"/>
        <v/>
      </c>
      <c r="DI2496" s="12" t="str">
        <f t="shared" si="2022"/>
        <v/>
      </c>
      <c r="DJ2496" s="12" t="str">
        <f t="shared" si="2023"/>
        <v/>
      </c>
      <c r="DK2496" s="12" t="str">
        <f t="shared" si="2024"/>
        <v/>
      </c>
      <c r="DL2496" s="12" t="str">
        <f t="shared" si="2025"/>
        <v/>
      </c>
      <c r="DM2496" s="12" t="str">
        <f t="shared" si="2026"/>
        <v/>
      </c>
      <c r="DN2496" s="12" t="str">
        <f t="shared" si="2027"/>
        <v/>
      </c>
      <c r="DO2496" s="12" t="str">
        <f t="shared" si="2028"/>
        <v/>
      </c>
      <c r="DP2496" s="12" t="str">
        <f t="shared" si="2029"/>
        <v/>
      </c>
      <c r="DQ2496" s="12" t="str">
        <f t="shared" si="2030"/>
        <v/>
      </c>
      <c r="DR2496" s="12" t="str">
        <f t="shared" si="1992"/>
        <v/>
      </c>
      <c r="DS2496" s="12" t="str">
        <f t="shared" si="1993"/>
        <v/>
      </c>
      <c r="DT2496" s="12" t="str">
        <f t="shared" si="1994"/>
        <v/>
      </c>
      <c r="DU2496" s="12" t="str">
        <f t="shared" si="1995"/>
        <v/>
      </c>
      <c r="DV2496" s="12" t="str">
        <f t="shared" si="1996"/>
        <v/>
      </c>
      <c r="DW2496" s="12" t="str">
        <f t="shared" si="1997"/>
        <v/>
      </c>
      <c r="DX2496" s="12" t="str">
        <f t="shared" si="1998"/>
        <v/>
      </c>
      <c r="DY2496" s="12" t="str">
        <f t="shared" si="1999"/>
        <v/>
      </c>
      <c r="DZ2496" s="12" t="str">
        <f t="shared" si="2000"/>
        <v/>
      </c>
      <c r="EA2496" s="12" t="str">
        <f t="shared" si="2001"/>
        <v/>
      </c>
      <c r="EB2496" s="12" t="str">
        <f t="shared" si="2002"/>
        <v/>
      </c>
      <c r="EC2496" s="12" t="str">
        <f t="shared" si="2003"/>
        <v/>
      </c>
      <c r="ED2496" s="12" t="str">
        <f t="shared" si="2004"/>
        <v/>
      </c>
      <c r="EE2496" s="12" t="str">
        <f t="shared" si="2005"/>
        <v/>
      </c>
      <c r="EF2496" s="12" t="str">
        <f t="shared" si="2006"/>
        <v/>
      </c>
      <c r="EG2496" s="12" t="str">
        <f t="shared" si="2007"/>
        <v/>
      </c>
      <c r="EH2496" s="12" t="str">
        <f t="shared" si="2008"/>
        <v/>
      </c>
      <c r="EI2496" s="12" t="str">
        <f t="shared" si="2009"/>
        <v/>
      </c>
      <c r="EK2496" s="83" t="str">
        <f t="shared" si="1989"/>
        <v/>
      </c>
      <c r="EM2496" s="12" t="str">
        <f t="shared" si="1990"/>
        <v/>
      </c>
      <c r="EO2496" s="12" t="str">
        <f t="shared" si="1991"/>
        <v/>
      </c>
      <c r="EQ2496" s="12" t="str">
        <f>IF($EO2496="", "", IF($EQ$8=$EQ$6, COUNTIF($EO$11:$EO$2510, "&gt;"&amp;$EO2496)+1+COUNTIF($EO$11:$EO2496, $EO2496)-1, COUNTIF($EO$11:$EO$2510, "&lt;"&amp;$EO2496)+1+COUNTIF($EO$11:$EO2496, $EO2496)-1))</f>
        <v/>
      </c>
    </row>
    <row r="2497" spans="1:147" x14ac:dyDescent="0.55000000000000004">
      <c r="A2497" s="8"/>
      <c r="B2497" s="12" t="str">
        <f>IF($D2497="", "", COUNTIF($D$11:$D2497, $D2497))</f>
        <v/>
      </c>
      <c r="C2497" s="8"/>
      <c r="D2497" s="45"/>
      <c r="E2497" s="46"/>
      <c r="F2497" s="47"/>
      <c r="G2497" s="54"/>
      <c r="H2497" s="54"/>
      <c r="I2497" s="48"/>
      <c r="J2497" s="49"/>
      <c r="K2497" s="50"/>
      <c r="L2497" s="50"/>
      <c r="M2497" s="50"/>
      <c r="N2497" s="50"/>
      <c r="O2497" s="50"/>
      <c r="P2497" s="50"/>
      <c r="Q2497" s="50"/>
      <c r="R2497" s="50"/>
      <c r="S2497" s="50"/>
      <c r="T2497" s="50"/>
      <c r="U2497" s="51"/>
      <c r="V2497" s="52"/>
      <c r="W2497" s="53"/>
      <c r="X2497" s="53"/>
      <c r="Y2497" s="53"/>
      <c r="Z2497" s="53"/>
      <c r="AA2497" s="48"/>
      <c r="AB2497" s="54"/>
      <c r="AC2497" s="54"/>
      <c r="AD2497" s="54"/>
      <c r="AE2497" s="54"/>
      <c r="AF2497" s="54"/>
      <c r="AG2497" s="54"/>
      <c r="AH2497" s="54"/>
      <c r="AI2497" s="54"/>
      <c r="AJ2497" s="49"/>
      <c r="AK2497" s="48"/>
      <c r="AL2497" s="54"/>
      <c r="AM2497" s="54"/>
      <c r="AN2497" s="54"/>
      <c r="AO2497" s="54"/>
      <c r="AP2497" s="54"/>
      <c r="AQ2497" s="54"/>
      <c r="AR2497" s="54"/>
      <c r="AS2497" s="54"/>
      <c r="AT2497" s="54"/>
      <c r="AU2497" s="54"/>
      <c r="AV2497" s="54"/>
      <c r="AW2497" s="54"/>
      <c r="AX2497" s="54"/>
      <c r="AY2497" s="54"/>
      <c r="AZ2497" s="54"/>
      <c r="BA2497" s="54"/>
      <c r="BB2497" s="54"/>
      <c r="BC2497" s="54"/>
      <c r="BD2497" s="54"/>
      <c r="BE2497" s="54"/>
      <c r="BF2497" s="54"/>
      <c r="BG2497" s="54"/>
      <c r="BH2497" s="54"/>
      <c r="BI2497" s="54"/>
      <c r="BJ2497" s="54"/>
      <c r="BK2497" s="54"/>
      <c r="BL2497" s="54"/>
      <c r="BM2497" s="54"/>
      <c r="BN2497" s="54"/>
      <c r="BO2497" s="54"/>
      <c r="BP2497" s="54"/>
      <c r="BQ2497" s="54"/>
      <c r="BR2497" s="54"/>
      <c r="BS2497" s="54"/>
      <c r="BT2497" s="54"/>
      <c r="BU2497" s="54"/>
      <c r="BV2497" s="54"/>
      <c r="BW2497" s="54"/>
      <c r="BX2497" s="49"/>
      <c r="BY2497" s="55"/>
      <c r="BZ2497" s="8"/>
      <c r="CE2497" s="12" t="str">
        <f t="shared" si="1979"/>
        <v/>
      </c>
      <c r="CG2497" s="77" t="str">
        <f t="shared" si="1980"/>
        <v/>
      </c>
      <c r="CH2497" s="80" t="str">
        <f t="shared" si="1981"/>
        <v/>
      </c>
      <c r="CL2497" s="12" t="str">
        <f t="shared" si="1982"/>
        <v/>
      </c>
      <c r="CM2497" s="12" t="str">
        <f t="shared" si="1983"/>
        <v/>
      </c>
      <c r="CN2497" s="12" t="str" cm="1">
        <f t="array" ref="CN2497">IF(OR($CE2497="", $CG$3=""), "", IF(IFERROR(INDEX($K2497:$T2497, $CK2497, MATCH(CN$3, $K$3:$T$3, 0)), "")="", $CC$4, $CC$3))</f>
        <v/>
      </c>
      <c r="CO2497" s="12" t="str" cm="1">
        <f t="array" ref="CO2497">IF(OR($CE2497="", $CG$3=""), "", IF(IFERROR(INDEX($AA2497:$AJ2497, $CK2497, MATCH(CO$3, $AA$3:$AJ$3, 0)), "")="", $CC$4, $CC$3))</f>
        <v/>
      </c>
      <c r="CP2497" s="12" t="str">
        <f>IF(OR($CE2497="", $CG$3=""), "", IF(CP$3='Property List &amp; Features'!$BG$9, $CC$3, IF(CP$3=$I2497, $CC$3, $CC$4)))</f>
        <v/>
      </c>
      <c r="CQ2497" s="12" t="str">
        <f>IF(OR($CE2497="", $CG$3=""), "", IF(CQ$3='Property List &amp; Features'!$BG$9, $CC$3, IF(CQ$3=$J2497, $CC$3, $CC$4)))</f>
        <v/>
      </c>
      <c r="CR2497" s="12" t="str">
        <f t="shared" si="1984"/>
        <v/>
      </c>
      <c r="CS2497" s="12" t="str">
        <f t="shared" si="1985"/>
        <v/>
      </c>
      <c r="CT2497" s="12" t="str">
        <f t="shared" si="1986"/>
        <v/>
      </c>
      <c r="CU2497" s="12" t="str">
        <f t="shared" si="1987"/>
        <v/>
      </c>
      <c r="CV2497" s="12" t="str">
        <f t="shared" si="1988"/>
        <v/>
      </c>
      <c r="CW2497" s="12" t="str">
        <f t="shared" si="2010"/>
        <v/>
      </c>
      <c r="CX2497" s="12" t="str">
        <f t="shared" si="2011"/>
        <v/>
      </c>
      <c r="CY2497" s="12" t="str">
        <f t="shared" si="2012"/>
        <v/>
      </c>
      <c r="CZ2497" s="12" t="str">
        <f t="shared" si="2013"/>
        <v/>
      </c>
      <c r="DA2497" s="12" t="str">
        <f t="shared" si="2014"/>
        <v/>
      </c>
      <c r="DB2497" s="12" t="str">
        <f t="shared" si="2015"/>
        <v/>
      </c>
      <c r="DC2497" s="12" t="str">
        <f t="shared" si="2016"/>
        <v/>
      </c>
      <c r="DD2497" s="12" t="str">
        <f t="shared" si="2017"/>
        <v/>
      </c>
      <c r="DE2497" s="12" t="str">
        <f t="shared" si="2018"/>
        <v/>
      </c>
      <c r="DF2497" s="12" t="str">
        <f t="shared" si="2019"/>
        <v/>
      </c>
      <c r="DG2497" s="12" t="str">
        <f t="shared" si="2020"/>
        <v/>
      </c>
      <c r="DH2497" s="12" t="str">
        <f t="shared" si="2021"/>
        <v/>
      </c>
      <c r="DI2497" s="12" t="str">
        <f t="shared" si="2022"/>
        <v/>
      </c>
      <c r="DJ2497" s="12" t="str">
        <f t="shared" si="2023"/>
        <v/>
      </c>
      <c r="DK2497" s="12" t="str">
        <f t="shared" si="2024"/>
        <v/>
      </c>
      <c r="DL2497" s="12" t="str">
        <f t="shared" si="2025"/>
        <v/>
      </c>
      <c r="DM2497" s="12" t="str">
        <f t="shared" si="2026"/>
        <v/>
      </c>
      <c r="DN2497" s="12" t="str">
        <f t="shared" si="2027"/>
        <v/>
      </c>
      <c r="DO2497" s="12" t="str">
        <f t="shared" si="2028"/>
        <v/>
      </c>
      <c r="DP2497" s="12" t="str">
        <f t="shared" si="2029"/>
        <v/>
      </c>
      <c r="DQ2497" s="12" t="str">
        <f t="shared" si="2030"/>
        <v/>
      </c>
      <c r="DR2497" s="12" t="str">
        <f t="shared" si="1992"/>
        <v/>
      </c>
      <c r="DS2497" s="12" t="str">
        <f t="shared" si="1993"/>
        <v/>
      </c>
      <c r="DT2497" s="12" t="str">
        <f t="shared" si="1994"/>
        <v/>
      </c>
      <c r="DU2497" s="12" t="str">
        <f t="shared" si="1995"/>
        <v/>
      </c>
      <c r="DV2497" s="12" t="str">
        <f t="shared" si="1996"/>
        <v/>
      </c>
      <c r="DW2497" s="12" t="str">
        <f t="shared" si="1997"/>
        <v/>
      </c>
      <c r="DX2497" s="12" t="str">
        <f t="shared" si="1998"/>
        <v/>
      </c>
      <c r="DY2497" s="12" t="str">
        <f t="shared" si="1999"/>
        <v/>
      </c>
      <c r="DZ2497" s="12" t="str">
        <f t="shared" si="2000"/>
        <v/>
      </c>
      <c r="EA2497" s="12" t="str">
        <f t="shared" si="2001"/>
        <v/>
      </c>
      <c r="EB2497" s="12" t="str">
        <f t="shared" si="2002"/>
        <v/>
      </c>
      <c r="EC2497" s="12" t="str">
        <f t="shared" si="2003"/>
        <v/>
      </c>
      <c r="ED2497" s="12" t="str">
        <f t="shared" si="2004"/>
        <v/>
      </c>
      <c r="EE2497" s="12" t="str">
        <f t="shared" si="2005"/>
        <v/>
      </c>
      <c r="EF2497" s="12" t="str">
        <f t="shared" si="2006"/>
        <v/>
      </c>
      <c r="EG2497" s="12" t="str">
        <f t="shared" si="2007"/>
        <v/>
      </c>
      <c r="EH2497" s="12" t="str">
        <f t="shared" si="2008"/>
        <v/>
      </c>
      <c r="EI2497" s="12" t="str">
        <f t="shared" si="2009"/>
        <v/>
      </c>
      <c r="EK2497" s="83" t="str">
        <f t="shared" si="1989"/>
        <v/>
      </c>
      <c r="EM2497" s="12" t="str">
        <f t="shared" si="1990"/>
        <v/>
      </c>
      <c r="EO2497" s="12" t="str">
        <f t="shared" si="1991"/>
        <v/>
      </c>
      <c r="EQ2497" s="12" t="str">
        <f>IF($EO2497="", "", IF($EQ$8=$EQ$6, COUNTIF($EO$11:$EO$2510, "&gt;"&amp;$EO2497)+1+COUNTIF($EO$11:$EO2497, $EO2497)-1, COUNTIF($EO$11:$EO$2510, "&lt;"&amp;$EO2497)+1+COUNTIF($EO$11:$EO2497, $EO2497)-1))</f>
        <v/>
      </c>
    </row>
    <row r="2498" spans="1:147" x14ac:dyDescent="0.55000000000000004">
      <c r="A2498" s="8"/>
      <c r="B2498" s="12" t="str">
        <f>IF($D2498="", "", COUNTIF($D$11:$D2498, $D2498))</f>
        <v/>
      </c>
      <c r="C2498" s="8"/>
      <c r="D2498" s="45"/>
      <c r="E2498" s="46"/>
      <c r="F2498" s="47"/>
      <c r="G2498" s="54"/>
      <c r="H2498" s="54"/>
      <c r="I2498" s="48"/>
      <c r="J2498" s="49"/>
      <c r="K2498" s="50"/>
      <c r="L2498" s="50"/>
      <c r="M2498" s="50"/>
      <c r="N2498" s="50"/>
      <c r="O2498" s="50"/>
      <c r="P2498" s="50"/>
      <c r="Q2498" s="50"/>
      <c r="R2498" s="50"/>
      <c r="S2498" s="50"/>
      <c r="T2498" s="50"/>
      <c r="U2498" s="51"/>
      <c r="V2498" s="52"/>
      <c r="W2498" s="53"/>
      <c r="X2498" s="53"/>
      <c r="Y2498" s="53"/>
      <c r="Z2498" s="53"/>
      <c r="AA2498" s="48"/>
      <c r="AB2498" s="54"/>
      <c r="AC2498" s="54"/>
      <c r="AD2498" s="54"/>
      <c r="AE2498" s="54"/>
      <c r="AF2498" s="54"/>
      <c r="AG2498" s="54"/>
      <c r="AH2498" s="54"/>
      <c r="AI2498" s="54"/>
      <c r="AJ2498" s="49"/>
      <c r="AK2498" s="48"/>
      <c r="AL2498" s="54"/>
      <c r="AM2498" s="54"/>
      <c r="AN2498" s="54"/>
      <c r="AO2498" s="54"/>
      <c r="AP2498" s="54"/>
      <c r="AQ2498" s="54"/>
      <c r="AR2498" s="54"/>
      <c r="AS2498" s="54"/>
      <c r="AT2498" s="54"/>
      <c r="AU2498" s="54"/>
      <c r="AV2498" s="54"/>
      <c r="AW2498" s="54"/>
      <c r="AX2498" s="54"/>
      <c r="AY2498" s="54"/>
      <c r="AZ2498" s="54"/>
      <c r="BA2498" s="54"/>
      <c r="BB2498" s="54"/>
      <c r="BC2498" s="54"/>
      <c r="BD2498" s="54"/>
      <c r="BE2498" s="54"/>
      <c r="BF2498" s="54"/>
      <c r="BG2498" s="54"/>
      <c r="BH2498" s="54"/>
      <c r="BI2498" s="54"/>
      <c r="BJ2498" s="54"/>
      <c r="BK2498" s="54"/>
      <c r="BL2498" s="54"/>
      <c r="BM2498" s="54"/>
      <c r="BN2498" s="54"/>
      <c r="BO2498" s="54"/>
      <c r="BP2498" s="54"/>
      <c r="BQ2498" s="54"/>
      <c r="BR2498" s="54"/>
      <c r="BS2498" s="54"/>
      <c r="BT2498" s="54"/>
      <c r="BU2498" s="54"/>
      <c r="BV2498" s="54"/>
      <c r="BW2498" s="54"/>
      <c r="BX2498" s="49"/>
      <c r="BY2498" s="55"/>
      <c r="BZ2498" s="8"/>
      <c r="CE2498" s="12" t="str">
        <f t="shared" si="1979"/>
        <v/>
      </c>
      <c r="CG2498" s="77" t="str">
        <f t="shared" si="1980"/>
        <v/>
      </c>
      <c r="CH2498" s="80" t="str">
        <f t="shared" si="1981"/>
        <v/>
      </c>
      <c r="CL2498" s="12" t="str">
        <f t="shared" si="1982"/>
        <v/>
      </c>
      <c r="CM2498" s="12" t="str">
        <f t="shared" si="1983"/>
        <v/>
      </c>
      <c r="CN2498" s="12" t="str" cm="1">
        <f t="array" ref="CN2498">IF(OR($CE2498="", $CG$3=""), "", IF(IFERROR(INDEX($K2498:$T2498, $CK2498, MATCH(CN$3, $K$3:$T$3, 0)), "")="", $CC$4, $CC$3))</f>
        <v/>
      </c>
      <c r="CO2498" s="12" t="str" cm="1">
        <f t="array" ref="CO2498">IF(OR($CE2498="", $CG$3=""), "", IF(IFERROR(INDEX($AA2498:$AJ2498, $CK2498, MATCH(CO$3, $AA$3:$AJ$3, 0)), "")="", $CC$4, $CC$3))</f>
        <v/>
      </c>
      <c r="CP2498" s="12" t="str">
        <f>IF(OR($CE2498="", $CG$3=""), "", IF(CP$3='Property List &amp; Features'!$BG$9, $CC$3, IF(CP$3=$I2498, $CC$3, $CC$4)))</f>
        <v/>
      </c>
      <c r="CQ2498" s="12" t="str">
        <f>IF(OR($CE2498="", $CG$3=""), "", IF(CQ$3='Property List &amp; Features'!$BG$9, $CC$3, IF(CQ$3=$J2498, $CC$3, $CC$4)))</f>
        <v/>
      </c>
      <c r="CR2498" s="12" t="str">
        <f t="shared" si="1984"/>
        <v/>
      </c>
      <c r="CS2498" s="12" t="str">
        <f t="shared" si="1985"/>
        <v/>
      </c>
      <c r="CT2498" s="12" t="str">
        <f t="shared" si="1986"/>
        <v/>
      </c>
      <c r="CU2498" s="12" t="str">
        <f t="shared" si="1987"/>
        <v/>
      </c>
      <c r="CV2498" s="12" t="str">
        <f t="shared" si="1988"/>
        <v/>
      </c>
      <c r="CW2498" s="12" t="str">
        <f t="shared" si="2010"/>
        <v/>
      </c>
      <c r="CX2498" s="12" t="str">
        <f t="shared" si="2011"/>
        <v/>
      </c>
      <c r="CY2498" s="12" t="str">
        <f t="shared" si="2012"/>
        <v/>
      </c>
      <c r="CZ2498" s="12" t="str">
        <f t="shared" si="2013"/>
        <v/>
      </c>
      <c r="DA2498" s="12" t="str">
        <f t="shared" si="2014"/>
        <v/>
      </c>
      <c r="DB2498" s="12" t="str">
        <f t="shared" si="2015"/>
        <v/>
      </c>
      <c r="DC2498" s="12" t="str">
        <f t="shared" si="2016"/>
        <v/>
      </c>
      <c r="DD2498" s="12" t="str">
        <f t="shared" si="2017"/>
        <v/>
      </c>
      <c r="DE2498" s="12" t="str">
        <f t="shared" si="2018"/>
        <v/>
      </c>
      <c r="DF2498" s="12" t="str">
        <f t="shared" si="2019"/>
        <v/>
      </c>
      <c r="DG2498" s="12" t="str">
        <f t="shared" si="2020"/>
        <v/>
      </c>
      <c r="DH2498" s="12" t="str">
        <f t="shared" si="2021"/>
        <v/>
      </c>
      <c r="DI2498" s="12" t="str">
        <f t="shared" si="2022"/>
        <v/>
      </c>
      <c r="DJ2498" s="12" t="str">
        <f t="shared" si="2023"/>
        <v/>
      </c>
      <c r="DK2498" s="12" t="str">
        <f t="shared" si="2024"/>
        <v/>
      </c>
      <c r="DL2498" s="12" t="str">
        <f t="shared" si="2025"/>
        <v/>
      </c>
      <c r="DM2498" s="12" t="str">
        <f t="shared" si="2026"/>
        <v/>
      </c>
      <c r="DN2498" s="12" t="str">
        <f t="shared" si="2027"/>
        <v/>
      </c>
      <c r="DO2498" s="12" t="str">
        <f t="shared" si="2028"/>
        <v/>
      </c>
      <c r="DP2498" s="12" t="str">
        <f t="shared" si="2029"/>
        <v/>
      </c>
      <c r="DQ2498" s="12" t="str">
        <f t="shared" si="2030"/>
        <v/>
      </c>
      <c r="DR2498" s="12" t="str">
        <f t="shared" si="1992"/>
        <v/>
      </c>
      <c r="DS2498" s="12" t="str">
        <f t="shared" si="1993"/>
        <v/>
      </c>
      <c r="DT2498" s="12" t="str">
        <f t="shared" si="1994"/>
        <v/>
      </c>
      <c r="DU2498" s="12" t="str">
        <f t="shared" si="1995"/>
        <v/>
      </c>
      <c r="DV2498" s="12" t="str">
        <f t="shared" si="1996"/>
        <v/>
      </c>
      <c r="DW2498" s="12" t="str">
        <f t="shared" si="1997"/>
        <v/>
      </c>
      <c r="DX2498" s="12" t="str">
        <f t="shared" si="1998"/>
        <v/>
      </c>
      <c r="DY2498" s="12" t="str">
        <f t="shared" si="1999"/>
        <v/>
      </c>
      <c r="DZ2498" s="12" t="str">
        <f t="shared" si="2000"/>
        <v/>
      </c>
      <c r="EA2498" s="12" t="str">
        <f t="shared" si="2001"/>
        <v/>
      </c>
      <c r="EB2498" s="12" t="str">
        <f t="shared" si="2002"/>
        <v/>
      </c>
      <c r="EC2498" s="12" t="str">
        <f t="shared" si="2003"/>
        <v/>
      </c>
      <c r="ED2498" s="12" t="str">
        <f t="shared" si="2004"/>
        <v/>
      </c>
      <c r="EE2498" s="12" t="str">
        <f t="shared" si="2005"/>
        <v/>
      </c>
      <c r="EF2498" s="12" t="str">
        <f t="shared" si="2006"/>
        <v/>
      </c>
      <c r="EG2498" s="12" t="str">
        <f t="shared" si="2007"/>
        <v/>
      </c>
      <c r="EH2498" s="12" t="str">
        <f t="shared" si="2008"/>
        <v/>
      </c>
      <c r="EI2498" s="12" t="str">
        <f t="shared" si="2009"/>
        <v/>
      </c>
      <c r="EK2498" s="83" t="str">
        <f t="shared" si="1989"/>
        <v/>
      </c>
      <c r="EM2498" s="12" t="str">
        <f t="shared" si="1990"/>
        <v/>
      </c>
      <c r="EO2498" s="12" t="str">
        <f t="shared" si="1991"/>
        <v/>
      </c>
      <c r="EQ2498" s="12" t="str">
        <f>IF($EO2498="", "", IF($EQ$8=$EQ$6, COUNTIF($EO$11:$EO$2510, "&gt;"&amp;$EO2498)+1+COUNTIF($EO$11:$EO2498, $EO2498)-1, COUNTIF($EO$11:$EO$2510, "&lt;"&amp;$EO2498)+1+COUNTIF($EO$11:$EO2498, $EO2498)-1))</f>
        <v/>
      </c>
    </row>
    <row r="2499" spans="1:147" x14ac:dyDescent="0.55000000000000004">
      <c r="A2499" s="8"/>
      <c r="B2499" s="12" t="str">
        <f>IF($D2499="", "", COUNTIF($D$11:$D2499, $D2499))</f>
        <v/>
      </c>
      <c r="C2499" s="8"/>
      <c r="D2499" s="45"/>
      <c r="E2499" s="46"/>
      <c r="F2499" s="47"/>
      <c r="G2499" s="54"/>
      <c r="H2499" s="54"/>
      <c r="I2499" s="48"/>
      <c r="J2499" s="49"/>
      <c r="K2499" s="50"/>
      <c r="L2499" s="50"/>
      <c r="M2499" s="50"/>
      <c r="N2499" s="50"/>
      <c r="O2499" s="50"/>
      <c r="P2499" s="50"/>
      <c r="Q2499" s="50"/>
      <c r="R2499" s="50"/>
      <c r="S2499" s="50"/>
      <c r="T2499" s="50"/>
      <c r="U2499" s="51"/>
      <c r="V2499" s="52"/>
      <c r="W2499" s="53"/>
      <c r="X2499" s="53"/>
      <c r="Y2499" s="53"/>
      <c r="Z2499" s="53"/>
      <c r="AA2499" s="48"/>
      <c r="AB2499" s="54"/>
      <c r="AC2499" s="54"/>
      <c r="AD2499" s="54"/>
      <c r="AE2499" s="54"/>
      <c r="AF2499" s="54"/>
      <c r="AG2499" s="54"/>
      <c r="AH2499" s="54"/>
      <c r="AI2499" s="54"/>
      <c r="AJ2499" s="49"/>
      <c r="AK2499" s="48"/>
      <c r="AL2499" s="54"/>
      <c r="AM2499" s="54"/>
      <c r="AN2499" s="54"/>
      <c r="AO2499" s="54"/>
      <c r="AP2499" s="54"/>
      <c r="AQ2499" s="54"/>
      <c r="AR2499" s="54"/>
      <c r="AS2499" s="54"/>
      <c r="AT2499" s="54"/>
      <c r="AU2499" s="54"/>
      <c r="AV2499" s="54"/>
      <c r="AW2499" s="54"/>
      <c r="AX2499" s="54"/>
      <c r="AY2499" s="54"/>
      <c r="AZ2499" s="54"/>
      <c r="BA2499" s="54"/>
      <c r="BB2499" s="54"/>
      <c r="BC2499" s="54"/>
      <c r="BD2499" s="54"/>
      <c r="BE2499" s="54"/>
      <c r="BF2499" s="54"/>
      <c r="BG2499" s="54"/>
      <c r="BH2499" s="54"/>
      <c r="BI2499" s="54"/>
      <c r="BJ2499" s="54"/>
      <c r="BK2499" s="54"/>
      <c r="BL2499" s="54"/>
      <c r="BM2499" s="54"/>
      <c r="BN2499" s="54"/>
      <c r="BO2499" s="54"/>
      <c r="BP2499" s="54"/>
      <c r="BQ2499" s="54"/>
      <c r="BR2499" s="54"/>
      <c r="BS2499" s="54"/>
      <c r="BT2499" s="54"/>
      <c r="BU2499" s="54"/>
      <c r="BV2499" s="54"/>
      <c r="BW2499" s="54"/>
      <c r="BX2499" s="49"/>
      <c r="BY2499" s="55"/>
      <c r="BZ2499" s="8"/>
      <c r="CE2499" s="12" t="str">
        <f t="shared" si="1979"/>
        <v/>
      </c>
      <c r="CG2499" s="77" t="str">
        <f t="shared" si="1980"/>
        <v/>
      </c>
      <c r="CH2499" s="80" t="str">
        <f t="shared" si="1981"/>
        <v/>
      </c>
      <c r="CL2499" s="12" t="str">
        <f t="shared" si="1982"/>
        <v/>
      </c>
      <c r="CM2499" s="12" t="str">
        <f t="shared" si="1983"/>
        <v/>
      </c>
      <c r="CN2499" s="12" t="str" cm="1">
        <f t="array" ref="CN2499">IF(OR($CE2499="", $CG$3=""), "", IF(IFERROR(INDEX($K2499:$T2499, $CK2499, MATCH(CN$3, $K$3:$T$3, 0)), "")="", $CC$4, $CC$3))</f>
        <v/>
      </c>
      <c r="CO2499" s="12" t="str" cm="1">
        <f t="array" ref="CO2499">IF(OR($CE2499="", $CG$3=""), "", IF(IFERROR(INDEX($AA2499:$AJ2499, $CK2499, MATCH(CO$3, $AA$3:$AJ$3, 0)), "")="", $CC$4, $CC$3))</f>
        <v/>
      </c>
      <c r="CP2499" s="12" t="str">
        <f>IF(OR($CE2499="", $CG$3=""), "", IF(CP$3='Property List &amp; Features'!$BG$9, $CC$3, IF(CP$3=$I2499, $CC$3, $CC$4)))</f>
        <v/>
      </c>
      <c r="CQ2499" s="12" t="str">
        <f>IF(OR($CE2499="", $CG$3=""), "", IF(CQ$3='Property List &amp; Features'!$BG$9, $CC$3, IF(CQ$3=$J2499, $CC$3, $CC$4)))</f>
        <v/>
      </c>
      <c r="CR2499" s="12" t="str">
        <f t="shared" si="1984"/>
        <v/>
      </c>
      <c r="CS2499" s="12" t="str">
        <f t="shared" si="1985"/>
        <v/>
      </c>
      <c r="CT2499" s="12" t="str">
        <f t="shared" si="1986"/>
        <v/>
      </c>
      <c r="CU2499" s="12" t="str">
        <f t="shared" si="1987"/>
        <v/>
      </c>
      <c r="CV2499" s="12" t="str">
        <f t="shared" si="1988"/>
        <v/>
      </c>
      <c r="CW2499" s="12" t="str">
        <f t="shared" si="2010"/>
        <v/>
      </c>
      <c r="CX2499" s="12" t="str">
        <f t="shared" si="2011"/>
        <v/>
      </c>
      <c r="CY2499" s="12" t="str">
        <f t="shared" si="2012"/>
        <v/>
      </c>
      <c r="CZ2499" s="12" t="str">
        <f t="shared" si="2013"/>
        <v/>
      </c>
      <c r="DA2499" s="12" t="str">
        <f t="shared" si="2014"/>
        <v/>
      </c>
      <c r="DB2499" s="12" t="str">
        <f t="shared" si="2015"/>
        <v/>
      </c>
      <c r="DC2499" s="12" t="str">
        <f t="shared" si="2016"/>
        <v/>
      </c>
      <c r="DD2499" s="12" t="str">
        <f t="shared" si="2017"/>
        <v/>
      </c>
      <c r="DE2499" s="12" t="str">
        <f t="shared" si="2018"/>
        <v/>
      </c>
      <c r="DF2499" s="12" t="str">
        <f t="shared" si="2019"/>
        <v/>
      </c>
      <c r="DG2499" s="12" t="str">
        <f t="shared" si="2020"/>
        <v/>
      </c>
      <c r="DH2499" s="12" t="str">
        <f t="shared" si="2021"/>
        <v/>
      </c>
      <c r="DI2499" s="12" t="str">
        <f t="shared" si="2022"/>
        <v/>
      </c>
      <c r="DJ2499" s="12" t="str">
        <f t="shared" si="2023"/>
        <v/>
      </c>
      <c r="DK2499" s="12" t="str">
        <f t="shared" si="2024"/>
        <v/>
      </c>
      <c r="DL2499" s="12" t="str">
        <f t="shared" si="2025"/>
        <v/>
      </c>
      <c r="DM2499" s="12" t="str">
        <f t="shared" si="2026"/>
        <v/>
      </c>
      <c r="DN2499" s="12" t="str">
        <f t="shared" si="2027"/>
        <v/>
      </c>
      <c r="DO2499" s="12" t="str">
        <f t="shared" si="2028"/>
        <v/>
      </c>
      <c r="DP2499" s="12" t="str">
        <f t="shared" si="2029"/>
        <v/>
      </c>
      <c r="DQ2499" s="12" t="str">
        <f t="shared" si="2030"/>
        <v/>
      </c>
      <c r="DR2499" s="12" t="str">
        <f t="shared" si="1992"/>
        <v/>
      </c>
      <c r="DS2499" s="12" t="str">
        <f t="shared" si="1993"/>
        <v/>
      </c>
      <c r="DT2499" s="12" t="str">
        <f t="shared" si="1994"/>
        <v/>
      </c>
      <c r="DU2499" s="12" t="str">
        <f t="shared" si="1995"/>
        <v/>
      </c>
      <c r="DV2499" s="12" t="str">
        <f t="shared" si="1996"/>
        <v/>
      </c>
      <c r="DW2499" s="12" t="str">
        <f t="shared" si="1997"/>
        <v/>
      </c>
      <c r="DX2499" s="12" t="str">
        <f t="shared" si="1998"/>
        <v/>
      </c>
      <c r="DY2499" s="12" t="str">
        <f t="shared" si="1999"/>
        <v/>
      </c>
      <c r="DZ2499" s="12" t="str">
        <f t="shared" si="2000"/>
        <v/>
      </c>
      <c r="EA2499" s="12" t="str">
        <f t="shared" si="2001"/>
        <v/>
      </c>
      <c r="EB2499" s="12" t="str">
        <f t="shared" si="2002"/>
        <v/>
      </c>
      <c r="EC2499" s="12" t="str">
        <f t="shared" si="2003"/>
        <v/>
      </c>
      <c r="ED2499" s="12" t="str">
        <f t="shared" si="2004"/>
        <v/>
      </c>
      <c r="EE2499" s="12" t="str">
        <f t="shared" si="2005"/>
        <v/>
      </c>
      <c r="EF2499" s="12" t="str">
        <f t="shared" si="2006"/>
        <v/>
      </c>
      <c r="EG2499" s="12" t="str">
        <f t="shared" si="2007"/>
        <v/>
      </c>
      <c r="EH2499" s="12" t="str">
        <f t="shared" si="2008"/>
        <v/>
      </c>
      <c r="EI2499" s="12" t="str">
        <f t="shared" si="2009"/>
        <v/>
      </c>
      <c r="EK2499" s="83" t="str">
        <f t="shared" si="1989"/>
        <v/>
      </c>
      <c r="EM2499" s="12" t="str">
        <f t="shared" si="1990"/>
        <v/>
      </c>
      <c r="EO2499" s="12" t="str">
        <f t="shared" si="1991"/>
        <v/>
      </c>
      <c r="EQ2499" s="12" t="str">
        <f>IF($EO2499="", "", IF($EQ$8=$EQ$6, COUNTIF($EO$11:$EO$2510, "&gt;"&amp;$EO2499)+1+COUNTIF($EO$11:$EO2499, $EO2499)-1, COUNTIF($EO$11:$EO$2510, "&lt;"&amp;$EO2499)+1+COUNTIF($EO$11:$EO2499, $EO2499)-1))</f>
        <v/>
      </c>
    </row>
    <row r="2500" spans="1:147" x14ac:dyDescent="0.55000000000000004">
      <c r="A2500" s="8"/>
      <c r="B2500" s="12" t="str">
        <f>IF($D2500="", "", COUNTIF($D$11:$D2500, $D2500))</f>
        <v/>
      </c>
      <c r="C2500" s="8"/>
      <c r="D2500" s="45"/>
      <c r="E2500" s="46"/>
      <c r="F2500" s="47"/>
      <c r="G2500" s="54"/>
      <c r="H2500" s="54"/>
      <c r="I2500" s="48"/>
      <c r="J2500" s="49"/>
      <c r="K2500" s="50"/>
      <c r="L2500" s="50"/>
      <c r="M2500" s="50"/>
      <c r="N2500" s="50"/>
      <c r="O2500" s="50"/>
      <c r="P2500" s="50"/>
      <c r="Q2500" s="50"/>
      <c r="R2500" s="50"/>
      <c r="S2500" s="50"/>
      <c r="T2500" s="50"/>
      <c r="U2500" s="51"/>
      <c r="V2500" s="52"/>
      <c r="W2500" s="53"/>
      <c r="X2500" s="53"/>
      <c r="Y2500" s="53"/>
      <c r="Z2500" s="53"/>
      <c r="AA2500" s="48"/>
      <c r="AB2500" s="54"/>
      <c r="AC2500" s="54"/>
      <c r="AD2500" s="54"/>
      <c r="AE2500" s="54"/>
      <c r="AF2500" s="54"/>
      <c r="AG2500" s="54"/>
      <c r="AH2500" s="54"/>
      <c r="AI2500" s="54"/>
      <c r="AJ2500" s="49"/>
      <c r="AK2500" s="48"/>
      <c r="AL2500" s="54"/>
      <c r="AM2500" s="54"/>
      <c r="AN2500" s="54"/>
      <c r="AO2500" s="54"/>
      <c r="AP2500" s="54"/>
      <c r="AQ2500" s="54"/>
      <c r="AR2500" s="54"/>
      <c r="AS2500" s="54"/>
      <c r="AT2500" s="54"/>
      <c r="AU2500" s="54"/>
      <c r="AV2500" s="54"/>
      <c r="AW2500" s="54"/>
      <c r="AX2500" s="54"/>
      <c r="AY2500" s="54"/>
      <c r="AZ2500" s="54"/>
      <c r="BA2500" s="54"/>
      <c r="BB2500" s="54"/>
      <c r="BC2500" s="54"/>
      <c r="BD2500" s="54"/>
      <c r="BE2500" s="54"/>
      <c r="BF2500" s="54"/>
      <c r="BG2500" s="54"/>
      <c r="BH2500" s="54"/>
      <c r="BI2500" s="54"/>
      <c r="BJ2500" s="54"/>
      <c r="BK2500" s="54"/>
      <c r="BL2500" s="54"/>
      <c r="BM2500" s="54"/>
      <c r="BN2500" s="54"/>
      <c r="BO2500" s="54"/>
      <c r="BP2500" s="54"/>
      <c r="BQ2500" s="54"/>
      <c r="BR2500" s="54"/>
      <c r="BS2500" s="54"/>
      <c r="BT2500" s="54"/>
      <c r="BU2500" s="54"/>
      <c r="BV2500" s="54"/>
      <c r="BW2500" s="54"/>
      <c r="BX2500" s="49"/>
      <c r="BY2500" s="55"/>
      <c r="BZ2500" s="8"/>
      <c r="CE2500" s="12" t="str">
        <f t="shared" si="1979"/>
        <v/>
      </c>
      <c r="CG2500" s="77" t="str">
        <f t="shared" si="1980"/>
        <v/>
      </c>
      <c r="CH2500" s="80" t="str">
        <f t="shared" si="1981"/>
        <v/>
      </c>
      <c r="CL2500" s="12" t="str">
        <f t="shared" si="1982"/>
        <v/>
      </c>
      <c r="CM2500" s="12" t="str">
        <f t="shared" si="1983"/>
        <v/>
      </c>
      <c r="CN2500" s="12" t="str" cm="1">
        <f t="array" ref="CN2500">IF(OR($CE2500="", $CG$3=""), "", IF(IFERROR(INDEX($K2500:$T2500, $CK2500, MATCH(CN$3, $K$3:$T$3, 0)), "")="", $CC$4, $CC$3))</f>
        <v/>
      </c>
      <c r="CO2500" s="12" t="str" cm="1">
        <f t="array" ref="CO2500">IF(OR($CE2500="", $CG$3=""), "", IF(IFERROR(INDEX($AA2500:$AJ2500, $CK2500, MATCH(CO$3, $AA$3:$AJ$3, 0)), "")="", $CC$4, $CC$3))</f>
        <v/>
      </c>
      <c r="CP2500" s="12" t="str">
        <f>IF(OR($CE2500="", $CG$3=""), "", IF(CP$3='Property List &amp; Features'!$BG$9, $CC$3, IF(CP$3=$I2500, $CC$3, $CC$4)))</f>
        <v/>
      </c>
      <c r="CQ2500" s="12" t="str">
        <f>IF(OR($CE2500="", $CG$3=""), "", IF(CQ$3='Property List &amp; Features'!$BG$9, $CC$3, IF(CQ$3=$J2500, $CC$3, $CC$4)))</f>
        <v/>
      </c>
      <c r="CR2500" s="12" t="str">
        <f t="shared" si="1984"/>
        <v/>
      </c>
      <c r="CS2500" s="12" t="str">
        <f t="shared" si="1985"/>
        <v/>
      </c>
      <c r="CT2500" s="12" t="str">
        <f t="shared" si="1986"/>
        <v/>
      </c>
      <c r="CU2500" s="12" t="str">
        <f t="shared" si="1987"/>
        <v/>
      </c>
      <c r="CV2500" s="12" t="str">
        <f t="shared" si="1988"/>
        <v/>
      </c>
      <c r="CW2500" s="12" t="str">
        <f t="shared" si="2010"/>
        <v/>
      </c>
      <c r="CX2500" s="12" t="str">
        <f t="shared" si="2011"/>
        <v/>
      </c>
      <c r="CY2500" s="12" t="str">
        <f t="shared" si="2012"/>
        <v/>
      </c>
      <c r="CZ2500" s="12" t="str">
        <f t="shared" si="2013"/>
        <v/>
      </c>
      <c r="DA2500" s="12" t="str">
        <f t="shared" si="2014"/>
        <v/>
      </c>
      <c r="DB2500" s="12" t="str">
        <f t="shared" si="2015"/>
        <v/>
      </c>
      <c r="DC2500" s="12" t="str">
        <f t="shared" si="2016"/>
        <v/>
      </c>
      <c r="DD2500" s="12" t="str">
        <f t="shared" si="2017"/>
        <v/>
      </c>
      <c r="DE2500" s="12" t="str">
        <f t="shared" si="2018"/>
        <v/>
      </c>
      <c r="DF2500" s="12" t="str">
        <f t="shared" si="2019"/>
        <v/>
      </c>
      <c r="DG2500" s="12" t="str">
        <f t="shared" si="2020"/>
        <v/>
      </c>
      <c r="DH2500" s="12" t="str">
        <f t="shared" si="2021"/>
        <v/>
      </c>
      <c r="DI2500" s="12" t="str">
        <f t="shared" si="2022"/>
        <v/>
      </c>
      <c r="DJ2500" s="12" t="str">
        <f t="shared" si="2023"/>
        <v/>
      </c>
      <c r="DK2500" s="12" t="str">
        <f t="shared" si="2024"/>
        <v/>
      </c>
      <c r="DL2500" s="12" t="str">
        <f t="shared" si="2025"/>
        <v/>
      </c>
      <c r="DM2500" s="12" t="str">
        <f t="shared" si="2026"/>
        <v/>
      </c>
      <c r="DN2500" s="12" t="str">
        <f t="shared" si="2027"/>
        <v/>
      </c>
      <c r="DO2500" s="12" t="str">
        <f t="shared" si="2028"/>
        <v/>
      </c>
      <c r="DP2500" s="12" t="str">
        <f t="shared" si="2029"/>
        <v/>
      </c>
      <c r="DQ2500" s="12" t="str">
        <f t="shared" si="2030"/>
        <v/>
      </c>
      <c r="DR2500" s="12" t="str">
        <f t="shared" si="1992"/>
        <v/>
      </c>
      <c r="DS2500" s="12" t="str">
        <f t="shared" si="1993"/>
        <v/>
      </c>
      <c r="DT2500" s="12" t="str">
        <f t="shared" si="1994"/>
        <v/>
      </c>
      <c r="DU2500" s="12" t="str">
        <f t="shared" si="1995"/>
        <v/>
      </c>
      <c r="DV2500" s="12" t="str">
        <f t="shared" si="1996"/>
        <v/>
      </c>
      <c r="DW2500" s="12" t="str">
        <f t="shared" si="1997"/>
        <v/>
      </c>
      <c r="DX2500" s="12" t="str">
        <f t="shared" si="1998"/>
        <v/>
      </c>
      <c r="DY2500" s="12" t="str">
        <f t="shared" si="1999"/>
        <v/>
      </c>
      <c r="DZ2500" s="12" t="str">
        <f t="shared" si="2000"/>
        <v/>
      </c>
      <c r="EA2500" s="12" t="str">
        <f t="shared" si="2001"/>
        <v/>
      </c>
      <c r="EB2500" s="12" t="str">
        <f t="shared" si="2002"/>
        <v/>
      </c>
      <c r="EC2500" s="12" t="str">
        <f t="shared" si="2003"/>
        <v/>
      </c>
      <c r="ED2500" s="12" t="str">
        <f t="shared" si="2004"/>
        <v/>
      </c>
      <c r="EE2500" s="12" t="str">
        <f t="shared" si="2005"/>
        <v/>
      </c>
      <c r="EF2500" s="12" t="str">
        <f t="shared" si="2006"/>
        <v/>
      </c>
      <c r="EG2500" s="12" t="str">
        <f t="shared" si="2007"/>
        <v/>
      </c>
      <c r="EH2500" s="12" t="str">
        <f t="shared" si="2008"/>
        <v/>
      </c>
      <c r="EI2500" s="12" t="str">
        <f t="shared" si="2009"/>
        <v/>
      </c>
      <c r="EK2500" s="83" t="str">
        <f t="shared" si="1989"/>
        <v/>
      </c>
      <c r="EM2500" s="12" t="str">
        <f t="shared" si="1990"/>
        <v/>
      </c>
      <c r="EO2500" s="12" t="str">
        <f t="shared" si="1991"/>
        <v/>
      </c>
      <c r="EQ2500" s="12" t="str">
        <f>IF($EO2500="", "", IF($EQ$8=$EQ$6, COUNTIF($EO$11:$EO$2510, "&gt;"&amp;$EO2500)+1+COUNTIF($EO$11:$EO2500, $EO2500)-1, COUNTIF($EO$11:$EO$2510, "&lt;"&amp;$EO2500)+1+COUNTIF($EO$11:$EO2500, $EO2500)-1))</f>
        <v/>
      </c>
    </row>
    <row r="2501" spans="1:147" x14ac:dyDescent="0.55000000000000004">
      <c r="A2501" s="8"/>
      <c r="B2501" s="12" t="str">
        <f>IF($D2501="", "", COUNTIF($D$11:$D2501, $D2501))</f>
        <v/>
      </c>
      <c r="C2501" s="8"/>
      <c r="D2501" s="45"/>
      <c r="E2501" s="46"/>
      <c r="F2501" s="47"/>
      <c r="G2501" s="54"/>
      <c r="H2501" s="54"/>
      <c r="I2501" s="48"/>
      <c r="J2501" s="49"/>
      <c r="K2501" s="50"/>
      <c r="L2501" s="50"/>
      <c r="M2501" s="50"/>
      <c r="N2501" s="50"/>
      <c r="O2501" s="50"/>
      <c r="P2501" s="50"/>
      <c r="Q2501" s="50"/>
      <c r="R2501" s="50"/>
      <c r="S2501" s="50"/>
      <c r="T2501" s="50"/>
      <c r="U2501" s="51"/>
      <c r="V2501" s="52"/>
      <c r="W2501" s="53"/>
      <c r="X2501" s="53"/>
      <c r="Y2501" s="53"/>
      <c r="Z2501" s="53"/>
      <c r="AA2501" s="48"/>
      <c r="AB2501" s="54"/>
      <c r="AC2501" s="54"/>
      <c r="AD2501" s="54"/>
      <c r="AE2501" s="54"/>
      <c r="AF2501" s="54"/>
      <c r="AG2501" s="54"/>
      <c r="AH2501" s="54"/>
      <c r="AI2501" s="54"/>
      <c r="AJ2501" s="49"/>
      <c r="AK2501" s="48"/>
      <c r="AL2501" s="54"/>
      <c r="AM2501" s="54"/>
      <c r="AN2501" s="54"/>
      <c r="AO2501" s="54"/>
      <c r="AP2501" s="54"/>
      <c r="AQ2501" s="54"/>
      <c r="AR2501" s="54"/>
      <c r="AS2501" s="54"/>
      <c r="AT2501" s="54"/>
      <c r="AU2501" s="54"/>
      <c r="AV2501" s="54"/>
      <c r="AW2501" s="54"/>
      <c r="AX2501" s="54"/>
      <c r="AY2501" s="54"/>
      <c r="AZ2501" s="54"/>
      <c r="BA2501" s="54"/>
      <c r="BB2501" s="54"/>
      <c r="BC2501" s="54"/>
      <c r="BD2501" s="54"/>
      <c r="BE2501" s="54"/>
      <c r="BF2501" s="54"/>
      <c r="BG2501" s="54"/>
      <c r="BH2501" s="54"/>
      <c r="BI2501" s="54"/>
      <c r="BJ2501" s="54"/>
      <c r="BK2501" s="54"/>
      <c r="BL2501" s="54"/>
      <c r="BM2501" s="54"/>
      <c r="BN2501" s="54"/>
      <c r="BO2501" s="54"/>
      <c r="BP2501" s="54"/>
      <c r="BQ2501" s="54"/>
      <c r="BR2501" s="54"/>
      <c r="BS2501" s="54"/>
      <c r="BT2501" s="54"/>
      <c r="BU2501" s="54"/>
      <c r="BV2501" s="54"/>
      <c r="BW2501" s="54"/>
      <c r="BX2501" s="49"/>
      <c r="BY2501" s="55"/>
      <c r="BZ2501" s="8"/>
      <c r="CE2501" s="12" t="str">
        <f t="shared" si="1979"/>
        <v/>
      </c>
      <c r="CG2501" s="77" t="str">
        <f t="shared" si="1980"/>
        <v/>
      </c>
      <c r="CH2501" s="80" t="str">
        <f t="shared" si="1981"/>
        <v/>
      </c>
      <c r="CL2501" s="12" t="str">
        <f t="shared" si="1982"/>
        <v/>
      </c>
      <c r="CM2501" s="12" t="str">
        <f t="shared" si="1983"/>
        <v/>
      </c>
      <c r="CN2501" s="12" t="str" cm="1">
        <f t="array" ref="CN2501">IF(OR($CE2501="", $CG$3=""), "", IF(IFERROR(INDEX($K2501:$T2501, $CK2501, MATCH(CN$3, $K$3:$T$3, 0)), "")="", $CC$4, $CC$3))</f>
        <v/>
      </c>
      <c r="CO2501" s="12" t="str" cm="1">
        <f t="array" ref="CO2501">IF(OR($CE2501="", $CG$3=""), "", IF(IFERROR(INDEX($AA2501:$AJ2501, $CK2501, MATCH(CO$3, $AA$3:$AJ$3, 0)), "")="", $CC$4, $CC$3))</f>
        <v/>
      </c>
      <c r="CP2501" s="12" t="str">
        <f>IF(OR($CE2501="", $CG$3=""), "", IF(CP$3='Property List &amp; Features'!$BG$9, $CC$3, IF(CP$3=$I2501, $CC$3, $CC$4)))</f>
        <v/>
      </c>
      <c r="CQ2501" s="12" t="str">
        <f>IF(OR($CE2501="", $CG$3=""), "", IF(CQ$3='Property List &amp; Features'!$BG$9, $CC$3, IF(CQ$3=$J2501, $CC$3, $CC$4)))</f>
        <v/>
      </c>
      <c r="CR2501" s="12" t="str">
        <f t="shared" si="1984"/>
        <v/>
      </c>
      <c r="CS2501" s="12" t="str">
        <f t="shared" si="1985"/>
        <v/>
      </c>
      <c r="CT2501" s="12" t="str">
        <f t="shared" si="1986"/>
        <v/>
      </c>
      <c r="CU2501" s="12" t="str">
        <f t="shared" si="1987"/>
        <v/>
      </c>
      <c r="CV2501" s="12" t="str">
        <f t="shared" si="1988"/>
        <v/>
      </c>
      <c r="CW2501" s="12" t="str">
        <f t="shared" si="2010"/>
        <v/>
      </c>
      <c r="CX2501" s="12" t="str">
        <f t="shared" si="2011"/>
        <v/>
      </c>
      <c r="CY2501" s="12" t="str">
        <f t="shared" si="2012"/>
        <v/>
      </c>
      <c r="CZ2501" s="12" t="str">
        <f t="shared" si="2013"/>
        <v/>
      </c>
      <c r="DA2501" s="12" t="str">
        <f t="shared" si="2014"/>
        <v/>
      </c>
      <c r="DB2501" s="12" t="str">
        <f t="shared" si="2015"/>
        <v/>
      </c>
      <c r="DC2501" s="12" t="str">
        <f t="shared" si="2016"/>
        <v/>
      </c>
      <c r="DD2501" s="12" t="str">
        <f t="shared" si="2017"/>
        <v/>
      </c>
      <c r="DE2501" s="12" t="str">
        <f t="shared" si="2018"/>
        <v/>
      </c>
      <c r="DF2501" s="12" t="str">
        <f t="shared" si="2019"/>
        <v/>
      </c>
      <c r="DG2501" s="12" t="str">
        <f t="shared" si="2020"/>
        <v/>
      </c>
      <c r="DH2501" s="12" t="str">
        <f t="shared" si="2021"/>
        <v/>
      </c>
      <c r="DI2501" s="12" t="str">
        <f t="shared" si="2022"/>
        <v/>
      </c>
      <c r="DJ2501" s="12" t="str">
        <f t="shared" si="2023"/>
        <v/>
      </c>
      <c r="DK2501" s="12" t="str">
        <f t="shared" si="2024"/>
        <v/>
      </c>
      <c r="DL2501" s="12" t="str">
        <f t="shared" si="2025"/>
        <v/>
      </c>
      <c r="DM2501" s="12" t="str">
        <f t="shared" si="2026"/>
        <v/>
      </c>
      <c r="DN2501" s="12" t="str">
        <f t="shared" si="2027"/>
        <v/>
      </c>
      <c r="DO2501" s="12" t="str">
        <f t="shared" si="2028"/>
        <v/>
      </c>
      <c r="DP2501" s="12" t="str">
        <f t="shared" si="2029"/>
        <v/>
      </c>
      <c r="DQ2501" s="12" t="str">
        <f t="shared" si="2030"/>
        <v/>
      </c>
      <c r="DR2501" s="12" t="str">
        <f t="shared" si="1992"/>
        <v/>
      </c>
      <c r="DS2501" s="12" t="str">
        <f t="shared" si="1993"/>
        <v/>
      </c>
      <c r="DT2501" s="12" t="str">
        <f t="shared" si="1994"/>
        <v/>
      </c>
      <c r="DU2501" s="12" t="str">
        <f t="shared" si="1995"/>
        <v/>
      </c>
      <c r="DV2501" s="12" t="str">
        <f t="shared" si="1996"/>
        <v/>
      </c>
      <c r="DW2501" s="12" t="str">
        <f t="shared" si="1997"/>
        <v/>
      </c>
      <c r="DX2501" s="12" t="str">
        <f t="shared" si="1998"/>
        <v/>
      </c>
      <c r="DY2501" s="12" t="str">
        <f t="shared" si="1999"/>
        <v/>
      </c>
      <c r="DZ2501" s="12" t="str">
        <f t="shared" si="2000"/>
        <v/>
      </c>
      <c r="EA2501" s="12" t="str">
        <f t="shared" si="2001"/>
        <v/>
      </c>
      <c r="EB2501" s="12" t="str">
        <f t="shared" si="2002"/>
        <v/>
      </c>
      <c r="EC2501" s="12" t="str">
        <f t="shared" si="2003"/>
        <v/>
      </c>
      <c r="ED2501" s="12" t="str">
        <f t="shared" si="2004"/>
        <v/>
      </c>
      <c r="EE2501" s="12" t="str">
        <f t="shared" si="2005"/>
        <v/>
      </c>
      <c r="EF2501" s="12" t="str">
        <f t="shared" si="2006"/>
        <v/>
      </c>
      <c r="EG2501" s="12" t="str">
        <f t="shared" si="2007"/>
        <v/>
      </c>
      <c r="EH2501" s="12" t="str">
        <f t="shared" si="2008"/>
        <v/>
      </c>
      <c r="EI2501" s="12" t="str">
        <f t="shared" si="2009"/>
        <v/>
      </c>
      <c r="EK2501" s="83" t="str">
        <f t="shared" si="1989"/>
        <v/>
      </c>
      <c r="EM2501" s="12" t="str">
        <f t="shared" si="1990"/>
        <v/>
      </c>
      <c r="EO2501" s="12" t="str">
        <f t="shared" si="1991"/>
        <v/>
      </c>
      <c r="EQ2501" s="12" t="str">
        <f>IF($EO2501="", "", IF($EQ$8=$EQ$6, COUNTIF($EO$11:$EO$2510, "&gt;"&amp;$EO2501)+1+COUNTIF($EO$11:$EO2501, $EO2501)-1, COUNTIF($EO$11:$EO$2510, "&lt;"&amp;$EO2501)+1+COUNTIF($EO$11:$EO2501, $EO2501)-1))</f>
        <v/>
      </c>
    </row>
    <row r="2502" spans="1:147" x14ac:dyDescent="0.55000000000000004">
      <c r="A2502" s="8"/>
      <c r="B2502" s="12" t="str">
        <f>IF($D2502="", "", COUNTIF($D$11:$D2502, $D2502))</f>
        <v/>
      </c>
      <c r="C2502" s="8"/>
      <c r="D2502" s="45"/>
      <c r="E2502" s="46"/>
      <c r="F2502" s="47"/>
      <c r="G2502" s="54"/>
      <c r="H2502" s="54"/>
      <c r="I2502" s="48"/>
      <c r="J2502" s="49"/>
      <c r="K2502" s="50"/>
      <c r="L2502" s="50"/>
      <c r="M2502" s="50"/>
      <c r="N2502" s="50"/>
      <c r="O2502" s="50"/>
      <c r="P2502" s="50"/>
      <c r="Q2502" s="50"/>
      <c r="R2502" s="50"/>
      <c r="S2502" s="50"/>
      <c r="T2502" s="50"/>
      <c r="U2502" s="51"/>
      <c r="V2502" s="52"/>
      <c r="W2502" s="53"/>
      <c r="X2502" s="53"/>
      <c r="Y2502" s="53"/>
      <c r="Z2502" s="53"/>
      <c r="AA2502" s="48"/>
      <c r="AB2502" s="54"/>
      <c r="AC2502" s="54"/>
      <c r="AD2502" s="54"/>
      <c r="AE2502" s="54"/>
      <c r="AF2502" s="54"/>
      <c r="AG2502" s="54"/>
      <c r="AH2502" s="54"/>
      <c r="AI2502" s="54"/>
      <c r="AJ2502" s="49"/>
      <c r="AK2502" s="48"/>
      <c r="AL2502" s="54"/>
      <c r="AM2502" s="54"/>
      <c r="AN2502" s="54"/>
      <c r="AO2502" s="54"/>
      <c r="AP2502" s="54"/>
      <c r="AQ2502" s="54"/>
      <c r="AR2502" s="54"/>
      <c r="AS2502" s="54"/>
      <c r="AT2502" s="54"/>
      <c r="AU2502" s="54"/>
      <c r="AV2502" s="54"/>
      <c r="AW2502" s="54"/>
      <c r="AX2502" s="54"/>
      <c r="AY2502" s="54"/>
      <c r="AZ2502" s="54"/>
      <c r="BA2502" s="54"/>
      <c r="BB2502" s="54"/>
      <c r="BC2502" s="54"/>
      <c r="BD2502" s="54"/>
      <c r="BE2502" s="54"/>
      <c r="BF2502" s="54"/>
      <c r="BG2502" s="54"/>
      <c r="BH2502" s="54"/>
      <c r="BI2502" s="54"/>
      <c r="BJ2502" s="54"/>
      <c r="BK2502" s="54"/>
      <c r="BL2502" s="54"/>
      <c r="BM2502" s="54"/>
      <c r="BN2502" s="54"/>
      <c r="BO2502" s="54"/>
      <c r="BP2502" s="54"/>
      <c r="BQ2502" s="54"/>
      <c r="BR2502" s="54"/>
      <c r="BS2502" s="54"/>
      <c r="BT2502" s="54"/>
      <c r="BU2502" s="54"/>
      <c r="BV2502" s="54"/>
      <c r="BW2502" s="54"/>
      <c r="BX2502" s="49"/>
      <c r="BY2502" s="55"/>
      <c r="BZ2502" s="8"/>
      <c r="CE2502" s="12" t="str">
        <f t="shared" si="1979"/>
        <v/>
      </c>
      <c r="CG2502" s="77" t="str">
        <f t="shared" si="1980"/>
        <v/>
      </c>
      <c r="CH2502" s="80" t="str">
        <f t="shared" si="1981"/>
        <v/>
      </c>
      <c r="CL2502" s="12" t="str">
        <f t="shared" si="1982"/>
        <v/>
      </c>
      <c r="CM2502" s="12" t="str">
        <f t="shared" si="1983"/>
        <v/>
      </c>
      <c r="CN2502" s="12" t="str" cm="1">
        <f t="array" ref="CN2502">IF(OR($CE2502="", $CG$3=""), "", IF(IFERROR(INDEX($K2502:$T2502, $CK2502, MATCH(CN$3, $K$3:$T$3, 0)), "")="", $CC$4, $CC$3))</f>
        <v/>
      </c>
      <c r="CO2502" s="12" t="str" cm="1">
        <f t="array" ref="CO2502">IF(OR($CE2502="", $CG$3=""), "", IF(IFERROR(INDEX($AA2502:$AJ2502, $CK2502, MATCH(CO$3, $AA$3:$AJ$3, 0)), "")="", $CC$4, $CC$3))</f>
        <v/>
      </c>
      <c r="CP2502" s="12" t="str">
        <f>IF(OR($CE2502="", $CG$3=""), "", IF(CP$3='Property List &amp; Features'!$BG$9, $CC$3, IF(CP$3=$I2502, $CC$3, $CC$4)))</f>
        <v/>
      </c>
      <c r="CQ2502" s="12" t="str">
        <f>IF(OR($CE2502="", $CG$3=""), "", IF(CQ$3='Property List &amp; Features'!$BG$9, $CC$3, IF(CQ$3=$J2502, $CC$3, $CC$4)))</f>
        <v/>
      </c>
      <c r="CR2502" s="12" t="str">
        <f t="shared" si="1984"/>
        <v/>
      </c>
      <c r="CS2502" s="12" t="str">
        <f t="shared" si="1985"/>
        <v/>
      </c>
      <c r="CT2502" s="12" t="str">
        <f t="shared" si="1986"/>
        <v/>
      </c>
      <c r="CU2502" s="12" t="str">
        <f t="shared" si="1987"/>
        <v/>
      </c>
      <c r="CV2502" s="12" t="str">
        <f t="shared" si="1988"/>
        <v/>
      </c>
      <c r="CW2502" s="12" t="str">
        <f t="shared" si="2010"/>
        <v/>
      </c>
      <c r="CX2502" s="12" t="str">
        <f t="shared" si="2011"/>
        <v/>
      </c>
      <c r="CY2502" s="12" t="str">
        <f t="shared" si="2012"/>
        <v/>
      </c>
      <c r="CZ2502" s="12" t="str">
        <f t="shared" si="2013"/>
        <v/>
      </c>
      <c r="DA2502" s="12" t="str">
        <f t="shared" si="2014"/>
        <v/>
      </c>
      <c r="DB2502" s="12" t="str">
        <f t="shared" si="2015"/>
        <v/>
      </c>
      <c r="DC2502" s="12" t="str">
        <f t="shared" si="2016"/>
        <v/>
      </c>
      <c r="DD2502" s="12" t="str">
        <f t="shared" si="2017"/>
        <v/>
      </c>
      <c r="DE2502" s="12" t="str">
        <f t="shared" si="2018"/>
        <v/>
      </c>
      <c r="DF2502" s="12" t="str">
        <f t="shared" si="2019"/>
        <v/>
      </c>
      <c r="DG2502" s="12" t="str">
        <f t="shared" si="2020"/>
        <v/>
      </c>
      <c r="DH2502" s="12" t="str">
        <f t="shared" si="2021"/>
        <v/>
      </c>
      <c r="DI2502" s="12" t="str">
        <f t="shared" si="2022"/>
        <v/>
      </c>
      <c r="DJ2502" s="12" t="str">
        <f t="shared" si="2023"/>
        <v/>
      </c>
      <c r="DK2502" s="12" t="str">
        <f t="shared" si="2024"/>
        <v/>
      </c>
      <c r="DL2502" s="12" t="str">
        <f t="shared" si="2025"/>
        <v/>
      </c>
      <c r="DM2502" s="12" t="str">
        <f t="shared" si="2026"/>
        <v/>
      </c>
      <c r="DN2502" s="12" t="str">
        <f t="shared" si="2027"/>
        <v/>
      </c>
      <c r="DO2502" s="12" t="str">
        <f t="shared" si="2028"/>
        <v/>
      </c>
      <c r="DP2502" s="12" t="str">
        <f t="shared" si="2029"/>
        <v/>
      </c>
      <c r="DQ2502" s="12" t="str">
        <f t="shared" si="2030"/>
        <v/>
      </c>
      <c r="DR2502" s="12" t="str">
        <f t="shared" si="1992"/>
        <v/>
      </c>
      <c r="DS2502" s="12" t="str">
        <f t="shared" si="1993"/>
        <v/>
      </c>
      <c r="DT2502" s="12" t="str">
        <f t="shared" si="1994"/>
        <v/>
      </c>
      <c r="DU2502" s="12" t="str">
        <f t="shared" si="1995"/>
        <v/>
      </c>
      <c r="DV2502" s="12" t="str">
        <f t="shared" si="1996"/>
        <v/>
      </c>
      <c r="DW2502" s="12" t="str">
        <f t="shared" si="1997"/>
        <v/>
      </c>
      <c r="DX2502" s="12" t="str">
        <f t="shared" si="1998"/>
        <v/>
      </c>
      <c r="DY2502" s="12" t="str">
        <f t="shared" si="1999"/>
        <v/>
      </c>
      <c r="DZ2502" s="12" t="str">
        <f t="shared" si="2000"/>
        <v/>
      </c>
      <c r="EA2502" s="12" t="str">
        <f t="shared" si="2001"/>
        <v/>
      </c>
      <c r="EB2502" s="12" t="str">
        <f t="shared" si="2002"/>
        <v/>
      </c>
      <c r="EC2502" s="12" t="str">
        <f t="shared" si="2003"/>
        <v/>
      </c>
      <c r="ED2502" s="12" t="str">
        <f t="shared" si="2004"/>
        <v/>
      </c>
      <c r="EE2502" s="12" t="str">
        <f t="shared" si="2005"/>
        <v/>
      </c>
      <c r="EF2502" s="12" t="str">
        <f t="shared" si="2006"/>
        <v/>
      </c>
      <c r="EG2502" s="12" t="str">
        <f t="shared" si="2007"/>
        <v/>
      </c>
      <c r="EH2502" s="12" t="str">
        <f t="shared" si="2008"/>
        <v/>
      </c>
      <c r="EI2502" s="12" t="str">
        <f t="shared" si="2009"/>
        <v/>
      </c>
      <c r="EK2502" s="83" t="str">
        <f t="shared" si="1989"/>
        <v/>
      </c>
      <c r="EM2502" s="12" t="str">
        <f t="shared" si="1990"/>
        <v/>
      </c>
      <c r="EO2502" s="12" t="str">
        <f t="shared" si="1991"/>
        <v/>
      </c>
      <c r="EQ2502" s="12" t="str">
        <f>IF($EO2502="", "", IF($EQ$8=$EQ$6, COUNTIF($EO$11:$EO$2510, "&gt;"&amp;$EO2502)+1+COUNTIF($EO$11:$EO2502, $EO2502)-1, COUNTIF($EO$11:$EO$2510, "&lt;"&amp;$EO2502)+1+COUNTIF($EO$11:$EO2502, $EO2502)-1))</f>
        <v/>
      </c>
    </row>
    <row r="2503" spans="1:147" x14ac:dyDescent="0.55000000000000004">
      <c r="A2503" s="8"/>
      <c r="B2503" s="12" t="str">
        <f>IF($D2503="", "", COUNTIF($D$11:$D2503, $D2503))</f>
        <v/>
      </c>
      <c r="C2503" s="8"/>
      <c r="D2503" s="45"/>
      <c r="E2503" s="46"/>
      <c r="F2503" s="47"/>
      <c r="G2503" s="54"/>
      <c r="H2503" s="54"/>
      <c r="I2503" s="48"/>
      <c r="J2503" s="49"/>
      <c r="K2503" s="50"/>
      <c r="L2503" s="50"/>
      <c r="M2503" s="50"/>
      <c r="N2503" s="50"/>
      <c r="O2503" s="50"/>
      <c r="P2503" s="50"/>
      <c r="Q2503" s="50"/>
      <c r="R2503" s="50"/>
      <c r="S2503" s="50"/>
      <c r="T2503" s="50"/>
      <c r="U2503" s="51"/>
      <c r="V2503" s="52"/>
      <c r="W2503" s="53"/>
      <c r="X2503" s="53"/>
      <c r="Y2503" s="53"/>
      <c r="Z2503" s="53"/>
      <c r="AA2503" s="48"/>
      <c r="AB2503" s="54"/>
      <c r="AC2503" s="54"/>
      <c r="AD2503" s="54"/>
      <c r="AE2503" s="54"/>
      <c r="AF2503" s="54"/>
      <c r="AG2503" s="54"/>
      <c r="AH2503" s="54"/>
      <c r="AI2503" s="54"/>
      <c r="AJ2503" s="49"/>
      <c r="AK2503" s="48"/>
      <c r="AL2503" s="54"/>
      <c r="AM2503" s="54"/>
      <c r="AN2503" s="54"/>
      <c r="AO2503" s="54"/>
      <c r="AP2503" s="54"/>
      <c r="AQ2503" s="54"/>
      <c r="AR2503" s="54"/>
      <c r="AS2503" s="54"/>
      <c r="AT2503" s="54"/>
      <c r="AU2503" s="54"/>
      <c r="AV2503" s="54"/>
      <c r="AW2503" s="54"/>
      <c r="AX2503" s="54"/>
      <c r="AY2503" s="54"/>
      <c r="AZ2503" s="54"/>
      <c r="BA2503" s="54"/>
      <c r="BB2503" s="54"/>
      <c r="BC2503" s="54"/>
      <c r="BD2503" s="54"/>
      <c r="BE2503" s="54"/>
      <c r="BF2503" s="54"/>
      <c r="BG2503" s="54"/>
      <c r="BH2503" s="54"/>
      <c r="BI2503" s="54"/>
      <c r="BJ2503" s="54"/>
      <c r="BK2503" s="54"/>
      <c r="BL2503" s="54"/>
      <c r="BM2503" s="54"/>
      <c r="BN2503" s="54"/>
      <c r="BO2503" s="54"/>
      <c r="BP2503" s="54"/>
      <c r="BQ2503" s="54"/>
      <c r="BR2503" s="54"/>
      <c r="BS2503" s="54"/>
      <c r="BT2503" s="54"/>
      <c r="BU2503" s="54"/>
      <c r="BV2503" s="54"/>
      <c r="BW2503" s="54"/>
      <c r="BX2503" s="49"/>
      <c r="BY2503" s="55"/>
      <c r="BZ2503" s="8"/>
      <c r="CE2503" s="12" t="str">
        <f t="shared" si="1979"/>
        <v/>
      </c>
      <c r="CG2503" s="77" t="str">
        <f t="shared" si="1980"/>
        <v/>
      </c>
      <c r="CH2503" s="80" t="str">
        <f t="shared" si="1981"/>
        <v/>
      </c>
      <c r="CL2503" s="12" t="str">
        <f t="shared" si="1982"/>
        <v/>
      </c>
      <c r="CM2503" s="12" t="str">
        <f t="shared" si="1983"/>
        <v/>
      </c>
      <c r="CN2503" s="12" t="str" cm="1">
        <f t="array" ref="CN2503">IF(OR($CE2503="", $CG$3=""), "", IF(IFERROR(INDEX($K2503:$T2503, $CK2503, MATCH(CN$3, $K$3:$T$3, 0)), "")="", $CC$4, $CC$3))</f>
        <v/>
      </c>
      <c r="CO2503" s="12" t="str" cm="1">
        <f t="array" ref="CO2503">IF(OR($CE2503="", $CG$3=""), "", IF(IFERROR(INDEX($AA2503:$AJ2503, $CK2503, MATCH(CO$3, $AA$3:$AJ$3, 0)), "")="", $CC$4, $CC$3))</f>
        <v/>
      </c>
      <c r="CP2503" s="12" t="str">
        <f>IF(OR($CE2503="", $CG$3=""), "", IF(CP$3='Property List &amp; Features'!$BG$9, $CC$3, IF(CP$3=$I2503, $CC$3, $CC$4)))</f>
        <v/>
      </c>
      <c r="CQ2503" s="12" t="str">
        <f>IF(OR($CE2503="", $CG$3=""), "", IF(CQ$3='Property List &amp; Features'!$BG$9, $CC$3, IF(CQ$3=$J2503, $CC$3, $CC$4)))</f>
        <v/>
      </c>
      <c r="CR2503" s="12" t="str">
        <f t="shared" si="1984"/>
        <v/>
      </c>
      <c r="CS2503" s="12" t="str">
        <f t="shared" si="1985"/>
        <v/>
      </c>
      <c r="CT2503" s="12" t="str">
        <f t="shared" si="1986"/>
        <v/>
      </c>
      <c r="CU2503" s="12" t="str">
        <f t="shared" si="1987"/>
        <v/>
      </c>
      <c r="CV2503" s="12" t="str">
        <f t="shared" si="1988"/>
        <v/>
      </c>
      <c r="CW2503" s="12" t="str">
        <f t="shared" si="2010"/>
        <v/>
      </c>
      <c r="CX2503" s="12" t="str">
        <f t="shared" si="2011"/>
        <v/>
      </c>
      <c r="CY2503" s="12" t="str">
        <f t="shared" si="2012"/>
        <v/>
      </c>
      <c r="CZ2503" s="12" t="str">
        <f t="shared" si="2013"/>
        <v/>
      </c>
      <c r="DA2503" s="12" t="str">
        <f t="shared" si="2014"/>
        <v/>
      </c>
      <c r="DB2503" s="12" t="str">
        <f t="shared" si="2015"/>
        <v/>
      </c>
      <c r="DC2503" s="12" t="str">
        <f t="shared" si="2016"/>
        <v/>
      </c>
      <c r="DD2503" s="12" t="str">
        <f t="shared" si="2017"/>
        <v/>
      </c>
      <c r="DE2503" s="12" t="str">
        <f t="shared" si="2018"/>
        <v/>
      </c>
      <c r="DF2503" s="12" t="str">
        <f t="shared" si="2019"/>
        <v/>
      </c>
      <c r="DG2503" s="12" t="str">
        <f t="shared" si="2020"/>
        <v/>
      </c>
      <c r="DH2503" s="12" t="str">
        <f t="shared" si="2021"/>
        <v/>
      </c>
      <c r="DI2503" s="12" t="str">
        <f t="shared" si="2022"/>
        <v/>
      </c>
      <c r="DJ2503" s="12" t="str">
        <f t="shared" si="2023"/>
        <v/>
      </c>
      <c r="DK2503" s="12" t="str">
        <f t="shared" si="2024"/>
        <v/>
      </c>
      <c r="DL2503" s="12" t="str">
        <f t="shared" si="2025"/>
        <v/>
      </c>
      <c r="DM2503" s="12" t="str">
        <f t="shared" si="2026"/>
        <v/>
      </c>
      <c r="DN2503" s="12" t="str">
        <f t="shared" si="2027"/>
        <v/>
      </c>
      <c r="DO2503" s="12" t="str">
        <f t="shared" si="2028"/>
        <v/>
      </c>
      <c r="DP2503" s="12" t="str">
        <f t="shared" si="2029"/>
        <v/>
      </c>
      <c r="DQ2503" s="12" t="str">
        <f t="shared" si="2030"/>
        <v/>
      </c>
      <c r="DR2503" s="12" t="str">
        <f t="shared" si="1992"/>
        <v/>
      </c>
      <c r="DS2503" s="12" t="str">
        <f t="shared" si="1993"/>
        <v/>
      </c>
      <c r="DT2503" s="12" t="str">
        <f t="shared" si="1994"/>
        <v/>
      </c>
      <c r="DU2503" s="12" t="str">
        <f t="shared" si="1995"/>
        <v/>
      </c>
      <c r="DV2503" s="12" t="str">
        <f t="shared" si="1996"/>
        <v/>
      </c>
      <c r="DW2503" s="12" t="str">
        <f t="shared" si="1997"/>
        <v/>
      </c>
      <c r="DX2503" s="12" t="str">
        <f t="shared" si="1998"/>
        <v/>
      </c>
      <c r="DY2503" s="12" t="str">
        <f t="shared" si="1999"/>
        <v/>
      </c>
      <c r="DZ2503" s="12" t="str">
        <f t="shared" si="2000"/>
        <v/>
      </c>
      <c r="EA2503" s="12" t="str">
        <f t="shared" si="2001"/>
        <v/>
      </c>
      <c r="EB2503" s="12" t="str">
        <f t="shared" si="2002"/>
        <v/>
      </c>
      <c r="EC2503" s="12" t="str">
        <f t="shared" si="2003"/>
        <v/>
      </c>
      <c r="ED2503" s="12" t="str">
        <f t="shared" si="2004"/>
        <v/>
      </c>
      <c r="EE2503" s="12" t="str">
        <f t="shared" si="2005"/>
        <v/>
      </c>
      <c r="EF2503" s="12" t="str">
        <f t="shared" si="2006"/>
        <v/>
      </c>
      <c r="EG2503" s="12" t="str">
        <f t="shared" si="2007"/>
        <v/>
      </c>
      <c r="EH2503" s="12" t="str">
        <f t="shared" si="2008"/>
        <v/>
      </c>
      <c r="EI2503" s="12" t="str">
        <f t="shared" si="2009"/>
        <v/>
      </c>
      <c r="EK2503" s="83" t="str">
        <f t="shared" si="1989"/>
        <v/>
      </c>
      <c r="EM2503" s="12" t="str">
        <f t="shared" si="1990"/>
        <v/>
      </c>
      <c r="EO2503" s="12" t="str">
        <f t="shared" si="1991"/>
        <v/>
      </c>
      <c r="EQ2503" s="12" t="str">
        <f>IF($EO2503="", "", IF($EQ$8=$EQ$6, COUNTIF($EO$11:$EO$2510, "&gt;"&amp;$EO2503)+1+COUNTIF($EO$11:$EO2503, $EO2503)-1, COUNTIF($EO$11:$EO$2510, "&lt;"&amp;$EO2503)+1+COUNTIF($EO$11:$EO2503, $EO2503)-1))</f>
        <v/>
      </c>
    </row>
    <row r="2504" spans="1:147" x14ac:dyDescent="0.55000000000000004">
      <c r="A2504" s="8"/>
      <c r="B2504" s="12" t="str">
        <f>IF($D2504="", "", COUNTIF($D$11:$D2504, $D2504))</f>
        <v/>
      </c>
      <c r="C2504" s="8"/>
      <c r="D2504" s="45"/>
      <c r="E2504" s="46"/>
      <c r="F2504" s="47"/>
      <c r="G2504" s="54"/>
      <c r="H2504" s="54"/>
      <c r="I2504" s="48"/>
      <c r="J2504" s="49"/>
      <c r="K2504" s="50"/>
      <c r="L2504" s="50"/>
      <c r="M2504" s="50"/>
      <c r="N2504" s="50"/>
      <c r="O2504" s="50"/>
      <c r="P2504" s="50"/>
      <c r="Q2504" s="50"/>
      <c r="R2504" s="50"/>
      <c r="S2504" s="50"/>
      <c r="T2504" s="50"/>
      <c r="U2504" s="51"/>
      <c r="V2504" s="52"/>
      <c r="W2504" s="53"/>
      <c r="X2504" s="53"/>
      <c r="Y2504" s="53"/>
      <c r="Z2504" s="53"/>
      <c r="AA2504" s="48"/>
      <c r="AB2504" s="54"/>
      <c r="AC2504" s="54"/>
      <c r="AD2504" s="54"/>
      <c r="AE2504" s="54"/>
      <c r="AF2504" s="54"/>
      <c r="AG2504" s="54"/>
      <c r="AH2504" s="54"/>
      <c r="AI2504" s="54"/>
      <c r="AJ2504" s="49"/>
      <c r="AK2504" s="48"/>
      <c r="AL2504" s="54"/>
      <c r="AM2504" s="54"/>
      <c r="AN2504" s="54"/>
      <c r="AO2504" s="54"/>
      <c r="AP2504" s="54"/>
      <c r="AQ2504" s="54"/>
      <c r="AR2504" s="54"/>
      <c r="AS2504" s="54"/>
      <c r="AT2504" s="54"/>
      <c r="AU2504" s="54"/>
      <c r="AV2504" s="54"/>
      <c r="AW2504" s="54"/>
      <c r="AX2504" s="54"/>
      <c r="AY2504" s="54"/>
      <c r="AZ2504" s="54"/>
      <c r="BA2504" s="54"/>
      <c r="BB2504" s="54"/>
      <c r="BC2504" s="54"/>
      <c r="BD2504" s="54"/>
      <c r="BE2504" s="54"/>
      <c r="BF2504" s="54"/>
      <c r="BG2504" s="54"/>
      <c r="BH2504" s="54"/>
      <c r="BI2504" s="54"/>
      <c r="BJ2504" s="54"/>
      <c r="BK2504" s="54"/>
      <c r="BL2504" s="54"/>
      <c r="BM2504" s="54"/>
      <c r="BN2504" s="54"/>
      <c r="BO2504" s="54"/>
      <c r="BP2504" s="54"/>
      <c r="BQ2504" s="54"/>
      <c r="BR2504" s="54"/>
      <c r="BS2504" s="54"/>
      <c r="BT2504" s="54"/>
      <c r="BU2504" s="54"/>
      <c r="BV2504" s="54"/>
      <c r="BW2504" s="54"/>
      <c r="BX2504" s="49"/>
      <c r="BY2504" s="55"/>
      <c r="BZ2504" s="8"/>
      <c r="CE2504" s="12" t="str">
        <f t="shared" si="1979"/>
        <v/>
      </c>
      <c r="CG2504" s="77" t="str">
        <f t="shared" si="1980"/>
        <v/>
      </c>
      <c r="CH2504" s="80" t="str">
        <f t="shared" si="1981"/>
        <v/>
      </c>
      <c r="CL2504" s="12" t="str">
        <f t="shared" si="1982"/>
        <v/>
      </c>
      <c r="CM2504" s="12" t="str">
        <f t="shared" si="1983"/>
        <v/>
      </c>
      <c r="CN2504" s="12" t="str" cm="1">
        <f t="array" ref="CN2504">IF(OR($CE2504="", $CG$3=""), "", IF(IFERROR(INDEX($K2504:$T2504, $CK2504, MATCH(CN$3, $K$3:$T$3, 0)), "")="", $CC$4, $CC$3))</f>
        <v/>
      </c>
      <c r="CO2504" s="12" t="str" cm="1">
        <f t="array" ref="CO2504">IF(OR($CE2504="", $CG$3=""), "", IF(IFERROR(INDEX($AA2504:$AJ2504, $CK2504, MATCH(CO$3, $AA$3:$AJ$3, 0)), "")="", $CC$4, $CC$3))</f>
        <v/>
      </c>
      <c r="CP2504" s="12" t="str">
        <f>IF(OR($CE2504="", $CG$3=""), "", IF(CP$3='Property List &amp; Features'!$BG$9, $CC$3, IF(CP$3=$I2504, $CC$3, $CC$4)))</f>
        <v/>
      </c>
      <c r="CQ2504" s="12" t="str">
        <f>IF(OR($CE2504="", $CG$3=""), "", IF(CQ$3='Property List &amp; Features'!$BG$9, $CC$3, IF(CQ$3=$J2504, $CC$3, $CC$4)))</f>
        <v/>
      </c>
      <c r="CR2504" s="12" t="str">
        <f t="shared" si="1984"/>
        <v/>
      </c>
      <c r="CS2504" s="12" t="str">
        <f t="shared" si="1985"/>
        <v/>
      </c>
      <c r="CT2504" s="12" t="str">
        <f t="shared" si="1986"/>
        <v/>
      </c>
      <c r="CU2504" s="12" t="str">
        <f t="shared" si="1987"/>
        <v/>
      </c>
      <c r="CV2504" s="12" t="str">
        <f t="shared" si="1988"/>
        <v/>
      </c>
      <c r="CW2504" s="12" t="str">
        <f t="shared" si="2010"/>
        <v/>
      </c>
      <c r="CX2504" s="12" t="str">
        <f t="shared" si="2011"/>
        <v/>
      </c>
      <c r="CY2504" s="12" t="str">
        <f t="shared" si="2012"/>
        <v/>
      </c>
      <c r="CZ2504" s="12" t="str">
        <f t="shared" si="2013"/>
        <v/>
      </c>
      <c r="DA2504" s="12" t="str">
        <f t="shared" si="2014"/>
        <v/>
      </c>
      <c r="DB2504" s="12" t="str">
        <f t="shared" si="2015"/>
        <v/>
      </c>
      <c r="DC2504" s="12" t="str">
        <f t="shared" si="2016"/>
        <v/>
      </c>
      <c r="DD2504" s="12" t="str">
        <f t="shared" si="2017"/>
        <v/>
      </c>
      <c r="DE2504" s="12" t="str">
        <f t="shared" si="2018"/>
        <v/>
      </c>
      <c r="DF2504" s="12" t="str">
        <f t="shared" si="2019"/>
        <v/>
      </c>
      <c r="DG2504" s="12" t="str">
        <f t="shared" si="2020"/>
        <v/>
      </c>
      <c r="DH2504" s="12" t="str">
        <f t="shared" si="2021"/>
        <v/>
      </c>
      <c r="DI2504" s="12" t="str">
        <f t="shared" si="2022"/>
        <v/>
      </c>
      <c r="DJ2504" s="12" t="str">
        <f t="shared" si="2023"/>
        <v/>
      </c>
      <c r="DK2504" s="12" t="str">
        <f t="shared" si="2024"/>
        <v/>
      </c>
      <c r="DL2504" s="12" t="str">
        <f t="shared" si="2025"/>
        <v/>
      </c>
      <c r="DM2504" s="12" t="str">
        <f t="shared" si="2026"/>
        <v/>
      </c>
      <c r="DN2504" s="12" t="str">
        <f t="shared" si="2027"/>
        <v/>
      </c>
      <c r="DO2504" s="12" t="str">
        <f t="shared" si="2028"/>
        <v/>
      </c>
      <c r="DP2504" s="12" t="str">
        <f t="shared" si="2029"/>
        <v/>
      </c>
      <c r="DQ2504" s="12" t="str">
        <f t="shared" si="2030"/>
        <v/>
      </c>
      <c r="DR2504" s="12" t="str">
        <f t="shared" si="1992"/>
        <v/>
      </c>
      <c r="DS2504" s="12" t="str">
        <f t="shared" si="1993"/>
        <v/>
      </c>
      <c r="DT2504" s="12" t="str">
        <f t="shared" si="1994"/>
        <v/>
      </c>
      <c r="DU2504" s="12" t="str">
        <f t="shared" si="1995"/>
        <v/>
      </c>
      <c r="DV2504" s="12" t="str">
        <f t="shared" si="1996"/>
        <v/>
      </c>
      <c r="DW2504" s="12" t="str">
        <f t="shared" si="1997"/>
        <v/>
      </c>
      <c r="DX2504" s="12" t="str">
        <f t="shared" si="1998"/>
        <v/>
      </c>
      <c r="DY2504" s="12" t="str">
        <f t="shared" si="1999"/>
        <v/>
      </c>
      <c r="DZ2504" s="12" t="str">
        <f t="shared" si="2000"/>
        <v/>
      </c>
      <c r="EA2504" s="12" t="str">
        <f t="shared" si="2001"/>
        <v/>
      </c>
      <c r="EB2504" s="12" t="str">
        <f t="shared" si="2002"/>
        <v/>
      </c>
      <c r="EC2504" s="12" t="str">
        <f t="shared" si="2003"/>
        <v/>
      </c>
      <c r="ED2504" s="12" t="str">
        <f t="shared" si="2004"/>
        <v/>
      </c>
      <c r="EE2504" s="12" t="str">
        <f t="shared" si="2005"/>
        <v/>
      </c>
      <c r="EF2504" s="12" t="str">
        <f t="shared" si="2006"/>
        <v/>
      </c>
      <c r="EG2504" s="12" t="str">
        <f t="shared" si="2007"/>
        <v/>
      </c>
      <c r="EH2504" s="12" t="str">
        <f t="shared" si="2008"/>
        <v/>
      </c>
      <c r="EI2504" s="12" t="str">
        <f t="shared" si="2009"/>
        <v/>
      </c>
      <c r="EK2504" s="83" t="str">
        <f t="shared" si="1989"/>
        <v/>
      </c>
      <c r="EM2504" s="12" t="str">
        <f t="shared" si="1990"/>
        <v/>
      </c>
      <c r="EO2504" s="12" t="str">
        <f t="shared" si="1991"/>
        <v/>
      </c>
      <c r="EQ2504" s="12" t="str">
        <f>IF($EO2504="", "", IF($EQ$8=$EQ$6, COUNTIF($EO$11:$EO$2510, "&gt;"&amp;$EO2504)+1+COUNTIF($EO$11:$EO2504, $EO2504)-1, COUNTIF($EO$11:$EO$2510, "&lt;"&amp;$EO2504)+1+COUNTIF($EO$11:$EO2504, $EO2504)-1))</f>
        <v/>
      </c>
    </row>
    <row r="2505" spans="1:147" x14ac:dyDescent="0.55000000000000004">
      <c r="A2505" s="8"/>
      <c r="B2505" s="12" t="str">
        <f>IF($D2505="", "", COUNTIF($D$11:$D2505, $D2505))</f>
        <v/>
      </c>
      <c r="C2505" s="8"/>
      <c r="D2505" s="45"/>
      <c r="E2505" s="46"/>
      <c r="F2505" s="47"/>
      <c r="G2505" s="54"/>
      <c r="H2505" s="54"/>
      <c r="I2505" s="48"/>
      <c r="J2505" s="49"/>
      <c r="K2505" s="50"/>
      <c r="L2505" s="50"/>
      <c r="M2505" s="50"/>
      <c r="N2505" s="50"/>
      <c r="O2505" s="50"/>
      <c r="P2505" s="50"/>
      <c r="Q2505" s="50"/>
      <c r="R2505" s="50"/>
      <c r="S2505" s="50"/>
      <c r="T2505" s="50"/>
      <c r="U2505" s="51"/>
      <c r="V2505" s="52"/>
      <c r="W2505" s="53"/>
      <c r="X2505" s="53"/>
      <c r="Y2505" s="53"/>
      <c r="Z2505" s="53"/>
      <c r="AA2505" s="48"/>
      <c r="AB2505" s="54"/>
      <c r="AC2505" s="54"/>
      <c r="AD2505" s="54"/>
      <c r="AE2505" s="54"/>
      <c r="AF2505" s="54"/>
      <c r="AG2505" s="54"/>
      <c r="AH2505" s="54"/>
      <c r="AI2505" s="54"/>
      <c r="AJ2505" s="49"/>
      <c r="AK2505" s="48"/>
      <c r="AL2505" s="54"/>
      <c r="AM2505" s="54"/>
      <c r="AN2505" s="54"/>
      <c r="AO2505" s="54"/>
      <c r="AP2505" s="54"/>
      <c r="AQ2505" s="54"/>
      <c r="AR2505" s="54"/>
      <c r="AS2505" s="54"/>
      <c r="AT2505" s="54"/>
      <c r="AU2505" s="54"/>
      <c r="AV2505" s="54"/>
      <c r="AW2505" s="54"/>
      <c r="AX2505" s="54"/>
      <c r="AY2505" s="54"/>
      <c r="AZ2505" s="54"/>
      <c r="BA2505" s="54"/>
      <c r="BB2505" s="54"/>
      <c r="BC2505" s="54"/>
      <c r="BD2505" s="54"/>
      <c r="BE2505" s="54"/>
      <c r="BF2505" s="54"/>
      <c r="BG2505" s="54"/>
      <c r="BH2505" s="54"/>
      <c r="BI2505" s="54"/>
      <c r="BJ2505" s="54"/>
      <c r="BK2505" s="54"/>
      <c r="BL2505" s="54"/>
      <c r="BM2505" s="54"/>
      <c r="BN2505" s="54"/>
      <c r="BO2505" s="54"/>
      <c r="BP2505" s="54"/>
      <c r="BQ2505" s="54"/>
      <c r="BR2505" s="54"/>
      <c r="BS2505" s="54"/>
      <c r="BT2505" s="54"/>
      <c r="BU2505" s="54"/>
      <c r="BV2505" s="54"/>
      <c r="BW2505" s="54"/>
      <c r="BX2505" s="49"/>
      <c r="BY2505" s="55"/>
      <c r="BZ2505" s="8"/>
      <c r="CE2505" s="12" t="str">
        <f t="shared" si="1979"/>
        <v/>
      </c>
      <c r="CG2505" s="77" t="str">
        <f t="shared" si="1980"/>
        <v/>
      </c>
      <c r="CH2505" s="80" t="str">
        <f t="shared" si="1981"/>
        <v/>
      </c>
      <c r="CL2505" s="12" t="str">
        <f t="shared" si="1982"/>
        <v/>
      </c>
      <c r="CM2505" s="12" t="str">
        <f t="shared" si="1983"/>
        <v/>
      </c>
      <c r="CN2505" s="12" t="str" cm="1">
        <f t="array" ref="CN2505">IF(OR($CE2505="", $CG$3=""), "", IF(IFERROR(INDEX($K2505:$T2505, $CK2505, MATCH(CN$3, $K$3:$T$3, 0)), "")="", $CC$4, $CC$3))</f>
        <v/>
      </c>
      <c r="CO2505" s="12" t="str" cm="1">
        <f t="array" ref="CO2505">IF(OR($CE2505="", $CG$3=""), "", IF(IFERROR(INDEX($AA2505:$AJ2505, $CK2505, MATCH(CO$3, $AA$3:$AJ$3, 0)), "")="", $CC$4, $CC$3))</f>
        <v/>
      </c>
      <c r="CP2505" s="12" t="str">
        <f>IF(OR($CE2505="", $CG$3=""), "", IF(CP$3='Property List &amp; Features'!$BG$9, $CC$3, IF(CP$3=$I2505, $CC$3, $CC$4)))</f>
        <v/>
      </c>
      <c r="CQ2505" s="12" t="str">
        <f>IF(OR($CE2505="", $CG$3=""), "", IF(CQ$3='Property List &amp; Features'!$BG$9, $CC$3, IF(CQ$3=$J2505, $CC$3, $CC$4)))</f>
        <v/>
      </c>
      <c r="CR2505" s="12" t="str">
        <f t="shared" si="1984"/>
        <v/>
      </c>
      <c r="CS2505" s="12" t="str">
        <f t="shared" si="1985"/>
        <v/>
      </c>
      <c r="CT2505" s="12" t="str">
        <f t="shared" si="1986"/>
        <v/>
      </c>
      <c r="CU2505" s="12" t="str">
        <f t="shared" si="1987"/>
        <v/>
      </c>
      <c r="CV2505" s="12" t="str">
        <f t="shared" si="1988"/>
        <v/>
      </c>
      <c r="CW2505" s="12" t="str">
        <f t="shared" si="2010"/>
        <v/>
      </c>
      <c r="CX2505" s="12" t="str">
        <f t="shared" si="2011"/>
        <v/>
      </c>
      <c r="CY2505" s="12" t="str">
        <f t="shared" si="2012"/>
        <v/>
      </c>
      <c r="CZ2505" s="12" t="str">
        <f t="shared" si="2013"/>
        <v/>
      </c>
      <c r="DA2505" s="12" t="str">
        <f t="shared" si="2014"/>
        <v/>
      </c>
      <c r="DB2505" s="12" t="str">
        <f t="shared" si="2015"/>
        <v/>
      </c>
      <c r="DC2505" s="12" t="str">
        <f t="shared" si="2016"/>
        <v/>
      </c>
      <c r="DD2505" s="12" t="str">
        <f t="shared" si="2017"/>
        <v/>
      </c>
      <c r="DE2505" s="12" t="str">
        <f t="shared" si="2018"/>
        <v/>
      </c>
      <c r="DF2505" s="12" t="str">
        <f t="shared" si="2019"/>
        <v/>
      </c>
      <c r="DG2505" s="12" t="str">
        <f t="shared" si="2020"/>
        <v/>
      </c>
      <c r="DH2505" s="12" t="str">
        <f t="shared" si="2021"/>
        <v/>
      </c>
      <c r="DI2505" s="12" t="str">
        <f t="shared" si="2022"/>
        <v/>
      </c>
      <c r="DJ2505" s="12" t="str">
        <f t="shared" si="2023"/>
        <v/>
      </c>
      <c r="DK2505" s="12" t="str">
        <f t="shared" si="2024"/>
        <v/>
      </c>
      <c r="DL2505" s="12" t="str">
        <f t="shared" si="2025"/>
        <v/>
      </c>
      <c r="DM2505" s="12" t="str">
        <f t="shared" si="2026"/>
        <v/>
      </c>
      <c r="DN2505" s="12" t="str">
        <f t="shared" si="2027"/>
        <v/>
      </c>
      <c r="DO2505" s="12" t="str">
        <f t="shared" si="2028"/>
        <v/>
      </c>
      <c r="DP2505" s="12" t="str">
        <f t="shared" si="2029"/>
        <v/>
      </c>
      <c r="DQ2505" s="12" t="str">
        <f t="shared" si="2030"/>
        <v/>
      </c>
      <c r="DR2505" s="12" t="str">
        <f t="shared" si="1992"/>
        <v/>
      </c>
      <c r="DS2505" s="12" t="str">
        <f t="shared" si="1993"/>
        <v/>
      </c>
      <c r="DT2505" s="12" t="str">
        <f t="shared" si="1994"/>
        <v/>
      </c>
      <c r="DU2505" s="12" t="str">
        <f t="shared" si="1995"/>
        <v/>
      </c>
      <c r="DV2505" s="12" t="str">
        <f t="shared" si="1996"/>
        <v/>
      </c>
      <c r="DW2505" s="12" t="str">
        <f t="shared" si="1997"/>
        <v/>
      </c>
      <c r="DX2505" s="12" t="str">
        <f t="shared" si="1998"/>
        <v/>
      </c>
      <c r="DY2505" s="12" t="str">
        <f t="shared" si="1999"/>
        <v/>
      </c>
      <c r="DZ2505" s="12" t="str">
        <f t="shared" si="2000"/>
        <v/>
      </c>
      <c r="EA2505" s="12" t="str">
        <f t="shared" si="2001"/>
        <v/>
      </c>
      <c r="EB2505" s="12" t="str">
        <f t="shared" si="2002"/>
        <v/>
      </c>
      <c r="EC2505" s="12" t="str">
        <f t="shared" si="2003"/>
        <v/>
      </c>
      <c r="ED2505" s="12" t="str">
        <f t="shared" si="2004"/>
        <v/>
      </c>
      <c r="EE2505" s="12" t="str">
        <f t="shared" si="2005"/>
        <v/>
      </c>
      <c r="EF2505" s="12" t="str">
        <f t="shared" si="2006"/>
        <v/>
      </c>
      <c r="EG2505" s="12" t="str">
        <f t="shared" si="2007"/>
        <v/>
      </c>
      <c r="EH2505" s="12" t="str">
        <f t="shared" si="2008"/>
        <v/>
      </c>
      <c r="EI2505" s="12" t="str">
        <f t="shared" si="2009"/>
        <v/>
      </c>
      <c r="EK2505" s="83" t="str">
        <f t="shared" si="1989"/>
        <v/>
      </c>
      <c r="EM2505" s="12" t="str">
        <f t="shared" si="1990"/>
        <v/>
      </c>
      <c r="EO2505" s="12" t="str">
        <f t="shared" si="1991"/>
        <v/>
      </c>
      <c r="EQ2505" s="12" t="str">
        <f>IF($EO2505="", "", IF($EQ$8=$EQ$6, COUNTIF($EO$11:$EO$2510, "&gt;"&amp;$EO2505)+1+COUNTIF($EO$11:$EO2505, $EO2505)-1, COUNTIF($EO$11:$EO$2510, "&lt;"&amp;$EO2505)+1+COUNTIF($EO$11:$EO2505, $EO2505)-1))</f>
        <v/>
      </c>
    </row>
    <row r="2506" spans="1:147" x14ac:dyDescent="0.55000000000000004">
      <c r="A2506" s="8"/>
      <c r="B2506" s="12" t="str">
        <f>IF($D2506="", "", COUNTIF($D$11:$D2506, $D2506))</f>
        <v/>
      </c>
      <c r="C2506" s="8"/>
      <c r="D2506" s="45"/>
      <c r="E2506" s="46"/>
      <c r="F2506" s="47"/>
      <c r="G2506" s="54"/>
      <c r="H2506" s="54"/>
      <c r="I2506" s="48"/>
      <c r="J2506" s="49"/>
      <c r="K2506" s="50"/>
      <c r="L2506" s="50"/>
      <c r="M2506" s="50"/>
      <c r="N2506" s="50"/>
      <c r="O2506" s="50"/>
      <c r="P2506" s="50"/>
      <c r="Q2506" s="50"/>
      <c r="R2506" s="50"/>
      <c r="S2506" s="50"/>
      <c r="T2506" s="50"/>
      <c r="U2506" s="51"/>
      <c r="V2506" s="52"/>
      <c r="W2506" s="53"/>
      <c r="X2506" s="53"/>
      <c r="Y2506" s="53"/>
      <c r="Z2506" s="53"/>
      <c r="AA2506" s="48"/>
      <c r="AB2506" s="54"/>
      <c r="AC2506" s="54"/>
      <c r="AD2506" s="54"/>
      <c r="AE2506" s="54"/>
      <c r="AF2506" s="54"/>
      <c r="AG2506" s="54"/>
      <c r="AH2506" s="54"/>
      <c r="AI2506" s="54"/>
      <c r="AJ2506" s="49"/>
      <c r="AK2506" s="48"/>
      <c r="AL2506" s="54"/>
      <c r="AM2506" s="54"/>
      <c r="AN2506" s="54"/>
      <c r="AO2506" s="54"/>
      <c r="AP2506" s="54"/>
      <c r="AQ2506" s="54"/>
      <c r="AR2506" s="54"/>
      <c r="AS2506" s="54"/>
      <c r="AT2506" s="54"/>
      <c r="AU2506" s="54"/>
      <c r="AV2506" s="54"/>
      <c r="AW2506" s="54"/>
      <c r="AX2506" s="54"/>
      <c r="AY2506" s="54"/>
      <c r="AZ2506" s="54"/>
      <c r="BA2506" s="54"/>
      <c r="BB2506" s="54"/>
      <c r="BC2506" s="54"/>
      <c r="BD2506" s="54"/>
      <c r="BE2506" s="54"/>
      <c r="BF2506" s="54"/>
      <c r="BG2506" s="54"/>
      <c r="BH2506" s="54"/>
      <c r="BI2506" s="54"/>
      <c r="BJ2506" s="54"/>
      <c r="BK2506" s="54"/>
      <c r="BL2506" s="54"/>
      <c r="BM2506" s="54"/>
      <c r="BN2506" s="54"/>
      <c r="BO2506" s="54"/>
      <c r="BP2506" s="54"/>
      <c r="BQ2506" s="54"/>
      <c r="BR2506" s="54"/>
      <c r="BS2506" s="54"/>
      <c r="BT2506" s="54"/>
      <c r="BU2506" s="54"/>
      <c r="BV2506" s="54"/>
      <c r="BW2506" s="54"/>
      <c r="BX2506" s="49"/>
      <c r="BY2506" s="55"/>
      <c r="BZ2506" s="8"/>
      <c r="CE2506" s="12" t="str">
        <f t="shared" si="1979"/>
        <v/>
      </c>
      <c r="CG2506" s="77" t="str">
        <f t="shared" si="1980"/>
        <v/>
      </c>
      <c r="CH2506" s="80" t="str">
        <f t="shared" si="1981"/>
        <v/>
      </c>
      <c r="CL2506" s="12" t="str">
        <f t="shared" si="1982"/>
        <v/>
      </c>
      <c r="CM2506" s="12" t="str">
        <f t="shared" si="1983"/>
        <v/>
      </c>
      <c r="CN2506" s="12" t="str" cm="1">
        <f t="array" ref="CN2506">IF(OR($CE2506="", $CG$3=""), "", IF(IFERROR(INDEX($K2506:$T2506, $CK2506, MATCH(CN$3, $K$3:$T$3, 0)), "")="", $CC$4, $CC$3))</f>
        <v/>
      </c>
      <c r="CO2506" s="12" t="str" cm="1">
        <f t="array" ref="CO2506">IF(OR($CE2506="", $CG$3=""), "", IF(IFERROR(INDEX($AA2506:$AJ2506, $CK2506, MATCH(CO$3, $AA$3:$AJ$3, 0)), "")="", $CC$4, $CC$3))</f>
        <v/>
      </c>
      <c r="CP2506" s="12" t="str">
        <f>IF(OR($CE2506="", $CG$3=""), "", IF(CP$3='Property List &amp; Features'!$BG$9, $CC$3, IF(CP$3=$I2506, $CC$3, $CC$4)))</f>
        <v/>
      </c>
      <c r="CQ2506" s="12" t="str">
        <f>IF(OR($CE2506="", $CG$3=""), "", IF(CQ$3='Property List &amp; Features'!$BG$9, $CC$3, IF(CQ$3=$J2506, $CC$3, $CC$4)))</f>
        <v/>
      </c>
      <c r="CR2506" s="12" t="str">
        <f t="shared" si="1984"/>
        <v/>
      </c>
      <c r="CS2506" s="12" t="str">
        <f t="shared" si="1985"/>
        <v/>
      </c>
      <c r="CT2506" s="12" t="str">
        <f t="shared" si="1986"/>
        <v/>
      </c>
      <c r="CU2506" s="12" t="str">
        <f t="shared" si="1987"/>
        <v/>
      </c>
      <c r="CV2506" s="12" t="str">
        <f t="shared" si="1988"/>
        <v/>
      </c>
      <c r="CW2506" s="12" t="str">
        <f t="shared" si="2010"/>
        <v/>
      </c>
      <c r="CX2506" s="12" t="str">
        <f t="shared" si="2011"/>
        <v/>
      </c>
      <c r="CY2506" s="12" t="str">
        <f t="shared" si="2012"/>
        <v/>
      </c>
      <c r="CZ2506" s="12" t="str">
        <f t="shared" si="2013"/>
        <v/>
      </c>
      <c r="DA2506" s="12" t="str">
        <f t="shared" si="2014"/>
        <v/>
      </c>
      <c r="DB2506" s="12" t="str">
        <f t="shared" si="2015"/>
        <v/>
      </c>
      <c r="DC2506" s="12" t="str">
        <f t="shared" si="2016"/>
        <v/>
      </c>
      <c r="DD2506" s="12" t="str">
        <f t="shared" si="2017"/>
        <v/>
      </c>
      <c r="DE2506" s="12" t="str">
        <f t="shared" si="2018"/>
        <v/>
      </c>
      <c r="DF2506" s="12" t="str">
        <f t="shared" si="2019"/>
        <v/>
      </c>
      <c r="DG2506" s="12" t="str">
        <f t="shared" si="2020"/>
        <v/>
      </c>
      <c r="DH2506" s="12" t="str">
        <f t="shared" si="2021"/>
        <v/>
      </c>
      <c r="DI2506" s="12" t="str">
        <f t="shared" si="2022"/>
        <v/>
      </c>
      <c r="DJ2506" s="12" t="str">
        <f t="shared" si="2023"/>
        <v/>
      </c>
      <c r="DK2506" s="12" t="str">
        <f t="shared" si="2024"/>
        <v/>
      </c>
      <c r="DL2506" s="12" t="str">
        <f t="shared" si="2025"/>
        <v/>
      </c>
      <c r="DM2506" s="12" t="str">
        <f t="shared" si="2026"/>
        <v/>
      </c>
      <c r="DN2506" s="12" t="str">
        <f t="shared" si="2027"/>
        <v/>
      </c>
      <c r="DO2506" s="12" t="str">
        <f t="shared" si="2028"/>
        <v/>
      </c>
      <c r="DP2506" s="12" t="str">
        <f t="shared" si="2029"/>
        <v/>
      </c>
      <c r="DQ2506" s="12" t="str">
        <f t="shared" si="2030"/>
        <v/>
      </c>
      <c r="DR2506" s="12" t="str">
        <f t="shared" si="1992"/>
        <v/>
      </c>
      <c r="DS2506" s="12" t="str">
        <f t="shared" si="1993"/>
        <v/>
      </c>
      <c r="DT2506" s="12" t="str">
        <f t="shared" si="1994"/>
        <v/>
      </c>
      <c r="DU2506" s="12" t="str">
        <f t="shared" si="1995"/>
        <v/>
      </c>
      <c r="DV2506" s="12" t="str">
        <f t="shared" si="1996"/>
        <v/>
      </c>
      <c r="DW2506" s="12" t="str">
        <f t="shared" si="1997"/>
        <v/>
      </c>
      <c r="DX2506" s="12" t="str">
        <f t="shared" si="1998"/>
        <v/>
      </c>
      <c r="DY2506" s="12" t="str">
        <f t="shared" si="1999"/>
        <v/>
      </c>
      <c r="DZ2506" s="12" t="str">
        <f t="shared" si="2000"/>
        <v/>
      </c>
      <c r="EA2506" s="12" t="str">
        <f t="shared" si="2001"/>
        <v/>
      </c>
      <c r="EB2506" s="12" t="str">
        <f t="shared" si="2002"/>
        <v/>
      </c>
      <c r="EC2506" s="12" t="str">
        <f t="shared" si="2003"/>
        <v/>
      </c>
      <c r="ED2506" s="12" t="str">
        <f t="shared" si="2004"/>
        <v/>
      </c>
      <c r="EE2506" s="12" t="str">
        <f t="shared" si="2005"/>
        <v/>
      </c>
      <c r="EF2506" s="12" t="str">
        <f t="shared" si="2006"/>
        <v/>
      </c>
      <c r="EG2506" s="12" t="str">
        <f t="shared" si="2007"/>
        <v/>
      </c>
      <c r="EH2506" s="12" t="str">
        <f t="shared" si="2008"/>
        <v/>
      </c>
      <c r="EI2506" s="12" t="str">
        <f t="shared" si="2009"/>
        <v/>
      </c>
      <c r="EK2506" s="83" t="str">
        <f t="shared" si="1989"/>
        <v/>
      </c>
      <c r="EM2506" s="12" t="str">
        <f t="shared" si="1990"/>
        <v/>
      </c>
      <c r="EO2506" s="12" t="str">
        <f t="shared" si="1991"/>
        <v/>
      </c>
      <c r="EQ2506" s="12" t="str">
        <f>IF($EO2506="", "", IF($EQ$8=$EQ$6, COUNTIF($EO$11:$EO$2510, "&gt;"&amp;$EO2506)+1+COUNTIF($EO$11:$EO2506, $EO2506)-1, COUNTIF($EO$11:$EO$2510, "&lt;"&amp;$EO2506)+1+COUNTIF($EO$11:$EO2506, $EO2506)-1))</f>
        <v/>
      </c>
    </row>
    <row r="2507" spans="1:147" x14ac:dyDescent="0.55000000000000004">
      <c r="A2507" s="8"/>
      <c r="B2507" s="12" t="str">
        <f>IF($D2507="", "", COUNTIF($D$11:$D2507, $D2507))</f>
        <v/>
      </c>
      <c r="C2507" s="8"/>
      <c r="D2507" s="45"/>
      <c r="E2507" s="46"/>
      <c r="F2507" s="47"/>
      <c r="G2507" s="54"/>
      <c r="H2507" s="54"/>
      <c r="I2507" s="48"/>
      <c r="J2507" s="49"/>
      <c r="K2507" s="50"/>
      <c r="L2507" s="50"/>
      <c r="M2507" s="50"/>
      <c r="N2507" s="50"/>
      <c r="O2507" s="50"/>
      <c r="P2507" s="50"/>
      <c r="Q2507" s="50"/>
      <c r="R2507" s="50"/>
      <c r="S2507" s="50"/>
      <c r="T2507" s="50"/>
      <c r="U2507" s="51"/>
      <c r="V2507" s="52"/>
      <c r="W2507" s="53"/>
      <c r="X2507" s="53"/>
      <c r="Y2507" s="53"/>
      <c r="Z2507" s="53"/>
      <c r="AA2507" s="48"/>
      <c r="AB2507" s="54"/>
      <c r="AC2507" s="54"/>
      <c r="AD2507" s="54"/>
      <c r="AE2507" s="54"/>
      <c r="AF2507" s="54"/>
      <c r="AG2507" s="54"/>
      <c r="AH2507" s="54"/>
      <c r="AI2507" s="54"/>
      <c r="AJ2507" s="49"/>
      <c r="AK2507" s="48"/>
      <c r="AL2507" s="54"/>
      <c r="AM2507" s="54"/>
      <c r="AN2507" s="54"/>
      <c r="AO2507" s="54"/>
      <c r="AP2507" s="54"/>
      <c r="AQ2507" s="54"/>
      <c r="AR2507" s="54"/>
      <c r="AS2507" s="54"/>
      <c r="AT2507" s="54"/>
      <c r="AU2507" s="54"/>
      <c r="AV2507" s="54"/>
      <c r="AW2507" s="54"/>
      <c r="AX2507" s="54"/>
      <c r="AY2507" s="54"/>
      <c r="AZ2507" s="54"/>
      <c r="BA2507" s="54"/>
      <c r="BB2507" s="54"/>
      <c r="BC2507" s="54"/>
      <c r="BD2507" s="54"/>
      <c r="BE2507" s="54"/>
      <c r="BF2507" s="54"/>
      <c r="BG2507" s="54"/>
      <c r="BH2507" s="54"/>
      <c r="BI2507" s="54"/>
      <c r="BJ2507" s="54"/>
      <c r="BK2507" s="54"/>
      <c r="BL2507" s="54"/>
      <c r="BM2507" s="54"/>
      <c r="BN2507" s="54"/>
      <c r="BO2507" s="54"/>
      <c r="BP2507" s="54"/>
      <c r="BQ2507" s="54"/>
      <c r="BR2507" s="54"/>
      <c r="BS2507" s="54"/>
      <c r="BT2507" s="54"/>
      <c r="BU2507" s="54"/>
      <c r="BV2507" s="54"/>
      <c r="BW2507" s="54"/>
      <c r="BX2507" s="49"/>
      <c r="BY2507" s="55"/>
      <c r="BZ2507" s="8"/>
      <c r="CE2507" s="12" t="str">
        <f t="shared" si="1979"/>
        <v/>
      </c>
      <c r="CG2507" s="77" t="str">
        <f t="shared" si="1980"/>
        <v/>
      </c>
      <c r="CH2507" s="80" t="str">
        <f t="shared" si="1981"/>
        <v/>
      </c>
      <c r="CL2507" s="12" t="str">
        <f t="shared" si="1982"/>
        <v/>
      </c>
      <c r="CM2507" s="12" t="str">
        <f t="shared" si="1983"/>
        <v/>
      </c>
      <c r="CN2507" s="12" t="str" cm="1">
        <f t="array" ref="CN2507">IF(OR($CE2507="", $CG$3=""), "", IF(IFERROR(INDEX($K2507:$T2507, $CK2507, MATCH(CN$3, $K$3:$T$3, 0)), "")="", $CC$4, $CC$3))</f>
        <v/>
      </c>
      <c r="CO2507" s="12" t="str" cm="1">
        <f t="array" ref="CO2507">IF(OR($CE2507="", $CG$3=""), "", IF(IFERROR(INDEX($AA2507:$AJ2507, $CK2507, MATCH(CO$3, $AA$3:$AJ$3, 0)), "")="", $CC$4, $CC$3))</f>
        <v/>
      </c>
      <c r="CP2507" s="12" t="str">
        <f>IF(OR($CE2507="", $CG$3=""), "", IF(CP$3='Property List &amp; Features'!$BG$9, $CC$3, IF(CP$3=$I2507, $CC$3, $CC$4)))</f>
        <v/>
      </c>
      <c r="CQ2507" s="12" t="str">
        <f>IF(OR($CE2507="", $CG$3=""), "", IF(CQ$3='Property List &amp; Features'!$BG$9, $CC$3, IF(CQ$3=$J2507, $CC$3, $CC$4)))</f>
        <v/>
      </c>
      <c r="CR2507" s="12" t="str">
        <f t="shared" si="1984"/>
        <v/>
      </c>
      <c r="CS2507" s="12" t="str">
        <f t="shared" si="1985"/>
        <v/>
      </c>
      <c r="CT2507" s="12" t="str">
        <f t="shared" si="1986"/>
        <v/>
      </c>
      <c r="CU2507" s="12" t="str">
        <f t="shared" si="1987"/>
        <v/>
      </c>
      <c r="CV2507" s="12" t="str">
        <f t="shared" si="1988"/>
        <v/>
      </c>
      <c r="CW2507" s="12" t="str">
        <f t="shared" si="2010"/>
        <v/>
      </c>
      <c r="CX2507" s="12" t="str">
        <f t="shared" si="2011"/>
        <v/>
      </c>
      <c r="CY2507" s="12" t="str">
        <f t="shared" si="2012"/>
        <v/>
      </c>
      <c r="CZ2507" s="12" t="str">
        <f t="shared" si="2013"/>
        <v/>
      </c>
      <c r="DA2507" s="12" t="str">
        <f t="shared" si="2014"/>
        <v/>
      </c>
      <c r="DB2507" s="12" t="str">
        <f t="shared" si="2015"/>
        <v/>
      </c>
      <c r="DC2507" s="12" t="str">
        <f t="shared" si="2016"/>
        <v/>
      </c>
      <c r="DD2507" s="12" t="str">
        <f t="shared" si="2017"/>
        <v/>
      </c>
      <c r="DE2507" s="12" t="str">
        <f t="shared" si="2018"/>
        <v/>
      </c>
      <c r="DF2507" s="12" t="str">
        <f t="shared" si="2019"/>
        <v/>
      </c>
      <c r="DG2507" s="12" t="str">
        <f t="shared" si="2020"/>
        <v/>
      </c>
      <c r="DH2507" s="12" t="str">
        <f t="shared" si="2021"/>
        <v/>
      </c>
      <c r="DI2507" s="12" t="str">
        <f t="shared" si="2022"/>
        <v/>
      </c>
      <c r="DJ2507" s="12" t="str">
        <f t="shared" si="2023"/>
        <v/>
      </c>
      <c r="DK2507" s="12" t="str">
        <f t="shared" si="2024"/>
        <v/>
      </c>
      <c r="DL2507" s="12" t="str">
        <f t="shared" si="2025"/>
        <v/>
      </c>
      <c r="DM2507" s="12" t="str">
        <f t="shared" si="2026"/>
        <v/>
      </c>
      <c r="DN2507" s="12" t="str">
        <f t="shared" si="2027"/>
        <v/>
      </c>
      <c r="DO2507" s="12" t="str">
        <f t="shared" si="2028"/>
        <v/>
      </c>
      <c r="DP2507" s="12" t="str">
        <f t="shared" si="2029"/>
        <v/>
      </c>
      <c r="DQ2507" s="12" t="str">
        <f t="shared" si="2030"/>
        <v/>
      </c>
      <c r="DR2507" s="12" t="str">
        <f t="shared" si="1992"/>
        <v/>
      </c>
      <c r="DS2507" s="12" t="str">
        <f t="shared" si="1993"/>
        <v/>
      </c>
      <c r="DT2507" s="12" t="str">
        <f t="shared" si="1994"/>
        <v/>
      </c>
      <c r="DU2507" s="12" t="str">
        <f t="shared" si="1995"/>
        <v/>
      </c>
      <c r="DV2507" s="12" t="str">
        <f t="shared" si="1996"/>
        <v/>
      </c>
      <c r="DW2507" s="12" t="str">
        <f t="shared" si="1997"/>
        <v/>
      </c>
      <c r="DX2507" s="12" t="str">
        <f t="shared" si="1998"/>
        <v/>
      </c>
      <c r="DY2507" s="12" t="str">
        <f t="shared" si="1999"/>
        <v/>
      </c>
      <c r="DZ2507" s="12" t="str">
        <f t="shared" si="2000"/>
        <v/>
      </c>
      <c r="EA2507" s="12" t="str">
        <f t="shared" si="2001"/>
        <v/>
      </c>
      <c r="EB2507" s="12" t="str">
        <f t="shared" si="2002"/>
        <v/>
      </c>
      <c r="EC2507" s="12" t="str">
        <f t="shared" si="2003"/>
        <v/>
      </c>
      <c r="ED2507" s="12" t="str">
        <f t="shared" si="2004"/>
        <v/>
      </c>
      <c r="EE2507" s="12" t="str">
        <f t="shared" si="2005"/>
        <v/>
      </c>
      <c r="EF2507" s="12" t="str">
        <f t="shared" si="2006"/>
        <v/>
      </c>
      <c r="EG2507" s="12" t="str">
        <f t="shared" si="2007"/>
        <v/>
      </c>
      <c r="EH2507" s="12" t="str">
        <f t="shared" si="2008"/>
        <v/>
      </c>
      <c r="EI2507" s="12" t="str">
        <f t="shared" si="2009"/>
        <v/>
      </c>
      <c r="EK2507" s="83" t="str">
        <f t="shared" si="1989"/>
        <v/>
      </c>
      <c r="EM2507" s="12" t="str">
        <f t="shared" si="1990"/>
        <v/>
      </c>
      <c r="EO2507" s="12" t="str">
        <f t="shared" si="1991"/>
        <v/>
      </c>
      <c r="EQ2507" s="12" t="str">
        <f>IF($EO2507="", "", IF($EQ$8=$EQ$6, COUNTIF($EO$11:$EO$2510, "&gt;"&amp;$EO2507)+1+COUNTIF($EO$11:$EO2507, $EO2507)-1, COUNTIF($EO$11:$EO$2510, "&lt;"&amp;$EO2507)+1+COUNTIF($EO$11:$EO2507, $EO2507)-1))</f>
        <v/>
      </c>
    </row>
    <row r="2508" spans="1:147" x14ac:dyDescent="0.55000000000000004">
      <c r="A2508" s="8"/>
      <c r="B2508" s="12" t="str">
        <f>IF($D2508="", "", COUNTIF($D$11:$D2508, $D2508))</f>
        <v/>
      </c>
      <c r="C2508" s="8"/>
      <c r="D2508" s="45"/>
      <c r="E2508" s="46"/>
      <c r="F2508" s="47"/>
      <c r="G2508" s="54"/>
      <c r="H2508" s="54"/>
      <c r="I2508" s="48"/>
      <c r="J2508" s="49"/>
      <c r="K2508" s="50"/>
      <c r="L2508" s="50"/>
      <c r="M2508" s="50"/>
      <c r="N2508" s="50"/>
      <c r="O2508" s="50"/>
      <c r="P2508" s="50"/>
      <c r="Q2508" s="50"/>
      <c r="R2508" s="50"/>
      <c r="S2508" s="50"/>
      <c r="T2508" s="50"/>
      <c r="U2508" s="51"/>
      <c r="V2508" s="52"/>
      <c r="W2508" s="53"/>
      <c r="X2508" s="53"/>
      <c r="Y2508" s="53"/>
      <c r="Z2508" s="53"/>
      <c r="AA2508" s="48"/>
      <c r="AB2508" s="54"/>
      <c r="AC2508" s="54"/>
      <c r="AD2508" s="54"/>
      <c r="AE2508" s="54"/>
      <c r="AF2508" s="54"/>
      <c r="AG2508" s="54"/>
      <c r="AH2508" s="54"/>
      <c r="AI2508" s="54"/>
      <c r="AJ2508" s="49"/>
      <c r="AK2508" s="48"/>
      <c r="AL2508" s="54"/>
      <c r="AM2508" s="54"/>
      <c r="AN2508" s="54"/>
      <c r="AO2508" s="54"/>
      <c r="AP2508" s="54"/>
      <c r="AQ2508" s="54"/>
      <c r="AR2508" s="54"/>
      <c r="AS2508" s="54"/>
      <c r="AT2508" s="54"/>
      <c r="AU2508" s="54"/>
      <c r="AV2508" s="54"/>
      <c r="AW2508" s="54"/>
      <c r="AX2508" s="54"/>
      <c r="AY2508" s="54"/>
      <c r="AZ2508" s="54"/>
      <c r="BA2508" s="54"/>
      <c r="BB2508" s="54"/>
      <c r="BC2508" s="54"/>
      <c r="BD2508" s="54"/>
      <c r="BE2508" s="54"/>
      <c r="BF2508" s="54"/>
      <c r="BG2508" s="54"/>
      <c r="BH2508" s="54"/>
      <c r="BI2508" s="54"/>
      <c r="BJ2508" s="54"/>
      <c r="BK2508" s="54"/>
      <c r="BL2508" s="54"/>
      <c r="BM2508" s="54"/>
      <c r="BN2508" s="54"/>
      <c r="BO2508" s="54"/>
      <c r="BP2508" s="54"/>
      <c r="BQ2508" s="54"/>
      <c r="BR2508" s="54"/>
      <c r="BS2508" s="54"/>
      <c r="BT2508" s="54"/>
      <c r="BU2508" s="54"/>
      <c r="BV2508" s="54"/>
      <c r="BW2508" s="54"/>
      <c r="BX2508" s="49"/>
      <c r="BY2508" s="55"/>
      <c r="BZ2508" s="8"/>
      <c r="CE2508" s="12" t="str">
        <f t="shared" ref="CE2508:CE2510" si="2031">IF($D2508="", "", "X")</f>
        <v/>
      </c>
      <c r="CG2508" s="77" t="str">
        <f t="shared" ref="CG2508:CG2510" si="2032">IF($CE2508="", "", IF(G2508="", CG$8, G2508))</f>
        <v/>
      </c>
      <c r="CH2508" s="80" t="str">
        <f t="shared" ref="CH2508:CH2510" si="2033">IF($CE2508="", "", IF(H2508="", CH$8, H2508))</f>
        <v/>
      </c>
      <c r="CL2508" s="12" t="str">
        <f t="shared" ref="CL2508:CL2510" si="2034">IF(OR($CE2508="", $CG$3=""), "", IF(AND(NOT(CL$3=""), $CH2508=$CC$8), $CC$4, $CC$3))</f>
        <v/>
      </c>
      <c r="CM2508" s="12" t="str">
        <f t="shared" ref="CM2508:CM2510" si="2035">IF(OR($CE2508="", $CG$3=""), "", IF(AND(NOT($U2508=""), CM$3&lt;$U2508), $CC$4, IF(AND(NOT($V2508=""), CM$3&gt;$V2508), $CC$4, $CC$3)))</f>
        <v/>
      </c>
      <c r="CN2508" s="12" t="str" cm="1">
        <f t="array" ref="CN2508">IF(OR($CE2508="", $CG$3=""), "", IF(IFERROR(INDEX($K2508:$T2508, $CK2508, MATCH(CN$3, $K$3:$T$3, 0)), "")="", $CC$4, $CC$3))</f>
        <v/>
      </c>
      <c r="CO2508" s="12" t="str" cm="1">
        <f t="array" ref="CO2508">IF(OR($CE2508="", $CG$3=""), "", IF(IFERROR(INDEX($AA2508:$AJ2508, $CK2508, MATCH(CO$3, $AA$3:$AJ$3, 0)), "")="", $CC$4, $CC$3))</f>
        <v/>
      </c>
      <c r="CP2508" s="12" t="str">
        <f>IF(OR($CE2508="", $CG$3=""), "", IF(CP$3='Property List &amp; Features'!$BG$9, $CC$3, IF(CP$3=$I2508, $CC$3, $CC$4)))</f>
        <v/>
      </c>
      <c r="CQ2508" s="12" t="str">
        <f>IF(OR($CE2508="", $CG$3=""), "", IF(CQ$3='Property List &amp; Features'!$BG$9, $CC$3, IF(CQ$3=$J2508, $CC$3, $CC$4)))</f>
        <v/>
      </c>
      <c r="CR2508" s="12" t="str">
        <f t="shared" ref="CR2508:CR2510" si="2036">IF(OR($CE2508="", $CG$3=""), "", IF(W2508&gt;CR$3, $CC$4, $CC$3))</f>
        <v/>
      </c>
      <c r="CS2508" s="12" t="str">
        <f t="shared" ref="CS2508:CS2510" si="2037">IF(OR($CE2508="", $CG$3=""), "", IF(X2508&gt;CS$3, $CC$4, $CC$3))</f>
        <v/>
      </c>
      <c r="CT2508" s="12" t="str">
        <f t="shared" ref="CT2508:CT2510" si="2038">IF(OR($CE2508="", $CG$3=""), "", IF(Y2508&gt;CT$3, $CC$4, $CC$3))</f>
        <v/>
      </c>
      <c r="CU2508" s="12" t="str">
        <f t="shared" ref="CU2508:CU2510" si="2039">IF(OR($CE2508="", $CG$3=""), "", IF(SUM($X2508:$Z2508)&gt;CU$3, $CC$4, $CC$3))</f>
        <v/>
      </c>
      <c r="CV2508" s="12" t="str">
        <f t="shared" ref="CV2508:CV2510" si="2040">IF(OR($CE2508="", $CG$3=""), "", IF(AK2508="", $CC$3, IF(AK2508=CV$3, $CC$3, $CC$4)))</f>
        <v/>
      </c>
      <c r="CW2508" s="12" t="str">
        <f t="shared" si="2010"/>
        <v/>
      </c>
      <c r="CX2508" s="12" t="str">
        <f t="shared" si="2011"/>
        <v/>
      </c>
      <c r="CY2508" s="12" t="str">
        <f t="shared" si="2012"/>
        <v/>
      </c>
      <c r="CZ2508" s="12" t="str">
        <f t="shared" si="2013"/>
        <v/>
      </c>
      <c r="DA2508" s="12" t="str">
        <f t="shared" si="2014"/>
        <v/>
      </c>
      <c r="DB2508" s="12" t="str">
        <f t="shared" si="2015"/>
        <v/>
      </c>
      <c r="DC2508" s="12" t="str">
        <f t="shared" si="2016"/>
        <v/>
      </c>
      <c r="DD2508" s="12" t="str">
        <f t="shared" si="2017"/>
        <v/>
      </c>
      <c r="DE2508" s="12" t="str">
        <f t="shared" si="2018"/>
        <v/>
      </c>
      <c r="DF2508" s="12" t="str">
        <f t="shared" si="2019"/>
        <v/>
      </c>
      <c r="DG2508" s="12" t="str">
        <f t="shared" si="2020"/>
        <v/>
      </c>
      <c r="DH2508" s="12" t="str">
        <f t="shared" si="2021"/>
        <v/>
      </c>
      <c r="DI2508" s="12" t="str">
        <f t="shared" si="2022"/>
        <v/>
      </c>
      <c r="DJ2508" s="12" t="str">
        <f t="shared" si="2023"/>
        <v/>
      </c>
      <c r="DK2508" s="12" t="str">
        <f t="shared" si="2024"/>
        <v/>
      </c>
      <c r="DL2508" s="12" t="str">
        <f t="shared" si="2025"/>
        <v/>
      </c>
      <c r="DM2508" s="12" t="str">
        <f t="shared" si="2026"/>
        <v/>
      </c>
      <c r="DN2508" s="12" t="str">
        <f t="shared" si="2027"/>
        <v/>
      </c>
      <c r="DO2508" s="12" t="str">
        <f t="shared" si="2028"/>
        <v/>
      </c>
      <c r="DP2508" s="12" t="str">
        <f t="shared" si="2029"/>
        <v/>
      </c>
      <c r="DQ2508" s="12" t="str">
        <f t="shared" si="2030"/>
        <v/>
      </c>
      <c r="DR2508" s="12" t="str">
        <f t="shared" si="1992"/>
        <v/>
      </c>
      <c r="DS2508" s="12" t="str">
        <f t="shared" si="1993"/>
        <v/>
      </c>
      <c r="DT2508" s="12" t="str">
        <f t="shared" si="1994"/>
        <v/>
      </c>
      <c r="DU2508" s="12" t="str">
        <f t="shared" si="1995"/>
        <v/>
      </c>
      <c r="DV2508" s="12" t="str">
        <f t="shared" si="1996"/>
        <v/>
      </c>
      <c r="DW2508" s="12" t="str">
        <f t="shared" si="1997"/>
        <v/>
      </c>
      <c r="DX2508" s="12" t="str">
        <f t="shared" si="1998"/>
        <v/>
      </c>
      <c r="DY2508" s="12" t="str">
        <f t="shared" si="1999"/>
        <v/>
      </c>
      <c r="DZ2508" s="12" t="str">
        <f t="shared" si="2000"/>
        <v/>
      </c>
      <c r="EA2508" s="12" t="str">
        <f t="shared" si="2001"/>
        <v/>
      </c>
      <c r="EB2508" s="12" t="str">
        <f t="shared" si="2002"/>
        <v/>
      </c>
      <c r="EC2508" s="12" t="str">
        <f t="shared" si="2003"/>
        <v/>
      </c>
      <c r="ED2508" s="12" t="str">
        <f t="shared" si="2004"/>
        <v/>
      </c>
      <c r="EE2508" s="12" t="str">
        <f t="shared" si="2005"/>
        <v/>
      </c>
      <c r="EF2508" s="12" t="str">
        <f t="shared" si="2006"/>
        <v/>
      </c>
      <c r="EG2508" s="12" t="str">
        <f t="shared" si="2007"/>
        <v/>
      </c>
      <c r="EH2508" s="12" t="str">
        <f t="shared" si="2008"/>
        <v/>
      </c>
      <c r="EI2508" s="12" t="str">
        <f t="shared" si="2009"/>
        <v/>
      </c>
      <c r="EK2508" s="83" t="str">
        <f t="shared" ref="EK2508:EK2510" si="2041">IF(OR($CG$3="", $CE2508=""), "", IF(COUNTIF($CL2508:$EI2508, $CC$4)=0, "X", ""))</f>
        <v/>
      </c>
      <c r="EM2508" s="12" t="str">
        <f t="shared" ref="EM2508:EM2510" si="2042">IF($CE2508="", "", 68-COUNTIF($I2508:$BX2508, ""))</f>
        <v/>
      </c>
      <c r="EO2508" s="12" t="str">
        <f t="shared" ref="EO2508:EO2510" si="2043">IF($EK2508="", "", $EM2508)</f>
        <v/>
      </c>
      <c r="EQ2508" s="12" t="str">
        <f>IF($EO2508="", "", IF($EQ$8=$EQ$6, COUNTIF($EO$11:$EO$2510, "&gt;"&amp;$EO2508)+1+COUNTIF($EO$11:$EO2508, $EO2508)-1, COUNTIF($EO$11:$EO$2510, "&lt;"&amp;$EO2508)+1+COUNTIF($EO$11:$EO2508, $EO2508)-1))</f>
        <v/>
      </c>
    </row>
    <row r="2509" spans="1:147" x14ac:dyDescent="0.55000000000000004">
      <c r="A2509" s="8"/>
      <c r="B2509" s="12" t="str">
        <f>IF($D2509="", "", COUNTIF($D$11:$D2509, $D2509))</f>
        <v/>
      </c>
      <c r="C2509" s="8"/>
      <c r="D2509" s="45"/>
      <c r="E2509" s="46"/>
      <c r="F2509" s="47"/>
      <c r="G2509" s="54"/>
      <c r="H2509" s="54"/>
      <c r="I2509" s="48"/>
      <c r="J2509" s="49"/>
      <c r="K2509" s="50"/>
      <c r="L2509" s="50"/>
      <c r="M2509" s="50"/>
      <c r="N2509" s="50"/>
      <c r="O2509" s="50"/>
      <c r="P2509" s="50"/>
      <c r="Q2509" s="50"/>
      <c r="R2509" s="50"/>
      <c r="S2509" s="50"/>
      <c r="T2509" s="50"/>
      <c r="U2509" s="51"/>
      <c r="V2509" s="52"/>
      <c r="W2509" s="53"/>
      <c r="X2509" s="53"/>
      <c r="Y2509" s="53"/>
      <c r="Z2509" s="53"/>
      <c r="AA2509" s="48"/>
      <c r="AB2509" s="54"/>
      <c r="AC2509" s="54"/>
      <c r="AD2509" s="54"/>
      <c r="AE2509" s="54"/>
      <c r="AF2509" s="54"/>
      <c r="AG2509" s="54"/>
      <c r="AH2509" s="54"/>
      <c r="AI2509" s="54"/>
      <c r="AJ2509" s="49"/>
      <c r="AK2509" s="48"/>
      <c r="AL2509" s="54"/>
      <c r="AM2509" s="54"/>
      <c r="AN2509" s="54"/>
      <c r="AO2509" s="54"/>
      <c r="AP2509" s="54"/>
      <c r="AQ2509" s="54"/>
      <c r="AR2509" s="54"/>
      <c r="AS2509" s="54"/>
      <c r="AT2509" s="54"/>
      <c r="AU2509" s="54"/>
      <c r="AV2509" s="54"/>
      <c r="AW2509" s="54"/>
      <c r="AX2509" s="54"/>
      <c r="AY2509" s="54"/>
      <c r="AZ2509" s="54"/>
      <c r="BA2509" s="54"/>
      <c r="BB2509" s="54"/>
      <c r="BC2509" s="54"/>
      <c r="BD2509" s="54"/>
      <c r="BE2509" s="54"/>
      <c r="BF2509" s="54"/>
      <c r="BG2509" s="54"/>
      <c r="BH2509" s="54"/>
      <c r="BI2509" s="54"/>
      <c r="BJ2509" s="54"/>
      <c r="BK2509" s="54"/>
      <c r="BL2509" s="54"/>
      <c r="BM2509" s="54"/>
      <c r="BN2509" s="54"/>
      <c r="BO2509" s="54"/>
      <c r="BP2509" s="54"/>
      <c r="BQ2509" s="54"/>
      <c r="BR2509" s="54"/>
      <c r="BS2509" s="54"/>
      <c r="BT2509" s="54"/>
      <c r="BU2509" s="54"/>
      <c r="BV2509" s="54"/>
      <c r="BW2509" s="54"/>
      <c r="BX2509" s="49"/>
      <c r="BY2509" s="55"/>
      <c r="BZ2509" s="8"/>
      <c r="CE2509" s="12" t="str">
        <f t="shared" si="2031"/>
        <v/>
      </c>
      <c r="CG2509" s="77" t="str">
        <f t="shared" si="2032"/>
        <v/>
      </c>
      <c r="CH2509" s="80" t="str">
        <f t="shared" si="2033"/>
        <v/>
      </c>
      <c r="CL2509" s="12" t="str">
        <f t="shared" si="2034"/>
        <v/>
      </c>
      <c r="CM2509" s="12" t="str">
        <f t="shared" si="2035"/>
        <v/>
      </c>
      <c r="CN2509" s="12" t="str" cm="1">
        <f t="array" ref="CN2509">IF(OR($CE2509="", $CG$3=""), "", IF(IFERROR(INDEX($K2509:$T2509, $CK2509, MATCH(CN$3, $K$3:$T$3, 0)), "")="", $CC$4, $CC$3))</f>
        <v/>
      </c>
      <c r="CO2509" s="12" t="str" cm="1">
        <f t="array" ref="CO2509">IF(OR($CE2509="", $CG$3=""), "", IF(IFERROR(INDEX($AA2509:$AJ2509, $CK2509, MATCH(CO$3, $AA$3:$AJ$3, 0)), "")="", $CC$4, $CC$3))</f>
        <v/>
      </c>
      <c r="CP2509" s="12" t="str">
        <f>IF(OR($CE2509="", $CG$3=""), "", IF(CP$3='Property List &amp; Features'!$BG$9, $CC$3, IF(CP$3=$I2509, $CC$3, $CC$4)))</f>
        <v/>
      </c>
      <c r="CQ2509" s="12" t="str">
        <f>IF(OR($CE2509="", $CG$3=""), "", IF(CQ$3='Property List &amp; Features'!$BG$9, $CC$3, IF(CQ$3=$J2509, $CC$3, $CC$4)))</f>
        <v/>
      </c>
      <c r="CR2509" s="12" t="str">
        <f t="shared" si="2036"/>
        <v/>
      </c>
      <c r="CS2509" s="12" t="str">
        <f t="shared" si="2037"/>
        <v/>
      </c>
      <c r="CT2509" s="12" t="str">
        <f t="shared" si="2038"/>
        <v/>
      </c>
      <c r="CU2509" s="12" t="str">
        <f t="shared" si="2039"/>
        <v/>
      </c>
      <c r="CV2509" s="12" t="str">
        <f t="shared" si="2040"/>
        <v/>
      </c>
      <c r="CW2509" s="12" t="str">
        <f t="shared" si="2010"/>
        <v/>
      </c>
      <c r="CX2509" s="12" t="str">
        <f t="shared" si="2011"/>
        <v/>
      </c>
      <c r="CY2509" s="12" t="str">
        <f t="shared" si="2012"/>
        <v/>
      </c>
      <c r="CZ2509" s="12" t="str">
        <f t="shared" si="2013"/>
        <v/>
      </c>
      <c r="DA2509" s="12" t="str">
        <f t="shared" si="2014"/>
        <v/>
      </c>
      <c r="DB2509" s="12" t="str">
        <f t="shared" si="2015"/>
        <v/>
      </c>
      <c r="DC2509" s="12" t="str">
        <f t="shared" si="2016"/>
        <v/>
      </c>
      <c r="DD2509" s="12" t="str">
        <f t="shared" si="2017"/>
        <v/>
      </c>
      <c r="DE2509" s="12" t="str">
        <f t="shared" si="2018"/>
        <v/>
      </c>
      <c r="DF2509" s="12" t="str">
        <f t="shared" si="2019"/>
        <v/>
      </c>
      <c r="DG2509" s="12" t="str">
        <f t="shared" si="2020"/>
        <v/>
      </c>
      <c r="DH2509" s="12" t="str">
        <f t="shared" si="2021"/>
        <v/>
      </c>
      <c r="DI2509" s="12" t="str">
        <f t="shared" si="2022"/>
        <v/>
      </c>
      <c r="DJ2509" s="12" t="str">
        <f t="shared" si="2023"/>
        <v/>
      </c>
      <c r="DK2509" s="12" t="str">
        <f t="shared" si="2024"/>
        <v/>
      </c>
      <c r="DL2509" s="12" t="str">
        <f t="shared" si="2025"/>
        <v/>
      </c>
      <c r="DM2509" s="12" t="str">
        <f t="shared" si="2026"/>
        <v/>
      </c>
      <c r="DN2509" s="12" t="str">
        <f t="shared" si="2027"/>
        <v/>
      </c>
      <c r="DO2509" s="12" t="str">
        <f t="shared" si="2028"/>
        <v/>
      </c>
      <c r="DP2509" s="12" t="str">
        <f t="shared" si="2029"/>
        <v/>
      </c>
      <c r="DQ2509" s="12" t="str">
        <f t="shared" si="2030"/>
        <v/>
      </c>
      <c r="DR2509" s="12" t="str">
        <f t="shared" si="1992"/>
        <v/>
      </c>
      <c r="DS2509" s="12" t="str">
        <f t="shared" si="1993"/>
        <v/>
      </c>
      <c r="DT2509" s="12" t="str">
        <f t="shared" si="1994"/>
        <v/>
      </c>
      <c r="DU2509" s="12" t="str">
        <f t="shared" si="1995"/>
        <v/>
      </c>
      <c r="DV2509" s="12" t="str">
        <f t="shared" si="1996"/>
        <v/>
      </c>
      <c r="DW2509" s="12" t="str">
        <f t="shared" si="1997"/>
        <v/>
      </c>
      <c r="DX2509" s="12" t="str">
        <f t="shared" si="1998"/>
        <v/>
      </c>
      <c r="DY2509" s="12" t="str">
        <f t="shared" si="1999"/>
        <v/>
      </c>
      <c r="DZ2509" s="12" t="str">
        <f t="shared" si="2000"/>
        <v/>
      </c>
      <c r="EA2509" s="12" t="str">
        <f t="shared" si="2001"/>
        <v/>
      </c>
      <c r="EB2509" s="12" t="str">
        <f t="shared" si="2002"/>
        <v/>
      </c>
      <c r="EC2509" s="12" t="str">
        <f t="shared" si="2003"/>
        <v/>
      </c>
      <c r="ED2509" s="12" t="str">
        <f t="shared" si="2004"/>
        <v/>
      </c>
      <c r="EE2509" s="12" t="str">
        <f t="shared" si="2005"/>
        <v/>
      </c>
      <c r="EF2509" s="12" t="str">
        <f t="shared" si="2006"/>
        <v/>
      </c>
      <c r="EG2509" s="12" t="str">
        <f t="shared" si="2007"/>
        <v/>
      </c>
      <c r="EH2509" s="12" t="str">
        <f t="shared" si="2008"/>
        <v/>
      </c>
      <c r="EI2509" s="12" t="str">
        <f t="shared" si="2009"/>
        <v/>
      </c>
      <c r="EK2509" s="83" t="str">
        <f t="shared" si="2041"/>
        <v/>
      </c>
      <c r="EM2509" s="12" t="str">
        <f t="shared" si="2042"/>
        <v/>
      </c>
      <c r="EO2509" s="12" t="str">
        <f t="shared" si="2043"/>
        <v/>
      </c>
      <c r="EQ2509" s="12" t="str">
        <f>IF($EO2509="", "", IF($EQ$8=$EQ$6, COUNTIF($EO$11:$EO$2510, "&gt;"&amp;$EO2509)+1+COUNTIF($EO$11:$EO2509, $EO2509)-1, COUNTIF($EO$11:$EO$2510, "&lt;"&amp;$EO2509)+1+COUNTIF($EO$11:$EO2509, $EO2509)-1))</f>
        <v/>
      </c>
    </row>
    <row r="2510" spans="1:147" x14ac:dyDescent="0.55000000000000004">
      <c r="A2510" s="8"/>
      <c r="B2510" s="13" t="str">
        <f>IF($D2510="", "", COUNTIF($D$11:$D2510, $D2510))</f>
        <v/>
      </c>
      <c r="C2510" s="8"/>
      <c r="D2510" s="56"/>
      <c r="E2510" s="57"/>
      <c r="F2510" s="58"/>
      <c r="G2510" s="65"/>
      <c r="H2510" s="65"/>
      <c r="I2510" s="59"/>
      <c r="J2510" s="60"/>
      <c r="K2510" s="61"/>
      <c r="L2510" s="61"/>
      <c r="M2510" s="61"/>
      <c r="N2510" s="61"/>
      <c r="O2510" s="61"/>
      <c r="P2510" s="61"/>
      <c r="Q2510" s="61"/>
      <c r="R2510" s="61"/>
      <c r="S2510" s="61"/>
      <c r="T2510" s="61"/>
      <c r="U2510" s="62"/>
      <c r="V2510" s="63"/>
      <c r="W2510" s="64"/>
      <c r="X2510" s="64"/>
      <c r="Y2510" s="64"/>
      <c r="Z2510" s="64"/>
      <c r="AA2510" s="59"/>
      <c r="AB2510" s="65"/>
      <c r="AC2510" s="65"/>
      <c r="AD2510" s="65"/>
      <c r="AE2510" s="65"/>
      <c r="AF2510" s="65"/>
      <c r="AG2510" s="65"/>
      <c r="AH2510" s="65"/>
      <c r="AI2510" s="65"/>
      <c r="AJ2510" s="60"/>
      <c r="AK2510" s="59"/>
      <c r="AL2510" s="65"/>
      <c r="AM2510" s="65"/>
      <c r="AN2510" s="65"/>
      <c r="AO2510" s="65"/>
      <c r="AP2510" s="65"/>
      <c r="AQ2510" s="65"/>
      <c r="AR2510" s="65"/>
      <c r="AS2510" s="65"/>
      <c r="AT2510" s="65"/>
      <c r="AU2510" s="65"/>
      <c r="AV2510" s="65"/>
      <c r="AW2510" s="65"/>
      <c r="AX2510" s="65"/>
      <c r="AY2510" s="65"/>
      <c r="AZ2510" s="65"/>
      <c r="BA2510" s="65"/>
      <c r="BB2510" s="65"/>
      <c r="BC2510" s="65"/>
      <c r="BD2510" s="65"/>
      <c r="BE2510" s="65"/>
      <c r="BF2510" s="65"/>
      <c r="BG2510" s="65"/>
      <c r="BH2510" s="65"/>
      <c r="BI2510" s="65"/>
      <c r="BJ2510" s="65"/>
      <c r="BK2510" s="65"/>
      <c r="BL2510" s="65"/>
      <c r="BM2510" s="65"/>
      <c r="BN2510" s="65"/>
      <c r="BO2510" s="65"/>
      <c r="BP2510" s="65"/>
      <c r="BQ2510" s="65"/>
      <c r="BR2510" s="65"/>
      <c r="BS2510" s="65"/>
      <c r="BT2510" s="65"/>
      <c r="BU2510" s="65"/>
      <c r="BV2510" s="65"/>
      <c r="BW2510" s="65"/>
      <c r="BX2510" s="60"/>
      <c r="BY2510" s="66"/>
      <c r="BZ2510" s="8"/>
      <c r="CE2510" s="13" t="str">
        <f t="shared" si="2031"/>
        <v/>
      </c>
      <c r="CG2510" s="78" t="str">
        <f t="shared" si="2032"/>
        <v/>
      </c>
      <c r="CH2510" s="81" t="str">
        <f t="shared" si="2033"/>
        <v/>
      </c>
      <c r="CL2510" s="13" t="str">
        <f t="shared" si="2034"/>
        <v/>
      </c>
      <c r="CM2510" s="13" t="str">
        <f t="shared" si="2035"/>
        <v/>
      </c>
      <c r="CN2510" s="13" t="str" cm="1">
        <f t="array" ref="CN2510">IF(OR($CE2510="", $CG$3=""), "", IF(IFERROR(INDEX($K2510:$T2510, $CK2510, MATCH(CN$3, $K$3:$T$3, 0)), "")="", $CC$4, $CC$3))</f>
        <v/>
      </c>
      <c r="CO2510" s="13" t="str" cm="1">
        <f t="array" ref="CO2510">IF(OR($CE2510="", $CG$3=""), "", IF(IFERROR(INDEX($AA2510:$AJ2510, $CK2510, MATCH(CO$3, $AA$3:$AJ$3, 0)), "")="", $CC$4, $CC$3))</f>
        <v/>
      </c>
      <c r="CP2510" s="13" t="str">
        <f>IF(OR($CE2510="", $CG$3=""), "", IF(CP$3='Property List &amp; Features'!$BG$9, $CC$3, IF(CP$3=$I2510, $CC$3, $CC$4)))</f>
        <v/>
      </c>
      <c r="CQ2510" s="13" t="str">
        <f>IF(OR($CE2510="", $CG$3=""), "", IF(CQ$3='Property List &amp; Features'!$BG$9, $CC$3, IF(CQ$3=$J2510, $CC$3, $CC$4)))</f>
        <v/>
      </c>
      <c r="CR2510" s="13" t="str">
        <f t="shared" si="2036"/>
        <v/>
      </c>
      <c r="CS2510" s="13" t="str">
        <f t="shared" si="2037"/>
        <v/>
      </c>
      <c r="CT2510" s="13" t="str">
        <f t="shared" si="2038"/>
        <v/>
      </c>
      <c r="CU2510" s="13" t="str">
        <f t="shared" si="2039"/>
        <v/>
      </c>
      <c r="CV2510" s="13" t="str">
        <f t="shared" si="2040"/>
        <v/>
      </c>
      <c r="CW2510" s="13" t="str">
        <f t="shared" si="2010"/>
        <v/>
      </c>
      <c r="CX2510" s="13" t="str">
        <f t="shared" si="2011"/>
        <v/>
      </c>
      <c r="CY2510" s="13" t="str">
        <f t="shared" si="2012"/>
        <v/>
      </c>
      <c r="CZ2510" s="13" t="str">
        <f t="shared" si="2013"/>
        <v/>
      </c>
      <c r="DA2510" s="13" t="str">
        <f t="shared" si="2014"/>
        <v/>
      </c>
      <c r="DB2510" s="13" t="str">
        <f t="shared" si="2015"/>
        <v/>
      </c>
      <c r="DC2510" s="13" t="str">
        <f t="shared" si="2016"/>
        <v/>
      </c>
      <c r="DD2510" s="13" t="str">
        <f t="shared" si="2017"/>
        <v/>
      </c>
      <c r="DE2510" s="13" t="str">
        <f t="shared" si="2018"/>
        <v/>
      </c>
      <c r="DF2510" s="13" t="str">
        <f t="shared" si="2019"/>
        <v/>
      </c>
      <c r="DG2510" s="13" t="str">
        <f t="shared" si="2020"/>
        <v/>
      </c>
      <c r="DH2510" s="13" t="str">
        <f t="shared" si="2021"/>
        <v/>
      </c>
      <c r="DI2510" s="13" t="str">
        <f t="shared" si="2022"/>
        <v/>
      </c>
      <c r="DJ2510" s="13" t="str">
        <f t="shared" si="2023"/>
        <v/>
      </c>
      <c r="DK2510" s="13" t="str">
        <f t="shared" si="2024"/>
        <v/>
      </c>
      <c r="DL2510" s="13" t="str">
        <f t="shared" si="2025"/>
        <v/>
      </c>
      <c r="DM2510" s="13" t="str">
        <f t="shared" si="2026"/>
        <v/>
      </c>
      <c r="DN2510" s="13" t="str">
        <f t="shared" si="2027"/>
        <v/>
      </c>
      <c r="DO2510" s="13" t="str">
        <f t="shared" si="2028"/>
        <v/>
      </c>
      <c r="DP2510" s="13" t="str">
        <f t="shared" si="2029"/>
        <v/>
      </c>
      <c r="DQ2510" s="13" t="str">
        <f t="shared" si="2030"/>
        <v/>
      </c>
      <c r="DR2510" s="13" t="str">
        <f t="shared" si="1992"/>
        <v/>
      </c>
      <c r="DS2510" s="13" t="str">
        <f t="shared" si="1993"/>
        <v/>
      </c>
      <c r="DT2510" s="13" t="str">
        <f t="shared" si="1994"/>
        <v/>
      </c>
      <c r="DU2510" s="13" t="str">
        <f t="shared" si="1995"/>
        <v/>
      </c>
      <c r="DV2510" s="13" t="str">
        <f t="shared" si="1996"/>
        <v/>
      </c>
      <c r="DW2510" s="13" t="str">
        <f t="shared" si="1997"/>
        <v/>
      </c>
      <c r="DX2510" s="13" t="str">
        <f t="shared" si="1998"/>
        <v/>
      </c>
      <c r="DY2510" s="13" t="str">
        <f t="shared" si="1999"/>
        <v/>
      </c>
      <c r="DZ2510" s="13" t="str">
        <f t="shared" si="2000"/>
        <v/>
      </c>
      <c r="EA2510" s="13" t="str">
        <f t="shared" si="2001"/>
        <v/>
      </c>
      <c r="EB2510" s="13" t="str">
        <f t="shared" si="2002"/>
        <v/>
      </c>
      <c r="EC2510" s="13" t="str">
        <f t="shared" si="2003"/>
        <v/>
      </c>
      <c r="ED2510" s="13" t="str">
        <f t="shared" si="2004"/>
        <v/>
      </c>
      <c r="EE2510" s="13" t="str">
        <f t="shared" si="2005"/>
        <v/>
      </c>
      <c r="EF2510" s="13" t="str">
        <f t="shared" si="2006"/>
        <v/>
      </c>
      <c r="EG2510" s="13" t="str">
        <f t="shared" si="2007"/>
        <v/>
      </c>
      <c r="EH2510" s="13" t="str">
        <f t="shared" si="2008"/>
        <v/>
      </c>
      <c r="EI2510" s="13" t="str">
        <f t="shared" si="2009"/>
        <v/>
      </c>
      <c r="EK2510" s="84" t="str">
        <f t="shared" si="2041"/>
        <v/>
      </c>
      <c r="EM2510" s="13" t="str">
        <f t="shared" si="2042"/>
        <v/>
      </c>
      <c r="EO2510" s="13" t="str">
        <f t="shared" si="2043"/>
        <v/>
      </c>
      <c r="EQ2510" s="13" t="str">
        <f>IF($EO2510="", "", IF($EQ$8=$EQ$6, COUNTIF($EO$11:$EO$2510, "&gt;"&amp;$EO2510)+1+COUNTIF($EO$11:$EO2510, $EO2510)-1, COUNTIF($EO$11:$EO$2510, "&lt;"&amp;$EO2510)+1+COUNTIF($EO$11:$EO2510, $EO2510)-1))</f>
        <v/>
      </c>
    </row>
    <row r="2511" spans="1:147" x14ac:dyDescent="0.55000000000000004">
      <c r="A2511" s="8"/>
      <c r="B2511" s="8"/>
      <c r="C2511" s="8"/>
      <c r="D2511" s="8"/>
      <c r="E2511" s="8"/>
      <c r="F2511" s="8"/>
      <c r="G2511" s="8"/>
      <c r="H2511" s="8"/>
      <c r="I2511" s="8"/>
      <c r="J2511" s="8"/>
      <c r="K2511" s="8"/>
      <c r="L2511" s="8"/>
      <c r="M2511" s="8"/>
      <c r="N2511" s="8"/>
      <c r="O2511" s="8"/>
      <c r="P2511" s="8"/>
      <c r="Q2511" s="8"/>
      <c r="R2511" s="8"/>
      <c r="S2511" s="8"/>
      <c r="T2511" s="8"/>
      <c r="U2511" s="8"/>
      <c r="V2511" s="8"/>
      <c r="W2511" s="8"/>
      <c r="X2511" s="8"/>
      <c r="Y2511" s="8"/>
      <c r="Z2511" s="8"/>
      <c r="AA2511" s="8"/>
      <c r="AB2511" s="8"/>
      <c r="AC2511" s="8"/>
      <c r="AD2511" s="8"/>
      <c r="AE2511" s="8"/>
      <c r="AF2511" s="8"/>
      <c r="AG2511" s="8"/>
      <c r="AH2511" s="8"/>
      <c r="AI2511" s="8"/>
      <c r="AJ2511" s="8"/>
      <c r="AK2511" s="8"/>
      <c r="AL2511" s="8"/>
      <c r="AM2511" s="8"/>
      <c r="AN2511" s="8"/>
      <c r="AO2511" s="8"/>
      <c r="AP2511" s="8"/>
      <c r="AQ2511" s="8"/>
      <c r="AR2511" s="8"/>
      <c r="AS2511" s="8"/>
      <c r="AT2511" s="8"/>
      <c r="AU2511" s="8"/>
      <c r="AV2511" s="8"/>
      <c r="AW2511" s="8"/>
      <c r="AX2511" s="8"/>
      <c r="AY2511" s="8"/>
      <c r="AZ2511" s="8"/>
      <c r="BA2511" s="8"/>
      <c r="BB2511" s="8"/>
      <c r="BC2511" s="8"/>
      <c r="BD2511" s="8"/>
      <c r="BE2511" s="8"/>
      <c r="BF2511" s="8"/>
      <c r="BG2511" s="8"/>
      <c r="BH2511" s="8"/>
      <c r="BI2511" s="8"/>
      <c r="BJ2511" s="8"/>
      <c r="BK2511" s="8"/>
      <c r="BL2511" s="8"/>
      <c r="BM2511" s="8"/>
      <c r="BN2511" s="8"/>
      <c r="BO2511" s="8"/>
      <c r="BP2511" s="8"/>
      <c r="BQ2511" s="8"/>
      <c r="BR2511" s="8"/>
      <c r="BS2511" s="8"/>
      <c r="BT2511" s="8"/>
      <c r="BU2511" s="8"/>
      <c r="BV2511" s="8"/>
      <c r="BW2511" s="8"/>
      <c r="BX2511" s="8"/>
      <c r="BY2511" s="8"/>
      <c r="BZ2511" s="8"/>
    </row>
  </sheetData>
  <sheetProtection algorithmName="SHA-512" hashValue="L9lzwbVbmc4sQ/DvkSzCriBHGMb1VY6UY/lBS5vlVnuT8+yJUrBn0wpjlD10yUyTa7KBxfcA4VdFJqpwag6VBQ==" saltValue="MWprCod8Jte2+3xBO8m8kg==" spinCount="100000" sheet="1" objects="1" scenarios="1" sort="0" autoFilter="0"/>
  <autoFilter ref="D10:BY2510" xr:uid="{458935B9-E15A-4B5A-8792-4DF72DF92309}">
    <sortState xmlns:xlrd2="http://schemas.microsoft.com/office/spreadsheetml/2017/richdata2" ref="D11:BY2510">
      <sortCondition ref="E10:E2510"/>
    </sortState>
  </autoFilter>
  <mergeCells count="74">
    <mergeCell ref="AA1:AJ1"/>
    <mergeCell ref="AK1:BX1"/>
    <mergeCell ref="AU3:AU9"/>
    <mergeCell ref="AV3:AV9"/>
    <mergeCell ref="AW3:AW9"/>
    <mergeCell ref="AX3:AX9"/>
    <mergeCell ref="AY3:AY9"/>
    <mergeCell ref="AZ3:AZ9"/>
    <mergeCell ref="BA3:BA9"/>
    <mergeCell ref="BB3:BB9"/>
    <mergeCell ref="BU3:BU9"/>
    <mergeCell ref="BV3:BV9"/>
    <mergeCell ref="BW3:BW9"/>
    <mergeCell ref="BX3:BX9"/>
    <mergeCell ref="BM3:BM9"/>
    <mergeCell ref="AA2:AJ2"/>
    <mergeCell ref="B2:E3"/>
    <mergeCell ref="B4:E4"/>
    <mergeCell ref="K1:T1"/>
    <mergeCell ref="W2:Z7"/>
    <mergeCell ref="U2:V7"/>
    <mergeCell ref="I2:J2"/>
    <mergeCell ref="K2:T2"/>
    <mergeCell ref="Q3:Q9"/>
    <mergeCell ref="R3:R9"/>
    <mergeCell ref="S3:S9"/>
    <mergeCell ref="T3:T9"/>
    <mergeCell ref="I3:I9"/>
    <mergeCell ref="J3:J9"/>
    <mergeCell ref="K3:K9"/>
    <mergeCell ref="L3:L9"/>
    <mergeCell ref="M3:M9"/>
    <mergeCell ref="AK2:BX2"/>
    <mergeCell ref="BC3:BC9"/>
    <mergeCell ref="BO3:BO9"/>
    <mergeCell ref="BP3:BP9"/>
    <mergeCell ref="BQ3:BQ9"/>
    <mergeCell ref="BR3:BR9"/>
    <mergeCell ref="BS3:BS9"/>
    <mergeCell ref="BT3:BT9"/>
    <mergeCell ref="BI3:BI9"/>
    <mergeCell ref="BJ3:BJ9"/>
    <mergeCell ref="BK3:BK9"/>
    <mergeCell ref="BL3:BL9"/>
    <mergeCell ref="BN3:BN9"/>
    <mergeCell ref="AS3:AS9"/>
    <mergeCell ref="AT3:AT9"/>
    <mergeCell ref="BE3:BE9"/>
    <mergeCell ref="BF3:BF9"/>
    <mergeCell ref="BG3:BG9"/>
    <mergeCell ref="BH3:BH9"/>
    <mergeCell ref="BD3:BD9"/>
    <mergeCell ref="AM3:AM9"/>
    <mergeCell ref="AN3:AN9"/>
    <mergeCell ref="AO3:AO9"/>
    <mergeCell ref="AP3:AP9"/>
    <mergeCell ref="AQ3:AQ9"/>
    <mergeCell ref="AR3:AR9"/>
    <mergeCell ref="G2:H7"/>
    <mergeCell ref="N3:N9"/>
    <mergeCell ref="O3:O9"/>
    <mergeCell ref="P3:P9"/>
    <mergeCell ref="AL3:AL9"/>
    <mergeCell ref="AA3:AA9"/>
    <mergeCell ref="AB3:AB9"/>
    <mergeCell ref="AC3:AC9"/>
    <mergeCell ref="AD3:AD9"/>
    <mergeCell ref="AE3:AE9"/>
    <mergeCell ref="AF3:AF9"/>
    <mergeCell ref="AG3:AG9"/>
    <mergeCell ref="AH3:AH9"/>
    <mergeCell ref="AI3:AI9"/>
    <mergeCell ref="AJ3:AJ9"/>
    <mergeCell ref="AK3:AK9"/>
  </mergeCells>
  <phoneticPr fontId="4" type="noConversion"/>
  <conditionalFormatting sqref="AA11:BX2510">
    <cfRule type="expression" dxfId="12" priority="1">
      <formula>AA11=$CC$4</formula>
    </cfRule>
    <cfRule type="expression" dxfId="11" priority="2">
      <formula>AA11=$CC$3</formula>
    </cfRule>
  </conditionalFormatting>
  <dataValidations count="4">
    <dataValidation type="list" allowBlank="1" showInputMessage="1" showErrorMessage="1" sqref="K11:T2510" xr:uid="{2CA648B1-7B32-434C-B79B-190D9F7F8143}">
      <formula1>$CC$2:$CC$3</formula1>
    </dataValidation>
    <dataValidation type="list" allowBlank="1" showInputMessage="1" showErrorMessage="1" sqref="AA11:BX2510" xr:uid="{90638C8B-80EB-4DC8-952D-6D786AC3C050}">
      <formula1>$CC$2:$CC$4</formula1>
    </dataValidation>
    <dataValidation type="list" allowBlank="1" showInputMessage="1" showErrorMessage="1" sqref="G11:G2510" xr:uid="{6184133A-FCA5-4C57-9600-7A806D27B32E}">
      <formula1>$CE$2:$CE$6</formula1>
    </dataValidation>
    <dataValidation type="list" allowBlank="1" showInputMessage="1" showErrorMessage="1" sqref="H11:J2510" xr:uid="{4232B083-B0E9-4B3B-9AEF-0A29E070F153}">
      <formula1>$CC$6:$CC$8</formula1>
    </dataValidation>
  </dataValidations>
  <pageMargins left="0.7" right="0.7" top="0.75" bottom="0.75" header="0.3" footer="0.3"/>
  <pageSetup paperSize="9" scale="97" orientation="landscape" verticalDpi="300" r:id="rId1"/>
  <colBreaks count="2" manualBreakCount="2">
    <brk id="76" max="2510" man="1"/>
    <brk id="78"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281647-19A2-4C37-ADF7-E1611569FB3F}">
  <sheetPr>
    <tabColor rgb="FFB42117"/>
  </sheetPr>
  <dimension ref="A1:EQ261"/>
  <sheetViews>
    <sheetView zoomScaleNormal="100" workbookViewId="0">
      <pane xSplit="2" ySplit="10" topLeftCell="C11" activePane="bottomRight" state="frozen"/>
      <selection pane="topRight" activeCell="C1" sqref="C1"/>
      <selection pane="bottomLeft" activeCell="A11" sqref="A11"/>
      <selection pane="bottomRight"/>
    </sheetView>
  </sheetViews>
  <sheetFormatPr defaultColWidth="0" defaultRowHeight="14.4" zeroHeight="1" x14ac:dyDescent="0.55000000000000004"/>
  <cols>
    <col min="1" max="1" width="2.5234375" style="1" customWidth="1"/>
    <col min="2" max="2" width="42.1015625" style="1" customWidth="1"/>
    <col min="3" max="3" width="13.68359375" style="1" customWidth="1"/>
    <col min="4" max="5" width="12.62890625" style="1" customWidth="1"/>
    <col min="6" max="7" width="11.578125" style="1" customWidth="1"/>
    <col min="8" max="10" width="13.68359375" style="1" customWidth="1"/>
    <col min="11" max="12" width="5.26171875" style="1" customWidth="1"/>
    <col min="13" max="15" width="9.47265625" style="1" customWidth="1"/>
    <col min="16" max="56" width="2.5234375" style="1" customWidth="1"/>
    <col min="57" max="57" width="8.83984375" style="1" hidden="1" customWidth="1"/>
    <col min="58" max="58" width="2.5234375" style="1" hidden="1" customWidth="1"/>
    <col min="59" max="59" width="8.83984375" style="1" hidden="1" customWidth="1"/>
    <col min="60" max="60" width="2.5234375" style="1" hidden="1" customWidth="1"/>
    <col min="61" max="61" width="13.68359375" style="1" hidden="1" customWidth="1"/>
    <col min="62" max="62" width="2.5234375" style="1" hidden="1" customWidth="1"/>
    <col min="63" max="63" width="13.68359375" style="1" hidden="1" customWidth="1"/>
    <col min="64" max="64" width="2.5234375" style="1" hidden="1" customWidth="1"/>
    <col min="65" max="65" width="13.68359375" style="1" hidden="1" customWidth="1"/>
    <col min="66" max="66" width="2.5234375" style="1" hidden="1" customWidth="1"/>
    <col min="67" max="75" width="10.5234375" style="1" hidden="1" customWidth="1"/>
    <col min="76" max="77" width="2.5234375" style="1" hidden="1" customWidth="1"/>
    <col min="78" max="80" width="10.5234375" style="1" hidden="1" customWidth="1"/>
    <col min="81" max="81" width="2.5234375" style="1" hidden="1" customWidth="1"/>
    <col min="82" max="82" width="15.7890625" style="1" hidden="1" customWidth="1"/>
    <col min="83" max="83" width="2.5234375" style="1" hidden="1" customWidth="1"/>
    <col min="84" max="85" width="10.5234375" style="1" hidden="1" customWidth="1"/>
    <col min="86" max="86" width="2.5234375" style="1" hidden="1" customWidth="1"/>
    <col min="87" max="137" width="8.83984375" style="1" hidden="1" customWidth="1"/>
    <col min="138" max="138" width="2.5234375" style="1" hidden="1" customWidth="1"/>
    <col min="139" max="139" width="8.83984375" style="1" hidden="1" customWidth="1"/>
    <col min="140" max="140" width="2.5234375" style="1" hidden="1" customWidth="1"/>
    <col min="141" max="142" width="11.578125" style="1" hidden="1" customWidth="1"/>
    <col min="143" max="143" width="2.5234375" style="1" hidden="1" customWidth="1"/>
    <col min="144" max="144" width="11.578125" style="1" hidden="1" customWidth="1"/>
    <col min="145" max="145" width="2.5234375" style="1" hidden="1" customWidth="1"/>
    <col min="146" max="146" width="15.7890625" style="1" hidden="1" customWidth="1"/>
    <col min="147" max="147" width="2.5234375" style="1" hidden="1" customWidth="1"/>
    <col min="148" max="16384" width="8.83984375" style="1" hidden="1"/>
  </cols>
  <sheetData>
    <row r="1" spans="1:146" x14ac:dyDescent="0.55000000000000004">
      <c r="A1" s="8"/>
      <c r="B1" s="8"/>
      <c r="C1" s="8"/>
      <c r="D1" s="8"/>
      <c r="E1" s="8"/>
      <c r="F1" s="8"/>
      <c r="G1" s="8"/>
      <c r="H1" s="8"/>
      <c r="I1" s="8"/>
      <c r="J1" s="8"/>
      <c r="K1" s="8"/>
      <c r="L1" s="8"/>
      <c r="M1" s="8"/>
      <c r="N1" s="8"/>
      <c r="O1" s="8"/>
      <c r="P1" s="230" t="s">
        <v>39</v>
      </c>
      <c r="Q1" s="230"/>
      <c r="R1" s="230"/>
      <c r="S1" s="230"/>
      <c r="T1" s="230"/>
      <c r="U1" s="230"/>
      <c r="V1" s="230"/>
      <c r="W1" s="230"/>
      <c r="X1" s="230"/>
      <c r="Y1" s="230"/>
      <c r="Z1" s="230"/>
      <c r="AA1" s="230"/>
      <c r="AB1" s="230"/>
      <c r="AC1" s="230"/>
      <c r="AD1" s="230"/>
      <c r="AE1" s="230"/>
      <c r="AF1" s="230"/>
      <c r="AG1" s="230"/>
      <c r="AH1" s="230"/>
      <c r="AI1" s="230"/>
      <c r="AJ1" s="230"/>
      <c r="AK1" s="230"/>
      <c r="AL1" s="230"/>
      <c r="AM1" s="230"/>
      <c r="AN1" s="230"/>
      <c r="AO1" s="230"/>
      <c r="AP1" s="230"/>
      <c r="AQ1" s="230"/>
      <c r="AR1" s="230"/>
      <c r="AS1" s="230"/>
      <c r="AT1" s="230"/>
      <c r="AU1" s="230"/>
      <c r="AV1" s="230"/>
      <c r="AW1" s="230"/>
      <c r="AX1" s="230"/>
      <c r="AY1" s="230"/>
      <c r="AZ1" s="230"/>
      <c r="BA1" s="230"/>
      <c r="BB1" s="230"/>
      <c r="BC1" s="230"/>
      <c r="BD1" s="8"/>
    </row>
    <row r="2" spans="1:146" x14ac:dyDescent="0.55000000000000004">
      <c r="A2" s="8"/>
      <c r="B2" s="223" t="s">
        <v>29</v>
      </c>
      <c r="C2" s="224"/>
      <c r="D2" s="225"/>
      <c r="E2" s="8"/>
      <c r="F2" s="8"/>
      <c r="G2" s="199" t="s">
        <v>31</v>
      </c>
      <c r="H2" s="200"/>
      <c r="I2" s="201"/>
      <c r="J2" s="17"/>
      <c r="K2" s="240" t="s">
        <v>12</v>
      </c>
      <c r="L2" s="241"/>
      <c r="M2" s="199" t="s">
        <v>30</v>
      </c>
      <c r="N2" s="200"/>
      <c r="O2" s="201"/>
      <c r="P2" s="171" t="s">
        <v>14</v>
      </c>
      <c r="Q2" s="172"/>
      <c r="R2" s="172"/>
      <c r="S2" s="172"/>
      <c r="T2" s="172"/>
      <c r="U2" s="172"/>
      <c r="V2" s="172"/>
      <c r="W2" s="172"/>
      <c r="X2" s="172"/>
      <c r="Y2" s="172"/>
      <c r="Z2" s="172"/>
      <c r="AA2" s="172"/>
      <c r="AB2" s="172"/>
      <c r="AC2" s="172"/>
      <c r="AD2" s="172"/>
      <c r="AE2" s="172"/>
      <c r="AF2" s="172"/>
      <c r="AG2" s="172"/>
      <c r="AH2" s="172"/>
      <c r="AI2" s="172"/>
      <c r="AJ2" s="172"/>
      <c r="AK2" s="172"/>
      <c r="AL2" s="172"/>
      <c r="AM2" s="172"/>
      <c r="AN2" s="172"/>
      <c r="AO2" s="172"/>
      <c r="AP2" s="172"/>
      <c r="AQ2" s="172"/>
      <c r="AR2" s="172"/>
      <c r="AS2" s="172"/>
      <c r="AT2" s="172"/>
      <c r="AU2" s="172"/>
      <c r="AV2" s="172"/>
      <c r="AW2" s="172"/>
      <c r="AX2" s="172"/>
      <c r="AY2" s="172"/>
      <c r="AZ2" s="172"/>
      <c r="BA2" s="172"/>
      <c r="BB2" s="172"/>
      <c r="BC2" s="173"/>
      <c r="BD2" s="8"/>
      <c r="BG2" s="11"/>
      <c r="CD2" s="67" t="s">
        <v>0</v>
      </c>
      <c r="CI2" s="67" t="str">
        <f>$G$9</f>
        <v>Sold Date</v>
      </c>
      <c r="CJ2" s="67" t="str">
        <f>$H$9</f>
        <v>Price</v>
      </c>
      <c r="CK2" s="67"/>
      <c r="CL2" s="67"/>
      <c r="CM2" s="67" t="str">
        <f>$K$3</f>
        <v>Property to Sell</v>
      </c>
      <c r="CN2" s="67" t="str">
        <f>$L$3</f>
        <v>Cash Buyer</v>
      </c>
      <c r="CO2" s="67" t="str">
        <f>$M$9</f>
        <v>Bathroom</v>
      </c>
      <c r="CP2" s="67" t="str">
        <f>$N$9</f>
        <v>Reception</v>
      </c>
      <c r="CQ2" s="67" t="str">
        <f>$O$9</f>
        <v>Bedrooms</v>
      </c>
      <c r="CR2" s="67" t="s">
        <v>58</v>
      </c>
      <c r="CS2" s="67" t="str">
        <f>$P$3</f>
        <v>Bath</v>
      </c>
      <c r="CT2" s="67" t="str">
        <f>$Q$3</f>
        <v>Downstairs Toilet</v>
      </c>
      <c r="CU2" s="67" t="str">
        <f>$R$3</f>
        <v>Fireplace</v>
      </c>
      <c r="CV2" s="67" t="str">
        <f>$S$3</f>
        <v>Garage</v>
      </c>
      <c r="CW2" s="67" t="str">
        <f>$T$3</f>
        <v>Garden</v>
      </c>
      <c r="CX2" s="67" t="str">
        <f>$U$3</f>
        <v>Shower</v>
      </c>
      <c r="CY2" s="67" t="str">
        <f>$V$3</f>
        <v>White Goods</v>
      </c>
      <c r="CZ2" s="67" t="str">
        <f>$W$3</f>
        <v/>
      </c>
      <c r="DA2" s="67" t="str">
        <f>$X$3</f>
        <v/>
      </c>
      <c r="DB2" s="67" t="str">
        <f>$Y$3</f>
        <v/>
      </c>
      <c r="DC2" s="67" t="str">
        <f>$Z$3</f>
        <v/>
      </c>
      <c r="DD2" s="67" t="str">
        <f>$AA$3</f>
        <v/>
      </c>
      <c r="DE2" s="67" t="str">
        <f>$AB$3</f>
        <v/>
      </c>
      <c r="DF2" s="67" t="str">
        <f>$AC$3</f>
        <v/>
      </c>
      <c r="DG2" s="67" t="str">
        <f>$AD$3</f>
        <v/>
      </c>
      <c r="DH2" s="67" t="str">
        <f>$AE$3</f>
        <v/>
      </c>
      <c r="DI2" s="67" t="str">
        <f>$AF$3</f>
        <v/>
      </c>
      <c r="DJ2" s="67" t="str">
        <f>$AG$3</f>
        <v/>
      </c>
      <c r="DK2" s="67" t="str">
        <f>$AH$3</f>
        <v/>
      </c>
      <c r="DL2" s="67" t="str">
        <f>$AI$3</f>
        <v/>
      </c>
      <c r="DM2" s="67" t="str">
        <f>$AJ$3</f>
        <v/>
      </c>
      <c r="DN2" s="67" t="str">
        <f>$AK$3</f>
        <v/>
      </c>
      <c r="DO2" s="67" t="str">
        <f>$AL$3</f>
        <v/>
      </c>
      <c r="DP2" s="67" t="str">
        <f>$AM$3</f>
        <v/>
      </c>
      <c r="DQ2" s="67" t="str">
        <f>$AN$3</f>
        <v/>
      </c>
      <c r="DR2" s="67" t="str">
        <f>$AO$3</f>
        <v/>
      </c>
      <c r="DS2" s="67" t="str">
        <f>$AP$3</f>
        <v/>
      </c>
      <c r="DT2" s="67" t="str">
        <f>$AQ$3</f>
        <v/>
      </c>
      <c r="DU2" s="67" t="str">
        <f>$AR$3</f>
        <v/>
      </c>
      <c r="DV2" s="67" t="str">
        <f>$AS$3</f>
        <v/>
      </c>
      <c r="DW2" s="67" t="str">
        <f>$AT$3</f>
        <v/>
      </c>
      <c r="DX2" s="67" t="str">
        <f>$AU$3</f>
        <v/>
      </c>
      <c r="DY2" s="67" t="str">
        <f>$AV$3</f>
        <v/>
      </c>
      <c r="DZ2" s="67" t="str">
        <f>$AW$3</f>
        <v/>
      </c>
      <c r="EA2" s="67" t="str">
        <f>$AX$3</f>
        <v/>
      </c>
      <c r="EB2" s="67" t="str">
        <f>$AY$3</f>
        <v/>
      </c>
      <c r="EC2" s="67" t="str">
        <f>$AZ$3</f>
        <v/>
      </c>
      <c r="ED2" s="67" t="str">
        <f>$BA$3</f>
        <v/>
      </c>
      <c r="EE2" s="67" t="str">
        <f>$BB$3</f>
        <v/>
      </c>
      <c r="EF2" s="67" t="str">
        <f>$BC$3</f>
        <v/>
      </c>
      <c r="EG2" s="67" t="s">
        <v>46</v>
      </c>
      <c r="EP2" s="18" t="str">
        <f>IF($CD$3="", "", IF(IFERROR(INDEX('Buyer List &amp; Requirements'!G$11:G$2510, MATCH($CD$3, 'Buyer List &amp; Requirements'!$D$11:$D$2510, 0)), "")="", $EP$4, IFERROR(INDEX('Buyer List &amp; Requirements'!G$11:G$2510, MATCH($CD$3, 'Buyer List &amp; Requirements'!$D$11:$D$2510, 0)), "")))</f>
        <v/>
      </c>
    </row>
    <row r="3" spans="1:146" x14ac:dyDescent="0.55000000000000004">
      <c r="A3" s="8"/>
      <c r="B3" s="226"/>
      <c r="C3" s="227"/>
      <c r="D3" s="228"/>
      <c r="E3" s="8"/>
      <c r="F3" s="8"/>
      <c r="G3" s="202"/>
      <c r="H3" s="203"/>
      <c r="I3" s="204"/>
      <c r="J3" s="17"/>
      <c r="K3" s="221" t="s">
        <v>3</v>
      </c>
      <c r="L3" s="221" t="s">
        <v>4</v>
      </c>
      <c r="M3" s="202"/>
      <c r="N3" s="203"/>
      <c r="O3" s="204"/>
      <c r="P3" s="221" t="str">
        <f>'Buyer List &amp; Requirements'!AK$3</f>
        <v>Bath</v>
      </c>
      <c r="Q3" s="221" t="str">
        <f>'Buyer List &amp; Requirements'!AL$3</f>
        <v>Downstairs Toilet</v>
      </c>
      <c r="R3" s="221" t="str">
        <f>'Buyer List &amp; Requirements'!AM$3</f>
        <v>Fireplace</v>
      </c>
      <c r="S3" s="221" t="str">
        <f>'Buyer List &amp; Requirements'!AN$3</f>
        <v>Garage</v>
      </c>
      <c r="T3" s="221" t="str">
        <f>'Buyer List &amp; Requirements'!AO$3</f>
        <v>Garden</v>
      </c>
      <c r="U3" s="221" t="str">
        <f>'Buyer List &amp; Requirements'!AP$3</f>
        <v>Shower</v>
      </c>
      <c r="V3" s="221" t="str">
        <f>'Buyer List &amp; Requirements'!AQ$3</f>
        <v>White Goods</v>
      </c>
      <c r="W3" s="221" t="str">
        <f>'Buyer List &amp; Requirements'!AR$3</f>
        <v/>
      </c>
      <c r="X3" s="221" t="str">
        <f>'Buyer List &amp; Requirements'!AS$3</f>
        <v/>
      </c>
      <c r="Y3" s="221" t="str">
        <f>'Buyer List &amp; Requirements'!AT$3</f>
        <v/>
      </c>
      <c r="Z3" s="221" t="str">
        <f>'Buyer List &amp; Requirements'!AU$3</f>
        <v/>
      </c>
      <c r="AA3" s="221" t="str">
        <f>'Buyer List &amp; Requirements'!AV$3</f>
        <v/>
      </c>
      <c r="AB3" s="221" t="str">
        <f>'Buyer List &amp; Requirements'!AW$3</f>
        <v/>
      </c>
      <c r="AC3" s="221" t="str">
        <f>'Buyer List &amp; Requirements'!AX$3</f>
        <v/>
      </c>
      <c r="AD3" s="221" t="str">
        <f>'Buyer List &amp; Requirements'!AY$3</f>
        <v/>
      </c>
      <c r="AE3" s="221" t="str">
        <f>'Buyer List &amp; Requirements'!AZ$3</f>
        <v/>
      </c>
      <c r="AF3" s="221" t="str">
        <f>'Buyer List &amp; Requirements'!BA$3</f>
        <v/>
      </c>
      <c r="AG3" s="221" t="str">
        <f>'Buyer List &amp; Requirements'!BB$3</f>
        <v/>
      </c>
      <c r="AH3" s="221" t="str">
        <f>'Buyer List &amp; Requirements'!BC$3</f>
        <v/>
      </c>
      <c r="AI3" s="221" t="str">
        <f>'Buyer List &amp; Requirements'!BD$3</f>
        <v/>
      </c>
      <c r="AJ3" s="221" t="str">
        <f>'Buyer List &amp; Requirements'!BE$3</f>
        <v/>
      </c>
      <c r="AK3" s="221" t="str">
        <f>'Buyer List &amp; Requirements'!BF$3</f>
        <v/>
      </c>
      <c r="AL3" s="221" t="str">
        <f>'Buyer List &amp; Requirements'!BG$3</f>
        <v/>
      </c>
      <c r="AM3" s="221" t="str">
        <f>'Buyer List &amp; Requirements'!BH$3</f>
        <v/>
      </c>
      <c r="AN3" s="221" t="str">
        <f>'Buyer List &amp; Requirements'!BI$3</f>
        <v/>
      </c>
      <c r="AO3" s="221" t="str">
        <f>'Buyer List &amp; Requirements'!BJ$3</f>
        <v/>
      </c>
      <c r="AP3" s="221" t="str">
        <f>'Buyer List &amp; Requirements'!BK$3</f>
        <v/>
      </c>
      <c r="AQ3" s="221" t="str">
        <f>'Buyer List &amp; Requirements'!BL$3</f>
        <v/>
      </c>
      <c r="AR3" s="221" t="str">
        <f>'Buyer List &amp; Requirements'!BM$3</f>
        <v/>
      </c>
      <c r="AS3" s="221" t="str">
        <f>'Buyer List &amp; Requirements'!BN$3</f>
        <v/>
      </c>
      <c r="AT3" s="221" t="str">
        <f>'Buyer List &amp; Requirements'!BO$3</f>
        <v/>
      </c>
      <c r="AU3" s="221" t="str">
        <f>'Buyer List &amp; Requirements'!BP$3</f>
        <v/>
      </c>
      <c r="AV3" s="221" t="str">
        <f>'Buyer List &amp; Requirements'!BQ$3</f>
        <v/>
      </c>
      <c r="AW3" s="221" t="str">
        <f>'Buyer List &amp; Requirements'!BR$3</f>
        <v/>
      </c>
      <c r="AX3" s="221" t="str">
        <f>'Buyer List &amp; Requirements'!BS$3</f>
        <v/>
      </c>
      <c r="AY3" s="221" t="str">
        <f>'Buyer List &amp; Requirements'!BT$3</f>
        <v/>
      </c>
      <c r="AZ3" s="221" t="str">
        <f>'Buyer List &amp; Requirements'!BU$3</f>
        <v/>
      </c>
      <c r="BA3" s="221" t="str">
        <f>'Buyer List &amp; Requirements'!BV$3</f>
        <v/>
      </c>
      <c r="BB3" s="221" t="str">
        <f>'Buyer List &amp; Requirements'!BW$3</f>
        <v/>
      </c>
      <c r="BC3" s="221" t="str">
        <f>'Buyer List &amp; Requirements'!BX$3</f>
        <v/>
      </c>
      <c r="BD3" s="8"/>
      <c r="BG3" s="11" t="s">
        <v>32</v>
      </c>
      <c r="BO3" s="11" t="s">
        <v>40</v>
      </c>
      <c r="BP3" s="26"/>
      <c r="CD3" s="98" t="str">
        <f>IF('Buyer Report'!$Y$2="", "", 'Buyer Report'!$Y$2)</f>
        <v/>
      </c>
      <c r="CI3" s="88" t="str">
        <f>IF($CD$3="", "", IF(IFERROR(INDEX('Buyer List &amp; Requirements'!$H$11:$H$2510, MATCH($CD$3, 'Buyer List &amp; Requirements'!$D$11:$D$2510, 0)), "")="", "", IFERROR(INDEX('Buyer List &amp; Requirements'!$H$11:$H$2510, MATCH($CD$3, 'Buyer List &amp; Requirements'!$D$11:$D$2510, 0)), "")))</f>
        <v/>
      </c>
      <c r="CJ3" s="91" t="str">
        <f>IF($CD$3="", "", IF(IFERROR(INDEX('Buyer List &amp; Requirements'!$U$11:$U$2510, MATCH($CD$3, 'Buyer List &amp; Requirements'!$D$11:$D$2510, 0)), "")="", "", IFERROR(INDEX('Buyer List &amp; Requirements'!$U$11:$U$2510, MATCH($CD$3, 'Buyer List &amp; Requirements'!$D$11:$D$2510, 0)), "")))</f>
        <v/>
      </c>
      <c r="CK3" s="89"/>
      <c r="CL3" s="89"/>
      <c r="CM3" s="89" t="str">
        <f>IF($CD$3="", "", IF(IFERROR(INDEX('Buyer List &amp; Requirements'!I$11:I$2510, MATCH($CD$3, 'Buyer List &amp; Requirements'!$D$11:$D$2510, 0)), "")="", "", IFERROR(INDEX('Buyer List &amp; Requirements'!I$11:I$2510, MATCH($CD$3, 'Buyer List &amp; Requirements'!$D$11:$D$2510, 0)), "")))</f>
        <v/>
      </c>
      <c r="CN3" s="89" t="str">
        <f>IF($CD$3="", "", IF(IFERROR(INDEX('Buyer List &amp; Requirements'!J$11:J$2510, MATCH($CD$3, 'Buyer List &amp; Requirements'!$D$11:$D$2510, 0)), "")="", "", IFERROR(INDEX('Buyer List &amp; Requirements'!J$11:J$2510, MATCH($CD$3, 'Buyer List &amp; Requirements'!$D$11:$D$2510, 0)), "")))</f>
        <v/>
      </c>
      <c r="CO3" s="89" t="str">
        <f>IF($CD$3="", "", IF(IFERROR(INDEX('Buyer List &amp; Requirements'!W$11:W$2510, MATCH($CD$3, 'Buyer List &amp; Requirements'!$D$11:$D$2510, 0)), "")="", 0, IFERROR(INDEX('Buyer List &amp; Requirements'!W$11:W$2510, MATCH($CD$3, 'Buyer List &amp; Requirements'!$D$11:$D$2510, 0)), "")))</f>
        <v/>
      </c>
      <c r="CP3" s="89" t="str">
        <f>IF($CD$3="", "", IF(IFERROR(INDEX('Buyer List &amp; Requirements'!X$11:X$2510, MATCH($CD$3, 'Buyer List &amp; Requirements'!$D$11:$D$2510, 0)), "")="", 0, IFERROR(INDEX('Buyer List &amp; Requirements'!X$11:X$2510, MATCH($CD$3, 'Buyer List &amp; Requirements'!$D$11:$D$2510, 0)), "")))</f>
        <v/>
      </c>
      <c r="CQ3" s="89" t="str">
        <f>IF($CD$3="", "", IF(IFERROR(INDEX('Buyer List &amp; Requirements'!Y$11:Y$2510, MATCH($CD$3, 'Buyer List &amp; Requirements'!$D$11:$D$2510, 0)), "")="", 0, IFERROR(INDEX('Buyer List &amp; Requirements'!Y$11:Y$2510, MATCH($CD$3, 'Buyer List &amp; Requirements'!$D$11:$D$2510, 0)), "")))</f>
        <v/>
      </c>
      <c r="CR3" s="89" t="str">
        <f>IF($CD$3="", "", IF(IFERROR(INDEX('Buyer List &amp; Requirements'!Z$11:Z$2510, MATCH($CD$3, 'Buyer List &amp; Requirements'!$D$11:$D$2510, 0)), "")="", SUM($CP$3:$CQ$3), IFERROR(SUM($CP$3:$CQ$3)+INDEX('Buyer List &amp; Requirements'!Z$11:Z$2510, MATCH($CD$3, 'Buyer List &amp; Requirements'!$D$11:$D$2510, 0)), "")))</f>
        <v/>
      </c>
      <c r="CS3" s="89" t="str">
        <f>IF(OR($CD$3="", CS$2=""), "", IF(IFERROR(INDEX('Buyer List &amp; Requirements'!AK$11:AK$2510, MATCH($CD$3, 'Buyer List &amp; Requirements'!$D$11:$D$2510, 0)), "")="", "", IFERROR(INDEX('Buyer List &amp; Requirements'!AK$11:AK$2510, MATCH($CD$3, 'Buyer List &amp; Requirements'!$D$11:$D$2510, 0)), "")))</f>
        <v/>
      </c>
      <c r="CT3" s="89" t="str">
        <f>IF(OR($CD$3="", CT$2=""), "", IF(IFERROR(INDEX('Buyer List &amp; Requirements'!AL$11:AL$2510, MATCH($CD$3, 'Buyer List &amp; Requirements'!$D$11:$D$2510, 0)), "")="", "", IFERROR(INDEX('Buyer List &amp; Requirements'!AL$11:AL$2510, MATCH($CD$3, 'Buyer List &amp; Requirements'!$D$11:$D$2510, 0)), "")))</f>
        <v/>
      </c>
      <c r="CU3" s="89" t="str">
        <f>IF(OR($CD$3="", CU$2=""), "", IF(IFERROR(INDEX('Buyer List &amp; Requirements'!AM$11:AM$2510, MATCH($CD$3, 'Buyer List &amp; Requirements'!$D$11:$D$2510, 0)), "")="", "", IFERROR(INDEX('Buyer List &amp; Requirements'!AM$11:AM$2510, MATCH($CD$3, 'Buyer List &amp; Requirements'!$D$11:$D$2510, 0)), "")))</f>
        <v/>
      </c>
      <c r="CV3" s="89" t="str">
        <f>IF(OR($CD$3="", CV$2=""), "", IF(IFERROR(INDEX('Buyer List &amp; Requirements'!AN$11:AN$2510, MATCH($CD$3, 'Buyer List &amp; Requirements'!$D$11:$D$2510, 0)), "")="", "", IFERROR(INDEX('Buyer List &amp; Requirements'!AN$11:AN$2510, MATCH($CD$3, 'Buyer List &amp; Requirements'!$D$11:$D$2510, 0)), "")))</f>
        <v/>
      </c>
      <c r="CW3" s="89" t="str">
        <f>IF(OR($CD$3="", CW$2=""), "", IF(IFERROR(INDEX('Buyer List &amp; Requirements'!AO$11:AO$2510, MATCH($CD$3, 'Buyer List &amp; Requirements'!$D$11:$D$2510, 0)), "")="", "", IFERROR(INDEX('Buyer List &amp; Requirements'!AO$11:AO$2510, MATCH($CD$3, 'Buyer List &amp; Requirements'!$D$11:$D$2510, 0)), "")))</f>
        <v/>
      </c>
      <c r="CX3" s="89" t="str">
        <f>IF(OR($CD$3="", CX$2=""), "", IF(IFERROR(INDEX('Buyer List &amp; Requirements'!AP$11:AP$2510, MATCH($CD$3, 'Buyer List &amp; Requirements'!$D$11:$D$2510, 0)), "")="", "", IFERROR(INDEX('Buyer List &amp; Requirements'!AP$11:AP$2510, MATCH($CD$3, 'Buyer List &amp; Requirements'!$D$11:$D$2510, 0)), "")))</f>
        <v/>
      </c>
      <c r="CY3" s="89" t="str">
        <f>IF(OR($CD$3="", CY$2=""), "", IF(IFERROR(INDEX('Buyer List &amp; Requirements'!AQ$11:AQ$2510, MATCH($CD$3, 'Buyer List &amp; Requirements'!$D$11:$D$2510, 0)), "")="", "", IFERROR(INDEX('Buyer List &amp; Requirements'!AQ$11:AQ$2510, MATCH($CD$3, 'Buyer List &amp; Requirements'!$D$11:$D$2510, 0)), "")))</f>
        <v/>
      </c>
      <c r="CZ3" s="89" t="str">
        <f>IF(OR($CD$3="", CZ$2=""), "", IF(IFERROR(INDEX('Buyer List &amp; Requirements'!AR$11:AR$2510, MATCH($CD$3, 'Buyer List &amp; Requirements'!$D$11:$D$2510, 0)), "")="", "", IFERROR(INDEX('Buyer List &amp; Requirements'!AR$11:AR$2510, MATCH($CD$3, 'Buyer List &amp; Requirements'!$D$11:$D$2510, 0)), "")))</f>
        <v/>
      </c>
      <c r="DA3" s="89" t="str">
        <f>IF(OR($CD$3="", DA$2=""), "", IF(IFERROR(INDEX('Buyer List &amp; Requirements'!AS$11:AS$2510, MATCH($CD$3, 'Buyer List &amp; Requirements'!$D$11:$D$2510, 0)), "")="", "", IFERROR(INDEX('Buyer List &amp; Requirements'!AS$11:AS$2510, MATCH($CD$3, 'Buyer List &amp; Requirements'!$D$11:$D$2510, 0)), "")))</f>
        <v/>
      </c>
      <c r="DB3" s="89" t="str">
        <f>IF(OR($CD$3="", DB$2=""), "", IF(IFERROR(INDEX('Buyer List &amp; Requirements'!AT$11:AT$2510, MATCH($CD$3, 'Buyer List &amp; Requirements'!$D$11:$D$2510, 0)), "")="", "", IFERROR(INDEX('Buyer List &amp; Requirements'!AT$11:AT$2510, MATCH($CD$3, 'Buyer List &amp; Requirements'!$D$11:$D$2510, 0)), "")))</f>
        <v/>
      </c>
      <c r="DC3" s="89" t="str">
        <f>IF(OR($CD$3="", DC$2=""), "", IF(IFERROR(INDEX('Buyer List &amp; Requirements'!AU$11:AU$2510, MATCH($CD$3, 'Buyer List &amp; Requirements'!$D$11:$D$2510, 0)), "")="", "", IFERROR(INDEX('Buyer List &amp; Requirements'!AU$11:AU$2510, MATCH($CD$3, 'Buyer List &amp; Requirements'!$D$11:$D$2510, 0)), "")))</f>
        <v/>
      </c>
      <c r="DD3" s="89" t="str">
        <f>IF(OR($CD$3="", DD$2=""), "", IF(IFERROR(INDEX('Buyer List &amp; Requirements'!AV$11:AV$2510, MATCH($CD$3, 'Buyer List &amp; Requirements'!$D$11:$D$2510, 0)), "")="", "", IFERROR(INDEX('Buyer List &amp; Requirements'!AV$11:AV$2510, MATCH($CD$3, 'Buyer List &amp; Requirements'!$D$11:$D$2510, 0)), "")))</f>
        <v/>
      </c>
      <c r="DE3" s="89" t="str">
        <f>IF(OR($CD$3="", DE$2=""), "", IF(IFERROR(INDEX('Buyer List &amp; Requirements'!AW$11:AW$2510, MATCH($CD$3, 'Buyer List &amp; Requirements'!$D$11:$D$2510, 0)), "")="", "", IFERROR(INDEX('Buyer List &amp; Requirements'!AW$11:AW$2510, MATCH($CD$3, 'Buyer List &amp; Requirements'!$D$11:$D$2510, 0)), "")))</f>
        <v/>
      </c>
      <c r="DF3" s="89" t="str">
        <f>IF(OR($CD$3="", DF$2=""), "", IF(IFERROR(INDEX('Buyer List &amp; Requirements'!AX$11:AX$2510, MATCH($CD$3, 'Buyer List &amp; Requirements'!$D$11:$D$2510, 0)), "")="", "", IFERROR(INDEX('Buyer List &amp; Requirements'!AX$11:AX$2510, MATCH($CD$3, 'Buyer List &amp; Requirements'!$D$11:$D$2510, 0)), "")))</f>
        <v/>
      </c>
      <c r="DG3" s="89" t="str">
        <f>IF(OR($CD$3="", DG$2=""), "", IF(IFERROR(INDEX('Buyer List &amp; Requirements'!AY$11:AY$2510, MATCH($CD$3, 'Buyer List &amp; Requirements'!$D$11:$D$2510, 0)), "")="", "", IFERROR(INDEX('Buyer List &amp; Requirements'!AY$11:AY$2510, MATCH($CD$3, 'Buyer List &amp; Requirements'!$D$11:$D$2510, 0)), "")))</f>
        <v/>
      </c>
      <c r="DH3" s="89" t="str">
        <f>IF(OR($CD$3="", DH$2=""), "", IF(IFERROR(INDEX('Buyer List &amp; Requirements'!AZ$11:AZ$2510, MATCH($CD$3, 'Buyer List &amp; Requirements'!$D$11:$D$2510, 0)), "")="", "", IFERROR(INDEX('Buyer List &amp; Requirements'!AZ$11:AZ$2510, MATCH($CD$3, 'Buyer List &amp; Requirements'!$D$11:$D$2510, 0)), "")))</f>
        <v/>
      </c>
      <c r="DI3" s="89" t="str">
        <f>IF(OR($CD$3="", DI$2=""), "", IF(IFERROR(INDEX('Buyer List &amp; Requirements'!BA$11:BA$2510, MATCH($CD$3, 'Buyer List &amp; Requirements'!$D$11:$D$2510, 0)), "")="", "", IFERROR(INDEX('Buyer List &amp; Requirements'!BA$11:BA$2510, MATCH($CD$3, 'Buyer List &amp; Requirements'!$D$11:$D$2510, 0)), "")))</f>
        <v/>
      </c>
      <c r="DJ3" s="89" t="str">
        <f>IF(OR($CD$3="", DJ$2=""), "", IF(IFERROR(INDEX('Buyer List &amp; Requirements'!BB$11:BB$2510, MATCH($CD$3, 'Buyer List &amp; Requirements'!$D$11:$D$2510, 0)), "")="", "", IFERROR(INDEX('Buyer List &amp; Requirements'!BB$11:BB$2510, MATCH($CD$3, 'Buyer List &amp; Requirements'!$D$11:$D$2510, 0)), "")))</f>
        <v/>
      </c>
      <c r="DK3" s="89" t="str">
        <f>IF(OR($CD$3="", DK$2=""), "", IF(IFERROR(INDEX('Buyer List &amp; Requirements'!BC$11:BC$2510, MATCH($CD$3, 'Buyer List &amp; Requirements'!$D$11:$D$2510, 0)), "")="", "", IFERROR(INDEX('Buyer List &amp; Requirements'!BC$11:BC$2510, MATCH($CD$3, 'Buyer List &amp; Requirements'!$D$11:$D$2510, 0)), "")))</f>
        <v/>
      </c>
      <c r="DL3" s="89" t="str">
        <f>IF(OR($CD$3="", DL$2=""), "", IF(IFERROR(INDEX('Buyer List &amp; Requirements'!BD$11:BD$2510, MATCH($CD$3, 'Buyer List &amp; Requirements'!$D$11:$D$2510, 0)), "")="", "", IFERROR(INDEX('Buyer List &amp; Requirements'!BD$11:BD$2510, MATCH($CD$3, 'Buyer List &amp; Requirements'!$D$11:$D$2510, 0)), "")))</f>
        <v/>
      </c>
      <c r="DM3" s="89" t="str">
        <f>IF(OR($CD$3="", DM$2=""), "", IF(IFERROR(INDEX('Buyer List &amp; Requirements'!BE$11:BE$2510, MATCH($CD$3, 'Buyer List &amp; Requirements'!$D$11:$D$2510, 0)), "")="", "", IFERROR(INDEX('Buyer List &amp; Requirements'!BE$11:BE$2510, MATCH($CD$3, 'Buyer List &amp; Requirements'!$D$11:$D$2510, 0)), "")))</f>
        <v/>
      </c>
      <c r="DN3" s="89" t="str">
        <f>IF(OR($CD$3="", DN$2=""), "", IF(IFERROR(INDEX('Buyer List &amp; Requirements'!BF$11:BF$2510, MATCH($CD$3, 'Buyer List &amp; Requirements'!$D$11:$D$2510, 0)), "")="", "", IFERROR(INDEX('Buyer List &amp; Requirements'!BF$11:BF$2510, MATCH($CD$3, 'Buyer List &amp; Requirements'!$D$11:$D$2510, 0)), "")))</f>
        <v/>
      </c>
      <c r="DO3" s="89" t="str">
        <f>IF(OR($CD$3="", DO$2=""), "", IF(IFERROR(INDEX('Buyer List &amp; Requirements'!BG$11:BG$2510, MATCH($CD$3, 'Buyer List &amp; Requirements'!$D$11:$D$2510, 0)), "")="", "", IFERROR(INDEX('Buyer List &amp; Requirements'!BG$11:BG$2510, MATCH($CD$3, 'Buyer List &amp; Requirements'!$D$11:$D$2510, 0)), "")))</f>
        <v/>
      </c>
      <c r="DP3" s="89" t="str">
        <f>IF(OR($CD$3="", DP$2=""), "", IF(IFERROR(INDEX('Buyer List &amp; Requirements'!BH$11:BH$2510, MATCH($CD$3, 'Buyer List &amp; Requirements'!$D$11:$D$2510, 0)), "")="", "", IFERROR(INDEX('Buyer List &amp; Requirements'!BH$11:BH$2510, MATCH($CD$3, 'Buyer List &amp; Requirements'!$D$11:$D$2510, 0)), "")))</f>
        <v/>
      </c>
      <c r="DQ3" s="89" t="str">
        <f>IF(OR($CD$3="", DQ$2=""), "", IF(IFERROR(INDEX('Buyer List &amp; Requirements'!BI$11:BI$2510, MATCH($CD$3, 'Buyer List &amp; Requirements'!$D$11:$D$2510, 0)), "")="", "", IFERROR(INDEX('Buyer List &amp; Requirements'!BI$11:BI$2510, MATCH($CD$3, 'Buyer List &amp; Requirements'!$D$11:$D$2510, 0)), "")))</f>
        <v/>
      </c>
      <c r="DR3" s="89" t="str">
        <f>IF(OR($CD$3="", DR$2=""), "", IF(IFERROR(INDEX('Buyer List &amp; Requirements'!BJ$11:BJ$2510, MATCH($CD$3, 'Buyer List &amp; Requirements'!$D$11:$D$2510, 0)), "")="", "", IFERROR(INDEX('Buyer List &amp; Requirements'!BJ$11:BJ$2510, MATCH($CD$3, 'Buyer List &amp; Requirements'!$D$11:$D$2510, 0)), "")))</f>
        <v/>
      </c>
      <c r="DS3" s="89" t="str">
        <f>IF(OR($CD$3="", DS$2=""), "", IF(IFERROR(INDEX('Buyer List &amp; Requirements'!BK$11:BK$2510, MATCH($CD$3, 'Buyer List &amp; Requirements'!$D$11:$D$2510, 0)), "")="", "", IFERROR(INDEX('Buyer List &amp; Requirements'!BK$11:BK$2510, MATCH($CD$3, 'Buyer List &amp; Requirements'!$D$11:$D$2510, 0)), "")))</f>
        <v/>
      </c>
      <c r="DT3" s="89" t="str">
        <f>IF(OR($CD$3="", DT$2=""), "", IF(IFERROR(INDEX('Buyer List &amp; Requirements'!BL$11:BL$2510, MATCH($CD$3, 'Buyer List &amp; Requirements'!$D$11:$D$2510, 0)), "")="", "", IFERROR(INDEX('Buyer List &amp; Requirements'!BL$11:BL$2510, MATCH($CD$3, 'Buyer List &amp; Requirements'!$D$11:$D$2510, 0)), "")))</f>
        <v/>
      </c>
      <c r="DU3" s="89" t="str">
        <f>IF(OR($CD$3="", DU$2=""), "", IF(IFERROR(INDEX('Buyer List &amp; Requirements'!BM$11:BM$2510, MATCH($CD$3, 'Buyer List &amp; Requirements'!$D$11:$D$2510, 0)), "")="", "", IFERROR(INDEX('Buyer List &amp; Requirements'!BM$11:BM$2510, MATCH($CD$3, 'Buyer List &amp; Requirements'!$D$11:$D$2510, 0)), "")))</f>
        <v/>
      </c>
      <c r="DV3" s="89" t="str">
        <f>IF(OR($CD$3="", DV$2=""), "", IF(IFERROR(INDEX('Buyer List &amp; Requirements'!BN$11:BN$2510, MATCH($CD$3, 'Buyer List &amp; Requirements'!$D$11:$D$2510, 0)), "")="", "", IFERROR(INDEX('Buyer List &amp; Requirements'!BN$11:BN$2510, MATCH($CD$3, 'Buyer List &amp; Requirements'!$D$11:$D$2510, 0)), "")))</f>
        <v/>
      </c>
      <c r="DW3" s="89" t="str">
        <f>IF(OR($CD$3="", DW$2=""), "", IF(IFERROR(INDEX('Buyer List &amp; Requirements'!BO$11:BO$2510, MATCH($CD$3, 'Buyer List &amp; Requirements'!$D$11:$D$2510, 0)), "")="", "", IFERROR(INDEX('Buyer List &amp; Requirements'!BO$11:BO$2510, MATCH($CD$3, 'Buyer List &amp; Requirements'!$D$11:$D$2510, 0)), "")))</f>
        <v/>
      </c>
      <c r="DX3" s="89" t="str">
        <f>IF(OR($CD$3="", DX$2=""), "", IF(IFERROR(INDEX('Buyer List &amp; Requirements'!BP$11:BP$2510, MATCH($CD$3, 'Buyer List &amp; Requirements'!$D$11:$D$2510, 0)), "")="", "", IFERROR(INDEX('Buyer List &amp; Requirements'!BP$11:BP$2510, MATCH($CD$3, 'Buyer List &amp; Requirements'!$D$11:$D$2510, 0)), "")))</f>
        <v/>
      </c>
      <c r="DY3" s="89" t="str">
        <f>IF(OR($CD$3="", DY$2=""), "", IF(IFERROR(INDEX('Buyer List &amp; Requirements'!BQ$11:BQ$2510, MATCH($CD$3, 'Buyer List &amp; Requirements'!$D$11:$D$2510, 0)), "")="", "", IFERROR(INDEX('Buyer List &amp; Requirements'!BQ$11:BQ$2510, MATCH($CD$3, 'Buyer List &amp; Requirements'!$D$11:$D$2510, 0)), "")))</f>
        <v/>
      </c>
      <c r="DZ3" s="89" t="str">
        <f>IF(OR($CD$3="", DZ$2=""), "", IF(IFERROR(INDEX('Buyer List &amp; Requirements'!BR$11:BR$2510, MATCH($CD$3, 'Buyer List &amp; Requirements'!$D$11:$D$2510, 0)), "")="", "", IFERROR(INDEX('Buyer List &amp; Requirements'!BR$11:BR$2510, MATCH($CD$3, 'Buyer List &amp; Requirements'!$D$11:$D$2510, 0)), "")))</f>
        <v/>
      </c>
      <c r="EA3" s="89" t="str">
        <f>IF(OR($CD$3="", EA$2=""), "", IF(IFERROR(INDEX('Buyer List &amp; Requirements'!BS$11:BS$2510, MATCH($CD$3, 'Buyer List &amp; Requirements'!$D$11:$D$2510, 0)), "")="", "", IFERROR(INDEX('Buyer List &amp; Requirements'!BS$11:BS$2510, MATCH($CD$3, 'Buyer List &amp; Requirements'!$D$11:$D$2510, 0)), "")))</f>
        <v/>
      </c>
      <c r="EB3" s="89" t="str">
        <f>IF(OR($CD$3="", EB$2=""), "", IF(IFERROR(INDEX('Buyer List &amp; Requirements'!BT$11:BT$2510, MATCH($CD$3, 'Buyer List &amp; Requirements'!$D$11:$D$2510, 0)), "")="", "", IFERROR(INDEX('Buyer List &amp; Requirements'!BT$11:BT$2510, MATCH($CD$3, 'Buyer List &amp; Requirements'!$D$11:$D$2510, 0)), "")))</f>
        <v/>
      </c>
      <c r="EC3" s="89" t="str">
        <f>IF(OR($CD$3="", EC$2=""), "", IF(IFERROR(INDEX('Buyer List &amp; Requirements'!BU$11:BU$2510, MATCH($CD$3, 'Buyer List &amp; Requirements'!$D$11:$D$2510, 0)), "")="", "", IFERROR(INDEX('Buyer List &amp; Requirements'!BU$11:BU$2510, MATCH($CD$3, 'Buyer List &amp; Requirements'!$D$11:$D$2510, 0)), "")))</f>
        <v/>
      </c>
      <c r="ED3" s="89" t="str">
        <f>IF(OR($CD$3="", ED$2=""), "", IF(IFERROR(INDEX('Buyer List &amp; Requirements'!BV$11:BV$2510, MATCH($CD$3, 'Buyer List &amp; Requirements'!$D$11:$D$2510, 0)), "")="", "", IFERROR(INDEX('Buyer List &amp; Requirements'!BV$11:BV$2510, MATCH($CD$3, 'Buyer List &amp; Requirements'!$D$11:$D$2510, 0)), "")))</f>
        <v/>
      </c>
      <c r="EE3" s="89" t="str">
        <f>IF(OR($CD$3="", EE$2=""), "", IF(IFERROR(INDEX('Buyer List &amp; Requirements'!BW$11:BW$2510, MATCH($CD$3, 'Buyer List &amp; Requirements'!$D$11:$D$2510, 0)), "")="", "", IFERROR(INDEX('Buyer List &amp; Requirements'!BW$11:BW$2510, MATCH($CD$3, 'Buyer List &amp; Requirements'!$D$11:$D$2510, 0)), "")))</f>
        <v/>
      </c>
      <c r="EF3" s="90" t="str">
        <f>IF(OR($CD$3="", EF$2=""), "", IF(IFERROR(INDEX('Buyer List &amp; Requirements'!BX$11:BX$2510, MATCH($CD$3, 'Buyer List &amp; Requirements'!$D$11:$D$2510, 0)), "")="", "", IFERROR(INDEX('Buyer List &amp; Requirements'!BX$11:BX$2510, MATCH($CD$3, 'Buyer List &amp; Requirements'!$D$11:$D$2510, 0)), "")))</f>
        <v/>
      </c>
      <c r="EG3" s="18" t="str">
        <f>'Buyer Report'!$V$7</f>
        <v/>
      </c>
      <c r="EP3" s="67" t="s">
        <v>57</v>
      </c>
    </row>
    <row r="4" spans="1:146" x14ac:dyDescent="0.55000000000000004">
      <c r="A4" s="8"/>
      <c r="B4" s="229" t="str">
        <f>IF('Intro &amp; Setup'!$H$16="", "", 'Intro &amp; Setup'!$H$16)</f>
        <v>Your Business</v>
      </c>
      <c r="C4" s="229"/>
      <c r="D4" s="229"/>
      <c r="E4" s="69"/>
      <c r="F4" s="8"/>
      <c r="G4" s="202"/>
      <c r="H4" s="203"/>
      <c r="I4" s="204"/>
      <c r="J4" s="17"/>
      <c r="K4" s="222"/>
      <c r="L4" s="222"/>
      <c r="M4" s="202"/>
      <c r="N4" s="203"/>
      <c r="O4" s="204"/>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8"/>
      <c r="BG4" s="13" t="s">
        <v>33</v>
      </c>
      <c r="BO4" s="13" t="s">
        <v>34</v>
      </c>
      <c r="BP4" s="26"/>
      <c r="CJ4" s="91" t="str">
        <f>IF($CD$3="", "", IF(IFERROR(INDEX('Buyer List &amp; Requirements'!$V$11:$V$2510, MATCH($CD$3, 'Buyer List &amp; Requirements'!$D$11:$D$2510, 0)), "")="", "", IFERROR(INDEX('Buyer List &amp; Requirements'!$V$11:$V$2510, MATCH($CD$3, 'Buyer List &amp; Requirements'!$D$11:$D$2510, 0)), "")))</f>
        <v/>
      </c>
      <c r="EP4" s="98" t="str">
        <f>'Buyer List &amp; Requirements'!$CG$8</f>
        <v>Listed Date H-L</v>
      </c>
    </row>
    <row r="5" spans="1:146" x14ac:dyDescent="0.55000000000000004">
      <c r="A5" s="8"/>
      <c r="B5" s="8"/>
      <c r="C5" s="8"/>
      <c r="D5" s="8"/>
      <c r="E5" s="8"/>
      <c r="F5" s="8"/>
      <c r="G5" s="205"/>
      <c r="H5" s="206"/>
      <c r="I5" s="207"/>
      <c r="J5" s="17"/>
      <c r="K5" s="222"/>
      <c r="L5" s="222"/>
      <c r="M5" s="205"/>
      <c r="N5" s="206"/>
      <c r="O5" s="207"/>
      <c r="P5" s="222"/>
      <c r="Q5" s="222"/>
      <c r="R5" s="222"/>
      <c r="S5" s="222"/>
      <c r="T5" s="222"/>
      <c r="U5" s="222"/>
      <c r="V5" s="222"/>
      <c r="W5" s="222"/>
      <c r="X5" s="222"/>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8"/>
    </row>
    <row r="6" spans="1:146" x14ac:dyDescent="0.55000000000000004">
      <c r="A6" s="8"/>
      <c r="B6" s="10" t="str">
        <f>IF(BO$6=0, "", "Duplicates")</f>
        <v/>
      </c>
      <c r="C6" s="10" t="str">
        <f>IF(BP$6=0, "", "Duplicates")</f>
        <v/>
      </c>
      <c r="D6" s="8"/>
      <c r="E6" s="10" t="str">
        <f>IF(BR$6=0, "", "Missing")</f>
        <v/>
      </c>
      <c r="F6" s="10" t="str">
        <f>IF(BS$6=0, "", "Not Date")</f>
        <v/>
      </c>
      <c r="G6" s="10" t="str">
        <f>IF(BT$6=0, "", "Not Date")</f>
        <v/>
      </c>
      <c r="H6" s="10" t="str">
        <f>IF(BU$6=0, "", "Not Value")</f>
        <v/>
      </c>
      <c r="I6" s="10" t="str">
        <f>IF(BV$6=0, "", "Missing")</f>
        <v/>
      </c>
      <c r="J6" s="10" t="str">
        <f>IF(BW$6=0, "", "Missing")</f>
        <v/>
      </c>
      <c r="K6" s="222"/>
      <c r="L6" s="222"/>
      <c r="M6" s="10" t="str">
        <f t="shared" ref="M6:O6" si="0">IF(BZ$6=0, "", "Not Value")</f>
        <v/>
      </c>
      <c r="N6" s="10" t="str">
        <f t="shared" si="0"/>
        <v/>
      </c>
      <c r="O6" s="10" t="str">
        <f t="shared" si="0"/>
        <v/>
      </c>
      <c r="P6" s="222"/>
      <c r="Q6" s="222"/>
      <c r="R6" s="222"/>
      <c r="S6" s="222"/>
      <c r="T6" s="222"/>
      <c r="U6" s="222"/>
      <c r="V6" s="222"/>
      <c r="W6" s="222"/>
      <c r="X6" s="222"/>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8"/>
      <c r="BG6" s="18"/>
      <c r="BK6" s="11" t="str">
        <f>BO3</f>
        <v>R</v>
      </c>
      <c r="BO6" s="19">
        <f>COUNTIF(BO$11:BO$260, $BK6)</f>
        <v>0</v>
      </c>
      <c r="BP6" s="25">
        <f>COUNTIF(BP$11:BP$260, $BK6)</f>
        <v>0</v>
      </c>
      <c r="BQ6" s="25">
        <f t="shared" ref="BQ6:CB7" si="1">COUNTIF(BQ$11:BQ$260, $BK6)</f>
        <v>0</v>
      </c>
      <c r="BR6" s="25">
        <f t="shared" si="1"/>
        <v>0</v>
      </c>
      <c r="BS6" s="25">
        <f t="shared" si="1"/>
        <v>0</v>
      </c>
      <c r="BT6" s="25">
        <f t="shared" si="1"/>
        <v>0</v>
      </c>
      <c r="BU6" s="25">
        <f t="shared" si="1"/>
        <v>0</v>
      </c>
      <c r="BV6" s="25">
        <f t="shared" si="1"/>
        <v>0</v>
      </c>
      <c r="BW6" s="25">
        <f t="shared" si="1"/>
        <v>0</v>
      </c>
      <c r="BX6" s="25"/>
      <c r="BY6" s="25"/>
      <c r="BZ6" s="25">
        <f t="shared" si="1"/>
        <v>0</v>
      </c>
      <c r="CA6" s="25">
        <f t="shared" si="1"/>
        <v>0</v>
      </c>
      <c r="CB6" s="20">
        <f t="shared" si="1"/>
        <v>0</v>
      </c>
      <c r="EP6" s="11" t="s">
        <v>63</v>
      </c>
    </row>
    <row r="7" spans="1:146" x14ac:dyDescent="0.55000000000000004">
      <c r="A7" s="8"/>
      <c r="B7" s="10" t="str">
        <f>IF(BO$7=0, "", "Required")</f>
        <v/>
      </c>
      <c r="C7" s="10"/>
      <c r="D7" s="10" t="str">
        <f>IF(BQ$7=0, "", "Required")</f>
        <v/>
      </c>
      <c r="E7" s="10"/>
      <c r="F7" s="10" t="str">
        <f t="shared" ref="F7" si="2">IF(BS$7=0, "", "Required")</f>
        <v/>
      </c>
      <c r="G7" s="8"/>
      <c r="H7" s="10" t="str">
        <f t="shared" ref="H7:J7" si="3">IF(BU$7=0, "", "Required")</f>
        <v/>
      </c>
      <c r="I7" s="10" t="str">
        <f t="shared" si="3"/>
        <v/>
      </c>
      <c r="J7" s="10" t="str">
        <f t="shared" si="3"/>
        <v/>
      </c>
      <c r="K7" s="222"/>
      <c r="L7" s="222"/>
      <c r="M7" s="10" t="str">
        <f t="shared" ref="M7:O7" si="4">IF(BZ$7=0, "", "Required")</f>
        <v/>
      </c>
      <c r="N7" s="10" t="str">
        <f t="shared" si="4"/>
        <v/>
      </c>
      <c r="O7" s="10" t="str">
        <f t="shared" si="4"/>
        <v/>
      </c>
      <c r="P7" s="222"/>
      <c r="Q7" s="222"/>
      <c r="R7" s="222"/>
      <c r="S7" s="222"/>
      <c r="T7" s="222"/>
      <c r="U7" s="222"/>
      <c r="V7" s="222"/>
      <c r="W7" s="222"/>
      <c r="X7" s="222"/>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8"/>
      <c r="BG7" s="12" t="s">
        <v>34</v>
      </c>
      <c r="BK7" s="13" t="str">
        <f>BO4</f>
        <v>Y</v>
      </c>
      <c r="BO7" s="23">
        <f>COUNTIF(BO$11:BO$260, $BK7)</f>
        <v>0</v>
      </c>
      <c r="BP7" s="27">
        <f>COUNTIF(BP$11:BP$260, $BK7)</f>
        <v>0</v>
      </c>
      <c r="BQ7" s="27">
        <f t="shared" si="1"/>
        <v>0</v>
      </c>
      <c r="BR7" s="27">
        <f t="shared" si="1"/>
        <v>0</v>
      </c>
      <c r="BS7" s="27">
        <f t="shared" si="1"/>
        <v>0</v>
      </c>
      <c r="BT7" s="27">
        <f t="shared" si="1"/>
        <v>0</v>
      </c>
      <c r="BU7" s="27">
        <f t="shared" si="1"/>
        <v>0</v>
      </c>
      <c r="BV7" s="27">
        <f t="shared" si="1"/>
        <v>0</v>
      </c>
      <c r="BW7" s="27">
        <f t="shared" si="1"/>
        <v>0</v>
      </c>
      <c r="BX7" s="27"/>
      <c r="BY7" s="27"/>
      <c r="BZ7" s="27">
        <f t="shared" si="1"/>
        <v>0</v>
      </c>
      <c r="CA7" s="27">
        <f t="shared" si="1"/>
        <v>0</v>
      </c>
      <c r="CB7" s="24">
        <f t="shared" si="1"/>
        <v>0</v>
      </c>
      <c r="EP7" s="13" t="s">
        <v>64</v>
      </c>
    </row>
    <row r="8" spans="1:146" x14ac:dyDescent="0.55000000000000004">
      <c r="A8" s="8"/>
      <c r="B8" s="8"/>
      <c r="C8" s="8"/>
      <c r="D8" s="8"/>
      <c r="E8" s="8"/>
      <c r="F8" s="8"/>
      <c r="G8" s="8"/>
      <c r="H8" s="8"/>
      <c r="I8" s="9" t="s">
        <v>23</v>
      </c>
      <c r="J8" s="9" t="s">
        <v>23</v>
      </c>
      <c r="K8" s="222"/>
      <c r="L8" s="222"/>
      <c r="M8" s="9" t="s">
        <v>26</v>
      </c>
      <c r="N8" s="9" t="s">
        <v>26</v>
      </c>
      <c r="O8" s="9" t="s">
        <v>26</v>
      </c>
      <c r="P8" s="222"/>
      <c r="Q8" s="222"/>
      <c r="R8" s="222"/>
      <c r="S8" s="222"/>
      <c r="T8" s="222"/>
      <c r="U8" s="222"/>
      <c r="V8" s="222"/>
      <c r="W8" s="222"/>
      <c r="X8" s="222"/>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8"/>
      <c r="BG8" s="13" t="s">
        <v>35</v>
      </c>
      <c r="EI8" s="18">
        <f>COUNTIF($EI$11:$EI$260, "X")</f>
        <v>0</v>
      </c>
      <c r="EK8" s="18" t="str">
        <f>IF(IFERROR(SEARCH(EK$10, $EP$2), "")="", "", "X")</f>
        <v/>
      </c>
      <c r="EL8" s="18" t="str">
        <f>IF(IFERROR(SEARCH(EL$10, $EP$2), "")="", "", "X")</f>
        <v/>
      </c>
      <c r="EP8" s="18" t="str">
        <f>IFERROR(RIGHT($EP$2, 1), "")</f>
        <v/>
      </c>
    </row>
    <row r="9" spans="1:146" x14ac:dyDescent="0.55000000000000004">
      <c r="A9" s="8"/>
      <c r="B9" s="3" t="s">
        <v>19</v>
      </c>
      <c r="C9" s="4" t="s">
        <v>52</v>
      </c>
      <c r="D9" s="4" t="s">
        <v>20</v>
      </c>
      <c r="E9" s="4" t="s">
        <v>44</v>
      </c>
      <c r="F9" s="4" t="s">
        <v>27</v>
      </c>
      <c r="G9" s="4" t="s">
        <v>28</v>
      </c>
      <c r="H9" s="4" t="s">
        <v>21</v>
      </c>
      <c r="I9" s="4" t="s">
        <v>22</v>
      </c>
      <c r="J9" s="5" t="s">
        <v>24</v>
      </c>
      <c r="K9" s="243"/>
      <c r="L9" s="222"/>
      <c r="M9" s="3" t="s">
        <v>7</v>
      </c>
      <c r="N9" s="4" t="s">
        <v>8</v>
      </c>
      <c r="O9" s="5" t="s">
        <v>9</v>
      </c>
      <c r="P9" s="222"/>
      <c r="Q9" s="222"/>
      <c r="R9" s="222"/>
      <c r="S9" s="222"/>
      <c r="T9" s="222"/>
      <c r="U9" s="222"/>
      <c r="V9" s="222"/>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8"/>
      <c r="BG9" s="18" t="s">
        <v>82</v>
      </c>
      <c r="BI9" s="67" t="s">
        <v>42</v>
      </c>
      <c r="BJ9" s="67"/>
      <c r="BK9" s="67" t="s">
        <v>43</v>
      </c>
      <c r="BM9" s="67" t="s">
        <v>53</v>
      </c>
      <c r="EP9" s="86"/>
    </row>
    <row r="10" spans="1:146" x14ac:dyDescent="0.55000000000000004">
      <c r="A10" s="8"/>
      <c r="B10" s="34"/>
      <c r="C10" s="35"/>
      <c r="D10" s="35"/>
      <c r="E10" s="35"/>
      <c r="F10" s="35"/>
      <c r="G10" s="35"/>
      <c r="H10" s="35"/>
      <c r="I10" s="35"/>
      <c r="J10" s="121"/>
      <c r="K10" s="122"/>
      <c r="L10" s="30"/>
      <c r="M10" s="34"/>
      <c r="N10" s="35"/>
      <c r="O10" s="121"/>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AU10" s="32"/>
      <c r="AV10" s="32"/>
      <c r="AW10" s="32"/>
      <c r="AX10" s="32"/>
      <c r="AY10" s="32"/>
      <c r="AZ10" s="32"/>
      <c r="BA10" s="32"/>
      <c r="BB10" s="32"/>
      <c r="BC10" s="32"/>
      <c r="BD10" s="8"/>
      <c r="BG10" s="67" t="s">
        <v>41</v>
      </c>
      <c r="BI10" s="18"/>
      <c r="BK10" s="18"/>
      <c r="BM10" s="18"/>
      <c r="BO10" s="67" t="str">
        <f t="shared" ref="BO10:BW10" si="5">B$9</f>
        <v>Property Address</v>
      </c>
      <c r="BP10" s="67" t="str">
        <f t="shared" si="5"/>
        <v>Property Code</v>
      </c>
      <c r="BQ10" s="67" t="str">
        <f t="shared" si="5"/>
        <v>Link</v>
      </c>
      <c r="BR10" s="67" t="str">
        <f t="shared" si="5"/>
        <v>Sort By</v>
      </c>
      <c r="BS10" s="67" t="str">
        <f t="shared" si="5"/>
        <v>Listed Date</v>
      </c>
      <c r="BT10" s="67" t="str">
        <f t="shared" si="5"/>
        <v>Sold Date</v>
      </c>
      <c r="BU10" s="67" t="str">
        <f t="shared" si="5"/>
        <v>Price</v>
      </c>
      <c r="BV10" s="67" t="str">
        <f t="shared" si="5"/>
        <v>Type</v>
      </c>
      <c r="BW10" s="67" t="str">
        <f t="shared" si="5"/>
        <v>Area</v>
      </c>
      <c r="BX10" s="67"/>
      <c r="BY10" s="67"/>
      <c r="BZ10" s="67" t="str">
        <f>M$9</f>
        <v>Bathroom</v>
      </c>
      <c r="CA10" s="67" t="str">
        <f>N$9</f>
        <v>Reception</v>
      </c>
      <c r="CB10" s="67" t="str">
        <f>O$9</f>
        <v>Bedrooms</v>
      </c>
      <c r="CD10" s="18">
        <v>0</v>
      </c>
      <c r="CE10" s="18">
        <v>0</v>
      </c>
      <c r="CF10" s="67" t="s">
        <v>42</v>
      </c>
      <c r="CG10" s="67" t="s">
        <v>43</v>
      </c>
      <c r="CI10" s="67" t="str">
        <f>$G$9</f>
        <v>Sold Date</v>
      </c>
      <c r="CJ10" s="67" t="str">
        <f>$H$9</f>
        <v>Price</v>
      </c>
      <c r="CK10" s="67" t="str">
        <f>$I$9</f>
        <v>Type</v>
      </c>
      <c r="CL10" s="67" t="str">
        <f>$J$9</f>
        <v>Area</v>
      </c>
      <c r="CM10" s="67" t="str">
        <f>$K$3</f>
        <v>Property to Sell</v>
      </c>
      <c r="CN10" s="67" t="str">
        <f>$L$3</f>
        <v>Cash Buyer</v>
      </c>
      <c r="CO10" s="67" t="str">
        <f>$M$9</f>
        <v>Bathroom</v>
      </c>
      <c r="CP10" s="67" t="str">
        <f>$N$9</f>
        <v>Reception</v>
      </c>
      <c r="CQ10" s="67" t="str">
        <f>$O$9</f>
        <v>Bedrooms</v>
      </c>
      <c r="CR10" s="67" t="str">
        <f>CR2</f>
        <v>All Rooms</v>
      </c>
      <c r="CS10" s="67" t="str">
        <f>$P$3</f>
        <v>Bath</v>
      </c>
      <c r="CT10" s="67" t="str">
        <f>$Q$3</f>
        <v>Downstairs Toilet</v>
      </c>
      <c r="CU10" s="67" t="str">
        <f>$R$3</f>
        <v>Fireplace</v>
      </c>
      <c r="CV10" s="67" t="str">
        <f>$S$3</f>
        <v>Garage</v>
      </c>
      <c r="CW10" s="67" t="str">
        <f>$T$3</f>
        <v>Garden</v>
      </c>
      <c r="CX10" s="67" t="str">
        <f>$U$3</f>
        <v>Shower</v>
      </c>
      <c r="CY10" s="67" t="str">
        <f>$V$3</f>
        <v>White Goods</v>
      </c>
      <c r="CZ10" s="67" t="str">
        <f>$W$3</f>
        <v/>
      </c>
      <c r="DA10" s="67" t="str">
        <f>$X$3</f>
        <v/>
      </c>
      <c r="DB10" s="67" t="str">
        <f>$Y$3</f>
        <v/>
      </c>
      <c r="DC10" s="67" t="str">
        <f>$Z$3</f>
        <v/>
      </c>
      <c r="DD10" s="67" t="str">
        <f>$AA$3</f>
        <v/>
      </c>
      <c r="DE10" s="67" t="str">
        <f>$AB$3</f>
        <v/>
      </c>
      <c r="DF10" s="67" t="str">
        <f>$AC$3</f>
        <v/>
      </c>
      <c r="DG10" s="67" t="str">
        <f>$AD$3</f>
        <v/>
      </c>
      <c r="DH10" s="67" t="str">
        <f>$AE$3</f>
        <v/>
      </c>
      <c r="DI10" s="67" t="str">
        <f>$AF$3</f>
        <v/>
      </c>
      <c r="DJ10" s="67" t="str">
        <f>$AG$3</f>
        <v/>
      </c>
      <c r="DK10" s="67" t="str">
        <f>$AH$3</f>
        <v/>
      </c>
      <c r="DL10" s="67" t="str">
        <f>$AI$3</f>
        <v/>
      </c>
      <c r="DM10" s="67" t="str">
        <f>$AJ$3</f>
        <v/>
      </c>
      <c r="DN10" s="67" t="str">
        <f>$AK$3</f>
        <v/>
      </c>
      <c r="DO10" s="67" t="str">
        <f>$AL$3</f>
        <v/>
      </c>
      <c r="DP10" s="67" t="str">
        <f>$AM$3</f>
        <v/>
      </c>
      <c r="DQ10" s="67" t="str">
        <f>$AN$3</f>
        <v/>
      </c>
      <c r="DR10" s="67" t="str">
        <f>$AO$3</f>
        <v/>
      </c>
      <c r="DS10" s="67" t="str">
        <f>$AP$3</f>
        <v/>
      </c>
      <c r="DT10" s="67" t="str">
        <f>$AQ$3</f>
        <v/>
      </c>
      <c r="DU10" s="67" t="str">
        <f>$AR$3</f>
        <v/>
      </c>
      <c r="DV10" s="67" t="str">
        <f>$AS$3</f>
        <v/>
      </c>
      <c r="DW10" s="67" t="str">
        <f>$AT$3</f>
        <v/>
      </c>
      <c r="DX10" s="67" t="str">
        <f>$AU$3</f>
        <v/>
      </c>
      <c r="DY10" s="67" t="str">
        <f>$AV$3</f>
        <v/>
      </c>
      <c r="DZ10" s="67" t="str">
        <f>$AW$3</f>
        <v/>
      </c>
      <c r="EA10" s="67" t="str">
        <f>$AX$3</f>
        <v/>
      </c>
      <c r="EB10" s="67" t="str">
        <f>$AY$3</f>
        <v/>
      </c>
      <c r="EC10" s="67" t="str">
        <f>$AZ$3</f>
        <v/>
      </c>
      <c r="ED10" s="67" t="str">
        <f>$BA$3</f>
        <v/>
      </c>
      <c r="EE10" s="67" t="str">
        <f>$BB$3</f>
        <v/>
      </c>
      <c r="EF10" s="67" t="str">
        <f>$BC$3</f>
        <v/>
      </c>
      <c r="EG10" s="67"/>
      <c r="EI10" s="67" t="s">
        <v>59</v>
      </c>
      <c r="EK10" s="67" t="s">
        <v>27</v>
      </c>
      <c r="EL10" s="67" t="s">
        <v>21</v>
      </c>
      <c r="EN10" s="67" t="s">
        <v>65</v>
      </c>
      <c r="EP10" s="87" t="s">
        <v>62</v>
      </c>
    </row>
    <row r="11" spans="1:146" x14ac:dyDescent="0.55000000000000004">
      <c r="A11" s="8"/>
      <c r="B11" s="37" t="s">
        <v>156</v>
      </c>
      <c r="C11" s="39">
        <v>1</v>
      </c>
      <c r="D11" s="39" t="s">
        <v>20</v>
      </c>
      <c r="E11" s="39"/>
      <c r="F11" s="123">
        <v>44349</v>
      </c>
      <c r="G11" s="123"/>
      <c r="H11" s="124">
        <v>250000</v>
      </c>
      <c r="I11" s="116" t="s">
        <v>165</v>
      </c>
      <c r="J11" s="116" t="s">
        <v>113</v>
      </c>
      <c r="K11" s="115" t="s">
        <v>82</v>
      </c>
      <c r="L11" s="117" t="s">
        <v>82</v>
      </c>
      <c r="M11" s="125">
        <v>2</v>
      </c>
      <c r="N11" s="43">
        <v>4</v>
      </c>
      <c r="O11" s="126">
        <v>3</v>
      </c>
      <c r="P11" s="40" t="s">
        <v>32</v>
      </c>
      <c r="Q11" s="40"/>
      <c r="R11" s="40" t="s">
        <v>125</v>
      </c>
      <c r="S11" s="40" t="s">
        <v>125</v>
      </c>
      <c r="T11" s="40" t="s">
        <v>125</v>
      </c>
      <c r="U11" s="40" t="s">
        <v>125</v>
      </c>
      <c r="V11" s="40" t="s">
        <v>125</v>
      </c>
      <c r="W11" s="40"/>
      <c r="X11" s="40"/>
      <c r="Y11" s="40"/>
      <c r="Z11" s="40"/>
      <c r="AA11" s="40"/>
      <c r="AB11" s="40"/>
      <c r="AC11" s="40"/>
      <c r="AD11" s="40"/>
      <c r="AE11" s="40"/>
      <c r="AF11" s="40"/>
      <c r="AG11" s="40"/>
      <c r="AH11" s="40"/>
      <c r="AI11" s="40"/>
      <c r="AJ11" s="40"/>
      <c r="AK11" s="40"/>
      <c r="AL11" s="40"/>
      <c r="AM11" s="40"/>
      <c r="AN11" s="40"/>
      <c r="AO11" s="40"/>
      <c r="AP11" s="40"/>
      <c r="AQ11" s="40"/>
      <c r="AR11" s="40"/>
      <c r="AS11" s="40"/>
      <c r="AT11" s="40"/>
      <c r="AU11" s="40"/>
      <c r="AV11" s="40"/>
      <c r="AW11" s="40"/>
      <c r="AX11" s="40"/>
      <c r="AY11" s="40"/>
      <c r="AZ11" s="40"/>
      <c r="BA11" s="40"/>
      <c r="BB11" s="40"/>
      <c r="BC11" s="127"/>
      <c r="BD11" s="8"/>
      <c r="BG11" s="11" t="str">
        <f>IF(COUNTIF($B11:$BC11, "")=54, "", "X")</f>
        <v>X</v>
      </c>
      <c r="BI11" s="70" t="str">
        <f>IF('Intro &amp; Setup'!$B24="", "", 'Intro &amp; Setup'!$B24)</f>
        <v>Apartment</v>
      </c>
      <c r="BJ11" s="114"/>
      <c r="BK11" s="70" t="str">
        <f>IF('Intro &amp; Setup'!$I24="", "", 'Intro &amp; Setup'!$I24)</f>
        <v>Central</v>
      </c>
      <c r="BM11" s="70" t="s">
        <v>54</v>
      </c>
      <c r="BO11" s="19" t="str">
        <f t="shared" ref="BO11:BO74" si="6">IF($BG11="", "", IF(B11="", $BO$4, IF(COUNTIF(B$11:B$260, B11)&gt;1, $BO$3, "")))</f>
        <v/>
      </c>
      <c r="BP11" s="25" t="str">
        <f t="shared" ref="BP11:BP74" si="7">IF($BG11="", "", IF(COUNTIF(C$11:C$260, C11)&gt;1, $BO$3, ""))</f>
        <v/>
      </c>
      <c r="BQ11" s="25" t="str">
        <f t="shared" ref="BQ11:BQ74" si="8">IF($BG11="", "", IF(D11="", $BO$4, ""))</f>
        <v/>
      </c>
      <c r="BR11" s="25" t="str">
        <f t="shared" ref="BR11:BR74" si="9">IF($BG11="", "", IF(E11="", "", IF(COUNTIF($BM$11:$BM$12, E11)=0, $BO$3, "")))</f>
        <v/>
      </c>
      <c r="BS11" s="25" t="str">
        <f t="shared" ref="BS11:BS74" si="10">IF($BG11="", "", IF(F11="", $BO$4, IF(ISNUMBER(F11)=FALSE, $BO$3, "")))</f>
        <v/>
      </c>
      <c r="BT11" s="25" t="str">
        <f>IF($BG11="", "", IF(G11="", "", IF(ISNUMBER(G11)=FALSE, $BO$3, "")))</f>
        <v/>
      </c>
      <c r="BU11" s="25" t="str">
        <f t="shared" ref="BU11:BU74" si="11">IF($BG11="", "", IF(H11="", $BO$4, IF(ISNUMBER(H11)=FALSE, $BO$3, "")))</f>
        <v/>
      </c>
      <c r="BV11" s="25" t="str">
        <f t="shared" ref="BV11:BV74" si="12">IF($BG11="", "", IF(I11="", $BO$4, IF(COUNTIF($BI$11:$BI$20, I11)=0, $BO$3, "")))</f>
        <v/>
      </c>
      <c r="BW11" s="25" t="str">
        <f>IF($BG11="", "", IF(J11="", $BO$4, IF(COUNTIF($BK$11:$BK$20, J11)=0, $BO$3, "")))</f>
        <v/>
      </c>
      <c r="BX11" s="14"/>
      <c r="BY11" s="14"/>
      <c r="BZ11" s="25" t="str">
        <f t="shared" ref="BZ11:BZ74" si="13">IF($BG11="", "", IF(M11="", $BO$4, IF(ISNUMBER(M11)=FALSE, $BO$3, "")))</f>
        <v/>
      </c>
      <c r="CA11" s="25" t="str">
        <f t="shared" ref="CA11:CA74" si="14">IF($BG11="", "", IF(N11="", $BO$4, IF(ISNUMBER(N11)=FALSE, $BO$3, "")))</f>
        <v/>
      </c>
      <c r="CB11" s="20" t="str">
        <f t="shared" ref="CB11:CB74" si="15">IF($BG11="", "", IF(O11="", $BO$4, IF(ISNUMBER(O11)=FALSE, $BO$3, "")))</f>
        <v/>
      </c>
      <c r="CD11" s="11" t="str">
        <f>IF(CF11="", "", MAX(CD$10:CD10)+1)</f>
        <v/>
      </c>
      <c r="CE11" s="11" t="str">
        <f>IF(CG11="", "", MAX(CE$10:CE10)+1)</f>
        <v/>
      </c>
      <c r="CF11" s="11" t="str">
        <f>IF($CD$3="", "", IF(IFERROR(INDEX('Buyer List &amp; Requirements'!$K$11:$K$2510, MATCH($CD$3, 'Buyer List &amp; Requirements'!$D$11:$D$2510, 0)), "")="", "", $BI11))</f>
        <v/>
      </c>
      <c r="CG11" s="20" t="str">
        <f>IF($CD$3="", "", IF(IFERROR(INDEX('Buyer List &amp; Requirements'!$AA$11:$AA$2510, MATCH($CD$3, 'Buyer List &amp; Requirements'!$D$11:$D$2510, 0)), "")="", "", $BK11))</f>
        <v/>
      </c>
      <c r="CI11" s="11" t="str">
        <f t="shared" ref="CI11:CI74" si="16">IF(OR($BG11="", $CD$3=""), "", IF(AND(CI$3=$BG$8, NOT($G11="")), $BG$4, $BG$3))</f>
        <v/>
      </c>
      <c r="CJ11" s="11" t="str">
        <f t="shared" ref="CJ11:CJ74" si="17">IF(OR($BG11="", $CD$3=""), "", IF(AND(NOT(CJ$3=""), CJ$3&gt;$H11), $BG$4, IF(AND(NOT(CJ$4=""), CJ$4&lt;$H11), $BG$4, $BG$3)))</f>
        <v/>
      </c>
      <c r="CK11" s="11" t="str">
        <f t="shared" ref="CK11:CK74" si="18">IF(OR($BG11="", $CD$3=""), "", IF($I11="", $BG$4, IF(COUNTIF($CF$11:$CF$20, $I11)=0, $BG$4, $BG$3)))</f>
        <v/>
      </c>
      <c r="CL11" s="11" t="str">
        <f t="shared" ref="CL11:CL74" si="19">IF(OR($BG11="", $CD$3=""), "", IF($J11="", $BG$4, IF(COUNTIF($CG$11:$CG$20, $J11)=0, $BG$4, $BG$3)))</f>
        <v/>
      </c>
      <c r="CM11" s="11" t="str">
        <f>IF(OR($BG11="", $CD$3=""), "",  IF($K11=$BG$9, $BG$3, IF($K11=CM$3, $BG$3, $BG$4)))</f>
        <v/>
      </c>
      <c r="CN11" s="11" t="str">
        <f t="shared" ref="CN11:CN74" si="20">IF(OR($BG11="", $CD$3=""), "", IF($L11=$BG$9, $BG$3, IF($L11=CN$3, $BG$3, $BG$4)))</f>
        <v/>
      </c>
      <c r="CO11" s="11" t="str">
        <f t="shared" ref="CO11:CO74" si="21">IF(OR($BG11="", $CD$3=""), "", IF(M11&lt;CO$3, $BG$4, $BG$3))</f>
        <v/>
      </c>
      <c r="CP11" s="11" t="str">
        <f t="shared" ref="CP11:CP74" si="22">IF(OR($BG11="", $CD$3=""), "", IF(N11&lt;CP$3, $BG$4, $BG$3))</f>
        <v/>
      </c>
      <c r="CQ11" s="11" t="str">
        <f t="shared" ref="CQ11:CQ74" si="23">IF(OR($BG11="", $CD$3=""), "", IF(O11&lt;CQ$3, $BG$4, $BG$3))</f>
        <v/>
      </c>
      <c r="CR11" s="11" t="str">
        <f t="shared" ref="CR11:CR74" si="24">IF(OR($BG11="", $CD$3=""), "", IF(SUM($N11:$O11)&lt;CR$3, $BG$4, $BG$3))</f>
        <v/>
      </c>
      <c r="CS11" s="11" t="str">
        <f t="shared" ref="CS11:CS74" si="25">IF(OR($BG11="", $CD$3="", CS$10=""), "", IF(CS$3="", $BG$3, IF(AND(CS$3=$BG$4, P11=""), $BG$3, IF(AND(CS$3=$BG$3, P11=$BG$3), $BG$3, $BG$4))))</f>
        <v/>
      </c>
      <c r="CT11" s="11" t="str">
        <f t="shared" ref="CT11:CT74" si="26">IF(OR($BG11="", $CD$3="", CT$10=""), "", IF(CT$3="", $BG$3, IF(AND(CT$3=$BG$4, Q11=""), $BG$3, IF(AND(CT$3=$BG$3, Q11=$BG$3), $BG$3, $BG$4))))</f>
        <v/>
      </c>
      <c r="CU11" s="11" t="str">
        <f t="shared" ref="CU11:CU74" si="27">IF(OR($BG11="", $CD$3="", CU$10=""), "", IF(CU$3="", $BG$3, IF(AND(CU$3=$BG$4, R11=""), $BG$3, IF(AND(CU$3=$BG$3, R11=$BG$3), $BG$3, $BG$4))))</f>
        <v/>
      </c>
      <c r="CV11" s="11" t="str">
        <f t="shared" ref="CV11:CV74" si="28">IF(OR($BG11="", $CD$3="", CV$10=""), "", IF(CV$3="", $BG$3, IF(AND(CV$3=$BG$4, S11=""), $BG$3, IF(AND(CV$3=$BG$3, S11=$BG$3), $BG$3, $BG$4))))</f>
        <v/>
      </c>
      <c r="CW11" s="11" t="str">
        <f t="shared" ref="CW11:CW74" si="29">IF(OR($BG11="", $CD$3="", CW$10=""), "", IF(CW$3="", $BG$3, IF(AND(CW$3=$BG$4, T11=""), $BG$3, IF(AND(CW$3=$BG$3, T11=$BG$3), $BG$3, $BG$4))))</f>
        <v/>
      </c>
      <c r="CX11" s="11" t="str">
        <f t="shared" ref="CX11:CX74" si="30">IF(OR($BG11="", $CD$3="", CX$10=""), "", IF(CX$3="", $BG$3, IF(AND(CX$3=$BG$4, U11=""), $BG$3, IF(AND(CX$3=$BG$3, U11=$BG$3), $BG$3, $BG$4))))</f>
        <v/>
      </c>
      <c r="CY11" s="11" t="str">
        <f t="shared" ref="CY11:CY74" si="31">IF(OR($BG11="", $CD$3="", CY$10=""), "", IF(CY$3="", $BG$3, IF(AND(CY$3=$BG$4, V11=""), $BG$3, IF(AND(CY$3=$BG$3, V11=$BG$3), $BG$3, $BG$4))))</f>
        <v/>
      </c>
      <c r="CZ11" s="11" t="str">
        <f t="shared" ref="CZ11:CZ74" si="32">IF(OR($BG11="", $CD$3="", CZ$10=""), "", IF(CZ$3="", $BG$3, IF(AND(CZ$3=$BG$4, W11=""), $BG$3, IF(AND(CZ$3=$BG$3, W11=$BG$3), $BG$3, $BG$4))))</f>
        <v/>
      </c>
      <c r="DA11" s="11" t="str">
        <f t="shared" ref="DA11:DA74" si="33">IF(OR($BG11="", $CD$3="", DA$10=""), "", IF(DA$3="", $BG$3, IF(AND(DA$3=$BG$4, X11=""), $BG$3, IF(AND(DA$3=$BG$3, X11=$BG$3), $BG$3, $BG$4))))</f>
        <v/>
      </c>
      <c r="DB11" s="11" t="str">
        <f t="shared" ref="DB11:DB74" si="34">IF(OR($BG11="", $CD$3="", DB$10=""), "", IF(DB$3="", $BG$3, IF(AND(DB$3=$BG$4, Y11=""), $BG$3, IF(AND(DB$3=$BG$3, Y11=$BG$3), $BG$3, $BG$4))))</f>
        <v/>
      </c>
      <c r="DC11" s="11" t="str">
        <f t="shared" ref="DC11:DC74" si="35">IF(OR($BG11="", $CD$3="", DC$10=""), "", IF(DC$3="", $BG$3, IF(AND(DC$3=$BG$4, Z11=""), $BG$3, IF(AND(DC$3=$BG$3, Z11=$BG$3), $BG$3, $BG$4))))</f>
        <v/>
      </c>
      <c r="DD11" s="11" t="str">
        <f t="shared" ref="DD11:DD74" si="36">IF(OR($BG11="", $CD$3="", DD$10=""), "", IF(DD$3="", $BG$3, IF(AND(DD$3=$BG$4, AA11=""), $BG$3, IF(AND(DD$3=$BG$3, AA11=$BG$3), $BG$3, $BG$4))))</f>
        <v/>
      </c>
      <c r="DE11" s="11" t="str">
        <f t="shared" ref="DE11:DE74" si="37">IF(OR($BG11="", $CD$3="", DE$10=""), "", IF(DE$3="", $BG$3, IF(AND(DE$3=$BG$4, AB11=""), $BG$3, IF(AND(DE$3=$BG$3, AB11=$BG$3), $BG$3, $BG$4))))</f>
        <v/>
      </c>
      <c r="DF11" s="11" t="str">
        <f t="shared" ref="DF11:DF74" si="38">IF(OR($BG11="", $CD$3="", DF$10=""), "", IF(DF$3="", $BG$3, IF(AND(DF$3=$BG$4, AC11=""), $BG$3, IF(AND(DF$3=$BG$3, AC11=$BG$3), $BG$3, $BG$4))))</f>
        <v/>
      </c>
      <c r="DG11" s="11" t="str">
        <f t="shared" ref="DG11:DG74" si="39">IF(OR($BG11="", $CD$3="", DG$10=""), "", IF(DG$3="", $BG$3, IF(AND(DG$3=$BG$4, AD11=""), $BG$3, IF(AND(DG$3=$BG$3, AD11=$BG$3), $BG$3, $BG$4))))</f>
        <v/>
      </c>
      <c r="DH11" s="11" t="str">
        <f t="shared" ref="DH11:DH74" si="40">IF(OR($BG11="", $CD$3="", DH$10=""), "", IF(DH$3="", $BG$3, IF(AND(DH$3=$BG$4, AE11=""), $BG$3, IF(AND(DH$3=$BG$3, AE11=$BG$3), $BG$3, $BG$4))))</f>
        <v/>
      </c>
      <c r="DI11" s="11" t="str">
        <f t="shared" ref="DI11:DI74" si="41">IF(OR($BG11="", $CD$3="", DI$10=""), "", IF(DI$3="", $BG$3, IF(AND(DI$3=$BG$4, AF11=""), $BG$3, IF(AND(DI$3=$BG$3, AF11=$BG$3), $BG$3, $BG$4))))</f>
        <v/>
      </c>
      <c r="DJ11" s="11" t="str">
        <f t="shared" ref="DJ11:DJ74" si="42">IF(OR($BG11="", $CD$3="", DJ$10=""), "", IF(DJ$3="", $BG$3, IF(AND(DJ$3=$BG$4, AG11=""), $BG$3, IF(AND(DJ$3=$BG$3, AG11=$BG$3), $BG$3, $BG$4))))</f>
        <v/>
      </c>
      <c r="DK11" s="11" t="str">
        <f t="shared" ref="DK11:DK74" si="43">IF(OR($BG11="", $CD$3="", DK$10=""), "", IF(DK$3="", $BG$3, IF(AND(DK$3=$BG$4, AH11=""), $BG$3, IF(AND(DK$3=$BG$3, AH11=$BG$3), $BG$3, $BG$4))))</f>
        <v/>
      </c>
      <c r="DL11" s="11" t="str">
        <f t="shared" ref="DL11:DL74" si="44">IF(OR($BG11="", $CD$3="", DL$10=""), "", IF(DL$3="", $BG$3, IF(AND(DL$3=$BG$4, AI11=""), $BG$3, IF(AND(DL$3=$BG$3, AI11=$BG$3), $BG$3, $BG$4))))</f>
        <v/>
      </c>
      <c r="DM11" s="11" t="str">
        <f t="shared" ref="DM11:DM74" si="45">IF(OR($BG11="", $CD$3="", DM$10=""), "", IF(DM$3="", $BG$3, IF(AND(DM$3=$BG$4, AJ11=""), $BG$3, IF(AND(DM$3=$BG$3, AJ11=$BG$3), $BG$3, $BG$4))))</f>
        <v/>
      </c>
      <c r="DN11" s="11" t="str">
        <f t="shared" ref="DN11:DN74" si="46">IF(OR($BG11="", $CD$3="", DN$10=""), "", IF(DN$3="", $BG$3, IF(AND(DN$3=$BG$4, AK11=""), $BG$3, IF(AND(DN$3=$BG$3, AK11=$BG$3), $BG$3, $BG$4))))</f>
        <v/>
      </c>
      <c r="DO11" s="11" t="str">
        <f t="shared" ref="DO11:DO74" si="47">IF(OR($BG11="", $CD$3="", DO$10=""), "", IF(DO$3="", $BG$3, IF(AND(DO$3=$BG$4, AL11=""), $BG$3, IF(AND(DO$3=$BG$3, AL11=$BG$3), $BG$3, $BG$4))))</f>
        <v/>
      </c>
      <c r="DP11" s="11" t="str">
        <f t="shared" ref="DP11:DP74" si="48">IF(OR($BG11="", $CD$3="", DP$10=""), "", IF(DP$3="", $BG$3, IF(AND(DP$3=$BG$4, AM11=""), $BG$3, IF(AND(DP$3=$BG$3, AM11=$BG$3), $BG$3, $BG$4))))</f>
        <v/>
      </c>
      <c r="DQ11" s="11" t="str">
        <f t="shared" ref="DQ11:DQ74" si="49">IF(OR($BG11="", $CD$3="", DQ$10=""), "", IF(DQ$3="", $BG$3, IF(AND(DQ$3=$BG$4, AN11=""), $BG$3, IF(AND(DQ$3=$BG$3, AN11=$BG$3), $BG$3, $BG$4))))</f>
        <v/>
      </c>
      <c r="DR11" s="11" t="str">
        <f t="shared" ref="DR11:DR74" si="50">IF(OR($BG11="", $CD$3="", DR$10=""), "", IF(DR$3="", $BG$3, IF(AND(DR$3=$BG$4, AO11=""), $BG$3, IF(AND(DR$3=$BG$3, AO11=$BG$3), $BG$3, $BG$4))))</f>
        <v/>
      </c>
      <c r="DS11" s="11" t="str">
        <f t="shared" ref="DS11:DS74" si="51">IF(OR($BG11="", $CD$3="", DS$10=""), "", IF(DS$3="", $BG$3, IF(AND(DS$3=$BG$4, AP11=""), $BG$3, IF(AND(DS$3=$BG$3, AP11=$BG$3), $BG$3, $BG$4))))</f>
        <v/>
      </c>
      <c r="DT11" s="11" t="str">
        <f t="shared" ref="DT11:DT74" si="52">IF(OR($BG11="", $CD$3="", DT$10=""), "", IF(DT$3="", $BG$3, IF(AND(DT$3=$BG$4, AQ11=""), $BG$3, IF(AND(DT$3=$BG$3, AQ11=$BG$3), $BG$3, $BG$4))))</f>
        <v/>
      </c>
      <c r="DU11" s="11" t="str">
        <f t="shared" ref="DU11:DU74" si="53">IF(OR($BG11="", $CD$3="", DU$10=""), "", IF(DU$3="", $BG$3, IF(AND(DU$3=$BG$4, AR11=""), $BG$3, IF(AND(DU$3=$BG$3, AR11=$BG$3), $BG$3, $BG$4))))</f>
        <v/>
      </c>
      <c r="DV11" s="11" t="str">
        <f t="shared" ref="DV11:DV74" si="54">IF(OR($BG11="", $CD$3="", DV$10=""), "", IF(DV$3="", $BG$3, IF(AND(DV$3=$BG$4, AS11=""), $BG$3, IF(AND(DV$3=$BG$3, AS11=$BG$3), $BG$3, $BG$4))))</f>
        <v/>
      </c>
      <c r="DW11" s="11" t="str">
        <f t="shared" ref="DW11:DW74" si="55">IF(OR($BG11="", $CD$3="", DW$10=""), "", IF(DW$3="", $BG$3, IF(AND(DW$3=$BG$4, AT11=""), $BG$3, IF(AND(DW$3=$BG$3, AT11=$BG$3), $BG$3, $BG$4))))</f>
        <v/>
      </c>
      <c r="DX11" s="11" t="str">
        <f t="shared" ref="DX11:DX74" si="56">IF(OR($BG11="", $CD$3="", DX$10=""), "", IF(DX$3="", $BG$3, IF(AND(DX$3=$BG$4, AU11=""), $BG$3, IF(AND(DX$3=$BG$3, AU11=$BG$3), $BG$3, $BG$4))))</f>
        <v/>
      </c>
      <c r="DY11" s="11" t="str">
        <f t="shared" ref="DY11:DY74" si="57">IF(OR($BG11="", $CD$3="", DY$10=""), "", IF(DY$3="", $BG$3, IF(AND(DY$3=$BG$4, AV11=""), $BG$3, IF(AND(DY$3=$BG$3, AV11=$BG$3), $BG$3, $BG$4))))</f>
        <v/>
      </c>
      <c r="DZ11" s="11" t="str">
        <f t="shared" ref="DZ11:DZ74" si="58">IF(OR($BG11="", $CD$3="", DZ$10=""), "", IF(DZ$3="", $BG$3, IF(AND(DZ$3=$BG$4, AW11=""), $BG$3, IF(AND(DZ$3=$BG$3, AW11=$BG$3), $BG$3, $BG$4))))</f>
        <v/>
      </c>
      <c r="EA11" s="11" t="str">
        <f t="shared" ref="EA11:EA74" si="59">IF(OR($BG11="", $CD$3="", EA$10=""), "", IF(EA$3="", $BG$3, IF(AND(EA$3=$BG$4, AX11=""), $BG$3, IF(AND(EA$3=$BG$3, AX11=$BG$3), $BG$3, $BG$4))))</f>
        <v/>
      </c>
      <c r="EB11" s="11" t="str">
        <f t="shared" ref="EB11:EB74" si="60">IF(OR($BG11="", $CD$3="", EB$10=""), "", IF(EB$3="", $BG$3, IF(AND(EB$3=$BG$4, AY11=""), $BG$3, IF(AND(EB$3=$BG$3, AY11=$BG$3), $BG$3, $BG$4))))</f>
        <v/>
      </c>
      <c r="EC11" s="11" t="str">
        <f t="shared" ref="EC11:EC74" si="61">IF(OR($BG11="", $CD$3="", EC$10=""), "", IF(EC$3="", $BG$3, IF(AND(EC$3=$BG$4, AZ11=""), $BG$3, IF(AND(EC$3=$BG$3, AZ11=$BG$3), $BG$3, $BG$4))))</f>
        <v/>
      </c>
      <c r="ED11" s="11" t="str">
        <f t="shared" ref="ED11:ED74" si="62">IF(OR($BG11="", $CD$3="", ED$10=""), "", IF(ED$3="", $BG$3, IF(AND(ED$3=$BG$4, BA11=""), $BG$3, IF(AND(ED$3=$BG$3, BA11=$BG$3), $BG$3, $BG$4))))</f>
        <v/>
      </c>
      <c r="EE11" s="11" t="str">
        <f t="shared" ref="EE11:EE74" si="63">IF(OR($BG11="", $CD$3="", EE$10=""), "", IF(EE$3="", $BG$3, IF(AND(EE$3=$BG$4, BB11=""), $BG$3, IF(AND(EE$3=$BG$3, BB11=$BG$3), $BG$3, $BG$4))))</f>
        <v/>
      </c>
      <c r="EF11" s="11" t="str">
        <f t="shared" ref="EF11:EF74" si="64">IF(OR($BG11="", $CD$3="", EF$10=""), "", IF(EF$3="", $BG$3, IF(AND(EF$3=$BG$4, BC11=""), $BG$3, IF(AND(EF$3=$BG$3, BC11=$BG$3), $BG$3, $BG$4))))</f>
        <v/>
      </c>
      <c r="EG11" s="11" t="str">
        <f>IF($BG11="", "", IF(AND(NOT($G11=""), $EG$3=$BG$8), $BG$4, $BG$3))</f>
        <v>✓</v>
      </c>
      <c r="EI11" s="11" t="str">
        <f>IF(OR($CD$3="", $BG11=""), "", IF(COUNTIF($CI11:$EG11, $BG$4)=0, "X", ""))</f>
        <v/>
      </c>
      <c r="EK11" s="92" t="str">
        <f t="shared" ref="EK11:EK74" si="65">IF(AND($EI11="X", EK$8="X"), $F11, "")</f>
        <v/>
      </c>
      <c r="EL11" s="95" t="str">
        <f t="shared" ref="EL11:EL74" si="66">IF(AND($EI11="X", EL$8="X"), $H11, "")</f>
        <v/>
      </c>
      <c r="EN11" s="92" t="str">
        <f>IF($EK$8="X", $EK11, IF($EL$8="X", $EL11, ""))</f>
        <v/>
      </c>
      <c r="EP11" s="11" t="str">
        <f>IF($EN11="", "", IF($EP$8=$EP$6, COUNTIF($EN$11:$EN$2510, "&gt;"&amp;$EN11)+1+COUNTIF($EN$11:$EN11, $EN11)-1, COUNTIF($EN$11:$EN$2510, "&lt;"&amp;$EN11)+1+COUNTIF($EN$11:$EN11, $EN11)-1))</f>
        <v/>
      </c>
    </row>
    <row r="12" spans="1:146" x14ac:dyDescent="0.55000000000000004">
      <c r="A12" s="8"/>
      <c r="B12" s="45" t="s">
        <v>157</v>
      </c>
      <c r="C12" s="47">
        <v>2</v>
      </c>
      <c r="D12" s="47" t="s">
        <v>20</v>
      </c>
      <c r="E12" s="47"/>
      <c r="F12" s="128">
        <v>44263</v>
      </c>
      <c r="G12" s="128">
        <v>44296</v>
      </c>
      <c r="H12" s="129">
        <v>500000</v>
      </c>
      <c r="I12" s="111" t="s">
        <v>163</v>
      </c>
      <c r="J12" s="111" t="s">
        <v>110</v>
      </c>
      <c r="K12" s="110" t="s">
        <v>82</v>
      </c>
      <c r="L12" s="112" t="s">
        <v>82</v>
      </c>
      <c r="M12" s="130">
        <v>3</v>
      </c>
      <c r="N12" s="53">
        <v>4</v>
      </c>
      <c r="O12" s="131">
        <v>2</v>
      </c>
      <c r="P12" s="50" t="s">
        <v>32</v>
      </c>
      <c r="Q12" s="50" t="s">
        <v>32</v>
      </c>
      <c r="R12" s="50" t="s">
        <v>32</v>
      </c>
      <c r="S12" s="50" t="s">
        <v>32</v>
      </c>
      <c r="T12" s="50" t="s">
        <v>125</v>
      </c>
      <c r="U12" s="50" t="s">
        <v>125</v>
      </c>
      <c r="V12" s="50" t="s">
        <v>32</v>
      </c>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132"/>
      <c r="BD12" s="8"/>
      <c r="BG12" s="12" t="str">
        <f t="shared" ref="BG12:BG75" si="67">IF(COUNTIF($B12:$BC12, "")=54, "", "X")</f>
        <v>X</v>
      </c>
      <c r="BI12" s="113" t="str">
        <f>IF('Intro &amp; Setup'!$B25="", "", 'Intro &amp; Setup'!$B25)</f>
        <v>Bungalow</v>
      </c>
      <c r="BJ12" s="114"/>
      <c r="BK12" s="113" t="str">
        <f>IF('Intro &amp; Setup'!$I25="", "", 'Intro &amp; Setup'!$I25)</f>
        <v>N</v>
      </c>
      <c r="BM12" s="71" t="s">
        <v>55</v>
      </c>
      <c r="BO12" s="21" t="str">
        <f t="shared" si="6"/>
        <v/>
      </c>
      <c r="BP12" s="26" t="str">
        <f t="shared" si="7"/>
        <v/>
      </c>
      <c r="BQ12" s="26" t="str">
        <f t="shared" si="8"/>
        <v/>
      </c>
      <c r="BR12" s="26" t="str">
        <f t="shared" si="9"/>
        <v/>
      </c>
      <c r="BS12" s="26" t="str">
        <f t="shared" si="10"/>
        <v/>
      </c>
      <c r="BT12" s="26" t="str">
        <f t="shared" ref="BT12:BT75" si="68">IF($BG12="", "", IF(G12="", "", IF(ISNUMBER(G12)=FALSE, $BO$3, "")))</f>
        <v/>
      </c>
      <c r="BU12" s="26" t="str">
        <f t="shared" si="11"/>
        <v/>
      </c>
      <c r="BV12" s="26" t="str">
        <f t="shared" si="12"/>
        <v/>
      </c>
      <c r="BW12" s="26" t="str">
        <f t="shared" ref="BW12:BW75" si="69">IF($BG12="", "", IF(J12="", $BO$4, IF(COUNTIF($BK$11:$BK$20, J12)=0, $BO$3, "")))</f>
        <v/>
      </c>
      <c r="BX12" s="15"/>
      <c r="BY12" s="15"/>
      <c r="BZ12" s="26" t="str">
        <f t="shared" si="13"/>
        <v/>
      </c>
      <c r="CA12" s="26" t="str">
        <f t="shared" si="14"/>
        <v/>
      </c>
      <c r="CB12" s="22" t="str">
        <f t="shared" si="15"/>
        <v/>
      </c>
      <c r="CD12" s="12" t="str">
        <f>IF(CF12="", "", MAX(CD$10:CD11)+1)</f>
        <v/>
      </c>
      <c r="CE12" s="12" t="str">
        <f>IF(CG12="", "", MAX(CE$10:CE11)+1)</f>
        <v/>
      </c>
      <c r="CF12" s="12" t="str">
        <f>IF($CD$3="", "", IF(IFERROR(INDEX('Buyer List &amp; Requirements'!$L$11:$L$2510, MATCH($CD$3, 'Buyer List &amp; Requirements'!$D$11:$D$2510, 0)), "")="", "", $BI12))</f>
        <v/>
      </c>
      <c r="CG12" s="22" t="str">
        <f>IF($CD$3="", "", IF(IFERROR(INDEX('Buyer List &amp; Requirements'!$AB$11:$AB$2510, MATCH($CD$3, 'Buyer List &amp; Requirements'!$D$11:$D$2510, 0)), "")="", "", $BK12))</f>
        <v/>
      </c>
      <c r="CI12" s="12" t="str">
        <f t="shared" si="16"/>
        <v/>
      </c>
      <c r="CJ12" s="12" t="str">
        <f t="shared" si="17"/>
        <v/>
      </c>
      <c r="CK12" s="12" t="str">
        <f t="shared" si="18"/>
        <v/>
      </c>
      <c r="CL12" s="12" t="str">
        <f t="shared" si="19"/>
        <v/>
      </c>
      <c r="CM12" s="12" t="str">
        <f t="shared" ref="CM12:CM74" si="70">IF(OR($BG12="", $CD$3=""), "", IF($K12=$BG$9, $BG$3, IF($K12=CM$3, $BG$3, $BG$4)))</f>
        <v/>
      </c>
      <c r="CN12" s="12" t="str">
        <f t="shared" si="20"/>
        <v/>
      </c>
      <c r="CO12" s="12" t="str">
        <f t="shared" si="21"/>
        <v/>
      </c>
      <c r="CP12" s="12" t="str">
        <f t="shared" si="22"/>
        <v/>
      </c>
      <c r="CQ12" s="12" t="str">
        <f t="shared" si="23"/>
        <v/>
      </c>
      <c r="CR12" s="12" t="str">
        <f t="shared" si="24"/>
        <v/>
      </c>
      <c r="CS12" s="12" t="str">
        <f t="shared" si="25"/>
        <v/>
      </c>
      <c r="CT12" s="12" t="str">
        <f t="shared" si="26"/>
        <v/>
      </c>
      <c r="CU12" s="12" t="str">
        <f t="shared" si="27"/>
        <v/>
      </c>
      <c r="CV12" s="12" t="str">
        <f t="shared" si="28"/>
        <v/>
      </c>
      <c r="CW12" s="12" t="str">
        <f t="shared" si="29"/>
        <v/>
      </c>
      <c r="CX12" s="12" t="str">
        <f t="shared" si="30"/>
        <v/>
      </c>
      <c r="CY12" s="12" t="str">
        <f t="shared" si="31"/>
        <v/>
      </c>
      <c r="CZ12" s="12" t="str">
        <f t="shared" si="32"/>
        <v/>
      </c>
      <c r="DA12" s="12" t="str">
        <f t="shared" si="33"/>
        <v/>
      </c>
      <c r="DB12" s="12" t="str">
        <f t="shared" si="34"/>
        <v/>
      </c>
      <c r="DC12" s="12" t="str">
        <f t="shared" si="35"/>
        <v/>
      </c>
      <c r="DD12" s="12" t="str">
        <f t="shared" si="36"/>
        <v/>
      </c>
      <c r="DE12" s="12" t="str">
        <f t="shared" si="37"/>
        <v/>
      </c>
      <c r="DF12" s="12" t="str">
        <f t="shared" si="38"/>
        <v/>
      </c>
      <c r="DG12" s="12" t="str">
        <f t="shared" si="39"/>
        <v/>
      </c>
      <c r="DH12" s="12" t="str">
        <f t="shared" si="40"/>
        <v/>
      </c>
      <c r="DI12" s="12" t="str">
        <f t="shared" si="41"/>
        <v/>
      </c>
      <c r="DJ12" s="12" t="str">
        <f t="shared" si="42"/>
        <v/>
      </c>
      <c r="DK12" s="12" t="str">
        <f t="shared" si="43"/>
        <v/>
      </c>
      <c r="DL12" s="12" t="str">
        <f t="shared" si="44"/>
        <v/>
      </c>
      <c r="DM12" s="12" t="str">
        <f t="shared" si="45"/>
        <v/>
      </c>
      <c r="DN12" s="12" t="str">
        <f t="shared" si="46"/>
        <v/>
      </c>
      <c r="DO12" s="12" t="str">
        <f t="shared" si="47"/>
        <v/>
      </c>
      <c r="DP12" s="12" t="str">
        <f t="shared" si="48"/>
        <v/>
      </c>
      <c r="DQ12" s="12" t="str">
        <f t="shared" si="49"/>
        <v/>
      </c>
      <c r="DR12" s="12" t="str">
        <f t="shared" si="50"/>
        <v/>
      </c>
      <c r="DS12" s="12" t="str">
        <f t="shared" si="51"/>
        <v/>
      </c>
      <c r="DT12" s="12" t="str">
        <f t="shared" si="52"/>
        <v/>
      </c>
      <c r="DU12" s="12" t="str">
        <f t="shared" si="53"/>
        <v/>
      </c>
      <c r="DV12" s="12" t="str">
        <f t="shared" si="54"/>
        <v/>
      </c>
      <c r="DW12" s="12" t="str">
        <f t="shared" si="55"/>
        <v/>
      </c>
      <c r="DX12" s="12" t="str">
        <f t="shared" si="56"/>
        <v/>
      </c>
      <c r="DY12" s="12" t="str">
        <f t="shared" si="57"/>
        <v/>
      </c>
      <c r="DZ12" s="12" t="str">
        <f t="shared" si="58"/>
        <v/>
      </c>
      <c r="EA12" s="12" t="str">
        <f t="shared" si="59"/>
        <v/>
      </c>
      <c r="EB12" s="12" t="str">
        <f t="shared" si="60"/>
        <v/>
      </c>
      <c r="EC12" s="12" t="str">
        <f t="shared" si="61"/>
        <v/>
      </c>
      <c r="ED12" s="12" t="str">
        <f t="shared" si="62"/>
        <v/>
      </c>
      <c r="EE12" s="12" t="str">
        <f t="shared" si="63"/>
        <v/>
      </c>
      <c r="EF12" s="12" t="str">
        <f t="shared" si="64"/>
        <v/>
      </c>
      <c r="EG12" s="12" t="str">
        <f t="shared" ref="EG12:EG75" si="71">IF($BG12="", "", IF(AND(NOT($G12=""), $EG$3=$BG$8), $BG$4, $BG$3))</f>
        <v>✓</v>
      </c>
      <c r="EI12" s="12" t="str">
        <f t="shared" ref="EI12:EI75" si="72">IF(OR($CD$3="", $BG12=""), "", IF(COUNTIF($CI12:$EG12, $BG$4)=0, "X", ""))</f>
        <v/>
      </c>
      <c r="EK12" s="93" t="str">
        <f t="shared" si="65"/>
        <v/>
      </c>
      <c r="EL12" s="96" t="str">
        <f t="shared" si="66"/>
        <v/>
      </c>
      <c r="EN12" s="93" t="str">
        <f t="shared" ref="EN12:EN75" si="73">IF($EK$8="X", $EK12, IF($EL$8="X", $EL12, ""))</f>
        <v/>
      </c>
      <c r="EP12" s="12" t="str">
        <f>IF($EN12="", "", IF($EP$8=$EP$6, COUNTIF($EN$11:$EN$2510, "&gt;"&amp;$EN12)+1+COUNTIF($EN$11:$EN12, $EN12)-1, COUNTIF($EN$11:$EN$2510, "&lt;"&amp;$EN12)+1+COUNTIF($EN$11:$EN12, $EN12)-1))</f>
        <v/>
      </c>
    </row>
    <row r="13" spans="1:146" x14ac:dyDescent="0.55000000000000004">
      <c r="A13" s="8"/>
      <c r="B13" s="45" t="s">
        <v>158</v>
      </c>
      <c r="C13" s="47">
        <v>3</v>
      </c>
      <c r="D13" s="47" t="s">
        <v>20</v>
      </c>
      <c r="E13" s="47"/>
      <c r="F13" s="128">
        <v>44343</v>
      </c>
      <c r="G13" s="128"/>
      <c r="H13" s="129">
        <v>198000</v>
      </c>
      <c r="I13" s="111" t="s">
        <v>108</v>
      </c>
      <c r="J13" s="111" t="s">
        <v>112</v>
      </c>
      <c r="K13" s="110" t="s">
        <v>82</v>
      </c>
      <c r="L13" s="112" t="s">
        <v>82</v>
      </c>
      <c r="M13" s="130">
        <v>1</v>
      </c>
      <c r="N13" s="53">
        <v>1</v>
      </c>
      <c r="O13" s="131">
        <v>5</v>
      </c>
      <c r="P13" s="50" t="s">
        <v>125</v>
      </c>
      <c r="Q13" s="50" t="s">
        <v>32</v>
      </c>
      <c r="R13" s="50" t="s">
        <v>32</v>
      </c>
      <c r="S13" s="50" t="s">
        <v>32</v>
      </c>
      <c r="T13" s="50" t="s">
        <v>125</v>
      </c>
      <c r="U13" s="50" t="s">
        <v>32</v>
      </c>
      <c r="V13" s="50" t="s">
        <v>125</v>
      </c>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132"/>
      <c r="BD13" s="8"/>
      <c r="BG13" s="12" t="str">
        <f t="shared" si="67"/>
        <v>X</v>
      </c>
      <c r="BI13" s="113" t="str">
        <f>IF('Intro &amp; Setup'!$B26="", "", 'Intro &amp; Setup'!$B26)</f>
        <v>Detached</v>
      </c>
      <c r="BJ13" s="114"/>
      <c r="BK13" s="113" t="str">
        <f>IF('Intro &amp; Setup'!$I26="", "", 'Intro &amp; Setup'!$I26)</f>
        <v>S</v>
      </c>
      <c r="BO13" s="21" t="str">
        <f t="shared" si="6"/>
        <v/>
      </c>
      <c r="BP13" s="26" t="str">
        <f t="shared" si="7"/>
        <v/>
      </c>
      <c r="BQ13" s="26" t="str">
        <f t="shared" si="8"/>
        <v/>
      </c>
      <c r="BR13" s="26" t="str">
        <f t="shared" si="9"/>
        <v/>
      </c>
      <c r="BS13" s="26" t="str">
        <f t="shared" si="10"/>
        <v/>
      </c>
      <c r="BT13" s="26" t="str">
        <f t="shared" si="68"/>
        <v/>
      </c>
      <c r="BU13" s="26" t="str">
        <f t="shared" si="11"/>
        <v/>
      </c>
      <c r="BV13" s="26" t="str">
        <f t="shared" si="12"/>
        <v/>
      </c>
      <c r="BW13" s="26" t="str">
        <f t="shared" si="69"/>
        <v/>
      </c>
      <c r="BX13" s="15"/>
      <c r="BY13" s="15"/>
      <c r="BZ13" s="26" t="str">
        <f t="shared" si="13"/>
        <v/>
      </c>
      <c r="CA13" s="26" t="str">
        <f t="shared" si="14"/>
        <v/>
      </c>
      <c r="CB13" s="22" t="str">
        <f t="shared" si="15"/>
        <v/>
      </c>
      <c r="CD13" s="12" t="str">
        <f>IF(CF13="", "", MAX(CD$10:CD12)+1)</f>
        <v/>
      </c>
      <c r="CE13" s="12" t="str">
        <f>IF(CG13="", "", MAX(CE$10:CE12)+1)</f>
        <v/>
      </c>
      <c r="CF13" s="12" t="str">
        <f>IF($CD$3="", "", IF(IFERROR(INDEX('Buyer List &amp; Requirements'!$M$11:$M$2510, MATCH($CD$3, 'Buyer List &amp; Requirements'!$D$11:$D$2510, 0)), "")="", "", $BI13))</f>
        <v/>
      </c>
      <c r="CG13" s="22" t="str">
        <f>IF($CD$3="", "", IF(IFERROR(INDEX('Buyer List &amp; Requirements'!$AC$11:$AC$2510, MATCH($CD$3, 'Buyer List &amp; Requirements'!$D$11:$D$2510, 0)), "")="", "", $BK13))</f>
        <v/>
      </c>
      <c r="CI13" s="12" t="str">
        <f t="shared" si="16"/>
        <v/>
      </c>
      <c r="CJ13" s="12" t="str">
        <f t="shared" si="17"/>
        <v/>
      </c>
      <c r="CK13" s="12" t="str">
        <f t="shared" si="18"/>
        <v/>
      </c>
      <c r="CL13" s="12" t="str">
        <f t="shared" si="19"/>
        <v/>
      </c>
      <c r="CM13" s="12" t="str">
        <f t="shared" si="70"/>
        <v/>
      </c>
      <c r="CN13" s="12" t="str">
        <f t="shared" si="20"/>
        <v/>
      </c>
      <c r="CO13" s="12" t="str">
        <f t="shared" si="21"/>
        <v/>
      </c>
      <c r="CP13" s="12" t="str">
        <f t="shared" si="22"/>
        <v/>
      </c>
      <c r="CQ13" s="12" t="str">
        <f t="shared" si="23"/>
        <v/>
      </c>
      <c r="CR13" s="12" t="str">
        <f t="shared" si="24"/>
        <v/>
      </c>
      <c r="CS13" s="12" t="str">
        <f t="shared" si="25"/>
        <v/>
      </c>
      <c r="CT13" s="12" t="str">
        <f t="shared" si="26"/>
        <v/>
      </c>
      <c r="CU13" s="12" t="str">
        <f t="shared" si="27"/>
        <v/>
      </c>
      <c r="CV13" s="12" t="str">
        <f t="shared" si="28"/>
        <v/>
      </c>
      <c r="CW13" s="12" t="str">
        <f t="shared" si="29"/>
        <v/>
      </c>
      <c r="CX13" s="12" t="str">
        <f t="shared" si="30"/>
        <v/>
      </c>
      <c r="CY13" s="12" t="str">
        <f t="shared" si="31"/>
        <v/>
      </c>
      <c r="CZ13" s="12" t="str">
        <f t="shared" si="32"/>
        <v/>
      </c>
      <c r="DA13" s="12" t="str">
        <f t="shared" si="33"/>
        <v/>
      </c>
      <c r="DB13" s="12" t="str">
        <f t="shared" si="34"/>
        <v/>
      </c>
      <c r="DC13" s="12" t="str">
        <f t="shared" si="35"/>
        <v/>
      </c>
      <c r="DD13" s="12" t="str">
        <f t="shared" si="36"/>
        <v/>
      </c>
      <c r="DE13" s="12" t="str">
        <f t="shared" si="37"/>
        <v/>
      </c>
      <c r="DF13" s="12" t="str">
        <f t="shared" si="38"/>
        <v/>
      </c>
      <c r="DG13" s="12" t="str">
        <f t="shared" si="39"/>
        <v/>
      </c>
      <c r="DH13" s="12" t="str">
        <f t="shared" si="40"/>
        <v/>
      </c>
      <c r="DI13" s="12" t="str">
        <f t="shared" si="41"/>
        <v/>
      </c>
      <c r="DJ13" s="12" t="str">
        <f t="shared" si="42"/>
        <v/>
      </c>
      <c r="DK13" s="12" t="str">
        <f t="shared" si="43"/>
        <v/>
      </c>
      <c r="DL13" s="12" t="str">
        <f t="shared" si="44"/>
        <v/>
      </c>
      <c r="DM13" s="12" t="str">
        <f t="shared" si="45"/>
        <v/>
      </c>
      <c r="DN13" s="12" t="str">
        <f t="shared" si="46"/>
        <v/>
      </c>
      <c r="DO13" s="12" t="str">
        <f t="shared" si="47"/>
        <v/>
      </c>
      <c r="DP13" s="12" t="str">
        <f t="shared" si="48"/>
        <v/>
      </c>
      <c r="DQ13" s="12" t="str">
        <f t="shared" si="49"/>
        <v/>
      </c>
      <c r="DR13" s="12" t="str">
        <f t="shared" si="50"/>
        <v/>
      </c>
      <c r="DS13" s="12" t="str">
        <f t="shared" si="51"/>
        <v/>
      </c>
      <c r="DT13" s="12" t="str">
        <f t="shared" si="52"/>
        <v/>
      </c>
      <c r="DU13" s="12" t="str">
        <f t="shared" si="53"/>
        <v/>
      </c>
      <c r="DV13" s="12" t="str">
        <f t="shared" si="54"/>
        <v/>
      </c>
      <c r="DW13" s="12" t="str">
        <f t="shared" si="55"/>
        <v/>
      </c>
      <c r="DX13" s="12" t="str">
        <f t="shared" si="56"/>
        <v/>
      </c>
      <c r="DY13" s="12" t="str">
        <f t="shared" si="57"/>
        <v/>
      </c>
      <c r="DZ13" s="12" t="str">
        <f t="shared" si="58"/>
        <v/>
      </c>
      <c r="EA13" s="12" t="str">
        <f t="shared" si="59"/>
        <v/>
      </c>
      <c r="EB13" s="12" t="str">
        <f t="shared" si="60"/>
        <v/>
      </c>
      <c r="EC13" s="12" t="str">
        <f t="shared" si="61"/>
        <v/>
      </c>
      <c r="ED13" s="12" t="str">
        <f t="shared" si="62"/>
        <v/>
      </c>
      <c r="EE13" s="12" t="str">
        <f t="shared" si="63"/>
        <v/>
      </c>
      <c r="EF13" s="12" t="str">
        <f t="shared" si="64"/>
        <v/>
      </c>
      <c r="EG13" s="12" t="str">
        <f t="shared" si="71"/>
        <v>✓</v>
      </c>
      <c r="EI13" s="12" t="str">
        <f t="shared" si="72"/>
        <v/>
      </c>
      <c r="EK13" s="93" t="str">
        <f t="shared" si="65"/>
        <v/>
      </c>
      <c r="EL13" s="96" t="str">
        <f t="shared" si="66"/>
        <v/>
      </c>
      <c r="EN13" s="93" t="str">
        <f t="shared" si="73"/>
        <v/>
      </c>
      <c r="EP13" s="12" t="str">
        <f>IF($EN13="", "", IF($EP$8=$EP$6, COUNTIF($EN$11:$EN$2510, "&gt;"&amp;$EN13)+1+COUNTIF($EN$11:$EN13, $EN13)-1, COUNTIF($EN$11:$EN$2510, "&lt;"&amp;$EN13)+1+COUNTIF($EN$11:$EN13, $EN13)-1))</f>
        <v/>
      </c>
    </row>
    <row r="14" spans="1:146" x14ac:dyDescent="0.55000000000000004">
      <c r="A14" s="8"/>
      <c r="B14" s="45" t="s">
        <v>159</v>
      </c>
      <c r="C14" s="47">
        <v>4</v>
      </c>
      <c r="D14" s="47" t="s">
        <v>20</v>
      </c>
      <c r="E14" s="47"/>
      <c r="F14" s="128">
        <v>44259</v>
      </c>
      <c r="G14" s="128"/>
      <c r="H14" s="129">
        <v>521000</v>
      </c>
      <c r="I14" s="111" t="s">
        <v>106</v>
      </c>
      <c r="J14" s="111" t="s">
        <v>117</v>
      </c>
      <c r="K14" s="110" t="s">
        <v>82</v>
      </c>
      <c r="L14" s="112" t="s">
        <v>82</v>
      </c>
      <c r="M14" s="130">
        <v>3</v>
      </c>
      <c r="N14" s="53">
        <v>2</v>
      </c>
      <c r="O14" s="131">
        <v>4</v>
      </c>
      <c r="P14" s="50" t="s">
        <v>125</v>
      </c>
      <c r="Q14" s="50" t="s">
        <v>32</v>
      </c>
      <c r="R14" s="50" t="s">
        <v>125</v>
      </c>
      <c r="S14" s="50" t="s">
        <v>32</v>
      </c>
      <c r="T14" s="50" t="s">
        <v>125</v>
      </c>
      <c r="U14" s="50" t="s">
        <v>125</v>
      </c>
      <c r="V14" s="50" t="s">
        <v>125</v>
      </c>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132"/>
      <c r="BD14" s="8"/>
      <c r="BG14" s="12" t="str">
        <f t="shared" si="67"/>
        <v>X</v>
      </c>
      <c r="BI14" s="113" t="str">
        <f>IF('Intro &amp; Setup'!$B27="", "", 'Intro &amp; Setup'!$B27)</f>
        <v>Semi-Detached</v>
      </c>
      <c r="BJ14" s="114"/>
      <c r="BK14" s="113" t="str">
        <f>IF('Intro &amp; Setup'!$I27="", "", 'Intro &amp; Setup'!$I27)</f>
        <v>E</v>
      </c>
      <c r="BO14" s="21" t="str">
        <f t="shared" si="6"/>
        <v/>
      </c>
      <c r="BP14" s="26" t="str">
        <f t="shared" si="7"/>
        <v/>
      </c>
      <c r="BQ14" s="26" t="str">
        <f t="shared" si="8"/>
        <v/>
      </c>
      <c r="BR14" s="26" t="str">
        <f t="shared" si="9"/>
        <v/>
      </c>
      <c r="BS14" s="26" t="str">
        <f t="shared" si="10"/>
        <v/>
      </c>
      <c r="BT14" s="26" t="str">
        <f t="shared" si="68"/>
        <v/>
      </c>
      <c r="BU14" s="26" t="str">
        <f t="shared" si="11"/>
        <v/>
      </c>
      <c r="BV14" s="26" t="str">
        <f t="shared" si="12"/>
        <v/>
      </c>
      <c r="BW14" s="26" t="str">
        <f t="shared" si="69"/>
        <v/>
      </c>
      <c r="BX14" s="15"/>
      <c r="BY14" s="15"/>
      <c r="BZ14" s="26" t="str">
        <f t="shared" si="13"/>
        <v/>
      </c>
      <c r="CA14" s="26" t="str">
        <f t="shared" si="14"/>
        <v/>
      </c>
      <c r="CB14" s="22" t="str">
        <f t="shared" si="15"/>
        <v/>
      </c>
      <c r="CD14" s="12" t="str">
        <f>IF(CF14="", "", MAX(CD$10:CD13)+1)</f>
        <v/>
      </c>
      <c r="CE14" s="12" t="str">
        <f>IF(CG14="", "", MAX(CE$10:CE13)+1)</f>
        <v/>
      </c>
      <c r="CF14" s="12" t="str">
        <f>IF($CD$3="", "", IF(IFERROR(INDEX('Buyer List &amp; Requirements'!$N$11:$N$2510, MATCH($CD$3, 'Buyer List &amp; Requirements'!$D$11:$D$2510, 0)), "")="", "", $BI14))</f>
        <v/>
      </c>
      <c r="CG14" s="22" t="str">
        <f>IF($CD$3="", "", IF(IFERROR(INDEX('Buyer List &amp; Requirements'!$AD$11:$AD$2510, MATCH($CD$3, 'Buyer List &amp; Requirements'!$D$11:$D$2510, 0)), "")="", "", $BK14))</f>
        <v/>
      </c>
      <c r="CI14" s="12" t="str">
        <f t="shared" si="16"/>
        <v/>
      </c>
      <c r="CJ14" s="12" t="str">
        <f t="shared" si="17"/>
        <v/>
      </c>
      <c r="CK14" s="12" t="str">
        <f t="shared" si="18"/>
        <v/>
      </c>
      <c r="CL14" s="12" t="str">
        <f t="shared" si="19"/>
        <v/>
      </c>
      <c r="CM14" s="12" t="str">
        <f t="shared" si="70"/>
        <v/>
      </c>
      <c r="CN14" s="12" t="str">
        <f t="shared" si="20"/>
        <v/>
      </c>
      <c r="CO14" s="12" t="str">
        <f t="shared" si="21"/>
        <v/>
      </c>
      <c r="CP14" s="12" t="str">
        <f t="shared" si="22"/>
        <v/>
      </c>
      <c r="CQ14" s="12" t="str">
        <f t="shared" si="23"/>
        <v/>
      </c>
      <c r="CR14" s="12" t="str">
        <f t="shared" si="24"/>
        <v/>
      </c>
      <c r="CS14" s="12" t="str">
        <f t="shared" si="25"/>
        <v/>
      </c>
      <c r="CT14" s="12" t="str">
        <f t="shared" si="26"/>
        <v/>
      </c>
      <c r="CU14" s="12" t="str">
        <f t="shared" si="27"/>
        <v/>
      </c>
      <c r="CV14" s="12" t="str">
        <f t="shared" si="28"/>
        <v/>
      </c>
      <c r="CW14" s="12" t="str">
        <f t="shared" si="29"/>
        <v/>
      </c>
      <c r="CX14" s="12" t="str">
        <f t="shared" si="30"/>
        <v/>
      </c>
      <c r="CY14" s="12" t="str">
        <f t="shared" si="31"/>
        <v/>
      </c>
      <c r="CZ14" s="12" t="str">
        <f t="shared" si="32"/>
        <v/>
      </c>
      <c r="DA14" s="12" t="str">
        <f t="shared" si="33"/>
        <v/>
      </c>
      <c r="DB14" s="12" t="str">
        <f t="shared" si="34"/>
        <v/>
      </c>
      <c r="DC14" s="12" t="str">
        <f t="shared" si="35"/>
        <v/>
      </c>
      <c r="DD14" s="12" t="str">
        <f t="shared" si="36"/>
        <v/>
      </c>
      <c r="DE14" s="12" t="str">
        <f t="shared" si="37"/>
        <v/>
      </c>
      <c r="DF14" s="12" t="str">
        <f t="shared" si="38"/>
        <v/>
      </c>
      <c r="DG14" s="12" t="str">
        <f t="shared" si="39"/>
        <v/>
      </c>
      <c r="DH14" s="12" t="str">
        <f t="shared" si="40"/>
        <v/>
      </c>
      <c r="DI14" s="12" t="str">
        <f t="shared" si="41"/>
        <v/>
      </c>
      <c r="DJ14" s="12" t="str">
        <f t="shared" si="42"/>
        <v/>
      </c>
      <c r="DK14" s="12" t="str">
        <f t="shared" si="43"/>
        <v/>
      </c>
      <c r="DL14" s="12" t="str">
        <f t="shared" si="44"/>
        <v/>
      </c>
      <c r="DM14" s="12" t="str">
        <f t="shared" si="45"/>
        <v/>
      </c>
      <c r="DN14" s="12" t="str">
        <f t="shared" si="46"/>
        <v/>
      </c>
      <c r="DO14" s="12" t="str">
        <f t="shared" si="47"/>
        <v/>
      </c>
      <c r="DP14" s="12" t="str">
        <f t="shared" si="48"/>
        <v/>
      </c>
      <c r="DQ14" s="12" t="str">
        <f t="shared" si="49"/>
        <v/>
      </c>
      <c r="DR14" s="12" t="str">
        <f t="shared" si="50"/>
        <v/>
      </c>
      <c r="DS14" s="12" t="str">
        <f t="shared" si="51"/>
        <v/>
      </c>
      <c r="DT14" s="12" t="str">
        <f t="shared" si="52"/>
        <v/>
      </c>
      <c r="DU14" s="12" t="str">
        <f t="shared" si="53"/>
        <v/>
      </c>
      <c r="DV14" s="12" t="str">
        <f t="shared" si="54"/>
        <v/>
      </c>
      <c r="DW14" s="12" t="str">
        <f t="shared" si="55"/>
        <v/>
      </c>
      <c r="DX14" s="12" t="str">
        <f t="shared" si="56"/>
        <v/>
      </c>
      <c r="DY14" s="12" t="str">
        <f t="shared" si="57"/>
        <v/>
      </c>
      <c r="DZ14" s="12" t="str">
        <f t="shared" si="58"/>
        <v/>
      </c>
      <c r="EA14" s="12" t="str">
        <f t="shared" si="59"/>
        <v/>
      </c>
      <c r="EB14" s="12" t="str">
        <f t="shared" si="60"/>
        <v/>
      </c>
      <c r="EC14" s="12" t="str">
        <f t="shared" si="61"/>
        <v/>
      </c>
      <c r="ED14" s="12" t="str">
        <f t="shared" si="62"/>
        <v/>
      </c>
      <c r="EE14" s="12" t="str">
        <f t="shared" si="63"/>
        <v/>
      </c>
      <c r="EF14" s="12" t="str">
        <f t="shared" si="64"/>
        <v/>
      </c>
      <c r="EG14" s="12" t="str">
        <f t="shared" si="71"/>
        <v>✓</v>
      </c>
      <c r="EI14" s="12" t="str">
        <f t="shared" si="72"/>
        <v/>
      </c>
      <c r="EK14" s="93" t="str">
        <f t="shared" si="65"/>
        <v/>
      </c>
      <c r="EL14" s="96" t="str">
        <f t="shared" si="66"/>
        <v/>
      </c>
      <c r="EN14" s="93" t="str">
        <f t="shared" si="73"/>
        <v/>
      </c>
      <c r="EP14" s="12" t="str">
        <f>IF($EN14="", "", IF($EP$8=$EP$6, COUNTIF($EN$11:$EN$2510, "&gt;"&amp;$EN14)+1+COUNTIF($EN$11:$EN14, $EN14)-1, COUNTIF($EN$11:$EN$2510, "&lt;"&amp;$EN14)+1+COUNTIF($EN$11:$EN14, $EN14)-1))</f>
        <v/>
      </c>
    </row>
    <row r="15" spans="1:146" x14ac:dyDescent="0.55000000000000004">
      <c r="A15" s="8"/>
      <c r="B15" s="45" t="s">
        <v>160</v>
      </c>
      <c r="C15" s="47">
        <v>5</v>
      </c>
      <c r="D15" s="47" t="s">
        <v>20</v>
      </c>
      <c r="E15" s="47"/>
      <c r="F15" s="128">
        <v>44208</v>
      </c>
      <c r="G15" s="128"/>
      <c r="H15" s="129">
        <v>600000</v>
      </c>
      <c r="I15" s="111" t="s">
        <v>106</v>
      </c>
      <c r="J15" s="111" t="s">
        <v>116</v>
      </c>
      <c r="K15" s="110" t="s">
        <v>82</v>
      </c>
      <c r="L15" s="112" t="s">
        <v>82</v>
      </c>
      <c r="M15" s="130">
        <v>2</v>
      </c>
      <c r="N15" s="53">
        <v>2</v>
      </c>
      <c r="O15" s="131">
        <v>3</v>
      </c>
      <c r="P15" s="50" t="s">
        <v>125</v>
      </c>
      <c r="Q15" s="50" t="s">
        <v>125</v>
      </c>
      <c r="R15" s="50" t="s">
        <v>32</v>
      </c>
      <c r="S15" s="50" t="s">
        <v>125</v>
      </c>
      <c r="T15" s="50" t="s">
        <v>32</v>
      </c>
      <c r="U15" s="50" t="s">
        <v>32</v>
      </c>
      <c r="V15" s="50" t="s">
        <v>32</v>
      </c>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132"/>
      <c r="BD15" s="8"/>
      <c r="BG15" s="12" t="str">
        <f t="shared" si="67"/>
        <v>X</v>
      </c>
      <c r="BI15" s="113" t="str">
        <f>IF('Intro &amp; Setup'!$B28="", "", 'Intro &amp; Setup'!$B28)</f>
        <v>End of Terrace</v>
      </c>
      <c r="BJ15" s="114"/>
      <c r="BK15" s="113" t="str">
        <f>IF('Intro &amp; Setup'!$I28="", "", 'Intro &amp; Setup'!$I28)</f>
        <v>W</v>
      </c>
      <c r="BO15" s="21" t="str">
        <f t="shared" si="6"/>
        <v/>
      </c>
      <c r="BP15" s="26" t="str">
        <f t="shared" si="7"/>
        <v/>
      </c>
      <c r="BQ15" s="26" t="str">
        <f t="shared" si="8"/>
        <v/>
      </c>
      <c r="BR15" s="26" t="str">
        <f t="shared" si="9"/>
        <v/>
      </c>
      <c r="BS15" s="26" t="str">
        <f t="shared" si="10"/>
        <v/>
      </c>
      <c r="BT15" s="26" t="str">
        <f t="shared" si="68"/>
        <v/>
      </c>
      <c r="BU15" s="26" t="str">
        <f t="shared" si="11"/>
        <v/>
      </c>
      <c r="BV15" s="26" t="str">
        <f t="shared" si="12"/>
        <v/>
      </c>
      <c r="BW15" s="26" t="str">
        <f t="shared" si="69"/>
        <v/>
      </c>
      <c r="BX15" s="15"/>
      <c r="BY15" s="15"/>
      <c r="BZ15" s="26" t="str">
        <f t="shared" si="13"/>
        <v/>
      </c>
      <c r="CA15" s="26" t="str">
        <f t="shared" si="14"/>
        <v/>
      </c>
      <c r="CB15" s="22" t="str">
        <f t="shared" si="15"/>
        <v/>
      </c>
      <c r="CD15" s="12" t="str">
        <f>IF(CF15="", "", MAX(CD$10:CD14)+1)</f>
        <v/>
      </c>
      <c r="CE15" s="12" t="str">
        <f>IF(CG15="", "", MAX(CE$10:CE14)+1)</f>
        <v/>
      </c>
      <c r="CF15" s="12" t="str">
        <f>IF($CD$3="", "", IF(IFERROR(INDEX('Buyer List &amp; Requirements'!$O$11:$O$2510, MATCH($CD$3, 'Buyer List &amp; Requirements'!$D$11:$D$2510, 0)), "")="", "", $BI15))</f>
        <v/>
      </c>
      <c r="CG15" s="22" t="str">
        <f>IF($CD$3="", "", IF(IFERROR(INDEX('Buyer List &amp; Requirements'!$AE$11:$AE$2510, MATCH($CD$3, 'Buyer List &amp; Requirements'!$D$11:$D$2510, 0)), "")="", "", $BK15))</f>
        <v/>
      </c>
      <c r="CI15" s="12" t="str">
        <f t="shared" si="16"/>
        <v/>
      </c>
      <c r="CJ15" s="12" t="str">
        <f t="shared" si="17"/>
        <v/>
      </c>
      <c r="CK15" s="12" t="str">
        <f t="shared" si="18"/>
        <v/>
      </c>
      <c r="CL15" s="12" t="str">
        <f t="shared" si="19"/>
        <v/>
      </c>
      <c r="CM15" s="12" t="str">
        <f t="shared" si="70"/>
        <v/>
      </c>
      <c r="CN15" s="12" t="str">
        <f t="shared" si="20"/>
        <v/>
      </c>
      <c r="CO15" s="12" t="str">
        <f t="shared" si="21"/>
        <v/>
      </c>
      <c r="CP15" s="12" t="str">
        <f t="shared" si="22"/>
        <v/>
      </c>
      <c r="CQ15" s="12" t="str">
        <f t="shared" si="23"/>
        <v/>
      </c>
      <c r="CR15" s="12" t="str">
        <f t="shared" si="24"/>
        <v/>
      </c>
      <c r="CS15" s="12" t="str">
        <f t="shared" si="25"/>
        <v/>
      </c>
      <c r="CT15" s="12" t="str">
        <f t="shared" si="26"/>
        <v/>
      </c>
      <c r="CU15" s="12" t="str">
        <f t="shared" si="27"/>
        <v/>
      </c>
      <c r="CV15" s="12" t="str">
        <f t="shared" si="28"/>
        <v/>
      </c>
      <c r="CW15" s="12" t="str">
        <f t="shared" si="29"/>
        <v/>
      </c>
      <c r="CX15" s="12" t="str">
        <f t="shared" si="30"/>
        <v/>
      </c>
      <c r="CY15" s="12" t="str">
        <f t="shared" si="31"/>
        <v/>
      </c>
      <c r="CZ15" s="12" t="str">
        <f t="shared" si="32"/>
        <v/>
      </c>
      <c r="DA15" s="12" t="str">
        <f t="shared" si="33"/>
        <v/>
      </c>
      <c r="DB15" s="12" t="str">
        <f t="shared" si="34"/>
        <v/>
      </c>
      <c r="DC15" s="12" t="str">
        <f t="shared" si="35"/>
        <v/>
      </c>
      <c r="DD15" s="12" t="str">
        <f t="shared" si="36"/>
        <v/>
      </c>
      <c r="DE15" s="12" t="str">
        <f t="shared" si="37"/>
        <v/>
      </c>
      <c r="DF15" s="12" t="str">
        <f t="shared" si="38"/>
        <v/>
      </c>
      <c r="DG15" s="12" t="str">
        <f t="shared" si="39"/>
        <v/>
      </c>
      <c r="DH15" s="12" t="str">
        <f t="shared" si="40"/>
        <v/>
      </c>
      <c r="DI15" s="12" t="str">
        <f t="shared" si="41"/>
        <v/>
      </c>
      <c r="DJ15" s="12" t="str">
        <f t="shared" si="42"/>
        <v/>
      </c>
      <c r="DK15" s="12" t="str">
        <f t="shared" si="43"/>
        <v/>
      </c>
      <c r="DL15" s="12" t="str">
        <f t="shared" si="44"/>
        <v/>
      </c>
      <c r="DM15" s="12" t="str">
        <f t="shared" si="45"/>
        <v/>
      </c>
      <c r="DN15" s="12" t="str">
        <f t="shared" si="46"/>
        <v/>
      </c>
      <c r="DO15" s="12" t="str">
        <f t="shared" si="47"/>
        <v/>
      </c>
      <c r="DP15" s="12" t="str">
        <f t="shared" si="48"/>
        <v/>
      </c>
      <c r="DQ15" s="12" t="str">
        <f t="shared" si="49"/>
        <v/>
      </c>
      <c r="DR15" s="12" t="str">
        <f t="shared" si="50"/>
        <v/>
      </c>
      <c r="DS15" s="12" t="str">
        <f t="shared" si="51"/>
        <v/>
      </c>
      <c r="DT15" s="12" t="str">
        <f t="shared" si="52"/>
        <v/>
      </c>
      <c r="DU15" s="12" t="str">
        <f t="shared" si="53"/>
        <v/>
      </c>
      <c r="DV15" s="12" t="str">
        <f t="shared" si="54"/>
        <v/>
      </c>
      <c r="DW15" s="12" t="str">
        <f t="shared" si="55"/>
        <v/>
      </c>
      <c r="DX15" s="12" t="str">
        <f t="shared" si="56"/>
        <v/>
      </c>
      <c r="DY15" s="12" t="str">
        <f t="shared" si="57"/>
        <v/>
      </c>
      <c r="DZ15" s="12" t="str">
        <f t="shared" si="58"/>
        <v/>
      </c>
      <c r="EA15" s="12" t="str">
        <f t="shared" si="59"/>
        <v/>
      </c>
      <c r="EB15" s="12" t="str">
        <f t="shared" si="60"/>
        <v/>
      </c>
      <c r="EC15" s="12" t="str">
        <f t="shared" si="61"/>
        <v/>
      </c>
      <c r="ED15" s="12" t="str">
        <f t="shared" si="62"/>
        <v/>
      </c>
      <c r="EE15" s="12" t="str">
        <f t="shared" si="63"/>
        <v/>
      </c>
      <c r="EF15" s="12" t="str">
        <f t="shared" si="64"/>
        <v/>
      </c>
      <c r="EG15" s="12" t="str">
        <f t="shared" si="71"/>
        <v>✓</v>
      </c>
      <c r="EI15" s="12" t="str">
        <f t="shared" si="72"/>
        <v/>
      </c>
      <c r="EK15" s="93" t="str">
        <f t="shared" si="65"/>
        <v/>
      </c>
      <c r="EL15" s="96" t="str">
        <f t="shared" si="66"/>
        <v/>
      </c>
      <c r="EN15" s="93" t="str">
        <f t="shared" si="73"/>
        <v/>
      </c>
      <c r="EP15" s="12" t="str">
        <f>IF($EN15="", "", IF($EP$8=$EP$6, COUNTIF($EN$11:$EN$2510, "&gt;"&amp;$EN15)+1+COUNTIF($EN$11:$EN15, $EN15)-1, COUNTIF($EN$11:$EN$2510, "&lt;"&amp;$EN15)+1+COUNTIF($EN$11:$EN15, $EN15)-1))</f>
        <v/>
      </c>
    </row>
    <row r="16" spans="1:146" x14ac:dyDescent="0.55000000000000004">
      <c r="A16" s="8"/>
      <c r="B16" s="318"/>
      <c r="C16" s="319"/>
      <c r="D16" s="319"/>
      <c r="E16" s="319"/>
      <c r="F16" s="320"/>
      <c r="G16" s="320"/>
      <c r="H16" s="321"/>
      <c r="I16" s="322"/>
      <c r="J16" s="322"/>
      <c r="K16" s="323"/>
      <c r="L16" s="324"/>
      <c r="M16" s="325"/>
      <c r="N16" s="326"/>
      <c r="O16" s="327"/>
      <c r="P16" s="328"/>
      <c r="Q16" s="328"/>
      <c r="R16" s="328"/>
      <c r="S16" s="328"/>
      <c r="T16" s="328"/>
      <c r="U16" s="328"/>
      <c r="V16" s="328"/>
      <c r="W16" s="328"/>
      <c r="X16" s="328"/>
      <c r="Y16" s="328"/>
      <c r="Z16" s="328"/>
      <c r="AA16" s="328"/>
      <c r="AB16" s="328"/>
      <c r="AC16" s="328"/>
      <c r="AD16" s="328"/>
      <c r="AE16" s="328"/>
      <c r="AF16" s="328"/>
      <c r="AG16" s="328"/>
      <c r="AH16" s="328"/>
      <c r="AI16" s="328"/>
      <c r="AJ16" s="328"/>
      <c r="AK16" s="328"/>
      <c r="AL16" s="328"/>
      <c r="AM16" s="328"/>
      <c r="AN16" s="328"/>
      <c r="AO16" s="328"/>
      <c r="AP16" s="328"/>
      <c r="AQ16" s="328"/>
      <c r="AR16" s="328"/>
      <c r="AS16" s="328"/>
      <c r="AT16" s="328"/>
      <c r="AU16" s="328"/>
      <c r="AV16" s="328"/>
      <c r="AW16" s="328"/>
      <c r="AX16" s="328"/>
      <c r="AY16" s="328"/>
      <c r="AZ16" s="328"/>
      <c r="BA16" s="328"/>
      <c r="BB16" s="328"/>
      <c r="BC16" s="329"/>
      <c r="BD16" s="8"/>
      <c r="BG16" s="12" t="str">
        <f t="shared" si="67"/>
        <v/>
      </c>
      <c r="BI16" s="113" t="str">
        <f>IF('Intro &amp; Setup'!$B29="", "", 'Intro &amp; Setup'!$B29)</f>
        <v>Terrace</v>
      </c>
      <c r="BJ16" s="114"/>
      <c r="BK16" s="113" t="str">
        <f>IF('Intro &amp; Setup'!$I29="", "", 'Intro &amp; Setup'!$I29)</f>
        <v>NW</v>
      </c>
      <c r="BO16" s="21" t="str">
        <f t="shared" si="6"/>
        <v/>
      </c>
      <c r="BP16" s="26" t="str">
        <f t="shared" si="7"/>
        <v/>
      </c>
      <c r="BQ16" s="26" t="str">
        <f t="shared" si="8"/>
        <v/>
      </c>
      <c r="BR16" s="26" t="str">
        <f t="shared" si="9"/>
        <v/>
      </c>
      <c r="BS16" s="26" t="str">
        <f t="shared" si="10"/>
        <v/>
      </c>
      <c r="BT16" s="26" t="str">
        <f t="shared" si="68"/>
        <v/>
      </c>
      <c r="BU16" s="26" t="str">
        <f t="shared" si="11"/>
        <v/>
      </c>
      <c r="BV16" s="26" t="str">
        <f t="shared" si="12"/>
        <v/>
      </c>
      <c r="BW16" s="26" t="str">
        <f t="shared" si="69"/>
        <v/>
      </c>
      <c r="BX16" s="15"/>
      <c r="BY16" s="15"/>
      <c r="BZ16" s="26" t="str">
        <f t="shared" si="13"/>
        <v/>
      </c>
      <c r="CA16" s="26" t="str">
        <f t="shared" si="14"/>
        <v/>
      </c>
      <c r="CB16" s="22" t="str">
        <f t="shared" si="15"/>
        <v/>
      </c>
      <c r="CD16" s="12" t="str">
        <f>IF(CF16="", "", MAX(CD$10:CD15)+1)</f>
        <v/>
      </c>
      <c r="CE16" s="12" t="str">
        <f>IF(CG16="", "", MAX(CE$10:CE15)+1)</f>
        <v/>
      </c>
      <c r="CF16" s="12" t="str">
        <f>IF($CD$3="", "", IF(IFERROR(INDEX('Buyer List &amp; Requirements'!$P$11:$P$2510, MATCH($CD$3, 'Buyer List &amp; Requirements'!$D$11:$D$2510, 0)), "")="", "", $BI16))</f>
        <v/>
      </c>
      <c r="CG16" s="22" t="str">
        <f>IF($CD$3="", "", IF(IFERROR(INDEX('Buyer List &amp; Requirements'!$AF$11:$AF$2510, MATCH($CD$3, 'Buyer List &amp; Requirements'!$D$11:$D$2510, 0)), "")="", "", $BK16))</f>
        <v/>
      </c>
      <c r="CI16" s="12" t="str">
        <f t="shared" si="16"/>
        <v/>
      </c>
      <c r="CJ16" s="12" t="str">
        <f t="shared" si="17"/>
        <v/>
      </c>
      <c r="CK16" s="12" t="str">
        <f t="shared" si="18"/>
        <v/>
      </c>
      <c r="CL16" s="12" t="str">
        <f t="shared" si="19"/>
        <v/>
      </c>
      <c r="CM16" s="12" t="str">
        <f t="shared" si="70"/>
        <v/>
      </c>
      <c r="CN16" s="12" t="str">
        <f t="shared" si="20"/>
        <v/>
      </c>
      <c r="CO16" s="12" t="str">
        <f t="shared" si="21"/>
        <v/>
      </c>
      <c r="CP16" s="12" t="str">
        <f t="shared" si="22"/>
        <v/>
      </c>
      <c r="CQ16" s="12" t="str">
        <f t="shared" si="23"/>
        <v/>
      </c>
      <c r="CR16" s="12" t="str">
        <f t="shared" si="24"/>
        <v/>
      </c>
      <c r="CS16" s="12" t="str">
        <f t="shared" si="25"/>
        <v/>
      </c>
      <c r="CT16" s="12" t="str">
        <f t="shared" si="26"/>
        <v/>
      </c>
      <c r="CU16" s="12" t="str">
        <f t="shared" si="27"/>
        <v/>
      </c>
      <c r="CV16" s="12" t="str">
        <f t="shared" si="28"/>
        <v/>
      </c>
      <c r="CW16" s="12" t="str">
        <f t="shared" si="29"/>
        <v/>
      </c>
      <c r="CX16" s="12" t="str">
        <f t="shared" si="30"/>
        <v/>
      </c>
      <c r="CY16" s="12" t="str">
        <f t="shared" si="31"/>
        <v/>
      </c>
      <c r="CZ16" s="12" t="str">
        <f t="shared" si="32"/>
        <v/>
      </c>
      <c r="DA16" s="12" t="str">
        <f t="shared" si="33"/>
        <v/>
      </c>
      <c r="DB16" s="12" t="str">
        <f t="shared" si="34"/>
        <v/>
      </c>
      <c r="DC16" s="12" t="str">
        <f t="shared" si="35"/>
        <v/>
      </c>
      <c r="DD16" s="12" t="str">
        <f t="shared" si="36"/>
        <v/>
      </c>
      <c r="DE16" s="12" t="str">
        <f t="shared" si="37"/>
        <v/>
      </c>
      <c r="DF16" s="12" t="str">
        <f t="shared" si="38"/>
        <v/>
      </c>
      <c r="DG16" s="12" t="str">
        <f t="shared" si="39"/>
        <v/>
      </c>
      <c r="DH16" s="12" t="str">
        <f t="shared" si="40"/>
        <v/>
      </c>
      <c r="DI16" s="12" t="str">
        <f t="shared" si="41"/>
        <v/>
      </c>
      <c r="DJ16" s="12" t="str">
        <f t="shared" si="42"/>
        <v/>
      </c>
      <c r="DK16" s="12" t="str">
        <f t="shared" si="43"/>
        <v/>
      </c>
      <c r="DL16" s="12" t="str">
        <f t="shared" si="44"/>
        <v/>
      </c>
      <c r="DM16" s="12" t="str">
        <f t="shared" si="45"/>
        <v/>
      </c>
      <c r="DN16" s="12" t="str">
        <f t="shared" si="46"/>
        <v/>
      </c>
      <c r="DO16" s="12" t="str">
        <f t="shared" si="47"/>
        <v/>
      </c>
      <c r="DP16" s="12" t="str">
        <f t="shared" si="48"/>
        <v/>
      </c>
      <c r="DQ16" s="12" t="str">
        <f t="shared" si="49"/>
        <v/>
      </c>
      <c r="DR16" s="12" t="str">
        <f t="shared" si="50"/>
        <v/>
      </c>
      <c r="DS16" s="12" t="str">
        <f t="shared" si="51"/>
        <v/>
      </c>
      <c r="DT16" s="12" t="str">
        <f t="shared" si="52"/>
        <v/>
      </c>
      <c r="DU16" s="12" t="str">
        <f t="shared" si="53"/>
        <v/>
      </c>
      <c r="DV16" s="12" t="str">
        <f t="shared" si="54"/>
        <v/>
      </c>
      <c r="DW16" s="12" t="str">
        <f t="shared" si="55"/>
        <v/>
      </c>
      <c r="DX16" s="12" t="str">
        <f t="shared" si="56"/>
        <v/>
      </c>
      <c r="DY16" s="12" t="str">
        <f t="shared" si="57"/>
        <v/>
      </c>
      <c r="DZ16" s="12" t="str">
        <f t="shared" si="58"/>
        <v/>
      </c>
      <c r="EA16" s="12" t="str">
        <f t="shared" si="59"/>
        <v/>
      </c>
      <c r="EB16" s="12" t="str">
        <f t="shared" si="60"/>
        <v/>
      </c>
      <c r="EC16" s="12" t="str">
        <f t="shared" si="61"/>
        <v/>
      </c>
      <c r="ED16" s="12" t="str">
        <f t="shared" si="62"/>
        <v/>
      </c>
      <c r="EE16" s="12" t="str">
        <f t="shared" si="63"/>
        <v/>
      </c>
      <c r="EF16" s="12" t="str">
        <f t="shared" si="64"/>
        <v/>
      </c>
      <c r="EG16" s="12" t="str">
        <f t="shared" si="71"/>
        <v/>
      </c>
      <c r="EI16" s="12" t="str">
        <f t="shared" si="72"/>
        <v/>
      </c>
      <c r="EK16" s="93" t="str">
        <f t="shared" si="65"/>
        <v/>
      </c>
      <c r="EL16" s="96" t="str">
        <f t="shared" si="66"/>
        <v/>
      </c>
      <c r="EN16" s="93" t="str">
        <f t="shared" si="73"/>
        <v/>
      </c>
      <c r="EP16" s="12" t="str">
        <f>IF($EN16="", "", IF($EP$8=$EP$6, COUNTIF($EN$11:$EN$2510, "&gt;"&amp;$EN16)+1+COUNTIF($EN$11:$EN16, $EN16)-1, COUNTIF($EN$11:$EN$2510, "&lt;"&amp;$EN16)+1+COUNTIF($EN$11:$EN16, $EN16)-1))</f>
        <v/>
      </c>
    </row>
    <row r="17" spans="1:146" x14ac:dyDescent="0.55000000000000004">
      <c r="A17" s="8"/>
      <c r="B17" s="330"/>
      <c r="C17" s="331"/>
      <c r="D17" s="331"/>
      <c r="E17" s="331"/>
      <c r="F17" s="332"/>
      <c r="G17" s="332"/>
      <c r="H17" s="333"/>
      <c r="I17" s="334"/>
      <c r="J17" s="334"/>
      <c r="K17" s="335"/>
      <c r="L17" s="336"/>
      <c r="M17" s="337"/>
      <c r="N17" s="338"/>
      <c r="O17" s="339"/>
      <c r="P17" s="340"/>
      <c r="Q17" s="340"/>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c r="AS17" s="340"/>
      <c r="AT17" s="340"/>
      <c r="AU17" s="340"/>
      <c r="AV17" s="340"/>
      <c r="AW17" s="340"/>
      <c r="AX17" s="340"/>
      <c r="AY17" s="340"/>
      <c r="AZ17" s="340"/>
      <c r="BA17" s="340"/>
      <c r="BB17" s="340"/>
      <c r="BC17" s="341"/>
      <c r="BD17" s="8"/>
      <c r="BG17" s="12" t="str">
        <f t="shared" si="67"/>
        <v/>
      </c>
      <c r="BI17" s="113" t="str">
        <f>IF('Intro &amp; Setup'!$B30="", "", 'Intro &amp; Setup'!$B30)</f>
        <v/>
      </c>
      <c r="BJ17" s="114"/>
      <c r="BK17" s="113" t="str">
        <f>IF('Intro &amp; Setup'!$I30="", "", 'Intro &amp; Setup'!$I30)</f>
        <v>NE</v>
      </c>
      <c r="BO17" s="21" t="str">
        <f t="shared" si="6"/>
        <v/>
      </c>
      <c r="BP17" s="26" t="str">
        <f t="shared" si="7"/>
        <v/>
      </c>
      <c r="BQ17" s="26" t="str">
        <f t="shared" si="8"/>
        <v/>
      </c>
      <c r="BR17" s="26" t="str">
        <f t="shared" si="9"/>
        <v/>
      </c>
      <c r="BS17" s="26" t="str">
        <f t="shared" si="10"/>
        <v/>
      </c>
      <c r="BT17" s="26" t="str">
        <f t="shared" si="68"/>
        <v/>
      </c>
      <c r="BU17" s="26" t="str">
        <f t="shared" si="11"/>
        <v/>
      </c>
      <c r="BV17" s="26" t="str">
        <f t="shared" si="12"/>
        <v/>
      </c>
      <c r="BW17" s="26" t="str">
        <f t="shared" si="69"/>
        <v/>
      </c>
      <c r="BX17" s="15"/>
      <c r="BY17" s="15"/>
      <c r="BZ17" s="26" t="str">
        <f t="shared" si="13"/>
        <v/>
      </c>
      <c r="CA17" s="26" t="str">
        <f t="shared" si="14"/>
        <v/>
      </c>
      <c r="CB17" s="22" t="str">
        <f t="shared" si="15"/>
        <v/>
      </c>
      <c r="CD17" s="12" t="str">
        <f>IF(CF17="", "", MAX(CD$10:CD16)+1)</f>
        <v/>
      </c>
      <c r="CE17" s="12" t="str">
        <f>IF(CG17="", "", MAX(CE$10:CE16)+1)</f>
        <v/>
      </c>
      <c r="CF17" s="12" t="str">
        <f>IF($CD$3="", "", IF(IFERROR(INDEX('Buyer List &amp; Requirements'!$Q$11:$Q$2510, MATCH($CD$3, 'Buyer List &amp; Requirements'!$D$11:$D$2510, 0)), "")="", "", $BI17))</f>
        <v/>
      </c>
      <c r="CG17" s="22" t="str">
        <f>IF($CD$3="", "", IF(IFERROR(INDEX('Buyer List &amp; Requirements'!$AG$11:$AG$2510, MATCH($CD$3, 'Buyer List &amp; Requirements'!$D$11:$D$2510, 0)), "")="", "", $BK17))</f>
        <v/>
      </c>
      <c r="CI17" s="12" t="str">
        <f t="shared" si="16"/>
        <v/>
      </c>
      <c r="CJ17" s="12" t="str">
        <f t="shared" si="17"/>
        <v/>
      </c>
      <c r="CK17" s="12" t="str">
        <f t="shared" si="18"/>
        <v/>
      </c>
      <c r="CL17" s="12" t="str">
        <f t="shared" si="19"/>
        <v/>
      </c>
      <c r="CM17" s="12" t="str">
        <f t="shared" si="70"/>
        <v/>
      </c>
      <c r="CN17" s="12" t="str">
        <f t="shared" si="20"/>
        <v/>
      </c>
      <c r="CO17" s="12" t="str">
        <f t="shared" si="21"/>
        <v/>
      </c>
      <c r="CP17" s="12" t="str">
        <f t="shared" si="22"/>
        <v/>
      </c>
      <c r="CQ17" s="12" t="str">
        <f t="shared" si="23"/>
        <v/>
      </c>
      <c r="CR17" s="12" t="str">
        <f t="shared" si="24"/>
        <v/>
      </c>
      <c r="CS17" s="12" t="str">
        <f t="shared" si="25"/>
        <v/>
      </c>
      <c r="CT17" s="12" t="str">
        <f t="shared" si="26"/>
        <v/>
      </c>
      <c r="CU17" s="12" t="str">
        <f t="shared" si="27"/>
        <v/>
      </c>
      <c r="CV17" s="12" t="str">
        <f t="shared" si="28"/>
        <v/>
      </c>
      <c r="CW17" s="12" t="str">
        <f t="shared" si="29"/>
        <v/>
      </c>
      <c r="CX17" s="12" t="str">
        <f t="shared" si="30"/>
        <v/>
      </c>
      <c r="CY17" s="12" t="str">
        <f t="shared" si="31"/>
        <v/>
      </c>
      <c r="CZ17" s="12" t="str">
        <f t="shared" si="32"/>
        <v/>
      </c>
      <c r="DA17" s="12" t="str">
        <f t="shared" si="33"/>
        <v/>
      </c>
      <c r="DB17" s="12" t="str">
        <f t="shared" si="34"/>
        <v/>
      </c>
      <c r="DC17" s="12" t="str">
        <f t="shared" si="35"/>
        <v/>
      </c>
      <c r="DD17" s="12" t="str">
        <f t="shared" si="36"/>
        <v/>
      </c>
      <c r="DE17" s="12" t="str">
        <f t="shared" si="37"/>
        <v/>
      </c>
      <c r="DF17" s="12" t="str">
        <f t="shared" si="38"/>
        <v/>
      </c>
      <c r="DG17" s="12" t="str">
        <f t="shared" si="39"/>
        <v/>
      </c>
      <c r="DH17" s="12" t="str">
        <f t="shared" si="40"/>
        <v/>
      </c>
      <c r="DI17" s="12" t="str">
        <f t="shared" si="41"/>
        <v/>
      </c>
      <c r="DJ17" s="12" t="str">
        <f t="shared" si="42"/>
        <v/>
      </c>
      <c r="DK17" s="12" t="str">
        <f t="shared" si="43"/>
        <v/>
      </c>
      <c r="DL17" s="12" t="str">
        <f t="shared" si="44"/>
        <v/>
      </c>
      <c r="DM17" s="12" t="str">
        <f t="shared" si="45"/>
        <v/>
      </c>
      <c r="DN17" s="12" t="str">
        <f t="shared" si="46"/>
        <v/>
      </c>
      <c r="DO17" s="12" t="str">
        <f t="shared" si="47"/>
        <v/>
      </c>
      <c r="DP17" s="12" t="str">
        <f t="shared" si="48"/>
        <v/>
      </c>
      <c r="DQ17" s="12" t="str">
        <f t="shared" si="49"/>
        <v/>
      </c>
      <c r="DR17" s="12" t="str">
        <f t="shared" si="50"/>
        <v/>
      </c>
      <c r="DS17" s="12" t="str">
        <f t="shared" si="51"/>
        <v/>
      </c>
      <c r="DT17" s="12" t="str">
        <f t="shared" si="52"/>
        <v/>
      </c>
      <c r="DU17" s="12" t="str">
        <f t="shared" si="53"/>
        <v/>
      </c>
      <c r="DV17" s="12" t="str">
        <f t="shared" si="54"/>
        <v/>
      </c>
      <c r="DW17" s="12" t="str">
        <f t="shared" si="55"/>
        <v/>
      </c>
      <c r="DX17" s="12" t="str">
        <f t="shared" si="56"/>
        <v/>
      </c>
      <c r="DY17" s="12" t="str">
        <f t="shared" si="57"/>
        <v/>
      </c>
      <c r="DZ17" s="12" t="str">
        <f t="shared" si="58"/>
        <v/>
      </c>
      <c r="EA17" s="12" t="str">
        <f t="shared" si="59"/>
        <v/>
      </c>
      <c r="EB17" s="12" t="str">
        <f t="shared" si="60"/>
        <v/>
      </c>
      <c r="EC17" s="12" t="str">
        <f t="shared" si="61"/>
        <v/>
      </c>
      <c r="ED17" s="12" t="str">
        <f t="shared" si="62"/>
        <v/>
      </c>
      <c r="EE17" s="12" t="str">
        <f t="shared" si="63"/>
        <v/>
      </c>
      <c r="EF17" s="12" t="str">
        <f t="shared" si="64"/>
        <v/>
      </c>
      <c r="EG17" s="12" t="str">
        <f t="shared" si="71"/>
        <v/>
      </c>
      <c r="EI17" s="12" t="str">
        <f t="shared" si="72"/>
        <v/>
      </c>
      <c r="EK17" s="93" t="str">
        <f t="shared" si="65"/>
        <v/>
      </c>
      <c r="EL17" s="96" t="str">
        <f t="shared" si="66"/>
        <v/>
      </c>
      <c r="EN17" s="93" t="str">
        <f t="shared" si="73"/>
        <v/>
      </c>
      <c r="EP17" s="12" t="str">
        <f>IF($EN17="", "", IF($EP$8=$EP$6, COUNTIF($EN$11:$EN$2510, "&gt;"&amp;$EN17)+1+COUNTIF($EN$11:$EN17, $EN17)-1, COUNTIF($EN$11:$EN$2510, "&lt;"&amp;$EN17)+1+COUNTIF($EN$11:$EN17, $EN17)-1))</f>
        <v/>
      </c>
    </row>
    <row r="18" spans="1:146" x14ac:dyDescent="0.55000000000000004">
      <c r="A18" s="8"/>
      <c r="B18" s="330"/>
      <c r="C18" s="331"/>
      <c r="D18" s="331"/>
      <c r="E18" s="331"/>
      <c r="F18" s="332"/>
      <c r="G18" s="332"/>
      <c r="H18" s="333"/>
      <c r="I18" s="334"/>
      <c r="J18" s="334"/>
      <c r="K18" s="335"/>
      <c r="L18" s="336"/>
      <c r="M18" s="337"/>
      <c r="N18" s="338"/>
      <c r="O18" s="339"/>
      <c r="P18" s="340"/>
      <c r="Q18" s="340"/>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c r="AS18" s="340"/>
      <c r="AT18" s="340"/>
      <c r="AU18" s="340"/>
      <c r="AV18" s="340"/>
      <c r="AW18" s="340"/>
      <c r="AX18" s="340"/>
      <c r="AY18" s="340"/>
      <c r="AZ18" s="340"/>
      <c r="BA18" s="340"/>
      <c r="BB18" s="340"/>
      <c r="BC18" s="341"/>
      <c r="BD18" s="8"/>
      <c r="BG18" s="12" t="str">
        <f t="shared" si="67"/>
        <v/>
      </c>
      <c r="BI18" s="113" t="str">
        <f>IF('Intro &amp; Setup'!$B31="", "", 'Intro &amp; Setup'!$B31)</f>
        <v/>
      </c>
      <c r="BJ18" s="114"/>
      <c r="BK18" s="113" t="str">
        <f>IF('Intro &amp; Setup'!$I31="", "", 'Intro &amp; Setup'!$I31)</f>
        <v>SW</v>
      </c>
      <c r="BO18" s="21" t="str">
        <f t="shared" si="6"/>
        <v/>
      </c>
      <c r="BP18" s="26" t="str">
        <f t="shared" si="7"/>
        <v/>
      </c>
      <c r="BQ18" s="26" t="str">
        <f t="shared" si="8"/>
        <v/>
      </c>
      <c r="BR18" s="26" t="str">
        <f t="shared" si="9"/>
        <v/>
      </c>
      <c r="BS18" s="26" t="str">
        <f t="shared" si="10"/>
        <v/>
      </c>
      <c r="BT18" s="26" t="str">
        <f t="shared" si="68"/>
        <v/>
      </c>
      <c r="BU18" s="26" t="str">
        <f t="shared" si="11"/>
        <v/>
      </c>
      <c r="BV18" s="26" t="str">
        <f t="shared" si="12"/>
        <v/>
      </c>
      <c r="BW18" s="26" t="str">
        <f t="shared" si="69"/>
        <v/>
      </c>
      <c r="BX18" s="15"/>
      <c r="BY18" s="15"/>
      <c r="BZ18" s="26" t="str">
        <f t="shared" si="13"/>
        <v/>
      </c>
      <c r="CA18" s="26" t="str">
        <f t="shared" si="14"/>
        <v/>
      </c>
      <c r="CB18" s="22" t="str">
        <f t="shared" si="15"/>
        <v/>
      </c>
      <c r="CD18" s="12" t="str">
        <f>IF(CF18="", "", MAX(CD$10:CD17)+1)</f>
        <v/>
      </c>
      <c r="CE18" s="12" t="str">
        <f>IF(CG18="", "", MAX(CE$10:CE17)+1)</f>
        <v/>
      </c>
      <c r="CF18" s="12" t="str">
        <f>IF($CD$3="", "", IF(IFERROR(INDEX('Buyer List &amp; Requirements'!$R$11:$R$2510, MATCH($CD$3, 'Buyer List &amp; Requirements'!$D$11:$D$2510, 0)), "")="", "", $BI18))</f>
        <v/>
      </c>
      <c r="CG18" s="22" t="str">
        <f>IF($CD$3="", "", IF(IFERROR(INDEX('Buyer List &amp; Requirements'!$AH$11:$AH$2510, MATCH($CD$3, 'Buyer List &amp; Requirements'!$D$11:$D$2510, 0)), "")="", "", $BK18))</f>
        <v/>
      </c>
      <c r="CI18" s="12" t="str">
        <f t="shared" si="16"/>
        <v/>
      </c>
      <c r="CJ18" s="12" t="str">
        <f t="shared" si="17"/>
        <v/>
      </c>
      <c r="CK18" s="12" t="str">
        <f t="shared" si="18"/>
        <v/>
      </c>
      <c r="CL18" s="12" t="str">
        <f t="shared" si="19"/>
        <v/>
      </c>
      <c r="CM18" s="12" t="str">
        <f t="shared" si="70"/>
        <v/>
      </c>
      <c r="CN18" s="12" t="str">
        <f t="shared" si="20"/>
        <v/>
      </c>
      <c r="CO18" s="12" t="str">
        <f t="shared" si="21"/>
        <v/>
      </c>
      <c r="CP18" s="12" t="str">
        <f t="shared" si="22"/>
        <v/>
      </c>
      <c r="CQ18" s="12" t="str">
        <f t="shared" si="23"/>
        <v/>
      </c>
      <c r="CR18" s="12" t="str">
        <f t="shared" si="24"/>
        <v/>
      </c>
      <c r="CS18" s="12" t="str">
        <f t="shared" si="25"/>
        <v/>
      </c>
      <c r="CT18" s="12" t="str">
        <f t="shared" si="26"/>
        <v/>
      </c>
      <c r="CU18" s="12" t="str">
        <f t="shared" si="27"/>
        <v/>
      </c>
      <c r="CV18" s="12" t="str">
        <f t="shared" si="28"/>
        <v/>
      </c>
      <c r="CW18" s="12" t="str">
        <f t="shared" si="29"/>
        <v/>
      </c>
      <c r="CX18" s="12" t="str">
        <f t="shared" si="30"/>
        <v/>
      </c>
      <c r="CY18" s="12" t="str">
        <f t="shared" si="31"/>
        <v/>
      </c>
      <c r="CZ18" s="12" t="str">
        <f t="shared" si="32"/>
        <v/>
      </c>
      <c r="DA18" s="12" t="str">
        <f t="shared" si="33"/>
        <v/>
      </c>
      <c r="DB18" s="12" t="str">
        <f t="shared" si="34"/>
        <v/>
      </c>
      <c r="DC18" s="12" t="str">
        <f t="shared" si="35"/>
        <v/>
      </c>
      <c r="DD18" s="12" t="str">
        <f t="shared" si="36"/>
        <v/>
      </c>
      <c r="DE18" s="12" t="str">
        <f t="shared" si="37"/>
        <v/>
      </c>
      <c r="DF18" s="12" t="str">
        <f t="shared" si="38"/>
        <v/>
      </c>
      <c r="DG18" s="12" t="str">
        <f t="shared" si="39"/>
        <v/>
      </c>
      <c r="DH18" s="12" t="str">
        <f t="shared" si="40"/>
        <v/>
      </c>
      <c r="DI18" s="12" t="str">
        <f t="shared" si="41"/>
        <v/>
      </c>
      <c r="DJ18" s="12" t="str">
        <f t="shared" si="42"/>
        <v/>
      </c>
      <c r="DK18" s="12" t="str">
        <f t="shared" si="43"/>
        <v/>
      </c>
      <c r="DL18" s="12" t="str">
        <f t="shared" si="44"/>
        <v/>
      </c>
      <c r="DM18" s="12" t="str">
        <f t="shared" si="45"/>
        <v/>
      </c>
      <c r="DN18" s="12" t="str">
        <f t="shared" si="46"/>
        <v/>
      </c>
      <c r="DO18" s="12" t="str">
        <f t="shared" si="47"/>
        <v/>
      </c>
      <c r="DP18" s="12" t="str">
        <f t="shared" si="48"/>
        <v/>
      </c>
      <c r="DQ18" s="12" t="str">
        <f t="shared" si="49"/>
        <v/>
      </c>
      <c r="DR18" s="12" t="str">
        <f t="shared" si="50"/>
        <v/>
      </c>
      <c r="DS18" s="12" t="str">
        <f t="shared" si="51"/>
        <v/>
      </c>
      <c r="DT18" s="12" t="str">
        <f t="shared" si="52"/>
        <v/>
      </c>
      <c r="DU18" s="12" t="str">
        <f t="shared" si="53"/>
        <v/>
      </c>
      <c r="DV18" s="12" t="str">
        <f t="shared" si="54"/>
        <v/>
      </c>
      <c r="DW18" s="12" t="str">
        <f t="shared" si="55"/>
        <v/>
      </c>
      <c r="DX18" s="12" t="str">
        <f t="shared" si="56"/>
        <v/>
      </c>
      <c r="DY18" s="12" t="str">
        <f t="shared" si="57"/>
        <v/>
      </c>
      <c r="DZ18" s="12" t="str">
        <f t="shared" si="58"/>
        <v/>
      </c>
      <c r="EA18" s="12" t="str">
        <f t="shared" si="59"/>
        <v/>
      </c>
      <c r="EB18" s="12" t="str">
        <f t="shared" si="60"/>
        <v/>
      </c>
      <c r="EC18" s="12" t="str">
        <f t="shared" si="61"/>
        <v/>
      </c>
      <c r="ED18" s="12" t="str">
        <f t="shared" si="62"/>
        <v/>
      </c>
      <c r="EE18" s="12" t="str">
        <f t="shared" si="63"/>
        <v/>
      </c>
      <c r="EF18" s="12" t="str">
        <f t="shared" si="64"/>
        <v/>
      </c>
      <c r="EG18" s="12" t="str">
        <f t="shared" si="71"/>
        <v/>
      </c>
      <c r="EI18" s="12" t="str">
        <f t="shared" si="72"/>
        <v/>
      </c>
      <c r="EK18" s="93" t="str">
        <f t="shared" si="65"/>
        <v/>
      </c>
      <c r="EL18" s="96" t="str">
        <f t="shared" si="66"/>
        <v/>
      </c>
      <c r="EN18" s="93" t="str">
        <f t="shared" si="73"/>
        <v/>
      </c>
      <c r="EP18" s="12" t="str">
        <f>IF($EN18="", "", IF($EP$8=$EP$6, COUNTIF($EN$11:$EN$2510, "&gt;"&amp;$EN18)+1+COUNTIF($EN$11:$EN18, $EN18)-1, COUNTIF($EN$11:$EN$2510, "&lt;"&amp;$EN18)+1+COUNTIF($EN$11:$EN18, $EN18)-1))</f>
        <v/>
      </c>
    </row>
    <row r="19" spans="1:146" x14ac:dyDescent="0.55000000000000004">
      <c r="A19" s="8"/>
      <c r="B19" s="330"/>
      <c r="C19" s="331"/>
      <c r="D19" s="331"/>
      <c r="E19" s="331"/>
      <c r="F19" s="332"/>
      <c r="G19" s="332"/>
      <c r="H19" s="333"/>
      <c r="I19" s="334"/>
      <c r="J19" s="334"/>
      <c r="K19" s="335"/>
      <c r="L19" s="336"/>
      <c r="M19" s="337"/>
      <c r="N19" s="338"/>
      <c r="O19" s="339"/>
      <c r="P19" s="340"/>
      <c r="Q19" s="340"/>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c r="AS19" s="340"/>
      <c r="AT19" s="340"/>
      <c r="AU19" s="340"/>
      <c r="AV19" s="340"/>
      <c r="AW19" s="340"/>
      <c r="AX19" s="340"/>
      <c r="AY19" s="340"/>
      <c r="AZ19" s="340"/>
      <c r="BA19" s="340"/>
      <c r="BB19" s="340"/>
      <c r="BC19" s="341"/>
      <c r="BD19" s="8"/>
      <c r="BG19" s="12" t="str">
        <f t="shared" si="67"/>
        <v/>
      </c>
      <c r="BI19" s="113" t="str">
        <f>IF('Intro &amp; Setup'!$B32="", "", 'Intro &amp; Setup'!$B32)</f>
        <v/>
      </c>
      <c r="BJ19" s="114"/>
      <c r="BK19" s="113" t="str">
        <f>IF('Intro &amp; Setup'!$I32="", "", 'Intro &amp; Setup'!$I32)</f>
        <v>SE</v>
      </c>
      <c r="BO19" s="21" t="str">
        <f t="shared" si="6"/>
        <v/>
      </c>
      <c r="BP19" s="26" t="str">
        <f t="shared" si="7"/>
        <v/>
      </c>
      <c r="BQ19" s="26" t="str">
        <f t="shared" si="8"/>
        <v/>
      </c>
      <c r="BR19" s="26" t="str">
        <f t="shared" si="9"/>
        <v/>
      </c>
      <c r="BS19" s="26" t="str">
        <f t="shared" si="10"/>
        <v/>
      </c>
      <c r="BT19" s="26" t="str">
        <f t="shared" si="68"/>
        <v/>
      </c>
      <c r="BU19" s="26" t="str">
        <f t="shared" si="11"/>
        <v/>
      </c>
      <c r="BV19" s="26" t="str">
        <f t="shared" si="12"/>
        <v/>
      </c>
      <c r="BW19" s="26" t="str">
        <f t="shared" si="69"/>
        <v/>
      </c>
      <c r="BX19" s="15"/>
      <c r="BY19" s="15"/>
      <c r="BZ19" s="26" t="str">
        <f t="shared" si="13"/>
        <v/>
      </c>
      <c r="CA19" s="26" t="str">
        <f t="shared" si="14"/>
        <v/>
      </c>
      <c r="CB19" s="22" t="str">
        <f t="shared" si="15"/>
        <v/>
      </c>
      <c r="CD19" s="12" t="str">
        <f>IF(CF19="", "", MAX(CD$10:CD18)+1)</f>
        <v/>
      </c>
      <c r="CE19" s="12" t="str">
        <f>IF(CG19="", "", MAX(CE$10:CE18)+1)</f>
        <v/>
      </c>
      <c r="CF19" s="12" t="str">
        <f>IF($CD$3="", "", IF(IFERROR(INDEX('Buyer List &amp; Requirements'!$S$11:$S$2510, MATCH($CD$3, 'Buyer List &amp; Requirements'!$D$11:$D$2510, 0)), "")="", "", $BI19))</f>
        <v/>
      </c>
      <c r="CG19" s="22" t="str">
        <f>IF($CD$3="", "", IF(IFERROR(INDEX('Buyer List &amp; Requirements'!$AI$11:$AI$2510, MATCH($CD$3, 'Buyer List &amp; Requirements'!$D$11:$D$2510, 0)), "")="", "", $BK19))</f>
        <v/>
      </c>
      <c r="CI19" s="12" t="str">
        <f t="shared" si="16"/>
        <v/>
      </c>
      <c r="CJ19" s="12" t="str">
        <f t="shared" si="17"/>
        <v/>
      </c>
      <c r="CK19" s="12" t="str">
        <f t="shared" si="18"/>
        <v/>
      </c>
      <c r="CL19" s="12" t="str">
        <f t="shared" si="19"/>
        <v/>
      </c>
      <c r="CM19" s="12" t="str">
        <f t="shared" si="70"/>
        <v/>
      </c>
      <c r="CN19" s="12" t="str">
        <f t="shared" si="20"/>
        <v/>
      </c>
      <c r="CO19" s="12" t="str">
        <f t="shared" si="21"/>
        <v/>
      </c>
      <c r="CP19" s="12" t="str">
        <f t="shared" si="22"/>
        <v/>
      </c>
      <c r="CQ19" s="12" t="str">
        <f t="shared" si="23"/>
        <v/>
      </c>
      <c r="CR19" s="12" t="str">
        <f t="shared" si="24"/>
        <v/>
      </c>
      <c r="CS19" s="12" t="str">
        <f t="shared" si="25"/>
        <v/>
      </c>
      <c r="CT19" s="12" t="str">
        <f t="shared" si="26"/>
        <v/>
      </c>
      <c r="CU19" s="12" t="str">
        <f t="shared" si="27"/>
        <v/>
      </c>
      <c r="CV19" s="12" t="str">
        <f t="shared" si="28"/>
        <v/>
      </c>
      <c r="CW19" s="12" t="str">
        <f t="shared" si="29"/>
        <v/>
      </c>
      <c r="CX19" s="12" t="str">
        <f t="shared" si="30"/>
        <v/>
      </c>
      <c r="CY19" s="12" t="str">
        <f t="shared" si="31"/>
        <v/>
      </c>
      <c r="CZ19" s="12" t="str">
        <f t="shared" si="32"/>
        <v/>
      </c>
      <c r="DA19" s="12" t="str">
        <f t="shared" si="33"/>
        <v/>
      </c>
      <c r="DB19" s="12" t="str">
        <f t="shared" si="34"/>
        <v/>
      </c>
      <c r="DC19" s="12" t="str">
        <f t="shared" si="35"/>
        <v/>
      </c>
      <c r="DD19" s="12" t="str">
        <f t="shared" si="36"/>
        <v/>
      </c>
      <c r="DE19" s="12" t="str">
        <f t="shared" si="37"/>
        <v/>
      </c>
      <c r="DF19" s="12" t="str">
        <f t="shared" si="38"/>
        <v/>
      </c>
      <c r="DG19" s="12" t="str">
        <f t="shared" si="39"/>
        <v/>
      </c>
      <c r="DH19" s="12" t="str">
        <f t="shared" si="40"/>
        <v/>
      </c>
      <c r="DI19" s="12" t="str">
        <f t="shared" si="41"/>
        <v/>
      </c>
      <c r="DJ19" s="12" t="str">
        <f t="shared" si="42"/>
        <v/>
      </c>
      <c r="DK19" s="12" t="str">
        <f t="shared" si="43"/>
        <v/>
      </c>
      <c r="DL19" s="12" t="str">
        <f t="shared" si="44"/>
        <v/>
      </c>
      <c r="DM19" s="12" t="str">
        <f t="shared" si="45"/>
        <v/>
      </c>
      <c r="DN19" s="12" t="str">
        <f t="shared" si="46"/>
        <v/>
      </c>
      <c r="DO19" s="12" t="str">
        <f t="shared" si="47"/>
        <v/>
      </c>
      <c r="DP19" s="12" t="str">
        <f t="shared" si="48"/>
        <v/>
      </c>
      <c r="DQ19" s="12" t="str">
        <f t="shared" si="49"/>
        <v/>
      </c>
      <c r="DR19" s="12" t="str">
        <f t="shared" si="50"/>
        <v/>
      </c>
      <c r="DS19" s="12" t="str">
        <f t="shared" si="51"/>
        <v/>
      </c>
      <c r="DT19" s="12" t="str">
        <f t="shared" si="52"/>
        <v/>
      </c>
      <c r="DU19" s="12" t="str">
        <f t="shared" si="53"/>
        <v/>
      </c>
      <c r="DV19" s="12" t="str">
        <f t="shared" si="54"/>
        <v/>
      </c>
      <c r="DW19" s="12" t="str">
        <f t="shared" si="55"/>
        <v/>
      </c>
      <c r="DX19" s="12" t="str">
        <f t="shared" si="56"/>
        <v/>
      </c>
      <c r="DY19" s="12" t="str">
        <f t="shared" si="57"/>
        <v/>
      </c>
      <c r="DZ19" s="12" t="str">
        <f t="shared" si="58"/>
        <v/>
      </c>
      <c r="EA19" s="12" t="str">
        <f t="shared" si="59"/>
        <v/>
      </c>
      <c r="EB19" s="12" t="str">
        <f t="shared" si="60"/>
        <v/>
      </c>
      <c r="EC19" s="12" t="str">
        <f t="shared" si="61"/>
        <v/>
      </c>
      <c r="ED19" s="12" t="str">
        <f t="shared" si="62"/>
        <v/>
      </c>
      <c r="EE19" s="12" t="str">
        <f t="shared" si="63"/>
        <v/>
      </c>
      <c r="EF19" s="12" t="str">
        <f t="shared" si="64"/>
        <v/>
      </c>
      <c r="EG19" s="12" t="str">
        <f t="shared" si="71"/>
        <v/>
      </c>
      <c r="EI19" s="12" t="str">
        <f t="shared" si="72"/>
        <v/>
      </c>
      <c r="EK19" s="93" t="str">
        <f t="shared" si="65"/>
        <v/>
      </c>
      <c r="EL19" s="96" t="str">
        <f t="shared" si="66"/>
        <v/>
      </c>
      <c r="EN19" s="93" t="str">
        <f t="shared" si="73"/>
        <v/>
      </c>
      <c r="EP19" s="12" t="str">
        <f>IF($EN19="", "", IF($EP$8=$EP$6, COUNTIF($EN$11:$EN$2510, "&gt;"&amp;$EN19)+1+COUNTIF($EN$11:$EN19, $EN19)-1, COUNTIF($EN$11:$EN$2510, "&lt;"&amp;$EN19)+1+COUNTIF($EN$11:$EN19, $EN19)-1))</f>
        <v/>
      </c>
    </row>
    <row r="20" spans="1:146" x14ac:dyDescent="0.55000000000000004">
      <c r="A20" s="8"/>
      <c r="B20" s="330"/>
      <c r="C20" s="331"/>
      <c r="D20" s="331"/>
      <c r="E20" s="331"/>
      <c r="F20" s="332"/>
      <c r="G20" s="332"/>
      <c r="H20" s="333"/>
      <c r="I20" s="334"/>
      <c r="J20" s="334"/>
      <c r="K20" s="335"/>
      <c r="L20" s="336"/>
      <c r="M20" s="337"/>
      <c r="N20" s="338"/>
      <c r="O20" s="339"/>
      <c r="P20" s="340"/>
      <c r="Q20" s="340"/>
      <c r="R20" s="340"/>
      <c r="S20" s="340"/>
      <c r="T20" s="340"/>
      <c r="U20" s="340"/>
      <c r="V20" s="340"/>
      <c r="W20" s="340"/>
      <c r="X20" s="340"/>
      <c r="Y20" s="340"/>
      <c r="Z20" s="340"/>
      <c r="AA20" s="340"/>
      <c r="AB20" s="340"/>
      <c r="AC20" s="340"/>
      <c r="AD20" s="340"/>
      <c r="AE20" s="340"/>
      <c r="AF20" s="340"/>
      <c r="AG20" s="340"/>
      <c r="AH20" s="340"/>
      <c r="AI20" s="340"/>
      <c r="AJ20" s="340"/>
      <c r="AK20" s="340"/>
      <c r="AL20" s="340"/>
      <c r="AM20" s="340"/>
      <c r="AN20" s="340"/>
      <c r="AO20" s="340"/>
      <c r="AP20" s="340"/>
      <c r="AQ20" s="340"/>
      <c r="AR20" s="340"/>
      <c r="AS20" s="340"/>
      <c r="AT20" s="340"/>
      <c r="AU20" s="340"/>
      <c r="AV20" s="340"/>
      <c r="AW20" s="340"/>
      <c r="AX20" s="340"/>
      <c r="AY20" s="340"/>
      <c r="AZ20" s="340"/>
      <c r="BA20" s="340"/>
      <c r="BB20" s="340"/>
      <c r="BC20" s="341"/>
      <c r="BD20" s="8"/>
      <c r="BG20" s="12" t="str">
        <f t="shared" si="67"/>
        <v/>
      </c>
      <c r="BI20" s="71" t="str">
        <f>IF('Intro &amp; Setup'!$B33="", "", 'Intro &amp; Setup'!$B33)</f>
        <v/>
      </c>
      <c r="BJ20" s="114"/>
      <c r="BK20" s="71" t="str">
        <f>IF('Intro &amp; Setup'!$I33="", "", 'Intro &amp; Setup'!$I33)</f>
        <v/>
      </c>
      <c r="BO20" s="21" t="str">
        <f t="shared" si="6"/>
        <v/>
      </c>
      <c r="BP20" s="26" t="str">
        <f t="shared" si="7"/>
        <v/>
      </c>
      <c r="BQ20" s="26" t="str">
        <f t="shared" si="8"/>
        <v/>
      </c>
      <c r="BR20" s="26" t="str">
        <f t="shared" si="9"/>
        <v/>
      </c>
      <c r="BS20" s="26" t="str">
        <f t="shared" si="10"/>
        <v/>
      </c>
      <c r="BT20" s="26" t="str">
        <f t="shared" si="68"/>
        <v/>
      </c>
      <c r="BU20" s="26" t="str">
        <f t="shared" si="11"/>
        <v/>
      </c>
      <c r="BV20" s="26" t="str">
        <f t="shared" si="12"/>
        <v/>
      </c>
      <c r="BW20" s="26" t="str">
        <f t="shared" si="69"/>
        <v/>
      </c>
      <c r="BX20" s="15"/>
      <c r="BY20" s="15"/>
      <c r="BZ20" s="26" t="str">
        <f t="shared" si="13"/>
        <v/>
      </c>
      <c r="CA20" s="26" t="str">
        <f t="shared" si="14"/>
        <v/>
      </c>
      <c r="CB20" s="22" t="str">
        <f t="shared" si="15"/>
        <v/>
      </c>
      <c r="CD20" s="13" t="str">
        <f>IF(CF20="", "", MAX(CD$10:CD19)+1)</f>
        <v/>
      </c>
      <c r="CE20" s="13" t="str">
        <f>IF(CG20="", "", MAX(CE$10:CE19)+1)</f>
        <v/>
      </c>
      <c r="CF20" s="13" t="str">
        <f>IF($CD$3="", "", IF(IFERROR(INDEX('Buyer List &amp; Requirements'!$T$11:$T$2510, MATCH($CD$3, 'Buyer List &amp; Requirements'!$D$11:$D$2510, 0)), "")="", "", $BI20))</f>
        <v/>
      </c>
      <c r="CG20" s="24" t="str">
        <f>IF($CD$3="", "", IF(IFERROR(INDEX('Buyer List &amp; Requirements'!$AJ$11:$AJ$2510, MATCH($CD$3, 'Buyer List &amp; Requirements'!$D$11:$D$2510, 0)), "")="", "", $BK20))</f>
        <v/>
      </c>
      <c r="CI20" s="12" t="str">
        <f t="shared" si="16"/>
        <v/>
      </c>
      <c r="CJ20" s="12" t="str">
        <f t="shared" si="17"/>
        <v/>
      </c>
      <c r="CK20" s="12" t="str">
        <f t="shared" si="18"/>
        <v/>
      </c>
      <c r="CL20" s="12" t="str">
        <f t="shared" si="19"/>
        <v/>
      </c>
      <c r="CM20" s="12" t="str">
        <f t="shared" si="70"/>
        <v/>
      </c>
      <c r="CN20" s="12" t="str">
        <f t="shared" si="20"/>
        <v/>
      </c>
      <c r="CO20" s="12" t="str">
        <f t="shared" si="21"/>
        <v/>
      </c>
      <c r="CP20" s="12" t="str">
        <f t="shared" si="22"/>
        <v/>
      </c>
      <c r="CQ20" s="12" t="str">
        <f t="shared" si="23"/>
        <v/>
      </c>
      <c r="CR20" s="12" t="str">
        <f t="shared" si="24"/>
        <v/>
      </c>
      <c r="CS20" s="12" t="str">
        <f t="shared" si="25"/>
        <v/>
      </c>
      <c r="CT20" s="12" t="str">
        <f t="shared" si="26"/>
        <v/>
      </c>
      <c r="CU20" s="12" t="str">
        <f t="shared" si="27"/>
        <v/>
      </c>
      <c r="CV20" s="12" t="str">
        <f t="shared" si="28"/>
        <v/>
      </c>
      <c r="CW20" s="12" t="str">
        <f t="shared" si="29"/>
        <v/>
      </c>
      <c r="CX20" s="12" t="str">
        <f t="shared" si="30"/>
        <v/>
      </c>
      <c r="CY20" s="12" t="str">
        <f t="shared" si="31"/>
        <v/>
      </c>
      <c r="CZ20" s="12" t="str">
        <f t="shared" si="32"/>
        <v/>
      </c>
      <c r="DA20" s="12" t="str">
        <f t="shared" si="33"/>
        <v/>
      </c>
      <c r="DB20" s="12" t="str">
        <f t="shared" si="34"/>
        <v/>
      </c>
      <c r="DC20" s="12" t="str">
        <f t="shared" si="35"/>
        <v/>
      </c>
      <c r="DD20" s="12" t="str">
        <f t="shared" si="36"/>
        <v/>
      </c>
      <c r="DE20" s="12" t="str">
        <f t="shared" si="37"/>
        <v/>
      </c>
      <c r="DF20" s="12" t="str">
        <f t="shared" si="38"/>
        <v/>
      </c>
      <c r="DG20" s="12" t="str">
        <f t="shared" si="39"/>
        <v/>
      </c>
      <c r="DH20" s="12" t="str">
        <f t="shared" si="40"/>
        <v/>
      </c>
      <c r="DI20" s="12" t="str">
        <f t="shared" si="41"/>
        <v/>
      </c>
      <c r="DJ20" s="12" t="str">
        <f t="shared" si="42"/>
        <v/>
      </c>
      <c r="DK20" s="12" t="str">
        <f t="shared" si="43"/>
        <v/>
      </c>
      <c r="DL20" s="12" t="str">
        <f t="shared" si="44"/>
        <v/>
      </c>
      <c r="DM20" s="12" t="str">
        <f t="shared" si="45"/>
        <v/>
      </c>
      <c r="DN20" s="12" t="str">
        <f t="shared" si="46"/>
        <v/>
      </c>
      <c r="DO20" s="12" t="str">
        <f t="shared" si="47"/>
        <v/>
      </c>
      <c r="DP20" s="12" t="str">
        <f t="shared" si="48"/>
        <v/>
      </c>
      <c r="DQ20" s="12" t="str">
        <f t="shared" si="49"/>
        <v/>
      </c>
      <c r="DR20" s="12" t="str">
        <f t="shared" si="50"/>
        <v/>
      </c>
      <c r="DS20" s="12" t="str">
        <f t="shared" si="51"/>
        <v/>
      </c>
      <c r="DT20" s="12" t="str">
        <f t="shared" si="52"/>
        <v/>
      </c>
      <c r="DU20" s="12" t="str">
        <f t="shared" si="53"/>
        <v/>
      </c>
      <c r="DV20" s="12" t="str">
        <f t="shared" si="54"/>
        <v/>
      </c>
      <c r="DW20" s="12" t="str">
        <f t="shared" si="55"/>
        <v/>
      </c>
      <c r="DX20" s="12" t="str">
        <f t="shared" si="56"/>
        <v/>
      </c>
      <c r="DY20" s="12" t="str">
        <f t="shared" si="57"/>
        <v/>
      </c>
      <c r="DZ20" s="12" t="str">
        <f t="shared" si="58"/>
        <v/>
      </c>
      <c r="EA20" s="12" t="str">
        <f t="shared" si="59"/>
        <v/>
      </c>
      <c r="EB20" s="12" t="str">
        <f t="shared" si="60"/>
        <v/>
      </c>
      <c r="EC20" s="12" t="str">
        <f t="shared" si="61"/>
        <v/>
      </c>
      <c r="ED20" s="12" t="str">
        <f t="shared" si="62"/>
        <v/>
      </c>
      <c r="EE20" s="12" t="str">
        <f t="shared" si="63"/>
        <v/>
      </c>
      <c r="EF20" s="12" t="str">
        <f t="shared" si="64"/>
        <v/>
      </c>
      <c r="EG20" s="12" t="str">
        <f t="shared" si="71"/>
        <v/>
      </c>
      <c r="EI20" s="12" t="str">
        <f t="shared" si="72"/>
        <v/>
      </c>
      <c r="EK20" s="93" t="str">
        <f t="shared" si="65"/>
        <v/>
      </c>
      <c r="EL20" s="96" t="str">
        <f t="shared" si="66"/>
        <v/>
      </c>
      <c r="EN20" s="93" t="str">
        <f t="shared" si="73"/>
        <v/>
      </c>
      <c r="EP20" s="12" t="str">
        <f>IF($EN20="", "", IF($EP$8=$EP$6, COUNTIF($EN$11:$EN$2510, "&gt;"&amp;$EN20)+1+COUNTIF($EN$11:$EN20, $EN20)-1, COUNTIF($EN$11:$EN$2510, "&lt;"&amp;$EN20)+1+COUNTIF($EN$11:$EN20, $EN20)-1))</f>
        <v/>
      </c>
    </row>
    <row r="21" spans="1:146" x14ac:dyDescent="0.55000000000000004">
      <c r="A21" s="8"/>
      <c r="B21" s="330"/>
      <c r="C21" s="331"/>
      <c r="D21" s="331"/>
      <c r="E21" s="331"/>
      <c r="F21" s="332"/>
      <c r="G21" s="332"/>
      <c r="H21" s="333"/>
      <c r="I21" s="334"/>
      <c r="J21" s="334"/>
      <c r="K21" s="335"/>
      <c r="L21" s="336"/>
      <c r="M21" s="337"/>
      <c r="N21" s="338"/>
      <c r="O21" s="339"/>
      <c r="P21" s="340"/>
      <c r="Q21" s="340"/>
      <c r="R21" s="340"/>
      <c r="S21" s="340"/>
      <c r="T21" s="340"/>
      <c r="U21" s="340"/>
      <c r="V21" s="340"/>
      <c r="W21" s="340"/>
      <c r="X21" s="340"/>
      <c r="Y21" s="340"/>
      <c r="Z21" s="340"/>
      <c r="AA21" s="340"/>
      <c r="AB21" s="340"/>
      <c r="AC21" s="340"/>
      <c r="AD21" s="340"/>
      <c r="AE21" s="340"/>
      <c r="AF21" s="340"/>
      <c r="AG21" s="340"/>
      <c r="AH21" s="340"/>
      <c r="AI21" s="340"/>
      <c r="AJ21" s="340"/>
      <c r="AK21" s="340"/>
      <c r="AL21" s="340"/>
      <c r="AM21" s="340"/>
      <c r="AN21" s="340"/>
      <c r="AO21" s="340"/>
      <c r="AP21" s="340"/>
      <c r="AQ21" s="340"/>
      <c r="AR21" s="340"/>
      <c r="AS21" s="340"/>
      <c r="AT21" s="340"/>
      <c r="AU21" s="340"/>
      <c r="AV21" s="340"/>
      <c r="AW21" s="340"/>
      <c r="AX21" s="340"/>
      <c r="AY21" s="340"/>
      <c r="AZ21" s="340"/>
      <c r="BA21" s="340"/>
      <c r="BB21" s="340"/>
      <c r="BC21" s="341"/>
      <c r="BD21" s="8"/>
      <c r="BG21" s="12" t="str">
        <f t="shared" si="67"/>
        <v/>
      </c>
      <c r="BO21" s="21" t="str">
        <f t="shared" si="6"/>
        <v/>
      </c>
      <c r="BP21" s="26" t="str">
        <f t="shared" si="7"/>
        <v/>
      </c>
      <c r="BQ21" s="26" t="str">
        <f t="shared" si="8"/>
        <v/>
      </c>
      <c r="BR21" s="26" t="str">
        <f t="shared" si="9"/>
        <v/>
      </c>
      <c r="BS21" s="26" t="str">
        <f t="shared" si="10"/>
        <v/>
      </c>
      <c r="BT21" s="26" t="str">
        <f t="shared" si="68"/>
        <v/>
      </c>
      <c r="BU21" s="26" t="str">
        <f t="shared" si="11"/>
        <v/>
      </c>
      <c r="BV21" s="26" t="str">
        <f t="shared" si="12"/>
        <v/>
      </c>
      <c r="BW21" s="26" t="str">
        <f t="shared" si="69"/>
        <v/>
      </c>
      <c r="BX21" s="15"/>
      <c r="BY21" s="15"/>
      <c r="BZ21" s="26" t="str">
        <f t="shared" si="13"/>
        <v/>
      </c>
      <c r="CA21" s="26" t="str">
        <f t="shared" si="14"/>
        <v/>
      </c>
      <c r="CB21" s="22" t="str">
        <f t="shared" si="15"/>
        <v/>
      </c>
      <c r="CI21" s="12" t="str">
        <f t="shared" si="16"/>
        <v/>
      </c>
      <c r="CJ21" s="12" t="str">
        <f t="shared" si="17"/>
        <v/>
      </c>
      <c r="CK21" s="12" t="str">
        <f t="shared" si="18"/>
        <v/>
      </c>
      <c r="CL21" s="12" t="str">
        <f t="shared" si="19"/>
        <v/>
      </c>
      <c r="CM21" s="12" t="str">
        <f t="shared" si="70"/>
        <v/>
      </c>
      <c r="CN21" s="12" t="str">
        <f t="shared" si="20"/>
        <v/>
      </c>
      <c r="CO21" s="12" t="str">
        <f t="shared" si="21"/>
        <v/>
      </c>
      <c r="CP21" s="12" t="str">
        <f t="shared" si="22"/>
        <v/>
      </c>
      <c r="CQ21" s="12" t="str">
        <f t="shared" si="23"/>
        <v/>
      </c>
      <c r="CR21" s="12" t="str">
        <f t="shared" si="24"/>
        <v/>
      </c>
      <c r="CS21" s="12" t="str">
        <f t="shared" si="25"/>
        <v/>
      </c>
      <c r="CT21" s="12" t="str">
        <f t="shared" si="26"/>
        <v/>
      </c>
      <c r="CU21" s="12" t="str">
        <f t="shared" si="27"/>
        <v/>
      </c>
      <c r="CV21" s="12" t="str">
        <f t="shared" si="28"/>
        <v/>
      </c>
      <c r="CW21" s="12" t="str">
        <f t="shared" si="29"/>
        <v/>
      </c>
      <c r="CX21" s="12" t="str">
        <f t="shared" si="30"/>
        <v/>
      </c>
      <c r="CY21" s="12" t="str">
        <f t="shared" si="31"/>
        <v/>
      </c>
      <c r="CZ21" s="12" t="str">
        <f t="shared" si="32"/>
        <v/>
      </c>
      <c r="DA21" s="12" t="str">
        <f t="shared" si="33"/>
        <v/>
      </c>
      <c r="DB21" s="12" t="str">
        <f t="shared" si="34"/>
        <v/>
      </c>
      <c r="DC21" s="12" t="str">
        <f t="shared" si="35"/>
        <v/>
      </c>
      <c r="DD21" s="12" t="str">
        <f t="shared" si="36"/>
        <v/>
      </c>
      <c r="DE21" s="12" t="str">
        <f t="shared" si="37"/>
        <v/>
      </c>
      <c r="DF21" s="12" t="str">
        <f t="shared" si="38"/>
        <v/>
      </c>
      <c r="DG21" s="12" t="str">
        <f t="shared" si="39"/>
        <v/>
      </c>
      <c r="DH21" s="12" t="str">
        <f t="shared" si="40"/>
        <v/>
      </c>
      <c r="DI21" s="12" t="str">
        <f t="shared" si="41"/>
        <v/>
      </c>
      <c r="DJ21" s="12" t="str">
        <f t="shared" si="42"/>
        <v/>
      </c>
      <c r="DK21" s="12" t="str">
        <f t="shared" si="43"/>
        <v/>
      </c>
      <c r="DL21" s="12" t="str">
        <f t="shared" si="44"/>
        <v/>
      </c>
      <c r="DM21" s="12" t="str">
        <f t="shared" si="45"/>
        <v/>
      </c>
      <c r="DN21" s="12" t="str">
        <f t="shared" si="46"/>
        <v/>
      </c>
      <c r="DO21" s="12" t="str">
        <f t="shared" si="47"/>
        <v/>
      </c>
      <c r="DP21" s="12" t="str">
        <f t="shared" si="48"/>
        <v/>
      </c>
      <c r="DQ21" s="12" t="str">
        <f t="shared" si="49"/>
        <v/>
      </c>
      <c r="DR21" s="12" t="str">
        <f t="shared" si="50"/>
        <v/>
      </c>
      <c r="DS21" s="12" t="str">
        <f t="shared" si="51"/>
        <v/>
      </c>
      <c r="DT21" s="12" t="str">
        <f t="shared" si="52"/>
        <v/>
      </c>
      <c r="DU21" s="12" t="str">
        <f t="shared" si="53"/>
        <v/>
      </c>
      <c r="DV21" s="12" t="str">
        <f t="shared" si="54"/>
        <v/>
      </c>
      <c r="DW21" s="12" t="str">
        <f t="shared" si="55"/>
        <v/>
      </c>
      <c r="DX21" s="12" t="str">
        <f t="shared" si="56"/>
        <v/>
      </c>
      <c r="DY21" s="12" t="str">
        <f t="shared" si="57"/>
        <v/>
      </c>
      <c r="DZ21" s="12" t="str">
        <f t="shared" si="58"/>
        <v/>
      </c>
      <c r="EA21" s="12" t="str">
        <f t="shared" si="59"/>
        <v/>
      </c>
      <c r="EB21" s="12" t="str">
        <f t="shared" si="60"/>
        <v/>
      </c>
      <c r="EC21" s="12" t="str">
        <f t="shared" si="61"/>
        <v/>
      </c>
      <c r="ED21" s="12" t="str">
        <f t="shared" si="62"/>
        <v/>
      </c>
      <c r="EE21" s="12" t="str">
        <f t="shared" si="63"/>
        <v/>
      </c>
      <c r="EF21" s="12" t="str">
        <f t="shared" si="64"/>
        <v/>
      </c>
      <c r="EG21" s="12" t="str">
        <f t="shared" si="71"/>
        <v/>
      </c>
      <c r="EI21" s="12" t="str">
        <f t="shared" si="72"/>
        <v/>
      </c>
      <c r="EK21" s="93" t="str">
        <f t="shared" si="65"/>
        <v/>
      </c>
      <c r="EL21" s="96" t="str">
        <f t="shared" si="66"/>
        <v/>
      </c>
      <c r="EN21" s="93" t="str">
        <f t="shared" si="73"/>
        <v/>
      </c>
      <c r="EP21" s="12" t="str">
        <f>IF($EN21="", "", IF($EP$8=$EP$6, COUNTIF($EN$11:$EN$2510, "&gt;"&amp;$EN21)+1+COUNTIF($EN$11:$EN21, $EN21)-1, COUNTIF($EN$11:$EN$2510, "&lt;"&amp;$EN21)+1+COUNTIF($EN$11:$EN21, $EN21)-1))</f>
        <v/>
      </c>
    </row>
    <row r="22" spans="1:146" x14ac:dyDescent="0.55000000000000004">
      <c r="A22" s="8"/>
      <c r="B22" s="330"/>
      <c r="C22" s="331"/>
      <c r="D22" s="331"/>
      <c r="E22" s="331"/>
      <c r="F22" s="332"/>
      <c r="G22" s="332"/>
      <c r="H22" s="333"/>
      <c r="I22" s="334"/>
      <c r="J22" s="334"/>
      <c r="K22" s="335"/>
      <c r="L22" s="336"/>
      <c r="M22" s="337"/>
      <c r="N22" s="338"/>
      <c r="O22" s="339"/>
      <c r="P22" s="340"/>
      <c r="Q22" s="340"/>
      <c r="R22" s="340"/>
      <c r="S22" s="340"/>
      <c r="T22" s="340"/>
      <c r="U22" s="340"/>
      <c r="V22" s="340"/>
      <c r="W22" s="340"/>
      <c r="X22" s="340"/>
      <c r="Y22" s="340"/>
      <c r="Z22" s="340"/>
      <c r="AA22" s="340"/>
      <c r="AB22" s="340"/>
      <c r="AC22" s="340"/>
      <c r="AD22" s="340"/>
      <c r="AE22" s="340"/>
      <c r="AF22" s="340"/>
      <c r="AG22" s="340"/>
      <c r="AH22" s="340"/>
      <c r="AI22" s="340"/>
      <c r="AJ22" s="340"/>
      <c r="AK22" s="340"/>
      <c r="AL22" s="340"/>
      <c r="AM22" s="340"/>
      <c r="AN22" s="340"/>
      <c r="AO22" s="340"/>
      <c r="AP22" s="340"/>
      <c r="AQ22" s="340"/>
      <c r="AR22" s="340"/>
      <c r="AS22" s="340"/>
      <c r="AT22" s="340"/>
      <c r="AU22" s="340"/>
      <c r="AV22" s="340"/>
      <c r="AW22" s="340"/>
      <c r="AX22" s="340"/>
      <c r="AY22" s="340"/>
      <c r="AZ22" s="340"/>
      <c r="BA22" s="340"/>
      <c r="BB22" s="340"/>
      <c r="BC22" s="341"/>
      <c r="BD22" s="8"/>
      <c r="BG22" s="12" t="str">
        <f t="shared" si="67"/>
        <v/>
      </c>
      <c r="BO22" s="21" t="str">
        <f t="shared" si="6"/>
        <v/>
      </c>
      <c r="BP22" s="26" t="str">
        <f t="shared" si="7"/>
        <v/>
      </c>
      <c r="BQ22" s="26" t="str">
        <f t="shared" si="8"/>
        <v/>
      </c>
      <c r="BR22" s="26" t="str">
        <f t="shared" si="9"/>
        <v/>
      </c>
      <c r="BS22" s="26" t="str">
        <f t="shared" si="10"/>
        <v/>
      </c>
      <c r="BT22" s="26" t="str">
        <f t="shared" si="68"/>
        <v/>
      </c>
      <c r="BU22" s="26" t="str">
        <f t="shared" si="11"/>
        <v/>
      </c>
      <c r="BV22" s="26" t="str">
        <f t="shared" si="12"/>
        <v/>
      </c>
      <c r="BW22" s="26" t="str">
        <f t="shared" si="69"/>
        <v/>
      </c>
      <c r="BX22" s="15"/>
      <c r="BY22" s="15"/>
      <c r="BZ22" s="26" t="str">
        <f t="shared" si="13"/>
        <v/>
      </c>
      <c r="CA22" s="26" t="str">
        <f t="shared" si="14"/>
        <v/>
      </c>
      <c r="CB22" s="22" t="str">
        <f t="shared" si="15"/>
        <v/>
      </c>
      <c r="CI22" s="12" t="str">
        <f t="shared" si="16"/>
        <v/>
      </c>
      <c r="CJ22" s="12" t="str">
        <f t="shared" si="17"/>
        <v/>
      </c>
      <c r="CK22" s="12" t="str">
        <f t="shared" si="18"/>
        <v/>
      </c>
      <c r="CL22" s="12" t="str">
        <f t="shared" si="19"/>
        <v/>
      </c>
      <c r="CM22" s="12" t="str">
        <f t="shared" si="70"/>
        <v/>
      </c>
      <c r="CN22" s="12" t="str">
        <f t="shared" si="20"/>
        <v/>
      </c>
      <c r="CO22" s="12" t="str">
        <f t="shared" si="21"/>
        <v/>
      </c>
      <c r="CP22" s="12" t="str">
        <f t="shared" si="22"/>
        <v/>
      </c>
      <c r="CQ22" s="12" t="str">
        <f t="shared" si="23"/>
        <v/>
      </c>
      <c r="CR22" s="12" t="str">
        <f t="shared" si="24"/>
        <v/>
      </c>
      <c r="CS22" s="12" t="str">
        <f t="shared" si="25"/>
        <v/>
      </c>
      <c r="CT22" s="12" t="str">
        <f t="shared" si="26"/>
        <v/>
      </c>
      <c r="CU22" s="12" t="str">
        <f t="shared" si="27"/>
        <v/>
      </c>
      <c r="CV22" s="12" t="str">
        <f t="shared" si="28"/>
        <v/>
      </c>
      <c r="CW22" s="12" t="str">
        <f t="shared" si="29"/>
        <v/>
      </c>
      <c r="CX22" s="12" t="str">
        <f t="shared" si="30"/>
        <v/>
      </c>
      <c r="CY22" s="12" t="str">
        <f t="shared" si="31"/>
        <v/>
      </c>
      <c r="CZ22" s="12" t="str">
        <f t="shared" si="32"/>
        <v/>
      </c>
      <c r="DA22" s="12" t="str">
        <f t="shared" si="33"/>
        <v/>
      </c>
      <c r="DB22" s="12" t="str">
        <f t="shared" si="34"/>
        <v/>
      </c>
      <c r="DC22" s="12" t="str">
        <f t="shared" si="35"/>
        <v/>
      </c>
      <c r="DD22" s="12" t="str">
        <f t="shared" si="36"/>
        <v/>
      </c>
      <c r="DE22" s="12" t="str">
        <f t="shared" si="37"/>
        <v/>
      </c>
      <c r="DF22" s="12" t="str">
        <f t="shared" si="38"/>
        <v/>
      </c>
      <c r="DG22" s="12" t="str">
        <f t="shared" si="39"/>
        <v/>
      </c>
      <c r="DH22" s="12" t="str">
        <f t="shared" si="40"/>
        <v/>
      </c>
      <c r="DI22" s="12" t="str">
        <f t="shared" si="41"/>
        <v/>
      </c>
      <c r="DJ22" s="12" t="str">
        <f t="shared" si="42"/>
        <v/>
      </c>
      <c r="DK22" s="12" t="str">
        <f t="shared" si="43"/>
        <v/>
      </c>
      <c r="DL22" s="12" t="str">
        <f t="shared" si="44"/>
        <v/>
      </c>
      <c r="DM22" s="12" t="str">
        <f t="shared" si="45"/>
        <v/>
      </c>
      <c r="DN22" s="12" t="str">
        <f t="shared" si="46"/>
        <v/>
      </c>
      <c r="DO22" s="12" t="str">
        <f t="shared" si="47"/>
        <v/>
      </c>
      <c r="DP22" s="12" t="str">
        <f t="shared" si="48"/>
        <v/>
      </c>
      <c r="DQ22" s="12" t="str">
        <f t="shared" si="49"/>
        <v/>
      </c>
      <c r="DR22" s="12" t="str">
        <f t="shared" si="50"/>
        <v/>
      </c>
      <c r="DS22" s="12" t="str">
        <f t="shared" si="51"/>
        <v/>
      </c>
      <c r="DT22" s="12" t="str">
        <f t="shared" si="52"/>
        <v/>
      </c>
      <c r="DU22" s="12" t="str">
        <f t="shared" si="53"/>
        <v/>
      </c>
      <c r="DV22" s="12" t="str">
        <f t="shared" si="54"/>
        <v/>
      </c>
      <c r="DW22" s="12" t="str">
        <f t="shared" si="55"/>
        <v/>
      </c>
      <c r="DX22" s="12" t="str">
        <f t="shared" si="56"/>
        <v/>
      </c>
      <c r="DY22" s="12" t="str">
        <f t="shared" si="57"/>
        <v/>
      </c>
      <c r="DZ22" s="12" t="str">
        <f t="shared" si="58"/>
        <v/>
      </c>
      <c r="EA22" s="12" t="str">
        <f t="shared" si="59"/>
        <v/>
      </c>
      <c r="EB22" s="12" t="str">
        <f t="shared" si="60"/>
        <v/>
      </c>
      <c r="EC22" s="12" t="str">
        <f t="shared" si="61"/>
        <v/>
      </c>
      <c r="ED22" s="12" t="str">
        <f t="shared" si="62"/>
        <v/>
      </c>
      <c r="EE22" s="12" t="str">
        <f t="shared" si="63"/>
        <v/>
      </c>
      <c r="EF22" s="12" t="str">
        <f t="shared" si="64"/>
        <v/>
      </c>
      <c r="EG22" s="12" t="str">
        <f t="shared" si="71"/>
        <v/>
      </c>
      <c r="EI22" s="12" t="str">
        <f t="shared" si="72"/>
        <v/>
      </c>
      <c r="EK22" s="93" t="str">
        <f t="shared" si="65"/>
        <v/>
      </c>
      <c r="EL22" s="96" t="str">
        <f t="shared" si="66"/>
        <v/>
      </c>
      <c r="EN22" s="93" t="str">
        <f t="shared" si="73"/>
        <v/>
      </c>
      <c r="EP22" s="12" t="str">
        <f>IF($EN22="", "", IF($EP$8=$EP$6, COUNTIF($EN$11:$EN$2510, "&gt;"&amp;$EN22)+1+COUNTIF($EN$11:$EN22, $EN22)-1, COUNTIF($EN$11:$EN$2510, "&lt;"&amp;$EN22)+1+COUNTIF($EN$11:$EN22, $EN22)-1))</f>
        <v/>
      </c>
    </row>
    <row r="23" spans="1:146" x14ac:dyDescent="0.55000000000000004">
      <c r="A23" s="8"/>
      <c r="B23" s="330"/>
      <c r="C23" s="331"/>
      <c r="D23" s="331"/>
      <c r="E23" s="331"/>
      <c r="F23" s="332"/>
      <c r="G23" s="332"/>
      <c r="H23" s="333"/>
      <c r="I23" s="334"/>
      <c r="J23" s="334"/>
      <c r="K23" s="335"/>
      <c r="L23" s="336"/>
      <c r="M23" s="337"/>
      <c r="N23" s="338"/>
      <c r="O23" s="339"/>
      <c r="P23" s="340"/>
      <c r="Q23" s="340"/>
      <c r="R23" s="340"/>
      <c r="S23" s="340"/>
      <c r="T23" s="340"/>
      <c r="U23" s="340"/>
      <c r="V23" s="340"/>
      <c r="W23" s="340"/>
      <c r="X23" s="340"/>
      <c r="Y23" s="340"/>
      <c r="Z23" s="340"/>
      <c r="AA23" s="340"/>
      <c r="AB23" s="340"/>
      <c r="AC23" s="340"/>
      <c r="AD23" s="340"/>
      <c r="AE23" s="340"/>
      <c r="AF23" s="340"/>
      <c r="AG23" s="340"/>
      <c r="AH23" s="340"/>
      <c r="AI23" s="340"/>
      <c r="AJ23" s="340"/>
      <c r="AK23" s="340"/>
      <c r="AL23" s="340"/>
      <c r="AM23" s="340"/>
      <c r="AN23" s="340"/>
      <c r="AO23" s="340"/>
      <c r="AP23" s="340"/>
      <c r="AQ23" s="340"/>
      <c r="AR23" s="340"/>
      <c r="AS23" s="340"/>
      <c r="AT23" s="340"/>
      <c r="AU23" s="340"/>
      <c r="AV23" s="340"/>
      <c r="AW23" s="340"/>
      <c r="AX23" s="340"/>
      <c r="AY23" s="340"/>
      <c r="AZ23" s="340"/>
      <c r="BA23" s="340"/>
      <c r="BB23" s="340"/>
      <c r="BC23" s="341"/>
      <c r="BD23" s="8"/>
      <c r="BG23" s="12" t="str">
        <f t="shared" si="67"/>
        <v/>
      </c>
      <c r="BO23" s="21" t="str">
        <f t="shared" si="6"/>
        <v/>
      </c>
      <c r="BP23" s="26" t="str">
        <f t="shared" si="7"/>
        <v/>
      </c>
      <c r="BQ23" s="26" t="str">
        <f t="shared" si="8"/>
        <v/>
      </c>
      <c r="BR23" s="26" t="str">
        <f t="shared" si="9"/>
        <v/>
      </c>
      <c r="BS23" s="26" t="str">
        <f t="shared" si="10"/>
        <v/>
      </c>
      <c r="BT23" s="26" t="str">
        <f t="shared" si="68"/>
        <v/>
      </c>
      <c r="BU23" s="26" t="str">
        <f t="shared" si="11"/>
        <v/>
      </c>
      <c r="BV23" s="26" t="str">
        <f t="shared" si="12"/>
        <v/>
      </c>
      <c r="BW23" s="26" t="str">
        <f t="shared" si="69"/>
        <v/>
      </c>
      <c r="BX23" s="15"/>
      <c r="BY23" s="15"/>
      <c r="BZ23" s="26" t="str">
        <f t="shared" si="13"/>
        <v/>
      </c>
      <c r="CA23" s="26" t="str">
        <f t="shared" si="14"/>
        <v/>
      </c>
      <c r="CB23" s="22" t="str">
        <f t="shared" si="15"/>
        <v/>
      </c>
      <c r="CI23" s="12" t="str">
        <f t="shared" si="16"/>
        <v/>
      </c>
      <c r="CJ23" s="12" t="str">
        <f t="shared" si="17"/>
        <v/>
      </c>
      <c r="CK23" s="12" t="str">
        <f t="shared" si="18"/>
        <v/>
      </c>
      <c r="CL23" s="12" t="str">
        <f t="shared" si="19"/>
        <v/>
      </c>
      <c r="CM23" s="12" t="str">
        <f t="shared" si="70"/>
        <v/>
      </c>
      <c r="CN23" s="12" t="str">
        <f t="shared" si="20"/>
        <v/>
      </c>
      <c r="CO23" s="12" t="str">
        <f t="shared" si="21"/>
        <v/>
      </c>
      <c r="CP23" s="12" t="str">
        <f t="shared" si="22"/>
        <v/>
      </c>
      <c r="CQ23" s="12" t="str">
        <f t="shared" si="23"/>
        <v/>
      </c>
      <c r="CR23" s="12" t="str">
        <f t="shared" si="24"/>
        <v/>
      </c>
      <c r="CS23" s="12" t="str">
        <f t="shared" si="25"/>
        <v/>
      </c>
      <c r="CT23" s="12" t="str">
        <f t="shared" si="26"/>
        <v/>
      </c>
      <c r="CU23" s="12" t="str">
        <f t="shared" si="27"/>
        <v/>
      </c>
      <c r="CV23" s="12" t="str">
        <f t="shared" si="28"/>
        <v/>
      </c>
      <c r="CW23" s="12" t="str">
        <f t="shared" si="29"/>
        <v/>
      </c>
      <c r="CX23" s="12" t="str">
        <f t="shared" si="30"/>
        <v/>
      </c>
      <c r="CY23" s="12" t="str">
        <f t="shared" si="31"/>
        <v/>
      </c>
      <c r="CZ23" s="12" t="str">
        <f t="shared" si="32"/>
        <v/>
      </c>
      <c r="DA23" s="12" t="str">
        <f t="shared" si="33"/>
        <v/>
      </c>
      <c r="DB23" s="12" t="str">
        <f t="shared" si="34"/>
        <v/>
      </c>
      <c r="DC23" s="12" t="str">
        <f t="shared" si="35"/>
        <v/>
      </c>
      <c r="DD23" s="12" t="str">
        <f t="shared" si="36"/>
        <v/>
      </c>
      <c r="DE23" s="12" t="str">
        <f t="shared" si="37"/>
        <v/>
      </c>
      <c r="DF23" s="12" t="str">
        <f t="shared" si="38"/>
        <v/>
      </c>
      <c r="DG23" s="12" t="str">
        <f t="shared" si="39"/>
        <v/>
      </c>
      <c r="DH23" s="12" t="str">
        <f t="shared" si="40"/>
        <v/>
      </c>
      <c r="DI23" s="12" t="str">
        <f t="shared" si="41"/>
        <v/>
      </c>
      <c r="DJ23" s="12" t="str">
        <f t="shared" si="42"/>
        <v/>
      </c>
      <c r="DK23" s="12" t="str">
        <f t="shared" si="43"/>
        <v/>
      </c>
      <c r="DL23" s="12" t="str">
        <f t="shared" si="44"/>
        <v/>
      </c>
      <c r="DM23" s="12" t="str">
        <f t="shared" si="45"/>
        <v/>
      </c>
      <c r="DN23" s="12" t="str">
        <f t="shared" si="46"/>
        <v/>
      </c>
      <c r="DO23" s="12" t="str">
        <f t="shared" si="47"/>
        <v/>
      </c>
      <c r="DP23" s="12" t="str">
        <f t="shared" si="48"/>
        <v/>
      </c>
      <c r="DQ23" s="12" t="str">
        <f t="shared" si="49"/>
        <v/>
      </c>
      <c r="DR23" s="12" t="str">
        <f t="shared" si="50"/>
        <v/>
      </c>
      <c r="DS23" s="12" t="str">
        <f t="shared" si="51"/>
        <v/>
      </c>
      <c r="DT23" s="12" t="str">
        <f t="shared" si="52"/>
        <v/>
      </c>
      <c r="DU23" s="12" t="str">
        <f t="shared" si="53"/>
        <v/>
      </c>
      <c r="DV23" s="12" t="str">
        <f t="shared" si="54"/>
        <v/>
      </c>
      <c r="DW23" s="12" t="str">
        <f t="shared" si="55"/>
        <v/>
      </c>
      <c r="DX23" s="12" t="str">
        <f t="shared" si="56"/>
        <v/>
      </c>
      <c r="DY23" s="12" t="str">
        <f t="shared" si="57"/>
        <v/>
      </c>
      <c r="DZ23" s="12" t="str">
        <f t="shared" si="58"/>
        <v/>
      </c>
      <c r="EA23" s="12" t="str">
        <f t="shared" si="59"/>
        <v/>
      </c>
      <c r="EB23" s="12" t="str">
        <f t="shared" si="60"/>
        <v/>
      </c>
      <c r="EC23" s="12" t="str">
        <f t="shared" si="61"/>
        <v/>
      </c>
      <c r="ED23" s="12" t="str">
        <f t="shared" si="62"/>
        <v/>
      </c>
      <c r="EE23" s="12" t="str">
        <f t="shared" si="63"/>
        <v/>
      </c>
      <c r="EF23" s="12" t="str">
        <f t="shared" si="64"/>
        <v/>
      </c>
      <c r="EG23" s="12" t="str">
        <f t="shared" si="71"/>
        <v/>
      </c>
      <c r="EI23" s="12" t="str">
        <f t="shared" si="72"/>
        <v/>
      </c>
      <c r="EK23" s="93" t="str">
        <f t="shared" si="65"/>
        <v/>
      </c>
      <c r="EL23" s="96" t="str">
        <f t="shared" si="66"/>
        <v/>
      </c>
      <c r="EN23" s="93" t="str">
        <f t="shared" si="73"/>
        <v/>
      </c>
      <c r="EP23" s="12" t="str">
        <f>IF($EN23="", "", IF($EP$8=$EP$6, COUNTIF($EN$11:$EN$2510, "&gt;"&amp;$EN23)+1+COUNTIF($EN$11:$EN23, $EN23)-1, COUNTIF($EN$11:$EN$2510, "&lt;"&amp;$EN23)+1+COUNTIF($EN$11:$EN23, $EN23)-1))</f>
        <v/>
      </c>
    </row>
    <row r="24" spans="1:146" x14ac:dyDescent="0.55000000000000004">
      <c r="A24" s="8"/>
      <c r="B24" s="330"/>
      <c r="C24" s="331"/>
      <c r="D24" s="331"/>
      <c r="E24" s="331"/>
      <c r="F24" s="332"/>
      <c r="G24" s="332"/>
      <c r="H24" s="333"/>
      <c r="I24" s="334"/>
      <c r="J24" s="334"/>
      <c r="K24" s="335"/>
      <c r="L24" s="336"/>
      <c r="M24" s="337"/>
      <c r="N24" s="338"/>
      <c r="O24" s="339"/>
      <c r="P24" s="340"/>
      <c r="Q24" s="340"/>
      <c r="R24" s="340"/>
      <c r="S24" s="340"/>
      <c r="T24" s="340"/>
      <c r="U24" s="340"/>
      <c r="V24" s="340"/>
      <c r="W24" s="340"/>
      <c r="X24" s="340"/>
      <c r="Y24" s="340"/>
      <c r="Z24" s="340"/>
      <c r="AA24" s="340"/>
      <c r="AB24" s="340"/>
      <c r="AC24" s="340"/>
      <c r="AD24" s="340"/>
      <c r="AE24" s="340"/>
      <c r="AF24" s="340"/>
      <c r="AG24" s="340"/>
      <c r="AH24" s="340"/>
      <c r="AI24" s="340"/>
      <c r="AJ24" s="340"/>
      <c r="AK24" s="340"/>
      <c r="AL24" s="340"/>
      <c r="AM24" s="340"/>
      <c r="AN24" s="340"/>
      <c r="AO24" s="340"/>
      <c r="AP24" s="340"/>
      <c r="AQ24" s="340"/>
      <c r="AR24" s="340"/>
      <c r="AS24" s="340"/>
      <c r="AT24" s="340"/>
      <c r="AU24" s="340"/>
      <c r="AV24" s="340"/>
      <c r="AW24" s="340"/>
      <c r="AX24" s="340"/>
      <c r="AY24" s="340"/>
      <c r="AZ24" s="340"/>
      <c r="BA24" s="340"/>
      <c r="BB24" s="340"/>
      <c r="BC24" s="341"/>
      <c r="BD24" s="8"/>
      <c r="BG24" s="12" t="str">
        <f t="shared" si="67"/>
        <v/>
      </c>
      <c r="BO24" s="21" t="str">
        <f t="shared" si="6"/>
        <v/>
      </c>
      <c r="BP24" s="26" t="str">
        <f t="shared" si="7"/>
        <v/>
      </c>
      <c r="BQ24" s="26" t="str">
        <f t="shared" si="8"/>
        <v/>
      </c>
      <c r="BR24" s="26" t="str">
        <f t="shared" si="9"/>
        <v/>
      </c>
      <c r="BS24" s="26" t="str">
        <f t="shared" si="10"/>
        <v/>
      </c>
      <c r="BT24" s="26" t="str">
        <f t="shared" si="68"/>
        <v/>
      </c>
      <c r="BU24" s="26" t="str">
        <f t="shared" si="11"/>
        <v/>
      </c>
      <c r="BV24" s="26" t="str">
        <f t="shared" si="12"/>
        <v/>
      </c>
      <c r="BW24" s="26" t="str">
        <f t="shared" si="69"/>
        <v/>
      </c>
      <c r="BX24" s="15"/>
      <c r="BY24" s="15"/>
      <c r="BZ24" s="26" t="str">
        <f t="shared" si="13"/>
        <v/>
      </c>
      <c r="CA24" s="26" t="str">
        <f t="shared" si="14"/>
        <v/>
      </c>
      <c r="CB24" s="22" t="str">
        <f t="shared" si="15"/>
        <v/>
      </c>
      <c r="CI24" s="12" t="str">
        <f t="shared" si="16"/>
        <v/>
      </c>
      <c r="CJ24" s="12" t="str">
        <f t="shared" si="17"/>
        <v/>
      </c>
      <c r="CK24" s="12" t="str">
        <f t="shared" si="18"/>
        <v/>
      </c>
      <c r="CL24" s="12" t="str">
        <f t="shared" si="19"/>
        <v/>
      </c>
      <c r="CM24" s="12" t="str">
        <f t="shared" si="70"/>
        <v/>
      </c>
      <c r="CN24" s="12" t="str">
        <f t="shared" si="20"/>
        <v/>
      </c>
      <c r="CO24" s="12" t="str">
        <f t="shared" si="21"/>
        <v/>
      </c>
      <c r="CP24" s="12" t="str">
        <f t="shared" si="22"/>
        <v/>
      </c>
      <c r="CQ24" s="12" t="str">
        <f t="shared" si="23"/>
        <v/>
      </c>
      <c r="CR24" s="12" t="str">
        <f t="shared" si="24"/>
        <v/>
      </c>
      <c r="CS24" s="12" t="str">
        <f t="shared" si="25"/>
        <v/>
      </c>
      <c r="CT24" s="12" t="str">
        <f t="shared" si="26"/>
        <v/>
      </c>
      <c r="CU24" s="12" t="str">
        <f t="shared" si="27"/>
        <v/>
      </c>
      <c r="CV24" s="12" t="str">
        <f t="shared" si="28"/>
        <v/>
      </c>
      <c r="CW24" s="12" t="str">
        <f t="shared" si="29"/>
        <v/>
      </c>
      <c r="CX24" s="12" t="str">
        <f t="shared" si="30"/>
        <v/>
      </c>
      <c r="CY24" s="12" t="str">
        <f t="shared" si="31"/>
        <v/>
      </c>
      <c r="CZ24" s="12" t="str">
        <f t="shared" si="32"/>
        <v/>
      </c>
      <c r="DA24" s="12" t="str">
        <f t="shared" si="33"/>
        <v/>
      </c>
      <c r="DB24" s="12" t="str">
        <f t="shared" si="34"/>
        <v/>
      </c>
      <c r="DC24" s="12" t="str">
        <f t="shared" si="35"/>
        <v/>
      </c>
      <c r="DD24" s="12" t="str">
        <f t="shared" si="36"/>
        <v/>
      </c>
      <c r="DE24" s="12" t="str">
        <f t="shared" si="37"/>
        <v/>
      </c>
      <c r="DF24" s="12" t="str">
        <f t="shared" si="38"/>
        <v/>
      </c>
      <c r="DG24" s="12" t="str">
        <f t="shared" si="39"/>
        <v/>
      </c>
      <c r="DH24" s="12" t="str">
        <f t="shared" si="40"/>
        <v/>
      </c>
      <c r="DI24" s="12" t="str">
        <f t="shared" si="41"/>
        <v/>
      </c>
      <c r="DJ24" s="12" t="str">
        <f t="shared" si="42"/>
        <v/>
      </c>
      <c r="DK24" s="12" t="str">
        <f t="shared" si="43"/>
        <v/>
      </c>
      <c r="DL24" s="12" t="str">
        <f t="shared" si="44"/>
        <v/>
      </c>
      <c r="DM24" s="12" t="str">
        <f t="shared" si="45"/>
        <v/>
      </c>
      <c r="DN24" s="12" t="str">
        <f t="shared" si="46"/>
        <v/>
      </c>
      <c r="DO24" s="12" t="str">
        <f t="shared" si="47"/>
        <v/>
      </c>
      <c r="DP24" s="12" t="str">
        <f t="shared" si="48"/>
        <v/>
      </c>
      <c r="DQ24" s="12" t="str">
        <f t="shared" si="49"/>
        <v/>
      </c>
      <c r="DR24" s="12" t="str">
        <f t="shared" si="50"/>
        <v/>
      </c>
      <c r="DS24" s="12" t="str">
        <f t="shared" si="51"/>
        <v/>
      </c>
      <c r="DT24" s="12" t="str">
        <f t="shared" si="52"/>
        <v/>
      </c>
      <c r="DU24" s="12" t="str">
        <f t="shared" si="53"/>
        <v/>
      </c>
      <c r="DV24" s="12" t="str">
        <f t="shared" si="54"/>
        <v/>
      </c>
      <c r="DW24" s="12" t="str">
        <f t="shared" si="55"/>
        <v/>
      </c>
      <c r="DX24" s="12" t="str">
        <f t="shared" si="56"/>
        <v/>
      </c>
      <c r="DY24" s="12" t="str">
        <f t="shared" si="57"/>
        <v/>
      </c>
      <c r="DZ24" s="12" t="str">
        <f t="shared" si="58"/>
        <v/>
      </c>
      <c r="EA24" s="12" t="str">
        <f t="shared" si="59"/>
        <v/>
      </c>
      <c r="EB24" s="12" t="str">
        <f t="shared" si="60"/>
        <v/>
      </c>
      <c r="EC24" s="12" t="str">
        <f t="shared" si="61"/>
        <v/>
      </c>
      <c r="ED24" s="12" t="str">
        <f t="shared" si="62"/>
        <v/>
      </c>
      <c r="EE24" s="12" t="str">
        <f t="shared" si="63"/>
        <v/>
      </c>
      <c r="EF24" s="12" t="str">
        <f t="shared" si="64"/>
        <v/>
      </c>
      <c r="EG24" s="12" t="str">
        <f t="shared" si="71"/>
        <v/>
      </c>
      <c r="EI24" s="12" t="str">
        <f t="shared" si="72"/>
        <v/>
      </c>
      <c r="EK24" s="93" t="str">
        <f t="shared" si="65"/>
        <v/>
      </c>
      <c r="EL24" s="96" t="str">
        <f t="shared" si="66"/>
        <v/>
      </c>
      <c r="EN24" s="93" t="str">
        <f t="shared" si="73"/>
        <v/>
      </c>
      <c r="EP24" s="12" t="str">
        <f>IF($EN24="", "", IF($EP$8=$EP$6, COUNTIF($EN$11:$EN$2510, "&gt;"&amp;$EN24)+1+COUNTIF($EN$11:$EN24, $EN24)-1, COUNTIF($EN$11:$EN$2510, "&lt;"&amp;$EN24)+1+COUNTIF($EN$11:$EN24, $EN24)-1))</f>
        <v/>
      </c>
    </row>
    <row r="25" spans="1:146" x14ac:dyDescent="0.55000000000000004">
      <c r="A25" s="8"/>
      <c r="B25" s="330"/>
      <c r="C25" s="331"/>
      <c r="D25" s="331"/>
      <c r="E25" s="331"/>
      <c r="F25" s="332"/>
      <c r="G25" s="332"/>
      <c r="H25" s="333"/>
      <c r="I25" s="334"/>
      <c r="J25" s="334"/>
      <c r="K25" s="335"/>
      <c r="L25" s="336"/>
      <c r="M25" s="337"/>
      <c r="N25" s="338"/>
      <c r="O25" s="339"/>
      <c r="P25" s="340"/>
      <c r="Q25" s="340"/>
      <c r="R25" s="340"/>
      <c r="S25" s="340"/>
      <c r="T25" s="340"/>
      <c r="U25" s="340"/>
      <c r="V25" s="340"/>
      <c r="W25" s="340"/>
      <c r="X25" s="340"/>
      <c r="Y25" s="340"/>
      <c r="Z25" s="340"/>
      <c r="AA25" s="340"/>
      <c r="AB25" s="340"/>
      <c r="AC25" s="340"/>
      <c r="AD25" s="340"/>
      <c r="AE25" s="340"/>
      <c r="AF25" s="340"/>
      <c r="AG25" s="340"/>
      <c r="AH25" s="340"/>
      <c r="AI25" s="340"/>
      <c r="AJ25" s="340"/>
      <c r="AK25" s="340"/>
      <c r="AL25" s="340"/>
      <c r="AM25" s="340"/>
      <c r="AN25" s="340"/>
      <c r="AO25" s="340"/>
      <c r="AP25" s="340"/>
      <c r="AQ25" s="340"/>
      <c r="AR25" s="340"/>
      <c r="AS25" s="340"/>
      <c r="AT25" s="340"/>
      <c r="AU25" s="340"/>
      <c r="AV25" s="340"/>
      <c r="AW25" s="340"/>
      <c r="AX25" s="340"/>
      <c r="AY25" s="340"/>
      <c r="AZ25" s="340"/>
      <c r="BA25" s="340"/>
      <c r="BB25" s="340"/>
      <c r="BC25" s="341"/>
      <c r="BD25" s="8"/>
      <c r="BG25" s="12" t="str">
        <f t="shared" si="67"/>
        <v/>
      </c>
      <c r="BO25" s="21" t="str">
        <f t="shared" si="6"/>
        <v/>
      </c>
      <c r="BP25" s="26" t="str">
        <f t="shared" si="7"/>
        <v/>
      </c>
      <c r="BQ25" s="26" t="str">
        <f t="shared" si="8"/>
        <v/>
      </c>
      <c r="BR25" s="26" t="str">
        <f t="shared" si="9"/>
        <v/>
      </c>
      <c r="BS25" s="26" t="str">
        <f t="shared" si="10"/>
        <v/>
      </c>
      <c r="BT25" s="26" t="str">
        <f t="shared" si="68"/>
        <v/>
      </c>
      <c r="BU25" s="26" t="str">
        <f t="shared" si="11"/>
        <v/>
      </c>
      <c r="BV25" s="26" t="str">
        <f t="shared" si="12"/>
        <v/>
      </c>
      <c r="BW25" s="26" t="str">
        <f t="shared" si="69"/>
        <v/>
      </c>
      <c r="BX25" s="15"/>
      <c r="BY25" s="15"/>
      <c r="BZ25" s="26" t="str">
        <f t="shared" si="13"/>
        <v/>
      </c>
      <c r="CA25" s="26" t="str">
        <f t="shared" si="14"/>
        <v/>
      </c>
      <c r="CB25" s="22" t="str">
        <f t="shared" si="15"/>
        <v/>
      </c>
      <c r="CI25" s="12" t="str">
        <f t="shared" si="16"/>
        <v/>
      </c>
      <c r="CJ25" s="12" t="str">
        <f t="shared" si="17"/>
        <v/>
      </c>
      <c r="CK25" s="12" t="str">
        <f t="shared" si="18"/>
        <v/>
      </c>
      <c r="CL25" s="12" t="str">
        <f t="shared" si="19"/>
        <v/>
      </c>
      <c r="CM25" s="12" t="str">
        <f t="shared" si="70"/>
        <v/>
      </c>
      <c r="CN25" s="12" t="str">
        <f t="shared" si="20"/>
        <v/>
      </c>
      <c r="CO25" s="12" t="str">
        <f t="shared" si="21"/>
        <v/>
      </c>
      <c r="CP25" s="12" t="str">
        <f t="shared" si="22"/>
        <v/>
      </c>
      <c r="CQ25" s="12" t="str">
        <f t="shared" si="23"/>
        <v/>
      </c>
      <c r="CR25" s="12" t="str">
        <f t="shared" si="24"/>
        <v/>
      </c>
      <c r="CS25" s="12" t="str">
        <f t="shared" si="25"/>
        <v/>
      </c>
      <c r="CT25" s="12" t="str">
        <f t="shared" si="26"/>
        <v/>
      </c>
      <c r="CU25" s="12" t="str">
        <f t="shared" si="27"/>
        <v/>
      </c>
      <c r="CV25" s="12" t="str">
        <f t="shared" si="28"/>
        <v/>
      </c>
      <c r="CW25" s="12" t="str">
        <f t="shared" si="29"/>
        <v/>
      </c>
      <c r="CX25" s="12" t="str">
        <f t="shared" si="30"/>
        <v/>
      </c>
      <c r="CY25" s="12" t="str">
        <f t="shared" si="31"/>
        <v/>
      </c>
      <c r="CZ25" s="12" t="str">
        <f t="shared" si="32"/>
        <v/>
      </c>
      <c r="DA25" s="12" t="str">
        <f t="shared" si="33"/>
        <v/>
      </c>
      <c r="DB25" s="12" t="str">
        <f t="shared" si="34"/>
        <v/>
      </c>
      <c r="DC25" s="12" t="str">
        <f t="shared" si="35"/>
        <v/>
      </c>
      <c r="DD25" s="12" t="str">
        <f t="shared" si="36"/>
        <v/>
      </c>
      <c r="DE25" s="12" t="str">
        <f t="shared" si="37"/>
        <v/>
      </c>
      <c r="DF25" s="12" t="str">
        <f t="shared" si="38"/>
        <v/>
      </c>
      <c r="DG25" s="12" t="str">
        <f t="shared" si="39"/>
        <v/>
      </c>
      <c r="DH25" s="12" t="str">
        <f t="shared" si="40"/>
        <v/>
      </c>
      <c r="DI25" s="12" t="str">
        <f t="shared" si="41"/>
        <v/>
      </c>
      <c r="DJ25" s="12" t="str">
        <f t="shared" si="42"/>
        <v/>
      </c>
      <c r="DK25" s="12" t="str">
        <f t="shared" si="43"/>
        <v/>
      </c>
      <c r="DL25" s="12" t="str">
        <f t="shared" si="44"/>
        <v/>
      </c>
      <c r="DM25" s="12" t="str">
        <f t="shared" si="45"/>
        <v/>
      </c>
      <c r="DN25" s="12" t="str">
        <f t="shared" si="46"/>
        <v/>
      </c>
      <c r="DO25" s="12" t="str">
        <f t="shared" si="47"/>
        <v/>
      </c>
      <c r="DP25" s="12" t="str">
        <f t="shared" si="48"/>
        <v/>
      </c>
      <c r="DQ25" s="12" t="str">
        <f t="shared" si="49"/>
        <v/>
      </c>
      <c r="DR25" s="12" t="str">
        <f t="shared" si="50"/>
        <v/>
      </c>
      <c r="DS25" s="12" t="str">
        <f t="shared" si="51"/>
        <v/>
      </c>
      <c r="DT25" s="12" t="str">
        <f t="shared" si="52"/>
        <v/>
      </c>
      <c r="DU25" s="12" t="str">
        <f t="shared" si="53"/>
        <v/>
      </c>
      <c r="DV25" s="12" t="str">
        <f t="shared" si="54"/>
        <v/>
      </c>
      <c r="DW25" s="12" t="str">
        <f t="shared" si="55"/>
        <v/>
      </c>
      <c r="DX25" s="12" t="str">
        <f t="shared" si="56"/>
        <v/>
      </c>
      <c r="DY25" s="12" t="str">
        <f t="shared" si="57"/>
        <v/>
      </c>
      <c r="DZ25" s="12" t="str">
        <f t="shared" si="58"/>
        <v/>
      </c>
      <c r="EA25" s="12" t="str">
        <f t="shared" si="59"/>
        <v/>
      </c>
      <c r="EB25" s="12" t="str">
        <f t="shared" si="60"/>
        <v/>
      </c>
      <c r="EC25" s="12" t="str">
        <f t="shared" si="61"/>
        <v/>
      </c>
      <c r="ED25" s="12" t="str">
        <f t="shared" si="62"/>
        <v/>
      </c>
      <c r="EE25" s="12" t="str">
        <f t="shared" si="63"/>
        <v/>
      </c>
      <c r="EF25" s="12" t="str">
        <f t="shared" si="64"/>
        <v/>
      </c>
      <c r="EG25" s="12" t="str">
        <f t="shared" si="71"/>
        <v/>
      </c>
      <c r="EI25" s="12" t="str">
        <f t="shared" si="72"/>
        <v/>
      </c>
      <c r="EK25" s="93" t="str">
        <f t="shared" si="65"/>
        <v/>
      </c>
      <c r="EL25" s="96" t="str">
        <f t="shared" si="66"/>
        <v/>
      </c>
      <c r="EN25" s="93" t="str">
        <f t="shared" si="73"/>
        <v/>
      </c>
      <c r="EP25" s="12" t="str">
        <f>IF($EN25="", "", IF($EP$8=$EP$6, COUNTIF($EN$11:$EN$2510, "&gt;"&amp;$EN25)+1+COUNTIF($EN$11:$EN25, $EN25)-1, COUNTIF($EN$11:$EN$2510, "&lt;"&amp;$EN25)+1+COUNTIF($EN$11:$EN25, $EN25)-1))</f>
        <v/>
      </c>
    </row>
    <row r="26" spans="1:146" x14ac:dyDescent="0.55000000000000004">
      <c r="A26" s="8"/>
      <c r="B26" s="330"/>
      <c r="C26" s="331"/>
      <c r="D26" s="331"/>
      <c r="E26" s="331"/>
      <c r="F26" s="332"/>
      <c r="G26" s="332"/>
      <c r="H26" s="333"/>
      <c r="I26" s="334"/>
      <c r="J26" s="334"/>
      <c r="K26" s="335"/>
      <c r="L26" s="336"/>
      <c r="M26" s="337"/>
      <c r="N26" s="338"/>
      <c r="O26" s="339"/>
      <c r="P26" s="340"/>
      <c r="Q26" s="340"/>
      <c r="R26" s="340"/>
      <c r="S26" s="340"/>
      <c r="T26" s="340"/>
      <c r="U26" s="340"/>
      <c r="V26" s="340"/>
      <c r="W26" s="340"/>
      <c r="X26" s="340"/>
      <c r="Y26" s="340"/>
      <c r="Z26" s="340"/>
      <c r="AA26" s="340"/>
      <c r="AB26" s="340"/>
      <c r="AC26" s="340"/>
      <c r="AD26" s="340"/>
      <c r="AE26" s="340"/>
      <c r="AF26" s="340"/>
      <c r="AG26" s="340"/>
      <c r="AH26" s="340"/>
      <c r="AI26" s="340"/>
      <c r="AJ26" s="340"/>
      <c r="AK26" s="340"/>
      <c r="AL26" s="340"/>
      <c r="AM26" s="340"/>
      <c r="AN26" s="340"/>
      <c r="AO26" s="340"/>
      <c r="AP26" s="340"/>
      <c r="AQ26" s="340"/>
      <c r="AR26" s="340"/>
      <c r="AS26" s="340"/>
      <c r="AT26" s="340"/>
      <c r="AU26" s="340"/>
      <c r="AV26" s="340"/>
      <c r="AW26" s="340"/>
      <c r="AX26" s="340"/>
      <c r="AY26" s="340"/>
      <c r="AZ26" s="340"/>
      <c r="BA26" s="340"/>
      <c r="BB26" s="340"/>
      <c r="BC26" s="341"/>
      <c r="BD26" s="8"/>
      <c r="BG26" s="12" t="str">
        <f t="shared" si="67"/>
        <v/>
      </c>
      <c r="BO26" s="21" t="str">
        <f t="shared" si="6"/>
        <v/>
      </c>
      <c r="BP26" s="26" t="str">
        <f t="shared" si="7"/>
        <v/>
      </c>
      <c r="BQ26" s="26" t="str">
        <f t="shared" si="8"/>
        <v/>
      </c>
      <c r="BR26" s="26" t="str">
        <f t="shared" si="9"/>
        <v/>
      </c>
      <c r="BS26" s="26" t="str">
        <f t="shared" si="10"/>
        <v/>
      </c>
      <c r="BT26" s="26" t="str">
        <f t="shared" si="68"/>
        <v/>
      </c>
      <c r="BU26" s="26" t="str">
        <f t="shared" si="11"/>
        <v/>
      </c>
      <c r="BV26" s="26" t="str">
        <f t="shared" si="12"/>
        <v/>
      </c>
      <c r="BW26" s="26" t="str">
        <f t="shared" si="69"/>
        <v/>
      </c>
      <c r="BX26" s="15"/>
      <c r="BY26" s="15"/>
      <c r="BZ26" s="26" t="str">
        <f t="shared" si="13"/>
        <v/>
      </c>
      <c r="CA26" s="26" t="str">
        <f t="shared" si="14"/>
        <v/>
      </c>
      <c r="CB26" s="22" t="str">
        <f t="shared" si="15"/>
        <v/>
      </c>
      <c r="CI26" s="12" t="str">
        <f t="shared" si="16"/>
        <v/>
      </c>
      <c r="CJ26" s="12" t="str">
        <f t="shared" si="17"/>
        <v/>
      </c>
      <c r="CK26" s="12" t="str">
        <f t="shared" si="18"/>
        <v/>
      </c>
      <c r="CL26" s="12" t="str">
        <f t="shared" si="19"/>
        <v/>
      </c>
      <c r="CM26" s="12" t="str">
        <f t="shared" si="70"/>
        <v/>
      </c>
      <c r="CN26" s="12" t="str">
        <f t="shared" si="20"/>
        <v/>
      </c>
      <c r="CO26" s="12" t="str">
        <f t="shared" si="21"/>
        <v/>
      </c>
      <c r="CP26" s="12" t="str">
        <f t="shared" si="22"/>
        <v/>
      </c>
      <c r="CQ26" s="12" t="str">
        <f t="shared" si="23"/>
        <v/>
      </c>
      <c r="CR26" s="12" t="str">
        <f t="shared" si="24"/>
        <v/>
      </c>
      <c r="CS26" s="12" t="str">
        <f t="shared" si="25"/>
        <v/>
      </c>
      <c r="CT26" s="12" t="str">
        <f t="shared" si="26"/>
        <v/>
      </c>
      <c r="CU26" s="12" t="str">
        <f t="shared" si="27"/>
        <v/>
      </c>
      <c r="CV26" s="12" t="str">
        <f t="shared" si="28"/>
        <v/>
      </c>
      <c r="CW26" s="12" t="str">
        <f t="shared" si="29"/>
        <v/>
      </c>
      <c r="CX26" s="12" t="str">
        <f t="shared" si="30"/>
        <v/>
      </c>
      <c r="CY26" s="12" t="str">
        <f t="shared" si="31"/>
        <v/>
      </c>
      <c r="CZ26" s="12" t="str">
        <f t="shared" si="32"/>
        <v/>
      </c>
      <c r="DA26" s="12" t="str">
        <f t="shared" si="33"/>
        <v/>
      </c>
      <c r="DB26" s="12" t="str">
        <f t="shared" si="34"/>
        <v/>
      </c>
      <c r="DC26" s="12" t="str">
        <f t="shared" si="35"/>
        <v/>
      </c>
      <c r="DD26" s="12" t="str">
        <f t="shared" si="36"/>
        <v/>
      </c>
      <c r="DE26" s="12" t="str">
        <f t="shared" si="37"/>
        <v/>
      </c>
      <c r="DF26" s="12" t="str">
        <f t="shared" si="38"/>
        <v/>
      </c>
      <c r="DG26" s="12" t="str">
        <f t="shared" si="39"/>
        <v/>
      </c>
      <c r="DH26" s="12" t="str">
        <f t="shared" si="40"/>
        <v/>
      </c>
      <c r="DI26" s="12" t="str">
        <f t="shared" si="41"/>
        <v/>
      </c>
      <c r="DJ26" s="12" t="str">
        <f t="shared" si="42"/>
        <v/>
      </c>
      <c r="DK26" s="12" t="str">
        <f t="shared" si="43"/>
        <v/>
      </c>
      <c r="DL26" s="12" t="str">
        <f t="shared" si="44"/>
        <v/>
      </c>
      <c r="DM26" s="12" t="str">
        <f t="shared" si="45"/>
        <v/>
      </c>
      <c r="DN26" s="12" t="str">
        <f t="shared" si="46"/>
        <v/>
      </c>
      <c r="DO26" s="12" t="str">
        <f t="shared" si="47"/>
        <v/>
      </c>
      <c r="DP26" s="12" t="str">
        <f t="shared" si="48"/>
        <v/>
      </c>
      <c r="DQ26" s="12" t="str">
        <f t="shared" si="49"/>
        <v/>
      </c>
      <c r="DR26" s="12" t="str">
        <f t="shared" si="50"/>
        <v/>
      </c>
      <c r="DS26" s="12" t="str">
        <f t="shared" si="51"/>
        <v/>
      </c>
      <c r="DT26" s="12" t="str">
        <f t="shared" si="52"/>
        <v/>
      </c>
      <c r="DU26" s="12" t="str">
        <f t="shared" si="53"/>
        <v/>
      </c>
      <c r="DV26" s="12" t="str">
        <f t="shared" si="54"/>
        <v/>
      </c>
      <c r="DW26" s="12" t="str">
        <f t="shared" si="55"/>
        <v/>
      </c>
      <c r="DX26" s="12" t="str">
        <f t="shared" si="56"/>
        <v/>
      </c>
      <c r="DY26" s="12" t="str">
        <f t="shared" si="57"/>
        <v/>
      </c>
      <c r="DZ26" s="12" t="str">
        <f t="shared" si="58"/>
        <v/>
      </c>
      <c r="EA26" s="12" t="str">
        <f t="shared" si="59"/>
        <v/>
      </c>
      <c r="EB26" s="12" t="str">
        <f t="shared" si="60"/>
        <v/>
      </c>
      <c r="EC26" s="12" t="str">
        <f t="shared" si="61"/>
        <v/>
      </c>
      <c r="ED26" s="12" t="str">
        <f t="shared" si="62"/>
        <v/>
      </c>
      <c r="EE26" s="12" t="str">
        <f t="shared" si="63"/>
        <v/>
      </c>
      <c r="EF26" s="12" t="str">
        <f t="shared" si="64"/>
        <v/>
      </c>
      <c r="EG26" s="12" t="str">
        <f t="shared" si="71"/>
        <v/>
      </c>
      <c r="EI26" s="12" t="str">
        <f t="shared" si="72"/>
        <v/>
      </c>
      <c r="EK26" s="93" t="str">
        <f t="shared" si="65"/>
        <v/>
      </c>
      <c r="EL26" s="96" t="str">
        <f t="shared" si="66"/>
        <v/>
      </c>
      <c r="EN26" s="93" t="str">
        <f t="shared" si="73"/>
        <v/>
      </c>
      <c r="EP26" s="12" t="str">
        <f>IF($EN26="", "", IF($EP$8=$EP$6, COUNTIF($EN$11:$EN$2510, "&gt;"&amp;$EN26)+1+COUNTIF($EN$11:$EN26, $EN26)-1, COUNTIF($EN$11:$EN$2510, "&lt;"&amp;$EN26)+1+COUNTIF($EN$11:$EN26, $EN26)-1))</f>
        <v/>
      </c>
    </row>
    <row r="27" spans="1:146" x14ac:dyDescent="0.55000000000000004">
      <c r="A27" s="8"/>
      <c r="B27" s="330"/>
      <c r="C27" s="331"/>
      <c r="D27" s="331"/>
      <c r="E27" s="331"/>
      <c r="F27" s="332"/>
      <c r="G27" s="332"/>
      <c r="H27" s="333"/>
      <c r="I27" s="334"/>
      <c r="J27" s="334"/>
      <c r="K27" s="335"/>
      <c r="L27" s="336"/>
      <c r="M27" s="337"/>
      <c r="N27" s="338"/>
      <c r="O27" s="339"/>
      <c r="P27" s="340"/>
      <c r="Q27" s="340"/>
      <c r="R27" s="340"/>
      <c r="S27" s="340"/>
      <c r="T27" s="340"/>
      <c r="U27" s="340"/>
      <c r="V27" s="340"/>
      <c r="W27" s="340"/>
      <c r="X27" s="340"/>
      <c r="Y27" s="340"/>
      <c r="Z27" s="340"/>
      <c r="AA27" s="340"/>
      <c r="AB27" s="340"/>
      <c r="AC27" s="340"/>
      <c r="AD27" s="340"/>
      <c r="AE27" s="340"/>
      <c r="AF27" s="340"/>
      <c r="AG27" s="340"/>
      <c r="AH27" s="340"/>
      <c r="AI27" s="340"/>
      <c r="AJ27" s="340"/>
      <c r="AK27" s="340"/>
      <c r="AL27" s="340"/>
      <c r="AM27" s="340"/>
      <c r="AN27" s="340"/>
      <c r="AO27" s="340"/>
      <c r="AP27" s="340"/>
      <c r="AQ27" s="340"/>
      <c r="AR27" s="340"/>
      <c r="AS27" s="340"/>
      <c r="AT27" s="340"/>
      <c r="AU27" s="340"/>
      <c r="AV27" s="340"/>
      <c r="AW27" s="340"/>
      <c r="AX27" s="340"/>
      <c r="AY27" s="340"/>
      <c r="AZ27" s="340"/>
      <c r="BA27" s="340"/>
      <c r="BB27" s="340"/>
      <c r="BC27" s="341"/>
      <c r="BD27" s="8"/>
      <c r="BG27" s="12" t="str">
        <f t="shared" si="67"/>
        <v/>
      </c>
      <c r="BO27" s="21" t="str">
        <f t="shared" si="6"/>
        <v/>
      </c>
      <c r="BP27" s="26" t="str">
        <f t="shared" si="7"/>
        <v/>
      </c>
      <c r="BQ27" s="26" t="str">
        <f t="shared" si="8"/>
        <v/>
      </c>
      <c r="BR27" s="26" t="str">
        <f t="shared" si="9"/>
        <v/>
      </c>
      <c r="BS27" s="26" t="str">
        <f t="shared" si="10"/>
        <v/>
      </c>
      <c r="BT27" s="26" t="str">
        <f t="shared" si="68"/>
        <v/>
      </c>
      <c r="BU27" s="26" t="str">
        <f t="shared" si="11"/>
        <v/>
      </c>
      <c r="BV27" s="26" t="str">
        <f t="shared" si="12"/>
        <v/>
      </c>
      <c r="BW27" s="26" t="str">
        <f t="shared" si="69"/>
        <v/>
      </c>
      <c r="BX27" s="15"/>
      <c r="BY27" s="15"/>
      <c r="BZ27" s="26" t="str">
        <f t="shared" si="13"/>
        <v/>
      </c>
      <c r="CA27" s="26" t="str">
        <f t="shared" si="14"/>
        <v/>
      </c>
      <c r="CB27" s="22" t="str">
        <f t="shared" si="15"/>
        <v/>
      </c>
      <c r="CI27" s="12" t="str">
        <f t="shared" si="16"/>
        <v/>
      </c>
      <c r="CJ27" s="12" t="str">
        <f t="shared" si="17"/>
        <v/>
      </c>
      <c r="CK27" s="12" t="str">
        <f t="shared" si="18"/>
        <v/>
      </c>
      <c r="CL27" s="12" t="str">
        <f t="shared" si="19"/>
        <v/>
      </c>
      <c r="CM27" s="12" t="str">
        <f t="shared" si="70"/>
        <v/>
      </c>
      <c r="CN27" s="12" t="str">
        <f t="shared" si="20"/>
        <v/>
      </c>
      <c r="CO27" s="12" t="str">
        <f t="shared" si="21"/>
        <v/>
      </c>
      <c r="CP27" s="12" t="str">
        <f t="shared" si="22"/>
        <v/>
      </c>
      <c r="CQ27" s="12" t="str">
        <f t="shared" si="23"/>
        <v/>
      </c>
      <c r="CR27" s="12" t="str">
        <f t="shared" si="24"/>
        <v/>
      </c>
      <c r="CS27" s="12" t="str">
        <f t="shared" si="25"/>
        <v/>
      </c>
      <c r="CT27" s="12" t="str">
        <f t="shared" si="26"/>
        <v/>
      </c>
      <c r="CU27" s="12" t="str">
        <f t="shared" si="27"/>
        <v/>
      </c>
      <c r="CV27" s="12" t="str">
        <f t="shared" si="28"/>
        <v/>
      </c>
      <c r="CW27" s="12" t="str">
        <f t="shared" si="29"/>
        <v/>
      </c>
      <c r="CX27" s="12" t="str">
        <f t="shared" si="30"/>
        <v/>
      </c>
      <c r="CY27" s="12" t="str">
        <f t="shared" si="31"/>
        <v/>
      </c>
      <c r="CZ27" s="12" t="str">
        <f t="shared" si="32"/>
        <v/>
      </c>
      <c r="DA27" s="12" t="str">
        <f t="shared" si="33"/>
        <v/>
      </c>
      <c r="DB27" s="12" t="str">
        <f t="shared" si="34"/>
        <v/>
      </c>
      <c r="DC27" s="12" t="str">
        <f t="shared" si="35"/>
        <v/>
      </c>
      <c r="DD27" s="12" t="str">
        <f t="shared" si="36"/>
        <v/>
      </c>
      <c r="DE27" s="12" t="str">
        <f t="shared" si="37"/>
        <v/>
      </c>
      <c r="DF27" s="12" t="str">
        <f t="shared" si="38"/>
        <v/>
      </c>
      <c r="DG27" s="12" t="str">
        <f t="shared" si="39"/>
        <v/>
      </c>
      <c r="DH27" s="12" t="str">
        <f t="shared" si="40"/>
        <v/>
      </c>
      <c r="DI27" s="12" t="str">
        <f t="shared" si="41"/>
        <v/>
      </c>
      <c r="DJ27" s="12" t="str">
        <f t="shared" si="42"/>
        <v/>
      </c>
      <c r="DK27" s="12" t="str">
        <f t="shared" si="43"/>
        <v/>
      </c>
      <c r="DL27" s="12" t="str">
        <f t="shared" si="44"/>
        <v/>
      </c>
      <c r="DM27" s="12" t="str">
        <f t="shared" si="45"/>
        <v/>
      </c>
      <c r="DN27" s="12" t="str">
        <f t="shared" si="46"/>
        <v/>
      </c>
      <c r="DO27" s="12" t="str">
        <f t="shared" si="47"/>
        <v/>
      </c>
      <c r="DP27" s="12" t="str">
        <f t="shared" si="48"/>
        <v/>
      </c>
      <c r="DQ27" s="12" t="str">
        <f t="shared" si="49"/>
        <v/>
      </c>
      <c r="DR27" s="12" t="str">
        <f t="shared" si="50"/>
        <v/>
      </c>
      <c r="DS27" s="12" t="str">
        <f t="shared" si="51"/>
        <v/>
      </c>
      <c r="DT27" s="12" t="str">
        <f t="shared" si="52"/>
        <v/>
      </c>
      <c r="DU27" s="12" t="str">
        <f t="shared" si="53"/>
        <v/>
      </c>
      <c r="DV27" s="12" t="str">
        <f t="shared" si="54"/>
        <v/>
      </c>
      <c r="DW27" s="12" t="str">
        <f t="shared" si="55"/>
        <v/>
      </c>
      <c r="DX27" s="12" t="str">
        <f t="shared" si="56"/>
        <v/>
      </c>
      <c r="DY27" s="12" t="str">
        <f t="shared" si="57"/>
        <v/>
      </c>
      <c r="DZ27" s="12" t="str">
        <f t="shared" si="58"/>
        <v/>
      </c>
      <c r="EA27" s="12" t="str">
        <f t="shared" si="59"/>
        <v/>
      </c>
      <c r="EB27" s="12" t="str">
        <f t="shared" si="60"/>
        <v/>
      </c>
      <c r="EC27" s="12" t="str">
        <f t="shared" si="61"/>
        <v/>
      </c>
      <c r="ED27" s="12" t="str">
        <f t="shared" si="62"/>
        <v/>
      </c>
      <c r="EE27" s="12" t="str">
        <f t="shared" si="63"/>
        <v/>
      </c>
      <c r="EF27" s="12" t="str">
        <f t="shared" si="64"/>
        <v/>
      </c>
      <c r="EG27" s="12" t="str">
        <f t="shared" si="71"/>
        <v/>
      </c>
      <c r="EI27" s="12" t="str">
        <f t="shared" si="72"/>
        <v/>
      </c>
      <c r="EK27" s="93" t="str">
        <f t="shared" si="65"/>
        <v/>
      </c>
      <c r="EL27" s="96" t="str">
        <f t="shared" si="66"/>
        <v/>
      </c>
      <c r="EN27" s="93" t="str">
        <f t="shared" si="73"/>
        <v/>
      </c>
      <c r="EP27" s="12" t="str">
        <f>IF($EN27="", "", IF($EP$8=$EP$6, COUNTIF($EN$11:$EN$2510, "&gt;"&amp;$EN27)+1+COUNTIF($EN$11:$EN27, $EN27)-1, COUNTIF($EN$11:$EN$2510, "&lt;"&amp;$EN27)+1+COUNTIF($EN$11:$EN27, $EN27)-1))</f>
        <v/>
      </c>
    </row>
    <row r="28" spans="1:146" x14ac:dyDescent="0.55000000000000004">
      <c r="A28" s="8"/>
      <c r="B28" s="330"/>
      <c r="C28" s="331"/>
      <c r="D28" s="331"/>
      <c r="E28" s="331"/>
      <c r="F28" s="332"/>
      <c r="G28" s="332"/>
      <c r="H28" s="333"/>
      <c r="I28" s="334"/>
      <c r="J28" s="334"/>
      <c r="K28" s="335"/>
      <c r="L28" s="336"/>
      <c r="M28" s="337"/>
      <c r="N28" s="338"/>
      <c r="O28" s="339"/>
      <c r="P28" s="340"/>
      <c r="Q28" s="340"/>
      <c r="R28" s="340"/>
      <c r="S28" s="340"/>
      <c r="T28" s="340"/>
      <c r="U28" s="340"/>
      <c r="V28" s="340"/>
      <c r="W28" s="340"/>
      <c r="X28" s="340"/>
      <c r="Y28" s="340"/>
      <c r="Z28" s="340"/>
      <c r="AA28" s="340"/>
      <c r="AB28" s="340"/>
      <c r="AC28" s="340"/>
      <c r="AD28" s="340"/>
      <c r="AE28" s="340"/>
      <c r="AF28" s="340"/>
      <c r="AG28" s="340"/>
      <c r="AH28" s="340"/>
      <c r="AI28" s="340"/>
      <c r="AJ28" s="340"/>
      <c r="AK28" s="340"/>
      <c r="AL28" s="340"/>
      <c r="AM28" s="340"/>
      <c r="AN28" s="340"/>
      <c r="AO28" s="340"/>
      <c r="AP28" s="340"/>
      <c r="AQ28" s="340"/>
      <c r="AR28" s="340"/>
      <c r="AS28" s="340"/>
      <c r="AT28" s="340"/>
      <c r="AU28" s="340"/>
      <c r="AV28" s="340"/>
      <c r="AW28" s="340"/>
      <c r="AX28" s="340"/>
      <c r="AY28" s="340"/>
      <c r="AZ28" s="340"/>
      <c r="BA28" s="340"/>
      <c r="BB28" s="340"/>
      <c r="BC28" s="341"/>
      <c r="BD28" s="8"/>
      <c r="BG28" s="12" t="str">
        <f t="shared" si="67"/>
        <v/>
      </c>
      <c r="BO28" s="21" t="str">
        <f t="shared" si="6"/>
        <v/>
      </c>
      <c r="BP28" s="26" t="str">
        <f t="shared" si="7"/>
        <v/>
      </c>
      <c r="BQ28" s="26" t="str">
        <f t="shared" si="8"/>
        <v/>
      </c>
      <c r="BR28" s="26" t="str">
        <f t="shared" si="9"/>
        <v/>
      </c>
      <c r="BS28" s="26" t="str">
        <f t="shared" si="10"/>
        <v/>
      </c>
      <c r="BT28" s="26" t="str">
        <f t="shared" si="68"/>
        <v/>
      </c>
      <c r="BU28" s="26" t="str">
        <f t="shared" si="11"/>
        <v/>
      </c>
      <c r="BV28" s="26" t="str">
        <f t="shared" si="12"/>
        <v/>
      </c>
      <c r="BW28" s="26" t="str">
        <f t="shared" si="69"/>
        <v/>
      </c>
      <c r="BX28" s="15"/>
      <c r="BY28" s="15"/>
      <c r="BZ28" s="26" t="str">
        <f t="shared" si="13"/>
        <v/>
      </c>
      <c r="CA28" s="26" t="str">
        <f t="shared" si="14"/>
        <v/>
      </c>
      <c r="CB28" s="22" t="str">
        <f t="shared" si="15"/>
        <v/>
      </c>
      <c r="CI28" s="12" t="str">
        <f t="shared" si="16"/>
        <v/>
      </c>
      <c r="CJ28" s="12" t="str">
        <f t="shared" si="17"/>
        <v/>
      </c>
      <c r="CK28" s="12" t="str">
        <f t="shared" si="18"/>
        <v/>
      </c>
      <c r="CL28" s="12" t="str">
        <f t="shared" si="19"/>
        <v/>
      </c>
      <c r="CM28" s="12" t="str">
        <f t="shared" si="70"/>
        <v/>
      </c>
      <c r="CN28" s="12" t="str">
        <f t="shared" si="20"/>
        <v/>
      </c>
      <c r="CO28" s="12" t="str">
        <f t="shared" si="21"/>
        <v/>
      </c>
      <c r="CP28" s="12" t="str">
        <f t="shared" si="22"/>
        <v/>
      </c>
      <c r="CQ28" s="12" t="str">
        <f t="shared" si="23"/>
        <v/>
      </c>
      <c r="CR28" s="12" t="str">
        <f t="shared" si="24"/>
        <v/>
      </c>
      <c r="CS28" s="12" t="str">
        <f t="shared" si="25"/>
        <v/>
      </c>
      <c r="CT28" s="12" t="str">
        <f t="shared" si="26"/>
        <v/>
      </c>
      <c r="CU28" s="12" t="str">
        <f t="shared" si="27"/>
        <v/>
      </c>
      <c r="CV28" s="12" t="str">
        <f t="shared" si="28"/>
        <v/>
      </c>
      <c r="CW28" s="12" t="str">
        <f t="shared" si="29"/>
        <v/>
      </c>
      <c r="CX28" s="12" t="str">
        <f t="shared" si="30"/>
        <v/>
      </c>
      <c r="CY28" s="12" t="str">
        <f t="shared" si="31"/>
        <v/>
      </c>
      <c r="CZ28" s="12" t="str">
        <f t="shared" si="32"/>
        <v/>
      </c>
      <c r="DA28" s="12" t="str">
        <f t="shared" si="33"/>
        <v/>
      </c>
      <c r="DB28" s="12" t="str">
        <f t="shared" si="34"/>
        <v/>
      </c>
      <c r="DC28" s="12" t="str">
        <f t="shared" si="35"/>
        <v/>
      </c>
      <c r="DD28" s="12" t="str">
        <f t="shared" si="36"/>
        <v/>
      </c>
      <c r="DE28" s="12" t="str">
        <f t="shared" si="37"/>
        <v/>
      </c>
      <c r="DF28" s="12" t="str">
        <f t="shared" si="38"/>
        <v/>
      </c>
      <c r="DG28" s="12" t="str">
        <f t="shared" si="39"/>
        <v/>
      </c>
      <c r="DH28" s="12" t="str">
        <f t="shared" si="40"/>
        <v/>
      </c>
      <c r="DI28" s="12" t="str">
        <f t="shared" si="41"/>
        <v/>
      </c>
      <c r="DJ28" s="12" t="str">
        <f t="shared" si="42"/>
        <v/>
      </c>
      <c r="DK28" s="12" t="str">
        <f t="shared" si="43"/>
        <v/>
      </c>
      <c r="DL28" s="12" t="str">
        <f t="shared" si="44"/>
        <v/>
      </c>
      <c r="DM28" s="12" t="str">
        <f t="shared" si="45"/>
        <v/>
      </c>
      <c r="DN28" s="12" t="str">
        <f t="shared" si="46"/>
        <v/>
      </c>
      <c r="DO28" s="12" t="str">
        <f t="shared" si="47"/>
        <v/>
      </c>
      <c r="DP28" s="12" t="str">
        <f t="shared" si="48"/>
        <v/>
      </c>
      <c r="DQ28" s="12" t="str">
        <f t="shared" si="49"/>
        <v/>
      </c>
      <c r="DR28" s="12" t="str">
        <f t="shared" si="50"/>
        <v/>
      </c>
      <c r="DS28" s="12" t="str">
        <f t="shared" si="51"/>
        <v/>
      </c>
      <c r="DT28" s="12" t="str">
        <f t="shared" si="52"/>
        <v/>
      </c>
      <c r="DU28" s="12" t="str">
        <f t="shared" si="53"/>
        <v/>
      </c>
      <c r="DV28" s="12" t="str">
        <f t="shared" si="54"/>
        <v/>
      </c>
      <c r="DW28" s="12" t="str">
        <f t="shared" si="55"/>
        <v/>
      </c>
      <c r="DX28" s="12" t="str">
        <f t="shared" si="56"/>
        <v/>
      </c>
      <c r="DY28" s="12" t="str">
        <f t="shared" si="57"/>
        <v/>
      </c>
      <c r="DZ28" s="12" t="str">
        <f t="shared" si="58"/>
        <v/>
      </c>
      <c r="EA28" s="12" t="str">
        <f t="shared" si="59"/>
        <v/>
      </c>
      <c r="EB28" s="12" t="str">
        <f t="shared" si="60"/>
        <v/>
      </c>
      <c r="EC28" s="12" t="str">
        <f t="shared" si="61"/>
        <v/>
      </c>
      <c r="ED28" s="12" t="str">
        <f t="shared" si="62"/>
        <v/>
      </c>
      <c r="EE28" s="12" t="str">
        <f t="shared" si="63"/>
        <v/>
      </c>
      <c r="EF28" s="12" t="str">
        <f t="shared" si="64"/>
        <v/>
      </c>
      <c r="EG28" s="12" t="str">
        <f t="shared" si="71"/>
        <v/>
      </c>
      <c r="EI28" s="12" t="str">
        <f t="shared" si="72"/>
        <v/>
      </c>
      <c r="EK28" s="93" t="str">
        <f t="shared" si="65"/>
        <v/>
      </c>
      <c r="EL28" s="96" t="str">
        <f t="shared" si="66"/>
        <v/>
      </c>
      <c r="EN28" s="93" t="str">
        <f t="shared" si="73"/>
        <v/>
      </c>
      <c r="EP28" s="12" t="str">
        <f>IF($EN28="", "", IF($EP$8=$EP$6, COUNTIF($EN$11:$EN$2510, "&gt;"&amp;$EN28)+1+COUNTIF($EN$11:$EN28, $EN28)-1, COUNTIF($EN$11:$EN$2510, "&lt;"&amp;$EN28)+1+COUNTIF($EN$11:$EN28, $EN28)-1))</f>
        <v/>
      </c>
    </row>
    <row r="29" spans="1:146" x14ac:dyDescent="0.55000000000000004">
      <c r="A29" s="8"/>
      <c r="B29" s="330"/>
      <c r="C29" s="331"/>
      <c r="D29" s="331"/>
      <c r="E29" s="331"/>
      <c r="F29" s="332"/>
      <c r="G29" s="332"/>
      <c r="H29" s="333"/>
      <c r="I29" s="334"/>
      <c r="J29" s="334"/>
      <c r="K29" s="335"/>
      <c r="L29" s="336"/>
      <c r="M29" s="337"/>
      <c r="N29" s="338"/>
      <c r="O29" s="339"/>
      <c r="P29" s="340"/>
      <c r="Q29" s="340"/>
      <c r="R29" s="340"/>
      <c r="S29" s="340"/>
      <c r="T29" s="340"/>
      <c r="U29" s="340"/>
      <c r="V29" s="340"/>
      <c r="W29" s="340"/>
      <c r="X29" s="340"/>
      <c r="Y29" s="340"/>
      <c r="Z29" s="340"/>
      <c r="AA29" s="340"/>
      <c r="AB29" s="340"/>
      <c r="AC29" s="340"/>
      <c r="AD29" s="340"/>
      <c r="AE29" s="340"/>
      <c r="AF29" s="340"/>
      <c r="AG29" s="340"/>
      <c r="AH29" s="340"/>
      <c r="AI29" s="340"/>
      <c r="AJ29" s="340"/>
      <c r="AK29" s="340"/>
      <c r="AL29" s="340"/>
      <c r="AM29" s="340"/>
      <c r="AN29" s="340"/>
      <c r="AO29" s="340"/>
      <c r="AP29" s="340"/>
      <c r="AQ29" s="340"/>
      <c r="AR29" s="340"/>
      <c r="AS29" s="340"/>
      <c r="AT29" s="340"/>
      <c r="AU29" s="340"/>
      <c r="AV29" s="340"/>
      <c r="AW29" s="340"/>
      <c r="AX29" s="340"/>
      <c r="AY29" s="340"/>
      <c r="AZ29" s="340"/>
      <c r="BA29" s="340"/>
      <c r="BB29" s="340"/>
      <c r="BC29" s="341"/>
      <c r="BD29" s="8"/>
      <c r="BG29" s="12" t="str">
        <f t="shared" si="67"/>
        <v/>
      </c>
      <c r="BO29" s="21" t="str">
        <f t="shared" si="6"/>
        <v/>
      </c>
      <c r="BP29" s="26" t="str">
        <f t="shared" si="7"/>
        <v/>
      </c>
      <c r="BQ29" s="26" t="str">
        <f t="shared" si="8"/>
        <v/>
      </c>
      <c r="BR29" s="26" t="str">
        <f t="shared" si="9"/>
        <v/>
      </c>
      <c r="BS29" s="26" t="str">
        <f t="shared" si="10"/>
        <v/>
      </c>
      <c r="BT29" s="26" t="str">
        <f t="shared" si="68"/>
        <v/>
      </c>
      <c r="BU29" s="26" t="str">
        <f t="shared" si="11"/>
        <v/>
      </c>
      <c r="BV29" s="26" t="str">
        <f t="shared" si="12"/>
        <v/>
      </c>
      <c r="BW29" s="26" t="str">
        <f t="shared" si="69"/>
        <v/>
      </c>
      <c r="BX29" s="15"/>
      <c r="BY29" s="15"/>
      <c r="BZ29" s="26" t="str">
        <f t="shared" si="13"/>
        <v/>
      </c>
      <c r="CA29" s="26" t="str">
        <f t="shared" si="14"/>
        <v/>
      </c>
      <c r="CB29" s="22" t="str">
        <f t="shared" si="15"/>
        <v/>
      </c>
      <c r="CI29" s="12" t="str">
        <f t="shared" si="16"/>
        <v/>
      </c>
      <c r="CJ29" s="12" t="str">
        <f t="shared" si="17"/>
        <v/>
      </c>
      <c r="CK29" s="12" t="str">
        <f t="shared" si="18"/>
        <v/>
      </c>
      <c r="CL29" s="12" t="str">
        <f t="shared" si="19"/>
        <v/>
      </c>
      <c r="CM29" s="12" t="str">
        <f t="shared" si="70"/>
        <v/>
      </c>
      <c r="CN29" s="12" t="str">
        <f t="shared" si="20"/>
        <v/>
      </c>
      <c r="CO29" s="12" t="str">
        <f t="shared" si="21"/>
        <v/>
      </c>
      <c r="CP29" s="12" t="str">
        <f t="shared" si="22"/>
        <v/>
      </c>
      <c r="CQ29" s="12" t="str">
        <f t="shared" si="23"/>
        <v/>
      </c>
      <c r="CR29" s="12" t="str">
        <f t="shared" si="24"/>
        <v/>
      </c>
      <c r="CS29" s="12" t="str">
        <f t="shared" si="25"/>
        <v/>
      </c>
      <c r="CT29" s="12" t="str">
        <f t="shared" si="26"/>
        <v/>
      </c>
      <c r="CU29" s="12" t="str">
        <f t="shared" si="27"/>
        <v/>
      </c>
      <c r="CV29" s="12" t="str">
        <f t="shared" si="28"/>
        <v/>
      </c>
      <c r="CW29" s="12" t="str">
        <f t="shared" si="29"/>
        <v/>
      </c>
      <c r="CX29" s="12" t="str">
        <f t="shared" si="30"/>
        <v/>
      </c>
      <c r="CY29" s="12" t="str">
        <f t="shared" si="31"/>
        <v/>
      </c>
      <c r="CZ29" s="12" t="str">
        <f t="shared" si="32"/>
        <v/>
      </c>
      <c r="DA29" s="12" t="str">
        <f t="shared" si="33"/>
        <v/>
      </c>
      <c r="DB29" s="12" t="str">
        <f t="shared" si="34"/>
        <v/>
      </c>
      <c r="DC29" s="12" t="str">
        <f t="shared" si="35"/>
        <v/>
      </c>
      <c r="DD29" s="12" t="str">
        <f t="shared" si="36"/>
        <v/>
      </c>
      <c r="DE29" s="12" t="str">
        <f t="shared" si="37"/>
        <v/>
      </c>
      <c r="DF29" s="12" t="str">
        <f t="shared" si="38"/>
        <v/>
      </c>
      <c r="DG29" s="12" t="str">
        <f t="shared" si="39"/>
        <v/>
      </c>
      <c r="DH29" s="12" t="str">
        <f t="shared" si="40"/>
        <v/>
      </c>
      <c r="DI29" s="12" t="str">
        <f t="shared" si="41"/>
        <v/>
      </c>
      <c r="DJ29" s="12" t="str">
        <f t="shared" si="42"/>
        <v/>
      </c>
      <c r="DK29" s="12" t="str">
        <f t="shared" si="43"/>
        <v/>
      </c>
      <c r="DL29" s="12" t="str">
        <f t="shared" si="44"/>
        <v/>
      </c>
      <c r="DM29" s="12" t="str">
        <f t="shared" si="45"/>
        <v/>
      </c>
      <c r="DN29" s="12" t="str">
        <f t="shared" si="46"/>
        <v/>
      </c>
      <c r="DO29" s="12" t="str">
        <f t="shared" si="47"/>
        <v/>
      </c>
      <c r="DP29" s="12" t="str">
        <f t="shared" si="48"/>
        <v/>
      </c>
      <c r="DQ29" s="12" t="str">
        <f t="shared" si="49"/>
        <v/>
      </c>
      <c r="DR29" s="12" t="str">
        <f t="shared" si="50"/>
        <v/>
      </c>
      <c r="DS29" s="12" t="str">
        <f t="shared" si="51"/>
        <v/>
      </c>
      <c r="DT29" s="12" t="str">
        <f t="shared" si="52"/>
        <v/>
      </c>
      <c r="DU29" s="12" t="str">
        <f t="shared" si="53"/>
        <v/>
      </c>
      <c r="DV29" s="12" t="str">
        <f t="shared" si="54"/>
        <v/>
      </c>
      <c r="DW29" s="12" t="str">
        <f t="shared" si="55"/>
        <v/>
      </c>
      <c r="DX29" s="12" t="str">
        <f t="shared" si="56"/>
        <v/>
      </c>
      <c r="DY29" s="12" t="str">
        <f t="shared" si="57"/>
        <v/>
      </c>
      <c r="DZ29" s="12" t="str">
        <f t="shared" si="58"/>
        <v/>
      </c>
      <c r="EA29" s="12" t="str">
        <f t="shared" si="59"/>
        <v/>
      </c>
      <c r="EB29" s="12" t="str">
        <f t="shared" si="60"/>
        <v/>
      </c>
      <c r="EC29" s="12" t="str">
        <f t="shared" si="61"/>
        <v/>
      </c>
      <c r="ED29" s="12" t="str">
        <f t="shared" si="62"/>
        <v/>
      </c>
      <c r="EE29" s="12" t="str">
        <f t="shared" si="63"/>
        <v/>
      </c>
      <c r="EF29" s="12" t="str">
        <f t="shared" si="64"/>
        <v/>
      </c>
      <c r="EG29" s="12" t="str">
        <f t="shared" si="71"/>
        <v/>
      </c>
      <c r="EI29" s="12" t="str">
        <f t="shared" si="72"/>
        <v/>
      </c>
      <c r="EK29" s="93" t="str">
        <f t="shared" si="65"/>
        <v/>
      </c>
      <c r="EL29" s="96" t="str">
        <f t="shared" si="66"/>
        <v/>
      </c>
      <c r="EN29" s="93" t="str">
        <f t="shared" si="73"/>
        <v/>
      </c>
      <c r="EP29" s="12" t="str">
        <f>IF($EN29="", "", IF($EP$8=$EP$6, COUNTIF($EN$11:$EN$2510, "&gt;"&amp;$EN29)+1+COUNTIF($EN$11:$EN29, $EN29)-1, COUNTIF($EN$11:$EN$2510, "&lt;"&amp;$EN29)+1+COUNTIF($EN$11:$EN29, $EN29)-1))</f>
        <v/>
      </c>
    </row>
    <row r="30" spans="1:146" x14ac:dyDescent="0.55000000000000004">
      <c r="A30" s="8"/>
      <c r="B30" s="330"/>
      <c r="C30" s="331"/>
      <c r="D30" s="331"/>
      <c r="E30" s="331"/>
      <c r="F30" s="332"/>
      <c r="G30" s="332"/>
      <c r="H30" s="333"/>
      <c r="I30" s="334"/>
      <c r="J30" s="334"/>
      <c r="K30" s="335"/>
      <c r="L30" s="336"/>
      <c r="M30" s="337"/>
      <c r="N30" s="338"/>
      <c r="O30" s="339"/>
      <c r="P30" s="340"/>
      <c r="Q30" s="340"/>
      <c r="R30" s="340"/>
      <c r="S30" s="340"/>
      <c r="T30" s="340"/>
      <c r="U30" s="340"/>
      <c r="V30" s="340"/>
      <c r="W30" s="340"/>
      <c r="X30" s="340"/>
      <c r="Y30" s="340"/>
      <c r="Z30" s="340"/>
      <c r="AA30" s="340"/>
      <c r="AB30" s="340"/>
      <c r="AC30" s="340"/>
      <c r="AD30" s="340"/>
      <c r="AE30" s="340"/>
      <c r="AF30" s="340"/>
      <c r="AG30" s="340"/>
      <c r="AH30" s="340"/>
      <c r="AI30" s="340"/>
      <c r="AJ30" s="340"/>
      <c r="AK30" s="340"/>
      <c r="AL30" s="340"/>
      <c r="AM30" s="340"/>
      <c r="AN30" s="340"/>
      <c r="AO30" s="340"/>
      <c r="AP30" s="340"/>
      <c r="AQ30" s="340"/>
      <c r="AR30" s="340"/>
      <c r="AS30" s="340"/>
      <c r="AT30" s="340"/>
      <c r="AU30" s="340"/>
      <c r="AV30" s="340"/>
      <c r="AW30" s="340"/>
      <c r="AX30" s="340"/>
      <c r="AY30" s="340"/>
      <c r="AZ30" s="340"/>
      <c r="BA30" s="340"/>
      <c r="BB30" s="340"/>
      <c r="BC30" s="341"/>
      <c r="BD30" s="8"/>
      <c r="BG30" s="12" t="str">
        <f t="shared" si="67"/>
        <v/>
      </c>
      <c r="BO30" s="21" t="str">
        <f t="shared" si="6"/>
        <v/>
      </c>
      <c r="BP30" s="26" t="str">
        <f t="shared" si="7"/>
        <v/>
      </c>
      <c r="BQ30" s="26" t="str">
        <f t="shared" si="8"/>
        <v/>
      </c>
      <c r="BR30" s="26" t="str">
        <f t="shared" si="9"/>
        <v/>
      </c>
      <c r="BS30" s="26" t="str">
        <f t="shared" si="10"/>
        <v/>
      </c>
      <c r="BT30" s="26" t="str">
        <f t="shared" si="68"/>
        <v/>
      </c>
      <c r="BU30" s="26" t="str">
        <f t="shared" si="11"/>
        <v/>
      </c>
      <c r="BV30" s="26" t="str">
        <f t="shared" si="12"/>
        <v/>
      </c>
      <c r="BW30" s="26" t="str">
        <f t="shared" si="69"/>
        <v/>
      </c>
      <c r="BX30" s="15"/>
      <c r="BY30" s="15"/>
      <c r="BZ30" s="26" t="str">
        <f t="shared" si="13"/>
        <v/>
      </c>
      <c r="CA30" s="26" t="str">
        <f t="shared" si="14"/>
        <v/>
      </c>
      <c r="CB30" s="22" t="str">
        <f t="shared" si="15"/>
        <v/>
      </c>
      <c r="CI30" s="12" t="str">
        <f t="shared" si="16"/>
        <v/>
      </c>
      <c r="CJ30" s="12" t="str">
        <f t="shared" si="17"/>
        <v/>
      </c>
      <c r="CK30" s="12" t="str">
        <f t="shared" si="18"/>
        <v/>
      </c>
      <c r="CL30" s="12" t="str">
        <f t="shared" si="19"/>
        <v/>
      </c>
      <c r="CM30" s="12" t="str">
        <f t="shared" si="70"/>
        <v/>
      </c>
      <c r="CN30" s="12" t="str">
        <f t="shared" si="20"/>
        <v/>
      </c>
      <c r="CO30" s="12" t="str">
        <f t="shared" si="21"/>
        <v/>
      </c>
      <c r="CP30" s="12" t="str">
        <f t="shared" si="22"/>
        <v/>
      </c>
      <c r="CQ30" s="12" t="str">
        <f t="shared" si="23"/>
        <v/>
      </c>
      <c r="CR30" s="12" t="str">
        <f t="shared" si="24"/>
        <v/>
      </c>
      <c r="CS30" s="12" t="str">
        <f t="shared" si="25"/>
        <v/>
      </c>
      <c r="CT30" s="12" t="str">
        <f t="shared" si="26"/>
        <v/>
      </c>
      <c r="CU30" s="12" t="str">
        <f t="shared" si="27"/>
        <v/>
      </c>
      <c r="CV30" s="12" t="str">
        <f t="shared" si="28"/>
        <v/>
      </c>
      <c r="CW30" s="12" t="str">
        <f t="shared" si="29"/>
        <v/>
      </c>
      <c r="CX30" s="12" t="str">
        <f t="shared" si="30"/>
        <v/>
      </c>
      <c r="CY30" s="12" t="str">
        <f t="shared" si="31"/>
        <v/>
      </c>
      <c r="CZ30" s="12" t="str">
        <f t="shared" si="32"/>
        <v/>
      </c>
      <c r="DA30" s="12" t="str">
        <f t="shared" si="33"/>
        <v/>
      </c>
      <c r="DB30" s="12" t="str">
        <f t="shared" si="34"/>
        <v/>
      </c>
      <c r="DC30" s="12" t="str">
        <f t="shared" si="35"/>
        <v/>
      </c>
      <c r="DD30" s="12" t="str">
        <f t="shared" si="36"/>
        <v/>
      </c>
      <c r="DE30" s="12" t="str">
        <f t="shared" si="37"/>
        <v/>
      </c>
      <c r="DF30" s="12" t="str">
        <f t="shared" si="38"/>
        <v/>
      </c>
      <c r="DG30" s="12" t="str">
        <f t="shared" si="39"/>
        <v/>
      </c>
      <c r="DH30" s="12" t="str">
        <f t="shared" si="40"/>
        <v/>
      </c>
      <c r="DI30" s="12" t="str">
        <f t="shared" si="41"/>
        <v/>
      </c>
      <c r="DJ30" s="12" t="str">
        <f t="shared" si="42"/>
        <v/>
      </c>
      <c r="DK30" s="12" t="str">
        <f t="shared" si="43"/>
        <v/>
      </c>
      <c r="DL30" s="12" t="str">
        <f t="shared" si="44"/>
        <v/>
      </c>
      <c r="DM30" s="12" t="str">
        <f t="shared" si="45"/>
        <v/>
      </c>
      <c r="DN30" s="12" t="str">
        <f t="shared" si="46"/>
        <v/>
      </c>
      <c r="DO30" s="12" t="str">
        <f t="shared" si="47"/>
        <v/>
      </c>
      <c r="DP30" s="12" t="str">
        <f t="shared" si="48"/>
        <v/>
      </c>
      <c r="DQ30" s="12" t="str">
        <f t="shared" si="49"/>
        <v/>
      </c>
      <c r="DR30" s="12" t="str">
        <f t="shared" si="50"/>
        <v/>
      </c>
      <c r="DS30" s="12" t="str">
        <f t="shared" si="51"/>
        <v/>
      </c>
      <c r="DT30" s="12" t="str">
        <f t="shared" si="52"/>
        <v/>
      </c>
      <c r="DU30" s="12" t="str">
        <f t="shared" si="53"/>
        <v/>
      </c>
      <c r="DV30" s="12" t="str">
        <f t="shared" si="54"/>
        <v/>
      </c>
      <c r="DW30" s="12" t="str">
        <f t="shared" si="55"/>
        <v/>
      </c>
      <c r="DX30" s="12" t="str">
        <f t="shared" si="56"/>
        <v/>
      </c>
      <c r="DY30" s="12" t="str">
        <f t="shared" si="57"/>
        <v/>
      </c>
      <c r="DZ30" s="12" t="str">
        <f t="shared" si="58"/>
        <v/>
      </c>
      <c r="EA30" s="12" t="str">
        <f t="shared" si="59"/>
        <v/>
      </c>
      <c r="EB30" s="12" t="str">
        <f t="shared" si="60"/>
        <v/>
      </c>
      <c r="EC30" s="12" t="str">
        <f t="shared" si="61"/>
        <v/>
      </c>
      <c r="ED30" s="12" t="str">
        <f t="shared" si="62"/>
        <v/>
      </c>
      <c r="EE30" s="12" t="str">
        <f t="shared" si="63"/>
        <v/>
      </c>
      <c r="EF30" s="12" t="str">
        <f t="shared" si="64"/>
        <v/>
      </c>
      <c r="EG30" s="12" t="str">
        <f t="shared" si="71"/>
        <v/>
      </c>
      <c r="EI30" s="12" t="str">
        <f t="shared" si="72"/>
        <v/>
      </c>
      <c r="EK30" s="93" t="str">
        <f t="shared" si="65"/>
        <v/>
      </c>
      <c r="EL30" s="96" t="str">
        <f t="shared" si="66"/>
        <v/>
      </c>
      <c r="EN30" s="93" t="str">
        <f t="shared" si="73"/>
        <v/>
      </c>
      <c r="EP30" s="12" t="str">
        <f>IF($EN30="", "", IF($EP$8=$EP$6, COUNTIF($EN$11:$EN$2510, "&gt;"&amp;$EN30)+1+COUNTIF($EN$11:$EN30, $EN30)-1, COUNTIF($EN$11:$EN$2510, "&lt;"&amp;$EN30)+1+COUNTIF($EN$11:$EN30, $EN30)-1))</f>
        <v/>
      </c>
    </row>
    <row r="31" spans="1:146" x14ac:dyDescent="0.55000000000000004">
      <c r="A31" s="8"/>
      <c r="B31" s="330"/>
      <c r="C31" s="331"/>
      <c r="D31" s="331"/>
      <c r="E31" s="331"/>
      <c r="F31" s="332"/>
      <c r="G31" s="332"/>
      <c r="H31" s="333"/>
      <c r="I31" s="334"/>
      <c r="J31" s="334"/>
      <c r="K31" s="335"/>
      <c r="L31" s="336"/>
      <c r="M31" s="337"/>
      <c r="N31" s="338"/>
      <c r="O31" s="339"/>
      <c r="P31" s="340"/>
      <c r="Q31" s="340"/>
      <c r="R31" s="340"/>
      <c r="S31" s="340"/>
      <c r="T31" s="340"/>
      <c r="U31" s="340"/>
      <c r="V31" s="340"/>
      <c r="W31" s="340"/>
      <c r="X31" s="340"/>
      <c r="Y31" s="340"/>
      <c r="Z31" s="340"/>
      <c r="AA31" s="340"/>
      <c r="AB31" s="340"/>
      <c r="AC31" s="340"/>
      <c r="AD31" s="340"/>
      <c r="AE31" s="340"/>
      <c r="AF31" s="340"/>
      <c r="AG31" s="340"/>
      <c r="AH31" s="340"/>
      <c r="AI31" s="340"/>
      <c r="AJ31" s="340"/>
      <c r="AK31" s="340"/>
      <c r="AL31" s="340"/>
      <c r="AM31" s="340"/>
      <c r="AN31" s="340"/>
      <c r="AO31" s="340"/>
      <c r="AP31" s="340"/>
      <c r="AQ31" s="340"/>
      <c r="AR31" s="340"/>
      <c r="AS31" s="340"/>
      <c r="AT31" s="340"/>
      <c r="AU31" s="340"/>
      <c r="AV31" s="340"/>
      <c r="AW31" s="340"/>
      <c r="AX31" s="340"/>
      <c r="AY31" s="340"/>
      <c r="AZ31" s="340"/>
      <c r="BA31" s="340"/>
      <c r="BB31" s="340"/>
      <c r="BC31" s="341"/>
      <c r="BD31" s="8"/>
      <c r="BG31" s="12" t="str">
        <f t="shared" si="67"/>
        <v/>
      </c>
      <c r="BO31" s="21" t="str">
        <f t="shared" si="6"/>
        <v/>
      </c>
      <c r="BP31" s="26" t="str">
        <f t="shared" si="7"/>
        <v/>
      </c>
      <c r="BQ31" s="26" t="str">
        <f t="shared" si="8"/>
        <v/>
      </c>
      <c r="BR31" s="26" t="str">
        <f t="shared" si="9"/>
        <v/>
      </c>
      <c r="BS31" s="26" t="str">
        <f t="shared" si="10"/>
        <v/>
      </c>
      <c r="BT31" s="26" t="str">
        <f t="shared" si="68"/>
        <v/>
      </c>
      <c r="BU31" s="26" t="str">
        <f t="shared" si="11"/>
        <v/>
      </c>
      <c r="BV31" s="26" t="str">
        <f t="shared" si="12"/>
        <v/>
      </c>
      <c r="BW31" s="26" t="str">
        <f t="shared" si="69"/>
        <v/>
      </c>
      <c r="BX31" s="15"/>
      <c r="BY31" s="15"/>
      <c r="BZ31" s="26" t="str">
        <f t="shared" si="13"/>
        <v/>
      </c>
      <c r="CA31" s="26" t="str">
        <f t="shared" si="14"/>
        <v/>
      </c>
      <c r="CB31" s="22" t="str">
        <f t="shared" si="15"/>
        <v/>
      </c>
      <c r="CI31" s="12" t="str">
        <f t="shared" si="16"/>
        <v/>
      </c>
      <c r="CJ31" s="12" t="str">
        <f t="shared" si="17"/>
        <v/>
      </c>
      <c r="CK31" s="12" t="str">
        <f t="shared" si="18"/>
        <v/>
      </c>
      <c r="CL31" s="12" t="str">
        <f t="shared" si="19"/>
        <v/>
      </c>
      <c r="CM31" s="12" t="str">
        <f t="shared" si="70"/>
        <v/>
      </c>
      <c r="CN31" s="12" t="str">
        <f t="shared" si="20"/>
        <v/>
      </c>
      <c r="CO31" s="12" t="str">
        <f t="shared" si="21"/>
        <v/>
      </c>
      <c r="CP31" s="12" t="str">
        <f t="shared" si="22"/>
        <v/>
      </c>
      <c r="CQ31" s="12" t="str">
        <f t="shared" si="23"/>
        <v/>
      </c>
      <c r="CR31" s="12" t="str">
        <f t="shared" si="24"/>
        <v/>
      </c>
      <c r="CS31" s="12" t="str">
        <f t="shared" si="25"/>
        <v/>
      </c>
      <c r="CT31" s="12" t="str">
        <f t="shared" si="26"/>
        <v/>
      </c>
      <c r="CU31" s="12" t="str">
        <f t="shared" si="27"/>
        <v/>
      </c>
      <c r="CV31" s="12" t="str">
        <f t="shared" si="28"/>
        <v/>
      </c>
      <c r="CW31" s="12" t="str">
        <f t="shared" si="29"/>
        <v/>
      </c>
      <c r="CX31" s="12" t="str">
        <f t="shared" si="30"/>
        <v/>
      </c>
      <c r="CY31" s="12" t="str">
        <f t="shared" si="31"/>
        <v/>
      </c>
      <c r="CZ31" s="12" t="str">
        <f t="shared" si="32"/>
        <v/>
      </c>
      <c r="DA31" s="12" t="str">
        <f t="shared" si="33"/>
        <v/>
      </c>
      <c r="DB31" s="12" t="str">
        <f t="shared" si="34"/>
        <v/>
      </c>
      <c r="DC31" s="12" t="str">
        <f t="shared" si="35"/>
        <v/>
      </c>
      <c r="DD31" s="12" t="str">
        <f t="shared" si="36"/>
        <v/>
      </c>
      <c r="DE31" s="12" t="str">
        <f t="shared" si="37"/>
        <v/>
      </c>
      <c r="DF31" s="12" t="str">
        <f t="shared" si="38"/>
        <v/>
      </c>
      <c r="DG31" s="12" t="str">
        <f t="shared" si="39"/>
        <v/>
      </c>
      <c r="DH31" s="12" t="str">
        <f t="shared" si="40"/>
        <v/>
      </c>
      <c r="DI31" s="12" t="str">
        <f t="shared" si="41"/>
        <v/>
      </c>
      <c r="DJ31" s="12" t="str">
        <f t="shared" si="42"/>
        <v/>
      </c>
      <c r="DK31" s="12" t="str">
        <f t="shared" si="43"/>
        <v/>
      </c>
      <c r="DL31" s="12" t="str">
        <f t="shared" si="44"/>
        <v/>
      </c>
      <c r="DM31" s="12" t="str">
        <f t="shared" si="45"/>
        <v/>
      </c>
      <c r="DN31" s="12" t="str">
        <f t="shared" si="46"/>
        <v/>
      </c>
      <c r="DO31" s="12" t="str">
        <f t="shared" si="47"/>
        <v/>
      </c>
      <c r="DP31" s="12" t="str">
        <f t="shared" si="48"/>
        <v/>
      </c>
      <c r="DQ31" s="12" t="str">
        <f t="shared" si="49"/>
        <v/>
      </c>
      <c r="DR31" s="12" t="str">
        <f t="shared" si="50"/>
        <v/>
      </c>
      <c r="DS31" s="12" t="str">
        <f t="shared" si="51"/>
        <v/>
      </c>
      <c r="DT31" s="12" t="str">
        <f t="shared" si="52"/>
        <v/>
      </c>
      <c r="DU31" s="12" t="str">
        <f t="shared" si="53"/>
        <v/>
      </c>
      <c r="DV31" s="12" t="str">
        <f t="shared" si="54"/>
        <v/>
      </c>
      <c r="DW31" s="12" t="str">
        <f t="shared" si="55"/>
        <v/>
      </c>
      <c r="DX31" s="12" t="str">
        <f t="shared" si="56"/>
        <v/>
      </c>
      <c r="DY31" s="12" t="str">
        <f t="shared" si="57"/>
        <v/>
      </c>
      <c r="DZ31" s="12" t="str">
        <f t="shared" si="58"/>
        <v/>
      </c>
      <c r="EA31" s="12" t="str">
        <f t="shared" si="59"/>
        <v/>
      </c>
      <c r="EB31" s="12" t="str">
        <f t="shared" si="60"/>
        <v/>
      </c>
      <c r="EC31" s="12" t="str">
        <f t="shared" si="61"/>
        <v/>
      </c>
      <c r="ED31" s="12" t="str">
        <f t="shared" si="62"/>
        <v/>
      </c>
      <c r="EE31" s="12" t="str">
        <f t="shared" si="63"/>
        <v/>
      </c>
      <c r="EF31" s="12" t="str">
        <f t="shared" si="64"/>
        <v/>
      </c>
      <c r="EG31" s="12" t="str">
        <f t="shared" si="71"/>
        <v/>
      </c>
      <c r="EI31" s="12" t="str">
        <f t="shared" si="72"/>
        <v/>
      </c>
      <c r="EK31" s="93" t="str">
        <f t="shared" si="65"/>
        <v/>
      </c>
      <c r="EL31" s="96" t="str">
        <f t="shared" si="66"/>
        <v/>
      </c>
      <c r="EN31" s="93" t="str">
        <f t="shared" si="73"/>
        <v/>
      </c>
      <c r="EP31" s="12" t="str">
        <f>IF($EN31="", "", IF($EP$8=$EP$6, COUNTIF($EN$11:$EN$2510, "&gt;"&amp;$EN31)+1+COUNTIF($EN$11:$EN31, $EN31)-1, COUNTIF($EN$11:$EN$2510, "&lt;"&amp;$EN31)+1+COUNTIF($EN$11:$EN31, $EN31)-1))</f>
        <v/>
      </c>
    </row>
    <row r="32" spans="1:146" x14ac:dyDescent="0.55000000000000004">
      <c r="A32" s="8"/>
      <c r="B32" s="330"/>
      <c r="C32" s="331"/>
      <c r="D32" s="331"/>
      <c r="E32" s="331"/>
      <c r="F32" s="332"/>
      <c r="G32" s="332"/>
      <c r="H32" s="333"/>
      <c r="I32" s="334"/>
      <c r="J32" s="334"/>
      <c r="K32" s="335"/>
      <c r="L32" s="336"/>
      <c r="M32" s="337"/>
      <c r="N32" s="338"/>
      <c r="O32" s="339"/>
      <c r="P32" s="340"/>
      <c r="Q32" s="340"/>
      <c r="R32" s="340"/>
      <c r="S32" s="340"/>
      <c r="T32" s="340"/>
      <c r="U32" s="340"/>
      <c r="V32" s="340"/>
      <c r="W32" s="340"/>
      <c r="X32" s="340"/>
      <c r="Y32" s="340"/>
      <c r="Z32" s="340"/>
      <c r="AA32" s="340"/>
      <c r="AB32" s="340"/>
      <c r="AC32" s="340"/>
      <c r="AD32" s="340"/>
      <c r="AE32" s="340"/>
      <c r="AF32" s="340"/>
      <c r="AG32" s="340"/>
      <c r="AH32" s="340"/>
      <c r="AI32" s="340"/>
      <c r="AJ32" s="340"/>
      <c r="AK32" s="340"/>
      <c r="AL32" s="340"/>
      <c r="AM32" s="340"/>
      <c r="AN32" s="340"/>
      <c r="AO32" s="340"/>
      <c r="AP32" s="340"/>
      <c r="AQ32" s="340"/>
      <c r="AR32" s="340"/>
      <c r="AS32" s="340"/>
      <c r="AT32" s="340"/>
      <c r="AU32" s="340"/>
      <c r="AV32" s="340"/>
      <c r="AW32" s="340"/>
      <c r="AX32" s="340"/>
      <c r="AY32" s="340"/>
      <c r="AZ32" s="340"/>
      <c r="BA32" s="340"/>
      <c r="BB32" s="340"/>
      <c r="BC32" s="341"/>
      <c r="BD32" s="8"/>
      <c r="BG32" s="12" t="str">
        <f t="shared" si="67"/>
        <v/>
      </c>
      <c r="BO32" s="21" t="str">
        <f t="shared" si="6"/>
        <v/>
      </c>
      <c r="BP32" s="26" t="str">
        <f t="shared" si="7"/>
        <v/>
      </c>
      <c r="BQ32" s="26" t="str">
        <f t="shared" si="8"/>
        <v/>
      </c>
      <c r="BR32" s="26" t="str">
        <f t="shared" si="9"/>
        <v/>
      </c>
      <c r="BS32" s="26" t="str">
        <f t="shared" si="10"/>
        <v/>
      </c>
      <c r="BT32" s="26" t="str">
        <f t="shared" si="68"/>
        <v/>
      </c>
      <c r="BU32" s="26" t="str">
        <f t="shared" si="11"/>
        <v/>
      </c>
      <c r="BV32" s="26" t="str">
        <f t="shared" si="12"/>
        <v/>
      </c>
      <c r="BW32" s="26" t="str">
        <f t="shared" si="69"/>
        <v/>
      </c>
      <c r="BX32" s="15"/>
      <c r="BY32" s="15"/>
      <c r="BZ32" s="26" t="str">
        <f t="shared" si="13"/>
        <v/>
      </c>
      <c r="CA32" s="26" t="str">
        <f t="shared" si="14"/>
        <v/>
      </c>
      <c r="CB32" s="22" t="str">
        <f t="shared" si="15"/>
        <v/>
      </c>
      <c r="CI32" s="12" t="str">
        <f t="shared" si="16"/>
        <v/>
      </c>
      <c r="CJ32" s="12" t="str">
        <f t="shared" si="17"/>
        <v/>
      </c>
      <c r="CK32" s="12" t="str">
        <f t="shared" si="18"/>
        <v/>
      </c>
      <c r="CL32" s="12" t="str">
        <f t="shared" si="19"/>
        <v/>
      </c>
      <c r="CM32" s="12" t="str">
        <f t="shared" si="70"/>
        <v/>
      </c>
      <c r="CN32" s="12" t="str">
        <f t="shared" si="20"/>
        <v/>
      </c>
      <c r="CO32" s="12" t="str">
        <f t="shared" si="21"/>
        <v/>
      </c>
      <c r="CP32" s="12" t="str">
        <f t="shared" si="22"/>
        <v/>
      </c>
      <c r="CQ32" s="12" t="str">
        <f t="shared" si="23"/>
        <v/>
      </c>
      <c r="CR32" s="12" t="str">
        <f t="shared" si="24"/>
        <v/>
      </c>
      <c r="CS32" s="12" t="str">
        <f t="shared" si="25"/>
        <v/>
      </c>
      <c r="CT32" s="12" t="str">
        <f t="shared" si="26"/>
        <v/>
      </c>
      <c r="CU32" s="12" t="str">
        <f t="shared" si="27"/>
        <v/>
      </c>
      <c r="CV32" s="12" t="str">
        <f t="shared" si="28"/>
        <v/>
      </c>
      <c r="CW32" s="12" t="str">
        <f t="shared" si="29"/>
        <v/>
      </c>
      <c r="CX32" s="12" t="str">
        <f t="shared" si="30"/>
        <v/>
      </c>
      <c r="CY32" s="12" t="str">
        <f t="shared" si="31"/>
        <v/>
      </c>
      <c r="CZ32" s="12" t="str">
        <f t="shared" si="32"/>
        <v/>
      </c>
      <c r="DA32" s="12" t="str">
        <f t="shared" si="33"/>
        <v/>
      </c>
      <c r="DB32" s="12" t="str">
        <f t="shared" si="34"/>
        <v/>
      </c>
      <c r="DC32" s="12" t="str">
        <f t="shared" si="35"/>
        <v/>
      </c>
      <c r="DD32" s="12" t="str">
        <f t="shared" si="36"/>
        <v/>
      </c>
      <c r="DE32" s="12" t="str">
        <f t="shared" si="37"/>
        <v/>
      </c>
      <c r="DF32" s="12" t="str">
        <f t="shared" si="38"/>
        <v/>
      </c>
      <c r="DG32" s="12" t="str">
        <f t="shared" si="39"/>
        <v/>
      </c>
      <c r="DH32" s="12" t="str">
        <f t="shared" si="40"/>
        <v/>
      </c>
      <c r="DI32" s="12" t="str">
        <f t="shared" si="41"/>
        <v/>
      </c>
      <c r="DJ32" s="12" t="str">
        <f t="shared" si="42"/>
        <v/>
      </c>
      <c r="DK32" s="12" t="str">
        <f t="shared" si="43"/>
        <v/>
      </c>
      <c r="DL32" s="12" t="str">
        <f t="shared" si="44"/>
        <v/>
      </c>
      <c r="DM32" s="12" t="str">
        <f t="shared" si="45"/>
        <v/>
      </c>
      <c r="DN32" s="12" t="str">
        <f t="shared" si="46"/>
        <v/>
      </c>
      <c r="DO32" s="12" t="str">
        <f t="shared" si="47"/>
        <v/>
      </c>
      <c r="DP32" s="12" t="str">
        <f t="shared" si="48"/>
        <v/>
      </c>
      <c r="DQ32" s="12" t="str">
        <f t="shared" si="49"/>
        <v/>
      </c>
      <c r="DR32" s="12" t="str">
        <f t="shared" si="50"/>
        <v/>
      </c>
      <c r="DS32" s="12" t="str">
        <f t="shared" si="51"/>
        <v/>
      </c>
      <c r="DT32" s="12" t="str">
        <f t="shared" si="52"/>
        <v/>
      </c>
      <c r="DU32" s="12" t="str">
        <f t="shared" si="53"/>
        <v/>
      </c>
      <c r="DV32" s="12" t="str">
        <f t="shared" si="54"/>
        <v/>
      </c>
      <c r="DW32" s="12" t="str">
        <f t="shared" si="55"/>
        <v/>
      </c>
      <c r="DX32" s="12" t="str">
        <f t="shared" si="56"/>
        <v/>
      </c>
      <c r="DY32" s="12" t="str">
        <f t="shared" si="57"/>
        <v/>
      </c>
      <c r="DZ32" s="12" t="str">
        <f t="shared" si="58"/>
        <v/>
      </c>
      <c r="EA32" s="12" t="str">
        <f t="shared" si="59"/>
        <v/>
      </c>
      <c r="EB32" s="12" t="str">
        <f t="shared" si="60"/>
        <v/>
      </c>
      <c r="EC32" s="12" t="str">
        <f t="shared" si="61"/>
        <v/>
      </c>
      <c r="ED32" s="12" t="str">
        <f t="shared" si="62"/>
        <v/>
      </c>
      <c r="EE32" s="12" t="str">
        <f t="shared" si="63"/>
        <v/>
      </c>
      <c r="EF32" s="12" t="str">
        <f t="shared" si="64"/>
        <v/>
      </c>
      <c r="EG32" s="12" t="str">
        <f t="shared" si="71"/>
        <v/>
      </c>
      <c r="EI32" s="12" t="str">
        <f t="shared" si="72"/>
        <v/>
      </c>
      <c r="EK32" s="93" t="str">
        <f t="shared" si="65"/>
        <v/>
      </c>
      <c r="EL32" s="96" t="str">
        <f t="shared" si="66"/>
        <v/>
      </c>
      <c r="EN32" s="93" t="str">
        <f t="shared" si="73"/>
        <v/>
      </c>
      <c r="EP32" s="12" t="str">
        <f>IF($EN32="", "", IF($EP$8=$EP$6, COUNTIF($EN$11:$EN$2510, "&gt;"&amp;$EN32)+1+COUNTIF($EN$11:$EN32, $EN32)-1, COUNTIF($EN$11:$EN$2510, "&lt;"&amp;$EN32)+1+COUNTIF($EN$11:$EN32, $EN32)-1))</f>
        <v/>
      </c>
    </row>
    <row r="33" spans="1:146" x14ac:dyDescent="0.55000000000000004">
      <c r="A33" s="8"/>
      <c r="B33" s="330"/>
      <c r="C33" s="331"/>
      <c r="D33" s="331"/>
      <c r="E33" s="331"/>
      <c r="F33" s="332"/>
      <c r="G33" s="332"/>
      <c r="H33" s="333"/>
      <c r="I33" s="334"/>
      <c r="J33" s="334"/>
      <c r="K33" s="335"/>
      <c r="L33" s="336"/>
      <c r="M33" s="337"/>
      <c r="N33" s="338"/>
      <c r="O33" s="339"/>
      <c r="P33" s="340"/>
      <c r="Q33" s="340"/>
      <c r="R33" s="340"/>
      <c r="S33" s="340"/>
      <c r="T33" s="340"/>
      <c r="U33" s="340"/>
      <c r="V33" s="340"/>
      <c r="W33" s="340"/>
      <c r="X33" s="340"/>
      <c r="Y33" s="340"/>
      <c r="Z33" s="340"/>
      <c r="AA33" s="340"/>
      <c r="AB33" s="340"/>
      <c r="AC33" s="340"/>
      <c r="AD33" s="340"/>
      <c r="AE33" s="340"/>
      <c r="AF33" s="340"/>
      <c r="AG33" s="340"/>
      <c r="AH33" s="340"/>
      <c r="AI33" s="340"/>
      <c r="AJ33" s="340"/>
      <c r="AK33" s="340"/>
      <c r="AL33" s="340"/>
      <c r="AM33" s="340"/>
      <c r="AN33" s="340"/>
      <c r="AO33" s="340"/>
      <c r="AP33" s="340"/>
      <c r="AQ33" s="340"/>
      <c r="AR33" s="340"/>
      <c r="AS33" s="340"/>
      <c r="AT33" s="340"/>
      <c r="AU33" s="340"/>
      <c r="AV33" s="340"/>
      <c r="AW33" s="340"/>
      <c r="AX33" s="340"/>
      <c r="AY33" s="340"/>
      <c r="AZ33" s="340"/>
      <c r="BA33" s="340"/>
      <c r="BB33" s="340"/>
      <c r="BC33" s="341"/>
      <c r="BD33" s="8"/>
      <c r="BG33" s="12" t="str">
        <f t="shared" si="67"/>
        <v/>
      </c>
      <c r="BO33" s="21" t="str">
        <f t="shared" si="6"/>
        <v/>
      </c>
      <c r="BP33" s="26" t="str">
        <f t="shared" si="7"/>
        <v/>
      </c>
      <c r="BQ33" s="26" t="str">
        <f t="shared" si="8"/>
        <v/>
      </c>
      <c r="BR33" s="26" t="str">
        <f t="shared" si="9"/>
        <v/>
      </c>
      <c r="BS33" s="26" t="str">
        <f t="shared" si="10"/>
        <v/>
      </c>
      <c r="BT33" s="26" t="str">
        <f t="shared" si="68"/>
        <v/>
      </c>
      <c r="BU33" s="26" t="str">
        <f t="shared" si="11"/>
        <v/>
      </c>
      <c r="BV33" s="26" t="str">
        <f t="shared" si="12"/>
        <v/>
      </c>
      <c r="BW33" s="26" t="str">
        <f t="shared" si="69"/>
        <v/>
      </c>
      <c r="BX33" s="15"/>
      <c r="BY33" s="15"/>
      <c r="BZ33" s="26" t="str">
        <f t="shared" si="13"/>
        <v/>
      </c>
      <c r="CA33" s="26" t="str">
        <f t="shared" si="14"/>
        <v/>
      </c>
      <c r="CB33" s="22" t="str">
        <f t="shared" si="15"/>
        <v/>
      </c>
      <c r="CI33" s="12" t="str">
        <f t="shared" si="16"/>
        <v/>
      </c>
      <c r="CJ33" s="12" t="str">
        <f t="shared" si="17"/>
        <v/>
      </c>
      <c r="CK33" s="12" t="str">
        <f t="shared" si="18"/>
        <v/>
      </c>
      <c r="CL33" s="12" t="str">
        <f t="shared" si="19"/>
        <v/>
      </c>
      <c r="CM33" s="12" t="str">
        <f t="shared" si="70"/>
        <v/>
      </c>
      <c r="CN33" s="12" t="str">
        <f t="shared" si="20"/>
        <v/>
      </c>
      <c r="CO33" s="12" t="str">
        <f t="shared" si="21"/>
        <v/>
      </c>
      <c r="CP33" s="12" t="str">
        <f t="shared" si="22"/>
        <v/>
      </c>
      <c r="CQ33" s="12" t="str">
        <f t="shared" si="23"/>
        <v/>
      </c>
      <c r="CR33" s="12" t="str">
        <f t="shared" si="24"/>
        <v/>
      </c>
      <c r="CS33" s="12" t="str">
        <f t="shared" si="25"/>
        <v/>
      </c>
      <c r="CT33" s="12" t="str">
        <f t="shared" si="26"/>
        <v/>
      </c>
      <c r="CU33" s="12" t="str">
        <f t="shared" si="27"/>
        <v/>
      </c>
      <c r="CV33" s="12" t="str">
        <f t="shared" si="28"/>
        <v/>
      </c>
      <c r="CW33" s="12" t="str">
        <f t="shared" si="29"/>
        <v/>
      </c>
      <c r="CX33" s="12" t="str">
        <f t="shared" si="30"/>
        <v/>
      </c>
      <c r="CY33" s="12" t="str">
        <f t="shared" si="31"/>
        <v/>
      </c>
      <c r="CZ33" s="12" t="str">
        <f t="shared" si="32"/>
        <v/>
      </c>
      <c r="DA33" s="12" t="str">
        <f t="shared" si="33"/>
        <v/>
      </c>
      <c r="DB33" s="12" t="str">
        <f t="shared" si="34"/>
        <v/>
      </c>
      <c r="DC33" s="12" t="str">
        <f t="shared" si="35"/>
        <v/>
      </c>
      <c r="DD33" s="12" t="str">
        <f t="shared" si="36"/>
        <v/>
      </c>
      <c r="DE33" s="12" t="str">
        <f t="shared" si="37"/>
        <v/>
      </c>
      <c r="DF33" s="12" t="str">
        <f t="shared" si="38"/>
        <v/>
      </c>
      <c r="DG33" s="12" t="str">
        <f t="shared" si="39"/>
        <v/>
      </c>
      <c r="DH33" s="12" t="str">
        <f t="shared" si="40"/>
        <v/>
      </c>
      <c r="DI33" s="12" t="str">
        <f t="shared" si="41"/>
        <v/>
      </c>
      <c r="DJ33" s="12" t="str">
        <f t="shared" si="42"/>
        <v/>
      </c>
      <c r="DK33" s="12" t="str">
        <f t="shared" si="43"/>
        <v/>
      </c>
      <c r="DL33" s="12" t="str">
        <f t="shared" si="44"/>
        <v/>
      </c>
      <c r="DM33" s="12" t="str">
        <f t="shared" si="45"/>
        <v/>
      </c>
      <c r="DN33" s="12" t="str">
        <f t="shared" si="46"/>
        <v/>
      </c>
      <c r="DO33" s="12" t="str">
        <f t="shared" si="47"/>
        <v/>
      </c>
      <c r="DP33" s="12" t="str">
        <f t="shared" si="48"/>
        <v/>
      </c>
      <c r="DQ33" s="12" t="str">
        <f t="shared" si="49"/>
        <v/>
      </c>
      <c r="DR33" s="12" t="str">
        <f t="shared" si="50"/>
        <v/>
      </c>
      <c r="DS33" s="12" t="str">
        <f t="shared" si="51"/>
        <v/>
      </c>
      <c r="DT33" s="12" t="str">
        <f t="shared" si="52"/>
        <v/>
      </c>
      <c r="DU33" s="12" t="str">
        <f t="shared" si="53"/>
        <v/>
      </c>
      <c r="DV33" s="12" t="str">
        <f t="shared" si="54"/>
        <v/>
      </c>
      <c r="DW33" s="12" t="str">
        <f t="shared" si="55"/>
        <v/>
      </c>
      <c r="DX33" s="12" t="str">
        <f t="shared" si="56"/>
        <v/>
      </c>
      <c r="DY33" s="12" t="str">
        <f t="shared" si="57"/>
        <v/>
      </c>
      <c r="DZ33" s="12" t="str">
        <f t="shared" si="58"/>
        <v/>
      </c>
      <c r="EA33" s="12" t="str">
        <f t="shared" si="59"/>
        <v/>
      </c>
      <c r="EB33" s="12" t="str">
        <f t="shared" si="60"/>
        <v/>
      </c>
      <c r="EC33" s="12" t="str">
        <f t="shared" si="61"/>
        <v/>
      </c>
      <c r="ED33" s="12" t="str">
        <f t="shared" si="62"/>
        <v/>
      </c>
      <c r="EE33" s="12" t="str">
        <f t="shared" si="63"/>
        <v/>
      </c>
      <c r="EF33" s="12" t="str">
        <f t="shared" si="64"/>
        <v/>
      </c>
      <c r="EG33" s="12" t="str">
        <f t="shared" si="71"/>
        <v/>
      </c>
      <c r="EI33" s="12" t="str">
        <f t="shared" si="72"/>
        <v/>
      </c>
      <c r="EK33" s="93" t="str">
        <f t="shared" si="65"/>
        <v/>
      </c>
      <c r="EL33" s="96" t="str">
        <f t="shared" si="66"/>
        <v/>
      </c>
      <c r="EN33" s="93" t="str">
        <f t="shared" si="73"/>
        <v/>
      </c>
      <c r="EP33" s="12" t="str">
        <f>IF($EN33="", "", IF($EP$8=$EP$6, COUNTIF($EN$11:$EN$2510, "&gt;"&amp;$EN33)+1+COUNTIF($EN$11:$EN33, $EN33)-1, COUNTIF($EN$11:$EN$2510, "&lt;"&amp;$EN33)+1+COUNTIF($EN$11:$EN33, $EN33)-1))</f>
        <v/>
      </c>
    </row>
    <row r="34" spans="1:146" x14ac:dyDescent="0.55000000000000004">
      <c r="A34" s="8"/>
      <c r="B34" s="330"/>
      <c r="C34" s="331"/>
      <c r="D34" s="331"/>
      <c r="E34" s="331"/>
      <c r="F34" s="332"/>
      <c r="G34" s="332"/>
      <c r="H34" s="333"/>
      <c r="I34" s="334"/>
      <c r="J34" s="334"/>
      <c r="K34" s="335"/>
      <c r="L34" s="336"/>
      <c r="M34" s="337"/>
      <c r="N34" s="338"/>
      <c r="O34" s="339"/>
      <c r="P34" s="340"/>
      <c r="Q34" s="340"/>
      <c r="R34" s="340"/>
      <c r="S34" s="340"/>
      <c r="T34" s="340"/>
      <c r="U34" s="340"/>
      <c r="V34" s="340"/>
      <c r="W34" s="340"/>
      <c r="X34" s="340"/>
      <c r="Y34" s="340"/>
      <c r="Z34" s="340"/>
      <c r="AA34" s="340"/>
      <c r="AB34" s="340"/>
      <c r="AC34" s="340"/>
      <c r="AD34" s="340"/>
      <c r="AE34" s="340"/>
      <c r="AF34" s="340"/>
      <c r="AG34" s="340"/>
      <c r="AH34" s="340"/>
      <c r="AI34" s="340"/>
      <c r="AJ34" s="340"/>
      <c r="AK34" s="340"/>
      <c r="AL34" s="340"/>
      <c r="AM34" s="340"/>
      <c r="AN34" s="340"/>
      <c r="AO34" s="340"/>
      <c r="AP34" s="340"/>
      <c r="AQ34" s="340"/>
      <c r="AR34" s="340"/>
      <c r="AS34" s="340"/>
      <c r="AT34" s="340"/>
      <c r="AU34" s="340"/>
      <c r="AV34" s="340"/>
      <c r="AW34" s="340"/>
      <c r="AX34" s="340"/>
      <c r="AY34" s="340"/>
      <c r="AZ34" s="340"/>
      <c r="BA34" s="340"/>
      <c r="BB34" s="340"/>
      <c r="BC34" s="341"/>
      <c r="BD34" s="8"/>
      <c r="BG34" s="12" t="str">
        <f t="shared" si="67"/>
        <v/>
      </c>
      <c r="BO34" s="21" t="str">
        <f t="shared" si="6"/>
        <v/>
      </c>
      <c r="BP34" s="26" t="str">
        <f t="shared" si="7"/>
        <v/>
      </c>
      <c r="BQ34" s="26" t="str">
        <f t="shared" si="8"/>
        <v/>
      </c>
      <c r="BR34" s="26" t="str">
        <f t="shared" si="9"/>
        <v/>
      </c>
      <c r="BS34" s="26" t="str">
        <f t="shared" si="10"/>
        <v/>
      </c>
      <c r="BT34" s="26" t="str">
        <f t="shared" si="68"/>
        <v/>
      </c>
      <c r="BU34" s="26" t="str">
        <f t="shared" si="11"/>
        <v/>
      </c>
      <c r="BV34" s="26" t="str">
        <f t="shared" si="12"/>
        <v/>
      </c>
      <c r="BW34" s="26" t="str">
        <f t="shared" si="69"/>
        <v/>
      </c>
      <c r="BX34" s="15"/>
      <c r="BY34" s="15"/>
      <c r="BZ34" s="26" t="str">
        <f t="shared" si="13"/>
        <v/>
      </c>
      <c r="CA34" s="26" t="str">
        <f t="shared" si="14"/>
        <v/>
      </c>
      <c r="CB34" s="22" t="str">
        <f t="shared" si="15"/>
        <v/>
      </c>
      <c r="CI34" s="12" t="str">
        <f t="shared" si="16"/>
        <v/>
      </c>
      <c r="CJ34" s="12" t="str">
        <f t="shared" si="17"/>
        <v/>
      </c>
      <c r="CK34" s="12" t="str">
        <f t="shared" si="18"/>
        <v/>
      </c>
      <c r="CL34" s="12" t="str">
        <f t="shared" si="19"/>
        <v/>
      </c>
      <c r="CM34" s="12" t="str">
        <f t="shared" si="70"/>
        <v/>
      </c>
      <c r="CN34" s="12" t="str">
        <f t="shared" si="20"/>
        <v/>
      </c>
      <c r="CO34" s="12" t="str">
        <f t="shared" si="21"/>
        <v/>
      </c>
      <c r="CP34" s="12" t="str">
        <f t="shared" si="22"/>
        <v/>
      </c>
      <c r="CQ34" s="12" t="str">
        <f t="shared" si="23"/>
        <v/>
      </c>
      <c r="CR34" s="12" t="str">
        <f t="shared" si="24"/>
        <v/>
      </c>
      <c r="CS34" s="12" t="str">
        <f t="shared" si="25"/>
        <v/>
      </c>
      <c r="CT34" s="12" t="str">
        <f t="shared" si="26"/>
        <v/>
      </c>
      <c r="CU34" s="12" t="str">
        <f t="shared" si="27"/>
        <v/>
      </c>
      <c r="CV34" s="12" t="str">
        <f t="shared" si="28"/>
        <v/>
      </c>
      <c r="CW34" s="12" t="str">
        <f t="shared" si="29"/>
        <v/>
      </c>
      <c r="CX34" s="12" t="str">
        <f t="shared" si="30"/>
        <v/>
      </c>
      <c r="CY34" s="12" t="str">
        <f t="shared" si="31"/>
        <v/>
      </c>
      <c r="CZ34" s="12" t="str">
        <f t="shared" si="32"/>
        <v/>
      </c>
      <c r="DA34" s="12" t="str">
        <f t="shared" si="33"/>
        <v/>
      </c>
      <c r="DB34" s="12" t="str">
        <f t="shared" si="34"/>
        <v/>
      </c>
      <c r="DC34" s="12" t="str">
        <f t="shared" si="35"/>
        <v/>
      </c>
      <c r="DD34" s="12" t="str">
        <f t="shared" si="36"/>
        <v/>
      </c>
      <c r="DE34" s="12" t="str">
        <f t="shared" si="37"/>
        <v/>
      </c>
      <c r="DF34" s="12" t="str">
        <f t="shared" si="38"/>
        <v/>
      </c>
      <c r="DG34" s="12" t="str">
        <f t="shared" si="39"/>
        <v/>
      </c>
      <c r="DH34" s="12" t="str">
        <f t="shared" si="40"/>
        <v/>
      </c>
      <c r="DI34" s="12" t="str">
        <f t="shared" si="41"/>
        <v/>
      </c>
      <c r="DJ34" s="12" t="str">
        <f t="shared" si="42"/>
        <v/>
      </c>
      <c r="DK34" s="12" t="str">
        <f t="shared" si="43"/>
        <v/>
      </c>
      <c r="DL34" s="12" t="str">
        <f t="shared" si="44"/>
        <v/>
      </c>
      <c r="DM34" s="12" t="str">
        <f t="shared" si="45"/>
        <v/>
      </c>
      <c r="DN34" s="12" t="str">
        <f t="shared" si="46"/>
        <v/>
      </c>
      <c r="DO34" s="12" t="str">
        <f t="shared" si="47"/>
        <v/>
      </c>
      <c r="DP34" s="12" t="str">
        <f t="shared" si="48"/>
        <v/>
      </c>
      <c r="DQ34" s="12" t="str">
        <f t="shared" si="49"/>
        <v/>
      </c>
      <c r="DR34" s="12" t="str">
        <f t="shared" si="50"/>
        <v/>
      </c>
      <c r="DS34" s="12" t="str">
        <f t="shared" si="51"/>
        <v/>
      </c>
      <c r="DT34" s="12" t="str">
        <f t="shared" si="52"/>
        <v/>
      </c>
      <c r="DU34" s="12" t="str">
        <f t="shared" si="53"/>
        <v/>
      </c>
      <c r="DV34" s="12" t="str">
        <f t="shared" si="54"/>
        <v/>
      </c>
      <c r="DW34" s="12" t="str">
        <f t="shared" si="55"/>
        <v/>
      </c>
      <c r="DX34" s="12" t="str">
        <f t="shared" si="56"/>
        <v/>
      </c>
      <c r="DY34" s="12" t="str">
        <f t="shared" si="57"/>
        <v/>
      </c>
      <c r="DZ34" s="12" t="str">
        <f t="shared" si="58"/>
        <v/>
      </c>
      <c r="EA34" s="12" t="str">
        <f t="shared" si="59"/>
        <v/>
      </c>
      <c r="EB34" s="12" t="str">
        <f t="shared" si="60"/>
        <v/>
      </c>
      <c r="EC34" s="12" t="str">
        <f t="shared" si="61"/>
        <v/>
      </c>
      <c r="ED34" s="12" t="str">
        <f t="shared" si="62"/>
        <v/>
      </c>
      <c r="EE34" s="12" t="str">
        <f t="shared" si="63"/>
        <v/>
      </c>
      <c r="EF34" s="12" t="str">
        <f t="shared" si="64"/>
        <v/>
      </c>
      <c r="EG34" s="12" t="str">
        <f t="shared" si="71"/>
        <v/>
      </c>
      <c r="EI34" s="12" t="str">
        <f t="shared" si="72"/>
        <v/>
      </c>
      <c r="EK34" s="93" t="str">
        <f t="shared" si="65"/>
        <v/>
      </c>
      <c r="EL34" s="96" t="str">
        <f t="shared" si="66"/>
        <v/>
      </c>
      <c r="EN34" s="93" t="str">
        <f t="shared" si="73"/>
        <v/>
      </c>
      <c r="EP34" s="12" t="str">
        <f>IF($EN34="", "", IF($EP$8=$EP$6, COUNTIF($EN$11:$EN$2510, "&gt;"&amp;$EN34)+1+COUNTIF($EN$11:$EN34, $EN34)-1, COUNTIF($EN$11:$EN$2510, "&lt;"&amp;$EN34)+1+COUNTIF($EN$11:$EN34, $EN34)-1))</f>
        <v/>
      </c>
    </row>
    <row r="35" spans="1:146" x14ac:dyDescent="0.55000000000000004">
      <c r="A35" s="8"/>
      <c r="B35" s="330"/>
      <c r="C35" s="331"/>
      <c r="D35" s="331"/>
      <c r="E35" s="331"/>
      <c r="F35" s="332"/>
      <c r="G35" s="332"/>
      <c r="H35" s="333"/>
      <c r="I35" s="334"/>
      <c r="J35" s="334"/>
      <c r="K35" s="335"/>
      <c r="L35" s="336"/>
      <c r="M35" s="337"/>
      <c r="N35" s="338"/>
      <c r="O35" s="339"/>
      <c r="P35" s="340"/>
      <c r="Q35" s="340"/>
      <c r="R35" s="340"/>
      <c r="S35" s="340"/>
      <c r="T35" s="340"/>
      <c r="U35" s="340"/>
      <c r="V35" s="340"/>
      <c r="W35" s="340"/>
      <c r="X35" s="340"/>
      <c r="Y35" s="340"/>
      <c r="Z35" s="340"/>
      <c r="AA35" s="340"/>
      <c r="AB35" s="340"/>
      <c r="AC35" s="340"/>
      <c r="AD35" s="340"/>
      <c r="AE35" s="340"/>
      <c r="AF35" s="340"/>
      <c r="AG35" s="340"/>
      <c r="AH35" s="340"/>
      <c r="AI35" s="340"/>
      <c r="AJ35" s="340"/>
      <c r="AK35" s="340"/>
      <c r="AL35" s="340"/>
      <c r="AM35" s="340"/>
      <c r="AN35" s="340"/>
      <c r="AO35" s="340"/>
      <c r="AP35" s="340"/>
      <c r="AQ35" s="340"/>
      <c r="AR35" s="340"/>
      <c r="AS35" s="340"/>
      <c r="AT35" s="340"/>
      <c r="AU35" s="340"/>
      <c r="AV35" s="340"/>
      <c r="AW35" s="340"/>
      <c r="AX35" s="340"/>
      <c r="AY35" s="340"/>
      <c r="AZ35" s="340"/>
      <c r="BA35" s="340"/>
      <c r="BB35" s="340"/>
      <c r="BC35" s="341"/>
      <c r="BD35" s="8"/>
      <c r="BG35" s="12" t="str">
        <f t="shared" si="67"/>
        <v/>
      </c>
      <c r="BO35" s="21" t="str">
        <f t="shared" si="6"/>
        <v/>
      </c>
      <c r="BP35" s="26" t="str">
        <f t="shared" si="7"/>
        <v/>
      </c>
      <c r="BQ35" s="26" t="str">
        <f t="shared" si="8"/>
        <v/>
      </c>
      <c r="BR35" s="26" t="str">
        <f t="shared" si="9"/>
        <v/>
      </c>
      <c r="BS35" s="26" t="str">
        <f t="shared" si="10"/>
        <v/>
      </c>
      <c r="BT35" s="26" t="str">
        <f t="shared" si="68"/>
        <v/>
      </c>
      <c r="BU35" s="26" t="str">
        <f t="shared" si="11"/>
        <v/>
      </c>
      <c r="BV35" s="26" t="str">
        <f t="shared" si="12"/>
        <v/>
      </c>
      <c r="BW35" s="26" t="str">
        <f t="shared" si="69"/>
        <v/>
      </c>
      <c r="BX35" s="15"/>
      <c r="BY35" s="15"/>
      <c r="BZ35" s="26" t="str">
        <f t="shared" si="13"/>
        <v/>
      </c>
      <c r="CA35" s="26" t="str">
        <f t="shared" si="14"/>
        <v/>
      </c>
      <c r="CB35" s="22" t="str">
        <f t="shared" si="15"/>
        <v/>
      </c>
      <c r="CI35" s="12" t="str">
        <f t="shared" si="16"/>
        <v/>
      </c>
      <c r="CJ35" s="12" t="str">
        <f t="shared" si="17"/>
        <v/>
      </c>
      <c r="CK35" s="12" t="str">
        <f t="shared" si="18"/>
        <v/>
      </c>
      <c r="CL35" s="12" t="str">
        <f t="shared" si="19"/>
        <v/>
      </c>
      <c r="CM35" s="12" t="str">
        <f t="shared" si="70"/>
        <v/>
      </c>
      <c r="CN35" s="12" t="str">
        <f t="shared" si="20"/>
        <v/>
      </c>
      <c r="CO35" s="12" t="str">
        <f t="shared" si="21"/>
        <v/>
      </c>
      <c r="CP35" s="12" t="str">
        <f t="shared" si="22"/>
        <v/>
      </c>
      <c r="CQ35" s="12" t="str">
        <f t="shared" si="23"/>
        <v/>
      </c>
      <c r="CR35" s="12" t="str">
        <f t="shared" si="24"/>
        <v/>
      </c>
      <c r="CS35" s="12" t="str">
        <f t="shared" si="25"/>
        <v/>
      </c>
      <c r="CT35" s="12" t="str">
        <f t="shared" si="26"/>
        <v/>
      </c>
      <c r="CU35" s="12" t="str">
        <f t="shared" si="27"/>
        <v/>
      </c>
      <c r="CV35" s="12" t="str">
        <f t="shared" si="28"/>
        <v/>
      </c>
      <c r="CW35" s="12" t="str">
        <f t="shared" si="29"/>
        <v/>
      </c>
      <c r="CX35" s="12" t="str">
        <f t="shared" si="30"/>
        <v/>
      </c>
      <c r="CY35" s="12" t="str">
        <f t="shared" si="31"/>
        <v/>
      </c>
      <c r="CZ35" s="12" t="str">
        <f t="shared" si="32"/>
        <v/>
      </c>
      <c r="DA35" s="12" t="str">
        <f t="shared" si="33"/>
        <v/>
      </c>
      <c r="DB35" s="12" t="str">
        <f t="shared" si="34"/>
        <v/>
      </c>
      <c r="DC35" s="12" t="str">
        <f t="shared" si="35"/>
        <v/>
      </c>
      <c r="DD35" s="12" t="str">
        <f t="shared" si="36"/>
        <v/>
      </c>
      <c r="DE35" s="12" t="str">
        <f t="shared" si="37"/>
        <v/>
      </c>
      <c r="DF35" s="12" t="str">
        <f t="shared" si="38"/>
        <v/>
      </c>
      <c r="DG35" s="12" t="str">
        <f t="shared" si="39"/>
        <v/>
      </c>
      <c r="DH35" s="12" t="str">
        <f t="shared" si="40"/>
        <v/>
      </c>
      <c r="DI35" s="12" t="str">
        <f t="shared" si="41"/>
        <v/>
      </c>
      <c r="DJ35" s="12" t="str">
        <f t="shared" si="42"/>
        <v/>
      </c>
      <c r="DK35" s="12" t="str">
        <f t="shared" si="43"/>
        <v/>
      </c>
      <c r="DL35" s="12" t="str">
        <f t="shared" si="44"/>
        <v/>
      </c>
      <c r="DM35" s="12" t="str">
        <f t="shared" si="45"/>
        <v/>
      </c>
      <c r="DN35" s="12" t="str">
        <f t="shared" si="46"/>
        <v/>
      </c>
      <c r="DO35" s="12" t="str">
        <f t="shared" si="47"/>
        <v/>
      </c>
      <c r="DP35" s="12" t="str">
        <f t="shared" si="48"/>
        <v/>
      </c>
      <c r="DQ35" s="12" t="str">
        <f t="shared" si="49"/>
        <v/>
      </c>
      <c r="DR35" s="12" t="str">
        <f t="shared" si="50"/>
        <v/>
      </c>
      <c r="DS35" s="12" t="str">
        <f t="shared" si="51"/>
        <v/>
      </c>
      <c r="DT35" s="12" t="str">
        <f t="shared" si="52"/>
        <v/>
      </c>
      <c r="DU35" s="12" t="str">
        <f t="shared" si="53"/>
        <v/>
      </c>
      <c r="DV35" s="12" t="str">
        <f t="shared" si="54"/>
        <v/>
      </c>
      <c r="DW35" s="12" t="str">
        <f t="shared" si="55"/>
        <v/>
      </c>
      <c r="DX35" s="12" t="str">
        <f t="shared" si="56"/>
        <v/>
      </c>
      <c r="DY35" s="12" t="str">
        <f t="shared" si="57"/>
        <v/>
      </c>
      <c r="DZ35" s="12" t="str">
        <f t="shared" si="58"/>
        <v/>
      </c>
      <c r="EA35" s="12" t="str">
        <f t="shared" si="59"/>
        <v/>
      </c>
      <c r="EB35" s="12" t="str">
        <f t="shared" si="60"/>
        <v/>
      </c>
      <c r="EC35" s="12" t="str">
        <f t="shared" si="61"/>
        <v/>
      </c>
      <c r="ED35" s="12" t="str">
        <f t="shared" si="62"/>
        <v/>
      </c>
      <c r="EE35" s="12" t="str">
        <f t="shared" si="63"/>
        <v/>
      </c>
      <c r="EF35" s="12" t="str">
        <f t="shared" si="64"/>
        <v/>
      </c>
      <c r="EG35" s="12" t="str">
        <f t="shared" si="71"/>
        <v/>
      </c>
      <c r="EI35" s="12" t="str">
        <f t="shared" si="72"/>
        <v/>
      </c>
      <c r="EK35" s="93" t="str">
        <f t="shared" si="65"/>
        <v/>
      </c>
      <c r="EL35" s="96" t="str">
        <f t="shared" si="66"/>
        <v/>
      </c>
      <c r="EN35" s="93" t="str">
        <f t="shared" si="73"/>
        <v/>
      </c>
      <c r="EP35" s="12" t="str">
        <f>IF($EN35="", "", IF($EP$8=$EP$6, COUNTIF($EN$11:$EN$2510, "&gt;"&amp;$EN35)+1+COUNTIF($EN$11:$EN35, $EN35)-1, COUNTIF($EN$11:$EN$2510, "&lt;"&amp;$EN35)+1+COUNTIF($EN$11:$EN35, $EN35)-1))</f>
        <v/>
      </c>
    </row>
    <row r="36" spans="1:146" x14ac:dyDescent="0.55000000000000004">
      <c r="A36" s="8"/>
      <c r="B36" s="330"/>
      <c r="C36" s="331"/>
      <c r="D36" s="331"/>
      <c r="E36" s="331"/>
      <c r="F36" s="332"/>
      <c r="G36" s="332"/>
      <c r="H36" s="333"/>
      <c r="I36" s="334"/>
      <c r="J36" s="334"/>
      <c r="K36" s="335"/>
      <c r="L36" s="336"/>
      <c r="M36" s="337"/>
      <c r="N36" s="338"/>
      <c r="O36" s="339"/>
      <c r="P36" s="340"/>
      <c r="Q36" s="340"/>
      <c r="R36" s="340"/>
      <c r="S36" s="340"/>
      <c r="T36" s="340"/>
      <c r="U36" s="340"/>
      <c r="V36" s="340"/>
      <c r="W36" s="340"/>
      <c r="X36" s="340"/>
      <c r="Y36" s="340"/>
      <c r="Z36" s="340"/>
      <c r="AA36" s="340"/>
      <c r="AB36" s="340"/>
      <c r="AC36" s="340"/>
      <c r="AD36" s="340"/>
      <c r="AE36" s="340"/>
      <c r="AF36" s="340"/>
      <c r="AG36" s="340"/>
      <c r="AH36" s="340"/>
      <c r="AI36" s="340"/>
      <c r="AJ36" s="340"/>
      <c r="AK36" s="340"/>
      <c r="AL36" s="340"/>
      <c r="AM36" s="340"/>
      <c r="AN36" s="340"/>
      <c r="AO36" s="340"/>
      <c r="AP36" s="340"/>
      <c r="AQ36" s="340"/>
      <c r="AR36" s="340"/>
      <c r="AS36" s="340"/>
      <c r="AT36" s="340"/>
      <c r="AU36" s="340"/>
      <c r="AV36" s="340"/>
      <c r="AW36" s="340"/>
      <c r="AX36" s="340"/>
      <c r="AY36" s="340"/>
      <c r="AZ36" s="340"/>
      <c r="BA36" s="340"/>
      <c r="BB36" s="340"/>
      <c r="BC36" s="341"/>
      <c r="BD36" s="8"/>
      <c r="BG36" s="12" t="str">
        <f t="shared" si="67"/>
        <v/>
      </c>
      <c r="BO36" s="21" t="str">
        <f t="shared" si="6"/>
        <v/>
      </c>
      <c r="BP36" s="26" t="str">
        <f t="shared" si="7"/>
        <v/>
      </c>
      <c r="BQ36" s="26" t="str">
        <f t="shared" si="8"/>
        <v/>
      </c>
      <c r="BR36" s="26" t="str">
        <f t="shared" si="9"/>
        <v/>
      </c>
      <c r="BS36" s="26" t="str">
        <f t="shared" si="10"/>
        <v/>
      </c>
      <c r="BT36" s="26" t="str">
        <f t="shared" si="68"/>
        <v/>
      </c>
      <c r="BU36" s="26" t="str">
        <f t="shared" si="11"/>
        <v/>
      </c>
      <c r="BV36" s="26" t="str">
        <f t="shared" si="12"/>
        <v/>
      </c>
      <c r="BW36" s="26" t="str">
        <f t="shared" si="69"/>
        <v/>
      </c>
      <c r="BX36" s="15"/>
      <c r="BY36" s="15"/>
      <c r="BZ36" s="26" t="str">
        <f t="shared" si="13"/>
        <v/>
      </c>
      <c r="CA36" s="26" t="str">
        <f t="shared" si="14"/>
        <v/>
      </c>
      <c r="CB36" s="22" t="str">
        <f t="shared" si="15"/>
        <v/>
      </c>
      <c r="CI36" s="12" t="str">
        <f t="shared" si="16"/>
        <v/>
      </c>
      <c r="CJ36" s="12" t="str">
        <f t="shared" si="17"/>
        <v/>
      </c>
      <c r="CK36" s="12" t="str">
        <f t="shared" si="18"/>
        <v/>
      </c>
      <c r="CL36" s="12" t="str">
        <f t="shared" si="19"/>
        <v/>
      </c>
      <c r="CM36" s="12" t="str">
        <f t="shared" si="70"/>
        <v/>
      </c>
      <c r="CN36" s="12" t="str">
        <f t="shared" si="20"/>
        <v/>
      </c>
      <c r="CO36" s="12" t="str">
        <f t="shared" si="21"/>
        <v/>
      </c>
      <c r="CP36" s="12" t="str">
        <f t="shared" si="22"/>
        <v/>
      </c>
      <c r="CQ36" s="12" t="str">
        <f t="shared" si="23"/>
        <v/>
      </c>
      <c r="CR36" s="12" t="str">
        <f t="shared" si="24"/>
        <v/>
      </c>
      <c r="CS36" s="12" t="str">
        <f t="shared" si="25"/>
        <v/>
      </c>
      <c r="CT36" s="12" t="str">
        <f t="shared" si="26"/>
        <v/>
      </c>
      <c r="CU36" s="12" t="str">
        <f t="shared" si="27"/>
        <v/>
      </c>
      <c r="CV36" s="12" t="str">
        <f t="shared" si="28"/>
        <v/>
      </c>
      <c r="CW36" s="12" t="str">
        <f t="shared" si="29"/>
        <v/>
      </c>
      <c r="CX36" s="12" t="str">
        <f t="shared" si="30"/>
        <v/>
      </c>
      <c r="CY36" s="12" t="str">
        <f t="shared" si="31"/>
        <v/>
      </c>
      <c r="CZ36" s="12" t="str">
        <f t="shared" si="32"/>
        <v/>
      </c>
      <c r="DA36" s="12" t="str">
        <f t="shared" si="33"/>
        <v/>
      </c>
      <c r="DB36" s="12" t="str">
        <f t="shared" si="34"/>
        <v/>
      </c>
      <c r="DC36" s="12" t="str">
        <f t="shared" si="35"/>
        <v/>
      </c>
      <c r="DD36" s="12" t="str">
        <f t="shared" si="36"/>
        <v/>
      </c>
      <c r="DE36" s="12" t="str">
        <f t="shared" si="37"/>
        <v/>
      </c>
      <c r="DF36" s="12" t="str">
        <f t="shared" si="38"/>
        <v/>
      </c>
      <c r="DG36" s="12" t="str">
        <f t="shared" si="39"/>
        <v/>
      </c>
      <c r="DH36" s="12" t="str">
        <f t="shared" si="40"/>
        <v/>
      </c>
      <c r="DI36" s="12" t="str">
        <f t="shared" si="41"/>
        <v/>
      </c>
      <c r="DJ36" s="12" t="str">
        <f t="shared" si="42"/>
        <v/>
      </c>
      <c r="DK36" s="12" t="str">
        <f t="shared" si="43"/>
        <v/>
      </c>
      <c r="DL36" s="12" t="str">
        <f t="shared" si="44"/>
        <v/>
      </c>
      <c r="DM36" s="12" t="str">
        <f t="shared" si="45"/>
        <v/>
      </c>
      <c r="DN36" s="12" t="str">
        <f t="shared" si="46"/>
        <v/>
      </c>
      <c r="DO36" s="12" t="str">
        <f t="shared" si="47"/>
        <v/>
      </c>
      <c r="DP36" s="12" t="str">
        <f t="shared" si="48"/>
        <v/>
      </c>
      <c r="DQ36" s="12" t="str">
        <f t="shared" si="49"/>
        <v/>
      </c>
      <c r="DR36" s="12" t="str">
        <f t="shared" si="50"/>
        <v/>
      </c>
      <c r="DS36" s="12" t="str">
        <f t="shared" si="51"/>
        <v/>
      </c>
      <c r="DT36" s="12" t="str">
        <f t="shared" si="52"/>
        <v/>
      </c>
      <c r="DU36" s="12" t="str">
        <f t="shared" si="53"/>
        <v/>
      </c>
      <c r="DV36" s="12" t="str">
        <f t="shared" si="54"/>
        <v/>
      </c>
      <c r="DW36" s="12" t="str">
        <f t="shared" si="55"/>
        <v/>
      </c>
      <c r="DX36" s="12" t="str">
        <f t="shared" si="56"/>
        <v/>
      </c>
      <c r="DY36" s="12" t="str">
        <f t="shared" si="57"/>
        <v/>
      </c>
      <c r="DZ36" s="12" t="str">
        <f t="shared" si="58"/>
        <v/>
      </c>
      <c r="EA36" s="12" t="str">
        <f t="shared" si="59"/>
        <v/>
      </c>
      <c r="EB36" s="12" t="str">
        <f t="shared" si="60"/>
        <v/>
      </c>
      <c r="EC36" s="12" t="str">
        <f t="shared" si="61"/>
        <v/>
      </c>
      <c r="ED36" s="12" t="str">
        <f t="shared" si="62"/>
        <v/>
      </c>
      <c r="EE36" s="12" t="str">
        <f t="shared" si="63"/>
        <v/>
      </c>
      <c r="EF36" s="12" t="str">
        <f t="shared" si="64"/>
        <v/>
      </c>
      <c r="EG36" s="12" t="str">
        <f t="shared" si="71"/>
        <v/>
      </c>
      <c r="EI36" s="12" t="str">
        <f t="shared" si="72"/>
        <v/>
      </c>
      <c r="EK36" s="93" t="str">
        <f t="shared" si="65"/>
        <v/>
      </c>
      <c r="EL36" s="96" t="str">
        <f t="shared" si="66"/>
        <v/>
      </c>
      <c r="EN36" s="93" t="str">
        <f t="shared" si="73"/>
        <v/>
      </c>
      <c r="EP36" s="12" t="str">
        <f>IF($EN36="", "", IF($EP$8=$EP$6, COUNTIF($EN$11:$EN$2510, "&gt;"&amp;$EN36)+1+COUNTIF($EN$11:$EN36, $EN36)-1, COUNTIF($EN$11:$EN$2510, "&lt;"&amp;$EN36)+1+COUNTIF($EN$11:$EN36, $EN36)-1))</f>
        <v/>
      </c>
    </row>
    <row r="37" spans="1:146" x14ac:dyDescent="0.55000000000000004">
      <c r="A37" s="8"/>
      <c r="B37" s="330"/>
      <c r="C37" s="331"/>
      <c r="D37" s="331"/>
      <c r="E37" s="331"/>
      <c r="F37" s="332"/>
      <c r="G37" s="332"/>
      <c r="H37" s="333"/>
      <c r="I37" s="334"/>
      <c r="J37" s="334"/>
      <c r="K37" s="335"/>
      <c r="L37" s="336"/>
      <c r="M37" s="337"/>
      <c r="N37" s="338"/>
      <c r="O37" s="339"/>
      <c r="P37" s="340"/>
      <c r="Q37" s="340"/>
      <c r="R37" s="340"/>
      <c r="S37" s="340"/>
      <c r="T37" s="340"/>
      <c r="U37" s="340"/>
      <c r="V37" s="340"/>
      <c r="W37" s="340"/>
      <c r="X37" s="340"/>
      <c r="Y37" s="340"/>
      <c r="Z37" s="340"/>
      <c r="AA37" s="340"/>
      <c r="AB37" s="340"/>
      <c r="AC37" s="340"/>
      <c r="AD37" s="340"/>
      <c r="AE37" s="340"/>
      <c r="AF37" s="340"/>
      <c r="AG37" s="340"/>
      <c r="AH37" s="340"/>
      <c r="AI37" s="340"/>
      <c r="AJ37" s="340"/>
      <c r="AK37" s="340"/>
      <c r="AL37" s="340"/>
      <c r="AM37" s="340"/>
      <c r="AN37" s="340"/>
      <c r="AO37" s="340"/>
      <c r="AP37" s="340"/>
      <c r="AQ37" s="340"/>
      <c r="AR37" s="340"/>
      <c r="AS37" s="340"/>
      <c r="AT37" s="340"/>
      <c r="AU37" s="340"/>
      <c r="AV37" s="340"/>
      <c r="AW37" s="340"/>
      <c r="AX37" s="340"/>
      <c r="AY37" s="340"/>
      <c r="AZ37" s="340"/>
      <c r="BA37" s="340"/>
      <c r="BB37" s="340"/>
      <c r="BC37" s="341"/>
      <c r="BD37" s="8"/>
      <c r="BG37" s="12" t="str">
        <f t="shared" si="67"/>
        <v/>
      </c>
      <c r="BO37" s="21" t="str">
        <f t="shared" si="6"/>
        <v/>
      </c>
      <c r="BP37" s="26" t="str">
        <f t="shared" si="7"/>
        <v/>
      </c>
      <c r="BQ37" s="26" t="str">
        <f t="shared" si="8"/>
        <v/>
      </c>
      <c r="BR37" s="26" t="str">
        <f t="shared" si="9"/>
        <v/>
      </c>
      <c r="BS37" s="26" t="str">
        <f t="shared" si="10"/>
        <v/>
      </c>
      <c r="BT37" s="26" t="str">
        <f t="shared" si="68"/>
        <v/>
      </c>
      <c r="BU37" s="26" t="str">
        <f t="shared" si="11"/>
        <v/>
      </c>
      <c r="BV37" s="26" t="str">
        <f t="shared" si="12"/>
        <v/>
      </c>
      <c r="BW37" s="26" t="str">
        <f t="shared" si="69"/>
        <v/>
      </c>
      <c r="BX37" s="15"/>
      <c r="BY37" s="15"/>
      <c r="BZ37" s="26" t="str">
        <f t="shared" si="13"/>
        <v/>
      </c>
      <c r="CA37" s="26" t="str">
        <f t="shared" si="14"/>
        <v/>
      </c>
      <c r="CB37" s="22" t="str">
        <f t="shared" si="15"/>
        <v/>
      </c>
      <c r="CI37" s="12" t="str">
        <f t="shared" si="16"/>
        <v/>
      </c>
      <c r="CJ37" s="12" t="str">
        <f t="shared" si="17"/>
        <v/>
      </c>
      <c r="CK37" s="12" t="str">
        <f t="shared" si="18"/>
        <v/>
      </c>
      <c r="CL37" s="12" t="str">
        <f t="shared" si="19"/>
        <v/>
      </c>
      <c r="CM37" s="12" t="str">
        <f t="shared" si="70"/>
        <v/>
      </c>
      <c r="CN37" s="12" t="str">
        <f t="shared" si="20"/>
        <v/>
      </c>
      <c r="CO37" s="12" t="str">
        <f t="shared" si="21"/>
        <v/>
      </c>
      <c r="CP37" s="12" t="str">
        <f t="shared" si="22"/>
        <v/>
      </c>
      <c r="CQ37" s="12" t="str">
        <f t="shared" si="23"/>
        <v/>
      </c>
      <c r="CR37" s="12" t="str">
        <f t="shared" si="24"/>
        <v/>
      </c>
      <c r="CS37" s="12" t="str">
        <f t="shared" si="25"/>
        <v/>
      </c>
      <c r="CT37" s="12" t="str">
        <f t="shared" si="26"/>
        <v/>
      </c>
      <c r="CU37" s="12" t="str">
        <f t="shared" si="27"/>
        <v/>
      </c>
      <c r="CV37" s="12" t="str">
        <f t="shared" si="28"/>
        <v/>
      </c>
      <c r="CW37" s="12" t="str">
        <f t="shared" si="29"/>
        <v/>
      </c>
      <c r="CX37" s="12" t="str">
        <f t="shared" si="30"/>
        <v/>
      </c>
      <c r="CY37" s="12" t="str">
        <f t="shared" si="31"/>
        <v/>
      </c>
      <c r="CZ37" s="12" t="str">
        <f t="shared" si="32"/>
        <v/>
      </c>
      <c r="DA37" s="12" t="str">
        <f t="shared" si="33"/>
        <v/>
      </c>
      <c r="DB37" s="12" t="str">
        <f t="shared" si="34"/>
        <v/>
      </c>
      <c r="DC37" s="12" t="str">
        <f t="shared" si="35"/>
        <v/>
      </c>
      <c r="DD37" s="12" t="str">
        <f t="shared" si="36"/>
        <v/>
      </c>
      <c r="DE37" s="12" t="str">
        <f t="shared" si="37"/>
        <v/>
      </c>
      <c r="DF37" s="12" t="str">
        <f t="shared" si="38"/>
        <v/>
      </c>
      <c r="DG37" s="12" t="str">
        <f t="shared" si="39"/>
        <v/>
      </c>
      <c r="DH37" s="12" t="str">
        <f t="shared" si="40"/>
        <v/>
      </c>
      <c r="DI37" s="12" t="str">
        <f t="shared" si="41"/>
        <v/>
      </c>
      <c r="DJ37" s="12" t="str">
        <f t="shared" si="42"/>
        <v/>
      </c>
      <c r="DK37" s="12" t="str">
        <f t="shared" si="43"/>
        <v/>
      </c>
      <c r="DL37" s="12" t="str">
        <f t="shared" si="44"/>
        <v/>
      </c>
      <c r="DM37" s="12" t="str">
        <f t="shared" si="45"/>
        <v/>
      </c>
      <c r="DN37" s="12" t="str">
        <f t="shared" si="46"/>
        <v/>
      </c>
      <c r="DO37" s="12" t="str">
        <f t="shared" si="47"/>
        <v/>
      </c>
      <c r="DP37" s="12" t="str">
        <f t="shared" si="48"/>
        <v/>
      </c>
      <c r="DQ37" s="12" t="str">
        <f t="shared" si="49"/>
        <v/>
      </c>
      <c r="DR37" s="12" t="str">
        <f t="shared" si="50"/>
        <v/>
      </c>
      <c r="DS37" s="12" t="str">
        <f t="shared" si="51"/>
        <v/>
      </c>
      <c r="DT37" s="12" t="str">
        <f t="shared" si="52"/>
        <v/>
      </c>
      <c r="DU37" s="12" t="str">
        <f t="shared" si="53"/>
        <v/>
      </c>
      <c r="DV37" s="12" t="str">
        <f t="shared" si="54"/>
        <v/>
      </c>
      <c r="DW37" s="12" t="str">
        <f t="shared" si="55"/>
        <v/>
      </c>
      <c r="DX37" s="12" t="str">
        <f t="shared" si="56"/>
        <v/>
      </c>
      <c r="DY37" s="12" t="str">
        <f t="shared" si="57"/>
        <v/>
      </c>
      <c r="DZ37" s="12" t="str">
        <f t="shared" si="58"/>
        <v/>
      </c>
      <c r="EA37" s="12" t="str">
        <f t="shared" si="59"/>
        <v/>
      </c>
      <c r="EB37" s="12" t="str">
        <f t="shared" si="60"/>
        <v/>
      </c>
      <c r="EC37" s="12" t="str">
        <f t="shared" si="61"/>
        <v/>
      </c>
      <c r="ED37" s="12" t="str">
        <f t="shared" si="62"/>
        <v/>
      </c>
      <c r="EE37" s="12" t="str">
        <f t="shared" si="63"/>
        <v/>
      </c>
      <c r="EF37" s="12" t="str">
        <f t="shared" si="64"/>
        <v/>
      </c>
      <c r="EG37" s="12" t="str">
        <f t="shared" si="71"/>
        <v/>
      </c>
      <c r="EI37" s="12" t="str">
        <f t="shared" si="72"/>
        <v/>
      </c>
      <c r="EK37" s="93" t="str">
        <f t="shared" si="65"/>
        <v/>
      </c>
      <c r="EL37" s="96" t="str">
        <f t="shared" si="66"/>
        <v/>
      </c>
      <c r="EN37" s="93" t="str">
        <f t="shared" si="73"/>
        <v/>
      </c>
      <c r="EP37" s="12" t="str">
        <f>IF($EN37="", "", IF($EP$8=$EP$6, COUNTIF($EN$11:$EN$2510, "&gt;"&amp;$EN37)+1+COUNTIF($EN$11:$EN37, $EN37)-1, COUNTIF($EN$11:$EN$2510, "&lt;"&amp;$EN37)+1+COUNTIF($EN$11:$EN37, $EN37)-1))</f>
        <v/>
      </c>
    </row>
    <row r="38" spans="1:146" x14ac:dyDescent="0.55000000000000004">
      <c r="A38" s="8"/>
      <c r="B38" s="330"/>
      <c r="C38" s="331"/>
      <c r="D38" s="331"/>
      <c r="E38" s="331"/>
      <c r="F38" s="332"/>
      <c r="G38" s="332"/>
      <c r="H38" s="333"/>
      <c r="I38" s="334"/>
      <c r="J38" s="334"/>
      <c r="K38" s="335"/>
      <c r="L38" s="336"/>
      <c r="M38" s="337"/>
      <c r="N38" s="338"/>
      <c r="O38" s="339"/>
      <c r="P38" s="340"/>
      <c r="Q38" s="340"/>
      <c r="R38" s="340"/>
      <c r="S38" s="340"/>
      <c r="T38" s="340"/>
      <c r="U38" s="340"/>
      <c r="V38" s="340"/>
      <c r="W38" s="340"/>
      <c r="X38" s="340"/>
      <c r="Y38" s="340"/>
      <c r="Z38" s="340"/>
      <c r="AA38" s="340"/>
      <c r="AB38" s="340"/>
      <c r="AC38" s="340"/>
      <c r="AD38" s="340"/>
      <c r="AE38" s="340"/>
      <c r="AF38" s="340"/>
      <c r="AG38" s="340"/>
      <c r="AH38" s="340"/>
      <c r="AI38" s="340"/>
      <c r="AJ38" s="340"/>
      <c r="AK38" s="340"/>
      <c r="AL38" s="340"/>
      <c r="AM38" s="340"/>
      <c r="AN38" s="340"/>
      <c r="AO38" s="340"/>
      <c r="AP38" s="340"/>
      <c r="AQ38" s="340"/>
      <c r="AR38" s="340"/>
      <c r="AS38" s="340"/>
      <c r="AT38" s="340"/>
      <c r="AU38" s="340"/>
      <c r="AV38" s="340"/>
      <c r="AW38" s="340"/>
      <c r="AX38" s="340"/>
      <c r="AY38" s="340"/>
      <c r="AZ38" s="340"/>
      <c r="BA38" s="340"/>
      <c r="BB38" s="340"/>
      <c r="BC38" s="341"/>
      <c r="BD38" s="8"/>
      <c r="BG38" s="12" t="str">
        <f t="shared" si="67"/>
        <v/>
      </c>
      <c r="BO38" s="21" t="str">
        <f t="shared" si="6"/>
        <v/>
      </c>
      <c r="BP38" s="26" t="str">
        <f t="shared" si="7"/>
        <v/>
      </c>
      <c r="BQ38" s="26" t="str">
        <f t="shared" si="8"/>
        <v/>
      </c>
      <c r="BR38" s="26" t="str">
        <f t="shared" si="9"/>
        <v/>
      </c>
      <c r="BS38" s="26" t="str">
        <f t="shared" si="10"/>
        <v/>
      </c>
      <c r="BT38" s="26" t="str">
        <f t="shared" si="68"/>
        <v/>
      </c>
      <c r="BU38" s="26" t="str">
        <f t="shared" si="11"/>
        <v/>
      </c>
      <c r="BV38" s="26" t="str">
        <f t="shared" si="12"/>
        <v/>
      </c>
      <c r="BW38" s="26" t="str">
        <f t="shared" si="69"/>
        <v/>
      </c>
      <c r="BX38" s="15"/>
      <c r="BY38" s="15"/>
      <c r="BZ38" s="26" t="str">
        <f t="shared" si="13"/>
        <v/>
      </c>
      <c r="CA38" s="26" t="str">
        <f t="shared" si="14"/>
        <v/>
      </c>
      <c r="CB38" s="22" t="str">
        <f t="shared" si="15"/>
        <v/>
      </c>
      <c r="CI38" s="12" t="str">
        <f t="shared" si="16"/>
        <v/>
      </c>
      <c r="CJ38" s="12" t="str">
        <f t="shared" si="17"/>
        <v/>
      </c>
      <c r="CK38" s="12" t="str">
        <f t="shared" si="18"/>
        <v/>
      </c>
      <c r="CL38" s="12" t="str">
        <f t="shared" si="19"/>
        <v/>
      </c>
      <c r="CM38" s="12" t="str">
        <f t="shared" si="70"/>
        <v/>
      </c>
      <c r="CN38" s="12" t="str">
        <f t="shared" si="20"/>
        <v/>
      </c>
      <c r="CO38" s="12" t="str">
        <f t="shared" si="21"/>
        <v/>
      </c>
      <c r="CP38" s="12" t="str">
        <f t="shared" si="22"/>
        <v/>
      </c>
      <c r="CQ38" s="12" t="str">
        <f t="shared" si="23"/>
        <v/>
      </c>
      <c r="CR38" s="12" t="str">
        <f t="shared" si="24"/>
        <v/>
      </c>
      <c r="CS38" s="12" t="str">
        <f t="shared" si="25"/>
        <v/>
      </c>
      <c r="CT38" s="12" t="str">
        <f t="shared" si="26"/>
        <v/>
      </c>
      <c r="CU38" s="12" t="str">
        <f t="shared" si="27"/>
        <v/>
      </c>
      <c r="CV38" s="12" t="str">
        <f t="shared" si="28"/>
        <v/>
      </c>
      <c r="CW38" s="12" t="str">
        <f t="shared" si="29"/>
        <v/>
      </c>
      <c r="CX38" s="12" t="str">
        <f t="shared" si="30"/>
        <v/>
      </c>
      <c r="CY38" s="12" t="str">
        <f t="shared" si="31"/>
        <v/>
      </c>
      <c r="CZ38" s="12" t="str">
        <f t="shared" si="32"/>
        <v/>
      </c>
      <c r="DA38" s="12" t="str">
        <f t="shared" si="33"/>
        <v/>
      </c>
      <c r="DB38" s="12" t="str">
        <f t="shared" si="34"/>
        <v/>
      </c>
      <c r="DC38" s="12" t="str">
        <f t="shared" si="35"/>
        <v/>
      </c>
      <c r="DD38" s="12" t="str">
        <f t="shared" si="36"/>
        <v/>
      </c>
      <c r="DE38" s="12" t="str">
        <f t="shared" si="37"/>
        <v/>
      </c>
      <c r="DF38" s="12" t="str">
        <f t="shared" si="38"/>
        <v/>
      </c>
      <c r="DG38" s="12" t="str">
        <f t="shared" si="39"/>
        <v/>
      </c>
      <c r="DH38" s="12" t="str">
        <f t="shared" si="40"/>
        <v/>
      </c>
      <c r="DI38" s="12" t="str">
        <f t="shared" si="41"/>
        <v/>
      </c>
      <c r="DJ38" s="12" t="str">
        <f t="shared" si="42"/>
        <v/>
      </c>
      <c r="DK38" s="12" t="str">
        <f t="shared" si="43"/>
        <v/>
      </c>
      <c r="DL38" s="12" t="str">
        <f t="shared" si="44"/>
        <v/>
      </c>
      <c r="DM38" s="12" t="str">
        <f t="shared" si="45"/>
        <v/>
      </c>
      <c r="DN38" s="12" t="str">
        <f t="shared" si="46"/>
        <v/>
      </c>
      <c r="DO38" s="12" t="str">
        <f t="shared" si="47"/>
        <v/>
      </c>
      <c r="DP38" s="12" t="str">
        <f t="shared" si="48"/>
        <v/>
      </c>
      <c r="DQ38" s="12" t="str">
        <f t="shared" si="49"/>
        <v/>
      </c>
      <c r="DR38" s="12" t="str">
        <f t="shared" si="50"/>
        <v/>
      </c>
      <c r="DS38" s="12" t="str">
        <f t="shared" si="51"/>
        <v/>
      </c>
      <c r="DT38" s="12" t="str">
        <f t="shared" si="52"/>
        <v/>
      </c>
      <c r="DU38" s="12" t="str">
        <f t="shared" si="53"/>
        <v/>
      </c>
      <c r="DV38" s="12" t="str">
        <f t="shared" si="54"/>
        <v/>
      </c>
      <c r="DW38" s="12" t="str">
        <f t="shared" si="55"/>
        <v/>
      </c>
      <c r="DX38" s="12" t="str">
        <f t="shared" si="56"/>
        <v/>
      </c>
      <c r="DY38" s="12" t="str">
        <f t="shared" si="57"/>
        <v/>
      </c>
      <c r="DZ38" s="12" t="str">
        <f t="shared" si="58"/>
        <v/>
      </c>
      <c r="EA38" s="12" t="str">
        <f t="shared" si="59"/>
        <v/>
      </c>
      <c r="EB38" s="12" t="str">
        <f t="shared" si="60"/>
        <v/>
      </c>
      <c r="EC38" s="12" t="str">
        <f t="shared" si="61"/>
        <v/>
      </c>
      <c r="ED38" s="12" t="str">
        <f t="shared" si="62"/>
        <v/>
      </c>
      <c r="EE38" s="12" t="str">
        <f t="shared" si="63"/>
        <v/>
      </c>
      <c r="EF38" s="12" t="str">
        <f t="shared" si="64"/>
        <v/>
      </c>
      <c r="EG38" s="12" t="str">
        <f t="shared" si="71"/>
        <v/>
      </c>
      <c r="EI38" s="12" t="str">
        <f t="shared" si="72"/>
        <v/>
      </c>
      <c r="EK38" s="93" t="str">
        <f t="shared" si="65"/>
        <v/>
      </c>
      <c r="EL38" s="96" t="str">
        <f t="shared" si="66"/>
        <v/>
      </c>
      <c r="EN38" s="93" t="str">
        <f t="shared" si="73"/>
        <v/>
      </c>
      <c r="EP38" s="12" t="str">
        <f>IF($EN38="", "", IF($EP$8=$EP$6, COUNTIF($EN$11:$EN$2510, "&gt;"&amp;$EN38)+1+COUNTIF($EN$11:$EN38, $EN38)-1, COUNTIF($EN$11:$EN$2510, "&lt;"&amp;$EN38)+1+COUNTIF($EN$11:$EN38, $EN38)-1))</f>
        <v/>
      </c>
    </row>
    <row r="39" spans="1:146" x14ac:dyDescent="0.55000000000000004">
      <c r="A39" s="8"/>
      <c r="B39" s="330"/>
      <c r="C39" s="331"/>
      <c r="D39" s="331"/>
      <c r="E39" s="331"/>
      <c r="F39" s="332"/>
      <c r="G39" s="332"/>
      <c r="H39" s="333"/>
      <c r="I39" s="334"/>
      <c r="J39" s="334"/>
      <c r="K39" s="335"/>
      <c r="L39" s="336"/>
      <c r="M39" s="337"/>
      <c r="N39" s="338"/>
      <c r="O39" s="339"/>
      <c r="P39" s="340"/>
      <c r="Q39" s="340"/>
      <c r="R39" s="340"/>
      <c r="S39" s="340"/>
      <c r="T39" s="340"/>
      <c r="U39" s="340"/>
      <c r="V39" s="340"/>
      <c r="W39" s="340"/>
      <c r="X39" s="340"/>
      <c r="Y39" s="340"/>
      <c r="Z39" s="340"/>
      <c r="AA39" s="340"/>
      <c r="AB39" s="340"/>
      <c r="AC39" s="340"/>
      <c r="AD39" s="340"/>
      <c r="AE39" s="340"/>
      <c r="AF39" s="340"/>
      <c r="AG39" s="340"/>
      <c r="AH39" s="340"/>
      <c r="AI39" s="340"/>
      <c r="AJ39" s="340"/>
      <c r="AK39" s="340"/>
      <c r="AL39" s="340"/>
      <c r="AM39" s="340"/>
      <c r="AN39" s="340"/>
      <c r="AO39" s="340"/>
      <c r="AP39" s="340"/>
      <c r="AQ39" s="340"/>
      <c r="AR39" s="340"/>
      <c r="AS39" s="340"/>
      <c r="AT39" s="340"/>
      <c r="AU39" s="340"/>
      <c r="AV39" s="340"/>
      <c r="AW39" s="340"/>
      <c r="AX39" s="340"/>
      <c r="AY39" s="340"/>
      <c r="AZ39" s="340"/>
      <c r="BA39" s="340"/>
      <c r="BB39" s="340"/>
      <c r="BC39" s="341"/>
      <c r="BD39" s="8"/>
      <c r="BG39" s="12" t="str">
        <f t="shared" si="67"/>
        <v/>
      </c>
      <c r="BO39" s="21" t="str">
        <f t="shared" si="6"/>
        <v/>
      </c>
      <c r="BP39" s="26" t="str">
        <f t="shared" si="7"/>
        <v/>
      </c>
      <c r="BQ39" s="26" t="str">
        <f t="shared" si="8"/>
        <v/>
      </c>
      <c r="BR39" s="26" t="str">
        <f t="shared" si="9"/>
        <v/>
      </c>
      <c r="BS39" s="26" t="str">
        <f t="shared" si="10"/>
        <v/>
      </c>
      <c r="BT39" s="26" t="str">
        <f t="shared" si="68"/>
        <v/>
      </c>
      <c r="BU39" s="26" t="str">
        <f t="shared" si="11"/>
        <v/>
      </c>
      <c r="BV39" s="26" t="str">
        <f t="shared" si="12"/>
        <v/>
      </c>
      <c r="BW39" s="26" t="str">
        <f t="shared" si="69"/>
        <v/>
      </c>
      <c r="BX39" s="15"/>
      <c r="BY39" s="15"/>
      <c r="BZ39" s="26" t="str">
        <f t="shared" si="13"/>
        <v/>
      </c>
      <c r="CA39" s="26" t="str">
        <f t="shared" si="14"/>
        <v/>
      </c>
      <c r="CB39" s="22" t="str">
        <f t="shared" si="15"/>
        <v/>
      </c>
      <c r="CI39" s="12" t="str">
        <f t="shared" si="16"/>
        <v/>
      </c>
      <c r="CJ39" s="12" t="str">
        <f t="shared" si="17"/>
        <v/>
      </c>
      <c r="CK39" s="12" t="str">
        <f t="shared" si="18"/>
        <v/>
      </c>
      <c r="CL39" s="12" t="str">
        <f t="shared" si="19"/>
        <v/>
      </c>
      <c r="CM39" s="12" t="str">
        <f t="shared" si="70"/>
        <v/>
      </c>
      <c r="CN39" s="12" t="str">
        <f t="shared" si="20"/>
        <v/>
      </c>
      <c r="CO39" s="12" t="str">
        <f t="shared" si="21"/>
        <v/>
      </c>
      <c r="CP39" s="12" t="str">
        <f t="shared" si="22"/>
        <v/>
      </c>
      <c r="CQ39" s="12" t="str">
        <f t="shared" si="23"/>
        <v/>
      </c>
      <c r="CR39" s="12" t="str">
        <f t="shared" si="24"/>
        <v/>
      </c>
      <c r="CS39" s="12" t="str">
        <f t="shared" si="25"/>
        <v/>
      </c>
      <c r="CT39" s="12" t="str">
        <f t="shared" si="26"/>
        <v/>
      </c>
      <c r="CU39" s="12" t="str">
        <f t="shared" si="27"/>
        <v/>
      </c>
      <c r="CV39" s="12" t="str">
        <f t="shared" si="28"/>
        <v/>
      </c>
      <c r="CW39" s="12" t="str">
        <f t="shared" si="29"/>
        <v/>
      </c>
      <c r="CX39" s="12" t="str">
        <f t="shared" si="30"/>
        <v/>
      </c>
      <c r="CY39" s="12" t="str">
        <f t="shared" si="31"/>
        <v/>
      </c>
      <c r="CZ39" s="12" t="str">
        <f t="shared" si="32"/>
        <v/>
      </c>
      <c r="DA39" s="12" t="str">
        <f t="shared" si="33"/>
        <v/>
      </c>
      <c r="DB39" s="12" t="str">
        <f t="shared" si="34"/>
        <v/>
      </c>
      <c r="DC39" s="12" t="str">
        <f t="shared" si="35"/>
        <v/>
      </c>
      <c r="DD39" s="12" t="str">
        <f t="shared" si="36"/>
        <v/>
      </c>
      <c r="DE39" s="12" t="str">
        <f t="shared" si="37"/>
        <v/>
      </c>
      <c r="DF39" s="12" t="str">
        <f t="shared" si="38"/>
        <v/>
      </c>
      <c r="DG39" s="12" t="str">
        <f t="shared" si="39"/>
        <v/>
      </c>
      <c r="DH39" s="12" t="str">
        <f t="shared" si="40"/>
        <v/>
      </c>
      <c r="DI39" s="12" t="str">
        <f t="shared" si="41"/>
        <v/>
      </c>
      <c r="DJ39" s="12" t="str">
        <f t="shared" si="42"/>
        <v/>
      </c>
      <c r="DK39" s="12" t="str">
        <f t="shared" si="43"/>
        <v/>
      </c>
      <c r="DL39" s="12" t="str">
        <f t="shared" si="44"/>
        <v/>
      </c>
      <c r="DM39" s="12" t="str">
        <f t="shared" si="45"/>
        <v/>
      </c>
      <c r="DN39" s="12" t="str">
        <f t="shared" si="46"/>
        <v/>
      </c>
      <c r="DO39" s="12" t="str">
        <f t="shared" si="47"/>
        <v/>
      </c>
      <c r="DP39" s="12" t="str">
        <f t="shared" si="48"/>
        <v/>
      </c>
      <c r="DQ39" s="12" t="str">
        <f t="shared" si="49"/>
        <v/>
      </c>
      <c r="DR39" s="12" t="str">
        <f t="shared" si="50"/>
        <v/>
      </c>
      <c r="DS39" s="12" t="str">
        <f t="shared" si="51"/>
        <v/>
      </c>
      <c r="DT39" s="12" t="str">
        <f t="shared" si="52"/>
        <v/>
      </c>
      <c r="DU39" s="12" t="str">
        <f t="shared" si="53"/>
        <v/>
      </c>
      <c r="DV39" s="12" t="str">
        <f t="shared" si="54"/>
        <v/>
      </c>
      <c r="DW39" s="12" t="str">
        <f t="shared" si="55"/>
        <v/>
      </c>
      <c r="DX39" s="12" t="str">
        <f t="shared" si="56"/>
        <v/>
      </c>
      <c r="DY39" s="12" t="str">
        <f t="shared" si="57"/>
        <v/>
      </c>
      <c r="DZ39" s="12" t="str">
        <f t="shared" si="58"/>
        <v/>
      </c>
      <c r="EA39" s="12" t="str">
        <f t="shared" si="59"/>
        <v/>
      </c>
      <c r="EB39" s="12" t="str">
        <f t="shared" si="60"/>
        <v/>
      </c>
      <c r="EC39" s="12" t="str">
        <f t="shared" si="61"/>
        <v/>
      </c>
      <c r="ED39" s="12" t="str">
        <f t="shared" si="62"/>
        <v/>
      </c>
      <c r="EE39" s="12" t="str">
        <f t="shared" si="63"/>
        <v/>
      </c>
      <c r="EF39" s="12" t="str">
        <f t="shared" si="64"/>
        <v/>
      </c>
      <c r="EG39" s="12" t="str">
        <f t="shared" si="71"/>
        <v/>
      </c>
      <c r="EI39" s="12" t="str">
        <f t="shared" si="72"/>
        <v/>
      </c>
      <c r="EK39" s="93" t="str">
        <f t="shared" si="65"/>
        <v/>
      </c>
      <c r="EL39" s="96" t="str">
        <f t="shared" si="66"/>
        <v/>
      </c>
      <c r="EN39" s="93" t="str">
        <f t="shared" si="73"/>
        <v/>
      </c>
      <c r="EP39" s="12" t="str">
        <f>IF($EN39="", "", IF($EP$8=$EP$6, COUNTIF($EN$11:$EN$2510, "&gt;"&amp;$EN39)+1+COUNTIF($EN$11:$EN39, $EN39)-1, COUNTIF($EN$11:$EN$2510, "&lt;"&amp;$EN39)+1+COUNTIF($EN$11:$EN39, $EN39)-1))</f>
        <v/>
      </c>
    </row>
    <row r="40" spans="1:146" x14ac:dyDescent="0.55000000000000004">
      <c r="A40" s="8"/>
      <c r="B40" s="330"/>
      <c r="C40" s="331"/>
      <c r="D40" s="331"/>
      <c r="E40" s="331"/>
      <c r="F40" s="332"/>
      <c r="G40" s="332"/>
      <c r="H40" s="333"/>
      <c r="I40" s="334"/>
      <c r="J40" s="334"/>
      <c r="K40" s="335"/>
      <c r="L40" s="336"/>
      <c r="M40" s="337"/>
      <c r="N40" s="338"/>
      <c r="O40" s="339"/>
      <c r="P40" s="340"/>
      <c r="Q40" s="340"/>
      <c r="R40" s="340"/>
      <c r="S40" s="340"/>
      <c r="T40" s="340"/>
      <c r="U40" s="340"/>
      <c r="V40" s="340"/>
      <c r="W40" s="340"/>
      <c r="X40" s="340"/>
      <c r="Y40" s="340"/>
      <c r="Z40" s="340"/>
      <c r="AA40" s="340"/>
      <c r="AB40" s="340"/>
      <c r="AC40" s="340"/>
      <c r="AD40" s="340"/>
      <c r="AE40" s="340"/>
      <c r="AF40" s="340"/>
      <c r="AG40" s="340"/>
      <c r="AH40" s="340"/>
      <c r="AI40" s="340"/>
      <c r="AJ40" s="340"/>
      <c r="AK40" s="340"/>
      <c r="AL40" s="340"/>
      <c r="AM40" s="340"/>
      <c r="AN40" s="340"/>
      <c r="AO40" s="340"/>
      <c r="AP40" s="340"/>
      <c r="AQ40" s="340"/>
      <c r="AR40" s="340"/>
      <c r="AS40" s="340"/>
      <c r="AT40" s="340"/>
      <c r="AU40" s="340"/>
      <c r="AV40" s="340"/>
      <c r="AW40" s="340"/>
      <c r="AX40" s="340"/>
      <c r="AY40" s="340"/>
      <c r="AZ40" s="340"/>
      <c r="BA40" s="340"/>
      <c r="BB40" s="340"/>
      <c r="BC40" s="341"/>
      <c r="BD40" s="8"/>
      <c r="BG40" s="12" t="str">
        <f t="shared" si="67"/>
        <v/>
      </c>
      <c r="BO40" s="21" t="str">
        <f t="shared" si="6"/>
        <v/>
      </c>
      <c r="BP40" s="26" t="str">
        <f t="shared" si="7"/>
        <v/>
      </c>
      <c r="BQ40" s="26" t="str">
        <f t="shared" si="8"/>
        <v/>
      </c>
      <c r="BR40" s="26" t="str">
        <f t="shared" si="9"/>
        <v/>
      </c>
      <c r="BS40" s="26" t="str">
        <f t="shared" si="10"/>
        <v/>
      </c>
      <c r="BT40" s="26" t="str">
        <f t="shared" si="68"/>
        <v/>
      </c>
      <c r="BU40" s="26" t="str">
        <f t="shared" si="11"/>
        <v/>
      </c>
      <c r="BV40" s="26" t="str">
        <f t="shared" si="12"/>
        <v/>
      </c>
      <c r="BW40" s="26" t="str">
        <f t="shared" si="69"/>
        <v/>
      </c>
      <c r="BX40" s="15"/>
      <c r="BY40" s="15"/>
      <c r="BZ40" s="26" t="str">
        <f t="shared" si="13"/>
        <v/>
      </c>
      <c r="CA40" s="26" t="str">
        <f t="shared" si="14"/>
        <v/>
      </c>
      <c r="CB40" s="22" t="str">
        <f t="shared" si="15"/>
        <v/>
      </c>
      <c r="CI40" s="12" t="str">
        <f t="shared" si="16"/>
        <v/>
      </c>
      <c r="CJ40" s="12" t="str">
        <f t="shared" si="17"/>
        <v/>
      </c>
      <c r="CK40" s="12" t="str">
        <f t="shared" si="18"/>
        <v/>
      </c>
      <c r="CL40" s="12" t="str">
        <f t="shared" si="19"/>
        <v/>
      </c>
      <c r="CM40" s="12" t="str">
        <f t="shared" si="70"/>
        <v/>
      </c>
      <c r="CN40" s="12" t="str">
        <f t="shared" si="20"/>
        <v/>
      </c>
      <c r="CO40" s="12" t="str">
        <f t="shared" si="21"/>
        <v/>
      </c>
      <c r="CP40" s="12" t="str">
        <f t="shared" si="22"/>
        <v/>
      </c>
      <c r="CQ40" s="12" t="str">
        <f t="shared" si="23"/>
        <v/>
      </c>
      <c r="CR40" s="12" t="str">
        <f t="shared" si="24"/>
        <v/>
      </c>
      <c r="CS40" s="12" t="str">
        <f t="shared" si="25"/>
        <v/>
      </c>
      <c r="CT40" s="12" t="str">
        <f t="shared" si="26"/>
        <v/>
      </c>
      <c r="CU40" s="12" t="str">
        <f t="shared" si="27"/>
        <v/>
      </c>
      <c r="CV40" s="12" t="str">
        <f t="shared" si="28"/>
        <v/>
      </c>
      <c r="CW40" s="12" t="str">
        <f t="shared" si="29"/>
        <v/>
      </c>
      <c r="CX40" s="12" t="str">
        <f t="shared" si="30"/>
        <v/>
      </c>
      <c r="CY40" s="12" t="str">
        <f t="shared" si="31"/>
        <v/>
      </c>
      <c r="CZ40" s="12" t="str">
        <f t="shared" si="32"/>
        <v/>
      </c>
      <c r="DA40" s="12" t="str">
        <f t="shared" si="33"/>
        <v/>
      </c>
      <c r="DB40" s="12" t="str">
        <f t="shared" si="34"/>
        <v/>
      </c>
      <c r="DC40" s="12" t="str">
        <f t="shared" si="35"/>
        <v/>
      </c>
      <c r="DD40" s="12" t="str">
        <f t="shared" si="36"/>
        <v/>
      </c>
      <c r="DE40" s="12" t="str">
        <f t="shared" si="37"/>
        <v/>
      </c>
      <c r="DF40" s="12" t="str">
        <f t="shared" si="38"/>
        <v/>
      </c>
      <c r="DG40" s="12" t="str">
        <f t="shared" si="39"/>
        <v/>
      </c>
      <c r="DH40" s="12" t="str">
        <f t="shared" si="40"/>
        <v/>
      </c>
      <c r="DI40" s="12" t="str">
        <f t="shared" si="41"/>
        <v/>
      </c>
      <c r="DJ40" s="12" t="str">
        <f t="shared" si="42"/>
        <v/>
      </c>
      <c r="DK40" s="12" t="str">
        <f t="shared" si="43"/>
        <v/>
      </c>
      <c r="DL40" s="12" t="str">
        <f t="shared" si="44"/>
        <v/>
      </c>
      <c r="DM40" s="12" t="str">
        <f t="shared" si="45"/>
        <v/>
      </c>
      <c r="DN40" s="12" t="str">
        <f t="shared" si="46"/>
        <v/>
      </c>
      <c r="DO40" s="12" t="str">
        <f t="shared" si="47"/>
        <v/>
      </c>
      <c r="DP40" s="12" t="str">
        <f t="shared" si="48"/>
        <v/>
      </c>
      <c r="DQ40" s="12" t="str">
        <f t="shared" si="49"/>
        <v/>
      </c>
      <c r="DR40" s="12" t="str">
        <f t="shared" si="50"/>
        <v/>
      </c>
      <c r="DS40" s="12" t="str">
        <f t="shared" si="51"/>
        <v/>
      </c>
      <c r="DT40" s="12" t="str">
        <f t="shared" si="52"/>
        <v/>
      </c>
      <c r="DU40" s="12" t="str">
        <f t="shared" si="53"/>
        <v/>
      </c>
      <c r="DV40" s="12" t="str">
        <f t="shared" si="54"/>
        <v/>
      </c>
      <c r="DW40" s="12" t="str">
        <f t="shared" si="55"/>
        <v/>
      </c>
      <c r="DX40" s="12" t="str">
        <f t="shared" si="56"/>
        <v/>
      </c>
      <c r="DY40" s="12" t="str">
        <f t="shared" si="57"/>
        <v/>
      </c>
      <c r="DZ40" s="12" t="str">
        <f t="shared" si="58"/>
        <v/>
      </c>
      <c r="EA40" s="12" t="str">
        <f t="shared" si="59"/>
        <v/>
      </c>
      <c r="EB40" s="12" t="str">
        <f t="shared" si="60"/>
        <v/>
      </c>
      <c r="EC40" s="12" t="str">
        <f t="shared" si="61"/>
        <v/>
      </c>
      <c r="ED40" s="12" t="str">
        <f t="shared" si="62"/>
        <v/>
      </c>
      <c r="EE40" s="12" t="str">
        <f t="shared" si="63"/>
        <v/>
      </c>
      <c r="EF40" s="12" t="str">
        <f t="shared" si="64"/>
        <v/>
      </c>
      <c r="EG40" s="12" t="str">
        <f t="shared" si="71"/>
        <v/>
      </c>
      <c r="EI40" s="12" t="str">
        <f t="shared" si="72"/>
        <v/>
      </c>
      <c r="EK40" s="93" t="str">
        <f t="shared" si="65"/>
        <v/>
      </c>
      <c r="EL40" s="96" t="str">
        <f t="shared" si="66"/>
        <v/>
      </c>
      <c r="EN40" s="93" t="str">
        <f t="shared" si="73"/>
        <v/>
      </c>
      <c r="EP40" s="12" t="str">
        <f>IF($EN40="", "", IF($EP$8=$EP$6, COUNTIF($EN$11:$EN$2510, "&gt;"&amp;$EN40)+1+COUNTIF($EN$11:$EN40, $EN40)-1, COUNTIF($EN$11:$EN$2510, "&lt;"&amp;$EN40)+1+COUNTIF($EN$11:$EN40, $EN40)-1))</f>
        <v/>
      </c>
    </row>
    <row r="41" spans="1:146" x14ac:dyDescent="0.55000000000000004">
      <c r="A41" s="8"/>
      <c r="B41" s="330"/>
      <c r="C41" s="331"/>
      <c r="D41" s="331"/>
      <c r="E41" s="331"/>
      <c r="F41" s="332"/>
      <c r="G41" s="332"/>
      <c r="H41" s="333"/>
      <c r="I41" s="334"/>
      <c r="J41" s="334"/>
      <c r="K41" s="335"/>
      <c r="L41" s="336"/>
      <c r="M41" s="337"/>
      <c r="N41" s="338"/>
      <c r="O41" s="339"/>
      <c r="P41" s="340"/>
      <c r="Q41" s="340"/>
      <c r="R41" s="340"/>
      <c r="S41" s="340"/>
      <c r="T41" s="340"/>
      <c r="U41" s="340"/>
      <c r="V41" s="340"/>
      <c r="W41" s="340"/>
      <c r="X41" s="340"/>
      <c r="Y41" s="340"/>
      <c r="Z41" s="340"/>
      <c r="AA41" s="340"/>
      <c r="AB41" s="340"/>
      <c r="AC41" s="340"/>
      <c r="AD41" s="340"/>
      <c r="AE41" s="340"/>
      <c r="AF41" s="340"/>
      <c r="AG41" s="340"/>
      <c r="AH41" s="340"/>
      <c r="AI41" s="340"/>
      <c r="AJ41" s="340"/>
      <c r="AK41" s="340"/>
      <c r="AL41" s="340"/>
      <c r="AM41" s="340"/>
      <c r="AN41" s="340"/>
      <c r="AO41" s="340"/>
      <c r="AP41" s="340"/>
      <c r="AQ41" s="340"/>
      <c r="AR41" s="340"/>
      <c r="AS41" s="340"/>
      <c r="AT41" s="340"/>
      <c r="AU41" s="340"/>
      <c r="AV41" s="340"/>
      <c r="AW41" s="340"/>
      <c r="AX41" s="340"/>
      <c r="AY41" s="340"/>
      <c r="AZ41" s="340"/>
      <c r="BA41" s="340"/>
      <c r="BB41" s="340"/>
      <c r="BC41" s="341"/>
      <c r="BD41" s="8"/>
      <c r="BG41" s="12" t="str">
        <f t="shared" si="67"/>
        <v/>
      </c>
      <c r="BO41" s="21" t="str">
        <f t="shared" si="6"/>
        <v/>
      </c>
      <c r="BP41" s="26" t="str">
        <f t="shared" si="7"/>
        <v/>
      </c>
      <c r="BQ41" s="26" t="str">
        <f t="shared" si="8"/>
        <v/>
      </c>
      <c r="BR41" s="26" t="str">
        <f t="shared" si="9"/>
        <v/>
      </c>
      <c r="BS41" s="26" t="str">
        <f t="shared" si="10"/>
        <v/>
      </c>
      <c r="BT41" s="26" t="str">
        <f t="shared" si="68"/>
        <v/>
      </c>
      <c r="BU41" s="26" t="str">
        <f t="shared" si="11"/>
        <v/>
      </c>
      <c r="BV41" s="26" t="str">
        <f t="shared" si="12"/>
        <v/>
      </c>
      <c r="BW41" s="26" t="str">
        <f t="shared" si="69"/>
        <v/>
      </c>
      <c r="BX41" s="15"/>
      <c r="BY41" s="15"/>
      <c r="BZ41" s="26" t="str">
        <f t="shared" si="13"/>
        <v/>
      </c>
      <c r="CA41" s="26" t="str">
        <f t="shared" si="14"/>
        <v/>
      </c>
      <c r="CB41" s="22" t="str">
        <f t="shared" si="15"/>
        <v/>
      </c>
      <c r="CI41" s="12" t="str">
        <f t="shared" si="16"/>
        <v/>
      </c>
      <c r="CJ41" s="12" t="str">
        <f t="shared" si="17"/>
        <v/>
      </c>
      <c r="CK41" s="12" t="str">
        <f t="shared" si="18"/>
        <v/>
      </c>
      <c r="CL41" s="12" t="str">
        <f t="shared" si="19"/>
        <v/>
      </c>
      <c r="CM41" s="12" t="str">
        <f t="shared" si="70"/>
        <v/>
      </c>
      <c r="CN41" s="12" t="str">
        <f t="shared" si="20"/>
        <v/>
      </c>
      <c r="CO41" s="12" t="str">
        <f t="shared" si="21"/>
        <v/>
      </c>
      <c r="CP41" s="12" t="str">
        <f t="shared" si="22"/>
        <v/>
      </c>
      <c r="CQ41" s="12" t="str">
        <f t="shared" si="23"/>
        <v/>
      </c>
      <c r="CR41" s="12" t="str">
        <f t="shared" si="24"/>
        <v/>
      </c>
      <c r="CS41" s="12" t="str">
        <f t="shared" si="25"/>
        <v/>
      </c>
      <c r="CT41" s="12" t="str">
        <f t="shared" si="26"/>
        <v/>
      </c>
      <c r="CU41" s="12" t="str">
        <f t="shared" si="27"/>
        <v/>
      </c>
      <c r="CV41" s="12" t="str">
        <f t="shared" si="28"/>
        <v/>
      </c>
      <c r="CW41" s="12" t="str">
        <f t="shared" si="29"/>
        <v/>
      </c>
      <c r="CX41" s="12" t="str">
        <f t="shared" si="30"/>
        <v/>
      </c>
      <c r="CY41" s="12" t="str">
        <f t="shared" si="31"/>
        <v/>
      </c>
      <c r="CZ41" s="12" t="str">
        <f t="shared" si="32"/>
        <v/>
      </c>
      <c r="DA41" s="12" t="str">
        <f t="shared" si="33"/>
        <v/>
      </c>
      <c r="DB41" s="12" t="str">
        <f t="shared" si="34"/>
        <v/>
      </c>
      <c r="DC41" s="12" t="str">
        <f t="shared" si="35"/>
        <v/>
      </c>
      <c r="DD41" s="12" t="str">
        <f t="shared" si="36"/>
        <v/>
      </c>
      <c r="DE41" s="12" t="str">
        <f t="shared" si="37"/>
        <v/>
      </c>
      <c r="DF41" s="12" t="str">
        <f t="shared" si="38"/>
        <v/>
      </c>
      <c r="DG41" s="12" t="str">
        <f t="shared" si="39"/>
        <v/>
      </c>
      <c r="DH41" s="12" t="str">
        <f t="shared" si="40"/>
        <v/>
      </c>
      <c r="DI41" s="12" t="str">
        <f t="shared" si="41"/>
        <v/>
      </c>
      <c r="DJ41" s="12" t="str">
        <f t="shared" si="42"/>
        <v/>
      </c>
      <c r="DK41" s="12" t="str">
        <f t="shared" si="43"/>
        <v/>
      </c>
      <c r="DL41" s="12" t="str">
        <f t="shared" si="44"/>
        <v/>
      </c>
      <c r="DM41" s="12" t="str">
        <f t="shared" si="45"/>
        <v/>
      </c>
      <c r="DN41" s="12" t="str">
        <f t="shared" si="46"/>
        <v/>
      </c>
      <c r="DO41" s="12" t="str">
        <f t="shared" si="47"/>
        <v/>
      </c>
      <c r="DP41" s="12" t="str">
        <f t="shared" si="48"/>
        <v/>
      </c>
      <c r="DQ41" s="12" t="str">
        <f t="shared" si="49"/>
        <v/>
      </c>
      <c r="DR41" s="12" t="str">
        <f t="shared" si="50"/>
        <v/>
      </c>
      <c r="DS41" s="12" t="str">
        <f t="shared" si="51"/>
        <v/>
      </c>
      <c r="DT41" s="12" t="str">
        <f t="shared" si="52"/>
        <v/>
      </c>
      <c r="DU41" s="12" t="str">
        <f t="shared" si="53"/>
        <v/>
      </c>
      <c r="DV41" s="12" t="str">
        <f t="shared" si="54"/>
        <v/>
      </c>
      <c r="DW41" s="12" t="str">
        <f t="shared" si="55"/>
        <v/>
      </c>
      <c r="DX41" s="12" t="str">
        <f t="shared" si="56"/>
        <v/>
      </c>
      <c r="DY41" s="12" t="str">
        <f t="shared" si="57"/>
        <v/>
      </c>
      <c r="DZ41" s="12" t="str">
        <f t="shared" si="58"/>
        <v/>
      </c>
      <c r="EA41" s="12" t="str">
        <f t="shared" si="59"/>
        <v/>
      </c>
      <c r="EB41" s="12" t="str">
        <f t="shared" si="60"/>
        <v/>
      </c>
      <c r="EC41" s="12" t="str">
        <f t="shared" si="61"/>
        <v/>
      </c>
      <c r="ED41" s="12" t="str">
        <f t="shared" si="62"/>
        <v/>
      </c>
      <c r="EE41" s="12" t="str">
        <f t="shared" si="63"/>
        <v/>
      </c>
      <c r="EF41" s="12" t="str">
        <f t="shared" si="64"/>
        <v/>
      </c>
      <c r="EG41" s="12" t="str">
        <f t="shared" si="71"/>
        <v/>
      </c>
      <c r="EI41" s="12" t="str">
        <f t="shared" si="72"/>
        <v/>
      </c>
      <c r="EK41" s="93" t="str">
        <f t="shared" si="65"/>
        <v/>
      </c>
      <c r="EL41" s="96" t="str">
        <f t="shared" si="66"/>
        <v/>
      </c>
      <c r="EN41" s="93" t="str">
        <f t="shared" si="73"/>
        <v/>
      </c>
      <c r="EP41" s="12" t="str">
        <f>IF($EN41="", "", IF($EP$8=$EP$6, COUNTIF($EN$11:$EN$2510, "&gt;"&amp;$EN41)+1+COUNTIF($EN$11:$EN41, $EN41)-1, COUNTIF($EN$11:$EN$2510, "&lt;"&amp;$EN41)+1+COUNTIF($EN$11:$EN41, $EN41)-1))</f>
        <v/>
      </c>
    </row>
    <row r="42" spans="1:146" x14ac:dyDescent="0.55000000000000004">
      <c r="A42" s="8"/>
      <c r="B42" s="330"/>
      <c r="C42" s="331"/>
      <c r="D42" s="331"/>
      <c r="E42" s="331"/>
      <c r="F42" s="332"/>
      <c r="G42" s="332"/>
      <c r="H42" s="333"/>
      <c r="I42" s="334"/>
      <c r="J42" s="334"/>
      <c r="K42" s="335"/>
      <c r="L42" s="336"/>
      <c r="M42" s="337"/>
      <c r="N42" s="338"/>
      <c r="O42" s="339"/>
      <c r="P42" s="340"/>
      <c r="Q42" s="340"/>
      <c r="R42" s="340"/>
      <c r="S42" s="340"/>
      <c r="T42" s="340"/>
      <c r="U42" s="340"/>
      <c r="V42" s="340"/>
      <c r="W42" s="340"/>
      <c r="X42" s="340"/>
      <c r="Y42" s="340"/>
      <c r="Z42" s="340"/>
      <c r="AA42" s="340"/>
      <c r="AB42" s="340"/>
      <c r="AC42" s="340"/>
      <c r="AD42" s="340"/>
      <c r="AE42" s="340"/>
      <c r="AF42" s="340"/>
      <c r="AG42" s="340"/>
      <c r="AH42" s="340"/>
      <c r="AI42" s="340"/>
      <c r="AJ42" s="340"/>
      <c r="AK42" s="340"/>
      <c r="AL42" s="340"/>
      <c r="AM42" s="340"/>
      <c r="AN42" s="340"/>
      <c r="AO42" s="340"/>
      <c r="AP42" s="340"/>
      <c r="AQ42" s="340"/>
      <c r="AR42" s="340"/>
      <c r="AS42" s="340"/>
      <c r="AT42" s="340"/>
      <c r="AU42" s="340"/>
      <c r="AV42" s="340"/>
      <c r="AW42" s="340"/>
      <c r="AX42" s="340"/>
      <c r="AY42" s="340"/>
      <c r="AZ42" s="340"/>
      <c r="BA42" s="340"/>
      <c r="BB42" s="340"/>
      <c r="BC42" s="341"/>
      <c r="BD42" s="8"/>
      <c r="BG42" s="12" t="str">
        <f t="shared" si="67"/>
        <v/>
      </c>
      <c r="BO42" s="21" t="str">
        <f t="shared" si="6"/>
        <v/>
      </c>
      <c r="BP42" s="26" t="str">
        <f t="shared" si="7"/>
        <v/>
      </c>
      <c r="BQ42" s="26" t="str">
        <f t="shared" si="8"/>
        <v/>
      </c>
      <c r="BR42" s="26" t="str">
        <f t="shared" si="9"/>
        <v/>
      </c>
      <c r="BS42" s="26" t="str">
        <f t="shared" si="10"/>
        <v/>
      </c>
      <c r="BT42" s="26" t="str">
        <f t="shared" si="68"/>
        <v/>
      </c>
      <c r="BU42" s="26" t="str">
        <f t="shared" si="11"/>
        <v/>
      </c>
      <c r="BV42" s="26" t="str">
        <f t="shared" si="12"/>
        <v/>
      </c>
      <c r="BW42" s="26" t="str">
        <f t="shared" si="69"/>
        <v/>
      </c>
      <c r="BX42" s="15"/>
      <c r="BY42" s="15"/>
      <c r="BZ42" s="26" t="str">
        <f t="shared" si="13"/>
        <v/>
      </c>
      <c r="CA42" s="26" t="str">
        <f t="shared" si="14"/>
        <v/>
      </c>
      <c r="CB42" s="22" t="str">
        <f t="shared" si="15"/>
        <v/>
      </c>
      <c r="CI42" s="12" t="str">
        <f t="shared" si="16"/>
        <v/>
      </c>
      <c r="CJ42" s="12" t="str">
        <f t="shared" si="17"/>
        <v/>
      </c>
      <c r="CK42" s="12" t="str">
        <f t="shared" si="18"/>
        <v/>
      </c>
      <c r="CL42" s="12" t="str">
        <f t="shared" si="19"/>
        <v/>
      </c>
      <c r="CM42" s="12" t="str">
        <f t="shared" si="70"/>
        <v/>
      </c>
      <c r="CN42" s="12" t="str">
        <f t="shared" si="20"/>
        <v/>
      </c>
      <c r="CO42" s="12" t="str">
        <f t="shared" si="21"/>
        <v/>
      </c>
      <c r="CP42" s="12" t="str">
        <f t="shared" si="22"/>
        <v/>
      </c>
      <c r="CQ42" s="12" t="str">
        <f t="shared" si="23"/>
        <v/>
      </c>
      <c r="CR42" s="12" t="str">
        <f t="shared" si="24"/>
        <v/>
      </c>
      <c r="CS42" s="12" t="str">
        <f t="shared" si="25"/>
        <v/>
      </c>
      <c r="CT42" s="12" t="str">
        <f t="shared" si="26"/>
        <v/>
      </c>
      <c r="CU42" s="12" t="str">
        <f t="shared" si="27"/>
        <v/>
      </c>
      <c r="CV42" s="12" t="str">
        <f t="shared" si="28"/>
        <v/>
      </c>
      <c r="CW42" s="12" t="str">
        <f t="shared" si="29"/>
        <v/>
      </c>
      <c r="CX42" s="12" t="str">
        <f t="shared" si="30"/>
        <v/>
      </c>
      <c r="CY42" s="12" t="str">
        <f t="shared" si="31"/>
        <v/>
      </c>
      <c r="CZ42" s="12" t="str">
        <f t="shared" si="32"/>
        <v/>
      </c>
      <c r="DA42" s="12" t="str">
        <f t="shared" si="33"/>
        <v/>
      </c>
      <c r="DB42" s="12" t="str">
        <f t="shared" si="34"/>
        <v/>
      </c>
      <c r="DC42" s="12" t="str">
        <f t="shared" si="35"/>
        <v/>
      </c>
      <c r="DD42" s="12" t="str">
        <f t="shared" si="36"/>
        <v/>
      </c>
      <c r="DE42" s="12" t="str">
        <f t="shared" si="37"/>
        <v/>
      </c>
      <c r="DF42" s="12" t="str">
        <f t="shared" si="38"/>
        <v/>
      </c>
      <c r="DG42" s="12" t="str">
        <f t="shared" si="39"/>
        <v/>
      </c>
      <c r="DH42" s="12" t="str">
        <f t="shared" si="40"/>
        <v/>
      </c>
      <c r="DI42" s="12" t="str">
        <f t="shared" si="41"/>
        <v/>
      </c>
      <c r="DJ42" s="12" t="str">
        <f t="shared" si="42"/>
        <v/>
      </c>
      <c r="DK42" s="12" t="str">
        <f t="shared" si="43"/>
        <v/>
      </c>
      <c r="DL42" s="12" t="str">
        <f t="shared" si="44"/>
        <v/>
      </c>
      <c r="DM42" s="12" t="str">
        <f t="shared" si="45"/>
        <v/>
      </c>
      <c r="DN42" s="12" t="str">
        <f t="shared" si="46"/>
        <v/>
      </c>
      <c r="DO42" s="12" t="str">
        <f t="shared" si="47"/>
        <v/>
      </c>
      <c r="DP42" s="12" t="str">
        <f t="shared" si="48"/>
        <v/>
      </c>
      <c r="DQ42" s="12" t="str">
        <f t="shared" si="49"/>
        <v/>
      </c>
      <c r="DR42" s="12" t="str">
        <f t="shared" si="50"/>
        <v/>
      </c>
      <c r="DS42" s="12" t="str">
        <f t="shared" si="51"/>
        <v/>
      </c>
      <c r="DT42" s="12" t="str">
        <f t="shared" si="52"/>
        <v/>
      </c>
      <c r="DU42" s="12" t="str">
        <f t="shared" si="53"/>
        <v/>
      </c>
      <c r="DV42" s="12" t="str">
        <f t="shared" si="54"/>
        <v/>
      </c>
      <c r="DW42" s="12" t="str">
        <f t="shared" si="55"/>
        <v/>
      </c>
      <c r="DX42" s="12" t="str">
        <f t="shared" si="56"/>
        <v/>
      </c>
      <c r="DY42" s="12" t="str">
        <f t="shared" si="57"/>
        <v/>
      </c>
      <c r="DZ42" s="12" t="str">
        <f t="shared" si="58"/>
        <v/>
      </c>
      <c r="EA42" s="12" t="str">
        <f t="shared" si="59"/>
        <v/>
      </c>
      <c r="EB42" s="12" t="str">
        <f t="shared" si="60"/>
        <v/>
      </c>
      <c r="EC42" s="12" t="str">
        <f t="shared" si="61"/>
        <v/>
      </c>
      <c r="ED42" s="12" t="str">
        <f t="shared" si="62"/>
        <v/>
      </c>
      <c r="EE42" s="12" t="str">
        <f t="shared" si="63"/>
        <v/>
      </c>
      <c r="EF42" s="12" t="str">
        <f t="shared" si="64"/>
        <v/>
      </c>
      <c r="EG42" s="12" t="str">
        <f t="shared" si="71"/>
        <v/>
      </c>
      <c r="EI42" s="12" t="str">
        <f t="shared" si="72"/>
        <v/>
      </c>
      <c r="EK42" s="93" t="str">
        <f t="shared" si="65"/>
        <v/>
      </c>
      <c r="EL42" s="96" t="str">
        <f t="shared" si="66"/>
        <v/>
      </c>
      <c r="EN42" s="93" t="str">
        <f t="shared" si="73"/>
        <v/>
      </c>
      <c r="EP42" s="12" t="str">
        <f>IF($EN42="", "", IF($EP$8=$EP$6, COUNTIF($EN$11:$EN$2510, "&gt;"&amp;$EN42)+1+COUNTIF($EN$11:$EN42, $EN42)-1, COUNTIF($EN$11:$EN$2510, "&lt;"&amp;$EN42)+1+COUNTIF($EN$11:$EN42, $EN42)-1))</f>
        <v/>
      </c>
    </row>
    <row r="43" spans="1:146" x14ac:dyDescent="0.55000000000000004">
      <c r="A43" s="8"/>
      <c r="B43" s="330"/>
      <c r="C43" s="331"/>
      <c r="D43" s="331"/>
      <c r="E43" s="331"/>
      <c r="F43" s="332"/>
      <c r="G43" s="332"/>
      <c r="H43" s="333"/>
      <c r="I43" s="334"/>
      <c r="J43" s="334"/>
      <c r="K43" s="335"/>
      <c r="L43" s="336"/>
      <c r="M43" s="337"/>
      <c r="N43" s="338"/>
      <c r="O43" s="339"/>
      <c r="P43" s="340"/>
      <c r="Q43" s="340"/>
      <c r="R43" s="340"/>
      <c r="S43" s="340"/>
      <c r="T43" s="340"/>
      <c r="U43" s="340"/>
      <c r="V43" s="340"/>
      <c r="W43" s="340"/>
      <c r="X43" s="340"/>
      <c r="Y43" s="340"/>
      <c r="Z43" s="340"/>
      <c r="AA43" s="340"/>
      <c r="AB43" s="340"/>
      <c r="AC43" s="340"/>
      <c r="AD43" s="340"/>
      <c r="AE43" s="340"/>
      <c r="AF43" s="340"/>
      <c r="AG43" s="340"/>
      <c r="AH43" s="340"/>
      <c r="AI43" s="340"/>
      <c r="AJ43" s="340"/>
      <c r="AK43" s="340"/>
      <c r="AL43" s="340"/>
      <c r="AM43" s="340"/>
      <c r="AN43" s="340"/>
      <c r="AO43" s="340"/>
      <c r="AP43" s="340"/>
      <c r="AQ43" s="340"/>
      <c r="AR43" s="340"/>
      <c r="AS43" s="340"/>
      <c r="AT43" s="340"/>
      <c r="AU43" s="340"/>
      <c r="AV43" s="340"/>
      <c r="AW43" s="340"/>
      <c r="AX43" s="340"/>
      <c r="AY43" s="340"/>
      <c r="AZ43" s="340"/>
      <c r="BA43" s="340"/>
      <c r="BB43" s="340"/>
      <c r="BC43" s="341"/>
      <c r="BD43" s="8"/>
      <c r="BG43" s="12" t="str">
        <f t="shared" si="67"/>
        <v/>
      </c>
      <c r="BO43" s="21" t="str">
        <f t="shared" si="6"/>
        <v/>
      </c>
      <c r="BP43" s="26" t="str">
        <f t="shared" si="7"/>
        <v/>
      </c>
      <c r="BQ43" s="26" t="str">
        <f t="shared" si="8"/>
        <v/>
      </c>
      <c r="BR43" s="26" t="str">
        <f t="shared" si="9"/>
        <v/>
      </c>
      <c r="BS43" s="26" t="str">
        <f t="shared" si="10"/>
        <v/>
      </c>
      <c r="BT43" s="26" t="str">
        <f t="shared" si="68"/>
        <v/>
      </c>
      <c r="BU43" s="26" t="str">
        <f t="shared" si="11"/>
        <v/>
      </c>
      <c r="BV43" s="26" t="str">
        <f t="shared" si="12"/>
        <v/>
      </c>
      <c r="BW43" s="26" t="str">
        <f t="shared" si="69"/>
        <v/>
      </c>
      <c r="BX43" s="15"/>
      <c r="BY43" s="15"/>
      <c r="BZ43" s="26" t="str">
        <f t="shared" si="13"/>
        <v/>
      </c>
      <c r="CA43" s="26" t="str">
        <f t="shared" si="14"/>
        <v/>
      </c>
      <c r="CB43" s="22" t="str">
        <f t="shared" si="15"/>
        <v/>
      </c>
      <c r="CI43" s="12" t="str">
        <f t="shared" si="16"/>
        <v/>
      </c>
      <c r="CJ43" s="12" t="str">
        <f t="shared" si="17"/>
        <v/>
      </c>
      <c r="CK43" s="12" t="str">
        <f t="shared" si="18"/>
        <v/>
      </c>
      <c r="CL43" s="12" t="str">
        <f t="shared" si="19"/>
        <v/>
      </c>
      <c r="CM43" s="12" t="str">
        <f t="shared" si="70"/>
        <v/>
      </c>
      <c r="CN43" s="12" t="str">
        <f t="shared" si="20"/>
        <v/>
      </c>
      <c r="CO43" s="12" t="str">
        <f t="shared" si="21"/>
        <v/>
      </c>
      <c r="CP43" s="12" t="str">
        <f t="shared" si="22"/>
        <v/>
      </c>
      <c r="CQ43" s="12" t="str">
        <f t="shared" si="23"/>
        <v/>
      </c>
      <c r="CR43" s="12" t="str">
        <f t="shared" si="24"/>
        <v/>
      </c>
      <c r="CS43" s="12" t="str">
        <f t="shared" si="25"/>
        <v/>
      </c>
      <c r="CT43" s="12" t="str">
        <f t="shared" si="26"/>
        <v/>
      </c>
      <c r="CU43" s="12" t="str">
        <f t="shared" si="27"/>
        <v/>
      </c>
      <c r="CV43" s="12" t="str">
        <f t="shared" si="28"/>
        <v/>
      </c>
      <c r="CW43" s="12" t="str">
        <f t="shared" si="29"/>
        <v/>
      </c>
      <c r="CX43" s="12" t="str">
        <f t="shared" si="30"/>
        <v/>
      </c>
      <c r="CY43" s="12" t="str">
        <f t="shared" si="31"/>
        <v/>
      </c>
      <c r="CZ43" s="12" t="str">
        <f t="shared" si="32"/>
        <v/>
      </c>
      <c r="DA43" s="12" t="str">
        <f t="shared" si="33"/>
        <v/>
      </c>
      <c r="DB43" s="12" t="str">
        <f t="shared" si="34"/>
        <v/>
      </c>
      <c r="DC43" s="12" t="str">
        <f t="shared" si="35"/>
        <v/>
      </c>
      <c r="DD43" s="12" t="str">
        <f t="shared" si="36"/>
        <v/>
      </c>
      <c r="DE43" s="12" t="str">
        <f t="shared" si="37"/>
        <v/>
      </c>
      <c r="DF43" s="12" t="str">
        <f t="shared" si="38"/>
        <v/>
      </c>
      <c r="DG43" s="12" t="str">
        <f t="shared" si="39"/>
        <v/>
      </c>
      <c r="DH43" s="12" t="str">
        <f t="shared" si="40"/>
        <v/>
      </c>
      <c r="DI43" s="12" t="str">
        <f t="shared" si="41"/>
        <v/>
      </c>
      <c r="DJ43" s="12" t="str">
        <f t="shared" si="42"/>
        <v/>
      </c>
      <c r="DK43" s="12" t="str">
        <f t="shared" si="43"/>
        <v/>
      </c>
      <c r="DL43" s="12" t="str">
        <f t="shared" si="44"/>
        <v/>
      </c>
      <c r="DM43" s="12" t="str">
        <f t="shared" si="45"/>
        <v/>
      </c>
      <c r="DN43" s="12" t="str">
        <f t="shared" si="46"/>
        <v/>
      </c>
      <c r="DO43" s="12" t="str">
        <f t="shared" si="47"/>
        <v/>
      </c>
      <c r="DP43" s="12" t="str">
        <f t="shared" si="48"/>
        <v/>
      </c>
      <c r="DQ43" s="12" t="str">
        <f t="shared" si="49"/>
        <v/>
      </c>
      <c r="DR43" s="12" t="str">
        <f t="shared" si="50"/>
        <v/>
      </c>
      <c r="DS43" s="12" t="str">
        <f t="shared" si="51"/>
        <v/>
      </c>
      <c r="DT43" s="12" t="str">
        <f t="shared" si="52"/>
        <v/>
      </c>
      <c r="DU43" s="12" t="str">
        <f t="shared" si="53"/>
        <v/>
      </c>
      <c r="DV43" s="12" t="str">
        <f t="shared" si="54"/>
        <v/>
      </c>
      <c r="DW43" s="12" t="str">
        <f t="shared" si="55"/>
        <v/>
      </c>
      <c r="DX43" s="12" t="str">
        <f t="shared" si="56"/>
        <v/>
      </c>
      <c r="DY43" s="12" t="str">
        <f t="shared" si="57"/>
        <v/>
      </c>
      <c r="DZ43" s="12" t="str">
        <f t="shared" si="58"/>
        <v/>
      </c>
      <c r="EA43" s="12" t="str">
        <f t="shared" si="59"/>
        <v/>
      </c>
      <c r="EB43" s="12" t="str">
        <f t="shared" si="60"/>
        <v/>
      </c>
      <c r="EC43" s="12" t="str">
        <f t="shared" si="61"/>
        <v/>
      </c>
      <c r="ED43" s="12" t="str">
        <f t="shared" si="62"/>
        <v/>
      </c>
      <c r="EE43" s="12" t="str">
        <f t="shared" si="63"/>
        <v/>
      </c>
      <c r="EF43" s="12" t="str">
        <f t="shared" si="64"/>
        <v/>
      </c>
      <c r="EG43" s="12" t="str">
        <f t="shared" si="71"/>
        <v/>
      </c>
      <c r="EI43" s="12" t="str">
        <f t="shared" si="72"/>
        <v/>
      </c>
      <c r="EK43" s="93" t="str">
        <f t="shared" si="65"/>
        <v/>
      </c>
      <c r="EL43" s="96" t="str">
        <f t="shared" si="66"/>
        <v/>
      </c>
      <c r="EN43" s="93" t="str">
        <f t="shared" si="73"/>
        <v/>
      </c>
      <c r="EP43" s="12" t="str">
        <f>IF($EN43="", "", IF($EP$8=$EP$6, COUNTIF($EN$11:$EN$2510, "&gt;"&amp;$EN43)+1+COUNTIF($EN$11:$EN43, $EN43)-1, COUNTIF($EN$11:$EN$2510, "&lt;"&amp;$EN43)+1+COUNTIF($EN$11:$EN43, $EN43)-1))</f>
        <v/>
      </c>
    </row>
    <row r="44" spans="1:146" x14ac:dyDescent="0.55000000000000004">
      <c r="A44" s="8"/>
      <c r="B44" s="330"/>
      <c r="C44" s="331"/>
      <c r="D44" s="331"/>
      <c r="E44" s="331"/>
      <c r="F44" s="332"/>
      <c r="G44" s="332"/>
      <c r="H44" s="333"/>
      <c r="I44" s="334"/>
      <c r="J44" s="334"/>
      <c r="K44" s="335"/>
      <c r="L44" s="336"/>
      <c r="M44" s="337"/>
      <c r="N44" s="338"/>
      <c r="O44" s="339"/>
      <c r="P44" s="340"/>
      <c r="Q44" s="340"/>
      <c r="R44" s="340"/>
      <c r="S44" s="340"/>
      <c r="T44" s="340"/>
      <c r="U44" s="340"/>
      <c r="V44" s="340"/>
      <c r="W44" s="340"/>
      <c r="X44" s="340"/>
      <c r="Y44" s="340"/>
      <c r="Z44" s="340"/>
      <c r="AA44" s="340"/>
      <c r="AB44" s="340"/>
      <c r="AC44" s="340"/>
      <c r="AD44" s="340"/>
      <c r="AE44" s="340"/>
      <c r="AF44" s="340"/>
      <c r="AG44" s="340"/>
      <c r="AH44" s="340"/>
      <c r="AI44" s="340"/>
      <c r="AJ44" s="340"/>
      <c r="AK44" s="340"/>
      <c r="AL44" s="340"/>
      <c r="AM44" s="340"/>
      <c r="AN44" s="340"/>
      <c r="AO44" s="340"/>
      <c r="AP44" s="340"/>
      <c r="AQ44" s="340"/>
      <c r="AR44" s="340"/>
      <c r="AS44" s="340"/>
      <c r="AT44" s="340"/>
      <c r="AU44" s="340"/>
      <c r="AV44" s="340"/>
      <c r="AW44" s="340"/>
      <c r="AX44" s="340"/>
      <c r="AY44" s="340"/>
      <c r="AZ44" s="340"/>
      <c r="BA44" s="340"/>
      <c r="BB44" s="340"/>
      <c r="BC44" s="341"/>
      <c r="BD44" s="8"/>
      <c r="BG44" s="12" t="str">
        <f t="shared" si="67"/>
        <v/>
      </c>
      <c r="BO44" s="21" t="str">
        <f t="shared" si="6"/>
        <v/>
      </c>
      <c r="BP44" s="26" t="str">
        <f t="shared" si="7"/>
        <v/>
      </c>
      <c r="BQ44" s="26" t="str">
        <f t="shared" si="8"/>
        <v/>
      </c>
      <c r="BR44" s="26" t="str">
        <f t="shared" si="9"/>
        <v/>
      </c>
      <c r="BS44" s="26" t="str">
        <f t="shared" si="10"/>
        <v/>
      </c>
      <c r="BT44" s="26" t="str">
        <f t="shared" si="68"/>
        <v/>
      </c>
      <c r="BU44" s="26" t="str">
        <f t="shared" si="11"/>
        <v/>
      </c>
      <c r="BV44" s="26" t="str">
        <f t="shared" si="12"/>
        <v/>
      </c>
      <c r="BW44" s="26" t="str">
        <f t="shared" si="69"/>
        <v/>
      </c>
      <c r="BX44" s="15"/>
      <c r="BY44" s="15"/>
      <c r="BZ44" s="26" t="str">
        <f t="shared" si="13"/>
        <v/>
      </c>
      <c r="CA44" s="26" t="str">
        <f t="shared" si="14"/>
        <v/>
      </c>
      <c r="CB44" s="22" t="str">
        <f t="shared" si="15"/>
        <v/>
      </c>
      <c r="CI44" s="12" t="str">
        <f t="shared" si="16"/>
        <v/>
      </c>
      <c r="CJ44" s="12" t="str">
        <f t="shared" si="17"/>
        <v/>
      </c>
      <c r="CK44" s="12" t="str">
        <f t="shared" si="18"/>
        <v/>
      </c>
      <c r="CL44" s="12" t="str">
        <f t="shared" si="19"/>
        <v/>
      </c>
      <c r="CM44" s="12" t="str">
        <f t="shared" si="70"/>
        <v/>
      </c>
      <c r="CN44" s="12" t="str">
        <f t="shared" si="20"/>
        <v/>
      </c>
      <c r="CO44" s="12" t="str">
        <f t="shared" si="21"/>
        <v/>
      </c>
      <c r="CP44" s="12" t="str">
        <f t="shared" si="22"/>
        <v/>
      </c>
      <c r="CQ44" s="12" t="str">
        <f t="shared" si="23"/>
        <v/>
      </c>
      <c r="CR44" s="12" t="str">
        <f t="shared" si="24"/>
        <v/>
      </c>
      <c r="CS44" s="12" t="str">
        <f t="shared" si="25"/>
        <v/>
      </c>
      <c r="CT44" s="12" t="str">
        <f t="shared" si="26"/>
        <v/>
      </c>
      <c r="CU44" s="12" t="str">
        <f t="shared" si="27"/>
        <v/>
      </c>
      <c r="CV44" s="12" t="str">
        <f t="shared" si="28"/>
        <v/>
      </c>
      <c r="CW44" s="12" t="str">
        <f t="shared" si="29"/>
        <v/>
      </c>
      <c r="CX44" s="12" t="str">
        <f t="shared" si="30"/>
        <v/>
      </c>
      <c r="CY44" s="12" t="str">
        <f t="shared" si="31"/>
        <v/>
      </c>
      <c r="CZ44" s="12" t="str">
        <f t="shared" si="32"/>
        <v/>
      </c>
      <c r="DA44" s="12" t="str">
        <f t="shared" si="33"/>
        <v/>
      </c>
      <c r="DB44" s="12" t="str">
        <f t="shared" si="34"/>
        <v/>
      </c>
      <c r="DC44" s="12" t="str">
        <f t="shared" si="35"/>
        <v/>
      </c>
      <c r="DD44" s="12" t="str">
        <f t="shared" si="36"/>
        <v/>
      </c>
      <c r="DE44" s="12" t="str">
        <f t="shared" si="37"/>
        <v/>
      </c>
      <c r="DF44" s="12" t="str">
        <f t="shared" si="38"/>
        <v/>
      </c>
      <c r="DG44" s="12" t="str">
        <f t="shared" si="39"/>
        <v/>
      </c>
      <c r="DH44" s="12" t="str">
        <f t="shared" si="40"/>
        <v/>
      </c>
      <c r="DI44" s="12" t="str">
        <f t="shared" si="41"/>
        <v/>
      </c>
      <c r="DJ44" s="12" t="str">
        <f t="shared" si="42"/>
        <v/>
      </c>
      <c r="DK44" s="12" t="str">
        <f t="shared" si="43"/>
        <v/>
      </c>
      <c r="DL44" s="12" t="str">
        <f t="shared" si="44"/>
        <v/>
      </c>
      <c r="DM44" s="12" t="str">
        <f t="shared" si="45"/>
        <v/>
      </c>
      <c r="DN44" s="12" t="str">
        <f t="shared" si="46"/>
        <v/>
      </c>
      <c r="DO44" s="12" t="str">
        <f t="shared" si="47"/>
        <v/>
      </c>
      <c r="DP44" s="12" t="str">
        <f t="shared" si="48"/>
        <v/>
      </c>
      <c r="DQ44" s="12" t="str">
        <f t="shared" si="49"/>
        <v/>
      </c>
      <c r="DR44" s="12" t="str">
        <f t="shared" si="50"/>
        <v/>
      </c>
      <c r="DS44" s="12" t="str">
        <f t="shared" si="51"/>
        <v/>
      </c>
      <c r="DT44" s="12" t="str">
        <f t="shared" si="52"/>
        <v/>
      </c>
      <c r="DU44" s="12" t="str">
        <f t="shared" si="53"/>
        <v/>
      </c>
      <c r="DV44" s="12" t="str">
        <f t="shared" si="54"/>
        <v/>
      </c>
      <c r="DW44" s="12" t="str">
        <f t="shared" si="55"/>
        <v/>
      </c>
      <c r="DX44" s="12" t="str">
        <f t="shared" si="56"/>
        <v/>
      </c>
      <c r="DY44" s="12" t="str">
        <f t="shared" si="57"/>
        <v/>
      </c>
      <c r="DZ44" s="12" t="str">
        <f t="shared" si="58"/>
        <v/>
      </c>
      <c r="EA44" s="12" t="str">
        <f t="shared" si="59"/>
        <v/>
      </c>
      <c r="EB44" s="12" t="str">
        <f t="shared" si="60"/>
        <v/>
      </c>
      <c r="EC44" s="12" t="str">
        <f t="shared" si="61"/>
        <v/>
      </c>
      <c r="ED44" s="12" t="str">
        <f t="shared" si="62"/>
        <v/>
      </c>
      <c r="EE44" s="12" t="str">
        <f t="shared" si="63"/>
        <v/>
      </c>
      <c r="EF44" s="12" t="str">
        <f t="shared" si="64"/>
        <v/>
      </c>
      <c r="EG44" s="12" t="str">
        <f t="shared" si="71"/>
        <v/>
      </c>
      <c r="EI44" s="12" t="str">
        <f t="shared" si="72"/>
        <v/>
      </c>
      <c r="EK44" s="93" t="str">
        <f t="shared" si="65"/>
        <v/>
      </c>
      <c r="EL44" s="96" t="str">
        <f t="shared" si="66"/>
        <v/>
      </c>
      <c r="EN44" s="93" t="str">
        <f t="shared" si="73"/>
        <v/>
      </c>
      <c r="EP44" s="12" t="str">
        <f>IF($EN44="", "", IF($EP$8=$EP$6, COUNTIF($EN$11:$EN$2510, "&gt;"&amp;$EN44)+1+COUNTIF($EN$11:$EN44, $EN44)-1, COUNTIF($EN$11:$EN$2510, "&lt;"&amp;$EN44)+1+COUNTIF($EN$11:$EN44, $EN44)-1))</f>
        <v/>
      </c>
    </row>
    <row r="45" spans="1:146" x14ac:dyDescent="0.55000000000000004">
      <c r="A45" s="8"/>
      <c r="B45" s="330"/>
      <c r="C45" s="331"/>
      <c r="D45" s="331"/>
      <c r="E45" s="331"/>
      <c r="F45" s="332"/>
      <c r="G45" s="332"/>
      <c r="H45" s="333"/>
      <c r="I45" s="334"/>
      <c r="J45" s="334"/>
      <c r="K45" s="335"/>
      <c r="L45" s="336"/>
      <c r="M45" s="337"/>
      <c r="N45" s="338"/>
      <c r="O45" s="339"/>
      <c r="P45" s="340"/>
      <c r="Q45" s="340"/>
      <c r="R45" s="340"/>
      <c r="S45" s="340"/>
      <c r="T45" s="340"/>
      <c r="U45" s="340"/>
      <c r="V45" s="340"/>
      <c r="W45" s="340"/>
      <c r="X45" s="340"/>
      <c r="Y45" s="340"/>
      <c r="Z45" s="340"/>
      <c r="AA45" s="340"/>
      <c r="AB45" s="340"/>
      <c r="AC45" s="340"/>
      <c r="AD45" s="340"/>
      <c r="AE45" s="340"/>
      <c r="AF45" s="340"/>
      <c r="AG45" s="340"/>
      <c r="AH45" s="340"/>
      <c r="AI45" s="340"/>
      <c r="AJ45" s="340"/>
      <c r="AK45" s="340"/>
      <c r="AL45" s="340"/>
      <c r="AM45" s="340"/>
      <c r="AN45" s="340"/>
      <c r="AO45" s="340"/>
      <c r="AP45" s="340"/>
      <c r="AQ45" s="340"/>
      <c r="AR45" s="340"/>
      <c r="AS45" s="340"/>
      <c r="AT45" s="340"/>
      <c r="AU45" s="340"/>
      <c r="AV45" s="340"/>
      <c r="AW45" s="340"/>
      <c r="AX45" s="340"/>
      <c r="AY45" s="340"/>
      <c r="AZ45" s="340"/>
      <c r="BA45" s="340"/>
      <c r="BB45" s="340"/>
      <c r="BC45" s="341"/>
      <c r="BD45" s="8"/>
      <c r="BG45" s="12" t="str">
        <f t="shared" si="67"/>
        <v/>
      </c>
      <c r="BO45" s="21" t="str">
        <f t="shared" si="6"/>
        <v/>
      </c>
      <c r="BP45" s="26" t="str">
        <f t="shared" si="7"/>
        <v/>
      </c>
      <c r="BQ45" s="26" t="str">
        <f t="shared" si="8"/>
        <v/>
      </c>
      <c r="BR45" s="26" t="str">
        <f t="shared" si="9"/>
        <v/>
      </c>
      <c r="BS45" s="26" t="str">
        <f t="shared" si="10"/>
        <v/>
      </c>
      <c r="BT45" s="26" t="str">
        <f t="shared" si="68"/>
        <v/>
      </c>
      <c r="BU45" s="26" t="str">
        <f t="shared" si="11"/>
        <v/>
      </c>
      <c r="BV45" s="26" t="str">
        <f t="shared" si="12"/>
        <v/>
      </c>
      <c r="BW45" s="26" t="str">
        <f t="shared" si="69"/>
        <v/>
      </c>
      <c r="BX45" s="15"/>
      <c r="BY45" s="15"/>
      <c r="BZ45" s="26" t="str">
        <f t="shared" si="13"/>
        <v/>
      </c>
      <c r="CA45" s="26" t="str">
        <f t="shared" si="14"/>
        <v/>
      </c>
      <c r="CB45" s="22" t="str">
        <f t="shared" si="15"/>
        <v/>
      </c>
      <c r="CI45" s="12" t="str">
        <f t="shared" si="16"/>
        <v/>
      </c>
      <c r="CJ45" s="12" t="str">
        <f t="shared" si="17"/>
        <v/>
      </c>
      <c r="CK45" s="12" t="str">
        <f t="shared" si="18"/>
        <v/>
      </c>
      <c r="CL45" s="12" t="str">
        <f t="shared" si="19"/>
        <v/>
      </c>
      <c r="CM45" s="12" t="str">
        <f t="shared" si="70"/>
        <v/>
      </c>
      <c r="CN45" s="12" t="str">
        <f t="shared" si="20"/>
        <v/>
      </c>
      <c r="CO45" s="12" t="str">
        <f t="shared" si="21"/>
        <v/>
      </c>
      <c r="CP45" s="12" t="str">
        <f t="shared" si="22"/>
        <v/>
      </c>
      <c r="CQ45" s="12" t="str">
        <f t="shared" si="23"/>
        <v/>
      </c>
      <c r="CR45" s="12" t="str">
        <f t="shared" si="24"/>
        <v/>
      </c>
      <c r="CS45" s="12" t="str">
        <f t="shared" si="25"/>
        <v/>
      </c>
      <c r="CT45" s="12" t="str">
        <f t="shared" si="26"/>
        <v/>
      </c>
      <c r="CU45" s="12" t="str">
        <f t="shared" si="27"/>
        <v/>
      </c>
      <c r="CV45" s="12" t="str">
        <f t="shared" si="28"/>
        <v/>
      </c>
      <c r="CW45" s="12" t="str">
        <f t="shared" si="29"/>
        <v/>
      </c>
      <c r="CX45" s="12" t="str">
        <f t="shared" si="30"/>
        <v/>
      </c>
      <c r="CY45" s="12" t="str">
        <f t="shared" si="31"/>
        <v/>
      </c>
      <c r="CZ45" s="12" t="str">
        <f t="shared" si="32"/>
        <v/>
      </c>
      <c r="DA45" s="12" t="str">
        <f t="shared" si="33"/>
        <v/>
      </c>
      <c r="DB45" s="12" t="str">
        <f t="shared" si="34"/>
        <v/>
      </c>
      <c r="DC45" s="12" t="str">
        <f t="shared" si="35"/>
        <v/>
      </c>
      <c r="DD45" s="12" t="str">
        <f t="shared" si="36"/>
        <v/>
      </c>
      <c r="DE45" s="12" t="str">
        <f t="shared" si="37"/>
        <v/>
      </c>
      <c r="DF45" s="12" t="str">
        <f t="shared" si="38"/>
        <v/>
      </c>
      <c r="DG45" s="12" t="str">
        <f t="shared" si="39"/>
        <v/>
      </c>
      <c r="DH45" s="12" t="str">
        <f t="shared" si="40"/>
        <v/>
      </c>
      <c r="DI45" s="12" t="str">
        <f t="shared" si="41"/>
        <v/>
      </c>
      <c r="DJ45" s="12" t="str">
        <f t="shared" si="42"/>
        <v/>
      </c>
      <c r="DK45" s="12" t="str">
        <f t="shared" si="43"/>
        <v/>
      </c>
      <c r="DL45" s="12" t="str">
        <f t="shared" si="44"/>
        <v/>
      </c>
      <c r="DM45" s="12" t="str">
        <f t="shared" si="45"/>
        <v/>
      </c>
      <c r="DN45" s="12" t="str">
        <f t="shared" si="46"/>
        <v/>
      </c>
      <c r="DO45" s="12" t="str">
        <f t="shared" si="47"/>
        <v/>
      </c>
      <c r="DP45" s="12" t="str">
        <f t="shared" si="48"/>
        <v/>
      </c>
      <c r="DQ45" s="12" t="str">
        <f t="shared" si="49"/>
        <v/>
      </c>
      <c r="DR45" s="12" t="str">
        <f t="shared" si="50"/>
        <v/>
      </c>
      <c r="DS45" s="12" t="str">
        <f t="shared" si="51"/>
        <v/>
      </c>
      <c r="DT45" s="12" t="str">
        <f t="shared" si="52"/>
        <v/>
      </c>
      <c r="DU45" s="12" t="str">
        <f t="shared" si="53"/>
        <v/>
      </c>
      <c r="DV45" s="12" t="str">
        <f t="shared" si="54"/>
        <v/>
      </c>
      <c r="DW45" s="12" t="str">
        <f t="shared" si="55"/>
        <v/>
      </c>
      <c r="DX45" s="12" t="str">
        <f t="shared" si="56"/>
        <v/>
      </c>
      <c r="DY45" s="12" t="str">
        <f t="shared" si="57"/>
        <v/>
      </c>
      <c r="DZ45" s="12" t="str">
        <f t="shared" si="58"/>
        <v/>
      </c>
      <c r="EA45" s="12" t="str">
        <f t="shared" si="59"/>
        <v/>
      </c>
      <c r="EB45" s="12" t="str">
        <f t="shared" si="60"/>
        <v/>
      </c>
      <c r="EC45" s="12" t="str">
        <f t="shared" si="61"/>
        <v/>
      </c>
      <c r="ED45" s="12" t="str">
        <f t="shared" si="62"/>
        <v/>
      </c>
      <c r="EE45" s="12" t="str">
        <f t="shared" si="63"/>
        <v/>
      </c>
      <c r="EF45" s="12" t="str">
        <f t="shared" si="64"/>
        <v/>
      </c>
      <c r="EG45" s="12" t="str">
        <f t="shared" si="71"/>
        <v/>
      </c>
      <c r="EI45" s="12" t="str">
        <f t="shared" si="72"/>
        <v/>
      </c>
      <c r="EK45" s="93" t="str">
        <f t="shared" si="65"/>
        <v/>
      </c>
      <c r="EL45" s="96" t="str">
        <f t="shared" si="66"/>
        <v/>
      </c>
      <c r="EN45" s="93" t="str">
        <f t="shared" si="73"/>
        <v/>
      </c>
      <c r="EP45" s="12" t="str">
        <f>IF($EN45="", "", IF($EP$8=$EP$6, COUNTIF($EN$11:$EN$2510, "&gt;"&amp;$EN45)+1+COUNTIF($EN$11:$EN45, $EN45)-1, COUNTIF($EN$11:$EN$2510, "&lt;"&amp;$EN45)+1+COUNTIF($EN$11:$EN45, $EN45)-1))</f>
        <v/>
      </c>
    </row>
    <row r="46" spans="1:146" x14ac:dyDescent="0.55000000000000004">
      <c r="A46" s="8"/>
      <c r="B46" s="330"/>
      <c r="C46" s="331"/>
      <c r="D46" s="331"/>
      <c r="E46" s="331"/>
      <c r="F46" s="332"/>
      <c r="G46" s="332"/>
      <c r="H46" s="333"/>
      <c r="I46" s="334"/>
      <c r="J46" s="334"/>
      <c r="K46" s="335"/>
      <c r="L46" s="336"/>
      <c r="M46" s="337"/>
      <c r="N46" s="338"/>
      <c r="O46" s="339"/>
      <c r="P46" s="340"/>
      <c r="Q46" s="340"/>
      <c r="R46" s="340"/>
      <c r="S46" s="340"/>
      <c r="T46" s="340"/>
      <c r="U46" s="340"/>
      <c r="V46" s="340"/>
      <c r="W46" s="340"/>
      <c r="X46" s="340"/>
      <c r="Y46" s="340"/>
      <c r="Z46" s="340"/>
      <c r="AA46" s="340"/>
      <c r="AB46" s="340"/>
      <c r="AC46" s="340"/>
      <c r="AD46" s="340"/>
      <c r="AE46" s="340"/>
      <c r="AF46" s="340"/>
      <c r="AG46" s="340"/>
      <c r="AH46" s="340"/>
      <c r="AI46" s="340"/>
      <c r="AJ46" s="340"/>
      <c r="AK46" s="340"/>
      <c r="AL46" s="340"/>
      <c r="AM46" s="340"/>
      <c r="AN46" s="340"/>
      <c r="AO46" s="340"/>
      <c r="AP46" s="340"/>
      <c r="AQ46" s="340"/>
      <c r="AR46" s="340"/>
      <c r="AS46" s="340"/>
      <c r="AT46" s="340"/>
      <c r="AU46" s="340"/>
      <c r="AV46" s="340"/>
      <c r="AW46" s="340"/>
      <c r="AX46" s="340"/>
      <c r="AY46" s="340"/>
      <c r="AZ46" s="340"/>
      <c r="BA46" s="340"/>
      <c r="BB46" s="340"/>
      <c r="BC46" s="341"/>
      <c r="BD46" s="8"/>
      <c r="BG46" s="12" t="str">
        <f t="shared" si="67"/>
        <v/>
      </c>
      <c r="BO46" s="21" t="str">
        <f t="shared" si="6"/>
        <v/>
      </c>
      <c r="BP46" s="26" t="str">
        <f t="shared" si="7"/>
        <v/>
      </c>
      <c r="BQ46" s="26" t="str">
        <f t="shared" si="8"/>
        <v/>
      </c>
      <c r="BR46" s="26" t="str">
        <f t="shared" si="9"/>
        <v/>
      </c>
      <c r="BS46" s="26" t="str">
        <f t="shared" si="10"/>
        <v/>
      </c>
      <c r="BT46" s="26" t="str">
        <f t="shared" si="68"/>
        <v/>
      </c>
      <c r="BU46" s="26" t="str">
        <f t="shared" si="11"/>
        <v/>
      </c>
      <c r="BV46" s="26" t="str">
        <f t="shared" si="12"/>
        <v/>
      </c>
      <c r="BW46" s="26" t="str">
        <f t="shared" si="69"/>
        <v/>
      </c>
      <c r="BX46" s="15"/>
      <c r="BY46" s="15"/>
      <c r="BZ46" s="26" t="str">
        <f t="shared" si="13"/>
        <v/>
      </c>
      <c r="CA46" s="26" t="str">
        <f t="shared" si="14"/>
        <v/>
      </c>
      <c r="CB46" s="22" t="str">
        <f t="shared" si="15"/>
        <v/>
      </c>
      <c r="CI46" s="12" t="str">
        <f t="shared" si="16"/>
        <v/>
      </c>
      <c r="CJ46" s="12" t="str">
        <f t="shared" si="17"/>
        <v/>
      </c>
      <c r="CK46" s="12" t="str">
        <f t="shared" si="18"/>
        <v/>
      </c>
      <c r="CL46" s="12" t="str">
        <f t="shared" si="19"/>
        <v/>
      </c>
      <c r="CM46" s="12" t="str">
        <f t="shared" si="70"/>
        <v/>
      </c>
      <c r="CN46" s="12" t="str">
        <f t="shared" si="20"/>
        <v/>
      </c>
      <c r="CO46" s="12" t="str">
        <f t="shared" si="21"/>
        <v/>
      </c>
      <c r="CP46" s="12" t="str">
        <f t="shared" si="22"/>
        <v/>
      </c>
      <c r="CQ46" s="12" t="str">
        <f t="shared" si="23"/>
        <v/>
      </c>
      <c r="CR46" s="12" t="str">
        <f t="shared" si="24"/>
        <v/>
      </c>
      <c r="CS46" s="12" t="str">
        <f t="shared" si="25"/>
        <v/>
      </c>
      <c r="CT46" s="12" t="str">
        <f t="shared" si="26"/>
        <v/>
      </c>
      <c r="CU46" s="12" t="str">
        <f t="shared" si="27"/>
        <v/>
      </c>
      <c r="CV46" s="12" t="str">
        <f t="shared" si="28"/>
        <v/>
      </c>
      <c r="CW46" s="12" t="str">
        <f t="shared" si="29"/>
        <v/>
      </c>
      <c r="CX46" s="12" t="str">
        <f t="shared" si="30"/>
        <v/>
      </c>
      <c r="CY46" s="12" t="str">
        <f t="shared" si="31"/>
        <v/>
      </c>
      <c r="CZ46" s="12" t="str">
        <f t="shared" si="32"/>
        <v/>
      </c>
      <c r="DA46" s="12" t="str">
        <f t="shared" si="33"/>
        <v/>
      </c>
      <c r="DB46" s="12" t="str">
        <f t="shared" si="34"/>
        <v/>
      </c>
      <c r="DC46" s="12" t="str">
        <f t="shared" si="35"/>
        <v/>
      </c>
      <c r="DD46" s="12" t="str">
        <f t="shared" si="36"/>
        <v/>
      </c>
      <c r="DE46" s="12" t="str">
        <f t="shared" si="37"/>
        <v/>
      </c>
      <c r="DF46" s="12" t="str">
        <f t="shared" si="38"/>
        <v/>
      </c>
      <c r="DG46" s="12" t="str">
        <f t="shared" si="39"/>
        <v/>
      </c>
      <c r="DH46" s="12" t="str">
        <f t="shared" si="40"/>
        <v/>
      </c>
      <c r="DI46" s="12" t="str">
        <f t="shared" si="41"/>
        <v/>
      </c>
      <c r="DJ46" s="12" t="str">
        <f t="shared" si="42"/>
        <v/>
      </c>
      <c r="DK46" s="12" t="str">
        <f t="shared" si="43"/>
        <v/>
      </c>
      <c r="DL46" s="12" t="str">
        <f t="shared" si="44"/>
        <v/>
      </c>
      <c r="DM46" s="12" t="str">
        <f t="shared" si="45"/>
        <v/>
      </c>
      <c r="DN46" s="12" t="str">
        <f t="shared" si="46"/>
        <v/>
      </c>
      <c r="DO46" s="12" t="str">
        <f t="shared" si="47"/>
        <v/>
      </c>
      <c r="DP46" s="12" t="str">
        <f t="shared" si="48"/>
        <v/>
      </c>
      <c r="DQ46" s="12" t="str">
        <f t="shared" si="49"/>
        <v/>
      </c>
      <c r="DR46" s="12" t="str">
        <f t="shared" si="50"/>
        <v/>
      </c>
      <c r="DS46" s="12" t="str">
        <f t="shared" si="51"/>
        <v/>
      </c>
      <c r="DT46" s="12" t="str">
        <f t="shared" si="52"/>
        <v/>
      </c>
      <c r="DU46" s="12" t="str">
        <f t="shared" si="53"/>
        <v/>
      </c>
      <c r="DV46" s="12" t="str">
        <f t="shared" si="54"/>
        <v/>
      </c>
      <c r="DW46" s="12" t="str">
        <f t="shared" si="55"/>
        <v/>
      </c>
      <c r="DX46" s="12" t="str">
        <f t="shared" si="56"/>
        <v/>
      </c>
      <c r="DY46" s="12" t="str">
        <f t="shared" si="57"/>
        <v/>
      </c>
      <c r="DZ46" s="12" t="str">
        <f t="shared" si="58"/>
        <v/>
      </c>
      <c r="EA46" s="12" t="str">
        <f t="shared" si="59"/>
        <v/>
      </c>
      <c r="EB46" s="12" t="str">
        <f t="shared" si="60"/>
        <v/>
      </c>
      <c r="EC46" s="12" t="str">
        <f t="shared" si="61"/>
        <v/>
      </c>
      <c r="ED46" s="12" t="str">
        <f t="shared" si="62"/>
        <v/>
      </c>
      <c r="EE46" s="12" t="str">
        <f t="shared" si="63"/>
        <v/>
      </c>
      <c r="EF46" s="12" t="str">
        <f t="shared" si="64"/>
        <v/>
      </c>
      <c r="EG46" s="12" t="str">
        <f t="shared" si="71"/>
        <v/>
      </c>
      <c r="EI46" s="12" t="str">
        <f t="shared" si="72"/>
        <v/>
      </c>
      <c r="EK46" s="93" t="str">
        <f t="shared" si="65"/>
        <v/>
      </c>
      <c r="EL46" s="96" t="str">
        <f t="shared" si="66"/>
        <v/>
      </c>
      <c r="EN46" s="93" t="str">
        <f t="shared" si="73"/>
        <v/>
      </c>
      <c r="EP46" s="12" t="str">
        <f>IF($EN46="", "", IF($EP$8=$EP$6, COUNTIF($EN$11:$EN$2510, "&gt;"&amp;$EN46)+1+COUNTIF($EN$11:$EN46, $EN46)-1, COUNTIF($EN$11:$EN$2510, "&lt;"&amp;$EN46)+1+COUNTIF($EN$11:$EN46, $EN46)-1))</f>
        <v/>
      </c>
    </row>
    <row r="47" spans="1:146" x14ac:dyDescent="0.55000000000000004">
      <c r="A47" s="8"/>
      <c r="B47" s="330"/>
      <c r="C47" s="331"/>
      <c r="D47" s="331"/>
      <c r="E47" s="331"/>
      <c r="F47" s="332"/>
      <c r="G47" s="332"/>
      <c r="H47" s="333"/>
      <c r="I47" s="334"/>
      <c r="J47" s="334"/>
      <c r="K47" s="335"/>
      <c r="L47" s="336"/>
      <c r="M47" s="337"/>
      <c r="N47" s="338"/>
      <c r="O47" s="339"/>
      <c r="P47" s="340"/>
      <c r="Q47" s="340"/>
      <c r="R47" s="340"/>
      <c r="S47" s="340"/>
      <c r="T47" s="340"/>
      <c r="U47" s="340"/>
      <c r="V47" s="340"/>
      <c r="W47" s="340"/>
      <c r="X47" s="340"/>
      <c r="Y47" s="340"/>
      <c r="Z47" s="340"/>
      <c r="AA47" s="340"/>
      <c r="AB47" s="340"/>
      <c r="AC47" s="340"/>
      <c r="AD47" s="340"/>
      <c r="AE47" s="340"/>
      <c r="AF47" s="340"/>
      <c r="AG47" s="340"/>
      <c r="AH47" s="340"/>
      <c r="AI47" s="340"/>
      <c r="AJ47" s="340"/>
      <c r="AK47" s="340"/>
      <c r="AL47" s="340"/>
      <c r="AM47" s="340"/>
      <c r="AN47" s="340"/>
      <c r="AO47" s="340"/>
      <c r="AP47" s="340"/>
      <c r="AQ47" s="340"/>
      <c r="AR47" s="340"/>
      <c r="AS47" s="340"/>
      <c r="AT47" s="340"/>
      <c r="AU47" s="340"/>
      <c r="AV47" s="340"/>
      <c r="AW47" s="340"/>
      <c r="AX47" s="340"/>
      <c r="AY47" s="340"/>
      <c r="AZ47" s="340"/>
      <c r="BA47" s="340"/>
      <c r="BB47" s="340"/>
      <c r="BC47" s="341"/>
      <c r="BD47" s="8"/>
      <c r="BG47" s="12" t="str">
        <f t="shared" si="67"/>
        <v/>
      </c>
      <c r="BO47" s="21" t="str">
        <f t="shared" si="6"/>
        <v/>
      </c>
      <c r="BP47" s="26" t="str">
        <f t="shared" si="7"/>
        <v/>
      </c>
      <c r="BQ47" s="26" t="str">
        <f t="shared" si="8"/>
        <v/>
      </c>
      <c r="BR47" s="26" t="str">
        <f t="shared" si="9"/>
        <v/>
      </c>
      <c r="BS47" s="26" t="str">
        <f t="shared" si="10"/>
        <v/>
      </c>
      <c r="BT47" s="26" t="str">
        <f t="shared" si="68"/>
        <v/>
      </c>
      <c r="BU47" s="26" t="str">
        <f t="shared" si="11"/>
        <v/>
      </c>
      <c r="BV47" s="26" t="str">
        <f t="shared" si="12"/>
        <v/>
      </c>
      <c r="BW47" s="26" t="str">
        <f t="shared" si="69"/>
        <v/>
      </c>
      <c r="BX47" s="15"/>
      <c r="BY47" s="15"/>
      <c r="BZ47" s="26" t="str">
        <f t="shared" si="13"/>
        <v/>
      </c>
      <c r="CA47" s="26" t="str">
        <f t="shared" si="14"/>
        <v/>
      </c>
      <c r="CB47" s="22" t="str">
        <f t="shared" si="15"/>
        <v/>
      </c>
      <c r="CI47" s="12" t="str">
        <f t="shared" si="16"/>
        <v/>
      </c>
      <c r="CJ47" s="12" t="str">
        <f t="shared" si="17"/>
        <v/>
      </c>
      <c r="CK47" s="12" t="str">
        <f t="shared" si="18"/>
        <v/>
      </c>
      <c r="CL47" s="12" t="str">
        <f t="shared" si="19"/>
        <v/>
      </c>
      <c r="CM47" s="12" t="str">
        <f t="shared" si="70"/>
        <v/>
      </c>
      <c r="CN47" s="12" t="str">
        <f t="shared" si="20"/>
        <v/>
      </c>
      <c r="CO47" s="12" t="str">
        <f t="shared" si="21"/>
        <v/>
      </c>
      <c r="CP47" s="12" t="str">
        <f t="shared" si="22"/>
        <v/>
      </c>
      <c r="CQ47" s="12" t="str">
        <f t="shared" si="23"/>
        <v/>
      </c>
      <c r="CR47" s="12" t="str">
        <f t="shared" si="24"/>
        <v/>
      </c>
      <c r="CS47" s="12" t="str">
        <f t="shared" si="25"/>
        <v/>
      </c>
      <c r="CT47" s="12" t="str">
        <f t="shared" si="26"/>
        <v/>
      </c>
      <c r="CU47" s="12" t="str">
        <f t="shared" si="27"/>
        <v/>
      </c>
      <c r="CV47" s="12" t="str">
        <f t="shared" si="28"/>
        <v/>
      </c>
      <c r="CW47" s="12" t="str">
        <f t="shared" si="29"/>
        <v/>
      </c>
      <c r="CX47" s="12" t="str">
        <f t="shared" si="30"/>
        <v/>
      </c>
      <c r="CY47" s="12" t="str">
        <f t="shared" si="31"/>
        <v/>
      </c>
      <c r="CZ47" s="12" t="str">
        <f t="shared" si="32"/>
        <v/>
      </c>
      <c r="DA47" s="12" t="str">
        <f t="shared" si="33"/>
        <v/>
      </c>
      <c r="DB47" s="12" t="str">
        <f t="shared" si="34"/>
        <v/>
      </c>
      <c r="DC47" s="12" t="str">
        <f t="shared" si="35"/>
        <v/>
      </c>
      <c r="DD47" s="12" t="str">
        <f t="shared" si="36"/>
        <v/>
      </c>
      <c r="DE47" s="12" t="str">
        <f t="shared" si="37"/>
        <v/>
      </c>
      <c r="DF47" s="12" t="str">
        <f t="shared" si="38"/>
        <v/>
      </c>
      <c r="DG47" s="12" t="str">
        <f t="shared" si="39"/>
        <v/>
      </c>
      <c r="DH47" s="12" t="str">
        <f t="shared" si="40"/>
        <v/>
      </c>
      <c r="DI47" s="12" t="str">
        <f t="shared" si="41"/>
        <v/>
      </c>
      <c r="DJ47" s="12" t="str">
        <f t="shared" si="42"/>
        <v/>
      </c>
      <c r="DK47" s="12" t="str">
        <f t="shared" si="43"/>
        <v/>
      </c>
      <c r="DL47" s="12" t="str">
        <f t="shared" si="44"/>
        <v/>
      </c>
      <c r="DM47" s="12" t="str">
        <f t="shared" si="45"/>
        <v/>
      </c>
      <c r="DN47" s="12" t="str">
        <f t="shared" si="46"/>
        <v/>
      </c>
      <c r="DO47" s="12" t="str">
        <f t="shared" si="47"/>
        <v/>
      </c>
      <c r="DP47" s="12" t="str">
        <f t="shared" si="48"/>
        <v/>
      </c>
      <c r="DQ47" s="12" t="str">
        <f t="shared" si="49"/>
        <v/>
      </c>
      <c r="DR47" s="12" t="str">
        <f t="shared" si="50"/>
        <v/>
      </c>
      <c r="DS47" s="12" t="str">
        <f t="shared" si="51"/>
        <v/>
      </c>
      <c r="DT47" s="12" t="str">
        <f t="shared" si="52"/>
        <v/>
      </c>
      <c r="DU47" s="12" t="str">
        <f t="shared" si="53"/>
        <v/>
      </c>
      <c r="DV47" s="12" t="str">
        <f t="shared" si="54"/>
        <v/>
      </c>
      <c r="DW47" s="12" t="str">
        <f t="shared" si="55"/>
        <v/>
      </c>
      <c r="DX47" s="12" t="str">
        <f t="shared" si="56"/>
        <v/>
      </c>
      <c r="DY47" s="12" t="str">
        <f t="shared" si="57"/>
        <v/>
      </c>
      <c r="DZ47" s="12" t="str">
        <f t="shared" si="58"/>
        <v/>
      </c>
      <c r="EA47" s="12" t="str">
        <f t="shared" si="59"/>
        <v/>
      </c>
      <c r="EB47" s="12" t="str">
        <f t="shared" si="60"/>
        <v/>
      </c>
      <c r="EC47" s="12" t="str">
        <f t="shared" si="61"/>
        <v/>
      </c>
      <c r="ED47" s="12" t="str">
        <f t="shared" si="62"/>
        <v/>
      </c>
      <c r="EE47" s="12" t="str">
        <f t="shared" si="63"/>
        <v/>
      </c>
      <c r="EF47" s="12" t="str">
        <f t="shared" si="64"/>
        <v/>
      </c>
      <c r="EG47" s="12" t="str">
        <f t="shared" si="71"/>
        <v/>
      </c>
      <c r="EI47" s="12" t="str">
        <f t="shared" si="72"/>
        <v/>
      </c>
      <c r="EK47" s="93" t="str">
        <f t="shared" si="65"/>
        <v/>
      </c>
      <c r="EL47" s="96" t="str">
        <f t="shared" si="66"/>
        <v/>
      </c>
      <c r="EN47" s="93" t="str">
        <f t="shared" si="73"/>
        <v/>
      </c>
      <c r="EP47" s="12" t="str">
        <f>IF($EN47="", "", IF($EP$8=$EP$6, COUNTIF($EN$11:$EN$2510, "&gt;"&amp;$EN47)+1+COUNTIF($EN$11:$EN47, $EN47)-1, COUNTIF($EN$11:$EN$2510, "&lt;"&amp;$EN47)+1+COUNTIF($EN$11:$EN47, $EN47)-1))</f>
        <v/>
      </c>
    </row>
    <row r="48" spans="1:146" x14ac:dyDescent="0.55000000000000004">
      <c r="A48" s="8"/>
      <c r="B48" s="330"/>
      <c r="C48" s="331"/>
      <c r="D48" s="331"/>
      <c r="E48" s="331"/>
      <c r="F48" s="332"/>
      <c r="G48" s="332"/>
      <c r="H48" s="333"/>
      <c r="I48" s="334"/>
      <c r="J48" s="334"/>
      <c r="K48" s="335"/>
      <c r="L48" s="336"/>
      <c r="M48" s="337"/>
      <c r="N48" s="338"/>
      <c r="O48" s="339"/>
      <c r="P48" s="340"/>
      <c r="Q48" s="340"/>
      <c r="R48" s="340"/>
      <c r="S48" s="340"/>
      <c r="T48" s="340"/>
      <c r="U48" s="340"/>
      <c r="V48" s="340"/>
      <c r="W48" s="340"/>
      <c r="X48" s="340"/>
      <c r="Y48" s="340"/>
      <c r="Z48" s="340"/>
      <c r="AA48" s="340"/>
      <c r="AB48" s="340"/>
      <c r="AC48" s="340"/>
      <c r="AD48" s="340"/>
      <c r="AE48" s="340"/>
      <c r="AF48" s="340"/>
      <c r="AG48" s="340"/>
      <c r="AH48" s="340"/>
      <c r="AI48" s="340"/>
      <c r="AJ48" s="340"/>
      <c r="AK48" s="340"/>
      <c r="AL48" s="340"/>
      <c r="AM48" s="340"/>
      <c r="AN48" s="340"/>
      <c r="AO48" s="340"/>
      <c r="AP48" s="340"/>
      <c r="AQ48" s="340"/>
      <c r="AR48" s="340"/>
      <c r="AS48" s="340"/>
      <c r="AT48" s="340"/>
      <c r="AU48" s="340"/>
      <c r="AV48" s="340"/>
      <c r="AW48" s="340"/>
      <c r="AX48" s="340"/>
      <c r="AY48" s="340"/>
      <c r="AZ48" s="340"/>
      <c r="BA48" s="340"/>
      <c r="BB48" s="340"/>
      <c r="BC48" s="341"/>
      <c r="BD48" s="8"/>
      <c r="BG48" s="12" t="str">
        <f t="shared" si="67"/>
        <v/>
      </c>
      <c r="BO48" s="21" t="str">
        <f t="shared" si="6"/>
        <v/>
      </c>
      <c r="BP48" s="26" t="str">
        <f t="shared" si="7"/>
        <v/>
      </c>
      <c r="BQ48" s="26" t="str">
        <f t="shared" si="8"/>
        <v/>
      </c>
      <c r="BR48" s="26" t="str">
        <f t="shared" si="9"/>
        <v/>
      </c>
      <c r="BS48" s="26" t="str">
        <f t="shared" si="10"/>
        <v/>
      </c>
      <c r="BT48" s="26" t="str">
        <f t="shared" si="68"/>
        <v/>
      </c>
      <c r="BU48" s="26" t="str">
        <f t="shared" si="11"/>
        <v/>
      </c>
      <c r="BV48" s="26" t="str">
        <f t="shared" si="12"/>
        <v/>
      </c>
      <c r="BW48" s="26" t="str">
        <f t="shared" si="69"/>
        <v/>
      </c>
      <c r="BX48" s="15"/>
      <c r="BY48" s="15"/>
      <c r="BZ48" s="26" t="str">
        <f t="shared" si="13"/>
        <v/>
      </c>
      <c r="CA48" s="26" t="str">
        <f t="shared" si="14"/>
        <v/>
      </c>
      <c r="CB48" s="22" t="str">
        <f t="shared" si="15"/>
        <v/>
      </c>
      <c r="CI48" s="12" t="str">
        <f t="shared" si="16"/>
        <v/>
      </c>
      <c r="CJ48" s="12" t="str">
        <f t="shared" si="17"/>
        <v/>
      </c>
      <c r="CK48" s="12" t="str">
        <f t="shared" si="18"/>
        <v/>
      </c>
      <c r="CL48" s="12" t="str">
        <f t="shared" si="19"/>
        <v/>
      </c>
      <c r="CM48" s="12" t="str">
        <f t="shared" si="70"/>
        <v/>
      </c>
      <c r="CN48" s="12" t="str">
        <f t="shared" si="20"/>
        <v/>
      </c>
      <c r="CO48" s="12" t="str">
        <f t="shared" si="21"/>
        <v/>
      </c>
      <c r="CP48" s="12" t="str">
        <f t="shared" si="22"/>
        <v/>
      </c>
      <c r="CQ48" s="12" t="str">
        <f t="shared" si="23"/>
        <v/>
      </c>
      <c r="CR48" s="12" t="str">
        <f t="shared" si="24"/>
        <v/>
      </c>
      <c r="CS48" s="12" t="str">
        <f t="shared" si="25"/>
        <v/>
      </c>
      <c r="CT48" s="12" t="str">
        <f t="shared" si="26"/>
        <v/>
      </c>
      <c r="CU48" s="12" t="str">
        <f t="shared" si="27"/>
        <v/>
      </c>
      <c r="CV48" s="12" t="str">
        <f t="shared" si="28"/>
        <v/>
      </c>
      <c r="CW48" s="12" t="str">
        <f t="shared" si="29"/>
        <v/>
      </c>
      <c r="CX48" s="12" t="str">
        <f t="shared" si="30"/>
        <v/>
      </c>
      <c r="CY48" s="12" t="str">
        <f t="shared" si="31"/>
        <v/>
      </c>
      <c r="CZ48" s="12" t="str">
        <f t="shared" si="32"/>
        <v/>
      </c>
      <c r="DA48" s="12" t="str">
        <f t="shared" si="33"/>
        <v/>
      </c>
      <c r="DB48" s="12" t="str">
        <f t="shared" si="34"/>
        <v/>
      </c>
      <c r="DC48" s="12" t="str">
        <f t="shared" si="35"/>
        <v/>
      </c>
      <c r="DD48" s="12" t="str">
        <f t="shared" si="36"/>
        <v/>
      </c>
      <c r="DE48" s="12" t="str">
        <f t="shared" si="37"/>
        <v/>
      </c>
      <c r="DF48" s="12" t="str">
        <f t="shared" si="38"/>
        <v/>
      </c>
      <c r="DG48" s="12" t="str">
        <f t="shared" si="39"/>
        <v/>
      </c>
      <c r="DH48" s="12" t="str">
        <f t="shared" si="40"/>
        <v/>
      </c>
      <c r="DI48" s="12" t="str">
        <f t="shared" si="41"/>
        <v/>
      </c>
      <c r="DJ48" s="12" t="str">
        <f t="shared" si="42"/>
        <v/>
      </c>
      <c r="DK48" s="12" t="str">
        <f t="shared" si="43"/>
        <v/>
      </c>
      <c r="DL48" s="12" t="str">
        <f t="shared" si="44"/>
        <v/>
      </c>
      <c r="DM48" s="12" t="str">
        <f t="shared" si="45"/>
        <v/>
      </c>
      <c r="DN48" s="12" t="str">
        <f t="shared" si="46"/>
        <v/>
      </c>
      <c r="DO48" s="12" t="str">
        <f t="shared" si="47"/>
        <v/>
      </c>
      <c r="DP48" s="12" t="str">
        <f t="shared" si="48"/>
        <v/>
      </c>
      <c r="DQ48" s="12" t="str">
        <f t="shared" si="49"/>
        <v/>
      </c>
      <c r="DR48" s="12" t="str">
        <f t="shared" si="50"/>
        <v/>
      </c>
      <c r="DS48" s="12" t="str">
        <f t="shared" si="51"/>
        <v/>
      </c>
      <c r="DT48" s="12" t="str">
        <f t="shared" si="52"/>
        <v/>
      </c>
      <c r="DU48" s="12" t="str">
        <f t="shared" si="53"/>
        <v/>
      </c>
      <c r="DV48" s="12" t="str">
        <f t="shared" si="54"/>
        <v/>
      </c>
      <c r="DW48" s="12" t="str">
        <f t="shared" si="55"/>
        <v/>
      </c>
      <c r="DX48" s="12" t="str">
        <f t="shared" si="56"/>
        <v/>
      </c>
      <c r="DY48" s="12" t="str">
        <f t="shared" si="57"/>
        <v/>
      </c>
      <c r="DZ48" s="12" t="str">
        <f t="shared" si="58"/>
        <v/>
      </c>
      <c r="EA48" s="12" t="str">
        <f t="shared" si="59"/>
        <v/>
      </c>
      <c r="EB48" s="12" t="str">
        <f t="shared" si="60"/>
        <v/>
      </c>
      <c r="EC48" s="12" t="str">
        <f t="shared" si="61"/>
        <v/>
      </c>
      <c r="ED48" s="12" t="str">
        <f t="shared" si="62"/>
        <v/>
      </c>
      <c r="EE48" s="12" t="str">
        <f t="shared" si="63"/>
        <v/>
      </c>
      <c r="EF48" s="12" t="str">
        <f t="shared" si="64"/>
        <v/>
      </c>
      <c r="EG48" s="12" t="str">
        <f t="shared" si="71"/>
        <v/>
      </c>
      <c r="EI48" s="12" t="str">
        <f t="shared" si="72"/>
        <v/>
      </c>
      <c r="EK48" s="93" t="str">
        <f t="shared" si="65"/>
        <v/>
      </c>
      <c r="EL48" s="96" t="str">
        <f t="shared" si="66"/>
        <v/>
      </c>
      <c r="EN48" s="93" t="str">
        <f t="shared" si="73"/>
        <v/>
      </c>
      <c r="EP48" s="12" t="str">
        <f>IF($EN48="", "", IF($EP$8=$EP$6, COUNTIF($EN$11:$EN$2510, "&gt;"&amp;$EN48)+1+COUNTIF($EN$11:$EN48, $EN48)-1, COUNTIF($EN$11:$EN$2510, "&lt;"&amp;$EN48)+1+COUNTIF($EN$11:$EN48, $EN48)-1))</f>
        <v/>
      </c>
    </row>
    <row r="49" spans="1:146" x14ac:dyDescent="0.55000000000000004">
      <c r="A49" s="8"/>
      <c r="B49" s="330"/>
      <c r="C49" s="331"/>
      <c r="D49" s="331"/>
      <c r="E49" s="331"/>
      <c r="F49" s="332"/>
      <c r="G49" s="332"/>
      <c r="H49" s="333"/>
      <c r="I49" s="334"/>
      <c r="J49" s="334"/>
      <c r="K49" s="335"/>
      <c r="L49" s="336"/>
      <c r="M49" s="337"/>
      <c r="N49" s="338"/>
      <c r="O49" s="339"/>
      <c r="P49" s="340"/>
      <c r="Q49" s="340"/>
      <c r="R49" s="340"/>
      <c r="S49" s="340"/>
      <c r="T49" s="340"/>
      <c r="U49" s="340"/>
      <c r="V49" s="340"/>
      <c r="W49" s="340"/>
      <c r="X49" s="340"/>
      <c r="Y49" s="340"/>
      <c r="Z49" s="340"/>
      <c r="AA49" s="340"/>
      <c r="AB49" s="340"/>
      <c r="AC49" s="340"/>
      <c r="AD49" s="340"/>
      <c r="AE49" s="340"/>
      <c r="AF49" s="340"/>
      <c r="AG49" s="340"/>
      <c r="AH49" s="340"/>
      <c r="AI49" s="340"/>
      <c r="AJ49" s="340"/>
      <c r="AK49" s="340"/>
      <c r="AL49" s="340"/>
      <c r="AM49" s="340"/>
      <c r="AN49" s="340"/>
      <c r="AO49" s="340"/>
      <c r="AP49" s="340"/>
      <c r="AQ49" s="340"/>
      <c r="AR49" s="340"/>
      <c r="AS49" s="340"/>
      <c r="AT49" s="340"/>
      <c r="AU49" s="340"/>
      <c r="AV49" s="340"/>
      <c r="AW49" s="340"/>
      <c r="AX49" s="340"/>
      <c r="AY49" s="340"/>
      <c r="AZ49" s="340"/>
      <c r="BA49" s="340"/>
      <c r="BB49" s="340"/>
      <c r="BC49" s="341"/>
      <c r="BD49" s="8"/>
      <c r="BG49" s="12" t="str">
        <f t="shared" si="67"/>
        <v/>
      </c>
      <c r="BO49" s="21" t="str">
        <f t="shared" si="6"/>
        <v/>
      </c>
      <c r="BP49" s="26" t="str">
        <f t="shared" si="7"/>
        <v/>
      </c>
      <c r="BQ49" s="26" t="str">
        <f t="shared" si="8"/>
        <v/>
      </c>
      <c r="BR49" s="26" t="str">
        <f t="shared" si="9"/>
        <v/>
      </c>
      <c r="BS49" s="26" t="str">
        <f t="shared" si="10"/>
        <v/>
      </c>
      <c r="BT49" s="26" t="str">
        <f t="shared" si="68"/>
        <v/>
      </c>
      <c r="BU49" s="26" t="str">
        <f t="shared" si="11"/>
        <v/>
      </c>
      <c r="BV49" s="26" t="str">
        <f t="shared" si="12"/>
        <v/>
      </c>
      <c r="BW49" s="26" t="str">
        <f t="shared" si="69"/>
        <v/>
      </c>
      <c r="BX49" s="15"/>
      <c r="BY49" s="15"/>
      <c r="BZ49" s="26" t="str">
        <f t="shared" si="13"/>
        <v/>
      </c>
      <c r="CA49" s="26" t="str">
        <f t="shared" si="14"/>
        <v/>
      </c>
      <c r="CB49" s="22" t="str">
        <f t="shared" si="15"/>
        <v/>
      </c>
      <c r="CI49" s="12" t="str">
        <f t="shared" si="16"/>
        <v/>
      </c>
      <c r="CJ49" s="12" t="str">
        <f t="shared" si="17"/>
        <v/>
      </c>
      <c r="CK49" s="12" t="str">
        <f t="shared" si="18"/>
        <v/>
      </c>
      <c r="CL49" s="12" t="str">
        <f t="shared" si="19"/>
        <v/>
      </c>
      <c r="CM49" s="12" t="str">
        <f t="shared" si="70"/>
        <v/>
      </c>
      <c r="CN49" s="12" t="str">
        <f t="shared" si="20"/>
        <v/>
      </c>
      <c r="CO49" s="12" t="str">
        <f t="shared" si="21"/>
        <v/>
      </c>
      <c r="CP49" s="12" t="str">
        <f t="shared" si="22"/>
        <v/>
      </c>
      <c r="CQ49" s="12" t="str">
        <f t="shared" si="23"/>
        <v/>
      </c>
      <c r="CR49" s="12" t="str">
        <f t="shared" si="24"/>
        <v/>
      </c>
      <c r="CS49" s="12" t="str">
        <f t="shared" si="25"/>
        <v/>
      </c>
      <c r="CT49" s="12" t="str">
        <f t="shared" si="26"/>
        <v/>
      </c>
      <c r="CU49" s="12" t="str">
        <f t="shared" si="27"/>
        <v/>
      </c>
      <c r="CV49" s="12" t="str">
        <f t="shared" si="28"/>
        <v/>
      </c>
      <c r="CW49" s="12" t="str">
        <f t="shared" si="29"/>
        <v/>
      </c>
      <c r="CX49" s="12" t="str">
        <f t="shared" si="30"/>
        <v/>
      </c>
      <c r="CY49" s="12" t="str">
        <f t="shared" si="31"/>
        <v/>
      </c>
      <c r="CZ49" s="12" t="str">
        <f t="shared" si="32"/>
        <v/>
      </c>
      <c r="DA49" s="12" t="str">
        <f t="shared" si="33"/>
        <v/>
      </c>
      <c r="DB49" s="12" t="str">
        <f t="shared" si="34"/>
        <v/>
      </c>
      <c r="DC49" s="12" t="str">
        <f t="shared" si="35"/>
        <v/>
      </c>
      <c r="DD49" s="12" t="str">
        <f t="shared" si="36"/>
        <v/>
      </c>
      <c r="DE49" s="12" t="str">
        <f t="shared" si="37"/>
        <v/>
      </c>
      <c r="DF49" s="12" t="str">
        <f t="shared" si="38"/>
        <v/>
      </c>
      <c r="DG49" s="12" t="str">
        <f t="shared" si="39"/>
        <v/>
      </c>
      <c r="DH49" s="12" t="str">
        <f t="shared" si="40"/>
        <v/>
      </c>
      <c r="DI49" s="12" t="str">
        <f t="shared" si="41"/>
        <v/>
      </c>
      <c r="DJ49" s="12" t="str">
        <f t="shared" si="42"/>
        <v/>
      </c>
      <c r="DK49" s="12" t="str">
        <f t="shared" si="43"/>
        <v/>
      </c>
      <c r="DL49" s="12" t="str">
        <f t="shared" si="44"/>
        <v/>
      </c>
      <c r="DM49" s="12" t="str">
        <f t="shared" si="45"/>
        <v/>
      </c>
      <c r="DN49" s="12" t="str">
        <f t="shared" si="46"/>
        <v/>
      </c>
      <c r="DO49" s="12" t="str">
        <f t="shared" si="47"/>
        <v/>
      </c>
      <c r="DP49" s="12" t="str">
        <f t="shared" si="48"/>
        <v/>
      </c>
      <c r="DQ49" s="12" t="str">
        <f t="shared" si="49"/>
        <v/>
      </c>
      <c r="DR49" s="12" t="str">
        <f t="shared" si="50"/>
        <v/>
      </c>
      <c r="DS49" s="12" t="str">
        <f t="shared" si="51"/>
        <v/>
      </c>
      <c r="DT49" s="12" t="str">
        <f t="shared" si="52"/>
        <v/>
      </c>
      <c r="DU49" s="12" t="str">
        <f t="shared" si="53"/>
        <v/>
      </c>
      <c r="DV49" s="12" t="str">
        <f t="shared" si="54"/>
        <v/>
      </c>
      <c r="DW49" s="12" t="str">
        <f t="shared" si="55"/>
        <v/>
      </c>
      <c r="DX49" s="12" t="str">
        <f t="shared" si="56"/>
        <v/>
      </c>
      <c r="DY49" s="12" t="str">
        <f t="shared" si="57"/>
        <v/>
      </c>
      <c r="DZ49" s="12" t="str">
        <f t="shared" si="58"/>
        <v/>
      </c>
      <c r="EA49" s="12" t="str">
        <f t="shared" si="59"/>
        <v/>
      </c>
      <c r="EB49" s="12" t="str">
        <f t="shared" si="60"/>
        <v/>
      </c>
      <c r="EC49" s="12" t="str">
        <f t="shared" si="61"/>
        <v/>
      </c>
      <c r="ED49" s="12" t="str">
        <f t="shared" si="62"/>
        <v/>
      </c>
      <c r="EE49" s="12" t="str">
        <f t="shared" si="63"/>
        <v/>
      </c>
      <c r="EF49" s="12" t="str">
        <f t="shared" si="64"/>
        <v/>
      </c>
      <c r="EG49" s="12" t="str">
        <f t="shared" si="71"/>
        <v/>
      </c>
      <c r="EI49" s="12" t="str">
        <f t="shared" si="72"/>
        <v/>
      </c>
      <c r="EK49" s="93" t="str">
        <f t="shared" si="65"/>
        <v/>
      </c>
      <c r="EL49" s="96" t="str">
        <f t="shared" si="66"/>
        <v/>
      </c>
      <c r="EN49" s="93" t="str">
        <f t="shared" si="73"/>
        <v/>
      </c>
      <c r="EP49" s="12" t="str">
        <f>IF($EN49="", "", IF($EP$8=$EP$6, COUNTIF($EN$11:$EN$2510, "&gt;"&amp;$EN49)+1+COUNTIF($EN$11:$EN49, $EN49)-1, COUNTIF($EN$11:$EN$2510, "&lt;"&amp;$EN49)+1+COUNTIF($EN$11:$EN49, $EN49)-1))</f>
        <v/>
      </c>
    </row>
    <row r="50" spans="1:146" x14ac:dyDescent="0.55000000000000004">
      <c r="A50" s="8"/>
      <c r="B50" s="330"/>
      <c r="C50" s="331"/>
      <c r="D50" s="331"/>
      <c r="E50" s="331"/>
      <c r="F50" s="332"/>
      <c r="G50" s="332"/>
      <c r="H50" s="333"/>
      <c r="I50" s="334"/>
      <c r="J50" s="334"/>
      <c r="K50" s="335"/>
      <c r="L50" s="336"/>
      <c r="M50" s="337"/>
      <c r="N50" s="338"/>
      <c r="O50" s="339"/>
      <c r="P50" s="340"/>
      <c r="Q50" s="340"/>
      <c r="R50" s="340"/>
      <c r="S50" s="340"/>
      <c r="T50" s="340"/>
      <c r="U50" s="340"/>
      <c r="V50" s="340"/>
      <c r="W50" s="340"/>
      <c r="X50" s="340"/>
      <c r="Y50" s="340"/>
      <c r="Z50" s="340"/>
      <c r="AA50" s="340"/>
      <c r="AB50" s="340"/>
      <c r="AC50" s="340"/>
      <c r="AD50" s="340"/>
      <c r="AE50" s="340"/>
      <c r="AF50" s="340"/>
      <c r="AG50" s="340"/>
      <c r="AH50" s="340"/>
      <c r="AI50" s="340"/>
      <c r="AJ50" s="340"/>
      <c r="AK50" s="340"/>
      <c r="AL50" s="340"/>
      <c r="AM50" s="340"/>
      <c r="AN50" s="340"/>
      <c r="AO50" s="340"/>
      <c r="AP50" s="340"/>
      <c r="AQ50" s="340"/>
      <c r="AR50" s="340"/>
      <c r="AS50" s="340"/>
      <c r="AT50" s="340"/>
      <c r="AU50" s="340"/>
      <c r="AV50" s="340"/>
      <c r="AW50" s="340"/>
      <c r="AX50" s="340"/>
      <c r="AY50" s="340"/>
      <c r="AZ50" s="340"/>
      <c r="BA50" s="340"/>
      <c r="BB50" s="340"/>
      <c r="BC50" s="341"/>
      <c r="BD50" s="8"/>
      <c r="BG50" s="12" t="str">
        <f t="shared" si="67"/>
        <v/>
      </c>
      <c r="BO50" s="21" t="str">
        <f t="shared" si="6"/>
        <v/>
      </c>
      <c r="BP50" s="26" t="str">
        <f t="shared" si="7"/>
        <v/>
      </c>
      <c r="BQ50" s="26" t="str">
        <f t="shared" si="8"/>
        <v/>
      </c>
      <c r="BR50" s="26" t="str">
        <f t="shared" si="9"/>
        <v/>
      </c>
      <c r="BS50" s="26" t="str">
        <f t="shared" si="10"/>
        <v/>
      </c>
      <c r="BT50" s="26" t="str">
        <f t="shared" si="68"/>
        <v/>
      </c>
      <c r="BU50" s="26" t="str">
        <f t="shared" si="11"/>
        <v/>
      </c>
      <c r="BV50" s="26" t="str">
        <f t="shared" si="12"/>
        <v/>
      </c>
      <c r="BW50" s="26" t="str">
        <f t="shared" si="69"/>
        <v/>
      </c>
      <c r="BX50" s="15"/>
      <c r="BY50" s="15"/>
      <c r="BZ50" s="26" t="str">
        <f t="shared" si="13"/>
        <v/>
      </c>
      <c r="CA50" s="26" t="str">
        <f t="shared" si="14"/>
        <v/>
      </c>
      <c r="CB50" s="22" t="str">
        <f t="shared" si="15"/>
        <v/>
      </c>
      <c r="CI50" s="12" t="str">
        <f t="shared" si="16"/>
        <v/>
      </c>
      <c r="CJ50" s="12" t="str">
        <f t="shared" si="17"/>
        <v/>
      </c>
      <c r="CK50" s="12" t="str">
        <f t="shared" si="18"/>
        <v/>
      </c>
      <c r="CL50" s="12" t="str">
        <f t="shared" si="19"/>
        <v/>
      </c>
      <c r="CM50" s="12" t="str">
        <f t="shared" si="70"/>
        <v/>
      </c>
      <c r="CN50" s="12" t="str">
        <f t="shared" si="20"/>
        <v/>
      </c>
      <c r="CO50" s="12" t="str">
        <f t="shared" si="21"/>
        <v/>
      </c>
      <c r="CP50" s="12" t="str">
        <f t="shared" si="22"/>
        <v/>
      </c>
      <c r="CQ50" s="12" t="str">
        <f t="shared" si="23"/>
        <v/>
      </c>
      <c r="CR50" s="12" t="str">
        <f t="shared" si="24"/>
        <v/>
      </c>
      <c r="CS50" s="12" t="str">
        <f t="shared" si="25"/>
        <v/>
      </c>
      <c r="CT50" s="12" t="str">
        <f t="shared" si="26"/>
        <v/>
      </c>
      <c r="CU50" s="12" t="str">
        <f t="shared" si="27"/>
        <v/>
      </c>
      <c r="CV50" s="12" t="str">
        <f t="shared" si="28"/>
        <v/>
      </c>
      <c r="CW50" s="12" t="str">
        <f t="shared" si="29"/>
        <v/>
      </c>
      <c r="CX50" s="12" t="str">
        <f t="shared" si="30"/>
        <v/>
      </c>
      <c r="CY50" s="12" t="str">
        <f t="shared" si="31"/>
        <v/>
      </c>
      <c r="CZ50" s="12" t="str">
        <f t="shared" si="32"/>
        <v/>
      </c>
      <c r="DA50" s="12" t="str">
        <f t="shared" si="33"/>
        <v/>
      </c>
      <c r="DB50" s="12" t="str">
        <f t="shared" si="34"/>
        <v/>
      </c>
      <c r="DC50" s="12" t="str">
        <f t="shared" si="35"/>
        <v/>
      </c>
      <c r="DD50" s="12" t="str">
        <f t="shared" si="36"/>
        <v/>
      </c>
      <c r="DE50" s="12" t="str">
        <f t="shared" si="37"/>
        <v/>
      </c>
      <c r="DF50" s="12" t="str">
        <f t="shared" si="38"/>
        <v/>
      </c>
      <c r="DG50" s="12" t="str">
        <f t="shared" si="39"/>
        <v/>
      </c>
      <c r="DH50" s="12" t="str">
        <f t="shared" si="40"/>
        <v/>
      </c>
      <c r="DI50" s="12" t="str">
        <f t="shared" si="41"/>
        <v/>
      </c>
      <c r="DJ50" s="12" t="str">
        <f t="shared" si="42"/>
        <v/>
      </c>
      <c r="DK50" s="12" t="str">
        <f t="shared" si="43"/>
        <v/>
      </c>
      <c r="DL50" s="12" t="str">
        <f t="shared" si="44"/>
        <v/>
      </c>
      <c r="DM50" s="12" t="str">
        <f t="shared" si="45"/>
        <v/>
      </c>
      <c r="DN50" s="12" t="str">
        <f t="shared" si="46"/>
        <v/>
      </c>
      <c r="DO50" s="12" t="str">
        <f t="shared" si="47"/>
        <v/>
      </c>
      <c r="DP50" s="12" t="str">
        <f t="shared" si="48"/>
        <v/>
      </c>
      <c r="DQ50" s="12" t="str">
        <f t="shared" si="49"/>
        <v/>
      </c>
      <c r="DR50" s="12" t="str">
        <f t="shared" si="50"/>
        <v/>
      </c>
      <c r="DS50" s="12" t="str">
        <f t="shared" si="51"/>
        <v/>
      </c>
      <c r="DT50" s="12" t="str">
        <f t="shared" si="52"/>
        <v/>
      </c>
      <c r="DU50" s="12" t="str">
        <f t="shared" si="53"/>
        <v/>
      </c>
      <c r="DV50" s="12" t="str">
        <f t="shared" si="54"/>
        <v/>
      </c>
      <c r="DW50" s="12" t="str">
        <f t="shared" si="55"/>
        <v/>
      </c>
      <c r="DX50" s="12" t="str">
        <f t="shared" si="56"/>
        <v/>
      </c>
      <c r="DY50" s="12" t="str">
        <f t="shared" si="57"/>
        <v/>
      </c>
      <c r="DZ50" s="12" t="str">
        <f t="shared" si="58"/>
        <v/>
      </c>
      <c r="EA50" s="12" t="str">
        <f t="shared" si="59"/>
        <v/>
      </c>
      <c r="EB50" s="12" t="str">
        <f t="shared" si="60"/>
        <v/>
      </c>
      <c r="EC50" s="12" t="str">
        <f t="shared" si="61"/>
        <v/>
      </c>
      <c r="ED50" s="12" t="str">
        <f t="shared" si="62"/>
        <v/>
      </c>
      <c r="EE50" s="12" t="str">
        <f t="shared" si="63"/>
        <v/>
      </c>
      <c r="EF50" s="12" t="str">
        <f t="shared" si="64"/>
        <v/>
      </c>
      <c r="EG50" s="12" t="str">
        <f t="shared" si="71"/>
        <v/>
      </c>
      <c r="EI50" s="12" t="str">
        <f t="shared" si="72"/>
        <v/>
      </c>
      <c r="EK50" s="93" t="str">
        <f t="shared" si="65"/>
        <v/>
      </c>
      <c r="EL50" s="96" t="str">
        <f t="shared" si="66"/>
        <v/>
      </c>
      <c r="EN50" s="93" t="str">
        <f t="shared" si="73"/>
        <v/>
      </c>
      <c r="EP50" s="12" t="str">
        <f>IF($EN50="", "", IF($EP$8=$EP$6, COUNTIF($EN$11:$EN$2510, "&gt;"&amp;$EN50)+1+COUNTIF($EN$11:$EN50, $EN50)-1, COUNTIF($EN$11:$EN$2510, "&lt;"&amp;$EN50)+1+COUNTIF($EN$11:$EN50, $EN50)-1))</f>
        <v/>
      </c>
    </row>
    <row r="51" spans="1:146" x14ac:dyDescent="0.55000000000000004">
      <c r="A51" s="8"/>
      <c r="B51" s="330"/>
      <c r="C51" s="331"/>
      <c r="D51" s="331"/>
      <c r="E51" s="331"/>
      <c r="F51" s="332"/>
      <c r="G51" s="332"/>
      <c r="H51" s="333"/>
      <c r="I51" s="334"/>
      <c r="J51" s="334"/>
      <c r="K51" s="335"/>
      <c r="L51" s="336"/>
      <c r="M51" s="337"/>
      <c r="N51" s="338"/>
      <c r="O51" s="339"/>
      <c r="P51" s="340"/>
      <c r="Q51" s="340"/>
      <c r="R51" s="340"/>
      <c r="S51" s="340"/>
      <c r="T51" s="340"/>
      <c r="U51" s="340"/>
      <c r="V51" s="340"/>
      <c r="W51" s="340"/>
      <c r="X51" s="340"/>
      <c r="Y51" s="340"/>
      <c r="Z51" s="340"/>
      <c r="AA51" s="340"/>
      <c r="AB51" s="340"/>
      <c r="AC51" s="340"/>
      <c r="AD51" s="340"/>
      <c r="AE51" s="340"/>
      <c r="AF51" s="340"/>
      <c r="AG51" s="340"/>
      <c r="AH51" s="340"/>
      <c r="AI51" s="340"/>
      <c r="AJ51" s="340"/>
      <c r="AK51" s="340"/>
      <c r="AL51" s="340"/>
      <c r="AM51" s="340"/>
      <c r="AN51" s="340"/>
      <c r="AO51" s="340"/>
      <c r="AP51" s="340"/>
      <c r="AQ51" s="340"/>
      <c r="AR51" s="340"/>
      <c r="AS51" s="340"/>
      <c r="AT51" s="340"/>
      <c r="AU51" s="340"/>
      <c r="AV51" s="340"/>
      <c r="AW51" s="340"/>
      <c r="AX51" s="340"/>
      <c r="AY51" s="340"/>
      <c r="AZ51" s="340"/>
      <c r="BA51" s="340"/>
      <c r="BB51" s="340"/>
      <c r="BC51" s="341"/>
      <c r="BD51" s="8"/>
      <c r="BG51" s="12" t="str">
        <f t="shared" si="67"/>
        <v/>
      </c>
      <c r="BO51" s="21" t="str">
        <f t="shared" si="6"/>
        <v/>
      </c>
      <c r="BP51" s="26" t="str">
        <f t="shared" si="7"/>
        <v/>
      </c>
      <c r="BQ51" s="26" t="str">
        <f t="shared" si="8"/>
        <v/>
      </c>
      <c r="BR51" s="26" t="str">
        <f t="shared" si="9"/>
        <v/>
      </c>
      <c r="BS51" s="26" t="str">
        <f t="shared" si="10"/>
        <v/>
      </c>
      <c r="BT51" s="26" t="str">
        <f t="shared" si="68"/>
        <v/>
      </c>
      <c r="BU51" s="26" t="str">
        <f t="shared" si="11"/>
        <v/>
      </c>
      <c r="BV51" s="26" t="str">
        <f t="shared" si="12"/>
        <v/>
      </c>
      <c r="BW51" s="26" t="str">
        <f t="shared" si="69"/>
        <v/>
      </c>
      <c r="BX51" s="15"/>
      <c r="BY51" s="15"/>
      <c r="BZ51" s="26" t="str">
        <f t="shared" si="13"/>
        <v/>
      </c>
      <c r="CA51" s="26" t="str">
        <f t="shared" si="14"/>
        <v/>
      </c>
      <c r="CB51" s="22" t="str">
        <f t="shared" si="15"/>
        <v/>
      </c>
      <c r="CI51" s="12" t="str">
        <f t="shared" si="16"/>
        <v/>
      </c>
      <c r="CJ51" s="12" t="str">
        <f t="shared" si="17"/>
        <v/>
      </c>
      <c r="CK51" s="12" t="str">
        <f t="shared" si="18"/>
        <v/>
      </c>
      <c r="CL51" s="12" t="str">
        <f t="shared" si="19"/>
        <v/>
      </c>
      <c r="CM51" s="12" t="str">
        <f t="shared" si="70"/>
        <v/>
      </c>
      <c r="CN51" s="12" t="str">
        <f t="shared" si="20"/>
        <v/>
      </c>
      <c r="CO51" s="12" t="str">
        <f t="shared" si="21"/>
        <v/>
      </c>
      <c r="CP51" s="12" t="str">
        <f t="shared" si="22"/>
        <v/>
      </c>
      <c r="CQ51" s="12" t="str">
        <f t="shared" si="23"/>
        <v/>
      </c>
      <c r="CR51" s="12" t="str">
        <f t="shared" si="24"/>
        <v/>
      </c>
      <c r="CS51" s="12" t="str">
        <f t="shared" si="25"/>
        <v/>
      </c>
      <c r="CT51" s="12" t="str">
        <f t="shared" si="26"/>
        <v/>
      </c>
      <c r="CU51" s="12" t="str">
        <f t="shared" si="27"/>
        <v/>
      </c>
      <c r="CV51" s="12" t="str">
        <f t="shared" si="28"/>
        <v/>
      </c>
      <c r="CW51" s="12" t="str">
        <f t="shared" si="29"/>
        <v/>
      </c>
      <c r="CX51" s="12" t="str">
        <f t="shared" si="30"/>
        <v/>
      </c>
      <c r="CY51" s="12" t="str">
        <f t="shared" si="31"/>
        <v/>
      </c>
      <c r="CZ51" s="12" t="str">
        <f t="shared" si="32"/>
        <v/>
      </c>
      <c r="DA51" s="12" t="str">
        <f t="shared" si="33"/>
        <v/>
      </c>
      <c r="DB51" s="12" t="str">
        <f t="shared" si="34"/>
        <v/>
      </c>
      <c r="DC51" s="12" t="str">
        <f t="shared" si="35"/>
        <v/>
      </c>
      <c r="DD51" s="12" t="str">
        <f t="shared" si="36"/>
        <v/>
      </c>
      <c r="DE51" s="12" t="str">
        <f t="shared" si="37"/>
        <v/>
      </c>
      <c r="DF51" s="12" t="str">
        <f t="shared" si="38"/>
        <v/>
      </c>
      <c r="DG51" s="12" t="str">
        <f t="shared" si="39"/>
        <v/>
      </c>
      <c r="DH51" s="12" t="str">
        <f t="shared" si="40"/>
        <v/>
      </c>
      <c r="DI51" s="12" t="str">
        <f t="shared" si="41"/>
        <v/>
      </c>
      <c r="DJ51" s="12" t="str">
        <f t="shared" si="42"/>
        <v/>
      </c>
      <c r="DK51" s="12" t="str">
        <f t="shared" si="43"/>
        <v/>
      </c>
      <c r="DL51" s="12" t="str">
        <f t="shared" si="44"/>
        <v/>
      </c>
      <c r="DM51" s="12" t="str">
        <f t="shared" si="45"/>
        <v/>
      </c>
      <c r="DN51" s="12" t="str">
        <f t="shared" si="46"/>
        <v/>
      </c>
      <c r="DO51" s="12" t="str">
        <f t="shared" si="47"/>
        <v/>
      </c>
      <c r="DP51" s="12" t="str">
        <f t="shared" si="48"/>
        <v/>
      </c>
      <c r="DQ51" s="12" t="str">
        <f t="shared" si="49"/>
        <v/>
      </c>
      <c r="DR51" s="12" t="str">
        <f t="shared" si="50"/>
        <v/>
      </c>
      <c r="DS51" s="12" t="str">
        <f t="shared" si="51"/>
        <v/>
      </c>
      <c r="DT51" s="12" t="str">
        <f t="shared" si="52"/>
        <v/>
      </c>
      <c r="DU51" s="12" t="str">
        <f t="shared" si="53"/>
        <v/>
      </c>
      <c r="DV51" s="12" t="str">
        <f t="shared" si="54"/>
        <v/>
      </c>
      <c r="DW51" s="12" t="str">
        <f t="shared" si="55"/>
        <v/>
      </c>
      <c r="DX51" s="12" t="str">
        <f t="shared" si="56"/>
        <v/>
      </c>
      <c r="DY51" s="12" t="str">
        <f t="shared" si="57"/>
        <v/>
      </c>
      <c r="DZ51" s="12" t="str">
        <f t="shared" si="58"/>
        <v/>
      </c>
      <c r="EA51" s="12" t="str">
        <f t="shared" si="59"/>
        <v/>
      </c>
      <c r="EB51" s="12" t="str">
        <f t="shared" si="60"/>
        <v/>
      </c>
      <c r="EC51" s="12" t="str">
        <f t="shared" si="61"/>
        <v/>
      </c>
      <c r="ED51" s="12" t="str">
        <f t="shared" si="62"/>
        <v/>
      </c>
      <c r="EE51" s="12" t="str">
        <f t="shared" si="63"/>
        <v/>
      </c>
      <c r="EF51" s="12" t="str">
        <f t="shared" si="64"/>
        <v/>
      </c>
      <c r="EG51" s="12" t="str">
        <f t="shared" si="71"/>
        <v/>
      </c>
      <c r="EI51" s="12" t="str">
        <f t="shared" si="72"/>
        <v/>
      </c>
      <c r="EK51" s="93" t="str">
        <f t="shared" si="65"/>
        <v/>
      </c>
      <c r="EL51" s="96" t="str">
        <f t="shared" si="66"/>
        <v/>
      </c>
      <c r="EN51" s="93" t="str">
        <f t="shared" si="73"/>
        <v/>
      </c>
      <c r="EP51" s="12" t="str">
        <f>IF($EN51="", "", IF($EP$8=$EP$6, COUNTIF($EN$11:$EN$2510, "&gt;"&amp;$EN51)+1+COUNTIF($EN$11:$EN51, $EN51)-1, COUNTIF($EN$11:$EN$2510, "&lt;"&amp;$EN51)+1+COUNTIF($EN$11:$EN51, $EN51)-1))</f>
        <v/>
      </c>
    </row>
    <row r="52" spans="1:146" x14ac:dyDescent="0.55000000000000004">
      <c r="A52" s="8"/>
      <c r="B52" s="330"/>
      <c r="C52" s="331"/>
      <c r="D52" s="331"/>
      <c r="E52" s="331"/>
      <c r="F52" s="332"/>
      <c r="G52" s="332"/>
      <c r="H52" s="333"/>
      <c r="I52" s="334"/>
      <c r="J52" s="334"/>
      <c r="K52" s="335"/>
      <c r="L52" s="336"/>
      <c r="M52" s="337"/>
      <c r="N52" s="338"/>
      <c r="O52" s="339"/>
      <c r="P52" s="340"/>
      <c r="Q52" s="340"/>
      <c r="R52" s="340"/>
      <c r="S52" s="340"/>
      <c r="T52" s="340"/>
      <c r="U52" s="340"/>
      <c r="V52" s="340"/>
      <c r="W52" s="340"/>
      <c r="X52" s="340"/>
      <c r="Y52" s="340"/>
      <c r="Z52" s="340"/>
      <c r="AA52" s="340"/>
      <c r="AB52" s="340"/>
      <c r="AC52" s="340"/>
      <c r="AD52" s="340"/>
      <c r="AE52" s="340"/>
      <c r="AF52" s="340"/>
      <c r="AG52" s="340"/>
      <c r="AH52" s="340"/>
      <c r="AI52" s="340"/>
      <c r="AJ52" s="340"/>
      <c r="AK52" s="340"/>
      <c r="AL52" s="340"/>
      <c r="AM52" s="340"/>
      <c r="AN52" s="340"/>
      <c r="AO52" s="340"/>
      <c r="AP52" s="340"/>
      <c r="AQ52" s="340"/>
      <c r="AR52" s="340"/>
      <c r="AS52" s="340"/>
      <c r="AT52" s="340"/>
      <c r="AU52" s="340"/>
      <c r="AV52" s="340"/>
      <c r="AW52" s="340"/>
      <c r="AX52" s="340"/>
      <c r="AY52" s="340"/>
      <c r="AZ52" s="340"/>
      <c r="BA52" s="340"/>
      <c r="BB52" s="340"/>
      <c r="BC52" s="341"/>
      <c r="BD52" s="8"/>
      <c r="BG52" s="12" t="str">
        <f t="shared" si="67"/>
        <v/>
      </c>
      <c r="BO52" s="21" t="str">
        <f t="shared" si="6"/>
        <v/>
      </c>
      <c r="BP52" s="26" t="str">
        <f t="shared" si="7"/>
        <v/>
      </c>
      <c r="BQ52" s="26" t="str">
        <f t="shared" si="8"/>
        <v/>
      </c>
      <c r="BR52" s="26" t="str">
        <f t="shared" si="9"/>
        <v/>
      </c>
      <c r="BS52" s="26" t="str">
        <f t="shared" si="10"/>
        <v/>
      </c>
      <c r="BT52" s="26" t="str">
        <f t="shared" si="68"/>
        <v/>
      </c>
      <c r="BU52" s="26" t="str">
        <f t="shared" si="11"/>
        <v/>
      </c>
      <c r="BV52" s="26" t="str">
        <f t="shared" si="12"/>
        <v/>
      </c>
      <c r="BW52" s="26" t="str">
        <f t="shared" si="69"/>
        <v/>
      </c>
      <c r="BX52" s="15"/>
      <c r="BY52" s="15"/>
      <c r="BZ52" s="26" t="str">
        <f t="shared" si="13"/>
        <v/>
      </c>
      <c r="CA52" s="26" t="str">
        <f t="shared" si="14"/>
        <v/>
      </c>
      <c r="CB52" s="22" t="str">
        <f t="shared" si="15"/>
        <v/>
      </c>
      <c r="CI52" s="12" t="str">
        <f t="shared" si="16"/>
        <v/>
      </c>
      <c r="CJ52" s="12" t="str">
        <f t="shared" si="17"/>
        <v/>
      </c>
      <c r="CK52" s="12" t="str">
        <f t="shared" si="18"/>
        <v/>
      </c>
      <c r="CL52" s="12" t="str">
        <f t="shared" si="19"/>
        <v/>
      </c>
      <c r="CM52" s="12" t="str">
        <f t="shared" si="70"/>
        <v/>
      </c>
      <c r="CN52" s="12" t="str">
        <f t="shared" si="20"/>
        <v/>
      </c>
      <c r="CO52" s="12" t="str">
        <f t="shared" si="21"/>
        <v/>
      </c>
      <c r="CP52" s="12" t="str">
        <f t="shared" si="22"/>
        <v/>
      </c>
      <c r="CQ52" s="12" t="str">
        <f t="shared" si="23"/>
        <v/>
      </c>
      <c r="CR52" s="12" t="str">
        <f t="shared" si="24"/>
        <v/>
      </c>
      <c r="CS52" s="12" t="str">
        <f t="shared" si="25"/>
        <v/>
      </c>
      <c r="CT52" s="12" t="str">
        <f t="shared" si="26"/>
        <v/>
      </c>
      <c r="CU52" s="12" t="str">
        <f t="shared" si="27"/>
        <v/>
      </c>
      <c r="CV52" s="12" t="str">
        <f t="shared" si="28"/>
        <v/>
      </c>
      <c r="CW52" s="12" t="str">
        <f t="shared" si="29"/>
        <v/>
      </c>
      <c r="CX52" s="12" t="str">
        <f t="shared" si="30"/>
        <v/>
      </c>
      <c r="CY52" s="12" t="str">
        <f t="shared" si="31"/>
        <v/>
      </c>
      <c r="CZ52" s="12" t="str">
        <f t="shared" si="32"/>
        <v/>
      </c>
      <c r="DA52" s="12" t="str">
        <f t="shared" si="33"/>
        <v/>
      </c>
      <c r="DB52" s="12" t="str">
        <f t="shared" si="34"/>
        <v/>
      </c>
      <c r="DC52" s="12" t="str">
        <f t="shared" si="35"/>
        <v/>
      </c>
      <c r="DD52" s="12" t="str">
        <f t="shared" si="36"/>
        <v/>
      </c>
      <c r="DE52" s="12" t="str">
        <f t="shared" si="37"/>
        <v/>
      </c>
      <c r="DF52" s="12" t="str">
        <f t="shared" si="38"/>
        <v/>
      </c>
      <c r="DG52" s="12" t="str">
        <f t="shared" si="39"/>
        <v/>
      </c>
      <c r="DH52" s="12" t="str">
        <f t="shared" si="40"/>
        <v/>
      </c>
      <c r="DI52" s="12" t="str">
        <f t="shared" si="41"/>
        <v/>
      </c>
      <c r="DJ52" s="12" t="str">
        <f t="shared" si="42"/>
        <v/>
      </c>
      <c r="DK52" s="12" t="str">
        <f t="shared" si="43"/>
        <v/>
      </c>
      <c r="DL52" s="12" t="str">
        <f t="shared" si="44"/>
        <v/>
      </c>
      <c r="DM52" s="12" t="str">
        <f t="shared" si="45"/>
        <v/>
      </c>
      <c r="DN52" s="12" t="str">
        <f t="shared" si="46"/>
        <v/>
      </c>
      <c r="DO52" s="12" t="str">
        <f t="shared" si="47"/>
        <v/>
      </c>
      <c r="DP52" s="12" t="str">
        <f t="shared" si="48"/>
        <v/>
      </c>
      <c r="DQ52" s="12" t="str">
        <f t="shared" si="49"/>
        <v/>
      </c>
      <c r="DR52" s="12" t="str">
        <f t="shared" si="50"/>
        <v/>
      </c>
      <c r="DS52" s="12" t="str">
        <f t="shared" si="51"/>
        <v/>
      </c>
      <c r="DT52" s="12" t="str">
        <f t="shared" si="52"/>
        <v/>
      </c>
      <c r="DU52" s="12" t="str">
        <f t="shared" si="53"/>
        <v/>
      </c>
      <c r="DV52" s="12" t="str">
        <f t="shared" si="54"/>
        <v/>
      </c>
      <c r="DW52" s="12" t="str">
        <f t="shared" si="55"/>
        <v/>
      </c>
      <c r="DX52" s="12" t="str">
        <f t="shared" si="56"/>
        <v/>
      </c>
      <c r="DY52" s="12" t="str">
        <f t="shared" si="57"/>
        <v/>
      </c>
      <c r="DZ52" s="12" t="str">
        <f t="shared" si="58"/>
        <v/>
      </c>
      <c r="EA52" s="12" t="str">
        <f t="shared" si="59"/>
        <v/>
      </c>
      <c r="EB52" s="12" t="str">
        <f t="shared" si="60"/>
        <v/>
      </c>
      <c r="EC52" s="12" t="str">
        <f t="shared" si="61"/>
        <v/>
      </c>
      <c r="ED52" s="12" t="str">
        <f t="shared" si="62"/>
        <v/>
      </c>
      <c r="EE52" s="12" t="str">
        <f t="shared" si="63"/>
        <v/>
      </c>
      <c r="EF52" s="12" t="str">
        <f t="shared" si="64"/>
        <v/>
      </c>
      <c r="EG52" s="12" t="str">
        <f t="shared" si="71"/>
        <v/>
      </c>
      <c r="EI52" s="12" t="str">
        <f t="shared" si="72"/>
        <v/>
      </c>
      <c r="EK52" s="93" t="str">
        <f t="shared" si="65"/>
        <v/>
      </c>
      <c r="EL52" s="96" t="str">
        <f t="shared" si="66"/>
        <v/>
      </c>
      <c r="EN52" s="93" t="str">
        <f t="shared" si="73"/>
        <v/>
      </c>
      <c r="EP52" s="12" t="str">
        <f>IF($EN52="", "", IF($EP$8=$EP$6, COUNTIF($EN$11:$EN$2510, "&gt;"&amp;$EN52)+1+COUNTIF($EN$11:$EN52, $EN52)-1, COUNTIF($EN$11:$EN$2510, "&lt;"&amp;$EN52)+1+COUNTIF($EN$11:$EN52, $EN52)-1))</f>
        <v/>
      </c>
    </row>
    <row r="53" spans="1:146" x14ac:dyDescent="0.55000000000000004">
      <c r="A53" s="8"/>
      <c r="B53" s="330"/>
      <c r="C53" s="331"/>
      <c r="D53" s="331"/>
      <c r="E53" s="331"/>
      <c r="F53" s="332"/>
      <c r="G53" s="332"/>
      <c r="H53" s="333"/>
      <c r="I53" s="334"/>
      <c r="J53" s="334"/>
      <c r="K53" s="335"/>
      <c r="L53" s="336"/>
      <c r="M53" s="337"/>
      <c r="N53" s="338"/>
      <c r="O53" s="339"/>
      <c r="P53" s="340"/>
      <c r="Q53" s="340"/>
      <c r="R53" s="340"/>
      <c r="S53" s="340"/>
      <c r="T53" s="340"/>
      <c r="U53" s="340"/>
      <c r="V53" s="340"/>
      <c r="W53" s="340"/>
      <c r="X53" s="340"/>
      <c r="Y53" s="340"/>
      <c r="Z53" s="340"/>
      <c r="AA53" s="340"/>
      <c r="AB53" s="340"/>
      <c r="AC53" s="340"/>
      <c r="AD53" s="340"/>
      <c r="AE53" s="340"/>
      <c r="AF53" s="340"/>
      <c r="AG53" s="340"/>
      <c r="AH53" s="340"/>
      <c r="AI53" s="340"/>
      <c r="AJ53" s="340"/>
      <c r="AK53" s="340"/>
      <c r="AL53" s="340"/>
      <c r="AM53" s="340"/>
      <c r="AN53" s="340"/>
      <c r="AO53" s="340"/>
      <c r="AP53" s="340"/>
      <c r="AQ53" s="340"/>
      <c r="AR53" s="340"/>
      <c r="AS53" s="340"/>
      <c r="AT53" s="340"/>
      <c r="AU53" s="340"/>
      <c r="AV53" s="340"/>
      <c r="AW53" s="340"/>
      <c r="AX53" s="340"/>
      <c r="AY53" s="340"/>
      <c r="AZ53" s="340"/>
      <c r="BA53" s="340"/>
      <c r="BB53" s="340"/>
      <c r="BC53" s="341"/>
      <c r="BD53" s="8"/>
      <c r="BG53" s="12" t="str">
        <f t="shared" si="67"/>
        <v/>
      </c>
      <c r="BO53" s="21" t="str">
        <f t="shared" si="6"/>
        <v/>
      </c>
      <c r="BP53" s="26" t="str">
        <f t="shared" si="7"/>
        <v/>
      </c>
      <c r="BQ53" s="26" t="str">
        <f t="shared" si="8"/>
        <v/>
      </c>
      <c r="BR53" s="26" t="str">
        <f t="shared" si="9"/>
        <v/>
      </c>
      <c r="BS53" s="26" t="str">
        <f t="shared" si="10"/>
        <v/>
      </c>
      <c r="BT53" s="26" t="str">
        <f t="shared" si="68"/>
        <v/>
      </c>
      <c r="BU53" s="26" t="str">
        <f t="shared" si="11"/>
        <v/>
      </c>
      <c r="BV53" s="26" t="str">
        <f t="shared" si="12"/>
        <v/>
      </c>
      <c r="BW53" s="26" t="str">
        <f t="shared" si="69"/>
        <v/>
      </c>
      <c r="BX53" s="15"/>
      <c r="BY53" s="15"/>
      <c r="BZ53" s="26" t="str">
        <f t="shared" si="13"/>
        <v/>
      </c>
      <c r="CA53" s="26" t="str">
        <f t="shared" si="14"/>
        <v/>
      </c>
      <c r="CB53" s="22" t="str">
        <f t="shared" si="15"/>
        <v/>
      </c>
      <c r="CI53" s="12" t="str">
        <f t="shared" si="16"/>
        <v/>
      </c>
      <c r="CJ53" s="12" t="str">
        <f t="shared" si="17"/>
        <v/>
      </c>
      <c r="CK53" s="12" t="str">
        <f t="shared" si="18"/>
        <v/>
      </c>
      <c r="CL53" s="12" t="str">
        <f t="shared" si="19"/>
        <v/>
      </c>
      <c r="CM53" s="12" t="str">
        <f t="shared" si="70"/>
        <v/>
      </c>
      <c r="CN53" s="12" t="str">
        <f t="shared" si="20"/>
        <v/>
      </c>
      <c r="CO53" s="12" t="str">
        <f t="shared" si="21"/>
        <v/>
      </c>
      <c r="CP53" s="12" t="str">
        <f t="shared" si="22"/>
        <v/>
      </c>
      <c r="CQ53" s="12" t="str">
        <f t="shared" si="23"/>
        <v/>
      </c>
      <c r="CR53" s="12" t="str">
        <f t="shared" si="24"/>
        <v/>
      </c>
      <c r="CS53" s="12" t="str">
        <f t="shared" si="25"/>
        <v/>
      </c>
      <c r="CT53" s="12" t="str">
        <f t="shared" si="26"/>
        <v/>
      </c>
      <c r="CU53" s="12" t="str">
        <f t="shared" si="27"/>
        <v/>
      </c>
      <c r="CV53" s="12" t="str">
        <f t="shared" si="28"/>
        <v/>
      </c>
      <c r="CW53" s="12" t="str">
        <f t="shared" si="29"/>
        <v/>
      </c>
      <c r="CX53" s="12" t="str">
        <f t="shared" si="30"/>
        <v/>
      </c>
      <c r="CY53" s="12" t="str">
        <f t="shared" si="31"/>
        <v/>
      </c>
      <c r="CZ53" s="12" t="str">
        <f t="shared" si="32"/>
        <v/>
      </c>
      <c r="DA53" s="12" t="str">
        <f t="shared" si="33"/>
        <v/>
      </c>
      <c r="DB53" s="12" t="str">
        <f t="shared" si="34"/>
        <v/>
      </c>
      <c r="DC53" s="12" t="str">
        <f t="shared" si="35"/>
        <v/>
      </c>
      <c r="DD53" s="12" t="str">
        <f t="shared" si="36"/>
        <v/>
      </c>
      <c r="DE53" s="12" t="str">
        <f t="shared" si="37"/>
        <v/>
      </c>
      <c r="DF53" s="12" t="str">
        <f t="shared" si="38"/>
        <v/>
      </c>
      <c r="DG53" s="12" t="str">
        <f t="shared" si="39"/>
        <v/>
      </c>
      <c r="DH53" s="12" t="str">
        <f t="shared" si="40"/>
        <v/>
      </c>
      <c r="DI53" s="12" t="str">
        <f t="shared" si="41"/>
        <v/>
      </c>
      <c r="DJ53" s="12" t="str">
        <f t="shared" si="42"/>
        <v/>
      </c>
      <c r="DK53" s="12" t="str">
        <f t="shared" si="43"/>
        <v/>
      </c>
      <c r="DL53" s="12" t="str">
        <f t="shared" si="44"/>
        <v/>
      </c>
      <c r="DM53" s="12" t="str">
        <f t="shared" si="45"/>
        <v/>
      </c>
      <c r="DN53" s="12" t="str">
        <f t="shared" si="46"/>
        <v/>
      </c>
      <c r="DO53" s="12" t="str">
        <f t="shared" si="47"/>
        <v/>
      </c>
      <c r="DP53" s="12" t="str">
        <f t="shared" si="48"/>
        <v/>
      </c>
      <c r="DQ53" s="12" t="str">
        <f t="shared" si="49"/>
        <v/>
      </c>
      <c r="DR53" s="12" t="str">
        <f t="shared" si="50"/>
        <v/>
      </c>
      <c r="DS53" s="12" t="str">
        <f t="shared" si="51"/>
        <v/>
      </c>
      <c r="DT53" s="12" t="str">
        <f t="shared" si="52"/>
        <v/>
      </c>
      <c r="DU53" s="12" t="str">
        <f t="shared" si="53"/>
        <v/>
      </c>
      <c r="DV53" s="12" t="str">
        <f t="shared" si="54"/>
        <v/>
      </c>
      <c r="DW53" s="12" t="str">
        <f t="shared" si="55"/>
        <v/>
      </c>
      <c r="DX53" s="12" t="str">
        <f t="shared" si="56"/>
        <v/>
      </c>
      <c r="DY53" s="12" t="str">
        <f t="shared" si="57"/>
        <v/>
      </c>
      <c r="DZ53" s="12" t="str">
        <f t="shared" si="58"/>
        <v/>
      </c>
      <c r="EA53" s="12" t="str">
        <f t="shared" si="59"/>
        <v/>
      </c>
      <c r="EB53" s="12" t="str">
        <f t="shared" si="60"/>
        <v/>
      </c>
      <c r="EC53" s="12" t="str">
        <f t="shared" si="61"/>
        <v/>
      </c>
      <c r="ED53" s="12" t="str">
        <f t="shared" si="62"/>
        <v/>
      </c>
      <c r="EE53" s="12" t="str">
        <f t="shared" si="63"/>
        <v/>
      </c>
      <c r="EF53" s="12" t="str">
        <f t="shared" si="64"/>
        <v/>
      </c>
      <c r="EG53" s="12" t="str">
        <f t="shared" si="71"/>
        <v/>
      </c>
      <c r="EI53" s="12" t="str">
        <f t="shared" si="72"/>
        <v/>
      </c>
      <c r="EK53" s="93" t="str">
        <f t="shared" si="65"/>
        <v/>
      </c>
      <c r="EL53" s="96" t="str">
        <f t="shared" si="66"/>
        <v/>
      </c>
      <c r="EN53" s="93" t="str">
        <f t="shared" si="73"/>
        <v/>
      </c>
      <c r="EP53" s="12" t="str">
        <f>IF($EN53="", "", IF($EP$8=$EP$6, COUNTIF($EN$11:$EN$2510, "&gt;"&amp;$EN53)+1+COUNTIF($EN$11:$EN53, $EN53)-1, COUNTIF($EN$11:$EN$2510, "&lt;"&amp;$EN53)+1+COUNTIF($EN$11:$EN53, $EN53)-1))</f>
        <v/>
      </c>
    </row>
    <row r="54" spans="1:146" x14ac:dyDescent="0.55000000000000004">
      <c r="A54" s="8"/>
      <c r="B54" s="330"/>
      <c r="C54" s="331"/>
      <c r="D54" s="331"/>
      <c r="E54" s="331"/>
      <c r="F54" s="332"/>
      <c r="G54" s="332"/>
      <c r="H54" s="333"/>
      <c r="I54" s="334"/>
      <c r="J54" s="334"/>
      <c r="K54" s="335"/>
      <c r="L54" s="336"/>
      <c r="M54" s="337"/>
      <c r="N54" s="338"/>
      <c r="O54" s="339"/>
      <c r="P54" s="340"/>
      <c r="Q54" s="340"/>
      <c r="R54" s="340"/>
      <c r="S54" s="340"/>
      <c r="T54" s="340"/>
      <c r="U54" s="340"/>
      <c r="V54" s="340"/>
      <c r="W54" s="340"/>
      <c r="X54" s="340"/>
      <c r="Y54" s="340"/>
      <c r="Z54" s="340"/>
      <c r="AA54" s="340"/>
      <c r="AB54" s="340"/>
      <c r="AC54" s="340"/>
      <c r="AD54" s="340"/>
      <c r="AE54" s="340"/>
      <c r="AF54" s="340"/>
      <c r="AG54" s="340"/>
      <c r="AH54" s="340"/>
      <c r="AI54" s="340"/>
      <c r="AJ54" s="340"/>
      <c r="AK54" s="340"/>
      <c r="AL54" s="340"/>
      <c r="AM54" s="340"/>
      <c r="AN54" s="340"/>
      <c r="AO54" s="340"/>
      <c r="AP54" s="340"/>
      <c r="AQ54" s="340"/>
      <c r="AR54" s="340"/>
      <c r="AS54" s="340"/>
      <c r="AT54" s="340"/>
      <c r="AU54" s="340"/>
      <c r="AV54" s="340"/>
      <c r="AW54" s="340"/>
      <c r="AX54" s="340"/>
      <c r="AY54" s="340"/>
      <c r="AZ54" s="340"/>
      <c r="BA54" s="340"/>
      <c r="BB54" s="340"/>
      <c r="BC54" s="341"/>
      <c r="BD54" s="8"/>
      <c r="BG54" s="12" t="str">
        <f t="shared" si="67"/>
        <v/>
      </c>
      <c r="BO54" s="21" t="str">
        <f t="shared" si="6"/>
        <v/>
      </c>
      <c r="BP54" s="26" t="str">
        <f t="shared" si="7"/>
        <v/>
      </c>
      <c r="BQ54" s="26" t="str">
        <f t="shared" si="8"/>
        <v/>
      </c>
      <c r="BR54" s="26" t="str">
        <f t="shared" si="9"/>
        <v/>
      </c>
      <c r="BS54" s="26" t="str">
        <f t="shared" si="10"/>
        <v/>
      </c>
      <c r="BT54" s="26" t="str">
        <f t="shared" si="68"/>
        <v/>
      </c>
      <c r="BU54" s="26" t="str">
        <f t="shared" si="11"/>
        <v/>
      </c>
      <c r="BV54" s="26" t="str">
        <f t="shared" si="12"/>
        <v/>
      </c>
      <c r="BW54" s="26" t="str">
        <f t="shared" si="69"/>
        <v/>
      </c>
      <c r="BX54" s="15"/>
      <c r="BY54" s="15"/>
      <c r="BZ54" s="26" t="str">
        <f t="shared" si="13"/>
        <v/>
      </c>
      <c r="CA54" s="26" t="str">
        <f t="shared" si="14"/>
        <v/>
      </c>
      <c r="CB54" s="22" t="str">
        <f t="shared" si="15"/>
        <v/>
      </c>
      <c r="CI54" s="12" t="str">
        <f t="shared" si="16"/>
        <v/>
      </c>
      <c r="CJ54" s="12" t="str">
        <f t="shared" si="17"/>
        <v/>
      </c>
      <c r="CK54" s="12" t="str">
        <f t="shared" si="18"/>
        <v/>
      </c>
      <c r="CL54" s="12" t="str">
        <f t="shared" si="19"/>
        <v/>
      </c>
      <c r="CM54" s="12" t="str">
        <f t="shared" si="70"/>
        <v/>
      </c>
      <c r="CN54" s="12" t="str">
        <f t="shared" si="20"/>
        <v/>
      </c>
      <c r="CO54" s="12" t="str">
        <f t="shared" si="21"/>
        <v/>
      </c>
      <c r="CP54" s="12" t="str">
        <f t="shared" si="22"/>
        <v/>
      </c>
      <c r="CQ54" s="12" t="str">
        <f t="shared" si="23"/>
        <v/>
      </c>
      <c r="CR54" s="12" t="str">
        <f t="shared" si="24"/>
        <v/>
      </c>
      <c r="CS54" s="12" t="str">
        <f t="shared" si="25"/>
        <v/>
      </c>
      <c r="CT54" s="12" t="str">
        <f t="shared" si="26"/>
        <v/>
      </c>
      <c r="CU54" s="12" t="str">
        <f t="shared" si="27"/>
        <v/>
      </c>
      <c r="CV54" s="12" t="str">
        <f t="shared" si="28"/>
        <v/>
      </c>
      <c r="CW54" s="12" t="str">
        <f t="shared" si="29"/>
        <v/>
      </c>
      <c r="CX54" s="12" t="str">
        <f t="shared" si="30"/>
        <v/>
      </c>
      <c r="CY54" s="12" t="str">
        <f t="shared" si="31"/>
        <v/>
      </c>
      <c r="CZ54" s="12" t="str">
        <f t="shared" si="32"/>
        <v/>
      </c>
      <c r="DA54" s="12" t="str">
        <f t="shared" si="33"/>
        <v/>
      </c>
      <c r="DB54" s="12" t="str">
        <f t="shared" si="34"/>
        <v/>
      </c>
      <c r="DC54" s="12" t="str">
        <f t="shared" si="35"/>
        <v/>
      </c>
      <c r="DD54" s="12" t="str">
        <f t="shared" si="36"/>
        <v/>
      </c>
      <c r="DE54" s="12" t="str">
        <f t="shared" si="37"/>
        <v/>
      </c>
      <c r="DF54" s="12" t="str">
        <f t="shared" si="38"/>
        <v/>
      </c>
      <c r="DG54" s="12" t="str">
        <f t="shared" si="39"/>
        <v/>
      </c>
      <c r="DH54" s="12" t="str">
        <f t="shared" si="40"/>
        <v/>
      </c>
      <c r="DI54" s="12" t="str">
        <f t="shared" si="41"/>
        <v/>
      </c>
      <c r="DJ54" s="12" t="str">
        <f t="shared" si="42"/>
        <v/>
      </c>
      <c r="DK54" s="12" t="str">
        <f t="shared" si="43"/>
        <v/>
      </c>
      <c r="DL54" s="12" t="str">
        <f t="shared" si="44"/>
        <v/>
      </c>
      <c r="DM54" s="12" t="str">
        <f t="shared" si="45"/>
        <v/>
      </c>
      <c r="DN54" s="12" t="str">
        <f t="shared" si="46"/>
        <v/>
      </c>
      <c r="DO54" s="12" t="str">
        <f t="shared" si="47"/>
        <v/>
      </c>
      <c r="DP54" s="12" t="str">
        <f t="shared" si="48"/>
        <v/>
      </c>
      <c r="DQ54" s="12" t="str">
        <f t="shared" si="49"/>
        <v/>
      </c>
      <c r="DR54" s="12" t="str">
        <f t="shared" si="50"/>
        <v/>
      </c>
      <c r="DS54" s="12" t="str">
        <f t="shared" si="51"/>
        <v/>
      </c>
      <c r="DT54" s="12" t="str">
        <f t="shared" si="52"/>
        <v/>
      </c>
      <c r="DU54" s="12" t="str">
        <f t="shared" si="53"/>
        <v/>
      </c>
      <c r="DV54" s="12" t="str">
        <f t="shared" si="54"/>
        <v/>
      </c>
      <c r="DW54" s="12" t="str">
        <f t="shared" si="55"/>
        <v/>
      </c>
      <c r="DX54" s="12" t="str">
        <f t="shared" si="56"/>
        <v/>
      </c>
      <c r="DY54" s="12" t="str">
        <f t="shared" si="57"/>
        <v/>
      </c>
      <c r="DZ54" s="12" t="str">
        <f t="shared" si="58"/>
        <v/>
      </c>
      <c r="EA54" s="12" t="str">
        <f t="shared" si="59"/>
        <v/>
      </c>
      <c r="EB54" s="12" t="str">
        <f t="shared" si="60"/>
        <v/>
      </c>
      <c r="EC54" s="12" t="str">
        <f t="shared" si="61"/>
        <v/>
      </c>
      <c r="ED54" s="12" t="str">
        <f t="shared" si="62"/>
        <v/>
      </c>
      <c r="EE54" s="12" t="str">
        <f t="shared" si="63"/>
        <v/>
      </c>
      <c r="EF54" s="12" t="str">
        <f t="shared" si="64"/>
        <v/>
      </c>
      <c r="EG54" s="12" t="str">
        <f t="shared" si="71"/>
        <v/>
      </c>
      <c r="EI54" s="12" t="str">
        <f t="shared" si="72"/>
        <v/>
      </c>
      <c r="EK54" s="93" t="str">
        <f t="shared" si="65"/>
        <v/>
      </c>
      <c r="EL54" s="96" t="str">
        <f t="shared" si="66"/>
        <v/>
      </c>
      <c r="EN54" s="93" t="str">
        <f t="shared" si="73"/>
        <v/>
      </c>
      <c r="EP54" s="12" t="str">
        <f>IF($EN54="", "", IF($EP$8=$EP$6, COUNTIF($EN$11:$EN$2510, "&gt;"&amp;$EN54)+1+COUNTIF($EN$11:$EN54, $EN54)-1, COUNTIF($EN$11:$EN$2510, "&lt;"&amp;$EN54)+1+COUNTIF($EN$11:$EN54, $EN54)-1))</f>
        <v/>
      </c>
    </row>
    <row r="55" spans="1:146" x14ac:dyDescent="0.55000000000000004">
      <c r="A55" s="8"/>
      <c r="B55" s="330"/>
      <c r="C55" s="331"/>
      <c r="D55" s="331"/>
      <c r="E55" s="331"/>
      <c r="F55" s="332"/>
      <c r="G55" s="332"/>
      <c r="H55" s="333"/>
      <c r="I55" s="334"/>
      <c r="J55" s="334"/>
      <c r="K55" s="335"/>
      <c r="L55" s="336"/>
      <c r="M55" s="337"/>
      <c r="N55" s="338"/>
      <c r="O55" s="339"/>
      <c r="P55" s="340"/>
      <c r="Q55" s="340"/>
      <c r="R55" s="340"/>
      <c r="S55" s="340"/>
      <c r="T55" s="340"/>
      <c r="U55" s="340"/>
      <c r="V55" s="340"/>
      <c r="W55" s="340"/>
      <c r="X55" s="340"/>
      <c r="Y55" s="340"/>
      <c r="Z55" s="340"/>
      <c r="AA55" s="340"/>
      <c r="AB55" s="340"/>
      <c r="AC55" s="340"/>
      <c r="AD55" s="340"/>
      <c r="AE55" s="340"/>
      <c r="AF55" s="340"/>
      <c r="AG55" s="340"/>
      <c r="AH55" s="340"/>
      <c r="AI55" s="340"/>
      <c r="AJ55" s="340"/>
      <c r="AK55" s="340"/>
      <c r="AL55" s="340"/>
      <c r="AM55" s="340"/>
      <c r="AN55" s="340"/>
      <c r="AO55" s="340"/>
      <c r="AP55" s="340"/>
      <c r="AQ55" s="340"/>
      <c r="AR55" s="340"/>
      <c r="AS55" s="340"/>
      <c r="AT55" s="340"/>
      <c r="AU55" s="340"/>
      <c r="AV55" s="340"/>
      <c r="AW55" s="340"/>
      <c r="AX55" s="340"/>
      <c r="AY55" s="340"/>
      <c r="AZ55" s="340"/>
      <c r="BA55" s="340"/>
      <c r="BB55" s="340"/>
      <c r="BC55" s="341"/>
      <c r="BD55" s="8"/>
      <c r="BG55" s="12" t="str">
        <f t="shared" si="67"/>
        <v/>
      </c>
      <c r="BO55" s="21" t="str">
        <f t="shared" si="6"/>
        <v/>
      </c>
      <c r="BP55" s="26" t="str">
        <f t="shared" si="7"/>
        <v/>
      </c>
      <c r="BQ55" s="26" t="str">
        <f t="shared" si="8"/>
        <v/>
      </c>
      <c r="BR55" s="26" t="str">
        <f t="shared" si="9"/>
        <v/>
      </c>
      <c r="BS55" s="26" t="str">
        <f t="shared" si="10"/>
        <v/>
      </c>
      <c r="BT55" s="26" t="str">
        <f t="shared" si="68"/>
        <v/>
      </c>
      <c r="BU55" s="26" t="str">
        <f t="shared" si="11"/>
        <v/>
      </c>
      <c r="BV55" s="26" t="str">
        <f t="shared" si="12"/>
        <v/>
      </c>
      <c r="BW55" s="26" t="str">
        <f t="shared" si="69"/>
        <v/>
      </c>
      <c r="BX55" s="15"/>
      <c r="BY55" s="15"/>
      <c r="BZ55" s="26" t="str">
        <f t="shared" si="13"/>
        <v/>
      </c>
      <c r="CA55" s="26" t="str">
        <f t="shared" si="14"/>
        <v/>
      </c>
      <c r="CB55" s="22" t="str">
        <f t="shared" si="15"/>
        <v/>
      </c>
      <c r="CI55" s="12" t="str">
        <f t="shared" si="16"/>
        <v/>
      </c>
      <c r="CJ55" s="12" t="str">
        <f t="shared" si="17"/>
        <v/>
      </c>
      <c r="CK55" s="12" t="str">
        <f t="shared" si="18"/>
        <v/>
      </c>
      <c r="CL55" s="12" t="str">
        <f t="shared" si="19"/>
        <v/>
      </c>
      <c r="CM55" s="12" t="str">
        <f t="shared" si="70"/>
        <v/>
      </c>
      <c r="CN55" s="12" t="str">
        <f t="shared" si="20"/>
        <v/>
      </c>
      <c r="CO55" s="12" t="str">
        <f t="shared" si="21"/>
        <v/>
      </c>
      <c r="CP55" s="12" t="str">
        <f t="shared" si="22"/>
        <v/>
      </c>
      <c r="CQ55" s="12" t="str">
        <f t="shared" si="23"/>
        <v/>
      </c>
      <c r="CR55" s="12" t="str">
        <f t="shared" si="24"/>
        <v/>
      </c>
      <c r="CS55" s="12" t="str">
        <f t="shared" si="25"/>
        <v/>
      </c>
      <c r="CT55" s="12" t="str">
        <f t="shared" si="26"/>
        <v/>
      </c>
      <c r="CU55" s="12" t="str">
        <f t="shared" si="27"/>
        <v/>
      </c>
      <c r="CV55" s="12" t="str">
        <f t="shared" si="28"/>
        <v/>
      </c>
      <c r="CW55" s="12" t="str">
        <f t="shared" si="29"/>
        <v/>
      </c>
      <c r="CX55" s="12" t="str">
        <f t="shared" si="30"/>
        <v/>
      </c>
      <c r="CY55" s="12" t="str">
        <f t="shared" si="31"/>
        <v/>
      </c>
      <c r="CZ55" s="12" t="str">
        <f t="shared" si="32"/>
        <v/>
      </c>
      <c r="DA55" s="12" t="str">
        <f t="shared" si="33"/>
        <v/>
      </c>
      <c r="DB55" s="12" t="str">
        <f t="shared" si="34"/>
        <v/>
      </c>
      <c r="DC55" s="12" t="str">
        <f t="shared" si="35"/>
        <v/>
      </c>
      <c r="DD55" s="12" t="str">
        <f t="shared" si="36"/>
        <v/>
      </c>
      <c r="DE55" s="12" t="str">
        <f t="shared" si="37"/>
        <v/>
      </c>
      <c r="DF55" s="12" t="str">
        <f t="shared" si="38"/>
        <v/>
      </c>
      <c r="DG55" s="12" t="str">
        <f t="shared" si="39"/>
        <v/>
      </c>
      <c r="DH55" s="12" t="str">
        <f t="shared" si="40"/>
        <v/>
      </c>
      <c r="DI55" s="12" t="str">
        <f t="shared" si="41"/>
        <v/>
      </c>
      <c r="DJ55" s="12" t="str">
        <f t="shared" si="42"/>
        <v/>
      </c>
      <c r="DK55" s="12" t="str">
        <f t="shared" si="43"/>
        <v/>
      </c>
      <c r="DL55" s="12" t="str">
        <f t="shared" si="44"/>
        <v/>
      </c>
      <c r="DM55" s="12" t="str">
        <f t="shared" si="45"/>
        <v/>
      </c>
      <c r="DN55" s="12" t="str">
        <f t="shared" si="46"/>
        <v/>
      </c>
      <c r="DO55" s="12" t="str">
        <f t="shared" si="47"/>
        <v/>
      </c>
      <c r="DP55" s="12" t="str">
        <f t="shared" si="48"/>
        <v/>
      </c>
      <c r="DQ55" s="12" t="str">
        <f t="shared" si="49"/>
        <v/>
      </c>
      <c r="DR55" s="12" t="str">
        <f t="shared" si="50"/>
        <v/>
      </c>
      <c r="DS55" s="12" t="str">
        <f t="shared" si="51"/>
        <v/>
      </c>
      <c r="DT55" s="12" t="str">
        <f t="shared" si="52"/>
        <v/>
      </c>
      <c r="DU55" s="12" t="str">
        <f t="shared" si="53"/>
        <v/>
      </c>
      <c r="DV55" s="12" t="str">
        <f t="shared" si="54"/>
        <v/>
      </c>
      <c r="DW55" s="12" t="str">
        <f t="shared" si="55"/>
        <v/>
      </c>
      <c r="DX55" s="12" t="str">
        <f t="shared" si="56"/>
        <v/>
      </c>
      <c r="DY55" s="12" t="str">
        <f t="shared" si="57"/>
        <v/>
      </c>
      <c r="DZ55" s="12" t="str">
        <f t="shared" si="58"/>
        <v/>
      </c>
      <c r="EA55" s="12" t="str">
        <f t="shared" si="59"/>
        <v/>
      </c>
      <c r="EB55" s="12" t="str">
        <f t="shared" si="60"/>
        <v/>
      </c>
      <c r="EC55" s="12" t="str">
        <f t="shared" si="61"/>
        <v/>
      </c>
      <c r="ED55" s="12" t="str">
        <f t="shared" si="62"/>
        <v/>
      </c>
      <c r="EE55" s="12" t="str">
        <f t="shared" si="63"/>
        <v/>
      </c>
      <c r="EF55" s="12" t="str">
        <f t="shared" si="64"/>
        <v/>
      </c>
      <c r="EG55" s="12" t="str">
        <f t="shared" si="71"/>
        <v/>
      </c>
      <c r="EI55" s="12" t="str">
        <f t="shared" si="72"/>
        <v/>
      </c>
      <c r="EK55" s="93" t="str">
        <f t="shared" si="65"/>
        <v/>
      </c>
      <c r="EL55" s="96" t="str">
        <f t="shared" si="66"/>
        <v/>
      </c>
      <c r="EN55" s="93" t="str">
        <f t="shared" si="73"/>
        <v/>
      </c>
      <c r="EP55" s="12" t="str">
        <f>IF($EN55="", "", IF($EP$8=$EP$6, COUNTIF($EN$11:$EN$2510, "&gt;"&amp;$EN55)+1+COUNTIF($EN$11:$EN55, $EN55)-1, COUNTIF($EN$11:$EN$2510, "&lt;"&amp;$EN55)+1+COUNTIF($EN$11:$EN55, $EN55)-1))</f>
        <v/>
      </c>
    </row>
    <row r="56" spans="1:146" x14ac:dyDescent="0.55000000000000004">
      <c r="A56" s="8"/>
      <c r="B56" s="330"/>
      <c r="C56" s="331"/>
      <c r="D56" s="331"/>
      <c r="E56" s="331"/>
      <c r="F56" s="332"/>
      <c r="G56" s="332"/>
      <c r="H56" s="333"/>
      <c r="I56" s="334"/>
      <c r="J56" s="334"/>
      <c r="K56" s="335"/>
      <c r="L56" s="336"/>
      <c r="M56" s="337"/>
      <c r="N56" s="338"/>
      <c r="O56" s="339"/>
      <c r="P56" s="340"/>
      <c r="Q56" s="340"/>
      <c r="R56" s="340"/>
      <c r="S56" s="340"/>
      <c r="T56" s="340"/>
      <c r="U56" s="340"/>
      <c r="V56" s="340"/>
      <c r="W56" s="340"/>
      <c r="X56" s="340"/>
      <c r="Y56" s="340"/>
      <c r="Z56" s="340"/>
      <c r="AA56" s="340"/>
      <c r="AB56" s="340"/>
      <c r="AC56" s="340"/>
      <c r="AD56" s="340"/>
      <c r="AE56" s="340"/>
      <c r="AF56" s="340"/>
      <c r="AG56" s="340"/>
      <c r="AH56" s="340"/>
      <c r="AI56" s="340"/>
      <c r="AJ56" s="340"/>
      <c r="AK56" s="340"/>
      <c r="AL56" s="340"/>
      <c r="AM56" s="340"/>
      <c r="AN56" s="340"/>
      <c r="AO56" s="340"/>
      <c r="AP56" s="340"/>
      <c r="AQ56" s="340"/>
      <c r="AR56" s="340"/>
      <c r="AS56" s="340"/>
      <c r="AT56" s="340"/>
      <c r="AU56" s="340"/>
      <c r="AV56" s="340"/>
      <c r="AW56" s="340"/>
      <c r="AX56" s="340"/>
      <c r="AY56" s="340"/>
      <c r="AZ56" s="340"/>
      <c r="BA56" s="340"/>
      <c r="BB56" s="340"/>
      <c r="BC56" s="341"/>
      <c r="BD56" s="8"/>
      <c r="BG56" s="12" t="str">
        <f t="shared" si="67"/>
        <v/>
      </c>
      <c r="BO56" s="21" t="str">
        <f t="shared" si="6"/>
        <v/>
      </c>
      <c r="BP56" s="26" t="str">
        <f t="shared" si="7"/>
        <v/>
      </c>
      <c r="BQ56" s="26" t="str">
        <f t="shared" si="8"/>
        <v/>
      </c>
      <c r="BR56" s="26" t="str">
        <f t="shared" si="9"/>
        <v/>
      </c>
      <c r="BS56" s="26" t="str">
        <f t="shared" si="10"/>
        <v/>
      </c>
      <c r="BT56" s="26" t="str">
        <f t="shared" si="68"/>
        <v/>
      </c>
      <c r="BU56" s="26" t="str">
        <f t="shared" si="11"/>
        <v/>
      </c>
      <c r="BV56" s="26" t="str">
        <f t="shared" si="12"/>
        <v/>
      </c>
      <c r="BW56" s="26" t="str">
        <f t="shared" si="69"/>
        <v/>
      </c>
      <c r="BX56" s="15"/>
      <c r="BY56" s="15"/>
      <c r="BZ56" s="26" t="str">
        <f t="shared" si="13"/>
        <v/>
      </c>
      <c r="CA56" s="26" t="str">
        <f t="shared" si="14"/>
        <v/>
      </c>
      <c r="CB56" s="22" t="str">
        <f t="shared" si="15"/>
        <v/>
      </c>
      <c r="CI56" s="12" t="str">
        <f t="shared" si="16"/>
        <v/>
      </c>
      <c r="CJ56" s="12" t="str">
        <f t="shared" si="17"/>
        <v/>
      </c>
      <c r="CK56" s="12" t="str">
        <f t="shared" si="18"/>
        <v/>
      </c>
      <c r="CL56" s="12" t="str">
        <f t="shared" si="19"/>
        <v/>
      </c>
      <c r="CM56" s="12" t="str">
        <f t="shared" si="70"/>
        <v/>
      </c>
      <c r="CN56" s="12" t="str">
        <f t="shared" si="20"/>
        <v/>
      </c>
      <c r="CO56" s="12" t="str">
        <f t="shared" si="21"/>
        <v/>
      </c>
      <c r="CP56" s="12" t="str">
        <f t="shared" si="22"/>
        <v/>
      </c>
      <c r="CQ56" s="12" t="str">
        <f t="shared" si="23"/>
        <v/>
      </c>
      <c r="CR56" s="12" t="str">
        <f t="shared" si="24"/>
        <v/>
      </c>
      <c r="CS56" s="12" t="str">
        <f t="shared" si="25"/>
        <v/>
      </c>
      <c r="CT56" s="12" t="str">
        <f t="shared" si="26"/>
        <v/>
      </c>
      <c r="CU56" s="12" t="str">
        <f t="shared" si="27"/>
        <v/>
      </c>
      <c r="CV56" s="12" t="str">
        <f t="shared" si="28"/>
        <v/>
      </c>
      <c r="CW56" s="12" t="str">
        <f t="shared" si="29"/>
        <v/>
      </c>
      <c r="CX56" s="12" t="str">
        <f t="shared" si="30"/>
        <v/>
      </c>
      <c r="CY56" s="12" t="str">
        <f t="shared" si="31"/>
        <v/>
      </c>
      <c r="CZ56" s="12" t="str">
        <f t="shared" si="32"/>
        <v/>
      </c>
      <c r="DA56" s="12" t="str">
        <f t="shared" si="33"/>
        <v/>
      </c>
      <c r="DB56" s="12" t="str">
        <f t="shared" si="34"/>
        <v/>
      </c>
      <c r="DC56" s="12" t="str">
        <f t="shared" si="35"/>
        <v/>
      </c>
      <c r="DD56" s="12" t="str">
        <f t="shared" si="36"/>
        <v/>
      </c>
      <c r="DE56" s="12" t="str">
        <f t="shared" si="37"/>
        <v/>
      </c>
      <c r="DF56" s="12" t="str">
        <f t="shared" si="38"/>
        <v/>
      </c>
      <c r="DG56" s="12" t="str">
        <f t="shared" si="39"/>
        <v/>
      </c>
      <c r="DH56" s="12" t="str">
        <f t="shared" si="40"/>
        <v/>
      </c>
      <c r="DI56" s="12" t="str">
        <f t="shared" si="41"/>
        <v/>
      </c>
      <c r="DJ56" s="12" t="str">
        <f t="shared" si="42"/>
        <v/>
      </c>
      <c r="DK56" s="12" t="str">
        <f t="shared" si="43"/>
        <v/>
      </c>
      <c r="DL56" s="12" t="str">
        <f t="shared" si="44"/>
        <v/>
      </c>
      <c r="DM56" s="12" t="str">
        <f t="shared" si="45"/>
        <v/>
      </c>
      <c r="DN56" s="12" t="str">
        <f t="shared" si="46"/>
        <v/>
      </c>
      <c r="DO56" s="12" t="str">
        <f t="shared" si="47"/>
        <v/>
      </c>
      <c r="DP56" s="12" t="str">
        <f t="shared" si="48"/>
        <v/>
      </c>
      <c r="DQ56" s="12" t="str">
        <f t="shared" si="49"/>
        <v/>
      </c>
      <c r="DR56" s="12" t="str">
        <f t="shared" si="50"/>
        <v/>
      </c>
      <c r="DS56" s="12" t="str">
        <f t="shared" si="51"/>
        <v/>
      </c>
      <c r="DT56" s="12" t="str">
        <f t="shared" si="52"/>
        <v/>
      </c>
      <c r="DU56" s="12" t="str">
        <f t="shared" si="53"/>
        <v/>
      </c>
      <c r="DV56" s="12" t="str">
        <f t="shared" si="54"/>
        <v/>
      </c>
      <c r="DW56" s="12" t="str">
        <f t="shared" si="55"/>
        <v/>
      </c>
      <c r="DX56" s="12" t="str">
        <f t="shared" si="56"/>
        <v/>
      </c>
      <c r="DY56" s="12" t="str">
        <f t="shared" si="57"/>
        <v/>
      </c>
      <c r="DZ56" s="12" t="str">
        <f t="shared" si="58"/>
        <v/>
      </c>
      <c r="EA56" s="12" t="str">
        <f t="shared" si="59"/>
        <v/>
      </c>
      <c r="EB56" s="12" t="str">
        <f t="shared" si="60"/>
        <v/>
      </c>
      <c r="EC56" s="12" t="str">
        <f t="shared" si="61"/>
        <v/>
      </c>
      <c r="ED56" s="12" t="str">
        <f t="shared" si="62"/>
        <v/>
      </c>
      <c r="EE56" s="12" t="str">
        <f t="shared" si="63"/>
        <v/>
      </c>
      <c r="EF56" s="12" t="str">
        <f t="shared" si="64"/>
        <v/>
      </c>
      <c r="EG56" s="12" t="str">
        <f t="shared" si="71"/>
        <v/>
      </c>
      <c r="EI56" s="12" t="str">
        <f t="shared" si="72"/>
        <v/>
      </c>
      <c r="EK56" s="93" t="str">
        <f t="shared" si="65"/>
        <v/>
      </c>
      <c r="EL56" s="96" t="str">
        <f t="shared" si="66"/>
        <v/>
      </c>
      <c r="EN56" s="93" t="str">
        <f t="shared" si="73"/>
        <v/>
      </c>
      <c r="EP56" s="12" t="str">
        <f>IF($EN56="", "", IF($EP$8=$EP$6, COUNTIF($EN$11:$EN$2510, "&gt;"&amp;$EN56)+1+COUNTIF($EN$11:$EN56, $EN56)-1, COUNTIF($EN$11:$EN$2510, "&lt;"&amp;$EN56)+1+COUNTIF($EN$11:$EN56, $EN56)-1))</f>
        <v/>
      </c>
    </row>
    <row r="57" spans="1:146" x14ac:dyDescent="0.55000000000000004">
      <c r="A57" s="8"/>
      <c r="B57" s="330"/>
      <c r="C57" s="331"/>
      <c r="D57" s="331"/>
      <c r="E57" s="331"/>
      <c r="F57" s="332"/>
      <c r="G57" s="332"/>
      <c r="H57" s="333"/>
      <c r="I57" s="334"/>
      <c r="J57" s="334"/>
      <c r="K57" s="335"/>
      <c r="L57" s="336"/>
      <c r="M57" s="337"/>
      <c r="N57" s="338"/>
      <c r="O57" s="339"/>
      <c r="P57" s="340"/>
      <c r="Q57" s="340"/>
      <c r="R57" s="340"/>
      <c r="S57" s="340"/>
      <c r="T57" s="340"/>
      <c r="U57" s="340"/>
      <c r="V57" s="340"/>
      <c r="W57" s="340"/>
      <c r="X57" s="340"/>
      <c r="Y57" s="340"/>
      <c r="Z57" s="340"/>
      <c r="AA57" s="340"/>
      <c r="AB57" s="340"/>
      <c r="AC57" s="340"/>
      <c r="AD57" s="340"/>
      <c r="AE57" s="340"/>
      <c r="AF57" s="340"/>
      <c r="AG57" s="340"/>
      <c r="AH57" s="340"/>
      <c r="AI57" s="340"/>
      <c r="AJ57" s="340"/>
      <c r="AK57" s="340"/>
      <c r="AL57" s="340"/>
      <c r="AM57" s="340"/>
      <c r="AN57" s="340"/>
      <c r="AO57" s="340"/>
      <c r="AP57" s="340"/>
      <c r="AQ57" s="340"/>
      <c r="AR57" s="340"/>
      <c r="AS57" s="340"/>
      <c r="AT57" s="340"/>
      <c r="AU57" s="340"/>
      <c r="AV57" s="340"/>
      <c r="AW57" s="340"/>
      <c r="AX57" s="340"/>
      <c r="AY57" s="340"/>
      <c r="AZ57" s="340"/>
      <c r="BA57" s="340"/>
      <c r="BB57" s="340"/>
      <c r="BC57" s="341"/>
      <c r="BD57" s="8"/>
      <c r="BG57" s="12" t="str">
        <f t="shared" si="67"/>
        <v/>
      </c>
      <c r="BO57" s="21" t="str">
        <f t="shared" si="6"/>
        <v/>
      </c>
      <c r="BP57" s="26" t="str">
        <f t="shared" si="7"/>
        <v/>
      </c>
      <c r="BQ57" s="26" t="str">
        <f t="shared" si="8"/>
        <v/>
      </c>
      <c r="BR57" s="26" t="str">
        <f t="shared" si="9"/>
        <v/>
      </c>
      <c r="BS57" s="26" t="str">
        <f t="shared" si="10"/>
        <v/>
      </c>
      <c r="BT57" s="26" t="str">
        <f t="shared" si="68"/>
        <v/>
      </c>
      <c r="BU57" s="26" t="str">
        <f t="shared" si="11"/>
        <v/>
      </c>
      <c r="BV57" s="26" t="str">
        <f t="shared" si="12"/>
        <v/>
      </c>
      <c r="BW57" s="26" t="str">
        <f t="shared" si="69"/>
        <v/>
      </c>
      <c r="BX57" s="15"/>
      <c r="BY57" s="15"/>
      <c r="BZ57" s="26" t="str">
        <f t="shared" si="13"/>
        <v/>
      </c>
      <c r="CA57" s="26" t="str">
        <f t="shared" si="14"/>
        <v/>
      </c>
      <c r="CB57" s="22" t="str">
        <f t="shared" si="15"/>
        <v/>
      </c>
      <c r="CI57" s="12" t="str">
        <f t="shared" si="16"/>
        <v/>
      </c>
      <c r="CJ57" s="12" t="str">
        <f t="shared" si="17"/>
        <v/>
      </c>
      <c r="CK57" s="12" t="str">
        <f t="shared" si="18"/>
        <v/>
      </c>
      <c r="CL57" s="12" t="str">
        <f t="shared" si="19"/>
        <v/>
      </c>
      <c r="CM57" s="12" t="str">
        <f t="shared" si="70"/>
        <v/>
      </c>
      <c r="CN57" s="12" t="str">
        <f t="shared" si="20"/>
        <v/>
      </c>
      <c r="CO57" s="12" t="str">
        <f t="shared" si="21"/>
        <v/>
      </c>
      <c r="CP57" s="12" t="str">
        <f t="shared" si="22"/>
        <v/>
      </c>
      <c r="CQ57" s="12" t="str">
        <f t="shared" si="23"/>
        <v/>
      </c>
      <c r="CR57" s="12" t="str">
        <f t="shared" si="24"/>
        <v/>
      </c>
      <c r="CS57" s="12" t="str">
        <f t="shared" si="25"/>
        <v/>
      </c>
      <c r="CT57" s="12" t="str">
        <f t="shared" si="26"/>
        <v/>
      </c>
      <c r="CU57" s="12" t="str">
        <f t="shared" si="27"/>
        <v/>
      </c>
      <c r="CV57" s="12" t="str">
        <f t="shared" si="28"/>
        <v/>
      </c>
      <c r="CW57" s="12" t="str">
        <f t="shared" si="29"/>
        <v/>
      </c>
      <c r="CX57" s="12" t="str">
        <f t="shared" si="30"/>
        <v/>
      </c>
      <c r="CY57" s="12" t="str">
        <f t="shared" si="31"/>
        <v/>
      </c>
      <c r="CZ57" s="12" t="str">
        <f t="shared" si="32"/>
        <v/>
      </c>
      <c r="DA57" s="12" t="str">
        <f t="shared" si="33"/>
        <v/>
      </c>
      <c r="DB57" s="12" t="str">
        <f t="shared" si="34"/>
        <v/>
      </c>
      <c r="DC57" s="12" t="str">
        <f t="shared" si="35"/>
        <v/>
      </c>
      <c r="DD57" s="12" t="str">
        <f t="shared" si="36"/>
        <v/>
      </c>
      <c r="DE57" s="12" t="str">
        <f t="shared" si="37"/>
        <v/>
      </c>
      <c r="DF57" s="12" t="str">
        <f t="shared" si="38"/>
        <v/>
      </c>
      <c r="DG57" s="12" t="str">
        <f t="shared" si="39"/>
        <v/>
      </c>
      <c r="DH57" s="12" t="str">
        <f t="shared" si="40"/>
        <v/>
      </c>
      <c r="DI57" s="12" t="str">
        <f t="shared" si="41"/>
        <v/>
      </c>
      <c r="DJ57" s="12" t="str">
        <f t="shared" si="42"/>
        <v/>
      </c>
      <c r="DK57" s="12" t="str">
        <f t="shared" si="43"/>
        <v/>
      </c>
      <c r="DL57" s="12" t="str">
        <f t="shared" si="44"/>
        <v/>
      </c>
      <c r="DM57" s="12" t="str">
        <f t="shared" si="45"/>
        <v/>
      </c>
      <c r="DN57" s="12" t="str">
        <f t="shared" si="46"/>
        <v/>
      </c>
      <c r="DO57" s="12" t="str">
        <f t="shared" si="47"/>
        <v/>
      </c>
      <c r="DP57" s="12" t="str">
        <f t="shared" si="48"/>
        <v/>
      </c>
      <c r="DQ57" s="12" t="str">
        <f t="shared" si="49"/>
        <v/>
      </c>
      <c r="DR57" s="12" t="str">
        <f t="shared" si="50"/>
        <v/>
      </c>
      <c r="DS57" s="12" t="str">
        <f t="shared" si="51"/>
        <v/>
      </c>
      <c r="DT57" s="12" t="str">
        <f t="shared" si="52"/>
        <v/>
      </c>
      <c r="DU57" s="12" t="str">
        <f t="shared" si="53"/>
        <v/>
      </c>
      <c r="DV57" s="12" t="str">
        <f t="shared" si="54"/>
        <v/>
      </c>
      <c r="DW57" s="12" t="str">
        <f t="shared" si="55"/>
        <v/>
      </c>
      <c r="DX57" s="12" t="str">
        <f t="shared" si="56"/>
        <v/>
      </c>
      <c r="DY57" s="12" t="str">
        <f t="shared" si="57"/>
        <v/>
      </c>
      <c r="DZ57" s="12" t="str">
        <f t="shared" si="58"/>
        <v/>
      </c>
      <c r="EA57" s="12" t="str">
        <f t="shared" si="59"/>
        <v/>
      </c>
      <c r="EB57" s="12" t="str">
        <f t="shared" si="60"/>
        <v/>
      </c>
      <c r="EC57" s="12" t="str">
        <f t="shared" si="61"/>
        <v/>
      </c>
      <c r="ED57" s="12" t="str">
        <f t="shared" si="62"/>
        <v/>
      </c>
      <c r="EE57" s="12" t="str">
        <f t="shared" si="63"/>
        <v/>
      </c>
      <c r="EF57" s="12" t="str">
        <f t="shared" si="64"/>
        <v/>
      </c>
      <c r="EG57" s="12" t="str">
        <f t="shared" si="71"/>
        <v/>
      </c>
      <c r="EI57" s="12" t="str">
        <f t="shared" si="72"/>
        <v/>
      </c>
      <c r="EK57" s="93" t="str">
        <f t="shared" si="65"/>
        <v/>
      </c>
      <c r="EL57" s="96" t="str">
        <f t="shared" si="66"/>
        <v/>
      </c>
      <c r="EN57" s="93" t="str">
        <f t="shared" si="73"/>
        <v/>
      </c>
      <c r="EP57" s="12" t="str">
        <f>IF($EN57="", "", IF($EP$8=$EP$6, COUNTIF($EN$11:$EN$2510, "&gt;"&amp;$EN57)+1+COUNTIF($EN$11:$EN57, $EN57)-1, COUNTIF($EN$11:$EN$2510, "&lt;"&amp;$EN57)+1+COUNTIF($EN$11:$EN57, $EN57)-1))</f>
        <v/>
      </c>
    </row>
    <row r="58" spans="1:146" x14ac:dyDescent="0.55000000000000004">
      <c r="A58" s="8"/>
      <c r="B58" s="330"/>
      <c r="C58" s="331"/>
      <c r="D58" s="331"/>
      <c r="E58" s="331"/>
      <c r="F58" s="332"/>
      <c r="G58" s="332"/>
      <c r="H58" s="333"/>
      <c r="I58" s="334"/>
      <c r="J58" s="334"/>
      <c r="K58" s="335"/>
      <c r="L58" s="336"/>
      <c r="M58" s="337"/>
      <c r="N58" s="338"/>
      <c r="O58" s="339"/>
      <c r="P58" s="340"/>
      <c r="Q58" s="340"/>
      <c r="R58" s="340"/>
      <c r="S58" s="340"/>
      <c r="T58" s="340"/>
      <c r="U58" s="340"/>
      <c r="V58" s="340"/>
      <c r="W58" s="340"/>
      <c r="X58" s="340"/>
      <c r="Y58" s="340"/>
      <c r="Z58" s="340"/>
      <c r="AA58" s="340"/>
      <c r="AB58" s="340"/>
      <c r="AC58" s="340"/>
      <c r="AD58" s="340"/>
      <c r="AE58" s="340"/>
      <c r="AF58" s="340"/>
      <c r="AG58" s="340"/>
      <c r="AH58" s="340"/>
      <c r="AI58" s="340"/>
      <c r="AJ58" s="340"/>
      <c r="AK58" s="340"/>
      <c r="AL58" s="340"/>
      <c r="AM58" s="340"/>
      <c r="AN58" s="340"/>
      <c r="AO58" s="340"/>
      <c r="AP58" s="340"/>
      <c r="AQ58" s="340"/>
      <c r="AR58" s="340"/>
      <c r="AS58" s="340"/>
      <c r="AT58" s="340"/>
      <c r="AU58" s="340"/>
      <c r="AV58" s="340"/>
      <c r="AW58" s="340"/>
      <c r="AX58" s="340"/>
      <c r="AY58" s="340"/>
      <c r="AZ58" s="340"/>
      <c r="BA58" s="340"/>
      <c r="BB58" s="340"/>
      <c r="BC58" s="341"/>
      <c r="BD58" s="8"/>
      <c r="BG58" s="12" t="str">
        <f t="shared" si="67"/>
        <v/>
      </c>
      <c r="BO58" s="21" t="str">
        <f t="shared" si="6"/>
        <v/>
      </c>
      <c r="BP58" s="26" t="str">
        <f t="shared" si="7"/>
        <v/>
      </c>
      <c r="BQ58" s="26" t="str">
        <f t="shared" si="8"/>
        <v/>
      </c>
      <c r="BR58" s="26" t="str">
        <f t="shared" si="9"/>
        <v/>
      </c>
      <c r="BS58" s="26" t="str">
        <f t="shared" si="10"/>
        <v/>
      </c>
      <c r="BT58" s="26" t="str">
        <f t="shared" si="68"/>
        <v/>
      </c>
      <c r="BU58" s="26" t="str">
        <f t="shared" si="11"/>
        <v/>
      </c>
      <c r="BV58" s="26" t="str">
        <f t="shared" si="12"/>
        <v/>
      </c>
      <c r="BW58" s="26" t="str">
        <f t="shared" si="69"/>
        <v/>
      </c>
      <c r="BX58" s="15"/>
      <c r="BY58" s="15"/>
      <c r="BZ58" s="26" t="str">
        <f t="shared" si="13"/>
        <v/>
      </c>
      <c r="CA58" s="26" t="str">
        <f t="shared" si="14"/>
        <v/>
      </c>
      <c r="CB58" s="22" t="str">
        <f t="shared" si="15"/>
        <v/>
      </c>
      <c r="CI58" s="12" t="str">
        <f t="shared" si="16"/>
        <v/>
      </c>
      <c r="CJ58" s="12" t="str">
        <f t="shared" si="17"/>
        <v/>
      </c>
      <c r="CK58" s="12" t="str">
        <f t="shared" si="18"/>
        <v/>
      </c>
      <c r="CL58" s="12" t="str">
        <f t="shared" si="19"/>
        <v/>
      </c>
      <c r="CM58" s="12" t="str">
        <f t="shared" si="70"/>
        <v/>
      </c>
      <c r="CN58" s="12" t="str">
        <f t="shared" si="20"/>
        <v/>
      </c>
      <c r="CO58" s="12" t="str">
        <f t="shared" si="21"/>
        <v/>
      </c>
      <c r="CP58" s="12" t="str">
        <f t="shared" si="22"/>
        <v/>
      </c>
      <c r="CQ58" s="12" t="str">
        <f t="shared" si="23"/>
        <v/>
      </c>
      <c r="CR58" s="12" t="str">
        <f t="shared" si="24"/>
        <v/>
      </c>
      <c r="CS58" s="12" t="str">
        <f t="shared" si="25"/>
        <v/>
      </c>
      <c r="CT58" s="12" t="str">
        <f t="shared" si="26"/>
        <v/>
      </c>
      <c r="CU58" s="12" t="str">
        <f t="shared" si="27"/>
        <v/>
      </c>
      <c r="CV58" s="12" t="str">
        <f t="shared" si="28"/>
        <v/>
      </c>
      <c r="CW58" s="12" t="str">
        <f t="shared" si="29"/>
        <v/>
      </c>
      <c r="CX58" s="12" t="str">
        <f t="shared" si="30"/>
        <v/>
      </c>
      <c r="CY58" s="12" t="str">
        <f t="shared" si="31"/>
        <v/>
      </c>
      <c r="CZ58" s="12" t="str">
        <f t="shared" si="32"/>
        <v/>
      </c>
      <c r="DA58" s="12" t="str">
        <f t="shared" si="33"/>
        <v/>
      </c>
      <c r="DB58" s="12" t="str">
        <f t="shared" si="34"/>
        <v/>
      </c>
      <c r="DC58" s="12" t="str">
        <f t="shared" si="35"/>
        <v/>
      </c>
      <c r="DD58" s="12" t="str">
        <f t="shared" si="36"/>
        <v/>
      </c>
      <c r="DE58" s="12" t="str">
        <f t="shared" si="37"/>
        <v/>
      </c>
      <c r="DF58" s="12" t="str">
        <f t="shared" si="38"/>
        <v/>
      </c>
      <c r="DG58" s="12" t="str">
        <f t="shared" si="39"/>
        <v/>
      </c>
      <c r="DH58" s="12" t="str">
        <f t="shared" si="40"/>
        <v/>
      </c>
      <c r="DI58" s="12" t="str">
        <f t="shared" si="41"/>
        <v/>
      </c>
      <c r="DJ58" s="12" t="str">
        <f t="shared" si="42"/>
        <v/>
      </c>
      <c r="DK58" s="12" t="str">
        <f t="shared" si="43"/>
        <v/>
      </c>
      <c r="DL58" s="12" t="str">
        <f t="shared" si="44"/>
        <v/>
      </c>
      <c r="DM58" s="12" t="str">
        <f t="shared" si="45"/>
        <v/>
      </c>
      <c r="DN58" s="12" t="str">
        <f t="shared" si="46"/>
        <v/>
      </c>
      <c r="DO58" s="12" t="str">
        <f t="shared" si="47"/>
        <v/>
      </c>
      <c r="DP58" s="12" t="str">
        <f t="shared" si="48"/>
        <v/>
      </c>
      <c r="DQ58" s="12" t="str">
        <f t="shared" si="49"/>
        <v/>
      </c>
      <c r="DR58" s="12" t="str">
        <f t="shared" si="50"/>
        <v/>
      </c>
      <c r="DS58" s="12" t="str">
        <f t="shared" si="51"/>
        <v/>
      </c>
      <c r="DT58" s="12" t="str">
        <f t="shared" si="52"/>
        <v/>
      </c>
      <c r="DU58" s="12" t="str">
        <f t="shared" si="53"/>
        <v/>
      </c>
      <c r="DV58" s="12" t="str">
        <f t="shared" si="54"/>
        <v/>
      </c>
      <c r="DW58" s="12" t="str">
        <f t="shared" si="55"/>
        <v/>
      </c>
      <c r="DX58" s="12" t="str">
        <f t="shared" si="56"/>
        <v/>
      </c>
      <c r="DY58" s="12" t="str">
        <f t="shared" si="57"/>
        <v/>
      </c>
      <c r="DZ58" s="12" t="str">
        <f t="shared" si="58"/>
        <v/>
      </c>
      <c r="EA58" s="12" t="str">
        <f t="shared" si="59"/>
        <v/>
      </c>
      <c r="EB58" s="12" t="str">
        <f t="shared" si="60"/>
        <v/>
      </c>
      <c r="EC58" s="12" t="str">
        <f t="shared" si="61"/>
        <v/>
      </c>
      <c r="ED58" s="12" t="str">
        <f t="shared" si="62"/>
        <v/>
      </c>
      <c r="EE58" s="12" t="str">
        <f t="shared" si="63"/>
        <v/>
      </c>
      <c r="EF58" s="12" t="str">
        <f t="shared" si="64"/>
        <v/>
      </c>
      <c r="EG58" s="12" t="str">
        <f t="shared" si="71"/>
        <v/>
      </c>
      <c r="EI58" s="12" t="str">
        <f t="shared" si="72"/>
        <v/>
      </c>
      <c r="EK58" s="93" t="str">
        <f t="shared" si="65"/>
        <v/>
      </c>
      <c r="EL58" s="96" t="str">
        <f t="shared" si="66"/>
        <v/>
      </c>
      <c r="EN58" s="93" t="str">
        <f t="shared" si="73"/>
        <v/>
      </c>
      <c r="EP58" s="12" t="str">
        <f>IF($EN58="", "", IF($EP$8=$EP$6, COUNTIF($EN$11:$EN$2510, "&gt;"&amp;$EN58)+1+COUNTIF($EN$11:$EN58, $EN58)-1, COUNTIF($EN$11:$EN$2510, "&lt;"&amp;$EN58)+1+COUNTIF($EN$11:$EN58, $EN58)-1))</f>
        <v/>
      </c>
    </row>
    <row r="59" spans="1:146" x14ac:dyDescent="0.55000000000000004">
      <c r="A59" s="8"/>
      <c r="B59" s="330"/>
      <c r="C59" s="331"/>
      <c r="D59" s="331"/>
      <c r="E59" s="331"/>
      <c r="F59" s="332"/>
      <c r="G59" s="332"/>
      <c r="H59" s="333"/>
      <c r="I59" s="334"/>
      <c r="J59" s="334"/>
      <c r="K59" s="335"/>
      <c r="L59" s="336"/>
      <c r="M59" s="337"/>
      <c r="N59" s="338"/>
      <c r="O59" s="339"/>
      <c r="P59" s="340"/>
      <c r="Q59" s="340"/>
      <c r="R59" s="340"/>
      <c r="S59" s="340"/>
      <c r="T59" s="340"/>
      <c r="U59" s="340"/>
      <c r="V59" s="340"/>
      <c r="W59" s="340"/>
      <c r="X59" s="340"/>
      <c r="Y59" s="340"/>
      <c r="Z59" s="340"/>
      <c r="AA59" s="340"/>
      <c r="AB59" s="340"/>
      <c r="AC59" s="340"/>
      <c r="AD59" s="340"/>
      <c r="AE59" s="340"/>
      <c r="AF59" s="340"/>
      <c r="AG59" s="340"/>
      <c r="AH59" s="340"/>
      <c r="AI59" s="340"/>
      <c r="AJ59" s="340"/>
      <c r="AK59" s="340"/>
      <c r="AL59" s="340"/>
      <c r="AM59" s="340"/>
      <c r="AN59" s="340"/>
      <c r="AO59" s="340"/>
      <c r="AP59" s="340"/>
      <c r="AQ59" s="340"/>
      <c r="AR59" s="340"/>
      <c r="AS59" s="340"/>
      <c r="AT59" s="340"/>
      <c r="AU59" s="340"/>
      <c r="AV59" s="340"/>
      <c r="AW59" s="340"/>
      <c r="AX59" s="340"/>
      <c r="AY59" s="340"/>
      <c r="AZ59" s="340"/>
      <c r="BA59" s="340"/>
      <c r="BB59" s="340"/>
      <c r="BC59" s="341"/>
      <c r="BD59" s="8"/>
      <c r="BG59" s="12" t="str">
        <f t="shared" si="67"/>
        <v/>
      </c>
      <c r="BO59" s="21" t="str">
        <f t="shared" si="6"/>
        <v/>
      </c>
      <c r="BP59" s="26" t="str">
        <f t="shared" si="7"/>
        <v/>
      </c>
      <c r="BQ59" s="26" t="str">
        <f t="shared" si="8"/>
        <v/>
      </c>
      <c r="BR59" s="26" t="str">
        <f t="shared" si="9"/>
        <v/>
      </c>
      <c r="BS59" s="26" t="str">
        <f t="shared" si="10"/>
        <v/>
      </c>
      <c r="BT59" s="26" t="str">
        <f t="shared" si="68"/>
        <v/>
      </c>
      <c r="BU59" s="26" t="str">
        <f t="shared" si="11"/>
        <v/>
      </c>
      <c r="BV59" s="26" t="str">
        <f t="shared" si="12"/>
        <v/>
      </c>
      <c r="BW59" s="26" t="str">
        <f t="shared" si="69"/>
        <v/>
      </c>
      <c r="BX59" s="15"/>
      <c r="BY59" s="15"/>
      <c r="BZ59" s="26" t="str">
        <f t="shared" si="13"/>
        <v/>
      </c>
      <c r="CA59" s="26" t="str">
        <f t="shared" si="14"/>
        <v/>
      </c>
      <c r="CB59" s="22" t="str">
        <f t="shared" si="15"/>
        <v/>
      </c>
      <c r="CI59" s="12" t="str">
        <f t="shared" si="16"/>
        <v/>
      </c>
      <c r="CJ59" s="12" t="str">
        <f t="shared" si="17"/>
        <v/>
      </c>
      <c r="CK59" s="12" t="str">
        <f t="shared" si="18"/>
        <v/>
      </c>
      <c r="CL59" s="12" t="str">
        <f t="shared" si="19"/>
        <v/>
      </c>
      <c r="CM59" s="12" t="str">
        <f t="shared" si="70"/>
        <v/>
      </c>
      <c r="CN59" s="12" t="str">
        <f t="shared" si="20"/>
        <v/>
      </c>
      <c r="CO59" s="12" t="str">
        <f t="shared" si="21"/>
        <v/>
      </c>
      <c r="CP59" s="12" t="str">
        <f t="shared" si="22"/>
        <v/>
      </c>
      <c r="CQ59" s="12" t="str">
        <f t="shared" si="23"/>
        <v/>
      </c>
      <c r="CR59" s="12" t="str">
        <f t="shared" si="24"/>
        <v/>
      </c>
      <c r="CS59" s="12" t="str">
        <f t="shared" si="25"/>
        <v/>
      </c>
      <c r="CT59" s="12" t="str">
        <f t="shared" si="26"/>
        <v/>
      </c>
      <c r="CU59" s="12" t="str">
        <f t="shared" si="27"/>
        <v/>
      </c>
      <c r="CV59" s="12" t="str">
        <f t="shared" si="28"/>
        <v/>
      </c>
      <c r="CW59" s="12" t="str">
        <f t="shared" si="29"/>
        <v/>
      </c>
      <c r="CX59" s="12" t="str">
        <f t="shared" si="30"/>
        <v/>
      </c>
      <c r="CY59" s="12" t="str">
        <f t="shared" si="31"/>
        <v/>
      </c>
      <c r="CZ59" s="12" t="str">
        <f t="shared" si="32"/>
        <v/>
      </c>
      <c r="DA59" s="12" t="str">
        <f t="shared" si="33"/>
        <v/>
      </c>
      <c r="DB59" s="12" t="str">
        <f t="shared" si="34"/>
        <v/>
      </c>
      <c r="DC59" s="12" t="str">
        <f t="shared" si="35"/>
        <v/>
      </c>
      <c r="DD59" s="12" t="str">
        <f t="shared" si="36"/>
        <v/>
      </c>
      <c r="DE59" s="12" t="str">
        <f t="shared" si="37"/>
        <v/>
      </c>
      <c r="DF59" s="12" t="str">
        <f t="shared" si="38"/>
        <v/>
      </c>
      <c r="DG59" s="12" t="str">
        <f t="shared" si="39"/>
        <v/>
      </c>
      <c r="DH59" s="12" t="str">
        <f t="shared" si="40"/>
        <v/>
      </c>
      <c r="DI59" s="12" t="str">
        <f t="shared" si="41"/>
        <v/>
      </c>
      <c r="DJ59" s="12" t="str">
        <f t="shared" si="42"/>
        <v/>
      </c>
      <c r="DK59" s="12" t="str">
        <f t="shared" si="43"/>
        <v/>
      </c>
      <c r="DL59" s="12" t="str">
        <f t="shared" si="44"/>
        <v/>
      </c>
      <c r="DM59" s="12" t="str">
        <f t="shared" si="45"/>
        <v/>
      </c>
      <c r="DN59" s="12" t="str">
        <f t="shared" si="46"/>
        <v/>
      </c>
      <c r="DO59" s="12" t="str">
        <f t="shared" si="47"/>
        <v/>
      </c>
      <c r="DP59" s="12" t="str">
        <f t="shared" si="48"/>
        <v/>
      </c>
      <c r="DQ59" s="12" t="str">
        <f t="shared" si="49"/>
        <v/>
      </c>
      <c r="DR59" s="12" t="str">
        <f t="shared" si="50"/>
        <v/>
      </c>
      <c r="DS59" s="12" t="str">
        <f t="shared" si="51"/>
        <v/>
      </c>
      <c r="DT59" s="12" t="str">
        <f t="shared" si="52"/>
        <v/>
      </c>
      <c r="DU59" s="12" t="str">
        <f t="shared" si="53"/>
        <v/>
      </c>
      <c r="DV59" s="12" t="str">
        <f t="shared" si="54"/>
        <v/>
      </c>
      <c r="DW59" s="12" t="str">
        <f t="shared" si="55"/>
        <v/>
      </c>
      <c r="DX59" s="12" t="str">
        <f t="shared" si="56"/>
        <v/>
      </c>
      <c r="DY59" s="12" t="str">
        <f t="shared" si="57"/>
        <v/>
      </c>
      <c r="DZ59" s="12" t="str">
        <f t="shared" si="58"/>
        <v/>
      </c>
      <c r="EA59" s="12" t="str">
        <f t="shared" si="59"/>
        <v/>
      </c>
      <c r="EB59" s="12" t="str">
        <f t="shared" si="60"/>
        <v/>
      </c>
      <c r="EC59" s="12" t="str">
        <f t="shared" si="61"/>
        <v/>
      </c>
      <c r="ED59" s="12" t="str">
        <f t="shared" si="62"/>
        <v/>
      </c>
      <c r="EE59" s="12" t="str">
        <f t="shared" si="63"/>
        <v/>
      </c>
      <c r="EF59" s="12" t="str">
        <f t="shared" si="64"/>
        <v/>
      </c>
      <c r="EG59" s="12" t="str">
        <f t="shared" si="71"/>
        <v/>
      </c>
      <c r="EI59" s="12" t="str">
        <f t="shared" si="72"/>
        <v/>
      </c>
      <c r="EK59" s="93" t="str">
        <f t="shared" si="65"/>
        <v/>
      </c>
      <c r="EL59" s="96" t="str">
        <f t="shared" si="66"/>
        <v/>
      </c>
      <c r="EN59" s="93" t="str">
        <f t="shared" si="73"/>
        <v/>
      </c>
      <c r="EP59" s="12" t="str">
        <f>IF($EN59="", "", IF($EP$8=$EP$6, COUNTIF($EN$11:$EN$2510, "&gt;"&amp;$EN59)+1+COUNTIF($EN$11:$EN59, $EN59)-1, COUNTIF($EN$11:$EN$2510, "&lt;"&amp;$EN59)+1+COUNTIF($EN$11:$EN59, $EN59)-1))</f>
        <v/>
      </c>
    </row>
    <row r="60" spans="1:146" x14ac:dyDescent="0.55000000000000004">
      <c r="A60" s="8"/>
      <c r="B60" s="330"/>
      <c r="C60" s="331"/>
      <c r="D60" s="331"/>
      <c r="E60" s="331"/>
      <c r="F60" s="332"/>
      <c r="G60" s="332"/>
      <c r="H60" s="333"/>
      <c r="I60" s="334"/>
      <c r="J60" s="334"/>
      <c r="K60" s="335"/>
      <c r="L60" s="336"/>
      <c r="M60" s="337"/>
      <c r="N60" s="338"/>
      <c r="O60" s="339"/>
      <c r="P60" s="340"/>
      <c r="Q60" s="340"/>
      <c r="R60" s="340"/>
      <c r="S60" s="340"/>
      <c r="T60" s="340"/>
      <c r="U60" s="340"/>
      <c r="V60" s="340"/>
      <c r="W60" s="340"/>
      <c r="X60" s="340"/>
      <c r="Y60" s="340"/>
      <c r="Z60" s="340"/>
      <c r="AA60" s="340"/>
      <c r="AB60" s="340"/>
      <c r="AC60" s="340"/>
      <c r="AD60" s="340"/>
      <c r="AE60" s="340"/>
      <c r="AF60" s="340"/>
      <c r="AG60" s="340"/>
      <c r="AH60" s="340"/>
      <c r="AI60" s="340"/>
      <c r="AJ60" s="340"/>
      <c r="AK60" s="340"/>
      <c r="AL60" s="340"/>
      <c r="AM60" s="340"/>
      <c r="AN60" s="340"/>
      <c r="AO60" s="340"/>
      <c r="AP60" s="340"/>
      <c r="AQ60" s="340"/>
      <c r="AR60" s="340"/>
      <c r="AS60" s="340"/>
      <c r="AT60" s="340"/>
      <c r="AU60" s="340"/>
      <c r="AV60" s="340"/>
      <c r="AW60" s="340"/>
      <c r="AX60" s="340"/>
      <c r="AY60" s="340"/>
      <c r="AZ60" s="340"/>
      <c r="BA60" s="340"/>
      <c r="BB60" s="340"/>
      <c r="BC60" s="341"/>
      <c r="BD60" s="8"/>
      <c r="BG60" s="12" t="str">
        <f t="shared" si="67"/>
        <v/>
      </c>
      <c r="BO60" s="21" t="str">
        <f t="shared" si="6"/>
        <v/>
      </c>
      <c r="BP60" s="26" t="str">
        <f t="shared" si="7"/>
        <v/>
      </c>
      <c r="BQ60" s="26" t="str">
        <f t="shared" si="8"/>
        <v/>
      </c>
      <c r="BR60" s="26" t="str">
        <f t="shared" si="9"/>
        <v/>
      </c>
      <c r="BS60" s="26" t="str">
        <f t="shared" si="10"/>
        <v/>
      </c>
      <c r="BT60" s="26" t="str">
        <f t="shared" si="68"/>
        <v/>
      </c>
      <c r="BU60" s="26" t="str">
        <f t="shared" si="11"/>
        <v/>
      </c>
      <c r="BV60" s="26" t="str">
        <f t="shared" si="12"/>
        <v/>
      </c>
      <c r="BW60" s="26" t="str">
        <f t="shared" si="69"/>
        <v/>
      </c>
      <c r="BX60" s="15"/>
      <c r="BY60" s="15"/>
      <c r="BZ60" s="26" t="str">
        <f t="shared" si="13"/>
        <v/>
      </c>
      <c r="CA60" s="26" t="str">
        <f t="shared" si="14"/>
        <v/>
      </c>
      <c r="CB60" s="22" t="str">
        <f t="shared" si="15"/>
        <v/>
      </c>
      <c r="CI60" s="12" t="str">
        <f t="shared" si="16"/>
        <v/>
      </c>
      <c r="CJ60" s="12" t="str">
        <f t="shared" si="17"/>
        <v/>
      </c>
      <c r="CK60" s="12" t="str">
        <f t="shared" si="18"/>
        <v/>
      </c>
      <c r="CL60" s="12" t="str">
        <f t="shared" si="19"/>
        <v/>
      </c>
      <c r="CM60" s="12" t="str">
        <f t="shared" si="70"/>
        <v/>
      </c>
      <c r="CN60" s="12" t="str">
        <f t="shared" si="20"/>
        <v/>
      </c>
      <c r="CO60" s="12" t="str">
        <f t="shared" si="21"/>
        <v/>
      </c>
      <c r="CP60" s="12" t="str">
        <f t="shared" si="22"/>
        <v/>
      </c>
      <c r="CQ60" s="12" t="str">
        <f t="shared" si="23"/>
        <v/>
      </c>
      <c r="CR60" s="12" t="str">
        <f t="shared" si="24"/>
        <v/>
      </c>
      <c r="CS60" s="12" t="str">
        <f t="shared" si="25"/>
        <v/>
      </c>
      <c r="CT60" s="12" t="str">
        <f t="shared" si="26"/>
        <v/>
      </c>
      <c r="CU60" s="12" t="str">
        <f t="shared" si="27"/>
        <v/>
      </c>
      <c r="CV60" s="12" t="str">
        <f t="shared" si="28"/>
        <v/>
      </c>
      <c r="CW60" s="12" t="str">
        <f t="shared" si="29"/>
        <v/>
      </c>
      <c r="CX60" s="12" t="str">
        <f t="shared" si="30"/>
        <v/>
      </c>
      <c r="CY60" s="12" t="str">
        <f t="shared" si="31"/>
        <v/>
      </c>
      <c r="CZ60" s="12" t="str">
        <f t="shared" si="32"/>
        <v/>
      </c>
      <c r="DA60" s="12" t="str">
        <f t="shared" si="33"/>
        <v/>
      </c>
      <c r="DB60" s="12" t="str">
        <f t="shared" si="34"/>
        <v/>
      </c>
      <c r="DC60" s="12" t="str">
        <f t="shared" si="35"/>
        <v/>
      </c>
      <c r="DD60" s="12" t="str">
        <f t="shared" si="36"/>
        <v/>
      </c>
      <c r="DE60" s="12" t="str">
        <f t="shared" si="37"/>
        <v/>
      </c>
      <c r="DF60" s="12" t="str">
        <f t="shared" si="38"/>
        <v/>
      </c>
      <c r="DG60" s="12" t="str">
        <f t="shared" si="39"/>
        <v/>
      </c>
      <c r="DH60" s="12" t="str">
        <f t="shared" si="40"/>
        <v/>
      </c>
      <c r="DI60" s="12" t="str">
        <f t="shared" si="41"/>
        <v/>
      </c>
      <c r="DJ60" s="12" t="str">
        <f t="shared" si="42"/>
        <v/>
      </c>
      <c r="DK60" s="12" t="str">
        <f t="shared" si="43"/>
        <v/>
      </c>
      <c r="DL60" s="12" t="str">
        <f t="shared" si="44"/>
        <v/>
      </c>
      <c r="DM60" s="12" t="str">
        <f t="shared" si="45"/>
        <v/>
      </c>
      <c r="DN60" s="12" t="str">
        <f t="shared" si="46"/>
        <v/>
      </c>
      <c r="DO60" s="12" t="str">
        <f t="shared" si="47"/>
        <v/>
      </c>
      <c r="DP60" s="12" t="str">
        <f t="shared" si="48"/>
        <v/>
      </c>
      <c r="DQ60" s="12" t="str">
        <f t="shared" si="49"/>
        <v/>
      </c>
      <c r="DR60" s="12" t="str">
        <f t="shared" si="50"/>
        <v/>
      </c>
      <c r="DS60" s="12" t="str">
        <f t="shared" si="51"/>
        <v/>
      </c>
      <c r="DT60" s="12" t="str">
        <f t="shared" si="52"/>
        <v/>
      </c>
      <c r="DU60" s="12" t="str">
        <f t="shared" si="53"/>
        <v/>
      </c>
      <c r="DV60" s="12" t="str">
        <f t="shared" si="54"/>
        <v/>
      </c>
      <c r="DW60" s="12" t="str">
        <f t="shared" si="55"/>
        <v/>
      </c>
      <c r="DX60" s="12" t="str">
        <f t="shared" si="56"/>
        <v/>
      </c>
      <c r="DY60" s="12" t="str">
        <f t="shared" si="57"/>
        <v/>
      </c>
      <c r="DZ60" s="12" t="str">
        <f t="shared" si="58"/>
        <v/>
      </c>
      <c r="EA60" s="12" t="str">
        <f t="shared" si="59"/>
        <v/>
      </c>
      <c r="EB60" s="12" t="str">
        <f t="shared" si="60"/>
        <v/>
      </c>
      <c r="EC60" s="12" t="str">
        <f t="shared" si="61"/>
        <v/>
      </c>
      <c r="ED60" s="12" t="str">
        <f t="shared" si="62"/>
        <v/>
      </c>
      <c r="EE60" s="12" t="str">
        <f t="shared" si="63"/>
        <v/>
      </c>
      <c r="EF60" s="12" t="str">
        <f t="shared" si="64"/>
        <v/>
      </c>
      <c r="EG60" s="12" t="str">
        <f t="shared" si="71"/>
        <v/>
      </c>
      <c r="EI60" s="12" t="str">
        <f t="shared" si="72"/>
        <v/>
      </c>
      <c r="EK60" s="93" t="str">
        <f t="shared" si="65"/>
        <v/>
      </c>
      <c r="EL60" s="96" t="str">
        <f t="shared" si="66"/>
        <v/>
      </c>
      <c r="EN60" s="93" t="str">
        <f t="shared" si="73"/>
        <v/>
      </c>
      <c r="EP60" s="12" t="str">
        <f>IF($EN60="", "", IF($EP$8=$EP$6, COUNTIF($EN$11:$EN$2510, "&gt;"&amp;$EN60)+1+COUNTIF($EN$11:$EN60, $EN60)-1, COUNTIF($EN$11:$EN$2510, "&lt;"&amp;$EN60)+1+COUNTIF($EN$11:$EN60, $EN60)-1))</f>
        <v/>
      </c>
    </row>
    <row r="61" spans="1:146" x14ac:dyDescent="0.55000000000000004">
      <c r="A61" s="8"/>
      <c r="B61" s="330"/>
      <c r="C61" s="331"/>
      <c r="D61" s="331"/>
      <c r="E61" s="331"/>
      <c r="F61" s="332"/>
      <c r="G61" s="332"/>
      <c r="H61" s="333"/>
      <c r="I61" s="334"/>
      <c r="J61" s="334"/>
      <c r="K61" s="335"/>
      <c r="L61" s="336"/>
      <c r="M61" s="337"/>
      <c r="N61" s="338"/>
      <c r="O61" s="339"/>
      <c r="P61" s="340"/>
      <c r="Q61" s="340"/>
      <c r="R61" s="340"/>
      <c r="S61" s="340"/>
      <c r="T61" s="340"/>
      <c r="U61" s="340"/>
      <c r="V61" s="340"/>
      <c r="W61" s="340"/>
      <c r="X61" s="340"/>
      <c r="Y61" s="340"/>
      <c r="Z61" s="340"/>
      <c r="AA61" s="340"/>
      <c r="AB61" s="340"/>
      <c r="AC61" s="340"/>
      <c r="AD61" s="340"/>
      <c r="AE61" s="340"/>
      <c r="AF61" s="340"/>
      <c r="AG61" s="340"/>
      <c r="AH61" s="340"/>
      <c r="AI61" s="340"/>
      <c r="AJ61" s="340"/>
      <c r="AK61" s="340"/>
      <c r="AL61" s="340"/>
      <c r="AM61" s="340"/>
      <c r="AN61" s="340"/>
      <c r="AO61" s="340"/>
      <c r="AP61" s="340"/>
      <c r="AQ61" s="340"/>
      <c r="AR61" s="340"/>
      <c r="AS61" s="340"/>
      <c r="AT61" s="340"/>
      <c r="AU61" s="340"/>
      <c r="AV61" s="340"/>
      <c r="AW61" s="340"/>
      <c r="AX61" s="340"/>
      <c r="AY61" s="340"/>
      <c r="AZ61" s="340"/>
      <c r="BA61" s="340"/>
      <c r="BB61" s="340"/>
      <c r="BC61" s="341"/>
      <c r="BD61" s="8"/>
      <c r="BG61" s="12" t="str">
        <f t="shared" si="67"/>
        <v/>
      </c>
      <c r="BO61" s="21" t="str">
        <f t="shared" si="6"/>
        <v/>
      </c>
      <c r="BP61" s="26" t="str">
        <f t="shared" si="7"/>
        <v/>
      </c>
      <c r="BQ61" s="26" t="str">
        <f t="shared" si="8"/>
        <v/>
      </c>
      <c r="BR61" s="26" t="str">
        <f t="shared" si="9"/>
        <v/>
      </c>
      <c r="BS61" s="26" t="str">
        <f t="shared" si="10"/>
        <v/>
      </c>
      <c r="BT61" s="26" t="str">
        <f t="shared" si="68"/>
        <v/>
      </c>
      <c r="BU61" s="26" t="str">
        <f t="shared" si="11"/>
        <v/>
      </c>
      <c r="BV61" s="26" t="str">
        <f t="shared" si="12"/>
        <v/>
      </c>
      <c r="BW61" s="26" t="str">
        <f t="shared" si="69"/>
        <v/>
      </c>
      <c r="BX61" s="15"/>
      <c r="BY61" s="15"/>
      <c r="BZ61" s="26" t="str">
        <f t="shared" si="13"/>
        <v/>
      </c>
      <c r="CA61" s="26" t="str">
        <f t="shared" si="14"/>
        <v/>
      </c>
      <c r="CB61" s="22" t="str">
        <f t="shared" si="15"/>
        <v/>
      </c>
      <c r="CI61" s="12" t="str">
        <f t="shared" si="16"/>
        <v/>
      </c>
      <c r="CJ61" s="12" t="str">
        <f t="shared" si="17"/>
        <v/>
      </c>
      <c r="CK61" s="12" t="str">
        <f t="shared" si="18"/>
        <v/>
      </c>
      <c r="CL61" s="12" t="str">
        <f t="shared" si="19"/>
        <v/>
      </c>
      <c r="CM61" s="12" t="str">
        <f t="shared" si="70"/>
        <v/>
      </c>
      <c r="CN61" s="12" t="str">
        <f t="shared" si="20"/>
        <v/>
      </c>
      <c r="CO61" s="12" t="str">
        <f t="shared" si="21"/>
        <v/>
      </c>
      <c r="CP61" s="12" t="str">
        <f t="shared" si="22"/>
        <v/>
      </c>
      <c r="CQ61" s="12" t="str">
        <f t="shared" si="23"/>
        <v/>
      </c>
      <c r="CR61" s="12" t="str">
        <f t="shared" si="24"/>
        <v/>
      </c>
      <c r="CS61" s="12" t="str">
        <f t="shared" si="25"/>
        <v/>
      </c>
      <c r="CT61" s="12" t="str">
        <f t="shared" si="26"/>
        <v/>
      </c>
      <c r="CU61" s="12" t="str">
        <f t="shared" si="27"/>
        <v/>
      </c>
      <c r="CV61" s="12" t="str">
        <f t="shared" si="28"/>
        <v/>
      </c>
      <c r="CW61" s="12" t="str">
        <f t="shared" si="29"/>
        <v/>
      </c>
      <c r="CX61" s="12" t="str">
        <f t="shared" si="30"/>
        <v/>
      </c>
      <c r="CY61" s="12" t="str">
        <f t="shared" si="31"/>
        <v/>
      </c>
      <c r="CZ61" s="12" t="str">
        <f t="shared" si="32"/>
        <v/>
      </c>
      <c r="DA61" s="12" t="str">
        <f t="shared" si="33"/>
        <v/>
      </c>
      <c r="DB61" s="12" t="str">
        <f t="shared" si="34"/>
        <v/>
      </c>
      <c r="DC61" s="12" t="str">
        <f t="shared" si="35"/>
        <v/>
      </c>
      <c r="DD61" s="12" t="str">
        <f t="shared" si="36"/>
        <v/>
      </c>
      <c r="DE61" s="12" t="str">
        <f t="shared" si="37"/>
        <v/>
      </c>
      <c r="DF61" s="12" t="str">
        <f t="shared" si="38"/>
        <v/>
      </c>
      <c r="DG61" s="12" t="str">
        <f t="shared" si="39"/>
        <v/>
      </c>
      <c r="DH61" s="12" t="str">
        <f t="shared" si="40"/>
        <v/>
      </c>
      <c r="DI61" s="12" t="str">
        <f t="shared" si="41"/>
        <v/>
      </c>
      <c r="DJ61" s="12" t="str">
        <f t="shared" si="42"/>
        <v/>
      </c>
      <c r="DK61" s="12" t="str">
        <f t="shared" si="43"/>
        <v/>
      </c>
      <c r="DL61" s="12" t="str">
        <f t="shared" si="44"/>
        <v/>
      </c>
      <c r="DM61" s="12" t="str">
        <f t="shared" si="45"/>
        <v/>
      </c>
      <c r="DN61" s="12" t="str">
        <f t="shared" si="46"/>
        <v/>
      </c>
      <c r="DO61" s="12" t="str">
        <f t="shared" si="47"/>
        <v/>
      </c>
      <c r="DP61" s="12" t="str">
        <f t="shared" si="48"/>
        <v/>
      </c>
      <c r="DQ61" s="12" t="str">
        <f t="shared" si="49"/>
        <v/>
      </c>
      <c r="DR61" s="12" t="str">
        <f t="shared" si="50"/>
        <v/>
      </c>
      <c r="DS61" s="12" t="str">
        <f t="shared" si="51"/>
        <v/>
      </c>
      <c r="DT61" s="12" t="str">
        <f t="shared" si="52"/>
        <v/>
      </c>
      <c r="DU61" s="12" t="str">
        <f t="shared" si="53"/>
        <v/>
      </c>
      <c r="DV61" s="12" t="str">
        <f t="shared" si="54"/>
        <v/>
      </c>
      <c r="DW61" s="12" t="str">
        <f t="shared" si="55"/>
        <v/>
      </c>
      <c r="DX61" s="12" t="str">
        <f t="shared" si="56"/>
        <v/>
      </c>
      <c r="DY61" s="12" t="str">
        <f t="shared" si="57"/>
        <v/>
      </c>
      <c r="DZ61" s="12" t="str">
        <f t="shared" si="58"/>
        <v/>
      </c>
      <c r="EA61" s="12" t="str">
        <f t="shared" si="59"/>
        <v/>
      </c>
      <c r="EB61" s="12" t="str">
        <f t="shared" si="60"/>
        <v/>
      </c>
      <c r="EC61" s="12" t="str">
        <f t="shared" si="61"/>
        <v/>
      </c>
      <c r="ED61" s="12" t="str">
        <f t="shared" si="62"/>
        <v/>
      </c>
      <c r="EE61" s="12" t="str">
        <f t="shared" si="63"/>
        <v/>
      </c>
      <c r="EF61" s="12" t="str">
        <f t="shared" si="64"/>
        <v/>
      </c>
      <c r="EG61" s="12" t="str">
        <f t="shared" si="71"/>
        <v/>
      </c>
      <c r="EI61" s="12" t="str">
        <f t="shared" si="72"/>
        <v/>
      </c>
      <c r="EK61" s="93" t="str">
        <f t="shared" si="65"/>
        <v/>
      </c>
      <c r="EL61" s="96" t="str">
        <f t="shared" si="66"/>
        <v/>
      </c>
      <c r="EN61" s="93" t="str">
        <f t="shared" si="73"/>
        <v/>
      </c>
      <c r="EP61" s="12" t="str">
        <f>IF($EN61="", "", IF($EP$8=$EP$6, COUNTIF($EN$11:$EN$2510, "&gt;"&amp;$EN61)+1+COUNTIF($EN$11:$EN61, $EN61)-1, COUNTIF($EN$11:$EN$2510, "&lt;"&amp;$EN61)+1+COUNTIF($EN$11:$EN61, $EN61)-1))</f>
        <v/>
      </c>
    </row>
    <row r="62" spans="1:146" x14ac:dyDescent="0.55000000000000004">
      <c r="A62" s="8"/>
      <c r="B62" s="330"/>
      <c r="C62" s="331"/>
      <c r="D62" s="331"/>
      <c r="E62" s="331"/>
      <c r="F62" s="332"/>
      <c r="G62" s="332"/>
      <c r="H62" s="333"/>
      <c r="I62" s="334"/>
      <c r="J62" s="334"/>
      <c r="K62" s="335"/>
      <c r="L62" s="336"/>
      <c r="M62" s="337"/>
      <c r="N62" s="338"/>
      <c r="O62" s="339"/>
      <c r="P62" s="340"/>
      <c r="Q62" s="340"/>
      <c r="R62" s="340"/>
      <c r="S62" s="340"/>
      <c r="T62" s="340"/>
      <c r="U62" s="340"/>
      <c r="V62" s="340"/>
      <c r="W62" s="340"/>
      <c r="X62" s="340"/>
      <c r="Y62" s="340"/>
      <c r="Z62" s="340"/>
      <c r="AA62" s="340"/>
      <c r="AB62" s="340"/>
      <c r="AC62" s="340"/>
      <c r="AD62" s="340"/>
      <c r="AE62" s="340"/>
      <c r="AF62" s="340"/>
      <c r="AG62" s="340"/>
      <c r="AH62" s="340"/>
      <c r="AI62" s="340"/>
      <c r="AJ62" s="340"/>
      <c r="AK62" s="340"/>
      <c r="AL62" s="340"/>
      <c r="AM62" s="340"/>
      <c r="AN62" s="340"/>
      <c r="AO62" s="340"/>
      <c r="AP62" s="340"/>
      <c r="AQ62" s="340"/>
      <c r="AR62" s="340"/>
      <c r="AS62" s="340"/>
      <c r="AT62" s="340"/>
      <c r="AU62" s="340"/>
      <c r="AV62" s="340"/>
      <c r="AW62" s="340"/>
      <c r="AX62" s="340"/>
      <c r="AY62" s="340"/>
      <c r="AZ62" s="340"/>
      <c r="BA62" s="340"/>
      <c r="BB62" s="340"/>
      <c r="BC62" s="341"/>
      <c r="BD62" s="8"/>
      <c r="BG62" s="12" t="str">
        <f t="shared" si="67"/>
        <v/>
      </c>
      <c r="BO62" s="21" t="str">
        <f t="shared" si="6"/>
        <v/>
      </c>
      <c r="BP62" s="26" t="str">
        <f t="shared" si="7"/>
        <v/>
      </c>
      <c r="BQ62" s="26" t="str">
        <f t="shared" si="8"/>
        <v/>
      </c>
      <c r="BR62" s="26" t="str">
        <f t="shared" si="9"/>
        <v/>
      </c>
      <c r="BS62" s="26" t="str">
        <f t="shared" si="10"/>
        <v/>
      </c>
      <c r="BT62" s="26" t="str">
        <f t="shared" si="68"/>
        <v/>
      </c>
      <c r="BU62" s="26" t="str">
        <f t="shared" si="11"/>
        <v/>
      </c>
      <c r="BV62" s="26" t="str">
        <f t="shared" si="12"/>
        <v/>
      </c>
      <c r="BW62" s="26" t="str">
        <f t="shared" si="69"/>
        <v/>
      </c>
      <c r="BX62" s="15"/>
      <c r="BY62" s="15"/>
      <c r="BZ62" s="26" t="str">
        <f t="shared" si="13"/>
        <v/>
      </c>
      <c r="CA62" s="26" t="str">
        <f t="shared" si="14"/>
        <v/>
      </c>
      <c r="CB62" s="22" t="str">
        <f t="shared" si="15"/>
        <v/>
      </c>
      <c r="CI62" s="12" t="str">
        <f t="shared" si="16"/>
        <v/>
      </c>
      <c r="CJ62" s="12" t="str">
        <f t="shared" si="17"/>
        <v/>
      </c>
      <c r="CK62" s="12" t="str">
        <f t="shared" si="18"/>
        <v/>
      </c>
      <c r="CL62" s="12" t="str">
        <f t="shared" si="19"/>
        <v/>
      </c>
      <c r="CM62" s="12" t="str">
        <f t="shared" si="70"/>
        <v/>
      </c>
      <c r="CN62" s="12" t="str">
        <f t="shared" si="20"/>
        <v/>
      </c>
      <c r="CO62" s="12" t="str">
        <f t="shared" si="21"/>
        <v/>
      </c>
      <c r="CP62" s="12" t="str">
        <f t="shared" si="22"/>
        <v/>
      </c>
      <c r="CQ62" s="12" t="str">
        <f t="shared" si="23"/>
        <v/>
      </c>
      <c r="CR62" s="12" t="str">
        <f t="shared" si="24"/>
        <v/>
      </c>
      <c r="CS62" s="12" t="str">
        <f t="shared" si="25"/>
        <v/>
      </c>
      <c r="CT62" s="12" t="str">
        <f t="shared" si="26"/>
        <v/>
      </c>
      <c r="CU62" s="12" t="str">
        <f t="shared" si="27"/>
        <v/>
      </c>
      <c r="CV62" s="12" t="str">
        <f t="shared" si="28"/>
        <v/>
      </c>
      <c r="CW62" s="12" t="str">
        <f t="shared" si="29"/>
        <v/>
      </c>
      <c r="CX62" s="12" t="str">
        <f t="shared" si="30"/>
        <v/>
      </c>
      <c r="CY62" s="12" t="str">
        <f t="shared" si="31"/>
        <v/>
      </c>
      <c r="CZ62" s="12" t="str">
        <f t="shared" si="32"/>
        <v/>
      </c>
      <c r="DA62" s="12" t="str">
        <f t="shared" si="33"/>
        <v/>
      </c>
      <c r="DB62" s="12" t="str">
        <f t="shared" si="34"/>
        <v/>
      </c>
      <c r="DC62" s="12" t="str">
        <f t="shared" si="35"/>
        <v/>
      </c>
      <c r="DD62" s="12" t="str">
        <f t="shared" si="36"/>
        <v/>
      </c>
      <c r="DE62" s="12" t="str">
        <f t="shared" si="37"/>
        <v/>
      </c>
      <c r="DF62" s="12" t="str">
        <f t="shared" si="38"/>
        <v/>
      </c>
      <c r="DG62" s="12" t="str">
        <f t="shared" si="39"/>
        <v/>
      </c>
      <c r="DH62" s="12" t="str">
        <f t="shared" si="40"/>
        <v/>
      </c>
      <c r="DI62" s="12" t="str">
        <f t="shared" si="41"/>
        <v/>
      </c>
      <c r="DJ62" s="12" t="str">
        <f t="shared" si="42"/>
        <v/>
      </c>
      <c r="DK62" s="12" t="str">
        <f t="shared" si="43"/>
        <v/>
      </c>
      <c r="DL62" s="12" t="str">
        <f t="shared" si="44"/>
        <v/>
      </c>
      <c r="DM62" s="12" t="str">
        <f t="shared" si="45"/>
        <v/>
      </c>
      <c r="DN62" s="12" t="str">
        <f t="shared" si="46"/>
        <v/>
      </c>
      <c r="DO62" s="12" t="str">
        <f t="shared" si="47"/>
        <v/>
      </c>
      <c r="DP62" s="12" t="str">
        <f t="shared" si="48"/>
        <v/>
      </c>
      <c r="DQ62" s="12" t="str">
        <f t="shared" si="49"/>
        <v/>
      </c>
      <c r="DR62" s="12" t="str">
        <f t="shared" si="50"/>
        <v/>
      </c>
      <c r="DS62" s="12" t="str">
        <f t="shared" si="51"/>
        <v/>
      </c>
      <c r="DT62" s="12" t="str">
        <f t="shared" si="52"/>
        <v/>
      </c>
      <c r="DU62" s="12" t="str">
        <f t="shared" si="53"/>
        <v/>
      </c>
      <c r="DV62" s="12" t="str">
        <f t="shared" si="54"/>
        <v/>
      </c>
      <c r="DW62" s="12" t="str">
        <f t="shared" si="55"/>
        <v/>
      </c>
      <c r="DX62" s="12" t="str">
        <f t="shared" si="56"/>
        <v/>
      </c>
      <c r="DY62" s="12" t="str">
        <f t="shared" si="57"/>
        <v/>
      </c>
      <c r="DZ62" s="12" t="str">
        <f t="shared" si="58"/>
        <v/>
      </c>
      <c r="EA62" s="12" t="str">
        <f t="shared" si="59"/>
        <v/>
      </c>
      <c r="EB62" s="12" t="str">
        <f t="shared" si="60"/>
        <v/>
      </c>
      <c r="EC62" s="12" t="str">
        <f t="shared" si="61"/>
        <v/>
      </c>
      <c r="ED62" s="12" t="str">
        <f t="shared" si="62"/>
        <v/>
      </c>
      <c r="EE62" s="12" t="str">
        <f t="shared" si="63"/>
        <v/>
      </c>
      <c r="EF62" s="12" t="str">
        <f t="shared" si="64"/>
        <v/>
      </c>
      <c r="EG62" s="12" t="str">
        <f t="shared" si="71"/>
        <v/>
      </c>
      <c r="EI62" s="12" t="str">
        <f t="shared" si="72"/>
        <v/>
      </c>
      <c r="EK62" s="93" t="str">
        <f t="shared" si="65"/>
        <v/>
      </c>
      <c r="EL62" s="96" t="str">
        <f t="shared" si="66"/>
        <v/>
      </c>
      <c r="EN62" s="93" t="str">
        <f t="shared" si="73"/>
        <v/>
      </c>
      <c r="EP62" s="12" t="str">
        <f>IF($EN62="", "", IF($EP$8=$EP$6, COUNTIF($EN$11:$EN$2510, "&gt;"&amp;$EN62)+1+COUNTIF($EN$11:$EN62, $EN62)-1, COUNTIF($EN$11:$EN$2510, "&lt;"&amp;$EN62)+1+COUNTIF($EN$11:$EN62, $EN62)-1))</f>
        <v/>
      </c>
    </row>
    <row r="63" spans="1:146" x14ac:dyDescent="0.55000000000000004">
      <c r="A63" s="8"/>
      <c r="B63" s="330"/>
      <c r="C63" s="331"/>
      <c r="D63" s="331"/>
      <c r="E63" s="331"/>
      <c r="F63" s="332"/>
      <c r="G63" s="332"/>
      <c r="H63" s="333"/>
      <c r="I63" s="334"/>
      <c r="J63" s="334"/>
      <c r="K63" s="335"/>
      <c r="L63" s="336"/>
      <c r="M63" s="337"/>
      <c r="N63" s="338"/>
      <c r="O63" s="339"/>
      <c r="P63" s="340"/>
      <c r="Q63" s="340"/>
      <c r="R63" s="340"/>
      <c r="S63" s="340"/>
      <c r="T63" s="340"/>
      <c r="U63" s="340"/>
      <c r="V63" s="340"/>
      <c r="W63" s="340"/>
      <c r="X63" s="340"/>
      <c r="Y63" s="340"/>
      <c r="Z63" s="340"/>
      <c r="AA63" s="340"/>
      <c r="AB63" s="340"/>
      <c r="AC63" s="340"/>
      <c r="AD63" s="340"/>
      <c r="AE63" s="340"/>
      <c r="AF63" s="340"/>
      <c r="AG63" s="340"/>
      <c r="AH63" s="340"/>
      <c r="AI63" s="340"/>
      <c r="AJ63" s="340"/>
      <c r="AK63" s="340"/>
      <c r="AL63" s="340"/>
      <c r="AM63" s="340"/>
      <c r="AN63" s="340"/>
      <c r="AO63" s="340"/>
      <c r="AP63" s="340"/>
      <c r="AQ63" s="340"/>
      <c r="AR63" s="340"/>
      <c r="AS63" s="340"/>
      <c r="AT63" s="340"/>
      <c r="AU63" s="340"/>
      <c r="AV63" s="340"/>
      <c r="AW63" s="340"/>
      <c r="AX63" s="340"/>
      <c r="AY63" s="340"/>
      <c r="AZ63" s="340"/>
      <c r="BA63" s="340"/>
      <c r="BB63" s="340"/>
      <c r="BC63" s="341"/>
      <c r="BD63" s="8"/>
      <c r="BG63" s="12" t="str">
        <f t="shared" si="67"/>
        <v/>
      </c>
      <c r="BO63" s="21" t="str">
        <f t="shared" si="6"/>
        <v/>
      </c>
      <c r="BP63" s="26" t="str">
        <f t="shared" si="7"/>
        <v/>
      </c>
      <c r="BQ63" s="26" t="str">
        <f t="shared" si="8"/>
        <v/>
      </c>
      <c r="BR63" s="26" t="str">
        <f t="shared" si="9"/>
        <v/>
      </c>
      <c r="BS63" s="26" t="str">
        <f t="shared" si="10"/>
        <v/>
      </c>
      <c r="BT63" s="26" t="str">
        <f t="shared" si="68"/>
        <v/>
      </c>
      <c r="BU63" s="26" t="str">
        <f t="shared" si="11"/>
        <v/>
      </c>
      <c r="BV63" s="26" t="str">
        <f t="shared" si="12"/>
        <v/>
      </c>
      <c r="BW63" s="26" t="str">
        <f t="shared" si="69"/>
        <v/>
      </c>
      <c r="BX63" s="15"/>
      <c r="BY63" s="15"/>
      <c r="BZ63" s="26" t="str">
        <f t="shared" si="13"/>
        <v/>
      </c>
      <c r="CA63" s="26" t="str">
        <f t="shared" si="14"/>
        <v/>
      </c>
      <c r="CB63" s="22" t="str">
        <f t="shared" si="15"/>
        <v/>
      </c>
      <c r="CI63" s="12" t="str">
        <f t="shared" si="16"/>
        <v/>
      </c>
      <c r="CJ63" s="12" t="str">
        <f t="shared" si="17"/>
        <v/>
      </c>
      <c r="CK63" s="12" t="str">
        <f t="shared" si="18"/>
        <v/>
      </c>
      <c r="CL63" s="12" t="str">
        <f t="shared" si="19"/>
        <v/>
      </c>
      <c r="CM63" s="12" t="str">
        <f t="shared" si="70"/>
        <v/>
      </c>
      <c r="CN63" s="12" t="str">
        <f t="shared" si="20"/>
        <v/>
      </c>
      <c r="CO63" s="12" t="str">
        <f t="shared" si="21"/>
        <v/>
      </c>
      <c r="CP63" s="12" t="str">
        <f t="shared" si="22"/>
        <v/>
      </c>
      <c r="CQ63" s="12" t="str">
        <f t="shared" si="23"/>
        <v/>
      </c>
      <c r="CR63" s="12" t="str">
        <f t="shared" si="24"/>
        <v/>
      </c>
      <c r="CS63" s="12" t="str">
        <f t="shared" si="25"/>
        <v/>
      </c>
      <c r="CT63" s="12" t="str">
        <f t="shared" si="26"/>
        <v/>
      </c>
      <c r="CU63" s="12" t="str">
        <f t="shared" si="27"/>
        <v/>
      </c>
      <c r="CV63" s="12" t="str">
        <f t="shared" si="28"/>
        <v/>
      </c>
      <c r="CW63" s="12" t="str">
        <f t="shared" si="29"/>
        <v/>
      </c>
      <c r="CX63" s="12" t="str">
        <f t="shared" si="30"/>
        <v/>
      </c>
      <c r="CY63" s="12" t="str">
        <f t="shared" si="31"/>
        <v/>
      </c>
      <c r="CZ63" s="12" t="str">
        <f t="shared" si="32"/>
        <v/>
      </c>
      <c r="DA63" s="12" t="str">
        <f t="shared" si="33"/>
        <v/>
      </c>
      <c r="DB63" s="12" t="str">
        <f t="shared" si="34"/>
        <v/>
      </c>
      <c r="DC63" s="12" t="str">
        <f t="shared" si="35"/>
        <v/>
      </c>
      <c r="DD63" s="12" t="str">
        <f t="shared" si="36"/>
        <v/>
      </c>
      <c r="DE63" s="12" t="str">
        <f t="shared" si="37"/>
        <v/>
      </c>
      <c r="DF63" s="12" t="str">
        <f t="shared" si="38"/>
        <v/>
      </c>
      <c r="DG63" s="12" t="str">
        <f t="shared" si="39"/>
        <v/>
      </c>
      <c r="DH63" s="12" t="str">
        <f t="shared" si="40"/>
        <v/>
      </c>
      <c r="DI63" s="12" t="str">
        <f t="shared" si="41"/>
        <v/>
      </c>
      <c r="DJ63" s="12" t="str">
        <f t="shared" si="42"/>
        <v/>
      </c>
      <c r="DK63" s="12" t="str">
        <f t="shared" si="43"/>
        <v/>
      </c>
      <c r="DL63" s="12" t="str">
        <f t="shared" si="44"/>
        <v/>
      </c>
      <c r="DM63" s="12" t="str">
        <f t="shared" si="45"/>
        <v/>
      </c>
      <c r="DN63" s="12" t="str">
        <f t="shared" si="46"/>
        <v/>
      </c>
      <c r="DO63" s="12" t="str">
        <f t="shared" si="47"/>
        <v/>
      </c>
      <c r="DP63" s="12" t="str">
        <f t="shared" si="48"/>
        <v/>
      </c>
      <c r="DQ63" s="12" t="str">
        <f t="shared" si="49"/>
        <v/>
      </c>
      <c r="DR63" s="12" t="str">
        <f t="shared" si="50"/>
        <v/>
      </c>
      <c r="DS63" s="12" t="str">
        <f t="shared" si="51"/>
        <v/>
      </c>
      <c r="DT63" s="12" t="str">
        <f t="shared" si="52"/>
        <v/>
      </c>
      <c r="DU63" s="12" t="str">
        <f t="shared" si="53"/>
        <v/>
      </c>
      <c r="DV63" s="12" t="str">
        <f t="shared" si="54"/>
        <v/>
      </c>
      <c r="DW63" s="12" t="str">
        <f t="shared" si="55"/>
        <v/>
      </c>
      <c r="DX63" s="12" t="str">
        <f t="shared" si="56"/>
        <v/>
      </c>
      <c r="DY63" s="12" t="str">
        <f t="shared" si="57"/>
        <v/>
      </c>
      <c r="DZ63" s="12" t="str">
        <f t="shared" si="58"/>
        <v/>
      </c>
      <c r="EA63" s="12" t="str">
        <f t="shared" si="59"/>
        <v/>
      </c>
      <c r="EB63" s="12" t="str">
        <f t="shared" si="60"/>
        <v/>
      </c>
      <c r="EC63" s="12" t="str">
        <f t="shared" si="61"/>
        <v/>
      </c>
      <c r="ED63" s="12" t="str">
        <f t="shared" si="62"/>
        <v/>
      </c>
      <c r="EE63" s="12" t="str">
        <f t="shared" si="63"/>
        <v/>
      </c>
      <c r="EF63" s="12" t="str">
        <f t="shared" si="64"/>
        <v/>
      </c>
      <c r="EG63" s="12" t="str">
        <f t="shared" si="71"/>
        <v/>
      </c>
      <c r="EI63" s="12" t="str">
        <f t="shared" si="72"/>
        <v/>
      </c>
      <c r="EK63" s="93" t="str">
        <f t="shared" si="65"/>
        <v/>
      </c>
      <c r="EL63" s="96" t="str">
        <f t="shared" si="66"/>
        <v/>
      </c>
      <c r="EN63" s="93" t="str">
        <f t="shared" si="73"/>
        <v/>
      </c>
      <c r="EP63" s="12" t="str">
        <f>IF($EN63="", "", IF($EP$8=$EP$6, COUNTIF($EN$11:$EN$2510, "&gt;"&amp;$EN63)+1+COUNTIF($EN$11:$EN63, $EN63)-1, COUNTIF($EN$11:$EN$2510, "&lt;"&amp;$EN63)+1+COUNTIF($EN$11:$EN63, $EN63)-1))</f>
        <v/>
      </c>
    </row>
    <row r="64" spans="1:146" x14ac:dyDescent="0.55000000000000004">
      <c r="A64" s="8"/>
      <c r="B64" s="330"/>
      <c r="C64" s="331"/>
      <c r="D64" s="331"/>
      <c r="E64" s="331"/>
      <c r="F64" s="332"/>
      <c r="G64" s="332"/>
      <c r="H64" s="333"/>
      <c r="I64" s="334"/>
      <c r="J64" s="334"/>
      <c r="K64" s="335"/>
      <c r="L64" s="336"/>
      <c r="M64" s="337"/>
      <c r="N64" s="338"/>
      <c r="O64" s="339"/>
      <c r="P64" s="340"/>
      <c r="Q64" s="340"/>
      <c r="R64" s="340"/>
      <c r="S64" s="340"/>
      <c r="T64" s="340"/>
      <c r="U64" s="340"/>
      <c r="V64" s="340"/>
      <c r="W64" s="340"/>
      <c r="X64" s="340"/>
      <c r="Y64" s="340"/>
      <c r="Z64" s="340"/>
      <c r="AA64" s="340"/>
      <c r="AB64" s="340"/>
      <c r="AC64" s="340"/>
      <c r="AD64" s="340"/>
      <c r="AE64" s="340"/>
      <c r="AF64" s="340"/>
      <c r="AG64" s="340"/>
      <c r="AH64" s="340"/>
      <c r="AI64" s="340"/>
      <c r="AJ64" s="340"/>
      <c r="AK64" s="340"/>
      <c r="AL64" s="340"/>
      <c r="AM64" s="340"/>
      <c r="AN64" s="340"/>
      <c r="AO64" s="340"/>
      <c r="AP64" s="340"/>
      <c r="AQ64" s="340"/>
      <c r="AR64" s="340"/>
      <c r="AS64" s="340"/>
      <c r="AT64" s="340"/>
      <c r="AU64" s="340"/>
      <c r="AV64" s="340"/>
      <c r="AW64" s="340"/>
      <c r="AX64" s="340"/>
      <c r="AY64" s="340"/>
      <c r="AZ64" s="340"/>
      <c r="BA64" s="340"/>
      <c r="BB64" s="340"/>
      <c r="BC64" s="341"/>
      <c r="BD64" s="8"/>
      <c r="BG64" s="12" t="str">
        <f t="shared" si="67"/>
        <v/>
      </c>
      <c r="BO64" s="21" t="str">
        <f t="shared" si="6"/>
        <v/>
      </c>
      <c r="BP64" s="26" t="str">
        <f t="shared" si="7"/>
        <v/>
      </c>
      <c r="BQ64" s="26" t="str">
        <f t="shared" si="8"/>
        <v/>
      </c>
      <c r="BR64" s="26" t="str">
        <f t="shared" si="9"/>
        <v/>
      </c>
      <c r="BS64" s="26" t="str">
        <f t="shared" si="10"/>
        <v/>
      </c>
      <c r="BT64" s="26" t="str">
        <f t="shared" si="68"/>
        <v/>
      </c>
      <c r="BU64" s="26" t="str">
        <f t="shared" si="11"/>
        <v/>
      </c>
      <c r="BV64" s="26" t="str">
        <f t="shared" si="12"/>
        <v/>
      </c>
      <c r="BW64" s="26" t="str">
        <f t="shared" si="69"/>
        <v/>
      </c>
      <c r="BX64" s="15"/>
      <c r="BY64" s="15"/>
      <c r="BZ64" s="26" t="str">
        <f t="shared" si="13"/>
        <v/>
      </c>
      <c r="CA64" s="26" t="str">
        <f t="shared" si="14"/>
        <v/>
      </c>
      <c r="CB64" s="22" t="str">
        <f t="shared" si="15"/>
        <v/>
      </c>
      <c r="CI64" s="12" t="str">
        <f t="shared" si="16"/>
        <v/>
      </c>
      <c r="CJ64" s="12" t="str">
        <f t="shared" si="17"/>
        <v/>
      </c>
      <c r="CK64" s="12" t="str">
        <f t="shared" si="18"/>
        <v/>
      </c>
      <c r="CL64" s="12" t="str">
        <f t="shared" si="19"/>
        <v/>
      </c>
      <c r="CM64" s="12" t="str">
        <f t="shared" si="70"/>
        <v/>
      </c>
      <c r="CN64" s="12" t="str">
        <f t="shared" si="20"/>
        <v/>
      </c>
      <c r="CO64" s="12" t="str">
        <f t="shared" si="21"/>
        <v/>
      </c>
      <c r="CP64" s="12" t="str">
        <f t="shared" si="22"/>
        <v/>
      </c>
      <c r="CQ64" s="12" t="str">
        <f t="shared" si="23"/>
        <v/>
      </c>
      <c r="CR64" s="12" t="str">
        <f t="shared" si="24"/>
        <v/>
      </c>
      <c r="CS64" s="12" t="str">
        <f t="shared" si="25"/>
        <v/>
      </c>
      <c r="CT64" s="12" t="str">
        <f t="shared" si="26"/>
        <v/>
      </c>
      <c r="CU64" s="12" t="str">
        <f t="shared" si="27"/>
        <v/>
      </c>
      <c r="CV64" s="12" t="str">
        <f t="shared" si="28"/>
        <v/>
      </c>
      <c r="CW64" s="12" t="str">
        <f t="shared" si="29"/>
        <v/>
      </c>
      <c r="CX64" s="12" t="str">
        <f t="shared" si="30"/>
        <v/>
      </c>
      <c r="CY64" s="12" t="str">
        <f t="shared" si="31"/>
        <v/>
      </c>
      <c r="CZ64" s="12" t="str">
        <f t="shared" si="32"/>
        <v/>
      </c>
      <c r="DA64" s="12" t="str">
        <f t="shared" si="33"/>
        <v/>
      </c>
      <c r="DB64" s="12" t="str">
        <f t="shared" si="34"/>
        <v/>
      </c>
      <c r="DC64" s="12" t="str">
        <f t="shared" si="35"/>
        <v/>
      </c>
      <c r="DD64" s="12" t="str">
        <f t="shared" si="36"/>
        <v/>
      </c>
      <c r="DE64" s="12" t="str">
        <f t="shared" si="37"/>
        <v/>
      </c>
      <c r="DF64" s="12" t="str">
        <f t="shared" si="38"/>
        <v/>
      </c>
      <c r="DG64" s="12" t="str">
        <f t="shared" si="39"/>
        <v/>
      </c>
      <c r="DH64" s="12" t="str">
        <f t="shared" si="40"/>
        <v/>
      </c>
      <c r="DI64" s="12" t="str">
        <f t="shared" si="41"/>
        <v/>
      </c>
      <c r="DJ64" s="12" t="str">
        <f t="shared" si="42"/>
        <v/>
      </c>
      <c r="DK64" s="12" t="str">
        <f t="shared" si="43"/>
        <v/>
      </c>
      <c r="DL64" s="12" t="str">
        <f t="shared" si="44"/>
        <v/>
      </c>
      <c r="DM64" s="12" t="str">
        <f t="shared" si="45"/>
        <v/>
      </c>
      <c r="DN64" s="12" t="str">
        <f t="shared" si="46"/>
        <v/>
      </c>
      <c r="DO64" s="12" t="str">
        <f t="shared" si="47"/>
        <v/>
      </c>
      <c r="DP64" s="12" t="str">
        <f t="shared" si="48"/>
        <v/>
      </c>
      <c r="DQ64" s="12" t="str">
        <f t="shared" si="49"/>
        <v/>
      </c>
      <c r="DR64" s="12" t="str">
        <f t="shared" si="50"/>
        <v/>
      </c>
      <c r="DS64" s="12" t="str">
        <f t="shared" si="51"/>
        <v/>
      </c>
      <c r="DT64" s="12" t="str">
        <f t="shared" si="52"/>
        <v/>
      </c>
      <c r="DU64" s="12" t="str">
        <f t="shared" si="53"/>
        <v/>
      </c>
      <c r="DV64" s="12" t="str">
        <f t="shared" si="54"/>
        <v/>
      </c>
      <c r="DW64" s="12" t="str">
        <f t="shared" si="55"/>
        <v/>
      </c>
      <c r="DX64" s="12" t="str">
        <f t="shared" si="56"/>
        <v/>
      </c>
      <c r="DY64" s="12" t="str">
        <f t="shared" si="57"/>
        <v/>
      </c>
      <c r="DZ64" s="12" t="str">
        <f t="shared" si="58"/>
        <v/>
      </c>
      <c r="EA64" s="12" t="str">
        <f t="shared" si="59"/>
        <v/>
      </c>
      <c r="EB64" s="12" t="str">
        <f t="shared" si="60"/>
        <v/>
      </c>
      <c r="EC64" s="12" t="str">
        <f t="shared" si="61"/>
        <v/>
      </c>
      <c r="ED64" s="12" t="str">
        <f t="shared" si="62"/>
        <v/>
      </c>
      <c r="EE64" s="12" t="str">
        <f t="shared" si="63"/>
        <v/>
      </c>
      <c r="EF64" s="12" t="str">
        <f t="shared" si="64"/>
        <v/>
      </c>
      <c r="EG64" s="12" t="str">
        <f t="shared" si="71"/>
        <v/>
      </c>
      <c r="EI64" s="12" t="str">
        <f t="shared" si="72"/>
        <v/>
      </c>
      <c r="EK64" s="93" t="str">
        <f t="shared" si="65"/>
        <v/>
      </c>
      <c r="EL64" s="96" t="str">
        <f t="shared" si="66"/>
        <v/>
      </c>
      <c r="EN64" s="93" t="str">
        <f t="shared" si="73"/>
        <v/>
      </c>
      <c r="EP64" s="12" t="str">
        <f>IF($EN64="", "", IF($EP$8=$EP$6, COUNTIF($EN$11:$EN$2510, "&gt;"&amp;$EN64)+1+COUNTIF($EN$11:$EN64, $EN64)-1, COUNTIF($EN$11:$EN$2510, "&lt;"&amp;$EN64)+1+COUNTIF($EN$11:$EN64, $EN64)-1))</f>
        <v/>
      </c>
    </row>
    <row r="65" spans="1:146" x14ac:dyDescent="0.55000000000000004">
      <c r="A65" s="8"/>
      <c r="B65" s="330"/>
      <c r="C65" s="331"/>
      <c r="D65" s="331"/>
      <c r="E65" s="331"/>
      <c r="F65" s="332"/>
      <c r="G65" s="332"/>
      <c r="H65" s="333"/>
      <c r="I65" s="334"/>
      <c r="J65" s="334"/>
      <c r="K65" s="335"/>
      <c r="L65" s="336"/>
      <c r="M65" s="337"/>
      <c r="N65" s="338"/>
      <c r="O65" s="339"/>
      <c r="P65" s="340"/>
      <c r="Q65" s="340"/>
      <c r="R65" s="340"/>
      <c r="S65" s="340"/>
      <c r="T65" s="340"/>
      <c r="U65" s="340"/>
      <c r="V65" s="340"/>
      <c r="W65" s="340"/>
      <c r="X65" s="340"/>
      <c r="Y65" s="340"/>
      <c r="Z65" s="340"/>
      <c r="AA65" s="340"/>
      <c r="AB65" s="340"/>
      <c r="AC65" s="340"/>
      <c r="AD65" s="340"/>
      <c r="AE65" s="340"/>
      <c r="AF65" s="340"/>
      <c r="AG65" s="340"/>
      <c r="AH65" s="340"/>
      <c r="AI65" s="340"/>
      <c r="AJ65" s="340"/>
      <c r="AK65" s="340"/>
      <c r="AL65" s="340"/>
      <c r="AM65" s="340"/>
      <c r="AN65" s="340"/>
      <c r="AO65" s="340"/>
      <c r="AP65" s="340"/>
      <c r="AQ65" s="340"/>
      <c r="AR65" s="340"/>
      <c r="AS65" s="340"/>
      <c r="AT65" s="340"/>
      <c r="AU65" s="340"/>
      <c r="AV65" s="340"/>
      <c r="AW65" s="340"/>
      <c r="AX65" s="340"/>
      <c r="AY65" s="340"/>
      <c r="AZ65" s="340"/>
      <c r="BA65" s="340"/>
      <c r="BB65" s="340"/>
      <c r="BC65" s="341"/>
      <c r="BD65" s="8"/>
      <c r="BG65" s="12" t="str">
        <f t="shared" si="67"/>
        <v/>
      </c>
      <c r="BO65" s="21" t="str">
        <f t="shared" si="6"/>
        <v/>
      </c>
      <c r="BP65" s="26" t="str">
        <f t="shared" si="7"/>
        <v/>
      </c>
      <c r="BQ65" s="26" t="str">
        <f t="shared" si="8"/>
        <v/>
      </c>
      <c r="BR65" s="26" t="str">
        <f t="shared" si="9"/>
        <v/>
      </c>
      <c r="BS65" s="26" t="str">
        <f t="shared" si="10"/>
        <v/>
      </c>
      <c r="BT65" s="26" t="str">
        <f t="shared" si="68"/>
        <v/>
      </c>
      <c r="BU65" s="26" t="str">
        <f t="shared" si="11"/>
        <v/>
      </c>
      <c r="BV65" s="26" t="str">
        <f t="shared" si="12"/>
        <v/>
      </c>
      <c r="BW65" s="26" t="str">
        <f t="shared" si="69"/>
        <v/>
      </c>
      <c r="BX65" s="15"/>
      <c r="BY65" s="15"/>
      <c r="BZ65" s="26" t="str">
        <f t="shared" si="13"/>
        <v/>
      </c>
      <c r="CA65" s="26" t="str">
        <f t="shared" si="14"/>
        <v/>
      </c>
      <c r="CB65" s="22" t="str">
        <f t="shared" si="15"/>
        <v/>
      </c>
      <c r="CI65" s="12" t="str">
        <f t="shared" si="16"/>
        <v/>
      </c>
      <c r="CJ65" s="12" t="str">
        <f t="shared" si="17"/>
        <v/>
      </c>
      <c r="CK65" s="12" t="str">
        <f t="shared" si="18"/>
        <v/>
      </c>
      <c r="CL65" s="12" t="str">
        <f t="shared" si="19"/>
        <v/>
      </c>
      <c r="CM65" s="12" t="str">
        <f t="shared" si="70"/>
        <v/>
      </c>
      <c r="CN65" s="12" t="str">
        <f t="shared" si="20"/>
        <v/>
      </c>
      <c r="CO65" s="12" t="str">
        <f t="shared" si="21"/>
        <v/>
      </c>
      <c r="CP65" s="12" t="str">
        <f t="shared" si="22"/>
        <v/>
      </c>
      <c r="CQ65" s="12" t="str">
        <f t="shared" si="23"/>
        <v/>
      </c>
      <c r="CR65" s="12" t="str">
        <f t="shared" si="24"/>
        <v/>
      </c>
      <c r="CS65" s="12" t="str">
        <f t="shared" si="25"/>
        <v/>
      </c>
      <c r="CT65" s="12" t="str">
        <f t="shared" si="26"/>
        <v/>
      </c>
      <c r="CU65" s="12" t="str">
        <f t="shared" si="27"/>
        <v/>
      </c>
      <c r="CV65" s="12" t="str">
        <f t="shared" si="28"/>
        <v/>
      </c>
      <c r="CW65" s="12" t="str">
        <f t="shared" si="29"/>
        <v/>
      </c>
      <c r="CX65" s="12" t="str">
        <f t="shared" si="30"/>
        <v/>
      </c>
      <c r="CY65" s="12" t="str">
        <f t="shared" si="31"/>
        <v/>
      </c>
      <c r="CZ65" s="12" t="str">
        <f t="shared" si="32"/>
        <v/>
      </c>
      <c r="DA65" s="12" t="str">
        <f t="shared" si="33"/>
        <v/>
      </c>
      <c r="DB65" s="12" t="str">
        <f t="shared" si="34"/>
        <v/>
      </c>
      <c r="DC65" s="12" t="str">
        <f t="shared" si="35"/>
        <v/>
      </c>
      <c r="DD65" s="12" t="str">
        <f t="shared" si="36"/>
        <v/>
      </c>
      <c r="DE65" s="12" t="str">
        <f t="shared" si="37"/>
        <v/>
      </c>
      <c r="DF65" s="12" t="str">
        <f t="shared" si="38"/>
        <v/>
      </c>
      <c r="DG65" s="12" t="str">
        <f t="shared" si="39"/>
        <v/>
      </c>
      <c r="DH65" s="12" t="str">
        <f t="shared" si="40"/>
        <v/>
      </c>
      <c r="DI65" s="12" t="str">
        <f t="shared" si="41"/>
        <v/>
      </c>
      <c r="DJ65" s="12" t="str">
        <f t="shared" si="42"/>
        <v/>
      </c>
      <c r="DK65" s="12" t="str">
        <f t="shared" si="43"/>
        <v/>
      </c>
      <c r="DL65" s="12" t="str">
        <f t="shared" si="44"/>
        <v/>
      </c>
      <c r="DM65" s="12" t="str">
        <f t="shared" si="45"/>
        <v/>
      </c>
      <c r="DN65" s="12" t="str">
        <f t="shared" si="46"/>
        <v/>
      </c>
      <c r="DO65" s="12" t="str">
        <f t="shared" si="47"/>
        <v/>
      </c>
      <c r="DP65" s="12" t="str">
        <f t="shared" si="48"/>
        <v/>
      </c>
      <c r="DQ65" s="12" t="str">
        <f t="shared" si="49"/>
        <v/>
      </c>
      <c r="DR65" s="12" t="str">
        <f t="shared" si="50"/>
        <v/>
      </c>
      <c r="DS65" s="12" t="str">
        <f t="shared" si="51"/>
        <v/>
      </c>
      <c r="DT65" s="12" t="str">
        <f t="shared" si="52"/>
        <v/>
      </c>
      <c r="DU65" s="12" t="str">
        <f t="shared" si="53"/>
        <v/>
      </c>
      <c r="DV65" s="12" t="str">
        <f t="shared" si="54"/>
        <v/>
      </c>
      <c r="DW65" s="12" t="str">
        <f t="shared" si="55"/>
        <v/>
      </c>
      <c r="DX65" s="12" t="str">
        <f t="shared" si="56"/>
        <v/>
      </c>
      <c r="DY65" s="12" t="str">
        <f t="shared" si="57"/>
        <v/>
      </c>
      <c r="DZ65" s="12" t="str">
        <f t="shared" si="58"/>
        <v/>
      </c>
      <c r="EA65" s="12" t="str">
        <f t="shared" si="59"/>
        <v/>
      </c>
      <c r="EB65" s="12" t="str">
        <f t="shared" si="60"/>
        <v/>
      </c>
      <c r="EC65" s="12" t="str">
        <f t="shared" si="61"/>
        <v/>
      </c>
      <c r="ED65" s="12" t="str">
        <f t="shared" si="62"/>
        <v/>
      </c>
      <c r="EE65" s="12" t="str">
        <f t="shared" si="63"/>
        <v/>
      </c>
      <c r="EF65" s="12" t="str">
        <f t="shared" si="64"/>
        <v/>
      </c>
      <c r="EG65" s="12" t="str">
        <f t="shared" si="71"/>
        <v/>
      </c>
      <c r="EI65" s="12" t="str">
        <f t="shared" si="72"/>
        <v/>
      </c>
      <c r="EK65" s="93" t="str">
        <f t="shared" si="65"/>
        <v/>
      </c>
      <c r="EL65" s="96" t="str">
        <f t="shared" si="66"/>
        <v/>
      </c>
      <c r="EN65" s="93" t="str">
        <f t="shared" si="73"/>
        <v/>
      </c>
      <c r="EP65" s="12" t="str">
        <f>IF($EN65="", "", IF($EP$8=$EP$6, COUNTIF($EN$11:$EN$2510, "&gt;"&amp;$EN65)+1+COUNTIF($EN$11:$EN65, $EN65)-1, COUNTIF($EN$11:$EN$2510, "&lt;"&amp;$EN65)+1+COUNTIF($EN$11:$EN65, $EN65)-1))</f>
        <v/>
      </c>
    </row>
    <row r="66" spans="1:146" x14ac:dyDescent="0.55000000000000004">
      <c r="A66" s="8"/>
      <c r="B66" s="330"/>
      <c r="C66" s="331"/>
      <c r="D66" s="331"/>
      <c r="E66" s="331"/>
      <c r="F66" s="332"/>
      <c r="G66" s="332"/>
      <c r="H66" s="333"/>
      <c r="I66" s="334"/>
      <c r="J66" s="334"/>
      <c r="K66" s="335"/>
      <c r="L66" s="336"/>
      <c r="M66" s="337"/>
      <c r="N66" s="338"/>
      <c r="O66" s="339"/>
      <c r="P66" s="340"/>
      <c r="Q66" s="340"/>
      <c r="R66" s="340"/>
      <c r="S66" s="340"/>
      <c r="T66" s="340"/>
      <c r="U66" s="340"/>
      <c r="V66" s="340"/>
      <c r="W66" s="340"/>
      <c r="X66" s="340"/>
      <c r="Y66" s="340"/>
      <c r="Z66" s="340"/>
      <c r="AA66" s="340"/>
      <c r="AB66" s="340"/>
      <c r="AC66" s="340"/>
      <c r="AD66" s="340"/>
      <c r="AE66" s="340"/>
      <c r="AF66" s="340"/>
      <c r="AG66" s="340"/>
      <c r="AH66" s="340"/>
      <c r="AI66" s="340"/>
      <c r="AJ66" s="340"/>
      <c r="AK66" s="340"/>
      <c r="AL66" s="340"/>
      <c r="AM66" s="340"/>
      <c r="AN66" s="340"/>
      <c r="AO66" s="340"/>
      <c r="AP66" s="340"/>
      <c r="AQ66" s="340"/>
      <c r="AR66" s="340"/>
      <c r="AS66" s="340"/>
      <c r="AT66" s="340"/>
      <c r="AU66" s="340"/>
      <c r="AV66" s="340"/>
      <c r="AW66" s="340"/>
      <c r="AX66" s="340"/>
      <c r="AY66" s="340"/>
      <c r="AZ66" s="340"/>
      <c r="BA66" s="340"/>
      <c r="BB66" s="340"/>
      <c r="BC66" s="341"/>
      <c r="BD66" s="8"/>
      <c r="BG66" s="12" t="str">
        <f t="shared" si="67"/>
        <v/>
      </c>
      <c r="BO66" s="21" t="str">
        <f t="shared" si="6"/>
        <v/>
      </c>
      <c r="BP66" s="26" t="str">
        <f t="shared" si="7"/>
        <v/>
      </c>
      <c r="BQ66" s="26" t="str">
        <f t="shared" si="8"/>
        <v/>
      </c>
      <c r="BR66" s="26" t="str">
        <f t="shared" si="9"/>
        <v/>
      </c>
      <c r="BS66" s="26" t="str">
        <f t="shared" si="10"/>
        <v/>
      </c>
      <c r="BT66" s="26" t="str">
        <f t="shared" si="68"/>
        <v/>
      </c>
      <c r="BU66" s="26" t="str">
        <f t="shared" si="11"/>
        <v/>
      </c>
      <c r="BV66" s="26" t="str">
        <f t="shared" si="12"/>
        <v/>
      </c>
      <c r="BW66" s="26" t="str">
        <f t="shared" si="69"/>
        <v/>
      </c>
      <c r="BX66" s="15"/>
      <c r="BY66" s="15"/>
      <c r="BZ66" s="26" t="str">
        <f t="shared" si="13"/>
        <v/>
      </c>
      <c r="CA66" s="26" t="str">
        <f t="shared" si="14"/>
        <v/>
      </c>
      <c r="CB66" s="22" t="str">
        <f t="shared" si="15"/>
        <v/>
      </c>
      <c r="CI66" s="12" t="str">
        <f t="shared" si="16"/>
        <v/>
      </c>
      <c r="CJ66" s="12" t="str">
        <f t="shared" si="17"/>
        <v/>
      </c>
      <c r="CK66" s="12" t="str">
        <f t="shared" si="18"/>
        <v/>
      </c>
      <c r="CL66" s="12" t="str">
        <f t="shared" si="19"/>
        <v/>
      </c>
      <c r="CM66" s="12" t="str">
        <f t="shared" si="70"/>
        <v/>
      </c>
      <c r="CN66" s="12" t="str">
        <f t="shared" si="20"/>
        <v/>
      </c>
      <c r="CO66" s="12" t="str">
        <f t="shared" si="21"/>
        <v/>
      </c>
      <c r="CP66" s="12" t="str">
        <f t="shared" si="22"/>
        <v/>
      </c>
      <c r="CQ66" s="12" t="str">
        <f t="shared" si="23"/>
        <v/>
      </c>
      <c r="CR66" s="12" t="str">
        <f t="shared" si="24"/>
        <v/>
      </c>
      <c r="CS66" s="12" t="str">
        <f t="shared" si="25"/>
        <v/>
      </c>
      <c r="CT66" s="12" t="str">
        <f t="shared" si="26"/>
        <v/>
      </c>
      <c r="CU66" s="12" t="str">
        <f t="shared" si="27"/>
        <v/>
      </c>
      <c r="CV66" s="12" t="str">
        <f t="shared" si="28"/>
        <v/>
      </c>
      <c r="CW66" s="12" t="str">
        <f t="shared" si="29"/>
        <v/>
      </c>
      <c r="CX66" s="12" t="str">
        <f t="shared" si="30"/>
        <v/>
      </c>
      <c r="CY66" s="12" t="str">
        <f t="shared" si="31"/>
        <v/>
      </c>
      <c r="CZ66" s="12" t="str">
        <f t="shared" si="32"/>
        <v/>
      </c>
      <c r="DA66" s="12" t="str">
        <f t="shared" si="33"/>
        <v/>
      </c>
      <c r="DB66" s="12" t="str">
        <f t="shared" si="34"/>
        <v/>
      </c>
      <c r="DC66" s="12" t="str">
        <f t="shared" si="35"/>
        <v/>
      </c>
      <c r="DD66" s="12" t="str">
        <f t="shared" si="36"/>
        <v/>
      </c>
      <c r="DE66" s="12" t="str">
        <f t="shared" si="37"/>
        <v/>
      </c>
      <c r="DF66" s="12" t="str">
        <f t="shared" si="38"/>
        <v/>
      </c>
      <c r="DG66" s="12" t="str">
        <f t="shared" si="39"/>
        <v/>
      </c>
      <c r="DH66" s="12" t="str">
        <f t="shared" si="40"/>
        <v/>
      </c>
      <c r="DI66" s="12" t="str">
        <f t="shared" si="41"/>
        <v/>
      </c>
      <c r="DJ66" s="12" t="str">
        <f t="shared" si="42"/>
        <v/>
      </c>
      <c r="DK66" s="12" t="str">
        <f t="shared" si="43"/>
        <v/>
      </c>
      <c r="DL66" s="12" t="str">
        <f t="shared" si="44"/>
        <v/>
      </c>
      <c r="DM66" s="12" t="str">
        <f t="shared" si="45"/>
        <v/>
      </c>
      <c r="DN66" s="12" t="str">
        <f t="shared" si="46"/>
        <v/>
      </c>
      <c r="DO66" s="12" t="str">
        <f t="shared" si="47"/>
        <v/>
      </c>
      <c r="DP66" s="12" t="str">
        <f t="shared" si="48"/>
        <v/>
      </c>
      <c r="DQ66" s="12" t="str">
        <f t="shared" si="49"/>
        <v/>
      </c>
      <c r="DR66" s="12" t="str">
        <f t="shared" si="50"/>
        <v/>
      </c>
      <c r="DS66" s="12" t="str">
        <f t="shared" si="51"/>
        <v/>
      </c>
      <c r="DT66" s="12" t="str">
        <f t="shared" si="52"/>
        <v/>
      </c>
      <c r="DU66" s="12" t="str">
        <f t="shared" si="53"/>
        <v/>
      </c>
      <c r="DV66" s="12" t="str">
        <f t="shared" si="54"/>
        <v/>
      </c>
      <c r="DW66" s="12" t="str">
        <f t="shared" si="55"/>
        <v/>
      </c>
      <c r="DX66" s="12" t="str">
        <f t="shared" si="56"/>
        <v/>
      </c>
      <c r="DY66" s="12" t="str">
        <f t="shared" si="57"/>
        <v/>
      </c>
      <c r="DZ66" s="12" t="str">
        <f t="shared" si="58"/>
        <v/>
      </c>
      <c r="EA66" s="12" t="str">
        <f t="shared" si="59"/>
        <v/>
      </c>
      <c r="EB66" s="12" t="str">
        <f t="shared" si="60"/>
        <v/>
      </c>
      <c r="EC66" s="12" t="str">
        <f t="shared" si="61"/>
        <v/>
      </c>
      <c r="ED66" s="12" t="str">
        <f t="shared" si="62"/>
        <v/>
      </c>
      <c r="EE66" s="12" t="str">
        <f t="shared" si="63"/>
        <v/>
      </c>
      <c r="EF66" s="12" t="str">
        <f t="shared" si="64"/>
        <v/>
      </c>
      <c r="EG66" s="12" t="str">
        <f t="shared" si="71"/>
        <v/>
      </c>
      <c r="EI66" s="12" t="str">
        <f t="shared" si="72"/>
        <v/>
      </c>
      <c r="EK66" s="93" t="str">
        <f t="shared" si="65"/>
        <v/>
      </c>
      <c r="EL66" s="96" t="str">
        <f t="shared" si="66"/>
        <v/>
      </c>
      <c r="EN66" s="93" t="str">
        <f t="shared" si="73"/>
        <v/>
      </c>
      <c r="EP66" s="12" t="str">
        <f>IF($EN66="", "", IF($EP$8=$EP$6, COUNTIF($EN$11:$EN$2510, "&gt;"&amp;$EN66)+1+COUNTIF($EN$11:$EN66, $EN66)-1, COUNTIF($EN$11:$EN$2510, "&lt;"&amp;$EN66)+1+COUNTIF($EN$11:$EN66, $EN66)-1))</f>
        <v/>
      </c>
    </row>
    <row r="67" spans="1:146" x14ac:dyDescent="0.55000000000000004">
      <c r="A67" s="8"/>
      <c r="B67" s="330"/>
      <c r="C67" s="331"/>
      <c r="D67" s="331"/>
      <c r="E67" s="331"/>
      <c r="F67" s="332"/>
      <c r="G67" s="332"/>
      <c r="H67" s="333"/>
      <c r="I67" s="334"/>
      <c r="J67" s="334"/>
      <c r="K67" s="335"/>
      <c r="L67" s="336"/>
      <c r="M67" s="337"/>
      <c r="N67" s="338"/>
      <c r="O67" s="339"/>
      <c r="P67" s="340"/>
      <c r="Q67" s="340"/>
      <c r="R67" s="340"/>
      <c r="S67" s="340"/>
      <c r="T67" s="340"/>
      <c r="U67" s="340"/>
      <c r="V67" s="340"/>
      <c r="W67" s="340"/>
      <c r="X67" s="340"/>
      <c r="Y67" s="340"/>
      <c r="Z67" s="340"/>
      <c r="AA67" s="340"/>
      <c r="AB67" s="340"/>
      <c r="AC67" s="340"/>
      <c r="AD67" s="340"/>
      <c r="AE67" s="340"/>
      <c r="AF67" s="340"/>
      <c r="AG67" s="340"/>
      <c r="AH67" s="340"/>
      <c r="AI67" s="340"/>
      <c r="AJ67" s="340"/>
      <c r="AK67" s="340"/>
      <c r="AL67" s="340"/>
      <c r="AM67" s="340"/>
      <c r="AN67" s="340"/>
      <c r="AO67" s="340"/>
      <c r="AP67" s="340"/>
      <c r="AQ67" s="340"/>
      <c r="AR67" s="340"/>
      <c r="AS67" s="340"/>
      <c r="AT67" s="340"/>
      <c r="AU67" s="340"/>
      <c r="AV67" s="340"/>
      <c r="AW67" s="340"/>
      <c r="AX67" s="340"/>
      <c r="AY67" s="340"/>
      <c r="AZ67" s="340"/>
      <c r="BA67" s="340"/>
      <c r="BB67" s="340"/>
      <c r="BC67" s="341"/>
      <c r="BD67" s="8"/>
      <c r="BG67" s="12" t="str">
        <f t="shared" si="67"/>
        <v/>
      </c>
      <c r="BO67" s="21" t="str">
        <f t="shared" si="6"/>
        <v/>
      </c>
      <c r="BP67" s="26" t="str">
        <f t="shared" si="7"/>
        <v/>
      </c>
      <c r="BQ67" s="26" t="str">
        <f t="shared" si="8"/>
        <v/>
      </c>
      <c r="BR67" s="26" t="str">
        <f t="shared" si="9"/>
        <v/>
      </c>
      <c r="BS67" s="26" t="str">
        <f t="shared" si="10"/>
        <v/>
      </c>
      <c r="BT67" s="26" t="str">
        <f t="shared" si="68"/>
        <v/>
      </c>
      <c r="BU67" s="26" t="str">
        <f t="shared" si="11"/>
        <v/>
      </c>
      <c r="BV67" s="26" t="str">
        <f t="shared" si="12"/>
        <v/>
      </c>
      <c r="BW67" s="26" t="str">
        <f t="shared" si="69"/>
        <v/>
      </c>
      <c r="BX67" s="15"/>
      <c r="BY67" s="15"/>
      <c r="BZ67" s="26" t="str">
        <f t="shared" si="13"/>
        <v/>
      </c>
      <c r="CA67" s="26" t="str">
        <f t="shared" si="14"/>
        <v/>
      </c>
      <c r="CB67" s="22" t="str">
        <f t="shared" si="15"/>
        <v/>
      </c>
      <c r="CI67" s="12" t="str">
        <f t="shared" si="16"/>
        <v/>
      </c>
      <c r="CJ67" s="12" t="str">
        <f t="shared" si="17"/>
        <v/>
      </c>
      <c r="CK67" s="12" t="str">
        <f t="shared" si="18"/>
        <v/>
      </c>
      <c r="CL67" s="12" t="str">
        <f t="shared" si="19"/>
        <v/>
      </c>
      <c r="CM67" s="12" t="str">
        <f t="shared" si="70"/>
        <v/>
      </c>
      <c r="CN67" s="12" t="str">
        <f t="shared" si="20"/>
        <v/>
      </c>
      <c r="CO67" s="12" t="str">
        <f t="shared" si="21"/>
        <v/>
      </c>
      <c r="CP67" s="12" t="str">
        <f t="shared" si="22"/>
        <v/>
      </c>
      <c r="CQ67" s="12" t="str">
        <f t="shared" si="23"/>
        <v/>
      </c>
      <c r="CR67" s="12" t="str">
        <f t="shared" si="24"/>
        <v/>
      </c>
      <c r="CS67" s="12" t="str">
        <f t="shared" si="25"/>
        <v/>
      </c>
      <c r="CT67" s="12" t="str">
        <f t="shared" si="26"/>
        <v/>
      </c>
      <c r="CU67" s="12" t="str">
        <f t="shared" si="27"/>
        <v/>
      </c>
      <c r="CV67" s="12" t="str">
        <f t="shared" si="28"/>
        <v/>
      </c>
      <c r="CW67" s="12" t="str">
        <f t="shared" si="29"/>
        <v/>
      </c>
      <c r="CX67" s="12" t="str">
        <f t="shared" si="30"/>
        <v/>
      </c>
      <c r="CY67" s="12" t="str">
        <f t="shared" si="31"/>
        <v/>
      </c>
      <c r="CZ67" s="12" t="str">
        <f t="shared" si="32"/>
        <v/>
      </c>
      <c r="DA67" s="12" t="str">
        <f t="shared" si="33"/>
        <v/>
      </c>
      <c r="DB67" s="12" t="str">
        <f t="shared" si="34"/>
        <v/>
      </c>
      <c r="DC67" s="12" t="str">
        <f t="shared" si="35"/>
        <v/>
      </c>
      <c r="DD67" s="12" t="str">
        <f t="shared" si="36"/>
        <v/>
      </c>
      <c r="DE67" s="12" t="str">
        <f t="shared" si="37"/>
        <v/>
      </c>
      <c r="DF67" s="12" t="str">
        <f t="shared" si="38"/>
        <v/>
      </c>
      <c r="DG67" s="12" t="str">
        <f t="shared" si="39"/>
        <v/>
      </c>
      <c r="DH67" s="12" t="str">
        <f t="shared" si="40"/>
        <v/>
      </c>
      <c r="DI67" s="12" t="str">
        <f t="shared" si="41"/>
        <v/>
      </c>
      <c r="DJ67" s="12" t="str">
        <f t="shared" si="42"/>
        <v/>
      </c>
      <c r="DK67" s="12" t="str">
        <f t="shared" si="43"/>
        <v/>
      </c>
      <c r="DL67" s="12" t="str">
        <f t="shared" si="44"/>
        <v/>
      </c>
      <c r="DM67" s="12" t="str">
        <f t="shared" si="45"/>
        <v/>
      </c>
      <c r="DN67" s="12" t="str">
        <f t="shared" si="46"/>
        <v/>
      </c>
      <c r="DO67" s="12" t="str">
        <f t="shared" si="47"/>
        <v/>
      </c>
      <c r="DP67" s="12" t="str">
        <f t="shared" si="48"/>
        <v/>
      </c>
      <c r="DQ67" s="12" t="str">
        <f t="shared" si="49"/>
        <v/>
      </c>
      <c r="DR67" s="12" t="str">
        <f t="shared" si="50"/>
        <v/>
      </c>
      <c r="DS67" s="12" t="str">
        <f t="shared" si="51"/>
        <v/>
      </c>
      <c r="DT67" s="12" t="str">
        <f t="shared" si="52"/>
        <v/>
      </c>
      <c r="DU67" s="12" t="str">
        <f t="shared" si="53"/>
        <v/>
      </c>
      <c r="DV67" s="12" t="str">
        <f t="shared" si="54"/>
        <v/>
      </c>
      <c r="DW67" s="12" t="str">
        <f t="shared" si="55"/>
        <v/>
      </c>
      <c r="DX67" s="12" t="str">
        <f t="shared" si="56"/>
        <v/>
      </c>
      <c r="DY67" s="12" t="str">
        <f t="shared" si="57"/>
        <v/>
      </c>
      <c r="DZ67" s="12" t="str">
        <f t="shared" si="58"/>
        <v/>
      </c>
      <c r="EA67" s="12" t="str">
        <f t="shared" si="59"/>
        <v/>
      </c>
      <c r="EB67" s="12" t="str">
        <f t="shared" si="60"/>
        <v/>
      </c>
      <c r="EC67" s="12" t="str">
        <f t="shared" si="61"/>
        <v/>
      </c>
      <c r="ED67" s="12" t="str">
        <f t="shared" si="62"/>
        <v/>
      </c>
      <c r="EE67" s="12" t="str">
        <f t="shared" si="63"/>
        <v/>
      </c>
      <c r="EF67" s="12" t="str">
        <f t="shared" si="64"/>
        <v/>
      </c>
      <c r="EG67" s="12" t="str">
        <f t="shared" si="71"/>
        <v/>
      </c>
      <c r="EI67" s="12" t="str">
        <f t="shared" si="72"/>
        <v/>
      </c>
      <c r="EK67" s="93" t="str">
        <f t="shared" si="65"/>
        <v/>
      </c>
      <c r="EL67" s="96" t="str">
        <f t="shared" si="66"/>
        <v/>
      </c>
      <c r="EN67" s="93" t="str">
        <f t="shared" si="73"/>
        <v/>
      </c>
      <c r="EP67" s="12" t="str">
        <f>IF($EN67="", "", IF($EP$8=$EP$6, COUNTIF($EN$11:$EN$2510, "&gt;"&amp;$EN67)+1+COUNTIF($EN$11:$EN67, $EN67)-1, COUNTIF($EN$11:$EN$2510, "&lt;"&amp;$EN67)+1+COUNTIF($EN$11:$EN67, $EN67)-1))</f>
        <v/>
      </c>
    </row>
    <row r="68" spans="1:146" x14ac:dyDescent="0.55000000000000004">
      <c r="A68" s="8"/>
      <c r="B68" s="330"/>
      <c r="C68" s="331"/>
      <c r="D68" s="331"/>
      <c r="E68" s="331"/>
      <c r="F68" s="332"/>
      <c r="G68" s="332"/>
      <c r="H68" s="333"/>
      <c r="I68" s="334"/>
      <c r="J68" s="334"/>
      <c r="K68" s="335"/>
      <c r="L68" s="336"/>
      <c r="M68" s="337"/>
      <c r="N68" s="338"/>
      <c r="O68" s="339"/>
      <c r="P68" s="340"/>
      <c r="Q68" s="340"/>
      <c r="R68" s="340"/>
      <c r="S68" s="340"/>
      <c r="T68" s="340"/>
      <c r="U68" s="340"/>
      <c r="V68" s="340"/>
      <c r="W68" s="340"/>
      <c r="X68" s="340"/>
      <c r="Y68" s="340"/>
      <c r="Z68" s="340"/>
      <c r="AA68" s="340"/>
      <c r="AB68" s="340"/>
      <c r="AC68" s="340"/>
      <c r="AD68" s="340"/>
      <c r="AE68" s="340"/>
      <c r="AF68" s="340"/>
      <c r="AG68" s="340"/>
      <c r="AH68" s="340"/>
      <c r="AI68" s="340"/>
      <c r="AJ68" s="340"/>
      <c r="AK68" s="340"/>
      <c r="AL68" s="340"/>
      <c r="AM68" s="340"/>
      <c r="AN68" s="340"/>
      <c r="AO68" s="340"/>
      <c r="AP68" s="340"/>
      <c r="AQ68" s="340"/>
      <c r="AR68" s="340"/>
      <c r="AS68" s="340"/>
      <c r="AT68" s="340"/>
      <c r="AU68" s="340"/>
      <c r="AV68" s="340"/>
      <c r="AW68" s="340"/>
      <c r="AX68" s="340"/>
      <c r="AY68" s="340"/>
      <c r="AZ68" s="340"/>
      <c r="BA68" s="340"/>
      <c r="BB68" s="340"/>
      <c r="BC68" s="341"/>
      <c r="BD68" s="8"/>
      <c r="BG68" s="12" t="str">
        <f t="shared" si="67"/>
        <v/>
      </c>
      <c r="BO68" s="21" t="str">
        <f t="shared" si="6"/>
        <v/>
      </c>
      <c r="BP68" s="26" t="str">
        <f t="shared" si="7"/>
        <v/>
      </c>
      <c r="BQ68" s="26" t="str">
        <f t="shared" si="8"/>
        <v/>
      </c>
      <c r="BR68" s="26" t="str">
        <f t="shared" si="9"/>
        <v/>
      </c>
      <c r="BS68" s="26" t="str">
        <f t="shared" si="10"/>
        <v/>
      </c>
      <c r="BT68" s="26" t="str">
        <f t="shared" si="68"/>
        <v/>
      </c>
      <c r="BU68" s="26" t="str">
        <f t="shared" si="11"/>
        <v/>
      </c>
      <c r="BV68" s="26" t="str">
        <f t="shared" si="12"/>
        <v/>
      </c>
      <c r="BW68" s="26" t="str">
        <f t="shared" si="69"/>
        <v/>
      </c>
      <c r="BX68" s="15"/>
      <c r="BY68" s="15"/>
      <c r="BZ68" s="26" t="str">
        <f t="shared" si="13"/>
        <v/>
      </c>
      <c r="CA68" s="26" t="str">
        <f t="shared" si="14"/>
        <v/>
      </c>
      <c r="CB68" s="22" t="str">
        <f t="shared" si="15"/>
        <v/>
      </c>
      <c r="CI68" s="12" t="str">
        <f t="shared" si="16"/>
        <v/>
      </c>
      <c r="CJ68" s="12" t="str">
        <f t="shared" si="17"/>
        <v/>
      </c>
      <c r="CK68" s="12" t="str">
        <f t="shared" si="18"/>
        <v/>
      </c>
      <c r="CL68" s="12" t="str">
        <f t="shared" si="19"/>
        <v/>
      </c>
      <c r="CM68" s="12" t="str">
        <f t="shared" si="70"/>
        <v/>
      </c>
      <c r="CN68" s="12" t="str">
        <f t="shared" si="20"/>
        <v/>
      </c>
      <c r="CO68" s="12" t="str">
        <f t="shared" si="21"/>
        <v/>
      </c>
      <c r="CP68" s="12" t="str">
        <f t="shared" si="22"/>
        <v/>
      </c>
      <c r="CQ68" s="12" t="str">
        <f t="shared" si="23"/>
        <v/>
      </c>
      <c r="CR68" s="12" t="str">
        <f t="shared" si="24"/>
        <v/>
      </c>
      <c r="CS68" s="12" t="str">
        <f t="shared" si="25"/>
        <v/>
      </c>
      <c r="CT68" s="12" t="str">
        <f t="shared" si="26"/>
        <v/>
      </c>
      <c r="CU68" s="12" t="str">
        <f t="shared" si="27"/>
        <v/>
      </c>
      <c r="CV68" s="12" t="str">
        <f t="shared" si="28"/>
        <v/>
      </c>
      <c r="CW68" s="12" t="str">
        <f t="shared" si="29"/>
        <v/>
      </c>
      <c r="CX68" s="12" t="str">
        <f t="shared" si="30"/>
        <v/>
      </c>
      <c r="CY68" s="12" t="str">
        <f t="shared" si="31"/>
        <v/>
      </c>
      <c r="CZ68" s="12" t="str">
        <f t="shared" si="32"/>
        <v/>
      </c>
      <c r="DA68" s="12" t="str">
        <f t="shared" si="33"/>
        <v/>
      </c>
      <c r="DB68" s="12" t="str">
        <f t="shared" si="34"/>
        <v/>
      </c>
      <c r="DC68" s="12" t="str">
        <f t="shared" si="35"/>
        <v/>
      </c>
      <c r="DD68" s="12" t="str">
        <f t="shared" si="36"/>
        <v/>
      </c>
      <c r="DE68" s="12" t="str">
        <f t="shared" si="37"/>
        <v/>
      </c>
      <c r="DF68" s="12" t="str">
        <f t="shared" si="38"/>
        <v/>
      </c>
      <c r="DG68" s="12" t="str">
        <f t="shared" si="39"/>
        <v/>
      </c>
      <c r="DH68" s="12" t="str">
        <f t="shared" si="40"/>
        <v/>
      </c>
      <c r="DI68" s="12" t="str">
        <f t="shared" si="41"/>
        <v/>
      </c>
      <c r="DJ68" s="12" t="str">
        <f t="shared" si="42"/>
        <v/>
      </c>
      <c r="DK68" s="12" t="str">
        <f t="shared" si="43"/>
        <v/>
      </c>
      <c r="DL68" s="12" t="str">
        <f t="shared" si="44"/>
        <v/>
      </c>
      <c r="DM68" s="12" t="str">
        <f t="shared" si="45"/>
        <v/>
      </c>
      <c r="DN68" s="12" t="str">
        <f t="shared" si="46"/>
        <v/>
      </c>
      <c r="DO68" s="12" t="str">
        <f t="shared" si="47"/>
        <v/>
      </c>
      <c r="DP68" s="12" t="str">
        <f t="shared" si="48"/>
        <v/>
      </c>
      <c r="DQ68" s="12" t="str">
        <f t="shared" si="49"/>
        <v/>
      </c>
      <c r="DR68" s="12" t="str">
        <f t="shared" si="50"/>
        <v/>
      </c>
      <c r="DS68" s="12" t="str">
        <f t="shared" si="51"/>
        <v/>
      </c>
      <c r="DT68" s="12" t="str">
        <f t="shared" si="52"/>
        <v/>
      </c>
      <c r="DU68" s="12" t="str">
        <f t="shared" si="53"/>
        <v/>
      </c>
      <c r="DV68" s="12" t="str">
        <f t="shared" si="54"/>
        <v/>
      </c>
      <c r="DW68" s="12" t="str">
        <f t="shared" si="55"/>
        <v/>
      </c>
      <c r="DX68" s="12" t="str">
        <f t="shared" si="56"/>
        <v/>
      </c>
      <c r="DY68" s="12" t="str">
        <f t="shared" si="57"/>
        <v/>
      </c>
      <c r="DZ68" s="12" t="str">
        <f t="shared" si="58"/>
        <v/>
      </c>
      <c r="EA68" s="12" t="str">
        <f t="shared" si="59"/>
        <v/>
      </c>
      <c r="EB68" s="12" t="str">
        <f t="shared" si="60"/>
        <v/>
      </c>
      <c r="EC68" s="12" t="str">
        <f t="shared" si="61"/>
        <v/>
      </c>
      <c r="ED68" s="12" t="str">
        <f t="shared" si="62"/>
        <v/>
      </c>
      <c r="EE68" s="12" t="str">
        <f t="shared" si="63"/>
        <v/>
      </c>
      <c r="EF68" s="12" t="str">
        <f t="shared" si="64"/>
        <v/>
      </c>
      <c r="EG68" s="12" t="str">
        <f t="shared" si="71"/>
        <v/>
      </c>
      <c r="EI68" s="12" t="str">
        <f t="shared" si="72"/>
        <v/>
      </c>
      <c r="EK68" s="93" t="str">
        <f t="shared" si="65"/>
        <v/>
      </c>
      <c r="EL68" s="96" t="str">
        <f t="shared" si="66"/>
        <v/>
      </c>
      <c r="EN68" s="93" t="str">
        <f t="shared" si="73"/>
        <v/>
      </c>
      <c r="EP68" s="12" t="str">
        <f>IF($EN68="", "", IF($EP$8=$EP$6, COUNTIF($EN$11:$EN$2510, "&gt;"&amp;$EN68)+1+COUNTIF($EN$11:$EN68, $EN68)-1, COUNTIF($EN$11:$EN$2510, "&lt;"&amp;$EN68)+1+COUNTIF($EN$11:$EN68, $EN68)-1))</f>
        <v/>
      </c>
    </row>
    <row r="69" spans="1:146" x14ac:dyDescent="0.55000000000000004">
      <c r="A69" s="8"/>
      <c r="B69" s="330"/>
      <c r="C69" s="331"/>
      <c r="D69" s="331"/>
      <c r="E69" s="331"/>
      <c r="F69" s="332"/>
      <c r="G69" s="332"/>
      <c r="H69" s="333"/>
      <c r="I69" s="334"/>
      <c r="J69" s="334"/>
      <c r="K69" s="335"/>
      <c r="L69" s="336"/>
      <c r="M69" s="337"/>
      <c r="N69" s="338"/>
      <c r="O69" s="339"/>
      <c r="P69" s="340"/>
      <c r="Q69" s="340"/>
      <c r="R69" s="340"/>
      <c r="S69" s="340"/>
      <c r="T69" s="340"/>
      <c r="U69" s="340"/>
      <c r="V69" s="340"/>
      <c r="W69" s="340"/>
      <c r="X69" s="340"/>
      <c r="Y69" s="340"/>
      <c r="Z69" s="340"/>
      <c r="AA69" s="340"/>
      <c r="AB69" s="340"/>
      <c r="AC69" s="340"/>
      <c r="AD69" s="340"/>
      <c r="AE69" s="340"/>
      <c r="AF69" s="340"/>
      <c r="AG69" s="340"/>
      <c r="AH69" s="340"/>
      <c r="AI69" s="340"/>
      <c r="AJ69" s="340"/>
      <c r="AK69" s="340"/>
      <c r="AL69" s="340"/>
      <c r="AM69" s="340"/>
      <c r="AN69" s="340"/>
      <c r="AO69" s="340"/>
      <c r="AP69" s="340"/>
      <c r="AQ69" s="340"/>
      <c r="AR69" s="340"/>
      <c r="AS69" s="340"/>
      <c r="AT69" s="340"/>
      <c r="AU69" s="340"/>
      <c r="AV69" s="340"/>
      <c r="AW69" s="340"/>
      <c r="AX69" s="340"/>
      <c r="AY69" s="340"/>
      <c r="AZ69" s="340"/>
      <c r="BA69" s="340"/>
      <c r="BB69" s="340"/>
      <c r="BC69" s="341"/>
      <c r="BD69" s="8"/>
      <c r="BG69" s="12" t="str">
        <f t="shared" si="67"/>
        <v/>
      </c>
      <c r="BO69" s="21" t="str">
        <f t="shared" si="6"/>
        <v/>
      </c>
      <c r="BP69" s="26" t="str">
        <f t="shared" si="7"/>
        <v/>
      </c>
      <c r="BQ69" s="26" t="str">
        <f t="shared" si="8"/>
        <v/>
      </c>
      <c r="BR69" s="26" t="str">
        <f t="shared" si="9"/>
        <v/>
      </c>
      <c r="BS69" s="26" t="str">
        <f t="shared" si="10"/>
        <v/>
      </c>
      <c r="BT69" s="26" t="str">
        <f t="shared" si="68"/>
        <v/>
      </c>
      <c r="BU69" s="26" t="str">
        <f t="shared" si="11"/>
        <v/>
      </c>
      <c r="BV69" s="26" t="str">
        <f t="shared" si="12"/>
        <v/>
      </c>
      <c r="BW69" s="26" t="str">
        <f t="shared" si="69"/>
        <v/>
      </c>
      <c r="BX69" s="15"/>
      <c r="BY69" s="15"/>
      <c r="BZ69" s="26" t="str">
        <f t="shared" si="13"/>
        <v/>
      </c>
      <c r="CA69" s="26" t="str">
        <f t="shared" si="14"/>
        <v/>
      </c>
      <c r="CB69" s="22" t="str">
        <f t="shared" si="15"/>
        <v/>
      </c>
      <c r="CI69" s="12" t="str">
        <f t="shared" si="16"/>
        <v/>
      </c>
      <c r="CJ69" s="12" t="str">
        <f t="shared" si="17"/>
        <v/>
      </c>
      <c r="CK69" s="12" t="str">
        <f t="shared" si="18"/>
        <v/>
      </c>
      <c r="CL69" s="12" t="str">
        <f t="shared" si="19"/>
        <v/>
      </c>
      <c r="CM69" s="12" t="str">
        <f t="shared" si="70"/>
        <v/>
      </c>
      <c r="CN69" s="12" t="str">
        <f t="shared" si="20"/>
        <v/>
      </c>
      <c r="CO69" s="12" t="str">
        <f t="shared" si="21"/>
        <v/>
      </c>
      <c r="CP69" s="12" t="str">
        <f t="shared" si="22"/>
        <v/>
      </c>
      <c r="CQ69" s="12" t="str">
        <f t="shared" si="23"/>
        <v/>
      </c>
      <c r="CR69" s="12" t="str">
        <f t="shared" si="24"/>
        <v/>
      </c>
      <c r="CS69" s="12" t="str">
        <f t="shared" si="25"/>
        <v/>
      </c>
      <c r="CT69" s="12" t="str">
        <f t="shared" si="26"/>
        <v/>
      </c>
      <c r="CU69" s="12" t="str">
        <f t="shared" si="27"/>
        <v/>
      </c>
      <c r="CV69" s="12" t="str">
        <f t="shared" si="28"/>
        <v/>
      </c>
      <c r="CW69" s="12" t="str">
        <f t="shared" si="29"/>
        <v/>
      </c>
      <c r="CX69" s="12" t="str">
        <f t="shared" si="30"/>
        <v/>
      </c>
      <c r="CY69" s="12" t="str">
        <f t="shared" si="31"/>
        <v/>
      </c>
      <c r="CZ69" s="12" t="str">
        <f t="shared" si="32"/>
        <v/>
      </c>
      <c r="DA69" s="12" t="str">
        <f t="shared" si="33"/>
        <v/>
      </c>
      <c r="DB69" s="12" t="str">
        <f t="shared" si="34"/>
        <v/>
      </c>
      <c r="DC69" s="12" t="str">
        <f t="shared" si="35"/>
        <v/>
      </c>
      <c r="DD69" s="12" t="str">
        <f t="shared" si="36"/>
        <v/>
      </c>
      <c r="DE69" s="12" t="str">
        <f t="shared" si="37"/>
        <v/>
      </c>
      <c r="DF69" s="12" t="str">
        <f t="shared" si="38"/>
        <v/>
      </c>
      <c r="DG69" s="12" t="str">
        <f t="shared" si="39"/>
        <v/>
      </c>
      <c r="DH69" s="12" t="str">
        <f t="shared" si="40"/>
        <v/>
      </c>
      <c r="DI69" s="12" t="str">
        <f t="shared" si="41"/>
        <v/>
      </c>
      <c r="DJ69" s="12" t="str">
        <f t="shared" si="42"/>
        <v/>
      </c>
      <c r="DK69" s="12" t="str">
        <f t="shared" si="43"/>
        <v/>
      </c>
      <c r="DL69" s="12" t="str">
        <f t="shared" si="44"/>
        <v/>
      </c>
      <c r="DM69" s="12" t="str">
        <f t="shared" si="45"/>
        <v/>
      </c>
      <c r="DN69" s="12" t="str">
        <f t="shared" si="46"/>
        <v/>
      </c>
      <c r="DO69" s="12" t="str">
        <f t="shared" si="47"/>
        <v/>
      </c>
      <c r="DP69" s="12" t="str">
        <f t="shared" si="48"/>
        <v/>
      </c>
      <c r="DQ69" s="12" t="str">
        <f t="shared" si="49"/>
        <v/>
      </c>
      <c r="DR69" s="12" t="str">
        <f t="shared" si="50"/>
        <v/>
      </c>
      <c r="DS69" s="12" t="str">
        <f t="shared" si="51"/>
        <v/>
      </c>
      <c r="DT69" s="12" t="str">
        <f t="shared" si="52"/>
        <v/>
      </c>
      <c r="DU69" s="12" t="str">
        <f t="shared" si="53"/>
        <v/>
      </c>
      <c r="DV69" s="12" t="str">
        <f t="shared" si="54"/>
        <v/>
      </c>
      <c r="DW69" s="12" t="str">
        <f t="shared" si="55"/>
        <v/>
      </c>
      <c r="DX69" s="12" t="str">
        <f t="shared" si="56"/>
        <v/>
      </c>
      <c r="DY69" s="12" t="str">
        <f t="shared" si="57"/>
        <v/>
      </c>
      <c r="DZ69" s="12" t="str">
        <f t="shared" si="58"/>
        <v/>
      </c>
      <c r="EA69" s="12" t="str">
        <f t="shared" si="59"/>
        <v/>
      </c>
      <c r="EB69" s="12" t="str">
        <f t="shared" si="60"/>
        <v/>
      </c>
      <c r="EC69" s="12" t="str">
        <f t="shared" si="61"/>
        <v/>
      </c>
      <c r="ED69" s="12" t="str">
        <f t="shared" si="62"/>
        <v/>
      </c>
      <c r="EE69" s="12" t="str">
        <f t="shared" si="63"/>
        <v/>
      </c>
      <c r="EF69" s="12" t="str">
        <f t="shared" si="64"/>
        <v/>
      </c>
      <c r="EG69" s="12" t="str">
        <f t="shared" si="71"/>
        <v/>
      </c>
      <c r="EI69" s="12" t="str">
        <f t="shared" si="72"/>
        <v/>
      </c>
      <c r="EK69" s="93" t="str">
        <f t="shared" si="65"/>
        <v/>
      </c>
      <c r="EL69" s="96" t="str">
        <f t="shared" si="66"/>
        <v/>
      </c>
      <c r="EN69" s="93" t="str">
        <f t="shared" si="73"/>
        <v/>
      </c>
      <c r="EP69" s="12" t="str">
        <f>IF($EN69="", "", IF($EP$8=$EP$6, COUNTIF($EN$11:$EN$2510, "&gt;"&amp;$EN69)+1+COUNTIF($EN$11:$EN69, $EN69)-1, COUNTIF($EN$11:$EN$2510, "&lt;"&amp;$EN69)+1+COUNTIF($EN$11:$EN69, $EN69)-1))</f>
        <v/>
      </c>
    </row>
    <row r="70" spans="1:146" x14ac:dyDescent="0.55000000000000004">
      <c r="A70" s="8"/>
      <c r="B70" s="330"/>
      <c r="C70" s="331"/>
      <c r="D70" s="331"/>
      <c r="E70" s="331"/>
      <c r="F70" s="332"/>
      <c r="G70" s="332"/>
      <c r="H70" s="333"/>
      <c r="I70" s="334"/>
      <c r="J70" s="334"/>
      <c r="K70" s="335"/>
      <c r="L70" s="336"/>
      <c r="M70" s="337"/>
      <c r="N70" s="338"/>
      <c r="O70" s="339"/>
      <c r="P70" s="340"/>
      <c r="Q70" s="340"/>
      <c r="R70" s="340"/>
      <c r="S70" s="340"/>
      <c r="T70" s="340"/>
      <c r="U70" s="340"/>
      <c r="V70" s="340"/>
      <c r="W70" s="340"/>
      <c r="X70" s="340"/>
      <c r="Y70" s="340"/>
      <c r="Z70" s="340"/>
      <c r="AA70" s="340"/>
      <c r="AB70" s="340"/>
      <c r="AC70" s="340"/>
      <c r="AD70" s="340"/>
      <c r="AE70" s="340"/>
      <c r="AF70" s="340"/>
      <c r="AG70" s="340"/>
      <c r="AH70" s="340"/>
      <c r="AI70" s="340"/>
      <c r="AJ70" s="340"/>
      <c r="AK70" s="340"/>
      <c r="AL70" s="340"/>
      <c r="AM70" s="340"/>
      <c r="AN70" s="340"/>
      <c r="AO70" s="340"/>
      <c r="AP70" s="340"/>
      <c r="AQ70" s="340"/>
      <c r="AR70" s="340"/>
      <c r="AS70" s="340"/>
      <c r="AT70" s="340"/>
      <c r="AU70" s="340"/>
      <c r="AV70" s="340"/>
      <c r="AW70" s="340"/>
      <c r="AX70" s="340"/>
      <c r="AY70" s="340"/>
      <c r="AZ70" s="340"/>
      <c r="BA70" s="340"/>
      <c r="BB70" s="340"/>
      <c r="BC70" s="341"/>
      <c r="BD70" s="8"/>
      <c r="BG70" s="12" t="str">
        <f t="shared" si="67"/>
        <v/>
      </c>
      <c r="BO70" s="21" t="str">
        <f t="shared" si="6"/>
        <v/>
      </c>
      <c r="BP70" s="26" t="str">
        <f t="shared" si="7"/>
        <v/>
      </c>
      <c r="BQ70" s="26" t="str">
        <f t="shared" si="8"/>
        <v/>
      </c>
      <c r="BR70" s="26" t="str">
        <f t="shared" si="9"/>
        <v/>
      </c>
      <c r="BS70" s="26" t="str">
        <f t="shared" si="10"/>
        <v/>
      </c>
      <c r="BT70" s="26" t="str">
        <f t="shared" si="68"/>
        <v/>
      </c>
      <c r="BU70" s="26" t="str">
        <f t="shared" si="11"/>
        <v/>
      </c>
      <c r="BV70" s="26" t="str">
        <f t="shared" si="12"/>
        <v/>
      </c>
      <c r="BW70" s="26" t="str">
        <f t="shared" si="69"/>
        <v/>
      </c>
      <c r="BX70" s="15"/>
      <c r="BY70" s="15"/>
      <c r="BZ70" s="26" t="str">
        <f t="shared" si="13"/>
        <v/>
      </c>
      <c r="CA70" s="26" t="str">
        <f t="shared" si="14"/>
        <v/>
      </c>
      <c r="CB70" s="22" t="str">
        <f t="shared" si="15"/>
        <v/>
      </c>
      <c r="CI70" s="12" t="str">
        <f t="shared" si="16"/>
        <v/>
      </c>
      <c r="CJ70" s="12" t="str">
        <f t="shared" si="17"/>
        <v/>
      </c>
      <c r="CK70" s="12" t="str">
        <f t="shared" si="18"/>
        <v/>
      </c>
      <c r="CL70" s="12" t="str">
        <f t="shared" si="19"/>
        <v/>
      </c>
      <c r="CM70" s="12" t="str">
        <f t="shared" si="70"/>
        <v/>
      </c>
      <c r="CN70" s="12" t="str">
        <f t="shared" si="20"/>
        <v/>
      </c>
      <c r="CO70" s="12" t="str">
        <f t="shared" si="21"/>
        <v/>
      </c>
      <c r="CP70" s="12" t="str">
        <f t="shared" si="22"/>
        <v/>
      </c>
      <c r="CQ70" s="12" t="str">
        <f t="shared" si="23"/>
        <v/>
      </c>
      <c r="CR70" s="12" t="str">
        <f t="shared" si="24"/>
        <v/>
      </c>
      <c r="CS70" s="12" t="str">
        <f t="shared" si="25"/>
        <v/>
      </c>
      <c r="CT70" s="12" t="str">
        <f t="shared" si="26"/>
        <v/>
      </c>
      <c r="CU70" s="12" t="str">
        <f t="shared" si="27"/>
        <v/>
      </c>
      <c r="CV70" s="12" t="str">
        <f t="shared" si="28"/>
        <v/>
      </c>
      <c r="CW70" s="12" t="str">
        <f t="shared" si="29"/>
        <v/>
      </c>
      <c r="CX70" s="12" t="str">
        <f t="shared" si="30"/>
        <v/>
      </c>
      <c r="CY70" s="12" t="str">
        <f t="shared" si="31"/>
        <v/>
      </c>
      <c r="CZ70" s="12" t="str">
        <f t="shared" si="32"/>
        <v/>
      </c>
      <c r="DA70" s="12" t="str">
        <f t="shared" si="33"/>
        <v/>
      </c>
      <c r="DB70" s="12" t="str">
        <f t="shared" si="34"/>
        <v/>
      </c>
      <c r="DC70" s="12" t="str">
        <f t="shared" si="35"/>
        <v/>
      </c>
      <c r="DD70" s="12" t="str">
        <f t="shared" si="36"/>
        <v/>
      </c>
      <c r="DE70" s="12" t="str">
        <f t="shared" si="37"/>
        <v/>
      </c>
      <c r="DF70" s="12" t="str">
        <f t="shared" si="38"/>
        <v/>
      </c>
      <c r="DG70" s="12" t="str">
        <f t="shared" si="39"/>
        <v/>
      </c>
      <c r="DH70" s="12" t="str">
        <f t="shared" si="40"/>
        <v/>
      </c>
      <c r="DI70" s="12" t="str">
        <f t="shared" si="41"/>
        <v/>
      </c>
      <c r="DJ70" s="12" t="str">
        <f t="shared" si="42"/>
        <v/>
      </c>
      <c r="DK70" s="12" t="str">
        <f t="shared" si="43"/>
        <v/>
      </c>
      <c r="DL70" s="12" t="str">
        <f t="shared" si="44"/>
        <v/>
      </c>
      <c r="DM70" s="12" t="str">
        <f t="shared" si="45"/>
        <v/>
      </c>
      <c r="DN70" s="12" t="str">
        <f t="shared" si="46"/>
        <v/>
      </c>
      <c r="DO70" s="12" t="str">
        <f t="shared" si="47"/>
        <v/>
      </c>
      <c r="DP70" s="12" t="str">
        <f t="shared" si="48"/>
        <v/>
      </c>
      <c r="DQ70" s="12" t="str">
        <f t="shared" si="49"/>
        <v/>
      </c>
      <c r="DR70" s="12" t="str">
        <f t="shared" si="50"/>
        <v/>
      </c>
      <c r="DS70" s="12" t="str">
        <f t="shared" si="51"/>
        <v/>
      </c>
      <c r="DT70" s="12" t="str">
        <f t="shared" si="52"/>
        <v/>
      </c>
      <c r="DU70" s="12" t="str">
        <f t="shared" si="53"/>
        <v/>
      </c>
      <c r="DV70" s="12" t="str">
        <f t="shared" si="54"/>
        <v/>
      </c>
      <c r="DW70" s="12" t="str">
        <f t="shared" si="55"/>
        <v/>
      </c>
      <c r="DX70" s="12" t="str">
        <f t="shared" si="56"/>
        <v/>
      </c>
      <c r="DY70" s="12" t="str">
        <f t="shared" si="57"/>
        <v/>
      </c>
      <c r="DZ70" s="12" t="str">
        <f t="shared" si="58"/>
        <v/>
      </c>
      <c r="EA70" s="12" t="str">
        <f t="shared" si="59"/>
        <v/>
      </c>
      <c r="EB70" s="12" t="str">
        <f t="shared" si="60"/>
        <v/>
      </c>
      <c r="EC70" s="12" t="str">
        <f t="shared" si="61"/>
        <v/>
      </c>
      <c r="ED70" s="12" t="str">
        <f t="shared" si="62"/>
        <v/>
      </c>
      <c r="EE70" s="12" t="str">
        <f t="shared" si="63"/>
        <v/>
      </c>
      <c r="EF70" s="12" t="str">
        <f t="shared" si="64"/>
        <v/>
      </c>
      <c r="EG70" s="12" t="str">
        <f t="shared" si="71"/>
        <v/>
      </c>
      <c r="EI70" s="12" t="str">
        <f t="shared" si="72"/>
        <v/>
      </c>
      <c r="EK70" s="93" t="str">
        <f t="shared" si="65"/>
        <v/>
      </c>
      <c r="EL70" s="96" t="str">
        <f t="shared" si="66"/>
        <v/>
      </c>
      <c r="EN70" s="93" t="str">
        <f t="shared" si="73"/>
        <v/>
      </c>
      <c r="EP70" s="12" t="str">
        <f>IF($EN70="", "", IF($EP$8=$EP$6, COUNTIF($EN$11:$EN$2510, "&gt;"&amp;$EN70)+1+COUNTIF($EN$11:$EN70, $EN70)-1, COUNTIF($EN$11:$EN$2510, "&lt;"&amp;$EN70)+1+COUNTIF($EN$11:$EN70, $EN70)-1))</f>
        <v/>
      </c>
    </row>
    <row r="71" spans="1:146" x14ac:dyDescent="0.55000000000000004">
      <c r="A71" s="8"/>
      <c r="B71" s="330"/>
      <c r="C71" s="331"/>
      <c r="D71" s="331"/>
      <c r="E71" s="331"/>
      <c r="F71" s="332"/>
      <c r="G71" s="332"/>
      <c r="H71" s="333"/>
      <c r="I71" s="334"/>
      <c r="J71" s="334"/>
      <c r="K71" s="335"/>
      <c r="L71" s="336"/>
      <c r="M71" s="337"/>
      <c r="N71" s="338"/>
      <c r="O71" s="339"/>
      <c r="P71" s="340"/>
      <c r="Q71" s="340"/>
      <c r="R71" s="340"/>
      <c r="S71" s="340"/>
      <c r="T71" s="340"/>
      <c r="U71" s="340"/>
      <c r="V71" s="340"/>
      <c r="W71" s="340"/>
      <c r="X71" s="340"/>
      <c r="Y71" s="340"/>
      <c r="Z71" s="340"/>
      <c r="AA71" s="340"/>
      <c r="AB71" s="340"/>
      <c r="AC71" s="340"/>
      <c r="AD71" s="340"/>
      <c r="AE71" s="340"/>
      <c r="AF71" s="340"/>
      <c r="AG71" s="340"/>
      <c r="AH71" s="340"/>
      <c r="AI71" s="340"/>
      <c r="AJ71" s="340"/>
      <c r="AK71" s="340"/>
      <c r="AL71" s="340"/>
      <c r="AM71" s="340"/>
      <c r="AN71" s="340"/>
      <c r="AO71" s="340"/>
      <c r="AP71" s="340"/>
      <c r="AQ71" s="340"/>
      <c r="AR71" s="340"/>
      <c r="AS71" s="340"/>
      <c r="AT71" s="340"/>
      <c r="AU71" s="340"/>
      <c r="AV71" s="340"/>
      <c r="AW71" s="340"/>
      <c r="AX71" s="340"/>
      <c r="AY71" s="340"/>
      <c r="AZ71" s="340"/>
      <c r="BA71" s="340"/>
      <c r="BB71" s="340"/>
      <c r="BC71" s="341"/>
      <c r="BD71" s="8"/>
      <c r="BG71" s="12" t="str">
        <f t="shared" si="67"/>
        <v/>
      </c>
      <c r="BO71" s="21" t="str">
        <f t="shared" si="6"/>
        <v/>
      </c>
      <c r="BP71" s="26" t="str">
        <f t="shared" si="7"/>
        <v/>
      </c>
      <c r="BQ71" s="26" t="str">
        <f t="shared" si="8"/>
        <v/>
      </c>
      <c r="BR71" s="26" t="str">
        <f t="shared" si="9"/>
        <v/>
      </c>
      <c r="BS71" s="26" t="str">
        <f t="shared" si="10"/>
        <v/>
      </c>
      <c r="BT71" s="26" t="str">
        <f t="shared" si="68"/>
        <v/>
      </c>
      <c r="BU71" s="26" t="str">
        <f t="shared" si="11"/>
        <v/>
      </c>
      <c r="BV71" s="26" t="str">
        <f t="shared" si="12"/>
        <v/>
      </c>
      <c r="BW71" s="26" t="str">
        <f t="shared" si="69"/>
        <v/>
      </c>
      <c r="BX71" s="15"/>
      <c r="BY71" s="15"/>
      <c r="BZ71" s="26" t="str">
        <f t="shared" si="13"/>
        <v/>
      </c>
      <c r="CA71" s="26" t="str">
        <f t="shared" si="14"/>
        <v/>
      </c>
      <c r="CB71" s="22" t="str">
        <f t="shared" si="15"/>
        <v/>
      </c>
      <c r="CI71" s="12" t="str">
        <f t="shared" si="16"/>
        <v/>
      </c>
      <c r="CJ71" s="12" t="str">
        <f t="shared" si="17"/>
        <v/>
      </c>
      <c r="CK71" s="12" t="str">
        <f t="shared" si="18"/>
        <v/>
      </c>
      <c r="CL71" s="12" t="str">
        <f t="shared" si="19"/>
        <v/>
      </c>
      <c r="CM71" s="12" t="str">
        <f t="shared" si="70"/>
        <v/>
      </c>
      <c r="CN71" s="12" t="str">
        <f t="shared" si="20"/>
        <v/>
      </c>
      <c r="CO71" s="12" t="str">
        <f t="shared" si="21"/>
        <v/>
      </c>
      <c r="CP71" s="12" t="str">
        <f t="shared" si="22"/>
        <v/>
      </c>
      <c r="CQ71" s="12" t="str">
        <f t="shared" si="23"/>
        <v/>
      </c>
      <c r="CR71" s="12" t="str">
        <f t="shared" si="24"/>
        <v/>
      </c>
      <c r="CS71" s="12" t="str">
        <f t="shared" si="25"/>
        <v/>
      </c>
      <c r="CT71" s="12" t="str">
        <f t="shared" si="26"/>
        <v/>
      </c>
      <c r="CU71" s="12" t="str">
        <f t="shared" si="27"/>
        <v/>
      </c>
      <c r="CV71" s="12" t="str">
        <f t="shared" si="28"/>
        <v/>
      </c>
      <c r="CW71" s="12" t="str">
        <f t="shared" si="29"/>
        <v/>
      </c>
      <c r="CX71" s="12" t="str">
        <f t="shared" si="30"/>
        <v/>
      </c>
      <c r="CY71" s="12" t="str">
        <f t="shared" si="31"/>
        <v/>
      </c>
      <c r="CZ71" s="12" t="str">
        <f t="shared" si="32"/>
        <v/>
      </c>
      <c r="DA71" s="12" t="str">
        <f t="shared" si="33"/>
        <v/>
      </c>
      <c r="DB71" s="12" t="str">
        <f t="shared" si="34"/>
        <v/>
      </c>
      <c r="DC71" s="12" t="str">
        <f t="shared" si="35"/>
        <v/>
      </c>
      <c r="DD71" s="12" t="str">
        <f t="shared" si="36"/>
        <v/>
      </c>
      <c r="DE71" s="12" t="str">
        <f t="shared" si="37"/>
        <v/>
      </c>
      <c r="DF71" s="12" t="str">
        <f t="shared" si="38"/>
        <v/>
      </c>
      <c r="DG71" s="12" t="str">
        <f t="shared" si="39"/>
        <v/>
      </c>
      <c r="DH71" s="12" t="str">
        <f t="shared" si="40"/>
        <v/>
      </c>
      <c r="DI71" s="12" t="str">
        <f t="shared" si="41"/>
        <v/>
      </c>
      <c r="DJ71" s="12" t="str">
        <f t="shared" si="42"/>
        <v/>
      </c>
      <c r="DK71" s="12" t="str">
        <f t="shared" si="43"/>
        <v/>
      </c>
      <c r="DL71" s="12" t="str">
        <f t="shared" si="44"/>
        <v/>
      </c>
      <c r="DM71" s="12" t="str">
        <f t="shared" si="45"/>
        <v/>
      </c>
      <c r="DN71" s="12" t="str">
        <f t="shared" si="46"/>
        <v/>
      </c>
      <c r="DO71" s="12" t="str">
        <f t="shared" si="47"/>
        <v/>
      </c>
      <c r="DP71" s="12" t="str">
        <f t="shared" si="48"/>
        <v/>
      </c>
      <c r="DQ71" s="12" t="str">
        <f t="shared" si="49"/>
        <v/>
      </c>
      <c r="DR71" s="12" t="str">
        <f t="shared" si="50"/>
        <v/>
      </c>
      <c r="DS71" s="12" t="str">
        <f t="shared" si="51"/>
        <v/>
      </c>
      <c r="DT71" s="12" t="str">
        <f t="shared" si="52"/>
        <v/>
      </c>
      <c r="DU71" s="12" t="str">
        <f t="shared" si="53"/>
        <v/>
      </c>
      <c r="DV71" s="12" t="str">
        <f t="shared" si="54"/>
        <v/>
      </c>
      <c r="DW71" s="12" t="str">
        <f t="shared" si="55"/>
        <v/>
      </c>
      <c r="DX71" s="12" t="str">
        <f t="shared" si="56"/>
        <v/>
      </c>
      <c r="DY71" s="12" t="str">
        <f t="shared" si="57"/>
        <v/>
      </c>
      <c r="DZ71" s="12" t="str">
        <f t="shared" si="58"/>
        <v/>
      </c>
      <c r="EA71" s="12" t="str">
        <f t="shared" si="59"/>
        <v/>
      </c>
      <c r="EB71" s="12" t="str">
        <f t="shared" si="60"/>
        <v/>
      </c>
      <c r="EC71" s="12" t="str">
        <f t="shared" si="61"/>
        <v/>
      </c>
      <c r="ED71" s="12" t="str">
        <f t="shared" si="62"/>
        <v/>
      </c>
      <c r="EE71" s="12" t="str">
        <f t="shared" si="63"/>
        <v/>
      </c>
      <c r="EF71" s="12" t="str">
        <f t="shared" si="64"/>
        <v/>
      </c>
      <c r="EG71" s="12" t="str">
        <f t="shared" si="71"/>
        <v/>
      </c>
      <c r="EI71" s="12" t="str">
        <f t="shared" si="72"/>
        <v/>
      </c>
      <c r="EK71" s="93" t="str">
        <f t="shared" si="65"/>
        <v/>
      </c>
      <c r="EL71" s="96" t="str">
        <f t="shared" si="66"/>
        <v/>
      </c>
      <c r="EN71" s="93" t="str">
        <f t="shared" si="73"/>
        <v/>
      </c>
      <c r="EP71" s="12" t="str">
        <f>IF($EN71="", "", IF($EP$8=$EP$6, COUNTIF($EN$11:$EN$2510, "&gt;"&amp;$EN71)+1+COUNTIF($EN$11:$EN71, $EN71)-1, COUNTIF($EN$11:$EN$2510, "&lt;"&amp;$EN71)+1+COUNTIF($EN$11:$EN71, $EN71)-1))</f>
        <v/>
      </c>
    </row>
    <row r="72" spans="1:146" x14ac:dyDescent="0.55000000000000004">
      <c r="A72" s="8"/>
      <c r="B72" s="330"/>
      <c r="C72" s="331"/>
      <c r="D72" s="331"/>
      <c r="E72" s="331"/>
      <c r="F72" s="332"/>
      <c r="G72" s="332"/>
      <c r="H72" s="333"/>
      <c r="I72" s="334"/>
      <c r="J72" s="334"/>
      <c r="K72" s="335"/>
      <c r="L72" s="336"/>
      <c r="M72" s="337"/>
      <c r="N72" s="338"/>
      <c r="O72" s="339"/>
      <c r="P72" s="340"/>
      <c r="Q72" s="340"/>
      <c r="R72" s="340"/>
      <c r="S72" s="340"/>
      <c r="T72" s="340"/>
      <c r="U72" s="340"/>
      <c r="V72" s="340"/>
      <c r="W72" s="340"/>
      <c r="X72" s="340"/>
      <c r="Y72" s="340"/>
      <c r="Z72" s="340"/>
      <c r="AA72" s="340"/>
      <c r="AB72" s="340"/>
      <c r="AC72" s="340"/>
      <c r="AD72" s="340"/>
      <c r="AE72" s="340"/>
      <c r="AF72" s="340"/>
      <c r="AG72" s="340"/>
      <c r="AH72" s="340"/>
      <c r="AI72" s="340"/>
      <c r="AJ72" s="340"/>
      <c r="AK72" s="340"/>
      <c r="AL72" s="340"/>
      <c r="AM72" s="340"/>
      <c r="AN72" s="340"/>
      <c r="AO72" s="340"/>
      <c r="AP72" s="340"/>
      <c r="AQ72" s="340"/>
      <c r="AR72" s="340"/>
      <c r="AS72" s="340"/>
      <c r="AT72" s="340"/>
      <c r="AU72" s="340"/>
      <c r="AV72" s="340"/>
      <c r="AW72" s="340"/>
      <c r="AX72" s="340"/>
      <c r="AY72" s="340"/>
      <c r="AZ72" s="340"/>
      <c r="BA72" s="340"/>
      <c r="BB72" s="340"/>
      <c r="BC72" s="341"/>
      <c r="BD72" s="8"/>
      <c r="BG72" s="12" t="str">
        <f t="shared" si="67"/>
        <v/>
      </c>
      <c r="BO72" s="21" t="str">
        <f t="shared" si="6"/>
        <v/>
      </c>
      <c r="BP72" s="26" t="str">
        <f t="shared" si="7"/>
        <v/>
      </c>
      <c r="BQ72" s="26" t="str">
        <f t="shared" si="8"/>
        <v/>
      </c>
      <c r="BR72" s="26" t="str">
        <f t="shared" si="9"/>
        <v/>
      </c>
      <c r="BS72" s="26" t="str">
        <f t="shared" si="10"/>
        <v/>
      </c>
      <c r="BT72" s="26" t="str">
        <f t="shared" si="68"/>
        <v/>
      </c>
      <c r="BU72" s="26" t="str">
        <f t="shared" si="11"/>
        <v/>
      </c>
      <c r="BV72" s="26" t="str">
        <f t="shared" si="12"/>
        <v/>
      </c>
      <c r="BW72" s="26" t="str">
        <f t="shared" si="69"/>
        <v/>
      </c>
      <c r="BX72" s="15"/>
      <c r="BY72" s="15"/>
      <c r="BZ72" s="26" t="str">
        <f t="shared" si="13"/>
        <v/>
      </c>
      <c r="CA72" s="26" t="str">
        <f t="shared" si="14"/>
        <v/>
      </c>
      <c r="CB72" s="22" t="str">
        <f t="shared" si="15"/>
        <v/>
      </c>
      <c r="CI72" s="12" t="str">
        <f t="shared" si="16"/>
        <v/>
      </c>
      <c r="CJ72" s="12" t="str">
        <f t="shared" si="17"/>
        <v/>
      </c>
      <c r="CK72" s="12" t="str">
        <f t="shared" si="18"/>
        <v/>
      </c>
      <c r="CL72" s="12" t="str">
        <f t="shared" si="19"/>
        <v/>
      </c>
      <c r="CM72" s="12" t="str">
        <f t="shared" si="70"/>
        <v/>
      </c>
      <c r="CN72" s="12" t="str">
        <f t="shared" si="20"/>
        <v/>
      </c>
      <c r="CO72" s="12" t="str">
        <f t="shared" si="21"/>
        <v/>
      </c>
      <c r="CP72" s="12" t="str">
        <f t="shared" si="22"/>
        <v/>
      </c>
      <c r="CQ72" s="12" t="str">
        <f t="shared" si="23"/>
        <v/>
      </c>
      <c r="CR72" s="12" t="str">
        <f t="shared" si="24"/>
        <v/>
      </c>
      <c r="CS72" s="12" t="str">
        <f t="shared" si="25"/>
        <v/>
      </c>
      <c r="CT72" s="12" t="str">
        <f t="shared" si="26"/>
        <v/>
      </c>
      <c r="CU72" s="12" t="str">
        <f t="shared" si="27"/>
        <v/>
      </c>
      <c r="CV72" s="12" t="str">
        <f t="shared" si="28"/>
        <v/>
      </c>
      <c r="CW72" s="12" t="str">
        <f t="shared" si="29"/>
        <v/>
      </c>
      <c r="CX72" s="12" t="str">
        <f t="shared" si="30"/>
        <v/>
      </c>
      <c r="CY72" s="12" t="str">
        <f t="shared" si="31"/>
        <v/>
      </c>
      <c r="CZ72" s="12" t="str">
        <f t="shared" si="32"/>
        <v/>
      </c>
      <c r="DA72" s="12" t="str">
        <f t="shared" si="33"/>
        <v/>
      </c>
      <c r="DB72" s="12" t="str">
        <f t="shared" si="34"/>
        <v/>
      </c>
      <c r="DC72" s="12" t="str">
        <f t="shared" si="35"/>
        <v/>
      </c>
      <c r="DD72" s="12" t="str">
        <f t="shared" si="36"/>
        <v/>
      </c>
      <c r="DE72" s="12" t="str">
        <f t="shared" si="37"/>
        <v/>
      </c>
      <c r="DF72" s="12" t="str">
        <f t="shared" si="38"/>
        <v/>
      </c>
      <c r="DG72" s="12" t="str">
        <f t="shared" si="39"/>
        <v/>
      </c>
      <c r="DH72" s="12" t="str">
        <f t="shared" si="40"/>
        <v/>
      </c>
      <c r="DI72" s="12" t="str">
        <f t="shared" si="41"/>
        <v/>
      </c>
      <c r="DJ72" s="12" t="str">
        <f t="shared" si="42"/>
        <v/>
      </c>
      <c r="DK72" s="12" t="str">
        <f t="shared" si="43"/>
        <v/>
      </c>
      <c r="DL72" s="12" t="str">
        <f t="shared" si="44"/>
        <v/>
      </c>
      <c r="DM72" s="12" t="str">
        <f t="shared" si="45"/>
        <v/>
      </c>
      <c r="DN72" s="12" t="str">
        <f t="shared" si="46"/>
        <v/>
      </c>
      <c r="DO72" s="12" t="str">
        <f t="shared" si="47"/>
        <v/>
      </c>
      <c r="DP72" s="12" t="str">
        <f t="shared" si="48"/>
        <v/>
      </c>
      <c r="DQ72" s="12" t="str">
        <f t="shared" si="49"/>
        <v/>
      </c>
      <c r="DR72" s="12" t="str">
        <f t="shared" si="50"/>
        <v/>
      </c>
      <c r="DS72" s="12" t="str">
        <f t="shared" si="51"/>
        <v/>
      </c>
      <c r="DT72" s="12" t="str">
        <f t="shared" si="52"/>
        <v/>
      </c>
      <c r="DU72" s="12" t="str">
        <f t="shared" si="53"/>
        <v/>
      </c>
      <c r="DV72" s="12" t="str">
        <f t="shared" si="54"/>
        <v/>
      </c>
      <c r="DW72" s="12" t="str">
        <f t="shared" si="55"/>
        <v/>
      </c>
      <c r="DX72" s="12" t="str">
        <f t="shared" si="56"/>
        <v/>
      </c>
      <c r="DY72" s="12" t="str">
        <f t="shared" si="57"/>
        <v/>
      </c>
      <c r="DZ72" s="12" t="str">
        <f t="shared" si="58"/>
        <v/>
      </c>
      <c r="EA72" s="12" t="str">
        <f t="shared" si="59"/>
        <v/>
      </c>
      <c r="EB72" s="12" t="str">
        <f t="shared" si="60"/>
        <v/>
      </c>
      <c r="EC72" s="12" t="str">
        <f t="shared" si="61"/>
        <v/>
      </c>
      <c r="ED72" s="12" t="str">
        <f t="shared" si="62"/>
        <v/>
      </c>
      <c r="EE72" s="12" t="str">
        <f t="shared" si="63"/>
        <v/>
      </c>
      <c r="EF72" s="12" t="str">
        <f t="shared" si="64"/>
        <v/>
      </c>
      <c r="EG72" s="12" t="str">
        <f t="shared" si="71"/>
        <v/>
      </c>
      <c r="EI72" s="12" t="str">
        <f t="shared" si="72"/>
        <v/>
      </c>
      <c r="EK72" s="93" t="str">
        <f t="shared" si="65"/>
        <v/>
      </c>
      <c r="EL72" s="96" t="str">
        <f t="shared" si="66"/>
        <v/>
      </c>
      <c r="EN72" s="93" t="str">
        <f t="shared" si="73"/>
        <v/>
      </c>
      <c r="EP72" s="12" t="str">
        <f>IF($EN72="", "", IF($EP$8=$EP$6, COUNTIF($EN$11:$EN$2510, "&gt;"&amp;$EN72)+1+COUNTIF($EN$11:$EN72, $EN72)-1, COUNTIF($EN$11:$EN$2510, "&lt;"&amp;$EN72)+1+COUNTIF($EN$11:$EN72, $EN72)-1))</f>
        <v/>
      </c>
    </row>
    <row r="73" spans="1:146" x14ac:dyDescent="0.55000000000000004">
      <c r="A73" s="8"/>
      <c r="B73" s="330"/>
      <c r="C73" s="331"/>
      <c r="D73" s="331"/>
      <c r="E73" s="331"/>
      <c r="F73" s="332"/>
      <c r="G73" s="332"/>
      <c r="H73" s="333"/>
      <c r="I73" s="334"/>
      <c r="J73" s="334"/>
      <c r="K73" s="335"/>
      <c r="L73" s="336"/>
      <c r="M73" s="337"/>
      <c r="N73" s="338"/>
      <c r="O73" s="339"/>
      <c r="P73" s="340"/>
      <c r="Q73" s="340"/>
      <c r="R73" s="340"/>
      <c r="S73" s="340"/>
      <c r="T73" s="340"/>
      <c r="U73" s="340"/>
      <c r="V73" s="340"/>
      <c r="W73" s="340"/>
      <c r="X73" s="340"/>
      <c r="Y73" s="340"/>
      <c r="Z73" s="340"/>
      <c r="AA73" s="340"/>
      <c r="AB73" s="340"/>
      <c r="AC73" s="340"/>
      <c r="AD73" s="340"/>
      <c r="AE73" s="340"/>
      <c r="AF73" s="340"/>
      <c r="AG73" s="340"/>
      <c r="AH73" s="340"/>
      <c r="AI73" s="340"/>
      <c r="AJ73" s="340"/>
      <c r="AK73" s="340"/>
      <c r="AL73" s="340"/>
      <c r="AM73" s="340"/>
      <c r="AN73" s="340"/>
      <c r="AO73" s="340"/>
      <c r="AP73" s="340"/>
      <c r="AQ73" s="340"/>
      <c r="AR73" s="340"/>
      <c r="AS73" s="340"/>
      <c r="AT73" s="340"/>
      <c r="AU73" s="340"/>
      <c r="AV73" s="340"/>
      <c r="AW73" s="340"/>
      <c r="AX73" s="340"/>
      <c r="AY73" s="340"/>
      <c r="AZ73" s="340"/>
      <c r="BA73" s="340"/>
      <c r="BB73" s="340"/>
      <c r="BC73" s="341"/>
      <c r="BD73" s="8"/>
      <c r="BG73" s="12" t="str">
        <f t="shared" si="67"/>
        <v/>
      </c>
      <c r="BO73" s="21" t="str">
        <f t="shared" si="6"/>
        <v/>
      </c>
      <c r="BP73" s="26" t="str">
        <f t="shared" si="7"/>
        <v/>
      </c>
      <c r="BQ73" s="26" t="str">
        <f t="shared" si="8"/>
        <v/>
      </c>
      <c r="BR73" s="26" t="str">
        <f t="shared" si="9"/>
        <v/>
      </c>
      <c r="BS73" s="26" t="str">
        <f t="shared" si="10"/>
        <v/>
      </c>
      <c r="BT73" s="26" t="str">
        <f t="shared" si="68"/>
        <v/>
      </c>
      <c r="BU73" s="26" t="str">
        <f t="shared" si="11"/>
        <v/>
      </c>
      <c r="BV73" s="26" t="str">
        <f t="shared" si="12"/>
        <v/>
      </c>
      <c r="BW73" s="26" t="str">
        <f t="shared" si="69"/>
        <v/>
      </c>
      <c r="BX73" s="15"/>
      <c r="BY73" s="15"/>
      <c r="BZ73" s="26" t="str">
        <f t="shared" si="13"/>
        <v/>
      </c>
      <c r="CA73" s="26" t="str">
        <f t="shared" si="14"/>
        <v/>
      </c>
      <c r="CB73" s="22" t="str">
        <f t="shared" si="15"/>
        <v/>
      </c>
      <c r="CI73" s="12" t="str">
        <f t="shared" si="16"/>
        <v/>
      </c>
      <c r="CJ73" s="12" t="str">
        <f t="shared" si="17"/>
        <v/>
      </c>
      <c r="CK73" s="12" t="str">
        <f t="shared" si="18"/>
        <v/>
      </c>
      <c r="CL73" s="12" t="str">
        <f t="shared" si="19"/>
        <v/>
      </c>
      <c r="CM73" s="12" t="str">
        <f t="shared" si="70"/>
        <v/>
      </c>
      <c r="CN73" s="12" t="str">
        <f t="shared" si="20"/>
        <v/>
      </c>
      <c r="CO73" s="12" t="str">
        <f t="shared" si="21"/>
        <v/>
      </c>
      <c r="CP73" s="12" t="str">
        <f t="shared" si="22"/>
        <v/>
      </c>
      <c r="CQ73" s="12" t="str">
        <f t="shared" si="23"/>
        <v/>
      </c>
      <c r="CR73" s="12" t="str">
        <f t="shared" si="24"/>
        <v/>
      </c>
      <c r="CS73" s="12" t="str">
        <f t="shared" si="25"/>
        <v/>
      </c>
      <c r="CT73" s="12" t="str">
        <f t="shared" si="26"/>
        <v/>
      </c>
      <c r="CU73" s="12" t="str">
        <f t="shared" si="27"/>
        <v/>
      </c>
      <c r="CV73" s="12" t="str">
        <f t="shared" si="28"/>
        <v/>
      </c>
      <c r="CW73" s="12" t="str">
        <f t="shared" si="29"/>
        <v/>
      </c>
      <c r="CX73" s="12" t="str">
        <f t="shared" si="30"/>
        <v/>
      </c>
      <c r="CY73" s="12" t="str">
        <f t="shared" si="31"/>
        <v/>
      </c>
      <c r="CZ73" s="12" t="str">
        <f t="shared" si="32"/>
        <v/>
      </c>
      <c r="DA73" s="12" t="str">
        <f t="shared" si="33"/>
        <v/>
      </c>
      <c r="DB73" s="12" t="str">
        <f t="shared" si="34"/>
        <v/>
      </c>
      <c r="DC73" s="12" t="str">
        <f t="shared" si="35"/>
        <v/>
      </c>
      <c r="DD73" s="12" t="str">
        <f t="shared" si="36"/>
        <v/>
      </c>
      <c r="DE73" s="12" t="str">
        <f t="shared" si="37"/>
        <v/>
      </c>
      <c r="DF73" s="12" t="str">
        <f t="shared" si="38"/>
        <v/>
      </c>
      <c r="DG73" s="12" t="str">
        <f t="shared" si="39"/>
        <v/>
      </c>
      <c r="DH73" s="12" t="str">
        <f t="shared" si="40"/>
        <v/>
      </c>
      <c r="DI73" s="12" t="str">
        <f t="shared" si="41"/>
        <v/>
      </c>
      <c r="DJ73" s="12" t="str">
        <f t="shared" si="42"/>
        <v/>
      </c>
      <c r="DK73" s="12" t="str">
        <f t="shared" si="43"/>
        <v/>
      </c>
      <c r="DL73" s="12" t="str">
        <f t="shared" si="44"/>
        <v/>
      </c>
      <c r="DM73" s="12" t="str">
        <f t="shared" si="45"/>
        <v/>
      </c>
      <c r="DN73" s="12" t="str">
        <f t="shared" si="46"/>
        <v/>
      </c>
      <c r="DO73" s="12" t="str">
        <f t="shared" si="47"/>
        <v/>
      </c>
      <c r="DP73" s="12" t="str">
        <f t="shared" si="48"/>
        <v/>
      </c>
      <c r="DQ73" s="12" t="str">
        <f t="shared" si="49"/>
        <v/>
      </c>
      <c r="DR73" s="12" t="str">
        <f t="shared" si="50"/>
        <v/>
      </c>
      <c r="DS73" s="12" t="str">
        <f t="shared" si="51"/>
        <v/>
      </c>
      <c r="DT73" s="12" t="str">
        <f t="shared" si="52"/>
        <v/>
      </c>
      <c r="DU73" s="12" t="str">
        <f t="shared" si="53"/>
        <v/>
      </c>
      <c r="DV73" s="12" t="str">
        <f t="shared" si="54"/>
        <v/>
      </c>
      <c r="DW73" s="12" t="str">
        <f t="shared" si="55"/>
        <v/>
      </c>
      <c r="DX73" s="12" t="str">
        <f t="shared" si="56"/>
        <v/>
      </c>
      <c r="DY73" s="12" t="str">
        <f t="shared" si="57"/>
        <v/>
      </c>
      <c r="DZ73" s="12" t="str">
        <f t="shared" si="58"/>
        <v/>
      </c>
      <c r="EA73" s="12" t="str">
        <f t="shared" si="59"/>
        <v/>
      </c>
      <c r="EB73" s="12" t="str">
        <f t="shared" si="60"/>
        <v/>
      </c>
      <c r="EC73" s="12" t="str">
        <f t="shared" si="61"/>
        <v/>
      </c>
      <c r="ED73" s="12" t="str">
        <f t="shared" si="62"/>
        <v/>
      </c>
      <c r="EE73" s="12" t="str">
        <f t="shared" si="63"/>
        <v/>
      </c>
      <c r="EF73" s="12" t="str">
        <f t="shared" si="64"/>
        <v/>
      </c>
      <c r="EG73" s="12" t="str">
        <f t="shared" si="71"/>
        <v/>
      </c>
      <c r="EI73" s="12" t="str">
        <f t="shared" si="72"/>
        <v/>
      </c>
      <c r="EK73" s="93" t="str">
        <f t="shared" si="65"/>
        <v/>
      </c>
      <c r="EL73" s="96" t="str">
        <f t="shared" si="66"/>
        <v/>
      </c>
      <c r="EN73" s="93" t="str">
        <f t="shared" si="73"/>
        <v/>
      </c>
      <c r="EP73" s="12" t="str">
        <f>IF($EN73="", "", IF($EP$8=$EP$6, COUNTIF($EN$11:$EN$2510, "&gt;"&amp;$EN73)+1+COUNTIF($EN$11:$EN73, $EN73)-1, COUNTIF($EN$11:$EN$2510, "&lt;"&amp;$EN73)+1+COUNTIF($EN$11:$EN73, $EN73)-1))</f>
        <v/>
      </c>
    </row>
    <row r="74" spans="1:146" x14ac:dyDescent="0.55000000000000004">
      <c r="A74" s="8"/>
      <c r="B74" s="330"/>
      <c r="C74" s="331"/>
      <c r="D74" s="331"/>
      <c r="E74" s="331"/>
      <c r="F74" s="332"/>
      <c r="G74" s="332"/>
      <c r="H74" s="333"/>
      <c r="I74" s="334"/>
      <c r="J74" s="334"/>
      <c r="K74" s="335"/>
      <c r="L74" s="336"/>
      <c r="M74" s="337"/>
      <c r="N74" s="338"/>
      <c r="O74" s="339"/>
      <c r="P74" s="340"/>
      <c r="Q74" s="340"/>
      <c r="R74" s="340"/>
      <c r="S74" s="340"/>
      <c r="T74" s="340"/>
      <c r="U74" s="340"/>
      <c r="V74" s="340"/>
      <c r="W74" s="340"/>
      <c r="X74" s="340"/>
      <c r="Y74" s="340"/>
      <c r="Z74" s="340"/>
      <c r="AA74" s="340"/>
      <c r="AB74" s="340"/>
      <c r="AC74" s="340"/>
      <c r="AD74" s="340"/>
      <c r="AE74" s="340"/>
      <c r="AF74" s="340"/>
      <c r="AG74" s="340"/>
      <c r="AH74" s="340"/>
      <c r="AI74" s="340"/>
      <c r="AJ74" s="340"/>
      <c r="AK74" s="340"/>
      <c r="AL74" s="340"/>
      <c r="AM74" s="340"/>
      <c r="AN74" s="340"/>
      <c r="AO74" s="340"/>
      <c r="AP74" s="340"/>
      <c r="AQ74" s="340"/>
      <c r="AR74" s="340"/>
      <c r="AS74" s="340"/>
      <c r="AT74" s="340"/>
      <c r="AU74" s="340"/>
      <c r="AV74" s="340"/>
      <c r="AW74" s="340"/>
      <c r="AX74" s="340"/>
      <c r="AY74" s="340"/>
      <c r="AZ74" s="340"/>
      <c r="BA74" s="340"/>
      <c r="BB74" s="340"/>
      <c r="BC74" s="341"/>
      <c r="BD74" s="8"/>
      <c r="BG74" s="12" t="str">
        <f t="shared" si="67"/>
        <v/>
      </c>
      <c r="BO74" s="21" t="str">
        <f t="shared" si="6"/>
        <v/>
      </c>
      <c r="BP74" s="26" t="str">
        <f t="shared" si="7"/>
        <v/>
      </c>
      <c r="BQ74" s="26" t="str">
        <f t="shared" si="8"/>
        <v/>
      </c>
      <c r="BR74" s="26" t="str">
        <f t="shared" si="9"/>
        <v/>
      </c>
      <c r="BS74" s="26" t="str">
        <f t="shared" si="10"/>
        <v/>
      </c>
      <c r="BT74" s="26" t="str">
        <f t="shared" si="68"/>
        <v/>
      </c>
      <c r="BU74" s="26" t="str">
        <f t="shared" si="11"/>
        <v/>
      </c>
      <c r="BV74" s="26" t="str">
        <f t="shared" si="12"/>
        <v/>
      </c>
      <c r="BW74" s="26" t="str">
        <f t="shared" si="69"/>
        <v/>
      </c>
      <c r="BX74" s="15"/>
      <c r="BY74" s="15"/>
      <c r="BZ74" s="26" t="str">
        <f t="shared" si="13"/>
        <v/>
      </c>
      <c r="CA74" s="26" t="str">
        <f t="shared" si="14"/>
        <v/>
      </c>
      <c r="CB74" s="22" t="str">
        <f t="shared" si="15"/>
        <v/>
      </c>
      <c r="CI74" s="12" t="str">
        <f t="shared" si="16"/>
        <v/>
      </c>
      <c r="CJ74" s="12" t="str">
        <f t="shared" si="17"/>
        <v/>
      </c>
      <c r="CK74" s="12" t="str">
        <f t="shared" si="18"/>
        <v/>
      </c>
      <c r="CL74" s="12" t="str">
        <f t="shared" si="19"/>
        <v/>
      </c>
      <c r="CM74" s="12" t="str">
        <f t="shared" si="70"/>
        <v/>
      </c>
      <c r="CN74" s="12" t="str">
        <f t="shared" si="20"/>
        <v/>
      </c>
      <c r="CO74" s="12" t="str">
        <f t="shared" si="21"/>
        <v/>
      </c>
      <c r="CP74" s="12" t="str">
        <f t="shared" si="22"/>
        <v/>
      </c>
      <c r="CQ74" s="12" t="str">
        <f t="shared" si="23"/>
        <v/>
      </c>
      <c r="CR74" s="12" t="str">
        <f t="shared" si="24"/>
        <v/>
      </c>
      <c r="CS74" s="12" t="str">
        <f t="shared" si="25"/>
        <v/>
      </c>
      <c r="CT74" s="12" t="str">
        <f t="shared" si="26"/>
        <v/>
      </c>
      <c r="CU74" s="12" t="str">
        <f t="shared" si="27"/>
        <v/>
      </c>
      <c r="CV74" s="12" t="str">
        <f t="shared" si="28"/>
        <v/>
      </c>
      <c r="CW74" s="12" t="str">
        <f t="shared" si="29"/>
        <v/>
      </c>
      <c r="CX74" s="12" t="str">
        <f t="shared" si="30"/>
        <v/>
      </c>
      <c r="CY74" s="12" t="str">
        <f t="shared" si="31"/>
        <v/>
      </c>
      <c r="CZ74" s="12" t="str">
        <f t="shared" si="32"/>
        <v/>
      </c>
      <c r="DA74" s="12" t="str">
        <f t="shared" si="33"/>
        <v/>
      </c>
      <c r="DB74" s="12" t="str">
        <f t="shared" si="34"/>
        <v/>
      </c>
      <c r="DC74" s="12" t="str">
        <f t="shared" si="35"/>
        <v/>
      </c>
      <c r="DD74" s="12" t="str">
        <f t="shared" si="36"/>
        <v/>
      </c>
      <c r="DE74" s="12" t="str">
        <f t="shared" si="37"/>
        <v/>
      </c>
      <c r="DF74" s="12" t="str">
        <f t="shared" si="38"/>
        <v/>
      </c>
      <c r="DG74" s="12" t="str">
        <f t="shared" si="39"/>
        <v/>
      </c>
      <c r="DH74" s="12" t="str">
        <f t="shared" si="40"/>
        <v/>
      </c>
      <c r="DI74" s="12" t="str">
        <f t="shared" si="41"/>
        <v/>
      </c>
      <c r="DJ74" s="12" t="str">
        <f t="shared" si="42"/>
        <v/>
      </c>
      <c r="DK74" s="12" t="str">
        <f t="shared" si="43"/>
        <v/>
      </c>
      <c r="DL74" s="12" t="str">
        <f t="shared" si="44"/>
        <v/>
      </c>
      <c r="DM74" s="12" t="str">
        <f t="shared" si="45"/>
        <v/>
      </c>
      <c r="DN74" s="12" t="str">
        <f t="shared" si="46"/>
        <v/>
      </c>
      <c r="DO74" s="12" t="str">
        <f t="shared" si="47"/>
        <v/>
      </c>
      <c r="DP74" s="12" t="str">
        <f t="shared" si="48"/>
        <v/>
      </c>
      <c r="DQ74" s="12" t="str">
        <f t="shared" si="49"/>
        <v/>
      </c>
      <c r="DR74" s="12" t="str">
        <f t="shared" si="50"/>
        <v/>
      </c>
      <c r="DS74" s="12" t="str">
        <f t="shared" si="51"/>
        <v/>
      </c>
      <c r="DT74" s="12" t="str">
        <f t="shared" si="52"/>
        <v/>
      </c>
      <c r="DU74" s="12" t="str">
        <f t="shared" si="53"/>
        <v/>
      </c>
      <c r="DV74" s="12" t="str">
        <f t="shared" si="54"/>
        <v/>
      </c>
      <c r="DW74" s="12" t="str">
        <f t="shared" si="55"/>
        <v/>
      </c>
      <c r="DX74" s="12" t="str">
        <f t="shared" si="56"/>
        <v/>
      </c>
      <c r="DY74" s="12" t="str">
        <f t="shared" si="57"/>
        <v/>
      </c>
      <c r="DZ74" s="12" t="str">
        <f t="shared" si="58"/>
        <v/>
      </c>
      <c r="EA74" s="12" t="str">
        <f t="shared" si="59"/>
        <v/>
      </c>
      <c r="EB74" s="12" t="str">
        <f t="shared" si="60"/>
        <v/>
      </c>
      <c r="EC74" s="12" t="str">
        <f t="shared" si="61"/>
        <v/>
      </c>
      <c r="ED74" s="12" t="str">
        <f t="shared" si="62"/>
        <v/>
      </c>
      <c r="EE74" s="12" t="str">
        <f t="shared" si="63"/>
        <v/>
      </c>
      <c r="EF74" s="12" t="str">
        <f t="shared" si="64"/>
        <v/>
      </c>
      <c r="EG74" s="12" t="str">
        <f t="shared" si="71"/>
        <v/>
      </c>
      <c r="EI74" s="12" t="str">
        <f t="shared" si="72"/>
        <v/>
      </c>
      <c r="EK74" s="93" t="str">
        <f t="shared" si="65"/>
        <v/>
      </c>
      <c r="EL74" s="96" t="str">
        <f t="shared" si="66"/>
        <v/>
      </c>
      <c r="EN74" s="93" t="str">
        <f t="shared" si="73"/>
        <v/>
      </c>
      <c r="EP74" s="12" t="str">
        <f>IF($EN74="", "", IF($EP$8=$EP$6, COUNTIF($EN$11:$EN$2510, "&gt;"&amp;$EN74)+1+COUNTIF($EN$11:$EN74, $EN74)-1, COUNTIF($EN$11:$EN$2510, "&lt;"&amp;$EN74)+1+COUNTIF($EN$11:$EN74, $EN74)-1))</f>
        <v/>
      </c>
    </row>
    <row r="75" spans="1:146" x14ac:dyDescent="0.55000000000000004">
      <c r="A75" s="8"/>
      <c r="B75" s="330"/>
      <c r="C75" s="331"/>
      <c r="D75" s="331"/>
      <c r="E75" s="331"/>
      <c r="F75" s="332"/>
      <c r="G75" s="332"/>
      <c r="H75" s="333"/>
      <c r="I75" s="334"/>
      <c r="J75" s="334"/>
      <c r="K75" s="335"/>
      <c r="L75" s="336"/>
      <c r="M75" s="337"/>
      <c r="N75" s="338"/>
      <c r="O75" s="339"/>
      <c r="P75" s="340"/>
      <c r="Q75" s="340"/>
      <c r="R75" s="340"/>
      <c r="S75" s="340"/>
      <c r="T75" s="340"/>
      <c r="U75" s="340"/>
      <c r="V75" s="340"/>
      <c r="W75" s="340"/>
      <c r="X75" s="340"/>
      <c r="Y75" s="340"/>
      <c r="Z75" s="340"/>
      <c r="AA75" s="340"/>
      <c r="AB75" s="340"/>
      <c r="AC75" s="340"/>
      <c r="AD75" s="340"/>
      <c r="AE75" s="340"/>
      <c r="AF75" s="340"/>
      <c r="AG75" s="340"/>
      <c r="AH75" s="340"/>
      <c r="AI75" s="340"/>
      <c r="AJ75" s="340"/>
      <c r="AK75" s="340"/>
      <c r="AL75" s="340"/>
      <c r="AM75" s="340"/>
      <c r="AN75" s="340"/>
      <c r="AO75" s="340"/>
      <c r="AP75" s="340"/>
      <c r="AQ75" s="340"/>
      <c r="AR75" s="340"/>
      <c r="AS75" s="340"/>
      <c r="AT75" s="340"/>
      <c r="AU75" s="340"/>
      <c r="AV75" s="340"/>
      <c r="AW75" s="340"/>
      <c r="AX75" s="340"/>
      <c r="AY75" s="340"/>
      <c r="AZ75" s="340"/>
      <c r="BA75" s="340"/>
      <c r="BB75" s="340"/>
      <c r="BC75" s="341"/>
      <c r="BD75" s="8"/>
      <c r="BG75" s="12" t="str">
        <f t="shared" si="67"/>
        <v/>
      </c>
      <c r="BO75" s="21" t="str">
        <f t="shared" ref="BO75:BO138" si="74">IF($BG75="", "", IF(B75="", $BO$4, IF(COUNTIF(B$11:B$260, B75)&gt;1, $BO$3, "")))</f>
        <v/>
      </c>
      <c r="BP75" s="26" t="str">
        <f t="shared" ref="BP75:BP138" si="75">IF($BG75="", "", IF(COUNTIF(C$11:C$260, C75)&gt;1, $BO$3, ""))</f>
        <v/>
      </c>
      <c r="BQ75" s="26" t="str">
        <f t="shared" ref="BQ75:BQ138" si="76">IF($BG75="", "", IF(D75="", $BO$4, ""))</f>
        <v/>
      </c>
      <c r="BR75" s="26" t="str">
        <f t="shared" ref="BR75:BR138" si="77">IF($BG75="", "", IF(E75="", "", IF(COUNTIF($BM$11:$BM$12, E75)=0, $BO$3, "")))</f>
        <v/>
      </c>
      <c r="BS75" s="26" t="str">
        <f t="shared" ref="BS75:BS138" si="78">IF($BG75="", "", IF(F75="", $BO$4, IF(ISNUMBER(F75)=FALSE, $BO$3, "")))</f>
        <v/>
      </c>
      <c r="BT75" s="26" t="str">
        <f t="shared" si="68"/>
        <v/>
      </c>
      <c r="BU75" s="26" t="str">
        <f t="shared" ref="BU75:BU138" si="79">IF($BG75="", "", IF(H75="", $BO$4, IF(ISNUMBER(H75)=FALSE, $BO$3, "")))</f>
        <v/>
      </c>
      <c r="BV75" s="26" t="str">
        <f t="shared" ref="BV75:BV138" si="80">IF($BG75="", "", IF(I75="", $BO$4, IF(COUNTIF($BI$11:$BI$20, I75)=0, $BO$3, "")))</f>
        <v/>
      </c>
      <c r="BW75" s="26" t="str">
        <f t="shared" si="69"/>
        <v/>
      </c>
      <c r="BX75" s="15"/>
      <c r="BY75" s="15"/>
      <c r="BZ75" s="26" t="str">
        <f t="shared" ref="BZ75:BZ138" si="81">IF($BG75="", "", IF(M75="", $BO$4, IF(ISNUMBER(M75)=FALSE, $BO$3, "")))</f>
        <v/>
      </c>
      <c r="CA75" s="26" t="str">
        <f t="shared" ref="CA75:CA138" si="82">IF($BG75="", "", IF(N75="", $BO$4, IF(ISNUMBER(N75)=FALSE, $BO$3, "")))</f>
        <v/>
      </c>
      <c r="CB75" s="22" t="str">
        <f t="shared" ref="CB75:CB138" si="83">IF($BG75="", "", IF(O75="", $BO$4, IF(ISNUMBER(O75)=FALSE, $BO$3, "")))</f>
        <v/>
      </c>
      <c r="CI75" s="12" t="str">
        <f t="shared" ref="CI75:CI138" si="84">IF(OR($BG75="", $CD$3=""), "", IF(AND(CI$3=$BG$8, NOT($G75="")), $BG$4, $BG$3))</f>
        <v/>
      </c>
      <c r="CJ75" s="12" t="str">
        <f t="shared" ref="CJ75:CJ138" si="85">IF(OR($BG75="", $CD$3=""), "", IF(AND(NOT(CJ$3=""), CJ$3&gt;$H75), $BG$4, IF(AND(NOT(CJ$4=""), CJ$4&lt;$H75), $BG$4, $BG$3)))</f>
        <v/>
      </c>
      <c r="CK75" s="12" t="str">
        <f t="shared" ref="CK75:CK138" si="86">IF(OR($BG75="", $CD$3=""), "", IF($I75="", $BG$4, IF(COUNTIF($CF$11:$CF$20, $I75)=0, $BG$4, $BG$3)))</f>
        <v/>
      </c>
      <c r="CL75" s="12" t="str">
        <f t="shared" ref="CL75:CL138" si="87">IF(OR($BG75="", $CD$3=""), "", IF($J75="", $BG$4, IF(COUNTIF($CG$11:$CG$20, $J75)=0, $BG$4, $BG$3)))</f>
        <v/>
      </c>
      <c r="CM75" s="12" t="str">
        <f t="shared" ref="CM75:CM138" si="88">IF(OR($BG75="", $CD$3=""), "", IF($K75=$BG$9, $BG$3, IF($K75=CM$3, $BG$3, $BG$4)))</f>
        <v/>
      </c>
      <c r="CN75" s="12" t="str">
        <f t="shared" ref="CN75:CN138" si="89">IF(OR($BG75="", $CD$3=""), "", IF($L75=$BG$9, $BG$3, IF($L75=CN$3, $BG$3, $BG$4)))</f>
        <v/>
      </c>
      <c r="CO75" s="12" t="str">
        <f t="shared" ref="CO75:CO138" si="90">IF(OR($BG75="", $CD$3=""), "", IF(M75&lt;CO$3, $BG$4, $BG$3))</f>
        <v/>
      </c>
      <c r="CP75" s="12" t="str">
        <f t="shared" ref="CP75:CP138" si="91">IF(OR($BG75="", $CD$3=""), "", IF(N75&lt;CP$3, $BG$4, $BG$3))</f>
        <v/>
      </c>
      <c r="CQ75" s="12" t="str">
        <f t="shared" ref="CQ75:CQ138" si="92">IF(OR($BG75="", $CD$3=""), "", IF(O75&lt;CQ$3, $BG$4, $BG$3))</f>
        <v/>
      </c>
      <c r="CR75" s="12" t="str">
        <f t="shared" ref="CR75:CR138" si="93">IF(OR($BG75="", $CD$3=""), "", IF(SUM($N75:$O75)&lt;CR$3, $BG$4, $BG$3))</f>
        <v/>
      </c>
      <c r="CS75" s="12" t="str">
        <f t="shared" ref="CS75:CS138" si="94">IF(OR($BG75="", $CD$3="", CS$10=""), "", IF(CS$3="", $BG$3, IF(AND(CS$3=$BG$4, P75=""), $BG$3, IF(AND(CS$3=$BG$3, P75=$BG$3), $BG$3, $BG$4))))</f>
        <v/>
      </c>
      <c r="CT75" s="12" t="str">
        <f t="shared" ref="CT75:CT138" si="95">IF(OR($BG75="", $CD$3="", CT$10=""), "", IF(CT$3="", $BG$3, IF(AND(CT$3=$BG$4, Q75=""), $BG$3, IF(AND(CT$3=$BG$3, Q75=$BG$3), $BG$3, $BG$4))))</f>
        <v/>
      </c>
      <c r="CU75" s="12" t="str">
        <f t="shared" ref="CU75:CU138" si="96">IF(OR($BG75="", $CD$3="", CU$10=""), "", IF(CU$3="", $BG$3, IF(AND(CU$3=$BG$4, R75=""), $BG$3, IF(AND(CU$3=$BG$3, R75=$BG$3), $BG$3, $BG$4))))</f>
        <v/>
      </c>
      <c r="CV75" s="12" t="str">
        <f t="shared" ref="CV75:CV138" si="97">IF(OR($BG75="", $CD$3="", CV$10=""), "", IF(CV$3="", $BG$3, IF(AND(CV$3=$BG$4, S75=""), $BG$3, IF(AND(CV$3=$BG$3, S75=$BG$3), $BG$3, $BG$4))))</f>
        <v/>
      </c>
      <c r="CW75" s="12" t="str">
        <f t="shared" ref="CW75:CW138" si="98">IF(OR($BG75="", $CD$3="", CW$10=""), "", IF(CW$3="", $BG$3, IF(AND(CW$3=$BG$4, T75=""), $BG$3, IF(AND(CW$3=$BG$3, T75=$BG$3), $BG$3, $BG$4))))</f>
        <v/>
      </c>
      <c r="CX75" s="12" t="str">
        <f t="shared" ref="CX75:CX138" si="99">IF(OR($BG75="", $CD$3="", CX$10=""), "", IF(CX$3="", $BG$3, IF(AND(CX$3=$BG$4, U75=""), $BG$3, IF(AND(CX$3=$BG$3, U75=$BG$3), $BG$3, $BG$4))))</f>
        <v/>
      </c>
      <c r="CY75" s="12" t="str">
        <f t="shared" ref="CY75:CY138" si="100">IF(OR($BG75="", $CD$3="", CY$10=""), "", IF(CY$3="", $BG$3, IF(AND(CY$3=$BG$4, V75=""), $BG$3, IF(AND(CY$3=$BG$3, V75=$BG$3), $BG$3, $BG$4))))</f>
        <v/>
      </c>
      <c r="CZ75" s="12" t="str">
        <f t="shared" ref="CZ75:CZ138" si="101">IF(OR($BG75="", $CD$3="", CZ$10=""), "", IF(CZ$3="", $BG$3, IF(AND(CZ$3=$BG$4, W75=""), $BG$3, IF(AND(CZ$3=$BG$3, W75=$BG$3), $BG$3, $BG$4))))</f>
        <v/>
      </c>
      <c r="DA75" s="12" t="str">
        <f t="shared" ref="DA75:DA138" si="102">IF(OR($BG75="", $CD$3="", DA$10=""), "", IF(DA$3="", $BG$3, IF(AND(DA$3=$BG$4, X75=""), $BG$3, IF(AND(DA$3=$BG$3, X75=$BG$3), $BG$3, $BG$4))))</f>
        <v/>
      </c>
      <c r="DB75" s="12" t="str">
        <f t="shared" ref="DB75:DB138" si="103">IF(OR($BG75="", $CD$3="", DB$10=""), "", IF(DB$3="", $BG$3, IF(AND(DB$3=$BG$4, Y75=""), $BG$3, IF(AND(DB$3=$BG$3, Y75=$BG$3), $BG$3, $BG$4))))</f>
        <v/>
      </c>
      <c r="DC75" s="12" t="str">
        <f t="shared" ref="DC75:DC138" si="104">IF(OR($BG75="", $CD$3="", DC$10=""), "", IF(DC$3="", $BG$3, IF(AND(DC$3=$BG$4, Z75=""), $BG$3, IF(AND(DC$3=$BG$3, Z75=$BG$3), $BG$3, $BG$4))))</f>
        <v/>
      </c>
      <c r="DD75" s="12" t="str">
        <f t="shared" ref="DD75:DD138" si="105">IF(OR($BG75="", $CD$3="", DD$10=""), "", IF(DD$3="", $BG$3, IF(AND(DD$3=$BG$4, AA75=""), $BG$3, IF(AND(DD$3=$BG$3, AA75=$BG$3), $BG$3, $BG$4))))</f>
        <v/>
      </c>
      <c r="DE75" s="12" t="str">
        <f t="shared" ref="DE75:DE138" si="106">IF(OR($BG75="", $CD$3="", DE$10=""), "", IF(DE$3="", $BG$3, IF(AND(DE$3=$BG$4, AB75=""), $BG$3, IF(AND(DE$3=$BG$3, AB75=$BG$3), $BG$3, $BG$4))))</f>
        <v/>
      </c>
      <c r="DF75" s="12" t="str">
        <f t="shared" ref="DF75:DF138" si="107">IF(OR($BG75="", $CD$3="", DF$10=""), "", IF(DF$3="", $BG$3, IF(AND(DF$3=$BG$4, AC75=""), $BG$3, IF(AND(DF$3=$BG$3, AC75=$BG$3), $BG$3, $BG$4))))</f>
        <v/>
      </c>
      <c r="DG75" s="12" t="str">
        <f t="shared" ref="DG75:DG138" si="108">IF(OR($BG75="", $CD$3="", DG$10=""), "", IF(DG$3="", $BG$3, IF(AND(DG$3=$BG$4, AD75=""), $BG$3, IF(AND(DG$3=$BG$3, AD75=$BG$3), $BG$3, $BG$4))))</f>
        <v/>
      </c>
      <c r="DH75" s="12" t="str">
        <f t="shared" ref="DH75:DH138" si="109">IF(OR($BG75="", $CD$3="", DH$10=""), "", IF(DH$3="", $BG$3, IF(AND(DH$3=$BG$4, AE75=""), $BG$3, IF(AND(DH$3=$BG$3, AE75=$BG$3), $BG$3, $BG$4))))</f>
        <v/>
      </c>
      <c r="DI75" s="12" t="str">
        <f t="shared" ref="DI75:DI138" si="110">IF(OR($BG75="", $CD$3="", DI$10=""), "", IF(DI$3="", $BG$3, IF(AND(DI$3=$BG$4, AF75=""), $BG$3, IF(AND(DI$3=$BG$3, AF75=$BG$3), $BG$3, $BG$4))))</f>
        <v/>
      </c>
      <c r="DJ75" s="12" t="str">
        <f t="shared" ref="DJ75:DJ138" si="111">IF(OR($BG75="", $CD$3="", DJ$10=""), "", IF(DJ$3="", $BG$3, IF(AND(DJ$3=$BG$4, AG75=""), $BG$3, IF(AND(DJ$3=$BG$3, AG75=$BG$3), $BG$3, $BG$4))))</f>
        <v/>
      </c>
      <c r="DK75" s="12" t="str">
        <f t="shared" ref="DK75:DK138" si="112">IF(OR($BG75="", $CD$3="", DK$10=""), "", IF(DK$3="", $BG$3, IF(AND(DK$3=$BG$4, AH75=""), $BG$3, IF(AND(DK$3=$BG$3, AH75=$BG$3), $BG$3, $BG$4))))</f>
        <v/>
      </c>
      <c r="DL75" s="12" t="str">
        <f t="shared" ref="DL75:DL138" si="113">IF(OR($BG75="", $CD$3="", DL$10=""), "", IF(DL$3="", $BG$3, IF(AND(DL$3=$BG$4, AI75=""), $BG$3, IF(AND(DL$3=$BG$3, AI75=$BG$3), $BG$3, $BG$4))))</f>
        <v/>
      </c>
      <c r="DM75" s="12" t="str">
        <f t="shared" ref="DM75:DM138" si="114">IF(OR($BG75="", $CD$3="", DM$10=""), "", IF(DM$3="", $BG$3, IF(AND(DM$3=$BG$4, AJ75=""), $BG$3, IF(AND(DM$3=$BG$3, AJ75=$BG$3), $BG$3, $BG$4))))</f>
        <v/>
      </c>
      <c r="DN75" s="12" t="str">
        <f t="shared" ref="DN75:DN138" si="115">IF(OR($BG75="", $CD$3="", DN$10=""), "", IF(DN$3="", $BG$3, IF(AND(DN$3=$BG$4, AK75=""), $BG$3, IF(AND(DN$3=$BG$3, AK75=$BG$3), $BG$3, $BG$4))))</f>
        <v/>
      </c>
      <c r="DO75" s="12" t="str">
        <f t="shared" ref="DO75:DO138" si="116">IF(OR($BG75="", $CD$3="", DO$10=""), "", IF(DO$3="", $BG$3, IF(AND(DO$3=$BG$4, AL75=""), $BG$3, IF(AND(DO$3=$BG$3, AL75=$BG$3), $BG$3, $BG$4))))</f>
        <v/>
      </c>
      <c r="DP75" s="12" t="str">
        <f t="shared" ref="DP75:DP138" si="117">IF(OR($BG75="", $CD$3="", DP$10=""), "", IF(DP$3="", $BG$3, IF(AND(DP$3=$BG$4, AM75=""), $BG$3, IF(AND(DP$3=$BG$3, AM75=$BG$3), $BG$3, $BG$4))))</f>
        <v/>
      </c>
      <c r="DQ75" s="12" t="str">
        <f t="shared" ref="DQ75:DQ138" si="118">IF(OR($BG75="", $CD$3="", DQ$10=""), "", IF(DQ$3="", $BG$3, IF(AND(DQ$3=$BG$4, AN75=""), $BG$3, IF(AND(DQ$3=$BG$3, AN75=$BG$3), $BG$3, $BG$4))))</f>
        <v/>
      </c>
      <c r="DR75" s="12" t="str">
        <f t="shared" ref="DR75:DR138" si="119">IF(OR($BG75="", $CD$3="", DR$10=""), "", IF(DR$3="", $BG$3, IF(AND(DR$3=$BG$4, AO75=""), $BG$3, IF(AND(DR$3=$BG$3, AO75=$BG$3), $BG$3, $BG$4))))</f>
        <v/>
      </c>
      <c r="DS75" s="12" t="str">
        <f t="shared" ref="DS75:DS138" si="120">IF(OR($BG75="", $CD$3="", DS$10=""), "", IF(DS$3="", $BG$3, IF(AND(DS$3=$BG$4, AP75=""), $BG$3, IF(AND(DS$3=$BG$3, AP75=$BG$3), $BG$3, $BG$4))))</f>
        <v/>
      </c>
      <c r="DT75" s="12" t="str">
        <f t="shared" ref="DT75:DT138" si="121">IF(OR($BG75="", $CD$3="", DT$10=""), "", IF(DT$3="", $BG$3, IF(AND(DT$3=$BG$4, AQ75=""), $BG$3, IF(AND(DT$3=$BG$3, AQ75=$BG$3), $BG$3, $BG$4))))</f>
        <v/>
      </c>
      <c r="DU75" s="12" t="str">
        <f t="shared" ref="DU75:DU138" si="122">IF(OR($BG75="", $CD$3="", DU$10=""), "", IF(DU$3="", $BG$3, IF(AND(DU$3=$BG$4, AR75=""), $BG$3, IF(AND(DU$3=$BG$3, AR75=$BG$3), $BG$3, $BG$4))))</f>
        <v/>
      </c>
      <c r="DV75" s="12" t="str">
        <f t="shared" ref="DV75:DV138" si="123">IF(OR($BG75="", $CD$3="", DV$10=""), "", IF(DV$3="", $BG$3, IF(AND(DV$3=$BG$4, AS75=""), $BG$3, IF(AND(DV$3=$BG$3, AS75=$BG$3), $BG$3, $BG$4))))</f>
        <v/>
      </c>
      <c r="DW75" s="12" t="str">
        <f t="shared" ref="DW75:DW138" si="124">IF(OR($BG75="", $CD$3="", DW$10=""), "", IF(DW$3="", $BG$3, IF(AND(DW$3=$BG$4, AT75=""), $BG$3, IF(AND(DW$3=$BG$3, AT75=$BG$3), $BG$3, $BG$4))))</f>
        <v/>
      </c>
      <c r="DX75" s="12" t="str">
        <f t="shared" ref="DX75:DX138" si="125">IF(OR($BG75="", $CD$3="", DX$10=""), "", IF(DX$3="", $BG$3, IF(AND(DX$3=$BG$4, AU75=""), $BG$3, IF(AND(DX$3=$BG$3, AU75=$BG$3), $BG$3, $BG$4))))</f>
        <v/>
      </c>
      <c r="DY75" s="12" t="str">
        <f t="shared" ref="DY75:DY138" si="126">IF(OR($BG75="", $CD$3="", DY$10=""), "", IF(DY$3="", $BG$3, IF(AND(DY$3=$BG$4, AV75=""), $BG$3, IF(AND(DY$3=$BG$3, AV75=$BG$3), $BG$3, $BG$4))))</f>
        <v/>
      </c>
      <c r="DZ75" s="12" t="str">
        <f t="shared" ref="DZ75:DZ138" si="127">IF(OR($BG75="", $CD$3="", DZ$10=""), "", IF(DZ$3="", $BG$3, IF(AND(DZ$3=$BG$4, AW75=""), $BG$3, IF(AND(DZ$3=$BG$3, AW75=$BG$3), $BG$3, $BG$4))))</f>
        <v/>
      </c>
      <c r="EA75" s="12" t="str">
        <f t="shared" ref="EA75:EA138" si="128">IF(OR($BG75="", $CD$3="", EA$10=""), "", IF(EA$3="", $BG$3, IF(AND(EA$3=$BG$4, AX75=""), $BG$3, IF(AND(EA$3=$BG$3, AX75=$BG$3), $BG$3, $BG$4))))</f>
        <v/>
      </c>
      <c r="EB75" s="12" t="str">
        <f t="shared" ref="EB75:EB138" si="129">IF(OR($BG75="", $CD$3="", EB$10=""), "", IF(EB$3="", $BG$3, IF(AND(EB$3=$BG$4, AY75=""), $BG$3, IF(AND(EB$3=$BG$3, AY75=$BG$3), $BG$3, $BG$4))))</f>
        <v/>
      </c>
      <c r="EC75" s="12" t="str">
        <f t="shared" ref="EC75:EC138" si="130">IF(OR($BG75="", $CD$3="", EC$10=""), "", IF(EC$3="", $BG$3, IF(AND(EC$3=$BG$4, AZ75=""), $BG$3, IF(AND(EC$3=$BG$3, AZ75=$BG$3), $BG$3, $BG$4))))</f>
        <v/>
      </c>
      <c r="ED75" s="12" t="str">
        <f t="shared" ref="ED75:ED138" si="131">IF(OR($BG75="", $CD$3="", ED$10=""), "", IF(ED$3="", $BG$3, IF(AND(ED$3=$BG$4, BA75=""), $BG$3, IF(AND(ED$3=$BG$3, BA75=$BG$3), $BG$3, $BG$4))))</f>
        <v/>
      </c>
      <c r="EE75" s="12" t="str">
        <f t="shared" ref="EE75:EE138" si="132">IF(OR($BG75="", $CD$3="", EE$10=""), "", IF(EE$3="", $BG$3, IF(AND(EE$3=$BG$4, BB75=""), $BG$3, IF(AND(EE$3=$BG$3, BB75=$BG$3), $BG$3, $BG$4))))</f>
        <v/>
      </c>
      <c r="EF75" s="12" t="str">
        <f t="shared" ref="EF75:EF138" si="133">IF(OR($BG75="", $CD$3="", EF$10=""), "", IF(EF$3="", $BG$3, IF(AND(EF$3=$BG$4, BC75=""), $BG$3, IF(AND(EF$3=$BG$3, BC75=$BG$3), $BG$3, $BG$4))))</f>
        <v/>
      </c>
      <c r="EG75" s="12" t="str">
        <f t="shared" si="71"/>
        <v/>
      </c>
      <c r="EI75" s="12" t="str">
        <f t="shared" si="72"/>
        <v/>
      </c>
      <c r="EK75" s="93" t="str">
        <f t="shared" ref="EK75:EK138" si="134">IF(AND($EI75="X", EK$8="X"), $F75, "")</f>
        <v/>
      </c>
      <c r="EL75" s="96" t="str">
        <f t="shared" ref="EL75:EL138" si="135">IF(AND($EI75="X", EL$8="X"), $H75, "")</f>
        <v/>
      </c>
      <c r="EN75" s="93" t="str">
        <f t="shared" si="73"/>
        <v/>
      </c>
      <c r="EP75" s="12" t="str">
        <f>IF($EN75="", "", IF($EP$8=$EP$6, COUNTIF($EN$11:$EN$2510, "&gt;"&amp;$EN75)+1+COUNTIF($EN$11:$EN75, $EN75)-1, COUNTIF($EN$11:$EN$2510, "&lt;"&amp;$EN75)+1+COUNTIF($EN$11:$EN75, $EN75)-1))</f>
        <v/>
      </c>
    </row>
    <row r="76" spans="1:146" x14ac:dyDescent="0.55000000000000004">
      <c r="A76" s="8"/>
      <c r="B76" s="330"/>
      <c r="C76" s="331"/>
      <c r="D76" s="331"/>
      <c r="E76" s="331"/>
      <c r="F76" s="332"/>
      <c r="G76" s="332"/>
      <c r="H76" s="333"/>
      <c r="I76" s="334"/>
      <c r="J76" s="334"/>
      <c r="K76" s="335"/>
      <c r="L76" s="336"/>
      <c r="M76" s="337"/>
      <c r="N76" s="338"/>
      <c r="O76" s="339"/>
      <c r="P76" s="340"/>
      <c r="Q76" s="340"/>
      <c r="R76" s="340"/>
      <c r="S76" s="340"/>
      <c r="T76" s="340"/>
      <c r="U76" s="340"/>
      <c r="V76" s="340"/>
      <c r="W76" s="340"/>
      <c r="X76" s="340"/>
      <c r="Y76" s="340"/>
      <c r="Z76" s="340"/>
      <c r="AA76" s="340"/>
      <c r="AB76" s="340"/>
      <c r="AC76" s="340"/>
      <c r="AD76" s="340"/>
      <c r="AE76" s="340"/>
      <c r="AF76" s="340"/>
      <c r="AG76" s="340"/>
      <c r="AH76" s="340"/>
      <c r="AI76" s="340"/>
      <c r="AJ76" s="340"/>
      <c r="AK76" s="340"/>
      <c r="AL76" s="340"/>
      <c r="AM76" s="340"/>
      <c r="AN76" s="340"/>
      <c r="AO76" s="340"/>
      <c r="AP76" s="340"/>
      <c r="AQ76" s="340"/>
      <c r="AR76" s="340"/>
      <c r="AS76" s="340"/>
      <c r="AT76" s="340"/>
      <c r="AU76" s="340"/>
      <c r="AV76" s="340"/>
      <c r="AW76" s="340"/>
      <c r="AX76" s="340"/>
      <c r="AY76" s="340"/>
      <c r="AZ76" s="340"/>
      <c r="BA76" s="340"/>
      <c r="BB76" s="340"/>
      <c r="BC76" s="341"/>
      <c r="BD76" s="8"/>
      <c r="BG76" s="12" t="str">
        <f t="shared" ref="BG76:BG139" si="136">IF(COUNTIF($B76:$BC76, "")=54, "", "X")</f>
        <v/>
      </c>
      <c r="BO76" s="21" t="str">
        <f t="shared" si="74"/>
        <v/>
      </c>
      <c r="BP76" s="26" t="str">
        <f t="shared" si="75"/>
        <v/>
      </c>
      <c r="BQ76" s="26" t="str">
        <f t="shared" si="76"/>
        <v/>
      </c>
      <c r="BR76" s="26" t="str">
        <f t="shared" si="77"/>
        <v/>
      </c>
      <c r="BS76" s="26" t="str">
        <f t="shared" si="78"/>
        <v/>
      </c>
      <c r="BT76" s="26" t="str">
        <f t="shared" ref="BT76:BT139" si="137">IF($BG76="", "", IF(G76="", "", IF(ISNUMBER(G76)=FALSE, $BO$3, "")))</f>
        <v/>
      </c>
      <c r="BU76" s="26" t="str">
        <f t="shared" si="79"/>
        <v/>
      </c>
      <c r="BV76" s="26" t="str">
        <f t="shared" si="80"/>
        <v/>
      </c>
      <c r="BW76" s="26" t="str">
        <f t="shared" ref="BW76:BW139" si="138">IF($BG76="", "", IF(J76="", $BO$4, IF(COUNTIF($BK$11:$BK$20, J76)=0, $BO$3, "")))</f>
        <v/>
      </c>
      <c r="BX76" s="15"/>
      <c r="BY76" s="15"/>
      <c r="BZ76" s="26" t="str">
        <f t="shared" si="81"/>
        <v/>
      </c>
      <c r="CA76" s="26" t="str">
        <f t="shared" si="82"/>
        <v/>
      </c>
      <c r="CB76" s="22" t="str">
        <f t="shared" si="83"/>
        <v/>
      </c>
      <c r="CI76" s="12" t="str">
        <f t="shared" si="84"/>
        <v/>
      </c>
      <c r="CJ76" s="12" t="str">
        <f t="shared" si="85"/>
        <v/>
      </c>
      <c r="CK76" s="12" t="str">
        <f t="shared" si="86"/>
        <v/>
      </c>
      <c r="CL76" s="12" t="str">
        <f t="shared" si="87"/>
        <v/>
      </c>
      <c r="CM76" s="12" t="str">
        <f t="shared" si="88"/>
        <v/>
      </c>
      <c r="CN76" s="12" t="str">
        <f t="shared" si="89"/>
        <v/>
      </c>
      <c r="CO76" s="12" t="str">
        <f t="shared" si="90"/>
        <v/>
      </c>
      <c r="CP76" s="12" t="str">
        <f t="shared" si="91"/>
        <v/>
      </c>
      <c r="CQ76" s="12" t="str">
        <f t="shared" si="92"/>
        <v/>
      </c>
      <c r="CR76" s="12" t="str">
        <f t="shared" si="93"/>
        <v/>
      </c>
      <c r="CS76" s="12" t="str">
        <f t="shared" si="94"/>
        <v/>
      </c>
      <c r="CT76" s="12" t="str">
        <f t="shared" si="95"/>
        <v/>
      </c>
      <c r="CU76" s="12" t="str">
        <f t="shared" si="96"/>
        <v/>
      </c>
      <c r="CV76" s="12" t="str">
        <f t="shared" si="97"/>
        <v/>
      </c>
      <c r="CW76" s="12" t="str">
        <f t="shared" si="98"/>
        <v/>
      </c>
      <c r="CX76" s="12" t="str">
        <f t="shared" si="99"/>
        <v/>
      </c>
      <c r="CY76" s="12" t="str">
        <f t="shared" si="100"/>
        <v/>
      </c>
      <c r="CZ76" s="12" t="str">
        <f t="shared" si="101"/>
        <v/>
      </c>
      <c r="DA76" s="12" t="str">
        <f t="shared" si="102"/>
        <v/>
      </c>
      <c r="DB76" s="12" t="str">
        <f t="shared" si="103"/>
        <v/>
      </c>
      <c r="DC76" s="12" t="str">
        <f t="shared" si="104"/>
        <v/>
      </c>
      <c r="DD76" s="12" t="str">
        <f t="shared" si="105"/>
        <v/>
      </c>
      <c r="DE76" s="12" t="str">
        <f t="shared" si="106"/>
        <v/>
      </c>
      <c r="DF76" s="12" t="str">
        <f t="shared" si="107"/>
        <v/>
      </c>
      <c r="DG76" s="12" t="str">
        <f t="shared" si="108"/>
        <v/>
      </c>
      <c r="DH76" s="12" t="str">
        <f t="shared" si="109"/>
        <v/>
      </c>
      <c r="DI76" s="12" t="str">
        <f t="shared" si="110"/>
        <v/>
      </c>
      <c r="DJ76" s="12" t="str">
        <f t="shared" si="111"/>
        <v/>
      </c>
      <c r="DK76" s="12" t="str">
        <f t="shared" si="112"/>
        <v/>
      </c>
      <c r="DL76" s="12" t="str">
        <f t="shared" si="113"/>
        <v/>
      </c>
      <c r="DM76" s="12" t="str">
        <f t="shared" si="114"/>
        <v/>
      </c>
      <c r="DN76" s="12" t="str">
        <f t="shared" si="115"/>
        <v/>
      </c>
      <c r="DO76" s="12" t="str">
        <f t="shared" si="116"/>
        <v/>
      </c>
      <c r="DP76" s="12" t="str">
        <f t="shared" si="117"/>
        <v/>
      </c>
      <c r="DQ76" s="12" t="str">
        <f t="shared" si="118"/>
        <v/>
      </c>
      <c r="DR76" s="12" t="str">
        <f t="shared" si="119"/>
        <v/>
      </c>
      <c r="DS76" s="12" t="str">
        <f t="shared" si="120"/>
        <v/>
      </c>
      <c r="DT76" s="12" t="str">
        <f t="shared" si="121"/>
        <v/>
      </c>
      <c r="DU76" s="12" t="str">
        <f t="shared" si="122"/>
        <v/>
      </c>
      <c r="DV76" s="12" t="str">
        <f t="shared" si="123"/>
        <v/>
      </c>
      <c r="DW76" s="12" t="str">
        <f t="shared" si="124"/>
        <v/>
      </c>
      <c r="DX76" s="12" t="str">
        <f t="shared" si="125"/>
        <v/>
      </c>
      <c r="DY76" s="12" t="str">
        <f t="shared" si="126"/>
        <v/>
      </c>
      <c r="DZ76" s="12" t="str">
        <f t="shared" si="127"/>
        <v/>
      </c>
      <c r="EA76" s="12" t="str">
        <f t="shared" si="128"/>
        <v/>
      </c>
      <c r="EB76" s="12" t="str">
        <f t="shared" si="129"/>
        <v/>
      </c>
      <c r="EC76" s="12" t="str">
        <f t="shared" si="130"/>
        <v/>
      </c>
      <c r="ED76" s="12" t="str">
        <f t="shared" si="131"/>
        <v/>
      </c>
      <c r="EE76" s="12" t="str">
        <f t="shared" si="132"/>
        <v/>
      </c>
      <c r="EF76" s="12" t="str">
        <f t="shared" si="133"/>
        <v/>
      </c>
      <c r="EG76" s="12" t="str">
        <f t="shared" ref="EG76:EG139" si="139">IF($BG76="", "", IF(AND(NOT($G76=""), $EG$3=$BG$8), $BG$4, $BG$3))</f>
        <v/>
      </c>
      <c r="EI76" s="12" t="str">
        <f t="shared" ref="EI76:EI139" si="140">IF(OR($CD$3="", $BG76=""), "", IF(COUNTIF($CI76:$EG76, $BG$4)=0, "X", ""))</f>
        <v/>
      </c>
      <c r="EK76" s="93" t="str">
        <f t="shared" si="134"/>
        <v/>
      </c>
      <c r="EL76" s="96" t="str">
        <f t="shared" si="135"/>
        <v/>
      </c>
      <c r="EN76" s="93" t="str">
        <f t="shared" ref="EN76:EN139" si="141">IF($EK$8="X", $EK76, IF($EL$8="X", $EL76, ""))</f>
        <v/>
      </c>
      <c r="EP76" s="12" t="str">
        <f>IF($EN76="", "", IF($EP$8=$EP$6, COUNTIF($EN$11:$EN$2510, "&gt;"&amp;$EN76)+1+COUNTIF($EN$11:$EN76, $EN76)-1, COUNTIF($EN$11:$EN$2510, "&lt;"&amp;$EN76)+1+COUNTIF($EN$11:$EN76, $EN76)-1))</f>
        <v/>
      </c>
    </row>
    <row r="77" spans="1:146" x14ac:dyDescent="0.55000000000000004">
      <c r="A77" s="8"/>
      <c r="B77" s="330"/>
      <c r="C77" s="331"/>
      <c r="D77" s="331"/>
      <c r="E77" s="331"/>
      <c r="F77" s="332"/>
      <c r="G77" s="332"/>
      <c r="H77" s="333"/>
      <c r="I77" s="334"/>
      <c r="J77" s="334"/>
      <c r="K77" s="335"/>
      <c r="L77" s="336"/>
      <c r="M77" s="337"/>
      <c r="N77" s="338"/>
      <c r="O77" s="339"/>
      <c r="P77" s="340"/>
      <c r="Q77" s="340"/>
      <c r="R77" s="340"/>
      <c r="S77" s="340"/>
      <c r="T77" s="340"/>
      <c r="U77" s="340"/>
      <c r="V77" s="340"/>
      <c r="W77" s="340"/>
      <c r="X77" s="340"/>
      <c r="Y77" s="340"/>
      <c r="Z77" s="340"/>
      <c r="AA77" s="340"/>
      <c r="AB77" s="340"/>
      <c r="AC77" s="340"/>
      <c r="AD77" s="340"/>
      <c r="AE77" s="340"/>
      <c r="AF77" s="340"/>
      <c r="AG77" s="340"/>
      <c r="AH77" s="340"/>
      <c r="AI77" s="340"/>
      <c r="AJ77" s="340"/>
      <c r="AK77" s="340"/>
      <c r="AL77" s="340"/>
      <c r="AM77" s="340"/>
      <c r="AN77" s="340"/>
      <c r="AO77" s="340"/>
      <c r="AP77" s="340"/>
      <c r="AQ77" s="340"/>
      <c r="AR77" s="340"/>
      <c r="AS77" s="340"/>
      <c r="AT77" s="340"/>
      <c r="AU77" s="340"/>
      <c r="AV77" s="340"/>
      <c r="AW77" s="340"/>
      <c r="AX77" s="340"/>
      <c r="AY77" s="340"/>
      <c r="AZ77" s="340"/>
      <c r="BA77" s="340"/>
      <c r="BB77" s="340"/>
      <c r="BC77" s="341"/>
      <c r="BD77" s="8"/>
      <c r="BG77" s="12" t="str">
        <f t="shared" si="136"/>
        <v/>
      </c>
      <c r="BO77" s="21" t="str">
        <f t="shared" si="74"/>
        <v/>
      </c>
      <c r="BP77" s="26" t="str">
        <f t="shared" si="75"/>
        <v/>
      </c>
      <c r="BQ77" s="26" t="str">
        <f t="shared" si="76"/>
        <v/>
      </c>
      <c r="BR77" s="26" t="str">
        <f t="shared" si="77"/>
        <v/>
      </c>
      <c r="BS77" s="26" t="str">
        <f t="shared" si="78"/>
        <v/>
      </c>
      <c r="BT77" s="26" t="str">
        <f t="shared" si="137"/>
        <v/>
      </c>
      <c r="BU77" s="26" t="str">
        <f t="shared" si="79"/>
        <v/>
      </c>
      <c r="BV77" s="26" t="str">
        <f t="shared" si="80"/>
        <v/>
      </c>
      <c r="BW77" s="26" t="str">
        <f t="shared" si="138"/>
        <v/>
      </c>
      <c r="BX77" s="15"/>
      <c r="BY77" s="15"/>
      <c r="BZ77" s="26" t="str">
        <f t="shared" si="81"/>
        <v/>
      </c>
      <c r="CA77" s="26" t="str">
        <f t="shared" si="82"/>
        <v/>
      </c>
      <c r="CB77" s="22" t="str">
        <f t="shared" si="83"/>
        <v/>
      </c>
      <c r="CI77" s="12" t="str">
        <f t="shared" si="84"/>
        <v/>
      </c>
      <c r="CJ77" s="12" t="str">
        <f t="shared" si="85"/>
        <v/>
      </c>
      <c r="CK77" s="12" t="str">
        <f t="shared" si="86"/>
        <v/>
      </c>
      <c r="CL77" s="12" t="str">
        <f t="shared" si="87"/>
        <v/>
      </c>
      <c r="CM77" s="12" t="str">
        <f t="shared" si="88"/>
        <v/>
      </c>
      <c r="CN77" s="12" t="str">
        <f t="shared" si="89"/>
        <v/>
      </c>
      <c r="CO77" s="12" t="str">
        <f t="shared" si="90"/>
        <v/>
      </c>
      <c r="CP77" s="12" t="str">
        <f t="shared" si="91"/>
        <v/>
      </c>
      <c r="CQ77" s="12" t="str">
        <f t="shared" si="92"/>
        <v/>
      </c>
      <c r="CR77" s="12" t="str">
        <f t="shared" si="93"/>
        <v/>
      </c>
      <c r="CS77" s="12" t="str">
        <f t="shared" si="94"/>
        <v/>
      </c>
      <c r="CT77" s="12" t="str">
        <f t="shared" si="95"/>
        <v/>
      </c>
      <c r="CU77" s="12" t="str">
        <f t="shared" si="96"/>
        <v/>
      </c>
      <c r="CV77" s="12" t="str">
        <f t="shared" si="97"/>
        <v/>
      </c>
      <c r="CW77" s="12" t="str">
        <f t="shared" si="98"/>
        <v/>
      </c>
      <c r="CX77" s="12" t="str">
        <f t="shared" si="99"/>
        <v/>
      </c>
      <c r="CY77" s="12" t="str">
        <f t="shared" si="100"/>
        <v/>
      </c>
      <c r="CZ77" s="12" t="str">
        <f t="shared" si="101"/>
        <v/>
      </c>
      <c r="DA77" s="12" t="str">
        <f t="shared" si="102"/>
        <v/>
      </c>
      <c r="DB77" s="12" t="str">
        <f t="shared" si="103"/>
        <v/>
      </c>
      <c r="DC77" s="12" t="str">
        <f t="shared" si="104"/>
        <v/>
      </c>
      <c r="DD77" s="12" t="str">
        <f t="shared" si="105"/>
        <v/>
      </c>
      <c r="DE77" s="12" t="str">
        <f t="shared" si="106"/>
        <v/>
      </c>
      <c r="DF77" s="12" t="str">
        <f t="shared" si="107"/>
        <v/>
      </c>
      <c r="DG77" s="12" t="str">
        <f t="shared" si="108"/>
        <v/>
      </c>
      <c r="DH77" s="12" t="str">
        <f t="shared" si="109"/>
        <v/>
      </c>
      <c r="DI77" s="12" t="str">
        <f t="shared" si="110"/>
        <v/>
      </c>
      <c r="DJ77" s="12" t="str">
        <f t="shared" si="111"/>
        <v/>
      </c>
      <c r="DK77" s="12" t="str">
        <f t="shared" si="112"/>
        <v/>
      </c>
      <c r="DL77" s="12" t="str">
        <f t="shared" si="113"/>
        <v/>
      </c>
      <c r="DM77" s="12" t="str">
        <f t="shared" si="114"/>
        <v/>
      </c>
      <c r="DN77" s="12" t="str">
        <f t="shared" si="115"/>
        <v/>
      </c>
      <c r="DO77" s="12" t="str">
        <f t="shared" si="116"/>
        <v/>
      </c>
      <c r="DP77" s="12" t="str">
        <f t="shared" si="117"/>
        <v/>
      </c>
      <c r="DQ77" s="12" t="str">
        <f t="shared" si="118"/>
        <v/>
      </c>
      <c r="DR77" s="12" t="str">
        <f t="shared" si="119"/>
        <v/>
      </c>
      <c r="DS77" s="12" t="str">
        <f t="shared" si="120"/>
        <v/>
      </c>
      <c r="DT77" s="12" t="str">
        <f t="shared" si="121"/>
        <v/>
      </c>
      <c r="DU77" s="12" t="str">
        <f t="shared" si="122"/>
        <v/>
      </c>
      <c r="DV77" s="12" t="str">
        <f t="shared" si="123"/>
        <v/>
      </c>
      <c r="DW77" s="12" t="str">
        <f t="shared" si="124"/>
        <v/>
      </c>
      <c r="DX77" s="12" t="str">
        <f t="shared" si="125"/>
        <v/>
      </c>
      <c r="DY77" s="12" t="str">
        <f t="shared" si="126"/>
        <v/>
      </c>
      <c r="DZ77" s="12" t="str">
        <f t="shared" si="127"/>
        <v/>
      </c>
      <c r="EA77" s="12" t="str">
        <f t="shared" si="128"/>
        <v/>
      </c>
      <c r="EB77" s="12" t="str">
        <f t="shared" si="129"/>
        <v/>
      </c>
      <c r="EC77" s="12" t="str">
        <f t="shared" si="130"/>
        <v/>
      </c>
      <c r="ED77" s="12" t="str">
        <f t="shared" si="131"/>
        <v/>
      </c>
      <c r="EE77" s="12" t="str">
        <f t="shared" si="132"/>
        <v/>
      </c>
      <c r="EF77" s="12" t="str">
        <f t="shared" si="133"/>
        <v/>
      </c>
      <c r="EG77" s="12" t="str">
        <f t="shared" si="139"/>
        <v/>
      </c>
      <c r="EI77" s="12" t="str">
        <f t="shared" si="140"/>
        <v/>
      </c>
      <c r="EK77" s="93" t="str">
        <f t="shared" si="134"/>
        <v/>
      </c>
      <c r="EL77" s="96" t="str">
        <f t="shared" si="135"/>
        <v/>
      </c>
      <c r="EN77" s="93" t="str">
        <f t="shared" si="141"/>
        <v/>
      </c>
      <c r="EP77" s="12" t="str">
        <f>IF($EN77="", "", IF($EP$8=$EP$6, COUNTIF($EN$11:$EN$2510, "&gt;"&amp;$EN77)+1+COUNTIF($EN$11:$EN77, $EN77)-1, COUNTIF($EN$11:$EN$2510, "&lt;"&amp;$EN77)+1+COUNTIF($EN$11:$EN77, $EN77)-1))</f>
        <v/>
      </c>
    </row>
    <row r="78" spans="1:146" x14ac:dyDescent="0.55000000000000004">
      <c r="A78" s="8"/>
      <c r="B78" s="330"/>
      <c r="C78" s="331"/>
      <c r="D78" s="331"/>
      <c r="E78" s="331"/>
      <c r="F78" s="332"/>
      <c r="G78" s="332"/>
      <c r="H78" s="333"/>
      <c r="I78" s="334"/>
      <c r="J78" s="334"/>
      <c r="K78" s="335"/>
      <c r="L78" s="336"/>
      <c r="M78" s="337"/>
      <c r="N78" s="338"/>
      <c r="O78" s="339"/>
      <c r="P78" s="340"/>
      <c r="Q78" s="340"/>
      <c r="R78" s="340"/>
      <c r="S78" s="340"/>
      <c r="T78" s="340"/>
      <c r="U78" s="340"/>
      <c r="V78" s="340"/>
      <c r="W78" s="340"/>
      <c r="X78" s="340"/>
      <c r="Y78" s="340"/>
      <c r="Z78" s="340"/>
      <c r="AA78" s="340"/>
      <c r="AB78" s="340"/>
      <c r="AC78" s="340"/>
      <c r="AD78" s="340"/>
      <c r="AE78" s="340"/>
      <c r="AF78" s="340"/>
      <c r="AG78" s="340"/>
      <c r="AH78" s="340"/>
      <c r="AI78" s="340"/>
      <c r="AJ78" s="340"/>
      <c r="AK78" s="340"/>
      <c r="AL78" s="340"/>
      <c r="AM78" s="340"/>
      <c r="AN78" s="340"/>
      <c r="AO78" s="340"/>
      <c r="AP78" s="340"/>
      <c r="AQ78" s="340"/>
      <c r="AR78" s="340"/>
      <c r="AS78" s="340"/>
      <c r="AT78" s="340"/>
      <c r="AU78" s="340"/>
      <c r="AV78" s="340"/>
      <c r="AW78" s="340"/>
      <c r="AX78" s="340"/>
      <c r="AY78" s="340"/>
      <c r="AZ78" s="340"/>
      <c r="BA78" s="340"/>
      <c r="BB78" s="340"/>
      <c r="BC78" s="341"/>
      <c r="BD78" s="8"/>
      <c r="BG78" s="12" t="str">
        <f t="shared" si="136"/>
        <v/>
      </c>
      <c r="BO78" s="21" t="str">
        <f t="shared" si="74"/>
        <v/>
      </c>
      <c r="BP78" s="26" t="str">
        <f t="shared" si="75"/>
        <v/>
      </c>
      <c r="BQ78" s="26" t="str">
        <f t="shared" si="76"/>
        <v/>
      </c>
      <c r="BR78" s="26" t="str">
        <f t="shared" si="77"/>
        <v/>
      </c>
      <c r="BS78" s="26" t="str">
        <f t="shared" si="78"/>
        <v/>
      </c>
      <c r="BT78" s="26" t="str">
        <f t="shared" si="137"/>
        <v/>
      </c>
      <c r="BU78" s="26" t="str">
        <f t="shared" si="79"/>
        <v/>
      </c>
      <c r="BV78" s="26" t="str">
        <f t="shared" si="80"/>
        <v/>
      </c>
      <c r="BW78" s="26" t="str">
        <f t="shared" si="138"/>
        <v/>
      </c>
      <c r="BX78" s="15"/>
      <c r="BY78" s="15"/>
      <c r="BZ78" s="26" t="str">
        <f t="shared" si="81"/>
        <v/>
      </c>
      <c r="CA78" s="26" t="str">
        <f t="shared" si="82"/>
        <v/>
      </c>
      <c r="CB78" s="22" t="str">
        <f t="shared" si="83"/>
        <v/>
      </c>
      <c r="CI78" s="12" t="str">
        <f t="shared" si="84"/>
        <v/>
      </c>
      <c r="CJ78" s="12" t="str">
        <f t="shared" si="85"/>
        <v/>
      </c>
      <c r="CK78" s="12" t="str">
        <f t="shared" si="86"/>
        <v/>
      </c>
      <c r="CL78" s="12" t="str">
        <f t="shared" si="87"/>
        <v/>
      </c>
      <c r="CM78" s="12" t="str">
        <f t="shared" si="88"/>
        <v/>
      </c>
      <c r="CN78" s="12" t="str">
        <f t="shared" si="89"/>
        <v/>
      </c>
      <c r="CO78" s="12" t="str">
        <f t="shared" si="90"/>
        <v/>
      </c>
      <c r="CP78" s="12" t="str">
        <f t="shared" si="91"/>
        <v/>
      </c>
      <c r="CQ78" s="12" t="str">
        <f t="shared" si="92"/>
        <v/>
      </c>
      <c r="CR78" s="12" t="str">
        <f t="shared" si="93"/>
        <v/>
      </c>
      <c r="CS78" s="12" t="str">
        <f t="shared" si="94"/>
        <v/>
      </c>
      <c r="CT78" s="12" t="str">
        <f t="shared" si="95"/>
        <v/>
      </c>
      <c r="CU78" s="12" t="str">
        <f t="shared" si="96"/>
        <v/>
      </c>
      <c r="CV78" s="12" t="str">
        <f t="shared" si="97"/>
        <v/>
      </c>
      <c r="CW78" s="12" t="str">
        <f t="shared" si="98"/>
        <v/>
      </c>
      <c r="CX78" s="12" t="str">
        <f t="shared" si="99"/>
        <v/>
      </c>
      <c r="CY78" s="12" t="str">
        <f t="shared" si="100"/>
        <v/>
      </c>
      <c r="CZ78" s="12" t="str">
        <f t="shared" si="101"/>
        <v/>
      </c>
      <c r="DA78" s="12" t="str">
        <f t="shared" si="102"/>
        <v/>
      </c>
      <c r="DB78" s="12" t="str">
        <f t="shared" si="103"/>
        <v/>
      </c>
      <c r="DC78" s="12" t="str">
        <f t="shared" si="104"/>
        <v/>
      </c>
      <c r="DD78" s="12" t="str">
        <f t="shared" si="105"/>
        <v/>
      </c>
      <c r="DE78" s="12" t="str">
        <f t="shared" si="106"/>
        <v/>
      </c>
      <c r="DF78" s="12" t="str">
        <f t="shared" si="107"/>
        <v/>
      </c>
      <c r="DG78" s="12" t="str">
        <f t="shared" si="108"/>
        <v/>
      </c>
      <c r="DH78" s="12" t="str">
        <f t="shared" si="109"/>
        <v/>
      </c>
      <c r="DI78" s="12" t="str">
        <f t="shared" si="110"/>
        <v/>
      </c>
      <c r="DJ78" s="12" t="str">
        <f t="shared" si="111"/>
        <v/>
      </c>
      <c r="DK78" s="12" t="str">
        <f t="shared" si="112"/>
        <v/>
      </c>
      <c r="DL78" s="12" t="str">
        <f t="shared" si="113"/>
        <v/>
      </c>
      <c r="DM78" s="12" t="str">
        <f t="shared" si="114"/>
        <v/>
      </c>
      <c r="DN78" s="12" t="str">
        <f t="shared" si="115"/>
        <v/>
      </c>
      <c r="DO78" s="12" t="str">
        <f t="shared" si="116"/>
        <v/>
      </c>
      <c r="DP78" s="12" t="str">
        <f t="shared" si="117"/>
        <v/>
      </c>
      <c r="DQ78" s="12" t="str">
        <f t="shared" si="118"/>
        <v/>
      </c>
      <c r="DR78" s="12" t="str">
        <f t="shared" si="119"/>
        <v/>
      </c>
      <c r="DS78" s="12" t="str">
        <f t="shared" si="120"/>
        <v/>
      </c>
      <c r="DT78" s="12" t="str">
        <f t="shared" si="121"/>
        <v/>
      </c>
      <c r="DU78" s="12" t="str">
        <f t="shared" si="122"/>
        <v/>
      </c>
      <c r="DV78" s="12" t="str">
        <f t="shared" si="123"/>
        <v/>
      </c>
      <c r="DW78" s="12" t="str">
        <f t="shared" si="124"/>
        <v/>
      </c>
      <c r="DX78" s="12" t="str">
        <f t="shared" si="125"/>
        <v/>
      </c>
      <c r="DY78" s="12" t="str">
        <f t="shared" si="126"/>
        <v/>
      </c>
      <c r="DZ78" s="12" t="str">
        <f t="shared" si="127"/>
        <v/>
      </c>
      <c r="EA78" s="12" t="str">
        <f t="shared" si="128"/>
        <v/>
      </c>
      <c r="EB78" s="12" t="str">
        <f t="shared" si="129"/>
        <v/>
      </c>
      <c r="EC78" s="12" t="str">
        <f t="shared" si="130"/>
        <v/>
      </c>
      <c r="ED78" s="12" t="str">
        <f t="shared" si="131"/>
        <v/>
      </c>
      <c r="EE78" s="12" t="str">
        <f t="shared" si="132"/>
        <v/>
      </c>
      <c r="EF78" s="12" t="str">
        <f t="shared" si="133"/>
        <v/>
      </c>
      <c r="EG78" s="12" t="str">
        <f t="shared" si="139"/>
        <v/>
      </c>
      <c r="EI78" s="12" t="str">
        <f t="shared" si="140"/>
        <v/>
      </c>
      <c r="EK78" s="93" t="str">
        <f t="shared" si="134"/>
        <v/>
      </c>
      <c r="EL78" s="96" t="str">
        <f t="shared" si="135"/>
        <v/>
      </c>
      <c r="EN78" s="93" t="str">
        <f t="shared" si="141"/>
        <v/>
      </c>
      <c r="EP78" s="12" t="str">
        <f>IF($EN78="", "", IF($EP$8=$EP$6, COUNTIF($EN$11:$EN$2510, "&gt;"&amp;$EN78)+1+COUNTIF($EN$11:$EN78, $EN78)-1, COUNTIF($EN$11:$EN$2510, "&lt;"&amp;$EN78)+1+COUNTIF($EN$11:$EN78, $EN78)-1))</f>
        <v/>
      </c>
    </row>
    <row r="79" spans="1:146" x14ac:dyDescent="0.55000000000000004">
      <c r="A79" s="8"/>
      <c r="B79" s="330"/>
      <c r="C79" s="331"/>
      <c r="D79" s="331"/>
      <c r="E79" s="331"/>
      <c r="F79" s="332"/>
      <c r="G79" s="332"/>
      <c r="H79" s="333"/>
      <c r="I79" s="334"/>
      <c r="J79" s="334"/>
      <c r="K79" s="335"/>
      <c r="L79" s="336"/>
      <c r="M79" s="337"/>
      <c r="N79" s="338"/>
      <c r="O79" s="339"/>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c r="AM79" s="340"/>
      <c r="AN79" s="340"/>
      <c r="AO79" s="340"/>
      <c r="AP79" s="340"/>
      <c r="AQ79" s="340"/>
      <c r="AR79" s="340"/>
      <c r="AS79" s="340"/>
      <c r="AT79" s="340"/>
      <c r="AU79" s="340"/>
      <c r="AV79" s="340"/>
      <c r="AW79" s="340"/>
      <c r="AX79" s="340"/>
      <c r="AY79" s="340"/>
      <c r="AZ79" s="340"/>
      <c r="BA79" s="340"/>
      <c r="BB79" s="340"/>
      <c r="BC79" s="341"/>
      <c r="BD79" s="8"/>
      <c r="BG79" s="12" t="str">
        <f t="shared" si="136"/>
        <v/>
      </c>
      <c r="BO79" s="21" t="str">
        <f t="shared" si="74"/>
        <v/>
      </c>
      <c r="BP79" s="26" t="str">
        <f t="shared" si="75"/>
        <v/>
      </c>
      <c r="BQ79" s="26" t="str">
        <f t="shared" si="76"/>
        <v/>
      </c>
      <c r="BR79" s="26" t="str">
        <f t="shared" si="77"/>
        <v/>
      </c>
      <c r="BS79" s="26" t="str">
        <f t="shared" si="78"/>
        <v/>
      </c>
      <c r="BT79" s="26" t="str">
        <f t="shared" si="137"/>
        <v/>
      </c>
      <c r="BU79" s="26" t="str">
        <f t="shared" si="79"/>
        <v/>
      </c>
      <c r="BV79" s="26" t="str">
        <f t="shared" si="80"/>
        <v/>
      </c>
      <c r="BW79" s="26" t="str">
        <f t="shared" si="138"/>
        <v/>
      </c>
      <c r="BX79" s="15"/>
      <c r="BY79" s="15"/>
      <c r="BZ79" s="26" t="str">
        <f t="shared" si="81"/>
        <v/>
      </c>
      <c r="CA79" s="26" t="str">
        <f t="shared" si="82"/>
        <v/>
      </c>
      <c r="CB79" s="22" t="str">
        <f t="shared" si="83"/>
        <v/>
      </c>
      <c r="CI79" s="12" t="str">
        <f t="shared" si="84"/>
        <v/>
      </c>
      <c r="CJ79" s="12" t="str">
        <f t="shared" si="85"/>
        <v/>
      </c>
      <c r="CK79" s="12" t="str">
        <f t="shared" si="86"/>
        <v/>
      </c>
      <c r="CL79" s="12" t="str">
        <f t="shared" si="87"/>
        <v/>
      </c>
      <c r="CM79" s="12" t="str">
        <f t="shared" si="88"/>
        <v/>
      </c>
      <c r="CN79" s="12" t="str">
        <f t="shared" si="89"/>
        <v/>
      </c>
      <c r="CO79" s="12" t="str">
        <f t="shared" si="90"/>
        <v/>
      </c>
      <c r="CP79" s="12" t="str">
        <f t="shared" si="91"/>
        <v/>
      </c>
      <c r="CQ79" s="12" t="str">
        <f t="shared" si="92"/>
        <v/>
      </c>
      <c r="CR79" s="12" t="str">
        <f t="shared" si="93"/>
        <v/>
      </c>
      <c r="CS79" s="12" t="str">
        <f t="shared" si="94"/>
        <v/>
      </c>
      <c r="CT79" s="12" t="str">
        <f t="shared" si="95"/>
        <v/>
      </c>
      <c r="CU79" s="12" t="str">
        <f t="shared" si="96"/>
        <v/>
      </c>
      <c r="CV79" s="12" t="str">
        <f t="shared" si="97"/>
        <v/>
      </c>
      <c r="CW79" s="12" t="str">
        <f t="shared" si="98"/>
        <v/>
      </c>
      <c r="CX79" s="12" t="str">
        <f t="shared" si="99"/>
        <v/>
      </c>
      <c r="CY79" s="12" t="str">
        <f t="shared" si="100"/>
        <v/>
      </c>
      <c r="CZ79" s="12" t="str">
        <f t="shared" si="101"/>
        <v/>
      </c>
      <c r="DA79" s="12" t="str">
        <f t="shared" si="102"/>
        <v/>
      </c>
      <c r="DB79" s="12" t="str">
        <f t="shared" si="103"/>
        <v/>
      </c>
      <c r="DC79" s="12" t="str">
        <f t="shared" si="104"/>
        <v/>
      </c>
      <c r="DD79" s="12" t="str">
        <f t="shared" si="105"/>
        <v/>
      </c>
      <c r="DE79" s="12" t="str">
        <f t="shared" si="106"/>
        <v/>
      </c>
      <c r="DF79" s="12" t="str">
        <f t="shared" si="107"/>
        <v/>
      </c>
      <c r="DG79" s="12" t="str">
        <f t="shared" si="108"/>
        <v/>
      </c>
      <c r="DH79" s="12" t="str">
        <f t="shared" si="109"/>
        <v/>
      </c>
      <c r="DI79" s="12" t="str">
        <f t="shared" si="110"/>
        <v/>
      </c>
      <c r="DJ79" s="12" t="str">
        <f t="shared" si="111"/>
        <v/>
      </c>
      <c r="DK79" s="12" t="str">
        <f t="shared" si="112"/>
        <v/>
      </c>
      <c r="DL79" s="12" t="str">
        <f t="shared" si="113"/>
        <v/>
      </c>
      <c r="DM79" s="12" t="str">
        <f t="shared" si="114"/>
        <v/>
      </c>
      <c r="DN79" s="12" t="str">
        <f t="shared" si="115"/>
        <v/>
      </c>
      <c r="DO79" s="12" t="str">
        <f t="shared" si="116"/>
        <v/>
      </c>
      <c r="DP79" s="12" t="str">
        <f t="shared" si="117"/>
        <v/>
      </c>
      <c r="DQ79" s="12" t="str">
        <f t="shared" si="118"/>
        <v/>
      </c>
      <c r="DR79" s="12" t="str">
        <f t="shared" si="119"/>
        <v/>
      </c>
      <c r="DS79" s="12" t="str">
        <f t="shared" si="120"/>
        <v/>
      </c>
      <c r="DT79" s="12" t="str">
        <f t="shared" si="121"/>
        <v/>
      </c>
      <c r="DU79" s="12" t="str">
        <f t="shared" si="122"/>
        <v/>
      </c>
      <c r="DV79" s="12" t="str">
        <f t="shared" si="123"/>
        <v/>
      </c>
      <c r="DW79" s="12" t="str">
        <f t="shared" si="124"/>
        <v/>
      </c>
      <c r="DX79" s="12" t="str">
        <f t="shared" si="125"/>
        <v/>
      </c>
      <c r="DY79" s="12" t="str">
        <f t="shared" si="126"/>
        <v/>
      </c>
      <c r="DZ79" s="12" t="str">
        <f t="shared" si="127"/>
        <v/>
      </c>
      <c r="EA79" s="12" t="str">
        <f t="shared" si="128"/>
        <v/>
      </c>
      <c r="EB79" s="12" t="str">
        <f t="shared" si="129"/>
        <v/>
      </c>
      <c r="EC79" s="12" t="str">
        <f t="shared" si="130"/>
        <v/>
      </c>
      <c r="ED79" s="12" t="str">
        <f t="shared" si="131"/>
        <v/>
      </c>
      <c r="EE79" s="12" t="str">
        <f t="shared" si="132"/>
        <v/>
      </c>
      <c r="EF79" s="12" t="str">
        <f t="shared" si="133"/>
        <v/>
      </c>
      <c r="EG79" s="12" t="str">
        <f t="shared" si="139"/>
        <v/>
      </c>
      <c r="EI79" s="12" t="str">
        <f t="shared" si="140"/>
        <v/>
      </c>
      <c r="EK79" s="93" t="str">
        <f t="shared" si="134"/>
        <v/>
      </c>
      <c r="EL79" s="96" t="str">
        <f t="shared" si="135"/>
        <v/>
      </c>
      <c r="EN79" s="93" t="str">
        <f t="shared" si="141"/>
        <v/>
      </c>
      <c r="EP79" s="12" t="str">
        <f>IF($EN79="", "", IF($EP$8=$EP$6, COUNTIF($EN$11:$EN$2510, "&gt;"&amp;$EN79)+1+COUNTIF($EN$11:$EN79, $EN79)-1, COUNTIF($EN$11:$EN$2510, "&lt;"&amp;$EN79)+1+COUNTIF($EN$11:$EN79, $EN79)-1))</f>
        <v/>
      </c>
    </row>
    <row r="80" spans="1:146" x14ac:dyDescent="0.55000000000000004">
      <c r="A80" s="8"/>
      <c r="B80" s="330"/>
      <c r="C80" s="331"/>
      <c r="D80" s="331"/>
      <c r="E80" s="331"/>
      <c r="F80" s="332"/>
      <c r="G80" s="332"/>
      <c r="H80" s="333"/>
      <c r="I80" s="334"/>
      <c r="J80" s="334"/>
      <c r="K80" s="335"/>
      <c r="L80" s="336"/>
      <c r="M80" s="337"/>
      <c r="N80" s="338"/>
      <c r="O80" s="339"/>
      <c r="P80" s="340"/>
      <c r="Q80" s="340"/>
      <c r="R80" s="340"/>
      <c r="S80" s="340"/>
      <c r="T80" s="340"/>
      <c r="U80" s="340"/>
      <c r="V80" s="340"/>
      <c r="W80" s="340"/>
      <c r="X80" s="340"/>
      <c r="Y80" s="340"/>
      <c r="Z80" s="340"/>
      <c r="AA80" s="340"/>
      <c r="AB80" s="340"/>
      <c r="AC80" s="340"/>
      <c r="AD80" s="340"/>
      <c r="AE80" s="340"/>
      <c r="AF80" s="340"/>
      <c r="AG80" s="340"/>
      <c r="AH80" s="340"/>
      <c r="AI80" s="340"/>
      <c r="AJ80" s="340"/>
      <c r="AK80" s="340"/>
      <c r="AL80" s="340"/>
      <c r="AM80" s="340"/>
      <c r="AN80" s="340"/>
      <c r="AO80" s="340"/>
      <c r="AP80" s="340"/>
      <c r="AQ80" s="340"/>
      <c r="AR80" s="340"/>
      <c r="AS80" s="340"/>
      <c r="AT80" s="340"/>
      <c r="AU80" s="340"/>
      <c r="AV80" s="340"/>
      <c r="AW80" s="340"/>
      <c r="AX80" s="340"/>
      <c r="AY80" s="340"/>
      <c r="AZ80" s="340"/>
      <c r="BA80" s="340"/>
      <c r="BB80" s="340"/>
      <c r="BC80" s="341"/>
      <c r="BD80" s="8"/>
      <c r="BG80" s="12" t="str">
        <f t="shared" si="136"/>
        <v/>
      </c>
      <c r="BO80" s="21" t="str">
        <f t="shared" si="74"/>
        <v/>
      </c>
      <c r="BP80" s="26" t="str">
        <f t="shared" si="75"/>
        <v/>
      </c>
      <c r="BQ80" s="26" t="str">
        <f t="shared" si="76"/>
        <v/>
      </c>
      <c r="BR80" s="26" t="str">
        <f t="shared" si="77"/>
        <v/>
      </c>
      <c r="BS80" s="26" t="str">
        <f t="shared" si="78"/>
        <v/>
      </c>
      <c r="BT80" s="26" t="str">
        <f t="shared" si="137"/>
        <v/>
      </c>
      <c r="BU80" s="26" t="str">
        <f t="shared" si="79"/>
        <v/>
      </c>
      <c r="BV80" s="26" t="str">
        <f t="shared" si="80"/>
        <v/>
      </c>
      <c r="BW80" s="26" t="str">
        <f t="shared" si="138"/>
        <v/>
      </c>
      <c r="BX80" s="15"/>
      <c r="BY80" s="15"/>
      <c r="BZ80" s="26" t="str">
        <f t="shared" si="81"/>
        <v/>
      </c>
      <c r="CA80" s="26" t="str">
        <f t="shared" si="82"/>
        <v/>
      </c>
      <c r="CB80" s="22" t="str">
        <f t="shared" si="83"/>
        <v/>
      </c>
      <c r="CI80" s="12" t="str">
        <f t="shared" si="84"/>
        <v/>
      </c>
      <c r="CJ80" s="12" t="str">
        <f t="shared" si="85"/>
        <v/>
      </c>
      <c r="CK80" s="12" t="str">
        <f t="shared" si="86"/>
        <v/>
      </c>
      <c r="CL80" s="12" t="str">
        <f t="shared" si="87"/>
        <v/>
      </c>
      <c r="CM80" s="12" t="str">
        <f t="shared" si="88"/>
        <v/>
      </c>
      <c r="CN80" s="12" t="str">
        <f t="shared" si="89"/>
        <v/>
      </c>
      <c r="CO80" s="12" t="str">
        <f t="shared" si="90"/>
        <v/>
      </c>
      <c r="CP80" s="12" t="str">
        <f t="shared" si="91"/>
        <v/>
      </c>
      <c r="CQ80" s="12" t="str">
        <f t="shared" si="92"/>
        <v/>
      </c>
      <c r="CR80" s="12" t="str">
        <f t="shared" si="93"/>
        <v/>
      </c>
      <c r="CS80" s="12" t="str">
        <f t="shared" si="94"/>
        <v/>
      </c>
      <c r="CT80" s="12" t="str">
        <f t="shared" si="95"/>
        <v/>
      </c>
      <c r="CU80" s="12" t="str">
        <f t="shared" si="96"/>
        <v/>
      </c>
      <c r="CV80" s="12" t="str">
        <f t="shared" si="97"/>
        <v/>
      </c>
      <c r="CW80" s="12" t="str">
        <f t="shared" si="98"/>
        <v/>
      </c>
      <c r="CX80" s="12" t="str">
        <f t="shared" si="99"/>
        <v/>
      </c>
      <c r="CY80" s="12" t="str">
        <f t="shared" si="100"/>
        <v/>
      </c>
      <c r="CZ80" s="12" t="str">
        <f t="shared" si="101"/>
        <v/>
      </c>
      <c r="DA80" s="12" t="str">
        <f t="shared" si="102"/>
        <v/>
      </c>
      <c r="DB80" s="12" t="str">
        <f t="shared" si="103"/>
        <v/>
      </c>
      <c r="DC80" s="12" t="str">
        <f t="shared" si="104"/>
        <v/>
      </c>
      <c r="DD80" s="12" t="str">
        <f t="shared" si="105"/>
        <v/>
      </c>
      <c r="DE80" s="12" t="str">
        <f t="shared" si="106"/>
        <v/>
      </c>
      <c r="DF80" s="12" t="str">
        <f t="shared" si="107"/>
        <v/>
      </c>
      <c r="DG80" s="12" t="str">
        <f t="shared" si="108"/>
        <v/>
      </c>
      <c r="DH80" s="12" t="str">
        <f t="shared" si="109"/>
        <v/>
      </c>
      <c r="DI80" s="12" t="str">
        <f t="shared" si="110"/>
        <v/>
      </c>
      <c r="DJ80" s="12" t="str">
        <f t="shared" si="111"/>
        <v/>
      </c>
      <c r="DK80" s="12" t="str">
        <f t="shared" si="112"/>
        <v/>
      </c>
      <c r="DL80" s="12" t="str">
        <f t="shared" si="113"/>
        <v/>
      </c>
      <c r="DM80" s="12" t="str">
        <f t="shared" si="114"/>
        <v/>
      </c>
      <c r="DN80" s="12" t="str">
        <f t="shared" si="115"/>
        <v/>
      </c>
      <c r="DO80" s="12" t="str">
        <f t="shared" si="116"/>
        <v/>
      </c>
      <c r="DP80" s="12" t="str">
        <f t="shared" si="117"/>
        <v/>
      </c>
      <c r="DQ80" s="12" t="str">
        <f t="shared" si="118"/>
        <v/>
      </c>
      <c r="DR80" s="12" t="str">
        <f t="shared" si="119"/>
        <v/>
      </c>
      <c r="DS80" s="12" t="str">
        <f t="shared" si="120"/>
        <v/>
      </c>
      <c r="DT80" s="12" t="str">
        <f t="shared" si="121"/>
        <v/>
      </c>
      <c r="DU80" s="12" t="str">
        <f t="shared" si="122"/>
        <v/>
      </c>
      <c r="DV80" s="12" t="str">
        <f t="shared" si="123"/>
        <v/>
      </c>
      <c r="DW80" s="12" t="str">
        <f t="shared" si="124"/>
        <v/>
      </c>
      <c r="DX80" s="12" t="str">
        <f t="shared" si="125"/>
        <v/>
      </c>
      <c r="DY80" s="12" t="str">
        <f t="shared" si="126"/>
        <v/>
      </c>
      <c r="DZ80" s="12" t="str">
        <f t="shared" si="127"/>
        <v/>
      </c>
      <c r="EA80" s="12" t="str">
        <f t="shared" si="128"/>
        <v/>
      </c>
      <c r="EB80" s="12" t="str">
        <f t="shared" si="129"/>
        <v/>
      </c>
      <c r="EC80" s="12" t="str">
        <f t="shared" si="130"/>
        <v/>
      </c>
      <c r="ED80" s="12" t="str">
        <f t="shared" si="131"/>
        <v/>
      </c>
      <c r="EE80" s="12" t="str">
        <f t="shared" si="132"/>
        <v/>
      </c>
      <c r="EF80" s="12" t="str">
        <f t="shared" si="133"/>
        <v/>
      </c>
      <c r="EG80" s="12" t="str">
        <f t="shared" si="139"/>
        <v/>
      </c>
      <c r="EI80" s="12" t="str">
        <f t="shared" si="140"/>
        <v/>
      </c>
      <c r="EK80" s="93" t="str">
        <f t="shared" si="134"/>
        <v/>
      </c>
      <c r="EL80" s="96" t="str">
        <f t="shared" si="135"/>
        <v/>
      </c>
      <c r="EN80" s="93" t="str">
        <f t="shared" si="141"/>
        <v/>
      </c>
      <c r="EP80" s="12" t="str">
        <f>IF($EN80="", "", IF($EP$8=$EP$6, COUNTIF($EN$11:$EN$2510, "&gt;"&amp;$EN80)+1+COUNTIF($EN$11:$EN80, $EN80)-1, COUNTIF($EN$11:$EN$2510, "&lt;"&amp;$EN80)+1+COUNTIF($EN$11:$EN80, $EN80)-1))</f>
        <v/>
      </c>
    </row>
    <row r="81" spans="1:146" x14ac:dyDescent="0.55000000000000004">
      <c r="A81" s="8"/>
      <c r="B81" s="330"/>
      <c r="C81" s="331"/>
      <c r="D81" s="331"/>
      <c r="E81" s="331"/>
      <c r="F81" s="332"/>
      <c r="G81" s="332"/>
      <c r="H81" s="333"/>
      <c r="I81" s="334"/>
      <c r="J81" s="334"/>
      <c r="K81" s="335"/>
      <c r="L81" s="336"/>
      <c r="M81" s="337"/>
      <c r="N81" s="338"/>
      <c r="O81" s="339"/>
      <c r="P81" s="340"/>
      <c r="Q81" s="340"/>
      <c r="R81" s="340"/>
      <c r="S81" s="340"/>
      <c r="T81" s="340"/>
      <c r="U81" s="340"/>
      <c r="V81" s="340"/>
      <c r="W81" s="340"/>
      <c r="X81" s="340"/>
      <c r="Y81" s="340"/>
      <c r="Z81" s="340"/>
      <c r="AA81" s="340"/>
      <c r="AB81" s="340"/>
      <c r="AC81" s="340"/>
      <c r="AD81" s="340"/>
      <c r="AE81" s="340"/>
      <c r="AF81" s="340"/>
      <c r="AG81" s="340"/>
      <c r="AH81" s="340"/>
      <c r="AI81" s="340"/>
      <c r="AJ81" s="340"/>
      <c r="AK81" s="340"/>
      <c r="AL81" s="340"/>
      <c r="AM81" s="340"/>
      <c r="AN81" s="340"/>
      <c r="AO81" s="340"/>
      <c r="AP81" s="340"/>
      <c r="AQ81" s="340"/>
      <c r="AR81" s="340"/>
      <c r="AS81" s="340"/>
      <c r="AT81" s="340"/>
      <c r="AU81" s="340"/>
      <c r="AV81" s="340"/>
      <c r="AW81" s="340"/>
      <c r="AX81" s="340"/>
      <c r="AY81" s="340"/>
      <c r="AZ81" s="340"/>
      <c r="BA81" s="340"/>
      <c r="BB81" s="340"/>
      <c r="BC81" s="341"/>
      <c r="BD81" s="8"/>
      <c r="BG81" s="12" t="str">
        <f t="shared" si="136"/>
        <v/>
      </c>
      <c r="BO81" s="21" t="str">
        <f t="shared" si="74"/>
        <v/>
      </c>
      <c r="BP81" s="26" t="str">
        <f t="shared" si="75"/>
        <v/>
      </c>
      <c r="BQ81" s="26" t="str">
        <f t="shared" si="76"/>
        <v/>
      </c>
      <c r="BR81" s="26" t="str">
        <f t="shared" si="77"/>
        <v/>
      </c>
      <c r="BS81" s="26" t="str">
        <f t="shared" si="78"/>
        <v/>
      </c>
      <c r="BT81" s="26" t="str">
        <f t="shared" si="137"/>
        <v/>
      </c>
      <c r="BU81" s="26" t="str">
        <f t="shared" si="79"/>
        <v/>
      </c>
      <c r="BV81" s="26" t="str">
        <f t="shared" si="80"/>
        <v/>
      </c>
      <c r="BW81" s="26" t="str">
        <f t="shared" si="138"/>
        <v/>
      </c>
      <c r="BX81" s="15"/>
      <c r="BY81" s="15"/>
      <c r="BZ81" s="26" t="str">
        <f t="shared" si="81"/>
        <v/>
      </c>
      <c r="CA81" s="26" t="str">
        <f t="shared" si="82"/>
        <v/>
      </c>
      <c r="CB81" s="22" t="str">
        <f t="shared" si="83"/>
        <v/>
      </c>
      <c r="CI81" s="12" t="str">
        <f t="shared" si="84"/>
        <v/>
      </c>
      <c r="CJ81" s="12" t="str">
        <f t="shared" si="85"/>
        <v/>
      </c>
      <c r="CK81" s="12" t="str">
        <f t="shared" si="86"/>
        <v/>
      </c>
      <c r="CL81" s="12" t="str">
        <f t="shared" si="87"/>
        <v/>
      </c>
      <c r="CM81" s="12" t="str">
        <f t="shared" si="88"/>
        <v/>
      </c>
      <c r="CN81" s="12" t="str">
        <f t="shared" si="89"/>
        <v/>
      </c>
      <c r="CO81" s="12" t="str">
        <f t="shared" si="90"/>
        <v/>
      </c>
      <c r="CP81" s="12" t="str">
        <f t="shared" si="91"/>
        <v/>
      </c>
      <c r="CQ81" s="12" t="str">
        <f t="shared" si="92"/>
        <v/>
      </c>
      <c r="CR81" s="12" t="str">
        <f t="shared" si="93"/>
        <v/>
      </c>
      <c r="CS81" s="12" t="str">
        <f t="shared" si="94"/>
        <v/>
      </c>
      <c r="CT81" s="12" t="str">
        <f t="shared" si="95"/>
        <v/>
      </c>
      <c r="CU81" s="12" t="str">
        <f t="shared" si="96"/>
        <v/>
      </c>
      <c r="CV81" s="12" t="str">
        <f t="shared" si="97"/>
        <v/>
      </c>
      <c r="CW81" s="12" t="str">
        <f t="shared" si="98"/>
        <v/>
      </c>
      <c r="CX81" s="12" t="str">
        <f t="shared" si="99"/>
        <v/>
      </c>
      <c r="CY81" s="12" t="str">
        <f t="shared" si="100"/>
        <v/>
      </c>
      <c r="CZ81" s="12" t="str">
        <f t="shared" si="101"/>
        <v/>
      </c>
      <c r="DA81" s="12" t="str">
        <f t="shared" si="102"/>
        <v/>
      </c>
      <c r="DB81" s="12" t="str">
        <f t="shared" si="103"/>
        <v/>
      </c>
      <c r="DC81" s="12" t="str">
        <f t="shared" si="104"/>
        <v/>
      </c>
      <c r="DD81" s="12" t="str">
        <f t="shared" si="105"/>
        <v/>
      </c>
      <c r="DE81" s="12" t="str">
        <f t="shared" si="106"/>
        <v/>
      </c>
      <c r="DF81" s="12" t="str">
        <f t="shared" si="107"/>
        <v/>
      </c>
      <c r="DG81" s="12" t="str">
        <f t="shared" si="108"/>
        <v/>
      </c>
      <c r="DH81" s="12" t="str">
        <f t="shared" si="109"/>
        <v/>
      </c>
      <c r="DI81" s="12" t="str">
        <f t="shared" si="110"/>
        <v/>
      </c>
      <c r="DJ81" s="12" t="str">
        <f t="shared" si="111"/>
        <v/>
      </c>
      <c r="DK81" s="12" t="str">
        <f t="shared" si="112"/>
        <v/>
      </c>
      <c r="DL81" s="12" t="str">
        <f t="shared" si="113"/>
        <v/>
      </c>
      <c r="DM81" s="12" t="str">
        <f t="shared" si="114"/>
        <v/>
      </c>
      <c r="DN81" s="12" t="str">
        <f t="shared" si="115"/>
        <v/>
      </c>
      <c r="DO81" s="12" t="str">
        <f t="shared" si="116"/>
        <v/>
      </c>
      <c r="DP81" s="12" t="str">
        <f t="shared" si="117"/>
        <v/>
      </c>
      <c r="DQ81" s="12" t="str">
        <f t="shared" si="118"/>
        <v/>
      </c>
      <c r="DR81" s="12" t="str">
        <f t="shared" si="119"/>
        <v/>
      </c>
      <c r="DS81" s="12" t="str">
        <f t="shared" si="120"/>
        <v/>
      </c>
      <c r="DT81" s="12" t="str">
        <f t="shared" si="121"/>
        <v/>
      </c>
      <c r="DU81" s="12" t="str">
        <f t="shared" si="122"/>
        <v/>
      </c>
      <c r="DV81" s="12" t="str">
        <f t="shared" si="123"/>
        <v/>
      </c>
      <c r="DW81" s="12" t="str">
        <f t="shared" si="124"/>
        <v/>
      </c>
      <c r="DX81" s="12" t="str">
        <f t="shared" si="125"/>
        <v/>
      </c>
      <c r="DY81" s="12" t="str">
        <f t="shared" si="126"/>
        <v/>
      </c>
      <c r="DZ81" s="12" t="str">
        <f t="shared" si="127"/>
        <v/>
      </c>
      <c r="EA81" s="12" t="str">
        <f t="shared" si="128"/>
        <v/>
      </c>
      <c r="EB81" s="12" t="str">
        <f t="shared" si="129"/>
        <v/>
      </c>
      <c r="EC81" s="12" t="str">
        <f t="shared" si="130"/>
        <v/>
      </c>
      <c r="ED81" s="12" t="str">
        <f t="shared" si="131"/>
        <v/>
      </c>
      <c r="EE81" s="12" t="str">
        <f t="shared" si="132"/>
        <v/>
      </c>
      <c r="EF81" s="12" t="str">
        <f t="shared" si="133"/>
        <v/>
      </c>
      <c r="EG81" s="12" t="str">
        <f t="shared" si="139"/>
        <v/>
      </c>
      <c r="EI81" s="12" t="str">
        <f t="shared" si="140"/>
        <v/>
      </c>
      <c r="EK81" s="93" t="str">
        <f t="shared" si="134"/>
        <v/>
      </c>
      <c r="EL81" s="96" t="str">
        <f t="shared" si="135"/>
        <v/>
      </c>
      <c r="EN81" s="93" t="str">
        <f t="shared" si="141"/>
        <v/>
      </c>
      <c r="EP81" s="12" t="str">
        <f>IF($EN81="", "", IF($EP$8=$EP$6, COUNTIF($EN$11:$EN$2510, "&gt;"&amp;$EN81)+1+COUNTIF($EN$11:$EN81, $EN81)-1, COUNTIF($EN$11:$EN$2510, "&lt;"&amp;$EN81)+1+COUNTIF($EN$11:$EN81, $EN81)-1))</f>
        <v/>
      </c>
    </row>
    <row r="82" spans="1:146" x14ac:dyDescent="0.55000000000000004">
      <c r="A82" s="8"/>
      <c r="B82" s="330"/>
      <c r="C82" s="331"/>
      <c r="D82" s="331"/>
      <c r="E82" s="331"/>
      <c r="F82" s="332"/>
      <c r="G82" s="332"/>
      <c r="H82" s="333"/>
      <c r="I82" s="334"/>
      <c r="J82" s="334"/>
      <c r="K82" s="335"/>
      <c r="L82" s="336"/>
      <c r="M82" s="337"/>
      <c r="N82" s="338"/>
      <c r="O82" s="339"/>
      <c r="P82" s="340"/>
      <c r="Q82" s="340"/>
      <c r="R82" s="340"/>
      <c r="S82" s="340"/>
      <c r="T82" s="340"/>
      <c r="U82" s="340"/>
      <c r="V82" s="340"/>
      <c r="W82" s="340"/>
      <c r="X82" s="340"/>
      <c r="Y82" s="340"/>
      <c r="Z82" s="340"/>
      <c r="AA82" s="340"/>
      <c r="AB82" s="340"/>
      <c r="AC82" s="340"/>
      <c r="AD82" s="340"/>
      <c r="AE82" s="340"/>
      <c r="AF82" s="340"/>
      <c r="AG82" s="340"/>
      <c r="AH82" s="340"/>
      <c r="AI82" s="340"/>
      <c r="AJ82" s="340"/>
      <c r="AK82" s="340"/>
      <c r="AL82" s="340"/>
      <c r="AM82" s="340"/>
      <c r="AN82" s="340"/>
      <c r="AO82" s="340"/>
      <c r="AP82" s="340"/>
      <c r="AQ82" s="340"/>
      <c r="AR82" s="340"/>
      <c r="AS82" s="340"/>
      <c r="AT82" s="340"/>
      <c r="AU82" s="340"/>
      <c r="AV82" s="340"/>
      <c r="AW82" s="340"/>
      <c r="AX82" s="340"/>
      <c r="AY82" s="340"/>
      <c r="AZ82" s="340"/>
      <c r="BA82" s="340"/>
      <c r="BB82" s="340"/>
      <c r="BC82" s="341"/>
      <c r="BD82" s="8"/>
      <c r="BG82" s="12" t="str">
        <f t="shared" si="136"/>
        <v/>
      </c>
      <c r="BO82" s="21" t="str">
        <f t="shared" si="74"/>
        <v/>
      </c>
      <c r="BP82" s="26" t="str">
        <f t="shared" si="75"/>
        <v/>
      </c>
      <c r="BQ82" s="26" t="str">
        <f t="shared" si="76"/>
        <v/>
      </c>
      <c r="BR82" s="26" t="str">
        <f t="shared" si="77"/>
        <v/>
      </c>
      <c r="BS82" s="26" t="str">
        <f t="shared" si="78"/>
        <v/>
      </c>
      <c r="BT82" s="26" t="str">
        <f t="shared" si="137"/>
        <v/>
      </c>
      <c r="BU82" s="26" t="str">
        <f t="shared" si="79"/>
        <v/>
      </c>
      <c r="BV82" s="26" t="str">
        <f t="shared" si="80"/>
        <v/>
      </c>
      <c r="BW82" s="26" t="str">
        <f t="shared" si="138"/>
        <v/>
      </c>
      <c r="BX82" s="15"/>
      <c r="BY82" s="15"/>
      <c r="BZ82" s="26" t="str">
        <f t="shared" si="81"/>
        <v/>
      </c>
      <c r="CA82" s="26" t="str">
        <f t="shared" si="82"/>
        <v/>
      </c>
      <c r="CB82" s="22" t="str">
        <f t="shared" si="83"/>
        <v/>
      </c>
      <c r="CI82" s="12" t="str">
        <f t="shared" si="84"/>
        <v/>
      </c>
      <c r="CJ82" s="12" t="str">
        <f t="shared" si="85"/>
        <v/>
      </c>
      <c r="CK82" s="12" t="str">
        <f t="shared" si="86"/>
        <v/>
      </c>
      <c r="CL82" s="12" t="str">
        <f t="shared" si="87"/>
        <v/>
      </c>
      <c r="CM82" s="12" t="str">
        <f t="shared" si="88"/>
        <v/>
      </c>
      <c r="CN82" s="12" t="str">
        <f t="shared" si="89"/>
        <v/>
      </c>
      <c r="CO82" s="12" t="str">
        <f t="shared" si="90"/>
        <v/>
      </c>
      <c r="CP82" s="12" t="str">
        <f t="shared" si="91"/>
        <v/>
      </c>
      <c r="CQ82" s="12" t="str">
        <f t="shared" si="92"/>
        <v/>
      </c>
      <c r="CR82" s="12" t="str">
        <f t="shared" si="93"/>
        <v/>
      </c>
      <c r="CS82" s="12" t="str">
        <f t="shared" si="94"/>
        <v/>
      </c>
      <c r="CT82" s="12" t="str">
        <f t="shared" si="95"/>
        <v/>
      </c>
      <c r="CU82" s="12" t="str">
        <f t="shared" si="96"/>
        <v/>
      </c>
      <c r="CV82" s="12" t="str">
        <f t="shared" si="97"/>
        <v/>
      </c>
      <c r="CW82" s="12" t="str">
        <f t="shared" si="98"/>
        <v/>
      </c>
      <c r="CX82" s="12" t="str">
        <f t="shared" si="99"/>
        <v/>
      </c>
      <c r="CY82" s="12" t="str">
        <f t="shared" si="100"/>
        <v/>
      </c>
      <c r="CZ82" s="12" t="str">
        <f t="shared" si="101"/>
        <v/>
      </c>
      <c r="DA82" s="12" t="str">
        <f t="shared" si="102"/>
        <v/>
      </c>
      <c r="DB82" s="12" t="str">
        <f t="shared" si="103"/>
        <v/>
      </c>
      <c r="DC82" s="12" t="str">
        <f t="shared" si="104"/>
        <v/>
      </c>
      <c r="DD82" s="12" t="str">
        <f t="shared" si="105"/>
        <v/>
      </c>
      <c r="DE82" s="12" t="str">
        <f t="shared" si="106"/>
        <v/>
      </c>
      <c r="DF82" s="12" t="str">
        <f t="shared" si="107"/>
        <v/>
      </c>
      <c r="DG82" s="12" t="str">
        <f t="shared" si="108"/>
        <v/>
      </c>
      <c r="DH82" s="12" t="str">
        <f t="shared" si="109"/>
        <v/>
      </c>
      <c r="DI82" s="12" t="str">
        <f t="shared" si="110"/>
        <v/>
      </c>
      <c r="DJ82" s="12" t="str">
        <f t="shared" si="111"/>
        <v/>
      </c>
      <c r="DK82" s="12" t="str">
        <f t="shared" si="112"/>
        <v/>
      </c>
      <c r="DL82" s="12" t="str">
        <f t="shared" si="113"/>
        <v/>
      </c>
      <c r="DM82" s="12" t="str">
        <f t="shared" si="114"/>
        <v/>
      </c>
      <c r="DN82" s="12" t="str">
        <f t="shared" si="115"/>
        <v/>
      </c>
      <c r="DO82" s="12" t="str">
        <f t="shared" si="116"/>
        <v/>
      </c>
      <c r="DP82" s="12" t="str">
        <f t="shared" si="117"/>
        <v/>
      </c>
      <c r="DQ82" s="12" t="str">
        <f t="shared" si="118"/>
        <v/>
      </c>
      <c r="DR82" s="12" t="str">
        <f t="shared" si="119"/>
        <v/>
      </c>
      <c r="DS82" s="12" t="str">
        <f t="shared" si="120"/>
        <v/>
      </c>
      <c r="DT82" s="12" t="str">
        <f t="shared" si="121"/>
        <v/>
      </c>
      <c r="DU82" s="12" t="str">
        <f t="shared" si="122"/>
        <v/>
      </c>
      <c r="DV82" s="12" t="str">
        <f t="shared" si="123"/>
        <v/>
      </c>
      <c r="DW82" s="12" t="str">
        <f t="shared" si="124"/>
        <v/>
      </c>
      <c r="DX82" s="12" t="str">
        <f t="shared" si="125"/>
        <v/>
      </c>
      <c r="DY82" s="12" t="str">
        <f t="shared" si="126"/>
        <v/>
      </c>
      <c r="DZ82" s="12" t="str">
        <f t="shared" si="127"/>
        <v/>
      </c>
      <c r="EA82" s="12" t="str">
        <f t="shared" si="128"/>
        <v/>
      </c>
      <c r="EB82" s="12" t="str">
        <f t="shared" si="129"/>
        <v/>
      </c>
      <c r="EC82" s="12" t="str">
        <f t="shared" si="130"/>
        <v/>
      </c>
      <c r="ED82" s="12" t="str">
        <f t="shared" si="131"/>
        <v/>
      </c>
      <c r="EE82" s="12" t="str">
        <f t="shared" si="132"/>
        <v/>
      </c>
      <c r="EF82" s="12" t="str">
        <f t="shared" si="133"/>
        <v/>
      </c>
      <c r="EG82" s="12" t="str">
        <f t="shared" si="139"/>
        <v/>
      </c>
      <c r="EI82" s="12" t="str">
        <f t="shared" si="140"/>
        <v/>
      </c>
      <c r="EK82" s="93" t="str">
        <f t="shared" si="134"/>
        <v/>
      </c>
      <c r="EL82" s="96" t="str">
        <f t="shared" si="135"/>
        <v/>
      </c>
      <c r="EN82" s="93" t="str">
        <f t="shared" si="141"/>
        <v/>
      </c>
      <c r="EP82" s="12" t="str">
        <f>IF($EN82="", "", IF($EP$8=$EP$6, COUNTIF($EN$11:$EN$2510, "&gt;"&amp;$EN82)+1+COUNTIF($EN$11:$EN82, $EN82)-1, COUNTIF($EN$11:$EN$2510, "&lt;"&amp;$EN82)+1+COUNTIF($EN$11:$EN82, $EN82)-1))</f>
        <v/>
      </c>
    </row>
    <row r="83" spans="1:146" x14ac:dyDescent="0.55000000000000004">
      <c r="A83" s="8"/>
      <c r="B83" s="330"/>
      <c r="C83" s="331"/>
      <c r="D83" s="331"/>
      <c r="E83" s="331"/>
      <c r="F83" s="332"/>
      <c r="G83" s="332"/>
      <c r="H83" s="333"/>
      <c r="I83" s="334"/>
      <c r="J83" s="334"/>
      <c r="K83" s="335"/>
      <c r="L83" s="336"/>
      <c r="M83" s="337"/>
      <c r="N83" s="338"/>
      <c r="O83" s="339"/>
      <c r="P83" s="340"/>
      <c r="Q83" s="340"/>
      <c r="R83" s="340"/>
      <c r="S83" s="340"/>
      <c r="T83" s="340"/>
      <c r="U83" s="340"/>
      <c r="V83" s="340"/>
      <c r="W83" s="340"/>
      <c r="X83" s="340"/>
      <c r="Y83" s="340"/>
      <c r="Z83" s="340"/>
      <c r="AA83" s="340"/>
      <c r="AB83" s="340"/>
      <c r="AC83" s="340"/>
      <c r="AD83" s="340"/>
      <c r="AE83" s="340"/>
      <c r="AF83" s="340"/>
      <c r="AG83" s="340"/>
      <c r="AH83" s="340"/>
      <c r="AI83" s="340"/>
      <c r="AJ83" s="340"/>
      <c r="AK83" s="340"/>
      <c r="AL83" s="340"/>
      <c r="AM83" s="340"/>
      <c r="AN83" s="340"/>
      <c r="AO83" s="340"/>
      <c r="AP83" s="340"/>
      <c r="AQ83" s="340"/>
      <c r="AR83" s="340"/>
      <c r="AS83" s="340"/>
      <c r="AT83" s="340"/>
      <c r="AU83" s="340"/>
      <c r="AV83" s="340"/>
      <c r="AW83" s="340"/>
      <c r="AX83" s="340"/>
      <c r="AY83" s="340"/>
      <c r="AZ83" s="340"/>
      <c r="BA83" s="340"/>
      <c r="BB83" s="340"/>
      <c r="BC83" s="341"/>
      <c r="BD83" s="8"/>
      <c r="BG83" s="12" t="str">
        <f t="shared" si="136"/>
        <v/>
      </c>
      <c r="BO83" s="21" t="str">
        <f t="shared" si="74"/>
        <v/>
      </c>
      <c r="BP83" s="26" t="str">
        <f t="shared" si="75"/>
        <v/>
      </c>
      <c r="BQ83" s="26" t="str">
        <f t="shared" si="76"/>
        <v/>
      </c>
      <c r="BR83" s="26" t="str">
        <f t="shared" si="77"/>
        <v/>
      </c>
      <c r="BS83" s="26" t="str">
        <f t="shared" si="78"/>
        <v/>
      </c>
      <c r="BT83" s="26" t="str">
        <f t="shared" si="137"/>
        <v/>
      </c>
      <c r="BU83" s="26" t="str">
        <f t="shared" si="79"/>
        <v/>
      </c>
      <c r="BV83" s="26" t="str">
        <f t="shared" si="80"/>
        <v/>
      </c>
      <c r="BW83" s="26" t="str">
        <f t="shared" si="138"/>
        <v/>
      </c>
      <c r="BX83" s="15"/>
      <c r="BY83" s="15"/>
      <c r="BZ83" s="26" t="str">
        <f t="shared" si="81"/>
        <v/>
      </c>
      <c r="CA83" s="26" t="str">
        <f t="shared" si="82"/>
        <v/>
      </c>
      <c r="CB83" s="22" t="str">
        <f t="shared" si="83"/>
        <v/>
      </c>
      <c r="CI83" s="12" t="str">
        <f t="shared" si="84"/>
        <v/>
      </c>
      <c r="CJ83" s="12" t="str">
        <f t="shared" si="85"/>
        <v/>
      </c>
      <c r="CK83" s="12" t="str">
        <f t="shared" si="86"/>
        <v/>
      </c>
      <c r="CL83" s="12" t="str">
        <f t="shared" si="87"/>
        <v/>
      </c>
      <c r="CM83" s="12" t="str">
        <f t="shared" si="88"/>
        <v/>
      </c>
      <c r="CN83" s="12" t="str">
        <f t="shared" si="89"/>
        <v/>
      </c>
      <c r="CO83" s="12" t="str">
        <f t="shared" si="90"/>
        <v/>
      </c>
      <c r="CP83" s="12" t="str">
        <f t="shared" si="91"/>
        <v/>
      </c>
      <c r="CQ83" s="12" t="str">
        <f t="shared" si="92"/>
        <v/>
      </c>
      <c r="CR83" s="12" t="str">
        <f t="shared" si="93"/>
        <v/>
      </c>
      <c r="CS83" s="12" t="str">
        <f t="shared" si="94"/>
        <v/>
      </c>
      <c r="CT83" s="12" t="str">
        <f t="shared" si="95"/>
        <v/>
      </c>
      <c r="CU83" s="12" t="str">
        <f t="shared" si="96"/>
        <v/>
      </c>
      <c r="CV83" s="12" t="str">
        <f t="shared" si="97"/>
        <v/>
      </c>
      <c r="CW83" s="12" t="str">
        <f t="shared" si="98"/>
        <v/>
      </c>
      <c r="CX83" s="12" t="str">
        <f t="shared" si="99"/>
        <v/>
      </c>
      <c r="CY83" s="12" t="str">
        <f t="shared" si="100"/>
        <v/>
      </c>
      <c r="CZ83" s="12" t="str">
        <f t="shared" si="101"/>
        <v/>
      </c>
      <c r="DA83" s="12" t="str">
        <f t="shared" si="102"/>
        <v/>
      </c>
      <c r="DB83" s="12" t="str">
        <f t="shared" si="103"/>
        <v/>
      </c>
      <c r="DC83" s="12" t="str">
        <f t="shared" si="104"/>
        <v/>
      </c>
      <c r="DD83" s="12" t="str">
        <f t="shared" si="105"/>
        <v/>
      </c>
      <c r="DE83" s="12" t="str">
        <f t="shared" si="106"/>
        <v/>
      </c>
      <c r="DF83" s="12" t="str">
        <f t="shared" si="107"/>
        <v/>
      </c>
      <c r="DG83" s="12" t="str">
        <f t="shared" si="108"/>
        <v/>
      </c>
      <c r="DH83" s="12" t="str">
        <f t="shared" si="109"/>
        <v/>
      </c>
      <c r="DI83" s="12" t="str">
        <f t="shared" si="110"/>
        <v/>
      </c>
      <c r="DJ83" s="12" t="str">
        <f t="shared" si="111"/>
        <v/>
      </c>
      <c r="DK83" s="12" t="str">
        <f t="shared" si="112"/>
        <v/>
      </c>
      <c r="DL83" s="12" t="str">
        <f t="shared" si="113"/>
        <v/>
      </c>
      <c r="DM83" s="12" t="str">
        <f t="shared" si="114"/>
        <v/>
      </c>
      <c r="DN83" s="12" t="str">
        <f t="shared" si="115"/>
        <v/>
      </c>
      <c r="DO83" s="12" t="str">
        <f t="shared" si="116"/>
        <v/>
      </c>
      <c r="DP83" s="12" t="str">
        <f t="shared" si="117"/>
        <v/>
      </c>
      <c r="DQ83" s="12" t="str">
        <f t="shared" si="118"/>
        <v/>
      </c>
      <c r="DR83" s="12" t="str">
        <f t="shared" si="119"/>
        <v/>
      </c>
      <c r="DS83" s="12" t="str">
        <f t="shared" si="120"/>
        <v/>
      </c>
      <c r="DT83" s="12" t="str">
        <f t="shared" si="121"/>
        <v/>
      </c>
      <c r="DU83" s="12" t="str">
        <f t="shared" si="122"/>
        <v/>
      </c>
      <c r="DV83" s="12" t="str">
        <f t="shared" si="123"/>
        <v/>
      </c>
      <c r="DW83" s="12" t="str">
        <f t="shared" si="124"/>
        <v/>
      </c>
      <c r="DX83" s="12" t="str">
        <f t="shared" si="125"/>
        <v/>
      </c>
      <c r="DY83" s="12" t="str">
        <f t="shared" si="126"/>
        <v/>
      </c>
      <c r="DZ83" s="12" t="str">
        <f t="shared" si="127"/>
        <v/>
      </c>
      <c r="EA83" s="12" t="str">
        <f t="shared" si="128"/>
        <v/>
      </c>
      <c r="EB83" s="12" t="str">
        <f t="shared" si="129"/>
        <v/>
      </c>
      <c r="EC83" s="12" t="str">
        <f t="shared" si="130"/>
        <v/>
      </c>
      <c r="ED83" s="12" t="str">
        <f t="shared" si="131"/>
        <v/>
      </c>
      <c r="EE83" s="12" t="str">
        <f t="shared" si="132"/>
        <v/>
      </c>
      <c r="EF83" s="12" t="str">
        <f t="shared" si="133"/>
        <v/>
      </c>
      <c r="EG83" s="12" t="str">
        <f t="shared" si="139"/>
        <v/>
      </c>
      <c r="EI83" s="12" t="str">
        <f t="shared" si="140"/>
        <v/>
      </c>
      <c r="EK83" s="93" t="str">
        <f t="shared" si="134"/>
        <v/>
      </c>
      <c r="EL83" s="96" t="str">
        <f t="shared" si="135"/>
        <v/>
      </c>
      <c r="EN83" s="93" t="str">
        <f t="shared" si="141"/>
        <v/>
      </c>
      <c r="EP83" s="12" t="str">
        <f>IF($EN83="", "", IF($EP$8=$EP$6, COUNTIF($EN$11:$EN$2510, "&gt;"&amp;$EN83)+1+COUNTIF($EN$11:$EN83, $EN83)-1, COUNTIF($EN$11:$EN$2510, "&lt;"&amp;$EN83)+1+COUNTIF($EN$11:$EN83, $EN83)-1))</f>
        <v/>
      </c>
    </row>
    <row r="84" spans="1:146" x14ac:dyDescent="0.55000000000000004">
      <c r="A84" s="8"/>
      <c r="B84" s="330"/>
      <c r="C84" s="331"/>
      <c r="D84" s="331"/>
      <c r="E84" s="331"/>
      <c r="F84" s="332"/>
      <c r="G84" s="332"/>
      <c r="H84" s="333"/>
      <c r="I84" s="334"/>
      <c r="J84" s="334"/>
      <c r="K84" s="335"/>
      <c r="L84" s="336"/>
      <c r="M84" s="337"/>
      <c r="N84" s="338"/>
      <c r="O84" s="339"/>
      <c r="P84" s="340"/>
      <c r="Q84" s="340"/>
      <c r="R84" s="340"/>
      <c r="S84" s="340"/>
      <c r="T84" s="340"/>
      <c r="U84" s="340"/>
      <c r="V84" s="340"/>
      <c r="W84" s="340"/>
      <c r="X84" s="340"/>
      <c r="Y84" s="340"/>
      <c r="Z84" s="340"/>
      <c r="AA84" s="340"/>
      <c r="AB84" s="340"/>
      <c r="AC84" s="340"/>
      <c r="AD84" s="340"/>
      <c r="AE84" s="340"/>
      <c r="AF84" s="340"/>
      <c r="AG84" s="340"/>
      <c r="AH84" s="340"/>
      <c r="AI84" s="340"/>
      <c r="AJ84" s="340"/>
      <c r="AK84" s="340"/>
      <c r="AL84" s="340"/>
      <c r="AM84" s="340"/>
      <c r="AN84" s="340"/>
      <c r="AO84" s="340"/>
      <c r="AP84" s="340"/>
      <c r="AQ84" s="340"/>
      <c r="AR84" s="340"/>
      <c r="AS84" s="340"/>
      <c r="AT84" s="340"/>
      <c r="AU84" s="340"/>
      <c r="AV84" s="340"/>
      <c r="AW84" s="340"/>
      <c r="AX84" s="340"/>
      <c r="AY84" s="340"/>
      <c r="AZ84" s="340"/>
      <c r="BA84" s="340"/>
      <c r="BB84" s="340"/>
      <c r="BC84" s="341"/>
      <c r="BD84" s="8"/>
      <c r="BG84" s="12" t="str">
        <f t="shared" si="136"/>
        <v/>
      </c>
      <c r="BO84" s="21" t="str">
        <f t="shared" si="74"/>
        <v/>
      </c>
      <c r="BP84" s="26" t="str">
        <f t="shared" si="75"/>
        <v/>
      </c>
      <c r="BQ84" s="26" t="str">
        <f t="shared" si="76"/>
        <v/>
      </c>
      <c r="BR84" s="26" t="str">
        <f t="shared" si="77"/>
        <v/>
      </c>
      <c r="BS84" s="26" t="str">
        <f t="shared" si="78"/>
        <v/>
      </c>
      <c r="BT84" s="26" t="str">
        <f t="shared" si="137"/>
        <v/>
      </c>
      <c r="BU84" s="26" t="str">
        <f t="shared" si="79"/>
        <v/>
      </c>
      <c r="BV84" s="26" t="str">
        <f t="shared" si="80"/>
        <v/>
      </c>
      <c r="BW84" s="26" t="str">
        <f t="shared" si="138"/>
        <v/>
      </c>
      <c r="BX84" s="15"/>
      <c r="BY84" s="15"/>
      <c r="BZ84" s="26" t="str">
        <f t="shared" si="81"/>
        <v/>
      </c>
      <c r="CA84" s="26" t="str">
        <f t="shared" si="82"/>
        <v/>
      </c>
      <c r="CB84" s="22" t="str">
        <f t="shared" si="83"/>
        <v/>
      </c>
      <c r="CI84" s="12" t="str">
        <f t="shared" si="84"/>
        <v/>
      </c>
      <c r="CJ84" s="12" t="str">
        <f t="shared" si="85"/>
        <v/>
      </c>
      <c r="CK84" s="12" t="str">
        <f t="shared" si="86"/>
        <v/>
      </c>
      <c r="CL84" s="12" t="str">
        <f t="shared" si="87"/>
        <v/>
      </c>
      <c r="CM84" s="12" t="str">
        <f t="shared" si="88"/>
        <v/>
      </c>
      <c r="CN84" s="12" t="str">
        <f t="shared" si="89"/>
        <v/>
      </c>
      <c r="CO84" s="12" t="str">
        <f t="shared" si="90"/>
        <v/>
      </c>
      <c r="CP84" s="12" t="str">
        <f t="shared" si="91"/>
        <v/>
      </c>
      <c r="CQ84" s="12" t="str">
        <f t="shared" si="92"/>
        <v/>
      </c>
      <c r="CR84" s="12" t="str">
        <f t="shared" si="93"/>
        <v/>
      </c>
      <c r="CS84" s="12" t="str">
        <f t="shared" si="94"/>
        <v/>
      </c>
      <c r="CT84" s="12" t="str">
        <f t="shared" si="95"/>
        <v/>
      </c>
      <c r="CU84" s="12" t="str">
        <f t="shared" si="96"/>
        <v/>
      </c>
      <c r="CV84" s="12" t="str">
        <f t="shared" si="97"/>
        <v/>
      </c>
      <c r="CW84" s="12" t="str">
        <f t="shared" si="98"/>
        <v/>
      </c>
      <c r="CX84" s="12" t="str">
        <f t="shared" si="99"/>
        <v/>
      </c>
      <c r="CY84" s="12" t="str">
        <f t="shared" si="100"/>
        <v/>
      </c>
      <c r="CZ84" s="12" t="str">
        <f t="shared" si="101"/>
        <v/>
      </c>
      <c r="DA84" s="12" t="str">
        <f t="shared" si="102"/>
        <v/>
      </c>
      <c r="DB84" s="12" t="str">
        <f t="shared" si="103"/>
        <v/>
      </c>
      <c r="DC84" s="12" t="str">
        <f t="shared" si="104"/>
        <v/>
      </c>
      <c r="DD84" s="12" t="str">
        <f t="shared" si="105"/>
        <v/>
      </c>
      <c r="DE84" s="12" t="str">
        <f t="shared" si="106"/>
        <v/>
      </c>
      <c r="DF84" s="12" t="str">
        <f t="shared" si="107"/>
        <v/>
      </c>
      <c r="DG84" s="12" t="str">
        <f t="shared" si="108"/>
        <v/>
      </c>
      <c r="DH84" s="12" t="str">
        <f t="shared" si="109"/>
        <v/>
      </c>
      <c r="DI84" s="12" t="str">
        <f t="shared" si="110"/>
        <v/>
      </c>
      <c r="DJ84" s="12" t="str">
        <f t="shared" si="111"/>
        <v/>
      </c>
      <c r="DK84" s="12" t="str">
        <f t="shared" si="112"/>
        <v/>
      </c>
      <c r="DL84" s="12" t="str">
        <f t="shared" si="113"/>
        <v/>
      </c>
      <c r="DM84" s="12" t="str">
        <f t="shared" si="114"/>
        <v/>
      </c>
      <c r="DN84" s="12" t="str">
        <f t="shared" si="115"/>
        <v/>
      </c>
      <c r="DO84" s="12" t="str">
        <f t="shared" si="116"/>
        <v/>
      </c>
      <c r="DP84" s="12" t="str">
        <f t="shared" si="117"/>
        <v/>
      </c>
      <c r="DQ84" s="12" t="str">
        <f t="shared" si="118"/>
        <v/>
      </c>
      <c r="DR84" s="12" t="str">
        <f t="shared" si="119"/>
        <v/>
      </c>
      <c r="DS84" s="12" t="str">
        <f t="shared" si="120"/>
        <v/>
      </c>
      <c r="DT84" s="12" t="str">
        <f t="shared" si="121"/>
        <v/>
      </c>
      <c r="DU84" s="12" t="str">
        <f t="shared" si="122"/>
        <v/>
      </c>
      <c r="DV84" s="12" t="str">
        <f t="shared" si="123"/>
        <v/>
      </c>
      <c r="DW84" s="12" t="str">
        <f t="shared" si="124"/>
        <v/>
      </c>
      <c r="DX84" s="12" t="str">
        <f t="shared" si="125"/>
        <v/>
      </c>
      <c r="DY84" s="12" t="str">
        <f t="shared" si="126"/>
        <v/>
      </c>
      <c r="DZ84" s="12" t="str">
        <f t="shared" si="127"/>
        <v/>
      </c>
      <c r="EA84" s="12" t="str">
        <f t="shared" si="128"/>
        <v/>
      </c>
      <c r="EB84" s="12" t="str">
        <f t="shared" si="129"/>
        <v/>
      </c>
      <c r="EC84" s="12" t="str">
        <f t="shared" si="130"/>
        <v/>
      </c>
      <c r="ED84" s="12" t="str">
        <f t="shared" si="131"/>
        <v/>
      </c>
      <c r="EE84" s="12" t="str">
        <f t="shared" si="132"/>
        <v/>
      </c>
      <c r="EF84" s="12" t="str">
        <f t="shared" si="133"/>
        <v/>
      </c>
      <c r="EG84" s="12" t="str">
        <f t="shared" si="139"/>
        <v/>
      </c>
      <c r="EI84" s="12" t="str">
        <f t="shared" si="140"/>
        <v/>
      </c>
      <c r="EK84" s="93" t="str">
        <f t="shared" si="134"/>
        <v/>
      </c>
      <c r="EL84" s="96" t="str">
        <f t="shared" si="135"/>
        <v/>
      </c>
      <c r="EN84" s="93" t="str">
        <f t="shared" si="141"/>
        <v/>
      </c>
      <c r="EP84" s="12" t="str">
        <f>IF($EN84="", "", IF($EP$8=$EP$6, COUNTIF($EN$11:$EN$2510, "&gt;"&amp;$EN84)+1+COUNTIF($EN$11:$EN84, $EN84)-1, COUNTIF($EN$11:$EN$2510, "&lt;"&amp;$EN84)+1+COUNTIF($EN$11:$EN84, $EN84)-1))</f>
        <v/>
      </c>
    </row>
    <row r="85" spans="1:146" x14ac:dyDescent="0.55000000000000004">
      <c r="A85" s="8"/>
      <c r="B85" s="330"/>
      <c r="C85" s="331"/>
      <c r="D85" s="331"/>
      <c r="E85" s="331"/>
      <c r="F85" s="332"/>
      <c r="G85" s="332"/>
      <c r="H85" s="333"/>
      <c r="I85" s="334"/>
      <c r="J85" s="334"/>
      <c r="K85" s="335"/>
      <c r="L85" s="336"/>
      <c r="M85" s="337"/>
      <c r="N85" s="338"/>
      <c r="O85" s="339"/>
      <c r="P85" s="340"/>
      <c r="Q85" s="340"/>
      <c r="R85" s="340"/>
      <c r="S85" s="340"/>
      <c r="T85" s="340"/>
      <c r="U85" s="340"/>
      <c r="V85" s="340"/>
      <c r="W85" s="340"/>
      <c r="X85" s="340"/>
      <c r="Y85" s="340"/>
      <c r="Z85" s="340"/>
      <c r="AA85" s="340"/>
      <c r="AB85" s="340"/>
      <c r="AC85" s="340"/>
      <c r="AD85" s="340"/>
      <c r="AE85" s="340"/>
      <c r="AF85" s="340"/>
      <c r="AG85" s="340"/>
      <c r="AH85" s="340"/>
      <c r="AI85" s="340"/>
      <c r="AJ85" s="340"/>
      <c r="AK85" s="340"/>
      <c r="AL85" s="340"/>
      <c r="AM85" s="340"/>
      <c r="AN85" s="340"/>
      <c r="AO85" s="340"/>
      <c r="AP85" s="340"/>
      <c r="AQ85" s="340"/>
      <c r="AR85" s="340"/>
      <c r="AS85" s="340"/>
      <c r="AT85" s="340"/>
      <c r="AU85" s="340"/>
      <c r="AV85" s="340"/>
      <c r="AW85" s="340"/>
      <c r="AX85" s="340"/>
      <c r="AY85" s="340"/>
      <c r="AZ85" s="340"/>
      <c r="BA85" s="340"/>
      <c r="BB85" s="340"/>
      <c r="BC85" s="341"/>
      <c r="BD85" s="8"/>
      <c r="BG85" s="12" t="str">
        <f t="shared" si="136"/>
        <v/>
      </c>
      <c r="BO85" s="21" t="str">
        <f t="shared" si="74"/>
        <v/>
      </c>
      <c r="BP85" s="26" t="str">
        <f t="shared" si="75"/>
        <v/>
      </c>
      <c r="BQ85" s="26" t="str">
        <f t="shared" si="76"/>
        <v/>
      </c>
      <c r="BR85" s="26" t="str">
        <f t="shared" si="77"/>
        <v/>
      </c>
      <c r="BS85" s="26" t="str">
        <f t="shared" si="78"/>
        <v/>
      </c>
      <c r="BT85" s="26" t="str">
        <f t="shared" si="137"/>
        <v/>
      </c>
      <c r="BU85" s="26" t="str">
        <f t="shared" si="79"/>
        <v/>
      </c>
      <c r="BV85" s="26" t="str">
        <f t="shared" si="80"/>
        <v/>
      </c>
      <c r="BW85" s="26" t="str">
        <f t="shared" si="138"/>
        <v/>
      </c>
      <c r="BX85" s="15"/>
      <c r="BY85" s="15"/>
      <c r="BZ85" s="26" t="str">
        <f t="shared" si="81"/>
        <v/>
      </c>
      <c r="CA85" s="26" t="str">
        <f t="shared" si="82"/>
        <v/>
      </c>
      <c r="CB85" s="22" t="str">
        <f t="shared" si="83"/>
        <v/>
      </c>
      <c r="CI85" s="12" t="str">
        <f t="shared" si="84"/>
        <v/>
      </c>
      <c r="CJ85" s="12" t="str">
        <f t="shared" si="85"/>
        <v/>
      </c>
      <c r="CK85" s="12" t="str">
        <f t="shared" si="86"/>
        <v/>
      </c>
      <c r="CL85" s="12" t="str">
        <f t="shared" si="87"/>
        <v/>
      </c>
      <c r="CM85" s="12" t="str">
        <f t="shared" si="88"/>
        <v/>
      </c>
      <c r="CN85" s="12" t="str">
        <f t="shared" si="89"/>
        <v/>
      </c>
      <c r="CO85" s="12" t="str">
        <f t="shared" si="90"/>
        <v/>
      </c>
      <c r="CP85" s="12" t="str">
        <f t="shared" si="91"/>
        <v/>
      </c>
      <c r="CQ85" s="12" t="str">
        <f t="shared" si="92"/>
        <v/>
      </c>
      <c r="CR85" s="12" t="str">
        <f t="shared" si="93"/>
        <v/>
      </c>
      <c r="CS85" s="12" t="str">
        <f t="shared" si="94"/>
        <v/>
      </c>
      <c r="CT85" s="12" t="str">
        <f t="shared" si="95"/>
        <v/>
      </c>
      <c r="CU85" s="12" t="str">
        <f t="shared" si="96"/>
        <v/>
      </c>
      <c r="CV85" s="12" t="str">
        <f t="shared" si="97"/>
        <v/>
      </c>
      <c r="CW85" s="12" t="str">
        <f t="shared" si="98"/>
        <v/>
      </c>
      <c r="CX85" s="12" t="str">
        <f t="shared" si="99"/>
        <v/>
      </c>
      <c r="CY85" s="12" t="str">
        <f t="shared" si="100"/>
        <v/>
      </c>
      <c r="CZ85" s="12" t="str">
        <f t="shared" si="101"/>
        <v/>
      </c>
      <c r="DA85" s="12" t="str">
        <f t="shared" si="102"/>
        <v/>
      </c>
      <c r="DB85" s="12" t="str">
        <f t="shared" si="103"/>
        <v/>
      </c>
      <c r="DC85" s="12" t="str">
        <f t="shared" si="104"/>
        <v/>
      </c>
      <c r="DD85" s="12" t="str">
        <f t="shared" si="105"/>
        <v/>
      </c>
      <c r="DE85" s="12" t="str">
        <f t="shared" si="106"/>
        <v/>
      </c>
      <c r="DF85" s="12" t="str">
        <f t="shared" si="107"/>
        <v/>
      </c>
      <c r="DG85" s="12" t="str">
        <f t="shared" si="108"/>
        <v/>
      </c>
      <c r="DH85" s="12" t="str">
        <f t="shared" si="109"/>
        <v/>
      </c>
      <c r="DI85" s="12" t="str">
        <f t="shared" si="110"/>
        <v/>
      </c>
      <c r="DJ85" s="12" t="str">
        <f t="shared" si="111"/>
        <v/>
      </c>
      <c r="DK85" s="12" t="str">
        <f t="shared" si="112"/>
        <v/>
      </c>
      <c r="DL85" s="12" t="str">
        <f t="shared" si="113"/>
        <v/>
      </c>
      <c r="DM85" s="12" t="str">
        <f t="shared" si="114"/>
        <v/>
      </c>
      <c r="DN85" s="12" t="str">
        <f t="shared" si="115"/>
        <v/>
      </c>
      <c r="DO85" s="12" t="str">
        <f t="shared" si="116"/>
        <v/>
      </c>
      <c r="DP85" s="12" t="str">
        <f t="shared" si="117"/>
        <v/>
      </c>
      <c r="DQ85" s="12" t="str">
        <f t="shared" si="118"/>
        <v/>
      </c>
      <c r="DR85" s="12" t="str">
        <f t="shared" si="119"/>
        <v/>
      </c>
      <c r="DS85" s="12" t="str">
        <f t="shared" si="120"/>
        <v/>
      </c>
      <c r="DT85" s="12" t="str">
        <f t="shared" si="121"/>
        <v/>
      </c>
      <c r="DU85" s="12" t="str">
        <f t="shared" si="122"/>
        <v/>
      </c>
      <c r="DV85" s="12" t="str">
        <f t="shared" si="123"/>
        <v/>
      </c>
      <c r="DW85" s="12" t="str">
        <f t="shared" si="124"/>
        <v/>
      </c>
      <c r="DX85" s="12" t="str">
        <f t="shared" si="125"/>
        <v/>
      </c>
      <c r="DY85" s="12" t="str">
        <f t="shared" si="126"/>
        <v/>
      </c>
      <c r="DZ85" s="12" t="str">
        <f t="shared" si="127"/>
        <v/>
      </c>
      <c r="EA85" s="12" t="str">
        <f t="shared" si="128"/>
        <v/>
      </c>
      <c r="EB85" s="12" t="str">
        <f t="shared" si="129"/>
        <v/>
      </c>
      <c r="EC85" s="12" t="str">
        <f t="shared" si="130"/>
        <v/>
      </c>
      <c r="ED85" s="12" t="str">
        <f t="shared" si="131"/>
        <v/>
      </c>
      <c r="EE85" s="12" t="str">
        <f t="shared" si="132"/>
        <v/>
      </c>
      <c r="EF85" s="12" t="str">
        <f t="shared" si="133"/>
        <v/>
      </c>
      <c r="EG85" s="12" t="str">
        <f t="shared" si="139"/>
        <v/>
      </c>
      <c r="EI85" s="12" t="str">
        <f t="shared" si="140"/>
        <v/>
      </c>
      <c r="EK85" s="93" t="str">
        <f t="shared" si="134"/>
        <v/>
      </c>
      <c r="EL85" s="96" t="str">
        <f t="shared" si="135"/>
        <v/>
      </c>
      <c r="EN85" s="93" t="str">
        <f t="shared" si="141"/>
        <v/>
      </c>
      <c r="EP85" s="12" t="str">
        <f>IF($EN85="", "", IF($EP$8=$EP$6, COUNTIF($EN$11:$EN$2510, "&gt;"&amp;$EN85)+1+COUNTIF($EN$11:$EN85, $EN85)-1, COUNTIF($EN$11:$EN$2510, "&lt;"&amp;$EN85)+1+COUNTIF($EN$11:$EN85, $EN85)-1))</f>
        <v/>
      </c>
    </row>
    <row r="86" spans="1:146" x14ac:dyDescent="0.55000000000000004">
      <c r="A86" s="8"/>
      <c r="B86" s="330"/>
      <c r="C86" s="331"/>
      <c r="D86" s="331"/>
      <c r="E86" s="331"/>
      <c r="F86" s="332"/>
      <c r="G86" s="332"/>
      <c r="H86" s="333"/>
      <c r="I86" s="334"/>
      <c r="J86" s="334"/>
      <c r="K86" s="335"/>
      <c r="L86" s="336"/>
      <c r="M86" s="337"/>
      <c r="N86" s="338"/>
      <c r="O86" s="339"/>
      <c r="P86" s="340"/>
      <c r="Q86" s="340"/>
      <c r="R86" s="340"/>
      <c r="S86" s="340"/>
      <c r="T86" s="340"/>
      <c r="U86" s="340"/>
      <c r="V86" s="340"/>
      <c r="W86" s="340"/>
      <c r="X86" s="340"/>
      <c r="Y86" s="340"/>
      <c r="Z86" s="340"/>
      <c r="AA86" s="340"/>
      <c r="AB86" s="340"/>
      <c r="AC86" s="340"/>
      <c r="AD86" s="340"/>
      <c r="AE86" s="340"/>
      <c r="AF86" s="340"/>
      <c r="AG86" s="340"/>
      <c r="AH86" s="340"/>
      <c r="AI86" s="340"/>
      <c r="AJ86" s="340"/>
      <c r="AK86" s="340"/>
      <c r="AL86" s="340"/>
      <c r="AM86" s="340"/>
      <c r="AN86" s="340"/>
      <c r="AO86" s="340"/>
      <c r="AP86" s="340"/>
      <c r="AQ86" s="340"/>
      <c r="AR86" s="340"/>
      <c r="AS86" s="340"/>
      <c r="AT86" s="340"/>
      <c r="AU86" s="340"/>
      <c r="AV86" s="340"/>
      <c r="AW86" s="340"/>
      <c r="AX86" s="340"/>
      <c r="AY86" s="340"/>
      <c r="AZ86" s="340"/>
      <c r="BA86" s="340"/>
      <c r="BB86" s="340"/>
      <c r="BC86" s="341"/>
      <c r="BD86" s="8"/>
      <c r="BG86" s="12" t="str">
        <f t="shared" si="136"/>
        <v/>
      </c>
      <c r="BO86" s="21" t="str">
        <f t="shared" si="74"/>
        <v/>
      </c>
      <c r="BP86" s="26" t="str">
        <f t="shared" si="75"/>
        <v/>
      </c>
      <c r="BQ86" s="26" t="str">
        <f t="shared" si="76"/>
        <v/>
      </c>
      <c r="BR86" s="26" t="str">
        <f t="shared" si="77"/>
        <v/>
      </c>
      <c r="BS86" s="26" t="str">
        <f t="shared" si="78"/>
        <v/>
      </c>
      <c r="BT86" s="26" t="str">
        <f t="shared" si="137"/>
        <v/>
      </c>
      <c r="BU86" s="26" t="str">
        <f t="shared" si="79"/>
        <v/>
      </c>
      <c r="BV86" s="26" t="str">
        <f t="shared" si="80"/>
        <v/>
      </c>
      <c r="BW86" s="26" t="str">
        <f t="shared" si="138"/>
        <v/>
      </c>
      <c r="BX86" s="15"/>
      <c r="BY86" s="15"/>
      <c r="BZ86" s="26" t="str">
        <f t="shared" si="81"/>
        <v/>
      </c>
      <c r="CA86" s="26" t="str">
        <f t="shared" si="82"/>
        <v/>
      </c>
      <c r="CB86" s="22" t="str">
        <f t="shared" si="83"/>
        <v/>
      </c>
      <c r="CI86" s="12" t="str">
        <f t="shared" si="84"/>
        <v/>
      </c>
      <c r="CJ86" s="12" t="str">
        <f t="shared" si="85"/>
        <v/>
      </c>
      <c r="CK86" s="12" t="str">
        <f t="shared" si="86"/>
        <v/>
      </c>
      <c r="CL86" s="12" t="str">
        <f t="shared" si="87"/>
        <v/>
      </c>
      <c r="CM86" s="12" t="str">
        <f t="shared" si="88"/>
        <v/>
      </c>
      <c r="CN86" s="12" t="str">
        <f t="shared" si="89"/>
        <v/>
      </c>
      <c r="CO86" s="12" t="str">
        <f t="shared" si="90"/>
        <v/>
      </c>
      <c r="CP86" s="12" t="str">
        <f t="shared" si="91"/>
        <v/>
      </c>
      <c r="CQ86" s="12" t="str">
        <f t="shared" si="92"/>
        <v/>
      </c>
      <c r="CR86" s="12" t="str">
        <f t="shared" si="93"/>
        <v/>
      </c>
      <c r="CS86" s="12" t="str">
        <f t="shared" si="94"/>
        <v/>
      </c>
      <c r="CT86" s="12" t="str">
        <f t="shared" si="95"/>
        <v/>
      </c>
      <c r="CU86" s="12" t="str">
        <f t="shared" si="96"/>
        <v/>
      </c>
      <c r="CV86" s="12" t="str">
        <f t="shared" si="97"/>
        <v/>
      </c>
      <c r="CW86" s="12" t="str">
        <f t="shared" si="98"/>
        <v/>
      </c>
      <c r="CX86" s="12" t="str">
        <f t="shared" si="99"/>
        <v/>
      </c>
      <c r="CY86" s="12" t="str">
        <f t="shared" si="100"/>
        <v/>
      </c>
      <c r="CZ86" s="12" t="str">
        <f t="shared" si="101"/>
        <v/>
      </c>
      <c r="DA86" s="12" t="str">
        <f t="shared" si="102"/>
        <v/>
      </c>
      <c r="DB86" s="12" t="str">
        <f t="shared" si="103"/>
        <v/>
      </c>
      <c r="DC86" s="12" t="str">
        <f t="shared" si="104"/>
        <v/>
      </c>
      <c r="DD86" s="12" t="str">
        <f t="shared" si="105"/>
        <v/>
      </c>
      <c r="DE86" s="12" t="str">
        <f t="shared" si="106"/>
        <v/>
      </c>
      <c r="DF86" s="12" t="str">
        <f t="shared" si="107"/>
        <v/>
      </c>
      <c r="DG86" s="12" t="str">
        <f t="shared" si="108"/>
        <v/>
      </c>
      <c r="DH86" s="12" t="str">
        <f t="shared" si="109"/>
        <v/>
      </c>
      <c r="DI86" s="12" t="str">
        <f t="shared" si="110"/>
        <v/>
      </c>
      <c r="DJ86" s="12" t="str">
        <f t="shared" si="111"/>
        <v/>
      </c>
      <c r="DK86" s="12" t="str">
        <f t="shared" si="112"/>
        <v/>
      </c>
      <c r="DL86" s="12" t="str">
        <f t="shared" si="113"/>
        <v/>
      </c>
      <c r="DM86" s="12" t="str">
        <f t="shared" si="114"/>
        <v/>
      </c>
      <c r="DN86" s="12" t="str">
        <f t="shared" si="115"/>
        <v/>
      </c>
      <c r="DO86" s="12" t="str">
        <f t="shared" si="116"/>
        <v/>
      </c>
      <c r="DP86" s="12" t="str">
        <f t="shared" si="117"/>
        <v/>
      </c>
      <c r="DQ86" s="12" t="str">
        <f t="shared" si="118"/>
        <v/>
      </c>
      <c r="DR86" s="12" t="str">
        <f t="shared" si="119"/>
        <v/>
      </c>
      <c r="DS86" s="12" t="str">
        <f t="shared" si="120"/>
        <v/>
      </c>
      <c r="DT86" s="12" t="str">
        <f t="shared" si="121"/>
        <v/>
      </c>
      <c r="DU86" s="12" t="str">
        <f t="shared" si="122"/>
        <v/>
      </c>
      <c r="DV86" s="12" t="str">
        <f t="shared" si="123"/>
        <v/>
      </c>
      <c r="DW86" s="12" t="str">
        <f t="shared" si="124"/>
        <v/>
      </c>
      <c r="DX86" s="12" t="str">
        <f t="shared" si="125"/>
        <v/>
      </c>
      <c r="DY86" s="12" t="str">
        <f t="shared" si="126"/>
        <v/>
      </c>
      <c r="DZ86" s="12" t="str">
        <f t="shared" si="127"/>
        <v/>
      </c>
      <c r="EA86" s="12" t="str">
        <f t="shared" si="128"/>
        <v/>
      </c>
      <c r="EB86" s="12" t="str">
        <f t="shared" si="129"/>
        <v/>
      </c>
      <c r="EC86" s="12" t="str">
        <f t="shared" si="130"/>
        <v/>
      </c>
      <c r="ED86" s="12" t="str">
        <f t="shared" si="131"/>
        <v/>
      </c>
      <c r="EE86" s="12" t="str">
        <f t="shared" si="132"/>
        <v/>
      </c>
      <c r="EF86" s="12" t="str">
        <f t="shared" si="133"/>
        <v/>
      </c>
      <c r="EG86" s="12" t="str">
        <f t="shared" si="139"/>
        <v/>
      </c>
      <c r="EI86" s="12" t="str">
        <f t="shared" si="140"/>
        <v/>
      </c>
      <c r="EK86" s="93" t="str">
        <f t="shared" si="134"/>
        <v/>
      </c>
      <c r="EL86" s="96" t="str">
        <f t="shared" si="135"/>
        <v/>
      </c>
      <c r="EN86" s="93" t="str">
        <f t="shared" si="141"/>
        <v/>
      </c>
      <c r="EP86" s="12" t="str">
        <f>IF($EN86="", "", IF($EP$8=$EP$6, COUNTIF($EN$11:$EN$2510, "&gt;"&amp;$EN86)+1+COUNTIF($EN$11:$EN86, $EN86)-1, COUNTIF($EN$11:$EN$2510, "&lt;"&amp;$EN86)+1+COUNTIF($EN$11:$EN86, $EN86)-1))</f>
        <v/>
      </c>
    </row>
    <row r="87" spans="1:146" x14ac:dyDescent="0.55000000000000004">
      <c r="A87" s="8"/>
      <c r="B87" s="330"/>
      <c r="C87" s="331"/>
      <c r="D87" s="331"/>
      <c r="E87" s="331"/>
      <c r="F87" s="332"/>
      <c r="G87" s="332"/>
      <c r="H87" s="333"/>
      <c r="I87" s="334"/>
      <c r="J87" s="334"/>
      <c r="K87" s="335"/>
      <c r="L87" s="336"/>
      <c r="M87" s="337"/>
      <c r="N87" s="338"/>
      <c r="O87" s="339"/>
      <c r="P87" s="340"/>
      <c r="Q87" s="340"/>
      <c r="R87" s="340"/>
      <c r="S87" s="340"/>
      <c r="T87" s="340"/>
      <c r="U87" s="340"/>
      <c r="V87" s="340"/>
      <c r="W87" s="340"/>
      <c r="X87" s="340"/>
      <c r="Y87" s="340"/>
      <c r="Z87" s="340"/>
      <c r="AA87" s="340"/>
      <c r="AB87" s="340"/>
      <c r="AC87" s="340"/>
      <c r="AD87" s="340"/>
      <c r="AE87" s="340"/>
      <c r="AF87" s="340"/>
      <c r="AG87" s="340"/>
      <c r="AH87" s="340"/>
      <c r="AI87" s="340"/>
      <c r="AJ87" s="340"/>
      <c r="AK87" s="340"/>
      <c r="AL87" s="340"/>
      <c r="AM87" s="340"/>
      <c r="AN87" s="340"/>
      <c r="AO87" s="340"/>
      <c r="AP87" s="340"/>
      <c r="AQ87" s="340"/>
      <c r="AR87" s="340"/>
      <c r="AS87" s="340"/>
      <c r="AT87" s="340"/>
      <c r="AU87" s="340"/>
      <c r="AV87" s="340"/>
      <c r="AW87" s="340"/>
      <c r="AX87" s="340"/>
      <c r="AY87" s="340"/>
      <c r="AZ87" s="340"/>
      <c r="BA87" s="340"/>
      <c r="BB87" s="340"/>
      <c r="BC87" s="341"/>
      <c r="BD87" s="8"/>
      <c r="BG87" s="12" t="str">
        <f t="shared" si="136"/>
        <v/>
      </c>
      <c r="BO87" s="21" t="str">
        <f t="shared" si="74"/>
        <v/>
      </c>
      <c r="BP87" s="26" t="str">
        <f t="shared" si="75"/>
        <v/>
      </c>
      <c r="BQ87" s="26" t="str">
        <f t="shared" si="76"/>
        <v/>
      </c>
      <c r="BR87" s="26" t="str">
        <f t="shared" si="77"/>
        <v/>
      </c>
      <c r="BS87" s="26" t="str">
        <f t="shared" si="78"/>
        <v/>
      </c>
      <c r="BT87" s="26" t="str">
        <f t="shared" si="137"/>
        <v/>
      </c>
      <c r="BU87" s="26" t="str">
        <f t="shared" si="79"/>
        <v/>
      </c>
      <c r="BV87" s="26" t="str">
        <f t="shared" si="80"/>
        <v/>
      </c>
      <c r="BW87" s="26" t="str">
        <f t="shared" si="138"/>
        <v/>
      </c>
      <c r="BX87" s="15"/>
      <c r="BY87" s="15"/>
      <c r="BZ87" s="26" t="str">
        <f t="shared" si="81"/>
        <v/>
      </c>
      <c r="CA87" s="26" t="str">
        <f t="shared" si="82"/>
        <v/>
      </c>
      <c r="CB87" s="22" t="str">
        <f t="shared" si="83"/>
        <v/>
      </c>
      <c r="CI87" s="12" t="str">
        <f t="shared" si="84"/>
        <v/>
      </c>
      <c r="CJ87" s="12" t="str">
        <f t="shared" si="85"/>
        <v/>
      </c>
      <c r="CK87" s="12" t="str">
        <f t="shared" si="86"/>
        <v/>
      </c>
      <c r="CL87" s="12" t="str">
        <f t="shared" si="87"/>
        <v/>
      </c>
      <c r="CM87" s="12" t="str">
        <f t="shared" si="88"/>
        <v/>
      </c>
      <c r="CN87" s="12" t="str">
        <f t="shared" si="89"/>
        <v/>
      </c>
      <c r="CO87" s="12" t="str">
        <f t="shared" si="90"/>
        <v/>
      </c>
      <c r="CP87" s="12" t="str">
        <f t="shared" si="91"/>
        <v/>
      </c>
      <c r="CQ87" s="12" t="str">
        <f t="shared" si="92"/>
        <v/>
      </c>
      <c r="CR87" s="12" t="str">
        <f t="shared" si="93"/>
        <v/>
      </c>
      <c r="CS87" s="12" t="str">
        <f t="shared" si="94"/>
        <v/>
      </c>
      <c r="CT87" s="12" t="str">
        <f t="shared" si="95"/>
        <v/>
      </c>
      <c r="CU87" s="12" t="str">
        <f t="shared" si="96"/>
        <v/>
      </c>
      <c r="CV87" s="12" t="str">
        <f t="shared" si="97"/>
        <v/>
      </c>
      <c r="CW87" s="12" t="str">
        <f t="shared" si="98"/>
        <v/>
      </c>
      <c r="CX87" s="12" t="str">
        <f t="shared" si="99"/>
        <v/>
      </c>
      <c r="CY87" s="12" t="str">
        <f t="shared" si="100"/>
        <v/>
      </c>
      <c r="CZ87" s="12" t="str">
        <f t="shared" si="101"/>
        <v/>
      </c>
      <c r="DA87" s="12" t="str">
        <f t="shared" si="102"/>
        <v/>
      </c>
      <c r="DB87" s="12" t="str">
        <f t="shared" si="103"/>
        <v/>
      </c>
      <c r="DC87" s="12" t="str">
        <f t="shared" si="104"/>
        <v/>
      </c>
      <c r="DD87" s="12" t="str">
        <f t="shared" si="105"/>
        <v/>
      </c>
      <c r="DE87" s="12" t="str">
        <f t="shared" si="106"/>
        <v/>
      </c>
      <c r="DF87" s="12" t="str">
        <f t="shared" si="107"/>
        <v/>
      </c>
      <c r="DG87" s="12" t="str">
        <f t="shared" si="108"/>
        <v/>
      </c>
      <c r="DH87" s="12" t="str">
        <f t="shared" si="109"/>
        <v/>
      </c>
      <c r="DI87" s="12" t="str">
        <f t="shared" si="110"/>
        <v/>
      </c>
      <c r="DJ87" s="12" t="str">
        <f t="shared" si="111"/>
        <v/>
      </c>
      <c r="DK87" s="12" t="str">
        <f t="shared" si="112"/>
        <v/>
      </c>
      <c r="DL87" s="12" t="str">
        <f t="shared" si="113"/>
        <v/>
      </c>
      <c r="DM87" s="12" t="str">
        <f t="shared" si="114"/>
        <v/>
      </c>
      <c r="DN87" s="12" t="str">
        <f t="shared" si="115"/>
        <v/>
      </c>
      <c r="DO87" s="12" t="str">
        <f t="shared" si="116"/>
        <v/>
      </c>
      <c r="DP87" s="12" t="str">
        <f t="shared" si="117"/>
        <v/>
      </c>
      <c r="DQ87" s="12" t="str">
        <f t="shared" si="118"/>
        <v/>
      </c>
      <c r="DR87" s="12" t="str">
        <f t="shared" si="119"/>
        <v/>
      </c>
      <c r="DS87" s="12" t="str">
        <f t="shared" si="120"/>
        <v/>
      </c>
      <c r="DT87" s="12" t="str">
        <f t="shared" si="121"/>
        <v/>
      </c>
      <c r="DU87" s="12" t="str">
        <f t="shared" si="122"/>
        <v/>
      </c>
      <c r="DV87" s="12" t="str">
        <f t="shared" si="123"/>
        <v/>
      </c>
      <c r="DW87" s="12" t="str">
        <f t="shared" si="124"/>
        <v/>
      </c>
      <c r="DX87" s="12" t="str">
        <f t="shared" si="125"/>
        <v/>
      </c>
      <c r="DY87" s="12" t="str">
        <f t="shared" si="126"/>
        <v/>
      </c>
      <c r="DZ87" s="12" t="str">
        <f t="shared" si="127"/>
        <v/>
      </c>
      <c r="EA87" s="12" t="str">
        <f t="shared" si="128"/>
        <v/>
      </c>
      <c r="EB87" s="12" t="str">
        <f t="shared" si="129"/>
        <v/>
      </c>
      <c r="EC87" s="12" t="str">
        <f t="shared" si="130"/>
        <v/>
      </c>
      <c r="ED87" s="12" t="str">
        <f t="shared" si="131"/>
        <v/>
      </c>
      <c r="EE87" s="12" t="str">
        <f t="shared" si="132"/>
        <v/>
      </c>
      <c r="EF87" s="12" t="str">
        <f t="shared" si="133"/>
        <v/>
      </c>
      <c r="EG87" s="12" t="str">
        <f t="shared" si="139"/>
        <v/>
      </c>
      <c r="EI87" s="12" t="str">
        <f t="shared" si="140"/>
        <v/>
      </c>
      <c r="EK87" s="93" t="str">
        <f t="shared" si="134"/>
        <v/>
      </c>
      <c r="EL87" s="96" t="str">
        <f t="shared" si="135"/>
        <v/>
      </c>
      <c r="EN87" s="93" t="str">
        <f t="shared" si="141"/>
        <v/>
      </c>
      <c r="EP87" s="12" t="str">
        <f>IF($EN87="", "", IF($EP$8=$EP$6, COUNTIF($EN$11:$EN$2510, "&gt;"&amp;$EN87)+1+COUNTIF($EN$11:$EN87, $EN87)-1, COUNTIF($EN$11:$EN$2510, "&lt;"&amp;$EN87)+1+COUNTIF($EN$11:$EN87, $EN87)-1))</f>
        <v/>
      </c>
    </row>
    <row r="88" spans="1:146" x14ac:dyDescent="0.55000000000000004">
      <c r="A88" s="8"/>
      <c r="B88" s="330"/>
      <c r="C88" s="331"/>
      <c r="D88" s="331"/>
      <c r="E88" s="331"/>
      <c r="F88" s="332"/>
      <c r="G88" s="332"/>
      <c r="H88" s="333"/>
      <c r="I88" s="334"/>
      <c r="J88" s="334"/>
      <c r="K88" s="335"/>
      <c r="L88" s="336"/>
      <c r="M88" s="337"/>
      <c r="N88" s="338"/>
      <c r="O88" s="339"/>
      <c r="P88" s="340"/>
      <c r="Q88" s="340"/>
      <c r="R88" s="340"/>
      <c r="S88" s="340"/>
      <c r="T88" s="340"/>
      <c r="U88" s="340"/>
      <c r="V88" s="340"/>
      <c r="W88" s="340"/>
      <c r="X88" s="340"/>
      <c r="Y88" s="340"/>
      <c r="Z88" s="340"/>
      <c r="AA88" s="340"/>
      <c r="AB88" s="340"/>
      <c r="AC88" s="340"/>
      <c r="AD88" s="340"/>
      <c r="AE88" s="340"/>
      <c r="AF88" s="340"/>
      <c r="AG88" s="340"/>
      <c r="AH88" s="340"/>
      <c r="AI88" s="340"/>
      <c r="AJ88" s="340"/>
      <c r="AK88" s="340"/>
      <c r="AL88" s="340"/>
      <c r="AM88" s="340"/>
      <c r="AN88" s="340"/>
      <c r="AO88" s="340"/>
      <c r="AP88" s="340"/>
      <c r="AQ88" s="340"/>
      <c r="AR88" s="340"/>
      <c r="AS88" s="340"/>
      <c r="AT88" s="340"/>
      <c r="AU88" s="340"/>
      <c r="AV88" s="340"/>
      <c r="AW88" s="340"/>
      <c r="AX88" s="340"/>
      <c r="AY88" s="340"/>
      <c r="AZ88" s="340"/>
      <c r="BA88" s="340"/>
      <c r="BB88" s="340"/>
      <c r="BC88" s="341"/>
      <c r="BD88" s="8"/>
      <c r="BG88" s="12" t="str">
        <f t="shared" si="136"/>
        <v/>
      </c>
      <c r="BO88" s="21" t="str">
        <f t="shared" si="74"/>
        <v/>
      </c>
      <c r="BP88" s="26" t="str">
        <f t="shared" si="75"/>
        <v/>
      </c>
      <c r="BQ88" s="26" t="str">
        <f t="shared" si="76"/>
        <v/>
      </c>
      <c r="BR88" s="26" t="str">
        <f t="shared" si="77"/>
        <v/>
      </c>
      <c r="BS88" s="26" t="str">
        <f t="shared" si="78"/>
        <v/>
      </c>
      <c r="BT88" s="26" t="str">
        <f t="shared" si="137"/>
        <v/>
      </c>
      <c r="BU88" s="26" t="str">
        <f t="shared" si="79"/>
        <v/>
      </c>
      <c r="BV88" s="26" t="str">
        <f t="shared" si="80"/>
        <v/>
      </c>
      <c r="BW88" s="26" t="str">
        <f t="shared" si="138"/>
        <v/>
      </c>
      <c r="BX88" s="15"/>
      <c r="BY88" s="15"/>
      <c r="BZ88" s="26" t="str">
        <f t="shared" si="81"/>
        <v/>
      </c>
      <c r="CA88" s="26" t="str">
        <f t="shared" si="82"/>
        <v/>
      </c>
      <c r="CB88" s="22" t="str">
        <f t="shared" si="83"/>
        <v/>
      </c>
      <c r="CI88" s="12" t="str">
        <f t="shared" si="84"/>
        <v/>
      </c>
      <c r="CJ88" s="12" t="str">
        <f t="shared" si="85"/>
        <v/>
      </c>
      <c r="CK88" s="12" t="str">
        <f t="shared" si="86"/>
        <v/>
      </c>
      <c r="CL88" s="12" t="str">
        <f t="shared" si="87"/>
        <v/>
      </c>
      <c r="CM88" s="12" t="str">
        <f t="shared" si="88"/>
        <v/>
      </c>
      <c r="CN88" s="12" t="str">
        <f t="shared" si="89"/>
        <v/>
      </c>
      <c r="CO88" s="12" t="str">
        <f t="shared" si="90"/>
        <v/>
      </c>
      <c r="CP88" s="12" t="str">
        <f t="shared" si="91"/>
        <v/>
      </c>
      <c r="CQ88" s="12" t="str">
        <f t="shared" si="92"/>
        <v/>
      </c>
      <c r="CR88" s="12" t="str">
        <f t="shared" si="93"/>
        <v/>
      </c>
      <c r="CS88" s="12" t="str">
        <f t="shared" si="94"/>
        <v/>
      </c>
      <c r="CT88" s="12" t="str">
        <f t="shared" si="95"/>
        <v/>
      </c>
      <c r="CU88" s="12" t="str">
        <f t="shared" si="96"/>
        <v/>
      </c>
      <c r="CV88" s="12" t="str">
        <f t="shared" si="97"/>
        <v/>
      </c>
      <c r="CW88" s="12" t="str">
        <f t="shared" si="98"/>
        <v/>
      </c>
      <c r="CX88" s="12" t="str">
        <f t="shared" si="99"/>
        <v/>
      </c>
      <c r="CY88" s="12" t="str">
        <f t="shared" si="100"/>
        <v/>
      </c>
      <c r="CZ88" s="12" t="str">
        <f t="shared" si="101"/>
        <v/>
      </c>
      <c r="DA88" s="12" t="str">
        <f t="shared" si="102"/>
        <v/>
      </c>
      <c r="DB88" s="12" t="str">
        <f t="shared" si="103"/>
        <v/>
      </c>
      <c r="DC88" s="12" t="str">
        <f t="shared" si="104"/>
        <v/>
      </c>
      <c r="DD88" s="12" t="str">
        <f t="shared" si="105"/>
        <v/>
      </c>
      <c r="DE88" s="12" t="str">
        <f t="shared" si="106"/>
        <v/>
      </c>
      <c r="DF88" s="12" t="str">
        <f t="shared" si="107"/>
        <v/>
      </c>
      <c r="DG88" s="12" t="str">
        <f t="shared" si="108"/>
        <v/>
      </c>
      <c r="DH88" s="12" t="str">
        <f t="shared" si="109"/>
        <v/>
      </c>
      <c r="DI88" s="12" t="str">
        <f t="shared" si="110"/>
        <v/>
      </c>
      <c r="DJ88" s="12" t="str">
        <f t="shared" si="111"/>
        <v/>
      </c>
      <c r="DK88" s="12" t="str">
        <f t="shared" si="112"/>
        <v/>
      </c>
      <c r="DL88" s="12" t="str">
        <f t="shared" si="113"/>
        <v/>
      </c>
      <c r="DM88" s="12" t="str">
        <f t="shared" si="114"/>
        <v/>
      </c>
      <c r="DN88" s="12" t="str">
        <f t="shared" si="115"/>
        <v/>
      </c>
      <c r="DO88" s="12" t="str">
        <f t="shared" si="116"/>
        <v/>
      </c>
      <c r="DP88" s="12" t="str">
        <f t="shared" si="117"/>
        <v/>
      </c>
      <c r="DQ88" s="12" t="str">
        <f t="shared" si="118"/>
        <v/>
      </c>
      <c r="DR88" s="12" t="str">
        <f t="shared" si="119"/>
        <v/>
      </c>
      <c r="DS88" s="12" t="str">
        <f t="shared" si="120"/>
        <v/>
      </c>
      <c r="DT88" s="12" t="str">
        <f t="shared" si="121"/>
        <v/>
      </c>
      <c r="DU88" s="12" t="str">
        <f t="shared" si="122"/>
        <v/>
      </c>
      <c r="DV88" s="12" t="str">
        <f t="shared" si="123"/>
        <v/>
      </c>
      <c r="DW88" s="12" t="str">
        <f t="shared" si="124"/>
        <v/>
      </c>
      <c r="DX88" s="12" t="str">
        <f t="shared" si="125"/>
        <v/>
      </c>
      <c r="DY88" s="12" t="str">
        <f t="shared" si="126"/>
        <v/>
      </c>
      <c r="DZ88" s="12" t="str">
        <f t="shared" si="127"/>
        <v/>
      </c>
      <c r="EA88" s="12" t="str">
        <f t="shared" si="128"/>
        <v/>
      </c>
      <c r="EB88" s="12" t="str">
        <f t="shared" si="129"/>
        <v/>
      </c>
      <c r="EC88" s="12" t="str">
        <f t="shared" si="130"/>
        <v/>
      </c>
      <c r="ED88" s="12" t="str">
        <f t="shared" si="131"/>
        <v/>
      </c>
      <c r="EE88" s="12" t="str">
        <f t="shared" si="132"/>
        <v/>
      </c>
      <c r="EF88" s="12" t="str">
        <f t="shared" si="133"/>
        <v/>
      </c>
      <c r="EG88" s="12" t="str">
        <f t="shared" si="139"/>
        <v/>
      </c>
      <c r="EI88" s="12" t="str">
        <f t="shared" si="140"/>
        <v/>
      </c>
      <c r="EK88" s="93" t="str">
        <f t="shared" si="134"/>
        <v/>
      </c>
      <c r="EL88" s="96" t="str">
        <f t="shared" si="135"/>
        <v/>
      </c>
      <c r="EN88" s="93" t="str">
        <f t="shared" si="141"/>
        <v/>
      </c>
      <c r="EP88" s="12" t="str">
        <f>IF($EN88="", "", IF($EP$8=$EP$6, COUNTIF($EN$11:$EN$2510, "&gt;"&amp;$EN88)+1+COUNTIF($EN$11:$EN88, $EN88)-1, COUNTIF($EN$11:$EN$2510, "&lt;"&amp;$EN88)+1+COUNTIF($EN$11:$EN88, $EN88)-1))</f>
        <v/>
      </c>
    </row>
    <row r="89" spans="1:146" x14ac:dyDescent="0.55000000000000004">
      <c r="A89" s="8"/>
      <c r="B89" s="330"/>
      <c r="C89" s="331"/>
      <c r="D89" s="331"/>
      <c r="E89" s="331"/>
      <c r="F89" s="332"/>
      <c r="G89" s="332"/>
      <c r="H89" s="333"/>
      <c r="I89" s="334"/>
      <c r="J89" s="334"/>
      <c r="K89" s="335"/>
      <c r="L89" s="336"/>
      <c r="M89" s="337"/>
      <c r="N89" s="338"/>
      <c r="O89" s="339"/>
      <c r="P89" s="340"/>
      <c r="Q89" s="340"/>
      <c r="R89" s="340"/>
      <c r="S89" s="340"/>
      <c r="T89" s="340"/>
      <c r="U89" s="340"/>
      <c r="V89" s="340"/>
      <c r="W89" s="340"/>
      <c r="X89" s="340"/>
      <c r="Y89" s="340"/>
      <c r="Z89" s="340"/>
      <c r="AA89" s="340"/>
      <c r="AB89" s="340"/>
      <c r="AC89" s="340"/>
      <c r="AD89" s="340"/>
      <c r="AE89" s="340"/>
      <c r="AF89" s="340"/>
      <c r="AG89" s="340"/>
      <c r="AH89" s="340"/>
      <c r="AI89" s="340"/>
      <c r="AJ89" s="340"/>
      <c r="AK89" s="340"/>
      <c r="AL89" s="340"/>
      <c r="AM89" s="340"/>
      <c r="AN89" s="340"/>
      <c r="AO89" s="340"/>
      <c r="AP89" s="340"/>
      <c r="AQ89" s="340"/>
      <c r="AR89" s="340"/>
      <c r="AS89" s="340"/>
      <c r="AT89" s="340"/>
      <c r="AU89" s="340"/>
      <c r="AV89" s="340"/>
      <c r="AW89" s="340"/>
      <c r="AX89" s="340"/>
      <c r="AY89" s="340"/>
      <c r="AZ89" s="340"/>
      <c r="BA89" s="340"/>
      <c r="BB89" s="340"/>
      <c r="BC89" s="341"/>
      <c r="BD89" s="8"/>
      <c r="BG89" s="12" t="str">
        <f t="shared" si="136"/>
        <v/>
      </c>
      <c r="BO89" s="21" t="str">
        <f t="shared" si="74"/>
        <v/>
      </c>
      <c r="BP89" s="26" t="str">
        <f t="shared" si="75"/>
        <v/>
      </c>
      <c r="BQ89" s="26" t="str">
        <f t="shared" si="76"/>
        <v/>
      </c>
      <c r="BR89" s="26" t="str">
        <f t="shared" si="77"/>
        <v/>
      </c>
      <c r="BS89" s="26" t="str">
        <f t="shared" si="78"/>
        <v/>
      </c>
      <c r="BT89" s="26" t="str">
        <f t="shared" si="137"/>
        <v/>
      </c>
      <c r="BU89" s="26" t="str">
        <f t="shared" si="79"/>
        <v/>
      </c>
      <c r="BV89" s="26" t="str">
        <f t="shared" si="80"/>
        <v/>
      </c>
      <c r="BW89" s="26" t="str">
        <f t="shared" si="138"/>
        <v/>
      </c>
      <c r="BX89" s="15"/>
      <c r="BY89" s="15"/>
      <c r="BZ89" s="26" t="str">
        <f t="shared" si="81"/>
        <v/>
      </c>
      <c r="CA89" s="26" t="str">
        <f t="shared" si="82"/>
        <v/>
      </c>
      <c r="CB89" s="22" t="str">
        <f t="shared" si="83"/>
        <v/>
      </c>
      <c r="CI89" s="12" t="str">
        <f t="shared" si="84"/>
        <v/>
      </c>
      <c r="CJ89" s="12" t="str">
        <f t="shared" si="85"/>
        <v/>
      </c>
      <c r="CK89" s="12" t="str">
        <f t="shared" si="86"/>
        <v/>
      </c>
      <c r="CL89" s="12" t="str">
        <f t="shared" si="87"/>
        <v/>
      </c>
      <c r="CM89" s="12" t="str">
        <f t="shared" si="88"/>
        <v/>
      </c>
      <c r="CN89" s="12" t="str">
        <f t="shared" si="89"/>
        <v/>
      </c>
      <c r="CO89" s="12" t="str">
        <f t="shared" si="90"/>
        <v/>
      </c>
      <c r="CP89" s="12" t="str">
        <f t="shared" si="91"/>
        <v/>
      </c>
      <c r="CQ89" s="12" t="str">
        <f t="shared" si="92"/>
        <v/>
      </c>
      <c r="CR89" s="12" t="str">
        <f t="shared" si="93"/>
        <v/>
      </c>
      <c r="CS89" s="12" t="str">
        <f t="shared" si="94"/>
        <v/>
      </c>
      <c r="CT89" s="12" t="str">
        <f t="shared" si="95"/>
        <v/>
      </c>
      <c r="CU89" s="12" t="str">
        <f t="shared" si="96"/>
        <v/>
      </c>
      <c r="CV89" s="12" t="str">
        <f t="shared" si="97"/>
        <v/>
      </c>
      <c r="CW89" s="12" t="str">
        <f t="shared" si="98"/>
        <v/>
      </c>
      <c r="CX89" s="12" t="str">
        <f t="shared" si="99"/>
        <v/>
      </c>
      <c r="CY89" s="12" t="str">
        <f t="shared" si="100"/>
        <v/>
      </c>
      <c r="CZ89" s="12" t="str">
        <f t="shared" si="101"/>
        <v/>
      </c>
      <c r="DA89" s="12" t="str">
        <f t="shared" si="102"/>
        <v/>
      </c>
      <c r="DB89" s="12" t="str">
        <f t="shared" si="103"/>
        <v/>
      </c>
      <c r="DC89" s="12" t="str">
        <f t="shared" si="104"/>
        <v/>
      </c>
      <c r="DD89" s="12" t="str">
        <f t="shared" si="105"/>
        <v/>
      </c>
      <c r="DE89" s="12" t="str">
        <f t="shared" si="106"/>
        <v/>
      </c>
      <c r="DF89" s="12" t="str">
        <f t="shared" si="107"/>
        <v/>
      </c>
      <c r="DG89" s="12" t="str">
        <f t="shared" si="108"/>
        <v/>
      </c>
      <c r="DH89" s="12" t="str">
        <f t="shared" si="109"/>
        <v/>
      </c>
      <c r="DI89" s="12" t="str">
        <f t="shared" si="110"/>
        <v/>
      </c>
      <c r="DJ89" s="12" t="str">
        <f t="shared" si="111"/>
        <v/>
      </c>
      <c r="DK89" s="12" t="str">
        <f t="shared" si="112"/>
        <v/>
      </c>
      <c r="DL89" s="12" t="str">
        <f t="shared" si="113"/>
        <v/>
      </c>
      <c r="DM89" s="12" t="str">
        <f t="shared" si="114"/>
        <v/>
      </c>
      <c r="DN89" s="12" t="str">
        <f t="shared" si="115"/>
        <v/>
      </c>
      <c r="DO89" s="12" t="str">
        <f t="shared" si="116"/>
        <v/>
      </c>
      <c r="DP89" s="12" t="str">
        <f t="shared" si="117"/>
        <v/>
      </c>
      <c r="DQ89" s="12" t="str">
        <f t="shared" si="118"/>
        <v/>
      </c>
      <c r="DR89" s="12" t="str">
        <f t="shared" si="119"/>
        <v/>
      </c>
      <c r="DS89" s="12" t="str">
        <f t="shared" si="120"/>
        <v/>
      </c>
      <c r="DT89" s="12" t="str">
        <f t="shared" si="121"/>
        <v/>
      </c>
      <c r="DU89" s="12" t="str">
        <f t="shared" si="122"/>
        <v/>
      </c>
      <c r="DV89" s="12" t="str">
        <f t="shared" si="123"/>
        <v/>
      </c>
      <c r="DW89" s="12" t="str">
        <f t="shared" si="124"/>
        <v/>
      </c>
      <c r="DX89" s="12" t="str">
        <f t="shared" si="125"/>
        <v/>
      </c>
      <c r="DY89" s="12" t="str">
        <f t="shared" si="126"/>
        <v/>
      </c>
      <c r="DZ89" s="12" t="str">
        <f t="shared" si="127"/>
        <v/>
      </c>
      <c r="EA89" s="12" t="str">
        <f t="shared" si="128"/>
        <v/>
      </c>
      <c r="EB89" s="12" t="str">
        <f t="shared" si="129"/>
        <v/>
      </c>
      <c r="EC89" s="12" t="str">
        <f t="shared" si="130"/>
        <v/>
      </c>
      <c r="ED89" s="12" t="str">
        <f t="shared" si="131"/>
        <v/>
      </c>
      <c r="EE89" s="12" t="str">
        <f t="shared" si="132"/>
        <v/>
      </c>
      <c r="EF89" s="12" t="str">
        <f t="shared" si="133"/>
        <v/>
      </c>
      <c r="EG89" s="12" t="str">
        <f t="shared" si="139"/>
        <v/>
      </c>
      <c r="EI89" s="12" t="str">
        <f t="shared" si="140"/>
        <v/>
      </c>
      <c r="EK89" s="93" t="str">
        <f t="shared" si="134"/>
        <v/>
      </c>
      <c r="EL89" s="96" t="str">
        <f t="shared" si="135"/>
        <v/>
      </c>
      <c r="EN89" s="93" t="str">
        <f t="shared" si="141"/>
        <v/>
      </c>
      <c r="EP89" s="12" t="str">
        <f>IF($EN89="", "", IF($EP$8=$EP$6, COUNTIF($EN$11:$EN$2510, "&gt;"&amp;$EN89)+1+COUNTIF($EN$11:$EN89, $EN89)-1, COUNTIF($EN$11:$EN$2510, "&lt;"&amp;$EN89)+1+COUNTIF($EN$11:$EN89, $EN89)-1))</f>
        <v/>
      </c>
    </row>
    <row r="90" spans="1:146" x14ac:dyDescent="0.55000000000000004">
      <c r="A90" s="8"/>
      <c r="B90" s="330"/>
      <c r="C90" s="331"/>
      <c r="D90" s="331"/>
      <c r="E90" s="331"/>
      <c r="F90" s="332"/>
      <c r="G90" s="332"/>
      <c r="H90" s="333"/>
      <c r="I90" s="334"/>
      <c r="J90" s="334"/>
      <c r="K90" s="335"/>
      <c r="L90" s="336"/>
      <c r="M90" s="337"/>
      <c r="N90" s="338"/>
      <c r="O90" s="339"/>
      <c r="P90" s="340"/>
      <c r="Q90" s="340"/>
      <c r="R90" s="340"/>
      <c r="S90" s="340"/>
      <c r="T90" s="340"/>
      <c r="U90" s="340"/>
      <c r="V90" s="340"/>
      <c r="W90" s="340"/>
      <c r="X90" s="340"/>
      <c r="Y90" s="340"/>
      <c r="Z90" s="340"/>
      <c r="AA90" s="340"/>
      <c r="AB90" s="340"/>
      <c r="AC90" s="340"/>
      <c r="AD90" s="340"/>
      <c r="AE90" s="340"/>
      <c r="AF90" s="340"/>
      <c r="AG90" s="340"/>
      <c r="AH90" s="340"/>
      <c r="AI90" s="340"/>
      <c r="AJ90" s="340"/>
      <c r="AK90" s="340"/>
      <c r="AL90" s="340"/>
      <c r="AM90" s="340"/>
      <c r="AN90" s="340"/>
      <c r="AO90" s="340"/>
      <c r="AP90" s="340"/>
      <c r="AQ90" s="340"/>
      <c r="AR90" s="340"/>
      <c r="AS90" s="340"/>
      <c r="AT90" s="340"/>
      <c r="AU90" s="340"/>
      <c r="AV90" s="340"/>
      <c r="AW90" s="340"/>
      <c r="AX90" s="340"/>
      <c r="AY90" s="340"/>
      <c r="AZ90" s="340"/>
      <c r="BA90" s="340"/>
      <c r="BB90" s="340"/>
      <c r="BC90" s="341"/>
      <c r="BD90" s="8"/>
      <c r="BG90" s="12" t="str">
        <f t="shared" si="136"/>
        <v/>
      </c>
      <c r="BO90" s="21" t="str">
        <f t="shared" si="74"/>
        <v/>
      </c>
      <c r="BP90" s="26" t="str">
        <f t="shared" si="75"/>
        <v/>
      </c>
      <c r="BQ90" s="26" t="str">
        <f t="shared" si="76"/>
        <v/>
      </c>
      <c r="BR90" s="26" t="str">
        <f t="shared" si="77"/>
        <v/>
      </c>
      <c r="BS90" s="26" t="str">
        <f t="shared" si="78"/>
        <v/>
      </c>
      <c r="BT90" s="26" t="str">
        <f t="shared" si="137"/>
        <v/>
      </c>
      <c r="BU90" s="26" t="str">
        <f t="shared" si="79"/>
        <v/>
      </c>
      <c r="BV90" s="26" t="str">
        <f t="shared" si="80"/>
        <v/>
      </c>
      <c r="BW90" s="26" t="str">
        <f t="shared" si="138"/>
        <v/>
      </c>
      <c r="BX90" s="15"/>
      <c r="BY90" s="15"/>
      <c r="BZ90" s="26" t="str">
        <f t="shared" si="81"/>
        <v/>
      </c>
      <c r="CA90" s="26" t="str">
        <f t="shared" si="82"/>
        <v/>
      </c>
      <c r="CB90" s="22" t="str">
        <f t="shared" si="83"/>
        <v/>
      </c>
      <c r="CI90" s="12" t="str">
        <f t="shared" si="84"/>
        <v/>
      </c>
      <c r="CJ90" s="12" t="str">
        <f t="shared" si="85"/>
        <v/>
      </c>
      <c r="CK90" s="12" t="str">
        <f t="shared" si="86"/>
        <v/>
      </c>
      <c r="CL90" s="12" t="str">
        <f t="shared" si="87"/>
        <v/>
      </c>
      <c r="CM90" s="12" t="str">
        <f t="shared" si="88"/>
        <v/>
      </c>
      <c r="CN90" s="12" t="str">
        <f t="shared" si="89"/>
        <v/>
      </c>
      <c r="CO90" s="12" t="str">
        <f t="shared" si="90"/>
        <v/>
      </c>
      <c r="CP90" s="12" t="str">
        <f t="shared" si="91"/>
        <v/>
      </c>
      <c r="CQ90" s="12" t="str">
        <f t="shared" si="92"/>
        <v/>
      </c>
      <c r="CR90" s="12" t="str">
        <f t="shared" si="93"/>
        <v/>
      </c>
      <c r="CS90" s="12" t="str">
        <f t="shared" si="94"/>
        <v/>
      </c>
      <c r="CT90" s="12" t="str">
        <f t="shared" si="95"/>
        <v/>
      </c>
      <c r="CU90" s="12" t="str">
        <f t="shared" si="96"/>
        <v/>
      </c>
      <c r="CV90" s="12" t="str">
        <f t="shared" si="97"/>
        <v/>
      </c>
      <c r="CW90" s="12" t="str">
        <f t="shared" si="98"/>
        <v/>
      </c>
      <c r="CX90" s="12" t="str">
        <f t="shared" si="99"/>
        <v/>
      </c>
      <c r="CY90" s="12" t="str">
        <f t="shared" si="100"/>
        <v/>
      </c>
      <c r="CZ90" s="12" t="str">
        <f t="shared" si="101"/>
        <v/>
      </c>
      <c r="DA90" s="12" t="str">
        <f t="shared" si="102"/>
        <v/>
      </c>
      <c r="DB90" s="12" t="str">
        <f t="shared" si="103"/>
        <v/>
      </c>
      <c r="DC90" s="12" t="str">
        <f t="shared" si="104"/>
        <v/>
      </c>
      <c r="DD90" s="12" t="str">
        <f t="shared" si="105"/>
        <v/>
      </c>
      <c r="DE90" s="12" t="str">
        <f t="shared" si="106"/>
        <v/>
      </c>
      <c r="DF90" s="12" t="str">
        <f t="shared" si="107"/>
        <v/>
      </c>
      <c r="DG90" s="12" t="str">
        <f t="shared" si="108"/>
        <v/>
      </c>
      <c r="DH90" s="12" t="str">
        <f t="shared" si="109"/>
        <v/>
      </c>
      <c r="DI90" s="12" t="str">
        <f t="shared" si="110"/>
        <v/>
      </c>
      <c r="DJ90" s="12" t="str">
        <f t="shared" si="111"/>
        <v/>
      </c>
      <c r="DK90" s="12" t="str">
        <f t="shared" si="112"/>
        <v/>
      </c>
      <c r="DL90" s="12" t="str">
        <f t="shared" si="113"/>
        <v/>
      </c>
      <c r="DM90" s="12" t="str">
        <f t="shared" si="114"/>
        <v/>
      </c>
      <c r="DN90" s="12" t="str">
        <f t="shared" si="115"/>
        <v/>
      </c>
      <c r="DO90" s="12" t="str">
        <f t="shared" si="116"/>
        <v/>
      </c>
      <c r="DP90" s="12" t="str">
        <f t="shared" si="117"/>
        <v/>
      </c>
      <c r="DQ90" s="12" t="str">
        <f t="shared" si="118"/>
        <v/>
      </c>
      <c r="DR90" s="12" t="str">
        <f t="shared" si="119"/>
        <v/>
      </c>
      <c r="DS90" s="12" t="str">
        <f t="shared" si="120"/>
        <v/>
      </c>
      <c r="DT90" s="12" t="str">
        <f t="shared" si="121"/>
        <v/>
      </c>
      <c r="DU90" s="12" t="str">
        <f t="shared" si="122"/>
        <v/>
      </c>
      <c r="DV90" s="12" t="str">
        <f t="shared" si="123"/>
        <v/>
      </c>
      <c r="DW90" s="12" t="str">
        <f t="shared" si="124"/>
        <v/>
      </c>
      <c r="DX90" s="12" t="str">
        <f t="shared" si="125"/>
        <v/>
      </c>
      <c r="DY90" s="12" t="str">
        <f t="shared" si="126"/>
        <v/>
      </c>
      <c r="DZ90" s="12" t="str">
        <f t="shared" si="127"/>
        <v/>
      </c>
      <c r="EA90" s="12" t="str">
        <f t="shared" si="128"/>
        <v/>
      </c>
      <c r="EB90" s="12" t="str">
        <f t="shared" si="129"/>
        <v/>
      </c>
      <c r="EC90" s="12" t="str">
        <f t="shared" si="130"/>
        <v/>
      </c>
      <c r="ED90" s="12" t="str">
        <f t="shared" si="131"/>
        <v/>
      </c>
      <c r="EE90" s="12" t="str">
        <f t="shared" si="132"/>
        <v/>
      </c>
      <c r="EF90" s="12" t="str">
        <f t="shared" si="133"/>
        <v/>
      </c>
      <c r="EG90" s="12" t="str">
        <f t="shared" si="139"/>
        <v/>
      </c>
      <c r="EI90" s="12" t="str">
        <f t="shared" si="140"/>
        <v/>
      </c>
      <c r="EK90" s="93" t="str">
        <f t="shared" si="134"/>
        <v/>
      </c>
      <c r="EL90" s="96" t="str">
        <f t="shared" si="135"/>
        <v/>
      </c>
      <c r="EN90" s="93" t="str">
        <f t="shared" si="141"/>
        <v/>
      </c>
      <c r="EP90" s="12" t="str">
        <f>IF($EN90="", "", IF($EP$8=$EP$6, COUNTIF($EN$11:$EN$2510, "&gt;"&amp;$EN90)+1+COUNTIF($EN$11:$EN90, $EN90)-1, COUNTIF($EN$11:$EN$2510, "&lt;"&amp;$EN90)+1+COUNTIF($EN$11:$EN90, $EN90)-1))</f>
        <v/>
      </c>
    </row>
    <row r="91" spans="1:146" x14ac:dyDescent="0.55000000000000004">
      <c r="A91" s="8"/>
      <c r="B91" s="330"/>
      <c r="C91" s="331"/>
      <c r="D91" s="331"/>
      <c r="E91" s="331"/>
      <c r="F91" s="332"/>
      <c r="G91" s="332"/>
      <c r="H91" s="333"/>
      <c r="I91" s="334"/>
      <c r="J91" s="334"/>
      <c r="K91" s="335"/>
      <c r="L91" s="336"/>
      <c r="M91" s="337"/>
      <c r="N91" s="338"/>
      <c r="O91" s="339"/>
      <c r="P91" s="340"/>
      <c r="Q91" s="340"/>
      <c r="R91" s="340"/>
      <c r="S91" s="340"/>
      <c r="T91" s="340"/>
      <c r="U91" s="340"/>
      <c r="V91" s="340"/>
      <c r="W91" s="340"/>
      <c r="X91" s="340"/>
      <c r="Y91" s="340"/>
      <c r="Z91" s="340"/>
      <c r="AA91" s="340"/>
      <c r="AB91" s="340"/>
      <c r="AC91" s="340"/>
      <c r="AD91" s="340"/>
      <c r="AE91" s="340"/>
      <c r="AF91" s="340"/>
      <c r="AG91" s="340"/>
      <c r="AH91" s="340"/>
      <c r="AI91" s="340"/>
      <c r="AJ91" s="340"/>
      <c r="AK91" s="340"/>
      <c r="AL91" s="340"/>
      <c r="AM91" s="340"/>
      <c r="AN91" s="340"/>
      <c r="AO91" s="340"/>
      <c r="AP91" s="340"/>
      <c r="AQ91" s="340"/>
      <c r="AR91" s="340"/>
      <c r="AS91" s="340"/>
      <c r="AT91" s="340"/>
      <c r="AU91" s="340"/>
      <c r="AV91" s="340"/>
      <c r="AW91" s="340"/>
      <c r="AX91" s="340"/>
      <c r="AY91" s="340"/>
      <c r="AZ91" s="340"/>
      <c r="BA91" s="340"/>
      <c r="BB91" s="340"/>
      <c r="BC91" s="341"/>
      <c r="BD91" s="8"/>
      <c r="BG91" s="12" t="str">
        <f t="shared" si="136"/>
        <v/>
      </c>
      <c r="BO91" s="21" t="str">
        <f t="shared" si="74"/>
        <v/>
      </c>
      <c r="BP91" s="26" t="str">
        <f t="shared" si="75"/>
        <v/>
      </c>
      <c r="BQ91" s="26" t="str">
        <f t="shared" si="76"/>
        <v/>
      </c>
      <c r="BR91" s="26" t="str">
        <f t="shared" si="77"/>
        <v/>
      </c>
      <c r="BS91" s="26" t="str">
        <f t="shared" si="78"/>
        <v/>
      </c>
      <c r="BT91" s="26" t="str">
        <f t="shared" si="137"/>
        <v/>
      </c>
      <c r="BU91" s="26" t="str">
        <f t="shared" si="79"/>
        <v/>
      </c>
      <c r="BV91" s="26" t="str">
        <f t="shared" si="80"/>
        <v/>
      </c>
      <c r="BW91" s="26" t="str">
        <f t="shared" si="138"/>
        <v/>
      </c>
      <c r="BX91" s="15"/>
      <c r="BY91" s="15"/>
      <c r="BZ91" s="26" t="str">
        <f t="shared" si="81"/>
        <v/>
      </c>
      <c r="CA91" s="26" t="str">
        <f t="shared" si="82"/>
        <v/>
      </c>
      <c r="CB91" s="22" t="str">
        <f t="shared" si="83"/>
        <v/>
      </c>
      <c r="CI91" s="12" t="str">
        <f t="shared" si="84"/>
        <v/>
      </c>
      <c r="CJ91" s="12" t="str">
        <f t="shared" si="85"/>
        <v/>
      </c>
      <c r="CK91" s="12" t="str">
        <f t="shared" si="86"/>
        <v/>
      </c>
      <c r="CL91" s="12" t="str">
        <f t="shared" si="87"/>
        <v/>
      </c>
      <c r="CM91" s="12" t="str">
        <f t="shared" si="88"/>
        <v/>
      </c>
      <c r="CN91" s="12" t="str">
        <f t="shared" si="89"/>
        <v/>
      </c>
      <c r="CO91" s="12" t="str">
        <f t="shared" si="90"/>
        <v/>
      </c>
      <c r="CP91" s="12" t="str">
        <f t="shared" si="91"/>
        <v/>
      </c>
      <c r="CQ91" s="12" t="str">
        <f t="shared" si="92"/>
        <v/>
      </c>
      <c r="CR91" s="12" t="str">
        <f t="shared" si="93"/>
        <v/>
      </c>
      <c r="CS91" s="12" t="str">
        <f t="shared" si="94"/>
        <v/>
      </c>
      <c r="CT91" s="12" t="str">
        <f t="shared" si="95"/>
        <v/>
      </c>
      <c r="CU91" s="12" t="str">
        <f t="shared" si="96"/>
        <v/>
      </c>
      <c r="CV91" s="12" t="str">
        <f t="shared" si="97"/>
        <v/>
      </c>
      <c r="CW91" s="12" t="str">
        <f t="shared" si="98"/>
        <v/>
      </c>
      <c r="CX91" s="12" t="str">
        <f t="shared" si="99"/>
        <v/>
      </c>
      <c r="CY91" s="12" t="str">
        <f t="shared" si="100"/>
        <v/>
      </c>
      <c r="CZ91" s="12" t="str">
        <f t="shared" si="101"/>
        <v/>
      </c>
      <c r="DA91" s="12" t="str">
        <f t="shared" si="102"/>
        <v/>
      </c>
      <c r="DB91" s="12" t="str">
        <f t="shared" si="103"/>
        <v/>
      </c>
      <c r="DC91" s="12" t="str">
        <f t="shared" si="104"/>
        <v/>
      </c>
      <c r="DD91" s="12" t="str">
        <f t="shared" si="105"/>
        <v/>
      </c>
      <c r="DE91" s="12" t="str">
        <f t="shared" si="106"/>
        <v/>
      </c>
      <c r="DF91" s="12" t="str">
        <f t="shared" si="107"/>
        <v/>
      </c>
      <c r="DG91" s="12" t="str">
        <f t="shared" si="108"/>
        <v/>
      </c>
      <c r="DH91" s="12" t="str">
        <f t="shared" si="109"/>
        <v/>
      </c>
      <c r="DI91" s="12" t="str">
        <f t="shared" si="110"/>
        <v/>
      </c>
      <c r="DJ91" s="12" t="str">
        <f t="shared" si="111"/>
        <v/>
      </c>
      <c r="DK91" s="12" t="str">
        <f t="shared" si="112"/>
        <v/>
      </c>
      <c r="DL91" s="12" t="str">
        <f t="shared" si="113"/>
        <v/>
      </c>
      <c r="DM91" s="12" t="str">
        <f t="shared" si="114"/>
        <v/>
      </c>
      <c r="DN91" s="12" t="str">
        <f t="shared" si="115"/>
        <v/>
      </c>
      <c r="DO91" s="12" t="str">
        <f t="shared" si="116"/>
        <v/>
      </c>
      <c r="DP91" s="12" t="str">
        <f t="shared" si="117"/>
        <v/>
      </c>
      <c r="DQ91" s="12" t="str">
        <f t="shared" si="118"/>
        <v/>
      </c>
      <c r="DR91" s="12" t="str">
        <f t="shared" si="119"/>
        <v/>
      </c>
      <c r="DS91" s="12" t="str">
        <f t="shared" si="120"/>
        <v/>
      </c>
      <c r="DT91" s="12" t="str">
        <f t="shared" si="121"/>
        <v/>
      </c>
      <c r="DU91" s="12" t="str">
        <f t="shared" si="122"/>
        <v/>
      </c>
      <c r="DV91" s="12" t="str">
        <f t="shared" si="123"/>
        <v/>
      </c>
      <c r="DW91" s="12" t="str">
        <f t="shared" si="124"/>
        <v/>
      </c>
      <c r="DX91" s="12" t="str">
        <f t="shared" si="125"/>
        <v/>
      </c>
      <c r="DY91" s="12" t="str">
        <f t="shared" si="126"/>
        <v/>
      </c>
      <c r="DZ91" s="12" t="str">
        <f t="shared" si="127"/>
        <v/>
      </c>
      <c r="EA91" s="12" t="str">
        <f t="shared" si="128"/>
        <v/>
      </c>
      <c r="EB91" s="12" t="str">
        <f t="shared" si="129"/>
        <v/>
      </c>
      <c r="EC91" s="12" t="str">
        <f t="shared" si="130"/>
        <v/>
      </c>
      <c r="ED91" s="12" t="str">
        <f t="shared" si="131"/>
        <v/>
      </c>
      <c r="EE91" s="12" t="str">
        <f t="shared" si="132"/>
        <v/>
      </c>
      <c r="EF91" s="12" t="str">
        <f t="shared" si="133"/>
        <v/>
      </c>
      <c r="EG91" s="12" t="str">
        <f t="shared" si="139"/>
        <v/>
      </c>
      <c r="EI91" s="12" t="str">
        <f t="shared" si="140"/>
        <v/>
      </c>
      <c r="EK91" s="93" t="str">
        <f t="shared" si="134"/>
        <v/>
      </c>
      <c r="EL91" s="96" t="str">
        <f t="shared" si="135"/>
        <v/>
      </c>
      <c r="EN91" s="93" t="str">
        <f t="shared" si="141"/>
        <v/>
      </c>
      <c r="EP91" s="12" t="str">
        <f>IF($EN91="", "", IF($EP$8=$EP$6, COUNTIF($EN$11:$EN$2510, "&gt;"&amp;$EN91)+1+COUNTIF($EN$11:$EN91, $EN91)-1, COUNTIF($EN$11:$EN$2510, "&lt;"&amp;$EN91)+1+COUNTIF($EN$11:$EN91, $EN91)-1))</f>
        <v/>
      </c>
    </row>
    <row r="92" spans="1:146" x14ac:dyDescent="0.55000000000000004">
      <c r="A92" s="8"/>
      <c r="B92" s="330"/>
      <c r="C92" s="331"/>
      <c r="D92" s="331"/>
      <c r="E92" s="331"/>
      <c r="F92" s="332"/>
      <c r="G92" s="332"/>
      <c r="H92" s="333"/>
      <c r="I92" s="334"/>
      <c r="J92" s="334"/>
      <c r="K92" s="335"/>
      <c r="L92" s="336"/>
      <c r="M92" s="337"/>
      <c r="N92" s="338"/>
      <c r="O92" s="339"/>
      <c r="P92" s="340"/>
      <c r="Q92" s="340"/>
      <c r="R92" s="340"/>
      <c r="S92" s="340"/>
      <c r="T92" s="340"/>
      <c r="U92" s="340"/>
      <c r="V92" s="340"/>
      <c r="W92" s="340"/>
      <c r="X92" s="340"/>
      <c r="Y92" s="340"/>
      <c r="Z92" s="340"/>
      <c r="AA92" s="340"/>
      <c r="AB92" s="340"/>
      <c r="AC92" s="340"/>
      <c r="AD92" s="340"/>
      <c r="AE92" s="340"/>
      <c r="AF92" s="340"/>
      <c r="AG92" s="340"/>
      <c r="AH92" s="340"/>
      <c r="AI92" s="340"/>
      <c r="AJ92" s="340"/>
      <c r="AK92" s="340"/>
      <c r="AL92" s="340"/>
      <c r="AM92" s="340"/>
      <c r="AN92" s="340"/>
      <c r="AO92" s="340"/>
      <c r="AP92" s="340"/>
      <c r="AQ92" s="340"/>
      <c r="AR92" s="340"/>
      <c r="AS92" s="340"/>
      <c r="AT92" s="340"/>
      <c r="AU92" s="340"/>
      <c r="AV92" s="340"/>
      <c r="AW92" s="340"/>
      <c r="AX92" s="340"/>
      <c r="AY92" s="340"/>
      <c r="AZ92" s="340"/>
      <c r="BA92" s="340"/>
      <c r="BB92" s="340"/>
      <c r="BC92" s="341"/>
      <c r="BD92" s="8"/>
      <c r="BG92" s="12" t="str">
        <f t="shared" si="136"/>
        <v/>
      </c>
      <c r="BO92" s="21" t="str">
        <f t="shared" si="74"/>
        <v/>
      </c>
      <c r="BP92" s="26" t="str">
        <f t="shared" si="75"/>
        <v/>
      </c>
      <c r="BQ92" s="26" t="str">
        <f t="shared" si="76"/>
        <v/>
      </c>
      <c r="BR92" s="26" t="str">
        <f t="shared" si="77"/>
        <v/>
      </c>
      <c r="BS92" s="26" t="str">
        <f t="shared" si="78"/>
        <v/>
      </c>
      <c r="BT92" s="26" t="str">
        <f t="shared" si="137"/>
        <v/>
      </c>
      <c r="BU92" s="26" t="str">
        <f t="shared" si="79"/>
        <v/>
      </c>
      <c r="BV92" s="26" t="str">
        <f t="shared" si="80"/>
        <v/>
      </c>
      <c r="BW92" s="26" t="str">
        <f t="shared" si="138"/>
        <v/>
      </c>
      <c r="BX92" s="15"/>
      <c r="BY92" s="15"/>
      <c r="BZ92" s="26" t="str">
        <f t="shared" si="81"/>
        <v/>
      </c>
      <c r="CA92" s="26" t="str">
        <f t="shared" si="82"/>
        <v/>
      </c>
      <c r="CB92" s="22" t="str">
        <f t="shared" si="83"/>
        <v/>
      </c>
      <c r="CI92" s="12" t="str">
        <f t="shared" si="84"/>
        <v/>
      </c>
      <c r="CJ92" s="12" t="str">
        <f t="shared" si="85"/>
        <v/>
      </c>
      <c r="CK92" s="12" t="str">
        <f t="shared" si="86"/>
        <v/>
      </c>
      <c r="CL92" s="12" t="str">
        <f t="shared" si="87"/>
        <v/>
      </c>
      <c r="CM92" s="12" t="str">
        <f t="shared" si="88"/>
        <v/>
      </c>
      <c r="CN92" s="12" t="str">
        <f t="shared" si="89"/>
        <v/>
      </c>
      <c r="CO92" s="12" t="str">
        <f t="shared" si="90"/>
        <v/>
      </c>
      <c r="CP92" s="12" t="str">
        <f t="shared" si="91"/>
        <v/>
      </c>
      <c r="CQ92" s="12" t="str">
        <f t="shared" si="92"/>
        <v/>
      </c>
      <c r="CR92" s="12" t="str">
        <f t="shared" si="93"/>
        <v/>
      </c>
      <c r="CS92" s="12" t="str">
        <f t="shared" si="94"/>
        <v/>
      </c>
      <c r="CT92" s="12" t="str">
        <f t="shared" si="95"/>
        <v/>
      </c>
      <c r="CU92" s="12" t="str">
        <f t="shared" si="96"/>
        <v/>
      </c>
      <c r="CV92" s="12" t="str">
        <f t="shared" si="97"/>
        <v/>
      </c>
      <c r="CW92" s="12" t="str">
        <f t="shared" si="98"/>
        <v/>
      </c>
      <c r="CX92" s="12" t="str">
        <f t="shared" si="99"/>
        <v/>
      </c>
      <c r="CY92" s="12" t="str">
        <f t="shared" si="100"/>
        <v/>
      </c>
      <c r="CZ92" s="12" t="str">
        <f t="shared" si="101"/>
        <v/>
      </c>
      <c r="DA92" s="12" t="str">
        <f t="shared" si="102"/>
        <v/>
      </c>
      <c r="DB92" s="12" t="str">
        <f t="shared" si="103"/>
        <v/>
      </c>
      <c r="DC92" s="12" t="str">
        <f t="shared" si="104"/>
        <v/>
      </c>
      <c r="DD92" s="12" t="str">
        <f t="shared" si="105"/>
        <v/>
      </c>
      <c r="DE92" s="12" t="str">
        <f t="shared" si="106"/>
        <v/>
      </c>
      <c r="DF92" s="12" t="str">
        <f t="shared" si="107"/>
        <v/>
      </c>
      <c r="DG92" s="12" t="str">
        <f t="shared" si="108"/>
        <v/>
      </c>
      <c r="DH92" s="12" t="str">
        <f t="shared" si="109"/>
        <v/>
      </c>
      <c r="DI92" s="12" t="str">
        <f t="shared" si="110"/>
        <v/>
      </c>
      <c r="DJ92" s="12" t="str">
        <f t="shared" si="111"/>
        <v/>
      </c>
      <c r="DK92" s="12" t="str">
        <f t="shared" si="112"/>
        <v/>
      </c>
      <c r="DL92" s="12" t="str">
        <f t="shared" si="113"/>
        <v/>
      </c>
      <c r="DM92" s="12" t="str">
        <f t="shared" si="114"/>
        <v/>
      </c>
      <c r="DN92" s="12" t="str">
        <f t="shared" si="115"/>
        <v/>
      </c>
      <c r="DO92" s="12" t="str">
        <f t="shared" si="116"/>
        <v/>
      </c>
      <c r="DP92" s="12" t="str">
        <f t="shared" si="117"/>
        <v/>
      </c>
      <c r="DQ92" s="12" t="str">
        <f t="shared" si="118"/>
        <v/>
      </c>
      <c r="DR92" s="12" t="str">
        <f t="shared" si="119"/>
        <v/>
      </c>
      <c r="DS92" s="12" t="str">
        <f t="shared" si="120"/>
        <v/>
      </c>
      <c r="DT92" s="12" t="str">
        <f t="shared" si="121"/>
        <v/>
      </c>
      <c r="DU92" s="12" t="str">
        <f t="shared" si="122"/>
        <v/>
      </c>
      <c r="DV92" s="12" t="str">
        <f t="shared" si="123"/>
        <v/>
      </c>
      <c r="DW92" s="12" t="str">
        <f t="shared" si="124"/>
        <v/>
      </c>
      <c r="DX92" s="12" t="str">
        <f t="shared" si="125"/>
        <v/>
      </c>
      <c r="DY92" s="12" t="str">
        <f t="shared" si="126"/>
        <v/>
      </c>
      <c r="DZ92" s="12" t="str">
        <f t="shared" si="127"/>
        <v/>
      </c>
      <c r="EA92" s="12" t="str">
        <f t="shared" si="128"/>
        <v/>
      </c>
      <c r="EB92" s="12" t="str">
        <f t="shared" si="129"/>
        <v/>
      </c>
      <c r="EC92" s="12" t="str">
        <f t="shared" si="130"/>
        <v/>
      </c>
      <c r="ED92" s="12" t="str">
        <f t="shared" si="131"/>
        <v/>
      </c>
      <c r="EE92" s="12" t="str">
        <f t="shared" si="132"/>
        <v/>
      </c>
      <c r="EF92" s="12" t="str">
        <f t="shared" si="133"/>
        <v/>
      </c>
      <c r="EG92" s="12" t="str">
        <f t="shared" si="139"/>
        <v/>
      </c>
      <c r="EI92" s="12" t="str">
        <f t="shared" si="140"/>
        <v/>
      </c>
      <c r="EK92" s="93" t="str">
        <f t="shared" si="134"/>
        <v/>
      </c>
      <c r="EL92" s="96" t="str">
        <f t="shared" si="135"/>
        <v/>
      </c>
      <c r="EN92" s="93" t="str">
        <f t="shared" si="141"/>
        <v/>
      </c>
      <c r="EP92" s="12" t="str">
        <f>IF($EN92="", "", IF($EP$8=$EP$6, COUNTIF($EN$11:$EN$2510, "&gt;"&amp;$EN92)+1+COUNTIF($EN$11:$EN92, $EN92)-1, COUNTIF($EN$11:$EN$2510, "&lt;"&amp;$EN92)+1+COUNTIF($EN$11:$EN92, $EN92)-1))</f>
        <v/>
      </c>
    </row>
    <row r="93" spans="1:146" x14ac:dyDescent="0.55000000000000004">
      <c r="A93" s="8"/>
      <c r="B93" s="330"/>
      <c r="C93" s="331"/>
      <c r="D93" s="331"/>
      <c r="E93" s="331"/>
      <c r="F93" s="332"/>
      <c r="G93" s="332"/>
      <c r="H93" s="333"/>
      <c r="I93" s="334"/>
      <c r="J93" s="334"/>
      <c r="K93" s="335"/>
      <c r="L93" s="336"/>
      <c r="M93" s="337"/>
      <c r="N93" s="338"/>
      <c r="O93" s="339"/>
      <c r="P93" s="340"/>
      <c r="Q93" s="340"/>
      <c r="R93" s="340"/>
      <c r="S93" s="340"/>
      <c r="T93" s="340"/>
      <c r="U93" s="340"/>
      <c r="V93" s="340"/>
      <c r="W93" s="340"/>
      <c r="X93" s="340"/>
      <c r="Y93" s="340"/>
      <c r="Z93" s="340"/>
      <c r="AA93" s="340"/>
      <c r="AB93" s="340"/>
      <c r="AC93" s="340"/>
      <c r="AD93" s="340"/>
      <c r="AE93" s="340"/>
      <c r="AF93" s="340"/>
      <c r="AG93" s="340"/>
      <c r="AH93" s="340"/>
      <c r="AI93" s="340"/>
      <c r="AJ93" s="340"/>
      <c r="AK93" s="340"/>
      <c r="AL93" s="340"/>
      <c r="AM93" s="340"/>
      <c r="AN93" s="340"/>
      <c r="AO93" s="340"/>
      <c r="AP93" s="340"/>
      <c r="AQ93" s="340"/>
      <c r="AR93" s="340"/>
      <c r="AS93" s="340"/>
      <c r="AT93" s="340"/>
      <c r="AU93" s="340"/>
      <c r="AV93" s="340"/>
      <c r="AW93" s="340"/>
      <c r="AX93" s="340"/>
      <c r="AY93" s="340"/>
      <c r="AZ93" s="340"/>
      <c r="BA93" s="340"/>
      <c r="BB93" s="340"/>
      <c r="BC93" s="341"/>
      <c r="BD93" s="8"/>
      <c r="BG93" s="12" t="str">
        <f t="shared" si="136"/>
        <v/>
      </c>
      <c r="BO93" s="21" t="str">
        <f t="shared" si="74"/>
        <v/>
      </c>
      <c r="BP93" s="26" t="str">
        <f t="shared" si="75"/>
        <v/>
      </c>
      <c r="BQ93" s="26" t="str">
        <f t="shared" si="76"/>
        <v/>
      </c>
      <c r="BR93" s="26" t="str">
        <f t="shared" si="77"/>
        <v/>
      </c>
      <c r="BS93" s="26" t="str">
        <f t="shared" si="78"/>
        <v/>
      </c>
      <c r="BT93" s="26" t="str">
        <f t="shared" si="137"/>
        <v/>
      </c>
      <c r="BU93" s="26" t="str">
        <f t="shared" si="79"/>
        <v/>
      </c>
      <c r="BV93" s="26" t="str">
        <f t="shared" si="80"/>
        <v/>
      </c>
      <c r="BW93" s="26" t="str">
        <f t="shared" si="138"/>
        <v/>
      </c>
      <c r="BX93" s="15"/>
      <c r="BY93" s="15"/>
      <c r="BZ93" s="26" t="str">
        <f t="shared" si="81"/>
        <v/>
      </c>
      <c r="CA93" s="26" t="str">
        <f t="shared" si="82"/>
        <v/>
      </c>
      <c r="CB93" s="22" t="str">
        <f t="shared" si="83"/>
        <v/>
      </c>
      <c r="CI93" s="12" t="str">
        <f t="shared" si="84"/>
        <v/>
      </c>
      <c r="CJ93" s="12" t="str">
        <f t="shared" si="85"/>
        <v/>
      </c>
      <c r="CK93" s="12" t="str">
        <f t="shared" si="86"/>
        <v/>
      </c>
      <c r="CL93" s="12" t="str">
        <f t="shared" si="87"/>
        <v/>
      </c>
      <c r="CM93" s="12" t="str">
        <f t="shared" si="88"/>
        <v/>
      </c>
      <c r="CN93" s="12" t="str">
        <f t="shared" si="89"/>
        <v/>
      </c>
      <c r="CO93" s="12" t="str">
        <f t="shared" si="90"/>
        <v/>
      </c>
      <c r="CP93" s="12" t="str">
        <f t="shared" si="91"/>
        <v/>
      </c>
      <c r="CQ93" s="12" t="str">
        <f t="shared" si="92"/>
        <v/>
      </c>
      <c r="CR93" s="12" t="str">
        <f t="shared" si="93"/>
        <v/>
      </c>
      <c r="CS93" s="12" t="str">
        <f t="shared" si="94"/>
        <v/>
      </c>
      <c r="CT93" s="12" t="str">
        <f t="shared" si="95"/>
        <v/>
      </c>
      <c r="CU93" s="12" t="str">
        <f t="shared" si="96"/>
        <v/>
      </c>
      <c r="CV93" s="12" t="str">
        <f t="shared" si="97"/>
        <v/>
      </c>
      <c r="CW93" s="12" t="str">
        <f t="shared" si="98"/>
        <v/>
      </c>
      <c r="CX93" s="12" t="str">
        <f t="shared" si="99"/>
        <v/>
      </c>
      <c r="CY93" s="12" t="str">
        <f t="shared" si="100"/>
        <v/>
      </c>
      <c r="CZ93" s="12" t="str">
        <f t="shared" si="101"/>
        <v/>
      </c>
      <c r="DA93" s="12" t="str">
        <f t="shared" si="102"/>
        <v/>
      </c>
      <c r="DB93" s="12" t="str">
        <f t="shared" si="103"/>
        <v/>
      </c>
      <c r="DC93" s="12" t="str">
        <f t="shared" si="104"/>
        <v/>
      </c>
      <c r="DD93" s="12" t="str">
        <f t="shared" si="105"/>
        <v/>
      </c>
      <c r="DE93" s="12" t="str">
        <f t="shared" si="106"/>
        <v/>
      </c>
      <c r="DF93" s="12" t="str">
        <f t="shared" si="107"/>
        <v/>
      </c>
      <c r="DG93" s="12" t="str">
        <f t="shared" si="108"/>
        <v/>
      </c>
      <c r="DH93" s="12" t="str">
        <f t="shared" si="109"/>
        <v/>
      </c>
      <c r="DI93" s="12" t="str">
        <f t="shared" si="110"/>
        <v/>
      </c>
      <c r="DJ93" s="12" t="str">
        <f t="shared" si="111"/>
        <v/>
      </c>
      <c r="DK93" s="12" t="str">
        <f t="shared" si="112"/>
        <v/>
      </c>
      <c r="DL93" s="12" t="str">
        <f t="shared" si="113"/>
        <v/>
      </c>
      <c r="DM93" s="12" t="str">
        <f t="shared" si="114"/>
        <v/>
      </c>
      <c r="DN93" s="12" t="str">
        <f t="shared" si="115"/>
        <v/>
      </c>
      <c r="DO93" s="12" t="str">
        <f t="shared" si="116"/>
        <v/>
      </c>
      <c r="DP93" s="12" t="str">
        <f t="shared" si="117"/>
        <v/>
      </c>
      <c r="DQ93" s="12" t="str">
        <f t="shared" si="118"/>
        <v/>
      </c>
      <c r="DR93" s="12" t="str">
        <f t="shared" si="119"/>
        <v/>
      </c>
      <c r="DS93" s="12" t="str">
        <f t="shared" si="120"/>
        <v/>
      </c>
      <c r="DT93" s="12" t="str">
        <f t="shared" si="121"/>
        <v/>
      </c>
      <c r="DU93" s="12" t="str">
        <f t="shared" si="122"/>
        <v/>
      </c>
      <c r="DV93" s="12" t="str">
        <f t="shared" si="123"/>
        <v/>
      </c>
      <c r="DW93" s="12" t="str">
        <f t="shared" si="124"/>
        <v/>
      </c>
      <c r="DX93" s="12" t="str">
        <f t="shared" si="125"/>
        <v/>
      </c>
      <c r="DY93" s="12" t="str">
        <f t="shared" si="126"/>
        <v/>
      </c>
      <c r="DZ93" s="12" t="str">
        <f t="shared" si="127"/>
        <v/>
      </c>
      <c r="EA93" s="12" t="str">
        <f t="shared" si="128"/>
        <v/>
      </c>
      <c r="EB93" s="12" t="str">
        <f t="shared" si="129"/>
        <v/>
      </c>
      <c r="EC93" s="12" t="str">
        <f t="shared" si="130"/>
        <v/>
      </c>
      <c r="ED93" s="12" t="str">
        <f t="shared" si="131"/>
        <v/>
      </c>
      <c r="EE93" s="12" t="str">
        <f t="shared" si="132"/>
        <v/>
      </c>
      <c r="EF93" s="12" t="str">
        <f t="shared" si="133"/>
        <v/>
      </c>
      <c r="EG93" s="12" t="str">
        <f t="shared" si="139"/>
        <v/>
      </c>
      <c r="EI93" s="12" t="str">
        <f t="shared" si="140"/>
        <v/>
      </c>
      <c r="EK93" s="93" t="str">
        <f t="shared" si="134"/>
        <v/>
      </c>
      <c r="EL93" s="96" t="str">
        <f t="shared" si="135"/>
        <v/>
      </c>
      <c r="EN93" s="93" t="str">
        <f t="shared" si="141"/>
        <v/>
      </c>
      <c r="EP93" s="12" t="str">
        <f>IF($EN93="", "", IF($EP$8=$EP$6, COUNTIF($EN$11:$EN$2510, "&gt;"&amp;$EN93)+1+COUNTIF($EN$11:$EN93, $EN93)-1, COUNTIF($EN$11:$EN$2510, "&lt;"&amp;$EN93)+1+COUNTIF($EN$11:$EN93, $EN93)-1))</f>
        <v/>
      </c>
    </row>
    <row r="94" spans="1:146" x14ac:dyDescent="0.55000000000000004">
      <c r="A94" s="8"/>
      <c r="B94" s="330"/>
      <c r="C94" s="331"/>
      <c r="D94" s="331"/>
      <c r="E94" s="331"/>
      <c r="F94" s="332"/>
      <c r="G94" s="332"/>
      <c r="H94" s="333"/>
      <c r="I94" s="334"/>
      <c r="J94" s="334"/>
      <c r="K94" s="335"/>
      <c r="L94" s="336"/>
      <c r="M94" s="337"/>
      <c r="N94" s="338"/>
      <c r="O94" s="339"/>
      <c r="P94" s="340"/>
      <c r="Q94" s="340"/>
      <c r="R94" s="340"/>
      <c r="S94" s="340"/>
      <c r="T94" s="340"/>
      <c r="U94" s="340"/>
      <c r="V94" s="340"/>
      <c r="W94" s="340"/>
      <c r="X94" s="340"/>
      <c r="Y94" s="340"/>
      <c r="Z94" s="340"/>
      <c r="AA94" s="340"/>
      <c r="AB94" s="340"/>
      <c r="AC94" s="340"/>
      <c r="AD94" s="340"/>
      <c r="AE94" s="340"/>
      <c r="AF94" s="340"/>
      <c r="AG94" s="340"/>
      <c r="AH94" s="340"/>
      <c r="AI94" s="340"/>
      <c r="AJ94" s="340"/>
      <c r="AK94" s="340"/>
      <c r="AL94" s="340"/>
      <c r="AM94" s="340"/>
      <c r="AN94" s="340"/>
      <c r="AO94" s="340"/>
      <c r="AP94" s="340"/>
      <c r="AQ94" s="340"/>
      <c r="AR94" s="340"/>
      <c r="AS94" s="340"/>
      <c r="AT94" s="340"/>
      <c r="AU94" s="340"/>
      <c r="AV94" s="340"/>
      <c r="AW94" s="340"/>
      <c r="AX94" s="340"/>
      <c r="AY94" s="340"/>
      <c r="AZ94" s="340"/>
      <c r="BA94" s="340"/>
      <c r="BB94" s="340"/>
      <c r="BC94" s="341"/>
      <c r="BD94" s="8"/>
      <c r="BG94" s="12" t="str">
        <f t="shared" si="136"/>
        <v/>
      </c>
      <c r="BO94" s="21" t="str">
        <f t="shared" si="74"/>
        <v/>
      </c>
      <c r="BP94" s="26" t="str">
        <f t="shared" si="75"/>
        <v/>
      </c>
      <c r="BQ94" s="26" t="str">
        <f t="shared" si="76"/>
        <v/>
      </c>
      <c r="BR94" s="26" t="str">
        <f t="shared" si="77"/>
        <v/>
      </c>
      <c r="BS94" s="26" t="str">
        <f t="shared" si="78"/>
        <v/>
      </c>
      <c r="BT94" s="26" t="str">
        <f t="shared" si="137"/>
        <v/>
      </c>
      <c r="BU94" s="26" t="str">
        <f t="shared" si="79"/>
        <v/>
      </c>
      <c r="BV94" s="26" t="str">
        <f t="shared" si="80"/>
        <v/>
      </c>
      <c r="BW94" s="26" t="str">
        <f t="shared" si="138"/>
        <v/>
      </c>
      <c r="BX94" s="15"/>
      <c r="BY94" s="15"/>
      <c r="BZ94" s="26" t="str">
        <f t="shared" si="81"/>
        <v/>
      </c>
      <c r="CA94" s="26" t="str">
        <f t="shared" si="82"/>
        <v/>
      </c>
      <c r="CB94" s="22" t="str">
        <f t="shared" si="83"/>
        <v/>
      </c>
      <c r="CI94" s="12" t="str">
        <f t="shared" si="84"/>
        <v/>
      </c>
      <c r="CJ94" s="12" t="str">
        <f t="shared" si="85"/>
        <v/>
      </c>
      <c r="CK94" s="12" t="str">
        <f t="shared" si="86"/>
        <v/>
      </c>
      <c r="CL94" s="12" t="str">
        <f t="shared" si="87"/>
        <v/>
      </c>
      <c r="CM94" s="12" t="str">
        <f t="shared" si="88"/>
        <v/>
      </c>
      <c r="CN94" s="12" t="str">
        <f t="shared" si="89"/>
        <v/>
      </c>
      <c r="CO94" s="12" t="str">
        <f t="shared" si="90"/>
        <v/>
      </c>
      <c r="CP94" s="12" t="str">
        <f t="shared" si="91"/>
        <v/>
      </c>
      <c r="CQ94" s="12" t="str">
        <f t="shared" si="92"/>
        <v/>
      </c>
      <c r="CR94" s="12" t="str">
        <f t="shared" si="93"/>
        <v/>
      </c>
      <c r="CS94" s="12" t="str">
        <f t="shared" si="94"/>
        <v/>
      </c>
      <c r="CT94" s="12" t="str">
        <f t="shared" si="95"/>
        <v/>
      </c>
      <c r="CU94" s="12" t="str">
        <f t="shared" si="96"/>
        <v/>
      </c>
      <c r="CV94" s="12" t="str">
        <f t="shared" si="97"/>
        <v/>
      </c>
      <c r="CW94" s="12" t="str">
        <f t="shared" si="98"/>
        <v/>
      </c>
      <c r="CX94" s="12" t="str">
        <f t="shared" si="99"/>
        <v/>
      </c>
      <c r="CY94" s="12" t="str">
        <f t="shared" si="100"/>
        <v/>
      </c>
      <c r="CZ94" s="12" t="str">
        <f t="shared" si="101"/>
        <v/>
      </c>
      <c r="DA94" s="12" t="str">
        <f t="shared" si="102"/>
        <v/>
      </c>
      <c r="DB94" s="12" t="str">
        <f t="shared" si="103"/>
        <v/>
      </c>
      <c r="DC94" s="12" t="str">
        <f t="shared" si="104"/>
        <v/>
      </c>
      <c r="DD94" s="12" t="str">
        <f t="shared" si="105"/>
        <v/>
      </c>
      <c r="DE94" s="12" t="str">
        <f t="shared" si="106"/>
        <v/>
      </c>
      <c r="DF94" s="12" t="str">
        <f t="shared" si="107"/>
        <v/>
      </c>
      <c r="DG94" s="12" t="str">
        <f t="shared" si="108"/>
        <v/>
      </c>
      <c r="DH94" s="12" t="str">
        <f t="shared" si="109"/>
        <v/>
      </c>
      <c r="DI94" s="12" t="str">
        <f t="shared" si="110"/>
        <v/>
      </c>
      <c r="DJ94" s="12" t="str">
        <f t="shared" si="111"/>
        <v/>
      </c>
      <c r="DK94" s="12" t="str">
        <f t="shared" si="112"/>
        <v/>
      </c>
      <c r="DL94" s="12" t="str">
        <f t="shared" si="113"/>
        <v/>
      </c>
      <c r="DM94" s="12" t="str">
        <f t="shared" si="114"/>
        <v/>
      </c>
      <c r="DN94" s="12" t="str">
        <f t="shared" si="115"/>
        <v/>
      </c>
      <c r="DO94" s="12" t="str">
        <f t="shared" si="116"/>
        <v/>
      </c>
      <c r="DP94" s="12" t="str">
        <f t="shared" si="117"/>
        <v/>
      </c>
      <c r="DQ94" s="12" t="str">
        <f t="shared" si="118"/>
        <v/>
      </c>
      <c r="DR94" s="12" t="str">
        <f t="shared" si="119"/>
        <v/>
      </c>
      <c r="DS94" s="12" t="str">
        <f t="shared" si="120"/>
        <v/>
      </c>
      <c r="DT94" s="12" t="str">
        <f t="shared" si="121"/>
        <v/>
      </c>
      <c r="DU94" s="12" t="str">
        <f t="shared" si="122"/>
        <v/>
      </c>
      <c r="DV94" s="12" t="str">
        <f t="shared" si="123"/>
        <v/>
      </c>
      <c r="DW94" s="12" t="str">
        <f t="shared" si="124"/>
        <v/>
      </c>
      <c r="DX94" s="12" t="str">
        <f t="shared" si="125"/>
        <v/>
      </c>
      <c r="DY94" s="12" t="str">
        <f t="shared" si="126"/>
        <v/>
      </c>
      <c r="DZ94" s="12" t="str">
        <f t="shared" si="127"/>
        <v/>
      </c>
      <c r="EA94" s="12" t="str">
        <f t="shared" si="128"/>
        <v/>
      </c>
      <c r="EB94" s="12" t="str">
        <f t="shared" si="129"/>
        <v/>
      </c>
      <c r="EC94" s="12" t="str">
        <f t="shared" si="130"/>
        <v/>
      </c>
      <c r="ED94" s="12" t="str">
        <f t="shared" si="131"/>
        <v/>
      </c>
      <c r="EE94" s="12" t="str">
        <f t="shared" si="132"/>
        <v/>
      </c>
      <c r="EF94" s="12" t="str">
        <f t="shared" si="133"/>
        <v/>
      </c>
      <c r="EG94" s="12" t="str">
        <f t="shared" si="139"/>
        <v/>
      </c>
      <c r="EI94" s="12" t="str">
        <f t="shared" si="140"/>
        <v/>
      </c>
      <c r="EK94" s="93" t="str">
        <f t="shared" si="134"/>
        <v/>
      </c>
      <c r="EL94" s="96" t="str">
        <f t="shared" si="135"/>
        <v/>
      </c>
      <c r="EN94" s="93" t="str">
        <f t="shared" si="141"/>
        <v/>
      </c>
      <c r="EP94" s="12" t="str">
        <f>IF($EN94="", "", IF($EP$8=$EP$6, COUNTIF($EN$11:$EN$2510, "&gt;"&amp;$EN94)+1+COUNTIF($EN$11:$EN94, $EN94)-1, COUNTIF($EN$11:$EN$2510, "&lt;"&amp;$EN94)+1+COUNTIF($EN$11:$EN94, $EN94)-1))</f>
        <v/>
      </c>
    </row>
    <row r="95" spans="1:146" x14ac:dyDescent="0.55000000000000004">
      <c r="A95" s="8"/>
      <c r="B95" s="330"/>
      <c r="C95" s="331"/>
      <c r="D95" s="331"/>
      <c r="E95" s="331"/>
      <c r="F95" s="332"/>
      <c r="G95" s="332"/>
      <c r="H95" s="333"/>
      <c r="I95" s="334"/>
      <c r="J95" s="334"/>
      <c r="K95" s="335"/>
      <c r="L95" s="336"/>
      <c r="M95" s="337"/>
      <c r="N95" s="338"/>
      <c r="O95" s="339"/>
      <c r="P95" s="340"/>
      <c r="Q95" s="340"/>
      <c r="R95" s="340"/>
      <c r="S95" s="340"/>
      <c r="T95" s="340"/>
      <c r="U95" s="340"/>
      <c r="V95" s="340"/>
      <c r="W95" s="340"/>
      <c r="X95" s="340"/>
      <c r="Y95" s="340"/>
      <c r="Z95" s="340"/>
      <c r="AA95" s="340"/>
      <c r="AB95" s="340"/>
      <c r="AC95" s="340"/>
      <c r="AD95" s="340"/>
      <c r="AE95" s="340"/>
      <c r="AF95" s="340"/>
      <c r="AG95" s="340"/>
      <c r="AH95" s="340"/>
      <c r="AI95" s="340"/>
      <c r="AJ95" s="340"/>
      <c r="AK95" s="340"/>
      <c r="AL95" s="340"/>
      <c r="AM95" s="340"/>
      <c r="AN95" s="340"/>
      <c r="AO95" s="340"/>
      <c r="AP95" s="340"/>
      <c r="AQ95" s="340"/>
      <c r="AR95" s="340"/>
      <c r="AS95" s="340"/>
      <c r="AT95" s="340"/>
      <c r="AU95" s="340"/>
      <c r="AV95" s="340"/>
      <c r="AW95" s="340"/>
      <c r="AX95" s="340"/>
      <c r="AY95" s="340"/>
      <c r="AZ95" s="340"/>
      <c r="BA95" s="340"/>
      <c r="BB95" s="340"/>
      <c r="BC95" s="341"/>
      <c r="BD95" s="8"/>
      <c r="BG95" s="12" t="str">
        <f t="shared" si="136"/>
        <v/>
      </c>
      <c r="BO95" s="21" t="str">
        <f t="shared" si="74"/>
        <v/>
      </c>
      <c r="BP95" s="26" t="str">
        <f t="shared" si="75"/>
        <v/>
      </c>
      <c r="BQ95" s="26" t="str">
        <f t="shared" si="76"/>
        <v/>
      </c>
      <c r="BR95" s="26" t="str">
        <f t="shared" si="77"/>
        <v/>
      </c>
      <c r="BS95" s="26" t="str">
        <f t="shared" si="78"/>
        <v/>
      </c>
      <c r="BT95" s="26" t="str">
        <f t="shared" si="137"/>
        <v/>
      </c>
      <c r="BU95" s="26" t="str">
        <f t="shared" si="79"/>
        <v/>
      </c>
      <c r="BV95" s="26" t="str">
        <f t="shared" si="80"/>
        <v/>
      </c>
      <c r="BW95" s="26" t="str">
        <f t="shared" si="138"/>
        <v/>
      </c>
      <c r="BX95" s="15"/>
      <c r="BY95" s="15"/>
      <c r="BZ95" s="26" t="str">
        <f t="shared" si="81"/>
        <v/>
      </c>
      <c r="CA95" s="26" t="str">
        <f t="shared" si="82"/>
        <v/>
      </c>
      <c r="CB95" s="22" t="str">
        <f t="shared" si="83"/>
        <v/>
      </c>
      <c r="CI95" s="12" t="str">
        <f t="shared" si="84"/>
        <v/>
      </c>
      <c r="CJ95" s="12" t="str">
        <f t="shared" si="85"/>
        <v/>
      </c>
      <c r="CK95" s="12" t="str">
        <f t="shared" si="86"/>
        <v/>
      </c>
      <c r="CL95" s="12" t="str">
        <f t="shared" si="87"/>
        <v/>
      </c>
      <c r="CM95" s="12" t="str">
        <f t="shared" si="88"/>
        <v/>
      </c>
      <c r="CN95" s="12" t="str">
        <f t="shared" si="89"/>
        <v/>
      </c>
      <c r="CO95" s="12" t="str">
        <f t="shared" si="90"/>
        <v/>
      </c>
      <c r="CP95" s="12" t="str">
        <f t="shared" si="91"/>
        <v/>
      </c>
      <c r="CQ95" s="12" t="str">
        <f t="shared" si="92"/>
        <v/>
      </c>
      <c r="CR95" s="12" t="str">
        <f t="shared" si="93"/>
        <v/>
      </c>
      <c r="CS95" s="12" t="str">
        <f t="shared" si="94"/>
        <v/>
      </c>
      <c r="CT95" s="12" t="str">
        <f t="shared" si="95"/>
        <v/>
      </c>
      <c r="CU95" s="12" t="str">
        <f t="shared" si="96"/>
        <v/>
      </c>
      <c r="CV95" s="12" t="str">
        <f t="shared" si="97"/>
        <v/>
      </c>
      <c r="CW95" s="12" t="str">
        <f t="shared" si="98"/>
        <v/>
      </c>
      <c r="CX95" s="12" t="str">
        <f t="shared" si="99"/>
        <v/>
      </c>
      <c r="CY95" s="12" t="str">
        <f t="shared" si="100"/>
        <v/>
      </c>
      <c r="CZ95" s="12" t="str">
        <f t="shared" si="101"/>
        <v/>
      </c>
      <c r="DA95" s="12" t="str">
        <f t="shared" si="102"/>
        <v/>
      </c>
      <c r="DB95" s="12" t="str">
        <f t="shared" si="103"/>
        <v/>
      </c>
      <c r="DC95" s="12" t="str">
        <f t="shared" si="104"/>
        <v/>
      </c>
      <c r="DD95" s="12" t="str">
        <f t="shared" si="105"/>
        <v/>
      </c>
      <c r="DE95" s="12" t="str">
        <f t="shared" si="106"/>
        <v/>
      </c>
      <c r="DF95" s="12" t="str">
        <f t="shared" si="107"/>
        <v/>
      </c>
      <c r="DG95" s="12" t="str">
        <f t="shared" si="108"/>
        <v/>
      </c>
      <c r="DH95" s="12" t="str">
        <f t="shared" si="109"/>
        <v/>
      </c>
      <c r="DI95" s="12" t="str">
        <f t="shared" si="110"/>
        <v/>
      </c>
      <c r="DJ95" s="12" t="str">
        <f t="shared" si="111"/>
        <v/>
      </c>
      <c r="DK95" s="12" t="str">
        <f t="shared" si="112"/>
        <v/>
      </c>
      <c r="DL95" s="12" t="str">
        <f t="shared" si="113"/>
        <v/>
      </c>
      <c r="DM95" s="12" t="str">
        <f t="shared" si="114"/>
        <v/>
      </c>
      <c r="DN95" s="12" t="str">
        <f t="shared" si="115"/>
        <v/>
      </c>
      <c r="DO95" s="12" t="str">
        <f t="shared" si="116"/>
        <v/>
      </c>
      <c r="DP95" s="12" t="str">
        <f t="shared" si="117"/>
        <v/>
      </c>
      <c r="DQ95" s="12" t="str">
        <f t="shared" si="118"/>
        <v/>
      </c>
      <c r="DR95" s="12" t="str">
        <f t="shared" si="119"/>
        <v/>
      </c>
      <c r="DS95" s="12" t="str">
        <f t="shared" si="120"/>
        <v/>
      </c>
      <c r="DT95" s="12" t="str">
        <f t="shared" si="121"/>
        <v/>
      </c>
      <c r="DU95" s="12" t="str">
        <f t="shared" si="122"/>
        <v/>
      </c>
      <c r="DV95" s="12" t="str">
        <f t="shared" si="123"/>
        <v/>
      </c>
      <c r="DW95" s="12" t="str">
        <f t="shared" si="124"/>
        <v/>
      </c>
      <c r="DX95" s="12" t="str">
        <f t="shared" si="125"/>
        <v/>
      </c>
      <c r="DY95" s="12" t="str">
        <f t="shared" si="126"/>
        <v/>
      </c>
      <c r="DZ95" s="12" t="str">
        <f t="shared" si="127"/>
        <v/>
      </c>
      <c r="EA95" s="12" t="str">
        <f t="shared" si="128"/>
        <v/>
      </c>
      <c r="EB95" s="12" t="str">
        <f t="shared" si="129"/>
        <v/>
      </c>
      <c r="EC95" s="12" t="str">
        <f t="shared" si="130"/>
        <v/>
      </c>
      <c r="ED95" s="12" t="str">
        <f t="shared" si="131"/>
        <v/>
      </c>
      <c r="EE95" s="12" t="str">
        <f t="shared" si="132"/>
        <v/>
      </c>
      <c r="EF95" s="12" t="str">
        <f t="shared" si="133"/>
        <v/>
      </c>
      <c r="EG95" s="12" t="str">
        <f t="shared" si="139"/>
        <v/>
      </c>
      <c r="EI95" s="12" t="str">
        <f t="shared" si="140"/>
        <v/>
      </c>
      <c r="EK95" s="93" t="str">
        <f t="shared" si="134"/>
        <v/>
      </c>
      <c r="EL95" s="96" t="str">
        <f t="shared" si="135"/>
        <v/>
      </c>
      <c r="EN95" s="93" t="str">
        <f t="shared" si="141"/>
        <v/>
      </c>
      <c r="EP95" s="12" t="str">
        <f>IF($EN95="", "", IF($EP$8=$EP$6, COUNTIF($EN$11:$EN$2510, "&gt;"&amp;$EN95)+1+COUNTIF($EN$11:$EN95, $EN95)-1, COUNTIF($EN$11:$EN$2510, "&lt;"&amp;$EN95)+1+COUNTIF($EN$11:$EN95, $EN95)-1))</f>
        <v/>
      </c>
    </row>
    <row r="96" spans="1:146" x14ac:dyDescent="0.55000000000000004">
      <c r="A96" s="8"/>
      <c r="B96" s="330"/>
      <c r="C96" s="331"/>
      <c r="D96" s="331"/>
      <c r="E96" s="331"/>
      <c r="F96" s="332"/>
      <c r="G96" s="332"/>
      <c r="H96" s="333"/>
      <c r="I96" s="334"/>
      <c r="J96" s="334"/>
      <c r="K96" s="335"/>
      <c r="L96" s="336"/>
      <c r="M96" s="337"/>
      <c r="N96" s="338"/>
      <c r="O96" s="339"/>
      <c r="P96" s="340"/>
      <c r="Q96" s="340"/>
      <c r="R96" s="340"/>
      <c r="S96" s="340"/>
      <c r="T96" s="340"/>
      <c r="U96" s="340"/>
      <c r="V96" s="340"/>
      <c r="W96" s="340"/>
      <c r="X96" s="340"/>
      <c r="Y96" s="340"/>
      <c r="Z96" s="340"/>
      <c r="AA96" s="340"/>
      <c r="AB96" s="340"/>
      <c r="AC96" s="340"/>
      <c r="AD96" s="340"/>
      <c r="AE96" s="340"/>
      <c r="AF96" s="340"/>
      <c r="AG96" s="340"/>
      <c r="AH96" s="340"/>
      <c r="AI96" s="340"/>
      <c r="AJ96" s="340"/>
      <c r="AK96" s="340"/>
      <c r="AL96" s="340"/>
      <c r="AM96" s="340"/>
      <c r="AN96" s="340"/>
      <c r="AO96" s="340"/>
      <c r="AP96" s="340"/>
      <c r="AQ96" s="340"/>
      <c r="AR96" s="340"/>
      <c r="AS96" s="340"/>
      <c r="AT96" s="340"/>
      <c r="AU96" s="340"/>
      <c r="AV96" s="340"/>
      <c r="AW96" s="340"/>
      <c r="AX96" s="340"/>
      <c r="AY96" s="340"/>
      <c r="AZ96" s="340"/>
      <c r="BA96" s="340"/>
      <c r="BB96" s="340"/>
      <c r="BC96" s="341"/>
      <c r="BD96" s="8"/>
      <c r="BG96" s="12" t="str">
        <f t="shared" si="136"/>
        <v/>
      </c>
      <c r="BO96" s="21" t="str">
        <f t="shared" si="74"/>
        <v/>
      </c>
      <c r="BP96" s="26" t="str">
        <f t="shared" si="75"/>
        <v/>
      </c>
      <c r="BQ96" s="26" t="str">
        <f t="shared" si="76"/>
        <v/>
      </c>
      <c r="BR96" s="26" t="str">
        <f t="shared" si="77"/>
        <v/>
      </c>
      <c r="BS96" s="26" t="str">
        <f t="shared" si="78"/>
        <v/>
      </c>
      <c r="BT96" s="26" t="str">
        <f t="shared" si="137"/>
        <v/>
      </c>
      <c r="BU96" s="26" t="str">
        <f t="shared" si="79"/>
        <v/>
      </c>
      <c r="BV96" s="26" t="str">
        <f t="shared" si="80"/>
        <v/>
      </c>
      <c r="BW96" s="26" t="str">
        <f t="shared" si="138"/>
        <v/>
      </c>
      <c r="BX96" s="15"/>
      <c r="BY96" s="15"/>
      <c r="BZ96" s="26" t="str">
        <f t="shared" si="81"/>
        <v/>
      </c>
      <c r="CA96" s="26" t="str">
        <f t="shared" si="82"/>
        <v/>
      </c>
      <c r="CB96" s="22" t="str">
        <f t="shared" si="83"/>
        <v/>
      </c>
      <c r="CI96" s="12" t="str">
        <f t="shared" si="84"/>
        <v/>
      </c>
      <c r="CJ96" s="12" t="str">
        <f t="shared" si="85"/>
        <v/>
      </c>
      <c r="CK96" s="12" t="str">
        <f t="shared" si="86"/>
        <v/>
      </c>
      <c r="CL96" s="12" t="str">
        <f t="shared" si="87"/>
        <v/>
      </c>
      <c r="CM96" s="12" t="str">
        <f t="shared" si="88"/>
        <v/>
      </c>
      <c r="CN96" s="12" t="str">
        <f t="shared" si="89"/>
        <v/>
      </c>
      <c r="CO96" s="12" t="str">
        <f t="shared" si="90"/>
        <v/>
      </c>
      <c r="CP96" s="12" t="str">
        <f t="shared" si="91"/>
        <v/>
      </c>
      <c r="CQ96" s="12" t="str">
        <f t="shared" si="92"/>
        <v/>
      </c>
      <c r="CR96" s="12" t="str">
        <f t="shared" si="93"/>
        <v/>
      </c>
      <c r="CS96" s="12" t="str">
        <f t="shared" si="94"/>
        <v/>
      </c>
      <c r="CT96" s="12" t="str">
        <f t="shared" si="95"/>
        <v/>
      </c>
      <c r="CU96" s="12" t="str">
        <f t="shared" si="96"/>
        <v/>
      </c>
      <c r="CV96" s="12" t="str">
        <f t="shared" si="97"/>
        <v/>
      </c>
      <c r="CW96" s="12" t="str">
        <f t="shared" si="98"/>
        <v/>
      </c>
      <c r="CX96" s="12" t="str">
        <f t="shared" si="99"/>
        <v/>
      </c>
      <c r="CY96" s="12" t="str">
        <f t="shared" si="100"/>
        <v/>
      </c>
      <c r="CZ96" s="12" t="str">
        <f t="shared" si="101"/>
        <v/>
      </c>
      <c r="DA96" s="12" t="str">
        <f t="shared" si="102"/>
        <v/>
      </c>
      <c r="DB96" s="12" t="str">
        <f t="shared" si="103"/>
        <v/>
      </c>
      <c r="DC96" s="12" t="str">
        <f t="shared" si="104"/>
        <v/>
      </c>
      <c r="DD96" s="12" t="str">
        <f t="shared" si="105"/>
        <v/>
      </c>
      <c r="DE96" s="12" t="str">
        <f t="shared" si="106"/>
        <v/>
      </c>
      <c r="DF96" s="12" t="str">
        <f t="shared" si="107"/>
        <v/>
      </c>
      <c r="DG96" s="12" t="str">
        <f t="shared" si="108"/>
        <v/>
      </c>
      <c r="DH96" s="12" t="str">
        <f t="shared" si="109"/>
        <v/>
      </c>
      <c r="DI96" s="12" t="str">
        <f t="shared" si="110"/>
        <v/>
      </c>
      <c r="DJ96" s="12" t="str">
        <f t="shared" si="111"/>
        <v/>
      </c>
      <c r="DK96" s="12" t="str">
        <f t="shared" si="112"/>
        <v/>
      </c>
      <c r="DL96" s="12" t="str">
        <f t="shared" si="113"/>
        <v/>
      </c>
      <c r="DM96" s="12" t="str">
        <f t="shared" si="114"/>
        <v/>
      </c>
      <c r="DN96" s="12" t="str">
        <f t="shared" si="115"/>
        <v/>
      </c>
      <c r="DO96" s="12" t="str">
        <f t="shared" si="116"/>
        <v/>
      </c>
      <c r="DP96" s="12" t="str">
        <f t="shared" si="117"/>
        <v/>
      </c>
      <c r="DQ96" s="12" t="str">
        <f t="shared" si="118"/>
        <v/>
      </c>
      <c r="DR96" s="12" t="str">
        <f t="shared" si="119"/>
        <v/>
      </c>
      <c r="DS96" s="12" t="str">
        <f t="shared" si="120"/>
        <v/>
      </c>
      <c r="DT96" s="12" t="str">
        <f t="shared" si="121"/>
        <v/>
      </c>
      <c r="DU96" s="12" t="str">
        <f t="shared" si="122"/>
        <v/>
      </c>
      <c r="DV96" s="12" t="str">
        <f t="shared" si="123"/>
        <v/>
      </c>
      <c r="DW96" s="12" t="str">
        <f t="shared" si="124"/>
        <v/>
      </c>
      <c r="DX96" s="12" t="str">
        <f t="shared" si="125"/>
        <v/>
      </c>
      <c r="DY96" s="12" t="str">
        <f t="shared" si="126"/>
        <v/>
      </c>
      <c r="DZ96" s="12" t="str">
        <f t="shared" si="127"/>
        <v/>
      </c>
      <c r="EA96" s="12" t="str">
        <f t="shared" si="128"/>
        <v/>
      </c>
      <c r="EB96" s="12" t="str">
        <f t="shared" si="129"/>
        <v/>
      </c>
      <c r="EC96" s="12" t="str">
        <f t="shared" si="130"/>
        <v/>
      </c>
      <c r="ED96" s="12" t="str">
        <f t="shared" si="131"/>
        <v/>
      </c>
      <c r="EE96" s="12" t="str">
        <f t="shared" si="132"/>
        <v/>
      </c>
      <c r="EF96" s="12" t="str">
        <f t="shared" si="133"/>
        <v/>
      </c>
      <c r="EG96" s="12" t="str">
        <f t="shared" si="139"/>
        <v/>
      </c>
      <c r="EI96" s="12" t="str">
        <f t="shared" si="140"/>
        <v/>
      </c>
      <c r="EK96" s="93" t="str">
        <f t="shared" si="134"/>
        <v/>
      </c>
      <c r="EL96" s="96" t="str">
        <f t="shared" si="135"/>
        <v/>
      </c>
      <c r="EN96" s="93" t="str">
        <f t="shared" si="141"/>
        <v/>
      </c>
      <c r="EP96" s="12" t="str">
        <f>IF($EN96="", "", IF($EP$8=$EP$6, COUNTIF($EN$11:$EN$2510, "&gt;"&amp;$EN96)+1+COUNTIF($EN$11:$EN96, $EN96)-1, COUNTIF($EN$11:$EN$2510, "&lt;"&amp;$EN96)+1+COUNTIF($EN$11:$EN96, $EN96)-1))</f>
        <v/>
      </c>
    </row>
    <row r="97" spans="1:146" x14ac:dyDescent="0.55000000000000004">
      <c r="A97" s="8"/>
      <c r="B97" s="330"/>
      <c r="C97" s="331"/>
      <c r="D97" s="331"/>
      <c r="E97" s="331"/>
      <c r="F97" s="332"/>
      <c r="G97" s="332"/>
      <c r="H97" s="333"/>
      <c r="I97" s="334"/>
      <c r="J97" s="334"/>
      <c r="K97" s="335"/>
      <c r="L97" s="336"/>
      <c r="M97" s="337"/>
      <c r="N97" s="338"/>
      <c r="O97" s="339"/>
      <c r="P97" s="340"/>
      <c r="Q97" s="340"/>
      <c r="R97" s="340"/>
      <c r="S97" s="340"/>
      <c r="T97" s="340"/>
      <c r="U97" s="340"/>
      <c r="V97" s="340"/>
      <c r="W97" s="340"/>
      <c r="X97" s="340"/>
      <c r="Y97" s="340"/>
      <c r="Z97" s="340"/>
      <c r="AA97" s="340"/>
      <c r="AB97" s="340"/>
      <c r="AC97" s="340"/>
      <c r="AD97" s="340"/>
      <c r="AE97" s="340"/>
      <c r="AF97" s="340"/>
      <c r="AG97" s="340"/>
      <c r="AH97" s="340"/>
      <c r="AI97" s="340"/>
      <c r="AJ97" s="340"/>
      <c r="AK97" s="340"/>
      <c r="AL97" s="340"/>
      <c r="AM97" s="340"/>
      <c r="AN97" s="340"/>
      <c r="AO97" s="340"/>
      <c r="AP97" s="340"/>
      <c r="AQ97" s="340"/>
      <c r="AR97" s="340"/>
      <c r="AS97" s="340"/>
      <c r="AT97" s="340"/>
      <c r="AU97" s="340"/>
      <c r="AV97" s="340"/>
      <c r="AW97" s="340"/>
      <c r="AX97" s="340"/>
      <c r="AY97" s="340"/>
      <c r="AZ97" s="340"/>
      <c r="BA97" s="340"/>
      <c r="BB97" s="340"/>
      <c r="BC97" s="341"/>
      <c r="BD97" s="8"/>
      <c r="BG97" s="12" t="str">
        <f t="shared" si="136"/>
        <v/>
      </c>
      <c r="BO97" s="21" t="str">
        <f t="shared" si="74"/>
        <v/>
      </c>
      <c r="BP97" s="26" t="str">
        <f t="shared" si="75"/>
        <v/>
      </c>
      <c r="BQ97" s="26" t="str">
        <f t="shared" si="76"/>
        <v/>
      </c>
      <c r="BR97" s="26" t="str">
        <f t="shared" si="77"/>
        <v/>
      </c>
      <c r="BS97" s="26" t="str">
        <f t="shared" si="78"/>
        <v/>
      </c>
      <c r="BT97" s="26" t="str">
        <f t="shared" si="137"/>
        <v/>
      </c>
      <c r="BU97" s="26" t="str">
        <f t="shared" si="79"/>
        <v/>
      </c>
      <c r="BV97" s="26" t="str">
        <f t="shared" si="80"/>
        <v/>
      </c>
      <c r="BW97" s="26" t="str">
        <f t="shared" si="138"/>
        <v/>
      </c>
      <c r="BX97" s="15"/>
      <c r="BY97" s="15"/>
      <c r="BZ97" s="26" t="str">
        <f t="shared" si="81"/>
        <v/>
      </c>
      <c r="CA97" s="26" t="str">
        <f t="shared" si="82"/>
        <v/>
      </c>
      <c r="CB97" s="22" t="str">
        <f t="shared" si="83"/>
        <v/>
      </c>
      <c r="CI97" s="12" t="str">
        <f t="shared" si="84"/>
        <v/>
      </c>
      <c r="CJ97" s="12" t="str">
        <f t="shared" si="85"/>
        <v/>
      </c>
      <c r="CK97" s="12" t="str">
        <f t="shared" si="86"/>
        <v/>
      </c>
      <c r="CL97" s="12" t="str">
        <f t="shared" si="87"/>
        <v/>
      </c>
      <c r="CM97" s="12" t="str">
        <f t="shared" si="88"/>
        <v/>
      </c>
      <c r="CN97" s="12" t="str">
        <f t="shared" si="89"/>
        <v/>
      </c>
      <c r="CO97" s="12" t="str">
        <f t="shared" si="90"/>
        <v/>
      </c>
      <c r="CP97" s="12" t="str">
        <f t="shared" si="91"/>
        <v/>
      </c>
      <c r="CQ97" s="12" t="str">
        <f t="shared" si="92"/>
        <v/>
      </c>
      <c r="CR97" s="12" t="str">
        <f t="shared" si="93"/>
        <v/>
      </c>
      <c r="CS97" s="12" t="str">
        <f t="shared" si="94"/>
        <v/>
      </c>
      <c r="CT97" s="12" t="str">
        <f t="shared" si="95"/>
        <v/>
      </c>
      <c r="CU97" s="12" t="str">
        <f t="shared" si="96"/>
        <v/>
      </c>
      <c r="CV97" s="12" t="str">
        <f t="shared" si="97"/>
        <v/>
      </c>
      <c r="CW97" s="12" t="str">
        <f t="shared" si="98"/>
        <v/>
      </c>
      <c r="CX97" s="12" t="str">
        <f t="shared" si="99"/>
        <v/>
      </c>
      <c r="CY97" s="12" t="str">
        <f t="shared" si="100"/>
        <v/>
      </c>
      <c r="CZ97" s="12" t="str">
        <f t="shared" si="101"/>
        <v/>
      </c>
      <c r="DA97" s="12" t="str">
        <f t="shared" si="102"/>
        <v/>
      </c>
      <c r="DB97" s="12" t="str">
        <f t="shared" si="103"/>
        <v/>
      </c>
      <c r="DC97" s="12" t="str">
        <f t="shared" si="104"/>
        <v/>
      </c>
      <c r="DD97" s="12" t="str">
        <f t="shared" si="105"/>
        <v/>
      </c>
      <c r="DE97" s="12" t="str">
        <f t="shared" si="106"/>
        <v/>
      </c>
      <c r="DF97" s="12" t="str">
        <f t="shared" si="107"/>
        <v/>
      </c>
      <c r="DG97" s="12" t="str">
        <f t="shared" si="108"/>
        <v/>
      </c>
      <c r="DH97" s="12" t="str">
        <f t="shared" si="109"/>
        <v/>
      </c>
      <c r="DI97" s="12" t="str">
        <f t="shared" si="110"/>
        <v/>
      </c>
      <c r="DJ97" s="12" t="str">
        <f t="shared" si="111"/>
        <v/>
      </c>
      <c r="DK97" s="12" t="str">
        <f t="shared" si="112"/>
        <v/>
      </c>
      <c r="DL97" s="12" t="str">
        <f t="shared" si="113"/>
        <v/>
      </c>
      <c r="DM97" s="12" t="str">
        <f t="shared" si="114"/>
        <v/>
      </c>
      <c r="DN97" s="12" t="str">
        <f t="shared" si="115"/>
        <v/>
      </c>
      <c r="DO97" s="12" t="str">
        <f t="shared" si="116"/>
        <v/>
      </c>
      <c r="DP97" s="12" t="str">
        <f t="shared" si="117"/>
        <v/>
      </c>
      <c r="DQ97" s="12" t="str">
        <f t="shared" si="118"/>
        <v/>
      </c>
      <c r="DR97" s="12" t="str">
        <f t="shared" si="119"/>
        <v/>
      </c>
      <c r="DS97" s="12" t="str">
        <f t="shared" si="120"/>
        <v/>
      </c>
      <c r="DT97" s="12" t="str">
        <f t="shared" si="121"/>
        <v/>
      </c>
      <c r="DU97" s="12" t="str">
        <f t="shared" si="122"/>
        <v/>
      </c>
      <c r="DV97" s="12" t="str">
        <f t="shared" si="123"/>
        <v/>
      </c>
      <c r="DW97" s="12" t="str">
        <f t="shared" si="124"/>
        <v/>
      </c>
      <c r="DX97" s="12" t="str">
        <f t="shared" si="125"/>
        <v/>
      </c>
      <c r="DY97" s="12" t="str">
        <f t="shared" si="126"/>
        <v/>
      </c>
      <c r="DZ97" s="12" t="str">
        <f t="shared" si="127"/>
        <v/>
      </c>
      <c r="EA97" s="12" t="str">
        <f t="shared" si="128"/>
        <v/>
      </c>
      <c r="EB97" s="12" t="str">
        <f t="shared" si="129"/>
        <v/>
      </c>
      <c r="EC97" s="12" t="str">
        <f t="shared" si="130"/>
        <v/>
      </c>
      <c r="ED97" s="12" t="str">
        <f t="shared" si="131"/>
        <v/>
      </c>
      <c r="EE97" s="12" t="str">
        <f t="shared" si="132"/>
        <v/>
      </c>
      <c r="EF97" s="12" t="str">
        <f t="shared" si="133"/>
        <v/>
      </c>
      <c r="EG97" s="12" t="str">
        <f t="shared" si="139"/>
        <v/>
      </c>
      <c r="EI97" s="12" t="str">
        <f t="shared" si="140"/>
        <v/>
      </c>
      <c r="EK97" s="93" t="str">
        <f t="shared" si="134"/>
        <v/>
      </c>
      <c r="EL97" s="96" t="str">
        <f t="shared" si="135"/>
        <v/>
      </c>
      <c r="EN97" s="93" t="str">
        <f t="shared" si="141"/>
        <v/>
      </c>
      <c r="EP97" s="12" t="str">
        <f>IF($EN97="", "", IF($EP$8=$EP$6, COUNTIF($EN$11:$EN$2510, "&gt;"&amp;$EN97)+1+COUNTIF($EN$11:$EN97, $EN97)-1, COUNTIF($EN$11:$EN$2510, "&lt;"&amp;$EN97)+1+COUNTIF($EN$11:$EN97, $EN97)-1))</f>
        <v/>
      </c>
    </row>
    <row r="98" spans="1:146" x14ac:dyDescent="0.55000000000000004">
      <c r="A98" s="8"/>
      <c r="B98" s="330"/>
      <c r="C98" s="331"/>
      <c r="D98" s="331"/>
      <c r="E98" s="331"/>
      <c r="F98" s="332"/>
      <c r="G98" s="332"/>
      <c r="H98" s="333"/>
      <c r="I98" s="334"/>
      <c r="J98" s="334"/>
      <c r="K98" s="335"/>
      <c r="L98" s="336"/>
      <c r="M98" s="337"/>
      <c r="N98" s="338"/>
      <c r="O98" s="339"/>
      <c r="P98" s="340"/>
      <c r="Q98" s="340"/>
      <c r="R98" s="340"/>
      <c r="S98" s="340"/>
      <c r="T98" s="340"/>
      <c r="U98" s="340"/>
      <c r="V98" s="340"/>
      <c r="W98" s="340"/>
      <c r="X98" s="340"/>
      <c r="Y98" s="340"/>
      <c r="Z98" s="340"/>
      <c r="AA98" s="340"/>
      <c r="AB98" s="340"/>
      <c r="AC98" s="340"/>
      <c r="AD98" s="340"/>
      <c r="AE98" s="340"/>
      <c r="AF98" s="340"/>
      <c r="AG98" s="340"/>
      <c r="AH98" s="340"/>
      <c r="AI98" s="340"/>
      <c r="AJ98" s="340"/>
      <c r="AK98" s="340"/>
      <c r="AL98" s="340"/>
      <c r="AM98" s="340"/>
      <c r="AN98" s="340"/>
      <c r="AO98" s="340"/>
      <c r="AP98" s="340"/>
      <c r="AQ98" s="340"/>
      <c r="AR98" s="340"/>
      <c r="AS98" s="340"/>
      <c r="AT98" s="340"/>
      <c r="AU98" s="340"/>
      <c r="AV98" s="340"/>
      <c r="AW98" s="340"/>
      <c r="AX98" s="340"/>
      <c r="AY98" s="340"/>
      <c r="AZ98" s="340"/>
      <c r="BA98" s="340"/>
      <c r="BB98" s="340"/>
      <c r="BC98" s="341"/>
      <c r="BD98" s="8"/>
      <c r="BG98" s="12" t="str">
        <f t="shared" si="136"/>
        <v/>
      </c>
      <c r="BO98" s="21" t="str">
        <f t="shared" si="74"/>
        <v/>
      </c>
      <c r="BP98" s="26" t="str">
        <f t="shared" si="75"/>
        <v/>
      </c>
      <c r="BQ98" s="26" t="str">
        <f t="shared" si="76"/>
        <v/>
      </c>
      <c r="BR98" s="26" t="str">
        <f t="shared" si="77"/>
        <v/>
      </c>
      <c r="BS98" s="26" t="str">
        <f t="shared" si="78"/>
        <v/>
      </c>
      <c r="BT98" s="26" t="str">
        <f t="shared" si="137"/>
        <v/>
      </c>
      <c r="BU98" s="26" t="str">
        <f t="shared" si="79"/>
        <v/>
      </c>
      <c r="BV98" s="26" t="str">
        <f t="shared" si="80"/>
        <v/>
      </c>
      <c r="BW98" s="26" t="str">
        <f t="shared" si="138"/>
        <v/>
      </c>
      <c r="BX98" s="15"/>
      <c r="BY98" s="15"/>
      <c r="BZ98" s="26" t="str">
        <f t="shared" si="81"/>
        <v/>
      </c>
      <c r="CA98" s="26" t="str">
        <f t="shared" si="82"/>
        <v/>
      </c>
      <c r="CB98" s="22" t="str">
        <f t="shared" si="83"/>
        <v/>
      </c>
      <c r="CI98" s="12" t="str">
        <f t="shared" si="84"/>
        <v/>
      </c>
      <c r="CJ98" s="12" t="str">
        <f t="shared" si="85"/>
        <v/>
      </c>
      <c r="CK98" s="12" t="str">
        <f t="shared" si="86"/>
        <v/>
      </c>
      <c r="CL98" s="12" t="str">
        <f t="shared" si="87"/>
        <v/>
      </c>
      <c r="CM98" s="12" t="str">
        <f t="shared" si="88"/>
        <v/>
      </c>
      <c r="CN98" s="12" t="str">
        <f t="shared" si="89"/>
        <v/>
      </c>
      <c r="CO98" s="12" t="str">
        <f t="shared" si="90"/>
        <v/>
      </c>
      <c r="CP98" s="12" t="str">
        <f t="shared" si="91"/>
        <v/>
      </c>
      <c r="CQ98" s="12" t="str">
        <f t="shared" si="92"/>
        <v/>
      </c>
      <c r="CR98" s="12" t="str">
        <f t="shared" si="93"/>
        <v/>
      </c>
      <c r="CS98" s="12" t="str">
        <f t="shared" si="94"/>
        <v/>
      </c>
      <c r="CT98" s="12" t="str">
        <f t="shared" si="95"/>
        <v/>
      </c>
      <c r="CU98" s="12" t="str">
        <f t="shared" si="96"/>
        <v/>
      </c>
      <c r="CV98" s="12" t="str">
        <f t="shared" si="97"/>
        <v/>
      </c>
      <c r="CW98" s="12" t="str">
        <f t="shared" si="98"/>
        <v/>
      </c>
      <c r="CX98" s="12" t="str">
        <f t="shared" si="99"/>
        <v/>
      </c>
      <c r="CY98" s="12" t="str">
        <f t="shared" si="100"/>
        <v/>
      </c>
      <c r="CZ98" s="12" t="str">
        <f t="shared" si="101"/>
        <v/>
      </c>
      <c r="DA98" s="12" t="str">
        <f t="shared" si="102"/>
        <v/>
      </c>
      <c r="DB98" s="12" t="str">
        <f t="shared" si="103"/>
        <v/>
      </c>
      <c r="DC98" s="12" t="str">
        <f t="shared" si="104"/>
        <v/>
      </c>
      <c r="DD98" s="12" t="str">
        <f t="shared" si="105"/>
        <v/>
      </c>
      <c r="DE98" s="12" t="str">
        <f t="shared" si="106"/>
        <v/>
      </c>
      <c r="DF98" s="12" t="str">
        <f t="shared" si="107"/>
        <v/>
      </c>
      <c r="DG98" s="12" t="str">
        <f t="shared" si="108"/>
        <v/>
      </c>
      <c r="DH98" s="12" t="str">
        <f t="shared" si="109"/>
        <v/>
      </c>
      <c r="DI98" s="12" t="str">
        <f t="shared" si="110"/>
        <v/>
      </c>
      <c r="DJ98" s="12" t="str">
        <f t="shared" si="111"/>
        <v/>
      </c>
      <c r="DK98" s="12" t="str">
        <f t="shared" si="112"/>
        <v/>
      </c>
      <c r="DL98" s="12" t="str">
        <f t="shared" si="113"/>
        <v/>
      </c>
      <c r="DM98" s="12" t="str">
        <f t="shared" si="114"/>
        <v/>
      </c>
      <c r="DN98" s="12" t="str">
        <f t="shared" si="115"/>
        <v/>
      </c>
      <c r="DO98" s="12" t="str">
        <f t="shared" si="116"/>
        <v/>
      </c>
      <c r="DP98" s="12" t="str">
        <f t="shared" si="117"/>
        <v/>
      </c>
      <c r="DQ98" s="12" t="str">
        <f t="shared" si="118"/>
        <v/>
      </c>
      <c r="DR98" s="12" t="str">
        <f t="shared" si="119"/>
        <v/>
      </c>
      <c r="DS98" s="12" t="str">
        <f t="shared" si="120"/>
        <v/>
      </c>
      <c r="DT98" s="12" t="str">
        <f t="shared" si="121"/>
        <v/>
      </c>
      <c r="DU98" s="12" t="str">
        <f t="shared" si="122"/>
        <v/>
      </c>
      <c r="DV98" s="12" t="str">
        <f t="shared" si="123"/>
        <v/>
      </c>
      <c r="DW98" s="12" t="str">
        <f t="shared" si="124"/>
        <v/>
      </c>
      <c r="DX98" s="12" t="str">
        <f t="shared" si="125"/>
        <v/>
      </c>
      <c r="DY98" s="12" t="str">
        <f t="shared" si="126"/>
        <v/>
      </c>
      <c r="DZ98" s="12" t="str">
        <f t="shared" si="127"/>
        <v/>
      </c>
      <c r="EA98" s="12" t="str">
        <f t="shared" si="128"/>
        <v/>
      </c>
      <c r="EB98" s="12" t="str">
        <f t="shared" si="129"/>
        <v/>
      </c>
      <c r="EC98" s="12" t="str">
        <f t="shared" si="130"/>
        <v/>
      </c>
      <c r="ED98" s="12" t="str">
        <f t="shared" si="131"/>
        <v/>
      </c>
      <c r="EE98" s="12" t="str">
        <f t="shared" si="132"/>
        <v/>
      </c>
      <c r="EF98" s="12" t="str">
        <f t="shared" si="133"/>
        <v/>
      </c>
      <c r="EG98" s="12" t="str">
        <f t="shared" si="139"/>
        <v/>
      </c>
      <c r="EI98" s="12" t="str">
        <f t="shared" si="140"/>
        <v/>
      </c>
      <c r="EK98" s="93" t="str">
        <f t="shared" si="134"/>
        <v/>
      </c>
      <c r="EL98" s="96" t="str">
        <f t="shared" si="135"/>
        <v/>
      </c>
      <c r="EN98" s="93" t="str">
        <f t="shared" si="141"/>
        <v/>
      </c>
      <c r="EP98" s="12" t="str">
        <f>IF($EN98="", "", IF($EP$8=$EP$6, COUNTIF($EN$11:$EN$2510, "&gt;"&amp;$EN98)+1+COUNTIF($EN$11:$EN98, $EN98)-1, COUNTIF($EN$11:$EN$2510, "&lt;"&amp;$EN98)+1+COUNTIF($EN$11:$EN98, $EN98)-1))</f>
        <v/>
      </c>
    </row>
    <row r="99" spans="1:146" x14ac:dyDescent="0.55000000000000004">
      <c r="A99" s="8"/>
      <c r="B99" s="330"/>
      <c r="C99" s="331"/>
      <c r="D99" s="331"/>
      <c r="E99" s="331"/>
      <c r="F99" s="332"/>
      <c r="G99" s="332"/>
      <c r="H99" s="333"/>
      <c r="I99" s="334"/>
      <c r="J99" s="334"/>
      <c r="K99" s="335"/>
      <c r="L99" s="336"/>
      <c r="M99" s="337"/>
      <c r="N99" s="338"/>
      <c r="O99" s="339"/>
      <c r="P99" s="340"/>
      <c r="Q99" s="340"/>
      <c r="R99" s="340"/>
      <c r="S99" s="340"/>
      <c r="T99" s="340"/>
      <c r="U99" s="340"/>
      <c r="V99" s="340"/>
      <c r="W99" s="340"/>
      <c r="X99" s="340"/>
      <c r="Y99" s="340"/>
      <c r="Z99" s="340"/>
      <c r="AA99" s="340"/>
      <c r="AB99" s="340"/>
      <c r="AC99" s="340"/>
      <c r="AD99" s="340"/>
      <c r="AE99" s="340"/>
      <c r="AF99" s="340"/>
      <c r="AG99" s="340"/>
      <c r="AH99" s="340"/>
      <c r="AI99" s="340"/>
      <c r="AJ99" s="340"/>
      <c r="AK99" s="340"/>
      <c r="AL99" s="340"/>
      <c r="AM99" s="340"/>
      <c r="AN99" s="340"/>
      <c r="AO99" s="340"/>
      <c r="AP99" s="340"/>
      <c r="AQ99" s="340"/>
      <c r="AR99" s="340"/>
      <c r="AS99" s="340"/>
      <c r="AT99" s="340"/>
      <c r="AU99" s="340"/>
      <c r="AV99" s="340"/>
      <c r="AW99" s="340"/>
      <c r="AX99" s="340"/>
      <c r="AY99" s="340"/>
      <c r="AZ99" s="340"/>
      <c r="BA99" s="340"/>
      <c r="BB99" s="340"/>
      <c r="BC99" s="341"/>
      <c r="BD99" s="8"/>
      <c r="BG99" s="12" t="str">
        <f t="shared" si="136"/>
        <v/>
      </c>
      <c r="BO99" s="21" t="str">
        <f t="shared" si="74"/>
        <v/>
      </c>
      <c r="BP99" s="26" t="str">
        <f t="shared" si="75"/>
        <v/>
      </c>
      <c r="BQ99" s="26" t="str">
        <f t="shared" si="76"/>
        <v/>
      </c>
      <c r="BR99" s="26" t="str">
        <f t="shared" si="77"/>
        <v/>
      </c>
      <c r="BS99" s="26" t="str">
        <f t="shared" si="78"/>
        <v/>
      </c>
      <c r="BT99" s="26" t="str">
        <f t="shared" si="137"/>
        <v/>
      </c>
      <c r="BU99" s="26" t="str">
        <f t="shared" si="79"/>
        <v/>
      </c>
      <c r="BV99" s="26" t="str">
        <f t="shared" si="80"/>
        <v/>
      </c>
      <c r="BW99" s="26" t="str">
        <f t="shared" si="138"/>
        <v/>
      </c>
      <c r="BX99" s="15"/>
      <c r="BY99" s="15"/>
      <c r="BZ99" s="26" t="str">
        <f t="shared" si="81"/>
        <v/>
      </c>
      <c r="CA99" s="26" t="str">
        <f t="shared" si="82"/>
        <v/>
      </c>
      <c r="CB99" s="22" t="str">
        <f t="shared" si="83"/>
        <v/>
      </c>
      <c r="CI99" s="12" t="str">
        <f t="shared" si="84"/>
        <v/>
      </c>
      <c r="CJ99" s="12" t="str">
        <f t="shared" si="85"/>
        <v/>
      </c>
      <c r="CK99" s="12" t="str">
        <f t="shared" si="86"/>
        <v/>
      </c>
      <c r="CL99" s="12" t="str">
        <f t="shared" si="87"/>
        <v/>
      </c>
      <c r="CM99" s="12" t="str">
        <f t="shared" si="88"/>
        <v/>
      </c>
      <c r="CN99" s="12" t="str">
        <f t="shared" si="89"/>
        <v/>
      </c>
      <c r="CO99" s="12" t="str">
        <f t="shared" si="90"/>
        <v/>
      </c>
      <c r="CP99" s="12" t="str">
        <f t="shared" si="91"/>
        <v/>
      </c>
      <c r="CQ99" s="12" t="str">
        <f t="shared" si="92"/>
        <v/>
      </c>
      <c r="CR99" s="12" t="str">
        <f t="shared" si="93"/>
        <v/>
      </c>
      <c r="CS99" s="12" t="str">
        <f t="shared" si="94"/>
        <v/>
      </c>
      <c r="CT99" s="12" t="str">
        <f t="shared" si="95"/>
        <v/>
      </c>
      <c r="CU99" s="12" t="str">
        <f t="shared" si="96"/>
        <v/>
      </c>
      <c r="CV99" s="12" t="str">
        <f t="shared" si="97"/>
        <v/>
      </c>
      <c r="CW99" s="12" t="str">
        <f t="shared" si="98"/>
        <v/>
      </c>
      <c r="CX99" s="12" t="str">
        <f t="shared" si="99"/>
        <v/>
      </c>
      <c r="CY99" s="12" t="str">
        <f t="shared" si="100"/>
        <v/>
      </c>
      <c r="CZ99" s="12" t="str">
        <f t="shared" si="101"/>
        <v/>
      </c>
      <c r="DA99" s="12" t="str">
        <f t="shared" si="102"/>
        <v/>
      </c>
      <c r="DB99" s="12" t="str">
        <f t="shared" si="103"/>
        <v/>
      </c>
      <c r="DC99" s="12" t="str">
        <f t="shared" si="104"/>
        <v/>
      </c>
      <c r="DD99" s="12" t="str">
        <f t="shared" si="105"/>
        <v/>
      </c>
      <c r="DE99" s="12" t="str">
        <f t="shared" si="106"/>
        <v/>
      </c>
      <c r="DF99" s="12" t="str">
        <f t="shared" si="107"/>
        <v/>
      </c>
      <c r="DG99" s="12" t="str">
        <f t="shared" si="108"/>
        <v/>
      </c>
      <c r="DH99" s="12" t="str">
        <f t="shared" si="109"/>
        <v/>
      </c>
      <c r="DI99" s="12" t="str">
        <f t="shared" si="110"/>
        <v/>
      </c>
      <c r="DJ99" s="12" t="str">
        <f t="shared" si="111"/>
        <v/>
      </c>
      <c r="DK99" s="12" t="str">
        <f t="shared" si="112"/>
        <v/>
      </c>
      <c r="DL99" s="12" t="str">
        <f t="shared" si="113"/>
        <v/>
      </c>
      <c r="DM99" s="12" t="str">
        <f t="shared" si="114"/>
        <v/>
      </c>
      <c r="DN99" s="12" t="str">
        <f t="shared" si="115"/>
        <v/>
      </c>
      <c r="DO99" s="12" t="str">
        <f t="shared" si="116"/>
        <v/>
      </c>
      <c r="DP99" s="12" t="str">
        <f t="shared" si="117"/>
        <v/>
      </c>
      <c r="DQ99" s="12" t="str">
        <f t="shared" si="118"/>
        <v/>
      </c>
      <c r="DR99" s="12" t="str">
        <f t="shared" si="119"/>
        <v/>
      </c>
      <c r="DS99" s="12" t="str">
        <f t="shared" si="120"/>
        <v/>
      </c>
      <c r="DT99" s="12" t="str">
        <f t="shared" si="121"/>
        <v/>
      </c>
      <c r="DU99" s="12" t="str">
        <f t="shared" si="122"/>
        <v/>
      </c>
      <c r="DV99" s="12" t="str">
        <f t="shared" si="123"/>
        <v/>
      </c>
      <c r="DW99" s="12" t="str">
        <f t="shared" si="124"/>
        <v/>
      </c>
      <c r="DX99" s="12" t="str">
        <f t="shared" si="125"/>
        <v/>
      </c>
      <c r="DY99" s="12" t="str">
        <f t="shared" si="126"/>
        <v/>
      </c>
      <c r="DZ99" s="12" t="str">
        <f t="shared" si="127"/>
        <v/>
      </c>
      <c r="EA99" s="12" t="str">
        <f t="shared" si="128"/>
        <v/>
      </c>
      <c r="EB99" s="12" t="str">
        <f t="shared" si="129"/>
        <v/>
      </c>
      <c r="EC99" s="12" t="str">
        <f t="shared" si="130"/>
        <v/>
      </c>
      <c r="ED99" s="12" t="str">
        <f t="shared" si="131"/>
        <v/>
      </c>
      <c r="EE99" s="12" t="str">
        <f t="shared" si="132"/>
        <v/>
      </c>
      <c r="EF99" s="12" t="str">
        <f t="shared" si="133"/>
        <v/>
      </c>
      <c r="EG99" s="12" t="str">
        <f t="shared" si="139"/>
        <v/>
      </c>
      <c r="EI99" s="12" t="str">
        <f t="shared" si="140"/>
        <v/>
      </c>
      <c r="EK99" s="93" t="str">
        <f t="shared" si="134"/>
        <v/>
      </c>
      <c r="EL99" s="96" t="str">
        <f t="shared" si="135"/>
        <v/>
      </c>
      <c r="EN99" s="93" t="str">
        <f t="shared" si="141"/>
        <v/>
      </c>
      <c r="EP99" s="12" t="str">
        <f>IF($EN99="", "", IF($EP$8=$EP$6, COUNTIF($EN$11:$EN$2510, "&gt;"&amp;$EN99)+1+COUNTIF($EN$11:$EN99, $EN99)-1, COUNTIF($EN$11:$EN$2510, "&lt;"&amp;$EN99)+1+COUNTIF($EN$11:$EN99, $EN99)-1))</f>
        <v/>
      </c>
    </row>
    <row r="100" spans="1:146" x14ac:dyDescent="0.55000000000000004">
      <c r="A100" s="8"/>
      <c r="B100" s="330"/>
      <c r="C100" s="331"/>
      <c r="D100" s="331"/>
      <c r="E100" s="331"/>
      <c r="F100" s="332"/>
      <c r="G100" s="332"/>
      <c r="H100" s="333"/>
      <c r="I100" s="334"/>
      <c r="J100" s="334"/>
      <c r="K100" s="335"/>
      <c r="L100" s="336"/>
      <c r="M100" s="337"/>
      <c r="N100" s="338"/>
      <c r="O100" s="339"/>
      <c r="P100" s="340"/>
      <c r="Q100" s="340"/>
      <c r="R100" s="340"/>
      <c r="S100" s="340"/>
      <c r="T100" s="340"/>
      <c r="U100" s="340"/>
      <c r="V100" s="340"/>
      <c r="W100" s="340"/>
      <c r="X100" s="340"/>
      <c r="Y100" s="340"/>
      <c r="Z100" s="340"/>
      <c r="AA100" s="340"/>
      <c r="AB100" s="340"/>
      <c r="AC100" s="340"/>
      <c r="AD100" s="340"/>
      <c r="AE100" s="340"/>
      <c r="AF100" s="340"/>
      <c r="AG100" s="340"/>
      <c r="AH100" s="340"/>
      <c r="AI100" s="340"/>
      <c r="AJ100" s="340"/>
      <c r="AK100" s="340"/>
      <c r="AL100" s="340"/>
      <c r="AM100" s="340"/>
      <c r="AN100" s="340"/>
      <c r="AO100" s="340"/>
      <c r="AP100" s="340"/>
      <c r="AQ100" s="340"/>
      <c r="AR100" s="340"/>
      <c r="AS100" s="340"/>
      <c r="AT100" s="340"/>
      <c r="AU100" s="340"/>
      <c r="AV100" s="340"/>
      <c r="AW100" s="340"/>
      <c r="AX100" s="340"/>
      <c r="AY100" s="340"/>
      <c r="AZ100" s="340"/>
      <c r="BA100" s="340"/>
      <c r="BB100" s="340"/>
      <c r="BC100" s="341"/>
      <c r="BD100" s="8"/>
      <c r="BG100" s="12" t="str">
        <f t="shared" si="136"/>
        <v/>
      </c>
      <c r="BO100" s="21" t="str">
        <f t="shared" si="74"/>
        <v/>
      </c>
      <c r="BP100" s="26" t="str">
        <f t="shared" si="75"/>
        <v/>
      </c>
      <c r="BQ100" s="26" t="str">
        <f t="shared" si="76"/>
        <v/>
      </c>
      <c r="BR100" s="26" t="str">
        <f t="shared" si="77"/>
        <v/>
      </c>
      <c r="BS100" s="26" t="str">
        <f t="shared" si="78"/>
        <v/>
      </c>
      <c r="BT100" s="26" t="str">
        <f t="shared" si="137"/>
        <v/>
      </c>
      <c r="BU100" s="26" t="str">
        <f t="shared" si="79"/>
        <v/>
      </c>
      <c r="BV100" s="26" t="str">
        <f t="shared" si="80"/>
        <v/>
      </c>
      <c r="BW100" s="26" t="str">
        <f t="shared" si="138"/>
        <v/>
      </c>
      <c r="BX100" s="15"/>
      <c r="BY100" s="15"/>
      <c r="BZ100" s="26" t="str">
        <f t="shared" si="81"/>
        <v/>
      </c>
      <c r="CA100" s="26" t="str">
        <f t="shared" si="82"/>
        <v/>
      </c>
      <c r="CB100" s="22" t="str">
        <f t="shared" si="83"/>
        <v/>
      </c>
      <c r="CI100" s="12" t="str">
        <f t="shared" si="84"/>
        <v/>
      </c>
      <c r="CJ100" s="12" t="str">
        <f t="shared" si="85"/>
        <v/>
      </c>
      <c r="CK100" s="12" t="str">
        <f t="shared" si="86"/>
        <v/>
      </c>
      <c r="CL100" s="12" t="str">
        <f t="shared" si="87"/>
        <v/>
      </c>
      <c r="CM100" s="12" t="str">
        <f t="shared" si="88"/>
        <v/>
      </c>
      <c r="CN100" s="12" t="str">
        <f t="shared" si="89"/>
        <v/>
      </c>
      <c r="CO100" s="12" t="str">
        <f t="shared" si="90"/>
        <v/>
      </c>
      <c r="CP100" s="12" t="str">
        <f t="shared" si="91"/>
        <v/>
      </c>
      <c r="CQ100" s="12" t="str">
        <f t="shared" si="92"/>
        <v/>
      </c>
      <c r="CR100" s="12" t="str">
        <f t="shared" si="93"/>
        <v/>
      </c>
      <c r="CS100" s="12" t="str">
        <f t="shared" si="94"/>
        <v/>
      </c>
      <c r="CT100" s="12" t="str">
        <f t="shared" si="95"/>
        <v/>
      </c>
      <c r="CU100" s="12" t="str">
        <f t="shared" si="96"/>
        <v/>
      </c>
      <c r="CV100" s="12" t="str">
        <f t="shared" si="97"/>
        <v/>
      </c>
      <c r="CW100" s="12" t="str">
        <f t="shared" si="98"/>
        <v/>
      </c>
      <c r="CX100" s="12" t="str">
        <f t="shared" si="99"/>
        <v/>
      </c>
      <c r="CY100" s="12" t="str">
        <f t="shared" si="100"/>
        <v/>
      </c>
      <c r="CZ100" s="12" t="str">
        <f t="shared" si="101"/>
        <v/>
      </c>
      <c r="DA100" s="12" t="str">
        <f t="shared" si="102"/>
        <v/>
      </c>
      <c r="DB100" s="12" t="str">
        <f t="shared" si="103"/>
        <v/>
      </c>
      <c r="DC100" s="12" t="str">
        <f t="shared" si="104"/>
        <v/>
      </c>
      <c r="DD100" s="12" t="str">
        <f t="shared" si="105"/>
        <v/>
      </c>
      <c r="DE100" s="12" t="str">
        <f t="shared" si="106"/>
        <v/>
      </c>
      <c r="DF100" s="12" t="str">
        <f t="shared" si="107"/>
        <v/>
      </c>
      <c r="DG100" s="12" t="str">
        <f t="shared" si="108"/>
        <v/>
      </c>
      <c r="DH100" s="12" t="str">
        <f t="shared" si="109"/>
        <v/>
      </c>
      <c r="DI100" s="12" t="str">
        <f t="shared" si="110"/>
        <v/>
      </c>
      <c r="DJ100" s="12" t="str">
        <f t="shared" si="111"/>
        <v/>
      </c>
      <c r="DK100" s="12" t="str">
        <f t="shared" si="112"/>
        <v/>
      </c>
      <c r="DL100" s="12" t="str">
        <f t="shared" si="113"/>
        <v/>
      </c>
      <c r="DM100" s="12" t="str">
        <f t="shared" si="114"/>
        <v/>
      </c>
      <c r="DN100" s="12" t="str">
        <f t="shared" si="115"/>
        <v/>
      </c>
      <c r="DO100" s="12" t="str">
        <f t="shared" si="116"/>
        <v/>
      </c>
      <c r="DP100" s="12" t="str">
        <f t="shared" si="117"/>
        <v/>
      </c>
      <c r="DQ100" s="12" t="str">
        <f t="shared" si="118"/>
        <v/>
      </c>
      <c r="DR100" s="12" t="str">
        <f t="shared" si="119"/>
        <v/>
      </c>
      <c r="DS100" s="12" t="str">
        <f t="shared" si="120"/>
        <v/>
      </c>
      <c r="DT100" s="12" t="str">
        <f t="shared" si="121"/>
        <v/>
      </c>
      <c r="DU100" s="12" t="str">
        <f t="shared" si="122"/>
        <v/>
      </c>
      <c r="DV100" s="12" t="str">
        <f t="shared" si="123"/>
        <v/>
      </c>
      <c r="DW100" s="12" t="str">
        <f t="shared" si="124"/>
        <v/>
      </c>
      <c r="DX100" s="12" t="str">
        <f t="shared" si="125"/>
        <v/>
      </c>
      <c r="DY100" s="12" t="str">
        <f t="shared" si="126"/>
        <v/>
      </c>
      <c r="DZ100" s="12" t="str">
        <f t="shared" si="127"/>
        <v/>
      </c>
      <c r="EA100" s="12" t="str">
        <f t="shared" si="128"/>
        <v/>
      </c>
      <c r="EB100" s="12" t="str">
        <f t="shared" si="129"/>
        <v/>
      </c>
      <c r="EC100" s="12" t="str">
        <f t="shared" si="130"/>
        <v/>
      </c>
      <c r="ED100" s="12" t="str">
        <f t="shared" si="131"/>
        <v/>
      </c>
      <c r="EE100" s="12" t="str">
        <f t="shared" si="132"/>
        <v/>
      </c>
      <c r="EF100" s="12" t="str">
        <f t="shared" si="133"/>
        <v/>
      </c>
      <c r="EG100" s="12" t="str">
        <f t="shared" si="139"/>
        <v/>
      </c>
      <c r="EI100" s="12" t="str">
        <f t="shared" si="140"/>
        <v/>
      </c>
      <c r="EK100" s="93" t="str">
        <f t="shared" si="134"/>
        <v/>
      </c>
      <c r="EL100" s="96" t="str">
        <f t="shared" si="135"/>
        <v/>
      </c>
      <c r="EN100" s="93" t="str">
        <f t="shared" si="141"/>
        <v/>
      </c>
      <c r="EP100" s="12" t="str">
        <f>IF($EN100="", "", IF($EP$8=$EP$6, COUNTIF($EN$11:$EN$2510, "&gt;"&amp;$EN100)+1+COUNTIF($EN$11:$EN100, $EN100)-1, COUNTIF($EN$11:$EN$2510, "&lt;"&amp;$EN100)+1+COUNTIF($EN$11:$EN100, $EN100)-1))</f>
        <v/>
      </c>
    </row>
    <row r="101" spans="1:146" x14ac:dyDescent="0.55000000000000004">
      <c r="A101" s="8"/>
      <c r="B101" s="330"/>
      <c r="C101" s="331"/>
      <c r="D101" s="331"/>
      <c r="E101" s="331"/>
      <c r="F101" s="332"/>
      <c r="G101" s="332"/>
      <c r="H101" s="333"/>
      <c r="I101" s="334"/>
      <c r="J101" s="334"/>
      <c r="K101" s="335"/>
      <c r="L101" s="336"/>
      <c r="M101" s="337"/>
      <c r="N101" s="338"/>
      <c r="O101" s="339"/>
      <c r="P101" s="340"/>
      <c r="Q101" s="340"/>
      <c r="R101" s="340"/>
      <c r="S101" s="340"/>
      <c r="T101" s="340"/>
      <c r="U101" s="340"/>
      <c r="V101" s="340"/>
      <c r="W101" s="340"/>
      <c r="X101" s="340"/>
      <c r="Y101" s="340"/>
      <c r="Z101" s="340"/>
      <c r="AA101" s="340"/>
      <c r="AB101" s="340"/>
      <c r="AC101" s="340"/>
      <c r="AD101" s="340"/>
      <c r="AE101" s="340"/>
      <c r="AF101" s="340"/>
      <c r="AG101" s="340"/>
      <c r="AH101" s="340"/>
      <c r="AI101" s="340"/>
      <c r="AJ101" s="340"/>
      <c r="AK101" s="340"/>
      <c r="AL101" s="340"/>
      <c r="AM101" s="340"/>
      <c r="AN101" s="340"/>
      <c r="AO101" s="340"/>
      <c r="AP101" s="340"/>
      <c r="AQ101" s="340"/>
      <c r="AR101" s="340"/>
      <c r="AS101" s="340"/>
      <c r="AT101" s="340"/>
      <c r="AU101" s="340"/>
      <c r="AV101" s="340"/>
      <c r="AW101" s="340"/>
      <c r="AX101" s="340"/>
      <c r="AY101" s="340"/>
      <c r="AZ101" s="340"/>
      <c r="BA101" s="340"/>
      <c r="BB101" s="340"/>
      <c r="BC101" s="341"/>
      <c r="BD101" s="8"/>
      <c r="BG101" s="12" t="str">
        <f t="shared" si="136"/>
        <v/>
      </c>
      <c r="BO101" s="21" t="str">
        <f t="shared" si="74"/>
        <v/>
      </c>
      <c r="BP101" s="26" t="str">
        <f t="shared" si="75"/>
        <v/>
      </c>
      <c r="BQ101" s="26" t="str">
        <f t="shared" si="76"/>
        <v/>
      </c>
      <c r="BR101" s="26" t="str">
        <f t="shared" si="77"/>
        <v/>
      </c>
      <c r="BS101" s="26" t="str">
        <f t="shared" si="78"/>
        <v/>
      </c>
      <c r="BT101" s="26" t="str">
        <f t="shared" si="137"/>
        <v/>
      </c>
      <c r="BU101" s="26" t="str">
        <f t="shared" si="79"/>
        <v/>
      </c>
      <c r="BV101" s="26" t="str">
        <f t="shared" si="80"/>
        <v/>
      </c>
      <c r="BW101" s="26" t="str">
        <f t="shared" si="138"/>
        <v/>
      </c>
      <c r="BX101" s="15"/>
      <c r="BY101" s="15"/>
      <c r="BZ101" s="26" t="str">
        <f t="shared" si="81"/>
        <v/>
      </c>
      <c r="CA101" s="26" t="str">
        <f t="shared" si="82"/>
        <v/>
      </c>
      <c r="CB101" s="22" t="str">
        <f t="shared" si="83"/>
        <v/>
      </c>
      <c r="CI101" s="12" t="str">
        <f t="shared" si="84"/>
        <v/>
      </c>
      <c r="CJ101" s="12" t="str">
        <f t="shared" si="85"/>
        <v/>
      </c>
      <c r="CK101" s="12" t="str">
        <f t="shared" si="86"/>
        <v/>
      </c>
      <c r="CL101" s="12" t="str">
        <f t="shared" si="87"/>
        <v/>
      </c>
      <c r="CM101" s="12" t="str">
        <f t="shared" si="88"/>
        <v/>
      </c>
      <c r="CN101" s="12" t="str">
        <f t="shared" si="89"/>
        <v/>
      </c>
      <c r="CO101" s="12" t="str">
        <f t="shared" si="90"/>
        <v/>
      </c>
      <c r="CP101" s="12" t="str">
        <f t="shared" si="91"/>
        <v/>
      </c>
      <c r="CQ101" s="12" t="str">
        <f t="shared" si="92"/>
        <v/>
      </c>
      <c r="CR101" s="12" t="str">
        <f t="shared" si="93"/>
        <v/>
      </c>
      <c r="CS101" s="12" t="str">
        <f t="shared" si="94"/>
        <v/>
      </c>
      <c r="CT101" s="12" t="str">
        <f t="shared" si="95"/>
        <v/>
      </c>
      <c r="CU101" s="12" t="str">
        <f t="shared" si="96"/>
        <v/>
      </c>
      <c r="CV101" s="12" t="str">
        <f t="shared" si="97"/>
        <v/>
      </c>
      <c r="CW101" s="12" t="str">
        <f t="shared" si="98"/>
        <v/>
      </c>
      <c r="CX101" s="12" t="str">
        <f t="shared" si="99"/>
        <v/>
      </c>
      <c r="CY101" s="12" t="str">
        <f t="shared" si="100"/>
        <v/>
      </c>
      <c r="CZ101" s="12" t="str">
        <f t="shared" si="101"/>
        <v/>
      </c>
      <c r="DA101" s="12" t="str">
        <f t="shared" si="102"/>
        <v/>
      </c>
      <c r="DB101" s="12" t="str">
        <f t="shared" si="103"/>
        <v/>
      </c>
      <c r="DC101" s="12" t="str">
        <f t="shared" si="104"/>
        <v/>
      </c>
      <c r="DD101" s="12" t="str">
        <f t="shared" si="105"/>
        <v/>
      </c>
      <c r="DE101" s="12" t="str">
        <f t="shared" si="106"/>
        <v/>
      </c>
      <c r="DF101" s="12" t="str">
        <f t="shared" si="107"/>
        <v/>
      </c>
      <c r="DG101" s="12" t="str">
        <f t="shared" si="108"/>
        <v/>
      </c>
      <c r="DH101" s="12" t="str">
        <f t="shared" si="109"/>
        <v/>
      </c>
      <c r="DI101" s="12" t="str">
        <f t="shared" si="110"/>
        <v/>
      </c>
      <c r="DJ101" s="12" t="str">
        <f t="shared" si="111"/>
        <v/>
      </c>
      <c r="DK101" s="12" t="str">
        <f t="shared" si="112"/>
        <v/>
      </c>
      <c r="DL101" s="12" t="str">
        <f t="shared" si="113"/>
        <v/>
      </c>
      <c r="DM101" s="12" t="str">
        <f t="shared" si="114"/>
        <v/>
      </c>
      <c r="DN101" s="12" t="str">
        <f t="shared" si="115"/>
        <v/>
      </c>
      <c r="DO101" s="12" t="str">
        <f t="shared" si="116"/>
        <v/>
      </c>
      <c r="DP101" s="12" t="str">
        <f t="shared" si="117"/>
        <v/>
      </c>
      <c r="DQ101" s="12" t="str">
        <f t="shared" si="118"/>
        <v/>
      </c>
      <c r="DR101" s="12" t="str">
        <f t="shared" si="119"/>
        <v/>
      </c>
      <c r="DS101" s="12" t="str">
        <f t="shared" si="120"/>
        <v/>
      </c>
      <c r="DT101" s="12" t="str">
        <f t="shared" si="121"/>
        <v/>
      </c>
      <c r="DU101" s="12" t="str">
        <f t="shared" si="122"/>
        <v/>
      </c>
      <c r="DV101" s="12" t="str">
        <f t="shared" si="123"/>
        <v/>
      </c>
      <c r="DW101" s="12" t="str">
        <f t="shared" si="124"/>
        <v/>
      </c>
      <c r="DX101" s="12" t="str">
        <f t="shared" si="125"/>
        <v/>
      </c>
      <c r="DY101" s="12" t="str">
        <f t="shared" si="126"/>
        <v/>
      </c>
      <c r="DZ101" s="12" t="str">
        <f t="shared" si="127"/>
        <v/>
      </c>
      <c r="EA101" s="12" t="str">
        <f t="shared" si="128"/>
        <v/>
      </c>
      <c r="EB101" s="12" t="str">
        <f t="shared" si="129"/>
        <v/>
      </c>
      <c r="EC101" s="12" t="str">
        <f t="shared" si="130"/>
        <v/>
      </c>
      <c r="ED101" s="12" t="str">
        <f t="shared" si="131"/>
        <v/>
      </c>
      <c r="EE101" s="12" t="str">
        <f t="shared" si="132"/>
        <v/>
      </c>
      <c r="EF101" s="12" t="str">
        <f t="shared" si="133"/>
        <v/>
      </c>
      <c r="EG101" s="12" t="str">
        <f t="shared" si="139"/>
        <v/>
      </c>
      <c r="EI101" s="12" t="str">
        <f t="shared" si="140"/>
        <v/>
      </c>
      <c r="EK101" s="93" t="str">
        <f t="shared" si="134"/>
        <v/>
      </c>
      <c r="EL101" s="96" t="str">
        <f t="shared" si="135"/>
        <v/>
      </c>
      <c r="EN101" s="93" t="str">
        <f t="shared" si="141"/>
        <v/>
      </c>
      <c r="EP101" s="12" t="str">
        <f>IF($EN101="", "", IF($EP$8=$EP$6, COUNTIF($EN$11:$EN$2510, "&gt;"&amp;$EN101)+1+COUNTIF($EN$11:$EN101, $EN101)-1, COUNTIF($EN$11:$EN$2510, "&lt;"&amp;$EN101)+1+COUNTIF($EN$11:$EN101, $EN101)-1))</f>
        <v/>
      </c>
    </row>
    <row r="102" spans="1:146" x14ac:dyDescent="0.55000000000000004">
      <c r="A102" s="8"/>
      <c r="B102" s="330"/>
      <c r="C102" s="331"/>
      <c r="D102" s="331"/>
      <c r="E102" s="331"/>
      <c r="F102" s="332"/>
      <c r="G102" s="332"/>
      <c r="H102" s="333"/>
      <c r="I102" s="334"/>
      <c r="J102" s="334"/>
      <c r="K102" s="335"/>
      <c r="L102" s="336"/>
      <c r="M102" s="337"/>
      <c r="N102" s="338"/>
      <c r="O102" s="339"/>
      <c r="P102" s="340"/>
      <c r="Q102" s="340"/>
      <c r="R102" s="340"/>
      <c r="S102" s="340"/>
      <c r="T102" s="340"/>
      <c r="U102" s="340"/>
      <c r="V102" s="340"/>
      <c r="W102" s="340"/>
      <c r="X102" s="340"/>
      <c r="Y102" s="340"/>
      <c r="Z102" s="340"/>
      <c r="AA102" s="340"/>
      <c r="AB102" s="340"/>
      <c r="AC102" s="340"/>
      <c r="AD102" s="340"/>
      <c r="AE102" s="340"/>
      <c r="AF102" s="340"/>
      <c r="AG102" s="340"/>
      <c r="AH102" s="340"/>
      <c r="AI102" s="340"/>
      <c r="AJ102" s="340"/>
      <c r="AK102" s="340"/>
      <c r="AL102" s="340"/>
      <c r="AM102" s="340"/>
      <c r="AN102" s="340"/>
      <c r="AO102" s="340"/>
      <c r="AP102" s="340"/>
      <c r="AQ102" s="340"/>
      <c r="AR102" s="340"/>
      <c r="AS102" s="340"/>
      <c r="AT102" s="340"/>
      <c r="AU102" s="340"/>
      <c r="AV102" s="340"/>
      <c r="AW102" s="340"/>
      <c r="AX102" s="340"/>
      <c r="AY102" s="340"/>
      <c r="AZ102" s="340"/>
      <c r="BA102" s="340"/>
      <c r="BB102" s="340"/>
      <c r="BC102" s="341"/>
      <c r="BD102" s="8"/>
      <c r="BG102" s="12" t="str">
        <f t="shared" si="136"/>
        <v/>
      </c>
      <c r="BO102" s="21" t="str">
        <f t="shared" si="74"/>
        <v/>
      </c>
      <c r="BP102" s="26" t="str">
        <f t="shared" si="75"/>
        <v/>
      </c>
      <c r="BQ102" s="26" t="str">
        <f t="shared" si="76"/>
        <v/>
      </c>
      <c r="BR102" s="26" t="str">
        <f t="shared" si="77"/>
        <v/>
      </c>
      <c r="BS102" s="26" t="str">
        <f t="shared" si="78"/>
        <v/>
      </c>
      <c r="BT102" s="26" t="str">
        <f t="shared" si="137"/>
        <v/>
      </c>
      <c r="BU102" s="26" t="str">
        <f t="shared" si="79"/>
        <v/>
      </c>
      <c r="BV102" s="26" t="str">
        <f t="shared" si="80"/>
        <v/>
      </c>
      <c r="BW102" s="26" t="str">
        <f t="shared" si="138"/>
        <v/>
      </c>
      <c r="BX102" s="15"/>
      <c r="BY102" s="15"/>
      <c r="BZ102" s="26" t="str">
        <f t="shared" si="81"/>
        <v/>
      </c>
      <c r="CA102" s="26" t="str">
        <f t="shared" si="82"/>
        <v/>
      </c>
      <c r="CB102" s="22" t="str">
        <f t="shared" si="83"/>
        <v/>
      </c>
      <c r="CI102" s="12" t="str">
        <f t="shared" si="84"/>
        <v/>
      </c>
      <c r="CJ102" s="12" t="str">
        <f t="shared" si="85"/>
        <v/>
      </c>
      <c r="CK102" s="12" t="str">
        <f t="shared" si="86"/>
        <v/>
      </c>
      <c r="CL102" s="12" t="str">
        <f t="shared" si="87"/>
        <v/>
      </c>
      <c r="CM102" s="12" t="str">
        <f t="shared" si="88"/>
        <v/>
      </c>
      <c r="CN102" s="12" t="str">
        <f t="shared" si="89"/>
        <v/>
      </c>
      <c r="CO102" s="12" t="str">
        <f t="shared" si="90"/>
        <v/>
      </c>
      <c r="CP102" s="12" t="str">
        <f t="shared" si="91"/>
        <v/>
      </c>
      <c r="CQ102" s="12" t="str">
        <f t="shared" si="92"/>
        <v/>
      </c>
      <c r="CR102" s="12" t="str">
        <f t="shared" si="93"/>
        <v/>
      </c>
      <c r="CS102" s="12" t="str">
        <f t="shared" si="94"/>
        <v/>
      </c>
      <c r="CT102" s="12" t="str">
        <f t="shared" si="95"/>
        <v/>
      </c>
      <c r="CU102" s="12" t="str">
        <f t="shared" si="96"/>
        <v/>
      </c>
      <c r="CV102" s="12" t="str">
        <f t="shared" si="97"/>
        <v/>
      </c>
      <c r="CW102" s="12" t="str">
        <f t="shared" si="98"/>
        <v/>
      </c>
      <c r="CX102" s="12" t="str">
        <f t="shared" si="99"/>
        <v/>
      </c>
      <c r="CY102" s="12" t="str">
        <f t="shared" si="100"/>
        <v/>
      </c>
      <c r="CZ102" s="12" t="str">
        <f t="shared" si="101"/>
        <v/>
      </c>
      <c r="DA102" s="12" t="str">
        <f t="shared" si="102"/>
        <v/>
      </c>
      <c r="DB102" s="12" t="str">
        <f t="shared" si="103"/>
        <v/>
      </c>
      <c r="DC102" s="12" t="str">
        <f t="shared" si="104"/>
        <v/>
      </c>
      <c r="DD102" s="12" t="str">
        <f t="shared" si="105"/>
        <v/>
      </c>
      <c r="DE102" s="12" t="str">
        <f t="shared" si="106"/>
        <v/>
      </c>
      <c r="DF102" s="12" t="str">
        <f t="shared" si="107"/>
        <v/>
      </c>
      <c r="DG102" s="12" t="str">
        <f t="shared" si="108"/>
        <v/>
      </c>
      <c r="DH102" s="12" t="str">
        <f t="shared" si="109"/>
        <v/>
      </c>
      <c r="DI102" s="12" t="str">
        <f t="shared" si="110"/>
        <v/>
      </c>
      <c r="DJ102" s="12" t="str">
        <f t="shared" si="111"/>
        <v/>
      </c>
      <c r="DK102" s="12" t="str">
        <f t="shared" si="112"/>
        <v/>
      </c>
      <c r="DL102" s="12" t="str">
        <f t="shared" si="113"/>
        <v/>
      </c>
      <c r="DM102" s="12" t="str">
        <f t="shared" si="114"/>
        <v/>
      </c>
      <c r="DN102" s="12" t="str">
        <f t="shared" si="115"/>
        <v/>
      </c>
      <c r="DO102" s="12" t="str">
        <f t="shared" si="116"/>
        <v/>
      </c>
      <c r="DP102" s="12" t="str">
        <f t="shared" si="117"/>
        <v/>
      </c>
      <c r="DQ102" s="12" t="str">
        <f t="shared" si="118"/>
        <v/>
      </c>
      <c r="DR102" s="12" t="str">
        <f t="shared" si="119"/>
        <v/>
      </c>
      <c r="DS102" s="12" t="str">
        <f t="shared" si="120"/>
        <v/>
      </c>
      <c r="DT102" s="12" t="str">
        <f t="shared" si="121"/>
        <v/>
      </c>
      <c r="DU102" s="12" t="str">
        <f t="shared" si="122"/>
        <v/>
      </c>
      <c r="DV102" s="12" t="str">
        <f t="shared" si="123"/>
        <v/>
      </c>
      <c r="DW102" s="12" t="str">
        <f t="shared" si="124"/>
        <v/>
      </c>
      <c r="DX102" s="12" t="str">
        <f t="shared" si="125"/>
        <v/>
      </c>
      <c r="DY102" s="12" t="str">
        <f t="shared" si="126"/>
        <v/>
      </c>
      <c r="DZ102" s="12" t="str">
        <f t="shared" si="127"/>
        <v/>
      </c>
      <c r="EA102" s="12" t="str">
        <f t="shared" si="128"/>
        <v/>
      </c>
      <c r="EB102" s="12" t="str">
        <f t="shared" si="129"/>
        <v/>
      </c>
      <c r="EC102" s="12" t="str">
        <f t="shared" si="130"/>
        <v/>
      </c>
      <c r="ED102" s="12" t="str">
        <f t="shared" si="131"/>
        <v/>
      </c>
      <c r="EE102" s="12" t="str">
        <f t="shared" si="132"/>
        <v/>
      </c>
      <c r="EF102" s="12" t="str">
        <f t="shared" si="133"/>
        <v/>
      </c>
      <c r="EG102" s="12" t="str">
        <f t="shared" si="139"/>
        <v/>
      </c>
      <c r="EI102" s="12" t="str">
        <f t="shared" si="140"/>
        <v/>
      </c>
      <c r="EK102" s="93" t="str">
        <f t="shared" si="134"/>
        <v/>
      </c>
      <c r="EL102" s="96" t="str">
        <f t="shared" si="135"/>
        <v/>
      </c>
      <c r="EN102" s="93" t="str">
        <f t="shared" si="141"/>
        <v/>
      </c>
      <c r="EP102" s="12" t="str">
        <f>IF($EN102="", "", IF($EP$8=$EP$6, COUNTIF($EN$11:$EN$2510, "&gt;"&amp;$EN102)+1+COUNTIF($EN$11:$EN102, $EN102)-1, COUNTIF($EN$11:$EN$2510, "&lt;"&amp;$EN102)+1+COUNTIF($EN$11:$EN102, $EN102)-1))</f>
        <v/>
      </c>
    </row>
    <row r="103" spans="1:146" x14ac:dyDescent="0.55000000000000004">
      <c r="A103" s="8"/>
      <c r="B103" s="330"/>
      <c r="C103" s="331"/>
      <c r="D103" s="331"/>
      <c r="E103" s="331"/>
      <c r="F103" s="332"/>
      <c r="G103" s="332"/>
      <c r="H103" s="333"/>
      <c r="I103" s="334"/>
      <c r="J103" s="334"/>
      <c r="K103" s="335"/>
      <c r="L103" s="336"/>
      <c r="M103" s="337"/>
      <c r="N103" s="338"/>
      <c r="O103" s="339"/>
      <c r="P103" s="340"/>
      <c r="Q103" s="340"/>
      <c r="R103" s="340"/>
      <c r="S103" s="340"/>
      <c r="T103" s="340"/>
      <c r="U103" s="340"/>
      <c r="V103" s="340"/>
      <c r="W103" s="340"/>
      <c r="X103" s="340"/>
      <c r="Y103" s="340"/>
      <c r="Z103" s="340"/>
      <c r="AA103" s="340"/>
      <c r="AB103" s="340"/>
      <c r="AC103" s="340"/>
      <c r="AD103" s="340"/>
      <c r="AE103" s="340"/>
      <c r="AF103" s="340"/>
      <c r="AG103" s="340"/>
      <c r="AH103" s="340"/>
      <c r="AI103" s="340"/>
      <c r="AJ103" s="340"/>
      <c r="AK103" s="340"/>
      <c r="AL103" s="340"/>
      <c r="AM103" s="340"/>
      <c r="AN103" s="340"/>
      <c r="AO103" s="340"/>
      <c r="AP103" s="340"/>
      <c r="AQ103" s="340"/>
      <c r="AR103" s="340"/>
      <c r="AS103" s="340"/>
      <c r="AT103" s="340"/>
      <c r="AU103" s="340"/>
      <c r="AV103" s="340"/>
      <c r="AW103" s="340"/>
      <c r="AX103" s="340"/>
      <c r="AY103" s="340"/>
      <c r="AZ103" s="340"/>
      <c r="BA103" s="340"/>
      <c r="BB103" s="340"/>
      <c r="BC103" s="341"/>
      <c r="BD103" s="8"/>
      <c r="BG103" s="12" t="str">
        <f t="shared" si="136"/>
        <v/>
      </c>
      <c r="BO103" s="21" t="str">
        <f t="shared" si="74"/>
        <v/>
      </c>
      <c r="BP103" s="26" t="str">
        <f t="shared" si="75"/>
        <v/>
      </c>
      <c r="BQ103" s="26" t="str">
        <f t="shared" si="76"/>
        <v/>
      </c>
      <c r="BR103" s="26" t="str">
        <f t="shared" si="77"/>
        <v/>
      </c>
      <c r="BS103" s="26" t="str">
        <f t="shared" si="78"/>
        <v/>
      </c>
      <c r="BT103" s="26" t="str">
        <f t="shared" si="137"/>
        <v/>
      </c>
      <c r="BU103" s="26" t="str">
        <f t="shared" si="79"/>
        <v/>
      </c>
      <c r="BV103" s="26" t="str">
        <f t="shared" si="80"/>
        <v/>
      </c>
      <c r="BW103" s="26" t="str">
        <f t="shared" si="138"/>
        <v/>
      </c>
      <c r="BX103" s="15"/>
      <c r="BY103" s="15"/>
      <c r="BZ103" s="26" t="str">
        <f t="shared" si="81"/>
        <v/>
      </c>
      <c r="CA103" s="26" t="str">
        <f t="shared" si="82"/>
        <v/>
      </c>
      <c r="CB103" s="22" t="str">
        <f t="shared" si="83"/>
        <v/>
      </c>
      <c r="CI103" s="12" t="str">
        <f t="shared" si="84"/>
        <v/>
      </c>
      <c r="CJ103" s="12" t="str">
        <f t="shared" si="85"/>
        <v/>
      </c>
      <c r="CK103" s="12" t="str">
        <f t="shared" si="86"/>
        <v/>
      </c>
      <c r="CL103" s="12" t="str">
        <f t="shared" si="87"/>
        <v/>
      </c>
      <c r="CM103" s="12" t="str">
        <f t="shared" si="88"/>
        <v/>
      </c>
      <c r="CN103" s="12" t="str">
        <f t="shared" si="89"/>
        <v/>
      </c>
      <c r="CO103" s="12" t="str">
        <f t="shared" si="90"/>
        <v/>
      </c>
      <c r="CP103" s="12" t="str">
        <f t="shared" si="91"/>
        <v/>
      </c>
      <c r="CQ103" s="12" t="str">
        <f t="shared" si="92"/>
        <v/>
      </c>
      <c r="CR103" s="12" t="str">
        <f t="shared" si="93"/>
        <v/>
      </c>
      <c r="CS103" s="12" t="str">
        <f t="shared" si="94"/>
        <v/>
      </c>
      <c r="CT103" s="12" t="str">
        <f t="shared" si="95"/>
        <v/>
      </c>
      <c r="CU103" s="12" t="str">
        <f t="shared" si="96"/>
        <v/>
      </c>
      <c r="CV103" s="12" t="str">
        <f t="shared" si="97"/>
        <v/>
      </c>
      <c r="CW103" s="12" t="str">
        <f t="shared" si="98"/>
        <v/>
      </c>
      <c r="CX103" s="12" t="str">
        <f t="shared" si="99"/>
        <v/>
      </c>
      <c r="CY103" s="12" t="str">
        <f t="shared" si="100"/>
        <v/>
      </c>
      <c r="CZ103" s="12" t="str">
        <f t="shared" si="101"/>
        <v/>
      </c>
      <c r="DA103" s="12" t="str">
        <f t="shared" si="102"/>
        <v/>
      </c>
      <c r="DB103" s="12" t="str">
        <f t="shared" si="103"/>
        <v/>
      </c>
      <c r="DC103" s="12" t="str">
        <f t="shared" si="104"/>
        <v/>
      </c>
      <c r="DD103" s="12" t="str">
        <f t="shared" si="105"/>
        <v/>
      </c>
      <c r="DE103" s="12" t="str">
        <f t="shared" si="106"/>
        <v/>
      </c>
      <c r="DF103" s="12" t="str">
        <f t="shared" si="107"/>
        <v/>
      </c>
      <c r="DG103" s="12" t="str">
        <f t="shared" si="108"/>
        <v/>
      </c>
      <c r="DH103" s="12" t="str">
        <f t="shared" si="109"/>
        <v/>
      </c>
      <c r="DI103" s="12" t="str">
        <f t="shared" si="110"/>
        <v/>
      </c>
      <c r="DJ103" s="12" t="str">
        <f t="shared" si="111"/>
        <v/>
      </c>
      <c r="DK103" s="12" t="str">
        <f t="shared" si="112"/>
        <v/>
      </c>
      <c r="DL103" s="12" t="str">
        <f t="shared" si="113"/>
        <v/>
      </c>
      <c r="DM103" s="12" t="str">
        <f t="shared" si="114"/>
        <v/>
      </c>
      <c r="DN103" s="12" t="str">
        <f t="shared" si="115"/>
        <v/>
      </c>
      <c r="DO103" s="12" t="str">
        <f t="shared" si="116"/>
        <v/>
      </c>
      <c r="DP103" s="12" t="str">
        <f t="shared" si="117"/>
        <v/>
      </c>
      <c r="DQ103" s="12" t="str">
        <f t="shared" si="118"/>
        <v/>
      </c>
      <c r="DR103" s="12" t="str">
        <f t="shared" si="119"/>
        <v/>
      </c>
      <c r="DS103" s="12" t="str">
        <f t="shared" si="120"/>
        <v/>
      </c>
      <c r="DT103" s="12" t="str">
        <f t="shared" si="121"/>
        <v/>
      </c>
      <c r="DU103" s="12" t="str">
        <f t="shared" si="122"/>
        <v/>
      </c>
      <c r="DV103" s="12" t="str">
        <f t="shared" si="123"/>
        <v/>
      </c>
      <c r="DW103" s="12" t="str">
        <f t="shared" si="124"/>
        <v/>
      </c>
      <c r="DX103" s="12" t="str">
        <f t="shared" si="125"/>
        <v/>
      </c>
      <c r="DY103" s="12" t="str">
        <f t="shared" si="126"/>
        <v/>
      </c>
      <c r="DZ103" s="12" t="str">
        <f t="shared" si="127"/>
        <v/>
      </c>
      <c r="EA103" s="12" t="str">
        <f t="shared" si="128"/>
        <v/>
      </c>
      <c r="EB103" s="12" t="str">
        <f t="shared" si="129"/>
        <v/>
      </c>
      <c r="EC103" s="12" t="str">
        <f t="shared" si="130"/>
        <v/>
      </c>
      <c r="ED103" s="12" t="str">
        <f t="shared" si="131"/>
        <v/>
      </c>
      <c r="EE103" s="12" t="str">
        <f t="shared" si="132"/>
        <v/>
      </c>
      <c r="EF103" s="12" t="str">
        <f t="shared" si="133"/>
        <v/>
      </c>
      <c r="EG103" s="12" t="str">
        <f t="shared" si="139"/>
        <v/>
      </c>
      <c r="EI103" s="12" t="str">
        <f t="shared" si="140"/>
        <v/>
      </c>
      <c r="EK103" s="93" t="str">
        <f t="shared" si="134"/>
        <v/>
      </c>
      <c r="EL103" s="96" t="str">
        <f t="shared" si="135"/>
        <v/>
      </c>
      <c r="EN103" s="93" t="str">
        <f t="shared" si="141"/>
        <v/>
      </c>
      <c r="EP103" s="12" t="str">
        <f>IF($EN103="", "", IF($EP$8=$EP$6, COUNTIF($EN$11:$EN$2510, "&gt;"&amp;$EN103)+1+COUNTIF($EN$11:$EN103, $EN103)-1, COUNTIF($EN$11:$EN$2510, "&lt;"&amp;$EN103)+1+COUNTIF($EN$11:$EN103, $EN103)-1))</f>
        <v/>
      </c>
    </row>
    <row r="104" spans="1:146" x14ac:dyDescent="0.55000000000000004">
      <c r="A104" s="8"/>
      <c r="B104" s="330"/>
      <c r="C104" s="331"/>
      <c r="D104" s="331"/>
      <c r="E104" s="331"/>
      <c r="F104" s="332"/>
      <c r="G104" s="332"/>
      <c r="H104" s="333"/>
      <c r="I104" s="334"/>
      <c r="J104" s="334"/>
      <c r="K104" s="335"/>
      <c r="L104" s="336"/>
      <c r="M104" s="337"/>
      <c r="N104" s="338"/>
      <c r="O104" s="339"/>
      <c r="P104" s="340"/>
      <c r="Q104" s="340"/>
      <c r="R104" s="340"/>
      <c r="S104" s="340"/>
      <c r="T104" s="340"/>
      <c r="U104" s="340"/>
      <c r="V104" s="340"/>
      <c r="W104" s="340"/>
      <c r="X104" s="340"/>
      <c r="Y104" s="340"/>
      <c r="Z104" s="340"/>
      <c r="AA104" s="340"/>
      <c r="AB104" s="340"/>
      <c r="AC104" s="340"/>
      <c r="AD104" s="340"/>
      <c r="AE104" s="340"/>
      <c r="AF104" s="340"/>
      <c r="AG104" s="340"/>
      <c r="AH104" s="340"/>
      <c r="AI104" s="340"/>
      <c r="AJ104" s="340"/>
      <c r="AK104" s="340"/>
      <c r="AL104" s="340"/>
      <c r="AM104" s="340"/>
      <c r="AN104" s="340"/>
      <c r="AO104" s="340"/>
      <c r="AP104" s="340"/>
      <c r="AQ104" s="340"/>
      <c r="AR104" s="340"/>
      <c r="AS104" s="340"/>
      <c r="AT104" s="340"/>
      <c r="AU104" s="340"/>
      <c r="AV104" s="340"/>
      <c r="AW104" s="340"/>
      <c r="AX104" s="340"/>
      <c r="AY104" s="340"/>
      <c r="AZ104" s="340"/>
      <c r="BA104" s="340"/>
      <c r="BB104" s="340"/>
      <c r="BC104" s="341"/>
      <c r="BD104" s="8"/>
      <c r="BG104" s="12" t="str">
        <f t="shared" si="136"/>
        <v/>
      </c>
      <c r="BO104" s="21" t="str">
        <f t="shared" si="74"/>
        <v/>
      </c>
      <c r="BP104" s="26" t="str">
        <f t="shared" si="75"/>
        <v/>
      </c>
      <c r="BQ104" s="26" t="str">
        <f t="shared" si="76"/>
        <v/>
      </c>
      <c r="BR104" s="26" t="str">
        <f t="shared" si="77"/>
        <v/>
      </c>
      <c r="BS104" s="26" t="str">
        <f t="shared" si="78"/>
        <v/>
      </c>
      <c r="BT104" s="26" t="str">
        <f t="shared" si="137"/>
        <v/>
      </c>
      <c r="BU104" s="26" t="str">
        <f t="shared" si="79"/>
        <v/>
      </c>
      <c r="BV104" s="26" t="str">
        <f t="shared" si="80"/>
        <v/>
      </c>
      <c r="BW104" s="26" t="str">
        <f t="shared" si="138"/>
        <v/>
      </c>
      <c r="BX104" s="15"/>
      <c r="BY104" s="15"/>
      <c r="BZ104" s="26" t="str">
        <f t="shared" si="81"/>
        <v/>
      </c>
      <c r="CA104" s="26" t="str">
        <f t="shared" si="82"/>
        <v/>
      </c>
      <c r="CB104" s="22" t="str">
        <f t="shared" si="83"/>
        <v/>
      </c>
      <c r="CI104" s="12" t="str">
        <f t="shared" si="84"/>
        <v/>
      </c>
      <c r="CJ104" s="12" t="str">
        <f t="shared" si="85"/>
        <v/>
      </c>
      <c r="CK104" s="12" t="str">
        <f t="shared" si="86"/>
        <v/>
      </c>
      <c r="CL104" s="12" t="str">
        <f t="shared" si="87"/>
        <v/>
      </c>
      <c r="CM104" s="12" t="str">
        <f t="shared" si="88"/>
        <v/>
      </c>
      <c r="CN104" s="12" t="str">
        <f t="shared" si="89"/>
        <v/>
      </c>
      <c r="CO104" s="12" t="str">
        <f t="shared" si="90"/>
        <v/>
      </c>
      <c r="CP104" s="12" t="str">
        <f t="shared" si="91"/>
        <v/>
      </c>
      <c r="CQ104" s="12" t="str">
        <f t="shared" si="92"/>
        <v/>
      </c>
      <c r="CR104" s="12" t="str">
        <f t="shared" si="93"/>
        <v/>
      </c>
      <c r="CS104" s="12" t="str">
        <f t="shared" si="94"/>
        <v/>
      </c>
      <c r="CT104" s="12" t="str">
        <f t="shared" si="95"/>
        <v/>
      </c>
      <c r="CU104" s="12" t="str">
        <f t="shared" si="96"/>
        <v/>
      </c>
      <c r="CV104" s="12" t="str">
        <f t="shared" si="97"/>
        <v/>
      </c>
      <c r="CW104" s="12" t="str">
        <f t="shared" si="98"/>
        <v/>
      </c>
      <c r="CX104" s="12" t="str">
        <f t="shared" si="99"/>
        <v/>
      </c>
      <c r="CY104" s="12" t="str">
        <f t="shared" si="100"/>
        <v/>
      </c>
      <c r="CZ104" s="12" t="str">
        <f t="shared" si="101"/>
        <v/>
      </c>
      <c r="DA104" s="12" t="str">
        <f t="shared" si="102"/>
        <v/>
      </c>
      <c r="DB104" s="12" t="str">
        <f t="shared" si="103"/>
        <v/>
      </c>
      <c r="DC104" s="12" t="str">
        <f t="shared" si="104"/>
        <v/>
      </c>
      <c r="DD104" s="12" t="str">
        <f t="shared" si="105"/>
        <v/>
      </c>
      <c r="DE104" s="12" t="str">
        <f t="shared" si="106"/>
        <v/>
      </c>
      <c r="DF104" s="12" t="str">
        <f t="shared" si="107"/>
        <v/>
      </c>
      <c r="DG104" s="12" t="str">
        <f t="shared" si="108"/>
        <v/>
      </c>
      <c r="DH104" s="12" t="str">
        <f t="shared" si="109"/>
        <v/>
      </c>
      <c r="DI104" s="12" t="str">
        <f t="shared" si="110"/>
        <v/>
      </c>
      <c r="DJ104" s="12" t="str">
        <f t="shared" si="111"/>
        <v/>
      </c>
      <c r="DK104" s="12" t="str">
        <f t="shared" si="112"/>
        <v/>
      </c>
      <c r="DL104" s="12" t="str">
        <f t="shared" si="113"/>
        <v/>
      </c>
      <c r="DM104" s="12" t="str">
        <f t="shared" si="114"/>
        <v/>
      </c>
      <c r="DN104" s="12" t="str">
        <f t="shared" si="115"/>
        <v/>
      </c>
      <c r="DO104" s="12" t="str">
        <f t="shared" si="116"/>
        <v/>
      </c>
      <c r="DP104" s="12" t="str">
        <f t="shared" si="117"/>
        <v/>
      </c>
      <c r="DQ104" s="12" t="str">
        <f t="shared" si="118"/>
        <v/>
      </c>
      <c r="DR104" s="12" t="str">
        <f t="shared" si="119"/>
        <v/>
      </c>
      <c r="DS104" s="12" t="str">
        <f t="shared" si="120"/>
        <v/>
      </c>
      <c r="DT104" s="12" t="str">
        <f t="shared" si="121"/>
        <v/>
      </c>
      <c r="DU104" s="12" t="str">
        <f t="shared" si="122"/>
        <v/>
      </c>
      <c r="DV104" s="12" t="str">
        <f t="shared" si="123"/>
        <v/>
      </c>
      <c r="DW104" s="12" t="str">
        <f t="shared" si="124"/>
        <v/>
      </c>
      <c r="DX104" s="12" t="str">
        <f t="shared" si="125"/>
        <v/>
      </c>
      <c r="DY104" s="12" t="str">
        <f t="shared" si="126"/>
        <v/>
      </c>
      <c r="DZ104" s="12" t="str">
        <f t="shared" si="127"/>
        <v/>
      </c>
      <c r="EA104" s="12" t="str">
        <f t="shared" si="128"/>
        <v/>
      </c>
      <c r="EB104" s="12" t="str">
        <f t="shared" si="129"/>
        <v/>
      </c>
      <c r="EC104" s="12" t="str">
        <f t="shared" si="130"/>
        <v/>
      </c>
      <c r="ED104" s="12" t="str">
        <f t="shared" si="131"/>
        <v/>
      </c>
      <c r="EE104" s="12" t="str">
        <f t="shared" si="132"/>
        <v/>
      </c>
      <c r="EF104" s="12" t="str">
        <f t="shared" si="133"/>
        <v/>
      </c>
      <c r="EG104" s="12" t="str">
        <f t="shared" si="139"/>
        <v/>
      </c>
      <c r="EI104" s="12" t="str">
        <f t="shared" si="140"/>
        <v/>
      </c>
      <c r="EK104" s="93" t="str">
        <f t="shared" si="134"/>
        <v/>
      </c>
      <c r="EL104" s="96" t="str">
        <f t="shared" si="135"/>
        <v/>
      </c>
      <c r="EN104" s="93" t="str">
        <f t="shared" si="141"/>
        <v/>
      </c>
      <c r="EP104" s="12" t="str">
        <f>IF($EN104="", "", IF($EP$8=$EP$6, COUNTIF($EN$11:$EN$2510, "&gt;"&amp;$EN104)+1+COUNTIF($EN$11:$EN104, $EN104)-1, COUNTIF($EN$11:$EN$2510, "&lt;"&amp;$EN104)+1+COUNTIF($EN$11:$EN104, $EN104)-1))</f>
        <v/>
      </c>
    </row>
    <row r="105" spans="1:146" x14ac:dyDescent="0.55000000000000004">
      <c r="A105" s="8"/>
      <c r="B105" s="330"/>
      <c r="C105" s="331"/>
      <c r="D105" s="331"/>
      <c r="E105" s="331"/>
      <c r="F105" s="332"/>
      <c r="G105" s="332"/>
      <c r="H105" s="333"/>
      <c r="I105" s="334"/>
      <c r="J105" s="334"/>
      <c r="K105" s="335"/>
      <c r="L105" s="336"/>
      <c r="M105" s="337"/>
      <c r="N105" s="338"/>
      <c r="O105" s="339"/>
      <c r="P105" s="340"/>
      <c r="Q105" s="340"/>
      <c r="R105" s="340"/>
      <c r="S105" s="340"/>
      <c r="T105" s="340"/>
      <c r="U105" s="340"/>
      <c r="V105" s="340"/>
      <c r="W105" s="340"/>
      <c r="X105" s="340"/>
      <c r="Y105" s="340"/>
      <c r="Z105" s="340"/>
      <c r="AA105" s="340"/>
      <c r="AB105" s="340"/>
      <c r="AC105" s="340"/>
      <c r="AD105" s="340"/>
      <c r="AE105" s="340"/>
      <c r="AF105" s="340"/>
      <c r="AG105" s="340"/>
      <c r="AH105" s="340"/>
      <c r="AI105" s="340"/>
      <c r="AJ105" s="340"/>
      <c r="AK105" s="340"/>
      <c r="AL105" s="340"/>
      <c r="AM105" s="340"/>
      <c r="AN105" s="340"/>
      <c r="AO105" s="340"/>
      <c r="AP105" s="340"/>
      <c r="AQ105" s="340"/>
      <c r="AR105" s="340"/>
      <c r="AS105" s="340"/>
      <c r="AT105" s="340"/>
      <c r="AU105" s="340"/>
      <c r="AV105" s="340"/>
      <c r="AW105" s="340"/>
      <c r="AX105" s="340"/>
      <c r="AY105" s="340"/>
      <c r="AZ105" s="340"/>
      <c r="BA105" s="340"/>
      <c r="BB105" s="340"/>
      <c r="BC105" s="341"/>
      <c r="BD105" s="8"/>
      <c r="BG105" s="12" t="str">
        <f t="shared" si="136"/>
        <v/>
      </c>
      <c r="BO105" s="21" t="str">
        <f t="shared" si="74"/>
        <v/>
      </c>
      <c r="BP105" s="26" t="str">
        <f t="shared" si="75"/>
        <v/>
      </c>
      <c r="BQ105" s="26" t="str">
        <f t="shared" si="76"/>
        <v/>
      </c>
      <c r="BR105" s="26" t="str">
        <f t="shared" si="77"/>
        <v/>
      </c>
      <c r="BS105" s="26" t="str">
        <f t="shared" si="78"/>
        <v/>
      </c>
      <c r="BT105" s="26" t="str">
        <f t="shared" si="137"/>
        <v/>
      </c>
      <c r="BU105" s="26" t="str">
        <f t="shared" si="79"/>
        <v/>
      </c>
      <c r="BV105" s="26" t="str">
        <f t="shared" si="80"/>
        <v/>
      </c>
      <c r="BW105" s="26" t="str">
        <f t="shared" si="138"/>
        <v/>
      </c>
      <c r="BX105" s="15"/>
      <c r="BY105" s="15"/>
      <c r="BZ105" s="26" t="str">
        <f t="shared" si="81"/>
        <v/>
      </c>
      <c r="CA105" s="26" t="str">
        <f t="shared" si="82"/>
        <v/>
      </c>
      <c r="CB105" s="22" t="str">
        <f t="shared" si="83"/>
        <v/>
      </c>
      <c r="CI105" s="12" t="str">
        <f t="shared" si="84"/>
        <v/>
      </c>
      <c r="CJ105" s="12" t="str">
        <f t="shared" si="85"/>
        <v/>
      </c>
      <c r="CK105" s="12" t="str">
        <f t="shared" si="86"/>
        <v/>
      </c>
      <c r="CL105" s="12" t="str">
        <f t="shared" si="87"/>
        <v/>
      </c>
      <c r="CM105" s="12" t="str">
        <f t="shared" si="88"/>
        <v/>
      </c>
      <c r="CN105" s="12" t="str">
        <f t="shared" si="89"/>
        <v/>
      </c>
      <c r="CO105" s="12" t="str">
        <f t="shared" si="90"/>
        <v/>
      </c>
      <c r="CP105" s="12" t="str">
        <f t="shared" si="91"/>
        <v/>
      </c>
      <c r="CQ105" s="12" t="str">
        <f t="shared" si="92"/>
        <v/>
      </c>
      <c r="CR105" s="12" t="str">
        <f t="shared" si="93"/>
        <v/>
      </c>
      <c r="CS105" s="12" t="str">
        <f t="shared" si="94"/>
        <v/>
      </c>
      <c r="CT105" s="12" t="str">
        <f t="shared" si="95"/>
        <v/>
      </c>
      <c r="CU105" s="12" t="str">
        <f t="shared" si="96"/>
        <v/>
      </c>
      <c r="CV105" s="12" t="str">
        <f t="shared" si="97"/>
        <v/>
      </c>
      <c r="CW105" s="12" t="str">
        <f t="shared" si="98"/>
        <v/>
      </c>
      <c r="CX105" s="12" t="str">
        <f t="shared" si="99"/>
        <v/>
      </c>
      <c r="CY105" s="12" t="str">
        <f t="shared" si="100"/>
        <v/>
      </c>
      <c r="CZ105" s="12" t="str">
        <f t="shared" si="101"/>
        <v/>
      </c>
      <c r="DA105" s="12" t="str">
        <f t="shared" si="102"/>
        <v/>
      </c>
      <c r="DB105" s="12" t="str">
        <f t="shared" si="103"/>
        <v/>
      </c>
      <c r="DC105" s="12" t="str">
        <f t="shared" si="104"/>
        <v/>
      </c>
      <c r="DD105" s="12" t="str">
        <f t="shared" si="105"/>
        <v/>
      </c>
      <c r="DE105" s="12" t="str">
        <f t="shared" si="106"/>
        <v/>
      </c>
      <c r="DF105" s="12" t="str">
        <f t="shared" si="107"/>
        <v/>
      </c>
      <c r="DG105" s="12" t="str">
        <f t="shared" si="108"/>
        <v/>
      </c>
      <c r="DH105" s="12" t="str">
        <f t="shared" si="109"/>
        <v/>
      </c>
      <c r="DI105" s="12" t="str">
        <f t="shared" si="110"/>
        <v/>
      </c>
      <c r="DJ105" s="12" t="str">
        <f t="shared" si="111"/>
        <v/>
      </c>
      <c r="DK105" s="12" t="str">
        <f t="shared" si="112"/>
        <v/>
      </c>
      <c r="DL105" s="12" t="str">
        <f t="shared" si="113"/>
        <v/>
      </c>
      <c r="DM105" s="12" t="str">
        <f t="shared" si="114"/>
        <v/>
      </c>
      <c r="DN105" s="12" t="str">
        <f t="shared" si="115"/>
        <v/>
      </c>
      <c r="DO105" s="12" t="str">
        <f t="shared" si="116"/>
        <v/>
      </c>
      <c r="DP105" s="12" t="str">
        <f t="shared" si="117"/>
        <v/>
      </c>
      <c r="DQ105" s="12" t="str">
        <f t="shared" si="118"/>
        <v/>
      </c>
      <c r="DR105" s="12" t="str">
        <f t="shared" si="119"/>
        <v/>
      </c>
      <c r="DS105" s="12" t="str">
        <f t="shared" si="120"/>
        <v/>
      </c>
      <c r="DT105" s="12" t="str">
        <f t="shared" si="121"/>
        <v/>
      </c>
      <c r="DU105" s="12" t="str">
        <f t="shared" si="122"/>
        <v/>
      </c>
      <c r="DV105" s="12" t="str">
        <f t="shared" si="123"/>
        <v/>
      </c>
      <c r="DW105" s="12" t="str">
        <f t="shared" si="124"/>
        <v/>
      </c>
      <c r="DX105" s="12" t="str">
        <f t="shared" si="125"/>
        <v/>
      </c>
      <c r="DY105" s="12" t="str">
        <f t="shared" si="126"/>
        <v/>
      </c>
      <c r="DZ105" s="12" t="str">
        <f t="shared" si="127"/>
        <v/>
      </c>
      <c r="EA105" s="12" t="str">
        <f t="shared" si="128"/>
        <v/>
      </c>
      <c r="EB105" s="12" t="str">
        <f t="shared" si="129"/>
        <v/>
      </c>
      <c r="EC105" s="12" t="str">
        <f t="shared" si="130"/>
        <v/>
      </c>
      <c r="ED105" s="12" t="str">
        <f t="shared" si="131"/>
        <v/>
      </c>
      <c r="EE105" s="12" t="str">
        <f t="shared" si="132"/>
        <v/>
      </c>
      <c r="EF105" s="12" t="str">
        <f t="shared" si="133"/>
        <v/>
      </c>
      <c r="EG105" s="12" t="str">
        <f t="shared" si="139"/>
        <v/>
      </c>
      <c r="EI105" s="12" t="str">
        <f t="shared" si="140"/>
        <v/>
      </c>
      <c r="EK105" s="93" t="str">
        <f t="shared" si="134"/>
        <v/>
      </c>
      <c r="EL105" s="96" t="str">
        <f t="shared" si="135"/>
        <v/>
      </c>
      <c r="EN105" s="93" t="str">
        <f t="shared" si="141"/>
        <v/>
      </c>
      <c r="EP105" s="12" t="str">
        <f>IF($EN105="", "", IF($EP$8=$EP$6, COUNTIF($EN$11:$EN$2510, "&gt;"&amp;$EN105)+1+COUNTIF($EN$11:$EN105, $EN105)-1, COUNTIF($EN$11:$EN$2510, "&lt;"&amp;$EN105)+1+COUNTIF($EN$11:$EN105, $EN105)-1))</f>
        <v/>
      </c>
    </row>
    <row r="106" spans="1:146" x14ac:dyDescent="0.55000000000000004">
      <c r="A106" s="8"/>
      <c r="B106" s="330"/>
      <c r="C106" s="331"/>
      <c r="D106" s="331"/>
      <c r="E106" s="331"/>
      <c r="F106" s="332"/>
      <c r="G106" s="332"/>
      <c r="H106" s="333"/>
      <c r="I106" s="334"/>
      <c r="J106" s="334"/>
      <c r="K106" s="335"/>
      <c r="L106" s="336"/>
      <c r="M106" s="337"/>
      <c r="N106" s="338"/>
      <c r="O106" s="339"/>
      <c r="P106" s="340"/>
      <c r="Q106" s="340"/>
      <c r="R106" s="340"/>
      <c r="S106" s="340"/>
      <c r="T106" s="340"/>
      <c r="U106" s="340"/>
      <c r="V106" s="340"/>
      <c r="W106" s="340"/>
      <c r="X106" s="340"/>
      <c r="Y106" s="340"/>
      <c r="Z106" s="340"/>
      <c r="AA106" s="340"/>
      <c r="AB106" s="340"/>
      <c r="AC106" s="340"/>
      <c r="AD106" s="340"/>
      <c r="AE106" s="340"/>
      <c r="AF106" s="340"/>
      <c r="AG106" s="340"/>
      <c r="AH106" s="340"/>
      <c r="AI106" s="340"/>
      <c r="AJ106" s="340"/>
      <c r="AK106" s="340"/>
      <c r="AL106" s="340"/>
      <c r="AM106" s="340"/>
      <c r="AN106" s="340"/>
      <c r="AO106" s="340"/>
      <c r="AP106" s="340"/>
      <c r="AQ106" s="340"/>
      <c r="AR106" s="340"/>
      <c r="AS106" s="340"/>
      <c r="AT106" s="340"/>
      <c r="AU106" s="340"/>
      <c r="AV106" s="340"/>
      <c r="AW106" s="340"/>
      <c r="AX106" s="340"/>
      <c r="AY106" s="340"/>
      <c r="AZ106" s="340"/>
      <c r="BA106" s="340"/>
      <c r="BB106" s="340"/>
      <c r="BC106" s="341"/>
      <c r="BD106" s="8"/>
      <c r="BG106" s="12" t="str">
        <f t="shared" si="136"/>
        <v/>
      </c>
      <c r="BO106" s="21" t="str">
        <f t="shared" si="74"/>
        <v/>
      </c>
      <c r="BP106" s="26" t="str">
        <f t="shared" si="75"/>
        <v/>
      </c>
      <c r="BQ106" s="26" t="str">
        <f t="shared" si="76"/>
        <v/>
      </c>
      <c r="BR106" s="26" t="str">
        <f t="shared" si="77"/>
        <v/>
      </c>
      <c r="BS106" s="26" t="str">
        <f t="shared" si="78"/>
        <v/>
      </c>
      <c r="BT106" s="26" t="str">
        <f t="shared" si="137"/>
        <v/>
      </c>
      <c r="BU106" s="26" t="str">
        <f t="shared" si="79"/>
        <v/>
      </c>
      <c r="BV106" s="26" t="str">
        <f t="shared" si="80"/>
        <v/>
      </c>
      <c r="BW106" s="26" t="str">
        <f t="shared" si="138"/>
        <v/>
      </c>
      <c r="BX106" s="15"/>
      <c r="BY106" s="15"/>
      <c r="BZ106" s="26" t="str">
        <f t="shared" si="81"/>
        <v/>
      </c>
      <c r="CA106" s="26" t="str">
        <f t="shared" si="82"/>
        <v/>
      </c>
      <c r="CB106" s="22" t="str">
        <f t="shared" si="83"/>
        <v/>
      </c>
      <c r="CI106" s="12" t="str">
        <f t="shared" si="84"/>
        <v/>
      </c>
      <c r="CJ106" s="12" t="str">
        <f t="shared" si="85"/>
        <v/>
      </c>
      <c r="CK106" s="12" t="str">
        <f t="shared" si="86"/>
        <v/>
      </c>
      <c r="CL106" s="12" t="str">
        <f t="shared" si="87"/>
        <v/>
      </c>
      <c r="CM106" s="12" t="str">
        <f t="shared" si="88"/>
        <v/>
      </c>
      <c r="CN106" s="12" t="str">
        <f t="shared" si="89"/>
        <v/>
      </c>
      <c r="CO106" s="12" t="str">
        <f t="shared" si="90"/>
        <v/>
      </c>
      <c r="CP106" s="12" t="str">
        <f t="shared" si="91"/>
        <v/>
      </c>
      <c r="CQ106" s="12" t="str">
        <f t="shared" si="92"/>
        <v/>
      </c>
      <c r="CR106" s="12" t="str">
        <f t="shared" si="93"/>
        <v/>
      </c>
      <c r="CS106" s="12" t="str">
        <f t="shared" si="94"/>
        <v/>
      </c>
      <c r="CT106" s="12" t="str">
        <f t="shared" si="95"/>
        <v/>
      </c>
      <c r="CU106" s="12" t="str">
        <f t="shared" si="96"/>
        <v/>
      </c>
      <c r="CV106" s="12" t="str">
        <f t="shared" si="97"/>
        <v/>
      </c>
      <c r="CW106" s="12" t="str">
        <f t="shared" si="98"/>
        <v/>
      </c>
      <c r="CX106" s="12" t="str">
        <f t="shared" si="99"/>
        <v/>
      </c>
      <c r="CY106" s="12" t="str">
        <f t="shared" si="100"/>
        <v/>
      </c>
      <c r="CZ106" s="12" t="str">
        <f t="shared" si="101"/>
        <v/>
      </c>
      <c r="DA106" s="12" t="str">
        <f t="shared" si="102"/>
        <v/>
      </c>
      <c r="DB106" s="12" t="str">
        <f t="shared" si="103"/>
        <v/>
      </c>
      <c r="DC106" s="12" t="str">
        <f t="shared" si="104"/>
        <v/>
      </c>
      <c r="DD106" s="12" t="str">
        <f t="shared" si="105"/>
        <v/>
      </c>
      <c r="DE106" s="12" t="str">
        <f t="shared" si="106"/>
        <v/>
      </c>
      <c r="DF106" s="12" t="str">
        <f t="shared" si="107"/>
        <v/>
      </c>
      <c r="DG106" s="12" t="str">
        <f t="shared" si="108"/>
        <v/>
      </c>
      <c r="DH106" s="12" t="str">
        <f t="shared" si="109"/>
        <v/>
      </c>
      <c r="DI106" s="12" t="str">
        <f t="shared" si="110"/>
        <v/>
      </c>
      <c r="DJ106" s="12" t="str">
        <f t="shared" si="111"/>
        <v/>
      </c>
      <c r="DK106" s="12" t="str">
        <f t="shared" si="112"/>
        <v/>
      </c>
      <c r="DL106" s="12" t="str">
        <f t="shared" si="113"/>
        <v/>
      </c>
      <c r="DM106" s="12" t="str">
        <f t="shared" si="114"/>
        <v/>
      </c>
      <c r="DN106" s="12" t="str">
        <f t="shared" si="115"/>
        <v/>
      </c>
      <c r="DO106" s="12" t="str">
        <f t="shared" si="116"/>
        <v/>
      </c>
      <c r="DP106" s="12" t="str">
        <f t="shared" si="117"/>
        <v/>
      </c>
      <c r="DQ106" s="12" t="str">
        <f t="shared" si="118"/>
        <v/>
      </c>
      <c r="DR106" s="12" t="str">
        <f t="shared" si="119"/>
        <v/>
      </c>
      <c r="DS106" s="12" t="str">
        <f t="shared" si="120"/>
        <v/>
      </c>
      <c r="DT106" s="12" t="str">
        <f t="shared" si="121"/>
        <v/>
      </c>
      <c r="DU106" s="12" t="str">
        <f t="shared" si="122"/>
        <v/>
      </c>
      <c r="DV106" s="12" t="str">
        <f t="shared" si="123"/>
        <v/>
      </c>
      <c r="DW106" s="12" t="str">
        <f t="shared" si="124"/>
        <v/>
      </c>
      <c r="DX106" s="12" t="str">
        <f t="shared" si="125"/>
        <v/>
      </c>
      <c r="DY106" s="12" t="str">
        <f t="shared" si="126"/>
        <v/>
      </c>
      <c r="DZ106" s="12" t="str">
        <f t="shared" si="127"/>
        <v/>
      </c>
      <c r="EA106" s="12" t="str">
        <f t="shared" si="128"/>
        <v/>
      </c>
      <c r="EB106" s="12" t="str">
        <f t="shared" si="129"/>
        <v/>
      </c>
      <c r="EC106" s="12" t="str">
        <f t="shared" si="130"/>
        <v/>
      </c>
      <c r="ED106" s="12" t="str">
        <f t="shared" si="131"/>
        <v/>
      </c>
      <c r="EE106" s="12" t="str">
        <f t="shared" si="132"/>
        <v/>
      </c>
      <c r="EF106" s="12" t="str">
        <f t="shared" si="133"/>
        <v/>
      </c>
      <c r="EG106" s="12" t="str">
        <f t="shared" si="139"/>
        <v/>
      </c>
      <c r="EI106" s="12" t="str">
        <f t="shared" si="140"/>
        <v/>
      </c>
      <c r="EK106" s="93" t="str">
        <f t="shared" si="134"/>
        <v/>
      </c>
      <c r="EL106" s="96" t="str">
        <f t="shared" si="135"/>
        <v/>
      </c>
      <c r="EN106" s="93" t="str">
        <f t="shared" si="141"/>
        <v/>
      </c>
      <c r="EP106" s="12" t="str">
        <f>IF($EN106="", "", IF($EP$8=$EP$6, COUNTIF($EN$11:$EN$2510, "&gt;"&amp;$EN106)+1+COUNTIF($EN$11:$EN106, $EN106)-1, COUNTIF($EN$11:$EN$2510, "&lt;"&amp;$EN106)+1+COUNTIF($EN$11:$EN106, $EN106)-1))</f>
        <v/>
      </c>
    </row>
    <row r="107" spans="1:146" x14ac:dyDescent="0.55000000000000004">
      <c r="A107" s="8"/>
      <c r="B107" s="330"/>
      <c r="C107" s="331"/>
      <c r="D107" s="331"/>
      <c r="E107" s="331"/>
      <c r="F107" s="332"/>
      <c r="G107" s="332"/>
      <c r="H107" s="333"/>
      <c r="I107" s="334"/>
      <c r="J107" s="334"/>
      <c r="K107" s="335"/>
      <c r="L107" s="336"/>
      <c r="M107" s="337"/>
      <c r="N107" s="338"/>
      <c r="O107" s="339"/>
      <c r="P107" s="340"/>
      <c r="Q107" s="340"/>
      <c r="R107" s="340"/>
      <c r="S107" s="340"/>
      <c r="T107" s="340"/>
      <c r="U107" s="340"/>
      <c r="V107" s="340"/>
      <c r="W107" s="340"/>
      <c r="X107" s="340"/>
      <c r="Y107" s="340"/>
      <c r="Z107" s="340"/>
      <c r="AA107" s="340"/>
      <c r="AB107" s="340"/>
      <c r="AC107" s="340"/>
      <c r="AD107" s="340"/>
      <c r="AE107" s="340"/>
      <c r="AF107" s="340"/>
      <c r="AG107" s="340"/>
      <c r="AH107" s="340"/>
      <c r="AI107" s="340"/>
      <c r="AJ107" s="340"/>
      <c r="AK107" s="340"/>
      <c r="AL107" s="340"/>
      <c r="AM107" s="340"/>
      <c r="AN107" s="340"/>
      <c r="AO107" s="340"/>
      <c r="AP107" s="340"/>
      <c r="AQ107" s="340"/>
      <c r="AR107" s="340"/>
      <c r="AS107" s="340"/>
      <c r="AT107" s="340"/>
      <c r="AU107" s="340"/>
      <c r="AV107" s="340"/>
      <c r="AW107" s="340"/>
      <c r="AX107" s="340"/>
      <c r="AY107" s="340"/>
      <c r="AZ107" s="340"/>
      <c r="BA107" s="340"/>
      <c r="BB107" s="340"/>
      <c r="BC107" s="341"/>
      <c r="BD107" s="8"/>
      <c r="BG107" s="12" t="str">
        <f t="shared" si="136"/>
        <v/>
      </c>
      <c r="BO107" s="21" t="str">
        <f t="shared" si="74"/>
        <v/>
      </c>
      <c r="BP107" s="26" t="str">
        <f t="shared" si="75"/>
        <v/>
      </c>
      <c r="BQ107" s="26" t="str">
        <f t="shared" si="76"/>
        <v/>
      </c>
      <c r="BR107" s="26" t="str">
        <f t="shared" si="77"/>
        <v/>
      </c>
      <c r="BS107" s="26" t="str">
        <f t="shared" si="78"/>
        <v/>
      </c>
      <c r="BT107" s="26" t="str">
        <f t="shared" si="137"/>
        <v/>
      </c>
      <c r="BU107" s="26" t="str">
        <f t="shared" si="79"/>
        <v/>
      </c>
      <c r="BV107" s="26" t="str">
        <f t="shared" si="80"/>
        <v/>
      </c>
      <c r="BW107" s="26" t="str">
        <f t="shared" si="138"/>
        <v/>
      </c>
      <c r="BX107" s="15"/>
      <c r="BY107" s="15"/>
      <c r="BZ107" s="26" t="str">
        <f t="shared" si="81"/>
        <v/>
      </c>
      <c r="CA107" s="26" t="str">
        <f t="shared" si="82"/>
        <v/>
      </c>
      <c r="CB107" s="22" t="str">
        <f t="shared" si="83"/>
        <v/>
      </c>
      <c r="CI107" s="12" t="str">
        <f t="shared" si="84"/>
        <v/>
      </c>
      <c r="CJ107" s="12" t="str">
        <f t="shared" si="85"/>
        <v/>
      </c>
      <c r="CK107" s="12" t="str">
        <f t="shared" si="86"/>
        <v/>
      </c>
      <c r="CL107" s="12" t="str">
        <f t="shared" si="87"/>
        <v/>
      </c>
      <c r="CM107" s="12" t="str">
        <f t="shared" si="88"/>
        <v/>
      </c>
      <c r="CN107" s="12" t="str">
        <f t="shared" si="89"/>
        <v/>
      </c>
      <c r="CO107" s="12" t="str">
        <f t="shared" si="90"/>
        <v/>
      </c>
      <c r="CP107" s="12" t="str">
        <f t="shared" si="91"/>
        <v/>
      </c>
      <c r="CQ107" s="12" t="str">
        <f t="shared" si="92"/>
        <v/>
      </c>
      <c r="CR107" s="12" t="str">
        <f t="shared" si="93"/>
        <v/>
      </c>
      <c r="CS107" s="12" t="str">
        <f t="shared" si="94"/>
        <v/>
      </c>
      <c r="CT107" s="12" t="str">
        <f t="shared" si="95"/>
        <v/>
      </c>
      <c r="CU107" s="12" t="str">
        <f t="shared" si="96"/>
        <v/>
      </c>
      <c r="CV107" s="12" t="str">
        <f t="shared" si="97"/>
        <v/>
      </c>
      <c r="CW107" s="12" t="str">
        <f t="shared" si="98"/>
        <v/>
      </c>
      <c r="CX107" s="12" t="str">
        <f t="shared" si="99"/>
        <v/>
      </c>
      <c r="CY107" s="12" t="str">
        <f t="shared" si="100"/>
        <v/>
      </c>
      <c r="CZ107" s="12" t="str">
        <f t="shared" si="101"/>
        <v/>
      </c>
      <c r="DA107" s="12" t="str">
        <f t="shared" si="102"/>
        <v/>
      </c>
      <c r="DB107" s="12" t="str">
        <f t="shared" si="103"/>
        <v/>
      </c>
      <c r="DC107" s="12" t="str">
        <f t="shared" si="104"/>
        <v/>
      </c>
      <c r="DD107" s="12" t="str">
        <f t="shared" si="105"/>
        <v/>
      </c>
      <c r="DE107" s="12" t="str">
        <f t="shared" si="106"/>
        <v/>
      </c>
      <c r="DF107" s="12" t="str">
        <f t="shared" si="107"/>
        <v/>
      </c>
      <c r="DG107" s="12" t="str">
        <f t="shared" si="108"/>
        <v/>
      </c>
      <c r="DH107" s="12" t="str">
        <f t="shared" si="109"/>
        <v/>
      </c>
      <c r="DI107" s="12" t="str">
        <f t="shared" si="110"/>
        <v/>
      </c>
      <c r="DJ107" s="12" t="str">
        <f t="shared" si="111"/>
        <v/>
      </c>
      <c r="DK107" s="12" t="str">
        <f t="shared" si="112"/>
        <v/>
      </c>
      <c r="DL107" s="12" t="str">
        <f t="shared" si="113"/>
        <v/>
      </c>
      <c r="DM107" s="12" t="str">
        <f t="shared" si="114"/>
        <v/>
      </c>
      <c r="DN107" s="12" t="str">
        <f t="shared" si="115"/>
        <v/>
      </c>
      <c r="DO107" s="12" t="str">
        <f t="shared" si="116"/>
        <v/>
      </c>
      <c r="DP107" s="12" t="str">
        <f t="shared" si="117"/>
        <v/>
      </c>
      <c r="DQ107" s="12" t="str">
        <f t="shared" si="118"/>
        <v/>
      </c>
      <c r="DR107" s="12" t="str">
        <f t="shared" si="119"/>
        <v/>
      </c>
      <c r="DS107" s="12" t="str">
        <f t="shared" si="120"/>
        <v/>
      </c>
      <c r="DT107" s="12" t="str">
        <f t="shared" si="121"/>
        <v/>
      </c>
      <c r="DU107" s="12" t="str">
        <f t="shared" si="122"/>
        <v/>
      </c>
      <c r="DV107" s="12" t="str">
        <f t="shared" si="123"/>
        <v/>
      </c>
      <c r="DW107" s="12" t="str">
        <f t="shared" si="124"/>
        <v/>
      </c>
      <c r="DX107" s="12" t="str">
        <f t="shared" si="125"/>
        <v/>
      </c>
      <c r="DY107" s="12" t="str">
        <f t="shared" si="126"/>
        <v/>
      </c>
      <c r="DZ107" s="12" t="str">
        <f t="shared" si="127"/>
        <v/>
      </c>
      <c r="EA107" s="12" t="str">
        <f t="shared" si="128"/>
        <v/>
      </c>
      <c r="EB107" s="12" t="str">
        <f t="shared" si="129"/>
        <v/>
      </c>
      <c r="EC107" s="12" t="str">
        <f t="shared" si="130"/>
        <v/>
      </c>
      <c r="ED107" s="12" t="str">
        <f t="shared" si="131"/>
        <v/>
      </c>
      <c r="EE107" s="12" t="str">
        <f t="shared" si="132"/>
        <v/>
      </c>
      <c r="EF107" s="12" t="str">
        <f t="shared" si="133"/>
        <v/>
      </c>
      <c r="EG107" s="12" t="str">
        <f t="shared" si="139"/>
        <v/>
      </c>
      <c r="EI107" s="12" t="str">
        <f t="shared" si="140"/>
        <v/>
      </c>
      <c r="EK107" s="93" t="str">
        <f t="shared" si="134"/>
        <v/>
      </c>
      <c r="EL107" s="96" t="str">
        <f t="shared" si="135"/>
        <v/>
      </c>
      <c r="EN107" s="93" t="str">
        <f t="shared" si="141"/>
        <v/>
      </c>
      <c r="EP107" s="12" t="str">
        <f>IF($EN107="", "", IF($EP$8=$EP$6, COUNTIF($EN$11:$EN$2510, "&gt;"&amp;$EN107)+1+COUNTIF($EN$11:$EN107, $EN107)-1, COUNTIF($EN$11:$EN$2510, "&lt;"&amp;$EN107)+1+COUNTIF($EN$11:$EN107, $EN107)-1))</f>
        <v/>
      </c>
    </row>
    <row r="108" spans="1:146" x14ac:dyDescent="0.55000000000000004">
      <c r="A108" s="8"/>
      <c r="B108" s="330"/>
      <c r="C108" s="331"/>
      <c r="D108" s="331"/>
      <c r="E108" s="331"/>
      <c r="F108" s="332"/>
      <c r="G108" s="332"/>
      <c r="H108" s="333"/>
      <c r="I108" s="334"/>
      <c r="J108" s="334"/>
      <c r="K108" s="335"/>
      <c r="L108" s="336"/>
      <c r="M108" s="337"/>
      <c r="N108" s="338"/>
      <c r="O108" s="339"/>
      <c r="P108" s="340"/>
      <c r="Q108" s="340"/>
      <c r="R108" s="340"/>
      <c r="S108" s="340"/>
      <c r="T108" s="340"/>
      <c r="U108" s="340"/>
      <c r="V108" s="340"/>
      <c r="W108" s="340"/>
      <c r="X108" s="340"/>
      <c r="Y108" s="340"/>
      <c r="Z108" s="340"/>
      <c r="AA108" s="340"/>
      <c r="AB108" s="340"/>
      <c r="AC108" s="340"/>
      <c r="AD108" s="340"/>
      <c r="AE108" s="340"/>
      <c r="AF108" s="340"/>
      <c r="AG108" s="340"/>
      <c r="AH108" s="340"/>
      <c r="AI108" s="340"/>
      <c r="AJ108" s="340"/>
      <c r="AK108" s="340"/>
      <c r="AL108" s="340"/>
      <c r="AM108" s="340"/>
      <c r="AN108" s="340"/>
      <c r="AO108" s="340"/>
      <c r="AP108" s="340"/>
      <c r="AQ108" s="340"/>
      <c r="AR108" s="340"/>
      <c r="AS108" s="340"/>
      <c r="AT108" s="340"/>
      <c r="AU108" s="340"/>
      <c r="AV108" s="340"/>
      <c r="AW108" s="340"/>
      <c r="AX108" s="340"/>
      <c r="AY108" s="340"/>
      <c r="AZ108" s="340"/>
      <c r="BA108" s="340"/>
      <c r="BB108" s="340"/>
      <c r="BC108" s="341"/>
      <c r="BD108" s="8"/>
      <c r="BG108" s="12" t="str">
        <f t="shared" si="136"/>
        <v/>
      </c>
      <c r="BO108" s="21" t="str">
        <f t="shared" si="74"/>
        <v/>
      </c>
      <c r="BP108" s="26" t="str">
        <f t="shared" si="75"/>
        <v/>
      </c>
      <c r="BQ108" s="26" t="str">
        <f t="shared" si="76"/>
        <v/>
      </c>
      <c r="BR108" s="26" t="str">
        <f t="shared" si="77"/>
        <v/>
      </c>
      <c r="BS108" s="26" t="str">
        <f t="shared" si="78"/>
        <v/>
      </c>
      <c r="BT108" s="26" t="str">
        <f t="shared" si="137"/>
        <v/>
      </c>
      <c r="BU108" s="26" t="str">
        <f t="shared" si="79"/>
        <v/>
      </c>
      <c r="BV108" s="26" t="str">
        <f t="shared" si="80"/>
        <v/>
      </c>
      <c r="BW108" s="26" t="str">
        <f t="shared" si="138"/>
        <v/>
      </c>
      <c r="BX108" s="15"/>
      <c r="BY108" s="15"/>
      <c r="BZ108" s="26" t="str">
        <f t="shared" si="81"/>
        <v/>
      </c>
      <c r="CA108" s="26" t="str">
        <f t="shared" si="82"/>
        <v/>
      </c>
      <c r="CB108" s="22" t="str">
        <f t="shared" si="83"/>
        <v/>
      </c>
      <c r="CI108" s="12" t="str">
        <f t="shared" si="84"/>
        <v/>
      </c>
      <c r="CJ108" s="12" t="str">
        <f t="shared" si="85"/>
        <v/>
      </c>
      <c r="CK108" s="12" t="str">
        <f t="shared" si="86"/>
        <v/>
      </c>
      <c r="CL108" s="12" t="str">
        <f t="shared" si="87"/>
        <v/>
      </c>
      <c r="CM108" s="12" t="str">
        <f t="shared" si="88"/>
        <v/>
      </c>
      <c r="CN108" s="12" t="str">
        <f t="shared" si="89"/>
        <v/>
      </c>
      <c r="CO108" s="12" t="str">
        <f t="shared" si="90"/>
        <v/>
      </c>
      <c r="CP108" s="12" t="str">
        <f t="shared" si="91"/>
        <v/>
      </c>
      <c r="CQ108" s="12" t="str">
        <f t="shared" si="92"/>
        <v/>
      </c>
      <c r="CR108" s="12" t="str">
        <f t="shared" si="93"/>
        <v/>
      </c>
      <c r="CS108" s="12" t="str">
        <f t="shared" si="94"/>
        <v/>
      </c>
      <c r="CT108" s="12" t="str">
        <f t="shared" si="95"/>
        <v/>
      </c>
      <c r="CU108" s="12" t="str">
        <f t="shared" si="96"/>
        <v/>
      </c>
      <c r="CV108" s="12" t="str">
        <f t="shared" si="97"/>
        <v/>
      </c>
      <c r="CW108" s="12" t="str">
        <f t="shared" si="98"/>
        <v/>
      </c>
      <c r="CX108" s="12" t="str">
        <f t="shared" si="99"/>
        <v/>
      </c>
      <c r="CY108" s="12" t="str">
        <f t="shared" si="100"/>
        <v/>
      </c>
      <c r="CZ108" s="12" t="str">
        <f t="shared" si="101"/>
        <v/>
      </c>
      <c r="DA108" s="12" t="str">
        <f t="shared" si="102"/>
        <v/>
      </c>
      <c r="DB108" s="12" t="str">
        <f t="shared" si="103"/>
        <v/>
      </c>
      <c r="DC108" s="12" t="str">
        <f t="shared" si="104"/>
        <v/>
      </c>
      <c r="DD108" s="12" t="str">
        <f t="shared" si="105"/>
        <v/>
      </c>
      <c r="DE108" s="12" t="str">
        <f t="shared" si="106"/>
        <v/>
      </c>
      <c r="DF108" s="12" t="str">
        <f t="shared" si="107"/>
        <v/>
      </c>
      <c r="DG108" s="12" t="str">
        <f t="shared" si="108"/>
        <v/>
      </c>
      <c r="DH108" s="12" t="str">
        <f t="shared" si="109"/>
        <v/>
      </c>
      <c r="DI108" s="12" t="str">
        <f t="shared" si="110"/>
        <v/>
      </c>
      <c r="DJ108" s="12" t="str">
        <f t="shared" si="111"/>
        <v/>
      </c>
      <c r="DK108" s="12" t="str">
        <f t="shared" si="112"/>
        <v/>
      </c>
      <c r="DL108" s="12" t="str">
        <f t="shared" si="113"/>
        <v/>
      </c>
      <c r="DM108" s="12" t="str">
        <f t="shared" si="114"/>
        <v/>
      </c>
      <c r="DN108" s="12" t="str">
        <f t="shared" si="115"/>
        <v/>
      </c>
      <c r="DO108" s="12" t="str">
        <f t="shared" si="116"/>
        <v/>
      </c>
      <c r="DP108" s="12" t="str">
        <f t="shared" si="117"/>
        <v/>
      </c>
      <c r="DQ108" s="12" t="str">
        <f t="shared" si="118"/>
        <v/>
      </c>
      <c r="DR108" s="12" t="str">
        <f t="shared" si="119"/>
        <v/>
      </c>
      <c r="DS108" s="12" t="str">
        <f t="shared" si="120"/>
        <v/>
      </c>
      <c r="DT108" s="12" t="str">
        <f t="shared" si="121"/>
        <v/>
      </c>
      <c r="DU108" s="12" t="str">
        <f t="shared" si="122"/>
        <v/>
      </c>
      <c r="DV108" s="12" t="str">
        <f t="shared" si="123"/>
        <v/>
      </c>
      <c r="DW108" s="12" t="str">
        <f t="shared" si="124"/>
        <v/>
      </c>
      <c r="DX108" s="12" t="str">
        <f t="shared" si="125"/>
        <v/>
      </c>
      <c r="DY108" s="12" t="str">
        <f t="shared" si="126"/>
        <v/>
      </c>
      <c r="DZ108" s="12" t="str">
        <f t="shared" si="127"/>
        <v/>
      </c>
      <c r="EA108" s="12" t="str">
        <f t="shared" si="128"/>
        <v/>
      </c>
      <c r="EB108" s="12" t="str">
        <f t="shared" si="129"/>
        <v/>
      </c>
      <c r="EC108" s="12" t="str">
        <f t="shared" si="130"/>
        <v/>
      </c>
      <c r="ED108" s="12" t="str">
        <f t="shared" si="131"/>
        <v/>
      </c>
      <c r="EE108" s="12" t="str">
        <f t="shared" si="132"/>
        <v/>
      </c>
      <c r="EF108" s="12" t="str">
        <f t="shared" si="133"/>
        <v/>
      </c>
      <c r="EG108" s="12" t="str">
        <f t="shared" si="139"/>
        <v/>
      </c>
      <c r="EI108" s="12" t="str">
        <f t="shared" si="140"/>
        <v/>
      </c>
      <c r="EK108" s="93" t="str">
        <f t="shared" si="134"/>
        <v/>
      </c>
      <c r="EL108" s="96" t="str">
        <f t="shared" si="135"/>
        <v/>
      </c>
      <c r="EN108" s="93" t="str">
        <f t="shared" si="141"/>
        <v/>
      </c>
      <c r="EP108" s="12" t="str">
        <f>IF($EN108="", "", IF($EP$8=$EP$6, COUNTIF($EN$11:$EN$2510, "&gt;"&amp;$EN108)+1+COUNTIF($EN$11:$EN108, $EN108)-1, COUNTIF($EN$11:$EN$2510, "&lt;"&amp;$EN108)+1+COUNTIF($EN$11:$EN108, $EN108)-1))</f>
        <v/>
      </c>
    </row>
    <row r="109" spans="1:146" x14ac:dyDescent="0.55000000000000004">
      <c r="A109" s="8"/>
      <c r="B109" s="330"/>
      <c r="C109" s="331"/>
      <c r="D109" s="331"/>
      <c r="E109" s="331"/>
      <c r="F109" s="332"/>
      <c r="G109" s="332"/>
      <c r="H109" s="333"/>
      <c r="I109" s="334"/>
      <c r="J109" s="334"/>
      <c r="K109" s="335"/>
      <c r="L109" s="336"/>
      <c r="M109" s="337"/>
      <c r="N109" s="338"/>
      <c r="O109" s="339"/>
      <c r="P109" s="340"/>
      <c r="Q109" s="340"/>
      <c r="R109" s="340"/>
      <c r="S109" s="340"/>
      <c r="T109" s="340"/>
      <c r="U109" s="340"/>
      <c r="V109" s="340"/>
      <c r="W109" s="340"/>
      <c r="X109" s="340"/>
      <c r="Y109" s="340"/>
      <c r="Z109" s="340"/>
      <c r="AA109" s="340"/>
      <c r="AB109" s="340"/>
      <c r="AC109" s="340"/>
      <c r="AD109" s="340"/>
      <c r="AE109" s="340"/>
      <c r="AF109" s="340"/>
      <c r="AG109" s="340"/>
      <c r="AH109" s="340"/>
      <c r="AI109" s="340"/>
      <c r="AJ109" s="340"/>
      <c r="AK109" s="340"/>
      <c r="AL109" s="340"/>
      <c r="AM109" s="340"/>
      <c r="AN109" s="340"/>
      <c r="AO109" s="340"/>
      <c r="AP109" s="340"/>
      <c r="AQ109" s="340"/>
      <c r="AR109" s="340"/>
      <c r="AS109" s="340"/>
      <c r="AT109" s="340"/>
      <c r="AU109" s="340"/>
      <c r="AV109" s="340"/>
      <c r="AW109" s="340"/>
      <c r="AX109" s="340"/>
      <c r="AY109" s="340"/>
      <c r="AZ109" s="340"/>
      <c r="BA109" s="340"/>
      <c r="BB109" s="340"/>
      <c r="BC109" s="341"/>
      <c r="BD109" s="8"/>
      <c r="BG109" s="12" t="str">
        <f t="shared" si="136"/>
        <v/>
      </c>
      <c r="BO109" s="21" t="str">
        <f t="shared" si="74"/>
        <v/>
      </c>
      <c r="BP109" s="26" t="str">
        <f t="shared" si="75"/>
        <v/>
      </c>
      <c r="BQ109" s="26" t="str">
        <f t="shared" si="76"/>
        <v/>
      </c>
      <c r="BR109" s="26" t="str">
        <f t="shared" si="77"/>
        <v/>
      </c>
      <c r="BS109" s="26" t="str">
        <f t="shared" si="78"/>
        <v/>
      </c>
      <c r="BT109" s="26" t="str">
        <f t="shared" si="137"/>
        <v/>
      </c>
      <c r="BU109" s="26" t="str">
        <f t="shared" si="79"/>
        <v/>
      </c>
      <c r="BV109" s="26" t="str">
        <f t="shared" si="80"/>
        <v/>
      </c>
      <c r="BW109" s="26" t="str">
        <f t="shared" si="138"/>
        <v/>
      </c>
      <c r="BX109" s="15"/>
      <c r="BY109" s="15"/>
      <c r="BZ109" s="26" t="str">
        <f t="shared" si="81"/>
        <v/>
      </c>
      <c r="CA109" s="26" t="str">
        <f t="shared" si="82"/>
        <v/>
      </c>
      <c r="CB109" s="22" t="str">
        <f t="shared" si="83"/>
        <v/>
      </c>
      <c r="CI109" s="12" t="str">
        <f t="shared" si="84"/>
        <v/>
      </c>
      <c r="CJ109" s="12" t="str">
        <f t="shared" si="85"/>
        <v/>
      </c>
      <c r="CK109" s="12" t="str">
        <f t="shared" si="86"/>
        <v/>
      </c>
      <c r="CL109" s="12" t="str">
        <f t="shared" si="87"/>
        <v/>
      </c>
      <c r="CM109" s="12" t="str">
        <f t="shared" si="88"/>
        <v/>
      </c>
      <c r="CN109" s="12" t="str">
        <f t="shared" si="89"/>
        <v/>
      </c>
      <c r="CO109" s="12" t="str">
        <f t="shared" si="90"/>
        <v/>
      </c>
      <c r="CP109" s="12" t="str">
        <f t="shared" si="91"/>
        <v/>
      </c>
      <c r="CQ109" s="12" t="str">
        <f t="shared" si="92"/>
        <v/>
      </c>
      <c r="CR109" s="12" t="str">
        <f t="shared" si="93"/>
        <v/>
      </c>
      <c r="CS109" s="12" t="str">
        <f t="shared" si="94"/>
        <v/>
      </c>
      <c r="CT109" s="12" t="str">
        <f t="shared" si="95"/>
        <v/>
      </c>
      <c r="CU109" s="12" t="str">
        <f t="shared" si="96"/>
        <v/>
      </c>
      <c r="CV109" s="12" t="str">
        <f t="shared" si="97"/>
        <v/>
      </c>
      <c r="CW109" s="12" t="str">
        <f t="shared" si="98"/>
        <v/>
      </c>
      <c r="CX109" s="12" t="str">
        <f t="shared" si="99"/>
        <v/>
      </c>
      <c r="CY109" s="12" t="str">
        <f t="shared" si="100"/>
        <v/>
      </c>
      <c r="CZ109" s="12" t="str">
        <f t="shared" si="101"/>
        <v/>
      </c>
      <c r="DA109" s="12" t="str">
        <f t="shared" si="102"/>
        <v/>
      </c>
      <c r="DB109" s="12" t="str">
        <f t="shared" si="103"/>
        <v/>
      </c>
      <c r="DC109" s="12" t="str">
        <f t="shared" si="104"/>
        <v/>
      </c>
      <c r="DD109" s="12" t="str">
        <f t="shared" si="105"/>
        <v/>
      </c>
      <c r="DE109" s="12" t="str">
        <f t="shared" si="106"/>
        <v/>
      </c>
      <c r="DF109" s="12" t="str">
        <f t="shared" si="107"/>
        <v/>
      </c>
      <c r="DG109" s="12" t="str">
        <f t="shared" si="108"/>
        <v/>
      </c>
      <c r="DH109" s="12" t="str">
        <f t="shared" si="109"/>
        <v/>
      </c>
      <c r="DI109" s="12" t="str">
        <f t="shared" si="110"/>
        <v/>
      </c>
      <c r="DJ109" s="12" t="str">
        <f t="shared" si="111"/>
        <v/>
      </c>
      <c r="DK109" s="12" t="str">
        <f t="shared" si="112"/>
        <v/>
      </c>
      <c r="DL109" s="12" t="str">
        <f t="shared" si="113"/>
        <v/>
      </c>
      <c r="DM109" s="12" t="str">
        <f t="shared" si="114"/>
        <v/>
      </c>
      <c r="DN109" s="12" t="str">
        <f t="shared" si="115"/>
        <v/>
      </c>
      <c r="DO109" s="12" t="str">
        <f t="shared" si="116"/>
        <v/>
      </c>
      <c r="DP109" s="12" t="str">
        <f t="shared" si="117"/>
        <v/>
      </c>
      <c r="DQ109" s="12" t="str">
        <f t="shared" si="118"/>
        <v/>
      </c>
      <c r="DR109" s="12" t="str">
        <f t="shared" si="119"/>
        <v/>
      </c>
      <c r="DS109" s="12" t="str">
        <f t="shared" si="120"/>
        <v/>
      </c>
      <c r="DT109" s="12" t="str">
        <f t="shared" si="121"/>
        <v/>
      </c>
      <c r="DU109" s="12" t="str">
        <f t="shared" si="122"/>
        <v/>
      </c>
      <c r="DV109" s="12" t="str">
        <f t="shared" si="123"/>
        <v/>
      </c>
      <c r="DW109" s="12" t="str">
        <f t="shared" si="124"/>
        <v/>
      </c>
      <c r="DX109" s="12" t="str">
        <f t="shared" si="125"/>
        <v/>
      </c>
      <c r="DY109" s="12" t="str">
        <f t="shared" si="126"/>
        <v/>
      </c>
      <c r="DZ109" s="12" t="str">
        <f t="shared" si="127"/>
        <v/>
      </c>
      <c r="EA109" s="12" t="str">
        <f t="shared" si="128"/>
        <v/>
      </c>
      <c r="EB109" s="12" t="str">
        <f t="shared" si="129"/>
        <v/>
      </c>
      <c r="EC109" s="12" t="str">
        <f t="shared" si="130"/>
        <v/>
      </c>
      <c r="ED109" s="12" t="str">
        <f t="shared" si="131"/>
        <v/>
      </c>
      <c r="EE109" s="12" t="str">
        <f t="shared" si="132"/>
        <v/>
      </c>
      <c r="EF109" s="12" t="str">
        <f t="shared" si="133"/>
        <v/>
      </c>
      <c r="EG109" s="12" t="str">
        <f t="shared" si="139"/>
        <v/>
      </c>
      <c r="EI109" s="12" t="str">
        <f t="shared" si="140"/>
        <v/>
      </c>
      <c r="EK109" s="93" t="str">
        <f t="shared" si="134"/>
        <v/>
      </c>
      <c r="EL109" s="96" t="str">
        <f t="shared" si="135"/>
        <v/>
      </c>
      <c r="EN109" s="93" t="str">
        <f t="shared" si="141"/>
        <v/>
      </c>
      <c r="EP109" s="12" t="str">
        <f>IF($EN109="", "", IF($EP$8=$EP$6, COUNTIF($EN$11:$EN$2510, "&gt;"&amp;$EN109)+1+COUNTIF($EN$11:$EN109, $EN109)-1, COUNTIF($EN$11:$EN$2510, "&lt;"&amp;$EN109)+1+COUNTIF($EN$11:$EN109, $EN109)-1))</f>
        <v/>
      </c>
    </row>
    <row r="110" spans="1:146" x14ac:dyDescent="0.55000000000000004">
      <c r="A110" s="8"/>
      <c r="B110" s="330"/>
      <c r="C110" s="331"/>
      <c r="D110" s="331"/>
      <c r="E110" s="331"/>
      <c r="F110" s="332"/>
      <c r="G110" s="332"/>
      <c r="H110" s="333"/>
      <c r="I110" s="334"/>
      <c r="J110" s="334"/>
      <c r="K110" s="335"/>
      <c r="L110" s="336"/>
      <c r="M110" s="337"/>
      <c r="N110" s="338"/>
      <c r="O110" s="339"/>
      <c r="P110" s="340"/>
      <c r="Q110" s="340"/>
      <c r="R110" s="340"/>
      <c r="S110" s="340"/>
      <c r="T110" s="340"/>
      <c r="U110" s="340"/>
      <c r="V110" s="340"/>
      <c r="W110" s="340"/>
      <c r="X110" s="340"/>
      <c r="Y110" s="340"/>
      <c r="Z110" s="340"/>
      <c r="AA110" s="340"/>
      <c r="AB110" s="340"/>
      <c r="AC110" s="340"/>
      <c r="AD110" s="340"/>
      <c r="AE110" s="340"/>
      <c r="AF110" s="340"/>
      <c r="AG110" s="340"/>
      <c r="AH110" s="340"/>
      <c r="AI110" s="340"/>
      <c r="AJ110" s="340"/>
      <c r="AK110" s="340"/>
      <c r="AL110" s="340"/>
      <c r="AM110" s="340"/>
      <c r="AN110" s="340"/>
      <c r="AO110" s="340"/>
      <c r="AP110" s="340"/>
      <c r="AQ110" s="340"/>
      <c r="AR110" s="340"/>
      <c r="AS110" s="340"/>
      <c r="AT110" s="340"/>
      <c r="AU110" s="340"/>
      <c r="AV110" s="340"/>
      <c r="AW110" s="340"/>
      <c r="AX110" s="340"/>
      <c r="AY110" s="340"/>
      <c r="AZ110" s="340"/>
      <c r="BA110" s="340"/>
      <c r="BB110" s="340"/>
      <c r="BC110" s="341"/>
      <c r="BD110" s="8"/>
      <c r="BG110" s="12" t="str">
        <f t="shared" si="136"/>
        <v/>
      </c>
      <c r="BO110" s="21" t="str">
        <f t="shared" si="74"/>
        <v/>
      </c>
      <c r="BP110" s="26" t="str">
        <f t="shared" si="75"/>
        <v/>
      </c>
      <c r="BQ110" s="26" t="str">
        <f t="shared" si="76"/>
        <v/>
      </c>
      <c r="BR110" s="26" t="str">
        <f t="shared" si="77"/>
        <v/>
      </c>
      <c r="BS110" s="26" t="str">
        <f t="shared" si="78"/>
        <v/>
      </c>
      <c r="BT110" s="26" t="str">
        <f t="shared" si="137"/>
        <v/>
      </c>
      <c r="BU110" s="26" t="str">
        <f t="shared" si="79"/>
        <v/>
      </c>
      <c r="BV110" s="26" t="str">
        <f t="shared" si="80"/>
        <v/>
      </c>
      <c r="BW110" s="26" t="str">
        <f t="shared" si="138"/>
        <v/>
      </c>
      <c r="BX110" s="15"/>
      <c r="BY110" s="15"/>
      <c r="BZ110" s="26" t="str">
        <f t="shared" si="81"/>
        <v/>
      </c>
      <c r="CA110" s="26" t="str">
        <f t="shared" si="82"/>
        <v/>
      </c>
      <c r="CB110" s="22" t="str">
        <f t="shared" si="83"/>
        <v/>
      </c>
      <c r="CI110" s="12" t="str">
        <f t="shared" si="84"/>
        <v/>
      </c>
      <c r="CJ110" s="12" t="str">
        <f t="shared" si="85"/>
        <v/>
      </c>
      <c r="CK110" s="12" t="str">
        <f t="shared" si="86"/>
        <v/>
      </c>
      <c r="CL110" s="12" t="str">
        <f t="shared" si="87"/>
        <v/>
      </c>
      <c r="CM110" s="12" t="str">
        <f t="shared" si="88"/>
        <v/>
      </c>
      <c r="CN110" s="12" t="str">
        <f t="shared" si="89"/>
        <v/>
      </c>
      <c r="CO110" s="12" t="str">
        <f t="shared" si="90"/>
        <v/>
      </c>
      <c r="CP110" s="12" t="str">
        <f t="shared" si="91"/>
        <v/>
      </c>
      <c r="CQ110" s="12" t="str">
        <f t="shared" si="92"/>
        <v/>
      </c>
      <c r="CR110" s="12" t="str">
        <f t="shared" si="93"/>
        <v/>
      </c>
      <c r="CS110" s="12" t="str">
        <f t="shared" si="94"/>
        <v/>
      </c>
      <c r="CT110" s="12" t="str">
        <f t="shared" si="95"/>
        <v/>
      </c>
      <c r="CU110" s="12" t="str">
        <f t="shared" si="96"/>
        <v/>
      </c>
      <c r="CV110" s="12" t="str">
        <f t="shared" si="97"/>
        <v/>
      </c>
      <c r="CW110" s="12" t="str">
        <f t="shared" si="98"/>
        <v/>
      </c>
      <c r="CX110" s="12" t="str">
        <f t="shared" si="99"/>
        <v/>
      </c>
      <c r="CY110" s="12" t="str">
        <f t="shared" si="100"/>
        <v/>
      </c>
      <c r="CZ110" s="12" t="str">
        <f t="shared" si="101"/>
        <v/>
      </c>
      <c r="DA110" s="12" t="str">
        <f t="shared" si="102"/>
        <v/>
      </c>
      <c r="DB110" s="12" t="str">
        <f t="shared" si="103"/>
        <v/>
      </c>
      <c r="DC110" s="12" t="str">
        <f t="shared" si="104"/>
        <v/>
      </c>
      <c r="DD110" s="12" t="str">
        <f t="shared" si="105"/>
        <v/>
      </c>
      <c r="DE110" s="12" t="str">
        <f t="shared" si="106"/>
        <v/>
      </c>
      <c r="DF110" s="12" t="str">
        <f t="shared" si="107"/>
        <v/>
      </c>
      <c r="DG110" s="12" t="str">
        <f t="shared" si="108"/>
        <v/>
      </c>
      <c r="DH110" s="12" t="str">
        <f t="shared" si="109"/>
        <v/>
      </c>
      <c r="DI110" s="12" t="str">
        <f t="shared" si="110"/>
        <v/>
      </c>
      <c r="DJ110" s="12" t="str">
        <f t="shared" si="111"/>
        <v/>
      </c>
      <c r="DK110" s="12" t="str">
        <f t="shared" si="112"/>
        <v/>
      </c>
      <c r="DL110" s="12" t="str">
        <f t="shared" si="113"/>
        <v/>
      </c>
      <c r="DM110" s="12" t="str">
        <f t="shared" si="114"/>
        <v/>
      </c>
      <c r="DN110" s="12" t="str">
        <f t="shared" si="115"/>
        <v/>
      </c>
      <c r="DO110" s="12" t="str">
        <f t="shared" si="116"/>
        <v/>
      </c>
      <c r="DP110" s="12" t="str">
        <f t="shared" si="117"/>
        <v/>
      </c>
      <c r="DQ110" s="12" t="str">
        <f t="shared" si="118"/>
        <v/>
      </c>
      <c r="DR110" s="12" t="str">
        <f t="shared" si="119"/>
        <v/>
      </c>
      <c r="DS110" s="12" t="str">
        <f t="shared" si="120"/>
        <v/>
      </c>
      <c r="DT110" s="12" t="str">
        <f t="shared" si="121"/>
        <v/>
      </c>
      <c r="DU110" s="12" t="str">
        <f t="shared" si="122"/>
        <v/>
      </c>
      <c r="DV110" s="12" t="str">
        <f t="shared" si="123"/>
        <v/>
      </c>
      <c r="DW110" s="12" t="str">
        <f t="shared" si="124"/>
        <v/>
      </c>
      <c r="DX110" s="12" t="str">
        <f t="shared" si="125"/>
        <v/>
      </c>
      <c r="DY110" s="12" t="str">
        <f t="shared" si="126"/>
        <v/>
      </c>
      <c r="DZ110" s="12" t="str">
        <f t="shared" si="127"/>
        <v/>
      </c>
      <c r="EA110" s="12" t="str">
        <f t="shared" si="128"/>
        <v/>
      </c>
      <c r="EB110" s="12" t="str">
        <f t="shared" si="129"/>
        <v/>
      </c>
      <c r="EC110" s="12" t="str">
        <f t="shared" si="130"/>
        <v/>
      </c>
      <c r="ED110" s="12" t="str">
        <f t="shared" si="131"/>
        <v/>
      </c>
      <c r="EE110" s="12" t="str">
        <f t="shared" si="132"/>
        <v/>
      </c>
      <c r="EF110" s="12" t="str">
        <f t="shared" si="133"/>
        <v/>
      </c>
      <c r="EG110" s="12" t="str">
        <f t="shared" si="139"/>
        <v/>
      </c>
      <c r="EI110" s="12" t="str">
        <f t="shared" si="140"/>
        <v/>
      </c>
      <c r="EK110" s="93" t="str">
        <f t="shared" si="134"/>
        <v/>
      </c>
      <c r="EL110" s="96" t="str">
        <f t="shared" si="135"/>
        <v/>
      </c>
      <c r="EN110" s="93" t="str">
        <f t="shared" si="141"/>
        <v/>
      </c>
      <c r="EP110" s="12" t="str">
        <f>IF($EN110="", "", IF($EP$8=$EP$6, COUNTIF($EN$11:$EN$2510, "&gt;"&amp;$EN110)+1+COUNTIF($EN$11:$EN110, $EN110)-1, COUNTIF($EN$11:$EN$2510, "&lt;"&amp;$EN110)+1+COUNTIF($EN$11:$EN110, $EN110)-1))</f>
        <v/>
      </c>
    </row>
    <row r="111" spans="1:146" x14ac:dyDescent="0.55000000000000004">
      <c r="A111" s="8"/>
      <c r="B111" s="330"/>
      <c r="C111" s="331"/>
      <c r="D111" s="331"/>
      <c r="E111" s="331"/>
      <c r="F111" s="332"/>
      <c r="G111" s="332"/>
      <c r="H111" s="333"/>
      <c r="I111" s="334"/>
      <c r="J111" s="334"/>
      <c r="K111" s="335"/>
      <c r="L111" s="336"/>
      <c r="M111" s="337"/>
      <c r="N111" s="338"/>
      <c r="O111" s="339"/>
      <c r="P111" s="340"/>
      <c r="Q111" s="340"/>
      <c r="R111" s="340"/>
      <c r="S111" s="340"/>
      <c r="T111" s="340"/>
      <c r="U111" s="340"/>
      <c r="V111" s="340"/>
      <c r="W111" s="340"/>
      <c r="X111" s="340"/>
      <c r="Y111" s="340"/>
      <c r="Z111" s="340"/>
      <c r="AA111" s="340"/>
      <c r="AB111" s="340"/>
      <c r="AC111" s="340"/>
      <c r="AD111" s="340"/>
      <c r="AE111" s="340"/>
      <c r="AF111" s="340"/>
      <c r="AG111" s="340"/>
      <c r="AH111" s="340"/>
      <c r="AI111" s="340"/>
      <c r="AJ111" s="340"/>
      <c r="AK111" s="340"/>
      <c r="AL111" s="340"/>
      <c r="AM111" s="340"/>
      <c r="AN111" s="340"/>
      <c r="AO111" s="340"/>
      <c r="AP111" s="340"/>
      <c r="AQ111" s="340"/>
      <c r="AR111" s="340"/>
      <c r="AS111" s="340"/>
      <c r="AT111" s="340"/>
      <c r="AU111" s="340"/>
      <c r="AV111" s="340"/>
      <c r="AW111" s="340"/>
      <c r="AX111" s="340"/>
      <c r="AY111" s="340"/>
      <c r="AZ111" s="340"/>
      <c r="BA111" s="340"/>
      <c r="BB111" s="340"/>
      <c r="BC111" s="341"/>
      <c r="BD111" s="8"/>
      <c r="BG111" s="12" t="str">
        <f t="shared" si="136"/>
        <v/>
      </c>
      <c r="BO111" s="21" t="str">
        <f t="shared" si="74"/>
        <v/>
      </c>
      <c r="BP111" s="26" t="str">
        <f t="shared" si="75"/>
        <v/>
      </c>
      <c r="BQ111" s="26" t="str">
        <f t="shared" si="76"/>
        <v/>
      </c>
      <c r="BR111" s="26" t="str">
        <f t="shared" si="77"/>
        <v/>
      </c>
      <c r="BS111" s="26" t="str">
        <f t="shared" si="78"/>
        <v/>
      </c>
      <c r="BT111" s="26" t="str">
        <f t="shared" si="137"/>
        <v/>
      </c>
      <c r="BU111" s="26" t="str">
        <f t="shared" si="79"/>
        <v/>
      </c>
      <c r="BV111" s="26" t="str">
        <f t="shared" si="80"/>
        <v/>
      </c>
      <c r="BW111" s="26" t="str">
        <f t="shared" si="138"/>
        <v/>
      </c>
      <c r="BX111" s="15"/>
      <c r="BY111" s="15"/>
      <c r="BZ111" s="26" t="str">
        <f t="shared" si="81"/>
        <v/>
      </c>
      <c r="CA111" s="26" t="str">
        <f t="shared" si="82"/>
        <v/>
      </c>
      <c r="CB111" s="22" t="str">
        <f t="shared" si="83"/>
        <v/>
      </c>
      <c r="CI111" s="12" t="str">
        <f t="shared" si="84"/>
        <v/>
      </c>
      <c r="CJ111" s="12" t="str">
        <f t="shared" si="85"/>
        <v/>
      </c>
      <c r="CK111" s="12" t="str">
        <f t="shared" si="86"/>
        <v/>
      </c>
      <c r="CL111" s="12" t="str">
        <f t="shared" si="87"/>
        <v/>
      </c>
      <c r="CM111" s="12" t="str">
        <f t="shared" si="88"/>
        <v/>
      </c>
      <c r="CN111" s="12" t="str">
        <f t="shared" si="89"/>
        <v/>
      </c>
      <c r="CO111" s="12" t="str">
        <f t="shared" si="90"/>
        <v/>
      </c>
      <c r="CP111" s="12" t="str">
        <f t="shared" si="91"/>
        <v/>
      </c>
      <c r="CQ111" s="12" t="str">
        <f t="shared" si="92"/>
        <v/>
      </c>
      <c r="CR111" s="12" t="str">
        <f t="shared" si="93"/>
        <v/>
      </c>
      <c r="CS111" s="12" t="str">
        <f t="shared" si="94"/>
        <v/>
      </c>
      <c r="CT111" s="12" t="str">
        <f t="shared" si="95"/>
        <v/>
      </c>
      <c r="CU111" s="12" t="str">
        <f t="shared" si="96"/>
        <v/>
      </c>
      <c r="CV111" s="12" t="str">
        <f t="shared" si="97"/>
        <v/>
      </c>
      <c r="CW111" s="12" t="str">
        <f t="shared" si="98"/>
        <v/>
      </c>
      <c r="CX111" s="12" t="str">
        <f t="shared" si="99"/>
        <v/>
      </c>
      <c r="CY111" s="12" t="str">
        <f t="shared" si="100"/>
        <v/>
      </c>
      <c r="CZ111" s="12" t="str">
        <f t="shared" si="101"/>
        <v/>
      </c>
      <c r="DA111" s="12" t="str">
        <f t="shared" si="102"/>
        <v/>
      </c>
      <c r="DB111" s="12" t="str">
        <f t="shared" si="103"/>
        <v/>
      </c>
      <c r="DC111" s="12" t="str">
        <f t="shared" si="104"/>
        <v/>
      </c>
      <c r="DD111" s="12" t="str">
        <f t="shared" si="105"/>
        <v/>
      </c>
      <c r="DE111" s="12" t="str">
        <f t="shared" si="106"/>
        <v/>
      </c>
      <c r="DF111" s="12" t="str">
        <f t="shared" si="107"/>
        <v/>
      </c>
      <c r="DG111" s="12" t="str">
        <f t="shared" si="108"/>
        <v/>
      </c>
      <c r="DH111" s="12" t="str">
        <f t="shared" si="109"/>
        <v/>
      </c>
      <c r="DI111" s="12" t="str">
        <f t="shared" si="110"/>
        <v/>
      </c>
      <c r="DJ111" s="12" t="str">
        <f t="shared" si="111"/>
        <v/>
      </c>
      <c r="DK111" s="12" t="str">
        <f t="shared" si="112"/>
        <v/>
      </c>
      <c r="DL111" s="12" t="str">
        <f t="shared" si="113"/>
        <v/>
      </c>
      <c r="DM111" s="12" t="str">
        <f t="shared" si="114"/>
        <v/>
      </c>
      <c r="DN111" s="12" t="str">
        <f t="shared" si="115"/>
        <v/>
      </c>
      <c r="DO111" s="12" t="str">
        <f t="shared" si="116"/>
        <v/>
      </c>
      <c r="DP111" s="12" t="str">
        <f t="shared" si="117"/>
        <v/>
      </c>
      <c r="DQ111" s="12" t="str">
        <f t="shared" si="118"/>
        <v/>
      </c>
      <c r="DR111" s="12" t="str">
        <f t="shared" si="119"/>
        <v/>
      </c>
      <c r="DS111" s="12" t="str">
        <f t="shared" si="120"/>
        <v/>
      </c>
      <c r="DT111" s="12" t="str">
        <f t="shared" si="121"/>
        <v/>
      </c>
      <c r="DU111" s="12" t="str">
        <f t="shared" si="122"/>
        <v/>
      </c>
      <c r="DV111" s="12" t="str">
        <f t="shared" si="123"/>
        <v/>
      </c>
      <c r="DW111" s="12" t="str">
        <f t="shared" si="124"/>
        <v/>
      </c>
      <c r="DX111" s="12" t="str">
        <f t="shared" si="125"/>
        <v/>
      </c>
      <c r="DY111" s="12" t="str">
        <f t="shared" si="126"/>
        <v/>
      </c>
      <c r="DZ111" s="12" t="str">
        <f t="shared" si="127"/>
        <v/>
      </c>
      <c r="EA111" s="12" t="str">
        <f t="shared" si="128"/>
        <v/>
      </c>
      <c r="EB111" s="12" t="str">
        <f t="shared" si="129"/>
        <v/>
      </c>
      <c r="EC111" s="12" t="str">
        <f t="shared" si="130"/>
        <v/>
      </c>
      <c r="ED111" s="12" t="str">
        <f t="shared" si="131"/>
        <v/>
      </c>
      <c r="EE111" s="12" t="str">
        <f t="shared" si="132"/>
        <v/>
      </c>
      <c r="EF111" s="12" t="str">
        <f t="shared" si="133"/>
        <v/>
      </c>
      <c r="EG111" s="12" t="str">
        <f t="shared" si="139"/>
        <v/>
      </c>
      <c r="EI111" s="12" t="str">
        <f t="shared" si="140"/>
        <v/>
      </c>
      <c r="EK111" s="93" t="str">
        <f t="shared" si="134"/>
        <v/>
      </c>
      <c r="EL111" s="96" t="str">
        <f t="shared" si="135"/>
        <v/>
      </c>
      <c r="EN111" s="93" t="str">
        <f t="shared" si="141"/>
        <v/>
      </c>
      <c r="EP111" s="12" t="str">
        <f>IF($EN111="", "", IF($EP$8=$EP$6, COUNTIF($EN$11:$EN$2510, "&gt;"&amp;$EN111)+1+COUNTIF($EN$11:$EN111, $EN111)-1, COUNTIF($EN$11:$EN$2510, "&lt;"&amp;$EN111)+1+COUNTIF($EN$11:$EN111, $EN111)-1))</f>
        <v/>
      </c>
    </row>
    <row r="112" spans="1:146" x14ac:dyDescent="0.55000000000000004">
      <c r="A112" s="8"/>
      <c r="B112" s="330"/>
      <c r="C112" s="331"/>
      <c r="D112" s="331"/>
      <c r="E112" s="331"/>
      <c r="F112" s="332"/>
      <c r="G112" s="332"/>
      <c r="H112" s="333"/>
      <c r="I112" s="334"/>
      <c r="J112" s="334"/>
      <c r="K112" s="335"/>
      <c r="L112" s="336"/>
      <c r="M112" s="337"/>
      <c r="N112" s="338"/>
      <c r="O112" s="339"/>
      <c r="P112" s="340"/>
      <c r="Q112" s="340"/>
      <c r="R112" s="340"/>
      <c r="S112" s="340"/>
      <c r="T112" s="340"/>
      <c r="U112" s="340"/>
      <c r="V112" s="340"/>
      <c r="W112" s="340"/>
      <c r="X112" s="340"/>
      <c r="Y112" s="340"/>
      <c r="Z112" s="340"/>
      <c r="AA112" s="340"/>
      <c r="AB112" s="340"/>
      <c r="AC112" s="340"/>
      <c r="AD112" s="340"/>
      <c r="AE112" s="340"/>
      <c r="AF112" s="340"/>
      <c r="AG112" s="340"/>
      <c r="AH112" s="340"/>
      <c r="AI112" s="340"/>
      <c r="AJ112" s="340"/>
      <c r="AK112" s="340"/>
      <c r="AL112" s="340"/>
      <c r="AM112" s="340"/>
      <c r="AN112" s="340"/>
      <c r="AO112" s="340"/>
      <c r="AP112" s="340"/>
      <c r="AQ112" s="340"/>
      <c r="AR112" s="340"/>
      <c r="AS112" s="340"/>
      <c r="AT112" s="340"/>
      <c r="AU112" s="340"/>
      <c r="AV112" s="340"/>
      <c r="AW112" s="340"/>
      <c r="AX112" s="340"/>
      <c r="AY112" s="340"/>
      <c r="AZ112" s="340"/>
      <c r="BA112" s="340"/>
      <c r="BB112" s="340"/>
      <c r="BC112" s="341"/>
      <c r="BD112" s="8"/>
      <c r="BG112" s="12" t="str">
        <f t="shared" si="136"/>
        <v/>
      </c>
      <c r="BO112" s="21" t="str">
        <f t="shared" si="74"/>
        <v/>
      </c>
      <c r="BP112" s="26" t="str">
        <f t="shared" si="75"/>
        <v/>
      </c>
      <c r="BQ112" s="26" t="str">
        <f t="shared" si="76"/>
        <v/>
      </c>
      <c r="BR112" s="26" t="str">
        <f t="shared" si="77"/>
        <v/>
      </c>
      <c r="BS112" s="26" t="str">
        <f t="shared" si="78"/>
        <v/>
      </c>
      <c r="BT112" s="26" t="str">
        <f t="shared" si="137"/>
        <v/>
      </c>
      <c r="BU112" s="26" t="str">
        <f t="shared" si="79"/>
        <v/>
      </c>
      <c r="BV112" s="26" t="str">
        <f t="shared" si="80"/>
        <v/>
      </c>
      <c r="BW112" s="26" t="str">
        <f t="shared" si="138"/>
        <v/>
      </c>
      <c r="BX112" s="15"/>
      <c r="BY112" s="15"/>
      <c r="BZ112" s="26" t="str">
        <f t="shared" si="81"/>
        <v/>
      </c>
      <c r="CA112" s="26" t="str">
        <f t="shared" si="82"/>
        <v/>
      </c>
      <c r="CB112" s="22" t="str">
        <f t="shared" si="83"/>
        <v/>
      </c>
      <c r="CI112" s="12" t="str">
        <f t="shared" si="84"/>
        <v/>
      </c>
      <c r="CJ112" s="12" t="str">
        <f t="shared" si="85"/>
        <v/>
      </c>
      <c r="CK112" s="12" t="str">
        <f t="shared" si="86"/>
        <v/>
      </c>
      <c r="CL112" s="12" t="str">
        <f t="shared" si="87"/>
        <v/>
      </c>
      <c r="CM112" s="12" t="str">
        <f t="shared" si="88"/>
        <v/>
      </c>
      <c r="CN112" s="12" t="str">
        <f t="shared" si="89"/>
        <v/>
      </c>
      <c r="CO112" s="12" t="str">
        <f t="shared" si="90"/>
        <v/>
      </c>
      <c r="CP112" s="12" t="str">
        <f t="shared" si="91"/>
        <v/>
      </c>
      <c r="CQ112" s="12" t="str">
        <f t="shared" si="92"/>
        <v/>
      </c>
      <c r="CR112" s="12" t="str">
        <f t="shared" si="93"/>
        <v/>
      </c>
      <c r="CS112" s="12" t="str">
        <f t="shared" si="94"/>
        <v/>
      </c>
      <c r="CT112" s="12" t="str">
        <f t="shared" si="95"/>
        <v/>
      </c>
      <c r="CU112" s="12" t="str">
        <f t="shared" si="96"/>
        <v/>
      </c>
      <c r="CV112" s="12" t="str">
        <f t="shared" si="97"/>
        <v/>
      </c>
      <c r="CW112" s="12" t="str">
        <f t="shared" si="98"/>
        <v/>
      </c>
      <c r="CX112" s="12" t="str">
        <f t="shared" si="99"/>
        <v/>
      </c>
      <c r="CY112" s="12" t="str">
        <f t="shared" si="100"/>
        <v/>
      </c>
      <c r="CZ112" s="12" t="str">
        <f t="shared" si="101"/>
        <v/>
      </c>
      <c r="DA112" s="12" t="str">
        <f t="shared" si="102"/>
        <v/>
      </c>
      <c r="DB112" s="12" t="str">
        <f t="shared" si="103"/>
        <v/>
      </c>
      <c r="DC112" s="12" t="str">
        <f t="shared" si="104"/>
        <v/>
      </c>
      <c r="DD112" s="12" t="str">
        <f t="shared" si="105"/>
        <v/>
      </c>
      <c r="DE112" s="12" t="str">
        <f t="shared" si="106"/>
        <v/>
      </c>
      <c r="DF112" s="12" t="str">
        <f t="shared" si="107"/>
        <v/>
      </c>
      <c r="DG112" s="12" t="str">
        <f t="shared" si="108"/>
        <v/>
      </c>
      <c r="DH112" s="12" t="str">
        <f t="shared" si="109"/>
        <v/>
      </c>
      <c r="DI112" s="12" t="str">
        <f t="shared" si="110"/>
        <v/>
      </c>
      <c r="DJ112" s="12" t="str">
        <f t="shared" si="111"/>
        <v/>
      </c>
      <c r="DK112" s="12" t="str">
        <f t="shared" si="112"/>
        <v/>
      </c>
      <c r="DL112" s="12" t="str">
        <f t="shared" si="113"/>
        <v/>
      </c>
      <c r="DM112" s="12" t="str">
        <f t="shared" si="114"/>
        <v/>
      </c>
      <c r="DN112" s="12" t="str">
        <f t="shared" si="115"/>
        <v/>
      </c>
      <c r="DO112" s="12" t="str">
        <f t="shared" si="116"/>
        <v/>
      </c>
      <c r="DP112" s="12" t="str">
        <f t="shared" si="117"/>
        <v/>
      </c>
      <c r="DQ112" s="12" t="str">
        <f t="shared" si="118"/>
        <v/>
      </c>
      <c r="DR112" s="12" t="str">
        <f t="shared" si="119"/>
        <v/>
      </c>
      <c r="DS112" s="12" t="str">
        <f t="shared" si="120"/>
        <v/>
      </c>
      <c r="DT112" s="12" t="str">
        <f t="shared" si="121"/>
        <v/>
      </c>
      <c r="DU112" s="12" t="str">
        <f t="shared" si="122"/>
        <v/>
      </c>
      <c r="DV112" s="12" t="str">
        <f t="shared" si="123"/>
        <v/>
      </c>
      <c r="DW112" s="12" t="str">
        <f t="shared" si="124"/>
        <v/>
      </c>
      <c r="DX112" s="12" t="str">
        <f t="shared" si="125"/>
        <v/>
      </c>
      <c r="DY112" s="12" t="str">
        <f t="shared" si="126"/>
        <v/>
      </c>
      <c r="DZ112" s="12" t="str">
        <f t="shared" si="127"/>
        <v/>
      </c>
      <c r="EA112" s="12" t="str">
        <f t="shared" si="128"/>
        <v/>
      </c>
      <c r="EB112" s="12" t="str">
        <f t="shared" si="129"/>
        <v/>
      </c>
      <c r="EC112" s="12" t="str">
        <f t="shared" si="130"/>
        <v/>
      </c>
      <c r="ED112" s="12" t="str">
        <f t="shared" si="131"/>
        <v/>
      </c>
      <c r="EE112" s="12" t="str">
        <f t="shared" si="132"/>
        <v/>
      </c>
      <c r="EF112" s="12" t="str">
        <f t="shared" si="133"/>
        <v/>
      </c>
      <c r="EG112" s="12" t="str">
        <f t="shared" si="139"/>
        <v/>
      </c>
      <c r="EI112" s="12" t="str">
        <f t="shared" si="140"/>
        <v/>
      </c>
      <c r="EK112" s="93" t="str">
        <f t="shared" si="134"/>
        <v/>
      </c>
      <c r="EL112" s="96" t="str">
        <f t="shared" si="135"/>
        <v/>
      </c>
      <c r="EN112" s="93" t="str">
        <f t="shared" si="141"/>
        <v/>
      </c>
      <c r="EP112" s="12" t="str">
        <f>IF($EN112="", "", IF($EP$8=$EP$6, COUNTIF($EN$11:$EN$2510, "&gt;"&amp;$EN112)+1+COUNTIF($EN$11:$EN112, $EN112)-1, COUNTIF($EN$11:$EN$2510, "&lt;"&amp;$EN112)+1+COUNTIF($EN$11:$EN112, $EN112)-1))</f>
        <v/>
      </c>
    </row>
    <row r="113" spans="1:146" x14ac:dyDescent="0.55000000000000004">
      <c r="A113" s="8"/>
      <c r="B113" s="330"/>
      <c r="C113" s="331"/>
      <c r="D113" s="331"/>
      <c r="E113" s="331"/>
      <c r="F113" s="332"/>
      <c r="G113" s="332"/>
      <c r="H113" s="333"/>
      <c r="I113" s="334"/>
      <c r="J113" s="334"/>
      <c r="K113" s="335"/>
      <c r="L113" s="336"/>
      <c r="M113" s="337"/>
      <c r="N113" s="338"/>
      <c r="O113" s="339"/>
      <c r="P113" s="340"/>
      <c r="Q113" s="340"/>
      <c r="R113" s="340"/>
      <c r="S113" s="340"/>
      <c r="T113" s="340"/>
      <c r="U113" s="340"/>
      <c r="V113" s="340"/>
      <c r="W113" s="340"/>
      <c r="X113" s="340"/>
      <c r="Y113" s="340"/>
      <c r="Z113" s="340"/>
      <c r="AA113" s="340"/>
      <c r="AB113" s="340"/>
      <c r="AC113" s="340"/>
      <c r="AD113" s="340"/>
      <c r="AE113" s="340"/>
      <c r="AF113" s="340"/>
      <c r="AG113" s="340"/>
      <c r="AH113" s="340"/>
      <c r="AI113" s="340"/>
      <c r="AJ113" s="340"/>
      <c r="AK113" s="340"/>
      <c r="AL113" s="340"/>
      <c r="AM113" s="340"/>
      <c r="AN113" s="340"/>
      <c r="AO113" s="340"/>
      <c r="AP113" s="340"/>
      <c r="AQ113" s="340"/>
      <c r="AR113" s="340"/>
      <c r="AS113" s="340"/>
      <c r="AT113" s="340"/>
      <c r="AU113" s="340"/>
      <c r="AV113" s="340"/>
      <c r="AW113" s="340"/>
      <c r="AX113" s="340"/>
      <c r="AY113" s="340"/>
      <c r="AZ113" s="340"/>
      <c r="BA113" s="340"/>
      <c r="BB113" s="340"/>
      <c r="BC113" s="341"/>
      <c r="BD113" s="8"/>
      <c r="BG113" s="12" t="str">
        <f t="shared" si="136"/>
        <v/>
      </c>
      <c r="BO113" s="21" t="str">
        <f t="shared" si="74"/>
        <v/>
      </c>
      <c r="BP113" s="26" t="str">
        <f t="shared" si="75"/>
        <v/>
      </c>
      <c r="BQ113" s="26" t="str">
        <f t="shared" si="76"/>
        <v/>
      </c>
      <c r="BR113" s="26" t="str">
        <f t="shared" si="77"/>
        <v/>
      </c>
      <c r="BS113" s="26" t="str">
        <f t="shared" si="78"/>
        <v/>
      </c>
      <c r="BT113" s="26" t="str">
        <f t="shared" si="137"/>
        <v/>
      </c>
      <c r="BU113" s="26" t="str">
        <f t="shared" si="79"/>
        <v/>
      </c>
      <c r="BV113" s="26" t="str">
        <f t="shared" si="80"/>
        <v/>
      </c>
      <c r="BW113" s="26" t="str">
        <f t="shared" si="138"/>
        <v/>
      </c>
      <c r="BX113" s="15"/>
      <c r="BY113" s="15"/>
      <c r="BZ113" s="26" t="str">
        <f t="shared" si="81"/>
        <v/>
      </c>
      <c r="CA113" s="26" t="str">
        <f t="shared" si="82"/>
        <v/>
      </c>
      <c r="CB113" s="22" t="str">
        <f t="shared" si="83"/>
        <v/>
      </c>
      <c r="CI113" s="12" t="str">
        <f t="shared" si="84"/>
        <v/>
      </c>
      <c r="CJ113" s="12" t="str">
        <f t="shared" si="85"/>
        <v/>
      </c>
      <c r="CK113" s="12" t="str">
        <f t="shared" si="86"/>
        <v/>
      </c>
      <c r="CL113" s="12" t="str">
        <f t="shared" si="87"/>
        <v/>
      </c>
      <c r="CM113" s="12" t="str">
        <f t="shared" si="88"/>
        <v/>
      </c>
      <c r="CN113" s="12" t="str">
        <f t="shared" si="89"/>
        <v/>
      </c>
      <c r="CO113" s="12" t="str">
        <f t="shared" si="90"/>
        <v/>
      </c>
      <c r="CP113" s="12" t="str">
        <f t="shared" si="91"/>
        <v/>
      </c>
      <c r="CQ113" s="12" t="str">
        <f t="shared" si="92"/>
        <v/>
      </c>
      <c r="CR113" s="12" t="str">
        <f t="shared" si="93"/>
        <v/>
      </c>
      <c r="CS113" s="12" t="str">
        <f t="shared" si="94"/>
        <v/>
      </c>
      <c r="CT113" s="12" t="str">
        <f t="shared" si="95"/>
        <v/>
      </c>
      <c r="CU113" s="12" t="str">
        <f t="shared" si="96"/>
        <v/>
      </c>
      <c r="CV113" s="12" t="str">
        <f t="shared" si="97"/>
        <v/>
      </c>
      <c r="CW113" s="12" t="str">
        <f t="shared" si="98"/>
        <v/>
      </c>
      <c r="CX113" s="12" t="str">
        <f t="shared" si="99"/>
        <v/>
      </c>
      <c r="CY113" s="12" t="str">
        <f t="shared" si="100"/>
        <v/>
      </c>
      <c r="CZ113" s="12" t="str">
        <f t="shared" si="101"/>
        <v/>
      </c>
      <c r="DA113" s="12" t="str">
        <f t="shared" si="102"/>
        <v/>
      </c>
      <c r="DB113" s="12" t="str">
        <f t="shared" si="103"/>
        <v/>
      </c>
      <c r="DC113" s="12" t="str">
        <f t="shared" si="104"/>
        <v/>
      </c>
      <c r="DD113" s="12" t="str">
        <f t="shared" si="105"/>
        <v/>
      </c>
      <c r="DE113" s="12" t="str">
        <f t="shared" si="106"/>
        <v/>
      </c>
      <c r="DF113" s="12" t="str">
        <f t="shared" si="107"/>
        <v/>
      </c>
      <c r="DG113" s="12" t="str">
        <f t="shared" si="108"/>
        <v/>
      </c>
      <c r="DH113" s="12" t="str">
        <f t="shared" si="109"/>
        <v/>
      </c>
      <c r="DI113" s="12" t="str">
        <f t="shared" si="110"/>
        <v/>
      </c>
      <c r="DJ113" s="12" t="str">
        <f t="shared" si="111"/>
        <v/>
      </c>
      <c r="DK113" s="12" t="str">
        <f t="shared" si="112"/>
        <v/>
      </c>
      <c r="DL113" s="12" t="str">
        <f t="shared" si="113"/>
        <v/>
      </c>
      <c r="DM113" s="12" t="str">
        <f t="shared" si="114"/>
        <v/>
      </c>
      <c r="DN113" s="12" t="str">
        <f t="shared" si="115"/>
        <v/>
      </c>
      <c r="DO113" s="12" t="str">
        <f t="shared" si="116"/>
        <v/>
      </c>
      <c r="DP113" s="12" t="str">
        <f t="shared" si="117"/>
        <v/>
      </c>
      <c r="DQ113" s="12" t="str">
        <f t="shared" si="118"/>
        <v/>
      </c>
      <c r="DR113" s="12" t="str">
        <f t="shared" si="119"/>
        <v/>
      </c>
      <c r="DS113" s="12" t="str">
        <f t="shared" si="120"/>
        <v/>
      </c>
      <c r="DT113" s="12" t="str">
        <f t="shared" si="121"/>
        <v/>
      </c>
      <c r="DU113" s="12" t="str">
        <f t="shared" si="122"/>
        <v/>
      </c>
      <c r="DV113" s="12" t="str">
        <f t="shared" si="123"/>
        <v/>
      </c>
      <c r="DW113" s="12" t="str">
        <f t="shared" si="124"/>
        <v/>
      </c>
      <c r="DX113" s="12" t="str">
        <f t="shared" si="125"/>
        <v/>
      </c>
      <c r="DY113" s="12" t="str">
        <f t="shared" si="126"/>
        <v/>
      </c>
      <c r="DZ113" s="12" t="str">
        <f t="shared" si="127"/>
        <v/>
      </c>
      <c r="EA113" s="12" t="str">
        <f t="shared" si="128"/>
        <v/>
      </c>
      <c r="EB113" s="12" t="str">
        <f t="shared" si="129"/>
        <v/>
      </c>
      <c r="EC113" s="12" t="str">
        <f t="shared" si="130"/>
        <v/>
      </c>
      <c r="ED113" s="12" t="str">
        <f t="shared" si="131"/>
        <v/>
      </c>
      <c r="EE113" s="12" t="str">
        <f t="shared" si="132"/>
        <v/>
      </c>
      <c r="EF113" s="12" t="str">
        <f t="shared" si="133"/>
        <v/>
      </c>
      <c r="EG113" s="12" t="str">
        <f t="shared" si="139"/>
        <v/>
      </c>
      <c r="EI113" s="12" t="str">
        <f t="shared" si="140"/>
        <v/>
      </c>
      <c r="EK113" s="93" t="str">
        <f t="shared" si="134"/>
        <v/>
      </c>
      <c r="EL113" s="96" t="str">
        <f t="shared" si="135"/>
        <v/>
      </c>
      <c r="EN113" s="93" t="str">
        <f t="shared" si="141"/>
        <v/>
      </c>
      <c r="EP113" s="12" t="str">
        <f>IF($EN113="", "", IF($EP$8=$EP$6, COUNTIF($EN$11:$EN$2510, "&gt;"&amp;$EN113)+1+COUNTIF($EN$11:$EN113, $EN113)-1, COUNTIF($EN$11:$EN$2510, "&lt;"&amp;$EN113)+1+COUNTIF($EN$11:$EN113, $EN113)-1))</f>
        <v/>
      </c>
    </row>
    <row r="114" spans="1:146" x14ac:dyDescent="0.55000000000000004">
      <c r="A114" s="8"/>
      <c r="B114" s="330"/>
      <c r="C114" s="331"/>
      <c r="D114" s="331"/>
      <c r="E114" s="331"/>
      <c r="F114" s="332"/>
      <c r="G114" s="332"/>
      <c r="H114" s="333"/>
      <c r="I114" s="334"/>
      <c r="J114" s="334"/>
      <c r="K114" s="335"/>
      <c r="L114" s="336"/>
      <c r="M114" s="337"/>
      <c r="N114" s="338"/>
      <c r="O114" s="339"/>
      <c r="P114" s="340"/>
      <c r="Q114" s="340"/>
      <c r="R114" s="340"/>
      <c r="S114" s="340"/>
      <c r="T114" s="340"/>
      <c r="U114" s="340"/>
      <c r="V114" s="340"/>
      <c r="W114" s="340"/>
      <c r="X114" s="340"/>
      <c r="Y114" s="340"/>
      <c r="Z114" s="340"/>
      <c r="AA114" s="340"/>
      <c r="AB114" s="340"/>
      <c r="AC114" s="340"/>
      <c r="AD114" s="340"/>
      <c r="AE114" s="340"/>
      <c r="AF114" s="340"/>
      <c r="AG114" s="340"/>
      <c r="AH114" s="340"/>
      <c r="AI114" s="340"/>
      <c r="AJ114" s="340"/>
      <c r="AK114" s="340"/>
      <c r="AL114" s="340"/>
      <c r="AM114" s="340"/>
      <c r="AN114" s="340"/>
      <c r="AO114" s="340"/>
      <c r="AP114" s="340"/>
      <c r="AQ114" s="340"/>
      <c r="AR114" s="340"/>
      <c r="AS114" s="340"/>
      <c r="AT114" s="340"/>
      <c r="AU114" s="340"/>
      <c r="AV114" s="340"/>
      <c r="AW114" s="340"/>
      <c r="AX114" s="340"/>
      <c r="AY114" s="340"/>
      <c r="AZ114" s="340"/>
      <c r="BA114" s="340"/>
      <c r="BB114" s="340"/>
      <c r="BC114" s="341"/>
      <c r="BD114" s="8"/>
      <c r="BG114" s="12" t="str">
        <f t="shared" si="136"/>
        <v/>
      </c>
      <c r="BO114" s="21" t="str">
        <f t="shared" si="74"/>
        <v/>
      </c>
      <c r="BP114" s="26" t="str">
        <f t="shared" si="75"/>
        <v/>
      </c>
      <c r="BQ114" s="26" t="str">
        <f t="shared" si="76"/>
        <v/>
      </c>
      <c r="BR114" s="26" t="str">
        <f t="shared" si="77"/>
        <v/>
      </c>
      <c r="BS114" s="26" t="str">
        <f t="shared" si="78"/>
        <v/>
      </c>
      <c r="BT114" s="26" t="str">
        <f t="shared" si="137"/>
        <v/>
      </c>
      <c r="BU114" s="26" t="str">
        <f t="shared" si="79"/>
        <v/>
      </c>
      <c r="BV114" s="26" t="str">
        <f t="shared" si="80"/>
        <v/>
      </c>
      <c r="BW114" s="26" t="str">
        <f t="shared" si="138"/>
        <v/>
      </c>
      <c r="BX114" s="15"/>
      <c r="BY114" s="15"/>
      <c r="BZ114" s="26" t="str">
        <f t="shared" si="81"/>
        <v/>
      </c>
      <c r="CA114" s="26" t="str">
        <f t="shared" si="82"/>
        <v/>
      </c>
      <c r="CB114" s="22" t="str">
        <f t="shared" si="83"/>
        <v/>
      </c>
      <c r="CI114" s="12" t="str">
        <f t="shared" si="84"/>
        <v/>
      </c>
      <c r="CJ114" s="12" t="str">
        <f t="shared" si="85"/>
        <v/>
      </c>
      <c r="CK114" s="12" t="str">
        <f t="shared" si="86"/>
        <v/>
      </c>
      <c r="CL114" s="12" t="str">
        <f t="shared" si="87"/>
        <v/>
      </c>
      <c r="CM114" s="12" t="str">
        <f t="shared" si="88"/>
        <v/>
      </c>
      <c r="CN114" s="12" t="str">
        <f t="shared" si="89"/>
        <v/>
      </c>
      <c r="CO114" s="12" t="str">
        <f t="shared" si="90"/>
        <v/>
      </c>
      <c r="CP114" s="12" t="str">
        <f t="shared" si="91"/>
        <v/>
      </c>
      <c r="CQ114" s="12" t="str">
        <f t="shared" si="92"/>
        <v/>
      </c>
      <c r="CR114" s="12" t="str">
        <f t="shared" si="93"/>
        <v/>
      </c>
      <c r="CS114" s="12" t="str">
        <f t="shared" si="94"/>
        <v/>
      </c>
      <c r="CT114" s="12" t="str">
        <f t="shared" si="95"/>
        <v/>
      </c>
      <c r="CU114" s="12" t="str">
        <f t="shared" si="96"/>
        <v/>
      </c>
      <c r="CV114" s="12" t="str">
        <f t="shared" si="97"/>
        <v/>
      </c>
      <c r="CW114" s="12" t="str">
        <f t="shared" si="98"/>
        <v/>
      </c>
      <c r="CX114" s="12" t="str">
        <f t="shared" si="99"/>
        <v/>
      </c>
      <c r="CY114" s="12" t="str">
        <f t="shared" si="100"/>
        <v/>
      </c>
      <c r="CZ114" s="12" t="str">
        <f t="shared" si="101"/>
        <v/>
      </c>
      <c r="DA114" s="12" t="str">
        <f t="shared" si="102"/>
        <v/>
      </c>
      <c r="DB114" s="12" t="str">
        <f t="shared" si="103"/>
        <v/>
      </c>
      <c r="DC114" s="12" t="str">
        <f t="shared" si="104"/>
        <v/>
      </c>
      <c r="DD114" s="12" t="str">
        <f t="shared" si="105"/>
        <v/>
      </c>
      <c r="DE114" s="12" t="str">
        <f t="shared" si="106"/>
        <v/>
      </c>
      <c r="DF114" s="12" t="str">
        <f t="shared" si="107"/>
        <v/>
      </c>
      <c r="DG114" s="12" t="str">
        <f t="shared" si="108"/>
        <v/>
      </c>
      <c r="DH114" s="12" t="str">
        <f t="shared" si="109"/>
        <v/>
      </c>
      <c r="DI114" s="12" t="str">
        <f t="shared" si="110"/>
        <v/>
      </c>
      <c r="DJ114" s="12" t="str">
        <f t="shared" si="111"/>
        <v/>
      </c>
      <c r="DK114" s="12" t="str">
        <f t="shared" si="112"/>
        <v/>
      </c>
      <c r="DL114" s="12" t="str">
        <f t="shared" si="113"/>
        <v/>
      </c>
      <c r="DM114" s="12" t="str">
        <f t="shared" si="114"/>
        <v/>
      </c>
      <c r="DN114" s="12" t="str">
        <f t="shared" si="115"/>
        <v/>
      </c>
      <c r="DO114" s="12" t="str">
        <f t="shared" si="116"/>
        <v/>
      </c>
      <c r="DP114" s="12" t="str">
        <f t="shared" si="117"/>
        <v/>
      </c>
      <c r="DQ114" s="12" t="str">
        <f t="shared" si="118"/>
        <v/>
      </c>
      <c r="DR114" s="12" t="str">
        <f t="shared" si="119"/>
        <v/>
      </c>
      <c r="DS114" s="12" t="str">
        <f t="shared" si="120"/>
        <v/>
      </c>
      <c r="DT114" s="12" t="str">
        <f t="shared" si="121"/>
        <v/>
      </c>
      <c r="DU114" s="12" t="str">
        <f t="shared" si="122"/>
        <v/>
      </c>
      <c r="DV114" s="12" t="str">
        <f t="shared" si="123"/>
        <v/>
      </c>
      <c r="DW114" s="12" t="str">
        <f t="shared" si="124"/>
        <v/>
      </c>
      <c r="DX114" s="12" t="str">
        <f t="shared" si="125"/>
        <v/>
      </c>
      <c r="DY114" s="12" t="str">
        <f t="shared" si="126"/>
        <v/>
      </c>
      <c r="DZ114" s="12" t="str">
        <f t="shared" si="127"/>
        <v/>
      </c>
      <c r="EA114" s="12" t="str">
        <f t="shared" si="128"/>
        <v/>
      </c>
      <c r="EB114" s="12" t="str">
        <f t="shared" si="129"/>
        <v/>
      </c>
      <c r="EC114" s="12" t="str">
        <f t="shared" si="130"/>
        <v/>
      </c>
      <c r="ED114" s="12" t="str">
        <f t="shared" si="131"/>
        <v/>
      </c>
      <c r="EE114" s="12" t="str">
        <f t="shared" si="132"/>
        <v/>
      </c>
      <c r="EF114" s="12" t="str">
        <f t="shared" si="133"/>
        <v/>
      </c>
      <c r="EG114" s="12" t="str">
        <f t="shared" si="139"/>
        <v/>
      </c>
      <c r="EI114" s="12" t="str">
        <f t="shared" si="140"/>
        <v/>
      </c>
      <c r="EK114" s="93" t="str">
        <f t="shared" si="134"/>
        <v/>
      </c>
      <c r="EL114" s="96" t="str">
        <f t="shared" si="135"/>
        <v/>
      </c>
      <c r="EN114" s="93" t="str">
        <f t="shared" si="141"/>
        <v/>
      </c>
      <c r="EP114" s="12" t="str">
        <f>IF($EN114="", "", IF($EP$8=$EP$6, COUNTIF($EN$11:$EN$2510, "&gt;"&amp;$EN114)+1+COUNTIF($EN$11:$EN114, $EN114)-1, COUNTIF($EN$11:$EN$2510, "&lt;"&amp;$EN114)+1+COUNTIF($EN$11:$EN114, $EN114)-1))</f>
        <v/>
      </c>
    </row>
    <row r="115" spans="1:146" x14ac:dyDescent="0.55000000000000004">
      <c r="A115" s="8"/>
      <c r="B115" s="330"/>
      <c r="C115" s="331"/>
      <c r="D115" s="331"/>
      <c r="E115" s="331"/>
      <c r="F115" s="332"/>
      <c r="G115" s="332"/>
      <c r="H115" s="333"/>
      <c r="I115" s="334"/>
      <c r="J115" s="334"/>
      <c r="K115" s="335"/>
      <c r="L115" s="336"/>
      <c r="M115" s="337"/>
      <c r="N115" s="338"/>
      <c r="O115" s="339"/>
      <c r="P115" s="340"/>
      <c r="Q115" s="340"/>
      <c r="R115" s="340"/>
      <c r="S115" s="340"/>
      <c r="T115" s="340"/>
      <c r="U115" s="340"/>
      <c r="V115" s="340"/>
      <c r="W115" s="340"/>
      <c r="X115" s="340"/>
      <c r="Y115" s="340"/>
      <c r="Z115" s="340"/>
      <c r="AA115" s="340"/>
      <c r="AB115" s="340"/>
      <c r="AC115" s="340"/>
      <c r="AD115" s="340"/>
      <c r="AE115" s="340"/>
      <c r="AF115" s="340"/>
      <c r="AG115" s="340"/>
      <c r="AH115" s="340"/>
      <c r="AI115" s="340"/>
      <c r="AJ115" s="340"/>
      <c r="AK115" s="340"/>
      <c r="AL115" s="340"/>
      <c r="AM115" s="340"/>
      <c r="AN115" s="340"/>
      <c r="AO115" s="340"/>
      <c r="AP115" s="340"/>
      <c r="AQ115" s="340"/>
      <c r="AR115" s="340"/>
      <c r="AS115" s="340"/>
      <c r="AT115" s="340"/>
      <c r="AU115" s="340"/>
      <c r="AV115" s="340"/>
      <c r="AW115" s="340"/>
      <c r="AX115" s="340"/>
      <c r="AY115" s="340"/>
      <c r="AZ115" s="340"/>
      <c r="BA115" s="340"/>
      <c r="BB115" s="340"/>
      <c r="BC115" s="341"/>
      <c r="BD115" s="8"/>
      <c r="BG115" s="12" t="str">
        <f t="shared" si="136"/>
        <v/>
      </c>
      <c r="BO115" s="21" t="str">
        <f t="shared" si="74"/>
        <v/>
      </c>
      <c r="BP115" s="26" t="str">
        <f t="shared" si="75"/>
        <v/>
      </c>
      <c r="BQ115" s="26" t="str">
        <f t="shared" si="76"/>
        <v/>
      </c>
      <c r="BR115" s="26" t="str">
        <f t="shared" si="77"/>
        <v/>
      </c>
      <c r="BS115" s="26" t="str">
        <f t="shared" si="78"/>
        <v/>
      </c>
      <c r="BT115" s="26" t="str">
        <f t="shared" si="137"/>
        <v/>
      </c>
      <c r="BU115" s="26" t="str">
        <f t="shared" si="79"/>
        <v/>
      </c>
      <c r="BV115" s="26" t="str">
        <f t="shared" si="80"/>
        <v/>
      </c>
      <c r="BW115" s="26" t="str">
        <f t="shared" si="138"/>
        <v/>
      </c>
      <c r="BX115" s="15"/>
      <c r="BY115" s="15"/>
      <c r="BZ115" s="26" t="str">
        <f t="shared" si="81"/>
        <v/>
      </c>
      <c r="CA115" s="26" t="str">
        <f t="shared" si="82"/>
        <v/>
      </c>
      <c r="CB115" s="22" t="str">
        <f t="shared" si="83"/>
        <v/>
      </c>
      <c r="CI115" s="12" t="str">
        <f t="shared" si="84"/>
        <v/>
      </c>
      <c r="CJ115" s="12" t="str">
        <f t="shared" si="85"/>
        <v/>
      </c>
      <c r="CK115" s="12" t="str">
        <f t="shared" si="86"/>
        <v/>
      </c>
      <c r="CL115" s="12" t="str">
        <f t="shared" si="87"/>
        <v/>
      </c>
      <c r="CM115" s="12" t="str">
        <f t="shared" si="88"/>
        <v/>
      </c>
      <c r="CN115" s="12" t="str">
        <f t="shared" si="89"/>
        <v/>
      </c>
      <c r="CO115" s="12" t="str">
        <f t="shared" si="90"/>
        <v/>
      </c>
      <c r="CP115" s="12" t="str">
        <f t="shared" si="91"/>
        <v/>
      </c>
      <c r="CQ115" s="12" t="str">
        <f t="shared" si="92"/>
        <v/>
      </c>
      <c r="CR115" s="12" t="str">
        <f t="shared" si="93"/>
        <v/>
      </c>
      <c r="CS115" s="12" t="str">
        <f t="shared" si="94"/>
        <v/>
      </c>
      <c r="CT115" s="12" t="str">
        <f t="shared" si="95"/>
        <v/>
      </c>
      <c r="CU115" s="12" t="str">
        <f t="shared" si="96"/>
        <v/>
      </c>
      <c r="CV115" s="12" t="str">
        <f t="shared" si="97"/>
        <v/>
      </c>
      <c r="CW115" s="12" t="str">
        <f t="shared" si="98"/>
        <v/>
      </c>
      <c r="CX115" s="12" t="str">
        <f t="shared" si="99"/>
        <v/>
      </c>
      <c r="CY115" s="12" t="str">
        <f t="shared" si="100"/>
        <v/>
      </c>
      <c r="CZ115" s="12" t="str">
        <f t="shared" si="101"/>
        <v/>
      </c>
      <c r="DA115" s="12" t="str">
        <f t="shared" si="102"/>
        <v/>
      </c>
      <c r="DB115" s="12" t="str">
        <f t="shared" si="103"/>
        <v/>
      </c>
      <c r="DC115" s="12" t="str">
        <f t="shared" si="104"/>
        <v/>
      </c>
      <c r="DD115" s="12" t="str">
        <f t="shared" si="105"/>
        <v/>
      </c>
      <c r="DE115" s="12" t="str">
        <f t="shared" si="106"/>
        <v/>
      </c>
      <c r="DF115" s="12" t="str">
        <f t="shared" si="107"/>
        <v/>
      </c>
      <c r="DG115" s="12" t="str">
        <f t="shared" si="108"/>
        <v/>
      </c>
      <c r="DH115" s="12" t="str">
        <f t="shared" si="109"/>
        <v/>
      </c>
      <c r="DI115" s="12" t="str">
        <f t="shared" si="110"/>
        <v/>
      </c>
      <c r="DJ115" s="12" t="str">
        <f t="shared" si="111"/>
        <v/>
      </c>
      <c r="DK115" s="12" t="str">
        <f t="shared" si="112"/>
        <v/>
      </c>
      <c r="DL115" s="12" t="str">
        <f t="shared" si="113"/>
        <v/>
      </c>
      <c r="DM115" s="12" t="str">
        <f t="shared" si="114"/>
        <v/>
      </c>
      <c r="DN115" s="12" t="str">
        <f t="shared" si="115"/>
        <v/>
      </c>
      <c r="DO115" s="12" t="str">
        <f t="shared" si="116"/>
        <v/>
      </c>
      <c r="DP115" s="12" t="str">
        <f t="shared" si="117"/>
        <v/>
      </c>
      <c r="DQ115" s="12" t="str">
        <f t="shared" si="118"/>
        <v/>
      </c>
      <c r="DR115" s="12" t="str">
        <f t="shared" si="119"/>
        <v/>
      </c>
      <c r="DS115" s="12" t="str">
        <f t="shared" si="120"/>
        <v/>
      </c>
      <c r="DT115" s="12" t="str">
        <f t="shared" si="121"/>
        <v/>
      </c>
      <c r="DU115" s="12" t="str">
        <f t="shared" si="122"/>
        <v/>
      </c>
      <c r="DV115" s="12" t="str">
        <f t="shared" si="123"/>
        <v/>
      </c>
      <c r="DW115" s="12" t="str">
        <f t="shared" si="124"/>
        <v/>
      </c>
      <c r="DX115" s="12" t="str">
        <f t="shared" si="125"/>
        <v/>
      </c>
      <c r="DY115" s="12" t="str">
        <f t="shared" si="126"/>
        <v/>
      </c>
      <c r="DZ115" s="12" t="str">
        <f t="shared" si="127"/>
        <v/>
      </c>
      <c r="EA115" s="12" t="str">
        <f t="shared" si="128"/>
        <v/>
      </c>
      <c r="EB115" s="12" t="str">
        <f t="shared" si="129"/>
        <v/>
      </c>
      <c r="EC115" s="12" t="str">
        <f t="shared" si="130"/>
        <v/>
      </c>
      <c r="ED115" s="12" t="str">
        <f t="shared" si="131"/>
        <v/>
      </c>
      <c r="EE115" s="12" t="str">
        <f t="shared" si="132"/>
        <v/>
      </c>
      <c r="EF115" s="12" t="str">
        <f t="shared" si="133"/>
        <v/>
      </c>
      <c r="EG115" s="12" t="str">
        <f t="shared" si="139"/>
        <v/>
      </c>
      <c r="EI115" s="12" t="str">
        <f t="shared" si="140"/>
        <v/>
      </c>
      <c r="EK115" s="93" t="str">
        <f t="shared" si="134"/>
        <v/>
      </c>
      <c r="EL115" s="96" t="str">
        <f t="shared" si="135"/>
        <v/>
      </c>
      <c r="EN115" s="93" t="str">
        <f t="shared" si="141"/>
        <v/>
      </c>
      <c r="EP115" s="12" t="str">
        <f>IF($EN115="", "", IF($EP$8=$EP$6, COUNTIF($EN$11:$EN$2510, "&gt;"&amp;$EN115)+1+COUNTIF($EN$11:$EN115, $EN115)-1, COUNTIF($EN$11:$EN$2510, "&lt;"&amp;$EN115)+1+COUNTIF($EN$11:$EN115, $EN115)-1))</f>
        <v/>
      </c>
    </row>
    <row r="116" spans="1:146" x14ac:dyDescent="0.55000000000000004">
      <c r="A116" s="8"/>
      <c r="B116" s="330"/>
      <c r="C116" s="331"/>
      <c r="D116" s="331"/>
      <c r="E116" s="331"/>
      <c r="F116" s="332"/>
      <c r="G116" s="332"/>
      <c r="H116" s="333"/>
      <c r="I116" s="334"/>
      <c r="J116" s="334"/>
      <c r="K116" s="335"/>
      <c r="L116" s="336"/>
      <c r="M116" s="337"/>
      <c r="N116" s="338"/>
      <c r="O116" s="339"/>
      <c r="P116" s="340"/>
      <c r="Q116" s="340"/>
      <c r="R116" s="340"/>
      <c r="S116" s="340"/>
      <c r="T116" s="340"/>
      <c r="U116" s="340"/>
      <c r="V116" s="340"/>
      <c r="W116" s="340"/>
      <c r="X116" s="340"/>
      <c r="Y116" s="340"/>
      <c r="Z116" s="340"/>
      <c r="AA116" s="340"/>
      <c r="AB116" s="340"/>
      <c r="AC116" s="340"/>
      <c r="AD116" s="340"/>
      <c r="AE116" s="340"/>
      <c r="AF116" s="340"/>
      <c r="AG116" s="340"/>
      <c r="AH116" s="340"/>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1"/>
      <c r="BD116" s="8"/>
      <c r="BG116" s="12" t="str">
        <f t="shared" si="136"/>
        <v/>
      </c>
      <c r="BO116" s="21" t="str">
        <f t="shared" si="74"/>
        <v/>
      </c>
      <c r="BP116" s="26" t="str">
        <f t="shared" si="75"/>
        <v/>
      </c>
      <c r="BQ116" s="26" t="str">
        <f t="shared" si="76"/>
        <v/>
      </c>
      <c r="BR116" s="26" t="str">
        <f t="shared" si="77"/>
        <v/>
      </c>
      <c r="BS116" s="26" t="str">
        <f t="shared" si="78"/>
        <v/>
      </c>
      <c r="BT116" s="26" t="str">
        <f t="shared" si="137"/>
        <v/>
      </c>
      <c r="BU116" s="26" t="str">
        <f t="shared" si="79"/>
        <v/>
      </c>
      <c r="BV116" s="26" t="str">
        <f t="shared" si="80"/>
        <v/>
      </c>
      <c r="BW116" s="26" t="str">
        <f t="shared" si="138"/>
        <v/>
      </c>
      <c r="BX116" s="15"/>
      <c r="BY116" s="15"/>
      <c r="BZ116" s="26" t="str">
        <f t="shared" si="81"/>
        <v/>
      </c>
      <c r="CA116" s="26" t="str">
        <f t="shared" si="82"/>
        <v/>
      </c>
      <c r="CB116" s="22" t="str">
        <f t="shared" si="83"/>
        <v/>
      </c>
      <c r="CI116" s="12" t="str">
        <f t="shared" si="84"/>
        <v/>
      </c>
      <c r="CJ116" s="12" t="str">
        <f t="shared" si="85"/>
        <v/>
      </c>
      <c r="CK116" s="12" t="str">
        <f t="shared" si="86"/>
        <v/>
      </c>
      <c r="CL116" s="12" t="str">
        <f t="shared" si="87"/>
        <v/>
      </c>
      <c r="CM116" s="12" t="str">
        <f t="shared" si="88"/>
        <v/>
      </c>
      <c r="CN116" s="12" t="str">
        <f t="shared" si="89"/>
        <v/>
      </c>
      <c r="CO116" s="12" t="str">
        <f t="shared" si="90"/>
        <v/>
      </c>
      <c r="CP116" s="12" t="str">
        <f t="shared" si="91"/>
        <v/>
      </c>
      <c r="CQ116" s="12" t="str">
        <f t="shared" si="92"/>
        <v/>
      </c>
      <c r="CR116" s="12" t="str">
        <f t="shared" si="93"/>
        <v/>
      </c>
      <c r="CS116" s="12" t="str">
        <f t="shared" si="94"/>
        <v/>
      </c>
      <c r="CT116" s="12" t="str">
        <f t="shared" si="95"/>
        <v/>
      </c>
      <c r="CU116" s="12" t="str">
        <f t="shared" si="96"/>
        <v/>
      </c>
      <c r="CV116" s="12" t="str">
        <f t="shared" si="97"/>
        <v/>
      </c>
      <c r="CW116" s="12" t="str">
        <f t="shared" si="98"/>
        <v/>
      </c>
      <c r="CX116" s="12" t="str">
        <f t="shared" si="99"/>
        <v/>
      </c>
      <c r="CY116" s="12" t="str">
        <f t="shared" si="100"/>
        <v/>
      </c>
      <c r="CZ116" s="12" t="str">
        <f t="shared" si="101"/>
        <v/>
      </c>
      <c r="DA116" s="12" t="str">
        <f t="shared" si="102"/>
        <v/>
      </c>
      <c r="DB116" s="12" t="str">
        <f t="shared" si="103"/>
        <v/>
      </c>
      <c r="DC116" s="12" t="str">
        <f t="shared" si="104"/>
        <v/>
      </c>
      <c r="DD116" s="12" t="str">
        <f t="shared" si="105"/>
        <v/>
      </c>
      <c r="DE116" s="12" t="str">
        <f t="shared" si="106"/>
        <v/>
      </c>
      <c r="DF116" s="12" t="str">
        <f t="shared" si="107"/>
        <v/>
      </c>
      <c r="DG116" s="12" t="str">
        <f t="shared" si="108"/>
        <v/>
      </c>
      <c r="DH116" s="12" t="str">
        <f t="shared" si="109"/>
        <v/>
      </c>
      <c r="DI116" s="12" t="str">
        <f t="shared" si="110"/>
        <v/>
      </c>
      <c r="DJ116" s="12" t="str">
        <f t="shared" si="111"/>
        <v/>
      </c>
      <c r="DK116" s="12" t="str">
        <f t="shared" si="112"/>
        <v/>
      </c>
      <c r="DL116" s="12" t="str">
        <f t="shared" si="113"/>
        <v/>
      </c>
      <c r="DM116" s="12" t="str">
        <f t="shared" si="114"/>
        <v/>
      </c>
      <c r="DN116" s="12" t="str">
        <f t="shared" si="115"/>
        <v/>
      </c>
      <c r="DO116" s="12" t="str">
        <f t="shared" si="116"/>
        <v/>
      </c>
      <c r="DP116" s="12" t="str">
        <f t="shared" si="117"/>
        <v/>
      </c>
      <c r="DQ116" s="12" t="str">
        <f t="shared" si="118"/>
        <v/>
      </c>
      <c r="DR116" s="12" t="str">
        <f t="shared" si="119"/>
        <v/>
      </c>
      <c r="DS116" s="12" t="str">
        <f t="shared" si="120"/>
        <v/>
      </c>
      <c r="DT116" s="12" t="str">
        <f t="shared" si="121"/>
        <v/>
      </c>
      <c r="DU116" s="12" t="str">
        <f t="shared" si="122"/>
        <v/>
      </c>
      <c r="DV116" s="12" t="str">
        <f t="shared" si="123"/>
        <v/>
      </c>
      <c r="DW116" s="12" t="str">
        <f t="shared" si="124"/>
        <v/>
      </c>
      <c r="DX116" s="12" t="str">
        <f t="shared" si="125"/>
        <v/>
      </c>
      <c r="DY116" s="12" t="str">
        <f t="shared" si="126"/>
        <v/>
      </c>
      <c r="DZ116" s="12" t="str">
        <f t="shared" si="127"/>
        <v/>
      </c>
      <c r="EA116" s="12" t="str">
        <f t="shared" si="128"/>
        <v/>
      </c>
      <c r="EB116" s="12" t="str">
        <f t="shared" si="129"/>
        <v/>
      </c>
      <c r="EC116" s="12" t="str">
        <f t="shared" si="130"/>
        <v/>
      </c>
      <c r="ED116" s="12" t="str">
        <f t="shared" si="131"/>
        <v/>
      </c>
      <c r="EE116" s="12" t="str">
        <f t="shared" si="132"/>
        <v/>
      </c>
      <c r="EF116" s="12" t="str">
        <f t="shared" si="133"/>
        <v/>
      </c>
      <c r="EG116" s="12" t="str">
        <f t="shared" si="139"/>
        <v/>
      </c>
      <c r="EI116" s="12" t="str">
        <f t="shared" si="140"/>
        <v/>
      </c>
      <c r="EK116" s="93" t="str">
        <f t="shared" si="134"/>
        <v/>
      </c>
      <c r="EL116" s="96" t="str">
        <f t="shared" si="135"/>
        <v/>
      </c>
      <c r="EN116" s="93" t="str">
        <f t="shared" si="141"/>
        <v/>
      </c>
      <c r="EP116" s="12" t="str">
        <f>IF($EN116="", "", IF($EP$8=$EP$6, COUNTIF($EN$11:$EN$2510, "&gt;"&amp;$EN116)+1+COUNTIF($EN$11:$EN116, $EN116)-1, COUNTIF($EN$11:$EN$2510, "&lt;"&amp;$EN116)+1+COUNTIF($EN$11:$EN116, $EN116)-1))</f>
        <v/>
      </c>
    </row>
    <row r="117" spans="1:146" x14ac:dyDescent="0.55000000000000004">
      <c r="A117" s="8"/>
      <c r="B117" s="330"/>
      <c r="C117" s="331"/>
      <c r="D117" s="331"/>
      <c r="E117" s="331"/>
      <c r="F117" s="332"/>
      <c r="G117" s="332"/>
      <c r="H117" s="333"/>
      <c r="I117" s="334"/>
      <c r="J117" s="334"/>
      <c r="K117" s="335"/>
      <c r="L117" s="336"/>
      <c r="M117" s="337"/>
      <c r="N117" s="338"/>
      <c r="O117" s="339"/>
      <c r="P117" s="340"/>
      <c r="Q117" s="340"/>
      <c r="R117" s="340"/>
      <c r="S117" s="340"/>
      <c r="T117" s="340"/>
      <c r="U117" s="340"/>
      <c r="V117" s="340"/>
      <c r="W117" s="340"/>
      <c r="X117" s="340"/>
      <c r="Y117" s="340"/>
      <c r="Z117" s="340"/>
      <c r="AA117" s="340"/>
      <c r="AB117" s="340"/>
      <c r="AC117" s="340"/>
      <c r="AD117" s="340"/>
      <c r="AE117" s="340"/>
      <c r="AF117" s="340"/>
      <c r="AG117" s="340"/>
      <c r="AH117" s="340"/>
      <c r="AI117" s="340"/>
      <c r="AJ117" s="340"/>
      <c r="AK117" s="340"/>
      <c r="AL117" s="340"/>
      <c r="AM117" s="340"/>
      <c r="AN117" s="340"/>
      <c r="AO117" s="340"/>
      <c r="AP117" s="340"/>
      <c r="AQ117" s="340"/>
      <c r="AR117" s="340"/>
      <c r="AS117" s="340"/>
      <c r="AT117" s="340"/>
      <c r="AU117" s="340"/>
      <c r="AV117" s="340"/>
      <c r="AW117" s="340"/>
      <c r="AX117" s="340"/>
      <c r="AY117" s="340"/>
      <c r="AZ117" s="340"/>
      <c r="BA117" s="340"/>
      <c r="BB117" s="340"/>
      <c r="BC117" s="341"/>
      <c r="BD117" s="8"/>
      <c r="BG117" s="12" t="str">
        <f t="shared" si="136"/>
        <v/>
      </c>
      <c r="BO117" s="21" t="str">
        <f t="shared" si="74"/>
        <v/>
      </c>
      <c r="BP117" s="26" t="str">
        <f t="shared" si="75"/>
        <v/>
      </c>
      <c r="BQ117" s="26" t="str">
        <f t="shared" si="76"/>
        <v/>
      </c>
      <c r="BR117" s="26" t="str">
        <f t="shared" si="77"/>
        <v/>
      </c>
      <c r="BS117" s="26" t="str">
        <f t="shared" si="78"/>
        <v/>
      </c>
      <c r="BT117" s="26" t="str">
        <f t="shared" si="137"/>
        <v/>
      </c>
      <c r="BU117" s="26" t="str">
        <f t="shared" si="79"/>
        <v/>
      </c>
      <c r="BV117" s="26" t="str">
        <f t="shared" si="80"/>
        <v/>
      </c>
      <c r="BW117" s="26" t="str">
        <f t="shared" si="138"/>
        <v/>
      </c>
      <c r="BX117" s="15"/>
      <c r="BY117" s="15"/>
      <c r="BZ117" s="26" t="str">
        <f t="shared" si="81"/>
        <v/>
      </c>
      <c r="CA117" s="26" t="str">
        <f t="shared" si="82"/>
        <v/>
      </c>
      <c r="CB117" s="22" t="str">
        <f t="shared" si="83"/>
        <v/>
      </c>
      <c r="CI117" s="12" t="str">
        <f t="shared" si="84"/>
        <v/>
      </c>
      <c r="CJ117" s="12" t="str">
        <f t="shared" si="85"/>
        <v/>
      </c>
      <c r="CK117" s="12" t="str">
        <f t="shared" si="86"/>
        <v/>
      </c>
      <c r="CL117" s="12" t="str">
        <f t="shared" si="87"/>
        <v/>
      </c>
      <c r="CM117" s="12" t="str">
        <f t="shared" si="88"/>
        <v/>
      </c>
      <c r="CN117" s="12" t="str">
        <f t="shared" si="89"/>
        <v/>
      </c>
      <c r="CO117" s="12" t="str">
        <f t="shared" si="90"/>
        <v/>
      </c>
      <c r="CP117" s="12" t="str">
        <f t="shared" si="91"/>
        <v/>
      </c>
      <c r="CQ117" s="12" t="str">
        <f t="shared" si="92"/>
        <v/>
      </c>
      <c r="CR117" s="12" t="str">
        <f t="shared" si="93"/>
        <v/>
      </c>
      <c r="CS117" s="12" t="str">
        <f t="shared" si="94"/>
        <v/>
      </c>
      <c r="CT117" s="12" t="str">
        <f t="shared" si="95"/>
        <v/>
      </c>
      <c r="CU117" s="12" t="str">
        <f t="shared" si="96"/>
        <v/>
      </c>
      <c r="CV117" s="12" t="str">
        <f t="shared" si="97"/>
        <v/>
      </c>
      <c r="CW117" s="12" t="str">
        <f t="shared" si="98"/>
        <v/>
      </c>
      <c r="CX117" s="12" t="str">
        <f t="shared" si="99"/>
        <v/>
      </c>
      <c r="CY117" s="12" t="str">
        <f t="shared" si="100"/>
        <v/>
      </c>
      <c r="CZ117" s="12" t="str">
        <f t="shared" si="101"/>
        <v/>
      </c>
      <c r="DA117" s="12" t="str">
        <f t="shared" si="102"/>
        <v/>
      </c>
      <c r="DB117" s="12" t="str">
        <f t="shared" si="103"/>
        <v/>
      </c>
      <c r="DC117" s="12" t="str">
        <f t="shared" si="104"/>
        <v/>
      </c>
      <c r="DD117" s="12" t="str">
        <f t="shared" si="105"/>
        <v/>
      </c>
      <c r="DE117" s="12" t="str">
        <f t="shared" si="106"/>
        <v/>
      </c>
      <c r="DF117" s="12" t="str">
        <f t="shared" si="107"/>
        <v/>
      </c>
      <c r="DG117" s="12" t="str">
        <f t="shared" si="108"/>
        <v/>
      </c>
      <c r="DH117" s="12" t="str">
        <f t="shared" si="109"/>
        <v/>
      </c>
      <c r="DI117" s="12" t="str">
        <f t="shared" si="110"/>
        <v/>
      </c>
      <c r="DJ117" s="12" t="str">
        <f t="shared" si="111"/>
        <v/>
      </c>
      <c r="DK117" s="12" t="str">
        <f t="shared" si="112"/>
        <v/>
      </c>
      <c r="DL117" s="12" t="str">
        <f t="shared" si="113"/>
        <v/>
      </c>
      <c r="DM117" s="12" t="str">
        <f t="shared" si="114"/>
        <v/>
      </c>
      <c r="DN117" s="12" t="str">
        <f t="shared" si="115"/>
        <v/>
      </c>
      <c r="DO117" s="12" t="str">
        <f t="shared" si="116"/>
        <v/>
      </c>
      <c r="DP117" s="12" t="str">
        <f t="shared" si="117"/>
        <v/>
      </c>
      <c r="DQ117" s="12" t="str">
        <f t="shared" si="118"/>
        <v/>
      </c>
      <c r="DR117" s="12" t="str">
        <f t="shared" si="119"/>
        <v/>
      </c>
      <c r="DS117" s="12" t="str">
        <f t="shared" si="120"/>
        <v/>
      </c>
      <c r="DT117" s="12" t="str">
        <f t="shared" si="121"/>
        <v/>
      </c>
      <c r="DU117" s="12" t="str">
        <f t="shared" si="122"/>
        <v/>
      </c>
      <c r="DV117" s="12" t="str">
        <f t="shared" si="123"/>
        <v/>
      </c>
      <c r="DW117" s="12" t="str">
        <f t="shared" si="124"/>
        <v/>
      </c>
      <c r="DX117" s="12" t="str">
        <f t="shared" si="125"/>
        <v/>
      </c>
      <c r="DY117" s="12" t="str">
        <f t="shared" si="126"/>
        <v/>
      </c>
      <c r="DZ117" s="12" t="str">
        <f t="shared" si="127"/>
        <v/>
      </c>
      <c r="EA117" s="12" t="str">
        <f t="shared" si="128"/>
        <v/>
      </c>
      <c r="EB117" s="12" t="str">
        <f t="shared" si="129"/>
        <v/>
      </c>
      <c r="EC117" s="12" t="str">
        <f t="shared" si="130"/>
        <v/>
      </c>
      <c r="ED117" s="12" t="str">
        <f t="shared" si="131"/>
        <v/>
      </c>
      <c r="EE117" s="12" t="str">
        <f t="shared" si="132"/>
        <v/>
      </c>
      <c r="EF117" s="12" t="str">
        <f t="shared" si="133"/>
        <v/>
      </c>
      <c r="EG117" s="12" t="str">
        <f t="shared" si="139"/>
        <v/>
      </c>
      <c r="EI117" s="12" t="str">
        <f t="shared" si="140"/>
        <v/>
      </c>
      <c r="EK117" s="93" t="str">
        <f t="shared" si="134"/>
        <v/>
      </c>
      <c r="EL117" s="96" t="str">
        <f t="shared" si="135"/>
        <v/>
      </c>
      <c r="EN117" s="93" t="str">
        <f t="shared" si="141"/>
        <v/>
      </c>
      <c r="EP117" s="12" t="str">
        <f>IF($EN117="", "", IF($EP$8=$EP$6, COUNTIF($EN$11:$EN$2510, "&gt;"&amp;$EN117)+1+COUNTIF($EN$11:$EN117, $EN117)-1, COUNTIF($EN$11:$EN$2510, "&lt;"&amp;$EN117)+1+COUNTIF($EN$11:$EN117, $EN117)-1))</f>
        <v/>
      </c>
    </row>
    <row r="118" spans="1:146" x14ac:dyDescent="0.55000000000000004">
      <c r="A118" s="8"/>
      <c r="B118" s="330"/>
      <c r="C118" s="331"/>
      <c r="D118" s="331"/>
      <c r="E118" s="331"/>
      <c r="F118" s="332"/>
      <c r="G118" s="332"/>
      <c r="H118" s="333"/>
      <c r="I118" s="334"/>
      <c r="J118" s="334"/>
      <c r="K118" s="335"/>
      <c r="L118" s="336"/>
      <c r="M118" s="337"/>
      <c r="N118" s="338"/>
      <c r="O118" s="339"/>
      <c r="P118" s="340"/>
      <c r="Q118" s="340"/>
      <c r="R118" s="340"/>
      <c r="S118" s="340"/>
      <c r="T118" s="340"/>
      <c r="U118" s="340"/>
      <c r="V118" s="340"/>
      <c r="W118" s="340"/>
      <c r="X118" s="340"/>
      <c r="Y118" s="340"/>
      <c r="Z118" s="340"/>
      <c r="AA118" s="340"/>
      <c r="AB118" s="340"/>
      <c r="AC118" s="340"/>
      <c r="AD118" s="340"/>
      <c r="AE118" s="340"/>
      <c r="AF118" s="340"/>
      <c r="AG118" s="340"/>
      <c r="AH118" s="340"/>
      <c r="AI118" s="340"/>
      <c r="AJ118" s="340"/>
      <c r="AK118" s="340"/>
      <c r="AL118" s="340"/>
      <c r="AM118" s="340"/>
      <c r="AN118" s="340"/>
      <c r="AO118" s="340"/>
      <c r="AP118" s="340"/>
      <c r="AQ118" s="340"/>
      <c r="AR118" s="340"/>
      <c r="AS118" s="340"/>
      <c r="AT118" s="340"/>
      <c r="AU118" s="340"/>
      <c r="AV118" s="340"/>
      <c r="AW118" s="340"/>
      <c r="AX118" s="340"/>
      <c r="AY118" s="340"/>
      <c r="AZ118" s="340"/>
      <c r="BA118" s="340"/>
      <c r="BB118" s="340"/>
      <c r="BC118" s="341"/>
      <c r="BD118" s="8"/>
      <c r="BG118" s="12" t="str">
        <f t="shared" si="136"/>
        <v/>
      </c>
      <c r="BO118" s="21" t="str">
        <f t="shared" si="74"/>
        <v/>
      </c>
      <c r="BP118" s="26" t="str">
        <f t="shared" si="75"/>
        <v/>
      </c>
      <c r="BQ118" s="26" t="str">
        <f t="shared" si="76"/>
        <v/>
      </c>
      <c r="BR118" s="26" t="str">
        <f t="shared" si="77"/>
        <v/>
      </c>
      <c r="BS118" s="26" t="str">
        <f t="shared" si="78"/>
        <v/>
      </c>
      <c r="BT118" s="26" t="str">
        <f t="shared" si="137"/>
        <v/>
      </c>
      <c r="BU118" s="26" t="str">
        <f t="shared" si="79"/>
        <v/>
      </c>
      <c r="BV118" s="26" t="str">
        <f t="shared" si="80"/>
        <v/>
      </c>
      <c r="BW118" s="26" t="str">
        <f t="shared" si="138"/>
        <v/>
      </c>
      <c r="BX118" s="15"/>
      <c r="BY118" s="15"/>
      <c r="BZ118" s="26" t="str">
        <f t="shared" si="81"/>
        <v/>
      </c>
      <c r="CA118" s="26" t="str">
        <f t="shared" si="82"/>
        <v/>
      </c>
      <c r="CB118" s="22" t="str">
        <f t="shared" si="83"/>
        <v/>
      </c>
      <c r="CI118" s="12" t="str">
        <f t="shared" si="84"/>
        <v/>
      </c>
      <c r="CJ118" s="12" t="str">
        <f t="shared" si="85"/>
        <v/>
      </c>
      <c r="CK118" s="12" t="str">
        <f t="shared" si="86"/>
        <v/>
      </c>
      <c r="CL118" s="12" t="str">
        <f t="shared" si="87"/>
        <v/>
      </c>
      <c r="CM118" s="12" t="str">
        <f t="shared" si="88"/>
        <v/>
      </c>
      <c r="CN118" s="12" t="str">
        <f t="shared" si="89"/>
        <v/>
      </c>
      <c r="CO118" s="12" t="str">
        <f t="shared" si="90"/>
        <v/>
      </c>
      <c r="CP118" s="12" t="str">
        <f t="shared" si="91"/>
        <v/>
      </c>
      <c r="CQ118" s="12" t="str">
        <f t="shared" si="92"/>
        <v/>
      </c>
      <c r="CR118" s="12" t="str">
        <f t="shared" si="93"/>
        <v/>
      </c>
      <c r="CS118" s="12" t="str">
        <f t="shared" si="94"/>
        <v/>
      </c>
      <c r="CT118" s="12" t="str">
        <f t="shared" si="95"/>
        <v/>
      </c>
      <c r="CU118" s="12" t="str">
        <f t="shared" si="96"/>
        <v/>
      </c>
      <c r="CV118" s="12" t="str">
        <f t="shared" si="97"/>
        <v/>
      </c>
      <c r="CW118" s="12" t="str">
        <f t="shared" si="98"/>
        <v/>
      </c>
      <c r="CX118" s="12" t="str">
        <f t="shared" si="99"/>
        <v/>
      </c>
      <c r="CY118" s="12" t="str">
        <f t="shared" si="100"/>
        <v/>
      </c>
      <c r="CZ118" s="12" t="str">
        <f t="shared" si="101"/>
        <v/>
      </c>
      <c r="DA118" s="12" t="str">
        <f t="shared" si="102"/>
        <v/>
      </c>
      <c r="DB118" s="12" t="str">
        <f t="shared" si="103"/>
        <v/>
      </c>
      <c r="DC118" s="12" t="str">
        <f t="shared" si="104"/>
        <v/>
      </c>
      <c r="DD118" s="12" t="str">
        <f t="shared" si="105"/>
        <v/>
      </c>
      <c r="DE118" s="12" t="str">
        <f t="shared" si="106"/>
        <v/>
      </c>
      <c r="DF118" s="12" t="str">
        <f t="shared" si="107"/>
        <v/>
      </c>
      <c r="DG118" s="12" t="str">
        <f t="shared" si="108"/>
        <v/>
      </c>
      <c r="DH118" s="12" t="str">
        <f t="shared" si="109"/>
        <v/>
      </c>
      <c r="DI118" s="12" t="str">
        <f t="shared" si="110"/>
        <v/>
      </c>
      <c r="DJ118" s="12" t="str">
        <f t="shared" si="111"/>
        <v/>
      </c>
      <c r="DK118" s="12" t="str">
        <f t="shared" si="112"/>
        <v/>
      </c>
      <c r="DL118" s="12" t="str">
        <f t="shared" si="113"/>
        <v/>
      </c>
      <c r="DM118" s="12" t="str">
        <f t="shared" si="114"/>
        <v/>
      </c>
      <c r="DN118" s="12" t="str">
        <f t="shared" si="115"/>
        <v/>
      </c>
      <c r="DO118" s="12" t="str">
        <f t="shared" si="116"/>
        <v/>
      </c>
      <c r="DP118" s="12" t="str">
        <f t="shared" si="117"/>
        <v/>
      </c>
      <c r="DQ118" s="12" t="str">
        <f t="shared" si="118"/>
        <v/>
      </c>
      <c r="DR118" s="12" t="str">
        <f t="shared" si="119"/>
        <v/>
      </c>
      <c r="DS118" s="12" t="str">
        <f t="shared" si="120"/>
        <v/>
      </c>
      <c r="DT118" s="12" t="str">
        <f t="shared" si="121"/>
        <v/>
      </c>
      <c r="DU118" s="12" t="str">
        <f t="shared" si="122"/>
        <v/>
      </c>
      <c r="DV118" s="12" t="str">
        <f t="shared" si="123"/>
        <v/>
      </c>
      <c r="DW118" s="12" t="str">
        <f t="shared" si="124"/>
        <v/>
      </c>
      <c r="DX118" s="12" t="str">
        <f t="shared" si="125"/>
        <v/>
      </c>
      <c r="DY118" s="12" t="str">
        <f t="shared" si="126"/>
        <v/>
      </c>
      <c r="DZ118" s="12" t="str">
        <f t="shared" si="127"/>
        <v/>
      </c>
      <c r="EA118" s="12" t="str">
        <f t="shared" si="128"/>
        <v/>
      </c>
      <c r="EB118" s="12" t="str">
        <f t="shared" si="129"/>
        <v/>
      </c>
      <c r="EC118" s="12" t="str">
        <f t="shared" si="130"/>
        <v/>
      </c>
      <c r="ED118" s="12" t="str">
        <f t="shared" si="131"/>
        <v/>
      </c>
      <c r="EE118" s="12" t="str">
        <f t="shared" si="132"/>
        <v/>
      </c>
      <c r="EF118" s="12" t="str">
        <f t="shared" si="133"/>
        <v/>
      </c>
      <c r="EG118" s="12" t="str">
        <f t="shared" si="139"/>
        <v/>
      </c>
      <c r="EI118" s="12" t="str">
        <f t="shared" si="140"/>
        <v/>
      </c>
      <c r="EK118" s="93" t="str">
        <f t="shared" si="134"/>
        <v/>
      </c>
      <c r="EL118" s="96" t="str">
        <f t="shared" si="135"/>
        <v/>
      </c>
      <c r="EN118" s="93" t="str">
        <f t="shared" si="141"/>
        <v/>
      </c>
      <c r="EP118" s="12" t="str">
        <f>IF($EN118="", "", IF($EP$8=$EP$6, COUNTIF($EN$11:$EN$2510, "&gt;"&amp;$EN118)+1+COUNTIF($EN$11:$EN118, $EN118)-1, COUNTIF($EN$11:$EN$2510, "&lt;"&amp;$EN118)+1+COUNTIF($EN$11:$EN118, $EN118)-1))</f>
        <v/>
      </c>
    </row>
    <row r="119" spans="1:146" x14ac:dyDescent="0.55000000000000004">
      <c r="A119" s="8"/>
      <c r="B119" s="330"/>
      <c r="C119" s="331"/>
      <c r="D119" s="331"/>
      <c r="E119" s="331"/>
      <c r="F119" s="332"/>
      <c r="G119" s="332"/>
      <c r="H119" s="333"/>
      <c r="I119" s="334"/>
      <c r="J119" s="334"/>
      <c r="K119" s="335"/>
      <c r="L119" s="336"/>
      <c r="M119" s="337"/>
      <c r="N119" s="338"/>
      <c r="O119" s="339"/>
      <c r="P119" s="340"/>
      <c r="Q119" s="340"/>
      <c r="R119" s="340"/>
      <c r="S119" s="340"/>
      <c r="T119" s="340"/>
      <c r="U119" s="340"/>
      <c r="V119" s="340"/>
      <c r="W119" s="340"/>
      <c r="X119" s="340"/>
      <c r="Y119" s="340"/>
      <c r="Z119" s="340"/>
      <c r="AA119" s="340"/>
      <c r="AB119" s="340"/>
      <c r="AC119" s="340"/>
      <c r="AD119" s="340"/>
      <c r="AE119" s="340"/>
      <c r="AF119" s="340"/>
      <c r="AG119" s="340"/>
      <c r="AH119" s="340"/>
      <c r="AI119" s="340"/>
      <c r="AJ119" s="340"/>
      <c r="AK119" s="340"/>
      <c r="AL119" s="340"/>
      <c r="AM119" s="340"/>
      <c r="AN119" s="340"/>
      <c r="AO119" s="340"/>
      <c r="AP119" s="340"/>
      <c r="AQ119" s="340"/>
      <c r="AR119" s="340"/>
      <c r="AS119" s="340"/>
      <c r="AT119" s="340"/>
      <c r="AU119" s="340"/>
      <c r="AV119" s="340"/>
      <c r="AW119" s="340"/>
      <c r="AX119" s="340"/>
      <c r="AY119" s="340"/>
      <c r="AZ119" s="340"/>
      <c r="BA119" s="340"/>
      <c r="BB119" s="340"/>
      <c r="BC119" s="341"/>
      <c r="BD119" s="8"/>
      <c r="BG119" s="12" t="str">
        <f t="shared" si="136"/>
        <v/>
      </c>
      <c r="BO119" s="21" t="str">
        <f t="shared" si="74"/>
        <v/>
      </c>
      <c r="BP119" s="26" t="str">
        <f t="shared" si="75"/>
        <v/>
      </c>
      <c r="BQ119" s="26" t="str">
        <f t="shared" si="76"/>
        <v/>
      </c>
      <c r="BR119" s="26" t="str">
        <f t="shared" si="77"/>
        <v/>
      </c>
      <c r="BS119" s="26" t="str">
        <f t="shared" si="78"/>
        <v/>
      </c>
      <c r="BT119" s="26" t="str">
        <f t="shared" si="137"/>
        <v/>
      </c>
      <c r="BU119" s="26" t="str">
        <f t="shared" si="79"/>
        <v/>
      </c>
      <c r="BV119" s="26" t="str">
        <f t="shared" si="80"/>
        <v/>
      </c>
      <c r="BW119" s="26" t="str">
        <f t="shared" si="138"/>
        <v/>
      </c>
      <c r="BX119" s="15"/>
      <c r="BY119" s="15"/>
      <c r="BZ119" s="26" t="str">
        <f t="shared" si="81"/>
        <v/>
      </c>
      <c r="CA119" s="26" t="str">
        <f t="shared" si="82"/>
        <v/>
      </c>
      <c r="CB119" s="22" t="str">
        <f t="shared" si="83"/>
        <v/>
      </c>
      <c r="CI119" s="12" t="str">
        <f t="shared" si="84"/>
        <v/>
      </c>
      <c r="CJ119" s="12" t="str">
        <f t="shared" si="85"/>
        <v/>
      </c>
      <c r="CK119" s="12" t="str">
        <f t="shared" si="86"/>
        <v/>
      </c>
      <c r="CL119" s="12" t="str">
        <f t="shared" si="87"/>
        <v/>
      </c>
      <c r="CM119" s="12" t="str">
        <f t="shared" si="88"/>
        <v/>
      </c>
      <c r="CN119" s="12" t="str">
        <f t="shared" si="89"/>
        <v/>
      </c>
      <c r="CO119" s="12" t="str">
        <f t="shared" si="90"/>
        <v/>
      </c>
      <c r="CP119" s="12" t="str">
        <f t="shared" si="91"/>
        <v/>
      </c>
      <c r="CQ119" s="12" t="str">
        <f t="shared" si="92"/>
        <v/>
      </c>
      <c r="CR119" s="12" t="str">
        <f t="shared" si="93"/>
        <v/>
      </c>
      <c r="CS119" s="12" t="str">
        <f t="shared" si="94"/>
        <v/>
      </c>
      <c r="CT119" s="12" t="str">
        <f t="shared" si="95"/>
        <v/>
      </c>
      <c r="CU119" s="12" t="str">
        <f t="shared" si="96"/>
        <v/>
      </c>
      <c r="CV119" s="12" t="str">
        <f t="shared" si="97"/>
        <v/>
      </c>
      <c r="CW119" s="12" t="str">
        <f t="shared" si="98"/>
        <v/>
      </c>
      <c r="CX119" s="12" t="str">
        <f t="shared" si="99"/>
        <v/>
      </c>
      <c r="CY119" s="12" t="str">
        <f t="shared" si="100"/>
        <v/>
      </c>
      <c r="CZ119" s="12" t="str">
        <f t="shared" si="101"/>
        <v/>
      </c>
      <c r="DA119" s="12" t="str">
        <f t="shared" si="102"/>
        <v/>
      </c>
      <c r="DB119" s="12" t="str">
        <f t="shared" si="103"/>
        <v/>
      </c>
      <c r="DC119" s="12" t="str">
        <f t="shared" si="104"/>
        <v/>
      </c>
      <c r="DD119" s="12" t="str">
        <f t="shared" si="105"/>
        <v/>
      </c>
      <c r="DE119" s="12" t="str">
        <f t="shared" si="106"/>
        <v/>
      </c>
      <c r="DF119" s="12" t="str">
        <f t="shared" si="107"/>
        <v/>
      </c>
      <c r="DG119" s="12" t="str">
        <f t="shared" si="108"/>
        <v/>
      </c>
      <c r="DH119" s="12" t="str">
        <f t="shared" si="109"/>
        <v/>
      </c>
      <c r="DI119" s="12" t="str">
        <f t="shared" si="110"/>
        <v/>
      </c>
      <c r="DJ119" s="12" t="str">
        <f t="shared" si="111"/>
        <v/>
      </c>
      <c r="DK119" s="12" t="str">
        <f t="shared" si="112"/>
        <v/>
      </c>
      <c r="DL119" s="12" t="str">
        <f t="shared" si="113"/>
        <v/>
      </c>
      <c r="DM119" s="12" t="str">
        <f t="shared" si="114"/>
        <v/>
      </c>
      <c r="DN119" s="12" t="str">
        <f t="shared" si="115"/>
        <v/>
      </c>
      <c r="DO119" s="12" t="str">
        <f t="shared" si="116"/>
        <v/>
      </c>
      <c r="DP119" s="12" t="str">
        <f t="shared" si="117"/>
        <v/>
      </c>
      <c r="DQ119" s="12" t="str">
        <f t="shared" si="118"/>
        <v/>
      </c>
      <c r="DR119" s="12" t="str">
        <f t="shared" si="119"/>
        <v/>
      </c>
      <c r="DS119" s="12" t="str">
        <f t="shared" si="120"/>
        <v/>
      </c>
      <c r="DT119" s="12" t="str">
        <f t="shared" si="121"/>
        <v/>
      </c>
      <c r="DU119" s="12" t="str">
        <f t="shared" si="122"/>
        <v/>
      </c>
      <c r="DV119" s="12" t="str">
        <f t="shared" si="123"/>
        <v/>
      </c>
      <c r="DW119" s="12" t="str">
        <f t="shared" si="124"/>
        <v/>
      </c>
      <c r="DX119" s="12" t="str">
        <f t="shared" si="125"/>
        <v/>
      </c>
      <c r="DY119" s="12" t="str">
        <f t="shared" si="126"/>
        <v/>
      </c>
      <c r="DZ119" s="12" t="str">
        <f t="shared" si="127"/>
        <v/>
      </c>
      <c r="EA119" s="12" t="str">
        <f t="shared" si="128"/>
        <v/>
      </c>
      <c r="EB119" s="12" t="str">
        <f t="shared" si="129"/>
        <v/>
      </c>
      <c r="EC119" s="12" t="str">
        <f t="shared" si="130"/>
        <v/>
      </c>
      <c r="ED119" s="12" t="str">
        <f t="shared" si="131"/>
        <v/>
      </c>
      <c r="EE119" s="12" t="str">
        <f t="shared" si="132"/>
        <v/>
      </c>
      <c r="EF119" s="12" t="str">
        <f t="shared" si="133"/>
        <v/>
      </c>
      <c r="EG119" s="12" t="str">
        <f t="shared" si="139"/>
        <v/>
      </c>
      <c r="EI119" s="12" t="str">
        <f t="shared" si="140"/>
        <v/>
      </c>
      <c r="EK119" s="93" t="str">
        <f t="shared" si="134"/>
        <v/>
      </c>
      <c r="EL119" s="96" t="str">
        <f t="shared" si="135"/>
        <v/>
      </c>
      <c r="EN119" s="93" t="str">
        <f t="shared" si="141"/>
        <v/>
      </c>
      <c r="EP119" s="12" t="str">
        <f>IF($EN119="", "", IF($EP$8=$EP$6, COUNTIF($EN$11:$EN$2510, "&gt;"&amp;$EN119)+1+COUNTIF($EN$11:$EN119, $EN119)-1, COUNTIF($EN$11:$EN$2510, "&lt;"&amp;$EN119)+1+COUNTIF($EN$11:$EN119, $EN119)-1))</f>
        <v/>
      </c>
    </row>
    <row r="120" spans="1:146" x14ac:dyDescent="0.55000000000000004">
      <c r="A120" s="8"/>
      <c r="B120" s="330"/>
      <c r="C120" s="331"/>
      <c r="D120" s="331"/>
      <c r="E120" s="331"/>
      <c r="F120" s="332"/>
      <c r="G120" s="332"/>
      <c r="H120" s="333"/>
      <c r="I120" s="334"/>
      <c r="J120" s="334"/>
      <c r="K120" s="335"/>
      <c r="L120" s="336"/>
      <c r="M120" s="337"/>
      <c r="N120" s="338"/>
      <c r="O120" s="339"/>
      <c r="P120" s="340"/>
      <c r="Q120" s="340"/>
      <c r="R120" s="340"/>
      <c r="S120" s="340"/>
      <c r="T120" s="340"/>
      <c r="U120" s="340"/>
      <c r="V120" s="340"/>
      <c r="W120" s="340"/>
      <c r="X120" s="340"/>
      <c r="Y120" s="340"/>
      <c r="Z120" s="340"/>
      <c r="AA120" s="340"/>
      <c r="AB120" s="340"/>
      <c r="AC120" s="340"/>
      <c r="AD120" s="340"/>
      <c r="AE120" s="340"/>
      <c r="AF120" s="340"/>
      <c r="AG120" s="340"/>
      <c r="AH120" s="340"/>
      <c r="AI120" s="340"/>
      <c r="AJ120" s="340"/>
      <c r="AK120" s="340"/>
      <c r="AL120" s="340"/>
      <c r="AM120" s="340"/>
      <c r="AN120" s="340"/>
      <c r="AO120" s="340"/>
      <c r="AP120" s="340"/>
      <c r="AQ120" s="340"/>
      <c r="AR120" s="340"/>
      <c r="AS120" s="340"/>
      <c r="AT120" s="340"/>
      <c r="AU120" s="340"/>
      <c r="AV120" s="340"/>
      <c r="AW120" s="340"/>
      <c r="AX120" s="340"/>
      <c r="AY120" s="340"/>
      <c r="AZ120" s="340"/>
      <c r="BA120" s="340"/>
      <c r="BB120" s="340"/>
      <c r="BC120" s="341"/>
      <c r="BD120" s="8"/>
      <c r="BG120" s="12" t="str">
        <f t="shared" si="136"/>
        <v/>
      </c>
      <c r="BO120" s="21" t="str">
        <f t="shared" si="74"/>
        <v/>
      </c>
      <c r="BP120" s="26" t="str">
        <f t="shared" si="75"/>
        <v/>
      </c>
      <c r="BQ120" s="26" t="str">
        <f t="shared" si="76"/>
        <v/>
      </c>
      <c r="BR120" s="26" t="str">
        <f t="shared" si="77"/>
        <v/>
      </c>
      <c r="BS120" s="26" t="str">
        <f t="shared" si="78"/>
        <v/>
      </c>
      <c r="BT120" s="26" t="str">
        <f t="shared" si="137"/>
        <v/>
      </c>
      <c r="BU120" s="26" t="str">
        <f t="shared" si="79"/>
        <v/>
      </c>
      <c r="BV120" s="26" t="str">
        <f t="shared" si="80"/>
        <v/>
      </c>
      <c r="BW120" s="26" t="str">
        <f t="shared" si="138"/>
        <v/>
      </c>
      <c r="BX120" s="15"/>
      <c r="BY120" s="15"/>
      <c r="BZ120" s="26" t="str">
        <f t="shared" si="81"/>
        <v/>
      </c>
      <c r="CA120" s="26" t="str">
        <f t="shared" si="82"/>
        <v/>
      </c>
      <c r="CB120" s="22" t="str">
        <f t="shared" si="83"/>
        <v/>
      </c>
      <c r="CI120" s="12" t="str">
        <f t="shared" si="84"/>
        <v/>
      </c>
      <c r="CJ120" s="12" t="str">
        <f t="shared" si="85"/>
        <v/>
      </c>
      <c r="CK120" s="12" t="str">
        <f t="shared" si="86"/>
        <v/>
      </c>
      <c r="CL120" s="12" t="str">
        <f t="shared" si="87"/>
        <v/>
      </c>
      <c r="CM120" s="12" t="str">
        <f t="shared" si="88"/>
        <v/>
      </c>
      <c r="CN120" s="12" t="str">
        <f t="shared" si="89"/>
        <v/>
      </c>
      <c r="CO120" s="12" t="str">
        <f t="shared" si="90"/>
        <v/>
      </c>
      <c r="CP120" s="12" t="str">
        <f t="shared" si="91"/>
        <v/>
      </c>
      <c r="CQ120" s="12" t="str">
        <f t="shared" si="92"/>
        <v/>
      </c>
      <c r="CR120" s="12" t="str">
        <f t="shared" si="93"/>
        <v/>
      </c>
      <c r="CS120" s="12" t="str">
        <f t="shared" si="94"/>
        <v/>
      </c>
      <c r="CT120" s="12" t="str">
        <f t="shared" si="95"/>
        <v/>
      </c>
      <c r="CU120" s="12" t="str">
        <f t="shared" si="96"/>
        <v/>
      </c>
      <c r="CV120" s="12" t="str">
        <f t="shared" si="97"/>
        <v/>
      </c>
      <c r="CW120" s="12" t="str">
        <f t="shared" si="98"/>
        <v/>
      </c>
      <c r="CX120" s="12" t="str">
        <f t="shared" si="99"/>
        <v/>
      </c>
      <c r="CY120" s="12" t="str">
        <f t="shared" si="100"/>
        <v/>
      </c>
      <c r="CZ120" s="12" t="str">
        <f t="shared" si="101"/>
        <v/>
      </c>
      <c r="DA120" s="12" t="str">
        <f t="shared" si="102"/>
        <v/>
      </c>
      <c r="DB120" s="12" t="str">
        <f t="shared" si="103"/>
        <v/>
      </c>
      <c r="DC120" s="12" t="str">
        <f t="shared" si="104"/>
        <v/>
      </c>
      <c r="DD120" s="12" t="str">
        <f t="shared" si="105"/>
        <v/>
      </c>
      <c r="DE120" s="12" t="str">
        <f t="shared" si="106"/>
        <v/>
      </c>
      <c r="DF120" s="12" t="str">
        <f t="shared" si="107"/>
        <v/>
      </c>
      <c r="DG120" s="12" t="str">
        <f t="shared" si="108"/>
        <v/>
      </c>
      <c r="DH120" s="12" t="str">
        <f t="shared" si="109"/>
        <v/>
      </c>
      <c r="DI120" s="12" t="str">
        <f t="shared" si="110"/>
        <v/>
      </c>
      <c r="DJ120" s="12" t="str">
        <f t="shared" si="111"/>
        <v/>
      </c>
      <c r="DK120" s="12" t="str">
        <f t="shared" si="112"/>
        <v/>
      </c>
      <c r="DL120" s="12" t="str">
        <f t="shared" si="113"/>
        <v/>
      </c>
      <c r="DM120" s="12" t="str">
        <f t="shared" si="114"/>
        <v/>
      </c>
      <c r="DN120" s="12" t="str">
        <f t="shared" si="115"/>
        <v/>
      </c>
      <c r="DO120" s="12" t="str">
        <f t="shared" si="116"/>
        <v/>
      </c>
      <c r="DP120" s="12" t="str">
        <f t="shared" si="117"/>
        <v/>
      </c>
      <c r="DQ120" s="12" t="str">
        <f t="shared" si="118"/>
        <v/>
      </c>
      <c r="DR120" s="12" t="str">
        <f t="shared" si="119"/>
        <v/>
      </c>
      <c r="DS120" s="12" t="str">
        <f t="shared" si="120"/>
        <v/>
      </c>
      <c r="DT120" s="12" t="str">
        <f t="shared" si="121"/>
        <v/>
      </c>
      <c r="DU120" s="12" t="str">
        <f t="shared" si="122"/>
        <v/>
      </c>
      <c r="DV120" s="12" t="str">
        <f t="shared" si="123"/>
        <v/>
      </c>
      <c r="DW120" s="12" t="str">
        <f t="shared" si="124"/>
        <v/>
      </c>
      <c r="DX120" s="12" t="str">
        <f t="shared" si="125"/>
        <v/>
      </c>
      <c r="DY120" s="12" t="str">
        <f t="shared" si="126"/>
        <v/>
      </c>
      <c r="DZ120" s="12" t="str">
        <f t="shared" si="127"/>
        <v/>
      </c>
      <c r="EA120" s="12" t="str">
        <f t="shared" si="128"/>
        <v/>
      </c>
      <c r="EB120" s="12" t="str">
        <f t="shared" si="129"/>
        <v/>
      </c>
      <c r="EC120" s="12" t="str">
        <f t="shared" si="130"/>
        <v/>
      </c>
      <c r="ED120" s="12" t="str">
        <f t="shared" si="131"/>
        <v/>
      </c>
      <c r="EE120" s="12" t="str">
        <f t="shared" si="132"/>
        <v/>
      </c>
      <c r="EF120" s="12" t="str">
        <f t="shared" si="133"/>
        <v/>
      </c>
      <c r="EG120" s="12" t="str">
        <f t="shared" si="139"/>
        <v/>
      </c>
      <c r="EI120" s="12" t="str">
        <f t="shared" si="140"/>
        <v/>
      </c>
      <c r="EK120" s="93" t="str">
        <f t="shared" si="134"/>
        <v/>
      </c>
      <c r="EL120" s="96" t="str">
        <f t="shared" si="135"/>
        <v/>
      </c>
      <c r="EN120" s="93" t="str">
        <f t="shared" si="141"/>
        <v/>
      </c>
      <c r="EP120" s="12" t="str">
        <f>IF($EN120="", "", IF($EP$8=$EP$6, COUNTIF($EN$11:$EN$2510, "&gt;"&amp;$EN120)+1+COUNTIF($EN$11:$EN120, $EN120)-1, COUNTIF($EN$11:$EN$2510, "&lt;"&amp;$EN120)+1+COUNTIF($EN$11:$EN120, $EN120)-1))</f>
        <v/>
      </c>
    </row>
    <row r="121" spans="1:146" x14ac:dyDescent="0.55000000000000004">
      <c r="A121" s="8"/>
      <c r="B121" s="330"/>
      <c r="C121" s="331"/>
      <c r="D121" s="331"/>
      <c r="E121" s="331"/>
      <c r="F121" s="332"/>
      <c r="G121" s="332"/>
      <c r="H121" s="333"/>
      <c r="I121" s="334"/>
      <c r="J121" s="334"/>
      <c r="K121" s="335"/>
      <c r="L121" s="336"/>
      <c r="M121" s="337"/>
      <c r="N121" s="338"/>
      <c r="O121" s="339"/>
      <c r="P121" s="340"/>
      <c r="Q121" s="340"/>
      <c r="R121" s="340"/>
      <c r="S121" s="340"/>
      <c r="T121" s="340"/>
      <c r="U121" s="340"/>
      <c r="V121" s="340"/>
      <c r="W121" s="340"/>
      <c r="X121" s="340"/>
      <c r="Y121" s="340"/>
      <c r="Z121" s="340"/>
      <c r="AA121" s="340"/>
      <c r="AB121" s="340"/>
      <c r="AC121" s="340"/>
      <c r="AD121" s="340"/>
      <c r="AE121" s="340"/>
      <c r="AF121" s="340"/>
      <c r="AG121" s="340"/>
      <c r="AH121" s="340"/>
      <c r="AI121" s="340"/>
      <c r="AJ121" s="340"/>
      <c r="AK121" s="340"/>
      <c r="AL121" s="340"/>
      <c r="AM121" s="340"/>
      <c r="AN121" s="340"/>
      <c r="AO121" s="340"/>
      <c r="AP121" s="340"/>
      <c r="AQ121" s="340"/>
      <c r="AR121" s="340"/>
      <c r="AS121" s="340"/>
      <c r="AT121" s="340"/>
      <c r="AU121" s="340"/>
      <c r="AV121" s="340"/>
      <c r="AW121" s="340"/>
      <c r="AX121" s="340"/>
      <c r="AY121" s="340"/>
      <c r="AZ121" s="340"/>
      <c r="BA121" s="340"/>
      <c r="BB121" s="340"/>
      <c r="BC121" s="341"/>
      <c r="BD121" s="8"/>
      <c r="BG121" s="12" t="str">
        <f t="shared" si="136"/>
        <v/>
      </c>
      <c r="BO121" s="21" t="str">
        <f t="shared" si="74"/>
        <v/>
      </c>
      <c r="BP121" s="26" t="str">
        <f t="shared" si="75"/>
        <v/>
      </c>
      <c r="BQ121" s="26" t="str">
        <f t="shared" si="76"/>
        <v/>
      </c>
      <c r="BR121" s="26" t="str">
        <f t="shared" si="77"/>
        <v/>
      </c>
      <c r="BS121" s="26" t="str">
        <f t="shared" si="78"/>
        <v/>
      </c>
      <c r="BT121" s="26" t="str">
        <f t="shared" si="137"/>
        <v/>
      </c>
      <c r="BU121" s="26" t="str">
        <f t="shared" si="79"/>
        <v/>
      </c>
      <c r="BV121" s="26" t="str">
        <f t="shared" si="80"/>
        <v/>
      </c>
      <c r="BW121" s="26" t="str">
        <f t="shared" si="138"/>
        <v/>
      </c>
      <c r="BX121" s="15"/>
      <c r="BY121" s="15"/>
      <c r="BZ121" s="26" t="str">
        <f t="shared" si="81"/>
        <v/>
      </c>
      <c r="CA121" s="26" t="str">
        <f t="shared" si="82"/>
        <v/>
      </c>
      <c r="CB121" s="22" t="str">
        <f t="shared" si="83"/>
        <v/>
      </c>
      <c r="CI121" s="12" t="str">
        <f t="shared" si="84"/>
        <v/>
      </c>
      <c r="CJ121" s="12" t="str">
        <f t="shared" si="85"/>
        <v/>
      </c>
      <c r="CK121" s="12" t="str">
        <f t="shared" si="86"/>
        <v/>
      </c>
      <c r="CL121" s="12" t="str">
        <f t="shared" si="87"/>
        <v/>
      </c>
      <c r="CM121" s="12" t="str">
        <f t="shared" si="88"/>
        <v/>
      </c>
      <c r="CN121" s="12" t="str">
        <f t="shared" si="89"/>
        <v/>
      </c>
      <c r="CO121" s="12" t="str">
        <f t="shared" si="90"/>
        <v/>
      </c>
      <c r="CP121" s="12" t="str">
        <f t="shared" si="91"/>
        <v/>
      </c>
      <c r="CQ121" s="12" t="str">
        <f t="shared" si="92"/>
        <v/>
      </c>
      <c r="CR121" s="12" t="str">
        <f t="shared" si="93"/>
        <v/>
      </c>
      <c r="CS121" s="12" t="str">
        <f t="shared" si="94"/>
        <v/>
      </c>
      <c r="CT121" s="12" t="str">
        <f t="shared" si="95"/>
        <v/>
      </c>
      <c r="CU121" s="12" t="str">
        <f t="shared" si="96"/>
        <v/>
      </c>
      <c r="CV121" s="12" t="str">
        <f t="shared" si="97"/>
        <v/>
      </c>
      <c r="CW121" s="12" t="str">
        <f t="shared" si="98"/>
        <v/>
      </c>
      <c r="CX121" s="12" t="str">
        <f t="shared" si="99"/>
        <v/>
      </c>
      <c r="CY121" s="12" t="str">
        <f t="shared" si="100"/>
        <v/>
      </c>
      <c r="CZ121" s="12" t="str">
        <f t="shared" si="101"/>
        <v/>
      </c>
      <c r="DA121" s="12" t="str">
        <f t="shared" si="102"/>
        <v/>
      </c>
      <c r="DB121" s="12" t="str">
        <f t="shared" si="103"/>
        <v/>
      </c>
      <c r="DC121" s="12" t="str">
        <f t="shared" si="104"/>
        <v/>
      </c>
      <c r="DD121" s="12" t="str">
        <f t="shared" si="105"/>
        <v/>
      </c>
      <c r="DE121" s="12" t="str">
        <f t="shared" si="106"/>
        <v/>
      </c>
      <c r="DF121" s="12" t="str">
        <f t="shared" si="107"/>
        <v/>
      </c>
      <c r="DG121" s="12" t="str">
        <f t="shared" si="108"/>
        <v/>
      </c>
      <c r="DH121" s="12" t="str">
        <f t="shared" si="109"/>
        <v/>
      </c>
      <c r="DI121" s="12" t="str">
        <f t="shared" si="110"/>
        <v/>
      </c>
      <c r="DJ121" s="12" t="str">
        <f t="shared" si="111"/>
        <v/>
      </c>
      <c r="DK121" s="12" t="str">
        <f t="shared" si="112"/>
        <v/>
      </c>
      <c r="DL121" s="12" t="str">
        <f t="shared" si="113"/>
        <v/>
      </c>
      <c r="DM121" s="12" t="str">
        <f t="shared" si="114"/>
        <v/>
      </c>
      <c r="DN121" s="12" t="str">
        <f t="shared" si="115"/>
        <v/>
      </c>
      <c r="DO121" s="12" t="str">
        <f t="shared" si="116"/>
        <v/>
      </c>
      <c r="DP121" s="12" t="str">
        <f t="shared" si="117"/>
        <v/>
      </c>
      <c r="DQ121" s="12" t="str">
        <f t="shared" si="118"/>
        <v/>
      </c>
      <c r="DR121" s="12" t="str">
        <f t="shared" si="119"/>
        <v/>
      </c>
      <c r="DS121" s="12" t="str">
        <f t="shared" si="120"/>
        <v/>
      </c>
      <c r="DT121" s="12" t="str">
        <f t="shared" si="121"/>
        <v/>
      </c>
      <c r="DU121" s="12" t="str">
        <f t="shared" si="122"/>
        <v/>
      </c>
      <c r="DV121" s="12" t="str">
        <f t="shared" si="123"/>
        <v/>
      </c>
      <c r="DW121" s="12" t="str">
        <f t="shared" si="124"/>
        <v/>
      </c>
      <c r="DX121" s="12" t="str">
        <f t="shared" si="125"/>
        <v/>
      </c>
      <c r="DY121" s="12" t="str">
        <f t="shared" si="126"/>
        <v/>
      </c>
      <c r="DZ121" s="12" t="str">
        <f t="shared" si="127"/>
        <v/>
      </c>
      <c r="EA121" s="12" t="str">
        <f t="shared" si="128"/>
        <v/>
      </c>
      <c r="EB121" s="12" t="str">
        <f t="shared" si="129"/>
        <v/>
      </c>
      <c r="EC121" s="12" t="str">
        <f t="shared" si="130"/>
        <v/>
      </c>
      <c r="ED121" s="12" t="str">
        <f t="shared" si="131"/>
        <v/>
      </c>
      <c r="EE121" s="12" t="str">
        <f t="shared" si="132"/>
        <v/>
      </c>
      <c r="EF121" s="12" t="str">
        <f t="shared" si="133"/>
        <v/>
      </c>
      <c r="EG121" s="12" t="str">
        <f t="shared" si="139"/>
        <v/>
      </c>
      <c r="EI121" s="12" t="str">
        <f t="shared" si="140"/>
        <v/>
      </c>
      <c r="EK121" s="93" t="str">
        <f t="shared" si="134"/>
        <v/>
      </c>
      <c r="EL121" s="96" t="str">
        <f t="shared" si="135"/>
        <v/>
      </c>
      <c r="EN121" s="93" t="str">
        <f t="shared" si="141"/>
        <v/>
      </c>
      <c r="EP121" s="12" t="str">
        <f>IF($EN121="", "", IF($EP$8=$EP$6, COUNTIF($EN$11:$EN$2510, "&gt;"&amp;$EN121)+1+COUNTIF($EN$11:$EN121, $EN121)-1, COUNTIF($EN$11:$EN$2510, "&lt;"&amp;$EN121)+1+COUNTIF($EN$11:$EN121, $EN121)-1))</f>
        <v/>
      </c>
    </row>
    <row r="122" spans="1:146" x14ac:dyDescent="0.55000000000000004">
      <c r="A122" s="8"/>
      <c r="B122" s="330"/>
      <c r="C122" s="331"/>
      <c r="D122" s="331"/>
      <c r="E122" s="331"/>
      <c r="F122" s="332"/>
      <c r="G122" s="332"/>
      <c r="H122" s="333"/>
      <c r="I122" s="334"/>
      <c r="J122" s="334"/>
      <c r="K122" s="335"/>
      <c r="L122" s="336"/>
      <c r="M122" s="337"/>
      <c r="N122" s="338"/>
      <c r="O122" s="339"/>
      <c r="P122" s="340"/>
      <c r="Q122" s="340"/>
      <c r="R122" s="340"/>
      <c r="S122" s="340"/>
      <c r="T122" s="340"/>
      <c r="U122" s="340"/>
      <c r="V122" s="340"/>
      <c r="W122" s="340"/>
      <c r="X122" s="340"/>
      <c r="Y122" s="340"/>
      <c r="Z122" s="340"/>
      <c r="AA122" s="340"/>
      <c r="AB122" s="340"/>
      <c r="AC122" s="340"/>
      <c r="AD122" s="340"/>
      <c r="AE122" s="340"/>
      <c r="AF122" s="340"/>
      <c r="AG122" s="340"/>
      <c r="AH122" s="340"/>
      <c r="AI122" s="340"/>
      <c r="AJ122" s="340"/>
      <c r="AK122" s="340"/>
      <c r="AL122" s="340"/>
      <c r="AM122" s="340"/>
      <c r="AN122" s="340"/>
      <c r="AO122" s="340"/>
      <c r="AP122" s="340"/>
      <c r="AQ122" s="340"/>
      <c r="AR122" s="340"/>
      <c r="AS122" s="340"/>
      <c r="AT122" s="340"/>
      <c r="AU122" s="340"/>
      <c r="AV122" s="340"/>
      <c r="AW122" s="340"/>
      <c r="AX122" s="340"/>
      <c r="AY122" s="340"/>
      <c r="AZ122" s="340"/>
      <c r="BA122" s="340"/>
      <c r="BB122" s="340"/>
      <c r="BC122" s="341"/>
      <c r="BD122" s="8"/>
      <c r="BG122" s="12" t="str">
        <f t="shared" si="136"/>
        <v/>
      </c>
      <c r="BO122" s="21" t="str">
        <f t="shared" si="74"/>
        <v/>
      </c>
      <c r="BP122" s="26" t="str">
        <f t="shared" si="75"/>
        <v/>
      </c>
      <c r="BQ122" s="26" t="str">
        <f t="shared" si="76"/>
        <v/>
      </c>
      <c r="BR122" s="26" t="str">
        <f t="shared" si="77"/>
        <v/>
      </c>
      <c r="BS122" s="26" t="str">
        <f t="shared" si="78"/>
        <v/>
      </c>
      <c r="BT122" s="26" t="str">
        <f t="shared" si="137"/>
        <v/>
      </c>
      <c r="BU122" s="26" t="str">
        <f t="shared" si="79"/>
        <v/>
      </c>
      <c r="BV122" s="26" t="str">
        <f t="shared" si="80"/>
        <v/>
      </c>
      <c r="BW122" s="26" t="str">
        <f t="shared" si="138"/>
        <v/>
      </c>
      <c r="BX122" s="15"/>
      <c r="BY122" s="15"/>
      <c r="BZ122" s="26" t="str">
        <f t="shared" si="81"/>
        <v/>
      </c>
      <c r="CA122" s="26" t="str">
        <f t="shared" si="82"/>
        <v/>
      </c>
      <c r="CB122" s="22" t="str">
        <f t="shared" si="83"/>
        <v/>
      </c>
      <c r="CI122" s="12" t="str">
        <f t="shared" si="84"/>
        <v/>
      </c>
      <c r="CJ122" s="12" t="str">
        <f t="shared" si="85"/>
        <v/>
      </c>
      <c r="CK122" s="12" t="str">
        <f t="shared" si="86"/>
        <v/>
      </c>
      <c r="CL122" s="12" t="str">
        <f t="shared" si="87"/>
        <v/>
      </c>
      <c r="CM122" s="12" t="str">
        <f t="shared" si="88"/>
        <v/>
      </c>
      <c r="CN122" s="12" t="str">
        <f t="shared" si="89"/>
        <v/>
      </c>
      <c r="CO122" s="12" t="str">
        <f t="shared" si="90"/>
        <v/>
      </c>
      <c r="CP122" s="12" t="str">
        <f t="shared" si="91"/>
        <v/>
      </c>
      <c r="CQ122" s="12" t="str">
        <f t="shared" si="92"/>
        <v/>
      </c>
      <c r="CR122" s="12" t="str">
        <f t="shared" si="93"/>
        <v/>
      </c>
      <c r="CS122" s="12" t="str">
        <f t="shared" si="94"/>
        <v/>
      </c>
      <c r="CT122" s="12" t="str">
        <f t="shared" si="95"/>
        <v/>
      </c>
      <c r="CU122" s="12" t="str">
        <f t="shared" si="96"/>
        <v/>
      </c>
      <c r="CV122" s="12" t="str">
        <f t="shared" si="97"/>
        <v/>
      </c>
      <c r="CW122" s="12" t="str">
        <f t="shared" si="98"/>
        <v/>
      </c>
      <c r="CX122" s="12" t="str">
        <f t="shared" si="99"/>
        <v/>
      </c>
      <c r="CY122" s="12" t="str">
        <f t="shared" si="100"/>
        <v/>
      </c>
      <c r="CZ122" s="12" t="str">
        <f t="shared" si="101"/>
        <v/>
      </c>
      <c r="DA122" s="12" t="str">
        <f t="shared" si="102"/>
        <v/>
      </c>
      <c r="DB122" s="12" t="str">
        <f t="shared" si="103"/>
        <v/>
      </c>
      <c r="DC122" s="12" t="str">
        <f t="shared" si="104"/>
        <v/>
      </c>
      <c r="DD122" s="12" t="str">
        <f t="shared" si="105"/>
        <v/>
      </c>
      <c r="DE122" s="12" t="str">
        <f t="shared" si="106"/>
        <v/>
      </c>
      <c r="DF122" s="12" t="str">
        <f t="shared" si="107"/>
        <v/>
      </c>
      <c r="DG122" s="12" t="str">
        <f t="shared" si="108"/>
        <v/>
      </c>
      <c r="DH122" s="12" t="str">
        <f t="shared" si="109"/>
        <v/>
      </c>
      <c r="DI122" s="12" t="str">
        <f t="shared" si="110"/>
        <v/>
      </c>
      <c r="DJ122" s="12" t="str">
        <f t="shared" si="111"/>
        <v/>
      </c>
      <c r="DK122" s="12" t="str">
        <f t="shared" si="112"/>
        <v/>
      </c>
      <c r="DL122" s="12" t="str">
        <f t="shared" si="113"/>
        <v/>
      </c>
      <c r="DM122" s="12" t="str">
        <f t="shared" si="114"/>
        <v/>
      </c>
      <c r="DN122" s="12" t="str">
        <f t="shared" si="115"/>
        <v/>
      </c>
      <c r="DO122" s="12" t="str">
        <f t="shared" si="116"/>
        <v/>
      </c>
      <c r="DP122" s="12" t="str">
        <f t="shared" si="117"/>
        <v/>
      </c>
      <c r="DQ122" s="12" t="str">
        <f t="shared" si="118"/>
        <v/>
      </c>
      <c r="DR122" s="12" t="str">
        <f t="shared" si="119"/>
        <v/>
      </c>
      <c r="DS122" s="12" t="str">
        <f t="shared" si="120"/>
        <v/>
      </c>
      <c r="DT122" s="12" t="str">
        <f t="shared" si="121"/>
        <v/>
      </c>
      <c r="DU122" s="12" t="str">
        <f t="shared" si="122"/>
        <v/>
      </c>
      <c r="DV122" s="12" t="str">
        <f t="shared" si="123"/>
        <v/>
      </c>
      <c r="DW122" s="12" t="str">
        <f t="shared" si="124"/>
        <v/>
      </c>
      <c r="DX122" s="12" t="str">
        <f t="shared" si="125"/>
        <v/>
      </c>
      <c r="DY122" s="12" t="str">
        <f t="shared" si="126"/>
        <v/>
      </c>
      <c r="DZ122" s="12" t="str">
        <f t="shared" si="127"/>
        <v/>
      </c>
      <c r="EA122" s="12" t="str">
        <f t="shared" si="128"/>
        <v/>
      </c>
      <c r="EB122" s="12" t="str">
        <f t="shared" si="129"/>
        <v/>
      </c>
      <c r="EC122" s="12" t="str">
        <f t="shared" si="130"/>
        <v/>
      </c>
      <c r="ED122" s="12" t="str">
        <f t="shared" si="131"/>
        <v/>
      </c>
      <c r="EE122" s="12" t="str">
        <f t="shared" si="132"/>
        <v/>
      </c>
      <c r="EF122" s="12" t="str">
        <f t="shared" si="133"/>
        <v/>
      </c>
      <c r="EG122" s="12" t="str">
        <f t="shared" si="139"/>
        <v/>
      </c>
      <c r="EI122" s="12" t="str">
        <f t="shared" si="140"/>
        <v/>
      </c>
      <c r="EK122" s="93" t="str">
        <f t="shared" si="134"/>
        <v/>
      </c>
      <c r="EL122" s="96" t="str">
        <f t="shared" si="135"/>
        <v/>
      </c>
      <c r="EN122" s="93" t="str">
        <f t="shared" si="141"/>
        <v/>
      </c>
      <c r="EP122" s="12" t="str">
        <f>IF($EN122="", "", IF($EP$8=$EP$6, COUNTIF($EN$11:$EN$2510, "&gt;"&amp;$EN122)+1+COUNTIF($EN$11:$EN122, $EN122)-1, COUNTIF($EN$11:$EN$2510, "&lt;"&amp;$EN122)+1+COUNTIF($EN$11:$EN122, $EN122)-1))</f>
        <v/>
      </c>
    </row>
    <row r="123" spans="1:146" x14ac:dyDescent="0.55000000000000004">
      <c r="A123" s="8"/>
      <c r="B123" s="330"/>
      <c r="C123" s="331"/>
      <c r="D123" s="331"/>
      <c r="E123" s="331"/>
      <c r="F123" s="332"/>
      <c r="G123" s="332"/>
      <c r="H123" s="333"/>
      <c r="I123" s="334"/>
      <c r="J123" s="334"/>
      <c r="K123" s="335"/>
      <c r="L123" s="336"/>
      <c r="M123" s="337"/>
      <c r="N123" s="338"/>
      <c r="O123" s="339"/>
      <c r="P123" s="340"/>
      <c r="Q123" s="340"/>
      <c r="R123" s="340"/>
      <c r="S123" s="340"/>
      <c r="T123" s="340"/>
      <c r="U123" s="340"/>
      <c r="V123" s="340"/>
      <c r="W123" s="340"/>
      <c r="X123" s="340"/>
      <c r="Y123" s="340"/>
      <c r="Z123" s="340"/>
      <c r="AA123" s="340"/>
      <c r="AB123" s="340"/>
      <c r="AC123" s="340"/>
      <c r="AD123" s="340"/>
      <c r="AE123" s="340"/>
      <c r="AF123" s="340"/>
      <c r="AG123" s="340"/>
      <c r="AH123" s="340"/>
      <c r="AI123" s="340"/>
      <c r="AJ123" s="340"/>
      <c r="AK123" s="340"/>
      <c r="AL123" s="340"/>
      <c r="AM123" s="340"/>
      <c r="AN123" s="340"/>
      <c r="AO123" s="340"/>
      <c r="AP123" s="340"/>
      <c r="AQ123" s="340"/>
      <c r="AR123" s="340"/>
      <c r="AS123" s="340"/>
      <c r="AT123" s="340"/>
      <c r="AU123" s="340"/>
      <c r="AV123" s="340"/>
      <c r="AW123" s="340"/>
      <c r="AX123" s="340"/>
      <c r="AY123" s="340"/>
      <c r="AZ123" s="340"/>
      <c r="BA123" s="340"/>
      <c r="BB123" s="340"/>
      <c r="BC123" s="341"/>
      <c r="BD123" s="8"/>
      <c r="BG123" s="12" t="str">
        <f t="shared" si="136"/>
        <v/>
      </c>
      <c r="BO123" s="21" t="str">
        <f t="shared" si="74"/>
        <v/>
      </c>
      <c r="BP123" s="26" t="str">
        <f t="shared" si="75"/>
        <v/>
      </c>
      <c r="BQ123" s="26" t="str">
        <f t="shared" si="76"/>
        <v/>
      </c>
      <c r="BR123" s="26" t="str">
        <f t="shared" si="77"/>
        <v/>
      </c>
      <c r="BS123" s="26" t="str">
        <f t="shared" si="78"/>
        <v/>
      </c>
      <c r="BT123" s="26" t="str">
        <f t="shared" si="137"/>
        <v/>
      </c>
      <c r="BU123" s="26" t="str">
        <f t="shared" si="79"/>
        <v/>
      </c>
      <c r="BV123" s="26" t="str">
        <f t="shared" si="80"/>
        <v/>
      </c>
      <c r="BW123" s="26" t="str">
        <f t="shared" si="138"/>
        <v/>
      </c>
      <c r="BX123" s="15"/>
      <c r="BY123" s="15"/>
      <c r="BZ123" s="26" t="str">
        <f t="shared" si="81"/>
        <v/>
      </c>
      <c r="CA123" s="26" t="str">
        <f t="shared" si="82"/>
        <v/>
      </c>
      <c r="CB123" s="22" t="str">
        <f t="shared" si="83"/>
        <v/>
      </c>
      <c r="CI123" s="12" t="str">
        <f t="shared" si="84"/>
        <v/>
      </c>
      <c r="CJ123" s="12" t="str">
        <f t="shared" si="85"/>
        <v/>
      </c>
      <c r="CK123" s="12" t="str">
        <f t="shared" si="86"/>
        <v/>
      </c>
      <c r="CL123" s="12" t="str">
        <f t="shared" si="87"/>
        <v/>
      </c>
      <c r="CM123" s="12" t="str">
        <f t="shared" si="88"/>
        <v/>
      </c>
      <c r="CN123" s="12" t="str">
        <f t="shared" si="89"/>
        <v/>
      </c>
      <c r="CO123" s="12" t="str">
        <f t="shared" si="90"/>
        <v/>
      </c>
      <c r="CP123" s="12" t="str">
        <f t="shared" si="91"/>
        <v/>
      </c>
      <c r="CQ123" s="12" t="str">
        <f t="shared" si="92"/>
        <v/>
      </c>
      <c r="CR123" s="12" t="str">
        <f t="shared" si="93"/>
        <v/>
      </c>
      <c r="CS123" s="12" t="str">
        <f t="shared" si="94"/>
        <v/>
      </c>
      <c r="CT123" s="12" t="str">
        <f t="shared" si="95"/>
        <v/>
      </c>
      <c r="CU123" s="12" t="str">
        <f t="shared" si="96"/>
        <v/>
      </c>
      <c r="CV123" s="12" t="str">
        <f t="shared" si="97"/>
        <v/>
      </c>
      <c r="CW123" s="12" t="str">
        <f t="shared" si="98"/>
        <v/>
      </c>
      <c r="CX123" s="12" t="str">
        <f t="shared" si="99"/>
        <v/>
      </c>
      <c r="CY123" s="12" t="str">
        <f t="shared" si="100"/>
        <v/>
      </c>
      <c r="CZ123" s="12" t="str">
        <f t="shared" si="101"/>
        <v/>
      </c>
      <c r="DA123" s="12" t="str">
        <f t="shared" si="102"/>
        <v/>
      </c>
      <c r="DB123" s="12" t="str">
        <f t="shared" si="103"/>
        <v/>
      </c>
      <c r="DC123" s="12" t="str">
        <f t="shared" si="104"/>
        <v/>
      </c>
      <c r="DD123" s="12" t="str">
        <f t="shared" si="105"/>
        <v/>
      </c>
      <c r="DE123" s="12" t="str">
        <f t="shared" si="106"/>
        <v/>
      </c>
      <c r="DF123" s="12" t="str">
        <f t="shared" si="107"/>
        <v/>
      </c>
      <c r="DG123" s="12" t="str">
        <f t="shared" si="108"/>
        <v/>
      </c>
      <c r="DH123" s="12" t="str">
        <f t="shared" si="109"/>
        <v/>
      </c>
      <c r="DI123" s="12" t="str">
        <f t="shared" si="110"/>
        <v/>
      </c>
      <c r="DJ123" s="12" t="str">
        <f t="shared" si="111"/>
        <v/>
      </c>
      <c r="DK123" s="12" t="str">
        <f t="shared" si="112"/>
        <v/>
      </c>
      <c r="DL123" s="12" t="str">
        <f t="shared" si="113"/>
        <v/>
      </c>
      <c r="DM123" s="12" t="str">
        <f t="shared" si="114"/>
        <v/>
      </c>
      <c r="DN123" s="12" t="str">
        <f t="shared" si="115"/>
        <v/>
      </c>
      <c r="DO123" s="12" t="str">
        <f t="shared" si="116"/>
        <v/>
      </c>
      <c r="DP123" s="12" t="str">
        <f t="shared" si="117"/>
        <v/>
      </c>
      <c r="DQ123" s="12" t="str">
        <f t="shared" si="118"/>
        <v/>
      </c>
      <c r="DR123" s="12" t="str">
        <f t="shared" si="119"/>
        <v/>
      </c>
      <c r="DS123" s="12" t="str">
        <f t="shared" si="120"/>
        <v/>
      </c>
      <c r="DT123" s="12" t="str">
        <f t="shared" si="121"/>
        <v/>
      </c>
      <c r="DU123" s="12" t="str">
        <f t="shared" si="122"/>
        <v/>
      </c>
      <c r="DV123" s="12" t="str">
        <f t="shared" si="123"/>
        <v/>
      </c>
      <c r="DW123" s="12" t="str">
        <f t="shared" si="124"/>
        <v/>
      </c>
      <c r="DX123" s="12" t="str">
        <f t="shared" si="125"/>
        <v/>
      </c>
      <c r="DY123" s="12" t="str">
        <f t="shared" si="126"/>
        <v/>
      </c>
      <c r="DZ123" s="12" t="str">
        <f t="shared" si="127"/>
        <v/>
      </c>
      <c r="EA123" s="12" t="str">
        <f t="shared" si="128"/>
        <v/>
      </c>
      <c r="EB123" s="12" t="str">
        <f t="shared" si="129"/>
        <v/>
      </c>
      <c r="EC123" s="12" t="str">
        <f t="shared" si="130"/>
        <v/>
      </c>
      <c r="ED123" s="12" t="str">
        <f t="shared" si="131"/>
        <v/>
      </c>
      <c r="EE123" s="12" t="str">
        <f t="shared" si="132"/>
        <v/>
      </c>
      <c r="EF123" s="12" t="str">
        <f t="shared" si="133"/>
        <v/>
      </c>
      <c r="EG123" s="12" t="str">
        <f t="shared" si="139"/>
        <v/>
      </c>
      <c r="EI123" s="12" t="str">
        <f t="shared" si="140"/>
        <v/>
      </c>
      <c r="EK123" s="93" t="str">
        <f t="shared" si="134"/>
        <v/>
      </c>
      <c r="EL123" s="96" t="str">
        <f t="shared" si="135"/>
        <v/>
      </c>
      <c r="EN123" s="93" t="str">
        <f t="shared" si="141"/>
        <v/>
      </c>
      <c r="EP123" s="12" t="str">
        <f>IF($EN123="", "", IF($EP$8=$EP$6, COUNTIF($EN$11:$EN$2510, "&gt;"&amp;$EN123)+1+COUNTIF($EN$11:$EN123, $EN123)-1, COUNTIF($EN$11:$EN$2510, "&lt;"&amp;$EN123)+1+COUNTIF($EN$11:$EN123, $EN123)-1))</f>
        <v/>
      </c>
    </row>
    <row r="124" spans="1:146" x14ac:dyDescent="0.55000000000000004">
      <c r="A124" s="8"/>
      <c r="B124" s="330"/>
      <c r="C124" s="331"/>
      <c r="D124" s="331"/>
      <c r="E124" s="331"/>
      <c r="F124" s="332"/>
      <c r="G124" s="332"/>
      <c r="H124" s="333"/>
      <c r="I124" s="334"/>
      <c r="J124" s="334"/>
      <c r="K124" s="335"/>
      <c r="L124" s="336"/>
      <c r="M124" s="337"/>
      <c r="N124" s="338"/>
      <c r="O124" s="339"/>
      <c r="P124" s="340"/>
      <c r="Q124" s="340"/>
      <c r="R124" s="340"/>
      <c r="S124" s="340"/>
      <c r="T124" s="340"/>
      <c r="U124" s="340"/>
      <c r="V124" s="340"/>
      <c r="W124" s="340"/>
      <c r="X124" s="340"/>
      <c r="Y124" s="340"/>
      <c r="Z124" s="340"/>
      <c r="AA124" s="340"/>
      <c r="AB124" s="340"/>
      <c r="AC124" s="340"/>
      <c r="AD124" s="340"/>
      <c r="AE124" s="340"/>
      <c r="AF124" s="340"/>
      <c r="AG124" s="340"/>
      <c r="AH124" s="340"/>
      <c r="AI124" s="340"/>
      <c r="AJ124" s="340"/>
      <c r="AK124" s="340"/>
      <c r="AL124" s="340"/>
      <c r="AM124" s="340"/>
      <c r="AN124" s="340"/>
      <c r="AO124" s="340"/>
      <c r="AP124" s="340"/>
      <c r="AQ124" s="340"/>
      <c r="AR124" s="340"/>
      <c r="AS124" s="340"/>
      <c r="AT124" s="340"/>
      <c r="AU124" s="340"/>
      <c r="AV124" s="340"/>
      <c r="AW124" s="340"/>
      <c r="AX124" s="340"/>
      <c r="AY124" s="340"/>
      <c r="AZ124" s="340"/>
      <c r="BA124" s="340"/>
      <c r="BB124" s="340"/>
      <c r="BC124" s="341"/>
      <c r="BD124" s="8"/>
      <c r="BG124" s="12" t="str">
        <f t="shared" si="136"/>
        <v/>
      </c>
      <c r="BO124" s="21" t="str">
        <f t="shared" si="74"/>
        <v/>
      </c>
      <c r="BP124" s="26" t="str">
        <f t="shared" si="75"/>
        <v/>
      </c>
      <c r="BQ124" s="26" t="str">
        <f t="shared" si="76"/>
        <v/>
      </c>
      <c r="BR124" s="26" t="str">
        <f t="shared" si="77"/>
        <v/>
      </c>
      <c r="BS124" s="26" t="str">
        <f t="shared" si="78"/>
        <v/>
      </c>
      <c r="BT124" s="26" t="str">
        <f t="shared" si="137"/>
        <v/>
      </c>
      <c r="BU124" s="26" t="str">
        <f t="shared" si="79"/>
        <v/>
      </c>
      <c r="BV124" s="26" t="str">
        <f t="shared" si="80"/>
        <v/>
      </c>
      <c r="BW124" s="26" t="str">
        <f t="shared" si="138"/>
        <v/>
      </c>
      <c r="BX124" s="15"/>
      <c r="BY124" s="15"/>
      <c r="BZ124" s="26" t="str">
        <f t="shared" si="81"/>
        <v/>
      </c>
      <c r="CA124" s="26" t="str">
        <f t="shared" si="82"/>
        <v/>
      </c>
      <c r="CB124" s="22" t="str">
        <f t="shared" si="83"/>
        <v/>
      </c>
      <c r="CI124" s="12" t="str">
        <f t="shared" si="84"/>
        <v/>
      </c>
      <c r="CJ124" s="12" t="str">
        <f t="shared" si="85"/>
        <v/>
      </c>
      <c r="CK124" s="12" t="str">
        <f t="shared" si="86"/>
        <v/>
      </c>
      <c r="CL124" s="12" t="str">
        <f t="shared" si="87"/>
        <v/>
      </c>
      <c r="CM124" s="12" t="str">
        <f t="shared" si="88"/>
        <v/>
      </c>
      <c r="CN124" s="12" t="str">
        <f t="shared" si="89"/>
        <v/>
      </c>
      <c r="CO124" s="12" t="str">
        <f t="shared" si="90"/>
        <v/>
      </c>
      <c r="CP124" s="12" t="str">
        <f t="shared" si="91"/>
        <v/>
      </c>
      <c r="CQ124" s="12" t="str">
        <f t="shared" si="92"/>
        <v/>
      </c>
      <c r="CR124" s="12" t="str">
        <f t="shared" si="93"/>
        <v/>
      </c>
      <c r="CS124" s="12" t="str">
        <f t="shared" si="94"/>
        <v/>
      </c>
      <c r="CT124" s="12" t="str">
        <f t="shared" si="95"/>
        <v/>
      </c>
      <c r="CU124" s="12" t="str">
        <f t="shared" si="96"/>
        <v/>
      </c>
      <c r="CV124" s="12" t="str">
        <f t="shared" si="97"/>
        <v/>
      </c>
      <c r="CW124" s="12" t="str">
        <f t="shared" si="98"/>
        <v/>
      </c>
      <c r="CX124" s="12" t="str">
        <f t="shared" si="99"/>
        <v/>
      </c>
      <c r="CY124" s="12" t="str">
        <f t="shared" si="100"/>
        <v/>
      </c>
      <c r="CZ124" s="12" t="str">
        <f t="shared" si="101"/>
        <v/>
      </c>
      <c r="DA124" s="12" t="str">
        <f t="shared" si="102"/>
        <v/>
      </c>
      <c r="DB124" s="12" t="str">
        <f t="shared" si="103"/>
        <v/>
      </c>
      <c r="DC124" s="12" t="str">
        <f t="shared" si="104"/>
        <v/>
      </c>
      <c r="DD124" s="12" t="str">
        <f t="shared" si="105"/>
        <v/>
      </c>
      <c r="DE124" s="12" t="str">
        <f t="shared" si="106"/>
        <v/>
      </c>
      <c r="DF124" s="12" t="str">
        <f t="shared" si="107"/>
        <v/>
      </c>
      <c r="DG124" s="12" t="str">
        <f t="shared" si="108"/>
        <v/>
      </c>
      <c r="DH124" s="12" t="str">
        <f t="shared" si="109"/>
        <v/>
      </c>
      <c r="DI124" s="12" t="str">
        <f t="shared" si="110"/>
        <v/>
      </c>
      <c r="DJ124" s="12" t="str">
        <f t="shared" si="111"/>
        <v/>
      </c>
      <c r="DK124" s="12" t="str">
        <f t="shared" si="112"/>
        <v/>
      </c>
      <c r="DL124" s="12" t="str">
        <f t="shared" si="113"/>
        <v/>
      </c>
      <c r="DM124" s="12" t="str">
        <f t="shared" si="114"/>
        <v/>
      </c>
      <c r="DN124" s="12" t="str">
        <f t="shared" si="115"/>
        <v/>
      </c>
      <c r="DO124" s="12" t="str">
        <f t="shared" si="116"/>
        <v/>
      </c>
      <c r="DP124" s="12" t="str">
        <f t="shared" si="117"/>
        <v/>
      </c>
      <c r="DQ124" s="12" t="str">
        <f t="shared" si="118"/>
        <v/>
      </c>
      <c r="DR124" s="12" t="str">
        <f t="shared" si="119"/>
        <v/>
      </c>
      <c r="DS124" s="12" t="str">
        <f t="shared" si="120"/>
        <v/>
      </c>
      <c r="DT124" s="12" t="str">
        <f t="shared" si="121"/>
        <v/>
      </c>
      <c r="DU124" s="12" t="str">
        <f t="shared" si="122"/>
        <v/>
      </c>
      <c r="DV124" s="12" t="str">
        <f t="shared" si="123"/>
        <v/>
      </c>
      <c r="DW124" s="12" t="str">
        <f t="shared" si="124"/>
        <v/>
      </c>
      <c r="DX124" s="12" t="str">
        <f t="shared" si="125"/>
        <v/>
      </c>
      <c r="DY124" s="12" t="str">
        <f t="shared" si="126"/>
        <v/>
      </c>
      <c r="DZ124" s="12" t="str">
        <f t="shared" si="127"/>
        <v/>
      </c>
      <c r="EA124" s="12" t="str">
        <f t="shared" si="128"/>
        <v/>
      </c>
      <c r="EB124" s="12" t="str">
        <f t="shared" si="129"/>
        <v/>
      </c>
      <c r="EC124" s="12" t="str">
        <f t="shared" si="130"/>
        <v/>
      </c>
      <c r="ED124" s="12" t="str">
        <f t="shared" si="131"/>
        <v/>
      </c>
      <c r="EE124" s="12" t="str">
        <f t="shared" si="132"/>
        <v/>
      </c>
      <c r="EF124" s="12" t="str">
        <f t="shared" si="133"/>
        <v/>
      </c>
      <c r="EG124" s="12" t="str">
        <f t="shared" si="139"/>
        <v/>
      </c>
      <c r="EI124" s="12" t="str">
        <f t="shared" si="140"/>
        <v/>
      </c>
      <c r="EK124" s="93" t="str">
        <f t="shared" si="134"/>
        <v/>
      </c>
      <c r="EL124" s="96" t="str">
        <f t="shared" si="135"/>
        <v/>
      </c>
      <c r="EN124" s="93" t="str">
        <f t="shared" si="141"/>
        <v/>
      </c>
      <c r="EP124" s="12" t="str">
        <f>IF($EN124="", "", IF($EP$8=$EP$6, COUNTIF($EN$11:$EN$2510, "&gt;"&amp;$EN124)+1+COUNTIF($EN$11:$EN124, $EN124)-1, COUNTIF($EN$11:$EN$2510, "&lt;"&amp;$EN124)+1+COUNTIF($EN$11:$EN124, $EN124)-1))</f>
        <v/>
      </c>
    </row>
    <row r="125" spans="1:146" x14ac:dyDescent="0.55000000000000004">
      <c r="A125" s="8"/>
      <c r="B125" s="330"/>
      <c r="C125" s="331"/>
      <c r="D125" s="331"/>
      <c r="E125" s="331"/>
      <c r="F125" s="332"/>
      <c r="G125" s="332"/>
      <c r="H125" s="333"/>
      <c r="I125" s="334"/>
      <c r="J125" s="334"/>
      <c r="K125" s="335"/>
      <c r="L125" s="336"/>
      <c r="M125" s="337"/>
      <c r="N125" s="338"/>
      <c r="O125" s="339"/>
      <c r="P125" s="340"/>
      <c r="Q125" s="340"/>
      <c r="R125" s="340"/>
      <c r="S125" s="340"/>
      <c r="T125" s="340"/>
      <c r="U125" s="340"/>
      <c r="V125" s="340"/>
      <c r="W125" s="340"/>
      <c r="X125" s="340"/>
      <c r="Y125" s="340"/>
      <c r="Z125" s="340"/>
      <c r="AA125" s="340"/>
      <c r="AB125" s="340"/>
      <c r="AC125" s="340"/>
      <c r="AD125" s="340"/>
      <c r="AE125" s="340"/>
      <c r="AF125" s="340"/>
      <c r="AG125" s="340"/>
      <c r="AH125" s="340"/>
      <c r="AI125" s="340"/>
      <c r="AJ125" s="340"/>
      <c r="AK125" s="340"/>
      <c r="AL125" s="340"/>
      <c r="AM125" s="340"/>
      <c r="AN125" s="340"/>
      <c r="AO125" s="340"/>
      <c r="AP125" s="340"/>
      <c r="AQ125" s="340"/>
      <c r="AR125" s="340"/>
      <c r="AS125" s="340"/>
      <c r="AT125" s="340"/>
      <c r="AU125" s="340"/>
      <c r="AV125" s="340"/>
      <c r="AW125" s="340"/>
      <c r="AX125" s="340"/>
      <c r="AY125" s="340"/>
      <c r="AZ125" s="340"/>
      <c r="BA125" s="340"/>
      <c r="BB125" s="340"/>
      <c r="BC125" s="341"/>
      <c r="BD125" s="8"/>
      <c r="BG125" s="12" t="str">
        <f t="shared" si="136"/>
        <v/>
      </c>
      <c r="BO125" s="21" t="str">
        <f t="shared" si="74"/>
        <v/>
      </c>
      <c r="BP125" s="26" t="str">
        <f t="shared" si="75"/>
        <v/>
      </c>
      <c r="BQ125" s="26" t="str">
        <f t="shared" si="76"/>
        <v/>
      </c>
      <c r="BR125" s="26" t="str">
        <f t="shared" si="77"/>
        <v/>
      </c>
      <c r="BS125" s="26" t="str">
        <f t="shared" si="78"/>
        <v/>
      </c>
      <c r="BT125" s="26" t="str">
        <f t="shared" si="137"/>
        <v/>
      </c>
      <c r="BU125" s="26" t="str">
        <f t="shared" si="79"/>
        <v/>
      </c>
      <c r="BV125" s="26" t="str">
        <f t="shared" si="80"/>
        <v/>
      </c>
      <c r="BW125" s="26" t="str">
        <f t="shared" si="138"/>
        <v/>
      </c>
      <c r="BX125" s="15"/>
      <c r="BY125" s="15"/>
      <c r="BZ125" s="26" t="str">
        <f t="shared" si="81"/>
        <v/>
      </c>
      <c r="CA125" s="26" t="str">
        <f t="shared" si="82"/>
        <v/>
      </c>
      <c r="CB125" s="22" t="str">
        <f t="shared" si="83"/>
        <v/>
      </c>
      <c r="CI125" s="12" t="str">
        <f t="shared" si="84"/>
        <v/>
      </c>
      <c r="CJ125" s="12" t="str">
        <f t="shared" si="85"/>
        <v/>
      </c>
      <c r="CK125" s="12" t="str">
        <f t="shared" si="86"/>
        <v/>
      </c>
      <c r="CL125" s="12" t="str">
        <f t="shared" si="87"/>
        <v/>
      </c>
      <c r="CM125" s="12" t="str">
        <f t="shared" si="88"/>
        <v/>
      </c>
      <c r="CN125" s="12" t="str">
        <f t="shared" si="89"/>
        <v/>
      </c>
      <c r="CO125" s="12" t="str">
        <f t="shared" si="90"/>
        <v/>
      </c>
      <c r="CP125" s="12" t="str">
        <f t="shared" si="91"/>
        <v/>
      </c>
      <c r="CQ125" s="12" t="str">
        <f t="shared" si="92"/>
        <v/>
      </c>
      <c r="CR125" s="12" t="str">
        <f t="shared" si="93"/>
        <v/>
      </c>
      <c r="CS125" s="12" t="str">
        <f t="shared" si="94"/>
        <v/>
      </c>
      <c r="CT125" s="12" t="str">
        <f t="shared" si="95"/>
        <v/>
      </c>
      <c r="CU125" s="12" t="str">
        <f t="shared" si="96"/>
        <v/>
      </c>
      <c r="CV125" s="12" t="str">
        <f t="shared" si="97"/>
        <v/>
      </c>
      <c r="CW125" s="12" t="str">
        <f t="shared" si="98"/>
        <v/>
      </c>
      <c r="CX125" s="12" t="str">
        <f t="shared" si="99"/>
        <v/>
      </c>
      <c r="CY125" s="12" t="str">
        <f t="shared" si="100"/>
        <v/>
      </c>
      <c r="CZ125" s="12" t="str">
        <f t="shared" si="101"/>
        <v/>
      </c>
      <c r="DA125" s="12" t="str">
        <f t="shared" si="102"/>
        <v/>
      </c>
      <c r="DB125" s="12" t="str">
        <f t="shared" si="103"/>
        <v/>
      </c>
      <c r="DC125" s="12" t="str">
        <f t="shared" si="104"/>
        <v/>
      </c>
      <c r="DD125" s="12" t="str">
        <f t="shared" si="105"/>
        <v/>
      </c>
      <c r="DE125" s="12" t="str">
        <f t="shared" si="106"/>
        <v/>
      </c>
      <c r="DF125" s="12" t="str">
        <f t="shared" si="107"/>
        <v/>
      </c>
      <c r="DG125" s="12" t="str">
        <f t="shared" si="108"/>
        <v/>
      </c>
      <c r="DH125" s="12" t="str">
        <f t="shared" si="109"/>
        <v/>
      </c>
      <c r="DI125" s="12" t="str">
        <f t="shared" si="110"/>
        <v/>
      </c>
      <c r="DJ125" s="12" t="str">
        <f t="shared" si="111"/>
        <v/>
      </c>
      <c r="DK125" s="12" t="str">
        <f t="shared" si="112"/>
        <v/>
      </c>
      <c r="DL125" s="12" t="str">
        <f t="shared" si="113"/>
        <v/>
      </c>
      <c r="DM125" s="12" t="str">
        <f t="shared" si="114"/>
        <v/>
      </c>
      <c r="DN125" s="12" t="str">
        <f t="shared" si="115"/>
        <v/>
      </c>
      <c r="DO125" s="12" t="str">
        <f t="shared" si="116"/>
        <v/>
      </c>
      <c r="DP125" s="12" t="str">
        <f t="shared" si="117"/>
        <v/>
      </c>
      <c r="DQ125" s="12" t="str">
        <f t="shared" si="118"/>
        <v/>
      </c>
      <c r="DR125" s="12" t="str">
        <f t="shared" si="119"/>
        <v/>
      </c>
      <c r="DS125" s="12" t="str">
        <f t="shared" si="120"/>
        <v/>
      </c>
      <c r="DT125" s="12" t="str">
        <f t="shared" si="121"/>
        <v/>
      </c>
      <c r="DU125" s="12" t="str">
        <f t="shared" si="122"/>
        <v/>
      </c>
      <c r="DV125" s="12" t="str">
        <f t="shared" si="123"/>
        <v/>
      </c>
      <c r="DW125" s="12" t="str">
        <f t="shared" si="124"/>
        <v/>
      </c>
      <c r="DX125" s="12" t="str">
        <f t="shared" si="125"/>
        <v/>
      </c>
      <c r="DY125" s="12" t="str">
        <f t="shared" si="126"/>
        <v/>
      </c>
      <c r="DZ125" s="12" t="str">
        <f t="shared" si="127"/>
        <v/>
      </c>
      <c r="EA125" s="12" t="str">
        <f t="shared" si="128"/>
        <v/>
      </c>
      <c r="EB125" s="12" t="str">
        <f t="shared" si="129"/>
        <v/>
      </c>
      <c r="EC125" s="12" t="str">
        <f t="shared" si="130"/>
        <v/>
      </c>
      <c r="ED125" s="12" t="str">
        <f t="shared" si="131"/>
        <v/>
      </c>
      <c r="EE125" s="12" t="str">
        <f t="shared" si="132"/>
        <v/>
      </c>
      <c r="EF125" s="12" t="str">
        <f t="shared" si="133"/>
        <v/>
      </c>
      <c r="EG125" s="12" t="str">
        <f t="shared" si="139"/>
        <v/>
      </c>
      <c r="EI125" s="12" t="str">
        <f t="shared" si="140"/>
        <v/>
      </c>
      <c r="EK125" s="93" t="str">
        <f t="shared" si="134"/>
        <v/>
      </c>
      <c r="EL125" s="96" t="str">
        <f t="shared" si="135"/>
        <v/>
      </c>
      <c r="EN125" s="93" t="str">
        <f t="shared" si="141"/>
        <v/>
      </c>
      <c r="EP125" s="12" t="str">
        <f>IF($EN125="", "", IF($EP$8=$EP$6, COUNTIF($EN$11:$EN$2510, "&gt;"&amp;$EN125)+1+COUNTIF($EN$11:$EN125, $EN125)-1, COUNTIF($EN$11:$EN$2510, "&lt;"&amp;$EN125)+1+COUNTIF($EN$11:$EN125, $EN125)-1))</f>
        <v/>
      </c>
    </row>
    <row r="126" spans="1:146" x14ac:dyDescent="0.55000000000000004">
      <c r="A126" s="8"/>
      <c r="B126" s="330"/>
      <c r="C126" s="331"/>
      <c r="D126" s="331"/>
      <c r="E126" s="331"/>
      <c r="F126" s="332"/>
      <c r="G126" s="332"/>
      <c r="H126" s="333"/>
      <c r="I126" s="334"/>
      <c r="J126" s="334"/>
      <c r="K126" s="335"/>
      <c r="L126" s="336"/>
      <c r="M126" s="337"/>
      <c r="N126" s="338"/>
      <c r="O126" s="339"/>
      <c r="P126" s="340"/>
      <c r="Q126" s="340"/>
      <c r="R126" s="340"/>
      <c r="S126" s="340"/>
      <c r="T126" s="340"/>
      <c r="U126" s="340"/>
      <c r="V126" s="340"/>
      <c r="W126" s="340"/>
      <c r="X126" s="340"/>
      <c r="Y126" s="340"/>
      <c r="Z126" s="340"/>
      <c r="AA126" s="340"/>
      <c r="AB126" s="340"/>
      <c r="AC126" s="340"/>
      <c r="AD126" s="340"/>
      <c r="AE126" s="340"/>
      <c r="AF126" s="340"/>
      <c r="AG126" s="340"/>
      <c r="AH126" s="340"/>
      <c r="AI126" s="340"/>
      <c r="AJ126" s="340"/>
      <c r="AK126" s="340"/>
      <c r="AL126" s="340"/>
      <c r="AM126" s="340"/>
      <c r="AN126" s="340"/>
      <c r="AO126" s="340"/>
      <c r="AP126" s="340"/>
      <c r="AQ126" s="340"/>
      <c r="AR126" s="340"/>
      <c r="AS126" s="340"/>
      <c r="AT126" s="340"/>
      <c r="AU126" s="340"/>
      <c r="AV126" s="340"/>
      <c r="AW126" s="340"/>
      <c r="AX126" s="340"/>
      <c r="AY126" s="340"/>
      <c r="AZ126" s="340"/>
      <c r="BA126" s="340"/>
      <c r="BB126" s="340"/>
      <c r="BC126" s="341"/>
      <c r="BD126" s="8"/>
      <c r="BG126" s="12" t="str">
        <f t="shared" si="136"/>
        <v/>
      </c>
      <c r="BO126" s="21" t="str">
        <f t="shared" si="74"/>
        <v/>
      </c>
      <c r="BP126" s="26" t="str">
        <f t="shared" si="75"/>
        <v/>
      </c>
      <c r="BQ126" s="26" t="str">
        <f t="shared" si="76"/>
        <v/>
      </c>
      <c r="BR126" s="26" t="str">
        <f t="shared" si="77"/>
        <v/>
      </c>
      <c r="BS126" s="26" t="str">
        <f t="shared" si="78"/>
        <v/>
      </c>
      <c r="BT126" s="26" t="str">
        <f t="shared" si="137"/>
        <v/>
      </c>
      <c r="BU126" s="26" t="str">
        <f t="shared" si="79"/>
        <v/>
      </c>
      <c r="BV126" s="26" t="str">
        <f t="shared" si="80"/>
        <v/>
      </c>
      <c r="BW126" s="26" t="str">
        <f t="shared" si="138"/>
        <v/>
      </c>
      <c r="BX126" s="15"/>
      <c r="BY126" s="15"/>
      <c r="BZ126" s="26" t="str">
        <f t="shared" si="81"/>
        <v/>
      </c>
      <c r="CA126" s="26" t="str">
        <f t="shared" si="82"/>
        <v/>
      </c>
      <c r="CB126" s="22" t="str">
        <f t="shared" si="83"/>
        <v/>
      </c>
      <c r="CI126" s="12" t="str">
        <f t="shared" si="84"/>
        <v/>
      </c>
      <c r="CJ126" s="12" t="str">
        <f t="shared" si="85"/>
        <v/>
      </c>
      <c r="CK126" s="12" t="str">
        <f t="shared" si="86"/>
        <v/>
      </c>
      <c r="CL126" s="12" t="str">
        <f t="shared" si="87"/>
        <v/>
      </c>
      <c r="CM126" s="12" t="str">
        <f t="shared" si="88"/>
        <v/>
      </c>
      <c r="CN126" s="12" t="str">
        <f t="shared" si="89"/>
        <v/>
      </c>
      <c r="CO126" s="12" t="str">
        <f t="shared" si="90"/>
        <v/>
      </c>
      <c r="CP126" s="12" t="str">
        <f t="shared" si="91"/>
        <v/>
      </c>
      <c r="CQ126" s="12" t="str">
        <f t="shared" si="92"/>
        <v/>
      </c>
      <c r="CR126" s="12" t="str">
        <f t="shared" si="93"/>
        <v/>
      </c>
      <c r="CS126" s="12" t="str">
        <f t="shared" si="94"/>
        <v/>
      </c>
      <c r="CT126" s="12" t="str">
        <f t="shared" si="95"/>
        <v/>
      </c>
      <c r="CU126" s="12" t="str">
        <f t="shared" si="96"/>
        <v/>
      </c>
      <c r="CV126" s="12" t="str">
        <f t="shared" si="97"/>
        <v/>
      </c>
      <c r="CW126" s="12" t="str">
        <f t="shared" si="98"/>
        <v/>
      </c>
      <c r="CX126" s="12" t="str">
        <f t="shared" si="99"/>
        <v/>
      </c>
      <c r="CY126" s="12" t="str">
        <f t="shared" si="100"/>
        <v/>
      </c>
      <c r="CZ126" s="12" t="str">
        <f t="shared" si="101"/>
        <v/>
      </c>
      <c r="DA126" s="12" t="str">
        <f t="shared" si="102"/>
        <v/>
      </c>
      <c r="DB126" s="12" t="str">
        <f t="shared" si="103"/>
        <v/>
      </c>
      <c r="DC126" s="12" t="str">
        <f t="shared" si="104"/>
        <v/>
      </c>
      <c r="DD126" s="12" t="str">
        <f t="shared" si="105"/>
        <v/>
      </c>
      <c r="DE126" s="12" t="str">
        <f t="shared" si="106"/>
        <v/>
      </c>
      <c r="DF126" s="12" t="str">
        <f t="shared" si="107"/>
        <v/>
      </c>
      <c r="DG126" s="12" t="str">
        <f t="shared" si="108"/>
        <v/>
      </c>
      <c r="DH126" s="12" t="str">
        <f t="shared" si="109"/>
        <v/>
      </c>
      <c r="DI126" s="12" t="str">
        <f t="shared" si="110"/>
        <v/>
      </c>
      <c r="DJ126" s="12" t="str">
        <f t="shared" si="111"/>
        <v/>
      </c>
      <c r="DK126" s="12" t="str">
        <f t="shared" si="112"/>
        <v/>
      </c>
      <c r="DL126" s="12" t="str">
        <f t="shared" si="113"/>
        <v/>
      </c>
      <c r="DM126" s="12" t="str">
        <f t="shared" si="114"/>
        <v/>
      </c>
      <c r="DN126" s="12" t="str">
        <f t="shared" si="115"/>
        <v/>
      </c>
      <c r="DO126" s="12" t="str">
        <f t="shared" si="116"/>
        <v/>
      </c>
      <c r="DP126" s="12" t="str">
        <f t="shared" si="117"/>
        <v/>
      </c>
      <c r="DQ126" s="12" t="str">
        <f t="shared" si="118"/>
        <v/>
      </c>
      <c r="DR126" s="12" t="str">
        <f t="shared" si="119"/>
        <v/>
      </c>
      <c r="DS126" s="12" t="str">
        <f t="shared" si="120"/>
        <v/>
      </c>
      <c r="DT126" s="12" t="str">
        <f t="shared" si="121"/>
        <v/>
      </c>
      <c r="DU126" s="12" t="str">
        <f t="shared" si="122"/>
        <v/>
      </c>
      <c r="DV126" s="12" t="str">
        <f t="shared" si="123"/>
        <v/>
      </c>
      <c r="DW126" s="12" t="str">
        <f t="shared" si="124"/>
        <v/>
      </c>
      <c r="DX126" s="12" t="str">
        <f t="shared" si="125"/>
        <v/>
      </c>
      <c r="DY126" s="12" t="str">
        <f t="shared" si="126"/>
        <v/>
      </c>
      <c r="DZ126" s="12" t="str">
        <f t="shared" si="127"/>
        <v/>
      </c>
      <c r="EA126" s="12" t="str">
        <f t="shared" si="128"/>
        <v/>
      </c>
      <c r="EB126" s="12" t="str">
        <f t="shared" si="129"/>
        <v/>
      </c>
      <c r="EC126" s="12" t="str">
        <f t="shared" si="130"/>
        <v/>
      </c>
      <c r="ED126" s="12" t="str">
        <f t="shared" si="131"/>
        <v/>
      </c>
      <c r="EE126" s="12" t="str">
        <f t="shared" si="132"/>
        <v/>
      </c>
      <c r="EF126" s="12" t="str">
        <f t="shared" si="133"/>
        <v/>
      </c>
      <c r="EG126" s="12" t="str">
        <f t="shared" si="139"/>
        <v/>
      </c>
      <c r="EI126" s="12" t="str">
        <f t="shared" si="140"/>
        <v/>
      </c>
      <c r="EK126" s="93" t="str">
        <f t="shared" si="134"/>
        <v/>
      </c>
      <c r="EL126" s="96" t="str">
        <f t="shared" si="135"/>
        <v/>
      </c>
      <c r="EN126" s="93" t="str">
        <f t="shared" si="141"/>
        <v/>
      </c>
      <c r="EP126" s="12" t="str">
        <f>IF($EN126="", "", IF($EP$8=$EP$6, COUNTIF($EN$11:$EN$2510, "&gt;"&amp;$EN126)+1+COUNTIF($EN$11:$EN126, $EN126)-1, COUNTIF($EN$11:$EN$2510, "&lt;"&amp;$EN126)+1+COUNTIF($EN$11:$EN126, $EN126)-1))</f>
        <v/>
      </c>
    </row>
    <row r="127" spans="1:146" x14ac:dyDescent="0.55000000000000004">
      <c r="A127" s="8"/>
      <c r="B127" s="330"/>
      <c r="C127" s="331"/>
      <c r="D127" s="331"/>
      <c r="E127" s="331"/>
      <c r="F127" s="332"/>
      <c r="G127" s="332"/>
      <c r="H127" s="333"/>
      <c r="I127" s="334"/>
      <c r="J127" s="334"/>
      <c r="K127" s="335"/>
      <c r="L127" s="336"/>
      <c r="M127" s="337"/>
      <c r="N127" s="338"/>
      <c r="O127" s="339"/>
      <c r="P127" s="340"/>
      <c r="Q127" s="340"/>
      <c r="R127" s="340"/>
      <c r="S127" s="340"/>
      <c r="T127" s="340"/>
      <c r="U127" s="340"/>
      <c r="V127" s="340"/>
      <c r="W127" s="340"/>
      <c r="X127" s="340"/>
      <c r="Y127" s="340"/>
      <c r="Z127" s="340"/>
      <c r="AA127" s="340"/>
      <c r="AB127" s="340"/>
      <c r="AC127" s="340"/>
      <c r="AD127" s="340"/>
      <c r="AE127" s="340"/>
      <c r="AF127" s="340"/>
      <c r="AG127" s="340"/>
      <c r="AH127" s="340"/>
      <c r="AI127" s="340"/>
      <c r="AJ127" s="340"/>
      <c r="AK127" s="340"/>
      <c r="AL127" s="340"/>
      <c r="AM127" s="340"/>
      <c r="AN127" s="340"/>
      <c r="AO127" s="340"/>
      <c r="AP127" s="340"/>
      <c r="AQ127" s="340"/>
      <c r="AR127" s="340"/>
      <c r="AS127" s="340"/>
      <c r="AT127" s="340"/>
      <c r="AU127" s="340"/>
      <c r="AV127" s="340"/>
      <c r="AW127" s="340"/>
      <c r="AX127" s="340"/>
      <c r="AY127" s="340"/>
      <c r="AZ127" s="340"/>
      <c r="BA127" s="340"/>
      <c r="BB127" s="340"/>
      <c r="BC127" s="341"/>
      <c r="BD127" s="8"/>
      <c r="BG127" s="12" t="str">
        <f t="shared" si="136"/>
        <v/>
      </c>
      <c r="BO127" s="21" t="str">
        <f t="shared" si="74"/>
        <v/>
      </c>
      <c r="BP127" s="26" t="str">
        <f t="shared" si="75"/>
        <v/>
      </c>
      <c r="BQ127" s="26" t="str">
        <f t="shared" si="76"/>
        <v/>
      </c>
      <c r="BR127" s="26" t="str">
        <f t="shared" si="77"/>
        <v/>
      </c>
      <c r="BS127" s="26" t="str">
        <f t="shared" si="78"/>
        <v/>
      </c>
      <c r="BT127" s="26" t="str">
        <f t="shared" si="137"/>
        <v/>
      </c>
      <c r="BU127" s="26" t="str">
        <f t="shared" si="79"/>
        <v/>
      </c>
      <c r="BV127" s="26" t="str">
        <f t="shared" si="80"/>
        <v/>
      </c>
      <c r="BW127" s="26" t="str">
        <f t="shared" si="138"/>
        <v/>
      </c>
      <c r="BX127" s="15"/>
      <c r="BY127" s="15"/>
      <c r="BZ127" s="26" t="str">
        <f t="shared" si="81"/>
        <v/>
      </c>
      <c r="CA127" s="26" t="str">
        <f t="shared" si="82"/>
        <v/>
      </c>
      <c r="CB127" s="22" t="str">
        <f t="shared" si="83"/>
        <v/>
      </c>
      <c r="CI127" s="12" t="str">
        <f t="shared" si="84"/>
        <v/>
      </c>
      <c r="CJ127" s="12" t="str">
        <f t="shared" si="85"/>
        <v/>
      </c>
      <c r="CK127" s="12" t="str">
        <f t="shared" si="86"/>
        <v/>
      </c>
      <c r="CL127" s="12" t="str">
        <f t="shared" si="87"/>
        <v/>
      </c>
      <c r="CM127" s="12" t="str">
        <f t="shared" si="88"/>
        <v/>
      </c>
      <c r="CN127" s="12" t="str">
        <f t="shared" si="89"/>
        <v/>
      </c>
      <c r="CO127" s="12" t="str">
        <f t="shared" si="90"/>
        <v/>
      </c>
      <c r="CP127" s="12" t="str">
        <f t="shared" si="91"/>
        <v/>
      </c>
      <c r="CQ127" s="12" t="str">
        <f t="shared" si="92"/>
        <v/>
      </c>
      <c r="CR127" s="12" t="str">
        <f t="shared" si="93"/>
        <v/>
      </c>
      <c r="CS127" s="12" t="str">
        <f t="shared" si="94"/>
        <v/>
      </c>
      <c r="CT127" s="12" t="str">
        <f t="shared" si="95"/>
        <v/>
      </c>
      <c r="CU127" s="12" t="str">
        <f t="shared" si="96"/>
        <v/>
      </c>
      <c r="CV127" s="12" t="str">
        <f t="shared" si="97"/>
        <v/>
      </c>
      <c r="CW127" s="12" t="str">
        <f t="shared" si="98"/>
        <v/>
      </c>
      <c r="CX127" s="12" t="str">
        <f t="shared" si="99"/>
        <v/>
      </c>
      <c r="CY127" s="12" t="str">
        <f t="shared" si="100"/>
        <v/>
      </c>
      <c r="CZ127" s="12" t="str">
        <f t="shared" si="101"/>
        <v/>
      </c>
      <c r="DA127" s="12" t="str">
        <f t="shared" si="102"/>
        <v/>
      </c>
      <c r="DB127" s="12" t="str">
        <f t="shared" si="103"/>
        <v/>
      </c>
      <c r="DC127" s="12" t="str">
        <f t="shared" si="104"/>
        <v/>
      </c>
      <c r="DD127" s="12" t="str">
        <f t="shared" si="105"/>
        <v/>
      </c>
      <c r="DE127" s="12" t="str">
        <f t="shared" si="106"/>
        <v/>
      </c>
      <c r="DF127" s="12" t="str">
        <f t="shared" si="107"/>
        <v/>
      </c>
      <c r="DG127" s="12" t="str">
        <f t="shared" si="108"/>
        <v/>
      </c>
      <c r="DH127" s="12" t="str">
        <f t="shared" si="109"/>
        <v/>
      </c>
      <c r="DI127" s="12" t="str">
        <f t="shared" si="110"/>
        <v/>
      </c>
      <c r="DJ127" s="12" t="str">
        <f t="shared" si="111"/>
        <v/>
      </c>
      <c r="DK127" s="12" t="str">
        <f t="shared" si="112"/>
        <v/>
      </c>
      <c r="DL127" s="12" t="str">
        <f t="shared" si="113"/>
        <v/>
      </c>
      <c r="DM127" s="12" t="str">
        <f t="shared" si="114"/>
        <v/>
      </c>
      <c r="DN127" s="12" t="str">
        <f t="shared" si="115"/>
        <v/>
      </c>
      <c r="DO127" s="12" t="str">
        <f t="shared" si="116"/>
        <v/>
      </c>
      <c r="DP127" s="12" t="str">
        <f t="shared" si="117"/>
        <v/>
      </c>
      <c r="DQ127" s="12" t="str">
        <f t="shared" si="118"/>
        <v/>
      </c>
      <c r="DR127" s="12" t="str">
        <f t="shared" si="119"/>
        <v/>
      </c>
      <c r="DS127" s="12" t="str">
        <f t="shared" si="120"/>
        <v/>
      </c>
      <c r="DT127" s="12" t="str">
        <f t="shared" si="121"/>
        <v/>
      </c>
      <c r="DU127" s="12" t="str">
        <f t="shared" si="122"/>
        <v/>
      </c>
      <c r="DV127" s="12" t="str">
        <f t="shared" si="123"/>
        <v/>
      </c>
      <c r="DW127" s="12" t="str">
        <f t="shared" si="124"/>
        <v/>
      </c>
      <c r="DX127" s="12" t="str">
        <f t="shared" si="125"/>
        <v/>
      </c>
      <c r="DY127" s="12" t="str">
        <f t="shared" si="126"/>
        <v/>
      </c>
      <c r="DZ127" s="12" t="str">
        <f t="shared" si="127"/>
        <v/>
      </c>
      <c r="EA127" s="12" t="str">
        <f t="shared" si="128"/>
        <v/>
      </c>
      <c r="EB127" s="12" t="str">
        <f t="shared" si="129"/>
        <v/>
      </c>
      <c r="EC127" s="12" t="str">
        <f t="shared" si="130"/>
        <v/>
      </c>
      <c r="ED127" s="12" t="str">
        <f t="shared" si="131"/>
        <v/>
      </c>
      <c r="EE127" s="12" t="str">
        <f t="shared" si="132"/>
        <v/>
      </c>
      <c r="EF127" s="12" t="str">
        <f t="shared" si="133"/>
        <v/>
      </c>
      <c r="EG127" s="12" t="str">
        <f t="shared" si="139"/>
        <v/>
      </c>
      <c r="EI127" s="12" t="str">
        <f t="shared" si="140"/>
        <v/>
      </c>
      <c r="EK127" s="93" t="str">
        <f t="shared" si="134"/>
        <v/>
      </c>
      <c r="EL127" s="96" t="str">
        <f t="shared" si="135"/>
        <v/>
      </c>
      <c r="EN127" s="93" t="str">
        <f t="shared" si="141"/>
        <v/>
      </c>
      <c r="EP127" s="12" t="str">
        <f>IF($EN127="", "", IF($EP$8=$EP$6, COUNTIF($EN$11:$EN$2510, "&gt;"&amp;$EN127)+1+COUNTIF($EN$11:$EN127, $EN127)-1, COUNTIF($EN$11:$EN$2510, "&lt;"&amp;$EN127)+1+COUNTIF($EN$11:$EN127, $EN127)-1))</f>
        <v/>
      </c>
    </row>
    <row r="128" spans="1:146" x14ac:dyDescent="0.55000000000000004">
      <c r="A128" s="8"/>
      <c r="B128" s="330"/>
      <c r="C128" s="331"/>
      <c r="D128" s="331"/>
      <c r="E128" s="331"/>
      <c r="F128" s="332"/>
      <c r="G128" s="332"/>
      <c r="H128" s="333"/>
      <c r="I128" s="334"/>
      <c r="J128" s="334"/>
      <c r="K128" s="335"/>
      <c r="L128" s="336"/>
      <c r="M128" s="337"/>
      <c r="N128" s="338"/>
      <c r="O128" s="339"/>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0"/>
      <c r="AQ128" s="340"/>
      <c r="AR128" s="340"/>
      <c r="AS128" s="340"/>
      <c r="AT128" s="340"/>
      <c r="AU128" s="340"/>
      <c r="AV128" s="340"/>
      <c r="AW128" s="340"/>
      <c r="AX128" s="340"/>
      <c r="AY128" s="340"/>
      <c r="AZ128" s="340"/>
      <c r="BA128" s="340"/>
      <c r="BB128" s="340"/>
      <c r="BC128" s="341"/>
      <c r="BD128" s="8"/>
      <c r="BG128" s="12" t="str">
        <f t="shared" si="136"/>
        <v/>
      </c>
      <c r="BO128" s="21" t="str">
        <f t="shared" si="74"/>
        <v/>
      </c>
      <c r="BP128" s="26" t="str">
        <f t="shared" si="75"/>
        <v/>
      </c>
      <c r="BQ128" s="26" t="str">
        <f t="shared" si="76"/>
        <v/>
      </c>
      <c r="BR128" s="26" t="str">
        <f t="shared" si="77"/>
        <v/>
      </c>
      <c r="BS128" s="26" t="str">
        <f t="shared" si="78"/>
        <v/>
      </c>
      <c r="BT128" s="26" t="str">
        <f t="shared" si="137"/>
        <v/>
      </c>
      <c r="BU128" s="26" t="str">
        <f t="shared" si="79"/>
        <v/>
      </c>
      <c r="BV128" s="26" t="str">
        <f t="shared" si="80"/>
        <v/>
      </c>
      <c r="BW128" s="26" t="str">
        <f t="shared" si="138"/>
        <v/>
      </c>
      <c r="BX128" s="15"/>
      <c r="BY128" s="15"/>
      <c r="BZ128" s="26" t="str">
        <f t="shared" si="81"/>
        <v/>
      </c>
      <c r="CA128" s="26" t="str">
        <f t="shared" si="82"/>
        <v/>
      </c>
      <c r="CB128" s="22" t="str">
        <f t="shared" si="83"/>
        <v/>
      </c>
      <c r="CI128" s="12" t="str">
        <f t="shared" si="84"/>
        <v/>
      </c>
      <c r="CJ128" s="12" t="str">
        <f t="shared" si="85"/>
        <v/>
      </c>
      <c r="CK128" s="12" t="str">
        <f t="shared" si="86"/>
        <v/>
      </c>
      <c r="CL128" s="12" t="str">
        <f t="shared" si="87"/>
        <v/>
      </c>
      <c r="CM128" s="12" t="str">
        <f t="shared" si="88"/>
        <v/>
      </c>
      <c r="CN128" s="12" t="str">
        <f t="shared" si="89"/>
        <v/>
      </c>
      <c r="CO128" s="12" t="str">
        <f t="shared" si="90"/>
        <v/>
      </c>
      <c r="CP128" s="12" t="str">
        <f t="shared" si="91"/>
        <v/>
      </c>
      <c r="CQ128" s="12" t="str">
        <f t="shared" si="92"/>
        <v/>
      </c>
      <c r="CR128" s="12" t="str">
        <f t="shared" si="93"/>
        <v/>
      </c>
      <c r="CS128" s="12" t="str">
        <f t="shared" si="94"/>
        <v/>
      </c>
      <c r="CT128" s="12" t="str">
        <f t="shared" si="95"/>
        <v/>
      </c>
      <c r="CU128" s="12" t="str">
        <f t="shared" si="96"/>
        <v/>
      </c>
      <c r="CV128" s="12" t="str">
        <f t="shared" si="97"/>
        <v/>
      </c>
      <c r="CW128" s="12" t="str">
        <f t="shared" si="98"/>
        <v/>
      </c>
      <c r="CX128" s="12" t="str">
        <f t="shared" si="99"/>
        <v/>
      </c>
      <c r="CY128" s="12" t="str">
        <f t="shared" si="100"/>
        <v/>
      </c>
      <c r="CZ128" s="12" t="str">
        <f t="shared" si="101"/>
        <v/>
      </c>
      <c r="DA128" s="12" t="str">
        <f t="shared" si="102"/>
        <v/>
      </c>
      <c r="DB128" s="12" t="str">
        <f t="shared" si="103"/>
        <v/>
      </c>
      <c r="DC128" s="12" t="str">
        <f t="shared" si="104"/>
        <v/>
      </c>
      <c r="DD128" s="12" t="str">
        <f t="shared" si="105"/>
        <v/>
      </c>
      <c r="DE128" s="12" t="str">
        <f t="shared" si="106"/>
        <v/>
      </c>
      <c r="DF128" s="12" t="str">
        <f t="shared" si="107"/>
        <v/>
      </c>
      <c r="DG128" s="12" t="str">
        <f t="shared" si="108"/>
        <v/>
      </c>
      <c r="DH128" s="12" t="str">
        <f t="shared" si="109"/>
        <v/>
      </c>
      <c r="DI128" s="12" t="str">
        <f t="shared" si="110"/>
        <v/>
      </c>
      <c r="DJ128" s="12" t="str">
        <f t="shared" si="111"/>
        <v/>
      </c>
      <c r="DK128" s="12" t="str">
        <f t="shared" si="112"/>
        <v/>
      </c>
      <c r="DL128" s="12" t="str">
        <f t="shared" si="113"/>
        <v/>
      </c>
      <c r="DM128" s="12" t="str">
        <f t="shared" si="114"/>
        <v/>
      </c>
      <c r="DN128" s="12" t="str">
        <f t="shared" si="115"/>
        <v/>
      </c>
      <c r="DO128" s="12" t="str">
        <f t="shared" si="116"/>
        <v/>
      </c>
      <c r="DP128" s="12" t="str">
        <f t="shared" si="117"/>
        <v/>
      </c>
      <c r="DQ128" s="12" t="str">
        <f t="shared" si="118"/>
        <v/>
      </c>
      <c r="DR128" s="12" t="str">
        <f t="shared" si="119"/>
        <v/>
      </c>
      <c r="DS128" s="12" t="str">
        <f t="shared" si="120"/>
        <v/>
      </c>
      <c r="DT128" s="12" t="str">
        <f t="shared" si="121"/>
        <v/>
      </c>
      <c r="DU128" s="12" t="str">
        <f t="shared" si="122"/>
        <v/>
      </c>
      <c r="DV128" s="12" t="str">
        <f t="shared" si="123"/>
        <v/>
      </c>
      <c r="DW128" s="12" t="str">
        <f t="shared" si="124"/>
        <v/>
      </c>
      <c r="DX128" s="12" t="str">
        <f t="shared" si="125"/>
        <v/>
      </c>
      <c r="DY128" s="12" t="str">
        <f t="shared" si="126"/>
        <v/>
      </c>
      <c r="DZ128" s="12" t="str">
        <f t="shared" si="127"/>
        <v/>
      </c>
      <c r="EA128" s="12" t="str">
        <f t="shared" si="128"/>
        <v/>
      </c>
      <c r="EB128" s="12" t="str">
        <f t="shared" si="129"/>
        <v/>
      </c>
      <c r="EC128" s="12" t="str">
        <f t="shared" si="130"/>
        <v/>
      </c>
      <c r="ED128" s="12" t="str">
        <f t="shared" si="131"/>
        <v/>
      </c>
      <c r="EE128" s="12" t="str">
        <f t="shared" si="132"/>
        <v/>
      </c>
      <c r="EF128" s="12" t="str">
        <f t="shared" si="133"/>
        <v/>
      </c>
      <c r="EG128" s="12" t="str">
        <f t="shared" si="139"/>
        <v/>
      </c>
      <c r="EI128" s="12" t="str">
        <f t="shared" si="140"/>
        <v/>
      </c>
      <c r="EK128" s="93" t="str">
        <f t="shared" si="134"/>
        <v/>
      </c>
      <c r="EL128" s="96" t="str">
        <f t="shared" si="135"/>
        <v/>
      </c>
      <c r="EN128" s="93" t="str">
        <f t="shared" si="141"/>
        <v/>
      </c>
      <c r="EP128" s="12" t="str">
        <f>IF($EN128="", "", IF($EP$8=$EP$6, COUNTIF($EN$11:$EN$2510, "&gt;"&amp;$EN128)+1+COUNTIF($EN$11:$EN128, $EN128)-1, COUNTIF($EN$11:$EN$2510, "&lt;"&amp;$EN128)+1+COUNTIF($EN$11:$EN128, $EN128)-1))</f>
        <v/>
      </c>
    </row>
    <row r="129" spans="1:146" x14ac:dyDescent="0.55000000000000004">
      <c r="A129" s="8"/>
      <c r="B129" s="330"/>
      <c r="C129" s="331"/>
      <c r="D129" s="331"/>
      <c r="E129" s="331"/>
      <c r="F129" s="332"/>
      <c r="G129" s="332"/>
      <c r="H129" s="333"/>
      <c r="I129" s="334"/>
      <c r="J129" s="334"/>
      <c r="K129" s="335"/>
      <c r="L129" s="336"/>
      <c r="M129" s="337"/>
      <c r="N129" s="338"/>
      <c r="O129" s="339"/>
      <c r="P129" s="340"/>
      <c r="Q129" s="340"/>
      <c r="R129" s="340"/>
      <c r="S129" s="340"/>
      <c r="T129" s="340"/>
      <c r="U129" s="340"/>
      <c r="V129" s="340"/>
      <c r="W129" s="340"/>
      <c r="X129" s="340"/>
      <c r="Y129" s="340"/>
      <c r="Z129" s="340"/>
      <c r="AA129" s="340"/>
      <c r="AB129" s="340"/>
      <c r="AC129" s="340"/>
      <c r="AD129" s="340"/>
      <c r="AE129" s="340"/>
      <c r="AF129" s="340"/>
      <c r="AG129" s="340"/>
      <c r="AH129" s="340"/>
      <c r="AI129" s="340"/>
      <c r="AJ129" s="340"/>
      <c r="AK129" s="340"/>
      <c r="AL129" s="340"/>
      <c r="AM129" s="340"/>
      <c r="AN129" s="340"/>
      <c r="AO129" s="340"/>
      <c r="AP129" s="340"/>
      <c r="AQ129" s="340"/>
      <c r="AR129" s="340"/>
      <c r="AS129" s="340"/>
      <c r="AT129" s="340"/>
      <c r="AU129" s="340"/>
      <c r="AV129" s="340"/>
      <c r="AW129" s="340"/>
      <c r="AX129" s="340"/>
      <c r="AY129" s="340"/>
      <c r="AZ129" s="340"/>
      <c r="BA129" s="340"/>
      <c r="BB129" s="340"/>
      <c r="BC129" s="341"/>
      <c r="BD129" s="8"/>
      <c r="BG129" s="12" t="str">
        <f t="shared" si="136"/>
        <v/>
      </c>
      <c r="BO129" s="21" t="str">
        <f t="shared" si="74"/>
        <v/>
      </c>
      <c r="BP129" s="26" t="str">
        <f t="shared" si="75"/>
        <v/>
      </c>
      <c r="BQ129" s="26" t="str">
        <f t="shared" si="76"/>
        <v/>
      </c>
      <c r="BR129" s="26" t="str">
        <f t="shared" si="77"/>
        <v/>
      </c>
      <c r="BS129" s="26" t="str">
        <f t="shared" si="78"/>
        <v/>
      </c>
      <c r="BT129" s="26" t="str">
        <f t="shared" si="137"/>
        <v/>
      </c>
      <c r="BU129" s="26" t="str">
        <f t="shared" si="79"/>
        <v/>
      </c>
      <c r="BV129" s="26" t="str">
        <f t="shared" si="80"/>
        <v/>
      </c>
      <c r="BW129" s="26" t="str">
        <f t="shared" si="138"/>
        <v/>
      </c>
      <c r="BX129" s="15"/>
      <c r="BY129" s="15"/>
      <c r="BZ129" s="26" t="str">
        <f t="shared" si="81"/>
        <v/>
      </c>
      <c r="CA129" s="26" t="str">
        <f t="shared" si="82"/>
        <v/>
      </c>
      <c r="CB129" s="22" t="str">
        <f t="shared" si="83"/>
        <v/>
      </c>
      <c r="CI129" s="12" t="str">
        <f t="shared" si="84"/>
        <v/>
      </c>
      <c r="CJ129" s="12" t="str">
        <f t="shared" si="85"/>
        <v/>
      </c>
      <c r="CK129" s="12" t="str">
        <f t="shared" si="86"/>
        <v/>
      </c>
      <c r="CL129" s="12" t="str">
        <f t="shared" si="87"/>
        <v/>
      </c>
      <c r="CM129" s="12" t="str">
        <f t="shared" si="88"/>
        <v/>
      </c>
      <c r="CN129" s="12" t="str">
        <f t="shared" si="89"/>
        <v/>
      </c>
      <c r="CO129" s="12" t="str">
        <f t="shared" si="90"/>
        <v/>
      </c>
      <c r="CP129" s="12" t="str">
        <f t="shared" si="91"/>
        <v/>
      </c>
      <c r="CQ129" s="12" t="str">
        <f t="shared" si="92"/>
        <v/>
      </c>
      <c r="CR129" s="12" t="str">
        <f t="shared" si="93"/>
        <v/>
      </c>
      <c r="CS129" s="12" t="str">
        <f t="shared" si="94"/>
        <v/>
      </c>
      <c r="CT129" s="12" t="str">
        <f t="shared" si="95"/>
        <v/>
      </c>
      <c r="CU129" s="12" t="str">
        <f t="shared" si="96"/>
        <v/>
      </c>
      <c r="CV129" s="12" t="str">
        <f t="shared" si="97"/>
        <v/>
      </c>
      <c r="CW129" s="12" t="str">
        <f t="shared" si="98"/>
        <v/>
      </c>
      <c r="CX129" s="12" t="str">
        <f t="shared" si="99"/>
        <v/>
      </c>
      <c r="CY129" s="12" t="str">
        <f t="shared" si="100"/>
        <v/>
      </c>
      <c r="CZ129" s="12" t="str">
        <f t="shared" si="101"/>
        <v/>
      </c>
      <c r="DA129" s="12" t="str">
        <f t="shared" si="102"/>
        <v/>
      </c>
      <c r="DB129" s="12" t="str">
        <f t="shared" si="103"/>
        <v/>
      </c>
      <c r="DC129" s="12" t="str">
        <f t="shared" si="104"/>
        <v/>
      </c>
      <c r="DD129" s="12" t="str">
        <f t="shared" si="105"/>
        <v/>
      </c>
      <c r="DE129" s="12" t="str">
        <f t="shared" si="106"/>
        <v/>
      </c>
      <c r="DF129" s="12" t="str">
        <f t="shared" si="107"/>
        <v/>
      </c>
      <c r="DG129" s="12" t="str">
        <f t="shared" si="108"/>
        <v/>
      </c>
      <c r="DH129" s="12" t="str">
        <f t="shared" si="109"/>
        <v/>
      </c>
      <c r="DI129" s="12" t="str">
        <f t="shared" si="110"/>
        <v/>
      </c>
      <c r="DJ129" s="12" t="str">
        <f t="shared" si="111"/>
        <v/>
      </c>
      <c r="DK129" s="12" t="str">
        <f t="shared" si="112"/>
        <v/>
      </c>
      <c r="DL129" s="12" t="str">
        <f t="shared" si="113"/>
        <v/>
      </c>
      <c r="DM129" s="12" t="str">
        <f t="shared" si="114"/>
        <v/>
      </c>
      <c r="DN129" s="12" t="str">
        <f t="shared" si="115"/>
        <v/>
      </c>
      <c r="DO129" s="12" t="str">
        <f t="shared" si="116"/>
        <v/>
      </c>
      <c r="DP129" s="12" t="str">
        <f t="shared" si="117"/>
        <v/>
      </c>
      <c r="DQ129" s="12" t="str">
        <f t="shared" si="118"/>
        <v/>
      </c>
      <c r="DR129" s="12" t="str">
        <f t="shared" si="119"/>
        <v/>
      </c>
      <c r="DS129" s="12" t="str">
        <f t="shared" si="120"/>
        <v/>
      </c>
      <c r="DT129" s="12" t="str">
        <f t="shared" si="121"/>
        <v/>
      </c>
      <c r="DU129" s="12" t="str">
        <f t="shared" si="122"/>
        <v/>
      </c>
      <c r="DV129" s="12" t="str">
        <f t="shared" si="123"/>
        <v/>
      </c>
      <c r="DW129" s="12" t="str">
        <f t="shared" si="124"/>
        <v/>
      </c>
      <c r="DX129" s="12" t="str">
        <f t="shared" si="125"/>
        <v/>
      </c>
      <c r="DY129" s="12" t="str">
        <f t="shared" si="126"/>
        <v/>
      </c>
      <c r="DZ129" s="12" t="str">
        <f t="shared" si="127"/>
        <v/>
      </c>
      <c r="EA129" s="12" t="str">
        <f t="shared" si="128"/>
        <v/>
      </c>
      <c r="EB129" s="12" t="str">
        <f t="shared" si="129"/>
        <v/>
      </c>
      <c r="EC129" s="12" t="str">
        <f t="shared" si="130"/>
        <v/>
      </c>
      <c r="ED129" s="12" t="str">
        <f t="shared" si="131"/>
        <v/>
      </c>
      <c r="EE129" s="12" t="str">
        <f t="shared" si="132"/>
        <v/>
      </c>
      <c r="EF129" s="12" t="str">
        <f t="shared" si="133"/>
        <v/>
      </c>
      <c r="EG129" s="12" t="str">
        <f t="shared" si="139"/>
        <v/>
      </c>
      <c r="EI129" s="12" t="str">
        <f t="shared" si="140"/>
        <v/>
      </c>
      <c r="EK129" s="93" t="str">
        <f t="shared" si="134"/>
        <v/>
      </c>
      <c r="EL129" s="96" t="str">
        <f t="shared" si="135"/>
        <v/>
      </c>
      <c r="EN129" s="93" t="str">
        <f t="shared" si="141"/>
        <v/>
      </c>
      <c r="EP129" s="12" t="str">
        <f>IF($EN129="", "", IF($EP$8=$EP$6, COUNTIF($EN$11:$EN$2510, "&gt;"&amp;$EN129)+1+COUNTIF($EN$11:$EN129, $EN129)-1, COUNTIF($EN$11:$EN$2510, "&lt;"&amp;$EN129)+1+COUNTIF($EN$11:$EN129, $EN129)-1))</f>
        <v/>
      </c>
    </row>
    <row r="130" spans="1:146" x14ac:dyDescent="0.55000000000000004">
      <c r="A130" s="8"/>
      <c r="B130" s="330"/>
      <c r="C130" s="331"/>
      <c r="D130" s="331"/>
      <c r="E130" s="331"/>
      <c r="F130" s="332"/>
      <c r="G130" s="332"/>
      <c r="H130" s="333"/>
      <c r="I130" s="334"/>
      <c r="J130" s="334"/>
      <c r="K130" s="335"/>
      <c r="L130" s="336"/>
      <c r="M130" s="337"/>
      <c r="N130" s="338"/>
      <c r="O130" s="339"/>
      <c r="P130" s="340"/>
      <c r="Q130" s="340"/>
      <c r="R130" s="340"/>
      <c r="S130" s="340"/>
      <c r="T130" s="340"/>
      <c r="U130" s="340"/>
      <c r="V130" s="340"/>
      <c r="W130" s="340"/>
      <c r="X130" s="340"/>
      <c r="Y130" s="340"/>
      <c r="Z130" s="340"/>
      <c r="AA130" s="340"/>
      <c r="AB130" s="340"/>
      <c r="AC130" s="340"/>
      <c r="AD130" s="340"/>
      <c r="AE130" s="340"/>
      <c r="AF130" s="340"/>
      <c r="AG130" s="340"/>
      <c r="AH130" s="340"/>
      <c r="AI130" s="340"/>
      <c r="AJ130" s="340"/>
      <c r="AK130" s="340"/>
      <c r="AL130" s="340"/>
      <c r="AM130" s="340"/>
      <c r="AN130" s="340"/>
      <c r="AO130" s="340"/>
      <c r="AP130" s="340"/>
      <c r="AQ130" s="340"/>
      <c r="AR130" s="340"/>
      <c r="AS130" s="340"/>
      <c r="AT130" s="340"/>
      <c r="AU130" s="340"/>
      <c r="AV130" s="340"/>
      <c r="AW130" s="340"/>
      <c r="AX130" s="340"/>
      <c r="AY130" s="340"/>
      <c r="AZ130" s="340"/>
      <c r="BA130" s="340"/>
      <c r="BB130" s="340"/>
      <c r="BC130" s="341"/>
      <c r="BD130" s="8"/>
      <c r="BG130" s="12" t="str">
        <f t="shared" si="136"/>
        <v/>
      </c>
      <c r="BO130" s="21" t="str">
        <f t="shared" si="74"/>
        <v/>
      </c>
      <c r="BP130" s="26" t="str">
        <f t="shared" si="75"/>
        <v/>
      </c>
      <c r="BQ130" s="26" t="str">
        <f t="shared" si="76"/>
        <v/>
      </c>
      <c r="BR130" s="26" t="str">
        <f t="shared" si="77"/>
        <v/>
      </c>
      <c r="BS130" s="26" t="str">
        <f t="shared" si="78"/>
        <v/>
      </c>
      <c r="BT130" s="26" t="str">
        <f t="shared" si="137"/>
        <v/>
      </c>
      <c r="BU130" s="26" t="str">
        <f t="shared" si="79"/>
        <v/>
      </c>
      <c r="BV130" s="26" t="str">
        <f t="shared" si="80"/>
        <v/>
      </c>
      <c r="BW130" s="26" t="str">
        <f t="shared" si="138"/>
        <v/>
      </c>
      <c r="BX130" s="15"/>
      <c r="BY130" s="15"/>
      <c r="BZ130" s="26" t="str">
        <f t="shared" si="81"/>
        <v/>
      </c>
      <c r="CA130" s="26" t="str">
        <f t="shared" si="82"/>
        <v/>
      </c>
      <c r="CB130" s="22" t="str">
        <f t="shared" si="83"/>
        <v/>
      </c>
      <c r="CI130" s="12" t="str">
        <f t="shared" si="84"/>
        <v/>
      </c>
      <c r="CJ130" s="12" t="str">
        <f t="shared" si="85"/>
        <v/>
      </c>
      <c r="CK130" s="12" t="str">
        <f t="shared" si="86"/>
        <v/>
      </c>
      <c r="CL130" s="12" t="str">
        <f t="shared" si="87"/>
        <v/>
      </c>
      <c r="CM130" s="12" t="str">
        <f t="shared" si="88"/>
        <v/>
      </c>
      <c r="CN130" s="12" t="str">
        <f t="shared" si="89"/>
        <v/>
      </c>
      <c r="CO130" s="12" t="str">
        <f t="shared" si="90"/>
        <v/>
      </c>
      <c r="CP130" s="12" t="str">
        <f t="shared" si="91"/>
        <v/>
      </c>
      <c r="CQ130" s="12" t="str">
        <f t="shared" si="92"/>
        <v/>
      </c>
      <c r="CR130" s="12" t="str">
        <f t="shared" si="93"/>
        <v/>
      </c>
      <c r="CS130" s="12" t="str">
        <f t="shared" si="94"/>
        <v/>
      </c>
      <c r="CT130" s="12" t="str">
        <f t="shared" si="95"/>
        <v/>
      </c>
      <c r="CU130" s="12" t="str">
        <f t="shared" si="96"/>
        <v/>
      </c>
      <c r="CV130" s="12" t="str">
        <f t="shared" si="97"/>
        <v/>
      </c>
      <c r="CW130" s="12" t="str">
        <f t="shared" si="98"/>
        <v/>
      </c>
      <c r="CX130" s="12" t="str">
        <f t="shared" si="99"/>
        <v/>
      </c>
      <c r="CY130" s="12" t="str">
        <f t="shared" si="100"/>
        <v/>
      </c>
      <c r="CZ130" s="12" t="str">
        <f t="shared" si="101"/>
        <v/>
      </c>
      <c r="DA130" s="12" t="str">
        <f t="shared" si="102"/>
        <v/>
      </c>
      <c r="DB130" s="12" t="str">
        <f t="shared" si="103"/>
        <v/>
      </c>
      <c r="DC130" s="12" t="str">
        <f t="shared" si="104"/>
        <v/>
      </c>
      <c r="DD130" s="12" t="str">
        <f t="shared" si="105"/>
        <v/>
      </c>
      <c r="DE130" s="12" t="str">
        <f t="shared" si="106"/>
        <v/>
      </c>
      <c r="DF130" s="12" t="str">
        <f t="shared" si="107"/>
        <v/>
      </c>
      <c r="DG130" s="12" t="str">
        <f t="shared" si="108"/>
        <v/>
      </c>
      <c r="DH130" s="12" t="str">
        <f t="shared" si="109"/>
        <v/>
      </c>
      <c r="DI130" s="12" t="str">
        <f t="shared" si="110"/>
        <v/>
      </c>
      <c r="DJ130" s="12" t="str">
        <f t="shared" si="111"/>
        <v/>
      </c>
      <c r="DK130" s="12" t="str">
        <f t="shared" si="112"/>
        <v/>
      </c>
      <c r="DL130" s="12" t="str">
        <f t="shared" si="113"/>
        <v/>
      </c>
      <c r="DM130" s="12" t="str">
        <f t="shared" si="114"/>
        <v/>
      </c>
      <c r="DN130" s="12" t="str">
        <f t="shared" si="115"/>
        <v/>
      </c>
      <c r="DO130" s="12" t="str">
        <f t="shared" si="116"/>
        <v/>
      </c>
      <c r="DP130" s="12" t="str">
        <f t="shared" si="117"/>
        <v/>
      </c>
      <c r="DQ130" s="12" t="str">
        <f t="shared" si="118"/>
        <v/>
      </c>
      <c r="DR130" s="12" t="str">
        <f t="shared" si="119"/>
        <v/>
      </c>
      <c r="DS130" s="12" t="str">
        <f t="shared" si="120"/>
        <v/>
      </c>
      <c r="DT130" s="12" t="str">
        <f t="shared" si="121"/>
        <v/>
      </c>
      <c r="DU130" s="12" t="str">
        <f t="shared" si="122"/>
        <v/>
      </c>
      <c r="DV130" s="12" t="str">
        <f t="shared" si="123"/>
        <v/>
      </c>
      <c r="DW130" s="12" t="str">
        <f t="shared" si="124"/>
        <v/>
      </c>
      <c r="DX130" s="12" t="str">
        <f t="shared" si="125"/>
        <v/>
      </c>
      <c r="DY130" s="12" t="str">
        <f t="shared" si="126"/>
        <v/>
      </c>
      <c r="DZ130" s="12" t="str">
        <f t="shared" si="127"/>
        <v/>
      </c>
      <c r="EA130" s="12" t="str">
        <f t="shared" si="128"/>
        <v/>
      </c>
      <c r="EB130" s="12" t="str">
        <f t="shared" si="129"/>
        <v/>
      </c>
      <c r="EC130" s="12" t="str">
        <f t="shared" si="130"/>
        <v/>
      </c>
      <c r="ED130" s="12" t="str">
        <f t="shared" si="131"/>
        <v/>
      </c>
      <c r="EE130" s="12" t="str">
        <f t="shared" si="132"/>
        <v/>
      </c>
      <c r="EF130" s="12" t="str">
        <f t="shared" si="133"/>
        <v/>
      </c>
      <c r="EG130" s="12" t="str">
        <f t="shared" si="139"/>
        <v/>
      </c>
      <c r="EI130" s="12" t="str">
        <f t="shared" si="140"/>
        <v/>
      </c>
      <c r="EK130" s="93" t="str">
        <f t="shared" si="134"/>
        <v/>
      </c>
      <c r="EL130" s="96" t="str">
        <f t="shared" si="135"/>
        <v/>
      </c>
      <c r="EN130" s="93" t="str">
        <f t="shared" si="141"/>
        <v/>
      </c>
      <c r="EP130" s="12" t="str">
        <f>IF($EN130="", "", IF($EP$8=$EP$6, COUNTIF($EN$11:$EN$2510, "&gt;"&amp;$EN130)+1+COUNTIF($EN$11:$EN130, $EN130)-1, COUNTIF($EN$11:$EN$2510, "&lt;"&amp;$EN130)+1+COUNTIF($EN$11:$EN130, $EN130)-1))</f>
        <v/>
      </c>
    </row>
    <row r="131" spans="1:146" x14ac:dyDescent="0.55000000000000004">
      <c r="A131" s="8"/>
      <c r="B131" s="330"/>
      <c r="C131" s="331"/>
      <c r="D131" s="331"/>
      <c r="E131" s="331"/>
      <c r="F131" s="332"/>
      <c r="G131" s="332"/>
      <c r="H131" s="333"/>
      <c r="I131" s="334"/>
      <c r="J131" s="334"/>
      <c r="K131" s="335"/>
      <c r="L131" s="336"/>
      <c r="M131" s="337"/>
      <c r="N131" s="338"/>
      <c r="O131" s="339"/>
      <c r="P131" s="340"/>
      <c r="Q131" s="340"/>
      <c r="R131" s="340"/>
      <c r="S131" s="340"/>
      <c r="T131" s="340"/>
      <c r="U131" s="340"/>
      <c r="V131" s="340"/>
      <c r="W131" s="340"/>
      <c r="X131" s="340"/>
      <c r="Y131" s="340"/>
      <c r="Z131" s="340"/>
      <c r="AA131" s="340"/>
      <c r="AB131" s="340"/>
      <c r="AC131" s="340"/>
      <c r="AD131" s="340"/>
      <c r="AE131" s="340"/>
      <c r="AF131" s="340"/>
      <c r="AG131" s="340"/>
      <c r="AH131" s="340"/>
      <c r="AI131" s="340"/>
      <c r="AJ131" s="340"/>
      <c r="AK131" s="340"/>
      <c r="AL131" s="340"/>
      <c r="AM131" s="340"/>
      <c r="AN131" s="340"/>
      <c r="AO131" s="340"/>
      <c r="AP131" s="340"/>
      <c r="AQ131" s="340"/>
      <c r="AR131" s="340"/>
      <c r="AS131" s="340"/>
      <c r="AT131" s="340"/>
      <c r="AU131" s="340"/>
      <c r="AV131" s="340"/>
      <c r="AW131" s="340"/>
      <c r="AX131" s="340"/>
      <c r="AY131" s="340"/>
      <c r="AZ131" s="340"/>
      <c r="BA131" s="340"/>
      <c r="BB131" s="340"/>
      <c r="BC131" s="341"/>
      <c r="BD131" s="8"/>
      <c r="BG131" s="12" t="str">
        <f t="shared" si="136"/>
        <v/>
      </c>
      <c r="BO131" s="21" t="str">
        <f t="shared" si="74"/>
        <v/>
      </c>
      <c r="BP131" s="26" t="str">
        <f t="shared" si="75"/>
        <v/>
      </c>
      <c r="BQ131" s="26" t="str">
        <f t="shared" si="76"/>
        <v/>
      </c>
      <c r="BR131" s="26" t="str">
        <f t="shared" si="77"/>
        <v/>
      </c>
      <c r="BS131" s="26" t="str">
        <f t="shared" si="78"/>
        <v/>
      </c>
      <c r="BT131" s="26" t="str">
        <f t="shared" si="137"/>
        <v/>
      </c>
      <c r="BU131" s="26" t="str">
        <f t="shared" si="79"/>
        <v/>
      </c>
      <c r="BV131" s="26" t="str">
        <f t="shared" si="80"/>
        <v/>
      </c>
      <c r="BW131" s="26" t="str">
        <f t="shared" si="138"/>
        <v/>
      </c>
      <c r="BX131" s="15"/>
      <c r="BY131" s="15"/>
      <c r="BZ131" s="26" t="str">
        <f t="shared" si="81"/>
        <v/>
      </c>
      <c r="CA131" s="26" t="str">
        <f t="shared" si="82"/>
        <v/>
      </c>
      <c r="CB131" s="22" t="str">
        <f t="shared" si="83"/>
        <v/>
      </c>
      <c r="CI131" s="12" t="str">
        <f t="shared" si="84"/>
        <v/>
      </c>
      <c r="CJ131" s="12" t="str">
        <f t="shared" si="85"/>
        <v/>
      </c>
      <c r="CK131" s="12" t="str">
        <f t="shared" si="86"/>
        <v/>
      </c>
      <c r="CL131" s="12" t="str">
        <f t="shared" si="87"/>
        <v/>
      </c>
      <c r="CM131" s="12" t="str">
        <f t="shared" si="88"/>
        <v/>
      </c>
      <c r="CN131" s="12" t="str">
        <f t="shared" si="89"/>
        <v/>
      </c>
      <c r="CO131" s="12" t="str">
        <f t="shared" si="90"/>
        <v/>
      </c>
      <c r="CP131" s="12" t="str">
        <f t="shared" si="91"/>
        <v/>
      </c>
      <c r="CQ131" s="12" t="str">
        <f t="shared" si="92"/>
        <v/>
      </c>
      <c r="CR131" s="12" t="str">
        <f t="shared" si="93"/>
        <v/>
      </c>
      <c r="CS131" s="12" t="str">
        <f t="shared" si="94"/>
        <v/>
      </c>
      <c r="CT131" s="12" t="str">
        <f t="shared" si="95"/>
        <v/>
      </c>
      <c r="CU131" s="12" t="str">
        <f t="shared" si="96"/>
        <v/>
      </c>
      <c r="CV131" s="12" t="str">
        <f t="shared" si="97"/>
        <v/>
      </c>
      <c r="CW131" s="12" t="str">
        <f t="shared" si="98"/>
        <v/>
      </c>
      <c r="CX131" s="12" t="str">
        <f t="shared" si="99"/>
        <v/>
      </c>
      <c r="CY131" s="12" t="str">
        <f t="shared" si="100"/>
        <v/>
      </c>
      <c r="CZ131" s="12" t="str">
        <f t="shared" si="101"/>
        <v/>
      </c>
      <c r="DA131" s="12" t="str">
        <f t="shared" si="102"/>
        <v/>
      </c>
      <c r="DB131" s="12" t="str">
        <f t="shared" si="103"/>
        <v/>
      </c>
      <c r="DC131" s="12" t="str">
        <f t="shared" si="104"/>
        <v/>
      </c>
      <c r="DD131" s="12" t="str">
        <f t="shared" si="105"/>
        <v/>
      </c>
      <c r="DE131" s="12" t="str">
        <f t="shared" si="106"/>
        <v/>
      </c>
      <c r="DF131" s="12" t="str">
        <f t="shared" si="107"/>
        <v/>
      </c>
      <c r="DG131" s="12" t="str">
        <f t="shared" si="108"/>
        <v/>
      </c>
      <c r="DH131" s="12" t="str">
        <f t="shared" si="109"/>
        <v/>
      </c>
      <c r="DI131" s="12" t="str">
        <f t="shared" si="110"/>
        <v/>
      </c>
      <c r="DJ131" s="12" t="str">
        <f t="shared" si="111"/>
        <v/>
      </c>
      <c r="DK131" s="12" t="str">
        <f t="shared" si="112"/>
        <v/>
      </c>
      <c r="DL131" s="12" t="str">
        <f t="shared" si="113"/>
        <v/>
      </c>
      <c r="DM131" s="12" t="str">
        <f t="shared" si="114"/>
        <v/>
      </c>
      <c r="DN131" s="12" t="str">
        <f t="shared" si="115"/>
        <v/>
      </c>
      <c r="DO131" s="12" t="str">
        <f t="shared" si="116"/>
        <v/>
      </c>
      <c r="DP131" s="12" t="str">
        <f t="shared" si="117"/>
        <v/>
      </c>
      <c r="DQ131" s="12" t="str">
        <f t="shared" si="118"/>
        <v/>
      </c>
      <c r="DR131" s="12" t="str">
        <f t="shared" si="119"/>
        <v/>
      </c>
      <c r="DS131" s="12" t="str">
        <f t="shared" si="120"/>
        <v/>
      </c>
      <c r="DT131" s="12" t="str">
        <f t="shared" si="121"/>
        <v/>
      </c>
      <c r="DU131" s="12" t="str">
        <f t="shared" si="122"/>
        <v/>
      </c>
      <c r="DV131" s="12" t="str">
        <f t="shared" si="123"/>
        <v/>
      </c>
      <c r="DW131" s="12" t="str">
        <f t="shared" si="124"/>
        <v/>
      </c>
      <c r="DX131" s="12" t="str">
        <f t="shared" si="125"/>
        <v/>
      </c>
      <c r="DY131" s="12" t="str">
        <f t="shared" si="126"/>
        <v/>
      </c>
      <c r="DZ131" s="12" t="str">
        <f t="shared" si="127"/>
        <v/>
      </c>
      <c r="EA131" s="12" t="str">
        <f t="shared" si="128"/>
        <v/>
      </c>
      <c r="EB131" s="12" t="str">
        <f t="shared" si="129"/>
        <v/>
      </c>
      <c r="EC131" s="12" t="str">
        <f t="shared" si="130"/>
        <v/>
      </c>
      <c r="ED131" s="12" t="str">
        <f t="shared" si="131"/>
        <v/>
      </c>
      <c r="EE131" s="12" t="str">
        <f t="shared" si="132"/>
        <v/>
      </c>
      <c r="EF131" s="12" t="str">
        <f t="shared" si="133"/>
        <v/>
      </c>
      <c r="EG131" s="12" t="str">
        <f t="shared" si="139"/>
        <v/>
      </c>
      <c r="EI131" s="12" t="str">
        <f t="shared" si="140"/>
        <v/>
      </c>
      <c r="EK131" s="93" t="str">
        <f t="shared" si="134"/>
        <v/>
      </c>
      <c r="EL131" s="96" t="str">
        <f t="shared" si="135"/>
        <v/>
      </c>
      <c r="EN131" s="93" t="str">
        <f t="shared" si="141"/>
        <v/>
      </c>
      <c r="EP131" s="12" t="str">
        <f>IF($EN131="", "", IF($EP$8=$EP$6, COUNTIF($EN$11:$EN$2510, "&gt;"&amp;$EN131)+1+COUNTIF($EN$11:$EN131, $EN131)-1, COUNTIF($EN$11:$EN$2510, "&lt;"&amp;$EN131)+1+COUNTIF($EN$11:$EN131, $EN131)-1))</f>
        <v/>
      </c>
    </row>
    <row r="132" spans="1:146" x14ac:dyDescent="0.55000000000000004">
      <c r="A132" s="8"/>
      <c r="B132" s="330"/>
      <c r="C132" s="331"/>
      <c r="D132" s="331"/>
      <c r="E132" s="331"/>
      <c r="F132" s="332"/>
      <c r="G132" s="332"/>
      <c r="H132" s="333"/>
      <c r="I132" s="334"/>
      <c r="J132" s="334"/>
      <c r="K132" s="335"/>
      <c r="L132" s="336"/>
      <c r="M132" s="337"/>
      <c r="N132" s="338"/>
      <c r="O132" s="339"/>
      <c r="P132" s="340"/>
      <c r="Q132" s="340"/>
      <c r="R132" s="340"/>
      <c r="S132" s="340"/>
      <c r="T132" s="340"/>
      <c r="U132" s="340"/>
      <c r="V132" s="340"/>
      <c r="W132" s="340"/>
      <c r="X132" s="340"/>
      <c r="Y132" s="340"/>
      <c r="Z132" s="340"/>
      <c r="AA132" s="340"/>
      <c r="AB132" s="340"/>
      <c r="AC132" s="340"/>
      <c r="AD132" s="340"/>
      <c r="AE132" s="340"/>
      <c r="AF132" s="340"/>
      <c r="AG132" s="340"/>
      <c r="AH132" s="340"/>
      <c r="AI132" s="340"/>
      <c r="AJ132" s="340"/>
      <c r="AK132" s="340"/>
      <c r="AL132" s="340"/>
      <c r="AM132" s="340"/>
      <c r="AN132" s="340"/>
      <c r="AO132" s="340"/>
      <c r="AP132" s="340"/>
      <c r="AQ132" s="340"/>
      <c r="AR132" s="340"/>
      <c r="AS132" s="340"/>
      <c r="AT132" s="340"/>
      <c r="AU132" s="340"/>
      <c r="AV132" s="340"/>
      <c r="AW132" s="340"/>
      <c r="AX132" s="340"/>
      <c r="AY132" s="340"/>
      <c r="AZ132" s="340"/>
      <c r="BA132" s="340"/>
      <c r="BB132" s="340"/>
      <c r="BC132" s="341"/>
      <c r="BD132" s="8"/>
      <c r="BG132" s="12" t="str">
        <f t="shared" si="136"/>
        <v/>
      </c>
      <c r="BO132" s="21" t="str">
        <f t="shared" si="74"/>
        <v/>
      </c>
      <c r="BP132" s="26" t="str">
        <f t="shared" si="75"/>
        <v/>
      </c>
      <c r="BQ132" s="26" t="str">
        <f t="shared" si="76"/>
        <v/>
      </c>
      <c r="BR132" s="26" t="str">
        <f t="shared" si="77"/>
        <v/>
      </c>
      <c r="BS132" s="26" t="str">
        <f t="shared" si="78"/>
        <v/>
      </c>
      <c r="BT132" s="26" t="str">
        <f t="shared" si="137"/>
        <v/>
      </c>
      <c r="BU132" s="26" t="str">
        <f t="shared" si="79"/>
        <v/>
      </c>
      <c r="BV132" s="26" t="str">
        <f t="shared" si="80"/>
        <v/>
      </c>
      <c r="BW132" s="26" t="str">
        <f t="shared" si="138"/>
        <v/>
      </c>
      <c r="BX132" s="15"/>
      <c r="BY132" s="15"/>
      <c r="BZ132" s="26" t="str">
        <f t="shared" si="81"/>
        <v/>
      </c>
      <c r="CA132" s="26" t="str">
        <f t="shared" si="82"/>
        <v/>
      </c>
      <c r="CB132" s="22" t="str">
        <f t="shared" si="83"/>
        <v/>
      </c>
      <c r="CI132" s="12" t="str">
        <f t="shared" si="84"/>
        <v/>
      </c>
      <c r="CJ132" s="12" t="str">
        <f t="shared" si="85"/>
        <v/>
      </c>
      <c r="CK132" s="12" t="str">
        <f t="shared" si="86"/>
        <v/>
      </c>
      <c r="CL132" s="12" t="str">
        <f t="shared" si="87"/>
        <v/>
      </c>
      <c r="CM132" s="12" t="str">
        <f t="shared" si="88"/>
        <v/>
      </c>
      <c r="CN132" s="12" t="str">
        <f t="shared" si="89"/>
        <v/>
      </c>
      <c r="CO132" s="12" t="str">
        <f t="shared" si="90"/>
        <v/>
      </c>
      <c r="CP132" s="12" t="str">
        <f t="shared" si="91"/>
        <v/>
      </c>
      <c r="CQ132" s="12" t="str">
        <f t="shared" si="92"/>
        <v/>
      </c>
      <c r="CR132" s="12" t="str">
        <f t="shared" si="93"/>
        <v/>
      </c>
      <c r="CS132" s="12" t="str">
        <f t="shared" si="94"/>
        <v/>
      </c>
      <c r="CT132" s="12" t="str">
        <f t="shared" si="95"/>
        <v/>
      </c>
      <c r="CU132" s="12" t="str">
        <f t="shared" si="96"/>
        <v/>
      </c>
      <c r="CV132" s="12" t="str">
        <f t="shared" si="97"/>
        <v/>
      </c>
      <c r="CW132" s="12" t="str">
        <f t="shared" si="98"/>
        <v/>
      </c>
      <c r="CX132" s="12" t="str">
        <f t="shared" si="99"/>
        <v/>
      </c>
      <c r="CY132" s="12" t="str">
        <f t="shared" si="100"/>
        <v/>
      </c>
      <c r="CZ132" s="12" t="str">
        <f t="shared" si="101"/>
        <v/>
      </c>
      <c r="DA132" s="12" t="str">
        <f t="shared" si="102"/>
        <v/>
      </c>
      <c r="DB132" s="12" t="str">
        <f t="shared" si="103"/>
        <v/>
      </c>
      <c r="DC132" s="12" t="str">
        <f t="shared" si="104"/>
        <v/>
      </c>
      <c r="DD132" s="12" t="str">
        <f t="shared" si="105"/>
        <v/>
      </c>
      <c r="DE132" s="12" t="str">
        <f t="shared" si="106"/>
        <v/>
      </c>
      <c r="DF132" s="12" t="str">
        <f t="shared" si="107"/>
        <v/>
      </c>
      <c r="DG132" s="12" t="str">
        <f t="shared" si="108"/>
        <v/>
      </c>
      <c r="DH132" s="12" t="str">
        <f t="shared" si="109"/>
        <v/>
      </c>
      <c r="DI132" s="12" t="str">
        <f t="shared" si="110"/>
        <v/>
      </c>
      <c r="DJ132" s="12" t="str">
        <f t="shared" si="111"/>
        <v/>
      </c>
      <c r="DK132" s="12" t="str">
        <f t="shared" si="112"/>
        <v/>
      </c>
      <c r="DL132" s="12" t="str">
        <f t="shared" si="113"/>
        <v/>
      </c>
      <c r="DM132" s="12" t="str">
        <f t="shared" si="114"/>
        <v/>
      </c>
      <c r="DN132" s="12" t="str">
        <f t="shared" si="115"/>
        <v/>
      </c>
      <c r="DO132" s="12" t="str">
        <f t="shared" si="116"/>
        <v/>
      </c>
      <c r="DP132" s="12" t="str">
        <f t="shared" si="117"/>
        <v/>
      </c>
      <c r="DQ132" s="12" t="str">
        <f t="shared" si="118"/>
        <v/>
      </c>
      <c r="DR132" s="12" t="str">
        <f t="shared" si="119"/>
        <v/>
      </c>
      <c r="DS132" s="12" t="str">
        <f t="shared" si="120"/>
        <v/>
      </c>
      <c r="DT132" s="12" t="str">
        <f t="shared" si="121"/>
        <v/>
      </c>
      <c r="DU132" s="12" t="str">
        <f t="shared" si="122"/>
        <v/>
      </c>
      <c r="DV132" s="12" t="str">
        <f t="shared" si="123"/>
        <v/>
      </c>
      <c r="DW132" s="12" t="str">
        <f t="shared" si="124"/>
        <v/>
      </c>
      <c r="DX132" s="12" t="str">
        <f t="shared" si="125"/>
        <v/>
      </c>
      <c r="DY132" s="12" t="str">
        <f t="shared" si="126"/>
        <v/>
      </c>
      <c r="DZ132" s="12" t="str">
        <f t="shared" si="127"/>
        <v/>
      </c>
      <c r="EA132" s="12" t="str">
        <f t="shared" si="128"/>
        <v/>
      </c>
      <c r="EB132" s="12" t="str">
        <f t="shared" si="129"/>
        <v/>
      </c>
      <c r="EC132" s="12" t="str">
        <f t="shared" si="130"/>
        <v/>
      </c>
      <c r="ED132" s="12" t="str">
        <f t="shared" si="131"/>
        <v/>
      </c>
      <c r="EE132" s="12" t="str">
        <f t="shared" si="132"/>
        <v/>
      </c>
      <c r="EF132" s="12" t="str">
        <f t="shared" si="133"/>
        <v/>
      </c>
      <c r="EG132" s="12" t="str">
        <f t="shared" si="139"/>
        <v/>
      </c>
      <c r="EI132" s="12" t="str">
        <f t="shared" si="140"/>
        <v/>
      </c>
      <c r="EK132" s="93" t="str">
        <f t="shared" si="134"/>
        <v/>
      </c>
      <c r="EL132" s="96" t="str">
        <f t="shared" si="135"/>
        <v/>
      </c>
      <c r="EN132" s="93" t="str">
        <f t="shared" si="141"/>
        <v/>
      </c>
      <c r="EP132" s="12" t="str">
        <f>IF($EN132="", "", IF($EP$8=$EP$6, COUNTIF($EN$11:$EN$2510, "&gt;"&amp;$EN132)+1+COUNTIF($EN$11:$EN132, $EN132)-1, COUNTIF($EN$11:$EN$2510, "&lt;"&amp;$EN132)+1+COUNTIF($EN$11:$EN132, $EN132)-1))</f>
        <v/>
      </c>
    </row>
    <row r="133" spans="1:146" x14ac:dyDescent="0.55000000000000004">
      <c r="A133" s="8"/>
      <c r="B133" s="330"/>
      <c r="C133" s="331"/>
      <c r="D133" s="331"/>
      <c r="E133" s="331"/>
      <c r="F133" s="332"/>
      <c r="G133" s="332"/>
      <c r="H133" s="333"/>
      <c r="I133" s="334"/>
      <c r="J133" s="334"/>
      <c r="K133" s="335"/>
      <c r="L133" s="336"/>
      <c r="M133" s="337"/>
      <c r="N133" s="338"/>
      <c r="O133" s="339"/>
      <c r="P133" s="340"/>
      <c r="Q133" s="340"/>
      <c r="R133" s="340"/>
      <c r="S133" s="340"/>
      <c r="T133" s="340"/>
      <c r="U133" s="340"/>
      <c r="V133" s="340"/>
      <c r="W133" s="340"/>
      <c r="X133" s="340"/>
      <c r="Y133" s="340"/>
      <c r="Z133" s="340"/>
      <c r="AA133" s="340"/>
      <c r="AB133" s="340"/>
      <c r="AC133" s="340"/>
      <c r="AD133" s="340"/>
      <c r="AE133" s="340"/>
      <c r="AF133" s="340"/>
      <c r="AG133" s="340"/>
      <c r="AH133" s="340"/>
      <c r="AI133" s="340"/>
      <c r="AJ133" s="340"/>
      <c r="AK133" s="340"/>
      <c r="AL133" s="340"/>
      <c r="AM133" s="340"/>
      <c r="AN133" s="340"/>
      <c r="AO133" s="340"/>
      <c r="AP133" s="340"/>
      <c r="AQ133" s="340"/>
      <c r="AR133" s="340"/>
      <c r="AS133" s="340"/>
      <c r="AT133" s="340"/>
      <c r="AU133" s="340"/>
      <c r="AV133" s="340"/>
      <c r="AW133" s="340"/>
      <c r="AX133" s="340"/>
      <c r="AY133" s="340"/>
      <c r="AZ133" s="340"/>
      <c r="BA133" s="340"/>
      <c r="BB133" s="340"/>
      <c r="BC133" s="341"/>
      <c r="BD133" s="8"/>
      <c r="BG133" s="12" t="str">
        <f t="shared" si="136"/>
        <v/>
      </c>
      <c r="BO133" s="21" t="str">
        <f t="shared" si="74"/>
        <v/>
      </c>
      <c r="BP133" s="26" t="str">
        <f t="shared" si="75"/>
        <v/>
      </c>
      <c r="BQ133" s="26" t="str">
        <f t="shared" si="76"/>
        <v/>
      </c>
      <c r="BR133" s="26" t="str">
        <f t="shared" si="77"/>
        <v/>
      </c>
      <c r="BS133" s="26" t="str">
        <f t="shared" si="78"/>
        <v/>
      </c>
      <c r="BT133" s="26" t="str">
        <f t="shared" si="137"/>
        <v/>
      </c>
      <c r="BU133" s="26" t="str">
        <f t="shared" si="79"/>
        <v/>
      </c>
      <c r="BV133" s="26" t="str">
        <f t="shared" si="80"/>
        <v/>
      </c>
      <c r="BW133" s="26" t="str">
        <f t="shared" si="138"/>
        <v/>
      </c>
      <c r="BX133" s="15"/>
      <c r="BY133" s="15"/>
      <c r="BZ133" s="26" t="str">
        <f t="shared" si="81"/>
        <v/>
      </c>
      <c r="CA133" s="26" t="str">
        <f t="shared" si="82"/>
        <v/>
      </c>
      <c r="CB133" s="22" t="str">
        <f t="shared" si="83"/>
        <v/>
      </c>
      <c r="CI133" s="12" t="str">
        <f t="shared" si="84"/>
        <v/>
      </c>
      <c r="CJ133" s="12" t="str">
        <f t="shared" si="85"/>
        <v/>
      </c>
      <c r="CK133" s="12" t="str">
        <f t="shared" si="86"/>
        <v/>
      </c>
      <c r="CL133" s="12" t="str">
        <f t="shared" si="87"/>
        <v/>
      </c>
      <c r="CM133" s="12" t="str">
        <f t="shared" si="88"/>
        <v/>
      </c>
      <c r="CN133" s="12" t="str">
        <f t="shared" si="89"/>
        <v/>
      </c>
      <c r="CO133" s="12" t="str">
        <f t="shared" si="90"/>
        <v/>
      </c>
      <c r="CP133" s="12" t="str">
        <f t="shared" si="91"/>
        <v/>
      </c>
      <c r="CQ133" s="12" t="str">
        <f t="shared" si="92"/>
        <v/>
      </c>
      <c r="CR133" s="12" t="str">
        <f t="shared" si="93"/>
        <v/>
      </c>
      <c r="CS133" s="12" t="str">
        <f t="shared" si="94"/>
        <v/>
      </c>
      <c r="CT133" s="12" t="str">
        <f t="shared" si="95"/>
        <v/>
      </c>
      <c r="CU133" s="12" t="str">
        <f t="shared" si="96"/>
        <v/>
      </c>
      <c r="CV133" s="12" t="str">
        <f t="shared" si="97"/>
        <v/>
      </c>
      <c r="CW133" s="12" t="str">
        <f t="shared" si="98"/>
        <v/>
      </c>
      <c r="CX133" s="12" t="str">
        <f t="shared" si="99"/>
        <v/>
      </c>
      <c r="CY133" s="12" t="str">
        <f t="shared" si="100"/>
        <v/>
      </c>
      <c r="CZ133" s="12" t="str">
        <f t="shared" si="101"/>
        <v/>
      </c>
      <c r="DA133" s="12" t="str">
        <f t="shared" si="102"/>
        <v/>
      </c>
      <c r="DB133" s="12" t="str">
        <f t="shared" si="103"/>
        <v/>
      </c>
      <c r="DC133" s="12" t="str">
        <f t="shared" si="104"/>
        <v/>
      </c>
      <c r="DD133" s="12" t="str">
        <f t="shared" si="105"/>
        <v/>
      </c>
      <c r="DE133" s="12" t="str">
        <f t="shared" si="106"/>
        <v/>
      </c>
      <c r="DF133" s="12" t="str">
        <f t="shared" si="107"/>
        <v/>
      </c>
      <c r="DG133" s="12" t="str">
        <f t="shared" si="108"/>
        <v/>
      </c>
      <c r="DH133" s="12" t="str">
        <f t="shared" si="109"/>
        <v/>
      </c>
      <c r="DI133" s="12" t="str">
        <f t="shared" si="110"/>
        <v/>
      </c>
      <c r="DJ133" s="12" t="str">
        <f t="shared" si="111"/>
        <v/>
      </c>
      <c r="DK133" s="12" t="str">
        <f t="shared" si="112"/>
        <v/>
      </c>
      <c r="DL133" s="12" t="str">
        <f t="shared" si="113"/>
        <v/>
      </c>
      <c r="DM133" s="12" t="str">
        <f t="shared" si="114"/>
        <v/>
      </c>
      <c r="DN133" s="12" t="str">
        <f t="shared" si="115"/>
        <v/>
      </c>
      <c r="DO133" s="12" t="str">
        <f t="shared" si="116"/>
        <v/>
      </c>
      <c r="DP133" s="12" t="str">
        <f t="shared" si="117"/>
        <v/>
      </c>
      <c r="DQ133" s="12" t="str">
        <f t="shared" si="118"/>
        <v/>
      </c>
      <c r="DR133" s="12" t="str">
        <f t="shared" si="119"/>
        <v/>
      </c>
      <c r="DS133" s="12" t="str">
        <f t="shared" si="120"/>
        <v/>
      </c>
      <c r="DT133" s="12" t="str">
        <f t="shared" si="121"/>
        <v/>
      </c>
      <c r="DU133" s="12" t="str">
        <f t="shared" si="122"/>
        <v/>
      </c>
      <c r="DV133" s="12" t="str">
        <f t="shared" si="123"/>
        <v/>
      </c>
      <c r="DW133" s="12" t="str">
        <f t="shared" si="124"/>
        <v/>
      </c>
      <c r="DX133" s="12" t="str">
        <f t="shared" si="125"/>
        <v/>
      </c>
      <c r="DY133" s="12" t="str">
        <f t="shared" si="126"/>
        <v/>
      </c>
      <c r="DZ133" s="12" t="str">
        <f t="shared" si="127"/>
        <v/>
      </c>
      <c r="EA133" s="12" t="str">
        <f t="shared" si="128"/>
        <v/>
      </c>
      <c r="EB133" s="12" t="str">
        <f t="shared" si="129"/>
        <v/>
      </c>
      <c r="EC133" s="12" t="str">
        <f t="shared" si="130"/>
        <v/>
      </c>
      <c r="ED133" s="12" t="str">
        <f t="shared" si="131"/>
        <v/>
      </c>
      <c r="EE133" s="12" t="str">
        <f t="shared" si="132"/>
        <v/>
      </c>
      <c r="EF133" s="12" t="str">
        <f t="shared" si="133"/>
        <v/>
      </c>
      <c r="EG133" s="12" t="str">
        <f t="shared" si="139"/>
        <v/>
      </c>
      <c r="EI133" s="12" t="str">
        <f t="shared" si="140"/>
        <v/>
      </c>
      <c r="EK133" s="93" t="str">
        <f t="shared" si="134"/>
        <v/>
      </c>
      <c r="EL133" s="96" t="str">
        <f t="shared" si="135"/>
        <v/>
      </c>
      <c r="EN133" s="93" t="str">
        <f t="shared" si="141"/>
        <v/>
      </c>
      <c r="EP133" s="12" t="str">
        <f>IF($EN133="", "", IF($EP$8=$EP$6, COUNTIF($EN$11:$EN$2510, "&gt;"&amp;$EN133)+1+COUNTIF($EN$11:$EN133, $EN133)-1, COUNTIF($EN$11:$EN$2510, "&lt;"&amp;$EN133)+1+COUNTIF($EN$11:$EN133, $EN133)-1))</f>
        <v/>
      </c>
    </row>
    <row r="134" spans="1:146" x14ac:dyDescent="0.55000000000000004">
      <c r="A134" s="8"/>
      <c r="B134" s="330"/>
      <c r="C134" s="331"/>
      <c r="D134" s="331"/>
      <c r="E134" s="331"/>
      <c r="F134" s="332"/>
      <c r="G134" s="332"/>
      <c r="H134" s="333"/>
      <c r="I134" s="334"/>
      <c r="J134" s="334"/>
      <c r="K134" s="335"/>
      <c r="L134" s="336"/>
      <c r="M134" s="337"/>
      <c r="N134" s="338"/>
      <c r="O134" s="339"/>
      <c r="P134" s="340"/>
      <c r="Q134" s="340"/>
      <c r="R134" s="340"/>
      <c r="S134" s="340"/>
      <c r="T134" s="340"/>
      <c r="U134" s="340"/>
      <c r="V134" s="340"/>
      <c r="W134" s="340"/>
      <c r="X134" s="340"/>
      <c r="Y134" s="340"/>
      <c r="Z134" s="340"/>
      <c r="AA134" s="340"/>
      <c r="AB134" s="340"/>
      <c r="AC134" s="340"/>
      <c r="AD134" s="340"/>
      <c r="AE134" s="340"/>
      <c r="AF134" s="340"/>
      <c r="AG134" s="340"/>
      <c r="AH134" s="340"/>
      <c r="AI134" s="340"/>
      <c r="AJ134" s="340"/>
      <c r="AK134" s="340"/>
      <c r="AL134" s="340"/>
      <c r="AM134" s="340"/>
      <c r="AN134" s="340"/>
      <c r="AO134" s="340"/>
      <c r="AP134" s="340"/>
      <c r="AQ134" s="340"/>
      <c r="AR134" s="340"/>
      <c r="AS134" s="340"/>
      <c r="AT134" s="340"/>
      <c r="AU134" s="340"/>
      <c r="AV134" s="340"/>
      <c r="AW134" s="340"/>
      <c r="AX134" s="340"/>
      <c r="AY134" s="340"/>
      <c r="AZ134" s="340"/>
      <c r="BA134" s="340"/>
      <c r="BB134" s="340"/>
      <c r="BC134" s="341"/>
      <c r="BD134" s="8"/>
      <c r="BG134" s="12" t="str">
        <f t="shared" si="136"/>
        <v/>
      </c>
      <c r="BO134" s="21" t="str">
        <f t="shared" si="74"/>
        <v/>
      </c>
      <c r="BP134" s="26" t="str">
        <f t="shared" si="75"/>
        <v/>
      </c>
      <c r="BQ134" s="26" t="str">
        <f t="shared" si="76"/>
        <v/>
      </c>
      <c r="BR134" s="26" t="str">
        <f t="shared" si="77"/>
        <v/>
      </c>
      <c r="BS134" s="26" t="str">
        <f t="shared" si="78"/>
        <v/>
      </c>
      <c r="BT134" s="26" t="str">
        <f t="shared" si="137"/>
        <v/>
      </c>
      <c r="BU134" s="26" t="str">
        <f t="shared" si="79"/>
        <v/>
      </c>
      <c r="BV134" s="26" t="str">
        <f t="shared" si="80"/>
        <v/>
      </c>
      <c r="BW134" s="26" t="str">
        <f t="shared" si="138"/>
        <v/>
      </c>
      <c r="BX134" s="15"/>
      <c r="BY134" s="15"/>
      <c r="BZ134" s="26" t="str">
        <f t="shared" si="81"/>
        <v/>
      </c>
      <c r="CA134" s="26" t="str">
        <f t="shared" si="82"/>
        <v/>
      </c>
      <c r="CB134" s="22" t="str">
        <f t="shared" si="83"/>
        <v/>
      </c>
      <c r="CI134" s="12" t="str">
        <f t="shared" si="84"/>
        <v/>
      </c>
      <c r="CJ134" s="12" t="str">
        <f t="shared" si="85"/>
        <v/>
      </c>
      <c r="CK134" s="12" t="str">
        <f t="shared" si="86"/>
        <v/>
      </c>
      <c r="CL134" s="12" t="str">
        <f t="shared" si="87"/>
        <v/>
      </c>
      <c r="CM134" s="12" t="str">
        <f t="shared" si="88"/>
        <v/>
      </c>
      <c r="CN134" s="12" t="str">
        <f t="shared" si="89"/>
        <v/>
      </c>
      <c r="CO134" s="12" t="str">
        <f t="shared" si="90"/>
        <v/>
      </c>
      <c r="CP134" s="12" t="str">
        <f t="shared" si="91"/>
        <v/>
      </c>
      <c r="CQ134" s="12" t="str">
        <f t="shared" si="92"/>
        <v/>
      </c>
      <c r="CR134" s="12" t="str">
        <f t="shared" si="93"/>
        <v/>
      </c>
      <c r="CS134" s="12" t="str">
        <f t="shared" si="94"/>
        <v/>
      </c>
      <c r="CT134" s="12" t="str">
        <f t="shared" si="95"/>
        <v/>
      </c>
      <c r="CU134" s="12" t="str">
        <f t="shared" si="96"/>
        <v/>
      </c>
      <c r="CV134" s="12" t="str">
        <f t="shared" si="97"/>
        <v/>
      </c>
      <c r="CW134" s="12" t="str">
        <f t="shared" si="98"/>
        <v/>
      </c>
      <c r="CX134" s="12" t="str">
        <f t="shared" si="99"/>
        <v/>
      </c>
      <c r="CY134" s="12" t="str">
        <f t="shared" si="100"/>
        <v/>
      </c>
      <c r="CZ134" s="12" t="str">
        <f t="shared" si="101"/>
        <v/>
      </c>
      <c r="DA134" s="12" t="str">
        <f t="shared" si="102"/>
        <v/>
      </c>
      <c r="DB134" s="12" t="str">
        <f t="shared" si="103"/>
        <v/>
      </c>
      <c r="DC134" s="12" t="str">
        <f t="shared" si="104"/>
        <v/>
      </c>
      <c r="DD134" s="12" t="str">
        <f t="shared" si="105"/>
        <v/>
      </c>
      <c r="DE134" s="12" t="str">
        <f t="shared" si="106"/>
        <v/>
      </c>
      <c r="DF134" s="12" t="str">
        <f t="shared" si="107"/>
        <v/>
      </c>
      <c r="DG134" s="12" t="str">
        <f t="shared" si="108"/>
        <v/>
      </c>
      <c r="DH134" s="12" t="str">
        <f t="shared" si="109"/>
        <v/>
      </c>
      <c r="DI134" s="12" t="str">
        <f t="shared" si="110"/>
        <v/>
      </c>
      <c r="DJ134" s="12" t="str">
        <f t="shared" si="111"/>
        <v/>
      </c>
      <c r="DK134" s="12" t="str">
        <f t="shared" si="112"/>
        <v/>
      </c>
      <c r="DL134" s="12" t="str">
        <f t="shared" si="113"/>
        <v/>
      </c>
      <c r="DM134" s="12" t="str">
        <f t="shared" si="114"/>
        <v/>
      </c>
      <c r="DN134" s="12" t="str">
        <f t="shared" si="115"/>
        <v/>
      </c>
      <c r="DO134" s="12" t="str">
        <f t="shared" si="116"/>
        <v/>
      </c>
      <c r="DP134" s="12" t="str">
        <f t="shared" si="117"/>
        <v/>
      </c>
      <c r="DQ134" s="12" t="str">
        <f t="shared" si="118"/>
        <v/>
      </c>
      <c r="DR134" s="12" t="str">
        <f t="shared" si="119"/>
        <v/>
      </c>
      <c r="DS134" s="12" t="str">
        <f t="shared" si="120"/>
        <v/>
      </c>
      <c r="DT134" s="12" t="str">
        <f t="shared" si="121"/>
        <v/>
      </c>
      <c r="DU134" s="12" t="str">
        <f t="shared" si="122"/>
        <v/>
      </c>
      <c r="DV134" s="12" t="str">
        <f t="shared" si="123"/>
        <v/>
      </c>
      <c r="DW134" s="12" t="str">
        <f t="shared" si="124"/>
        <v/>
      </c>
      <c r="DX134" s="12" t="str">
        <f t="shared" si="125"/>
        <v/>
      </c>
      <c r="DY134" s="12" t="str">
        <f t="shared" si="126"/>
        <v/>
      </c>
      <c r="DZ134" s="12" t="str">
        <f t="shared" si="127"/>
        <v/>
      </c>
      <c r="EA134" s="12" t="str">
        <f t="shared" si="128"/>
        <v/>
      </c>
      <c r="EB134" s="12" t="str">
        <f t="shared" si="129"/>
        <v/>
      </c>
      <c r="EC134" s="12" t="str">
        <f t="shared" si="130"/>
        <v/>
      </c>
      <c r="ED134" s="12" t="str">
        <f t="shared" si="131"/>
        <v/>
      </c>
      <c r="EE134" s="12" t="str">
        <f t="shared" si="132"/>
        <v/>
      </c>
      <c r="EF134" s="12" t="str">
        <f t="shared" si="133"/>
        <v/>
      </c>
      <c r="EG134" s="12" t="str">
        <f t="shared" si="139"/>
        <v/>
      </c>
      <c r="EI134" s="12" t="str">
        <f t="shared" si="140"/>
        <v/>
      </c>
      <c r="EK134" s="93" t="str">
        <f t="shared" si="134"/>
        <v/>
      </c>
      <c r="EL134" s="96" t="str">
        <f t="shared" si="135"/>
        <v/>
      </c>
      <c r="EN134" s="93" t="str">
        <f t="shared" si="141"/>
        <v/>
      </c>
      <c r="EP134" s="12" t="str">
        <f>IF($EN134="", "", IF($EP$8=$EP$6, COUNTIF($EN$11:$EN$2510, "&gt;"&amp;$EN134)+1+COUNTIF($EN$11:$EN134, $EN134)-1, COUNTIF($EN$11:$EN$2510, "&lt;"&amp;$EN134)+1+COUNTIF($EN$11:$EN134, $EN134)-1))</f>
        <v/>
      </c>
    </row>
    <row r="135" spans="1:146" x14ac:dyDescent="0.55000000000000004">
      <c r="A135" s="8"/>
      <c r="B135" s="330"/>
      <c r="C135" s="331"/>
      <c r="D135" s="331"/>
      <c r="E135" s="331"/>
      <c r="F135" s="332"/>
      <c r="G135" s="332"/>
      <c r="H135" s="333"/>
      <c r="I135" s="334"/>
      <c r="J135" s="334"/>
      <c r="K135" s="335"/>
      <c r="L135" s="336"/>
      <c r="M135" s="337"/>
      <c r="N135" s="338"/>
      <c r="O135" s="339"/>
      <c r="P135" s="340"/>
      <c r="Q135" s="340"/>
      <c r="R135" s="340"/>
      <c r="S135" s="340"/>
      <c r="T135" s="340"/>
      <c r="U135" s="340"/>
      <c r="V135" s="340"/>
      <c r="W135" s="340"/>
      <c r="X135" s="340"/>
      <c r="Y135" s="340"/>
      <c r="Z135" s="340"/>
      <c r="AA135" s="340"/>
      <c r="AB135" s="340"/>
      <c r="AC135" s="340"/>
      <c r="AD135" s="340"/>
      <c r="AE135" s="340"/>
      <c r="AF135" s="340"/>
      <c r="AG135" s="340"/>
      <c r="AH135" s="340"/>
      <c r="AI135" s="340"/>
      <c r="AJ135" s="340"/>
      <c r="AK135" s="340"/>
      <c r="AL135" s="340"/>
      <c r="AM135" s="340"/>
      <c r="AN135" s="340"/>
      <c r="AO135" s="340"/>
      <c r="AP135" s="340"/>
      <c r="AQ135" s="340"/>
      <c r="AR135" s="340"/>
      <c r="AS135" s="340"/>
      <c r="AT135" s="340"/>
      <c r="AU135" s="340"/>
      <c r="AV135" s="340"/>
      <c r="AW135" s="340"/>
      <c r="AX135" s="340"/>
      <c r="AY135" s="340"/>
      <c r="AZ135" s="340"/>
      <c r="BA135" s="340"/>
      <c r="BB135" s="340"/>
      <c r="BC135" s="341"/>
      <c r="BD135" s="8"/>
      <c r="BG135" s="12" t="str">
        <f t="shared" si="136"/>
        <v/>
      </c>
      <c r="BO135" s="21" t="str">
        <f t="shared" si="74"/>
        <v/>
      </c>
      <c r="BP135" s="26" t="str">
        <f t="shared" si="75"/>
        <v/>
      </c>
      <c r="BQ135" s="26" t="str">
        <f t="shared" si="76"/>
        <v/>
      </c>
      <c r="BR135" s="26" t="str">
        <f t="shared" si="77"/>
        <v/>
      </c>
      <c r="BS135" s="26" t="str">
        <f t="shared" si="78"/>
        <v/>
      </c>
      <c r="BT135" s="26" t="str">
        <f t="shared" si="137"/>
        <v/>
      </c>
      <c r="BU135" s="26" t="str">
        <f t="shared" si="79"/>
        <v/>
      </c>
      <c r="BV135" s="26" t="str">
        <f t="shared" si="80"/>
        <v/>
      </c>
      <c r="BW135" s="26" t="str">
        <f t="shared" si="138"/>
        <v/>
      </c>
      <c r="BX135" s="15"/>
      <c r="BY135" s="15"/>
      <c r="BZ135" s="26" t="str">
        <f t="shared" si="81"/>
        <v/>
      </c>
      <c r="CA135" s="26" t="str">
        <f t="shared" si="82"/>
        <v/>
      </c>
      <c r="CB135" s="22" t="str">
        <f t="shared" si="83"/>
        <v/>
      </c>
      <c r="CI135" s="12" t="str">
        <f t="shared" si="84"/>
        <v/>
      </c>
      <c r="CJ135" s="12" t="str">
        <f t="shared" si="85"/>
        <v/>
      </c>
      <c r="CK135" s="12" t="str">
        <f t="shared" si="86"/>
        <v/>
      </c>
      <c r="CL135" s="12" t="str">
        <f t="shared" si="87"/>
        <v/>
      </c>
      <c r="CM135" s="12" t="str">
        <f t="shared" si="88"/>
        <v/>
      </c>
      <c r="CN135" s="12" t="str">
        <f t="shared" si="89"/>
        <v/>
      </c>
      <c r="CO135" s="12" t="str">
        <f t="shared" si="90"/>
        <v/>
      </c>
      <c r="CP135" s="12" t="str">
        <f t="shared" si="91"/>
        <v/>
      </c>
      <c r="CQ135" s="12" t="str">
        <f t="shared" si="92"/>
        <v/>
      </c>
      <c r="CR135" s="12" t="str">
        <f t="shared" si="93"/>
        <v/>
      </c>
      <c r="CS135" s="12" t="str">
        <f t="shared" si="94"/>
        <v/>
      </c>
      <c r="CT135" s="12" t="str">
        <f t="shared" si="95"/>
        <v/>
      </c>
      <c r="CU135" s="12" t="str">
        <f t="shared" si="96"/>
        <v/>
      </c>
      <c r="CV135" s="12" t="str">
        <f t="shared" si="97"/>
        <v/>
      </c>
      <c r="CW135" s="12" t="str">
        <f t="shared" si="98"/>
        <v/>
      </c>
      <c r="CX135" s="12" t="str">
        <f t="shared" si="99"/>
        <v/>
      </c>
      <c r="CY135" s="12" t="str">
        <f t="shared" si="100"/>
        <v/>
      </c>
      <c r="CZ135" s="12" t="str">
        <f t="shared" si="101"/>
        <v/>
      </c>
      <c r="DA135" s="12" t="str">
        <f t="shared" si="102"/>
        <v/>
      </c>
      <c r="DB135" s="12" t="str">
        <f t="shared" si="103"/>
        <v/>
      </c>
      <c r="DC135" s="12" t="str">
        <f t="shared" si="104"/>
        <v/>
      </c>
      <c r="DD135" s="12" t="str">
        <f t="shared" si="105"/>
        <v/>
      </c>
      <c r="DE135" s="12" t="str">
        <f t="shared" si="106"/>
        <v/>
      </c>
      <c r="DF135" s="12" t="str">
        <f t="shared" si="107"/>
        <v/>
      </c>
      <c r="DG135" s="12" t="str">
        <f t="shared" si="108"/>
        <v/>
      </c>
      <c r="DH135" s="12" t="str">
        <f t="shared" si="109"/>
        <v/>
      </c>
      <c r="DI135" s="12" t="str">
        <f t="shared" si="110"/>
        <v/>
      </c>
      <c r="DJ135" s="12" t="str">
        <f t="shared" si="111"/>
        <v/>
      </c>
      <c r="DK135" s="12" t="str">
        <f t="shared" si="112"/>
        <v/>
      </c>
      <c r="DL135" s="12" t="str">
        <f t="shared" si="113"/>
        <v/>
      </c>
      <c r="DM135" s="12" t="str">
        <f t="shared" si="114"/>
        <v/>
      </c>
      <c r="DN135" s="12" t="str">
        <f t="shared" si="115"/>
        <v/>
      </c>
      <c r="DO135" s="12" t="str">
        <f t="shared" si="116"/>
        <v/>
      </c>
      <c r="DP135" s="12" t="str">
        <f t="shared" si="117"/>
        <v/>
      </c>
      <c r="DQ135" s="12" t="str">
        <f t="shared" si="118"/>
        <v/>
      </c>
      <c r="DR135" s="12" t="str">
        <f t="shared" si="119"/>
        <v/>
      </c>
      <c r="DS135" s="12" t="str">
        <f t="shared" si="120"/>
        <v/>
      </c>
      <c r="DT135" s="12" t="str">
        <f t="shared" si="121"/>
        <v/>
      </c>
      <c r="DU135" s="12" t="str">
        <f t="shared" si="122"/>
        <v/>
      </c>
      <c r="DV135" s="12" t="str">
        <f t="shared" si="123"/>
        <v/>
      </c>
      <c r="DW135" s="12" t="str">
        <f t="shared" si="124"/>
        <v/>
      </c>
      <c r="DX135" s="12" t="str">
        <f t="shared" si="125"/>
        <v/>
      </c>
      <c r="DY135" s="12" t="str">
        <f t="shared" si="126"/>
        <v/>
      </c>
      <c r="DZ135" s="12" t="str">
        <f t="shared" si="127"/>
        <v/>
      </c>
      <c r="EA135" s="12" t="str">
        <f t="shared" si="128"/>
        <v/>
      </c>
      <c r="EB135" s="12" t="str">
        <f t="shared" si="129"/>
        <v/>
      </c>
      <c r="EC135" s="12" t="str">
        <f t="shared" si="130"/>
        <v/>
      </c>
      <c r="ED135" s="12" t="str">
        <f t="shared" si="131"/>
        <v/>
      </c>
      <c r="EE135" s="12" t="str">
        <f t="shared" si="132"/>
        <v/>
      </c>
      <c r="EF135" s="12" t="str">
        <f t="shared" si="133"/>
        <v/>
      </c>
      <c r="EG135" s="12" t="str">
        <f t="shared" si="139"/>
        <v/>
      </c>
      <c r="EI135" s="12" t="str">
        <f t="shared" si="140"/>
        <v/>
      </c>
      <c r="EK135" s="93" t="str">
        <f t="shared" si="134"/>
        <v/>
      </c>
      <c r="EL135" s="96" t="str">
        <f t="shared" si="135"/>
        <v/>
      </c>
      <c r="EN135" s="93" t="str">
        <f t="shared" si="141"/>
        <v/>
      </c>
      <c r="EP135" s="12" t="str">
        <f>IF($EN135="", "", IF($EP$8=$EP$6, COUNTIF($EN$11:$EN$2510, "&gt;"&amp;$EN135)+1+COUNTIF($EN$11:$EN135, $EN135)-1, COUNTIF($EN$11:$EN$2510, "&lt;"&amp;$EN135)+1+COUNTIF($EN$11:$EN135, $EN135)-1))</f>
        <v/>
      </c>
    </row>
    <row r="136" spans="1:146" x14ac:dyDescent="0.55000000000000004">
      <c r="A136" s="8"/>
      <c r="B136" s="330"/>
      <c r="C136" s="331"/>
      <c r="D136" s="331"/>
      <c r="E136" s="331"/>
      <c r="F136" s="332"/>
      <c r="G136" s="332"/>
      <c r="H136" s="333"/>
      <c r="I136" s="334"/>
      <c r="J136" s="334"/>
      <c r="K136" s="335"/>
      <c r="L136" s="336"/>
      <c r="M136" s="337"/>
      <c r="N136" s="338"/>
      <c r="O136" s="339"/>
      <c r="P136" s="340"/>
      <c r="Q136" s="340"/>
      <c r="R136" s="340"/>
      <c r="S136" s="340"/>
      <c r="T136" s="340"/>
      <c r="U136" s="340"/>
      <c r="V136" s="340"/>
      <c r="W136" s="340"/>
      <c r="X136" s="340"/>
      <c r="Y136" s="340"/>
      <c r="Z136" s="340"/>
      <c r="AA136" s="340"/>
      <c r="AB136" s="340"/>
      <c r="AC136" s="340"/>
      <c r="AD136" s="340"/>
      <c r="AE136" s="340"/>
      <c r="AF136" s="340"/>
      <c r="AG136" s="340"/>
      <c r="AH136" s="340"/>
      <c r="AI136" s="340"/>
      <c r="AJ136" s="340"/>
      <c r="AK136" s="340"/>
      <c r="AL136" s="340"/>
      <c r="AM136" s="340"/>
      <c r="AN136" s="340"/>
      <c r="AO136" s="340"/>
      <c r="AP136" s="340"/>
      <c r="AQ136" s="340"/>
      <c r="AR136" s="340"/>
      <c r="AS136" s="340"/>
      <c r="AT136" s="340"/>
      <c r="AU136" s="340"/>
      <c r="AV136" s="340"/>
      <c r="AW136" s="340"/>
      <c r="AX136" s="340"/>
      <c r="AY136" s="340"/>
      <c r="AZ136" s="340"/>
      <c r="BA136" s="340"/>
      <c r="BB136" s="340"/>
      <c r="BC136" s="341"/>
      <c r="BD136" s="8"/>
      <c r="BG136" s="12" t="str">
        <f t="shared" si="136"/>
        <v/>
      </c>
      <c r="BO136" s="21" t="str">
        <f t="shared" si="74"/>
        <v/>
      </c>
      <c r="BP136" s="26" t="str">
        <f t="shared" si="75"/>
        <v/>
      </c>
      <c r="BQ136" s="26" t="str">
        <f t="shared" si="76"/>
        <v/>
      </c>
      <c r="BR136" s="26" t="str">
        <f t="shared" si="77"/>
        <v/>
      </c>
      <c r="BS136" s="26" t="str">
        <f t="shared" si="78"/>
        <v/>
      </c>
      <c r="BT136" s="26" t="str">
        <f t="shared" si="137"/>
        <v/>
      </c>
      <c r="BU136" s="26" t="str">
        <f t="shared" si="79"/>
        <v/>
      </c>
      <c r="BV136" s="26" t="str">
        <f t="shared" si="80"/>
        <v/>
      </c>
      <c r="BW136" s="26" t="str">
        <f t="shared" si="138"/>
        <v/>
      </c>
      <c r="BX136" s="15"/>
      <c r="BY136" s="15"/>
      <c r="BZ136" s="26" t="str">
        <f t="shared" si="81"/>
        <v/>
      </c>
      <c r="CA136" s="26" t="str">
        <f t="shared" si="82"/>
        <v/>
      </c>
      <c r="CB136" s="22" t="str">
        <f t="shared" si="83"/>
        <v/>
      </c>
      <c r="CI136" s="12" t="str">
        <f t="shared" si="84"/>
        <v/>
      </c>
      <c r="CJ136" s="12" t="str">
        <f t="shared" si="85"/>
        <v/>
      </c>
      <c r="CK136" s="12" t="str">
        <f t="shared" si="86"/>
        <v/>
      </c>
      <c r="CL136" s="12" t="str">
        <f t="shared" si="87"/>
        <v/>
      </c>
      <c r="CM136" s="12" t="str">
        <f t="shared" si="88"/>
        <v/>
      </c>
      <c r="CN136" s="12" t="str">
        <f t="shared" si="89"/>
        <v/>
      </c>
      <c r="CO136" s="12" t="str">
        <f t="shared" si="90"/>
        <v/>
      </c>
      <c r="CP136" s="12" t="str">
        <f t="shared" si="91"/>
        <v/>
      </c>
      <c r="CQ136" s="12" t="str">
        <f t="shared" si="92"/>
        <v/>
      </c>
      <c r="CR136" s="12" t="str">
        <f t="shared" si="93"/>
        <v/>
      </c>
      <c r="CS136" s="12" t="str">
        <f t="shared" si="94"/>
        <v/>
      </c>
      <c r="CT136" s="12" t="str">
        <f t="shared" si="95"/>
        <v/>
      </c>
      <c r="CU136" s="12" t="str">
        <f t="shared" si="96"/>
        <v/>
      </c>
      <c r="CV136" s="12" t="str">
        <f t="shared" si="97"/>
        <v/>
      </c>
      <c r="CW136" s="12" t="str">
        <f t="shared" si="98"/>
        <v/>
      </c>
      <c r="CX136" s="12" t="str">
        <f t="shared" si="99"/>
        <v/>
      </c>
      <c r="CY136" s="12" t="str">
        <f t="shared" si="100"/>
        <v/>
      </c>
      <c r="CZ136" s="12" t="str">
        <f t="shared" si="101"/>
        <v/>
      </c>
      <c r="DA136" s="12" t="str">
        <f t="shared" si="102"/>
        <v/>
      </c>
      <c r="DB136" s="12" t="str">
        <f t="shared" si="103"/>
        <v/>
      </c>
      <c r="DC136" s="12" t="str">
        <f t="shared" si="104"/>
        <v/>
      </c>
      <c r="DD136" s="12" t="str">
        <f t="shared" si="105"/>
        <v/>
      </c>
      <c r="DE136" s="12" t="str">
        <f t="shared" si="106"/>
        <v/>
      </c>
      <c r="DF136" s="12" t="str">
        <f t="shared" si="107"/>
        <v/>
      </c>
      <c r="DG136" s="12" t="str">
        <f t="shared" si="108"/>
        <v/>
      </c>
      <c r="DH136" s="12" t="str">
        <f t="shared" si="109"/>
        <v/>
      </c>
      <c r="DI136" s="12" t="str">
        <f t="shared" si="110"/>
        <v/>
      </c>
      <c r="DJ136" s="12" t="str">
        <f t="shared" si="111"/>
        <v/>
      </c>
      <c r="DK136" s="12" t="str">
        <f t="shared" si="112"/>
        <v/>
      </c>
      <c r="DL136" s="12" t="str">
        <f t="shared" si="113"/>
        <v/>
      </c>
      <c r="DM136" s="12" t="str">
        <f t="shared" si="114"/>
        <v/>
      </c>
      <c r="DN136" s="12" t="str">
        <f t="shared" si="115"/>
        <v/>
      </c>
      <c r="DO136" s="12" t="str">
        <f t="shared" si="116"/>
        <v/>
      </c>
      <c r="DP136" s="12" t="str">
        <f t="shared" si="117"/>
        <v/>
      </c>
      <c r="DQ136" s="12" t="str">
        <f t="shared" si="118"/>
        <v/>
      </c>
      <c r="DR136" s="12" t="str">
        <f t="shared" si="119"/>
        <v/>
      </c>
      <c r="DS136" s="12" t="str">
        <f t="shared" si="120"/>
        <v/>
      </c>
      <c r="DT136" s="12" t="str">
        <f t="shared" si="121"/>
        <v/>
      </c>
      <c r="DU136" s="12" t="str">
        <f t="shared" si="122"/>
        <v/>
      </c>
      <c r="DV136" s="12" t="str">
        <f t="shared" si="123"/>
        <v/>
      </c>
      <c r="DW136" s="12" t="str">
        <f t="shared" si="124"/>
        <v/>
      </c>
      <c r="DX136" s="12" t="str">
        <f t="shared" si="125"/>
        <v/>
      </c>
      <c r="DY136" s="12" t="str">
        <f t="shared" si="126"/>
        <v/>
      </c>
      <c r="DZ136" s="12" t="str">
        <f t="shared" si="127"/>
        <v/>
      </c>
      <c r="EA136" s="12" t="str">
        <f t="shared" si="128"/>
        <v/>
      </c>
      <c r="EB136" s="12" t="str">
        <f t="shared" si="129"/>
        <v/>
      </c>
      <c r="EC136" s="12" t="str">
        <f t="shared" si="130"/>
        <v/>
      </c>
      <c r="ED136" s="12" t="str">
        <f t="shared" si="131"/>
        <v/>
      </c>
      <c r="EE136" s="12" t="str">
        <f t="shared" si="132"/>
        <v/>
      </c>
      <c r="EF136" s="12" t="str">
        <f t="shared" si="133"/>
        <v/>
      </c>
      <c r="EG136" s="12" t="str">
        <f t="shared" si="139"/>
        <v/>
      </c>
      <c r="EI136" s="12" t="str">
        <f t="shared" si="140"/>
        <v/>
      </c>
      <c r="EK136" s="93" t="str">
        <f t="shared" si="134"/>
        <v/>
      </c>
      <c r="EL136" s="96" t="str">
        <f t="shared" si="135"/>
        <v/>
      </c>
      <c r="EN136" s="93" t="str">
        <f t="shared" si="141"/>
        <v/>
      </c>
      <c r="EP136" s="12" t="str">
        <f>IF($EN136="", "", IF($EP$8=$EP$6, COUNTIF($EN$11:$EN$2510, "&gt;"&amp;$EN136)+1+COUNTIF($EN$11:$EN136, $EN136)-1, COUNTIF($EN$11:$EN$2510, "&lt;"&amp;$EN136)+1+COUNTIF($EN$11:$EN136, $EN136)-1))</f>
        <v/>
      </c>
    </row>
    <row r="137" spans="1:146" x14ac:dyDescent="0.55000000000000004">
      <c r="A137" s="8"/>
      <c r="B137" s="330"/>
      <c r="C137" s="331"/>
      <c r="D137" s="331"/>
      <c r="E137" s="331"/>
      <c r="F137" s="332"/>
      <c r="G137" s="332"/>
      <c r="H137" s="333"/>
      <c r="I137" s="334"/>
      <c r="J137" s="334"/>
      <c r="K137" s="335"/>
      <c r="L137" s="336"/>
      <c r="M137" s="337"/>
      <c r="N137" s="338"/>
      <c r="O137" s="339"/>
      <c r="P137" s="340"/>
      <c r="Q137" s="340"/>
      <c r="R137" s="340"/>
      <c r="S137" s="340"/>
      <c r="T137" s="340"/>
      <c r="U137" s="340"/>
      <c r="V137" s="340"/>
      <c r="W137" s="340"/>
      <c r="X137" s="340"/>
      <c r="Y137" s="340"/>
      <c r="Z137" s="340"/>
      <c r="AA137" s="340"/>
      <c r="AB137" s="340"/>
      <c r="AC137" s="340"/>
      <c r="AD137" s="340"/>
      <c r="AE137" s="340"/>
      <c r="AF137" s="340"/>
      <c r="AG137" s="340"/>
      <c r="AH137" s="340"/>
      <c r="AI137" s="340"/>
      <c r="AJ137" s="340"/>
      <c r="AK137" s="340"/>
      <c r="AL137" s="340"/>
      <c r="AM137" s="340"/>
      <c r="AN137" s="340"/>
      <c r="AO137" s="340"/>
      <c r="AP137" s="340"/>
      <c r="AQ137" s="340"/>
      <c r="AR137" s="340"/>
      <c r="AS137" s="340"/>
      <c r="AT137" s="340"/>
      <c r="AU137" s="340"/>
      <c r="AV137" s="340"/>
      <c r="AW137" s="340"/>
      <c r="AX137" s="340"/>
      <c r="AY137" s="340"/>
      <c r="AZ137" s="340"/>
      <c r="BA137" s="340"/>
      <c r="BB137" s="340"/>
      <c r="BC137" s="341"/>
      <c r="BD137" s="8"/>
      <c r="BG137" s="12" t="str">
        <f t="shared" si="136"/>
        <v/>
      </c>
      <c r="BO137" s="21" t="str">
        <f t="shared" si="74"/>
        <v/>
      </c>
      <c r="BP137" s="26" t="str">
        <f t="shared" si="75"/>
        <v/>
      </c>
      <c r="BQ137" s="26" t="str">
        <f t="shared" si="76"/>
        <v/>
      </c>
      <c r="BR137" s="26" t="str">
        <f t="shared" si="77"/>
        <v/>
      </c>
      <c r="BS137" s="26" t="str">
        <f t="shared" si="78"/>
        <v/>
      </c>
      <c r="BT137" s="26" t="str">
        <f t="shared" si="137"/>
        <v/>
      </c>
      <c r="BU137" s="26" t="str">
        <f t="shared" si="79"/>
        <v/>
      </c>
      <c r="BV137" s="26" t="str">
        <f t="shared" si="80"/>
        <v/>
      </c>
      <c r="BW137" s="26" t="str">
        <f t="shared" si="138"/>
        <v/>
      </c>
      <c r="BX137" s="15"/>
      <c r="BY137" s="15"/>
      <c r="BZ137" s="26" t="str">
        <f t="shared" si="81"/>
        <v/>
      </c>
      <c r="CA137" s="26" t="str">
        <f t="shared" si="82"/>
        <v/>
      </c>
      <c r="CB137" s="22" t="str">
        <f t="shared" si="83"/>
        <v/>
      </c>
      <c r="CI137" s="12" t="str">
        <f t="shared" si="84"/>
        <v/>
      </c>
      <c r="CJ137" s="12" t="str">
        <f t="shared" si="85"/>
        <v/>
      </c>
      <c r="CK137" s="12" t="str">
        <f t="shared" si="86"/>
        <v/>
      </c>
      <c r="CL137" s="12" t="str">
        <f t="shared" si="87"/>
        <v/>
      </c>
      <c r="CM137" s="12" t="str">
        <f t="shared" si="88"/>
        <v/>
      </c>
      <c r="CN137" s="12" t="str">
        <f t="shared" si="89"/>
        <v/>
      </c>
      <c r="CO137" s="12" t="str">
        <f t="shared" si="90"/>
        <v/>
      </c>
      <c r="CP137" s="12" t="str">
        <f t="shared" si="91"/>
        <v/>
      </c>
      <c r="CQ137" s="12" t="str">
        <f t="shared" si="92"/>
        <v/>
      </c>
      <c r="CR137" s="12" t="str">
        <f t="shared" si="93"/>
        <v/>
      </c>
      <c r="CS137" s="12" t="str">
        <f t="shared" si="94"/>
        <v/>
      </c>
      <c r="CT137" s="12" t="str">
        <f t="shared" si="95"/>
        <v/>
      </c>
      <c r="CU137" s="12" t="str">
        <f t="shared" si="96"/>
        <v/>
      </c>
      <c r="CV137" s="12" t="str">
        <f t="shared" si="97"/>
        <v/>
      </c>
      <c r="CW137" s="12" t="str">
        <f t="shared" si="98"/>
        <v/>
      </c>
      <c r="CX137" s="12" t="str">
        <f t="shared" si="99"/>
        <v/>
      </c>
      <c r="CY137" s="12" t="str">
        <f t="shared" si="100"/>
        <v/>
      </c>
      <c r="CZ137" s="12" t="str">
        <f t="shared" si="101"/>
        <v/>
      </c>
      <c r="DA137" s="12" t="str">
        <f t="shared" si="102"/>
        <v/>
      </c>
      <c r="DB137" s="12" t="str">
        <f t="shared" si="103"/>
        <v/>
      </c>
      <c r="DC137" s="12" t="str">
        <f t="shared" si="104"/>
        <v/>
      </c>
      <c r="DD137" s="12" t="str">
        <f t="shared" si="105"/>
        <v/>
      </c>
      <c r="DE137" s="12" t="str">
        <f t="shared" si="106"/>
        <v/>
      </c>
      <c r="DF137" s="12" t="str">
        <f t="shared" si="107"/>
        <v/>
      </c>
      <c r="DG137" s="12" t="str">
        <f t="shared" si="108"/>
        <v/>
      </c>
      <c r="DH137" s="12" t="str">
        <f t="shared" si="109"/>
        <v/>
      </c>
      <c r="DI137" s="12" t="str">
        <f t="shared" si="110"/>
        <v/>
      </c>
      <c r="DJ137" s="12" t="str">
        <f t="shared" si="111"/>
        <v/>
      </c>
      <c r="DK137" s="12" t="str">
        <f t="shared" si="112"/>
        <v/>
      </c>
      <c r="DL137" s="12" t="str">
        <f t="shared" si="113"/>
        <v/>
      </c>
      <c r="DM137" s="12" t="str">
        <f t="shared" si="114"/>
        <v/>
      </c>
      <c r="DN137" s="12" t="str">
        <f t="shared" si="115"/>
        <v/>
      </c>
      <c r="DO137" s="12" t="str">
        <f t="shared" si="116"/>
        <v/>
      </c>
      <c r="DP137" s="12" t="str">
        <f t="shared" si="117"/>
        <v/>
      </c>
      <c r="DQ137" s="12" t="str">
        <f t="shared" si="118"/>
        <v/>
      </c>
      <c r="DR137" s="12" t="str">
        <f t="shared" si="119"/>
        <v/>
      </c>
      <c r="DS137" s="12" t="str">
        <f t="shared" si="120"/>
        <v/>
      </c>
      <c r="DT137" s="12" t="str">
        <f t="shared" si="121"/>
        <v/>
      </c>
      <c r="DU137" s="12" t="str">
        <f t="shared" si="122"/>
        <v/>
      </c>
      <c r="DV137" s="12" t="str">
        <f t="shared" si="123"/>
        <v/>
      </c>
      <c r="DW137" s="12" t="str">
        <f t="shared" si="124"/>
        <v/>
      </c>
      <c r="DX137" s="12" t="str">
        <f t="shared" si="125"/>
        <v/>
      </c>
      <c r="DY137" s="12" t="str">
        <f t="shared" si="126"/>
        <v/>
      </c>
      <c r="DZ137" s="12" t="str">
        <f t="shared" si="127"/>
        <v/>
      </c>
      <c r="EA137" s="12" t="str">
        <f t="shared" si="128"/>
        <v/>
      </c>
      <c r="EB137" s="12" t="str">
        <f t="shared" si="129"/>
        <v/>
      </c>
      <c r="EC137" s="12" t="str">
        <f t="shared" si="130"/>
        <v/>
      </c>
      <c r="ED137" s="12" t="str">
        <f t="shared" si="131"/>
        <v/>
      </c>
      <c r="EE137" s="12" t="str">
        <f t="shared" si="132"/>
        <v/>
      </c>
      <c r="EF137" s="12" t="str">
        <f t="shared" si="133"/>
        <v/>
      </c>
      <c r="EG137" s="12" t="str">
        <f t="shared" si="139"/>
        <v/>
      </c>
      <c r="EI137" s="12" t="str">
        <f t="shared" si="140"/>
        <v/>
      </c>
      <c r="EK137" s="93" t="str">
        <f t="shared" si="134"/>
        <v/>
      </c>
      <c r="EL137" s="96" t="str">
        <f t="shared" si="135"/>
        <v/>
      </c>
      <c r="EN137" s="93" t="str">
        <f t="shared" si="141"/>
        <v/>
      </c>
      <c r="EP137" s="12" t="str">
        <f>IF($EN137="", "", IF($EP$8=$EP$6, COUNTIF($EN$11:$EN$2510, "&gt;"&amp;$EN137)+1+COUNTIF($EN$11:$EN137, $EN137)-1, COUNTIF($EN$11:$EN$2510, "&lt;"&amp;$EN137)+1+COUNTIF($EN$11:$EN137, $EN137)-1))</f>
        <v/>
      </c>
    </row>
    <row r="138" spans="1:146" x14ac:dyDescent="0.55000000000000004">
      <c r="A138" s="8"/>
      <c r="B138" s="330"/>
      <c r="C138" s="331"/>
      <c r="D138" s="331"/>
      <c r="E138" s="331"/>
      <c r="F138" s="332"/>
      <c r="G138" s="332"/>
      <c r="H138" s="333"/>
      <c r="I138" s="334"/>
      <c r="J138" s="334"/>
      <c r="K138" s="335"/>
      <c r="L138" s="336"/>
      <c r="M138" s="337"/>
      <c r="N138" s="338"/>
      <c r="O138" s="339"/>
      <c r="P138" s="340"/>
      <c r="Q138" s="340"/>
      <c r="R138" s="340"/>
      <c r="S138" s="340"/>
      <c r="T138" s="340"/>
      <c r="U138" s="340"/>
      <c r="V138" s="340"/>
      <c r="W138" s="340"/>
      <c r="X138" s="340"/>
      <c r="Y138" s="340"/>
      <c r="Z138" s="340"/>
      <c r="AA138" s="340"/>
      <c r="AB138" s="340"/>
      <c r="AC138" s="340"/>
      <c r="AD138" s="340"/>
      <c r="AE138" s="340"/>
      <c r="AF138" s="340"/>
      <c r="AG138" s="340"/>
      <c r="AH138" s="340"/>
      <c r="AI138" s="340"/>
      <c r="AJ138" s="340"/>
      <c r="AK138" s="340"/>
      <c r="AL138" s="340"/>
      <c r="AM138" s="340"/>
      <c r="AN138" s="340"/>
      <c r="AO138" s="340"/>
      <c r="AP138" s="340"/>
      <c r="AQ138" s="340"/>
      <c r="AR138" s="340"/>
      <c r="AS138" s="340"/>
      <c r="AT138" s="340"/>
      <c r="AU138" s="340"/>
      <c r="AV138" s="340"/>
      <c r="AW138" s="340"/>
      <c r="AX138" s="340"/>
      <c r="AY138" s="340"/>
      <c r="AZ138" s="340"/>
      <c r="BA138" s="340"/>
      <c r="BB138" s="340"/>
      <c r="BC138" s="341"/>
      <c r="BD138" s="8"/>
      <c r="BG138" s="12" t="str">
        <f t="shared" si="136"/>
        <v/>
      </c>
      <c r="BO138" s="21" t="str">
        <f t="shared" si="74"/>
        <v/>
      </c>
      <c r="BP138" s="26" t="str">
        <f t="shared" si="75"/>
        <v/>
      </c>
      <c r="BQ138" s="26" t="str">
        <f t="shared" si="76"/>
        <v/>
      </c>
      <c r="BR138" s="26" t="str">
        <f t="shared" si="77"/>
        <v/>
      </c>
      <c r="BS138" s="26" t="str">
        <f t="shared" si="78"/>
        <v/>
      </c>
      <c r="BT138" s="26" t="str">
        <f t="shared" si="137"/>
        <v/>
      </c>
      <c r="BU138" s="26" t="str">
        <f t="shared" si="79"/>
        <v/>
      </c>
      <c r="BV138" s="26" t="str">
        <f t="shared" si="80"/>
        <v/>
      </c>
      <c r="BW138" s="26" t="str">
        <f t="shared" si="138"/>
        <v/>
      </c>
      <c r="BX138" s="15"/>
      <c r="BY138" s="15"/>
      <c r="BZ138" s="26" t="str">
        <f t="shared" si="81"/>
        <v/>
      </c>
      <c r="CA138" s="26" t="str">
        <f t="shared" si="82"/>
        <v/>
      </c>
      <c r="CB138" s="22" t="str">
        <f t="shared" si="83"/>
        <v/>
      </c>
      <c r="CI138" s="12" t="str">
        <f t="shared" si="84"/>
        <v/>
      </c>
      <c r="CJ138" s="12" t="str">
        <f t="shared" si="85"/>
        <v/>
      </c>
      <c r="CK138" s="12" t="str">
        <f t="shared" si="86"/>
        <v/>
      </c>
      <c r="CL138" s="12" t="str">
        <f t="shared" si="87"/>
        <v/>
      </c>
      <c r="CM138" s="12" t="str">
        <f t="shared" si="88"/>
        <v/>
      </c>
      <c r="CN138" s="12" t="str">
        <f t="shared" si="89"/>
        <v/>
      </c>
      <c r="CO138" s="12" t="str">
        <f t="shared" si="90"/>
        <v/>
      </c>
      <c r="CP138" s="12" t="str">
        <f t="shared" si="91"/>
        <v/>
      </c>
      <c r="CQ138" s="12" t="str">
        <f t="shared" si="92"/>
        <v/>
      </c>
      <c r="CR138" s="12" t="str">
        <f t="shared" si="93"/>
        <v/>
      </c>
      <c r="CS138" s="12" t="str">
        <f t="shared" si="94"/>
        <v/>
      </c>
      <c r="CT138" s="12" t="str">
        <f t="shared" si="95"/>
        <v/>
      </c>
      <c r="CU138" s="12" t="str">
        <f t="shared" si="96"/>
        <v/>
      </c>
      <c r="CV138" s="12" t="str">
        <f t="shared" si="97"/>
        <v/>
      </c>
      <c r="CW138" s="12" t="str">
        <f t="shared" si="98"/>
        <v/>
      </c>
      <c r="CX138" s="12" t="str">
        <f t="shared" si="99"/>
        <v/>
      </c>
      <c r="CY138" s="12" t="str">
        <f t="shared" si="100"/>
        <v/>
      </c>
      <c r="CZ138" s="12" t="str">
        <f t="shared" si="101"/>
        <v/>
      </c>
      <c r="DA138" s="12" t="str">
        <f t="shared" si="102"/>
        <v/>
      </c>
      <c r="DB138" s="12" t="str">
        <f t="shared" si="103"/>
        <v/>
      </c>
      <c r="DC138" s="12" t="str">
        <f t="shared" si="104"/>
        <v/>
      </c>
      <c r="DD138" s="12" t="str">
        <f t="shared" si="105"/>
        <v/>
      </c>
      <c r="DE138" s="12" t="str">
        <f t="shared" si="106"/>
        <v/>
      </c>
      <c r="DF138" s="12" t="str">
        <f t="shared" si="107"/>
        <v/>
      </c>
      <c r="DG138" s="12" t="str">
        <f t="shared" si="108"/>
        <v/>
      </c>
      <c r="DH138" s="12" t="str">
        <f t="shared" si="109"/>
        <v/>
      </c>
      <c r="DI138" s="12" t="str">
        <f t="shared" si="110"/>
        <v/>
      </c>
      <c r="DJ138" s="12" t="str">
        <f t="shared" si="111"/>
        <v/>
      </c>
      <c r="DK138" s="12" t="str">
        <f t="shared" si="112"/>
        <v/>
      </c>
      <c r="DL138" s="12" t="str">
        <f t="shared" si="113"/>
        <v/>
      </c>
      <c r="DM138" s="12" t="str">
        <f t="shared" si="114"/>
        <v/>
      </c>
      <c r="DN138" s="12" t="str">
        <f t="shared" si="115"/>
        <v/>
      </c>
      <c r="DO138" s="12" t="str">
        <f t="shared" si="116"/>
        <v/>
      </c>
      <c r="DP138" s="12" t="str">
        <f t="shared" si="117"/>
        <v/>
      </c>
      <c r="DQ138" s="12" t="str">
        <f t="shared" si="118"/>
        <v/>
      </c>
      <c r="DR138" s="12" t="str">
        <f t="shared" si="119"/>
        <v/>
      </c>
      <c r="DS138" s="12" t="str">
        <f t="shared" si="120"/>
        <v/>
      </c>
      <c r="DT138" s="12" t="str">
        <f t="shared" si="121"/>
        <v/>
      </c>
      <c r="DU138" s="12" t="str">
        <f t="shared" si="122"/>
        <v/>
      </c>
      <c r="DV138" s="12" t="str">
        <f t="shared" si="123"/>
        <v/>
      </c>
      <c r="DW138" s="12" t="str">
        <f t="shared" si="124"/>
        <v/>
      </c>
      <c r="DX138" s="12" t="str">
        <f t="shared" si="125"/>
        <v/>
      </c>
      <c r="DY138" s="12" t="str">
        <f t="shared" si="126"/>
        <v/>
      </c>
      <c r="DZ138" s="12" t="str">
        <f t="shared" si="127"/>
        <v/>
      </c>
      <c r="EA138" s="12" t="str">
        <f t="shared" si="128"/>
        <v/>
      </c>
      <c r="EB138" s="12" t="str">
        <f t="shared" si="129"/>
        <v/>
      </c>
      <c r="EC138" s="12" t="str">
        <f t="shared" si="130"/>
        <v/>
      </c>
      <c r="ED138" s="12" t="str">
        <f t="shared" si="131"/>
        <v/>
      </c>
      <c r="EE138" s="12" t="str">
        <f t="shared" si="132"/>
        <v/>
      </c>
      <c r="EF138" s="12" t="str">
        <f t="shared" si="133"/>
        <v/>
      </c>
      <c r="EG138" s="12" t="str">
        <f t="shared" si="139"/>
        <v/>
      </c>
      <c r="EI138" s="12" t="str">
        <f t="shared" si="140"/>
        <v/>
      </c>
      <c r="EK138" s="93" t="str">
        <f t="shared" si="134"/>
        <v/>
      </c>
      <c r="EL138" s="96" t="str">
        <f t="shared" si="135"/>
        <v/>
      </c>
      <c r="EN138" s="93" t="str">
        <f t="shared" si="141"/>
        <v/>
      </c>
      <c r="EP138" s="12" t="str">
        <f>IF($EN138="", "", IF($EP$8=$EP$6, COUNTIF($EN$11:$EN$2510, "&gt;"&amp;$EN138)+1+COUNTIF($EN$11:$EN138, $EN138)-1, COUNTIF($EN$11:$EN$2510, "&lt;"&amp;$EN138)+1+COUNTIF($EN$11:$EN138, $EN138)-1))</f>
        <v/>
      </c>
    </row>
    <row r="139" spans="1:146" x14ac:dyDescent="0.55000000000000004">
      <c r="A139" s="8"/>
      <c r="B139" s="330"/>
      <c r="C139" s="331"/>
      <c r="D139" s="331"/>
      <c r="E139" s="331"/>
      <c r="F139" s="332"/>
      <c r="G139" s="332"/>
      <c r="H139" s="333"/>
      <c r="I139" s="334"/>
      <c r="J139" s="334"/>
      <c r="K139" s="335"/>
      <c r="L139" s="336"/>
      <c r="M139" s="337"/>
      <c r="N139" s="338"/>
      <c r="O139" s="339"/>
      <c r="P139" s="340"/>
      <c r="Q139" s="340"/>
      <c r="R139" s="340"/>
      <c r="S139" s="340"/>
      <c r="T139" s="340"/>
      <c r="U139" s="340"/>
      <c r="V139" s="340"/>
      <c r="W139" s="340"/>
      <c r="X139" s="340"/>
      <c r="Y139" s="340"/>
      <c r="Z139" s="340"/>
      <c r="AA139" s="340"/>
      <c r="AB139" s="340"/>
      <c r="AC139" s="340"/>
      <c r="AD139" s="340"/>
      <c r="AE139" s="340"/>
      <c r="AF139" s="340"/>
      <c r="AG139" s="340"/>
      <c r="AH139" s="340"/>
      <c r="AI139" s="340"/>
      <c r="AJ139" s="340"/>
      <c r="AK139" s="340"/>
      <c r="AL139" s="340"/>
      <c r="AM139" s="340"/>
      <c r="AN139" s="340"/>
      <c r="AO139" s="340"/>
      <c r="AP139" s="340"/>
      <c r="AQ139" s="340"/>
      <c r="AR139" s="340"/>
      <c r="AS139" s="340"/>
      <c r="AT139" s="340"/>
      <c r="AU139" s="340"/>
      <c r="AV139" s="340"/>
      <c r="AW139" s="340"/>
      <c r="AX139" s="340"/>
      <c r="AY139" s="340"/>
      <c r="AZ139" s="340"/>
      <c r="BA139" s="340"/>
      <c r="BB139" s="340"/>
      <c r="BC139" s="341"/>
      <c r="BD139" s="8"/>
      <c r="BG139" s="12" t="str">
        <f t="shared" si="136"/>
        <v/>
      </c>
      <c r="BO139" s="21" t="str">
        <f t="shared" ref="BO139:BO202" si="142">IF($BG139="", "", IF(B139="", $BO$4, IF(COUNTIF(B$11:B$260, B139)&gt;1, $BO$3, "")))</f>
        <v/>
      </c>
      <c r="BP139" s="26" t="str">
        <f t="shared" ref="BP139:BP202" si="143">IF($BG139="", "", IF(COUNTIF(C$11:C$260, C139)&gt;1, $BO$3, ""))</f>
        <v/>
      </c>
      <c r="BQ139" s="26" t="str">
        <f t="shared" ref="BQ139:BQ202" si="144">IF($BG139="", "", IF(D139="", $BO$4, ""))</f>
        <v/>
      </c>
      <c r="BR139" s="26" t="str">
        <f t="shared" ref="BR139:BR202" si="145">IF($BG139="", "", IF(E139="", "", IF(COUNTIF($BM$11:$BM$12, E139)=0, $BO$3, "")))</f>
        <v/>
      </c>
      <c r="BS139" s="26" t="str">
        <f t="shared" ref="BS139:BS202" si="146">IF($BG139="", "", IF(F139="", $BO$4, IF(ISNUMBER(F139)=FALSE, $BO$3, "")))</f>
        <v/>
      </c>
      <c r="BT139" s="26" t="str">
        <f t="shared" si="137"/>
        <v/>
      </c>
      <c r="BU139" s="26" t="str">
        <f t="shared" ref="BU139:BU202" si="147">IF($BG139="", "", IF(H139="", $BO$4, IF(ISNUMBER(H139)=FALSE, $BO$3, "")))</f>
        <v/>
      </c>
      <c r="BV139" s="26" t="str">
        <f t="shared" ref="BV139:BV202" si="148">IF($BG139="", "", IF(I139="", $BO$4, IF(COUNTIF($BI$11:$BI$20, I139)=0, $BO$3, "")))</f>
        <v/>
      </c>
      <c r="BW139" s="26" t="str">
        <f t="shared" si="138"/>
        <v/>
      </c>
      <c r="BX139" s="15"/>
      <c r="BY139" s="15"/>
      <c r="BZ139" s="26" t="str">
        <f t="shared" ref="BZ139:BZ202" si="149">IF($BG139="", "", IF(M139="", $BO$4, IF(ISNUMBER(M139)=FALSE, $BO$3, "")))</f>
        <v/>
      </c>
      <c r="CA139" s="26" t="str">
        <f t="shared" ref="CA139:CA202" si="150">IF($BG139="", "", IF(N139="", $BO$4, IF(ISNUMBER(N139)=FALSE, $BO$3, "")))</f>
        <v/>
      </c>
      <c r="CB139" s="22" t="str">
        <f t="shared" ref="CB139:CB202" si="151">IF($BG139="", "", IF(O139="", $BO$4, IF(ISNUMBER(O139)=FALSE, $BO$3, "")))</f>
        <v/>
      </c>
      <c r="CI139" s="12" t="str">
        <f t="shared" ref="CI139:CI202" si="152">IF(OR($BG139="", $CD$3=""), "", IF(AND(CI$3=$BG$8, NOT($G139="")), $BG$4, $BG$3))</f>
        <v/>
      </c>
      <c r="CJ139" s="12" t="str">
        <f t="shared" ref="CJ139:CJ202" si="153">IF(OR($BG139="", $CD$3=""), "", IF(AND(NOT(CJ$3=""), CJ$3&gt;$H139), $BG$4, IF(AND(NOT(CJ$4=""), CJ$4&lt;$H139), $BG$4, $BG$3)))</f>
        <v/>
      </c>
      <c r="CK139" s="12" t="str">
        <f t="shared" ref="CK139:CK202" si="154">IF(OR($BG139="", $CD$3=""), "", IF($I139="", $BG$4, IF(COUNTIF($CF$11:$CF$20, $I139)=0, $BG$4, $BG$3)))</f>
        <v/>
      </c>
      <c r="CL139" s="12" t="str">
        <f t="shared" ref="CL139:CL202" si="155">IF(OR($BG139="", $CD$3=""), "", IF($J139="", $BG$4, IF(COUNTIF($CG$11:$CG$20, $J139)=0, $BG$4, $BG$3)))</f>
        <v/>
      </c>
      <c r="CM139" s="12" t="str">
        <f t="shared" ref="CM139:CM202" si="156">IF(OR($BG139="", $CD$3=""), "", IF($K139=$BG$9, $BG$3, IF($K139=CM$3, $BG$3, $BG$4)))</f>
        <v/>
      </c>
      <c r="CN139" s="12" t="str">
        <f t="shared" ref="CN139:CN202" si="157">IF(OR($BG139="", $CD$3=""), "", IF($L139=$BG$9, $BG$3, IF($L139=CN$3, $BG$3, $BG$4)))</f>
        <v/>
      </c>
      <c r="CO139" s="12" t="str">
        <f t="shared" ref="CO139:CO202" si="158">IF(OR($BG139="", $CD$3=""), "", IF(M139&lt;CO$3, $BG$4, $BG$3))</f>
        <v/>
      </c>
      <c r="CP139" s="12" t="str">
        <f t="shared" ref="CP139:CP202" si="159">IF(OR($BG139="", $CD$3=""), "", IF(N139&lt;CP$3, $BG$4, $BG$3))</f>
        <v/>
      </c>
      <c r="CQ139" s="12" t="str">
        <f t="shared" ref="CQ139:CQ202" si="160">IF(OR($BG139="", $CD$3=""), "", IF(O139&lt;CQ$3, $BG$4, $BG$3))</f>
        <v/>
      </c>
      <c r="CR139" s="12" t="str">
        <f t="shared" ref="CR139:CR202" si="161">IF(OR($BG139="", $CD$3=""), "", IF(SUM($N139:$O139)&lt;CR$3, $BG$4, $BG$3))</f>
        <v/>
      </c>
      <c r="CS139" s="12" t="str">
        <f t="shared" ref="CS139:CS202" si="162">IF(OR($BG139="", $CD$3="", CS$10=""), "", IF(CS$3="", $BG$3, IF(AND(CS$3=$BG$4, P139=""), $BG$3, IF(AND(CS$3=$BG$3, P139=$BG$3), $BG$3, $BG$4))))</f>
        <v/>
      </c>
      <c r="CT139" s="12" t="str">
        <f t="shared" ref="CT139:CT202" si="163">IF(OR($BG139="", $CD$3="", CT$10=""), "", IF(CT$3="", $BG$3, IF(AND(CT$3=$BG$4, Q139=""), $BG$3, IF(AND(CT$3=$BG$3, Q139=$BG$3), $BG$3, $BG$4))))</f>
        <v/>
      </c>
      <c r="CU139" s="12" t="str">
        <f t="shared" ref="CU139:CU202" si="164">IF(OR($BG139="", $CD$3="", CU$10=""), "", IF(CU$3="", $BG$3, IF(AND(CU$3=$BG$4, R139=""), $BG$3, IF(AND(CU$3=$BG$3, R139=$BG$3), $BG$3, $BG$4))))</f>
        <v/>
      </c>
      <c r="CV139" s="12" t="str">
        <f t="shared" ref="CV139:CV202" si="165">IF(OR($BG139="", $CD$3="", CV$10=""), "", IF(CV$3="", $BG$3, IF(AND(CV$3=$BG$4, S139=""), $BG$3, IF(AND(CV$3=$BG$3, S139=$BG$3), $BG$3, $BG$4))))</f>
        <v/>
      </c>
      <c r="CW139" s="12" t="str">
        <f t="shared" ref="CW139:CW202" si="166">IF(OR($BG139="", $CD$3="", CW$10=""), "", IF(CW$3="", $BG$3, IF(AND(CW$3=$BG$4, T139=""), $BG$3, IF(AND(CW$3=$BG$3, T139=$BG$3), $BG$3, $BG$4))))</f>
        <v/>
      </c>
      <c r="CX139" s="12" t="str">
        <f t="shared" ref="CX139:CX202" si="167">IF(OR($BG139="", $CD$3="", CX$10=""), "", IF(CX$3="", $BG$3, IF(AND(CX$3=$BG$4, U139=""), $BG$3, IF(AND(CX$3=$BG$3, U139=$BG$3), $BG$3, $BG$4))))</f>
        <v/>
      </c>
      <c r="CY139" s="12" t="str">
        <f t="shared" ref="CY139:CY202" si="168">IF(OR($BG139="", $CD$3="", CY$10=""), "", IF(CY$3="", $BG$3, IF(AND(CY$3=$BG$4, V139=""), $BG$3, IF(AND(CY$3=$BG$3, V139=$BG$3), $BG$3, $BG$4))))</f>
        <v/>
      </c>
      <c r="CZ139" s="12" t="str">
        <f t="shared" ref="CZ139:CZ202" si="169">IF(OR($BG139="", $CD$3="", CZ$10=""), "", IF(CZ$3="", $BG$3, IF(AND(CZ$3=$BG$4, W139=""), $BG$3, IF(AND(CZ$3=$BG$3, W139=$BG$3), $BG$3, $BG$4))))</f>
        <v/>
      </c>
      <c r="DA139" s="12" t="str">
        <f t="shared" ref="DA139:DA202" si="170">IF(OR($BG139="", $CD$3="", DA$10=""), "", IF(DA$3="", $BG$3, IF(AND(DA$3=$BG$4, X139=""), $BG$3, IF(AND(DA$3=$BG$3, X139=$BG$3), $BG$3, $BG$4))))</f>
        <v/>
      </c>
      <c r="DB139" s="12" t="str">
        <f t="shared" ref="DB139:DB202" si="171">IF(OR($BG139="", $CD$3="", DB$10=""), "", IF(DB$3="", $BG$3, IF(AND(DB$3=$BG$4, Y139=""), $BG$3, IF(AND(DB$3=$BG$3, Y139=$BG$3), $BG$3, $BG$4))))</f>
        <v/>
      </c>
      <c r="DC139" s="12" t="str">
        <f t="shared" ref="DC139:DC202" si="172">IF(OR($BG139="", $CD$3="", DC$10=""), "", IF(DC$3="", $BG$3, IF(AND(DC$3=$BG$4, Z139=""), $BG$3, IF(AND(DC$3=$BG$3, Z139=$BG$3), $BG$3, $BG$4))))</f>
        <v/>
      </c>
      <c r="DD139" s="12" t="str">
        <f t="shared" ref="DD139:DD202" si="173">IF(OR($BG139="", $CD$3="", DD$10=""), "", IF(DD$3="", $BG$3, IF(AND(DD$3=$BG$4, AA139=""), $BG$3, IF(AND(DD$3=$BG$3, AA139=$BG$3), $BG$3, $BG$4))))</f>
        <v/>
      </c>
      <c r="DE139" s="12" t="str">
        <f t="shared" ref="DE139:DE202" si="174">IF(OR($BG139="", $CD$3="", DE$10=""), "", IF(DE$3="", $BG$3, IF(AND(DE$3=$BG$4, AB139=""), $BG$3, IF(AND(DE$3=$BG$3, AB139=$BG$3), $BG$3, $BG$4))))</f>
        <v/>
      </c>
      <c r="DF139" s="12" t="str">
        <f t="shared" ref="DF139:DF202" si="175">IF(OR($BG139="", $CD$3="", DF$10=""), "", IF(DF$3="", $BG$3, IF(AND(DF$3=$BG$4, AC139=""), $BG$3, IF(AND(DF$3=$BG$3, AC139=$BG$3), $BG$3, $BG$4))))</f>
        <v/>
      </c>
      <c r="DG139" s="12" t="str">
        <f t="shared" ref="DG139:DG202" si="176">IF(OR($BG139="", $CD$3="", DG$10=""), "", IF(DG$3="", $BG$3, IF(AND(DG$3=$BG$4, AD139=""), $BG$3, IF(AND(DG$3=$BG$3, AD139=$BG$3), $BG$3, $BG$4))))</f>
        <v/>
      </c>
      <c r="DH139" s="12" t="str">
        <f t="shared" ref="DH139:DH202" si="177">IF(OR($BG139="", $CD$3="", DH$10=""), "", IF(DH$3="", $BG$3, IF(AND(DH$3=$BG$4, AE139=""), $BG$3, IF(AND(DH$3=$BG$3, AE139=$BG$3), $BG$3, $BG$4))))</f>
        <v/>
      </c>
      <c r="DI139" s="12" t="str">
        <f t="shared" ref="DI139:DI202" si="178">IF(OR($BG139="", $CD$3="", DI$10=""), "", IF(DI$3="", $BG$3, IF(AND(DI$3=$BG$4, AF139=""), $BG$3, IF(AND(DI$3=$BG$3, AF139=$BG$3), $BG$3, $BG$4))))</f>
        <v/>
      </c>
      <c r="DJ139" s="12" t="str">
        <f t="shared" ref="DJ139:DJ202" si="179">IF(OR($BG139="", $CD$3="", DJ$10=""), "", IF(DJ$3="", $BG$3, IF(AND(DJ$3=$BG$4, AG139=""), $BG$3, IF(AND(DJ$3=$BG$3, AG139=$BG$3), $BG$3, $BG$4))))</f>
        <v/>
      </c>
      <c r="DK139" s="12" t="str">
        <f t="shared" ref="DK139:DK202" si="180">IF(OR($BG139="", $CD$3="", DK$10=""), "", IF(DK$3="", $BG$3, IF(AND(DK$3=$BG$4, AH139=""), $BG$3, IF(AND(DK$3=$BG$3, AH139=$BG$3), $BG$3, $BG$4))))</f>
        <v/>
      </c>
      <c r="DL139" s="12" t="str">
        <f t="shared" ref="DL139:DL202" si="181">IF(OR($BG139="", $CD$3="", DL$10=""), "", IF(DL$3="", $BG$3, IF(AND(DL$3=$BG$4, AI139=""), $BG$3, IF(AND(DL$3=$BG$3, AI139=$BG$3), $BG$3, $BG$4))))</f>
        <v/>
      </c>
      <c r="DM139" s="12" t="str">
        <f t="shared" ref="DM139:DM202" si="182">IF(OR($BG139="", $CD$3="", DM$10=""), "", IF(DM$3="", $BG$3, IF(AND(DM$3=$BG$4, AJ139=""), $BG$3, IF(AND(DM$3=$BG$3, AJ139=$BG$3), $BG$3, $BG$4))))</f>
        <v/>
      </c>
      <c r="DN139" s="12" t="str">
        <f t="shared" ref="DN139:DN202" si="183">IF(OR($BG139="", $CD$3="", DN$10=""), "", IF(DN$3="", $BG$3, IF(AND(DN$3=$BG$4, AK139=""), $BG$3, IF(AND(DN$3=$BG$3, AK139=$BG$3), $BG$3, $BG$4))))</f>
        <v/>
      </c>
      <c r="DO139" s="12" t="str">
        <f t="shared" ref="DO139:DO202" si="184">IF(OR($BG139="", $CD$3="", DO$10=""), "", IF(DO$3="", $BG$3, IF(AND(DO$3=$BG$4, AL139=""), $BG$3, IF(AND(DO$3=$BG$3, AL139=$BG$3), $BG$3, $BG$4))))</f>
        <v/>
      </c>
      <c r="DP139" s="12" t="str">
        <f t="shared" ref="DP139:DP202" si="185">IF(OR($BG139="", $CD$3="", DP$10=""), "", IF(DP$3="", $BG$3, IF(AND(DP$3=$BG$4, AM139=""), $BG$3, IF(AND(DP$3=$BG$3, AM139=$BG$3), $BG$3, $BG$4))))</f>
        <v/>
      </c>
      <c r="DQ139" s="12" t="str">
        <f t="shared" ref="DQ139:DQ202" si="186">IF(OR($BG139="", $CD$3="", DQ$10=""), "", IF(DQ$3="", $BG$3, IF(AND(DQ$3=$BG$4, AN139=""), $BG$3, IF(AND(DQ$3=$BG$3, AN139=$BG$3), $BG$3, $BG$4))))</f>
        <v/>
      </c>
      <c r="DR139" s="12" t="str">
        <f t="shared" ref="DR139:DR202" si="187">IF(OR($BG139="", $CD$3="", DR$10=""), "", IF(DR$3="", $BG$3, IF(AND(DR$3=$BG$4, AO139=""), $BG$3, IF(AND(DR$3=$BG$3, AO139=$BG$3), $BG$3, $BG$4))))</f>
        <v/>
      </c>
      <c r="DS139" s="12" t="str">
        <f t="shared" ref="DS139:DS202" si="188">IF(OR($BG139="", $CD$3="", DS$10=""), "", IF(DS$3="", $BG$3, IF(AND(DS$3=$BG$4, AP139=""), $BG$3, IF(AND(DS$3=$BG$3, AP139=$BG$3), $BG$3, $BG$4))))</f>
        <v/>
      </c>
      <c r="DT139" s="12" t="str">
        <f t="shared" ref="DT139:DT202" si="189">IF(OR($BG139="", $CD$3="", DT$10=""), "", IF(DT$3="", $BG$3, IF(AND(DT$3=$BG$4, AQ139=""), $BG$3, IF(AND(DT$3=$BG$3, AQ139=$BG$3), $BG$3, $BG$4))))</f>
        <v/>
      </c>
      <c r="DU139" s="12" t="str">
        <f t="shared" ref="DU139:DU202" si="190">IF(OR($BG139="", $CD$3="", DU$10=""), "", IF(DU$3="", $BG$3, IF(AND(DU$3=$BG$4, AR139=""), $BG$3, IF(AND(DU$3=$BG$3, AR139=$BG$3), $BG$3, $BG$4))))</f>
        <v/>
      </c>
      <c r="DV139" s="12" t="str">
        <f t="shared" ref="DV139:DV202" si="191">IF(OR($BG139="", $CD$3="", DV$10=""), "", IF(DV$3="", $BG$3, IF(AND(DV$3=$BG$4, AS139=""), $BG$3, IF(AND(DV$3=$BG$3, AS139=$BG$3), $BG$3, $BG$4))))</f>
        <v/>
      </c>
      <c r="DW139" s="12" t="str">
        <f t="shared" ref="DW139:DW202" si="192">IF(OR($BG139="", $CD$3="", DW$10=""), "", IF(DW$3="", $BG$3, IF(AND(DW$3=$BG$4, AT139=""), $BG$3, IF(AND(DW$3=$BG$3, AT139=$BG$3), $BG$3, $BG$4))))</f>
        <v/>
      </c>
      <c r="DX139" s="12" t="str">
        <f t="shared" ref="DX139:DX202" si="193">IF(OR($BG139="", $CD$3="", DX$10=""), "", IF(DX$3="", $BG$3, IF(AND(DX$3=$BG$4, AU139=""), $BG$3, IF(AND(DX$3=$BG$3, AU139=$BG$3), $BG$3, $BG$4))))</f>
        <v/>
      </c>
      <c r="DY139" s="12" t="str">
        <f t="shared" ref="DY139:DY202" si="194">IF(OR($BG139="", $CD$3="", DY$10=""), "", IF(DY$3="", $BG$3, IF(AND(DY$3=$BG$4, AV139=""), $BG$3, IF(AND(DY$3=$BG$3, AV139=$BG$3), $BG$3, $BG$4))))</f>
        <v/>
      </c>
      <c r="DZ139" s="12" t="str">
        <f t="shared" ref="DZ139:DZ202" si="195">IF(OR($BG139="", $CD$3="", DZ$10=""), "", IF(DZ$3="", $BG$3, IF(AND(DZ$3=$BG$4, AW139=""), $BG$3, IF(AND(DZ$3=$BG$3, AW139=$BG$3), $BG$3, $BG$4))))</f>
        <v/>
      </c>
      <c r="EA139" s="12" t="str">
        <f t="shared" ref="EA139:EA202" si="196">IF(OR($BG139="", $CD$3="", EA$10=""), "", IF(EA$3="", $BG$3, IF(AND(EA$3=$BG$4, AX139=""), $BG$3, IF(AND(EA$3=$BG$3, AX139=$BG$3), $BG$3, $BG$4))))</f>
        <v/>
      </c>
      <c r="EB139" s="12" t="str">
        <f t="shared" ref="EB139:EB202" si="197">IF(OR($BG139="", $CD$3="", EB$10=""), "", IF(EB$3="", $BG$3, IF(AND(EB$3=$BG$4, AY139=""), $BG$3, IF(AND(EB$3=$BG$3, AY139=$BG$3), $BG$3, $BG$4))))</f>
        <v/>
      </c>
      <c r="EC139" s="12" t="str">
        <f t="shared" ref="EC139:EC202" si="198">IF(OR($BG139="", $CD$3="", EC$10=""), "", IF(EC$3="", $BG$3, IF(AND(EC$3=$BG$4, AZ139=""), $BG$3, IF(AND(EC$3=$BG$3, AZ139=$BG$3), $BG$3, $BG$4))))</f>
        <v/>
      </c>
      <c r="ED139" s="12" t="str">
        <f t="shared" ref="ED139:ED202" si="199">IF(OR($BG139="", $CD$3="", ED$10=""), "", IF(ED$3="", $BG$3, IF(AND(ED$3=$BG$4, BA139=""), $BG$3, IF(AND(ED$3=$BG$3, BA139=$BG$3), $BG$3, $BG$4))))</f>
        <v/>
      </c>
      <c r="EE139" s="12" t="str">
        <f t="shared" ref="EE139:EE202" si="200">IF(OR($BG139="", $CD$3="", EE$10=""), "", IF(EE$3="", $BG$3, IF(AND(EE$3=$BG$4, BB139=""), $BG$3, IF(AND(EE$3=$BG$3, BB139=$BG$3), $BG$3, $BG$4))))</f>
        <v/>
      </c>
      <c r="EF139" s="12" t="str">
        <f t="shared" ref="EF139:EF202" si="201">IF(OR($BG139="", $CD$3="", EF$10=""), "", IF(EF$3="", $BG$3, IF(AND(EF$3=$BG$4, BC139=""), $BG$3, IF(AND(EF$3=$BG$3, BC139=$BG$3), $BG$3, $BG$4))))</f>
        <v/>
      </c>
      <c r="EG139" s="12" t="str">
        <f t="shared" si="139"/>
        <v/>
      </c>
      <c r="EI139" s="12" t="str">
        <f t="shared" si="140"/>
        <v/>
      </c>
      <c r="EK139" s="93" t="str">
        <f t="shared" ref="EK139:EK202" si="202">IF(AND($EI139="X", EK$8="X"), $F139, "")</f>
        <v/>
      </c>
      <c r="EL139" s="96" t="str">
        <f t="shared" ref="EL139:EL202" si="203">IF(AND($EI139="X", EL$8="X"), $H139, "")</f>
        <v/>
      </c>
      <c r="EN139" s="93" t="str">
        <f t="shared" si="141"/>
        <v/>
      </c>
      <c r="EP139" s="12" t="str">
        <f>IF($EN139="", "", IF($EP$8=$EP$6, COUNTIF($EN$11:$EN$2510, "&gt;"&amp;$EN139)+1+COUNTIF($EN$11:$EN139, $EN139)-1, COUNTIF($EN$11:$EN$2510, "&lt;"&amp;$EN139)+1+COUNTIF($EN$11:$EN139, $EN139)-1))</f>
        <v/>
      </c>
    </row>
    <row r="140" spans="1:146" x14ac:dyDescent="0.55000000000000004">
      <c r="A140" s="8"/>
      <c r="B140" s="330"/>
      <c r="C140" s="331"/>
      <c r="D140" s="331"/>
      <c r="E140" s="331"/>
      <c r="F140" s="332"/>
      <c r="G140" s="332"/>
      <c r="H140" s="333"/>
      <c r="I140" s="334"/>
      <c r="J140" s="334"/>
      <c r="K140" s="335"/>
      <c r="L140" s="336"/>
      <c r="M140" s="337"/>
      <c r="N140" s="338"/>
      <c r="O140" s="339"/>
      <c r="P140" s="340"/>
      <c r="Q140" s="340"/>
      <c r="R140" s="340"/>
      <c r="S140" s="340"/>
      <c r="T140" s="340"/>
      <c r="U140" s="340"/>
      <c r="V140" s="340"/>
      <c r="W140" s="340"/>
      <c r="X140" s="340"/>
      <c r="Y140" s="340"/>
      <c r="Z140" s="340"/>
      <c r="AA140" s="340"/>
      <c r="AB140" s="340"/>
      <c r="AC140" s="340"/>
      <c r="AD140" s="340"/>
      <c r="AE140" s="340"/>
      <c r="AF140" s="340"/>
      <c r="AG140" s="340"/>
      <c r="AH140" s="340"/>
      <c r="AI140" s="340"/>
      <c r="AJ140" s="340"/>
      <c r="AK140" s="340"/>
      <c r="AL140" s="340"/>
      <c r="AM140" s="340"/>
      <c r="AN140" s="340"/>
      <c r="AO140" s="340"/>
      <c r="AP140" s="340"/>
      <c r="AQ140" s="340"/>
      <c r="AR140" s="340"/>
      <c r="AS140" s="340"/>
      <c r="AT140" s="340"/>
      <c r="AU140" s="340"/>
      <c r="AV140" s="340"/>
      <c r="AW140" s="340"/>
      <c r="AX140" s="340"/>
      <c r="AY140" s="340"/>
      <c r="AZ140" s="340"/>
      <c r="BA140" s="340"/>
      <c r="BB140" s="340"/>
      <c r="BC140" s="341"/>
      <c r="BD140" s="8"/>
      <c r="BG140" s="12" t="str">
        <f t="shared" ref="BG140:BG203" si="204">IF(COUNTIF($B140:$BC140, "")=54, "", "X")</f>
        <v/>
      </c>
      <c r="BO140" s="21" t="str">
        <f t="shared" si="142"/>
        <v/>
      </c>
      <c r="BP140" s="26" t="str">
        <f t="shared" si="143"/>
        <v/>
      </c>
      <c r="BQ140" s="26" t="str">
        <f t="shared" si="144"/>
        <v/>
      </c>
      <c r="BR140" s="26" t="str">
        <f t="shared" si="145"/>
        <v/>
      </c>
      <c r="BS140" s="26" t="str">
        <f t="shared" si="146"/>
        <v/>
      </c>
      <c r="BT140" s="26" t="str">
        <f t="shared" ref="BT140:BT203" si="205">IF($BG140="", "", IF(G140="", "", IF(ISNUMBER(G140)=FALSE, $BO$3, "")))</f>
        <v/>
      </c>
      <c r="BU140" s="26" t="str">
        <f t="shared" si="147"/>
        <v/>
      </c>
      <c r="BV140" s="26" t="str">
        <f t="shared" si="148"/>
        <v/>
      </c>
      <c r="BW140" s="26" t="str">
        <f t="shared" ref="BW140:BW203" si="206">IF($BG140="", "", IF(J140="", $BO$4, IF(COUNTIF($BK$11:$BK$20, J140)=0, $BO$3, "")))</f>
        <v/>
      </c>
      <c r="BX140" s="15"/>
      <c r="BY140" s="15"/>
      <c r="BZ140" s="26" t="str">
        <f t="shared" si="149"/>
        <v/>
      </c>
      <c r="CA140" s="26" t="str">
        <f t="shared" si="150"/>
        <v/>
      </c>
      <c r="CB140" s="22" t="str">
        <f t="shared" si="151"/>
        <v/>
      </c>
      <c r="CI140" s="12" t="str">
        <f t="shared" si="152"/>
        <v/>
      </c>
      <c r="CJ140" s="12" t="str">
        <f t="shared" si="153"/>
        <v/>
      </c>
      <c r="CK140" s="12" t="str">
        <f t="shared" si="154"/>
        <v/>
      </c>
      <c r="CL140" s="12" t="str">
        <f t="shared" si="155"/>
        <v/>
      </c>
      <c r="CM140" s="12" t="str">
        <f t="shared" si="156"/>
        <v/>
      </c>
      <c r="CN140" s="12" t="str">
        <f t="shared" si="157"/>
        <v/>
      </c>
      <c r="CO140" s="12" t="str">
        <f t="shared" si="158"/>
        <v/>
      </c>
      <c r="CP140" s="12" t="str">
        <f t="shared" si="159"/>
        <v/>
      </c>
      <c r="CQ140" s="12" t="str">
        <f t="shared" si="160"/>
        <v/>
      </c>
      <c r="CR140" s="12" t="str">
        <f t="shared" si="161"/>
        <v/>
      </c>
      <c r="CS140" s="12" t="str">
        <f t="shared" si="162"/>
        <v/>
      </c>
      <c r="CT140" s="12" t="str">
        <f t="shared" si="163"/>
        <v/>
      </c>
      <c r="CU140" s="12" t="str">
        <f t="shared" si="164"/>
        <v/>
      </c>
      <c r="CV140" s="12" t="str">
        <f t="shared" si="165"/>
        <v/>
      </c>
      <c r="CW140" s="12" t="str">
        <f t="shared" si="166"/>
        <v/>
      </c>
      <c r="CX140" s="12" t="str">
        <f t="shared" si="167"/>
        <v/>
      </c>
      <c r="CY140" s="12" t="str">
        <f t="shared" si="168"/>
        <v/>
      </c>
      <c r="CZ140" s="12" t="str">
        <f t="shared" si="169"/>
        <v/>
      </c>
      <c r="DA140" s="12" t="str">
        <f t="shared" si="170"/>
        <v/>
      </c>
      <c r="DB140" s="12" t="str">
        <f t="shared" si="171"/>
        <v/>
      </c>
      <c r="DC140" s="12" t="str">
        <f t="shared" si="172"/>
        <v/>
      </c>
      <c r="DD140" s="12" t="str">
        <f t="shared" si="173"/>
        <v/>
      </c>
      <c r="DE140" s="12" t="str">
        <f t="shared" si="174"/>
        <v/>
      </c>
      <c r="DF140" s="12" t="str">
        <f t="shared" si="175"/>
        <v/>
      </c>
      <c r="DG140" s="12" t="str">
        <f t="shared" si="176"/>
        <v/>
      </c>
      <c r="DH140" s="12" t="str">
        <f t="shared" si="177"/>
        <v/>
      </c>
      <c r="DI140" s="12" t="str">
        <f t="shared" si="178"/>
        <v/>
      </c>
      <c r="DJ140" s="12" t="str">
        <f t="shared" si="179"/>
        <v/>
      </c>
      <c r="DK140" s="12" t="str">
        <f t="shared" si="180"/>
        <v/>
      </c>
      <c r="DL140" s="12" t="str">
        <f t="shared" si="181"/>
        <v/>
      </c>
      <c r="DM140" s="12" t="str">
        <f t="shared" si="182"/>
        <v/>
      </c>
      <c r="DN140" s="12" t="str">
        <f t="shared" si="183"/>
        <v/>
      </c>
      <c r="DO140" s="12" t="str">
        <f t="shared" si="184"/>
        <v/>
      </c>
      <c r="DP140" s="12" t="str">
        <f t="shared" si="185"/>
        <v/>
      </c>
      <c r="DQ140" s="12" t="str">
        <f t="shared" si="186"/>
        <v/>
      </c>
      <c r="DR140" s="12" t="str">
        <f t="shared" si="187"/>
        <v/>
      </c>
      <c r="DS140" s="12" t="str">
        <f t="shared" si="188"/>
        <v/>
      </c>
      <c r="DT140" s="12" t="str">
        <f t="shared" si="189"/>
        <v/>
      </c>
      <c r="DU140" s="12" t="str">
        <f t="shared" si="190"/>
        <v/>
      </c>
      <c r="DV140" s="12" t="str">
        <f t="shared" si="191"/>
        <v/>
      </c>
      <c r="DW140" s="12" t="str">
        <f t="shared" si="192"/>
        <v/>
      </c>
      <c r="DX140" s="12" t="str">
        <f t="shared" si="193"/>
        <v/>
      </c>
      <c r="DY140" s="12" t="str">
        <f t="shared" si="194"/>
        <v/>
      </c>
      <c r="DZ140" s="12" t="str">
        <f t="shared" si="195"/>
        <v/>
      </c>
      <c r="EA140" s="12" t="str">
        <f t="shared" si="196"/>
        <v/>
      </c>
      <c r="EB140" s="12" t="str">
        <f t="shared" si="197"/>
        <v/>
      </c>
      <c r="EC140" s="12" t="str">
        <f t="shared" si="198"/>
        <v/>
      </c>
      <c r="ED140" s="12" t="str">
        <f t="shared" si="199"/>
        <v/>
      </c>
      <c r="EE140" s="12" t="str">
        <f t="shared" si="200"/>
        <v/>
      </c>
      <c r="EF140" s="12" t="str">
        <f t="shared" si="201"/>
        <v/>
      </c>
      <c r="EG140" s="12" t="str">
        <f t="shared" ref="EG140:EG203" si="207">IF($BG140="", "", IF(AND(NOT($G140=""), $EG$3=$BG$8), $BG$4, $BG$3))</f>
        <v/>
      </c>
      <c r="EI140" s="12" t="str">
        <f t="shared" ref="EI140:EI203" si="208">IF(OR($CD$3="", $BG140=""), "", IF(COUNTIF($CI140:$EG140, $BG$4)=0, "X", ""))</f>
        <v/>
      </c>
      <c r="EK140" s="93" t="str">
        <f t="shared" si="202"/>
        <v/>
      </c>
      <c r="EL140" s="96" t="str">
        <f t="shared" si="203"/>
        <v/>
      </c>
      <c r="EN140" s="93" t="str">
        <f t="shared" ref="EN140:EN203" si="209">IF($EK$8="X", $EK140, IF($EL$8="X", $EL140, ""))</f>
        <v/>
      </c>
      <c r="EP140" s="12" t="str">
        <f>IF($EN140="", "", IF($EP$8=$EP$6, COUNTIF($EN$11:$EN$2510, "&gt;"&amp;$EN140)+1+COUNTIF($EN$11:$EN140, $EN140)-1, COUNTIF($EN$11:$EN$2510, "&lt;"&amp;$EN140)+1+COUNTIF($EN$11:$EN140, $EN140)-1))</f>
        <v/>
      </c>
    </row>
    <row r="141" spans="1:146" x14ac:dyDescent="0.55000000000000004">
      <c r="A141" s="8"/>
      <c r="B141" s="330"/>
      <c r="C141" s="331"/>
      <c r="D141" s="331"/>
      <c r="E141" s="331"/>
      <c r="F141" s="332"/>
      <c r="G141" s="332"/>
      <c r="H141" s="333"/>
      <c r="I141" s="334"/>
      <c r="J141" s="334"/>
      <c r="K141" s="335"/>
      <c r="L141" s="336"/>
      <c r="M141" s="337"/>
      <c r="N141" s="338"/>
      <c r="O141" s="339"/>
      <c r="P141" s="340"/>
      <c r="Q141" s="340"/>
      <c r="R141" s="340"/>
      <c r="S141" s="340"/>
      <c r="T141" s="340"/>
      <c r="U141" s="340"/>
      <c r="V141" s="340"/>
      <c r="W141" s="340"/>
      <c r="X141" s="340"/>
      <c r="Y141" s="340"/>
      <c r="Z141" s="340"/>
      <c r="AA141" s="340"/>
      <c r="AB141" s="340"/>
      <c r="AC141" s="340"/>
      <c r="AD141" s="340"/>
      <c r="AE141" s="340"/>
      <c r="AF141" s="340"/>
      <c r="AG141" s="340"/>
      <c r="AH141" s="340"/>
      <c r="AI141" s="340"/>
      <c r="AJ141" s="340"/>
      <c r="AK141" s="340"/>
      <c r="AL141" s="340"/>
      <c r="AM141" s="340"/>
      <c r="AN141" s="340"/>
      <c r="AO141" s="340"/>
      <c r="AP141" s="340"/>
      <c r="AQ141" s="340"/>
      <c r="AR141" s="340"/>
      <c r="AS141" s="340"/>
      <c r="AT141" s="340"/>
      <c r="AU141" s="340"/>
      <c r="AV141" s="340"/>
      <c r="AW141" s="340"/>
      <c r="AX141" s="340"/>
      <c r="AY141" s="340"/>
      <c r="AZ141" s="340"/>
      <c r="BA141" s="340"/>
      <c r="BB141" s="340"/>
      <c r="BC141" s="341"/>
      <c r="BD141" s="8"/>
      <c r="BG141" s="12" t="str">
        <f t="shared" si="204"/>
        <v/>
      </c>
      <c r="BO141" s="21" t="str">
        <f t="shared" si="142"/>
        <v/>
      </c>
      <c r="BP141" s="26" t="str">
        <f t="shared" si="143"/>
        <v/>
      </c>
      <c r="BQ141" s="26" t="str">
        <f t="shared" si="144"/>
        <v/>
      </c>
      <c r="BR141" s="26" t="str">
        <f t="shared" si="145"/>
        <v/>
      </c>
      <c r="BS141" s="26" t="str">
        <f t="shared" si="146"/>
        <v/>
      </c>
      <c r="BT141" s="26" t="str">
        <f t="shared" si="205"/>
        <v/>
      </c>
      <c r="BU141" s="26" t="str">
        <f t="shared" si="147"/>
        <v/>
      </c>
      <c r="BV141" s="26" t="str">
        <f t="shared" si="148"/>
        <v/>
      </c>
      <c r="BW141" s="26" t="str">
        <f t="shared" si="206"/>
        <v/>
      </c>
      <c r="BX141" s="15"/>
      <c r="BY141" s="15"/>
      <c r="BZ141" s="26" t="str">
        <f t="shared" si="149"/>
        <v/>
      </c>
      <c r="CA141" s="26" t="str">
        <f t="shared" si="150"/>
        <v/>
      </c>
      <c r="CB141" s="22" t="str">
        <f t="shared" si="151"/>
        <v/>
      </c>
      <c r="CI141" s="12" t="str">
        <f t="shared" si="152"/>
        <v/>
      </c>
      <c r="CJ141" s="12" t="str">
        <f t="shared" si="153"/>
        <v/>
      </c>
      <c r="CK141" s="12" t="str">
        <f t="shared" si="154"/>
        <v/>
      </c>
      <c r="CL141" s="12" t="str">
        <f t="shared" si="155"/>
        <v/>
      </c>
      <c r="CM141" s="12" t="str">
        <f t="shared" si="156"/>
        <v/>
      </c>
      <c r="CN141" s="12" t="str">
        <f t="shared" si="157"/>
        <v/>
      </c>
      <c r="CO141" s="12" t="str">
        <f t="shared" si="158"/>
        <v/>
      </c>
      <c r="CP141" s="12" t="str">
        <f t="shared" si="159"/>
        <v/>
      </c>
      <c r="CQ141" s="12" t="str">
        <f t="shared" si="160"/>
        <v/>
      </c>
      <c r="CR141" s="12" t="str">
        <f t="shared" si="161"/>
        <v/>
      </c>
      <c r="CS141" s="12" t="str">
        <f t="shared" si="162"/>
        <v/>
      </c>
      <c r="CT141" s="12" t="str">
        <f t="shared" si="163"/>
        <v/>
      </c>
      <c r="CU141" s="12" t="str">
        <f t="shared" si="164"/>
        <v/>
      </c>
      <c r="CV141" s="12" t="str">
        <f t="shared" si="165"/>
        <v/>
      </c>
      <c r="CW141" s="12" t="str">
        <f t="shared" si="166"/>
        <v/>
      </c>
      <c r="CX141" s="12" t="str">
        <f t="shared" si="167"/>
        <v/>
      </c>
      <c r="CY141" s="12" t="str">
        <f t="shared" si="168"/>
        <v/>
      </c>
      <c r="CZ141" s="12" t="str">
        <f t="shared" si="169"/>
        <v/>
      </c>
      <c r="DA141" s="12" t="str">
        <f t="shared" si="170"/>
        <v/>
      </c>
      <c r="DB141" s="12" t="str">
        <f t="shared" si="171"/>
        <v/>
      </c>
      <c r="DC141" s="12" t="str">
        <f t="shared" si="172"/>
        <v/>
      </c>
      <c r="DD141" s="12" t="str">
        <f t="shared" si="173"/>
        <v/>
      </c>
      <c r="DE141" s="12" t="str">
        <f t="shared" si="174"/>
        <v/>
      </c>
      <c r="DF141" s="12" t="str">
        <f t="shared" si="175"/>
        <v/>
      </c>
      <c r="DG141" s="12" t="str">
        <f t="shared" si="176"/>
        <v/>
      </c>
      <c r="DH141" s="12" t="str">
        <f t="shared" si="177"/>
        <v/>
      </c>
      <c r="DI141" s="12" t="str">
        <f t="shared" si="178"/>
        <v/>
      </c>
      <c r="DJ141" s="12" t="str">
        <f t="shared" si="179"/>
        <v/>
      </c>
      <c r="DK141" s="12" t="str">
        <f t="shared" si="180"/>
        <v/>
      </c>
      <c r="DL141" s="12" t="str">
        <f t="shared" si="181"/>
        <v/>
      </c>
      <c r="DM141" s="12" t="str">
        <f t="shared" si="182"/>
        <v/>
      </c>
      <c r="DN141" s="12" t="str">
        <f t="shared" si="183"/>
        <v/>
      </c>
      <c r="DO141" s="12" t="str">
        <f t="shared" si="184"/>
        <v/>
      </c>
      <c r="DP141" s="12" t="str">
        <f t="shared" si="185"/>
        <v/>
      </c>
      <c r="DQ141" s="12" t="str">
        <f t="shared" si="186"/>
        <v/>
      </c>
      <c r="DR141" s="12" t="str">
        <f t="shared" si="187"/>
        <v/>
      </c>
      <c r="DS141" s="12" t="str">
        <f t="shared" si="188"/>
        <v/>
      </c>
      <c r="DT141" s="12" t="str">
        <f t="shared" si="189"/>
        <v/>
      </c>
      <c r="DU141" s="12" t="str">
        <f t="shared" si="190"/>
        <v/>
      </c>
      <c r="DV141" s="12" t="str">
        <f t="shared" si="191"/>
        <v/>
      </c>
      <c r="DW141" s="12" t="str">
        <f t="shared" si="192"/>
        <v/>
      </c>
      <c r="DX141" s="12" t="str">
        <f t="shared" si="193"/>
        <v/>
      </c>
      <c r="DY141" s="12" t="str">
        <f t="shared" si="194"/>
        <v/>
      </c>
      <c r="DZ141" s="12" t="str">
        <f t="shared" si="195"/>
        <v/>
      </c>
      <c r="EA141" s="12" t="str">
        <f t="shared" si="196"/>
        <v/>
      </c>
      <c r="EB141" s="12" t="str">
        <f t="shared" si="197"/>
        <v/>
      </c>
      <c r="EC141" s="12" t="str">
        <f t="shared" si="198"/>
        <v/>
      </c>
      <c r="ED141" s="12" t="str">
        <f t="shared" si="199"/>
        <v/>
      </c>
      <c r="EE141" s="12" t="str">
        <f t="shared" si="200"/>
        <v/>
      </c>
      <c r="EF141" s="12" t="str">
        <f t="shared" si="201"/>
        <v/>
      </c>
      <c r="EG141" s="12" t="str">
        <f t="shared" si="207"/>
        <v/>
      </c>
      <c r="EI141" s="12" t="str">
        <f t="shared" si="208"/>
        <v/>
      </c>
      <c r="EK141" s="93" t="str">
        <f t="shared" si="202"/>
        <v/>
      </c>
      <c r="EL141" s="96" t="str">
        <f t="shared" si="203"/>
        <v/>
      </c>
      <c r="EN141" s="93" t="str">
        <f t="shared" si="209"/>
        <v/>
      </c>
      <c r="EP141" s="12" t="str">
        <f>IF($EN141="", "", IF($EP$8=$EP$6, COUNTIF($EN$11:$EN$2510, "&gt;"&amp;$EN141)+1+COUNTIF($EN$11:$EN141, $EN141)-1, COUNTIF($EN$11:$EN$2510, "&lt;"&amp;$EN141)+1+COUNTIF($EN$11:$EN141, $EN141)-1))</f>
        <v/>
      </c>
    </row>
    <row r="142" spans="1:146" x14ac:dyDescent="0.55000000000000004">
      <c r="A142" s="8"/>
      <c r="B142" s="330"/>
      <c r="C142" s="331"/>
      <c r="D142" s="331"/>
      <c r="E142" s="331"/>
      <c r="F142" s="332"/>
      <c r="G142" s="332"/>
      <c r="H142" s="333"/>
      <c r="I142" s="334"/>
      <c r="J142" s="334"/>
      <c r="K142" s="335"/>
      <c r="L142" s="336"/>
      <c r="M142" s="337"/>
      <c r="N142" s="338"/>
      <c r="O142" s="339"/>
      <c r="P142" s="340"/>
      <c r="Q142" s="340"/>
      <c r="R142" s="340"/>
      <c r="S142" s="340"/>
      <c r="T142" s="340"/>
      <c r="U142" s="340"/>
      <c r="V142" s="340"/>
      <c r="W142" s="340"/>
      <c r="X142" s="340"/>
      <c r="Y142" s="340"/>
      <c r="Z142" s="340"/>
      <c r="AA142" s="340"/>
      <c r="AB142" s="340"/>
      <c r="AC142" s="340"/>
      <c r="AD142" s="340"/>
      <c r="AE142" s="340"/>
      <c r="AF142" s="340"/>
      <c r="AG142" s="340"/>
      <c r="AH142" s="340"/>
      <c r="AI142" s="340"/>
      <c r="AJ142" s="340"/>
      <c r="AK142" s="340"/>
      <c r="AL142" s="340"/>
      <c r="AM142" s="340"/>
      <c r="AN142" s="340"/>
      <c r="AO142" s="340"/>
      <c r="AP142" s="340"/>
      <c r="AQ142" s="340"/>
      <c r="AR142" s="340"/>
      <c r="AS142" s="340"/>
      <c r="AT142" s="340"/>
      <c r="AU142" s="340"/>
      <c r="AV142" s="340"/>
      <c r="AW142" s="340"/>
      <c r="AX142" s="340"/>
      <c r="AY142" s="340"/>
      <c r="AZ142" s="340"/>
      <c r="BA142" s="340"/>
      <c r="BB142" s="340"/>
      <c r="BC142" s="341"/>
      <c r="BD142" s="8"/>
      <c r="BG142" s="12" t="str">
        <f t="shared" si="204"/>
        <v/>
      </c>
      <c r="BO142" s="21" t="str">
        <f t="shared" si="142"/>
        <v/>
      </c>
      <c r="BP142" s="26" t="str">
        <f t="shared" si="143"/>
        <v/>
      </c>
      <c r="BQ142" s="26" t="str">
        <f t="shared" si="144"/>
        <v/>
      </c>
      <c r="BR142" s="26" t="str">
        <f t="shared" si="145"/>
        <v/>
      </c>
      <c r="BS142" s="26" t="str">
        <f t="shared" si="146"/>
        <v/>
      </c>
      <c r="BT142" s="26" t="str">
        <f t="shared" si="205"/>
        <v/>
      </c>
      <c r="BU142" s="26" t="str">
        <f t="shared" si="147"/>
        <v/>
      </c>
      <c r="BV142" s="26" t="str">
        <f t="shared" si="148"/>
        <v/>
      </c>
      <c r="BW142" s="26" t="str">
        <f t="shared" si="206"/>
        <v/>
      </c>
      <c r="BX142" s="15"/>
      <c r="BY142" s="15"/>
      <c r="BZ142" s="26" t="str">
        <f t="shared" si="149"/>
        <v/>
      </c>
      <c r="CA142" s="26" t="str">
        <f t="shared" si="150"/>
        <v/>
      </c>
      <c r="CB142" s="22" t="str">
        <f t="shared" si="151"/>
        <v/>
      </c>
      <c r="CI142" s="12" t="str">
        <f t="shared" si="152"/>
        <v/>
      </c>
      <c r="CJ142" s="12" t="str">
        <f t="shared" si="153"/>
        <v/>
      </c>
      <c r="CK142" s="12" t="str">
        <f t="shared" si="154"/>
        <v/>
      </c>
      <c r="CL142" s="12" t="str">
        <f t="shared" si="155"/>
        <v/>
      </c>
      <c r="CM142" s="12" t="str">
        <f t="shared" si="156"/>
        <v/>
      </c>
      <c r="CN142" s="12" t="str">
        <f t="shared" si="157"/>
        <v/>
      </c>
      <c r="CO142" s="12" t="str">
        <f t="shared" si="158"/>
        <v/>
      </c>
      <c r="CP142" s="12" t="str">
        <f t="shared" si="159"/>
        <v/>
      </c>
      <c r="CQ142" s="12" t="str">
        <f t="shared" si="160"/>
        <v/>
      </c>
      <c r="CR142" s="12" t="str">
        <f t="shared" si="161"/>
        <v/>
      </c>
      <c r="CS142" s="12" t="str">
        <f t="shared" si="162"/>
        <v/>
      </c>
      <c r="CT142" s="12" t="str">
        <f t="shared" si="163"/>
        <v/>
      </c>
      <c r="CU142" s="12" t="str">
        <f t="shared" si="164"/>
        <v/>
      </c>
      <c r="CV142" s="12" t="str">
        <f t="shared" si="165"/>
        <v/>
      </c>
      <c r="CW142" s="12" t="str">
        <f t="shared" si="166"/>
        <v/>
      </c>
      <c r="CX142" s="12" t="str">
        <f t="shared" si="167"/>
        <v/>
      </c>
      <c r="CY142" s="12" t="str">
        <f t="shared" si="168"/>
        <v/>
      </c>
      <c r="CZ142" s="12" t="str">
        <f t="shared" si="169"/>
        <v/>
      </c>
      <c r="DA142" s="12" t="str">
        <f t="shared" si="170"/>
        <v/>
      </c>
      <c r="DB142" s="12" t="str">
        <f t="shared" si="171"/>
        <v/>
      </c>
      <c r="DC142" s="12" t="str">
        <f t="shared" si="172"/>
        <v/>
      </c>
      <c r="DD142" s="12" t="str">
        <f t="shared" si="173"/>
        <v/>
      </c>
      <c r="DE142" s="12" t="str">
        <f t="shared" si="174"/>
        <v/>
      </c>
      <c r="DF142" s="12" t="str">
        <f t="shared" si="175"/>
        <v/>
      </c>
      <c r="DG142" s="12" t="str">
        <f t="shared" si="176"/>
        <v/>
      </c>
      <c r="DH142" s="12" t="str">
        <f t="shared" si="177"/>
        <v/>
      </c>
      <c r="DI142" s="12" t="str">
        <f t="shared" si="178"/>
        <v/>
      </c>
      <c r="DJ142" s="12" t="str">
        <f t="shared" si="179"/>
        <v/>
      </c>
      <c r="DK142" s="12" t="str">
        <f t="shared" si="180"/>
        <v/>
      </c>
      <c r="DL142" s="12" t="str">
        <f t="shared" si="181"/>
        <v/>
      </c>
      <c r="DM142" s="12" t="str">
        <f t="shared" si="182"/>
        <v/>
      </c>
      <c r="DN142" s="12" t="str">
        <f t="shared" si="183"/>
        <v/>
      </c>
      <c r="DO142" s="12" t="str">
        <f t="shared" si="184"/>
        <v/>
      </c>
      <c r="DP142" s="12" t="str">
        <f t="shared" si="185"/>
        <v/>
      </c>
      <c r="DQ142" s="12" t="str">
        <f t="shared" si="186"/>
        <v/>
      </c>
      <c r="DR142" s="12" t="str">
        <f t="shared" si="187"/>
        <v/>
      </c>
      <c r="DS142" s="12" t="str">
        <f t="shared" si="188"/>
        <v/>
      </c>
      <c r="DT142" s="12" t="str">
        <f t="shared" si="189"/>
        <v/>
      </c>
      <c r="DU142" s="12" t="str">
        <f t="shared" si="190"/>
        <v/>
      </c>
      <c r="DV142" s="12" t="str">
        <f t="shared" si="191"/>
        <v/>
      </c>
      <c r="DW142" s="12" t="str">
        <f t="shared" si="192"/>
        <v/>
      </c>
      <c r="DX142" s="12" t="str">
        <f t="shared" si="193"/>
        <v/>
      </c>
      <c r="DY142" s="12" t="str">
        <f t="shared" si="194"/>
        <v/>
      </c>
      <c r="DZ142" s="12" t="str">
        <f t="shared" si="195"/>
        <v/>
      </c>
      <c r="EA142" s="12" t="str">
        <f t="shared" si="196"/>
        <v/>
      </c>
      <c r="EB142" s="12" t="str">
        <f t="shared" si="197"/>
        <v/>
      </c>
      <c r="EC142" s="12" t="str">
        <f t="shared" si="198"/>
        <v/>
      </c>
      <c r="ED142" s="12" t="str">
        <f t="shared" si="199"/>
        <v/>
      </c>
      <c r="EE142" s="12" t="str">
        <f t="shared" si="200"/>
        <v/>
      </c>
      <c r="EF142" s="12" t="str">
        <f t="shared" si="201"/>
        <v/>
      </c>
      <c r="EG142" s="12" t="str">
        <f t="shared" si="207"/>
        <v/>
      </c>
      <c r="EI142" s="12" t="str">
        <f t="shared" si="208"/>
        <v/>
      </c>
      <c r="EK142" s="93" t="str">
        <f t="shared" si="202"/>
        <v/>
      </c>
      <c r="EL142" s="96" t="str">
        <f t="shared" si="203"/>
        <v/>
      </c>
      <c r="EN142" s="93" t="str">
        <f t="shared" si="209"/>
        <v/>
      </c>
      <c r="EP142" s="12" t="str">
        <f>IF($EN142="", "", IF($EP$8=$EP$6, COUNTIF($EN$11:$EN$2510, "&gt;"&amp;$EN142)+1+COUNTIF($EN$11:$EN142, $EN142)-1, COUNTIF($EN$11:$EN$2510, "&lt;"&amp;$EN142)+1+COUNTIF($EN$11:$EN142, $EN142)-1))</f>
        <v/>
      </c>
    </row>
    <row r="143" spans="1:146" x14ac:dyDescent="0.55000000000000004">
      <c r="A143" s="8"/>
      <c r="B143" s="330"/>
      <c r="C143" s="331"/>
      <c r="D143" s="331"/>
      <c r="E143" s="331"/>
      <c r="F143" s="332"/>
      <c r="G143" s="332"/>
      <c r="H143" s="333"/>
      <c r="I143" s="334"/>
      <c r="J143" s="334"/>
      <c r="K143" s="335"/>
      <c r="L143" s="336"/>
      <c r="M143" s="337"/>
      <c r="N143" s="338"/>
      <c r="O143" s="339"/>
      <c r="P143" s="340"/>
      <c r="Q143" s="340"/>
      <c r="R143" s="340"/>
      <c r="S143" s="340"/>
      <c r="T143" s="340"/>
      <c r="U143" s="340"/>
      <c r="V143" s="340"/>
      <c r="W143" s="340"/>
      <c r="X143" s="340"/>
      <c r="Y143" s="340"/>
      <c r="Z143" s="340"/>
      <c r="AA143" s="340"/>
      <c r="AB143" s="340"/>
      <c r="AC143" s="340"/>
      <c r="AD143" s="340"/>
      <c r="AE143" s="340"/>
      <c r="AF143" s="340"/>
      <c r="AG143" s="340"/>
      <c r="AH143" s="340"/>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1"/>
      <c r="BD143" s="8"/>
      <c r="BG143" s="12" t="str">
        <f t="shared" si="204"/>
        <v/>
      </c>
      <c r="BO143" s="21" t="str">
        <f t="shared" si="142"/>
        <v/>
      </c>
      <c r="BP143" s="26" t="str">
        <f t="shared" si="143"/>
        <v/>
      </c>
      <c r="BQ143" s="26" t="str">
        <f t="shared" si="144"/>
        <v/>
      </c>
      <c r="BR143" s="26" t="str">
        <f t="shared" si="145"/>
        <v/>
      </c>
      <c r="BS143" s="26" t="str">
        <f t="shared" si="146"/>
        <v/>
      </c>
      <c r="BT143" s="26" t="str">
        <f t="shared" si="205"/>
        <v/>
      </c>
      <c r="BU143" s="26" t="str">
        <f t="shared" si="147"/>
        <v/>
      </c>
      <c r="BV143" s="26" t="str">
        <f t="shared" si="148"/>
        <v/>
      </c>
      <c r="BW143" s="26" t="str">
        <f t="shared" si="206"/>
        <v/>
      </c>
      <c r="BX143" s="15"/>
      <c r="BY143" s="15"/>
      <c r="BZ143" s="26" t="str">
        <f t="shared" si="149"/>
        <v/>
      </c>
      <c r="CA143" s="26" t="str">
        <f t="shared" si="150"/>
        <v/>
      </c>
      <c r="CB143" s="22" t="str">
        <f t="shared" si="151"/>
        <v/>
      </c>
      <c r="CI143" s="12" t="str">
        <f t="shared" si="152"/>
        <v/>
      </c>
      <c r="CJ143" s="12" t="str">
        <f t="shared" si="153"/>
        <v/>
      </c>
      <c r="CK143" s="12" t="str">
        <f t="shared" si="154"/>
        <v/>
      </c>
      <c r="CL143" s="12" t="str">
        <f t="shared" si="155"/>
        <v/>
      </c>
      <c r="CM143" s="12" t="str">
        <f t="shared" si="156"/>
        <v/>
      </c>
      <c r="CN143" s="12" t="str">
        <f t="shared" si="157"/>
        <v/>
      </c>
      <c r="CO143" s="12" t="str">
        <f t="shared" si="158"/>
        <v/>
      </c>
      <c r="CP143" s="12" t="str">
        <f t="shared" si="159"/>
        <v/>
      </c>
      <c r="CQ143" s="12" t="str">
        <f t="shared" si="160"/>
        <v/>
      </c>
      <c r="CR143" s="12" t="str">
        <f t="shared" si="161"/>
        <v/>
      </c>
      <c r="CS143" s="12" t="str">
        <f t="shared" si="162"/>
        <v/>
      </c>
      <c r="CT143" s="12" t="str">
        <f t="shared" si="163"/>
        <v/>
      </c>
      <c r="CU143" s="12" t="str">
        <f t="shared" si="164"/>
        <v/>
      </c>
      <c r="CV143" s="12" t="str">
        <f t="shared" si="165"/>
        <v/>
      </c>
      <c r="CW143" s="12" t="str">
        <f t="shared" si="166"/>
        <v/>
      </c>
      <c r="CX143" s="12" t="str">
        <f t="shared" si="167"/>
        <v/>
      </c>
      <c r="CY143" s="12" t="str">
        <f t="shared" si="168"/>
        <v/>
      </c>
      <c r="CZ143" s="12" t="str">
        <f t="shared" si="169"/>
        <v/>
      </c>
      <c r="DA143" s="12" t="str">
        <f t="shared" si="170"/>
        <v/>
      </c>
      <c r="DB143" s="12" t="str">
        <f t="shared" si="171"/>
        <v/>
      </c>
      <c r="DC143" s="12" t="str">
        <f t="shared" si="172"/>
        <v/>
      </c>
      <c r="DD143" s="12" t="str">
        <f t="shared" si="173"/>
        <v/>
      </c>
      <c r="DE143" s="12" t="str">
        <f t="shared" si="174"/>
        <v/>
      </c>
      <c r="DF143" s="12" t="str">
        <f t="shared" si="175"/>
        <v/>
      </c>
      <c r="DG143" s="12" t="str">
        <f t="shared" si="176"/>
        <v/>
      </c>
      <c r="DH143" s="12" t="str">
        <f t="shared" si="177"/>
        <v/>
      </c>
      <c r="DI143" s="12" t="str">
        <f t="shared" si="178"/>
        <v/>
      </c>
      <c r="DJ143" s="12" t="str">
        <f t="shared" si="179"/>
        <v/>
      </c>
      <c r="DK143" s="12" t="str">
        <f t="shared" si="180"/>
        <v/>
      </c>
      <c r="DL143" s="12" t="str">
        <f t="shared" si="181"/>
        <v/>
      </c>
      <c r="DM143" s="12" t="str">
        <f t="shared" si="182"/>
        <v/>
      </c>
      <c r="DN143" s="12" t="str">
        <f t="shared" si="183"/>
        <v/>
      </c>
      <c r="DO143" s="12" t="str">
        <f t="shared" si="184"/>
        <v/>
      </c>
      <c r="DP143" s="12" t="str">
        <f t="shared" si="185"/>
        <v/>
      </c>
      <c r="DQ143" s="12" t="str">
        <f t="shared" si="186"/>
        <v/>
      </c>
      <c r="DR143" s="12" t="str">
        <f t="shared" si="187"/>
        <v/>
      </c>
      <c r="DS143" s="12" t="str">
        <f t="shared" si="188"/>
        <v/>
      </c>
      <c r="DT143" s="12" t="str">
        <f t="shared" si="189"/>
        <v/>
      </c>
      <c r="DU143" s="12" t="str">
        <f t="shared" si="190"/>
        <v/>
      </c>
      <c r="DV143" s="12" t="str">
        <f t="shared" si="191"/>
        <v/>
      </c>
      <c r="DW143" s="12" t="str">
        <f t="shared" si="192"/>
        <v/>
      </c>
      <c r="DX143" s="12" t="str">
        <f t="shared" si="193"/>
        <v/>
      </c>
      <c r="DY143" s="12" t="str">
        <f t="shared" si="194"/>
        <v/>
      </c>
      <c r="DZ143" s="12" t="str">
        <f t="shared" si="195"/>
        <v/>
      </c>
      <c r="EA143" s="12" t="str">
        <f t="shared" si="196"/>
        <v/>
      </c>
      <c r="EB143" s="12" t="str">
        <f t="shared" si="197"/>
        <v/>
      </c>
      <c r="EC143" s="12" t="str">
        <f t="shared" si="198"/>
        <v/>
      </c>
      <c r="ED143" s="12" t="str">
        <f t="shared" si="199"/>
        <v/>
      </c>
      <c r="EE143" s="12" t="str">
        <f t="shared" si="200"/>
        <v/>
      </c>
      <c r="EF143" s="12" t="str">
        <f t="shared" si="201"/>
        <v/>
      </c>
      <c r="EG143" s="12" t="str">
        <f t="shared" si="207"/>
        <v/>
      </c>
      <c r="EI143" s="12" t="str">
        <f t="shared" si="208"/>
        <v/>
      </c>
      <c r="EK143" s="93" t="str">
        <f t="shared" si="202"/>
        <v/>
      </c>
      <c r="EL143" s="96" t="str">
        <f t="shared" si="203"/>
        <v/>
      </c>
      <c r="EN143" s="93" t="str">
        <f t="shared" si="209"/>
        <v/>
      </c>
      <c r="EP143" s="12" t="str">
        <f>IF($EN143="", "", IF($EP$8=$EP$6, COUNTIF($EN$11:$EN$2510, "&gt;"&amp;$EN143)+1+COUNTIF($EN$11:$EN143, $EN143)-1, COUNTIF($EN$11:$EN$2510, "&lt;"&amp;$EN143)+1+COUNTIF($EN$11:$EN143, $EN143)-1))</f>
        <v/>
      </c>
    </row>
    <row r="144" spans="1:146" x14ac:dyDescent="0.55000000000000004">
      <c r="A144" s="8"/>
      <c r="B144" s="330"/>
      <c r="C144" s="331"/>
      <c r="D144" s="331"/>
      <c r="E144" s="331"/>
      <c r="F144" s="332"/>
      <c r="G144" s="332"/>
      <c r="H144" s="333"/>
      <c r="I144" s="334"/>
      <c r="J144" s="334"/>
      <c r="K144" s="335"/>
      <c r="L144" s="336"/>
      <c r="M144" s="337"/>
      <c r="N144" s="338"/>
      <c r="O144" s="339"/>
      <c r="P144" s="340"/>
      <c r="Q144" s="340"/>
      <c r="R144" s="340"/>
      <c r="S144" s="340"/>
      <c r="T144" s="340"/>
      <c r="U144" s="340"/>
      <c r="V144" s="340"/>
      <c r="W144" s="340"/>
      <c r="X144" s="340"/>
      <c r="Y144" s="340"/>
      <c r="Z144" s="340"/>
      <c r="AA144" s="340"/>
      <c r="AB144" s="340"/>
      <c r="AC144" s="340"/>
      <c r="AD144" s="340"/>
      <c r="AE144" s="340"/>
      <c r="AF144" s="340"/>
      <c r="AG144" s="340"/>
      <c r="AH144" s="340"/>
      <c r="AI144" s="340"/>
      <c r="AJ144" s="340"/>
      <c r="AK144" s="340"/>
      <c r="AL144" s="340"/>
      <c r="AM144" s="340"/>
      <c r="AN144" s="340"/>
      <c r="AO144" s="340"/>
      <c r="AP144" s="340"/>
      <c r="AQ144" s="340"/>
      <c r="AR144" s="340"/>
      <c r="AS144" s="340"/>
      <c r="AT144" s="340"/>
      <c r="AU144" s="340"/>
      <c r="AV144" s="340"/>
      <c r="AW144" s="340"/>
      <c r="AX144" s="340"/>
      <c r="AY144" s="340"/>
      <c r="AZ144" s="340"/>
      <c r="BA144" s="340"/>
      <c r="BB144" s="340"/>
      <c r="BC144" s="341"/>
      <c r="BD144" s="8"/>
      <c r="BG144" s="12" t="str">
        <f t="shared" si="204"/>
        <v/>
      </c>
      <c r="BO144" s="21" t="str">
        <f t="shared" si="142"/>
        <v/>
      </c>
      <c r="BP144" s="26" t="str">
        <f t="shared" si="143"/>
        <v/>
      </c>
      <c r="BQ144" s="26" t="str">
        <f t="shared" si="144"/>
        <v/>
      </c>
      <c r="BR144" s="26" t="str">
        <f t="shared" si="145"/>
        <v/>
      </c>
      <c r="BS144" s="26" t="str">
        <f t="shared" si="146"/>
        <v/>
      </c>
      <c r="BT144" s="26" t="str">
        <f t="shared" si="205"/>
        <v/>
      </c>
      <c r="BU144" s="26" t="str">
        <f t="shared" si="147"/>
        <v/>
      </c>
      <c r="BV144" s="26" t="str">
        <f t="shared" si="148"/>
        <v/>
      </c>
      <c r="BW144" s="26" t="str">
        <f t="shared" si="206"/>
        <v/>
      </c>
      <c r="BX144" s="15"/>
      <c r="BY144" s="15"/>
      <c r="BZ144" s="26" t="str">
        <f t="shared" si="149"/>
        <v/>
      </c>
      <c r="CA144" s="26" t="str">
        <f t="shared" si="150"/>
        <v/>
      </c>
      <c r="CB144" s="22" t="str">
        <f t="shared" si="151"/>
        <v/>
      </c>
      <c r="CI144" s="12" t="str">
        <f t="shared" si="152"/>
        <v/>
      </c>
      <c r="CJ144" s="12" t="str">
        <f t="shared" si="153"/>
        <v/>
      </c>
      <c r="CK144" s="12" t="str">
        <f t="shared" si="154"/>
        <v/>
      </c>
      <c r="CL144" s="12" t="str">
        <f t="shared" si="155"/>
        <v/>
      </c>
      <c r="CM144" s="12" t="str">
        <f t="shared" si="156"/>
        <v/>
      </c>
      <c r="CN144" s="12" t="str">
        <f t="shared" si="157"/>
        <v/>
      </c>
      <c r="CO144" s="12" t="str">
        <f t="shared" si="158"/>
        <v/>
      </c>
      <c r="CP144" s="12" t="str">
        <f t="shared" si="159"/>
        <v/>
      </c>
      <c r="CQ144" s="12" t="str">
        <f t="shared" si="160"/>
        <v/>
      </c>
      <c r="CR144" s="12" t="str">
        <f t="shared" si="161"/>
        <v/>
      </c>
      <c r="CS144" s="12" t="str">
        <f t="shared" si="162"/>
        <v/>
      </c>
      <c r="CT144" s="12" t="str">
        <f t="shared" si="163"/>
        <v/>
      </c>
      <c r="CU144" s="12" t="str">
        <f t="shared" si="164"/>
        <v/>
      </c>
      <c r="CV144" s="12" t="str">
        <f t="shared" si="165"/>
        <v/>
      </c>
      <c r="CW144" s="12" t="str">
        <f t="shared" si="166"/>
        <v/>
      </c>
      <c r="CX144" s="12" t="str">
        <f t="shared" si="167"/>
        <v/>
      </c>
      <c r="CY144" s="12" t="str">
        <f t="shared" si="168"/>
        <v/>
      </c>
      <c r="CZ144" s="12" t="str">
        <f t="shared" si="169"/>
        <v/>
      </c>
      <c r="DA144" s="12" t="str">
        <f t="shared" si="170"/>
        <v/>
      </c>
      <c r="DB144" s="12" t="str">
        <f t="shared" si="171"/>
        <v/>
      </c>
      <c r="DC144" s="12" t="str">
        <f t="shared" si="172"/>
        <v/>
      </c>
      <c r="DD144" s="12" t="str">
        <f t="shared" si="173"/>
        <v/>
      </c>
      <c r="DE144" s="12" t="str">
        <f t="shared" si="174"/>
        <v/>
      </c>
      <c r="DF144" s="12" t="str">
        <f t="shared" si="175"/>
        <v/>
      </c>
      <c r="DG144" s="12" t="str">
        <f t="shared" si="176"/>
        <v/>
      </c>
      <c r="DH144" s="12" t="str">
        <f t="shared" si="177"/>
        <v/>
      </c>
      <c r="DI144" s="12" t="str">
        <f t="shared" si="178"/>
        <v/>
      </c>
      <c r="DJ144" s="12" t="str">
        <f t="shared" si="179"/>
        <v/>
      </c>
      <c r="DK144" s="12" t="str">
        <f t="shared" si="180"/>
        <v/>
      </c>
      <c r="DL144" s="12" t="str">
        <f t="shared" si="181"/>
        <v/>
      </c>
      <c r="DM144" s="12" t="str">
        <f t="shared" si="182"/>
        <v/>
      </c>
      <c r="DN144" s="12" t="str">
        <f t="shared" si="183"/>
        <v/>
      </c>
      <c r="DO144" s="12" t="str">
        <f t="shared" si="184"/>
        <v/>
      </c>
      <c r="DP144" s="12" t="str">
        <f t="shared" si="185"/>
        <v/>
      </c>
      <c r="DQ144" s="12" t="str">
        <f t="shared" si="186"/>
        <v/>
      </c>
      <c r="DR144" s="12" t="str">
        <f t="shared" si="187"/>
        <v/>
      </c>
      <c r="DS144" s="12" t="str">
        <f t="shared" si="188"/>
        <v/>
      </c>
      <c r="DT144" s="12" t="str">
        <f t="shared" si="189"/>
        <v/>
      </c>
      <c r="DU144" s="12" t="str">
        <f t="shared" si="190"/>
        <v/>
      </c>
      <c r="DV144" s="12" t="str">
        <f t="shared" si="191"/>
        <v/>
      </c>
      <c r="DW144" s="12" t="str">
        <f t="shared" si="192"/>
        <v/>
      </c>
      <c r="DX144" s="12" t="str">
        <f t="shared" si="193"/>
        <v/>
      </c>
      <c r="DY144" s="12" t="str">
        <f t="shared" si="194"/>
        <v/>
      </c>
      <c r="DZ144" s="12" t="str">
        <f t="shared" si="195"/>
        <v/>
      </c>
      <c r="EA144" s="12" t="str">
        <f t="shared" si="196"/>
        <v/>
      </c>
      <c r="EB144" s="12" t="str">
        <f t="shared" si="197"/>
        <v/>
      </c>
      <c r="EC144" s="12" t="str">
        <f t="shared" si="198"/>
        <v/>
      </c>
      <c r="ED144" s="12" t="str">
        <f t="shared" si="199"/>
        <v/>
      </c>
      <c r="EE144" s="12" t="str">
        <f t="shared" si="200"/>
        <v/>
      </c>
      <c r="EF144" s="12" t="str">
        <f t="shared" si="201"/>
        <v/>
      </c>
      <c r="EG144" s="12" t="str">
        <f t="shared" si="207"/>
        <v/>
      </c>
      <c r="EI144" s="12" t="str">
        <f t="shared" si="208"/>
        <v/>
      </c>
      <c r="EK144" s="93" t="str">
        <f t="shared" si="202"/>
        <v/>
      </c>
      <c r="EL144" s="96" t="str">
        <f t="shared" si="203"/>
        <v/>
      </c>
      <c r="EN144" s="93" t="str">
        <f t="shared" si="209"/>
        <v/>
      </c>
      <c r="EP144" s="12" t="str">
        <f>IF($EN144="", "", IF($EP$8=$EP$6, COUNTIF($EN$11:$EN$2510, "&gt;"&amp;$EN144)+1+COUNTIF($EN$11:$EN144, $EN144)-1, COUNTIF($EN$11:$EN$2510, "&lt;"&amp;$EN144)+1+COUNTIF($EN$11:$EN144, $EN144)-1))</f>
        <v/>
      </c>
    </row>
    <row r="145" spans="1:146" x14ac:dyDescent="0.55000000000000004">
      <c r="A145" s="8"/>
      <c r="B145" s="330"/>
      <c r="C145" s="331"/>
      <c r="D145" s="331"/>
      <c r="E145" s="331"/>
      <c r="F145" s="332"/>
      <c r="G145" s="332"/>
      <c r="H145" s="333"/>
      <c r="I145" s="334"/>
      <c r="J145" s="334"/>
      <c r="K145" s="335"/>
      <c r="L145" s="336"/>
      <c r="M145" s="337"/>
      <c r="N145" s="338"/>
      <c r="O145" s="339"/>
      <c r="P145" s="340"/>
      <c r="Q145" s="340"/>
      <c r="R145" s="340"/>
      <c r="S145" s="340"/>
      <c r="T145" s="340"/>
      <c r="U145" s="340"/>
      <c r="V145" s="340"/>
      <c r="W145" s="340"/>
      <c r="X145" s="340"/>
      <c r="Y145" s="340"/>
      <c r="Z145" s="340"/>
      <c r="AA145" s="340"/>
      <c r="AB145" s="340"/>
      <c r="AC145" s="340"/>
      <c r="AD145" s="340"/>
      <c r="AE145" s="340"/>
      <c r="AF145" s="340"/>
      <c r="AG145" s="340"/>
      <c r="AH145" s="340"/>
      <c r="AI145" s="340"/>
      <c r="AJ145" s="340"/>
      <c r="AK145" s="340"/>
      <c r="AL145" s="340"/>
      <c r="AM145" s="340"/>
      <c r="AN145" s="340"/>
      <c r="AO145" s="340"/>
      <c r="AP145" s="340"/>
      <c r="AQ145" s="340"/>
      <c r="AR145" s="340"/>
      <c r="AS145" s="340"/>
      <c r="AT145" s="340"/>
      <c r="AU145" s="340"/>
      <c r="AV145" s="340"/>
      <c r="AW145" s="340"/>
      <c r="AX145" s="340"/>
      <c r="AY145" s="340"/>
      <c r="AZ145" s="340"/>
      <c r="BA145" s="340"/>
      <c r="BB145" s="340"/>
      <c r="BC145" s="341"/>
      <c r="BD145" s="8"/>
      <c r="BG145" s="12" t="str">
        <f t="shared" si="204"/>
        <v/>
      </c>
      <c r="BO145" s="21" t="str">
        <f t="shared" si="142"/>
        <v/>
      </c>
      <c r="BP145" s="26" t="str">
        <f t="shared" si="143"/>
        <v/>
      </c>
      <c r="BQ145" s="26" t="str">
        <f t="shared" si="144"/>
        <v/>
      </c>
      <c r="BR145" s="26" t="str">
        <f t="shared" si="145"/>
        <v/>
      </c>
      <c r="BS145" s="26" t="str">
        <f t="shared" si="146"/>
        <v/>
      </c>
      <c r="BT145" s="26" t="str">
        <f t="shared" si="205"/>
        <v/>
      </c>
      <c r="BU145" s="26" t="str">
        <f t="shared" si="147"/>
        <v/>
      </c>
      <c r="BV145" s="26" t="str">
        <f t="shared" si="148"/>
        <v/>
      </c>
      <c r="BW145" s="26" t="str">
        <f t="shared" si="206"/>
        <v/>
      </c>
      <c r="BX145" s="15"/>
      <c r="BY145" s="15"/>
      <c r="BZ145" s="26" t="str">
        <f t="shared" si="149"/>
        <v/>
      </c>
      <c r="CA145" s="26" t="str">
        <f t="shared" si="150"/>
        <v/>
      </c>
      <c r="CB145" s="22" t="str">
        <f t="shared" si="151"/>
        <v/>
      </c>
      <c r="CI145" s="12" t="str">
        <f t="shared" si="152"/>
        <v/>
      </c>
      <c r="CJ145" s="12" t="str">
        <f t="shared" si="153"/>
        <v/>
      </c>
      <c r="CK145" s="12" t="str">
        <f t="shared" si="154"/>
        <v/>
      </c>
      <c r="CL145" s="12" t="str">
        <f t="shared" si="155"/>
        <v/>
      </c>
      <c r="CM145" s="12" t="str">
        <f t="shared" si="156"/>
        <v/>
      </c>
      <c r="CN145" s="12" t="str">
        <f t="shared" si="157"/>
        <v/>
      </c>
      <c r="CO145" s="12" t="str">
        <f t="shared" si="158"/>
        <v/>
      </c>
      <c r="CP145" s="12" t="str">
        <f t="shared" si="159"/>
        <v/>
      </c>
      <c r="CQ145" s="12" t="str">
        <f t="shared" si="160"/>
        <v/>
      </c>
      <c r="CR145" s="12" t="str">
        <f t="shared" si="161"/>
        <v/>
      </c>
      <c r="CS145" s="12" t="str">
        <f t="shared" si="162"/>
        <v/>
      </c>
      <c r="CT145" s="12" t="str">
        <f t="shared" si="163"/>
        <v/>
      </c>
      <c r="CU145" s="12" t="str">
        <f t="shared" si="164"/>
        <v/>
      </c>
      <c r="CV145" s="12" t="str">
        <f t="shared" si="165"/>
        <v/>
      </c>
      <c r="CW145" s="12" t="str">
        <f t="shared" si="166"/>
        <v/>
      </c>
      <c r="CX145" s="12" t="str">
        <f t="shared" si="167"/>
        <v/>
      </c>
      <c r="CY145" s="12" t="str">
        <f t="shared" si="168"/>
        <v/>
      </c>
      <c r="CZ145" s="12" t="str">
        <f t="shared" si="169"/>
        <v/>
      </c>
      <c r="DA145" s="12" t="str">
        <f t="shared" si="170"/>
        <v/>
      </c>
      <c r="DB145" s="12" t="str">
        <f t="shared" si="171"/>
        <v/>
      </c>
      <c r="DC145" s="12" t="str">
        <f t="shared" si="172"/>
        <v/>
      </c>
      <c r="DD145" s="12" t="str">
        <f t="shared" si="173"/>
        <v/>
      </c>
      <c r="DE145" s="12" t="str">
        <f t="shared" si="174"/>
        <v/>
      </c>
      <c r="DF145" s="12" t="str">
        <f t="shared" si="175"/>
        <v/>
      </c>
      <c r="DG145" s="12" t="str">
        <f t="shared" si="176"/>
        <v/>
      </c>
      <c r="DH145" s="12" t="str">
        <f t="shared" si="177"/>
        <v/>
      </c>
      <c r="DI145" s="12" t="str">
        <f t="shared" si="178"/>
        <v/>
      </c>
      <c r="DJ145" s="12" t="str">
        <f t="shared" si="179"/>
        <v/>
      </c>
      <c r="DK145" s="12" t="str">
        <f t="shared" si="180"/>
        <v/>
      </c>
      <c r="DL145" s="12" t="str">
        <f t="shared" si="181"/>
        <v/>
      </c>
      <c r="DM145" s="12" t="str">
        <f t="shared" si="182"/>
        <v/>
      </c>
      <c r="DN145" s="12" t="str">
        <f t="shared" si="183"/>
        <v/>
      </c>
      <c r="DO145" s="12" t="str">
        <f t="shared" si="184"/>
        <v/>
      </c>
      <c r="DP145" s="12" t="str">
        <f t="shared" si="185"/>
        <v/>
      </c>
      <c r="DQ145" s="12" t="str">
        <f t="shared" si="186"/>
        <v/>
      </c>
      <c r="DR145" s="12" t="str">
        <f t="shared" si="187"/>
        <v/>
      </c>
      <c r="DS145" s="12" t="str">
        <f t="shared" si="188"/>
        <v/>
      </c>
      <c r="DT145" s="12" t="str">
        <f t="shared" si="189"/>
        <v/>
      </c>
      <c r="DU145" s="12" t="str">
        <f t="shared" si="190"/>
        <v/>
      </c>
      <c r="DV145" s="12" t="str">
        <f t="shared" si="191"/>
        <v/>
      </c>
      <c r="DW145" s="12" t="str">
        <f t="shared" si="192"/>
        <v/>
      </c>
      <c r="DX145" s="12" t="str">
        <f t="shared" si="193"/>
        <v/>
      </c>
      <c r="DY145" s="12" t="str">
        <f t="shared" si="194"/>
        <v/>
      </c>
      <c r="DZ145" s="12" t="str">
        <f t="shared" si="195"/>
        <v/>
      </c>
      <c r="EA145" s="12" t="str">
        <f t="shared" si="196"/>
        <v/>
      </c>
      <c r="EB145" s="12" t="str">
        <f t="shared" si="197"/>
        <v/>
      </c>
      <c r="EC145" s="12" t="str">
        <f t="shared" si="198"/>
        <v/>
      </c>
      <c r="ED145" s="12" t="str">
        <f t="shared" si="199"/>
        <v/>
      </c>
      <c r="EE145" s="12" t="str">
        <f t="shared" si="200"/>
        <v/>
      </c>
      <c r="EF145" s="12" t="str">
        <f t="shared" si="201"/>
        <v/>
      </c>
      <c r="EG145" s="12" t="str">
        <f t="shared" si="207"/>
        <v/>
      </c>
      <c r="EI145" s="12" t="str">
        <f t="shared" si="208"/>
        <v/>
      </c>
      <c r="EK145" s="93" t="str">
        <f t="shared" si="202"/>
        <v/>
      </c>
      <c r="EL145" s="96" t="str">
        <f t="shared" si="203"/>
        <v/>
      </c>
      <c r="EN145" s="93" t="str">
        <f t="shared" si="209"/>
        <v/>
      </c>
      <c r="EP145" s="12" t="str">
        <f>IF($EN145="", "", IF($EP$8=$EP$6, COUNTIF($EN$11:$EN$2510, "&gt;"&amp;$EN145)+1+COUNTIF($EN$11:$EN145, $EN145)-1, COUNTIF($EN$11:$EN$2510, "&lt;"&amp;$EN145)+1+COUNTIF($EN$11:$EN145, $EN145)-1))</f>
        <v/>
      </c>
    </row>
    <row r="146" spans="1:146" x14ac:dyDescent="0.55000000000000004">
      <c r="A146" s="8"/>
      <c r="B146" s="330"/>
      <c r="C146" s="331"/>
      <c r="D146" s="331"/>
      <c r="E146" s="331"/>
      <c r="F146" s="332"/>
      <c r="G146" s="332"/>
      <c r="H146" s="333"/>
      <c r="I146" s="334"/>
      <c r="J146" s="334"/>
      <c r="K146" s="335"/>
      <c r="L146" s="336"/>
      <c r="M146" s="337"/>
      <c r="N146" s="338"/>
      <c r="O146" s="339"/>
      <c r="P146" s="340"/>
      <c r="Q146" s="340"/>
      <c r="R146" s="340"/>
      <c r="S146" s="340"/>
      <c r="T146" s="340"/>
      <c r="U146" s="340"/>
      <c r="V146" s="340"/>
      <c r="W146" s="340"/>
      <c r="X146" s="340"/>
      <c r="Y146" s="340"/>
      <c r="Z146" s="340"/>
      <c r="AA146" s="340"/>
      <c r="AB146" s="340"/>
      <c r="AC146" s="340"/>
      <c r="AD146" s="340"/>
      <c r="AE146" s="340"/>
      <c r="AF146" s="340"/>
      <c r="AG146" s="340"/>
      <c r="AH146" s="340"/>
      <c r="AI146" s="340"/>
      <c r="AJ146" s="340"/>
      <c r="AK146" s="340"/>
      <c r="AL146" s="340"/>
      <c r="AM146" s="340"/>
      <c r="AN146" s="340"/>
      <c r="AO146" s="340"/>
      <c r="AP146" s="340"/>
      <c r="AQ146" s="340"/>
      <c r="AR146" s="340"/>
      <c r="AS146" s="340"/>
      <c r="AT146" s="340"/>
      <c r="AU146" s="340"/>
      <c r="AV146" s="340"/>
      <c r="AW146" s="340"/>
      <c r="AX146" s="340"/>
      <c r="AY146" s="340"/>
      <c r="AZ146" s="340"/>
      <c r="BA146" s="340"/>
      <c r="BB146" s="340"/>
      <c r="BC146" s="341"/>
      <c r="BD146" s="8"/>
      <c r="BG146" s="12" t="str">
        <f t="shared" si="204"/>
        <v/>
      </c>
      <c r="BO146" s="21" t="str">
        <f t="shared" si="142"/>
        <v/>
      </c>
      <c r="BP146" s="26" t="str">
        <f t="shared" si="143"/>
        <v/>
      </c>
      <c r="BQ146" s="26" t="str">
        <f t="shared" si="144"/>
        <v/>
      </c>
      <c r="BR146" s="26" t="str">
        <f t="shared" si="145"/>
        <v/>
      </c>
      <c r="BS146" s="26" t="str">
        <f t="shared" si="146"/>
        <v/>
      </c>
      <c r="BT146" s="26" t="str">
        <f t="shared" si="205"/>
        <v/>
      </c>
      <c r="BU146" s="26" t="str">
        <f t="shared" si="147"/>
        <v/>
      </c>
      <c r="BV146" s="26" t="str">
        <f t="shared" si="148"/>
        <v/>
      </c>
      <c r="BW146" s="26" t="str">
        <f t="shared" si="206"/>
        <v/>
      </c>
      <c r="BX146" s="15"/>
      <c r="BY146" s="15"/>
      <c r="BZ146" s="26" t="str">
        <f t="shared" si="149"/>
        <v/>
      </c>
      <c r="CA146" s="26" t="str">
        <f t="shared" si="150"/>
        <v/>
      </c>
      <c r="CB146" s="22" t="str">
        <f t="shared" si="151"/>
        <v/>
      </c>
      <c r="CI146" s="12" t="str">
        <f t="shared" si="152"/>
        <v/>
      </c>
      <c r="CJ146" s="12" t="str">
        <f t="shared" si="153"/>
        <v/>
      </c>
      <c r="CK146" s="12" t="str">
        <f t="shared" si="154"/>
        <v/>
      </c>
      <c r="CL146" s="12" t="str">
        <f t="shared" si="155"/>
        <v/>
      </c>
      <c r="CM146" s="12" t="str">
        <f t="shared" si="156"/>
        <v/>
      </c>
      <c r="CN146" s="12" t="str">
        <f t="shared" si="157"/>
        <v/>
      </c>
      <c r="CO146" s="12" t="str">
        <f t="shared" si="158"/>
        <v/>
      </c>
      <c r="CP146" s="12" t="str">
        <f t="shared" si="159"/>
        <v/>
      </c>
      <c r="CQ146" s="12" t="str">
        <f t="shared" si="160"/>
        <v/>
      </c>
      <c r="CR146" s="12" t="str">
        <f t="shared" si="161"/>
        <v/>
      </c>
      <c r="CS146" s="12" t="str">
        <f t="shared" si="162"/>
        <v/>
      </c>
      <c r="CT146" s="12" t="str">
        <f t="shared" si="163"/>
        <v/>
      </c>
      <c r="CU146" s="12" t="str">
        <f t="shared" si="164"/>
        <v/>
      </c>
      <c r="CV146" s="12" t="str">
        <f t="shared" si="165"/>
        <v/>
      </c>
      <c r="CW146" s="12" t="str">
        <f t="shared" si="166"/>
        <v/>
      </c>
      <c r="CX146" s="12" t="str">
        <f t="shared" si="167"/>
        <v/>
      </c>
      <c r="CY146" s="12" t="str">
        <f t="shared" si="168"/>
        <v/>
      </c>
      <c r="CZ146" s="12" t="str">
        <f t="shared" si="169"/>
        <v/>
      </c>
      <c r="DA146" s="12" t="str">
        <f t="shared" si="170"/>
        <v/>
      </c>
      <c r="DB146" s="12" t="str">
        <f t="shared" si="171"/>
        <v/>
      </c>
      <c r="DC146" s="12" t="str">
        <f t="shared" si="172"/>
        <v/>
      </c>
      <c r="DD146" s="12" t="str">
        <f t="shared" si="173"/>
        <v/>
      </c>
      <c r="DE146" s="12" t="str">
        <f t="shared" si="174"/>
        <v/>
      </c>
      <c r="DF146" s="12" t="str">
        <f t="shared" si="175"/>
        <v/>
      </c>
      <c r="DG146" s="12" t="str">
        <f t="shared" si="176"/>
        <v/>
      </c>
      <c r="DH146" s="12" t="str">
        <f t="shared" si="177"/>
        <v/>
      </c>
      <c r="DI146" s="12" t="str">
        <f t="shared" si="178"/>
        <v/>
      </c>
      <c r="DJ146" s="12" t="str">
        <f t="shared" si="179"/>
        <v/>
      </c>
      <c r="DK146" s="12" t="str">
        <f t="shared" si="180"/>
        <v/>
      </c>
      <c r="DL146" s="12" t="str">
        <f t="shared" si="181"/>
        <v/>
      </c>
      <c r="DM146" s="12" t="str">
        <f t="shared" si="182"/>
        <v/>
      </c>
      <c r="DN146" s="12" t="str">
        <f t="shared" si="183"/>
        <v/>
      </c>
      <c r="DO146" s="12" t="str">
        <f t="shared" si="184"/>
        <v/>
      </c>
      <c r="DP146" s="12" t="str">
        <f t="shared" si="185"/>
        <v/>
      </c>
      <c r="DQ146" s="12" t="str">
        <f t="shared" si="186"/>
        <v/>
      </c>
      <c r="DR146" s="12" t="str">
        <f t="shared" si="187"/>
        <v/>
      </c>
      <c r="DS146" s="12" t="str">
        <f t="shared" si="188"/>
        <v/>
      </c>
      <c r="DT146" s="12" t="str">
        <f t="shared" si="189"/>
        <v/>
      </c>
      <c r="DU146" s="12" t="str">
        <f t="shared" si="190"/>
        <v/>
      </c>
      <c r="DV146" s="12" t="str">
        <f t="shared" si="191"/>
        <v/>
      </c>
      <c r="DW146" s="12" t="str">
        <f t="shared" si="192"/>
        <v/>
      </c>
      <c r="DX146" s="12" t="str">
        <f t="shared" si="193"/>
        <v/>
      </c>
      <c r="DY146" s="12" t="str">
        <f t="shared" si="194"/>
        <v/>
      </c>
      <c r="DZ146" s="12" t="str">
        <f t="shared" si="195"/>
        <v/>
      </c>
      <c r="EA146" s="12" t="str">
        <f t="shared" si="196"/>
        <v/>
      </c>
      <c r="EB146" s="12" t="str">
        <f t="shared" si="197"/>
        <v/>
      </c>
      <c r="EC146" s="12" t="str">
        <f t="shared" si="198"/>
        <v/>
      </c>
      <c r="ED146" s="12" t="str">
        <f t="shared" si="199"/>
        <v/>
      </c>
      <c r="EE146" s="12" t="str">
        <f t="shared" si="200"/>
        <v/>
      </c>
      <c r="EF146" s="12" t="str">
        <f t="shared" si="201"/>
        <v/>
      </c>
      <c r="EG146" s="12" t="str">
        <f t="shared" si="207"/>
        <v/>
      </c>
      <c r="EI146" s="12" t="str">
        <f t="shared" si="208"/>
        <v/>
      </c>
      <c r="EK146" s="93" t="str">
        <f t="shared" si="202"/>
        <v/>
      </c>
      <c r="EL146" s="96" t="str">
        <f t="shared" si="203"/>
        <v/>
      </c>
      <c r="EN146" s="93" t="str">
        <f t="shared" si="209"/>
        <v/>
      </c>
      <c r="EP146" s="12" t="str">
        <f>IF($EN146="", "", IF($EP$8=$EP$6, COUNTIF($EN$11:$EN$2510, "&gt;"&amp;$EN146)+1+COUNTIF($EN$11:$EN146, $EN146)-1, COUNTIF($EN$11:$EN$2510, "&lt;"&amp;$EN146)+1+COUNTIF($EN$11:$EN146, $EN146)-1))</f>
        <v/>
      </c>
    </row>
    <row r="147" spans="1:146" x14ac:dyDescent="0.55000000000000004">
      <c r="A147" s="8"/>
      <c r="B147" s="330"/>
      <c r="C147" s="331"/>
      <c r="D147" s="331"/>
      <c r="E147" s="331"/>
      <c r="F147" s="332"/>
      <c r="G147" s="332"/>
      <c r="H147" s="333"/>
      <c r="I147" s="334"/>
      <c r="J147" s="334"/>
      <c r="K147" s="335"/>
      <c r="L147" s="336"/>
      <c r="M147" s="337"/>
      <c r="N147" s="338"/>
      <c r="O147" s="339"/>
      <c r="P147" s="340"/>
      <c r="Q147" s="340"/>
      <c r="R147" s="340"/>
      <c r="S147" s="340"/>
      <c r="T147" s="340"/>
      <c r="U147" s="340"/>
      <c r="V147" s="340"/>
      <c r="W147" s="340"/>
      <c r="X147" s="340"/>
      <c r="Y147" s="340"/>
      <c r="Z147" s="340"/>
      <c r="AA147" s="340"/>
      <c r="AB147" s="340"/>
      <c r="AC147" s="340"/>
      <c r="AD147" s="340"/>
      <c r="AE147" s="340"/>
      <c r="AF147" s="340"/>
      <c r="AG147" s="340"/>
      <c r="AH147" s="340"/>
      <c r="AI147" s="340"/>
      <c r="AJ147" s="340"/>
      <c r="AK147" s="340"/>
      <c r="AL147" s="340"/>
      <c r="AM147" s="340"/>
      <c r="AN147" s="340"/>
      <c r="AO147" s="340"/>
      <c r="AP147" s="340"/>
      <c r="AQ147" s="340"/>
      <c r="AR147" s="340"/>
      <c r="AS147" s="340"/>
      <c r="AT147" s="340"/>
      <c r="AU147" s="340"/>
      <c r="AV147" s="340"/>
      <c r="AW147" s="340"/>
      <c r="AX147" s="340"/>
      <c r="AY147" s="340"/>
      <c r="AZ147" s="340"/>
      <c r="BA147" s="340"/>
      <c r="BB147" s="340"/>
      <c r="BC147" s="341"/>
      <c r="BD147" s="8"/>
      <c r="BG147" s="12" t="str">
        <f t="shared" si="204"/>
        <v/>
      </c>
      <c r="BO147" s="21" t="str">
        <f t="shared" si="142"/>
        <v/>
      </c>
      <c r="BP147" s="26" t="str">
        <f t="shared" si="143"/>
        <v/>
      </c>
      <c r="BQ147" s="26" t="str">
        <f t="shared" si="144"/>
        <v/>
      </c>
      <c r="BR147" s="26" t="str">
        <f t="shared" si="145"/>
        <v/>
      </c>
      <c r="BS147" s="26" t="str">
        <f t="shared" si="146"/>
        <v/>
      </c>
      <c r="BT147" s="26" t="str">
        <f t="shared" si="205"/>
        <v/>
      </c>
      <c r="BU147" s="26" t="str">
        <f t="shared" si="147"/>
        <v/>
      </c>
      <c r="BV147" s="26" t="str">
        <f t="shared" si="148"/>
        <v/>
      </c>
      <c r="BW147" s="26" t="str">
        <f t="shared" si="206"/>
        <v/>
      </c>
      <c r="BX147" s="15"/>
      <c r="BY147" s="15"/>
      <c r="BZ147" s="26" t="str">
        <f t="shared" si="149"/>
        <v/>
      </c>
      <c r="CA147" s="26" t="str">
        <f t="shared" si="150"/>
        <v/>
      </c>
      <c r="CB147" s="22" t="str">
        <f t="shared" si="151"/>
        <v/>
      </c>
      <c r="CI147" s="12" t="str">
        <f t="shared" si="152"/>
        <v/>
      </c>
      <c r="CJ147" s="12" t="str">
        <f t="shared" si="153"/>
        <v/>
      </c>
      <c r="CK147" s="12" t="str">
        <f t="shared" si="154"/>
        <v/>
      </c>
      <c r="CL147" s="12" t="str">
        <f t="shared" si="155"/>
        <v/>
      </c>
      <c r="CM147" s="12" t="str">
        <f t="shared" si="156"/>
        <v/>
      </c>
      <c r="CN147" s="12" t="str">
        <f t="shared" si="157"/>
        <v/>
      </c>
      <c r="CO147" s="12" t="str">
        <f t="shared" si="158"/>
        <v/>
      </c>
      <c r="CP147" s="12" t="str">
        <f t="shared" si="159"/>
        <v/>
      </c>
      <c r="CQ147" s="12" t="str">
        <f t="shared" si="160"/>
        <v/>
      </c>
      <c r="CR147" s="12" t="str">
        <f t="shared" si="161"/>
        <v/>
      </c>
      <c r="CS147" s="12" t="str">
        <f t="shared" si="162"/>
        <v/>
      </c>
      <c r="CT147" s="12" t="str">
        <f t="shared" si="163"/>
        <v/>
      </c>
      <c r="CU147" s="12" t="str">
        <f t="shared" si="164"/>
        <v/>
      </c>
      <c r="CV147" s="12" t="str">
        <f t="shared" si="165"/>
        <v/>
      </c>
      <c r="CW147" s="12" t="str">
        <f t="shared" si="166"/>
        <v/>
      </c>
      <c r="CX147" s="12" t="str">
        <f t="shared" si="167"/>
        <v/>
      </c>
      <c r="CY147" s="12" t="str">
        <f t="shared" si="168"/>
        <v/>
      </c>
      <c r="CZ147" s="12" t="str">
        <f t="shared" si="169"/>
        <v/>
      </c>
      <c r="DA147" s="12" t="str">
        <f t="shared" si="170"/>
        <v/>
      </c>
      <c r="DB147" s="12" t="str">
        <f t="shared" si="171"/>
        <v/>
      </c>
      <c r="DC147" s="12" t="str">
        <f t="shared" si="172"/>
        <v/>
      </c>
      <c r="DD147" s="12" t="str">
        <f t="shared" si="173"/>
        <v/>
      </c>
      <c r="DE147" s="12" t="str">
        <f t="shared" si="174"/>
        <v/>
      </c>
      <c r="DF147" s="12" t="str">
        <f t="shared" si="175"/>
        <v/>
      </c>
      <c r="DG147" s="12" t="str">
        <f t="shared" si="176"/>
        <v/>
      </c>
      <c r="DH147" s="12" t="str">
        <f t="shared" si="177"/>
        <v/>
      </c>
      <c r="DI147" s="12" t="str">
        <f t="shared" si="178"/>
        <v/>
      </c>
      <c r="DJ147" s="12" t="str">
        <f t="shared" si="179"/>
        <v/>
      </c>
      <c r="DK147" s="12" t="str">
        <f t="shared" si="180"/>
        <v/>
      </c>
      <c r="DL147" s="12" t="str">
        <f t="shared" si="181"/>
        <v/>
      </c>
      <c r="DM147" s="12" t="str">
        <f t="shared" si="182"/>
        <v/>
      </c>
      <c r="DN147" s="12" t="str">
        <f t="shared" si="183"/>
        <v/>
      </c>
      <c r="DO147" s="12" t="str">
        <f t="shared" si="184"/>
        <v/>
      </c>
      <c r="DP147" s="12" t="str">
        <f t="shared" si="185"/>
        <v/>
      </c>
      <c r="DQ147" s="12" t="str">
        <f t="shared" si="186"/>
        <v/>
      </c>
      <c r="DR147" s="12" t="str">
        <f t="shared" si="187"/>
        <v/>
      </c>
      <c r="DS147" s="12" t="str">
        <f t="shared" si="188"/>
        <v/>
      </c>
      <c r="DT147" s="12" t="str">
        <f t="shared" si="189"/>
        <v/>
      </c>
      <c r="DU147" s="12" t="str">
        <f t="shared" si="190"/>
        <v/>
      </c>
      <c r="DV147" s="12" t="str">
        <f t="shared" si="191"/>
        <v/>
      </c>
      <c r="DW147" s="12" t="str">
        <f t="shared" si="192"/>
        <v/>
      </c>
      <c r="DX147" s="12" t="str">
        <f t="shared" si="193"/>
        <v/>
      </c>
      <c r="DY147" s="12" t="str">
        <f t="shared" si="194"/>
        <v/>
      </c>
      <c r="DZ147" s="12" t="str">
        <f t="shared" si="195"/>
        <v/>
      </c>
      <c r="EA147" s="12" t="str">
        <f t="shared" si="196"/>
        <v/>
      </c>
      <c r="EB147" s="12" t="str">
        <f t="shared" si="197"/>
        <v/>
      </c>
      <c r="EC147" s="12" t="str">
        <f t="shared" si="198"/>
        <v/>
      </c>
      <c r="ED147" s="12" t="str">
        <f t="shared" si="199"/>
        <v/>
      </c>
      <c r="EE147" s="12" t="str">
        <f t="shared" si="200"/>
        <v/>
      </c>
      <c r="EF147" s="12" t="str">
        <f t="shared" si="201"/>
        <v/>
      </c>
      <c r="EG147" s="12" t="str">
        <f t="shared" si="207"/>
        <v/>
      </c>
      <c r="EI147" s="12" t="str">
        <f t="shared" si="208"/>
        <v/>
      </c>
      <c r="EK147" s="93" t="str">
        <f t="shared" si="202"/>
        <v/>
      </c>
      <c r="EL147" s="96" t="str">
        <f t="shared" si="203"/>
        <v/>
      </c>
      <c r="EN147" s="93" t="str">
        <f t="shared" si="209"/>
        <v/>
      </c>
      <c r="EP147" s="12" t="str">
        <f>IF($EN147="", "", IF($EP$8=$EP$6, COUNTIF($EN$11:$EN$2510, "&gt;"&amp;$EN147)+1+COUNTIF($EN$11:$EN147, $EN147)-1, COUNTIF($EN$11:$EN$2510, "&lt;"&amp;$EN147)+1+COUNTIF($EN$11:$EN147, $EN147)-1))</f>
        <v/>
      </c>
    </row>
    <row r="148" spans="1:146" x14ac:dyDescent="0.55000000000000004">
      <c r="A148" s="8"/>
      <c r="B148" s="330"/>
      <c r="C148" s="331"/>
      <c r="D148" s="331"/>
      <c r="E148" s="331"/>
      <c r="F148" s="332"/>
      <c r="G148" s="332"/>
      <c r="H148" s="333"/>
      <c r="I148" s="334"/>
      <c r="J148" s="334"/>
      <c r="K148" s="335"/>
      <c r="L148" s="336"/>
      <c r="M148" s="337"/>
      <c r="N148" s="338"/>
      <c r="O148" s="339"/>
      <c r="P148" s="340"/>
      <c r="Q148" s="340"/>
      <c r="R148" s="340"/>
      <c r="S148" s="340"/>
      <c r="T148" s="340"/>
      <c r="U148" s="340"/>
      <c r="V148" s="340"/>
      <c r="W148" s="340"/>
      <c r="X148" s="340"/>
      <c r="Y148" s="340"/>
      <c r="Z148" s="340"/>
      <c r="AA148" s="340"/>
      <c r="AB148" s="340"/>
      <c r="AC148" s="340"/>
      <c r="AD148" s="340"/>
      <c r="AE148" s="340"/>
      <c r="AF148" s="340"/>
      <c r="AG148" s="340"/>
      <c r="AH148" s="340"/>
      <c r="AI148" s="340"/>
      <c r="AJ148" s="340"/>
      <c r="AK148" s="340"/>
      <c r="AL148" s="340"/>
      <c r="AM148" s="340"/>
      <c r="AN148" s="340"/>
      <c r="AO148" s="340"/>
      <c r="AP148" s="340"/>
      <c r="AQ148" s="340"/>
      <c r="AR148" s="340"/>
      <c r="AS148" s="340"/>
      <c r="AT148" s="340"/>
      <c r="AU148" s="340"/>
      <c r="AV148" s="340"/>
      <c r="AW148" s="340"/>
      <c r="AX148" s="340"/>
      <c r="AY148" s="340"/>
      <c r="AZ148" s="340"/>
      <c r="BA148" s="340"/>
      <c r="BB148" s="340"/>
      <c r="BC148" s="341"/>
      <c r="BD148" s="8"/>
      <c r="BG148" s="12" t="str">
        <f t="shared" si="204"/>
        <v/>
      </c>
      <c r="BO148" s="21" t="str">
        <f t="shared" si="142"/>
        <v/>
      </c>
      <c r="BP148" s="26" t="str">
        <f t="shared" si="143"/>
        <v/>
      </c>
      <c r="BQ148" s="26" t="str">
        <f t="shared" si="144"/>
        <v/>
      </c>
      <c r="BR148" s="26" t="str">
        <f t="shared" si="145"/>
        <v/>
      </c>
      <c r="BS148" s="26" t="str">
        <f t="shared" si="146"/>
        <v/>
      </c>
      <c r="BT148" s="26" t="str">
        <f t="shared" si="205"/>
        <v/>
      </c>
      <c r="BU148" s="26" t="str">
        <f t="shared" si="147"/>
        <v/>
      </c>
      <c r="BV148" s="26" t="str">
        <f t="shared" si="148"/>
        <v/>
      </c>
      <c r="BW148" s="26" t="str">
        <f t="shared" si="206"/>
        <v/>
      </c>
      <c r="BX148" s="15"/>
      <c r="BY148" s="15"/>
      <c r="BZ148" s="26" t="str">
        <f t="shared" si="149"/>
        <v/>
      </c>
      <c r="CA148" s="26" t="str">
        <f t="shared" si="150"/>
        <v/>
      </c>
      <c r="CB148" s="22" t="str">
        <f t="shared" si="151"/>
        <v/>
      </c>
      <c r="CI148" s="12" t="str">
        <f t="shared" si="152"/>
        <v/>
      </c>
      <c r="CJ148" s="12" t="str">
        <f t="shared" si="153"/>
        <v/>
      </c>
      <c r="CK148" s="12" t="str">
        <f t="shared" si="154"/>
        <v/>
      </c>
      <c r="CL148" s="12" t="str">
        <f t="shared" si="155"/>
        <v/>
      </c>
      <c r="CM148" s="12" t="str">
        <f t="shared" si="156"/>
        <v/>
      </c>
      <c r="CN148" s="12" t="str">
        <f t="shared" si="157"/>
        <v/>
      </c>
      <c r="CO148" s="12" t="str">
        <f t="shared" si="158"/>
        <v/>
      </c>
      <c r="CP148" s="12" t="str">
        <f t="shared" si="159"/>
        <v/>
      </c>
      <c r="CQ148" s="12" t="str">
        <f t="shared" si="160"/>
        <v/>
      </c>
      <c r="CR148" s="12" t="str">
        <f t="shared" si="161"/>
        <v/>
      </c>
      <c r="CS148" s="12" t="str">
        <f t="shared" si="162"/>
        <v/>
      </c>
      <c r="CT148" s="12" t="str">
        <f t="shared" si="163"/>
        <v/>
      </c>
      <c r="CU148" s="12" t="str">
        <f t="shared" si="164"/>
        <v/>
      </c>
      <c r="CV148" s="12" t="str">
        <f t="shared" si="165"/>
        <v/>
      </c>
      <c r="CW148" s="12" t="str">
        <f t="shared" si="166"/>
        <v/>
      </c>
      <c r="CX148" s="12" t="str">
        <f t="shared" si="167"/>
        <v/>
      </c>
      <c r="CY148" s="12" t="str">
        <f t="shared" si="168"/>
        <v/>
      </c>
      <c r="CZ148" s="12" t="str">
        <f t="shared" si="169"/>
        <v/>
      </c>
      <c r="DA148" s="12" t="str">
        <f t="shared" si="170"/>
        <v/>
      </c>
      <c r="DB148" s="12" t="str">
        <f t="shared" si="171"/>
        <v/>
      </c>
      <c r="DC148" s="12" t="str">
        <f t="shared" si="172"/>
        <v/>
      </c>
      <c r="DD148" s="12" t="str">
        <f t="shared" si="173"/>
        <v/>
      </c>
      <c r="DE148" s="12" t="str">
        <f t="shared" si="174"/>
        <v/>
      </c>
      <c r="DF148" s="12" t="str">
        <f t="shared" si="175"/>
        <v/>
      </c>
      <c r="DG148" s="12" t="str">
        <f t="shared" si="176"/>
        <v/>
      </c>
      <c r="DH148" s="12" t="str">
        <f t="shared" si="177"/>
        <v/>
      </c>
      <c r="DI148" s="12" t="str">
        <f t="shared" si="178"/>
        <v/>
      </c>
      <c r="DJ148" s="12" t="str">
        <f t="shared" si="179"/>
        <v/>
      </c>
      <c r="DK148" s="12" t="str">
        <f t="shared" si="180"/>
        <v/>
      </c>
      <c r="DL148" s="12" t="str">
        <f t="shared" si="181"/>
        <v/>
      </c>
      <c r="DM148" s="12" t="str">
        <f t="shared" si="182"/>
        <v/>
      </c>
      <c r="DN148" s="12" t="str">
        <f t="shared" si="183"/>
        <v/>
      </c>
      <c r="DO148" s="12" t="str">
        <f t="shared" si="184"/>
        <v/>
      </c>
      <c r="DP148" s="12" t="str">
        <f t="shared" si="185"/>
        <v/>
      </c>
      <c r="DQ148" s="12" t="str">
        <f t="shared" si="186"/>
        <v/>
      </c>
      <c r="DR148" s="12" t="str">
        <f t="shared" si="187"/>
        <v/>
      </c>
      <c r="DS148" s="12" t="str">
        <f t="shared" si="188"/>
        <v/>
      </c>
      <c r="DT148" s="12" t="str">
        <f t="shared" si="189"/>
        <v/>
      </c>
      <c r="DU148" s="12" t="str">
        <f t="shared" si="190"/>
        <v/>
      </c>
      <c r="DV148" s="12" t="str">
        <f t="shared" si="191"/>
        <v/>
      </c>
      <c r="DW148" s="12" t="str">
        <f t="shared" si="192"/>
        <v/>
      </c>
      <c r="DX148" s="12" t="str">
        <f t="shared" si="193"/>
        <v/>
      </c>
      <c r="DY148" s="12" t="str">
        <f t="shared" si="194"/>
        <v/>
      </c>
      <c r="DZ148" s="12" t="str">
        <f t="shared" si="195"/>
        <v/>
      </c>
      <c r="EA148" s="12" t="str">
        <f t="shared" si="196"/>
        <v/>
      </c>
      <c r="EB148" s="12" t="str">
        <f t="shared" si="197"/>
        <v/>
      </c>
      <c r="EC148" s="12" t="str">
        <f t="shared" si="198"/>
        <v/>
      </c>
      <c r="ED148" s="12" t="str">
        <f t="shared" si="199"/>
        <v/>
      </c>
      <c r="EE148" s="12" t="str">
        <f t="shared" si="200"/>
        <v/>
      </c>
      <c r="EF148" s="12" t="str">
        <f t="shared" si="201"/>
        <v/>
      </c>
      <c r="EG148" s="12" t="str">
        <f t="shared" si="207"/>
        <v/>
      </c>
      <c r="EI148" s="12" t="str">
        <f t="shared" si="208"/>
        <v/>
      </c>
      <c r="EK148" s="93" t="str">
        <f t="shared" si="202"/>
        <v/>
      </c>
      <c r="EL148" s="96" t="str">
        <f t="shared" si="203"/>
        <v/>
      </c>
      <c r="EN148" s="93" t="str">
        <f t="shared" si="209"/>
        <v/>
      </c>
      <c r="EP148" s="12" t="str">
        <f>IF($EN148="", "", IF($EP$8=$EP$6, COUNTIF($EN$11:$EN$2510, "&gt;"&amp;$EN148)+1+COUNTIF($EN$11:$EN148, $EN148)-1, COUNTIF($EN$11:$EN$2510, "&lt;"&amp;$EN148)+1+COUNTIF($EN$11:$EN148, $EN148)-1))</f>
        <v/>
      </c>
    </row>
    <row r="149" spans="1:146" x14ac:dyDescent="0.55000000000000004">
      <c r="A149" s="8"/>
      <c r="B149" s="330"/>
      <c r="C149" s="331"/>
      <c r="D149" s="331"/>
      <c r="E149" s="331"/>
      <c r="F149" s="332"/>
      <c r="G149" s="332"/>
      <c r="H149" s="333"/>
      <c r="I149" s="334"/>
      <c r="J149" s="334"/>
      <c r="K149" s="335"/>
      <c r="L149" s="336"/>
      <c r="M149" s="337"/>
      <c r="N149" s="338"/>
      <c r="O149" s="339"/>
      <c r="P149" s="340"/>
      <c r="Q149" s="340"/>
      <c r="R149" s="340"/>
      <c r="S149" s="340"/>
      <c r="T149" s="340"/>
      <c r="U149" s="340"/>
      <c r="V149" s="340"/>
      <c r="W149" s="340"/>
      <c r="X149" s="340"/>
      <c r="Y149" s="340"/>
      <c r="Z149" s="340"/>
      <c r="AA149" s="340"/>
      <c r="AB149" s="340"/>
      <c r="AC149" s="340"/>
      <c r="AD149" s="340"/>
      <c r="AE149" s="340"/>
      <c r="AF149" s="340"/>
      <c r="AG149" s="340"/>
      <c r="AH149" s="340"/>
      <c r="AI149" s="340"/>
      <c r="AJ149" s="340"/>
      <c r="AK149" s="340"/>
      <c r="AL149" s="340"/>
      <c r="AM149" s="340"/>
      <c r="AN149" s="340"/>
      <c r="AO149" s="340"/>
      <c r="AP149" s="340"/>
      <c r="AQ149" s="340"/>
      <c r="AR149" s="340"/>
      <c r="AS149" s="340"/>
      <c r="AT149" s="340"/>
      <c r="AU149" s="340"/>
      <c r="AV149" s="340"/>
      <c r="AW149" s="340"/>
      <c r="AX149" s="340"/>
      <c r="AY149" s="340"/>
      <c r="AZ149" s="340"/>
      <c r="BA149" s="340"/>
      <c r="BB149" s="340"/>
      <c r="BC149" s="341"/>
      <c r="BD149" s="8"/>
      <c r="BG149" s="12" t="str">
        <f t="shared" si="204"/>
        <v/>
      </c>
      <c r="BO149" s="21" t="str">
        <f t="shared" si="142"/>
        <v/>
      </c>
      <c r="BP149" s="26" t="str">
        <f t="shared" si="143"/>
        <v/>
      </c>
      <c r="BQ149" s="26" t="str">
        <f t="shared" si="144"/>
        <v/>
      </c>
      <c r="BR149" s="26" t="str">
        <f t="shared" si="145"/>
        <v/>
      </c>
      <c r="BS149" s="26" t="str">
        <f t="shared" si="146"/>
        <v/>
      </c>
      <c r="BT149" s="26" t="str">
        <f t="shared" si="205"/>
        <v/>
      </c>
      <c r="BU149" s="26" t="str">
        <f t="shared" si="147"/>
        <v/>
      </c>
      <c r="BV149" s="26" t="str">
        <f t="shared" si="148"/>
        <v/>
      </c>
      <c r="BW149" s="26" t="str">
        <f t="shared" si="206"/>
        <v/>
      </c>
      <c r="BX149" s="15"/>
      <c r="BY149" s="15"/>
      <c r="BZ149" s="26" t="str">
        <f t="shared" si="149"/>
        <v/>
      </c>
      <c r="CA149" s="26" t="str">
        <f t="shared" si="150"/>
        <v/>
      </c>
      <c r="CB149" s="22" t="str">
        <f t="shared" si="151"/>
        <v/>
      </c>
      <c r="CI149" s="12" t="str">
        <f t="shared" si="152"/>
        <v/>
      </c>
      <c r="CJ149" s="12" t="str">
        <f t="shared" si="153"/>
        <v/>
      </c>
      <c r="CK149" s="12" t="str">
        <f t="shared" si="154"/>
        <v/>
      </c>
      <c r="CL149" s="12" t="str">
        <f t="shared" si="155"/>
        <v/>
      </c>
      <c r="CM149" s="12" t="str">
        <f t="shared" si="156"/>
        <v/>
      </c>
      <c r="CN149" s="12" t="str">
        <f t="shared" si="157"/>
        <v/>
      </c>
      <c r="CO149" s="12" t="str">
        <f t="shared" si="158"/>
        <v/>
      </c>
      <c r="CP149" s="12" t="str">
        <f t="shared" si="159"/>
        <v/>
      </c>
      <c r="CQ149" s="12" t="str">
        <f t="shared" si="160"/>
        <v/>
      </c>
      <c r="CR149" s="12" t="str">
        <f t="shared" si="161"/>
        <v/>
      </c>
      <c r="CS149" s="12" t="str">
        <f t="shared" si="162"/>
        <v/>
      </c>
      <c r="CT149" s="12" t="str">
        <f t="shared" si="163"/>
        <v/>
      </c>
      <c r="CU149" s="12" t="str">
        <f t="shared" si="164"/>
        <v/>
      </c>
      <c r="CV149" s="12" t="str">
        <f t="shared" si="165"/>
        <v/>
      </c>
      <c r="CW149" s="12" t="str">
        <f t="shared" si="166"/>
        <v/>
      </c>
      <c r="CX149" s="12" t="str">
        <f t="shared" si="167"/>
        <v/>
      </c>
      <c r="CY149" s="12" t="str">
        <f t="shared" si="168"/>
        <v/>
      </c>
      <c r="CZ149" s="12" t="str">
        <f t="shared" si="169"/>
        <v/>
      </c>
      <c r="DA149" s="12" t="str">
        <f t="shared" si="170"/>
        <v/>
      </c>
      <c r="DB149" s="12" t="str">
        <f t="shared" si="171"/>
        <v/>
      </c>
      <c r="DC149" s="12" t="str">
        <f t="shared" si="172"/>
        <v/>
      </c>
      <c r="DD149" s="12" t="str">
        <f t="shared" si="173"/>
        <v/>
      </c>
      <c r="DE149" s="12" t="str">
        <f t="shared" si="174"/>
        <v/>
      </c>
      <c r="DF149" s="12" t="str">
        <f t="shared" si="175"/>
        <v/>
      </c>
      <c r="DG149" s="12" t="str">
        <f t="shared" si="176"/>
        <v/>
      </c>
      <c r="DH149" s="12" t="str">
        <f t="shared" si="177"/>
        <v/>
      </c>
      <c r="DI149" s="12" t="str">
        <f t="shared" si="178"/>
        <v/>
      </c>
      <c r="DJ149" s="12" t="str">
        <f t="shared" si="179"/>
        <v/>
      </c>
      <c r="DK149" s="12" t="str">
        <f t="shared" si="180"/>
        <v/>
      </c>
      <c r="DL149" s="12" t="str">
        <f t="shared" si="181"/>
        <v/>
      </c>
      <c r="DM149" s="12" t="str">
        <f t="shared" si="182"/>
        <v/>
      </c>
      <c r="DN149" s="12" t="str">
        <f t="shared" si="183"/>
        <v/>
      </c>
      <c r="DO149" s="12" t="str">
        <f t="shared" si="184"/>
        <v/>
      </c>
      <c r="DP149" s="12" t="str">
        <f t="shared" si="185"/>
        <v/>
      </c>
      <c r="DQ149" s="12" t="str">
        <f t="shared" si="186"/>
        <v/>
      </c>
      <c r="DR149" s="12" t="str">
        <f t="shared" si="187"/>
        <v/>
      </c>
      <c r="DS149" s="12" t="str">
        <f t="shared" si="188"/>
        <v/>
      </c>
      <c r="DT149" s="12" t="str">
        <f t="shared" si="189"/>
        <v/>
      </c>
      <c r="DU149" s="12" t="str">
        <f t="shared" si="190"/>
        <v/>
      </c>
      <c r="DV149" s="12" t="str">
        <f t="shared" si="191"/>
        <v/>
      </c>
      <c r="DW149" s="12" t="str">
        <f t="shared" si="192"/>
        <v/>
      </c>
      <c r="DX149" s="12" t="str">
        <f t="shared" si="193"/>
        <v/>
      </c>
      <c r="DY149" s="12" t="str">
        <f t="shared" si="194"/>
        <v/>
      </c>
      <c r="DZ149" s="12" t="str">
        <f t="shared" si="195"/>
        <v/>
      </c>
      <c r="EA149" s="12" t="str">
        <f t="shared" si="196"/>
        <v/>
      </c>
      <c r="EB149" s="12" t="str">
        <f t="shared" si="197"/>
        <v/>
      </c>
      <c r="EC149" s="12" t="str">
        <f t="shared" si="198"/>
        <v/>
      </c>
      <c r="ED149" s="12" t="str">
        <f t="shared" si="199"/>
        <v/>
      </c>
      <c r="EE149" s="12" t="str">
        <f t="shared" si="200"/>
        <v/>
      </c>
      <c r="EF149" s="12" t="str">
        <f t="shared" si="201"/>
        <v/>
      </c>
      <c r="EG149" s="12" t="str">
        <f t="shared" si="207"/>
        <v/>
      </c>
      <c r="EI149" s="12" t="str">
        <f t="shared" si="208"/>
        <v/>
      </c>
      <c r="EK149" s="93" t="str">
        <f t="shared" si="202"/>
        <v/>
      </c>
      <c r="EL149" s="96" t="str">
        <f t="shared" si="203"/>
        <v/>
      </c>
      <c r="EN149" s="93" t="str">
        <f t="shared" si="209"/>
        <v/>
      </c>
      <c r="EP149" s="12" t="str">
        <f>IF($EN149="", "", IF($EP$8=$EP$6, COUNTIF($EN$11:$EN$2510, "&gt;"&amp;$EN149)+1+COUNTIF($EN$11:$EN149, $EN149)-1, COUNTIF($EN$11:$EN$2510, "&lt;"&amp;$EN149)+1+COUNTIF($EN$11:$EN149, $EN149)-1))</f>
        <v/>
      </c>
    </row>
    <row r="150" spans="1:146" x14ac:dyDescent="0.55000000000000004">
      <c r="A150" s="8"/>
      <c r="B150" s="330"/>
      <c r="C150" s="331"/>
      <c r="D150" s="331"/>
      <c r="E150" s="331"/>
      <c r="F150" s="332"/>
      <c r="G150" s="332"/>
      <c r="H150" s="333"/>
      <c r="I150" s="334"/>
      <c r="J150" s="334"/>
      <c r="K150" s="335"/>
      <c r="L150" s="336"/>
      <c r="M150" s="337"/>
      <c r="N150" s="338"/>
      <c r="O150" s="339"/>
      <c r="P150" s="340"/>
      <c r="Q150" s="340"/>
      <c r="R150" s="340"/>
      <c r="S150" s="340"/>
      <c r="T150" s="340"/>
      <c r="U150" s="340"/>
      <c r="V150" s="340"/>
      <c r="W150" s="340"/>
      <c r="X150" s="340"/>
      <c r="Y150" s="340"/>
      <c r="Z150" s="340"/>
      <c r="AA150" s="340"/>
      <c r="AB150" s="340"/>
      <c r="AC150" s="340"/>
      <c r="AD150" s="340"/>
      <c r="AE150" s="340"/>
      <c r="AF150" s="340"/>
      <c r="AG150" s="340"/>
      <c r="AH150" s="340"/>
      <c r="AI150" s="340"/>
      <c r="AJ150" s="340"/>
      <c r="AK150" s="340"/>
      <c r="AL150" s="340"/>
      <c r="AM150" s="340"/>
      <c r="AN150" s="340"/>
      <c r="AO150" s="340"/>
      <c r="AP150" s="340"/>
      <c r="AQ150" s="340"/>
      <c r="AR150" s="340"/>
      <c r="AS150" s="340"/>
      <c r="AT150" s="340"/>
      <c r="AU150" s="340"/>
      <c r="AV150" s="340"/>
      <c r="AW150" s="340"/>
      <c r="AX150" s="340"/>
      <c r="AY150" s="340"/>
      <c r="AZ150" s="340"/>
      <c r="BA150" s="340"/>
      <c r="BB150" s="340"/>
      <c r="BC150" s="341"/>
      <c r="BD150" s="8"/>
      <c r="BG150" s="12" t="str">
        <f t="shared" si="204"/>
        <v/>
      </c>
      <c r="BO150" s="21" t="str">
        <f t="shared" si="142"/>
        <v/>
      </c>
      <c r="BP150" s="26" t="str">
        <f t="shared" si="143"/>
        <v/>
      </c>
      <c r="BQ150" s="26" t="str">
        <f t="shared" si="144"/>
        <v/>
      </c>
      <c r="BR150" s="26" t="str">
        <f t="shared" si="145"/>
        <v/>
      </c>
      <c r="BS150" s="26" t="str">
        <f t="shared" si="146"/>
        <v/>
      </c>
      <c r="BT150" s="26" t="str">
        <f t="shared" si="205"/>
        <v/>
      </c>
      <c r="BU150" s="26" t="str">
        <f t="shared" si="147"/>
        <v/>
      </c>
      <c r="BV150" s="26" t="str">
        <f t="shared" si="148"/>
        <v/>
      </c>
      <c r="BW150" s="26" t="str">
        <f t="shared" si="206"/>
        <v/>
      </c>
      <c r="BX150" s="15"/>
      <c r="BY150" s="15"/>
      <c r="BZ150" s="26" t="str">
        <f t="shared" si="149"/>
        <v/>
      </c>
      <c r="CA150" s="26" t="str">
        <f t="shared" si="150"/>
        <v/>
      </c>
      <c r="CB150" s="22" t="str">
        <f t="shared" si="151"/>
        <v/>
      </c>
      <c r="CI150" s="12" t="str">
        <f t="shared" si="152"/>
        <v/>
      </c>
      <c r="CJ150" s="12" t="str">
        <f t="shared" si="153"/>
        <v/>
      </c>
      <c r="CK150" s="12" t="str">
        <f t="shared" si="154"/>
        <v/>
      </c>
      <c r="CL150" s="12" t="str">
        <f t="shared" si="155"/>
        <v/>
      </c>
      <c r="CM150" s="12" t="str">
        <f t="shared" si="156"/>
        <v/>
      </c>
      <c r="CN150" s="12" t="str">
        <f t="shared" si="157"/>
        <v/>
      </c>
      <c r="CO150" s="12" t="str">
        <f t="shared" si="158"/>
        <v/>
      </c>
      <c r="CP150" s="12" t="str">
        <f t="shared" si="159"/>
        <v/>
      </c>
      <c r="CQ150" s="12" t="str">
        <f t="shared" si="160"/>
        <v/>
      </c>
      <c r="CR150" s="12" t="str">
        <f t="shared" si="161"/>
        <v/>
      </c>
      <c r="CS150" s="12" t="str">
        <f t="shared" si="162"/>
        <v/>
      </c>
      <c r="CT150" s="12" t="str">
        <f t="shared" si="163"/>
        <v/>
      </c>
      <c r="CU150" s="12" t="str">
        <f t="shared" si="164"/>
        <v/>
      </c>
      <c r="CV150" s="12" t="str">
        <f t="shared" si="165"/>
        <v/>
      </c>
      <c r="CW150" s="12" t="str">
        <f t="shared" si="166"/>
        <v/>
      </c>
      <c r="CX150" s="12" t="str">
        <f t="shared" si="167"/>
        <v/>
      </c>
      <c r="CY150" s="12" t="str">
        <f t="shared" si="168"/>
        <v/>
      </c>
      <c r="CZ150" s="12" t="str">
        <f t="shared" si="169"/>
        <v/>
      </c>
      <c r="DA150" s="12" t="str">
        <f t="shared" si="170"/>
        <v/>
      </c>
      <c r="DB150" s="12" t="str">
        <f t="shared" si="171"/>
        <v/>
      </c>
      <c r="DC150" s="12" t="str">
        <f t="shared" si="172"/>
        <v/>
      </c>
      <c r="DD150" s="12" t="str">
        <f t="shared" si="173"/>
        <v/>
      </c>
      <c r="DE150" s="12" t="str">
        <f t="shared" si="174"/>
        <v/>
      </c>
      <c r="DF150" s="12" t="str">
        <f t="shared" si="175"/>
        <v/>
      </c>
      <c r="DG150" s="12" t="str">
        <f t="shared" si="176"/>
        <v/>
      </c>
      <c r="DH150" s="12" t="str">
        <f t="shared" si="177"/>
        <v/>
      </c>
      <c r="DI150" s="12" t="str">
        <f t="shared" si="178"/>
        <v/>
      </c>
      <c r="DJ150" s="12" t="str">
        <f t="shared" si="179"/>
        <v/>
      </c>
      <c r="DK150" s="12" t="str">
        <f t="shared" si="180"/>
        <v/>
      </c>
      <c r="DL150" s="12" t="str">
        <f t="shared" si="181"/>
        <v/>
      </c>
      <c r="DM150" s="12" t="str">
        <f t="shared" si="182"/>
        <v/>
      </c>
      <c r="DN150" s="12" t="str">
        <f t="shared" si="183"/>
        <v/>
      </c>
      <c r="DO150" s="12" t="str">
        <f t="shared" si="184"/>
        <v/>
      </c>
      <c r="DP150" s="12" t="str">
        <f t="shared" si="185"/>
        <v/>
      </c>
      <c r="DQ150" s="12" t="str">
        <f t="shared" si="186"/>
        <v/>
      </c>
      <c r="DR150" s="12" t="str">
        <f t="shared" si="187"/>
        <v/>
      </c>
      <c r="DS150" s="12" t="str">
        <f t="shared" si="188"/>
        <v/>
      </c>
      <c r="DT150" s="12" t="str">
        <f t="shared" si="189"/>
        <v/>
      </c>
      <c r="DU150" s="12" t="str">
        <f t="shared" si="190"/>
        <v/>
      </c>
      <c r="DV150" s="12" t="str">
        <f t="shared" si="191"/>
        <v/>
      </c>
      <c r="DW150" s="12" t="str">
        <f t="shared" si="192"/>
        <v/>
      </c>
      <c r="DX150" s="12" t="str">
        <f t="shared" si="193"/>
        <v/>
      </c>
      <c r="DY150" s="12" t="str">
        <f t="shared" si="194"/>
        <v/>
      </c>
      <c r="DZ150" s="12" t="str">
        <f t="shared" si="195"/>
        <v/>
      </c>
      <c r="EA150" s="12" t="str">
        <f t="shared" si="196"/>
        <v/>
      </c>
      <c r="EB150" s="12" t="str">
        <f t="shared" si="197"/>
        <v/>
      </c>
      <c r="EC150" s="12" t="str">
        <f t="shared" si="198"/>
        <v/>
      </c>
      <c r="ED150" s="12" t="str">
        <f t="shared" si="199"/>
        <v/>
      </c>
      <c r="EE150" s="12" t="str">
        <f t="shared" si="200"/>
        <v/>
      </c>
      <c r="EF150" s="12" t="str">
        <f t="shared" si="201"/>
        <v/>
      </c>
      <c r="EG150" s="12" t="str">
        <f t="shared" si="207"/>
        <v/>
      </c>
      <c r="EI150" s="12" t="str">
        <f t="shared" si="208"/>
        <v/>
      </c>
      <c r="EK150" s="93" t="str">
        <f t="shared" si="202"/>
        <v/>
      </c>
      <c r="EL150" s="96" t="str">
        <f t="shared" si="203"/>
        <v/>
      </c>
      <c r="EN150" s="93" t="str">
        <f t="shared" si="209"/>
        <v/>
      </c>
      <c r="EP150" s="12" t="str">
        <f>IF($EN150="", "", IF($EP$8=$EP$6, COUNTIF($EN$11:$EN$2510, "&gt;"&amp;$EN150)+1+COUNTIF($EN$11:$EN150, $EN150)-1, COUNTIF($EN$11:$EN$2510, "&lt;"&amp;$EN150)+1+COUNTIF($EN$11:$EN150, $EN150)-1))</f>
        <v/>
      </c>
    </row>
    <row r="151" spans="1:146" x14ac:dyDescent="0.55000000000000004">
      <c r="A151" s="8"/>
      <c r="B151" s="330"/>
      <c r="C151" s="331"/>
      <c r="D151" s="331"/>
      <c r="E151" s="331"/>
      <c r="F151" s="332"/>
      <c r="G151" s="332"/>
      <c r="H151" s="333"/>
      <c r="I151" s="334"/>
      <c r="J151" s="334"/>
      <c r="K151" s="335"/>
      <c r="L151" s="336"/>
      <c r="M151" s="337"/>
      <c r="N151" s="338"/>
      <c r="O151" s="339"/>
      <c r="P151" s="340"/>
      <c r="Q151" s="340"/>
      <c r="R151" s="340"/>
      <c r="S151" s="340"/>
      <c r="T151" s="340"/>
      <c r="U151" s="340"/>
      <c r="V151" s="340"/>
      <c r="W151" s="340"/>
      <c r="X151" s="340"/>
      <c r="Y151" s="340"/>
      <c r="Z151" s="340"/>
      <c r="AA151" s="340"/>
      <c r="AB151" s="340"/>
      <c r="AC151" s="340"/>
      <c r="AD151" s="340"/>
      <c r="AE151" s="340"/>
      <c r="AF151" s="340"/>
      <c r="AG151" s="340"/>
      <c r="AH151" s="340"/>
      <c r="AI151" s="340"/>
      <c r="AJ151" s="340"/>
      <c r="AK151" s="340"/>
      <c r="AL151" s="340"/>
      <c r="AM151" s="340"/>
      <c r="AN151" s="340"/>
      <c r="AO151" s="340"/>
      <c r="AP151" s="340"/>
      <c r="AQ151" s="340"/>
      <c r="AR151" s="340"/>
      <c r="AS151" s="340"/>
      <c r="AT151" s="340"/>
      <c r="AU151" s="340"/>
      <c r="AV151" s="340"/>
      <c r="AW151" s="340"/>
      <c r="AX151" s="340"/>
      <c r="AY151" s="340"/>
      <c r="AZ151" s="340"/>
      <c r="BA151" s="340"/>
      <c r="BB151" s="340"/>
      <c r="BC151" s="341"/>
      <c r="BD151" s="8"/>
      <c r="BG151" s="12" t="str">
        <f t="shared" si="204"/>
        <v/>
      </c>
      <c r="BO151" s="21" t="str">
        <f t="shared" si="142"/>
        <v/>
      </c>
      <c r="BP151" s="26" t="str">
        <f t="shared" si="143"/>
        <v/>
      </c>
      <c r="BQ151" s="26" t="str">
        <f t="shared" si="144"/>
        <v/>
      </c>
      <c r="BR151" s="26" t="str">
        <f t="shared" si="145"/>
        <v/>
      </c>
      <c r="BS151" s="26" t="str">
        <f t="shared" si="146"/>
        <v/>
      </c>
      <c r="BT151" s="26" t="str">
        <f t="shared" si="205"/>
        <v/>
      </c>
      <c r="BU151" s="26" t="str">
        <f t="shared" si="147"/>
        <v/>
      </c>
      <c r="BV151" s="26" t="str">
        <f t="shared" si="148"/>
        <v/>
      </c>
      <c r="BW151" s="26" t="str">
        <f t="shared" si="206"/>
        <v/>
      </c>
      <c r="BX151" s="15"/>
      <c r="BY151" s="15"/>
      <c r="BZ151" s="26" t="str">
        <f t="shared" si="149"/>
        <v/>
      </c>
      <c r="CA151" s="26" t="str">
        <f t="shared" si="150"/>
        <v/>
      </c>
      <c r="CB151" s="22" t="str">
        <f t="shared" si="151"/>
        <v/>
      </c>
      <c r="CI151" s="12" t="str">
        <f t="shared" si="152"/>
        <v/>
      </c>
      <c r="CJ151" s="12" t="str">
        <f t="shared" si="153"/>
        <v/>
      </c>
      <c r="CK151" s="12" t="str">
        <f t="shared" si="154"/>
        <v/>
      </c>
      <c r="CL151" s="12" t="str">
        <f t="shared" si="155"/>
        <v/>
      </c>
      <c r="CM151" s="12" t="str">
        <f t="shared" si="156"/>
        <v/>
      </c>
      <c r="CN151" s="12" t="str">
        <f t="shared" si="157"/>
        <v/>
      </c>
      <c r="CO151" s="12" t="str">
        <f t="shared" si="158"/>
        <v/>
      </c>
      <c r="CP151" s="12" t="str">
        <f t="shared" si="159"/>
        <v/>
      </c>
      <c r="CQ151" s="12" t="str">
        <f t="shared" si="160"/>
        <v/>
      </c>
      <c r="CR151" s="12" t="str">
        <f t="shared" si="161"/>
        <v/>
      </c>
      <c r="CS151" s="12" t="str">
        <f t="shared" si="162"/>
        <v/>
      </c>
      <c r="CT151" s="12" t="str">
        <f t="shared" si="163"/>
        <v/>
      </c>
      <c r="CU151" s="12" t="str">
        <f t="shared" si="164"/>
        <v/>
      </c>
      <c r="CV151" s="12" t="str">
        <f t="shared" si="165"/>
        <v/>
      </c>
      <c r="CW151" s="12" t="str">
        <f t="shared" si="166"/>
        <v/>
      </c>
      <c r="CX151" s="12" t="str">
        <f t="shared" si="167"/>
        <v/>
      </c>
      <c r="CY151" s="12" t="str">
        <f t="shared" si="168"/>
        <v/>
      </c>
      <c r="CZ151" s="12" t="str">
        <f t="shared" si="169"/>
        <v/>
      </c>
      <c r="DA151" s="12" t="str">
        <f t="shared" si="170"/>
        <v/>
      </c>
      <c r="DB151" s="12" t="str">
        <f t="shared" si="171"/>
        <v/>
      </c>
      <c r="DC151" s="12" t="str">
        <f t="shared" si="172"/>
        <v/>
      </c>
      <c r="DD151" s="12" t="str">
        <f t="shared" si="173"/>
        <v/>
      </c>
      <c r="DE151" s="12" t="str">
        <f t="shared" si="174"/>
        <v/>
      </c>
      <c r="DF151" s="12" t="str">
        <f t="shared" si="175"/>
        <v/>
      </c>
      <c r="DG151" s="12" t="str">
        <f t="shared" si="176"/>
        <v/>
      </c>
      <c r="DH151" s="12" t="str">
        <f t="shared" si="177"/>
        <v/>
      </c>
      <c r="DI151" s="12" t="str">
        <f t="shared" si="178"/>
        <v/>
      </c>
      <c r="DJ151" s="12" t="str">
        <f t="shared" si="179"/>
        <v/>
      </c>
      <c r="DK151" s="12" t="str">
        <f t="shared" si="180"/>
        <v/>
      </c>
      <c r="DL151" s="12" t="str">
        <f t="shared" si="181"/>
        <v/>
      </c>
      <c r="DM151" s="12" t="str">
        <f t="shared" si="182"/>
        <v/>
      </c>
      <c r="DN151" s="12" t="str">
        <f t="shared" si="183"/>
        <v/>
      </c>
      <c r="DO151" s="12" t="str">
        <f t="shared" si="184"/>
        <v/>
      </c>
      <c r="DP151" s="12" t="str">
        <f t="shared" si="185"/>
        <v/>
      </c>
      <c r="DQ151" s="12" t="str">
        <f t="shared" si="186"/>
        <v/>
      </c>
      <c r="DR151" s="12" t="str">
        <f t="shared" si="187"/>
        <v/>
      </c>
      <c r="DS151" s="12" t="str">
        <f t="shared" si="188"/>
        <v/>
      </c>
      <c r="DT151" s="12" t="str">
        <f t="shared" si="189"/>
        <v/>
      </c>
      <c r="DU151" s="12" t="str">
        <f t="shared" si="190"/>
        <v/>
      </c>
      <c r="DV151" s="12" t="str">
        <f t="shared" si="191"/>
        <v/>
      </c>
      <c r="DW151" s="12" t="str">
        <f t="shared" si="192"/>
        <v/>
      </c>
      <c r="DX151" s="12" t="str">
        <f t="shared" si="193"/>
        <v/>
      </c>
      <c r="DY151" s="12" t="str">
        <f t="shared" si="194"/>
        <v/>
      </c>
      <c r="DZ151" s="12" t="str">
        <f t="shared" si="195"/>
        <v/>
      </c>
      <c r="EA151" s="12" t="str">
        <f t="shared" si="196"/>
        <v/>
      </c>
      <c r="EB151" s="12" t="str">
        <f t="shared" si="197"/>
        <v/>
      </c>
      <c r="EC151" s="12" t="str">
        <f t="shared" si="198"/>
        <v/>
      </c>
      <c r="ED151" s="12" t="str">
        <f t="shared" si="199"/>
        <v/>
      </c>
      <c r="EE151" s="12" t="str">
        <f t="shared" si="200"/>
        <v/>
      </c>
      <c r="EF151" s="12" t="str">
        <f t="shared" si="201"/>
        <v/>
      </c>
      <c r="EG151" s="12" t="str">
        <f t="shared" si="207"/>
        <v/>
      </c>
      <c r="EI151" s="12" t="str">
        <f t="shared" si="208"/>
        <v/>
      </c>
      <c r="EK151" s="93" t="str">
        <f t="shared" si="202"/>
        <v/>
      </c>
      <c r="EL151" s="96" t="str">
        <f t="shared" si="203"/>
        <v/>
      </c>
      <c r="EN151" s="93" t="str">
        <f t="shared" si="209"/>
        <v/>
      </c>
      <c r="EP151" s="12" t="str">
        <f>IF($EN151="", "", IF($EP$8=$EP$6, COUNTIF($EN$11:$EN$2510, "&gt;"&amp;$EN151)+1+COUNTIF($EN$11:$EN151, $EN151)-1, COUNTIF($EN$11:$EN$2510, "&lt;"&amp;$EN151)+1+COUNTIF($EN$11:$EN151, $EN151)-1))</f>
        <v/>
      </c>
    </row>
    <row r="152" spans="1:146" x14ac:dyDescent="0.55000000000000004">
      <c r="A152" s="8"/>
      <c r="B152" s="330"/>
      <c r="C152" s="331"/>
      <c r="D152" s="331"/>
      <c r="E152" s="331"/>
      <c r="F152" s="332"/>
      <c r="G152" s="332"/>
      <c r="H152" s="333"/>
      <c r="I152" s="334"/>
      <c r="J152" s="334"/>
      <c r="K152" s="335"/>
      <c r="L152" s="336"/>
      <c r="M152" s="337"/>
      <c r="N152" s="338"/>
      <c r="O152" s="339"/>
      <c r="P152" s="340"/>
      <c r="Q152" s="340"/>
      <c r="R152" s="340"/>
      <c r="S152" s="340"/>
      <c r="T152" s="340"/>
      <c r="U152" s="340"/>
      <c r="V152" s="340"/>
      <c r="W152" s="340"/>
      <c r="X152" s="340"/>
      <c r="Y152" s="340"/>
      <c r="Z152" s="340"/>
      <c r="AA152" s="340"/>
      <c r="AB152" s="340"/>
      <c r="AC152" s="340"/>
      <c r="AD152" s="340"/>
      <c r="AE152" s="340"/>
      <c r="AF152" s="340"/>
      <c r="AG152" s="340"/>
      <c r="AH152" s="340"/>
      <c r="AI152" s="340"/>
      <c r="AJ152" s="340"/>
      <c r="AK152" s="340"/>
      <c r="AL152" s="340"/>
      <c r="AM152" s="340"/>
      <c r="AN152" s="340"/>
      <c r="AO152" s="340"/>
      <c r="AP152" s="340"/>
      <c r="AQ152" s="340"/>
      <c r="AR152" s="340"/>
      <c r="AS152" s="340"/>
      <c r="AT152" s="340"/>
      <c r="AU152" s="340"/>
      <c r="AV152" s="340"/>
      <c r="AW152" s="340"/>
      <c r="AX152" s="340"/>
      <c r="AY152" s="340"/>
      <c r="AZ152" s="340"/>
      <c r="BA152" s="340"/>
      <c r="BB152" s="340"/>
      <c r="BC152" s="341"/>
      <c r="BD152" s="8"/>
      <c r="BG152" s="12" t="str">
        <f t="shared" si="204"/>
        <v/>
      </c>
      <c r="BO152" s="21" t="str">
        <f t="shared" si="142"/>
        <v/>
      </c>
      <c r="BP152" s="26" t="str">
        <f t="shared" si="143"/>
        <v/>
      </c>
      <c r="BQ152" s="26" t="str">
        <f t="shared" si="144"/>
        <v/>
      </c>
      <c r="BR152" s="26" t="str">
        <f t="shared" si="145"/>
        <v/>
      </c>
      <c r="BS152" s="26" t="str">
        <f t="shared" si="146"/>
        <v/>
      </c>
      <c r="BT152" s="26" t="str">
        <f t="shared" si="205"/>
        <v/>
      </c>
      <c r="BU152" s="26" t="str">
        <f t="shared" si="147"/>
        <v/>
      </c>
      <c r="BV152" s="26" t="str">
        <f t="shared" si="148"/>
        <v/>
      </c>
      <c r="BW152" s="26" t="str">
        <f t="shared" si="206"/>
        <v/>
      </c>
      <c r="BX152" s="15"/>
      <c r="BY152" s="15"/>
      <c r="BZ152" s="26" t="str">
        <f t="shared" si="149"/>
        <v/>
      </c>
      <c r="CA152" s="26" t="str">
        <f t="shared" si="150"/>
        <v/>
      </c>
      <c r="CB152" s="22" t="str">
        <f t="shared" si="151"/>
        <v/>
      </c>
      <c r="CI152" s="12" t="str">
        <f t="shared" si="152"/>
        <v/>
      </c>
      <c r="CJ152" s="12" t="str">
        <f t="shared" si="153"/>
        <v/>
      </c>
      <c r="CK152" s="12" t="str">
        <f t="shared" si="154"/>
        <v/>
      </c>
      <c r="CL152" s="12" t="str">
        <f t="shared" si="155"/>
        <v/>
      </c>
      <c r="CM152" s="12" t="str">
        <f t="shared" si="156"/>
        <v/>
      </c>
      <c r="CN152" s="12" t="str">
        <f t="shared" si="157"/>
        <v/>
      </c>
      <c r="CO152" s="12" t="str">
        <f t="shared" si="158"/>
        <v/>
      </c>
      <c r="CP152" s="12" t="str">
        <f t="shared" si="159"/>
        <v/>
      </c>
      <c r="CQ152" s="12" t="str">
        <f t="shared" si="160"/>
        <v/>
      </c>
      <c r="CR152" s="12" t="str">
        <f t="shared" si="161"/>
        <v/>
      </c>
      <c r="CS152" s="12" t="str">
        <f t="shared" si="162"/>
        <v/>
      </c>
      <c r="CT152" s="12" t="str">
        <f t="shared" si="163"/>
        <v/>
      </c>
      <c r="CU152" s="12" t="str">
        <f t="shared" si="164"/>
        <v/>
      </c>
      <c r="CV152" s="12" t="str">
        <f t="shared" si="165"/>
        <v/>
      </c>
      <c r="CW152" s="12" t="str">
        <f t="shared" si="166"/>
        <v/>
      </c>
      <c r="CX152" s="12" t="str">
        <f t="shared" si="167"/>
        <v/>
      </c>
      <c r="CY152" s="12" t="str">
        <f t="shared" si="168"/>
        <v/>
      </c>
      <c r="CZ152" s="12" t="str">
        <f t="shared" si="169"/>
        <v/>
      </c>
      <c r="DA152" s="12" t="str">
        <f t="shared" si="170"/>
        <v/>
      </c>
      <c r="DB152" s="12" t="str">
        <f t="shared" si="171"/>
        <v/>
      </c>
      <c r="DC152" s="12" t="str">
        <f t="shared" si="172"/>
        <v/>
      </c>
      <c r="DD152" s="12" t="str">
        <f t="shared" si="173"/>
        <v/>
      </c>
      <c r="DE152" s="12" t="str">
        <f t="shared" si="174"/>
        <v/>
      </c>
      <c r="DF152" s="12" t="str">
        <f t="shared" si="175"/>
        <v/>
      </c>
      <c r="DG152" s="12" t="str">
        <f t="shared" si="176"/>
        <v/>
      </c>
      <c r="DH152" s="12" t="str">
        <f t="shared" si="177"/>
        <v/>
      </c>
      <c r="DI152" s="12" t="str">
        <f t="shared" si="178"/>
        <v/>
      </c>
      <c r="DJ152" s="12" t="str">
        <f t="shared" si="179"/>
        <v/>
      </c>
      <c r="DK152" s="12" t="str">
        <f t="shared" si="180"/>
        <v/>
      </c>
      <c r="DL152" s="12" t="str">
        <f t="shared" si="181"/>
        <v/>
      </c>
      <c r="DM152" s="12" t="str">
        <f t="shared" si="182"/>
        <v/>
      </c>
      <c r="DN152" s="12" t="str">
        <f t="shared" si="183"/>
        <v/>
      </c>
      <c r="DO152" s="12" t="str">
        <f t="shared" si="184"/>
        <v/>
      </c>
      <c r="DP152" s="12" t="str">
        <f t="shared" si="185"/>
        <v/>
      </c>
      <c r="DQ152" s="12" t="str">
        <f t="shared" si="186"/>
        <v/>
      </c>
      <c r="DR152" s="12" t="str">
        <f t="shared" si="187"/>
        <v/>
      </c>
      <c r="DS152" s="12" t="str">
        <f t="shared" si="188"/>
        <v/>
      </c>
      <c r="DT152" s="12" t="str">
        <f t="shared" si="189"/>
        <v/>
      </c>
      <c r="DU152" s="12" t="str">
        <f t="shared" si="190"/>
        <v/>
      </c>
      <c r="DV152" s="12" t="str">
        <f t="shared" si="191"/>
        <v/>
      </c>
      <c r="DW152" s="12" t="str">
        <f t="shared" si="192"/>
        <v/>
      </c>
      <c r="DX152" s="12" t="str">
        <f t="shared" si="193"/>
        <v/>
      </c>
      <c r="DY152" s="12" t="str">
        <f t="shared" si="194"/>
        <v/>
      </c>
      <c r="DZ152" s="12" t="str">
        <f t="shared" si="195"/>
        <v/>
      </c>
      <c r="EA152" s="12" t="str">
        <f t="shared" si="196"/>
        <v/>
      </c>
      <c r="EB152" s="12" t="str">
        <f t="shared" si="197"/>
        <v/>
      </c>
      <c r="EC152" s="12" t="str">
        <f t="shared" si="198"/>
        <v/>
      </c>
      <c r="ED152" s="12" t="str">
        <f t="shared" si="199"/>
        <v/>
      </c>
      <c r="EE152" s="12" t="str">
        <f t="shared" si="200"/>
        <v/>
      </c>
      <c r="EF152" s="12" t="str">
        <f t="shared" si="201"/>
        <v/>
      </c>
      <c r="EG152" s="12" t="str">
        <f t="shared" si="207"/>
        <v/>
      </c>
      <c r="EI152" s="12" t="str">
        <f t="shared" si="208"/>
        <v/>
      </c>
      <c r="EK152" s="93" t="str">
        <f t="shared" si="202"/>
        <v/>
      </c>
      <c r="EL152" s="96" t="str">
        <f t="shared" si="203"/>
        <v/>
      </c>
      <c r="EN152" s="93" t="str">
        <f t="shared" si="209"/>
        <v/>
      </c>
      <c r="EP152" s="12" t="str">
        <f>IF($EN152="", "", IF($EP$8=$EP$6, COUNTIF($EN$11:$EN$2510, "&gt;"&amp;$EN152)+1+COUNTIF($EN$11:$EN152, $EN152)-1, COUNTIF($EN$11:$EN$2510, "&lt;"&amp;$EN152)+1+COUNTIF($EN$11:$EN152, $EN152)-1))</f>
        <v/>
      </c>
    </row>
    <row r="153" spans="1:146" x14ac:dyDescent="0.55000000000000004">
      <c r="A153" s="8"/>
      <c r="B153" s="330"/>
      <c r="C153" s="331"/>
      <c r="D153" s="331"/>
      <c r="E153" s="331"/>
      <c r="F153" s="332"/>
      <c r="G153" s="332"/>
      <c r="H153" s="333"/>
      <c r="I153" s="334"/>
      <c r="J153" s="334"/>
      <c r="K153" s="335"/>
      <c r="L153" s="336"/>
      <c r="M153" s="337"/>
      <c r="N153" s="338"/>
      <c r="O153" s="339"/>
      <c r="P153" s="340"/>
      <c r="Q153" s="340"/>
      <c r="R153" s="340"/>
      <c r="S153" s="340"/>
      <c r="T153" s="340"/>
      <c r="U153" s="340"/>
      <c r="V153" s="340"/>
      <c r="W153" s="340"/>
      <c r="X153" s="340"/>
      <c r="Y153" s="340"/>
      <c r="Z153" s="340"/>
      <c r="AA153" s="340"/>
      <c r="AB153" s="340"/>
      <c r="AC153" s="340"/>
      <c r="AD153" s="340"/>
      <c r="AE153" s="340"/>
      <c r="AF153" s="340"/>
      <c r="AG153" s="340"/>
      <c r="AH153" s="340"/>
      <c r="AI153" s="340"/>
      <c r="AJ153" s="340"/>
      <c r="AK153" s="340"/>
      <c r="AL153" s="340"/>
      <c r="AM153" s="340"/>
      <c r="AN153" s="340"/>
      <c r="AO153" s="340"/>
      <c r="AP153" s="340"/>
      <c r="AQ153" s="340"/>
      <c r="AR153" s="340"/>
      <c r="AS153" s="340"/>
      <c r="AT153" s="340"/>
      <c r="AU153" s="340"/>
      <c r="AV153" s="340"/>
      <c r="AW153" s="340"/>
      <c r="AX153" s="340"/>
      <c r="AY153" s="340"/>
      <c r="AZ153" s="340"/>
      <c r="BA153" s="340"/>
      <c r="BB153" s="340"/>
      <c r="BC153" s="341"/>
      <c r="BD153" s="8"/>
      <c r="BG153" s="12" t="str">
        <f t="shared" si="204"/>
        <v/>
      </c>
      <c r="BO153" s="21" t="str">
        <f t="shared" si="142"/>
        <v/>
      </c>
      <c r="BP153" s="26" t="str">
        <f t="shared" si="143"/>
        <v/>
      </c>
      <c r="BQ153" s="26" t="str">
        <f t="shared" si="144"/>
        <v/>
      </c>
      <c r="BR153" s="26" t="str">
        <f t="shared" si="145"/>
        <v/>
      </c>
      <c r="BS153" s="26" t="str">
        <f t="shared" si="146"/>
        <v/>
      </c>
      <c r="BT153" s="26" t="str">
        <f t="shared" si="205"/>
        <v/>
      </c>
      <c r="BU153" s="26" t="str">
        <f t="shared" si="147"/>
        <v/>
      </c>
      <c r="BV153" s="26" t="str">
        <f t="shared" si="148"/>
        <v/>
      </c>
      <c r="BW153" s="26" t="str">
        <f t="shared" si="206"/>
        <v/>
      </c>
      <c r="BX153" s="15"/>
      <c r="BY153" s="15"/>
      <c r="BZ153" s="26" t="str">
        <f t="shared" si="149"/>
        <v/>
      </c>
      <c r="CA153" s="26" t="str">
        <f t="shared" si="150"/>
        <v/>
      </c>
      <c r="CB153" s="22" t="str">
        <f t="shared" si="151"/>
        <v/>
      </c>
      <c r="CI153" s="12" t="str">
        <f t="shared" si="152"/>
        <v/>
      </c>
      <c r="CJ153" s="12" t="str">
        <f t="shared" si="153"/>
        <v/>
      </c>
      <c r="CK153" s="12" t="str">
        <f t="shared" si="154"/>
        <v/>
      </c>
      <c r="CL153" s="12" t="str">
        <f t="shared" si="155"/>
        <v/>
      </c>
      <c r="CM153" s="12" t="str">
        <f t="shared" si="156"/>
        <v/>
      </c>
      <c r="CN153" s="12" t="str">
        <f t="shared" si="157"/>
        <v/>
      </c>
      <c r="CO153" s="12" t="str">
        <f t="shared" si="158"/>
        <v/>
      </c>
      <c r="CP153" s="12" t="str">
        <f t="shared" si="159"/>
        <v/>
      </c>
      <c r="CQ153" s="12" t="str">
        <f t="shared" si="160"/>
        <v/>
      </c>
      <c r="CR153" s="12" t="str">
        <f t="shared" si="161"/>
        <v/>
      </c>
      <c r="CS153" s="12" t="str">
        <f t="shared" si="162"/>
        <v/>
      </c>
      <c r="CT153" s="12" t="str">
        <f t="shared" si="163"/>
        <v/>
      </c>
      <c r="CU153" s="12" t="str">
        <f t="shared" si="164"/>
        <v/>
      </c>
      <c r="CV153" s="12" t="str">
        <f t="shared" si="165"/>
        <v/>
      </c>
      <c r="CW153" s="12" t="str">
        <f t="shared" si="166"/>
        <v/>
      </c>
      <c r="CX153" s="12" t="str">
        <f t="shared" si="167"/>
        <v/>
      </c>
      <c r="CY153" s="12" t="str">
        <f t="shared" si="168"/>
        <v/>
      </c>
      <c r="CZ153" s="12" t="str">
        <f t="shared" si="169"/>
        <v/>
      </c>
      <c r="DA153" s="12" t="str">
        <f t="shared" si="170"/>
        <v/>
      </c>
      <c r="DB153" s="12" t="str">
        <f t="shared" si="171"/>
        <v/>
      </c>
      <c r="DC153" s="12" t="str">
        <f t="shared" si="172"/>
        <v/>
      </c>
      <c r="DD153" s="12" t="str">
        <f t="shared" si="173"/>
        <v/>
      </c>
      <c r="DE153" s="12" t="str">
        <f t="shared" si="174"/>
        <v/>
      </c>
      <c r="DF153" s="12" t="str">
        <f t="shared" si="175"/>
        <v/>
      </c>
      <c r="DG153" s="12" t="str">
        <f t="shared" si="176"/>
        <v/>
      </c>
      <c r="DH153" s="12" t="str">
        <f t="shared" si="177"/>
        <v/>
      </c>
      <c r="DI153" s="12" t="str">
        <f t="shared" si="178"/>
        <v/>
      </c>
      <c r="DJ153" s="12" t="str">
        <f t="shared" si="179"/>
        <v/>
      </c>
      <c r="DK153" s="12" t="str">
        <f t="shared" si="180"/>
        <v/>
      </c>
      <c r="DL153" s="12" t="str">
        <f t="shared" si="181"/>
        <v/>
      </c>
      <c r="DM153" s="12" t="str">
        <f t="shared" si="182"/>
        <v/>
      </c>
      <c r="DN153" s="12" t="str">
        <f t="shared" si="183"/>
        <v/>
      </c>
      <c r="DO153" s="12" t="str">
        <f t="shared" si="184"/>
        <v/>
      </c>
      <c r="DP153" s="12" t="str">
        <f t="shared" si="185"/>
        <v/>
      </c>
      <c r="DQ153" s="12" t="str">
        <f t="shared" si="186"/>
        <v/>
      </c>
      <c r="DR153" s="12" t="str">
        <f t="shared" si="187"/>
        <v/>
      </c>
      <c r="DS153" s="12" t="str">
        <f t="shared" si="188"/>
        <v/>
      </c>
      <c r="DT153" s="12" t="str">
        <f t="shared" si="189"/>
        <v/>
      </c>
      <c r="DU153" s="12" t="str">
        <f t="shared" si="190"/>
        <v/>
      </c>
      <c r="DV153" s="12" t="str">
        <f t="shared" si="191"/>
        <v/>
      </c>
      <c r="DW153" s="12" t="str">
        <f t="shared" si="192"/>
        <v/>
      </c>
      <c r="DX153" s="12" t="str">
        <f t="shared" si="193"/>
        <v/>
      </c>
      <c r="DY153" s="12" t="str">
        <f t="shared" si="194"/>
        <v/>
      </c>
      <c r="DZ153" s="12" t="str">
        <f t="shared" si="195"/>
        <v/>
      </c>
      <c r="EA153" s="12" t="str">
        <f t="shared" si="196"/>
        <v/>
      </c>
      <c r="EB153" s="12" t="str">
        <f t="shared" si="197"/>
        <v/>
      </c>
      <c r="EC153" s="12" t="str">
        <f t="shared" si="198"/>
        <v/>
      </c>
      <c r="ED153" s="12" t="str">
        <f t="shared" si="199"/>
        <v/>
      </c>
      <c r="EE153" s="12" t="str">
        <f t="shared" si="200"/>
        <v/>
      </c>
      <c r="EF153" s="12" t="str">
        <f t="shared" si="201"/>
        <v/>
      </c>
      <c r="EG153" s="12" t="str">
        <f t="shared" si="207"/>
        <v/>
      </c>
      <c r="EI153" s="12" t="str">
        <f t="shared" si="208"/>
        <v/>
      </c>
      <c r="EK153" s="93" t="str">
        <f t="shared" si="202"/>
        <v/>
      </c>
      <c r="EL153" s="96" t="str">
        <f t="shared" si="203"/>
        <v/>
      </c>
      <c r="EN153" s="93" t="str">
        <f t="shared" si="209"/>
        <v/>
      </c>
      <c r="EP153" s="12" t="str">
        <f>IF($EN153="", "", IF($EP$8=$EP$6, COUNTIF($EN$11:$EN$2510, "&gt;"&amp;$EN153)+1+COUNTIF($EN$11:$EN153, $EN153)-1, COUNTIF($EN$11:$EN$2510, "&lt;"&amp;$EN153)+1+COUNTIF($EN$11:$EN153, $EN153)-1))</f>
        <v/>
      </c>
    </row>
    <row r="154" spans="1:146" x14ac:dyDescent="0.55000000000000004">
      <c r="A154" s="8"/>
      <c r="B154" s="330"/>
      <c r="C154" s="331"/>
      <c r="D154" s="331"/>
      <c r="E154" s="331"/>
      <c r="F154" s="332"/>
      <c r="G154" s="332"/>
      <c r="H154" s="333"/>
      <c r="I154" s="334"/>
      <c r="J154" s="334"/>
      <c r="K154" s="335"/>
      <c r="L154" s="336"/>
      <c r="M154" s="337"/>
      <c r="N154" s="338"/>
      <c r="O154" s="339"/>
      <c r="P154" s="340"/>
      <c r="Q154" s="340"/>
      <c r="R154" s="340"/>
      <c r="S154" s="340"/>
      <c r="T154" s="340"/>
      <c r="U154" s="340"/>
      <c r="V154" s="340"/>
      <c r="W154" s="340"/>
      <c r="X154" s="340"/>
      <c r="Y154" s="340"/>
      <c r="Z154" s="340"/>
      <c r="AA154" s="340"/>
      <c r="AB154" s="340"/>
      <c r="AC154" s="340"/>
      <c r="AD154" s="340"/>
      <c r="AE154" s="340"/>
      <c r="AF154" s="340"/>
      <c r="AG154" s="340"/>
      <c r="AH154" s="340"/>
      <c r="AI154" s="340"/>
      <c r="AJ154" s="340"/>
      <c r="AK154" s="340"/>
      <c r="AL154" s="340"/>
      <c r="AM154" s="340"/>
      <c r="AN154" s="340"/>
      <c r="AO154" s="340"/>
      <c r="AP154" s="340"/>
      <c r="AQ154" s="340"/>
      <c r="AR154" s="340"/>
      <c r="AS154" s="340"/>
      <c r="AT154" s="340"/>
      <c r="AU154" s="340"/>
      <c r="AV154" s="340"/>
      <c r="AW154" s="340"/>
      <c r="AX154" s="340"/>
      <c r="AY154" s="340"/>
      <c r="AZ154" s="340"/>
      <c r="BA154" s="340"/>
      <c r="BB154" s="340"/>
      <c r="BC154" s="341"/>
      <c r="BD154" s="8"/>
      <c r="BG154" s="12" t="str">
        <f t="shared" si="204"/>
        <v/>
      </c>
      <c r="BO154" s="21" t="str">
        <f t="shared" si="142"/>
        <v/>
      </c>
      <c r="BP154" s="26" t="str">
        <f t="shared" si="143"/>
        <v/>
      </c>
      <c r="BQ154" s="26" t="str">
        <f t="shared" si="144"/>
        <v/>
      </c>
      <c r="BR154" s="26" t="str">
        <f t="shared" si="145"/>
        <v/>
      </c>
      <c r="BS154" s="26" t="str">
        <f t="shared" si="146"/>
        <v/>
      </c>
      <c r="BT154" s="26" t="str">
        <f t="shared" si="205"/>
        <v/>
      </c>
      <c r="BU154" s="26" t="str">
        <f t="shared" si="147"/>
        <v/>
      </c>
      <c r="BV154" s="26" t="str">
        <f t="shared" si="148"/>
        <v/>
      </c>
      <c r="BW154" s="26" t="str">
        <f t="shared" si="206"/>
        <v/>
      </c>
      <c r="BX154" s="15"/>
      <c r="BY154" s="15"/>
      <c r="BZ154" s="26" t="str">
        <f t="shared" si="149"/>
        <v/>
      </c>
      <c r="CA154" s="26" t="str">
        <f t="shared" si="150"/>
        <v/>
      </c>
      <c r="CB154" s="22" t="str">
        <f t="shared" si="151"/>
        <v/>
      </c>
      <c r="CI154" s="12" t="str">
        <f t="shared" si="152"/>
        <v/>
      </c>
      <c r="CJ154" s="12" t="str">
        <f t="shared" si="153"/>
        <v/>
      </c>
      <c r="CK154" s="12" t="str">
        <f t="shared" si="154"/>
        <v/>
      </c>
      <c r="CL154" s="12" t="str">
        <f t="shared" si="155"/>
        <v/>
      </c>
      <c r="CM154" s="12" t="str">
        <f t="shared" si="156"/>
        <v/>
      </c>
      <c r="CN154" s="12" t="str">
        <f t="shared" si="157"/>
        <v/>
      </c>
      <c r="CO154" s="12" t="str">
        <f t="shared" si="158"/>
        <v/>
      </c>
      <c r="CP154" s="12" t="str">
        <f t="shared" si="159"/>
        <v/>
      </c>
      <c r="CQ154" s="12" t="str">
        <f t="shared" si="160"/>
        <v/>
      </c>
      <c r="CR154" s="12" t="str">
        <f t="shared" si="161"/>
        <v/>
      </c>
      <c r="CS154" s="12" t="str">
        <f t="shared" si="162"/>
        <v/>
      </c>
      <c r="CT154" s="12" t="str">
        <f t="shared" si="163"/>
        <v/>
      </c>
      <c r="CU154" s="12" t="str">
        <f t="shared" si="164"/>
        <v/>
      </c>
      <c r="CV154" s="12" t="str">
        <f t="shared" si="165"/>
        <v/>
      </c>
      <c r="CW154" s="12" t="str">
        <f t="shared" si="166"/>
        <v/>
      </c>
      <c r="CX154" s="12" t="str">
        <f t="shared" si="167"/>
        <v/>
      </c>
      <c r="CY154" s="12" t="str">
        <f t="shared" si="168"/>
        <v/>
      </c>
      <c r="CZ154" s="12" t="str">
        <f t="shared" si="169"/>
        <v/>
      </c>
      <c r="DA154" s="12" t="str">
        <f t="shared" si="170"/>
        <v/>
      </c>
      <c r="DB154" s="12" t="str">
        <f t="shared" si="171"/>
        <v/>
      </c>
      <c r="DC154" s="12" t="str">
        <f t="shared" si="172"/>
        <v/>
      </c>
      <c r="DD154" s="12" t="str">
        <f t="shared" si="173"/>
        <v/>
      </c>
      <c r="DE154" s="12" t="str">
        <f t="shared" si="174"/>
        <v/>
      </c>
      <c r="DF154" s="12" t="str">
        <f t="shared" si="175"/>
        <v/>
      </c>
      <c r="DG154" s="12" t="str">
        <f t="shared" si="176"/>
        <v/>
      </c>
      <c r="DH154" s="12" t="str">
        <f t="shared" si="177"/>
        <v/>
      </c>
      <c r="DI154" s="12" t="str">
        <f t="shared" si="178"/>
        <v/>
      </c>
      <c r="DJ154" s="12" t="str">
        <f t="shared" si="179"/>
        <v/>
      </c>
      <c r="DK154" s="12" t="str">
        <f t="shared" si="180"/>
        <v/>
      </c>
      <c r="DL154" s="12" t="str">
        <f t="shared" si="181"/>
        <v/>
      </c>
      <c r="DM154" s="12" t="str">
        <f t="shared" si="182"/>
        <v/>
      </c>
      <c r="DN154" s="12" t="str">
        <f t="shared" si="183"/>
        <v/>
      </c>
      <c r="DO154" s="12" t="str">
        <f t="shared" si="184"/>
        <v/>
      </c>
      <c r="DP154" s="12" t="str">
        <f t="shared" si="185"/>
        <v/>
      </c>
      <c r="DQ154" s="12" t="str">
        <f t="shared" si="186"/>
        <v/>
      </c>
      <c r="DR154" s="12" t="str">
        <f t="shared" si="187"/>
        <v/>
      </c>
      <c r="DS154" s="12" t="str">
        <f t="shared" si="188"/>
        <v/>
      </c>
      <c r="DT154" s="12" t="str">
        <f t="shared" si="189"/>
        <v/>
      </c>
      <c r="DU154" s="12" t="str">
        <f t="shared" si="190"/>
        <v/>
      </c>
      <c r="DV154" s="12" t="str">
        <f t="shared" si="191"/>
        <v/>
      </c>
      <c r="DW154" s="12" t="str">
        <f t="shared" si="192"/>
        <v/>
      </c>
      <c r="DX154" s="12" t="str">
        <f t="shared" si="193"/>
        <v/>
      </c>
      <c r="DY154" s="12" t="str">
        <f t="shared" si="194"/>
        <v/>
      </c>
      <c r="DZ154" s="12" t="str">
        <f t="shared" si="195"/>
        <v/>
      </c>
      <c r="EA154" s="12" t="str">
        <f t="shared" si="196"/>
        <v/>
      </c>
      <c r="EB154" s="12" t="str">
        <f t="shared" si="197"/>
        <v/>
      </c>
      <c r="EC154" s="12" t="str">
        <f t="shared" si="198"/>
        <v/>
      </c>
      <c r="ED154" s="12" t="str">
        <f t="shared" si="199"/>
        <v/>
      </c>
      <c r="EE154" s="12" t="str">
        <f t="shared" si="200"/>
        <v/>
      </c>
      <c r="EF154" s="12" t="str">
        <f t="shared" si="201"/>
        <v/>
      </c>
      <c r="EG154" s="12" t="str">
        <f t="shared" si="207"/>
        <v/>
      </c>
      <c r="EI154" s="12" t="str">
        <f t="shared" si="208"/>
        <v/>
      </c>
      <c r="EK154" s="93" t="str">
        <f t="shared" si="202"/>
        <v/>
      </c>
      <c r="EL154" s="96" t="str">
        <f t="shared" si="203"/>
        <v/>
      </c>
      <c r="EN154" s="93" t="str">
        <f t="shared" si="209"/>
        <v/>
      </c>
      <c r="EP154" s="12" t="str">
        <f>IF($EN154="", "", IF($EP$8=$EP$6, COUNTIF($EN$11:$EN$2510, "&gt;"&amp;$EN154)+1+COUNTIF($EN$11:$EN154, $EN154)-1, COUNTIF($EN$11:$EN$2510, "&lt;"&amp;$EN154)+1+COUNTIF($EN$11:$EN154, $EN154)-1))</f>
        <v/>
      </c>
    </row>
    <row r="155" spans="1:146" x14ac:dyDescent="0.55000000000000004">
      <c r="A155" s="8"/>
      <c r="B155" s="330"/>
      <c r="C155" s="331"/>
      <c r="D155" s="331"/>
      <c r="E155" s="331"/>
      <c r="F155" s="332"/>
      <c r="G155" s="332"/>
      <c r="H155" s="333"/>
      <c r="I155" s="334"/>
      <c r="J155" s="334"/>
      <c r="K155" s="335"/>
      <c r="L155" s="336"/>
      <c r="M155" s="337"/>
      <c r="N155" s="338"/>
      <c r="O155" s="339"/>
      <c r="P155" s="340"/>
      <c r="Q155" s="340"/>
      <c r="R155" s="340"/>
      <c r="S155" s="340"/>
      <c r="T155" s="340"/>
      <c r="U155" s="340"/>
      <c r="V155" s="340"/>
      <c r="W155" s="340"/>
      <c r="X155" s="340"/>
      <c r="Y155" s="340"/>
      <c r="Z155" s="340"/>
      <c r="AA155" s="340"/>
      <c r="AB155" s="340"/>
      <c r="AC155" s="340"/>
      <c r="AD155" s="340"/>
      <c r="AE155" s="340"/>
      <c r="AF155" s="340"/>
      <c r="AG155" s="340"/>
      <c r="AH155" s="340"/>
      <c r="AI155" s="340"/>
      <c r="AJ155" s="340"/>
      <c r="AK155" s="340"/>
      <c r="AL155" s="340"/>
      <c r="AM155" s="340"/>
      <c r="AN155" s="340"/>
      <c r="AO155" s="340"/>
      <c r="AP155" s="340"/>
      <c r="AQ155" s="340"/>
      <c r="AR155" s="340"/>
      <c r="AS155" s="340"/>
      <c r="AT155" s="340"/>
      <c r="AU155" s="340"/>
      <c r="AV155" s="340"/>
      <c r="AW155" s="340"/>
      <c r="AX155" s="340"/>
      <c r="AY155" s="340"/>
      <c r="AZ155" s="340"/>
      <c r="BA155" s="340"/>
      <c r="BB155" s="340"/>
      <c r="BC155" s="341"/>
      <c r="BD155" s="8"/>
      <c r="BG155" s="12" t="str">
        <f t="shared" si="204"/>
        <v/>
      </c>
      <c r="BO155" s="21" t="str">
        <f t="shared" si="142"/>
        <v/>
      </c>
      <c r="BP155" s="26" t="str">
        <f t="shared" si="143"/>
        <v/>
      </c>
      <c r="BQ155" s="26" t="str">
        <f t="shared" si="144"/>
        <v/>
      </c>
      <c r="BR155" s="26" t="str">
        <f t="shared" si="145"/>
        <v/>
      </c>
      <c r="BS155" s="26" t="str">
        <f t="shared" si="146"/>
        <v/>
      </c>
      <c r="BT155" s="26" t="str">
        <f t="shared" si="205"/>
        <v/>
      </c>
      <c r="BU155" s="26" t="str">
        <f t="shared" si="147"/>
        <v/>
      </c>
      <c r="BV155" s="26" t="str">
        <f t="shared" si="148"/>
        <v/>
      </c>
      <c r="BW155" s="26" t="str">
        <f t="shared" si="206"/>
        <v/>
      </c>
      <c r="BX155" s="15"/>
      <c r="BY155" s="15"/>
      <c r="BZ155" s="26" t="str">
        <f t="shared" si="149"/>
        <v/>
      </c>
      <c r="CA155" s="26" t="str">
        <f t="shared" si="150"/>
        <v/>
      </c>
      <c r="CB155" s="22" t="str">
        <f t="shared" si="151"/>
        <v/>
      </c>
      <c r="CI155" s="12" t="str">
        <f t="shared" si="152"/>
        <v/>
      </c>
      <c r="CJ155" s="12" t="str">
        <f t="shared" si="153"/>
        <v/>
      </c>
      <c r="CK155" s="12" t="str">
        <f t="shared" si="154"/>
        <v/>
      </c>
      <c r="CL155" s="12" t="str">
        <f t="shared" si="155"/>
        <v/>
      </c>
      <c r="CM155" s="12" t="str">
        <f t="shared" si="156"/>
        <v/>
      </c>
      <c r="CN155" s="12" t="str">
        <f t="shared" si="157"/>
        <v/>
      </c>
      <c r="CO155" s="12" t="str">
        <f t="shared" si="158"/>
        <v/>
      </c>
      <c r="CP155" s="12" t="str">
        <f t="shared" si="159"/>
        <v/>
      </c>
      <c r="CQ155" s="12" t="str">
        <f t="shared" si="160"/>
        <v/>
      </c>
      <c r="CR155" s="12" t="str">
        <f t="shared" si="161"/>
        <v/>
      </c>
      <c r="CS155" s="12" t="str">
        <f t="shared" si="162"/>
        <v/>
      </c>
      <c r="CT155" s="12" t="str">
        <f t="shared" si="163"/>
        <v/>
      </c>
      <c r="CU155" s="12" t="str">
        <f t="shared" si="164"/>
        <v/>
      </c>
      <c r="CV155" s="12" t="str">
        <f t="shared" si="165"/>
        <v/>
      </c>
      <c r="CW155" s="12" t="str">
        <f t="shared" si="166"/>
        <v/>
      </c>
      <c r="CX155" s="12" t="str">
        <f t="shared" si="167"/>
        <v/>
      </c>
      <c r="CY155" s="12" t="str">
        <f t="shared" si="168"/>
        <v/>
      </c>
      <c r="CZ155" s="12" t="str">
        <f t="shared" si="169"/>
        <v/>
      </c>
      <c r="DA155" s="12" t="str">
        <f t="shared" si="170"/>
        <v/>
      </c>
      <c r="DB155" s="12" t="str">
        <f t="shared" si="171"/>
        <v/>
      </c>
      <c r="DC155" s="12" t="str">
        <f t="shared" si="172"/>
        <v/>
      </c>
      <c r="DD155" s="12" t="str">
        <f t="shared" si="173"/>
        <v/>
      </c>
      <c r="DE155" s="12" t="str">
        <f t="shared" si="174"/>
        <v/>
      </c>
      <c r="DF155" s="12" t="str">
        <f t="shared" si="175"/>
        <v/>
      </c>
      <c r="DG155" s="12" t="str">
        <f t="shared" si="176"/>
        <v/>
      </c>
      <c r="DH155" s="12" t="str">
        <f t="shared" si="177"/>
        <v/>
      </c>
      <c r="DI155" s="12" t="str">
        <f t="shared" si="178"/>
        <v/>
      </c>
      <c r="DJ155" s="12" t="str">
        <f t="shared" si="179"/>
        <v/>
      </c>
      <c r="DK155" s="12" t="str">
        <f t="shared" si="180"/>
        <v/>
      </c>
      <c r="DL155" s="12" t="str">
        <f t="shared" si="181"/>
        <v/>
      </c>
      <c r="DM155" s="12" t="str">
        <f t="shared" si="182"/>
        <v/>
      </c>
      <c r="DN155" s="12" t="str">
        <f t="shared" si="183"/>
        <v/>
      </c>
      <c r="DO155" s="12" t="str">
        <f t="shared" si="184"/>
        <v/>
      </c>
      <c r="DP155" s="12" t="str">
        <f t="shared" si="185"/>
        <v/>
      </c>
      <c r="DQ155" s="12" t="str">
        <f t="shared" si="186"/>
        <v/>
      </c>
      <c r="DR155" s="12" t="str">
        <f t="shared" si="187"/>
        <v/>
      </c>
      <c r="DS155" s="12" t="str">
        <f t="shared" si="188"/>
        <v/>
      </c>
      <c r="DT155" s="12" t="str">
        <f t="shared" si="189"/>
        <v/>
      </c>
      <c r="DU155" s="12" t="str">
        <f t="shared" si="190"/>
        <v/>
      </c>
      <c r="DV155" s="12" t="str">
        <f t="shared" si="191"/>
        <v/>
      </c>
      <c r="DW155" s="12" t="str">
        <f t="shared" si="192"/>
        <v/>
      </c>
      <c r="DX155" s="12" t="str">
        <f t="shared" si="193"/>
        <v/>
      </c>
      <c r="DY155" s="12" t="str">
        <f t="shared" si="194"/>
        <v/>
      </c>
      <c r="DZ155" s="12" t="str">
        <f t="shared" si="195"/>
        <v/>
      </c>
      <c r="EA155" s="12" t="str">
        <f t="shared" si="196"/>
        <v/>
      </c>
      <c r="EB155" s="12" t="str">
        <f t="shared" si="197"/>
        <v/>
      </c>
      <c r="EC155" s="12" t="str">
        <f t="shared" si="198"/>
        <v/>
      </c>
      <c r="ED155" s="12" t="str">
        <f t="shared" si="199"/>
        <v/>
      </c>
      <c r="EE155" s="12" t="str">
        <f t="shared" si="200"/>
        <v/>
      </c>
      <c r="EF155" s="12" t="str">
        <f t="shared" si="201"/>
        <v/>
      </c>
      <c r="EG155" s="12" t="str">
        <f t="shared" si="207"/>
        <v/>
      </c>
      <c r="EI155" s="12" t="str">
        <f t="shared" si="208"/>
        <v/>
      </c>
      <c r="EK155" s="93" t="str">
        <f t="shared" si="202"/>
        <v/>
      </c>
      <c r="EL155" s="96" t="str">
        <f t="shared" si="203"/>
        <v/>
      </c>
      <c r="EN155" s="93" t="str">
        <f t="shared" si="209"/>
        <v/>
      </c>
      <c r="EP155" s="12" t="str">
        <f>IF($EN155="", "", IF($EP$8=$EP$6, COUNTIF($EN$11:$EN$2510, "&gt;"&amp;$EN155)+1+COUNTIF($EN$11:$EN155, $EN155)-1, COUNTIF($EN$11:$EN$2510, "&lt;"&amp;$EN155)+1+COUNTIF($EN$11:$EN155, $EN155)-1))</f>
        <v/>
      </c>
    </row>
    <row r="156" spans="1:146" x14ac:dyDescent="0.55000000000000004">
      <c r="A156" s="8"/>
      <c r="B156" s="330"/>
      <c r="C156" s="331"/>
      <c r="D156" s="331"/>
      <c r="E156" s="331"/>
      <c r="F156" s="332"/>
      <c r="G156" s="332"/>
      <c r="H156" s="333"/>
      <c r="I156" s="334"/>
      <c r="J156" s="334"/>
      <c r="K156" s="335"/>
      <c r="L156" s="336"/>
      <c r="M156" s="337"/>
      <c r="N156" s="338"/>
      <c r="O156" s="339"/>
      <c r="P156" s="340"/>
      <c r="Q156" s="340"/>
      <c r="R156" s="340"/>
      <c r="S156" s="340"/>
      <c r="T156" s="340"/>
      <c r="U156" s="340"/>
      <c r="V156" s="340"/>
      <c r="W156" s="340"/>
      <c r="X156" s="340"/>
      <c r="Y156" s="340"/>
      <c r="Z156" s="340"/>
      <c r="AA156" s="340"/>
      <c r="AB156" s="340"/>
      <c r="AC156" s="340"/>
      <c r="AD156" s="340"/>
      <c r="AE156" s="340"/>
      <c r="AF156" s="340"/>
      <c r="AG156" s="340"/>
      <c r="AH156" s="340"/>
      <c r="AI156" s="340"/>
      <c r="AJ156" s="340"/>
      <c r="AK156" s="340"/>
      <c r="AL156" s="340"/>
      <c r="AM156" s="340"/>
      <c r="AN156" s="340"/>
      <c r="AO156" s="340"/>
      <c r="AP156" s="340"/>
      <c r="AQ156" s="340"/>
      <c r="AR156" s="340"/>
      <c r="AS156" s="340"/>
      <c r="AT156" s="340"/>
      <c r="AU156" s="340"/>
      <c r="AV156" s="340"/>
      <c r="AW156" s="340"/>
      <c r="AX156" s="340"/>
      <c r="AY156" s="340"/>
      <c r="AZ156" s="340"/>
      <c r="BA156" s="340"/>
      <c r="BB156" s="340"/>
      <c r="BC156" s="341"/>
      <c r="BD156" s="8"/>
      <c r="BG156" s="12" t="str">
        <f t="shared" si="204"/>
        <v/>
      </c>
      <c r="BO156" s="21" t="str">
        <f t="shared" si="142"/>
        <v/>
      </c>
      <c r="BP156" s="26" t="str">
        <f t="shared" si="143"/>
        <v/>
      </c>
      <c r="BQ156" s="26" t="str">
        <f t="shared" si="144"/>
        <v/>
      </c>
      <c r="BR156" s="26" t="str">
        <f t="shared" si="145"/>
        <v/>
      </c>
      <c r="BS156" s="26" t="str">
        <f t="shared" si="146"/>
        <v/>
      </c>
      <c r="BT156" s="26" t="str">
        <f t="shared" si="205"/>
        <v/>
      </c>
      <c r="BU156" s="26" t="str">
        <f t="shared" si="147"/>
        <v/>
      </c>
      <c r="BV156" s="26" t="str">
        <f t="shared" si="148"/>
        <v/>
      </c>
      <c r="BW156" s="26" t="str">
        <f t="shared" si="206"/>
        <v/>
      </c>
      <c r="BX156" s="15"/>
      <c r="BY156" s="15"/>
      <c r="BZ156" s="26" t="str">
        <f t="shared" si="149"/>
        <v/>
      </c>
      <c r="CA156" s="26" t="str">
        <f t="shared" si="150"/>
        <v/>
      </c>
      <c r="CB156" s="22" t="str">
        <f t="shared" si="151"/>
        <v/>
      </c>
      <c r="CI156" s="12" t="str">
        <f t="shared" si="152"/>
        <v/>
      </c>
      <c r="CJ156" s="12" t="str">
        <f t="shared" si="153"/>
        <v/>
      </c>
      <c r="CK156" s="12" t="str">
        <f t="shared" si="154"/>
        <v/>
      </c>
      <c r="CL156" s="12" t="str">
        <f t="shared" si="155"/>
        <v/>
      </c>
      <c r="CM156" s="12" t="str">
        <f t="shared" si="156"/>
        <v/>
      </c>
      <c r="CN156" s="12" t="str">
        <f t="shared" si="157"/>
        <v/>
      </c>
      <c r="CO156" s="12" t="str">
        <f t="shared" si="158"/>
        <v/>
      </c>
      <c r="CP156" s="12" t="str">
        <f t="shared" si="159"/>
        <v/>
      </c>
      <c r="CQ156" s="12" t="str">
        <f t="shared" si="160"/>
        <v/>
      </c>
      <c r="CR156" s="12" t="str">
        <f t="shared" si="161"/>
        <v/>
      </c>
      <c r="CS156" s="12" t="str">
        <f t="shared" si="162"/>
        <v/>
      </c>
      <c r="CT156" s="12" t="str">
        <f t="shared" si="163"/>
        <v/>
      </c>
      <c r="CU156" s="12" t="str">
        <f t="shared" si="164"/>
        <v/>
      </c>
      <c r="CV156" s="12" t="str">
        <f t="shared" si="165"/>
        <v/>
      </c>
      <c r="CW156" s="12" t="str">
        <f t="shared" si="166"/>
        <v/>
      </c>
      <c r="CX156" s="12" t="str">
        <f t="shared" si="167"/>
        <v/>
      </c>
      <c r="CY156" s="12" t="str">
        <f t="shared" si="168"/>
        <v/>
      </c>
      <c r="CZ156" s="12" t="str">
        <f t="shared" si="169"/>
        <v/>
      </c>
      <c r="DA156" s="12" t="str">
        <f t="shared" si="170"/>
        <v/>
      </c>
      <c r="DB156" s="12" t="str">
        <f t="shared" si="171"/>
        <v/>
      </c>
      <c r="DC156" s="12" t="str">
        <f t="shared" si="172"/>
        <v/>
      </c>
      <c r="DD156" s="12" t="str">
        <f t="shared" si="173"/>
        <v/>
      </c>
      <c r="DE156" s="12" t="str">
        <f t="shared" si="174"/>
        <v/>
      </c>
      <c r="DF156" s="12" t="str">
        <f t="shared" si="175"/>
        <v/>
      </c>
      <c r="DG156" s="12" t="str">
        <f t="shared" si="176"/>
        <v/>
      </c>
      <c r="DH156" s="12" t="str">
        <f t="shared" si="177"/>
        <v/>
      </c>
      <c r="DI156" s="12" t="str">
        <f t="shared" si="178"/>
        <v/>
      </c>
      <c r="DJ156" s="12" t="str">
        <f t="shared" si="179"/>
        <v/>
      </c>
      <c r="DK156" s="12" t="str">
        <f t="shared" si="180"/>
        <v/>
      </c>
      <c r="DL156" s="12" t="str">
        <f t="shared" si="181"/>
        <v/>
      </c>
      <c r="DM156" s="12" t="str">
        <f t="shared" si="182"/>
        <v/>
      </c>
      <c r="DN156" s="12" t="str">
        <f t="shared" si="183"/>
        <v/>
      </c>
      <c r="DO156" s="12" t="str">
        <f t="shared" si="184"/>
        <v/>
      </c>
      <c r="DP156" s="12" t="str">
        <f t="shared" si="185"/>
        <v/>
      </c>
      <c r="DQ156" s="12" t="str">
        <f t="shared" si="186"/>
        <v/>
      </c>
      <c r="DR156" s="12" t="str">
        <f t="shared" si="187"/>
        <v/>
      </c>
      <c r="DS156" s="12" t="str">
        <f t="shared" si="188"/>
        <v/>
      </c>
      <c r="DT156" s="12" t="str">
        <f t="shared" si="189"/>
        <v/>
      </c>
      <c r="DU156" s="12" t="str">
        <f t="shared" si="190"/>
        <v/>
      </c>
      <c r="DV156" s="12" t="str">
        <f t="shared" si="191"/>
        <v/>
      </c>
      <c r="DW156" s="12" t="str">
        <f t="shared" si="192"/>
        <v/>
      </c>
      <c r="DX156" s="12" t="str">
        <f t="shared" si="193"/>
        <v/>
      </c>
      <c r="DY156" s="12" t="str">
        <f t="shared" si="194"/>
        <v/>
      </c>
      <c r="DZ156" s="12" t="str">
        <f t="shared" si="195"/>
        <v/>
      </c>
      <c r="EA156" s="12" t="str">
        <f t="shared" si="196"/>
        <v/>
      </c>
      <c r="EB156" s="12" t="str">
        <f t="shared" si="197"/>
        <v/>
      </c>
      <c r="EC156" s="12" t="str">
        <f t="shared" si="198"/>
        <v/>
      </c>
      <c r="ED156" s="12" t="str">
        <f t="shared" si="199"/>
        <v/>
      </c>
      <c r="EE156" s="12" t="str">
        <f t="shared" si="200"/>
        <v/>
      </c>
      <c r="EF156" s="12" t="str">
        <f t="shared" si="201"/>
        <v/>
      </c>
      <c r="EG156" s="12" t="str">
        <f t="shared" si="207"/>
        <v/>
      </c>
      <c r="EI156" s="12" t="str">
        <f t="shared" si="208"/>
        <v/>
      </c>
      <c r="EK156" s="93" t="str">
        <f t="shared" si="202"/>
        <v/>
      </c>
      <c r="EL156" s="96" t="str">
        <f t="shared" si="203"/>
        <v/>
      </c>
      <c r="EN156" s="93" t="str">
        <f t="shared" si="209"/>
        <v/>
      </c>
      <c r="EP156" s="12" t="str">
        <f>IF($EN156="", "", IF($EP$8=$EP$6, COUNTIF($EN$11:$EN$2510, "&gt;"&amp;$EN156)+1+COUNTIF($EN$11:$EN156, $EN156)-1, COUNTIF($EN$11:$EN$2510, "&lt;"&amp;$EN156)+1+COUNTIF($EN$11:$EN156, $EN156)-1))</f>
        <v/>
      </c>
    </row>
    <row r="157" spans="1:146" x14ac:dyDescent="0.55000000000000004">
      <c r="A157" s="8"/>
      <c r="B157" s="330"/>
      <c r="C157" s="331"/>
      <c r="D157" s="331"/>
      <c r="E157" s="331"/>
      <c r="F157" s="332"/>
      <c r="G157" s="332"/>
      <c r="H157" s="333"/>
      <c r="I157" s="334"/>
      <c r="J157" s="334"/>
      <c r="K157" s="335"/>
      <c r="L157" s="336"/>
      <c r="M157" s="337"/>
      <c r="N157" s="338"/>
      <c r="O157" s="339"/>
      <c r="P157" s="340"/>
      <c r="Q157" s="340"/>
      <c r="R157" s="340"/>
      <c r="S157" s="340"/>
      <c r="T157" s="340"/>
      <c r="U157" s="340"/>
      <c r="V157" s="340"/>
      <c r="W157" s="340"/>
      <c r="X157" s="340"/>
      <c r="Y157" s="340"/>
      <c r="Z157" s="340"/>
      <c r="AA157" s="340"/>
      <c r="AB157" s="340"/>
      <c r="AC157" s="340"/>
      <c r="AD157" s="340"/>
      <c r="AE157" s="340"/>
      <c r="AF157" s="340"/>
      <c r="AG157" s="340"/>
      <c r="AH157" s="340"/>
      <c r="AI157" s="340"/>
      <c r="AJ157" s="340"/>
      <c r="AK157" s="340"/>
      <c r="AL157" s="340"/>
      <c r="AM157" s="340"/>
      <c r="AN157" s="340"/>
      <c r="AO157" s="340"/>
      <c r="AP157" s="340"/>
      <c r="AQ157" s="340"/>
      <c r="AR157" s="340"/>
      <c r="AS157" s="340"/>
      <c r="AT157" s="340"/>
      <c r="AU157" s="340"/>
      <c r="AV157" s="340"/>
      <c r="AW157" s="340"/>
      <c r="AX157" s="340"/>
      <c r="AY157" s="340"/>
      <c r="AZ157" s="340"/>
      <c r="BA157" s="340"/>
      <c r="BB157" s="340"/>
      <c r="BC157" s="341"/>
      <c r="BD157" s="8"/>
      <c r="BG157" s="12" t="str">
        <f t="shared" si="204"/>
        <v/>
      </c>
      <c r="BO157" s="21" t="str">
        <f t="shared" si="142"/>
        <v/>
      </c>
      <c r="BP157" s="26" t="str">
        <f t="shared" si="143"/>
        <v/>
      </c>
      <c r="BQ157" s="26" t="str">
        <f t="shared" si="144"/>
        <v/>
      </c>
      <c r="BR157" s="26" t="str">
        <f t="shared" si="145"/>
        <v/>
      </c>
      <c r="BS157" s="26" t="str">
        <f t="shared" si="146"/>
        <v/>
      </c>
      <c r="BT157" s="26" t="str">
        <f t="shared" si="205"/>
        <v/>
      </c>
      <c r="BU157" s="26" t="str">
        <f t="shared" si="147"/>
        <v/>
      </c>
      <c r="BV157" s="26" t="str">
        <f t="shared" si="148"/>
        <v/>
      </c>
      <c r="BW157" s="26" t="str">
        <f t="shared" si="206"/>
        <v/>
      </c>
      <c r="BX157" s="15"/>
      <c r="BY157" s="15"/>
      <c r="BZ157" s="26" t="str">
        <f t="shared" si="149"/>
        <v/>
      </c>
      <c r="CA157" s="26" t="str">
        <f t="shared" si="150"/>
        <v/>
      </c>
      <c r="CB157" s="22" t="str">
        <f t="shared" si="151"/>
        <v/>
      </c>
      <c r="CI157" s="12" t="str">
        <f t="shared" si="152"/>
        <v/>
      </c>
      <c r="CJ157" s="12" t="str">
        <f t="shared" si="153"/>
        <v/>
      </c>
      <c r="CK157" s="12" t="str">
        <f t="shared" si="154"/>
        <v/>
      </c>
      <c r="CL157" s="12" t="str">
        <f t="shared" si="155"/>
        <v/>
      </c>
      <c r="CM157" s="12" t="str">
        <f t="shared" si="156"/>
        <v/>
      </c>
      <c r="CN157" s="12" t="str">
        <f t="shared" si="157"/>
        <v/>
      </c>
      <c r="CO157" s="12" t="str">
        <f t="shared" si="158"/>
        <v/>
      </c>
      <c r="CP157" s="12" t="str">
        <f t="shared" si="159"/>
        <v/>
      </c>
      <c r="CQ157" s="12" t="str">
        <f t="shared" si="160"/>
        <v/>
      </c>
      <c r="CR157" s="12" t="str">
        <f t="shared" si="161"/>
        <v/>
      </c>
      <c r="CS157" s="12" t="str">
        <f t="shared" si="162"/>
        <v/>
      </c>
      <c r="CT157" s="12" t="str">
        <f t="shared" si="163"/>
        <v/>
      </c>
      <c r="CU157" s="12" t="str">
        <f t="shared" si="164"/>
        <v/>
      </c>
      <c r="CV157" s="12" t="str">
        <f t="shared" si="165"/>
        <v/>
      </c>
      <c r="CW157" s="12" t="str">
        <f t="shared" si="166"/>
        <v/>
      </c>
      <c r="CX157" s="12" t="str">
        <f t="shared" si="167"/>
        <v/>
      </c>
      <c r="CY157" s="12" t="str">
        <f t="shared" si="168"/>
        <v/>
      </c>
      <c r="CZ157" s="12" t="str">
        <f t="shared" si="169"/>
        <v/>
      </c>
      <c r="DA157" s="12" t="str">
        <f t="shared" si="170"/>
        <v/>
      </c>
      <c r="DB157" s="12" t="str">
        <f t="shared" si="171"/>
        <v/>
      </c>
      <c r="DC157" s="12" t="str">
        <f t="shared" si="172"/>
        <v/>
      </c>
      <c r="DD157" s="12" t="str">
        <f t="shared" si="173"/>
        <v/>
      </c>
      <c r="DE157" s="12" t="str">
        <f t="shared" si="174"/>
        <v/>
      </c>
      <c r="DF157" s="12" t="str">
        <f t="shared" si="175"/>
        <v/>
      </c>
      <c r="DG157" s="12" t="str">
        <f t="shared" si="176"/>
        <v/>
      </c>
      <c r="DH157" s="12" t="str">
        <f t="shared" si="177"/>
        <v/>
      </c>
      <c r="DI157" s="12" t="str">
        <f t="shared" si="178"/>
        <v/>
      </c>
      <c r="DJ157" s="12" t="str">
        <f t="shared" si="179"/>
        <v/>
      </c>
      <c r="DK157" s="12" t="str">
        <f t="shared" si="180"/>
        <v/>
      </c>
      <c r="DL157" s="12" t="str">
        <f t="shared" si="181"/>
        <v/>
      </c>
      <c r="DM157" s="12" t="str">
        <f t="shared" si="182"/>
        <v/>
      </c>
      <c r="DN157" s="12" t="str">
        <f t="shared" si="183"/>
        <v/>
      </c>
      <c r="DO157" s="12" t="str">
        <f t="shared" si="184"/>
        <v/>
      </c>
      <c r="DP157" s="12" t="str">
        <f t="shared" si="185"/>
        <v/>
      </c>
      <c r="DQ157" s="12" t="str">
        <f t="shared" si="186"/>
        <v/>
      </c>
      <c r="DR157" s="12" t="str">
        <f t="shared" si="187"/>
        <v/>
      </c>
      <c r="DS157" s="12" t="str">
        <f t="shared" si="188"/>
        <v/>
      </c>
      <c r="DT157" s="12" t="str">
        <f t="shared" si="189"/>
        <v/>
      </c>
      <c r="DU157" s="12" t="str">
        <f t="shared" si="190"/>
        <v/>
      </c>
      <c r="DV157" s="12" t="str">
        <f t="shared" si="191"/>
        <v/>
      </c>
      <c r="DW157" s="12" t="str">
        <f t="shared" si="192"/>
        <v/>
      </c>
      <c r="DX157" s="12" t="str">
        <f t="shared" si="193"/>
        <v/>
      </c>
      <c r="DY157" s="12" t="str">
        <f t="shared" si="194"/>
        <v/>
      </c>
      <c r="DZ157" s="12" t="str">
        <f t="shared" si="195"/>
        <v/>
      </c>
      <c r="EA157" s="12" t="str">
        <f t="shared" si="196"/>
        <v/>
      </c>
      <c r="EB157" s="12" t="str">
        <f t="shared" si="197"/>
        <v/>
      </c>
      <c r="EC157" s="12" t="str">
        <f t="shared" si="198"/>
        <v/>
      </c>
      <c r="ED157" s="12" t="str">
        <f t="shared" si="199"/>
        <v/>
      </c>
      <c r="EE157" s="12" t="str">
        <f t="shared" si="200"/>
        <v/>
      </c>
      <c r="EF157" s="12" t="str">
        <f t="shared" si="201"/>
        <v/>
      </c>
      <c r="EG157" s="12" t="str">
        <f t="shared" si="207"/>
        <v/>
      </c>
      <c r="EI157" s="12" t="str">
        <f t="shared" si="208"/>
        <v/>
      </c>
      <c r="EK157" s="93" t="str">
        <f t="shared" si="202"/>
        <v/>
      </c>
      <c r="EL157" s="96" t="str">
        <f t="shared" si="203"/>
        <v/>
      </c>
      <c r="EN157" s="93" t="str">
        <f t="shared" si="209"/>
        <v/>
      </c>
      <c r="EP157" s="12" t="str">
        <f>IF($EN157="", "", IF($EP$8=$EP$6, COUNTIF($EN$11:$EN$2510, "&gt;"&amp;$EN157)+1+COUNTIF($EN$11:$EN157, $EN157)-1, COUNTIF($EN$11:$EN$2510, "&lt;"&amp;$EN157)+1+COUNTIF($EN$11:$EN157, $EN157)-1))</f>
        <v/>
      </c>
    </row>
    <row r="158" spans="1:146" x14ac:dyDescent="0.55000000000000004">
      <c r="A158" s="8"/>
      <c r="B158" s="330"/>
      <c r="C158" s="331"/>
      <c r="D158" s="331"/>
      <c r="E158" s="331"/>
      <c r="F158" s="332"/>
      <c r="G158" s="332"/>
      <c r="H158" s="333"/>
      <c r="I158" s="334"/>
      <c r="J158" s="334"/>
      <c r="K158" s="335"/>
      <c r="L158" s="336"/>
      <c r="M158" s="337"/>
      <c r="N158" s="338"/>
      <c r="O158" s="339"/>
      <c r="P158" s="340"/>
      <c r="Q158" s="340"/>
      <c r="R158" s="340"/>
      <c r="S158" s="340"/>
      <c r="T158" s="340"/>
      <c r="U158" s="340"/>
      <c r="V158" s="340"/>
      <c r="W158" s="340"/>
      <c r="X158" s="340"/>
      <c r="Y158" s="340"/>
      <c r="Z158" s="340"/>
      <c r="AA158" s="340"/>
      <c r="AB158" s="340"/>
      <c r="AC158" s="340"/>
      <c r="AD158" s="340"/>
      <c r="AE158" s="340"/>
      <c r="AF158" s="340"/>
      <c r="AG158" s="340"/>
      <c r="AH158" s="340"/>
      <c r="AI158" s="340"/>
      <c r="AJ158" s="340"/>
      <c r="AK158" s="340"/>
      <c r="AL158" s="340"/>
      <c r="AM158" s="340"/>
      <c r="AN158" s="340"/>
      <c r="AO158" s="340"/>
      <c r="AP158" s="340"/>
      <c r="AQ158" s="340"/>
      <c r="AR158" s="340"/>
      <c r="AS158" s="340"/>
      <c r="AT158" s="340"/>
      <c r="AU158" s="340"/>
      <c r="AV158" s="340"/>
      <c r="AW158" s="340"/>
      <c r="AX158" s="340"/>
      <c r="AY158" s="340"/>
      <c r="AZ158" s="340"/>
      <c r="BA158" s="340"/>
      <c r="BB158" s="340"/>
      <c r="BC158" s="341"/>
      <c r="BD158" s="8"/>
      <c r="BG158" s="12" t="str">
        <f t="shared" si="204"/>
        <v/>
      </c>
      <c r="BO158" s="21" t="str">
        <f t="shared" si="142"/>
        <v/>
      </c>
      <c r="BP158" s="26" t="str">
        <f t="shared" si="143"/>
        <v/>
      </c>
      <c r="BQ158" s="26" t="str">
        <f t="shared" si="144"/>
        <v/>
      </c>
      <c r="BR158" s="26" t="str">
        <f t="shared" si="145"/>
        <v/>
      </c>
      <c r="BS158" s="26" t="str">
        <f t="shared" si="146"/>
        <v/>
      </c>
      <c r="BT158" s="26" t="str">
        <f t="shared" si="205"/>
        <v/>
      </c>
      <c r="BU158" s="26" t="str">
        <f t="shared" si="147"/>
        <v/>
      </c>
      <c r="BV158" s="26" t="str">
        <f t="shared" si="148"/>
        <v/>
      </c>
      <c r="BW158" s="26" t="str">
        <f t="shared" si="206"/>
        <v/>
      </c>
      <c r="BX158" s="15"/>
      <c r="BY158" s="15"/>
      <c r="BZ158" s="26" t="str">
        <f t="shared" si="149"/>
        <v/>
      </c>
      <c r="CA158" s="26" t="str">
        <f t="shared" si="150"/>
        <v/>
      </c>
      <c r="CB158" s="22" t="str">
        <f t="shared" si="151"/>
        <v/>
      </c>
      <c r="CI158" s="12" t="str">
        <f t="shared" si="152"/>
        <v/>
      </c>
      <c r="CJ158" s="12" t="str">
        <f t="shared" si="153"/>
        <v/>
      </c>
      <c r="CK158" s="12" t="str">
        <f t="shared" si="154"/>
        <v/>
      </c>
      <c r="CL158" s="12" t="str">
        <f t="shared" si="155"/>
        <v/>
      </c>
      <c r="CM158" s="12" t="str">
        <f t="shared" si="156"/>
        <v/>
      </c>
      <c r="CN158" s="12" t="str">
        <f t="shared" si="157"/>
        <v/>
      </c>
      <c r="CO158" s="12" t="str">
        <f t="shared" si="158"/>
        <v/>
      </c>
      <c r="CP158" s="12" t="str">
        <f t="shared" si="159"/>
        <v/>
      </c>
      <c r="CQ158" s="12" t="str">
        <f t="shared" si="160"/>
        <v/>
      </c>
      <c r="CR158" s="12" t="str">
        <f t="shared" si="161"/>
        <v/>
      </c>
      <c r="CS158" s="12" t="str">
        <f t="shared" si="162"/>
        <v/>
      </c>
      <c r="CT158" s="12" t="str">
        <f t="shared" si="163"/>
        <v/>
      </c>
      <c r="CU158" s="12" t="str">
        <f t="shared" si="164"/>
        <v/>
      </c>
      <c r="CV158" s="12" t="str">
        <f t="shared" si="165"/>
        <v/>
      </c>
      <c r="CW158" s="12" t="str">
        <f t="shared" si="166"/>
        <v/>
      </c>
      <c r="CX158" s="12" t="str">
        <f t="shared" si="167"/>
        <v/>
      </c>
      <c r="CY158" s="12" t="str">
        <f t="shared" si="168"/>
        <v/>
      </c>
      <c r="CZ158" s="12" t="str">
        <f t="shared" si="169"/>
        <v/>
      </c>
      <c r="DA158" s="12" t="str">
        <f t="shared" si="170"/>
        <v/>
      </c>
      <c r="DB158" s="12" t="str">
        <f t="shared" si="171"/>
        <v/>
      </c>
      <c r="DC158" s="12" t="str">
        <f t="shared" si="172"/>
        <v/>
      </c>
      <c r="DD158" s="12" t="str">
        <f t="shared" si="173"/>
        <v/>
      </c>
      <c r="DE158" s="12" t="str">
        <f t="shared" si="174"/>
        <v/>
      </c>
      <c r="DF158" s="12" t="str">
        <f t="shared" si="175"/>
        <v/>
      </c>
      <c r="DG158" s="12" t="str">
        <f t="shared" si="176"/>
        <v/>
      </c>
      <c r="DH158" s="12" t="str">
        <f t="shared" si="177"/>
        <v/>
      </c>
      <c r="DI158" s="12" t="str">
        <f t="shared" si="178"/>
        <v/>
      </c>
      <c r="DJ158" s="12" t="str">
        <f t="shared" si="179"/>
        <v/>
      </c>
      <c r="DK158" s="12" t="str">
        <f t="shared" si="180"/>
        <v/>
      </c>
      <c r="DL158" s="12" t="str">
        <f t="shared" si="181"/>
        <v/>
      </c>
      <c r="DM158" s="12" t="str">
        <f t="shared" si="182"/>
        <v/>
      </c>
      <c r="DN158" s="12" t="str">
        <f t="shared" si="183"/>
        <v/>
      </c>
      <c r="DO158" s="12" t="str">
        <f t="shared" si="184"/>
        <v/>
      </c>
      <c r="DP158" s="12" t="str">
        <f t="shared" si="185"/>
        <v/>
      </c>
      <c r="DQ158" s="12" t="str">
        <f t="shared" si="186"/>
        <v/>
      </c>
      <c r="DR158" s="12" t="str">
        <f t="shared" si="187"/>
        <v/>
      </c>
      <c r="DS158" s="12" t="str">
        <f t="shared" si="188"/>
        <v/>
      </c>
      <c r="DT158" s="12" t="str">
        <f t="shared" si="189"/>
        <v/>
      </c>
      <c r="DU158" s="12" t="str">
        <f t="shared" si="190"/>
        <v/>
      </c>
      <c r="DV158" s="12" t="str">
        <f t="shared" si="191"/>
        <v/>
      </c>
      <c r="DW158" s="12" t="str">
        <f t="shared" si="192"/>
        <v/>
      </c>
      <c r="DX158" s="12" t="str">
        <f t="shared" si="193"/>
        <v/>
      </c>
      <c r="DY158" s="12" t="str">
        <f t="shared" si="194"/>
        <v/>
      </c>
      <c r="DZ158" s="12" t="str">
        <f t="shared" si="195"/>
        <v/>
      </c>
      <c r="EA158" s="12" t="str">
        <f t="shared" si="196"/>
        <v/>
      </c>
      <c r="EB158" s="12" t="str">
        <f t="shared" si="197"/>
        <v/>
      </c>
      <c r="EC158" s="12" t="str">
        <f t="shared" si="198"/>
        <v/>
      </c>
      <c r="ED158" s="12" t="str">
        <f t="shared" si="199"/>
        <v/>
      </c>
      <c r="EE158" s="12" t="str">
        <f t="shared" si="200"/>
        <v/>
      </c>
      <c r="EF158" s="12" t="str">
        <f t="shared" si="201"/>
        <v/>
      </c>
      <c r="EG158" s="12" t="str">
        <f t="shared" si="207"/>
        <v/>
      </c>
      <c r="EI158" s="12" t="str">
        <f t="shared" si="208"/>
        <v/>
      </c>
      <c r="EK158" s="93" t="str">
        <f t="shared" si="202"/>
        <v/>
      </c>
      <c r="EL158" s="96" t="str">
        <f t="shared" si="203"/>
        <v/>
      </c>
      <c r="EN158" s="93" t="str">
        <f t="shared" si="209"/>
        <v/>
      </c>
      <c r="EP158" s="12" t="str">
        <f>IF($EN158="", "", IF($EP$8=$EP$6, COUNTIF($EN$11:$EN$2510, "&gt;"&amp;$EN158)+1+COUNTIF($EN$11:$EN158, $EN158)-1, COUNTIF($EN$11:$EN$2510, "&lt;"&amp;$EN158)+1+COUNTIF($EN$11:$EN158, $EN158)-1))</f>
        <v/>
      </c>
    </row>
    <row r="159" spans="1:146" x14ac:dyDescent="0.55000000000000004">
      <c r="A159" s="8"/>
      <c r="B159" s="330"/>
      <c r="C159" s="331"/>
      <c r="D159" s="331"/>
      <c r="E159" s="331"/>
      <c r="F159" s="332"/>
      <c r="G159" s="332"/>
      <c r="H159" s="333"/>
      <c r="I159" s="334"/>
      <c r="J159" s="334"/>
      <c r="K159" s="335"/>
      <c r="L159" s="336"/>
      <c r="M159" s="337"/>
      <c r="N159" s="338"/>
      <c r="O159" s="339"/>
      <c r="P159" s="340"/>
      <c r="Q159" s="340"/>
      <c r="R159" s="340"/>
      <c r="S159" s="340"/>
      <c r="T159" s="340"/>
      <c r="U159" s="340"/>
      <c r="V159" s="340"/>
      <c r="W159" s="340"/>
      <c r="X159" s="340"/>
      <c r="Y159" s="340"/>
      <c r="Z159" s="340"/>
      <c r="AA159" s="340"/>
      <c r="AB159" s="340"/>
      <c r="AC159" s="340"/>
      <c r="AD159" s="340"/>
      <c r="AE159" s="340"/>
      <c r="AF159" s="340"/>
      <c r="AG159" s="340"/>
      <c r="AH159" s="340"/>
      <c r="AI159" s="340"/>
      <c r="AJ159" s="340"/>
      <c r="AK159" s="340"/>
      <c r="AL159" s="340"/>
      <c r="AM159" s="340"/>
      <c r="AN159" s="340"/>
      <c r="AO159" s="340"/>
      <c r="AP159" s="340"/>
      <c r="AQ159" s="340"/>
      <c r="AR159" s="340"/>
      <c r="AS159" s="340"/>
      <c r="AT159" s="340"/>
      <c r="AU159" s="340"/>
      <c r="AV159" s="340"/>
      <c r="AW159" s="340"/>
      <c r="AX159" s="340"/>
      <c r="AY159" s="340"/>
      <c r="AZ159" s="340"/>
      <c r="BA159" s="340"/>
      <c r="BB159" s="340"/>
      <c r="BC159" s="341"/>
      <c r="BD159" s="8"/>
      <c r="BG159" s="12" t="str">
        <f t="shared" si="204"/>
        <v/>
      </c>
      <c r="BO159" s="21" t="str">
        <f t="shared" si="142"/>
        <v/>
      </c>
      <c r="BP159" s="26" t="str">
        <f t="shared" si="143"/>
        <v/>
      </c>
      <c r="BQ159" s="26" t="str">
        <f t="shared" si="144"/>
        <v/>
      </c>
      <c r="BR159" s="26" t="str">
        <f t="shared" si="145"/>
        <v/>
      </c>
      <c r="BS159" s="26" t="str">
        <f t="shared" si="146"/>
        <v/>
      </c>
      <c r="BT159" s="26" t="str">
        <f t="shared" si="205"/>
        <v/>
      </c>
      <c r="BU159" s="26" t="str">
        <f t="shared" si="147"/>
        <v/>
      </c>
      <c r="BV159" s="26" t="str">
        <f t="shared" si="148"/>
        <v/>
      </c>
      <c r="BW159" s="26" t="str">
        <f t="shared" si="206"/>
        <v/>
      </c>
      <c r="BX159" s="15"/>
      <c r="BY159" s="15"/>
      <c r="BZ159" s="26" t="str">
        <f t="shared" si="149"/>
        <v/>
      </c>
      <c r="CA159" s="26" t="str">
        <f t="shared" si="150"/>
        <v/>
      </c>
      <c r="CB159" s="22" t="str">
        <f t="shared" si="151"/>
        <v/>
      </c>
      <c r="CI159" s="12" t="str">
        <f t="shared" si="152"/>
        <v/>
      </c>
      <c r="CJ159" s="12" t="str">
        <f t="shared" si="153"/>
        <v/>
      </c>
      <c r="CK159" s="12" t="str">
        <f t="shared" si="154"/>
        <v/>
      </c>
      <c r="CL159" s="12" t="str">
        <f t="shared" si="155"/>
        <v/>
      </c>
      <c r="CM159" s="12" t="str">
        <f t="shared" si="156"/>
        <v/>
      </c>
      <c r="CN159" s="12" t="str">
        <f t="shared" si="157"/>
        <v/>
      </c>
      <c r="CO159" s="12" t="str">
        <f t="shared" si="158"/>
        <v/>
      </c>
      <c r="CP159" s="12" t="str">
        <f t="shared" si="159"/>
        <v/>
      </c>
      <c r="CQ159" s="12" t="str">
        <f t="shared" si="160"/>
        <v/>
      </c>
      <c r="CR159" s="12" t="str">
        <f t="shared" si="161"/>
        <v/>
      </c>
      <c r="CS159" s="12" t="str">
        <f t="shared" si="162"/>
        <v/>
      </c>
      <c r="CT159" s="12" t="str">
        <f t="shared" si="163"/>
        <v/>
      </c>
      <c r="CU159" s="12" t="str">
        <f t="shared" si="164"/>
        <v/>
      </c>
      <c r="CV159" s="12" t="str">
        <f t="shared" si="165"/>
        <v/>
      </c>
      <c r="CW159" s="12" t="str">
        <f t="shared" si="166"/>
        <v/>
      </c>
      <c r="CX159" s="12" t="str">
        <f t="shared" si="167"/>
        <v/>
      </c>
      <c r="CY159" s="12" t="str">
        <f t="shared" si="168"/>
        <v/>
      </c>
      <c r="CZ159" s="12" t="str">
        <f t="shared" si="169"/>
        <v/>
      </c>
      <c r="DA159" s="12" t="str">
        <f t="shared" si="170"/>
        <v/>
      </c>
      <c r="DB159" s="12" t="str">
        <f t="shared" si="171"/>
        <v/>
      </c>
      <c r="DC159" s="12" t="str">
        <f t="shared" si="172"/>
        <v/>
      </c>
      <c r="DD159" s="12" t="str">
        <f t="shared" si="173"/>
        <v/>
      </c>
      <c r="DE159" s="12" t="str">
        <f t="shared" si="174"/>
        <v/>
      </c>
      <c r="DF159" s="12" t="str">
        <f t="shared" si="175"/>
        <v/>
      </c>
      <c r="DG159" s="12" t="str">
        <f t="shared" si="176"/>
        <v/>
      </c>
      <c r="DH159" s="12" t="str">
        <f t="shared" si="177"/>
        <v/>
      </c>
      <c r="DI159" s="12" t="str">
        <f t="shared" si="178"/>
        <v/>
      </c>
      <c r="DJ159" s="12" t="str">
        <f t="shared" si="179"/>
        <v/>
      </c>
      <c r="DK159" s="12" t="str">
        <f t="shared" si="180"/>
        <v/>
      </c>
      <c r="DL159" s="12" t="str">
        <f t="shared" si="181"/>
        <v/>
      </c>
      <c r="DM159" s="12" t="str">
        <f t="shared" si="182"/>
        <v/>
      </c>
      <c r="DN159" s="12" t="str">
        <f t="shared" si="183"/>
        <v/>
      </c>
      <c r="DO159" s="12" t="str">
        <f t="shared" si="184"/>
        <v/>
      </c>
      <c r="DP159" s="12" t="str">
        <f t="shared" si="185"/>
        <v/>
      </c>
      <c r="DQ159" s="12" t="str">
        <f t="shared" si="186"/>
        <v/>
      </c>
      <c r="DR159" s="12" t="str">
        <f t="shared" si="187"/>
        <v/>
      </c>
      <c r="DS159" s="12" t="str">
        <f t="shared" si="188"/>
        <v/>
      </c>
      <c r="DT159" s="12" t="str">
        <f t="shared" si="189"/>
        <v/>
      </c>
      <c r="DU159" s="12" t="str">
        <f t="shared" si="190"/>
        <v/>
      </c>
      <c r="DV159" s="12" t="str">
        <f t="shared" si="191"/>
        <v/>
      </c>
      <c r="DW159" s="12" t="str">
        <f t="shared" si="192"/>
        <v/>
      </c>
      <c r="DX159" s="12" t="str">
        <f t="shared" si="193"/>
        <v/>
      </c>
      <c r="DY159" s="12" t="str">
        <f t="shared" si="194"/>
        <v/>
      </c>
      <c r="DZ159" s="12" t="str">
        <f t="shared" si="195"/>
        <v/>
      </c>
      <c r="EA159" s="12" t="str">
        <f t="shared" si="196"/>
        <v/>
      </c>
      <c r="EB159" s="12" t="str">
        <f t="shared" si="197"/>
        <v/>
      </c>
      <c r="EC159" s="12" t="str">
        <f t="shared" si="198"/>
        <v/>
      </c>
      <c r="ED159" s="12" t="str">
        <f t="shared" si="199"/>
        <v/>
      </c>
      <c r="EE159" s="12" t="str">
        <f t="shared" si="200"/>
        <v/>
      </c>
      <c r="EF159" s="12" t="str">
        <f t="shared" si="201"/>
        <v/>
      </c>
      <c r="EG159" s="12" t="str">
        <f t="shared" si="207"/>
        <v/>
      </c>
      <c r="EI159" s="12" t="str">
        <f t="shared" si="208"/>
        <v/>
      </c>
      <c r="EK159" s="93" t="str">
        <f t="shared" si="202"/>
        <v/>
      </c>
      <c r="EL159" s="96" t="str">
        <f t="shared" si="203"/>
        <v/>
      </c>
      <c r="EN159" s="93" t="str">
        <f t="shared" si="209"/>
        <v/>
      </c>
      <c r="EP159" s="12" t="str">
        <f>IF($EN159="", "", IF($EP$8=$EP$6, COUNTIF($EN$11:$EN$2510, "&gt;"&amp;$EN159)+1+COUNTIF($EN$11:$EN159, $EN159)-1, COUNTIF($EN$11:$EN$2510, "&lt;"&amp;$EN159)+1+COUNTIF($EN$11:$EN159, $EN159)-1))</f>
        <v/>
      </c>
    </row>
    <row r="160" spans="1:146" x14ac:dyDescent="0.55000000000000004">
      <c r="A160" s="8"/>
      <c r="B160" s="330"/>
      <c r="C160" s="331"/>
      <c r="D160" s="331"/>
      <c r="E160" s="331"/>
      <c r="F160" s="332"/>
      <c r="G160" s="332"/>
      <c r="H160" s="333"/>
      <c r="I160" s="334"/>
      <c r="J160" s="334"/>
      <c r="K160" s="335"/>
      <c r="L160" s="336"/>
      <c r="M160" s="337"/>
      <c r="N160" s="338"/>
      <c r="O160" s="339"/>
      <c r="P160" s="340"/>
      <c r="Q160" s="340"/>
      <c r="R160" s="340"/>
      <c r="S160" s="340"/>
      <c r="T160" s="340"/>
      <c r="U160" s="340"/>
      <c r="V160" s="340"/>
      <c r="W160" s="340"/>
      <c r="X160" s="340"/>
      <c r="Y160" s="340"/>
      <c r="Z160" s="340"/>
      <c r="AA160" s="340"/>
      <c r="AB160" s="340"/>
      <c r="AC160" s="340"/>
      <c r="AD160" s="340"/>
      <c r="AE160" s="340"/>
      <c r="AF160" s="340"/>
      <c r="AG160" s="340"/>
      <c r="AH160" s="340"/>
      <c r="AI160" s="340"/>
      <c r="AJ160" s="340"/>
      <c r="AK160" s="340"/>
      <c r="AL160" s="340"/>
      <c r="AM160" s="340"/>
      <c r="AN160" s="340"/>
      <c r="AO160" s="340"/>
      <c r="AP160" s="340"/>
      <c r="AQ160" s="340"/>
      <c r="AR160" s="340"/>
      <c r="AS160" s="340"/>
      <c r="AT160" s="340"/>
      <c r="AU160" s="340"/>
      <c r="AV160" s="340"/>
      <c r="AW160" s="340"/>
      <c r="AX160" s="340"/>
      <c r="AY160" s="340"/>
      <c r="AZ160" s="340"/>
      <c r="BA160" s="340"/>
      <c r="BB160" s="340"/>
      <c r="BC160" s="341"/>
      <c r="BD160" s="8"/>
      <c r="BG160" s="12" t="str">
        <f t="shared" si="204"/>
        <v/>
      </c>
      <c r="BO160" s="21" t="str">
        <f t="shared" si="142"/>
        <v/>
      </c>
      <c r="BP160" s="26" t="str">
        <f t="shared" si="143"/>
        <v/>
      </c>
      <c r="BQ160" s="26" t="str">
        <f t="shared" si="144"/>
        <v/>
      </c>
      <c r="BR160" s="26" t="str">
        <f t="shared" si="145"/>
        <v/>
      </c>
      <c r="BS160" s="26" t="str">
        <f t="shared" si="146"/>
        <v/>
      </c>
      <c r="BT160" s="26" t="str">
        <f t="shared" si="205"/>
        <v/>
      </c>
      <c r="BU160" s="26" t="str">
        <f t="shared" si="147"/>
        <v/>
      </c>
      <c r="BV160" s="26" t="str">
        <f t="shared" si="148"/>
        <v/>
      </c>
      <c r="BW160" s="26" t="str">
        <f t="shared" si="206"/>
        <v/>
      </c>
      <c r="BX160" s="15"/>
      <c r="BY160" s="15"/>
      <c r="BZ160" s="26" t="str">
        <f t="shared" si="149"/>
        <v/>
      </c>
      <c r="CA160" s="26" t="str">
        <f t="shared" si="150"/>
        <v/>
      </c>
      <c r="CB160" s="22" t="str">
        <f t="shared" si="151"/>
        <v/>
      </c>
      <c r="CI160" s="12" t="str">
        <f t="shared" si="152"/>
        <v/>
      </c>
      <c r="CJ160" s="12" t="str">
        <f t="shared" si="153"/>
        <v/>
      </c>
      <c r="CK160" s="12" t="str">
        <f t="shared" si="154"/>
        <v/>
      </c>
      <c r="CL160" s="12" t="str">
        <f t="shared" si="155"/>
        <v/>
      </c>
      <c r="CM160" s="12" t="str">
        <f t="shared" si="156"/>
        <v/>
      </c>
      <c r="CN160" s="12" t="str">
        <f t="shared" si="157"/>
        <v/>
      </c>
      <c r="CO160" s="12" t="str">
        <f t="shared" si="158"/>
        <v/>
      </c>
      <c r="CP160" s="12" t="str">
        <f t="shared" si="159"/>
        <v/>
      </c>
      <c r="CQ160" s="12" t="str">
        <f t="shared" si="160"/>
        <v/>
      </c>
      <c r="CR160" s="12" t="str">
        <f t="shared" si="161"/>
        <v/>
      </c>
      <c r="CS160" s="12" t="str">
        <f t="shared" si="162"/>
        <v/>
      </c>
      <c r="CT160" s="12" t="str">
        <f t="shared" si="163"/>
        <v/>
      </c>
      <c r="CU160" s="12" t="str">
        <f t="shared" si="164"/>
        <v/>
      </c>
      <c r="CV160" s="12" t="str">
        <f t="shared" si="165"/>
        <v/>
      </c>
      <c r="CW160" s="12" t="str">
        <f t="shared" si="166"/>
        <v/>
      </c>
      <c r="CX160" s="12" t="str">
        <f t="shared" si="167"/>
        <v/>
      </c>
      <c r="CY160" s="12" t="str">
        <f t="shared" si="168"/>
        <v/>
      </c>
      <c r="CZ160" s="12" t="str">
        <f t="shared" si="169"/>
        <v/>
      </c>
      <c r="DA160" s="12" t="str">
        <f t="shared" si="170"/>
        <v/>
      </c>
      <c r="DB160" s="12" t="str">
        <f t="shared" si="171"/>
        <v/>
      </c>
      <c r="DC160" s="12" t="str">
        <f t="shared" si="172"/>
        <v/>
      </c>
      <c r="DD160" s="12" t="str">
        <f t="shared" si="173"/>
        <v/>
      </c>
      <c r="DE160" s="12" t="str">
        <f t="shared" si="174"/>
        <v/>
      </c>
      <c r="DF160" s="12" t="str">
        <f t="shared" si="175"/>
        <v/>
      </c>
      <c r="DG160" s="12" t="str">
        <f t="shared" si="176"/>
        <v/>
      </c>
      <c r="DH160" s="12" t="str">
        <f t="shared" si="177"/>
        <v/>
      </c>
      <c r="DI160" s="12" t="str">
        <f t="shared" si="178"/>
        <v/>
      </c>
      <c r="DJ160" s="12" t="str">
        <f t="shared" si="179"/>
        <v/>
      </c>
      <c r="DK160" s="12" t="str">
        <f t="shared" si="180"/>
        <v/>
      </c>
      <c r="DL160" s="12" t="str">
        <f t="shared" si="181"/>
        <v/>
      </c>
      <c r="DM160" s="12" t="str">
        <f t="shared" si="182"/>
        <v/>
      </c>
      <c r="DN160" s="12" t="str">
        <f t="shared" si="183"/>
        <v/>
      </c>
      <c r="DO160" s="12" t="str">
        <f t="shared" si="184"/>
        <v/>
      </c>
      <c r="DP160" s="12" t="str">
        <f t="shared" si="185"/>
        <v/>
      </c>
      <c r="DQ160" s="12" t="str">
        <f t="shared" si="186"/>
        <v/>
      </c>
      <c r="DR160" s="12" t="str">
        <f t="shared" si="187"/>
        <v/>
      </c>
      <c r="DS160" s="12" t="str">
        <f t="shared" si="188"/>
        <v/>
      </c>
      <c r="DT160" s="12" t="str">
        <f t="shared" si="189"/>
        <v/>
      </c>
      <c r="DU160" s="12" t="str">
        <f t="shared" si="190"/>
        <v/>
      </c>
      <c r="DV160" s="12" t="str">
        <f t="shared" si="191"/>
        <v/>
      </c>
      <c r="DW160" s="12" t="str">
        <f t="shared" si="192"/>
        <v/>
      </c>
      <c r="DX160" s="12" t="str">
        <f t="shared" si="193"/>
        <v/>
      </c>
      <c r="DY160" s="12" t="str">
        <f t="shared" si="194"/>
        <v/>
      </c>
      <c r="DZ160" s="12" t="str">
        <f t="shared" si="195"/>
        <v/>
      </c>
      <c r="EA160" s="12" t="str">
        <f t="shared" si="196"/>
        <v/>
      </c>
      <c r="EB160" s="12" t="str">
        <f t="shared" si="197"/>
        <v/>
      </c>
      <c r="EC160" s="12" t="str">
        <f t="shared" si="198"/>
        <v/>
      </c>
      <c r="ED160" s="12" t="str">
        <f t="shared" si="199"/>
        <v/>
      </c>
      <c r="EE160" s="12" t="str">
        <f t="shared" si="200"/>
        <v/>
      </c>
      <c r="EF160" s="12" t="str">
        <f t="shared" si="201"/>
        <v/>
      </c>
      <c r="EG160" s="12" t="str">
        <f t="shared" si="207"/>
        <v/>
      </c>
      <c r="EI160" s="12" t="str">
        <f t="shared" si="208"/>
        <v/>
      </c>
      <c r="EK160" s="93" t="str">
        <f t="shared" si="202"/>
        <v/>
      </c>
      <c r="EL160" s="96" t="str">
        <f t="shared" si="203"/>
        <v/>
      </c>
      <c r="EN160" s="93" t="str">
        <f t="shared" si="209"/>
        <v/>
      </c>
      <c r="EP160" s="12" t="str">
        <f>IF($EN160="", "", IF($EP$8=$EP$6, COUNTIF($EN$11:$EN$2510, "&gt;"&amp;$EN160)+1+COUNTIF($EN$11:$EN160, $EN160)-1, COUNTIF($EN$11:$EN$2510, "&lt;"&amp;$EN160)+1+COUNTIF($EN$11:$EN160, $EN160)-1))</f>
        <v/>
      </c>
    </row>
    <row r="161" spans="1:146" x14ac:dyDescent="0.55000000000000004">
      <c r="A161" s="8"/>
      <c r="B161" s="330"/>
      <c r="C161" s="331"/>
      <c r="D161" s="331"/>
      <c r="E161" s="331"/>
      <c r="F161" s="332"/>
      <c r="G161" s="332"/>
      <c r="H161" s="333"/>
      <c r="I161" s="334"/>
      <c r="J161" s="334"/>
      <c r="K161" s="335"/>
      <c r="L161" s="336"/>
      <c r="M161" s="337"/>
      <c r="N161" s="338"/>
      <c r="O161" s="339"/>
      <c r="P161" s="340"/>
      <c r="Q161" s="340"/>
      <c r="R161" s="340"/>
      <c r="S161" s="340"/>
      <c r="T161" s="340"/>
      <c r="U161" s="340"/>
      <c r="V161" s="340"/>
      <c r="W161" s="340"/>
      <c r="X161" s="340"/>
      <c r="Y161" s="340"/>
      <c r="Z161" s="340"/>
      <c r="AA161" s="340"/>
      <c r="AB161" s="340"/>
      <c r="AC161" s="340"/>
      <c r="AD161" s="340"/>
      <c r="AE161" s="340"/>
      <c r="AF161" s="340"/>
      <c r="AG161" s="340"/>
      <c r="AH161" s="340"/>
      <c r="AI161" s="340"/>
      <c r="AJ161" s="340"/>
      <c r="AK161" s="340"/>
      <c r="AL161" s="340"/>
      <c r="AM161" s="340"/>
      <c r="AN161" s="340"/>
      <c r="AO161" s="340"/>
      <c r="AP161" s="340"/>
      <c r="AQ161" s="340"/>
      <c r="AR161" s="340"/>
      <c r="AS161" s="340"/>
      <c r="AT161" s="340"/>
      <c r="AU161" s="340"/>
      <c r="AV161" s="340"/>
      <c r="AW161" s="340"/>
      <c r="AX161" s="340"/>
      <c r="AY161" s="340"/>
      <c r="AZ161" s="340"/>
      <c r="BA161" s="340"/>
      <c r="BB161" s="340"/>
      <c r="BC161" s="341"/>
      <c r="BD161" s="8"/>
      <c r="BG161" s="12" t="str">
        <f t="shared" si="204"/>
        <v/>
      </c>
      <c r="BO161" s="21" t="str">
        <f t="shared" si="142"/>
        <v/>
      </c>
      <c r="BP161" s="26" t="str">
        <f t="shared" si="143"/>
        <v/>
      </c>
      <c r="BQ161" s="26" t="str">
        <f t="shared" si="144"/>
        <v/>
      </c>
      <c r="BR161" s="26" t="str">
        <f t="shared" si="145"/>
        <v/>
      </c>
      <c r="BS161" s="26" t="str">
        <f t="shared" si="146"/>
        <v/>
      </c>
      <c r="BT161" s="26" t="str">
        <f t="shared" si="205"/>
        <v/>
      </c>
      <c r="BU161" s="26" t="str">
        <f t="shared" si="147"/>
        <v/>
      </c>
      <c r="BV161" s="26" t="str">
        <f t="shared" si="148"/>
        <v/>
      </c>
      <c r="BW161" s="26" t="str">
        <f t="shared" si="206"/>
        <v/>
      </c>
      <c r="BX161" s="15"/>
      <c r="BY161" s="15"/>
      <c r="BZ161" s="26" t="str">
        <f t="shared" si="149"/>
        <v/>
      </c>
      <c r="CA161" s="26" t="str">
        <f t="shared" si="150"/>
        <v/>
      </c>
      <c r="CB161" s="22" t="str">
        <f t="shared" si="151"/>
        <v/>
      </c>
      <c r="CI161" s="12" t="str">
        <f t="shared" si="152"/>
        <v/>
      </c>
      <c r="CJ161" s="12" t="str">
        <f t="shared" si="153"/>
        <v/>
      </c>
      <c r="CK161" s="12" t="str">
        <f t="shared" si="154"/>
        <v/>
      </c>
      <c r="CL161" s="12" t="str">
        <f t="shared" si="155"/>
        <v/>
      </c>
      <c r="CM161" s="12" t="str">
        <f t="shared" si="156"/>
        <v/>
      </c>
      <c r="CN161" s="12" t="str">
        <f t="shared" si="157"/>
        <v/>
      </c>
      <c r="CO161" s="12" t="str">
        <f t="shared" si="158"/>
        <v/>
      </c>
      <c r="CP161" s="12" t="str">
        <f t="shared" si="159"/>
        <v/>
      </c>
      <c r="CQ161" s="12" t="str">
        <f t="shared" si="160"/>
        <v/>
      </c>
      <c r="CR161" s="12" t="str">
        <f t="shared" si="161"/>
        <v/>
      </c>
      <c r="CS161" s="12" t="str">
        <f t="shared" si="162"/>
        <v/>
      </c>
      <c r="CT161" s="12" t="str">
        <f t="shared" si="163"/>
        <v/>
      </c>
      <c r="CU161" s="12" t="str">
        <f t="shared" si="164"/>
        <v/>
      </c>
      <c r="CV161" s="12" t="str">
        <f t="shared" si="165"/>
        <v/>
      </c>
      <c r="CW161" s="12" t="str">
        <f t="shared" si="166"/>
        <v/>
      </c>
      <c r="CX161" s="12" t="str">
        <f t="shared" si="167"/>
        <v/>
      </c>
      <c r="CY161" s="12" t="str">
        <f t="shared" si="168"/>
        <v/>
      </c>
      <c r="CZ161" s="12" t="str">
        <f t="shared" si="169"/>
        <v/>
      </c>
      <c r="DA161" s="12" t="str">
        <f t="shared" si="170"/>
        <v/>
      </c>
      <c r="DB161" s="12" t="str">
        <f t="shared" si="171"/>
        <v/>
      </c>
      <c r="DC161" s="12" t="str">
        <f t="shared" si="172"/>
        <v/>
      </c>
      <c r="DD161" s="12" t="str">
        <f t="shared" si="173"/>
        <v/>
      </c>
      <c r="DE161" s="12" t="str">
        <f t="shared" si="174"/>
        <v/>
      </c>
      <c r="DF161" s="12" t="str">
        <f t="shared" si="175"/>
        <v/>
      </c>
      <c r="DG161" s="12" t="str">
        <f t="shared" si="176"/>
        <v/>
      </c>
      <c r="DH161" s="12" t="str">
        <f t="shared" si="177"/>
        <v/>
      </c>
      <c r="DI161" s="12" t="str">
        <f t="shared" si="178"/>
        <v/>
      </c>
      <c r="DJ161" s="12" t="str">
        <f t="shared" si="179"/>
        <v/>
      </c>
      <c r="DK161" s="12" t="str">
        <f t="shared" si="180"/>
        <v/>
      </c>
      <c r="DL161" s="12" t="str">
        <f t="shared" si="181"/>
        <v/>
      </c>
      <c r="DM161" s="12" t="str">
        <f t="shared" si="182"/>
        <v/>
      </c>
      <c r="DN161" s="12" t="str">
        <f t="shared" si="183"/>
        <v/>
      </c>
      <c r="DO161" s="12" t="str">
        <f t="shared" si="184"/>
        <v/>
      </c>
      <c r="DP161" s="12" t="str">
        <f t="shared" si="185"/>
        <v/>
      </c>
      <c r="DQ161" s="12" t="str">
        <f t="shared" si="186"/>
        <v/>
      </c>
      <c r="DR161" s="12" t="str">
        <f t="shared" si="187"/>
        <v/>
      </c>
      <c r="DS161" s="12" t="str">
        <f t="shared" si="188"/>
        <v/>
      </c>
      <c r="DT161" s="12" t="str">
        <f t="shared" si="189"/>
        <v/>
      </c>
      <c r="DU161" s="12" t="str">
        <f t="shared" si="190"/>
        <v/>
      </c>
      <c r="DV161" s="12" t="str">
        <f t="shared" si="191"/>
        <v/>
      </c>
      <c r="DW161" s="12" t="str">
        <f t="shared" si="192"/>
        <v/>
      </c>
      <c r="DX161" s="12" t="str">
        <f t="shared" si="193"/>
        <v/>
      </c>
      <c r="DY161" s="12" t="str">
        <f t="shared" si="194"/>
        <v/>
      </c>
      <c r="DZ161" s="12" t="str">
        <f t="shared" si="195"/>
        <v/>
      </c>
      <c r="EA161" s="12" t="str">
        <f t="shared" si="196"/>
        <v/>
      </c>
      <c r="EB161" s="12" t="str">
        <f t="shared" si="197"/>
        <v/>
      </c>
      <c r="EC161" s="12" t="str">
        <f t="shared" si="198"/>
        <v/>
      </c>
      <c r="ED161" s="12" t="str">
        <f t="shared" si="199"/>
        <v/>
      </c>
      <c r="EE161" s="12" t="str">
        <f t="shared" si="200"/>
        <v/>
      </c>
      <c r="EF161" s="12" t="str">
        <f t="shared" si="201"/>
        <v/>
      </c>
      <c r="EG161" s="12" t="str">
        <f t="shared" si="207"/>
        <v/>
      </c>
      <c r="EI161" s="12" t="str">
        <f t="shared" si="208"/>
        <v/>
      </c>
      <c r="EK161" s="93" t="str">
        <f t="shared" si="202"/>
        <v/>
      </c>
      <c r="EL161" s="96" t="str">
        <f t="shared" si="203"/>
        <v/>
      </c>
      <c r="EN161" s="93" t="str">
        <f t="shared" si="209"/>
        <v/>
      </c>
      <c r="EP161" s="12" t="str">
        <f>IF($EN161="", "", IF($EP$8=$EP$6, COUNTIF($EN$11:$EN$2510, "&gt;"&amp;$EN161)+1+COUNTIF($EN$11:$EN161, $EN161)-1, COUNTIF($EN$11:$EN$2510, "&lt;"&amp;$EN161)+1+COUNTIF($EN$11:$EN161, $EN161)-1))</f>
        <v/>
      </c>
    </row>
    <row r="162" spans="1:146" x14ac:dyDescent="0.55000000000000004">
      <c r="A162" s="8"/>
      <c r="B162" s="330"/>
      <c r="C162" s="331"/>
      <c r="D162" s="331"/>
      <c r="E162" s="331"/>
      <c r="F162" s="332"/>
      <c r="G162" s="332"/>
      <c r="H162" s="333"/>
      <c r="I162" s="334"/>
      <c r="J162" s="334"/>
      <c r="K162" s="335"/>
      <c r="L162" s="336"/>
      <c r="M162" s="337"/>
      <c r="N162" s="338"/>
      <c r="O162" s="339"/>
      <c r="P162" s="340"/>
      <c r="Q162" s="340"/>
      <c r="R162" s="340"/>
      <c r="S162" s="340"/>
      <c r="T162" s="340"/>
      <c r="U162" s="340"/>
      <c r="V162" s="340"/>
      <c r="W162" s="340"/>
      <c r="X162" s="340"/>
      <c r="Y162" s="340"/>
      <c r="Z162" s="340"/>
      <c r="AA162" s="340"/>
      <c r="AB162" s="340"/>
      <c r="AC162" s="340"/>
      <c r="AD162" s="340"/>
      <c r="AE162" s="340"/>
      <c r="AF162" s="340"/>
      <c r="AG162" s="340"/>
      <c r="AH162" s="340"/>
      <c r="AI162" s="340"/>
      <c r="AJ162" s="340"/>
      <c r="AK162" s="340"/>
      <c r="AL162" s="340"/>
      <c r="AM162" s="340"/>
      <c r="AN162" s="340"/>
      <c r="AO162" s="340"/>
      <c r="AP162" s="340"/>
      <c r="AQ162" s="340"/>
      <c r="AR162" s="340"/>
      <c r="AS162" s="340"/>
      <c r="AT162" s="340"/>
      <c r="AU162" s="340"/>
      <c r="AV162" s="340"/>
      <c r="AW162" s="340"/>
      <c r="AX162" s="340"/>
      <c r="AY162" s="340"/>
      <c r="AZ162" s="340"/>
      <c r="BA162" s="340"/>
      <c r="BB162" s="340"/>
      <c r="BC162" s="341"/>
      <c r="BD162" s="8"/>
      <c r="BG162" s="12" t="str">
        <f t="shared" si="204"/>
        <v/>
      </c>
      <c r="BO162" s="21" t="str">
        <f t="shared" si="142"/>
        <v/>
      </c>
      <c r="BP162" s="26" t="str">
        <f t="shared" si="143"/>
        <v/>
      </c>
      <c r="BQ162" s="26" t="str">
        <f t="shared" si="144"/>
        <v/>
      </c>
      <c r="BR162" s="26" t="str">
        <f t="shared" si="145"/>
        <v/>
      </c>
      <c r="BS162" s="26" t="str">
        <f t="shared" si="146"/>
        <v/>
      </c>
      <c r="BT162" s="26" t="str">
        <f t="shared" si="205"/>
        <v/>
      </c>
      <c r="BU162" s="26" t="str">
        <f t="shared" si="147"/>
        <v/>
      </c>
      <c r="BV162" s="26" t="str">
        <f t="shared" si="148"/>
        <v/>
      </c>
      <c r="BW162" s="26" t="str">
        <f t="shared" si="206"/>
        <v/>
      </c>
      <c r="BX162" s="15"/>
      <c r="BY162" s="15"/>
      <c r="BZ162" s="26" t="str">
        <f t="shared" si="149"/>
        <v/>
      </c>
      <c r="CA162" s="26" t="str">
        <f t="shared" si="150"/>
        <v/>
      </c>
      <c r="CB162" s="22" t="str">
        <f t="shared" si="151"/>
        <v/>
      </c>
      <c r="CI162" s="12" t="str">
        <f t="shared" si="152"/>
        <v/>
      </c>
      <c r="CJ162" s="12" t="str">
        <f t="shared" si="153"/>
        <v/>
      </c>
      <c r="CK162" s="12" t="str">
        <f t="shared" si="154"/>
        <v/>
      </c>
      <c r="CL162" s="12" t="str">
        <f t="shared" si="155"/>
        <v/>
      </c>
      <c r="CM162" s="12" t="str">
        <f t="shared" si="156"/>
        <v/>
      </c>
      <c r="CN162" s="12" t="str">
        <f t="shared" si="157"/>
        <v/>
      </c>
      <c r="CO162" s="12" t="str">
        <f t="shared" si="158"/>
        <v/>
      </c>
      <c r="CP162" s="12" t="str">
        <f t="shared" si="159"/>
        <v/>
      </c>
      <c r="CQ162" s="12" t="str">
        <f t="shared" si="160"/>
        <v/>
      </c>
      <c r="CR162" s="12" t="str">
        <f t="shared" si="161"/>
        <v/>
      </c>
      <c r="CS162" s="12" t="str">
        <f t="shared" si="162"/>
        <v/>
      </c>
      <c r="CT162" s="12" t="str">
        <f t="shared" si="163"/>
        <v/>
      </c>
      <c r="CU162" s="12" t="str">
        <f t="shared" si="164"/>
        <v/>
      </c>
      <c r="CV162" s="12" t="str">
        <f t="shared" si="165"/>
        <v/>
      </c>
      <c r="CW162" s="12" t="str">
        <f t="shared" si="166"/>
        <v/>
      </c>
      <c r="CX162" s="12" t="str">
        <f t="shared" si="167"/>
        <v/>
      </c>
      <c r="CY162" s="12" t="str">
        <f t="shared" si="168"/>
        <v/>
      </c>
      <c r="CZ162" s="12" t="str">
        <f t="shared" si="169"/>
        <v/>
      </c>
      <c r="DA162" s="12" t="str">
        <f t="shared" si="170"/>
        <v/>
      </c>
      <c r="DB162" s="12" t="str">
        <f t="shared" si="171"/>
        <v/>
      </c>
      <c r="DC162" s="12" t="str">
        <f t="shared" si="172"/>
        <v/>
      </c>
      <c r="DD162" s="12" t="str">
        <f t="shared" si="173"/>
        <v/>
      </c>
      <c r="DE162" s="12" t="str">
        <f t="shared" si="174"/>
        <v/>
      </c>
      <c r="DF162" s="12" t="str">
        <f t="shared" si="175"/>
        <v/>
      </c>
      <c r="DG162" s="12" t="str">
        <f t="shared" si="176"/>
        <v/>
      </c>
      <c r="DH162" s="12" t="str">
        <f t="shared" si="177"/>
        <v/>
      </c>
      <c r="DI162" s="12" t="str">
        <f t="shared" si="178"/>
        <v/>
      </c>
      <c r="DJ162" s="12" t="str">
        <f t="shared" si="179"/>
        <v/>
      </c>
      <c r="DK162" s="12" t="str">
        <f t="shared" si="180"/>
        <v/>
      </c>
      <c r="DL162" s="12" t="str">
        <f t="shared" si="181"/>
        <v/>
      </c>
      <c r="DM162" s="12" t="str">
        <f t="shared" si="182"/>
        <v/>
      </c>
      <c r="DN162" s="12" t="str">
        <f t="shared" si="183"/>
        <v/>
      </c>
      <c r="DO162" s="12" t="str">
        <f t="shared" si="184"/>
        <v/>
      </c>
      <c r="DP162" s="12" t="str">
        <f t="shared" si="185"/>
        <v/>
      </c>
      <c r="DQ162" s="12" t="str">
        <f t="shared" si="186"/>
        <v/>
      </c>
      <c r="DR162" s="12" t="str">
        <f t="shared" si="187"/>
        <v/>
      </c>
      <c r="DS162" s="12" t="str">
        <f t="shared" si="188"/>
        <v/>
      </c>
      <c r="DT162" s="12" t="str">
        <f t="shared" si="189"/>
        <v/>
      </c>
      <c r="DU162" s="12" t="str">
        <f t="shared" si="190"/>
        <v/>
      </c>
      <c r="DV162" s="12" t="str">
        <f t="shared" si="191"/>
        <v/>
      </c>
      <c r="DW162" s="12" t="str">
        <f t="shared" si="192"/>
        <v/>
      </c>
      <c r="DX162" s="12" t="str">
        <f t="shared" si="193"/>
        <v/>
      </c>
      <c r="DY162" s="12" t="str">
        <f t="shared" si="194"/>
        <v/>
      </c>
      <c r="DZ162" s="12" t="str">
        <f t="shared" si="195"/>
        <v/>
      </c>
      <c r="EA162" s="12" t="str">
        <f t="shared" si="196"/>
        <v/>
      </c>
      <c r="EB162" s="12" t="str">
        <f t="shared" si="197"/>
        <v/>
      </c>
      <c r="EC162" s="12" t="str">
        <f t="shared" si="198"/>
        <v/>
      </c>
      <c r="ED162" s="12" t="str">
        <f t="shared" si="199"/>
        <v/>
      </c>
      <c r="EE162" s="12" t="str">
        <f t="shared" si="200"/>
        <v/>
      </c>
      <c r="EF162" s="12" t="str">
        <f t="shared" si="201"/>
        <v/>
      </c>
      <c r="EG162" s="12" t="str">
        <f t="shared" si="207"/>
        <v/>
      </c>
      <c r="EI162" s="12" t="str">
        <f t="shared" si="208"/>
        <v/>
      </c>
      <c r="EK162" s="93" t="str">
        <f t="shared" si="202"/>
        <v/>
      </c>
      <c r="EL162" s="96" t="str">
        <f t="shared" si="203"/>
        <v/>
      </c>
      <c r="EN162" s="93" t="str">
        <f t="shared" si="209"/>
        <v/>
      </c>
      <c r="EP162" s="12" t="str">
        <f>IF($EN162="", "", IF($EP$8=$EP$6, COUNTIF($EN$11:$EN$2510, "&gt;"&amp;$EN162)+1+COUNTIF($EN$11:$EN162, $EN162)-1, COUNTIF($EN$11:$EN$2510, "&lt;"&amp;$EN162)+1+COUNTIF($EN$11:$EN162, $EN162)-1))</f>
        <v/>
      </c>
    </row>
    <row r="163" spans="1:146" x14ac:dyDescent="0.55000000000000004">
      <c r="A163" s="8"/>
      <c r="B163" s="330"/>
      <c r="C163" s="331"/>
      <c r="D163" s="331"/>
      <c r="E163" s="331"/>
      <c r="F163" s="332"/>
      <c r="G163" s="332"/>
      <c r="H163" s="333"/>
      <c r="I163" s="334"/>
      <c r="J163" s="334"/>
      <c r="K163" s="335"/>
      <c r="L163" s="336"/>
      <c r="M163" s="337"/>
      <c r="N163" s="338"/>
      <c r="O163" s="339"/>
      <c r="P163" s="340"/>
      <c r="Q163" s="340"/>
      <c r="R163" s="340"/>
      <c r="S163" s="340"/>
      <c r="T163" s="340"/>
      <c r="U163" s="340"/>
      <c r="V163" s="340"/>
      <c r="W163" s="340"/>
      <c r="X163" s="340"/>
      <c r="Y163" s="340"/>
      <c r="Z163" s="340"/>
      <c r="AA163" s="340"/>
      <c r="AB163" s="340"/>
      <c r="AC163" s="340"/>
      <c r="AD163" s="340"/>
      <c r="AE163" s="340"/>
      <c r="AF163" s="340"/>
      <c r="AG163" s="340"/>
      <c r="AH163" s="340"/>
      <c r="AI163" s="340"/>
      <c r="AJ163" s="340"/>
      <c r="AK163" s="340"/>
      <c r="AL163" s="340"/>
      <c r="AM163" s="340"/>
      <c r="AN163" s="340"/>
      <c r="AO163" s="340"/>
      <c r="AP163" s="340"/>
      <c r="AQ163" s="340"/>
      <c r="AR163" s="340"/>
      <c r="AS163" s="340"/>
      <c r="AT163" s="340"/>
      <c r="AU163" s="340"/>
      <c r="AV163" s="340"/>
      <c r="AW163" s="340"/>
      <c r="AX163" s="340"/>
      <c r="AY163" s="340"/>
      <c r="AZ163" s="340"/>
      <c r="BA163" s="340"/>
      <c r="BB163" s="340"/>
      <c r="BC163" s="341"/>
      <c r="BD163" s="8"/>
      <c r="BG163" s="12" t="str">
        <f t="shared" si="204"/>
        <v/>
      </c>
      <c r="BO163" s="21" t="str">
        <f t="shared" si="142"/>
        <v/>
      </c>
      <c r="BP163" s="26" t="str">
        <f t="shared" si="143"/>
        <v/>
      </c>
      <c r="BQ163" s="26" t="str">
        <f t="shared" si="144"/>
        <v/>
      </c>
      <c r="BR163" s="26" t="str">
        <f t="shared" si="145"/>
        <v/>
      </c>
      <c r="BS163" s="26" t="str">
        <f t="shared" si="146"/>
        <v/>
      </c>
      <c r="BT163" s="26" t="str">
        <f t="shared" si="205"/>
        <v/>
      </c>
      <c r="BU163" s="26" t="str">
        <f t="shared" si="147"/>
        <v/>
      </c>
      <c r="BV163" s="26" t="str">
        <f t="shared" si="148"/>
        <v/>
      </c>
      <c r="BW163" s="26" t="str">
        <f t="shared" si="206"/>
        <v/>
      </c>
      <c r="BX163" s="15"/>
      <c r="BY163" s="15"/>
      <c r="BZ163" s="26" t="str">
        <f t="shared" si="149"/>
        <v/>
      </c>
      <c r="CA163" s="26" t="str">
        <f t="shared" si="150"/>
        <v/>
      </c>
      <c r="CB163" s="22" t="str">
        <f t="shared" si="151"/>
        <v/>
      </c>
      <c r="CI163" s="12" t="str">
        <f t="shared" si="152"/>
        <v/>
      </c>
      <c r="CJ163" s="12" t="str">
        <f t="shared" si="153"/>
        <v/>
      </c>
      <c r="CK163" s="12" t="str">
        <f t="shared" si="154"/>
        <v/>
      </c>
      <c r="CL163" s="12" t="str">
        <f t="shared" si="155"/>
        <v/>
      </c>
      <c r="CM163" s="12" t="str">
        <f t="shared" si="156"/>
        <v/>
      </c>
      <c r="CN163" s="12" t="str">
        <f t="shared" si="157"/>
        <v/>
      </c>
      <c r="CO163" s="12" t="str">
        <f t="shared" si="158"/>
        <v/>
      </c>
      <c r="CP163" s="12" t="str">
        <f t="shared" si="159"/>
        <v/>
      </c>
      <c r="CQ163" s="12" t="str">
        <f t="shared" si="160"/>
        <v/>
      </c>
      <c r="CR163" s="12" t="str">
        <f t="shared" si="161"/>
        <v/>
      </c>
      <c r="CS163" s="12" t="str">
        <f t="shared" si="162"/>
        <v/>
      </c>
      <c r="CT163" s="12" t="str">
        <f t="shared" si="163"/>
        <v/>
      </c>
      <c r="CU163" s="12" t="str">
        <f t="shared" si="164"/>
        <v/>
      </c>
      <c r="CV163" s="12" t="str">
        <f t="shared" si="165"/>
        <v/>
      </c>
      <c r="CW163" s="12" t="str">
        <f t="shared" si="166"/>
        <v/>
      </c>
      <c r="CX163" s="12" t="str">
        <f t="shared" si="167"/>
        <v/>
      </c>
      <c r="CY163" s="12" t="str">
        <f t="shared" si="168"/>
        <v/>
      </c>
      <c r="CZ163" s="12" t="str">
        <f t="shared" si="169"/>
        <v/>
      </c>
      <c r="DA163" s="12" t="str">
        <f t="shared" si="170"/>
        <v/>
      </c>
      <c r="DB163" s="12" t="str">
        <f t="shared" si="171"/>
        <v/>
      </c>
      <c r="DC163" s="12" t="str">
        <f t="shared" si="172"/>
        <v/>
      </c>
      <c r="DD163" s="12" t="str">
        <f t="shared" si="173"/>
        <v/>
      </c>
      <c r="DE163" s="12" t="str">
        <f t="shared" si="174"/>
        <v/>
      </c>
      <c r="DF163" s="12" t="str">
        <f t="shared" si="175"/>
        <v/>
      </c>
      <c r="DG163" s="12" t="str">
        <f t="shared" si="176"/>
        <v/>
      </c>
      <c r="DH163" s="12" t="str">
        <f t="shared" si="177"/>
        <v/>
      </c>
      <c r="DI163" s="12" t="str">
        <f t="shared" si="178"/>
        <v/>
      </c>
      <c r="DJ163" s="12" t="str">
        <f t="shared" si="179"/>
        <v/>
      </c>
      <c r="DK163" s="12" t="str">
        <f t="shared" si="180"/>
        <v/>
      </c>
      <c r="DL163" s="12" t="str">
        <f t="shared" si="181"/>
        <v/>
      </c>
      <c r="DM163" s="12" t="str">
        <f t="shared" si="182"/>
        <v/>
      </c>
      <c r="DN163" s="12" t="str">
        <f t="shared" si="183"/>
        <v/>
      </c>
      <c r="DO163" s="12" t="str">
        <f t="shared" si="184"/>
        <v/>
      </c>
      <c r="DP163" s="12" t="str">
        <f t="shared" si="185"/>
        <v/>
      </c>
      <c r="DQ163" s="12" t="str">
        <f t="shared" si="186"/>
        <v/>
      </c>
      <c r="DR163" s="12" t="str">
        <f t="shared" si="187"/>
        <v/>
      </c>
      <c r="DS163" s="12" t="str">
        <f t="shared" si="188"/>
        <v/>
      </c>
      <c r="DT163" s="12" t="str">
        <f t="shared" si="189"/>
        <v/>
      </c>
      <c r="DU163" s="12" t="str">
        <f t="shared" si="190"/>
        <v/>
      </c>
      <c r="DV163" s="12" t="str">
        <f t="shared" si="191"/>
        <v/>
      </c>
      <c r="DW163" s="12" t="str">
        <f t="shared" si="192"/>
        <v/>
      </c>
      <c r="DX163" s="12" t="str">
        <f t="shared" si="193"/>
        <v/>
      </c>
      <c r="DY163" s="12" t="str">
        <f t="shared" si="194"/>
        <v/>
      </c>
      <c r="DZ163" s="12" t="str">
        <f t="shared" si="195"/>
        <v/>
      </c>
      <c r="EA163" s="12" t="str">
        <f t="shared" si="196"/>
        <v/>
      </c>
      <c r="EB163" s="12" t="str">
        <f t="shared" si="197"/>
        <v/>
      </c>
      <c r="EC163" s="12" t="str">
        <f t="shared" si="198"/>
        <v/>
      </c>
      <c r="ED163" s="12" t="str">
        <f t="shared" si="199"/>
        <v/>
      </c>
      <c r="EE163" s="12" t="str">
        <f t="shared" si="200"/>
        <v/>
      </c>
      <c r="EF163" s="12" t="str">
        <f t="shared" si="201"/>
        <v/>
      </c>
      <c r="EG163" s="12" t="str">
        <f t="shared" si="207"/>
        <v/>
      </c>
      <c r="EI163" s="12" t="str">
        <f t="shared" si="208"/>
        <v/>
      </c>
      <c r="EK163" s="93" t="str">
        <f t="shared" si="202"/>
        <v/>
      </c>
      <c r="EL163" s="96" t="str">
        <f t="shared" si="203"/>
        <v/>
      </c>
      <c r="EN163" s="93" t="str">
        <f t="shared" si="209"/>
        <v/>
      </c>
      <c r="EP163" s="12" t="str">
        <f>IF($EN163="", "", IF($EP$8=$EP$6, COUNTIF($EN$11:$EN$2510, "&gt;"&amp;$EN163)+1+COUNTIF($EN$11:$EN163, $EN163)-1, COUNTIF($EN$11:$EN$2510, "&lt;"&amp;$EN163)+1+COUNTIF($EN$11:$EN163, $EN163)-1))</f>
        <v/>
      </c>
    </row>
    <row r="164" spans="1:146" x14ac:dyDescent="0.55000000000000004">
      <c r="A164" s="8"/>
      <c r="B164" s="330"/>
      <c r="C164" s="331"/>
      <c r="D164" s="331"/>
      <c r="E164" s="331"/>
      <c r="F164" s="332"/>
      <c r="G164" s="332"/>
      <c r="H164" s="333"/>
      <c r="I164" s="334"/>
      <c r="J164" s="334"/>
      <c r="K164" s="335"/>
      <c r="L164" s="336"/>
      <c r="M164" s="337"/>
      <c r="N164" s="338"/>
      <c r="O164" s="339"/>
      <c r="P164" s="340"/>
      <c r="Q164" s="340"/>
      <c r="R164" s="340"/>
      <c r="S164" s="340"/>
      <c r="T164" s="340"/>
      <c r="U164" s="340"/>
      <c r="V164" s="340"/>
      <c r="W164" s="340"/>
      <c r="X164" s="340"/>
      <c r="Y164" s="340"/>
      <c r="Z164" s="340"/>
      <c r="AA164" s="340"/>
      <c r="AB164" s="340"/>
      <c r="AC164" s="340"/>
      <c r="AD164" s="340"/>
      <c r="AE164" s="340"/>
      <c r="AF164" s="340"/>
      <c r="AG164" s="340"/>
      <c r="AH164" s="340"/>
      <c r="AI164" s="340"/>
      <c r="AJ164" s="340"/>
      <c r="AK164" s="340"/>
      <c r="AL164" s="340"/>
      <c r="AM164" s="340"/>
      <c r="AN164" s="340"/>
      <c r="AO164" s="340"/>
      <c r="AP164" s="340"/>
      <c r="AQ164" s="340"/>
      <c r="AR164" s="340"/>
      <c r="AS164" s="340"/>
      <c r="AT164" s="340"/>
      <c r="AU164" s="340"/>
      <c r="AV164" s="340"/>
      <c r="AW164" s="340"/>
      <c r="AX164" s="340"/>
      <c r="AY164" s="340"/>
      <c r="AZ164" s="340"/>
      <c r="BA164" s="340"/>
      <c r="BB164" s="340"/>
      <c r="BC164" s="341"/>
      <c r="BD164" s="8"/>
      <c r="BG164" s="12" t="str">
        <f t="shared" si="204"/>
        <v/>
      </c>
      <c r="BO164" s="21" t="str">
        <f t="shared" si="142"/>
        <v/>
      </c>
      <c r="BP164" s="26" t="str">
        <f t="shared" si="143"/>
        <v/>
      </c>
      <c r="BQ164" s="26" t="str">
        <f t="shared" si="144"/>
        <v/>
      </c>
      <c r="BR164" s="26" t="str">
        <f t="shared" si="145"/>
        <v/>
      </c>
      <c r="BS164" s="26" t="str">
        <f t="shared" si="146"/>
        <v/>
      </c>
      <c r="BT164" s="26" t="str">
        <f t="shared" si="205"/>
        <v/>
      </c>
      <c r="BU164" s="26" t="str">
        <f t="shared" si="147"/>
        <v/>
      </c>
      <c r="BV164" s="26" t="str">
        <f t="shared" si="148"/>
        <v/>
      </c>
      <c r="BW164" s="26" t="str">
        <f t="shared" si="206"/>
        <v/>
      </c>
      <c r="BX164" s="15"/>
      <c r="BY164" s="15"/>
      <c r="BZ164" s="26" t="str">
        <f t="shared" si="149"/>
        <v/>
      </c>
      <c r="CA164" s="26" t="str">
        <f t="shared" si="150"/>
        <v/>
      </c>
      <c r="CB164" s="22" t="str">
        <f t="shared" si="151"/>
        <v/>
      </c>
      <c r="CI164" s="12" t="str">
        <f t="shared" si="152"/>
        <v/>
      </c>
      <c r="CJ164" s="12" t="str">
        <f t="shared" si="153"/>
        <v/>
      </c>
      <c r="CK164" s="12" t="str">
        <f t="shared" si="154"/>
        <v/>
      </c>
      <c r="CL164" s="12" t="str">
        <f t="shared" si="155"/>
        <v/>
      </c>
      <c r="CM164" s="12" t="str">
        <f t="shared" si="156"/>
        <v/>
      </c>
      <c r="CN164" s="12" t="str">
        <f t="shared" si="157"/>
        <v/>
      </c>
      <c r="CO164" s="12" t="str">
        <f t="shared" si="158"/>
        <v/>
      </c>
      <c r="CP164" s="12" t="str">
        <f t="shared" si="159"/>
        <v/>
      </c>
      <c r="CQ164" s="12" t="str">
        <f t="shared" si="160"/>
        <v/>
      </c>
      <c r="CR164" s="12" t="str">
        <f t="shared" si="161"/>
        <v/>
      </c>
      <c r="CS164" s="12" t="str">
        <f t="shared" si="162"/>
        <v/>
      </c>
      <c r="CT164" s="12" t="str">
        <f t="shared" si="163"/>
        <v/>
      </c>
      <c r="CU164" s="12" t="str">
        <f t="shared" si="164"/>
        <v/>
      </c>
      <c r="CV164" s="12" t="str">
        <f t="shared" si="165"/>
        <v/>
      </c>
      <c r="CW164" s="12" t="str">
        <f t="shared" si="166"/>
        <v/>
      </c>
      <c r="CX164" s="12" t="str">
        <f t="shared" si="167"/>
        <v/>
      </c>
      <c r="CY164" s="12" t="str">
        <f t="shared" si="168"/>
        <v/>
      </c>
      <c r="CZ164" s="12" t="str">
        <f t="shared" si="169"/>
        <v/>
      </c>
      <c r="DA164" s="12" t="str">
        <f t="shared" si="170"/>
        <v/>
      </c>
      <c r="DB164" s="12" t="str">
        <f t="shared" si="171"/>
        <v/>
      </c>
      <c r="DC164" s="12" t="str">
        <f t="shared" si="172"/>
        <v/>
      </c>
      <c r="DD164" s="12" t="str">
        <f t="shared" si="173"/>
        <v/>
      </c>
      <c r="DE164" s="12" t="str">
        <f t="shared" si="174"/>
        <v/>
      </c>
      <c r="DF164" s="12" t="str">
        <f t="shared" si="175"/>
        <v/>
      </c>
      <c r="DG164" s="12" t="str">
        <f t="shared" si="176"/>
        <v/>
      </c>
      <c r="DH164" s="12" t="str">
        <f t="shared" si="177"/>
        <v/>
      </c>
      <c r="DI164" s="12" t="str">
        <f t="shared" si="178"/>
        <v/>
      </c>
      <c r="DJ164" s="12" t="str">
        <f t="shared" si="179"/>
        <v/>
      </c>
      <c r="DK164" s="12" t="str">
        <f t="shared" si="180"/>
        <v/>
      </c>
      <c r="DL164" s="12" t="str">
        <f t="shared" si="181"/>
        <v/>
      </c>
      <c r="DM164" s="12" t="str">
        <f t="shared" si="182"/>
        <v/>
      </c>
      <c r="DN164" s="12" t="str">
        <f t="shared" si="183"/>
        <v/>
      </c>
      <c r="DO164" s="12" t="str">
        <f t="shared" si="184"/>
        <v/>
      </c>
      <c r="DP164" s="12" t="str">
        <f t="shared" si="185"/>
        <v/>
      </c>
      <c r="DQ164" s="12" t="str">
        <f t="shared" si="186"/>
        <v/>
      </c>
      <c r="DR164" s="12" t="str">
        <f t="shared" si="187"/>
        <v/>
      </c>
      <c r="DS164" s="12" t="str">
        <f t="shared" si="188"/>
        <v/>
      </c>
      <c r="DT164" s="12" t="str">
        <f t="shared" si="189"/>
        <v/>
      </c>
      <c r="DU164" s="12" t="str">
        <f t="shared" si="190"/>
        <v/>
      </c>
      <c r="DV164" s="12" t="str">
        <f t="shared" si="191"/>
        <v/>
      </c>
      <c r="DW164" s="12" t="str">
        <f t="shared" si="192"/>
        <v/>
      </c>
      <c r="DX164" s="12" t="str">
        <f t="shared" si="193"/>
        <v/>
      </c>
      <c r="DY164" s="12" t="str">
        <f t="shared" si="194"/>
        <v/>
      </c>
      <c r="DZ164" s="12" t="str">
        <f t="shared" si="195"/>
        <v/>
      </c>
      <c r="EA164" s="12" t="str">
        <f t="shared" si="196"/>
        <v/>
      </c>
      <c r="EB164" s="12" t="str">
        <f t="shared" si="197"/>
        <v/>
      </c>
      <c r="EC164" s="12" t="str">
        <f t="shared" si="198"/>
        <v/>
      </c>
      <c r="ED164" s="12" t="str">
        <f t="shared" si="199"/>
        <v/>
      </c>
      <c r="EE164" s="12" t="str">
        <f t="shared" si="200"/>
        <v/>
      </c>
      <c r="EF164" s="12" t="str">
        <f t="shared" si="201"/>
        <v/>
      </c>
      <c r="EG164" s="12" t="str">
        <f t="shared" si="207"/>
        <v/>
      </c>
      <c r="EI164" s="12" t="str">
        <f t="shared" si="208"/>
        <v/>
      </c>
      <c r="EK164" s="93" t="str">
        <f t="shared" si="202"/>
        <v/>
      </c>
      <c r="EL164" s="96" t="str">
        <f t="shared" si="203"/>
        <v/>
      </c>
      <c r="EN164" s="93" t="str">
        <f t="shared" si="209"/>
        <v/>
      </c>
      <c r="EP164" s="12" t="str">
        <f>IF($EN164="", "", IF($EP$8=$EP$6, COUNTIF($EN$11:$EN$2510, "&gt;"&amp;$EN164)+1+COUNTIF($EN$11:$EN164, $EN164)-1, COUNTIF($EN$11:$EN$2510, "&lt;"&amp;$EN164)+1+COUNTIF($EN$11:$EN164, $EN164)-1))</f>
        <v/>
      </c>
    </row>
    <row r="165" spans="1:146" x14ac:dyDescent="0.55000000000000004">
      <c r="A165" s="8"/>
      <c r="B165" s="330"/>
      <c r="C165" s="331"/>
      <c r="D165" s="331"/>
      <c r="E165" s="331"/>
      <c r="F165" s="332"/>
      <c r="G165" s="332"/>
      <c r="H165" s="333"/>
      <c r="I165" s="334"/>
      <c r="J165" s="334"/>
      <c r="K165" s="335"/>
      <c r="L165" s="336"/>
      <c r="M165" s="337"/>
      <c r="N165" s="338"/>
      <c r="O165" s="339"/>
      <c r="P165" s="340"/>
      <c r="Q165" s="340"/>
      <c r="R165" s="340"/>
      <c r="S165" s="340"/>
      <c r="T165" s="340"/>
      <c r="U165" s="340"/>
      <c r="V165" s="340"/>
      <c r="W165" s="340"/>
      <c r="X165" s="340"/>
      <c r="Y165" s="340"/>
      <c r="Z165" s="340"/>
      <c r="AA165" s="340"/>
      <c r="AB165" s="340"/>
      <c r="AC165" s="340"/>
      <c r="AD165" s="340"/>
      <c r="AE165" s="340"/>
      <c r="AF165" s="340"/>
      <c r="AG165" s="340"/>
      <c r="AH165" s="340"/>
      <c r="AI165" s="340"/>
      <c r="AJ165" s="340"/>
      <c r="AK165" s="340"/>
      <c r="AL165" s="340"/>
      <c r="AM165" s="340"/>
      <c r="AN165" s="340"/>
      <c r="AO165" s="340"/>
      <c r="AP165" s="340"/>
      <c r="AQ165" s="340"/>
      <c r="AR165" s="340"/>
      <c r="AS165" s="340"/>
      <c r="AT165" s="340"/>
      <c r="AU165" s="340"/>
      <c r="AV165" s="340"/>
      <c r="AW165" s="340"/>
      <c r="AX165" s="340"/>
      <c r="AY165" s="340"/>
      <c r="AZ165" s="340"/>
      <c r="BA165" s="340"/>
      <c r="BB165" s="340"/>
      <c r="BC165" s="341"/>
      <c r="BD165" s="8"/>
      <c r="BG165" s="12" t="str">
        <f t="shared" si="204"/>
        <v/>
      </c>
      <c r="BO165" s="21" t="str">
        <f t="shared" si="142"/>
        <v/>
      </c>
      <c r="BP165" s="26" t="str">
        <f t="shared" si="143"/>
        <v/>
      </c>
      <c r="BQ165" s="26" t="str">
        <f t="shared" si="144"/>
        <v/>
      </c>
      <c r="BR165" s="26" t="str">
        <f t="shared" si="145"/>
        <v/>
      </c>
      <c r="BS165" s="26" t="str">
        <f t="shared" si="146"/>
        <v/>
      </c>
      <c r="BT165" s="26" t="str">
        <f t="shared" si="205"/>
        <v/>
      </c>
      <c r="BU165" s="26" t="str">
        <f t="shared" si="147"/>
        <v/>
      </c>
      <c r="BV165" s="26" t="str">
        <f t="shared" si="148"/>
        <v/>
      </c>
      <c r="BW165" s="26" t="str">
        <f t="shared" si="206"/>
        <v/>
      </c>
      <c r="BX165" s="15"/>
      <c r="BY165" s="15"/>
      <c r="BZ165" s="26" t="str">
        <f t="shared" si="149"/>
        <v/>
      </c>
      <c r="CA165" s="26" t="str">
        <f t="shared" si="150"/>
        <v/>
      </c>
      <c r="CB165" s="22" t="str">
        <f t="shared" si="151"/>
        <v/>
      </c>
      <c r="CI165" s="12" t="str">
        <f t="shared" si="152"/>
        <v/>
      </c>
      <c r="CJ165" s="12" t="str">
        <f t="shared" si="153"/>
        <v/>
      </c>
      <c r="CK165" s="12" t="str">
        <f t="shared" si="154"/>
        <v/>
      </c>
      <c r="CL165" s="12" t="str">
        <f t="shared" si="155"/>
        <v/>
      </c>
      <c r="CM165" s="12" t="str">
        <f t="shared" si="156"/>
        <v/>
      </c>
      <c r="CN165" s="12" t="str">
        <f t="shared" si="157"/>
        <v/>
      </c>
      <c r="CO165" s="12" t="str">
        <f t="shared" si="158"/>
        <v/>
      </c>
      <c r="CP165" s="12" t="str">
        <f t="shared" si="159"/>
        <v/>
      </c>
      <c r="CQ165" s="12" t="str">
        <f t="shared" si="160"/>
        <v/>
      </c>
      <c r="CR165" s="12" t="str">
        <f t="shared" si="161"/>
        <v/>
      </c>
      <c r="CS165" s="12" t="str">
        <f t="shared" si="162"/>
        <v/>
      </c>
      <c r="CT165" s="12" t="str">
        <f t="shared" si="163"/>
        <v/>
      </c>
      <c r="CU165" s="12" t="str">
        <f t="shared" si="164"/>
        <v/>
      </c>
      <c r="CV165" s="12" t="str">
        <f t="shared" si="165"/>
        <v/>
      </c>
      <c r="CW165" s="12" t="str">
        <f t="shared" si="166"/>
        <v/>
      </c>
      <c r="CX165" s="12" t="str">
        <f t="shared" si="167"/>
        <v/>
      </c>
      <c r="CY165" s="12" t="str">
        <f t="shared" si="168"/>
        <v/>
      </c>
      <c r="CZ165" s="12" t="str">
        <f t="shared" si="169"/>
        <v/>
      </c>
      <c r="DA165" s="12" t="str">
        <f t="shared" si="170"/>
        <v/>
      </c>
      <c r="DB165" s="12" t="str">
        <f t="shared" si="171"/>
        <v/>
      </c>
      <c r="DC165" s="12" t="str">
        <f t="shared" si="172"/>
        <v/>
      </c>
      <c r="DD165" s="12" t="str">
        <f t="shared" si="173"/>
        <v/>
      </c>
      <c r="DE165" s="12" t="str">
        <f t="shared" si="174"/>
        <v/>
      </c>
      <c r="DF165" s="12" t="str">
        <f t="shared" si="175"/>
        <v/>
      </c>
      <c r="DG165" s="12" t="str">
        <f t="shared" si="176"/>
        <v/>
      </c>
      <c r="DH165" s="12" t="str">
        <f t="shared" si="177"/>
        <v/>
      </c>
      <c r="DI165" s="12" t="str">
        <f t="shared" si="178"/>
        <v/>
      </c>
      <c r="DJ165" s="12" t="str">
        <f t="shared" si="179"/>
        <v/>
      </c>
      <c r="DK165" s="12" t="str">
        <f t="shared" si="180"/>
        <v/>
      </c>
      <c r="DL165" s="12" t="str">
        <f t="shared" si="181"/>
        <v/>
      </c>
      <c r="DM165" s="12" t="str">
        <f t="shared" si="182"/>
        <v/>
      </c>
      <c r="DN165" s="12" t="str">
        <f t="shared" si="183"/>
        <v/>
      </c>
      <c r="DO165" s="12" t="str">
        <f t="shared" si="184"/>
        <v/>
      </c>
      <c r="DP165" s="12" t="str">
        <f t="shared" si="185"/>
        <v/>
      </c>
      <c r="DQ165" s="12" t="str">
        <f t="shared" si="186"/>
        <v/>
      </c>
      <c r="DR165" s="12" t="str">
        <f t="shared" si="187"/>
        <v/>
      </c>
      <c r="DS165" s="12" t="str">
        <f t="shared" si="188"/>
        <v/>
      </c>
      <c r="DT165" s="12" t="str">
        <f t="shared" si="189"/>
        <v/>
      </c>
      <c r="DU165" s="12" t="str">
        <f t="shared" si="190"/>
        <v/>
      </c>
      <c r="DV165" s="12" t="str">
        <f t="shared" si="191"/>
        <v/>
      </c>
      <c r="DW165" s="12" t="str">
        <f t="shared" si="192"/>
        <v/>
      </c>
      <c r="DX165" s="12" t="str">
        <f t="shared" si="193"/>
        <v/>
      </c>
      <c r="DY165" s="12" t="str">
        <f t="shared" si="194"/>
        <v/>
      </c>
      <c r="DZ165" s="12" t="str">
        <f t="shared" si="195"/>
        <v/>
      </c>
      <c r="EA165" s="12" t="str">
        <f t="shared" si="196"/>
        <v/>
      </c>
      <c r="EB165" s="12" t="str">
        <f t="shared" si="197"/>
        <v/>
      </c>
      <c r="EC165" s="12" t="str">
        <f t="shared" si="198"/>
        <v/>
      </c>
      <c r="ED165" s="12" t="str">
        <f t="shared" si="199"/>
        <v/>
      </c>
      <c r="EE165" s="12" t="str">
        <f t="shared" si="200"/>
        <v/>
      </c>
      <c r="EF165" s="12" t="str">
        <f t="shared" si="201"/>
        <v/>
      </c>
      <c r="EG165" s="12" t="str">
        <f t="shared" si="207"/>
        <v/>
      </c>
      <c r="EI165" s="12" t="str">
        <f t="shared" si="208"/>
        <v/>
      </c>
      <c r="EK165" s="93" t="str">
        <f t="shared" si="202"/>
        <v/>
      </c>
      <c r="EL165" s="96" t="str">
        <f t="shared" si="203"/>
        <v/>
      </c>
      <c r="EN165" s="93" t="str">
        <f t="shared" si="209"/>
        <v/>
      </c>
      <c r="EP165" s="12" t="str">
        <f>IF($EN165="", "", IF($EP$8=$EP$6, COUNTIF($EN$11:$EN$2510, "&gt;"&amp;$EN165)+1+COUNTIF($EN$11:$EN165, $EN165)-1, COUNTIF($EN$11:$EN$2510, "&lt;"&amp;$EN165)+1+COUNTIF($EN$11:$EN165, $EN165)-1))</f>
        <v/>
      </c>
    </row>
    <row r="166" spans="1:146" x14ac:dyDescent="0.55000000000000004">
      <c r="A166" s="8"/>
      <c r="B166" s="330"/>
      <c r="C166" s="331"/>
      <c r="D166" s="331"/>
      <c r="E166" s="331"/>
      <c r="F166" s="332"/>
      <c r="G166" s="332"/>
      <c r="H166" s="333"/>
      <c r="I166" s="334"/>
      <c r="J166" s="334"/>
      <c r="K166" s="335"/>
      <c r="L166" s="336"/>
      <c r="M166" s="337"/>
      <c r="N166" s="338"/>
      <c r="O166" s="339"/>
      <c r="P166" s="340"/>
      <c r="Q166" s="340"/>
      <c r="R166" s="340"/>
      <c r="S166" s="340"/>
      <c r="T166" s="340"/>
      <c r="U166" s="340"/>
      <c r="V166" s="340"/>
      <c r="W166" s="340"/>
      <c r="X166" s="340"/>
      <c r="Y166" s="340"/>
      <c r="Z166" s="340"/>
      <c r="AA166" s="340"/>
      <c r="AB166" s="340"/>
      <c r="AC166" s="340"/>
      <c r="AD166" s="340"/>
      <c r="AE166" s="340"/>
      <c r="AF166" s="340"/>
      <c r="AG166" s="340"/>
      <c r="AH166" s="340"/>
      <c r="AI166" s="340"/>
      <c r="AJ166" s="340"/>
      <c r="AK166" s="340"/>
      <c r="AL166" s="340"/>
      <c r="AM166" s="340"/>
      <c r="AN166" s="340"/>
      <c r="AO166" s="340"/>
      <c r="AP166" s="340"/>
      <c r="AQ166" s="340"/>
      <c r="AR166" s="340"/>
      <c r="AS166" s="340"/>
      <c r="AT166" s="340"/>
      <c r="AU166" s="340"/>
      <c r="AV166" s="340"/>
      <c r="AW166" s="340"/>
      <c r="AX166" s="340"/>
      <c r="AY166" s="340"/>
      <c r="AZ166" s="340"/>
      <c r="BA166" s="340"/>
      <c r="BB166" s="340"/>
      <c r="BC166" s="341"/>
      <c r="BD166" s="8"/>
      <c r="BG166" s="12" t="str">
        <f t="shared" si="204"/>
        <v/>
      </c>
      <c r="BO166" s="21" t="str">
        <f t="shared" si="142"/>
        <v/>
      </c>
      <c r="BP166" s="26" t="str">
        <f t="shared" si="143"/>
        <v/>
      </c>
      <c r="BQ166" s="26" t="str">
        <f t="shared" si="144"/>
        <v/>
      </c>
      <c r="BR166" s="26" t="str">
        <f t="shared" si="145"/>
        <v/>
      </c>
      <c r="BS166" s="26" t="str">
        <f t="shared" si="146"/>
        <v/>
      </c>
      <c r="BT166" s="26" t="str">
        <f t="shared" si="205"/>
        <v/>
      </c>
      <c r="BU166" s="26" t="str">
        <f t="shared" si="147"/>
        <v/>
      </c>
      <c r="BV166" s="26" t="str">
        <f t="shared" si="148"/>
        <v/>
      </c>
      <c r="BW166" s="26" t="str">
        <f t="shared" si="206"/>
        <v/>
      </c>
      <c r="BX166" s="15"/>
      <c r="BY166" s="15"/>
      <c r="BZ166" s="26" t="str">
        <f t="shared" si="149"/>
        <v/>
      </c>
      <c r="CA166" s="26" t="str">
        <f t="shared" si="150"/>
        <v/>
      </c>
      <c r="CB166" s="22" t="str">
        <f t="shared" si="151"/>
        <v/>
      </c>
      <c r="CI166" s="12" t="str">
        <f t="shared" si="152"/>
        <v/>
      </c>
      <c r="CJ166" s="12" t="str">
        <f t="shared" si="153"/>
        <v/>
      </c>
      <c r="CK166" s="12" t="str">
        <f t="shared" si="154"/>
        <v/>
      </c>
      <c r="CL166" s="12" t="str">
        <f t="shared" si="155"/>
        <v/>
      </c>
      <c r="CM166" s="12" t="str">
        <f t="shared" si="156"/>
        <v/>
      </c>
      <c r="CN166" s="12" t="str">
        <f t="shared" si="157"/>
        <v/>
      </c>
      <c r="CO166" s="12" t="str">
        <f t="shared" si="158"/>
        <v/>
      </c>
      <c r="CP166" s="12" t="str">
        <f t="shared" si="159"/>
        <v/>
      </c>
      <c r="CQ166" s="12" t="str">
        <f t="shared" si="160"/>
        <v/>
      </c>
      <c r="CR166" s="12" t="str">
        <f t="shared" si="161"/>
        <v/>
      </c>
      <c r="CS166" s="12" t="str">
        <f t="shared" si="162"/>
        <v/>
      </c>
      <c r="CT166" s="12" t="str">
        <f t="shared" si="163"/>
        <v/>
      </c>
      <c r="CU166" s="12" t="str">
        <f t="shared" si="164"/>
        <v/>
      </c>
      <c r="CV166" s="12" t="str">
        <f t="shared" si="165"/>
        <v/>
      </c>
      <c r="CW166" s="12" t="str">
        <f t="shared" si="166"/>
        <v/>
      </c>
      <c r="CX166" s="12" t="str">
        <f t="shared" si="167"/>
        <v/>
      </c>
      <c r="CY166" s="12" t="str">
        <f t="shared" si="168"/>
        <v/>
      </c>
      <c r="CZ166" s="12" t="str">
        <f t="shared" si="169"/>
        <v/>
      </c>
      <c r="DA166" s="12" t="str">
        <f t="shared" si="170"/>
        <v/>
      </c>
      <c r="DB166" s="12" t="str">
        <f t="shared" si="171"/>
        <v/>
      </c>
      <c r="DC166" s="12" t="str">
        <f t="shared" si="172"/>
        <v/>
      </c>
      <c r="DD166" s="12" t="str">
        <f t="shared" si="173"/>
        <v/>
      </c>
      <c r="DE166" s="12" t="str">
        <f t="shared" si="174"/>
        <v/>
      </c>
      <c r="DF166" s="12" t="str">
        <f t="shared" si="175"/>
        <v/>
      </c>
      <c r="DG166" s="12" t="str">
        <f t="shared" si="176"/>
        <v/>
      </c>
      <c r="DH166" s="12" t="str">
        <f t="shared" si="177"/>
        <v/>
      </c>
      <c r="DI166" s="12" t="str">
        <f t="shared" si="178"/>
        <v/>
      </c>
      <c r="DJ166" s="12" t="str">
        <f t="shared" si="179"/>
        <v/>
      </c>
      <c r="DK166" s="12" t="str">
        <f t="shared" si="180"/>
        <v/>
      </c>
      <c r="DL166" s="12" t="str">
        <f t="shared" si="181"/>
        <v/>
      </c>
      <c r="DM166" s="12" t="str">
        <f t="shared" si="182"/>
        <v/>
      </c>
      <c r="DN166" s="12" t="str">
        <f t="shared" si="183"/>
        <v/>
      </c>
      <c r="DO166" s="12" t="str">
        <f t="shared" si="184"/>
        <v/>
      </c>
      <c r="DP166" s="12" t="str">
        <f t="shared" si="185"/>
        <v/>
      </c>
      <c r="DQ166" s="12" t="str">
        <f t="shared" si="186"/>
        <v/>
      </c>
      <c r="DR166" s="12" t="str">
        <f t="shared" si="187"/>
        <v/>
      </c>
      <c r="DS166" s="12" t="str">
        <f t="shared" si="188"/>
        <v/>
      </c>
      <c r="DT166" s="12" t="str">
        <f t="shared" si="189"/>
        <v/>
      </c>
      <c r="DU166" s="12" t="str">
        <f t="shared" si="190"/>
        <v/>
      </c>
      <c r="DV166" s="12" t="str">
        <f t="shared" si="191"/>
        <v/>
      </c>
      <c r="DW166" s="12" t="str">
        <f t="shared" si="192"/>
        <v/>
      </c>
      <c r="DX166" s="12" t="str">
        <f t="shared" si="193"/>
        <v/>
      </c>
      <c r="DY166" s="12" t="str">
        <f t="shared" si="194"/>
        <v/>
      </c>
      <c r="DZ166" s="12" t="str">
        <f t="shared" si="195"/>
        <v/>
      </c>
      <c r="EA166" s="12" t="str">
        <f t="shared" si="196"/>
        <v/>
      </c>
      <c r="EB166" s="12" t="str">
        <f t="shared" si="197"/>
        <v/>
      </c>
      <c r="EC166" s="12" t="str">
        <f t="shared" si="198"/>
        <v/>
      </c>
      <c r="ED166" s="12" t="str">
        <f t="shared" si="199"/>
        <v/>
      </c>
      <c r="EE166" s="12" t="str">
        <f t="shared" si="200"/>
        <v/>
      </c>
      <c r="EF166" s="12" t="str">
        <f t="shared" si="201"/>
        <v/>
      </c>
      <c r="EG166" s="12" t="str">
        <f t="shared" si="207"/>
        <v/>
      </c>
      <c r="EI166" s="12" t="str">
        <f t="shared" si="208"/>
        <v/>
      </c>
      <c r="EK166" s="93" t="str">
        <f t="shared" si="202"/>
        <v/>
      </c>
      <c r="EL166" s="96" t="str">
        <f t="shared" si="203"/>
        <v/>
      </c>
      <c r="EN166" s="93" t="str">
        <f t="shared" si="209"/>
        <v/>
      </c>
      <c r="EP166" s="12" t="str">
        <f>IF($EN166="", "", IF($EP$8=$EP$6, COUNTIF($EN$11:$EN$2510, "&gt;"&amp;$EN166)+1+COUNTIF($EN$11:$EN166, $EN166)-1, COUNTIF($EN$11:$EN$2510, "&lt;"&amp;$EN166)+1+COUNTIF($EN$11:$EN166, $EN166)-1))</f>
        <v/>
      </c>
    </row>
    <row r="167" spans="1:146" x14ac:dyDescent="0.55000000000000004">
      <c r="A167" s="8"/>
      <c r="B167" s="330"/>
      <c r="C167" s="331"/>
      <c r="D167" s="331"/>
      <c r="E167" s="331"/>
      <c r="F167" s="332"/>
      <c r="G167" s="332"/>
      <c r="H167" s="333"/>
      <c r="I167" s="334"/>
      <c r="J167" s="334"/>
      <c r="K167" s="335"/>
      <c r="L167" s="336"/>
      <c r="M167" s="337"/>
      <c r="N167" s="338"/>
      <c r="O167" s="339"/>
      <c r="P167" s="340"/>
      <c r="Q167" s="340"/>
      <c r="R167" s="340"/>
      <c r="S167" s="340"/>
      <c r="T167" s="340"/>
      <c r="U167" s="340"/>
      <c r="V167" s="340"/>
      <c r="W167" s="340"/>
      <c r="X167" s="340"/>
      <c r="Y167" s="340"/>
      <c r="Z167" s="340"/>
      <c r="AA167" s="340"/>
      <c r="AB167" s="340"/>
      <c r="AC167" s="340"/>
      <c r="AD167" s="340"/>
      <c r="AE167" s="340"/>
      <c r="AF167" s="340"/>
      <c r="AG167" s="340"/>
      <c r="AH167" s="340"/>
      <c r="AI167" s="340"/>
      <c r="AJ167" s="340"/>
      <c r="AK167" s="340"/>
      <c r="AL167" s="340"/>
      <c r="AM167" s="340"/>
      <c r="AN167" s="340"/>
      <c r="AO167" s="340"/>
      <c r="AP167" s="340"/>
      <c r="AQ167" s="340"/>
      <c r="AR167" s="340"/>
      <c r="AS167" s="340"/>
      <c r="AT167" s="340"/>
      <c r="AU167" s="340"/>
      <c r="AV167" s="340"/>
      <c r="AW167" s="340"/>
      <c r="AX167" s="340"/>
      <c r="AY167" s="340"/>
      <c r="AZ167" s="340"/>
      <c r="BA167" s="340"/>
      <c r="BB167" s="340"/>
      <c r="BC167" s="341"/>
      <c r="BD167" s="8"/>
      <c r="BG167" s="12" t="str">
        <f t="shared" si="204"/>
        <v/>
      </c>
      <c r="BO167" s="21" t="str">
        <f t="shared" si="142"/>
        <v/>
      </c>
      <c r="BP167" s="26" t="str">
        <f t="shared" si="143"/>
        <v/>
      </c>
      <c r="BQ167" s="26" t="str">
        <f t="shared" si="144"/>
        <v/>
      </c>
      <c r="BR167" s="26" t="str">
        <f t="shared" si="145"/>
        <v/>
      </c>
      <c r="BS167" s="26" t="str">
        <f t="shared" si="146"/>
        <v/>
      </c>
      <c r="BT167" s="26" t="str">
        <f t="shared" si="205"/>
        <v/>
      </c>
      <c r="BU167" s="26" t="str">
        <f t="shared" si="147"/>
        <v/>
      </c>
      <c r="BV167" s="26" t="str">
        <f t="shared" si="148"/>
        <v/>
      </c>
      <c r="BW167" s="26" t="str">
        <f t="shared" si="206"/>
        <v/>
      </c>
      <c r="BX167" s="15"/>
      <c r="BY167" s="15"/>
      <c r="BZ167" s="26" t="str">
        <f t="shared" si="149"/>
        <v/>
      </c>
      <c r="CA167" s="26" t="str">
        <f t="shared" si="150"/>
        <v/>
      </c>
      <c r="CB167" s="22" t="str">
        <f t="shared" si="151"/>
        <v/>
      </c>
      <c r="CI167" s="12" t="str">
        <f t="shared" si="152"/>
        <v/>
      </c>
      <c r="CJ167" s="12" t="str">
        <f t="shared" si="153"/>
        <v/>
      </c>
      <c r="CK167" s="12" t="str">
        <f t="shared" si="154"/>
        <v/>
      </c>
      <c r="CL167" s="12" t="str">
        <f t="shared" si="155"/>
        <v/>
      </c>
      <c r="CM167" s="12" t="str">
        <f t="shared" si="156"/>
        <v/>
      </c>
      <c r="CN167" s="12" t="str">
        <f t="shared" si="157"/>
        <v/>
      </c>
      <c r="CO167" s="12" t="str">
        <f t="shared" si="158"/>
        <v/>
      </c>
      <c r="CP167" s="12" t="str">
        <f t="shared" si="159"/>
        <v/>
      </c>
      <c r="CQ167" s="12" t="str">
        <f t="shared" si="160"/>
        <v/>
      </c>
      <c r="CR167" s="12" t="str">
        <f t="shared" si="161"/>
        <v/>
      </c>
      <c r="CS167" s="12" t="str">
        <f t="shared" si="162"/>
        <v/>
      </c>
      <c r="CT167" s="12" t="str">
        <f t="shared" si="163"/>
        <v/>
      </c>
      <c r="CU167" s="12" t="str">
        <f t="shared" si="164"/>
        <v/>
      </c>
      <c r="CV167" s="12" t="str">
        <f t="shared" si="165"/>
        <v/>
      </c>
      <c r="CW167" s="12" t="str">
        <f t="shared" si="166"/>
        <v/>
      </c>
      <c r="CX167" s="12" t="str">
        <f t="shared" si="167"/>
        <v/>
      </c>
      <c r="CY167" s="12" t="str">
        <f t="shared" si="168"/>
        <v/>
      </c>
      <c r="CZ167" s="12" t="str">
        <f t="shared" si="169"/>
        <v/>
      </c>
      <c r="DA167" s="12" t="str">
        <f t="shared" si="170"/>
        <v/>
      </c>
      <c r="DB167" s="12" t="str">
        <f t="shared" si="171"/>
        <v/>
      </c>
      <c r="DC167" s="12" t="str">
        <f t="shared" si="172"/>
        <v/>
      </c>
      <c r="DD167" s="12" t="str">
        <f t="shared" si="173"/>
        <v/>
      </c>
      <c r="DE167" s="12" t="str">
        <f t="shared" si="174"/>
        <v/>
      </c>
      <c r="DF167" s="12" t="str">
        <f t="shared" si="175"/>
        <v/>
      </c>
      <c r="DG167" s="12" t="str">
        <f t="shared" si="176"/>
        <v/>
      </c>
      <c r="DH167" s="12" t="str">
        <f t="shared" si="177"/>
        <v/>
      </c>
      <c r="DI167" s="12" t="str">
        <f t="shared" si="178"/>
        <v/>
      </c>
      <c r="DJ167" s="12" t="str">
        <f t="shared" si="179"/>
        <v/>
      </c>
      <c r="DK167" s="12" t="str">
        <f t="shared" si="180"/>
        <v/>
      </c>
      <c r="DL167" s="12" t="str">
        <f t="shared" si="181"/>
        <v/>
      </c>
      <c r="DM167" s="12" t="str">
        <f t="shared" si="182"/>
        <v/>
      </c>
      <c r="DN167" s="12" t="str">
        <f t="shared" si="183"/>
        <v/>
      </c>
      <c r="DO167" s="12" t="str">
        <f t="shared" si="184"/>
        <v/>
      </c>
      <c r="DP167" s="12" t="str">
        <f t="shared" si="185"/>
        <v/>
      </c>
      <c r="DQ167" s="12" t="str">
        <f t="shared" si="186"/>
        <v/>
      </c>
      <c r="DR167" s="12" t="str">
        <f t="shared" si="187"/>
        <v/>
      </c>
      <c r="DS167" s="12" t="str">
        <f t="shared" si="188"/>
        <v/>
      </c>
      <c r="DT167" s="12" t="str">
        <f t="shared" si="189"/>
        <v/>
      </c>
      <c r="DU167" s="12" t="str">
        <f t="shared" si="190"/>
        <v/>
      </c>
      <c r="DV167" s="12" t="str">
        <f t="shared" si="191"/>
        <v/>
      </c>
      <c r="DW167" s="12" t="str">
        <f t="shared" si="192"/>
        <v/>
      </c>
      <c r="DX167" s="12" t="str">
        <f t="shared" si="193"/>
        <v/>
      </c>
      <c r="DY167" s="12" t="str">
        <f t="shared" si="194"/>
        <v/>
      </c>
      <c r="DZ167" s="12" t="str">
        <f t="shared" si="195"/>
        <v/>
      </c>
      <c r="EA167" s="12" t="str">
        <f t="shared" si="196"/>
        <v/>
      </c>
      <c r="EB167" s="12" t="str">
        <f t="shared" si="197"/>
        <v/>
      </c>
      <c r="EC167" s="12" t="str">
        <f t="shared" si="198"/>
        <v/>
      </c>
      <c r="ED167" s="12" t="str">
        <f t="shared" si="199"/>
        <v/>
      </c>
      <c r="EE167" s="12" t="str">
        <f t="shared" si="200"/>
        <v/>
      </c>
      <c r="EF167" s="12" t="str">
        <f t="shared" si="201"/>
        <v/>
      </c>
      <c r="EG167" s="12" t="str">
        <f t="shared" si="207"/>
        <v/>
      </c>
      <c r="EI167" s="12" t="str">
        <f t="shared" si="208"/>
        <v/>
      </c>
      <c r="EK167" s="93" t="str">
        <f t="shared" si="202"/>
        <v/>
      </c>
      <c r="EL167" s="96" t="str">
        <f t="shared" si="203"/>
        <v/>
      </c>
      <c r="EN167" s="93" t="str">
        <f t="shared" si="209"/>
        <v/>
      </c>
      <c r="EP167" s="12" t="str">
        <f>IF($EN167="", "", IF($EP$8=$EP$6, COUNTIF($EN$11:$EN$2510, "&gt;"&amp;$EN167)+1+COUNTIF($EN$11:$EN167, $EN167)-1, COUNTIF($EN$11:$EN$2510, "&lt;"&amp;$EN167)+1+COUNTIF($EN$11:$EN167, $EN167)-1))</f>
        <v/>
      </c>
    </row>
    <row r="168" spans="1:146" x14ac:dyDescent="0.55000000000000004">
      <c r="A168" s="8"/>
      <c r="B168" s="330"/>
      <c r="C168" s="331"/>
      <c r="D168" s="331"/>
      <c r="E168" s="331"/>
      <c r="F168" s="332"/>
      <c r="G168" s="332"/>
      <c r="H168" s="333"/>
      <c r="I168" s="334"/>
      <c r="J168" s="334"/>
      <c r="K168" s="335"/>
      <c r="L168" s="336"/>
      <c r="M168" s="337"/>
      <c r="N168" s="338"/>
      <c r="O168" s="339"/>
      <c r="P168" s="340"/>
      <c r="Q168" s="340"/>
      <c r="R168" s="340"/>
      <c r="S168" s="340"/>
      <c r="T168" s="340"/>
      <c r="U168" s="340"/>
      <c r="V168" s="340"/>
      <c r="W168" s="340"/>
      <c r="X168" s="340"/>
      <c r="Y168" s="340"/>
      <c r="Z168" s="340"/>
      <c r="AA168" s="340"/>
      <c r="AB168" s="340"/>
      <c r="AC168" s="340"/>
      <c r="AD168" s="340"/>
      <c r="AE168" s="340"/>
      <c r="AF168" s="340"/>
      <c r="AG168" s="340"/>
      <c r="AH168" s="340"/>
      <c r="AI168" s="340"/>
      <c r="AJ168" s="340"/>
      <c r="AK168" s="340"/>
      <c r="AL168" s="340"/>
      <c r="AM168" s="340"/>
      <c r="AN168" s="340"/>
      <c r="AO168" s="340"/>
      <c r="AP168" s="340"/>
      <c r="AQ168" s="340"/>
      <c r="AR168" s="340"/>
      <c r="AS168" s="340"/>
      <c r="AT168" s="340"/>
      <c r="AU168" s="340"/>
      <c r="AV168" s="340"/>
      <c r="AW168" s="340"/>
      <c r="AX168" s="340"/>
      <c r="AY168" s="340"/>
      <c r="AZ168" s="340"/>
      <c r="BA168" s="340"/>
      <c r="BB168" s="340"/>
      <c r="BC168" s="341"/>
      <c r="BD168" s="8"/>
      <c r="BG168" s="12" t="str">
        <f t="shared" si="204"/>
        <v/>
      </c>
      <c r="BO168" s="21" t="str">
        <f t="shared" si="142"/>
        <v/>
      </c>
      <c r="BP168" s="26" t="str">
        <f t="shared" si="143"/>
        <v/>
      </c>
      <c r="BQ168" s="26" t="str">
        <f t="shared" si="144"/>
        <v/>
      </c>
      <c r="BR168" s="26" t="str">
        <f t="shared" si="145"/>
        <v/>
      </c>
      <c r="BS168" s="26" t="str">
        <f t="shared" si="146"/>
        <v/>
      </c>
      <c r="BT168" s="26" t="str">
        <f t="shared" si="205"/>
        <v/>
      </c>
      <c r="BU168" s="26" t="str">
        <f t="shared" si="147"/>
        <v/>
      </c>
      <c r="BV168" s="26" t="str">
        <f t="shared" si="148"/>
        <v/>
      </c>
      <c r="BW168" s="26" t="str">
        <f t="shared" si="206"/>
        <v/>
      </c>
      <c r="BX168" s="15"/>
      <c r="BY168" s="15"/>
      <c r="BZ168" s="26" t="str">
        <f t="shared" si="149"/>
        <v/>
      </c>
      <c r="CA168" s="26" t="str">
        <f t="shared" si="150"/>
        <v/>
      </c>
      <c r="CB168" s="22" t="str">
        <f t="shared" si="151"/>
        <v/>
      </c>
      <c r="CI168" s="12" t="str">
        <f t="shared" si="152"/>
        <v/>
      </c>
      <c r="CJ168" s="12" t="str">
        <f t="shared" si="153"/>
        <v/>
      </c>
      <c r="CK168" s="12" t="str">
        <f t="shared" si="154"/>
        <v/>
      </c>
      <c r="CL168" s="12" t="str">
        <f t="shared" si="155"/>
        <v/>
      </c>
      <c r="CM168" s="12" t="str">
        <f t="shared" si="156"/>
        <v/>
      </c>
      <c r="CN168" s="12" t="str">
        <f t="shared" si="157"/>
        <v/>
      </c>
      <c r="CO168" s="12" t="str">
        <f t="shared" si="158"/>
        <v/>
      </c>
      <c r="CP168" s="12" t="str">
        <f t="shared" si="159"/>
        <v/>
      </c>
      <c r="CQ168" s="12" t="str">
        <f t="shared" si="160"/>
        <v/>
      </c>
      <c r="CR168" s="12" t="str">
        <f t="shared" si="161"/>
        <v/>
      </c>
      <c r="CS168" s="12" t="str">
        <f t="shared" si="162"/>
        <v/>
      </c>
      <c r="CT168" s="12" t="str">
        <f t="shared" si="163"/>
        <v/>
      </c>
      <c r="CU168" s="12" t="str">
        <f t="shared" si="164"/>
        <v/>
      </c>
      <c r="CV168" s="12" t="str">
        <f t="shared" si="165"/>
        <v/>
      </c>
      <c r="CW168" s="12" t="str">
        <f t="shared" si="166"/>
        <v/>
      </c>
      <c r="CX168" s="12" t="str">
        <f t="shared" si="167"/>
        <v/>
      </c>
      <c r="CY168" s="12" t="str">
        <f t="shared" si="168"/>
        <v/>
      </c>
      <c r="CZ168" s="12" t="str">
        <f t="shared" si="169"/>
        <v/>
      </c>
      <c r="DA168" s="12" t="str">
        <f t="shared" si="170"/>
        <v/>
      </c>
      <c r="DB168" s="12" t="str">
        <f t="shared" si="171"/>
        <v/>
      </c>
      <c r="DC168" s="12" t="str">
        <f t="shared" si="172"/>
        <v/>
      </c>
      <c r="DD168" s="12" t="str">
        <f t="shared" si="173"/>
        <v/>
      </c>
      <c r="DE168" s="12" t="str">
        <f t="shared" si="174"/>
        <v/>
      </c>
      <c r="DF168" s="12" t="str">
        <f t="shared" si="175"/>
        <v/>
      </c>
      <c r="DG168" s="12" t="str">
        <f t="shared" si="176"/>
        <v/>
      </c>
      <c r="DH168" s="12" t="str">
        <f t="shared" si="177"/>
        <v/>
      </c>
      <c r="DI168" s="12" t="str">
        <f t="shared" si="178"/>
        <v/>
      </c>
      <c r="DJ168" s="12" t="str">
        <f t="shared" si="179"/>
        <v/>
      </c>
      <c r="DK168" s="12" t="str">
        <f t="shared" si="180"/>
        <v/>
      </c>
      <c r="DL168" s="12" t="str">
        <f t="shared" si="181"/>
        <v/>
      </c>
      <c r="DM168" s="12" t="str">
        <f t="shared" si="182"/>
        <v/>
      </c>
      <c r="DN168" s="12" t="str">
        <f t="shared" si="183"/>
        <v/>
      </c>
      <c r="DO168" s="12" t="str">
        <f t="shared" si="184"/>
        <v/>
      </c>
      <c r="DP168" s="12" t="str">
        <f t="shared" si="185"/>
        <v/>
      </c>
      <c r="DQ168" s="12" t="str">
        <f t="shared" si="186"/>
        <v/>
      </c>
      <c r="DR168" s="12" t="str">
        <f t="shared" si="187"/>
        <v/>
      </c>
      <c r="DS168" s="12" t="str">
        <f t="shared" si="188"/>
        <v/>
      </c>
      <c r="DT168" s="12" t="str">
        <f t="shared" si="189"/>
        <v/>
      </c>
      <c r="DU168" s="12" t="str">
        <f t="shared" si="190"/>
        <v/>
      </c>
      <c r="DV168" s="12" t="str">
        <f t="shared" si="191"/>
        <v/>
      </c>
      <c r="DW168" s="12" t="str">
        <f t="shared" si="192"/>
        <v/>
      </c>
      <c r="DX168" s="12" t="str">
        <f t="shared" si="193"/>
        <v/>
      </c>
      <c r="DY168" s="12" t="str">
        <f t="shared" si="194"/>
        <v/>
      </c>
      <c r="DZ168" s="12" t="str">
        <f t="shared" si="195"/>
        <v/>
      </c>
      <c r="EA168" s="12" t="str">
        <f t="shared" si="196"/>
        <v/>
      </c>
      <c r="EB168" s="12" t="str">
        <f t="shared" si="197"/>
        <v/>
      </c>
      <c r="EC168" s="12" t="str">
        <f t="shared" si="198"/>
        <v/>
      </c>
      <c r="ED168" s="12" t="str">
        <f t="shared" si="199"/>
        <v/>
      </c>
      <c r="EE168" s="12" t="str">
        <f t="shared" si="200"/>
        <v/>
      </c>
      <c r="EF168" s="12" t="str">
        <f t="shared" si="201"/>
        <v/>
      </c>
      <c r="EG168" s="12" t="str">
        <f t="shared" si="207"/>
        <v/>
      </c>
      <c r="EI168" s="12" t="str">
        <f t="shared" si="208"/>
        <v/>
      </c>
      <c r="EK168" s="93" t="str">
        <f t="shared" si="202"/>
        <v/>
      </c>
      <c r="EL168" s="96" t="str">
        <f t="shared" si="203"/>
        <v/>
      </c>
      <c r="EN168" s="93" t="str">
        <f t="shared" si="209"/>
        <v/>
      </c>
      <c r="EP168" s="12" t="str">
        <f>IF($EN168="", "", IF($EP$8=$EP$6, COUNTIF($EN$11:$EN$2510, "&gt;"&amp;$EN168)+1+COUNTIF($EN$11:$EN168, $EN168)-1, COUNTIF($EN$11:$EN$2510, "&lt;"&amp;$EN168)+1+COUNTIF($EN$11:$EN168, $EN168)-1))</f>
        <v/>
      </c>
    </row>
    <row r="169" spans="1:146" x14ac:dyDescent="0.55000000000000004">
      <c r="A169" s="8"/>
      <c r="B169" s="330"/>
      <c r="C169" s="331"/>
      <c r="D169" s="331"/>
      <c r="E169" s="331"/>
      <c r="F169" s="332"/>
      <c r="G169" s="332"/>
      <c r="H169" s="333"/>
      <c r="I169" s="334"/>
      <c r="J169" s="334"/>
      <c r="K169" s="335"/>
      <c r="L169" s="336"/>
      <c r="M169" s="337"/>
      <c r="N169" s="338"/>
      <c r="O169" s="339"/>
      <c r="P169" s="340"/>
      <c r="Q169" s="340"/>
      <c r="R169" s="340"/>
      <c r="S169" s="340"/>
      <c r="T169" s="340"/>
      <c r="U169" s="340"/>
      <c r="V169" s="340"/>
      <c r="W169" s="340"/>
      <c r="X169" s="340"/>
      <c r="Y169" s="340"/>
      <c r="Z169" s="340"/>
      <c r="AA169" s="340"/>
      <c r="AB169" s="340"/>
      <c r="AC169" s="340"/>
      <c r="AD169" s="340"/>
      <c r="AE169" s="340"/>
      <c r="AF169" s="340"/>
      <c r="AG169" s="340"/>
      <c r="AH169" s="340"/>
      <c r="AI169" s="340"/>
      <c r="AJ169" s="340"/>
      <c r="AK169" s="340"/>
      <c r="AL169" s="340"/>
      <c r="AM169" s="340"/>
      <c r="AN169" s="340"/>
      <c r="AO169" s="340"/>
      <c r="AP169" s="340"/>
      <c r="AQ169" s="340"/>
      <c r="AR169" s="340"/>
      <c r="AS169" s="340"/>
      <c r="AT169" s="340"/>
      <c r="AU169" s="340"/>
      <c r="AV169" s="340"/>
      <c r="AW169" s="340"/>
      <c r="AX169" s="340"/>
      <c r="AY169" s="340"/>
      <c r="AZ169" s="340"/>
      <c r="BA169" s="340"/>
      <c r="BB169" s="340"/>
      <c r="BC169" s="341"/>
      <c r="BD169" s="8"/>
      <c r="BG169" s="12" t="str">
        <f t="shared" si="204"/>
        <v/>
      </c>
      <c r="BO169" s="21" t="str">
        <f t="shared" si="142"/>
        <v/>
      </c>
      <c r="BP169" s="26" t="str">
        <f t="shared" si="143"/>
        <v/>
      </c>
      <c r="BQ169" s="26" t="str">
        <f t="shared" si="144"/>
        <v/>
      </c>
      <c r="BR169" s="26" t="str">
        <f t="shared" si="145"/>
        <v/>
      </c>
      <c r="BS169" s="26" t="str">
        <f t="shared" si="146"/>
        <v/>
      </c>
      <c r="BT169" s="26" t="str">
        <f t="shared" si="205"/>
        <v/>
      </c>
      <c r="BU169" s="26" t="str">
        <f t="shared" si="147"/>
        <v/>
      </c>
      <c r="BV169" s="26" t="str">
        <f t="shared" si="148"/>
        <v/>
      </c>
      <c r="BW169" s="26" t="str">
        <f t="shared" si="206"/>
        <v/>
      </c>
      <c r="BX169" s="15"/>
      <c r="BY169" s="15"/>
      <c r="BZ169" s="26" t="str">
        <f t="shared" si="149"/>
        <v/>
      </c>
      <c r="CA169" s="26" t="str">
        <f t="shared" si="150"/>
        <v/>
      </c>
      <c r="CB169" s="22" t="str">
        <f t="shared" si="151"/>
        <v/>
      </c>
      <c r="CI169" s="12" t="str">
        <f t="shared" si="152"/>
        <v/>
      </c>
      <c r="CJ169" s="12" t="str">
        <f t="shared" si="153"/>
        <v/>
      </c>
      <c r="CK169" s="12" t="str">
        <f t="shared" si="154"/>
        <v/>
      </c>
      <c r="CL169" s="12" t="str">
        <f t="shared" si="155"/>
        <v/>
      </c>
      <c r="CM169" s="12" t="str">
        <f t="shared" si="156"/>
        <v/>
      </c>
      <c r="CN169" s="12" t="str">
        <f t="shared" si="157"/>
        <v/>
      </c>
      <c r="CO169" s="12" t="str">
        <f t="shared" si="158"/>
        <v/>
      </c>
      <c r="CP169" s="12" t="str">
        <f t="shared" si="159"/>
        <v/>
      </c>
      <c r="CQ169" s="12" t="str">
        <f t="shared" si="160"/>
        <v/>
      </c>
      <c r="CR169" s="12" t="str">
        <f t="shared" si="161"/>
        <v/>
      </c>
      <c r="CS169" s="12" t="str">
        <f t="shared" si="162"/>
        <v/>
      </c>
      <c r="CT169" s="12" t="str">
        <f t="shared" si="163"/>
        <v/>
      </c>
      <c r="CU169" s="12" t="str">
        <f t="shared" si="164"/>
        <v/>
      </c>
      <c r="CV169" s="12" t="str">
        <f t="shared" si="165"/>
        <v/>
      </c>
      <c r="CW169" s="12" t="str">
        <f t="shared" si="166"/>
        <v/>
      </c>
      <c r="CX169" s="12" t="str">
        <f t="shared" si="167"/>
        <v/>
      </c>
      <c r="CY169" s="12" t="str">
        <f t="shared" si="168"/>
        <v/>
      </c>
      <c r="CZ169" s="12" t="str">
        <f t="shared" si="169"/>
        <v/>
      </c>
      <c r="DA169" s="12" t="str">
        <f t="shared" si="170"/>
        <v/>
      </c>
      <c r="DB169" s="12" t="str">
        <f t="shared" si="171"/>
        <v/>
      </c>
      <c r="DC169" s="12" t="str">
        <f t="shared" si="172"/>
        <v/>
      </c>
      <c r="DD169" s="12" t="str">
        <f t="shared" si="173"/>
        <v/>
      </c>
      <c r="DE169" s="12" t="str">
        <f t="shared" si="174"/>
        <v/>
      </c>
      <c r="DF169" s="12" t="str">
        <f t="shared" si="175"/>
        <v/>
      </c>
      <c r="DG169" s="12" t="str">
        <f t="shared" si="176"/>
        <v/>
      </c>
      <c r="DH169" s="12" t="str">
        <f t="shared" si="177"/>
        <v/>
      </c>
      <c r="DI169" s="12" t="str">
        <f t="shared" si="178"/>
        <v/>
      </c>
      <c r="DJ169" s="12" t="str">
        <f t="shared" si="179"/>
        <v/>
      </c>
      <c r="DK169" s="12" t="str">
        <f t="shared" si="180"/>
        <v/>
      </c>
      <c r="DL169" s="12" t="str">
        <f t="shared" si="181"/>
        <v/>
      </c>
      <c r="DM169" s="12" t="str">
        <f t="shared" si="182"/>
        <v/>
      </c>
      <c r="DN169" s="12" t="str">
        <f t="shared" si="183"/>
        <v/>
      </c>
      <c r="DO169" s="12" t="str">
        <f t="shared" si="184"/>
        <v/>
      </c>
      <c r="DP169" s="12" t="str">
        <f t="shared" si="185"/>
        <v/>
      </c>
      <c r="DQ169" s="12" t="str">
        <f t="shared" si="186"/>
        <v/>
      </c>
      <c r="DR169" s="12" t="str">
        <f t="shared" si="187"/>
        <v/>
      </c>
      <c r="DS169" s="12" t="str">
        <f t="shared" si="188"/>
        <v/>
      </c>
      <c r="DT169" s="12" t="str">
        <f t="shared" si="189"/>
        <v/>
      </c>
      <c r="DU169" s="12" t="str">
        <f t="shared" si="190"/>
        <v/>
      </c>
      <c r="DV169" s="12" t="str">
        <f t="shared" si="191"/>
        <v/>
      </c>
      <c r="DW169" s="12" t="str">
        <f t="shared" si="192"/>
        <v/>
      </c>
      <c r="DX169" s="12" t="str">
        <f t="shared" si="193"/>
        <v/>
      </c>
      <c r="DY169" s="12" t="str">
        <f t="shared" si="194"/>
        <v/>
      </c>
      <c r="DZ169" s="12" t="str">
        <f t="shared" si="195"/>
        <v/>
      </c>
      <c r="EA169" s="12" t="str">
        <f t="shared" si="196"/>
        <v/>
      </c>
      <c r="EB169" s="12" t="str">
        <f t="shared" si="197"/>
        <v/>
      </c>
      <c r="EC169" s="12" t="str">
        <f t="shared" si="198"/>
        <v/>
      </c>
      <c r="ED169" s="12" t="str">
        <f t="shared" si="199"/>
        <v/>
      </c>
      <c r="EE169" s="12" t="str">
        <f t="shared" si="200"/>
        <v/>
      </c>
      <c r="EF169" s="12" t="str">
        <f t="shared" si="201"/>
        <v/>
      </c>
      <c r="EG169" s="12" t="str">
        <f t="shared" si="207"/>
        <v/>
      </c>
      <c r="EI169" s="12" t="str">
        <f t="shared" si="208"/>
        <v/>
      </c>
      <c r="EK169" s="93" t="str">
        <f t="shared" si="202"/>
        <v/>
      </c>
      <c r="EL169" s="96" t="str">
        <f t="shared" si="203"/>
        <v/>
      </c>
      <c r="EN169" s="93" t="str">
        <f t="shared" si="209"/>
        <v/>
      </c>
      <c r="EP169" s="12" t="str">
        <f>IF($EN169="", "", IF($EP$8=$EP$6, COUNTIF($EN$11:$EN$2510, "&gt;"&amp;$EN169)+1+COUNTIF($EN$11:$EN169, $EN169)-1, COUNTIF($EN$11:$EN$2510, "&lt;"&amp;$EN169)+1+COUNTIF($EN$11:$EN169, $EN169)-1))</f>
        <v/>
      </c>
    </row>
    <row r="170" spans="1:146" x14ac:dyDescent="0.55000000000000004">
      <c r="A170" s="8"/>
      <c r="B170" s="330"/>
      <c r="C170" s="331"/>
      <c r="D170" s="331"/>
      <c r="E170" s="331"/>
      <c r="F170" s="332"/>
      <c r="G170" s="332"/>
      <c r="H170" s="333"/>
      <c r="I170" s="334"/>
      <c r="J170" s="334"/>
      <c r="K170" s="335"/>
      <c r="L170" s="336"/>
      <c r="M170" s="337"/>
      <c r="N170" s="338"/>
      <c r="O170" s="339"/>
      <c r="P170" s="340"/>
      <c r="Q170" s="340"/>
      <c r="R170" s="340"/>
      <c r="S170" s="340"/>
      <c r="T170" s="340"/>
      <c r="U170" s="340"/>
      <c r="V170" s="340"/>
      <c r="W170" s="340"/>
      <c r="X170" s="340"/>
      <c r="Y170" s="340"/>
      <c r="Z170" s="340"/>
      <c r="AA170" s="340"/>
      <c r="AB170" s="340"/>
      <c r="AC170" s="340"/>
      <c r="AD170" s="340"/>
      <c r="AE170" s="340"/>
      <c r="AF170" s="340"/>
      <c r="AG170" s="340"/>
      <c r="AH170" s="340"/>
      <c r="AI170" s="340"/>
      <c r="AJ170" s="340"/>
      <c r="AK170" s="340"/>
      <c r="AL170" s="340"/>
      <c r="AM170" s="340"/>
      <c r="AN170" s="340"/>
      <c r="AO170" s="340"/>
      <c r="AP170" s="340"/>
      <c r="AQ170" s="340"/>
      <c r="AR170" s="340"/>
      <c r="AS170" s="340"/>
      <c r="AT170" s="340"/>
      <c r="AU170" s="340"/>
      <c r="AV170" s="340"/>
      <c r="AW170" s="340"/>
      <c r="AX170" s="340"/>
      <c r="AY170" s="340"/>
      <c r="AZ170" s="340"/>
      <c r="BA170" s="340"/>
      <c r="BB170" s="340"/>
      <c r="BC170" s="341"/>
      <c r="BD170" s="8"/>
      <c r="BG170" s="12" t="str">
        <f t="shared" si="204"/>
        <v/>
      </c>
      <c r="BO170" s="21" t="str">
        <f t="shared" si="142"/>
        <v/>
      </c>
      <c r="BP170" s="26" t="str">
        <f t="shared" si="143"/>
        <v/>
      </c>
      <c r="BQ170" s="26" t="str">
        <f t="shared" si="144"/>
        <v/>
      </c>
      <c r="BR170" s="26" t="str">
        <f t="shared" si="145"/>
        <v/>
      </c>
      <c r="BS170" s="26" t="str">
        <f t="shared" si="146"/>
        <v/>
      </c>
      <c r="BT170" s="26" t="str">
        <f t="shared" si="205"/>
        <v/>
      </c>
      <c r="BU170" s="26" t="str">
        <f t="shared" si="147"/>
        <v/>
      </c>
      <c r="BV170" s="26" t="str">
        <f t="shared" si="148"/>
        <v/>
      </c>
      <c r="BW170" s="26" t="str">
        <f t="shared" si="206"/>
        <v/>
      </c>
      <c r="BX170" s="15"/>
      <c r="BY170" s="15"/>
      <c r="BZ170" s="26" t="str">
        <f t="shared" si="149"/>
        <v/>
      </c>
      <c r="CA170" s="26" t="str">
        <f t="shared" si="150"/>
        <v/>
      </c>
      <c r="CB170" s="22" t="str">
        <f t="shared" si="151"/>
        <v/>
      </c>
      <c r="CI170" s="12" t="str">
        <f t="shared" si="152"/>
        <v/>
      </c>
      <c r="CJ170" s="12" t="str">
        <f t="shared" si="153"/>
        <v/>
      </c>
      <c r="CK170" s="12" t="str">
        <f t="shared" si="154"/>
        <v/>
      </c>
      <c r="CL170" s="12" t="str">
        <f t="shared" si="155"/>
        <v/>
      </c>
      <c r="CM170" s="12" t="str">
        <f t="shared" si="156"/>
        <v/>
      </c>
      <c r="CN170" s="12" t="str">
        <f t="shared" si="157"/>
        <v/>
      </c>
      <c r="CO170" s="12" t="str">
        <f t="shared" si="158"/>
        <v/>
      </c>
      <c r="CP170" s="12" t="str">
        <f t="shared" si="159"/>
        <v/>
      </c>
      <c r="CQ170" s="12" t="str">
        <f t="shared" si="160"/>
        <v/>
      </c>
      <c r="CR170" s="12" t="str">
        <f t="shared" si="161"/>
        <v/>
      </c>
      <c r="CS170" s="12" t="str">
        <f t="shared" si="162"/>
        <v/>
      </c>
      <c r="CT170" s="12" t="str">
        <f t="shared" si="163"/>
        <v/>
      </c>
      <c r="CU170" s="12" t="str">
        <f t="shared" si="164"/>
        <v/>
      </c>
      <c r="CV170" s="12" t="str">
        <f t="shared" si="165"/>
        <v/>
      </c>
      <c r="CW170" s="12" t="str">
        <f t="shared" si="166"/>
        <v/>
      </c>
      <c r="CX170" s="12" t="str">
        <f t="shared" si="167"/>
        <v/>
      </c>
      <c r="CY170" s="12" t="str">
        <f t="shared" si="168"/>
        <v/>
      </c>
      <c r="CZ170" s="12" t="str">
        <f t="shared" si="169"/>
        <v/>
      </c>
      <c r="DA170" s="12" t="str">
        <f t="shared" si="170"/>
        <v/>
      </c>
      <c r="DB170" s="12" t="str">
        <f t="shared" si="171"/>
        <v/>
      </c>
      <c r="DC170" s="12" t="str">
        <f t="shared" si="172"/>
        <v/>
      </c>
      <c r="DD170" s="12" t="str">
        <f t="shared" si="173"/>
        <v/>
      </c>
      <c r="DE170" s="12" t="str">
        <f t="shared" si="174"/>
        <v/>
      </c>
      <c r="DF170" s="12" t="str">
        <f t="shared" si="175"/>
        <v/>
      </c>
      <c r="DG170" s="12" t="str">
        <f t="shared" si="176"/>
        <v/>
      </c>
      <c r="DH170" s="12" t="str">
        <f t="shared" si="177"/>
        <v/>
      </c>
      <c r="DI170" s="12" t="str">
        <f t="shared" si="178"/>
        <v/>
      </c>
      <c r="DJ170" s="12" t="str">
        <f t="shared" si="179"/>
        <v/>
      </c>
      <c r="DK170" s="12" t="str">
        <f t="shared" si="180"/>
        <v/>
      </c>
      <c r="DL170" s="12" t="str">
        <f t="shared" si="181"/>
        <v/>
      </c>
      <c r="DM170" s="12" t="str">
        <f t="shared" si="182"/>
        <v/>
      </c>
      <c r="DN170" s="12" t="str">
        <f t="shared" si="183"/>
        <v/>
      </c>
      <c r="DO170" s="12" t="str">
        <f t="shared" si="184"/>
        <v/>
      </c>
      <c r="DP170" s="12" t="str">
        <f t="shared" si="185"/>
        <v/>
      </c>
      <c r="DQ170" s="12" t="str">
        <f t="shared" si="186"/>
        <v/>
      </c>
      <c r="DR170" s="12" t="str">
        <f t="shared" si="187"/>
        <v/>
      </c>
      <c r="DS170" s="12" t="str">
        <f t="shared" si="188"/>
        <v/>
      </c>
      <c r="DT170" s="12" t="str">
        <f t="shared" si="189"/>
        <v/>
      </c>
      <c r="DU170" s="12" t="str">
        <f t="shared" si="190"/>
        <v/>
      </c>
      <c r="DV170" s="12" t="str">
        <f t="shared" si="191"/>
        <v/>
      </c>
      <c r="DW170" s="12" t="str">
        <f t="shared" si="192"/>
        <v/>
      </c>
      <c r="DX170" s="12" t="str">
        <f t="shared" si="193"/>
        <v/>
      </c>
      <c r="DY170" s="12" t="str">
        <f t="shared" si="194"/>
        <v/>
      </c>
      <c r="DZ170" s="12" t="str">
        <f t="shared" si="195"/>
        <v/>
      </c>
      <c r="EA170" s="12" t="str">
        <f t="shared" si="196"/>
        <v/>
      </c>
      <c r="EB170" s="12" t="str">
        <f t="shared" si="197"/>
        <v/>
      </c>
      <c r="EC170" s="12" t="str">
        <f t="shared" si="198"/>
        <v/>
      </c>
      <c r="ED170" s="12" t="str">
        <f t="shared" si="199"/>
        <v/>
      </c>
      <c r="EE170" s="12" t="str">
        <f t="shared" si="200"/>
        <v/>
      </c>
      <c r="EF170" s="12" t="str">
        <f t="shared" si="201"/>
        <v/>
      </c>
      <c r="EG170" s="12" t="str">
        <f t="shared" si="207"/>
        <v/>
      </c>
      <c r="EI170" s="12" t="str">
        <f t="shared" si="208"/>
        <v/>
      </c>
      <c r="EK170" s="93" t="str">
        <f t="shared" si="202"/>
        <v/>
      </c>
      <c r="EL170" s="96" t="str">
        <f t="shared" si="203"/>
        <v/>
      </c>
      <c r="EN170" s="93" t="str">
        <f t="shared" si="209"/>
        <v/>
      </c>
      <c r="EP170" s="12" t="str">
        <f>IF($EN170="", "", IF($EP$8=$EP$6, COUNTIF($EN$11:$EN$2510, "&gt;"&amp;$EN170)+1+COUNTIF($EN$11:$EN170, $EN170)-1, COUNTIF($EN$11:$EN$2510, "&lt;"&amp;$EN170)+1+COUNTIF($EN$11:$EN170, $EN170)-1))</f>
        <v/>
      </c>
    </row>
    <row r="171" spans="1:146" x14ac:dyDescent="0.55000000000000004">
      <c r="A171" s="8"/>
      <c r="B171" s="330"/>
      <c r="C171" s="331"/>
      <c r="D171" s="331"/>
      <c r="E171" s="331"/>
      <c r="F171" s="332"/>
      <c r="G171" s="332"/>
      <c r="H171" s="333"/>
      <c r="I171" s="334"/>
      <c r="J171" s="334"/>
      <c r="K171" s="335"/>
      <c r="L171" s="336"/>
      <c r="M171" s="337"/>
      <c r="N171" s="338"/>
      <c r="O171" s="339"/>
      <c r="P171" s="340"/>
      <c r="Q171" s="340"/>
      <c r="R171" s="340"/>
      <c r="S171" s="340"/>
      <c r="T171" s="340"/>
      <c r="U171" s="340"/>
      <c r="V171" s="340"/>
      <c r="W171" s="340"/>
      <c r="X171" s="340"/>
      <c r="Y171" s="340"/>
      <c r="Z171" s="340"/>
      <c r="AA171" s="340"/>
      <c r="AB171" s="340"/>
      <c r="AC171" s="340"/>
      <c r="AD171" s="340"/>
      <c r="AE171" s="340"/>
      <c r="AF171" s="340"/>
      <c r="AG171" s="340"/>
      <c r="AH171" s="340"/>
      <c r="AI171" s="340"/>
      <c r="AJ171" s="340"/>
      <c r="AK171" s="340"/>
      <c r="AL171" s="340"/>
      <c r="AM171" s="340"/>
      <c r="AN171" s="340"/>
      <c r="AO171" s="340"/>
      <c r="AP171" s="340"/>
      <c r="AQ171" s="340"/>
      <c r="AR171" s="340"/>
      <c r="AS171" s="340"/>
      <c r="AT171" s="340"/>
      <c r="AU171" s="340"/>
      <c r="AV171" s="340"/>
      <c r="AW171" s="340"/>
      <c r="AX171" s="340"/>
      <c r="AY171" s="340"/>
      <c r="AZ171" s="340"/>
      <c r="BA171" s="340"/>
      <c r="BB171" s="340"/>
      <c r="BC171" s="341"/>
      <c r="BD171" s="8"/>
      <c r="BG171" s="12" t="str">
        <f t="shared" si="204"/>
        <v/>
      </c>
      <c r="BO171" s="21" t="str">
        <f t="shared" si="142"/>
        <v/>
      </c>
      <c r="BP171" s="26" t="str">
        <f t="shared" si="143"/>
        <v/>
      </c>
      <c r="BQ171" s="26" t="str">
        <f t="shared" si="144"/>
        <v/>
      </c>
      <c r="BR171" s="26" t="str">
        <f t="shared" si="145"/>
        <v/>
      </c>
      <c r="BS171" s="26" t="str">
        <f t="shared" si="146"/>
        <v/>
      </c>
      <c r="BT171" s="26" t="str">
        <f t="shared" si="205"/>
        <v/>
      </c>
      <c r="BU171" s="26" t="str">
        <f t="shared" si="147"/>
        <v/>
      </c>
      <c r="BV171" s="26" t="str">
        <f t="shared" si="148"/>
        <v/>
      </c>
      <c r="BW171" s="26" t="str">
        <f t="shared" si="206"/>
        <v/>
      </c>
      <c r="BX171" s="15"/>
      <c r="BY171" s="15"/>
      <c r="BZ171" s="26" t="str">
        <f t="shared" si="149"/>
        <v/>
      </c>
      <c r="CA171" s="26" t="str">
        <f t="shared" si="150"/>
        <v/>
      </c>
      <c r="CB171" s="22" t="str">
        <f t="shared" si="151"/>
        <v/>
      </c>
      <c r="CI171" s="12" t="str">
        <f t="shared" si="152"/>
        <v/>
      </c>
      <c r="CJ171" s="12" t="str">
        <f t="shared" si="153"/>
        <v/>
      </c>
      <c r="CK171" s="12" t="str">
        <f t="shared" si="154"/>
        <v/>
      </c>
      <c r="CL171" s="12" t="str">
        <f t="shared" si="155"/>
        <v/>
      </c>
      <c r="CM171" s="12" t="str">
        <f t="shared" si="156"/>
        <v/>
      </c>
      <c r="CN171" s="12" t="str">
        <f t="shared" si="157"/>
        <v/>
      </c>
      <c r="CO171" s="12" t="str">
        <f t="shared" si="158"/>
        <v/>
      </c>
      <c r="CP171" s="12" t="str">
        <f t="shared" si="159"/>
        <v/>
      </c>
      <c r="CQ171" s="12" t="str">
        <f t="shared" si="160"/>
        <v/>
      </c>
      <c r="CR171" s="12" t="str">
        <f t="shared" si="161"/>
        <v/>
      </c>
      <c r="CS171" s="12" t="str">
        <f t="shared" si="162"/>
        <v/>
      </c>
      <c r="CT171" s="12" t="str">
        <f t="shared" si="163"/>
        <v/>
      </c>
      <c r="CU171" s="12" t="str">
        <f t="shared" si="164"/>
        <v/>
      </c>
      <c r="CV171" s="12" t="str">
        <f t="shared" si="165"/>
        <v/>
      </c>
      <c r="CW171" s="12" t="str">
        <f t="shared" si="166"/>
        <v/>
      </c>
      <c r="CX171" s="12" t="str">
        <f t="shared" si="167"/>
        <v/>
      </c>
      <c r="CY171" s="12" t="str">
        <f t="shared" si="168"/>
        <v/>
      </c>
      <c r="CZ171" s="12" t="str">
        <f t="shared" si="169"/>
        <v/>
      </c>
      <c r="DA171" s="12" t="str">
        <f t="shared" si="170"/>
        <v/>
      </c>
      <c r="DB171" s="12" t="str">
        <f t="shared" si="171"/>
        <v/>
      </c>
      <c r="DC171" s="12" t="str">
        <f t="shared" si="172"/>
        <v/>
      </c>
      <c r="DD171" s="12" t="str">
        <f t="shared" si="173"/>
        <v/>
      </c>
      <c r="DE171" s="12" t="str">
        <f t="shared" si="174"/>
        <v/>
      </c>
      <c r="DF171" s="12" t="str">
        <f t="shared" si="175"/>
        <v/>
      </c>
      <c r="DG171" s="12" t="str">
        <f t="shared" si="176"/>
        <v/>
      </c>
      <c r="DH171" s="12" t="str">
        <f t="shared" si="177"/>
        <v/>
      </c>
      <c r="DI171" s="12" t="str">
        <f t="shared" si="178"/>
        <v/>
      </c>
      <c r="DJ171" s="12" t="str">
        <f t="shared" si="179"/>
        <v/>
      </c>
      <c r="DK171" s="12" t="str">
        <f t="shared" si="180"/>
        <v/>
      </c>
      <c r="DL171" s="12" t="str">
        <f t="shared" si="181"/>
        <v/>
      </c>
      <c r="DM171" s="12" t="str">
        <f t="shared" si="182"/>
        <v/>
      </c>
      <c r="DN171" s="12" t="str">
        <f t="shared" si="183"/>
        <v/>
      </c>
      <c r="DO171" s="12" t="str">
        <f t="shared" si="184"/>
        <v/>
      </c>
      <c r="DP171" s="12" t="str">
        <f t="shared" si="185"/>
        <v/>
      </c>
      <c r="DQ171" s="12" t="str">
        <f t="shared" si="186"/>
        <v/>
      </c>
      <c r="DR171" s="12" t="str">
        <f t="shared" si="187"/>
        <v/>
      </c>
      <c r="DS171" s="12" t="str">
        <f t="shared" si="188"/>
        <v/>
      </c>
      <c r="DT171" s="12" t="str">
        <f t="shared" si="189"/>
        <v/>
      </c>
      <c r="DU171" s="12" t="str">
        <f t="shared" si="190"/>
        <v/>
      </c>
      <c r="DV171" s="12" t="str">
        <f t="shared" si="191"/>
        <v/>
      </c>
      <c r="DW171" s="12" t="str">
        <f t="shared" si="192"/>
        <v/>
      </c>
      <c r="DX171" s="12" t="str">
        <f t="shared" si="193"/>
        <v/>
      </c>
      <c r="DY171" s="12" t="str">
        <f t="shared" si="194"/>
        <v/>
      </c>
      <c r="DZ171" s="12" t="str">
        <f t="shared" si="195"/>
        <v/>
      </c>
      <c r="EA171" s="12" t="str">
        <f t="shared" si="196"/>
        <v/>
      </c>
      <c r="EB171" s="12" t="str">
        <f t="shared" si="197"/>
        <v/>
      </c>
      <c r="EC171" s="12" t="str">
        <f t="shared" si="198"/>
        <v/>
      </c>
      <c r="ED171" s="12" t="str">
        <f t="shared" si="199"/>
        <v/>
      </c>
      <c r="EE171" s="12" t="str">
        <f t="shared" si="200"/>
        <v/>
      </c>
      <c r="EF171" s="12" t="str">
        <f t="shared" si="201"/>
        <v/>
      </c>
      <c r="EG171" s="12" t="str">
        <f t="shared" si="207"/>
        <v/>
      </c>
      <c r="EI171" s="12" t="str">
        <f t="shared" si="208"/>
        <v/>
      </c>
      <c r="EK171" s="93" t="str">
        <f t="shared" si="202"/>
        <v/>
      </c>
      <c r="EL171" s="96" t="str">
        <f t="shared" si="203"/>
        <v/>
      </c>
      <c r="EN171" s="93" t="str">
        <f t="shared" si="209"/>
        <v/>
      </c>
      <c r="EP171" s="12" t="str">
        <f>IF($EN171="", "", IF($EP$8=$EP$6, COUNTIF($EN$11:$EN$2510, "&gt;"&amp;$EN171)+1+COUNTIF($EN$11:$EN171, $EN171)-1, COUNTIF($EN$11:$EN$2510, "&lt;"&amp;$EN171)+1+COUNTIF($EN$11:$EN171, $EN171)-1))</f>
        <v/>
      </c>
    </row>
    <row r="172" spans="1:146" x14ac:dyDescent="0.55000000000000004">
      <c r="A172" s="8"/>
      <c r="B172" s="330"/>
      <c r="C172" s="331"/>
      <c r="D172" s="331"/>
      <c r="E172" s="331"/>
      <c r="F172" s="332"/>
      <c r="G172" s="332"/>
      <c r="H172" s="333"/>
      <c r="I172" s="334"/>
      <c r="J172" s="334"/>
      <c r="K172" s="335"/>
      <c r="L172" s="336"/>
      <c r="M172" s="337"/>
      <c r="N172" s="338"/>
      <c r="O172" s="339"/>
      <c r="P172" s="340"/>
      <c r="Q172" s="340"/>
      <c r="R172" s="340"/>
      <c r="S172" s="340"/>
      <c r="T172" s="340"/>
      <c r="U172" s="340"/>
      <c r="V172" s="340"/>
      <c r="W172" s="340"/>
      <c r="X172" s="340"/>
      <c r="Y172" s="340"/>
      <c r="Z172" s="340"/>
      <c r="AA172" s="340"/>
      <c r="AB172" s="340"/>
      <c r="AC172" s="340"/>
      <c r="AD172" s="340"/>
      <c r="AE172" s="340"/>
      <c r="AF172" s="340"/>
      <c r="AG172" s="340"/>
      <c r="AH172" s="340"/>
      <c r="AI172" s="340"/>
      <c r="AJ172" s="340"/>
      <c r="AK172" s="340"/>
      <c r="AL172" s="340"/>
      <c r="AM172" s="340"/>
      <c r="AN172" s="340"/>
      <c r="AO172" s="340"/>
      <c r="AP172" s="340"/>
      <c r="AQ172" s="340"/>
      <c r="AR172" s="340"/>
      <c r="AS172" s="340"/>
      <c r="AT172" s="340"/>
      <c r="AU172" s="340"/>
      <c r="AV172" s="340"/>
      <c r="AW172" s="340"/>
      <c r="AX172" s="340"/>
      <c r="AY172" s="340"/>
      <c r="AZ172" s="340"/>
      <c r="BA172" s="340"/>
      <c r="BB172" s="340"/>
      <c r="BC172" s="341"/>
      <c r="BD172" s="8"/>
      <c r="BG172" s="12" t="str">
        <f t="shared" si="204"/>
        <v/>
      </c>
      <c r="BO172" s="21" t="str">
        <f t="shared" si="142"/>
        <v/>
      </c>
      <c r="BP172" s="26" t="str">
        <f t="shared" si="143"/>
        <v/>
      </c>
      <c r="BQ172" s="26" t="str">
        <f t="shared" si="144"/>
        <v/>
      </c>
      <c r="BR172" s="26" t="str">
        <f t="shared" si="145"/>
        <v/>
      </c>
      <c r="BS172" s="26" t="str">
        <f t="shared" si="146"/>
        <v/>
      </c>
      <c r="BT172" s="26" t="str">
        <f t="shared" si="205"/>
        <v/>
      </c>
      <c r="BU172" s="26" t="str">
        <f t="shared" si="147"/>
        <v/>
      </c>
      <c r="BV172" s="26" t="str">
        <f t="shared" si="148"/>
        <v/>
      </c>
      <c r="BW172" s="26" t="str">
        <f t="shared" si="206"/>
        <v/>
      </c>
      <c r="BX172" s="15"/>
      <c r="BY172" s="15"/>
      <c r="BZ172" s="26" t="str">
        <f t="shared" si="149"/>
        <v/>
      </c>
      <c r="CA172" s="26" t="str">
        <f t="shared" si="150"/>
        <v/>
      </c>
      <c r="CB172" s="22" t="str">
        <f t="shared" si="151"/>
        <v/>
      </c>
      <c r="CI172" s="12" t="str">
        <f t="shared" si="152"/>
        <v/>
      </c>
      <c r="CJ172" s="12" t="str">
        <f t="shared" si="153"/>
        <v/>
      </c>
      <c r="CK172" s="12" t="str">
        <f t="shared" si="154"/>
        <v/>
      </c>
      <c r="CL172" s="12" t="str">
        <f t="shared" si="155"/>
        <v/>
      </c>
      <c r="CM172" s="12" t="str">
        <f t="shared" si="156"/>
        <v/>
      </c>
      <c r="CN172" s="12" t="str">
        <f t="shared" si="157"/>
        <v/>
      </c>
      <c r="CO172" s="12" t="str">
        <f t="shared" si="158"/>
        <v/>
      </c>
      <c r="CP172" s="12" t="str">
        <f t="shared" si="159"/>
        <v/>
      </c>
      <c r="CQ172" s="12" t="str">
        <f t="shared" si="160"/>
        <v/>
      </c>
      <c r="CR172" s="12" t="str">
        <f t="shared" si="161"/>
        <v/>
      </c>
      <c r="CS172" s="12" t="str">
        <f t="shared" si="162"/>
        <v/>
      </c>
      <c r="CT172" s="12" t="str">
        <f t="shared" si="163"/>
        <v/>
      </c>
      <c r="CU172" s="12" t="str">
        <f t="shared" si="164"/>
        <v/>
      </c>
      <c r="CV172" s="12" t="str">
        <f t="shared" si="165"/>
        <v/>
      </c>
      <c r="CW172" s="12" t="str">
        <f t="shared" si="166"/>
        <v/>
      </c>
      <c r="CX172" s="12" t="str">
        <f t="shared" si="167"/>
        <v/>
      </c>
      <c r="CY172" s="12" t="str">
        <f t="shared" si="168"/>
        <v/>
      </c>
      <c r="CZ172" s="12" t="str">
        <f t="shared" si="169"/>
        <v/>
      </c>
      <c r="DA172" s="12" t="str">
        <f t="shared" si="170"/>
        <v/>
      </c>
      <c r="DB172" s="12" t="str">
        <f t="shared" si="171"/>
        <v/>
      </c>
      <c r="DC172" s="12" t="str">
        <f t="shared" si="172"/>
        <v/>
      </c>
      <c r="DD172" s="12" t="str">
        <f t="shared" si="173"/>
        <v/>
      </c>
      <c r="DE172" s="12" t="str">
        <f t="shared" si="174"/>
        <v/>
      </c>
      <c r="DF172" s="12" t="str">
        <f t="shared" si="175"/>
        <v/>
      </c>
      <c r="DG172" s="12" t="str">
        <f t="shared" si="176"/>
        <v/>
      </c>
      <c r="DH172" s="12" t="str">
        <f t="shared" si="177"/>
        <v/>
      </c>
      <c r="DI172" s="12" t="str">
        <f t="shared" si="178"/>
        <v/>
      </c>
      <c r="DJ172" s="12" t="str">
        <f t="shared" si="179"/>
        <v/>
      </c>
      <c r="DK172" s="12" t="str">
        <f t="shared" si="180"/>
        <v/>
      </c>
      <c r="DL172" s="12" t="str">
        <f t="shared" si="181"/>
        <v/>
      </c>
      <c r="DM172" s="12" t="str">
        <f t="shared" si="182"/>
        <v/>
      </c>
      <c r="DN172" s="12" t="str">
        <f t="shared" si="183"/>
        <v/>
      </c>
      <c r="DO172" s="12" t="str">
        <f t="shared" si="184"/>
        <v/>
      </c>
      <c r="DP172" s="12" t="str">
        <f t="shared" si="185"/>
        <v/>
      </c>
      <c r="DQ172" s="12" t="str">
        <f t="shared" si="186"/>
        <v/>
      </c>
      <c r="DR172" s="12" t="str">
        <f t="shared" si="187"/>
        <v/>
      </c>
      <c r="DS172" s="12" t="str">
        <f t="shared" si="188"/>
        <v/>
      </c>
      <c r="DT172" s="12" t="str">
        <f t="shared" si="189"/>
        <v/>
      </c>
      <c r="DU172" s="12" t="str">
        <f t="shared" si="190"/>
        <v/>
      </c>
      <c r="DV172" s="12" t="str">
        <f t="shared" si="191"/>
        <v/>
      </c>
      <c r="DW172" s="12" t="str">
        <f t="shared" si="192"/>
        <v/>
      </c>
      <c r="DX172" s="12" t="str">
        <f t="shared" si="193"/>
        <v/>
      </c>
      <c r="DY172" s="12" t="str">
        <f t="shared" si="194"/>
        <v/>
      </c>
      <c r="DZ172" s="12" t="str">
        <f t="shared" si="195"/>
        <v/>
      </c>
      <c r="EA172" s="12" t="str">
        <f t="shared" si="196"/>
        <v/>
      </c>
      <c r="EB172" s="12" t="str">
        <f t="shared" si="197"/>
        <v/>
      </c>
      <c r="EC172" s="12" t="str">
        <f t="shared" si="198"/>
        <v/>
      </c>
      <c r="ED172" s="12" t="str">
        <f t="shared" si="199"/>
        <v/>
      </c>
      <c r="EE172" s="12" t="str">
        <f t="shared" si="200"/>
        <v/>
      </c>
      <c r="EF172" s="12" t="str">
        <f t="shared" si="201"/>
        <v/>
      </c>
      <c r="EG172" s="12" t="str">
        <f t="shared" si="207"/>
        <v/>
      </c>
      <c r="EI172" s="12" t="str">
        <f t="shared" si="208"/>
        <v/>
      </c>
      <c r="EK172" s="93" t="str">
        <f t="shared" si="202"/>
        <v/>
      </c>
      <c r="EL172" s="96" t="str">
        <f t="shared" si="203"/>
        <v/>
      </c>
      <c r="EN172" s="93" t="str">
        <f t="shared" si="209"/>
        <v/>
      </c>
      <c r="EP172" s="12" t="str">
        <f>IF($EN172="", "", IF($EP$8=$EP$6, COUNTIF($EN$11:$EN$2510, "&gt;"&amp;$EN172)+1+COUNTIF($EN$11:$EN172, $EN172)-1, COUNTIF($EN$11:$EN$2510, "&lt;"&amp;$EN172)+1+COUNTIF($EN$11:$EN172, $EN172)-1))</f>
        <v/>
      </c>
    </row>
    <row r="173" spans="1:146" x14ac:dyDescent="0.55000000000000004">
      <c r="A173" s="8"/>
      <c r="B173" s="330"/>
      <c r="C173" s="331"/>
      <c r="D173" s="331"/>
      <c r="E173" s="331"/>
      <c r="F173" s="332"/>
      <c r="G173" s="332"/>
      <c r="H173" s="333"/>
      <c r="I173" s="334"/>
      <c r="J173" s="334"/>
      <c r="K173" s="335"/>
      <c r="L173" s="336"/>
      <c r="M173" s="337"/>
      <c r="N173" s="338"/>
      <c r="O173" s="339"/>
      <c r="P173" s="340"/>
      <c r="Q173" s="340"/>
      <c r="R173" s="340"/>
      <c r="S173" s="340"/>
      <c r="T173" s="340"/>
      <c r="U173" s="340"/>
      <c r="V173" s="340"/>
      <c r="W173" s="340"/>
      <c r="X173" s="340"/>
      <c r="Y173" s="340"/>
      <c r="Z173" s="340"/>
      <c r="AA173" s="340"/>
      <c r="AB173" s="340"/>
      <c r="AC173" s="340"/>
      <c r="AD173" s="340"/>
      <c r="AE173" s="340"/>
      <c r="AF173" s="340"/>
      <c r="AG173" s="340"/>
      <c r="AH173" s="340"/>
      <c r="AI173" s="340"/>
      <c r="AJ173" s="340"/>
      <c r="AK173" s="340"/>
      <c r="AL173" s="340"/>
      <c r="AM173" s="340"/>
      <c r="AN173" s="340"/>
      <c r="AO173" s="340"/>
      <c r="AP173" s="340"/>
      <c r="AQ173" s="340"/>
      <c r="AR173" s="340"/>
      <c r="AS173" s="340"/>
      <c r="AT173" s="340"/>
      <c r="AU173" s="340"/>
      <c r="AV173" s="340"/>
      <c r="AW173" s="340"/>
      <c r="AX173" s="340"/>
      <c r="AY173" s="340"/>
      <c r="AZ173" s="340"/>
      <c r="BA173" s="340"/>
      <c r="BB173" s="340"/>
      <c r="BC173" s="341"/>
      <c r="BD173" s="8"/>
      <c r="BG173" s="12" t="str">
        <f t="shared" si="204"/>
        <v/>
      </c>
      <c r="BO173" s="21" t="str">
        <f t="shared" si="142"/>
        <v/>
      </c>
      <c r="BP173" s="26" t="str">
        <f t="shared" si="143"/>
        <v/>
      </c>
      <c r="BQ173" s="26" t="str">
        <f t="shared" si="144"/>
        <v/>
      </c>
      <c r="BR173" s="26" t="str">
        <f t="shared" si="145"/>
        <v/>
      </c>
      <c r="BS173" s="26" t="str">
        <f t="shared" si="146"/>
        <v/>
      </c>
      <c r="BT173" s="26" t="str">
        <f t="shared" si="205"/>
        <v/>
      </c>
      <c r="BU173" s="26" t="str">
        <f t="shared" si="147"/>
        <v/>
      </c>
      <c r="BV173" s="26" t="str">
        <f t="shared" si="148"/>
        <v/>
      </c>
      <c r="BW173" s="26" t="str">
        <f t="shared" si="206"/>
        <v/>
      </c>
      <c r="BX173" s="15"/>
      <c r="BY173" s="15"/>
      <c r="BZ173" s="26" t="str">
        <f t="shared" si="149"/>
        <v/>
      </c>
      <c r="CA173" s="26" t="str">
        <f t="shared" si="150"/>
        <v/>
      </c>
      <c r="CB173" s="22" t="str">
        <f t="shared" si="151"/>
        <v/>
      </c>
      <c r="CI173" s="12" t="str">
        <f t="shared" si="152"/>
        <v/>
      </c>
      <c r="CJ173" s="12" t="str">
        <f t="shared" si="153"/>
        <v/>
      </c>
      <c r="CK173" s="12" t="str">
        <f t="shared" si="154"/>
        <v/>
      </c>
      <c r="CL173" s="12" t="str">
        <f t="shared" si="155"/>
        <v/>
      </c>
      <c r="CM173" s="12" t="str">
        <f t="shared" si="156"/>
        <v/>
      </c>
      <c r="CN173" s="12" t="str">
        <f t="shared" si="157"/>
        <v/>
      </c>
      <c r="CO173" s="12" t="str">
        <f t="shared" si="158"/>
        <v/>
      </c>
      <c r="CP173" s="12" t="str">
        <f t="shared" si="159"/>
        <v/>
      </c>
      <c r="CQ173" s="12" t="str">
        <f t="shared" si="160"/>
        <v/>
      </c>
      <c r="CR173" s="12" t="str">
        <f t="shared" si="161"/>
        <v/>
      </c>
      <c r="CS173" s="12" t="str">
        <f t="shared" si="162"/>
        <v/>
      </c>
      <c r="CT173" s="12" t="str">
        <f t="shared" si="163"/>
        <v/>
      </c>
      <c r="CU173" s="12" t="str">
        <f t="shared" si="164"/>
        <v/>
      </c>
      <c r="CV173" s="12" t="str">
        <f t="shared" si="165"/>
        <v/>
      </c>
      <c r="CW173" s="12" t="str">
        <f t="shared" si="166"/>
        <v/>
      </c>
      <c r="CX173" s="12" t="str">
        <f t="shared" si="167"/>
        <v/>
      </c>
      <c r="CY173" s="12" t="str">
        <f t="shared" si="168"/>
        <v/>
      </c>
      <c r="CZ173" s="12" t="str">
        <f t="shared" si="169"/>
        <v/>
      </c>
      <c r="DA173" s="12" t="str">
        <f t="shared" si="170"/>
        <v/>
      </c>
      <c r="DB173" s="12" t="str">
        <f t="shared" si="171"/>
        <v/>
      </c>
      <c r="DC173" s="12" t="str">
        <f t="shared" si="172"/>
        <v/>
      </c>
      <c r="DD173" s="12" t="str">
        <f t="shared" si="173"/>
        <v/>
      </c>
      <c r="DE173" s="12" t="str">
        <f t="shared" si="174"/>
        <v/>
      </c>
      <c r="DF173" s="12" t="str">
        <f t="shared" si="175"/>
        <v/>
      </c>
      <c r="DG173" s="12" t="str">
        <f t="shared" si="176"/>
        <v/>
      </c>
      <c r="DH173" s="12" t="str">
        <f t="shared" si="177"/>
        <v/>
      </c>
      <c r="DI173" s="12" t="str">
        <f t="shared" si="178"/>
        <v/>
      </c>
      <c r="DJ173" s="12" t="str">
        <f t="shared" si="179"/>
        <v/>
      </c>
      <c r="DK173" s="12" t="str">
        <f t="shared" si="180"/>
        <v/>
      </c>
      <c r="DL173" s="12" t="str">
        <f t="shared" si="181"/>
        <v/>
      </c>
      <c r="DM173" s="12" t="str">
        <f t="shared" si="182"/>
        <v/>
      </c>
      <c r="DN173" s="12" t="str">
        <f t="shared" si="183"/>
        <v/>
      </c>
      <c r="DO173" s="12" t="str">
        <f t="shared" si="184"/>
        <v/>
      </c>
      <c r="DP173" s="12" t="str">
        <f t="shared" si="185"/>
        <v/>
      </c>
      <c r="DQ173" s="12" t="str">
        <f t="shared" si="186"/>
        <v/>
      </c>
      <c r="DR173" s="12" t="str">
        <f t="shared" si="187"/>
        <v/>
      </c>
      <c r="DS173" s="12" t="str">
        <f t="shared" si="188"/>
        <v/>
      </c>
      <c r="DT173" s="12" t="str">
        <f t="shared" si="189"/>
        <v/>
      </c>
      <c r="DU173" s="12" t="str">
        <f t="shared" si="190"/>
        <v/>
      </c>
      <c r="DV173" s="12" t="str">
        <f t="shared" si="191"/>
        <v/>
      </c>
      <c r="DW173" s="12" t="str">
        <f t="shared" si="192"/>
        <v/>
      </c>
      <c r="DX173" s="12" t="str">
        <f t="shared" si="193"/>
        <v/>
      </c>
      <c r="DY173" s="12" t="str">
        <f t="shared" si="194"/>
        <v/>
      </c>
      <c r="DZ173" s="12" t="str">
        <f t="shared" si="195"/>
        <v/>
      </c>
      <c r="EA173" s="12" t="str">
        <f t="shared" si="196"/>
        <v/>
      </c>
      <c r="EB173" s="12" t="str">
        <f t="shared" si="197"/>
        <v/>
      </c>
      <c r="EC173" s="12" t="str">
        <f t="shared" si="198"/>
        <v/>
      </c>
      <c r="ED173" s="12" t="str">
        <f t="shared" si="199"/>
        <v/>
      </c>
      <c r="EE173" s="12" t="str">
        <f t="shared" si="200"/>
        <v/>
      </c>
      <c r="EF173" s="12" t="str">
        <f t="shared" si="201"/>
        <v/>
      </c>
      <c r="EG173" s="12" t="str">
        <f t="shared" si="207"/>
        <v/>
      </c>
      <c r="EI173" s="12" t="str">
        <f t="shared" si="208"/>
        <v/>
      </c>
      <c r="EK173" s="93" t="str">
        <f t="shared" si="202"/>
        <v/>
      </c>
      <c r="EL173" s="96" t="str">
        <f t="shared" si="203"/>
        <v/>
      </c>
      <c r="EN173" s="93" t="str">
        <f t="shared" si="209"/>
        <v/>
      </c>
      <c r="EP173" s="12" t="str">
        <f>IF($EN173="", "", IF($EP$8=$EP$6, COUNTIF($EN$11:$EN$2510, "&gt;"&amp;$EN173)+1+COUNTIF($EN$11:$EN173, $EN173)-1, COUNTIF($EN$11:$EN$2510, "&lt;"&amp;$EN173)+1+COUNTIF($EN$11:$EN173, $EN173)-1))</f>
        <v/>
      </c>
    </row>
    <row r="174" spans="1:146" x14ac:dyDescent="0.55000000000000004">
      <c r="A174" s="8"/>
      <c r="B174" s="330"/>
      <c r="C174" s="331"/>
      <c r="D174" s="331"/>
      <c r="E174" s="331"/>
      <c r="F174" s="332"/>
      <c r="G174" s="332"/>
      <c r="H174" s="333"/>
      <c r="I174" s="334"/>
      <c r="J174" s="334"/>
      <c r="K174" s="335"/>
      <c r="L174" s="336"/>
      <c r="M174" s="337"/>
      <c r="N174" s="338"/>
      <c r="O174" s="339"/>
      <c r="P174" s="340"/>
      <c r="Q174" s="340"/>
      <c r="R174" s="340"/>
      <c r="S174" s="340"/>
      <c r="T174" s="340"/>
      <c r="U174" s="340"/>
      <c r="V174" s="340"/>
      <c r="W174" s="340"/>
      <c r="X174" s="340"/>
      <c r="Y174" s="340"/>
      <c r="Z174" s="340"/>
      <c r="AA174" s="340"/>
      <c r="AB174" s="340"/>
      <c r="AC174" s="340"/>
      <c r="AD174" s="340"/>
      <c r="AE174" s="340"/>
      <c r="AF174" s="340"/>
      <c r="AG174" s="340"/>
      <c r="AH174" s="340"/>
      <c r="AI174" s="340"/>
      <c r="AJ174" s="340"/>
      <c r="AK174" s="340"/>
      <c r="AL174" s="340"/>
      <c r="AM174" s="340"/>
      <c r="AN174" s="340"/>
      <c r="AO174" s="340"/>
      <c r="AP174" s="340"/>
      <c r="AQ174" s="340"/>
      <c r="AR174" s="340"/>
      <c r="AS174" s="340"/>
      <c r="AT174" s="340"/>
      <c r="AU174" s="340"/>
      <c r="AV174" s="340"/>
      <c r="AW174" s="340"/>
      <c r="AX174" s="340"/>
      <c r="AY174" s="340"/>
      <c r="AZ174" s="340"/>
      <c r="BA174" s="340"/>
      <c r="BB174" s="340"/>
      <c r="BC174" s="341"/>
      <c r="BD174" s="8"/>
      <c r="BG174" s="12" t="str">
        <f t="shared" si="204"/>
        <v/>
      </c>
      <c r="BO174" s="21" t="str">
        <f t="shared" si="142"/>
        <v/>
      </c>
      <c r="BP174" s="26" t="str">
        <f t="shared" si="143"/>
        <v/>
      </c>
      <c r="BQ174" s="26" t="str">
        <f t="shared" si="144"/>
        <v/>
      </c>
      <c r="BR174" s="26" t="str">
        <f t="shared" si="145"/>
        <v/>
      </c>
      <c r="BS174" s="26" t="str">
        <f t="shared" si="146"/>
        <v/>
      </c>
      <c r="BT174" s="26" t="str">
        <f t="shared" si="205"/>
        <v/>
      </c>
      <c r="BU174" s="26" t="str">
        <f t="shared" si="147"/>
        <v/>
      </c>
      <c r="BV174" s="26" t="str">
        <f t="shared" si="148"/>
        <v/>
      </c>
      <c r="BW174" s="26" t="str">
        <f t="shared" si="206"/>
        <v/>
      </c>
      <c r="BX174" s="15"/>
      <c r="BY174" s="15"/>
      <c r="BZ174" s="26" t="str">
        <f t="shared" si="149"/>
        <v/>
      </c>
      <c r="CA174" s="26" t="str">
        <f t="shared" si="150"/>
        <v/>
      </c>
      <c r="CB174" s="22" t="str">
        <f t="shared" si="151"/>
        <v/>
      </c>
      <c r="CI174" s="12" t="str">
        <f t="shared" si="152"/>
        <v/>
      </c>
      <c r="CJ174" s="12" t="str">
        <f t="shared" si="153"/>
        <v/>
      </c>
      <c r="CK174" s="12" t="str">
        <f t="shared" si="154"/>
        <v/>
      </c>
      <c r="CL174" s="12" t="str">
        <f t="shared" si="155"/>
        <v/>
      </c>
      <c r="CM174" s="12" t="str">
        <f t="shared" si="156"/>
        <v/>
      </c>
      <c r="CN174" s="12" t="str">
        <f t="shared" si="157"/>
        <v/>
      </c>
      <c r="CO174" s="12" t="str">
        <f t="shared" si="158"/>
        <v/>
      </c>
      <c r="CP174" s="12" t="str">
        <f t="shared" si="159"/>
        <v/>
      </c>
      <c r="CQ174" s="12" t="str">
        <f t="shared" si="160"/>
        <v/>
      </c>
      <c r="CR174" s="12" t="str">
        <f t="shared" si="161"/>
        <v/>
      </c>
      <c r="CS174" s="12" t="str">
        <f t="shared" si="162"/>
        <v/>
      </c>
      <c r="CT174" s="12" t="str">
        <f t="shared" si="163"/>
        <v/>
      </c>
      <c r="CU174" s="12" t="str">
        <f t="shared" si="164"/>
        <v/>
      </c>
      <c r="CV174" s="12" t="str">
        <f t="shared" si="165"/>
        <v/>
      </c>
      <c r="CW174" s="12" t="str">
        <f t="shared" si="166"/>
        <v/>
      </c>
      <c r="CX174" s="12" t="str">
        <f t="shared" si="167"/>
        <v/>
      </c>
      <c r="CY174" s="12" t="str">
        <f t="shared" si="168"/>
        <v/>
      </c>
      <c r="CZ174" s="12" t="str">
        <f t="shared" si="169"/>
        <v/>
      </c>
      <c r="DA174" s="12" t="str">
        <f t="shared" si="170"/>
        <v/>
      </c>
      <c r="DB174" s="12" t="str">
        <f t="shared" si="171"/>
        <v/>
      </c>
      <c r="DC174" s="12" t="str">
        <f t="shared" si="172"/>
        <v/>
      </c>
      <c r="DD174" s="12" t="str">
        <f t="shared" si="173"/>
        <v/>
      </c>
      <c r="DE174" s="12" t="str">
        <f t="shared" si="174"/>
        <v/>
      </c>
      <c r="DF174" s="12" t="str">
        <f t="shared" si="175"/>
        <v/>
      </c>
      <c r="DG174" s="12" t="str">
        <f t="shared" si="176"/>
        <v/>
      </c>
      <c r="DH174" s="12" t="str">
        <f t="shared" si="177"/>
        <v/>
      </c>
      <c r="DI174" s="12" t="str">
        <f t="shared" si="178"/>
        <v/>
      </c>
      <c r="DJ174" s="12" t="str">
        <f t="shared" si="179"/>
        <v/>
      </c>
      <c r="DK174" s="12" t="str">
        <f t="shared" si="180"/>
        <v/>
      </c>
      <c r="DL174" s="12" t="str">
        <f t="shared" si="181"/>
        <v/>
      </c>
      <c r="DM174" s="12" t="str">
        <f t="shared" si="182"/>
        <v/>
      </c>
      <c r="DN174" s="12" t="str">
        <f t="shared" si="183"/>
        <v/>
      </c>
      <c r="DO174" s="12" t="str">
        <f t="shared" si="184"/>
        <v/>
      </c>
      <c r="DP174" s="12" t="str">
        <f t="shared" si="185"/>
        <v/>
      </c>
      <c r="DQ174" s="12" t="str">
        <f t="shared" si="186"/>
        <v/>
      </c>
      <c r="DR174" s="12" t="str">
        <f t="shared" si="187"/>
        <v/>
      </c>
      <c r="DS174" s="12" t="str">
        <f t="shared" si="188"/>
        <v/>
      </c>
      <c r="DT174" s="12" t="str">
        <f t="shared" si="189"/>
        <v/>
      </c>
      <c r="DU174" s="12" t="str">
        <f t="shared" si="190"/>
        <v/>
      </c>
      <c r="DV174" s="12" t="str">
        <f t="shared" si="191"/>
        <v/>
      </c>
      <c r="DW174" s="12" t="str">
        <f t="shared" si="192"/>
        <v/>
      </c>
      <c r="DX174" s="12" t="str">
        <f t="shared" si="193"/>
        <v/>
      </c>
      <c r="DY174" s="12" t="str">
        <f t="shared" si="194"/>
        <v/>
      </c>
      <c r="DZ174" s="12" t="str">
        <f t="shared" si="195"/>
        <v/>
      </c>
      <c r="EA174" s="12" t="str">
        <f t="shared" si="196"/>
        <v/>
      </c>
      <c r="EB174" s="12" t="str">
        <f t="shared" si="197"/>
        <v/>
      </c>
      <c r="EC174" s="12" t="str">
        <f t="shared" si="198"/>
        <v/>
      </c>
      <c r="ED174" s="12" t="str">
        <f t="shared" si="199"/>
        <v/>
      </c>
      <c r="EE174" s="12" t="str">
        <f t="shared" si="200"/>
        <v/>
      </c>
      <c r="EF174" s="12" t="str">
        <f t="shared" si="201"/>
        <v/>
      </c>
      <c r="EG174" s="12" t="str">
        <f t="shared" si="207"/>
        <v/>
      </c>
      <c r="EI174" s="12" t="str">
        <f t="shared" si="208"/>
        <v/>
      </c>
      <c r="EK174" s="93" t="str">
        <f t="shared" si="202"/>
        <v/>
      </c>
      <c r="EL174" s="96" t="str">
        <f t="shared" si="203"/>
        <v/>
      </c>
      <c r="EN174" s="93" t="str">
        <f t="shared" si="209"/>
        <v/>
      </c>
      <c r="EP174" s="12" t="str">
        <f>IF($EN174="", "", IF($EP$8=$EP$6, COUNTIF($EN$11:$EN$2510, "&gt;"&amp;$EN174)+1+COUNTIF($EN$11:$EN174, $EN174)-1, COUNTIF($EN$11:$EN$2510, "&lt;"&amp;$EN174)+1+COUNTIF($EN$11:$EN174, $EN174)-1))</f>
        <v/>
      </c>
    </row>
    <row r="175" spans="1:146" x14ac:dyDescent="0.55000000000000004">
      <c r="A175" s="8"/>
      <c r="B175" s="330"/>
      <c r="C175" s="331"/>
      <c r="D175" s="331"/>
      <c r="E175" s="331"/>
      <c r="F175" s="332"/>
      <c r="G175" s="332"/>
      <c r="H175" s="333"/>
      <c r="I175" s="334"/>
      <c r="J175" s="334"/>
      <c r="K175" s="335"/>
      <c r="L175" s="336"/>
      <c r="M175" s="337"/>
      <c r="N175" s="338"/>
      <c r="O175" s="339"/>
      <c r="P175" s="340"/>
      <c r="Q175" s="340"/>
      <c r="R175" s="340"/>
      <c r="S175" s="340"/>
      <c r="T175" s="340"/>
      <c r="U175" s="340"/>
      <c r="V175" s="340"/>
      <c r="W175" s="340"/>
      <c r="X175" s="340"/>
      <c r="Y175" s="340"/>
      <c r="Z175" s="340"/>
      <c r="AA175" s="340"/>
      <c r="AB175" s="340"/>
      <c r="AC175" s="340"/>
      <c r="AD175" s="340"/>
      <c r="AE175" s="340"/>
      <c r="AF175" s="340"/>
      <c r="AG175" s="340"/>
      <c r="AH175" s="340"/>
      <c r="AI175" s="340"/>
      <c r="AJ175" s="340"/>
      <c r="AK175" s="340"/>
      <c r="AL175" s="340"/>
      <c r="AM175" s="340"/>
      <c r="AN175" s="340"/>
      <c r="AO175" s="340"/>
      <c r="AP175" s="340"/>
      <c r="AQ175" s="340"/>
      <c r="AR175" s="340"/>
      <c r="AS175" s="340"/>
      <c r="AT175" s="340"/>
      <c r="AU175" s="340"/>
      <c r="AV175" s="340"/>
      <c r="AW175" s="340"/>
      <c r="AX175" s="340"/>
      <c r="AY175" s="340"/>
      <c r="AZ175" s="340"/>
      <c r="BA175" s="340"/>
      <c r="BB175" s="340"/>
      <c r="BC175" s="341"/>
      <c r="BD175" s="8"/>
      <c r="BG175" s="12" t="str">
        <f t="shared" si="204"/>
        <v/>
      </c>
      <c r="BO175" s="21" t="str">
        <f t="shared" si="142"/>
        <v/>
      </c>
      <c r="BP175" s="26" t="str">
        <f t="shared" si="143"/>
        <v/>
      </c>
      <c r="BQ175" s="26" t="str">
        <f t="shared" si="144"/>
        <v/>
      </c>
      <c r="BR175" s="26" t="str">
        <f t="shared" si="145"/>
        <v/>
      </c>
      <c r="BS175" s="26" t="str">
        <f t="shared" si="146"/>
        <v/>
      </c>
      <c r="BT175" s="26" t="str">
        <f t="shared" si="205"/>
        <v/>
      </c>
      <c r="BU175" s="26" t="str">
        <f t="shared" si="147"/>
        <v/>
      </c>
      <c r="BV175" s="26" t="str">
        <f t="shared" si="148"/>
        <v/>
      </c>
      <c r="BW175" s="26" t="str">
        <f t="shared" si="206"/>
        <v/>
      </c>
      <c r="BX175" s="15"/>
      <c r="BY175" s="15"/>
      <c r="BZ175" s="26" t="str">
        <f t="shared" si="149"/>
        <v/>
      </c>
      <c r="CA175" s="26" t="str">
        <f t="shared" si="150"/>
        <v/>
      </c>
      <c r="CB175" s="22" t="str">
        <f t="shared" si="151"/>
        <v/>
      </c>
      <c r="CI175" s="12" t="str">
        <f t="shared" si="152"/>
        <v/>
      </c>
      <c r="CJ175" s="12" t="str">
        <f t="shared" si="153"/>
        <v/>
      </c>
      <c r="CK175" s="12" t="str">
        <f t="shared" si="154"/>
        <v/>
      </c>
      <c r="CL175" s="12" t="str">
        <f t="shared" si="155"/>
        <v/>
      </c>
      <c r="CM175" s="12" t="str">
        <f t="shared" si="156"/>
        <v/>
      </c>
      <c r="CN175" s="12" t="str">
        <f t="shared" si="157"/>
        <v/>
      </c>
      <c r="CO175" s="12" t="str">
        <f t="shared" si="158"/>
        <v/>
      </c>
      <c r="CP175" s="12" t="str">
        <f t="shared" si="159"/>
        <v/>
      </c>
      <c r="CQ175" s="12" t="str">
        <f t="shared" si="160"/>
        <v/>
      </c>
      <c r="CR175" s="12" t="str">
        <f t="shared" si="161"/>
        <v/>
      </c>
      <c r="CS175" s="12" t="str">
        <f t="shared" si="162"/>
        <v/>
      </c>
      <c r="CT175" s="12" t="str">
        <f t="shared" si="163"/>
        <v/>
      </c>
      <c r="CU175" s="12" t="str">
        <f t="shared" si="164"/>
        <v/>
      </c>
      <c r="CV175" s="12" t="str">
        <f t="shared" si="165"/>
        <v/>
      </c>
      <c r="CW175" s="12" t="str">
        <f t="shared" si="166"/>
        <v/>
      </c>
      <c r="CX175" s="12" t="str">
        <f t="shared" si="167"/>
        <v/>
      </c>
      <c r="CY175" s="12" t="str">
        <f t="shared" si="168"/>
        <v/>
      </c>
      <c r="CZ175" s="12" t="str">
        <f t="shared" si="169"/>
        <v/>
      </c>
      <c r="DA175" s="12" t="str">
        <f t="shared" si="170"/>
        <v/>
      </c>
      <c r="DB175" s="12" t="str">
        <f t="shared" si="171"/>
        <v/>
      </c>
      <c r="DC175" s="12" t="str">
        <f t="shared" si="172"/>
        <v/>
      </c>
      <c r="DD175" s="12" t="str">
        <f t="shared" si="173"/>
        <v/>
      </c>
      <c r="DE175" s="12" t="str">
        <f t="shared" si="174"/>
        <v/>
      </c>
      <c r="DF175" s="12" t="str">
        <f t="shared" si="175"/>
        <v/>
      </c>
      <c r="DG175" s="12" t="str">
        <f t="shared" si="176"/>
        <v/>
      </c>
      <c r="DH175" s="12" t="str">
        <f t="shared" si="177"/>
        <v/>
      </c>
      <c r="DI175" s="12" t="str">
        <f t="shared" si="178"/>
        <v/>
      </c>
      <c r="DJ175" s="12" t="str">
        <f t="shared" si="179"/>
        <v/>
      </c>
      <c r="DK175" s="12" t="str">
        <f t="shared" si="180"/>
        <v/>
      </c>
      <c r="DL175" s="12" t="str">
        <f t="shared" si="181"/>
        <v/>
      </c>
      <c r="DM175" s="12" t="str">
        <f t="shared" si="182"/>
        <v/>
      </c>
      <c r="DN175" s="12" t="str">
        <f t="shared" si="183"/>
        <v/>
      </c>
      <c r="DO175" s="12" t="str">
        <f t="shared" si="184"/>
        <v/>
      </c>
      <c r="DP175" s="12" t="str">
        <f t="shared" si="185"/>
        <v/>
      </c>
      <c r="DQ175" s="12" t="str">
        <f t="shared" si="186"/>
        <v/>
      </c>
      <c r="DR175" s="12" t="str">
        <f t="shared" si="187"/>
        <v/>
      </c>
      <c r="DS175" s="12" t="str">
        <f t="shared" si="188"/>
        <v/>
      </c>
      <c r="DT175" s="12" t="str">
        <f t="shared" si="189"/>
        <v/>
      </c>
      <c r="DU175" s="12" t="str">
        <f t="shared" si="190"/>
        <v/>
      </c>
      <c r="DV175" s="12" t="str">
        <f t="shared" si="191"/>
        <v/>
      </c>
      <c r="DW175" s="12" t="str">
        <f t="shared" si="192"/>
        <v/>
      </c>
      <c r="DX175" s="12" t="str">
        <f t="shared" si="193"/>
        <v/>
      </c>
      <c r="DY175" s="12" t="str">
        <f t="shared" si="194"/>
        <v/>
      </c>
      <c r="DZ175" s="12" t="str">
        <f t="shared" si="195"/>
        <v/>
      </c>
      <c r="EA175" s="12" t="str">
        <f t="shared" si="196"/>
        <v/>
      </c>
      <c r="EB175" s="12" t="str">
        <f t="shared" si="197"/>
        <v/>
      </c>
      <c r="EC175" s="12" t="str">
        <f t="shared" si="198"/>
        <v/>
      </c>
      <c r="ED175" s="12" t="str">
        <f t="shared" si="199"/>
        <v/>
      </c>
      <c r="EE175" s="12" t="str">
        <f t="shared" si="200"/>
        <v/>
      </c>
      <c r="EF175" s="12" t="str">
        <f t="shared" si="201"/>
        <v/>
      </c>
      <c r="EG175" s="12" t="str">
        <f t="shared" si="207"/>
        <v/>
      </c>
      <c r="EI175" s="12" t="str">
        <f t="shared" si="208"/>
        <v/>
      </c>
      <c r="EK175" s="93" t="str">
        <f t="shared" si="202"/>
        <v/>
      </c>
      <c r="EL175" s="96" t="str">
        <f t="shared" si="203"/>
        <v/>
      </c>
      <c r="EN175" s="93" t="str">
        <f t="shared" si="209"/>
        <v/>
      </c>
      <c r="EP175" s="12" t="str">
        <f>IF($EN175="", "", IF($EP$8=$EP$6, COUNTIF($EN$11:$EN$2510, "&gt;"&amp;$EN175)+1+COUNTIF($EN$11:$EN175, $EN175)-1, COUNTIF($EN$11:$EN$2510, "&lt;"&amp;$EN175)+1+COUNTIF($EN$11:$EN175, $EN175)-1))</f>
        <v/>
      </c>
    </row>
    <row r="176" spans="1:146" x14ac:dyDescent="0.55000000000000004">
      <c r="A176" s="8"/>
      <c r="B176" s="330"/>
      <c r="C176" s="331"/>
      <c r="D176" s="331"/>
      <c r="E176" s="331"/>
      <c r="F176" s="332"/>
      <c r="G176" s="332"/>
      <c r="H176" s="333"/>
      <c r="I176" s="334"/>
      <c r="J176" s="334"/>
      <c r="K176" s="335"/>
      <c r="L176" s="336"/>
      <c r="M176" s="337"/>
      <c r="N176" s="338"/>
      <c r="O176" s="339"/>
      <c r="P176" s="340"/>
      <c r="Q176" s="340"/>
      <c r="R176" s="340"/>
      <c r="S176" s="340"/>
      <c r="T176" s="340"/>
      <c r="U176" s="340"/>
      <c r="V176" s="340"/>
      <c r="W176" s="340"/>
      <c r="X176" s="340"/>
      <c r="Y176" s="340"/>
      <c r="Z176" s="340"/>
      <c r="AA176" s="340"/>
      <c r="AB176" s="340"/>
      <c r="AC176" s="340"/>
      <c r="AD176" s="340"/>
      <c r="AE176" s="340"/>
      <c r="AF176" s="340"/>
      <c r="AG176" s="340"/>
      <c r="AH176" s="340"/>
      <c r="AI176" s="340"/>
      <c r="AJ176" s="340"/>
      <c r="AK176" s="340"/>
      <c r="AL176" s="340"/>
      <c r="AM176" s="340"/>
      <c r="AN176" s="340"/>
      <c r="AO176" s="340"/>
      <c r="AP176" s="340"/>
      <c r="AQ176" s="340"/>
      <c r="AR176" s="340"/>
      <c r="AS176" s="340"/>
      <c r="AT176" s="340"/>
      <c r="AU176" s="340"/>
      <c r="AV176" s="340"/>
      <c r="AW176" s="340"/>
      <c r="AX176" s="340"/>
      <c r="AY176" s="340"/>
      <c r="AZ176" s="340"/>
      <c r="BA176" s="340"/>
      <c r="BB176" s="340"/>
      <c r="BC176" s="341"/>
      <c r="BD176" s="8"/>
      <c r="BG176" s="12" t="str">
        <f t="shared" si="204"/>
        <v/>
      </c>
      <c r="BO176" s="21" t="str">
        <f t="shared" si="142"/>
        <v/>
      </c>
      <c r="BP176" s="26" t="str">
        <f t="shared" si="143"/>
        <v/>
      </c>
      <c r="BQ176" s="26" t="str">
        <f t="shared" si="144"/>
        <v/>
      </c>
      <c r="BR176" s="26" t="str">
        <f t="shared" si="145"/>
        <v/>
      </c>
      <c r="BS176" s="26" t="str">
        <f t="shared" si="146"/>
        <v/>
      </c>
      <c r="BT176" s="26" t="str">
        <f t="shared" si="205"/>
        <v/>
      </c>
      <c r="BU176" s="26" t="str">
        <f t="shared" si="147"/>
        <v/>
      </c>
      <c r="BV176" s="26" t="str">
        <f t="shared" si="148"/>
        <v/>
      </c>
      <c r="BW176" s="26" t="str">
        <f t="shared" si="206"/>
        <v/>
      </c>
      <c r="BX176" s="15"/>
      <c r="BY176" s="15"/>
      <c r="BZ176" s="26" t="str">
        <f t="shared" si="149"/>
        <v/>
      </c>
      <c r="CA176" s="26" t="str">
        <f t="shared" si="150"/>
        <v/>
      </c>
      <c r="CB176" s="22" t="str">
        <f t="shared" si="151"/>
        <v/>
      </c>
      <c r="CI176" s="12" t="str">
        <f t="shared" si="152"/>
        <v/>
      </c>
      <c r="CJ176" s="12" t="str">
        <f t="shared" si="153"/>
        <v/>
      </c>
      <c r="CK176" s="12" t="str">
        <f t="shared" si="154"/>
        <v/>
      </c>
      <c r="CL176" s="12" t="str">
        <f t="shared" si="155"/>
        <v/>
      </c>
      <c r="CM176" s="12" t="str">
        <f t="shared" si="156"/>
        <v/>
      </c>
      <c r="CN176" s="12" t="str">
        <f t="shared" si="157"/>
        <v/>
      </c>
      <c r="CO176" s="12" t="str">
        <f t="shared" si="158"/>
        <v/>
      </c>
      <c r="CP176" s="12" t="str">
        <f t="shared" si="159"/>
        <v/>
      </c>
      <c r="CQ176" s="12" t="str">
        <f t="shared" si="160"/>
        <v/>
      </c>
      <c r="CR176" s="12" t="str">
        <f t="shared" si="161"/>
        <v/>
      </c>
      <c r="CS176" s="12" t="str">
        <f t="shared" si="162"/>
        <v/>
      </c>
      <c r="CT176" s="12" t="str">
        <f t="shared" si="163"/>
        <v/>
      </c>
      <c r="CU176" s="12" t="str">
        <f t="shared" si="164"/>
        <v/>
      </c>
      <c r="CV176" s="12" t="str">
        <f t="shared" si="165"/>
        <v/>
      </c>
      <c r="CW176" s="12" t="str">
        <f t="shared" si="166"/>
        <v/>
      </c>
      <c r="CX176" s="12" t="str">
        <f t="shared" si="167"/>
        <v/>
      </c>
      <c r="CY176" s="12" t="str">
        <f t="shared" si="168"/>
        <v/>
      </c>
      <c r="CZ176" s="12" t="str">
        <f t="shared" si="169"/>
        <v/>
      </c>
      <c r="DA176" s="12" t="str">
        <f t="shared" si="170"/>
        <v/>
      </c>
      <c r="DB176" s="12" t="str">
        <f t="shared" si="171"/>
        <v/>
      </c>
      <c r="DC176" s="12" t="str">
        <f t="shared" si="172"/>
        <v/>
      </c>
      <c r="DD176" s="12" t="str">
        <f t="shared" si="173"/>
        <v/>
      </c>
      <c r="DE176" s="12" t="str">
        <f t="shared" si="174"/>
        <v/>
      </c>
      <c r="DF176" s="12" t="str">
        <f t="shared" si="175"/>
        <v/>
      </c>
      <c r="DG176" s="12" t="str">
        <f t="shared" si="176"/>
        <v/>
      </c>
      <c r="DH176" s="12" t="str">
        <f t="shared" si="177"/>
        <v/>
      </c>
      <c r="DI176" s="12" t="str">
        <f t="shared" si="178"/>
        <v/>
      </c>
      <c r="DJ176" s="12" t="str">
        <f t="shared" si="179"/>
        <v/>
      </c>
      <c r="DK176" s="12" t="str">
        <f t="shared" si="180"/>
        <v/>
      </c>
      <c r="DL176" s="12" t="str">
        <f t="shared" si="181"/>
        <v/>
      </c>
      <c r="DM176" s="12" t="str">
        <f t="shared" si="182"/>
        <v/>
      </c>
      <c r="DN176" s="12" t="str">
        <f t="shared" si="183"/>
        <v/>
      </c>
      <c r="DO176" s="12" t="str">
        <f t="shared" si="184"/>
        <v/>
      </c>
      <c r="DP176" s="12" t="str">
        <f t="shared" si="185"/>
        <v/>
      </c>
      <c r="DQ176" s="12" t="str">
        <f t="shared" si="186"/>
        <v/>
      </c>
      <c r="DR176" s="12" t="str">
        <f t="shared" si="187"/>
        <v/>
      </c>
      <c r="DS176" s="12" t="str">
        <f t="shared" si="188"/>
        <v/>
      </c>
      <c r="DT176" s="12" t="str">
        <f t="shared" si="189"/>
        <v/>
      </c>
      <c r="DU176" s="12" t="str">
        <f t="shared" si="190"/>
        <v/>
      </c>
      <c r="DV176" s="12" t="str">
        <f t="shared" si="191"/>
        <v/>
      </c>
      <c r="DW176" s="12" t="str">
        <f t="shared" si="192"/>
        <v/>
      </c>
      <c r="DX176" s="12" t="str">
        <f t="shared" si="193"/>
        <v/>
      </c>
      <c r="DY176" s="12" t="str">
        <f t="shared" si="194"/>
        <v/>
      </c>
      <c r="DZ176" s="12" t="str">
        <f t="shared" si="195"/>
        <v/>
      </c>
      <c r="EA176" s="12" t="str">
        <f t="shared" si="196"/>
        <v/>
      </c>
      <c r="EB176" s="12" t="str">
        <f t="shared" si="197"/>
        <v/>
      </c>
      <c r="EC176" s="12" t="str">
        <f t="shared" si="198"/>
        <v/>
      </c>
      <c r="ED176" s="12" t="str">
        <f t="shared" si="199"/>
        <v/>
      </c>
      <c r="EE176" s="12" t="str">
        <f t="shared" si="200"/>
        <v/>
      </c>
      <c r="EF176" s="12" t="str">
        <f t="shared" si="201"/>
        <v/>
      </c>
      <c r="EG176" s="12" t="str">
        <f t="shared" si="207"/>
        <v/>
      </c>
      <c r="EI176" s="12" t="str">
        <f t="shared" si="208"/>
        <v/>
      </c>
      <c r="EK176" s="93" t="str">
        <f t="shared" si="202"/>
        <v/>
      </c>
      <c r="EL176" s="96" t="str">
        <f t="shared" si="203"/>
        <v/>
      </c>
      <c r="EN176" s="93" t="str">
        <f t="shared" si="209"/>
        <v/>
      </c>
      <c r="EP176" s="12" t="str">
        <f>IF($EN176="", "", IF($EP$8=$EP$6, COUNTIF($EN$11:$EN$2510, "&gt;"&amp;$EN176)+1+COUNTIF($EN$11:$EN176, $EN176)-1, COUNTIF($EN$11:$EN$2510, "&lt;"&amp;$EN176)+1+COUNTIF($EN$11:$EN176, $EN176)-1))</f>
        <v/>
      </c>
    </row>
    <row r="177" spans="1:146" x14ac:dyDescent="0.55000000000000004">
      <c r="A177" s="8"/>
      <c r="B177" s="330"/>
      <c r="C177" s="331"/>
      <c r="D177" s="331"/>
      <c r="E177" s="331"/>
      <c r="F177" s="332"/>
      <c r="G177" s="332"/>
      <c r="H177" s="333"/>
      <c r="I177" s="334"/>
      <c r="J177" s="334"/>
      <c r="K177" s="335"/>
      <c r="L177" s="336"/>
      <c r="M177" s="337"/>
      <c r="N177" s="338"/>
      <c r="O177" s="339"/>
      <c r="P177" s="340"/>
      <c r="Q177" s="340"/>
      <c r="R177" s="340"/>
      <c r="S177" s="340"/>
      <c r="T177" s="340"/>
      <c r="U177" s="340"/>
      <c r="V177" s="340"/>
      <c r="W177" s="340"/>
      <c r="X177" s="340"/>
      <c r="Y177" s="340"/>
      <c r="Z177" s="340"/>
      <c r="AA177" s="340"/>
      <c r="AB177" s="340"/>
      <c r="AC177" s="340"/>
      <c r="AD177" s="340"/>
      <c r="AE177" s="340"/>
      <c r="AF177" s="340"/>
      <c r="AG177" s="340"/>
      <c r="AH177" s="340"/>
      <c r="AI177" s="340"/>
      <c r="AJ177" s="340"/>
      <c r="AK177" s="340"/>
      <c r="AL177" s="340"/>
      <c r="AM177" s="340"/>
      <c r="AN177" s="340"/>
      <c r="AO177" s="340"/>
      <c r="AP177" s="340"/>
      <c r="AQ177" s="340"/>
      <c r="AR177" s="340"/>
      <c r="AS177" s="340"/>
      <c r="AT177" s="340"/>
      <c r="AU177" s="340"/>
      <c r="AV177" s="340"/>
      <c r="AW177" s="340"/>
      <c r="AX177" s="340"/>
      <c r="AY177" s="340"/>
      <c r="AZ177" s="340"/>
      <c r="BA177" s="340"/>
      <c r="BB177" s="340"/>
      <c r="BC177" s="341"/>
      <c r="BD177" s="8"/>
      <c r="BG177" s="12" t="str">
        <f t="shared" si="204"/>
        <v/>
      </c>
      <c r="BO177" s="21" t="str">
        <f t="shared" si="142"/>
        <v/>
      </c>
      <c r="BP177" s="26" t="str">
        <f t="shared" si="143"/>
        <v/>
      </c>
      <c r="BQ177" s="26" t="str">
        <f t="shared" si="144"/>
        <v/>
      </c>
      <c r="BR177" s="26" t="str">
        <f t="shared" si="145"/>
        <v/>
      </c>
      <c r="BS177" s="26" t="str">
        <f t="shared" si="146"/>
        <v/>
      </c>
      <c r="BT177" s="26" t="str">
        <f t="shared" si="205"/>
        <v/>
      </c>
      <c r="BU177" s="26" t="str">
        <f t="shared" si="147"/>
        <v/>
      </c>
      <c r="BV177" s="26" t="str">
        <f t="shared" si="148"/>
        <v/>
      </c>
      <c r="BW177" s="26" t="str">
        <f t="shared" si="206"/>
        <v/>
      </c>
      <c r="BX177" s="15"/>
      <c r="BY177" s="15"/>
      <c r="BZ177" s="26" t="str">
        <f t="shared" si="149"/>
        <v/>
      </c>
      <c r="CA177" s="26" t="str">
        <f t="shared" si="150"/>
        <v/>
      </c>
      <c r="CB177" s="22" t="str">
        <f t="shared" si="151"/>
        <v/>
      </c>
      <c r="CI177" s="12" t="str">
        <f t="shared" si="152"/>
        <v/>
      </c>
      <c r="CJ177" s="12" t="str">
        <f t="shared" si="153"/>
        <v/>
      </c>
      <c r="CK177" s="12" t="str">
        <f t="shared" si="154"/>
        <v/>
      </c>
      <c r="CL177" s="12" t="str">
        <f t="shared" si="155"/>
        <v/>
      </c>
      <c r="CM177" s="12" t="str">
        <f t="shared" si="156"/>
        <v/>
      </c>
      <c r="CN177" s="12" t="str">
        <f t="shared" si="157"/>
        <v/>
      </c>
      <c r="CO177" s="12" t="str">
        <f t="shared" si="158"/>
        <v/>
      </c>
      <c r="CP177" s="12" t="str">
        <f t="shared" si="159"/>
        <v/>
      </c>
      <c r="CQ177" s="12" t="str">
        <f t="shared" si="160"/>
        <v/>
      </c>
      <c r="CR177" s="12" t="str">
        <f t="shared" si="161"/>
        <v/>
      </c>
      <c r="CS177" s="12" t="str">
        <f t="shared" si="162"/>
        <v/>
      </c>
      <c r="CT177" s="12" t="str">
        <f t="shared" si="163"/>
        <v/>
      </c>
      <c r="CU177" s="12" t="str">
        <f t="shared" si="164"/>
        <v/>
      </c>
      <c r="CV177" s="12" t="str">
        <f t="shared" si="165"/>
        <v/>
      </c>
      <c r="CW177" s="12" t="str">
        <f t="shared" si="166"/>
        <v/>
      </c>
      <c r="CX177" s="12" t="str">
        <f t="shared" si="167"/>
        <v/>
      </c>
      <c r="CY177" s="12" t="str">
        <f t="shared" si="168"/>
        <v/>
      </c>
      <c r="CZ177" s="12" t="str">
        <f t="shared" si="169"/>
        <v/>
      </c>
      <c r="DA177" s="12" t="str">
        <f t="shared" si="170"/>
        <v/>
      </c>
      <c r="DB177" s="12" t="str">
        <f t="shared" si="171"/>
        <v/>
      </c>
      <c r="DC177" s="12" t="str">
        <f t="shared" si="172"/>
        <v/>
      </c>
      <c r="DD177" s="12" t="str">
        <f t="shared" si="173"/>
        <v/>
      </c>
      <c r="DE177" s="12" t="str">
        <f t="shared" si="174"/>
        <v/>
      </c>
      <c r="DF177" s="12" t="str">
        <f t="shared" si="175"/>
        <v/>
      </c>
      <c r="DG177" s="12" t="str">
        <f t="shared" si="176"/>
        <v/>
      </c>
      <c r="DH177" s="12" t="str">
        <f t="shared" si="177"/>
        <v/>
      </c>
      <c r="DI177" s="12" t="str">
        <f t="shared" si="178"/>
        <v/>
      </c>
      <c r="DJ177" s="12" t="str">
        <f t="shared" si="179"/>
        <v/>
      </c>
      <c r="DK177" s="12" t="str">
        <f t="shared" si="180"/>
        <v/>
      </c>
      <c r="DL177" s="12" t="str">
        <f t="shared" si="181"/>
        <v/>
      </c>
      <c r="DM177" s="12" t="str">
        <f t="shared" si="182"/>
        <v/>
      </c>
      <c r="DN177" s="12" t="str">
        <f t="shared" si="183"/>
        <v/>
      </c>
      <c r="DO177" s="12" t="str">
        <f t="shared" si="184"/>
        <v/>
      </c>
      <c r="DP177" s="12" t="str">
        <f t="shared" si="185"/>
        <v/>
      </c>
      <c r="DQ177" s="12" t="str">
        <f t="shared" si="186"/>
        <v/>
      </c>
      <c r="DR177" s="12" t="str">
        <f t="shared" si="187"/>
        <v/>
      </c>
      <c r="DS177" s="12" t="str">
        <f t="shared" si="188"/>
        <v/>
      </c>
      <c r="DT177" s="12" t="str">
        <f t="shared" si="189"/>
        <v/>
      </c>
      <c r="DU177" s="12" t="str">
        <f t="shared" si="190"/>
        <v/>
      </c>
      <c r="DV177" s="12" t="str">
        <f t="shared" si="191"/>
        <v/>
      </c>
      <c r="DW177" s="12" t="str">
        <f t="shared" si="192"/>
        <v/>
      </c>
      <c r="DX177" s="12" t="str">
        <f t="shared" si="193"/>
        <v/>
      </c>
      <c r="DY177" s="12" t="str">
        <f t="shared" si="194"/>
        <v/>
      </c>
      <c r="DZ177" s="12" t="str">
        <f t="shared" si="195"/>
        <v/>
      </c>
      <c r="EA177" s="12" t="str">
        <f t="shared" si="196"/>
        <v/>
      </c>
      <c r="EB177" s="12" t="str">
        <f t="shared" si="197"/>
        <v/>
      </c>
      <c r="EC177" s="12" t="str">
        <f t="shared" si="198"/>
        <v/>
      </c>
      <c r="ED177" s="12" t="str">
        <f t="shared" si="199"/>
        <v/>
      </c>
      <c r="EE177" s="12" t="str">
        <f t="shared" si="200"/>
        <v/>
      </c>
      <c r="EF177" s="12" t="str">
        <f t="shared" si="201"/>
        <v/>
      </c>
      <c r="EG177" s="12" t="str">
        <f t="shared" si="207"/>
        <v/>
      </c>
      <c r="EI177" s="12" t="str">
        <f t="shared" si="208"/>
        <v/>
      </c>
      <c r="EK177" s="93" t="str">
        <f t="shared" si="202"/>
        <v/>
      </c>
      <c r="EL177" s="96" t="str">
        <f t="shared" si="203"/>
        <v/>
      </c>
      <c r="EN177" s="93" t="str">
        <f t="shared" si="209"/>
        <v/>
      </c>
      <c r="EP177" s="12" t="str">
        <f>IF($EN177="", "", IF($EP$8=$EP$6, COUNTIF($EN$11:$EN$2510, "&gt;"&amp;$EN177)+1+COUNTIF($EN$11:$EN177, $EN177)-1, COUNTIF($EN$11:$EN$2510, "&lt;"&amp;$EN177)+1+COUNTIF($EN$11:$EN177, $EN177)-1))</f>
        <v/>
      </c>
    </row>
    <row r="178" spans="1:146" x14ac:dyDescent="0.55000000000000004">
      <c r="A178" s="8"/>
      <c r="B178" s="330"/>
      <c r="C178" s="331"/>
      <c r="D178" s="331"/>
      <c r="E178" s="331"/>
      <c r="F178" s="332"/>
      <c r="G178" s="332"/>
      <c r="H178" s="333"/>
      <c r="I178" s="334"/>
      <c r="J178" s="334"/>
      <c r="K178" s="335"/>
      <c r="L178" s="336"/>
      <c r="M178" s="337"/>
      <c r="N178" s="338"/>
      <c r="O178" s="339"/>
      <c r="P178" s="340"/>
      <c r="Q178" s="340"/>
      <c r="R178" s="340"/>
      <c r="S178" s="340"/>
      <c r="T178" s="340"/>
      <c r="U178" s="340"/>
      <c r="V178" s="340"/>
      <c r="W178" s="340"/>
      <c r="X178" s="340"/>
      <c r="Y178" s="340"/>
      <c r="Z178" s="340"/>
      <c r="AA178" s="340"/>
      <c r="AB178" s="340"/>
      <c r="AC178" s="340"/>
      <c r="AD178" s="340"/>
      <c r="AE178" s="340"/>
      <c r="AF178" s="340"/>
      <c r="AG178" s="340"/>
      <c r="AH178" s="340"/>
      <c r="AI178" s="340"/>
      <c r="AJ178" s="340"/>
      <c r="AK178" s="340"/>
      <c r="AL178" s="340"/>
      <c r="AM178" s="340"/>
      <c r="AN178" s="340"/>
      <c r="AO178" s="340"/>
      <c r="AP178" s="340"/>
      <c r="AQ178" s="340"/>
      <c r="AR178" s="340"/>
      <c r="AS178" s="340"/>
      <c r="AT178" s="340"/>
      <c r="AU178" s="340"/>
      <c r="AV178" s="340"/>
      <c r="AW178" s="340"/>
      <c r="AX178" s="340"/>
      <c r="AY178" s="340"/>
      <c r="AZ178" s="340"/>
      <c r="BA178" s="340"/>
      <c r="BB178" s="340"/>
      <c r="BC178" s="341"/>
      <c r="BD178" s="8"/>
      <c r="BG178" s="12" t="str">
        <f t="shared" si="204"/>
        <v/>
      </c>
      <c r="BO178" s="21" t="str">
        <f t="shared" si="142"/>
        <v/>
      </c>
      <c r="BP178" s="26" t="str">
        <f t="shared" si="143"/>
        <v/>
      </c>
      <c r="BQ178" s="26" t="str">
        <f t="shared" si="144"/>
        <v/>
      </c>
      <c r="BR178" s="26" t="str">
        <f t="shared" si="145"/>
        <v/>
      </c>
      <c r="BS178" s="26" t="str">
        <f t="shared" si="146"/>
        <v/>
      </c>
      <c r="BT178" s="26" t="str">
        <f t="shared" si="205"/>
        <v/>
      </c>
      <c r="BU178" s="26" t="str">
        <f t="shared" si="147"/>
        <v/>
      </c>
      <c r="BV178" s="26" t="str">
        <f t="shared" si="148"/>
        <v/>
      </c>
      <c r="BW178" s="26" t="str">
        <f t="shared" si="206"/>
        <v/>
      </c>
      <c r="BX178" s="15"/>
      <c r="BY178" s="15"/>
      <c r="BZ178" s="26" t="str">
        <f t="shared" si="149"/>
        <v/>
      </c>
      <c r="CA178" s="26" t="str">
        <f t="shared" si="150"/>
        <v/>
      </c>
      <c r="CB178" s="22" t="str">
        <f t="shared" si="151"/>
        <v/>
      </c>
      <c r="CI178" s="12" t="str">
        <f t="shared" si="152"/>
        <v/>
      </c>
      <c r="CJ178" s="12" t="str">
        <f t="shared" si="153"/>
        <v/>
      </c>
      <c r="CK178" s="12" t="str">
        <f t="shared" si="154"/>
        <v/>
      </c>
      <c r="CL178" s="12" t="str">
        <f t="shared" si="155"/>
        <v/>
      </c>
      <c r="CM178" s="12" t="str">
        <f t="shared" si="156"/>
        <v/>
      </c>
      <c r="CN178" s="12" t="str">
        <f t="shared" si="157"/>
        <v/>
      </c>
      <c r="CO178" s="12" t="str">
        <f t="shared" si="158"/>
        <v/>
      </c>
      <c r="CP178" s="12" t="str">
        <f t="shared" si="159"/>
        <v/>
      </c>
      <c r="CQ178" s="12" t="str">
        <f t="shared" si="160"/>
        <v/>
      </c>
      <c r="CR178" s="12" t="str">
        <f t="shared" si="161"/>
        <v/>
      </c>
      <c r="CS178" s="12" t="str">
        <f t="shared" si="162"/>
        <v/>
      </c>
      <c r="CT178" s="12" t="str">
        <f t="shared" si="163"/>
        <v/>
      </c>
      <c r="CU178" s="12" t="str">
        <f t="shared" si="164"/>
        <v/>
      </c>
      <c r="CV178" s="12" t="str">
        <f t="shared" si="165"/>
        <v/>
      </c>
      <c r="CW178" s="12" t="str">
        <f t="shared" si="166"/>
        <v/>
      </c>
      <c r="CX178" s="12" t="str">
        <f t="shared" si="167"/>
        <v/>
      </c>
      <c r="CY178" s="12" t="str">
        <f t="shared" si="168"/>
        <v/>
      </c>
      <c r="CZ178" s="12" t="str">
        <f t="shared" si="169"/>
        <v/>
      </c>
      <c r="DA178" s="12" t="str">
        <f t="shared" si="170"/>
        <v/>
      </c>
      <c r="DB178" s="12" t="str">
        <f t="shared" si="171"/>
        <v/>
      </c>
      <c r="DC178" s="12" t="str">
        <f t="shared" si="172"/>
        <v/>
      </c>
      <c r="DD178" s="12" t="str">
        <f t="shared" si="173"/>
        <v/>
      </c>
      <c r="DE178" s="12" t="str">
        <f t="shared" si="174"/>
        <v/>
      </c>
      <c r="DF178" s="12" t="str">
        <f t="shared" si="175"/>
        <v/>
      </c>
      <c r="DG178" s="12" t="str">
        <f t="shared" si="176"/>
        <v/>
      </c>
      <c r="DH178" s="12" t="str">
        <f t="shared" si="177"/>
        <v/>
      </c>
      <c r="DI178" s="12" t="str">
        <f t="shared" si="178"/>
        <v/>
      </c>
      <c r="DJ178" s="12" t="str">
        <f t="shared" si="179"/>
        <v/>
      </c>
      <c r="DK178" s="12" t="str">
        <f t="shared" si="180"/>
        <v/>
      </c>
      <c r="DL178" s="12" t="str">
        <f t="shared" si="181"/>
        <v/>
      </c>
      <c r="DM178" s="12" t="str">
        <f t="shared" si="182"/>
        <v/>
      </c>
      <c r="DN178" s="12" t="str">
        <f t="shared" si="183"/>
        <v/>
      </c>
      <c r="DO178" s="12" t="str">
        <f t="shared" si="184"/>
        <v/>
      </c>
      <c r="DP178" s="12" t="str">
        <f t="shared" si="185"/>
        <v/>
      </c>
      <c r="DQ178" s="12" t="str">
        <f t="shared" si="186"/>
        <v/>
      </c>
      <c r="DR178" s="12" t="str">
        <f t="shared" si="187"/>
        <v/>
      </c>
      <c r="DS178" s="12" t="str">
        <f t="shared" si="188"/>
        <v/>
      </c>
      <c r="DT178" s="12" t="str">
        <f t="shared" si="189"/>
        <v/>
      </c>
      <c r="DU178" s="12" t="str">
        <f t="shared" si="190"/>
        <v/>
      </c>
      <c r="DV178" s="12" t="str">
        <f t="shared" si="191"/>
        <v/>
      </c>
      <c r="DW178" s="12" t="str">
        <f t="shared" si="192"/>
        <v/>
      </c>
      <c r="DX178" s="12" t="str">
        <f t="shared" si="193"/>
        <v/>
      </c>
      <c r="DY178" s="12" t="str">
        <f t="shared" si="194"/>
        <v/>
      </c>
      <c r="DZ178" s="12" t="str">
        <f t="shared" si="195"/>
        <v/>
      </c>
      <c r="EA178" s="12" t="str">
        <f t="shared" si="196"/>
        <v/>
      </c>
      <c r="EB178" s="12" t="str">
        <f t="shared" si="197"/>
        <v/>
      </c>
      <c r="EC178" s="12" t="str">
        <f t="shared" si="198"/>
        <v/>
      </c>
      <c r="ED178" s="12" t="str">
        <f t="shared" si="199"/>
        <v/>
      </c>
      <c r="EE178" s="12" t="str">
        <f t="shared" si="200"/>
        <v/>
      </c>
      <c r="EF178" s="12" t="str">
        <f t="shared" si="201"/>
        <v/>
      </c>
      <c r="EG178" s="12" t="str">
        <f t="shared" si="207"/>
        <v/>
      </c>
      <c r="EI178" s="12" t="str">
        <f t="shared" si="208"/>
        <v/>
      </c>
      <c r="EK178" s="93" t="str">
        <f t="shared" si="202"/>
        <v/>
      </c>
      <c r="EL178" s="96" t="str">
        <f t="shared" si="203"/>
        <v/>
      </c>
      <c r="EN178" s="93" t="str">
        <f t="shared" si="209"/>
        <v/>
      </c>
      <c r="EP178" s="12" t="str">
        <f>IF($EN178="", "", IF($EP$8=$EP$6, COUNTIF($EN$11:$EN$2510, "&gt;"&amp;$EN178)+1+COUNTIF($EN$11:$EN178, $EN178)-1, COUNTIF($EN$11:$EN$2510, "&lt;"&amp;$EN178)+1+COUNTIF($EN$11:$EN178, $EN178)-1))</f>
        <v/>
      </c>
    </row>
    <row r="179" spans="1:146" x14ac:dyDescent="0.55000000000000004">
      <c r="A179" s="8"/>
      <c r="B179" s="330"/>
      <c r="C179" s="331"/>
      <c r="D179" s="331"/>
      <c r="E179" s="331"/>
      <c r="F179" s="332"/>
      <c r="G179" s="332"/>
      <c r="H179" s="333"/>
      <c r="I179" s="334"/>
      <c r="J179" s="334"/>
      <c r="K179" s="335"/>
      <c r="L179" s="336"/>
      <c r="M179" s="337"/>
      <c r="N179" s="338"/>
      <c r="O179" s="339"/>
      <c r="P179" s="340"/>
      <c r="Q179" s="340"/>
      <c r="R179" s="340"/>
      <c r="S179" s="340"/>
      <c r="T179" s="340"/>
      <c r="U179" s="340"/>
      <c r="V179" s="340"/>
      <c r="W179" s="340"/>
      <c r="X179" s="340"/>
      <c r="Y179" s="340"/>
      <c r="Z179" s="340"/>
      <c r="AA179" s="340"/>
      <c r="AB179" s="340"/>
      <c r="AC179" s="340"/>
      <c r="AD179" s="340"/>
      <c r="AE179" s="340"/>
      <c r="AF179" s="340"/>
      <c r="AG179" s="340"/>
      <c r="AH179" s="340"/>
      <c r="AI179" s="340"/>
      <c r="AJ179" s="340"/>
      <c r="AK179" s="340"/>
      <c r="AL179" s="340"/>
      <c r="AM179" s="340"/>
      <c r="AN179" s="340"/>
      <c r="AO179" s="340"/>
      <c r="AP179" s="340"/>
      <c r="AQ179" s="340"/>
      <c r="AR179" s="340"/>
      <c r="AS179" s="340"/>
      <c r="AT179" s="340"/>
      <c r="AU179" s="340"/>
      <c r="AV179" s="340"/>
      <c r="AW179" s="340"/>
      <c r="AX179" s="340"/>
      <c r="AY179" s="340"/>
      <c r="AZ179" s="340"/>
      <c r="BA179" s="340"/>
      <c r="BB179" s="340"/>
      <c r="BC179" s="341"/>
      <c r="BD179" s="8"/>
      <c r="BG179" s="12" t="str">
        <f t="shared" si="204"/>
        <v/>
      </c>
      <c r="BO179" s="21" t="str">
        <f t="shared" si="142"/>
        <v/>
      </c>
      <c r="BP179" s="26" t="str">
        <f t="shared" si="143"/>
        <v/>
      </c>
      <c r="BQ179" s="26" t="str">
        <f t="shared" si="144"/>
        <v/>
      </c>
      <c r="BR179" s="26" t="str">
        <f t="shared" si="145"/>
        <v/>
      </c>
      <c r="BS179" s="26" t="str">
        <f t="shared" si="146"/>
        <v/>
      </c>
      <c r="BT179" s="26" t="str">
        <f t="shared" si="205"/>
        <v/>
      </c>
      <c r="BU179" s="26" t="str">
        <f t="shared" si="147"/>
        <v/>
      </c>
      <c r="BV179" s="26" t="str">
        <f t="shared" si="148"/>
        <v/>
      </c>
      <c r="BW179" s="26" t="str">
        <f t="shared" si="206"/>
        <v/>
      </c>
      <c r="BX179" s="15"/>
      <c r="BY179" s="15"/>
      <c r="BZ179" s="26" t="str">
        <f t="shared" si="149"/>
        <v/>
      </c>
      <c r="CA179" s="26" t="str">
        <f t="shared" si="150"/>
        <v/>
      </c>
      <c r="CB179" s="22" t="str">
        <f t="shared" si="151"/>
        <v/>
      </c>
      <c r="CI179" s="12" t="str">
        <f t="shared" si="152"/>
        <v/>
      </c>
      <c r="CJ179" s="12" t="str">
        <f t="shared" si="153"/>
        <v/>
      </c>
      <c r="CK179" s="12" t="str">
        <f t="shared" si="154"/>
        <v/>
      </c>
      <c r="CL179" s="12" t="str">
        <f t="shared" si="155"/>
        <v/>
      </c>
      <c r="CM179" s="12" t="str">
        <f t="shared" si="156"/>
        <v/>
      </c>
      <c r="CN179" s="12" t="str">
        <f t="shared" si="157"/>
        <v/>
      </c>
      <c r="CO179" s="12" t="str">
        <f t="shared" si="158"/>
        <v/>
      </c>
      <c r="CP179" s="12" t="str">
        <f t="shared" si="159"/>
        <v/>
      </c>
      <c r="CQ179" s="12" t="str">
        <f t="shared" si="160"/>
        <v/>
      </c>
      <c r="CR179" s="12" t="str">
        <f t="shared" si="161"/>
        <v/>
      </c>
      <c r="CS179" s="12" t="str">
        <f t="shared" si="162"/>
        <v/>
      </c>
      <c r="CT179" s="12" t="str">
        <f t="shared" si="163"/>
        <v/>
      </c>
      <c r="CU179" s="12" t="str">
        <f t="shared" si="164"/>
        <v/>
      </c>
      <c r="CV179" s="12" t="str">
        <f t="shared" si="165"/>
        <v/>
      </c>
      <c r="CW179" s="12" t="str">
        <f t="shared" si="166"/>
        <v/>
      </c>
      <c r="CX179" s="12" t="str">
        <f t="shared" si="167"/>
        <v/>
      </c>
      <c r="CY179" s="12" t="str">
        <f t="shared" si="168"/>
        <v/>
      </c>
      <c r="CZ179" s="12" t="str">
        <f t="shared" si="169"/>
        <v/>
      </c>
      <c r="DA179" s="12" t="str">
        <f t="shared" si="170"/>
        <v/>
      </c>
      <c r="DB179" s="12" t="str">
        <f t="shared" si="171"/>
        <v/>
      </c>
      <c r="DC179" s="12" t="str">
        <f t="shared" si="172"/>
        <v/>
      </c>
      <c r="DD179" s="12" t="str">
        <f t="shared" si="173"/>
        <v/>
      </c>
      <c r="DE179" s="12" t="str">
        <f t="shared" si="174"/>
        <v/>
      </c>
      <c r="DF179" s="12" t="str">
        <f t="shared" si="175"/>
        <v/>
      </c>
      <c r="DG179" s="12" t="str">
        <f t="shared" si="176"/>
        <v/>
      </c>
      <c r="DH179" s="12" t="str">
        <f t="shared" si="177"/>
        <v/>
      </c>
      <c r="DI179" s="12" t="str">
        <f t="shared" si="178"/>
        <v/>
      </c>
      <c r="DJ179" s="12" t="str">
        <f t="shared" si="179"/>
        <v/>
      </c>
      <c r="DK179" s="12" t="str">
        <f t="shared" si="180"/>
        <v/>
      </c>
      <c r="DL179" s="12" t="str">
        <f t="shared" si="181"/>
        <v/>
      </c>
      <c r="DM179" s="12" t="str">
        <f t="shared" si="182"/>
        <v/>
      </c>
      <c r="DN179" s="12" t="str">
        <f t="shared" si="183"/>
        <v/>
      </c>
      <c r="DO179" s="12" t="str">
        <f t="shared" si="184"/>
        <v/>
      </c>
      <c r="DP179" s="12" t="str">
        <f t="shared" si="185"/>
        <v/>
      </c>
      <c r="DQ179" s="12" t="str">
        <f t="shared" si="186"/>
        <v/>
      </c>
      <c r="DR179" s="12" t="str">
        <f t="shared" si="187"/>
        <v/>
      </c>
      <c r="DS179" s="12" t="str">
        <f t="shared" si="188"/>
        <v/>
      </c>
      <c r="DT179" s="12" t="str">
        <f t="shared" si="189"/>
        <v/>
      </c>
      <c r="DU179" s="12" t="str">
        <f t="shared" si="190"/>
        <v/>
      </c>
      <c r="DV179" s="12" t="str">
        <f t="shared" si="191"/>
        <v/>
      </c>
      <c r="DW179" s="12" t="str">
        <f t="shared" si="192"/>
        <v/>
      </c>
      <c r="DX179" s="12" t="str">
        <f t="shared" si="193"/>
        <v/>
      </c>
      <c r="DY179" s="12" t="str">
        <f t="shared" si="194"/>
        <v/>
      </c>
      <c r="DZ179" s="12" t="str">
        <f t="shared" si="195"/>
        <v/>
      </c>
      <c r="EA179" s="12" t="str">
        <f t="shared" si="196"/>
        <v/>
      </c>
      <c r="EB179" s="12" t="str">
        <f t="shared" si="197"/>
        <v/>
      </c>
      <c r="EC179" s="12" t="str">
        <f t="shared" si="198"/>
        <v/>
      </c>
      <c r="ED179" s="12" t="str">
        <f t="shared" si="199"/>
        <v/>
      </c>
      <c r="EE179" s="12" t="str">
        <f t="shared" si="200"/>
        <v/>
      </c>
      <c r="EF179" s="12" t="str">
        <f t="shared" si="201"/>
        <v/>
      </c>
      <c r="EG179" s="12" t="str">
        <f t="shared" si="207"/>
        <v/>
      </c>
      <c r="EI179" s="12" t="str">
        <f t="shared" si="208"/>
        <v/>
      </c>
      <c r="EK179" s="93" t="str">
        <f t="shared" si="202"/>
        <v/>
      </c>
      <c r="EL179" s="96" t="str">
        <f t="shared" si="203"/>
        <v/>
      </c>
      <c r="EN179" s="93" t="str">
        <f t="shared" si="209"/>
        <v/>
      </c>
      <c r="EP179" s="12" t="str">
        <f>IF($EN179="", "", IF($EP$8=$EP$6, COUNTIF($EN$11:$EN$2510, "&gt;"&amp;$EN179)+1+COUNTIF($EN$11:$EN179, $EN179)-1, COUNTIF($EN$11:$EN$2510, "&lt;"&amp;$EN179)+1+COUNTIF($EN$11:$EN179, $EN179)-1))</f>
        <v/>
      </c>
    </row>
    <row r="180" spans="1:146" x14ac:dyDescent="0.55000000000000004">
      <c r="A180" s="8"/>
      <c r="B180" s="330"/>
      <c r="C180" s="331"/>
      <c r="D180" s="331"/>
      <c r="E180" s="331"/>
      <c r="F180" s="332"/>
      <c r="G180" s="332"/>
      <c r="H180" s="333"/>
      <c r="I180" s="334"/>
      <c r="J180" s="334"/>
      <c r="K180" s="335"/>
      <c r="L180" s="336"/>
      <c r="M180" s="337"/>
      <c r="N180" s="338"/>
      <c r="O180" s="339"/>
      <c r="P180" s="340"/>
      <c r="Q180" s="340"/>
      <c r="R180" s="340"/>
      <c r="S180" s="340"/>
      <c r="T180" s="340"/>
      <c r="U180" s="340"/>
      <c r="V180" s="340"/>
      <c r="W180" s="340"/>
      <c r="X180" s="340"/>
      <c r="Y180" s="340"/>
      <c r="Z180" s="340"/>
      <c r="AA180" s="340"/>
      <c r="AB180" s="340"/>
      <c r="AC180" s="340"/>
      <c r="AD180" s="340"/>
      <c r="AE180" s="340"/>
      <c r="AF180" s="340"/>
      <c r="AG180" s="340"/>
      <c r="AH180" s="340"/>
      <c r="AI180" s="340"/>
      <c r="AJ180" s="340"/>
      <c r="AK180" s="340"/>
      <c r="AL180" s="340"/>
      <c r="AM180" s="340"/>
      <c r="AN180" s="340"/>
      <c r="AO180" s="340"/>
      <c r="AP180" s="340"/>
      <c r="AQ180" s="340"/>
      <c r="AR180" s="340"/>
      <c r="AS180" s="340"/>
      <c r="AT180" s="340"/>
      <c r="AU180" s="340"/>
      <c r="AV180" s="340"/>
      <c r="AW180" s="340"/>
      <c r="AX180" s="340"/>
      <c r="AY180" s="340"/>
      <c r="AZ180" s="340"/>
      <c r="BA180" s="340"/>
      <c r="BB180" s="340"/>
      <c r="BC180" s="341"/>
      <c r="BD180" s="8"/>
      <c r="BG180" s="12" t="str">
        <f t="shared" si="204"/>
        <v/>
      </c>
      <c r="BO180" s="21" t="str">
        <f t="shared" si="142"/>
        <v/>
      </c>
      <c r="BP180" s="26" t="str">
        <f t="shared" si="143"/>
        <v/>
      </c>
      <c r="BQ180" s="26" t="str">
        <f t="shared" si="144"/>
        <v/>
      </c>
      <c r="BR180" s="26" t="str">
        <f t="shared" si="145"/>
        <v/>
      </c>
      <c r="BS180" s="26" t="str">
        <f t="shared" si="146"/>
        <v/>
      </c>
      <c r="BT180" s="26" t="str">
        <f t="shared" si="205"/>
        <v/>
      </c>
      <c r="BU180" s="26" t="str">
        <f t="shared" si="147"/>
        <v/>
      </c>
      <c r="BV180" s="26" t="str">
        <f t="shared" si="148"/>
        <v/>
      </c>
      <c r="BW180" s="26" t="str">
        <f t="shared" si="206"/>
        <v/>
      </c>
      <c r="BX180" s="15"/>
      <c r="BY180" s="15"/>
      <c r="BZ180" s="26" t="str">
        <f t="shared" si="149"/>
        <v/>
      </c>
      <c r="CA180" s="26" t="str">
        <f t="shared" si="150"/>
        <v/>
      </c>
      <c r="CB180" s="22" t="str">
        <f t="shared" si="151"/>
        <v/>
      </c>
      <c r="CI180" s="12" t="str">
        <f t="shared" si="152"/>
        <v/>
      </c>
      <c r="CJ180" s="12" t="str">
        <f t="shared" si="153"/>
        <v/>
      </c>
      <c r="CK180" s="12" t="str">
        <f t="shared" si="154"/>
        <v/>
      </c>
      <c r="CL180" s="12" t="str">
        <f t="shared" si="155"/>
        <v/>
      </c>
      <c r="CM180" s="12" t="str">
        <f t="shared" si="156"/>
        <v/>
      </c>
      <c r="CN180" s="12" t="str">
        <f t="shared" si="157"/>
        <v/>
      </c>
      <c r="CO180" s="12" t="str">
        <f t="shared" si="158"/>
        <v/>
      </c>
      <c r="CP180" s="12" t="str">
        <f t="shared" si="159"/>
        <v/>
      </c>
      <c r="CQ180" s="12" t="str">
        <f t="shared" si="160"/>
        <v/>
      </c>
      <c r="CR180" s="12" t="str">
        <f t="shared" si="161"/>
        <v/>
      </c>
      <c r="CS180" s="12" t="str">
        <f t="shared" si="162"/>
        <v/>
      </c>
      <c r="CT180" s="12" t="str">
        <f t="shared" si="163"/>
        <v/>
      </c>
      <c r="CU180" s="12" t="str">
        <f t="shared" si="164"/>
        <v/>
      </c>
      <c r="CV180" s="12" t="str">
        <f t="shared" si="165"/>
        <v/>
      </c>
      <c r="CW180" s="12" t="str">
        <f t="shared" si="166"/>
        <v/>
      </c>
      <c r="CX180" s="12" t="str">
        <f t="shared" si="167"/>
        <v/>
      </c>
      <c r="CY180" s="12" t="str">
        <f t="shared" si="168"/>
        <v/>
      </c>
      <c r="CZ180" s="12" t="str">
        <f t="shared" si="169"/>
        <v/>
      </c>
      <c r="DA180" s="12" t="str">
        <f t="shared" si="170"/>
        <v/>
      </c>
      <c r="DB180" s="12" t="str">
        <f t="shared" si="171"/>
        <v/>
      </c>
      <c r="DC180" s="12" t="str">
        <f t="shared" si="172"/>
        <v/>
      </c>
      <c r="DD180" s="12" t="str">
        <f t="shared" si="173"/>
        <v/>
      </c>
      <c r="DE180" s="12" t="str">
        <f t="shared" si="174"/>
        <v/>
      </c>
      <c r="DF180" s="12" t="str">
        <f t="shared" si="175"/>
        <v/>
      </c>
      <c r="DG180" s="12" t="str">
        <f t="shared" si="176"/>
        <v/>
      </c>
      <c r="DH180" s="12" t="str">
        <f t="shared" si="177"/>
        <v/>
      </c>
      <c r="DI180" s="12" t="str">
        <f t="shared" si="178"/>
        <v/>
      </c>
      <c r="DJ180" s="12" t="str">
        <f t="shared" si="179"/>
        <v/>
      </c>
      <c r="DK180" s="12" t="str">
        <f t="shared" si="180"/>
        <v/>
      </c>
      <c r="DL180" s="12" t="str">
        <f t="shared" si="181"/>
        <v/>
      </c>
      <c r="DM180" s="12" t="str">
        <f t="shared" si="182"/>
        <v/>
      </c>
      <c r="DN180" s="12" t="str">
        <f t="shared" si="183"/>
        <v/>
      </c>
      <c r="DO180" s="12" t="str">
        <f t="shared" si="184"/>
        <v/>
      </c>
      <c r="DP180" s="12" t="str">
        <f t="shared" si="185"/>
        <v/>
      </c>
      <c r="DQ180" s="12" t="str">
        <f t="shared" si="186"/>
        <v/>
      </c>
      <c r="DR180" s="12" t="str">
        <f t="shared" si="187"/>
        <v/>
      </c>
      <c r="DS180" s="12" t="str">
        <f t="shared" si="188"/>
        <v/>
      </c>
      <c r="DT180" s="12" t="str">
        <f t="shared" si="189"/>
        <v/>
      </c>
      <c r="DU180" s="12" t="str">
        <f t="shared" si="190"/>
        <v/>
      </c>
      <c r="DV180" s="12" t="str">
        <f t="shared" si="191"/>
        <v/>
      </c>
      <c r="DW180" s="12" t="str">
        <f t="shared" si="192"/>
        <v/>
      </c>
      <c r="DX180" s="12" t="str">
        <f t="shared" si="193"/>
        <v/>
      </c>
      <c r="DY180" s="12" t="str">
        <f t="shared" si="194"/>
        <v/>
      </c>
      <c r="DZ180" s="12" t="str">
        <f t="shared" si="195"/>
        <v/>
      </c>
      <c r="EA180" s="12" t="str">
        <f t="shared" si="196"/>
        <v/>
      </c>
      <c r="EB180" s="12" t="str">
        <f t="shared" si="197"/>
        <v/>
      </c>
      <c r="EC180" s="12" t="str">
        <f t="shared" si="198"/>
        <v/>
      </c>
      <c r="ED180" s="12" t="str">
        <f t="shared" si="199"/>
        <v/>
      </c>
      <c r="EE180" s="12" t="str">
        <f t="shared" si="200"/>
        <v/>
      </c>
      <c r="EF180" s="12" t="str">
        <f t="shared" si="201"/>
        <v/>
      </c>
      <c r="EG180" s="12" t="str">
        <f t="shared" si="207"/>
        <v/>
      </c>
      <c r="EI180" s="12" t="str">
        <f t="shared" si="208"/>
        <v/>
      </c>
      <c r="EK180" s="93" t="str">
        <f t="shared" si="202"/>
        <v/>
      </c>
      <c r="EL180" s="96" t="str">
        <f t="shared" si="203"/>
        <v/>
      </c>
      <c r="EN180" s="93" t="str">
        <f t="shared" si="209"/>
        <v/>
      </c>
      <c r="EP180" s="12" t="str">
        <f>IF($EN180="", "", IF($EP$8=$EP$6, COUNTIF($EN$11:$EN$2510, "&gt;"&amp;$EN180)+1+COUNTIF($EN$11:$EN180, $EN180)-1, COUNTIF($EN$11:$EN$2510, "&lt;"&amp;$EN180)+1+COUNTIF($EN$11:$EN180, $EN180)-1))</f>
        <v/>
      </c>
    </row>
    <row r="181" spans="1:146" x14ac:dyDescent="0.55000000000000004">
      <c r="A181" s="8"/>
      <c r="B181" s="330"/>
      <c r="C181" s="331"/>
      <c r="D181" s="331"/>
      <c r="E181" s="331"/>
      <c r="F181" s="332"/>
      <c r="G181" s="332"/>
      <c r="H181" s="333"/>
      <c r="I181" s="334"/>
      <c r="J181" s="334"/>
      <c r="K181" s="335"/>
      <c r="L181" s="336"/>
      <c r="M181" s="337"/>
      <c r="N181" s="338"/>
      <c r="O181" s="339"/>
      <c r="P181" s="340"/>
      <c r="Q181" s="340"/>
      <c r="R181" s="340"/>
      <c r="S181" s="340"/>
      <c r="T181" s="340"/>
      <c r="U181" s="340"/>
      <c r="V181" s="340"/>
      <c r="W181" s="340"/>
      <c r="X181" s="340"/>
      <c r="Y181" s="340"/>
      <c r="Z181" s="340"/>
      <c r="AA181" s="340"/>
      <c r="AB181" s="340"/>
      <c r="AC181" s="340"/>
      <c r="AD181" s="340"/>
      <c r="AE181" s="340"/>
      <c r="AF181" s="340"/>
      <c r="AG181" s="340"/>
      <c r="AH181" s="340"/>
      <c r="AI181" s="340"/>
      <c r="AJ181" s="340"/>
      <c r="AK181" s="340"/>
      <c r="AL181" s="340"/>
      <c r="AM181" s="340"/>
      <c r="AN181" s="340"/>
      <c r="AO181" s="340"/>
      <c r="AP181" s="340"/>
      <c r="AQ181" s="340"/>
      <c r="AR181" s="340"/>
      <c r="AS181" s="340"/>
      <c r="AT181" s="340"/>
      <c r="AU181" s="340"/>
      <c r="AV181" s="340"/>
      <c r="AW181" s="340"/>
      <c r="AX181" s="340"/>
      <c r="AY181" s="340"/>
      <c r="AZ181" s="340"/>
      <c r="BA181" s="340"/>
      <c r="BB181" s="340"/>
      <c r="BC181" s="341"/>
      <c r="BD181" s="8"/>
      <c r="BG181" s="12" t="str">
        <f t="shared" si="204"/>
        <v/>
      </c>
      <c r="BO181" s="21" t="str">
        <f t="shared" si="142"/>
        <v/>
      </c>
      <c r="BP181" s="26" t="str">
        <f t="shared" si="143"/>
        <v/>
      </c>
      <c r="BQ181" s="26" t="str">
        <f t="shared" si="144"/>
        <v/>
      </c>
      <c r="BR181" s="26" t="str">
        <f t="shared" si="145"/>
        <v/>
      </c>
      <c r="BS181" s="26" t="str">
        <f t="shared" si="146"/>
        <v/>
      </c>
      <c r="BT181" s="26" t="str">
        <f t="shared" si="205"/>
        <v/>
      </c>
      <c r="BU181" s="26" t="str">
        <f t="shared" si="147"/>
        <v/>
      </c>
      <c r="BV181" s="26" t="str">
        <f t="shared" si="148"/>
        <v/>
      </c>
      <c r="BW181" s="26" t="str">
        <f t="shared" si="206"/>
        <v/>
      </c>
      <c r="BX181" s="15"/>
      <c r="BY181" s="15"/>
      <c r="BZ181" s="26" t="str">
        <f t="shared" si="149"/>
        <v/>
      </c>
      <c r="CA181" s="26" t="str">
        <f t="shared" si="150"/>
        <v/>
      </c>
      <c r="CB181" s="22" t="str">
        <f t="shared" si="151"/>
        <v/>
      </c>
      <c r="CI181" s="12" t="str">
        <f t="shared" si="152"/>
        <v/>
      </c>
      <c r="CJ181" s="12" t="str">
        <f t="shared" si="153"/>
        <v/>
      </c>
      <c r="CK181" s="12" t="str">
        <f t="shared" si="154"/>
        <v/>
      </c>
      <c r="CL181" s="12" t="str">
        <f t="shared" si="155"/>
        <v/>
      </c>
      <c r="CM181" s="12" t="str">
        <f t="shared" si="156"/>
        <v/>
      </c>
      <c r="CN181" s="12" t="str">
        <f t="shared" si="157"/>
        <v/>
      </c>
      <c r="CO181" s="12" t="str">
        <f t="shared" si="158"/>
        <v/>
      </c>
      <c r="CP181" s="12" t="str">
        <f t="shared" si="159"/>
        <v/>
      </c>
      <c r="CQ181" s="12" t="str">
        <f t="shared" si="160"/>
        <v/>
      </c>
      <c r="CR181" s="12" t="str">
        <f t="shared" si="161"/>
        <v/>
      </c>
      <c r="CS181" s="12" t="str">
        <f t="shared" si="162"/>
        <v/>
      </c>
      <c r="CT181" s="12" t="str">
        <f t="shared" si="163"/>
        <v/>
      </c>
      <c r="CU181" s="12" t="str">
        <f t="shared" si="164"/>
        <v/>
      </c>
      <c r="CV181" s="12" t="str">
        <f t="shared" si="165"/>
        <v/>
      </c>
      <c r="CW181" s="12" t="str">
        <f t="shared" si="166"/>
        <v/>
      </c>
      <c r="CX181" s="12" t="str">
        <f t="shared" si="167"/>
        <v/>
      </c>
      <c r="CY181" s="12" t="str">
        <f t="shared" si="168"/>
        <v/>
      </c>
      <c r="CZ181" s="12" t="str">
        <f t="shared" si="169"/>
        <v/>
      </c>
      <c r="DA181" s="12" t="str">
        <f t="shared" si="170"/>
        <v/>
      </c>
      <c r="DB181" s="12" t="str">
        <f t="shared" si="171"/>
        <v/>
      </c>
      <c r="DC181" s="12" t="str">
        <f t="shared" si="172"/>
        <v/>
      </c>
      <c r="DD181" s="12" t="str">
        <f t="shared" si="173"/>
        <v/>
      </c>
      <c r="DE181" s="12" t="str">
        <f t="shared" si="174"/>
        <v/>
      </c>
      <c r="DF181" s="12" t="str">
        <f t="shared" si="175"/>
        <v/>
      </c>
      <c r="DG181" s="12" t="str">
        <f t="shared" si="176"/>
        <v/>
      </c>
      <c r="DH181" s="12" t="str">
        <f t="shared" si="177"/>
        <v/>
      </c>
      <c r="DI181" s="12" t="str">
        <f t="shared" si="178"/>
        <v/>
      </c>
      <c r="DJ181" s="12" t="str">
        <f t="shared" si="179"/>
        <v/>
      </c>
      <c r="DK181" s="12" t="str">
        <f t="shared" si="180"/>
        <v/>
      </c>
      <c r="DL181" s="12" t="str">
        <f t="shared" si="181"/>
        <v/>
      </c>
      <c r="DM181" s="12" t="str">
        <f t="shared" si="182"/>
        <v/>
      </c>
      <c r="DN181" s="12" t="str">
        <f t="shared" si="183"/>
        <v/>
      </c>
      <c r="DO181" s="12" t="str">
        <f t="shared" si="184"/>
        <v/>
      </c>
      <c r="DP181" s="12" t="str">
        <f t="shared" si="185"/>
        <v/>
      </c>
      <c r="DQ181" s="12" t="str">
        <f t="shared" si="186"/>
        <v/>
      </c>
      <c r="DR181" s="12" t="str">
        <f t="shared" si="187"/>
        <v/>
      </c>
      <c r="DS181" s="12" t="str">
        <f t="shared" si="188"/>
        <v/>
      </c>
      <c r="DT181" s="12" t="str">
        <f t="shared" si="189"/>
        <v/>
      </c>
      <c r="DU181" s="12" t="str">
        <f t="shared" si="190"/>
        <v/>
      </c>
      <c r="DV181" s="12" t="str">
        <f t="shared" si="191"/>
        <v/>
      </c>
      <c r="DW181" s="12" t="str">
        <f t="shared" si="192"/>
        <v/>
      </c>
      <c r="DX181" s="12" t="str">
        <f t="shared" si="193"/>
        <v/>
      </c>
      <c r="DY181" s="12" t="str">
        <f t="shared" si="194"/>
        <v/>
      </c>
      <c r="DZ181" s="12" t="str">
        <f t="shared" si="195"/>
        <v/>
      </c>
      <c r="EA181" s="12" t="str">
        <f t="shared" si="196"/>
        <v/>
      </c>
      <c r="EB181" s="12" t="str">
        <f t="shared" si="197"/>
        <v/>
      </c>
      <c r="EC181" s="12" t="str">
        <f t="shared" si="198"/>
        <v/>
      </c>
      <c r="ED181" s="12" t="str">
        <f t="shared" si="199"/>
        <v/>
      </c>
      <c r="EE181" s="12" t="str">
        <f t="shared" si="200"/>
        <v/>
      </c>
      <c r="EF181" s="12" t="str">
        <f t="shared" si="201"/>
        <v/>
      </c>
      <c r="EG181" s="12" t="str">
        <f t="shared" si="207"/>
        <v/>
      </c>
      <c r="EI181" s="12" t="str">
        <f t="shared" si="208"/>
        <v/>
      </c>
      <c r="EK181" s="93" t="str">
        <f t="shared" si="202"/>
        <v/>
      </c>
      <c r="EL181" s="96" t="str">
        <f t="shared" si="203"/>
        <v/>
      </c>
      <c r="EN181" s="93" t="str">
        <f t="shared" si="209"/>
        <v/>
      </c>
      <c r="EP181" s="12" t="str">
        <f>IF($EN181="", "", IF($EP$8=$EP$6, COUNTIF($EN$11:$EN$2510, "&gt;"&amp;$EN181)+1+COUNTIF($EN$11:$EN181, $EN181)-1, COUNTIF($EN$11:$EN$2510, "&lt;"&amp;$EN181)+1+COUNTIF($EN$11:$EN181, $EN181)-1))</f>
        <v/>
      </c>
    </row>
    <row r="182" spans="1:146" x14ac:dyDescent="0.55000000000000004">
      <c r="A182" s="8"/>
      <c r="B182" s="330"/>
      <c r="C182" s="331"/>
      <c r="D182" s="331"/>
      <c r="E182" s="331"/>
      <c r="F182" s="332"/>
      <c r="G182" s="332"/>
      <c r="H182" s="333"/>
      <c r="I182" s="334"/>
      <c r="J182" s="334"/>
      <c r="K182" s="335"/>
      <c r="L182" s="336"/>
      <c r="M182" s="337"/>
      <c r="N182" s="338"/>
      <c r="O182" s="339"/>
      <c r="P182" s="340"/>
      <c r="Q182" s="340"/>
      <c r="R182" s="340"/>
      <c r="S182" s="340"/>
      <c r="T182" s="340"/>
      <c r="U182" s="340"/>
      <c r="V182" s="340"/>
      <c r="W182" s="340"/>
      <c r="X182" s="340"/>
      <c r="Y182" s="340"/>
      <c r="Z182" s="340"/>
      <c r="AA182" s="340"/>
      <c r="AB182" s="340"/>
      <c r="AC182" s="340"/>
      <c r="AD182" s="340"/>
      <c r="AE182" s="340"/>
      <c r="AF182" s="340"/>
      <c r="AG182" s="340"/>
      <c r="AH182" s="340"/>
      <c r="AI182" s="340"/>
      <c r="AJ182" s="340"/>
      <c r="AK182" s="340"/>
      <c r="AL182" s="340"/>
      <c r="AM182" s="340"/>
      <c r="AN182" s="340"/>
      <c r="AO182" s="340"/>
      <c r="AP182" s="340"/>
      <c r="AQ182" s="340"/>
      <c r="AR182" s="340"/>
      <c r="AS182" s="340"/>
      <c r="AT182" s="340"/>
      <c r="AU182" s="340"/>
      <c r="AV182" s="340"/>
      <c r="AW182" s="340"/>
      <c r="AX182" s="340"/>
      <c r="AY182" s="340"/>
      <c r="AZ182" s="340"/>
      <c r="BA182" s="340"/>
      <c r="BB182" s="340"/>
      <c r="BC182" s="341"/>
      <c r="BD182" s="8"/>
      <c r="BG182" s="12" t="str">
        <f t="shared" si="204"/>
        <v/>
      </c>
      <c r="BO182" s="21" t="str">
        <f t="shared" si="142"/>
        <v/>
      </c>
      <c r="BP182" s="26" t="str">
        <f t="shared" si="143"/>
        <v/>
      </c>
      <c r="BQ182" s="26" t="str">
        <f t="shared" si="144"/>
        <v/>
      </c>
      <c r="BR182" s="26" t="str">
        <f t="shared" si="145"/>
        <v/>
      </c>
      <c r="BS182" s="26" t="str">
        <f t="shared" si="146"/>
        <v/>
      </c>
      <c r="BT182" s="26" t="str">
        <f t="shared" si="205"/>
        <v/>
      </c>
      <c r="BU182" s="26" t="str">
        <f t="shared" si="147"/>
        <v/>
      </c>
      <c r="BV182" s="26" t="str">
        <f t="shared" si="148"/>
        <v/>
      </c>
      <c r="BW182" s="26" t="str">
        <f t="shared" si="206"/>
        <v/>
      </c>
      <c r="BX182" s="15"/>
      <c r="BY182" s="15"/>
      <c r="BZ182" s="26" t="str">
        <f t="shared" si="149"/>
        <v/>
      </c>
      <c r="CA182" s="26" t="str">
        <f t="shared" si="150"/>
        <v/>
      </c>
      <c r="CB182" s="22" t="str">
        <f t="shared" si="151"/>
        <v/>
      </c>
      <c r="CI182" s="12" t="str">
        <f t="shared" si="152"/>
        <v/>
      </c>
      <c r="CJ182" s="12" t="str">
        <f t="shared" si="153"/>
        <v/>
      </c>
      <c r="CK182" s="12" t="str">
        <f t="shared" si="154"/>
        <v/>
      </c>
      <c r="CL182" s="12" t="str">
        <f t="shared" si="155"/>
        <v/>
      </c>
      <c r="CM182" s="12" t="str">
        <f t="shared" si="156"/>
        <v/>
      </c>
      <c r="CN182" s="12" t="str">
        <f t="shared" si="157"/>
        <v/>
      </c>
      <c r="CO182" s="12" t="str">
        <f t="shared" si="158"/>
        <v/>
      </c>
      <c r="CP182" s="12" t="str">
        <f t="shared" si="159"/>
        <v/>
      </c>
      <c r="CQ182" s="12" t="str">
        <f t="shared" si="160"/>
        <v/>
      </c>
      <c r="CR182" s="12" t="str">
        <f t="shared" si="161"/>
        <v/>
      </c>
      <c r="CS182" s="12" t="str">
        <f t="shared" si="162"/>
        <v/>
      </c>
      <c r="CT182" s="12" t="str">
        <f t="shared" si="163"/>
        <v/>
      </c>
      <c r="CU182" s="12" t="str">
        <f t="shared" si="164"/>
        <v/>
      </c>
      <c r="CV182" s="12" t="str">
        <f t="shared" si="165"/>
        <v/>
      </c>
      <c r="CW182" s="12" t="str">
        <f t="shared" si="166"/>
        <v/>
      </c>
      <c r="CX182" s="12" t="str">
        <f t="shared" si="167"/>
        <v/>
      </c>
      <c r="CY182" s="12" t="str">
        <f t="shared" si="168"/>
        <v/>
      </c>
      <c r="CZ182" s="12" t="str">
        <f t="shared" si="169"/>
        <v/>
      </c>
      <c r="DA182" s="12" t="str">
        <f t="shared" si="170"/>
        <v/>
      </c>
      <c r="DB182" s="12" t="str">
        <f t="shared" si="171"/>
        <v/>
      </c>
      <c r="DC182" s="12" t="str">
        <f t="shared" si="172"/>
        <v/>
      </c>
      <c r="DD182" s="12" t="str">
        <f t="shared" si="173"/>
        <v/>
      </c>
      <c r="DE182" s="12" t="str">
        <f t="shared" si="174"/>
        <v/>
      </c>
      <c r="DF182" s="12" t="str">
        <f t="shared" si="175"/>
        <v/>
      </c>
      <c r="DG182" s="12" t="str">
        <f t="shared" si="176"/>
        <v/>
      </c>
      <c r="DH182" s="12" t="str">
        <f t="shared" si="177"/>
        <v/>
      </c>
      <c r="DI182" s="12" t="str">
        <f t="shared" si="178"/>
        <v/>
      </c>
      <c r="DJ182" s="12" t="str">
        <f t="shared" si="179"/>
        <v/>
      </c>
      <c r="DK182" s="12" t="str">
        <f t="shared" si="180"/>
        <v/>
      </c>
      <c r="DL182" s="12" t="str">
        <f t="shared" si="181"/>
        <v/>
      </c>
      <c r="DM182" s="12" t="str">
        <f t="shared" si="182"/>
        <v/>
      </c>
      <c r="DN182" s="12" t="str">
        <f t="shared" si="183"/>
        <v/>
      </c>
      <c r="DO182" s="12" t="str">
        <f t="shared" si="184"/>
        <v/>
      </c>
      <c r="DP182" s="12" t="str">
        <f t="shared" si="185"/>
        <v/>
      </c>
      <c r="DQ182" s="12" t="str">
        <f t="shared" si="186"/>
        <v/>
      </c>
      <c r="DR182" s="12" t="str">
        <f t="shared" si="187"/>
        <v/>
      </c>
      <c r="DS182" s="12" t="str">
        <f t="shared" si="188"/>
        <v/>
      </c>
      <c r="DT182" s="12" t="str">
        <f t="shared" si="189"/>
        <v/>
      </c>
      <c r="DU182" s="12" t="str">
        <f t="shared" si="190"/>
        <v/>
      </c>
      <c r="DV182" s="12" t="str">
        <f t="shared" si="191"/>
        <v/>
      </c>
      <c r="DW182" s="12" t="str">
        <f t="shared" si="192"/>
        <v/>
      </c>
      <c r="DX182" s="12" t="str">
        <f t="shared" si="193"/>
        <v/>
      </c>
      <c r="DY182" s="12" t="str">
        <f t="shared" si="194"/>
        <v/>
      </c>
      <c r="DZ182" s="12" t="str">
        <f t="shared" si="195"/>
        <v/>
      </c>
      <c r="EA182" s="12" t="str">
        <f t="shared" si="196"/>
        <v/>
      </c>
      <c r="EB182" s="12" t="str">
        <f t="shared" si="197"/>
        <v/>
      </c>
      <c r="EC182" s="12" t="str">
        <f t="shared" si="198"/>
        <v/>
      </c>
      <c r="ED182" s="12" t="str">
        <f t="shared" si="199"/>
        <v/>
      </c>
      <c r="EE182" s="12" t="str">
        <f t="shared" si="200"/>
        <v/>
      </c>
      <c r="EF182" s="12" t="str">
        <f t="shared" si="201"/>
        <v/>
      </c>
      <c r="EG182" s="12" t="str">
        <f t="shared" si="207"/>
        <v/>
      </c>
      <c r="EI182" s="12" t="str">
        <f t="shared" si="208"/>
        <v/>
      </c>
      <c r="EK182" s="93" t="str">
        <f t="shared" si="202"/>
        <v/>
      </c>
      <c r="EL182" s="96" t="str">
        <f t="shared" si="203"/>
        <v/>
      </c>
      <c r="EN182" s="93" t="str">
        <f t="shared" si="209"/>
        <v/>
      </c>
      <c r="EP182" s="12" t="str">
        <f>IF($EN182="", "", IF($EP$8=$EP$6, COUNTIF($EN$11:$EN$2510, "&gt;"&amp;$EN182)+1+COUNTIF($EN$11:$EN182, $EN182)-1, COUNTIF($EN$11:$EN$2510, "&lt;"&amp;$EN182)+1+COUNTIF($EN$11:$EN182, $EN182)-1))</f>
        <v/>
      </c>
    </row>
    <row r="183" spans="1:146" x14ac:dyDescent="0.55000000000000004">
      <c r="A183" s="8"/>
      <c r="B183" s="330"/>
      <c r="C183" s="331"/>
      <c r="D183" s="331"/>
      <c r="E183" s="331"/>
      <c r="F183" s="332"/>
      <c r="G183" s="332"/>
      <c r="H183" s="333"/>
      <c r="I183" s="334"/>
      <c r="J183" s="334"/>
      <c r="K183" s="335"/>
      <c r="L183" s="336"/>
      <c r="M183" s="337"/>
      <c r="N183" s="338"/>
      <c r="O183" s="339"/>
      <c r="P183" s="340"/>
      <c r="Q183" s="340"/>
      <c r="R183" s="340"/>
      <c r="S183" s="340"/>
      <c r="T183" s="340"/>
      <c r="U183" s="340"/>
      <c r="V183" s="340"/>
      <c r="W183" s="340"/>
      <c r="X183" s="340"/>
      <c r="Y183" s="340"/>
      <c r="Z183" s="340"/>
      <c r="AA183" s="340"/>
      <c r="AB183" s="340"/>
      <c r="AC183" s="340"/>
      <c r="AD183" s="340"/>
      <c r="AE183" s="340"/>
      <c r="AF183" s="340"/>
      <c r="AG183" s="340"/>
      <c r="AH183" s="340"/>
      <c r="AI183" s="340"/>
      <c r="AJ183" s="340"/>
      <c r="AK183" s="340"/>
      <c r="AL183" s="340"/>
      <c r="AM183" s="340"/>
      <c r="AN183" s="340"/>
      <c r="AO183" s="340"/>
      <c r="AP183" s="340"/>
      <c r="AQ183" s="340"/>
      <c r="AR183" s="340"/>
      <c r="AS183" s="340"/>
      <c r="AT183" s="340"/>
      <c r="AU183" s="340"/>
      <c r="AV183" s="340"/>
      <c r="AW183" s="340"/>
      <c r="AX183" s="340"/>
      <c r="AY183" s="340"/>
      <c r="AZ183" s="340"/>
      <c r="BA183" s="340"/>
      <c r="BB183" s="340"/>
      <c r="BC183" s="341"/>
      <c r="BD183" s="8"/>
      <c r="BG183" s="12" t="str">
        <f t="shared" si="204"/>
        <v/>
      </c>
      <c r="BO183" s="21" t="str">
        <f t="shared" si="142"/>
        <v/>
      </c>
      <c r="BP183" s="26" t="str">
        <f t="shared" si="143"/>
        <v/>
      </c>
      <c r="BQ183" s="26" t="str">
        <f t="shared" si="144"/>
        <v/>
      </c>
      <c r="BR183" s="26" t="str">
        <f t="shared" si="145"/>
        <v/>
      </c>
      <c r="BS183" s="26" t="str">
        <f t="shared" si="146"/>
        <v/>
      </c>
      <c r="BT183" s="26" t="str">
        <f t="shared" si="205"/>
        <v/>
      </c>
      <c r="BU183" s="26" t="str">
        <f t="shared" si="147"/>
        <v/>
      </c>
      <c r="BV183" s="26" t="str">
        <f t="shared" si="148"/>
        <v/>
      </c>
      <c r="BW183" s="26" t="str">
        <f t="shared" si="206"/>
        <v/>
      </c>
      <c r="BX183" s="15"/>
      <c r="BY183" s="15"/>
      <c r="BZ183" s="26" t="str">
        <f t="shared" si="149"/>
        <v/>
      </c>
      <c r="CA183" s="26" t="str">
        <f t="shared" si="150"/>
        <v/>
      </c>
      <c r="CB183" s="22" t="str">
        <f t="shared" si="151"/>
        <v/>
      </c>
      <c r="CI183" s="12" t="str">
        <f t="shared" si="152"/>
        <v/>
      </c>
      <c r="CJ183" s="12" t="str">
        <f t="shared" si="153"/>
        <v/>
      </c>
      <c r="CK183" s="12" t="str">
        <f t="shared" si="154"/>
        <v/>
      </c>
      <c r="CL183" s="12" t="str">
        <f t="shared" si="155"/>
        <v/>
      </c>
      <c r="CM183" s="12" t="str">
        <f t="shared" si="156"/>
        <v/>
      </c>
      <c r="CN183" s="12" t="str">
        <f t="shared" si="157"/>
        <v/>
      </c>
      <c r="CO183" s="12" t="str">
        <f t="shared" si="158"/>
        <v/>
      </c>
      <c r="CP183" s="12" t="str">
        <f t="shared" si="159"/>
        <v/>
      </c>
      <c r="CQ183" s="12" t="str">
        <f t="shared" si="160"/>
        <v/>
      </c>
      <c r="CR183" s="12" t="str">
        <f t="shared" si="161"/>
        <v/>
      </c>
      <c r="CS183" s="12" t="str">
        <f t="shared" si="162"/>
        <v/>
      </c>
      <c r="CT183" s="12" t="str">
        <f t="shared" si="163"/>
        <v/>
      </c>
      <c r="CU183" s="12" t="str">
        <f t="shared" si="164"/>
        <v/>
      </c>
      <c r="CV183" s="12" t="str">
        <f t="shared" si="165"/>
        <v/>
      </c>
      <c r="CW183" s="12" t="str">
        <f t="shared" si="166"/>
        <v/>
      </c>
      <c r="CX183" s="12" t="str">
        <f t="shared" si="167"/>
        <v/>
      </c>
      <c r="CY183" s="12" t="str">
        <f t="shared" si="168"/>
        <v/>
      </c>
      <c r="CZ183" s="12" t="str">
        <f t="shared" si="169"/>
        <v/>
      </c>
      <c r="DA183" s="12" t="str">
        <f t="shared" si="170"/>
        <v/>
      </c>
      <c r="DB183" s="12" t="str">
        <f t="shared" si="171"/>
        <v/>
      </c>
      <c r="DC183" s="12" t="str">
        <f t="shared" si="172"/>
        <v/>
      </c>
      <c r="DD183" s="12" t="str">
        <f t="shared" si="173"/>
        <v/>
      </c>
      <c r="DE183" s="12" t="str">
        <f t="shared" si="174"/>
        <v/>
      </c>
      <c r="DF183" s="12" t="str">
        <f t="shared" si="175"/>
        <v/>
      </c>
      <c r="DG183" s="12" t="str">
        <f t="shared" si="176"/>
        <v/>
      </c>
      <c r="DH183" s="12" t="str">
        <f t="shared" si="177"/>
        <v/>
      </c>
      <c r="DI183" s="12" t="str">
        <f t="shared" si="178"/>
        <v/>
      </c>
      <c r="DJ183" s="12" t="str">
        <f t="shared" si="179"/>
        <v/>
      </c>
      <c r="DK183" s="12" t="str">
        <f t="shared" si="180"/>
        <v/>
      </c>
      <c r="DL183" s="12" t="str">
        <f t="shared" si="181"/>
        <v/>
      </c>
      <c r="DM183" s="12" t="str">
        <f t="shared" si="182"/>
        <v/>
      </c>
      <c r="DN183" s="12" t="str">
        <f t="shared" si="183"/>
        <v/>
      </c>
      <c r="DO183" s="12" t="str">
        <f t="shared" si="184"/>
        <v/>
      </c>
      <c r="DP183" s="12" t="str">
        <f t="shared" si="185"/>
        <v/>
      </c>
      <c r="DQ183" s="12" t="str">
        <f t="shared" si="186"/>
        <v/>
      </c>
      <c r="DR183" s="12" t="str">
        <f t="shared" si="187"/>
        <v/>
      </c>
      <c r="DS183" s="12" t="str">
        <f t="shared" si="188"/>
        <v/>
      </c>
      <c r="DT183" s="12" t="str">
        <f t="shared" si="189"/>
        <v/>
      </c>
      <c r="DU183" s="12" t="str">
        <f t="shared" si="190"/>
        <v/>
      </c>
      <c r="DV183" s="12" t="str">
        <f t="shared" si="191"/>
        <v/>
      </c>
      <c r="DW183" s="12" t="str">
        <f t="shared" si="192"/>
        <v/>
      </c>
      <c r="DX183" s="12" t="str">
        <f t="shared" si="193"/>
        <v/>
      </c>
      <c r="DY183" s="12" t="str">
        <f t="shared" si="194"/>
        <v/>
      </c>
      <c r="DZ183" s="12" t="str">
        <f t="shared" si="195"/>
        <v/>
      </c>
      <c r="EA183" s="12" t="str">
        <f t="shared" si="196"/>
        <v/>
      </c>
      <c r="EB183" s="12" t="str">
        <f t="shared" si="197"/>
        <v/>
      </c>
      <c r="EC183" s="12" t="str">
        <f t="shared" si="198"/>
        <v/>
      </c>
      <c r="ED183" s="12" t="str">
        <f t="shared" si="199"/>
        <v/>
      </c>
      <c r="EE183" s="12" t="str">
        <f t="shared" si="200"/>
        <v/>
      </c>
      <c r="EF183" s="12" t="str">
        <f t="shared" si="201"/>
        <v/>
      </c>
      <c r="EG183" s="12" t="str">
        <f t="shared" si="207"/>
        <v/>
      </c>
      <c r="EI183" s="12" t="str">
        <f t="shared" si="208"/>
        <v/>
      </c>
      <c r="EK183" s="93" t="str">
        <f t="shared" si="202"/>
        <v/>
      </c>
      <c r="EL183" s="96" t="str">
        <f t="shared" si="203"/>
        <v/>
      </c>
      <c r="EN183" s="93" t="str">
        <f t="shared" si="209"/>
        <v/>
      </c>
      <c r="EP183" s="12" t="str">
        <f>IF($EN183="", "", IF($EP$8=$EP$6, COUNTIF($EN$11:$EN$2510, "&gt;"&amp;$EN183)+1+COUNTIF($EN$11:$EN183, $EN183)-1, COUNTIF($EN$11:$EN$2510, "&lt;"&amp;$EN183)+1+COUNTIF($EN$11:$EN183, $EN183)-1))</f>
        <v/>
      </c>
    </row>
    <row r="184" spans="1:146" x14ac:dyDescent="0.55000000000000004">
      <c r="A184" s="8"/>
      <c r="B184" s="330"/>
      <c r="C184" s="331"/>
      <c r="D184" s="331"/>
      <c r="E184" s="331"/>
      <c r="F184" s="332"/>
      <c r="G184" s="332"/>
      <c r="H184" s="333"/>
      <c r="I184" s="334"/>
      <c r="J184" s="334"/>
      <c r="K184" s="335"/>
      <c r="L184" s="336"/>
      <c r="M184" s="337"/>
      <c r="N184" s="338"/>
      <c r="O184" s="339"/>
      <c r="P184" s="340"/>
      <c r="Q184" s="340"/>
      <c r="R184" s="340"/>
      <c r="S184" s="340"/>
      <c r="T184" s="340"/>
      <c r="U184" s="340"/>
      <c r="V184" s="340"/>
      <c r="W184" s="340"/>
      <c r="X184" s="340"/>
      <c r="Y184" s="340"/>
      <c r="Z184" s="340"/>
      <c r="AA184" s="340"/>
      <c r="AB184" s="340"/>
      <c r="AC184" s="340"/>
      <c r="AD184" s="340"/>
      <c r="AE184" s="340"/>
      <c r="AF184" s="340"/>
      <c r="AG184" s="340"/>
      <c r="AH184" s="340"/>
      <c r="AI184" s="340"/>
      <c r="AJ184" s="340"/>
      <c r="AK184" s="340"/>
      <c r="AL184" s="340"/>
      <c r="AM184" s="340"/>
      <c r="AN184" s="340"/>
      <c r="AO184" s="340"/>
      <c r="AP184" s="340"/>
      <c r="AQ184" s="340"/>
      <c r="AR184" s="340"/>
      <c r="AS184" s="340"/>
      <c r="AT184" s="340"/>
      <c r="AU184" s="340"/>
      <c r="AV184" s="340"/>
      <c r="AW184" s="340"/>
      <c r="AX184" s="340"/>
      <c r="AY184" s="340"/>
      <c r="AZ184" s="340"/>
      <c r="BA184" s="340"/>
      <c r="BB184" s="340"/>
      <c r="BC184" s="341"/>
      <c r="BD184" s="8"/>
      <c r="BG184" s="12" t="str">
        <f t="shared" si="204"/>
        <v/>
      </c>
      <c r="BO184" s="21" t="str">
        <f t="shared" si="142"/>
        <v/>
      </c>
      <c r="BP184" s="26" t="str">
        <f t="shared" si="143"/>
        <v/>
      </c>
      <c r="BQ184" s="26" t="str">
        <f t="shared" si="144"/>
        <v/>
      </c>
      <c r="BR184" s="26" t="str">
        <f t="shared" si="145"/>
        <v/>
      </c>
      <c r="BS184" s="26" t="str">
        <f t="shared" si="146"/>
        <v/>
      </c>
      <c r="BT184" s="26" t="str">
        <f t="shared" si="205"/>
        <v/>
      </c>
      <c r="BU184" s="26" t="str">
        <f t="shared" si="147"/>
        <v/>
      </c>
      <c r="BV184" s="26" t="str">
        <f t="shared" si="148"/>
        <v/>
      </c>
      <c r="BW184" s="26" t="str">
        <f t="shared" si="206"/>
        <v/>
      </c>
      <c r="BX184" s="15"/>
      <c r="BY184" s="15"/>
      <c r="BZ184" s="26" t="str">
        <f t="shared" si="149"/>
        <v/>
      </c>
      <c r="CA184" s="26" t="str">
        <f t="shared" si="150"/>
        <v/>
      </c>
      <c r="CB184" s="22" t="str">
        <f t="shared" si="151"/>
        <v/>
      </c>
      <c r="CI184" s="12" t="str">
        <f t="shared" si="152"/>
        <v/>
      </c>
      <c r="CJ184" s="12" t="str">
        <f t="shared" si="153"/>
        <v/>
      </c>
      <c r="CK184" s="12" t="str">
        <f t="shared" si="154"/>
        <v/>
      </c>
      <c r="CL184" s="12" t="str">
        <f t="shared" si="155"/>
        <v/>
      </c>
      <c r="CM184" s="12" t="str">
        <f t="shared" si="156"/>
        <v/>
      </c>
      <c r="CN184" s="12" t="str">
        <f t="shared" si="157"/>
        <v/>
      </c>
      <c r="CO184" s="12" t="str">
        <f t="shared" si="158"/>
        <v/>
      </c>
      <c r="CP184" s="12" t="str">
        <f t="shared" si="159"/>
        <v/>
      </c>
      <c r="CQ184" s="12" t="str">
        <f t="shared" si="160"/>
        <v/>
      </c>
      <c r="CR184" s="12" t="str">
        <f t="shared" si="161"/>
        <v/>
      </c>
      <c r="CS184" s="12" t="str">
        <f t="shared" si="162"/>
        <v/>
      </c>
      <c r="CT184" s="12" t="str">
        <f t="shared" si="163"/>
        <v/>
      </c>
      <c r="CU184" s="12" t="str">
        <f t="shared" si="164"/>
        <v/>
      </c>
      <c r="CV184" s="12" t="str">
        <f t="shared" si="165"/>
        <v/>
      </c>
      <c r="CW184" s="12" t="str">
        <f t="shared" si="166"/>
        <v/>
      </c>
      <c r="CX184" s="12" t="str">
        <f t="shared" si="167"/>
        <v/>
      </c>
      <c r="CY184" s="12" t="str">
        <f t="shared" si="168"/>
        <v/>
      </c>
      <c r="CZ184" s="12" t="str">
        <f t="shared" si="169"/>
        <v/>
      </c>
      <c r="DA184" s="12" t="str">
        <f t="shared" si="170"/>
        <v/>
      </c>
      <c r="DB184" s="12" t="str">
        <f t="shared" si="171"/>
        <v/>
      </c>
      <c r="DC184" s="12" t="str">
        <f t="shared" si="172"/>
        <v/>
      </c>
      <c r="DD184" s="12" t="str">
        <f t="shared" si="173"/>
        <v/>
      </c>
      <c r="DE184" s="12" t="str">
        <f t="shared" si="174"/>
        <v/>
      </c>
      <c r="DF184" s="12" t="str">
        <f t="shared" si="175"/>
        <v/>
      </c>
      <c r="DG184" s="12" t="str">
        <f t="shared" si="176"/>
        <v/>
      </c>
      <c r="DH184" s="12" t="str">
        <f t="shared" si="177"/>
        <v/>
      </c>
      <c r="DI184" s="12" t="str">
        <f t="shared" si="178"/>
        <v/>
      </c>
      <c r="DJ184" s="12" t="str">
        <f t="shared" si="179"/>
        <v/>
      </c>
      <c r="DK184" s="12" t="str">
        <f t="shared" si="180"/>
        <v/>
      </c>
      <c r="DL184" s="12" t="str">
        <f t="shared" si="181"/>
        <v/>
      </c>
      <c r="DM184" s="12" t="str">
        <f t="shared" si="182"/>
        <v/>
      </c>
      <c r="DN184" s="12" t="str">
        <f t="shared" si="183"/>
        <v/>
      </c>
      <c r="DO184" s="12" t="str">
        <f t="shared" si="184"/>
        <v/>
      </c>
      <c r="DP184" s="12" t="str">
        <f t="shared" si="185"/>
        <v/>
      </c>
      <c r="DQ184" s="12" t="str">
        <f t="shared" si="186"/>
        <v/>
      </c>
      <c r="DR184" s="12" t="str">
        <f t="shared" si="187"/>
        <v/>
      </c>
      <c r="DS184" s="12" t="str">
        <f t="shared" si="188"/>
        <v/>
      </c>
      <c r="DT184" s="12" t="str">
        <f t="shared" si="189"/>
        <v/>
      </c>
      <c r="DU184" s="12" t="str">
        <f t="shared" si="190"/>
        <v/>
      </c>
      <c r="DV184" s="12" t="str">
        <f t="shared" si="191"/>
        <v/>
      </c>
      <c r="DW184" s="12" t="str">
        <f t="shared" si="192"/>
        <v/>
      </c>
      <c r="DX184" s="12" t="str">
        <f t="shared" si="193"/>
        <v/>
      </c>
      <c r="DY184" s="12" t="str">
        <f t="shared" si="194"/>
        <v/>
      </c>
      <c r="DZ184" s="12" t="str">
        <f t="shared" si="195"/>
        <v/>
      </c>
      <c r="EA184" s="12" t="str">
        <f t="shared" si="196"/>
        <v/>
      </c>
      <c r="EB184" s="12" t="str">
        <f t="shared" si="197"/>
        <v/>
      </c>
      <c r="EC184" s="12" t="str">
        <f t="shared" si="198"/>
        <v/>
      </c>
      <c r="ED184" s="12" t="str">
        <f t="shared" si="199"/>
        <v/>
      </c>
      <c r="EE184" s="12" t="str">
        <f t="shared" si="200"/>
        <v/>
      </c>
      <c r="EF184" s="12" t="str">
        <f t="shared" si="201"/>
        <v/>
      </c>
      <c r="EG184" s="12" t="str">
        <f t="shared" si="207"/>
        <v/>
      </c>
      <c r="EI184" s="12" t="str">
        <f t="shared" si="208"/>
        <v/>
      </c>
      <c r="EK184" s="93" t="str">
        <f t="shared" si="202"/>
        <v/>
      </c>
      <c r="EL184" s="96" t="str">
        <f t="shared" si="203"/>
        <v/>
      </c>
      <c r="EN184" s="93" t="str">
        <f t="shared" si="209"/>
        <v/>
      </c>
      <c r="EP184" s="12" t="str">
        <f>IF($EN184="", "", IF($EP$8=$EP$6, COUNTIF($EN$11:$EN$2510, "&gt;"&amp;$EN184)+1+COUNTIF($EN$11:$EN184, $EN184)-1, COUNTIF($EN$11:$EN$2510, "&lt;"&amp;$EN184)+1+COUNTIF($EN$11:$EN184, $EN184)-1))</f>
        <v/>
      </c>
    </row>
    <row r="185" spans="1:146" x14ac:dyDescent="0.55000000000000004">
      <c r="A185" s="8"/>
      <c r="B185" s="330"/>
      <c r="C185" s="331"/>
      <c r="D185" s="331"/>
      <c r="E185" s="331"/>
      <c r="F185" s="332"/>
      <c r="G185" s="332"/>
      <c r="H185" s="333"/>
      <c r="I185" s="334"/>
      <c r="J185" s="334"/>
      <c r="K185" s="335"/>
      <c r="L185" s="336"/>
      <c r="M185" s="337"/>
      <c r="N185" s="338"/>
      <c r="O185" s="339"/>
      <c r="P185" s="340"/>
      <c r="Q185" s="340"/>
      <c r="R185" s="340"/>
      <c r="S185" s="340"/>
      <c r="T185" s="340"/>
      <c r="U185" s="340"/>
      <c r="V185" s="340"/>
      <c r="W185" s="340"/>
      <c r="X185" s="340"/>
      <c r="Y185" s="340"/>
      <c r="Z185" s="340"/>
      <c r="AA185" s="340"/>
      <c r="AB185" s="340"/>
      <c r="AC185" s="340"/>
      <c r="AD185" s="340"/>
      <c r="AE185" s="340"/>
      <c r="AF185" s="340"/>
      <c r="AG185" s="340"/>
      <c r="AH185" s="340"/>
      <c r="AI185" s="340"/>
      <c r="AJ185" s="340"/>
      <c r="AK185" s="340"/>
      <c r="AL185" s="340"/>
      <c r="AM185" s="340"/>
      <c r="AN185" s="340"/>
      <c r="AO185" s="340"/>
      <c r="AP185" s="340"/>
      <c r="AQ185" s="340"/>
      <c r="AR185" s="340"/>
      <c r="AS185" s="340"/>
      <c r="AT185" s="340"/>
      <c r="AU185" s="340"/>
      <c r="AV185" s="340"/>
      <c r="AW185" s="340"/>
      <c r="AX185" s="340"/>
      <c r="AY185" s="340"/>
      <c r="AZ185" s="340"/>
      <c r="BA185" s="340"/>
      <c r="BB185" s="340"/>
      <c r="BC185" s="341"/>
      <c r="BD185" s="8"/>
      <c r="BG185" s="12" t="str">
        <f t="shared" si="204"/>
        <v/>
      </c>
      <c r="BO185" s="21" t="str">
        <f t="shared" si="142"/>
        <v/>
      </c>
      <c r="BP185" s="26" t="str">
        <f t="shared" si="143"/>
        <v/>
      </c>
      <c r="BQ185" s="26" t="str">
        <f t="shared" si="144"/>
        <v/>
      </c>
      <c r="BR185" s="26" t="str">
        <f t="shared" si="145"/>
        <v/>
      </c>
      <c r="BS185" s="26" t="str">
        <f t="shared" si="146"/>
        <v/>
      </c>
      <c r="BT185" s="26" t="str">
        <f t="shared" si="205"/>
        <v/>
      </c>
      <c r="BU185" s="26" t="str">
        <f t="shared" si="147"/>
        <v/>
      </c>
      <c r="BV185" s="26" t="str">
        <f t="shared" si="148"/>
        <v/>
      </c>
      <c r="BW185" s="26" t="str">
        <f t="shared" si="206"/>
        <v/>
      </c>
      <c r="BX185" s="15"/>
      <c r="BY185" s="15"/>
      <c r="BZ185" s="26" t="str">
        <f t="shared" si="149"/>
        <v/>
      </c>
      <c r="CA185" s="26" t="str">
        <f t="shared" si="150"/>
        <v/>
      </c>
      <c r="CB185" s="22" t="str">
        <f t="shared" si="151"/>
        <v/>
      </c>
      <c r="CI185" s="12" t="str">
        <f t="shared" si="152"/>
        <v/>
      </c>
      <c r="CJ185" s="12" t="str">
        <f t="shared" si="153"/>
        <v/>
      </c>
      <c r="CK185" s="12" t="str">
        <f t="shared" si="154"/>
        <v/>
      </c>
      <c r="CL185" s="12" t="str">
        <f t="shared" si="155"/>
        <v/>
      </c>
      <c r="CM185" s="12" t="str">
        <f t="shared" si="156"/>
        <v/>
      </c>
      <c r="CN185" s="12" t="str">
        <f t="shared" si="157"/>
        <v/>
      </c>
      <c r="CO185" s="12" t="str">
        <f t="shared" si="158"/>
        <v/>
      </c>
      <c r="CP185" s="12" t="str">
        <f t="shared" si="159"/>
        <v/>
      </c>
      <c r="CQ185" s="12" t="str">
        <f t="shared" si="160"/>
        <v/>
      </c>
      <c r="CR185" s="12" t="str">
        <f t="shared" si="161"/>
        <v/>
      </c>
      <c r="CS185" s="12" t="str">
        <f t="shared" si="162"/>
        <v/>
      </c>
      <c r="CT185" s="12" t="str">
        <f t="shared" si="163"/>
        <v/>
      </c>
      <c r="CU185" s="12" t="str">
        <f t="shared" si="164"/>
        <v/>
      </c>
      <c r="CV185" s="12" t="str">
        <f t="shared" si="165"/>
        <v/>
      </c>
      <c r="CW185" s="12" t="str">
        <f t="shared" si="166"/>
        <v/>
      </c>
      <c r="CX185" s="12" t="str">
        <f t="shared" si="167"/>
        <v/>
      </c>
      <c r="CY185" s="12" t="str">
        <f t="shared" si="168"/>
        <v/>
      </c>
      <c r="CZ185" s="12" t="str">
        <f t="shared" si="169"/>
        <v/>
      </c>
      <c r="DA185" s="12" t="str">
        <f t="shared" si="170"/>
        <v/>
      </c>
      <c r="DB185" s="12" t="str">
        <f t="shared" si="171"/>
        <v/>
      </c>
      <c r="DC185" s="12" t="str">
        <f t="shared" si="172"/>
        <v/>
      </c>
      <c r="DD185" s="12" t="str">
        <f t="shared" si="173"/>
        <v/>
      </c>
      <c r="DE185" s="12" t="str">
        <f t="shared" si="174"/>
        <v/>
      </c>
      <c r="DF185" s="12" t="str">
        <f t="shared" si="175"/>
        <v/>
      </c>
      <c r="DG185" s="12" t="str">
        <f t="shared" si="176"/>
        <v/>
      </c>
      <c r="DH185" s="12" t="str">
        <f t="shared" si="177"/>
        <v/>
      </c>
      <c r="DI185" s="12" t="str">
        <f t="shared" si="178"/>
        <v/>
      </c>
      <c r="DJ185" s="12" t="str">
        <f t="shared" si="179"/>
        <v/>
      </c>
      <c r="DK185" s="12" t="str">
        <f t="shared" si="180"/>
        <v/>
      </c>
      <c r="DL185" s="12" t="str">
        <f t="shared" si="181"/>
        <v/>
      </c>
      <c r="DM185" s="12" t="str">
        <f t="shared" si="182"/>
        <v/>
      </c>
      <c r="DN185" s="12" t="str">
        <f t="shared" si="183"/>
        <v/>
      </c>
      <c r="DO185" s="12" t="str">
        <f t="shared" si="184"/>
        <v/>
      </c>
      <c r="DP185" s="12" t="str">
        <f t="shared" si="185"/>
        <v/>
      </c>
      <c r="DQ185" s="12" t="str">
        <f t="shared" si="186"/>
        <v/>
      </c>
      <c r="DR185" s="12" t="str">
        <f t="shared" si="187"/>
        <v/>
      </c>
      <c r="DS185" s="12" t="str">
        <f t="shared" si="188"/>
        <v/>
      </c>
      <c r="DT185" s="12" t="str">
        <f t="shared" si="189"/>
        <v/>
      </c>
      <c r="DU185" s="12" t="str">
        <f t="shared" si="190"/>
        <v/>
      </c>
      <c r="DV185" s="12" t="str">
        <f t="shared" si="191"/>
        <v/>
      </c>
      <c r="DW185" s="12" t="str">
        <f t="shared" si="192"/>
        <v/>
      </c>
      <c r="DX185" s="12" t="str">
        <f t="shared" si="193"/>
        <v/>
      </c>
      <c r="DY185" s="12" t="str">
        <f t="shared" si="194"/>
        <v/>
      </c>
      <c r="DZ185" s="12" t="str">
        <f t="shared" si="195"/>
        <v/>
      </c>
      <c r="EA185" s="12" t="str">
        <f t="shared" si="196"/>
        <v/>
      </c>
      <c r="EB185" s="12" t="str">
        <f t="shared" si="197"/>
        <v/>
      </c>
      <c r="EC185" s="12" t="str">
        <f t="shared" si="198"/>
        <v/>
      </c>
      <c r="ED185" s="12" t="str">
        <f t="shared" si="199"/>
        <v/>
      </c>
      <c r="EE185" s="12" t="str">
        <f t="shared" si="200"/>
        <v/>
      </c>
      <c r="EF185" s="12" t="str">
        <f t="shared" si="201"/>
        <v/>
      </c>
      <c r="EG185" s="12" t="str">
        <f t="shared" si="207"/>
        <v/>
      </c>
      <c r="EI185" s="12" t="str">
        <f t="shared" si="208"/>
        <v/>
      </c>
      <c r="EK185" s="93" t="str">
        <f t="shared" si="202"/>
        <v/>
      </c>
      <c r="EL185" s="96" t="str">
        <f t="shared" si="203"/>
        <v/>
      </c>
      <c r="EN185" s="93" t="str">
        <f t="shared" si="209"/>
        <v/>
      </c>
      <c r="EP185" s="12" t="str">
        <f>IF($EN185="", "", IF($EP$8=$EP$6, COUNTIF($EN$11:$EN$2510, "&gt;"&amp;$EN185)+1+COUNTIF($EN$11:$EN185, $EN185)-1, COUNTIF($EN$11:$EN$2510, "&lt;"&amp;$EN185)+1+COUNTIF($EN$11:$EN185, $EN185)-1))</f>
        <v/>
      </c>
    </row>
    <row r="186" spans="1:146" x14ac:dyDescent="0.55000000000000004">
      <c r="A186" s="8"/>
      <c r="B186" s="330"/>
      <c r="C186" s="331"/>
      <c r="D186" s="331"/>
      <c r="E186" s="331"/>
      <c r="F186" s="332"/>
      <c r="G186" s="332"/>
      <c r="H186" s="333"/>
      <c r="I186" s="334"/>
      <c r="J186" s="334"/>
      <c r="K186" s="335"/>
      <c r="L186" s="336"/>
      <c r="M186" s="337"/>
      <c r="N186" s="338"/>
      <c r="O186" s="339"/>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c r="AM186" s="340"/>
      <c r="AN186" s="340"/>
      <c r="AO186" s="340"/>
      <c r="AP186" s="340"/>
      <c r="AQ186" s="340"/>
      <c r="AR186" s="340"/>
      <c r="AS186" s="340"/>
      <c r="AT186" s="340"/>
      <c r="AU186" s="340"/>
      <c r="AV186" s="340"/>
      <c r="AW186" s="340"/>
      <c r="AX186" s="340"/>
      <c r="AY186" s="340"/>
      <c r="AZ186" s="340"/>
      <c r="BA186" s="340"/>
      <c r="BB186" s="340"/>
      <c r="BC186" s="341"/>
      <c r="BD186" s="8"/>
      <c r="BG186" s="12" t="str">
        <f t="shared" si="204"/>
        <v/>
      </c>
      <c r="BO186" s="21" t="str">
        <f t="shared" si="142"/>
        <v/>
      </c>
      <c r="BP186" s="26" t="str">
        <f t="shared" si="143"/>
        <v/>
      </c>
      <c r="BQ186" s="26" t="str">
        <f t="shared" si="144"/>
        <v/>
      </c>
      <c r="BR186" s="26" t="str">
        <f t="shared" si="145"/>
        <v/>
      </c>
      <c r="BS186" s="26" t="str">
        <f t="shared" si="146"/>
        <v/>
      </c>
      <c r="BT186" s="26" t="str">
        <f t="shared" si="205"/>
        <v/>
      </c>
      <c r="BU186" s="26" t="str">
        <f t="shared" si="147"/>
        <v/>
      </c>
      <c r="BV186" s="26" t="str">
        <f t="shared" si="148"/>
        <v/>
      </c>
      <c r="BW186" s="26" t="str">
        <f t="shared" si="206"/>
        <v/>
      </c>
      <c r="BX186" s="15"/>
      <c r="BY186" s="15"/>
      <c r="BZ186" s="26" t="str">
        <f t="shared" si="149"/>
        <v/>
      </c>
      <c r="CA186" s="26" t="str">
        <f t="shared" si="150"/>
        <v/>
      </c>
      <c r="CB186" s="22" t="str">
        <f t="shared" si="151"/>
        <v/>
      </c>
      <c r="CI186" s="12" t="str">
        <f t="shared" si="152"/>
        <v/>
      </c>
      <c r="CJ186" s="12" t="str">
        <f t="shared" si="153"/>
        <v/>
      </c>
      <c r="CK186" s="12" t="str">
        <f t="shared" si="154"/>
        <v/>
      </c>
      <c r="CL186" s="12" t="str">
        <f t="shared" si="155"/>
        <v/>
      </c>
      <c r="CM186" s="12" t="str">
        <f t="shared" si="156"/>
        <v/>
      </c>
      <c r="CN186" s="12" t="str">
        <f t="shared" si="157"/>
        <v/>
      </c>
      <c r="CO186" s="12" t="str">
        <f t="shared" si="158"/>
        <v/>
      </c>
      <c r="CP186" s="12" t="str">
        <f t="shared" si="159"/>
        <v/>
      </c>
      <c r="CQ186" s="12" t="str">
        <f t="shared" si="160"/>
        <v/>
      </c>
      <c r="CR186" s="12" t="str">
        <f t="shared" si="161"/>
        <v/>
      </c>
      <c r="CS186" s="12" t="str">
        <f t="shared" si="162"/>
        <v/>
      </c>
      <c r="CT186" s="12" t="str">
        <f t="shared" si="163"/>
        <v/>
      </c>
      <c r="CU186" s="12" t="str">
        <f t="shared" si="164"/>
        <v/>
      </c>
      <c r="CV186" s="12" t="str">
        <f t="shared" si="165"/>
        <v/>
      </c>
      <c r="CW186" s="12" t="str">
        <f t="shared" si="166"/>
        <v/>
      </c>
      <c r="CX186" s="12" t="str">
        <f t="shared" si="167"/>
        <v/>
      </c>
      <c r="CY186" s="12" t="str">
        <f t="shared" si="168"/>
        <v/>
      </c>
      <c r="CZ186" s="12" t="str">
        <f t="shared" si="169"/>
        <v/>
      </c>
      <c r="DA186" s="12" t="str">
        <f t="shared" si="170"/>
        <v/>
      </c>
      <c r="DB186" s="12" t="str">
        <f t="shared" si="171"/>
        <v/>
      </c>
      <c r="DC186" s="12" t="str">
        <f t="shared" si="172"/>
        <v/>
      </c>
      <c r="DD186" s="12" t="str">
        <f t="shared" si="173"/>
        <v/>
      </c>
      <c r="DE186" s="12" t="str">
        <f t="shared" si="174"/>
        <v/>
      </c>
      <c r="DF186" s="12" t="str">
        <f t="shared" si="175"/>
        <v/>
      </c>
      <c r="DG186" s="12" t="str">
        <f t="shared" si="176"/>
        <v/>
      </c>
      <c r="DH186" s="12" t="str">
        <f t="shared" si="177"/>
        <v/>
      </c>
      <c r="DI186" s="12" t="str">
        <f t="shared" si="178"/>
        <v/>
      </c>
      <c r="DJ186" s="12" t="str">
        <f t="shared" si="179"/>
        <v/>
      </c>
      <c r="DK186" s="12" t="str">
        <f t="shared" si="180"/>
        <v/>
      </c>
      <c r="DL186" s="12" t="str">
        <f t="shared" si="181"/>
        <v/>
      </c>
      <c r="DM186" s="12" t="str">
        <f t="shared" si="182"/>
        <v/>
      </c>
      <c r="DN186" s="12" t="str">
        <f t="shared" si="183"/>
        <v/>
      </c>
      <c r="DO186" s="12" t="str">
        <f t="shared" si="184"/>
        <v/>
      </c>
      <c r="DP186" s="12" t="str">
        <f t="shared" si="185"/>
        <v/>
      </c>
      <c r="DQ186" s="12" t="str">
        <f t="shared" si="186"/>
        <v/>
      </c>
      <c r="DR186" s="12" t="str">
        <f t="shared" si="187"/>
        <v/>
      </c>
      <c r="DS186" s="12" t="str">
        <f t="shared" si="188"/>
        <v/>
      </c>
      <c r="DT186" s="12" t="str">
        <f t="shared" si="189"/>
        <v/>
      </c>
      <c r="DU186" s="12" t="str">
        <f t="shared" si="190"/>
        <v/>
      </c>
      <c r="DV186" s="12" t="str">
        <f t="shared" si="191"/>
        <v/>
      </c>
      <c r="DW186" s="12" t="str">
        <f t="shared" si="192"/>
        <v/>
      </c>
      <c r="DX186" s="12" t="str">
        <f t="shared" si="193"/>
        <v/>
      </c>
      <c r="DY186" s="12" t="str">
        <f t="shared" si="194"/>
        <v/>
      </c>
      <c r="DZ186" s="12" t="str">
        <f t="shared" si="195"/>
        <v/>
      </c>
      <c r="EA186" s="12" t="str">
        <f t="shared" si="196"/>
        <v/>
      </c>
      <c r="EB186" s="12" t="str">
        <f t="shared" si="197"/>
        <v/>
      </c>
      <c r="EC186" s="12" t="str">
        <f t="shared" si="198"/>
        <v/>
      </c>
      <c r="ED186" s="12" t="str">
        <f t="shared" si="199"/>
        <v/>
      </c>
      <c r="EE186" s="12" t="str">
        <f t="shared" si="200"/>
        <v/>
      </c>
      <c r="EF186" s="12" t="str">
        <f t="shared" si="201"/>
        <v/>
      </c>
      <c r="EG186" s="12" t="str">
        <f t="shared" si="207"/>
        <v/>
      </c>
      <c r="EI186" s="12" t="str">
        <f t="shared" si="208"/>
        <v/>
      </c>
      <c r="EK186" s="93" t="str">
        <f t="shared" si="202"/>
        <v/>
      </c>
      <c r="EL186" s="96" t="str">
        <f t="shared" si="203"/>
        <v/>
      </c>
      <c r="EN186" s="93" t="str">
        <f t="shared" si="209"/>
        <v/>
      </c>
      <c r="EP186" s="12" t="str">
        <f>IF($EN186="", "", IF($EP$8=$EP$6, COUNTIF($EN$11:$EN$2510, "&gt;"&amp;$EN186)+1+COUNTIF($EN$11:$EN186, $EN186)-1, COUNTIF($EN$11:$EN$2510, "&lt;"&amp;$EN186)+1+COUNTIF($EN$11:$EN186, $EN186)-1))</f>
        <v/>
      </c>
    </row>
    <row r="187" spans="1:146" x14ac:dyDescent="0.55000000000000004">
      <c r="A187" s="8"/>
      <c r="B187" s="330"/>
      <c r="C187" s="331"/>
      <c r="D187" s="331"/>
      <c r="E187" s="331"/>
      <c r="F187" s="332"/>
      <c r="G187" s="332"/>
      <c r="H187" s="333"/>
      <c r="I187" s="334"/>
      <c r="J187" s="334"/>
      <c r="K187" s="335"/>
      <c r="L187" s="336"/>
      <c r="M187" s="337"/>
      <c r="N187" s="338"/>
      <c r="O187" s="339"/>
      <c r="P187" s="340"/>
      <c r="Q187" s="340"/>
      <c r="R187" s="340"/>
      <c r="S187" s="340"/>
      <c r="T187" s="340"/>
      <c r="U187" s="340"/>
      <c r="V187" s="340"/>
      <c r="W187" s="340"/>
      <c r="X187" s="340"/>
      <c r="Y187" s="340"/>
      <c r="Z187" s="340"/>
      <c r="AA187" s="340"/>
      <c r="AB187" s="340"/>
      <c r="AC187" s="340"/>
      <c r="AD187" s="340"/>
      <c r="AE187" s="340"/>
      <c r="AF187" s="340"/>
      <c r="AG187" s="340"/>
      <c r="AH187" s="340"/>
      <c r="AI187" s="340"/>
      <c r="AJ187" s="340"/>
      <c r="AK187" s="340"/>
      <c r="AL187" s="340"/>
      <c r="AM187" s="340"/>
      <c r="AN187" s="340"/>
      <c r="AO187" s="340"/>
      <c r="AP187" s="340"/>
      <c r="AQ187" s="340"/>
      <c r="AR187" s="340"/>
      <c r="AS187" s="340"/>
      <c r="AT187" s="340"/>
      <c r="AU187" s="340"/>
      <c r="AV187" s="340"/>
      <c r="AW187" s="340"/>
      <c r="AX187" s="340"/>
      <c r="AY187" s="340"/>
      <c r="AZ187" s="340"/>
      <c r="BA187" s="340"/>
      <c r="BB187" s="340"/>
      <c r="BC187" s="341"/>
      <c r="BD187" s="8"/>
      <c r="BG187" s="12" t="str">
        <f t="shared" si="204"/>
        <v/>
      </c>
      <c r="BO187" s="21" t="str">
        <f t="shared" si="142"/>
        <v/>
      </c>
      <c r="BP187" s="26" t="str">
        <f t="shared" si="143"/>
        <v/>
      </c>
      <c r="BQ187" s="26" t="str">
        <f t="shared" si="144"/>
        <v/>
      </c>
      <c r="BR187" s="26" t="str">
        <f t="shared" si="145"/>
        <v/>
      </c>
      <c r="BS187" s="26" t="str">
        <f t="shared" si="146"/>
        <v/>
      </c>
      <c r="BT187" s="26" t="str">
        <f t="shared" si="205"/>
        <v/>
      </c>
      <c r="BU187" s="26" t="str">
        <f t="shared" si="147"/>
        <v/>
      </c>
      <c r="BV187" s="26" t="str">
        <f t="shared" si="148"/>
        <v/>
      </c>
      <c r="BW187" s="26" t="str">
        <f t="shared" si="206"/>
        <v/>
      </c>
      <c r="BX187" s="15"/>
      <c r="BY187" s="15"/>
      <c r="BZ187" s="26" t="str">
        <f t="shared" si="149"/>
        <v/>
      </c>
      <c r="CA187" s="26" t="str">
        <f t="shared" si="150"/>
        <v/>
      </c>
      <c r="CB187" s="22" t="str">
        <f t="shared" si="151"/>
        <v/>
      </c>
      <c r="CI187" s="12" t="str">
        <f t="shared" si="152"/>
        <v/>
      </c>
      <c r="CJ187" s="12" t="str">
        <f t="shared" si="153"/>
        <v/>
      </c>
      <c r="CK187" s="12" t="str">
        <f t="shared" si="154"/>
        <v/>
      </c>
      <c r="CL187" s="12" t="str">
        <f t="shared" si="155"/>
        <v/>
      </c>
      <c r="CM187" s="12" t="str">
        <f t="shared" si="156"/>
        <v/>
      </c>
      <c r="CN187" s="12" t="str">
        <f t="shared" si="157"/>
        <v/>
      </c>
      <c r="CO187" s="12" t="str">
        <f t="shared" si="158"/>
        <v/>
      </c>
      <c r="CP187" s="12" t="str">
        <f t="shared" si="159"/>
        <v/>
      </c>
      <c r="CQ187" s="12" t="str">
        <f t="shared" si="160"/>
        <v/>
      </c>
      <c r="CR187" s="12" t="str">
        <f t="shared" si="161"/>
        <v/>
      </c>
      <c r="CS187" s="12" t="str">
        <f t="shared" si="162"/>
        <v/>
      </c>
      <c r="CT187" s="12" t="str">
        <f t="shared" si="163"/>
        <v/>
      </c>
      <c r="CU187" s="12" t="str">
        <f t="shared" si="164"/>
        <v/>
      </c>
      <c r="CV187" s="12" t="str">
        <f t="shared" si="165"/>
        <v/>
      </c>
      <c r="CW187" s="12" t="str">
        <f t="shared" si="166"/>
        <v/>
      </c>
      <c r="CX187" s="12" t="str">
        <f t="shared" si="167"/>
        <v/>
      </c>
      <c r="CY187" s="12" t="str">
        <f t="shared" si="168"/>
        <v/>
      </c>
      <c r="CZ187" s="12" t="str">
        <f t="shared" si="169"/>
        <v/>
      </c>
      <c r="DA187" s="12" t="str">
        <f t="shared" si="170"/>
        <v/>
      </c>
      <c r="DB187" s="12" t="str">
        <f t="shared" si="171"/>
        <v/>
      </c>
      <c r="DC187" s="12" t="str">
        <f t="shared" si="172"/>
        <v/>
      </c>
      <c r="DD187" s="12" t="str">
        <f t="shared" si="173"/>
        <v/>
      </c>
      <c r="DE187" s="12" t="str">
        <f t="shared" si="174"/>
        <v/>
      </c>
      <c r="DF187" s="12" t="str">
        <f t="shared" si="175"/>
        <v/>
      </c>
      <c r="DG187" s="12" t="str">
        <f t="shared" si="176"/>
        <v/>
      </c>
      <c r="DH187" s="12" t="str">
        <f t="shared" si="177"/>
        <v/>
      </c>
      <c r="DI187" s="12" t="str">
        <f t="shared" si="178"/>
        <v/>
      </c>
      <c r="DJ187" s="12" t="str">
        <f t="shared" si="179"/>
        <v/>
      </c>
      <c r="DK187" s="12" t="str">
        <f t="shared" si="180"/>
        <v/>
      </c>
      <c r="DL187" s="12" t="str">
        <f t="shared" si="181"/>
        <v/>
      </c>
      <c r="DM187" s="12" t="str">
        <f t="shared" si="182"/>
        <v/>
      </c>
      <c r="DN187" s="12" t="str">
        <f t="shared" si="183"/>
        <v/>
      </c>
      <c r="DO187" s="12" t="str">
        <f t="shared" si="184"/>
        <v/>
      </c>
      <c r="DP187" s="12" t="str">
        <f t="shared" si="185"/>
        <v/>
      </c>
      <c r="DQ187" s="12" t="str">
        <f t="shared" si="186"/>
        <v/>
      </c>
      <c r="DR187" s="12" t="str">
        <f t="shared" si="187"/>
        <v/>
      </c>
      <c r="DS187" s="12" t="str">
        <f t="shared" si="188"/>
        <v/>
      </c>
      <c r="DT187" s="12" t="str">
        <f t="shared" si="189"/>
        <v/>
      </c>
      <c r="DU187" s="12" t="str">
        <f t="shared" si="190"/>
        <v/>
      </c>
      <c r="DV187" s="12" t="str">
        <f t="shared" si="191"/>
        <v/>
      </c>
      <c r="DW187" s="12" t="str">
        <f t="shared" si="192"/>
        <v/>
      </c>
      <c r="DX187" s="12" t="str">
        <f t="shared" si="193"/>
        <v/>
      </c>
      <c r="DY187" s="12" t="str">
        <f t="shared" si="194"/>
        <v/>
      </c>
      <c r="DZ187" s="12" t="str">
        <f t="shared" si="195"/>
        <v/>
      </c>
      <c r="EA187" s="12" t="str">
        <f t="shared" si="196"/>
        <v/>
      </c>
      <c r="EB187" s="12" t="str">
        <f t="shared" si="197"/>
        <v/>
      </c>
      <c r="EC187" s="12" t="str">
        <f t="shared" si="198"/>
        <v/>
      </c>
      <c r="ED187" s="12" t="str">
        <f t="shared" si="199"/>
        <v/>
      </c>
      <c r="EE187" s="12" t="str">
        <f t="shared" si="200"/>
        <v/>
      </c>
      <c r="EF187" s="12" t="str">
        <f t="shared" si="201"/>
        <v/>
      </c>
      <c r="EG187" s="12" t="str">
        <f t="shared" si="207"/>
        <v/>
      </c>
      <c r="EI187" s="12" t="str">
        <f t="shared" si="208"/>
        <v/>
      </c>
      <c r="EK187" s="93" t="str">
        <f t="shared" si="202"/>
        <v/>
      </c>
      <c r="EL187" s="96" t="str">
        <f t="shared" si="203"/>
        <v/>
      </c>
      <c r="EN187" s="93" t="str">
        <f t="shared" si="209"/>
        <v/>
      </c>
      <c r="EP187" s="12" t="str">
        <f>IF($EN187="", "", IF($EP$8=$EP$6, COUNTIF($EN$11:$EN$2510, "&gt;"&amp;$EN187)+1+COUNTIF($EN$11:$EN187, $EN187)-1, COUNTIF($EN$11:$EN$2510, "&lt;"&amp;$EN187)+1+COUNTIF($EN$11:$EN187, $EN187)-1))</f>
        <v/>
      </c>
    </row>
    <row r="188" spans="1:146" x14ac:dyDescent="0.55000000000000004">
      <c r="A188" s="8"/>
      <c r="B188" s="330"/>
      <c r="C188" s="331"/>
      <c r="D188" s="331"/>
      <c r="E188" s="331"/>
      <c r="F188" s="332"/>
      <c r="G188" s="332"/>
      <c r="H188" s="333"/>
      <c r="I188" s="334"/>
      <c r="J188" s="334"/>
      <c r="K188" s="335"/>
      <c r="L188" s="336"/>
      <c r="M188" s="337"/>
      <c r="N188" s="338"/>
      <c r="O188" s="339"/>
      <c r="P188" s="340"/>
      <c r="Q188" s="340"/>
      <c r="R188" s="340"/>
      <c r="S188" s="340"/>
      <c r="T188" s="340"/>
      <c r="U188" s="340"/>
      <c r="V188" s="340"/>
      <c r="W188" s="340"/>
      <c r="X188" s="340"/>
      <c r="Y188" s="340"/>
      <c r="Z188" s="340"/>
      <c r="AA188" s="340"/>
      <c r="AB188" s="340"/>
      <c r="AC188" s="340"/>
      <c r="AD188" s="340"/>
      <c r="AE188" s="340"/>
      <c r="AF188" s="340"/>
      <c r="AG188" s="340"/>
      <c r="AH188" s="340"/>
      <c r="AI188" s="340"/>
      <c r="AJ188" s="340"/>
      <c r="AK188" s="340"/>
      <c r="AL188" s="340"/>
      <c r="AM188" s="340"/>
      <c r="AN188" s="340"/>
      <c r="AO188" s="340"/>
      <c r="AP188" s="340"/>
      <c r="AQ188" s="340"/>
      <c r="AR188" s="340"/>
      <c r="AS188" s="340"/>
      <c r="AT188" s="340"/>
      <c r="AU188" s="340"/>
      <c r="AV188" s="340"/>
      <c r="AW188" s="340"/>
      <c r="AX188" s="340"/>
      <c r="AY188" s="340"/>
      <c r="AZ188" s="340"/>
      <c r="BA188" s="340"/>
      <c r="BB188" s="340"/>
      <c r="BC188" s="341"/>
      <c r="BD188" s="8"/>
      <c r="BG188" s="12" t="str">
        <f t="shared" si="204"/>
        <v/>
      </c>
      <c r="BO188" s="21" t="str">
        <f t="shared" si="142"/>
        <v/>
      </c>
      <c r="BP188" s="26" t="str">
        <f t="shared" si="143"/>
        <v/>
      </c>
      <c r="BQ188" s="26" t="str">
        <f t="shared" si="144"/>
        <v/>
      </c>
      <c r="BR188" s="26" t="str">
        <f t="shared" si="145"/>
        <v/>
      </c>
      <c r="BS188" s="26" t="str">
        <f t="shared" si="146"/>
        <v/>
      </c>
      <c r="BT188" s="26" t="str">
        <f t="shared" si="205"/>
        <v/>
      </c>
      <c r="BU188" s="26" t="str">
        <f t="shared" si="147"/>
        <v/>
      </c>
      <c r="BV188" s="26" t="str">
        <f t="shared" si="148"/>
        <v/>
      </c>
      <c r="BW188" s="26" t="str">
        <f t="shared" si="206"/>
        <v/>
      </c>
      <c r="BX188" s="15"/>
      <c r="BY188" s="15"/>
      <c r="BZ188" s="26" t="str">
        <f t="shared" si="149"/>
        <v/>
      </c>
      <c r="CA188" s="26" t="str">
        <f t="shared" si="150"/>
        <v/>
      </c>
      <c r="CB188" s="22" t="str">
        <f t="shared" si="151"/>
        <v/>
      </c>
      <c r="CI188" s="12" t="str">
        <f t="shared" si="152"/>
        <v/>
      </c>
      <c r="CJ188" s="12" t="str">
        <f t="shared" si="153"/>
        <v/>
      </c>
      <c r="CK188" s="12" t="str">
        <f t="shared" si="154"/>
        <v/>
      </c>
      <c r="CL188" s="12" t="str">
        <f t="shared" si="155"/>
        <v/>
      </c>
      <c r="CM188" s="12" t="str">
        <f t="shared" si="156"/>
        <v/>
      </c>
      <c r="CN188" s="12" t="str">
        <f t="shared" si="157"/>
        <v/>
      </c>
      <c r="CO188" s="12" t="str">
        <f t="shared" si="158"/>
        <v/>
      </c>
      <c r="CP188" s="12" t="str">
        <f t="shared" si="159"/>
        <v/>
      </c>
      <c r="CQ188" s="12" t="str">
        <f t="shared" si="160"/>
        <v/>
      </c>
      <c r="CR188" s="12" t="str">
        <f t="shared" si="161"/>
        <v/>
      </c>
      <c r="CS188" s="12" t="str">
        <f t="shared" si="162"/>
        <v/>
      </c>
      <c r="CT188" s="12" t="str">
        <f t="shared" si="163"/>
        <v/>
      </c>
      <c r="CU188" s="12" t="str">
        <f t="shared" si="164"/>
        <v/>
      </c>
      <c r="CV188" s="12" t="str">
        <f t="shared" si="165"/>
        <v/>
      </c>
      <c r="CW188" s="12" t="str">
        <f t="shared" si="166"/>
        <v/>
      </c>
      <c r="CX188" s="12" t="str">
        <f t="shared" si="167"/>
        <v/>
      </c>
      <c r="CY188" s="12" t="str">
        <f t="shared" si="168"/>
        <v/>
      </c>
      <c r="CZ188" s="12" t="str">
        <f t="shared" si="169"/>
        <v/>
      </c>
      <c r="DA188" s="12" t="str">
        <f t="shared" si="170"/>
        <v/>
      </c>
      <c r="DB188" s="12" t="str">
        <f t="shared" si="171"/>
        <v/>
      </c>
      <c r="DC188" s="12" t="str">
        <f t="shared" si="172"/>
        <v/>
      </c>
      <c r="DD188" s="12" t="str">
        <f t="shared" si="173"/>
        <v/>
      </c>
      <c r="DE188" s="12" t="str">
        <f t="shared" si="174"/>
        <v/>
      </c>
      <c r="DF188" s="12" t="str">
        <f t="shared" si="175"/>
        <v/>
      </c>
      <c r="DG188" s="12" t="str">
        <f t="shared" si="176"/>
        <v/>
      </c>
      <c r="DH188" s="12" t="str">
        <f t="shared" si="177"/>
        <v/>
      </c>
      <c r="DI188" s="12" t="str">
        <f t="shared" si="178"/>
        <v/>
      </c>
      <c r="DJ188" s="12" t="str">
        <f t="shared" si="179"/>
        <v/>
      </c>
      <c r="DK188" s="12" t="str">
        <f t="shared" si="180"/>
        <v/>
      </c>
      <c r="DL188" s="12" t="str">
        <f t="shared" si="181"/>
        <v/>
      </c>
      <c r="DM188" s="12" t="str">
        <f t="shared" si="182"/>
        <v/>
      </c>
      <c r="DN188" s="12" t="str">
        <f t="shared" si="183"/>
        <v/>
      </c>
      <c r="DO188" s="12" t="str">
        <f t="shared" si="184"/>
        <v/>
      </c>
      <c r="DP188" s="12" t="str">
        <f t="shared" si="185"/>
        <v/>
      </c>
      <c r="DQ188" s="12" t="str">
        <f t="shared" si="186"/>
        <v/>
      </c>
      <c r="DR188" s="12" t="str">
        <f t="shared" si="187"/>
        <v/>
      </c>
      <c r="DS188" s="12" t="str">
        <f t="shared" si="188"/>
        <v/>
      </c>
      <c r="DT188" s="12" t="str">
        <f t="shared" si="189"/>
        <v/>
      </c>
      <c r="DU188" s="12" t="str">
        <f t="shared" si="190"/>
        <v/>
      </c>
      <c r="DV188" s="12" t="str">
        <f t="shared" si="191"/>
        <v/>
      </c>
      <c r="DW188" s="12" t="str">
        <f t="shared" si="192"/>
        <v/>
      </c>
      <c r="DX188" s="12" t="str">
        <f t="shared" si="193"/>
        <v/>
      </c>
      <c r="DY188" s="12" t="str">
        <f t="shared" si="194"/>
        <v/>
      </c>
      <c r="DZ188" s="12" t="str">
        <f t="shared" si="195"/>
        <v/>
      </c>
      <c r="EA188" s="12" t="str">
        <f t="shared" si="196"/>
        <v/>
      </c>
      <c r="EB188" s="12" t="str">
        <f t="shared" si="197"/>
        <v/>
      </c>
      <c r="EC188" s="12" t="str">
        <f t="shared" si="198"/>
        <v/>
      </c>
      <c r="ED188" s="12" t="str">
        <f t="shared" si="199"/>
        <v/>
      </c>
      <c r="EE188" s="12" t="str">
        <f t="shared" si="200"/>
        <v/>
      </c>
      <c r="EF188" s="12" t="str">
        <f t="shared" si="201"/>
        <v/>
      </c>
      <c r="EG188" s="12" t="str">
        <f t="shared" si="207"/>
        <v/>
      </c>
      <c r="EI188" s="12" t="str">
        <f t="shared" si="208"/>
        <v/>
      </c>
      <c r="EK188" s="93" t="str">
        <f t="shared" si="202"/>
        <v/>
      </c>
      <c r="EL188" s="96" t="str">
        <f t="shared" si="203"/>
        <v/>
      </c>
      <c r="EN188" s="93" t="str">
        <f t="shared" si="209"/>
        <v/>
      </c>
      <c r="EP188" s="12" t="str">
        <f>IF($EN188="", "", IF($EP$8=$EP$6, COUNTIF($EN$11:$EN$2510, "&gt;"&amp;$EN188)+1+COUNTIF($EN$11:$EN188, $EN188)-1, COUNTIF($EN$11:$EN$2510, "&lt;"&amp;$EN188)+1+COUNTIF($EN$11:$EN188, $EN188)-1))</f>
        <v/>
      </c>
    </row>
    <row r="189" spans="1:146" x14ac:dyDescent="0.55000000000000004">
      <c r="A189" s="8"/>
      <c r="B189" s="330"/>
      <c r="C189" s="331"/>
      <c r="D189" s="331"/>
      <c r="E189" s="331"/>
      <c r="F189" s="332"/>
      <c r="G189" s="332"/>
      <c r="H189" s="333"/>
      <c r="I189" s="334"/>
      <c r="J189" s="334"/>
      <c r="K189" s="335"/>
      <c r="L189" s="336"/>
      <c r="M189" s="337"/>
      <c r="N189" s="338"/>
      <c r="O189" s="339"/>
      <c r="P189" s="340"/>
      <c r="Q189" s="340"/>
      <c r="R189" s="340"/>
      <c r="S189" s="340"/>
      <c r="T189" s="340"/>
      <c r="U189" s="340"/>
      <c r="V189" s="340"/>
      <c r="W189" s="340"/>
      <c r="X189" s="340"/>
      <c r="Y189" s="340"/>
      <c r="Z189" s="340"/>
      <c r="AA189" s="340"/>
      <c r="AB189" s="340"/>
      <c r="AC189" s="340"/>
      <c r="AD189" s="340"/>
      <c r="AE189" s="340"/>
      <c r="AF189" s="340"/>
      <c r="AG189" s="340"/>
      <c r="AH189" s="340"/>
      <c r="AI189" s="340"/>
      <c r="AJ189" s="340"/>
      <c r="AK189" s="340"/>
      <c r="AL189" s="340"/>
      <c r="AM189" s="340"/>
      <c r="AN189" s="340"/>
      <c r="AO189" s="340"/>
      <c r="AP189" s="340"/>
      <c r="AQ189" s="340"/>
      <c r="AR189" s="340"/>
      <c r="AS189" s="340"/>
      <c r="AT189" s="340"/>
      <c r="AU189" s="340"/>
      <c r="AV189" s="340"/>
      <c r="AW189" s="340"/>
      <c r="AX189" s="340"/>
      <c r="AY189" s="340"/>
      <c r="AZ189" s="340"/>
      <c r="BA189" s="340"/>
      <c r="BB189" s="340"/>
      <c r="BC189" s="341"/>
      <c r="BD189" s="8"/>
      <c r="BG189" s="12" t="str">
        <f t="shared" si="204"/>
        <v/>
      </c>
      <c r="BO189" s="21" t="str">
        <f t="shared" si="142"/>
        <v/>
      </c>
      <c r="BP189" s="26" t="str">
        <f t="shared" si="143"/>
        <v/>
      </c>
      <c r="BQ189" s="26" t="str">
        <f t="shared" si="144"/>
        <v/>
      </c>
      <c r="BR189" s="26" t="str">
        <f t="shared" si="145"/>
        <v/>
      </c>
      <c r="BS189" s="26" t="str">
        <f t="shared" si="146"/>
        <v/>
      </c>
      <c r="BT189" s="26" t="str">
        <f t="shared" si="205"/>
        <v/>
      </c>
      <c r="BU189" s="26" t="str">
        <f t="shared" si="147"/>
        <v/>
      </c>
      <c r="BV189" s="26" t="str">
        <f t="shared" si="148"/>
        <v/>
      </c>
      <c r="BW189" s="26" t="str">
        <f t="shared" si="206"/>
        <v/>
      </c>
      <c r="BX189" s="15"/>
      <c r="BY189" s="15"/>
      <c r="BZ189" s="26" t="str">
        <f t="shared" si="149"/>
        <v/>
      </c>
      <c r="CA189" s="26" t="str">
        <f t="shared" si="150"/>
        <v/>
      </c>
      <c r="CB189" s="22" t="str">
        <f t="shared" si="151"/>
        <v/>
      </c>
      <c r="CI189" s="12" t="str">
        <f t="shared" si="152"/>
        <v/>
      </c>
      <c r="CJ189" s="12" t="str">
        <f t="shared" si="153"/>
        <v/>
      </c>
      <c r="CK189" s="12" t="str">
        <f t="shared" si="154"/>
        <v/>
      </c>
      <c r="CL189" s="12" t="str">
        <f t="shared" si="155"/>
        <v/>
      </c>
      <c r="CM189" s="12" t="str">
        <f t="shared" si="156"/>
        <v/>
      </c>
      <c r="CN189" s="12" t="str">
        <f t="shared" si="157"/>
        <v/>
      </c>
      <c r="CO189" s="12" t="str">
        <f t="shared" si="158"/>
        <v/>
      </c>
      <c r="CP189" s="12" t="str">
        <f t="shared" si="159"/>
        <v/>
      </c>
      <c r="CQ189" s="12" t="str">
        <f t="shared" si="160"/>
        <v/>
      </c>
      <c r="CR189" s="12" t="str">
        <f t="shared" si="161"/>
        <v/>
      </c>
      <c r="CS189" s="12" t="str">
        <f t="shared" si="162"/>
        <v/>
      </c>
      <c r="CT189" s="12" t="str">
        <f t="shared" si="163"/>
        <v/>
      </c>
      <c r="CU189" s="12" t="str">
        <f t="shared" si="164"/>
        <v/>
      </c>
      <c r="CV189" s="12" t="str">
        <f t="shared" si="165"/>
        <v/>
      </c>
      <c r="CW189" s="12" t="str">
        <f t="shared" si="166"/>
        <v/>
      </c>
      <c r="CX189" s="12" t="str">
        <f t="shared" si="167"/>
        <v/>
      </c>
      <c r="CY189" s="12" t="str">
        <f t="shared" si="168"/>
        <v/>
      </c>
      <c r="CZ189" s="12" t="str">
        <f t="shared" si="169"/>
        <v/>
      </c>
      <c r="DA189" s="12" t="str">
        <f t="shared" si="170"/>
        <v/>
      </c>
      <c r="DB189" s="12" t="str">
        <f t="shared" si="171"/>
        <v/>
      </c>
      <c r="DC189" s="12" t="str">
        <f t="shared" si="172"/>
        <v/>
      </c>
      <c r="DD189" s="12" t="str">
        <f t="shared" si="173"/>
        <v/>
      </c>
      <c r="DE189" s="12" t="str">
        <f t="shared" si="174"/>
        <v/>
      </c>
      <c r="DF189" s="12" t="str">
        <f t="shared" si="175"/>
        <v/>
      </c>
      <c r="DG189" s="12" t="str">
        <f t="shared" si="176"/>
        <v/>
      </c>
      <c r="DH189" s="12" t="str">
        <f t="shared" si="177"/>
        <v/>
      </c>
      <c r="DI189" s="12" t="str">
        <f t="shared" si="178"/>
        <v/>
      </c>
      <c r="DJ189" s="12" t="str">
        <f t="shared" si="179"/>
        <v/>
      </c>
      <c r="DK189" s="12" t="str">
        <f t="shared" si="180"/>
        <v/>
      </c>
      <c r="DL189" s="12" t="str">
        <f t="shared" si="181"/>
        <v/>
      </c>
      <c r="DM189" s="12" t="str">
        <f t="shared" si="182"/>
        <v/>
      </c>
      <c r="DN189" s="12" t="str">
        <f t="shared" si="183"/>
        <v/>
      </c>
      <c r="DO189" s="12" t="str">
        <f t="shared" si="184"/>
        <v/>
      </c>
      <c r="DP189" s="12" t="str">
        <f t="shared" si="185"/>
        <v/>
      </c>
      <c r="DQ189" s="12" t="str">
        <f t="shared" si="186"/>
        <v/>
      </c>
      <c r="DR189" s="12" t="str">
        <f t="shared" si="187"/>
        <v/>
      </c>
      <c r="DS189" s="12" t="str">
        <f t="shared" si="188"/>
        <v/>
      </c>
      <c r="DT189" s="12" t="str">
        <f t="shared" si="189"/>
        <v/>
      </c>
      <c r="DU189" s="12" t="str">
        <f t="shared" si="190"/>
        <v/>
      </c>
      <c r="DV189" s="12" t="str">
        <f t="shared" si="191"/>
        <v/>
      </c>
      <c r="DW189" s="12" t="str">
        <f t="shared" si="192"/>
        <v/>
      </c>
      <c r="DX189" s="12" t="str">
        <f t="shared" si="193"/>
        <v/>
      </c>
      <c r="DY189" s="12" t="str">
        <f t="shared" si="194"/>
        <v/>
      </c>
      <c r="DZ189" s="12" t="str">
        <f t="shared" si="195"/>
        <v/>
      </c>
      <c r="EA189" s="12" t="str">
        <f t="shared" si="196"/>
        <v/>
      </c>
      <c r="EB189" s="12" t="str">
        <f t="shared" si="197"/>
        <v/>
      </c>
      <c r="EC189" s="12" t="str">
        <f t="shared" si="198"/>
        <v/>
      </c>
      <c r="ED189" s="12" t="str">
        <f t="shared" si="199"/>
        <v/>
      </c>
      <c r="EE189" s="12" t="str">
        <f t="shared" si="200"/>
        <v/>
      </c>
      <c r="EF189" s="12" t="str">
        <f t="shared" si="201"/>
        <v/>
      </c>
      <c r="EG189" s="12" t="str">
        <f t="shared" si="207"/>
        <v/>
      </c>
      <c r="EI189" s="12" t="str">
        <f t="shared" si="208"/>
        <v/>
      </c>
      <c r="EK189" s="93" t="str">
        <f t="shared" si="202"/>
        <v/>
      </c>
      <c r="EL189" s="96" t="str">
        <f t="shared" si="203"/>
        <v/>
      </c>
      <c r="EN189" s="93" t="str">
        <f t="shared" si="209"/>
        <v/>
      </c>
      <c r="EP189" s="12" t="str">
        <f>IF($EN189="", "", IF($EP$8=$EP$6, COUNTIF($EN$11:$EN$2510, "&gt;"&amp;$EN189)+1+COUNTIF($EN$11:$EN189, $EN189)-1, COUNTIF($EN$11:$EN$2510, "&lt;"&amp;$EN189)+1+COUNTIF($EN$11:$EN189, $EN189)-1))</f>
        <v/>
      </c>
    </row>
    <row r="190" spans="1:146" x14ac:dyDescent="0.55000000000000004">
      <c r="A190" s="8"/>
      <c r="B190" s="330"/>
      <c r="C190" s="331"/>
      <c r="D190" s="331"/>
      <c r="E190" s="331"/>
      <c r="F190" s="332"/>
      <c r="G190" s="332"/>
      <c r="H190" s="333"/>
      <c r="I190" s="334"/>
      <c r="J190" s="334"/>
      <c r="K190" s="335"/>
      <c r="L190" s="336"/>
      <c r="M190" s="337"/>
      <c r="N190" s="338"/>
      <c r="O190" s="339"/>
      <c r="P190" s="340"/>
      <c r="Q190" s="340"/>
      <c r="R190" s="340"/>
      <c r="S190" s="340"/>
      <c r="T190" s="340"/>
      <c r="U190" s="340"/>
      <c r="V190" s="340"/>
      <c r="W190" s="340"/>
      <c r="X190" s="340"/>
      <c r="Y190" s="340"/>
      <c r="Z190" s="340"/>
      <c r="AA190" s="340"/>
      <c r="AB190" s="340"/>
      <c r="AC190" s="340"/>
      <c r="AD190" s="340"/>
      <c r="AE190" s="340"/>
      <c r="AF190" s="340"/>
      <c r="AG190" s="340"/>
      <c r="AH190" s="340"/>
      <c r="AI190" s="340"/>
      <c r="AJ190" s="340"/>
      <c r="AK190" s="340"/>
      <c r="AL190" s="340"/>
      <c r="AM190" s="340"/>
      <c r="AN190" s="340"/>
      <c r="AO190" s="340"/>
      <c r="AP190" s="340"/>
      <c r="AQ190" s="340"/>
      <c r="AR190" s="340"/>
      <c r="AS190" s="340"/>
      <c r="AT190" s="340"/>
      <c r="AU190" s="340"/>
      <c r="AV190" s="340"/>
      <c r="AW190" s="340"/>
      <c r="AX190" s="340"/>
      <c r="AY190" s="340"/>
      <c r="AZ190" s="340"/>
      <c r="BA190" s="340"/>
      <c r="BB190" s="340"/>
      <c r="BC190" s="341"/>
      <c r="BD190" s="8"/>
      <c r="BG190" s="12" t="str">
        <f t="shared" si="204"/>
        <v/>
      </c>
      <c r="BO190" s="21" t="str">
        <f t="shared" si="142"/>
        <v/>
      </c>
      <c r="BP190" s="26" t="str">
        <f t="shared" si="143"/>
        <v/>
      </c>
      <c r="BQ190" s="26" t="str">
        <f t="shared" si="144"/>
        <v/>
      </c>
      <c r="BR190" s="26" t="str">
        <f t="shared" si="145"/>
        <v/>
      </c>
      <c r="BS190" s="26" t="str">
        <f t="shared" si="146"/>
        <v/>
      </c>
      <c r="BT190" s="26" t="str">
        <f t="shared" si="205"/>
        <v/>
      </c>
      <c r="BU190" s="26" t="str">
        <f t="shared" si="147"/>
        <v/>
      </c>
      <c r="BV190" s="26" t="str">
        <f t="shared" si="148"/>
        <v/>
      </c>
      <c r="BW190" s="26" t="str">
        <f t="shared" si="206"/>
        <v/>
      </c>
      <c r="BX190" s="15"/>
      <c r="BY190" s="15"/>
      <c r="BZ190" s="26" t="str">
        <f t="shared" si="149"/>
        <v/>
      </c>
      <c r="CA190" s="26" t="str">
        <f t="shared" si="150"/>
        <v/>
      </c>
      <c r="CB190" s="22" t="str">
        <f t="shared" si="151"/>
        <v/>
      </c>
      <c r="CI190" s="12" t="str">
        <f t="shared" si="152"/>
        <v/>
      </c>
      <c r="CJ190" s="12" t="str">
        <f t="shared" si="153"/>
        <v/>
      </c>
      <c r="CK190" s="12" t="str">
        <f t="shared" si="154"/>
        <v/>
      </c>
      <c r="CL190" s="12" t="str">
        <f t="shared" si="155"/>
        <v/>
      </c>
      <c r="CM190" s="12" t="str">
        <f t="shared" si="156"/>
        <v/>
      </c>
      <c r="CN190" s="12" t="str">
        <f t="shared" si="157"/>
        <v/>
      </c>
      <c r="CO190" s="12" t="str">
        <f t="shared" si="158"/>
        <v/>
      </c>
      <c r="CP190" s="12" t="str">
        <f t="shared" si="159"/>
        <v/>
      </c>
      <c r="CQ190" s="12" t="str">
        <f t="shared" si="160"/>
        <v/>
      </c>
      <c r="CR190" s="12" t="str">
        <f t="shared" si="161"/>
        <v/>
      </c>
      <c r="CS190" s="12" t="str">
        <f t="shared" si="162"/>
        <v/>
      </c>
      <c r="CT190" s="12" t="str">
        <f t="shared" si="163"/>
        <v/>
      </c>
      <c r="CU190" s="12" t="str">
        <f t="shared" si="164"/>
        <v/>
      </c>
      <c r="CV190" s="12" t="str">
        <f t="shared" si="165"/>
        <v/>
      </c>
      <c r="CW190" s="12" t="str">
        <f t="shared" si="166"/>
        <v/>
      </c>
      <c r="CX190" s="12" t="str">
        <f t="shared" si="167"/>
        <v/>
      </c>
      <c r="CY190" s="12" t="str">
        <f t="shared" si="168"/>
        <v/>
      </c>
      <c r="CZ190" s="12" t="str">
        <f t="shared" si="169"/>
        <v/>
      </c>
      <c r="DA190" s="12" t="str">
        <f t="shared" si="170"/>
        <v/>
      </c>
      <c r="DB190" s="12" t="str">
        <f t="shared" si="171"/>
        <v/>
      </c>
      <c r="DC190" s="12" t="str">
        <f t="shared" si="172"/>
        <v/>
      </c>
      <c r="DD190" s="12" t="str">
        <f t="shared" si="173"/>
        <v/>
      </c>
      <c r="DE190" s="12" t="str">
        <f t="shared" si="174"/>
        <v/>
      </c>
      <c r="DF190" s="12" t="str">
        <f t="shared" si="175"/>
        <v/>
      </c>
      <c r="DG190" s="12" t="str">
        <f t="shared" si="176"/>
        <v/>
      </c>
      <c r="DH190" s="12" t="str">
        <f t="shared" si="177"/>
        <v/>
      </c>
      <c r="DI190" s="12" t="str">
        <f t="shared" si="178"/>
        <v/>
      </c>
      <c r="DJ190" s="12" t="str">
        <f t="shared" si="179"/>
        <v/>
      </c>
      <c r="DK190" s="12" t="str">
        <f t="shared" si="180"/>
        <v/>
      </c>
      <c r="DL190" s="12" t="str">
        <f t="shared" si="181"/>
        <v/>
      </c>
      <c r="DM190" s="12" t="str">
        <f t="shared" si="182"/>
        <v/>
      </c>
      <c r="DN190" s="12" t="str">
        <f t="shared" si="183"/>
        <v/>
      </c>
      <c r="DO190" s="12" t="str">
        <f t="shared" si="184"/>
        <v/>
      </c>
      <c r="DP190" s="12" t="str">
        <f t="shared" si="185"/>
        <v/>
      </c>
      <c r="DQ190" s="12" t="str">
        <f t="shared" si="186"/>
        <v/>
      </c>
      <c r="DR190" s="12" t="str">
        <f t="shared" si="187"/>
        <v/>
      </c>
      <c r="DS190" s="12" t="str">
        <f t="shared" si="188"/>
        <v/>
      </c>
      <c r="DT190" s="12" t="str">
        <f t="shared" si="189"/>
        <v/>
      </c>
      <c r="DU190" s="12" t="str">
        <f t="shared" si="190"/>
        <v/>
      </c>
      <c r="DV190" s="12" t="str">
        <f t="shared" si="191"/>
        <v/>
      </c>
      <c r="DW190" s="12" t="str">
        <f t="shared" si="192"/>
        <v/>
      </c>
      <c r="DX190" s="12" t="str">
        <f t="shared" si="193"/>
        <v/>
      </c>
      <c r="DY190" s="12" t="str">
        <f t="shared" si="194"/>
        <v/>
      </c>
      <c r="DZ190" s="12" t="str">
        <f t="shared" si="195"/>
        <v/>
      </c>
      <c r="EA190" s="12" t="str">
        <f t="shared" si="196"/>
        <v/>
      </c>
      <c r="EB190" s="12" t="str">
        <f t="shared" si="197"/>
        <v/>
      </c>
      <c r="EC190" s="12" t="str">
        <f t="shared" si="198"/>
        <v/>
      </c>
      <c r="ED190" s="12" t="str">
        <f t="shared" si="199"/>
        <v/>
      </c>
      <c r="EE190" s="12" t="str">
        <f t="shared" si="200"/>
        <v/>
      </c>
      <c r="EF190" s="12" t="str">
        <f t="shared" si="201"/>
        <v/>
      </c>
      <c r="EG190" s="12" t="str">
        <f t="shared" si="207"/>
        <v/>
      </c>
      <c r="EI190" s="12" t="str">
        <f t="shared" si="208"/>
        <v/>
      </c>
      <c r="EK190" s="93" t="str">
        <f t="shared" si="202"/>
        <v/>
      </c>
      <c r="EL190" s="96" t="str">
        <f t="shared" si="203"/>
        <v/>
      </c>
      <c r="EN190" s="93" t="str">
        <f t="shared" si="209"/>
        <v/>
      </c>
      <c r="EP190" s="12" t="str">
        <f>IF($EN190="", "", IF($EP$8=$EP$6, COUNTIF($EN$11:$EN$2510, "&gt;"&amp;$EN190)+1+COUNTIF($EN$11:$EN190, $EN190)-1, COUNTIF($EN$11:$EN$2510, "&lt;"&amp;$EN190)+1+COUNTIF($EN$11:$EN190, $EN190)-1))</f>
        <v/>
      </c>
    </row>
    <row r="191" spans="1:146" x14ac:dyDescent="0.55000000000000004">
      <c r="A191" s="8"/>
      <c r="B191" s="330"/>
      <c r="C191" s="331"/>
      <c r="D191" s="331"/>
      <c r="E191" s="331"/>
      <c r="F191" s="332"/>
      <c r="G191" s="332"/>
      <c r="H191" s="333"/>
      <c r="I191" s="334"/>
      <c r="J191" s="334"/>
      <c r="K191" s="335"/>
      <c r="L191" s="336"/>
      <c r="M191" s="337"/>
      <c r="N191" s="338"/>
      <c r="O191" s="339"/>
      <c r="P191" s="340"/>
      <c r="Q191" s="340"/>
      <c r="R191" s="340"/>
      <c r="S191" s="340"/>
      <c r="T191" s="340"/>
      <c r="U191" s="340"/>
      <c r="V191" s="340"/>
      <c r="W191" s="340"/>
      <c r="X191" s="340"/>
      <c r="Y191" s="340"/>
      <c r="Z191" s="340"/>
      <c r="AA191" s="340"/>
      <c r="AB191" s="340"/>
      <c r="AC191" s="340"/>
      <c r="AD191" s="340"/>
      <c r="AE191" s="340"/>
      <c r="AF191" s="340"/>
      <c r="AG191" s="340"/>
      <c r="AH191" s="340"/>
      <c r="AI191" s="340"/>
      <c r="AJ191" s="340"/>
      <c r="AK191" s="340"/>
      <c r="AL191" s="340"/>
      <c r="AM191" s="340"/>
      <c r="AN191" s="340"/>
      <c r="AO191" s="340"/>
      <c r="AP191" s="340"/>
      <c r="AQ191" s="340"/>
      <c r="AR191" s="340"/>
      <c r="AS191" s="340"/>
      <c r="AT191" s="340"/>
      <c r="AU191" s="340"/>
      <c r="AV191" s="340"/>
      <c r="AW191" s="340"/>
      <c r="AX191" s="340"/>
      <c r="AY191" s="340"/>
      <c r="AZ191" s="340"/>
      <c r="BA191" s="340"/>
      <c r="BB191" s="340"/>
      <c r="BC191" s="341"/>
      <c r="BD191" s="8"/>
      <c r="BG191" s="12" t="str">
        <f t="shared" si="204"/>
        <v/>
      </c>
      <c r="BO191" s="21" t="str">
        <f t="shared" si="142"/>
        <v/>
      </c>
      <c r="BP191" s="26" t="str">
        <f t="shared" si="143"/>
        <v/>
      </c>
      <c r="BQ191" s="26" t="str">
        <f t="shared" si="144"/>
        <v/>
      </c>
      <c r="BR191" s="26" t="str">
        <f t="shared" si="145"/>
        <v/>
      </c>
      <c r="BS191" s="26" t="str">
        <f t="shared" si="146"/>
        <v/>
      </c>
      <c r="BT191" s="26" t="str">
        <f t="shared" si="205"/>
        <v/>
      </c>
      <c r="BU191" s="26" t="str">
        <f t="shared" si="147"/>
        <v/>
      </c>
      <c r="BV191" s="26" t="str">
        <f t="shared" si="148"/>
        <v/>
      </c>
      <c r="BW191" s="26" t="str">
        <f t="shared" si="206"/>
        <v/>
      </c>
      <c r="BX191" s="15"/>
      <c r="BY191" s="15"/>
      <c r="BZ191" s="26" t="str">
        <f t="shared" si="149"/>
        <v/>
      </c>
      <c r="CA191" s="26" t="str">
        <f t="shared" si="150"/>
        <v/>
      </c>
      <c r="CB191" s="22" t="str">
        <f t="shared" si="151"/>
        <v/>
      </c>
      <c r="CI191" s="12" t="str">
        <f t="shared" si="152"/>
        <v/>
      </c>
      <c r="CJ191" s="12" t="str">
        <f t="shared" si="153"/>
        <v/>
      </c>
      <c r="CK191" s="12" t="str">
        <f t="shared" si="154"/>
        <v/>
      </c>
      <c r="CL191" s="12" t="str">
        <f t="shared" si="155"/>
        <v/>
      </c>
      <c r="CM191" s="12" t="str">
        <f t="shared" si="156"/>
        <v/>
      </c>
      <c r="CN191" s="12" t="str">
        <f t="shared" si="157"/>
        <v/>
      </c>
      <c r="CO191" s="12" t="str">
        <f t="shared" si="158"/>
        <v/>
      </c>
      <c r="CP191" s="12" t="str">
        <f t="shared" si="159"/>
        <v/>
      </c>
      <c r="CQ191" s="12" t="str">
        <f t="shared" si="160"/>
        <v/>
      </c>
      <c r="CR191" s="12" t="str">
        <f t="shared" si="161"/>
        <v/>
      </c>
      <c r="CS191" s="12" t="str">
        <f t="shared" si="162"/>
        <v/>
      </c>
      <c r="CT191" s="12" t="str">
        <f t="shared" si="163"/>
        <v/>
      </c>
      <c r="CU191" s="12" t="str">
        <f t="shared" si="164"/>
        <v/>
      </c>
      <c r="CV191" s="12" t="str">
        <f t="shared" si="165"/>
        <v/>
      </c>
      <c r="CW191" s="12" t="str">
        <f t="shared" si="166"/>
        <v/>
      </c>
      <c r="CX191" s="12" t="str">
        <f t="shared" si="167"/>
        <v/>
      </c>
      <c r="CY191" s="12" t="str">
        <f t="shared" si="168"/>
        <v/>
      </c>
      <c r="CZ191" s="12" t="str">
        <f t="shared" si="169"/>
        <v/>
      </c>
      <c r="DA191" s="12" t="str">
        <f t="shared" si="170"/>
        <v/>
      </c>
      <c r="DB191" s="12" t="str">
        <f t="shared" si="171"/>
        <v/>
      </c>
      <c r="DC191" s="12" t="str">
        <f t="shared" si="172"/>
        <v/>
      </c>
      <c r="DD191" s="12" t="str">
        <f t="shared" si="173"/>
        <v/>
      </c>
      <c r="DE191" s="12" t="str">
        <f t="shared" si="174"/>
        <v/>
      </c>
      <c r="DF191" s="12" t="str">
        <f t="shared" si="175"/>
        <v/>
      </c>
      <c r="DG191" s="12" t="str">
        <f t="shared" si="176"/>
        <v/>
      </c>
      <c r="DH191" s="12" t="str">
        <f t="shared" si="177"/>
        <v/>
      </c>
      <c r="DI191" s="12" t="str">
        <f t="shared" si="178"/>
        <v/>
      </c>
      <c r="DJ191" s="12" t="str">
        <f t="shared" si="179"/>
        <v/>
      </c>
      <c r="DK191" s="12" t="str">
        <f t="shared" si="180"/>
        <v/>
      </c>
      <c r="DL191" s="12" t="str">
        <f t="shared" si="181"/>
        <v/>
      </c>
      <c r="DM191" s="12" t="str">
        <f t="shared" si="182"/>
        <v/>
      </c>
      <c r="DN191" s="12" t="str">
        <f t="shared" si="183"/>
        <v/>
      </c>
      <c r="DO191" s="12" t="str">
        <f t="shared" si="184"/>
        <v/>
      </c>
      <c r="DP191" s="12" t="str">
        <f t="shared" si="185"/>
        <v/>
      </c>
      <c r="DQ191" s="12" t="str">
        <f t="shared" si="186"/>
        <v/>
      </c>
      <c r="DR191" s="12" t="str">
        <f t="shared" si="187"/>
        <v/>
      </c>
      <c r="DS191" s="12" t="str">
        <f t="shared" si="188"/>
        <v/>
      </c>
      <c r="DT191" s="12" t="str">
        <f t="shared" si="189"/>
        <v/>
      </c>
      <c r="DU191" s="12" t="str">
        <f t="shared" si="190"/>
        <v/>
      </c>
      <c r="DV191" s="12" t="str">
        <f t="shared" si="191"/>
        <v/>
      </c>
      <c r="DW191" s="12" t="str">
        <f t="shared" si="192"/>
        <v/>
      </c>
      <c r="DX191" s="12" t="str">
        <f t="shared" si="193"/>
        <v/>
      </c>
      <c r="DY191" s="12" t="str">
        <f t="shared" si="194"/>
        <v/>
      </c>
      <c r="DZ191" s="12" t="str">
        <f t="shared" si="195"/>
        <v/>
      </c>
      <c r="EA191" s="12" t="str">
        <f t="shared" si="196"/>
        <v/>
      </c>
      <c r="EB191" s="12" t="str">
        <f t="shared" si="197"/>
        <v/>
      </c>
      <c r="EC191" s="12" t="str">
        <f t="shared" si="198"/>
        <v/>
      </c>
      <c r="ED191" s="12" t="str">
        <f t="shared" si="199"/>
        <v/>
      </c>
      <c r="EE191" s="12" t="str">
        <f t="shared" si="200"/>
        <v/>
      </c>
      <c r="EF191" s="12" t="str">
        <f t="shared" si="201"/>
        <v/>
      </c>
      <c r="EG191" s="12" t="str">
        <f t="shared" si="207"/>
        <v/>
      </c>
      <c r="EI191" s="12" t="str">
        <f t="shared" si="208"/>
        <v/>
      </c>
      <c r="EK191" s="93" t="str">
        <f t="shared" si="202"/>
        <v/>
      </c>
      <c r="EL191" s="96" t="str">
        <f t="shared" si="203"/>
        <v/>
      </c>
      <c r="EN191" s="93" t="str">
        <f t="shared" si="209"/>
        <v/>
      </c>
      <c r="EP191" s="12" t="str">
        <f>IF($EN191="", "", IF($EP$8=$EP$6, COUNTIF($EN$11:$EN$2510, "&gt;"&amp;$EN191)+1+COUNTIF($EN$11:$EN191, $EN191)-1, COUNTIF($EN$11:$EN$2510, "&lt;"&amp;$EN191)+1+COUNTIF($EN$11:$EN191, $EN191)-1))</f>
        <v/>
      </c>
    </row>
    <row r="192" spans="1:146" x14ac:dyDescent="0.55000000000000004">
      <c r="A192" s="8"/>
      <c r="B192" s="330"/>
      <c r="C192" s="331"/>
      <c r="D192" s="331"/>
      <c r="E192" s="331"/>
      <c r="F192" s="332"/>
      <c r="G192" s="332"/>
      <c r="H192" s="333"/>
      <c r="I192" s="334"/>
      <c r="J192" s="334"/>
      <c r="K192" s="335"/>
      <c r="L192" s="336"/>
      <c r="M192" s="337"/>
      <c r="N192" s="338"/>
      <c r="O192" s="339"/>
      <c r="P192" s="340"/>
      <c r="Q192" s="340"/>
      <c r="R192" s="340"/>
      <c r="S192" s="340"/>
      <c r="T192" s="340"/>
      <c r="U192" s="340"/>
      <c r="V192" s="340"/>
      <c r="W192" s="340"/>
      <c r="X192" s="340"/>
      <c r="Y192" s="340"/>
      <c r="Z192" s="340"/>
      <c r="AA192" s="340"/>
      <c r="AB192" s="340"/>
      <c r="AC192" s="340"/>
      <c r="AD192" s="340"/>
      <c r="AE192" s="340"/>
      <c r="AF192" s="340"/>
      <c r="AG192" s="340"/>
      <c r="AH192" s="340"/>
      <c r="AI192" s="340"/>
      <c r="AJ192" s="340"/>
      <c r="AK192" s="340"/>
      <c r="AL192" s="340"/>
      <c r="AM192" s="340"/>
      <c r="AN192" s="340"/>
      <c r="AO192" s="340"/>
      <c r="AP192" s="340"/>
      <c r="AQ192" s="340"/>
      <c r="AR192" s="340"/>
      <c r="AS192" s="340"/>
      <c r="AT192" s="340"/>
      <c r="AU192" s="340"/>
      <c r="AV192" s="340"/>
      <c r="AW192" s="340"/>
      <c r="AX192" s="340"/>
      <c r="AY192" s="340"/>
      <c r="AZ192" s="340"/>
      <c r="BA192" s="340"/>
      <c r="BB192" s="340"/>
      <c r="BC192" s="341"/>
      <c r="BD192" s="8"/>
      <c r="BG192" s="12" t="str">
        <f t="shared" si="204"/>
        <v/>
      </c>
      <c r="BO192" s="21" t="str">
        <f t="shared" si="142"/>
        <v/>
      </c>
      <c r="BP192" s="26" t="str">
        <f t="shared" si="143"/>
        <v/>
      </c>
      <c r="BQ192" s="26" t="str">
        <f t="shared" si="144"/>
        <v/>
      </c>
      <c r="BR192" s="26" t="str">
        <f t="shared" si="145"/>
        <v/>
      </c>
      <c r="BS192" s="26" t="str">
        <f t="shared" si="146"/>
        <v/>
      </c>
      <c r="BT192" s="26" t="str">
        <f t="shared" si="205"/>
        <v/>
      </c>
      <c r="BU192" s="26" t="str">
        <f t="shared" si="147"/>
        <v/>
      </c>
      <c r="BV192" s="26" t="str">
        <f t="shared" si="148"/>
        <v/>
      </c>
      <c r="BW192" s="26" t="str">
        <f t="shared" si="206"/>
        <v/>
      </c>
      <c r="BX192" s="15"/>
      <c r="BY192" s="15"/>
      <c r="BZ192" s="26" t="str">
        <f t="shared" si="149"/>
        <v/>
      </c>
      <c r="CA192" s="26" t="str">
        <f t="shared" si="150"/>
        <v/>
      </c>
      <c r="CB192" s="22" t="str">
        <f t="shared" si="151"/>
        <v/>
      </c>
      <c r="CI192" s="12" t="str">
        <f t="shared" si="152"/>
        <v/>
      </c>
      <c r="CJ192" s="12" t="str">
        <f t="shared" si="153"/>
        <v/>
      </c>
      <c r="CK192" s="12" t="str">
        <f t="shared" si="154"/>
        <v/>
      </c>
      <c r="CL192" s="12" t="str">
        <f t="shared" si="155"/>
        <v/>
      </c>
      <c r="CM192" s="12" t="str">
        <f t="shared" si="156"/>
        <v/>
      </c>
      <c r="CN192" s="12" t="str">
        <f t="shared" si="157"/>
        <v/>
      </c>
      <c r="CO192" s="12" t="str">
        <f t="shared" si="158"/>
        <v/>
      </c>
      <c r="CP192" s="12" t="str">
        <f t="shared" si="159"/>
        <v/>
      </c>
      <c r="CQ192" s="12" t="str">
        <f t="shared" si="160"/>
        <v/>
      </c>
      <c r="CR192" s="12" t="str">
        <f t="shared" si="161"/>
        <v/>
      </c>
      <c r="CS192" s="12" t="str">
        <f t="shared" si="162"/>
        <v/>
      </c>
      <c r="CT192" s="12" t="str">
        <f t="shared" si="163"/>
        <v/>
      </c>
      <c r="CU192" s="12" t="str">
        <f t="shared" si="164"/>
        <v/>
      </c>
      <c r="CV192" s="12" t="str">
        <f t="shared" si="165"/>
        <v/>
      </c>
      <c r="CW192" s="12" t="str">
        <f t="shared" si="166"/>
        <v/>
      </c>
      <c r="CX192" s="12" t="str">
        <f t="shared" si="167"/>
        <v/>
      </c>
      <c r="CY192" s="12" t="str">
        <f t="shared" si="168"/>
        <v/>
      </c>
      <c r="CZ192" s="12" t="str">
        <f t="shared" si="169"/>
        <v/>
      </c>
      <c r="DA192" s="12" t="str">
        <f t="shared" si="170"/>
        <v/>
      </c>
      <c r="DB192" s="12" t="str">
        <f t="shared" si="171"/>
        <v/>
      </c>
      <c r="DC192" s="12" t="str">
        <f t="shared" si="172"/>
        <v/>
      </c>
      <c r="DD192" s="12" t="str">
        <f t="shared" si="173"/>
        <v/>
      </c>
      <c r="DE192" s="12" t="str">
        <f t="shared" si="174"/>
        <v/>
      </c>
      <c r="DF192" s="12" t="str">
        <f t="shared" si="175"/>
        <v/>
      </c>
      <c r="DG192" s="12" t="str">
        <f t="shared" si="176"/>
        <v/>
      </c>
      <c r="DH192" s="12" t="str">
        <f t="shared" si="177"/>
        <v/>
      </c>
      <c r="DI192" s="12" t="str">
        <f t="shared" si="178"/>
        <v/>
      </c>
      <c r="DJ192" s="12" t="str">
        <f t="shared" si="179"/>
        <v/>
      </c>
      <c r="DK192" s="12" t="str">
        <f t="shared" si="180"/>
        <v/>
      </c>
      <c r="DL192" s="12" t="str">
        <f t="shared" si="181"/>
        <v/>
      </c>
      <c r="DM192" s="12" t="str">
        <f t="shared" si="182"/>
        <v/>
      </c>
      <c r="DN192" s="12" t="str">
        <f t="shared" si="183"/>
        <v/>
      </c>
      <c r="DO192" s="12" t="str">
        <f t="shared" si="184"/>
        <v/>
      </c>
      <c r="DP192" s="12" t="str">
        <f t="shared" si="185"/>
        <v/>
      </c>
      <c r="DQ192" s="12" t="str">
        <f t="shared" si="186"/>
        <v/>
      </c>
      <c r="DR192" s="12" t="str">
        <f t="shared" si="187"/>
        <v/>
      </c>
      <c r="DS192" s="12" t="str">
        <f t="shared" si="188"/>
        <v/>
      </c>
      <c r="DT192" s="12" t="str">
        <f t="shared" si="189"/>
        <v/>
      </c>
      <c r="DU192" s="12" t="str">
        <f t="shared" si="190"/>
        <v/>
      </c>
      <c r="DV192" s="12" t="str">
        <f t="shared" si="191"/>
        <v/>
      </c>
      <c r="DW192" s="12" t="str">
        <f t="shared" si="192"/>
        <v/>
      </c>
      <c r="DX192" s="12" t="str">
        <f t="shared" si="193"/>
        <v/>
      </c>
      <c r="DY192" s="12" t="str">
        <f t="shared" si="194"/>
        <v/>
      </c>
      <c r="DZ192" s="12" t="str">
        <f t="shared" si="195"/>
        <v/>
      </c>
      <c r="EA192" s="12" t="str">
        <f t="shared" si="196"/>
        <v/>
      </c>
      <c r="EB192" s="12" t="str">
        <f t="shared" si="197"/>
        <v/>
      </c>
      <c r="EC192" s="12" t="str">
        <f t="shared" si="198"/>
        <v/>
      </c>
      <c r="ED192" s="12" t="str">
        <f t="shared" si="199"/>
        <v/>
      </c>
      <c r="EE192" s="12" t="str">
        <f t="shared" si="200"/>
        <v/>
      </c>
      <c r="EF192" s="12" t="str">
        <f t="shared" si="201"/>
        <v/>
      </c>
      <c r="EG192" s="12" t="str">
        <f t="shared" si="207"/>
        <v/>
      </c>
      <c r="EI192" s="12" t="str">
        <f t="shared" si="208"/>
        <v/>
      </c>
      <c r="EK192" s="93" t="str">
        <f t="shared" si="202"/>
        <v/>
      </c>
      <c r="EL192" s="96" t="str">
        <f t="shared" si="203"/>
        <v/>
      </c>
      <c r="EN192" s="93" t="str">
        <f t="shared" si="209"/>
        <v/>
      </c>
      <c r="EP192" s="12" t="str">
        <f>IF($EN192="", "", IF($EP$8=$EP$6, COUNTIF($EN$11:$EN$2510, "&gt;"&amp;$EN192)+1+COUNTIF($EN$11:$EN192, $EN192)-1, COUNTIF($EN$11:$EN$2510, "&lt;"&amp;$EN192)+1+COUNTIF($EN$11:$EN192, $EN192)-1))</f>
        <v/>
      </c>
    </row>
    <row r="193" spans="1:146" x14ac:dyDescent="0.55000000000000004">
      <c r="A193" s="8"/>
      <c r="B193" s="330"/>
      <c r="C193" s="331"/>
      <c r="D193" s="331"/>
      <c r="E193" s="331"/>
      <c r="F193" s="332"/>
      <c r="G193" s="332"/>
      <c r="H193" s="333"/>
      <c r="I193" s="334"/>
      <c r="J193" s="334"/>
      <c r="K193" s="335"/>
      <c r="L193" s="336"/>
      <c r="M193" s="337"/>
      <c r="N193" s="338"/>
      <c r="O193" s="339"/>
      <c r="P193" s="340"/>
      <c r="Q193" s="340"/>
      <c r="R193" s="340"/>
      <c r="S193" s="340"/>
      <c r="T193" s="340"/>
      <c r="U193" s="340"/>
      <c r="V193" s="340"/>
      <c r="W193" s="340"/>
      <c r="X193" s="340"/>
      <c r="Y193" s="340"/>
      <c r="Z193" s="340"/>
      <c r="AA193" s="340"/>
      <c r="AB193" s="340"/>
      <c r="AC193" s="340"/>
      <c r="AD193" s="340"/>
      <c r="AE193" s="340"/>
      <c r="AF193" s="340"/>
      <c r="AG193" s="340"/>
      <c r="AH193" s="340"/>
      <c r="AI193" s="340"/>
      <c r="AJ193" s="340"/>
      <c r="AK193" s="340"/>
      <c r="AL193" s="340"/>
      <c r="AM193" s="340"/>
      <c r="AN193" s="340"/>
      <c r="AO193" s="340"/>
      <c r="AP193" s="340"/>
      <c r="AQ193" s="340"/>
      <c r="AR193" s="340"/>
      <c r="AS193" s="340"/>
      <c r="AT193" s="340"/>
      <c r="AU193" s="340"/>
      <c r="AV193" s="340"/>
      <c r="AW193" s="340"/>
      <c r="AX193" s="340"/>
      <c r="AY193" s="340"/>
      <c r="AZ193" s="340"/>
      <c r="BA193" s="340"/>
      <c r="BB193" s="340"/>
      <c r="BC193" s="341"/>
      <c r="BD193" s="8"/>
      <c r="BG193" s="12" t="str">
        <f t="shared" si="204"/>
        <v/>
      </c>
      <c r="BO193" s="21" t="str">
        <f t="shared" si="142"/>
        <v/>
      </c>
      <c r="BP193" s="26" t="str">
        <f t="shared" si="143"/>
        <v/>
      </c>
      <c r="BQ193" s="26" t="str">
        <f t="shared" si="144"/>
        <v/>
      </c>
      <c r="BR193" s="26" t="str">
        <f t="shared" si="145"/>
        <v/>
      </c>
      <c r="BS193" s="26" t="str">
        <f t="shared" si="146"/>
        <v/>
      </c>
      <c r="BT193" s="26" t="str">
        <f t="shared" si="205"/>
        <v/>
      </c>
      <c r="BU193" s="26" t="str">
        <f t="shared" si="147"/>
        <v/>
      </c>
      <c r="BV193" s="26" t="str">
        <f t="shared" si="148"/>
        <v/>
      </c>
      <c r="BW193" s="26" t="str">
        <f t="shared" si="206"/>
        <v/>
      </c>
      <c r="BX193" s="15"/>
      <c r="BY193" s="15"/>
      <c r="BZ193" s="26" t="str">
        <f t="shared" si="149"/>
        <v/>
      </c>
      <c r="CA193" s="26" t="str">
        <f t="shared" si="150"/>
        <v/>
      </c>
      <c r="CB193" s="22" t="str">
        <f t="shared" si="151"/>
        <v/>
      </c>
      <c r="CI193" s="12" t="str">
        <f t="shared" si="152"/>
        <v/>
      </c>
      <c r="CJ193" s="12" t="str">
        <f t="shared" si="153"/>
        <v/>
      </c>
      <c r="CK193" s="12" t="str">
        <f t="shared" si="154"/>
        <v/>
      </c>
      <c r="CL193" s="12" t="str">
        <f t="shared" si="155"/>
        <v/>
      </c>
      <c r="CM193" s="12" t="str">
        <f t="shared" si="156"/>
        <v/>
      </c>
      <c r="CN193" s="12" t="str">
        <f t="shared" si="157"/>
        <v/>
      </c>
      <c r="CO193" s="12" t="str">
        <f t="shared" si="158"/>
        <v/>
      </c>
      <c r="CP193" s="12" t="str">
        <f t="shared" si="159"/>
        <v/>
      </c>
      <c r="CQ193" s="12" t="str">
        <f t="shared" si="160"/>
        <v/>
      </c>
      <c r="CR193" s="12" t="str">
        <f t="shared" si="161"/>
        <v/>
      </c>
      <c r="CS193" s="12" t="str">
        <f t="shared" si="162"/>
        <v/>
      </c>
      <c r="CT193" s="12" t="str">
        <f t="shared" si="163"/>
        <v/>
      </c>
      <c r="CU193" s="12" t="str">
        <f t="shared" si="164"/>
        <v/>
      </c>
      <c r="CV193" s="12" t="str">
        <f t="shared" si="165"/>
        <v/>
      </c>
      <c r="CW193" s="12" t="str">
        <f t="shared" si="166"/>
        <v/>
      </c>
      <c r="CX193" s="12" t="str">
        <f t="shared" si="167"/>
        <v/>
      </c>
      <c r="CY193" s="12" t="str">
        <f t="shared" si="168"/>
        <v/>
      </c>
      <c r="CZ193" s="12" t="str">
        <f t="shared" si="169"/>
        <v/>
      </c>
      <c r="DA193" s="12" t="str">
        <f t="shared" si="170"/>
        <v/>
      </c>
      <c r="DB193" s="12" t="str">
        <f t="shared" si="171"/>
        <v/>
      </c>
      <c r="DC193" s="12" t="str">
        <f t="shared" si="172"/>
        <v/>
      </c>
      <c r="DD193" s="12" t="str">
        <f t="shared" si="173"/>
        <v/>
      </c>
      <c r="DE193" s="12" t="str">
        <f t="shared" si="174"/>
        <v/>
      </c>
      <c r="DF193" s="12" t="str">
        <f t="shared" si="175"/>
        <v/>
      </c>
      <c r="DG193" s="12" t="str">
        <f t="shared" si="176"/>
        <v/>
      </c>
      <c r="DH193" s="12" t="str">
        <f t="shared" si="177"/>
        <v/>
      </c>
      <c r="DI193" s="12" t="str">
        <f t="shared" si="178"/>
        <v/>
      </c>
      <c r="DJ193" s="12" t="str">
        <f t="shared" si="179"/>
        <v/>
      </c>
      <c r="DK193" s="12" t="str">
        <f t="shared" si="180"/>
        <v/>
      </c>
      <c r="DL193" s="12" t="str">
        <f t="shared" si="181"/>
        <v/>
      </c>
      <c r="DM193" s="12" t="str">
        <f t="shared" si="182"/>
        <v/>
      </c>
      <c r="DN193" s="12" t="str">
        <f t="shared" si="183"/>
        <v/>
      </c>
      <c r="DO193" s="12" t="str">
        <f t="shared" si="184"/>
        <v/>
      </c>
      <c r="DP193" s="12" t="str">
        <f t="shared" si="185"/>
        <v/>
      </c>
      <c r="DQ193" s="12" t="str">
        <f t="shared" si="186"/>
        <v/>
      </c>
      <c r="DR193" s="12" t="str">
        <f t="shared" si="187"/>
        <v/>
      </c>
      <c r="DS193" s="12" t="str">
        <f t="shared" si="188"/>
        <v/>
      </c>
      <c r="DT193" s="12" t="str">
        <f t="shared" si="189"/>
        <v/>
      </c>
      <c r="DU193" s="12" t="str">
        <f t="shared" si="190"/>
        <v/>
      </c>
      <c r="DV193" s="12" t="str">
        <f t="shared" si="191"/>
        <v/>
      </c>
      <c r="DW193" s="12" t="str">
        <f t="shared" si="192"/>
        <v/>
      </c>
      <c r="DX193" s="12" t="str">
        <f t="shared" si="193"/>
        <v/>
      </c>
      <c r="DY193" s="12" t="str">
        <f t="shared" si="194"/>
        <v/>
      </c>
      <c r="DZ193" s="12" t="str">
        <f t="shared" si="195"/>
        <v/>
      </c>
      <c r="EA193" s="12" t="str">
        <f t="shared" si="196"/>
        <v/>
      </c>
      <c r="EB193" s="12" t="str">
        <f t="shared" si="197"/>
        <v/>
      </c>
      <c r="EC193" s="12" t="str">
        <f t="shared" si="198"/>
        <v/>
      </c>
      <c r="ED193" s="12" t="str">
        <f t="shared" si="199"/>
        <v/>
      </c>
      <c r="EE193" s="12" t="str">
        <f t="shared" si="200"/>
        <v/>
      </c>
      <c r="EF193" s="12" t="str">
        <f t="shared" si="201"/>
        <v/>
      </c>
      <c r="EG193" s="12" t="str">
        <f t="shared" si="207"/>
        <v/>
      </c>
      <c r="EI193" s="12" t="str">
        <f t="shared" si="208"/>
        <v/>
      </c>
      <c r="EK193" s="93" t="str">
        <f t="shared" si="202"/>
        <v/>
      </c>
      <c r="EL193" s="96" t="str">
        <f t="shared" si="203"/>
        <v/>
      </c>
      <c r="EN193" s="93" t="str">
        <f t="shared" si="209"/>
        <v/>
      </c>
      <c r="EP193" s="12" t="str">
        <f>IF($EN193="", "", IF($EP$8=$EP$6, COUNTIF($EN$11:$EN$2510, "&gt;"&amp;$EN193)+1+COUNTIF($EN$11:$EN193, $EN193)-1, COUNTIF($EN$11:$EN$2510, "&lt;"&amp;$EN193)+1+COUNTIF($EN$11:$EN193, $EN193)-1))</f>
        <v/>
      </c>
    </row>
    <row r="194" spans="1:146" x14ac:dyDescent="0.55000000000000004">
      <c r="A194" s="8"/>
      <c r="B194" s="330"/>
      <c r="C194" s="331"/>
      <c r="D194" s="331"/>
      <c r="E194" s="331"/>
      <c r="F194" s="332"/>
      <c r="G194" s="332"/>
      <c r="H194" s="333"/>
      <c r="I194" s="334"/>
      <c r="J194" s="334"/>
      <c r="K194" s="335"/>
      <c r="L194" s="336"/>
      <c r="M194" s="337"/>
      <c r="N194" s="338"/>
      <c r="O194" s="339"/>
      <c r="P194" s="340"/>
      <c r="Q194" s="340"/>
      <c r="R194" s="340"/>
      <c r="S194" s="340"/>
      <c r="T194" s="340"/>
      <c r="U194" s="340"/>
      <c r="V194" s="340"/>
      <c r="W194" s="340"/>
      <c r="X194" s="340"/>
      <c r="Y194" s="340"/>
      <c r="Z194" s="340"/>
      <c r="AA194" s="340"/>
      <c r="AB194" s="340"/>
      <c r="AC194" s="340"/>
      <c r="AD194" s="340"/>
      <c r="AE194" s="340"/>
      <c r="AF194" s="340"/>
      <c r="AG194" s="340"/>
      <c r="AH194" s="340"/>
      <c r="AI194" s="340"/>
      <c r="AJ194" s="340"/>
      <c r="AK194" s="340"/>
      <c r="AL194" s="340"/>
      <c r="AM194" s="340"/>
      <c r="AN194" s="340"/>
      <c r="AO194" s="340"/>
      <c r="AP194" s="340"/>
      <c r="AQ194" s="340"/>
      <c r="AR194" s="340"/>
      <c r="AS194" s="340"/>
      <c r="AT194" s="340"/>
      <c r="AU194" s="340"/>
      <c r="AV194" s="340"/>
      <c r="AW194" s="340"/>
      <c r="AX194" s="340"/>
      <c r="AY194" s="340"/>
      <c r="AZ194" s="340"/>
      <c r="BA194" s="340"/>
      <c r="BB194" s="340"/>
      <c r="BC194" s="341"/>
      <c r="BD194" s="8"/>
      <c r="BG194" s="12" t="str">
        <f t="shared" si="204"/>
        <v/>
      </c>
      <c r="BO194" s="21" t="str">
        <f t="shared" si="142"/>
        <v/>
      </c>
      <c r="BP194" s="26" t="str">
        <f t="shared" si="143"/>
        <v/>
      </c>
      <c r="BQ194" s="26" t="str">
        <f t="shared" si="144"/>
        <v/>
      </c>
      <c r="BR194" s="26" t="str">
        <f t="shared" si="145"/>
        <v/>
      </c>
      <c r="BS194" s="26" t="str">
        <f t="shared" si="146"/>
        <v/>
      </c>
      <c r="BT194" s="26" t="str">
        <f t="shared" si="205"/>
        <v/>
      </c>
      <c r="BU194" s="26" t="str">
        <f t="shared" si="147"/>
        <v/>
      </c>
      <c r="BV194" s="26" t="str">
        <f t="shared" si="148"/>
        <v/>
      </c>
      <c r="BW194" s="26" t="str">
        <f t="shared" si="206"/>
        <v/>
      </c>
      <c r="BX194" s="15"/>
      <c r="BY194" s="15"/>
      <c r="BZ194" s="26" t="str">
        <f t="shared" si="149"/>
        <v/>
      </c>
      <c r="CA194" s="26" t="str">
        <f t="shared" si="150"/>
        <v/>
      </c>
      <c r="CB194" s="22" t="str">
        <f t="shared" si="151"/>
        <v/>
      </c>
      <c r="CI194" s="12" t="str">
        <f t="shared" si="152"/>
        <v/>
      </c>
      <c r="CJ194" s="12" t="str">
        <f t="shared" si="153"/>
        <v/>
      </c>
      <c r="CK194" s="12" t="str">
        <f t="shared" si="154"/>
        <v/>
      </c>
      <c r="CL194" s="12" t="str">
        <f t="shared" si="155"/>
        <v/>
      </c>
      <c r="CM194" s="12" t="str">
        <f t="shared" si="156"/>
        <v/>
      </c>
      <c r="CN194" s="12" t="str">
        <f t="shared" si="157"/>
        <v/>
      </c>
      <c r="CO194" s="12" t="str">
        <f t="shared" si="158"/>
        <v/>
      </c>
      <c r="CP194" s="12" t="str">
        <f t="shared" si="159"/>
        <v/>
      </c>
      <c r="CQ194" s="12" t="str">
        <f t="shared" si="160"/>
        <v/>
      </c>
      <c r="CR194" s="12" t="str">
        <f t="shared" si="161"/>
        <v/>
      </c>
      <c r="CS194" s="12" t="str">
        <f t="shared" si="162"/>
        <v/>
      </c>
      <c r="CT194" s="12" t="str">
        <f t="shared" si="163"/>
        <v/>
      </c>
      <c r="CU194" s="12" t="str">
        <f t="shared" si="164"/>
        <v/>
      </c>
      <c r="CV194" s="12" t="str">
        <f t="shared" si="165"/>
        <v/>
      </c>
      <c r="CW194" s="12" t="str">
        <f t="shared" si="166"/>
        <v/>
      </c>
      <c r="CX194" s="12" t="str">
        <f t="shared" si="167"/>
        <v/>
      </c>
      <c r="CY194" s="12" t="str">
        <f t="shared" si="168"/>
        <v/>
      </c>
      <c r="CZ194" s="12" t="str">
        <f t="shared" si="169"/>
        <v/>
      </c>
      <c r="DA194" s="12" t="str">
        <f t="shared" si="170"/>
        <v/>
      </c>
      <c r="DB194" s="12" t="str">
        <f t="shared" si="171"/>
        <v/>
      </c>
      <c r="DC194" s="12" t="str">
        <f t="shared" si="172"/>
        <v/>
      </c>
      <c r="DD194" s="12" t="str">
        <f t="shared" si="173"/>
        <v/>
      </c>
      <c r="DE194" s="12" t="str">
        <f t="shared" si="174"/>
        <v/>
      </c>
      <c r="DF194" s="12" t="str">
        <f t="shared" si="175"/>
        <v/>
      </c>
      <c r="DG194" s="12" t="str">
        <f t="shared" si="176"/>
        <v/>
      </c>
      <c r="DH194" s="12" t="str">
        <f t="shared" si="177"/>
        <v/>
      </c>
      <c r="DI194" s="12" t="str">
        <f t="shared" si="178"/>
        <v/>
      </c>
      <c r="DJ194" s="12" t="str">
        <f t="shared" si="179"/>
        <v/>
      </c>
      <c r="DK194" s="12" t="str">
        <f t="shared" si="180"/>
        <v/>
      </c>
      <c r="DL194" s="12" t="str">
        <f t="shared" si="181"/>
        <v/>
      </c>
      <c r="DM194" s="12" t="str">
        <f t="shared" si="182"/>
        <v/>
      </c>
      <c r="DN194" s="12" t="str">
        <f t="shared" si="183"/>
        <v/>
      </c>
      <c r="DO194" s="12" t="str">
        <f t="shared" si="184"/>
        <v/>
      </c>
      <c r="DP194" s="12" t="str">
        <f t="shared" si="185"/>
        <v/>
      </c>
      <c r="DQ194" s="12" t="str">
        <f t="shared" si="186"/>
        <v/>
      </c>
      <c r="DR194" s="12" t="str">
        <f t="shared" si="187"/>
        <v/>
      </c>
      <c r="DS194" s="12" t="str">
        <f t="shared" si="188"/>
        <v/>
      </c>
      <c r="DT194" s="12" t="str">
        <f t="shared" si="189"/>
        <v/>
      </c>
      <c r="DU194" s="12" t="str">
        <f t="shared" si="190"/>
        <v/>
      </c>
      <c r="DV194" s="12" t="str">
        <f t="shared" si="191"/>
        <v/>
      </c>
      <c r="DW194" s="12" t="str">
        <f t="shared" si="192"/>
        <v/>
      </c>
      <c r="DX194" s="12" t="str">
        <f t="shared" si="193"/>
        <v/>
      </c>
      <c r="DY194" s="12" t="str">
        <f t="shared" si="194"/>
        <v/>
      </c>
      <c r="DZ194" s="12" t="str">
        <f t="shared" si="195"/>
        <v/>
      </c>
      <c r="EA194" s="12" t="str">
        <f t="shared" si="196"/>
        <v/>
      </c>
      <c r="EB194" s="12" t="str">
        <f t="shared" si="197"/>
        <v/>
      </c>
      <c r="EC194" s="12" t="str">
        <f t="shared" si="198"/>
        <v/>
      </c>
      <c r="ED194" s="12" t="str">
        <f t="shared" si="199"/>
        <v/>
      </c>
      <c r="EE194" s="12" t="str">
        <f t="shared" si="200"/>
        <v/>
      </c>
      <c r="EF194" s="12" t="str">
        <f t="shared" si="201"/>
        <v/>
      </c>
      <c r="EG194" s="12" t="str">
        <f t="shared" si="207"/>
        <v/>
      </c>
      <c r="EI194" s="12" t="str">
        <f t="shared" si="208"/>
        <v/>
      </c>
      <c r="EK194" s="93" t="str">
        <f t="shared" si="202"/>
        <v/>
      </c>
      <c r="EL194" s="96" t="str">
        <f t="shared" si="203"/>
        <v/>
      </c>
      <c r="EN194" s="93" t="str">
        <f t="shared" si="209"/>
        <v/>
      </c>
      <c r="EP194" s="12" t="str">
        <f>IF($EN194="", "", IF($EP$8=$EP$6, COUNTIF($EN$11:$EN$2510, "&gt;"&amp;$EN194)+1+COUNTIF($EN$11:$EN194, $EN194)-1, COUNTIF($EN$11:$EN$2510, "&lt;"&amp;$EN194)+1+COUNTIF($EN$11:$EN194, $EN194)-1))</f>
        <v/>
      </c>
    </row>
    <row r="195" spans="1:146" x14ac:dyDescent="0.55000000000000004">
      <c r="A195" s="8"/>
      <c r="B195" s="330"/>
      <c r="C195" s="331"/>
      <c r="D195" s="331"/>
      <c r="E195" s="331"/>
      <c r="F195" s="332"/>
      <c r="G195" s="332"/>
      <c r="H195" s="333"/>
      <c r="I195" s="334"/>
      <c r="J195" s="334"/>
      <c r="K195" s="335"/>
      <c r="L195" s="336"/>
      <c r="M195" s="337"/>
      <c r="N195" s="338"/>
      <c r="O195" s="339"/>
      <c r="P195" s="340"/>
      <c r="Q195" s="340"/>
      <c r="R195" s="340"/>
      <c r="S195" s="340"/>
      <c r="T195" s="340"/>
      <c r="U195" s="340"/>
      <c r="V195" s="340"/>
      <c r="W195" s="340"/>
      <c r="X195" s="340"/>
      <c r="Y195" s="340"/>
      <c r="Z195" s="340"/>
      <c r="AA195" s="340"/>
      <c r="AB195" s="340"/>
      <c r="AC195" s="340"/>
      <c r="AD195" s="340"/>
      <c r="AE195" s="340"/>
      <c r="AF195" s="340"/>
      <c r="AG195" s="340"/>
      <c r="AH195" s="340"/>
      <c r="AI195" s="340"/>
      <c r="AJ195" s="340"/>
      <c r="AK195" s="340"/>
      <c r="AL195" s="340"/>
      <c r="AM195" s="340"/>
      <c r="AN195" s="340"/>
      <c r="AO195" s="340"/>
      <c r="AP195" s="340"/>
      <c r="AQ195" s="340"/>
      <c r="AR195" s="340"/>
      <c r="AS195" s="340"/>
      <c r="AT195" s="340"/>
      <c r="AU195" s="340"/>
      <c r="AV195" s="340"/>
      <c r="AW195" s="340"/>
      <c r="AX195" s="340"/>
      <c r="AY195" s="340"/>
      <c r="AZ195" s="340"/>
      <c r="BA195" s="340"/>
      <c r="BB195" s="340"/>
      <c r="BC195" s="341"/>
      <c r="BD195" s="8"/>
      <c r="BG195" s="12" t="str">
        <f t="shared" si="204"/>
        <v/>
      </c>
      <c r="BO195" s="21" t="str">
        <f t="shared" si="142"/>
        <v/>
      </c>
      <c r="BP195" s="26" t="str">
        <f t="shared" si="143"/>
        <v/>
      </c>
      <c r="BQ195" s="26" t="str">
        <f t="shared" si="144"/>
        <v/>
      </c>
      <c r="BR195" s="26" t="str">
        <f t="shared" si="145"/>
        <v/>
      </c>
      <c r="BS195" s="26" t="str">
        <f t="shared" si="146"/>
        <v/>
      </c>
      <c r="BT195" s="26" t="str">
        <f t="shared" si="205"/>
        <v/>
      </c>
      <c r="BU195" s="26" t="str">
        <f t="shared" si="147"/>
        <v/>
      </c>
      <c r="BV195" s="26" t="str">
        <f t="shared" si="148"/>
        <v/>
      </c>
      <c r="BW195" s="26" t="str">
        <f t="shared" si="206"/>
        <v/>
      </c>
      <c r="BX195" s="15"/>
      <c r="BY195" s="15"/>
      <c r="BZ195" s="26" t="str">
        <f t="shared" si="149"/>
        <v/>
      </c>
      <c r="CA195" s="26" t="str">
        <f t="shared" si="150"/>
        <v/>
      </c>
      <c r="CB195" s="22" t="str">
        <f t="shared" si="151"/>
        <v/>
      </c>
      <c r="CI195" s="12" t="str">
        <f t="shared" si="152"/>
        <v/>
      </c>
      <c r="CJ195" s="12" t="str">
        <f t="shared" si="153"/>
        <v/>
      </c>
      <c r="CK195" s="12" t="str">
        <f t="shared" si="154"/>
        <v/>
      </c>
      <c r="CL195" s="12" t="str">
        <f t="shared" si="155"/>
        <v/>
      </c>
      <c r="CM195" s="12" t="str">
        <f t="shared" si="156"/>
        <v/>
      </c>
      <c r="CN195" s="12" t="str">
        <f t="shared" si="157"/>
        <v/>
      </c>
      <c r="CO195" s="12" t="str">
        <f t="shared" si="158"/>
        <v/>
      </c>
      <c r="CP195" s="12" t="str">
        <f t="shared" si="159"/>
        <v/>
      </c>
      <c r="CQ195" s="12" t="str">
        <f t="shared" si="160"/>
        <v/>
      </c>
      <c r="CR195" s="12" t="str">
        <f t="shared" si="161"/>
        <v/>
      </c>
      <c r="CS195" s="12" t="str">
        <f t="shared" si="162"/>
        <v/>
      </c>
      <c r="CT195" s="12" t="str">
        <f t="shared" si="163"/>
        <v/>
      </c>
      <c r="CU195" s="12" t="str">
        <f t="shared" si="164"/>
        <v/>
      </c>
      <c r="CV195" s="12" t="str">
        <f t="shared" si="165"/>
        <v/>
      </c>
      <c r="CW195" s="12" t="str">
        <f t="shared" si="166"/>
        <v/>
      </c>
      <c r="CX195" s="12" t="str">
        <f t="shared" si="167"/>
        <v/>
      </c>
      <c r="CY195" s="12" t="str">
        <f t="shared" si="168"/>
        <v/>
      </c>
      <c r="CZ195" s="12" t="str">
        <f t="shared" si="169"/>
        <v/>
      </c>
      <c r="DA195" s="12" t="str">
        <f t="shared" si="170"/>
        <v/>
      </c>
      <c r="DB195" s="12" t="str">
        <f t="shared" si="171"/>
        <v/>
      </c>
      <c r="DC195" s="12" t="str">
        <f t="shared" si="172"/>
        <v/>
      </c>
      <c r="DD195" s="12" t="str">
        <f t="shared" si="173"/>
        <v/>
      </c>
      <c r="DE195" s="12" t="str">
        <f t="shared" si="174"/>
        <v/>
      </c>
      <c r="DF195" s="12" t="str">
        <f t="shared" si="175"/>
        <v/>
      </c>
      <c r="DG195" s="12" t="str">
        <f t="shared" si="176"/>
        <v/>
      </c>
      <c r="DH195" s="12" t="str">
        <f t="shared" si="177"/>
        <v/>
      </c>
      <c r="DI195" s="12" t="str">
        <f t="shared" si="178"/>
        <v/>
      </c>
      <c r="DJ195" s="12" t="str">
        <f t="shared" si="179"/>
        <v/>
      </c>
      <c r="DK195" s="12" t="str">
        <f t="shared" si="180"/>
        <v/>
      </c>
      <c r="DL195" s="12" t="str">
        <f t="shared" si="181"/>
        <v/>
      </c>
      <c r="DM195" s="12" t="str">
        <f t="shared" si="182"/>
        <v/>
      </c>
      <c r="DN195" s="12" t="str">
        <f t="shared" si="183"/>
        <v/>
      </c>
      <c r="DO195" s="12" t="str">
        <f t="shared" si="184"/>
        <v/>
      </c>
      <c r="DP195" s="12" t="str">
        <f t="shared" si="185"/>
        <v/>
      </c>
      <c r="DQ195" s="12" t="str">
        <f t="shared" si="186"/>
        <v/>
      </c>
      <c r="DR195" s="12" t="str">
        <f t="shared" si="187"/>
        <v/>
      </c>
      <c r="DS195" s="12" t="str">
        <f t="shared" si="188"/>
        <v/>
      </c>
      <c r="DT195" s="12" t="str">
        <f t="shared" si="189"/>
        <v/>
      </c>
      <c r="DU195" s="12" t="str">
        <f t="shared" si="190"/>
        <v/>
      </c>
      <c r="DV195" s="12" t="str">
        <f t="shared" si="191"/>
        <v/>
      </c>
      <c r="DW195" s="12" t="str">
        <f t="shared" si="192"/>
        <v/>
      </c>
      <c r="DX195" s="12" t="str">
        <f t="shared" si="193"/>
        <v/>
      </c>
      <c r="DY195" s="12" t="str">
        <f t="shared" si="194"/>
        <v/>
      </c>
      <c r="DZ195" s="12" t="str">
        <f t="shared" si="195"/>
        <v/>
      </c>
      <c r="EA195" s="12" t="str">
        <f t="shared" si="196"/>
        <v/>
      </c>
      <c r="EB195" s="12" t="str">
        <f t="shared" si="197"/>
        <v/>
      </c>
      <c r="EC195" s="12" t="str">
        <f t="shared" si="198"/>
        <v/>
      </c>
      <c r="ED195" s="12" t="str">
        <f t="shared" si="199"/>
        <v/>
      </c>
      <c r="EE195" s="12" t="str">
        <f t="shared" si="200"/>
        <v/>
      </c>
      <c r="EF195" s="12" t="str">
        <f t="shared" si="201"/>
        <v/>
      </c>
      <c r="EG195" s="12" t="str">
        <f t="shared" si="207"/>
        <v/>
      </c>
      <c r="EI195" s="12" t="str">
        <f t="shared" si="208"/>
        <v/>
      </c>
      <c r="EK195" s="93" t="str">
        <f t="shared" si="202"/>
        <v/>
      </c>
      <c r="EL195" s="96" t="str">
        <f t="shared" si="203"/>
        <v/>
      </c>
      <c r="EN195" s="93" t="str">
        <f t="shared" si="209"/>
        <v/>
      </c>
      <c r="EP195" s="12" t="str">
        <f>IF($EN195="", "", IF($EP$8=$EP$6, COUNTIF($EN$11:$EN$2510, "&gt;"&amp;$EN195)+1+COUNTIF($EN$11:$EN195, $EN195)-1, COUNTIF($EN$11:$EN$2510, "&lt;"&amp;$EN195)+1+COUNTIF($EN$11:$EN195, $EN195)-1))</f>
        <v/>
      </c>
    </row>
    <row r="196" spans="1:146" x14ac:dyDescent="0.55000000000000004">
      <c r="A196" s="8"/>
      <c r="B196" s="330"/>
      <c r="C196" s="331"/>
      <c r="D196" s="331"/>
      <c r="E196" s="331"/>
      <c r="F196" s="332"/>
      <c r="G196" s="332"/>
      <c r="H196" s="333"/>
      <c r="I196" s="334"/>
      <c r="J196" s="334"/>
      <c r="K196" s="335"/>
      <c r="L196" s="336"/>
      <c r="M196" s="337"/>
      <c r="N196" s="338"/>
      <c r="O196" s="339"/>
      <c r="P196" s="340"/>
      <c r="Q196" s="340"/>
      <c r="R196" s="340"/>
      <c r="S196" s="340"/>
      <c r="T196" s="340"/>
      <c r="U196" s="340"/>
      <c r="V196" s="340"/>
      <c r="W196" s="340"/>
      <c r="X196" s="340"/>
      <c r="Y196" s="340"/>
      <c r="Z196" s="340"/>
      <c r="AA196" s="340"/>
      <c r="AB196" s="340"/>
      <c r="AC196" s="340"/>
      <c r="AD196" s="340"/>
      <c r="AE196" s="340"/>
      <c r="AF196" s="340"/>
      <c r="AG196" s="340"/>
      <c r="AH196" s="340"/>
      <c r="AI196" s="340"/>
      <c r="AJ196" s="340"/>
      <c r="AK196" s="340"/>
      <c r="AL196" s="340"/>
      <c r="AM196" s="340"/>
      <c r="AN196" s="340"/>
      <c r="AO196" s="340"/>
      <c r="AP196" s="340"/>
      <c r="AQ196" s="340"/>
      <c r="AR196" s="340"/>
      <c r="AS196" s="340"/>
      <c r="AT196" s="340"/>
      <c r="AU196" s="340"/>
      <c r="AV196" s="340"/>
      <c r="AW196" s="340"/>
      <c r="AX196" s="340"/>
      <c r="AY196" s="340"/>
      <c r="AZ196" s="340"/>
      <c r="BA196" s="340"/>
      <c r="BB196" s="340"/>
      <c r="BC196" s="341"/>
      <c r="BD196" s="8"/>
      <c r="BG196" s="12" t="str">
        <f t="shared" si="204"/>
        <v/>
      </c>
      <c r="BO196" s="21" t="str">
        <f t="shared" si="142"/>
        <v/>
      </c>
      <c r="BP196" s="26" t="str">
        <f t="shared" si="143"/>
        <v/>
      </c>
      <c r="BQ196" s="26" t="str">
        <f t="shared" si="144"/>
        <v/>
      </c>
      <c r="BR196" s="26" t="str">
        <f t="shared" si="145"/>
        <v/>
      </c>
      <c r="BS196" s="26" t="str">
        <f t="shared" si="146"/>
        <v/>
      </c>
      <c r="BT196" s="26" t="str">
        <f t="shared" si="205"/>
        <v/>
      </c>
      <c r="BU196" s="26" t="str">
        <f t="shared" si="147"/>
        <v/>
      </c>
      <c r="BV196" s="26" t="str">
        <f t="shared" si="148"/>
        <v/>
      </c>
      <c r="BW196" s="26" t="str">
        <f t="shared" si="206"/>
        <v/>
      </c>
      <c r="BX196" s="15"/>
      <c r="BY196" s="15"/>
      <c r="BZ196" s="26" t="str">
        <f t="shared" si="149"/>
        <v/>
      </c>
      <c r="CA196" s="26" t="str">
        <f t="shared" si="150"/>
        <v/>
      </c>
      <c r="CB196" s="22" t="str">
        <f t="shared" si="151"/>
        <v/>
      </c>
      <c r="CI196" s="12" t="str">
        <f t="shared" si="152"/>
        <v/>
      </c>
      <c r="CJ196" s="12" t="str">
        <f t="shared" si="153"/>
        <v/>
      </c>
      <c r="CK196" s="12" t="str">
        <f t="shared" si="154"/>
        <v/>
      </c>
      <c r="CL196" s="12" t="str">
        <f t="shared" si="155"/>
        <v/>
      </c>
      <c r="CM196" s="12" t="str">
        <f t="shared" si="156"/>
        <v/>
      </c>
      <c r="CN196" s="12" t="str">
        <f t="shared" si="157"/>
        <v/>
      </c>
      <c r="CO196" s="12" t="str">
        <f t="shared" si="158"/>
        <v/>
      </c>
      <c r="CP196" s="12" t="str">
        <f t="shared" si="159"/>
        <v/>
      </c>
      <c r="CQ196" s="12" t="str">
        <f t="shared" si="160"/>
        <v/>
      </c>
      <c r="CR196" s="12" t="str">
        <f t="shared" si="161"/>
        <v/>
      </c>
      <c r="CS196" s="12" t="str">
        <f t="shared" si="162"/>
        <v/>
      </c>
      <c r="CT196" s="12" t="str">
        <f t="shared" si="163"/>
        <v/>
      </c>
      <c r="CU196" s="12" t="str">
        <f t="shared" si="164"/>
        <v/>
      </c>
      <c r="CV196" s="12" t="str">
        <f t="shared" si="165"/>
        <v/>
      </c>
      <c r="CW196" s="12" t="str">
        <f t="shared" si="166"/>
        <v/>
      </c>
      <c r="CX196" s="12" t="str">
        <f t="shared" si="167"/>
        <v/>
      </c>
      <c r="CY196" s="12" t="str">
        <f t="shared" si="168"/>
        <v/>
      </c>
      <c r="CZ196" s="12" t="str">
        <f t="shared" si="169"/>
        <v/>
      </c>
      <c r="DA196" s="12" t="str">
        <f t="shared" si="170"/>
        <v/>
      </c>
      <c r="DB196" s="12" t="str">
        <f t="shared" si="171"/>
        <v/>
      </c>
      <c r="DC196" s="12" t="str">
        <f t="shared" si="172"/>
        <v/>
      </c>
      <c r="DD196" s="12" t="str">
        <f t="shared" si="173"/>
        <v/>
      </c>
      <c r="DE196" s="12" t="str">
        <f t="shared" si="174"/>
        <v/>
      </c>
      <c r="DF196" s="12" t="str">
        <f t="shared" si="175"/>
        <v/>
      </c>
      <c r="DG196" s="12" t="str">
        <f t="shared" si="176"/>
        <v/>
      </c>
      <c r="DH196" s="12" t="str">
        <f t="shared" si="177"/>
        <v/>
      </c>
      <c r="DI196" s="12" t="str">
        <f t="shared" si="178"/>
        <v/>
      </c>
      <c r="DJ196" s="12" t="str">
        <f t="shared" si="179"/>
        <v/>
      </c>
      <c r="DK196" s="12" t="str">
        <f t="shared" si="180"/>
        <v/>
      </c>
      <c r="DL196" s="12" t="str">
        <f t="shared" si="181"/>
        <v/>
      </c>
      <c r="DM196" s="12" t="str">
        <f t="shared" si="182"/>
        <v/>
      </c>
      <c r="DN196" s="12" t="str">
        <f t="shared" si="183"/>
        <v/>
      </c>
      <c r="DO196" s="12" t="str">
        <f t="shared" si="184"/>
        <v/>
      </c>
      <c r="DP196" s="12" t="str">
        <f t="shared" si="185"/>
        <v/>
      </c>
      <c r="DQ196" s="12" t="str">
        <f t="shared" si="186"/>
        <v/>
      </c>
      <c r="DR196" s="12" t="str">
        <f t="shared" si="187"/>
        <v/>
      </c>
      <c r="DS196" s="12" t="str">
        <f t="shared" si="188"/>
        <v/>
      </c>
      <c r="DT196" s="12" t="str">
        <f t="shared" si="189"/>
        <v/>
      </c>
      <c r="DU196" s="12" t="str">
        <f t="shared" si="190"/>
        <v/>
      </c>
      <c r="DV196" s="12" t="str">
        <f t="shared" si="191"/>
        <v/>
      </c>
      <c r="DW196" s="12" t="str">
        <f t="shared" si="192"/>
        <v/>
      </c>
      <c r="DX196" s="12" t="str">
        <f t="shared" si="193"/>
        <v/>
      </c>
      <c r="DY196" s="12" t="str">
        <f t="shared" si="194"/>
        <v/>
      </c>
      <c r="DZ196" s="12" t="str">
        <f t="shared" si="195"/>
        <v/>
      </c>
      <c r="EA196" s="12" t="str">
        <f t="shared" si="196"/>
        <v/>
      </c>
      <c r="EB196" s="12" t="str">
        <f t="shared" si="197"/>
        <v/>
      </c>
      <c r="EC196" s="12" t="str">
        <f t="shared" si="198"/>
        <v/>
      </c>
      <c r="ED196" s="12" t="str">
        <f t="shared" si="199"/>
        <v/>
      </c>
      <c r="EE196" s="12" t="str">
        <f t="shared" si="200"/>
        <v/>
      </c>
      <c r="EF196" s="12" t="str">
        <f t="shared" si="201"/>
        <v/>
      </c>
      <c r="EG196" s="12" t="str">
        <f t="shared" si="207"/>
        <v/>
      </c>
      <c r="EI196" s="12" t="str">
        <f t="shared" si="208"/>
        <v/>
      </c>
      <c r="EK196" s="93" t="str">
        <f t="shared" si="202"/>
        <v/>
      </c>
      <c r="EL196" s="96" t="str">
        <f t="shared" si="203"/>
        <v/>
      </c>
      <c r="EN196" s="93" t="str">
        <f t="shared" si="209"/>
        <v/>
      </c>
      <c r="EP196" s="12" t="str">
        <f>IF($EN196="", "", IF($EP$8=$EP$6, COUNTIF($EN$11:$EN$2510, "&gt;"&amp;$EN196)+1+COUNTIF($EN$11:$EN196, $EN196)-1, COUNTIF($EN$11:$EN$2510, "&lt;"&amp;$EN196)+1+COUNTIF($EN$11:$EN196, $EN196)-1))</f>
        <v/>
      </c>
    </row>
    <row r="197" spans="1:146" x14ac:dyDescent="0.55000000000000004">
      <c r="A197" s="8"/>
      <c r="B197" s="330"/>
      <c r="C197" s="331"/>
      <c r="D197" s="331"/>
      <c r="E197" s="331"/>
      <c r="F197" s="332"/>
      <c r="G197" s="332"/>
      <c r="H197" s="333"/>
      <c r="I197" s="334"/>
      <c r="J197" s="334"/>
      <c r="K197" s="335"/>
      <c r="L197" s="336"/>
      <c r="M197" s="337"/>
      <c r="N197" s="338"/>
      <c r="O197" s="339"/>
      <c r="P197" s="340"/>
      <c r="Q197" s="340"/>
      <c r="R197" s="340"/>
      <c r="S197" s="340"/>
      <c r="T197" s="340"/>
      <c r="U197" s="340"/>
      <c r="V197" s="340"/>
      <c r="W197" s="340"/>
      <c r="X197" s="340"/>
      <c r="Y197" s="340"/>
      <c r="Z197" s="340"/>
      <c r="AA197" s="340"/>
      <c r="AB197" s="340"/>
      <c r="AC197" s="340"/>
      <c r="AD197" s="340"/>
      <c r="AE197" s="340"/>
      <c r="AF197" s="340"/>
      <c r="AG197" s="340"/>
      <c r="AH197" s="340"/>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1"/>
      <c r="BD197" s="8"/>
      <c r="BG197" s="12" t="str">
        <f t="shared" si="204"/>
        <v/>
      </c>
      <c r="BO197" s="21" t="str">
        <f t="shared" si="142"/>
        <v/>
      </c>
      <c r="BP197" s="26" t="str">
        <f t="shared" si="143"/>
        <v/>
      </c>
      <c r="BQ197" s="26" t="str">
        <f t="shared" si="144"/>
        <v/>
      </c>
      <c r="BR197" s="26" t="str">
        <f t="shared" si="145"/>
        <v/>
      </c>
      <c r="BS197" s="26" t="str">
        <f t="shared" si="146"/>
        <v/>
      </c>
      <c r="BT197" s="26" t="str">
        <f t="shared" si="205"/>
        <v/>
      </c>
      <c r="BU197" s="26" t="str">
        <f t="shared" si="147"/>
        <v/>
      </c>
      <c r="BV197" s="26" t="str">
        <f t="shared" si="148"/>
        <v/>
      </c>
      <c r="BW197" s="26" t="str">
        <f t="shared" si="206"/>
        <v/>
      </c>
      <c r="BX197" s="15"/>
      <c r="BY197" s="15"/>
      <c r="BZ197" s="26" t="str">
        <f t="shared" si="149"/>
        <v/>
      </c>
      <c r="CA197" s="26" t="str">
        <f t="shared" si="150"/>
        <v/>
      </c>
      <c r="CB197" s="22" t="str">
        <f t="shared" si="151"/>
        <v/>
      </c>
      <c r="CI197" s="12" t="str">
        <f t="shared" si="152"/>
        <v/>
      </c>
      <c r="CJ197" s="12" t="str">
        <f t="shared" si="153"/>
        <v/>
      </c>
      <c r="CK197" s="12" t="str">
        <f t="shared" si="154"/>
        <v/>
      </c>
      <c r="CL197" s="12" t="str">
        <f t="shared" si="155"/>
        <v/>
      </c>
      <c r="CM197" s="12" t="str">
        <f t="shared" si="156"/>
        <v/>
      </c>
      <c r="CN197" s="12" t="str">
        <f t="shared" si="157"/>
        <v/>
      </c>
      <c r="CO197" s="12" t="str">
        <f t="shared" si="158"/>
        <v/>
      </c>
      <c r="CP197" s="12" t="str">
        <f t="shared" si="159"/>
        <v/>
      </c>
      <c r="CQ197" s="12" t="str">
        <f t="shared" si="160"/>
        <v/>
      </c>
      <c r="CR197" s="12" t="str">
        <f t="shared" si="161"/>
        <v/>
      </c>
      <c r="CS197" s="12" t="str">
        <f t="shared" si="162"/>
        <v/>
      </c>
      <c r="CT197" s="12" t="str">
        <f t="shared" si="163"/>
        <v/>
      </c>
      <c r="CU197" s="12" t="str">
        <f t="shared" si="164"/>
        <v/>
      </c>
      <c r="CV197" s="12" t="str">
        <f t="shared" si="165"/>
        <v/>
      </c>
      <c r="CW197" s="12" t="str">
        <f t="shared" si="166"/>
        <v/>
      </c>
      <c r="CX197" s="12" t="str">
        <f t="shared" si="167"/>
        <v/>
      </c>
      <c r="CY197" s="12" t="str">
        <f t="shared" si="168"/>
        <v/>
      </c>
      <c r="CZ197" s="12" t="str">
        <f t="shared" si="169"/>
        <v/>
      </c>
      <c r="DA197" s="12" t="str">
        <f t="shared" si="170"/>
        <v/>
      </c>
      <c r="DB197" s="12" t="str">
        <f t="shared" si="171"/>
        <v/>
      </c>
      <c r="DC197" s="12" t="str">
        <f t="shared" si="172"/>
        <v/>
      </c>
      <c r="DD197" s="12" t="str">
        <f t="shared" si="173"/>
        <v/>
      </c>
      <c r="DE197" s="12" t="str">
        <f t="shared" si="174"/>
        <v/>
      </c>
      <c r="DF197" s="12" t="str">
        <f t="shared" si="175"/>
        <v/>
      </c>
      <c r="DG197" s="12" t="str">
        <f t="shared" si="176"/>
        <v/>
      </c>
      <c r="DH197" s="12" t="str">
        <f t="shared" si="177"/>
        <v/>
      </c>
      <c r="DI197" s="12" t="str">
        <f t="shared" si="178"/>
        <v/>
      </c>
      <c r="DJ197" s="12" t="str">
        <f t="shared" si="179"/>
        <v/>
      </c>
      <c r="DK197" s="12" t="str">
        <f t="shared" si="180"/>
        <v/>
      </c>
      <c r="DL197" s="12" t="str">
        <f t="shared" si="181"/>
        <v/>
      </c>
      <c r="DM197" s="12" t="str">
        <f t="shared" si="182"/>
        <v/>
      </c>
      <c r="DN197" s="12" t="str">
        <f t="shared" si="183"/>
        <v/>
      </c>
      <c r="DO197" s="12" t="str">
        <f t="shared" si="184"/>
        <v/>
      </c>
      <c r="DP197" s="12" t="str">
        <f t="shared" si="185"/>
        <v/>
      </c>
      <c r="DQ197" s="12" t="str">
        <f t="shared" si="186"/>
        <v/>
      </c>
      <c r="DR197" s="12" t="str">
        <f t="shared" si="187"/>
        <v/>
      </c>
      <c r="DS197" s="12" t="str">
        <f t="shared" si="188"/>
        <v/>
      </c>
      <c r="DT197" s="12" t="str">
        <f t="shared" si="189"/>
        <v/>
      </c>
      <c r="DU197" s="12" t="str">
        <f t="shared" si="190"/>
        <v/>
      </c>
      <c r="DV197" s="12" t="str">
        <f t="shared" si="191"/>
        <v/>
      </c>
      <c r="DW197" s="12" t="str">
        <f t="shared" si="192"/>
        <v/>
      </c>
      <c r="DX197" s="12" t="str">
        <f t="shared" si="193"/>
        <v/>
      </c>
      <c r="DY197" s="12" t="str">
        <f t="shared" si="194"/>
        <v/>
      </c>
      <c r="DZ197" s="12" t="str">
        <f t="shared" si="195"/>
        <v/>
      </c>
      <c r="EA197" s="12" t="str">
        <f t="shared" si="196"/>
        <v/>
      </c>
      <c r="EB197" s="12" t="str">
        <f t="shared" si="197"/>
        <v/>
      </c>
      <c r="EC197" s="12" t="str">
        <f t="shared" si="198"/>
        <v/>
      </c>
      <c r="ED197" s="12" t="str">
        <f t="shared" si="199"/>
        <v/>
      </c>
      <c r="EE197" s="12" t="str">
        <f t="shared" si="200"/>
        <v/>
      </c>
      <c r="EF197" s="12" t="str">
        <f t="shared" si="201"/>
        <v/>
      </c>
      <c r="EG197" s="12" t="str">
        <f t="shared" si="207"/>
        <v/>
      </c>
      <c r="EI197" s="12" t="str">
        <f t="shared" si="208"/>
        <v/>
      </c>
      <c r="EK197" s="93" t="str">
        <f t="shared" si="202"/>
        <v/>
      </c>
      <c r="EL197" s="96" t="str">
        <f t="shared" si="203"/>
        <v/>
      </c>
      <c r="EN197" s="93" t="str">
        <f t="shared" si="209"/>
        <v/>
      </c>
      <c r="EP197" s="12" t="str">
        <f>IF($EN197="", "", IF($EP$8=$EP$6, COUNTIF($EN$11:$EN$2510, "&gt;"&amp;$EN197)+1+COUNTIF($EN$11:$EN197, $EN197)-1, COUNTIF($EN$11:$EN$2510, "&lt;"&amp;$EN197)+1+COUNTIF($EN$11:$EN197, $EN197)-1))</f>
        <v/>
      </c>
    </row>
    <row r="198" spans="1:146" x14ac:dyDescent="0.55000000000000004">
      <c r="A198" s="8"/>
      <c r="B198" s="330"/>
      <c r="C198" s="331"/>
      <c r="D198" s="331"/>
      <c r="E198" s="331"/>
      <c r="F198" s="332"/>
      <c r="G198" s="332"/>
      <c r="H198" s="333"/>
      <c r="I198" s="334"/>
      <c r="J198" s="334"/>
      <c r="K198" s="335"/>
      <c r="L198" s="336"/>
      <c r="M198" s="337"/>
      <c r="N198" s="338"/>
      <c r="O198" s="339"/>
      <c r="P198" s="340"/>
      <c r="Q198" s="340"/>
      <c r="R198" s="340"/>
      <c r="S198" s="340"/>
      <c r="T198" s="340"/>
      <c r="U198" s="340"/>
      <c r="V198" s="340"/>
      <c r="W198" s="340"/>
      <c r="X198" s="340"/>
      <c r="Y198" s="340"/>
      <c r="Z198" s="340"/>
      <c r="AA198" s="340"/>
      <c r="AB198" s="340"/>
      <c r="AC198" s="340"/>
      <c r="AD198" s="340"/>
      <c r="AE198" s="340"/>
      <c r="AF198" s="340"/>
      <c r="AG198" s="340"/>
      <c r="AH198" s="340"/>
      <c r="AI198" s="340"/>
      <c r="AJ198" s="340"/>
      <c r="AK198" s="340"/>
      <c r="AL198" s="340"/>
      <c r="AM198" s="340"/>
      <c r="AN198" s="340"/>
      <c r="AO198" s="340"/>
      <c r="AP198" s="340"/>
      <c r="AQ198" s="340"/>
      <c r="AR198" s="340"/>
      <c r="AS198" s="340"/>
      <c r="AT198" s="340"/>
      <c r="AU198" s="340"/>
      <c r="AV198" s="340"/>
      <c r="AW198" s="340"/>
      <c r="AX198" s="340"/>
      <c r="AY198" s="340"/>
      <c r="AZ198" s="340"/>
      <c r="BA198" s="340"/>
      <c r="BB198" s="340"/>
      <c r="BC198" s="341"/>
      <c r="BD198" s="8"/>
      <c r="BG198" s="12" t="str">
        <f t="shared" si="204"/>
        <v/>
      </c>
      <c r="BO198" s="21" t="str">
        <f t="shared" si="142"/>
        <v/>
      </c>
      <c r="BP198" s="26" t="str">
        <f t="shared" si="143"/>
        <v/>
      </c>
      <c r="BQ198" s="26" t="str">
        <f t="shared" si="144"/>
        <v/>
      </c>
      <c r="BR198" s="26" t="str">
        <f t="shared" si="145"/>
        <v/>
      </c>
      <c r="BS198" s="26" t="str">
        <f t="shared" si="146"/>
        <v/>
      </c>
      <c r="BT198" s="26" t="str">
        <f t="shared" si="205"/>
        <v/>
      </c>
      <c r="BU198" s="26" t="str">
        <f t="shared" si="147"/>
        <v/>
      </c>
      <c r="BV198" s="26" t="str">
        <f t="shared" si="148"/>
        <v/>
      </c>
      <c r="BW198" s="26" t="str">
        <f t="shared" si="206"/>
        <v/>
      </c>
      <c r="BX198" s="15"/>
      <c r="BY198" s="15"/>
      <c r="BZ198" s="26" t="str">
        <f t="shared" si="149"/>
        <v/>
      </c>
      <c r="CA198" s="26" t="str">
        <f t="shared" si="150"/>
        <v/>
      </c>
      <c r="CB198" s="22" t="str">
        <f t="shared" si="151"/>
        <v/>
      </c>
      <c r="CI198" s="12" t="str">
        <f t="shared" si="152"/>
        <v/>
      </c>
      <c r="CJ198" s="12" t="str">
        <f t="shared" si="153"/>
        <v/>
      </c>
      <c r="CK198" s="12" t="str">
        <f t="shared" si="154"/>
        <v/>
      </c>
      <c r="CL198" s="12" t="str">
        <f t="shared" si="155"/>
        <v/>
      </c>
      <c r="CM198" s="12" t="str">
        <f t="shared" si="156"/>
        <v/>
      </c>
      <c r="CN198" s="12" t="str">
        <f t="shared" si="157"/>
        <v/>
      </c>
      <c r="CO198" s="12" t="str">
        <f t="shared" si="158"/>
        <v/>
      </c>
      <c r="CP198" s="12" t="str">
        <f t="shared" si="159"/>
        <v/>
      </c>
      <c r="CQ198" s="12" t="str">
        <f t="shared" si="160"/>
        <v/>
      </c>
      <c r="CR198" s="12" t="str">
        <f t="shared" si="161"/>
        <v/>
      </c>
      <c r="CS198" s="12" t="str">
        <f t="shared" si="162"/>
        <v/>
      </c>
      <c r="CT198" s="12" t="str">
        <f t="shared" si="163"/>
        <v/>
      </c>
      <c r="CU198" s="12" t="str">
        <f t="shared" si="164"/>
        <v/>
      </c>
      <c r="CV198" s="12" t="str">
        <f t="shared" si="165"/>
        <v/>
      </c>
      <c r="CW198" s="12" t="str">
        <f t="shared" si="166"/>
        <v/>
      </c>
      <c r="CX198" s="12" t="str">
        <f t="shared" si="167"/>
        <v/>
      </c>
      <c r="CY198" s="12" t="str">
        <f t="shared" si="168"/>
        <v/>
      </c>
      <c r="CZ198" s="12" t="str">
        <f t="shared" si="169"/>
        <v/>
      </c>
      <c r="DA198" s="12" t="str">
        <f t="shared" si="170"/>
        <v/>
      </c>
      <c r="DB198" s="12" t="str">
        <f t="shared" si="171"/>
        <v/>
      </c>
      <c r="DC198" s="12" t="str">
        <f t="shared" si="172"/>
        <v/>
      </c>
      <c r="DD198" s="12" t="str">
        <f t="shared" si="173"/>
        <v/>
      </c>
      <c r="DE198" s="12" t="str">
        <f t="shared" si="174"/>
        <v/>
      </c>
      <c r="DF198" s="12" t="str">
        <f t="shared" si="175"/>
        <v/>
      </c>
      <c r="DG198" s="12" t="str">
        <f t="shared" si="176"/>
        <v/>
      </c>
      <c r="DH198" s="12" t="str">
        <f t="shared" si="177"/>
        <v/>
      </c>
      <c r="DI198" s="12" t="str">
        <f t="shared" si="178"/>
        <v/>
      </c>
      <c r="DJ198" s="12" t="str">
        <f t="shared" si="179"/>
        <v/>
      </c>
      <c r="DK198" s="12" t="str">
        <f t="shared" si="180"/>
        <v/>
      </c>
      <c r="DL198" s="12" t="str">
        <f t="shared" si="181"/>
        <v/>
      </c>
      <c r="DM198" s="12" t="str">
        <f t="shared" si="182"/>
        <v/>
      </c>
      <c r="DN198" s="12" t="str">
        <f t="shared" si="183"/>
        <v/>
      </c>
      <c r="DO198" s="12" t="str">
        <f t="shared" si="184"/>
        <v/>
      </c>
      <c r="DP198" s="12" t="str">
        <f t="shared" si="185"/>
        <v/>
      </c>
      <c r="DQ198" s="12" t="str">
        <f t="shared" si="186"/>
        <v/>
      </c>
      <c r="DR198" s="12" t="str">
        <f t="shared" si="187"/>
        <v/>
      </c>
      <c r="DS198" s="12" t="str">
        <f t="shared" si="188"/>
        <v/>
      </c>
      <c r="DT198" s="12" t="str">
        <f t="shared" si="189"/>
        <v/>
      </c>
      <c r="DU198" s="12" t="str">
        <f t="shared" si="190"/>
        <v/>
      </c>
      <c r="DV198" s="12" t="str">
        <f t="shared" si="191"/>
        <v/>
      </c>
      <c r="DW198" s="12" t="str">
        <f t="shared" si="192"/>
        <v/>
      </c>
      <c r="DX198" s="12" t="str">
        <f t="shared" si="193"/>
        <v/>
      </c>
      <c r="DY198" s="12" t="str">
        <f t="shared" si="194"/>
        <v/>
      </c>
      <c r="DZ198" s="12" t="str">
        <f t="shared" si="195"/>
        <v/>
      </c>
      <c r="EA198" s="12" t="str">
        <f t="shared" si="196"/>
        <v/>
      </c>
      <c r="EB198" s="12" t="str">
        <f t="shared" si="197"/>
        <v/>
      </c>
      <c r="EC198" s="12" t="str">
        <f t="shared" si="198"/>
        <v/>
      </c>
      <c r="ED198" s="12" t="str">
        <f t="shared" si="199"/>
        <v/>
      </c>
      <c r="EE198" s="12" t="str">
        <f t="shared" si="200"/>
        <v/>
      </c>
      <c r="EF198" s="12" t="str">
        <f t="shared" si="201"/>
        <v/>
      </c>
      <c r="EG198" s="12" t="str">
        <f t="shared" si="207"/>
        <v/>
      </c>
      <c r="EI198" s="12" t="str">
        <f t="shared" si="208"/>
        <v/>
      </c>
      <c r="EK198" s="93" t="str">
        <f t="shared" si="202"/>
        <v/>
      </c>
      <c r="EL198" s="96" t="str">
        <f t="shared" si="203"/>
        <v/>
      </c>
      <c r="EN198" s="93" t="str">
        <f t="shared" si="209"/>
        <v/>
      </c>
      <c r="EP198" s="12" t="str">
        <f>IF($EN198="", "", IF($EP$8=$EP$6, COUNTIF($EN$11:$EN$2510, "&gt;"&amp;$EN198)+1+COUNTIF($EN$11:$EN198, $EN198)-1, COUNTIF($EN$11:$EN$2510, "&lt;"&amp;$EN198)+1+COUNTIF($EN$11:$EN198, $EN198)-1))</f>
        <v/>
      </c>
    </row>
    <row r="199" spans="1:146" x14ac:dyDescent="0.55000000000000004">
      <c r="A199" s="8"/>
      <c r="B199" s="330"/>
      <c r="C199" s="331"/>
      <c r="D199" s="331"/>
      <c r="E199" s="331"/>
      <c r="F199" s="332"/>
      <c r="G199" s="332"/>
      <c r="H199" s="333"/>
      <c r="I199" s="334"/>
      <c r="J199" s="334"/>
      <c r="K199" s="335"/>
      <c r="L199" s="336"/>
      <c r="M199" s="337"/>
      <c r="N199" s="338"/>
      <c r="O199" s="339"/>
      <c r="P199" s="340"/>
      <c r="Q199" s="340"/>
      <c r="R199" s="340"/>
      <c r="S199" s="340"/>
      <c r="T199" s="340"/>
      <c r="U199" s="340"/>
      <c r="V199" s="340"/>
      <c r="W199" s="340"/>
      <c r="X199" s="340"/>
      <c r="Y199" s="340"/>
      <c r="Z199" s="340"/>
      <c r="AA199" s="340"/>
      <c r="AB199" s="340"/>
      <c r="AC199" s="340"/>
      <c r="AD199" s="340"/>
      <c r="AE199" s="340"/>
      <c r="AF199" s="340"/>
      <c r="AG199" s="340"/>
      <c r="AH199" s="340"/>
      <c r="AI199" s="340"/>
      <c r="AJ199" s="340"/>
      <c r="AK199" s="340"/>
      <c r="AL199" s="340"/>
      <c r="AM199" s="340"/>
      <c r="AN199" s="340"/>
      <c r="AO199" s="340"/>
      <c r="AP199" s="340"/>
      <c r="AQ199" s="340"/>
      <c r="AR199" s="340"/>
      <c r="AS199" s="340"/>
      <c r="AT199" s="340"/>
      <c r="AU199" s="340"/>
      <c r="AV199" s="340"/>
      <c r="AW199" s="340"/>
      <c r="AX199" s="340"/>
      <c r="AY199" s="340"/>
      <c r="AZ199" s="340"/>
      <c r="BA199" s="340"/>
      <c r="BB199" s="340"/>
      <c r="BC199" s="341"/>
      <c r="BD199" s="8"/>
      <c r="BG199" s="12" t="str">
        <f t="shared" si="204"/>
        <v/>
      </c>
      <c r="BO199" s="21" t="str">
        <f t="shared" si="142"/>
        <v/>
      </c>
      <c r="BP199" s="26" t="str">
        <f t="shared" si="143"/>
        <v/>
      </c>
      <c r="BQ199" s="26" t="str">
        <f t="shared" si="144"/>
        <v/>
      </c>
      <c r="BR199" s="26" t="str">
        <f t="shared" si="145"/>
        <v/>
      </c>
      <c r="BS199" s="26" t="str">
        <f t="shared" si="146"/>
        <v/>
      </c>
      <c r="BT199" s="26" t="str">
        <f t="shared" si="205"/>
        <v/>
      </c>
      <c r="BU199" s="26" t="str">
        <f t="shared" si="147"/>
        <v/>
      </c>
      <c r="BV199" s="26" t="str">
        <f t="shared" si="148"/>
        <v/>
      </c>
      <c r="BW199" s="26" t="str">
        <f t="shared" si="206"/>
        <v/>
      </c>
      <c r="BX199" s="15"/>
      <c r="BY199" s="15"/>
      <c r="BZ199" s="26" t="str">
        <f t="shared" si="149"/>
        <v/>
      </c>
      <c r="CA199" s="26" t="str">
        <f t="shared" si="150"/>
        <v/>
      </c>
      <c r="CB199" s="22" t="str">
        <f t="shared" si="151"/>
        <v/>
      </c>
      <c r="CI199" s="12" t="str">
        <f t="shared" si="152"/>
        <v/>
      </c>
      <c r="CJ199" s="12" t="str">
        <f t="shared" si="153"/>
        <v/>
      </c>
      <c r="CK199" s="12" t="str">
        <f t="shared" si="154"/>
        <v/>
      </c>
      <c r="CL199" s="12" t="str">
        <f t="shared" si="155"/>
        <v/>
      </c>
      <c r="CM199" s="12" t="str">
        <f t="shared" si="156"/>
        <v/>
      </c>
      <c r="CN199" s="12" t="str">
        <f t="shared" si="157"/>
        <v/>
      </c>
      <c r="CO199" s="12" t="str">
        <f t="shared" si="158"/>
        <v/>
      </c>
      <c r="CP199" s="12" t="str">
        <f t="shared" si="159"/>
        <v/>
      </c>
      <c r="CQ199" s="12" t="str">
        <f t="shared" si="160"/>
        <v/>
      </c>
      <c r="CR199" s="12" t="str">
        <f t="shared" si="161"/>
        <v/>
      </c>
      <c r="CS199" s="12" t="str">
        <f t="shared" si="162"/>
        <v/>
      </c>
      <c r="CT199" s="12" t="str">
        <f t="shared" si="163"/>
        <v/>
      </c>
      <c r="CU199" s="12" t="str">
        <f t="shared" si="164"/>
        <v/>
      </c>
      <c r="CV199" s="12" t="str">
        <f t="shared" si="165"/>
        <v/>
      </c>
      <c r="CW199" s="12" t="str">
        <f t="shared" si="166"/>
        <v/>
      </c>
      <c r="CX199" s="12" t="str">
        <f t="shared" si="167"/>
        <v/>
      </c>
      <c r="CY199" s="12" t="str">
        <f t="shared" si="168"/>
        <v/>
      </c>
      <c r="CZ199" s="12" t="str">
        <f t="shared" si="169"/>
        <v/>
      </c>
      <c r="DA199" s="12" t="str">
        <f t="shared" si="170"/>
        <v/>
      </c>
      <c r="DB199" s="12" t="str">
        <f t="shared" si="171"/>
        <v/>
      </c>
      <c r="DC199" s="12" t="str">
        <f t="shared" si="172"/>
        <v/>
      </c>
      <c r="DD199" s="12" t="str">
        <f t="shared" si="173"/>
        <v/>
      </c>
      <c r="DE199" s="12" t="str">
        <f t="shared" si="174"/>
        <v/>
      </c>
      <c r="DF199" s="12" t="str">
        <f t="shared" si="175"/>
        <v/>
      </c>
      <c r="DG199" s="12" t="str">
        <f t="shared" si="176"/>
        <v/>
      </c>
      <c r="DH199" s="12" t="str">
        <f t="shared" si="177"/>
        <v/>
      </c>
      <c r="DI199" s="12" t="str">
        <f t="shared" si="178"/>
        <v/>
      </c>
      <c r="DJ199" s="12" t="str">
        <f t="shared" si="179"/>
        <v/>
      </c>
      <c r="DK199" s="12" t="str">
        <f t="shared" si="180"/>
        <v/>
      </c>
      <c r="DL199" s="12" t="str">
        <f t="shared" si="181"/>
        <v/>
      </c>
      <c r="DM199" s="12" t="str">
        <f t="shared" si="182"/>
        <v/>
      </c>
      <c r="DN199" s="12" t="str">
        <f t="shared" si="183"/>
        <v/>
      </c>
      <c r="DO199" s="12" t="str">
        <f t="shared" si="184"/>
        <v/>
      </c>
      <c r="DP199" s="12" t="str">
        <f t="shared" si="185"/>
        <v/>
      </c>
      <c r="DQ199" s="12" t="str">
        <f t="shared" si="186"/>
        <v/>
      </c>
      <c r="DR199" s="12" t="str">
        <f t="shared" si="187"/>
        <v/>
      </c>
      <c r="DS199" s="12" t="str">
        <f t="shared" si="188"/>
        <v/>
      </c>
      <c r="DT199" s="12" t="str">
        <f t="shared" si="189"/>
        <v/>
      </c>
      <c r="DU199" s="12" t="str">
        <f t="shared" si="190"/>
        <v/>
      </c>
      <c r="DV199" s="12" t="str">
        <f t="shared" si="191"/>
        <v/>
      </c>
      <c r="DW199" s="12" t="str">
        <f t="shared" si="192"/>
        <v/>
      </c>
      <c r="DX199" s="12" t="str">
        <f t="shared" si="193"/>
        <v/>
      </c>
      <c r="DY199" s="12" t="str">
        <f t="shared" si="194"/>
        <v/>
      </c>
      <c r="DZ199" s="12" t="str">
        <f t="shared" si="195"/>
        <v/>
      </c>
      <c r="EA199" s="12" t="str">
        <f t="shared" si="196"/>
        <v/>
      </c>
      <c r="EB199" s="12" t="str">
        <f t="shared" si="197"/>
        <v/>
      </c>
      <c r="EC199" s="12" t="str">
        <f t="shared" si="198"/>
        <v/>
      </c>
      <c r="ED199" s="12" t="str">
        <f t="shared" si="199"/>
        <v/>
      </c>
      <c r="EE199" s="12" t="str">
        <f t="shared" si="200"/>
        <v/>
      </c>
      <c r="EF199" s="12" t="str">
        <f t="shared" si="201"/>
        <v/>
      </c>
      <c r="EG199" s="12" t="str">
        <f t="shared" si="207"/>
        <v/>
      </c>
      <c r="EI199" s="12" t="str">
        <f t="shared" si="208"/>
        <v/>
      </c>
      <c r="EK199" s="93" t="str">
        <f t="shared" si="202"/>
        <v/>
      </c>
      <c r="EL199" s="96" t="str">
        <f t="shared" si="203"/>
        <v/>
      </c>
      <c r="EN199" s="93" t="str">
        <f t="shared" si="209"/>
        <v/>
      </c>
      <c r="EP199" s="12" t="str">
        <f>IF($EN199="", "", IF($EP$8=$EP$6, COUNTIF($EN$11:$EN$2510, "&gt;"&amp;$EN199)+1+COUNTIF($EN$11:$EN199, $EN199)-1, COUNTIF($EN$11:$EN$2510, "&lt;"&amp;$EN199)+1+COUNTIF($EN$11:$EN199, $EN199)-1))</f>
        <v/>
      </c>
    </row>
    <row r="200" spans="1:146" x14ac:dyDescent="0.55000000000000004">
      <c r="A200" s="8"/>
      <c r="B200" s="330"/>
      <c r="C200" s="331"/>
      <c r="D200" s="331"/>
      <c r="E200" s="331"/>
      <c r="F200" s="332"/>
      <c r="G200" s="332"/>
      <c r="H200" s="333"/>
      <c r="I200" s="334"/>
      <c r="J200" s="334"/>
      <c r="K200" s="335"/>
      <c r="L200" s="336"/>
      <c r="M200" s="337"/>
      <c r="N200" s="338"/>
      <c r="O200" s="339"/>
      <c r="P200" s="340"/>
      <c r="Q200" s="340"/>
      <c r="R200" s="340"/>
      <c r="S200" s="340"/>
      <c r="T200" s="340"/>
      <c r="U200" s="340"/>
      <c r="V200" s="340"/>
      <c r="W200" s="340"/>
      <c r="X200" s="340"/>
      <c r="Y200" s="340"/>
      <c r="Z200" s="340"/>
      <c r="AA200" s="340"/>
      <c r="AB200" s="340"/>
      <c r="AC200" s="340"/>
      <c r="AD200" s="340"/>
      <c r="AE200" s="340"/>
      <c r="AF200" s="340"/>
      <c r="AG200" s="340"/>
      <c r="AH200" s="340"/>
      <c r="AI200" s="340"/>
      <c r="AJ200" s="340"/>
      <c r="AK200" s="340"/>
      <c r="AL200" s="340"/>
      <c r="AM200" s="340"/>
      <c r="AN200" s="340"/>
      <c r="AO200" s="340"/>
      <c r="AP200" s="340"/>
      <c r="AQ200" s="340"/>
      <c r="AR200" s="340"/>
      <c r="AS200" s="340"/>
      <c r="AT200" s="340"/>
      <c r="AU200" s="340"/>
      <c r="AV200" s="340"/>
      <c r="AW200" s="340"/>
      <c r="AX200" s="340"/>
      <c r="AY200" s="340"/>
      <c r="AZ200" s="340"/>
      <c r="BA200" s="340"/>
      <c r="BB200" s="340"/>
      <c r="BC200" s="341"/>
      <c r="BD200" s="8"/>
      <c r="BG200" s="12" t="str">
        <f t="shared" si="204"/>
        <v/>
      </c>
      <c r="BO200" s="21" t="str">
        <f t="shared" si="142"/>
        <v/>
      </c>
      <c r="BP200" s="26" t="str">
        <f t="shared" si="143"/>
        <v/>
      </c>
      <c r="BQ200" s="26" t="str">
        <f t="shared" si="144"/>
        <v/>
      </c>
      <c r="BR200" s="26" t="str">
        <f t="shared" si="145"/>
        <v/>
      </c>
      <c r="BS200" s="26" t="str">
        <f t="shared" si="146"/>
        <v/>
      </c>
      <c r="BT200" s="26" t="str">
        <f t="shared" si="205"/>
        <v/>
      </c>
      <c r="BU200" s="26" t="str">
        <f t="shared" si="147"/>
        <v/>
      </c>
      <c r="BV200" s="26" t="str">
        <f t="shared" si="148"/>
        <v/>
      </c>
      <c r="BW200" s="26" t="str">
        <f t="shared" si="206"/>
        <v/>
      </c>
      <c r="BX200" s="15"/>
      <c r="BY200" s="15"/>
      <c r="BZ200" s="26" t="str">
        <f t="shared" si="149"/>
        <v/>
      </c>
      <c r="CA200" s="26" t="str">
        <f t="shared" si="150"/>
        <v/>
      </c>
      <c r="CB200" s="22" t="str">
        <f t="shared" si="151"/>
        <v/>
      </c>
      <c r="CI200" s="12" t="str">
        <f t="shared" si="152"/>
        <v/>
      </c>
      <c r="CJ200" s="12" t="str">
        <f t="shared" si="153"/>
        <v/>
      </c>
      <c r="CK200" s="12" t="str">
        <f t="shared" si="154"/>
        <v/>
      </c>
      <c r="CL200" s="12" t="str">
        <f t="shared" si="155"/>
        <v/>
      </c>
      <c r="CM200" s="12" t="str">
        <f t="shared" si="156"/>
        <v/>
      </c>
      <c r="CN200" s="12" t="str">
        <f t="shared" si="157"/>
        <v/>
      </c>
      <c r="CO200" s="12" t="str">
        <f t="shared" si="158"/>
        <v/>
      </c>
      <c r="CP200" s="12" t="str">
        <f t="shared" si="159"/>
        <v/>
      </c>
      <c r="CQ200" s="12" t="str">
        <f t="shared" si="160"/>
        <v/>
      </c>
      <c r="CR200" s="12" t="str">
        <f t="shared" si="161"/>
        <v/>
      </c>
      <c r="CS200" s="12" t="str">
        <f t="shared" si="162"/>
        <v/>
      </c>
      <c r="CT200" s="12" t="str">
        <f t="shared" si="163"/>
        <v/>
      </c>
      <c r="CU200" s="12" t="str">
        <f t="shared" si="164"/>
        <v/>
      </c>
      <c r="CV200" s="12" t="str">
        <f t="shared" si="165"/>
        <v/>
      </c>
      <c r="CW200" s="12" t="str">
        <f t="shared" si="166"/>
        <v/>
      </c>
      <c r="CX200" s="12" t="str">
        <f t="shared" si="167"/>
        <v/>
      </c>
      <c r="CY200" s="12" t="str">
        <f t="shared" si="168"/>
        <v/>
      </c>
      <c r="CZ200" s="12" t="str">
        <f t="shared" si="169"/>
        <v/>
      </c>
      <c r="DA200" s="12" t="str">
        <f t="shared" si="170"/>
        <v/>
      </c>
      <c r="DB200" s="12" t="str">
        <f t="shared" si="171"/>
        <v/>
      </c>
      <c r="DC200" s="12" t="str">
        <f t="shared" si="172"/>
        <v/>
      </c>
      <c r="DD200" s="12" t="str">
        <f t="shared" si="173"/>
        <v/>
      </c>
      <c r="DE200" s="12" t="str">
        <f t="shared" si="174"/>
        <v/>
      </c>
      <c r="DF200" s="12" t="str">
        <f t="shared" si="175"/>
        <v/>
      </c>
      <c r="DG200" s="12" t="str">
        <f t="shared" si="176"/>
        <v/>
      </c>
      <c r="DH200" s="12" t="str">
        <f t="shared" si="177"/>
        <v/>
      </c>
      <c r="DI200" s="12" t="str">
        <f t="shared" si="178"/>
        <v/>
      </c>
      <c r="DJ200" s="12" t="str">
        <f t="shared" si="179"/>
        <v/>
      </c>
      <c r="DK200" s="12" t="str">
        <f t="shared" si="180"/>
        <v/>
      </c>
      <c r="DL200" s="12" t="str">
        <f t="shared" si="181"/>
        <v/>
      </c>
      <c r="DM200" s="12" t="str">
        <f t="shared" si="182"/>
        <v/>
      </c>
      <c r="DN200" s="12" t="str">
        <f t="shared" si="183"/>
        <v/>
      </c>
      <c r="DO200" s="12" t="str">
        <f t="shared" si="184"/>
        <v/>
      </c>
      <c r="DP200" s="12" t="str">
        <f t="shared" si="185"/>
        <v/>
      </c>
      <c r="DQ200" s="12" t="str">
        <f t="shared" si="186"/>
        <v/>
      </c>
      <c r="DR200" s="12" t="str">
        <f t="shared" si="187"/>
        <v/>
      </c>
      <c r="DS200" s="12" t="str">
        <f t="shared" si="188"/>
        <v/>
      </c>
      <c r="DT200" s="12" t="str">
        <f t="shared" si="189"/>
        <v/>
      </c>
      <c r="DU200" s="12" t="str">
        <f t="shared" si="190"/>
        <v/>
      </c>
      <c r="DV200" s="12" t="str">
        <f t="shared" si="191"/>
        <v/>
      </c>
      <c r="DW200" s="12" t="str">
        <f t="shared" si="192"/>
        <v/>
      </c>
      <c r="DX200" s="12" t="str">
        <f t="shared" si="193"/>
        <v/>
      </c>
      <c r="DY200" s="12" t="str">
        <f t="shared" si="194"/>
        <v/>
      </c>
      <c r="DZ200" s="12" t="str">
        <f t="shared" si="195"/>
        <v/>
      </c>
      <c r="EA200" s="12" t="str">
        <f t="shared" si="196"/>
        <v/>
      </c>
      <c r="EB200" s="12" t="str">
        <f t="shared" si="197"/>
        <v/>
      </c>
      <c r="EC200" s="12" t="str">
        <f t="shared" si="198"/>
        <v/>
      </c>
      <c r="ED200" s="12" t="str">
        <f t="shared" si="199"/>
        <v/>
      </c>
      <c r="EE200" s="12" t="str">
        <f t="shared" si="200"/>
        <v/>
      </c>
      <c r="EF200" s="12" t="str">
        <f t="shared" si="201"/>
        <v/>
      </c>
      <c r="EG200" s="12" t="str">
        <f t="shared" si="207"/>
        <v/>
      </c>
      <c r="EI200" s="12" t="str">
        <f t="shared" si="208"/>
        <v/>
      </c>
      <c r="EK200" s="93" t="str">
        <f t="shared" si="202"/>
        <v/>
      </c>
      <c r="EL200" s="96" t="str">
        <f t="shared" si="203"/>
        <v/>
      </c>
      <c r="EN200" s="93" t="str">
        <f t="shared" si="209"/>
        <v/>
      </c>
      <c r="EP200" s="12" t="str">
        <f>IF($EN200="", "", IF($EP$8=$EP$6, COUNTIF($EN$11:$EN$2510, "&gt;"&amp;$EN200)+1+COUNTIF($EN$11:$EN200, $EN200)-1, COUNTIF($EN$11:$EN$2510, "&lt;"&amp;$EN200)+1+COUNTIF($EN$11:$EN200, $EN200)-1))</f>
        <v/>
      </c>
    </row>
    <row r="201" spans="1:146" x14ac:dyDescent="0.55000000000000004">
      <c r="A201" s="8"/>
      <c r="B201" s="330"/>
      <c r="C201" s="331"/>
      <c r="D201" s="331"/>
      <c r="E201" s="331"/>
      <c r="F201" s="332"/>
      <c r="G201" s="332"/>
      <c r="H201" s="333"/>
      <c r="I201" s="334"/>
      <c r="J201" s="334"/>
      <c r="K201" s="335"/>
      <c r="L201" s="336"/>
      <c r="M201" s="337"/>
      <c r="N201" s="338"/>
      <c r="O201" s="339"/>
      <c r="P201" s="340"/>
      <c r="Q201" s="340"/>
      <c r="R201" s="340"/>
      <c r="S201" s="340"/>
      <c r="T201" s="340"/>
      <c r="U201" s="340"/>
      <c r="V201" s="340"/>
      <c r="W201" s="340"/>
      <c r="X201" s="340"/>
      <c r="Y201" s="340"/>
      <c r="Z201" s="340"/>
      <c r="AA201" s="340"/>
      <c r="AB201" s="340"/>
      <c r="AC201" s="340"/>
      <c r="AD201" s="340"/>
      <c r="AE201" s="340"/>
      <c r="AF201" s="340"/>
      <c r="AG201" s="340"/>
      <c r="AH201" s="340"/>
      <c r="AI201" s="340"/>
      <c r="AJ201" s="340"/>
      <c r="AK201" s="340"/>
      <c r="AL201" s="340"/>
      <c r="AM201" s="340"/>
      <c r="AN201" s="340"/>
      <c r="AO201" s="340"/>
      <c r="AP201" s="340"/>
      <c r="AQ201" s="340"/>
      <c r="AR201" s="340"/>
      <c r="AS201" s="340"/>
      <c r="AT201" s="340"/>
      <c r="AU201" s="340"/>
      <c r="AV201" s="340"/>
      <c r="AW201" s="340"/>
      <c r="AX201" s="340"/>
      <c r="AY201" s="340"/>
      <c r="AZ201" s="340"/>
      <c r="BA201" s="340"/>
      <c r="BB201" s="340"/>
      <c r="BC201" s="341"/>
      <c r="BD201" s="8"/>
      <c r="BG201" s="12" t="str">
        <f t="shared" si="204"/>
        <v/>
      </c>
      <c r="BO201" s="21" t="str">
        <f t="shared" si="142"/>
        <v/>
      </c>
      <c r="BP201" s="26" t="str">
        <f t="shared" si="143"/>
        <v/>
      </c>
      <c r="BQ201" s="26" t="str">
        <f t="shared" si="144"/>
        <v/>
      </c>
      <c r="BR201" s="26" t="str">
        <f t="shared" si="145"/>
        <v/>
      </c>
      <c r="BS201" s="26" t="str">
        <f t="shared" si="146"/>
        <v/>
      </c>
      <c r="BT201" s="26" t="str">
        <f t="shared" si="205"/>
        <v/>
      </c>
      <c r="BU201" s="26" t="str">
        <f t="shared" si="147"/>
        <v/>
      </c>
      <c r="BV201" s="26" t="str">
        <f t="shared" si="148"/>
        <v/>
      </c>
      <c r="BW201" s="26" t="str">
        <f t="shared" si="206"/>
        <v/>
      </c>
      <c r="BX201" s="15"/>
      <c r="BY201" s="15"/>
      <c r="BZ201" s="26" t="str">
        <f t="shared" si="149"/>
        <v/>
      </c>
      <c r="CA201" s="26" t="str">
        <f t="shared" si="150"/>
        <v/>
      </c>
      <c r="CB201" s="22" t="str">
        <f t="shared" si="151"/>
        <v/>
      </c>
      <c r="CI201" s="12" t="str">
        <f t="shared" si="152"/>
        <v/>
      </c>
      <c r="CJ201" s="12" t="str">
        <f t="shared" si="153"/>
        <v/>
      </c>
      <c r="CK201" s="12" t="str">
        <f t="shared" si="154"/>
        <v/>
      </c>
      <c r="CL201" s="12" t="str">
        <f t="shared" si="155"/>
        <v/>
      </c>
      <c r="CM201" s="12" t="str">
        <f t="shared" si="156"/>
        <v/>
      </c>
      <c r="CN201" s="12" t="str">
        <f t="shared" si="157"/>
        <v/>
      </c>
      <c r="CO201" s="12" t="str">
        <f t="shared" si="158"/>
        <v/>
      </c>
      <c r="CP201" s="12" t="str">
        <f t="shared" si="159"/>
        <v/>
      </c>
      <c r="CQ201" s="12" t="str">
        <f t="shared" si="160"/>
        <v/>
      </c>
      <c r="CR201" s="12" t="str">
        <f t="shared" si="161"/>
        <v/>
      </c>
      <c r="CS201" s="12" t="str">
        <f t="shared" si="162"/>
        <v/>
      </c>
      <c r="CT201" s="12" t="str">
        <f t="shared" si="163"/>
        <v/>
      </c>
      <c r="CU201" s="12" t="str">
        <f t="shared" si="164"/>
        <v/>
      </c>
      <c r="CV201" s="12" t="str">
        <f t="shared" si="165"/>
        <v/>
      </c>
      <c r="CW201" s="12" t="str">
        <f t="shared" si="166"/>
        <v/>
      </c>
      <c r="CX201" s="12" t="str">
        <f t="shared" si="167"/>
        <v/>
      </c>
      <c r="CY201" s="12" t="str">
        <f t="shared" si="168"/>
        <v/>
      </c>
      <c r="CZ201" s="12" t="str">
        <f t="shared" si="169"/>
        <v/>
      </c>
      <c r="DA201" s="12" t="str">
        <f t="shared" si="170"/>
        <v/>
      </c>
      <c r="DB201" s="12" t="str">
        <f t="shared" si="171"/>
        <v/>
      </c>
      <c r="DC201" s="12" t="str">
        <f t="shared" si="172"/>
        <v/>
      </c>
      <c r="DD201" s="12" t="str">
        <f t="shared" si="173"/>
        <v/>
      </c>
      <c r="DE201" s="12" t="str">
        <f t="shared" si="174"/>
        <v/>
      </c>
      <c r="DF201" s="12" t="str">
        <f t="shared" si="175"/>
        <v/>
      </c>
      <c r="DG201" s="12" t="str">
        <f t="shared" si="176"/>
        <v/>
      </c>
      <c r="DH201" s="12" t="str">
        <f t="shared" si="177"/>
        <v/>
      </c>
      <c r="DI201" s="12" t="str">
        <f t="shared" si="178"/>
        <v/>
      </c>
      <c r="DJ201" s="12" t="str">
        <f t="shared" si="179"/>
        <v/>
      </c>
      <c r="DK201" s="12" t="str">
        <f t="shared" si="180"/>
        <v/>
      </c>
      <c r="DL201" s="12" t="str">
        <f t="shared" si="181"/>
        <v/>
      </c>
      <c r="DM201" s="12" t="str">
        <f t="shared" si="182"/>
        <v/>
      </c>
      <c r="DN201" s="12" t="str">
        <f t="shared" si="183"/>
        <v/>
      </c>
      <c r="DO201" s="12" t="str">
        <f t="shared" si="184"/>
        <v/>
      </c>
      <c r="DP201" s="12" t="str">
        <f t="shared" si="185"/>
        <v/>
      </c>
      <c r="DQ201" s="12" t="str">
        <f t="shared" si="186"/>
        <v/>
      </c>
      <c r="DR201" s="12" t="str">
        <f t="shared" si="187"/>
        <v/>
      </c>
      <c r="DS201" s="12" t="str">
        <f t="shared" si="188"/>
        <v/>
      </c>
      <c r="DT201" s="12" t="str">
        <f t="shared" si="189"/>
        <v/>
      </c>
      <c r="DU201" s="12" t="str">
        <f t="shared" si="190"/>
        <v/>
      </c>
      <c r="DV201" s="12" t="str">
        <f t="shared" si="191"/>
        <v/>
      </c>
      <c r="DW201" s="12" t="str">
        <f t="shared" si="192"/>
        <v/>
      </c>
      <c r="DX201" s="12" t="str">
        <f t="shared" si="193"/>
        <v/>
      </c>
      <c r="DY201" s="12" t="str">
        <f t="shared" si="194"/>
        <v/>
      </c>
      <c r="DZ201" s="12" t="str">
        <f t="shared" si="195"/>
        <v/>
      </c>
      <c r="EA201" s="12" t="str">
        <f t="shared" si="196"/>
        <v/>
      </c>
      <c r="EB201" s="12" t="str">
        <f t="shared" si="197"/>
        <v/>
      </c>
      <c r="EC201" s="12" t="str">
        <f t="shared" si="198"/>
        <v/>
      </c>
      <c r="ED201" s="12" t="str">
        <f t="shared" si="199"/>
        <v/>
      </c>
      <c r="EE201" s="12" t="str">
        <f t="shared" si="200"/>
        <v/>
      </c>
      <c r="EF201" s="12" t="str">
        <f t="shared" si="201"/>
        <v/>
      </c>
      <c r="EG201" s="12" t="str">
        <f t="shared" si="207"/>
        <v/>
      </c>
      <c r="EI201" s="12" t="str">
        <f t="shared" si="208"/>
        <v/>
      </c>
      <c r="EK201" s="93" t="str">
        <f t="shared" si="202"/>
        <v/>
      </c>
      <c r="EL201" s="96" t="str">
        <f t="shared" si="203"/>
        <v/>
      </c>
      <c r="EN201" s="93" t="str">
        <f t="shared" si="209"/>
        <v/>
      </c>
      <c r="EP201" s="12" t="str">
        <f>IF($EN201="", "", IF($EP$8=$EP$6, COUNTIF($EN$11:$EN$2510, "&gt;"&amp;$EN201)+1+COUNTIF($EN$11:$EN201, $EN201)-1, COUNTIF($EN$11:$EN$2510, "&lt;"&amp;$EN201)+1+COUNTIF($EN$11:$EN201, $EN201)-1))</f>
        <v/>
      </c>
    </row>
    <row r="202" spans="1:146" x14ac:dyDescent="0.55000000000000004">
      <c r="A202" s="8"/>
      <c r="B202" s="330"/>
      <c r="C202" s="331"/>
      <c r="D202" s="331"/>
      <c r="E202" s="331"/>
      <c r="F202" s="332"/>
      <c r="G202" s="332"/>
      <c r="H202" s="333"/>
      <c r="I202" s="334"/>
      <c r="J202" s="334"/>
      <c r="K202" s="335"/>
      <c r="L202" s="336"/>
      <c r="M202" s="337"/>
      <c r="N202" s="338"/>
      <c r="O202" s="339"/>
      <c r="P202" s="340"/>
      <c r="Q202" s="340"/>
      <c r="R202" s="340"/>
      <c r="S202" s="340"/>
      <c r="T202" s="340"/>
      <c r="U202" s="340"/>
      <c r="V202" s="340"/>
      <c r="W202" s="340"/>
      <c r="X202" s="340"/>
      <c r="Y202" s="340"/>
      <c r="Z202" s="340"/>
      <c r="AA202" s="340"/>
      <c r="AB202" s="340"/>
      <c r="AC202" s="340"/>
      <c r="AD202" s="340"/>
      <c r="AE202" s="340"/>
      <c r="AF202" s="340"/>
      <c r="AG202" s="340"/>
      <c r="AH202" s="340"/>
      <c r="AI202" s="340"/>
      <c r="AJ202" s="340"/>
      <c r="AK202" s="340"/>
      <c r="AL202" s="340"/>
      <c r="AM202" s="340"/>
      <c r="AN202" s="340"/>
      <c r="AO202" s="340"/>
      <c r="AP202" s="340"/>
      <c r="AQ202" s="340"/>
      <c r="AR202" s="340"/>
      <c r="AS202" s="340"/>
      <c r="AT202" s="340"/>
      <c r="AU202" s="340"/>
      <c r="AV202" s="340"/>
      <c r="AW202" s="340"/>
      <c r="AX202" s="340"/>
      <c r="AY202" s="340"/>
      <c r="AZ202" s="340"/>
      <c r="BA202" s="340"/>
      <c r="BB202" s="340"/>
      <c r="BC202" s="341"/>
      <c r="BD202" s="8"/>
      <c r="BG202" s="12" t="str">
        <f t="shared" si="204"/>
        <v/>
      </c>
      <c r="BO202" s="21" t="str">
        <f t="shared" si="142"/>
        <v/>
      </c>
      <c r="BP202" s="26" t="str">
        <f t="shared" si="143"/>
        <v/>
      </c>
      <c r="BQ202" s="26" t="str">
        <f t="shared" si="144"/>
        <v/>
      </c>
      <c r="BR202" s="26" t="str">
        <f t="shared" si="145"/>
        <v/>
      </c>
      <c r="BS202" s="26" t="str">
        <f t="shared" si="146"/>
        <v/>
      </c>
      <c r="BT202" s="26" t="str">
        <f t="shared" si="205"/>
        <v/>
      </c>
      <c r="BU202" s="26" t="str">
        <f t="shared" si="147"/>
        <v/>
      </c>
      <c r="BV202" s="26" t="str">
        <f t="shared" si="148"/>
        <v/>
      </c>
      <c r="BW202" s="26" t="str">
        <f t="shared" si="206"/>
        <v/>
      </c>
      <c r="BX202" s="15"/>
      <c r="BY202" s="15"/>
      <c r="BZ202" s="26" t="str">
        <f t="shared" si="149"/>
        <v/>
      </c>
      <c r="CA202" s="26" t="str">
        <f t="shared" si="150"/>
        <v/>
      </c>
      <c r="CB202" s="22" t="str">
        <f t="shared" si="151"/>
        <v/>
      </c>
      <c r="CI202" s="12" t="str">
        <f t="shared" si="152"/>
        <v/>
      </c>
      <c r="CJ202" s="12" t="str">
        <f t="shared" si="153"/>
        <v/>
      </c>
      <c r="CK202" s="12" t="str">
        <f t="shared" si="154"/>
        <v/>
      </c>
      <c r="CL202" s="12" t="str">
        <f t="shared" si="155"/>
        <v/>
      </c>
      <c r="CM202" s="12" t="str">
        <f t="shared" si="156"/>
        <v/>
      </c>
      <c r="CN202" s="12" t="str">
        <f t="shared" si="157"/>
        <v/>
      </c>
      <c r="CO202" s="12" t="str">
        <f t="shared" si="158"/>
        <v/>
      </c>
      <c r="CP202" s="12" t="str">
        <f t="shared" si="159"/>
        <v/>
      </c>
      <c r="CQ202" s="12" t="str">
        <f t="shared" si="160"/>
        <v/>
      </c>
      <c r="CR202" s="12" t="str">
        <f t="shared" si="161"/>
        <v/>
      </c>
      <c r="CS202" s="12" t="str">
        <f t="shared" si="162"/>
        <v/>
      </c>
      <c r="CT202" s="12" t="str">
        <f t="shared" si="163"/>
        <v/>
      </c>
      <c r="CU202" s="12" t="str">
        <f t="shared" si="164"/>
        <v/>
      </c>
      <c r="CV202" s="12" t="str">
        <f t="shared" si="165"/>
        <v/>
      </c>
      <c r="CW202" s="12" t="str">
        <f t="shared" si="166"/>
        <v/>
      </c>
      <c r="CX202" s="12" t="str">
        <f t="shared" si="167"/>
        <v/>
      </c>
      <c r="CY202" s="12" t="str">
        <f t="shared" si="168"/>
        <v/>
      </c>
      <c r="CZ202" s="12" t="str">
        <f t="shared" si="169"/>
        <v/>
      </c>
      <c r="DA202" s="12" t="str">
        <f t="shared" si="170"/>
        <v/>
      </c>
      <c r="DB202" s="12" t="str">
        <f t="shared" si="171"/>
        <v/>
      </c>
      <c r="DC202" s="12" t="str">
        <f t="shared" si="172"/>
        <v/>
      </c>
      <c r="DD202" s="12" t="str">
        <f t="shared" si="173"/>
        <v/>
      </c>
      <c r="DE202" s="12" t="str">
        <f t="shared" si="174"/>
        <v/>
      </c>
      <c r="DF202" s="12" t="str">
        <f t="shared" si="175"/>
        <v/>
      </c>
      <c r="DG202" s="12" t="str">
        <f t="shared" si="176"/>
        <v/>
      </c>
      <c r="DH202" s="12" t="str">
        <f t="shared" si="177"/>
        <v/>
      </c>
      <c r="DI202" s="12" t="str">
        <f t="shared" si="178"/>
        <v/>
      </c>
      <c r="DJ202" s="12" t="str">
        <f t="shared" si="179"/>
        <v/>
      </c>
      <c r="DK202" s="12" t="str">
        <f t="shared" si="180"/>
        <v/>
      </c>
      <c r="DL202" s="12" t="str">
        <f t="shared" si="181"/>
        <v/>
      </c>
      <c r="DM202" s="12" t="str">
        <f t="shared" si="182"/>
        <v/>
      </c>
      <c r="DN202" s="12" t="str">
        <f t="shared" si="183"/>
        <v/>
      </c>
      <c r="DO202" s="12" t="str">
        <f t="shared" si="184"/>
        <v/>
      </c>
      <c r="DP202" s="12" t="str">
        <f t="shared" si="185"/>
        <v/>
      </c>
      <c r="DQ202" s="12" t="str">
        <f t="shared" si="186"/>
        <v/>
      </c>
      <c r="DR202" s="12" t="str">
        <f t="shared" si="187"/>
        <v/>
      </c>
      <c r="DS202" s="12" t="str">
        <f t="shared" si="188"/>
        <v/>
      </c>
      <c r="DT202" s="12" t="str">
        <f t="shared" si="189"/>
        <v/>
      </c>
      <c r="DU202" s="12" t="str">
        <f t="shared" si="190"/>
        <v/>
      </c>
      <c r="DV202" s="12" t="str">
        <f t="shared" si="191"/>
        <v/>
      </c>
      <c r="DW202" s="12" t="str">
        <f t="shared" si="192"/>
        <v/>
      </c>
      <c r="DX202" s="12" t="str">
        <f t="shared" si="193"/>
        <v/>
      </c>
      <c r="DY202" s="12" t="str">
        <f t="shared" si="194"/>
        <v/>
      </c>
      <c r="DZ202" s="12" t="str">
        <f t="shared" si="195"/>
        <v/>
      </c>
      <c r="EA202" s="12" t="str">
        <f t="shared" si="196"/>
        <v/>
      </c>
      <c r="EB202" s="12" t="str">
        <f t="shared" si="197"/>
        <v/>
      </c>
      <c r="EC202" s="12" t="str">
        <f t="shared" si="198"/>
        <v/>
      </c>
      <c r="ED202" s="12" t="str">
        <f t="shared" si="199"/>
        <v/>
      </c>
      <c r="EE202" s="12" t="str">
        <f t="shared" si="200"/>
        <v/>
      </c>
      <c r="EF202" s="12" t="str">
        <f t="shared" si="201"/>
        <v/>
      </c>
      <c r="EG202" s="12" t="str">
        <f t="shared" si="207"/>
        <v/>
      </c>
      <c r="EI202" s="12" t="str">
        <f t="shared" si="208"/>
        <v/>
      </c>
      <c r="EK202" s="93" t="str">
        <f t="shared" si="202"/>
        <v/>
      </c>
      <c r="EL202" s="96" t="str">
        <f t="shared" si="203"/>
        <v/>
      </c>
      <c r="EN202" s="93" t="str">
        <f t="shared" si="209"/>
        <v/>
      </c>
      <c r="EP202" s="12" t="str">
        <f>IF($EN202="", "", IF($EP$8=$EP$6, COUNTIF($EN$11:$EN$2510, "&gt;"&amp;$EN202)+1+COUNTIF($EN$11:$EN202, $EN202)-1, COUNTIF($EN$11:$EN$2510, "&lt;"&amp;$EN202)+1+COUNTIF($EN$11:$EN202, $EN202)-1))</f>
        <v/>
      </c>
    </row>
    <row r="203" spans="1:146" x14ac:dyDescent="0.55000000000000004">
      <c r="A203" s="8"/>
      <c r="B203" s="330"/>
      <c r="C203" s="331"/>
      <c r="D203" s="331"/>
      <c r="E203" s="331"/>
      <c r="F203" s="332"/>
      <c r="G203" s="332"/>
      <c r="H203" s="333"/>
      <c r="I203" s="334"/>
      <c r="J203" s="334"/>
      <c r="K203" s="335"/>
      <c r="L203" s="336"/>
      <c r="M203" s="337"/>
      <c r="N203" s="338"/>
      <c r="O203" s="339"/>
      <c r="P203" s="340"/>
      <c r="Q203" s="340"/>
      <c r="R203" s="340"/>
      <c r="S203" s="340"/>
      <c r="T203" s="340"/>
      <c r="U203" s="340"/>
      <c r="V203" s="340"/>
      <c r="W203" s="340"/>
      <c r="X203" s="340"/>
      <c r="Y203" s="340"/>
      <c r="Z203" s="340"/>
      <c r="AA203" s="340"/>
      <c r="AB203" s="340"/>
      <c r="AC203" s="340"/>
      <c r="AD203" s="340"/>
      <c r="AE203" s="340"/>
      <c r="AF203" s="340"/>
      <c r="AG203" s="340"/>
      <c r="AH203" s="340"/>
      <c r="AI203" s="340"/>
      <c r="AJ203" s="340"/>
      <c r="AK203" s="340"/>
      <c r="AL203" s="340"/>
      <c r="AM203" s="340"/>
      <c r="AN203" s="340"/>
      <c r="AO203" s="340"/>
      <c r="AP203" s="340"/>
      <c r="AQ203" s="340"/>
      <c r="AR203" s="340"/>
      <c r="AS203" s="340"/>
      <c r="AT203" s="340"/>
      <c r="AU203" s="340"/>
      <c r="AV203" s="340"/>
      <c r="AW203" s="340"/>
      <c r="AX203" s="340"/>
      <c r="AY203" s="340"/>
      <c r="AZ203" s="340"/>
      <c r="BA203" s="340"/>
      <c r="BB203" s="340"/>
      <c r="BC203" s="341"/>
      <c r="BD203" s="8"/>
      <c r="BG203" s="12" t="str">
        <f t="shared" si="204"/>
        <v/>
      </c>
      <c r="BO203" s="21" t="str">
        <f t="shared" ref="BO203:BO260" si="210">IF($BG203="", "", IF(B203="", $BO$4, IF(COUNTIF(B$11:B$260, B203)&gt;1, $BO$3, "")))</f>
        <v/>
      </c>
      <c r="BP203" s="26" t="str">
        <f t="shared" ref="BP203:BP260" si="211">IF($BG203="", "", IF(COUNTIF(C$11:C$260, C203)&gt;1, $BO$3, ""))</f>
        <v/>
      </c>
      <c r="BQ203" s="26" t="str">
        <f t="shared" ref="BQ203:BQ260" si="212">IF($BG203="", "", IF(D203="", $BO$4, ""))</f>
        <v/>
      </c>
      <c r="BR203" s="26" t="str">
        <f t="shared" ref="BR203:BR260" si="213">IF($BG203="", "", IF(E203="", "", IF(COUNTIF($BM$11:$BM$12, E203)=0, $BO$3, "")))</f>
        <v/>
      </c>
      <c r="BS203" s="26" t="str">
        <f t="shared" ref="BS203:BS260" si="214">IF($BG203="", "", IF(F203="", $BO$4, IF(ISNUMBER(F203)=FALSE, $BO$3, "")))</f>
        <v/>
      </c>
      <c r="BT203" s="26" t="str">
        <f t="shared" si="205"/>
        <v/>
      </c>
      <c r="BU203" s="26" t="str">
        <f t="shared" ref="BU203:BU260" si="215">IF($BG203="", "", IF(H203="", $BO$4, IF(ISNUMBER(H203)=FALSE, $BO$3, "")))</f>
        <v/>
      </c>
      <c r="BV203" s="26" t="str">
        <f t="shared" ref="BV203:BV260" si="216">IF($BG203="", "", IF(I203="", $BO$4, IF(COUNTIF($BI$11:$BI$20, I203)=0, $BO$3, "")))</f>
        <v/>
      </c>
      <c r="BW203" s="26" t="str">
        <f t="shared" si="206"/>
        <v/>
      </c>
      <c r="BX203" s="15"/>
      <c r="BY203" s="15"/>
      <c r="BZ203" s="26" t="str">
        <f t="shared" ref="BZ203:BZ260" si="217">IF($BG203="", "", IF(M203="", $BO$4, IF(ISNUMBER(M203)=FALSE, $BO$3, "")))</f>
        <v/>
      </c>
      <c r="CA203" s="26" t="str">
        <f t="shared" ref="CA203:CA260" si="218">IF($BG203="", "", IF(N203="", $BO$4, IF(ISNUMBER(N203)=FALSE, $BO$3, "")))</f>
        <v/>
      </c>
      <c r="CB203" s="22" t="str">
        <f t="shared" ref="CB203:CB260" si="219">IF($BG203="", "", IF(O203="", $BO$4, IF(ISNUMBER(O203)=FALSE, $BO$3, "")))</f>
        <v/>
      </c>
      <c r="CI203" s="12" t="str">
        <f t="shared" ref="CI203:CI260" si="220">IF(OR($BG203="", $CD$3=""), "", IF(AND(CI$3=$BG$8, NOT($G203="")), $BG$4, $BG$3))</f>
        <v/>
      </c>
      <c r="CJ203" s="12" t="str">
        <f t="shared" ref="CJ203:CJ260" si="221">IF(OR($BG203="", $CD$3=""), "", IF(AND(NOT(CJ$3=""), CJ$3&gt;$H203), $BG$4, IF(AND(NOT(CJ$4=""), CJ$4&lt;$H203), $BG$4, $BG$3)))</f>
        <v/>
      </c>
      <c r="CK203" s="12" t="str">
        <f t="shared" ref="CK203:CK260" si="222">IF(OR($BG203="", $CD$3=""), "", IF($I203="", $BG$4, IF(COUNTIF($CF$11:$CF$20, $I203)=0, $BG$4, $BG$3)))</f>
        <v/>
      </c>
      <c r="CL203" s="12" t="str">
        <f t="shared" ref="CL203:CL260" si="223">IF(OR($BG203="", $CD$3=""), "", IF($J203="", $BG$4, IF(COUNTIF($CG$11:$CG$20, $J203)=0, $BG$4, $BG$3)))</f>
        <v/>
      </c>
      <c r="CM203" s="12" t="str">
        <f t="shared" ref="CM203:CM260" si="224">IF(OR($BG203="", $CD$3=""), "", IF($K203=$BG$9, $BG$3, IF($K203=CM$3, $BG$3, $BG$4)))</f>
        <v/>
      </c>
      <c r="CN203" s="12" t="str">
        <f t="shared" ref="CN203:CN260" si="225">IF(OR($BG203="", $CD$3=""), "", IF($L203=$BG$9, $BG$3, IF($L203=CN$3, $BG$3, $BG$4)))</f>
        <v/>
      </c>
      <c r="CO203" s="12" t="str">
        <f t="shared" ref="CO203:CO260" si="226">IF(OR($BG203="", $CD$3=""), "", IF(M203&lt;CO$3, $BG$4, $BG$3))</f>
        <v/>
      </c>
      <c r="CP203" s="12" t="str">
        <f t="shared" ref="CP203:CP260" si="227">IF(OR($BG203="", $CD$3=""), "", IF(N203&lt;CP$3, $BG$4, $BG$3))</f>
        <v/>
      </c>
      <c r="CQ203" s="12" t="str">
        <f t="shared" ref="CQ203:CQ260" si="228">IF(OR($BG203="", $CD$3=""), "", IF(O203&lt;CQ$3, $BG$4, $BG$3))</f>
        <v/>
      </c>
      <c r="CR203" s="12" t="str">
        <f t="shared" ref="CR203:CR260" si="229">IF(OR($BG203="", $CD$3=""), "", IF(SUM($N203:$O203)&lt;CR$3, $BG$4, $BG$3))</f>
        <v/>
      </c>
      <c r="CS203" s="12" t="str">
        <f t="shared" ref="CS203:CS260" si="230">IF(OR($BG203="", $CD$3="", CS$10=""), "", IF(CS$3="", $BG$3, IF(AND(CS$3=$BG$4, P203=""), $BG$3, IF(AND(CS$3=$BG$3, P203=$BG$3), $BG$3, $BG$4))))</f>
        <v/>
      </c>
      <c r="CT203" s="12" t="str">
        <f t="shared" ref="CT203:CT260" si="231">IF(OR($BG203="", $CD$3="", CT$10=""), "", IF(CT$3="", $BG$3, IF(AND(CT$3=$BG$4, Q203=""), $BG$3, IF(AND(CT$3=$BG$3, Q203=$BG$3), $BG$3, $BG$4))))</f>
        <v/>
      </c>
      <c r="CU203" s="12" t="str">
        <f t="shared" ref="CU203:CU260" si="232">IF(OR($BG203="", $CD$3="", CU$10=""), "", IF(CU$3="", $BG$3, IF(AND(CU$3=$BG$4, R203=""), $BG$3, IF(AND(CU$3=$BG$3, R203=$BG$3), $BG$3, $BG$4))))</f>
        <v/>
      </c>
      <c r="CV203" s="12" t="str">
        <f t="shared" ref="CV203:CV260" si="233">IF(OR($BG203="", $CD$3="", CV$10=""), "", IF(CV$3="", $BG$3, IF(AND(CV$3=$BG$4, S203=""), $BG$3, IF(AND(CV$3=$BG$3, S203=$BG$3), $BG$3, $BG$4))))</f>
        <v/>
      </c>
      <c r="CW203" s="12" t="str">
        <f t="shared" ref="CW203:CW260" si="234">IF(OR($BG203="", $CD$3="", CW$10=""), "", IF(CW$3="", $BG$3, IF(AND(CW$3=$BG$4, T203=""), $BG$3, IF(AND(CW$3=$BG$3, T203=$BG$3), $BG$3, $BG$4))))</f>
        <v/>
      </c>
      <c r="CX203" s="12" t="str">
        <f t="shared" ref="CX203:CX260" si="235">IF(OR($BG203="", $CD$3="", CX$10=""), "", IF(CX$3="", $BG$3, IF(AND(CX$3=$BG$4, U203=""), $BG$3, IF(AND(CX$3=$BG$3, U203=$BG$3), $BG$3, $BG$4))))</f>
        <v/>
      </c>
      <c r="CY203" s="12" t="str">
        <f t="shared" ref="CY203:CY260" si="236">IF(OR($BG203="", $CD$3="", CY$10=""), "", IF(CY$3="", $BG$3, IF(AND(CY$3=$BG$4, V203=""), $BG$3, IF(AND(CY$3=$BG$3, V203=$BG$3), $BG$3, $BG$4))))</f>
        <v/>
      </c>
      <c r="CZ203" s="12" t="str">
        <f t="shared" ref="CZ203:CZ260" si="237">IF(OR($BG203="", $CD$3="", CZ$10=""), "", IF(CZ$3="", $BG$3, IF(AND(CZ$3=$BG$4, W203=""), $BG$3, IF(AND(CZ$3=$BG$3, W203=$BG$3), $BG$3, $BG$4))))</f>
        <v/>
      </c>
      <c r="DA203" s="12" t="str">
        <f t="shared" ref="DA203:DA260" si="238">IF(OR($BG203="", $CD$3="", DA$10=""), "", IF(DA$3="", $BG$3, IF(AND(DA$3=$BG$4, X203=""), $BG$3, IF(AND(DA$3=$BG$3, X203=$BG$3), $BG$3, $BG$4))))</f>
        <v/>
      </c>
      <c r="DB203" s="12" t="str">
        <f t="shared" ref="DB203:DB260" si="239">IF(OR($BG203="", $CD$3="", DB$10=""), "", IF(DB$3="", $BG$3, IF(AND(DB$3=$BG$4, Y203=""), $BG$3, IF(AND(DB$3=$BG$3, Y203=$BG$3), $BG$3, $BG$4))))</f>
        <v/>
      </c>
      <c r="DC203" s="12" t="str">
        <f t="shared" ref="DC203:DC260" si="240">IF(OR($BG203="", $CD$3="", DC$10=""), "", IF(DC$3="", $BG$3, IF(AND(DC$3=$BG$4, Z203=""), $BG$3, IF(AND(DC$3=$BG$3, Z203=$BG$3), $BG$3, $BG$4))))</f>
        <v/>
      </c>
      <c r="DD203" s="12" t="str">
        <f t="shared" ref="DD203:DD260" si="241">IF(OR($BG203="", $CD$3="", DD$10=""), "", IF(DD$3="", $BG$3, IF(AND(DD$3=$BG$4, AA203=""), $BG$3, IF(AND(DD$3=$BG$3, AA203=$BG$3), $BG$3, $BG$4))))</f>
        <v/>
      </c>
      <c r="DE203" s="12" t="str">
        <f t="shared" ref="DE203:DE260" si="242">IF(OR($BG203="", $CD$3="", DE$10=""), "", IF(DE$3="", $BG$3, IF(AND(DE$3=$BG$4, AB203=""), $BG$3, IF(AND(DE$3=$BG$3, AB203=$BG$3), $BG$3, $BG$4))))</f>
        <v/>
      </c>
      <c r="DF203" s="12" t="str">
        <f t="shared" ref="DF203:DF260" si="243">IF(OR($BG203="", $CD$3="", DF$10=""), "", IF(DF$3="", $BG$3, IF(AND(DF$3=$BG$4, AC203=""), $BG$3, IF(AND(DF$3=$BG$3, AC203=$BG$3), $BG$3, $BG$4))))</f>
        <v/>
      </c>
      <c r="DG203" s="12" t="str">
        <f t="shared" ref="DG203:DG260" si="244">IF(OR($BG203="", $CD$3="", DG$10=""), "", IF(DG$3="", $BG$3, IF(AND(DG$3=$BG$4, AD203=""), $BG$3, IF(AND(DG$3=$BG$3, AD203=$BG$3), $BG$3, $BG$4))))</f>
        <v/>
      </c>
      <c r="DH203" s="12" t="str">
        <f t="shared" ref="DH203:DH260" si="245">IF(OR($BG203="", $CD$3="", DH$10=""), "", IF(DH$3="", $BG$3, IF(AND(DH$3=$BG$4, AE203=""), $BG$3, IF(AND(DH$3=$BG$3, AE203=$BG$3), $BG$3, $BG$4))))</f>
        <v/>
      </c>
      <c r="DI203" s="12" t="str">
        <f t="shared" ref="DI203:DI260" si="246">IF(OR($BG203="", $CD$3="", DI$10=""), "", IF(DI$3="", $BG$3, IF(AND(DI$3=$BG$4, AF203=""), $BG$3, IF(AND(DI$3=$BG$3, AF203=$BG$3), $BG$3, $BG$4))))</f>
        <v/>
      </c>
      <c r="DJ203" s="12" t="str">
        <f t="shared" ref="DJ203:DJ260" si="247">IF(OR($BG203="", $CD$3="", DJ$10=""), "", IF(DJ$3="", $BG$3, IF(AND(DJ$3=$BG$4, AG203=""), $BG$3, IF(AND(DJ$3=$BG$3, AG203=$BG$3), $BG$3, $BG$4))))</f>
        <v/>
      </c>
      <c r="DK203" s="12" t="str">
        <f t="shared" ref="DK203:DK260" si="248">IF(OR($BG203="", $CD$3="", DK$10=""), "", IF(DK$3="", $BG$3, IF(AND(DK$3=$BG$4, AH203=""), $BG$3, IF(AND(DK$3=$BG$3, AH203=$BG$3), $BG$3, $BG$4))))</f>
        <v/>
      </c>
      <c r="DL203" s="12" t="str">
        <f t="shared" ref="DL203:DL260" si="249">IF(OR($BG203="", $CD$3="", DL$10=""), "", IF(DL$3="", $BG$3, IF(AND(DL$3=$BG$4, AI203=""), $BG$3, IF(AND(DL$3=$BG$3, AI203=$BG$3), $BG$3, $BG$4))))</f>
        <v/>
      </c>
      <c r="DM203" s="12" t="str">
        <f t="shared" ref="DM203:DM260" si="250">IF(OR($BG203="", $CD$3="", DM$10=""), "", IF(DM$3="", $BG$3, IF(AND(DM$3=$BG$4, AJ203=""), $BG$3, IF(AND(DM$3=$BG$3, AJ203=$BG$3), $BG$3, $BG$4))))</f>
        <v/>
      </c>
      <c r="DN203" s="12" t="str">
        <f t="shared" ref="DN203:DN260" si="251">IF(OR($BG203="", $CD$3="", DN$10=""), "", IF(DN$3="", $BG$3, IF(AND(DN$3=$BG$4, AK203=""), $BG$3, IF(AND(DN$3=$BG$3, AK203=$BG$3), $BG$3, $BG$4))))</f>
        <v/>
      </c>
      <c r="DO203" s="12" t="str">
        <f t="shared" ref="DO203:DO260" si="252">IF(OR($BG203="", $CD$3="", DO$10=""), "", IF(DO$3="", $BG$3, IF(AND(DO$3=$BG$4, AL203=""), $BG$3, IF(AND(DO$3=$BG$3, AL203=$BG$3), $BG$3, $BG$4))))</f>
        <v/>
      </c>
      <c r="DP203" s="12" t="str">
        <f t="shared" ref="DP203:DP260" si="253">IF(OR($BG203="", $CD$3="", DP$10=""), "", IF(DP$3="", $BG$3, IF(AND(DP$3=$BG$4, AM203=""), $BG$3, IF(AND(DP$3=$BG$3, AM203=$BG$3), $BG$3, $BG$4))))</f>
        <v/>
      </c>
      <c r="DQ203" s="12" t="str">
        <f t="shared" ref="DQ203:DQ260" si="254">IF(OR($BG203="", $CD$3="", DQ$10=""), "", IF(DQ$3="", $BG$3, IF(AND(DQ$3=$BG$4, AN203=""), $BG$3, IF(AND(DQ$3=$BG$3, AN203=$BG$3), $BG$3, $BG$4))))</f>
        <v/>
      </c>
      <c r="DR203" s="12" t="str">
        <f t="shared" ref="DR203:DR260" si="255">IF(OR($BG203="", $CD$3="", DR$10=""), "", IF(DR$3="", $BG$3, IF(AND(DR$3=$BG$4, AO203=""), $BG$3, IF(AND(DR$3=$BG$3, AO203=$BG$3), $BG$3, $BG$4))))</f>
        <v/>
      </c>
      <c r="DS203" s="12" t="str">
        <f t="shared" ref="DS203:DS260" si="256">IF(OR($BG203="", $CD$3="", DS$10=""), "", IF(DS$3="", $BG$3, IF(AND(DS$3=$BG$4, AP203=""), $BG$3, IF(AND(DS$3=$BG$3, AP203=$BG$3), $BG$3, $BG$4))))</f>
        <v/>
      </c>
      <c r="DT203" s="12" t="str">
        <f t="shared" ref="DT203:DT260" si="257">IF(OR($BG203="", $CD$3="", DT$10=""), "", IF(DT$3="", $BG$3, IF(AND(DT$3=$BG$4, AQ203=""), $BG$3, IF(AND(DT$3=$BG$3, AQ203=$BG$3), $BG$3, $BG$4))))</f>
        <v/>
      </c>
      <c r="DU203" s="12" t="str">
        <f t="shared" ref="DU203:DU260" si="258">IF(OR($BG203="", $CD$3="", DU$10=""), "", IF(DU$3="", $BG$3, IF(AND(DU$3=$BG$4, AR203=""), $BG$3, IF(AND(DU$3=$BG$3, AR203=$BG$3), $BG$3, $BG$4))))</f>
        <v/>
      </c>
      <c r="DV203" s="12" t="str">
        <f t="shared" ref="DV203:DV260" si="259">IF(OR($BG203="", $CD$3="", DV$10=""), "", IF(DV$3="", $BG$3, IF(AND(DV$3=$BG$4, AS203=""), $BG$3, IF(AND(DV$3=$BG$3, AS203=$BG$3), $BG$3, $BG$4))))</f>
        <v/>
      </c>
      <c r="DW203" s="12" t="str">
        <f t="shared" ref="DW203:DW260" si="260">IF(OR($BG203="", $CD$3="", DW$10=""), "", IF(DW$3="", $BG$3, IF(AND(DW$3=$BG$4, AT203=""), $BG$3, IF(AND(DW$3=$BG$3, AT203=$BG$3), $BG$3, $BG$4))))</f>
        <v/>
      </c>
      <c r="DX203" s="12" t="str">
        <f t="shared" ref="DX203:DX260" si="261">IF(OR($BG203="", $CD$3="", DX$10=""), "", IF(DX$3="", $BG$3, IF(AND(DX$3=$BG$4, AU203=""), $BG$3, IF(AND(DX$3=$BG$3, AU203=$BG$3), $BG$3, $BG$4))))</f>
        <v/>
      </c>
      <c r="DY203" s="12" t="str">
        <f t="shared" ref="DY203:DY260" si="262">IF(OR($BG203="", $CD$3="", DY$10=""), "", IF(DY$3="", $BG$3, IF(AND(DY$3=$BG$4, AV203=""), $BG$3, IF(AND(DY$3=$BG$3, AV203=$BG$3), $BG$3, $BG$4))))</f>
        <v/>
      </c>
      <c r="DZ203" s="12" t="str">
        <f t="shared" ref="DZ203:DZ260" si="263">IF(OR($BG203="", $CD$3="", DZ$10=""), "", IF(DZ$3="", $BG$3, IF(AND(DZ$3=$BG$4, AW203=""), $BG$3, IF(AND(DZ$3=$BG$3, AW203=$BG$3), $BG$3, $BG$4))))</f>
        <v/>
      </c>
      <c r="EA203" s="12" t="str">
        <f t="shared" ref="EA203:EA260" si="264">IF(OR($BG203="", $CD$3="", EA$10=""), "", IF(EA$3="", $BG$3, IF(AND(EA$3=$BG$4, AX203=""), $BG$3, IF(AND(EA$3=$BG$3, AX203=$BG$3), $BG$3, $BG$4))))</f>
        <v/>
      </c>
      <c r="EB203" s="12" t="str">
        <f t="shared" ref="EB203:EB260" si="265">IF(OR($BG203="", $CD$3="", EB$10=""), "", IF(EB$3="", $BG$3, IF(AND(EB$3=$BG$4, AY203=""), $BG$3, IF(AND(EB$3=$BG$3, AY203=$BG$3), $BG$3, $BG$4))))</f>
        <v/>
      </c>
      <c r="EC203" s="12" t="str">
        <f t="shared" ref="EC203:EC260" si="266">IF(OR($BG203="", $CD$3="", EC$10=""), "", IF(EC$3="", $BG$3, IF(AND(EC$3=$BG$4, AZ203=""), $BG$3, IF(AND(EC$3=$BG$3, AZ203=$BG$3), $BG$3, $BG$4))))</f>
        <v/>
      </c>
      <c r="ED203" s="12" t="str">
        <f t="shared" ref="ED203:ED260" si="267">IF(OR($BG203="", $CD$3="", ED$10=""), "", IF(ED$3="", $BG$3, IF(AND(ED$3=$BG$4, BA203=""), $BG$3, IF(AND(ED$3=$BG$3, BA203=$BG$3), $BG$3, $BG$4))))</f>
        <v/>
      </c>
      <c r="EE203" s="12" t="str">
        <f t="shared" ref="EE203:EE260" si="268">IF(OR($BG203="", $CD$3="", EE$10=""), "", IF(EE$3="", $BG$3, IF(AND(EE$3=$BG$4, BB203=""), $BG$3, IF(AND(EE$3=$BG$3, BB203=$BG$3), $BG$3, $BG$4))))</f>
        <v/>
      </c>
      <c r="EF203" s="12" t="str">
        <f t="shared" ref="EF203:EF260" si="269">IF(OR($BG203="", $CD$3="", EF$10=""), "", IF(EF$3="", $BG$3, IF(AND(EF$3=$BG$4, BC203=""), $BG$3, IF(AND(EF$3=$BG$3, BC203=$BG$3), $BG$3, $BG$4))))</f>
        <v/>
      </c>
      <c r="EG203" s="12" t="str">
        <f t="shared" si="207"/>
        <v/>
      </c>
      <c r="EI203" s="12" t="str">
        <f t="shared" si="208"/>
        <v/>
      </c>
      <c r="EK203" s="93" t="str">
        <f t="shared" ref="EK203:EK260" si="270">IF(AND($EI203="X", EK$8="X"), $F203, "")</f>
        <v/>
      </c>
      <c r="EL203" s="96" t="str">
        <f t="shared" ref="EL203:EL260" si="271">IF(AND($EI203="X", EL$8="X"), $H203, "")</f>
        <v/>
      </c>
      <c r="EN203" s="93" t="str">
        <f t="shared" si="209"/>
        <v/>
      </c>
      <c r="EP203" s="12" t="str">
        <f>IF($EN203="", "", IF($EP$8=$EP$6, COUNTIF($EN$11:$EN$2510, "&gt;"&amp;$EN203)+1+COUNTIF($EN$11:$EN203, $EN203)-1, COUNTIF($EN$11:$EN$2510, "&lt;"&amp;$EN203)+1+COUNTIF($EN$11:$EN203, $EN203)-1))</f>
        <v/>
      </c>
    </row>
    <row r="204" spans="1:146" x14ac:dyDescent="0.55000000000000004">
      <c r="A204" s="8"/>
      <c r="B204" s="330"/>
      <c r="C204" s="331"/>
      <c r="D204" s="331"/>
      <c r="E204" s="331"/>
      <c r="F204" s="332"/>
      <c r="G204" s="332"/>
      <c r="H204" s="333"/>
      <c r="I204" s="334"/>
      <c r="J204" s="334"/>
      <c r="K204" s="335"/>
      <c r="L204" s="336"/>
      <c r="M204" s="337"/>
      <c r="N204" s="338"/>
      <c r="O204" s="339"/>
      <c r="P204" s="340"/>
      <c r="Q204" s="340"/>
      <c r="R204" s="340"/>
      <c r="S204" s="340"/>
      <c r="T204" s="340"/>
      <c r="U204" s="340"/>
      <c r="V204" s="340"/>
      <c r="W204" s="340"/>
      <c r="X204" s="340"/>
      <c r="Y204" s="340"/>
      <c r="Z204" s="340"/>
      <c r="AA204" s="340"/>
      <c r="AB204" s="340"/>
      <c r="AC204" s="340"/>
      <c r="AD204" s="340"/>
      <c r="AE204" s="340"/>
      <c r="AF204" s="340"/>
      <c r="AG204" s="340"/>
      <c r="AH204" s="340"/>
      <c r="AI204" s="340"/>
      <c r="AJ204" s="340"/>
      <c r="AK204" s="340"/>
      <c r="AL204" s="340"/>
      <c r="AM204" s="340"/>
      <c r="AN204" s="340"/>
      <c r="AO204" s="340"/>
      <c r="AP204" s="340"/>
      <c r="AQ204" s="340"/>
      <c r="AR204" s="340"/>
      <c r="AS204" s="340"/>
      <c r="AT204" s="340"/>
      <c r="AU204" s="340"/>
      <c r="AV204" s="340"/>
      <c r="AW204" s="340"/>
      <c r="AX204" s="340"/>
      <c r="AY204" s="340"/>
      <c r="AZ204" s="340"/>
      <c r="BA204" s="340"/>
      <c r="BB204" s="340"/>
      <c r="BC204" s="341"/>
      <c r="BD204" s="8"/>
      <c r="BG204" s="12" t="str">
        <f t="shared" ref="BG204:BG260" si="272">IF(COUNTIF($B204:$BC204, "")=54, "", "X")</f>
        <v/>
      </c>
      <c r="BO204" s="21" t="str">
        <f t="shared" si="210"/>
        <v/>
      </c>
      <c r="BP204" s="26" t="str">
        <f t="shared" si="211"/>
        <v/>
      </c>
      <c r="BQ204" s="26" t="str">
        <f t="shared" si="212"/>
        <v/>
      </c>
      <c r="BR204" s="26" t="str">
        <f t="shared" si="213"/>
        <v/>
      </c>
      <c r="BS204" s="26" t="str">
        <f t="shared" si="214"/>
        <v/>
      </c>
      <c r="BT204" s="26" t="str">
        <f t="shared" ref="BT204:BT260" si="273">IF($BG204="", "", IF(G204="", "", IF(ISNUMBER(G204)=FALSE, $BO$3, "")))</f>
        <v/>
      </c>
      <c r="BU204" s="26" t="str">
        <f t="shared" si="215"/>
        <v/>
      </c>
      <c r="BV204" s="26" t="str">
        <f t="shared" si="216"/>
        <v/>
      </c>
      <c r="BW204" s="26" t="str">
        <f t="shared" ref="BW204:BW260" si="274">IF($BG204="", "", IF(J204="", $BO$4, IF(COUNTIF($BK$11:$BK$20, J204)=0, $BO$3, "")))</f>
        <v/>
      </c>
      <c r="BX204" s="15"/>
      <c r="BY204" s="15"/>
      <c r="BZ204" s="26" t="str">
        <f t="shared" si="217"/>
        <v/>
      </c>
      <c r="CA204" s="26" t="str">
        <f t="shared" si="218"/>
        <v/>
      </c>
      <c r="CB204" s="22" t="str">
        <f t="shared" si="219"/>
        <v/>
      </c>
      <c r="CI204" s="12" t="str">
        <f t="shared" si="220"/>
        <v/>
      </c>
      <c r="CJ204" s="12" t="str">
        <f t="shared" si="221"/>
        <v/>
      </c>
      <c r="CK204" s="12" t="str">
        <f t="shared" si="222"/>
        <v/>
      </c>
      <c r="CL204" s="12" t="str">
        <f t="shared" si="223"/>
        <v/>
      </c>
      <c r="CM204" s="12" t="str">
        <f t="shared" si="224"/>
        <v/>
      </c>
      <c r="CN204" s="12" t="str">
        <f t="shared" si="225"/>
        <v/>
      </c>
      <c r="CO204" s="12" t="str">
        <f t="shared" si="226"/>
        <v/>
      </c>
      <c r="CP204" s="12" t="str">
        <f t="shared" si="227"/>
        <v/>
      </c>
      <c r="CQ204" s="12" t="str">
        <f t="shared" si="228"/>
        <v/>
      </c>
      <c r="CR204" s="12" t="str">
        <f t="shared" si="229"/>
        <v/>
      </c>
      <c r="CS204" s="12" t="str">
        <f t="shared" si="230"/>
        <v/>
      </c>
      <c r="CT204" s="12" t="str">
        <f t="shared" si="231"/>
        <v/>
      </c>
      <c r="CU204" s="12" t="str">
        <f t="shared" si="232"/>
        <v/>
      </c>
      <c r="CV204" s="12" t="str">
        <f t="shared" si="233"/>
        <v/>
      </c>
      <c r="CW204" s="12" t="str">
        <f t="shared" si="234"/>
        <v/>
      </c>
      <c r="CX204" s="12" t="str">
        <f t="shared" si="235"/>
        <v/>
      </c>
      <c r="CY204" s="12" t="str">
        <f t="shared" si="236"/>
        <v/>
      </c>
      <c r="CZ204" s="12" t="str">
        <f t="shared" si="237"/>
        <v/>
      </c>
      <c r="DA204" s="12" t="str">
        <f t="shared" si="238"/>
        <v/>
      </c>
      <c r="DB204" s="12" t="str">
        <f t="shared" si="239"/>
        <v/>
      </c>
      <c r="DC204" s="12" t="str">
        <f t="shared" si="240"/>
        <v/>
      </c>
      <c r="DD204" s="12" t="str">
        <f t="shared" si="241"/>
        <v/>
      </c>
      <c r="DE204" s="12" t="str">
        <f t="shared" si="242"/>
        <v/>
      </c>
      <c r="DF204" s="12" t="str">
        <f t="shared" si="243"/>
        <v/>
      </c>
      <c r="DG204" s="12" t="str">
        <f t="shared" si="244"/>
        <v/>
      </c>
      <c r="DH204" s="12" t="str">
        <f t="shared" si="245"/>
        <v/>
      </c>
      <c r="DI204" s="12" t="str">
        <f t="shared" si="246"/>
        <v/>
      </c>
      <c r="DJ204" s="12" t="str">
        <f t="shared" si="247"/>
        <v/>
      </c>
      <c r="DK204" s="12" t="str">
        <f t="shared" si="248"/>
        <v/>
      </c>
      <c r="DL204" s="12" t="str">
        <f t="shared" si="249"/>
        <v/>
      </c>
      <c r="DM204" s="12" t="str">
        <f t="shared" si="250"/>
        <v/>
      </c>
      <c r="DN204" s="12" t="str">
        <f t="shared" si="251"/>
        <v/>
      </c>
      <c r="DO204" s="12" t="str">
        <f t="shared" si="252"/>
        <v/>
      </c>
      <c r="DP204" s="12" t="str">
        <f t="shared" si="253"/>
        <v/>
      </c>
      <c r="DQ204" s="12" t="str">
        <f t="shared" si="254"/>
        <v/>
      </c>
      <c r="DR204" s="12" t="str">
        <f t="shared" si="255"/>
        <v/>
      </c>
      <c r="DS204" s="12" t="str">
        <f t="shared" si="256"/>
        <v/>
      </c>
      <c r="DT204" s="12" t="str">
        <f t="shared" si="257"/>
        <v/>
      </c>
      <c r="DU204" s="12" t="str">
        <f t="shared" si="258"/>
        <v/>
      </c>
      <c r="DV204" s="12" t="str">
        <f t="shared" si="259"/>
        <v/>
      </c>
      <c r="DW204" s="12" t="str">
        <f t="shared" si="260"/>
        <v/>
      </c>
      <c r="DX204" s="12" t="str">
        <f t="shared" si="261"/>
        <v/>
      </c>
      <c r="DY204" s="12" t="str">
        <f t="shared" si="262"/>
        <v/>
      </c>
      <c r="DZ204" s="12" t="str">
        <f t="shared" si="263"/>
        <v/>
      </c>
      <c r="EA204" s="12" t="str">
        <f t="shared" si="264"/>
        <v/>
      </c>
      <c r="EB204" s="12" t="str">
        <f t="shared" si="265"/>
        <v/>
      </c>
      <c r="EC204" s="12" t="str">
        <f t="shared" si="266"/>
        <v/>
      </c>
      <c r="ED204" s="12" t="str">
        <f t="shared" si="267"/>
        <v/>
      </c>
      <c r="EE204" s="12" t="str">
        <f t="shared" si="268"/>
        <v/>
      </c>
      <c r="EF204" s="12" t="str">
        <f t="shared" si="269"/>
        <v/>
      </c>
      <c r="EG204" s="12" t="str">
        <f t="shared" ref="EG204:EG260" si="275">IF($BG204="", "", IF(AND(NOT($G204=""), $EG$3=$BG$8), $BG$4, $BG$3))</f>
        <v/>
      </c>
      <c r="EI204" s="12" t="str">
        <f t="shared" ref="EI204:EI260" si="276">IF(OR($CD$3="", $BG204=""), "", IF(COUNTIF($CI204:$EG204, $BG$4)=0, "X", ""))</f>
        <v/>
      </c>
      <c r="EK204" s="93" t="str">
        <f t="shared" si="270"/>
        <v/>
      </c>
      <c r="EL204" s="96" t="str">
        <f t="shared" si="271"/>
        <v/>
      </c>
      <c r="EN204" s="93" t="str">
        <f t="shared" ref="EN204:EN260" si="277">IF($EK$8="X", $EK204, IF($EL$8="X", $EL204, ""))</f>
        <v/>
      </c>
      <c r="EP204" s="12" t="str">
        <f>IF($EN204="", "", IF($EP$8=$EP$6, COUNTIF($EN$11:$EN$2510, "&gt;"&amp;$EN204)+1+COUNTIF($EN$11:$EN204, $EN204)-1, COUNTIF($EN$11:$EN$2510, "&lt;"&amp;$EN204)+1+COUNTIF($EN$11:$EN204, $EN204)-1))</f>
        <v/>
      </c>
    </row>
    <row r="205" spans="1:146" x14ac:dyDescent="0.55000000000000004">
      <c r="A205" s="8"/>
      <c r="B205" s="330"/>
      <c r="C205" s="331"/>
      <c r="D205" s="331"/>
      <c r="E205" s="331"/>
      <c r="F205" s="332"/>
      <c r="G205" s="332"/>
      <c r="H205" s="333"/>
      <c r="I205" s="334"/>
      <c r="J205" s="334"/>
      <c r="K205" s="335"/>
      <c r="L205" s="336"/>
      <c r="M205" s="337"/>
      <c r="N205" s="338"/>
      <c r="O205" s="339"/>
      <c r="P205" s="340"/>
      <c r="Q205" s="340"/>
      <c r="R205" s="340"/>
      <c r="S205" s="340"/>
      <c r="T205" s="340"/>
      <c r="U205" s="340"/>
      <c r="V205" s="340"/>
      <c r="W205" s="340"/>
      <c r="X205" s="340"/>
      <c r="Y205" s="340"/>
      <c r="Z205" s="340"/>
      <c r="AA205" s="340"/>
      <c r="AB205" s="340"/>
      <c r="AC205" s="340"/>
      <c r="AD205" s="340"/>
      <c r="AE205" s="340"/>
      <c r="AF205" s="340"/>
      <c r="AG205" s="340"/>
      <c r="AH205" s="340"/>
      <c r="AI205" s="340"/>
      <c r="AJ205" s="340"/>
      <c r="AK205" s="340"/>
      <c r="AL205" s="340"/>
      <c r="AM205" s="340"/>
      <c r="AN205" s="340"/>
      <c r="AO205" s="340"/>
      <c r="AP205" s="340"/>
      <c r="AQ205" s="340"/>
      <c r="AR205" s="340"/>
      <c r="AS205" s="340"/>
      <c r="AT205" s="340"/>
      <c r="AU205" s="340"/>
      <c r="AV205" s="340"/>
      <c r="AW205" s="340"/>
      <c r="AX205" s="340"/>
      <c r="AY205" s="340"/>
      <c r="AZ205" s="340"/>
      <c r="BA205" s="340"/>
      <c r="BB205" s="340"/>
      <c r="BC205" s="341"/>
      <c r="BD205" s="8"/>
      <c r="BG205" s="12" t="str">
        <f t="shared" si="272"/>
        <v/>
      </c>
      <c r="BO205" s="21" t="str">
        <f t="shared" si="210"/>
        <v/>
      </c>
      <c r="BP205" s="26" t="str">
        <f t="shared" si="211"/>
        <v/>
      </c>
      <c r="BQ205" s="26" t="str">
        <f t="shared" si="212"/>
        <v/>
      </c>
      <c r="BR205" s="26" t="str">
        <f t="shared" si="213"/>
        <v/>
      </c>
      <c r="BS205" s="26" t="str">
        <f t="shared" si="214"/>
        <v/>
      </c>
      <c r="BT205" s="26" t="str">
        <f t="shared" si="273"/>
        <v/>
      </c>
      <c r="BU205" s="26" t="str">
        <f t="shared" si="215"/>
        <v/>
      </c>
      <c r="BV205" s="26" t="str">
        <f t="shared" si="216"/>
        <v/>
      </c>
      <c r="BW205" s="26" t="str">
        <f t="shared" si="274"/>
        <v/>
      </c>
      <c r="BX205" s="15"/>
      <c r="BY205" s="15"/>
      <c r="BZ205" s="26" t="str">
        <f t="shared" si="217"/>
        <v/>
      </c>
      <c r="CA205" s="26" t="str">
        <f t="shared" si="218"/>
        <v/>
      </c>
      <c r="CB205" s="22" t="str">
        <f t="shared" si="219"/>
        <v/>
      </c>
      <c r="CI205" s="12" t="str">
        <f t="shared" si="220"/>
        <v/>
      </c>
      <c r="CJ205" s="12" t="str">
        <f t="shared" si="221"/>
        <v/>
      </c>
      <c r="CK205" s="12" t="str">
        <f t="shared" si="222"/>
        <v/>
      </c>
      <c r="CL205" s="12" t="str">
        <f t="shared" si="223"/>
        <v/>
      </c>
      <c r="CM205" s="12" t="str">
        <f t="shared" si="224"/>
        <v/>
      </c>
      <c r="CN205" s="12" t="str">
        <f t="shared" si="225"/>
        <v/>
      </c>
      <c r="CO205" s="12" t="str">
        <f t="shared" si="226"/>
        <v/>
      </c>
      <c r="CP205" s="12" t="str">
        <f t="shared" si="227"/>
        <v/>
      </c>
      <c r="CQ205" s="12" t="str">
        <f t="shared" si="228"/>
        <v/>
      </c>
      <c r="CR205" s="12" t="str">
        <f t="shared" si="229"/>
        <v/>
      </c>
      <c r="CS205" s="12" t="str">
        <f t="shared" si="230"/>
        <v/>
      </c>
      <c r="CT205" s="12" t="str">
        <f t="shared" si="231"/>
        <v/>
      </c>
      <c r="CU205" s="12" t="str">
        <f t="shared" si="232"/>
        <v/>
      </c>
      <c r="CV205" s="12" t="str">
        <f t="shared" si="233"/>
        <v/>
      </c>
      <c r="CW205" s="12" t="str">
        <f t="shared" si="234"/>
        <v/>
      </c>
      <c r="CX205" s="12" t="str">
        <f t="shared" si="235"/>
        <v/>
      </c>
      <c r="CY205" s="12" t="str">
        <f t="shared" si="236"/>
        <v/>
      </c>
      <c r="CZ205" s="12" t="str">
        <f t="shared" si="237"/>
        <v/>
      </c>
      <c r="DA205" s="12" t="str">
        <f t="shared" si="238"/>
        <v/>
      </c>
      <c r="DB205" s="12" t="str">
        <f t="shared" si="239"/>
        <v/>
      </c>
      <c r="DC205" s="12" t="str">
        <f t="shared" si="240"/>
        <v/>
      </c>
      <c r="DD205" s="12" t="str">
        <f t="shared" si="241"/>
        <v/>
      </c>
      <c r="DE205" s="12" t="str">
        <f t="shared" si="242"/>
        <v/>
      </c>
      <c r="DF205" s="12" t="str">
        <f t="shared" si="243"/>
        <v/>
      </c>
      <c r="DG205" s="12" t="str">
        <f t="shared" si="244"/>
        <v/>
      </c>
      <c r="DH205" s="12" t="str">
        <f t="shared" si="245"/>
        <v/>
      </c>
      <c r="DI205" s="12" t="str">
        <f t="shared" si="246"/>
        <v/>
      </c>
      <c r="DJ205" s="12" t="str">
        <f t="shared" si="247"/>
        <v/>
      </c>
      <c r="DK205" s="12" t="str">
        <f t="shared" si="248"/>
        <v/>
      </c>
      <c r="DL205" s="12" t="str">
        <f t="shared" si="249"/>
        <v/>
      </c>
      <c r="DM205" s="12" t="str">
        <f t="shared" si="250"/>
        <v/>
      </c>
      <c r="DN205" s="12" t="str">
        <f t="shared" si="251"/>
        <v/>
      </c>
      <c r="DO205" s="12" t="str">
        <f t="shared" si="252"/>
        <v/>
      </c>
      <c r="DP205" s="12" t="str">
        <f t="shared" si="253"/>
        <v/>
      </c>
      <c r="DQ205" s="12" t="str">
        <f t="shared" si="254"/>
        <v/>
      </c>
      <c r="DR205" s="12" t="str">
        <f t="shared" si="255"/>
        <v/>
      </c>
      <c r="DS205" s="12" t="str">
        <f t="shared" si="256"/>
        <v/>
      </c>
      <c r="DT205" s="12" t="str">
        <f t="shared" si="257"/>
        <v/>
      </c>
      <c r="DU205" s="12" t="str">
        <f t="shared" si="258"/>
        <v/>
      </c>
      <c r="DV205" s="12" t="str">
        <f t="shared" si="259"/>
        <v/>
      </c>
      <c r="DW205" s="12" t="str">
        <f t="shared" si="260"/>
        <v/>
      </c>
      <c r="DX205" s="12" t="str">
        <f t="shared" si="261"/>
        <v/>
      </c>
      <c r="DY205" s="12" t="str">
        <f t="shared" si="262"/>
        <v/>
      </c>
      <c r="DZ205" s="12" t="str">
        <f t="shared" si="263"/>
        <v/>
      </c>
      <c r="EA205" s="12" t="str">
        <f t="shared" si="264"/>
        <v/>
      </c>
      <c r="EB205" s="12" t="str">
        <f t="shared" si="265"/>
        <v/>
      </c>
      <c r="EC205" s="12" t="str">
        <f t="shared" si="266"/>
        <v/>
      </c>
      <c r="ED205" s="12" t="str">
        <f t="shared" si="267"/>
        <v/>
      </c>
      <c r="EE205" s="12" t="str">
        <f t="shared" si="268"/>
        <v/>
      </c>
      <c r="EF205" s="12" t="str">
        <f t="shared" si="269"/>
        <v/>
      </c>
      <c r="EG205" s="12" t="str">
        <f t="shared" si="275"/>
        <v/>
      </c>
      <c r="EI205" s="12" t="str">
        <f t="shared" si="276"/>
        <v/>
      </c>
      <c r="EK205" s="93" t="str">
        <f t="shared" si="270"/>
        <v/>
      </c>
      <c r="EL205" s="96" t="str">
        <f t="shared" si="271"/>
        <v/>
      </c>
      <c r="EN205" s="93" t="str">
        <f t="shared" si="277"/>
        <v/>
      </c>
      <c r="EP205" s="12" t="str">
        <f>IF($EN205="", "", IF($EP$8=$EP$6, COUNTIF($EN$11:$EN$2510, "&gt;"&amp;$EN205)+1+COUNTIF($EN$11:$EN205, $EN205)-1, COUNTIF($EN$11:$EN$2510, "&lt;"&amp;$EN205)+1+COUNTIF($EN$11:$EN205, $EN205)-1))</f>
        <v/>
      </c>
    </row>
    <row r="206" spans="1:146" x14ac:dyDescent="0.55000000000000004">
      <c r="A206" s="8"/>
      <c r="B206" s="330"/>
      <c r="C206" s="331"/>
      <c r="D206" s="331"/>
      <c r="E206" s="331"/>
      <c r="F206" s="332"/>
      <c r="G206" s="332"/>
      <c r="H206" s="333"/>
      <c r="I206" s="334"/>
      <c r="J206" s="334"/>
      <c r="K206" s="335"/>
      <c r="L206" s="336"/>
      <c r="M206" s="337"/>
      <c r="N206" s="338"/>
      <c r="O206" s="339"/>
      <c r="P206" s="340"/>
      <c r="Q206" s="340"/>
      <c r="R206" s="340"/>
      <c r="S206" s="340"/>
      <c r="T206" s="340"/>
      <c r="U206" s="340"/>
      <c r="V206" s="340"/>
      <c r="W206" s="340"/>
      <c r="X206" s="340"/>
      <c r="Y206" s="340"/>
      <c r="Z206" s="340"/>
      <c r="AA206" s="340"/>
      <c r="AB206" s="340"/>
      <c r="AC206" s="340"/>
      <c r="AD206" s="340"/>
      <c r="AE206" s="340"/>
      <c r="AF206" s="340"/>
      <c r="AG206" s="340"/>
      <c r="AH206" s="340"/>
      <c r="AI206" s="340"/>
      <c r="AJ206" s="340"/>
      <c r="AK206" s="340"/>
      <c r="AL206" s="340"/>
      <c r="AM206" s="340"/>
      <c r="AN206" s="340"/>
      <c r="AO206" s="340"/>
      <c r="AP206" s="340"/>
      <c r="AQ206" s="340"/>
      <c r="AR206" s="340"/>
      <c r="AS206" s="340"/>
      <c r="AT206" s="340"/>
      <c r="AU206" s="340"/>
      <c r="AV206" s="340"/>
      <c r="AW206" s="340"/>
      <c r="AX206" s="340"/>
      <c r="AY206" s="340"/>
      <c r="AZ206" s="340"/>
      <c r="BA206" s="340"/>
      <c r="BB206" s="340"/>
      <c r="BC206" s="341"/>
      <c r="BD206" s="8"/>
      <c r="BG206" s="12" t="str">
        <f t="shared" si="272"/>
        <v/>
      </c>
      <c r="BO206" s="21" t="str">
        <f t="shared" si="210"/>
        <v/>
      </c>
      <c r="BP206" s="26" t="str">
        <f t="shared" si="211"/>
        <v/>
      </c>
      <c r="BQ206" s="26" t="str">
        <f t="shared" si="212"/>
        <v/>
      </c>
      <c r="BR206" s="26" t="str">
        <f t="shared" si="213"/>
        <v/>
      </c>
      <c r="BS206" s="26" t="str">
        <f t="shared" si="214"/>
        <v/>
      </c>
      <c r="BT206" s="26" t="str">
        <f t="shared" si="273"/>
        <v/>
      </c>
      <c r="BU206" s="26" t="str">
        <f t="shared" si="215"/>
        <v/>
      </c>
      <c r="BV206" s="26" t="str">
        <f t="shared" si="216"/>
        <v/>
      </c>
      <c r="BW206" s="26" t="str">
        <f t="shared" si="274"/>
        <v/>
      </c>
      <c r="BX206" s="15"/>
      <c r="BY206" s="15"/>
      <c r="BZ206" s="26" t="str">
        <f t="shared" si="217"/>
        <v/>
      </c>
      <c r="CA206" s="26" t="str">
        <f t="shared" si="218"/>
        <v/>
      </c>
      <c r="CB206" s="22" t="str">
        <f t="shared" si="219"/>
        <v/>
      </c>
      <c r="CI206" s="12" t="str">
        <f t="shared" si="220"/>
        <v/>
      </c>
      <c r="CJ206" s="12" t="str">
        <f t="shared" si="221"/>
        <v/>
      </c>
      <c r="CK206" s="12" t="str">
        <f t="shared" si="222"/>
        <v/>
      </c>
      <c r="CL206" s="12" t="str">
        <f t="shared" si="223"/>
        <v/>
      </c>
      <c r="CM206" s="12" t="str">
        <f t="shared" si="224"/>
        <v/>
      </c>
      <c r="CN206" s="12" t="str">
        <f t="shared" si="225"/>
        <v/>
      </c>
      <c r="CO206" s="12" t="str">
        <f t="shared" si="226"/>
        <v/>
      </c>
      <c r="CP206" s="12" t="str">
        <f t="shared" si="227"/>
        <v/>
      </c>
      <c r="CQ206" s="12" t="str">
        <f t="shared" si="228"/>
        <v/>
      </c>
      <c r="CR206" s="12" t="str">
        <f t="shared" si="229"/>
        <v/>
      </c>
      <c r="CS206" s="12" t="str">
        <f t="shared" si="230"/>
        <v/>
      </c>
      <c r="CT206" s="12" t="str">
        <f t="shared" si="231"/>
        <v/>
      </c>
      <c r="CU206" s="12" t="str">
        <f t="shared" si="232"/>
        <v/>
      </c>
      <c r="CV206" s="12" t="str">
        <f t="shared" si="233"/>
        <v/>
      </c>
      <c r="CW206" s="12" t="str">
        <f t="shared" si="234"/>
        <v/>
      </c>
      <c r="CX206" s="12" t="str">
        <f t="shared" si="235"/>
        <v/>
      </c>
      <c r="CY206" s="12" t="str">
        <f t="shared" si="236"/>
        <v/>
      </c>
      <c r="CZ206" s="12" t="str">
        <f t="shared" si="237"/>
        <v/>
      </c>
      <c r="DA206" s="12" t="str">
        <f t="shared" si="238"/>
        <v/>
      </c>
      <c r="DB206" s="12" t="str">
        <f t="shared" si="239"/>
        <v/>
      </c>
      <c r="DC206" s="12" t="str">
        <f t="shared" si="240"/>
        <v/>
      </c>
      <c r="DD206" s="12" t="str">
        <f t="shared" si="241"/>
        <v/>
      </c>
      <c r="DE206" s="12" t="str">
        <f t="shared" si="242"/>
        <v/>
      </c>
      <c r="DF206" s="12" t="str">
        <f t="shared" si="243"/>
        <v/>
      </c>
      <c r="DG206" s="12" t="str">
        <f t="shared" si="244"/>
        <v/>
      </c>
      <c r="DH206" s="12" t="str">
        <f t="shared" si="245"/>
        <v/>
      </c>
      <c r="DI206" s="12" t="str">
        <f t="shared" si="246"/>
        <v/>
      </c>
      <c r="DJ206" s="12" t="str">
        <f t="shared" si="247"/>
        <v/>
      </c>
      <c r="DK206" s="12" t="str">
        <f t="shared" si="248"/>
        <v/>
      </c>
      <c r="DL206" s="12" t="str">
        <f t="shared" si="249"/>
        <v/>
      </c>
      <c r="DM206" s="12" t="str">
        <f t="shared" si="250"/>
        <v/>
      </c>
      <c r="DN206" s="12" t="str">
        <f t="shared" si="251"/>
        <v/>
      </c>
      <c r="DO206" s="12" t="str">
        <f t="shared" si="252"/>
        <v/>
      </c>
      <c r="DP206" s="12" t="str">
        <f t="shared" si="253"/>
        <v/>
      </c>
      <c r="DQ206" s="12" t="str">
        <f t="shared" si="254"/>
        <v/>
      </c>
      <c r="DR206" s="12" t="str">
        <f t="shared" si="255"/>
        <v/>
      </c>
      <c r="DS206" s="12" t="str">
        <f t="shared" si="256"/>
        <v/>
      </c>
      <c r="DT206" s="12" t="str">
        <f t="shared" si="257"/>
        <v/>
      </c>
      <c r="DU206" s="12" t="str">
        <f t="shared" si="258"/>
        <v/>
      </c>
      <c r="DV206" s="12" t="str">
        <f t="shared" si="259"/>
        <v/>
      </c>
      <c r="DW206" s="12" t="str">
        <f t="shared" si="260"/>
        <v/>
      </c>
      <c r="DX206" s="12" t="str">
        <f t="shared" si="261"/>
        <v/>
      </c>
      <c r="DY206" s="12" t="str">
        <f t="shared" si="262"/>
        <v/>
      </c>
      <c r="DZ206" s="12" t="str">
        <f t="shared" si="263"/>
        <v/>
      </c>
      <c r="EA206" s="12" t="str">
        <f t="shared" si="264"/>
        <v/>
      </c>
      <c r="EB206" s="12" t="str">
        <f t="shared" si="265"/>
        <v/>
      </c>
      <c r="EC206" s="12" t="str">
        <f t="shared" si="266"/>
        <v/>
      </c>
      <c r="ED206" s="12" t="str">
        <f t="shared" si="267"/>
        <v/>
      </c>
      <c r="EE206" s="12" t="str">
        <f t="shared" si="268"/>
        <v/>
      </c>
      <c r="EF206" s="12" t="str">
        <f t="shared" si="269"/>
        <v/>
      </c>
      <c r="EG206" s="12" t="str">
        <f t="shared" si="275"/>
        <v/>
      </c>
      <c r="EI206" s="12" t="str">
        <f t="shared" si="276"/>
        <v/>
      </c>
      <c r="EK206" s="93" t="str">
        <f t="shared" si="270"/>
        <v/>
      </c>
      <c r="EL206" s="96" t="str">
        <f t="shared" si="271"/>
        <v/>
      </c>
      <c r="EN206" s="93" t="str">
        <f t="shared" si="277"/>
        <v/>
      </c>
      <c r="EP206" s="12" t="str">
        <f>IF($EN206="", "", IF($EP$8=$EP$6, COUNTIF($EN$11:$EN$2510, "&gt;"&amp;$EN206)+1+COUNTIF($EN$11:$EN206, $EN206)-1, COUNTIF($EN$11:$EN$2510, "&lt;"&amp;$EN206)+1+COUNTIF($EN$11:$EN206, $EN206)-1))</f>
        <v/>
      </c>
    </row>
    <row r="207" spans="1:146" x14ac:dyDescent="0.55000000000000004">
      <c r="A207" s="8"/>
      <c r="B207" s="330"/>
      <c r="C207" s="331"/>
      <c r="D207" s="331"/>
      <c r="E207" s="331"/>
      <c r="F207" s="332"/>
      <c r="G207" s="332"/>
      <c r="H207" s="333"/>
      <c r="I207" s="334"/>
      <c r="J207" s="334"/>
      <c r="K207" s="335"/>
      <c r="L207" s="336"/>
      <c r="M207" s="337"/>
      <c r="N207" s="338"/>
      <c r="O207" s="339"/>
      <c r="P207" s="340"/>
      <c r="Q207" s="340"/>
      <c r="R207" s="340"/>
      <c r="S207" s="340"/>
      <c r="T207" s="340"/>
      <c r="U207" s="340"/>
      <c r="V207" s="340"/>
      <c r="W207" s="340"/>
      <c r="X207" s="340"/>
      <c r="Y207" s="340"/>
      <c r="Z207" s="340"/>
      <c r="AA207" s="340"/>
      <c r="AB207" s="340"/>
      <c r="AC207" s="340"/>
      <c r="AD207" s="340"/>
      <c r="AE207" s="340"/>
      <c r="AF207" s="340"/>
      <c r="AG207" s="340"/>
      <c r="AH207" s="340"/>
      <c r="AI207" s="340"/>
      <c r="AJ207" s="340"/>
      <c r="AK207" s="340"/>
      <c r="AL207" s="340"/>
      <c r="AM207" s="340"/>
      <c r="AN207" s="340"/>
      <c r="AO207" s="340"/>
      <c r="AP207" s="340"/>
      <c r="AQ207" s="340"/>
      <c r="AR207" s="340"/>
      <c r="AS207" s="340"/>
      <c r="AT207" s="340"/>
      <c r="AU207" s="340"/>
      <c r="AV207" s="340"/>
      <c r="AW207" s="340"/>
      <c r="AX207" s="340"/>
      <c r="AY207" s="340"/>
      <c r="AZ207" s="340"/>
      <c r="BA207" s="340"/>
      <c r="BB207" s="340"/>
      <c r="BC207" s="341"/>
      <c r="BD207" s="8"/>
      <c r="BG207" s="12" t="str">
        <f t="shared" si="272"/>
        <v/>
      </c>
      <c r="BO207" s="21" t="str">
        <f t="shared" si="210"/>
        <v/>
      </c>
      <c r="BP207" s="26" t="str">
        <f t="shared" si="211"/>
        <v/>
      </c>
      <c r="BQ207" s="26" t="str">
        <f t="shared" si="212"/>
        <v/>
      </c>
      <c r="BR207" s="26" t="str">
        <f t="shared" si="213"/>
        <v/>
      </c>
      <c r="BS207" s="26" t="str">
        <f t="shared" si="214"/>
        <v/>
      </c>
      <c r="BT207" s="26" t="str">
        <f t="shared" si="273"/>
        <v/>
      </c>
      <c r="BU207" s="26" t="str">
        <f t="shared" si="215"/>
        <v/>
      </c>
      <c r="BV207" s="26" t="str">
        <f t="shared" si="216"/>
        <v/>
      </c>
      <c r="BW207" s="26" t="str">
        <f t="shared" si="274"/>
        <v/>
      </c>
      <c r="BX207" s="15"/>
      <c r="BY207" s="15"/>
      <c r="BZ207" s="26" t="str">
        <f t="shared" si="217"/>
        <v/>
      </c>
      <c r="CA207" s="26" t="str">
        <f t="shared" si="218"/>
        <v/>
      </c>
      <c r="CB207" s="22" t="str">
        <f t="shared" si="219"/>
        <v/>
      </c>
      <c r="CI207" s="12" t="str">
        <f t="shared" si="220"/>
        <v/>
      </c>
      <c r="CJ207" s="12" t="str">
        <f t="shared" si="221"/>
        <v/>
      </c>
      <c r="CK207" s="12" t="str">
        <f t="shared" si="222"/>
        <v/>
      </c>
      <c r="CL207" s="12" t="str">
        <f t="shared" si="223"/>
        <v/>
      </c>
      <c r="CM207" s="12" t="str">
        <f t="shared" si="224"/>
        <v/>
      </c>
      <c r="CN207" s="12" t="str">
        <f t="shared" si="225"/>
        <v/>
      </c>
      <c r="CO207" s="12" t="str">
        <f t="shared" si="226"/>
        <v/>
      </c>
      <c r="CP207" s="12" t="str">
        <f t="shared" si="227"/>
        <v/>
      </c>
      <c r="CQ207" s="12" t="str">
        <f t="shared" si="228"/>
        <v/>
      </c>
      <c r="CR207" s="12" t="str">
        <f t="shared" si="229"/>
        <v/>
      </c>
      <c r="CS207" s="12" t="str">
        <f t="shared" si="230"/>
        <v/>
      </c>
      <c r="CT207" s="12" t="str">
        <f t="shared" si="231"/>
        <v/>
      </c>
      <c r="CU207" s="12" t="str">
        <f t="shared" si="232"/>
        <v/>
      </c>
      <c r="CV207" s="12" t="str">
        <f t="shared" si="233"/>
        <v/>
      </c>
      <c r="CW207" s="12" t="str">
        <f t="shared" si="234"/>
        <v/>
      </c>
      <c r="CX207" s="12" t="str">
        <f t="shared" si="235"/>
        <v/>
      </c>
      <c r="CY207" s="12" t="str">
        <f t="shared" si="236"/>
        <v/>
      </c>
      <c r="CZ207" s="12" t="str">
        <f t="shared" si="237"/>
        <v/>
      </c>
      <c r="DA207" s="12" t="str">
        <f t="shared" si="238"/>
        <v/>
      </c>
      <c r="DB207" s="12" t="str">
        <f t="shared" si="239"/>
        <v/>
      </c>
      <c r="DC207" s="12" t="str">
        <f t="shared" si="240"/>
        <v/>
      </c>
      <c r="DD207" s="12" t="str">
        <f t="shared" si="241"/>
        <v/>
      </c>
      <c r="DE207" s="12" t="str">
        <f t="shared" si="242"/>
        <v/>
      </c>
      <c r="DF207" s="12" t="str">
        <f t="shared" si="243"/>
        <v/>
      </c>
      <c r="DG207" s="12" t="str">
        <f t="shared" si="244"/>
        <v/>
      </c>
      <c r="DH207" s="12" t="str">
        <f t="shared" si="245"/>
        <v/>
      </c>
      <c r="DI207" s="12" t="str">
        <f t="shared" si="246"/>
        <v/>
      </c>
      <c r="DJ207" s="12" t="str">
        <f t="shared" si="247"/>
        <v/>
      </c>
      <c r="DK207" s="12" t="str">
        <f t="shared" si="248"/>
        <v/>
      </c>
      <c r="DL207" s="12" t="str">
        <f t="shared" si="249"/>
        <v/>
      </c>
      <c r="DM207" s="12" t="str">
        <f t="shared" si="250"/>
        <v/>
      </c>
      <c r="DN207" s="12" t="str">
        <f t="shared" si="251"/>
        <v/>
      </c>
      <c r="DO207" s="12" t="str">
        <f t="shared" si="252"/>
        <v/>
      </c>
      <c r="DP207" s="12" t="str">
        <f t="shared" si="253"/>
        <v/>
      </c>
      <c r="DQ207" s="12" t="str">
        <f t="shared" si="254"/>
        <v/>
      </c>
      <c r="DR207" s="12" t="str">
        <f t="shared" si="255"/>
        <v/>
      </c>
      <c r="DS207" s="12" t="str">
        <f t="shared" si="256"/>
        <v/>
      </c>
      <c r="DT207" s="12" t="str">
        <f t="shared" si="257"/>
        <v/>
      </c>
      <c r="DU207" s="12" t="str">
        <f t="shared" si="258"/>
        <v/>
      </c>
      <c r="DV207" s="12" t="str">
        <f t="shared" si="259"/>
        <v/>
      </c>
      <c r="DW207" s="12" t="str">
        <f t="shared" si="260"/>
        <v/>
      </c>
      <c r="DX207" s="12" t="str">
        <f t="shared" si="261"/>
        <v/>
      </c>
      <c r="DY207" s="12" t="str">
        <f t="shared" si="262"/>
        <v/>
      </c>
      <c r="DZ207" s="12" t="str">
        <f t="shared" si="263"/>
        <v/>
      </c>
      <c r="EA207" s="12" t="str">
        <f t="shared" si="264"/>
        <v/>
      </c>
      <c r="EB207" s="12" t="str">
        <f t="shared" si="265"/>
        <v/>
      </c>
      <c r="EC207" s="12" t="str">
        <f t="shared" si="266"/>
        <v/>
      </c>
      <c r="ED207" s="12" t="str">
        <f t="shared" si="267"/>
        <v/>
      </c>
      <c r="EE207" s="12" t="str">
        <f t="shared" si="268"/>
        <v/>
      </c>
      <c r="EF207" s="12" t="str">
        <f t="shared" si="269"/>
        <v/>
      </c>
      <c r="EG207" s="12" t="str">
        <f t="shared" si="275"/>
        <v/>
      </c>
      <c r="EI207" s="12" t="str">
        <f t="shared" si="276"/>
        <v/>
      </c>
      <c r="EK207" s="93" t="str">
        <f t="shared" si="270"/>
        <v/>
      </c>
      <c r="EL207" s="96" t="str">
        <f t="shared" si="271"/>
        <v/>
      </c>
      <c r="EN207" s="93" t="str">
        <f t="shared" si="277"/>
        <v/>
      </c>
      <c r="EP207" s="12" t="str">
        <f>IF($EN207="", "", IF($EP$8=$EP$6, COUNTIF($EN$11:$EN$2510, "&gt;"&amp;$EN207)+1+COUNTIF($EN$11:$EN207, $EN207)-1, COUNTIF($EN$11:$EN$2510, "&lt;"&amp;$EN207)+1+COUNTIF($EN$11:$EN207, $EN207)-1))</f>
        <v/>
      </c>
    </row>
    <row r="208" spans="1:146" x14ac:dyDescent="0.55000000000000004">
      <c r="A208" s="8"/>
      <c r="B208" s="330"/>
      <c r="C208" s="331"/>
      <c r="D208" s="331"/>
      <c r="E208" s="331"/>
      <c r="F208" s="332"/>
      <c r="G208" s="332"/>
      <c r="H208" s="333"/>
      <c r="I208" s="334"/>
      <c r="J208" s="334"/>
      <c r="K208" s="335"/>
      <c r="L208" s="336"/>
      <c r="M208" s="337"/>
      <c r="N208" s="338"/>
      <c r="O208" s="339"/>
      <c r="P208" s="340"/>
      <c r="Q208" s="340"/>
      <c r="R208" s="340"/>
      <c r="S208" s="340"/>
      <c r="T208" s="340"/>
      <c r="U208" s="340"/>
      <c r="V208" s="340"/>
      <c r="W208" s="340"/>
      <c r="X208" s="340"/>
      <c r="Y208" s="340"/>
      <c r="Z208" s="340"/>
      <c r="AA208" s="340"/>
      <c r="AB208" s="340"/>
      <c r="AC208" s="340"/>
      <c r="AD208" s="340"/>
      <c r="AE208" s="340"/>
      <c r="AF208" s="340"/>
      <c r="AG208" s="340"/>
      <c r="AH208" s="340"/>
      <c r="AI208" s="340"/>
      <c r="AJ208" s="340"/>
      <c r="AK208" s="340"/>
      <c r="AL208" s="340"/>
      <c r="AM208" s="340"/>
      <c r="AN208" s="340"/>
      <c r="AO208" s="340"/>
      <c r="AP208" s="340"/>
      <c r="AQ208" s="340"/>
      <c r="AR208" s="340"/>
      <c r="AS208" s="340"/>
      <c r="AT208" s="340"/>
      <c r="AU208" s="340"/>
      <c r="AV208" s="340"/>
      <c r="AW208" s="340"/>
      <c r="AX208" s="340"/>
      <c r="AY208" s="340"/>
      <c r="AZ208" s="340"/>
      <c r="BA208" s="340"/>
      <c r="BB208" s="340"/>
      <c r="BC208" s="341"/>
      <c r="BD208" s="8"/>
      <c r="BG208" s="12" t="str">
        <f t="shared" si="272"/>
        <v/>
      </c>
      <c r="BO208" s="21" t="str">
        <f t="shared" si="210"/>
        <v/>
      </c>
      <c r="BP208" s="26" t="str">
        <f t="shared" si="211"/>
        <v/>
      </c>
      <c r="BQ208" s="26" t="str">
        <f t="shared" si="212"/>
        <v/>
      </c>
      <c r="BR208" s="26" t="str">
        <f t="shared" si="213"/>
        <v/>
      </c>
      <c r="BS208" s="26" t="str">
        <f t="shared" si="214"/>
        <v/>
      </c>
      <c r="BT208" s="26" t="str">
        <f t="shared" si="273"/>
        <v/>
      </c>
      <c r="BU208" s="26" t="str">
        <f t="shared" si="215"/>
        <v/>
      </c>
      <c r="BV208" s="26" t="str">
        <f t="shared" si="216"/>
        <v/>
      </c>
      <c r="BW208" s="26" t="str">
        <f t="shared" si="274"/>
        <v/>
      </c>
      <c r="BX208" s="15"/>
      <c r="BY208" s="15"/>
      <c r="BZ208" s="26" t="str">
        <f t="shared" si="217"/>
        <v/>
      </c>
      <c r="CA208" s="26" t="str">
        <f t="shared" si="218"/>
        <v/>
      </c>
      <c r="CB208" s="22" t="str">
        <f t="shared" si="219"/>
        <v/>
      </c>
      <c r="CI208" s="12" t="str">
        <f t="shared" si="220"/>
        <v/>
      </c>
      <c r="CJ208" s="12" t="str">
        <f t="shared" si="221"/>
        <v/>
      </c>
      <c r="CK208" s="12" t="str">
        <f t="shared" si="222"/>
        <v/>
      </c>
      <c r="CL208" s="12" t="str">
        <f t="shared" si="223"/>
        <v/>
      </c>
      <c r="CM208" s="12" t="str">
        <f t="shared" si="224"/>
        <v/>
      </c>
      <c r="CN208" s="12" t="str">
        <f t="shared" si="225"/>
        <v/>
      </c>
      <c r="CO208" s="12" t="str">
        <f t="shared" si="226"/>
        <v/>
      </c>
      <c r="CP208" s="12" t="str">
        <f t="shared" si="227"/>
        <v/>
      </c>
      <c r="CQ208" s="12" t="str">
        <f t="shared" si="228"/>
        <v/>
      </c>
      <c r="CR208" s="12" t="str">
        <f t="shared" si="229"/>
        <v/>
      </c>
      <c r="CS208" s="12" t="str">
        <f t="shared" si="230"/>
        <v/>
      </c>
      <c r="CT208" s="12" t="str">
        <f t="shared" si="231"/>
        <v/>
      </c>
      <c r="CU208" s="12" t="str">
        <f t="shared" si="232"/>
        <v/>
      </c>
      <c r="CV208" s="12" t="str">
        <f t="shared" si="233"/>
        <v/>
      </c>
      <c r="CW208" s="12" t="str">
        <f t="shared" si="234"/>
        <v/>
      </c>
      <c r="CX208" s="12" t="str">
        <f t="shared" si="235"/>
        <v/>
      </c>
      <c r="CY208" s="12" t="str">
        <f t="shared" si="236"/>
        <v/>
      </c>
      <c r="CZ208" s="12" t="str">
        <f t="shared" si="237"/>
        <v/>
      </c>
      <c r="DA208" s="12" t="str">
        <f t="shared" si="238"/>
        <v/>
      </c>
      <c r="DB208" s="12" t="str">
        <f t="shared" si="239"/>
        <v/>
      </c>
      <c r="DC208" s="12" t="str">
        <f t="shared" si="240"/>
        <v/>
      </c>
      <c r="DD208" s="12" t="str">
        <f t="shared" si="241"/>
        <v/>
      </c>
      <c r="DE208" s="12" t="str">
        <f t="shared" si="242"/>
        <v/>
      </c>
      <c r="DF208" s="12" t="str">
        <f t="shared" si="243"/>
        <v/>
      </c>
      <c r="DG208" s="12" t="str">
        <f t="shared" si="244"/>
        <v/>
      </c>
      <c r="DH208" s="12" t="str">
        <f t="shared" si="245"/>
        <v/>
      </c>
      <c r="DI208" s="12" t="str">
        <f t="shared" si="246"/>
        <v/>
      </c>
      <c r="DJ208" s="12" t="str">
        <f t="shared" si="247"/>
        <v/>
      </c>
      <c r="DK208" s="12" t="str">
        <f t="shared" si="248"/>
        <v/>
      </c>
      <c r="DL208" s="12" t="str">
        <f t="shared" si="249"/>
        <v/>
      </c>
      <c r="DM208" s="12" t="str">
        <f t="shared" si="250"/>
        <v/>
      </c>
      <c r="DN208" s="12" t="str">
        <f t="shared" si="251"/>
        <v/>
      </c>
      <c r="DO208" s="12" t="str">
        <f t="shared" si="252"/>
        <v/>
      </c>
      <c r="DP208" s="12" t="str">
        <f t="shared" si="253"/>
        <v/>
      </c>
      <c r="DQ208" s="12" t="str">
        <f t="shared" si="254"/>
        <v/>
      </c>
      <c r="DR208" s="12" t="str">
        <f t="shared" si="255"/>
        <v/>
      </c>
      <c r="DS208" s="12" t="str">
        <f t="shared" si="256"/>
        <v/>
      </c>
      <c r="DT208" s="12" t="str">
        <f t="shared" si="257"/>
        <v/>
      </c>
      <c r="DU208" s="12" t="str">
        <f t="shared" si="258"/>
        <v/>
      </c>
      <c r="DV208" s="12" t="str">
        <f t="shared" si="259"/>
        <v/>
      </c>
      <c r="DW208" s="12" t="str">
        <f t="shared" si="260"/>
        <v/>
      </c>
      <c r="DX208" s="12" t="str">
        <f t="shared" si="261"/>
        <v/>
      </c>
      <c r="DY208" s="12" t="str">
        <f t="shared" si="262"/>
        <v/>
      </c>
      <c r="DZ208" s="12" t="str">
        <f t="shared" si="263"/>
        <v/>
      </c>
      <c r="EA208" s="12" t="str">
        <f t="shared" si="264"/>
        <v/>
      </c>
      <c r="EB208" s="12" t="str">
        <f t="shared" si="265"/>
        <v/>
      </c>
      <c r="EC208" s="12" t="str">
        <f t="shared" si="266"/>
        <v/>
      </c>
      <c r="ED208" s="12" t="str">
        <f t="shared" si="267"/>
        <v/>
      </c>
      <c r="EE208" s="12" t="str">
        <f t="shared" si="268"/>
        <v/>
      </c>
      <c r="EF208" s="12" t="str">
        <f t="shared" si="269"/>
        <v/>
      </c>
      <c r="EG208" s="12" t="str">
        <f t="shared" si="275"/>
        <v/>
      </c>
      <c r="EI208" s="12" t="str">
        <f t="shared" si="276"/>
        <v/>
      </c>
      <c r="EK208" s="93" t="str">
        <f t="shared" si="270"/>
        <v/>
      </c>
      <c r="EL208" s="96" t="str">
        <f t="shared" si="271"/>
        <v/>
      </c>
      <c r="EN208" s="93" t="str">
        <f t="shared" si="277"/>
        <v/>
      </c>
      <c r="EP208" s="12" t="str">
        <f>IF($EN208="", "", IF($EP$8=$EP$6, COUNTIF($EN$11:$EN$2510, "&gt;"&amp;$EN208)+1+COUNTIF($EN$11:$EN208, $EN208)-1, COUNTIF($EN$11:$EN$2510, "&lt;"&amp;$EN208)+1+COUNTIF($EN$11:$EN208, $EN208)-1))</f>
        <v/>
      </c>
    </row>
    <row r="209" spans="1:146" x14ac:dyDescent="0.55000000000000004">
      <c r="A209" s="8"/>
      <c r="B209" s="330"/>
      <c r="C209" s="331"/>
      <c r="D209" s="331"/>
      <c r="E209" s="331"/>
      <c r="F209" s="332"/>
      <c r="G209" s="332"/>
      <c r="H209" s="333"/>
      <c r="I209" s="334"/>
      <c r="J209" s="334"/>
      <c r="K209" s="335"/>
      <c r="L209" s="336"/>
      <c r="M209" s="337"/>
      <c r="N209" s="338"/>
      <c r="O209" s="339"/>
      <c r="P209" s="340"/>
      <c r="Q209" s="340"/>
      <c r="R209" s="340"/>
      <c r="S209" s="340"/>
      <c r="T209" s="340"/>
      <c r="U209" s="340"/>
      <c r="V209" s="340"/>
      <c r="W209" s="340"/>
      <c r="X209" s="340"/>
      <c r="Y209" s="340"/>
      <c r="Z209" s="340"/>
      <c r="AA209" s="340"/>
      <c r="AB209" s="340"/>
      <c r="AC209" s="340"/>
      <c r="AD209" s="340"/>
      <c r="AE209" s="340"/>
      <c r="AF209" s="340"/>
      <c r="AG209" s="340"/>
      <c r="AH209" s="340"/>
      <c r="AI209" s="340"/>
      <c r="AJ209" s="340"/>
      <c r="AK209" s="340"/>
      <c r="AL209" s="340"/>
      <c r="AM209" s="340"/>
      <c r="AN209" s="340"/>
      <c r="AO209" s="340"/>
      <c r="AP209" s="340"/>
      <c r="AQ209" s="340"/>
      <c r="AR209" s="340"/>
      <c r="AS209" s="340"/>
      <c r="AT209" s="340"/>
      <c r="AU209" s="340"/>
      <c r="AV209" s="340"/>
      <c r="AW209" s="340"/>
      <c r="AX209" s="340"/>
      <c r="AY209" s="340"/>
      <c r="AZ209" s="340"/>
      <c r="BA209" s="340"/>
      <c r="BB209" s="340"/>
      <c r="BC209" s="341"/>
      <c r="BD209" s="8"/>
      <c r="BG209" s="12" t="str">
        <f t="shared" si="272"/>
        <v/>
      </c>
      <c r="BO209" s="21" t="str">
        <f t="shared" si="210"/>
        <v/>
      </c>
      <c r="BP209" s="26" t="str">
        <f t="shared" si="211"/>
        <v/>
      </c>
      <c r="BQ209" s="26" t="str">
        <f t="shared" si="212"/>
        <v/>
      </c>
      <c r="BR209" s="26" t="str">
        <f t="shared" si="213"/>
        <v/>
      </c>
      <c r="BS209" s="26" t="str">
        <f t="shared" si="214"/>
        <v/>
      </c>
      <c r="BT209" s="26" t="str">
        <f t="shared" si="273"/>
        <v/>
      </c>
      <c r="BU209" s="26" t="str">
        <f t="shared" si="215"/>
        <v/>
      </c>
      <c r="BV209" s="26" t="str">
        <f t="shared" si="216"/>
        <v/>
      </c>
      <c r="BW209" s="26" t="str">
        <f t="shared" si="274"/>
        <v/>
      </c>
      <c r="BX209" s="15"/>
      <c r="BY209" s="15"/>
      <c r="BZ209" s="26" t="str">
        <f t="shared" si="217"/>
        <v/>
      </c>
      <c r="CA209" s="26" t="str">
        <f t="shared" si="218"/>
        <v/>
      </c>
      <c r="CB209" s="22" t="str">
        <f t="shared" si="219"/>
        <v/>
      </c>
      <c r="CI209" s="12" t="str">
        <f t="shared" si="220"/>
        <v/>
      </c>
      <c r="CJ209" s="12" t="str">
        <f t="shared" si="221"/>
        <v/>
      </c>
      <c r="CK209" s="12" t="str">
        <f t="shared" si="222"/>
        <v/>
      </c>
      <c r="CL209" s="12" t="str">
        <f t="shared" si="223"/>
        <v/>
      </c>
      <c r="CM209" s="12" t="str">
        <f t="shared" si="224"/>
        <v/>
      </c>
      <c r="CN209" s="12" t="str">
        <f t="shared" si="225"/>
        <v/>
      </c>
      <c r="CO209" s="12" t="str">
        <f t="shared" si="226"/>
        <v/>
      </c>
      <c r="CP209" s="12" t="str">
        <f t="shared" si="227"/>
        <v/>
      </c>
      <c r="CQ209" s="12" t="str">
        <f t="shared" si="228"/>
        <v/>
      </c>
      <c r="CR209" s="12" t="str">
        <f t="shared" si="229"/>
        <v/>
      </c>
      <c r="CS209" s="12" t="str">
        <f t="shared" si="230"/>
        <v/>
      </c>
      <c r="CT209" s="12" t="str">
        <f t="shared" si="231"/>
        <v/>
      </c>
      <c r="CU209" s="12" t="str">
        <f t="shared" si="232"/>
        <v/>
      </c>
      <c r="CV209" s="12" t="str">
        <f t="shared" si="233"/>
        <v/>
      </c>
      <c r="CW209" s="12" t="str">
        <f t="shared" si="234"/>
        <v/>
      </c>
      <c r="CX209" s="12" t="str">
        <f t="shared" si="235"/>
        <v/>
      </c>
      <c r="CY209" s="12" t="str">
        <f t="shared" si="236"/>
        <v/>
      </c>
      <c r="CZ209" s="12" t="str">
        <f t="shared" si="237"/>
        <v/>
      </c>
      <c r="DA209" s="12" t="str">
        <f t="shared" si="238"/>
        <v/>
      </c>
      <c r="DB209" s="12" t="str">
        <f t="shared" si="239"/>
        <v/>
      </c>
      <c r="DC209" s="12" t="str">
        <f t="shared" si="240"/>
        <v/>
      </c>
      <c r="DD209" s="12" t="str">
        <f t="shared" si="241"/>
        <v/>
      </c>
      <c r="DE209" s="12" t="str">
        <f t="shared" si="242"/>
        <v/>
      </c>
      <c r="DF209" s="12" t="str">
        <f t="shared" si="243"/>
        <v/>
      </c>
      <c r="DG209" s="12" t="str">
        <f t="shared" si="244"/>
        <v/>
      </c>
      <c r="DH209" s="12" t="str">
        <f t="shared" si="245"/>
        <v/>
      </c>
      <c r="DI209" s="12" t="str">
        <f t="shared" si="246"/>
        <v/>
      </c>
      <c r="DJ209" s="12" t="str">
        <f t="shared" si="247"/>
        <v/>
      </c>
      <c r="DK209" s="12" t="str">
        <f t="shared" si="248"/>
        <v/>
      </c>
      <c r="DL209" s="12" t="str">
        <f t="shared" si="249"/>
        <v/>
      </c>
      <c r="DM209" s="12" t="str">
        <f t="shared" si="250"/>
        <v/>
      </c>
      <c r="DN209" s="12" t="str">
        <f t="shared" si="251"/>
        <v/>
      </c>
      <c r="DO209" s="12" t="str">
        <f t="shared" si="252"/>
        <v/>
      </c>
      <c r="DP209" s="12" t="str">
        <f t="shared" si="253"/>
        <v/>
      </c>
      <c r="DQ209" s="12" t="str">
        <f t="shared" si="254"/>
        <v/>
      </c>
      <c r="DR209" s="12" t="str">
        <f t="shared" si="255"/>
        <v/>
      </c>
      <c r="DS209" s="12" t="str">
        <f t="shared" si="256"/>
        <v/>
      </c>
      <c r="DT209" s="12" t="str">
        <f t="shared" si="257"/>
        <v/>
      </c>
      <c r="DU209" s="12" t="str">
        <f t="shared" si="258"/>
        <v/>
      </c>
      <c r="DV209" s="12" t="str">
        <f t="shared" si="259"/>
        <v/>
      </c>
      <c r="DW209" s="12" t="str">
        <f t="shared" si="260"/>
        <v/>
      </c>
      <c r="DX209" s="12" t="str">
        <f t="shared" si="261"/>
        <v/>
      </c>
      <c r="DY209" s="12" t="str">
        <f t="shared" si="262"/>
        <v/>
      </c>
      <c r="DZ209" s="12" t="str">
        <f t="shared" si="263"/>
        <v/>
      </c>
      <c r="EA209" s="12" t="str">
        <f t="shared" si="264"/>
        <v/>
      </c>
      <c r="EB209" s="12" t="str">
        <f t="shared" si="265"/>
        <v/>
      </c>
      <c r="EC209" s="12" t="str">
        <f t="shared" si="266"/>
        <v/>
      </c>
      <c r="ED209" s="12" t="str">
        <f t="shared" si="267"/>
        <v/>
      </c>
      <c r="EE209" s="12" t="str">
        <f t="shared" si="268"/>
        <v/>
      </c>
      <c r="EF209" s="12" t="str">
        <f t="shared" si="269"/>
        <v/>
      </c>
      <c r="EG209" s="12" t="str">
        <f t="shared" si="275"/>
        <v/>
      </c>
      <c r="EI209" s="12" t="str">
        <f t="shared" si="276"/>
        <v/>
      </c>
      <c r="EK209" s="93" t="str">
        <f t="shared" si="270"/>
        <v/>
      </c>
      <c r="EL209" s="96" t="str">
        <f t="shared" si="271"/>
        <v/>
      </c>
      <c r="EN209" s="93" t="str">
        <f t="shared" si="277"/>
        <v/>
      </c>
      <c r="EP209" s="12" t="str">
        <f>IF($EN209="", "", IF($EP$8=$EP$6, COUNTIF($EN$11:$EN$2510, "&gt;"&amp;$EN209)+1+COUNTIF($EN$11:$EN209, $EN209)-1, COUNTIF($EN$11:$EN$2510, "&lt;"&amp;$EN209)+1+COUNTIF($EN$11:$EN209, $EN209)-1))</f>
        <v/>
      </c>
    </row>
    <row r="210" spans="1:146" x14ac:dyDescent="0.55000000000000004">
      <c r="A210" s="8"/>
      <c r="B210" s="330"/>
      <c r="C210" s="331"/>
      <c r="D210" s="331"/>
      <c r="E210" s="331"/>
      <c r="F210" s="332"/>
      <c r="G210" s="332"/>
      <c r="H210" s="333"/>
      <c r="I210" s="334"/>
      <c r="J210" s="334"/>
      <c r="K210" s="335"/>
      <c r="L210" s="336"/>
      <c r="M210" s="337"/>
      <c r="N210" s="338"/>
      <c r="O210" s="339"/>
      <c r="P210" s="340"/>
      <c r="Q210" s="340"/>
      <c r="R210" s="340"/>
      <c r="S210" s="340"/>
      <c r="T210" s="340"/>
      <c r="U210" s="340"/>
      <c r="V210" s="340"/>
      <c r="W210" s="340"/>
      <c r="X210" s="340"/>
      <c r="Y210" s="340"/>
      <c r="Z210" s="340"/>
      <c r="AA210" s="340"/>
      <c r="AB210" s="340"/>
      <c r="AC210" s="340"/>
      <c r="AD210" s="340"/>
      <c r="AE210" s="340"/>
      <c r="AF210" s="340"/>
      <c r="AG210" s="340"/>
      <c r="AH210" s="340"/>
      <c r="AI210" s="340"/>
      <c r="AJ210" s="340"/>
      <c r="AK210" s="340"/>
      <c r="AL210" s="340"/>
      <c r="AM210" s="340"/>
      <c r="AN210" s="340"/>
      <c r="AO210" s="340"/>
      <c r="AP210" s="340"/>
      <c r="AQ210" s="340"/>
      <c r="AR210" s="340"/>
      <c r="AS210" s="340"/>
      <c r="AT210" s="340"/>
      <c r="AU210" s="340"/>
      <c r="AV210" s="340"/>
      <c r="AW210" s="340"/>
      <c r="AX210" s="340"/>
      <c r="AY210" s="340"/>
      <c r="AZ210" s="340"/>
      <c r="BA210" s="340"/>
      <c r="BB210" s="340"/>
      <c r="BC210" s="341"/>
      <c r="BD210" s="8"/>
      <c r="BG210" s="12" t="str">
        <f t="shared" si="272"/>
        <v/>
      </c>
      <c r="BO210" s="21" t="str">
        <f t="shared" si="210"/>
        <v/>
      </c>
      <c r="BP210" s="26" t="str">
        <f t="shared" si="211"/>
        <v/>
      </c>
      <c r="BQ210" s="26" t="str">
        <f t="shared" si="212"/>
        <v/>
      </c>
      <c r="BR210" s="26" t="str">
        <f t="shared" si="213"/>
        <v/>
      </c>
      <c r="BS210" s="26" t="str">
        <f t="shared" si="214"/>
        <v/>
      </c>
      <c r="BT210" s="26" t="str">
        <f t="shared" si="273"/>
        <v/>
      </c>
      <c r="BU210" s="26" t="str">
        <f t="shared" si="215"/>
        <v/>
      </c>
      <c r="BV210" s="26" t="str">
        <f t="shared" si="216"/>
        <v/>
      </c>
      <c r="BW210" s="26" t="str">
        <f t="shared" si="274"/>
        <v/>
      </c>
      <c r="BX210" s="15"/>
      <c r="BY210" s="15"/>
      <c r="BZ210" s="26" t="str">
        <f t="shared" si="217"/>
        <v/>
      </c>
      <c r="CA210" s="26" t="str">
        <f t="shared" si="218"/>
        <v/>
      </c>
      <c r="CB210" s="22" t="str">
        <f t="shared" si="219"/>
        <v/>
      </c>
      <c r="CI210" s="12" t="str">
        <f t="shared" si="220"/>
        <v/>
      </c>
      <c r="CJ210" s="12" t="str">
        <f t="shared" si="221"/>
        <v/>
      </c>
      <c r="CK210" s="12" t="str">
        <f t="shared" si="222"/>
        <v/>
      </c>
      <c r="CL210" s="12" t="str">
        <f t="shared" si="223"/>
        <v/>
      </c>
      <c r="CM210" s="12" t="str">
        <f t="shared" si="224"/>
        <v/>
      </c>
      <c r="CN210" s="12" t="str">
        <f t="shared" si="225"/>
        <v/>
      </c>
      <c r="CO210" s="12" t="str">
        <f t="shared" si="226"/>
        <v/>
      </c>
      <c r="CP210" s="12" t="str">
        <f t="shared" si="227"/>
        <v/>
      </c>
      <c r="CQ210" s="12" t="str">
        <f t="shared" si="228"/>
        <v/>
      </c>
      <c r="CR210" s="12" t="str">
        <f t="shared" si="229"/>
        <v/>
      </c>
      <c r="CS210" s="12" t="str">
        <f t="shared" si="230"/>
        <v/>
      </c>
      <c r="CT210" s="12" t="str">
        <f t="shared" si="231"/>
        <v/>
      </c>
      <c r="CU210" s="12" t="str">
        <f t="shared" si="232"/>
        <v/>
      </c>
      <c r="CV210" s="12" t="str">
        <f t="shared" si="233"/>
        <v/>
      </c>
      <c r="CW210" s="12" t="str">
        <f t="shared" si="234"/>
        <v/>
      </c>
      <c r="CX210" s="12" t="str">
        <f t="shared" si="235"/>
        <v/>
      </c>
      <c r="CY210" s="12" t="str">
        <f t="shared" si="236"/>
        <v/>
      </c>
      <c r="CZ210" s="12" t="str">
        <f t="shared" si="237"/>
        <v/>
      </c>
      <c r="DA210" s="12" t="str">
        <f t="shared" si="238"/>
        <v/>
      </c>
      <c r="DB210" s="12" t="str">
        <f t="shared" si="239"/>
        <v/>
      </c>
      <c r="DC210" s="12" t="str">
        <f t="shared" si="240"/>
        <v/>
      </c>
      <c r="DD210" s="12" t="str">
        <f t="shared" si="241"/>
        <v/>
      </c>
      <c r="DE210" s="12" t="str">
        <f t="shared" si="242"/>
        <v/>
      </c>
      <c r="DF210" s="12" t="str">
        <f t="shared" si="243"/>
        <v/>
      </c>
      <c r="DG210" s="12" t="str">
        <f t="shared" si="244"/>
        <v/>
      </c>
      <c r="DH210" s="12" t="str">
        <f t="shared" si="245"/>
        <v/>
      </c>
      <c r="DI210" s="12" t="str">
        <f t="shared" si="246"/>
        <v/>
      </c>
      <c r="DJ210" s="12" t="str">
        <f t="shared" si="247"/>
        <v/>
      </c>
      <c r="DK210" s="12" t="str">
        <f t="shared" si="248"/>
        <v/>
      </c>
      <c r="DL210" s="12" t="str">
        <f t="shared" si="249"/>
        <v/>
      </c>
      <c r="DM210" s="12" t="str">
        <f t="shared" si="250"/>
        <v/>
      </c>
      <c r="DN210" s="12" t="str">
        <f t="shared" si="251"/>
        <v/>
      </c>
      <c r="DO210" s="12" t="str">
        <f t="shared" si="252"/>
        <v/>
      </c>
      <c r="DP210" s="12" t="str">
        <f t="shared" si="253"/>
        <v/>
      </c>
      <c r="DQ210" s="12" t="str">
        <f t="shared" si="254"/>
        <v/>
      </c>
      <c r="DR210" s="12" t="str">
        <f t="shared" si="255"/>
        <v/>
      </c>
      <c r="DS210" s="12" t="str">
        <f t="shared" si="256"/>
        <v/>
      </c>
      <c r="DT210" s="12" t="str">
        <f t="shared" si="257"/>
        <v/>
      </c>
      <c r="DU210" s="12" t="str">
        <f t="shared" si="258"/>
        <v/>
      </c>
      <c r="DV210" s="12" t="str">
        <f t="shared" si="259"/>
        <v/>
      </c>
      <c r="DW210" s="12" t="str">
        <f t="shared" si="260"/>
        <v/>
      </c>
      <c r="DX210" s="12" t="str">
        <f t="shared" si="261"/>
        <v/>
      </c>
      <c r="DY210" s="12" t="str">
        <f t="shared" si="262"/>
        <v/>
      </c>
      <c r="DZ210" s="12" t="str">
        <f t="shared" si="263"/>
        <v/>
      </c>
      <c r="EA210" s="12" t="str">
        <f t="shared" si="264"/>
        <v/>
      </c>
      <c r="EB210" s="12" t="str">
        <f t="shared" si="265"/>
        <v/>
      </c>
      <c r="EC210" s="12" t="str">
        <f t="shared" si="266"/>
        <v/>
      </c>
      <c r="ED210" s="12" t="str">
        <f t="shared" si="267"/>
        <v/>
      </c>
      <c r="EE210" s="12" t="str">
        <f t="shared" si="268"/>
        <v/>
      </c>
      <c r="EF210" s="12" t="str">
        <f t="shared" si="269"/>
        <v/>
      </c>
      <c r="EG210" s="12" t="str">
        <f t="shared" si="275"/>
        <v/>
      </c>
      <c r="EI210" s="12" t="str">
        <f t="shared" si="276"/>
        <v/>
      </c>
      <c r="EK210" s="93" t="str">
        <f t="shared" si="270"/>
        <v/>
      </c>
      <c r="EL210" s="96" t="str">
        <f t="shared" si="271"/>
        <v/>
      </c>
      <c r="EN210" s="93" t="str">
        <f t="shared" si="277"/>
        <v/>
      </c>
      <c r="EP210" s="12" t="str">
        <f>IF($EN210="", "", IF($EP$8=$EP$6, COUNTIF($EN$11:$EN$2510, "&gt;"&amp;$EN210)+1+COUNTIF($EN$11:$EN210, $EN210)-1, COUNTIF($EN$11:$EN$2510, "&lt;"&amp;$EN210)+1+COUNTIF($EN$11:$EN210, $EN210)-1))</f>
        <v/>
      </c>
    </row>
    <row r="211" spans="1:146" x14ac:dyDescent="0.55000000000000004">
      <c r="A211" s="8"/>
      <c r="B211" s="330"/>
      <c r="C211" s="331"/>
      <c r="D211" s="331"/>
      <c r="E211" s="331"/>
      <c r="F211" s="332"/>
      <c r="G211" s="332"/>
      <c r="H211" s="333"/>
      <c r="I211" s="334"/>
      <c r="J211" s="334"/>
      <c r="K211" s="335"/>
      <c r="L211" s="336"/>
      <c r="M211" s="337"/>
      <c r="N211" s="338"/>
      <c r="O211" s="339"/>
      <c r="P211" s="340"/>
      <c r="Q211" s="340"/>
      <c r="R211" s="340"/>
      <c r="S211" s="340"/>
      <c r="T211" s="340"/>
      <c r="U211" s="340"/>
      <c r="V211" s="340"/>
      <c r="W211" s="340"/>
      <c r="X211" s="340"/>
      <c r="Y211" s="340"/>
      <c r="Z211" s="340"/>
      <c r="AA211" s="340"/>
      <c r="AB211" s="340"/>
      <c r="AC211" s="340"/>
      <c r="AD211" s="340"/>
      <c r="AE211" s="340"/>
      <c r="AF211" s="340"/>
      <c r="AG211" s="340"/>
      <c r="AH211" s="340"/>
      <c r="AI211" s="340"/>
      <c r="AJ211" s="340"/>
      <c r="AK211" s="340"/>
      <c r="AL211" s="340"/>
      <c r="AM211" s="340"/>
      <c r="AN211" s="340"/>
      <c r="AO211" s="340"/>
      <c r="AP211" s="340"/>
      <c r="AQ211" s="340"/>
      <c r="AR211" s="340"/>
      <c r="AS211" s="340"/>
      <c r="AT211" s="340"/>
      <c r="AU211" s="340"/>
      <c r="AV211" s="340"/>
      <c r="AW211" s="340"/>
      <c r="AX211" s="340"/>
      <c r="AY211" s="340"/>
      <c r="AZ211" s="340"/>
      <c r="BA211" s="340"/>
      <c r="BB211" s="340"/>
      <c r="BC211" s="341"/>
      <c r="BD211" s="8"/>
      <c r="BG211" s="12" t="str">
        <f t="shared" si="272"/>
        <v/>
      </c>
      <c r="BO211" s="21" t="str">
        <f t="shared" si="210"/>
        <v/>
      </c>
      <c r="BP211" s="26" t="str">
        <f t="shared" si="211"/>
        <v/>
      </c>
      <c r="BQ211" s="26" t="str">
        <f t="shared" si="212"/>
        <v/>
      </c>
      <c r="BR211" s="26" t="str">
        <f t="shared" si="213"/>
        <v/>
      </c>
      <c r="BS211" s="26" t="str">
        <f t="shared" si="214"/>
        <v/>
      </c>
      <c r="BT211" s="26" t="str">
        <f t="shared" si="273"/>
        <v/>
      </c>
      <c r="BU211" s="26" t="str">
        <f t="shared" si="215"/>
        <v/>
      </c>
      <c r="BV211" s="26" t="str">
        <f t="shared" si="216"/>
        <v/>
      </c>
      <c r="BW211" s="26" t="str">
        <f t="shared" si="274"/>
        <v/>
      </c>
      <c r="BX211" s="15"/>
      <c r="BY211" s="15"/>
      <c r="BZ211" s="26" t="str">
        <f t="shared" si="217"/>
        <v/>
      </c>
      <c r="CA211" s="26" t="str">
        <f t="shared" si="218"/>
        <v/>
      </c>
      <c r="CB211" s="22" t="str">
        <f t="shared" si="219"/>
        <v/>
      </c>
      <c r="CI211" s="12" t="str">
        <f t="shared" si="220"/>
        <v/>
      </c>
      <c r="CJ211" s="12" t="str">
        <f t="shared" si="221"/>
        <v/>
      </c>
      <c r="CK211" s="12" t="str">
        <f t="shared" si="222"/>
        <v/>
      </c>
      <c r="CL211" s="12" t="str">
        <f t="shared" si="223"/>
        <v/>
      </c>
      <c r="CM211" s="12" t="str">
        <f t="shared" si="224"/>
        <v/>
      </c>
      <c r="CN211" s="12" t="str">
        <f t="shared" si="225"/>
        <v/>
      </c>
      <c r="CO211" s="12" t="str">
        <f t="shared" si="226"/>
        <v/>
      </c>
      <c r="CP211" s="12" t="str">
        <f t="shared" si="227"/>
        <v/>
      </c>
      <c r="CQ211" s="12" t="str">
        <f t="shared" si="228"/>
        <v/>
      </c>
      <c r="CR211" s="12" t="str">
        <f t="shared" si="229"/>
        <v/>
      </c>
      <c r="CS211" s="12" t="str">
        <f t="shared" si="230"/>
        <v/>
      </c>
      <c r="CT211" s="12" t="str">
        <f t="shared" si="231"/>
        <v/>
      </c>
      <c r="CU211" s="12" t="str">
        <f t="shared" si="232"/>
        <v/>
      </c>
      <c r="CV211" s="12" t="str">
        <f t="shared" si="233"/>
        <v/>
      </c>
      <c r="CW211" s="12" t="str">
        <f t="shared" si="234"/>
        <v/>
      </c>
      <c r="CX211" s="12" t="str">
        <f t="shared" si="235"/>
        <v/>
      </c>
      <c r="CY211" s="12" t="str">
        <f t="shared" si="236"/>
        <v/>
      </c>
      <c r="CZ211" s="12" t="str">
        <f t="shared" si="237"/>
        <v/>
      </c>
      <c r="DA211" s="12" t="str">
        <f t="shared" si="238"/>
        <v/>
      </c>
      <c r="DB211" s="12" t="str">
        <f t="shared" si="239"/>
        <v/>
      </c>
      <c r="DC211" s="12" t="str">
        <f t="shared" si="240"/>
        <v/>
      </c>
      <c r="DD211" s="12" t="str">
        <f t="shared" si="241"/>
        <v/>
      </c>
      <c r="DE211" s="12" t="str">
        <f t="shared" si="242"/>
        <v/>
      </c>
      <c r="DF211" s="12" t="str">
        <f t="shared" si="243"/>
        <v/>
      </c>
      <c r="DG211" s="12" t="str">
        <f t="shared" si="244"/>
        <v/>
      </c>
      <c r="DH211" s="12" t="str">
        <f t="shared" si="245"/>
        <v/>
      </c>
      <c r="DI211" s="12" t="str">
        <f t="shared" si="246"/>
        <v/>
      </c>
      <c r="DJ211" s="12" t="str">
        <f t="shared" si="247"/>
        <v/>
      </c>
      <c r="DK211" s="12" t="str">
        <f t="shared" si="248"/>
        <v/>
      </c>
      <c r="DL211" s="12" t="str">
        <f t="shared" si="249"/>
        <v/>
      </c>
      <c r="DM211" s="12" t="str">
        <f t="shared" si="250"/>
        <v/>
      </c>
      <c r="DN211" s="12" t="str">
        <f t="shared" si="251"/>
        <v/>
      </c>
      <c r="DO211" s="12" t="str">
        <f t="shared" si="252"/>
        <v/>
      </c>
      <c r="DP211" s="12" t="str">
        <f t="shared" si="253"/>
        <v/>
      </c>
      <c r="DQ211" s="12" t="str">
        <f t="shared" si="254"/>
        <v/>
      </c>
      <c r="DR211" s="12" t="str">
        <f t="shared" si="255"/>
        <v/>
      </c>
      <c r="DS211" s="12" t="str">
        <f t="shared" si="256"/>
        <v/>
      </c>
      <c r="DT211" s="12" t="str">
        <f t="shared" si="257"/>
        <v/>
      </c>
      <c r="DU211" s="12" t="str">
        <f t="shared" si="258"/>
        <v/>
      </c>
      <c r="DV211" s="12" t="str">
        <f t="shared" si="259"/>
        <v/>
      </c>
      <c r="DW211" s="12" t="str">
        <f t="shared" si="260"/>
        <v/>
      </c>
      <c r="DX211" s="12" t="str">
        <f t="shared" si="261"/>
        <v/>
      </c>
      <c r="DY211" s="12" t="str">
        <f t="shared" si="262"/>
        <v/>
      </c>
      <c r="DZ211" s="12" t="str">
        <f t="shared" si="263"/>
        <v/>
      </c>
      <c r="EA211" s="12" t="str">
        <f t="shared" si="264"/>
        <v/>
      </c>
      <c r="EB211" s="12" t="str">
        <f t="shared" si="265"/>
        <v/>
      </c>
      <c r="EC211" s="12" t="str">
        <f t="shared" si="266"/>
        <v/>
      </c>
      <c r="ED211" s="12" t="str">
        <f t="shared" si="267"/>
        <v/>
      </c>
      <c r="EE211" s="12" t="str">
        <f t="shared" si="268"/>
        <v/>
      </c>
      <c r="EF211" s="12" t="str">
        <f t="shared" si="269"/>
        <v/>
      </c>
      <c r="EG211" s="12" t="str">
        <f t="shared" si="275"/>
        <v/>
      </c>
      <c r="EI211" s="12" t="str">
        <f t="shared" si="276"/>
        <v/>
      </c>
      <c r="EK211" s="93" t="str">
        <f t="shared" si="270"/>
        <v/>
      </c>
      <c r="EL211" s="96" t="str">
        <f t="shared" si="271"/>
        <v/>
      </c>
      <c r="EN211" s="93" t="str">
        <f t="shared" si="277"/>
        <v/>
      </c>
      <c r="EP211" s="12" t="str">
        <f>IF($EN211="", "", IF($EP$8=$EP$6, COUNTIF($EN$11:$EN$2510, "&gt;"&amp;$EN211)+1+COUNTIF($EN$11:$EN211, $EN211)-1, COUNTIF($EN$11:$EN$2510, "&lt;"&amp;$EN211)+1+COUNTIF($EN$11:$EN211, $EN211)-1))</f>
        <v/>
      </c>
    </row>
    <row r="212" spans="1:146" x14ac:dyDescent="0.55000000000000004">
      <c r="A212" s="8"/>
      <c r="B212" s="330"/>
      <c r="C212" s="331"/>
      <c r="D212" s="331"/>
      <c r="E212" s="331"/>
      <c r="F212" s="332"/>
      <c r="G212" s="332"/>
      <c r="H212" s="333"/>
      <c r="I212" s="334"/>
      <c r="J212" s="334"/>
      <c r="K212" s="335"/>
      <c r="L212" s="336"/>
      <c r="M212" s="337"/>
      <c r="N212" s="338"/>
      <c r="O212" s="339"/>
      <c r="P212" s="340"/>
      <c r="Q212" s="340"/>
      <c r="R212" s="340"/>
      <c r="S212" s="340"/>
      <c r="T212" s="340"/>
      <c r="U212" s="340"/>
      <c r="V212" s="340"/>
      <c r="W212" s="340"/>
      <c r="X212" s="340"/>
      <c r="Y212" s="340"/>
      <c r="Z212" s="340"/>
      <c r="AA212" s="340"/>
      <c r="AB212" s="340"/>
      <c r="AC212" s="340"/>
      <c r="AD212" s="340"/>
      <c r="AE212" s="340"/>
      <c r="AF212" s="340"/>
      <c r="AG212" s="340"/>
      <c r="AH212" s="340"/>
      <c r="AI212" s="340"/>
      <c r="AJ212" s="340"/>
      <c r="AK212" s="340"/>
      <c r="AL212" s="340"/>
      <c r="AM212" s="340"/>
      <c r="AN212" s="340"/>
      <c r="AO212" s="340"/>
      <c r="AP212" s="340"/>
      <c r="AQ212" s="340"/>
      <c r="AR212" s="340"/>
      <c r="AS212" s="340"/>
      <c r="AT212" s="340"/>
      <c r="AU212" s="340"/>
      <c r="AV212" s="340"/>
      <c r="AW212" s="340"/>
      <c r="AX212" s="340"/>
      <c r="AY212" s="340"/>
      <c r="AZ212" s="340"/>
      <c r="BA212" s="340"/>
      <c r="BB212" s="340"/>
      <c r="BC212" s="341"/>
      <c r="BD212" s="8"/>
      <c r="BG212" s="12" t="str">
        <f t="shared" si="272"/>
        <v/>
      </c>
      <c r="BO212" s="21" t="str">
        <f t="shared" si="210"/>
        <v/>
      </c>
      <c r="BP212" s="26" t="str">
        <f t="shared" si="211"/>
        <v/>
      </c>
      <c r="BQ212" s="26" t="str">
        <f t="shared" si="212"/>
        <v/>
      </c>
      <c r="BR212" s="26" t="str">
        <f t="shared" si="213"/>
        <v/>
      </c>
      <c r="BS212" s="26" t="str">
        <f t="shared" si="214"/>
        <v/>
      </c>
      <c r="BT212" s="26" t="str">
        <f t="shared" si="273"/>
        <v/>
      </c>
      <c r="BU212" s="26" t="str">
        <f t="shared" si="215"/>
        <v/>
      </c>
      <c r="BV212" s="26" t="str">
        <f t="shared" si="216"/>
        <v/>
      </c>
      <c r="BW212" s="26" t="str">
        <f t="shared" si="274"/>
        <v/>
      </c>
      <c r="BX212" s="15"/>
      <c r="BY212" s="15"/>
      <c r="BZ212" s="26" t="str">
        <f t="shared" si="217"/>
        <v/>
      </c>
      <c r="CA212" s="26" t="str">
        <f t="shared" si="218"/>
        <v/>
      </c>
      <c r="CB212" s="22" t="str">
        <f t="shared" si="219"/>
        <v/>
      </c>
      <c r="CI212" s="12" t="str">
        <f t="shared" si="220"/>
        <v/>
      </c>
      <c r="CJ212" s="12" t="str">
        <f t="shared" si="221"/>
        <v/>
      </c>
      <c r="CK212" s="12" t="str">
        <f t="shared" si="222"/>
        <v/>
      </c>
      <c r="CL212" s="12" t="str">
        <f t="shared" si="223"/>
        <v/>
      </c>
      <c r="CM212" s="12" t="str">
        <f t="shared" si="224"/>
        <v/>
      </c>
      <c r="CN212" s="12" t="str">
        <f t="shared" si="225"/>
        <v/>
      </c>
      <c r="CO212" s="12" t="str">
        <f t="shared" si="226"/>
        <v/>
      </c>
      <c r="CP212" s="12" t="str">
        <f t="shared" si="227"/>
        <v/>
      </c>
      <c r="CQ212" s="12" t="str">
        <f t="shared" si="228"/>
        <v/>
      </c>
      <c r="CR212" s="12" t="str">
        <f t="shared" si="229"/>
        <v/>
      </c>
      <c r="CS212" s="12" t="str">
        <f t="shared" si="230"/>
        <v/>
      </c>
      <c r="CT212" s="12" t="str">
        <f t="shared" si="231"/>
        <v/>
      </c>
      <c r="CU212" s="12" t="str">
        <f t="shared" si="232"/>
        <v/>
      </c>
      <c r="CV212" s="12" t="str">
        <f t="shared" si="233"/>
        <v/>
      </c>
      <c r="CW212" s="12" t="str">
        <f t="shared" si="234"/>
        <v/>
      </c>
      <c r="CX212" s="12" t="str">
        <f t="shared" si="235"/>
        <v/>
      </c>
      <c r="CY212" s="12" t="str">
        <f t="shared" si="236"/>
        <v/>
      </c>
      <c r="CZ212" s="12" t="str">
        <f t="shared" si="237"/>
        <v/>
      </c>
      <c r="DA212" s="12" t="str">
        <f t="shared" si="238"/>
        <v/>
      </c>
      <c r="DB212" s="12" t="str">
        <f t="shared" si="239"/>
        <v/>
      </c>
      <c r="DC212" s="12" t="str">
        <f t="shared" si="240"/>
        <v/>
      </c>
      <c r="DD212" s="12" t="str">
        <f t="shared" si="241"/>
        <v/>
      </c>
      <c r="DE212" s="12" t="str">
        <f t="shared" si="242"/>
        <v/>
      </c>
      <c r="DF212" s="12" t="str">
        <f t="shared" si="243"/>
        <v/>
      </c>
      <c r="DG212" s="12" t="str">
        <f t="shared" si="244"/>
        <v/>
      </c>
      <c r="DH212" s="12" t="str">
        <f t="shared" si="245"/>
        <v/>
      </c>
      <c r="DI212" s="12" t="str">
        <f t="shared" si="246"/>
        <v/>
      </c>
      <c r="DJ212" s="12" t="str">
        <f t="shared" si="247"/>
        <v/>
      </c>
      <c r="DK212" s="12" t="str">
        <f t="shared" si="248"/>
        <v/>
      </c>
      <c r="DL212" s="12" t="str">
        <f t="shared" si="249"/>
        <v/>
      </c>
      <c r="DM212" s="12" t="str">
        <f t="shared" si="250"/>
        <v/>
      </c>
      <c r="DN212" s="12" t="str">
        <f t="shared" si="251"/>
        <v/>
      </c>
      <c r="DO212" s="12" t="str">
        <f t="shared" si="252"/>
        <v/>
      </c>
      <c r="DP212" s="12" t="str">
        <f t="shared" si="253"/>
        <v/>
      </c>
      <c r="DQ212" s="12" t="str">
        <f t="shared" si="254"/>
        <v/>
      </c>
      <c r="DR212" s="12" t="str">
        <f t="shared" si="255"/>
        <v/>
      </c>
      <c r="DS212" s="12" t="str">
        <f t="shared" si="256"/>
        <v/>
      </c>
      <c r="DT212" s="12" t="str">
        <f t="shared" si="257"/>
        <v/>
      </c>
      <c r="DU212" s="12" t="str">
        <f t="shared" si="258"/>
        <v/>
      </c>
      <c r="DV212" s="12" t="str">
        <f t="shared" si="259"/>
        <v/>
      </c>
      <c r="DW212" s="12" t="str">
        <f t="shared" si="260"/>
        <v/>
      </c>
      <c r="DX212" s="12" t="str">
        <f t="shared" si="261"/>
        <v/>
      </c>
      <c r="DY212" s="12" t="str">
        <f t="shared" si="262"/>
        <v/>
      </c>
      <c r="DZ212" s="12" t="str">
        <f t="shared" si="263"/>
        <v/>
      </c>
      <c r="EA212" s="12" t="str">
        <f t="shared" si="264"/>
        <v/>
      </c>
      <c r="EB212" s="12" t="str">
        <f t="shared" si="265"/>
        <v/>
      </c>
      <c r="EC212" s="12" t="str">
        <f t="shared" si="266"/>
        <v/>
      </c>
      <c r="ED212" s="12" t="str">
        <f t="shared" si="267"/>
        <v/>
      </c>
      <c r="EE212" s="12" t="str">
        <f t="shared" si="268"/>
        <v/>
      </c>
      <c r="EF212" s="12" t="str">
        <f t="shared" si="269"/>
        <v/>
      </c>
      <c r="EG212" s="12" t="str">
        <f t="shared" si="275"/>
        <v/>
      </c>
      <c r="EI212" s="12" t="str">
        <f t="shared" si="276"/>
        <v/>
      </c>
      <c r="EK212" s="93" t="str">
        <f t="shared" si="270"/>
        <v/>
      </c>
      <c r="EL212" s="96" t="str">
        <f t="shared" si="271"/>
        <v/>
      </c>
      <c r="EN212" s="93" t="str">
        <f t="shared" si="277"/>
        <v/>
      </c>
      <c r="EP212" s="12" t="str">
        <f>IF($EN212="", "", IF($EP$8=$EP$6, COUNTIF($EN$11:$EN$2510, "&gt;"&amp;$EN212)+1+COUNTIF($EN$11:$EN212, $EN212)-1, COUNTIF($EN$11:$EN$2510, "&lt;"&amp;$EN212)+1+COUNTIF($EN$11:$EN212, $EN212)-1))</f>
        <v/>
      </c>
    </row>
    <row r="213" spans="1:146" x14ac:dyDescent="0.55000000000000004">
      <c r="A213" s="8"/>
      <c r="B213" s="330"/>
      <c r="C213" s="331"/>
      <c r="D213" s="331"/>
      <c r="E213" s="331"/>
      <c r="F213" s="332"/>
      <c r="G213" s="332"/>
      <c r="H213" s="333"/>
      <c r="I213" s="334"/>
      <c r="J213" s="334"/>
      <c r="K213" s="335"/>
      <c r="L213" s="336"/>
      <c r="M213" s="337"/>
      <c r="N213" s="338"/>
      <c r="O213" s="339"/>
      <c r="P213" s="340"/>
      <c r="Q213" s="340"/>
      <c r="R213" s="340"/>
      <c r="S213" s="340"/>
      <c r="T213" s="340"/>
      <c r="U213" s="340"/>
      <c r="V213" s="340"/>
      <c r="W213" s="340"/>
      <c r="X213" s="340"/>
      <c r="Y213" s="340"/>
      <c r="Z213" s="340"/>
      <c r="AA213" s="340"/>
      <c r="AB213" s="340"/>
      <c r="AC213" s="340"/>
      <c r="AD213" s="340"/>
      <c r="AE213" s="340"/>
      <c r="AF213" s="340"/>
      <c r="AG213" s="340"/>
      <c r="AH213" s="340"/>
      <c r="AI213" s="340"/>
      <c r="AJ213" s="340"/>
      <c r="AK213" s="340"/>
      <c r="AL213" s="340"/>
      <c r="AM213" s="340"/>
      <c r="AN213" s="340"/>
      <c r="AO213" s="340"/>
      <c r="AP213" s="340"/>
      <c r="AQ213" s="340"/>
      <c r="AR213" s="340"/>
      <c r="AS213" s="340"/>
      <c r="AT213" s="340"/>
      <c r="AU213" s="340"/>
      <c r="AV213" s="340"/>
      <c r="AW213" s="340"/>
      <c r="AX213" s="340"/>
      <c r="AY213" s="340"/>
      <c r="AZ213" s="340"/>
      <c r="BA213" s="340"/>
      <c r="BB213" s="340"/>
      <c r="BC213" s="341"/>
      <c r="BD213" s="8"/>
      <c r="BG213" s="12" t="str">
        <f t="shared" si="272"/>
        <v/>
      </c>
      <c r="BO213" s="21" t="str">
        <f t="shared" si="210"/>
        <v/>
      </c>
      <c r="BP213" s="26" t="str">
        <f t="shared" si="211"/>
        <v/>
      </c>
      <c r="BQ213" s="26" t="str">
        <f t="shared" si="212"/>
        <v/>
      </c>
      <c r="BR213" s="26" t="str">
        <f t="shared" si="213"/>
        <v/>
      </c>
      <c r="BS213" s="26" t="str">
        <f t="shared" si="214"/>
        <v/>
      </c>
      <c r="BT213" s="26" t="str">
        <f t="shared" si="273"/>
        <v/>
      </c>
      <c r="BU213" s="26" t="str">
        <f t="shared" si="215"/>
        <v/>
      </c>
      <c r="BV213" s="26" t="str">
        <f t="shared" si="216"/>
        <v/>
      </c>
      <c r="BW213" s="26" t="str">
        <f t="shared" si="274"/>
        <v/>
      </c>
      <c r="BX213" s="15"/>
      <c r="BY213" s="15"/>
      <c r="BZ213" s="26" t="str">
        <f t="shared" si="217"/>
        <v/>
      </c>
      <c r="CA213" s="26" t="str">
        <f t="shared" si="218"/>
        <v/>
      </c>
      <c r="CB213" s="22" t="str">
        <f t="shared" si="219"/>
        <v/>
      </c>
      <c r="CI213" s="12" t="str">
        <f t="shared" si="220"/>
        <v/>
      </c>
      <c r="CJ213" s="12" t="str">
        <f t="shared" si="221"/>
        <v/>
      </c>
      <c r="CK213" s="12" t="str">
        <f t="shared" si="222"/>
        <v/>
      </c>
      <c r="CL213" s="12" t="str">
        <f t="shared" si="223"/>
        <v/>
      </c>
      <c r="CM213" s="12" t="str">
        <f t="shared" si="224"/>
        <v/>
      </c>
      <c r="CN213" s="12" t="str">
        <f t="shared" si="225"/>
        <v/>
      </c>
      <c r="CO213" s="12" t="str">
        <f t="shared" si="226"/>
        <v/>
      </c>
      <c r="CP213" s="12" t="str">
        <f t="shared" si="227"/>
        <v/>
      </c>
      <c r="CQ213" s="12" t="str">
        <f t="shared" si="228"/>
        <v/>
      </c>
      <c r="CR213" s="12" t="str">
        <f t="shared" si="229"/>
        <v/>
      </c>
      <c r="CS213" s="12" t="str">
        <f t="shared" si="230"/>
        <v/>
      </c>
      <c r="CT213" s="12" t="str">
        <f t="shared" si="231"/>
        <v/>
      </c>
      <c r="CU213" s="12" t="str">
        <f t="shared" si="232"/>
        <v/>
      </c>
      <c r="CV213" s="12" t="str">
        <f t="shared" si="233"/>
        <v/>
      </c>
      <c r="CW213" s="12" t="str">
        <f t="shared" si="234"/>
        <v/>
      </c>
      <c r="CX213" s="12" t="str">
        <f t="shared" si="235"/>
        <v/>
      </c>
      <c r="CY213" s="12" t="str">
        <f t="shared" si="236"/>
        <v/>
      </c>
      <c r="CZ213" s="12" t="str">
        <f t="shared" si="237"/>
        <v/>
      </c>
      <c r="DA213" s="12" t="str">
        <f t="shared" si="238"/>
        <v/>
      </c>
      <c r="DB213" s="12" t="str">
        <f t="shared" si="239"/>
        <v/>
      </c>
      <c r="DC213" s="12" t="str">
        <f t="shared" si="240"/>
        <v/>
      </c>
      <c r="DD213" s="12" t="str">
        <f t="shared" si="241"/>
        <v/>
      </c>
      <c r="DE213" s="12" t="str">
        <f t="shared" si="242"/>
        <v/>
      </c>
      <c r="DF213" s="12" t="str">
        <f t="shared" si="243"/>
        <v/>
      </c>
      <c r="DG213" s="12" t="str">
        <f t="shared" si="244"/>
        <v/>
      </c>
      <c r="DH213" s="12" t="str">
        <f t="shared" si="245"/>
        <v/>
      </c>
      <c r="DI213" s="12" t="str">
        <f t="shared" si="246"/>
        <v/>
      </c>
      <c r="DJ213" s="12" t="str">
        <f t="shared" si="247"/>
        <v/>
      </c>
      <c r="DK213" s="12" t="str">
        <f t="shared" si="248"/>
        <v/>
      </c>
      <c r="DL213" s="12" t="str">
        <f t="shared" si="249"/>
        <v/>
      </c>
      <c r="DM213" s="12" t="str">
        <f t="shared" si="250"/>
        <v/>
      </c>
      <c r="DN213" s="12" t="str">
        <f t="shared" si="251"/>
        <v/>
      </c>
      <c r="DO213" s="12" t="str">
        <f t="shared" si="252"/>
        <v/>
      </c>
      <c r="DP213" s="12" t="str">
        <f t="shared" si="253"/>
        <v/>
      </c>
      <c r="DQ213" s="12" t="str">
        <f t="shared" si="254"/>
        <v/>
      </c>
      <c r="DR213" s="12" t="str">
        <f t="shared" si="255"/>
        <v/>
      </c>
      <c r="DS213" s="12" t="str">
        <f t="shared" si="256"/>
        <v/>
      </c>
      <c r="DT213" s="12" t="str">
        <f t="shared" si="257"/>
        <v/>
      </c>
      <c r="DU213" s="12" t="str">
        <f t="shared" si="258"/>
        <v/>
      </c>
      <c r="DV213" s="12" t="str">
        <f t="shared" si="259"/>
        <v/>
      </c>
      <c r="DW213" s="12" t="str">
        <f t="shared" si="260"/>
        <v/>
      </c>
      <c r="DX213" s="12" t="str">
        <f t="shared" si="261"/>
        <v/>
      </c>
      <c r="DY213" s="12" t="str">
        <f t="shared" si="262"/>
        <v/>
      </c>
      <c r="DZ213" s="12" t="str">
        <f t="shared" si="263"/>
        <v/>
      </c>
      <c r="EA213" s="12" t="str">
        <f t="shared" si="264"/>
        <v/>
      </c>
      <c r="EB213" s="12" t="str">
        <f t="shared" si="265"/>
        <v/>
      </c>
      <c r="EC213" s="12" t="str">
        <f t="shared" si="266"/>
        <v/>
      </c>
      <c r="ED213" s="12" t="str">
        <f t="shared" si="267"/>
        <v/>
      </c>
      <c r="EE213" s="12" t="str">
        <f t="shared" si="268"/>
        <v/>
      </c>
      <c r="EF213" s="12" t="str">
        <f t="shared" si="269"/>
        <v/>
      </c>
      <c r="EG213" s="12" t="str">
        <f t="shared" si="275"/>
        <v/>
      </c>
      <c r="EI213" s="12" t="str">
        <f t="shared" si="276"/>
        <v/>
      </c>
      <c r="EK213" s="93" t="str">
        <f t="shared" si="270"/>
        <v/>
      </c>
      <c r="EL213" s="96" t="str">
        <f t="shared" si="271"/>
        <v/>
      </c>
      <c r="EN213" s="93" t="str">
        <f t="shared" si="277"/>
        <v/>
      </c>
      <c r="EP213" s="12" t="str">
        <f>IF($EN213="", "", IF($EP$8=$EP$6, COUNTIF($EN$11:$EN$2510, "&gt;"&amp;$EN213)+1+COUNTIF($EN$11:$EN213, $EN213)-1, COUNTIF($EN$11:$EN$2510, "&lt;"&amp;$EN213)+1+COUNTIF($EN$11:$EN213, $EN213)-1))</f>
        <v/>
      </c>
    </row>
    <row r="214" spans="1:146" x14ac:dyDescent="0.55000000000000004">
      <c r="A214" s="8"/>
      <c r="B214" s="330"/>
      <c r="C214" s="331"/>
      <c r="D214" s="331"/>
      <c r="E214" s="331"/>
      <c r="F214" s="332"/>
      <c r="G214" s="332"/>
      <c r="H214" s="333"/>
      <c r="I214" s="334"/>
      <c r="J214" s="334"/>
      <c r="K214" s="335"/>
      <c r="L214" s="336"/>
      <c r="M214" s="337"/>
      <c r="N214" s="338"/>
      <c r="O214" s="339"/>
      <c r="P214" s="340"/>
      <c r="Q214" s="340"/>
      <c r="R214" s="340"/>
      <c r="S214" s="340"/>
      <c r="T214" s="340"/>
      <c r="U214" s="340"/>
      <c r="V214" s="340"/>
      <c r="W214" s="340"/>
      <c r="X214" s="340"/>
      <c r="Y214" s="340"/>
      <c r="Z214" s="340"/>
      <c r="AA214" s="340"/>
      <c r="AB214" s="340"/>
      <c r="AC214" s="340"/>
      <c r="AD214" s="340"/>
      <c r="AE214" s="340"/>
      <c r="AF214" s="340"/>
      <c r="AG214" s="340"/>
      <c r="AH214" s="340"/>
      <c r="AI214" s="340"/>
      <c r="AJ214" s="340"/>
      <c r="AK214" s="340"/>
      <c r="AL214" s="340"/>
      <c r="AM214" s="340"/>
      <c r="AN214" s="340"/>
      <c r="AO214" s="340"/>
      <c r="AP214" s="340"/>
      <c r="AQ214" s="340"/>
      <c r="AR214" s="340"/>
      <c r="AS214" s="340"/>
      <c r="AT214" s="340"/>
      <c r="AU214" s="340"/>
      <c r="AV214" s="340"/>
      <c r="AW214" s="340"/>
      <c r="AX214" s="340"/>
      <c r="AY214" s="340"/>
      <c r="AZ214" s="340"/>
      <c r="BA214" s="340"/>
      <c r="BB214" s="340"/>
      <c r="BC214" s="341"/>
      <c r="BD214" s="8"/>
      <c r="BG214" s="12" t="str">
        <f t="shared" si="272"/>
        <v/>
      </c>
      <c r="BO214" s="21" t="str">
        <f t="shared" si="210"/>
        <v/>
      </c>
      <c r="BP214" s="26" t="str">
        <f t="shared" si="211"/>
        <v/>
      </c>
      <c r="BQ214" s="26" t="str">
        <f t="shared" si="212"/>
        <v/>
      </c>
      <c r="BR214" s="26" t="str">
        <f t="shared" si="213"/>
        <v/>
      </c>
      <c r="BS214" s="26" t="str">
        <f t="shared" si="214"/>
        <v/>
      </c>
      <c r="BT214" s="26" t="str">
        <f t="shared" si="273"/>
        <v/>
      </c>
      <c r="BU214" s="26" t="str">
        <f t="shared" si="215"/>
        <v/>
      </c>
      <c r="BV214" s="26" t="str">
        <f t="shared" si="216"/>
        <v/>
      </c>
      <c r="BW214" s="26" t="str">
        <f t="shared" si="274"/>
        <v/>
      </c>
      <c r="BX214" s="15"/>
      <c r="BY214" s="15"/>
      <c r="BZ214" s="26" t="str">
        <f t="shared" si="217"/>
        <v/>
      </c>
      <c r="CA214" s="26" t="str">
        <f t="shared" si="218"/>
        <v/>
      </c>
      <c r="CB214" s="22" t="str">
        <f t="shared" si="219"/>
        <v/>
      </c>
      <c r="CI214" s="12" t="str">
        <f t="shared" si="220"/>
        <v/>
      </c>
      <c r="CJ214" s="12" t="str">
        <f t="shared" si="221"/>
        <v/>
      </c>
      <c r="CK214" s="12" t="str">
        <f t="shared" si="222"/>
        <v/>
      </c>
      <c r="CL214" s="12" t="str">
        <f t="shared" si="223"/>
        <v/>
      </c>
      <c r="CM214" s="12" t="str">
        <f t="shared" si="224"/>
        <v/>
      </c>
      <c r="CN214" s="12" t="str">
        <f t="shared" si="225"/>
        <v/>
      </c>
      <c r="CO214" s="12" t="str">
        <f t="shared" si="226"/>
        <v/>
      </c>
      <c r="CP214" s="12" t="str">
        <f t="shared" si="227"/>
        <v/>
      </c>
      <c r="CQ214" s="12" t="str">
        <f t="shared" si="228"/>
        <v/>
      </c>
      <c r="CR214" s="12" t="str">
        <f t="shared" si="229"/>
        <v/>
      </c>
      <c r="CS214" s="12" t="str">
        <f t="shared" si="230"/>
        <v/>
      </c>
      <c r="CT214" s="12" t="str">
        <f t="shared" si="231"/>
        <v/>
      </c>
      <c r="CU214" s="12" t="str">
        <f t="shared" si="232"/>
        <v/>
      </c>
      <c r="CV214" s="12" t="str">
        <f t="shared" si="233"/>
        <v/>
      </c>
      <c r="CW214" s="12" t="str">
        <f t="shared" si="234"/>
        <v/>
      </c>
      <c r="CX214" s="12" t="str">
        <f t="shared" si="235"/>
        <v/>
      </c>
      <c r="CY214" s="12" t="str">
        <f t="shared" si="236"/>
        <v/>
      </c>
      <c r="CZ214" s="12" t="str">
        <f t="shared" si="237"/>
        <v/>
      </c>
      <c r="DA214" s="12" t="str">
        <f t="shared" si="238"/>
        <v/>
      </c>
      <c r="DB214" s="12" t="str">
        <f t="shared" si="239"/>
        <v/>
      </c>
      <c r="DC214" s="12" t="str">
        <f t="shared" si="240"/>
        <v/>
      </c>
      <c r="DD214" s="12" t="str">
        <f t="shared" si="241"/>
        <v/>
      </c>
      <c r="DE214" s="12" t="str">
        <f t="shared" si="242"/>
        <v/>
      </c>
      <c r="DF214" s="12" t="str">
        <f t="shared" si="243"/>
        <v/>
      </c>
      <c r="DG214" s="12" t="str">
        <f t="shared" si="244"/>
        <v/>
      </c>
      <c r="DH214" s="12" t="str">
        <f t="shared" si="245"/>
        <v/>
      </c>
      <c r="DI214" s="12" t="str">
        <f t="shared" si="246"/>
        <v/>
      </c>
      <c r="DJ214" s="12" t="str">
        <f t="shared" si="247"/>
        <v/>
      </c>
      <c r="DK214" s="12" t="str">
        <f t="shared" si="248"/>
        <v/>
      </c>
      <c r="DL214" s="12" t="str">
        <f t="shared" si="249"/>
        <v/>
      </c>
      <c r="DM214" s="12" t="str">
        <f t="shared" si="250"/>
        <v/>
      </c>
      <c r="DN214" s="12" t="str">
        <f t="shared" si="251"/>
        <v/>
      </c>
      <c r="DO214" s="12" t="str">
        <f t="shared" si="252"/>
        <v/>
      </c>
      <c r="DP214" s="12" t="str">
        <f t="shared" si="253"/>
        <v/>
      </c>
      <c r="DQ214" s="12" t="str">
        <f t="shared" si="254"/>
        <v/>
      </c>
      <c r="DR214" s="12" t="str">
        <f t="shared" si="255"/>
        <v/>
      </c>
      <c r="DS214" s="12" t="str">
        <f t="shared" si="256"/>
        <v/>
      </c>
      <c r="DT214" s="12" t="str">
        <f t="shared" si="257"/>
        <v/>
      </c>
      <c r="DU214" s="12" t="str">
        <f t="shared" si="258"/>
        <v/>
      </c>
      <c r="DV214" s="12" t="str">
        <f t="shared" si="259"/>
        <v/>
      </c>
      <c r="DW214" s="12" t="str">
        <f t="shared" si="260"/>
        <v/>
      </c>
      <c r="DX214" s="12" t="str">
        <f t="shared" si="261"/>
        <v/>
      </c>
      <c r="DY214" s="12" t="str">
        <f t="shared" si="262"/>
        <v/>
      </c>
      <c r="DZ214" s="12" t="str">
        <f t="shared" si="263"/>
        <v/>
      </c>
      <c r="EA214" s="12" t="str">
        <f t="shared" si="264"/>
        <v/>
      </c>
      <c r="EB214" s="12" t="str">
        <f t="shared" si="265"/>
        <v/>
      </c>
      <c r="EC214" s="12" t="str">
        <f t="shared" si="266"/>
        <v/>
      </c>
      <c r="ED214" s="12" t="str">
        <f t="shared" si="267"/>
        <v/>
      </c>
      <c r="EE214" s="12" t="str">
        <f t="shared" si="268"/>
        <v/>
      </c>
      <c r="EF214" s="12" t="str">
        <f t="shared" si="269"/>
        <v/>
      </c>
      <c r="EG214" s="12" t="str">
        <f t="shared" si="275"/>
        <v/>
      </c>
      <c r="EI214" s="12" t="str">
        <f t="shared" si="276"/>
        <v/>
      </c>
      <c r="EK214" s="93" t="str">
        <f t="shared" si="270"/>
        <v/>
      </c>
      <c r="EL214" s="96" t="str">
        <f t="shared" si="271"/>
        <v/>
      </c>
      <c r="EN214" s="93" t="str">
        <f t="shared" si="277"/>
        <v/>
      </c>
      <c r="EP214" s="12" t="str">
        <f>IF($EN214="", "", IF($EP$8=$EP$6, COUNTIF($EN$11:$EN$2510, "&gt;"&amp;$EN214)+1+COUNTIF($EN$11:$EN214, $EN214)-1, COUNTIF($EN$11:$EN$2510, "&lt;"&amp;$EN214)+1+COUNTIF($EN$11:$EN214, $EN214)-1))</f>
        <v/>
      </c>
    </row>
    <row r="215" spans="1:146" x14ac:dyDescent="0.55000000000000004">
      <c r="A215" s="8"/>
      <c r="B215" s="330"/>
      <c r="C215" s="331"/>
      <c r="D215" s="331"/>
      <c r="E215" s="331"/>
      <c r="F215" s="332"/>
      <c r="G215" s="332"/>
      <c r="H215" s="333"/>
      <c r="I215" s="334"/>
      <c r="J215" s="334"/>
      <c r="K215" s="335"/>
      <c r="L215" s="336"/>
      <c r="M215" s="337"/>
      <c r="N215" s="338"/>
      <c r="O215" s="339"/>
      <c r="P215" s="340"/>
      <c r="Q215" s="340"/>
      <c r="R215" s="340"/>
      <c r="S215" s="340"/>
      <c r="T215" s="340"/>
      <c r="U215" s="340"/>
      <c r="V215" s="340"/>
      <c r="W215" s="340"/>
      <c r="X215" s="340"/>
      <c r="Y215" s="340"/>
      <c r="Z215" s="340"/>
      <c r="AA215" s="340"/>
      <c r="AB215" s="340"/>
      <c r="AC215" s="340"/>
      <c r="AD215" s="340"/>
      <c r="AE215" s="340"/>
      <c r="AF215" s="340"/>
      <c r="AG215" s="340"/>
      <c r="AH215" s="340"/>
      <c r="AI215" s="340"/>
      <c r="AJ215" s="340"/>
      <c r="AK215" s="340"/>
      <c r="AL215" s="340"/>
      <c r="AM215" s="340"/>
      <c r="AN215" s="340"/>
      <c r="AO215" s="340"/>
      <c r="AP215" s="340"/>
      <c r="AQ215" s="340"/>
      <c r="AR215" s="340"/>
      <c r="AS215" s="340"/>
      <c r="AT215" s="340"/>
      <c r="AU215" s="340"/>
      <c r="AV215" s="340"/>
      <c r="AW215" s="340"/>
      <c r="AX215" s="340"/>
      <c r="AY215" s="340"/>
      <c r="AZ215" s="340"/>
      <c r="BA215" s="340"/>
      <c r="BB215" s="340"/>
      <c r="BC215" s="341"/>
      <c r="BD215" s="8"/>
      <c r="BG215" s="12" t="str">
        <f t="shared" si="272"/>
        <v/>
      </c>
      <c r="BO215" s="21" t="str">
        <f t="shared" si="210"/>
        <v/>
      </c>
      <c r="BP215" s="26" t="str">
        <f t="shared" si="211"/>
        <v/>
      </c>
      <c r="BQ215" s="26" t="str">
        <f t="shared" si="212"/>
        <v/>
      </c>
      <c r="BR215" s="26" t="str">
        <f t="shared" si="213"/>
        <v/>
      </c>
      <c r="BS215" s="26" t="str">
        <f t="shared" si="214"/>
        <v/>
      </c>
      <c r="BT215" s="26" t="str">
        <f t="shared" si="273"/>
        <v/>
      </c>
      <c r="BU215" s="26" t="str">
        <f t="shared" si="215"/>
        <v/>
      </c>
      <c r="BV215" s="26" t="str">
        <f t="shared" si="216"/>
        <v/>
      </c>
      <c r="BW215" s="26" t="str">
        <f t="shared" si="274"/>
        <v/>
      </c>
      <c r="BX215" s="15"/>
      <c r="BY215" s="15"/>
      <c r="BZ215" s="26" t="str">
        <f t="shared" si="217"/>
        <v/>
      </c>
      <c r="CA215" s="26" t="str">
        <f t="shared" si="218"/>
        <v/>
      </c>
      <c r="CB215" s="22" t="str">
        <f t="shared" si="219"/>
        <v/>
      </c>
      <c r="CI215" s="12" t="str">
        <f t="shared" si="220"/>
        <v/>
      </c>
      <c r="CJ215" s="12" t="str">
        <f t="shared" si="221"/>
        <v/>
      </c>
      <c r="CK215" s="12" t="str">
        <f t="shared" si="222"/>
        <v/>
      </c>
      <c r="CL215" s="12" t="str">
        <f t="shared" si="223"/>
        <v/>
      </c>
      <c r="CM215" s="12" t="str">
        <f t="shared" si="224"/>
        <v/>
      </c>
      <c r="CN215" s="12" t="str">
        <f t="shared" si="225"/>
        <v/>
      </c>
      <c r="CO215" s="12" t="str">
        <f t="shared" si="226"/>
        <v/>
      </c>
      <c r="CP215" s="12" t="str">
        <f t="shared" si="227"/>
        <v/>
      </c>
      <c r="CQ215" s="12" t="str">
        <f t="shared" si="228"/>
        <v/>
      </c>
      <c r="CR215" s="12" t="str">
        <f t="shared" si="229"/>
        <v/>
      </c>
      <c r="CS215" s="12" t="str">
        <f t="shared" si="230"/>
        <v/>
      </c>
      <c r="CT215" s="12" t="str">
        <f t="shared" si="231"/>
        <v/>
      </c>
      <c r="CU215" s="12" t="str">
        <f t="shared" si="232"/>
        <v/>
      </c>
      <c r="CV215" s="12" t="str">
        <f t="shared" si="233"/>
        <v/>
      </c>
      <c r="CW215" s="12" t="str">
        <f t="shared" si="234"/>
        <v/>
      </c>
      <c r="CX215" s="12" t="str">
        <f t="shared" si="235"/>
        <v/>
      </c>
      <c r="CY215" s="12" t="str">
        <f t="shared" si="236"/>
        <v/>
      </c>
      <c r="CZ215" s="12" t="str">
        <f t="shared" si="237"/>
        <v/>
      </c>
      <c r="DA215" s="12" t="str">
        <f t="shared" si="238"/>
        <v/>
      </c>
      <c r="DB215" s="12" t="str">
        <f t="shared" si="239"/>
        <v/>
      </c>
      <c r="DC215" s="12" t="str">
        <f t="shared" si="240"/>
        <v/>
      </c>
      <c r="DD215" s="12" t="str">
        <f t="shared" si="241"/>
        <v/>
      </c>
      <c r="DE215" s="12" t="str">
        <f t="shared" si="242"/>
        <v/>
      </c>
      <c r="DF215" s="12" t="str">
        <f t="shared" si="243"/>
        <v/>
      </c>
      <c r="DG215" s="12" t="str">
        <f t="shared" si="244"/>
        <v/>
      </c>
      <c r="DH215" s="12" t="str">
        <f t="shared" si="245"/>
        <v/>
      </c>
      <c r="DI215" s="12" t="str">
        <f t="shared" si="246"/>
        <v/>
      </c>
      <c r="DJ215" s="12" t="str">
        <f t="shared" si="247"/>
        <v/>
      </c>
      <c r="DK215" s="12" t="str">
        <f t="shared" si="248"/>
        <v/>
      </c>
      <c r="DL215" s="12" t="str">
        <f t="shared" si="249"/>
        <v/>
      </c>
      <c r="DM215" s="12" t="str">
        <f t="shared" si="250"/>
        <v/>
      </c>
      <c r="DN215" s="12" t="str">
        <f t="shared" si="251"/>
        <v/>
      </c>
      <c r="DO215" s="12" t="str">
        <f t="shared" si="252"/>
        <v/>
      </c>
      <c r="DP215" s="12" t="str">
        <f t="shared" si="253"/>
        <v/>
      </c>
      <c r="DQ215" s="12" t="str">
        <f t="shared" si="254"/>
        <v/>
      </c>
      <c r="DR215" s="12" t="str">
        <f t="shared" si="255"/>
        <v/>
      </c>
      <c r="DS215" s="12" t="str">
        <f t="shared" si="256"/>
        <v/>
      </c>
      <c r="DT215" s="12" t="str">
        <f t="shared" si="257"/>
        <v/>
      </c>
      <c r="DU215" s="12" t="str">
        <f t="shared" si="258"/>
        <v/>
      </c>
      <c r="DV215" s="12" t="str">
        <f t="shared" si="259"/>
        <v/>
      </c>
      <c r="DW215" s="12" t="str">
        <f t="shared" si="260"/>
        <v/>
      </c>
      <c r="DX215" s="12" t="str">
        <f t="shared" si="261"/>
        <v/>
      </c>
      <c r="DY215" s="12" t="str">
        <f t="shared" si="262"/>
        <v/>
      </c>
      <c r="DZ215" s="12" t="str">
        <f t="shared" si="263"/>
        <v/>
      </c>
      <c r="EA215" s="12" t="str">
        <f t="shared" si="264"/>
        <v/>
      </c>
      <c r="EB215" s="12" t="str">
        <f t="shared" si="265"/>
        <v/>
      </c>
      <c r="EC215" s="12" t="str">
        <f t="shared" si="266"/>
        <v/>
      </c>
      <c r="ED215" s="12" t="str">
        <f t="shared" si="267"/>
        <v/>
      </c>
      <c r="EE215" s="12" t="str">
        <f t="shared" si="268"/>
        <v/>
      </c>
      <c r="EF215" s="12" t="str">
        <f t="shared" si="269"/>
        <v/>
      </c>
      <c r="EG215" s="12" t="str">
        <f t="shared" si="275"/>
        <v/>
      </c>
      <c r="EI215" s="12" t="str">
        <f t="shared" si="276"/>
        <v/>
      </c>
      <c r="EK215" s="93" t="str">
        <f t="shared" si="270"/>
        <v/>
      </c>
      <c r="EL215" s="96" t="str">
        <f t="shared" si="271"/>
        <v/>
      </c>
      <c r="EN215" s="93" t="str">
        <f t="shared" si="277"/>
        <v/>
      </c>
      <c r="EP215" s="12" t="str">
        <f>IF($EN215="", "", IF($EP$8=$EP$6, COUNTIF($EN$11:$EN$2510, "&gt;"&amp;$EN215)+1+COUNTIF($EN$11:$EN215, $EN215)-1, COUNTIF($EN$11:$EN$2510, "&lt;"&amp;$EN215)+1+COUNTIF($EN$11:$EN215, $EN215)-1))</f>
        <v/>
      </c>
    </row>
    <row r="216" spans="1:146" x14ac:dyDescent="0.55000000000000004">
      <c r="A216" s="8"/>
      <c r="B216" s="330"/>
      <c r="C216" s="331"/>
      <c r="D216" s="331"/>
      <c r="E216" s="331"/>
      <c r="F216" s="332"/>
      <c r="G216" s="332"/>
      <c r="H216" s="333"/>
      <c r="I216" s="334"/>
      <c r="J216" s="334"/>
      <c r="K216" s="335"/>
      <c r="L216" s="336"/>
      <c r="M216" s="337"/>
      <c r="N216" s="338"/>
      <c r="O216" s="339"/>
      <c r="P216" s="340"/>
      <c r="Q216" s="340"/>
      <c r="R216" s="340"/>
      <c r="S216" s="340"/>
      <c r="T216" s="340"/>
      <c r="U216" s="340"/>
      <c r="V216" s="340"/>
      <c r="W216" s="340"/>
      <c r="X216" s="340"/>
      <c r="Y216" s="340"/>
      <c r="Z216" s="340"/>
      <c r="AA216" s="340"/>
      <c r="AB216" s="340"/>
      <c r="AC216" s="340"/>
      <c r="AD216" s="340"/>
      <c r="AE216" s="340"/>
      <c r="AF216" s="340"/>
      <c r="AG216" s="340"/>
      <c r="AH216" s="340"/>
      <c r="AI216" s="340"/>
      <c r="AJ216" s="340"/>
      <c r="AK216" s="340"/>
      <c r="AL216" s="340"/>
      <c r="AM216" s="340"/>
      <c r="AN216" s="340"/>
      <c r="AO216" s="340"/>
      <c r="AP216" s="340"/>
      <c r="AQ216" s="340"/>
      <c r="AR216" s="340"/>
      <c r="AS216" s="340"/>
      <c r="AT216" s="340"/>
      <c r="AU216" s="340"/>
      <c r="AV216" s="340"/>
      <c r="AW216" s="340"/>
      <c r="AX216" s="340"/>
      <c r="AY216" s="340"/>
      <c r="AZ216" s="340"/>
      <c r="BA216" s="340"/>
      <c r="BB216" s="340"/>
      <c r="BC216" s="341"/>
      <c r="BD216" s="8"/>
      <c r="BG216" s="12" t="str">
        <f t="shared" si="272"/>
        <v/>
      </c>
      <c r="BO216" s="21" t="str">
        <f t="shared" si="210"/>
        <v/>
      </c>
      <c r="BP216" s="26" t="str">
        <f t="shared" si="211"/>
        <v/>
      </c>
      <c r="BQ216" s="26" t="str">
        <f t="shared" si="212"/>
        <v/>
      </c>
      <c r="BR216" s="26" t="str">
        <f t="shared" si="213"/>
        <v/>
      </c>
      <c r="BS216" s="26" t="str">
        <f t="shared" si="214"/>
        <v/>
      </c>
      <c r="BT216" s="26" t="str">
        <f t="shared" si="273"/>
        <v/>
      </c>
      <c r="BU216" s="26" t="str">
        <f t="shared" si="215"/>
        <v/>
      </c>
      <c r="BV216" s="26" t="str">
        <f t="shared" si="216"/>
        <v/>
      </c>
      <c r="BW216" s="26" t="str">
        <f t="shared" si="274"/>
        <v/>
      </c>
      <c r="BX216" s="15"/>
      <c r="BY216" s="15"/>
      <c r="BZ216" s="26" t="str">
        <f t="shared" si="217"/>
        <v/>
      </c>
      <c r="CA216" s="26" t="str">
        <f t="shared" si="218"/>
        <v/>
      </c>
      <c r="CB216" s="22" t="str">
        <f t="shared" si="219"/>
        <v/>
      </c>
      <c r="CI216" s="12" t="str">
        <f t="shared" si="220"/>
        <v/>
      </c>
      <c r="CJ216" s="12" t="str">
        <f t="shared" si="221"/>
        <v/>
      </c>
      <c r="CK216" s="12" t="str">
        <f t="shared" si="222"/>
        <v/>
      </c>
      <c r="CL216" s="12" t="str">
        <f t="shared" si="223"/>
        <v/>
      </c>
      <c r="CM216" s="12" t="str">
        <f t="shared" si="224"/>
        <v/>
      </c>
      <c r="CN216" s="12" t="str">
        <f t="shared" si="225"/>
        <v/>
      </c>
      <c r="CO216" s="12" t="str">
        <f t="shared" si="226"/>
        <v/>
      </c>
      <c r="CP216" s="12" t="str">
        <f t="shared" si="227"/>
        <v/>
      </c>
      <c r="CQ216" s="12" t="str">
        <f t="shared" si="228"/>
        <v/>
      </c>
      <c r="CR216" s="12" t="str">
        <f t="shared" si="229"/>
        <v/>
      </c>
      <c r="CS216" s="12" t="str">
        <f t="shared" si="230"/>
        <v/>
      </c>
      <c r="CT216" s="12" t="str">
        <f t="shared" si="231"/>
        <v/>
      </c>
      <c r="CU216" s="12" t="str">
        <f t="shared" si="232"/>
        <v/>
      </c>
      <c r="CV216" s="12" t="str">
        <f t="shared" si="233"/>
        <v/>
      </c>
      <c r="CW216" s="12" t="str">
        <f t="shared" si="234"/>
        <v/>
      </c>
      <c r="CX216" s="12" t="str">
        <f t="shared" si="235"/>
        <v/>
      </c>
      <c r="CY216" s="12" t="str">
        <f t="shared" si="236"/>
        <v/>
      </c>
      <c r="CZ216" s="12" t="str">
        <f t="shared" si="237"/>
        <v/>
      </c>
      <c r="DA216" s="12" t="str">
        <f t="shared" si="238"/>
        <v/>
      </c>
      <c r="DB216" s="12" t="str">
        <f t="shared" si="239"/>
        <v/>
      </c>
      <c r="DC216" s="12" t="str">
        <f t="shared" si="240"/>
        <v/>
      </c>
      <c r="DD216" s="12" t="str">
        <f t="shared" si="241"/>
        <v/>
      </c>
      <c r="DE216" s="12" t="str">
        <f t="shared" si="242"/>
        <v/>
      </c>
      <c r="DF216" s="12" t="str">
        <f t="shared" si="243"/>
        <v/>
      </c>
      <c r="DG216" s="12" t="str">
        <f t="shared" si="244"/>
        <v/>
      </c>
      <c r="DH216" s="12" t="str">
        <f t="shared" si="245"/>
        <v/>
      </c>
      <c r="DI216" s="12" t="str">
        <f t="shared" si="246"/>
        <v/>
      </c>
      <c r="DJ216" s="12" t="str">
        <f t="shared" si="247"/>
        <v/>
      </c>
      <c r="DK216" s="12" t="str">
        <f t="shared" si="248"/>
        <v/>
      </c>
      <c r="DL216" s="12" t="str">
        <f t="shared" si="249"/>
        <v/>
      </c>
      <c r="DM216" s="12" t="str">
        <f t="shared" si="250"/>
        <v/>
      </c>
      <c r="DN216" s="12" t="str">
        <f t="shared" si="251"/>
        <v/>
      </c>
      <c r="DO216" s="12" t="str">
        <f t="shared" si="252"/>
        <v/>
      </c>
      <c r="DP216" s="12" t="str">
        <f t="shared" si="253"/>
        <v/>
      </c>
      <c r="DQ216" s="12" t="str">
        <f t="shared" si="254"/>
        <v/>
      </c>
      <c r="DR216" s="12" t="str">
        <f t="shared" si="255"/>
        <v/>
      </c>
      <c r="DS216" s="12" t="str">
        <f t="shared" si="256"/>
        <v/>
      </c>
      <c r="DT216" s="12" t="str">
        <f t="shared" si="257"/>
        <v/>
      </c>
      <c r="DU216" s="12" t="str">
        <f t="shared" si="258"/>
        <v/>
      </c>
      <c r="DV216" s="12" t="str">
        <f t="shared" si="259"/>
        <v/>
      </c>
      <c r="DW216" s="12" t="str">
        <f t="shared" si="260"/>
        <v/>
      </c>
      <c r="DX216" s="12" t="str">
        <f t="shared" si="261"/>
        <v/>
      </c>
      <c r="DY216" s="12" t="str">
        <f t="shared" si="262"/>
        <v/>
      </c>
      <c r="DZ216" s="12" t="str">
        <f t="shared" si="263"/>
        <v/>
      </c>
      <c r="EA216" s="12" t="str">
        <f t="shared" si="264"/>
        <v/>
      </c>
      <c r="EB216" s="12" t="str">
        <f t="shared" si="265"/>
        <v/>
      </c>
      <c r="EC216" s="12" t="str">
        <f t="shared" si="266"/>
        <v/>
      </c>
      <c r="ED216" s="12" t="str">
        <f t="shared" si="267"/>
        <v/>
      </c>
      <c r="EE216" s="12" t="str">
        <f t="shared" si="268"/>
        <v/>
      </c>
      <c r="EF216" s="12" t="str">
        <f t="shared" si="269"/>
        <v/>
      </c>
      <c r="EG216" s="12" t="str">
        <f t="shared" si="275"/>
        <v/>
      </c>
      <c r="EI216" s="12" t="str">
        <f t="shared" si="276"/>
        <v/>
      </c>
      <c r="EK216" s="93" t="str">
        <f t="shared" si="270"/>
        <v/>
      </c>
      <c r="EL216" s="96" t="str">
        <f t="shared" si="271"/>
        <v/>
      </c>
      <c r="EN216" s="93" t="str">
        <f t="shared" si="277"/>
        <v/>
      </c>
      <c r="EP216" s="12" t="str">
        <f>IF($EN216="", "", IF($EP$8=$EP$6, COUNTIF($EN$11:$EN$2510, "&gt;"&amp;$EN216)+1+COUNTIF($EN$11:$EN216, $EN216)-1, COUNTIF($EN$11:$EN$2510, "&lt;"&amp;$EN216)+1+COUNTIF($EN$11:$EN216, $EN216)-1))</f>
        <v/>
      </c>
    </row>
    <row r="217" spans="1:146" x14ac:dyDescent="0.55000000000000004">
      <c r="A217" s="8"/>
      <c r="B217" s="330"/>
      <c r="C217" s="331"/>
      <c r="D217" s="331"/>
      <c r="E217" s="331"/>
      <c r="F217" s="332"/>
      <c r="G217" s="332"/>
      <c r="H217" s="333"/>
      <c r="I217" s="334"/>
      <c r="J217" s="334"/>
      <c r="K217" s="335"/>
      <c r="L217" s="336"/>
      <c r="M217" s="337"/>
      <c r="N217" s="338"/>
      <c r="O217" s="339"/>
      <c r="P217" s="340"/>
      <c r="Q217" s="340"/>
      <c r="R217" s="340"/>
      <c r="S217" s="340"/>
      <c r="T217" s="340"/>
      <c r="U217" s="340"/>
      <c r="V217" s="340"/>
      <c r="W217" s="340"/>
      <c r="X217" s="340"/>
      <c r="Y217" s="340"/>
      <c r="Z217" s="340"/>
      <c r="AA217" s="340"/>
      <c r="AB217" s="340"/>
      <c r="AC217" s="340"/>
      <c r="AD217" s="340"/>
      <c r="AE217" s="340"/>
      <c r="AF217" s="340"/>
      <c r="AG217" s="340"/>
      <c r="AH217" s="340"/>
      <c r="AI217" s="340"/>
      <c r="AJ217" s="340"/>
      <c r="AK217" s="340"/>
      <c r="AL217" s="340"/>
      <c r="AM217" s="340"/>
      <c r="AN217" s="340"/>
      <c r="AO217" s="340"/>
      <c r="AP217" s="340"/>
      <c r="AQ217" s="340"/>
      <c r="AR217" s="340"/>
      <c r="AS217" s="340"/>
      <c r="AT217" s="340"/>
      <c r="AU217" s="340"/>
      <c r="AV217" s="340"/>
      <c r="AW217" s="340"/>
      <c r="AX217" s="340"/>
      <c r="AY217" s="340"/>
      <c r="AZ217" s="340"/>
      <c r="BA217" s="340"/>
      <c r="BB217" s="340"/>
      <c r="BC217" s="341"/>
      <c r="BD217" s="8"/>
      <c r="BG217" s="12" t="str">
        <f t="shared" si="272"/>
        <v/>
      </c>
      <c r="BO217" s="21" t="str">
        <f t="shared" si="210"/>
        <v/>
      </c>
      <c r="BP217" s="26" t="str">
        <f t="shared" si="211"/>
        <v/>
      </c>
      <c r="BQ217" s="26" t="str">
        <f t="shared" si="212"/>
        <v/>
      </c>
      <c r="BR217" s="26" t="str">
        <f t="shared" si="213"/>
        <v/>
      </c>
      <c r="BS217" s="26" t="str">
        <f t="shared" si="214"/>
        <v/>
      </c>
      <c r="BT217" s="26" t="str">
        <f t="shared" si="273"/>
        <v/>
      </c>
      <c r="BU217" s="26" t="str">
        <f t="shared" si="215"/>
        <v/>
      </c>
      <c r="BV217" s="26" t="str">
        <f t="shared" si="216"/>
        <v/>
      </c>
      <c r="BW217" s="26" t="str">
        <f t="shared" si="274"/>
        <v/>
      </c>
      <c r="BX217" s="15"/>
      <c r="BY217" s="15"/>
      <c r="BZ217" s="26" t="str">
        <f t="shared" si="217"/>
        <v/>
      </c>
      <c r="CA217" s="26" t="str">
        <f t="shared" si="218"/>
        <v/>
      </c>
      <c r="CB217" s="22" t="str">
        <f t="shared" si="219"/>
        <v/>
      </c>
      <c r="CI217" s="12" t="str">
        <f t="shared" si="220"/>
        <v/>
      </c>
      <c r="CJ217" s="12" t="str">
        <f t="shared" si="221"/>
        <v/>
      </c>
      <c r="CK217" s="12" t="str">
        <f t="shared" si="222"/>
        <v/>
      </c>
      <c r="CL217" s="12" t="str">
        <f t="shared" si="223"/>
        <v/>
      </c>
      <c r="CM217" s="12" t="str">
        <f t="shared" si="224"/>
        <v/>
      </c>
      <c r="CN217" s="12" t="str">
        <f t="shared" si="225"/>
        <v/>
      </c>
      <c r="CO217" s="12" t="str">
        <f t="shared" si="226"/>
        <v/>
      </c>
      <c r="CP217" s="12" t="str">
        <f t="shared" si="227"/>
        <v/>
      </c>
      <c r="CQ217" s="12" t="str">
        <f t="shared" si="228"/>
        <v/>
      </c>
      <c r="CR217" s="12" t="str">
        <f t="shared" si="229"/>
        <v/>
      </c>
      <c r="CS217" s="12" t="str">
        <f t="shared" si="230"/>
        <v/>
      </c>
      <c r="CT217" s="12" t="str">
        <f t="shared" si="231"/>
        <v/>
      </c>
      <c r="CU217" s="12" t="str">
        <f t="shared" si="232"/>
        <v/>
      </c>
      <c r="CV217" s="12" t="str">
        <f t="shared" si="233"/>
        <v/>
      </c>
      <c r="CW217" s="12" t="str">
        <f t="shared" si="234"/>
        <v/>
      </c>
      <c r="CX217" s="12" t="str">
        <f t="shared" si="235"/>
        <v/>
      </c>
      <c r="CY217" s="12" t="str">
        <f t="shared" si="236"/>
        <v/>
      </c>
      <c r="CZ217" s="12" t="str">
        <f t="shared" si="237"/>
        <v/>
      </c>
      <c r="DA217" s="12" t="str">
        <f t="shared" si="238"/>
        <v/>
      </c>
      <c r="DB217" s="12" t="str">
        <f t="shared" si="239"/>
        <v/>
      </c>
      <c r="DC217" s="12" t="str">
        <f t="shared" si="240"/>
        <v/>
      </c>
      <c r="DD217" s="12" t="str">
        <f t="shared" si="241"/>
        <v/>
      </c>
      <c r="DE217" s="12" t="str">
        <f t="shared" si="242"/>
        <v/>
      </c>
      <c r="DF217" s="12" t="str">
        <f t="shared" si="243"/>
        <v/>
      </c>
      <c r="DG217" s="12" t="str">
        <f t="shared" si="244"/>
        <v/>
      </c>
      <c r="DH217" s="12" t="str">
        <f t="shared" si="245"/>
        <v/>
      </c>
      <c r="DI217" s="12" t="str">
        <f t="shared" si="246"/>
        <v/>
      </c>
      <c r="DJ217" s="12" t="str">
        <f t="shared" si="247"/>
        <v/>
      </c>
      <c r="DK217" s="12" t="str">
        <f t="shared" si="248"/>
        <v/>
      </c>
      <c r="DL217" s="12" t="str">
        <f t="shared" si="249"/>
        <v/>
      </c>
      <c r="DM217" s="12" t="str">
        <f t="shared" si="250"/>
        <v/>
      </c>
      <c r="DN217" s="12" t="str">
        <f t="shared" si="251"/>
        <v/>
      </c>
      <c r="DO217" s="12" t="str">
        <f t="shared" si="252"/>
        <v/>
      </c>
      <c r="DP217" s="12" t="str">
        <f t="shared" si="253"/>
        <v/>
      </c>
      <c r="DQ217" s="12" t="str">
        <f t="shared" si="254"/>
        <v/>
      </c>
      <c r="DR217" s="12" t="str">
        <f t="shared" si="255"/>
        <v/>
      </c>
      <c r="DS217" s="12" t="str">
        <f t="shared" si="256"/>
        <v/>
      </c>
      <c r="DT217" s="12" t="str">
        <f t="shared" si="257"/>
        <v/>
      </c>
      <c r="DU217" s="12" t="str">
        <f t="shared" si="258"/>
        <v/>
      </c>
      <c r="DV217" s="12" t="str">
        <f t="shared" si="259"/>
        <v/>
      </c>
      <c r="DW217" s="12" t="str">
        <f t="shared" si="260"/>
        <v/>
      </c>
      <c r="DX217" s="12" t="str">
        <f t="shared" si="261"/>
        <v/>
      </c>
      <c r="DY217" s="12" t="str">
        <f t="shared" si="262"/>
        <v/>
      </c>
      <c r="DZ217" s="12" t="str">
        <f t="shared" si="263"/>
        <v/>
      </c>
      <c r="EA217" s="12" t="str">
        <f t="shared" si="264"/>
        <v/>
      </c>
      <c r="EB217" s="12" t="str">
        <f t="shared" si="265"/>
        <v/>
      </c>
      <c r="EC217" s="12" t="str">
        <f t="shared" si="266"/>
        <v/>
      </c>
      <c r="ED217" s="12" t="str">
        <f t="shared" si="267"/>
        <v/>
      </c>
      <c r="EE217" s="12" t="str">
        <f t="shared" si="268"/>
        <v/>
      </c>
      <c r="EF217" s="12" t="str">
        <f t="shared" si="269"/>
        <v/>
      </c>
      <c r="EG217" s="12" t="str">
        <f t="shared" si="275"/>
        <v/>
      </c>
      <c r="EI217" s="12" t="str">
        <f t="shared" si="276"/>
        <v/>
      </c>
      <c r="EK217" s="93" t="str">
        <f t="shared" si="270"/>
        <v/>
      </c>
      <c r="EL217" s="96" t="str">
        <f t="shared" si="271"/>
        <v/>
      </c>
      <c r="EN217" s="93" t="str">
        <f t="shared" si="277"/>
        <v/>
      </c>
      <c r="EP217" s="12" t="str">
        <f>IF($EN217="", "", IF($EP$8=$EP$6, COUNTIF($EN$11:$EN$2510, "&gt;"&amp;$EN217)+1+COUNTIF($EN$11:$EN217, $EN217)-1, COUNTIF($EN$11:$EN$2510, "&lt;"&amp;$EN217)+1+COUNTIF($EN$11:$EN217, $EN217)-1))</f>
        <v/>
      </c>
    </row>
    <row r="218" spans="1:146" x14ac:dyDescent="0.55000000000000004">
      <c r="A218" s="8"/>
      <c r="B218" s="330"/>
      <c r="C218" s="331"/>
      <c r="D218" s="331"/>
      <c r="E218" s="331"/>
      <c r="F218" s="332"/>
      <c r="G218" s="332"/>
      <c r="H218" s="333"/>
      <c r="I218" s="334"/>
      <c r="J218" s="334"/>
      <c r="K218" s="335"/>
      <c r="L218" s="336"/>
      <c r="M218" s="337"/>
      <c r="N218" s="338"/>
      <c r="O218" s="339"/>
      <c r="P218" s="340"/>
      <c r="Q218" s="340"/>
      <c r="R218" s="340"/>
      <c r="S218" s="340"/>
      <c r="T218" s="340"/>
      <c r="U218" s="340"/>
      <c r="V218" s="340"/>
      <c r="W218" s="340"/>
      <c r="X218" s="340"/>
      <c r="Y218" s="340"/>
      <c r="Z218" s="340"/>
      <c r="AA218" s="340"/>
      <c r="AB218" s="340"/>
      <c r="AC218" s="340"/>
      <c r="AD218" s="340"/>
      <c r="AE218" s="340"/>
      <c r="AF218" s="340"/>
      <c r="AG218" s="340"/>
      <c r="AH218" s="340"/>
      <c r="AI218" s="340"/>
      <c r="AJ218" s="340"/>
      <c r="AK218" s="340"/>
      <c r="AL218" s="340"/>
      <c r="AM218" s="340"/>
      <c r="AN218" s="340"/>
      <c r="AO218" s="340"/>
      <c r="AP218" s="340"/>
      <c r="AQ218" s="340"/>
      <c r="AR218" s="340"/>
      <c r="AS218" s="340"/>
      <c r="AT218" s="340"/>
      <c r="AU218" s="340"/>
      <c r="AV218" s="340"/>
      <c r="AW218" s="340"/>
      <c r="AX218" s="340"/>
      <c r="AY218" s="340"/>
      <c r="AZ218" s="340"/>
      <c r="BA218" s="340"/>
      <c r="BB218" s="340"/>
      <c r="BC218" s="341"/>
      <c r="BD218" s="8"/>
      <c r="BG218" s="12" t="str">
        <f t="shared" si="272"/>
        <v/>
      </c>
      <c r="BO218" s="21" t="str">
        <f t="shared" si="210"/>
        <v/>
      </c>
      <c r="BP218" s="26" t="str">
        <f t="shared" si="211"/>
        <v/>
      </c>
      <c r="BQ218" s="26" t="str">
        <f t="shared" si="212"/>
        <v/>
      </c>
      <c r="BR218" s="26" t="str">
        <f t="shared" si="213"/>
        <v/>
      </c>
      <c r="BS218" s="26" t="str">
        <f t="shared" si="214"/>
        <v/>
      </c>
      <c r="BT218" s="26" t="str">
        <f t="shared" si="273"/>
        <v/>
      </c>
      <c r="BU218" s="26" t="str">
        <f t="shared" si="215"/>
        <v/>
      </c>
      <c r="BV218" s="26" t="str">
        <f t="shared" si="216"/>
        <v/>
      </c>
      <c r="BW218" s="26" t="str">
        <f t="shared" si="274"/>
        <v/>
      </c>
      <c r="BX218" s="15"/>
      <c r="BY218" s="15"/>
      <c r="BZ218" s="26" t="str">
        <f t="shared" si="217"/>
        <v/>
      </c>
      <c r="CA218" s="26" t="str">
        <f t="shared" si="218"/>
        <v/>
      </c>
      <c r="CB218" s="22" t="str">
        <f t="shared" si="219"/>
        <v/>
      </c>
      <c r="CI218" s="12" t="str">
        <f t="shared" si="220"/>
        <v/>
      </c>
      <c r="CJ218" s="12" t="str">
        <f t="shared" si="221"/>
        <v/>
      </c>
      <c r="CK218" s="12" t="str">
        <f t="shared" si="222"/>
        <v/>
      </c>
      <c r="CL218" s="12" t="str">
        <f t="shared" si="223"/>
        <v/>
      </c>
      <c r="CM218" s="12" t="str">
        <f t="shared" si="224"/>
        <v/>
      </c>
      <c r="CN218" s="12" t="str">
        <f t="shared" si="225"/>
        <v/>
      </c>
      <c r="CO218" s="12" t="str">
        <f t="shared" si="226"/>
        <v/>
      </c>
      <c r="CP218" s="12" t="str">
        <f t="shared" si="227"/>
        <v/>
      </c>
      <c r="CQ218" s="12" t="str">
        <f t="shared" si="228"/>
        <v/>
      </c>
      <c r="CR218" s="12" t="str">
        <f t="shared" si="229"/>
        <v/>
      </c>
      <c r="CS218" s="12" t="str">
        <f t="shared" si="230"/>
        <v/>
      </c>
      <c r="CT218" s="12" t="str">
        <f t="shared" si="231"/>
        <v/>
      </c>
      <c r="CU218" s="12" t="str">
        <f t="shared" si="232"/>
        <v/>
      </c>
      <c r="CV218" s="12" t="str">
        <f t="shared" si="233"/>
        <v/>
      </c>
      <c r="CW218" s="12" t="str">
        <f t="shared" si="234"/>
        <v/>
      </c>
      <c r="CX218" s="12" t="str">
        <f t="shared" si="235"/>
        <v/>
      </c>
      <c r="CY218" s="12" t="str">
        <f t="shared" si="236"/>
        <v/>
      </c>
      <c r="CZ218" s="12" t="str">
        <f t="shared" si="237"/>
        <v/>
      </c>
      <c r="DA218" s="12" t="str">
        <f t="shared" si="238"/>
        <v/>
      </c>
      <c r="DB218" s="12" t="str">
        <f t="shared" si="239"/>
        <v/>
      </c>
      <c r="DC218" s="12" t="str">
        <f t="shared" si="240"/>
        <v/>
      </c>
      <c r="DD218" s="12" t="str">
        <f t="shared" si="241"/>
        <v/>
      </c>
      <c r="DE218" s="12" t="str">
        <f t="shared" si="242"/>
        <v/>
      </c>
      <c r="DF218" s="12" t="str">
        <f t="shared" si="243"/>
        <v/>
      </c>
      <c r="DG218" s="12" t="str">
        <f t="shared" si="244"/>
        <v/>
      </c>
      <c r="DH218" s="12" t="str">
        <f t="shared" si="245"/>
        <v/>
      </c>
      <c r="DI218" s="12" t="str">
        <f t="shared" si="246"/>
        <v/>
      </c>
      <c r="DJ218" s="12" t="str">
        <f t="shared" si="247"/>
        <v/>
      </c>
      <c r="DK218" s="12" t="str">
        <f t="shared" si="248"/>
        <v/>
      </c>
      <c r="DL218" s="12" t="str">
        <f t="shared" si="249"/>
        <v/>
      </c>
      <c r="DM218" s="12" t="str">
        <f t="shared" si="250"/>
        <v/>
      </c>
      <c r="DN218" s="12" t="str">
        <f t="shared" si="251"/>
        <v/>
      </c>
      <c r="DO218" s="12" t="str">
        <f t="shared" si="252"/>
        <v/>
      </c>
      <c r="DP218" s="12" t="str">
        <f t="shared" si="253"/>
        <v/>
      </c>
      <c r="DQ218" s="12" t="str">
        <f t="shared" si="254"/>
        <v/>
      </c>
      <c r="DR218" s="12" t="str">
        <f t="shared" si="255"/>
        <v/>
      </c>
      <c r="DS218" s="12" t="str">
        <f t="shared" si="256"/>
        <v/>
      </c>
      <c r="DT218" s="12" t="str">
        <f t="shared" si="257"/>
        <v/>
      </c>
      <c r="DU218" s="12" t="str">
        <f t="shared" si="258"/>
        <v/>
      </c>
      <c r="DV218" s="12" t="str">
        <f t="shared" si="259"/>
        <v/>
      </c>
      <c r="DW218" s="12" t="str">
        <f t="shared" si="260"/>
        <v/>
      </c>
      <c r="DX218" s="12" t="str">
        <f t="shared" si="261"/>
        <v/>
      </c>
      <c r="DY218" s="12" t="str">
        <f t="shared" si="262"/>
        <v/>
      </c>
      <c r="DZ218" s="12" t="str">
        <f t="shared" si="263"/>
        <v/>
      </c>
      <c r="EA218" s="12" t="str">
        <f t="shared" si="264"/>
        <v/>
      </c>
      <c r="EB218" s="12" t="str">
        <f t="shared" si="265"/>
        <v/>
      </c>
      <c r="EC218" s="12" t="str">
        <f t="shared" si="266"/>
        <v/>
      </c>
      <c r="ED218" s="12" t="str">
        <f t="shared" si="267"/>
        <v/>
      </c>
      <c r="EE218" s="12" t="str">
        <f t="shared" si="268"/>
        <v/>
      </c>
      <c r="EF218" s="12" t="str">
        <f t="shared" si="269"/>
        <v/>
      </c>
      <c r="EG218" s="12" t="str">
        <f t="shared" si="275"/>
        <v/>
      </c>
      <c r="EI218" s="12" t="str">
        <f t="shared" si="276"/>
        <v/>
      </c>
      <c r="EK218" s="93" t="str">
        <f t="shared" si="270"/>
        <v/>
      </c>
      <c r="EL218" s="96" t="str">
        <f t="shared" si="271"/>
        <v/>
      </c>
      <c r="EN218" s="93" t="str">
        <f t="shared" si="277"/>
        <v/>
      </c>
      <c r="EP218" s="12" t="str">
        <f>IF($EN218="", "", IF($EP$8=$EP$6, COUNTIF($EN$11:$EN$2510, "&gt;"&amp;$EN218)+1+COUNTIF($EN$11:$EN218, $EN218)-1, COUNTIF($EN$11:$EN$2510, "&lt;"&amp;$EN218)+1+COUNTIF($EN$11:$EN218, $EN218)-1))</f>
        <v/>
      </c>
    </row>
    <row r="219" spans="1:146" x14ac:dyDescent="0.55000000000000004">
      <c r="A219" s="8"/>
      <c r="B219" s="330"/>
      <c r="C219" s="331"/>
      <c r="D219" s="331"/>
      <c r="E219" s="331"/>
      <c r="F219" s="332"/>
      <c r="G219" s="332"/>
      <c r="H219" s="333"/>
      <c r="I219" s="334"/>
      <c r="J219" s="334"/>
      <c r="K219" s="335"/>
      <c r="L219" s="336"/>
      <c r="M219" s="337"/>
      <c r="N219" s="338"/>
      <c r="O219" s="339"/>
      <c r="P219" s="340"/>
      <c r="Q219" s="340"/>
      <c r="R219" s="340"/>
      <c r="S219" s="340"/>
      <c r="T219" s="340"/>
      <c r="U219" s="340"/>
      <c r="V219" s="340"/>
      <c r="W219" s="340"/>
      <c r="X219" s="340"/>
      <c r="Y219" s="340"/>
      <c r="Z219" s="340"/>
      <c r="AA219" s="340"/>
      <c r="AB219" s="340"/>
      <c r="AC219" s="340"/>
      <c r="AD219" s="340"/>
      <c r="AE219" s="340"/>
      <c r="AF219" s="340"/>
      <c r="AG219" s="340"/>
      <c r="AH219" s="340"/>
      <c r="AI219" s="340"/>
      <c r="AJ219" s="340"/>
      <c r="AK219" s="340"/>
      <c r="AL219" s="340"/>
      <c r="AM219" s="340"/>
      <c r="AN219" s="340"/>
      <c r="AO219" s="340"/>
      <c r="AP219" s="340"/>
      <c r="AQ219" s="340"/>
      <c r="AR219" s="340"/>
      <c r="AS219" s="340"/>
      <c r="AT219" s="340"/>
      <c r="AU219" s="340"/>
      <c r="AV219" s="340"/>
      <c r="AW219" s="340"/>
      <c r="AX219" s="340"/>
      <c r="AY219" s="340"/>
      <c r="AZ219" s="340"/>
      <c r="BA219" s="340"/>
      <c r="BB219" s="340"/>
      <c r="BC219" s="341"/>
      <c r="BD219" s="8"/>
      <c r="BG219" s="12" t="str">
        <f t="shared" si="272"/>
        <v/>
      </c>
      <c r="BO219" s="21" t="str">
        <f t="shared" si="210"/>
        <v/>
      </c>
      <c r="BP219" s="26" t="str">
        <f t="shared" si="211"/>
        <v/>
      </c>
      <c r="BQ219" s="26" t="str">
        <f t="shared" si="212"/>
        <v/>
      </c>
      <c r="BR219" s="26" t="str">
        <f t="shared" si="213"/>
        <v/>
      </c>
      <c r="BS219" s="26" t="str">
        <f t="shared" si="214"/>
        <v/>
      </c>
      <c r="BT219" s="26" t="str">
        <f t="shared" si="273"/>
        <v/>
      </c>
      <c r="BU219" s="26" t="str">
        <f t="shared" si="215"/>
        <v/>
      </c>
      <c r="BV219" s="26" t="str">
        <f t="shared" si="216"/>
        <v/>
      </c>
      <c r="BW219" s="26" t="str">
        <f t="shared" si="274"/>
        <v/>
      </c>
      <c r="BX219" s="15"/>
      <c r="BY219" s="15"/>
      <c r="BZ219" s="26" t="str">
        <f t="shared" si="217"/>
        <v/>
      </c>
      <c r="CA219" s="26" t="str">
        <f t="shared" si="218"/>
        <v/>
      </c>
      <c r="CB219" s="22" t="str">
        <f t="shared" si="219"/>
        <v/>
      </c>
      <c r="CI219" s="12" t="str">
        <f t="shared" si="220"/>
        <v/>
      </c>
      <c r="CJ219" s="12" t="str">
        <f t="shared" si="221"/>
        <v/>
      </c>
      <c r="CK219" s="12" t="str">
        <f t="shared" si="222"/>
        <v/>
      </c>
      <c r="CL219" s="12" t="str">
        <f t="shared" si="223"/>
        <v/>
      </c>
      <c r="CM219" s="12" t="str">
        <f t="shared" si="224"/>
        <v/>
      </c>
      <c r="CN219" s="12" t="str">
        <f t="shared" si="225"/>
        <v/>
      </c>
      <c r="CO219" s="12" t="str">
        <f t="shared" si="226"/>
        <v/>
      </c>
      <c r="CP219" s="12" t="str">
        <f t="shared" si="227"/>
        <v/>
      </c>
      <c r="CQ219" s="12" t="str">
        <f t="shared" si="228"/>
        <v/>
      </c>
      <c r="CR219" s="12" t="str">
        <f t="shared" si="229"/>
        <v/>
      </c>
      <c r="CS219" s="12" t="str">
        <f t="shared" si="230"/>
        <v/>
      </c>
      <c r="CT219" s="12" t="str">
        <f t="shared" si="231"/>
        <v/>
      </c>
      <c r="CU219" s="12" t="str">
        <f t="shared" si="232"/>
        <v/>
      </c>
      <c r="CV219" s="12" t="str">
        <f t="shared" si="233"/>
        <v/>
      </c>
      <c r="CW219" s="12" t="str">
        <f t="shared" si="234"/>
        <v/>
      </c>
      <c r="CX219" s="12" t="str">
        <f t="shared" si="235"/>
        <v/>
      </c>
      <c r="CY219" s="12" t="str">
        <f t="shared" si="236"/>
        <v/>
      </c>
      <c r="CZ219" s="12" t="str">
        <f t="shared" si="237"/>
        <v/>
      </c>
      <c r="DA219" s="12" t="str">
        <f t="shared" si="238"/>
        <v/>
      </c>
      <c r="DB219" s="12" t="str">
        <f t="shared" si="239"/>
        <v/>
      </c>
      <c r="DC219" s="12" t="str">
        <f t="shared" si="240"/>
        <v/>
      </c>
      <c r="DD219" s="12" t="str">
        <f t="shared" si="241"/>
        <v/>
      </c>
      <c r="DE219" s="12" t="str">
        <f t="shared" si="242"/>
        <v/>
      </c>
      <c r="DF219" s="12" t="str">
        <f t="shared" si="243"/>
        <v/>
      </c>
      <c r="DG219" s="12" t="str">
        <f t="shared" si="244"/>
        <v/>
      </c>
      <c r="DH219" s="12" t="str">
        <f t="shared" si="245"/>
        <v/>
      </c>
      <c r="DI219" s="12" t="str">
        <f t="shared" si="246"/>
        <v/>
      </c>
      <c r="DJ219" s="12" t="str">
        <f t="shared" si="247"/>
        <v/>
      </c>
      <c r="DK219" s="12" t="str">
        <f t="shared" si="248"/>
        <v/>
      </c>
      <c r="DL219" s="12" t="str">
        <f t="shared" si="249"/>
        <v/>
      </c>
      <c r="DM219" s="12" t="str">
        <f t="shared" si="250"/>
        <v/>
      </c>
      <c r="DN219" s="12" t="str">
        <f t="shared" si="251"/>
        <v/>
      </c>
      <c r="DO219" s="12" t="str">
        <f t="shared" si="252"/>
        <v/>
      </c>
      <c r="DP219" s="12" t="str">
        <f t="shared" si="253"/>
        <v/>
      </c>
      <c r="DQ219" s="12" t="str">
        <f t="shared" si="254"/>
        <v/>
      </c>
      <c r="DR219" s="12" t="str">
        <f t="shared" si="255"/>
        <v/>
      </c>
      <c r="DS219" s="12" t="str">
        <f t="shared" si="256"/>
        <v/>
      </c>
      <c r="DT219" s="12" t="str">
        <f t="shared" si="257"/>
        <v/>
      </c>
      <c r="DU219" s="12" t="str">
        <f t="shared" si="258"/>
        <v/>
      </c>
      <c r="DV219" s="12" t="str">
        <f t="shared" si="259"/>
        <v/>
      </c>
      <c r="DW219" s="12" t="str">
        <f t="shared" si="260"/>
        <v/>
      </c>
      <c r="DX219" s="12" t="str">
        <f t="shared" si="261"/>
        <v/>
      </c>
      <c r="DY219" s="12" t="str">
        <f t="shared" si="262"/>
        <v/>
      </c>
      <c r="DZ219" s="12" t="str">
        <f t="shared" si="263"/>
        <v/>
      </c>
      <c r="EA219" s="12" t="str">
        <f t="shared" si="264"/>
        <v/>
      </c>
      <c r="EB219" s="12" t="str">
        <f t="shared" si="265"/>
        <v/>
      </c>
      <c r="EC219" s="12" t="str">
        <f t="shared" si="266"/>
        <v/>
      </c>
      <c r="ED219" s="12" t="str">
        <f t="shared" si="267"/>
        <v/>
      </c>
      <c r="EE219" s="12" t="str">
        <f t="shared" si="268"/>
        <v/>
      </c>
      <c r="EF219" s="12" t="str">
        <f t="shared" si="269"/>
        <v/>
      </c>
      <c r="EG219" s="12" t="str">
        <f t="shared" si="275"/>
        <v/>
      </c>
      <c r="EI219" s="12" t="str">
        <f t="shared" si="276"/>
        <v/>
      </c>
      <c r="EK219" s="93" t="str">
        <f t="shared" si="270"/>
        <v/>
      </c>
      <c r="EL219" s="96" t="str">
        <f t="shared" si="271"/>
        <v/>
      </c>
      <c r="EN219" s="93" t="str">
        <f t="shared" si="277"/>
        <v/>
      </c>
      <c r="EP219" s="12" t="str">
        <f>IF($EN219="", "", IF($EP$8=$EP$6, COUNTIF($EN$11:$EN$2510, "&gt;"&amp;$EN219)+1+COUNTIF($EN$11:$EN219, $EN219)-1, COUNTIF($EN$11:$EN$2510, "&lt;"&amp;$EN219)+1+COUNTIF($EN$11:$EN219, $EN219)-1))</f>
        <v/>
      </c>
    </row>
    <row r="220" spans="1:146" x14ac:dyDescent="0.55000000000000004">
      <c r="A220" s="8"/>
      <c r="B220" s="330"/>
      <c r="C220" s="331"/>
      <c r="D220" s="331"/>
      <c r="E220" s="331"/>
      <c r="F220" s="332"/>
      <c r="G220" s="332"/>
      <c r="H220" s="333"/>
      <c r="I220" s="334"/>
      <c r="J220" s="334"/>
      <c r="K220" s="335"/>
      <c r="L220" s="336"/>
      <c r="M220" s="337"/>
      <c r="N220" s="338"/>
      <c r="O220" s="339"/>
      <c r="P220" s="340"/>
      <c r="Q220" s="340"/>
      <c r="R220" s="340"/>
      <c r="S220" s="340"/>
      <c r="T220" s="340"/>
      <c r="U220" s="340"/>
      <c r="V220" s="340"/>
      <c r="W220" s="340"/>
      <c r="X220" s="340"/>
      <c r="Y220" s="340"/>
      <c r="Z220" s="340"/>
      <c r="AA220" s="340"/>
      <c r="AB220" s="340"/>
      <c r="AC220" s="340"/>
      <c r="AD220" s="340"/>
      <c r="AE220" s="340"/>
      <c r="AF220" s="340"/>
      <c r="AG220" s="340"/>
      <c r="AH220" s="340"/>
      <c r="AI220" s="340"/>
      <c r="AJ220" s="340"/>
      <c r="AK220" s="340"/>
      <c r="AL220" s="340"/>
      <c r="AM220" s="340"/>
      <c r="AN220" s="340"/>
      <c r="AO220" s="340"/>
      <c r="AP220" s="340"/>
      <c r="AQ220" s="340"/>
      <c r="AR220" s="340"/>
      <c r="AS220" s="340"/>
      <c r="AT220" s="340"/>
      <c r="AU220" s="340"/>
      <c r="AV220" s="340"/>
      <c r="AW220" s="340"/>
      <c r="AX220" s="340"/>
      <c r="AY220" s="340"/>
      <c r="AZ220" s="340"/>
      <c r="BA220" s="340"/>
      <c r="BB220" s="340"/>
      <c r="BC220" s="341"/>
      <c r="BD220" s="8"/>
      <c r="BG220" s="12" t="str">
        <f t="shared" si="272"/>
        <v/>
      </c>
      <c r="BO220" s="21" t="str">
        <f t="shared" si="210"/>
        <v/>
      </c>
      <c r="BP220" s="26" t="str">
        <f t="shared" si="211"/>
        <v/>
      </c>
      <c r="BQ220" s="26" t="str">
        <f t="shared" si="212"/>
        <v/>
      </c>
      <c r="BR220" s="26" t="str">
        <f t="shared" si="213"/>
        <v/>
      </c>
      <c r="BS220" s="26" t="str">
        <f t="shared" si="214"/>
        <v/>
      </c>
      <c r="BT220" s="26" t="str">
        <f t="shared" si="273"/>
        <v/>
      </c>
      <c r="BU220" s="26" t="str">
        <f t="shared" si="215"/>
        <v/>
      </c>
      <c r="BV220" s="26" t="str">
        <f t="shared" si="216"/>
        <v/>
      </c>
      <c r="BW220" s="26" t="str">
        <f t="shared" si="274"/>
        <v/>
      </c>
      <c r="BX220" s="15"/>
      <c r="BY220" s="15"/>
      <c r="BZ220" s="26" t="str">
        <f t="shared" si="217"/>
        <v/>
      </c>
      <c r="CA220" s="26" t="str">
        <f t="shared" si="218"/>
        <v/>
      </c>
      <c r="CB220" s="22" t="str">
        <f t="shared" si="219"/>
        <v/>
      </c>
      <c r="CI220" s="12" t="str">
        <f t="shared" si="220"/>
        <v/>
      </c>
      <c r="CJ220" s="12" t="str">
        <f t="shared" si="221"/>
        <v/>
      </c>
      <c r="CK220" s="12" t="str">
        <f t="shared" si="222"/>
        <v/>
      </c>
      <c r="CL220" s="12" t="str">
        <f t="shared" si="223"/>
        <v/>
      </c>
      <c r="CM220" s="12" t="str">
        <f t="shared" si="224"/>
        <v/>
      </c>
      <c r="CN220" s="12" t="str">
        <f t="shared" si="225"/>
        <v/>
      </c>
      <c r="CO220" s="12" t="str">
        <f t="shared" si="226"/>
        <v/>
      </c>
      <c r="CP220" s="12" t="str">
        <f t="shared" si="227"/>
        <v/>
      </c>
      <c r="CQ220" s="12" t="str">
        <f t="shared" si="228"/>
        <v/>
      </c>
      <c r="CR220" s="12" t="str">
        <f t="shared" si="229"/>
        <v/>
      </c>
      <c r="CS220" s="12" t="str">
        <f t="shared" si="230"/>
        <v/>
      </c>
      <c r="CT220" s="12" t="str">
        <f t="shared" si="231"/>
        <v/>
      </c>
      <c r="CU220" s="12" t="str">
        <f t="shared" si="232"/>
        <v/>
      </c>
      <c r="CV220" s="12" t="str">
        <f t="shared" si="233"/>
        <v/>
      </c>
      <c r="CW220" s="12" t="str">
        <f t="shared" si="234"/>
        <v/>
      </c>
      <c r="CX220" s="12" t="str">
        <f t="shared" si="235"/>
        <v/>
      </c>
      <c r="CY220" s="12" t="str">
        <f t="shared" si="236"/>
        <v/>
      </c>
      <c r="CZ220" s="12" t="str">
        <f t="shared" si="237"/>
        <v/>
      </c>
      <c r="DA220" s="12" t="str">
        <f t="shared" si="238"/>
        <v/>
      </c>
      <c r="DB220" s="12" t="str">
        <f t="shared" si="239"/>
        <v/>
      </c>
      <c r="DC220" s="12" t="str">
        <f t="shared" si="240"/>
        <v/>
      </c>
      <c r="DD220" s="12" t="str">
        <f t="shared" si="241"/>
        <v/>
      </c>
      <c r="DE220" s="12" t="str">
        <f t="shared" si="242"/>
        <v/>
      </c>
      <c r="DF220" s="12" t="str">
        <f t="shared" si="243"/>
        <v/>
      </c>
      <c r="DG220" s="12" t="str">
        <f t="shared" si="244"/>
        <v/>
      </c>
      <c r="DH220" s="12" t="str">
        <f t="shared" si="245"/>
        <v/>
      </c>
      <c r="DI220" s="12" t="str">
        <f t="shared" si="246"/>
        <v/>
      </c>
      <c r="DJ220" s="12" t="str">
        <f t="shared" si="247"/>
        <v/>
      </c>
      <c r="DK220" s="12" t="str">
        <f t="shared" si="248"/>
        <v/>
      </c>
      <c r="DL220" s="12" t="str">
        <f t="shared" si="249"/>
        <v/>
      </c>
      <c r="DM220" s="12" t="str">
        <f t="shared" si="250"/>
        <v/>
      </c>
      <c r="DN220" s="12" t="str">
        <f t="shared" si="251"/>
        <v/>
      </c>
      <c r="DO220" s="12" t="str">
        <f t="shared" si="252"/>
        <v/>
      </c>
      <c r="DP220" s="12" t="str">
        <f t="shared" si="253"/>
        <v/>
      </c>
      <c r="DQ220" s="12" t="str">
        <f t="shared" si="254"/>
        <v/>
      </c>
      <c r="DR220" s="12" t="str">
        <f t="shared" si="255"/>
        <v/>
      </c>
      <c r="DS220" s="12" t="str">
        <f t="shared" si="256"/>
        <v/>
      </c>
      <c r="DT220" s="12" t="str">
        <f t="shared" si="257"/>
        <v/>
      </c>
      <c r="DU220" s="12" t="str">
        <f t="shared" si="258"/>
        <v/>
      </c>
      <c r="DV220" s="12" t="str">
        <f t="shared" si="259"/>
        <v/>
      </c>
      <c r="DW220" s="12" t="str">
        <f t="shared" si="260"/>
        <v/>
      </c>
      <c r="DX220" s="12" t="str">
        <f t="shared" si="261"/>
        <v/>
      </c>
      <c r="DY220" s="12" t="str">
        <f t="shared" si="262"/>
        <v/>
      </c>
      <c r="DZ220" s="12" t="str">
        <f t="shared" si="263"/>
        <v/>
      </c>
      <c r="EA220" s="12" t="str">
        <f t="shared" si="264"/>
        <v/>
      </c>
      <c r="EB220" s="12" t="str">
        <f t="shared" si="265"/>
        <v/>
      </c>
      <c r="EC220" s="12" t="str">
        <f t="shared" si="266"/>
        <v/>
      </c>
      <c r="ED220" s="12" t="str">
        <f t="shared" si="267"/>
        <v/>
      </c>
      <c r="EE220" s="12" t="str">
        <f t="shared" si="268"/>
        <v/>
      </c>
      <c r="EF220" s="12" t="str">
        <f t="shared" si="269"/>
        <v/>
      </c>
      <c r="EG220" s="12" t="str">
        <f t="shared" si="275"/>
        <v/>
      </c>
      <c r="EI220" s="12" t="str">
        <f t="shared" si="276"/>
        <v/>
      </c>
      <c r="EK220" s="93" t="str">
        <f t="shared" si="270"/>
        <v/>
      </c>
      <c r="EL220" s="96" t="str">
        <f t="shared" si="271"/>
        <v/>
      </c>
      <c r="EN220" s="93" t="str">
        <f t="shared" si="277"/>
        <v/>
      </c>
      <c r="EP220" s="12" t="str">
        <f>IF($EN220="", "", IF($EP$8=$EP$6, COUNTIF($EN$11:$EN$2510, "&gt;"&amp;$EN220)+1+COUNTIF($EN$11:$EN220, $EN220)-1, COUNTIF($EN$11:$EN$2510, "&lt;"&amp;$EN220)+1+COUNTIF($EN$11:$EN220, $EN220)-1))</f>
        <v/>
      </c>
    </row>
    <row r="221" spans="1:146" x14ac:dyDescent="0.55000000000000004">
      <c r="A221" s="8"/>
      <c r="B221" s="330"/>
      <c r="C221" s="331"/>
      <c r="D221" s="331"/>
      <c r="E221" s="331"/>
      <c r="F221" s="332"/>
      <c r="G221" s="332"/>
      <c r="H221" s="333"/>
      <c r="I221" s="334"/>
      <c r="J221" s="334"/>
      <c r="K221" s="335"/>
      <c r="L221" s="336"/>
      <c r="M221" s="337"/>
      <c r="N221" s="338"/>
      <c r="O221" s="339"/>
      <c r="P221" s="340"/>
      <c r="Q221" s="340"/>
      <c r="R221" s="340"/>
      <c r="S221" s="340"/>
      <c r="T221" s="340"/>
      <c r="U221" s="340"/>
      <c r="V221" s="340"/>
      <c r="W221" s="340"/>
      <c r="X221" s="340"/>
      <c r="Y221" s="340"/>
      <c r="Z221" s="340"/>
      <c r="AA221" s="340"/>
      <c r="AB221" s="340"/>
      <c r="AC221" s="340"/>
      <c r="AD221" s="340"/>
      <c r="AE221" s="340"/>
      <c r="AF221" s="340"/>
      <c r="AG221" s="340"/>
      <c r="AH221" s="340"/>
      <c r="AI221" s="340"/>
      <c r="AJ221" s="340"/>
      <c r="AK221" s="340"/>
      <c r="AL221" s="340"/>
      <c r="AM221" s="340"/>
      <c r="AN221" s="340"/>
      <c r="AO221" s="340"/>
      <c r="AP221" s="340"/>
      <c r="AQ221" s="340"/>
      <c r="AR221" s="340"/>
      <c r="AS221" s="340"/>
      <c r="AT221" s="340"/>
      <c r="AU221" s="340"/>
      <c r="AV221" s="340"/>
      <c r="AW221" s="340"/>
      <c r="AX221" s="340"/>
      <c r="AY221" s="340"/>
      <c r="AZ221" s="340"/>
      <c r="BA221" s="340"/>
      <c r="BB221" s="340"/>
      <c r="BC221" s="341"/>
      <c r="BD221" s="8"/>
      <c r="BG221" s="12" t="str">
        <f t="shared" si="272"/>
        <v/>
      </c>
      <c r="BO221" s="21" t="str">
        <f t="shared" si="210"/>
        <v/>
      </c>
      <c r="BP221" s="26" t="str">
        <f t="shared" si="211"/>
        <v/>
      </c>
      <c r="BQ221" s="26" t="str">
        <f t="shared" si="212"/>
        <v/>
      </c>
      <c r="BR221" s="26" t="str">
        <f t="shared" si="213"/>
        <v/>
      </c>
      <c r="BS221" s="26" t="str">
        <f t="shared" si="214"/>
        <v/>
      </c>
      <c r="BT221" s="26" t="str">
        <f t="shared" si="273"/>
        <v/>
      </c>
      <c r="BU221" s="26" t="str">
        <f t="shared" si="215"/>
        <v/>
      </c>
      <c r="BV221" s="26" t="str">
        <f t="shared" si="216"/>
        <v/>
      </c>
      <c r="BW221" s="26" t="str">
        <f t="shared" si="274"/>
        <v/>
      </c>
      <c r="BX221" s="15"/>
      <c r="BY221" s="15"/>
      <c r="BZ221" s="26" t="str">
        <f t="shared" si="217"/>
        <v/>
      </c>
      <c r="CA221" s="26" t="str">
        <f t="shared" si="218"/>
        <v/>
      </c>
      <c r="CB221" s="22" t="str">
        <f t="shared" si="219"/>
        <v/>
      </c>
      <c r="CI221" s="12" t="str">
        <f t="shared" si="220"/>
        <v/>
      </c>
      <c r="CJ221" s="12" t="str">
        <f t="shared" si="221"/>
        <v/>
      </c>
      <c r="CK221" s="12" t="str">
        <f t="shared" si="222"/>
        <v/>
      </c>
      <c r="CL221" s="12" t="str">
        <f t="shared" si="223"/>
        <v/>
      </c>
      <c r="CM221" s="12" t="str">
        <f t="shared" si="224"/>
        <v/>
      </c>
      <c r="CN221" s="12" t="str">
        <f t="shared" si="225"/>
        <v/>
      </c>
      <c r="CO221" s="12" t="str">
        <f t="shared" si="226"/>
        <v/>
      </c>
      <c r="CP221" s="12" t="str">
        <f t="shared" si="227"/>
        <v/>
      </c>
      <c r="CQ221" s="12" t="str">
        <f t="shared" si="228"/>
        <v/>
      </c>
      <c r="CR221" s="12" t="str">
        <f t="shared" si="229"/>
        <v/>
      </c>
      <c r="CS221" s="12" t="str">
        <f t="shared" si="230"/>
        <v/>
      </c>
      <c r="CT221" s="12" t="str">
        <f t="shared" si="231"/>
        <v/>
      </c>
      <c r="CU221" s="12" t="str">
        <f t="shared" si="232"/>
        <v/>
      </c>
      <c r="CV221" s="12" t="str">
        <f t="shared" si="233"/>
        <v/>
      </c>
      <c r="CW221" s="12" t="str">
        <f t="shared" si="234"/>
        <v/>
      </c>
      <c r="CX221" s="12" t="str">
        <f t="shared" si="235"/>
        <v/>
      </c>
      <c r="CY221" s="12" t="str">
        <f t="shared" si="236"/>
        <v/>
      </c>
      <c r="CZ221" s="12" t="str">
        <f t="shared" si="237"/>
        <v/>
      </c>
      <c r="DA221" s="12" t="str">
        <f t="shared" si="238"/>
        <v/>
      </c>
      <c r="DB221" s="12" t="str">
        <f t="shared" si="239"/>
        <v/>
      </c>
      <c r="DC221" s="12" t="str">
        <f t="shared" si="240"/>
        <v/>
      </c>
      <c r="DD221" s="12" t="str">
        <f t="shared" si="241"/>
        <v/>
      </c>
      <c r="DE221" s="12" t="str">
        <f t="shared" si="242"/>
        <v/>
      </c>
      <c r="DF221" s="12" t="str">
        <f t="shared" si="243"/>
        <v/>
      </c>
      <c r="DG221" s="12" t="str">
        <f t="shared" si="244"/>
        <v/>
      </c>
      <c r="DH221" s="12" t="str">
        <f t="shared" si="245"/>
        <v/>
      </c>
      <c r="DI221" s="12" t="str">
        <f t="shared" si="246"/>
        <v/>
      </c>
      <c r="DJ221" s="12" t="str">
        <f t="shared" si="247"/>
        <v/>
      </c>
      <c r="DK221" s="12" t="str">
        <f t="shared" si="248"/>
        <v/>
      </c>
      <c r="DL221" s="12" t="str">
        <f t="shared" si="249"/>
        <v/>
      </c>
      <c r="DM221" s="12" t="str">
        <f t="shared" si="250"/>
        <v/>
      </c>
      <c r="DN221" s="12" t="str">
        <f t="shared" si="251"/>
        <v/>
      </c>
      <c r="DO221" s="12" t="str">
        <f t="shared" si="252"/>
        <v/>
      </c>
      <c r="DP221" s="12" t="str">
        <f t="shared" si="253"/>
        <v/>
      </c>
      <c r="DQ221" s="12" t="str">
        <f t="shared" si="254"/>
        <v/>
      </c>
      <c r="DR221" s="12" t="str">
        <f t="shared" si="255"/>
        <v/>
      </c>
      <c r="DS221" s="12" t="str">
        <f t="shared" si="256"/>
        <v/>
      </c>
      <c r="DT221" s="12" t="str">
        <f t="shared" si="257"/>
        <v/>
      </c>
      <c r="DU221" s="12" t="str">
        <f t="shared" si="258"/>
        <v/>
      </c>
      <c r="DV221" s="12" t="str">
        <f t="shared" si="259"/>
        <v/>
      </c>
      <c r="DW221" s="12" t="str">
        <f t="shared" si="260"/>
        <v/>
      </c>
      <c r="DX221" s="12" t="str">
        <f t="shared" si="261"/>
        <v/>
      </c>
      <c r="DY221" s="12" t="str">
        <f t="shared" si="262"/>
        <v/>
      </c>
      <c r="DZ221" s="12" t="str">
        <f t="shared" si="263"/>
        <v/>
      </c>
      <c r="EA221" s="12" t="str">
        <f t="shared" si="264"/>
        <v/>
      </c>
      <c r="EB221" s="12" t="str">
        <f t="shared" si="265"/>
        <v/>
      </c>
      <c r="EC221" s="12" t="str">
        <f t="shared" si="266"/>
        <v/>
      </c>
      <c r="ED221" s="12" t="str">
        <f t="shared" si="267"/>
        <v/>
      </c>
      <c r="EE221" s="12" t="str">
        <f t="shared" si="268"/>
        <v/>
      </c>
      <c r="EF221" s="12" t="str">
        <f t="shared" si="269"/>
        <v/>
      </c>
      <c r="EG221" s="12" t="str">
        <f t="shared" si="275"/>
        <v/>
      </c>
      <c r="EI221" s="12" t="str">
        <f t="shared" si="276"/>
        <v/>
      </c>
      <c r="EK221" s="93" t="str">
        <f t="shared" si="270"/>
        <v/>
      </c>
      <c r="EL221" s="96" t="str">
        <f t="shared" si="271"/>
        <v/>
      </c>
      <c r="EN221" s="93" t="str">
        <f t="shared" si="277"/>
        <v/>
      </c>
      <c r="EP221" s="12" t="str">
        <f>IF($EN221="", "", IF($EP$8=$EP$6, COUNTIF($EN$11:$EN$2510, "&gt;"&amp;$EN221)+1+COUNTIF($EN$11:$EN221, $EN221)-1, COUNTIF($EN$11:$EN$2510, "&lt;"&amp;$EN221)+1+COUNTIF($EN$11:$EN221, $EN221)-1))</f>
        <v/>
      </c>
    </row>
    <row r="222" spans="1:146" x14ac:dyDescent="0.55000000000000004">
      <c r="A222" s="8"/>
      <c r="B222" s="330"/>
      <c r="C222" s="331"/>
      <c r="D222" s="331"/>
      <c r="E222" s="331"/>
      <c r="F222" s="332"/>
      <c r="G222" s="332"/>
      <c r="H222" s="333"/>
      <c r="I222" s="334"/>
      <c r="J222" s="334"/>
      <c r="K222" s="335"/>
      <c r="L222" s="336"/>
      <c r="M222" s="337"/>
      <c r="N222" s="338"/>
      <c r="O222" s="339"/>
      <c r="P222" s="340"/>
      <c r="Q222" s="340"/>
      <c r="R222" s="340"/>
      <c r="S222" s="340"/>
      <c r="T222" s="340"/>
      <c r="U222" s="340"/>
      <c r="V222" s="340"/>
      <c r="W222" s="340"/>
      <c r="X222" s="340"/>
      <c r="Y222" s="340"/>
      <c r="Z222" s="340"/>
      <c r="AA222" s="340"/>
      <c r="AB222" s="340"/>
      <c r="AC222" s="340"/>
      <c r="AD222" s="340"/>
      <c r="AE222" s="340"/>
      <c r="AF222" s="340"/>
      <c r="AG222" s="340"/>
      <c r="AH222" s="340"/>
      <c r="AI222" s="340"/>
      <c r="AJ222" s="340"/>
      <c r="AK222" s="340"/>
      <c r="AL222" s="340"/>
      <c r="AM222" s="340"/>
      <c r="AN222" s="340"/>
      <c r="AO222" s="340"/>
      <c r="AP222" s="340"/>
      <c r="AQ222" s="340"/>
      <c r="AR222" s="340"/>
      <c r="AS222" s="340"/>
      <c r="AT222" s="340"/>
      <c r="AU222" s="340"/>
      <c r="AV222" s="340"/>
      <c r="AW222" s="340"/>
      <c r="AX222" s="340"/>
      <c r="AY222" s="340"/>
      <c r="AZ222" s="340"/>
      <c r="BA222" s="340"/>
      <c r="BB222" s="340"/>
      <c r="BC222" s="341"/>
      <c r="BD222" s="8"/>
      <c r="BG222" s="12" t="str">
        <f t="shared" si="272"/>
        <v/>
      </c>
      <c r="BO222" s="21" t="str">
        <f t="shared" si="210"/>
        <v/>
      </c>
      <c r="BP222" s="26" t="str">
        <f t="shared" si="211"/>
        <v/>
      </c>
      <c r="BQ222" s="26" t="str">
        <f t="shared" si="212"/>
        <v/>
      </c>
      <c r="BR222" s="26" t="str">
        <f t="shared" si="213"/>
        <v/>
      </c>
      <c r="BS222" s="26" t="str">
        <f t="shared" si="214"/>
        <v/>
      </c>
      <c r="BT222" s="26" t="str">
        <f t="shared" si="273"/>
        <v/>
      </c>
      <c r="BU222" s="26" t="str">
        <f t="shared" si="215"/>
        <v/>
      </c>
      <c r="BV222" s="26" t="str">
        <f t="shared" si="216"/>
        <v/>
      </c>
      <c r="BW222" s="26" t="str">
        <f t="shared" si="274"/>
        <v/>
      </c>
      <c r="BX222" s="15"/>
      <c r="BY222" s="15"/>
      <c r="BZ222" s="26" t="str">
        <f t="shared" si="217"/>
        <v/>
      </c>
      <c r="CA222" s="26" t="str">
        <f t="shared" si="218"/>
        <v/>
      </c>
      <c r="CB222" s="22" t="str">
        <f t="shared" si="219"/>
        <v/>
      </c>
      <c r="CI222" s="12" t="str">
        <f t="shared" si="220"/>
        <v/>
      </c>
      <c r="CJ222" s="12" t="str">
        <f t="shared" si="221"/>
        <v/>
      </c>
      <c r="CK222" s="12" t="str">
        <f t="shared" si="222"/>
        <v/>
      </c>
      <c r="CL222" s="12" t="str">
        <f t="shared" si="223"/>
        <v/>
      </c>
      <c r="CM222" s="12" t="str">
        <f t="shared" si="224"/>
        <v/>
      </c>
      <c r="CN222" s="12" t="str">
        <f t="shared" si="225"/>
        <v/>
      </c>
      <c r="CO222" s="12" t="str">
        <f t="shared" si="226"/>
        <v/>
      </c>
      <c r="CP222" s="12" t="str">
        <f t="shared" si="227"/>
        <v/>
      </c>
      <c r="CQ222" s="12" t="str">
        <f t="shared" si="228"/>
        <v/>
      </c>
      <c r="CR222" s="12" t="str">
        <f t="shared" si="229"/>
        <v/>
      </c>
      <c r="CS222" s="12" t="str">
        <f t="shared" si="230"/>
        <v/>
      </c>
      <c r="CT222" s="12" t="str">
        <f t="shared" si="231"/>
        <v/>
      </c>
      <c r="CU222" s="12" t="str">
        <f t="shared" si="232"/>
        <v/>
      </c>
      <c r="CV222" s="12" t="str">
        <f t="shared" si="233"/>
        <v/>
      </c>
      <c r="CW222" s="12" t="str">
        <f t="shared" si="234"/>
        <v/>
      </c>
      <c r="CX222" s="12" t="str">
        <f t="shared" si="235"/>
        <v/>
      </c>
      <c r="CY222" s="12" t="str">
        <f t="shared" si="236"/>
        <v/>
      </c>
      <c r="CZ222" s="12" t="str">
        <f t="shared" si="237"/>
        <v/>
      </c>
      <c r="DA222" s="12" t="str">
        <f t="shared" si="238"/>
        <v/>
      </c>
      <c r="DB222" s="12" t="str">
        <f t="shared" si="239"/>
        <v/>
      </c>
      <c r="DC222" s="12" t="str">
        <f t="shared" si="240"/>
        <v/>
      </c>
      <c r="DD222" s="12" t="str">
        <f t="shared" si="241"/>
        <v/>
      </c>
      <c r="DE222" s="12" t="str">
        <f t="shared" si="242"/>
        <v/>
      </c>
      <c r="DF222" s="12" t="str">
        <f t="shared" si="243"/>
        <v/>
      </c>
      <c r="DG222" s="12" t="str">
        <f t="shared" si="244"/>
        <v/>
      </c>
      <c r="DH222" s="12" t="str">
        <f t="shared" si="245"/>
        <v/>
      </c>
      <c r="DI222" s="12" t="str">
        <f t="shared" si="246"/>
        <v/>
      </c>
      <c r="DJ222" s="12" t="str">
        <f t="shared" si="247"/>
        <v/>
      </c>
      <c r="DK222" s="12" t="str">
        <f t="shared" si="248"/>
        <v/>
      </c>
      <c r="DL222" s="12" t="str">
        <f t="shared" si="249"/>
        <v/>
      </c>
      <c r="DM222" s="12" t="str">
        <f t="shared" si="250"/>
        <v/>
      </c>
      <c r="DN222" s="12" t="str">
        <f t="shared" si="251"/>
        <v/>
      </c>
      <c r="DO222" s="12" t="str">
        <f t="shared" si="252"/>
        <v/>
      </c>
      <c r="DP222" s="12" t="str">
        <f t="shared" si="253"/>
        <v/>
      </c>
      <c r="DQ222" s="12" t="str">
        <f t="shared" si="254"/>
        <v/>
      </c>
      <c r="DR222" s="12" t="str">
        <f t="shared" si="255"/>
        <v/>
      </c>
      <c r="DS222" s="12" t="str">
        <f t="shared" si="256"/>
        <v/>
      </c>
      <c r="DT222" s="12" t="str">
        <f t="shared" si="257"/>
        <v/>
      </c>
      <c r="DU222" s="12" t="str">
        <f t="shared" si="258"/>
        <v/>
      </c>
      <c r="DV222" s="12" t="str">
        <f t="shared" si="259"/>
        <v/>
      </c>
      <c r="DW222" s="12" t="str">
        <f t="shared" si="260"/>
        <v/>
      </c>
      <c r="DX222" s="12" t="str">
        <f t="shared" si="261"/>
        <v/>
      </c>
      <c r="DY222" s="12" t="str">
        <f t="shared" si="262"/>
        <v/>
      </c>
      <c r="DZ222" s="12" t="str">
        <f t="shared" si="263"/>
        <v/>
      </c>
      <c r="EA222" s="12" t="str">
        <f t="shared" si="264"/>
        <v/>
      </c>
      <c r="EB222" s="12" t="str">
        <f t="shared" si="265"/>
        <v/>
      </c>
      <c r="EC222" s="12" t="str">
        <f t="shared" si="266"/>
        <v/>
      </c>
      <c r="ED222" s="12" t="str">
        <f t="shared" si="267"/>
        <v/>
      </c>
      <c r="EE222" s="12" t="str">
        <f t="shared" si="268"/>
        <v/>
      </c>
      <c r="EF222" s="12" t="str">
        <f t="shared" si="269"/>
        <v/>
      </c>
      <c r="EG222" s="12" t="str">
        <f t="shared" si="275"/>
        <v/>
      </c>
      <c r="EI222" s="12" t="str">
        <f t="shared" si="276"/>
        <v/>
      </c>
      <c r="EK222" s="93" t="str">
        <f t="shared" si="270"/>
        <v/>
      </c>
      <c r="EL222" s="96" t="str">
        <f t="shared" si="271"/>
        <v/>
      </c>
      <c r="EN222" s="93" t="str">
        <f t="shared" si="277"/>
        <v/>
      </c>
      <c r="EP222" s="12" t="str">
        <f>IF($EN222="", "", IF($EP$8=$EP$6, COUNTIF($EN$11:$EN$2510, "&gt;"&amp;$EN222)+1+COUNTIF($EN$11:$EN222, $EN222)-1, COUNTIF($EN$11:$EN$2510, "&lt;"&amp;$EN222)+1+COUNTIF($EN$11:$EN222, $EN222)-1))</f>
        <v/>
      </c>
    </row>
    <row r="223" spans="1:146" x14ac:dyDescent="0.55000000000000004">
      <c r="A223" s="8"/>
      <c r="B223" s="330"/>
      <c r="C223" s="331"/>
      <c r="D223" s="331"/>
      <c r="E223" s="331"/>
      <c r="F223" s="332"/>
      <c r="G223" s="332"/>
      <c r="H223" s="333"/>
      <c r="I223" s="334"/>
      <c r="J223" s="334"/>
      <c r="K223" s="335"/>
      <c r="L223" s="336"/>
      <c r="M223" s="337"/>
      <c r="N223" s="338"/>
      <c r="O223" s="339"/>
      <c r="P223" s="340"/>
      <c r="Q223" s="340"/>
      <c r="R223" s="340"/>
      <c r="S223" s="340"/>
      <c r="T223" s="340"/>
      <c r="U223" s="340"/>
      <c r="V223" s="340"/>
      <c r="W223" s="340"/>
      <c r="X223" s="340"/>
      <c r="Y223" s="340"/>
      <c r="Z223" s="340"/>
      <c r="AA223" s="340"/>
      <c r="AB223" s="340"/>
      <c r="AC223" s="340"/>
      <c r="AD223" s="340"/>
      <c r="AE223" s="340"/>
      <c r="AF223" s="340"/>
      <c r="AG223" s="340"/>
      <c r="AH223" s="340"/>
      <c r="AI223" s="340"/>
      <c r="AJ223" s="340"/>
      <c r="AK223" s="340"/>
      <c r="AL223" s="340"/>
      <c r="AM223" s="340"/>
      <c r="AN223" s="340"/>
      <c r="AO223" s="340"/>
      <c r="AP223" s="340"/>
      <c r="AQ223" s="340"/>
      <c r="AR223" s="340"/>
      <c r="AS223" s="340"/>
      <c r="AT223" s="340"/>
      <c r="AU223" s="340"/>
      <c r="AV223" s="340"/>
      <c r="AW223" s="340"/>
      <c r="AX223" s="340"/>
      <c r="AY223" s="340"/>
      <c r="AZ223" s="340"/>
      <c r="BA223" s="340"/>
      <c r="BB223" s="340"/>
      <c r="BC223" s="341"/>
      <c r="BD223" s="8"/>
      <c r="BG223" s="12" t="str">
        <f t="shared" si="272"/>
        <v/>
      </c>
      <c r="BO223" s="21" t="str">
        <f t="shared" si="210"/>
        <v/>
      </c>
      <c r="BP223" s="26" t="str">
        <f t="shared" si="211"/>
        <v/>
      </c>
      <c r="BQ223" s="26" t="str">
        <f t="shared" si="212"/>
        <v/>
      </c>
      <c r="BR223" s="26" t="str">
        <f t="shared" si="213"/>
        <v/>
      </c>
      <c r="BS223" s="26" t="str">
        <f t="shared" si="214"/>
        <v/>
      </c>
      <c r="BT223" s="26" t="str">
        <f t="shared" si="273"/>
        <v/>
      </c>
      <c r="BU223" s="26" t="str">
        <f t="shared" si="215"/>
        <v/>
      </c>
      <c r="BV223" s="26" t="str">
        <f t="shared" si="216"/>
        <v/>
      </c>
      <c r="BW223" s="26" t="str">
        <f t="shared" si="274"/>
        <v/>
      </c>
      <c r="BX223" s="15"/>
      <c r="BY223" s="15"/>
      <c r="BZ223" s="26" t="str">
        <f t="shared" si="217"/>
        <v/>
      </c>
      <c r="CA223" s="26" t="str">
        <f t="shared" si="218"/>
        <v/>
      </c>
      <c r="CB223" s="22" t="str">
        <f t="shared" si="219"/>
        <v/>
      </c>
      <c r="CI223" s="12" t="str">
        <f t="shared" si="220"/>
        <v/>
      </c>
      <c r="CJ223" s="12" t="str">
        <f t="shared" si="221"/>
        <v/>
      </c>
      <c r="CK223" s="12" t="str">
        <f t="shared" si="222"/>
        <v/>
      </c>
      <c r="CL223" s="12" t="str">
        <f t="shared" si="223"/>
        <v/>
      </c>
      <c r="CM223" s="12" t="str">
        <f t="shared" si="224"/>
        <v/>
      </c>
      <c r="CN223" s="12" t="str">
        <f t="shared" si="225"/>
        <v/>
      </c>
      <c r="CO223" s="12" t="str">
        <f t="shared" si="226"/>
        <v/>
      </c>
      <c r="CP223" s="12" t="str">
        <f t="shared" si="227"/>
        <v/>
      </c>
      <c r="CQ223" s="12" t="str">
        <f t="shared" si="228"/>
        <v/>
      </c>
      <c r="CR223" s="12" t="str">
        <f t="shared" si="229"/>
        <v/>
      </c>
      <c r="CS223" s="12" t="str">
        <f t="shared" si="230"/>
        <v/>
      </c>
      <c r="CT223" s="12" t="str">
        <f t="shared" si="231"/>
        <v/>
      </c>
      <c r="CU223" s="12" t="str">
        <f t="shared" si="232"/>
        <v/>
      </c>
      <c r="CV223" s="12" t="str">
        <f t="shared" si="233"/>
        <v/>
      </c>
      <c r="CW223" s="12" t="str">
        <f t="shared" si="234"/>
        <v/>
      </c>
      <c r="CX223" s="12" t="str">
        <f t="shared" si="235"/>
        <v/>
      </c>
      <c r="CY223" s="12" t="str">
        <f t="shared" si="236"/>
        <v/>
      </c>
      <c r="CZ223" s="12" t="str">
        <f t="shared" si="237"/>
        <v/>
      </c>
      <c r="DA223" s="12" t="str">
        <f t="shared" si="238"/>
        <v/>
      </c>
      <c r="DB223" s="12" t="str">
        <f t="shared" si="239"/>
        <v/>
      </c>
      <c r="DC223" s="12" t="str">
        <f t="shared" si="240"/>
        <v/>
      </c>
      <c r="DD223" s="12" t="str">
        <f t="shared" si="241"/>
        <v/>
      </c>
      <c r="DE223" s="12" t="str">
        <f t="shared" si="242"/>
        <v/>
      </c>
      <c r="DF223" s="12" t="str">
        <f t="shared" si="243"/>
        <v/>
      </c>
      <c r="DG223" s="12" t="str">
        <f t="shared" si="244"/>
        <v/>
      </c>
      <c r="DH223" s="12" t="str">
        <f t="shared" si="245"/>
        <v/>
      </c>
      <c r="DI223" s="12" t="str">
        <f t="shared" si="246"/>
        <v/>
      </c>
      <c r="DJ223" s="12" t="str">
        <f t="shared" si="247"/>
        <v/>
      </c>
      <c r="DK223" s="12" t="str">
        <f t="shared" si="248"/>
        <v/>
      </c>
      <c r="DL223" s="12" t="str">
        <f t="shared" si="249"/>
        <v/>
      </c>
      <c r="DM223" s="12" t="str">
        <f t="shared" si="250"/>
        <v/>
      </c>
      <c r="DN223" s="12" t="str">
        <f t="shared" si="251"/>
        <v/>
      </c>
      <c r="DO223" s="12" t="str">
        <f t="shared" si="252"/>
        <v/>
      </c>
      <c r="DP223" s="12" t="str">
        <f t="shared" si="253"/>
        <v/>
      </c>
      <c r="DQ223" s="12" t="str">
        <f t="shared" si="254"/>
        <v/>
      </c>
      <c r="DR223" s="12" t="str">
        <f t="shared" si="255"/>
        <v/>
      </c>
      <c r="DS223" s="12" t="str">
        <f t="shared" si="256"/>
        <v/>
      </c>
      <c r="DT223" s="12" t="str">
        <f t="shared" si="257"/>
        <v/>
      </c>
      <c r="DU223" s="12" t="str">
        <f t="shared" si="258"/>
        <v/>
      </c>
      <c r="DV223" s="12" t="str">
        <f t="shared" si="259"/>
        <v/>
      </c>
      <c r="DW223" s="12" t="str">
        <f t="shared" si="260"/>
        <v/>
      </c>
      <c r="DX223" s="12" t="str">
        <f t="shared" si="261"/>
        <v/>
      </c>
      <c r="DY223" s="12" t="str">
        <f t="shared" si="262"/>
        <v/>
      </c>
      <c r="DZ223" s="12" t="str">
        <f t="shared" si="263"/>
        <v/>
      </c>
      <c r="EA223" s="12" t="str">
        <f t="shared" si="264"/>
        <v/>
      </c>
      <c r="EB223" s="12" t="str">
        <f t="shared" si="265"/>
        <v/>
      </c>
      <c r="EC223" s="12" t="str">
        <f t="shared" si="266"/>
        <v/>
      </c>
      <c r="ED223" s="12" t="str">
        <f t="shared" si="267"/>
        <v/>
      </c>
      <c r="EE223" s="12" t="str">
        <f t="shared" si="268"/>
        <v/>
      </c>
      <c r="EF223" s="12" t="str">
        <f t="shared" si="269"/>
        <v/>
      </c>
      <c r="EG223" s="12" t="str">
        <f t="shared" si="275"/>
        <v/>
      </c>
      <c r="EI223" s="12" t="str">
        <f t="shared" si="276"/>
        <v/>
      </c>
      <c r="EK223" s="93" t="str">
        <f t="shared" si="270"/>
        <v/>
      </c>
      <c r="EL223" s="96" t="str">
        <f t="shared" si="271"/>
        <v/>
      </c>
      <c r="EN223" s="93" t="str">
        <f t="shared" si="277"/>
        <v/>
      </c>
      <c r="EP223" s="12" t="str">
        <f>IF($EN223="", "", IF($EP$8=$EP$6, COUNTIF($EN$11:$EN$2510, "&gt;"&amp;$EN223)+1+COUNTIF($EN$11:$EN223, $EN223)-1, COUNTIF($EN$11:$EN$2510, "&lt;"&amp;$EN223)+1+COUNTIF($EN$11:$EN223, $EN223)-1))</f>
        <v/>
      </c>
    </row>
    <row r="224" spans="1:146" x14ac:dyDescent="0.55000000000000004">
      <c r="A224" s="8"/>
      <c r="B224" s="330"/>
      <c r="C224" s="331"/>
      <c r="D224" s="331"/>
      <c r="E224" s="331"/>
      <c r="F224" s="332"/>
      <c r="G224" s="332"/>
      <c r="H224" s="333"/>
      <c r="I224" s="334"/>
      <c r="J224" s="334"/>
      <c r="K224" s="335"/>
      <c r="L224" s="336"/>
      <c r="M224" s="337"/>
      <c r="N224" s="338"/>
      <c r="O224" s="339"/>
      <c r="P224" s="340"/>
      <c r="Q224" s="340"/>
      <c r="R224" s="340"/>
      <c r="S224" s="340"/>
      <c r="T224" s="340"/>
      <c r="U224" s="340"/>
      <c r="V224" s="340"/>
      <c r="W224" s="340"/>
      <c r="X224" s="340"/>
      <c r="Y224" s="340"/>
      <c r="Z224" s="340"/>
      <c r="AA224" s="340"/>
      <c r="AB224" s="340"/>
      <c r="AC224" s="340"/>
      <c r="AD224" s="340"/>
      <c r="AE224" s="340"/>
      <c r="AF224" s="340"/>
      <c r="AG224" s="340"/>
      <c r="AH224" s="340"/>
      <c r="AI224" s="340"/>
      <c r="AJ224" s="340"/>
      <c r="AK224" s="340"/>
      <c r="AL224" s="340"/>
      <c r="AM224" s="340"/>
      <c r="AN224" s="340"/>
      <c r="AO224" s="340"/>
      <c r="AP224" s="340"/>
      <c r="AQ224" s="340"/>
      <c r="AR224" s="340"/>
      <c r="AS224" s="340"/>
      <c r="AT224" s="340"/>
      <c r="AU224" s="340"/>
      <c r="AV224" s="340"/>
      <c r="AW224" s="340"/>
      <c r="AX224" s="340"/>
      <c r="AY224" s="340"/>
      <c r="AZ224" s="340"/>
      <c r="BA224" s="340"/>
      <c r="BB224" s="340"/>
      <c r="BC224" s="341"/>
      <c r="BD224" s="8"/>
      <c r="BG224" s="12" t="str">
        <f t="shared" si="272"/>
        <v/>
      </c>
      <c r="BO224" s="21" t="str">
        <f t="shared" si="210"/>
        <v/>
      </c>
      <c r="BP224" s="26" t="str">
        <f t="shared" si="211"/>
        <v/>
      </c>
      <c r="BQ224" s="26" t="str">
        <f t="shared" si="212"/>
        <v/>
      </c>
      <c r="BR224" s="26" t="str">
        <f t="shared" si="213"/>
        <v/>
      </c>
      <c r="BS224" s="26" t="str">
        <f t="shared" si="214"/>
        <v/>
      </c>
      <c r="BT224" s="26" t="str">
        <f t="shared" si="273"/>
        <v/>
      </c>
      <c r="BU224" s="26" t="str">
        <f t="shared" si="215"/>
        <v/>
      </c>
      <c r="BV224" s="26" t="str">
        <f t="shared" si="216"/>
        <v/>
      </c>
      <c r="BW224" s="26" t="str">
        <f t="shared" si="274"/>
        <v/>
      </c>
      <c r="BX224" s="15"/>
      <c r="BY224" s="15"/>
      <c r="BZ224" s="26" t="str">
        <f t="shared" si="217"/>
        <v/>
      </c>
      <c r="CA224" s="26" t="str">
        <f t="shared" si="218"/>
        <v/>
      </c>
      <c r="CB224" s="22" t="str">
        <f t="shared" si="219"/>
        <v/>
      </c>
      <c r="CI224" s="12" t="str">
        <f t="shared" si="220"/>
        <v/>
      </c>
      <c r="CJ224" s="12" t="str">
        <f t="shared" si="221"/>
        <v/>
      </c>
      <c r="CK224" s="12" t="str">
        <f t="shared" si="222"/>
        <v/>
      </c>
      <c r="CL224" s="12" t="str">
        <f t="shared" si="223"/>
        <v/>
      </c>
      <c r="CM224" s="12" t="str">
        <f t="shared" si="224"/>
        <v/>
      </c>
      <c r="CN224" s="12" t="str">
        <f t="shared" si="225"/>
        <v/>
      </c>
      <c r="CO224" s="12" t="str">
        <f t="shared" si="226"/>
        <v/>
      </c>
      <c r="CP224" s="12" t="str">
        <f t="shared" si="227"/>
        <v/>
      </c>
      <c r="CQ224" s="12" t="str">
        <f t="shared" si="228"/>
        <v/>
      </c>
      <c r="CR224" s="12" t="str">
        <f t="shared" si="229"/>
        <v/>
      </c>
      <c r="CS224" s="12" t="str">
        <f t="shared" si="230"/>
        <v/>
      </c>
      <c r="CT224" s="12" t="str">
        <f t="shared" si="231"/>
        <v/>
      </c>
      <c r="CU224" s="12" t="str">
        <f t="shared" si="232"/>
        <v/>
      </c>
      <c r="CV224" s="12" t="str">
        <f t="shared" si="233"/>
        <v/>
      </c>
      <c r="CW224" s="12" t="str">
        <f t="shared" si="234"/>
        <v/>
      </c>
      <c r="CX224" s="12" t="str">
        <f t="shared" si="235"/>
        <v/>
      </c>
      <c r="CY224" s="12" t="str">
        <f t="shared" si="236"/>
        <v/>
      </c>
      <c r="CZ224" s="12" t="str">
        <f t="shared" si="237"/>
        <v/>
      </c>
      <c r="DA224" s="12" t="str">
        <f t="shared" si="238"/>
        <v/>
      </c>
      <c r="DB224" s="12" t="str">
        <f t="shared" si="239"/>
        <v/>
      </c>
      <c r="DC224" s="12" t="str">
        <f t="shared" si="240"/>
        <v/>
      </c>
      <c r="DD224" s="12" t="str">
        <f t="shared" si="241"/>
        <v/>
      </c>
      <c r="DE224" s="12" t="str">
        <f t="shared" si="242"/>
        <v/>
      </c>
      <c r="DF224" s="12" t="str">
        <f t="shared" si="243"/>
        <v/>
      </c>
      <c r="DG224" s="12" t="str">
        <f t="shared" si="244"/>
        <v/>
      </c>
      <c r="DH224" s="12" t="str">
        <f t="shared" si="245"/>
        <v/>
      </c>
      <c r="DI224" s="12" t="str">
        <f t="shared" si="246"/>
        <v/>
      </c>
      <c r="DJ224" s="12" t="str">
        <f t="shared" si="247"/>
        <v/>
      </c>
      <c r="DK224" s="12" t="str">
        <f t="shared" si="248"/>
        <v/>
      </c>
      <c r="DL224" s="12" t="str">
        <f t="shared" si="249"/>
        <v/>
      </c>
      <c r="DM224" s="12" t="str">
        <f t="shared" si="250"/>
        <v/>
      </c>
      <c r="DN224" s="12" t="str">
        <f t="shared" si="251"/>
        <v/>
      </c>
      <c r="DO224" s="12" t="str">
        <f t="shared" si="252"/>
        <v/>
      </c>
      <c r="DP224" s="12" t="str">
        <f t="shared" si="253"/>
        <v/>
      </c>
      <c r="DQ224" s="12" t="str">
        <f t="shared" si="254"/>
        <v/>
      </c>
      <c r="DR224" s="12" t="str">
        <f t="shared" si="255"/>
        <v/>
      </c>
      <c r="DS224" s="12" t="str">
        <f t="shared" si="256"/>
        <v/>
      </c>
      <c r="DT224" s="12" t="str">
        <f t="shared" si="257"/>
        <v/>
      </c>
      <c r="DU224" s="12" t="str">
        <f t="shared" si="258"/>
        <v/>
      </c>
      <c r="DV224" s="12" t="str">
        <f t="shared" si="259"/>
        <v/>
      </c>
      <c r="DW224" s="12" t="str">
        <f t="shared" si="260"/>
        <v/>
      </c>
      <c r="DX224" s="12" t="str">
        <f t="shared" si="261"/>
        <v/>
      </c>
      <c r="DY224" s="12" t="str">
        <f t="shared" si="262"/>
        <v/>
      </c>
      <c r="DZ224" s="12" t="str">
        <f t="shared" si="263"/>
        <v/>
      </c>
      <c r="EA224" s="12" t="str">
        <f t="shared" si="264"/>
        <v/>
      </c>
      <c r="EB224" s="12" t="str">
        <f t="shared" si="265"/>
        <v/>
      </c>
      <c r="EC224" s="12" t="str">
        <f t="shared" si="266"/>
        <v/>
      </c>
      <c r="ED224" s="12" t="str">
        <f t="shared" si="267"/>
        <v/>
      </c>
      <c r="EE224" s="12" t="str">
        <f t="shared" si="268"/>
        <v/>
      </c>
      <c r="EF224" s="12" t="str">
        <f t="shared" si="269"/>
        <v/>
      </c>
      <c r="EG224" s="12" t="str">
        <f t="shared" si="275"/>
        <v/>
      </c>
      <c r="EI224" s="12" t="str">
        <f t="shared" si="276"/>
        <v/>
      </c>
      <c r="EK224" s="93" t="str">
        <f t="shared" si="270"/>
        <v/>
      </c>
      <c r="EL224" s="96" t="str">
        <f t="shared" si="271"/>
        <v/>
      </c>
      <c r="EN224" s="93" t="str">
        <f t="shared" si="277"/>
        <v/>
      </c>
      <c r="EP224" s="12" t="str">
        <f>IF($EN224="", "", IF($EP$8=$EP$6, COUNTIF($EN$11:$EN$2510, "&gt;"&amp;$EN224)+1+COUNTIF($EN$11:$EN224, $EN224)-1, COUNTIF($EN$11:$EN$2510, "&lt;"&amp;$EN224)+1+COUNTIF($EN$11:$EN224, $EN224)-1))</f>
        <v/>
      </c>
    </row>
    <row r="225" spans="1:146" x14ac:dyDescent="0.55000000000000004">
      <c r="A225" s="8"/>
      <c r="B225" s="330"/>
      <c r="C225" s="331"/>
      <c r="D225" s="331"/>
      <c r="E225" s="331"/>
      <c r="F225" s="332"/>
      <c r="G225" s="332"/>
      <c r="H225" s="333"/>
      <c r="I225" s="334"/>
      <c r="J225" s="334"/>
      <c r="K225" s="335"/>
      <c r="L225" s="336"/>
      <c r="M225" s="337"/>
      <c r="N225" s="338"/>
      <c r="O225" s="339"/>
      <c r="P225" s="340"/>
      <c r="Q225" s="340"/>
      <c r="R225" s="340"/>
      <c r="S225" s="340"/>
      <c r="T225" s="340"/>
      <c r="U225" s="340"/>
      <c r="V225" s="340"/>
      <c r="W225" s="340"/>
      <c r="X225" s="340"/>
      <c r="Y225" s="340"/>
      <c r="Z225" s="340"/>
      <c r="AA225" s="340"/>
      <c r="AB225" s="340"/>
      <c r="AC225" s="340"/>
      <c r="AD225" s="340"/>
      <c r="AE225" s="340"/>
      <c r="AF225" s="340"/>
      <c r="AG225" s="340"/>
      <c r="AH225" s="340"/>
      <c r="AI225" s="340"/>
      <c r="AJ225" s="340"/>
      <c r="AK225" s="340"/>
      <c r="AL225" s="340"/>
      <c r="AM225" s="340"/>
      <c r="AN225" s="340"/>
      <c r="AO225" s="340"/>
      <c r="AP225" s="340"/>
      <c r="AQ225" s="340"/>
      <c r="AR225" s="340"/>
      <c r="AS225" s="340"/>
      <c r="AT225" s="340"/>
      <c r="AU225" s="340"/>
      <c r="AV225" s="340"/>
      <c r="AW225" s="340"/>
      <c r="AX225" s="340"/>
      <c r="AY225" s="340"/>
      <c r="AZ225" s="340"/>
      <c r="BA225" s="340"/>
      <c r="BB225" s="340"/>
      <c r="BC225" s="341"/>
      <c r="BD225" s="8"/>
      <c r="BG225" s="12" t="str">
        <f t="shared" si="272"/>
        <v/>
      </c>
      <c r="BO225" s="21" t="str">
        <f t="shared" si="210"/>
        <v/>
      </c>
      <c r="BP225" s="26" t="str">
        <f t="shared" si="211"/>
        <v/>
      </c>
      <c r="BQ225" s="26" t="str">
        <f t="shared" si="212"/>
        <v/>
      </c>
      <c r="BR225" s="26" t="str">
        <f t="shared" si="213"/>
        <v/>
      </c>
      <c r="BS225" s="26" t="str">
        <f t="shared" si="214"/>
        <v/>
      </c>
      <c r="BT225" s="26" t="str">
        <f t="shared" si="273"/>
        <v/>
      </c>
      <c r="BU225" s="26" t="str">
        <f t="shared" si="215"/>
        <v/>
      </c>
      <c r="BV225" s="26" t="str">
        <f t="shared" si="216"/>
        <v/>
      </c>
      <c r="BW225" s="26" t="str">
        <f t="shared" si="274"/>
        <v/>
      </c>
      <c r="BX225" s="15"/>
      <c r="BY225" s="15"/>
      <c r="BZ225" s="26" t="str">
        <f t="shared" si="217"/>
        <v/>
      </c>
      <c r="CA225" s="26" t="str">
        <f t="shared" si="218"/>
        <v/>
      </c>
      <c r="CB225" s="22" t="str">
        <f t="shared" si="219"/>
        <v/>
      </c>
      <c r="CI225" s="12" t="str">
        <f t="shared" si="220"/>
        <v/>
      </c>
      <c r="CJ225" s="12" t="str">
        <f t="shared" si="221"/>
        <v/>
      </c>
      <c r="CK225" s="12" t="str">
        <f t="shared" si="222"/>
        <v/>
      </c>
      <c r="CL225" s="12" t="str">
        <f t="shared" si="223"/>
        <v/>
      </c>
      <c r="CM225" s="12" t="str">
        <f t="shared" si="224"/>
        <v/>
      </c>
      <c r="CN225" s="12" t="str">
        <f t="shared" si="225"/>
        <v/>
      </c>
      <c r="CO225" s="12" t="str">
        <f t="shared" si="226"/>
        <v/>
      </c>
      <c r="CP225" s="12" t="str">
        <f t="shared" si="227"/>
        <v/>
      </c>
      <c r="CQ225" s="12" t="str">
        <f t="shared" si="228"/>
        <v/>
      </c>
      <c r="CR225" s="12" t="str">
        <f t="shared" si="229"/>
        <v/>
      </c>
      <c r="CS225" s="12" t="str">
        <f t="shared" si="230"/>
        <v/>
      </c>
      <c r="CT225" s="12" t="str">
        <f t="shared" si="231"/>
        <v/>
      </c>
      <c r="CU225" s="12" t="str">
        <f t="shared" si="232"/>
        <v/>
      </c>
      <c r="CV225" s="12" t="str">
        <f t="shared" si="233"/>
        <v/>
      </c>
      <c r="CW225" s="12" t="str">
        <f t="shared" si="234"/>
        <v/>
      </c>
      <c r="CX225" s="12" t="str">
        <f t="shared" si="235"/>
        <v/>
      </c>
      <c r="CY225" s="12" t="str">
        <f t="shared" si="236"/>
        <v/>
      </c>
      <c r="CZ225" s="12" t="str">
        <f t="shared" si="237"/>
        <v/>
      </c>
      <c r="DA225" s="12" t="str">
        <f t="shared" si="238"/>
        <v/>
      </c>
      <c r="DB225" s="12" t="str">
        <f t="shared" si="239"/>
        <v/>
      </c>
      <c r="DC225" s="12" t="str">
        <f t="shared" si="240"/>
        <v/>
      </c>
      <c r="DD225" s="12" t="str">
        <f t="shared" si="241"/>
        <v/>
      </c>
      <c r="DE225" s="12" t="str">
        <f t="shared" si="242"/>
        <v/>
      </c>
      <c r="DF225" s="12" t="str">
        <f t="shared" si="243"/>
        <v/>
      </c>
      <c r="DG225" s="12" t="str">
        <f t="shared" si="244"/>
        <v/>
      </c>
      <c r="DH225" s="12" t="str">
        <f t="shared" si="245"/>
        <v/>
      </c>
      <c r="DI225" s="12" t="str">
        <f t="shared" si="246"/>
        <v/>
      </c>
      <c r="DJ225" s="12" t="str">
        <f t="shared" si="247"/>
        <v/>
      </c>
      <c r="DK225" s="12" t="str">
        <f t="shared" si="248"/>
        <v/>
      </c>
      <c r="DL225" s="12" t="str">
        <f t="shared" si="249"/>
        <v/>
      </c>
      <c r="DM225" s="12" t="str">
        <f t="shared" si="250"/>
        <v/>
      </c>
      <c r="DN225" s="12" t="str">
        <f t="shared" si="251"/>
        <v/>
      </c>
      <c r="DO225" s="12" t="str">
        <f t="shared" si="252"/>
        <v/>
      </c>
      <c r="DP225" s="12" t="str">
        <f t="shared" si="253"/>
        <v/>
      </c>
      <c r="DQ225" s="12" t="str">
        <f t="shared" si="254"/>
        <v/>
      </c>
      <c r="DR225" s="12" t="str">
        <f t="shared" si="255"/>
        <v/>
      </c>
      <c r="DS225" s="12" t="str">
        <f t="shared" si="256"/>
        <v/>
      </c>
      <c r="DT225" s="12" t="str">
        <f t="shared" si="257"/>
        <v/>
      </c>
      <c r="DU225" s="12" t="str">
        <f t="shared" si="258"/>
        <v/>
      </c>
      <c r="DV225" s="12" t="str">
        <f t="shared" si="259"/>
        <v/>
      </c>
      <c r="DW225" s="12" t="str">
        <f t="shared" si="260"/>
        <v/>
      </c>
      <c r="DX225" s="12" t="str">
        <f t="shared" si="261"/>
        <v/>
      </c>
      <c r="DY225" s="12" t="str">
        <f t="shared" si="262"/>
        <v/>
      </c>
      <c r="DZ225" s="12" t="str">
        <f t="shared" si="263"/>
        <v/>
      </c>
      <c r="EA225" s="12" t="str">
        <f t="shared" si="264"/>
        <v/>
      </c>
      <c r="EB225" s="12" t="str">
        <f t="shared" si="265"/>
        <v/>
      </c>
      <c r="EC225" s="12" t="str">
        <f t="shared" si="266"/>
        <v/>
      </c>
      <c r="ED225" s="12" t="str">
        <f t="shared" si="267"/>
        <v/>
      </c>
      <c r="EE225" s="12" t="str">
        <f t="shared" si="268"/>
        <v/>
      </c>
      <c r="EF225" s="12" t="str">
        <f t="shared" si="269"/>
        <v/>
      </c>
      <c r="EG225" s="12" t="str">
        <f t="shared" si="275"/>
        <v/>
      </c>
      <c r="EI225" s="12" t="str">
        <f t="shared" si="276"/>
        <v/>
      </c>
      <c r="EK225" s="93" t="str">
        <f t="shared" si="270"/>
        <v/>
      </c>
      <c r="EL225" s="96" t="str">
        <f t="shared" si="271"/>
        <v/>
      </c>
      <c r="EN225" s="93" t="str">
        <f t="shared" si="277"/>
        <v/>
      </c>
      <c r="EP225" s="12" t="str">
        <f>IF($EN225="", "", IF($EP$8=$EP$6, COUNTIF($EN$11:$EN$2510, "&gt;"&amp;$EN225)+1+COUNTIF($EN$11:$EN225, $EN225)-1, COUNTIF($EN$11:$EN$2510, "&lt;"&amp;$EN225)+1+COUNTIF($EN$11:$EN225, $EN225)-1))</f>
        <v/>
      </c>
    </row>
    <row r="226" spans="1:146" x14ac:dyDescent="0.55000000000000004">
      <c r="A226" s="8"/>
      <c r="B226" s="330"/>
      <c r="C226" s="331"/>
      <c r="D226" s="331"/>
      <c r="E226" s="331"/>
      <c r="F226" s="332"/>
      <c r="G226" s="332"/>
      <c r="H226" s="333"/>
      <c r="I226" s="334"/>
      <c r="J226" s="334"/>
      <c r="K226" s="335"/>
      <c r="L226" s="336"/>
      <c r="M226" s="337"/>
      <c r="N226" s="338"/>
      <c r="O226" s="339"/>
      <c r="P226" s="340"/>
      <c r="Q226" s="340"/>
      <c r="R226" s="340"/>
      <c r="S226" s="340"/>
      <c r="T226" s="340"/>
      <c r="U226" s="340"/>
      <c r="V226" s="340"/>
      <c r="W226" s="340"/>
      <c r="X226" s="340"/>
      <c r="Y226" s="340"/>
      <c r="Z226" s="340"/>
      <c r="AA226" s="340"/>
      <c r="AB226" s="340"/>
      <c r="AC226" s="340"/>
      <c r="AD226" s="340"/>
      <c r="AE226" s="340"/>
      <c r="AF226" s="340"/>
      <c r="AG226" s="340"/>
      <c r="AH226" s="340"/>
      <c r="AI226" s="340"/>
      <c r="AJ226" s="340"/>
      <c r="AK226" s="340"/>
      <c r="AL226" s="340"/>
      <c r="AM226" s="340"/>
      <c r="AN226" s="340"/>
      <c r="AO226" s="340"/>
      <c r="AP226" s="340"/>
      <c r="AQ226" s="340"/>
      <c r="AR226" s="340"/>
      <c r="AS226" s="340"/>
      <c r="AT226" s="340"/>
      <c r="AU226" s="340"/>
      <c r="AV226" s="340"/>
      <c r="AW226" s="340"/>
      <c r="AX226" s="340"/>
      <c r="AY226" s="340"/>
      <c r="AZ226" s="340"/>
      <c r="BA226" s="340"/>
      <c r="BB226" s="340"/>
      <c r="BC226" s="341"/>
      <c r="BD226" s="8"/>
      <c r="BG226" s="12" t="str">
        <f t="shared" si="272"/>
        <v/>
      </c>
      <c r="BO226" s="21" t="str">
        <f t="shared" si="210"/>
        <v/>
      </c>
      <c r="BP226" s="26" t="str">
        <f t="shared" si="211"/>
        <v/>
      </c>
      <c r="BQ226" s="26" t="str">
        <f t="shared" si="212"/>
        <v/>
      </c>
      <c r="BR226" s="26" t="str">
        <f t="shared" si="213"/>
        <v/>
      </c>
      <c r="BS226" s="26" t="str">
        <f t="shared" si="214"/>
        <v/>
      </c>
      <c r="BT226" s="26" t="str">
        <f t="shared" si="273"/>
        <v/>
      </c>
      <c r="BU226" s="26" t="str">
        <f t="shared" si="215"/>
        <v/>
      </c>
      <c r="BV226" s="26" t="str">
        <f t="shared" si="216"/>
        <v/>
      </c>
      <c r="BW226" s="26" t="str">
        <f t="shared" si="274"/>
        <v/>
      </c>
      <c r="BX226" s="15"/>
      <c r="BY226" s="15"/>
      <c r="BZ226" s="26" t="str">
        <f t="shared" si="217"/>
        <v/>
      </c>
      <c r="CA226" s="26" t="str">
        <f t="shared" si="218"/>
        <v/>
      </c>
      <c r="CB226" s="22" t="str">
        <f t="shared" si="219"/>
        <v/>
      </c>
      <c r="CI226" s="12" t="str">
        <f t="shared" si="220"/>
        <v/>
      </c>
      <c r="CJ226" s="12" t="str">
        <f t="shared" si="221"/>
        <v/>
      </c>
      <c r="CK226" s="12" t="str">
        <f t="shared" si="222"/>
        <v/>
      </c>
      <c r="CL226" s="12" t="str">
        <f t="shared" si="223"/>
        <v/>
      </c>
      <c r="CM226" s="12" t="str">
        <f t="shared" si="224"/>
        <v/>
      </c>
      <c r="CN226" s="12" t="str">
        <f t="shared" si="225"/>
        <v/>
      </c>
      <c r="CO226" s="12" t="str">
        <f t="shared" si="226"/>
        <v/>
      </c>
      <c r="CP226" s="12" t="str">
        <f t="shared" si="227"/>
        <v/>
      </c>
      <c r="CQ226" s="12" t="str">
        <f t="shared" si="228"/>
        <v/>
      </c>
      <c r="CR226" s="12" t="str">
        <f t="shared" si="229"/>
        <v/>
      </c>
      <c r="CS226" s="12" t="str">
        <f t="shared" si="230"/>
        <v/>
      </c>
      <c r="CT226" s="12" t="str">
        <f t="shared" si="231"/>
        <v/>
      </c>
      <c r="CU226" s="12" t="str">
        <f t="shared" si="232"/>
        <v/>
      </c>
      <c r="CV226" s="12" t="str">
        <f t="shared" si="233"/>
        <v/>
      </c>
      <c r="CW226" s="12" t="str">
        <f t="shared" si="234"/>
        <v/>
      </c>
      <c r="CX226" s="12" t="str">
        <f t="shared" si="235"/>
        <v/>
      </c>
      <c r="CY226" s="12" t="str">
        <f t="shared" si="236"/>
        <v/>
      </c>
      <c r="CZ226" s="12" t="str">
        <f t="shared" si="237"/>
        <v/>
      </c>
      <c r="DA226" s="12" t="str">
        <f t="shared" si="238"/>
        <v/>
      </c>
      <c r="DB226" s="12" t="str">
        <f t="shared" si="239"/>
        <v/>
      </c>
      <c r="DC226" s="12" t="str">
        <f t="shared" si="240"/>
        <v/>
      </c>
      <c r="DD226" s="12" t="str">
        <f t="shared" si="241"/>
        <v/>
      </c>
      <c r="DE226" s="12" t="str">
        <f t="shared" si="242"/>
        <v/>
      </c>
      <c r="DF226" s="12" t="str">
        <f t="shared" si="243"/>
        <v/>
      </c>
      <c r="DG226" s="12" t="str">
        <f t="shared" si="244"/>
        <v/>
      </c>
      <c r="DH226" s="12" t="str">
        <f t="shared" si="245"/>
        <v/>
      </c>
      <c r="DI226" s="12" t="str">
        <f t="shared" si="246"/>
        <v/>
      </c>
      <c r="DJ226" s="12" t="str">
        <f t="shared" si="247"/>
        <v/>
      </c>
      <c r="DK226" s="12" t="str">
        <f t="shared" si="248"/>
        <v/>
      </c>
      <c r="DL226" s="12" t="str">
        <f t="shared" si="249"/>
        <v/>
      </c>
      <c r="DM226" s="12" t="str">
        <f t="shared" si="250"/>
        <v/>
      </c>
      <c r="DN226" s="12" t="str">
        <f t="shared" si="251"/>
        <v/>
      </c>
      <c r="DO226" s="12" t="str">
        <f t="shared" si="252"/>
        <v/>
      </c>
      <c r="DP226" s="12" t="str">
        <f t="shared" si="253"/>
        <v/>
      </c>
      <c r="DQ226" s="12" t="str">
        <f t="shared" si="254"/>
        <v/>
      </c>
      <c r="DR226" s="12" t="str">
        <f t="shared" si="255"/>
        <v/>
      </c>
      <c r="DS226" s="12" t="str">
        <f t="shared" si="256"/>
        <v/>
      </c>
      <c r="DT226" s="12" t="str">
        <f t="shared" si="257"/>
        <v/>
      </c>
      <c r="DU226" s="12" t="str">
        <f t="shared" si="258"/>
        <v/>
      </c>
      <c r="DV226" s="12" t="str">
        <f t="shared" si="259"/>
        <v/>
      </c>
      <c r="DW226" s="12" t="str">
        <f t="shared" si="260"/>
        <v/>
      </c>
      <c r="DX226" s="12" t="str">
        <f t="shared" si="261"/>
        <v/>
      </c>
      <c r="DY226" s="12" t="str">
        <f t="shared" si="262"/>
        <v/>
      </c>
      <c r="DZ226" s="12" t="str">
        <f t="shared" si="263"/>
        <v/>
      </c>
      <c r="EA226" s="12" t="str">
        <f t="shared" si="264"/>
        <v/>
      </c>
      <c r="EB226" s="12" t="str">
        <f t="shared" si="265"/>
        <v/>
      </c>
      <c r="EC226" s="12" t="str">
        <f t="shared" si="266"/>
        <v/>
      </c>
      <c r="ED226" s="12" t="str">
        <f t="shared" si="267"/>
        <v/>
      </c>
      <c r="EE226" s="12" t="str">
        <f t="shared" si="268"/>
        <v/>
      </c>
      <c r="EF226" s="12" t="str">
        <f t="shared" si="269"/>
        <v/>
      </c>
      <c r="EG226" s="12" t="str">
        <f t="shared" si="275"/>
        <v/>
      </c>
      <c r="EI226" s="12" t="str">
        <f t="shared" si="276"/>
        <v/>
      </c>
      <c r="EK226" s="93" t="str">
        <f t="shared" si="270"/>
        <v/>
      </c>
      <c r="EL226" s="96" t="str">
        <f t="shared" si="271"/>
        <v/>
      </c>
      <c r="EN226" s="93" t="str">
        <f t="shared" si="277"/>
        <v/>
      </c>
      <c r="EP226" s="12" t="str">
        <f>IF($EN226="", "", IF($EP$8=$EP$6, COUNTIF($EN$11:$EN$2510, "&gt;"&amp;$EN226)+1+COUNTIF($EN$11:$EN226, $EN226)-1, COUNTIF($EN$11:$EN$2510, "&lt;"&amp;$EN226)+1+COUNTIF($EN$11:$EN226, $EN226)-1))</f>
        <v/>
      </c>
    </row>
    <row r="227" spans="1:146" x14ac:dyDescent="0.55000000000000004">
      <c r="A227" s="8"/>
      <c r="B227" s="330"/>
      <c r="C227" s="331"/>
      <c r="D227" s="331"/>
      <c r="E227" s="331"/>
      <c r="F227" s="332"/>
      <c r="G227" s="332"/>
      <c r="H227" s="333"/>
      <c r="I227" s="334"/>
      <c r="J227" s="334"/>
      <c r="K227" s="335"/>
      <c r="L227" s="336"/>
      <c r="M227" s="337"/>
      <c r="N227" s="338"/>
      <c r="O227" s="339"/>
      <c r="P227" s="340"/>
      <c r="Q227" s="340"/>
      <c r="R227" s="340"/>
      <c r="S227" s="340"/>
      <c r="T227" s="340"/>
      <c r="U227" s="340"/>
      <c r="V227" s="340"/>
      <c r="W227" s="340"/>
      <c r="X227" s="340"/>
      <c r="Y227" s="340"/>
      <c r="Z227" s="340"/>
      <c r="AA227" s="340"/>
      <c r="AB227" s="340"/>
      <c r="AC227" s="340"/>
      <c r="AD227" s="340"/>
      <c r="AE227" s="340"/>
      <c r="AF227" s="340"/>
      <c r="AG227" s="340"/>
      <c r="AH227" s="340"/>
      <c r="AI227" s="340"/>
      <c r="AJ227" s="340"/>
      <c r="AK227" s="340"/>
      <c r="AL227" s="340"/>
      <c r="AM227" s="340"/>
      <c r="AN227" s="340"/>
      <c r="AO227" s="340"/>
      <c r="AP227" s="340"/>
      <c r="AQ227" s="340"/>
      <c r="AR227" s="340"/>
      <c r="AS227" s="340"/>
      <c r="AT227" s="340"/>
      <c r="AU227" s="340"/>
      <c r="AV227" s="340"/>
      <c r="AW227" s="340"/>
      <c r="AX227" s="340"/>
      <c r="AY227" s="340"/>
      <c r="AZ227" s="340"/>
      <c r="BA227" s="340"/>
      <c r="BB227" s="340"/>
      <c r="BC227" s="341"/>
      <c r="BD227" s="8"/>
      <c r="BG227" s="12" t="str">
        <f t="shared" si="272"/>
        <v/>
      </c>
      <c r="BO227" s="21" t="str">
        <f t="shared" si="210"/>
        <v/>
      </c>
      <c r="BP227" s="26" t="str">
        <f t="shared" si="211"/>
        <v/>
      </c>
      <c r="BQ227" s="26" t="str">
        <f t="shared" si="212"/>
        <v/>
      </c>
      <c r="BR227" s="26" t="str">
        <f t="shared" si="213"/>
        <v/>
      </c>
      <c r="BS227" s="26" t="str">
        <f t="shared" si="214"/>
        <v/>
      </c>
      <c r="BT227" s="26" t="str">
        <f t="shared" si="273"/>
        <v/>
      </c>
      <c r="BU227" s="26" t="str">
        <f t="shared" si="215"/>
        <v/>
      </c>
      <c r="BV227" s="26" t="str">
        <f t="shared" si="216"/>
        <v/>
      </c>
      <c r="BW227" s="26" t="str">
        <f t="shared" si="274"/>
        <v/>
      </c>
      <c r="BX227" s="15"/>
      <c r="BY227" s="15"/>
      <c r="BZ227" s="26" t="str">
        <f t="shared" si="217"/>
        <v/>
      </c>
      <c r="CA227" s="26" t="str">
        <f t="shared" si="218"/>
        <v/>
      </c>
      <c r="CB227" s="22" t="str">
        <f t="shared" si="219"/>
        <v/>
      </c>
      <c r="CI227" s="12" t="str">
        <f t="shared" si="220"/>
        <v/>
      </c>
      <c r="CJ227" s="12" t="str">
        <f t="shared" si="221"/>
        <v/>
      </c>
      <c r="CK227" s="12" t="str">
        <f t="shared" si="222"/>
        <v/>
      </c>
      <c r="CL227" s="12" t="str">
        <f t="shared" si="223"/>
        <v/>
      </c>
      <c r="CM227" s="12" t="str">
        <f t="shared" si="224"/>
        <v/>
      </c>
      <c r="CN227" s="12" t="str">
        <f t="shared" si="225"/>
        <v/>
      </c>
      <c r="CO227" s="12" t="str">
        <f t="shared" si="226"/>
        <v/>
      </c>
      <c r="CP227" s="12" t="str">
        <f t="shared" si="227"/>
        <v/>
      </c>
      <c r="CQ227" s="12" t="str">
        <f t="shared" si="228"/>
        <v/>
      </c>
      <c r="CR227" s="12" t="str">
        <f t="shared" si="229"/>
        <v/>
      </c>
      <c r="CS227" s="12" t="str">
        <f t="shared" si="230"/>
        <v/>
      </c>
      <c r="CT227" s="12" t="str">
        <f t="shared" si="231"/>
        <v/>
      </c>
      <c r="CU227" s="12" t="str">
        <f t="shared" si="232"/>
        <v/>
      </c>
      <c r="CV227" s="12" t="str">
        <f t="shared" si="233"/>
        <v/>
      </c>
      <c r="CW227" s="12" t="str">
        <f t="shared" si="234"/>
        <v/>
      </c>
      <c r="CX227" s="12" t="str">
        <f t="shared" si="235"/>
        <v/>
      </c>
      <c r="CY227" s="12" t="str">
        <f t="shared" si="236"/>
        <v/>
      </c>
      <c r="CZ227" s="12" t="str">
        <f t="shared" si="237"/>
        <v/>
      </c>
      <c r="DA227" s="12" t="str">
        <f t="shared" si="238"/>
        <v/>
      </c>
      <c r="DB227" s="12" t="str">
        <f t="shared" si="239"/>
        <v/>
      </c>
      <c r="DC227" s="12" t="str">
        <f t="shared" si="240"/>
        <v/>
      </c>
      <c r="DD227" s="12" t="str">
        <f t="shared" si="241"/>
        <v/>
      </c>
      <c r="DE227" s="12" t="str">
        <f t="shared" si="242"/>
        <v/>
      </c>
      <c r="DF227" s="12" t="str">
        <f t="shared" si="243"/>
        <v/>
      </c>
      <c r="DG227" s="12" t="str">
        <f t="shared" si="244"/>
        <v/>
      </c>
      <c r="DH227" s="12" t="str">
        <f t="shared" si="245"/>
        <v/>
      </c>
      <c r="DI227" s="12" t="str">
        <f t="shared" si="246"/>
        <v/>
      </c>
      <c r="DJ227" s="12" t="str">
        <f t="shared" si="247"/>
        <v/>
      </c>
      <c r="DK227" s="12" t="str">
        <f t="shared" si="248"/>
        <v/>
      </c>
      <c r="DL227" s="12" t="str">
        <f t="shared" si="249"/>
        <v/>
      </c>
      <c r="DM227" s="12" t="str">
        <f t="shared" si="250"/>
        <v/>
      </c>
      <c r="DN227" s="12" t="str">
        <f t="shared" si="251"/>
        <v/>
      </c>
      <c r="DO227" s="12" t="str">
        <f t="shared" si="252"/>
        <v/>
      </c>
      <c r="DP227" s="12" t="str">
        <f t="shared" si="253"/>
        <v/>
      </c>
      <c r="DQ227" s="12" t="str">
        <f t="shared" si="254"/>
        <v/>
      </c>
      <c r="DR227" s="12" t="str">
        <f t="shared" si="255"/>
        <v/>
      </c>
      <c r="DS227" s="12" t="str">
        <f t="shared" si="256"/>
        <v/>
      </c>
      <c r="DT227" s="12" t="str">
        <f t="shared" si="257"/>
        <v/>
      </c>
      <c r="DU227" s="12" t="str">
        <f t="shared" si="258"/>
        <v/>
      </c>
      <c r="DV227" s="12" t="str">
        <f t="shared" si="259"/>
        <v/>
      </c>
      <c r="DW227" s="12" t="str">
        <f t="shared" si="260"/>
        <v/>
      </c>
      <c r="DX227" s="12" t="str">
        <f t="shared" si="261"/>
        <v/>
      </c>
      <c r="DY227" s="12" t="str">
        <f t="shared" si="262"/>
        <v/>
      </c>
      <c r="DZ227" s="12" t="str">
        <f t="shared" si="263"/>
        <v/>
      </c>
      <c r="EA227" s="12" t="str">
        <f t="shared" si="264"/>
        <v/>
      </c>
      <c r="EB227" s="12" t="str">
        <f t="shared" si="265"/>
        <v/>
      </c>
      <c r="EC227" s="12" t="str">
        <f t="shared" si="266"/>
        <v/>
      </c>
      <c r="ED227" s="12" t="str">
        <f t="shared" si="267"/>
        <v/>
      </c>
      <c r="EE227" s="12" t="str">
        <f t="shared" si="268"/>
        <v/>
      </c>
      <c r="EF227" s="12" t="str">
        <f t="shared" si="269"/>
        <v/>
      </c>
      <c r="EG227" s="12" t="str">
        <f t="shared" si="275"/>
        <v/>
      </c>
      <c r="EI227" s="12" t="str">
        <f t="shared" si="276"/>
        <v/>
      </c>
      <c r="EK227" s="93" t="str">
        <f t="shared" si="270"/>
        <v/>
      </c>
      <c r="EL227" s="96" t="str">
        <f t="shared" si="271"/>
        <v/>
      </c>
      <c r="EN227" s="93" t="str">
        <f t="shared" si="277"/>
        <v/>
      </c>
      <c r="EP227" s="12" t="str">
        <f>IF($EN227="", "", IF($EP$8=$EP$6, COUNTIF($EN$11:$EN$2510, "&gt;"&amp;$EN227)+1+COUNTIF($EN$11:$EN227, $EN227)-1, COUNTIF($EN$11:$EN$2510, "&lt;"&amp;$EN227)+1+COUNTIF($EN$11:$EN227, $EN227)-1))</f>
        <v/>
      </c>
    </row>
    <row r="228" spans="1:146" x14ac:dyDescent="0.55000000000000004">
      <c r="A228" s="8"/>
      <c r="B228" s="330"/>
      <c r="C228" s="331"/>
      <c r="D228" s="331"/>
      <c r="E228" s="331"/>
      <c r="F228" s="332"/>
      <c r="G228" s="332"/>
      <c r="H228" s="333"/>
      <c r="I228" s="334"/>
      <c r="J228" s="334"/>
      <c r="K228" s="335"/>
      <c r="L228" s="336"/>
      <c r="M228" s="337"/>
      <c r="N228" s="338"/>
      <c r="O228" s="339"/>
      <c r="P228" s="340"/>
      <c r="Q228" s="340"/>
      <c r="R228" s="340"/>
      <c r="S228" s="340"/>
      <c r="T228" s="340"/>
      <c r="U228" s="340"/>
      <c r="V228" s="340"/>
      <c r="W228" s="340"/>
      <c r="X228" s="340"/>
      <c r="Y228" s="340"/>
      <c r="Z228" s="340"/>
      <c r="AA228" s="340"/>
      <c r="AB228" s="340"/>
      <c r="AC228" s="340"/>
      <c r="AD228" s="340"/>
      <c r="AE228" s="340"/>
      <c r="AF228" s="340"/>
      <c r="AG228" s="340"/>
      <c r="AH228" s="340"/>
      <c r="AI228" s="340"/>
      <c r="AJ228" s="340"/>
      <c r="AK228" s="340"/>
      <c r="AL228" s="340"/>
      <c r="AM228" s="340"/>
      <c r="AN228" s="340"/>
      <c r="AO228" s="340"/>
      <c r="AP228" s="340"/>
      <c r="AQ228" s="340"/>
      <c r="AR228" s="340"/>
      <c r="AS228" s="340"/>
      <c r="AT228" s="340"/>
      <c r="AU228" s="340"/>
      <c r="AV228" s="340"/>
      <c r="AW228" s="340"/>
      <c r="AX228" s="340"/>
      <c r="AY228" s="340"/>
      <c r="AZ228" s="340"/>
      <c r="BA228" s="340"/>
      <c r="BB228" s="340"/>
      <c r="BC228" s="341"/>
      <c r="BD228" s="8"/>
      <c r="BG228" s="12" t="str">
        <f t="shared" si="272"/>
        <v/>
      </c>
      <c r="BO228" s="21" t="str">
        <f t="shared" si="210"/>
        <v/>
      </c>
      <c r="BP228" s="26" t="str">
        <f t="shared" si="211"/>
        <v/>
      </c>
      <c r="BQ228" s="26" t="str">
        <f t="shared" si="212"/>
        <v/>
      </c>
      <c r="BR228" s="26" t="str">
        <f t="shared" si="213"/>
        <v/>
      </c>
      <c r="BS228" s="26" t="str">
        <f t="shared" si="214"/>
        <v/>
      </c>
      <c r="BT228" s="26" t="str">
        <f t="shared" si="273"/>
        <v/>
      </c>
      <c r="BU228" s="26" t="str">
        <f t="shared" si="215"/>
        <v/>
      </c>
      <c r="BV228" s="26" t="str">
        <f t="shared" si="216"/>
        <v/>
      </c>
      <c r="BW228" s="26" t="str">
        <f t="shared" si="274"/>
        <v/>
      </c>
      <c r="BX228" s="15"/>
      <c r="BY228" s="15"/>
      <c r="BZ228" s="26" t="str">
        <f t="shared" si="217"/>
        <v/>
      </c>
      <c r="CA228" s="26" t="str">
        <f t="shared" si="218"/>
        <v/>
      </c>
      <c r="CB228" s="22" t="str">
        <f t="shared" si="219"/>
        <v/>
      </c>
      <c r="CI228" s="12" t="str">
        <f t="shared" si="220"/>
        <v/>
      </c>
      <c r="CJ228" s="12" t="str">
        <f t="shared" si="221"/>
        <v/>
      </c>
      <c r="CK228" s="12" t="str">
        <f t="shared" si="222"/>
        <v/>
      </c>
      <c r="CL228" s="12" t="str">
        <f t="shared" si="223"/>
        <v/>
      </c>
      <c r="CM228" s="12" t="str">
        <f t="shared" si="224"/>
        <v/>
      </c>
      <c r="CN228" s="12" t="str">
        <f t="shared" si="225"/>
        <v/>
      </c>
      <c r="CO228" s="12" t="str">
        <f t="shared" si="226"/>
        <v/>
      </c>
      <c r="CP228" s="12" t="str">
        <f t="shared" si="227"/>
        <v/>
      </c>
      <c r="CQ228" s="12" t="str">
        <f t="shared" si="228"/>
        <v/>
      </c>
      <c r="CR228" s="12" t="str">
        <f t="shared" si="229"/>
        <v/>
      </c>
      <c r="CS228" s="12" t="str">
        <f t="shared" si="230"/>
        <v/>
      </c>
      <c r="CT228" s="12" t="str">
        <f t="shared" si="231"/>
        <v/>
      </c>
      <c r="CU228" s="12" t="str">
        <f t="shared" si="232"/>
        <v/>
      </c>
      <c r="CV228" s="12" t="str">
        <f t="shared" si="233"/>
        <v/>
      </c>
      <c r="CW228" s="12" t="str">
        <f t="shared" si="234"/>
        <v/>
      </c>
      <c r="CX228" s="12" t="str">
        <f t="shared" si="235"/>
        <v/>
      </c>
      <c r="CY228" s="12" t="str">
        <f t="shared" si="236"/>
        <v/>
      </c>
      <c r="CZ228" s="12" t="str">
        <f t="shared" si="237"/>
        <v/>
      </c>
      <c r="DA228" s="12" t="str">
        <f t="shared" si="238"/>
        <v/>
      </c>
      <c r="DB228" s="12" t="str">
        <f t="shared" si="239"/>
        <v/>
      </c>
      <c r="DC228" s="12" t="str">
        <f t="shared" si="240"/>
        <v/>
      </c>
      <c r="DD228" s="12" t="str">
        <f t="shared" si="241"/>
        <v/>
      </c>
      <c r="DE228" s="12" t="str">
        <f t="shared" si="242"/>
        <v/>
      </c>
      <c r="DF228" s="12" t="str">
        <f t="shared" si="243"/>
        <v/>
      </c>
      <c r="DG228" s="12" t="str">
        <f t="shared" si="244"/>
        <v/>
      </c>
      <c r="DH228" s="12" t="str">
        <f t="shared" si="245"/>
        <v/>
      </c>
      <c r="DI228" s="12" t="str">
        <f t="shared" si="246"/>
        <v/>
      </c>
      <c r="DJ228" s="12" t="str">
        <f t="shared" si="247"/>
        <v/>
      </c>
      <c r="DK228" s="12" t="str">
        <f t="shared" si="248"/>
        <v/>
      </c>
      <c r="DL228" s="12" t="str">
        <f t="shared" si="249"/>
        <v/>
      </c>
      <c r="DM228" s="12" t="str">
        <f t="shared" si="250"/>
        <v/>
      </c>
      <c r="DN228" s="12" t="str">
        <f t="shared" si="251"/>
        <v/>
      </c>
      <c r="DO228" s="12" t="str">
        <f t="shared" si="252"/>
        <v/>
      </c>
      <c r="DP228" s="12" t="str">
        <f t="shared" si="253"/>
        <v/>
      </c>
      <c r="DQ228" s="12" t="str">
        <f t="shared" si="254"/>
        <v/>
      </c>
      <c r="DR228" s="12" t="str">
        <f t="shared" si="255"/>
        <v/>
      </c>
      <c r="DS228" s="12" t="str">
        <f t="shared" si="256"/>
        <v/>
      </c>
      <c r="DT228" s="12" t="str">
        <f t="shared" si="257"/>
        <v/>
      </c>
      <c r="DU228" s="12" t="str">
        <f t="shared" si="258"/>
        <v/>
      </c>
      <c r="DV228" s="12" t="str">
        <f t="shared" si="259"/>
        <v/>
      </c>
      <c r="DW228" s="12" t="str">
        <f t="shared" si="260"/>
        <v/>
      </c>
      <c r="DX228" s="12" t="str">
        <f t="shared" si="261"/>
        <v/>
      </c>
      <c r="DY228" s="12" t="str">
        <f t="shared" si="262"/>
        <v/>
      </c>
      <c r="DZ228" s="12" t="str">
        <f t="shared" si="263"/>
        <v/>
      </c>
      <c r="EA228" s="12" t="str">
        <f t="shared" si="264"/>
        <v/>
      </c>
      <c r="EB228" s="12" t="str">
        <f t="shared" si="265"/>
        <v/>
      </c>
      <c r="EC228" s="12" t="str">
        <f t="shared" si="266"/>
        <v/>
      </c>
      <c r="ED228" s="12" t="str">
        <f t="shared" si="267"/>
        <v/>
      </c>
      <c r="EE228" s="12" t="str">
        <f t="shared" si="268"/>
        <v/>
      </c>
      <c r="EF228" s="12" t="str">
        <f t="shared" si="269"/>
        <v/>
      </c>
      <c r="EG228" s="12" t="str">
        <f t="shared" si="275"/>
        <v/>
      </c>
      <c r="EI228" s="12" t="str">
        <f t="shared" si="276"/>
        <v/>
      </c>
      <c r="EK228" s="93" t="str">
        <f t="shared" si="270"/>
        <v/>
      </c>
      <c r="EL228" s="96" t="str">
        <f t="shared" si="271"/>
        <v/>
      </c>
      <c r="EN228" s="93" t="str">
        <f t="shared" si="277"/>
        <v/>
      </c>
      <c r="EP228" s="12" t="str">
        <f>IF($EN228="", "", IF($EP$8=$EP$6, COUNTIF($EN$11:$EN$2510, "&gt;"&amp;$EN228)+1+COUNTIF($EN$11:$EN228, $EN228)-1, COUNTIF($EN$11:$EN$2510, "&lt;"&amp;$EN228)+1+COUNTIF($EN$11:$EN228, $EN228)-1))</f>
        <v/>
      </c>
    </row>
    <row r="229" spans="1:146" x14ac:dyDescent="0.55000000000000004">
      <c r="A229" s="8"/>
      <c r="B229" s="330"/>
      <c r="C229" s="331"/>
      <c r="D229" s="331"/>
      <c r="E229" s="331"/>
      <c r="F229" s="332"/>
      <c r="G229" s="332"/>
      <c r="H229" s="333"/>
      <c r="I229" s="334"/>
      <c r="J229" s="334"/>
      <c r="K229" s="335"/>
      <c r="L229" s="336"/>
      <c r="M229" s="337"/>
      <c r="N229" s="338"/>
      <c r="O229" s="339"/>
      <c r="P229" s="340"/>
      <c r="Q229" s="340"/>
      <c r="R229" s="340"/>
      <c r="S229" s="340"/>
      <c r="T229" s="340"/>
      <c r="U229" s="340"/>
      <c r="V229" s="340"/>
      <c r="W229" s="340"/>
      <c r="X229" s="340"/>
      <c r="Y229" s="340"/>
      <c r="Z229" s="340"/>
      <c r="AA229" s="340"/>
      <c r="AB229" s="340"/>
      <c r="AC229" s="340"/>
      <c r="AD229" s="340"/>
      <c r="AE229" s="340"/>
      <c r="AF229" s="340"/>
      <c r="AG229" s="340"/>
      <c r="AH229" s="340"/>
      <c r="AI229" s="340"/>
      <c r="AJ229" s="340"/>
      <c r="AK229" s="340"/>
      <c r="AL229" s="340"/>
      <c r="AM229" s="340"/>
      <c r="AN229" s="340"/>
      <c r="AO229" s="340"/>
      <c r="AP229" s="340"/>
      <c r="AQ229" s="340"/>
      <c r="AR229" s="340"/>
      <c r="AS229" s="340"/>
      <c r="AT229" s="340"/>
      <c r="AU229" s="340"/>
      <c r="AV229" s="340"/>
      <c r="AW229" s="340"/>
      <c r="AX229" s="340"/>
      <c r="AY229" s="340"/>
      <c r="AZ229" s="340"/>
      <c r="BA229" s="340"/>
      <c r="BB229" s="340"/>
      <c r="BC229" s="341"/>
      <c r="BD229" s="8"/>
      <c r="BG229" s="12" t="str">
        <f t="shared" si="272"/>
        <v/>
      </c>
      <c r="BO229" s="21" t="str">
        <f t="shared" si="210"/>
        <v/>
      </c>
      <c r="BP229" s="26" t="str">
        <f t="shared" si="211"/>
        <v/>
      </c>
      <c r="BQ229" s="26" t="str">
        <f t="shared" si="212"/>
        <v/>
      </c>
      <c r="BR229" s="26" t="str">
        <f t="shared" si="213"/>
        <v/>
      </c>
      <c r="BS229" s="26" t="str">
        <f t="shared" si="214"/>
        <v/>
      </c>
      <c r="BT229" s="26" t="str">
        <f t="shared" si="273"/>
        <v/>
      </c>
      <c r="BU229" s="26" t="str">
        <f t="shared" si="215"/>
        <v/>
      </c>
      <c r="BV229" s="26" t="str">
        <f t="shared" si="216"/>
        <v/>
      </c>
      <c r="BW229" s="26" t="str">
        <f t="shared" si="274"/>
        <v/>
      </c>
      <c r="BX229" s="15"/>
      <c r="BY229" s="15"/>
      <c r="BZ229" s="26" t="str">
        <f t="shared" si="217"/>
        <v/>
      </c>
      <c r="CA229" s="26" t="str">
        <f t="shared" si="218"/>
        <v/>
      </c>
      <c r="CB229" s="22" t="str">
        <f t="shared" si="219"/>
        <v/>
      </c>
      <c r="CI229" s="12" t="str">
        <f t="shared" si="220"/>
        <v/>
      </c>
      <c r="CJ229" s="12" t="str">
        <f t="shared" si="221"/>
        <v/>
      </c>
      <c r="CK229" s="12" t="str">
        <f t="shared" si="222"/>
        <v/>
      </c>
      <c r="CL229" s="12" t="str">
        <f t="shared" si="223"/>
        <v/>
      </c>
      <c r="CM229" s="12" t="str">
        <f t="shared" si="224"/>
        <v/>
      </c>
      <c r="CN229" s="12" t="str">
        <f t="shared" si="225"/>
        <v/>
      </c>
      <c r="CO229" s="12" t="str">
        <f t="shared" si="226"/>
        <v/>
      </c>
      <c r="CP229" s="12" t="str">
        <f t="shared" si="227"/>
        <v/>
      </c>
      <c r="CQ229" s="12" t="str">
        <f t="shared" si="228"/>
        <v/>
      </c>
      <c r="CR229" s="12" t="str">
        <f t="shared" si="229"/>
        <v/>
      </c>
      <c r="CS229" s="12" t="str">
        <f t="shared" si="230"/>
        <v/>
      </c>
      <c r="CT229" s="12" t="str">
        <f t="shared" si="231"/>
        <v/>
      </c>
      <c r="CU229" s="12" t="str">
        <f t="shared" si="232"/>
        <v/>
      </c>
      <c r="CV229" s="12" t="str">
        <f t="shared" si="233"/>
        <v/>
      </c>
      <c r="CW229" s="12" t="str">
        <f t="shared" si="234"/>
        <v/>
      </c>
      <c r="CX229" s="12" t="str">
        <f t="shared" si="235"/>
        <v/>
      </c>
      <c r="CY229" s="12" t="str">
        <f t="shared" si="236"/>
        <v/>
      </c>
      <c r="CZ229" s="12" t="str">
        <f t="shared" si="237"/>
        <v/>
      </c>
      <c r="DA229" s="12" t="str">
        <f t="shared" si="238"/>
        <v/>
      </c>
      <c r="DB229" s="12" t="str">
        <f t="shared" si="239"/>
        <v/>
      </c>
      <c r="DC229" s="12" t="str">
        <f t="shared" si="240"/>
        <v/>
      </c>
      <c r="DD229" s="12" t="str">
        <f t="shared" si="241"/>
        <v/>
      </c>
      <c r="DE229" s="12" t="str">
        <f t="shared" si="242"/>
        <v/>
      </c>
      <c r="DF229" s="12" t="str">
        <f t="shared" si="243"/>
        <v/>
      </c>
      <c r="DG229" s="12" t="str">
        <f t="shared" si="244"/>
        <v/>
      </c>
      <c r="DH229" s="12" t="str">
        <f t="shared" si="245"/>
        <v/>
      </c>
      <c r="DI229" s="12" t="str">
        <f t="shared" si="246"/>
        <v/>
      </c>
      <c r="DJ229" s="12" t="str">
        <f t="shared" si="247"/>
        <v/>
      </c>
      <c r="DK229" s="12" t="str">
        <f t="shared" si="248"/>
        <v/>
      </c>
      <c r="DL229" s="12" t="str">
        <f t="shared" si="249"/>
        <v/>
      </c>
      <c r="DM229" s="12" t="str">
        <f t="shared" si="250"/>
        <v/>
      </c>
      <c r="DN229" s="12" t="str">
        <f t="shared" si="251"/>
        <v/>
      </c>
      <c r="DO229" s="12" t="str">
        <f t="shared" si="252"/>
        <v/>
      </c>
      <c r="DP229" s="12" t="str">
        <f t="shared" si="253"/>
        <v/>
      </c>
      <c r="DQ229" s="12" t="str">
        <f t="shared" si="254"/>
        <v/>
      </c>
      <c r="DR229" s="12" t="str">
        <f t="shared" si="255"/>
        <v/>
      </c>
      <c r="DS229" s="12" t="str">
        <f t="shared" si="256"/>
        <v/>
      </c>
      <c r="DT229" s="12" t="str">
        <f t="shared" si="257"/>
        <v/>
      </c>
      <c r="DU229" s="12" t="str">
        <f t="shared" si="258"/>
        <v/>
      </c>
      <c r="DV229" s="12" t="str">
        <f t="shared" si="259"/>
        <v/>
      </c>
      <c r="DW229" s="12" t="str">
        <f t="shared" si="260"/>
        <v/>
      </c>
      <c r="DX229" s="12" t="str">
        <f t="shared" si="261"/>
        <v/>
      </c>
      <c r="DY229" s="12" t="str">
        <f t="shared" si="262"/>
        <v/>
      </c>
      <c r="DZ229" s="12" t="str">
        <f t="shared" si="263"/>
        <v/>
      </c>
      <c r="EA229" s="12" t="str">
        <f t="shared" si="264"/>
        <v/>
      </c>
      <c r="EB229" s="12" t="str">
        <f t="shared" si="265"/>
        <v/>
      </c>
      <c r="EC229" s="12" t="str">
        <f t="shared" si="266"/>
        <v/>
      </c>
      <c r="ED229" s="12" t="str">
        <f t="shared" si="267"/>
        <v/>
      </c>
      <c r="EE229" s="12" t="str">
        <f t="shared" si="268"/>
        <v/>
      </c>
      <c r="EF229" s="12" t="str">
        <f t="shared" si="269"/>
        <v/>
      </c>
      <c r="EG229" s="12" t="str">
        <f t="shared" si="275"/>
        <v/>
      </c>
      <c r="EI229" s="12" t="str">
        <f t="shared" si="276"/>
        <v/>
      </c>
      <c r="EK229" s="93" t="str">
        <f t="shared" si="270"/>
        <v/>
      </c>
      <c r="EL229" s="96" t="str">
        <f t="shared" si="271"/>
        <v/>
      </c>
      <c r="EN229" s="93" t="str">
        <f t="shared" si="277"/>
        <v/>
      </c>
      <c r="EP229" s="12" t="str">
        <f>IF($EN229="", "", IF($EP$8=$EP$6, COUNTIF($EN$11:$EN$2510, "&gt;"&amp;$EN229)+1+COUNTIF($EN$11:$EN229, $EN229)-1, COUNTIF($EN$11:$EN$2510, "&lt;"&amp;$EN229)+1+COUNTIF($EN$11:$EN229, $EN229)-1))</f>
        <v/>
      </c>
    </row>
    <row r="230" spans="1:146" x14ac:dyDescent="0.55000000000000004">
      <c r="A230" s="8"/>
      <c r="B230" s="330"/>
      <c r="C230" s="331"/>
      <c r="D230" s="331"/>
      <c r="E230" s="331"/>
      <c r="F230" s="332"/>
      <c r="G230" s="332"/>
      <c r="H230" s="333"/>
      <c r="I230" s="334"/>
      <c r="J230" s="334"/>
      <c r="K230" s="335"/>
      <c r="L230" s="336"/>
      <c r="M230" s="337"/>
      <c r="N230" s="338"/>
      <c r="O230" s="339"/>
      <c r="P230" s="340"/>
      <c r="Q230" s="340"/>
      <c r="R230" s="340"/>
      <c r="S230" s="340"/>
      <c r="T230" s="340"/>
      <c r="U230" s="340"/>
      <c r="V230" s="340"/>
      <c r="W230" s="340"/>
      <c r="X230" s="340"/>
      <c r="Y230" s="340"/>
      <c r="Z230" s="340"/>
      <c r="AA230" s="340"/>
      <c r="AB230" s="340"/>
      <c r="AC230" s="340"/>
      <c r="AD230" s="340"/>
      <c r="AE230" s="340"/>
      <c r="AF230" s="340"/>
      <c r="AG230" s="340"/>
      <c r="AH230" s="340"/>
      <c r="AI230" s="340"/>
      <c r="AJ230" s="340"/>
      <c r="AK230" s="340"/>
      <c r="AL230" s="340"/>
      <c r="AM230" s="340"/>
      <c r="AN230" s="340"/>
      <c r="AO230" s="340"/>
      <c r="AP230" s="340"/>
      <c r="AQ230" s="340"/>
      <c r="AR230" s="340"/>
      <c r="AS230" s="340"/>
      <c r="AT230" s="340"/>
      <c r="AU230" s="340"/>
      <c r="AV230" s="340"/>
      <c r="AW230" s="340"/>
      <c r="AX230" s="340"/>
      <c r="AY230" s="340"/>
      <c r="AZ230" s="340"/>
      <c r="BA230" s="340"/>
      <c r="BB230" s="340"/>
      <c r="BC230" s="341"/>
      <c r="BD230" s="8"/>
      <c r="BG230" s="12" t="str">
        <f t="shared" si="272"/>
        <v/>
      </c>
      <c r="BO230" s="21" t="str">
        <f t="shared" si="210"/>
        <v/>
      </c>
      <c r="BP230" s="26" t="str">
        <f t="shared" si="211"/>
        <v/>
      </c>
      <c r="BQ230" s="26" t="str">
        <f t="shared" si="212"/>
        <v/>
      </c>
      <c r="BR230" s="26" t="str">
        <f t="shared" si="213"/>
        <v/>
      </c>
      <c r="BS230" s="26" t="str">
        <f t="shared" si="214"/>
        <v/>
      </c>
      <c r="BT230" s="26" t="str">
        <f t="shared" si="273"/>
        <v/>
      </c>
      <c r="BU230" s="26" t="str">
        <f t="shared" si="215"/>
        <v/>
      </c>
      <c r="BV230" s="26" t="str">
        <f t="shared" si="216"/>
        <v/>
      </c>
      <c r="BW230" s="26" t="str">
        <f t="shared" si="274"/>
        <v/>
      </c>
      <c r="BX230" s="15"/>
      <c r="BY230" s="15"/>
      <c r="BZ230" s="26" t="str">
        <f t="shared" si="217"/>
        <v/>
      </c>
      <c r="CA230" s="26" t="str">
        <f t="shared" si="218"/>
        <v/>
      </c>
      <c r="CB230" s="22" t="str">
        <f t="shared" si="219"/>
        <v/>
      </c>
      <c r="CI230" s="12" t="str">
        <f t="shared" si="220"/>
        <v/>
      </c>
      <c r="CJ230" s="12" t="str">
        <f t="shared" si="221"/>
        <v/>
      </c>
      <c r="CK230" s="12" t="str">
        <f t="shared" si="222"/>
        <v/>
      </c>
      <c r="CL230" s="12" t="str">
        <f t="shared" si="223"/>
        <v/>
      </c>
      <c r="CM230" s="12" t="str">
        <f t="shared" si="224"/>
        <v/>
      </c>
      <c r="CN230" s="12" t="str">
        <f t="shared" si="225"/>
        <v/>
      </c>
      <c r="CO230" s="12" t="str">
        <f t="shared" si="226"/>
        <v/>
      </c>
      <c r="CP230" s="12" t="str">
        <f t="shared" si="227"/>
        <v/>
      </c>
      <c r="CQ230" s="12" t="str">
        <f t="shared" si="228"/>
        <v/>
      </c>
      <c r="CR230" s="12" t="str">
        <f t="shared" si="229"/>
        <v/>
      </c>
      <c r="CS230" s="12" t="str">
        <f t="shared" si="230"/>
        <v/>
      </c>
      <c r="CT230" s="12" t="str">
        <f t="shared" si="231"/>
        <v/>
      </c>
      <c r="CU230" s="12" t="str">
        <f t="shared" si="232"/>
        <v/>
      </c>
      <c r="CV230" s="12" t="str">
        <f t="shared" si="233"/>
        <v/>
      </c>
      <c r="CW230" s="12" t="str">
        <f t="shared" si="234"/>
        <v/>
      </c>
      <c r="CX230" s="12" t="str">
        <f t="shared" si="235"/>
        <v/>
      </c>
      <c r="CY230" s="12" t="str">
        <f t="shared" si="236"/>
        <v/>
      </c>
      <c r="CZ230" s="12" t="str">
        <f t="shared" si="237"/>
        <v/>
      </c>
      <c r="DA230" s="12" t="str">
        <f t="shared" si="238"/>
        <v/>
      </c>
      <c r="DB230" s="12" t="str">
        <f t="shared" si="239"/>
        <v/>
      </c>
      <c r="DC230" s="12" t="str">
        <f t="shared" si="240"/>
        <v/>
      </c>
      <c r="DD230" s="12" t="str">
        <f t="shared" si="241"/>
        <v/>
      </c>
      <c r="DE230" s="12" t="str">
        <f t="shared" si="242"/>
        <v/>
      </c>
      <c r="DF230" s="12" t="str">
        <f t="shared" si="243"/>
        <v/>
      </c>
      <c r="DG230" s="12" t="str">
        <f t="shared" si="244"/>
        <v/>
      </c>
      <c r="DH230" s="12" t="str">
        <f t="shared" si="245"/>
        <v/>
      </c>
      <c r="DI230" s="12" t="str">
        <f t="shared" si="246"/>
        <v/>
      </c>
      <c r="DJ230" s="12" t="str">
        <f t="shared" si="247"/>
        <v/>
      </c>
      <c r="DK230" s="12" t="str">
        <f t="shared" si="248"/>
        <v/>
      </c>
      <c r="DL230" s="12" t="str">
        <f t="shared" si="249"/>
        <v/>
      </c>
      <c r="DM230" s="12" t="str">
        <f t="shared" si="250"/>
        <v/>
      </c>
      <c r="DN230" s="12" t="str">
        <f t="shared" si="251"/>
        <v/>
      </c>
      <c r="DO230" s="12" t="str">
        <f t="shared" si="252"/>
        <v/>
      </c>
      <c r="DP230" s="12" t="str">
        <f t="shared" si="253"/>
        <v/>
      </c>
      <c r="DQ230" s="12" t="str">
        <f t="shared" si="254"/>
        <v/>
      </c>
      <c r="DR230" s="12" t="str">
        <f t="shared" si="255"/>
        <v/>
      </c>
      <c r="DS230" s="12" t="str">
        <f t="shared" si="256"/>
        <v/>
      </c>
      <c r="DT230" s="12" t="str">
        <f t="shared" si="257"/>
        <v/>
      </c>
      <c r="DU230" s="12" t="str">
        <f t="shared" si="258"/>
        <v/>
      </c>
      <c r="DV230" s="12" t="str">
        <f t="shared" si="259"/>
        <v/>
      </c>
      <c r="DW230" s="12" t="str">
        <f t="shared" si="260"/>
        <v/>
      </c>
      <c r="DX230" s="12" t="str">
        <f t="shared" si="261"/>
        <v/>
      </c>
      <c r="DY230" s="12" t="str">
        <f t="shared" si="262"/>
        <v/>
      </c>
      <c r="DZ230" s="12" t="str">
        <f t="shared" si="263"/>
        <v/>
      </c>
      <c r="EA230" s="12" t="str">
        <f t="shared" si="264"/>
        <v/>
      </c>
      <c r="EB230" s="12" t="str">
        <f t="shared" si="265"/>
        <v/>
      </c>
      <c r="EC230" s="12" t="str">
        <f t="shared" si="266"/>
        <v/>
      </c>
      <c r="ED230" s="12" t="str">
        <f t="shared" si="267"/>
        <v/>
      </c>
      <c r="EE230" s="12" t="str">
        <f t="shared" si="268"/>
        <v/>
      </c>
      <c r="EF230" s="12" t="str">
        <f t="shared" si="269"/>
        <v/>
      </c>
      <c r="EG230" s="12" t="str">
        <f t="shared" si="275"/>
        <v/>
      </c>
      <c r="EI230" s="12" t="str">
        <f t="shared" si="276"/>
        <v/>
      </c>
      <c r="EK230" s="93" t="str">
        <f t="shared" si="270"/>
        <v/>
      </c>
      <c r="EL230" s="96" t="str">
        <f t="shared" si="271"/>
        <v/>
      </c>
      <c r="EN230" s="93" t="str">
        <f t="shared" si="277"/>
        <v/>
      </c>
      <c r="EP230" s="12" t="str">
        <f>IF($EN230="", "", IF($EP$8=$EP$6, COUNTIF($EN$11:$EN$2510, "&gt;"&amp;$EN230)+1+COUNTIF($EN$11:$EN230, $EN230)-1, COUNTIF($EN$11:$EN$2510, "&lt;"&amp;$EN230)+1+COUNTIF($EN$11:$EN230, $EN230)-1))</f>
        <v/>
      </c>
    </row>
    <row r="231" spans="1:146" x14ac:dyDescent="0.55000000000000004">
      <c r="A231" s="8"/>
      <c r="B231" s="330"/>
      <c r="C231" s="331"/>
      <c r="D231" s="331"/>
      <c r="E231" s="331"/>
      <c r="F231" s="332"/>
      <c r="G231" s="332"/>
      <c r="H231" s="333"/>
      <c r="I231" s="334"/>
      <c r="J231" s="334"/>
      <c r="K231" s="335"/>
      <c r="L231" s="336"/>
      <c r="M231" s="337"/>
      <c r="N231" s="338"/>
      <c r="O231" s="339"/>
      <c r="P231" s="340"/>
      <c r="Q231" s="340"/>
      <c r="R231" s="340"/>
      <c r="S231" s="340"/>
      <c r="T231" s="340"/>
      <c r="U231" s="340"/>
      <c r="V231" s="340"/>
      <c r="W231" s="340"/>
      <c r="X231" s="340"/>
      <c r="Y231" s="340"/>
      <c r="Z231" s="340"/>
      <c r="AA231" s="340"/>
      <c r="AB231" s="340"/>
      <c r="AC231" s="340"/>
      <c r="AD231" s="340"/>
      <c r="AE231" s="340"/>
      <c r="AF231" s="340"/>
      <c r="AG231" s="340"/>
      <c r="AH231" s="340"/>
      <c r="AI231" s="340"/>
      <c r="AJ231" s="340"/>
      <c r="AK231" s="340"/>
      <c r="AL231" s="340"/>
      <c r="AM231" s="340"/>
      <c r="AN231" s="340"/>
      <c r="AO231" s="340"/>
      <c r="AP231" s="340"/>
      <c r="AQ231" s="340"/>
      <c r="AR231" s="340"/>
      <c r="AS231" s="340"/>
      <c r="AT231" s="340"/>
      <c r="AU231" s="340"/>
      <c r="AV231" s="340"/>
      <c r="AW231" s="340"/>
      <c r="AX231" s="340"/>
      <c r="AY231" s="340"/>
      <c r="AZ231" s="340"/>
      <c r="BA231" s="340"/>
      <c r="BB231" s="340"/>
      <c r="BC231" s="341"/>
      <c r="BD231" s="8"/>
      <c r="BG231" s="12" t="str">
        <f t="shared" si="272"/>
        <v/>
      </c>
      <c r="BO231" s="21" t="str">
        <f t="shared" si="210"/>
        <v/>
      </c>
      <c r="BP231" s="26" t="str">
        <f t="shared" si="211"/>
        <v/>
      </c>
      <c r="BQ231" s="26" t="str">
        <f t="shared" si="212"/>
        <v/>
      </c>
      <c r="BR231" s="26" t="str">
        <f t="shared" si="213"/>
        <v/>
      </c>
      <c r="BS231" s="26" t="str">
        <f t="shared" si="214"/>
        <v/>
      </c>
      <c r="BT231" s="26" t="str">
        <f t="shared" si="273"/>
        <v/>
      </c>
      <c r="BU231" s="26" t="str">
        <f t="shared" si="215"/>
        <v/>
      </c>
      <c r="BV231" s="26" t="str">
        <f t="shared" si="216"/>
        <v/>
      </c>
      <c r="BW231" s="26" t="str">
        <f t="shared" si="274"/>
        <v/>
      </c>
      <c r="BX231" s="15"/>
      <c r="BY231" s="15"/>
      <c r="BZ231" s="26" t="str">
        <f t="shared" si="217"/>
        <v/>
      </c>
      <c r="CA231" s="26" t="str">
        <f t="shared" si="218"/>
        <v/>
      </c>
      <c r="CB231" s="22" t="str">
        <f t="shared" si="219"/>
        <v/>
      </c>
      <c r="CI231" s="12" t="str">
        <f t="shared" si="220"/>
        <v/>
      </c>
      <c r="CJ231" s="12" t="str">
        <f t="shared" si="221"/>
        <v/>
      </c>
      <c r="CK231" s="12" t="str">
        <f t="shared" si="222"/>
        <v/>
      </c>
      <c r="CL231" s="12" t="str">
        <f t="shared" si="223"/>
        <v/>
      </c>
      <c r="CM231" s="12" t="str">
        <f t="shared" si="224"/>
        <v/>
      </c>
      <c r="CN231" s="12" t="str">
        <f t="shared" si="225"/>
        <v/>
      </c>
      <c r="CO231" s="12" t="str">
        <f t="shared" si="226"/>
        <v/>
      </c>
      <c r="CP231" s="12" t="str">
        <f t="shared" si="227"/>
        <v/>
      </c>
      <c r="CQ231" s="12" t="str">
        <f t="shared" si="228"/>
        <v/>
      </c>
      <c r="CR231" s="12" t="str">
        <f t="shared" si="229"/>
        <v/>
      </c>
      <c r="CS231" s="12" t="str">
        <f t="shared" si="230"/>
        <v/>
      </c>
      <c r="CT231" s="12" t="str">
        <f t="shared" si="231"/>
        <v/>
      </c>
      <c r="CU231" s="12" t="str">
        <f t="shared" si="232"/>
        <v/>
      </c>
      <c r="CV231" s="12" t="str">
        <f t="shared" si="233"/>
        <v/>
      </c>
      <c r="CW231" s="12" t="str">
        <f t="shared" si="234"/>
        <v/>
      </c>
      <c r="CX231" s="12" t="str">
        <f t="shared" si="235"/>
        <v/>
      </c>
      <c r="CY231" s="12" t="str">
        <f t="shared" si="236"/>
        <v/>
      </c>
      <c r="CZ231" s="12" t="str">
        <f t="shared" si="237"/>
        <v/>
      </c>
      <c r="DA231" s="12" t="str">
        <f t="shared" si="238"/>
        <v/>
      </c>
      <c r="DB231" s="12" t="str">
        <f t="shared" si="239"/>
        <v/>
      </c>
      <c r="DC231" s="12" t="str">
        <f t="shared" si="240"/>
        <v/>
      </c>
      <c r="DD231" s="12" t="str">
        <f t="shared" si="241"/>
        <v/>
      </c>
      <c r="DE231" s="12" t="str">
        <f t="shared" si="242"/>
        <v/>
      </c>
      <c r="DF231" s="12" t="str">
        <f t="shared" si="243"/>
        <v/>
      </c>
      <c r="DG231" s="12" t="str">
        <f t="shared" si="244"/>
        <v/>
      </c>
      <c r="DH231" s="12" t="str">
        <f t="shared" si="245"/>
        <v/>
      </c>
      <c r="DI231" s="12" t="str">
        <f t="shared" si="246"/>
        <v/>
      </c>
      <c r="DJ231" s="12" t="str">
        <f t="shared" si="247"/>
        <v/>
      </c>
      <c r="DK231" s="12" t="str">
        <f t="shared" si="248"/>
        <v/>
      </c>
      <c r="DL231" s="12" t="str">
        <f t="shared" si="249"/>
        <v/>
      </c>
      <c r="DM231" s="12" t="str">
        <f t="shared" si="250"/>
        <v/>
      </c>
      <c r="DN231" s="12" t="str">
        <f t="shared" si="251"/>
        <v/>
      </c>
      <c r="DO231" s="12" t="str">
        <f t="shared" si="252"/>
        <v/>
      </c>
      <c r="DP231" s="12" t="str">
        <f t="shared" si="253"/>
        <v/>
      </c>
      <c r="DQ231" s="12" t="str">
        <f t="shared" si="254"/>
        <v/>
      </c>
      <c r="DR231" s="12" t="str">
        <f t="shared" si="255"/>
        <v/>
      </c>
      <c r="DS231" s="12" t="str">
        <f t="shared" si="256"/>
        <v/>
      </c>
      <c r="DT231" s="12" t="str">
        <f t="shared" si="257"/>
        <v/>
      </c>
      <c r="DU231" s="12" t="str">
        <f t="shared" si="258"/>
        <v/>
      </c>
      <c r="DV231" s="12" t="str">
        <f t="shared" si="259"/>
        <v/>
      </c>
      <c r="DW231" s="12" t="str">
        <f t="shared" si="260"/>
        <v/>
      </c>
      <c r="DX231" s="12" t="str">
        <f t="shared" si="261"/>
        <v/>
      </c>
      <c r="DY231" s="12" t="str">
        <f t="shared" si="262"/>
        <v/>
      </c>
      <c r="DZ231" s="12" t="str">
        <f t="shared" si="263"/>
        <v/>
      </c>
      <c r="EA231" s="12" t="str">
        <f t="shared" si="264"/>
        <v/>
      </c>
      <c r="EB231" s="12" t="str">
        <f t="shared" si="265"/>
        <v/>
      </c>
      <c r="EC231" s="12" t="str">
        <f t="shared" si="266"/>
        <v/>
      </c>
      <c r="ED231" s="12" t="str">
        <f t="shared" si="267"/>
        <v/>
      </c>
      <c r="EE231" s="12" t="str">
        <f t="shared" si="268"/>
        <v/>
      </c>
      <c r="EF231" s="12" t="str">
        <f t="shared" si="269"/>
        <v/>
      </c>
      <c r="EG231" s="12" t="str">
        <f t="shared" si="275"/>
        <v/>
      </c>
      <c r="EI231" s="12" t="str">
        <f t="shared" si="276"/>
        <v/>
      </c>
      <c r="EK231" s="93" t="str">
        <f t="shared" si="270"/>
        <v/>
      </c>
      <c r="EL231" s="96" t="str">
        <f t="shared" si="271"/>
        <v/>
      </c>
      <c r="EN231" s="93" t="str">
        <f t="shared" si="277"/>
        <v/>
      </c>
      <c r="EP231" s="12" t="str">
        <f>IF($EN231="", "", IF($EP$8=$EP$6, COUNTIF($EN$11:$EN$2510, "&gt;"&amp;$EN231)+1+COUNTIF($EN$11:$EN231, $EN231)-1, COUNTIF($EN$11:$EN$2510, "&lt;"&amp;$EN231)+1+COUNTIF($EN$11:$EN231, $EN231)-1))</f>
        <v/>
      </c>
    </row>
    <row r="232" spans="1:146" x14ac:dyDescent="0.55000000000000004">
      <c r="A232" s="8"/>
      <c r="B232" s="330"/>
      <c r="C232" s="331"/>
      <c r="D232" s="331"/>
      <c r="E232" s="331"/>
      <c r="F232" s="332"/>
      <c r="G232" s="332"/>
      <c r="H232" s="333"/>
      <c r="I232" s="334"/>
      <c r="J232" s="334"/>
      <c r="K232" s="335"/>
      <c r="L232" s="336"/>
      <c r="M232" s="337"/>
      <c r="N232" s="338"/>
      <c r="O232" s="339"/>
      <c r="P232" s="340"/>
      <c r="Q232" s="340"/>
      <c r="R232" s="340"/>
      <c r="S232" s="340"/>
      <c r="T232" s="340"/>
      <c r="U232" s="340"/>
      <c r="V232" s="340"/>
      <c r="W232" s="340"/>
      <c r="X232" s="340"/>
      <c r="Y232" s="340"/>
      <c r="Z232" s="340"/>
      <c r="AA232" s="340"/>
      <c r="AB232" s="340"/>
      <c r="AC232" s="340"/>
      <c r="AD232" s="340"/>
      <c r="AE232" s="340"/>
      <c r="AF232" s="340"/>
      <c r="AG232" s="340"/>
      <c r="AH232" s="340"/>
      <c r="AI232" s="340"/>
      <c r="AJ232" s="340"/>
      <c r="AK232" s="340"/>
      <c r="AL232" s="340"/>
      <c r="AM232" s="340"/>
      <c r="AN232" s="340"/>
      <c r="AO232" s="340"/>
      <c r="AP232" s="340"/>
      <c r="AQ232" s="340"/>
      <c r="AR232" s="340"/>
      <c r="AS232" s="340"/>
      <c r="AT232" s="340"/>
      <c r="AU232" s="340"/>
      <c r="AV232" s="340"/>
      <c r="AW232" s="340"/>
      <c r="AX232" s="340"/>
      <c r="AY232" s="340"/>
      <c r="AZ232" s="340"/>
      <c r="BA232" s="340"/>
      <c r="BB232" s="340"/>
      <c r="BC232" s="341"/>
      <c r="BD232" s="8"/>
      <c r="BG232" s="12" t="str">
        <f t="shared" si="272"/>
        <v/>
      </c>
      <c r="BO232" s="21" t="str">
        <f t="shared" si="210"/>
        <v/>
      </c>
      <c r="BP232" s="26" t="str">
        <f t="shared" si="211"/>
        <v/>
      </c>
      <c r="BQ232" s="26" t="str">
        <f t="shared" si="212"/>
        <v/>
      </c>
      <c r="BR232" s="26" t="str">
        <f t="shared" si="213"/>
        <v/>
      </c>
      <c r="BS232" s="26" t="str">
        <f t="shared" si="214"/>
        <v/>
      </c>
      <c r="BT232" s="26" t="str">
        <f t="shared" si="273"/>
        <v/>
      </c>
      <c r="BU232" s="26" t="str">
        <f t="shared" si="215"/>
        <v/>
      </c>
      <c r="BV232" s="26" t="str">
        <f t="shared" si="216"/>
        <v/>
      </c>
      <c r="BW232" s="26" t="str">
        <f t="shared" si="274"/>
        <v/>
      </c>
      <c r="BX232" s="15"/>
      <c r="BY232" s="15"/>
      <c r="BZ232" s="26" t="str">
        <f t="shared" si="217"/>
        <v/>
      </c>
      <c r="CA232" s="26" t="str">
        <f t="shared" si="218"/>
        <v/>
      </c>
      <c r="CB232" s="22" t="str">
        <f t="shared" si="219"/>
        <v/>
      </c>
      <c r="CI232" s="12" t="str">
        <f t="shared" si="220"/>
        <v/>
      </c>
      <c r="CJ232" s="12" t="str">
        <f t="shared" si="221"/>
        <v/>
      </c>
      <c r="CK232" s="12" t="str">
        <f t="shared" si="222"/>
        <v/>
      </c>
      <c r="CL232" s="12" t="str">
        <f t="shared" si="223"/>
        <v/>
      </c>
      <c r="CM232" s="12" t="str">
        <f t="shared" si="224"/>
        <v/>
      </c>
      <c r="CN232" s="12" t="str">
        <f t="shared" si="225"/>
        <v/>
      </c>
      <c r="CO232" s="12" t="str">
        <f t="shared" si="226"/>
        <v/>
      </c>
      <c r="CP232" s="12" t="str">
        <f t="shared" si="227"/>
        <v/>
      </c>
      <c r="CQ232" s="12" t="str">
        <f t="shared" si="228"/>
        <v/>
      </c>
      <c r="CR232" s="12" t="str">
        <f t="shared" si="229"/>
        <v/>
      </c>
      <c r="CS232" s="12" t="str">
        <f t="shared" si="230"/>
        <v/>
      </c>
      <c r="CT232" s="12" t="str">
        <f t="shared" si="231"/>
        <v/>
      </c>
      <c r="CU232" s="12" t="str">
        <f t="shared" si="232"/>
        <v/>
      </c>
      <c r="CV232" s="12" t="str">
        <f t="shared" si="233"/>
        <v/>
      </c>
      <c r="CW232" s="12" t="str">
        <f t="shared" si="234"/>
        <v/>
      </c>
      <c r="CX232" s="12" t="str">
        <f t="shared" si="235"/>
        <v/>
      </c>
      <c r="CY232" s="12" t="str">
        <f t="shared" si="236"/>
        <v/>
      </c>
      <c r="CZ232" s="12" t="str">
        <f t="shared" si="237"/>
        <v/>
      </c>
      <c r="DA232" s="12" t="str">
        <f t="shared" si="238"/>
        <v/>
      </c>
      <c r="DB232" s="12" t="str">
        <f t="shared" si="239"/>
        <v/>
      </c>
      <c r="DC232" s="12" t="str">
        <f t="shared" si="240"/>
        <v/>
      </c>
      <c r="DD232" s="12" t="str">
        <f t="shared" si="241"/>
        <v/>
      </c>
      <c r="DE232" s="12" t="str">
        <f t="shared" si="242"/>
        <v/>
      </c>
      <c r="DF232" s="12" t="str">
        <f t="shared" si="243"/>
        <v/>
      </c>
      <c r="DG232" s="12" t="str">
        <f t="shared" si="244"/>
        <v/>
      </c>
      <c r="DH232" s="12" t="str">
        <f t="shared" si="245"/>
        <v/>
      </c>
      <c r="DI232" s="12" t="str">
        <f t="shared" si="246"/>
        <v/>
      </c>
      <c r="DJ232" s="12" t="str">
        <f t="shared" si="247"/>
        <v/>
      </c>
      <c r="DK232" s="12" t="str">
        <f t="shared" si="248"/>
        <v/>
      </c>
      <c r="DL232" s="12" t="str">
        <f t="shared" si="249"/>
        <v/>
      </c>
      <c r="DM232" s="12" t="str">
        <f t="shared" si="250"/>
        <v/>
      </c>
      <c r="DN232" s="12" t="str">
        <f t="shared" si="251"/>
        <v/>
      </c>
      <c r="DO232" s="12" t="str">
        <f t="shared" si="252"/>
        <v/>
      </c>
      <c r="DP232" s="12" t="str">
        <f t="shared" si="253"/>
        <v/>
      </c>
      <c r="DQ232" s="12" t="str">
        <f t="shared" si="254"/>
        <v/>
      </c>
      <c r="DR232" s="12" t="str">
        <f t="shared" si="255"/>
        <v/>
      </c>
      <c r="DS232" s="12" t="str">
        <f t="shared" si="256"/>
        <v/>
      </c>
      <c r="DT232" s="12" t="str">
        <f t="shared" si="257"/>
        <v/>
      </c>
      <c r="DU232" s="12" t="str">
        <f t="shared" si="258"/>
        <v/>
      </c>
      <c r="DV232" s="12" t="str">
        <f t="shared" si="259"/>
        <v/>
      </c>
      <c r="DW232" s="12" t="str">
        <f t="shared" si="260"/>
        <v/>
      </c>
      <c r="DX232" s="12" t="str">
        <f t="shared" si="261"/>
        <v/>
      </c>
      <c r="DY232" s="12" t="str">
        <f t="shared" si="262"/>
        <v/>
      </c>
      <c r="DZ232" s="12" t="str">
        <f t="shared" si="263"/>
        <v/>
      </c>
      <c r="EA232" s="12" t="str">
        <f t="shared" si="264"/>
        <v/>
      </c>
      <c r="EB232" s="12" t="str">
        <f t="shared" si="265"/>
        <v/>
      </c>
      <c r="EC232" s="12" t="str">
        <f t="shared" si="266"/>
        <v/>
      </c>
      <c r="ED232" s="12" t="str">
        <f t="shared" si="267"/>
        <v/>
      </c>
      <c r="EE232" s="12" t="str">
        <f t="shared" si="268"/>
        <v/>
      </c>
      <c r="EF232" s="12" t="str">
        <f t="shared" si="269"/>
        <v/>
      </c>
      <c r="EG232" s="12" t="str">
        <f t="shared" si="275"/>
        <v/>
      </c>
      <c r="EI232" s="12" t="str">
        <f t="shared" si="276"/>
        <v/>
      </c>
      <c r="EK232" s="93" t="str">
        <f t="shared" si="270"/>
        <v/>
      </c>
      <c r="EL232" s="96" t="str">
        <f t="shared" si="271"/>
        <v/>
      </c>
      <c r="EN232" s="93" t="str">
        <f t="shared" si="277"/>
        <v/>
      </c>
      <c r="EP232" s="12" t="str">
        <f>IF($EN232="", "", IF($EP$8=$EP$6, COUNTIF($EN$11:$EN$2510, "&gt;"&amp;$EN232)+1+COUNTIF($EN$11:$EN232, $EN232)-1, COUNTIF($EN$11:$EN$2510, "&lt;"&amp;$EN232)+1+COUNTIF($EN$11:$EN232, $EN232)-1))</f>
        <v/>
      </c>
    </row>
    <row r="233" spans="1:146" x14ac:dyDescent="0.55000000000000004">
      <c r="A233" s="8"/>
      <c r="B233" s="330"/>
      <c r="C233" s="331"/>
      <c r="D233" s="331"/>
      <c r="E233" s="331"/>
      <c r="F233" s="332"/>
      <c r="G233" s="332"/>
      <c r="H233" s="333"/>
      <c r="I233" s="334"/>
      <c r="J233" s="334"/>
      <c r="K233" s="335"/>
      <c r="L233" s="336"/>
      <c r="M233" s="337"/>
      <c r="N233" s="338"/>
      <c r="O233" s="339"/>
      <c r="P233" s="340"/>
      <c r="Q233" s="340"/>
      <c r="R233" s="340"/>
      <c r="S233" s="340"/>
      <c r="T233" s="340"/>
      <c r="U233" s="340"/>
      <c r="V233" s="340"/>
      <c r="W233" s="340"/>
      <c r="X233" s="340"/>
      <c r="Y233" s="340"/>
      <c r="Z233" s="340"/>
      <c r="AA233" s="340"/>
      <c r="AB233" s="340"/>
      <c r="AC233" s="340"/>
      <c r="AD233" s="340"/>
      <c r="AE233" s="340"/>
      <c r="AF233" s="340"/>
      <c r="AG233" s="340"/>
      <c r="AH233" s="340"/>
      <c r="AI233" s="340"/>
      <c r="AJ233" s="340"/>
      <c r="AK233" s="340"/>
      <c r="AL233" s="340"/>
      <c r="AM233" s="340"/>
      <c r="AN233" s="340"/>
      <c r="AO233" s="340"/>
      <c r="AP233" s="340"/>
      <c r="AQ233" s="340"/>
      <c r="AR233" s="340"/>
      <c r="AS233" s="340"/>
      <c r="AT233" s="340"/>
      <c r="AU233" s="340"/>
      <c r="AV233" s="340"/>
      <c r="AW233" s="340"/>
      <c r="AX233" s="340"/>
      <c r="AY233" s="340"/>
      <c r="AZ233" s="340"/>
      <c r="BA233" s="340"/>
      <c r="BB233" s="340"/>
      <c r="BC233" s="341"/>
      <c r="BD233" s="8"/>
      <c r="BG233" s="12" t="str">
        <f t="shared" si="272"/>
        <v/>
      </c>
      <c r="BO233" s="21" t="str">
        <f t="shared" si="210"/>
        <v/>
      </c>
      <c r="BP233" s="26" t="str">
        <f t="shared" si="211"/>
        <v/>
      </c>
      <c r="BQ233" s="26" t="str">
        <f t="shared" si="212"/>
        <v/>
      </c>
      <c r="BR233" s="26" t="str">
        <f t="shared" si="213"/>
        <v/>
      </c>
      <c r="BS233" s="26" t="str">
        <f t="shared" si="214"/>
        <v/>
      </c>
      <c r="BT233" s="26" t="str">
        <f t="shared" si="273"/>
        <v/>
      </c>
      <c r="BU233" s="26" t="str">
        <f t="shared" si="215"/>
        <v/>
      </c>
      <c r="BV233" s="26" t="str">
        <f t="shared" si="216"/>
        <v/>
      </c>
      <c r="BW233" s="26" t="str">
        <f t="shared" si="274"/>
        <v/>
      </c>
      <c r="BX233" s="15"/>
      <c r="BY233" s="15"/>
      <c r="BZ233" s="26" t="str">
        <f t="shared" si="217"/>
        <v/>
      </c>
      <c r="CA233" s="26" t="str">
        <f t="shared" si="218"/>
        <v/>
      </c>
      <c r="CB233" s="22" t="str">
        <f t="shared" si="219"/>
        <v/>
      </c>
      <c r="CI233" s="12" t="str">
        <f t="shared" si="220"/>
        <v/>
      </c>
      <c r="CJ233" s="12" t="str">
        <f t="shared" si="221"/>
        <v/>
      </c>
      <c r="CK233" s="12" t="str">
        <f t="shared" si="222"/>
        <v/>
      </c>
      <c r="CL233" s="12" t="str">
        <f t="shared" si="223"/>
        <v/>
      </c>
      <c r="CM233" s="12" t="str">
        <f t="shared" si="224"/>
        <v/>
      </c>
      <c r="CN233" s="12" t="str">
        <f t="shared" si="225"/>
        <v/>
      </c>
      <c r="CO233" s="12" t="str">
        <f t="shared" si="226"/>
        <v/>
      </c>
      <c r="CP233" s="12" t="str">
        <f t="shared" si="227"/>
        <v/>
      </c>
      <c r="CQ233" s="12" t="str">
        <f t="shared" si="228"/>
        <v/>
      </c>
      <c r="CR233" s="12" t="str">
        <f t="shared" si="229"/>
        <v/>
      </c>
      <c r="CS233" s="12" t="str">
        <f t="shared" si="230"/>
        <v/>
      </c>
      <c r="CT233" s="12" t="str">
        <f t="shared" si="231"/>
        <v/>
      </c>
      <c r="CU233" s="12" t="str">
        <f t="shared" si="232"/>
        <v/>
      </c>
      <c r="CV233" s="12" t="str">
        <f t="shared" si="233"/>
        <v/>
      </c>
      <c r="CW233" s="12" t="str">
        <f t="shared" si="234"/>
        <v/>
      </c>
      <c r="CX233" s="12" t="str">
        <f t="shared" si="235"/>
        <v/>
      </c>
      <c r="CY233" s="12" t="str">
        <f t="shared" si="236"/>
        <v/>
      </c>
      <c r="CZ233" s="12" t="str">
        <f t="shared" si="237"/>
        <v/>
      </c>
      <c r="DA233" s="12" t="str">
        <f t="shared" si="238"/>
        <v/>
      </c>
      <c r="DB233" s="12" t="str">
        <f t="shared" si="239"/>
        <v/>
      </c>
      <c r="DC233" s="12" t="str">
        <f t="shared" si="240"/>
        <v/>
      </c>
      <c r="DD233" s="12" t="str">
        <f t="shared" si="241"/>
        <v/>
      </c>
      <c r="DE233" s="12" t="str">
        <f t="shared" si="242"/>
        <v/>
      </c>
      <c r="DF233" s="12" t="str">
        <f t="shared" si="243"/>
        <v/>
      </c>
      <c r="DG233" s="12" t="str">
        <f t="shared" si="244"/>
        <v/>
      </c>
      <c r="DH233" s="12" t="str">
        <f t="shared" si="245"/>
        <v/>
      </c>
      <c r="DI233" s="12" t="str">
        <f t="shared" si="246"/>
        <v/>
      </c>
      <c r="DJ233" s="12" t="str">
        <f t="shared" si="247"/>
        <v/>
      </c>
      <c r="DK233" s="12" t="str">
        <f t="shared" si="248"/>
        <v/>
      </c>
      <c r="DL233" s="12" t="str">
        <f t="shared" si="249"/>
        <v/>
      </c>
      <c r="DM233" s="12" t="str">
        <f t="shared" si="250"/>
        <v/>
      </c>
      <c r="DN233" s="12" t="str">
        <f t="shared" si="251"/>
        <v/>
      </c>
      <c r="DO233" s="12" t="str">
        <f t="shared" si="252"/>
        <v/>
      </c>
      <c r="DP233" s="12" t="str">
        <f t="shared" si="253"/>
        <v/>
      </c>
      <c r="DQ233" s="12" t="str">
        <f t="shared" si="254"/>
        <v/>
      </c>
      <c r="DR233" s="12" t="str">
        <f t="shared" si="255"/>
        <v/>
      </c>
      <c r="DS233" s="12" t="str">
        <f t="shared" si="256"/>
        <v/>
      </c>
      <c r="DT233" s="12" t="str">
        <f t="shared" si="257"/>
        <v/>
      </c>
      <c r="DU233" s="12" t="str">
        <f t="shared" si="258"/>
        <v/>
      </c>
      <c r="DV233" s="12" t="str">
        <f t="shared" si="259"/>
        <v/>
      </c>
      <c r="DW233" s="12" t="str">
        <f t="shared" si="260"/>
        <v/>
      </c>
      <c r="DX233" s="12" t="str">
        <f t="shared" si="261"/>
        <v/>
      </c>
      <c r="DY233" s="12" t="str">
        <f t="shared" si="262"/>
        <v/>
      </c>
      <c r="DZ233" s="12" t="str">
        <f t="shared" si="263"/>
        <v/>
      </c>
      <c r="EA233" s="12" t="str">
        <f t="shared" si="264"/>
        <v/>
      </c>
      <c r="EB233" s="12" t="str">
        <f t="shared" si="265"/>
        <v/>
      </c>
      <c r="EC233" s="12" t="str">
        <f t="shared" si="266"/>
        <v/>
      </c>
      <c r="ED233" s="12" t="str">
        <f t="shared" si="267"/>
        <v/>
      </c>
      <c r="EE233" s="12" t="str">
        <f t="shared" si="268"/>
        <v/>
      </c>
      <c r="EF233" s="12" t="str">
        <f t="shared" si="269"/>
        <v/>
      </c>
      <c r="EG233" s="12" t="str">
        <f t="shared" si="275"/>
        <v/>
      </c>
      <c r="EI233" s="12" t="str">
        <f t="shared" si="276"/>
        <v/>
      </c>
      <c r="EK233" s="93" t="str">
        <f t="shared" si="270"/>
        <v/>
      </c>
      <c r="EL233" s="96" t="str">
        <f t="shared" si="271"/>
        <v/>
      </c>
      <c r="EN233" s="93" t="str">
        <f t="shared" si="277"/>
        <v/>
      </c>
      <c r="EP233" s="12" t="str">
        <f>IF($EN233="", "", IF($EP$8=$EP$6, COUNTIF($EN$11:$EN$2510, "&gt;"&amp;$EN233)+1+COUNTIF($EN$11:$EN233, $EN233)-1, COUNTIF($EN$11:$EN$2510, "&lt;"&amp;$EN233)+1+COUNTIF($EN$11:$EN233, $EN233)-1))</f>
        <v/>
      </c>
    </row>
    <row r="234" spans="1:146" x14ac:dyDescent="0.55000000000000004">
      <c r="A234" s="8"/>
      <c r="B234" s="330"/>
      <c r="C234" s="331"/>
      <c r="D234" s="331"/>
      <c r="E234" s="331"/>
      <c r="F234" s="332"/>
      <c r="G234" s="332"/>
      <c r="H234" s="333"/>
      <c r="I234" s="334"/>
      <c r="J234" s="334"/>
      <c r="K234" s="335"/>
      <c r="L234" s="336"/>
      <c r="M234" s="337"/>
      <c r="N234" s="338"/>
      <c r="O234" s="339"/>
      <c r="P234" s="340"/>
      <c r="Q234" s="340"/>
      <c r="R234" s="340"/>
      <c r="S234" s="340"/>
      <c r="T234" s="340"/>
      <c r="U234" s="340"/>
      <c r="V234" s="340"/>
      <c r="W234" s="340"/>
      <c r="X234" s="340"/>
      <c r="Y234" s="340"/>
      <c r="Z234" s="340"/>
      <c r="AA234" s="340"/>
      <c r="AB234" s="340"/>
      <c r="AC234" s="340"/>
      <c r="AD234" s="340"/>
      <c r="AE234" s="340"/>
      <c r="AF234" s="340"/>
      <c r="AG234" s="340"/>
      <c r="AH234" s="340"/>
      <c r="AI234" s="340"/>
      <c r="AJ234" s="340"/>
      <c r="AK234" s="340"/>
      <c r="AL234" s="340"/>
      <c r="AM234" s="340"/>
      <c r="AN234" s="340"/>
      <c r="AO234" s="340"/>
      <c r="AP234" s="340"/>
      <c r="AQ234" s="340"/>
      <c r="AR234" s="340"/>
      <c r="AS234" s="340"/>
      <c r="AT234" s="340"/>
      <c r="AU234" s="340"/>
      <c r="AV234" s="340"/>
      <c r="AW234" s="340"/>
      <c r="AX234" s="340"/>
      <c r="AY234" s="340"/>
      <c r="AZ234" s="340"/>
      <c r="BA234" s="340"/>
      <c r="BB234" s="340"/>
      <c r="BC234" s="341"/>
      <c r="BD234" s="8"/>
      <c r="BG234" s="12" t="str">
        <f t="shared" si="272"/>
        <v/>
      </c>
      <c r="BO234" s="21" t="str">
        <f t="shared" si="210"/>
        <v/>
      </c>
      <c r="BP234" s="26" t="str">
        <f t="shared" si="211"/>
        <v/>
      </c>
      <c r="BQ234" s="26" t="str">
        <f t="shared" si="212"/>
        <v/>
      </c>
      <c r="BR234" s="26" t="str">
        <f t="shared" si="213"/>
        <v/>
      </c>
      <c r="BS234" s="26" t="str">
        <f t="shared" si="214"/>
        <v/>
      </c>
      <c r="BT234" s="26" t="str">
        <f t="shared" si="273"/>
        <v/>
      </c>
      <c r="BU234" s="26" t="str">
        <f t="shared" si="215"/>
        <v/>
      </c>
      <c r="BV234" s="26" t="str">
        <f t="shared" si="216"/>
        <v/>
      </c>
      <c r="BW234" s="26" t="str">
        <f t="shared" si="274"/>
        <v/>
      </c>
      <c r="BX234" s="15"/>
      <c r="BY234" s="15"/>
      <c r="BZ234" s="26" t="str">
        <f t="shared" si="217"/>
        <v/>
      </c>
      <c r="CA234" s="26" t="str">
        <f t="shared" si="218"/>
        <v/>
      </c>
      <c r="CB234" s="22" t="str">
        <f t="shared" si="219"/>
        <v/>
      </c>
      <c r="CI234" s="12" t="str">
        <f t="shared" si="220"/>
        <v/>
      </c>
      <c r="CJ234" s="12" t="str">
        <f t="shared" si="221"/>
        <v/>
      </c>
      <c r="CK234" s="12" t="str">
        <f t="shared" si="222"/>
        <v/>
      </c>
      <c r="CL234" s="12" t="str">
        <f t="shared" si="223"/>
        <v/>
      </c>
      <c r="CM234" s="12" t="str">
        <f t="shared" si="224"/>
        <v/>
      </c>
      <c r="CN234" s="12" t="str">
        <f t="shared" si="225"/>
        <v/>
      </c>
      <c r="CO234" s="12" t="str">
        <f t="shared" si="226"/>
        <v/>
      </c>
      <c r="CP234" s="12" t="str">
        <f t="shared" si="227"/>
        <v/>
      </c>
      <c r="CQ234" s="12" t="str">
        <f t="shared" si="228"/>
        <v/>
      </c>
      <c r="CR234" s="12" t="str">
        <f t="shared" si="229"/>
        <v/>
      </c>
      <c r="CS234" s="12" t="str">
        <f t="shared" si="230"/>
        <v/>
      </c>
      <c r="CT234" s="12" t="str">
        <f t="shared" si="231"/>
        <v/>
      </c>
      <c r="CU234" s="12" t="str">
        <f t="shared" si="232"/>
        <v/>
      </c>
      <c r="CV234" s="12" t="str">
        <f t="shared" si="233"/>
        <v/>
      </c>
      <c r="CW234" s="12" t="str">
        <f t="shared" si="234"/>
        <v/>
      </c>
      <c r="CX234" s="12" t="str">
        <f t="shared" si="235"/>
        <v/>
      </c>
      <c r="CY234" s="12" t="str">
        <f t="shared" si="236"/>
        <v/>
      </c>
      <c r="CZ234" s="12" t="str">
        <f t="shared" si="237"/>
        <v/>
      </c>
      <c r="DA234" s="12" t="str">
        <f t="shared" si="238"/>
        <v/>
      </c>
      <c r="DB234" s="12" t="str">
        <f t="shared" si="239"/>
        <v/>
      </c>
      <c r="DC234" s="12" t="str">
        <f t="shared" si="240"/>
        <v/>
      </c>
      <c r="DD234" s="12" t="str">
        <f t="shared" si="241"/>
        <v/>
      </c>
      <c r="DE234" s="12" t="str">
        <f t="shared" si="242"/>
        <v/>
      </c>
      <c r="DF234" s="12" t="str">
        <f t="shared" si="243"/>
        <v/>
      </c>
      <c r="DG234" s="12" t="str">
        <f t="shared" si="244"/>
        <v/>
      </c>
      <c r="DH234" s="12" t="str">
        <f t="shared" si="245"/>
        <v/>
      </c>
      <c r="DI234" s="12" t="str">
        <f t="shared" si="246"/>
        <v/>
      </c>
      <c r="DJ234" s="12" t="str">
        <f t="shared" si="247"/>
        <v/>
      </c>
      <c r="DK234" s="12" t="str">
        <f t="shared" si="248"/>
        <v/>
      </c>
      <c r="DL234" s="12" t="str">
        <f t="shared" si="249"/>
        <v/>
      </c>
      <c r="DM234" s="12" t="str">
        <f t="shared" si="250"/>
        <v/>
      </c>
      <c r="DN234" s="12" t="str">
        <f t="shared" si="251"/>
        <v/>
      </c>
      <c r="DO234" s="12" t="str">
        <f t="shared" si="252"/>
        <v/>
      </c>
      <c r="DP234" s="12" t="str">
        <f t="shared" si="253"/>
        <v/>
      </c>
      <c r="DQ234" s="12" t="str">
        <f t="shared" si="254"/>
        <v/>
      </c>
      <c r="DR234" s="12" t="str">
        <f t="shared" si="255"/>
        <v/>
      </c>
      <c r="DS234" s="12" t="str">
        <f t="shared" si="256"/>
        <v/>
      </c>
      <c r="DT234" s="12" t="str">
        <f t="shared" si="257"/>
        <v/>
      </c>
      <c r="DU234" s="12" t="str">
        <f t="shared" si="258"/>
        <v/>
      </c>
      <c r="DV234" s="12" t="str">
        <f t="shared" si="259"/>
        <v/>
      </c>
      <c r="DW234" s="12" t="str">
        <f t="shared" si="260"/>
        <v/>
      </c>
      <c r="DX234" s="12" t="str">
        <f t="shared" si="261"/>
        <v/>
      </c>
      <c r="DY234" s="12" t="str">
        <f t="shared" si="262"/>
        <v/>
      </c>
      <c r="DZ234" s="12" t="str">
        <f t="shared" si="263"/>
        <v/>
      </c>
      <c r="EA234" s="12" t="str">
        <f t="shared" si="264"/>
        <v/>
      </c>
      <c r="EB234" s="12" t="str">
        <f t="shared" si="265"/>
        <v/>
      </c>
      <c r="EC234" s="12" t="str">
        <f t="shared" si="266"/>
        <v/>
      </c>
      <c r="ED234" s="12" t="str">
        <f t="shared" si="267"/>
        <v/>
      </c>
      <c r="EE234" s="12" t="str">
        <f t="shared" si="268"/>
        <v/>
      </c>
      <c r="EF234" s="12" t="str">
        <f t="shared" si="269"/>
        <v/>
      </c>
      <c r="EG234" s="12" t="str">
        <f t="shared" si="275"/>
        <v/>
      </c>
      <c r="EI234" s="12" t="str">
        <f t="shared" si="276"/>
        <v/>
      </c>
      <c r="EK234" s="93" t="str">
        <f t="shared" si="270"/>
        <v/>
      </c>
      <c r="EL234" s="96" t="str">
        <f t="shared" si="271"/>
        <v/>
      </c>
      <c r="EN234" s="93" t="str">
        <f t="shared" si="277"/>
        <v/>
      </c>
      <c r="EP234" s="12" t="str">
        <f>IF($EN234="", "", IF($EP$8=$EP$6, COUNTIF($EN$11:$EN$2510, "&gt;"&amp;$EN234)+1+COUNTIF($EN$11:$EN234, $EN234)-1, COUNTIF($EN$11:$EN$2510, "&lt;"&amp;$EN234)+1+COUNTIF($EN$11:$EN234, $EN234)-1))</f>
        <v/>
      </c>
    </row>
    <row r="235" spans="1:146" x14ac:dyDescent="0.55000000000000004">
      <c r="A235" s="8"/>
      <c r="B235" s="330"/>
      <c r="C235" s="331"/>
      <c r="D235" s="331"/>
      <c r="E235" s="331"/>
      <c r="F235" s="332"/>
      <c r="G235" s="332"/>
      <c r="H235" s="333"/>
      <c r="I235" s="334"/>
      <c r="J235" s="334"/>
      <c r="K235" s="335"/>
      <c r="L235" s="336"/>
      <c r="M235" s="337"/>
      <c r="N235" s="338"/>
      <c r="O235" s="339"/>
      <c r="P235" s="340"/>
      <c r="Q235" s="340"/>
      <c r="R235" s="340"/>
      <c r="S235" s="340"/>
      <c r="T235" s="340"/>
      <c r="U235" s="340"/>
      <c r="V235" s="340"/>
      <c r="W235" s="340"/>
      <c r="X235" s="340"/>
      <c r="Y235" s="340"/>
      <c r="Z235" s="340"/>
      <c r="AA235" s="340"/>
      <c r="AB235" s="340"/>
      <c r="AC235" s="340"/>
      <c r="AD235" s="340"/>
      <c r="AE235" s="340"/>
      <c r="AF235" s="340"/>
      <c r="AG235" s="340"/>
      <c r="AH235" s="340"/>
      <c r="AI235" s="340"/>
      <c r="AJ235" s="340"/>
      <c r="AK235" s="340"/>
      <c r="AL235" s="340"/>
      <c r="AM235" s="340"/>
      <c r="AN235" s="340"/>
      <c r="AO235" s="340"/>
      <c r="AP235" s="340"/>
      <c r="AQ235" s="340"/>
      <c r="AR235" s="340"/>
      <c r="AS235" s="340"/>
      <c r="AT235" s="340"/>
      <c r="AU235" s="340"/>
      <c r="AV235" s="340"/>
      <c r="AW235" s="340"/>
      <c r="AX235" s="340"/>
      <c r="AY235" s="340"/>
      <c r="AZ235" s="340"/>
      <c r="BA235" s="340"/>
      <c r="BB235" s="340"/>
      <c r="BC235" s="341"/>
      <c r="BD235" s="8"/>
      <c r="BG235" s="12" t="str">
        <f t="shared" si="272"/>
        <v/>
      </c>
      <c r="BO235" s="21" t="str">
        <f t="shared" si="210"/>
        <v/>
      </c>
      <c r="BP235" s="26" t="str">
        <f t="shared" si="211"/>
        <v/>
      </c>
      <c r="BQ235" s="26" t="str">
        <f t="shared" si="212"/>
        <v/>
      </c>
      <c r="BR235" s="26" t="str">
        <f t="shared" si="213"/>
        <v/>
      </c>
      <c r="BS235" s="26" t="str">
        <f t="shared" si="214"/>
        <v/>
      </c>
      <c r="BT235" s="26" t="str">
        <f t="shared" si="273"/>
        <v/>
      </c>
      <c r="BU235" s="26" t="str">
        <f t="shared" si="215"/>
        <v/>
      </c>
      <c r="BV235" s="26" t="str">
        <f t="shared" si="216"/>
        <v/>
      </c>
      <c r="BW235" s="26" t="str">
        <f t="shared" si="274"/>
        <v/>
      </c>
      <c r="BX235" s="15"/>
      <c r="BY235" s="15"/>
      <c r="BZ235" s="26" t="str">
        <f t="shared" si="217"/>
        <v/>
      </c>
      <c r="CA235" s="26" t="str">
        <f t="shared" si="218"/>
        <v/>
      </c>
      <c r="CB235" s="22" t="str">
        <f t="shared" si="219"/>
        <v/>
      </c>
      <c r="CI235" s="12" t="str">
        <f t="shared" si="220"/>
        <v/>
      </c>
      <c r="CJ235" s="12" t="str">
        <f t="shared" si="221"/>
        <v/>
      </c>
      <c r="CK235" s="12" t="str">
        <f t="shared" si="222"/>
        <v/>
      </c>
      <c r="CL235" s="12" t="str">
        <f t="shared" si="223"/>
        <v/>
      </c>
      <c r="CM235" s="12" t="str">
        <f t="shared" si="224"/>
        <v/>
      </c>
      <c r="CN235" s="12" t="str">
        <f t="shared" si="225"/>
        <v/>
      </c>
      <c r="CO235" s="12" t="str">
        <f t="shared" si="226"/>
        <v/>
      </c>
      <c r="CP235" s="12" t="str">
        <f t="shared" si="227"/>
        <v/>
      </c>
      <c r="CQ235" s="12" t="str">
        <f t="shared" si="228"/>
        <v/>
      </c>
      <c r="CR235" s="12" t="str">
        <f t="shared" si="229"/>
        <v/>
      </c>
      <c r="CS235" s="12" t="str">
        <f t="shared" si="230"/>
        <v/>
      </c>
      <c r="CT235" s="12" t="str">
        <f t="shared" si="231"/>
        <v/>
      </c>
      <c r="CU235" s="12" t="str">
        <f t="shared" si="232"/>
        <v/>
      </c>
      <c r="CV235" s="12" t="str">
        <f t="shared" si="233"/>
        <v/>
      </c>
      <c r="CW235" s="12" t="str">
        <f t="shared" si="234"/>
        <v/>
      </c>
      <c r="CX235" s="12" t="str">
        <f t="shared" si="235"/>
        <v/>
      </c>
      <c r="CY235" s="12" t="str">
        <f t="shared" si="236"/>
        <v/>
      </c>
      <c r="CZ235" s="12" t="str">
        <f t="shared" si="237"/>
        <v/>
      </c>
      <c r="DA235" s="12" t="str">
        <f t="shared" si="238"/>
        <v/>
      </c>
      <c r="DB235" s="12" t="str">
        <f t="shared" si="239"/>
        <v/>
      </c>
      <c r="DC235" s="12" t="str">
        <f t="shared" si="240"/>
        <v/>
      </c>
      <c r="DD235" s="12" t="str">
        <f t="shared" si="241"/>
        <v/>
      </c>
      <c r="DE235" s="12" t="str">
        <f t="shared" si="242"/>
        <v/>
      </c>
      <c r="DF235" s="12" t="str">
        <f t="shared" si="243"/>
        <v/>
      </c>
      <c r="DG235" s="12" t="str">
        <f t="shared" si="244"/>
        <v/>
      </c>
      <c r="DH235" s="12" t="str">
        <f t="shared" si="245"/>
        <v/>
      </c>
      <c r="DI235" s="12" t="str">
        <f t="shared" si="246"/>
        <v/>
      </c>
      <c r="DJ235" s="12" t="str">
        <f t="shared" si="247"/>
        <v/>
      </c>
      <c r="DK235" s="12" t="str">
        <f t="shared" si="248"/>
        <v/>
      </c>
      <c r="DL235" s="12" t="str">
        <f t="shared" si="249"/>
        <v/>
      </c>
      <c r="DM235" s="12" t="str">
        <f t="shared" si="250"/>
        <v/>
      </c>
      <c r="DN235" s="12" t="str">
        <f t="shared" si="251"/>
        <v/>
      </c>
      <c r="DO235" s="12" t="str">
        <f t="shared" si="252"/>
        <v/>
      </c>
      <c r="DP235" s="12" t="str">
        <f t="shared" si="253"/>
        <v/>
      </c>
      <c r="DQ235" s="12" t="str">
        <f t="shared" si="254"/>
        <v/>
      </c>
      <c r="DR235" s="12" t="str">
        <f t="shared" si="255"/>
        <v/>
      </c>
      <c r="DS235" s="12" t="str">
        <f t="shared" si="256"/>
        <v/>
      </c>
      <c r="DT235" s="12" t="str">
        <f t="shared" si="257"/>
        <v/>
      </c>
      <c r="DU235" s="12" t="str">
        <f t="shared" si="258"/>
        <v/>
      </c>
      <c r="DV235" s="12" t="str">
        <f t="shared" si="259"/>
        <v/>
      </c>
      <c r="DW235" s="12" t="str">
        <f t="shared" si="260"/>
        <v/>
      </c>
      <c r="DX235" s="12" t="str">
        <f t="shared" si="261"/>
        <v/>
      </c>
      <c r="DY235" s="12" t="str">
        <f t="shared" si="262"/>
        <v/>
      </c>
      <c r="DZ235" s="12" t="str">
        <f t="shared" si="263"/>
        <v/>
      </c>
      <c r="EA235" s="12" t="str">
        <f t="shared" si="264"/>
        <v/>
      </c>
      <c r="EB235" s="12" t="str">
        <f t="shared" si="265"/>
        <v/>
      </c>
      <c r="EC235" s="12" t="str">
        <f t="shared" si="266"/>
        <v/>
      </c>
      <c r="ED235" s="12" t="str">
        <f t="shared" si="267"/>
        <v/>
      </c>
      <c r="EE235" s="12" t="str">
        <f t="shared" si="268"/>
        <v/>
      </c>
      <c r="EF235" s="12" t="str">
        <f t="shared" si="269"/>
        <v/>
      </c>
      <c r="EG235" s="12" t="str">
        <f t="shared" si="275"/>
        <v/>
      </c>
      <c r="EI235" s="12" t="str">
        <f t="shared" si="276"/>
        <v/>
      </c>
      <c r="EK235" s="93" t="str">
        <f t="shared" si="270"/>
        <v/>
      </c>
      <c r="EL235" s="96" t="str">
        <f t="shared" si="271"/>
        <v/>
      </c>
      <c r="EN235" s="93" t="str">
        <f t="shared" si="277"/>
        <v/>
      </c>
      <c r="EP235" s="12" t="str">
        <f>IF($EN235="", "", IF($EP$8=$EP$6, COUNTIF($EN$11:$EN$2510, "&gt;"&amp;$EN235)+1+COUNTIF($EN$11:$EN235, $EN235)-1, COUNTIF($EN$11:$EN$2510, "&lt;"&amp;$EN235)+1+COUNTIF($EN$11:$EN235, $EN235)-1))</f>
        <v/>
      </c>
    </row>
    <row r="236" spans="1:146" x14ac:dyDescent="0.55000000000000004">
      <c r="A236" s="8"/>
      <c r="B236" s="330"/>
      <c r="C236" s="331"/>
      <c r="D236" s="331"/>
      <c r="E236" s="331"/>
      <c r="F236" s="332"/>
      <c r="G236" s="332"/>
      <c r="H236" s="333"/>
      <c r="I236" s="334"/>
      <c r="J236" s="334"/>
      <c r="K236" s="335"/>
      <c r="L236" s="336"/>
      <c r="M236" s="337"/>
      <c r="N236" s="338"/>
      <c r="O236" s="339"/>
      <c r="P236" s="340"/>
      <c r="Q236" s="340"/>
      <c r="R236" s="340"/>
      <c r="S236" s="340"/>
      <c r="T236" s="340"/>
      <c r="U236" s="340"/>
      <c r="V236" s="340"/>
      <c r="W236" s="340"/>
      <c r="X236" s="340"/>
      <c r="Y236" s="340"/>
      <c r="Z236" s="340"/>
      <c r="AA236" s="340"/>
      <c r="AB236" s="340"/>
      <c r="AC236" s="340"/>
      <c r="AD236" s="340"/>
      <c r="AE236" s="340"/>
      <c r="AF236" s="340"/>
      <c r="AG236" s="340"/>
      <c r="AH236" s="340"/>
      <c r="AI236" s="340"/>
      <c r="AJ236" s="340"/>
      <c r="AK236" s="340"/>
      <c r="AL236" s="340"/>
      <c r="AM236" s="340"/>
      <c r="AN236" s="340"/>
      <c r="AO236" s="340"/>
      <c r="AP236" s="340"/>
      <c r="AQ236" s="340"/>
      <c r="AR236" s="340"/>
      <c r="AS236" s="340"/>
      <c r="AT236" s="340"/>
      <c r="AU236" s="340"/>
      <c r="AV236" s="340"/>
      <c r="AW236" s="340"/>
      <c r="AX236" s="340"/>
      <c r="AY236" s="340"/>
      <c r="AZ236" s="340"/>
      <c r="BA236" s="340"/>
      <c r="BB236" s="340"/>
      <c r="BC236" s="341"/>
      <c r="BD236" s="8"/>
      <c r="BG236" s="12" t="str">
        <f t="shared" si="272"/>
        <v/>
      </c>
      <c r="BO236" s="21" t="str">
        <f t="shared" si="210"/>
        <v/>
      </c>
      <c r="BP236" s="26" t="str">
        <f t="shared" si="211"/>
        <v/>
      </c>
      <c r="BQ236" s="26" t="str">
        <f t="shared" si="212"/>
        <v/>
      </c>
      <c r="BR236" s="26" t="str">
        <f t="shared" si="213"/>
        <v/>
      </c>
      <c r="BS236" s="26" t="str">
        <f t="shared" si="214"/>
        <v/>
      </c>
      <c r="BT236" s="26" t="str">
        <f t="shared" si="273"/>
        <v/>
      </c>
      <c r="BU236" s="26" t="str">
        <f t="shared" si="215"/>
        <v/>
      </c>
      <c r="BV236" s="26" t="str">
        <f t="shared" si="216"/>
        <v/>
      </c>
      <c r="BW236" s="26" t="str">
        <f t="shared" si="274"/>
        <v/>
      </c>
      <c r="BX236" s="15"/>
      <c r="BY236" s="15"/>
      <c r="BZ236" s="26" t="str">
        <f t="shared" si="217"/>
        <v/>
      </c>
      <c r="CA236" s="26" t="str">
        <f t="shared" si="218"/>
        <v/>
      </c>
      <c r="CB236" s="22" t="str">
        <f t="shared" si="219"/>
        <v/>
      </c>
      <c r="CI236" s="12" t="str">
        <f t="shared" si="220"/>
        <v/>
      </c>
      <c r="CJ236" s="12" t="str">
        <f t="shared" si="221"/>
        <v/>
      </c>
      <c r="CK236" s="12" t="str">
        <f t="shared" si="222"/>
        <v/>
      </c>
      <c r="CL236" s="12" t="str">
        <f t="shared" si="223"/>
        <v/>
      </c>
      <c r="CM236" s="12" t="str">
        <f t="shared" si="224"/>
        <v/>
      </c>
      <c r="CN236" s="12" t="str">
        <f t="shared" si="225"/>
        <v/>
      </c>
      <c r="CO236" s="12" t="str">
        <f t="shared" si="226"/>
        <v/>
      </c>
      <c r="CP236" s="12" t="str">
        <f t="shared" si="227"/>
        <v/>
      </c>
      <c r="CQ236" s="12" t="str">
        <f t="shared" si="228"/>
        <v/>
      </c>
      <c r="CR236" s="12" t="str">
        <f t="shared" si="229"/>
        <v/>
      </c>
      <c r="CS236" s="12" t="str">
        <f t="shared" si="230"/>
        <v/>
      </c>
      <c r="CT236" s="12" t="str">
        <f t="shared" si="231"/>
        <v/>
      </c>
      <c r="CU236" s="12" t="str">
        <f t="shared" si="232"/>
        <v/>
      </c>
      <c r="CV236" s="12" t="str">
        <f t="shared" si="233"/>
        <v/>
      </c>
      <c r="CW236" s="12" t="str">
        <f t="shared" si="234"/>
        <v/>
      </c>
      <c r="CX236" s="12" t="str">
        <f t="shared" si="235"/>
        <v/>
      </c>
      <c r="CY236" s="12" t="str">
        <f t="shared" si="236"/>
        <v/>
      </c>
      <c r="CZ236" s="12" t="str">
        <f t="shared" si="237"/>
        <v/>
      </c>
      <c r="DA236" s="12" t="str">
        <f t="shared" si="238"/>
        <v/>
      </c>
      <c r="DB236" s="12" t="str">
        <f t="shared" si="239"/>
        <v/>
      </c>
      <c r="DC236" s="12" t="str">
        <f t="shared" si="240"/>
        <v/>
      </c>
      <c r="DD236" s="12" t="str">
        <f t="shared" si="241"/>
        <v/>
      </c>
      <c r="DE236" s="12" t="str">
        <f t="shared" si="242"/>
        <v/>
      </c>
      <c r="DF236" s="12" t="str">
        <f t="shared" si="243"/>
        <v/>
      </c>
      <c r="DG236" s="12" t="str">
        <f t="shared" si="244"/>
        <v/>
      </c>
      <c r="DH236" s="12" t="str">
        <f t="shared" si="245"/>
        <v/>
      </c>
      <c r="DI236" s="12" t="str">
        <f t="shared" si="246"/>
        <v/>
      </c>
      <c r="DJ236" s="12" t="str">
        <f t="shared" si="247"/>
        <v/>
      </c>
      <c r="DK236" s="12" t="str">
        <f t="shared" si="248"/>
        <v/>
      </c>
      <c r="DL236" s="12" t="str">
        <f t="shared" si="249"/>
        <v/>
      </c>
      <c r="DM236" s="12" t="str">
        <f t="shared" si="250"/>
        <v/>
      </c>
      <c r="DN236" s="12" t="str">
        <f t="shared" si="251"/>
        <v/>
      </c>
      <c r="DO236" s="12" t="str">
        <f t="shared" si="252"/>
        <v/>
      </c>
      <c r="DP236" s="12" t="str">
        <f t="shared" si="253"/>
        <v/>
      </c>
      <c r="DQ236" s="12" t="str">
        <f t="shared" si="254"/>
        <v/>
      </c>
      <c r="DR236" s="12" t="str">
        <f t="shared" si="255"/>
        <v/>
      </c>
      <c r="DS236" s="12" t="str">
        <f t="shared" si="256"/>
        <v/>
      </c>
      <c r="DT236" s="12" t="str">
        <f t="shared" si="257"/>
        <v/>
      </c>
      <c r="DU236" s="12" t="str">
        <f t="shared" si="258"/>
        <v/>
      </c>
      <c r="DV236" s="12" t="str">
        <f t="shared" si="259"/>
        <v/>
      </c>
      <c r="DW236" s="12" t="str">
        <f t="shared" si="260"/>
        <v/>
      </c>
      <c r="DX236" s="12" t="str">
        <f t="shared" si="261"/>
        <v/>
      </c>
      <c r="DY236" s="12" t="str">
        <f t="shared" si="262"/>
        <v/>
      </c>
      <c r="DZ236" s="12" t="str">
        <f t="shared" si="263"/>
        <v/>
      </c>
      <c r="EA236" s="12" t="str">
        <f t="shared" si="264"/>
        <v/>
      </c>
      <c r="EB236" s="12" t="str">
        <f t="shared" si="265"/>
        <v/>
      </c>
      <c r="EC236" s="12" t="str">
        <f t="shared" si="266"/>
        <v/>
      </c>
      <c r="ED236" s="12" t="str">
        <f t="shared" si="267"/>
        <v/>
      </c>
      <c r="EE236" s="12" t="str">
        <f t="shared" si="268"/>
        <v/>
      </c>
      <c r="EF236" s="12" t="str">
        <f t="shared" si="269"/>
        <v/>
      </c>
      <c r="EG236" s="12" t="str">
        <f t="shared" si="275"/>
        <v/>
      </c>
      <c r="EI236" s="12" t="str">
        <f t="shared" si="276"/>
        <v/>
      </c>
      <c r="EK236" s="93" t="str">
        <f t="shared" si="270"/>
        <v/>
      </c>
      <c r="EL236" s="96" t="str">
        <f t="shared" si="271"/>
        <v/>
      </c>
      <c r="EN236" s="93" t="str">
        <f t="shared" si="277"/>
        <v/>
      </c>
      <c r="EP236" s="12" t="str">
        <f>IF($EN236="", "", IF($EP$8=$EP$6, COUNTIF($EN$11:$EN$2510, "&gt;"&amp;$EN236)+1+COUNTIF($EN$11:$EN236, $EN236)-1, COUNTIF($EN$11:$EN$2510, "&lt;"&amp;$EN236)+1+COUNTIF($EN$11:$EN236, $EN236)-1))</f>
        <v/>
      </c>
    </row>
    <row r="237" spans="1:146" x14ac:dyDescent="0.55000000000000004">
      <c r="A237" s="8"/>
      <c r="B237" s="330"/>
      <c r="C237" s="331"/>
      <c r="D237" s="331"/>
      <c r="E237" s="331"/>
      <c r="F237" s="332"/>
      <c r="G237" s="332"/>
      <c r="H237" s="333"/>
      <c r="I237" s="334"/>
      <c r="J237" s="334"/>
      <c r="K237" s="335"/>
      <c r="L237" s="336"/>
      <c r="M237" s="337"/>
      <c r="N237" s="338"/>
      <c r="O237" s="339"/>
      <c r="P237" s="340"/>
      <c r="Q237" s="340"/>
      <c r="R237" s="340"/>
      <c r="S237" s="340"/>
      <c r="T237" s="340"/>
      <c r="U237" s="340"/>
      <c r="V237" s="340"/>
      <c r="W237" s="340"/>
      <c r="X237" s="340"/>
      <c r="Y237" s="340"/>
      <c r="Z237" s="340"/>
      <c r="AA237" s="340"/>
      <c r="AB237" s="340"/>
      <c r="AC237" s="340"/>
      <c r="AD237" s="340"/>
      <c r="AE237" s="340"/>
      <c r="AF237" s="340"/>
      <c r="AG237" s="340"/>
      <c r="AH237" s="340"/>
      <c r="AI237" s="340"/>
      <c r="AJ237" s="340"/>
      <c r="AK237" s="340"/>
      <c r="AL237" s="340"/>
      <c r="AM237" s="340"/>
      <c r="AN237" s="340"/>
      <c r="AO237" s="340"/>
      <c r="AP237" s="340"/>
      <c r="AQ237" s="340"/>
      <c r="AR237" s="340"/>
      <c r="AS237" s="340"/>
      <c r="AT237" s="340"/>
      <c r="AU237" s="340"/>
      <c r="AV237" s="340"/>
      <c r="AW237" s="340"/>
      <c r="AX237" s="340"/>
      <c r="AY237" s="340"/>
      <c r="AZ237" s="340"/>
      <c r="BA237" s="340"/>
      <c r="BB237" s="340"/>
      <c r="BC237" s="341"/>
      <c r="BD237" s="8"/>
      <c r="BG237" s="12" t="str">
        <f t="shared" si="272"/>
        <v/>
      </c>
      <c r="BO237" s="21" t="str">
        <f t="shared" si="210"/>
        <v/>
      </c>
      <c r="BP237" s="26" t="str">
        <f t="shared" si="211"/>
        <v/>
      </c>
      <c r="BQ237" s="26" t="str">
        <f t="shared" si="212"/>
        <v/>
      </c>
      <c r="BR237" s="26" t="str">
        <f t="shared" si="213"/>
        <v/>
      </c>
      <c r="BS237" s="26" t="str">
        <f t="shared" si="214"/>
        <v/>
      </c>
      <c r="BT237" s="26" t="str">
        <f t="shared" si="273"/>
        <v/>
      </c>
      <c r="BU237" s="26" t="str">
        <f t="shared" si="215"/>
        <v/>
      </c>
      <c r="BV237" s="26" t="str">
        <f t="shared" si="216"/>
        <v/>
      </c>
      <c r="BW237" s="26" t="str">
        <f t="shared" si="274"/>
        <v/>
      </c>
      <c r="BX237" s="15"/>
      <c r="BY237" s="15"/>
      <c r="BZ237" s="26" t="str">
        <f t="shared" si="217"/>
        <v/>
      </c>
      <c r="CA237" s="26" t="str">
        <f t="shared" si="218"/>
        <v/>
      </c>
      <c r="CB237" s="22" t="str">
        <f t="shared" si="219"/>
        <v/>
      </c>
      <c r="CI237" s="12" t="str">
        <f t="shared" si="220"/>
        <v/>
      </c>
      <c r="CJ237" s="12" t="str">
        <f t="shared" si="221"/>
        <v/>
      </c>
      <c r="CK237" s="12" t="str">
        <f t="shared" si="222"/>
        <v/>
      </c>
      <c r="CL237" s="12" t="str">
        <f t="shared" si="223"/>
        <v/>
      </c>
      <c r="CM237" s="12" t="str">
        <f t="shared" si="224"/>
        <v/>
      </c>
      <c r="CN237" s="12" t="str">
        <f t="shared" si="225"/>
        <v/>
      </c>
      <c r="CO237" s="12" t="str">
        <f t="shared" si="226"/>
        <v/>
      </c>
      <c r="CP237" s="12" t="str">
        <f t="shared" si="227"/>
        <v/>
      </c>
      <c r="CQ237" s="12" t="str">
        <f t="shared" si="228"/>
        <v/>
      </c>
      <c r="CR237" s="12" t="str">
        <f t="shared" si="229"/>
        <v/>
      </c>
      <c r="CS237" s="12" t="str">
        <f t="shared" si="230"/>
        <v/>
      </c>
      <c r="CT237" s="12" t="str">
        <f t="shared" si="231"/>
        <v/>
      </c>
      <c r="CU237" s="12" t="str">
        <f t="shared" si="232"/>
        <v/>
      </c>
      <c r="CV237" s="12" t="str">
        <f t="shared" si="233"/>
        <v/>
      </c>
      <c r="CW237" s="12" t="str">
        <f t="shared" si="234"/>
        <v/>
      </c>
      <c r="CX237" s="12" t="str">
        <f t="shared" si="235"/>
        <v/>
      </c>
      <c r="CY237" s="12" t="str">
        <f t="shared" si="236"/>
        <v/>
      </c>
      <c r="CZ237" s="12" t="str">
        <f t="shared" si="237"/>
        <v/>
      </c>
      <c r="DA237" s="12" t="str">
        <f t="shared" si="238"/>
        <v/>
      </c>
      <c r="DB237" s="12" t="str">
        <f t="shared" si="239"/>
        <v/>
      </c>
      <c r="DC237" s="12" t="str">
        <f t="shared" si="240"/>
        <v/>
      </c>
      <c r="DD237" s="12" t="str">
        <f t="shared" si="241"/>
        <v/>
      </c>
      <c r="DE237" s="12" t="str">
        <f t="shared" si="242"/>
        <v/>
      </c>
      <c r="DF237" s="12" t="str">
        <f t="shared" si="243"/>
        <v/>
      </c>
      <c r="DG237" s="12" t="str">
        <f t="shared" si="244"/>
        <v/>
      </c>
      <c r="DH237" s="12" t="str">
        <f t="shared" si="245"/>
        <v/>
      </c>
      <c r="DI237" s="12" t="str">
        <f t="shared" si="246"/>
        <v/>
      </c>
      <c r="DJ237" s="12" t="str">
        <f t="shared" si="247"/>
        <v/>
      </c>
      <c r="DK237" s="12" t="str">
        <f t="shared" si="248"/>
        <v/>
      </c>
      <c r="DL237" s="12" t="str">
        <f t="shared" si="249"/>
        <v/>
      </c>
      <c r="DM237" s="12" t="str">
        <f t="shared" si="250"/>
        <v/>
      </c>
      <c r="DN237" s="12" t="str">
        <f t="shared" si="251"/>
        <v/>
      </c>
      <c r="DO237" s="12" t="str">
        <f t="shared" si="252"/>
        <v/>
      </c>
      <c r="DP237" s="12" t="str">
        <f t="shared" si="253"/>
        <v/>
      </c>
      <c r="DQ237" s="12" t="str">
        <f t="shared" si="254"/>
        <v/>
      </c>
      <c r="DR237" s="12" t="str">
        <f t="shared" si="255"/>
        <v/>
      </c>
      <c r="DS237" s="12" t="str">
        <f t="shared" si="256"/>
        <v/>
      </c>
      <c r="DT237" s="12" t="str">
        <f t="shared" si="257"/>
        <v/>
      </c>
      <c r="DU237" s="12" t="str">
        <f t="shared" si="258"/>
        <v/>
      </c>
      <c r="DV237" s="12" t="str">
        <f t="shared" si="259"/>
        <v/>
      </c>
      <c r="DW237" s="12" t="str">
        <f t="shared" si="260"/>
        <v/>
      </c>
      <c r="DX237" s="12" t="str">
        <f t="shared" si="261"/>
        <v/>
      </c>
      <c r="DY237" s="12" t="str">
        <f t="shared" si="262"/>
        <v/>
      </c>
      <c r="DZ237" s="12" t="str">
        <f t="shared" si="263"/>
        <v/>
      </c>
      <c r="EA237" s="12" t="str">
        <f t="shared" si="264"/>
        <v/>
      </c>
      <c r="EB237" s="12" t="str">
        <f t="shared" si="265"/>
        <v/>
      </c>
      <c r="EC237" s="12" t="str">
        <f t="shared" si="266"/>
        <v/>
      </c>
      <c r="ED237" s="12" t="str">
        <f t="shared" si="267"/>
        <v/>
      </c>
      <c r="EE237" s="12" t="str">
        <f t="shared" si="268"/>
        <v/>
      </c>
      <c r="EF237" s="12" t="str">
        <f t="shared" si="269"/>
        <v/>
      </c>
      <c r="EG237" s="12" t="str">
        <f t="shared" si="275"/>
        <v/>
      </c>
      <c r="EI237" s="12" t="str">
        <f t="shared" si="276"/>
        <v/>
      </c>
      <c r="EK237" s="93" t="str">
        <f t="shared" si="270"/>
        <v/>
      </c>
      <c r="EL237" s="96" t="str">
        <f t="shared" si="271"/>
        <v/>
      </c>
      <c r="EN237" s="93" t="str">
        <f t="shared" si="277"/>
        <v/>
      </c>
      <c r="EP237" s="12" t="str">
        <f>IF($EN237="", "", IF($EP$8=$EP$6, COUNTIF($EN$11:$EN$2510, "&gt;"&amp;$EN237)+1+COUNTIF($EN$11:$EN237, $EN237)-1, COUNTIF($EN$11:$EN$2510, "&lt;"&amp;$EN237)+1+COUNTIF($EN$11:$EN237, $EN237)-1))</f>
        <v/>
      </c>
    </row>
    <row r="238" spans="1:146" x14ac:dyDescent="0.55000000000000004">
      <c r="A238" s="8"/>
      <c r="B238" s="330"/>
      <c r="C238" s="331"/>
      <c r="D238" s="331"/>
      <c r="E238" s="331"/>
      <c r="F238" s="332"/>
      <c r="G238" s="332"/>
      <c r="H238" s="333"/>
      <c r="I238" s="334"/>
      <c r="J238" s="334"/>
      <c r="K238" s="335"/>
      <c r="L238" s="336"/>
      <c r="M238" s="337"/>
      <c r="N238" s="338"/>
      <c r="O238" s="339"/>
      <c r="P238" s="340"/>
      <c r="Q238" s="340"/>
      <c r="R238" s="340"/>
      <c r="S238" s="340"/>
      <c r="T238" s="340"/>
      <c r="U238" s="340"/>
      <c r="V238" s="340"/>
      <c r="W238" s="340"/>
      <c r="X238" s="340"/>
      <c r="Y238" s="340"/>
      <c r="Z238" s="340"/>
      <c r="AA238" s="340"/>
      <c r="AB238" s="340"/>
      <c r="AC238" s="340"/>
      <c r="AD238" s="340"/>
      <c r="AE238" s="340"/>
      <c r="AF238" s="340"/>
      <c r="AG238" s="340"/>
      <c r="AH238" s="340"/>
      <c r="AI238" s="340"/>
      <c r="AJ238" s="340"/>
      <c r="AK238" s="340"/>
      <c r="AL238" s="340"/>
      <c r="AM238" s="340"/>
      <c r="AN238" s="340"/>
      <c r="AO238" s="340"/>
      <c r="AP238" s="340"/>
      <c r="AQ238" s="340"/>
      <c r="AR238" s="340"/>
      <c r="AS238" s="340"/>
      <c r="AT238" s="340"/>
      <c r="AU238" s="340"/>
      <c r="AV238" s="340"/>
      <c r="AW238" s="340"/>
      <c r="AX238" s="340"/>
      <c r="AY238" s="340"/>
      <c r="AZ238" s="340"/>
      <c r="BA238" s="340"/>
      <c r="BB238" s="340"/>
      <c r="BC238" s="341"/>
      <c r="BD238" s="8"/>
      <c r="BG238" s="12" t="str">
        <f t="shared" si="272"/>
        <v/>
      </c>
      <c r="BO238" s="21" t="str">
        <f t="shared" si="210"/>
        <v/>
      </c>
      <c r="BP238" s="26" t="str">
        <f t="shared" si="211"/>
        <v/>
      </c>
      <c r="BQ238" s="26" t="str">
        <f t="shared" si="212"/>
        <v/>
      </c>
      <c r="BR238" s="26" t="str">
        <f t="shared" si="213"/>
        <v/>
      </c>
      <c r="BS238" s="26" t="str">
        <f t="shared" si="214"/>
        <v/>
      </c>
      <c r="BT238" s="26" t="str">
        <f t="shared" si="273"/>
        <v/>
      </c>
      <c r="BU238" s="26" t="str">
        <f t="shared" si="215"/>
        <v/>
      </c>
      <c r="BV238" s="26" t="str">
        <f t="shared" si="216"/>
        <v/>
      </c>
      <c r="BW238" s="26" t="str">
        <f t="shared" si="274"/>
        <v/>
      </c>
      <c r="BX238" s="15"/>
      <c r="BY238" s="15"/>
      <c r="BZ238" s="26" t="str">
        <f t="shared" si="217"/>
        <v/>
      </c>
      <c r="CA238" s="26" t="str">
        <f t="shared" si="218"/>
        <v/>
      </c>
      <c r="CB238" s="22" t="str">
        <f t="shared" si="219"/>
        <v/>
      </c>
      <c r="CI238" s="12" t="str">
        <f t="shared" si="220"/>
        <v/>
      </c>
      <c r="CJ238" s="12" t="str">
        <f t="shared" si="221"/>
        <v/>
      </c>
      <c r="CK238" s="12" t="str">
        <f t="shared" si="222"/>
        <v/>
      </c>
      <c r="CL238" s="12" t="str">
        <f t="shared" si="223"/>
        <v/>
      </c>
      <c r="CM238" s="12" t="str">
        <f t="shared" si="224"/>
        <v/>
      </c>
      <c r="CN238" s="12" t="str">
        <f t="shared" si="225"/>
        <v/>
      </c>
      <c r="CO238" s="12" t="str">
        <f t="shared" si="226"/>
        <v/>
      </c>
      <c r="CP238" s="12" t="str">
        <f t="shared" si="227"/>
        <v/>
      </c>
      <c r="CQ238" s="12" t="str">
        <f t="shared" si="228"/>
        <v/>
      </c>
      <c r="CR238" s="12" t="str">
        <f t="shared" si="229"/>
        <v/>
      </c>
      <c r="CS238" s="12" t="str">
        <f t="shared" si="230"/>
        <v/>
      </c>
      <c r="CT238" s="12" t="str">
        <f t="shared" si="231"/>
        <v/>
      </c>
      <c r="CU238" s="12" t="str">
        <f t="shared" si="232"/>
        <v/>
      </c>
      <c r="CV238" s="12" t="str">
        <f t="shared" si="233"/>
        <v/>
      </c>
      <c r="CW238" s="12" t="str">
        <f t="shared" si="234"/>
        <v/>
      </c>
      <c r="CX238" s="12" t="str">
        <f t="shared" si="235"/>
        <v/>
      </c>
      <c r="CY238" s="12" t="str">
        <f t="shared" si="236"/>
        <v/>
      </c>
      <c r="CZ238" s="12" t="str">
        <f t="shared" si="237"/>
        <v/>
      </c>
      <c r="DA238" s="12" t="str">
        <f t="shared" si="238"/>
        <v/>
      </c>
      <c r="DB238" s="12" t="str">
        <f t="shared" si="239"/>
        <v/>
      </c>
      <c r="DC238" s="12" t="str">
        <f t="shared" si="240"/>
        <v/>
      </c>
      <c r="DD238" s="12" t="str">
        <f t="shared" si="241"/>
        <v/>
      </c>
      <c r="DE238" s="12" t="str">
        <f t="shared" si="242"/>
        <v/>
      </c>
      <c r="DF238" s="12" t="str">
        <f t="shared" si="243"/>
        <v/>
      </c>
      <c r="DG238" s="12" t="str">
        <f t="shared" si="244"/>
        <v/>
      </c>
      <c r="DH238" s="12" t="str">
        <f t="shared" si="245"/>
        <v/>
      </c>
      <c r="DI238" s="12" t="str">
        <f t="shared" si="246"/>
        <v/>
      </c>
      <c r="DJ238" s="12" t="str">
        <f t="shared" si="247"/>
        <v/>
      </c>
      <c r="DK238" s="12" t="str">
        <f t="shared" si="248"/>
        <v/>
      </c>
      <c r="DL238" s="12" t="str">
        <f t="shared" si="249"/>
        <v/>
      </c>
      <c r="DM238" s="12" t="str">
        <f t="shared" si="250"/>
        <v/>
      </c>
      <c r="DN238" s="12" t="str">
        <f t="shared" si="251"/>
        <v/>
      </c>
      <c r="DO238" s="12" t="str">
        <f t="shared" si="252"/>
        <v/>
      </c>
      <c r="DP238" s="12" t="str">
        <f t="shared" si="253"/>
        <v/>
      </c>
      <c r="DQ238" s="12" t="str">
        <f t="shared" si="254"/>
        <v/>
      </c>
      <c r="DR238" s="12" t="str">
        <f t="shared" si="255"/>
        <v/>
      </c>
      <c r="DS238" s="12" t="str">
        <f t="shared" si="256"/>
        <v/>
      </c>
      <c r="DT238" s="12" t="str">
        <f t="shared" si="257"/>
        <v/>
      </c>
      <c r="DU238" s="12" t="str">
        <f t="shared" si="258"/>
        <v/>
      </c>
      <c r="DV238" s="12" t="str">
        <f t="shared" si="259"/>
        <v/>
      </c>
      <c r="DW238" s="12" t="str">
        <f t="shared" si="260"/>
        <v/>
      </c>
      <c r="DX238" s="12" t="str">
        <f t="shared" si="261"/>
        <v/>
      </c>
      <c r="DY238" s="12" t="str">
        <f t="shared" si="262"/>
        <v/>
      </c>
      <c r="DZ238" s="12" t="str">
        <f t="shared" si="263"/>
        <v/>
      </c>
      <c r="EA238" s="12" t="str">
        <f t="shared" si="264"/>
        <v/>
      </c>
      <c r="EB238" s="12" t="str">
        <f t="shared" si="265"/>
        <v/>
      </c>
      <c r="EC238" s="12" t="str">
        <f t="shared" si="266"/>
        <v/>
      </c>
      <c r="ED238" s="12" t="str">
        <f t="shared" si="267"/>
        <v/>
      </c>
      <c r="EE238" s="12" t="str">
        <f t="shared" si="268"/>
        <v/>
      </c>
      <c r="EF238" s="12" t="str">
        <f t="shared" si="269"/>
        <v/>
      </c>
      <c r="EG238" s="12" t="str">
        <f t="shared" si="275"/>
        <v/>
      </c>
      <c r="EI238" s="12" t="str">
        <f t="shared" si="276"/>
        <v/>
      </c>
      <c r="EK238" s="93" t="str">
        <f t="shared" si="270"/>
        <v/>
      </c>
      <c r="EL238" s="96" t="str">
        <f t="shared" si="271"/>
        <v/>
      </c>
      <c r="EN238" s="93" t="str">
        <f t="shared" si="277"/>
        <v/>
      </c>
      <c r="EP238" s="12" t="str">
        <f>IF($EN238="", "", IF($EP$8=$EP$6, COUNTIF($EN$11:$EN$2510, "&gt;"&amp;$EN238)+1+COUNTIF($EN$11:$EN238, $EN238)-1, COUNTIF($EN$11:$EN$2510, "&lt;"&amp;$EN238)+1+COUNTIF($EN$11:$EN238, $EN238)-1))</f>
        <v/>
      </c>
    </row>
    <row r="239" spans="1:146" x14ac:dyDescent="0.55000000000000004">
      <c r="A239" s="8"/>
      <c r="B239" s="330"/>
      <c r="C239" s="331"/>
      <c r="D239" s="331"/>
      <c r="E239" s="331"/>
      <c r="F239" s="332"/>
      <c r="G239" s="332"/>
      <c r="H239" s="333"/>
      <c r="I239" s="334"/>
      <c r="J239" s="334"/>
      <c r="K239" s="335"/>
      <c r="L239" s="336"/>
      <c r="M239" s="337"/>
      <c r="N239" s="338"/>
      <c r="O239" s="339"/>
      <c r="P239" s="340"/>
      <c r="Q239" s="340"/>
      <c r="R239" s="340"/>
      <c r="S239" s="340"/>
      <c r="T239" s="340"/>
      <c r="U239" s="340"/>
      <c r="V239" s="340"/>
      <c r="W239" s="340"/>
      <c r="X239" s="340"/>
      <c r="Y239" s="340"/>
      <c r="Z239" s="340"/>
      <c r="AA239" s="340"/>
      <c r="AB239" s="340"/>
      <c r="AC239" s="340"/>
      <c r="AD239" s="340"/>
      <c r="AE239" s="340"/>
      <c r="AF239" s="340"/>
      <c r="AG239" s="340"/>
      <c r="AH239" s="340"/>
      <c r="AI239" s="340"/>
      <c r="AJ239" s="340"/>
      <c r="AK239" s="340"/>
      <c r="AL239" s="340"/>
      <c r="AM239" s="340"/>
      <c r="AN239" s="340"/>
      <c r="AO239" s="340"/>
      <c r="AP239" s="340"/>
      <c r="AQ239" s="340"/>
      <c r="AR239" s="340"/>
      <c r="AS239" s="340"/>
      <c r="AT239" s="340"/>
      <c r="AU239" s="340"/>
      <c r="AV239" s="340"/>
      <c r="AW239" s="340"/>
      <c r="AX239" s="340"/>
      <c r="AY239" s="340"/>
      <c r="AZ239" s="340"/>
      <c r="BA239" s="340"/>
      <c r="BB239" s="340"/>
      <c r="BC239" s="341"/>
      <c r="BD239" s="8"/>
      <c r="BG239" s="12" t="str">
        <f t="shared" si="272"/>
        <v/>
      </c>
      <c r="BO239" s="21" t="str">
        <f t="shared" si="210"/>
        <v/>
      </c>
      <c r="BP239" s="26" t="str">
        <f t="shared" si="211"/>
        <v/>
      </c>
      <c r="BQ239" s="26" t="str">
        <f t="shared" si="212"/>
        <v/>
      </c>
      <c r="BR239" s="26" t="str">
        <f t="shared" si="213"/>
        <v/>
      </c>
      <c r="BS239" s="26" t="str">
        <f t="shared" si="214"/>
        <v/>
      </c>
      <c r="BT239" s="26" t="str">
        <f t="shared" si="273"/>
        <v/>
      </c>
      <c r="BU239" s="26" t="str">
        <f t="shared" si="215"/>
        <v/>
      </c>
      <c r="BV239" s="26" t="str">
        <f t="shared" si="216"/>
        <v/>
      </c>
      <c r="BW239" s="26" t="str">
        <f t="shared" si="274"/>
        <v/>
      </c>
      <c r="BX239" s="15"/>
      <c r="BY239" s="15"/>
      <c r="BZ239" s="26" t="str">
        <f t="shared" si="217"/>
        <v/>
      </c>
      <c r="CA239" s="26" t="str">
        <f t="shared" si="218"/>
        <v/>
      </c>
      <c r="CB239" s="22" t="str">
        <f t="shared" si="219"/>
        <v/>
      </c>
      <c r="CI239" s="12" t="str">
        <f t="shared" si="220"/>
        <v/>
      </c>
      <c r="CJ239" s="12" t="str">
        <f t="shared" si="221"/>
        <v/>
      </c>
      <c r="CK239" s="12" t="str">
        <f t="shared" si="222"/>
        <v/>
      </c>
      <c r="CL239" s="12" t="str">
        <f t="shared" si="223"/>
        <v/>
      </c>
      <c r="CM239" s="12" t="str">
        <f t="shared" si="224"/>
        <v/>
      </c>
      <c r="CN239" s="12" t="str">
        <f t="shared" si="225"/>
        <v/>
      </c>
      <c r="CO239" s="12" t="str">
        <f t="shared" si="226"/>
        <v/>
      </c>
      <c r="CP239" s="12" t="str">
        <f t="shared" si="227"/>
        <v/>
      </c>
      <c r="CQ239" s="12" t="str">
        <f t="shared" si="228"/>
        <v/>
      </c>
      <c r="CR239" s="12" t="str">
        <f t="shared" si="229"/>
        <v/>
      </c>
      <c r="CS239" s="12" t="str">
        <f t="shared" si="230"/>
        <v/>
      </c>
      <c r="CT239" s="12" t="str">
        <f t="shared" si="231"/>
        <v/>
      </c>
      <c r="CU239" s="12" t="str">
        <f t="shared" si="232"/>
        <v/>
      </c>
      <c r="CV239" s="12" t="str">
        <f t="shared" si="233"/>
        <v/>
      </c>
      <c r="CW239" s="12" t="str">
        <f t="shared" si="234"/>
        <v/>
      </c>
      <c r="CX239" s="12" t="str">
        <f t="shared" si="235"/>
        <v/>
      </c>
      <c r="CY239" s="12" t="str">
        <f t="shared" si="236"/>
        <v/>
      </c>
      <c r="CZ239" s="12" t="str">
        <f t="shared" si="237"/>
        <v/>
      </c>
      <c r="DA239" s="12" t="str">
        <f t="shared" si="238"/>
        <v/>
      </c>
      <c r="DB239" s="12" t="str">
        <f t="shared" si="239"/>
        <v/>
      </c>
      <c r="DC239" s="12" t="str">
        <f t="shared" si="240"/>
        <v/>
      </c>
      <c r="DD239" s="12" t="str">
        <f t="shared" si="241"/>
        <v/>
      </c>
      <c r="DE239" s="12" t="str">
        <f t="shared" si="242"/>
        <v/>
      </c>
      <c r="DF239" s="12" t="str">
        <f t="shared" si="243"/>
        <v/>
      </c>
      <c r="DG239" s="12" t="str">
        <f t="shared" si="244"/>
        <v/>
      </c>
      <c r="DH239" s="12" t="str">
        <f t="shared" si="245"/>
        <v/>
      </c>
      <c r="DI239" s="12" t="str">
        <f t="shared" si="246"/>
        <v/>
      </c>
      <c r="DJ239" s="12" t="str">
        <f t="shared" si="247"/>
        <v/>
      </c>
      <c r="DK239" s="12" t="str">
        <f t="shared" si="248"/>
        <v/>
      </c>
      <c r="DL239" s="12" t="str">
        <f t="shared" si="249"/>
        <v/>
      </c>
      <c r="DM239" s="12" t="str">
        <f t="shared" si="250"/>
        <v/>
      </c>
      <c r="DN239" s="12" t="str">
        <f t="shared" si="251"/>
        <v/>
      </c>
      <c r="DO239" s="12" t="str">
        <f t="shared" si="252"/>
        <v/>
      </c>
      <c r="DP239" s="12" t="str">
        <f t="shared" si="253"/>
        <v/>
      </c>
      <c r="DQ239" s="12" t="str">
        <f t="shared" si="254"/>
        <v/>
      </c>
      <c r="DR239" s="12" t="str">
        <f t="shared" si="255"/>
        <v/>
      </c>
      <c r="DS239" s="12" t="str">
        <f t="shared" si="256"/>
        <v/>
      </c>
      <c r="DT239" s="12" t="str">
        <f t="shared" si="257"/>
        <v/>
      </c>
      <c r="DU239" s="12" t="str">
        <f t="shared" si="258"/>
        <v/>
      </c>
      <c r="DV239" s="12" t="str">
        <f t="shared" si="259"/>
        <v/>
      </c>
      <c r="DW239" s="12" t="str">
        <f t="shared" si="260"/>
        <v/>
      </c>
      <c r="DX239" s="12" t="str">
        <f t="shared" si="261"/>
        <v/>
      </c>
      <c r="DY239" s="12" t="str">
        <f t="shared" si="262"/>
        <v/>
      </c>
      <c r="DZ239" s="12" t="str">
        <f t="shared" si="263"/>
        <v/>
      </c>
      <c r="EA239" s="12" t="str">
        <f t="shared" si="264"/>
        <v/>
      </c>
      <c r="EB239" s="12" t="str">
        <f t="shared" si="265"/>
        <v/>
      </c>
      <c r="EC239" s="12" t="str">
        <f t="shared" si="266"/>
        <v/>
      </c>
      <c r="ED239" s="12" t="str">
        <f t="shared" si="267"/>
        <v/>
      </c>
      <c r="EE239" s="12" t="str">
        <f t="shared" si="268"/>
        <v/>
      </c>
      <c r="EF239" s="12" t="str">
        <f t="shared" si="269"/>
        <v/>
      </c>
      <c r="EG239" s="12" t="str">
        <f t="shared" si="275"/>
        <v/>
      </c>
      <c r="EI239" s="12" t="str">
        <f t="shared" si="276"/>
        <v/>
      </c>
      <c r="EK239" s="93" t="str">
        <f t="shared" si="270"/>
        <v/>
      </c>
      <c r="EL239" s="96" t="str">
        <f t="shared" si="271"/>
        <v/>
      </c>
      <c r="EN239" s="93" t="str">
        <f t="shared" si="277"/>
        <v/>
      </c>
      <c r="EP239" s="12" t="str">
        <f>IF($EN239="", "", IF($EP$8=$EP$6, COUNTIF($EN$11:$EN$2510, "&gt;"&amp;$EN239)+1+COUNTIF($EN$11:$EN239, $EN239)-1, COUNTIF($EN$11:$EN$2510, "&lt;"&amp;$EN239)+1+COUNTIF($EN$11:$EN239, $EN239)-1))</f>
        <v/>
      </c>
    </row>
    <row r="240" spans="1:146" x14ac:dyDescent="0.55000000000000004">
      <c r="A240" s="8"/>
      <c r="B240" s="330"/>
      <c r="C240" s="331"/>
      <c r="D240" s="331"/>
      <c r="E240" s="331"/>
      <c r="F240" s="332"/>
      <c r="G240" s="332"/>
      <c r="H240" s="333"/>
      <c r="I240" s="334"/>
      <c r="J240" s="334"/>
      <c r="K240" s="335"/>
      <c r="L240" s="336"/>
      <c r="M240" s="337"/>
      <c r="N240" s="338"/>
      <c r="O240" s="339"/>
      <c r="P240" s="340"/>
      <c r="Q240" s="340"/>
      <c r="R240" s="340"/>
      <c r="S240" s="340"/>
      <c r="T240" s="340"/>
      <c r="U240" s="340"/>
      <c r="V240" s="340"/>
      <c r="W240" s="340"/>
      <c r="X240" s="340"/>
      <c r="Y240" s="340"/>
      <c r="Z240" s="340"/>
      <c r="AA240" s="340"/>
      <c r="AB240" s="340"/>
      <c r="AC240" s="340"/>
      <c r="AD240" s="340"/>
      <c r="AE240" s="340"/>
      <c r="AF240" s="340"/>
      <c r="AG240" s="340"/>
      <c r="AH240" s="340"/>
      <c r="AI240" s="340"/>
      <c r="AJ240" s="340"/>
      <c r="AK240" s="340"/>
      <c r="AL240" s="340"/>
      <c r="AM240" s="340"/>
      <c r="AN240" s="340"/>
      <c r="AO240" s="340"/>
      <c r="AP240" s="340"/>
      <c r="AQ240" s="340"/>
      <c r="AR240" s="340"/>
      <c r="AS240" s="340"/>
      <c r="AT240" s="340"/>
      <c r="AU240" s="340"/>
      <c r="AV240" s="340"/>
      <c r="AW240" s="340"/>
      <c r="AX240" s="340"/>
      <c r="AY240" s="340"/>
      <c r="AZ240" s="340"/>
      <c r="BA240" s="340"/>
      <c r="BB240" s="340"/>
      <c r="BC240" s="341"/>
      <c r="BD240" s="8"/>
      <c r="BG240" s="12" t="str">
        <f t="shared" si="272"/>
        <v/>
      </c>
      <c r="BO240" s="21" t="str">
        <f t="shared" si="210"/>
        <v/>
      </c>
      <c r="BP240" s="26" t="str">
        <f t="shared" si="211"/>
        <v/>
      </c>
      <c r="BQ240" s="26" t="str">
        <f t="shared" si="212"/>
        <v/>
      </c>
      <c r="BR240" s="26" t="str">
        <f t="shared" si="213"/>
        <v/>
      </c>
      <c r="BS240" s="26" t="str">
        <f t="shared" si="214"/>
        <v/>
      </c>
      <c r="BT240" s="26" t="str">
        <f t="shared" si="273"/>
        <v/>
      </c>
      <c r="BU240" s="26" t="str">
        <f t="shared" si="215"/>
        <v/>
      </c>
      <c r="BV240" s="26" t="str">
        <f t="shared" si="216"/>
        <v/>
      </c>
      <c r="BW240" s="26" t="str">
        <f t="shared" si="274"/>
        <v/>
      </c>
      <c r="BX240" s="15"/>
      <c r="BY240" s="15"/>
      <c r="BZ240" s="26" t="str">
        <f t="shared" si="217"/>
        <v/>
      </c>
      <c r="CA240" s="26" t="str">
        <f t="shared" si="218"/>
        <v/>
      </c>
      <c r="CB240" s="22" t="str">
        <f t="shared" si="219"/>
        <v/>
      </c>
      <c r="CI240" s="12" t="str">
        <f t="shared" si="220"/>
        <v/>
      </c>
      <c r="CJ240" s="12" t="str">
        <f t="shared" si="221"/>
        <v/>
      </c>
      <c r="CK240" s="12" t="str">
        <f t="shared" si="222"/>
        <v/>
      </c>
      <c r="CL240" s="12" t="str">
        <f t="shared" si="223"/>
        <v/>
      </c>
      <c r="CM240" s="12" t="str">
        <f t="shared" si="224"/>
        <v/>
      </c>
      <c r="CN240" s="12" t="str">
        <f t="shared" si="225"/>
        <v/>
      </c>
      <c r="CO240" s="12" t="str">
        <f t="shared" si="226"/>
        <v/>
      </c>
      <c r="CP240" s="12" t="str">
        <f t="shared" si="227"/>
        <v/>
      </c>
      <c r="CQ240" s="12" t="str">
        <f t="shared" si="228"/>
        <v/>
      </c>
      <c r="CR240" s="12" t="str">
        <f t="shared" si="229"/>
        <v/>
      </c>
      <c r="CS240" s="12" t="str">
        <f t="shared" si="230"/>
        <v/>
      </c>
      <c r="CT240" s="12" t="str">
        <f t="shared" si="231"/>
        <v/>
      </c>
      <c r="CU240" s="12" t="str">
        <f t="shared" si="232"/>
        <v/>
      </c>
      <c r="CV240" s="12" t="str">
        <f t="shared" si="233"/>
        <v/>
      </c>
      <c r="CW240" s="12" t="str">
        <f t="shared" si="234"/>
        <v/>
      </c>
      <c r="CX240" s="12" t="str">
        <f t="shared" si="235"/>
        <v/>
      </c>
      <c r="CY240" s="12" t="str">
        <f t="shared" si="236"/>
        <v/>
      </c>
      <c r="CZ240" s="12" t="str">
        <f t="shared" si="237"/>
        <v/>
      </c>
      <c r="DA240" s="12" t="str">
        <f t="shared" si="238"/>
        <v/>
      </c>
      <c r="DB240" s="12" t="str">
        <f t="shared" si="239"/>
        <v/>
      </c>
      <c r="DC240" s="12" t="str">
        <f t="shared" si="240"/>
        <v/>
      </c>
      <c r="DD240" s="12" t="str">
        <f t="shared" si="241"/>
        <v/>
      </c>
      <c r="DE240" s="12" t="str">
        <f t="shared" si="242"/>
        <v/>
      </c>
      <c r="DF240" s="12" t="str">
        <f t="shared" si="243"/>
        <v/>
      </c>
      <c r="DG240" s="12" t="str">
        <f t="shared" si="244"/>
        <v/>
      </c>
      <c r="DH240" s="12" t="str">
        <f t="shared" si="245"/>
        <v/>
      </c>
      <c r="DI240" s="12" t="str">
        <f t="shared" si="246"/>
        <v/>
      </c>
      <c r="DJ240" s="12" t="str">
        <f t="shared" si="247"/>
        <v/>
      </c>
      <c r="DK240" s="12" t="str">
        <f t="shared" si="248"/>
        <v/>
      </c>
      <c r="DL240" s="12" t="str">
        <f t="shared" si="249"/>
        <v/>
      </c>
      <c r="DM240" s="12" t="str">
        <f t="shared" si="250"/>
        <v/>
      </c>
      <c r="DN240" s="12" t="str">
        <f t="shared" si="251"/>
        <v/>
      </c>
      <c r="DO240" s="12" t="str">
        <f t="shared" si="252"/>
        <v/>
      </c>
      <c r="DP240" s="12" t="str">
        <f t="shared" si="253"/>
        <v/>
      </c>
      <c r="DQ240" s="12" t="str">
        <f t="shared" si="254"/>
        <v/>
      </c>
      <c r="DR240" s="12" t="str">
        <f t="shared" si="255"/>
        <v/>
      </c>
      <c r="DS240" s="12" t="str">
        <f t="shared" si="256"/>
        <v/>
      </c>
      <c r="DT240" s="12" t="str">
        <f t="shared" si="257"/>
        <v/>
      </c>
      <c r="DU240" s="12" t="str">
        <f t="shared" si="258"/>
        <v/>
      </c>
      <c r="DV240" s="12" t="str">
        <f t="shared" si="259"/>
        <v/>
      </c>
      <c r="DW240" s="12" t="str">
        <f t="shared" si="260"/>
        <v/>
      </c>
      <c r="DX240" s="12" t="str">
        <f t="shared" si="261"/>
        <v/>
      </c>
      <c r="DY240" s="12" t="str">
        <f t="shared" si="262"/>
        <v/>
      </c>
      <c r="DZ240" s="12" t="str">
        <f t="shared" si="263"/>
        <v/>
      </c>
      <c r="EA240" s="12" t="str">
        <f t="shared" si="264"/>
        <v/>
      </c>
      <c r="EB240" s="12" t="str">
        <f t="shared" si="265"/>
        <v/>
      </c>
      <c r="EC240" s="12" t="str">
        <f t="shared" si="266"/>
        <v/>
      </c>
      <c r="ED240" s="12" t="str">
        <f t="shared" si="267"/>
        <v/>
      </c>
      <c r="EE240" s="12" t="str">
        <f t="shared" si="268"/>
        <v/>
      </c>
      <c r="EF240" s="12" t="str">
        <f t="shared" si="269"/>
        <v/>
      </c>
      <c r="EG240" s="12" t="str">
        <f t="shared" si="275"/>
        <v/>
      </c>
      <c r="EI240" s="12" t="str">
        <f t="shared" si="276"/>
        <v/>
      </c>
      <c r="EK240" s="93" t="str">
        <f t="shared" si="270"/>
        <v/>
      </c>
      <c r="EL240" s="96" t="str">
        <f t="shared" si="271"/>
        <v/>
      </c>
      <c r="EN240" s="93" t="str">
        <f t="shared" si="277"/>
        <v/>
      </c>
      <c r="EP240" s="12" t="str">
        <f>IF($EN240="", "", IF($EP$8=$EP$6, COUNTIF($EN$11:$EN$2510, "&gt;"&amp;$EN240)+1+COUNTIF($EN$11:$EN240, $EN240)-1, COUNTIF($EN$11:$EN$2510, "&lt;"&amp;$EN240)+1+COUNTIF($EN$11:$EN240, $EN240)-1))</f>
        <v/>
      </c>
    </row>
    <row r="241" spans="1:146" x14ac:dyDescent="0.55000000000000004">
      <c r="A241" s="8"/>
      <c r="B241" s="330"/>
      <c r="C241" s="331"/>
      <c r="D241" s="331"/>
      <c r="E241" s="331"/>
      <c r="F241" s="332"/>
      <c r="G241" s="332"/>
      <c r="H241" s="333"/>
      <c r="I241" s="334"/>
      <c r="J241" s="334"/>
      <c r="K241" s="335"/>
      <c r="L241" s="336"/>
      <c r="M241" s="337"/>
      <c r="N241" s="338"/>
      <c r="O241" s="339"/>
      <c r="P241" s="340"/>
      <c r="Q241" s="340"/>
      <c r="R241" s="340"/>
      <c r="S241" s="340"/>
      <c r="T241" s="340"/>
      <c r="U241" s="340"/>
      <c r="V241" s="340"/>
      <c r="W241" s="340"/>
      <c r="X241" s="340"/>
      <c r="Y241" s="340"/>
      <c r="Z241" s="340"/>
      <c r="AA241" s="340"/>
      <c r="AB241" s="340"/>
      <c r="AC241" s="340"/>
      <c r="AD241" s="340"/>
      <c r="AE241" s="340"/>
      <c r="AF241" s="340"/>
      <c r="AG241" s="340"/>
      <c r="AH241" s="340"/>
      <c r="AI241" s="340"/>
      <c r="AJ241" s="340"/>
      <c r="AK241" s="340"/>
      <c r="AL241" s="340"/>
      <c r="AM241" s="340"/>
      <c r="AN241" s="340"/>
      <c r="AO241" s="340"/>
      <c r="AP241" s="340"/>
      <c r="AQ241" s="340"/>
      <c r="AR241" s="340"/>
      <c r="AS241" s="340"/>
      <c r="AT241" s="340"/>
      <c r="AU241" s="340"/>
      <c r="AV241" s="340"/>
      <c r="AW241" s="340"/>
      <c r="AX241" s="340"/>
      <c r="AY241" s="340"/>
      <c r="AZ241" s="340"/>
      <c r="BA241" s="340"/>
      <c r="BB241" s="340"/>
      <c r="BC241" s="341"/>
      <c r="BD241" s="8"/>
      <c r="BG241" s="12" t="str">
        <f t="shared" si="272"/>
        <v/>
      </c>
      <c r="BO241" s="21" t="str">
        <f t="shared" si="210"/>
        <v/>
      </c>
      <c r="BP241" s="26" t="str">
        <f t="shared" si="211"/>
        <v/>
      </c>
      <c r="BQ241" s="26" t="str">
        <f t="shared" si="212"/>
        <v/>
      </c>
      <c r="BR241" s="26" t="str">
        <f t="shared" si="213"/>
        <v/>
      </c>
      <c r="BS241" s="26" t="str">
        <f t="shared" si="214"/>
        <v/>
      </c>
      <c r="BT241" s="26" t="str">
        <f t="shared" si="273"/>
        <v/>
      </c>
      <c r="BU241" s="26" t="str">
        <f t="shared" si="215"/>
        <v/>
      </c>
      <c r="BV241" s="26" t="str">
        <f t="shared" si="216"/>
        <v/>
      </c>
      <c r="BW241" s="26" t="str">
        <f t="shared" si="274"/>
        <v/>
      </c>
      <c r="BX241" s="15"/>
      <c r="BY241" s="15"/>
      <c r="BZ241" s="26" t="str">
        <f t="shared" si="217"/>
        <v/>
      </c>
      <c r="CA241" s="26" t="str">
        <f t="shared" si="218"/>
        <v/>
      </c>
      <c r="CB241" s="22" t="str">
        <f t="shared" si="219"/>
        <v/>
      </c>
      <c r="CI241" s="12" t="str">
        <f t="shared" si="220"/>
        <v/>
      </c>
      <c r="CJ241" s="12" t="str">
        <f t="shared" si="221"/>
        <v/>
      </c>
      <c r="CK241" s="12" t="str">
        <f t="shared" si="222"/>
        <v/>
      </c>
      <c r="CL241" s="12" t="str">
        <f t="shared" si="223"/>
        <v/>
      </c>
      <c r="CM241" s="12" t="str">
        <f t="shared" si="224"/>
        <v/>
      </c>
      <c r="CN241" s="12" t="str">
        <f t="shared" si="225"/>
        <v/>
      </c>
      <c r="CO241" s="12" t="str">
        <f t="shared" si="226"/>
        <v/>
      </c>
      <c r="CP241" s="12" t="str">
        <f t="shared" si="227"/>
        <v/>
      </c>
      <c r="CQ241" s="12" t="str">
        <f t="shared" si="228"/>
        <v/>
      </c>
      <c r="CR241" s="12" t="str">
        <f t="shared" si="229"/>
        <v/>
      </c>
      <c r="CS241" s="12" t="str">
        <f t="shared" si="230"/>
        <v/>
      </c>
      <c r="CT241" s="12" t="str">
        <f t="shared" si="231"/>
        <v/>
      </c>
      <c r="CU241" s="12" t="str">
        <f t="shared" si="232"/>
        <v/>
      </c>
      <c r="CV241" s="12" t="str">
        <f t="shared" si="233"/>
        <v/>
      </c>
      <c r="CW241" s="12" t="str">
        <f t="shared" si="234"/>
        <v/>
      </c>
      <c r="CX241" s="12" t="str">
        <f t="shared" si="235"/>
        <v/>
      </c>
      <c r="CY241" s="12" t="str">
        <f t="shared" si="236"/>
        <v/>
      </c>
      <c r="CZ241" s="12" t="str">
        <f t="shared" si="237"/>
        <v/>
      </c>
      <c r="DA241" s="12" t="str">
        <f t="shared" si="238"/>
        <v/>
      </c>
      <c r="DB241" s="12" t="str">
        <f t="shared" si="239"/>
        <v/>
      </c>
      <c r="DC241" s="12" t="str">
        <f t="shared" si="240"/>
        <v/>
      </c>
      <c r="DD241" s="12" t="str">
        <f t="shared" si="241"/>
        <v/>
      </c>
      <c r="DE241" s="12" t="str">
        <f t="shared" si="242"/>
        <v/>
      </c>
      <c r="DF241" s="12" t="str">
        <f t="shared" si="243"/>
        <v/>
      </c>
      <c r="DG241" s="12" t="str">
        <f t="shared" si="244"/>
        <v/>
      </c>
      <c r="DH241" s="12" t="str">
        <f t="shared" si="245"/>
        <v/>
      </c>
      <c r="DI241" s="12" t="str">
        <f t="shared" si="246"/>
        <v/>
      </c>
      <c r="DJ241" s="12" t="str">
        <f t="shared" si="247"/>
        <v/>
      </c>
      <c r="DK241" s="12" t="str">
        <f t="shared" si="248"/>
        <v/>
      </c>
      <c r="DL241" s="12" t="str">
        <f t="shared" si="249"/>
        <v/>
      </c>
      <c r="DM241" s="12" t="str">
        <f t="shared" si="250"/>
        <v/>
      </c>
      <c r="DN241" s="12" t="str">
        <f t="shared" si="251"/>
        <v/>
      </c>
      <c r="DO241" s="12" t="str">
        <f t="shared" si="252"/>
        <v/>
      </c>
      <c r="DP241" s="12" t="str">
        <f t="shared" si="253"/>
        <v/>
      </c>
      <c r="DQ241" s="12" t="str">
        <f t="shared" si="254"/>
        <v/>
      </c>
      <c r="DR241" s="12" t="str">
        <f t="shared" si="255"/>
        <v/>
      </c>
      <c r="DS241" s="12" t="str">
        <f t="shared" si="256"/>
        <v/>
      </c>
      <c r="DT241" s="12" t="str">
        <f t="shared" si="257"/>
        <v/>
      </c>
      <c r="DU241" s="12" t="str">
        <f t="shared" si="258"/>
        <v/>
      </c>
      <c r="DV241" s="12" t="str">
        <f t="shared" si="259"/>
        <v/>
      </c>
      <c r="DW241" s="12" t="str">
        <f t="shared" si="260"/>
        <v/>
      </c>
      <c r="DX241" s="12" t="str">
        <f t="shared" si="261"/>
        <v/>
      </c>
      <c r="DY241" s="12" t="str">
        <f t="shared" si="262"/>
        <v/>
      </c>
      <c r="DZ241" s="12" t="str">
        <f t="shared" si="263"/>
        <v/>
      </c>
      <c r="EA241" s="12" t="str">
        <f t="shared" si="264"/>
        <v/>
      </c>
      <c r="EB241" s="12" t="str">
        <f t="shared" si="265"/>
        <v/>
      </c>
      <c r="EC241" s="12" t="str">
        <f t="shared" si="266"/>
        <v/>
      </c>
      <c r="ED241" s="12" t="str">
        <f t="shared" si="267"/>
        <v/>
      </c>
      <c r="EE241" s="12" t="str">
        <f t="shared" si="268"/>
        <v/>
      </c>
      <c r="EF241" s="12" t="str">
        <f t="shared" si="269"/>
        <v/>
      </c>
      <c r="EG241" s="12" t="str">
        <f t="shared" si="275"/>
        <v/>
      </c>
      <c r="EI241" s="12" t="str">
        <f t="shared" si="276"/>
        <v/>
      </c>
      <c r="EK241" s="93" t="str">
        <f t="shared" si="270"/>
        <v/>
      </c>
      <c r="EL241" s="96" t="str">
        <f t="shared" si="271"/>
        <v/>
      </c>
      <c r="EN241" s="93" t="str">
        <f t="shared" si="277"/>
        <v/>
      </c>
      <c r="EP241" s="12" t="str">
        <f>IF($EN241="", "", IF($EP$8=$EP$6, COUNTIF($EN$11:$EN$2510, "&gt;"&amp;$EN241)+1+COUNTIF($EN$11:$EN241, $EN241)-1, COUNTIF($EN$11:$EN$2510, "&lt;"&amp;$EN241)+1+COUNTIF($EN$11:$EN241, $EN241)-1))</f>
        <v/>
      </c>
    </row>
    <row r="242" spans="1:146" x14ac:dyDescent="0.55000000000000004">
      <c r="A242" s="8"/>
      <c r="B242" s="330"/>
      <c r="C242" s="331"/>
      <c r="D242" s="331"/>
      <c r="E242" s="331"/>
      <c r="F242" s="332"/>
      <c r="G242" s="332"/>
      <c r="H242" s="333"/>
      <c r="I242" s="334"/>
      <c r="J242" s="334"/>
      <c r="K242" s="335"/>
      <c r="L242" s="336"/>
      <c r="M242" s="337"/>
      <c r="N242" s="338"/>
      <c r="O242" s="339"/>
      <c r="P242" s="340"/>
      <c r="Q242" s="340"/>
      <c r="R242" s="340"/>
      <c r="S242" s="340"/>
      <c r="T242" s="340"/>
      <c r="U242" s="340"/>
      <c r="V242" s="340"/>
      <c r="W242" s="340"/>
      <c r="X242" s="340"/>
      <c r="Y242" s="340"/>
      <c r="Z242" s="340"/>
      <c r="AA242" s="340"/>
      <c r="AB242" s="340"/>
      <c r="AC242" s="340"/>
      <c r="AD242" s="340"/>
      <c r="AE242" s="340"/>
      <c r="AF242" s="340"/>
      <c r="AG242" s="340"/>
      <c r="AH242" s="340"/>
      <c r="AI242" s="340"/>
      <c r="AJ242" s="340"/>
      <c r="AK242" s="340"/>
      <c r="AL242" s="340"/>
      <c r="AM242" s="340"/>
      <c r="AN242" s="340"/>
      <c r="AO242" s="340"/>
      <c r="AP242" s="340"/>
      <c r="AQ242" s="340"/>
      <c r="AR242" s="340"/>
      <c r="AS242" s="340"/>
      <c r="AT242" s="340"/>
      <c r="AU242" s="340"/>
      <c r="AV242" s="340"/>
      <c r="AW242" s="340"/>
      <c r="AX242" s="340"/>
      <c r="AY242" s="340"/>
      <c r="AZ242" s="340"/>
      <c r="BA242" s="340"/>
      <c r="BB242" s="340"/>
      <c r="BC242" s="341"/>
      <c r="BD242" s="8"/>
      <c r="BG242" s="12" t="str">
        <f t="shared" si="272"/>
        <v/>
      </c>
      <c r="BO242" s="21" t="str">
        <f t="shared" si="210"/>
        <v/>
      </c>
      <c r="BP242" s="26" t="str">
        <f t="shared" si="211"/>
        <v/>
      </c>
      <c r="BQ242" s="26" t="str">
        <f t="shared" si="212"/>
        <v/>
      </c>
      <c r="BR242" s="26" t="str">
        <f t="shared" si="213"/>
        <v/>
      </c>
      <c r="BS242" s="26" t="str">
        <f t="shared" si="214"/>
        <v/>
      </c>
      <c r="BT242" s="26" t="str">
        <f t="shared" si="273"/>
        <v/>
      </c>
      <c r="BU242" s="26" t="str">
        <f t="shared" si="215"/>
        <v/>
      </c>
      <c r="BV242" s="26" t="str">
        <f t="shared" si="216"/>
        <v/>
      </c>
      <c r="BW242" s="26" t="str">
        <f t="shared" si="274"/>
        <v/>
      </c>
      <c r="BX242" s="15"/>
      <c r="BY242" s="15"/>
      <c r="BZ242" s="26" t="str">
        <f t="shared" si="217"/>
        <v/>
      </c>
      <c r="CA242" s="26" t="str">
        <f t="shared" si="218"/>
        <v/>
      </c>
      <c r="CB242" s="22" t="str">
        <f t="shared" si="219"/>
        <v/>
      </c>
      <c r="CI242" s="12" t="str">
        <f t="shared" si="220"/>
        <v/>
      </c>
      <c r="CJ242" s="12" t="str">
        <f t="shared" si="221"/>
        <v/>
      </c>
      <c r="CK242" s="12" t="str">
        <f t="shared" si="222"/>
        <v/>
      </c>
      <c r="CL242" s="12" t="str">
        <f t="shared" si="223"/>
        <v/>
      </c>
      <c r="CM242" s="12" t="str">
        <f t="shared" si="224"/>
        <v/>
      </c>
      <c r="CN242" s="12" t="str">
        <f t="shared" si="225"/>
        <v/>
      </c>
      <c r="CO242" s="12" t="str">
        <f t="shared" si="226"/>
        <v/>
      </c>
      <c r="CP242" s="12" t="str">
        <f t="shared" si="227"/>
        <v/>
      </c>
      <c r="CQ242" s="12" t="str">
        <f t="shared" si="228"/>
        <v/>
      </c>
      <c r="CR242" s="12" t="str">
        <f t="shared" si="229"/>
        <v/>
      </c>
      <c r="CS242" s="12" t="str">
        <f t="shared" si="230"/>
        <v/>
      </c>
      <c r="CT242" s="12" t="str">
        <f t="shared" si="231"/>
        <v/>
      </c>
      <c r="CU242" s="12" t="str">
        <f t="shared" si="232"/>
        <v/>
      </c>
      <c r="CV242" s="12" t="str">
        <f t="shared" si="233"/>
        <v/>
      </c>
      <c r="CW242" s="12" t="str">
        <f t="shared" si="234"/>
        <v/>
      </c>
      <c r="CX242" s="12" t="str">
        <f t="shared" si="235"/>
        <v/>
      </c>
      <c r="CY242" s="12" t="str">
        <f t="shared" si="236"/>
        <v/>
      </c>
      <c r="CZ242" s="12" t="str">
        <f t="shared" si="237"/>
        <v/>
      </c>
      <c r="DA242" s="12" t="str">
        <f t="shared" si="238"/>
        <v/>
      </c>
      <c r="DB242" s="12" t="str">
        <f t="shared" si="239"/>
        <v/>
      </c>
      <c r="DC242" s="12" t="str">
        <f t="shared" si="240"/>
        <v/>
      </c>
      <c r="DD242" s="12" t="str">
        <f t="shared" si="241"/>
        <v/>
      </c>
      <c r="DE242" s="12" t="str">
        <f t="shared" si="242"/>
        <v/>
      </c>
      <c r="DF242" s="12" t="str">
        <f t="shared" si="243"/>
        <v/>
      </c>
      <c r="DG242" s="12" t="str">
        <f t="shared" si="244"/>
        <v/>
      </c>
      <c r="DH242" s="12" t="str">
        <f t="shared" si="245"/>
        <v/>
      </c>
      <c r="DI242" s="12" t="str">
        <f t="shared" si="246"/>
        <v/>
      </c>
      <c r="DJ242" s="12" t="str">
        <f t="shared" si="247"/>
        <v/>
      </c>
      <c r="DK242" s="12" t="str">
        <f t="shared" si="248"/>
        <v/>
      </c>
      <c r="DL242" s="12" t="str">
        <f t="shared" si="249"/>
        <v/>
      </c>
      <c r="DM242" s="12" t="str">
        <f t="shared" si="250"/>
        <v/>
      </c>
      <c r="DN242" s="12" t="str">
        <f t="shared" si="251"/>
        <v/>
      </c>
      <c r="DO242" s="12" t="str">
        <f t="shared" si="252"/>
        <v/>
      </c>
      <c r="DP242" s="12" t="str">
        <f t="shared" si="253"/>
        <v/>
      </c>
      <c r="DQ242" s="12" t="str">
        <f t="shared" si="254"/>
        <v/>
      </c>
      <c r="DR242" s="12" t="str">
        <f t="shared" si="255"/>
        <v/>
      </c>
      <c r="DS242" s="12" t="str">
        <f t="shared" si="256"/>
        <v/>
      </c>
      <c r="DT242" s="12" t="str">
        <f t="shared" si="257"/>
        <v/>
      </c>
      <c r="DU242" s="12" t="str">
        <f t="shared" si="258"/>
        <v/>
      </c>
      <c r="DV242" s="12" t="str">
        <f t="shared" si="259"/>
        <v/>
      </c>
      <c r="DW242" s="12" t="str">
        <f t="shared" si="260"/>
        <v/>
      </c>
      <c r="DX242" s="12" t="str">
        <f t="shared" si="261"/>
        <v/>
      </c>
      <c r="DY242" s="12" t="str">
        <f t="shared" si="262"/>
        <v/>
      </c>
      <c r="DZ242" s="12" t="str">
        <f t="shared" si="263"/>
        <v/>
      </c>
      <c r="EA242" s="12" t="str">
        <f t="shared" si="264"/>
        <v/>
      </c>
      <c r="EB242" s="12" t="str">
        <f t="shared" si="265"/>
        <v/>
      </c>
      <c r="EC242" s="12" t="str">
        <f t="shared" si="266"/>
        <v/>
      </c>
      <c r="ED242" s="12" t="str">
        <f t="shared" si="267"/>
        <v/>
      </c>
      <c r="EE242" s="12" t="str">
        <f t="shared" si="268"/>
        <v/>
      </c>
      <c r="EF242" s="12" t="str">
        <f t="shared" si="269"/>
        <v/>
      </c>
      <c r="EG242" s="12" t="str">
        <f t="shared" si="275"/>
        <v/>
      </c>
      <c r="EI242" s="12" t="str">
        <f t="shared" si="276"/>
        <v/>
      </c>
      <c r="EK242" s="93" t="str">
        <f t="shared" si="270"/>
        <v/>
      </c>
      <c r="EL242" s="96" t="str">
        <f t="shared" si="271"/>
        <v/>
      </c>
      <c r="EN242" s="93" t="str">
        <f t="shared" si="277"/>
        <v/>
      </c>
      <c r="EP242" s="12" t="str">
        <f>IF($EN242="", "", IF($EP$8=$EP$6, COUNTIF($EN$11:$EN$2510, "&gt;"&amp;$EN242)+1+COUNTIF($EN$11:$EN242, $EN242)-1, COUNTIF($EN$11:$EN$2510, "&lt;"&amp;$EN242)+1+COUNTIF($EN$11:$EN242, $EN242)-1))</f>
        <v/>
      </c>
    </row>
    <row r="243" spans="1:146" x14ac:dyDescent="0.55000000000000004">
      <c r="A243" s="8"/>
      <c r="B243" s="330"/>
      <c r="C243" s="331"/>
      <c r="D243" s="331"/>
      <c r="E243" s="331"/>
      <c r="F243" s="332"/>
      <c r="G243" s="332"/>
      <c r="H243" s="333"/>
      <c r="I243" s="334"/>
      <c r="J243" s="334"/>
      <c r="K243" s="335"/>
      <c r="L243" s="336"/>
      <c r="M243" s="337"/>
      <c r="N243" s="338"/>
      <c r="O243" s="339"/>
      <c r="P243" s="340"/>
      <c r="Q243" s="340"/>
      <c r="R243" s="340"/>
      <c r="S243" s="340"/>
      <c r="T243" s="340"/>
      <c r="U243" s="340"/>
      <c r="V243" s="340"/>
      <c r="W243" s="340"/>
      <c r="X243" s="340"/>
      <c r="Y243" s="340"/>
      <c r="Z243" s="340"/>
      <c r="AA243" s="340"/>
      <c r="AB243" s="340"/>
      <c r="AC243" s="340"/>
      <c r="AD243" s="340"/>
      <c r="AE243" s="340"/>
      <c r="AF243" s="340"/>
      <c r="AG243" s="340"/>
      <c r="AH243" s="340"/>
      <c r="AI243" s="340"/>
      <c r="AJ243" s="340"/>
      <c r="AK243" s="340"/>
      <c r="AL243" s="340"/>
      <c r="AM243" s="340"/>
      <c r="AN243" s="340"/>
      <c r="AO243" s="340"/>
      <c r="AP243" s="340"/>
      <c r="AQ243" s="340"/>
      <c r="AR243" s="340"/>
      <c r="AS243" s="340"/>
      <c r="AT243" s="340"/>
      <c r="AU243" s="340"/>
      <c r="AV243" s="340"/>
      <c r="AW243" s="340"/>
      <c r="AX243" s="340"/>
      <c r="AY243" s="340"/>
      <c r="AZ243" s="340"/>
      <c r="BA243" s="340"/>
      <c r="BB243" s="340"/>
      <c r="BC243" s="341"/>
      <c r="BD243" s="8"/>
      <c r="BG243" s="12" t="str">
        <f t="shared" si="272"/>
        <v/>
      </c>
      <c r="BO243" s="21" t="str">
        <f t="shared" si="210"/>
        <v/>
      </c>
      <c r="BP243" s="26" t="str">
        <f t="shared" si="211"/>
        <v/>
      </c>
      <c r="BQ243" s="26" t="str">
        <f t="shared" si="212"/>
        <v/>
      </c>
      <c r="BR243" s="26" t="str">
        <f t="shared" si="213"/>
        <v/>
      </c>
      <c r="BS243" s="26" t="str">
        <f t="shared" si="214"/>
        <v/>
      </c>
      <c r="BT243" s="26" t="str">
        <f t="shared" si="273"/>
        <v/>
      </c>
      <c r="BU243" s="26" t="str">
        <f t="shared" si="215"/>
        <v/>
      </c>
      <c r="BV243" s="26" t="str">
        <f t="shared" si="216"/>
        <v/>
      </c>
      <c r="BW243" s="26" t="str">
        <f t="shared" si="274"/>
        <v/>
      </c>
      <c r="BX243" s="15"/>
      <c r="BY243" s="15"/>
      <c r="BZ243" s="26" t="str">
        <f t="shared" si="217"/>
        <v/>
      </c>
      <c r="CA243" s="26" t="str">
        <f t="shared" si="218"/>
        <v/>
      </c>
      <c r="CB243" s="22" t="str">
        <f t="shared" si="219"/>
        <v/>
      </c>
      <c r="CI243" s="12" t="str">
        <f t="shared" si="220"/>
        <v/>
      </c>
      <c r="CJ243" s="12" t="str">
        <f t="shared" si="221"/>
        <v/>
      </c>
      <c r="CK243" s="12" t="str">
        <f t="shared" si="222"/>
        <v/>
      </c>
      <c r="CL243" s="12" t="str">
        <f t="shared" si="223"/>
        <v/>
      </c>
      <c r="CM243" s="12" t="str">
        <f t="shared" si="224"/>
        <v/>
      </c>
      <c r="CN243" s="12" t="str">
        <f t="shared" si="225"/>
        <v/>
      </c>
      <c r="CO243" s="12" t="str">
        <f t="shared" si="226"/>
        <v/>
      </c>
      <c r="CP243" s="12" t="str">
        <f t="shared" si="227"/>
        <v/>
      </c>
      <c r="CQ243" s="12" t="str">
        <f t="shared" si="228"/>
        <v/>
      </c>
      <c r="CR243" s="12" t="str">
        <f t="shared" si="229"/>
        <v/>
      </c>
      <c r="CS243" s="12" t="str">
        <f t="shared" si="230"/>
        <v/>
      </c>
      <c r="CT243" s="12" t="str">
        <f t="shared" si="231"/>
        <v/>
      </c>
      <c r="CU243" s="12" t="str">
        <f t="shared" si="232"/>
        <v/>
      </c>
      <c r="CV243" s="12" t="str">
        <f t="shared" si="233"/>
        <v/>
      </c>
      <c r="CW243" s="12" t="str">
        <f t="shared" si="234"/>
        <v/>
      </c>
      <c r="CX243" s="12" t="str">
        <f t="shared" si="235"/>
        <v/>
      </c>
      <c r="CY243" s="12" t="str">
        <f t="shared" si="236"/>
        <v/>
      </c>
      <c r="CZ243" s="12" t="str">
        <f t="shared" si="237"/>
        <v/>
      </c>
      <c r="DA243" s="12" t="str">
        <f t="shared" si="238"/>
        <v/>
      </c>
      <c r="DB243" s="12" t="str">
        <f t="shared" si="239"/>
        <v/>
      </c>
      <c r="DC243" s="12" t="str">
        <f t="shared" si="240"/>
        <v/>
      </c>
      <c r="DD243" s="12" t="str">
        <f t="shared" si="241"/>
        <v/>
      </c>
      <c r="DE243" s="12" t="str">
        <f t="shared" si="242"/>
        <v/>
      </c>
      <c r="DF243" s="12" t="str">
        <f t="shared" si="243"/>
        <v/>
      </c>
      <c r="DG243" s="12" t="str">
        <f t="shared" si="244"/>
        <v/>
      </c>
      <c r="DH243" s="12" t="str">
        <f t="shared" si="245"/>
        <v/>
      </c>
      <c r="DI243" s="12" t="str">
        <f t="shared" si="246"/>
        <v/>
      </c>
      <c r="DJ243" s="12" t="str">
        <f t="shared" si="247"/>
        <v/>
      </c>
      <c r="DK243" s="12" t="str">
        <f t="shared" si="248"/>
        <v/>
      </c>
      <c r="DL243" s="12" t="str">
        <f t="shared" si="249"/>
        <v/>
      </c>
      <c r="DM243" s="12" t="str">
        <f t="shared" si="250"/>
        <v/>
      </c>
      <c r="DN243" s="12" t="str">
        <f t="shared" si="251"/>
        <v/>
      </c>
      <c r="DO243" s="12" t="str">
        <f t="shared" si="252"/>
        <v/>
      </c>
      <c r="DP243" s="12" t="str">
        <f t="shared" si="253"/>
        <v/>
      </c>
      <c r="DQ243" s="12" t="str">
        <f t="shared" si="254"/>
        <v/>
      </c>
      <c r="DR243" s="12" t="str">
        <f t="shared" si="255"/>
        <v/>
      </c>
      <c r="DS243" s="12" t="str">
        <f t="shared" si="256"/>
        <v/>
      </c>
      <c r="DT243" s="12" t="str">
        <f t="shared" si="257"/>
        <v/>
      </c>
      <c r="DU243" s="12" t="str">
        <f t="shared" si="258"/>
        <v/>
      </c>
      <c r="DV243" s="12" t="str">
        <f t="shared" si="259"/>
        <v/>
      </c>
      <c r="DW243" s="12" t="str">
        <f t="shared" si="260"/>
        <v/>
      </c>
      <c r="DX243" s="12" t="str">
        <f t="shared" si="261"/>
        <v/>
      </c>
      <c r="DY243" s="12" t="str">
        <f t="shared" si="262"/>
        <v/>
      </c>
      <c r="DZ243" s="12" t="str">
        <f t="shared" si="263"/>
        <v/>
      </c>
      <c r="EA243" s="12" t="str">
        <f t="shared" si="264"/>
        <v/>
      </c>
      <c r="EB243" s="12" t="str">
        <f t="shared" si="265"/>
        <v/>
      </c>
      <c r="EC243" s="12" t="str">
        <f t="shared" si="266"/>
        <v/>
      </c>
      <c r="ED243" s="12" t="str">
        <f t="shared" si="267"/>
        <v/>
      </c>
      <c r="EE243" s="12" t="str">
        <f t="shared" si="268"/>
        <v/>
      </c>
      <c r="EF243" s="12" t="str">
        <f t="shared" si="269"/>
        <v/>
      </c>
      <c r="EG243" s="12" t="str">
        <f t="shared" si="275"/>
        <v/>
      </c>
      <c r="EI243" s="12" t="str">
        <f t="shared" si="276"/>
        <v/>
      </c>
      <c r="EK243" s="93" t="str">
        <f t="shared" si="270"/>
        <v/>
      </c>
      <c r="EL243" s="96" t="str">
        <f t="shared" si="271"/>
        <v/>
      </c>
      <c r="EN243" s="93" t="str">
        <f t="shared" si="277"/>
        <v/>
      </c>
      <c r="EP243" s="12" t="str">
        <f>IF($EN243="", "", IF($EP$8=$EP$6, COUNTIF($EN$11:$EN$2510, "&gt;"&amp;$EN243)+1+COUNTIF($EN$11:$EN243, $EN243)-1, COUNTIF($EN$11:$EN$2510, "&lt;"&amp;$EN243)+1+COUNTIF($EN$11:$EN243, $EN243)-1))</f>
        <v/>
      </c>
    </row>
    <row r="244" spans="1:146" x14ac:dyDescent="0.55000000000000004">
      <c r="A244" s="8"/>
      <c r="B244" s="330"/>
      <c r="C244" s="331"/>
      <c r="D244" s="331"/>
      <c r="E244" s="331"/>
      <c r="F244" s="332"/>
      <c r="G244" s="332"/>
      <c r="H244" s="333"/>
      <c r="I244" s="334"/>
      <c r="J244" s="334"/>
      <c r="K244" s="335"/>
      <c r="L244" s="336"/>
      <c r="M244" s="337"/>
      <c r="N244" s="338"/>
      <c r="O244" s="339"/>
      <c r="P244" s="340"/>
      <c r="Q244" s="340"/>
      <c r="R244" s="340"/>
      <c r="S244" s="340"/>
      <c r="T244" s="340"/>
      <c r="U244" s="340"/>
      <c r="V244" s="340"/>
      <c r="W244" s="340"/>
      <c r="X244" s="340"/>
      <c r="Y244" s="340"/>
      <c r="Z244" s="340"/>
      <c r="AA244" s="340"/>
      <c r="AB244" s="340"/>
      <c r="AC244" s="340"/>
      <c r="AD244" s="340"/>
      <c r="AE244" s="340"/>
      <c r="AF244" s="340"/>
      <c r="AG244" s="340"/>
      <c r="AH244" s="340"/>
      <c r="AI244" s="340"/>
      <c r="AJ244" s="340"/>
      <c r="AK244" s="340"/>
      <c r="AL244" s="340"/>
      <c r="AM244" s="340"/>
      <c r="AN244" s="340"/>
      <c r="AO244" s="340"/>
      <c r="AP244" s="340"/>
      <c r="AQ244" s="340"/>
      <c r="AR244" s="340"/>
      <c r="AS244" s="340"/>
      <c r="AT244" s="340"/>
      <c r="AU244" s="340"/>
      <c r="AV244" s="340"/>
      <c r="AW244" s="340"/>
      <c r="AX244" s="340"/>
      <c r="AY244" s="340"/>
      <c r="AZ244" s="340"/>
      <c r="BA244" s="340"/>
      <c r="BB244" s="340"/>
      <c r="BC244" s="341"/>
      <c r="BD244" s="8"/>
      <c r="BG244" s="12" t="str">
        <f t="shared" si="272"/>
        <v/>
      </c>
      <c r="BO244" s="21" t="str">
        <f t="shared" si="210"/>
        <v/>
      </c>
      <c r="BP244" s="26" t="str">
        <f t="shared" si="211"/>
        <v/>
      </c>
      <c r="BQ244" s="26" t="str">
        <f t="shared" si="212"/>
        <v/>
      </c>
      <c r="BR244" s="26" t="str">
        <f t="shared" si="213"/>
        <v/>
      </c>
      <c r="BS244" s="26" t="str">
        <f t="shared" si="214"/>
        <v/>
      </c>
      <c r="BT244" s="26" t="str">
        <f t="shared" si="273"/>
        <v/>
      </c>
      <c r="BU244" s="26" t="str">
        <f t="shared" si="215"/>
        <v/>
      </c>
      <c r="BV244" s="26" t="str">
        <f t="shared" si="216"/>
        <v/>
      </c>
      <c r="BW244" s="26" t="str">
        <f t="shared" si="274"/>
        <v/>
      </c>
      <c r="BX244" s="15"/>
      <c r="BY244" s="15"/>
      <c r="BZ244" s="26" t="str">
        <f t="shared" si="217"/>
        <v/>
      </c>
      <c r="CA244" s="26" t="str">
        <f t="shared" si="218"/>
        <v/>
      </c>
      <c r="CB244" s="22" t="str">
        <f t="shared" si="219"/>
        <v/>
      </c>
      <c r="CI244" s="12" t="str">
        <f t="shared" si="220"/>
        <v/>
      </c>
      <c r="CJ244" s="12" t="str">
        <f t="shared" si="221"/>
        <v/>
      </c>
      <c r="CK244" s="12" t="str">
        <f t="shared" si="222"/>
        <v/>
      </c>
      <c r="CL244" s="12" t="str">
        <f t="shared" si="223"/>
        <v/>
      </c>
      <c r="CM244" s="12" t="str">
        <f t="shared" si="224"/>
        <v/>
      </c>
      <c r="CN244" s="12" t="str">
        <f t="shared" si="225"/>
        <v/>
      </c>
      <c r="CO244" s="12" t="str">
        <f t="shared" si="226"/>
        <v/>
      </c>
      <c r="CP244" s="12" t="str">
        <f t="shared" si="227"/>
        <v/>
      </c>
      <c r="CQ244" s="12" t="str">
        <f t="shared" si="228"/>
        <v/>
      </c>
      <c r="CR244" s="12" t="str">
        <f t="shared" si="229"/>
        <v/>
      </c>
      <c r="CS244" s="12" t="str">
        <f t="shared" si="230"/>
        <v/>
      </c>
      <c r="CT244" s="12" t="str">
        <f t="shared" si="231"/>
        <v/>
      </c>
      <c r="CU244" s="12" t="str">
        <f t="shared" si="232"/>
        <v/>
      </c>
      <c r="CV244" s="12" t="str">
        <f t="shared" si="233"/>
        <v/>
      </c>
      <c r="CW244" s="12" t="str">
        <f t="shared" si="234"/>
        <v/>
      </c>
      <c r="CX244" s="12" t="str">
        <f t="shared" si="235"/>
        <v/>
      </c>
      <c r="CY244" s="12" t="str">
        <f t="shared" si="236"/>
        <v/>
      </c>
      <c r="CZ244" s="12" t="str">
        <f t="shared" si="237"/>
        <v/>
      </c>
      <c r="DA244" s="12" t="str">
        <f t="shared" si="238"/>
        <v/>
      </c>
      <c r="DB244" s="12" t="str">
        <f t="shared" si="239"/>
        <v/>
      </c>
      <c r="DC244" s="12" t="str">
        <f t="shared" si="240"/>
        <v/>
      </c>
      <c r="DD244" s="12" t="str">
        <f t="shared" si="241"/>
        <v/>
      </c>
      <c r="DE244" s="12" t="str">
        <f t="shared" si="242"/>
        <v/>
      </c>
      <c r="DF244" s="12" t="str">
        <f t="shared" si="243"/>
        <v/>
      </c>
      <c r="DG244" s="12" t="str">
        <f t="shared" si="244"/>
        <v/>
      </c>
      <c r="DH244" s="12" t="str">
        <f t="shared" si="245"/>
        <v/>
      </c>
      <c r="DI244" s="12" t="str">
        <f t="shared" si="246"/>
        <v/>
      </c>
      <c r="DJ244" s="12" t="str">
        <f t="shared" si="247"/>
        <v/>
      </c>
      <c r="DK244" s="12" t="str">
        <f t="shared" si="248"/>
        <v/>
      </c>
      <c r="DL244" s="12" t="str">
        <f t="shared" si="249"/>
        <v/>
      </c>
      <c r="DM244" s="12" t="str">
        <f t="shared" si="250"/>
        <v/>
      </c>
      <c r="DN244" s="12" t="str">
        <f t="shared" si="251"/>
        <v/>
      </c>
      <c r="DO244" s="12" t="str">
        <f t="shared" si="252"/>
        <v/>
      </c>
      <c r="DP244" s="12" t="str">
        <f t="shared" si="253"/>
        <v/>
      </c>
      <c r="DQ244" s="12" t="str">
        <f t="shared" si="254"/>
        <v/>
      </c>
      <c r="DR244" s="12" t="str">
        <f t="shared" si="255"/>
        <v/>
      </c>
      <c r="DS244" s="12" t="str">
        <f t="shared" si="256"/>
        <v/>
      </c>
      <c r="DT244" s="12" t="str">
        <f t="shared" si="257"/>
        <v/>
      </c>
      <c r="DU244" s="12" t="str">
        <f t="shared" si="258"/>
        <v/>
      </c>
      <c r="DV244" s="12" t="str">
        <f t="shared" si="259"/>
        <v/>
      </c>
      <c r="DW244" s="12" t="str">
        <f t="shared" si="260"/>
        <v/>
      </c>
      <c r="DX244" s="12" t="str">
        <f t="shared" si="261"/>
        <v/>
      </c>
      <c r="DY244" s="12" t="str">
        <f t="shared" si="262"/>
        <v/>
      </c>
      <c r="DZ244" s="12" t="str">
        <f t="shared" si="263"/>
        <v/>
      </c>
      <c r="EA244" s="12" t="str">
        <f t="shared" si="264"/>
        <v/>
      </c>
      <c r="EB244" s="12" t="str">
        <f t="shared" si="265"/>
        <v/>
      </c>
      <c r="EC244" s="12" t="str">
        <f t="shared" si="266"/>
        <v/>
      </c>
      <c r="ED244" s="12" t="str">
        <f t="shared" si="267"/>
        <v/>
      </c>
      <c r="EE244" s="12" t="str">
        <f t="shared" si="268"/>
        <v/>
      </c>
      <c r="EF244" s="12" t="str">
        <f t="shared" si="269"/>
        <v/>
      </c>
      <c r="EG244" s="12" t="str">
        <f t="shared" si="275"/>
        <v/>
      </c>
      <c r="EI244" s="12" t="str">
        <f t="shared" si="276"/>
        <v/>
      </c>
      <c r="EK244" s="93" t="str">
        <f t="shared" si="270"/>
        <v/>
      </c>
      <c r="EL244" s="96" t="str">
        <f t="shared" si="271"/>
        <v/>
      </c>
      <c r="EN244" s="93" t="str">
        <f t="shared" si="277"/>
        <v/>
      </c>
      <c r="EP244" s="12" t="str">
        <f>IF($EN244="", "", IF($EP$8=$EP$6, COUNTIF($EN$11:$EN$2510, "&gt;"&amp;$EN244)+1+COUNTIF($EN$11:$EN244, $EN244)-1, COUNTIF($EN$11:$EN$2510, "&lt;"&amp;$EN244)+1+COUNTIF($EN$11:$EN244, $EN244)-1))</f>
        <v/>
      </c>
    </row>
    <row r="245" spans="1:146" x14ac:dyDescent="0.55000000000000004">
      <c r="A245" s="8"/>
      <c r="B245" s="330"/>
      <c r="C245" s="331"/>
      <c r="D245" s="331"/>
      <c r="E245" s="331"/>
      <c r="F245" s="332"/>
      <c r="G245" s="332"/>
      <c r="H245" s="333"/>
      <c r="I245" s="334"/>
      <c r="J245" s="334"/>
      <c r="K245" s="335"/>
      <c r="L245" s="336"/>
      <c r="M245" s="337"/>
      <c r="N245" s="338"/>
      <c r="O245" s="339"/>
      <c r="P245" s="340"/>
      <c r="Q245" s="340"/>
      <c r="R245" s="340"/>
      <c r="S245" s="340"/>
      <c r="T245" s="340"/>
      <c r="U245" s="340"/>
      <c r="V245" s="340"/>
      <c r="W245" s="340"/>
      <c r="X245" s="340"/>
      <c r="Y245" s="340"/>
      <c r="Z245" s="340"/>
      <c r="AA245" s="340"/>
      <c r="AB245" s="340"/>
      <c r="AC245" s="340"/>
      <c r="AD245" s="340"/>
      <c r="AE245" s="340"/>
      <c r="AF245" s="340"/>
      <c r="AG245" s="340"/>
      <c r="AH245" s="340"/>
      <c r="AI245" s="340"/>
      <c r="AJ245" s="340"/>
      <c r="AK245" s="340"/>
      <c r="AL245" s="340"/>
      <c r="AM245" s="340"/>
      <c r="AN245" s="340"/>
      <c r="AO245" s="340"/>
      <c r="AP245" s="340"/>
      <c r="AQ245" s="340"/>
      <c r="AR245" s="340"/>
      <c r="AS245" s="340"/>
      <c r="AT245" s="340"/>
      <c r="AU245" s="340"/>
      <c r="AV245" s="340"/>
      <c r="AW245" s="340"/>
      <c r="AX245" s="340"/>
      <c r="AY245" s="340"/>
      <c r="AZ245" s="340"/>
      <c r="BA245" s="340"/>
      <c r="BB245" s="340"/>
      <c r="BC245" s="341"/>
      <c r="BD245" s="8"/>
      <c r="BG245" s="12" t="str">
        <f t="shared" si="272"/>
        <v/>
      </c>
      <c r="BO245" s="21" t="str">
        <f t="shared" si="210"/>
        <v/>
      </c>
      <c r="BP245" s="26" t="str">
        <f t="shared" si="211"/>
        <v/>
      </c>
      <c r="BQ245" s="26" t="str">
        <f t="shared" si="212"/>
        <v/>
      </c>
      <c r="BR245" s="26" t="str">
        <f t="shared" si="213"/>
        <v/>
      </c>
      <c r="BS245" s="26" t="str">
        <f t="shared" si="214"/>
        <v/>
      </c>
      <c r="BT245" s="26" t="str">
        <f t="shared" si="273"/>
        <v/>
      </c>
      <c r="BU245" s="26" t="str">
        <f t="shared" si="215"/>
        <v/>
      </c>
      <c r="BV245" s="26" t="str">
        <f t="shared" si="216"/>
        <v/>
      </c>
      <c r="BW245" s="26" t="str">
        <f t="shared" si="274"/>
        <v/>
      </c>
      <c r="BX245" s="15"/>
      <c r="BY245" s="15"/>
      <c r="BZ245" s="26" t="str">
        <f t="shared" si="217"/>
        <v/>
      </c>
      <c r="CA245" s="26" t="str">
        <f t="shared" si="218"/>
        <v/>
      </c>
      <c r="CB245" s="22" t="str">
        <f t="shared" si="219"/>
        <v/>
      </c>
      <c r="CI245" s="12" t="str">
        <f t="shared" si="220"/>
        <v/>
      </c>
      <c r="CJ245" s="12" t="str">
        <f t="shared" si="221"/>
        <v/>
      </c>
      <c r="CK245" s="12" t="str">
        <f t="shared" si="222"/>
        <v/>
      </c>
      <c r="CL245" s="12" t="str">
        <f t="shared" si="223"/>
        <v/>
      </c>
      <c r="CM245" s="12" t="str">
        <f t="shared" si="224"/>
        <v/>
      </c>
      <c r="CN245" s="12" t="str">
        <f t="shared" si="225"/>
        <v/>
      </c>
      <c r="CO245" s="12" t="str">
        <f t="shared" si="226"/>
        <v/>
      </c>
      <c r="CP245" s="12" t="str">
        <f t="shared" si="227"/>
        <v/>
      </c>
      <c r="CQ245" s="12" t="str">
        <f t="shared" si="228"/>
        <v/>
      </c>
      <c r="CR245" s="12" t="str">
        <f t="shared" si="229"/>
        <v/>
      </c>
      <c r="CS245" s="12" t="str">
        <f t="shared" si="230"/>
        <v/>
      </c>
      <c r="CT245" s="12" t="str">
        <f t="shared" si="231"/>
        <v/>
      </c>
      <c r="CU245" s="12" t="str">
        <f t="shared" si="232"/>
        <v/>
      </c>
      <c r="CV245" s="12" t="str">
        <f t="shared" si="233"/>
        <v/>
      </c>
      <c r="CW245" s="12" t="str">
        <f t="shared" si="234"/>
        <v/>
      </c>
      <c r="CX245" s="12" t="str">
        <f t="shared" si="235"/>
        <v/>
      </c>
      <c r="CY245" s="12" t="str">
        <f t="shared" si="236"/>
        <v/>
      </c>
      <c r="CZ245" s="12" t="str">
        <f t="shared" si="237"/>
        <v/>
      </c>
      <c r="DA245" s="12" t="str">
        <f t="shared" si="238"/>
        <v/>
      </c>
      <c r="DB245" s="12" t="str">
        <f t="shared" si="239"/>
        <v/>
      </c>
      <c r="DC245" s="12" t="str">
        <f t="shared" si="240"/>
        <v/>
      </c>
      <c r="DD245" s="12" t="str">
        <f t="shared" si="241"/>
        <v/>
      </c>
      <c r="DE245" s="12" t="str">
        <f t="shared" si="242"/>
        <v/>
      </c>
      <c r="DF245" s="12" t="str">
        <f t="shared" si="243"/>
        <v/>
      </c>
      <c r="DG245" s="12" t="str">
        <f t="shared" si="244"/>
        <v/>
      </c>
      <c r="DH245" s="12" t="str">
        <f t="shared" si="245"/>
        <v/>
      </c>
      <c r="DI245" s="12" t="str">
        <f t="shared" si="246"/>
        <v/>
      </c>
      <c r="DJ245" s="12" t="str">
        <f t="shared" si="247"/>
        <v/>
      </c>
      <c r="DK245" s="12" t="str">
        <f t="shared" si="248"/>
        <v/>
      </c>
      <c r="DL245" s="12" t="str">
        <f t="shared" si="249"/>
        <v/>
      </c>
      <c r="DM245" s="12" t="str">
        <f t="shared" si="250"/>
        <v/>
      </c>
      <c r="DN245" s="12" t="str">
        <f t="shared" si="251"/>
        <v/>
      </c>
      <c r="DO245" s="12" t="str">
        <f t="shared" si="252"/>
        <v/>
      </c>
      <c r="DP245" s="12" t="str">
        <f t="shared" si="253"/>
        <v/>
      </c>
      <c r="DQ245" s="12" t="str">
        <f t="shared" si="254"/>
        <v/>
      </c>
      <c r="DR245" s="12" t="str">
        <f t="shared" si="255"/>
        <v/>
      </c>
      <c r="DS245" s="12" t="str">
        <f t="shared" si="256"/>
        <v/>
      </c>
      <c r="DT245" s="12" t="str">
        <f t="shared" si="257"/>
        <v/>
      </c>
      <c r="DU245" s="12" t="str">
        <f t="shared" si="258"/>
        <v/>
      </c>
      <c r="DV245" s="12" t="str">
        <f t="shared" si="259"/>
        <v/>
      </c>
      <c r="DW245" s="12" t="str">
        <f t="shared" si="260"/>
        <v/>
      </c>
      <c r="DX245" s="12" t="str">
        <f t="shared" si="261"/>
        <v/>
      </c>
      <c r="DY245" s="12" t="str">
        <f t="shared" si="262"/>
        <v/>
      </c>
      <c r="DZ245" s="12" t="str">
        <f t="shared" si="263"/>
        <v/>
      </c>
      <c r="EA245" s="12" t="str">
        <f t="shared" si="264"/>
        <v/>
      </c>
      <c r="EB245" s="12" t="str">
        <f t="shared" si="265"/>
        <v/>
      </c>
      <c r="EC245" s="12" t="str">
        <f t="shared" si="266"/>
        <v/>
      </c>
      <c r="ED245" s="12" t="str">
        <f t="shared" si="267"/>
        <v/>
      </c>
      <c r="EE245" s="12" t="str">
        <f t="shared" si="268"/>
        <v/>
      </c>
      <c r="EF245" s="12" t="str">
        <f t="shared" si="269"/>
        <v/>
      </c>
      <c r="EG245" s="12" t="str">
        <f t="shared" si="275"/>
        <v/>
      </c>
      <c r="EI245" s="12" t="str">
        <f t="shared" si="276"/>
        <v/>
      </c>
      <c r="EK245" s="93" t="str">
        <f t="shared" si="270"/>
        <v/>
      </c>
      <c r="EL245" s="96" t="str">
        <f t="shared" si="271"/>
        <v/>
      </c>
      <c r="EN245" s="93" t="str">
        <f t="shared" si="277"/>
        <v/>
      </c>
      <c r="EP245" s="12" t="str">
        <f>IF($EN245="", "", IF($EP$8=$EP$6, COUNTIF($EN$11:$EN$2510, "&gt;"&amp;$EN245)+1+COUNTIF($EN$11:$EN245, $EN245)-1, COUNTIF($EN$11:$EN$2510, "&lt;"&amp;$EN245)+1+COUNTIF($EN$11:$EN245, $EN245)-1))</f>
        <v/>
      </c>
    </row>
    <row r="246" spans="1:146" x14ac:dyDescent="0.55000000000000004">
      <c r="A246" s="8"/>
      <c r="B246" s="330"/>
      <c r="C246" s="331"/>
      <c r="D246" s="331"/>
      <c r="E246" s="331"/>
      <c r="F246" s="332"/>
      <c r="G246" s="332"/>
      <c r="H246" s="333"/>
      <c r="I246" s="334"/>
      <c r="J246" s="334"/>
      <c r="K246" s="335"/>
      <c r="L246" s="336"/>
      <c r="M246" s="337"/>
      <c r="N246" s="338"/>
      <c r="O246" s="339"/>
      <c r="P246" s="340"/>
      <c r="Q246" s="340"/>
      <c r="R246" s="340"/>
      <c r="S246" s="340"/>
      <c r="T246" s="340"/>
      <c r="U246" s="340"/>
      <c r="V246" s="340"/>
      <c r="W246" s="340"/>
      <c r="X246" s="340"/>
      <c r="Y246" s="340"/>
      <c r="Z246" s="340"/>
      <c r="AA246" s="340"/>
      <c r="AB246" s="340"/>
      <c r="AC246" s="340"/>
      <c r="AD246" s="340"/>
      <c r="AE246" s="340"/>
      <c r="AF246" s="340"/>
      <c r="AG246" s="340"/>
      <c r="AH246" s="340"/>
      <c r="AI246" s="340"/>
      <c r="AJ246" s="340"/>
      <c r="AK246" s="340"/>
      <c r="AL246" s="340"/>
      <c r="AM246" s="340"/>
      <c r="AN246" s="340"/>
      <c r="AO246" s="340"/>
      <c r="AP246" s="340"/>
      <c r="AQ246" s="340"/>
      <c r="AR246" s="340"/>
      <c r="AS246" s="340"/>
      <c r="AT246" s="340"/>
      <c r="AU246" s="340"/>
      <c r="AV246" s="340"/>
      <c r="AW246" s="340"/>
      <c r="AX246" s="340"/>
      <c r="AY246" s="340"/>
      <c r="AZ246" s="340"/>
      <c r="BA246" s="340"/>
      <c r="BB246" s="340"/>
      <c r="BC246" s="341"/>
      <c r="BD246" s="8"/>
      <c r="BG246" s="12" t="str">
        <f t="shared" si="272"/>
        <v/>
      </c>
      <c r="BO246" s="21" t="str">
        <f t="shared" si="210"/>
        <v/>
      </c>
      <c r="BP246" s="26" t="str">
        <f t="shared" si="211"/>
        <v/>
      </c>
      <c r="BQ246" s="26" t="str">
        <f t="shared" si="212"/>
        <v/>
      </c>
      <c r="BR246" s="26" t="str">
        <f t="shared" si="213"/>
        <v/>
      </c>
      <c r="BS246" s="26" t="str">
        <f t="shared" si="214"/>
        <v/>
      </c>
      <c r="BT246" s="26" t="str">
        <f t="shared" si="273"/>
        <v/>
      </c>
      <c r="BU246" s="26" t="str">
        <f t="shared" si="215"/>
        <v/>
      </c>
      <c r="BV246" s="26" t="str">
        <f t="shared" si="216"/>
        <v/>
      </c>
      <c r="BW246" s="26" t="str">
        <f t="shared" si="274"/>
        <v/>
      </c>
      <c r="BX246" s="15"/>
      <c r="BY246" s="15"/>
      <c r="BZ246" s="26" t="str">
        <f t="shared" si="217"/>
        <v/>
      </c>
      <c r="CA246" s="26" t="str">
        <f t="shared" si="218"/>
        <v/>
      </c>
      <c r="CB246" s="22" t="str">
        <f t="shared" si="219"/>
        <v/>
      </c>
      <c r="CI246" s="12" t="str">
        <f t="shared" si="220"/>
        <v/>
      </c>
      <c r="CJ246" s="12" t="str">
        <f t="shared" si="221"/>
        <v/>
      </c>
      <c r="CK246" s="12" t="str">
        <f t="shared" si="222"/>
        <v/>
      </c>
      <c r="CL246" s="12" t="str">
        <f t="shared" si="223"/>
        <v/>
      </c>
      <c r="CM246" s="12" t="str">
        <f t="shared" si="224"/>
        <v/>
      </c>
      <c r="CN246" s="12" t="str">
        <f t="shared" si="225"/>
        <v/>
      </c>
      <c r="CO246" s="12" t="str">
        <f t="shared" si="226"/>
        <v/>
      </c>
      <c r="CP246" s="12" t="str">
        <f t="shared" si="227"/>
        <v/>
      </c>
      <c r="CQ246" s="12" t="str">
        <f t="shared" si="228"/>
        <v/>
      </c>
      <c r="CR246" s="12" t="str">
        <f t="shared" si="229"/>
        <v/>
      </c>
      <c r="CS246" s="12" t="str">
        <f t="shared" si="230"/>
        <v/>
      </c>
      <c r="CT246" s="12" t="str">
        <f t="shared" si="231"/>
        <v/>
      </c>
      <c r="CU246" s="12" t="str">
        <f t="shared" si="232"/>
        <v/>
      </c>
      <c r="CV246" s="12" t="str">
        <f t="shared" si="233"/>
        <v/>
      </c>
      <c r="CW246" s="12" t="str">
        <f t="shared" si="234"/>
        <v/>
      </c>
      <c r="CX246" s="12" t="str">
        <f t="shared" si="235"/>
        <v/>
      </c>
      <c r="CY246" s="12" t="str">
        <f t="shared" si="236"/>
        <v/>
      </c>
      <c r="CZ246" s="12" t="str">
        <f t="shared" si="237"/>
        <v/>
      </c>
      <c r="DA246" s="12" t="str">
        <f t="shared" si="238"/>
        <v/>
      </c>
      <c r="DB246" s="12" t="str">
        <f t="shared" si="239"/>
        <v/>
      </c>
      <c r="DC246" s="12" t="str">
        <f t="shared" si="240"/>
        <v/>
      </c>
      <c r="DD246" s="12" t="str">
        <f t="shared" si="241"/>
        <v/>
      </c>
      <c r="DE246" s="12" t="str">
        <f t="shared" si="242"/>
        <v/>
      </c>
      <c r="DF246" s="12" t="str">
        <f t="shared" si="243"/>
        <v/>
      </c>
      <c r="DG246" s="12" t="str">
        <f t="shared" si="244"/>
        <v/>
      </c>
      <c r="DH246" s="12" t="str">
        <f t="shared" si="245"/>
        <v/>
      </c>
      <c r="DI246" s="12" t="str">
        <f t="shared" si="246"/>
        <v/>
      </c>
      <c r="DJ246" s="12" t="str">
        <f t="shared" si="247"/>
        <v/>
      </c>
      <c r="DK246" s="12" t="str">
        <f t="shared" si="248"/>
        <v/>
      </c>
      <c r="DL246" s="12" t="str">
        <f t="shared" si="249"/>
        <v/>
      </c>
      <c r="DM246" s="12" t="str">
        <f t="shared" si="250"/>
        <v/>
      </c>
      <c r="DN246" s="12" t="str">
        <f t="shared" si="251"/>
        <v/>
      </c>
      <c r="DO246" s="12" t="str">
        <f t="shared" si="252"/>
        <v/>
      </c>
      <c r="DP246" s="12" t="str">
        <f t="shared" si="253"/>
        <v/>
      </c>
      <c r="DQ246" s="12" t="str">
        <f t="shared" si="254"/>
        <v/>
      </c>
      <c r="DR246" s="12" t="str">
        <f t="shared" si="255"/>
        <v/>
      </c>
      <c r="DS246" s="12" t="str">
        <f t="shared" si="256"/>
        <v/>
      </c>
      <c r="DT246" s="12" t="str">
        <f t="shared" si="257"/>
        <v/>
      </c>
      <c r="DU246" s="12" t="str">
        <f t="shared" si="258"/>
        <v/>
      </c>
      <c r="DV246" s="12" t="str">
        <f t="shared" si="259"/>
        <v/>
      </c>
      <c r="DW246" s="12" t="str">
        <f t="shared" si="260"/>
        <v/>
      </c>
      <c r="DX246" s="12" t="str">
        <f t="shared" si="261"/>
        <v/>
      </c>
      <c r="DY246" s="12" t="str">
        <f t="shared" si="262"/>
        <v/>
      </c>
      <c r="DZ246" s="12" t="str">
        <f t="shared" si="263"/>
        <v/>
      </c>
      <c r="EA246" s="12" t="str">
        <f t="shared" si="264"/>
        <v/>
      </c>
      <c r="EB246" s="12" t="str">
        <f t="shared" si="265"/>
        <v/>
      </c>
      <c r="EC246" s="12" t="str">
        <f t="shared" si="266"/>
        <v/>
      </c>
      <c r="ED246" s="12" t="str">
        <f t="shared" si="267"/>
        <v/>
      </c>
      <c r="EE246" s="12" t="str">
        <f t="shared" si="268"/>
        <v/>
      </c>
      <c r="EF246" s="12" t="str">
        <f t="shared" si="269"/>
        <v/>
      </c>
      <c r="EG246" s="12" t="str">
        <f t="shared" si="275"/>
        <v/>
      </c>
      <c r="EI246" s="12" t="str">
        <f t="shared" si="276"/>
        <v/>
      </c>
      <c r="EK246" s="93" t="str">
        <f t="shared" si="270"/>
        <v/>
      </c>
      <c r="EL246" s="96" t="str">
        <f t="shared" si="271"/>
        <v/>
      </c>
      <c r="EN246" s="93" t="str">
        <f t="shared" si="277"/>
        <v/>
      </c>
      <c r="EP246" s="12" t="str">
        <f>IF($EN246="", "", IF($EP$8=$EP$6, COUNTIF($EN$11:$EN$2510, "&gt;"&amp;$EN246)+1+COUNTIF($EN$11:$EN246, $EN246)-1, COUNTIF($EN$11:$EN$2510, "&lt;"&amp;$EN246)+1+COUNTIF($EN$11:$EN246, $EN246)-1))</f>
        <v/>
      </c>
    </row>
    <row r="247" spans="1:146" x14ac:dyDescent="0.55000000000000004">
      <c r="A247" s="8"/>
      <c r="B247" s="330"/>
      <c r="C247" s="331"/>
      <c r="D247" s="331"/>
      <c r="E247" s="331"/>
      <c r="F247" s="332"/>
      <c r="G247" s="332"/>
      <c r="H247" s="333"/>
      <c r="I247" s="334"/>
      <c r="J247" s="334"/>
      <c r="K247" s="335"/>
      <c r="L247" s="336"/>
      <c r="M247" s="337"/>
      <c r="N247" s="338"/>
      <c r="O247" s="339"/>
      <c r="P247" s="340"/>
      <c r="Q247" s="340"/>
      <c r="R247" s="340"/>
      <c r="S247" s="340"/>
      <c r="T247" s="340"/>
      <c r="U247" s="340"/>
      <c r="V247" s="340"/>
      <c r="W247" s="340"/>
      <c r="X247" s="340"/>
      <c r="Y247" s="340"/>
      <c r="Z247" s="340"/>
      <c r="AA247" s="340"/>
      <c r="AB247" s="340"/>
      <c r="AC247" s="340"/>
      <c r="AD247" s="340"/>
      <c r="AE247" s="340"/>
      <c r="AF247" s="340"/>
      <c r="AG247" s="340"/>
      <c r="AH247" s="340"/>
      <c r="AI247" s="340"/>
      <c r="AJ247" s="340"/>
      <c r="AK247" s="340"/>
      <c r="AL247" s="340"/>
      <c r="AM247" s="340"/>
      <c r="AN247" s="340"/>
      <c r="AO247" s="340"/>
      <c r="AP247" s="340"/>
      <c r="AQ247" s="340"/>
      <c r="AR247" s="340"/>
      <c r="AS247" s="340"/>
      <c r="AT247" s="340"/>
      <c r="AU247" s="340"/>
      <c r="AV247" s="340"/>
      <c r="AW247" s="340"/>
      <c r="AX247" s="340"/>
      <c r="AY247" s="340"/>
      <c r="AZ247" s="340"/>
      <c r="BA247" s="340"/>
      <c r="BB247" s="340"/>
      <c r="BC247" s="341"/>
      <c r="BD247" s="8"/>
      <c r="BG247" s="12" t="str">
        <f t="shared" si="272"/>
        <v/>
      </c>
      <c r="BO247" s="21" t="str">
        <f t="shared" si="210"/>
        <v/>
      </c>
      <c r="BP247" s="26" t="str">
        <f t="shared" si="211"/>
        <v/>
      </c>
      <c r="BQ247" s="26" t="str">
        <f t="shared" si="212"/>
        <v/>
      </c>
      <c r="BR247" s="26" t="str">
        <f t="shared" si="213"/>
        <v/>
      </c>
      <c r="BS247" s="26" t="str">
        <f t="shared" si="214"/>
        <v/>
      </c>
      <c r="BT247" s="26" t="str">
        <f t="shared" si="273"/>
        <v/>
      </c>
      <c r="BU247" s="26" t="str">
        <f t="shared" si="215"/>
        <v/>
      </c>
      <c r="BV247" s="26" t="str">
        <f t="shared" si="216"/>
        <v/>
      </c>
      <c r="BW247" s="26" t="str">
        <f t="shared" si="274"/>
        <v/>
      </c>
      <c r="BX247" s="15"/>
      <c r="BY247" s="15"/>
      <c r="BZ247" s="26" t="str">
        <f t="shared" si="217"/>
        <v/>
      </c>
      <c r="CA247" s="26" t="str">
        <f t="shared" si="218"/>
        <v/>
      </c>
      <c r="CB247" s="22" t="str">
        <f t="shared" si="219"/>
        <v/>
      </c>
      <c r="CI247" s="12" t="str">
        <f t="shared" si="220"/>
        <v/>
      </c>
      <c r="CJ247" s="12" t="str">
        <f t="shared" si="221"/>
        <v/>
      </c>
      <c r="CK247" s="12" t="str">
        <f t="shared" si="222"/>
        <v/>
      </c>
      <c r="CL247" s="12" t="str">
        <f t="shared" si="223"/>
        <v/>
      </c>
      <c r="CM247" s="12" t="str">
        <f t="shared" si="224"/>
        <v/>
      </c>
      <c r="CN247" s="12" t="str">
        <f t="shared" si="225"/>
        <v/>
      </c>
      <c r="CO247" s="12" t="str">
        <f t="shared" si="226"/>
        <v/>
      </c>
      <c r="CP247" s="12" t="str">
        <f t="shared" si="227"/>
        <v/>
      </c>
      <c r="CQ247" s="12" t="str">
        <f t="shared" si="228"/>
        <v/>
      </c>
      <c r="CR247" s="12" t="str">
        <f t="shared" si="229"/>
        <v/>
      </c>
      <c r="CS247" s="12" t="str">
        <f t="shared" si="230"/>
        <v/>
      </c>
      <c r="CT247" s="12" t="str">
        <f t="shared" si="231"/>
        <v/>
      </c>
      <c r="CU247" s="12" t="str">
        <f t="shared" si="232"/>
        <v/>
      </c>
      <c r="CV247" s="12" t="str">
        <f t="shared" si="233"/>
        <v/>
      </c>
      <c r="CW247" s="12" t="str">
        <f t="shared" si="234"/>
        <v/>
      </c>
      <c r="CX247" s="12" t="str">
        <f t="shared" si="235"/>
        <v/>
      </c>
      <c r="CY247" s="12" t="str">
        <f t="shared" si="236"/>
        <v/>
      </c>
      <c r="CZ247" s="12" t="str">
        <f t="shared" si="237"/>
        <v/>
      </c>
      <c r="DA247" s="12" t="str">
        <f t="shared" si="238"/>
        <v/>
      </c>
      <c r="DB247" s="12" t="str">
        <f t="shared" si="239"/>
        <v/>
      </c>
      <c r="DC247" s="12" t="str">
        <f t="shared" si="240"/>
        <v/>
      </c>
      <c r="DD247" s="12" t="str">
        <f t="shared" si="241"/>
        <v/>
      </c>
      <c r="DE247" s="12" t="str">
        <f t="shared" si="242"/>
        <v/>
      </c>
      <c r="DF247" s="12" t="str">
        <f t="shared" si="243"/>
        <v/>
      </c>
      <c r="DG247" s="12" t="str">
        <f t="shared" si="244"/>
        <v/>
      </c>
      <c r="DH247" s="12" t="str">
        <f t="shared" si="245"/>
        <v/>
      </c>
      <c r="DI247" s="12" t="str">
        <f t="shared" si="246"/>
        <v/>
      </c>
      <c r="DJ247" s="12" t="str">
        <f t="shared" si="247"/>
        <v/>
      </c>
      <c r="DK247" s="12" t="str">
        <f t="shared" si="248"/>
        <v/>
      </c>
      <c r="DL247" s="12" t="str">
        <f t="shared" si="249"/>
        <v/>
      </c>
      <c r="DM247" s="12" t="str">
        <f t="shared" si="250"/>
        <v/>
      </c>
      <c r="DN247" s="12" t="str">
        <f t="shared" si="251"/>
        <v/>
      </c>
      <c r="DO247" s="12" t="str">
        <f t="shared" si="252"/>
        <v/>
      </c>
      <c r="DP247" s="12" t="str">
        <f t="shared" si="253"/>
        <v/>
      </c>
      <c r="DQ247" s="12" t="str">
        <f t="shared" si="254"/>
        <v/>
      </c>
      <c r="DR247" s="12" t="str">
        <f t="shared" si="255"/>
        <v/>
      </c>
      <c r="DS247" s="12" t="str">
        <f t="shared" si="256"/>
        <v/>
      </c>
      <c r="DT247" s="12" t="str">
        <f t="shared" si="257"/>
        <v/>
      </c>
      <c r="DU247" s="12" t="str">
        <f t="shared" si="258"/>
        <v/>
      </c>
      <c r="DV247" s="12" t="str">
        <f t="shared" si="259"/>
        <v/>
      </c>
      <c r="DW247" s="12" t="str">
        <f t="shared" si="260"/>
        <v/>
      </c>
      <c r="DX247" s="12" t="str">
        <f t="shared" si="261"/>
        <v/>
      </c>
      <c r="DY247" s="12" t="str">
        <f t="shared" si="262"/>
        <v/>
      </c>
      <c r="DZ247" s="12" t="str">
        <f t="shared" si="263"/>
        <v/>
      </c>
      <c r="EA247" s="12" t="str">
        <f t="shared" si="264"/>
        <v/>
      </c>
      <c r="EB247" s="12" t="str">
        <f t="shared" si="265"/>
        <v/>
      </c>
      <c r="EC247" s="12" t="str">
        <f t="shared" si="266"/>
        <v/>
      </c>
      <c r="ED247" s="12" t="str">
        <f t="shared" si="267"/>
        <v/>
      </c>
      <c r="EE247" s="12" t="str">
        <f t="shared" si="268"/>
        <v/>
      </c>
      <c r="EF247" s="12" t="str">
        <f t="shared" si="269"/>
        <v/>
      </c>
      <c r="EG247" s="12" t="str">
        <f t="shared" si="275"/>
        <v/>
      </c>
      <c r="EI247" s="12" t="str">
        <f t="shared" si="276"/>
        <v/>
      </c>
      <c r="EK247" s="93" t="str">
        <f t="shared" si="270"/>
        <v/>
      </c>
      <c r="EL247" s="96" t="str">
        <f t="shared" si="271"/>
        <v/>
      </c>
      <c r="EN247" s="93" t="str">
        <f t="shared" si="277"/>
        <v/>
      </c>
      <c r="EP247" s="12" t="str">
        <f>IF($EN247="", "", IF($EP$8=$EP$6, COUNTIF($EN$11:$EN$2510, "&gt;"&amp;$EN247)+1+COUNTIF($EN$11:$EN247, $EN247)-1, COUNTIF($EN$11:$EN$2510, "&lt;"&amp;$EN247)+1+COUNTIF($EN$11:$EN247, $EN247)-1))</f>
        <v/>
      </c>
    </row>
    <row r="248" spans="1:146" x14ac:dyDescent="0.55000000000000004">
      <c r="A248" s="8"/>
      <c r="B248" s="330"/>
      <c r="C248" s="331"/>
      <c r="D248" s="331"/>
      <c r="E248" s="331"/>
      <c r="F248" s="332"/>
      <c r="G248" s="332"/>
      <c r="H248" s="333"/>
      <c r="I248" s="334"/>
      <c r="J248" s="334"/>
      <c r="K248" s="335"/>
      <c r="L248" s="336"/>
      <c r="M248" s="337"/>
      <c r="N248" s="338"/>
      <c r="O248" s="339"/>
      <c r="P248" s="340"/>
      <c r="Q248" s="340"/>
      <c r="R248" s="340"/>
      <c r="S248" s="340"/>
      <c r="T248" s="340"/>
      <c r="U248" s="340"/>
      <c r="V248" s="340"/>
      <c r="W248" s="340"/>
      <c r="X248" s="340"/>
      <c r="Y248" s="340"/>
      <c r="Z248" s="340"/>
      <c r="AA248" s="340"/>
      <c r="AB248" s="340"/>
      <c r="AC248" s="340"/>
      <c r="AD248" s="340"/>
      <c r="AE248" s="340"/>
      <c r="AF248" s="340"/>
      <c r="AG248" s="340"/>
      <c r="AH248" s="340"/>
      <c r="AI248" s="340"/>
      <c r="AJ248" s="340"/>
      <c r="AK248" s="340"/>
      <c r="AL248" s="340"/>
      <c r="AM248" s="340"/>
      <c r="AN248" s="340"/>
      <c r="AO248" s="340"/>
      <c r="AP248" s="340"/>
      <c r="AQ248" s="340"/>
      <c r="AR248" s="340"/>
      <c r="AS248" s="340"/>
      <c r="AT248" s="340"/>
      <c r="AU248" s="340"/>
      <c r="AV248" s="340"/>
      <c r="AW248" s="340"/>
      <c r="AX248" s="340"/>
      <c r="AY248" s="340"/>
      <c r="AZ248" s="340"/>
      <c r="BA248" s="340"/>
      <c r="BB248" s="340"/>
      <c r="BC248" s="341"/>
      <c r="BD248" s="8"/>
      <c r="BG248" s="12" t="str">
        <f t="shared" si="272"/>
        <v/>
      </c>
      <c r="BO248" s="21" t="str">
        <f t="shared" si="210"/>
        <v/>
      </c>
      <c r="BP248" s="26" t="str">
        <f t="shared" si="211"/>
        <v/>
      </c>
      <c r="BQ248" s="26" t="str">
        <f t="shared" si="212"/>
        <v/>
      </c>
      <c r="BR248" s="26" t="str">
        <f t="shared" si="213"/>
        <v/>
      </c>
      <c r="BS248" s="26" t="str">
        <f t="shared" si="214"/>
        <v/>
      </c>
      <c r="BT248" s="26" t="str">
        <f t="shared" si="273"/>
        <v/>
      </c>
      <c r="BU248" s="26" t="str">
        <f t="shared" si="215"/>
        <v/>
      </c>
      <c r="BV248" s="26" t="str">
        <f t="shared" si="216"/>
        <v/>
      </c>
      <c r="BW248" s="26" t="str">
        <f t="shared" si="274"/>
        <v/>
      </c>
      <c r="BX248" s="15"/>
      <c r="BY248" s="15"/>
      <c r="BZ248" s="26" t="str">
        <f t="shared" si="217"/>
        <v/>
      </c>
      <c r="CA248" s="26" t="str">
        <f t="shared" si="218"/>
        <v/>
      </c>
      <c r="CB248" s="22" t="str">
        <f t="shared" si="219"/>
        <v/>
      </c>
      <c r="CI248" s="12" t="str">
        <f t="shared" si="220"/>
        <v/>
      </c>
      <c r="CJ248" s="12" t="str">
        <f t="shared" si="221"/>
        <v/>
      </c>
      <c r="CK248" s="12" t="str">
        <f t="shared" si="222"/>
        <v/>
      </c>
      <c r="CL248" s="12" t="str">
        <f t="shared" si="223"/>
        <v/>
      </c>
      <c r="CM248" s="12" t="str">
        <f t="shared" si="224"/>
        <v/>
      </c>
      <c r="CN248" s="12" t="str">
        <f t="shared" si="225"/>
        <v/>
      </c>
      <c r="CO248" s="12" t="str">
        <f t="shared" si="226"/>
        <v/>
      </c>
      <c r="CP248" s="12" t="str">
        <f t="shared" si="227"/>
        <v/>
      </c>
      <c r="CQ248" s="12" t="str">
        <f t="shared" si="228"/>
        <v/>
      </c>
      <c r="CR248" s="12" t="str">
        <f t="shared" si="229"/>
        <v/>
      </c>
      <c r="CS248" s="12" t="str">
        <f t="shared" si="230"/>
        <v/>
      </c>
      <c r="CT248" s="12" t="str">
        <f t="shared" si="231"/>
        <v/>
      </c>
      <c r="CU248" s="12" t="str">
        <f t="shared" si="232"/>
        <v/>
      </c>
      <c r="CV248" s="12" t="str">
        <f t="shared" si="233"/>
        <v/>
      </c>
      <c r="CW248" s="12" t="str">
        <f t="shared" si="234"/>
        <v/>
      </c>
      <c r="CX248" s="12" t="str">
        <f t="shared" si="235"/>
        <v/>
      </c>
      <c r="CY248" s="12" t="str">
        <f t="shared" si="236"/>
        <v/>
      </c>
      <c r="CZ248" s="12" t="str">
        <f t="shared" si="237"/>
        <v/>
      </c>
      <c r="DA248" s="12" t="str">
        <f t="shared" si="238"/>
        <v/>
      </c>
      <c r="DB248" s="12" t="str">
        <f t="shared" si="239"/>
        <v/>
      </c>
      <c r="DC248" s="12" t="str">
        <f t="shared" si="240"/>
        <v/>
      </c>
      <c r="DD248" s="12" t="str">
        <f t="shared" si="241"/>
        <v/>
      </c>
      <c r="DE248" s="12" t="str">
        <f t="shared" si="242"/>
        <v/>
      </c>
      <c r="DF248" s="12" t="str">
        <f t="shared" si="243"/>
        <v/>
      </c>
      <c r="DG248" s="12" t="str">
        <f t="shared" si="244"/>
        <v/>
      </c>
      <c r="DH248" s="12" t="str">
        <f t="shared" si="245"/>
        <v/>
      </c>
      <c r="DI248" s="12" t="str">
        <f t="shared" si="246"/>
        <v/>
      </c>
      <c r="DJ248" s="12" t="str">
        <f t="shared" si="247"/>
        <v/>
      </c>
      <c r="DK248" s="12" t="str">
        <f t="shared" si="248"/>
        <v/>
      </c>
      <c r="DL248" s="12" t="str">
        <f t="shared" si="249"/>
        <v/>
      </c>
      <c r="DM248" s="12" t="str">
        <f t="shared" si="250"/>
        <v/>
      </c>
      <c r="DN248" s="12" t="str">
        <f t="shared" si="251"/>
        <v/>
      </c>
      <c r="DO248" s="12" t="str">
        <f t="shared" si="252"/>
        <v/>
      </c>
      <c r="DP248" s="12" t="str">
        <f t="shared" si="253"/>
        <v/>
      </c>
      <c r="DQ248" s="12" t="str">
        <f t="shared" si="254"/>
        <v/>
      </c>
      <c r="DR248" s="12" t="str">
        <f t="shared" si="255"/>
        <v/>
      </c>
      <c r="DS248" s="12" t="str">
        <f t="shared" si="256"/>
        <v/>
      </c>
      <c r="DT248" s="12" t="str">
        <f t="shared" si="257"/>
        <v/>
      </c>
      <c r="DU248" s="12" t="str">
        <f t="shared" si="258"/>
        <v/>
      </c>
      <c r="DV248" s="12" t="str">
        <f t="shared" si="259"/>
        <v/>
      </c>
      <c r="DW248" s="12" t="str">
        <f t="shared" si="260"/>
        <v/>
      </c>
      <c r="DX248" s="12" t="str">
        <f t="shared" si="261"/>
        <v/>
      </c>
      <c r="DY248" s="12" t="str">
        <f t="shared" si="262"/>
        <v/>
      </c>
      <c r="DZ248" s="12" t="str">
        <f t="shared" si="263"/>
        <v/>
      </c>
      <c r="EA248" s="12" t="str">
        <f t="shared" si="264"/>
        <v/>
      </c>
      <c r="EB248" s="12" t="str">
        <f t="shared" si="265"/>
        <v/>
      </c>
      <c r="EC248" s="12" t="str">
        <f t="shared" si="266"/>
        <v/>
      </c>
      <c r="ED248" s="12" t="str">
        <f t="shared" si="267"/>
        <v/>
      </c>
      <c r="EE248" s="12" t="str">
        <f t="shared" si="268"/>
        <v/>
      </c>
      <c r="EF248" s="12" t="str">
        <f t="shared" si="269"/>
        <v/>
      </c>
      <c r="EG248" s="12" t="str">
        <f t="shared" si="275"/>
        <v/>
      </c>
      <c r="EI248" s="12" t="str">
        <f t="shared" si="276"/>
        <v/>
      </c>
      <c r="EK248" s="93" t="str">
        <f t="shared" si="270"/>
        <v/>
      </c>
      <c r="EL248" s="96" t="str">
        <f t="shared" si="271"/>
        <v/>
      </c>
      <c r="EN248" s="93" t="str">
        <f t="shared" si="277"/>
        <v/>
      </c>
      <c r="EP248" s="12" t="str">
        <f>IF($EN248="", "", IF($EP$8=$EP$6, COUNTIF($EN$11:$EN$2510, "&gt;"&amp;$EN248)+1+COUNTIF($EN$11:$EN248, $EN248)-1, COUNTIF($EN$11:$EN$2510, "&lt;"&amp;$EN248)+1+COUNTIF($EN$11:$EN248, $EN248)-1))</f>
        <v/>
      </c>
    </row>
    <row r="249" spans="1:146" x14ac:dyDescent="0.55000000000000004">
      <c r="A249" s="8"/>
      <c r="B249" s="330"/>
      <c r="C249" s="331"/>
      <c r="D249" s="331"/>
      <c r="E249" s="331"/>
      <c r="F249" s="332"/>
      <c r="G249" s="332"/>
      <c r="H249" s="333"/>
      <c r="I249" s="334"/>
      <c r="J249" s="334"/>
      <c r="K249" s="335"/>
      <c r="L249" s="336"/>
      <c r="M249" s="337"/>
      <c r="N249" s="338"/>
      <c r="O249" s="339"/>
      <c r="P249" s="340"/>
      <c r="Q249" s="340"/>
      <c r="R249" s="340"/>
      <c r="S249" s="340"/>
      <c r="T249" s="340"/>
      <c r="U249" s="340"/>
      <c r="V249" s="340"/>
      <c r="W249" s="340"/>
      <c r="X249" s="340"/>
      <c r="Y249" s="340"/>
      <c r="Z249" s="340"/>
      <c r="AA249" s="340"/>
      <c r="AB249" s="340"/>
      <c r="AC249" s="340"/>
      <c r="AD249" s="340"/>
      <c r="AE249" s="340"/>
      <c r="AF249" s="340"/>
      <c r="AG249" s="340"/>
      <c r="AH249" s="340"/>
      <c r="AI249" s="340"/>
      <c r="AJ249" s="340"/>
      <c r="AK249" s="340"/>
      <c r="AL249" s="340"/>
      <c r="AM249" s="340"/>
      <c r="AN249" s="340"/>
      <c r="AO249" s="340"/>
      <c r="AP249" s="340"/>
      <c r="AQ249" s="340"/>
      <c r="AR249" s="340"/>
      <c r="AS249" s="340"/>
      <c r="AT249" s="340"/>
      <c r="AU249" s="340"/>
      <c r="AV249" s="340"/>
      <c r="AW249" s="340"/>
      <c r="AX249" s="340"/>
      <c r="AY249" s="340"/>
      <c r="AZ249" s="340"/>
      <c r="BA249" s="340"/>
      <c r="BB249" s="340"/>
      <c r="BC249" s="341"/>
      <c r="BD249" s="8"/>
      <c r="BG249" s="12" t="str">
        <f t="shared" si="272"/>
        <v/>
      </c>
      <c r="BO249" s="21" t="str">
        <f t="shared" si="210"/>
        <v/>
      </c>
      <c r="BP249" s="26" t="str">
        <f t="shared" si="211"/>
        <v/>
      </c>
      <c r="BQ249" s="26" t="str">
        <f t="shared" si="212"/>
        <v/>
      </c>
      <c r="BR249" s="26" t="str">
        <f t="shared" si="213"/>
        <v/>
      </c>
      <c r="BS249" s="26" t="str">
        <f t="shared" si="214"/>
        <v/>
      </c>
      <c r="BT249" s="26" t="str">
        <f t="shared" si="273"/>
        <v/>
      </c>
      <c r="BU249" s="26" t="str">
        <f t="shared" si="215"/>
        <v/>
      </c>
      <c r="BV249" s="26" t="str">
        <f t="shared" si="216"/>
        <v/>
      </c>
      <c r="BW249" s="26" t="str">
        <f t="shared" si="274"/>
        <v/>
      </c>
      <c r="BX249" s="15"/>
      <c r="BY249" s="15"/>
      <c r="BZ249" s="26" t="str">
        <f t="shared" si="217"/>
        <v/>
      </c>
      <c r="CA249" s="26" t="str">
        <f t="shared" si="218"/>
        <v/>
      </c>
      <c r="CB249" s="22" t="str">
        <f t="shared" si="219"/>
        <v/>
      </c>
      <c r="CI249" s="12" t="str">
        <f t="shared" si="220"/>
        <v/>
      </c>
      <c r="CJ249" s="12" t="str">
        <f t="shared" si="221"/>
        <v/>
      </c>
      <c r="CK249" s="12" t="str">
        <f t="shared" si="222"/>
        <v/>
      </c>
      <c r="CL249" s="12" t="str">
        <f t="shared" si="223"/>
        <v/>
      </c>
      <c r="CM249" s="12" t="str">
        <f t="shared" si="224"/>
        <v/>
      </c>
      <c r="CN249" s="12" t="str">
        <f t="shared" si="225"/>
        <v/>
      </c>
      <c r="CO249" s="12" t="str">
        <f t="shared" si="226"/>
        <v/>
      </c>
      <c r="CP249" s="12" t="str">
        <f t="shared" si="227"/>
        <v/>
      </c>
      <c r="CQ249" s="12" t="str">
        <f t="shared" si="228"/>
        <v/>
      </c>
      <c r="CR249" s="12" t="str">
        <f t="shared" si="229"/>
        <v/>
      </c>
      <c r="CS249" s="12" t="str">
        <f t="shared" si="230"/>
        <v/>
      </c>
      <c r="CT249" s="12" t="str">
        <f t="shared" si="231"/>
        <v/>
      </c>
      <c r="CU249" s="12" t="str">
        <f t="shared" si="232"/>
        <v/>
      </c>
      <c r="CV249" s="12" t="str">
        <f t="shared" si="233"/>
        <v/>
      </c>
      <c r="CW249" s="12" t="str">
        <f t="shared" si="234"/>
        <v/>
      </c>
      <c r="CX249" s="12" t="str">
        <f t="shared" si="235"/>
        <v/>
      </c>
      <c r="CY249" s="12" t="str">
        <f t="shared" si="236"/>
        <v/>
      </c>
      <c r="CZ249" s="12" t="str">
        <f t="shared" si="237"/>
        <v/>
      </c>
      <c r="DA249" s="12" t="str">
        <f t="shared" si="238"/>
        <v/>
      </c>
      <c r="DB249" s="12" t="str">
        <f t="shared" si="239"/>
        <v/>
      </c>
      <c r="DC249" s="12" t="str">
        <f t="shared" si="240"/>
        <v/>
      </c>
      <c r="DD249" s="12" t="str">
        <f t="shared" si="241"/>
        <v/>
      </c>
      <c r="DE249" s="12" t="str">
        <f t="shared" si="242"/>
        <v/>
      </c>
      <c r="DF249" s="12" t="str">
        <f t="shared" si="243"/>
        <v/>
      </c>
      <c r="DG249" s="12" t="str">
        <f t="shared" si="244"/>
        <v/>
      </c>
      <c r="DH249" s="12" t="str">
        <f t="shared" si="245"/>
        <v/>
      </c>
      <c r="DI249" s="12" t="str">
        <f t="shared" si="246"/>
        <v/>
      </c>
      <c r="DJ249" s="12" t="str">
        <f t="shared" si="247"/>
        <v/>
      </c>
      <c r="DK249" s="12" t="str">
        <f t="shared" si="248"/>
        <v/>
      </c>
      <c r="DL249" s="12" t="str">
        <f t="shared" si="249"/>
        <v/>
      </c>
      <c r="DM249" s="12" t="str">
        <f t="shared" si="250"/>
        <v/>
      </c>
      <c r="DN249" s="12" t="str">
        <f t="shared" si="251"/>
        <v/>
      </c>
      <c r="DO249" s="12" t="str">
        <f t="shared" si="252"/>
        <v/>
      </c>
      <c r="DP249" s="12" t="str">
        <f t="shared" si="253"/>
        <v/>
      </c>
      <c r="DQ249" s="12" t="str">
        <f t="shared" si="254"/>
        <v/>
      </c>
      <c r="DR249" s="12" t="str">
        <f t="shared" si="255"/>
        <v/>
      </c>
      <c r="DS249" s="12" t="str">
        <f t="shared" si="256"/>
        <v/>
      </c>
      <c r="DT249" s="12" t="str">
        <f t="shared" si="257"/>
        <v/>
      </c>
      <c r="DU249" s="12" t="str">
        <f t="shared" si="258"/>
        <v/>
      </c>
      <c r="DV249" s="12" t="str">
        <f t="shared" si="259"/>
        <v/>
      </c>
      <c r="DW249" s="12" t="str">
        <f t="shared" si="260"/>
        <v/>
      </c>
      <c r="DX249" s="12" t="str">
        <f t="shared" si="261"/>
        <v/>
      </c>
      <c r="DY249" s="12" t="str">
        <f t="shared" si="262"/>
        <v/>
      </c>
      <c r="DZ249" s="12" t="str">
        <f t="shared" si="263"/>
        <v/>
      </c>
      <c r="EA249" s="12" t="str">
        <f t="shared" si="264"/>
        <v/>
      </c>
      <c r="EB249" s="12" t="str">
        <f t="shared" si="265"/>
        <v/>
      </c>
      <c r="EC249" s="12" t="str">
        <f t="shared" si="266"/>
        <v/>
      </c>
      <c r="ED249" s="12" t="str">
        <f t="shared" si="267"/>
        <v/>
      </c>
      <c r="EE249" s="12" t="str">
        <f t="shared" si="268"/>
        <v/>
      </c>
      <c r="EF249" s="12" t="str">
        <f t="shared" si="269"/>
        <v/>
      </c>
      <c r="EG249" s="12" t="str">
        <f t="shared" si="275"/>
        <v/>
      </c>
      <c r="EI249" s="12" t="str">
        <f t="shared" si="276"/>
        <v/>
      </c>
      <c r="EK249" s="93" t="str">
        <f t="shared" si="270"/>
        <v/>
      </c>
      <c r="EL249" s="96" t="str">
        <f t="shared" si="271"/>
        <v/>
      </c>
      <c r="EN249" s="93" t="str">
        <f t="shared" si="277"/>
        <v/>
      </c>
      <c r="EP249" s="12" t="str">
        <f>IF($EN249="", "", IF($EP$8=$EP$6, COUNTIF($EN$11:$EN$2510, "&gt;"&amp;$EN249)+1+COUNTIF($EN$11:$EN249, $EN249)-1, COUNTIF($EN$11:$EN$2510, "&lt;"&amp;$EN249)+1+COUNTIF($EN$11:$EN249, $EN249)-1))</f>
        <v/>
      </c>
    </row>
    <row r="250" spans="1:146" x14ac:dyDescent="0.55000000000000004">
      <c r="A250" s="8"/>
      <c r="B250" s="330"/>
      <c r="C250" s="331"/>
      <c r="D250" s="331"/>
      <c r="E250" s="331"/>
      <c r="F250" s="332"/>
      <c r="G250" s="332"/>
      <c r="H250" s="333"/>
      <c r="I250" s="334"/>
      <c r="J250" s="334"/>
      <c r="K250" s="335"/>
      <c r="L250" s="336"/>
      <c r="M250" s="337"/>
      <c r="N250" s="338"/>
      <c r="O250" s="339"/>
      <c r="P250" s="340"/>
      <c r="Q250" s="340"/>
      <c r="R250" s="340"/>
      <c r="S250" s="340"/>
      <c r="T250" s="340"/>
      <c r="U250" s="340"/>
      <c r="V250" s="340"/>
      <c r="W250" s="340"/>
      <c r="X250" s="340"/>
      <c r="Y250" s="340"/>
      <c r="Z250" s="340"/>
      <c r="AA250" s="340"/>
      <c r="AB250" s="340"/>
      <c r="AC250" s="340"/>
      <c r="AD250" s="340"/>
      <c r="AE250" s="340"/>
      <c r="AF250" s="340"/>
      <c r="AG250" s="340"/>
      <c r="AH250" s="340"/>
      <c r="AI250" s="340"/>
      <c r="AJ250" s="340"/>
      <c r="AK250" s="340"/>
      <c r="AL250" s="340"/>
      <c r="AM250" s="340"/>
      <c r="AN250" s="340"/>
      <c r="AO250" s="340"/>
      <c r="AP250" s="340"/>
      <c r="AQ250" s="340"/>
      <c r="AR250" s="340"/>
      <c r="AS250" s="340"/>
      <c r="AT250" s="340"/>
      <c r="AU250" s="340"/>
      <c r="AV250" s="340"/>
      <c r="AW250" s="340"/>
      <c r="AX250" s="340"/>
      <c r="AY250" s="340"/>
      <c r="AZ250" s="340"/>
      <c r="BA250" s="340"/>
      <c r="BB250" s="340"/>
      <c r="BC250" s="341"/>
      <c r="BD250" s="8"/>
      <c r="BG250" s="12" t="str">
        <f t="shared" si="272"/>
        <v/>
      </c>
      <c r="BO250" s="21" t="str">
        <f t="shared" si="210"/>
        <v/>
      </c>
      <c r="BP250" s="26" t="str">
        <f t="shared" si="211"/>
        <v/>
      </c>
      <c r="BQ250" s="26" t="str">
        <f t="shared" si="212"/>
        <v/>
      </c>
      <c r="BR250" s="26" t="str">
        <f t="shared" si="213"/>
        <v/>
      </c>
      <c r="BS250" s="26" t="str">
        <f t="shared" si="214"/>
        <v/>
      </c>
      <c r="BT250" s="26" t="str">
        <f t="shared" si="273"/>
        <v/>
      </c>
      <c r="BU250" s="26" t="str">
        <f t="shared" si="215"/>
        <v/>
      </c>
      <c r="BV250" s="26" t="str">
        <f t="shared" si="216"/>
        <v/>
      </c>
      <c r="BW250" s="26" t="str">
        <f t="shared" si="274"/>
        <v/>
      </c>
      <c r="BX250" s="15"/>
      <c r="BY250" s="15"/>
      <c r="BZ250" s="26" t="str">
        <f t="shared" si="217"/>
        <v/>
      </c>
      <c r="CA250" s="26" t="str">
        <f t="shared" si="218"/>
        <v/>
      </c>
      <c r="CB250" s="22" t="str">
        <f t="shared" si="219"/>
        <v/>
      </c>
      <c r="CI250" s="12" t="str">
        <f t="shared" si="220"/>
        <v/>
      </c>
      <c r="CJ250" s="12" t="str">
        <f t="shared" si="221"/>
        <v/>
      </c>
      <c r="CK250" s="12" t="str">
        <f t="shared" si="222"/>
        <v/>
      </c>
      <c r="CL250" s="12" t="str">
        <f t="shared" si="223"/>
        <v/>
      </c>
      <c r="CM250" s="12" t="str">
        <f t="shared" si="224"/>
        <v/>
      </c>
      <c r="CN250" s="12" t="str">
        <f t="shared" si="225"/>
        <v/>
      </c>
      <c r="CO250" s="12" t="str">
        <f t="shared" si="226"/>
        <v/>
      </c>
      <c r="CP250" s="12" t="str">
        <f t="shared" si="227"/>
        <v/>
      </c>
      <c r="CQ250" s="12" t="str">
        <f t="shared" si="228"/>
        <v/>
      </c>
      <c r="CR250" s="12" t="str">
        <f t="shared" si="229"/>
        <v/>
      </c>
      <c r="CS250" s="12" t="str">
        <f t="shared" si="230"/>
        <v/>
      </c>
      <c r="CT250" s="12" t="str">
        <f t="shared" si="231"/>
        <v/>
      </c>
      <c r="CU250" s="12" t="str">
        <f t="shared" si="232"/>
        <v/>
      </c>
      <c r="CV250" s="12" t="str">
        <f t="shared" si="233"/>
        <v/>
      </c>
      <c r="CW250" s="12" t="str">
        <f t="shared" si="234"/>
        <v/>
      </c>
      <c r="CX250" s="12" t="str">
        <f t="shared" si="235"/>
        <v/>
      </c>
      <c r="CY250" s="12" t="str">
        <f t="shared" si="236"/>
        <v/>
      </c>
      <c r="CZ250" s="12" t="str">
        <f t="shared" si="237"/>
        <v/>
      </c>
      <c r="DA250" s="12" t="str">
        <f t="shared" si="238"/>
        <v/>
      </c>
      <c r="DB250" s="12" t="str">
        <f t="shared" si="239"/>
        <v/>
      </c>
      <c r="DC250" s="12" t="str">
        <f t="shared" si="240"/>
        <v/>
      </c>
      <c r="DD250" s="12" t="str">
        <f t="shared" si="241"/>
        <v/>
      </c>
      <c r="DE250" s="12" t="str">
        <f t="shared" si="242"/>
        <v/>
      </c>
      <c r="DF250" s="12" t="str">
        <f t="shared" si="243"/>
        <v/>
      </c>
      <c r="DG250" s="12" t="str">
        <f t="shared" si="244"/>
        <v/>
      </c>
      <c r="DH250" s="12" t="str">
        <f t="shared" si="245"/>
        <v/>
      </c>
      <c r="DI250" s="12" t="str">
        <f t="shared" si="246"/>
        <v/>
      </c>
      <c r="DJ250" s="12" t="str">
        <f t="shared" si="247"/>
        <v/>
      </c>
      <c r="DK250" s="12" t="str">
        <f t="shared" si="248"/>
        <v/>
      </c>
      <c r="DL250" s="12" t="str">
        <f t="shared" si="249"/>
        <v/>
      </c>
      <c r="DM250" s="12" t="str">
        <f t="shared" si="250"/>
        <v/>
      </c>
      <c r="DN250" s="12" t="str">
        <f t="shared" si="251"/>
        <v/>
      </c>
      <c r="DO250" s="12" t="str">
        <f t="shared" si="252"/>
        <v/>
      </c>
      <c r="DP250" s="12" t="str">
        <f t="shared" si="253"/>
        <v/>
      </c>
      <c r="DQ250" s="12" t="str">
        <f t="shared" si="254"/>
        <v/>
      </c>
      <c r="DR250" s="12" t="str">
        <f t="shared" si="255"/>
        <v/>
      </c>
      <c r="DS250" s="12" t="str">
        <f t="shared" si="256"/>
        <v/>
      </c>
      <c r="DT250" s="12" t="str">
        <f t="shared" si="257"/>
        <v/>
      </c>
      <c r="DU250" s="12" t="str">
        <f t="shared" si="258"/>
        <v/>
      </c>
      <c r="DV250" s="12" t="str">
        <f t="shared" si="259"/>
        <v/>
      </c>
      <c r="DW250" s="12" t="str">
        <f t="shared" si="260"/>
        <v/>
      </c>
      <c r="DX250" s="12" t="str">
        <f t="shared" si="261"/>
        <v/>
      </c>
      <c r="DY250" s="12" t="str">
        <f t="shared" si="262"/>
        <v/>
      </c>
      <c r="DZ250" s="12" t="str">
        <f t="shared" si="263"/>
        <v/>
      </c>
      <c r="EA250" s="12" t="str">
        <f t="shared" si="264"/>
        <v/>
      </c>
      <c r="EB250" s="12" t="str">
        <f t="shared" si="265"/>
        <v/>
      </c>
      <c r="EC250" s="12" t="str">
        <f t="shared" si="266"/>
        <v/>
      </c>
      <c r="ED250" s="12" t="str">
        <f t="shared" si="267"/>
        <v/>
      </c>
      <c r="EE250" s="12" t="str">
        <f t="shared" si="268"/>
        <v/>
      </c>
      <c r="EF250" s="12" t="str">
        <f t="shared" si="269"/>
        <v/>
      </c>
      <c r="EG250" s="12" t="str">
        <f t="shared" si="275"/>
        <v/>
      </c>
      <c r="EI250" s="12" t="str">
        <f t="shared" si="276"/>
        <v/>
      </c>
      <c r="EK250" s="93" t="str">
        <f t="shared" si="270"/>
        <v/>
      </c>
      <c r="EL250" s="96" t="str">
        <f t="shared" si="271"/>
        <v/>
      </c>
      <c r="EN250" s="93" t="str">
        <f t="shared" si="277"/>
        <v/>
      </c>
      <c r="EP250" s="12" t="str">
        <f>IF($EN250="", "", IF($EP$8=$EP$6, COUNTIF($EN$11:$EN$2510, "&gt;"&amp;$EN250)+1+COUNTIF($EN$11:$EN250, $EN250)-1, COUNTIF($EN$11:$EN$2510, "&lt;"&amp;$EN250)+1+COUNTIF($EN$11:$EN250, $EN250)-1))</f>
        <v/>
      </c>
    </row>
    <row r="251" spans="1:146" x14ac:dyDescent="0.55000000000000004">
      <c r="A251" s="8"/>
      <c r="B251" s="330"/>
      <c r="C251" s="331"/>
      <c r="D251" s="331"/>
      <c r="E251" s="331"/>
      <c r="F251" s="332"/>
      <c r="G251" s="332"/>
      <c r="H251" s="333"/>
      <c r="I251" s="334"/>
      <c r="J251" s="334"/>
      <c r="K251" s="335"/>
      <c r="L251" s="336"/>
      <c r="M251" s="337"/>
      <c r="N251" s="338"/>
      <c r="O251" s="339"/>
      <c r="P251" s="340"/>
      <c r="Q251" s="340"/>
      <c r="R251" s="340"/>
      <c r="S251" s="340"/>
      <c r="T251" s="340"/>
      <c r="U251" s="340"/>
      <c r="V251" s="340"/>
      <c r="W251" s="340"/>
      <c r="X251" s="340"/>
      <c r="Y251" s="340"/>
      <c r="Z251" s="340"/>
      <c r="AA251" s="340"/>
      <c r="AB251" s="340"/>
      <c r="AC251" s="340"/>
      <c r="AD251" s="340"/>
      <c r="AE251" s="340"/>
      <c r="AF251" s="340"/>
      <c r="AG251" s="340"/>
      <c r="AH251" s="340"/>
      <c r="AI251" s="340"/>
      <c r="AJ251" s="340"/>
      <c r="AK251" s="340"/>
      <c r="AL251" s="340"/>
      <c r="AM251" s="340"/>
      <c r="AN251" s="340"/>
      <c r="AO251" s="340"/>
      <c r="AP251" s="340"/>
      <c r="AQ251" s="340"/>
      <c r="AR251" s="340"/>
      <c r="AS251" s="340"/>
      <c r="AT251" s="340"/>
      <c r="AU251" s="340"/>
      <c r="AV251" s="340"/>
      <c r="AW251" s="340"/>
      <c r="AX251" s="340"/>
      <c r="AY251" s="340"/>
      <c r="AZ251" s="340"/>
      <c r="BA251" s="340"/>
      <c r="BB251" s="340"/>
      <c r="BC251" s="341"/>
      <c r="BD251" s="8"/>
      <c r="BG251" s="12" t="str">
        <f t="shared" si="272"/>
        <v/>
      </c>
      <c r="BO251" s="21" t="str">
        <f t="shared" si="210"/>
        <v/>
      </c>
      <c r="BP251" s="26" t="str">
        <f t="shared" si="211"/>
        <v/>
      </c>
      <c r="BQ251" s="26" t="str">
        <f t="shared" si="212"/>
        <v/>
      </c>
      <c r="BR251" s="26" t="str">
        <f t="shared" si="213"/>
        <v/>
      </c>
      <c r="BS251" s="26" t="str">
        <f t="shared" si="214"/>
        <v/>
      </c>
      <c r="BT251" s="26" t="str">
        <f t="shared" si="273"/>
        <v/>
      </c>
      <c r="BU251" s="26" t="str">
        <f t="shared" si="215"/>
        <v/>
      </c>
      <c r="BV251" s="26" t="str">
        <f t="shared" si="216"/>
        <v/>
      </c>
      <c r="BW251" s="26" t="str">
        <f t="shared" si="274"/>
        <v/>
      </c>
      <c r="BX251" s="15"/>
      <c r="BY251" s="15"/>
      <c r="BZ251" s="26" t="str">
        <f t="shared" si="217"/>
        <v/>
      </c>
      <c r="CA251" s="26" t="str">
        <f t="shared" si="218"/>
        <v/>
      </c>
      <c r="CB251" s="22" t="str">
        <f t="shared" si="219"/>
        <v/>
      </c>
      <c r="CI251" s="12" t="str">
        <f t="shared" si="220"/>
        <v/>
      </c>
      <c r="CJ251" s="12" t="str">
        <f t="shared" si="221"/>
        <v/>
      </c>
      <c r="CK251" s="12" t="str">
        <f t="shared" si="222"/>
        <v/>
      </c>
      <c r="CL251" s="12" t="str">
        <f t="shared" si="223"/>
        <v/>
      </c>
      <c r="CM251" s="12" t="str">
        <f t="shared" si="224"/>
        <v/>
      </c>
      <c r="CN251" s="12" t="str">
        <f t="shared" si="225"/>
        <v/>
      </c>
      <c r="CO251" s="12" t="str">
        <f t="shared" si="226"/>
        <v/>
      </c>
      <c r="CP251" s="12" t="str">
        <f t="shared" si="227"/>
        <v/>
      </c>
      <c r="CQ251" s="12" t="str">
        <f t="shared" si="228"/>
        <v/>
      </c>
      <c r="CR251" s="12" t="str">
        <f t="shared" si="229"/>
        <v/>
      </c>
      <c r="CS251" s="12" t="str">
        <f t="shared" si="230"/>
        <v/>
      </c>
      <c r="CT251" s="12" t="str">
        <f t="shared" si="231"/>
        <v/>
      </c>
      <c r="CU251" s="12" t="str">
        <f t="shared" si="232"/>
        <v/>
      </c>
      <c r="CV251" s="12" t="str">
        <f t="shared" si="233"/>
        <v/>
      </c>
      <c r="CW251" s="12" t="str">
        <f t="shared" si="234"/>
        <v/>
      </c>
      <c r="CX251" s="12" t="str">
        <f t="shared" si="235"/>
        <v/>
      </c>
      <c r="CY251" s="12" t="str">
        <f t="shared" si="236"/>
        <v/>
      </c>
      <c r="CZ251" s="12" t="str">
        <f t="shared" si="237"/>
        <v/>
      </c>
      <c r="DA251" s="12" t="str">
        <f t="shared" si="238"/>
        <v/>
      </c>
      <c r="DB251" s="12" t="str">
        <f t="shared" si="239"/>
        <v/>
      </c>
      <c r="DC251" s="12" t="str">
        <f t="shared" si="240"/>
        <v/>
      </c>
      <c r="DD251" s="12" t="str">
        <f t="shared" si="241"/>
        <v/>
      </c>
      <c r="DE251" s="12" t="str">
        <f t="shared" si="242"/>
        <v/>
      </c>
      <c r="DF251" s="12" t="str">
        <f t="shared" si="243"/>
        <v/>
      </c>
      <c r="DG251" s="12" t="str">
        <f t="shared" si="244"/>
        <v/>
      </c>
      <c r="DH251" s="12" t="str">
        <f t="shared" si="245"/>
        <v/>
      </c>
      <c r="DI251" s="12" t="str">
        <f t="shared" si="246"/>
        <v/>
      </c>
      <c r="DJ251" s="12" t="str">
        <f t="shared" si="247"/>
        <v/>
      </c>
      <c r="DK251" s="12" t="str">
        <f t="shared" si="248"/>
        <v/>
      </c>
      <c r="DL251" s="12" t="str">
        <f t="shared" si="249"/>
        <v/>
      </c>
      <c r="DM251" s="12" t="str">
        <f t="shared" si="250"/>
        <v/>
      </c>
      <c r="DN251" s="12" t="str">
        <f t="shared" si="251"/>
        <v/>
      </c>
      <c r="DO251" s="12" t="str">
        <f t="shared" si="252"/>
        <v/>
      </c>
      <c r="DP251" s="12" t="str">
        <f t="shared" si="253"/>
        <v/>
      </c>
      <c r="DQ251" s="12" t="str">
        <f t="shared" si="254"/>
        <v/>
      </c>
      <c r="DR251" s="12" t="str">
        <f t="shared" si="255"/>
        <v/>
      </c>
      <c r="DS251" s="12" t="str">
        <f t="shared" si="256"/>
        <v/>
      </c>
      <c r="DT251" s="12" t="str">
        <f t="shared" si="257"/>
        <v/>
      </c>
      <c r="DU251" s="12" t="str">
        <f t="shared" si="258"/>
        <v/>
      </c>
      <c r="DV251" s="12" t="str">
        <f t="shared" si="259"/>
        <v/>
      </c>
      <c r="DW251" s="12" t="str">
        <f t="shared" si="260"/>
        <v/>
      </c>
      <c r="DX251" s="12" t="str">
        <f t="shared" si="261"/>
        <v/>
      </c>
      <c r="DY251" s="12" t="str">
        <f t="shared" si="262"/>
        <v/>
      </c>
      <c r="DZ251" s="12" t="str">
        <f t="shared" si="263"/>
        <v/>
      </c>
      <c r="EA251" s="12" t="str">
        <f t="shared" si="264"/>
        <v/>
      </c>
      <c r="EB251" s="12" t="str">
        <f t="shared" si="265"/>
        <v/>
      </c>
      <c r="EC251" s="12" t="str">
        <f t="shared" si="266"/>
        <v/>
      </c>
      <c r="ED251" s="12" t="str">
        <f t="shared" si="267"/>
        <v/>
      </c>
      <c r="EE251" s="12" t="str">
        <f t="shared" si="268"/>
        <v/>
      </c>
      <c r="EF251" s="12" t="str">
        <f t="shared" si="269"/>
        <v/>
      </c>
      <c r="EG251" s="12" t="str">
        <f t="shared" si="275"/>
        <v/>
      </c>
      <c r="EI251" s="12" t="str">
        <f t="shared" si="276"/>
        <v/>
      </c>
      <c r="EK251" s="93" t="str">
        <f t="shared" si="270"/>
        <v/>
      </c>
      <c r="EL251" s="96" t="str">
        <f t="shared" si="271"/>
        <v/>
      </c>
      <c r="EN251" s="93" t="str">
        <f t="shared" si="277"/>
        <v/>
      </c>
      <c r="EP251" s="12" t="str">
        <f>IF($EN251="", "", IF($EP$8=$EP$6, COUNTIF($EN$11:$EN$2510, "&gt;"&amp;$EN251)+1+COUNTIF($EN$11:$EN251, $EN251)-1, COUNTIF($EN$11:$EN$2510, "&lt;"&amp;$EN251)+1+COUNTIF($EN$11:$EN251, $EN251)-1))</f>
        <v/>
      </c>
    </row>
    <row r="252" spans="1:146" x14ac:dyDescent="0.55000000000000004">
      <c r="A252" s="8"/>
      <c r="B252" s="330"/>
      <c r="C252" s="331"/>
      <c r="D252" s="331"/>
      <c r="E252" s="331"/>
      <c r="F252" s="332"/>
      <c r="G252" s="332"/>
      <c r="H252" s="333"/>
      <c r="I252" s="334"/>
      <c r="J252" s="334"/>
      <c r="K252" s="335"/>
      <c r="L252" s="336"/>
      <c r="M252" s="337"/>
      <c r="N252" s="338"/>
      <c r="O252" s="339"/>
      <c r="P252" s="340"/>
      <c r="Q252" s="340"/>
      <c r="R252" s="340"/>
      <c r="S252" s="340"/>
      <c r="T252" s="340"/>
      <c r="U252" s="340"/>
      <c r="V252" s="340"/>
      <c r="W252" s="340"/>
      <c r="X252" s="340"/>
      <c r="Y252" s="340"/>
      <c r="Z252" s="340"/>
      <c r="AA252" s="340"/>
      <c r="AB252" s="340"/>
      <c r="AC252" s="340"/>
      <c r="AD252" s="340"/>
      <c r="AE252" s="340"/>
      <c r="AF252" s="340"/>
      <c r="AG252" s="340"/>
      <c r="AH252" s="340"/>
      <c r="AI252" s="340"/>
      <c r="AJ252" s="340"/>
      <c r="AK252" s="340"/>
      <c r="AL252" s="340"/>
      <c r="AM252" s="340"/>
      <c r="AN252" s="340"/>
      <c r="AO252" s="340"/>
      <c r="AP252" s="340"/>
      <c r="AQ252" s="340"/>
      <c r="AR252" s="340"/>
      <c r="AS252" s="340"/>
      <c r="AT252" s="340"/>
      <c r="AU252" s="340"/>
      <c r="AV252" s="340"/>
      <c r="AW252" s="340"/>
      <c r="AX252" s="340"/>
      <c r="AY252" s="340"/>
      <c r="AZ252" s="340"/>
      <c r="BA252" s="340"/>
      <c r="BB252" s="340"/>
      <c r="BC252" s="341"/>
      <c r="BD252" s="8"/>
      <c r="BG252" s="12" t="str">
        <f t="shared" si="272"/>
        <v/>
      </c>
      <c r="BO252" s="21" t="str">
        <f t="shared" si="210"/>
        <v/>
      </c>
      <c r="BP252" s="26" t="str">
        <f t="shared" si="211"/>
        <v/>
      </c>
      <c r="BQ252" s="26" t="str">
        <f t="shared" si="212"/>
        <v/>
      </c>
      <c r="BR252" s="26" t="str">
        <f t="shared" si="213"/>
        <v/>
      </c>
      <c r="BS252" s="26" t="str">
        <f t="shared" si="214"/>
        <v/>
      </c>
      <c r="BT252" s="26" t="str">
        <f t="shared" si="273"/>
        <v/>
      </c>
      <c r="BU252" s="26" t="str">
        <f t="shared" si="215"/>
        <v/>
      </c>
      <c r="BV252" s="26" t="str">
        <f t="shared" si="216"/>
        <v/>
      </c>
      <c r="BW252" s="26" t="str">
        <f t="shared" si="274"/>
        <v/>
      </c>
      <c r="BX252" s="15"/>
      <c r="BY252" s="15"/>
      <c r="BZ252" s="26" t="str">
        <f t="shared" si="217"/>
        <v/>
      </c>
      <c r="CA252" s="26" t="str">
        <f t="shared" si="218"/>
        <v/>
      </c>
      <c r="CB252" s="22" t="str">
        <f t="shared" si="219"/>
        <v/>
      </c>
      <c r="CI252" s="12" t="str">
        <f t="shared" si="220"/>
        <v/>
      </c>
      <c r="CJ252" s="12" t="str">
        <f t="shared" si="221"/>
        <v/>
      </c>
      <c r="CK252" s="12" t="str">
        <f t="shared" si="222"/>
        <v/>
      </c>
      <c r="CL252" s="12" t="str">
        <f t="shared" si="223"/>
        <v/>
      </c>
      <c r="CM252" s="12" t="str">
        <f t="shared" si="224"/>
        <v/>
      </c>
      <c r="CN252" s="12" t="str">
        <f t="shared" si="225"/>
        <v/>
      </c>
      <c r="CO252" s="12" t="str">
        <f t="shared" si="226"/>
        <v/>
      </c>
      <c r="CP252" s="12" t="str">
        <f t="shared" si="227"/>
        <v/>
      </c>
      <c r="CQ252" s="12" t="str">
        <f t="shared" si="228"/>
        <v/>
      </c>
      <c r="CR252" s="12" t="str">
        <f t="shared" si="229"/>
        <v/>
      </c>
      <c r="CS252" s="12" t="str">
        <f t="shared" si="230"/>
        <v/>
      </c>
      <c r="CT252" s="12" t="str">
        <f t="shared" si="231"/>
        <v/>
      </c>
      <c r="CU252" s="12" t="str">
        <f t="shared" si="232"/>
        <v/>
      </c>
      <c r="CV252" s="12" t="str">
        <f t="shared" si="233"/>
        <v/>
      </c>
      <c r="CW252" s="12" t="str">
        <f t="shared" si="234"/>
        <v/>
      </c>
      <c r="CX252" s="12" t="str">
        <f t="shared" si="235"/>
        <v/>
      </c>
      <c r="CY252" s="12" t="str">
        <f t="shared" si="236"/>
        <v/>
      </c>
      <c r="CZ252" s="12" t="str">
        <f t="shared" si="237"/>
        <v/>
      </c>
      <c r="DA252" s="12" t="str">
        <f t="shared" si="238"/>
        <v/>
      </c>
      <c r="DB252" s="12" t="str">
        <f t="shared" si="239"/>
        <v/>
      </c>
      <c r="DC252" s="12" t="str">
        <f t="shared" si="240"/>
        <v/>
      </c>
      <c r="DD252" s="12" t="str">
        <f t="shared" si="241"/>
        <v/>
      </c>
      <c r="DE252" s="12" t="str">
        <f t="shared" si="242"/>
        <v/>
      </c>
      <c r="DF252" s="12" t="str">
        <f t="shared" si="243"/>
        <v/>
      </c>
      <c r="DG252" s="12" t="str">
        <f t="shared" si="244"/>
        <v/>
      </c>
      <c r="DH252" s="12" t="str">
        <f t="shared" si="245"/>
        <v/>
      </c>
      <c r="DI252" s="12" t="str">
        <f t="shared" si="246"/>
        <v/>
      </c>
      <c r="DJ252" s="12" t="str">
        <f t="shared" si="247"/>
        <v/>
      </c>
      <c r="DK252" s="12" t="str">
        <f t="shared" si="248"/>
        <v/>
      </c>
      <c r="DL252" s="12" t="str">
        <f t="shared" si="249"/>
        <v/>
      </c>
      <c r="DM252" s="12" t="str">
        <f t="shared" si="250"/>
        <v/>
      </c>
      <c r="DN252" s="12" t="str">
        <f t="shared" si="251"/>
        <v/>
      </c>
      <c r="DO252" s="12" t="str">
        <f t="shared" si="252"/>
        <v/>
      </c>
      <c r="DP252" s="12" t="str">
        <f t="shared" si="253"/>
        <v/>
      </c>
      <c r="DQ252" s="12" t="str">
        <f t="shared" si="254"/>
        <v/>
      </c>
      <c r="DR252" s="12" t="str">
        <f t="shared" si="255"/>
        <v/>
      </c>
      <c r="DS252" s="12" t="str">
        <f t="shared" si="256"/>
        <v/>
      </c>
      <c r="DT252" s="12" t="str">
        <f t="shared" si="257"/>
        <v/>
      </c>
      <c r="DU252" s="12" t="str">
        <f t="shared" si="258"/>
        <v/>
      </c>
      <c r="DV252" s="12" t="str">
        <f t="shared" si="259"/>
        <v/>
      </c>
      <c r="DW252" s="12" t="str">
        <f t="shared" si="260"/>
        <v/>
      </c>
      <c r="DX252" s="12" t="str">
        <f t="shared" si="261"/>
        <v/>
      </c>
      <c r="DY252" s="12" t="str">
        <f t="shared" si="262"/>
        <v/>
      </c>
      <c r="DZ252" s="12" t="str">
        <f t="shared" si="263"/>
        <v/>
      </c>
      <c r="EA252" s="12" t="str">
        <f t="shared" si="264"/>
        <v/>
      </c>
      <c r="EB252" s="12" t="str">
        <f t="shared" si="265"/>
        <v/>
      </c>
      <c r="EC252" s="12" t="str">
        <f t="shared" si="266"/>
        <v/>
      </c>
      <c r="ED252" s="12" t="str">
        <f t="shared" si="267"/>
        <v/>
      </c>
      <c r="EE252" s="12" t="str">
        <f t="shared" si="268"/>
        <v/>
      </c>
      <c r="EF252" s="12" t="str">
        <f t="shared" si="269"/>
        <v/>
      </c>
      <c r="EG252" s="12" t="str">
        <f t="shared" si="275"/>
        <v/>
      </c>
      <c r="EI252" s="12" t="str">
        <f t="shared" si="276"/>
        <v/>
      </c>
      <c r="EK252" s="93" t="str">
        <f t="shared" si="270"/>
        <v/>
      </c>
      <c r="EL252" s="96" t="str">
        <f t="shared" si="271"/>
        <v/>
      </c>
      <c r="EN252" s="93" t="str">
        <f t="shared" si="277"/>
        <v/>
      </c>
      <c r="EP252" s="12" t="str">
        <f>IF($EN252="", "", IF($EP$8=$EP$6, COUNTIF($EN$11:$EN$2510, "&gt;"&amp;$EN252)+1+COUNTIF($EN$11:$EN252, $EN252)-1, COUNTIF($EN$11:$EN$2510, "&lt;"&amp;$EN252)+1+COUNTIF($EN$11:$EN252, $EN252)-1))</f>
        <v/>
      </c>
    </row>
    <row r="253" spans="1:146" x14ac:dyDescent="0.55000000000000004">
      <c r="A253" s="8"/>
      <c r="B253" s="330"/>
      <c r="C253" s="331"/>
      <c r="D253" s="331"/>
      <c r="E253" s="331"/>
      <c r="F253" s="332"/>
      <c r="G253" s="332"/>
      <c r="H253" s="333"/>
      <c r="I253" s="334"/>
      <c r="J253" s="334"/>
      <c r="K253" s="335"/>
      <c r="L253" s="336"/>
      <c r="M253" s="337"/>
      <c r="N253" s="338"/>
      <c r="O253" s="339"/>
      <c r="P253" s="340"/>
      <c r="Q253" s="340"/>
      <c r="R253" s="340"/>
      <c r="S253" s="340"/>
      <c r="T253" s="340"/>
      <c r="U253" s="340"/>
      <c r="V253" s="340"/>
      <c r="W253" s="340"/>
      <c r="X253" s="340"/>
      <c r="Y253" s="340"/>
      <c r="Z253" s="340"/>
      <c r="AA253" s="340"/>
      <c r="AB253" s="340"/>
      <c r="AC253" s="340"/>
      <c r="AD253" s="340"/>
      <c r="AE253" s="340"/>
      <c r="AF253" s="340"/>
      <c r="AG253" s="340"/>
      <c r="AH253" s="340"/>
      <c r="AI253" s="340"/>
      <c r="AJ253" s="340"/>
      <c r="AK253" s="340"/>
      <c r="AL253" s="340"/>
      <c r="AM253" s="340"/>
      <c r="AN253" s="340"/>
      <c r="AO253" s="340"/>
      <c r="AP253" s="340"/>
      <c r="AQ253" s="340"/>
      <c r="AR253" s="340"/>
      <c r="AS253" s="340"/>
      <c r="AT253" s="340"/>
      <c r="AU253" s="340"/>
      <c r="AV253" s="340"/>
      <c r="AW253" s="340"/>
      <c r="AX253" s="340"/>
      <c r="AY253" s="340"/>
      <c r="AZ253" s="340"/>
      <c r="BA253" s="340"/>
      <c r="BB253" s="340"/>
      <c r="BC253" s="341"/>
      <c r="BD253" s="8"/>
      <c r="BG253" s="12" t="str">
        <f t="shared" si="272"/>
        <v/>
      </c>
      <c r="BO253" s="21" t="str">
        <f t="shared" si="210"/>
        <v/>
      </c>
      <c r="BP253" s="26" t="str">
        <f t="shared" si="211"/>
        <v/>
      </c>
      <c r="BQ253" s="26" t="str">
        <f t="shared" si="212"/>
        <v/>
      </c>
      <c r="BR253" s="26" t="str">
        <f t="shared" si="213"/>
        <v/>
      </c>
      <c r="BS253" s="26" t="str">
        <f t="shared" si="214"/>
        <v/>
      </c>
      <c r="BT253" s="26" t="str">
        <f t="shared" si="273"/>
        <v/>
      </c>
      <c r="BU253" s="26" t="str">
        <f t="shared" si="215"/>
        <v/>
      </c>
      <c r="BV253" s="26" t="str">
        <f t="shared" si="216"/>
        <v/>
      </c>
      <c r="BW253" s="26" t="str">
        <f t="shared" si="274"/>
        <v/>
      </c>
      <c r="BX253" s="15"/>
      <c r="BY253" s="15"/>
      <c r="BZ253" s="26" t="str">
        <f t="shared" si="217"/>
        <v/>
      </c>
      <c r="CA253" s="26" t="str">
        <f t="shared" si="218"/>
        <v/>
      </c>
      <c r="CB253" s="22" t="str">
        <f t="shared" si="219"/>
        <v/>
      </c>
      <c r="CI253" s="12" t="str">
        <f t="shared" si="220"/>
        <v/>
      </c>
      <c r="CJ253" s="12" t="str">
        <f t="shared" si="221"/>
        <v/>
      </c>
      <c r="CK253" s="12" t="str">
        <f t="shared" si="222"/>
        <v/>
      </c>
      <c r="CL253" s="12" t="str">
        <f t="shared" si="223"/>
        <v/>
      </c>
      <c r="CM253" s="12" t="str">
        <f t="shared" si="224"/>
        <v/>
      </c>
      <c r="CN253" s="12" t="str">
        <f t="shared" si="225"/>
        <v/>
      </c>
      <c r="CO253" s="12" t="str">
        <f t="shared" si="226"/>
        <v/>
      </c>
      <c r="CP253" s="12" t="str">
        <f t="shared" si="227"/>
        <v/>
      </c>
      <c r="CQ253" s="12" t="str">
        <f t="shared" si="228"/>
        <v/>
      </c>
      <c r="CR253" s="12" t="str">
        <f t="shared" si="229"/>
        <v/>
      </c>
      <c r="CS253" s="12" t="str">
        <f t="shared" si="230"/>
        <v/>
      </c>
      <c r="CT253" s="12" t="str">
        <f t="shared" si="231"/>
        <v/>
      </c>
      <c r="CU253" s="12" t="str">
        <f t="shared" si="232"/>
        <v/>
      </c>
      <c r="CV253" s="12" t="str">
        <f t="shared" si="233"/>
        <v/>
      </c>
      <c r="CW253" s="12" t="str">
        <f t="shared" si="234"/>
        <v/>
      </c>
      <c r="CX253" s="12" t="str">
        <f t="shared" si="235"/>
        <v/>
      </c>
      <c r="CY253" s="12" t="str">
        <f t="shared" si="236"/>
        <v/>
      </c>
      <c r="CZ253" s="12" t="str">
        <f t="shared" si="237"/>
        <v/>
      </c>
      <c r="DA253" s="12" t="str">
        <f t="shared" si="238"/>
        <v/>
      </c>
      <c r="DB253" s="12" t="str">
        <f t="shared" si="239"/>
        <v/>
      </c>
      <c r="DC253" s="12" t="str">
        <f t="shared" si="240"/>
        <v/>
      </c>
      <c r="DD253" s="12" t="str">
        <f t="shared" si="241"/>
        <v/>
      </c>
      <c r="DE253" s="12" t="str">
        <f t="shared" si="242"/>
        <v/>
      </c>
      <c r="DF253" s="12" t="str">
        <f t="shared" si="243"/>
        <v/>
      </c>
      <c r="DG253" s="12" t="str">
        <f t="shared" si="244"/>
        <v/>
      </c>
      <c r="DH253" s="12" t="str">
        <f t="shared" si="245"/>
        <v/>
      </c>
      <c r="DI253" s="12" t="str">
        <f t="shared" si="246"/>
        <v/>
      </c>
      <c r="DJ253" s="12" t="str">
        <f t="shared" si="247"/>
        <v/>
      </c>
      <c r="DK253" s="12" t="str">
        <f t="shared" si="248"/>
        <v/>
      </c>
      <c r="DL253" s="12" t="str">
        <f t="shared" si="249"/>
        <v/>
      </c>
      <c r="DM253" s="12" t="str">
        <f t="shared" si="250"/>
        <v/>
      </c>
      <c r="DN253" s="12" t="str">
        <f t="shared" si="251"/>
        <v/>
      </c>
      <c r="DO253" s="12" t="str">
        <f t="shared" si="252"/>
        <v/>
      </c>
      <c r="DP253" s="12" t="str">
        <f t="shared" si="253"/>
        <v/>
      </c>
      <c r="DQ253" s="12" t="str">
        <f t="shared" si="254"/>
        <v/>
      </c>
      <c r="DR253" s="12" t="str">
        <f t="shared" si="255"/>
        <v/>
      </c>
      <c r="DS253" s="12" t="str">
        <f t="shared" si="256"/>
        <v/>
      </c>
      <c r="DT253" s="12" t="str">
        <f t="shared" si="257"/>
        <v/>
      </c>
      <c r="DU253" s="12" t="str">
        <f t="shared" si="258"/>
        <v/>
      </c>
      <c r="DV253" s="12" t="str">
        <f t="shared" si="259"/>
        <v/>
      </c>
      <c r="DW253" s="12" t="str">
        <f t="shared" si="260"/>
        <v/>
      </c>
      <c r="DX253" s="12" t="str">
        <f t="shared" si="261"/>
        <v/>
      </c>
      <c r="DY253" s="12" t="str">
        <f t="shared" si="262"/>
        <v/>
      </c>
      <c r="DZ253" s="12" t="str">
        <f t="shared" si="263"/>
        <v/>
      </c>
      <c r="EA253" s="12" t="str">
        <f t="shared" si="264"/>
        <v/>
      </c>
      <c r="EB253" s="12" t="str">
        <f t="shared" si="265"/>
        <v/>
      </c>
      <c r="EC253" s="12" t="str">
        <f t="shared" si="266"/>
        <v/>
      </c>
      <c r="ED253" s="12" t="str">
        <f t="shared" si="267"/>
        <v/>
      </c>
      <c r="EE253" s="12" t="str">
        <f t="shared" si="268"/>
        <v/>
      </c>
      <c r="EF253" s="12" t="str">
        <f t="shared" si="269"/>
        <v/>
      </c>
      <c r="EG253" s="12" t="str">
        <f t="shared" si="275"/>
        <v/>
      </c>
      <c r="EI253" s="12" t="str">
        <f t="shared" si="276"/>
        <v/>
      </c>
      <c r="EK253" s="93" t="str">
        <f t="shared" si="270"/>
        <v/>
      </c>
      <c r="EL253" s="96" t="str">
        <f t="shared" si="271"/>
        <v/>
      </c>
      <c r="EN253" s="93" t="str">
        <f t="shared" si="277"/>
        <v/>
      </c>
      <c r="EP253" s="12" t="str">
        <f>IF($EN253="", "", IF($EP$8=$EP$6, COUNTIF($EN$11:$EN$2510, "&gt;"&amp;$EN253)+1+COUNTIF($EN$11:$EN253, $EN253)-1, COUNTIF($EN$11:$EN$2510, "&lt;"&amp;$EN253)+1+COUNTIF($EN$11:$EN253, $EN253)-1))</f>
        <v/>
      </c>
    </row>
    <row r="254" spans="1:146" x14ac:dyDescent="0.55000000000000004">
      <c r="A254" s="8"/>
      <c r="B254" s="330"/>
      <c r="C254" s="331"/>
      <c r="D254" s="331"/>
      <c r="E254" s="331"/>
      <c r="F254" s="332"/>
      <c r="G254" s="332"/>
      <c r="H254" s="333"/>
      <c r="I254" s="334"/>
      <c r="J254" s="334"/>
      <c r="K254" s="335"/>
      <c r="L254" s="336"/>
      <c r="M254" s="337"/>
      <c r="N254" s="338"/>
      <c r="O254" s="339"/>
      <c r="P254" s="340"/>
      <c r="Q254" s="340"/>
      <c r="R254" s="340"/>
      <c r="S254" s="340"/>
      <c r="T254" s="340"/>
      <c r="U254" s="340"/>
      <c r="V254" s="340"/>
      <c r="W254" s="340"/>
      <c r="X254" s="340"/>
      <c r="Y254" s="340"/>
      <c r="Z254" s="340"/>
      <c r="AA254" s="340"/>
      <c r="AB254" s="340"/>
      <c r="AC254" s="340"/>
      <c r="AD254" s="340"/>
      <c r="AE254" s="340"/>
      <c r="AF254" s="340"/>
      <c r="AG254" s="340"/>
      <c r="AH254" s="340"/>
      <c r="AI254" s="340"/>
      <c r="AJ254" s="340"/>
      <c r="AK254" s="340"/>
      <c r="AL254" s="340"/>
      <c r="AM254" s="340"/>
      <c r="AN254" s="340"/>
      <c r="AO254" s="340"/>
      <c r="AP254" s="340"/>
      <c r="AQ254" s="340"/>
      <c r="AR254" s="340"/>
      <c r="AS254" s="340"/>
      <c r="AT254" s="340"/>
      <c r="AU254" s="340"/>
      <c r="AV254" s="340"/>
      <c r="AW254" s="340"/>
      <c r="AX254" s="340"/>
      <c r="AY254" s="340"/>
      <c r="AZ254" s="340"/>
      <c r="BA254" s="340"/>
      <c r="BB254" s="340"/>
      <c r="BC254" s="341"/>
      <c r="BD254" s="8"/>
      <c r="BG254" s="12" t="str">
        <f t="shared" si="272"/>
        <v/>
      </c>
      <c r="BO254" s="21" t="str">
        <f t="shared" si="210"/>
        <v/>
      </c>
      <c r="BP254" s="26" t="str">
        <f t="shared" si="211"/>
        <v/>
      </c>
      <c r="BQ254" s="26" t="str">
        <f t="shared" si="212"/>
        <v/>
      </c>
      <c r="BR254" s="26" t="str">
        <f t="shared" si="213"/>
        <v/>
      </c>
      <c r="BS254" s="26" t="str">
        <f t="shared" si="214"/>
        <v/>
      </c>
      <c r="BT254" s="26" t="str">
        <f t="shared" si="273"/>
        <v/>
      </c>
      <c r="BU254" s="26" t="str">
        <f t="shared" si="215"/>
        <v/>
      </c>
      <c r="BV254" s="26" t="str">
        <f t="shared" si="216"/>
        <v/>
      </c>
      <c r="BW254" s="26" t="str">
        <f t="shared" si="274"/>
        <v/>
      </c>
      <c r="BX254" s="15"/>
      <c r="BY254" s="15"/>
      <c r="BZ254" s="26" t="str">
        <f t="shared" si="217"/>
        <v/>
      </c>
      <c r="CA254" s="26" t="str">
        <f t="shared" si="218"/>
        <v/>
      </c>
      <c r="CB254" s="22" t="str">
        <f t="shared" si="219"/>
        <v/>
      </c>
      <c r="CI254" s="12" t="str">
        <f t="shared" si="220"/>
        <v/>
      </c>
      <c r="CJ254" s="12" t="str">
        <f t="shared" si="221"/>
        <v/>
      </c>
      <c r="CK254" s="12" t="str">
        <f t="shared" si="222"/>
        <v/>
      </c>
      <c r="CL254" s="12" t="str">
        <f t="shared" si="223"/>
        <v/>
      </c>
      <c r="CM254" s="12" t="str">
        <f t="shared" si="224"/>
        <v/>
      </c>
      <c r="CN254" s="12" t="str">
        <f t="shared" si="225"/>
        <v/>
      </c>
      <c r="CO254" s="12" t="str">
        <f t="shared" si="226"/>
        <v/>
      </c>
      <c r="CP254" s="12" t="str">
        <f t="shared" si="227"/>
        <v/>
      </c>
      <c r="CQ254" s="12" t="str">
        <f t="shared" si="228"/>
        <v/>
      </c>
      <c r="CR254" s="12" t="str">
        <f t="shared" si="229"/>
        <v/>
      </c>
      <c r="CS254" s="12" t="str">
        <f t="shared" si="230"/>
        <v/>
      </c>
      <c r="CT254" s="12" t="str">
        <f t="shared" si="231"/>
        <v/>
      </c>
      <c r="CU254" s="12" t="str">
        <f t="shared" si="232"/>
        <v/>
      </c>
      <c r="CV254" s="12" t="str">
        <f t="shared" si="233"/>
        <v/>
      </c>
      <c r="CW254" s="12" t="str">
        <f t="shared" si="234"/>
        <v/>
      </c>
      <c r="CX254" s="12" t="str">
        <f t="shared" si="235"/>
        <v/>
      </c>
      <c r="CY254" s="12" t="str">
        <f t="shared" si="236"/>
        <v/>
      </c>
      <c r="CZ254" s="12" t="str">
        <f t="shared" si="237"/>
        <v/>
      </c>
      <c r="DA254" s="12" t="str">
        <f t="shared" si="238"/>
        <v/>
      </c>
      <c r="DB254" s="12" t="str">
        <f t="shared" si="239"/>
        <v/>
      </c>
      <c r="DC254" s="12" t="str">
        <f t="shared" si="240"/>
        <v/>
      </c>
      <c r="DD254" s="12" t="str">
        <f t="shared" si="241"/>
        <v/>
      </c>
      <c r="DE254" s="12" t="str">
        <f t="shared" si="242"/>
        <v/>
      </c>
      <c r="DF254" s="12" t="str">
        <f t="shared" si="243"/>
        <v/>
      </c>
      <c r="DG254" s="12" t="str">
        <f t="shared" si="244"/>
        <v/>
      </c>
      <c r="DH254" s="12" t="str">
        <f t="shared" si="245"/>
        <v/>
      </c>
      <c r="DI254" s="12" t="str">
        <f t="shared" si="246"/>
        <v/>
      </c>
      <c r="DJ254" s="12" t="str">
        <f t="shared" si="247"/>
        <v/>
      </c>
      <c r="DK254" s="12" t="str">
        <f t="shared" si="248"/>
        <v/>
      </c>
      <c r="DL254" s="12" t="str">
        <f t="shared" si="249"/>
        <v/>
      </c>
      <c r="DM254" s="12" t="str">
        <f t="shared" si="250"/>
        <v/>
      </c>
      <c r="DN254" s="12" t="str">
        <f t="shared" si="251"/>
        <v/>
      </c>
      <c r="DO254" s="12" t="str">
        <f t="shared" si="252"/>
        <v/>
      </c>
      <c r="DP254" s="12" t="str">
        <f t="shared" si="253"/>
        <v/>
      </c>
      <c r="DQ254" s="12" t="str">
        <f t="shared" si="254"/>
        <v/>
      </c>
      <c r="DR254" s="12" t="str">
        <f t="shared" si="255"/>
        <v/>
      </c>
      <c r="DS254" s="12" t="str">
        <f t="shared" si="256"/>
        <v/>
      </c>
      <c r="DT254" s="12" t="str">
        <f t="shared" si="257"/>
        <v/>
      </c>
      <c r="DU254" s="12" t="str">
        <f t="shared" si="258"/>
        <v/>
      </c>
      <c r="DV254" s="12" t="str">
        <f t="shared" si="259"/>
        <v/>
      </c>
      <c r="DW254" s="12" t="str">
        <f t="shared" si="260"/>
        <v/>
      </c>
      <c r="DX254" s="12" t="str">
        <f t="shared" si="261"/>
        <v/>
      </c>
      <c r="DY254" s="12" t="str">
        <f t="shared" si="262"/>
        <v/>
      </c>
      <c r="DZ254" s="12" t="str">
        <f t="shared" si="263"/>
        <v/>
      </c>
      <c r="EA254" s="12" t="str">
        <f t="shared" si="264"/>
        <v/>
      </c>
      <c r="EB254" s="12" t="str">
        <f t="shared" si="265"/>
        <v/>
      </c>
      <c r="EC254" s="12" t="str">
        <f t="shared" si="266"/>
        <v/>
      </c>
      <c r="ED254" s="12" t="str">
        <f t="shared" si="267"/>
        <v/>
      </c>
      <c r="EE254" s="12" t="str">
        <f t="shared" si="268"/>
        <v/>
      </c>
      <c r="EF254" s="12" t="str">
        <f t="shared" si="269"/>
        <v/>
      </c>
      <c r="EG254" s="12" t="str">
        <f t="shared" si="275"/>
        <v/>
      </c>
      <c r="EI254" s="12" t="str">
        <f t="shared" si="276"/>
        <v/>
      </c>
      <c r="EK254" s="93" t="str">
        <f t="shared" si="270"/>
        <v/>
      </c>
      <c r="EL254" s="96" t="str">
        <f t="shared" si="271"/>
        <v/>
      </c>
      <c r="EN254" s="93" t="str">
        <f t="shared" si="277"/>
        <v/>
      </c>
      <c r="EP254" s="12" t="str">
        <f>IF($EN254="", "", IF($EP$8=$EP$6, COUNTIF($EN$11:$EN$2510, "&gt;"&amp;$EN254)+1+COUNTIF($EN$11:$EN254, $EN254)-1, COUNTIF($EN$11:$EN$2510, "&lt;"&amp;$EN254)+1+COUNTIF($EN$11:$EN254, $EN254)-1))</f>
        <v/>
      </c>
    </row>
    <row r="255" spans="1:146" x14ac:dyDescent="0.55000000000000004">
      <c r="A255" s="8"/>
      <c r="B255" s="330"/>
      <c r="C255" s="331"/>
      <c r="D255" s="331"/>
      <c r="E255" s="331"/>
      <c r="F255" s="332"/>
      <c r="G255" s="332"/>
      <c r="H255" s="333"/>
      <c r="I255" s="334"/>
      <c r="J255" s="334"/>
      <c r="K255" s="335"/>
      <c r="L255" s="336"/>
      <c r="M255" s="337"/>
      <c r="N255" s="338"/>
      <c r="O255" s="339"/>
      <c r="P255" s="340"/>
      <c r="Q255" s="340"/>
      <c r="R255" s="340"/>
      <c r="S255" s="340"/>
      <c r="T255" s="340"/>
      <c r="U255" s="340"/>
      <c r="V255" s="340"/>
      <c r="W255" s="340"/>
      <c r="X255" s="340"/>
      <c r="Y255" s="340"/>
      <c r="Z255" s="340"/>
      <c r="AA255" s="340"/>
      <c r="AB255" s="340"/>
      <c r="AC255" s="340"/>
      <c r="AD255" s="340"/>
      <c r="AE255" s="340"/>
      <c r="AF255" s="340"/>
      <c r="AG255" s="340"/>
      <c r="AH255" s="340"/>
      <c r="AI255" s="340"/>
      <c r="AJ255" s="340"/>
      <c r="AK255" s="340"/>
      <c r="AL255" s="340"/>
      <c r="AM255" s="340"/>
      <c r="AN255" s="340"/>
      <c r="AO255" s="340"/>
      <c r="AP255" s="340"/>
      <c r="AQ255" s="340"/>
      <c r="AR255" s="340"/>
      <c r="AS255" s="340"/>
      <c r="AT255" s="340"/>
      <c r="AU255" s="340"/>
      <c r="AV255" s="340"/>
      <c r="AW255" s="340"/>
      <c r="AX255" s="340"/>
      <c r="AY255" s="340"/>
      <c r="AZ255" s="340"/>
      <c r="BA255" s="340"/>
      <c r="BB255" s="340"/>
      <c r="BC255" s="341"/>
      <c r="BD255" s="8"/>
      <c r="BG255" s="12" t="str">
        <f t="shared" si="272"/>
        <v/>
      </c>
      <c r="BO255" s="21" t="str">
        <f t="shared" si="210"/>
        <v/>
      </c>
      <c r="BP255" s="26" t="str">
        <f t="shared" si="211"/>
        <v/>
      </c>
      <c r="BQ255" s="26" t="str">
        <f t="shared" si="212"/>
        <v/>
      </c>
      <c r="BR255" s="26" t="str">
        <f t="shared" si="213"/>
        <v/>
      </c>
      <c r="BS255" s="26" t="str">
        <f t="shared" si="214"/>
        <v/>
      </c>
      <c r="BT255" s="26" t="str">
        <f t="shared" si="273"/>
        <v/>
      </c>
      <c r="BU255" s="26" t="str">
        <f t="shared" si="215"/>
        <v/>
      </c>
      <c r="BV255" s="26" t="str">
        <f t="shared" si="216"/>
        <v/>
      </c>
      <c r="BW255" s="26" t="str">
        <f t="shared" si="274"/>
        <v/>
      </c>
      <c r="BX255" s="15"/>
      <c r="BY255" s="15"/>
      <c r="BZ255" s="26" t="str">
        <f t="shared" si="217"/>
        <v/>
      </c>
      <c r="CA255" s="26" t="str">
        <f t="shared" si="218"/>
        <v/>
      </c>
      <c r="CB255" s="22" t="str">
        <f t="shared" si="219"/>
        <v/>
      </c>
      <c r="CI255" s="12" t="str">
        <f t="shared" si="220"/>
        <v/>
      </c>
      <c r="CJ255" s="12" t="str">
        <f t="shared" si="221"/>
        <v/>
      </c>
      <c r="CK255" s="12" t="str">
        <f t="shared" si="222"/>
        <v/>
      </c>
      <c r="CL255" s="12" t="str">
        <f t="shared" si="223"/>
        <v/>
      </c>
      <c r="CM255" s="12" t="str">
        <f t="shared" si="224"/>
        <v/>
      </c>
      <c r="CN255" s="12" t="str">
        <f t="shared" si="225"/>
        <v/>
      </c>
      <c r="CO255" s="12" t="str">
        <f t="shared" si="226"/>
        <v/>
      </c>
      <c r="CP255" s="12" t="str">
        <f t="shared" si="227"/>
        <v/>
      </c>
      <c r="CQ255" s="12" t="str">
        <f t="shared" si="228"/>
        <v/>
      </c>
      <c r="CR255" s="12" t="str">
        <f t="shared" si="229"/>
        <v/>
      </c>
      <c r="CS255" s="12" t="str">
        <f t="shared" si="230"/>
        <v/>
      </c>
      <c r="CT255" s="12" t="str">
        <f t="shared" si="231"/>
        <v/>
      </c>
      <c r="CU255" s="12" t="str">
        <f t="shared" si="232"/>
        <v/>
      </c>
      <c r="CV255" s="12" t="str">
        <f t="shared" si="233"/>
        <v/>
      </c>
      <c r="CW255" s="12" t="str">
        <f t="shared" si="234"/>
        <v/>
      </c>
      <c r="CX255" s="12" t="str">
        <f t="shared" si="235"/>
        <v/>
      </c>
      <c r="CY255" s="12" t="str">
        <f t="shared" si="236"/>
        <v/>
      </c>
      <c r="CZ255" s="12" t="str">
        <f t="shared" si="237"/>
        <v/>
      </c>
      <c r="DA255" s="12" t="str">
        <f t="shared" si="238"/>
        <v/>
      </c>
      <c r="DB255" s="12" t="str">
        <f t="shared" si="239"/>
        <v/>
      </c>
      <c r="DC255" s="12" t="str">
        <f t="shared" si="240"/>
        <v/>
      </c>
      <c r="DD255" s="12" t="str">
        <f t="shared" si="241"/>
        <v/>
      </c>
      <c r="DE255" s="12" t="str">
        <f t="shared" si="242"/>
        <v/>
      </c>
      <c r="DF255" s="12" t="str">
        <f t="shared" si="243"/>
        <v/>
      </c>
      <c r="DG255" s="12" t="str">
        <f t="shared" si="244"/>
        <v/>
      </c>
      <c r="DH255" s="12" t="str">
        <f t="shared" si="245"/>
        <v/>
      </c>
      <c r="DI255" s="12" t="str">
        <f t="shared" si="246"/>
        <v/>
      </c>
      <c r="DJ255" s="12" t="str">
        <f t="shared" si="247"/>
        <v/>
      </c>
      <c r="DK255" s="12" t="str">
        <f t="shared" si="248"/>
        <v/>
      </c>
      <c r="DL255" s="12" t="str">
        <f t="shared" si="249"/>
        <v/>
      </c>
      <c r="DM255" s="12" t="str">
        <f t="shared" si="250"/>
        <v/>
      </c>
      <c r="DN255" s="12" t="str">
        <f t="shared" si="251"/>
        <v/>
      </c>
      <c r="DO255" s="12" t="str">
        <f t="shared" si="252"/>
        <v/>
      </c>
      <c r="DP255" s="12" t="str">
        <f t="shared" si="253"/>
        <v/>
      </c>
      <c r="DQ255" s="12" t="str">
        <f t="shared" si="254"/>
        <v/>
      </c>
      <c r="DR255" s="12" t="str">
        <f t="shared" si="255"/>
        <v/>
      </c>
      <c r="DS255" s="12" t="str">
        <f t="shared" si="256"/>
        <v/>
      </c>
      <c r="DT255" s="12" t="str">
        <f t="shared" si="257"/>
        <v/>
      </c>
      <c r="DU255" s="12" t="str">
        <f t="shared" si="258"/>
        <v/>
      </c>
      <c r="DV255" s="12" t="str">
        <f t="shared" si="259"/>
        <v/>
      </c>
      <c r="DW255" s="12" t="str">
        <f t="shared" si="260"/>
        <v/>
      </c>
      <c r="DX255" s="12" t="str">
        <f t="shared" si="261"/>
        <v/>
      </c>
      <c r="DY255" s="12" t="str">
        <f t="shared" si="262"/>
        <v/>
      </c>
      <c r="DZ255" s="12" t="str">
        <f t="shared" si="263"/>
        <v/>
      </c>
      <c r="EA255" s="12" t="str">
        <f t="shared" si="264"/>
        <v/>
      </c>
      <c r="EB255" s="12" t="str">
        <f t="shared" si="265"/>
        <v/>
      </c>
      <c r="EC255" s="12" t="str">
        <f t="shared" si="266"/>
        <v/>
      </c>
      <c r="ED255" s="12" t="str">
        <f t="shared" si="267"/>
        <v/>
      </c>
      <c r="EE255" s="12" t="str">
        <f t="shared" si="268"/>
        <v/>
      </c>
      <c r="EF255" s="12" t="str">
        <f t="shared" si="269"/>
        <v/>
      </c>
      <c r="EG255" s="12" t="str">
        <f t="shared" si="275"/>
        <v/>
      </c>
      <c r="EI255" s="12" t="str">
        <f t="shared" si="276"/>
        <v/>
      </c>
      <c r="EK255" s="93" t="str">
        <f t="shared" si="270"/>
        <v/>
      </c>
      <c r="EL255" s="96" t="str">
        <f t="shared" si="271"/>
        <v/>
      </c>
      <c r="EN255" s="93" t="str">
        <f t="shared" si="277"/>
        <v/>
      </c>
      <c r="EP255" s="12" t="str">
        <f>IF($EN255="", "", IF($EP$8=$EP$6, COUNTIF($EN$11:$EN$2510, "&gt;"&amp;$EN255)+1+COUNTIF($EN$11:$EN255, $EN255)-1, COUNTIF($EN$11:$EN$2510, "&lt;"&amp;$EN255)+1+COUNTIF($EN$11:$EN255, $EN255)-1))</f>
        <v/>
      </c>
    </row>
    <row r="256" spans="1:146" x14ac:dyDescent="0.55000000000000004">
      <c r="A256" s="8"/>
      <c r="B256" s="330"/>
      <c r="C256" s="331"/>
      <c r="D256" s="331"/>
      <c r="E256" s="331"/>
      <c r="F256" s="332"/>
      <c r="G256" s="332"/>
      <c r="H256" s="333"/>
      <c r="I256" s="334"/>
      <c r="J256" s="334"/>
      <c r="K256" s="335"/>
      <c r="L256" s="336"/>
      <c r="M256" s="337"/>
      <c r="N256" s="338"/>
      <c r="O256" s="339"/>
      <c r="P256" s="340"/>
      <c r="Q256" s="340"/>
      <c r="R256" s="340"/>
      <c r="S256" s="340"/>
      <c r="T256" s="340"/>
      <c r="U256" s="340"/>
      <c r="V256" s="340"/>
      <c r="W256" s="340"/>
      <c r="X256" s="340"/>
      <c r="Y256" s="340"/>
      <c r="Z256" s="340"/>
      <c r="AA256" s="340"/>
      <c r="AB256" s="340"/>
      <c r="AC256" s="340"/>
      <c r="AD256" s="340"/>
      <c r="AE256" s="340"/>
      <c r="AF256" s="340"/>
      <c r="AG256" s="340"/>
      <c r="AH256" s="340"/>
      <c r="AI256" s="340"/>
      <c r="AJ256" s="340"/>
      <c r="AK256" s="340"/>
      <c r="AL256" s="340"/>
      <c r="AM256" s="340"/>
      <c r="AN256" s="340"/>
      <c r="AO256" s="340"/>
      <c r="AP256" s="340"/>
      <c r="AQ256" s="340"/>
      <c r="AR256" s="340"/>
      <c r="AS256" s="340"/>
      <c r="AT256" s="340"/>
      <c r="AU256" s="340"/>
      <c r="AV256" s="340"/>
      <c r="AW256" s="340"/>
      <c r="AX256" s="340"/>
      <c r="AY256" s="340"/>
      <c r="AZ256" s="340"/>
      <c r="BA256" s="340"/>
      <c r="BB256" s="340"/>
      <c r="BC256" s="341"/>
      <c r="BD256" s="8"/>
      <c r="BG256" s="12" t="str">
        <f t="shared" si="272"/>
        <v/>
      </c>
      <c r="BO256" s="21" t="str">
        <f t="shared" si="210"/>
        <v/>
      </c>
      <c r="BP256" s="26" t="str">
        <f t="shared" si="211"/>
        <v/>
      </c>
      <c r="BQ256" s="26" t="str">
        <f t="shared" si="212"/>
        <v/>
      </c>
      <c r="BR256" s="26" t="str">
        <f t="shared" si="213"/>
        <v/>
      </c>
      <c r="BS256" s="26" t="str">
        <f t="shared" si="214"/>
        <v/>
      </c>
      <c r="BT256" s="26" t="str">
        <f t="shared" si="273"/>
        <v/>
      </c>
      <c r="BU256" s="26" t="str">
        <f t="shared" si="215"/>
        <v/>
      </c>
      <c r="BV256" s="26" t="str">
        <f t="shared" si="216"/>
        <v/>
      </c>
      <c r="BW256" s="26" t="str">
        <f t="shared" si="274"/>
        <v/>
      </c>
      <c r="BX256" s="15"/>
      <c r="BY256" s="15"/>
      <c r="BZ256" s="26" t="str">
        <f t="shared" si="217"/>
        <v/>
      </c>
      <c r="CA256" s="26" t="str">
        <f t="shared" si="218"/>
        <v/>
      </c>
      <c r="CB256" s="22" t="str">
        <f t="shared" si="219"/>
        <v/>
      </c>
      <c r="CI256" s="12" t="str">
        <f t="shared" si="220"/>
        <v/>
      </c>
      <c r="CJ256" s="12" t="str">
        <f t="shared" si="221"/>
        <v/>
      </c>
      <c r="CK256" s="12" t="str">
        <f t="shared" si="222"/>
        <v/>
      </c>
      <c r="CL256" s="12" t="str">
        <f t="shared" si="223"/>
        <v/>
      </c>
      <c r="CM256" s="12" t="str">
        <f t="shared" si="224"/>
        <v/>
      </c>
      <c r="CN256" s="12" t="str">
        <f t="shared" si="225"/>
        <v/>
      </c>
      <c r="CO256" s="12" t="str">
        <f t="shared" si="226"/>
        <v/>
      </c>
      <c r="CP256" s="12" t="str">
        <f t="shared" si="227"/>
        <v/>
      </c>
      <c r="CQ256" s="12" t="str">
        <f t="shared" si="228"/>
        <v/>
      </c>
      <c r="CR256" s="12" t="str">
        <f t="shared" si="229"/>
        <v/>
      </c>
      <c r="CS256" s="12" t="str">
        <f t="shared" si="230"/>
        <v/>
      </c>
      <c r="CT256" s="12" t="str">
        <f t="shared" si="231"/>
        <v/>
      </c>
      <c r="CU256" s="12" t="str">
        <f t="shared" si="232"/>
        <v/>
      </c>
      <c r="CV256" s="12" t="str">
        <f t="shared" si="233"/>
        <v/>
      </c>
      <c r="CW256" s="12" t="str">
        <f t="shared" si="234"/>
        <v/>
      </c>
      <c r="CX256" s="12" t="str">
        <f t="shared" si="235"/>
        <v/>
      </c>
      <c r="CY256" s="12" t="str">
        <f t="shared" si="236"/>
        <v/>
      </c>
      <c r="CZ256" s="12" t="str">
        <f t="shared" si="237"/>
        <v/>
      </c>
      <c r="DA256" s="12" t="str">
        <f t="shared" si="238"/>
        <v/>
      </c>
      <c r="DB256" s="12" t="str">
        <f t="shared" si="239"/>
        <v/>
      </c>
      <c r="DC256" s="12" t="str">
        <f t="shared" si="240"/>
        <v/>
      </c>
      <c r="DD256" s="12" t="str">
        <f t="shared" si="241"/>
        <v/>
      </c>
      <c r="DE256" s="12" t="str">
        <f t="shared" si="242"/>
        <v/>
      </c>
      <c r="DF256" s="12" t="str">
        <f t="shared" si="243"/>
        <v/>
      </c>
      <c r="DG256" s="12" t="str">
        <f t="shared" si="244"/>
        <v/>
      </c>
      <c r="DH256" s="12" t="str">
        <f t="shared" si="245"/>
        <v/>
      </c>
      <c r="DI256" s="12" t="str">
        <f t="shared" si="246"/>
        <v/>
      </c>
      <c r="DJ256" s="12" t="str">
        <f t="shared" si="247"/>
        <v/>
      </c>
      <c r="DK256" s="12" t="str">
        <f t="shared" si="248"/>
        <v/>
      </c>
      <c r="DL256" s="12" t="str">
        <f t="shared" si="249"/>
        <v/>
      </c>
      <c r="DM256" s="12" t="str">
        <f t="shared" si="250"/>
        <v/>
      </c>
      <c r="DN256" s="12" t="str">
        <f t="shared" si="251"/>
        <v/>
      </c>
      <c r="DO256" s="12" t="str">
        <f t="shared" si="252"/>
        <v/>
      </c>
      <c r="DP256" s="12" t="str">
        <f t="shared" si="253"/>
        <v/>
      </c>
      <c r="DQ256" s="12" t="str">
        <f t="shared" si="254"/>
        <v/>
      </c>
      <c r="DR256" s="12" t="str">
        <f t="shared" si="255"/>
        <v/>
      </c>
      <c r="DS256" s="12" t="str">
        <f t="shared" si="256"/>
        <v/>
      </c>
      <c r="DT256" s="12" t="str">
        <f t="shared" si="257"/>
        <v/>
      </c>
      <c r="DU256" s="12" t="str">
        <f t="shared" si="258"/>
        <v/>
      </c>
      <c r="DV256" s="12" t="str">
        <f t="shared" si="259"/>
        <v/>
      </c>
      <c r="DW256" s="12" t="str">
        <f t="shared" si="260"/>
        <v/>
      </c>
      <c r="DX256" s="12" t="str">
        <f t="shared" si="261"/>
        <v/>
      </c>
      <c r="DY256" s="12" t="str">
        <f t="shared" si="262"/>
        <v/>
      </c>
      <c r="DZ256" s="12" t="str">
        <f t="shared" si="263"/>
        <v/>
      </c>
      <c r="EA256" s="12" t="str">
        <f t="shared" si="264"/>
        <v/>
      </c>
      <c r="EB256" s="12" t="str">
        <f t="shared" si="265"/>
        <v/>
      </c>
      <c r="EC256" s="12" t="str">
        <f t="shared" si="266"/>
        <v/>
      </c>
      <c r="ED256" s="12" t="str">
        <f t="shared" si="267"/>
        <v/>
      </c>
      <c r="EE256" s="12" t="str">
        <f t="shared" si="268"/>
        <v/>
      </c>
      <c r="EF256" s="12" t="str">
        <f t="shared" si="269"/>
        <v/>
      </c>
      <c r="EG256" s="12" t="str">
        <f t="shared" si="275"/>
        <v/>
      </c>
      <c r="EI256" s="12" t="str">
        <f t="shared" si="276"/>
        <v/>
      </c>
      <c r="EK256" s="93" t="str">
        <f t="shared" si="270"/>
        <v/>
      </c>
      <c r="EL256" s="96" t="str">
        <f t="shared" si="271"/>
        <v/>
      </c>
      <c r="EN256" s="93" t="str">
        <f t="shared" si="277"/>
        <v/>
      </c>
      <c r="EP256" s="12" t="str">
        <f>IF($EN256="", "", IF($EP$8=$EP$6, COUNTIF($EN$11:$EN$2510, "&gt;"&amp;$EN256)+1+COUNTIF($EN$11:$EN256, $EN256)-1, COUNTIF($EN$11:$EN$2510, "&lt;"&amp;$EN256)+1+COUNTIF($EN$11:$EN256, $EN256)-1))</f>
        <v/>
      </c>
    </row>
    <row r="257" spans="1:146" x14ac:dyDescent="0.55000000000000004">
      <c r="A257" s="8"/>
      <c r="B257" s="330"/>
      <c r="C257" s="331"/>
      <c r="D257" s="331"/>
      <c r="E257" s="331"/>
      <c r="F257" s="332"/>
      <c r="G257" s="332"/>
      <c r="H257" s="333"/>
      <c r="I257" s="334"/>
      <c r="J257" s="334"/>
      <c r="K257" s="335"/>
      <c r="L257" s="336"/>
      <c r="M257" s="337"/>
      <c r="N257" s="338"/>
      <c r="O257" s="339"/>
      <c r="P257" s="340"/>
      <c r="Q257" s="340"/>
      <c r="R257" s="340"/>
      <c r="S257" s="340"/>
      <c r="T257" s="340"/>
      <c r="U257" s="340"/>
      <c r="V257" s="340"/>
      <c r="W257" s="340"/>
      <c r="X257" s="340"/>
      <c r="Y257" s="340"/>
      <c r="Z257" s="340"/>
      <c r="AA257" s="340"/>
      <c r="AB257" s="340"/>
      <c r="AC257" s="340"/>
      <c r="AD257" s="340"/>
      <c r="AE257" s="340"/>
      <c r="AF257" s="340"/>
      <c r="AG257" s="340"/>
      <c r="AH257" s="340"/>
      <c r="AI257" s="340"/>
      <c r="AJ257" s="340"/>
      <c r="AK257" s="340"/>
      <c r="AL257" s="340"/>
      <c r="AM257" s="340"/>
      <c r="AN257" s="340"/>
      <c r="AO257" s="340"/>
      <c r="AP257" s="340"/>
      <c r="AQ257" s="340"/>
      <c r="AR257" s="340"/>
      <c r="AS257" s="340"/>
      <c r="AT257" s="340"/>
      <c r="AU257" s="340"/>
      <c r="AV257" s="340"/>
      <c r="AW257" s="340"/>
      <c r="AX257" s="340"/>
      <c r="AY257" s="340"/>
      <c r="AZ257" s="340"/>
      <c r="BA257" s="340"/>
      <c r="BB257" s="340"/>
      <c r="BC257" s="341"/>
      <c r="BD257" s="8"/>
      <c r="BG257" s="12" t="str">
        <f t="shared" si="272"/>
        <v/>
      </c>
      <c r="BO257" s="21" t="str">
        <f t="shared" si="210"/>
        <v/>
      </c>
      <c r="BP257" s="26" t="str">
        <f t="shared" si="211"/>
        <v/>
      </c>
      <c r="BQ257" s="26" t="str">
        <f t="shared" si="212"/>
        <v/>
      </c>
      <c r="BR257" s="26" t="str">
        <f t="shared" si="213"/>
        <v/>
      </c>
      <c r="BS257" s="26" t="str">
        <f t="shared" si="214"/>
        <v/>
      </c>
      <c r="BT257" s="26" t="str">
        <f t="shared" si="273"/>
        <v/>
      </c>
      <c r="BU257" s="26" t="str">
        <f t="shared" si="215"/>
        <v/>
      </c>
      <c r="BV257" s="26" t="str">
        <f t="shared" si="216"/>
        <v/>
      </c>
      <c r="BW257" s="26" t="str">
        <f t="shared" si="274"/>
        <v/>
      </c>
      <c r="BX257" s="15"/>
      <c r="BY257" s="15"/>
      <c r="BZ257" s="26" t="str">
        <f t="shared" si="217"/>
        <v/>
      </c>
      <c r="CA257" s="26" t="str">
        <f t="shared" si="218"/>
        <v/>
      </c>
      <c r="CB257" s="22" t="str">
        <f t="shared" si="219"/>
        <v/>
      </c>
      <c r="CI257" s="12" t="str">
        <f t="shared" si="220"/>
        <v/>
      </c>
      <c r="CJ257" s="12" t="str">
        <f t="shared" si="221"/>
        <v/>
      </c>
      <c r="CK257" s="12" t="str">
        <f t="shared" si="222"/>
        <v/>
      </c>
      <c r="CL257" s="12" t="str">
        <f t="shared" si="223"/>
        <v/>
      </c>
      <c r="CM257" s="12" t="str">
        <f t="shared" si="224"/>
        <v/>
      </c>
      <c r="CN257" s="12" t="str">
        <f t="shared" si="225"/>
        <v/>
      </c>
      <c r="CO257" s="12" t="str">
        <f t="shared" si="226"/>
        <v/>
      </c>
      <c r="CP257" s="12" t="str">
        <f t="shared" si="227"/>
        <v/>
      </c>
      <c r="CQ257" s="12" t="str">
        <f t="shared" si="228"/>
        <v/>
      </c>
      <c r="CR257" s="12" t="str">
        <f t="shared" si="229"/>
        <v/>
      </c>
      <c r="CS257" s="12" t="str">
        <f t="shared" si="230"/>
        <v/>
      </c>
      <c r="CT257" s="12" t="str">
        <f t="shared" si="231"/>
        <v/>
      </c>
      <c r="CU257" s="12" t="str">
        <f t="shared" si="232"/>
        <v/>
      </c>
      <c r="CV257" s="12" t="str">
        <f t="shared" si="233"/>
        <v/>
      </c>
      <c r="CW257" s="12" t="str">
        <f t="shared" si="234"/>
        <v/>
      </c>
      <c r="CX257" s="12" t="str">
        <f t="shared" si="235"/>
        <v/>
      </c>
      <c r="CY257" s="12" t="str">
        <f t="shared" si="236"/>
        <v/>
      </c>
      <c r="CZ257" s="12" t="str">
        <f t="shared" si="237"/>
        <v/>
      </c>
      <c r="DA257" s="12" t="str">
        <f t="shared" si="238"/>
        <v/>
      </c>
      <c r="DB257" s="12" t="str">
        <f t="shared" si="239"/>
        <v/>
      </c>
      <c r="DC257" s="12" t="str">
        <f t="shared" si="240"/>
        <v/>
      </c>
      <c r="DD257" s="12" t="str">
        <f t="shared" si="241"/>
        <v/>
      </c>
      <c r="DE257" s="12" t="str">
        <f t="shared" si="242"/>
        <v/>
      </c>
      <c r="DF257" s="12" t="str">
        <f t="shared" si="243"/>
        <v/>
      </c>
      <c r="DG257" s="12" t="str">
        <f t="shared" si="244"/>
        <v/>
      </c>
      <c r="DH257" s="12" t="str">
        <f t="shared" si="245"/>
        <v/>
      </c>
      <c r="DI257" s="12" t="str">
        <f t="shared" si="246"/>
        <v/>
      </c>
      <c r="DJ257" s="12" t="str">
        <f t="shared" si="247"/>
        <v/>
      </c>
      <c r="DK257" s="12" t="str">
        <f t="shared" si="248"/>
        <v/>
      </c>
      <c r="DL257" s="12" t="str">
        <f t="shared" si="249"/>
        <v/>
      </c>
      <c r="DM257" s="12" t="str">
        <f t="shared" si="250"/>
        <v/>
      </c>
      <c r="DN257" s="12" t="str">
        <f t="shared" si="251"/>
        <v/>
      </c>
      <c r="DO257" s="12" t="str">
        <f t="shared" si="252"/>
        <v/>
      </c>
      <c r="DP257" s="12" t="str">
        <f t="shared" si="253"/>
        <v/>
      </c>
      <c r="DQ257" s="12" t="str">
        <f t="shared" si="254"/>
        <v/>
      </c>
      <c r="DR257" s="12" t="str">
        <f t="shared" si="255"/>
        <v/>
      </c>
      <c r="DS257" s="12" t="str">
        <f t="shared" si="256"/>
        <v/>
      </c>
      <c r="DT257" s="12" t="str">
        <f t="shared" si="257"/>
        <v/>
      </c>
      <c r="DU257" s="12" t="str">
        <f t="shared" si="258"/>
        <v/>
      </c>
      <c r="DV257" s="12" t="str">
        <f t="shared" si="259"/>
        <v/>
      </c>
      <c r="DW257" s="12" t="str">
        <f t="shared" si="260"/>
        <v/>
      </c>
      <c r="DX257" s="12" t="str">
        <f t="shared" si="261"/>
        <v/>
      </c>
      <c r="DY257" s="12" t="str">
        <f t="shared" si="262"/>
        <v/>
      </c>
      <c r="DZ257" s="12" t="str">
        <f t="shared" si="263"/>
        <v/>
      </c>
      <c r="EA257" s="12" t="str">
        <f t="shared" si="264"/>
        <v/>
      </c>
      <c r="EB257" s="12" t="str">
        <f t="shared" si="265"/>
        <v/>
      </c>
      <c r="EC257" s="12" t="str">
        <f t="shared" si="266"/>
        <v/>
      </c>
      <c r="ED257" s="12" t="str">
        <f t="shared" si="267"/>
        <v/>
      </c>
      <c r="EE257" s="12" t="str">
        <f t="shared" si="268"/>
        <v/>
      </c>
      <c r="EF257" s="12" t="str">
        <f t="shared" si="269"/>
        <v/>
      </c>
      <c r="EG257" s="12" t="str">
        <f t="shared" si="275"/>
        <v/>
      </c>
      <c r="EI257" s="12" t="str">
        <f t="shared" si="276"/>
        <v/>
      </c>
      <c r="EK257" s="93" t="str">
        <f t="shared" si="270"/>
        <v/>
      </c>
      <c r="EL257" s="96" t="str">
        <f t="shared" si="271"/>
        <v/>
      </c>
      <c r="EN257" s="93" t="str">
        <f t="shared" si="277"/>
        <v/>
      </c>
      <c r="EP257" s="12" t="str">
        <f>IF($EN257="", "", IF($EP$8=$EP$6, COUNTIF($EN$11:$EN$2510, "&gt;"&amp;$EN257)+1+COUNTIF($EN$11:$EN257, $EN257)-1, COUNTIF($EN$11:$EN$2510, "&lt;"&amp;$EN257)+1+COUNTIF($EN$11:$EN257, $EN257)-1))</f>
        <v/>
      </c>
    </row>
    <row r="258" spans="1:146" x14ac:dyDescent="0.55000000000000004">
      <c r="A258" s="8"/>
      <c r="B258" s="330"/>
      <c r="C258" s="331"/>
      <c r="D258" s="331"/>
      <c r="E258" s="331"/>
      <c r="F258" s="332"/>
      <c r="G258" s="332"/>
      <c r="H258" s="333"/>
      <c r="I258" s="334"/>
      <c r="J258" s="334"/>
      <c r="K258" s="335"/>
      <c r="L258" s="336"/>
      <c r="M258" s="337"/>
      <c r="N258" s="338"/>
      <c r="O258" s="339"/>
      <c r="P258" s="340"/>
      <c r="Q258" s="340"/>
      <c r="R258" s="340"/>
      <c r="S258" s="340"/>
      <c r="T258" s="340"/>
      <c r="U258" s="340"/>
      <c r="V258" s="340"/>
      <c r="W258" s="340"/>
      <c r="X258" s="340"/>
      <c r="Y258" s="340"/>
      <c r="Z258" s="340"/>
      <c r="AA258" s="340"/>
      <c r="AB258" s="340"/>
      <c r="AC258" s="340"/>
      <c r="AD258" s="340"/>
      <c r="AE258" s="340"/>
      <c r="AF258" s="340"/>
      <c r="AG258" s="340"/>
      <c r="AH258" s="340"/>
      <c r="AI258" s="340"/>
      <c r="AJ258" s="340"/>
      <c r="AK258" s="340"/>
      <c r="AL258" s="340"/>
      <c r="AM258" s="340"/>
      <c r="AN258" s="340"/>
      <c r="AO258" s="340"/>
      <c r="AP258" s="340"/>
      <c r="AQ258" s="340"/>
      <c r="AR258" s="340"/>
      <c r="AS258" s="340"/>
      <c r="AT258" s="340"/>
      <c r="AU258" s="340"/>
      <c r="AV258" s="340"/>
      <c r="AW258" s="340"/>
      <c r="AX258" s="340"/>
      <c r="AY258" s="340"/>
      <c r="AZ258" s="340"/>
      <c r="BA258" s="340"/>
      <c r="BB258" s="340"/>
      <c r="BC258" s="341"/>
      <c r="BD258" s="8"/>
      <c r="BG258" s="12" t="str">
        <f t="shared" si="272"/>
        <v/>
      </c>
      <c r="BO258" s="21" t="str">
        <f t="shared" si="210"/>
        <v/>
      </c>
      <c r="BP258" s="26" t="str">
        <f t="shared" si="211"/>
        <v/>
      </c>
      <c r="BQ258" s="26" t="str">
        <f t="shared" si="212"/>
        <v/>
      </c>
      <c r="BR258" s="26" t="str">
        <f t="shared" si="213"/>
        <v/>
      </c>
      <c r="BS258" s="26" t="str">
        <f t="shared" si="214"/>
        <v/>
      </c>
      <c r="BT258" s="26" t="str">
        <f t="shared" si="273"/>
        <v/>
      </c>
      <c r="BU258" s="26" t="str">
        <f t="shared" si="215"/>
        <v/>
      </c>
      <c r="BV258" s="26" t="str">
        <f t="shared" si="216"/>
        <v/>
      </c>
      <c r="BW258" s="26" t="str">
        <f t="shared" si="274"/>
        <v/>
      </c>
      <c r="BX258" s="15"/>
      <c r="BY258" s="15"/>
      <c r="BZ258" s="26" t="str">
        <f t="shared" si="217"/>
        <v/>
      </c>
      <c r="CA258" s="26" t="str">
        <f t="shared" si="218"/>
        <v/>
      </c>
      <c r="CB258" s="22" t="str">
        <f t="shared" si="219"/>
        <v/>
      </c>
      <c r="CI258" s="12" t="str">
        <f t="shared" si="220"/>
        <v/>
      </c>
      <c r="CJ258" s="12" t="str">
        <f t="shared" si="221"/>
        <v/>
      </c>
      <c r="CK258" s="12" t="str">
        <f t="shared" si="222"/>
        <v/>
      </c>
      <c r="CL258" s="12" t="str">
        <f t="shared" si="223"/>
        <v/>
      </c>
      <c r="CM258" s="12" t="str">
        <f t="shared" si="224"/>
        <v/>
      </c>
      <c r="CN258" s="12" t="str">
        <f t="shared" si="225"/>
        <v/>
      </c>
      <c r="CO258" s="12" t="str">
        <f t="shared" si="226"/>
        <v/>
      </c>
      <c r="CP258" s="12" t="str">
        <f t="shared" si="227"/>
        <v/>
      </c>
      <c r="CQ258" s="12" t="str">
        <f t="shared" si="228"/>
        <v/>
      </c>
      <c r="CR258" s="12" t="str">
        <f t="shared" si="229"/>
        <v/>
      </c>
      <c r="CS258" s="12" t="str">
        <f t="shared" si="230"/>
        <v/>
      </c>
      <c r="CT258" s="12" t="str">
        <f t="shared" si="231"/>
        <v/>
      </c>
      <c r="CU258" s="12" t="str">
        <f t="shared" si="232"/>
        <v/>
      </c>
      <c r="CV258" s="12" t="str">
        <f t="shared" si="233"/>
        <v/>
      </c>
      <c r="CW258" s="12" t="str">
        <f t="shared" si="234"/>
        <v/>
      </c>
      <c r="CX258" s="12" t="str">
        <f t="shared" si="235"/>
        <v/>
      </c>
      <c r="CY258" s="12" t="str">
        <f t="shared" si="236"/>
        <v/>
      </c>
      <c r="CZ258" s="12" t="str">
        <f t="shared" si="237"/>
        <v/>
      </c>
      <c r="DA258" s="12" t="str">
        <f t="shared" si="238"/>
        <v/>
      </c>
      <c r="DB258" s="12" t="str">
        <f t="shared" si="239"/>
        <v/>
      </c>
      <c r="DC258" s="12" t="str">
        <f t="shared" si="240"/>
        <v/>
      </c>
      <c r="DD258" s="12" t="str">
        <f t="shared" si="241"/>
        <v/>
      </c>
      <c r="DE258" s="12" t="str">
        <f t="shared" si="242"/>
        <v/>
      </c>
      <c r="DF258" s="12" t="str">
        <f t="shared" si="243"/>
        <v/>
      </c>
      <c r="DG258" s="12" t="str">
        <f t="shared" si="244"/>
        <v/>
      </c>
      <c r="DH258" s="12" t="str">
        <f t="shared" si="245"/>
        <v/>
      </c>
      <c r="DI258" s="12" t="str">
        <f t="shared" si="246"/>
        <v/>
      </c>
      <c r="DJ258" s="12" t="str">
        <f t="shared" si="247"/>
        <v/>
      </c>
      <c r="DK258" s="12" t="str">
        <f t="shared" si="248"/>
        <v/>
      </c>
      <c r="DL258" s="12" t="str">
        <f t="shared" si="249"/>
        <v/>
      </c>
      <c r="DM258" s="12" t="str">
        <f t="shared" si="250"/>
        <v/>
      </c>
      <c r="DN258" s="12" t="str">
        <f t="shared" si="251"/>
        <v/>
      </c>
      <c r="DO258" s="12" t="str">
        <f t="shared" si="252"/>
        <v/>
      </c>
      <c r="DP258" s="12" t="str">
        <f t="shared" si="253"/>
        <v/>
      </c>
      <c r="DQ258" s="12" t="str">
        <f t="shared" si="254"/>
        <v/>
      </c>
      <c r="DR258" s="12" t="str">
        <f t="shared" si="255"/>
        <v/>
      </c>
      <c r="DS258" s="12" t="str">
        <f t="shared" si="256"/>
        <v/>
      </c>
      <c r="DT258" s="12" t="str">
        <f t="shared" si="257"/>
        <v/>
      </c>
      <c r="DU258" s="12" t="str">
        <f t="shared" si="258"/>
        <v/>
      </c>
      <c r="DV258" s="12" t="str">
        <f t="shared" si="259"/>
        <v/>
      </c>
      <c r="DW258" s="12" t="str">
        <f t="shared" si="260"/>
        <v/>
      </c>
      <c r="DX258" s="12" t="str">
        <f t="shared" si="261"/>
        <v/>
      </c>
      <c r="DY258" s="12" t="str">
        <f t="shared" si="262"/>
        <v/>
      </c>
      <c r="DZ258" s="12" t="str">
        <f t="shared" si="263"/>
        <v/>
      </c>
      <c r="EA258" s="12" t="str">
        <f t="shared" si="264"/>
        <v/>
      </c>
      <c r="EB258" s="12" t="str">
        <f t="shared" si="265"/>
        <v/>
      </c>
      <c r="EC258" s="12" t="str">
        <f t="shared" si="266"/>
        <v/>
      </c>
      <c r="ED258" s="12" t="str">
        <f t="shared" si="267"/>
        <v/>
      </c>
      <c r="EE258" s="12" t="str">
        <f t="shared" si="268"/>
        <v/>
      </c>
      <c r="EF258" s="12" t="str">
        <f t="shared" si="269"/>
        <v/>
      </c>
      <c r="EG258" s="12" t="str">
        <f t="shared" si="275"/>
        <v/>
      </c>
      <c r="EI258" s="12" t="str">
        <f t="shared" si="276"/>
        <v/>
      </c>
      <c r="EK258" s="93" t="str">
        <f t="shared" si="270"/>
        <v/>
      </c>
      <c r="EL258" s="96" t="str">
        <f t="shared" si="271"/>
        <v/>
      </c>
      <c r="EN258" s="93" t="str">
        <f t="shared" si="277"/>
        <v/>
      </c>
      <c r="EP258" s="12" t="str">
        <f>IF($EN258="", "", IF($EP$8=$EP$6, COUNTIF($EN$11:$EN$2510, "&gt;"&amp;$EN258)+1+COUNTIF($EN$11:$EN258, $EN258)-1, COUNTIF($EN$11:$EN$2510, "&lt;"&amp;$EN258)+1+COUNTIF($EN$11:$EN258, $EN258)-1))</f>
        <v/>
      </c>
    </row>
    <row r="259" spans="1:146" x14ac:dyDescent="0.55000000000000004">
      <c r="A259" s="8"/>
      <c r="B259" s="330"/>
      <c r="C259" s="331"/>
      <c r="D259" s="331"/>
      <c r="E259" s="331"/>
      <c r="F259" s="332"/>
      <c r="G259" s="332"/>
      <c r="H259" s="333"/>
      <c r="I259" s="334"/>
      <c r="J259" s="334"/>
      <c r="K259" s="335"/>
      <c r="L259" s="336"/>
      <c r="M259" s="337"/>
      <c r="N259" s="338"/>
      <c r="O259" s="339"/>
      <c r="P259" s="340"/>
      <c r="Q259" s="340"/>
      <c r="R259" s="340"/>
      <c r="S259" s="340"/>
      <c r="T259" s="340"/>
      <c r="U259" s="340"/>
      <c r="V259" s="340"/>
      <c r="W259" s="340"/>
      <c r="X259" s="340"/>
      <c r="Y259" s="340"/>
      <c r="Z259" s="340"/>
      <c r="AA259" s="340"/>
      <c r="AB259" s="340"/>
      <c r="AC259" s="340"/>
      <c r="AD259" s="340"/>
      <c r="AE259" s="340"/>
      <c r="AF259" s="340"/>
      <c r="AG259" s="340"/>
      <c r="AH259" s="340"/>
      <c r="AI259" s="340"/>
      <c r="AJ259" s="340"/>
      <c r="AK259" s="340"/>
      <c r="AL259" s="340"/>
      <c r="AM259" s="340"/>
      <c r="AN259" s="340"/>
      <c r="AO259" s="340"/>
      <c r="AP259" s="340"/>
      <c r="AQ259" s="340"/>
      <c r="AR259" s="340"/>
      <c r="AS259" s="340"/>
      <c r="AT259" s="340"/>
      <c r="AU259" s="340"/>
      <c r="AV259" s="340"/>
      <c r="AW259" s="340"/>
      <c r="AX259" s="340"/>
      <c r="AY259" s="340"/>
      <c r="AZ259" s="340"/>
      <c r="BA259" s="340"/>
      <c r="BB259" s="340"/>
      <c r="BC259" s="341"/>
      <c r="BD259" s="8"/>
      <c r="BG259" s="12" t="str">
        <f t="shared" si="272"/>
        <v/>
      </c>
      <c r="BO259" s="21" t="str">
        <f t="shared" si="210"/>
        <v/>
      </c>
      <c r="BP259" s="26" t="str">
        <f t="shared" si="211"/>
        <v/>
      </c>
      <c r="BQ259" s="26" t="str">
        <f t="shared" si="212"/>
        <v/>
      </c>
      <c r="BR259" s="26" t="str">
        <f t="shared" si="213"/>
        <v/>
      </c>
      <c r="BS259" s="26" t="str">
        <f t="shared" si="214"/>
        <v/>
      </c>
      <c r="BT259" s="26" t="str">
        <f t="shared" si="273"/>
        <v/>
      </c>
      <c r="BU259" s="26" t="str">
        <f t="shared" si="215"/>
        <v/>
      </c>
      <c r="BV259" s="26" t="str">
        <f t="shared" si="216"/>
        <v/>
      </c>
      <c r="BW259" s="26" t="str">
        <f t="shared" si="274"/>
        <v/>
      </c>
      <c r="BX259" s="15"/>
      <c r="BY259" s="15"/>
      <c r="BZ259" s="26" t="str">
        <f t="shared" si="217"/>
        <v/>
      </c>
      <c r="CA259" s="26" t="str">
        <f t="shared" si="218"/>
        <v/>
      </c>
      <c r="CB259" s="22" t="str">
        <f t="shared" si="219"/>
        <v/>
      </c>
      <c r="CI259" s="12" t="str">
        <f t="shared" si="220"/>
        <v/>
      </c>
      <c r="CJ259" s="12" t="str">
        <f t="shared" si="221"/>
        <v/>
      </c>
      <c r="CK259" s="12" t="str">
        <f t="shared" si="222"/>
        <v/>
      </c>
      <c r="CL259" s="12" t="str">
        <f t="shared" si="223"/>
        <v/>
      </c>
      <c r="CM259" s="12" t="str">
        <f t="shared" si="224"/>
        <v/>
      </c>
      <c r="CN259" s="12" t="str">
        <f t="shared" si="225"/>
        <v/>
      </c>
      <c r="CO259" s="12" t="str">
        <f t="shared" si="226"/>
        <v/>
      </c>
      <c r="CP259" s="12" t="str">
        <f t="shared" si="227"/>
        <v/>
      </c>
      <c r="CQ259" s="12" t="str">
        <f t="shared" si="228"/>
        <v/>
      </c>
      <c r="CR259" s="12" t="str">
        <f t="shared" si="229"/>
        <v/>
      </c>
      <c r="CS259" s="12" t="str">
        <f t="shared" si="230"/>
        <v/>
      </c>
      <c r="CT259" s="12" t="str">
        <f t="shared" si="231"/>
        <v/>
      </c>
      <c r="CU259" s="12" t="str">
        <f t="shared" si="232"/>
        <v/>
      </c>
      <c r="CV259" s="12" t="str">
        <f t="shared" si="233"/>
        <v/>
      </c>
      <c r="CW259" s="12" t="str">
        <f t="shared" si="234"/>
        <v/>
      </c>
      <c r="CX259" s="12" t="str">
        <f t="shared" si="235"/>
        <v/>
      </c>
      <c r="CY259" s="12" t="str">
        <f t="shared" si="236"/>
        <v/>
      </c>
      <c r="CZ259" s="12" t="str">
        <f t="shared" si="237"/>
        <v/>
      </c>
      <c r="DA259" s="12" t="str">
        <f t="shared" si="238"/>
        <v/>
      </c>
      <c r="DB259" s="12" t="str">
        <f t="shared" si="239"/>
        <v/>
      </c>
      <c r="DC259" s="12" t="str">
        <f t="shared" si="240"/>
        <v/>
      </c>
      <c r="DD259" s="12" t="str">
        <f t="shared" si="241"/>
        <v/>
      </c>
      <c r="DE259" s="12" t="str">
        <f t="shared" si="242"/>
        <v/>
      </c>
      <c r="DF259" s="12" t="str">
        <f t="shared" si="243"/>
        <v/>
      </c>
      <c r="DG259" s="12" t="str">
        <f t="shared" si="244"/>
        <v/>
      </c>
      <c r="DH259" s="12" t="str">
        <f t="shared" si="245"/>
        <v/>
      </c>
      <c r="DI259" s="12" t="str">
        <f t="shared" si="246"/>
        <v/>
      </c>
      <c r="DJ259" s="12" t="str">
        <f t="shared" si="247"/>
        <v/>
      </c>
      <c r="DK259" s="12" t="str">
        <f t="shared" si="248"/>
        <v/>
      </c>
      <c r="DL259" s="12" t="str">
        <f t="shared" si="249"/>
        <v/>
      </c>
      <c r="DM259" s="12" t="str">
        <f t="shared" si="250"/>
        <v/>
      </c>
      <c r="DN259" s="12" t="str">
        <f t="shared" si="251"/>
        <v/>
      </c>
      <c r="DO259" s="12" t="str">
        <f t="shared" si="252"/>
        <v/>
      </c>
      <c r="DP259" s="12" t="str">
        <f t="shared" si="253"/>
        <v/>
      </c>
      <c r="DQ259" s="12" t="str">
        <f t="shared" si="254"/>
        <v/>
      </c>
      <c r="DR259" s="12" t="str">
        <f t="shared" si="255"/>
        <v/>
      </c>
      <c r="DS259" s="12" t="str">
        <f t="shared" si="256"/>
        <v/>
      </c>
      <c r="DT259" s="12" t="str">
        <f t="shared" si="257"/>
        <v/>
      </c>
      <c r="DU259" s="12" t="str">
        <f t="shared" si="258"/>
        <v/>
      </c>
      <c r="DV259" s="12" t="str">
        <f t="shared" si="259"/>
        <v/>
      </c>
      <c r="DW259" s="12" t="str">
        <f t="shared" si="260"/>
        <v/>
      </c>
      <c r="DX259" s="12" t="str">
        <f t="shared" si="261"/>
        <v/>
      </c>
      <c r="DY259" s="12" t="str">
        <f t="shared" si="262"/>
        <v/>
      </c>
      <c r="DZ259" s="12" t="str">
        <f t="shared" si="263"/>
        <v/>
      </c>
      <c r="EA259" s="12" t="str">
        <f t="shared" si="264"/>
        <v/>
      </c>
      <c r="EB259" s="12" t="str">
        <f t="shared" si="265"/>
        <v/>
      </c>
      <c r="EC259" s="12" t="str">
        <f t="shared" si="266"/>
        <v/>
      </c>
      <c r="ED259" s="12" t="str">
        <f t="shared" si="267"/>
        <v/>
      </c>
      <c r="EE259" s="12" t="str">
        <f t="shared" si="268"/>
        <v/>
      </c>
      <c r="EF259" s="12" t="str">
        <f t="shared" si="269"/>
        <v/>
      </c>
      <c r="EG259" s="12" t="str">
        <f t="shared" si="275"/>
        <v/>
      </c>
      <c r="EI259" s="12" t="str">
        <f t="shared" si="276"/>
        <v/>
      </c>
      <c r="EK259" s="93" t="str">
        <f t="shared" si="270"/>
        <v/>
      </c>
      <c r="EL259" s="96" t="str">
        <f t="shared" si="271"/>
        <v/>
      </c>
      <c r="EN259" s="93" t="str">
        <f t="shared" si="277"/>
        <v/>
      </c>
      <c r="EP259" s="12" t="str">
        <f>IF($EN259="", "", IF($EP$8=$EP$6, COUNTIF($EN$11:$EN$2510, "&gt;"&amp;$EN259)+1+COUNTIF($EN$11:$EN259, $EN259)-1, COUNTIF($EN$11:$EN$2510, "&lt;"&amp;$EN259)+1+COUNTIF($EN$11:$EN259, $EN259)-1))</f>
        <v/>
      </c>
    </row>
    <row r="260" spans="1:146" x14ac:dyDescent="0.55000000000000004">
      <c r="A260" s="8"/>
      <c r="B260" s="342"/>
      <c r="C260" s="343"/>
      <c r="D260" s="343"/>
      <c r="E260" s="343"/>
      <c r="F260" s="344"/>
      <c r="G260" s="344"/>
      <c r="H260" s="345"/>
      <c r="I260" s="346"/>
      <c r="J260" s="346"/>
      <c r="K260" s="347"/>
      <c r="L260" s="348"/>
      <c r="M260" s="349"/>
      <c r="N260" s="350"/>
      <c r="O260" s="351"/>
      <c r="P260" s="352"/>
      <c r="Q260" s="352"/>
      <c r="R260" s="352"/>
      <c r="S260" s="352"/>
      <c r="T260" s="352"/>
      <c r="U260" s="352"/>
      <c r="V260" s="352"/>
      <c r="W260" s="352"/>
      <c r="X260" s="352"/>
      <c r="Y260" s="352"/>
      <c r="Z260" s="352"/>
      <c r="AA260" s="352"/>
      <c r="AB260" s="352"/>
      <c r="AC260" s="352"/>
      <c r="AD260" s="352"/>
      <c r="AE260" s="352"/>
      <c r="AF260" s="352"/>
      <c r="AG260" s="352"/>
      <c r="AH260" s="352"/>
      <c r="AI260" s="352"/>
      <c r="AJ260" s="352"/>
      <c r="AK260" s="352"/>
      <c r="AL260" s="352"/>
      <c r="AM260" s="352"/>
      <c r="AN260" s="352"/>
      <c r="AO260" s="352"/>
      <c r="AP260" s="352"/>
      <c r="AQ260" s="352"/>
      <c r="AR260" s="352"/>
      <c r="AS260" s="352"/>
      <c r="AT260" s="352"/>
      <c r="AU260" s="352"/>
      <c r="AV260" s="352"/>
      <c r="AW260" s="352"/>
      <c r="AX260" s="352"/>
      <c r="AY260" s="352"/>
      <c r="AZ260" s="352"/>
      <c r="BA260" s="352"/>
      <c r="BB260" s="352"/>
      <c r="BC260" s="353"/>
      <c r="BD260" s="8"/>
      <c r="BG260" s="13" t="str">
        <f t="shared" si="272"/>
        <v/>
      </c>
      <c r="BO260" s="23" t="str">
        <f t="shared" si="210"/>
        <v/>
      </c>
      <c r="BP260" s="27" t="str">
        <f t="shared" si="211"/>
        <v/>
      </c>
      <c r="BQ260" s="27" t="str">
        <f t="shared" si="212"/>
        <v/>
      </c>
      <c r="BR260" s="27" t="str">
        <f t="shared" si="213"/>
        <v/>
      </c>
      <c r="BS260" s="27" t="str">
        <f t="shared" si="214"/>
        <v/>
      </c>
      <c r="BT260" s="27" t="str">
        <f t="shared" si="273"/>
        <v/>
      </c>
      <c r="BU260" s="27" t="str">
        <f t="shared" si="215"/>
        <v/>
      </c>
      <c r="BV260" s="27" t="str">
        <f t="shared" si="216"/>
        <v/>
      </c>
      <c r="BW260" s="27" t="str">
        <f t="shared" si="274"/>
        <v/>
      </c>
      <c r="BX260" s="2"/>
      <c r="BY260" s="2"/>
      <c r="BZ260" s="27" t="str">
        <f t="shared" si="217"/>
        <v/>
      </c>
      <c r="CA260" s="27" t="str">
        <f t="shared" si="218"/>
        <v/>
      </c>
      <c r="CB260" s="24" t="str">
        <f t="shared" si="219"/>
        <v/>
      </c>
      <c r="CI260" s="13" t="str">
        <f t="shared" si="220"/>
        <v/>
      </c>
      <c r="CJ260" s="13" t="str">
        <f t="shared" si="221"/>
        <v/>
      </c>
      <c r="CK260" s="13" t="str">
        <f t="shared" si="222"/>
        <v/>
      </c>
      <c r="CL260" s="13" t="str">
        <f t="shared" si="223"/>
        <v/>
      </c>
      <c r="CM260" s="13" t="str">
        <f t="shared" si="224"/>
        <v/>
      </c>
      <c r="CN260" s="13" t="str">
        <f t="shared" si="225"/>
        <v/>
      </c>
      <c r="CO260" s="13" t="str">
        <f t="shared" si="226"/>
        <v/>
      </c>
      <c r="CP260" s="13" t="str">
        <f t="shared" si="227"/>
        <v/>
      </c>
      <c r="CQ260" s="13" t="str">
        <f t="shared" si="228"/>
        <v/>
      </c>
      <c r="CR260" s="13" t="str">
        <f t="shared" si="229"/>
        <v/>
      </c>
      <c r="CS260" s="13" t="str">
        <f t="shared" si="230"/>
        <v/>
      </c>
      <c r="CT260" s="13" t="str">
        <f t="shared" si="231"/>
        <v/>
      </c>
      <c r="CU260" s="13" t="str">
        <f t="shared" si="232"/>
        <v/>
      </c>
      <c r="CV260" s="13" t="str">
        <f t="shared" si="233"/>
        <v/>
      </c>
      <c r="CW260" s="13" t="str">
        <f t="shared" si="234"/>
        <v/>
      </c>
      <c r="CX260" s="13" t="str">
        <f t="shared" si="235"/>
        <v/>
      </c>
      <c r="CY260" s="13" t="str">
        <f t="shared" si="236"/>
        <v/>
      </c>
      <c r="CZ260" s="13" t="str">
        <f t="shared" si="237"/>
        <v/>
      </c>
      <c r="DA260" s="13" t="str">
        <f t="shared" si="238"/>
        <v/>
      </c>
      <c r="DB260" s="13" t="str">
        <f t="shared" si="239"/>
        <v/>
      </c>
      <c r="DC260" s="13" t="str">
        <f t="shared" si="240"/>
        <v/>
      </c>
      <c r="DD260" s="13" t="str">
        <f t="shared" si="241"/>
        <v/>
      </c>
      <c r="DE260" s="13" t="str">
        <f t="shared" si="242"/>
        <v/>
      </c>
      <c r="DF260" s="13" t="str">
        <f t="shared" si="243"/>
        <v/>
      </c>
      <c r="DG260" s="13" t="str">
        <f t="shared" si="244"/>
        <v/>
      </c>
      <c r="DH260" s="13" t="str">
        <f t="shared" si="245"/>
        <v/>
      </c>
      <c r="DI260" s="13" t="str">
        <f t="shared" si="246"/>
        <v/>
      </c>
      <c r="DJ260" s="13" t="str">
        <f t="shared" si="247"/>
        <v/>
      </c>
      <c r="DK260" s="13" t="str">
        <f t="shared" si="248"/>
        <v/>
      </c>
      <c r="DL260" s="13" t="str">
        <f t="shared" si="249"/>
        <v/>
      </c>
      <c r="DM260" s="13" t="str">
        <f t="shared" si="250"/>
        <v/>
      </c>
      <c r="DN260" s="13" t="str">
        <f t="shared" si="251"/>
        <v/>
      </c>
      <c r="DO260" s="13" t="str">
        <f t="shared" si="252"/>
        <v/>
      </c>
      <c r="DP260" s="13" t="str">
        <f t="shared" si="253"/>
        <v/>
      </c>
      <c r="DQ260" s="13" t="str">
        <f t="shared" si="254"/>
        <v/>
      </c>
      <c r="DR260" s="13" t="str">
        <f t="shared" si="255"/>
        <v/>
      </c>
      <c r="DS260" s="13" t="str">
        <f t="shared" si="256"/>
        <v/>
      </c>
      <c r="DT260" s="13" t="str">
        <f t="shared" si="257"/>
        <v/>
      </c>
      <c r="DU260" s="13" t="str">
        <f t="shared" si="258"/>
        <v/>
      </c>
      <c r="DV260" s="13" t="str">
        <f t="shared" si="259"/>
        <v/>
      </c>
      <c r="DW260" s="13" t="str">
        <f t="shared" si="260"/>
        <v/>
      </c>
      <c r="DX260" s="13" t="str">
        <f t="shared" si="261"/>
        <v/>
      </c>
      <c r="DY260" s="13" t="str">
        <f t="shared" si="262"/>
        <v/>
      </c>
      <c r="DZ260" s="13" t="str">
        <f t="shared" si="263"/>
        <v/>
      </c>
      <c r="EA260" s="13" t="str">
        <f t="shared" si="264"/>
        <v/>
      </c>
      <c r="EB260" s="13" t="str">
        <f t="shared" si="265"/>
        <v/>
      </c>
      <c r="EC260" s="13" t="str">
        <f t="shared" si="266"/>
        <v/>
      </c>
      <c r="ED260" s="13" t="str">
        <f t="shared" si="267"/>
        <v/>
      </c>
      <c r="EE260" s="13" t="str">
        <f t="shared" si="268"/>
        <v/>
      </c>
      <c r="EF260" s="13" t="str">
        <f t="shared" si="269"/>
        <v/>
      </c>
      <c r="EG260" s="13" t="str">
        <f t="shared" si="275"/>
        <v/>
      </c>
      <c r="EI260" s="13" t="str">
        <f t="shared" si="276"/>
        <v/>
      </c>
      <c r="EK260" s="94" t="str">
        <f t="shared" si="270"/>
        <v/>
      </c>
      <c r="EL260" s="97" t="str">
        <f t="shared" si="271"/>
        <v/>
      </c>
      <c r="EN260" s="94" t="str">
        <f t="shared" si="277"/>
        <v/>
      </c>
      <c r="EP260" s="13" t="str">
        <f>IF($EN260="", "", IF($EP$8=$EP$6, COUNTIF($EN$11:$EN$2510, "&gt;"&amp;$EN260)+1+COUNTIF($EN$11:$EN260, $EN260)-1, COUNTIF($EN$11:$EN$2510, "&lt;"&amp;$EN260)+1+COUNTIF($EN$11:$EN260, $EN260)-1))</f>
        <v/>
      </c>
    </row>
    <row r="261" spans="1:146" x14ac:dyDescent="0.55000000000000004">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row>
  </sheetData>
  <sheetProtection algorithmName="SHA-512" hashValue="VXsgAwBahUFXefiCLJc+5TiQeQrEZmPC/cscWRZHTiLGdq5HXMYmjHrCNjxe7PiBcedyoT7up3yFBREOxQpciA==" saltValue="8ncKA0kRW6o0vEbMY0upqA==" spinCount="100000" sheet="1" objects="1" scenarios="1" sort="0" autoFilter="0"/>
  <autoFilter ref="B10:BC15" xr:uid="{94281647-19A2-4C37-ADF7-E1611569FB3F}"/>
  <mergeCells count="49">
    <mergeCell ref="AY3:AY9"/>
    <mergeCell ref="AZ3:AZ9"/>
    <mergeCell ref="BA3:BA9"/>
    <mergeCell ref="BB3:BB9"/>
    <mergeCell ref="BC3:BC9"/>
    <mergeCell ref="AI3:AI9"/>
    <mergeCell ref="AJ3:AJ9"/>
    <mergeCell ref="AK3:AK9"/>
    <mergeCell ref="AX3:AX9"/>
    <mergeCell ref="AM3:AM9"/>
    <mergeCell ref="AN3:AN9"/>
    <mergeCell ref="AO3:AO9"/>
    <mergeCell ref="AP3:AP9"/>
    <mergeCell ref="AQ3:AQ9"/>
    <mergeCell ref="AR3:AR9"/>
    <mergeCell ref="AS3:AS9"/>
    <mergeCell ref="AT3:AT9"/>
    <mergeCell ref="AU3:AU9"/>
    <mergeCell ref="AV3:AV9"/>
    <mergeCell ref="AW3:AW9"/>
    <mergeCell ref="AD3:AD9"/>
    <mergeCell ref="AE3:AE9"/>
    <mergeCell ref="AF3:AF9"/>
    <mergeCell ref="AG3:AG9"/>
    <mergeCell ref="AH3:AH9"/>
    <mergeCell ref="P1:BC1"/>
    <mergeCell ref="P2:BC2"/>
    <mergeCell ref="P3:P9"/>
    <mergeCell ref="Q3:Q9"/>
    <mergeCell ref="R3:R9"/>
    <mergeCell ref="S3:S9"/>
    <mergeCell ref="T3:T9"/>
    <mergeCell ref="U3:U9"/>
    <mergeCell ref="V3:V9"/>
    <mergeCell ref="W3:W9"/>
    <mergeCell ref="X3:X9"/>
    <mergeCell ref="Y3:Y9"/>
    <mergeCell ref="AL3:AL9"/>
    <mergeCell ref="AA3:AA9"/>
    <mergeCell ref="AB3:AB9"/>
    <mergeCell ref="AC3:AC9"/>
    <mergeCell ref="B2:D3"/>
    <mergeCell ref="B4:D4"/>
    <mergeCell ref="M2:O5"/>
    <mergeCell ref="G2:I5"/>
    <mergeCell ref="Z3:Z9"/>
    <mergeCell ref="K2:L2"/>
    <mergeCell ref="K3:K9"/>
    <mergeCell ref="L3:L9"/>
  </mergeCells>
  <conditionalFormatting sqref="M6:O6 B6:J6">
    <cfRule type="expression" dxfId="10" priority="4">
      <formula>NOT(B$6="")</formula>
    </cfRule>
  </conditionalFormatting>
  <conditionalFormatting sqref="B7:J7 M7:O7">
    <cfRule type="expression" dxfId="9" priority="3">
      <formula>NOT(B$7="")</formula>
    </cfRule>
  </conditionalFormatting>
  <conditionalFormatting sqref="B11:O260">
    <cfRule type="expression" dxfId="8" priority="15">
      <formula>BO11=$BO$3</formula>
    </cfRule>
    <cfRule type="expression" dxfId="7" priority="16">
      <formula>BO11=$BO$4</formula>
    </cfRule>
  </conditionalFormatting>
  <dataValidations count="5">
    <dataValidation type="list" allowBlank="1" showInputMessage="1" showErrorMessage="1" sqref="P11:BC260" xr:uid="{860075EE-2165-44FE-8F91-033FD4E5B120}">
      <formula1>$BG$2:$BG$3</formula1>
    </dataValidation>
    <dataValidation type="list" allowBlank="1" showInputMessage="1" showErrorMessage="1" sqref="K11:L260" xr:uid="{7088FCB4-8F97-4177-AE41-E856590320DB}">
      <formula1>$BG$6:$BG$9</formula1>
    </dataValidation>
    <dataValidation type="list" allowBlank="1" showInputMessage="1" showErrorMessage="1" sqref="I11:I260" xr:uid="{FBA2E914-F2DC-4583-8720-1BCE7FE35826}">
      <formula1>$BI$10:$BI$20</formula1>
    </dataValidation>
    <dataValidation type="list" allowBlank="1" showInputMessage="1" showErrorMessage="1" sqref="J11:J260" xr:uid="{2AB27374-A0DD-461D-9516-C8C7A5C6C9E7}">
      <formula1>$BK$10:$BK$20</formula1>
    </dataValidation>
    <dataValidation type="list" allowBlank="1" showInputMessage="1" showErrorMessage="1" sqref="E11:E260" xr:uid="{A3A3DAC3-66D8-4008-9D4B-A6DC6D5E4F8D}">
      <formula1>$BM$10:$BM$12</formula1>
    </dataValidation>
  </dataValidations>
  <pageMargins left="0.7" right="0.7" top="0.75" bottom="0.75" header="0.3" footer="0.3"/>
  <pageSetup paperSize="9" scale="95" orientation="landscape" verticalDpi="300" r:id="rId1"/>
  <colBreaks count="1" manualBreakCount="1">
    <brk id="11" max="26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84F2-D461-43C3-A2FD-3CCD414A7A48}">
  <sheetPr>
    <tabColor rgb="FF207144"/>
  </sheetPr>
  <dimension ref="A1:BG2504"/>
  <sheetViews>
    <sheetView zoomScaleNormal="100" workbookViewId="0"/>
  </sheetViews>
  <sheetFormatPr defaultColWidth="0" defaultRowHeight="14.4" zeroHeight="1" x14ac:dyDescent="0.55000000000000004"/>
  <cols>
    <col min="1" max="51" width="2.5234375" style="1" customWidth="1"/>
    <col min="52" max="54" width="2.5234375" style="1" hidden="1" customWidth="1"/>
    <col min="55" max="55" width="5.26171875" style="1" hidden="1" customWidth="1"/>
    <col min="56" max="56" width="2.5234375" style="1" hidden="1" customWidth="1"/>
    <col min="57" max="57" width="15.7890625" style="1" hidden="1" customWidth="1"/>
    <col min="58" max="58" width="2.5234375" style="1" hidden="1" customWidth="1"/>
    <col min="59" max="59" width="21.1015625" style="1" hidden="1" customWidth="1"/>
    <col min="60" max="16384" width="2.5234375" style="1" hidden="1"/>
  </cols>
  <sheetData>
    <row r="1" spans="1:59"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row>
    <row r="2" spans="1:59" x14ac:dyDescent="0.55000000000000004">
      <c r="A2" s="8"/>
      <c r="B2" s="255" t="s">
        <v>66</v>
      </c>
      <c r="C2" s="256"/>
      <c r="D2" s="256"/>
      <c r="E2" s="256"/>
      <c r="F2" s="256"/>
      <c r="G2" s="256"/>
      <c r="H2" s="256"/>
      <c r="I2" s="256"/>
      <c r="J2" s="256"/>
      <c r="K2" s="256"/>
      <c r="L2" s="256"/>
      <c r="M2" s="256"/>
      <c r="N2" s="257"/>
      <c r="O2" s="8"/>
      <c r="P2" s="8"/>
      <c r="Q2" s="223" t="s">
        <v>12</v>
      </c>
      <c r="R2" s="224"/>
      <c r="S2" s="224"/>
      <c r="T2" s="224"/>
      <c r="U2" s="224"/>
      <c r="V2" s="224"/>
      <c r="W2" s="224"/>
      <c r="X2" s="225"/>
      <c r="Y2" s="288"/>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90"/>
      <c r="AY2" s="8"/>
      <c r="BG2" s="67" t="s">
        <v>77</v>
      </c>
    </row>
    <row r="3" spans="1:59" x14ac:dyDescent="0.55000000000000004">
      <c r="A3" s="8"/>
      <c r="B3" s="285"/>
      <c r="C3" s="286"/>
      <c r="D3" s="286"/>
      <c r="E3" s="286"/>
      <c r="F3" s="286"/>
      <c r="G3" s="286"/>
      <c r="H3" s="286"/>
      <c r="I3" s="286"/>
      <c r="J3" s="286"/>
      <c r="K3" s="286"/>
      <c r="L3" s="286"/>
      <c r="M3" s="286"/>
      <c r="N3" s="287"/>
      <c r="O3" s="8"/>
      <c r="P3" s="8"/>
      <c r="Q3" s="226"/>
      <c r="R3" s="227"/>
      <c r="S3" s="227"/>
      <c r="T3" s="227"/>
      <c r="U3" s="227"/>
      <c r="V3" s="227"/>
      <c r="W3" s="227"/>
      <c r="X3" s="228"/>
      <c r="Y3" s="291"/>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3"/>
      <c r="AY3" s="8"/>
      <c r="BG3" s="18"/>
    </row>
    <row r="4" spans="1:59" x14ac:dyDescent="0.55000000000000004">
      <c r="A4" s="8"/>
      <c r="B4" s="229" t="str">
        <f>IF('Intro &amp; Setup'!$H$16="", "", 'Intro &amp; Setup'!$H$16)</f>
        <v>Your Business</v>
      </c>
      <c r="C4" s="229"/>
      <c r="D4" s="229"/>
      <c r="E4" s="229"/>
      <c r="F4" s="229"/>
      <c r="G4" s="229"/>
      <c r="H4" s="229"/>
      <c r="I4" s="229"/>
      <c r="J4" s="229"/>
      <c r="K4" s="229"/>
      <c r="L4" s="229"/>
      <c r="M4" s="229"/>
      <c r="N4" s="229"/>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BG4" s="102" t="str">
        <f>IF('Buyer List &amp; Requirements'!$D11="", "", 'Buyer List &amp; Requirements'!$D11)</f>
        <v>Eriksen, Millicent </v>
      </c>
    </row>
    <row r="5" spans="1:59" x14ac:dyDescent="0.55000000000000004">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100"/>
      <c r="AQ5" s="100"/>
      <c r="AR5" s="100"/>
      <c r="AS5" s="100"/>
      <c r="AT5" s="100"/>
      <c r="AU5" s="100"/>
      <c r="AV5" s="8"/>
      <c r="AW5" s="8"/>
      <c r="AX5" s="8"/>
      <c r="AY5" s="8"/>
      <c r="BG5" s="103" t="str">
        <f>IF('Buyer List &amp; Requirements'!$D12="", "", 'Buyer List &amp; Requirements'!$D12)</f>
        <v>Sosnowski, Freeman </v>
      </c>
    </row>
    <row r="6" spans="1:59" x14ac:dyDescent="0.55000000000000004">
      <c r="A6" s="99"/>
      <c r="B6" s="99"/>
      <c r="C6" s="99"/>
      <c r="D6" s="99"/>
      <c r="E6" s="99"/>
      <c r="F6" s="99"/>
      <c r="G6" s="99"/>
      <c r="H6" s="99"/>
      <c r="I6" s="99"/>
      <c r="J6" s="99"/>
      <c r="K6" s="99"/>
      <c r="L6" s="99"/>
      <c r="M6" s="99"/>
      <c r="N6" s="99"/>
      <c r="O6" s="99"/>
      <c r="P6" s="281" t="s">
        <v>70</v>
      </c>
      <c r="Q6" s="281"/>
      <c r="R6" s="281"/>
      <c r="S6" s="281"/>
      <c r="T6" s="281"/>
      <c r="U6" s="281"/>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BG6" s="103" t="str">
        <f>IF('Buyer List &amp; Requirements'!$D13="", "", 'Buyer List &amp; Requirements'!$D13)</f>
        <v>Fahy, Manie </v>
      </c>
    </row>
    <row r="7" spans="1:59" x14ac:dyDescent="0.55000000000000004">
      <c r="A7" s="99"/>
      <c r="B7" s="171" t="s">
        <v>67</v>
      </c>
      <c r="C7" s="172"/>
      <c r="D7" s="172"/>
      <c r="E7" s="172"/>
      <c r="F7" s="173"/>
      <c r="G7" s="294" t="str">
        <f>IF($Y$2="", "", IF(IFERROR(INDEX('Buyer List &amp; Requirements'!$E$11:$E$2510, MATCH($Y$2, 'Buyer List &amp; Requirements'!$D$11:$D$2510, 0)), "")="", "", IFERROR(INDEX('Buyer List &amp; Requirements'!$E$11:$E$2510, MATCH($Y$2, 'Buyer List &amp; Requirements'!$D$11:$D$2510, 0)), "")))</f>
        <v/>
      </c>
      <c r="H7" s="295"/>
      <c r="I7" s="295"/>
      <c r="J7" s="295"/>
      <c r="K7" s="295"/>
      <c r="L7" s="295"/>
      <c r="M7" s="295"/>
      <c r="N7" s="296"/>
      <c r="O7" s="99"/>
      <c r="P7" s="282" t="s">
        <v>69</v>
      </c>
      <c r="Q7" s="283"/>
      <c r="R7" s="283"/>
      <c r="S7" s="283"/>
      <c r="T7" s="283"/>
      <c r="U7" s="284"/>
      <c r="V7" s="267" t="str">
        <f>IF($Y$2="", "", IF(IFERROR(INDEX('Buyer List &amp; Requirements'!$H$11:$H$2510, MATCH($Y$2, 'Buyer List &amp; Requirements'!$D$11:$D$2510, 0)), "")="", 'Buyer List &amp; Requirements'!$CH$8, IFERROR(INDEX('Buyer List &amp; Requirements'!$H$11:$H$2510, MATCH($Y$2, 'Buyer List &amp; Requirements'!$D$11:$D$2510, 0)), "")))</f>
        <v/>
      </c>
      <c r="W7" s="276"/>
      <c r="X7" s="268"/>
      <c r="Y7" s="99"/>
      <c r="Z7" s="171" t="s">
        <v>3</v>
      </c>
      <c r="AA7" s="172"/>
      <c r="AB7" s="172"/>
      <c r="AC7" s="172"/>
      <c r="AD7" s="172"/>
      <c r="AE7" s="172"/>
      <c r="AF7" s="173"/>
      <c r="AG7" s="267" t="str">
        <f>IF($Y$2="", "", IF(IFERROR(INDEX('Buyer List &amp; Requirements'!$I$11:$I$2510, MATCH($Y$2, 'Buyer List &amp; Requirements'!$D$11:$D$2510, 0)), "")="", "", IFERROR(INDEX('Buyer List &amp; Requirements'!$I$11:$I$2510, MATCH($Y$2, 'Buyer List &amp; Requirements'!$D$11:$D$2510, 0)), "")))</f>
        <v/>
      </c>
      <c r="AH7" s="276"/>
      <c r="AI7" s="268"/>
      <c r="AJ7" s="99"/>
      <c r="AK7" s="273" t="s">
        <v>45</v>
      </c>
      <c r="AL7" s="274"/>
      <c r="AM7" s="274"/>
      <c r="AN7" s="274"/>
      <c r="AO7" s="274"/>
      <c r="AP7" s="275"/>
      <c r="AQ7" s="99"/>
      <c r="AR7" s="99"/>
      <c r="AS7" s="171" t="s">
        <v>43</v>
      </c>
      <c r="AT7" s="172"/>
      <c r="AU7" s="172"/>
      <c r="AV7" s="172"/>
      <c r="AW7" s="172"/>
      <c r="AX7" s="173"/>
      <c r="AY7" s="99"/>
      <c r="BG7" s="103" t="str">
        <f>IF('Buyer List &amp; Requirements'!$D14="", "", 'Buyer List &amp; Requirements'!$D14)</f>
        <v>Calvo, Corene </v>
      </c>
    </row>
    <row r="8" spans="1:59" x14ac:dyDescent="0.55000000000000004">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180" t="str">
        <f>IFERROR(INDEX('Property List &amp; Features'!$CF$11:$CF$20, MATCH($BE8, 'Property List &amp; Features'!$CD$11:$CD$20, 0)), "")</f>
        <v/>
      </c>
      <c r="AL8" s="181"/>
      <c r="AM8" s="181"/>
      <c r="AN8" s="181"/>
      <c r="AO8" s="181"/>
      <c r="AP8" s="182"/>
      <c r="AQ8" s="99"/>
      <c r="AR8" s="99"/>
      <c r="AS8" s="180" t="str">
        <f>IFERROR(INDEX('Property List &amp; Features'!$CG$11:$CG$20, MATCH($BE8, 'Property List &amp; Features'!$CE$11:$CE$20, 0)), "")</f>
        <v/>
      </c>
      <c r="AT8" s="181"/>
      <c r="AU8" s="181"/>
      <c r="AV8" s="181"/>
      <c r="AW8" s="181"/>
      <c r="AX8" s="182"/>
      <c r="AY8" s="99"/>
      <c r="BE8" s="11">
        <v>1</v>
      </c>
      <c r="BG8" s="103" t="str">
        <f>IF('Buyer List &amp; Requirements'!$D15="", "", 'Buyer List &amp; Requirements'!$D15)</f>
        <v>Olive, Jerald </v>
      </c>
    </row>
    <row r="9" spans="1:59" x14ac:dyDescent="0.55000000000000004">
      <c r="A9" s="99"/>
      <c r="B9" s="171" t="s">
        <v>68</v>
      </c>
      <c r="C9" s="172"/>
      <c r="D9" s="172"/>
      <c r="E9" s="172"/>
      <c r="F9" s="173"/>
      <c r="G9" s="151" t="str">
        <f>IF($Y$2="", "", IF(IFERROR(INDEX('Buyer List &amp; Requirements'!$F$11:$F$2510, MATCH($Y$2, 'Buyer List &amp; Requirements'!$D$11:$D$2510, 0)), "")="", "", IFERROR(INDEX('Buyer List &amp; Requirements'!$F$11:$F$2510, MATCH($Y$2, 'Buyer List &amp; Requirements'!$D$11:$D$2510, 0)), "")))</f>
        <v/>
      </c>
      <c r="H9" s="152"/>
      <c r="I9" s="152"/>
      <c r="J9" s="152"/>
      <c r="K9" s="152"/>
      <c r="L9" s="152"/>
      <c r="M9" s="152"/>
      <c r="N9" s="152"/>
      <c r="O9" s="152"/>
      <c r="P9" s="152"/>
      <c r="Q9" s="152"/>
      <c r="R9" s="152"/>
      <c r="S9" s="152"/>
      <c r="T9" s="152"/>
      <c r="U9" s="152"/>
      <c r="V9" s="152"/>
      <c r="W9" s="152"/>
      <c r="X9" s="153"/>
      <c r="Y9" s="99"/>
      <c r="Z9" s="171" t="s">
        <v>4</v>
      </c>
      <c r="AA9" s="172"/>
      <c r="AB9" s="172"/>
      <c r="AC9" s="172"/>
      <c r="AD9" s="172"/>
      <c r="AE9" s="172"/>
      <c r="AF9" s="173"/>
      <c r="AG9" s="267" t="str">
        <f>IF($Y$2="", "", IF(IFERROR(INDEX('Buyer List &amp; Requirements'!$J$11:$J$2510, MATCH($Y$2, 'Buyer List &amp; Requirements'!$D$11:$D$2510, 0)), "")="", "", IFERROR(INDEX('Buyer List &amp; Requirements'!$J$11:$J$2510, MATCH($Y$2, 'Buyer List &amp; Requirements'!$D$11:$D$2510, 0)), "")))</f>
        <v/>
      </c>
      <c r="AH9" s="276"/>
      <c r="AI9" s="268"/>
      <c r="AJ9" s="99"/>
      <c r="AK9" s="183" t="str">
        <f>IFERROR(INDEX('Property List &amp; Features'!$CF$11:$CF$20, MATCH($BE9, 'Property List &amp; Features'!$CD$11:$CD$20, 0)), "")</f>
        <v/>
      </c>
      <c r="AL9" s="277"/>
      <c r="AM9" s="277"/>
      <c r="AN9" s="277"/>
      <c r="AO9" s="277"/>
      <c r="AP9" s="185"/>
      <c r="AQ9" s="99"/>
      <c r="AR9" s="99"/>
      <c r="AS9" s="183" t="str">
        <f>IFERROR(INDEX('Property List &amp; Features'!$CG$11:$CG$20, MATCH($BE9, 'Property List &amp; Features'!$CE$11:$CE$20, 0)), "")</f>
        <v/>
      </c>
      <c r="AT9" s="277"/>
      <c r="AU9" s="277"/>
      <c r="AV9" s="277"/>
      <c r="AW9" s="277"/>
      <c r="AX9" s="185"/>
      <c r="AY9" s="99"/>
      <c r="BE9" s="12">
        <v>2</v>
      </c>
      <c r="BG9" s="103" t="str">
        <f>IF('Buyer List &amp; Requirements'!$D16="", "", 'Buyer List &amp; Requirements'!$D16)</f>
        <v>Manriquez, Jacque </v>
      </c>
    </row>
    <row r="10" spans="1:59" x14ac:dyDescent="0.55000000000000004">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99"/>
      <c r="AB10" s="99"/>
      <c r="AC10" s="99"/>
      <c r="AD10" s="99"/>
      <c r="AE10" s="99"/>
      <c r="AF10" s="99"/>
      <c r="AG10" s="99"/>
      <c r="AH10" s="99"/>
      <c r="AI10" s="99"/>
      <c r="AJ10" s="99"/>
      <c r="AK10" s="183" t="str">
        <f>IFERROR(INDEX('Property List &amp; Features'!$CF$11:$CF$20, MATCH($BE10, 'Property List &amp; Features'!$CD$11:$CD$20, 0)), "")</f>
        <v/>
      </c>
      <c r="AL10" s="277"/>
      <c r="AM10" s="277"/>
      <c r="AN10" s="277"/>
      <c r="AO10" s="277"/>
      <c r="AP10" s="185"/>
      <c r="AQ10" s="99"/>
      <c r="AR10" s="99"/>
      <c r="AS10" s="183" t="str">
        <f>IFERROR(INDEX('Property List &amp; Features'!$CG$11:$CG$20, MATCH($BE10, 'Property List &amp; Features'!$CE$11:$CE$20, 0)), "")</f>
        <v/>
      </c>
      <c r="AT10" s="277"/>
      <c r="AU10" s="277"/>
      <c r="AV10" s="277"/>
      <c r="AW10" s="277"/>
      <c r="AX10" s="185"/>
      <c r="AY10" s="99"/>
      <c r="BE10" s="12">
        <v>3</v>
      </c>
      <c r="BG10" s="103" t="str">
        <f>IF('Buyer List &amp; Requirements'!$D17="", "", 'Buyer List &amp; Requirements'!$D17)</f>
        <v>Hendrixson, Franklin </v>
      </c>
    </row>
    <row r="11" spans="1:59" x14ac:dyDescent="0.55000000000000004">
      <c r="A11" s="99"/>
      <c r="B11" s="99"/>
      <c r="C11" s="99"/>
      <c r="D11" s="99"/>
      <c r="E11" s="99"/>
      <c r="F11" s="99"/>
      <c r="G11" s="99"/>
      <c r="H11" s="99"/>
      <c r="I11" s="99"/>
      <c r="J11" s="99"/>
      <c r="K11" s="99"/>
      <c r="L11" s="99"/>
      <c r="M11" s="99"/>
      <c r="N11" s="99"/>
      <c r="O11" s="99"/>
      <c r="P11" s="99"/>
      <c r="Q11" s="99"/>
      <c r="R11" s="99"/>
      <c r="S11" s="99"/>
      <c r="T11" s="99"/>
      <c r="U11" s="99"/>
      <c r="V11" s="99"/>
      <c r="W11" s="99"/>
      <c r="X11" s="99"/>
      <c r="Y11" s="99"/>
      <c r="Z11" s="99"/>
      <c r="AA11" s="99"/>
      <c r="AB11" s="99"/>
      <c r="AC11" s="99"/>
      <c r="AD11" s="171" t="s">
        <v>73</v>
      </c>
      <c r="AE11" s="172"/>
      <c r="AF11" s="172"/>
      <c r="AG11" s="172"/>
      <c r="AH11" s="172"/>
      <c r="AI11" s="173"/>
      <c r="AJ11" s="99"/>
      <c r="AK11" s="183" t="str">
        <f>IFERROR(INDEX('Property List &amp; Features'!$CF$11:$CF$20, MATCH($BE11, 'Property List &amp; Features'!$CD$11:$CD$20, 0)), "")</f>
        <v/>
      </c>
      <c r="AL11" s="277"/>
      <c r="AM11" s="277"/>
      <c r="AN11" s="277"/>
      <c r="AO11" s="277"/>
      <c r="AP11" s="185"/>
      <c r="AQ11" s="99"/>
      <c r="AR11" s="99"/>
      <c r="AS11" s="183" t="str">
        <f>IFERROR(INDEX('Property List &amp; Features'!$CG$11:$CG$20, MATCH($BE11, 'Property List &amp; Features'!$CE$11:$CE$20, 0)), "")</f>
        <v/>
      </c>
      <c r="AT11" s="277"/>
      <c r="AU11" s="277"/>
      <c r="AV11" s="277"/>
      <c r="AW11" s="277"/>
      <c r="AX11" s="185"/>
      <c r="AY11" s="99"/>
      <c r="BE11" s="12">
        <v>4</v>
      </c>
      <c r="BG11" s="103" t="str">
        <f>IF('Buyer List &amp; Requirements'!$D18="", "", 'Buyer List &amp; Requirements'!$D18)</f>
        <v>Igo, Robbin </v>
      </c>
    </row>
    <row r="12" spans="1:59" x14ac:dyDescent="0.55000000000000004">
      <c r="A12" s="99"/>
      <c r="B12" s="171" t="s">
        <v>5</v>
      </c>
      <c r="C12" s="172"/>
      <c r="D12" s="172"/>
      <c r="E12" s="172"/>
      <c r="F12" s="173"/>
      <c r="G12" s="278" t="str">
        <f>IF($Y$2="", "", IF(IFERROR(INDEX('Buyer List &amp; Requirements'!$U$11:$U$2510, MATCH($Y$2, 'Buyer List &amp; Requirements'!$D$11:$D$2510, 0)), "")="", "", IFERROR(INDEX('Buyer List &amp; Requirements'!$U$11:$U$2510, MATCH($Y$2, 'Buyer List &amp; Requirements'!$D$11:$D$2510, 0)), "")))</f>
        <v/>
      </c>
      <c r="H12" s="279"/>
      <c r="I12" s="279"/>
      <c r="J12" s="279"/>
      <c r="K12" s="279"/>
      <c r="L12" s="279"/>
      <c r="M12" s="279"/>
      <c r="N12" s="280"/>
      <c r="O12" s="99"/>
      <c r="P12" s="171" t="s">
        <v>6</v>
      </c>
      <c r="Q12" s="172"/>
      <c r="R12" s="172"/>
      <c r="S12" s="172"/>
      <c r="T12" s="173"/>
      <c r="U12" s="278" t="str">
        <f>IF($Y$2="", "", IF(IFERROR(INDEX('Buyer List &amp; Requirements'!$V$11:$V$2510, MATCH($Y$2, 'Buyer List &amp; Requirements'!$D$11:$D$2510, 0)), "")="", "", IFERROR(INDEX('Buyer List &amp; Requirements'!$V$11:$V$2510, MATCH($Y$2, 'Buyer List &amp; Requirements'!$D$11:$D$2510, 0)), "")))</f>
        <v/>
      </c>
      <c r="V12" s="279"/>
      <c r="W12" s="279"/>
      <c r="X12" s="279"/>
      <c r="Y12" s="279"/>
      <c r="Z12" s="279"/>
      <c r="AA12" s="279"/>
      <c r="AB12" s="280"/>
      <c r="AC12" s="99"/>
      <c r="AD12" s="269" t="str">
        <f>IF($Y$2="", "", IF(IFERROR(INDEX('Buyer List &amp; Requirements'!$G$11:$G$2510, MATCH($Y$2, 'Buyer List &amp; Requirements'!$D$11:$D$2510, 0)), "")="", 'Buyer List &amp; Requirements'!$CG$8, IFERROR(INDEX('Buyer List &amp; Requirements'!$G$11:$G$2510, MATCH($Y$2, 'Buyer List &amp; Requirements'!$D$11:$D$2510, 0)), "")))</f>
        <v/>
      </c>
      <c r="AE12" s="270"/>
      <c r="AF12" s="270"/>
      <c r="AG12" s="270"/>
      <c r="AH12" s="270"/>
      <c r="AI12" s="271"/>
      <c r="AJ12" s="99"/>
      <c r="AK12" s="183" t="str">
        <f>IFERROR(INDEX('Property List &amp; Features'!$CF$11:$CF$20, MATCH($BE12, 'Property List &amp; Features'!$CD$11:$CD$20, 0)), "")</f>
        <v/>
      </c>
      <c r="AL12" s="277"/>
      <c r="AM12" s="277"/>
      <c r="AN12" s="277"/>
      <c r="AO12" s="277"/>
      <c r="AP12" s="185"/>
      <c r="AQ12" s="99"/>
      <c r="AR12" s="99"/>
      <c r="AS12" s="183" t="str">
        <f>IFERROR(INDEX('Property List &amp; Features'!$CG$11:$CG$20, MATCH($BE12, 'Property List &amp; Features'!$CE$11:$CE$20, 0)), "")</f>
        <v/>
      </c>
      <c r="AT12" s="277"/>
      <c r="AU12" s="277"/>
      <c r="AV12" s="277"/>
      <c r="AW12" s="277"/>
      <c r="AX12" s="185"/>
      <c r="AY12" s="99"/>
      <c r="BE12" s="12">
        <v>5</v>
      </c>
      <c r="BG12" s="103" t="str">
        <f>IF('Buyer List &amp; Requirements'!$D19="", "", 'Buyer List &amp; Requirements'!$D19)</f>
        <v>Paradise, Debora </v>
      </c>
    </row>
    <row r="13" spans="1:59" x14ac:dyDescent="0.55000000000000004">
      <c r="A13" s="99"/>
      <c r="B13" s="99"/>
      <c r="C13" s="99"/>
      <c r="D13" s="99"/>
      <c r="E13" s="99"/>
      <c r="F13" s="99"/>
      <c r="G13" s="99"/>
      <c r="H13" s="99"/>
      <c r="I13" s="99"/>
      <c r="J13" s="99"/>
      <c r="K13" s="99"/>
      <c r="L13" s="99"/>
      <c r="M13" s="99"/>
      <c r="N13" s="99"/>
      <c r="O13" s="99"/>
      <c r="P13" s="99"/>
      <c r="Q13" s="99"/>
      <c r="R13" s="99"/>
      <c r="S13" s="99"/>
      <c r="T13" s="99"/>
      <c r="U13" s="99"/>
      <c r="V13" s="99"/>
      <c r="W13" s="99"/>
      <c r="X13" s="99"/>
      <c r="Y13" s="99"/>
      <c r="Z13" s="99"/>
      <c r="AA13" s="99"/>
      <c r="AB13" s="99"/>
      <c r="AC13" s="99"/>
      <c r="AD13" s="99"/>
      <c r="AE13" s="99"/>
      <c r="AF13" s="99"/>
      <c r="AG13" s="99"/>
      <c r="AH13" s="99"/>
      <c r="AI13" s="99"/>
      <c r="AJ13" s="99"/>
      <c r="AK13" s="183" t="str">
        <f>IFERROR(INDEX('Property List &amp; Features'!$CF$11:$CF$20, MATCH($BE13, 'Property List &amp; Features'!$CD$11:$CD$20, 0)), "")</f>
        <v/>
      </c>
      <c r="AL13" s="277"/>
      <c r="AM13" s="277"/>
      <c r="AN13" s="277"/>
      <c r="AO13" s="277"/>
      <c r="AP13" s="185"/>
      <c r="AQ13" s="99"/>
      <c r="AR13" s="99"/>
      <c r="AS13" s="183" t="str">
        <f>IFERROR(INDEX('Property List &amp; Features'!$CG$11:$CG$20, MATCH($BE13, 'Property List &amp; Features'!$CE$11:$CE$20, 0)), "")</f>
        <v/>
      </c>
      <c r="AT13" s="277"/>
      <c r="AU13" s="277"/>
      <c r="AV13" s="277"/>
      <c r="AW13" s="277"/>
      <c r="AX13" s="185"/>
      <c r="AY13" s="99"/>
      <c r="BE13" s="12">
        <v>6</v>
      </c>
      <c r="BG13" s="103" t="str">
        <f>IF('Buyer List &amp; Requirements'!$D20="", "", 'Buyer List &amp; Requirements'!$D20)</f>
        <v>Lakin, Retha </v>
      </c>
    </row>
    <row r="14" spans="1:59" x14ac:dyDescent="0.55000000000000004">
      <c r="A14" s="99"/>
      <c r="B14" s="272" t="s">
        <v>11</v>
      </c>
      <c r="C14" s="272"/>
      <c r="D14" s="272"/>
      <c r="E14" s="272"/>
      <c r="F14" s="272"/>
      <c r="G14" s="99"/>
      <c r="H14" s="99"/>
      <c r="I14" s="99"/>
      <c r="J14" s="99"/>
      <c r="K14" s="272" t="s">
        <v>11</v>
      </c>
      <c r="L14" s="272"/>
      <c r="M14" s="272"/>
      <c r="N14" s="272"/>
      <c r="O14" s="272"/>
      <c r="P14" s="99"/>
      <c r="Q14" s="99"/>
      <c r="R14" s="99"/>
      <c r="S14" s="99"/>
      <c r="T14" s="272" t="s">
        <v>11</v>
      </c>
      <c r="U14" s="272"/>
      <c r="V14" s="272"/>
      <c r="W14" s="272"/>
      <c r="X14" s="272"/>
      <c r="Y14" s="99"/>
      <c r="Z14" s="99"/>
      <c r="AA14" s="99"/>
      <c r="AB14" s="99"/>
      <c r="AC14" s="272" t="s">
        <v>11</v>
      </c>
      <c r="AD14" s="272"/>
      <c r="AE14" s="272"/>
      <c r="AF14" s="272"/>
      <c r="AG14" s="272"/>
      <c r="AH14" s="99"/>
      <c r="AI14" s="99"/>
      <c r="AJ14" s="99"/>
      <c r="AK14" s="183" t="str">
        <f>IFERROR(INDEX('Property List &amp; Features'!$CF$11:$CF$20, MATCH($BE14, 'Property List &amp; Features'!$CD$11:$CD$20, 0)), "")</f>
        <v/>
      </c>
      <c r="AL14" s="277"/>
      <c r="AM14" s="277"/>
      <c r="AN14" s="277"/>
      <c r="AO14" s="277"/>
      <c r="AP14" s="185"/>
      <c r="AQ14" s="99"/>
      <c r="AR14" s="99"/>
      <c r="AS14" s="183" t="str">
        <f>IFERROR(INDEX('Property List &amp; Features'!$CG$11:$CG$20, MATCH($BE14, 'Property List &amp; Features'!$CE$11:$CE$20, 0)), "")</f>
        <v/>
      </c>
      <c r="AT14" s="277"/>
      <c r="AU14" s="277"/>
      <c r="AV14" s="277"/>
      <c r="AW14" s="277"/>
      <c r="AX14" s="185"/>
      <c r="AY14" s="99"/>
      <c r="BE14" s="12">
        <v>7</v>
      </c>
      <c r="BG14" s="103" t="str">
        <f>IF('Buyer List &amp; Requirements'!$D21="", "", 'Buyer List &amp; Requirements'!$D21)</f>
        <v>Minaya, Odis </v>
      </c>
    </row>
    <row r="15" spans="1:59" x14ac:dyDescent="0.55000000000000004">
      <c r="A15" s="99"/>
      <c r="B15" s="171" t="str">
        <f>'Buyer List &amp; Requirements'!$W$9</f>
        <v>Bathroom</v>
      </c>
      <c r="C15" s="172"/>
      <c r="D15" s="172"/>
      <c r="E15" s="172"/>
      <c r="F15" s="173"/>
      <c r="G15" s="276" t="str">
        <f>IF($Y$2="", "", IFERROR(INDEX('Buyer List &amp; Requirements'!$W$11:$W$2510, MATCH($Y$2, 'Buyer List &amp; Requirements'!$D$11:$D$2510, 0)), ""))</f>
        <v/>
      </c>
      <c r="H15" s="268"/>
      <c r="I15" s="99"/>
      <c r="J15" s="99"/>
      <c r="K15" s="171" t="str">
        <f>'Buyer List &amp; Requirements'!$X$9</f>
        <v>Reception</v>
      </c>
      <c r="L15" s="172"/>
      <c r="M15" s="172"/>
      <c r="N15" s="172"/>
      <c r="O15" s="173"/>
      <c r="P15" s="276" t="str">
        <f>IF($Y$2="", "", IFERROR(INDEX('Buyer List &amp; Requirements'!$X$11:$X$2510, MATCH($Y$2, 'Buyer List &amp; Requirements'!$D$11:$D$2510, 0)), ""))</f>
        <v/>
      </c>
      <c r="Q15" s="268"/>
      <c r="R15" s="99"/>
      <c r="S15" s="99"/>
      <c r="T15" s="171" t="str">
        <f>'Buyer List &amp; Requirements'!$Y$9</f>
        <v>Bedrooms</v>
      </c>
      <c r="U15" s="172"/>
      <c r="V15" s="172"/>
      <c r="W15" s="172"/>
      <c r="X15" s="173"/>
      <c r="Y15" s="276" t="str">
        <f>IF($Y$2="", "", IFERROR(INDEX('Buyer List &amp; Requirements'!$Y$11:$Y$2510, MATCH($Y$2, 'Buyer List &amp; Requirements'!$D$11:$D$2510, 0)), ""))</f>
        <v/>
      </c>
      <c r="Z15" s="268"/>
      <c r="AA15" s="99"/>
      <c r="AB15" s="99"/>
      <c r="AC15" s="171" t="str">
        <f>'Buyer List &amp; Requirements'!$Z$9</f>
        <v>Muti-Purp.</v>
      </c>
      <c r="AD15" s="172"/>
      <c r="AE15" s="172"/>
      <c r="AF15" s="172"/>
      <c r="AG15" s="173"/>
      <c r="AH15" s="276" t="str">
        <f>IF($Y$2="", "", IFERROR(INDEX('Buyer List &amp; Requirements'!$Z$11:$Z$2510, MATCH($Y$2, 'Buyer List &amp; Requirements'!$D$11:$D$2510, 0)), ""))</f>
        <v/>
      </c>
      <c r="AI15" s="268"/>
      <c r="AJ15" s="99"/>
      <c r="AK15" s="183" t="str">
        <f>IFERROR(INDEX('Property List &amp; Features'!$CF$11:$CF$20, MATCH($BE15, 'Property List &amp; Features'!$CD$11:$CD$20, 0)), "")</f>
        <v/>
      </c>
      <c r="AL15" s="277"/>
      <c r="AM15" s="277"/>
      <c r="AN15" s="277"/>
      <c r="AO15" s="277"/>
      <c r="AP15" s="185"/>
      <c r="AQ15" s="99"/>
      <c r="AR15" s="99"/>
      <c r="AS15" s="183" t="str">
        <f>IFERROR(INDEX('Property List &amp; Features'!$CG$11:$CG$20, MATCH($BE15, 'Property List &amp; Features'!$CE$11:$CE$20, 0)), "")</f>
        <v/>
      </c>
      <c r="AT15" s="277"/>
      <c r="AU15" s="277"/>
      <c r="AV15" s="277"/>
      <c r="AW15" s="277"/>
      <c r="AX15" s="185"/>
      <c r="AY15" s="99"/>
      <c r="BE15" s="12">
        <v>8</v>
      </c>
      <c r="BG15" s="103" t="str">
        <f>IF('Buyer List &amp; Requirements'!$D22="", "", 'Buyer List &amp; Requirements'!$D22)</f>
        <v>Braatz, Jong </v>
      </c>
    </row>
    <row r="16" spans="1:59" x14ac:dyDescent="0.55000000000000004">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183" t="str">
        <f>IFERROR(INDEX('Property List &amp; Features'!$CF$11:$CF$20, MATCH($BE16, 'Property List &amp; Features'!$CD$11:$CD$20, 0)), "")</f>
        <v/>
      </c>
      <c r="AL16" s="277"/>
      <c r="AM16" s="277"/>
      <c r="AN16" s="277"/>
      <c r="AO16" s="277"/>
      <c r="AP16" s="185"/>
      <c r="AQ16" s="99"/>
      <c r="AR16" s="99"/>
      <c r="AS16" s="183" t="str">
        <f>IFERROR(INDEX('Property List &amp; Features'!$CG$11:$CG$20, MATCH($BE16, 'Property List &amp; Features'!$CE$11:$CE$20, 0)), "")</f>
        <v/>
      </c>
      <c r="AT16" s="277"/>
      <c r="AU16" s="277"/>
      <c r="AV16" s="277"/>
      <c r="AW16" s="277"/>
      <c r="AX16" s="185"/>
      <c r="AY16" s="99"/>
      <c r="BE16" s="12">
        <v>9</v>
      </c>
      <c r="BG16" s="103" t="str">
        <f>IF('Buyer List &amp; Requirements'!$D23="", "", 'Buyer List &amp; Requirements'!$D23)</f>
        <v>Riemer, Domenic </v>
      </c>
    </row>
    <row r="17" spans="1:59" x14ac:dyDescent="0.55000000000000004">
      <c r="A17" s="99"/>
      <c r="B17" s="99"/>
      <c r="C17" s="99"/>
      <c r="D17" s="99"/>
      <c r="E17" s="99"/>
      <c r="F17" s="99"/>
      <c r="G17" s="99"/>
      <c r="H17" s="99"/>
      <c r="I17" s="99"/>
      <c r="J17" s="99"/>
      <c r="K17" s="99"/>
      <c r="L17" s="99"/>
      <c r="M17" s="99"/>
      <c r="N17" s="99"/>
      <c r="O17" s="99"/>
      <c r="P17" s="99"/>
      <c r="Q17" s="99"/>
      <c r="R17" s="99"/>
      <c r="S17" s="99"/>
      <c r="T17" s="99"/>
      <c r="U17" s="99"/>
      <c r="V17" s="99"/>
      <c r="W17" s="99"/>
      <c r="X17" s="99"/>
      <c r="Y17" s="99"/>
      <c r="Z17" s="99"/>
      <c r="AA17" s="99"/>
      <c r="AB17" s="99"/>
      <c r="AC17" s="99"/>
      <c r="AD17" s="99"/>
      <c r="AE17" s="99"/>
      <c r="AF17" s="99"/>
      <c r="AG17" s="99"/>
      <c r="AH17" s="99"/>
      <c r="AI17" s="99"/>
      <c r="AJ17" s="99"/>
      <c r="AK17" s="186" t="str">
        <f>IFERROR(INDEX('Property List &amp; Features'!$CF$11:$CF$20, MATCH($BE17, 'Property List &amp; Features'!$CD$11:$CD$20, 0)), "")</f>
        <v/>
      </c>
      <c r="AL17" s="187"/>
      <c r="AM17" s="187"/>
      <c r="AN17" s="187"/>
      <c r="AO17" s="187"/>
      <c r="AP17" s="188"/>
      <c r="AQ17" s="99"/>
      <c r="AR17" s="99"/>
      <c r="AS17" s="186" t="str">
        <f>IFERROR(INDEX('Property List &amp; Features'!$CG$11:$CG$20, MATCH($BE17, 'Property List &amp; Features'!$CE$11:$CE$20, 0)), "")</f>
        <v/>
      </c>
      <c r="AT17" s="187"/>
      <c r="AU17" s="187"/>
      <c r="AV17" s="187"/>
      <c r="AW17" s="187"/>
      <c r="AX17" s="188"/>
      <c r="AY17" s="99"/>
      <c r="BE17" s="13">
        <v>10</v>
      </c>
      <c r="BG17" s="103" t="str">
        <f>IF('Buyer List &amp; Requirements'!$D24="", "", 'Buyer List &amp; Requirements'!$D24)</f>
        <v>Klingman, Zachary </v>
      </c>
    </row>
    <row r="18" spans="1:59" x14ac:dyDescent="0.55000000000000004">
      <c r="A18" s="99"/>
      <c r="B18" s="273" t="s">
        <v>71</v>
      </c>
      <c r="C18" s="274"/>
      <c r="D18" s="274"/>
      <c r="E18" s="274"/>
      <c r="F18" s="274"/>
      <c r="G18" s="274"/>
      <c r="H18" s="274"/>
      <c r="I18" s="274"/>
      <c r="J18" s="274"/>
      <c r="K18" s="274"/>
      <c r="L18" s="274"/>
      <c r="M18" s="274"/>
      <c r="N18" s="274"/>
      <c r="O18" s="274"/>
      <c r="P18" s="274"/>
      <c r="Q18" s="274"/>
      <c r="R18" s="274"/>
      <c r="S18" s="274"/>
      <c r="T18" s="274"/>
      <c r="U18" s="274"/>
      <c r="V18" s="274"/>
      <c r="W18" s="274"/>
      <c r="X18" s="274"/>
      <c r="Y18" s="274"/>
      <c r="Z18" s="274"/>
      <c r="AA18" s="274"/>
      <c r="AB18" s="274"/>
      <c r="AC18" s="274"/>
      <c r="AD18" s="274"/>
      <c r="AE18" s="274"/>
      <c r="AF18" s="274"/>
      <c r="AG18" s="274"/>
      <c r="AH18" s="274"/>
      <c r="AI18" s="275"/>
      <c r="AJ18" s="99"/>
      <c r="AK18" s="99"/>
      <c r="AL18" s="99"/>
      <c r="AM18" s="99"/>
      <c r="AN18" s="99"/>
      <c r="AO18" s="99"/>
      <c r="AP18" s="99"/>
      <c r="AQ18" s="99"/>
      <c r="AR18" s="99"/>
      <c r="AS18" s="99"/>
      <c r="AT18" s="99"/>
      <c r="AU18" s="99"/>
      <c r="AV18" s="99"/>
      <c r="AW18" s="99"/>
      <c r="AX18" s="99"/>
      <c r="AY18" s="99"/>
      <c r="BG18" s="103" t="str">
        <f>IF('Buyer List &amp; Requirements'!$D25="", "", 'Buyer List &amp; Requirements'!$D25)</f>
        <v>Vandine, Ken </v>
      </c>
    </row>
    <row r="19" spans="1:59" x14ac:dyDescent="0.55000000000000004">
      <c r="A19" s="99"/>
      <c r="B19" s="151" t="str">
        <f>IF($Y$2="", "", IF(IFERROR(INDEX('Buyer List &amp; Requirements'!$BY$11:$BY$2510, MATCH($Y$2, 'Buyer List &amp; Requirements'!$D$11:$D$2510, 0)), "")="", "", IFERROR(INDEX('Buyer List &amp; Requirements'!$BY$11:$BY$2510, MATCH($Y$2, 'Buyer List &amp; Requirements'!$D$11:$D$2510, 0)), "")))</f>
        <v/>
      </c>
      <c r="C19" s="152"/>
      <c r="D19" s="152"/>
      <c r="E19" s="152"/>
      <c r="F19" s="152"/>
      <c r="G19" s="152"/>
      <c r="H19" s="152"/>
      <c r="I19" s="152"/>
      <c r="J19" s="152"/>
      <c r="K19" s="152"/>
      <c r="L19" s="152"/>
      <c r="M19" s="152"/>
      <c r="N19" s="152"/>
      <c r="O19" s="152"/>
      <c r="P19" s="152"/>
      <c r="Q19" s="152"/>
      <c r="R19" s="152"/>
      <c r="S19" s="152"/>
      <c r="T19" s="152"/>
      <c r="U19" s="152"/>
      <c r="V19" s="152"/>
      <c r="W19" s="152"/>
      <c r="X19" s="152"/>
      <c r="Y19" s="152"/>
      <c r="Z19" s="152"/>
      <c r="AA19" s="152"/>
      <c r="AB19" s="152"/>
      <c r="AC19" s="152"/>
      <c r="AD19" s="152"/>
      <c r="AE19" s="152"/>
      <c r="AF19" s="152"/>
      <c r="AG19" s="152"/>
      <c r="AH19" s="152"/>
      <c r="AI19" s="152"/>
      <c r="AJ19" s="152"/>
      <c r="AK19" s="152"/>
      <c r="AL19" s="152"/>
      <c r="AM19" s="152"/>
      <c r="AN19" s="152"/>
      <c r="AO19" s="152"/>
      <c r="AP19" s="152"/>
      <c r="AQ19" s="152"/>
      <c r="AR19" s="152"/>
      <c r="AS19" s="152"/>
      <c r="AT19" s="152"/>
      <c r="AU19" s="152"/>
      <c r="AV19" s="152"/>
      <c r="AW19" s="152"/>
      <c r="AX19" s="153"/>
      <c r="AY19" s="99"/>
      <c r="BG19" s="103" t="str">
        <f>IF('Buyer List &amp; Requirements'!$D26="", "", 'Buyer List &amp; Requirements'!$D26)</f>
        <v/>
      </c>
    </row>
    <row r="20" spans="1:59" x14ac:dyDescent="0.55000000000000004">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BG20" s="103" t="str">
        <f>IF('Buyer List &amp; Requirements'!$D27="", "", 'Buyer List &amp; Requirements'!$D27)</f>
        <v/>
      </c>
    </row>
    <row r="21" spans="1:59" x14ac:dyDescent="0.55000000000000004">
      <c r="A21" s="99"/>
      <c r="B21" s="174" t="s">
        <v>72</v>
      </c>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6"/>
      <c r="AY21" s="99"/>
      <c r="BG21" s="103" t="str">
        <f>IF('Buyer List &amp; Requirements'!$D28="", "", 'Buyer List &amp; Requirements'!$D28)</f>
        <v/>
      </c>
    </row>
    <row r="22" spans="1:59" x14ac:dyDescent="0.55000000000000004">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BG22" s="103" t="str">
        <f>IF('Buyer List &amp; Requirements'!$D29="", "", 'Buyer List &amp; Requirements'!$D29)</f>
        <v/>
      </c>
    </row>
    <row r="23" spans="1:59" x14ac:dyDescent="0.55000000000000004">
      <c r="A23" s="99"/>
      <c r="B23" s="171" t="str">
        <f>'Buyer List &amp; Requirements'!$AK$3</f>
        <v>Bath</v>
      </c>
      <c r="C23" s="172"/>
      <c r="D23" s="172"/>
      <c r="E23" s="172"/>
      <c r="F23" s="172"/>
      <c r="G23" s="172"/>
      <c r="H23" s="173"/>
      <c r="I23" s="267" t="str">
        <f>'Property List &amp; Features'!$CS$3</f>
        <v/>
      </c>
      <c r="J23" s="268"/>
      <c r="K23" s="99"/>
      <c r="L23" s="171" t="str">
        <f>'Buyer List &amp; Requirements'!$AL$3</f>
        <v>Downstairs Toilet</v>
      </c>
      <c r="M23" s="172"/>
      <c r="N23" s="172"/>
      <c r="O23" s="172"/>
      <c r="P23" s="172"/>
      <c r="Q23" s="172"/>
      <c r="R23" s="173"/>
      <c r="S23" s="267" t="str">
        <f>'Property List &amp; Features'!$CT$3</f>
        <v/>
      </c>
      <c r="T23" s="268"/>
      <c r="U23" s="99"/>
      <c r="V23" s="171" t="str">
        <f>'Buyer List &amp; Requirements'!$AM$3</f>
        <v>Fireplace</v>
      </c>
      <c r="W23" s="172"/>
      <c r="X23" s="172"/>
      <c r="Y23" s="172"/>
      <c r="Z23" s="172"/>
      <c r="AA23" s="172"/>
      <c r="AB23" s="173"/>
      <c r="AC23" s="267" t="str">
        <f>'Property List &amp; Features'!$CU$3</f>
        <v/>
      </c>
      <c r="AD23" s="268"/>
      <c r="AE23" s="99"/>
      <c r="AF23" s="171" t="str">
        <f>'Buyer List &amp; Requirements'!$AN$3</f>
        <v>Garage</v>
      </c>
      <c r="AG23" s="172"/>
      <c r="AH23" s="172"/>
      <c r="AI23" s="172"/>
      <c r="AJ23" s="172"/>
      <c r="AK23" s="172"/>
      <c r="AL23" s="173"/>
      <c r="AM23" s="267" t="str">
        <f>'Property List &amp; Features'!$CV$3</f>
        <v/>
      </c>
      <c r="AN23" s="268"/>
      <c r="AO23" s="99"/>
      <c r="AP23" s="171" t="str">
        <f>'Buyer List &amp; Requirements'!$AO$3</f>
        <v>Garden</v>
      </c>
      <c r="AQ23" s="172"/>
      <c r="AR23" s="172"/>
      <c r="AS23" s="172"/>
      <c r="AT23" s="172"/>
      <c r="AU23" s="172"/>
      <c r="AV23" s="173"/>
      <c r="AW23" s="267" t="str">
        <f>'Property List &amp; Features'!$CW$3</f>
        <v/>
      </c>
      <c r="AX23" s="268"/>
      <c r="AY23" s="99"/>
      <c r="BE23" s="11" t="str">
        <f>'Property List &amp; Features'!$BG3</f>
        <v>✓</v>
      </c>
      <c r="BG23" s="103" t="str">
        <f>IF('Buyer List &amp; Requirements'!$D30="", "", 'Buyer List &amp; Requirements'!$D30)</f>
        <v/>
      </c>
    </row>
    <row r="24" spans="1:59" x14ac:dyDescent="0.55000000000000004">
      <c r="A24" s="99"/>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BE24" s="13" t="str">
        <f>'Property List &amp; Features'!$BG4</f>
        <v>✕</v>
      </c>
      <c r="BG24" s="103" t="str">
        <f>IF('Buyer List &amp; Requirements'!$D31="", "", 'Buyer List &amp; Requirements'!$D31)</f>
        <v/>
      </c>
    </row>
    <row r="25" spans="1:59" x14ac:dyDescent="0.55000000000000004">
      <c r="A25" s="99"/>
      <c r="B25" s="171" t="str">
        <f>'Buyer List &amp; Requirements'!$AP$3</f>
        <v>Shower</v>
      </c>
      <c r="C25" s="172"/>
      <c r="D25" s="172"/>
      <c r="E25" s="172"/>
      <c r="F25" s="172"/>
      <c r="G25" s="172"/>
      <c r="H25" s="173"/>
      <c r="I25" s="267" t="str">
        <f>'Property List &amp; Features'!$CX$3</f>
        <v/>
      </c>
      <c r="J25" s="268"/>
      <c r="K25" s="99"/>
      <c r="L25" s="171" t="str">
        <f>'Buyer List &amp; Requirements'!$AQ$3</f>
        <v>White Goods</v>
      </c>
      <c r="M25" s="172"/>
      <c r="N25" s="172"/>
      <c r="O25" s="172"/>
      <c r="P25" s="172"/>
      <c r="Q25" s="172"/>
      <c r="R25" s="173"/>
      <c r="S25" s="267" t="str">
        <f>'Property List &amp; Features'!$CY$3</f>
        <v/>
      </c>
      <c r="T25" s="268"/>
      <c r="U25" s="99"/>
      <c r="V25" s="171" t="str">
        <f>'Buyer List &amp; Requirements'!$AR$3</f>
        <v/>
      </c>
      <c r="W25" s="172"/>
      <c r="X25" s="172"/>
      <c r="Y25" s="172"/>
      <c r="Z25" s="172"/>
      <c r="AA25" s="172"/>
      <c r="AB25" s="173"/>
      <c r="AC25" s="267" t="str">
        <f>'Property List &amp; Features'!$CZ$3</f>
        <v/>
      </c>
      <c r="AD25" s="268"/>
      <c r="AE25" s="99"/>
      <c r="AF25" s="171" t="str">
        <f>'Buyer List &amp; Requirements'!$AS$3</f>
        <v/>
      </c>
      <c r="AG25" s="172"/>
      <c r="AH25" s="172"/>
      <c r="AI25" s="172"/>
      <c r="AJ25" s="172"/>
      <c r="AK25" s="172"/>
      <c r="AL25" s="173"/>
      <c r="AM25" s="267" t="str">
        <f>'Property List &amp; Features'!$DA$3</f>
        <v/>
      </c>
      <c r="AN25" s="268"/>
      <c r="AO25" s="99"/>
      <c r="AP25" s="171" t="str">
        <f>'Buyer List &amp; Requirements'!$AT$3</f>
        <v/>
      </c>
      <c r="AQ25" s="172"/>
      <c r="AR25" s="172"/>
      <c r="AS25" s="172"/>
      <c r="AT25" s="172"/>
      <c r="AU25" s="172"/>
      <c r="AV25" s="173"/>
      <c r="AW25" s="267" t="str">
        <f>'Property List &amp; Features'!$DB$3</f>
        <v/>
      </c>
      <c r="AX25" s="268"/>
      <c r="AY25" s="99"/>
      <c r="BG25" s="103" t="str">
        <f>IF('Buyer List &amp; Requirements'!$D32="", "", 'Buyer List &amp; Requirements'!$D32)</f>
        <v/>
      </c>
    </row>
    <row r="26" spans="1:59" x14ac:dyDescent="0.55000000000000004">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BG26" s="103" t="str">
        <f>IF('Buyer List &amp; Requirements'!$D33="", "", 'Buyer List &amp; Requirements'!$D33)</f>
        <v/>
      </c>
    </row>
    <row r="27" spans="1:59" x14ac:dyDescent="0.55000000000000004">
      <c r="A27" s="99"/>
      <c r="B27" s="171" t="str">
        <f>'Buyer List &amp; Requirements'!$AU$3</f>
        <v/>
      </c>
      <c r="C27" s="172"/>
      <c r="D27" s="172"/>
      <c r="E27" s="172"/>
      <c r="F27" s="172"/>
      <c r="G27" s="172"/>
      <c r="H27" s="173"/>
      <c r="I27" s="267" t="str">
        <f>'Property List &amp; Features'!$DC$3</f>
        <v/>
      </c>
      <c r="J27" s="268"/>
      <c r="K27" s="99"/>
      <c r="L27" s="171" t="str">
        <f>'Buyer List &amp; Requirements'!$AV$3</f>
        <v/>
      </c>
      <c r="M27" s="172"/>
      <c r="N27" s="172"/>
      <c r="O27" s="172"/>
      <c r="P27" s="172"/>
      <c r="Q27" s="172"/>
      <c r="R27" s="173"/>
      <c r="S27" s="267" t="str">
        <f>'Property List &amp; Features'!$DD$3</f>
        <v/>
      </c>
      <c r="T27" s="268"/>
      <c r="U27" s="99"/>
      <c r="V27" s="171" t="str">
        <f>'Buyer List &amp; Requirements'!$AW$3</f>
        <v/>
      </c>
      <c r="W27" s="172"/>
      <c r="X27" s="172"/>
      <c r="Y27" s="172"/>
      <c r="Z27" s="172"/>
      <c r="AA27" s="172"/>
      <c r="AB27" s="173"/>
      <c r="AC27" s="267" t="str">
        <f>'Property List &amp; Features'!$DE$3</f>
        <v/>
      </c>
      <c r="AD27" s="268"/>
      <c r="AE27" s="99"/>
      <c r="AF27" s="171" t="str">
        <f>'Buyer List &amp; Requirements'!$AX$3</f>
        <v/>
      </c>
      <c r="AG27" s="172"/>
      <c r="AH27" s="172"/>
      <c r="AI27" s="172"/>
      <c r="AJ27" s="172"/>
      <c r="AK27" s="172"/>
      <c r="AL27" s="173"/>
      <c r="AM27" s="267" t="str">
        <f>'Property List &amp; Features'!$DF$3</f>
        <v/>
      </c>
      <c r="AN27" s="268"/>
      <c r="AO27" s="99"/>
      <c r="AP27" s="171" t="str">
        <f>'Buyer List &amp; Requirements'!$AY$3</f>
        <v/>
      </c>
      <c r="AQ27" s="172"/>
      <c r="AR27" s="172"/>
      <c r="AS27" s="172"/>
      <c r="AT27" s="172"/>
      <c r="AU27" s="172"/>
      <c r="AV27" s="173"/>
      <c r="AW27" s="267" t="str">
        <f>'Property List &amp; Features'!$DG$3</f>
        <v/>
      </c>
      <c r="AX27" s="268"/>
      <c r="AY27" s="99"/>
      <c r="BG27" s="103" t="str">
        <f>IF('Buyer List &amp; Requirements'!$D34="", "", 'Buyer List &amp; Requirements'!$D34)</f>
        <v/>
      </c>
    </row>
    <row r="28" spans="1:59" x14ac:dyDescent="0.55000000000000004">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BG28" s="103" t="str">
        <f>IF('Buyer List &amp; Requirements'!$D35="", "", 'Buyer List &amp; Requirements'!$D35)</f>
        <v/>
      </c>
    </row>
    <row r="29" spans="1:59" x14ac:dyDescent="0.55000000000000004">
      <c r="A29" s="99"/>
      <c r="B29" s="171" t="str">
        <f>'Buyer List &amp; Requirements'!$AZ$3</f>
        <v/>
      </c>
      <c r="C29" s="172"/>
      <c r="D29" s="172"/>
      <c r="E29" s="172"/>
      <c r="F29" s="172"/>
      <c r="G29" s="172"/>
      <c r="H29" s="173"/>
      <c r="I29" s="267" t="str">
        <f>'Property List &amp; Features'!$DH$3</f>
        <v/>
      </c>
      <c r="J29" s="268"/>
      <c r="K29" s="99"/>
      <c r="L29" s="171" t="str">
        <f>'Buyer List &amp; Requirements'!$BA$3</f>
        <v/>
      </c>
      <c r="M29" s="172"/>
      <c r="N29" s="172"/>
      <c r="O29" s="172"/>
      <c r="P29" s="172"/>
      <c r="Q29" s="172"/>
      <c r="R29" s="173"/>
      <c r="S29" s="267" t="str">
        <f>'Property List &amp; Features'!$DI$3</f>
        <v/>
      </c>
      <c r="T29" s="268"/>
      <c r="U29" s="99"/>
      <c r="V29" s="171" t="str">
        <f>'Buyer List &amp; Requirements'!$BB$3</f>
        <v/>
      </c>
      <c r="W29" s="172"/>
      <c r="X29" s="172"/>
      <c r="Y29" s="172"/>
      <c r="Z29" s="172"/>
      <c r="AA29" s="172"/>
      <c r="AB29" s="173"/>
      <c r="AC29" s="267" t="str">
        <f>'Property List &amp; Features'!$DJ$3</f>
        <v/>
      </c>
      <c r="AD29" s="268"/>
      <c r="AE29" s="99"/>
      <c r="AF29" s="171" t="str">
        <f>'Buyer List &amp; Requirements'!$BC$3</f>
        <v/>
      </c>
      <c r="AG29" s="172"/>
      <c r="AH29" s="172"/>
      <c r="AI29" s="172"/>
      <c r="AJ29" s="172"/>
      <c r="AK29" s="172"/>
      <c r="AL29" s="173"/>
      <c r="AM29" s="267" t="str">
        <f>'Property List &amp; Features'!$DJ$3</f>
        <v/>
      </c>
      <c r="AN29" s="268"/>
      <c r="AO29" s="99"/>
      <c r="AP29" s="171" t="str">
        <f>'Buyer List &amp; Requirements'!$BD$3</f>
        <v/>
      </c>
      <c r="AQ29" s="172"/>
      <c r="AR29" s="172"/>
      <c r="AS29" s="172"/>
      <c r="AT29" s="172"/>
      <c r="AU29" s="172"/>
      <c r="AV29" s="173"/>
      <c r="AW29" s="267" t="str">
        <f>'Property List &amp; Features'!$DL$3</f>
        <v/>
      </c>
      <c r="AX29" s="268"/>
      <c r="AY29" s="99"/>
      <c r="BG29" s="103" t="str">
        <f>IF('Buyer List &amp; Requirements'!$D36="", "", 'Buyer List &amp; Requirements'!$D36)</f>
        <v/>
      </c>
    </row>
    <row r="30" spans="1:59" x14ac:dyDescent="0.55000000000000004">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BG30" s="103" t="str">
        <f>IF('Buyer List &amp; Requirements'!$D37="", "", 'Buyer List &amp; Requirements'!$D37)</f>
        <v/>
      </c>
    </row>
    <row r="31" spans="1:59" x14ac:dyDescent="0.55000000000000004">
      <c r="A31" s="99"/>
      <c r="B31" s="171" t="str">
        <f>'Buyer List &amp; Requirements'!$BE$3</f>
        <v/>
      </c>
      <c r="C31" s="172"/>
      <c r="D31" s="172"/>
      <c r="E31" s="172"/>
      <c r="F31" s="172"/>
      <c r="G31" s="172"/>
      <c r="H31" s="173"/>
      <c r="I31" s="267" t="str">
        <f>'Property List &amp; Features'!$DM$3</f>
        <v/>
      </c>
      <c r="J31" s="268"/>
      <c r="K31" s="99"/>
      <c r="L31" s="171" t="str">
        <f>'Buyer List &amp; Requirements'!$BF$3</f>
        <v/>
      </c>
      <c r="M31" s="172"/>
      <c r="N31" s="172"/>
      <c r="O31" s="172"/>
      <c r="P31" s="172"/>
      <c r="Q31" s="172"/>
      <c r="R31" s="173"/>
      <c r="S31" s="267" t="str">
        <f>'Property List &amp; Features'!$DN$3</f>
        <v/>
      </c>
      <c r="T31" s="268"/>
      <c r="U31" s="99"/>
      <c r="V31" s="171" t="str">
        <f>'Buyer List &amp; Requirements'!$BG$3</f>
        <v/>
      </c>
      <c r="W31" s="172"/>
      <c r="X31" s="172"/>
      <c r="Y31" s="172"/>
      <c r="Z31" s="172"/>
      <c r="AA31" s="172"/>
      <c r="AB31" s="173"/>
      <c r="AC31" s="267" t="str">
        <f>'Property List &amp; Features'!$DO$3</f>
        <v/>
      </c>
      <c r="AD31" s="268"/>
      <c r="AE31" s="99"/>
      <c r="AF31" s="171" t="str">
        <f>'Buyer List &amp; Requirements'!$BH$3</f>
        <v/>
      </c>
      <c r="AG31" s="172"/>
      <c r="AH31" s="172"/>
      <c r="AI31" s="172"/>
      <c r="AJ31" s="172"/>
      <c r="AK31" s="172"/>
      <c r="AL31" s="173"/>
      <c r="AM31" s="267" t="str">
        <f>'Property List &amp; Features'!$DP$3</f>
        <v/>
      </c>
      <c r="AN31" s="268"/>
      <c r="AO31" s="99"/>
      <c r="AP31" s="171" t="str">
        <f>'Buyer List &amp; Requirements'!$BI$3</f>
        <v/>
      </c>
      <c r="AQ31" s="172"/>
      <c r="AR31" s="172"/>
      <c r="AS31" s="172"/>
      <c r="AT31" s="172"/>
      <c r="AU31" s="172"/>
      <c r="AV31" s="173"/>
      <c r="AW31" s="267" t="str">
        <f>'Property List &amp; Features'!$DQ$3</f>
        <v/>
      </c>
      <c r="AX31" s="268"/>
      <c r="AY31" s="99"/>
      <c r="BG31" s="103" t="str">
        <f>IF('Buyer List &amp; Requirements'!$D38="", "", 'Buyer List &amp; Requirements'!$D38)</f>
        <v/>
      </c>
    </row>
    <row r="32" spans="1:59" x14ac:dyDescent="0.55000000000000004">
      <c r="A32" s="99"/>
      <c r="B32" s="99"/>
      <c r="C32" s="99"/>
      <c r="D32" s="99"/>
      <c r="E32" s="99"/>
      <c r="F32" s="99"/>
      <c r="G32" s="99"/>
      <c r="H32" s="99"/>
      <c r="I32" s="99"/>
      <c r="J32" s="99"/>
      <c r="K32" s="99"/>
      <c r="L32" s="99"/>
      <c r="M32" s="99"/>
      <c r="N32" s="99"/>
      <c r="O32" s="99"/>
      <c r="P32" s="99"/>
      <c r="Q32" s="99"/>
      <c r="R32" s="99"/>
      <c r="S32" s="99"/>
      <c r="T32" s="99"/>
      <c r="U32" s="99"/>
      <c r="V32" s="99"/>
      <c r="W32" s="99"/>
      <c r="X32" s="99"/>
      <c r="Y32" s="99"/>
      <c r="Z32" s="99"/>
      <c r="AA32" s="99"/>
      <c r="AB32" s="99"/>
      <c r="AC32" s="99"/>
      <c r="AD32" s="99"/>
      <c r="AE32" s="99"/>
      <c r="AF32" s="99"/>
      <c r="AG32" s="99"/>
      <c r="AH32" s="99"/>
      <c r="AI32" s="99"/>
      <c r="AJ32" s="99"/>
      <c r="AK32" s="99"/>
      <c r="AL32" s="99"/>
      <c r="AM32" s="99"/>
      <c r="AN32" s="99"/>
      <c r="AO32" s="99"/>
      <c r="AP32" s="99"/>
      <c r="AQ32" s="99"/>
      <c r="AR32" s="99"/>
      <c r="AS32" s="99"/>
      <c r="AT32" s="99"/>
      <c r="AU32" s="99"/>
      <c r="AV32" s="99"/>
      <c r="AW32" s="99"/>
      <c r="AX32" s="99"/>
      <c r="AY32" s="99"/>
      <c r="BG32" s="103" t="str">
        <f>IF('Buyer List &amp; Requirements'!$D39="", "", 'Buyer List &amp; Requirements'!$D39)</f>
        <v/>
      </c>
    </row>
    <row r="33" spans="1:59" x14ac:dyDescent="0.55000000000000004">
      <c r="A33" s="99"/>
      <c r="B33" s="171" t="str">
        <f>'Buyer List &amp; Requirements'!$BJ$3</f>
        <v/>
      </c>
      <c r="C33" s="172"/>
      <c r="D33" s="172"/>
      <c r="E33" s="172"/>
      <c r="F33" s="172"/>
      <c r="G33" s="172"/>
      <c r="H33" s="173"/>
      <c r="I33" s="267" t="str">
        <f>'Property List &amp; Features'!$DR$3</f>
        <v/>
      </c>
      <c r="J33" s="268"/>
      <c r="K33" s="99"/>
      <c r="L33" s="171" t="str">
        <f>'Buyer List &amp; Requirements'!$BK$3</f>
        <v/>
      </c>
      <c r="M33" s="172"/>
      <c r="N33" s="172"/>
      <c r="O33" s="172"/>
      <c r="P33" s="172"/>
      <c r="Q33" s="172"/>
      <c r="R33" s="173"/>
      <c r="S33" s="267" t="str">
        <f>'Property List &amp; Features'!$DS$3</f>
        <v/>
      </c>
      <c r="T33" s="268"/>
      <c r="U33" s="99"/>
      <c r="V33" s="171" t="str">
        <f>'Buyer List &amp; Requirements'!$BL$3</f>
        <v/>
      </c>
      <c r="W33" s="172"/>
      <c r="X33" s="172"/>
      <c r="Y33" s="172"/>
      <c r="Z33" s="172"/>
      <c r="AA33" s="172"/>
      <c r="AB33" s="173"/>
      <c r="AC33" s="267" t="str">
        <f>'Property List &amp; Features'!$DT$3</f>
        <v/>
      </c>
      <c r="AD33" s="268"/>
      <c r="AE33" s="99"/>
      <c r="AF33" s="171" t="str">
        <f>'Buyer List &amp; Requirements'!$BM$3</f>
        <v/>
      </c>
      <c r="AG33" s="172"/>
      <c r="AH33" s="172"/>
      <c r="AI33" s="172"/>
      <c r="AJ33" s="172"/>
      <c r="AK33" s="172"/>
      <c r="AL33" s="173"/>
      <c r="AM33" s="267" t="str">
        <f>'Property List &amp; Features'!$DU$3</f>
        <v/>
      </c>
      <c r="AN33" s="268"/>
      <c r="AO33" s="99"/>
      <c r="AP33" s="171" t="str">
        <f>'Buyer List &amp; Requirements'!$BN$3</f>
        <v/>
      </c>
      <c r="AQ33" s="172"/>
      <c r="AR33" s="172"/>
      <c r="AS33" s="172"/>
      <c r="AT33" s="172"/>
      <c r="AU33" s="172"/>
      <c r="AV33" s="173"/>
      <c r="AW33" s="267" t="str">
        <f>'Property List &amp; Features'!$DV$3</f>
        <v/>
      </c>
      <c r="AX33" s="268"/>
      <c r="AY33" s="99"/>
      <c r="BG33" s="103" t="str">
        <f>IF('Buyer List &amp; Requirements'!$D40="", "", 'Buyer List &amp; Requirements'!$D40)</f>
        <v/>
      </c>
    </row>
    <row r="34" spans="1:59" x14ac:dyDescent="0.55000000000000004">
      <c r="A34" s="99"/>
      <c r="B34" s="99"/>
      <c r="C34" s="99"/>
      <c r="D34" s="99"/>
      <c r="E34" s="99"/>
      <c r="F34" s="99"/>
      <c r="G34" s="99"/>
      <c r="H34" s="99"/>
      <c r="I34" s="99"/>
      <c r="J34" s="99"/>
      <c r="K34" s="99"/>
      <c r="L34" s="99"/>
      <c r="M34" s="99"/>
      <c r="N34" s="99"/>
      <c r="O34" s="99"/>
      <c r="P34" s="99"/>
      <c r="Q34" s="99"/>
      <c r="R34" s="99"/>
      <c r="S34" s="99"/>
      <c r="T34" s="99"/>
      <c r="U34" s="99"/>
      <c r="V34" s="99"/>
      <c r="W34" s="99"/>
      <c r="X34" s="99"/>
      <c r="Y34" s="99"/>
      <c r="Z34" s="99"/>
      <c r="AA34" s="99"/>
      <c r="AB34" s="99"/>
      <c r="AC34" s="99"/>
      <c r="AD34" s="99"/>
      <c r="AE34" s="99"/>
      <c r="AF34" s="99"/>
      <c r="AG34" s="99"/>
      <c r="AH34" s="99"/>
      <c r="AI34" s="99"/>
      <c r="AJ34" s="99"/>
      <c r="AK34" s="99"/>
      <c r="AL34" s="99"/>
      <c r="AM34" s="99"/>
      <c r="AN34" s="99"/>
      <c r="AO34" s="99"/>
      <c r="AP34" s="99"/>
      <c r="AQ34" s="99"/>
      <c r="AR34" s="99"/>
      <c r="AS34" s="99"/>
      <c r="AT34" s="99"/>
      <c r="AU34" s="99"/>
      <c r="AV34" s="99"/>
      <c r="AW34" s="99"/>
      <c r="AX34" s="99"/>
      <c r="AY34" s="99"/>
      <c r="BG34" s="103" t="str">
        <f>IF('Buyer List &amp; Requirements'!$D41="", "", 'Buyer List &amp; Requirements'!$D41)</f>
        <v/>
      </c>
    </row>
    <row r="35" spans="1:59" x14ac:dyDescent="0.55000000000000004">
      <c r="A35" s="99"/>
      <c r="B35" s="171" t="str">
        <f>'Buyer List &amp; Requirements'!$BO$3</f>
        <v/>
      </c>
      <c r="C35" s="172"/>
      <c r="D35" s="172"/>
      <c r="E35" s="172"/>
      <c r="F35" s="172"/>
      <c r="G35" s="172"/>
      <c r="H35" s="173"/>
      <c r="I35" s="267" t="str">
        <f>'Property List &amp; Features'!$DW$3</f>
        <v/>
      </c>
      <c r="J35" s="268"/>
      <c r="K35" s="99"/>
      <c r="L35" s="171" t="str">
        <f>'Buyer List &amp; Requirements'!$BP$3</f>
        <v/>
      </c>
      <c r="M35" s="172"/>
      <c r="N35" s="172"/>
      <c r="O35" s="172"/>
      <c r="P35" s="172"/>
      <c r="Q35" s="172"/>
      <c r="R35" s="173"/>
      <c r="S35" s="267" t="str">
        <f>'Property List &amp; Features'!$DX$3</f>
        <v/>
      </c>
      <c r="T35" s="268"/>
      <c r="U35" s="99"/>
      <c r="V35" s="171" t="str">
        <f>'Buyer List &amp; Requirements'!$BQ$3</f>
        <v/>
      </c>
      <c r="W35" s="172"/>
      <c r="X35" s="172"/>
      <c r="Y35" s="172"/>
      <c r="Z35" s="172"/>
      <c r="AA35" s="172"/>
      <c r="AB35" s="173"/>
      <c r="AC35" s="267" t="str">
        <f>'Property List &amp; Features'!$DY$3</f>
        <v/>
      </c>
      <c r="AD35" s="268"/>
      <c r="AE35" s="99"/>
      <c r="AF35" s="171" t="str">
        <f>'Buyer List &amp; Requirements'!$BR$3</f>
        <v/>
      </c>
      <c r="AG35" s="172"/>
      <c r="AH35" s="172"/>
      <c r="AI35" s="172"/>
      <c r="AJ35" s="172"/>
      <c r="AK35" s="172"/>
      <c r="AL35" s="173"/>
      <c r="AM35" s="267" t="str">
        <f>'Property List &amp; Features'!$DZ$3</f>
        <v/>
      </c>
      <c r="AN35" s="268"/>
      <c r="AO35" s="99"/>
      <c r="AP35" s="171" t="str">
        <f>'Buyer List &amp; Requirements'!$BS$3</f>
        <v/>
      </c>
      <c r="AQ35" s="172"/>
      <c r="AR35" s="172"/>
      <c r="AS35" s="172"/>
      <c r="AT35" s="172"/>
      <c r="AU35" s="172"/>
      <c r="AV35" s="173"/>
      <c r="AW35" s="267" t="str">
        <f>'Property List &amp; Features'!$EA$3</f>
        <v/>
      </c>
      <c r="AX35" s="268"/>
      <c r="AY35" s="99"/>
      <c r="BG35" s="103" t="str">
        <f>IF('Buyer List &amp; Requirements'!$D42="", "", 'Buyer List &amp; Requirements'!$D42)</f>
        <v/>
      </c>
    </row>
    <row r="36" spans="1:59" x14ac:dyDescent="0.55000000000000004">
      <c r="A36" s="99"/>
      <c r="B36" s="99"/>
      <c r="C36" s="99"/>
      <c r="D36" s="99"/>
      <c r="E36" s="99"/>
      <c r="F36" s="99"/>
      <c r="G36" s="99"/>
      <c r="H36" s="99"/>
      <c r="I36" s="99"/>
      <c r="J36" s="99"/>
      <c r="K36" s="99"/>
      <c r="L36" s="99"/>
      <c r="M36" s="99"/>
      <c r="N36" s="99"/>
      <c r="O36" s="99"/>
      <c r="P36" s="99"/>
      <c r="Q36" s="99"/>
      <c r="R36" s="99"/>
      <c r="S36" s="99"/>
      <c r="T36" s="99"/>
      <c r="U36" s="99"/>
      <c r="V36" s="99"/>
      <c r="W36" s="99"/>
      <c r="X36" s="99"/>
      <c r="Y36" s="99"/>
      <c r="Z36" s="99"/>
      <c r="AA36" s="99"/>
      <c r="AB36" s="99"/>
      <c r="AC36" s="99"/>
      <c r="AD36" s="99"/>
      <c r="AE36" s="99"/>
      <c r="AF36" s="99"/>
      <c r="AG36" s="99"/>
      <c r="AH36" s="99"/>
      <c r="AI36" s="99"/>
      <c r="AJ36" s="99"/>
      <c r="AK36" s="99"/>
      <c r="AL36" s="99"/>
      <c r="AM36" s="99"/>
      <c r="AN36" s="99"/>
      <c r="AO36" s="99"/>
      <c r="AP36" s="99"/>
      <c r="AQ36" s="99"/>
      <c r="AR36" s="99"/>
      <c r="AS36" s="99"/>
      <c r="AT36" s="99"/>
      <c r="AU36" s="99"/>
      <c r="AV36" s="99"/>
      <c r="AW36" s="99"/>
      <c r="AX36" s="99"/>
      <c r="AY36" s="99"/>
      <c r="BG36" s="103" t="str">
        <f>IF('Buyer List &amp; Requirements'!$D43="", "", 'Buyer List &amp; Requirements'!$D43)</f>
        <v/>
      </c>
    </row>
    <row r="37" spans="1:59" x14ac:dyDescent="0.55000000000000004">
      <c r="A37" s="99"/>
      <c r="B37" s="171" t="str">
        <f>'Buyer List &amp; Requirements'!$BT$3</f>
        <v/>
      </c>
      <c r="C37" s="172"/>
      <c r="D37" s="172"/>
      <c r="E37" s="172"/>
      <c r="F37" s="172"/>
      <c r="G37" s="172"/>
      <c r="H37" s="173"/>
      <c r="I37" s="267" t="str">
        <f>'Property List &amp; Features'!$EB$3</f>
        <v/>
      </c>
      <c r="J37" s="268"/>
      <c r="K37" s="99"/>
      <c r="L37" s="171" t="str">
        <f>'Buyer List &amp; Requirements'!$BU$3</f>
        <v/>
      </c>
      <c r="M37" s="172"/>
      <c r="N37" s="172"/>
      <c r="O37" s="172"/>
      <c r="P37" s="172"/>
      <c r="Q37" s="172"/>
      <c r="R37" s="173"/>
      <c r="S37" s="267" t="str">
        <f>'Property List &amp; Features'!$EC$3</f>
        <v/>
      </c>
      <c r="T37" s="268"/>
      <c r="U37" s="99"/>
      <c r="V37" s="171" t="str">
        <f>'Buyer List &amp; Requirements'!$BV$3</f>
        <v/>
      </c>
      <c r="W37" s="172"/>
      <c r="X37" s="172"/>
      <c r="Y37" s="172"/>
      <c r="Z37" s="172"/>
      <c r="AA37" s="172"/>
      <c r="AB37" s="173"/>
      <c r="AC37" s="267" t="str">
        <f>'Property List &amp; Features'!$ED$3</f>
        <v/>
      </c>
      <c r="AD37" s="268"/>
      <c r="AE37" s="99"/>
      <c r="AF37" s="171" t="str">
        <f>'Buyer List &amp; Requirements'!$BW$3</f>
        <v/>
      </c>
      <c r="AG37" s="172"/>
      <c r="AH37" s="172"/>
      <c r="AI37" s="172"/>
      <c r="AJ37" s="172"/>
      <c r="AK37" s="172"/>
      <c r="AL37" s="173"/>
      <c r="AM37" s="267" t="str">
        <f>'Property List &amp; Features'!$EE$3</f>
        <v/>
      </c>
      <c r="AN37" s="268"/>
      <c r="AO37" s="99"/>
      <c r="AP37" s="171" t="str">
        <f>'Buyer List &amp; Requirements'!$BX$3</f>
        <v/>
      </c>
      <c r="AQ37" s="172"/>
      <c r="AR37" s="172"/>
      <c r="AS37" s="172"/>
      <c r="AT37" s="172"/>
      <c r="AU37" s="172"/>
      <c r="AV37" s="173"/>
      <c r="AW37" s="267" t="str">
        <f>'Property List &amp; Features'!$EF$3</f>
        <v/>
      </c>
      <c r="AX37" s="268"/>
      <c r="AY37" s="99"/>
      <c r="BG37" s="103" t="str">
        <f>IF('Buyer List &amp; Requirements'!$D44="", "", 'Buyer List &amp; Requirements'!$D44)</f>
        <v/>
      </c>
    </row>
    <row r="38" spans="1:59" x14ac:dyDescent="0.55000000000000004">
      <c r="A38" s="99"/>
      <c r="B38" s="99"/>
      <c r="C38" s="99"/>
      <c r="D38" s="99"/>
      <c r="E38" s="99"/>
      <c r="F38" s="99"/>
      <c r="G38" s="99"/>
      <c r="H38" s="99"/>
      <c r="I38" s="99"/>
      <c r="J38" s="99"/>
      <c r="K38" s="99"/>
      <c r="L38" s="99"/>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c r="AP38" s="99"/>
      <c r="AQ38" s="99"/>
      <c r="AR38" s="99"/>
      <c r="AS38" s="99"/>
      <c r="AT38" s="99"/>
      <c r="AU38" s="99"/>
      <c r="AV38" s="99"/>
      <c r="AW38" s="99"/>
      <c r="AX38" s="99"/>
      <c r="AY38" s="99"/>
      <c r="BG38" s="103" t="str">
        <f>IF('Buyer List &amp; Requirements'!$D45="", "", 'Buyer List &amp; Requirements'!$D45)</f>
        <v/>
      </c>
    </row>
    <row r="39" spans="1:59" x14ac:dyDescent="0.55000000000000004">
      <c r="A39" s="8"/>
      <c r="B39" s="8"/>
      <c r="C39" s="8"/>
      <c r="D39" s="8"/>
      <c r="E39" s="8"/>
      <c r="F39" s="8"/>
      <c r="G39" s="8"/>
      <c r="H39" s="8"/>
      <c r="I39" s="8"/>
      <c r="J39" s="8"/>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BG39" s="103" t="str">
        <f>IF('Buyer List &amp; Requirements'!$D46="", "", 'Buyer List &amp; Requirements'!$D46)</f>
        <v/>
      </c>
    </row>
    <row r="40" spans="1:59" x14ac:dyDescent="0.55000000000000004">
      <c r="A40" s="8"/>
      <c r="B40" s="223" t="str">
        <f>IF($BE$43=0, "No relevant properties based on your selections", CONCATENATE("Top ", $BE$43," relevant ", IF($BE$43=1, "property", "properties"), " based on your selections"))</f>
        <v>No relevant properties based on your selections</v>
      </c>
      <c r="C40" s="224"/>
      <c r="D40" s="224"/>
      <c r="E40" s="224"/>
      <c r="F40" s="224"/>
      <c r="G40" s="224"/>
      <c r="H40" s="224"/>
      <c r="I40" s="224"/>
      <c r="J40" s="224"/>
      <c r="K40" s="224"/>
      <c r="L40" s="224"/>
      <c r="M40" s="224"/>
      <c r="N40" s="224"/>
      <c r="O40" s="224"/>
      <c r="P40" s="224"/>
      <c r="Q40" s="224"/>
      <c r="R40" s="224"/>
      <c r="S40" s="224"/>
      <c r="T40" s="224"/>
      <c r="U40" s="224"/>
      <c r="V40" s="224"/>
      <c r="W40" s="224"/>
      <c r="X40" s="224"/>
      <c r="Y40" s="224"/>
      <c r="Z40" s="224"/>
      <c r="AA40" s="224"/>
      <c r="AB40" s="224"/>
      <c r="AC40" s="224"/>
      <c r="AD40" s="224"/>
      <c r="AE40" s="224"/>
      <c r="AF40" s="224"/>
      <c r="AG40" s="224"/>
      <c r="AH40" s="224"/>
      <c r="AI40" s="224"/>
      <c r="AJ40" s="224"/>
      <c r="AK40" s="224"/>
      <c r="AL40" s="224"/>
      <c r="AM40" s="224"/>
      <c r="AN40" s="224"/>
      <c r="AO40" s="224"/>
      <c r="AP40" s="224"/>
      <c r="AQ40" s="224"/>
      <c r="AR40" s="224"/>
      <c r="AS40" s="224"/>
      <c r="AT40" s="224"/>
      <c r="AU40" s="224"/>
      <c r="AV40" s="224"/>
      <c r="AW40" s="224"/>
      <c r="AX40" s="225"/>
      <c r="AY40" s="8"/>
      <c r="BG40" s="103" t="str">
        <f>IF('Buyer List &amp; Requirements'!$D47="", "", 'Buyer List &amp; Requirements'!$D47)</f>
        <v/>
      </c>
    </row>
    <row r="41" spans="1:59" x14ac:dyDescent="0.55000000000000004">
      <c r="A41" s="8"/>
      <c r="B41" s="226"/>
      <c r="C41" s="227"/>
      <c r="D41" s="227"/>
      <c r="E41" s="227"/>
      <c r="F41" s="227"/>
      <c r="G41" s="227"/>
      <c r="H41" s="227"/>
      <c r="I41" s="227"/>
      <c r="J41" s="227"/>
      <c r="K41" s="227"/>
      <c r="L41" s="227"/>
      <c r="M41" s="227"/>
      <c r="N41" s="227"/>
      <c r="O41" s="227"/>
      <c r="P41" s="227"/>
      <c r="Q41" s="227"/>
      <c r="R41" s="227"/>
      <c r="S41" s="227"/>
      <c r="T41" s="227"/>
      <c r="U41" s="227"/>
      <c r="V41" s="227"/>
      <c r="W41" s="227"/>
      <c r="X41" s="227"/>
      <c r="Y41" s="227"/>
      <c r="Z41" s="227"/>
      <c r="AA41" s="227"/>
      <c r="AB41" s="227"/>
      <c r="AC41" s="227"/>
      <c r="AD41" s="227"/>
      <c r="AE41" s="227"/>
      <c r="AF41" s="227"/>
      <c r="AG41" s="227"/>
      <c r="AH41" s="227"/>
      <c r="AI41" s="227"/>
      <c r="AJ41" s="227"/>
      <c r="AK41" s="227"/>
      <c r="AL41" s="227"/>
      <c r="AM41" s="227"/>
      <c r="AN41" s="227"/>
      <c r="AO41" s="227"/>
      <c r="AP41" s="227"/>
      <c r="AQ41" s="227"/>
      <c r="AR41" s="227"/>
      <c r="AS41" s="227"/>
      <c r="AT41" s="227"/>
      <c r="AU41" s="227"/>
      <c r="AV41" s="227"/>
      <c r="AW41" s="227"/>
      <c r="AX41" s="228"/>
      <c r="AY41" s="8"/>
      <c r="BG41" s="103" t="str">
        <f>IF('Buyer List &amp; Requirements'!$D48="", "", 'Buyer List &amp; Requirements'!$D48)</f>
        <v/>
      </c>
    </row>
    <row r="42" spans="1:59" x14ac:dyDescent="0.55000000000000004">
      <c r="A42" s="8"/>
      <c r="B42" s="8"/>
      <c r="C42" s="8"/>
      <c r="D42" s="8"/>
      <c r="E42" s="8"/>
      <c r="F42" s="8"/>
      <c r="G42" s="8"/>
      <c r="H42" s="8"/>
      <c r="I42" s="8"/>
      <c r="J42" s="8"/>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BG42" s="103" t="str">
        <f>IF('Buyer List &amp; Requirements'!$D49="", "", 'Buyer List &amp; Requirements'!$D49)</f>
        <v/>
      </c>
    </row>
    <row r="43" spans="1:59" x14ac:dyDescent="0.55000000000000004">
      <c r="A43" s="8"/>
      <c r="B43" s="8"/>
      <c r="C43" s="8"/>
      <c r="D43" s="255" t="s">
        <v>23</v>
      </c>
      <c r="E43" s="256"/>
      <c r="F43" s="256"/>
      <c r="G43" s="256"/>
      <c r="H43" s="256"/>
      <c r="I43" s="256"/>
      <c r="J43" s="256"/>
      <c r="K43" s="256"/>
      <c r="L43" s="256"/>
      <c r="M43" s="256"/>
      <c r="N43" s="256"/>
      <c r="O43" s="256"/>
      <c r="P43" s="256"/>
      <c r="Q43" s="256"/>
      <c r="R43" s="256"/>
      <c r="S43" s="256"/>
      <c r="T43" s="256"/>
      <c r="U43" s="256"/>
      <c r="V43" s="256"/>
      <c r="W43" s="256"/>
      <c r="X43" s="256"/>
      <c r="Y43" s="256"/>
      <c r="Z43" s="256"/>
      <c r="AA43" s="257"/>
      <c r="AB43" s="255" t="s">
        <v>20</v>
      </c>
      <c r="AC43" s="256"/>
      <c r="AD43" s="256"/>
      <c r="AE43" s="256"/>
      <c r="AF43" s="256"/>
      <c r="AG43" s="257"/>
      <c r="AH43" s="262" t="s">
        <v>76</v>
      </c>
      <c r="AI43" s="262"/>
      <c r="AJ43" s="262"/>
      <c r="AK43" s="262"/>
      <c r="AL43" s="262"/>
      <c r="AM43" s="260"/>
      <c r="AN43" s="255" t="s">
        <v>75</v>
      </c>
      <c r="AO43" s="256"/>
      <c r="AP43" s="256"/>
      <c r="AQ43" s="257"/>
      <c r="AR43" s="255" t="s">
        <v>74</v>
      </c>
      <c r="AS43" s="256"/>
      <c r="AT43" s="256"/>
      <c r="AU43" s="256"/>
      <c r="AV43" s="256"/>
      <c r="AW43" s="256"/>
      <c r="AX43" s="257"/>
      <c r="AY43" s="8"/>
      <c r="BE43" s="18">
        <f>IF('Property List &amp; Features'!$EI$8&gt;15, 15, 'Property List &amp; Features'!$EI$8)</f>
        <v>0</v>
      </c>
      <c r="BG43" s="103" t="str">
        <f>IF('Buyer List &amp; Requirements'!$D50="", "", 'Buyer List &amp; Requirements'!$D50)</f>
        <v/>
      </c>
    </row>
    <row r="44" spans="1:59" x14ac:dyDescent="0.55000000000000004">
      <c r="A44" s="8"/>
      <c r="B44" s="8"/>
      <c r="C44" s="8"/>
      <c r="D44" s="258"/>
      <c r="E44" s="259"/>
      <c r="F44" s="259"/>
      <c r="G44" s="259"/>
      <c r="H44" s="259"/>
      <c r="I44" s="259"/>
      <c r="J44" s="259"/>
      <c r="K44" s="259"/>
      <c r="L44" s="259"/>
      <c r="M44" s="259"/>
      <c r="N44" s="259"/>
      <c r="O44" s="259"/>
      <c r="P44" s="259"/>
      <c r="Q44" s="259"/>
      <c r="R44" s="259"/>
      <c r="S44" s="259"/>
      <c r="T44" s="259"/>
      <c r="U44" s="259"/>
      <c r="V44" s="259"/>
      <c r="W44" s="259"/>
      <c r="X44" s="259"/>
      <c r="Y44" s="259"/>
      <c r="Z44" s="259"/>
      <c r="AA44" s="260"/>
      <c r="AB44" s="258"/>
      <c r="AC44" s="259"/>
      <c r="AD44" s="259"/>
      <c r="AE44" s="259"/>
      <c r="AF44" s="259"/>
      <c r="AG44" s="260"/>
      <c r="AH44" s="262"/>
      <c r="AI44" s="262"/>
      <c r="AJ44" s="262"/>
      <c r="AK44" s="262"/>
      <c r="AL44" s="262"/>
      <c r="AM44" s="260"/>
      <c r="AN44" s="258"/>
      <c r="AO44" s="259"/>
      <c r="AP44" s="259"/>
      <c r="AQ44" s="260"/>
      <c r="AR44" s="258"/>
      <c r="AS44" s="259"/>
      <c r="AT44" s="259"/>
      <c r="AU44" s="259"/>
      <c r="AV44" s="259"/>
      <c r="AW44" s="259"/>
      <c r="AX44" s="260"/>
      <c r="AY44" s="8"/>
      <c r="BG44" s="103" t="str">
        <f>IF('Buyer List &amp; Requirements'!$D51="", "", 'Buyer List &amp; Requirements'!$D51)</f>
        <v/>
      </c>
    </row>
    <row r="45" spans="1:59" ht="14.4" customHeight="1" x14ac:dyDescent="0.55000000000000004">
      <c r="A45" s="8"/>
      <c r="B45" s="263" t="str">
        <f>IF($BC45&gt;$BE$43, "", $BC45)</f>
        <v/>
      </c>
      <c r="C45" s="264"/>
      <c r="D45" s="246" t="str">
        <f>IF(IFERROR(INDEX('Property List &amp; Features'!$B$11:$B$260, MATCH($BC45, 'Property List &amp; Features'!$EP$11:$EP$260, 0)), "")="", "", IFERROR(INDEX('Property List &amp; Features'!$B$11:$B$260, MATCH($BC45, 'Property List &amp; Features'!$EP$11:$EP$260, 0)), ""))</f>
        <v/>
      </c>
      <c r="E45" s="246"/>
      <c r="F45" s="246"/>
      <c r="G45" s="246"/>
      <c r="H45" s="246"/>
      <c r="I45" s="246"/>
      <c r="J45" s="246"/>
      <c r="K45" s="246"/>
      <c r="L45" s="246"/>
      <c r="M45" s="246"/>
      <c r="N45" s="246"/>
      <c r="O45" s="246"/>
      <c r="P45" s="246"/>
      <c r="Q45" s="246"/>
      <c r="R45" s="246"/>
      <c r="S45" s="246"/>
      <c r="T45" s="246"/>
      <c r="U45" s="246"/>
      <c r="V45" s="246"/>
      <c r="W45" s="246"/>
      <c r="X45" s="246"/>
      <c r="Y45" s="246"/>
      <c r="Z45" s="246"/>
      <c r="AA45" s="246"/>
      <c r="AB45" s="247" t="str">
        <f>IF($BE45="", "", HYPERLINK($BE45, "Click Here"))</f>
        <v/>
      </c>
      <c r="AC45" s="247"/>
      <c r="AD45" s="247"/>
      <c r="AE45" s="247"/>
      <c r="AF45" s="247"/>
      <c r="AG45" s="247"/>
      <c r="AH45" s="248" t="str">
        <f>IF(IFERROR(INDEX('Property List &amp; Features'!$F$11:$F$260, MATCH($BC45, 'Property List &amp; Features'!$EP$11:$EP$260, 0)), "")="", "", IFERROR(INDEX('Property List &amp; Features'!$F$11:$F$260, MATCH($BC45, 'Property List &amp; Features'!$EP$11:$EP$260, 0)), ""))</f>
        <v/>
      </c>
      <c r="AI45" s="248"/>
      <c r="AJ45" s="248"/>
      <c r="AK45" s="248"/>
      <c r="AL45" s="248"/>
      <c r="AM45" s="248"/>
      <c r="AN45" s="249" t="str">
        <f>IF(IFERROR(INDEX('Property List &amp; Features'!$G$11:$G$260, MATCH($BC45, 'Property List &amp; Features'!$EP$11:$EP$260, 0)), "")="", "", 'Property List &amp; Features'!$BG$3)</f>
        <v/>
      </c>
      <c r="AO45" s="249"/>
      <c r="AP45" s="249"/>
      <c r="AQ45" s="249"/>
      <c r="AR45" s="250" t="str">
        <f>IF(IFERROR(INDEX('Property List &amp; Features'!$H$11:$H$260, MATCH($BC45, 'Property List &amp; Features'!$EP$11:$EP$260, 0)), "")="", "", IFERROR(INDEX('Property List &amp; Features'!$H$11:$H$260, MATCH($BC45, 'Property List &amp; Features'!$EP$11:$EP$260, 0)), ""))</f>
        <v/>
      </c>
      <c r="AS45" s="250"/>
      <c r="AT45" s="250"/>
      <c r="AU45" s="250"/>
      <c r="AV45" s="250"/>
      <c r="AW45" s="250"/>
      <c r="AX45" s="250"/>
      <c r="AY45" s="8"/>
      <c r="BC45" s="253">
        <v>1</v>
      </c>
      <c r="BE45" s="261" t="str">
        <f>IF(IFERROR(INDEX('Property List &amp; Features'!$D$11:$D$260, MATCH($BC45, 'Property List &amp; Features'!$EP$11:$EP$260, 0)), "")="", "", IFERROR(INDEX('Property List &amp; Features'!$D$11:$D$260, MATCH($BC45, 'Property List &amp; Features'!$EP$11:$EP$260, 0)), ""))</f>
        <v/>
      </c>
      <c r="BG45" s="103" t="str">
        <f>IF('Buyer List &amp; Requirements'!$D52="", "", 'Buyer List &amp; Requirements'!$D52)</f>
        <v/>
      </c>
    </row>
    <row r="46" spans="1:59" ht="14.4" customHeight="1" x14ac:dyDescent="0.55000000000000004">
      <c r="A46" s="8"/>
      <c r="B46" s="265"/>
      <c r="C46" s="266"/>
      <c r="D46" s="246"/>
      <c r="E46" s="246"/>
      <c r="F46" s="246"/>
      <c r="G46" s="246"/>
      <c r="H46" s="246"/>
      <c r="I46" s="246"/>
      <c r="J46" s="246"/>
      <c r="K46" s="246"/>
      <c r="L46" s="246"/>
      <c r="M46" s="246"/>
      <c r="N46" s="246"/>
      <c r="O46" s="246"/>
      <c r="P46" s="246"/>
      <c r="Q46" s="246"/>
      <c r="R46" s="246"/>
      <c r="S46" s="246"/>
      <c r="T46" s="246"/>
      <c r="U46" s="246"/>
      <c r="V46" s="246"/>
      <c r="W46" s="246"/>
      <c r="X46" s="246"/>
      <c r="Y46" s="246"/>
      <c r="Z46" s="246"/>
      <c r="AA46" s="246"/>
      <c r="AB46" s="247"/>
      <c r="AC46" s="247"/>
      <c r="AD46" s="247"/>
      <c r="AE46" s="247"/>
      <c r="AF46" s="247"/>
      <c r="AG46" s="247"/>
      <c r="AH46" s="248"/>
      <c r="AI46" s="248"/>
      <c r="AJ46" s="248"/>
      <c r="AK46" s="248"/>
      <c r="AL46" s="248"/>
      <c r="AM46" s="248"/>
      <c r="AN46" s="249"/>
      <c r="AO46" s="249"/>
      <c r="AP46" s="249"/>
      <c r="AQ46" s="249"/>
      <c r="AR46" s="250"/>
      <c r="AS46" s="250"/>
      <c r="AT46" s="250"/>
      <c r="AU46" s="250"/>
      <c r="AV46" s="250"/>
      <c r="AW46" s="250"/>
      <c r="AX46" s="250"/>
      <c r="AY46" s="8"/>
      <c r="BC46" s="254"/>
      <c r="BE46" s="251"/>
      <c r="BG46" s="103" t="str">
        <f>IF('Buyer List &amp; Requirements'!$D53="", "", 'Buyer List &amp; Requirements'!$D53)</f>
        <v/>
      </c>
    </row>
    <row r="47" spans="1:59" x14ac:dyDescent="0.55000000000000004">
      <c r="A47" s="8"/>
      <c r="B47" s="263" t="str">
        <f t="shared" ref="B47" si="0">IF($BC47&gt;$BE$43, "", $BC47)</f>
        <v/>
      </c>
      <c r="C47" s="264"/>
      <c r="D47" s="246" t="str">
        <f>IF(IFERROR(INDEX('Property List &amp; Features'!$B$11:$B$260, MATCH($BC47, 'Property List &amp; Features'!$EP$11:$EP$260, 0)), "")="", "", IFERROR(INDEX('Property List &amp; Features'!$B$11:$B$260, MATCH($BC47, 'Property List &amp; Features'!$EP$11:$EP$260, 0)), ""))</f>
        <v/>
      </c>
      <c r="E47" s="246"/>
      <c r="F47" s="246"/>
      <c r="G47" s="246"/>
      <c r="H47" s="246"/>
      <c r="I47" s="246"/>
      <c r="J47" s="246"/>
      <c r="K47" s="246"/>
      <c r="L47" s="246"/>
      <c r="M47" s="246"/>
      <c r="N47" s="246"/>
      <c r="O47" s="246"/>
      <c r="P47" s="246"/>
      <c r="Q47" s="246"/>
      <c r="R47" s="246"/>
      <c r="S47" s="246"/>
      <c r="T47" s="246"/>
      <c r="U47" s="246"/>
      <c r="V47" s="246"/>
      <c r="W47" s="246"/>
      <c r="X47" s="246"/>
      <c r="Y47" s="246"/>
      <c r="Z47" s="246"/>
      <c r="AA47" s="246"/>
      <c r="AB47" s="247" t="str">
        <f t="shared" ref="AB47" si="1">IF($BE47="", "", HYPERLINK($BE47, "Click Here"))</f>
        <v/>
      </c>
      <c r="AC47" s="247"/>
      <c r="AD47" s="247"/>
      <c r="AE47" s="247"/>
      <c r="AF47" s="247"/>
      <c r="AG47" s="247"/>
      <c r="AH47" s="248" t="str">
        <f>IF(IFERROR(INDEX('Property List &amp; Features'!$F$11:$F$260, MATCH($BC47, 'Property List &amp; Features'!$EP$11:$EP$260, 0)), "")="", "", IFERROR(INDEX('Property List &amp; Features'!$F$11:$F$260, MATCH($BC47, 'Property List &amp; Features'!$EP$11:$EP$260, 0)), ""))</f>
        <v/>
      </c>
      <c r="AI47" s="248"/>
      <c r="AJ47" s="248"/>
      <c r="AK47" s="248"/>
      <c r="AL47" s="248"/>
      <c r="AM47" s="248"/>
      <c r="AN47" s="249" t="str">
        <f>IF(IFERROR(INDEX('Property List &amp; Features'!$G$11:$G$260, MATCH($BC47, 'Property List &amp; Features'!$EP$11:$EP$260, 0)), "")="", "", 'Property List &amp; Features'!$BG$3)</f>
        <v/>
      </c>
      <c r="AO47" s="249"/>
      <c r="AP47" s="249"/>
      <c r="AQ47" s="249"/>
      <c r="AR47" s="250" t="str">
        <f>IF(IFERROR(INDEX('Property List &amp; Features'!$H$11:$H$260, MATCH($BC47, 'Property List &amp; Features'!$EP$11:$EP$260, 0)), "")="", "", IFERROR(INDEX('Property List &amp; Features'!$H$11:$H$260, MATCH($BC47, 'Property List &amp; Features'!$EP$11:$EP$260, 0)), ""))</f>
        <v/>
      </c>
      <c r="AS47" s="250"/>
      <c r="AT47" s="250"/>
      <c r="AU47" s="250"/>
      <c r="AV47" s="250"/>
      <c r="AW47" s="250"/>
      <c r="AX47" s="250"/>
      <c r="AY47" s="8"/>
      <c r="BC47" s="253">
        <v>2</v>
      </c>
      <c r="BE47" s="251" t="str">
        <f>IF(IFERROR(INDEX('Property List &amp; Features'!$D$11:$D$260, MATCH($BC47, 'Property List &amp; Features'!$EP$11:$EP$260, 0)), "")="", "", IFERROR(INDEX('Property List &amp; Features'!$D$11:$D$260, MATCH($BC47, 'Property List &amp; Features'!$EP$11:$EP$260, 0)), ""))</f>
        <v/>
      </c>
      <c r="BG47" s="103" t="str">
        <f>IF('Buyer List &amp; Requirements'!$D54="", "", 'Buyer List &amp; Requirements'!$D54)</f>
        <v/>
      </c>
    </row>
    <row r="48" spans="1:59" x14ac:dyDescent="0.55000000000000004">
      <c r="A48" s="8"/>
      <c r="B48" s="265"/>
      <c r="C48" s="266"/>
      <c r="D48" s="246"/>
      <c r="E48" s="246"/>
      <c r="F48" s="246"/>
      <c r="G48" s="246"/>
      <c r="H48" s="246"/>
      <c r="I48" s="246"/>
      <c r="J48" s="246"/>
      <c r="K48" s="246"/>
      <c r="L48" s="246"/>
      <c r="M48" s="246"/>
      <c r="N48" s="246"/>
      <c r="O48" s="246"/>
      <c r="P48" s="246"/>
      <c r="Q48" s="246"/>
      <c r="R48" s="246"/>
      <c r="S48" s="246"/>
      <c r="T48" s="246"/>
      <c r="U48" s="246"/>
      <c r="V48" s="246"/>
      <c r="W48" s="246"/>
      <c r="X48" s="246"/>
      <c r="Y48" s="246"/>
      <c r="Z48" s="246"/>
      <c r="AA48" s="246"/>
      <c r="AB48" s="247"/>
      <c r="AC48" s="247"/>
      <c r="AD48" s="247"/>
      <c r="AE48" s="247"/>
      <c r="AF48" s="247"/>
      <c r="AG48" s="247"/>
      <c r="AH48" s="248"/>
      <c r="AI48" s="248"/>
      <c r="AJ48" s="248"/>
      <c r="AK48" s="248"/>
      <c r="AL48" s="248"/>
      <c r="AM48" s="248"/>
      <c r="AN48" s="249"/>
      <c r="AO48" s="249"/>
      <c r="AP48" s="249"/>
      <c r="AQ48" s="249"/>
      <c r="AR48" s="250"/>
      <c r="AS48" s="250"/>
      <c r="AT48" s="250"/>
      <c r="AU48" s="250"/>
      <c r="AV48" s="250"/>
      <c r="AW48" s="250"/>
      <c r="AX48" s="250"/>
      <c r="AY48" s="8"/>
      <c r="BC48" s="254"/>
      <c r="BE48" s="251"/>
      <c r="BG48" s="103" t="str">
        <f>IF('Buyer List &amp; Requirements'!$D55="", "", 'Buyer List &amp; Requirements'!$D55)</f>
        <v/>
      </c>
    </row>
    <row r="49" spans="1:59" x14ac:dyDescent="0.55000000000000004">
      <c r="A49" s="8"/>
      <c r="B49" s="263" t="str">
        <f t="shared" ref="B49" si="2">IF($BC49&gt;$BE$43, "", $BC49)</f>
        <v/>
      </c>
      <c r="C49" s="264"/>
      <c r="D49" s="246" t="str">
        <f>IF(IFERROR(INDEX('Property List &amp; Features'!$B$11:$B$260, MATCH($BC49, 'Property List &amp; Features'!$EP$11:$EP$260, 0)), "")="", "", IFERROR(INDEX('Property List &amp; Features'!$B$11:$B$260, MATCH($BC49, 'Property List &amp; Features'!$EP$11:$EP$260, 0)), ""))</f>
        <v/>
      </c>
      <c r="E49" s="246"/>
      <c r="F49" s="246"/>
      <c r="G49" s="246"/>
      <c r="H49" s="246"/>
      <c r="I49" s="246"/>
      <c r="J49" s="246"/>
      <c r="K49" s="246"/>
      <c r="L49" s="246"/>
      <c r="M49" s="246"/>
      <c r="N49" s="246"/>
      <c r="O49" s="246"/>
      <c r="P49" s="246"/>
      <c r="Q49" s="246"/>
      <c r="R49" s="246"/>
      <c r="S49" s="246"/>
      <c r="T49" s="246"/>
      <c r="U49" s="246"/>
      <c r="V49" s="246"/>
      <c r="W49" s="246"/>
      <c r="X49" s="246"/>
      <c r="Y49" s="246"/>
      <c r="Z49" s="246"/>
      <c r="AA49" s="246"/>
      <c r="AB49" s="247" t="str">
        <f t="shared" ref="AB49" si="3">IF($BE49="", "", HYPERLINK($BE49, "Click Here"))</f>
        <v/>
      </c>
      <c r="AC49" s="247"/>
      <c r="AD49" s="247"/>
      <c r="AE49" s="247"/>
      <c r="AF49" s="247"/>
      <c r="AG49" s="247"/>
      <c r="AH49" s="248" t="str">
        <f>IF(IFERROR(INDEX('Property List &amp; Features'!$F$11:$F$260, MATCH($BC49, 'Property List &amp; Features'!$EP$11:$EP$260, 0)), "")="", "", IFERROR(INDEX('Property List &amp; Features'!$F$11:$F$260, MATCH($BC49, 'Property List &amp; Features'!$EP$11:$EP$260, 0)), ""))</f>
        <v/>
      </c>
      <c r="AI49" s="248"/>
      <c r="AJ49" s="248"/>
      <c r="AK49" s="248"/>
      <c r="AL49" s="248"/>
      <c r="AM49" s="248"/>
      <c r="AN49" s="249" t="str">
        <f>IF(IFERROR(INDEX('Property List &amp; Features'!$G$11:$G$260, MATCH($BC49, 'Property List &amp; Features'!$EP$11:$EP$260, 0)), "")="", "", 'Property List &amp; Features'!$BG$3)</f>
        <v/>
      </c>
      <c r="AO49" s="249"/>
      <c r="AP49" s="249"/>
      <c r="AQ49" s="249"/>
      <c r="AR49" s="250" t="str">
        <f>IF(IFERROR(INDEX('Property List &amp; Features'!$H$11:$H$260, MATCH($BC49, 'Property List &amp; Features'!$EP$11:$EP$260, 0)), "")="", "", IFERROR(INDEX('Property List &amp; Features'!$H$11:$H$260, MATCH($BC49, 'Property List &amp; Features'!$EP$11:$EP$260, 0)), ""))</f>
        <v/>
      </c>
      <c r="AS49" s="250"/>
      <c r="AT49" s="250"/>
      <c r="AU49" s="250"/>
      <c r="AV49" s="250"/>
      <c r="AW49" s="250"/>
      <c r="AX49" s="250"/>
      <c r="AY49" s="8"/>
      <c r="BC49" s="253">
        <v>3</v>
      </c>
      <c r="BE49" s="251" t="str">
        <f>IF(IFERROR(INDEX('Property List &amp; Features'!$D$11:$D$260, MATCH($BC49, 'Property List &amp; Features'!$EP$11:$EP$260, 0)), "")="", "", IFERROR(INDEX('Property List &amp; Features'!$D$11:$D$260, MATCH($BC49, 'Property List &amp; Features'!$EP$11:$EP$260, 0)), ""))</f>
        <v/>
      </c>
      <c r="BG49" s="103" t="str">
        <f>IF('Buyer List &amp; Requirements'!$D56="", "", 'Buyer List &amp; Requirements'!$D56)</f>
        <v/>
      </c>
    </row>
    <row r="50" spans="1:59" x14ac:dyDescent="0.55000000000000004">
      <c r="A50" s="8"/>
      <c r="B50" s="265"/>
      <c r="C50" s="266"/>
      <c r="D50" s="246"/>
      <c r="E50" s="246"/>
      <c r="F50" s="246"/>
      <c r="G50" s="246"/>
      <c r="H50" s="246"/>
      <c r="I50" s="246"/>
      <c r="J50" s="246"/>
      <c r="K50" s="246"/>
      <c r="L50" s="246"/>
      <c r="M50" s="246"/>
      <c r="N50" s="246"/>
      <c r="O50" s="246"/>
      <c r="P50" s="246"/>
      <c r="Q50" s="246"/>
      <c r="R50" s="246"/>
      <c r="S50" s="246"/>
      <c r="T50" s="246"/>
      <c r="U50" s="246"/>
      <c r="V50" s="246"/>
      <c r="W50" s="246"/>
      <c r="X50" s="246"/>
      <c r="Y50" s="246"/>
      <c r="Z50" s="246"/>
      <c r="AA50" s="246"/>
      <c r="AB50" s="247"/>
      <c r="AC50" s="247"/>
      <c r="AD50" s="247"/>
      <c r="AE50" s="247"/>
      <c r="AF50" s="247"/>
      <c r="AG50" s="247"/>
      <c r="AH50" s="248"/>
      <c r="AI50" s="248"/>
      <c r="AJ50" s="248"/>
      <c r="AK50" s="248"/>
      <c r="AL50" s="248"/>
      <c r="AM50" s="248"/>
      <c r="AN50" s="249"/>
      <c r="AO50" s="249"/>
      <c r="AP50" s="249"/>
      <c r="AQ50" s="249"/>
      <c r="AR50" s="250"/>
      <c r="AS50" s="250"/>
      <c r="AT50" s="250"/>
      <c r="AU50" s="250"/>
      <c r="AV50" s="250"/>
      <c r="AW50" s="250"/>
      <c r="AX50" s="250"/>
      <c r="AY50" s="8"/>
      <c r="BC50" s="254"/>
      <c r="BE50" s="251"/>
      <c r="BG50" s="103" t="str">
        <f>IF('Buyer List &amp; Requirements'!$D57="", "", 'Buyer List &amp; Requirements'!$D57)</f>
        <v/>
      </c>
    </row>
    <row r="51" spans="1:59" x14ac:dyDescent="0.55000000000000004">
      <c r="A51" s="8"/>
      <c r="B51" s="263" t="str">
        <f t="shared" ref="B51" si="4">IF($BC51&gt;$BE$43, "", $BC51)</f>
        <v/>
      </c>
      <c r="C51" s="264"/>
      <c r="D51" s="246" t="str">
        <f>IF(IFERROR(INDEX('Property List &amp; Features'!$B$11:$B$260, MATCH($BC51, 'Property List &amp; Features'!$EP$11:$EP$260, 0)), "")="", "", IFERROR(INDEX('Property List &amp; Features'!$B$11:$B$260, MATCH($BC51, 'Property List &amp; Features'!$EP$11:$EP$260, 0)), ""))</f>
        <v/>
      </c>
      <c r="E51" s="246"/>
      <c r="F51" s="246"/>
      <c r="G51" s="246"/>
      <c r="H51" s="246"/>
      <c r="I51" s="246"/>
      <c r="J51" s="246"/>
      <c r="K51" s="246"/>
      <c r="L51" s="246"/>
      <c r="M51" s="246"/>
      <c r="N51" s="246"/>
      <c r="O51" s="246"/>
      <c r="P51" s="246"/>
      <c r="Q51" s="246"/>
      <c r="R51" s="246"/>
      <c r="S51" s="246"/>
      <c r="T51" s="246"/>
      <c r="U51" s="246"/>
      <c r="V51" s="246"/>
      <c r="W51" s="246"/>
      <c r="X51" s="246"/>
      <c r="Y51" s="246"/>
      <c r="Z51" s="246"/>
      <c r="AA51" s="246"/>
      <c r="AB51" s="247" t="str">
        <f t="shared" ref="AB51" si="5">IF($BE51="", "", HYPERLINK($BE51, "Click Here"))</f>
        <v/>
      </c>
      <c r="AC51" s="247"/>
      <c r="AD51" s="247"/>
      <c r="AE51" s="247"/>
      <c r="AF51" s="247"/>
      <c r="AG51" s="247"/>
      <c r="AH51" s="248" t="str">
        <f>IF(IFERROR(INDEX('Property List &amp; Features'!$F$11:$F$260, MATCH($BC51, 'Property List &amp; Features'!$EP$11:$EP$260, 0)), "")="", "", IFERROR(INDEX('Property List &amp; Features'!$F$11:$F$260, MATCH($BC51, 'Property List &amp; Features'!$EP$11:$EP$260, 0)), ""))</f>
        <v/>
      </c>
      <c r="AI51" s="248"/>
      <c r="AJ51" s="248"/>
      <c r="AK51" s="248"/>
      <c r="AL51" s="248"/>
      <c r="AM51" s="248"/>
      <c r="AN51" s="249" t="str">
        <f>IF(IFERROR(INDEX('Property List &amp; Features'!$G$11:$G$260, MATCH($BC51, 'Property List &amp; Features'!$EP$11:$EP$260, 0)), "")="", "", 'Property List &amp; Features'!$BG$3)</f>
        <v/>
      </c>
      <c r="AO51" s="249"/>
      <c r="AP51" s="249"/>
      <c r="AQ51" s="249"/>
      <c r="AR51" s="250" t="str">
        <f>IF(IFERROR(INDEX('Property List &amp; Features'!$H$11:$H$260, MATCH($BC51, 'Property List &amp; Features'!$EP$11:$EP$260, 0)), "")="", "", IFERROR(INDEX('Property List &amp; Features'!$H$11:$H$260, MATCH($BC51, 'Property List &amp; Features'!$EP$11:$EP$260, 0)), ""))</f>
        <v/>
      </c>
      <c r="AS51" s="250"/>
      <c r="AT51" s="250"/>
      <c r="AU51" s="250"/>
      <c r="AV51" s="250"/>
      <c r="AW51" s="250"/>
      <c r="AX51" s="250"/>
      <c r="AY51" s="8"/>
      <c r="BC51" s="253">
        <v>4</v>
      </c>
      <c r="BE51" s="251" t="str">
        <f>IF(IFERROR(INDEX('Property List &amp; Features'!$D$11:$D$260, MATCH($BC51, 'Property List &amp; Features'!$EP$11:$EP$260, 0)), "")="", "", IFERROR(INDEX('Property List &amp; Features'!$D$11:$D$260, MATCH($BC51, 'Property List &amp; Features'!$EP$11:$EP$260, 0)), ""))</f>
        <v/>
      </c>
      <c r="BG51" s="103" t="str">
        <f>IF('Buyer List &amp; Requirements'!$D58="", "", 'Buyer List &amp; Requirements'!$D58)</f>
        <v/>
      </c>
    </row>
    <row r="52" spans="1:59" x14ac:dyDescent="0.55000000000000004">
      <c r="A52" s="8"/>
      <c r="B52" s="265"/>
      <c r="C52" s="266"/>
      <c r="D52" s="246"/>
      <c r="E52" s="246"/>
      <c r="F52" s="246"/>
      <c r="G52" s="246"/>
      <c r="H52" s="246"/>
      <c r="I52" s="246"/>
      <c r="J52" s="246"/>
      <c r="K52" s="246"/>
      <c r="L52" s="246"/>
      <c r="M52" s="246"/>
      <c r="N52" s="246"/>
      <c r="O52" s="246"/>
      <c r="P52" s="246"/>
      <c r="Q52" s="246"/>
      <c r="R52" s="246"/>
      <c r="S52" s="246"/>
      <c r="T52" s="246"/>
      <c r="U52" s="246"/>
      <c r="V52" s="246"/>
      <c r="W52" s="246"/>
      <c r="X52" s="246"/>
      <c r="Y52" s="246"/>
      <c r="Z52" s="246"/>
      <c r="AA52" s="246"/>
      <c r="AB52" s="247"/>
      <c r="AC52" s="247"/>
      <c r="AD52" s="247"/>
      <c r="AE52" s="247"/>
      <c r="AF52" s="247"/>
      <c r="AG52" s="247"/>
      <c r="AH52" s="248"/>
      <c r="AI52" s="248"/>
      <c r="AJ52" s="248"/>
      <c r="AK52" s="248"/>
      <c r="AL52" s="248"/>
      <c r="AM52" s="248"/>
      <c r="AN52" s="249"/>
      <c r="AO52" s="249"/>
      <c r="AP52" s="249"/>
      <c r="AQ52" s="249"/>
      <c r="AR52" s="250"/>
      <c r="AS52" s="250"/>
      <c r="AT52" s="250"/>
      <c r="AU52" s="250"/>
      <c r="AV52" s="250"/>
      <c r="AW52" s="250"/>
      <c r="AX52" s="250"/>
      <c r="AY52" s="8"/>
      <c r="BC52" s="254"/>
      <c r="BE52" s="251"/>
      <c r="BG52" s="103" t="str">
        <f>IF('Buyer List &amp; Requirements'!$D59="", "", 'Buyer List &amp; Requirements'!$D59)</f>
        <v/>
      </c>
    </row>
    <row r="53" spans="1:59" x14ac:dyDescent="0.55000000000000004">
      <c r="A53" s="8"/>
      <c r="B53" s="263" t="str">
        <f t="shared" ref="B53" si="6">IF($BC53&gt;$BE$43, "", $BC53)</f>
        <v/>
      </c>
      <c r="C53" s="264"/>
      <c r="D53" s="246" t="str">
        <f>IF(IFERROR(INDEX('Property List &amp; Features'!$B$11:$B$260, MATCH($BC53, 'Property List &amp; Features'!$EP$11:$EP$260, 0)), "")="", "", IFERROR(INDEX('Property List &amp; Features'!$B$11:$B$260, MATCH($BC53, 'Property List &amp; Features'!$EP$11:$EP$260, 0)), ""))</f>
        <v/>
      </c>
      <c r="E53" s="246"/>
      <c r="F53" s="246"/>
      <c r="G53" s="246"/>
      <c r="H53" s="246"/>
      <c r="I53" s="246"/>
      <c r="J53" s="246"/>
      <c r="K53" s="246"/>
      <c r="L53" s="246"/>
      <c r="M53" s="246"/>
      <c r="N53" s="246"/>
      <c r="O53" s="246"/>
      <c r="P53" s="246"/>
      <c r="Q53" s="246"/>
      <c r="R53" s="246"/>
      <c r="S53" s="246"/>
      <c r="T53" s="246"/>
      <c r="U53" s="246"/>
      <c r="V53" s="246"/>
      <c r="W53" s="246"/>
      <c r="X53" s="246"/>
      <c r="Y53" s="246"/>
      <c r="Z53" s="246"/>
      <c r="AA53" s="246"/>
      <c r="AB53" s="247" t="str">
        <f t="shared" ref="AB53" si="7">IF($BE53="", "", HYPERLINK($BE53, "Click Here"))</f>
        <v/>
      </c>
      <c r="AC53" s="247"/>
      <c r="AD53" s="247"/>
      <c r="AE53" s="247"/>
      <c r="AF53" s="247"/>
      <c r="AG53" s="247"/>
      <c r="AH53" s="248" t="str">
        <f>IF(IFERROR(INDEX('Property List &amp; Features'!$F$11:$F$260, MATCH($BC53, 'Property List &amp; Features'!$EP$11:$EP$260, 0)), "")="", "", IFERROR(INDEX('Property List &amp; Features'!$F$11:$F$260, MATCH($BC53, 'Property List &amp; Features'!$EP$11:$EP$260, 0)), ""))</f>
        <v/>
      </c>
      <c r="AI53" s="248"/>
      <c r="AJ53" s="248"/>
      <c r="AK53" s="248"/>
      <c r="AL53" s="248"/>
      <c r="AM53" s="248"/>
      <c r="AN53" s="249" t="str">
        <f>IF(IFERROR(INDEX('Property List &amp; Features'!$G$11:$G$260, MATCH($BC53, 'Property List &amp; Features'!$EP$11:$EP$260, 0)), "")="", "", 'Property List &amp; Features'!$BG$3)</f>
        <v/>
      </c>
      <c r="AO53" s="249"/>
      <c r="AP53" s="249"/>
      <c r="AQ53" s="249"/>
      <c r="AR53" s="250" t="str">
        <f>IF(IFERROR(INDEX('Property List &amp; Features'!$H$11:$H$260, MATCH($BC53, 'Property List &amp; Features'!$EP$11:$EP$260, 0)), "")="", "", IFERROR(INDEX('Property List &amp; Features'!$H$11:$H$260, MATCH($BC53, 'Property List &amp; Features'!$EP$11:$EP$260, 0)), ""))</f>
        <v/>
      </c>
      <c r="AS53" s="250"/>
      <c r="AT53" s="250"/>
      <c r="AU53" s="250"/>
      <c r="AV53" s="250"/>
      <c r="AW53" s="250"/>
      <c r="AX53" s="250"/>
      <c r="AY53" s="8"/>
      <c r="BC53" s="253">
        <v>5</v>
      </c>
      <c r="BE53" s="251" t="str">
        <f>IF(IFERROR(INDEX('Property List &amp; Features'!$D$11:$D$260, MATCH($BC53, 'Property List &amp; Features'!$EP$11:$EP$260, 0)), "")="", "", IFERROR(INDEX('Property List &amp; Features'!$D$11:$D$260, MATCH($BC53, 'Property List &amp; Features'!$EP$11:$EP$260, 0)), ""))</f>
        <v/>
      </c>
      <c r="BG53" s="103" t="str">
        <f>IF('Buyer List &amp; Requirements'!$D60="", "", 'Buyer List &amp; Requirements'!$D60)</f>
        <v/>
      </c>
    </row>
    <row r="54" spans="1:59" x14ac:dyDescent="0.55000000000000004">
      <c r="A54" s="8"/>
      <c r="B54" s="265"/>
      <c r="C54" s="266"/>
      <c r="D54" s="246"/>
      <c r="E54" s="246"/>
      <c r="F54" s="246"/>
      <c r="G54" s="246"/>
      <c r="H54" s="246"/>
      <c r="I54" s="246"/>
      <c r="J54" s="246"/>
      <c r="K54" s="246"/>
      <c r="L54" s="246"/>
      <c r="M54" s="246"/>
      <c r="N54" s="246"/>
      <c r="O54" s="246"/>
      <c r="P54" s="246"/>
      <c r="Q54" s="246"/>
      <c r="R54" s="246"/>
      <c r="S54" s="246"/>
      <c r="T54" s="246"/>
      <c r="U54" s="246"/>
      <c r="V54" s="246"/>
      <c r="W54" s="246"/>
      <c r="X54" s="246"/>
      <c r="Y54" s="246"/>
      <c r="Z54" s="246"/>
      <c r="AA54" s="246"/>
      <c r="AB54" s="247"/>
      <c r="AC54" s="247"/>
      <c r="AD54" s="247"/>
      <c r="AE54" s="247"/>
      <c r="AF54" s="247"/>
      <c r="AG54" s="247"/>
      <c r="AH54" s="248"/>
      <c r="AI54" s="248"/>
      <c r="AJ54" s="248"/>
      <c r="AK54" s="248"/>
      <c r="AL54" s="248"/>
      <c r="AM54" s="248"/>
      <c r="AN54" s="249"/>
      <c r="AO54" s="249"/>
      <c r="AP54" s="249"/>
      <c r="AQ54" s="249"/>
      <c r="AR54" s="250"/>
      <c r="AS54" s="250"/>
      <c r="AT54" s="250"/>
      <c r="AU54" s="250"/>
      <c r="AV54" s="250"/>
      <c r="AW54" s="250"/>
      <c r="AX54" s="250"/>
      <c r="AY54" s="8"/>
      <c r="BC54" s="254"/>
      <c r="BE54" s="251"/>
      <c r="BG54" s="103" t="str">
        <f>IF('Buyer List &amp; Requirements'!$D61="", "", 'Buyer List &amp; Requirements'!$D61)</f>
        <v/>
      </c>
    </row>
    <row r="55" spans="1:59" x14ac:dyDescent="0.55000000000000004">
      <c r="A55" s="8"/>
      <c r="B55" s="263" t="str">
        <f t="shared" ref="B55" si="8">IF($BC55&gt;$BE$43, "", $BC55)</f>
        <v/>
      </c>
      <c r="C55" s="264"/>
      <c r="D55" s="246" t="str">
        <f>IF(IFERROR(INDEX('Property List &amp; Features'!$B$11:$B$260, MATCH($BC55, 'Property List &amp; Features'!$EP$11:$EP$260, 0)), "")="", "", IFERROR(INDEX('Property List &amp; Features'!$B$11:$B$260, MATCH($BC55, 'Property List &amp; Features'!$EP$11:$EP$260, 0)), ""))</f>
        <v/>
      </c>
      <c r="E55" s="246"/>
      <c r="F55" s="246"/>
      <c r="G55" s="246"/>
      <c r="H55" s="246"/>
      <c r="I55" s="246"/>
      <c r="J55" s="246"/>
      <c r="K55" s="246"/>
      <c r="L55" s="246"/>
      <c r="M55" s="246"/>
      <c r="N55" s="246"/>
      <c r="O55" s="246"/>
      <c r="P55" s="246"/>
      <c r="Q55" s="246"/>
      <c r="R55" s="246"/>
      <c r="S55" s="246"/>
      <c r="T55" s="246"/>
      <c r="U55" s="246"/>
      <c r="V55" s="246"/>
      <c r="W55" s="246"/>
      <c r="X55" s="246"/>
      <c r="Y55" s="246"/>
      <c r="Z55" s="246"/>
      <c r="AA55" s="246"/>
      <c r="AB55" s="247" t="str">
        <f t="shared" ref="AB55" si="9">IF($BE55="", "", HYPERLINK($BE55, "Click Here"))</f>
        <v/>
      </c>
      <c r="AC55" s="247"/>
      <c r="AD55" s="247"/>
      <c r="AE55" s="247"/>
      <c r="AF55" s="247"/>
      <c r="AG55" s="247"/>
      <c r="AH55" s="248" t="str">
        <f>IF(IFERROR(INDEX('Property List &amp; Features'!$F$11:$F$260, MATCH($BC55, 'Property List &amp; Features'!$EP$11:$EP$260, 0)), "")="", "", IFERROR(INDEX('Property List &amp; Features'!$F$11:$F$260, MATCH($BC55, 'Property List &amp; Features'!$EP$11:$EP$260, 0)), ""))</f>
        <v/>
      </c>
      <c r="AI55" s="248"/>
      <c r="AJ55" s="248"/>
      <c r="AK55" s="248"/>
      <c r="AL55" s="248"/>
      <c r="AM55" s="248"/>
      <c r="AN55" s="249" t="str">
        <f>IF(IFERROR(INDEX('Property List &amp; Features'!$G$11:$G$260, MATCH($BC55, 'Property List &amp; Features'!$EP$11:$EP$260, 0)), "")="", "", 'Property List &amp; Features'!$BG$3)</f>
        <v/>
      </c>
      <c r="AO55" s="249"/>
      <c r="AP55" s="249"/>
      <c r="AQ55" s="249"/>
      <c r="AR55" s="250" t="str">
        <f>IF(IFERROR(INDEX('Property List &amp; Features'!$H$11:$H$260, MATCH($BC55, 'Property List &amp; Features'!$EP$11:$EP$260, 0)), "")="", "", IFERROR(INDEX('Property List &amp; Features'!$H$11:$H$260, MATCH($BC55, 'Property List &amp; Features'!$EP$11:$EP$260, 0)), ""))</f>
        <v/>
      </c>
      <c r="AS55" s="250"/>
      <c r="AT55" s="250"/>
      <c r="AU55" s="250"/>
      <c r="AV55" s="250"/>
      <c r="AW55" s="250"/>
      <c r="AX55" s="250"/>
      <c r="AY55" s="8"/>
      <c r="BC55" s="253">
        <v>6</v>
      </c>
      <c r="BE55" s="251" t="str">
        <f>IF(IFERROR(INDEX('Property List &amp; Features'!$D$11:$D$260, MATCH($BC55, 'Property List &amp; Features'!$EP$11:$EP$260, 0)), "")="", "", IFERROR(INDEX('Property List &amp; Features'!$D$11:$D$260, MATCH($BC55, 'Property List &amp; Features'!$EP$11:$EP$260, 0)), ""))</f>
        <v/>
      </c>
      <c r="BG55" s="103" t="str">
        <f>IF('Buyer List &amp; Requirements'!$D62="", "", 'Buyer List &amp; Requirements'!$D62)</f>
        <v/>
      </c>
    </row>
    <row r="56" spans="1:59" x14ac:dyDescent="0.55000000000000004">
      <c r="A56" s="8"/>
      <c r="B56" s="265"/>
      <c r="C56" s="266"/>
      <c r="D56" s="246"/>
      <c r="E56" s="246"/>
      <c r="F56" s="246"/>
      <c r="G56" s="246"/>
      <c r="H56" s="246"/>
      <c r="I56" s="246"/>
      <c r="J56" s="246"/>
      <c r="K56" s="246"/>
      <c r="L56" s="246"/>
      <c r="M56" s="246"/>
      <c r="N56" s="246"/>
      <c r="O56" s="246"/>
      <c r="P56" s="246"/>
      <c r="Q56" s="246"/>
      <c r="R56" s="246"/>
      <c r="S56" s="246"/>
      <c r="T56" s="246"/>
      <c r="U56" s="246"/>
      <c r="V56" s="246"/>
      <c r="W56" s="246"/>
      <c r="X56" s="246"/>
      <c r="Y56" s="246"/>
      <c r="Z56" s="246"/>
      <c r="AA56" s="246"/>
      <c r="AB56" s="247"/>
      <c r="AC56" s="247"/>
      <c r="AD56" s="247"/>
      <c r="AE56" s="247"/>
      <c r="AF56" s="247"/>
      <c r="AG56" s="247"/>
      <c r="AH56" s="248"/>
      <c r="AI56" s="248"/>
      <c r="AJ56" s="248"/>
      <c r="AK56" s="248"/>
      <c r="AL56" s="248"/>
      <c r="AM56" s="248"/>
      <c r="AN56" s="249"/>
      <c r="AO56" s="249"/>
      <c r="AP56" s="249"/>
      <c r="AQ56" s="249"/>
      <c r="AR56" s="250"/>
      <c r="AS56" s="250"/>
      <c r="AT56" s="250"/>
      <c r="AU56" s="250"/>
      <c r="AV56" s="250"/>
      <c r="AW56" s="250"/>
      <c r="AX56" s="250"/>
      <c r="AY56" s="8"/>
      <c r="BC56" s="254"/>
      <c r="BE56" s="251"/>
      <c r="BG56" s="103" t="str">
        <f>IF('Buyer List &amp; Requirements'!$D63="", "", 'Buyer List &amp; Requirements'!$D63)</f>
        <v/>
      </c>
    </row>
    <row r="57" spans="1:59" x14ac:dyDescent="0.55000000000000004">
      <c r="A57" s="8"/>
      <c r="B57" s="263" t="str">
        <f t="shared" ref="B57" si="10">IF($BC57&gt;$BE$43, "", $BC57)</f>
        <v/>
      </c>
      <c r="C57" s="264"/>
      <c r="D57" s="246" t="str">
        <f>IF(IFERROR(INDEX('Property List &amp; Features'!$B$11:$B$260, MATCH($BC57, 'Property List &amp; Features'!$EP$11:$EP$260, 0)), "")="", "", IFERROR(INDEX('Property List &amp; Features'!$B$11:$B$260, MATCH($BC57, 'Property List &amp; Features'!$EP$11:$EP$260, 0)), ""))</f>
        <v/>
      </c>
      <c r="E57" s="246"/>
      <c r="F57" s="246"/>
      <c r="G57" s="246"/>
      <c r="H57" s="246"/>
      <c r="I57" s="246"/>
      <c r="J57" s="246"/>
      <c r="K57" s="246"/>
      <c r="L57" s="246"/>
      <c r="M57" s="246"/>
      <c r="N57" s="246"/>
      <c r="O57" s="246"/>
      <c r="P57" s="246"/>
      <c r="Q57" s="246"/>
      <c r="R57" s="246"/>
      <c r="S57" s="246"/>
      <c r="T57" s="246"/>
      <c r="U57" s="246"/>
      <c r="V57" s="246"/>
      <c r="W57" s="246"/>
      <c r="X57" s="246"/>
      <c r="Y57" s="246"/>
      <c r="Z57" s="246"/>
      <c r="AA57" s="246"/>
      <c r="AB57" s="247" t="str">
        <f t="shared" ref="AB57" si="11">IF($BE57="", "", HYPERLINK($BE57, "Click Here"))</f>
        <v/>
      </c>
      <c r="AC57" s="247"/>
      <c r="AD57" s="247"/>
      <c r="AE57" s="247"/>
      <c r="AF57" s="247"/>
      <c r="AG57" s="247"/>
      <c r="AH57" s="248" t="str">
        <f>IF(IFERROR(INDEX('Property List &amp; Features'!$F$11:$F$260, MATCH($BC57, 'Property List &amp; Features'!$EP$11:$EP$260, 0)), "")="", "", IFERROR(INDEX('Property List &amp; Features'!$F$11:$F$260, MATCH($BC57, 'Property List &amp; Features'!$EP$11:$EP$260, 0)), ""))</f>
        <v/>
      </c>
      <c r="AI57" s="248"/>
      <c r="AJ57" s="248"/>
      <c r="AK57" s="248"/>
      <c r="AL57" s="248"/>
      <c r="AM57" s="248"/>
      <c r="AN57" s="249" t="str">
        <f>IF(IFERROR(INDEX('Property List &amp; Features'!$G$11:$G$260, MATCH($BC57, 'Property List &amp; Features'!$EP$11:$EP$260, 0)), "")="", "", 'Property List &amp; Features'!$BG$3)</f>
        <v/>
      </c>
      <c r="AO57" s="249"/>
      <c r="AP57" s="249"/>
      <c r="AQ57" s="249"/>
      <c r="AR57" s="250" t="str">
        <f>IF(IFERROR(INDEX('Property List &amp; Features'!$H$11:$H$260, MATCH($BC57, 'Property List &amp; Features'!$EP$11:$EP$260, 0)), "")="", "", IFERROR(INDEX('Property List &amp; Features'!$H$11:$H$260, MATCH($BC57, 'Property List &amp; Features'!$EP$11:$EP$260, 0)), ""))</f>
        <v/>
      </c>
      <c r="AS57" s="250"/>
      <c r="AT57" s="250"/>
      <c r="AU57" s="250"/>
      <c r="AV57" s="250"/>
      <c r="AW57" s="250"/>
      <c r="AX57" s="250"/>
      <c r="AY57" s="8"/>
      <c r="BC57" s="253">
        <v>7</v>
      </c>
      <c r="BE57" s="251" t="str">
        <f>IF(IFERROR(INDEX('Property List &amp; Features'!$D$11:$D$260, MATCH($BC57, 'Property List &amp; Features'!$EP$11:$EP$260, 0)), "")="", "", IFERROR(INDEX('Property List &amp; Features'!$D$11:$D$260, MATCH($BC57, 'Property List &amp; Features'!$EP$11:$EP$260, 0)), ""))</f>
        <v/>
      </c>
      <c r="BG57" s="103" t="str">
        <f>IF('Buyer List &amp; Requirements'!$D64="", "", 'Buyer List &amp; Requirements'!$D64)</f>
        <v/>
      </c>
    </row>
    <row r="58" spans="1:59" x14ac:dyDescent="0.55000000000000004">
      <c r="A58" s="8"/>
      <c r="B58" s="265"/>
      <c r="C58" s="266"/>
      <c r="D58" s="246"/>
      <c r="E58" s="246"/>
      <c r="F58" s="246"/>
      <c r="G58" s="246"/>
      <c r="H58" s="246"/>
      <c r="I58" s="246"/>
      <c r="J58" s="246"/>
      <c r="K58" s="246"/>
      <c r="L58" s="246"/>
      <c r="M58" s="246"/>
      <c r="N58" s="246"/>
      <c r="O58" s="246"/>
      <c r="P58" s="246"/>
      <c r="Q58" s="246"/>
      <c r="R58" s="246"/>
      <c r="S58" s="246"/>
      <c r="T58" s="246"/>
      <c r="U58" s="246"/>
      <c r="V58" s="246"/>
      <c r="W58" s="246"/>
      <c r="X58" s="246"/>
      <c r="Y58" s="246"/>
      <c r="Z58" s="246"/>
      <c r="AA58" s="246"/>
      <c r="AB58" s="247"/>
      <c r="AC58" s="247"/>
      <c r="AD58" s="247"/>
      <c r="AE58" s="247"/>
      <c r="AF58" s="247"/>
      <c r="AG58" s="247"/>
      <c r="AH58" s="248"/>
      <c r="AI58" s="248"/>
      <c r="AJ58" s="248"/>
      <c r="AK58" s="248"/>
      <c r="AL58" s="248"/>
      <c r="AM58" s="248"/>
      <c r="AN58" s="249"/>
      <c r="AO58" s="249"/>
      <c r="AP58" s="249"/>
      <c r="AQ58" s="249"/>
      <c r="AR58" s="250"/>
      <c r="AS58" s="250"/>
      <c r="AT58" s="250"/>
      <c r="AU58" s="250"/>
      <c r="AV58" s="250"/>
      <c r="AW58" s="250"/>
      <c r="AX58" s="250"/>
      <c r="AY58" s="8"/>
      <c r="BC58" s="254"/>
      <c r="BE58" s="251"/>
      <c r="BG58" s="103" t="str">
        <f>IF('Buyer List &amp; Requirements'!$D65="", "", 'Buyer List &amp; Requirements'!$D65)</f>
        <v/>
      </c>
    </row>
    <row r="59" spans="1:59" x14ac:dyDescent="0.55000000000000004">
      <c r="A59" s="8"/>
      <c r="B59" s="263" t="str">
        <f t="shared" ref="B59" si="12">IF($BC59&gt;$BE$43, "", $BC59)</f>
        <v/>
      </c>
      <c r="C59" s="264"/>
      <c r="D59" s="246" t="str">
        <f>IF(IFERROR(INDEX('Property List &amp; Features'!$B$11:$B$260, MATCH($BC59, 'Property List &amp; Features'!$EP$11:$EP$260, 0)), "")="", "", IFERROR(INDEX('Property List &amp; Features'!$B$11:$B$260, MATCH($BC59, 'Property List &amp; Features'!$EP$11:$EP$260, 0)), ""))</f>
        <v/>
      </c>
      <c r="E59" s="246"/>
      <c r="F59" s="246"/>
      <c r="G59" s="246"/>
      <c r="H59" s="246"/>
      <c r="I59" s="246"/>
      <c r="J59" s="246"/>
      <c r="K59" s="246"/>
      <c r="L59" s="246"/>
      <c r="M59" s="246"/>
      <c r="N59" s="246"/>
      <c r="O59" s="246"/>
      <c r="P59" s="246"/>
      <c r="Q59" s="246"/>
      <c r="R59" s="246"/>
      <c r="S59" s="246"/>
      <c r="T59" s="246"/>
      <c r="U59" s="246"/>
      <c r="V59" s="246"/>
      <c r="W59" s="246"/>
      <c r="X59" s="246"/>
      <c r="Y59" s="246"/>
      <c r="Z59" s="246"/>
      <c r="AA59" s="246"/>
      <c r="AB59" s="247" t="str">
        <f t="shared" ref="AB59" si="13">IF($BE59="", "", HYPERLINK($BE59, "Click Here"))</f>
        <v/>
      </c>
      <c r="AC59" s="247"/>
      <c r="AD59" s="247"/>
      <c r="AE59" s="247"/>
      <c r="AF59" s="247"/>
      <c r="AG59" s="247"/>
      <c r="AH59" s="248" t="str">
        <f>IF(IFERROR(INDEX('Property List &amp; Features'!$F$11:$F$260, MATCH($BC59, 'Property List &amp; Features'!$EP$11:$EP$260, 0)), "")="", "", IFERROR(INDEX('Property List &amp; Features'!$F$11:$F$260, MATCH($BC59, 'Property List &amp; Features'!$EP$11:$EP$260, 0)), ""))</f>
        <v/>
      </c>
      <c r="AI59" s="248"/>
      <c r="AJ59" s="248"/>
      <c r="AK59" s="248"/>
      <c r="AL59" s="248"/>
      <c r="AM59" s="248"/>
      <c r="AN59" s="249" t="str">
        <f>IF(IFERROR(INDEX('Property List &amp; Features'!$G$11:$G$260, MATCH($BC59, 'Property List &amp; Features'!$EP$11:$EP$260, 0)), "")="", "", 'Property List &amp; Features'!$BG$3)</f>
        <v/>
      </c>
      <c r="AO59" s="249"/>
      <c r="AP59" s="249"/>
      <c r="AQ59" s="249"/>
      <c r="AR59" s="250" t="str">
        <f>IF(IFERROR(INDEX('Property List &amp; Features'!$H$11:$H$260, MATCH($BC59, 'Property List &amp; Features'!$EP$11:$EP$260, 0)), "")="", "", IFERROR(INDEX('Property List &amp; Features'!$H$11:$H$260, MATCH($BC59, 'Property List &amp; Features'!$EP$11:$EP$260, 0)), ""))</f>
        <v/>
      </c>
      <c r="AS59" s="250"/>
      <c r="AT59" s="250"/>
      <c r="AU59" s="250"/>
      <c r="AV59" s="250"/>
      <c r="AW59" s="250"/>
      <c r="AX59" s="250"/>
      <c r="AY59" s="8"/>
      <c r="BC59" s="253">
        <v>8</v>
      </c>
      <c r="BE59" s="251" t="str">
        <f>IF(IFERROR(INDEX('Property List &amp; Features'!$D$11:$D$260, MATCH($BC59, 'Property List &amp; Features'!$EP$11:$EP$260, 0)), "")="", "", IFERROR(INDEX('Property List &amp; Features'!$D$11:$D$260, MATCH($BC59, 'Property List &amp; Features'!$EP$11:$EP$260, 0)), ""))</f>
        <v/>
      </c>
      <c r="BG59" s="103" t="str">
        <f>IF('Buyer List &amp; Requirements'!$D66="", "", 'Buyer List &amp; Requirements'!$D66)</f>
        <v/>
      </c>
    </row>
    <row r="60" spans="1:59" x14ac:dyDescent="0.55000000000000004">
      <c r="A60" s="8"/>
      <c r="B60" s="265"/>
      <c r="C60" s="266"/>
      <c r="D60" s="246"/>
      <c r="E60" s="246"/>
      <c r="F60" s="246"/>
      <c r="G60" s="246"/>
      <c r="H60" s="246"/>
      <c r="I60" s="246"/>
      <c r="J60" s="246"/>
      <c r="K60" s="246"/>
      <c r="L60" s="246"/>
      <c r="M60" s="246"/>
      <c r="N60" s="246"/>
      <c r="O60" s="246"/>
      <c r="P60" s="246"/>
      <c r="Q60" s="246"/>
      <c r="R60" s="246"/>
      <c r="S60" s="246"/>
      <c r="T60" s="246"/>
      <c r="U60" s="246"/>
      <c r="V60" s="246"/>
      <c r="W60" s="246"/>
      <c r="X60" s="246"/>
      <c r="Y60" s="246"/>
      <c r="Z60" s="246"/>
      <c r="AA60" s="246"/>
      <c r="AB60" s="247"/>
      <c r="AC60" s="247"/>
      <c r="AD60" s="247"/>
      <c r="AE60" s="247"/>
      <c r="AF60" s="247"/>
      <c r="AG60" s="247"/>
      <c r="AH60" s="248"/>
      <c r="AI60" s="248"/>
      <c r="AJ60" s="248"/>
      <c r="AK60" s="248"/>
      <c r="AL60" s="248"/>
      <c r="AM60" s="248"/>
      <c r="AN60" s="249"/>
      <c r="AO60" s="249"/>
      <c r="AP60" s="249"/>
      <c r="AQ60" s="249"/>
      <c r="AR60" s="250"/>
      <c r="AS60" s="250"/>
      <c r="AT60" s="250"/>
      <c r="AU60" s="250"/>
      <c r="AV60" s="250"/>
      <c r="AW60" s="250"/>
      <c r="AX60" s="250"/>
      <c r="AY60" s="8"/>
      <c r="BC60" s="254"/>
      <c r="BE60" s="251"/>
      <c r="BG60" s="103" t="str">
        <f>IF('Buyer List &amp; Requirements'!$D67="", "", 'Buyer List &amp; Requirements'!$D67)</f>
        <v/>
      </c>
    </row>
    <row r="61" spans="1:59" x14ac:dyDescent="0.55000000000000004">
      <c r="A61" s="8"/>
      <c r="B61" s="263" t="str">
        <f t="shared" ref="B61" si="14">IF($BC61&gt;$BE$43, "", $BC61)</f>
        <v/>
      </c>
      <c r="C61" s="264"/>
      <c r="D61" s="246" t="str">
        <f>IF(IFERROR(INDEX('Property List &amp; Features'!$B$11:$B$260, MATCH($BC61, 'Property List &amp; Features'!$EP$11:$EP$260, 0)), "")="", "", IFERROR(INDEX('Property List &amp; Features'!$B$11:$B$260, MATCH($BC61, 'Property List &amp; Features'!$EP$11:$EP$260, 0)), ""))</f>
        <v/>
      </c>
      <c r="E61" s="246"/>
      <c r="F61" s="246"/>
      <c r="G61" s="246"/>
      <c r="H61" s="246"/>
      <c r="I61" s="246"/>
      <c r="J61" s="246"/>
      <c r="K61" s="246"/>
      <c r="L61" s="246"/>
      <c r="M61" s="246"/>
      <c r="N61" s="246"/>
      <c r="O61" s="246"/>
      <c r="P61" s="246"/>
      <c r="Q61" s="246"/>
      <c r="R61" s="246"/>
      <c r="S61" s="246"/>
      <c r="T61" s="246"/>
      <c r="U61" s="246"/>
      <c r="V61" s="246"/>
      <c r="W61" s="246"/>
      <c r="X61" s="246"/>
      <c r="Y61" s="246"/>
      <c r="Z61" s="246"/>
      <c r="AA61" s="246"/>
      <c r="AB61" s="247" t="str">
        <f t="shared" ref="AB61" si="15">IF($BE61="", "", HYPERLINK($BE61, "Click Here"))</f>
        <v/>
      </c>
      <c r="AC61" s="247"/>
      <c r="AD61" s="247"/>
      <c r="AE61" s="247"/>
      <c r="AF61" s="247"/>
      <c r="AG61" s="247"/>
      <c r="AH61" s="248" t="str">
        <f>IF(IFERROR(INDEX('Property List &amp; Features'!$F$11:$F$260, MATCH($BC61, 'Property List &amp; Features'!$EP$11:$EP$260, 0)), "")="", "", IFERROR(INDEX('Property List &amp; Features'!$F$11:$F$260, MATCH($BC61, 'Property List &amp; Features'!$EP$11:$EP$260, 0)), ""))</f>
        <v/>
      </c>
      <c r="AI61" s="248"/>
      <c r="AJ61" s="248"/>
      <c r="AK61" s="248"/>
      <c r="AL61" s="248"/>
      <c r="AM61" s="248"/>
      <c r="AN61" s="249" t="str">
        <f>IF(IFERROR(INDEX('Property List &amp; Features'!$G$11:$G$260, MATCH($BC61, 'Property List &amp; Features'!$EP$11:$EP$260, 0)), "")="", "", 'Property List &amp; Features'!$BG$3)</f>
        <v/>
      </c>
      <c r="AO61" s="249"/>
      <c r="AP61" s="249"/>
      <c r="AQ61" s="249"/>
      <c r="AR61" s="250" t="str">
        <f>IF(IFERROR(INDEX('Property List &amp; Features'!$H$11:$H$260, MATCH($BC61, 'Property List &amp; Features'!$EP$11:$EP$260, 0)), "")="", "", IFERROR(INDEX('Property List &amp; Features'!$H$11:$H$260, MATCH($BC61, 'Property List &amp; Features'!$EP$11:$EP$260, 0)), ""))</f>
        <v/>
      </c>
      <c r="AS61" s="250"/>
      <c r="AT61" s="250"/>
      <c r="AU61" s="250"/>
      <c r="AV61" s="250"/>
      <c r="AW61" s="250"/>
      <c r="AX61" s="250"/>
      <c r="AY61" s="8"/>
      <c r="BC61" s="253">
        <v>9</v>
      </c>
      <c r="BE61" s="251" t="str">
        <f>IF(IFERROR(INDEX('Property List &amp; Features'!$D$11:$D$260, MATCH($BC61, 'Property List &amp; Features'!$EP$11:$EP$260, 0)), "")="", "", IFERROR(INDEX('Property List &amp; Features'!$D$11:$D$260, MATCH($BC61, 'Property List &amp; Features'!$EP$11:$EP$260, 0)), ""))</f>
        <v/>
      </c>
      <c r="BG61" s="103" t="str">
        <f>IF('Buyer List &amp; Requirements'!$D68="", "", 'Buyer List &amp; Requirements'!$D68)</f>
        <v/>
      </c>
    </row>
    <row r="62" spans="1:59" x14ac:dyDescent="0.55000000000000004">
      <c r="A62" s="8"/>
      <c r="B62" s="265"/>
      <c r="C62" s="266"/>
      <c r="D62" s="246"/>
      <c r="E62" s="246"/>
      <c r="F62" s="246"/>
      <c r="G62" s="246"/>
      <c r="H62" s="246"/>
      <c r="I62" s="246"/>
      <c r="J62" s="246"/>
      <c r="K62" s="246"/>
      <c r="L62" s="246"/>
      <c r="M62" s="246"/>
      <c r="N62" s="246"/>
      <c r="O62" s="246"/>
      <c r="P62" s="246"/>
      <c r="Q62" s="246"/>
      <c r="R62" s="246"/>
      <c r="S62" s="246"/>
      <c r="T62" s="246"/>
      <c r="U62" s="246"/>
      <c r="V62" s="246"/>
      <c r="W62" s="246"/>
      <c r="X62" s="246"/>
      <c r="Y62" s="246"/>
      <c r="Z62" s="246"/>
      <c r="AA62" s="246"/>
      <c r="AB62" s="247"/>
      <c r="AC62" s="247"/>
      <c r="AD62" s="247"/>
      <c r="AE62" s="247"/>
      <c r="AF62" s="247"/>
      <c r="AG62" s="247"/>
      <c r="AH62" s="248"/>
      <c r="AI62" s="248"/>
      <c r="AJ62" s="248"/>
      <c r="AK62" s="248"/>
      <c r="AL62" s="248"/>
      <c r="AM62" s="248"/>
      <c r="AN62" s="249"/>
      <c r="AO62" s="249"/>
      <c r="AP62" s="249"/>
      <c r="AQ62" s="249"/>
      <c r="AR62" s="250"/>
      <c r="AS62" s="250"/>
      <c r="AT62" s="250"/>
      <c r="AU62" s="250"/>
      <c r="AV62" s="250"/>
      <c r="AW62" s="250"/>
      <c r="AX62" s="250"/>
      <c r="AY62" s="8"/>
      <c r="BC62" s="254"/>
      <c r="BE62" s="251"/>
      <c r="BG62" s="103" t="str">
        <f>IF('Buyer List &amp; Requirements'!$D69="", "", 'Buyer List &amp; Requirements'!$D69)</f>
        <v/>
      </c>
    </row>
    <row r="63" spans="1:59" x14ac:dyDescent="0.55000000000000004">
      <c r="A63" s="8"/>
      <c r="B63" s="263" t="str">
        <f t="shared" ref="B63" si="16">IF($BC63&gt;$BE$43, "", $BC63)</f>
        <v/>
      </c>
      <c r="C63" s="264"/>
      <c r="D63" s="246" t="str">
        <f>IF(IFERROR(INDEX('Property List &amp; Features'!$B$11:$B$260, MATCH($BC63, 'Property List &amp; Features'!$EP$11:$EP$260, 0)), "")="", "", IFERROR(INDEX('Property List &amp; Features'!$B$11:$B$260, MATCH($BC63, 'Property List &amp; Features'!$EP$11:$EP$260, 0)), ""))</f>
        <v/>
      </c>
      <c r="E63" s="246"/>
      <c r="F63" s="246"/>
      <c r="G63" s="246"/>
      <c r="H63" s="246"/>
      <c r="I63" s="246"/>
      <c r="J63" s="246"/>
      <c r="K63" s="246"/>
      <c r="L63" s="246"/>
      <c r="M63" s="246"/>
      <c r="N63" s="246"/>
      <c r="O63" s="246"/>
      <c r="P63" s="246"/>
      <c r="Q63" s="246"/>
      <c r="R63" s="246"/>
      <c r="S63" s="246"/>
      <c r="T63" s="246"/>
      <c r="U63" s="246"/>
      <c r="V63" s="246"/>
      <c r="W63" s="246"/>
      <c r="X63" s="246"/>
      <c r="Y63" s="246"/>
      <c r="Z63" s="246"/>
      <c r="AA63" s="246"/>
      <c r="AB63" s="247" t="str">
        <f t="shared" ref="AB63" si="17">IF($BE63="", "", HYPERLINK($BE63, "Click Here"))</f>
        <v/>
      </c>
      <c r="AC63" s="247"/>
      <c r="AD63" s="247"/>
      <c r="AE63" s="247"/>
      <c r="AF63" s="247"/>
      <c r="AG63" s="247"/>
      <c r="AH63" s="248" t="str">
        <f>IF(IFERROR(INDEX('Property List &amp; Features'!$F$11:$F$260, MATCH($BC63, 'Property List &amp; Features'!$EP$11:$EP$260, 0)), "")="", "", IFERROR(INDEX('Property List &amp; Features'!$F$11:$F$260, MATCH($BC63, 'Property List &amp; Features'!$EP$11:$EP$260, 0)), ""))</f>
        <v/>
      </c>
      <c r="AI63" s="248"/>
      <c r="AJ63" s="248"/>
      <c r="AK63" s="248"/>
      <c r="AL63" s="248"/>
      <c r="AM63" s="248"/>
      <c r="AN63" s="249" t="str">
        <f>IF(IFERROR(INDEX('Property List &amp; Features'!$G$11:$G$260, MATCH($BC63, 'Property List &amp; Features'!$EP$11:$EP$260, 0)), "")="", "", 'Property List &amp; Features'!$BG$3)</f>
        <v/>
      </c>
      <c r="AO63" s="249"/>
      <c r="AP63" s="249"/>
      <c r="AQ63" s="249"/>
      <c r="AR63" s="250" t="str">
        <f>IF(IFERROR(INDEX('Property List &amp; Features'!$H$11:$H$260, MATCH($BC63, 'Property List &amp; Features'!$EP$11:$EP$260, 0)), "")="", "", IFERROR(INDEX('Property List &amp; Features'!$H$11:$H$260, MATCH($BC63, 'Property List &amp; Features'!$EP$11:$EP$260, 0)), ""))</f>
        <v/>
      </c>
      <c r="AS63" s="250"/>
      <c r="AT63" s="250"/>
      <c r="AU63" s="250"/>
      <c r="AV63" s="250"/>
      <c r="AW63" s="250"/>
      <c r="AX63" s="250"/>
      <c r="AY63" s="8"/>
      <c r="BC63" s="253">
        <v>10</v>
      </c>
      <c r="BE63" s="251" t="str">
        <f>IF(IFERROR(INDEX('Property List &amp; Features'!$D$11:$D$260, MATCH($BC63, 'Property List &amp; Features'!$EP$11:$EP$260, 0)), "")="", "", IFERROR(INDEX('Property List &amp; Features'!$D$11:$D$260, MATCH($BC63, 'Property List &amp; Features'!$EP$11:$EP$260, 0)), ""))</f>
        <v/>
      </c>
      <c r="BG63" s="103" t="str">
        <f>IF('Buyer List &amp; Requirements'!$D70="", "", 'Buyer List &amp; Requirements'!$D70)</f>
        <v/>
      </c>
    </row>
    <row r="64" spans="1:59" x14ac:dyDescent="0.55000000000000004">
      <c r="A64" s="8"/>
      <c r="B64" s="265"/>
      <c r="C64" s="266"/>
      <c r="D64" s="246"/>
      <c r="E64" s="246"/>
      <c r="F64" s="246"/>
      <c r="G64" s="246"/>
      <c r="H64" s="246"/>
      <c r="I64" s="246"/>
      <c r="J64" s="246"/>
      <c r="K64" s="246"/>
      <c r="L64" s="246"/>
      <c r="M64" s="246"/>
      <c r="N64" s="246"/>
      <c r="O64" s="246"/>
      <c r="P64" s="246"/>
      <c r="Q64" s="246"/>
      <c r="R64" s="246"/>
      <c r="S64" s="246"/>
      <c r="T64" s="246"/>
      <c r="U64" s="246"/>
      <c r="V64" s="246"/>
      <c r="W64" s="246"/>
      <c r="X64" s="246"/>
      <c r="Y64" s="246"/>
      <c r="Z64" s="246"/>
      <c r="AA64" s="246"/>
      <c r="AB64" s="247"/>
      <c r="AC64" s="247"/>
      <c r="AD64" s="247"/>
      <c r="AE64" s="247"/>
      <c r="AF64" s="247"/>
      <c r="AG64" s="247"/>
      <c r="AH64" s="248"/>
      <c r="AI64" s="248"/>
      <c r="AJ64" s="248"/>
      <c r="AK64" s="248"/>
      <c r="AL64" s="248"/>
      <c r="AM64" s="248"/>
      <c r="AN64" s="249"/>
      <c r="AO64" s="249"/>
      <c r="AP64" s="249"/>
      <c r="AQ64" s="249"/>
      <c r="AR64" s="250"/>
      <c r="AS64" s="250"/>
      <c r="AT64" s="250"/>
      <c r="AU64" s="250"/>
      <c r="AV64" s="250"/>
      <c r="AW64" s="250"/>
      <c r="AX64" s="250"/>
      <c r="AY64" s="8"/>
      <c r="BC64" s="254"/>
      <c r="BE64" s="251"/>
      <c r="BG64" s="103" t="str">
        <f>IF('Buyer List &amp; Requirements'!$D71="", "", 'Buyer List &amp; Requirements'!$D71)</f>
        <v/>
      </c>
    </row>
    <row r="65" spans="1:59" x14ac:dyDescent="0.55000000000000004">
      <c r="A65" s="8"/>
      <c r="B65" s="263" t="str">
        <f t="shared" ref="B65" si="18">IF($BC65&gt;$BE$43, "", $BC65)</f>
        <v/>
      </c>
      <c r="C65" s="264"/>
      <c r="D65" s="246" t="str">
        <f>IF(IFERROR(INDEX('Property List &amp; Features'!$B$11:$B$260, MATCH($BC65, 'Property List &amp; Features'!$EP$11:$EP$260, 0)), "")="", "", IFERROR(INDEX('Property List &amp; Features'!$B$11:$B$260, MATCH($BC65, 'Property List &amp; Features'!$EP$11:$EP$260, 0)), ""))</f>
        <v/>
      </c>
      <c r="E65" s="246"/>
      <c r="F65" s="246"/>
      <c r="G65" s="246"/>
      <c r="H65" s="246"/>
      <c r="I65" s="246"/>
      <c r="J65" s="246"/>
      <c r="K65" s="246"/>
      <c r="L65" s="246"/>
      <c r="M65" s="246"/>
      <c r="N65" s="246"/>
      <c r="O65" s="246"/>
      <c r="P65" s="246"/>
      <c r="Q65" s="246"/>
      <c r="R65" s="246"/>
      <c r="S65" s="246"/>
      <c r="T65" s="246"/>
      <c r="U65" s="246"/>
      <c r="V65" s="246"/>
      <c r="W65" s="246"/>
      <c r="X65" s="246"/>
      <c r="Y65" s="246"/>
      <c r="Z65" s="246"/>
      <c r="AA65" s="246"/>
      <c r="AB65" s="247" t="str">
        <f t="shared" ref="AB65" si="19">IF($BE65="", "", HYPERLINK($BE65, "Click Here"))</f>
        <v/>
      </c>
      <c r="AC65" s="247"/>
      <c r="AD65" s="247"/>
      <c r="AE65" s="247"/>
      <c r="AF65" s="247"/>
      <c r="AG65" s="247"/>
      <c r="AH65" s="248" t="str">
        <f>IF(IFERROR(INDEX('Property List &amp; Features'!$F$11:$F$260, MATCH($BC65, 'Property List &amp; Features'!$EP$11:$EP$260, 0)), "")="", "", IFERROR(INDEX('Property List &amp; Features'!$F$11:$F$260, MATCH($BC65, 'Property List &amp; Features'!$EP$11:$EP$260, 0)), ""))</f>
        <v/>
      </c>
      <c r="AI65" s="248"/>
      <c r="AJ65" s="248"/>
      <c r="AK65" s="248"/>
      <c r="AL65" s="248"/>
      <c r="AM65" s="248"/>
      <c r="AN65" s="249" t="str">
        <f>IF(IFERROR(INDEX('Property List &amp; Features'!$G$11:$G$260, MATCH($BC65, 'Property List &amp; Features'!$EP$11:$EP$260, 0)), "")="", "", 'Property List &amp; Features'!$BG$3)</f>
        <v/>
      </c>
      <c r="AO65" s="249"/>
      <c r="AP65" s="249"/>
      <c r="AQ65" s="249"/>
      <c r="AR65" s="250" t="str">
        <f>IF(IFERROR(INDEX('Property List &amp; Features'!$H$11:$H$260, MATCH($BC65, 'Property List &amp; Features'!$EP$11:$EP$260, 0)), "")="", "", IFERROR(INDEX('Property List &amp; Features'!$H$11:$H$260, MATCH($BC65, 'Property List &amp; Features'!$EP$11:$EP$260, 0)), ""))</f>
        <v/>
      </c>
      <c r="AS65" s="250"/>
      <c r="AT65" s="250"/>
      <c r="AU65" s="250"/>
      <c r="AV65" s="250"/>
      <c r="AW65" s="250"/>
      <c r="AX65" s="250"/>
      <c r="AY65" s="8"/>
      <c r="BC65" s="253">
        <v>11</v>
      </c>
      <c r="BE65" s="251" t="str">
        <f>IF(IFERROR(INDEX('Property List &amp; Features'!$D$11:$D$260, MATCH($BC65, 'Property List &amp; Features'!$EP$11:$EP$260, 0)), "")="", "", IFERROR(INDEX('Property List &amp; Features'!$D$11:$D$260, MATCH($BC65, 'Property List &amp; Features'!$EP$11:$EP$260, 0)), ""))</f>
        <v/>
      </c>
      <c r="BG65" s="103" t="str">
        <f>IF('Buyer List &amp; Requirements'!$D72="", "", 'Buyer List &amp; Requirements'!$D72)</f>
        <v/>
      </c>
    </row>
    <row r="66" spans="1:59" x14ac:dyDescent="0.55000000000000004">
      <c r="A66" s="8"/>
      <c r="B66" s="265"/>
      <c r="C66" s="266"/>
      <c r="D66" s="246"/>
      <c r="E66" s="246"/>
      <c r="F66" s="246"/>
      <c r="G66" s="246"/>
      <c r="H66" s="246"/>
      <c r="I66" s="246"/>
      <c r="J66" s="246"/>
      <c r="K66" s="246"/>
      <c r="L66" s="246"/>
      <c r="M66" s="246"/>
      <c r="N66" s="246"/>
      <c r="O66" s="246"/>
      <c r="P66" s="246"/>
      <c r="Q66" s="246"/>
      <c r="R66" s="246"/>
      <c r="S66" s="246"/>
      <c r="T66" s="246"/>
      <c r="U66" s="246"/>
      <c r="V66" s="246"/>
      <c r="W66" s="246"/>
      <c r="X66" s="246"/>
      <c r="Y66" s="246"/>
      <c r="Z66" s="246"/>
      <c r="AA66" s="246"/>
      <c r="AB66" s="247"/>
      <c r="AC66" s="247"/>
      <c r="AD66" s="247"/>
      <c r="AE66" s="247"/>
      <c r="AF66" s="247"/>
      <c r="AG66" s="247"/>
      <c r="AH66" s="248"/>
      <c r="AI66" s="248"/>
      <c r="AJ66" s="248"/>
      <c r="AK66" s="248"/>
      <c r="AL66" s="248"/>
      <c r="AM66" s="248"/>
      <c r="AN66" s="249"/>
      <c r="AO66" s="249"/>
      <c r="AP66" s="249"/>
      <c r="AQ66" s="249"/>
      <c r="AR66" s="250"/>
      <c r="AS66" s="250"/>
      <c r="AT66" s="250"/>
      <c r="AU66" s="250"/>
      <c r="AV66" s="250"/>
      <c r="AW66" s="250"/>
      <c r="AX66" s="250"/>
      <c r="AY66" s="8"/>
      <c r="BC66" s="254"/>
      <c r="BE66" s="251"/>
      <c r="BG66" s="103" t="str">
        <f>IF('Buyer List &amp; Requirements'!$D73="", "", 'Buyer List &amp; Requirements'!$D73)</f>
        <v/>
      </c>
    </row>
    <row r="67" spans="1:59" x14ac:dyDescent="0.55000000000000004">
      <c r="A67" s="8"/>
      <c r="B67" s="263" t="str">
        <f t="shared" ref="B67" si="20">IF($BC67&gt;$BE$43, "", $BC67)</f>
        <v/>
      </c>
      <c r="C67" s="264"/>
      <c r="D67" s="246" t="str">
        <f>IF(IFERROR(INDEX('Property List &amp; Features'!$B$11:$B$260, MATCH($BC67, 'Property List &amp; Features'!$EP$11:$EP$260, 0)), "")="", "", IFERROR(INDEX('Property List &amp; Features'!$B$11:$B$260, MATCH($BC67, 'Property List &amp; Features'!$EP$11:$EP$260, 0)), ""))</f>
        <v/>
      </c>
      <c r="E67" s="246"/>
      <c r="F67" s="246"/>
      <c r="G67" s="246"/>
      <c r="H67" s="246"/>
      <c r="I67" s="246"/>
      <c r="J67" s="246"/>
      <c r="K67" s="246"/>
      <c r="L67" s="246"/>
      <c r="M67" s="246"/>
      <c r="N67" s="246"/>
      <c r="O67" s="246"/>
      <c r="P67" s="246"/>
      <c r="Q67" s="246"/>
      <c r="R67" s="246"/>
      <c r="S67" s="246"/>
      <c r="T67" s="246"/>
      <c r="U67" s="246"/>
      <c r="V67" s="246"/>
      <c r="W67" s="246"/>
      <c r="X67" s="246"/>
      <c r="Y67" s="246"/>
      <c r="Z67" s="246"/>
      <c r="AA67" s="246"/>
      <c r="AB67" s="247" t="str">
        <f t="shared" ref="AB67" si="21">IF($BE67="", "", HYPERLINK($BE67, "Click Here"))</f>
        <v/>
      </c>
      <c r="AC67" s="247"/>
      <c r="AD67" s="247"/>
      <c r="AE67" s="247"/>
      <c r="AF67" s="247"/>
      <c r="AG67" s="247"/>
      <c r="AH67" s="248" t="str">
        <f>IF(IFERROR(INDEX('Property List &amp; Features'!$F$11:$F$260, MATCH($BC67, 'Property List &amp; Features'!$EP$11:$EP$260, 0)), "")="", "", IFERROR(INDEX('Property List &amp; Features'!$F$11:$F$260, MATCH($BC67, 'Property List &amp; Features'!$EP$11:$EP$260, 0)), ""))</f>
        <v/>
      </c>
      <c r="AI67" s="248"/>
      <c r="AJ67" s="248"/>
      <c r="AK67" s="248"/>
      <c r="AL67" s="248"/>
      <c r="AM67" s="248"/>
      <c r="AN67" s="249" t="str">
        <f>IF(IFERROR(INDEX('Property List &amp; Features'!$G$11:$G$260, MATCH($BC67, 'Property List &amp; Features'!$EP$11:$EP$260, 0)), "")="", "", 'Property List &amp; Features'!$BG$3)</f>
        <v/>
      </c>
      <c r="AO67" s="249"/>
      <c r="AP67" s="249"/>
      <c r="AQ67" s="249"/>
      <c r="AR67" s="250" t="str">
        <f>IF(IFERROR(INDEX('Property List &amp; Features'!$H$11:$H$260, MATCH($BC67, 'Property List &amp; Features'!$EP$11:$EP$260, 0)), "")="", "", IFERROR(INDEX('Property List &amp; Features'!$H$11:$H$260, MATCH($BC67, 'Property List &amp; Features'!$EP$11:$EP$260, 0)), ""))</f>
        <v/>
      </c>
      <c r="AS67" s="250"/>
      <c r="AT67" s="250"/>
      <c r="AU67" s="250"/>
      <c r="AV67" s="250"/>
      <c r="AW67" s="250"/>
      <c r="AX67" s="250"/>
      <c r="AY67" s="8"/>
      <c r="BC67" s="253">
        <v>12</v>
      </c>
      <c r="BE67" s="251" t="str">
        <f>IF(IFERROR(INDEX('Property List &amp; Features'!$D$11:$D$260, MATCH($BC67, 'Property List &amp; Features'!$EP$11:$EP$260, 0)), "")="", "", IFERROR(INDEX('Property List &amp; Features'!$D$11:$D$260, MATCH($BC67, 'Property List &amp; Features'!$EP$11:$EP$260, 0)), ""))</f>
        <v/>
      </c>
      <c r="BG67" s="103" t="str">
        <f>IF('Buyer List &amp; Requirements'!$D74="", "", 'Buyer List &amp; Requirements'!$D74)</f>
        <v/>
      </c>
    </row>
    <row r="68" spans="1:59" x14ac:dyDescent="0.55000000000000004">
      <c r="A68" s="8"/>
      <c r="B68" s="265"/>
      <c r="C68" s="266"/>
      <c r="D68" s="246"/>
      <c r="E68" s="246"/>
      <c r="F68" s="246"/>
      <c r="G68" s="246"/>
      <c r="H68" s="246"/>
      <c r="I68" s="246"/>
      <c r="J68" s="246"/>
      <c r="K68" s="246"/>
      <c r="L68" s="246"/>
      <c r="M68" s="246"/>
      <c r="N68" s="246"/>
      <c r="O68" s="246"/>
      <c r="P68" s="246"/>
      <c r="Q68" s="246"/>
      <c r="R68" s="246"/>
      <c r="S68" s="246"/>
      <c r="T68" s="246"/>
      <c r="U68" s="246"/>
      <c r="V68" s="246"/>
      <c r="W68" s="246"/>
      <c r="X68" s="246"/>
      <c r="Y68" s="246"/>
      <c r="Z68" s="246"/>
      <c r="AA68" s="246"/>
      <c r="AB68" s="247"/>
      <c r="AC68" s="247"/>
      <c r="AD68" s="247"/>
      <c r="AE68" s="247"/>
      <c r="AF68" s="247"/>
      <c r="AG68" s="247"/>
      <c r="AH68" s="248"/>
      <c r="AI68" s="248"/>
      <c r="AJ68" s="248"/>
      <c r="AK68" s="248"/>
      <c r="AL68" s="248"/>
      <c r="AM68" s="248"/>
      <c r="AN68" s="249"/>
      <c r="AO68" s="249"/>
      <c r="AP68" s="249"/>
      <c r="AQ68" s="249"/>
      <c r="AR68" s="250"/>
      <c r="AS68" s="250"/>
      <c r="AT68" s="250"/>
      <c r="AU68" s="250"/>
      <c r="AV68" s="250"/>
      <c r="AW68" s="250"/>
      <c r="AX68" s="250"/>
      <c r="AY68" s="8"/>
      <c r="BC68" s="254"/>
      <c r="BE68" s="251"/>
      <c r="BG68" s="103" t="str">
        <f>IF('Buyer List &amp; Requirements'!$D75="", "", 'Buyer List &amp; Requirements'!$D75)</f>
        <v/>
      </c>
    </row>
    <row r="69" spans="1:59" x14ac:dyDescent="0.55000000000000004">
      <c r="A69" s="8"/>
      <c r="B69" s="263" t="str">
        <f t="shared" ref="B69" si="22">IF($BC69&gt;$BE$43, "", $BC69)</f>
        <v/>
      </c>
      <c r="C69" s="264"/>
      <c r="D69" s="246" t="str">
        <f>IF(IFERROR(INDEX('Property List &amp; Features'!$B$11:$B$260, MATCH($BC69, 'Property List &amp; Features'!$EP$11:$EP$260, 0)), "")="", "", IFERROR(INDEX('Property List &amp; Features'!$B$11:$B$260, MATCH($BC69, 'Property List &amp; Features'!$EP$11:$EP$260, 0)), ""))</f>
        <v/>
      </c>
      <c r="E69" s="246"/>
      <c r="F69" s="246"/>
      <c r="G69" s="246"/>
      <c r="H69" s="246"/>
      <c r="I69" s="246"/>
      <c r="J69" s="246"/>
      <c r="K69" s="246"/>
      <c r="L69" s="246"/>
      <c r="M69" s="246"/>
      <c r="N69" s="246"/>
      <c r="O69" s="246"/>
      <c r="P69" s="246"/>
      <c r="Q69" s="246"/>
      <c r="R69" s="246"/>
      <c r="S69" s="246"/>
      <c r="T69" s="246"/>
      <c r="U69" s="246"/>
      <c r="V69" s="246"/>
      <c r="W69" s="246"/>
      <c r="X69" s="246"/>
      <c r="Y69" s="246"/>
      <c r="Z69" s="246"/>
      <c r="AA69" s="246"/>
      <c r="AB69" s="247" t="str">
        <f t="shared" ref="AB69" si="23">IF($BE69="", "", HYPERLINK($BE69, "Click Here"))</f>
        <v/>
      </c>
      <c r="AC69" s="247"/>
      <c r="AD69" s="247"/>
      <c r="AE69" s="247"/>
      <c r="AF69" s="247"/>
      <c r="AG69" s="247"/>
      <c r="AH69" s="248" t="str">
        <f>IF(IFERROR(INDEX('Property List &amp; Features'!$F$11:$F$260, MATCH($BC69, 'Property List &amp; Features'!$EP$11:$EP$260, 0)), "")="", "", IFERROR(INDEX('Property List &amp; Features'!$F$11:$F$260, MATCH($BC69, 'Property List &amp; Features'!$EP$11:$EP$260, 0)), ""))</f>
        <v/>
      </c>
      <c r="AI69" s="248"/>
      <c r="AJ69" s="248"/>
      <c r="AK69" s="248"/>
      <c r="AL69" s="248"/>
      <c r="AM69" s="248"/>
      <c r="AN69" s="249" t="str">
        <f>IF(IFERROR(INDEX('Property List &amp; Features'!$G$11:$G$260, MATCH($BC69, 'Property List &amp; Features'!$EP$11:$EP$260, 0)), "")="", "", 'Property List &amp; Features'!$BG$3)</f>
        <v/>
      </c>
      <c r="AO69" s="249"/>
      <c r="AP69" s="249"/>
      <c r="AQ69" s="249"/>
      <c r="AR69" s="250" t="str">
        <f>IF(IFERROR(INDEX('Property List &amp; Features'!$H$11:$H$260, MATCH($BC69, 'Property List &amp; Features'!$EP$11:$EP$260, 0)), "")="", "", IFERROR(INDEX('Property List &amp; Features'!$H$11:$H$260, MATCH($BC69, 'Property List &amp; Features'!$EP$11:$EP$260, 0)), ""))</f>
        <v/>
      </c>
      <c r="AS69" s="250"/>
      <c r="AT69" s="250"/>
      <c r="AU69" s="250"/>
      <c r="AV69" s="250"/>
      <c r="AW69" s="250"/>
      <c r="AX69" s="250"/>
      <c r="AY69" s="8"/>
      <c r="BC69" s="253">
        <v>13</v>
      </c>
      <c r="BE69" s="251" t="str">
        <f>IF(IFERROR(INDEX('Property List &amp; Features'!$D$11:$D$260, MATCH($BC69, 'Property List &amp; Features'!$EP$11:$EP$260, 0)), "")="", "", IFERROR(INDEX('Property List &amp; Features'!$D$11:$D$260, MATCH($BC69, 'Property List &amp; Features'!$EP$11:$EP$260, 0)), ""))</f>
        <v/>
      </c>
      <c r="BG69" s="103" t="str">
        <f>IF('Buyer List &amp; Requirements'!$D76="", "", 'Buyer List &amp; Requirements'!$D76)</f>
        <v/>
      </c>
    </row>
    <row r="70" spans="1:59" x14ac:dyDescent="0.55000000000000004">
      <c r="A70" s="8"/>
      <c r="B70" s="265"/>
      <c r="C70" s="266"/>
      <c r="D70" s="246"/>
      <c r="E70" s="246"/>
      <c r="F70" s="246"/>
      <c r="G70" s="246"/>
      <c r="H70" s="246"/>
      <c r="I70" s="246"/>
      <c r="J70" s="246"/>
      <c r="K70" s="246"/>
      <c r="L70" s="246"/>
      <c r="M70" s="246"/>
      <c r="N70" s="246"/>
      <c r="O70" s="246"/>
      <c r="P70" s="246"/>
      <c r="Q70" s="246"/>
      <c r="R70" s="246"/>
      <c r="S70" s="246"/>
      <c r="T70" s="246"/>
      <c r="U70" s="246"/>
      <c r="V70" s="246"/>
      <c r="W70" s="246"/>
      <c r="X70" s="246"/>
      <c r="Y70" s="246"/>
      <c r="Z70" s="246"/>
      <c r="AA70" s="246"/>
      <c r="AB70" s="247"/>
      <c r="AC70" s="247"/>
      <c r="AD70" s="247"/>
      <c r="AE70" s="247"/>
      <c r="AF70" s="247"/>
      <c r="AG70" s="247"/>
      <c r="AH70" s="248"/>
      <c r="AI70" s="248"/>
      <c r="AJ70" s="248"/>
      <c r="AK70" s="248"/>
      <c r="AL70" s="248"/>
      <c r="AM70" s="248"/>
      <c r="AN70" s="249"/>
      <c r="AO70" s="249"/>
      <c r="AP70" s="249"/>
      <c r="AQ70" s="249"/>
      <c r="AR70" s="250"/>
      <c r="AS70" s="250"/>
      <c r="AT70" s="250"/>
      <c r="AU70" s="250"/>
      <c r="AV70" s="250"/>
      <c r="AW70" s="250"/>
      <c r="AX70" s="250"/>
      <c r="AY70" s="8"/>
      <c r="BC70" s="254"/>
      <c r="BE70" s="251"/>
      <c r="BG70" s="103" t="str">
        <f>IF('Buyer List &amp; Requirements'!$D77="", "", 'Buyer List &amp; Requirements'!$D77)</f>
        <v/>
      </c>
    </row>
    <row r="71" spans="1:59" x14ac:dyDescent="0.55000000000000004">
      <c r="A71" s="8"/>
      <c r="B71" s="263" t="str">
        <f t="shared" ref="B71" si="24">IF($BC71&gt;$BE$43, "", $BC71)</f>
        <v/>
      </c>
      <c r="C71" s="264"/>
      <c r="D71" s="246" t="str">
        <f>IF(IFERROR(INDEX('Property List &amp; Features'!$B$11:$B$260, MATCH($BC71, 'Property List &amp; Features'!$EP$11:$EP$260, 0)), "")="", "", IFERROR(INDEX('Property List &amp; Features'!$B$11:$B$260, MATCH($BC71, 'Property List &amp; Features'!$EP$11:$EP$260, 0)), ""))</f>
        <v/>
      </c>
      <c r="E71" s="246"/>
      <c r="F71" s="246"/>
      <c r="G71" s="246"/>
      <c r="H71" s="246"/>
      <c r="I71" s="246"/>
      <c r="J71" s="246"/>
      <c r="K71" s="246"/>
      <c r="L71" s="246"/>
      <c r="M71" s="246"/>
      <c r="N71" s="246"/>
      <c r="O71" s="246"/>
      <c r="P71" s="246"/>
      <c r="Q71" s="246"/>
      <c r="R71" s="246"/>
      <c r="S71" s="246"/>
      <c r="T71" s="246"/>
      <c r="U71" s="246"/>
      <c r="V71" s="246"/>
      <c r="W71" s="246"/>
      <c r="X71" s="246"/>
      <c r="Y71" s="246"/>
      <c r="Z71" s="246"/>
      <c r="AA71" s="246"/>
      <c r="AB71" s="247" t="str">
        <f t="shared" ref="AB71" si="25">IF($BE71="", "", HYPERLINK($BE71, "Click Here"))</f>
        <v/>
      </c>
      <c r="AC71" s="247"/>
      <c r="AD71" s="247"/>
      <c r="AE71" s="247"/>
      <c r="AF71" s="247"/>
      <c r="AG71" s="247"/>
      <c r="AH71" s="248" t="str">
        <f>IF(IFERROR(INDEX('Property List &amp; Features'!$F$11:$F$260, MATCH($BC71, 'Property List &amp; Features'!$EP$11:$EP$260, 0)), "")="", "", IFERROR(INDEX('Property List &amp; Features'!$F$11:$F$260, MATCH($BC71, 'Property List &amp; Features'!$EP$11:$EP$260, 0)), ""))</f>
        <v/>
      </c>
      <c r="AI71" s="248"/>
      <c r="AJ71" s="248"/>
      <c r="AK71" s="248"/>
      <c r="AL71" s="248"/>
      <c r="AM71" s="248"/>
      <c r="AN71" s="249" t="str">
        <f>IF(IFERROR(INDEX('Property List &amp; Features'!$G$11:$G$260, MATCH($BC71, 'Property List &amp; Features'!$EP$11:$EP$260, 0)), "")="", "", 'Property List &amp; Features'!$BG$3)</f>
        <v/>
      </c>
      <c r="AO71" s="249"/>
      <c r="AP71" s="249"/>
      <c r="AQ71" s="249"/>
      <c r="AR71" s="250" t="str">
        <f>IF(IFERROR(INDEX('Property List &amp; Features'!$H$11:$H$260, MATCH($BC71, 'Property List &amp; Features'!$EP$11:$EP$260, 0)), "")="", "", IFERROR(INDEX('Property List &amp; Features'!$H$11:$H$260, MATCH($BC71, 'Property List &amp; Features'!$EP$11:$EP$260, 0)), ""))</f>
        <v/>
      </c>
      <c r="AS71" s="250"/>
      <c r="AT71" s="250"/>
      <c r="AU71" s="250"/>
      <c r="AV71" s="250"/>
      <c r="AW71" s="250"/>
      <c r="AX71" s="250"/>
      <c r="AY71" s="8"/>
      <c r="BC71" s="253">
        <v>14</v>
      </c>
      <c r="BE71" s="251" t="str">
        <f>IF(IFERROR(INDEX('Property List &amp; Features'!$D$11:$D$260, MATCH($BC71, 'Property List &amp; Features'!$EP$11:$EP$260, 0)), "")="", "", IFERROR(INDEX('Property List &amp; Features'!$D$11:$D$260, MATCH($BC71, 'Property List &amp; Features'!$EP$11:$EP$260, 0)), ""))</f>
        <v/>
      </c>
      <c r="BG71" s="103" t="str">
        <f>IF('Buyer List &amp; Requirements'!$D78="", "", 'Buyer List &amp; Requirements'!$D78)</f>
        <v/>
      </c>
    </row>
    <row r="72" spans="1:59" x14ac:dyDescent="0.55000000000000004">
      <c r="A72" s="8"/>
      <c r="B72" s="265"/>
      <c r="C72" s="266"/>
      <c r="D72" s="246"/>
      <c r="E72" s="246"/>
      <c r="F72" s="246"/>
      <c r="G72" s="246"/>
      <c r="H72" s="246"/>
      <c r="I72" s="246"/>
      <c r="J72" s="246"/>
      <c r="K72" s="246"/>
      <c r="L72" s="246"/>
      <c r="M72" s="246"/>
      <c r="N72" s="246"/>
      <c r="O72" s="246"/>
      <c r="P72" s="246"/>
      <c r="Q72" s="246"/>
      <c r="R72" s="246"/>
      <c r="S72" s="246"/>
      <c r="T72" s="246"/>
      <c r="U72" s="246"/>
      <c r="V72" s="246"/>
      <c r="W72" s="246"/>
      <c r="X72" s="246"/>
      <c r="Y72" s="246"/>
      <c r="Z72" s="246"/>
      <c r="AA72" s="246"/>
      <c r="AB72" s="247"/>
      <c r="AC72" s="247"/>
      <c r="AD72" s="247"/>
      <c r="AE72" s="247"/>
      <c r="AF72" s="247"/>
      <c r="AG72" s="247"/>
      <c r="AH72" s="248"/>
      <c r="AI72" s="248"/>
      <c r="AJ72" s="248"/>
      <c r="AK72" s="248"/>
      <c r="AL72" s="248"/>
      <c r="AM72" s="248"/>
      <c r="AN72" s="249"/>
      <c r="AO72" s="249"/>
      <c r="AP72" s="249"/>
      <c r="AQ72" s="249"/>
      <c r="AR72" s="250"/>
      <c r="AS72" s="250"/>
      <c r="AT72" s="250"/>
      <c r="AU72" s="250"/>
      <c r="AV72" s="250"/>
      <c r="AW72" s="250"/>
      <c r="AX72" s="250"/>
      <c r="AY72" s="8"/>
      <c r="BC72" s="254"/>
      <c r="BE72" s="251"/>
      <c r="BG72" s="103" t="str">
        <f>IF('Buyer List &amp; Requirements'!$D79="", "", 'Buyer List &amp; Requirements'!$D79)</f>
        <v/>
      </c>
    </row>
    <row r="73" spans="1:59" x14ac:dyDescent="0.55000000000000004">
      <c r="A73" s="8"/>
      <c r="B73" s="263" t="str">
        <f t="shared" ref="B73" si="26">IF($BC73&gt;$BE$43, "", $BC73)</f>
        <v/>
      </c>
      <c r="C73" s="264"/>
      <c r="D73" s="246" t="str">
        <f>IF(IFERROR(INDEX('Property List &amp; Features'!$B$11:$B$260, MATCH($BC73, 'Property List &amp; Features'!$EP$11:$EP$260, 0)), "")="", "", IFERROR(INDEX('Property List &amp; Features'!$B$11:$B$260, MATCH($BC73, 'Property List &amp; Features'!$EP$11:$EP$260, 0)), ""))</f>
        <v/>
      </c>
      <c r="E73" s="246"/>
      <c r="F73" s="246"/>
      <c r="G73" s="246"/>
      <c r="H73" s="246"/>
      <c r="I73" s="246"/>
      <c r="J73" s="246"/>
      <c r="K73" s="246"/>
      <c r="L73" s="246"/>
      <c r="M73" s="246"/>
      <c r="N73" s="246"/>
      <c r="O73" s="246"/>
      <c r="P73" s="246"/>
      <c r="Q73" s="246"/>
      <c r="R73" s="246"/>
      <c r="S73" s="246"/>
      <c r="T73" s="246"/>
      <c r="U73" s="246"/>
      <c r="V73" s="246"/>
      <c r="W73" s="246"/>
      <c r="X73" s="246"/>
      <c r="Y73" s="246"/>
      <c r="Z73" s="246"/>
      <c r="AA73" s="246"/>
      <c r="AB73" s="247" t="str">
        <f t="shared" ref="AB73" si="27">IF($BE73="", "", HYPERLINK($BE73, "Click Here"))</f>
        <v/>
      </c>
      <c r="AC73" s="247"/>
      <c r="AD73" s="247"/>
      <c r="AE73" s="247"/>
      <c r="AF73" s="247"/>
      <c r="AG73" s="247"/>
      <c r="AH73" s="248" t="str">
        <f>IF(IFERROR(INDEX('Property List &amp; Features'!$F$11:$F$260, MATCH($BC73, 'Property List &amp; Features'!$EP$11:$EP$260, 0)), "")="", "", IFERROR(INDEX('Property List &amp; Features'!$F$11:$F$260, MATCH($BC73, 'Property List &amp; Features'!$EP$11:$EP$260, 0)), ""))</f>
        <v/>
      </c>
      <c r="AI73" s="248"/>
      <c r="AJ73" s="248"/>
      <c r="AK73" s="248"/>
      <c r="AL73" s="248"/>
      <c r="AM73" s="248"/>
      <c r="AN73" s="249" t="str">
        <f>IF(IFERROR(INDEX('Property List &amp; Features'!$G$11:$G$260, MATCH($BC73, 'Property List &amp; Features'!$EP$11:$EP$260, 0)), "")="", "", 'Property List &amp; Features'!$BG$3)</f>
        <v/>
      </c>
      <c r="AO73" s="249"/>
      <c r="AP73" s="249"/>
      <c r="AQ73" s="249"/>
      <c r="AR73" s="250" t="str">
        <f>IF(IFERROR(INDEX('Property List &amp; Features'!$H$11:$H$260, MATCH($BC73, 'Property List &amp; Features'!$EP$11:$EP$260, 0)), "")="", "", IFERROR(INDEX('Property List &amp; Features'!$H$11:$H$260, MATCH($BC73, 'Property List &amp; Features'!$EP$11:$EP$260, 0)), ""))</f>
        <v/>
      </c>
      <c r="AS73" s="250"/>
      <c r="AT73" s="250"/>
      <c r="AU73" s="250"/>
      <c r="AV73" s="250"/>
      <c r="AW73" s="250"/>
      <c r="AX73" s="250"/>
      <c r="AY73" s="8"/>
      <c r="BC73" s="253">
        <v>15</v>
      </c>
      <c r="BE73" s="251" t="str">
        <f>IF(IFERROR(INDEX('Property List &amp; Features'!$D$11:$D$260, MATCH($BC73, 'Property List &amp; Features'!$EP$11:$EP$260, 0)), "")="", "", IFERROR(INDEX('Property List &amp; Features'!$D$11:$D$260, MATCH($BC73, 'Property List &amp; Features'!$EP$11:$EP$260, 0)), ""))</f>
        <v/>
      </c>
      <c r="BG73" s="103" t="str">
        <f>IF('Buyer List &amp; Requirements'!$D80="", "", 'Buyer List &amp; Requirements'!$D80)</f>
        <v/>
      </c>
    </row>
    <row r="74" spans="1:59" x14ac:dyDescent="0.55000000000000004">
      <c r="A74" s="8"/>
      <c r="B74" s="265"/>
      <c r="C74" s="266"/>
      <c r="D74" s="246"/>
      <c r="E74" s="246"/>
      <c r="F74" s="246"/>
      <c r="G74" s="246"/>
      <c r="H74" s="246"/>
      <c r="I74" s="246"/>
      <c r="J74" s="246"/>
      <c r="K74" s="246"/>
      <c r="L74" s="246"/>
      <c r="M74" s="246"/>
      <c r="N74" s="246"/>
      <c r="O74" s="246"/>
      <c r="P74" s="246"/>
      <c r="Q74" s="246"/>
      <c r="R74" s="246"/>
      <c r="S74" s="246"/>
      <c r="T74" s="246"/>
      <c r="U74" s="246"/>
      <c r="V74" s="246"/>
      <c r="W74" s="246"/>
      <c r="X74" s="246"/>
      <c r="Y74" s="246"/>
      <c r="Z74" s="246"/>
      <c r="AA74" s="246"/>
      <c r="AB74" s="247"/>
      <c r="AC74" s="247"/>
      <c r="AD74" s="247"/>
      <c r="AE74" s="247"/>
      <c r="AF74" s="247"/>
      <c r="AG74" s="247"/>
      <c r="AH74" s="248"/>
      <c r="AI74" s="248"/>
      <c r="AJ74" s="248"/>
      <c r="AK74" s="248"/>
      <c r="AL74" s="248"/>
      <c r="AM74" s="248"/>
      <c r="AN74" s="249"/>
      <c r="AO74" s="249"/>
      <c r="AP74" s="249"/>
      <c r="AQ74" s="249"/>
      <c r="AR74" s="250"/>
      <c r="AS74" s="250"/>
      <c r="AT74" s="250"/>
      <c r="AU74" s="250"/>
      <c r="AV74" s="250"/>
      <c r="AW74" s="250"/>
      <c r="AX74" s="250"/>
      <c r="AY74" s="8"/>
      <c r="BC74" s="254"/>
      <c r="BE74" s="252"/>
      <c r="BG74" s="103" t="str">
        <f>IF('Buyer List &amp; Requirements'!$D81="", "", 'Buyer List &amp; Requirements'!$D81)</f>
        <v/>
      </c>
    </row>
    <row r="75" spans="1:59" x14ac:dyDescent="0.5500000000000000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BG75" s="103" t="str">
        <f>IF('Buyer List &amp; Requirements'!$D82="", "", 'Buyer List &amp; Requirements'!$D82)</f>
        <v/>
      </c>
    </row>
    <row r="76" spans="1:59" hidden="1" x14ac:dyDescent="0.55000000000000004">
      <c r="BG76" s="103" t="str">
        <f>IF('Buyer List &amp; Requirements'!$D83="", "", 'Buyer List &amp; Requirements'!$D83)</f>
        <v/>
      </c>
    </row>
    <row r="77" spans="1:59" hidden="1" x14ac:dyDescent="0.55000000000000004">
      <c r="BG77" s="103" t="str">
        <f>IF('Buyer List &amp; Requirements'!$D84="", "", 'Buyer List &amp; Requirements'!$D84)</f>
        <v/>
      </c>
    </row>
    <row r="78" spans="1:59" hidden="1" x14ac:dyDescent="0.55000000000000004">
      <c r="BG78" s="103" t="str">
        <f>IF('Buyer List &amp; Requirements'!$D85="", "", 'Buyer List &amp; Requirements'!$D85)</f>
        <v/>
      </c>
    </row>
    <row r="79" spans="1:59" hidden="1" x14ac:dyDescent="0.55000000000000004">
      <c r="BG79" s="103" t="str">
        <f>IF('Buyer List &amp; Requirements'!$D86="", "", 'Buyer List &amp; Requirements'!$D86)</f>
        <v/>
      </c>
    </row>
    <row r="80" spans="1:59" hidden="1" x14ac:dyDescent="0.55000000000000004">
      <c r="BG80" s="103" t="str">
        <f>IF('Buyer List &amp; Requirements'!$D87="", "", 'Buyer List &amp; Requirements'!$D87)</f>
        <v/>
      </c>
    </row>
    <row r="81" spans="59:59" hidden="1" x14ac:dyDescent="0.55000000000000004">
      <c r="BG81" s="103" t="str">
        <f>IF('Buyer List &amp; Requirements'!$D88="", "", 'Buyer List &amp; Requirements'!$D88)</f>
        <v/>
      </c>
    </row>
    <row r="82" spans="59:59" hidden="1" x14ac:dyDescent="0.55000000000000004">
      <c r="BG82" s="103" t="str">
        <f>IF('Buyer List &amp; Requirements'!$D89="", "", 'Buyer List &amp; Requirements'!$D89)</f>
        <v/>
      </c>
    </row>
    <row r="83" spans="59:59" hidden="1" x14ac:dyDescent="0.55000000000000004">
      <c r="BG83" s="103" t="str">
        <f>IF('Buyer List &amp; Requirements'!$D90="", "", 'Buyer List &amp; Requirements'!$D90)</f>
        <v/>
      </c>
    </row>
    <row r="84" spans="59:59" hidden="1" x14ac:dyDescent="0.55000000000000004">
      <c r="BG84" s="103" t="str">
        <f>IF('Buyer List &amp; Requirements'!$D91="", "", 'Buyer List &amp; Requirements'!$D91)</f>
        <v/>
      </c>
    </row>
    <row r="85" spans="59:59" hidden="1" x14ac:dyDescent="0.55000000000000004">
      <c r="BG85" s="103" t="str">
        <f>IF('Buyer List &amp; Requirements'!$D92="", "", 'Buyer List &amp; Requirements'!$D92)</f>
        <v/>
      </c>
    </row>
    <row r="86" spans="59:59" hidden="1" x14ac:dyDescent="0.55000000000000004">
      <c r="BG86" s="103" t="str">
        <f>IF('Buyer List &amp; Requirements'!$D93="", "", 'Buyer List &amp; Requirements'!$D93)</f>
        <v/>
      </c>
    </row>
    <row r="87" spans="59:59" hidden="1" x14ac:dyDescent="0.55000000000000004">
      <c r="BG87" s="103" t="str">
        <f>IF('Buyer List &amp; Requirements'!$D94="", "", 'Buyer List &amp; Requirements'!$D94)</f>
        <v/>
      </c>
    </row>
    <row r="88" spans="59:59" hidden="1" x14ac:dyDescent="0.55000000000000004">
      <c r="BG88" s="103" t="str">
        <f>IF('Buyer List &amp; Requirements'!$D95="", "", 'Buyer List &amp; Requirements'!$D95)</f>
        <v/>
      </c>
    </row>
    <row r="89" spans="59:59" hidden="1" x14ac:dyDescent="0.55000000000000004">
      <c r="BG89" s="103" t="str">
        <f>IF('Buyer List &amp; Requirements'!$D96="", "", 'Buyer List &amp; Requirements'!$D96)</f>
        <v/>
      </c>
    </row>
    <row r="90" spans="59:59" hidden="1" x14ac:dyDescent="0.55000000000000004">
      <c r="BG90" s="103" t="str">
        <f>IF('Buyer List &amp; Requirements'!$D97="", "", 'Buyer List &amp; Requirements'!$D97)</f>
        <v/>
      </c>
    </row>
    <row r="91" spans="59:59" hidden="1" x14ac:dyDescent="0.55000000000000004">
      <c r="BG91" s="103" t="str">
        <f>IF('Buyer List &amp; Requirements'!$D98="", "", 'Buyer List &amp; Requirements'!$D98)</f>
        <v/>
      </c>
    </row>
    <row r="92" spans="59:59" hidden="1" x14ac:dyDescent="0.55000000000000004">
      <c r="BG92" s="103" t="str">
        <f>IF('Buyer List &amp; Requirements'!$D99="", "", 'Buyer List &amp; Requirements'!$D99)</f>
        <v/>
      </c>
    </row>
    <row r="93" spans="59:59" hidden="1" x14ac:dyDescent="0.55000000000000004">
      <c r="BG93" s="103" t="str">
        <f>IF('Buyer List &amp; Requirements'!$D100="", "", 'Buyer List &amp; Requirements'!$D100)</f>
        <v/>
      </c>
    </row>
    <row r="94" spans="59:59" hidden="1" x14ac:dyDescent="0.55000000000000004">
      <c r="BG94" s="103" t="str">
        <f>IF('Buyer List &amp; Requirements'!$D101="", "", 'Buyer List &amp; Requirements'!$D101)</f>
        <v/>
      </c>
    </row>
    <row r="95" spans="59:59" hidden="1" x14ac:dyDescent="0.55000000000000004">
      <c r="BG95" s="103" t="str">
        <f>IF('Buyer List &amp; Requirements'!$D102="", "", 'Buyer List &amp; Requirements'!$D102)</f>
        <v/>
      </c>
    </row>
    <row r="96" spans="59:59" hidden="1" x14ac:dyDescent="0.55000000000000004">
      <c r="BG96" s="103" t="str">
        <f>IF('Buyer List &amp; Requirements'!$D103="", "", 'Buyer List &amp; Requirements'!$D103)</f>
        <v/>
      </c>
    </row>
    <row r="97" spans="59:59" hidden="1" x14ac:dyDescent="0.55000000000000004">
      <c r="BG97" s="103" t="str">
        <f>IF('Buyer List &amp; Requirements'!$D104="", "", 'Buyer List &amp; Requirements'!$D104)</f>
        <v/>
      </c>
    </row>
    <row r="98" spans="59:59" hidden="1" x14ac:dyDescent="0.55000000000000004">
      <c r="BG98" s="103" t="str">
        <f>IF('Buyer List &amp; Requirements'!$D105="", "", 'Buyer List &amp; Requirements'!$D105)</f>
        <v/>
      </c>
    </row>
    <row r="99" spans="59:59" hidden="1" x14ac:dyDescent="0.55000000000000004">
      <c r="BG99" s="103" t="str">
        <f>IF('Buyer List &amp; Requirements'!$D106="", "", 'Buyer List &amp; Requirements'!$D106)</f>
        <v/>
      </c>
    </row>
    <row r="100" spans="59:59" hidden="1" x14ac:dyDescent="0.55000000000000004">
      <c r="BG100" s="103" t="str">
        <f>IF('Buyer List &amp; Requirements'!$D107="", "", 'Buyer List &amp; Requirements'!$D107)</f>
        <v/>
      </c>
    </row>
    <row r="101" spans="59:59" hidden="1" x14ac:dyDescent="0.55000000000000004">
      <c r="BG101" s="103" t="str">
        <f>IF('Buyer List &amp; Requirements'!$D108="", "", 'Buyer List &amp; Requirements'!$D108)</f>
        <v/>
      </c>
    </row>
    <row r="102" spans="59:59" hidden="1" x14ac:dyDescent="0.55000000000000004">
      <c r="BG102" s="103" t="str">
        <f>IF('Buyer List &amp; Requirements'!$D109="", "", 'Buyer List &amp; Requirements'!$D109)</f>
        <v/>
      </c>
    </row>
    <row r="103" spans="59:59" hidden="1" x14ac:dyDescent="0.55000000000000004">
      <c r="BG103" s="103" t="str">
        <f>IF('Buyer List &amp; Requirements'!$D110="", "", 'Buyer List &amp; Requirements'!$D110)</f>
        <v/>
      </c>
    </row>
    <row r="104" spans="59:59" hidden="1" x14ac:dyDescent="0.55000000000000004">
      <c r="BG104" s="103" t="str">
        <f>IF('Buyer List &amp; Requirements'!$D111="", "", 'Buyer List &amp; Requirements'!$D111)</f>
        <v/>
      </c>
    </row>
    <row r="105" spans="59:59" hidden="1" x14ac:dyDescent="0.55000000000000004">
      <c r="BG105" s="103" t="str">
        <f>IF('Buyer List &amp; Requirements'!$D112="", "", 'Buyer List &amp; Requirements'!$D112)</f>
        <v/>
      </c>
    </row>
    <row r="106" spans="59:59" hidden="1" x14ac:dyDescent="0.55000000000000004">
      <c r="BG106" s="103" t="str">
        <f>IF('Buyer List &amp; Requirements'!$D113="", "", 'Buyer List &amp; Requirements'!$D113)</f>
        <v/>
      </c>
    </row>
    <row r="107" spans="59:59" hidden="1" x14ac:dyDescent="0.55000000000000004">
      <c r="BG107" s="103" t="str">
        <f>IF('Buyer List &amp; Requirements'!$D114="", "", 'Buyer List &amp; Requirements'!$D114)</f>
        <v/>
      </c>
    </row>
    <row r="108" spans="59:59" hidden="1" x14ac:dyDescent="0.55000000000000004">
      <c r="BG108" s="103" t="str">
        <f>IF('Buyer List &amp; Requirements'!$D115="", "", 'Buyer List &amp; Requirements'!$D115)</f>
        <v/>
      </c>
    </row>
    <row r="109" spans="59:59" hidden="1" x14ac:dyDescent="0.55000000000000004">
      <c r="BG109" s="103" t="str">
        <f>IF('Buyer List &amp; Requirements'!$D116="", "", 'Buyer List &amp; Requirements'!$D116)</f>
        <v/>
      </c>
    </row>
    <row r="110" spans="59:59" hidden="1" x14ac:dyDescent="0.55000000000000004">
      <c r="BG110" s="103" t="str">
        <f>IF('Buyer List &amp; Requirements'!$D117="", "", 'Buyer List &amp; Requirements'!$D117)</f>
        <v/>
      </c>
    </row>
    <row r="111" spans="59:59" hidden="1" x14ac:dyDescent="0.55000000000000004">
      <c r="BG111" s="103" t="str">
        <f>IF('Buyer List &amp; Requirements'!$D118="", "", 'Buyer List &amp; Requirements'!$D118)</f>
        <v/>
      </c>
    </row>
    <row r="112" spans="59:59" hidden="1" x14ac:dyDescent="0.55000000000000004">
      <c r="BG112" s="103" t="str">
        <f>IF('Buyer List &amp; Requirements'!$D119="", "", 'Buyer List &amp; Requirements'!$D119)</f>
        <v/>
      </c>
    </row>
    <row r="113" spans="59:59" hidden="1" x14ac:dyDescent="0.55000000000000004">
      <c r="BG113" s="103" t="str">
        <f>IF('Buyer List &amp; Requirements'!$D120="", "", 'Buyer List &amp; Requirements'!$D120)</f>
        <v/>
      </c>
    </row>
    <row r="114" spans="59:59" hidden="1" x14ac:dyDescent="0.55000000000000004">
      <c r="BG114" s="103" t="str">
        <f>IF('Buyer List &amp; Requirements'!$D121="", "", 'Buyer List &amp; Requirements'!$D121)</f>
        <v/>
      </c>
    </row>
    <row r="115" spans="59:59" hidden="1" x14ac:dyDescent="0.55000000000000004">
      <c r="BG115" s="103" t="str">
        <f>IF('Buyer List &amp; Requirements'!$D122="", "", 'Buyer List &amp; Requirements'!$D122)</f>
        <v/>
      </c>
    </row>
    <row r="116" spans="59:59" hidden="1" x14ac:dyDescent="0.55000000000000004">
      <c r="BG116" s="103" t="str">
        <f>IF('Buyer List &amp; Requirements'!$D123="", "", 'Buyer List &amp; Requirements'!$D123)</f>
        <v/>
      </c>
    </row>
    <row r="117" spans="59:59" hidden="1" x14ac:dyDescent="0.55000000000000004">
      <c r="BG117" s="103" t="str">
        <f>IF('Buyer List &amp; Requirements'!$D124="", "", 'Buyer List &amp; Requirements'!$D124)</f>
        <v/>
      </c>
    </row>
    <row r="118" spans="59:59" hidden="1" x14ac:dyDescent="0.55000000000000004">
      <c r="BG118" s="103" t="str">
        <f>IF('Buyer List &amp; Requirements'!$D125="", "", 'Buyer List &amp; Requirements'!$D125)</f>
        <v/>
      </c>
    </row>
    <row r="119" spans="59:59" hidden="1" x14ac:dyDescent="0.55000000000000004">
      <c r="BG119" s="103" t="str">
        <f>IF('Buyer List &amp; Requirements'!$D126="", "", 'Buyer List &amp; Requirements'!$D126)</f>
        <v/>
      </c>
    </row>
    <row r="120" spans="59:59" hidden="1" x14ac:dyDescent="0.55000000000000004">
      <c r="BG120" s="103" t="str">
        <f>IF('Buyer List &amp; Requirements'!$D127="", "", 'Buyer List &amp; Requirements'!$D127)</f>
        <v/>
      </c>
    </row>
    <row r="121" spans="59:59" hidden="1" x14ac:dyDescent="0.55000000000000004">
      <c r="BG121" s="103" t="str">
        <f>IF('Buyer List &amp; Requirements'!$D128="", "", 'Buyer List &amp; Requirements'!$D128)</f>
        <v/>
      </c>
    </row>
    <row r="122" spans="59:59" hidden="1" x14ac:dyDescent="0.55000000000000004">
      <c r="BG122" s="103" t="str">
        <f>IF('Buyer List &amp; Requirements'!$D129="", "", 'Buyer List &amp; Requirements'!$D129)</f>
        <v/>
      </c>
    </row>
    <row r="123" spans="59:59" hidden="1" x14ac:dyDescent="0.55000000000000004">
      <c r="BG123" s="103" t="str">
        <f>IF('Buyer List &amp; Requirements'!$D130="", "", 'Buyer List &amp; Requirements'!$D130)</f>
        <v/>
      </c>
    </row>
    <row r="124" spans="59:59" hidden="1" x14ac:dyDescent="0.55000000000000004">
      <c r="BG124" s="103" t="str">
        <f>IF('Buyer List &amp; Requirements'!$D131="", "", 'Buyer List &amp; Requirements'!$D131)</f>
        <v/>
      </c>
    </row>
    <row r="125" spans="59:59" hidden="1" x14ac:dyDescent="0.55000000000000004">
      <c r="BG125" s="103" t="str">
        <f>IF('Buyer List &amp; Requirements'!$D132="", "", 'Buyer List &amp; Requirements'!$D132)</f>
        <v/>
      </c>
    </row>
    <row r="126" spans="59:59" hidden="1" x14ac:dyDescent="0.55000000000000004">
      <c r="BG126" s="103" t="str">
        <f>IF('Buyer List &amp; Requirements'!$D133="", "", 'Buyer List &amp; Requirements'!$D133)</f>
        <v/>
      </c>
    </row>
    <row r="127" spans="59:59" hidden="1" x14ac:dyDescent="0.55000000000000004">
      <c r="BG127" s="103" t="str">
        <f>IF('Buyer List &amp; Requirements'!$D134="", "", 'Buyer List &amp; Requirements'!$D134)</f>
        <v/>
      </c>
    </row>
    <row r="128" spans="59:59" hidden="1" x14ac:dyDescent="0.55000000000000004">
      <c r="BG128" s="103" t="str">
        <f>IF('Buyer List &amp; Requirements'!$D135="", "", 'Buyer List &amp; Requirements'!$D135)</f>
        <v/>
      </c>
    </row>
    <row r="129" spans="59:59" hidden="1" x14ac:dyDescent="0.55000000000000004">
      <c r="BG129" s="103" t="str">
        <f>IF('Buyer List &amp; Requirements'!$D136="", "", 'Buyer List &amp; Requirements'!$D136)</f>
        <v/>
      </c>
    </row>
    <row r="130" spans="59:59" hidden="1" x14ac:dyDescent="0.55000000000000004">
      <c r="BG130" s="103" t="str">
        <f>IF('Buyer List &amp; Requirements'!$D137="", "", 'Buyer List &amp; Requirements'!$D137)</f>
        <v/>
      </c>
    </row>
    <row r="131" spans="59:59" hidden="1" x14ac:dyDescent="0.55000000000000004">
      <c r="BG131" s="103" t="str">
        <f>IF('Buyer List &amp; Requirements'!$D138="", "", 'Buyer List &amp; Requirements'!$D138)</f>
        <v/>
      </c>
    </row>
    <row r="132" spans="59:59" hidden="1" x14ac:dyDescent="0.55000000000000004">
      <c r="BG132" s="103" t="str">
        <f>IF('Buyer List &amp; Requirements'!$D139="", "", 'Buyer List &amp; Requirements'!$D139)</f>
        <v/>
      </c>
    </row>
    <row r="133" spans="59:59" hidden="1" x14ac:dyDescent="0.55000000000000004">
      <c r="BG133" s="103" t="str">
        <f>IF('Buyer List &amp; Requirements'!$D140="", "", 'Buyer List &amp; Requirements'!$D140)</f>
        <v/>
      </c>
    </row>
    <row r="134" spans="59:59" hidden="1" x14ac:dyDescent="0.55000000000000004">
      <c r="BG134" s="103" t="str">
        <f>IF('Buyer List &amp; Requirements'!$D141="", "", 'Buyer List &amp; Requirements'!$D141)</f>
        <v/>
      </c>
    </row>
    <row r="135" spans="59:59" hidden="1" x14ac:dyDescent="0.55000000000000004">
      <c r="BG135" s="103" t="str">
        <f>IF('Buyer List &amp; Requirements'!$D142="", "", 'Buyer List &amp; Requirements'!$D142)</f>
        <v/>
      </c>
    </row>
    <row r="136" spans="59:59" hidden="1" x14ac:dyDescent="0.55000000000000004">
      <c r="BG136" s="103" t="str">
        <f>IF('Buyer List &amp; Requirements'!$D143="", "", 'Buyer List &amp; Requirements'!$D143)</f>
        <v/>
      </c>
    </row>
    <row r="137" spans="59:59" hidden="1" x14ac:dyDescent="0.55000000000000004">
      <c r="BG137" s="103" t="str">
        <f>IF('Buyer List &amp; Requirements'!$D144="", "", 'Buyer List &amp; Requirements'!$D144)</f>
        <v/>
      </c>
    </row>
    <row r="138" spans="59:59" hidden="1" x14ac:dyDescent="0.55000000000000004">
      <c r="BG138" s="103" t="str">
        <f>IF('Buyer List &amp; Requirements'!$D145="", "", 'Buyer List &amp; Requirements'!$D145)</f>
        <v/>
      </c>
    </row>
    <row r="139" spans="59:59" hidden="1" x14ac:dyDescent="0.55000000000000004">
      <c r="BG139" s="103" t="str">
        <f>IF('Buyer List &amp; Requirements'!$D146="", "", 'Buyer List &amp; Requirements'!$D146)</f>
        <v/>
      </c>
    </row>
    <row r="140" spans="59:59" hidden="1" x14ac:dyDescent="0.55000000000000004">
      <c r="BG140" s="103" t="str">
        <f>IF('Buyer List &amp; Requirements'!$D147="", "", 'Buyer List &amp; Requirements'!$D147)</f>
        <v/>
      </c>
    </row>
    <row r="141" spans="59:59" hidden="1" x14ac:dyDescent="0.55000000000000004">
      <c r="BG141" s="103" t="str">
        <f>IF('Buyer List &amp; Requirements'!$D148="", "", 'Buyer List &amp; Requirements'!$D148)</f>
        <v/>
      </c>
    </row>
    <row r="142" spans="59:59" hidden="1" x14ac:dyDescent="0.55000000000000004">
      <c r="BG142" s="103" t="str">
        <f>IF('Buyer List &amp; Requirements'!$D149="", "", 'Buyer List &amp; Requirements'!$D149)</f>
        <v/>
      </c>
    </row>
    <row r="143" spans="59:59" hidden="1" x14ac:dyDescent="0.55000000000000004">
      <c r="BG143" s="103" t="str">
        <f>IF('Buyer List &amp; Requirements'!$D150="", "", 'Buyer List &amp; Requirements'!$D150)</f>
        <v/>
      </c>
    </row>
    <row r="144" spans="59:59" hidden="1" x14ac:dyDescent="0.55000000000000004">
      <c r="BG144" s="103" t="str">
        <f>IF('Buyer List &amp; Requirements'!$D151="", "", 'Buyer List &amp; Requirements'!$D151)</f>
        <v/>
      </c>
    </row>
    <row r="145" spans="59:59" hidden="1" x14ac:dyDescent="0.55000000000000004">
      <c r="BG145" s="103" t="str">
        <f>IF('Buyer List &amp; Requirements'!$D152="", "", 'Buyer List &amp; Requirements'!$D152)</f>
        <v/>
      </c>
    </row>
    <row r="146" spans="59:59" hidden="1" x14ac:dyDescent="0.55000000000000004">
      <c r="BG146" s="103" t="str">
        <f>IF('Buyer List &amp; Requirements'!$D153="", "", 'Buyer List &amp; Requirements'!$D153)</f>
        <v/>
      </c>
    </row>
    <row r="147" spans="59:59" hidden="1" x14ac:dyDescent="0.55000000000000004">
      <c r="BG147" s="103" t="str">
        <f>IF('Buyer List &amp; Requirements'!$D154="", "", 'Buyer List &amp; Requirements'!$D154)</f>
        <v/>
      </c>
    </row>
    <row r="148" spans="59:59" hidden="1" x14ac:dyDescent="0.55000000000000004">
      <c r="BG148" s="103" t="str">
        <f>IF('Buyer List &amp; Requirements'!$D155="", "", 'Buyer List &amp; Requirements'!$D155)</f>
        <v/>
      </c>
    </row>
    <row r="149" spans="59:59" hidden="1" x14ac:dyDescent="0.55000000000000004">
      <c r="BG149" s="103" t="str">
        <f>IF('Buyer List &amp; Requirements'!$D156="", "", 'Buyer List &amp; Requirements'!$D156)</f>
        <v/>
      </c>
    </row>
    <row r="150" spans="59:59" hidden="1" x14ac:dyDescent="0.55000000000000004">
      <c r="BG150" s="103" t="str">
        <f>IF('Buyer List &amp; Requirements'!$D157="", "", 'Buyer List &amp; Requirements'!$D157)</f>
        <v/>
      </c>
    </row>
    <row r="151" spans="59:59" hidden="1" x14ac:dyDescent="0.55000000000000004">
      <c r="BG151" s="103" t="str">
        <f>IF('Buyer List &amp; Requirements'!$D158="", "", 'Buyer List &amp; Requirements'!$D158)</f>
        <v/>
      </c>
    </row>
    <row r="152" spans="59:59" hidden="1" x14ac:dyDescent="0.55000000000000004">
      <c r="BG152" s="103" t="str">
        <f>IF('Buyer List &amp; Requirements'!$D159="", "", 'Buyer List &amp; Requirements'!$D159)</f>
        <v/>
      </c>
    </row>
    <row r="153" spans="59:59" hidden="1" x14ac:dyDescent="0.55000000000000004">
      <c r="BG153" s="103" t="str">
        <f>IF('Buyer List &amp; Requirements'!$D160="", "", 'Buyer List &amp; Requirements'!$D160)</f>
        <v/>
      </c>
    </row>
    <row r="154" spans="59:59" hidden="1" x14ac:dyDescent="0.55000000000000004">
      <c r="BG154" s="103" t="str">
        <f>IF('Buyer List &amp; Requirements'!$D161="", "", 'Buyer List &amp; Requirements'!$D161)</f>
        <v/>
      </c>
    </row>
    <row r="155" spans="59:59" hidden="1" x14ac:dyDescent="0.55000000000000004">
      <c r="BG155" s="103" t="str">
        <f>IF('Buyer List &amp; Requirements'!$D162="", "", 'Buyer List &amp; Requirements'!$D162)</f>
        <v/>
      </c>
    </row>
    <row r="156" spans="59:59" hidden="1" x14ac:dyDescent="0.55000000000000004">
      <c r="BG156" s="103" t="str">
        <f>IF('Buyer List &amp; Requirements'!$D163="", "", 'Buyer List &amp; Requirements'!$D163)</f>
        <v/>
      </c>
    </row>
    <row r="157" spans="59:59" hidden="1" x14ac:dyDescent="0.55000000000000004">
      <c r="BG157" s="103" t="str">
        <f>IF('Buyer List &amp; Requirements'!$D164="", "", 'Buyer List &amp; Requirements'!$D164)</f>
        <v/>
      </c>
    </row>
    <row r="158" spans="59:59" hidden="1" x14ac:dyDescent="0.55000000000000004">
      <c r="BG158" s="103" t="str">
        <f>IF('Buyer List &amp; Requirements'!$D165="", "", 'Buyer List &amp; Requirements'!$D165)</f>
        <v/>
      </c>
    </row>
    <row r="159" spans="59:59" hidden="1" x14ac:dyDescent="0.55000000000000004">
      <c r="BG159" s="103" t="str">
        <f>IF('Buyer List &amp; Requirements'!$D166="", "", 'Buyer List &amp; Requirements'!$D166)</f>
        <v/>
      </c>
    </row>
    <row r="160" spans="59:59" hidden="1" x14ac:dyDescent="0.55000000000000004">
      <c r="BG160" s="103" t="str">
        <f>IF('Buyer List &amp; Requirements'!$D167="", "", 'Buyer List &amp; Requirements'!$D167)</f>
        <v/>
      </c>
    </row>
    <row r="161" spans="59:59" hidden="1" x14ac:dyDescent="0.55000000000000004">
      <c r="BG161" s="103" t="str">
        <f>IF('Buyer List &amp; Requirements'!$D168="", "", 'Buyer List &amp; Requirements'!$D168)</f>
        <v/>
      </c>
    </row>
    <row r="162" spans="59:59" hidden="1" x14ac:dyDescent="0.55000000000000004">
      <c r="BG162" s="103" t="str">
        <f>IF('Buyer List &amp; Requirements'!$D169="", "", 'Buyer List &amp; Requirements'!$D169)</f>
        <v/>
      </c>
    </row>
    <row r="163" spans="59:59" hidden="1" x14ac:dyDescent="0.55000000000000004">
      <c r="BG163" s="103" t="str">
        <f>IF('Buyer List &amp; Requirements'!$D170="", "", 'Buyer List &amp; Requirements'!$D170)</f>
        <v/>
      </c>
    </row>
    <row r="164" spans="59:59" hidden="1" x14ac:dyDescent="0.55000000000000004">
      <c r="BG164" s="103" t="str">
        <f>IF('Buyer List &amp; Requirements'!$D171="", "", 'Buyer List &amp; Requirements'!$D171)</f>
        <v/>
      </c>
    </row>
    <row r="165" spans="59:59" hidden="1" x14ac:dyDescent="0.55000000000000004">
      <c r="BG165" s="103" t="str">
        <f>IF('Buyer List &amp; Requirements'!$D172="", "", 'Buyer List &amp; Requirements'!$D172)</f>
        <v/>
      </c>
    </row>
    <row r="166" spans="59:59" hidden="1" x14ac:dyDescent="0.55000000000000004">
      <c r="BG166" s="103" t="str">
        <f>IF('Buyer List &amp; Requirements'!$D173="", "", 'Buyer List &amp; Requirements'!$D173)</f>
        <v/>
      </c>
    </row>
    <row r="167" spans="59:59" hidden="1" x14ac:dyDescent="0.55000000000000004">
      <c r="BG167" s="103" t="str">
        <f>IF('Buyer List &amp; Requirements'!$D174="", "", 'Buyer List &amp; Requirements'!$D174)</f>
        <v/>
      </c>
    </row>
    <row r="168" spans="59:59" hidden="1" x14ac:dyDescent="0.55000000000000004">
      <c r="BG168" s="103" t="str">
        <f>IF('Buyer List &amp; Requirements'!$D175="", "", 'Buyer List &amp; Requirements'!$D175)</f>
        <v/>
      </c>
    </row>
    <row r="169" spans="59:59" hidden="1" x14ac:dyDescent="0.55000000000000004">
      <c r="BG169" s="103" t="str">
        <f>IF('Buyer List &amp; Requirements'!$D176="", "", 'Buyer List &amp; Requirements'!$D176)</f>
        <v/>
      </c>
    </row>
    <row r="170" spans="59:59" hidden="1" x14ac:dyDescent="0.55000000000000004">
      <c r="BG170" s="103" t="str">
        <f>IF('Buyer List &amp; Requirements'!$D177="", "", 'Buyer List &amp; Requirements'!$D177)</f>
        <v/>
      </c>
    </row>
    <row r="171" spans="59:59" hidden="1" x14ac:dyDescent="0.55000000000000004">
      <c r="BG171" s="103" t="str">
        <f>IF('Buyer List &amp; Requirements'!$D178="", "", 'Buyer List &amp; Requirements'!$D178)</f>
        <v/>
      </c>
    </row>
    <row r="172" spans="59:59" hidden="1" x14ac:dyDescent="0.55000000000000004">
      <c r="BG172" s="103" t="str">
        <f>IF('Buyer List &amp; Requirements'!$D179="", "", 'Buyer List &amp; Requirements'!$D179)</f>
        <v/>
      </c>
    </row>
    <row r="173" spans="59:59" hidden="1" x14ac:dyDescent="0.55000000000000004">
      <c r="BG173" s="103" t="str">
        <f>IF('Buyer List &amp; Requirements'!$D180="", "", 'Buyer List &amp; Requirements'!$D180)</f>
        <v/>
      </c>
    </row>
    <row r="174" spans="59:59" hidden="1" x14ac:dyDescent="0.55000000000000004">
      <c r="BG174" s="103" t="str">
        <f>IF('Buyer List &amp; Requirements'!$D181="", "", 'Buyer List &amp; Requirements'!$D181)</f>
        <v/>
      </c>
    </row>
    <row r="175" spans="59:59" hidden="1" x14ac:dyDescent="0.55000000000000004">
      <c r="BG175" s="103" t="str">
        <f>IF('Buyer List &amp; Requirements'!$D182="", "", 'Buyer List &amp; Requirements'!$D182)</f>
        <v/>
      </c>
    </row>
    <row r="176" spans="59:59" hidden="1" x14ac:dyDescent="0.55000000000000004">
      <c r="BG176" s="103" t="str">
        <f>IF('Buyer List &amp; Requirements'!$D183="", "", 'Buyer List &amp; Requirements'!$D183)</f>
        <v/>
      </c>
    </row>
    <row r="177" spans="59:59" hidden="1" x14ac:dyDescent="0.55000000000000004">
      <c r="BG177" s="103" t="str">
        <f>IF('Buyer List &amp; Requirements'!$D184="", "", 'Buyer List &amp; Requirements'!$D184)</f>
        <v/>
      </c>
    </row>
    <row r="178" spans="59:59" hidden="1" x14ac:dyDescent="0.55000000000000004">
      <c r="BG178" s="103" t="str">
        <f>IF('Buyer List &amp; Requirements'!$D185="", "", 'Buyer List &amp; Requirements'!$D185)</f>
        <v/>
      </c>
    </row>
    <row r="179" spans="59:59" hidden="1" x14ac:dyDescent="0.55000000000000004">
      <c r="BG179" s="103" t="str">
        <f>IF('Buyer List &amp; Requirements'!$D186="", "", 'Buyer List &amp; Requirements'!$D186)</f>
        <v/>
      </c>
    </row>
    <row r="180" spans="59:59" hidden="1" x14ac:dyDescent="0.55000000000000004">
      <c r="BG180" s="103" t="str">
        <f>IF('Buyer List &amp; Requirements'!$D187="", "", 'Buyer List &amp; Requirements'!$D187)</f>
        <v/>
      </c>
    </row>
    <row r="181" spans="59:59" hidden="1" x14ac:dyDescent="0.55000000000000004">
      <c r="BG181" s="103" t="str">
        <f>IF('Buyer List &amp; Requirements'!$D188="", "", 'Buyer List &amp; Requirements'!$D188)</f>
        <v/>
      </c>
    </row>
    <row r="182" spans="59:59" hidden="1" x14ac:dyDescent="0.55000000000000004">
      <c r="BG182" s="103" t="str">
        <f>IF('Buyer List &amp; Requirements'!$D189="", "", 'Buyer List &amp; Requirements'!$D189)</f>
        <v/>
      </c>
    </row>
    <row r="183" spans="59:59" hidden="1" x14ac:dyDescent="0.55000000000000004">
      <c r="BG183" s="103" t="str">
        <f>IF('Buyer List &amp; Requirements'!$D190="", "", 'Buyer List &amp; Requirements'!$D190)</f>
        <v/>
      </c>
    </row>
    <row r="184" spans="59:59" hidden="1" x14ac:dyDescent="0.55000000000000004">
      <c r="BG184" s="103" t="str">
        <f>IF('Buyer List &amp; Requirements'!$D191="", "", 'Buyer List &amp; Requirements'!$D191)</f>
        <v/>
      </c>
    </row>
    <row r="185" spans="59:59" hidden="1" x14ac:dyDescent="0.55000000000000004">
      <c r="BG185" s="103" t="str">
        <f>IF('Buyer List &amp; Requirements'!$D192="", "", 'Buyer List &amp; Requirements'!$D192)</f>
        <v/>
      </c>
    </row>
    <row r="186" spans="59:59" hidden="1" x14ac:dyDescent="0.55000000000000004">
      <c r="BG186" s="103" t="str">
        <f>IF('Buyer List &amp; Requirements'!$D193="", "", 'Buyer List &amp; Requirements'!$D193)</f>
        <v/>
      </c>
    </row>
    <row r="187" spans="59:59" hidden="1" x14ac:dyDescent="0.55000000000000004">
      <c r="BG187" s="103" t="str">
        <f>IF('Buyer List &amp; Requirements'!$D194="", "", 'Buyer List &amp; Requirements'!$D194)</f>
        <v/>
      </c>
    </row>
    <row r="188" spans="59:59" hidden="1" x14ac:dyDescent="0.55000000000000004">
      <c r="BG188" s="103" t="str">
        <f>IF('Buyer List &amp; Requirements'!$D195="", "", 'Buyer List &amp; Requirements'!$D195)</f>
        <v/>
      </c>
    </row>
    <row r="189" spans="59:59" hidden="1" x14ac:dyDescent="0.55000000000000004">
      <c r="BG189" s="103" t="str">
        <f>IF('Buyer List &amp; Requirements'!$D196="", "", 'Buyer List &amp; Requirements'!$D196)</f>
        <v/>
      </c>
    </row>
    <row r="190" spans="59:59" hidden="1" x14ac:dyDescent="0.55000000000000004">
      <c r="BG190" s="103" t="str">
        <f>IF('Buyer List &amp; Requirements'!$D197="", "", 'Buyer List &amp; Requirements'!$D197)</f>
        <v/>
      </c>
    </row>
    <row r="191" spans="59:59" hidden="1" x14ac:dyDescent="0.55000000000000004">
      <c r="BG191" s="103" t="str">
        <f>IF('Buyer List &amp; Requirements'!$D198="", "", 'Buyer List &amp; Requirements'!$D198)</f>
        <v/>
      </c>
    </row>
    <row r="192" spans="59:59" hidden="1" x14ac:dyDescent="0.55000000000000004">
      <c r="BG192" s="103" t="str">
        <f>IF('Buyer List &amp; Requirements'!$D199="", "", 'Buyer List &amp; Requirements'!$D199)</f>
        <v/>
      </c>
    </row>
    <row r="193" spans="59:59" hidden="1" x14ac:dyDescent="0.55000000000000004">
      <c r="BG193" s="103" t="str">
        <f>IF('Buyer List &amp; Requirements'!$D200="", "", 'Buyer List &amp; Requirements'!$D200)</f>
        <v/>
      </c>
    </row>
    <row r="194" spans="59:59" hidden="1" x14ac:dyDescent="0.55000000000000004">
      <c r="BG194" s="103" t="str">
        <f>IF('Buyer List &amp; Requirements'!$D201="", "", 'Buyer List &amp; Requirements'!$D201)</f>
        <v/>
      </c>
    </row>
    <row r="195" spans="59:59" hidden="1" x14ac:dyDescent="0.55000000000000004">
      <c r="BG195" s="103" t="str">
        <f>IF('Buyer List &amp; Requirements'!$D202="", "", 'Buyer List &amp; Requirements'!$D202)</f>
        <v/>
      </c>
    </row>
    <row r="196" spans="59:59" hidden="1" x14ac:dyDescent="0.55000000000000004">
      <c r="BG196" s="103" t="str">
        <f>IF('Buyer List &amp; Requirements'!$D203="", "", 'Buyer List &amp; Requirements'!$D203)</f>
        <v/>
      </c>
    </row>
    <row r="197" spans="59:59" hidden="1" x14ac:dyDescent="0.55000000000000004">
      <c r="BG197" s="103" t="str">
        <f>IF('Buyer List &amp; Requirements'!$D204="", "", 'Buyer List &amp; Requirements'!$D204)</f>
        <v/>
      </c>
    </row>
    <row r="198" spans="59:59" hidden="1" x14ac:dyDescent="0.55000000000000004">
      <c r="BG198" s="103" t="str">
        <f>IF('Buyer List &amp; Requirements'!$D205="", "", 'Buyer List &amp; Requirements'!$D205)</f>
        <v/>
      </c>
    </row>
    <row r="199" spans="59:59" hidden="1" x14ac:dyDescent="0.55000000000000004">
      <c r="BG199" s="103" t="str">
        <f>IF('Buyer List &amp; Requirements'!$D206="", "", 'Buyer List &amp; Requirements'!$D206)</f>
        <v/>
      </c>
    </row>
    <row r="200" spans="59:59" hidden="1" x14ac:dyDescent="0.55000000000000004">
      <c r="BG200" s="103" t="str">
        <f>IF('Buyer List &amp; Requirements'!$D207="", "", 'Buyer List &amp; Requirements'!$D207)</f>
        <v/>
      </c>
    </row>
    <row r="201" spans="59:59" hidden="1" x14ac:dyDescent="0.55000000000000004">
      <c r="BG201" s="103" t="str">
        <f>IF('Buyer List &amp; Requirements'!$D208="", "", 'Buyer List &amp; Requirements'!$D208)</f>
        <v/>
      </c>
    </row>
    <row r="202" spans="59:59" hidden="1" x14ac:dyDescent="0.55000000000000004">
      <c r="BG202" s="103" t="str">
        <f>IF('Buyer List &amp; Requirements'!$D209="", "", 'Buyer List &amp; Requirements'!$D209)</f>
        <v/>
      </c>
    </row>
    <row r="203" spans="59:59" hidden="1" x14ac:dyDescent="0.55000000000000004">
      <c r="BG203" s="103" t="str">
        <f>IF('Buyer List &amp; Requirements'!$D210="", "", 'Buyer List &amp; Requirements'!$D210)</f>
        <v/>
      </c>
    </row>
    <row r="204" spans="59:59" hidden="1" x14ac:dyDescent="0.55000000000000004">
      <c r="BG204" s="103" t="str">
        <f>IF('Buyer List &amp; Requirements'!$D211="", "", 'Buyer List &amp; Requirements'!$D211)</f>
        <v/>
      </c>
    </row>
    <row r="205" spans="59:59" hidden="1" x14ac:dyDescent="0.55000000000000004">
      <c r="BG205" s="103" t="str">
        <f>IF('Buyer List &amp; Requirements'!$D212="", "", 'Buyer List &amp; Requirements'!$D212)</f>
        <v/>
      </c>
    </row>
    <row r="206" spans="59:59" hidden="1" x14ac:dyDescent="0.55000000000000004">
      <c r="BG206" s="103" t="str">
        <f>IF('Buyer List &amp; Requirements'!$D213="", "", 'Buyer List &amp; Requirements'!$D213)</f>
        <v/>
      </c>
    </row>
    <row r="207" spans="59:59" hidden="1" x14ac:dyDescent="0.55000000000000004">
      <c r="BG207" s="103" t="str">
        <f>IF('Buyer List &amp; Requirements'!$D214="", "", 'Buyer List &amp; Requirements'!$D214)</f>
        <v/>
      </c>
    </row>
    <row r="208" spans="59:59" hidden="1" x14ac:dyDescent="0.55000000000000004">
      <c r="BG208" s="103" t="str">
        <f>IF('Buyer List &amp; Requirements'!$D215="", "", 'Buyer List &amp; Requirements'!$D215)</f>
        <v/>
      </c>
    </row>
    <row r="209" spans="59:59" hidden="1" x14ac:dyDescent="0.55000000000000004">
      <c r="BG209" s="103" t="str">
        <f>IF('Buyer List &amp; Requirements'!$D216="", "", 'Buyer List &amp; Requirements'!$D216)</f>
        <v/>
      </c>
    </row>
    <row r="210" spans="59:59" hidden="1" x14ac:dyDescent="0.55000000000000004">
      <c r="BG210" s="103" t="str">
        <f>IF('Buyer List &amp; Requirements'!$D217="", "", 'Buyer List &amp; Requirements'!$D217)</f>
        <v/>
      </c>
    </row>
    <row r="211" spans="59:59" hidden="1" x14ac:dyDescent="0.55000000000000004">
      <c r="BG211" s="103" t="str">
        <f>IF('Buyer List &amp; Requirements'!$D218="", "", 'Buyer List &amp; Requirements'!$D218)</f>
        <v/>
      </c>
    </row>
    <row r="212" spans="59:59" hidden="1" x14ac:dyDescent="0.55000000000000004">
      <c r="BG212" s="103" t="str">
        <f>IF('Buyer List &amp; Requirements'!$D219="", "", 'Buyer List &amp; Requirements'!$D219)</f>
        <v/>
      </c>
    </row>
    <row r="213" spans="59:59" hidden="1" x14ac:dyDescent="0.55000000000000004">
      <c r="BG213" s="103" t="str">
        <f>IF('Buyer List &amp; Requirements'!$D220="", "", 'Buyer List &amp; Requirements'!$D220)</f>
        <v/>
      </c>
    </row>
    <row r="214" spans="59:59" hidden="1" x14ac:dyDescent="0.55000000000000004">
      <c r="BG214" s="103" t="str">
        <f>IF('Buyer List &amp; Requirements'!$D221="", "", 'Buyer List &amp; Requirements'!$D221)</f>
        <v/>
      </c>
    </row>
    <row r="215" spans="59:59" hidden="1" x14ac:dyDescent="0.55000000000000004">
      <c r="BG215" s="103" t="str">
        <f>IF('Buyer List &amp; Requirements'!$D222="", "", 'Buyer List &amp; Requirements'!$D222)</f>
        <v/>
      </c>
    </row>
    <row r="216" spans="59:59" hidden="1" x14ac:dyDescent="0.55000000000000004">
      <c r="BG216" s="103" t="str">
        <f>IF('Buyer List &amp; Requirements'!$D223="", "", 'Buyer List &amp; Requirements'!$D223)</f>
        <v/>
      </c>
    </row>
    <row r="217" spans="59:59" hidden="1" x14ac:dyDescent="0.55000000000000004">
      <c r="BG217" s="103" t="str">
        <f>IF('Buyer List &amp; Requirements'!$D224="", "", 'Buyer List &amp; Requirements'!$D224)</f>
        <v/>
      </c>
    </row>
    <row r="218" spans="59:59" hidden="1" x14ac:dyDescent="0.55000000000000004">
      <c r="BG218" s="103" t="str">
        <f>IF('Buyer List &amp; Requirements'!$D225="", "", 'Buyer List &amp; Requirements'!$D225)</f>
        <v/>
      </c>
    </row>
    <row r="219" spans="59:59" hidden="1" x14ac:dyDescent="0.55000000000000004">
      <c r="BG219" s="103" t="str">
        <f>IF('Buyer List &amp; Requirements'!$D226="", "", 'Buyer List &amp; Requirements'!$D226)</f>
        <v/>
      </c>
    </row>
    <row r="220" spans="59:59" hidden="1" x14ac:dyDescent="0.55000000000000004">
      <c r="BG220" s="103" t="str">
        <f>IF('Buyer List &amp; Requirements'!$D227="", "", 'Buyer List &amp; Requirements'!$D227)</f>
        <v/>
      </c>
    </row>
    <row r="221" spans="59:59" hidden="1" x14ac:dyDescent="0.55000000000000004">
      <c r="BG221" s="103" t="str">
        <f>IF('Buyer List &amp; Requirements'!$D228="", "", 'Buyer List &amp; Requirements'!$D228)</f>
        <v/>
      </c>
    </row>
    <row r="222" spans="59:59" hidden="1" x14ac:dyDescent="0.55000000000000004">
      <c r="BG222" s="103" t="str">
        <f>IF('Buyer List &amp; Requirements'!$D229="", "", 'Buyer List &amp; Requirements'!$D229)</f>
        <v/>
      </c>
    </row>
    <row r="223" spans="59:59" hidden="1" x14ac:dyDescent="0.55000000000000004">
      <c r="BG223" s="103" t="str">
        <f>IF('Buyer List &amp; Requirements'!$D230="", "", 'Buyer List &amp; Requirements'!$D230)</f>
        <v/>
      </c>
    </row>
    <row r="224" spans="59:59" hidden="1" x14ac:dyDescent="0.55000000000000004">
      <c r="BG224" s="103" t="str">
        <f>IF('Buyer List &amp; Requirements'!$D231="", "", 'Buyer List &amp; Requirements'!$D231)</f>
        <v/>
      </c>
    </row>
    <row r="225" spans="59:59" hidden="1" x14ac:dyDescent="0.55000000000000004">
      <c r="BG225" s="103" t="str">
        <f>IF('Buyer List &amp; Requirements'!$D232="", "", 'Buyer List &amp; Requirements'!$D232)</f>
        <v/>
      </c>
    </row>
    <row r="226" spans="59:59" hidden="1" x14ac:dyDescent="0.55000000000000004">
      <c r="BG226" s="103" t="str">
        <f>IF('Buyer List &amp; Requirements'!$D233="", "", 'Buyer List &amp; Requirements'!$D233)</f>
        <v/>
      </c>
    </row>
    <row r="227" spans="59:59" hidden="1" x14ac:dyDescent="0.55000000000000004">
      <c r="BG227" s="103" t="str">
        <f>IF('Buyer List &amp; Requirements'!$D234="", "", 'Buyer List &amp; Requirements'!$D234)</f>
        <v/>
      </c>
    </row>
    <row r="228" spans="59:59" hidden="1" x14ac:dyDescent="0.55000000000000004">
      <c r="BG228" s="103" t="str">
        <f>IF('Buyer List &amp; Requirements'!$D235="", "", 'Buyer List &amp; Requirements'!$D235)</f>
        <v/>
      </c>
    </row>
    <row r="229" spans="59:59" hidden="1" x14ac:dyDescent="0.55000000000000004">
      <c r="BG229" s="103" t="str">
        <f>IF('Buyer List &amp; Requirements'!$D236="", "", 'Buyer List &amp; Requirements'!$D236)</f>
        <v/>
      </c>
    </row>
    <row r="230" spans="59:59" hidden="1" x14ac:dyDescent="0.55000000000000004">
      <c r="BG230" s="103" t="str">
        <f>IF('Buyer List &amp; Requirements'!$D237="", "", 'Buyer List &amp; Requirements'!$D237)</f>
        <v/>
      </c>
    </row>
    <row r="231" spans="59:59" hidden="1" x14ac:dyDescent="0.55000000000000004">
      <c r="BG231" s="103" t="str">
        <f>IF('Buyer List &amp; Requirements'!$D238="", "", 'Buyer List &amp; Requirements'!$D238)</f>
        <v/>
      </c>
    </row>
    <row r="232" spans="59:59" hidden="1" x14ac:dyDescent="0.55000000000000004">
      <c r="BG232" s="103" t="str">
        <f>IF('Buyer List &amp; Requirements'!$D239="", "", 'Buyer List &amp; Requirements'!$D239)</f>
        <v/>
      </c>
    </row>
    <row r="233" spans="59:59" hidden="1" x14ac:dyDescent="0.55000000000000004">
      <c r="BG233" s="103" t="str">
        <f>IF('Buyer List &amp; Requirements'!$D240="", "", 'Buyer List &amp; Requirements'!$D240)</f>
        <v/>
      </c>
    </row>
    <row r="234" spans="59:59" hidden="1" x14ac:dyDescent="0.55000000000000004">
      <c r="BG234" s="103" t="str">
        <f>IF('Buyer List &amp; Requirements'!$D241="", "", 'Buyer List &amp; Requirements'!$D241)</f>
        <v/>
      </c>
    </row>
    <row r="235" spans="59:59" hidden="1" x14ac:dyDescent="0.55000000000000004">
      <c r="BG235" s="103" t="str">
        <f>IF('Buyer List &amp; Requirements'!$D242="", "", 'Buyer List &amp; Requirements'!$D242)</f>
        <v/>
      </c>
    </row>
    <row r="236" spans="59:59" hidden="1" x14ac:dyDescent="0.55000000000000004">
      <c r="BG236" s="103" t="str">
        <f>IF('Buyer List &amp; Requirements'!$D243="", "", 'Buyer List &amp; Requirements'!$D243)</f>
        <v/>
      </c>
    </row>
    <row r="237" spans="59:59" hidden="1" x14ac:dyDescent="0.55000000000000004">
      <c r="BG237" s="103" t="str">
        <f>IF('Buyer List &amp; Requirements'!$D244="", "", 'Buyer List &amp; Requirements'!$D244)</f>
        <v/>
      </c>
    </row>
    <row r="238" spans="59:59" hidden="1" x14ac:dyDescent="0.55000000000000004">
      <c r="BG238" s="103" t="str">
        <f>IF('Buyer List &amp; Requirements'!$D245="", "", 'Buyer List &amp; Requirements'!$D245)</f>
        <v/>
      </c>
    </row>
    <row r="239" spans="59:59" hidden="1" x14ac:dyDescent="0.55000000000000004">
      <c r="BG239" s="103" t="str">
        <f>IF('Buyer List &amp; Requirements'!$D246="", "", 'Buyer List &amp; Requirements'!$D246)</f>
        <v/>
      </c>
    </row>
    <row r="240" spans="59:59" hidden="1" x14ac:dyDescent="0.55000000000000004">
      <c r="BG240" s="103" t="str">
        <f>IF('Buyer List &amp; Requirements'!$D247="", "", 'Buyer List &amp; Requirements'!$D247)</f>
        <v/>
      </c>
    </row>
    <row r="241" spans="59:59" hidden="1" x14ac:dyDescent="0.55000000000000004">
      <c r="BG241" s="103" t="str">
        <f>IF('Buyer List &amp; Requirements'!$D248="", "", 'Buyer List &amp; Requirements'!$D248)</f>
        <v/>
      </c>
    </row>
    <row r="242" spans="59:59" hidden="1" x14ac:dyDescent="0.55000000000000004">
      <c r="BG242" s="103" t="str">
        <f>IF('Buyer List &amp; Requirements'!$D249="", "", 'Buyer List &amp; Requirements'!$D249)</f>
        <v/>
      </c>
    </row>
    <row r="243" spans="59:59" hidden="1" x14ac:dyDescent="0.55000000000000004">
      <c r="BG243" s="103" t="str">
        <f>IF('Buyer List &amp; Requirements'!$D250="", "", 'Buyer List &amp; Requirements'!$D250)</f>
        <v/>
      </c>
    </row>
    <row r="244" spans="59:59" hidden="1" x14ac:dyDescent="0.55000000000000004">
      <c r="BG244" s="103" t="str">
        <f>IF('Buyer List &amp; Requirements'!$D251="", "", 'Buyer List &amp; Requirements'!$D251)</f>
        <v/>
      </c>
    </row>
    <row r="245" spans="59:59" hidden="1" x14ac:dyDescent="0.55000000000000004">
      <c r="BG245" s="103" t="str">
        <f>IF('Buyer List &amp; Requirements'!$D252="", "", 'Buyer List &amp; Requirements'!$D252)</f>
        <v/>
      </c>
    </row>
    <row r="246" spans="59:59" hidden="1" x14ac:dyDescent="0.55000000000000004">
      <c r="BG246" s="103" t="str">
        <f>IF('Buyer List &amp; Requirements'!$D253="", "", 'Buyer List &amp; Requirements'!$D253)</f>
        <v/>
      </c>
    </row>
    <row r="247" spans="59:59" hidden="1" x14ac:dyDescent="0.55000000000000004">
      <c r="BG247" s="103" t="str">
        <f>IF('Buyer List &amp; Requirements'!$D254="", "", 'Buyer List &amp; Requirements'!$D254)</f>
        <v/>
      </c>
    </row>
    <row r="248" spans="59:59" hidden="1" x14ac:dyDescent="0.55000000000000004">
      <c r="BG248" s="103" t="str">
        <f>IF('Buyer List &amp; Requirements'!$D255="", "", 'Buyer List &amp; Requirements'!$D255)</f>
        <v/>
      </c>
    </row>
    <row r="249" spans="59:59" hidden="1" x14ac:dyDescent="0.55000000000000004">
      <c r="BG249" s="103" t="str">
        <f>IF('Buyer List &amp; Requirements'!$D256="", "", 'Buyer List &amp; Requirements'!$D256)</f>
        <v/>
      </c>
    </row>
    <row r="250" spans="59:59" hidden="1" x14ac:dyDescent="0.55000000000000004">
      <c r="BG250" s="103" t="str">
        <f>IF('Buyer List &amp; Requirements'!$D257="", "", 'Buyer List &amp; Requirements'!$D257)</f>
        <v/>
      </c>
    </row>
    <row r="251" spans="59:59" hidden="1" x14ac:dyDescent="0.55000000000000004">
      <c r="BG251" s="103" t="str">
        <f>IF('Buyer List &amp; Requirements'!$D258="", "", 'Buyer List &amp; Requirements'!$D258)</f>
        <v/>
      </c>
    </row>
    <row r="252" spans="59:59" hidden="1" x14ac:dyDescent="0.55000000000000004">
      <c r="BG252" s="103" t="str">
        <f>IF('Buyer List &amp; Requirements'!$D259="", "", 'Buyer List &amp; Requirements'!$D259)</f>
        <v/>
      </c>
    </row>
    <row r="253" spans="59:59" hidden="1" x14ac:dyDescent="0.55000000000000004">
      <c r="BG253" s="103" t="str">
        <f>IF('Buyer List &amp; Requirements'!$D260="", "", 'Buyer List &amp; Requirements'!$D260)</f>
        <v/>
      </c>
    </row>
    <row r="254" spans="59:59" hidden="1" x14ac:dyDescent="0.55000000000000004">
      <c r="BG254" s="103" t="str">
        <f>IF('Buyer List &amp; Requirements'!$D261="", "", 'Buyer List &amp; Requirements'!$D261)</f>
        <v/>
      </c>
    </row>
    <row r="255" spans="59:59" hidden="1" x14ac:dyDescent="0.55000000000000004">
      <c r="BG255" s="103" t="str">
        <f>IF('Buyer List &amp; Requirements'!$D262="", "", 'Buyer List &amp; Requirements'!$D262)</f>
        <v/>
      </c>
    </row>
    <row r="256" spans="59:59" hidden="1" x14ac:dyDescent="0.55000000000000004">
      <c r="BG256" s="103" t="str">
        <f>IF('Buyer List &amp; Requirements'!$D263="", "", 'Buyer List &amp; Requirements'!$D263)</f>
        <v/>
      </c>
    </row>
    <row r="257" spans="59:59" hidden="1" x14ac:dyDescent="0.55000000000000004">
      <c r="BG257" s="103" t="str">
        <f>IF('Buyer List &amp; Requirements'!$D264="", "", 'Buyer List &amp; Requirements'!$D264)</f>
        <v/>
      </c>
    </row>
    <row r="258" spans="59:59" hidden="1" x14ac:dyDescent="0.55000000000000004">
      <c r="BG258" s="103" t="str">
        <f>IF('Buyer List &amp; Requirements'!$D265="", "", 'Buyer List &amp; Requirements'!$D265)</f>
        <v/>
      </c>
    </row>
    <row r="259" spans="59:59" hidden="1" x14ac:dyDescent="0.55000000000000004">
      <c r="BG259" s="103" t="str">
        <f>IF('Buyer List &amp; Requirements'!$D266="", "", 'Buyer List &amp; Requirements'!$D266)</f>
        <v/>
      </c>
    </row>
    <row r="260" spans="59:59" hidden="1" x14ac:dyDescent="0.55000000000000004">
      <c r="BG260" s="103" t="str">
        <f>IF('Buyer List &amp; Requirements'!$D267="", "", 'Buyer List &amp; Requirements'!$D267)</f>
        <v/>
      </c>
    </row>
    <row r="261" spans="59:59" hidden="1" x14ac:dyDescent="0.55000000000000004">
      <c r="BG261" s="103" t="str">
        <f>IF('Buyer List &amp; Requirements'!$D268="", "", 'Buyer List &amp; Requirements'!$D268)</f>
        <v/>
      </c>
    </row>
    <row r="262" spans="59:59" hidden="1" x14ac:dyDescent="0.55000000000000004">
      <c r="BG262" s="103" t="str">
        <f>IF('Buyer List &amp; Requirements'!$D269="", "", 'Buyer List &amp; Requirements'!$D269)</f>
        <v/>
      </c>
    </row>
    <row r="263" spans="59:59" hidden="1" x14ac:dyDescent="0.55000000000000004">
      <c r="BG263" s="103" t="str">
        <f>IF('Buyer List &amp; Requirements'!$D270="", "", 'Buyer List &amp; Requirements'!$D270)</f>
        <v/>
      </c>
    </row>
    <row r="264" spans="59:59" hidden="1" x14ac:dyDescent="0.55000000000000004">
      <c r="BG264" s="103" t="str">
        <f>IF('Buyer List &amp; Requirements'!$D271="", "", 'Buyer List &amp; Requirements'!$D271)</f>
        <v/>
      </c>
    </row>
    <row r="265" spans="59:59" hidden="1" x14ac:dyDescent="0.55000000000000004">
      <c r="BG265" s="103" t="str">
        <f>IF('Buyer List &amp; Requirements'!$D272="", "", 'Buyer List &amp; Requirements'!$D272)</f>
        <v/>
      </c>
    </row>
    <row r="266" spans="59:59" hidden="1" x14ac:dyDescent="0.55000000000000004">
      <c r="BG266" s="103" t="str">
        <f>IF('Buyer List &amp; Requirements'!$D273="", "", 'Buyer List &amp; Requirements'!$D273)</f>
        <v/>
      </c>
    </row>
    <row r="267" spans="59:59" hidden="1" x14ac:dyDescent="0.55000000000000004">
      <c r="BG267" s="103" t="str">
        <f>IF('Buyer List &amp; Requirements'!$D274="", "", 'Buyer List &amp; Requirements'!$D274)</f>
        <v/>
      </c>
    </row>
    <row r="268" spans="59:59" hidden="1" x14ac:dyDescent="0.55000000000000004">
      <c r="BG268" s="103" t="str">
        <f>IF('Buyer List &amp; Requirements'!$D275="", "", 'Buyer List &amp; Requirements'!$D275)</f>
        <v/>
      </c>
    </row>
    <row r="269" spans="59:59" hidden="1" x14ac:dyDescent="0.55000000000000004">
      <c r="BG269" s="103" t="str">
        <f>IF('Buyer List &amp; Requirements'!$D276="", "", 'Buyer List &amp; Requirements'!$D276)</f>
        <v/>
      </c>
    </row>
    <row r="270" spans="59:59" hidden="1" x14ac:dyDescent="0.55000000000000004">
      <c r="BG270" s="103" t="str">
        <f>IF('Buyer List &amp; Requirements'!$D277="", "", 'Buyer List &amp; Requirements'!$D277)</f>
        <v/>
      </c>
    </row>
    <row r="271" spans="59:59" hidden="1" x14ac:dyDescent="0.55000000000000004">
      <c r="BG271" s="103" t="str">
        <f>IF('Buyer List &amp; Requirements'!$D278="", "", 'Buyer List &amp; Requirements'!$D278)</f>
        <v/>
      </c>
    </row>
    <row r="272" spans="59:59" hidden="1" x14ac:dyDescent="0.55000000000000004">
      <c r="BG272" s="103" t="str">
        <f>IF('Buyer List &amp; Requirements'!$D279="", "", 'Buyer List &amp; Requirements'!$D279)</f>
        <v/>
      </c>
    </row>
    <row r="273" spans="59:59" hidden="1" x14ac:dyDescent="0.55000000000000004">
      <c r="BG273" s="103" t="str">
        <f>IF('Buyer List &amp; Requirements'!$D280="", "", 'Buyer List &amp; Requirements'!$D280)</f>
        <v/>
      </c>
    </row>
    <row r="274" spans="59:59" hidden="1" x14ac:dyDescent="0.55000000000000004">
      <c r="BG274" s="103" t="str">
        <f>IF('Buyer List &amp; Requirements'!$D281="", "", 'Buyer List &amp; Requirements'!$D281)</f>
        <v/>
      </c>
    </row>
    <row r="275" spans="59:59" hidden="1" x14ac:dyDescent="0.55000000000000004">
      <c r="BG275" s="103" t="str">
        <f>IF('Buyer List &amp; Requirements'!$D282="", "", 'Buyer List &amp; Requirements'!$D282)</f>
        <v/>
      </c>
    </row>
    <row r="276" spans="59:59" hidden="1" x14ac:dyDescent="0.55000000000000004">
      <c r="BG276" s="103" t="str">
        <f>IF('Buyer List &amp; Requirements'!$D283="", "", 'Buyer List &amp; Requirements'!$D283)</f>
        <v/>
      </c>
    </row>
    <row r="277" spans="59:59" hidden="1" x14ac:dyDescent="0.55000000000000004">
      <c r="BG277" s="103" t="str">
        <f>IF('Buyer List &amp; Requirements'!$D284="", "", 'Buyer List &amp; Requirements'!$D284)</f>
        <v/>
      </c>
    </row>
    <row r="278" spans="59:59" hidden="1" x14ac:dyDescent="0.55000000000000004">
      <c r="BG278" s="103" t="str">
        <f>IF('Buyer List &amp; Requirements'!$D285="", "", 'Buyer List &amp; Requirements'!$D285)</f>
        <v/>
      </c>
    </row>
    <row r="279" spans="59:59" hidden="1" x14ac:dyDescent="0.55000000000000004">
      <c r="BG279" s="103" t="str">
        <f>IF('Buyer List &amp; Requirements'!$D286="", "", 'Buyer List &amp; Requirements'!$D286)</f>
        <v/>
      </c>
    </row>
    <row r="280" spans="59:59" hidden="1" x14ac:dyDescent="0.55000000000000004">
      <c r="BG280" s="103" t="str">
        <f>IF('Buyer List &amp; Requirements'!$D287="", "", 'Buyer List &amp; Requirements'!$D287)</f>
        <v/>
      </c>
    </row>
    <row r="281" spans="59:59" hidden="1" x14ac:dyDescent="0.55000000000000004">
      <c r="BG281" s="103" t="str">
        <f>IF('Buyer List &amp; Requirements'!$D288="", "", 'Buyer List &amp; Requirements'!$D288)</f>
        <v/>
      </c>
    </row>
    <row r="282" spans="59:59" hidden="1" x14ac:dyDescent="0.55000000000000004">
      <c r="BG282" s="103" t="str">
        <f>IF('Buyer List &amp; Requirements'!$D289="", "", 'Buyer List &amp; Requirements'!$D289)</f>
        <v/>
      </c>
    </row>
    <row r="283" spans="59:59" hidden="1" x14ac:dyDescent="0.55000000000000004">
      <c r="BG283" s="103" t="str">
        <f>IF('Buyer List &amp; Requirements'!$D290="", "", 'Buyer List &amp; Requirements'!$D290)</f>
        <v/>
      </c>
    </row>
    <row r="284" spans="59:59" hidden="1" x14ac:dyDescent="0.55000000000000004">
      <c r="BG284" s="103" t="str">
        <f>IF('Buyer List &amp; Requirements'!$D291="", "", 'Buyer List &amp; Requirements'!$D291)</f>
        <v/>
      </c>
    </row>
    <row r="285" spans="59:59" hidden="1" x14ac:dyDescent="0.55000000000000004">
      <c r="BG285" s="103" t="str">
        <f>IF('Buyer List &amp; Requirements'!$D292="", "", 'Buyer List &amp; Requirements'!$D292)</f>
        <v/>
      </c>
    </row>
    <row r="286" spans="59:59" hidden="1" x14ac:dyDescent="0.55000000000000004">
      <c r="BG286" s="103" t="str">
        <f>IF('Buyer List &amp; Requirements'!$D293="", "", 'Buyer List &amp; Requirements'!$D293)</f>
        <v/>
      </c>
    </row>
    <row r="287" spans="59:59" hidden="1" x14ac:dyDescent="0.55000000000000004">
      <c r="BG287" s="103" t="str">
        <f>IF('Buyer List &amp; Requirements'!$D294="", "", 'Buyer List &amp; Requirements'!$D294)</f>
        <v/>
      </c>
    </row>
    <row r="288" spans="59:59" hidden="1" x14ac:dyDescent="0.55000000000000004">
      <c r="BG288" s="103" t="str">
        <f>IF('Buyer List &amp; Requirements'!$D295="", "", 'Buyer List &amp; Requirements'!$D295)</f>
        <v/>
      </c>
    </row>
    <row r="289" spans="59:59" hidden="1" x14ac:dyDescent="0.55000000000000004">
      <c r="BG289" s="103" t="str">
        <f>IF('Buyer List &amp; Requirements'!$D296="", "", 'Buyer List &amp; Requirements'!$D296)</f>
        <v/>
      </c>
    </row>
    <row r="290" spans="59:59" hidden="1" x14ac:dyDescent="0.55000000000000004">
      <c r="BG290" s="103" t="str">
        <f>IF('Buyer List &amp; Requirements'!$D297="", "", 'Buyer List &amp; Requirements'!$D297)</f>
        <v/>
      </c>
    </row>
    <row r="291" spans="59:59" hidden="1" x14ac:dyDescent="0.55000000000000004">
      <c r="BG291" s="103" t="str">
        <f>IF('Buyer List &amp; Requirements'!$D298="", "", 'Buyer List &amp; Requirements'!$D298)</f>
        <v/>
      </c>
    </row>
    <row r="292" spans="59:59" hidden="1" x14ac:dyDescent="0.55000000000000004">
      <c r="BG292" s="103" t="str">
        <f>IF('Buyer List &amp; Requirements'!$D299="", "", 'Buyer List &amp; Requirements'!$D299)</f>
        <v/>
      </c>
    </row>
    <row r="293" spans="59:59" hidden="1" x14ac:dyDescent="0.55000000000000004">
      <c r="BG293" s="103" t="str">
        <f>IF('Buyer List &amp; Requirements'!$D300="", "", 'Buyer List &amp; Requirements'!$D300)</f>
        <v/>
      </c>
    </row>
    <row r="294" spans="59:59" hidden="1" x14ac:dyDescent="0.55000000000000004">
      <c r="BG294" s="103" t="str">
        <f>IF('Buyer List &amp; Requirements'!$D301="", "", 'Buyer List &amp; Requirements'!$D301)</f>
        <v/>
      </c>
    </row>
    <row r="295" spans="59:59" hidden="1" x14ac:dyDescent="0.55000000000000004">
      <c r="BG295" s="103" t="str">
        <f>IF('Buyer List &amp; Requirements'!$D302="", "", 'Buyer List &amp; Requirements'!$D302)</f>
        <v/>
      </c>
    </row>
    <row r="296" spans="59:59" hidden="1" x14ac:dyDescent="0.55000000000000004">
      <c r="BG296" s="103" t="str">
        <f>IF('Buyer List &amp; Requirements'!$D303="", "", 'Buyer List &amp; Requirements'!$D303)</f>
        <v/>
      </c>
    </row>
    <row r="297" spans="59:59" hidden="1" x14ac:dyDescent="0.55000000000000004">
      <c r="BG297" s="103" t="str">
        <f>IF('Buyer List &amp; Requirements'!$D304="", "", 'Buyer List &amp; Requirements'!$D304)</f>
        <v/>
      </c>
    </row>
    <row r="298" spans="59:59" hidden="1" x14ac:dyDescent="0.55000000000000004">
      <c r="BG298" s="103" t="str">
        <f>IF('Buyer List &amp; Requirements'!$D305="", "", 'Buyer List &amp; Requirements'!$D305)</f>
        <v/>
      </c>
    </row>
    <row r="299" spans="59:59" hidden="1" x14ac:dyDescent="0.55000000000000004">
      <c r="BG299" s="103" t="str">
        <f>IF('Buyer List &amp; Requirements'!$D306="", "", 'Buyer List &amp; Requirements'!$D306)</f>
        <v/>
      </c>
    </row>
    <row r="300" spans="59:59" hidden="1" x14ac:dyDescent="0.55000000000000004">
      <c r="BG300" s="103" t="str">
        <f>IF('Buyer List &amp; Requirements'!$D307="", "", 'Buyer List &amp; Requirements'!$D307)</f>
        <v/>
      </c>
    </row>
    <row r="301" spans="59:59" hidden="1" x14ac:dyDescent="0.55000000000000004">
      <c r="BG301" s="103" t="str">
        <f>IF('Buyer List &amp; Requirements'!$D308="", "", 'Buyer List &amp; Requirements'!$D308)</f>
        <v/>
      </c>
    </row>
    <row r="302" spans="59:59" hidden="1" x14ac:dyDescent="0.55000000000000004">
      <c r="BG302" s="103" t="str">
        <f>IF('Buyer List &amp; Requirements'!$D309="", "", 'Buyer List &amp; Requirements'!$D309)</f>
        <v/>
      </c>
    </row>
    <row r="303" spans="59:59" hidden="1" x14ac:dyDescent="0.55000000000000004">
      <c r="BG303" s="103" t="str">
        <f>IF('Buyer List &amp; Requirements'!$D310="", "", 'Buyer List &amp; Requirements'!$D310)</f>
        <v/>
      </c>
    </row>
    <row r="304" spans="59:59" hidden="1" x14ac:dyDescent="0.55000000000000004">
      <c r="BG304" s="103" t="str">
        <f>IF('Buyer List &amp; Requirements'!$D311="", "", 'Buyer List &amp; Requirements'!$D311)</f>
        <v/>
      </c>
    </row>
    <row r="305" spans="59:59" hidden="1" x14ac:dyDescent="0.55000000000000004">
      <c r="BG305" s="103" t="str">
        <f>IF('Buyer List &amp; Requirements'!$D312="", "", 'Buyer List &amp; Requirements'!$D312)</f>
        <v/>
      </c>
    </row>
    <row r="306" spans="59:59" hidden="1" x14ac:dyDescent="0.55000000000000004">
      <c r="BG306" s="103" t="str">
        <f>IF('Buyer List &amp; Requirements'!$D313="", "", 'Buyer List &amp; Requirements'!$D313)</f>
        <v/>
      </c>
    </row>
    <row r="307" spans="59:59" hidden="1" x14ac:dyDescent="0.55000000000000004">
      <c r="BG307" s="103" t="str">
        <f>IF('Buyer List &amp; Requirements'!$D314="", "", 'Buyer List &amp; Requirements'!$D314)</f>
        <v/>
      </c>
    </row>
    <row r="308" spans="59:59" hidden="1" x14ac:dyDescent="0.55000000000000004">
      <c r="BG308" s="103" t="str">
        <f>IF('Buyer List &amp; Requirements'!$D315="", "", 'Buyer List &amp; Requirements'!$D315)</f>
        <v/>
      </c>
    </row>
    <row r="309" spans="59:59" hidden="1" x14ac:dyDescent="0.55000000000000004">
      <c r="BG309" s="103" t="str">
        <f>IF('Buyer List &amp; Requirements'!$D316="", "", 'Buyer List &amp; Requirements'!$D316)</f>
        <v/>
      </c>
    </row>
    <row r="310" spans="59:59" hidden="1" x14ac:dyDescent="0.55000000000000004">
      <c r="BG310" s="103" t="str">
        <f>IF('Buyer List &amp; Requirements'!$D317="", "", 'Buyer List &amp; Requirements'!$D317)</f>
        <v/>
      </c>
    </row>
    <row r="311" spans="59:59" hidden="1" x14ac:dyDescent="0.55000000000000004">
      <c r="BG311" s="103" t="str">
        <f>IF('Buyer List &amp; Requirements'!$D318="", "", 'Buyer List &amp; Requirements'!$D318)</f>
        <v/>
      </c>
    </row>
    <row r="312" spans="59:59" hidden="1" x14ac:dyDescent="0.55000000000000004">
      <c r="BG312" s="103" t="str">
        <f>IF('Buyer List &amp; Requirements'!$D319="", "", 'Buyer List &amp; Requirements'!$D319)</f>
        <v/>
      </c>
    </row>
    <row r="313" spans="59:59" hidden="1" x14ac:dyDescent="0.55000000000000004">
      <c r="BG313" s="103" t="str">
        <f>IF('Buyer List &amp; Requirements'!$D320="", "", 'Buyer List &amp; Requirements'!$D320)</f>
        <v/>
      </c>
    </row>
    <row r="314" spans="59:59" hidden="1" x14ac:dyDescent="0.55000000000000004">
      <c r="BG314" s="103" t="str">
        <f>IF('Buyer List &amp; Requirements'!$D321="", "", 'Buyer List &amp; Requirements'!$D321)</f>
        <v/>
      </c>
    </row>
    <row r="315" spans="59:59" hidden="1" x14ac:dyDescent="0.55000000000000004">
      <c r="BG315" s="103" t="str">
        <f>IF('Buyer List &amp; Requirements'!$D322="", "", 'Buyer List &amp; Requirements'!$D322)</f>
        <v/>
      </c>
    </row>
    <row r="316" spans="59:59" hidden="1" x14ac:dyDescent="0.55000000000000004">
      <c r="BG316" s="103" t="str">
        <f>IF('Buyer List &amp; Requirements'!$D323="", "", 'Buyer List &amp; Requirements'!$D323)</f>
        <v/>
      </c>
    </row>
    <row r="317" spans="59:59" hidden="1" x14ac:dyDescent="0.55000000000000004">
      <c r="BG317" s="103" t="str">
        <f>IF('Buyer List &amp; Requirements'!$D324="", "", 'Buyer List &amp; Requirements'!$D324)</f>
        <v/>
      </c>
    </row>
    <row r="318" spans="59:59" hidden="1" x14ac:dyDescent="0.55000000000000004">
      <c r="BG318" s="103" t="str">
        <f>IF('Buyer List &amp; Requirements'!$D325="", "", 'Buyer List &amp; Requirements'!$D325)</f>
        <v/>
      </c>
    </row>
    <row r="319" spans="59:59" hidden="1" x14ac:dyDescent="0.55000000000000004">
      <c r="BG319" s="103" t="str">
        <f>IF('Buyer List &amp; Requirements'!$D326="", "", 'Buyer List &amp; Requirements'!$D326)</f>
        <v/>
      </c>
    </row>
    <row r="320" spans="59:59" hidden="1" x14ac:dyDescent="0.55000000000000004">
      <c r="BG320" s="103" t="str">
        <f>IF('Buyer List &amp; Requirements'!$D327="", "", 'Buyer List &amp; Requirements'!$D327)</f>
        <v/>
      </c>
    </row>
    <row r="321" spans="59:59" hidden="1" x14ac:dyDescent="0.55000000000000004">
      <c r="BG321" s="103" t="str">
        <f>IF('Buyer List &amp; Requirements'!$D328="", "", 'Buyer List &amp; Requirements'!$D328)</f>
        <v/>
      </c>
    </row>
    <row r="322" spans="59:59" hidden="1" x14ac:dyDescent="0.55000000000000004">
      <c r="BG322" s="103" t="str">
        <f>IF('Buyer List &amp; Requirements'!$D329="", "", 'Buyer List &amp; Requirements'!$D329)</f>
        <v/>
      </c>
    </row>
    <row r="323" spans="59:59" hidden="1" x14ac:dyDescent="0.55000000000000004">
      <c r="BG323" s="103" t="str">
        <f>IF('Buyer List &amp; Requirements'!$D330="", "", 'Buyer List &amp; Requirements'!$D330)</f>
        <v/>
      </c>
    </row>
    <row r="324" spans="59:59" hidden="1" x14ac:dyDescent="0.55000000000000004">
      <c r="BG324" s="103" t="str">
        <f>IF('Buyer List &amp; Requirements'!$D331="", "", 'Buyer List &amp; Requirements'!$D331)</f>
        <v/>
      </c>
    </row>
    <row r="325" spans="59:59" hidden="1" x14ac:dyDescent="0.55000000000000004">
      <c r="BG325" s="103" t="str">
        <f>IF('Buyer List &amp; Requirements'!$D332="", "", 'Buyer List &amp; Requirements'!$D332)</f>
        <v/>
      </c>
    </row>
    <row r="326" spans="59:59" hidden="1" x14ac:dyDescent="0.55000000000000004">
      <c r="BG326" s="103" t="str">
        <f>IF('Buyer List &amp; Requirements'!$D333="", "", 'Buyer List &amp; Requirements'!$D333)</f>
        <v/>
      </c>
    </row>
    <row r="327" spans="59:59" hidden="1" x14ac:dyDescent="0.55000000000000004">
      <c r="BG327" s="103" t="str">
        <f>IF('Buyer List &amp; Requirements'!$D334="", "", 'Buyer List &amp; Requirements'!$D334)</f>
        <v/>
      </c>
    </row>
    <row r="328" spans="59:59" hidden="1" x14ac:dyDescent="0.55000000000000004">
      <c r="BG328" s="103" t="str">
        <f>IF('Buyer List &amp; Requirements'!$D335="", "", 'Buyer List &amp; Requirements'!$D335)</f>
        <v/>
      </c>
    </row>
    <row r="329" spans="59:59" hidden="1" x14ac:dyDescent="0.55000000000000004">
      <c r="BG329" s="103" t="str">
        <f>IF('Buyer List &amp; Requirements'!$D336="", "", 'Buyer List &amp; Requirements'!$D336)</f>
        <v/>
      </c>
    </row>
    <row r="330" spans="59:59" hidden="1" x14ac:dyDescent="0.55000000000000004">
      <c r="BG330" s="103" t="str">
        <f>IF('Buyer List &amp; Requirements'!$D337="", "", 'Buyer List &amp; Requirements'!$D337)</f>
        <v/>
      </c>
    </row>
    <row r="331" spans="59:59" hidden="1" x14ac:dyDescent="0.55000000000000004">
      <c r="BG331" s="103" t="str">
        <f>IF('Buyer List &amp; Requirements'!$D338="", "", 'Buyer List &amp; Requirements'!$D338)</f>
        <v/>
      </c>
    </row>
    <row r="332" spans="59:59" hidden="1" x14ac:dyDescent="0.55000000000000004">
      <c r="BG332" s="103" t="str">
        <f>IF('Buyer List &amp; Requirements'!$D339="", "", 'Buyer List &amp; Requirements'!$D339)</f>
        <v/>
      </c>
    </row>
    <row r="333" spans="59:59" hidden="1" x14ac:dyDescent="0.55000000000000004">
      <c r="BG333" s="103" t="str">
        <f>IF('Buyer List &amp; Requirements'!$D340="", "", 'Buyer List &amp; Requirements'!$D340)</f>
        <v/>
      </c>
    </row>
    <row r="334" spans="59:59" hidden="1" x14ac:dyDescent="0.55000000000000004">
      <c r="BG334" s="103" t="str">
        <f>IF('Buyer List &amp; Requirements'!$D341="", "", 'Buyer List &amp; Requirements'!$D341)</f>
        <v/>
      </c>
    </row>
    <row r="335" spans="59:59" hidden="1" x14ac:dyDescent="0.55000000000000004">
      <c r="BG335" s="103" t="str">
        <f>IF('Buyer List &amp; Requirements'!$D342="", "", 'Buyer List &amp; Requirements'!$D342)</f>
        <v/>
      </c>
    </row>
    <row r="336" spans="59:59" hidden="1" x14ac:dyDescent="0.55000000000000004">
      <c r="BG336" s="103" t="str">
        <f>IF('Buyer List &amp; Requirements'!$D343="", "", 'Buyer List &amp; Requirements'!$D343)</f>
        <v/>
      </c>
    </row>
    <row r="337" spans="59:59" hidden="1" x14ac:dyDescent="0.55000000000000004">
      <c r="BG337" s="103" t="str">
        <f>IF('Buyer List &amp; Requirements'!$D344="", "", 'Buyer List &amp; Requirements'!$D344)</f>
        <v/>
      </c>
    </row>
    <row r="338" spans="59:59" hidden="1" x14ac:dyDescent="0.55000000000000004">
      <c r="BG338" s="103" t="str">
        <f>IF('Buyer List &amp; Requirements'!$D345="", "", 'Buyer List &amp; Requirements'!$D345)</f>
        <v/>
      </c>
    </row>
    <row r="339" spans="59:59" hidden="1" x14ac:dyDescent="0.55000000000000004">
      <c r="BG339" s="103" t="str">
        <f>IF('Buyer List &amp; Requirements'!$D346="", "", 'Buyer List &amp; Requirements'!$D346)</f>
        <v/>
      </c>
    </row>
    <row r="340" spans="59:59" hidden="1" x14ac:dyDescent="0.55000000000000004">
      <c r="BG340" s="103" t="str">
        <f>IF('Buyer List &amp; Requirements'!$D347="", "", 'Buyer List &amp; Requirements'!$D347)</f>
        <v/>
      </c>
    </row>
    <row r="341" spans="59:59" hidden="1" x14ac:dyDescent="0.55000000000000004">
      <c r="BG341" s="103" t="str">
        <f>IF('Buyer List &amp; Requirements'!$D348="", "", 'Buyer List &amp; Requirements'!$D348)</f>
        <v/>
      </c>
    </row>
    <row r="342" spans="59:59" hidden="1" x14ac:dyDescent="0.55000000000000004">
      <c r="BG342" s="103" t="str">
        <f>IF('Buyer List &amp; Requirements'!$D349="", "", 'Buyer List &amp; Requirements'!$D349)</f>
        <v/>
      </c>
    </row>
    <row r="343" spans="59:59" hidden="1" x14ac:dyDescent="0.55000000000000004">
      <c r="BG343" s="103" t="str">
        <f>IF('Buyer List &amp; Requirements'!$D350="", "", 'Buyer List &amp; Requirements'!$D350)</f>
        <v/>
      </c>
    </row>
    <row r="344" spans="59:59" hidden="1" x14ac:dyDescent="0.55000000000000004">
      <c r="BG344" s="103" t="str">
        <f>IF('Buyer List &amp; Requirements'!$D351="", "", 'Buyer List &amp; Requirements'!$D351)</f>
        <v/>
      </c>
    </row>
    <row r="345" spans="59:59" hidden="1" x14ac:dyDescent="0.55000000000000004">
      <c r="BG345" s="103" t="str">
        <f>IF('Buyer List &amp; Requirements'!$D352="", "", 'Buyer List &amp; Requirements'!$D352)</f>
        <v/>
      </c>
    </row>
    <row r="346" spans="59:59" hidden="1" x14ac:dyDescent="0.55000000000000004">
      <c r="BG346" s="103" t="str">
        <f>IF('Buyer List &amp; Requirements'!$D353="", "", 'Buyer List &amp; Requirements'!$D353)</f>
        <v/>
      </c>
    </row>
    <row r="347" spans="59:59" hidden="1" x14ac:dyDescent="0.55000000000000004">
      <c r="BG347" s="103" t="str">
        <f>IF('Buyer List &amp; Requirements'!$D354="", "", 'Buyer List &amp; Requirements'!$D354)</f>
        <v/>
      </c>
    </row>
    <row r="348" spans="59:59" hidden="1" x14ac:dyDescent="0.55000000000000004">
      <c r="BG348" s="103" t="str">
        <f>IF('Buyer List &amp; Requirements'!$D355="", "", 'Buyer List &amp; Requirements'!$D355)</f>
        <v/>
      </c>
    </row>
    <row r="349" spans="59:59" hidden="1" x14ac:dyDescent="0.55000000000000004">
      <c r="BG349" s="103" t="str">
        <f>IF('Buyer List &amp; Requirements'!$D356="", "", 'Buyer List &amp; Requirements'!$D356)</f>
        <v/>
      </c>
    </row>
    <row r="350" spans="59:59" hidden="1" x14ac:dyDescent="0.55000000000000004">
      <c r="BG350" s="103" t="str">
        <f>IF('Buyer List &amp; Requirements'!$D357="", "", 'Buyer List &amp; Requirements'!$D357)</f>
        <v/>
      </c>
    </row>
    <row r="351" spans="59:59" hidden="1" x14ac:dyDescent="0.55000000000000004">
      <c r="BG351" s="103" t="str">
        <f>IF('Buyer List &amp; Requirements'!$D358="", "", 'Buyer List &amp; Requirements'!$D358)</f>
        <v/>
      </c>
    </row>
    <row r="352" spans="59:59" hidden="1" x14ac:dyDescent="0.55000000000000004">
      <c r="BG352" s="103" t="str">
        <f>IF('Buyer List &amp; Requirements'!$D359="", "", 'Buyer List &amp; Requirements'!$D359)</f>
        <v/>
      </c>
    </row>
    <row r="353" spans="59:59" hidden="1" x14ac:dyDescent="0.55000000000000004">
      <c r="BG353" s="103" t="str">
        <f>IF('Buyer List &amp; Requirements'!$D360="", "", 'Buyer List &amp; Requirements'!$D360)</f>
        <v/>
      </c>
    </row>
    <row r="354" spans="59:59" hidden="1" x14ac:dyDescent="0.55000000000000004">
      <c r="BG354" s="103" t="str">
        <f>IF('Buyer List &amp; Requirements'!$D361="", "", 'Buyer List &amp; Requirements'!$D361)</f>
        <v/>
      </c>
    </row>
    <row r="355" spans="59:59" hidden="1" x14ac:dyDescent="0.55000000000000004">
      <c r="BG355" s="103" t="str">
        <f>IF('Buyer List &amp; Requirements'!$D362="", "", 'Buyer List &amp; Requirements'!$D362)</f>
        <v/>
      </c>
    </row>
    <row r="356" spans="59:59" hidden="1" x14ac:dyDescent="0.55000000000000004">
      <c r="BG356" s="103" t="str">
        <f>IF('Buyer List &amp; Requirements'!$D363="", "", 'Buyer List &amp; Requirements'!$D363)</f>
        <v/>
      </c>
    </row>
    <row r="357" spans="59:59" hidden="1" x14ac:dyDescent="0.55000000000000004">
      <c r="BG357" s="103" t="str">
        <f>IF('Buyer List &amp; Requirements'!$D364="", "", 'Buyer List &amp; Requirements'!$D364)</f>
        <v/>
      </c>
    </row>
    <row r="358" spans="59:59" hidden="1" x14ac:dyDescent="0.55000000000000004">
      <c r="BG358" s="103" t="str">
        <f>IF('Buyer List &amp; Requirements'!$D365="", "", 'Buyer List &amp; Requirements'!$D365)</f>
        <v/>
      </c>
    </row>
    <row r="359" spans="59:59" hidden="1" x14ac:dyDescent="0.55000000000000004">
      <c r="BG359" s="103" t="str">
        <f>IF('Buyer List &amp; Requirements'!$D366="", "", 'Buyer List &amp; Requirements'!$D366)</f>
        <v/>
      </c>
    </row>
    <row r="360" spans="59:59" hidden="1" x14ac:dyDescent="0.55000000000000004">
      <c r="BG360" s="103" t="str">
        <f>IF('Buyer List &amp; Requirements'!$D367="", "", 'Buyer List &amp; Requirements'!$D367)</f>
        <v/>
      </c>
    </row>
    <row r="361" spans="59:59" hidden="1" x14ac:dyDescent="0.55000000000000004">
      <c r="BG361" s="103" t="str">
        <f>IF('Buyer List &amp; Requirements'!$D368="", "", 'Buyer List &amp; Requirements'!$D368)</f>
        <v/>
      </c>
    </row>
    <row r="362" spans="59:59" hidden="1" x14ac:dyDescent="0.55000000000000004">
      <c r="BG362" s="103" t="str">
        <f>IF('Buyer List &amp; Requirements'!$D369="", "", 'Buyer List &amp; Requirements'!$D369)</f>
        <v/>
      </c>
    </row>
    <row r="363" spans="59:59" hidden="1" x14ac:dyDescent="0.55000000000000004">
      <c r="BG363" s="103" t="str">
        <f>IF('Buyer List &amp; Requirements'!$D370="", "", 'Buyer List &amp; Requirements'!$D370)</f>
        <v/>
      </c>
    </row>
    <row r="364" spans="59:59" hidden="1" x14ac:dyDescent="0.55000000000000004">
      <c r="BG364" s="103" t="str">
        <f>IF('Buyer List &amp; Requirements'!$D371="", "", 'Buyer List &amp; Requirements'!$D371)</f>
        <v/>
      </c>
    </row>
    <row r="365" spans="59:59" hidden="1" x14ac:dyDescent="0.55000000000000004">
      <c r="BG365" s="103" t="str">
        <f>IF('Buyer List &amp; Requirements'!$D372="", "", 'Buyer List &amp; Requirements'!$D372)</f>
        <v/>
      </c>
    </row>
    <row r="366" spans="59:59" hidden="1" x14ac:dyDescent="0.55000000000000004">
      <c r="BG366" s="103" t="str">
        <f>IF('Buyer List &amp; Requirements'!$D373="", "", 'Buyer List &amp; Requirements'!$D373)</f>
        <v/>
      </c>
    </row>
    <row r="367" spans="59:59" hidden="1" x14ac:dyDescent="0.55000000000000004">
      <c r="BG367" s="103" t="str">
        <f>IF('Buyer List &amp; Requirements'!$D374="", "", 'Buyer List &amp; Requirements'!$D374)</f>
        <v/>
      </c>
    </row>
    <row r="368" spans="59:59" hidden="1" x14ac:dyDescent="0.55000000000000004">
      <c r="BG368" s="103" t="str">
        <f>IF('Buyer List &amp; Requirements'!$D375="", "", 'Buyer List &amp; Requirements'!$D375)</f>
        <v/>
      </c>
    </row>
    <row r="369" spans="59:59" hidden="1" x14ac:dyDescent="0.55000000000000004">
      <c r="BG369" s="103" t="str">
        <f>IF('Buyer List &amp; Requirements'!$D376="", "", 'Buyer List &amp; Requirements'!$D376)</f>
        <v/>
      </c>
    </row>
    <row r="370" spans="59:59" hidden="1" x14ac:dyDescent="0.55000000000000004">
      <c r="BG370" s="103" t="str">
        <f>IF('Buyer List &amp; Requirements'!$D377="", "", 'Buyer List &amp; Requirements'!$D377)</f>
        <v/>
      </c>
    </row>
    <row r="371" spans="59:59" hidden="1" x14ac:dyDescent="0.55000000000000004">
      <c r="BG371" s="103" t="str">
        <f>IF('Buyer List &amp; Requirements'!$D378="", "", 'Buyer List &amp; Requirements'!$D378)</f>
        <v/>
      </c>
    </row>
    <row r="372" spans="59:59" hidden="1" x14ac:dyDescent="0.55000000000000004">
      <c r="BG372" s="103" t="str">
        <f>IF('Buyer List &amp; Requirements'!$D379="", "", 'Buyer List &amp; Requirements'!$D379)</f>
        <v/>
      </c>
    </row>
    <row r="373" spans="59:59" hidden="1" x14ac:dyDescent="0.55000000000000004">
      <c r="BG373" s="103" t="str">
        <f>IF('Buyer List &amp; Requirements'!$D380="", "", 'Buyer List &amp; Requirements'!$D380)</f>
        <v/>
      </c>
    </row>
    <row r="374" spans="59:59" hidden="1" x14ac:dyDescent="0.55000000000000004">
      <c r="BG374" s="103" t="str">
        <f>IF('Buyer List &amp; Requirements'!$D381="", "", 'Buyer List &amp; Requirements'!$D381)</f>
        <v/>
      </c>
    </row>
    <row r="375" spans="59:59" hidden="1" x14ac:dyDescent="0.55000000000000004">
      <c r="BG375" s="103" t="str">
        <f>IF('Buyer List &amp; Requirements'!$D382="", "", 'Buyer List &amp; Requirements'!$D382)</f>
        <v/>
      </c>
    </row>
    <row r="376" spans="59:59" hidden="1" x14ac:dyDescent="0.55000000000000004">
      <c r="BG376" s="103" t="str">
        <f>IF('Buyer List &amp; Requirements'!$D383="", "", 'Buyer List &amp; Requirements'!$D383)</f>
        <v/>
      </c>
    </row>
    <row r="377" spans="59:59" hidden="1" x14ac:dyDescent="0.55000000000000004">
      <c r="BG377" s="103" t="str">
        <f>IF('Buyer List &amp; Requirements'!$D384="", "", 'Buyer List &amp; Requirements'!$D384)</f>
        <v/>
      </c>
    </row>
    <row r="378" spans="59:59" hidden="1" x14ac:dyDescent="0.55000000000000004">
      <c r="BG378" s="103" t="str">
        <f>IF('Buyer List &amp; Requirements'!$D385="", "", 'Buyer List &amp; Requirements'!$D385)</f>
        <v/>
      </c>
    </row>
    <row r="379" spans="59:59" hidden="1" x14ac:dyDescent="0.55000000000000004">
      <c r="BG379" s="103" t="str">
        <f>IF('Buyer List &amp; Requirements'!$D386="", "", 'Buyer List &amp; Requirements'!$D386)</f>
        <v/>
      </c>
    </row>
    <row r="380" spans="59:59" hidden="1" x14ac:dyDescent="0.55000000000000004">
      <c r="BG380" s="103" t="str">
        <f>IF('Buyer List &amp; Requirements'!$D387="", "", 'Buyer List &amp; Requirements'!$D387)</f>
        <v/>
      </c>
    </row>
    <row r="381" spans="59:59" hidden="1" x14ac:dyDescent="0.55000000000000004">
      <c r="BG381" s="103" t="str">
        <f>IF('Buyer List &amp; Requirements'!$D388="", "", 'Buyer List &amp; Requirements'!$D388)</f>
        <v/>
      </c>
    </row>
    <row r="382" spans="59:59" hidden="1" x14ac:dyDescent="0.55000000000000004">
      <c r="BG382" s="103" t="str">
        <f>IF('Buyer List &amp; Requirements'!$D389="", "", 'Buyer List &amp; Requirements'!$D389)</f>
        <v/>
      </c>
    </row>
    <row r="383" spans="59:59" hidden="1" x14ac:dyDescent="0.55000000000000004">
      <c r="BG383" s="103" t="str">
        <f>IF('Buyer List &amp; Requirements'!$D390="", "", 'Buyer List &amp; Requirements'!$D390)</f>
        <v/>
      </c>
    </row>
    <row r="384" spans="59:59" hidden="1" x14ac:dyDescent="0.55000000000000004">
      <c r="BG384" s="103" t="str">
        <f>IF('Buyer List &amp; Requirements'!$D391="", "", 'Buyer List &amp; Requirements'!$D391)</f>
        <v/>
      </c>
    </row>
    <row r="385" spans="59:59" hidden="1" x14ac:dyDescent="0.55000000000000004">
      <c r="BG385" s="103" t="str">
        <f>IF('Buyer List &amp; Requirements'!$D392="", "", 'Buyer List &amp; Requirements'!$D392)</f>
        <v/>
      </c>
    </row>
    <row r="386" spans="59:59" hidden="1" x14ac:dyDescent="0.55000000000000004">
      <c r="BG386" s="103" t="str">
        <f>IF('Buyer List &amp; Requirements'!$D393="", "", 'Buyer List &amp; Requirements'!$D393)</f>
        <v/>
      </c>
    </row>
    <row r="387" spans="59:59" hidden="1" x14ac:dyDescent="0.55000000000000004">
      <c r="BG387" s="103" t="str">
        <f>IF('Buyer List &amp; Requirements'!$D394="", "", 'Buyer List &amp; Requirements'!$D394)</f>
        <v/>
      </c>
    </row>
    <row r="388" spans="59:59" hidden="1" x14ac:dyDescent="0.55000000000000004">
      <c r="BG388" s="103" t="str">
        <f>IF('Buyer List &amp; Requirements'!$D395="", "", 'Buyer List &amp; Requirements'!$D395)</f>
        <v/>
      </c>
    </row>
    <row r="389" spans="59:59" hidden="1" x14ac:dyDescent="0.55000000000000004">
      <c r="BG389" s="103" t="str">
        <f>IF('Buyer List &amp; Requirements'!$D396="", "", 'Buyer List &amp; Requirements'!$D396)</f>
        <v/>
      </c>
    </row>
    <row r="390" spans="59:59" hidden="1" x14ac:dyDescent="0.55000000000000004">
      <c r="BG390" s="103" t="str">
        <f>IF('Buyer List &amp; Requirements'!$D397="", "", 'Buyer List &amp; Requirements'!$D397)</f>
        <v/>
      </c>
    </row>
    <row r="391" spans="59:59" hidden="1" x14ac:dyDescent="0.55000000000000004">
      <c r="BG391" s="103" t="str">
        <f>IF('Buyer List &amp; Requirements'!$D398="", "", 'Buyer List &amp; Requirements'!$D398)</f>
        <v/>
      </c>
    </row>
    <row r="392" spans="59:59" hidden="1" x14ac:dyDescent="0.55000000000000004">
      <c r="BG392" s="103" t="str">
        <f>IF('Buyer List &amp; Requirements'!$D399="", "", 'Buyer List &amp; Requirements'!$D399)</f>
        <v/>
      </c>
    </row>
    <row r="393" spans="59:59" hidden="1" x14ac:dyDescent="0.55000000000000004">
      <c r="BG393" s="103" t="str">
        <f>IF('Buyer List &amp; Requirements'!$D400="", "", 'Buyer List &amp; Requirements'!$D400)</f>
        <v/>
      </c>
    </row>
    <row r="394" spans="59:59" hidden="1" x14ac:dyDescent="0.55000000000000004">
      <c r="BG394" s="103" t="str">
        <f>IF('Buyer List &amp; Requirements'!$D401="", "", 'Buyer List &amp; Requirements'!$D401)</f>
        <v/>
      </c>
    </row>
    <row r="395" spans="59:59" hidden="1" x14ac:dyDescent="0.55000000000000004">
      <c r="BG395" s="103" t="str">
        <f>IF('Buyer List &amp; Requirements'!$D402="", "", 'Buyer List &amp; Requirements'!$D402)</f>
        <v/>
      </c>
    </row>
    <row r="396" spans="59:59" hidden="1" x14ac:dyDescent="0.55000000000000004">
      <c r="BG396" s="103" t="str">
        <f>IF('Buyer List &amp; Requirements'!$D403="", "", 'Buyer List &amp; Requirements'!$D403)</f>
        <v/>
      </c>
    </row>
    <row r="397" spans="59:59" hidden="1" x14ac:dyDescent="0.55000000000000004">
      <c r="BG397" s="103" t="str">
        <f>IF('Buyer List &amp; Requirements'!$D404="", "", 'Buyer List &amp; Requirements'!$D404)</f>
        <v/>
      </c>
    </row>
    <row r="398" spans="59:59" hidden="1" x14ac:dyDescent="0.55000000000000004">
      <c r="BG398" s="103" t="str">
        <f>IF('Buyer List &amp; Requirements'!$D405="", "", 'Buyer List &amp; Requirements'!$D405)</f>
        <v/>
      </c>
    </row>
    <row r="399" spans="59:59" hidden="1" x14ac:dyDescent="0.55000000000000004">
      <c r="BG399" s="103" t="str">
        <f>IF('Buyer List &amp; Requirements'!$D406="", "", 'Buyer List &amp; Requirements'!$D406)</f>
        <v/>
      </c>
    </row>
    <row r="400" spans="59:59" hidden="1" x14ac:dyDescent="0.55000000000000004">
      <c r="BG400" s="103" t="str">
        <f>IF('Buyer List &amp; Requirements'!$D407="", "", 'Buyer List &amp; Requirements'!$D407)</f>
        <v/>
      </c>
    </row>
    <row r="401" spans="59:59" hidden="1" x14ac:dyDescent="0.55000000000000004">
      <c r="BG401" s="103" t="str">
        <f>IF('Buyer List &amp; Requirements'!$D408="", "", 'Buyer List &amp; Requirements'!$D408)</f>
        <v/>
      </c>
    </row>
    <row r="402" spans="59:59" hidden="1" x14ac:dyDescent="0.55000000000000004">
      <c r="BG402" s="103" t="str">
        <f>IF('Buyer List &amp; Requirements'!$D409="", "", 'Buyer List &amp; Requirements'!$D409)</f>
        <v/>
      </c>
    </row>
    <row r="403" spans="59:59" hidden="1" x14ac:dyDescent="0.55000000000000004">
      <c r="BG403" s="103" t="str">
        <f>IF('Buyer List &amp; Requirements'!$D410="", "", 'Buyer List &amp; Requirements'!$D410)</f>
        <v/>
      </c>
    </row>
    <row r="404" spans="59:59" hidden="1" x14ac:dyDescent="0.55000000000000004">
      <c r="BG404" s="103" t="str">
        <f>IF('Buyer List &amp; Requirements'!$D411="", "", 'Buyer List &amp; Requirements'!$D411)</f>
        <v/>
      </c>
    </row>
    <row r="405" spans="59:59" hidden="1" x14ac:dyDescent="0.55000000000000004">
      <c r="BG405" s="103" t="str">
        <f>IF('Buyer List &amp; Requirements'!$D412="", "", 'Buyer List &amp; Requirements'!$D412)</f>
        <v/>
      </c>
    </row>
    <row r="406" spans="59:59" hidden="1" x14ac:dyDescent="0.55000000000000004">
      <c r="BG406" s="103" t="str">
        <f>IF('Buyer List &amp; Requirements'!$D413="", "", 'Buyer List &amp; Requirements'!$D413)</f>
        <v/>
      </c>
    </row>
    <row r="407" spans="59:59" hidden="1" x14ac:dyDescent="0.55000000000000004">
      <c r="BG407" s="103" t="str">
        <f>IF('Buyer List &amp; Requirements'!$D414="", "", 'Buyer List &amp; Requirements'!$D414)</f>
        <v/>
      </c>
    </row>
    <row r="408" spans="59:59" hidden="1" x14ac:dyDescent="0.55000000000000004">
      <c r="BG408" s="103" t="str">
        <f>IF('Buyer List &amp; Requirements'!$D415="", "", 'Buyer List &amp; Requirements'!$D415)</f>
        <v/>
      </c>
    </row>
    <row r="409" spans="59:59" hidden="1" x14ac:dyDescent="0.55000000000000004">
      <c r="BG409" s="103" t="str">
        <f>IF('Buyer List &amp; Requirements'!$D416="", "", 'Buyer List &amp; Requirements'!$D416)</f>
        <v/>
      </c>
    </row>
    <row r="410" spans="59:59" hidden="1" x14ac:dyDescent="0.55000000000000004">
      <c r="BG410" s="103" t="str">
        <f>IF('Buyer List &amp; Requirements'!$D417="", "", 'Buyer List &amp; Requirements'!$D417)</f>
        <v/>
      </c>
    </row>
    <row r="411" spans="59:59" hidden="1" x14ac:dyDescent="0.55000000000000004">
      <c r="BG411" s="103" t="str">
        <f>IF('Buyer List &amp; Requirements'!$D418="", "", 'Buyer List &amp; Requirements'!$D418)</f>
        <v/>
      </c>
    </row>
    <row r="412" spans="59:59" hidden="1" x14ac:dyDescent="0.55000000000000004">
      <c r="BG412" s="103" t="str">
        <f>IF('Buyer List &amp; Requirements'!$D419="", "", 'Buyer List &amp; Requirements'!$D419)</f>
        <v/>
      </c>
    </row>
    <row r="413" spans="59:59" hidden="1" x14ac:dyDescent="0.55000000000000004">
      <c r="BG413" s="103" t="str">
        <f>IF('Buyer List &amp; Requirements'!$D420="", "", 'Buyer List &amp; Requirements'!$D420)</f>
        <v/>
      </c>
    </row>
    <row r="414" spans="59:59" hidden="1" x14ac:dyDescent="0.55000000000000004">
      <c r="BG414" s="103" t="str">
        <f>IF('Buyer List &amp; Requirements'!$D421="", "", 'Buyer List &amp; Requirements'!$D421)</f>
        <v/>
      </c>
    </row>
    <row r="415" spans="59:59" hidden="1" x14ac:dyDescent="0.55000000000000004">
      <c r="BG415" s="103" t="str">
        <f>IF('Buyer List &amp; Requirements'!$D422="", "", 'Buyer List &amp; Requirements'!$D422)</f>
        <v/>
      </c>
    </row>
    <row r="416" spans="59:59" hidden="1" x14ac:dyDescent="0.55000000000000004">
      <c r="BG416" s="103" t="str">
        <f>IF('Buyer List &amp; Requirements'!$D423="", "", 'Buyer List &amp; Requirements'!$D423)</f>
        <v/>
      </c>
    </row>
    <row r="417" spans="59:59" hidden="1" x14ac:dyDescent="0.55000000000000004">
      <c r="BG417" s="103" t="str">
        <f>IF('Buyer List &amp; Requirements'!$D424="", "", 'Buyer List &amp; Requirements'!$D424)</f>
        <v/>
      </c>
    </row>
    <row r="418" spans="59:59" hidden="1" x14ac:dyDescent="0.55000000000000004">
      <c r="BG418" s="103" t="str">
        <f>IF('Buyer List &amp; Requirements'!$D425="", "", 'Buyer List &amp; Requirements'!$D425)</f>
        <v/>
      </c>
    </row>
    <row r="419" spans="59:59" hidden="1" x14ac:dyDescent="0.55000000000000004">
      <c r="BG419" s="103" t="str">
        <f>IF('Buyer List &amp; Requirements'!$D426="", "", 'Buyer List &amp; Requirements'!$D426)</f>
        <v/>
      </c>
    </row>
    <row r="420" spans="59:59" hidden="1" x14ac:dyDescent="0.55000000000000004">
      <c r="BG420" s="103" t="str">
        <f>IF('Buyer List &amp; Requirements'!$D427="", "", 'Buyer List &amp; Requirements'!$D427)</f>
        <v/>
      </c>
    </row>
    <row r="421" spans="59:59" hidden="1" x14ac:dyDescent="0.55000000000000004">
      <c r="BG421" s="103" t="str">
        <f>IF('Buyer List &amp; Requirements'!$D428="", "", 'Buyer List &amp; Requirements'!$D428)</f>
        <v/>
      </c>
    </row>
    <row r="422" spans="59:59" hidden="1" x14ac:dyDescent="0.55000000000000004">
      <c r="BG422" s="103" t="str">
        <f>IF('Buyer List &amp; Requirements'!$D429="", "", 'Buyer List &amp; Requirements'!$D429)</f>
        <v/>
      </c>
    </row>
    <row r="423" spans="59:59" hidden="1" x14ac:dyDescent="0.55000000000000004">
      <c r="BG423" s="103" t="str">
        <f>IF('Buyer List &amp; Requirements'!$D430="", "", 'Buyer List &amp; Requirements'!$D430)</f>
        <v/>
      </c>
    </row>
    <row r="424" spans="59:59" hidden="1" x14ac:dyDescent="0.55000000000000004">
      <c r="BG424" s="103" t="str">
        <f>IF('Buyer List &amp; Requirements'!$D431="", "", 'Buyer List &amp; Requirements'!$D431)</f>
        <v/>
      </c>
    </row>
    <row r="425" spans="59:59" hidden="1" x14ac:dyDescent="0.55000000000000004">
      <c r="BG425" s="103" t="str">
        <f>IF('Buyer List &amp; Requirements'!$D432="", "", 'Buyer List &amp; Requirements'!$D432)</f>
        <v/>
      </c>
    </row>
    <row r="426" spans="59:59" hidden="1" x14ac:dyDescent="0.55000000000000004">
      <c r="BG426" s="103" t="str">
        <f>IF('Buyer List &amp; Requirements'!$D433="", "", 'Buyer List &amp; Requirements'!$D433)</f>
        <v/>
      </c>
    </row>
    <row r="427" spans="59:59" hidden="1" x14ac:dyDescent="0.55000000000000004">
      <c r="BG427" s="103" t="str">
        <f>IF('Buyer List &amp; Requirements'!$D434="", "", 'Buyer List &amp; Requirements'!$D434)</f>
        <v/>
      </c>
    </row>
    <row r="428" spans="59:59" hidden="1" x14ac:dyDescent="0.55000000000000004">
      <c r="BG428" s="103" t="str">
        <f>IF('Buyer List &amp; Requirements'!$D435="", "", 'Buyer List &amp; Requirements'!$D435)</f>
        <v/>
      </c>
    </row>
    <row r="429" spans="59:59" hidden="1" x14ac:dyDescent="0.55000000000000004">
      <c r="BG429" s="103" t="str">
        <f>IF('Buyer List &amp; Requirements'!$D436="", "", 'Buyer List &amp; Requirements'!$D436)</f>
        <v/>
      </c>
    </row>
    <row r="430" spans="59:59" hidden="1" x14ac:dyDescent="0.55000000000000004">
      <c r="BG430" s="103" t="str">
        <f>IF('Buyer List &amp; Requirements'!$D437="", "", 'Buyer List &amp; Requirements'!$D437)</f>
        <v/>
      </c>
    </row>
    <row r="431" spans="59:59" hidden="1" x14ac:dyDescent="0.55000000000000004">
      <c r="BG431" s="103" t="str">
        <f>IF('Buyer List &amp; Requirements'!$D438="", "", 'Buyer List &amp; Requirements'!$D438)</f>
        <v/>
      </c>
    </row>
    <row r="432" spans="59:59" hidden="1" x14ac:dyDescent="0.55000000000000004">
      <c r="BG432" s="103" t="str">
        <f>IF('Buyer List &amp; Requirements'!$D439="", "", 'Buyer List &amp; Requirements'!$D439)</f>
        <v/>
      </c>
    </row>
    <row r="433" spans="59:59" hidden="1" x14ac:dyDescent="0.55000000000000004">
      <c r="BG433" s="103" t="str">
        <f>IF('Buyer List &amp; Requirements'!$D440="", "", 'Buyer List &amp; Requirements'!$D440)</f>
        <v/>
      </c>
    </row>
    <row r="434" spans="59:59" hidden="1" x14ac:dyDescent="0.55000000000000004">
      <c r="BG434" s="103" t="str">
        <f>IF('Buyer List &amp; Requirements'!$D441="", "", 'Buyer List &amp; Requirements'!$D441)</f>
        <v/>
      </c>
    </row>
    <row r="435" spans="59:59" hidden="1" x14ac:dyDescent="0.55000000000000004">
      <c r="BG435" s="103" t="str">
        <f>IF('Buyer List &amp; Requirements'!$D442="", "", 'Buyer List &amp; Requirements'!$D442)</f>
        <v/>
      </c>
    </row>
    <row r="436" spans="59:59" hidden="1" x14ac:dyDescent="0.55000000000000004">
      <c r="BG436" s="103" t="str">
        <f>IF('Buyer List &amp; Requirements'!$D443="", "", 'Buyer List &amp; Requirements'!$D443)</f>
        <v/>
      </c>
    </row>
    <row r="437" spans="59:59" hidden="1" x14ac:dyDescent="0.55000000000000004">
      <c r="BG437" s="103" t="str">
        <f>IF('Buyer List &amp; Requirements'!$D444="", "", 'Buyer List &amp; Requirements'!$D444)</f>
        <v/>
      </c>
    </row>
    <row r="438" spans="59:59" hidden="1" x14ac:dyDescent="0.55000000000000004">
      <c r="BG438" s="103" t="str">
        <f>IF('Buyer List &amp; Requirements'!$D445="", "", 'Buyer List &amp; Requirements'!$D445)</f>
        <v/>
      </c>
    </row>
    <row r="439" spans="59:59" hidden="1" x14ac:dyDescent="0.55000000000000004">
      <c r="BG439" s="103" t="str">
        <f>IF('Buyer List &amp; Requirements'!$D446="", "", 'Buyer List &amp; Requirements'!$D446)</f>
        <v/>
      </c>
    </row>
    <row r="440" spans="59:59" hidden="1" x14ac:dyDescent="0.55000000000000004">
      <c r="BG440" s="103" t="str">
        <f>IF('Buyer List &amp; Requirements'!$D447="", "", 'Buyer List &amp; Requirements'!$D447)</f>
        <v/>
      </c>
    </row>
    <row r="441" spans="59:59" hidden="1" x14ac:dyDescent="0.55000000000000004">
      <c r="BG441" s="103" t="str">
        <f>IF('Buyer List &amp; Requirements'!$D448="", "", 'Buyer List &amp; Requirements'!$D448)</f>
        <v/>
      </c>
    </row>
    <row r="442" spans="59:59" hidden="1" x14ac:dyDescent="0.55000000000000004">
      <c r="BG442" s="103" t="str">
        <f>IF('Buyer List &amp; Requirements'!$D449="", "", 'Buyer List &amp; Requirements'!$D449)</f>
        <v/>
      </c>
    </row>
    <row r="443" spans="59:59" hidden="1" x14ac:dyDescent="0.55000000000000004">
      <c r="BG443" s="103" t="str">
        <f>IF('Buyer List &amp; Requirements'!$D450="", "", 'Buyer List &amp; Requirements'!$D450)</f>
        <v/>
      </c>
    </row>
    <row r="444" spans="59:59" hidden="1" x14ac:dyDescent="0.55000000000000004">
      <c r="BG444" s="103" t="str">
        <f>IF('Buyer List &amp; Requirements'!$D451="", "", 'Buyer List &amp; Requirements'!$D451)</f>
        <v/>
      </c>
    </row>
    <row r="445" spans="59:59" hidden="1" x14ac:dyDescent="0.55000000000000004">
      <c r="BG445" s="103" t="str">
        <f>IF('Buyer List &amp; Requirements'!$D452="", "", 'Buyer List &amp; Requirements'!$D452)</f>
        <v/>
      </c>
    </row>
    <row r="446" spans="59:59" hidden="1" x14ac:dyDescent="0.55000000000000004">
      <c r="BG446" s="103" t="str">
        <f>IF('Buyer List &amp; Requirements'!$D453="", "", 'Buyer List &amp; Requirements'!$D453)</f>
        <v/>
      </c>
    </row>
    <row r="447" spans="59:59" hidden="1" x14ac:dyDescent="0.55000000000000004">
      <c r="BG447" s="103" t="str">
        <f>IF('Buyer List &amp; Requirements'!$D454="", "", 'Buyer List &amp; Requirements'!$D454)</f>
        <v/>
      </c>
    </row>
    <row r="448" spans="59:59" hidden="1" x14ac:dyDescent="0.55000000000000004">
      <c r="BG448" s="103" t="str">
        <f>IF('Buyer List &amp; Requirements'!$D455="", "", 'Buyer List &amp; Requirements'!$D455)</f>
        <v/>
      </c>
    </row>
    <row r="449" spans="59:59" hidden="1" x14ac:dyDescent="0.55000000000000004">
      <c r="BG449" s="103" t="str">
        <f>IF('Buyer List &amp; Requirements'!$D456="", "", 'Buyer List &amp; Requirements'!$D456)</f>
        <v/>
      </c>
    </row>
    <row r="450" spans="59:59" hidden="1" x14ac:dyDescent="0.55000000000000004">
      <c r="BG450" s="103" t="str">
        <f>IF('Buyer List &amp; Requirements'!$D457="", "", 'Buyer List &amp; Requirements'!$D457)</f>
        <v/>
      </c>
    </row>
    <row r="451" spans="59:59" hidden="1" x14ac:dyDescent="0.55000000000000004">
      <c r="BG451" s="103" t="str">
        <f>IF('Buyer List &amp; Requirements'!$D458="", "", 'Buyer List &amp; Requirements'!$D458)</f>
        <v/>
      </c>
    </row>
    <row r="452" spans="59:59" hidden="1" x14ac:dyDescent="0.55000000000000004">
      <c r="BG452" s="103" t="str">
        <f>IF('Buyer List &amp; Requirements'!$D459="", "", 'Buyer List &amp; Requirements'!$D459)</f>
        <v/>
      </c>
    </row>
    <row r="453" spans="59:59" hidden="1" x14ac:dyDescent="0.55000000000000004">
      <c r="BG453" s="103" t="str">
        <f>IF('Buyer List &amp; Requirements'!$D460="", "", 'Buyer List &amp; Requirements'!$D460)</f>
        <v/>
      </c>
    </row>
    <row r="454" spans="59:59" hidden="1" x14ac:dyDescent="0.55000000000000004">
      <c r="BG454" s="103" t="str">
        <f>IF('Buyer List &amp; Requirements'!$D461="", "", 'Buyer List &amp; Requirements'!$D461)</f>
        <v/>
      </c>
    </row>
    <row r="455" spans="59:59" hidden="1" x14ac:dyDescent="0.55000000000000004">
      <c r="BG455" s="103" t="str">
        <f>IF('Buyer List &amp; Requirements'!$D462="", "", 'Buyer List &amp; Requirements'!$D462)</f>
        <v/>
      </c>
    </row>
    <row r="456" spans="59:59" hidden="1" x14ac:dyDescent="0.55000000000000004">
      <c r="BG456" s="103" t="str">
        <f>IF('Buyer List &amp; Requirements'!$D463="", "", 'Buyer List &amp; Requirements'!$D463)</f>
        <v/>
      </c>
    </row>
    <row r="457" spans="59:59" hidden="1" x14ac:dyDescent="0.55000000000000004">
      <c r="BG457" s="103" t="str">
        <f>IF('Buyer List &amp; Requirements'!$D464="", "", 'Buyer List &amp; Requirements'!$D464)</f>
        <v/>
      </c>
    </row>
    <row r="458" spans="59:59" hidden="1" x14ac:dyDescent="0.55000000000000004">
      <c r="BG458" s="103" t="str">
        <f>IF('Buyer List &amp; Requirements'!$D465="", "", 'Buyer List &amp; Requirements'!$D465)</f>
        <v/>
      </c>
    </row>
    <row r="459" spans="59:59" hidden="1" x14ac:dyDescent="0.55000000000000004">
      <c r="BG459" s="103" t="str">
        <f>IF('Buyer List &amp; Requirements'!$D466="", "", 'Buyer List &amp; Requirements'!$D466)</f>
        <v/>
      </c>
    </row>
    <row r="460" spans="59:59" hidden="1" x14ac:dyDescent="0.55000000000000004">
      <c r="BG460" s="103" t="str">
        <f>IF('Buyer List &amp; Requirements'!$D467="", "", 'Buyer List &amp; Requirements'!$D467)</f>
        <v/>
      </c>
    </row>
    <row r="461" spans="59:59" hidden="1" x14ac:dyDescent="0.55000000000000004">
      <c r="BG461" s="103" t="str">
        <f>IF('Buyer List &amp; Requirements'!$D468="", "", 'Buyer List &amp; Requirements'!$D468)</f>
        <v/>
      </c>
    </row>
    <row r="462" spans="59:59" hidden="1" x14ac:dyDescent="0.55000000000000004">
      <c r="BG462" s="103" t="str">
        <f>IF('Buyer List &amp; Requirements'!$D469="", "", 'Buyer List &amp; Requirements'!$D469)</f>
        <v/>
      </c>
    </row>
    <row r="463" spans="59:59" hidden="1" x14ac:dyDescent="0.55000000000000004">
      <c r="BG463" s="103" t="str">
        <f>IF('Buyer List &amp; Requirements'!$D470="", "", 'Buyer List &amp; Requirements'!$D470)</f>
        <v/>
      </c>
    </row>
    <row r="464" spans="59:59" hidden="1" x14ac:dyDescent="0.55000000000000004">
      <c r="BG464" s="103" t="str">
        <f>IF('Buyer List &amp; Requirements'!$D471="", "", 'Buyer List &amp; Requirements'!$D471)</f>
        <v/>
      </c>
    </row>
    <row r="465" spans="59:59" hidden="1" x14ac:dyDescent="0.55000000000000004">
      <c r="BG465" s="103" t="str">
        <f>IF('Buyer List &amp; Requirements'!$D472="", "", 'Buyer List &amp; Requirements'!$D472)</f>
        <v/>
      </c>
    </row>
    <row r="466" spans="59:59" hidden="1" x14ac:dyDescent="0.55000000000000004">
      <c r="BG466" s="103" t="str">
        <f>IF('Buyer List &amp; Requirements'!$D473="", "", 'Buyer List &amp; Requirements'!$D473)</f>
        <v/>
      </c>
    </row>
    <row r="467" spans="59:59" hidden="1" x14ac:dyDescent="0.55000000000000004">
      <c r="BG467" s="103" t="str">
        <f>IF('Buyer List &amp; Requirements'!$D474="", "", 'Buyer List &amp; Requirements'!$D474)</f>
        <v/>
      </c>
    </row>
    <row r="468" spans="59:59" hidden="1" x14ac:dyDescent="0.55000000000000004">
      <c r="BG468" s="103" t="str">
        <f>IF('Buyer List &amp; Requirements'!$D475="", "", 'Buyer List &amp; Requirements'!$D475)</f>
        <v/>
      </c>
    </row>
    <row r="469" spans="59:59" hidden="1" x14ac:dyDescent="0.55000000000000004">
      <c r="BG469" s="103" t="str">
        <f>IF('Buyer List &amp; Requirements'!$D476="", "", 'Buyer List &amp; Requirements'!$D476)</f>
        <v/>
      </c>
    </row>
    <row r="470" spans="59:59" hidden="1" x14ac:dyDescent="0.55000000000000004">
      <c r="BG470" s="103" t="str">
        <f>IF('Buyer List &amp; Requirements'!$D477="", "", 'Buyer List &amp; Requirements'!$D477)</f>
        <v/>
      </c>
    </row>
    <row r="471" spans="59:59" hidden="1" x14ac:dyDescent="0.55000000000000004">
      <c r="BG471" s="103" t="str">
        <f>IF('Buyer List &amp; Requirements'!$D478="", "", 'Buyer List &amp; Requirements'!$D478)</f>
        <v/>
      </c>
    </row>
    <row r="472" spans="59:59" hidden="1" x14ac:dyDescent="0.55000000000000004">
      <c r="BG472" s="103" t="str">
        <f>IF('Buyer List &amp; Requirements'!$D479="", "", 'Buyer List &amp; Requirements'!$D479)</f>
        <v/>
      </c>
    </row>
    <row r="473" spans="59:59" hidden="1" x14ac:dyDescent="0.55000000000000004">
      <c r="BG473" s="103" t="str">
        <f>IF('Buyer List &amp; Requirements'!$D480="", "", 'Buyer List &amp; Requirements'!$D480)</f>
        <v/>
      </c>
    </row>
    <row r="474" spans="59:59" hidden="1" x14ac:dyDescent="0.55000000000000004">
      <c r="BG474" s="103" t="str">
        <f>IF('Buyer List &amp; Requirements'!$D481="", "", 'Buyer List &amp; Requirements'!$D481)</f>
        <v/>
      </c>
    </row>
    <row r="475" spans="59:59" hidden="1" x14ac:dyDescent="0.55000000000000004">
      <c r="BG475" s="103" t="str">
        <f>IF('Buyer List &amp; Requirements'!$D482="", "", 'Buyer List &amp; Requirements'!$D482)</f>
        <v/>
      </c>
    </row>
    <row r="476" spans="59:59" hidden="1" x14ac:dyDescent="0.55000000000000004">
      <c r="BG476" s="103" t="str">
        <f>IF('Buyer List &amp; Requirements'!$D483="", "", 'Buyer List &amp; Requirements'!$D483)</f>
        <v/>
      </c>
    </row>
    <row r="477" spans="59:59" hidden="1" x14ac:dyDescent="0.55000000000000004">
      <c r="BG477" s="103" t="str">
        <f>IF('Buyer List &amp; Requirements'!$D484="", "", 'Buyer List &amp; Requirements'!$D484)</f>
        <v/>
      </c>
    </row>
    <row r="478" spans="59:59" hidden="1" x14ac:dyDescent="0.55000000000000004">
      <c r="BG478" s="103" t="str">
        <f>IF('Buyer List &amp; Requirements'!$D485="", "", 'Buyer List &amp; Requirements'!$D485)</f>
        <v/>
      </c>
    </row>
    <row r="479" spans="59:59" hidden="1" x14ac:dyDescent="0.55000000000000004">
      <c r="BG479" s="103" t="str">
        <f>IF('Buyer List &amp; Requirements'!$D486="", "", 'Buyer List &amp; Requirements'!$D486)</f>
        <v/>
      </c>
    </row>
    <row r="480" spans="59:59" hidden="1" x14ac:dyDescent="0.55000000000000004">
      <c r="BG480" s="103" t="str">
        <f>IF('Buyer List &amp; Requirements'!$D487="", "", 'Buyer List &amp; Requirements'!$D487)</f>
        <v/>
      </c>
    </row>
    <row r="481" spans="59:59" hidden="1" x14ac:dyDescent="0.55000000000000004">
      <c r="BG481" s="103" t="str">
        <f>IF('Buyer List &amp; Requirements'!$D488="", "", 'Buyer List &amp; Requirements'!$D488)</f>
        <v/>
      </c>
    </row>
    <row r="482" spans="59:59" hidden="1" x14ac:dyDescent="0.55000000000000004">
      <c r="BG482" s="103" t="str">
        <f>IF('Buyer List &amp; Requirements'!$D489="", "", 'Buyer List &amp; Requirements'!$D489)</f>
        <v/>
      </c>
    </row>
    <row r="483" spans="59:59" hidden="1" x14ac:dyDescent="0.55000000000000004">
      <c r="BG483" s="103" t="str">
        <f>IF('Buyer List &amp; Requirements'!$D490="", "", 'Buyer List &amp; Requirements'!$D490)</f>
        <v/>
      </c>
    </row>
    <row r="484" spans="59:59" hidden="1" x14ac:dyDescent="0.55000000000000004">
      <c r="BG484" s="103" t="str">
        <f>IF('Buyer List &amp; Requirements'!$D491="", "", 'Buyer List &amp; Requirements'!$D491)</f>
        <v/>
      </c>
    </row>
    <row r="485" spans="59:59" hidden="1" x14ac:dyDescent="0.55000000000000004">
      <c r="BG485" s="103" t="str">
        <f>IF('Buyer List &amp; Requirements'!$D492="", "", 'Buyer List &amp; Requirements'!$D492)</f>
        <v/>
      </c>
    </row>
    <row r="486" spans="59:59" hidden="1" x14ac:dyDescent="0.55000000000000004">
      <c r="BG486" s="103" t="str">
        <f>IF('Buyer List &amp; Requirements'!$D493="", "", 'Buyer List &amp; Requirements'!$D493)</f>
        <v/>
      </c>
    </row>
    <row r="487" spans="59:59" hidden="1" x14ac:dyDescent="0.55000000000000004">
      <c r="BG487" s="103" t="str">
        <f>IF('Buyer List &amp; Requirements'!$D494="", "", 'Buyer List &amp; Requirements'!$D494)</f>
        <v/>
      </c>
    </row>
    <row r="488" spans="59:59" hidden="1" x14ac:dyDescent="0.55000000000000004">
      <c r="BG488" s="103" t="str">
        <f>IF('Buyer List &amp; Requirements'!$D495="", "", 'Buyer List &amp; Requirements'!$D495)</f>
        <v/>
      </c>
    </row>
    <row r="489" spans="59:59" hidden="1" x14ac:dyDescent="0.55000000000000004">
      <c r="BG489" s="103" t="str">
        <f>IF('Buyer List &amp; Requirements'!$D496="", "", 'Buyer List &amp; Requirements'!$D496)</f>
        <v/>
      </c>
    </row>
    <row r="490" spans="59:59" hidden="1" x14ac:dyDescent="0.55000000000000004">
      <c r="BG490" s="103" t="str">
        <f>IF('Buyer List &amp; Requirements'!$D497="", "", 'Buyer List &amp; Requirements'!$D497)</f>
        <v/>
      </c>
    </row>
    <row r="491" spans="59:59" hidden="1" x14ac:dyDescent="0.55000000000000004">
      <c r="BG491" s="103" t="str">
        <f>IF('Buyer List &amp; Requirements'!$D498="", "", 'Buyer List &amp; Requirements'!$D498)</f>
        <v/>
      </c>
    </row>
    <row r="492" spans="59:59" hidden="1" x14ac:dyDescent="0.55000000000000004">
      <c r="BG492" s="103" t="str">
        <f>IF('Buyer List &amp; Requirements'!$D499="", "", 'Buyer List &amp; Requirements'!$D499)</f>
        <v/>
      </c>
    </row>
    <row r="493" spans="59:59" hidden="1" x14ac:dyDescent="0.55000000000000004">
      <c r="BG493" s="103" t="str">
        <f>IF('Buyer List &amp; Requirements'!$D500="", "", 'Buyer List &amp; Requirements'!$D500)</f>
        <v/>
      </c>
    </row>
    <row r="494" spans="59:59" hidden="1" x14ac:dyDescent="0.55000000000000004">
      <c r="BG494" s="103" t="str">
        <f>IF('Buyer List &amp; Requirements'!$D501="", "", 'Buyer List &amp; Requirements'!$D501)</f>
        <v/>
      </c>
    </row>
    <row r="495" spans="59:59" hidden="1" x14ac:dyDescent="0.55000000000000004">
      <c r="BG495" s="103" t="str">
        <f>IF('Buyer List &amp; Requirements'!$D502="", "", 'Buyer List &amp; Requirements'!$D502)</f>
        <v/>
      </c>
    </row>
    <row r="496" spans="59:59" hidden="1" x14ac:dyDescent="0.55000000000000004">
      <c r="BG496" s="103" t="str">
        <f>IF('Buyer List &amp; Requirements'!$D503="", "", 'Buyer List &amp; Requirements'!$D503)</f>
        <v/>
      </c>
    </row>
    <row r="497" spans="59:59" hidden="1" x14ac:dyDescent="0.55000000000000004">
      <c r="BG497" s="103" t="str">
        <f>IF('Buyer List &amp; Requirements'!$D504="", "", 'Buyer List &amp; Requirements'!$D504)</f>
        <v/>
      </c>
    </row>
    <row r="498" spans="59:59" hidden="1" x14ac:dyDescent="0.55000000000000004">
      <c r="BG498" s="103" t="str">
        <f>IF('Buyer List &amp; Requirements'!$D505="", "", 'Buyer List &amp; Requirements'!$D505)</f>
        <v/>
      </c>
    </row>
    <row r="499" spans="59:59" hidden="1" x14ac:dyDescent="0.55000000000000004">
      <c r="BG499" s="103" t="str">
        <f>IF('Buyer List &amp; Requirements'!$D506="", "", 'Buyer List &amp; Requirements'!$D506)</f>
        <v/>
      </c>
    </row>
    <row r="500" spans="59:59" hidden="1" x14ac:dyDescent="0.55000000000000004">
      <c r="BG500" s="103" t="str">
        <f>IF('Buyer List &amp; Requirements'!$D507="", "", 'Buyer List &amp; Requirements'!$D507)</f>
        <v/>
      </c>
    </row>
    <row r="501" spans="59:59" hidden="1" x14ac:dyDescent="0.55000000000000004">
      <c r="BG501" s="103" t="str">
        <f>IF('Buyer List &amp; Requirements'!$D508="", "", 'Buyer List &amp; Requirements'!$D508)</f>
        <v/>
      </c>
    </row>
    <row r="502" spans="59:59" hidden="1" x14ac:dyDescent="0.55000000000000004">
      <c r="BG502" s="103" t="str">
        <f>IF('Buyer List &amp; Requirements'!$D509="", "", 'Buyer List &amp; Requirements'!$D509)</f>
        <v/>
      </c>
    </row>
    <row r="503" spans="59:59" hidden="1" x14ac:dyDescent="0.55000000000000004">
      <c r="BG503" s="103" t="str">
        <f>IF('Buyer List &amp; Requirements'!$D510="", "", 'Buyer List &amp; Requirements'!$D510)</f>
        <v/>
      </c>
    </row>
    <row r="504" spans="59:59" hidden="1" x14ac:dyDescent="0.55000000000000004">
      <c r="BG504" s="103" t="str">
        <f>IF('Buyer List &amp; Requirements'!$D511="", "", 'Buyer List &amp; Requirements'!$D511)</f>
        <v/>
      </c>
    </row>
    <row r="505" spans="59:59" hidden="1" x14ac:dyDescent="0.55000000000000004">
      <c r="BG505" s="103" t="str">
        <f>IF('Buyer List &amp; Requirements'!$D512="", "", 'Buyer List &amp; Requirements'!$D512)</f>
        <v/>
      </c>
    </row>
    <row r="506" spans="59:59" hidden="1" x14ac:dyDescent="0.55000000000000004">
      <c r="BG506" s="103" t="str">
        <f>IF('Buyer List &amp; Requirements'!$D513="", "", 'Buyer List &amp; Requirements'!$D513)</f>
        <v/>
      </c>
    </row>
    <row r="507" spans="59:59" hidden="1" x14ac:dyDescent="0.55000000000000004">
      <c r="BG507" s="103" t="str">
        <f>IF('Buyer List &amp; Requirements'!$D514="", "", 'Buyer List &amp; Requirements'!$D514)</f>
        <v/>
      </c>
    </row>
    <row r="508" spans="59:59" hidden="1" x14ac:dyDescent="0.55000000000000004">
      <c r="BG508" s="103" t="str">
        <f>IF('Buyer List &amp; Requirements'!$D515="", "", 'Buyer List &amp; Requirements'!$D515)</f>
        <v/>
      </c>
    </row>
    <row r="509" spans="59:59" hidden="1" x14ac:dyDescent="0.55000000000000004">
      <c r="BG509" s="103" t="str">
        <f>IF('Buyer List &amp; Requirements'!$D516="", "", 'Buyer List &amp; Requirements'!$D516)</f>
        <v/>
      </c>
    </row>
    <row r="510" spans="59:59" hidden="1" x14ac:dyDescent="0.55000000000000004">
      <c r="BG510" s="103" t="str">
        <f>IF('Buyer List &amp; Requirements'!$D517="", "", 'Buyer List &amp; Requirements'!$D517)</f>
        <v/>
      </c>
    </row>
    <row r="511" spans="59:59" hidden="1" x14ac:dyDescent="0.55000000000000004">
      <c r="BG511" s="103" t="str">
        <f>IF('Buyer List &amp; Requirements'!$D518="", "", 'Buyer List &amp; Requirements'!$D518)</f>
        <v/>
      </c>
    </row>
    <row r="512" spans="59:59" hidden="1" x14ac:dyDescent="0.55000000000000004">
      <c r="BG512" s="103" t="str">
        <f>IF('Buyer List &amp; Requirements'!$D519="", "", 'Buyer List &amp; Requirements'!$D519)</f>
        <v/>
      </c>
    </row>
    <row r="513" spans="59:59" hidden="1" x14ac:dyDescent="0.55000000000000004">
      <c r="BG513" s="103" t="str">
        <f>IF('Buyer List &amp; Requirements'!$D520="", "", 'Buyer List &amp; Requirements'!$D520)</f>
        <v/>
      </c>
    </row>
    <row r="514" spans="59:59" hidden="1" x14ac:dyDescent="0.55000000000000004">
      <c r="BG514" s="103" t="str">
        <f>IF('Buyer List &amp; Requirements'!$D521="", "", 'Buyer List &amp; Requirements'!$D521)</f>
        <v/>
      </c>
    </row>
    <row r="515" spans="59:59" hidden="1" x14ac:dyDescent="0.55000000000000004">
      <c r="BG515" s="103" t="str">
        <f>IF('Buyer List &amp; Requirements'!$D522="", "", 'Buyer List &amp; Requirements'!$D522)</f>
        <v/>
      </c>
    </row>
    <row r="516" spans="59:59" hidden="1" x14ac:dyDescent="0.55000000000000004">
      <c r="BG516" s="103" t="str">
        <f>IF('Buyer List &amp; Requirements'!$D523="", "", 'Buyer List &amp; Requirements'!$D523)</f>
        <v/>
      </c>
    </row>
    <row r="517" spans="59:59" hidden="1" x14ac:dyDescent="0.55000000000000004">
      <c r="BG517" s="103" t="str">
        <f>IF('Buyer List &amp; Requirements'!$D524="", "", 'Buyer List &amp; Requirements'!$D524)</f>
        <v/>
      </c>
    </row>
    <row r="518" spans="59:59" hidden="1" x14ac:dyDescent="0.55000000000000004">
      <c r="BG518" s="103" t="str">
        <f>IF('Buyer List &amp; Requirements'!$D525="", "", 'Buyer List &amp; Requirements'!$D525)</f>
        <v/>
      </c>
    </row>
    <row r="519" spans="59:59" hidden="1" x14ac:dyDescent="0.55000000000000004">
      <c r="BG519" s="103" t="str">
        <f>IF('Buyer List &amp; Requirements'!$D526="", "", 'Buyer List &amp; Requirements'!$D526)</f>
        <v/>
      </c>
    </row>
    <row r="520" spans="59:59" hidden="1" x14ac:dyDescent="0.55000000000000004">
      <c r="BG520" s="103" t="str">
        <f>IF('Buyer List &amp; Requirements'!$D527="", "", 'Buyer List &amp; Requirements'!$D527)</f>
        <v/>
      </c>
    </row>
    <row r="521" spans="59:59" hidden="1" x14ac:dyDescent="0.55000000000000004">
      <c r="BG521" s="103" t="str">
        <f>IF('Buyer List &amp; Requirements'!$D528="", "", 'Buyer List &amp; Requirements'!$D528)</f>
        <v/>
      </c>
    </row>
    <row r="522" spans="59:59" hidden="1" x14ac:dyDescent="0.55000000000000004">
      <c r="BG522" s="103" t="str">
        <f>IF('Buyer List &amp; Requirements'!$D529="", "", 'Buyer List &amp; Requirements'!$D529)</f>
        <v/>
      </c>
    </row>
    <row r="523" spans="59:59" hidden="1" x14ac:dyDescent="0.55000000000000004">
      <c r="BG523" s="103" t="str">
        <f>IF('Buyer List &amp; Requirements'!$D530="", "", 'Buyer List &amp; Requirements'!$D530)</f>
        <v/>
      </c>
    </row>
    <row r="524" spans="59:59" hidden="1" x14ac:dyDescent="0.55000000000000004">
      <c r="BG524" s="103" t="str">
        <f>IF('Buyer List &amp; Requirements'!$D531="", "", 'Buyer List &amp; Requirements'!$D531)</f>
        <v/>
      </c>
    </row>
    <row r="525" spans="59:59" hidden="1" x14ac:dyDescent="0.55000000000000004">
      <c r="BG525" s="103" t="str">
        <f>IF('Buyer List &amp; Requirements'!$D532="", "", 'Buyer List &amp; Requirements'!$D532)</f>
        <v/>
      </c>
    </row>
    <row r="526" spans="59:59" hidden="1" x14ac:dyDescent="0.55000000000000004">
      <c r="BG526" s="103" t="str">
        <f>IF('Buyer List &amp; Requirements'!$D533="", "", 'Buyer List &amp; Requirements'!$D533)</f>
        <v/>
      </c>
    </row>
    <row r="527" spans="59:59" hidden="1" x14ac:dyDescent="0.55000000000000004">
      <c r="BG527" s="103" t="str">
        <f>IF('Buyer List &amp; Requirements'!$D534="", "", 'Buyer List &amp; Requirements'!$D534)</f>
        <v/>
      </c>
    </row>
    <row r="528" spans="59:59" hidden="1" x14ac:dyDescent="0.55000000000000004">
      <c r="BG528" s="103" t="str">
        <f>IF('Buyer List &amp; Requirements'!$D535="", "", 'Buyer List &amp; Requirements'!$D535)</f>
        <v/>
      </c>
    </row>
    <row r="529" spans="59:59" hidden="1" x14ac:dyDescent="0.55000000000000004">
      <c r="BG529" s="103" t="str">
        <f>IF('Buyer List &amp; Requirements'!$D536="", "", 'Buyer List &amp; Requirements'!$D536)</f>
        <v/>
      </c>
    </row>
    <row r="530" spans="59:59" hidden="1" x14ac:dyDescent="0.55000000000000004">
      <c r="BG530" s="103" t="str">
        <f>IF('Buyer List &amp; Requirements'!$D537="", "", 'Buyer List &amp; Requirements'!$D537)</f>
        <v/>
      </c>
    </row>
    <row r="531" spans="59:59" hidden="1" x14ac:dyDescent="0.55000000000000004">
      <c r="BG531" s="103" t="str">
        <f>IF('Buyer List &amp; Requirements'!$D538="", "", 'Buyer List &amp; Requirements'!$D538)</f>
        <v/>
      </c>
    </row>
    <row r="532" spans="59:59" hidden="1" x14ac:dyDescent="0.55000000000000004">
      <c r="BG532" s="103" t="str">
        <f>IF('Buyer List &amp; Requirements'!$D539="", "", 'Buyer List &amp; Requirements'!$D539)</f>
        <v/>
      </c>
    </row>
    <row r="533" spans="59:59" hidden="1" x14ac:dyDescent="0.55000000000000004">
      <c r="BG533" s="103" t="str">
        <f>IF('Buyer List &amp; Requirements'!$D540="", "", 'Buyer List &amp; Requirements'!$D540)</f>
        <v/>
      </c>
    </row>
    <row r="534" spans="59:59" hidden="1" x14ac:dyDescent="0.55000000000000004">
      <c r="BG534" s="103" t="str">
        <f>IF('Buyer List &amp; Requirements'!$D541="", "", 'Buyer List &amp; Requirements'!$D541)</f>
        <v/>
      </c>
    </row>
    <row r="535" spans="59:59" hidden="1" x14ac:dyDescent="0.55000000000000004">
      <c r="BG535" s="103" t="str">
        <f>IF('Buyer List &amp; Requirements'!$D542="", "", 'Buyer List &amp; Requirements'!$D542)</f>
        <v/>
      </c>
    </row>
    <row r="536" spans="59:59" hidden="1" x14ac:dyDescent="0.55000000000000004">
      <c r="BG536" s="103" t="str">
        <f>IF('Buyer List &amp; Requirements'!$D543="", "", 'Buyer List &amp; Requirements'!$D543)</f>
        <v/>
      </c>
    </row>
    <row r="537" spans="59:59" hidden="1" x14ac:dyDescent="0.55000000000000004">
      <c r="BG537" s="103" t="str">
        <f>IF('Buyer List &amp; Requirements'!$D544="", "", 'Buyer List &amp; Requirements'!$D544)</f>
        <v/>
      </c>
    </row>
    <row r="538" spans="59:59" hidden="1" x14ac:dyDescent="0.55000000000000004">
      <c r="BG538" s="103" t="str">
        <f>IF('Buyer List &amp; Requirements'!$D545="", "", 'Buyer List &amp; Requirements'!$D545)</f>
        <v/>
      </c>
    </row>
    <row r="539" spans="59:59" hidden="1" x14ac:dyDescent="0.55000000000000004">
      <c r="BG539" s="103" t="str">
        <f>IF('Buyer List &amp; Requirements'!$D546="", "", 'Buyer List &amp; Requirements'!$D546)</f>
        <v/>
      </c>
    </row>
    <row r="540" spans="59:59" hidden="1" x14ac:dyDescent="0.55000000000000004">
      <c r="BG540" s="103" t="str">
        <f>IF('Buyer List &amp; Requirements'!$D547="", "", 'Buyer List &amp; Requirements'!$D547)</f>
        <v/>
      </c>
    </row>
    <row r="541" spans="59:59" hidden="1" x14ac:dyDescent="0.55000000000000004">
      <c r="BG541" s="103" t="str">
        <f>IF('Buyer List &amp; Requirements'!$D548="", "", 'Buyer List &amp; Requirements'!$D548)</f>
        <v/>
      </c>
    </row>
    <row r="542" spans="59:59" hidden="1" x14ac:dyDescent="0.55000000000000004">
      <c r="BG542" s="103" t="str">
        <f>IF('Buyer List &amp; Requirements'!$D549="", "", 'Buyer List &amp; Requirements'!$D549)</f>
        <v/>
      </c>
    </row>
    <row r="543" spans="59:59" hidden="1" x14ac:dyDescent="0.55000000000000004">
      <c r="BG543" s="103" t="str">
        <f>IF('Buyer List &amp; Requirements'!$D550="", "", 'Buyer List &amp; Requirements'!$D550)</f>
        <v/>
      </c>
    </row>
    <row r="544" spans="59:59" hidden="1" x14ac:dyDescent="0.55000000000000004">
      <c r="BG544" s="103" t="str">
        <f>IF('Buyer List &amp; Requirements'!$D551="", "", 'Buyer List &amp; Requirements'!$D551)</f>
        <v/>
      </c>
    </row>
    <row r="545" spans="59:59" hidden="1" x14ac:dyDescent="0.55000000000000004">
      <c r="BG545" s="103" t="str">
        <f>IF('Buyer List &amp; Requirements'!$D552="", "", 'Buyer List &amp; Requirements'!$D552)</f>
        <v/>
      </c>
    </row>
    <row r="546" spans="59:59" hidden="1" x14ac:dyDescent="0.55000000000000004">
      <c r="BG546" s="103" t="str">
        <f>IF('Buyer List &amp; Requirements'!$D553="", "", 'Buyer List &amp; Requirements'!$D553)</f>
        <v/>
      </c>
    </row>
    <row r="547" spans="59:59" hidden="1" x14ac:dyDescent="0.55000000000000004">
      <c r="BG547" s="103" t="str">
        <f>IF('Buyer List &amp; Requirements'!$D554="", "", 'Buyer List &amp; Requirements'!$D554)</f>
        <v/>
      </c>
    </row>
    <row r="548" spans="59:59" hidden="1" x14ac:dyDescent="0.55000000000000004">
      <c r="BG548" s="103" t="str">
        <f>IF('Buyer List &amp; Requirements'!$D555="", "", 'Buyer List &amp; Requirements'!$D555)</f>
        <v/>
      </c>
    </row>
    <row r="549" spans="59:59" hidden="1" x14ac:dyDescent="0.55000000000000004">
      <c r="BG549" s="103" t="str">
        <f>IF('Buyer List &amp; Requirements'!$D556="", "", 'Buyer List &amp; Requirements'!$D556)</f>
        <v/>
      </c>
    </row>
    <row r="550" spans="59:59" hidden="1" x14ac:dyDescent="0.55000000000000004">
      <c r="BG550" s="103" t="str">
        <f>IF('Buyer List &amp; Requirements'!$D557="", "", 'Buyer List &amp; Requirements'!$D557)</f>
        <v/>
      </c>
    </row>
    <row r="551" spans="59:59" hidden="1" x14ac:dyDescent="0.55000000000000004">
      <c r="BG551" s="103" t="str">
        <f>IF('Buyer List &amp; Requirements'!$D558="", "", 'Buyer List &amp; Requirements'!$D558)</f>
        <v/>
      </c>
    </row>
    <row r="552" spans="59:59" hidden="1" x14ac:dyDescent="0.55000000000000004">
      <c r="BG552" s="103" t="str">
        <f>IF('Buyer List &amp; Requirements'!$D559="", "", 'Buyer List &amp; Requirements'!$D559)</f>
        <v/>
      </c>
    </row>
    <row r="553" spans="59:59" hidden="1" x14ac:dyDescent="0.55000000000000004">
      <c r="BG553" s="103" t="str">
        <f>IF('Buyer List &amp; Requirements'!$D560="", "", 'Buyer List &amp; Requirements'!$D560)</f>
        <v/>
      </c>
    </row>
    <row r="554" spans="59:59" hidden="1" x14ac:dyDescent="0.55000000000000004">
      <c r="BG554" s="103" t="str">
        <f>IF('Buyer List &amp; Requirements'!$D561="", "", 'Buyer List &amp; Requirements'!$D561)</f>
        <v/>
      </c>
    </row>
    <row r="555" spans="59:59" hidden="1" x14ac:dyDescent="0.55000000000000004">
      <c r="BG555" s="103" t="str">
        <f>IF('Buyer List &amp; Requirements'!$D562="", "", 'Buyer List &amp; Requirements'!$D562)</f>
        <v/>
      </c>
    </row>
    <row r="556" spans="59:59" hidden="1" x14ac:dyDescent="0.55000000000000004">
      <c r="BG556" s="103" t="str">
        <f>IF('Buyer List &amp; Requirements'!$D563="", "", 'Buyer List &amp; Requirements'!$D563)</f>
        <v/>
      </c>
    </row>
    <row r="557" spans="59:59" hidden="1" x14ac:dyDescent="0.55000000000000004">
      <c r="BG557" s="103" t="str">
        <f>IF('Buyer List &amp; Requirements'!$D564="", "", 'Buyer List &amp; Requirements'!$D564)</f>
        <v/>
      </c>
    </row>
    <row r="558" spans="59:59" hidden="1" x14ac:dyDescent="0.55000000000000004">
      <c r="BG558" s="103" t="str">
        <f>IF('Buyer List &amp; Requirements'!$D565="", "", 'Buyer List &amp; Requirements'!$D565)</f>
        <v/>
      </c>
    </row>
    <row r="559" spans="59:59" hidden="1" x14ac:dyDescent="0.55000000000000004">
      <c r="BG559" s="103" t="str">
        <f>IF('Buyer List &amp; Requirements'!$D566="", "", 'Buyer List &amp; Requirements'!$D566)</f>
        <v/>
      </c>
    </row>
    <row r="560" spans="59:59" hidden="1" x14ac:dyDescent="0.55000000000000004">
      <c r="BG560" s="103" t="str">
        <f>IF('Buyer List &amp; Requirements'!$D567="", "", 'Buyer List &amp; Requirements'!$D567)</f>
        <v/>
      </c>
    </row>
    <row r="561" spans="59:59" hidden="1" x14ac:dyDescent="0.55000000000000004">
      <c r="BG561" s="103" t="str">
        <f>IF('Buyer List &amp; Requirements'!$D568="", "", 'Buyer List &amp; Requirements'!$D568)</f>
        <v/>
      </c>
    </row>
    <row r="562" spans="59:59" hidden="1" x14ac:dyDescent="0.55000000000000004">
      <c r="BG562" s="103" t="str">
        <f>IF('Buyer List &amp; Requirements'!$D569="", "", 'Buyer List &amp; Requirements'!$D569)</f>
        <v/>
      </c>
    </row>
    <row r="563" spans="59:59" hidden="1" x14ac:dyDescent="0.55000000000000004">
      <c r="BG563" s="103" t="str">
        <f>IF('Buyer List &amp; Requirements'!$D570="", "", 'Buyer List &amp; Requirements'!$D570)</f>
        <v/>
      </c>
    </row>
    <row r="564" spans="59:59" hidden="1" x14ac:dyDescent="0.55000000000000004">
      <c r="BG564" s="103" t="str">
        <f>IF('Buyer List &amp; Requirements'!$D571="", "", 'Buyer List &amp; Requirements'!$D571)</f>
        <v/>
      </c>
    </row>
    <row r="565" spans="59:59" hidden="1" x14ac:dyDescent="0.55000000000000004">
      <c r="BG565" s="103" t="str">
        <f>IF('Buyer List &amp; Requirements'!$D572="", "", 'Buyer List &amp; Requirements'!$D572)</f>
        <v/>
      </c>
    </row>
    <row r="566" spans="59:59" hidden="1" x14ac:dyDescent="0.55000000000000004">
      <c r="BG566" s="103" t="str">
        <f>IF('Buyer List &amp; Requirements'!$D573="", "", 'Buyer List &amp; Requirements'!$D573)</f>
        <v/>
      </c>
    </row>
    <row r="567" spans="59:59" hidden="1" x14ac:dyDescent="0.55000000000000004">
      <c r="BG567" s="103" t="str">
        <f>IF('Buyer List &amp; Requirements'!$D574="", "", 'Buyer List &amp; Requirements'!$D574)</f>
        <v/>
      </c>
    </row>
    <row r="568" spans="59:59" hidden="1" x14ac:dyDescent="0.55000000000000004">
      <c r="BG568" s="103" t="str">
        <f>IF('Buyer List &amp; Requirements'!$D575="", "", 'Buyer List &amp; Requirements'!$D575)</f>
        <v/>
      </c>
    </row>
    <row r="569" spans="59:59" hidden="1" x14ac:dyDescent="0.55000000000000004">
      <c r="BG569" s="103" t="str">
        <f>IF('Buyer List &amp; Requirements'!$D576="", "", 'Buyer List &amp; Requirements'!$D576)</f>
        <v/>
      </c>
    </row>
    <row r="570" spans="59:59" hidden="1" x14ac:dyDescent="0.55000000000000004">
      <c r="BG570" s="103" t="str">
        <f>IF('Buyer List &amp; Requirements'!$D577="", "", 'Buyer List &amp; Requirements'!$D577)</f>
        <v/>
      </c>
    </row>
    <row r="571" spans="59:59" hidden="1" x14ac:dyDescent="0.55000000000000004">
      <c r="BG571" s="103" t="str">
        <f>IF('Buyer List &amp; Requirements'!$D578="", "", 'Buyer List &amp; Requirements'!$D578)</f>
        <v/>
      </c>
    </row>
    <row r="572" spans="59:59" hidden="1" x14ac:dyDescent="0.55000000000000004">
      <c r="BG572" s="103" t="str">
        <f>IF('Buyer List &amp; Requirements'!$D579="", "", 'Buyer List &amp; Requirements'!$D579)</f>
        <v/>
      </c>
    </row>
    <row r="573" spans="59:59" hidden="1" x14ac:dyDescent="0.55000000000000004">
      <c r="BG573" s="103" t="str">
        <f>IF('Buyer List &amp; Requirements'!$D580="", "", 'Buyer List &amp; Requirements'!$D580)</f>
        <v/>
      </c>
    </row>
    <row r="574" spans="59:59" hidden="1" x14ac:dyDescent="0.55000000000000004">
      <c r="BG574" s="103" t="str">
        <f>IF('Buyer List &amp; Requirements'!$D581="", "", 'Buyer List &amp; Requirements'!$D581)</f>
        <v/>
      </c>
    </row>
    <row r="575" spans="59:59" hidden="1" x14ac:dyDescent="0.55000000000000004">
      <c r="BG575" s="103" t="str">
        <f>IF('Buyer List &amp; Requirements'!$D582="", "", 'Buyer List &amp; Requirements'!$D582)</f>
        <v/>
      </c>
    </row>
    <row r="576" spans="59:59" hidden="1" x14ac:dyDescent="0.55000000000000004">
      <c r="BG576" s="103" t="str">
        <f>IF('Buyer List &amp; Requirements'!$D583="", "", 'Buyer List &amp; Requirements'!$D583)</f>
        <v/>
      </c>
    </row>
    <row r="577" spans="59:59" hidden="1" x14ac:dyDescent="0.55000000000000004">
      <c r="BG577" s="103" t="str">
        <f>IF('Buyer List &amp; Requirements'!$D584="", "", 'Buyer List &amp; Requirements'!$D584)</f>
        <v/>
      </c>
    </row>
    <row r="578" spans="59:59" hidden="1" x14ac:dyDescent="0.55000000000000004">
      <c r="BG578" s="103" t="str">
        <f>IF('Buyer List &amp; Requirements'!$D585="", "", 'Buyer List &amp; Requirements'!$D585)</f>
        <v/>
      </c>
    </row>
    <row r="579" spans="59:59" hidden="1" x14ac:dyDescent="0.55000000000000004">
      <c r="BG579" s="103" t="str">
        <f>IF('Buyer List &amp; Requirements'!$D586="", "", 'Buyer List &amp; Requirements'!$D586)</f>
        <v/>
      </c>
    </row>
    <row r="580" spans="59:59" hidden="1" x14ac:dyDescent="0.55000000000000004">
      <c r="BG580" s="103" t="str">
        <f>IF('Buyer List &amp; Requirements'!$D587="", "", 'Buyer List &amp; Requirements'!$D587)</f>
        <v/>
      </c>
    </row>
    <row r="581" spans="59:59" hidden="1" x14ac:dyDescent="0.55000000000000004">
      <c r="BG581" s="103" t="str">
        <f>IF('Buyer List &amp; Requirements'!$D588="", "", 'Buyer List &amp; Requirements'!$D588)</f>
        <v/>
      </c>
    </row>
    <row r="582" spans="59:59" hidden="1" x14ac:dyDescent="0.55000000000000004">
      <c r="BG582" s="103" t="str">
        <f>IF('Buyer List &amp; Requirements'!$D589="", "", 'Buyer List &amp; Requirements'!$D589)</f>
        <v/>
      </c>
    </row>
    <row r="583" spans="59:59" hidden="1" x14ac:dyDescent="0.55000000000000004">
      <c r="BG583" s="103" t="str">
        <f>IF('Buyer List &amp; Requirements'!$D590="", "", 'Buyer List &amp; Requirements'!$D590)</f>
        <v/>
      </c>
    </row>
    <row r="584" spans="59:59" hidden="1" x14ac:dyDescent="0.55000000000000004">
      <c r="BG584" s="103" t="str">
        <f>IF('Buyer List &amp; Requirements'!$D591="", "", 'Buyer List &amp; Requirements'!$D591)</f>
        <v/>
      </c>
    </row>
    <row r="585" spans="59:59" hidden="1" x14ac:dyDescent="0.55000000000000004">
      <c r="BG585" s="103" t="str">
        <f>IF('Buyer List &amp; Requirements'!$D592="", "", 'Buyer List &amp; Requirements'!$D592)</f>
        <v/>
      </c>
    </row>
    <row r="586" spans="59:59" hidden="1" x14ac:dyDescent="0.55000000000000004">
      <c r="BG586" s="103" t="str">
        <f>IF('Buyer List &amp; Requirements'!$D593="", "", 'Buyer List &amp; Requirements'!$D593)</f>
        <v/>
      </c>
    </row>
    <row r="587" spans="59:59" hidden="1" x14ac:dyDescent="0.55000000000000004">
      <c r="BG587" s="103" t="str">
        <f>IF('Buyer List &amp; Requirements'!$D594="", "", 'Buyer List &amp; Requirements'!$D594)</f>
        <v/>
      </c>
    </row>
    <row r="588" spans="59:59" hidden="1" x14ac:dyDescent="0.55000000000000004">
      <c r="BG588" s="103" t="str">
        <f>IF('Buyer List &amp; Requirements'!$D595="", "", 'Buyer List &amp; Requirements'!$D595)</f>
        <v/>
      </c>
    </row>
    <row r="589" spans="59:59" hidden="1" x14ac:dyDescent="0.55000000000000004">
      <c r="BG589" s="103" t="str">
        <f>IF('Buyer List &amp; Requirements'!$D596="", "", 'Buyer List &amp; Requirements'!$D596)</f>
        <v/>
      </c>
    </row>
    <row r="590" spans="59:59" hidden="1" x14ac:dyDescent="0.55000000000000004">
      <c r="BG590" s="103" t="str">
        <f>IF('Buyer List &amp; Requirements'!$D597="", "", 'Buyer List &amp; Requirements'!$D597)</f>
        <v/>
      </c>
    </row>
    <row r="591" spans="59:59" hidden="1" x14ac:dyDescent="0.55000000000000004">
      <c r="BG591" s="103" t="str">
        <f>IF('Buyer List &amp; Requirements'!$D598="", "", 'Buyer List &amp; Requirements'!$D598)</f>
        <v/>
      </c>
    </row>
    <row r="592" spans="59:59" hidden="1" x14ac:dyDescent="0.55000000000000004">
      <c r="BG592" s="103" t="str">
        <f>IF('Buyer List &amp; Requirements'!$D599="", "", 'Buyer List &amp; Requirements'!$D599)</f>
        <v/>
      </c>
    </row>
    <row r="593" spans="59:59" hidden="1" x14ac:dyDescent="0.55000000000000004">
      <c r="BG593" s="103" t="str">
        <f>IF('Buyer List &amp; Requirements'!$D600="", "", 'Buyer List &amp; Requirements'!$D600)</f>
        <v/>
      </c>
    </row>
    <row r="594" spans="59:59" hidden="1" x14ac:dyDescent="0.55000000000000004">
      <c r="BG594" s="103" t="str">
        <f>IF('Buyer List &amp; Requirements'!$D601="", "", 'Buyer List &amp; Requirements'!$D601)</f>
        <v/>
      </c>
    </row>
    <row r="595" spans="59:59" hidden="1" x14ac:dyDescent="0.55000000000000004">
      <c r="BG595" s="103" t="str">
        <f>IF('Buyer List &amp; Requirements'!$D602="", "", 'Buyer List &amp; Requirements'!$D602)</f>
        <v/>
      </c>
    </row>
    <row r="596" spans="59:59" hidden="1" x14ac:dyDescent="0.55000000000000004">
      <c r="BG596" s="103" t="str">
        <f>IF('Buyer List &amp; Requirements'!$D603="", "", 'Buyer List &amp; Requirements'!$D603)</f>
        <v/>
      </c>
    </row>
    <row r="597" spans="59:59" hidden="1" x14ac:dyDescent="0.55000000000000004">
      <c r="BG597" s="103" t="str">
        <f>IF('Buyer List &amp; Requirements'!$D604="", "", 'Buyer List &amp; Requirements'!$D604)</f>
        <v/>
      </c>
    </row>
    <row r="598" spans="59:59" hidden="1" x14ac:dyDescent="0.55000000000000004">
      <c r="BG598" s="103" t="str">
        <f>IF('Buyer List &amp; Requirements'!$D605="", "", 'Buyer List &amp; Requirements'!$D605)</f>
        <v/>
      </c>
    </row>
    <row r="599" spans="59:59" hidden="1" x14ac:dyDescent="0.55000000000000004">
      <c r="BG599" s="103" t="str">
        <f>IF('Buyer List &amp; Requirements'!$D606="", "", 'Buyer List &amp; Requirements'!$D606)</f>
        <v/>
      </c>
    </row>
    <row r="600" spans="59:59" hidden="1" x14ac:dyDescent="0.55000000000000004">
      <c r="BG600" s="103" t="str">
        <f>IF('Buyer List &amp; Requirements'!$D607="", "", 'Buyer List &amp; Requirements'!$D607)</f>
        <v/>
      </c>
    </row>
    <row r="601" spans="59:59" hidden="1" x14ac:dyDescent="0.55000000000000004">
      <c r="BG601" s="103" t="str">
        <f>IF('Buyer List &amp; Requirements'!$D608="", "", 'Buyer List &amp; Requirements'!$D608)</f>
        <v/>
      </c>
    </row>
    <row r="602" spans="59:59" hidden="1" x14ac:dyDescent="0.55000000000000004">
      <c r="BG602" s="103" t="str">
        <f>IF('Buyer List &amp; Requirements'!$D609="", "", 'Buyer List &amp; Requirements'!$D609)</f>
        <v/>
      </c>
    </row>
    <row r="603" spans="59:59" hidden="1" x14ac:dyDescent="0.55000000000000004">
      <c r="BG603" s="103" t="str">
        <f>IF('Buyer List &amp; Requirements'!$D610="", "", 'Buyer List &amp; Requirements'!$D610)</f>
        <v/>
      </c>
    </row>
    <row r="604" spans="59:59" hidden="1" x14ac:dyDescent="0.55000000000000004">
      <c r="BG604" s="103" t="str">
        <f>IF('Buyer List &amp; Requirements'!$D611="", "", 'Buyer List &amp; Requirements'!$D611)</f>
        <v/>
      </c>
    </row>
    <row r="605" spans="59:59" hidden="1" x14ac:dyDescent="0.55000000000000004">
      <c r="BG605" s="103" t="str">
        <f>IF('Buyer List &amp; Requirements'!$D612="", "", 'Buyer List &amp; Requirements'!$D612)</f>
        <v/>
      </c>
    </row>
    <row r="606" spans="59:59" hidden="1" x14ac:dyDescent="0.55000000000000004">
      <c r="BG606" s="103" t="str">
        <f>IF('Buyer List &amp; Requirements'!$D613="", "", 'Buyer List &amp; Requirements'!$D613)</f>
        <v/>
      </c>
    </row>
    <row r="607" spans="59:59" hidden="1" x14ac:dyDescent="0.55000000000000004">
      <c r="BG607" s="103" t="str">
        <f>IF('Buyer List &amp; Requirements'!$D614="", "", 'Buyer List &amp; Requirements'!$D614)</f>
        <v/>
      </c>
    </row>
    <row r="608" spans="59:59" hidden="1" x14ac:dyDescent="0.55000000000000004">
      <c r="BG608" s="103" t="str">
        <f>IF('Buyer List &amp; Requirements'!$D615="", "", 'Buyer List &amp; Requirements'!$D615)</f>
        <v/>
      </c>
    </row>
    <row r="609" spans="59:59" hidden="1" x14ac:dyDescent="0.55000000000000004">
      <c r="BG609" s="103" t="str">
        <f>IF('Buyer List &amp; Requirements'!$D616="", "", 'Buyer List &amp; Requirements'!$D616)</f>
        <v/>
      </c>
    </row>
    <row r="610" spans="59:59" hidden="1" x14ac:dyDescent="0.55000000000000004">
      <c r="BG610" s="103" t="str">
        <f>IF('Buyer List &amp; Requirements'!$D617="", "", 'Buyer List &amp; Requirements'!$D617)</f>
        <v/>
      </c>
    </row>
    <row r="611" spans="59:59" hidden="1" x14ac:dyDescent="0.55000000000000004">
      <c r="BG611" s="103" t="str">
        <f>IF('Buyer List &amp; Requirements'!$D618="", "", 'Buyer List &amp; Requirements'!$D618)</f>
        <v/>
      </c>
    </row>
    <row r="612" spans="59:59" hidden="1" x14ac:dyDescent="0.55000000000000004">
      <c r="BG612" s="103" t="str">
        <f>IF('Buyer List &amp; Requirements'!$D619="", "", 'Buyer List &amp; Requirements'!$D619)</f>
        <v/>
      </c>
    </row>
    <row r="613" spans="59:59" hidden="1" x14ac:dyDescent="0.55000000000000004">
      <c r="BG613" s="103" t="str">
        <f>IF('Buyer List &amp; Requirements'!$D620="", "", 'Buyer List &amp; Requirements'!$D620)</f>
        <v/>
      </c>
    </row>
    <row r="614" spans="59:59" hidden="1" x14ac:dyDescent="0.55000000000000004">
      <c r="BG614" s="103" t="str">
        <f>IF('Buyer List &amp; Requirements'!$D621="", "", 'Buyer List &amp; Requirements'!$D621)</f>
        <v/>
      </c>
    </row>
    <row r="615" spans="59:59" hidden="1" x14ac:dyDescent="0.55000000000000004">
      <c r="BG615" s="103" t="str">
        <f>IF('Buyer List &amp; Requirements'!$D622="", "", 'Buyer List &amp; Requirements'!$D622)</f>
        <v/>
      </c>
    </row>
    <row r="616" spans="59:59" hidden="1" x14ac:dyDescent="0.55000000000000004">
      <c r="BG616" s="103" t="str">
        <f>IF('Buyer List &amp; Requirements'!$D623="", "", 'Buyer List &amp; Requirements'!$D623)</f>
        <v/>
      </c>
    </row>
    <row r="617" spans="59:59" hidden="1" x14ac:dyDescent="0.55000000000000004">
      <c r="BG617" s="103" t="str">
        <f>IF('Buyer List &amp; Requirements'!$D624="", "", 'Buyer List &amp; Requirements'!$D624)</f>
        <v/>
      </c>
    </row>
    <row r="618" spans="59:59" hidden="1" x14ac:dyDescent="0.55000000000000004">
      <c r="BG618" s="103" t="str">
        <f>IF('Buyer List &amp; Requirements'!$D625="", "", 'Buyer List &amp; Requirements'!$D625)</f>
        <v/>
      </c>
    </row>
    <row r="619" spans="59:59" hidden="1" x14ac:dyDescent="0.55000000000000004">
      <c r="BG619" s="103" t="str">
        <f>IF('Buyer List &amp; Requirements'!$D626="", "", 'Buyer List &amp; Requirements'!$D626)</f>
        <v/>
      </c>
    </row>
    <row r="620" spans="59:59" hidden="1" x14ac:dyDescent="0.55000000000000004">
      <c r="BG620" s="103" t="str">
        <f>IF('Buyer List &amp; Requirements'!$D627="", "", 'Buyer List &amp; Requirements'!$D627)</f>
        <v/>
      </c>
    </row>
    <row r="621" spans="59:59" hidden="1" x14ac:dyDescent="0.55000000000000004">
      <c r="BG621" s="103" t="str">
        <f>IF('Buyer List &amp; Requirements'!$D628="", "", 'Buyer List &amp; Requirements'!$D628)</f>
        <v/>
      </c>
    </row>
    <row r="622" spans="59:59" hidden="1" x14ac:dyDescent="0.55000000000000004">
      <c r="BG622" s="103" t="str">
        <f>IF('Buyer List &amp; Requirements'!$D629="", "", 'Buyer List &amp; Requirements'!$D629)</f>
        <v/>
      </c>
    </row>
    <row r="623" spans="59:59" hidden="1" x14ac:dyDescent="0.55000000000000004">
      <c r="BG623" s="103" t="str">
        <f>IF('Buyer List &amp; Requirements'!$D630="", "", 'Buyer List &amp; Requirements'!$D630)</f>
        <v/>
      </c>
    </row>
    <row r="624" spans="59:59" hidden="1" x14ac:dyDescent="0.55000000000000004">
      <c r="BG624" s="103" t="str">
        <f>IF('Buyer List &amp; Requirements'!$D631="", "", 'Buyer List &amp; Requirements'!$D631)</f>
        <v/>
      </c>
    </row>
    <row r="625" spans="59:59" hidden="1" x14ac:dyDescent="0.55000000000000004">
      <c r="BG625" s="103" t="str">
        <f>IF('Buyer List &amp; Requirements'!$D632="", "", 'Buyer List &amp; Requirements'!$D632)</f>
        <v/>
      </c>
    </row>
    <row r="626" spans="59:59" hidden="1" x14ac:dyDescent="0.55000000000000004">
      <c r="BG626" s="103" t="str">
        <f>IF('Buyer List &amp; Requirements'!$D633="", "", 'Buyer List &amp; Requirements'!$D633)</f>
        <v/>
      </c>
    </row>
    <row r="627" spans="59:59" hidden="1" x14ac:dyDescent="0.55000000000000004">
      <c r="BG627" s="103" t="str">
        <f>IF('Buyer List &amp; Requirements'!$D634="", "", 'Buyer List &amp; Requirements'!$D634)</f>
        <v/>
      </c>
    </row>
    <row r="628" spans="59:59" hidden="1" x14ac:dyDescent="0.55000000000000004">
      <c r="BG628" s="103" t="str">
        <f>IF('Buyer List &amp; Requirements'!$D635="", "", 'Buyer List &amp; Requirements'!$D635)</f>
        <v/>
      </c>
    </row>
    <row r="629" spans="59:59" hidden="1" x14ac:dyDescent="0.55000000000000004">
      <c r="BG629" s="103" t="str">
        <f>IF('Buyer List &amp; Requirements'!$D636="", "", 'Buyer List &amp; Requirements'!$D636)</f>
        <v/>
      </c>
    </row>
    <row r="630" spans="59:59" hidden="1" x14ac:dyDescent="0.55000000000000004">
      <c r="BG630" s="103" t="str">
        <f>IF('Buyer List &amp; Requirements'!$D637="", "", 'Buyer List &amp; Requirements'!$D637)</f>
        <v/>
      </c>
    </row>
    <row r="631" spans="59:59" hidden="1" x14ac:dyDescent="0.55000000000000004">
      <c r="BG631" s="103" t="str">
        <f>IF('Buyer List &amp; Requirements'!$D638="", "", 'Buyer List &amp; Requirements'!$D638)</f>
        <v/>
      </c>
    </row>
    <row r="632" spans="59:59" hidden="1" x14ac:dyDescent="0.55000000000000004">
      <c r="BG632" s="103" t="str">
        <f>IF('Buyer List &amp; Requirements'!$D639="", "", 'Buyer List &amp; Requirements'!$D639)</f>
        <v/>
      </c>
    </row>
    <row r="633" spans="59:59" hidden="1" x14ac:dyDescent="0.55000000000000004">
      <c r="BG633" s="103" t="str">
        <f>IF('Buyer List &amp; Requirements'!$D640="", "", 'Buyer List &amp; Requirements'!$D640)</f>
        <v/>
      </c>
    </row>
    <row r="634" spans="59:59" hidden="1" x14ac:dyDescent="0.55000000000000004">
      <c r="BG634" s="103" t="str">
        <f>IF('Buyer List &amp; Requirements'!$D641="", "", 'Buyer List &amp; Requirements'!$D641)</f>
        <v/>
      </c>
    </row>
    <row r="635" spans="59:59" hidden="1" x14ac:dyDescent="0.55000000000000004">
      <c r="BG635" s="103" t="str">
        <f>IF('Buyer List &amp; Requirements'!$D642="", "", 'Buyer List &amp; Requirements'!$D642)</f>
        <v/>
      </c>
    </row>
    <row r="636" spans="59:59" hidden="1" x14ac:dyDescent="0.55000000000000004">
      <c r="BG636" s="103" t="str">
        <f>IF('Buyer List &amp; Requirements'!$D643="", "", 'Buyer List &amp; Requirements'!$D643)</f>
        <v/>
      </c>
    </row>
    <row r="637" spans="59:59" hidden="1" x14ac:dyDescent="0.55000000000000004">
      <c r="BG637" s="103" t="str">
        <f>IF('Buyer List &amp; Requirements'!$D644="", "", 'Buyer List &amp; Requirements'!$D644)</f>
        <v/>
      </c>
    </row>
    <row r="638" spans="59:59" hidden="1" x14ac:dyDescent="0.55000000000000004">
      <c r="BG638" s="103" t="str">
        <f>IF('Buyer List &amp; Requirements'!$D645="", "", 'Buyer List &amp; Requirements'!$D645)</f>
        <v/>
      </c>
    </row>
    <row r="639" spans="59:59" hidden="1" x14ac:dyDescent="0.55000000000000004">
      <c r="BG639" s="103" t="str">
        <f>IF('Buyer List &amp; Requirements'!$D646="", "", 'Buyer List &amp; Requirements'!$D646)</f>
        <v/>
      </c>
    </row>
    <row r="640" spans="59:59" hidden="1" x14ac:dyDescent="0.55000000000000004">
      <c r="BG640" s="103" t="str">
        <f>IF('Buyer List &amp; Requirements'!$D647="", "", 'Buyer List &amp; Requirements'!$D647)</f>
        <v/>
      </c>
    </row>
    <row r="641" spans="59:59" hidden="1" x14ac:dyDescent="0.55000000000000004">
      <c r="BG641" s="103" t="str">
        <f>IF('Buyer List &amp; Requirements'!$D648="", "", 'Buyer List &amp; Requirements'!$D648)</f>
        <v/>
      </c>
    </row>
    <row r="642" spans="59:59" hidden="1" x14ac:dyDescent="0.55000000000000004">
      <c r="BG642" s="103" t="str">
        <f>IF('Buyer List &amp; Requirements'!$D649="", "", 'Buyer List &amp; Requirements'!$D649)</f>
        <v/>
      </c>
    </row>
    <row r="643" spans="59:59" hidden="1" x14ac:dyDescent="0.55000000000000004">
      <c r="BG643" s="103" t="str">
        <f>IF('Buyer List &amp; Requirements'!$D650="", "", 'Buyer List &amp; Requirements'!$D650)</f>
        <v/>
      </c>
    </row>
    <row r="644" spans="59:59" hidden="1" x14ac:dyDescent="0.55000000000000004">
      <c r="BG644" s="103" t="str">
        <f>IF('Buyer List &amp; Requirements'!$D651="", "", 'Buyer List &amp; Requirements'!$D651)</f>
        <v/>
      </c>
    </row>
    <row r="645" spans="59:59" hidden="1" x14ac:dyDescent="0.55000000000000004">
      <c r="BG645" s="103" t="str">
        <f>IF('Buyer List &amp; Requirements'!$D652="", "", 'Buyer List &amp; Requirements'!$D652)</f>
        <v/>
      </c>
    </row>
    <row r="646" spans="59:59" hidden="1" x14ac:dyDescent="0.55000000000000004">
      <c r="BG646" s="103" t="str">
        <f>IF('Buyer List &amp; Requirements'!$D653="", "", 'Buyer List &amp; Requirements'!$D653)</f>
        <v/>
      </c>
    </row>
    <row r="647" spans="59:59" hidden="1" x14ac:dyDescent="0.55000000000000004">
      <c r="BG647" s="103" t="str">
        <f>IF('Buyer List &amp; Requirements'!$D654="", "", 'Buyer List &amp; Requirements'!$D654)</f>
        <v/>
      </c>
    </row>
    <row r="648" spans="59:59" hidden="1" x14ac:dyDescent="0.55000000000000004">
      <c r="BG648" s="103" t="str">
        <f>IF('Buyer List &amp; Requirements'!$D655="", "", 'Buyer List &amp; Requirements'!$D655)</f>
        <v/>
      </c>
    </row>
    <row r="649" spans="59:59" hidden="1" x14ac:dyDescent="0.55000000000000004">
      <c r="BG649" s="103" t="str">
        <f>IF('Buyer List &amp; Requirements'!$D656="", "", 'Buyer List &amp; Requirements'!$D656)</f>
        <v/>
      </c>
    </row>
    <row r="650" spans="59:59" hidden="1" x14ac:dyDescent="0.55000000000000004">
      <c r="BG650" s="103" t="str">
        <f>IF('Buyer List &amp; Requirements'!$D657="", "", 'Buyer List &amp; Requirements'!$D657)</f>
        <v/>
      </c>
    </row>
    <row r="651" spans="59:59" hidden="1" x14ac:dyDescent="0.55000000000000004">
      <c r="BG651" s="103" t="str">
        <f>IF('Buyer List &amp; Requirements'!$D658="", "", 'Buyer List &amp; Requirements'!$D658)</f>
        <v/>
      </c>
    </row>
    <row r="652" spans="59:59" hidden="1" x14ac:dyDescent="0.55000000000000004">
      <c r="BG652" s="103" t="str">
        <f>IF('Buyer List &amp; Requirements'!$D659="", "", 'Buyer List &amp; Requirements'!$D659)</f>
        <v/>
      </c>
    </row>
    <row r="653" spans="59:59" hidden="1" x14ac:dyDescent="0.55000000000000004">
      <c r="BG653" s="103" t="str">
        <f>IF('Buyer List &amp; Requirements'!$D660="", "", 'Buyer List &amp; Requirements'!$D660)</f>
        <v/>
      </c>
    </row>
    <row r="654" spans="59:59" hidden="1" x14ac:dyDescent="0.55000000000000004">
      <c r="BG654" s="103" t="str">
        <f>IF('Buyer List &amp; Requirements'!$D661="", "", 'Buyer List &amp; Requirements'!$D661)</f>
        <v/>
      </c>
    </row>
    <row r="655" spans="59:59" hidden="1" x14ac:dyDescent="0.55000000000000004">
      <c r="BG655" s="103" t="str">
        <f>IF('Buyer List &amp; Requirements'!$D662="", "", 'Buyer List &amp; Requirements'!$D662)</f>
        <v/>
      </c>
    </row>
    <row r="656" spans="59:59" hidden="1" x14ac:dyDescent="0.55000000000000004">
      <c r="BG656" s="103" t="str">
        <f>IF('Buyer List &amp; Requirements'!$D663="", "", 'Buyer List &amp; Requirements'!$D663)</f>
        <v/>
      </c>
    </row>
    <row r="657" spans="59:59" hidden="1" x14ac:dyDescent="0.55000000000000004">
      <c r="BG657" s="103" t="str">
        <f>IF('Buyer List &amp; Requirements'!$D664="", "", 'Buyer List &amp; Requirements'!$D664)</f>
        <v/>
      </c>
    </row>
    <row r="658" spans="59:59" hidden="1" x14ac:dyDescent="0.55000000000000004">
      <c r="BG658" s="103" t="str">
        <f>IF('Buyer List &amp; Requirements'!$D665="", "", 'Buyer List &amp; Requirements'!$D665)</f>
        <v/>
      </c>
    </row>
    <row r="659" spans="59:59" hidden="1" x14ac:dyDescent="0.55000000000000004">
      <c r="BG659" s="103" t="str">
        <f>IF('Buyer List &amp; Requirements'!$D666="", "", 'Buyer List &amp; Requirements'!$D666)</f>
        <v/>
      </c>
    </row>
    <row r="660" spans="59:59" hidden="1" x14ac:dyDescent="0.55000000000000004">
      <c r="BG660" s="103" t="str">
        <f>IF('Buyer List &amp; Requirements'!$D667="", "", 'Buyer List &amp; Requirements'!$D667)</f>
        <v/>
      </c>
    </row>
    <row r="661" spans="59:59" hidden="1" x14ac:dyDescent="0.55000000000000004">
      <c r="BG661" s="103" t="str">
        <f>IF('Buyer List &amp; Requirements'!$D668="", "", 'Buyer List &amp; Requirements'!$D668)</f>
        <v/>
      </c>
    </row>
    <row r="662" spans="59:59" hidden="1" x14ac:dyDescent="0.55000000000000004">
      <c r="BG662" s="103" t="str">
        <f>IF('Buyer List &amp; Requirements'!$D669="", "", 'Buyer List &amp; Requirements'!$D669)</f>
        <v/>
      </c>
    </row>
    <row r="663" spans="59:59" hidden="1" x14ac:dyDescent="0.55000000000000004">
      <c r="BG663" s="103" t="str">
        <f>IF('Buyer List &amp; Requirements'!$D670="", "", 'Buyer List &amp; Requirements'!$D670)</f>
        <v/>
      </c>
    </row>
    <row r="664" spans="59:59" hidden="1" x14ac:dyDescent="0.55000000000000004">
      <c r="BG664" s="103" t="str">
        <f>IF('Buyer List &amp; Requirements'!$D671="", "", 'Buyer List &amp; Requirements'!$D671)</f>
        <v/>
      </c>
    </row>
    <row r="665" spans="59:59" hidden="1" x14ac:dyDescent="0.55000000000000004">
      <c r="BG665" s="103" t="str">
        <f>IF('Buyer List &amp; Requirements'!$D672="", "", 'Buyer List &amp; Requirements'!$D672)</f>
        <v/>
      </c>
    </row>
    <row r="666" spans="59:59" hidden="1" x14ac:dyDescent="0.55000000000000004">
      <c r="BG666" s="103" t="str">
        <f>IF('Buyer List &amp; Requirements'!$D673="", "", 'Buyer List &amp; Requirements'!$D673)</f>
        <v/>
      </c>
    </row>
    <row r="667" spans="59:59" hidden="1" x14ac:dyDescent="0.55000000000000004">
      <c r="BG667" s="103" t="str">
        <f>IF('Buyer List &amp; Requirements'!$D674="", "", 'Buyer List &amp; Requirements'!$D674)</f>
        <v/>
      </c>
    </row>
    <row r="668" spans="59:59" hidden="1" x14ac:dyDescent="0.55000000000000004">
      <c r="BG668" s="103" t="str">
        <f>IF('Buyer List &amp; Requirements'!$D675="", "", 'Buyer List &amp; Requirements'!$D675)</f>
        <v/>
      </c>
    </row>
    <row r="669" spans="59:59" hidden="1" x14ac:dyDescent="0.55000000000000004">
      <c r="BG669" s="103" t="str">
        <f>IF('Buyer List &amp; Requirements'!$D676="", "", 'Buyer List &amp; Requirements'!$D676)</f>
        <v/>
      </c>
    </row>
    <row r="670" spans="59:59" hidden="1" x14ac:dyDescent="0.55000000000000004">
      <c r="BG670" s="103" t="str">
        <f>IF('Buyer List &amp; Requirements'!$D677="", "", 'Buyer List &amp; Requirements'!$D677)</f>
        <v/>
      </c>
    </row>
    <row r="671" spans="59:59" hidden="1" x14ac:dyDescent="0.55000000000000004">
      <c r="BG671" s="103" t="str">
        <f>IF('Buyer List &amp; Requirements'!$D678="", "", 'Buyer List &amp; Requirements'!$D678)</f>
        <v/>
      </c>
    </row>
    <row r="672" spans="59:59" hidden="1" x14ac:dyDescent="0.55000000000000004">
      <c r="BG672" s="103" t="str">
        <f>IF('Buyer List &amp; Requirements'!$D679="", "", 'Buyer List &amp; Requirements'!$D679)</f>
        <v/>
      </c>
    </row>
    <row r="673" spans="59:59" hidden="1" x14ac:dyDescent="0.55000000000000004">
      <c r="BG673" s="103" t="str">
        <f>IF('Buyer List &amp; Requirements'!$D680="", "", 'Buyer List &amp; Requirements'!$D680)</f>
        <v/>
      </c>
    </row>
    <row r="674" spans="59:59" hidden="1" x14ac:dyDescent="0.55000000000000004">
      <c r="BG674" s="103" t="str">
        <f>IF('Buyer List &amp; Requirements'!$D681="", "", 'Buyer List &amp; Requirements'!$D681)</f>
        <v/>
      </c>
    </row>
    <row r="675" spans="59:59" hidden="1" x14ac:dyDescent="0.55000000000000004">
      <c r="BG675" s="103" t="str">
        <f>IF('Buyer List &amp; Requirements'!$D682="", "", 'Buyer List &amp; Requirements'!$D682)</f>
        <v/>
      </c>
    </row>
    <row r="676" spans="59:59" hidden="1" x14ac:dyDescent="0.55000000000000004">
      <c r="BG676" s="103" t="str">
        <f>IF('Buyer List &amp; Requirements'!$D683="", "", 'Buyer List &amp; Requirements'!$D683)</f>
        <v/>
      </c>
    </row>
    <row r="677" spans="59:59" hidden="1" x14ac:dyDescent="0.55000000000000004">
      <c r="BG677" s="103" t="str">
        <f>IF('Buyer List &amp; Requirements'!$D684="", "", 'Buyer List &amp; Requirements'!$D684)</f>
        <v/>
      </c>
    </row>
    <row r="678" spans="59:59" hidden="1" x14ac:dyDescent="0.55000000000000004">
      <c r="BG678" s="103" t="str">
        <f>IF('Buyer List &amp; Requirements'!$D685="", "", 'Buyer List &amp; Requirements'!$D685)</f>
        <v/>
      </c>
    </row>
    <row r="679" spans="59:59" hidden="1" x14ac:dyDescent="0.55000000000000004">
      <c r="BG679" s="103" t="str">
        <f>IF('Buyer List &amp; Requirements'!$D686="", "", 'Buyer List &amp; Requirements'!$D686)</f>
        <v/>
      </c>
    </row>
    <row r="680" spans="59:59" hidden="1" x14ac:dyDescent="0.55000000000000004">
      <c r="BG680" s="103" t="str">
        <f>IF('Buyer List &amp; Requirements'!$D687="", "", 'Buyer List &amp; Requirements'!$D687)</f>
        <v/>
      </c>
    </row>
    <row r="681" spans="59:59" hidden="1" x14ac:dyDescent="0.55000000000000004">
      <c r="BG681" s="103" t="str">
        <f>IF('Buyer List &amp; Requirements'!$D688="", "", 'Buyer List &amp; Requirements'!$D688)</f>
        <v/>
      </c>
    </row>
    <row r="682" spans="59:59" hidden="1" x14ac:dyDescent="0.55000000000000004">
      <c r="BG682" s="103" t="str">
        <f>IF('Buyer List &amp; Requirements'!$D689="", "", 'Buyer List &amp; Requirements'!$D689)</f>
        <v/>
      </c>
    </row>
    <row r="683" spans="59:59" hidden="1" x14ac:dyDescent="0.55000000000000004">
      <c r="BG683" s="103" t="str">
        <f>IF('Buyer List &amp; Requirements'!$D690="", "", 'Buyer List &amp; Requirements'!$D690)</f>
        <v/>
      </c>
    </row>
    <row r="684" spans="59:59" hidden="1" x14ac:dyDescent="0.55000000000000004">
      <c r="BG684" s="103" t="str">
        <f>IF('Buyer List &amp; Requirements'!$D691="", "", 'Buyer List &amp; Requirements'!$D691)</f>
        <v/>
      </c>
    </row>
    <row r="685" spans="59:59" hidden="1" x14ac:dyDescent="0.55000000000000004">
      <c r="BG685" s="103" t="str">
        <f>IF('Buyer List &amp; Requirements'!$D692="", "", 'Buyer List &amp; Requirements'!$D692)</f>
        <v/>
      </c>
    </row>
    <row r="686" spans="59:59" hidden="1" x14ac:dyDescent="0.55000000000000004">
      <c r="BG686" s="103" t="str">
        <f>IF('Buyer List &amp; Requirements'!$D693="", "", 'Buyer List &amp; Requirements'!$D693)</f>
        <v/>
      </c>
    </row>
    <row r="687" spans="59:59" hidden="1" x14ac:dyDescent="0.55000000000000004">
      <c r="BG687" s="103" t="str">
        <f>IF('Buyer List &amp; Requirements'!$D694="", "", 'Buyer List &amp; Requirements'!$D694)</f>
        <v/>
      </c>
    </row>
    <row r="688" spans="59:59" hidden="1" x14ac:dyDescent="0.55000000000000004">
      <c r="BG688" s="103" t="str">
        <f>IF('Buyer List &amp; Requirements'!$D695="", "", 'Buyer List &amp; Requirements'!$D695)</f>
        <v/>
      </c>
    </row>
    <row r="689" spans="59:59" hidden="1" x14ac:dyDescent="0.55000000000000004">
      <c r="BG689" s="103" t="str">
        <f>IF('Buyer List &amp; Requirements'!$D696="", "", 'Buyer List &amp; Requirements'!$D696)</f>
        <v/>
      </c>
    </row>
    <row r="690" spans="59:59" hidden="1" x14ac:dyDescent="0.55000000000000004">
      <c r="BG690" s="103" t="str">
        <f>IF('Buyer List &amp; Requirements'!$D697="", "", 'Buyer List &amp; Requirements'!$D697)</f>
        <v/>
      </c>
    </row>
    <row r="691" spans="59:59" hidden="1" x14ac:dyDescent="0.55000000000000004">
      <c r="BG691" s="103" t="str">
        <f>IF('Buyer List &amp; Requirements'!$D698="", "", 'Buyer List &amp; Requirements'!$D698)</f>
        <v/>
      </c>
    </row>
    <row r="692" spans="59:59" hidden="1" x14ac:dyDescent="0.55000000000000004">
      <c r="BG692" s="103" t="str">
        <f>IF('Buyer List &amp; Requirements'!$D699="", "", 'Buyer List &amp; Requirements'!$D699)</f>
        <v/>
      </c>
    </row>
    <row r="693" spans="59:59" hidden="1" x14ac:dyDescent="0.55000000000000004">
      <c r="BG693" s="103" t="str">
        <f>IF('Buyer List &amp; Requirements'!$D700="", "", 'Buyer List &amp; Requirements'!$D700)</f>
        <v/>
      </c>
    </row>
    <row r="694" spans="59:59" hidden="1" x14ac:dyDescent="0.55000000000000004">
      <c r="BG694" s="103" t="str">
        <f>IF('Buyer List &amp; Requirements'!$D701="", "", 'Buyer List &amp; Requirements'!$D701)</f>
        <v/>
      </c>
    </row>
    <row r="695" spans="59:59" hidden="1" x14ac:dyDescent="0.55000000000000004">
      <c r="BG695" s="103" t="str">
        <f>IF('Buyer List &amp; Requirements'!$D702="", "", 'Buyer List &amp; Requirements'!$D702)</f>
        <v/>
      </c>
    </row>
    <row r="696" spans="59:59" hidden="1" x14ac:dyDescent="0.55000000000000004">
      <c r="BG696" s="103" t="str">
        <f>IF('Buyer List &amp; Requirements'!$D703="", "", 'Buyer List &amp; Requirements'!$D703)</f>
        <v/>
      </c>
    </row>
    <row r="697" spans="59:59" hidden="1" x14ac:dyDescent="0.55000000000000004">
      <c r="BG697" s="103" t="str">
        <f>IF('Buyer List &amp; Requirements'!$D704="", "", 'Buyer List &amp; Requirements'!$D704)</f>
        <v/>
      </c>
    </row>
    <row r="698" spans="59:59" hidden="1" x14ac:dyDescent="0.55000000000000004">
      <c r="BG698" s="103" t="str">
        <f>IF('Buyer List &amp; Requirements'!$D705="", "", 'Buyer List &amp; Requirements'!$D705)</f>
        <v/>
      </c>
    </row>
    <row r="699" spans="59:59" hidden="1" x14ac:dyDescent="0.55000000000000004">
      <c r="BG699" s="103" t="str">
        <f>IF('Buyer List &amp; Requirements'!$D706="", "", 'Buyer List &amp; Requirements'!$D706)</f>
        <v/>
      </c>
    </row>
    <row r="700" spans="59:59" hidden="1" x14ac:dyDescent="0.55000000000000004">
      <c r="BG700" s="103" t="str">
        <f>IF('Buyer List &amp; Requirements'!$D707="", "", 'Buyer List &amp; Requirements'!$D707)</f>
        <v/>
      </c>
    </row>
    <row r="701" spans="59:59" hidden="1" x14ac:dyDescent="0.55000000000000004">
      <c r="BG701" s="103" t="str">
        <f>IF('Buyer List &amp; Requirements'!$D708="", "", 'Buyer List &amp; Requirements'!$D708)</f>
        <v/>
      </c>
    </row>
    <row r="702" spans="59:59" hidden="1" x14ac:dyDescent="0.55000000000000004">
      <c r="BG702" s="103" t="str">
        <f>IF('Buyer List &amp; Requirements'!$D709="", "", 'Buyer List &amp; Requirements'!$D709)</f>
        <v/>
      </c>
    </row>
    <row r="703" spans="59:59" hidden="1" x14ac:dyDescent="0.55000000000000004">
      <c r="BG703" s="103" t="str">
        <f>IF('Buyer List &amp; Requirements'!$D710="", "", 'Buyer List &amp; Requirements'!$D710)</f>
        <v/>
      </c>
    </row>
    <row r="704" spans="59:59" hidden="1" x14ac:dyDescent="0.55000000000000004">
      <c r="BG704" s="103" t="str">
        <f>IF('Buyer List &amp; Requirements'!$D711="", "", 'Buyer List &amp; Requirements'!$D711)</f>
        <v/>
      </c>
    </row>
    <row r="705" spans="59:59" hidden="1" x14ac:dyDescent="0.55000000000000004">
      <c r="BG705" s="103" t="str">
        <f>IF('Buyer List &amp; Requirements'!$D712="", "", 'Buyer List &amp; Requirements'!$D712)</f>
        <v/>
      </c>
    </row>
    <row r="706" spans="59:59" hidden="1" x14ac:dyDescent="0.55000000000000004">
      <c r="BG706" s="103" t="str">
        <f>IF('Buyer List &amp; Requirements'!$D713="", "", 'Buyer List &amp; Requirements'!$D713)</f>
        <v/>
      </c>
    </row>
    <row r="707" spans="59:59" hidden="1" x14ac:dyDescent="0.55000000000000004">
      <c r="BG707" s="103" t="str">
        <f>IF('Buyer List &amp; Requirements'!$D714="", "", 'Buyer List &amp; Requirements'!$D714)</f>
        <v/>
      </c>
    </row>
    <row r="708" spans="59:59" hidden="1" x14ac:dyDescent="0.55000000000000004">
      <c r="BG708" s="103" t="str">
        <f>IF('Buyer List &amp; Requirements'!$D715="", "", 'Buyer List &amp; Requirements'!$D715)</f>
        <v/>
      </c>
    </row>
    <row r="709" spans="59:59" hidden="1" x14ac:dyDescent="0.55000000000000004">
      <c r="BG709" s="103" t="str">
        <f>IF('Buyer List &amp; Requirements'!$D716="", "", 'Buyer List &amp; Requirements'!$D716)</f>
        <v/>
      </c>
    </row>
    <row r="710" spans="59:59" hidden="1" x14ac:dyDescent="0.55000000000000004">
      <c r="BG710" s="103" t="str">
        <f>IF('Buyer List &amp; Requirements'!$D717="", "", 'Buyer List &amp; Requirements'!$D717)</f>
        <v/>
      </c>
    </row>
    <row r="711" spans="59:59" hidden="1" x14ac:dyDescent="0.55000000000000004">
      <c r="BG711" s="103" t="str">
        <f>IF('Buyer List &amp; Requirements'!$D718="", "", 'Buyer List &amp; Requirements'!$D718)</f>
        <v/>
      </c>
    </row>
    <row r="712" spans="59:59" hidden="1" x14ac:dyDescent="0.55000000000000004">
      <c r="BG712" s="103" t="str">
        <f>IF('Buyer List &amp; Requirements'!$D719="", "", 'Buyer List &amp; Requirements'!$D719)</f>
        <v/>
      </c>
    </row>
    <row r="713" spans="59:59" hidden="1" x14ac:dyDescent="0.55000000000000004">
      <c r="BG713" s="103" t="str">
        <f>IF('Buyer List &amp; Requirements'!$D720="", "", 'Buyer List &amp; Requirements'!$D720)</f>
        <v/>
      </c>
    </row>
    <row r="714" spans="59:59" hidden="1" x14ac:dyDescent="0.55000000000000004">
      <c r="BG714" s="103" t="str">
        <f>IF('Buyer List &amp; Requirements'!$D721="", "", 'Buyer List &amp; Requirements'!$D721)</f>
        <v/>
      </c>
    </row>
    <row r="715" spans="59:59" hidden="1" x14ac:dyDescent="0.55000000000000004">
      <c r="BG715" s="103" t="str">
        <f>IF('Buyer List &amp; Requirements'!$D722="", "", 'Buyer List &amp; Requirements'!$D722)</f>
        <v/>
      </c>
    </row>
    <row r="716" spans="59:59" hidden="1" x14ac:dyDescent="0.55000000000000004">
      <c r="BG716" s="103" t="str">
        <f>IF('Buyer List &amp; Requirements'!$D723="", "", 'Buyer List &amp; Requirements'!$D723)</f>
        <v/>
      </c>
    </row>
    <row r="717" spans="59:59" hidden="1" x14ac:dyDescent="0.55000000000000004">
      <c r="BG717" s="103" t="str">
        <f>IF('Buyer List &amp; Requirements'!$D724="", "", 'Buyer List &amp; Requirements'!$D724)</f>
        <v/>
      </c>
    </row>
    <row r="718" spans="59:59" hidden="1" x14ac:dyDescent="0.55000000000000004">
      <c r="BG718" s="103" t="str">
        <f>IF('Buyer List &amp; Requirements'!$D725="", "", 'Buyer List &amp; Requirements'!$D725)</f>
        <v/>
      </c>
    </row>
    <row r="719" spans="59:59" hidden="1" x14ac:dyDescent="0.55000000000000004">
      <c r="BG719" s="103" t="str">
        <f>IF('Buyer List &amp; Requirements'!$D726="", "", 'Buyer List &amp; Requirements'!$D726)</f>
        <v/>
      </c>
    </row>
    <row r="720" spans="59:59" hidden="1" x14ac:dyDescent="0.55000000000000004">
      <c r="BG720" s="103" t="str">
        <f>IF('Buyer List &amp; Requirements'!$D727="", "", 'Buyer List &amp; Requirements'!$D727)</f>
        <v/>
      </c>
    </row>
    <row r="721" spans="59:59" hidden="1" x14ac:dyDescent="0.55000000000000004">
      <c r="BG721" s="103" t="str">
        <f>IF('Buyer List &amp; Requirements'!$D728="", "", 'Buyer List &amp; Requirements'!$D728)</f>
        <v/>
      </c>
    </row>
    <row r="722" spans="59:59" hidden="1" x14ac:dyDescent="0.55000000000000004">
      <c r="BG722" s="103" t="str">
        <f>IF('Buyer List &amp; Requirements'!$D729="", "", 'Buyer List &amp; Requirements'!$D729)</f>
        <v/>
      </c>
    </row>
    <row r="723" spans="59:59" hidden="1" x14ac:dyDescent="0.55000000000000004">
      <c r="BG723" s="103" t="str">
        <f>IF('Buyer List &amp; Requirements'!$D730="", "", 'Buyer List &amp; Requirements'!$D730)</f>
        <v/>
      </c>
    </row>
    <row r="724" spans="59:59" hidden="1" x14ac:dyDescent="0.55000000000000004">
      <c r="BG724" s="103" t="str">
        <f>IF('Buyer List &amp; Requirements'!$D731="", "", 'Buyer List &amp; Requirements'!$D731)</f>
        <v/>
      </c>
    </row>
    <row r="725" spans="59:59" hidden="1" x14ac:dyDescent="0.55000000000000004">
      <c r="BG725" s="103" t="str">
        <f>IF('Buyer List &amp; Requirements'!$D732="", "", 'Buyer List &amp; Requirements'!$D732)</f>
        <v/>
      </c>
    </row>
    <row r="726" spans="59:59" hidden="1" x14ac:dyDescent="0.55000000000000004">
      <c r="BG726" s="103" t="str">
        <f>IF('Buyer List &amp; Requirements'!$D733="", "", 'Buyer List &amp; Requirements'!$D733)</f>
        <v/>
      </c>
    </row>
    <row r="727" spans="59:59" hidden="1" x14ac:dyDescent="0.55000000000000004">
      <c r="BG727" s="103" t="str">
        <f>IF('Buyer List &amp; Requirements'!$D734="", "", 'Buyer List &amp; Requirements'!$D734)</f>
        <v/>
      </c>
    </row>
    <row r="728" spans="59:59" hidden="1" x14ac:dyDescent="0.55000000000000004">
      <c r="BG728" s="103" t="str">
        <f>IF('Buyer List &amp; Requirements'!$D735="", "", 'Buyer List &amp; Requirements'!$D735)</f>
        <v/>
      </c>
    </row>
    <row r="729" spans="59:59" hidden="1" x14ac:dyDescent="0.55000000000000004">
      <c r="BG729" s="103" t="str">
        <f>IF('Buyer List &amp; Requirements'!$D736="", "", 'Buyer List &amp; Requirements'!$D736)</f>
        <v/>
      </c>
    </row>
    <row r="730" spans="59:59" hidden="1" x14ac:dyDescent="0.55000000000000004">
      <c r="BG730" s="103" t="str">
        <f>IF('Buyer List &amp; Requirements'!$D737="", "", 'Buyer List &amp; Requirements'!$D737)</f>
        <v/>
      </c>
    </row>
    <row r="731" spans="59:59" hidden="1" x14ac:dyDescent="0.55000000000000004">
      <c r="BG731" s="103" t="str">
        <f>IF('Buyer List &amp; Requirements'!$D738="", "", 'Buyer List &amp; Requirements'!$D738)</f>
        <v/>
      </c>
    </row>
    <row r="732" spans="59:59" hidden="1" x14ac:dyDescent="0.55000000000000004">
      <c r="BG732" s="103" t="str">
        <f>IF('Buyer List &amp; Requirements'!$D739="", "", 'Buyer List &amp; Requirements'!$D739)</f>
        <v/>
      </c>
    </row>
    <row r="733" spans="59:59" hidden="1" x14ac:dyDescent="0.55000000000000004">
      <c r="BG733" s="103" t="str">
        <f>IF('Buyer List &amp; Requirements'!$D740="", "", 'Buyer List &amp; Requirements'!$D740)</f>
        <v/>
      </c>
    </row>
    <row r="734" spans="59:59" hidden="1" x14ac:dyDescent="0.55000000000000004">
      <c r="BG734" s="103" t="str">
        <f>IF('Buyer List &amp; Requirements'!$D741="", "", 'Buyer List &amp; Requirements'!$D741)</f>
        <v/>
      </c>
    </row>
    <row r="735" spans="59:59" hidden="1" x14ac:dyDescent="0.55000000000000004">
      <c r="BG735" s="103" t="str">
        <f>IF('Buyer List &amp; Requirements'!$D742="", "", 'Buyer List &amp; Requirements'!$D742)</f>
        <v/>
      </c>
    </row>
    <row r="736" spans="59:59" hidden="1" x14ac:dyDescent="0.55000000000000004">
      <c r="BG736" s="103" t="str">
        <f>IF('Buyer List &amp; Requirements'!$D743="", "", 'Buyer List &amp; Requirements'!$D743)</f>
        <v/>
      </c>
    </row>
    <row r="737" spans="59:59" hidden="1" x14ac:dyDescent="0.55000000000000004">
      <c r="BG737" s="103" t="str">
        <f>IF('Buyer List &amp; Requirements'!$D744="", "", 'Buyer List &amp; Requirements'!$D744)</f>
        <v/>
      </c>
    </row>
    <row r="738" spans="59:59" hidden="1" x14ac:dyDescent="0.55000000000000004">
      <c r="BG738" s="103" t="str">
        <f>IF('Buyer List &amp; Requirements'!$D745="", "", 'Buyer List &amp; Requirements'!$D745)</f>
        <v/>
      </c>
    </row>
    <row r="739" spans="59:59" hidden="1" x14ac:dyDescent="0.55000000000000004">
      <c r="BG739" s="103" t="str">
        <f>IF('Buyer List &amp; Requirements'!$D746="", "", 'Buyer List &amp; Requirements'!$D746)</f>
        <v/>
      </c>
    </row>
    <row r="740" spans="59:59" hidden="1" x14ac:dyDescent="0.55000000000000004">
      <c r="BG740" s="103" t="str">
        <f>IF('Buyer List &amp; Requirements'!$D747="", "", 'Buyer List &amp; Requirements'!$D747)</f>
        <v/>
      </c>
    </row>
    <row r="741" spans="59:59" hidden="1" x14ac:dyDescent="0.55000000000000004">
      <c r="BG741" s="103" t="str">
        <f>IF('Buyer List &amp; Requirements'!$D748="", "", 'Buyer List &amp; Requirements'!$D748)</f>
        <v/>
      </c>
    </row>
    <row r="742" spans="59:59" hidden="1" x14ac:dyDescent="0.55000000000000004">
      <c r="BG742" s="103" t="str">
        <f>IF('Buyer List &amp; Requirements'!$D749="", "", 'Buyer List &amp; Requirements'!$D749)</f>
        <v/>
      </c>
    </row>
    <row r="743" spans="59:59" hidden="1" x14ac:dyDescent="0.55000000000000004">
      <c r="BG743" s="103" t="str">
        <f>IF('Buyer List &amp; Requirements'!$D750="", "", 'Buyer List &amp; Requirements'!$D750)</f>
        <v/>
      </c>
    </row>
    <row r="744" spans="59:59" hidden="1" x14ac:dyDescent="0.55000000000000004">
      <c r="BG744" s="103" t="str">
        <f>IF('Buyer List &amp; Requirements'!$D751="", "", 'Buyer List &amp; Requirements'!$D751)</f>
        <v/>
      </c>
    </row>
    <row r="745" spans="59:59" hidden="1" x14ac:dyDescent="0.55000000000000004">
      <c r="BG745" s="103" t="str">
        <f>IF('Buyer List &amp; Requirements'!$D752="", "", 'Buyer List &amp; Requirements'!$D752)</f>
        <v/>
      </c>
    </row>
    <row r="746" spans="59:59" hidden="1" x14ac:dyDescent="0.55000000000000004">
      <c r="BG746" s="103" t="str">
        <f>IF('Buyer List &amp; Requirements'!$D753="", "", 'Buyer List &amp; Requirements'!$D753)</f>
        <v/>
      </c>
    </row>
    <row r="747" spans="59:59" hidden="1" x14ac:dyDescent="0.55000000000000004">
      <c r="BG747" s="103" t="str">
        <f>IF('Buyer List &amp; Requirements'!$D754="", "", 'Buyer List &amp; Requirements'!$D754)</f>
        <v/>
      </c>
    </row>
    <row r="748" spans="59:59" hidden="1" x14ac:dyDescent="0.55000000000000004">
      <c r="BG748" s="103" t="str">
        <f>IF('Buyer List &amp; Requirements'!$D755="", "", 'Buyer List &amp; Requirements'!$D755)</f>
        <v/>
      </c>
    </row>
    <row r="749" spans="59:59" hidden="1" x14ac:dyDescent="0.55000000000000004">
      <c r="BG749" s="103" t="str">
        <f>IF('Buyer List &amp; Requirements'!$D756="", "", 'Buyer List &amp; Requirements'!$D756)</f>
        <v/>
      </c>
    </row>
    <row r="750" spans="59:59" hidden="1" x14ac:dyDescent="0.55000000000000004">
      <c r="BG750" s="103" t="str">
        <f>IF('Buyer List &amp; Requirements'!$D757="", "", 'Buyer List &amp; Requirements'!$D757)</f>
        <v/>
      </c>
    </row>
    <row r="751" spans="59:59" hidden="1" x14ac:dyDescent="0.55000000000000004">
      <c r="BG751" s="103" t="str">
        <f>IF('Buyer List &amp; Requirements'!$D758="", "", 'Buyer List &amp; Requirements'!$D758)</f>
        <v/>
      </c>
    </row>
    <row r="752" spans="59:59" hidden="1" x14ac:dyDescent="0.55000000000000004">
      <c r="BG752" s="103" t="str">
        <f>IF('Buyer List &amp; Requirements'!$D759="", "", 'Buyer List &amp; Requirements'!$D759)</f>
        <v/>
      </c>
    </row>
    <row r="753" spans="59:59" hidden="1" x14ac:dyDescent="0.55000000000000004">
      <c r="BG753" s="103" t="str">
        <f>IF('Buyer List &amp; Requirements'!$D760="", "", 'Buyer List &amp; Requirements'!$D760)</f>
        <v/>
      </c>
    </row>
    <row r="754" spans="59:59" hidden="1" x14ac:dyDescent="0.55000000000000004">
      <c r="BG754" s="103" t="str">
        <f>IF('Buyer List &amp; Requirements'!$D761="", "", 'Buyer List &amp; Requirements'!$D761)</f>
        <v/>
      </c>
    </row>
    <row r="755" spans="59:59" hidden="1" x14ac:dyDescent="0.55000000000000004">
      <c r="BG755" s="103" t="str">
        <f>IF('Buyer List &amp; Requirements'!$D762="", "", 'Buyer List &amp; Requirements'!$D762)</f>
        <v/>
      </c>
    </row>
    <row r="756" spans="59:59" hidden="1" x14ac:dyDescent="0.55000000000000004">
      <c r="BG756" s="103" t="str">
        <f>IF('Buyer List &amp; Requirements'!$D763="", "", 'Buyer List &amp; Requirements'!$D763)</f>
        <v/>
      </c>
    </row>
    <row r="757" spans="59:59" hidden="1" x14ac:dyDescent="0.55000000000000004">
      <c r="BG757" s="103" t="str">
        <f>IF('Buyer List &amp; Requirements'!$D764="", "", 'Buyer List &amp; Requirements'!$D764)</f>
        <v/>
      </c>
    </row>
    <row r="758" spans="59:59" hidden="1" x14ac:dyDescent="0.55000000000000004">
      <c r="BG758" s="103" t="str">
        <f>IF('Buyer List &amp; Requirements'!$D765="", "", 'Buyer List &amp; Requirements'!$D765)</f>
        <v/>
      </c>
    </row>
    <row r="759" spans="59:59" hidden="1" x14ac:dyDescent="0.55000000000000004">
      <c r="BG759" s="103" t="str">
        <f>IF('Buyer List &amp; Requirements'!$D766="", "", 'Buyer List &amp; Requirements'!$D766)</f>
        <v/>
      </c>
    </row>
    <row r="760" spans="59:59" hidden="1" x14ac:dyDescent="0.55000000000000004">
      <c r="BG760" s="103" t="str">
        <f>IF('Buyer List &amp; Requirements'!$D767="", "", 'Buyer List &amp; Requirements'!$D767)</f>
        <v/>
      </c>
    </row>
    <row r="761" spans="59:59" hidden="1" x14ac:dyDescent="0.55000000000000004">
      <c r="BG761" s="103" t="str">
        <f>IF('Buyer List &amp; Requirements'!$D768="", "", 'Buyer List &amp; Requirements'!$D768)</f>
        <v/>
      </c>
    </row>
    <row r="762" spans="59:59" hidden="1" x14ac:dyDescent="0.55000000000000004">
      <c r="BG762" s="103" t="str">
        <f>IF('Buyer List &amp; Requirements'!$D769="", "", 'Buyer List &amp; Requirements'!$D769)</f>
        <v/>
      </c>
    </row>
    <row r="763" spans="59:59" hidden="1" x14ac:dyDescent="0.55000000000000004">
      <c r="BG763" s="103" t="str">
        <f>IF('Buyer List &amp; Requirements'!$D770="", "", 'Buyer List &amp; Requirements'!$D770)</f>
        <v/>
      </c>
    </row>
    <row r="764" spans="59:59" hidden="1" x14ac:dyDescent="0.55000000000000004">
      <c r="BG764" s="103" t="str">
        <f>IF('Buyer List &amp; Requirements'!$D771="", "", 'Buyer List &amp; Requirements'!$D771)</f>
        <v/>
      </c>
    </row>
    <row r="765" spans="59:59" hidden="1" x14ac:dyDescent="0.55000000000000004">
      <c r="BG765" s="103" t="str">
        <f>IF('Buyer List &amp; Requirements'!$D772="", "", 'Buyer List &amp; Requirements'!$D772)</f>
        <v/>
      </c>
    </row>
    <row r="766" spans="59:59" hidden="1" x14ac:dyDescent="0.55000000000000004">
      <c r="BG766" s="103" t="str">
        <f>IF('Buyer List &amp; Requirements'!$D773="", "", 'Buyer List &amp; Requirements'!$D773)</f>
        <v/>
      </c>
    </row>
    <row r="767" spans="59:59" hidden="1" x14ac:dyDescent="0.55000000000000004">
      <c r="BG767" s="103" t="str">
        <f>IF('Buyer List &amp; Requirements'!$D774="", "", 'Buyer List &amp; Requirements'!$D774)</f>
        <v/>
      </c>
    </row>
    <row r="768" spans="59:59" hidden="1" x14ac:dyDescent="0.55000000000000004">
      <c r="BG768" s="103" t="str">
        <f>IF('Buyer List &amp; Requirements'!$D775="", "", 'Buyer List &amp; Requirements'!$D775)</f>
        <v/>
      </c>
    </row>
    <row r="769" spans="59:59" hidden="1" x14ac:dyDescent="0.55000000000000004">
      <c r="BG769" s="103" t="str">
        <f>IF('Buyer List &amp; Requirements'!$D776="", "", 'Buyer List &amp; Requirements'!$D776)</f>
        <v/>
      </c>
    </row>
    <row r="770" spans="59:59" hidden="1" x14ac:dyDescent="0.55000000000000004">
      <c r="BG770" s="103" t="str">
        <f>IF('Buyer List &amp; Requirements'!$D777="", "", 'Buyer List &amp; Requirements'!$D777)</f>
        <v/>
      </c>
    </row>
    <row r="771" spans="59:59" hidden="1" x14ac:dyDescent="0.55000000000000004">
      <c r="BG771" s="103" t="str">
        <f>IF('Buyer List &amp; Requirements'!$D778="", "", 'Buyer List &amp; Requirements'!$D778)</f>
        <v/>
      </c>
    </row>
    <row r="772" spans="59:59" hidden="1" x14ac:dyDescent="0.55000000000000004">
      <c r="BG772" s="103" t="str">
        <f>IF('Buyer List &amp; Requirements'!$D779="", "", 'Buyer List &amp; Requirements'!$D779)</f>
        <v/>
      </c>
    </row>
    <row r="773" spans="59:59" hidden="1" x14ac:dyDescent="0.55000000000000004">
      <c r="BG773" s="103" t="str">
        <f>IF('Buyer List &amp; Requirements'!$D780="", "", 'Buyer List &amp; Requirements'!$D780)</f>
        <v/>
      </c>
    </row>
    <row r="774" spans="59:59" hidden="1" x14ac:dyDescent="0.55000000000000004">
      <c r="BG774" s="103" t="str">
        <f>IF('Buyer List &amp; Requirements'!$D781="", "", 'Buyer List &amp; Requirements'!$D781)</f>
        <v/>
      </c>
    </row>
    <row r="775" spans="59:59" hidden="1" x14ac:dyDescent="0.55000000000000004">
      <c r="BG775" s="103" t="str">
        <f>IF('Buyer List &amp; Requirements'!$D782="", "", 'Buyer List &amp; Requirements'!$D782)</f>
        <v/>
      </c>
    </row>
    <row r="776" spans="59:59" hidden="1" x14ac:dyDescent="0.55000000000000004">
      <c r="BG776" s="103" t="str">
        <f>IF('Buyer List &amp; Requirements'!$D783="", "", 'Buyer List &amp; Requirements'!$D783)</f>
        <v/>
      </c>
    </row>
    <row r="777" spans="59:59" hidden="1" x14ac:dyDescent="0.55000000000000004">
      <c r="BG777" s="103" t="str">
        <f>IF('Buyer List &amp; Requirements'!$D784="", "", 'Buyer List &amp; Requirements'!$D784)</f>
        <v/>
      </c>
    </row>
    <row r="778" spans="59:59" hidden="1" x14ac:dyDescent="0.55000000000000004">
      <c r="BG778" s="103" t="str">
        <f>IF('Buyer List &amp; Requirements'!$D785="", "", 'Buyer List &amp; Requirements'!$D785)</f>
        <v/>
      </c>
    </row>
    <row r="779" spans="59:59" hidden="1" x14ac:dyDescent="0.55000000000000004">
      <c r="BG779" s="103" t="str">
        <f>IF('Buyer List &amp; Requirements'!$D786="", "", 'Buyer List &amp; Requirements'!$D786)</f>
        <v/>
      </c>
    </row>
    <row r="780" spans="59:59" hidden="1" x14ac:dyDescent="0.55000000000000004">
      <c r="BG780" s="103" t="str">
        <f>IF('Buyer List &amp; Requirements'!$D787="", "", 'Buyer List &amp; Requirements'!$D787)</f>
        <v/>
      </c>
    </row>
    <row r="781" spans="59:59" hidden="1" x14ac:dyDescent="0.55000000000000004">
      <c r="BG781" s="103" t="str">
        <f>IF('Buyer List &amp; Requirements'!$D788="", "", 'Buyer List &amp; Requirements'!$D788)</f>
        <v/>
      </c>
    </row>
    <row r="782" spans="59:59" hidden="1" x14ac:dyDescent="0.55000000000000004">
      <c r="BG782" s="103" t="str">
        <f>IF('Buyer List &amp; Requirements'!$D789="", "", 'Buyer List &amp; Requirements'!$D789)</f>
        <v/>
      </c>
    </row>
    <row r="783" spans="59:59" hidden="1" x14ac:dyDescent="0.55000000000000004">
      <c r="BG783" s="103" t="str">
        <f>IF('Buyer List &amp; Requirements'!$D790="", "", 'Buyer List &amp; Requirements'!$D790)</f>
        <v/>
      </c>
    </row>
    <row r="784" spans="59:59" hidden="1" x14ac:dyDescent="0.55000000000000004">
      <c r="BG784" s="103" t="str">
        <f>IF('Buyer List &amp; Requirements'!$D791="", "", 'Buyer List &amp; Requirements'!$D791)</f>
        <v/>
      </c>
    </row>
    <row r="785" spans="59:59" hidden="1" x14ac:dyDescent="0.55000000000000004">
      <c r="BG785" s="103" t="str">
        <f>IF('Buyer List &amp; Requirements'!$D792="", "", 'Buyer List &amp; Requirements'!$D792)</f>
        <v/>
      </c>
    </row>
    <row r="786" spans="59:59" hidden="1" x14ac:dyDescent="0.55000000000000004">
      <c r="BG786" s="103" t="str">
        <f>IF('Buyer List &amp; Requirements'!$D793="", "", 'Buyer List &amp; Requirements'!$D793)</f>
        <v/>
      </c>
    </row>
    <row r="787" spans="59:59" hidden="1" x14ac:dyDescent="0.55000000000000004">
      <c r="BG787" s="103" t="str">
        <f>IF('Buyer List &amp; Requirements'!$D794="", "", 'Buyer List &amp; Requirements'!$D794)</f>
        <v/>
      </c>
    </row>
    <row r="788" spans="59:59" hidden="1" x14ac:dyDescent="0.55000000000000004">
      <c r="BG788" s="103" t="str">
        <f>IF('Buyer List &amp; Requirements'!$D795="", "", 'Buyer List &amp; Requirements'!$D795)</f>
        <v/>
      </c>
    </row>
    <row r="789" spans="59:59" hidden="1" x14ac:dyDescent="0.55000000000000004">
      <c r="BG789" s="103" t="str">
        <f>IF('Buyer List &amp; Requirements'!$D796="", "", 'Buyer List &amp; Requirements'!$D796)</f>
        <v/>
      </c>
    </row>
    <row r="790" spans="59:59" hidden="1" x14ac:dyDescent="0.55000000000000004">
      <c r="BG790" s="103" t="str">
        <f>IF('Buyer List &amp; Requirements'!$D797="", "", 'Buyer List &amp; Requirements'!$D797)</f>
        <v/>
      </c>
    </row>
    <row r="791" spans="59:59" hidden="1" x14ac:dyDescent="0.55000000000000004">
      <c r="BG791" s="103" t="str">
        <f>IF('Buyer List &amp; Requirements'!$D798="", "", 'Buyer List &amp; Requirements'!$D798)</f>
        <v/>
      </c>
    </row>
    <row r="792" spans="59:59" hidden="1" x14ac:dyDescent="0.55000000000000004">
      <c r="BG792" s="103" t="str">
        <f>IF('Buyer List &amp; Requirements'!$D799="", "", 'Buyer List &amp; Requirements'!$D799)</f>
        <v/>
      </c>
    </row>
    <row r="793" spans="59:59" hidden="1" x14ac:dyDescent="0.55000000000000004">
      <c r="BG793" s="103" t="str">
        <f>IF('Buyer List &amp; Requirements'!$D800="", "", 'Buyer List &amp; Requirements'!$D800)</f>
        <v/>
      </c>
    </row>
    <row r="794" spans="59:59" hidden="1" x14ac:dyDescent="0.55000000000000004">
      <c r="BG794" s="103" t="str">
        <f>IF('Buyer List &amp; Requirements'!$D801="", "", 'Buyer List &amp; Requirements'!$D801)</f>
        <v/>
      </c>
    </row>
    <row r="795" spans="59:59" hidden="1" x14ac:dyDescent="0.55000000000000004">
      <c r="BG795" s="103" t="str">
        <f>IF('Buyer List &amp; Requirements'!$D802="", "", 'Buyer List &amp; Requirements'!$D802)</f>
        <v/>
      </c>
    </row>
    <row r="796" spans="59:59" hidden="1" x14ac:dyDescent="0.55000000000000004">
      <c r="BG796" s="103" t="str">
        <f>IF('Buyer List &amp; Requirements'!$D803="", "", 'Buyer List &amp; Requirements'!$D803)</f>
        <v/>
      </c>
    </row>
    <row r="797" spans="59:59" hidden="1" x14ac:dyDescent="0.55000000000000004">
      <c r="BG797" s="103" t="str">
        <f>IF('Buyer List &amp; Requirements'!$D804="", "", 'Buyer List &amp; Requirements'!$D804)</f>
        <v/>
      </c>
    </row>
    <row r="798" spans="59:59" hidden="1" x14ac:dyDescent="0.55000000000000004">
      <c r="BG798" s="103" t="str">
        <f>IF('Buyer List &amp; Requirements'!$D805="", "", 'Buyer List &amp; Requirements'!$D805)</f>
        <v/>
      </c>
    </row>
    <row r="799" spans="59:59" hidden="1" x14ac:dyDescent="0.55000000000000004">
      <c r="BG799" s="103" t="str">
        <f>IF('Buyer List &amp; Requirements'!$D806="", "", 'Buyer List &amp; Requirements'!$D806)</f>
        <v/>
      </c>
    </row>
    <row r="800" spans="59:59" hidden="1" x14ac:dyDescent="0.55000000000000004">
      <c r="BG800" s="103" t="str">
        <f>IF('Buyer List &amp; Requirements'!$D807="", "", 'Buyer List &amp; Requirements'!$D807)</f>
        <v/>
      </c>
    </row>
    <row r="801" spans="59:59" hidden="1" x14ac:dyDescent="0.55000000000000004">
      <c r="BG801" s="103" t="str">
        <f>IF('Buyer List &amp; Requirements'!$D808="", "", 'Buyer List &amp; Requirements'!$D808)</f>
        <v/>
      </c>
    </row>
    <row r="802" spans="59:59" hidden="1" x14ac:dyDescent="0.55000000000000004">
      <c r="BG802" s="103" t="str">
        <f>IF('Buyer List &amp; Requirements'!$D809="", "", 'Buyer List &amp; Requirements'!$D809)</f>
        <v/>
      </c>
    </row>
    <row r="803" spans="59:59" hidden="1" x14ac:dyDescent="0.55000000000000004">
      <c r="BG803" s="103" t="str">
        <f>IF('Buyer List &amp; Requirements'!$D810="", "", 'Buyer List &amp; Requirements'!$D810)</f>
        <v/>
      </c>
    </row>
    <row r="804" spans="59:59" hidden="1" x14ac:dyDescent="0.55000000000000004">
      <c r="BG804" s="103" t="str">
        <f>IF('Buyer List &amp; Requirements'!$D811="", "", 'Buyer List &amp; Requirements'!$D811)</f>
        <v/>
      </c>
    </row>
    <row r="805" spans="59:59" hidden="1" x14ac:dyDescent="0.55000000000000004">
      <c r="BG805" s="103" t="str">
        <f>IF('Buyer List &amp; Requirements'!$D812="", "", 'Buyer List &amp; Requirements'!$D812)</f>
        <v/>
      </c>
    </row>
    <row r="806" spans="59:59" hidden="1" x14ac:dyDescent="0.55000000000000004">
      <c r="BG806" s="103" t="str">
        <f>IF('Buyer List &amp; Requirements'!$D813="", "", 'Buyer List &amp; Requirements'!$D813)</f>
        <v/>
      </c>
    </row>
    <row r="807" spans="59:59" hidden="1" x14ac:dyDescent="0.55000000000000004">
      <c r="BG807" s="103" t="str">
        <f>IF('Buyer List &amp; Requirements'!$D814="", "", 'Buyer List &amp; Requirements'!$D814)</f>
        <v/>
      </c>
    </row>
    <row r="808" spans="59:59" hidden="1" x14ac:dyDescent="0.55000000000000004">
      <c r="BG808" s="103" t="str">
        <f>IF('Buyer List &amp; Requirements'!$D815="", "", 'Buyer List &amp; Requirements'!$D815)</f>
        <v/>
      </c>
    </row>
    <row r="809" spans="59:59" hidden="1" x14ac:dyDescent="0.55000000000000004">
      <c r="BG809" s="103" t="str">
        <f>IF('Buyer List &amp; Requirements'!$D816="", "", 'Buyer List &amp; Requirements'!$D816)</f>
        <v/>
      </c>
    </row>
    <row r="810" spans="59:59" hidden="1" x14ac:dyDescent="0.55000000000000004">
      <c r="BG810" s="103" t="str">
        <f>IF('Buyer List &amp; Requirements'!$D817="", "", 'Buyer List &amp; Requirements'!$D817)</f>
        <v/>
      </c>
    </row>
    <row r="811" spans="59:59" hidden="1" x14ac:dyDescent="0.55000000000000004">
      <c r="BG811" s="103" t="str">
        <f>IF('Buyer List &amp; Requirements'!$D818="", "", 'Buyer List &amp; Requirements'!$D818)</f>
        <v/>
      </c>
    </row>
    <row r="812" spans="59:59" hidden="1" x14ac:dyDescent="0.55000000000000004">
      <c r="BG812" s="103" t="str">
        <f>IF('Buyer List &amp; Requirements'!$D819="", "", 'Buyer List &amp; Requirements'!$D819)</f>
        <v/>
      </c>
    </row>
    <row r="813" spans="59:59" hidden="1" x14ac:dyDescent="0.55000000000000004">
      <c r="BG813" s="103" t="str">
        <f>IF('Buyer List &amp; Requirements'!$D820="", "", 'Buyer List &amp; Requirements'!$D820)</f>
        <v/>
      </c>
    </row>
    <row r="814" spans="59:59" hidden="1" x14ac:dyDescent="0.55000000000000004">
      <c r="BG814" s="103" t="str">
        <f>IF('Buyer List &amp; Requirements'!$D821="", "", 'Buyer List &amp; Requirements'!$D821)</f>
        <v/>
      </c>
    </row>
    <row r="815" spans="59:59" hidden="1" x14ac:dyDescent="0.55000000000000004">
      <c r="BG815" s="103" t="str">
        <f>IF('Buyer List &amp; Requirements'!$D822="", "", 'Buyer List &amp; Requirements'!$D822)</f>
        <v/>
      </c>
    </row>
    <row r="816" spans="59:59" hidden="1" x14ac:dyDescent="0.55000000000000004">
      <c r="BG816" s="103" t="str">
        <f>IF('Buyer List &amp; Requirements'!$D823="", "", 'Buyer List &amp; Requirements'!$D823)</f>
        <v/>
      </c>
    </row>
    <row r="817" spans="59:59" hidden="1" x14ac:dyDescent="0.55000000000000004">
      <c r="BG817" s="103" t="str">
        <f>IF('Buyer List &amp; Requirements'!$D824="", "", 'Buyer List &amp; Requirements'!$D824)</f>
        <v/>
      </c>
    </row>
    <row r="818" spans="59:59" hidden="1" x14ac:dyDescent="0.55000000000000004">
      <c r="BG818" s="103" t="str">
        <f>IF('Buyer List &amp; Requirements'!$D825="", "", 'Buyer List &amp; Requirements'!$D825)</f>
        <v/>
      </c>
    </row>
    <row r="819" spans="59:59" hidden="1" x14ac:dyDescent="0.55000000000000004">
      <c r="BG819" s="103" t="str">
        <f>IF('Buyer List &amp; Requirements'!$D826="", "", 'Buyer List &amp; Requirements'!$D826)</f>
        <v/>
      </c>
    </row>
    <row r="820" spans="59:59" hidden="1" x14ac:dyDescent="0.55000000000000004">
      <c r="BG820" s="103" t="str">
        <f>IF('Buyer List &amp; Requirements'!$D827="", "", 'Buyer List &amp; Requirements'!$D827)</f>
        <v/>
      </c>
    </row>
    <row r="821" spans="59:59" hidden="1" x14ac:dyDescent="0.55000000000000004">
      <c r="BG821" s="103" t="str">
        <f>IF('Buyer List &amp; Requirements'!$D828="", "", 'Buyer List &amp; Requirements'!$D828)</f>
        <v/>
      </c>
    </row>
    <row r="822" spans="59:59" hidden="1" x14ac:dyDescent="0.55000000000000004">
      <c r="BG822" s="103" t="str">
        <f>IF('Buyer List &amp; Requirements'!$D829="", "", 'Buyer List &amp; Requirements'!$D829)</f>
        <v/>
      </c>
    </row>
    <row r="823" spans="59:59" hidden="1" x14ac:dyDescent="0.55000000000000004">
      <c r="BG823" s="103" t="str">
        <f>IF('Buyer List &amp; Requirements'!$D830="", "", 'Buyer List &amp; Requirements'!$D830)</f>
        <v/>
      </c>
    </row>
    <row r="824" spans="59:59" hidden="1" x14ac:dyDescent="0.55000000000000004">
      <c r="BG824" s="103" t="str">
        <f>IF('Buyer List &amp; Requirements'!$D831="", "", 'Buyer List &amp; Requirements'!$D831)</f>
        <v/>
      </c>
    </row>
    <row r="825" spans="59:59" hidden="1" x14ac:dyDescent="0.55000000000000004">
      <c r="BG825" s="103" t="str">
        <f>IF('Buyer List &amp; Requirements'!$D832="", "", 'Buyer List &amp; Requirements'!$D832)</f>
        <v/>
      </c>
    </row>
    <row r="826" spans="59:59" hidden="1" x14ac:dyDescent="0.55000000000000004">
      <c r="BG826" s="103" t="str">
        <f>IF('Buyer List &amp; Requirements'!$D833="", "", 'Buyer List &amp; Requirements'!$D833)</f>
        <v/>
      </c>
    </row>
    <row r="827" spans="59:59" hidden="1" x14ac:dyDescent="0.55000000000000004">
      <c r="BG827" s="103" t="str">
        <f>IF('Buyer List &amp; Requirements'!$D834="", "", 'Buyer List &amp; Requirements'!$D834)</f>
        <v/>
      </c>
    </row>
    <row r="828" spans="59:59" hidden="1" x14ac:dyDescent="0.55000000000000004">
      <c r="BG828" s="103" t="str">
        <f>IF('Buyer List &amp; Requirements'!$D835="", "", 'Buyer List &amp; Requirements'!$D835)</f>
        <v/>
      </c>
    </row>
    <row r="829" spans="59:59" hidden="1" x14ac:dyDescent="0.55000000000000004">
      <c r="BG829" s="103" t="str">
        <f>IF('Buyer List &amp; Requirements'!$D836="", "", 'Buyer List &amp; Requirements'!$D836)</f>
        <v/>
      </c>
    </row>
    <row r="830" spans="59:59" hidden="1" x14ac:dyDescent="0.55000000000000004">
      <c r="BG830" s="103" t="str">
        <f>IF('Buyer List &amp; Requirements'!$D837="", "", 'Buyer List &amp; Requirements'!$D837)</f>
        <v/>
      </c>
    </row>
    <row r="831" spans="59:59" hidden="1" x14ac:dyDescent="0.55000000000000004">
      <c r="BG831" s="103" t="str">
        <f>IF('Buyer List &amp; Requirements'!$D838="", "", 'Buyer List &amp; Requirements'!$D838)</f>
        <v/>
      </c>
    </row>
    <row r="832" spans="59:59" hidden="1" x14ac:dyDescent="0.55000000000000004">
      <c r="BG832" s="103" t="str">
        <f>IF('Buyer List &amp; Requirements'!$D839="", "", 'Buyer List &amp; Requirements'!$D839)</f>
        <v/>
      </c>
    </row>
    <row r="833" spans="59:59" hidden="1" x14ac:dyDescent="0.55000000000000004">
      <c r="BG833" s="103" t="str">
        <f>IF('Buyer List &amp; Requirements'!$D840="", "", 'Buyer List &amp; Requirements'!$D840)</f>
        <v/>
      </c>
    </row>
    <row r="834" spans="59:59" hidden="1" x14ac:dyDescent="0.55000000000000004">
      <c r="BG834" s="103" t="str">
        <f>IF('Buyer List &amp; Requirements'!$D841="", "", 'Buyer List &amp; Requirements'!$D841)</f>
        <v/>
      </c>
    </row>
    <row r="835" spans="59:59" hidden="1" x14ac:dyDescent="0.55000000000000004">
      <c r="BG835" s="103" t="str">
        <f>IF('Buyer List &amp; Requirements'!$D842="", "", 'Buyer List &amp; Requirements'!$D842)</f>
        <v/>
      </c>
    </row>
    <row r="836" spans="59:59" hidden="1" x14ac:dyDescent="0.55000000000000004">
      <c r="BG836" s="103" t="str">
        <f>IF('Buyer List &amp; Requirements'!$D843="", "", 'Buyer List &amp; Requirements'!$D843)</f>
        <v/>
      </c>
    </row>
    <row r="837" spans="59:59" hidden="1" x14ac:dyDescent="0.55000000000000004">
      <c r="BG837" s="103" t="str">
        <f>IF('Buyer List &amp; Requirements'!$D844="", "", 'Buyer List &amp; Requirements'!$D844)</f>
        <v/>
      </c>
    </row>
    <row r="838" spans="59:59" hidden="1" x14ac:dyDescent="0.55000000000000004">
      <c r="BG838" s="103" t="str">
        <f>IF('Buyer List &amp; Requirements'!$D845="", "", 'Buyer List &amp; Requirements'!$D845)</f>
        <v/>
      </c>
    </row>
    <row r="839" spans="59:59" hidden="1" x14ac:dyDescent="0.55000000000000004">
      <c r="BG839" s="103" t="str">
        <f>IF('Buyer List &amp; Requirements'!$D846="", "", 'Buyer List &amp; Requirements'!$D846)</f>
        <v/>
      </c>
    </row>
    <row r="840" spans="59:59" hidden="1" x14ac:dyDescent="0.55000000000000004">
      <c r="BG840" s="103" t="str">
        <f>IF('Buyer List &amp; Requirements'!$D847="", "", 'Buyer List &amp; Requirements'!$D847)</f>
        <v/>
      </c>
    </row>
    <row r="841" spans="59:59" hidden="1" x14ac:dyDescent="0.55000000000000004">
      <c r="BG841" s="103" t="str">
        <f>IF('Buyer List &amp; Requirements'!$D848="", "", 'Buyer List &amp; Requirements'!$D848)</f>
        <v/>
      </c>
    </row>
    <row r="842" spans="59:59" hidden="1" x14ac:dyDescent="0.55000000000000004">
      <c r="BG842" s="103" t="str">
        <f>IF('Buyer List &amp; Requirements'!$D849="", "", 'Buyer List &amp; Requirements'!$D849)</f>
        <v/>
      </c>
    </row>
    <row r="843" spans="59:59" hidden="1" x14ac:dyDescent="0.55000000000000004">
      <c r="BG843" s="103" t="str">
        <f>IF('Buyer List &amp; Requirements'!$D850="", "", 'Buyer List &amp; Requirements'!$D850)</f>
        <v/>
      </c>
    </row>
    <row r="844" spans="59:59" hidden="1" x14ac:dyDescent="0.55000000000000004">
      <c r="BG844" s="103" t="str">
        <f>IF('Buyer List &amp; Requirements'!$D851="", "", 'Buyer List &amp; Requirements'!$D851)</f>
        <v/>
      </c>
    </row>
    <row r="845" spans="59:59" hidden="1" x14ac:dyDescent="0.55000000000000004">
      <c r="BG845" s="103" t="str">
        <f>IF('Buyer List &amp; Requirements'!$D852="", "", 'Buyer List &amp; Requirements'!$D852)</f>
        <v/>
      </c>
    </row>
    <row r="846" spans="59:59" hidden="1" x14ac:dyDescent="0.55000000000000004">
      <c r="BG846" s="103" t="str">
        <f>IF('Buyer List &amp; Requirements'!$D853="", "", 'Buyer List &amp; Requirements'!$D853)</f>
        <v/>
      </c>
    </row>
    <row r="847" spans="59:59" hidden="1" x14ac:dyDescent="0.55000000000000004">
      <c r="BG847" s="103" t="str">
        <f>IF('Buyer List &amp; Requirements'!$D854="", "", 'Buyer List &amp; Requirements'!$D854)</f>
        <v/>
      </c>
    </row>
    <row r="848" spans="59:59" hidden="1" x14ac:dyDescent="0.55000000000000004">
      <c r="BG848" s="103" t="str">
        <f>IF('Buyer List &amp; Requirements'!$D855="", "", 'Buyer List &amp; Requirements'!$D855)</f>
        <v/>
      </c>
    </row>
    <row r="849" spans="59:59" hidden="1" x14ac:dyDescent="0.55000000000000004">
      <c r="BG849" s="103" t="str">
        <f>IF('Buyer List &amp; Requirements'!$D856="", "", 'Buyer List &amp; Requirements'!$D856)</f>
        <v/>
      </c>
    </row>
    <row r="850" spans="59:59" hidden="1" x14ac:dyDescent="0.55000000000000004">
      <c r="BG850" s="103" t="str">
        <f>IF('Buyer List &amp; Requirements'!$D857="", "", 'Buyer List &amp; Requirements'!$D857)</f>
        <v/>
      </c>
    </row>
    <row r="851" spans="59:59" hidden="1" x14ac:dyDescent="0.55000000000000004">
      <c r="BG851" s="103" t="str">
        <f>IF('Buyer List &amp; Requirements'!$D858="", "", 'Buyer List &amp; Requirements'!$D858)</f>
        <v/>
      </c>
    </row>
    <row r="852" spans="59:59" hidden="1" x14ac:dyDescent="0.55000000000000004">
      <c r="BG852" s="103" t="str">
        <f>IF('Buyer List &amp; Requirements'!$D859="", "", 'Buyer List &amp; Requirements'!$D859)</f>
        <v/>
      </c>
    </row>
    <row r="853" spans="59:59" hidden="1" x14ac:dyDescent="0.55000000000000004">
      <c r="BG853" s="103" t="str">
        <f>IF('Buyer List &amp; Requirements'!$D860="", "", 'Buyer List &amp; Requirements'!$D860)</f>
        <v/>
      </c>
    </row>
    <row r="854" spans="59:59" hidden="1" x14ac:dyDescent="0.55000000000000004">
      <c r="BG854" s="103" t="str">
        <f>IF('Buyer List &amp; Requirements'!$D861="", "", 'Buyer List &amp; Requirements'!$D861)</f>
        <v/>
      </c>
    </row>
    <row r="855" spans="59:59" hidden="1" x14ac:dyDescent="0.55000000000000004">
      <c r="BG855" s="103" t="str">
        <f>IF('Buyer List &amp; Requirements'!$D862="", "", 'Buyer List &amp; Requirements'!$D862)</f>
        <v/>
      </c>
    </row>
    <row r="856" spans="59:59" hidden="1" x14ac:dyDescent="0.55000000000000004">
      <c r="BG856" s="103" t="str">
        <f>IF('Buyer List &amp; Requirements'!$D863="", "", 'Buyer List &amp; Requirements'!$D863)</f>
        <v/>
      </c>
    </row>
    <row r="857" spans="59:59" hidden="1" x14ac:dyDescent="0.55000000000000004">
      <c r="BG857" s="103" t="str">
        <f>IF('Buyer List &amp; Requirements'!$D864="", "", 'Buyer List &amp; Requirements'!$D864)</f>
        <v/>
      </c>
    </row>
    <row r="858" spans="59:59" hidden="1" x14ac:dyDescent="0.55000000000000004">
      <c r="BG858" s="103" t="str">
        <f>IF('Buyer List &amp; Requirements'!$D865="", "", 'Buyer List &amp; Requirements'!$D865)</f>
        <v/>
      </c>
    </row>
    <row r="859" spans="59:59" hidden="1" x14ac:dyDescent="0.55000000000000004">
      <c r="BG859" s="103" t="str">
        <f>IF('Buyer List &amp; Requirements'!$D866="", "", 'Buyer List &amp; Requirements'!$D866)</f>
        <v/>
      </c>
    </row>
    <row r="860" spans="59:59" hidden="1" x14ac:dyDescent="0.55000000000000004">
      <c r="BG860" s="103" t="str">
        <f>IF('Buyer List &amp; Requirements'!$D867="", "", 'Buyer List &amp; Requirements'!$D867)</f>
        <v/>
      </c>
    </row>
    <row r="861" spans="59:59" hidden="1" x14ac:dyDescent="0.55000000000000004">
      <c r="BG861" s="103" t="str">
        <f>IF('Buyer List &amp; Requirements'!$D868="", "", 'Buyer List &amp; Requirements'!$D868)</f>
        <v/>
      </c>
    </row>
    <row r="862" spans="59:59" hidden="1" x14ac:dyDescent="0.55000000000000004">
      <c r="BG862" s="103" t="str">
        <f>IF('Buyer List &amp; Requirements'!$D869="", "", 'Buyer List &amp; Requirements'!$D869)</f>
        <v/>
      </c>
    </row>
    <row r="863" spans="59:59" hidden="1" x14ac:dyDescent="0.55000000000000004">
      <c r="BG863" s="103" t="str">
        <f>IF('Buyer List &amp; Requirements'!$D870="", "", 'Buyer List &amp; Requirements'!$D870)</f>
        <v/>
      </c>
    </row>
    <row r="864" spans="59:59" hidden="1" x14ac:dyDescent="0.55000000000000004">
      <c r="BG864" s="103" t="str">
        <f>IF('Buyer List &amp; Requirements'!$D871="", "", 'Buyer List &amp; Requirements'!$D871)</f>
        <v/>
      </c>
    </row>
    <row r="865" spans="59:59" hidden="1" x14ac:dyDescent="0.55000000000000004">
      <c r="BG865" s="103" t="str">
        <f>IF('Buyer List &amp; Requirements'!$D872="", "", 'Buyer List &amp; Requirements'!$D872)</f>
        <v/>
      </c>
    </row>
    <row r="866" spans="59:59" hidden="1" x14ac:dyDescent="0.55000000000000004">
      <c r="BG866" s="103" t="str">
        <f>IF('Buyer List &amp; Requirements'!$D873="", "", 'Buyer List &amp; Requirements'!$D873)</f>
        <v/>
      </c>
    </row>
    <row r="867" spans="59:59" hidden="1" x14ac:dyDescent="0.55000000000000004">
      <c r="BG867" s="103" t="str">
        <f>IF('Buyer List &amp; Requirements'!$D874="", "", 'Buyer List &amp; Requirements'!$D874)</f>
        <v/>
      </c>
    </row>
    <row r="868" spans="59:59" hidden="1" x14ac:dyDescent="0.55000000000000004">
      <c r="BG868" s="103" t="str">
        <f>IF('Buyer List &amp; Requirements'!$D875="", "", 'Buyer List &amp; Requirements'!$D875)</f>
        <v/>
      </c>
    </row>
    <row r="869" spans="59:59" hidden="1" x14ac:dyDescent="0.55000000000000004">
      <c r="BG869" s="103" t="str">
        <f>IF('Buyer List &amp; Requirements'!$D876="", "", 'Buyer List &amp; Requirements'!$D876)</f>
        <v/>
      </c>
    </row>
    <row r="870" spans="59:59" hidden="1" x14ac:dyDescent="0.55000000000000004">
      <c r="BG870" s="103" t="str">
        <f>IF('Buyer List &amp; Requirements'!$D877="", "", 'Buyer List &amp; Requirements'!$D877)</f>
        <v/>
      </c>
    </row>
    <row r="871" spans="59:59" hidden="1" x14ac:dyDescent="0.55000000000000004">
      <c r="BG871" s="103" t="str">
        <f>IF('Buyer List &amp; Requirements'!$D878="", "", 'Buyer List &amp; Requirements'!$D878)</f>
        <v/>
      </c>
    </row>
    <row r="872" spans="59:59" hidden="1" x14ac:dyDescent="0.55000000000000004">
      <c r="BG872" s="103" t="str">
        <f>IF('Buyer List &amp; Requirements'!$D879="", "", 'Buyer List &amp; Requirements'!$D879)</f>
        <v/>
      </c>
    </row>
    <row r="873" spans="59:59" hidden="1" x14ac:dyDescent="0.55000000000000004">
      <c r="BG873" s="103" t="str">
        <f>IF('Buyer List &amp; Requirements'!$D880="", "", 'Buyer List &amp; Requirements'!$D880)</f>
        <v/>
      </c>
    </row>
    <row r="874" spans="59:59" hidden="1" x14ac:dyDescent="0.55000000000000004">
      <c r="BG874" s="103" t="str">
        <f>IF('Buyer List &amp; Requirements'!$D881="", "", 'Buyer List &amp; Requirements'!$D881)</f>
        <v/>
      </c>
    </row>
    <row r="875" spans="59:59" hidden="1" x14ac:dyDescent="0.55000000000000004">
      <c r="BG875" s="103" t="str">
        <f>IF('Buyer List &amp; Requirements'!$D882="", "", 'Buyer List &amp; Requirements'!$D882)</f>
        <v/>
      </c>
    </row>
    <row r="876" spans="59:59" hidden="1" x14ac:dyDescent="0.55000000000000004">
      <c r="BG876" s="103" t="str">
        <f>IF('Buyer List &amp; Requirements'!$D883="", "", 'Buyer List &amp; Requirements'!$D883)</f>
        <v/>
      </c>
    </row>
    <row r="877" spans="59:59" hidden="1" x14ac:dyDescent="0.55000000000000004">
      <c r="BG877" s="103" t="str">
        <f>IF('Buyer List &amp; Requirements'!$D884="", "", 'Buyer List &amp; Requirements'!$D884)</f>
        <v/>
      </c>
    </row>
    <row r="878" spans="59:59" hidden="1" x14ac:dyDescent="0.55000000000000004">
      <c r="BG878" s="103" t="str">
        <f>IF('Buyer List &amp; Requirements'!$D885="", "", 'Buyer List &amp; Requirements'!$D885)</f>
        <v/>
      </c>
    </row>
    <row r="879" spans="59:59" hidden="1" x14ac:dyDescent="0.55000000000000004">
      <c r="BG879" s="103" t="str">
        <f>IF('Buyer List &amp; Requirements'!$D886="", "", 'Buyer List &amp; Requirements'!$D886)</f>
        <v/>
      </c>
    </row>
    <row r="880" spans="59:59" hidden="1" x14ac:dyDescent="0.55000000000000004">
      <c r="BG880" s="103" t="str">
        <f>IF('Buyer List &amp; Requirements'!$D887="", "", 'Buyer List &amp; Requirements'!$D887)</f>
        <v/>
      </c>
    </row>
    <row r="881" spans="59:59" hidden="1" x14ac:dyDescent="0.55000000000000004">
      <c r="BG881" s="103" t="str">
        <f>IF('Buyer List &amp; Requirements'!$D888="", "", 'Buyer List &amp; Requirements'!$D888)</f>
        <v/>
      </c>
    </row>
    <row r="882" spans="59:59" hidden="1" x14ac:dyDescent="0.55000000000000004">
      <c r="BG882" s="103" t="str">
        <f>IF('Buyer List &amp; Requirements'!$D889="", "", 'Buyer List &amp; Requirements'!$D889)</f>
        <v/>
      </c>
    </row>
    <row r="883" spans="59:59" hidden="1" x14ac:dyDescent="0.55000000000000004">
      <c r="BG883" s="103" t="str">
        <f>IF('Buyer List &amp; Requirements'!$D890="", "", 'Buyer List &amp; Requirements'!$D890)</f>
        <v/>
      </c>
    </row>
    <row r="884" spans="59:59" hidden="1" x14ac:dyDescent="0.55000000000000004">
      <c r="BG884" s="103" t="str">
        <f>IF('Buyer List &amp; Requirements'!$D891="", "", 'Buyer List &amp; Requirements'!$D891)</f>
        <v/>
      </c>
    </row>
    <row r="885" spans="59:59" hidden="1" x14ac:dyDescent="0.55000000000000004">
      <c r="BG885" s="103" t="str">
        <f>IF('Buyer List &amp; Requirements'!$D892="", "", 'Buyer List &amp; Requirements'!$D892)</f>
        <v/>
      </c>
    </row>
    <row r="886" spans="59:59" hidden="1" x14ac:dyDescent="0.55000000000000004">
      <c r="BG886" s="103" t="str">
        <f>IF('Buyer List &amp; Requirements'!$D893="", "", 'Buyer List &amp; Requirements'!$D893)</f>
        <v/>
      </c>
    </row>
    <row r="887" spans="59:59" hidden="1" x14ac:dyDescent="0.55000000000000004">
      <c r="BG887" s="103" t="str">
        <f>IF('Buyer List &amp; Requirements'!$D894="", "", 'Buyer List &amp; Requirements'!$D894)</f>
        <v/>
      </c>
    </row>
    <row r="888" spans="59:59" hidden="1" x14ac:dyDescent="0.55000000000000004">
      <c r="BG888" s="103" t="str">
        <f>IF('Buyer List &amp; Requirements'!$D895="", "", 'Buyer List &amp; Requirements'!$D895)</f>
        <v/>
      </c>
    </row>
    <row r="889" spans="59:59" hidden="1" x14ac:dyDescent="0.55000000000000004">
      <c r="BG889" s="103" t="str">
        <f>IF('Buyer List &amp; Requirements'!$D896="", "", 'Buyer List &amp; Requirements'!$D896)</f>
        <v/>
      </c>
    </row>
    <row r="890" spans="59:59" hidden="1" x14ac:dyDescent="0.55000000000000004">
      <c r="BG890" s="103" t="str">
        <f>IF('Buyer List &amp; Requirements'!$D897="", "", 'Buyer List &amp; Requirements'!$D897)</f>
        <v/>
      </c>
    </row>
    <row r="891" spans="59:59" hidden="1" x14ac:dyDescent="0.55000000000000004">
      <c r="BG891" s="103" t="str">
        <f>IF('Buyer List &amp; Requirements'!$D898="", "", 'Buyer List &amp; Requirements'!$D898)</f>
        <v/>
      </c>
    </row>
    <row r="892" spans="59:59" hidden="1" x14ac:dyDescent="0.55000000000000004">
      <c r="BG892" s="103" t="str">
        <f>IF('Buyer List &amp; Requirements'!$D899="", "", 'Buyer List &amp; Requirements'!$D899)</f>
        <v/>
      </c>
    </row>
    <row r="893" spans="59:59" hidden="1" x14ac:dyDescent="0.55000000000000004">
      <c r="BG893" s="103" t="str">
        <f>IF('Buyer List &amp; Requirements'!$D900="", "", 'Buyer List &amp; Requirements'!$D900)</f>
        <v/>
      </c>
    </row>
    <row r="894" spans="59:59" hidden="1" x14ac:dyDescent="0.55000000000000004">
      <c r="BG894" s="103" t="str">
        <f>IF('Buyer List &amp; Requirements'!$D901="", "", 'Buyer List &amp; Requirements'!$D901)</f>
        <v/>
      </c>
    </row>
    <row r="895" spans="59:59" hidden="1" x14ac:dyDescent="0.55000000000000004">
      <c r="BG895" s="103" t="str">
        <f>IF('Buyer List &amp; Requirements'!$D902="", "", 'Buyer List &amp; Requirements'!$D902)</f>
        <v/>
      </c>
    </row>
    <row r="896" spans="59:59" hidden="1" x14ac:dyDescent="0.55000000000000004">
      <c r="BG896" s="103" t="str">
        <f>IF('Buyer List &amp; Requirements'!$D903="", "", 'Buyer List &amp; Requirements'!$D903)</f>
        <v/>
      </c>
    </row>
    <row r="897" spans="59:59" hidden="1" x14ac:dyDescent="0.55000000000000004">
      <c r="BG897" s="103" t="str">
        <f>IF('Buyer List &amp; Requirements'!$D904="", "", 'Buyer List &amp; Requirements'!$D904)</f>
        <v/>
      </c>
    </row>
    <row r="898" spans="59:59" hidden="1" x14ac:dyDescent="0.55000000000000004">
      <c r="BG898" s="103" t="str">
        <f>IF('Buyer List &amp; Requirements'!$D905="", "", 'Buyer List &amp; Requirements'!$D905)</f>
        <v/>
      </c>
    </row>
    <row r="899" spans="59:59" hidden="1" x14ac:dyDescent="0.55000000000000004">
      <c r="BG899" s="103" t="str">
        <f>IF('Buyer List &amp; Requirements'!$D906="", "", 'Buyer List &amp; Requirements'!$D906)</f>
        <v/>
      </c>
    </row>
    <row r="900" spans="59:59" hidden="1" x14ac:dyDescent="0.55000000000000004">
      <c r="BG900" s="103" t="str">
        <f>IF('Buyer List &amp; Requirements'!$D907="", "", 'Buyer List &amp; Requirements'!$D907)</f>
        <v/>
      </c>
    </row>
    <row r="901" spans="59:59" hidden="1" x14ac:dyDescent="0.55000000000000004">
      <c r="BG901" s="103" t="str">
        <f>IF('Buyer List &amp; Requirements'!$D908="", "", 'Buyer List &amp; Requirements'!$D908)</f>
        <v/>
      </c>
    </row>
    <row r="902" spans="59:59" hidden="1" x14ac:dyDescent="0.55000000000000004">
      <c r="BG902" s="103" t="str">
        <f>IF('Buyer List &amp; Requirements'!$D909="", "", 'Buyer List &amp; Requirements'!$D909)</f>
        <v/>
      </c>
    </row>
    <row r="903" spans="59:59" hidden="1" x14ac:dyDescent="0.55000000000000004">
      <c r="BG903" s="103" t="str">
        <f>IF('Buyer List &amp; Requirements'!$D910="", "", 'Buyer List &amp; Requirements'!$D910)</f>
        <v/>
      </c>
    </row>
    <row r="904" spans="59:59" hidden="1" x14ac:dyDescent="0.55000000000000004">
      <c r="BG904" s="103" t="str">
        <f>IF('Buyer List &amp; Requirements'!$D911="", "", 'Buyer List &amp; Requirements'!$D911)</f>
        <v/>
      </c>
    </row>
    <row r="905" spans="59:59" hidden="1" x14ac:dyDescent="0.55000000000000004">
      <c r="BG905" s="103" t="str">
        <f>IF('Buyer List &amp; Requirements'!$D912="", "", 'Buyer List &amp; Requirements'!$D912)</f>
        <v/>
      </c>
    </row>
    <row r="906" spans="59:59" hidden="1" x14ac:dyDescent="0.55000000000000004">
      <c r="BG906" s="103" t="str">
        <f>IF('Buyer List &amp; Requirements'!$D913="", "", 'Buyer List &amp; Requirements'!$D913)</f>
        <v/>
      </c>
    </row>
    <row r="907" spans="59:59" hidden="1" x14ac:dyDescent="0.55000000000000004">
      <c r="BG907" s="103" t="str">
        <f>IF('Buyer List &amp; Requirements'!$D914="", "", 'Buyer List &amp; Requirements'!$D914)</f>
        <v/>
      </c>
    </row>
    <row r="908" spans="59:59" hidden="1" x14ac:dyDescent="0.55000000000000004">
      <c r="BG908" s="103" t="str">
        <f>IF('Buyer List &amp; Requirements'!$D915="", "", 'Buyer List &amp; Requirements'!$D915)</f>
        <v/>
      </c>
    </row>
    <row r="909" spans="59:59" hidden="1" x14ac:dyDescent="0.55000000000000004">
      <c r="BG909" s="103" t="str">
        <f>IF('Buyer List &amp; Requirements'!$D916="", "", 'Buyer List &amp; Requirements'!$D916)</f>
        <v/>
      </c>
    </row>
    <row r="910" spans="59:59" hidden="1" x14ac:dyDescent="0.55000000000000004">
      <c r="BG910" s="103" t="str">
        <f>IF('Buyer List &amp; Requirements'!$D917="", "", 'Buyer List &amp; Requirements'!$D917)</f>
        <v/>
      </c>
    </row>
    <row r="911" spans="59:59" hidden="1" x14ac:dyDescent="0.55000000000000004">
      <c r="BG911" s="103" t="str">
        <f>IF('Buyer List &amp; Requirements'!$D918="", "", 'Buyer List &amp; Requirements'!$D918)</f>
        <v/>
      </c>
    </row>
    <row r="912" spans="59:59" hidden="1" x14ac:dyDescent="0.55000000000000004">
      <c r="BG912" s="103" t="str">
        <f>IF('Buyer List &amp; Requirements'!$D919="", "", 'Buyer List &amp; Requirements'!$D919)</f>
        <v/>
      </c>
    </row>
    <row r="913" spans="59:59" hidden="1" x14ac:dyDescent="0.55000000000000004">
      <c r="BG913" s="103" t="str">
        <f>IF('Buyer List &amp; Requirements'!$D920="", "", 'Buyer List &amp; Requirements'!$D920)</f>
        <v/>
      </c>
    </row>
    <row r="914" spans="59:59" hidden="1" x14ac:dyDescent="0.55000000000000004">
      <c r="BG914" s="103" t="str">
        <f>IF('Buyer List &amp; Requirements'!$D921="", "", 'Buyer List &amp; Requirements'!$D921)</f>
        <v/>
      </c>
    </row>
    <row r="915" spans="59:59" hidden="1" x14ac:dyDescent="0.55000000000000004">
      <c r="BG915" s="103" t="str">
        <f>IF('Buyer List &amp; Requirements'!$D922="", "", 'Buyer List &amp; Requirements'!$D922)</f>
        <v/>
      </c>
    </row>
    <row r="916" spans="59:59" hidden="1" x14ac:dyDescent="0.55000000000000004">
      <c r="BG916" s="103" t="str">
        <f>IF('Buyer List &amp; Requirements'!$D923="", "", 'Buyer List &amp; Requirements'!$D923)</f>
        <v/>
      </c>
    </row>
    <row r="917" spans="59:59" hidden="1" x14ac:dyDescent="0.55000000000000004">
      <c r="BG917" s="103" t="str">
        <f>IF('Buyer List &amp; Requirements'!$D924="", "", 'Buyer List &amp; Requirements'!$D924)</f>
        <v/>
      </c>
    </row>
    <row r="918" spans="59:59" hidden="1" x14ac:dyDescent="0.55000000000000004">
      <c r="BG918" s="103" t="str">
        <f>IF('Buyer List &amp; Requirements'!$D925="", "", 'Buyer List &amp; Requirements'!$D925)</f>
        <v/>
      </c>
    </row>
    <row r="919" spans="59:59" hidden="1" x14ac:dyDescent="0.55000000000000004">
      <c r="BG919" s="103" t="str">
        <f>IF('Buyer List &amp; Requirements'!$D926="", "", 'Buyer List &amp; Requirements'!$D926)</f>
        <v/>
      </c>
    </row>
    <row r="920" spans="59:59" hidden="1" x14ac:dyDescent="0.55000000000000004">
      <c r="BG920" s="103" t="str">
        <f>IF('Buyer List &amp; Requirements'!$D927="", "", 'Buyer List &amp; Requirements'!$D927)</f>
        <v/>
      </c>
    </row>
    <row r="921" spans="59:59" hidden="1" x14ac:dyDescent="0.55000000000000004">
      <c r="BG921" s="103" t="str">
        <f>IF('Buyer List &amp; Requirements'!$D928="", "", 'Buyer List &amp; Requirements'!$D928)</f>
        <v/>
      </c>
    </row>
    <row r="922" spans="59:59" hidden="1" x14ac:dyDescent="0.55000000000000004">
      <c r="BG922" s="103" t="str">
        <f>IF('Buyer List &amp; Requirements'!$D929="", "", 'Buyer List &amp; Requirements'!$D929)</f>
        <v/>
      </c>
    </row>
    <row r="923" spans="59:59" hidden="1" x14ac:dyDescent="0.55000000000000004">
      <c r="BG923" s="103" t="str">
        <f>IF('Buyer List &amp; Requirements'!$D930="", "", 'Buyer List &amp; Requirements'!$D930)</f>
        <v/>
      </c>
    </row>
    <row r="924" spans="59:59" hidden="1" x14ac:dyDescent="0.55000000000000004">
      <c r="BG924" s="103" t="str">
        <f>IF('Buyer List &amp; Requirements'!$D931="", "", 'Buyer List &amp; Requirements'!$D931)</f>
        <v/>
      </c>
    </row>
    <row r="925" spans="59:59" hidden="1" x14ac:dyDescent="0.55000000000000004">
      <c r="BG925" s="103" t="str">
        <f>IF('Buyer List &amp; Requirements'!$D932="", "", 'Buyer List &amp; Requirements'!$D932)</f>
        <v/>
      </c>
    </row>
    <row r="926" spans="59:59" hidden="1" x14ac:dyDescent="0.55000000000000004">
      <c r="BG926" s="103" t="str">
        <f>IF('Buyer List &amp; Requirements'!$D933="", "", 'Buyer List &amp; Requirements'!$D933)</f>
        <v/>
      </c>
    </row>
    <row r="927" spans="59:59" hidden="1" x14ac:dyDescent="0.55000000000000004">
      <c r="BG927" s="103" t="str">
        <f>IF('Buyer List &amp; Requirements'!$D934="", "", 'Buyer List &amp; Requirements'!$D934)</f>
        <v/>
      </c>
    </row>
    <row r="928" spans="59:59" hidden="1" x14ac:dyDescent="0.55000000000000004">
      <c r="BG928" s="103" t="str">
        <f>IF('Buyer List &amp; Requirements'!$D935="", "", 'Buyer List &amp; Requirements'!$D935)</f>
        <v/>
      </c>
    </row>
    <row r="929" spans="59:59" hidden="1" x14ac:dyDescent="0.55000000000000004">
      <c r="BG929" s="103" t="str">
        <f>IF('Buyer List &amp; Requirements'!$D936="", "", 'Buyer List &amp; Requirements'!$D936)</f>
        <v/>
      </c>
    </row>
    <row r="930" spans="59:59" hidden="1" x14ac:dyDescent="0.55000000000000004">
      <c r="BG930" s="103" t="str">
        <f>IF('Buyer List &amp; Requirements'!$D937="", "", 'Buyer List &amp; Requirements'!$D937)</f>
        <v/>
      </c>
    </row>
    <row r="931" spans="59:59" hidden="1" x14ac:dyDescent="0.55000000000000004">
      <c r="BG931" s="103" t="str">
        <f>IF('Buyer List &amp; Requirements'!$D938="", "", 'Buyer List &amp; Requirements'!$D938)</f>
        <v/>
      </c>
    </row>
    <row r="932" spans="59:59" hidden="1" x14ac:dyDescent="0.55000000000000004">
      <c r="BG932" s="103" t="str">
        <f>IF('Buyer List &amp; Requirements'!$D939="", "", 'Buyer List &amp; Requirements'!$D939)</f>
        <v/>
      </c>
    </row>
    <row r="933" spans="59:59" hidden="1" x14ac:dyDescent="0.55000000000000004">
      <c r="BG933" s="103" t="str">
        <f>IF('Buyer List &amp; Requirements'!$D940="", "", 'Buyer List &amp; Requirements'!$D940)</f>
        <v/>
      </c>
    </row>
    <row r="934" spans="59:59" hidden="1" x14ac:dyDescent="0.55000000000000004">
      <c r="BG934" s="103" t="str">
        <f>IF('Buyer List &amp; Requirements'!$D941="", "", 'Buyer List &amp; Requirements'!$D941)</f>
        <v/>
      </c>
    </row>
    <row r="935" spans="59:59" hidden="1" x14ac:dyDescent="0.55000000000000004">
      <c r="BG935" s="103" t="str">
        <f>IF('Buyer List &amp; Requirements'!$D942="", "", 'Buyer List &amp; Requirements'!$D942)</f>
        <v/>
      </c>
    </row>
    <row r="936" spans="59:59" hidden="1" x14ac:dyDescent="0.55000000000000004">
      <c r="BG936" s="103" t="str">
        <f>IF('Buyer List &amp; Requirements'!$D943="", "", 'Buyer List &amp; Requirements'!$D943)</f>
        <v/>
      </c>
    </row>
    <row r="937" spans="59:59" hidden="1" x14ac:dyDescent="0.55000000000000004">
      <c r="BG937" s="103" t="str">
        <f>IF('Buyer List &amp; Requirements'!$D944="", "", 'Buyer List &amp; Requirements'!$D944)</f>
        <v/>
      </c>
    </row>
    <row r="938" spans="59:59" hidden="1" x14ac:dyDescent="0.55000000000000004">
      <c r="BG938" s="103" t="str">
        <f>IF('Buyer List &amp; Requirements'!$D945="", "", 'Buyer List &amp; Requirements'!$D945)</f>
        <v/>
      </c>
    </row>
    <row r="939" spans="59:59" hidden="1" x14ac:dyDescent="0.55000000000000004">
      <c r="BG939" s="103" t="str">
        <f>IF('Buyer List &amp; Requirements'!$D946="", "", 'Buyer List &amp; Requirements'!$D946)</f>
        <v/>
      </c>
    </row>
    <row r="940" spans="59:59" hidden="1" x14ac:dyDescent="0.55000000000000004">
      <c r="BG940" s="103" t="str">
        <f>IF('Buyer List &amp; Requirements'!$D947="", "", 'Buyer List &amp; Requirements'!$D947)</f>
        <v/>
      </c>
    </row>
    <row r="941" spans="59:59" hidden="1" x14ac:dyDescent="0.55000000000000004">
      <c r="BG941" s="103" t="str">
        <f>IF('Buyer List &amp; Requirements'!$D948="", "", 'Buyer List &amp; Requirements'!$D948)</f>
        <v/>
      </c>
    </row>
    <row r="942" spans="59:59" hidden="1" x14ac:dyDescent="0.55000000000000004">
      <c r="BG942" s="103" t="str">
        <f>IF('Buyer List &amp; Requirements'!$D949="", "", 'Buyer List &amp; Requirements'!$D949)</f>
        <v/>
      </c>
    </row>
    <row r="943" spans="59:59" hidden="1" x14ac:dyDescent="0.55000000000000004">
      <c r="BG943" s="103" t="str">
        <f>IF('Buyer List &amp; Requirements'!$D950="", "", 'Buyer List &amp; Requirements'!$D950)</f>
        <v/>
      </c>
    </row>
    <row r="944" spans="59:59" hidden="1" x14ac:dyDescent="0.55000000000000004">
      <c r="BG944" s="103" t="str">
        <f>IF('Buyer List &amp; Requirements'!$D951="", "", 'Buyer List &amp; Requirements'!$D951)</f>
        <v/>
      </c>
    </row>
    <row r="945" spans="59:59" hidden="1" x14ac:dyDescent="0.55000000000000004">
      <c r="BG945" s="103" t="str">
        <f>IF('Buyer List &amp; Requirements'!$D952="", "", 'Buyer List &amp; Requirements'!$D952)</f>
        <v/>
      </c>
    </row>
    <row r="946" spans="59:59" hidden="1" x14ac:dyDescent="0.55000000000000004">
      <c r="BG946" s="103" t="str">
        <f>IF('Buyer List &amp; Requirements'!$D953="", "", 'Buyer List &amp; Requirements'!$D953)</f>
        <v/>
      </c>
    </row>
    <row r="947" spans="59:59" hidden="1" x14ac:dyDescent="0.55000000000000004">
      <c r="BG947" s="103" t="str">
        <f>IF('Buyer List &amp; Requirements'!$D954="", "", 'Buyer List &amp; Requirements'!$D954)</f>
        <v/>
      </c>
    </row>
    <row r="948" spans="59:59" hidden="1" x14ac:dyDescent="0.55000000000000004">
      <c r="BG948" s="103" t="str">
        <f>IF('Buyer List &amp; Requirements'!$D955="", "", 'Buyer List &amp; Requirements'!$D955)</f>
        <v/>
      </c>
    </row>
    <row r="949" spans="59:59" hidden="1" x14ac:dyDescent="0.55000000000000004">
      <c r="BG949" s="103" t="str">
        <f>IF('Buyer List &amp; Requirements'!$D956="", "", 'Buyer List &amp; Requirements'!$D956)</f>
        <v/>
      </c>
    </row>
    <row r="950" spans="59:59" hidden="1" x14ac:dyDescent="0.55000000000000004">
      <c r="BG950" s="103" t="str">
        <f>IF('Buyer List &amp; Requirements'!$D957="", "", 'Buyer List &amp; Requirements'!$D957)</f>
        <v/>
      </c>
    </row>
    <row r="951" spans="59:59" hidden="1" x14ac:dyDescent="0.55000000000000004">
      <c r="BG951" s="103" t="str">
        <f>IF('Buyer List &amp; Requirements'!$D958="", "", 'Buyer List &amp; Requirements'!$D958)</f>
        <v/>
      </c>
    </row>
    <row r="952" spans="59:59" hidden="1" x14ac:dyDescent="0.55000000000000004">
      <c r="BG952" s="103" t="str">
        <f>IF('Buyer List &amp; Requirements'!$D959="", "", 'Buyer List &amp; Requirements'!$D959)</f>
        <v/>
      </c>
    </row>
    <row r="953" spans="59:59" hidden="1" x14ac:dyDescent="0.55000000000000004">
      <c r="BG953" s="103" t="str">
        <f>IF('Buyer List &amp; Requirements'!$D960="", "", 'Buyer List &amp; Requirements'!$D960)</f>
        <v/>
      </c>
    </row>
    <row r="954" spans="59:59" hidden="1" x14ac:dyDescent="0.55000000000000004">
      <c r="BG954" s="103" t="str">
        <f>IF('Buyer List &amp; Requirements'!$D961="", "", 'Buyer List &amp; Requirements'!$D961)</f>
        <v/>
      </c>
    </row>
    <row r="955" spans="59:59" hidden="1" x14ac:dyDescent="0.55000000000000004">
      <c r="BG955" s="103" t="str">
        <f>IF('Buyer List &amp; Requirements'!$D962="", "", 'Buyer List &amp; Requirements'!$D962)</f>
        <v/>
      </c>
    </row>
    <row r="956" spans="59:59" hidden="1" x14ac:dyDescent="0.55000000000000004">
      <c r="BG956" s="103" t="str">
        <f>IF('Buyer List &amp; Requirements'!$D963="", "", 'Buyer List &amp; Requirements'!$D963)</f>
        <v/>
      </c>
    </row>
    <row r="957" spans="59:59" hidden="1" x14ac:dyDescent="0.55000000000000004">
      <c r="BG957" s="103" t="str">
        <f>IF('Buyer List &amp; Requirements'!$D964="", "", 'Buyer List &amp; Requirements'!$D964)</f>
        <v/>
      </c>
    </row>
    <row r="958" spans="59:59" hidden="1" x14ac:dyDescent="0.55000000000000004">
      <c r="BG958" s="103" t="str">
        <f>IF('Buyer List &amp; Requirements'!$D965="", "", 'Buyer List &amp; Requirements'!$D965)</f>
        <v/>
      </c>
    </row>
    <row r="959" spans="59:59" hidden="1" x14ac:dyDescent="0.55000000000000004">
      <c r="BG959" s="103" t="str">
        <f>IF('Buyer List &amp; Requirements'!$D966="", "", 'Buyer List &amp; Requirements'!$D966)</f>
        <v/>
      </c>
    </row>
    <row r="960" spans="59:59" hidden="1" x14ac:dyDescent="0.55000000000000004">
      <c r="BG960" s="103" t="str">
        <f>IF('Buyer List &amp; Requirements'!$D967="", "", 'Buyer List &amp; Requirements'!$D967)</f>
        <v/>
      </c>
    </row>
    <row r="961" spans="59:59" hidden="1" x14ac:dyDescent="0.55000000000000004">
      <c r="BG961" s="103" t="str">
        <f>IF('Buyer List &amp; Requirements'!$D968="", "", 'Buyer List &amp; Requirements'!$D968)</f>
        <v/>
      </c>
    </row>
    <row r="962" spans="59:59" hidden="1" x14ac:dyDescent="0.55000000000000004">
      <c r="BG962" s="103" t="str">
        <f>IF('Buyer List &amp; Requirements'!$D969="", "", 'Buyer List &amp; Requirements'!$D969)</f>
        <v/>
      </c>
    </row>
    <row r="963" spans="59:59" hidden="1" x14ac:dyDescent="0.55000000000000004">
      <c r="BG963" s="103" t="str">
        <f>IF('Buyer List &amp; Requirements'!$D970="", "", 'Buyer List &amp; Requirements'!$D970)</f>
        <v/>
      </c>
    </row>
    <row r="964" spans="59:59" hidden="1" x14ac:dyDescent="0.55000000000000004">
      <c r="BG964" s="103" t="str">
        <f>IF('Buyer List &amp; Requirements'!$D971="", "", 'Buyer List &amp; Requirements'!$D971)</f>
        <v/>
      </c>
    </row>
    <row r="965" spans="59:59" hidden="1" x14ac:dyDescent="0.55000000000000004">
      <c r="BG965" s="103" t="str">
        <f>IF('Buyer List &amp; Requirements'!$D972="", "", 'Buyer List &amp; Requirements'!$D972)</f>
        <v/>
      </c>
    </row>
    <row r="966" spans="59:59" hidden="1" x14ac:dyDescent="0.55000000000000004">
      <c r="BG966" s="103" t="str">
        <f>IF('Buyer List &amp; Requirements'!$D973="", "", 'Buyer List &amp; Requirements'!$D973)</f>
        <v/>
      </c>
    </row>
    <row r="967" spans="59:59" hidden="1" x14ac:dyDescent="0.55000000000000004">
      <c r="BG967" s="103" t="str">
        <f>IF('Buyer List &amp; Requirements'!$D974="", "", 'Buyer List &amp; Requirements'!$D974)</f>
        <v/>
      </c>
    </row>
    <row r="968" spans="59:59" hidden="1" x14ac:dyDescent="0.55000000000000004">
      <c r="BG968" s="103" t="str">
        <f>IF('Buyer List &amp; Requirements'!$D975="", "", 'Buyer List &amp; Requirements'!$D975)</f>
        <v/>
      </c>
    </row>
    <row r="969" spans="59:59" hidden="1" x14ac:dyDescent="0.55000000000000004">
      <c r="BG969" s="103" t="str">
        <f>IF('Buyer List &amp; Requirements'!$D976="", "", 'Buyer List &amp; Requirements'!$D976)</f>
        <v/>
      </c>
    </row>
    <row r="970" spans="59:59" hidden="1" x14ac:dyDescent="0.55000000000000004">
      <c r="BG970" s="103" t="str">
        <f>IF('Buyer List &amp; Requirements'!$D977="", "", 'Buyer List &amp; Requirements'!$D977)</f>
        <v/>
      </c>
    </row>
    <row r="971" spans="59:59" hidden="1" x14ac:dyDescent="0.55000000000000004">
      <c r="BG971" s="103" t="str">
        <f>IF('Buyer List &amp; Requirements'!$D978="", "", 'Buyer List &amp; Requirements'!$D978)</f>
        <v/>
      </c>
    </row>
    <row r="972" spans="59:59" hidden="1" x14ac:dyDescent="0.55000000000000004">
      <c r="BG972" s="103" t="str">
        <f>IF('Buyer List &amp; Requirements'!$D979="", "", 'Buyer List &amp; Requirements'!$D979)</f>
        <v/>
      </c>
    </row>
    <row r="973" spans="59:59" hidden="1" x14ac:dyDescent="0.55000000000000004">
      <c r="BG973" s="103" t="str">
        <f>IF('Buyer List &amp; Requirements'!$D980="", "", 'Buyer List &amp; Requirements'!$D980)</f>
        <v/>
      </c>
    </row>
    <row r="974" spans="59:59" hidden="1" x14ac:dyDescent="0.55000000000000004">
      <c r="BG974" s="103" t="str">
        <f>IF('Buyer List &amp; Requirements'!$D981="", "", 'Buyer List &amp; Requirements'!$D981)</f>
        <v/>
      </c>
    </row>
    <row r="975" spans="59:59" hidden="1" x14ac:dyDescent="0.55000000000000004">
      <c r="BG975" s="103" t="str">
        <f>IF('Buyer List &amp; Requirements'!$D982="", "", 'Buyer List &amp; Requirements'!$D982)</f>
        <v/>
      </c>
    </row>
    <row r="976" spans="59:59" hidden="1" x14ac:dyDescent="0.55000000000000004">
      <c r="BG976" s="103" t="str">
        <f>IF('Buyer List &amp; Requirements'!$D983="", "", 'Buyer List &amp; Requirements'!$D983)</f>
        <v/>
      </c>
    </row>
    <row r="977" spans="59:59" hidden="1" x14ac:dyDescent="0.55000000000000004">
      <c r="BG977" s="103" t="str">
        <f>IF('Buyer List &amp; Requirements'!$D984="", "", 'Buyer List &amp; Requirements'!$D984)</f>
        <v/>
      </c>
    </row>
    <row r="978" spans="59:59" hidden="1" x14ac:dyDescent="0.55000000000000004">
      <c r="BG978" s="103" t="str">
        <f>IF('Buyer List &amp; Requirements'!$D985="", "", 'Buyer List &amp; Requirements'!$D985)</f>
        <v/>
      </c>
    </row>
    <row r="979" spans="59:59" hidden="1" x14ac:dyDescent="0.55000000000000004">
      <c r="BG979" s="103" t="str">
        <f>IF('Buyer List &amp; Requirements'!$D986="", "", 'Buyer List &amp; Requirements'!$D986)</f>
        <v/>
      </c>
    </row>
    <row r="980" spans="59:59" hidden="1" x14ac:dyDescent="0.55000000000000004">
      <c r="BG980" s="103" t="str">
        <f>IF('Buyer List &amp; Requirements'!$D987="", "", 'Buyer List &amp; Requirements'!$D987)</f>
        <v/>
      </c>
    </row>
    <row r="981" spans="59:59" hidden="1" x14ac:dyDescent="0.55000000000000004">
      <c r="BG981" s="103" t="str">
        <f>IF('Buyer List &amp; Requirements'!$D988="", "", 'Buyer List &amp; Requirements'!$D988)</f>
        <v/>
      </c>
    </row>
    <row r="982" spans="59:59" hidden="1" x14ac:dyDescent="0.55000000000000004">
      <c r="BG982" s="103" t="str">
        <f>IF('Buyer List &amp; Requirements'!$D989="", "", 'Buyer List &amp; Requirements'!$D989)</f>
        <v/>
      </c>
    </row>
    <row r="983" spans="59:59" hidden="1" x14ac:dyDescent="0.55000000000000004">
      <c r="BG983" s="103" t="str">
        <f>IF('Buyer List &amp; Requirements'!$D990="", "", 'Buyer List &amp; Requirements'!$D990)</f>
        <v/>
      </c>
    </row>
    <row r="984" spans="59:59" hidden="1" x14ac:dyDescent="0.55000000000000004">
      <c r="BG984" s="103" t="str">
        <f>IF('Buyer List &amp; Requirements'!$D991="", "", 'Buyer List &amp; Requirements'!$D991)</f>
        <v/>
      </c>
    </row>
    <row r="985" spans="59:59" hidden="1" x14ac:dyDescent="0.55000000000000004">
      <c r="BG985" s="103" t="str">
        <f>IF('Buyer List &amp; Requirements'!$D992="", "", 'Buyer List &amp; Requirements'!$D992)</f>
        <v/>
      </c>
    </row>
    <row r="986" spans="59:59" hidden="1" x14ac:dyDescent="0.55000000000000004">
      <c r="BG986" s="103" t="str">
        <f>IF('Buyer List &amp; Requirements'!$D993="", "", 'Buyer List &amp; Requirements'!$D993)</f>
        <v/>
      </c>
    </row>
    <row r="987" spans="59:59" hidden="1" x14ac:dyDescent="0.55000000000000004">
      <c r="BG987" s="103" t="str">
        <f>IF('Buyer List &amp; Requirements'!$D994="", "", 'Buyer List &amp; Requirements'!$D994)</f>
        <v/>
      </c>
    </row>
    <row r="988" spans="59:59" hidden="1" x14ac:dyDescent="0.55000000000000004">
      <c r="BG988" s="103" t="str">
        <f>IF('Buyer List &amp; Requirements'!$D995="", "", 'Buyer List &amp; Requirements'!$D995)</f>
        <v/>
      </c>
    </row>
    <row r="989" spans="59:59" hidden="1" x14ac:dyDescent="0.55000000000000004">
      <c r="BG989" s="103" t="str">
        <f>IF('Buyer List &amp; Requirements'!$D996="", "", 'Buyer List &amp; Requirements'!$D996)</f>
        <v/>
      </c>
    </row>
    <row r="990" spans="59:59" hidden="1" x14ac:dyDescent="0.55000000000000004">
      <c r="BG990" s="103" t="str">
        <f>IF('Buyer List &amp; Requirements'!$D997="", "", 'Buyer List &amp; Requirements'!$D997)</f>
        <v/>
      </c>
    </row>
    <row r="991" spans="59:59" hidden="1" x14ac:dyDescent="0.55000000000000004">
      <c r="BG991" s="103" t="str">
        <f>IF('Buyer List &amp; Requirements'!$D998="", "", 'Buyer List &amp; Requirements'!$D998)</f>
        <v/>
      </c>
    </row>
    <row r="992" spans="59:59" hidden="1" x14ac:dyDescent="0.55000000000000004">
      <c r="BG992" s="103" t="str">
        <f>IF('Buyer List &amp; Requirements'!$D999="", "", 'Buyer List &amp; Requirements'!$D999)</f>
        <v/>
      </c>
    </row>
    <row r="993" spans="59:59" hidden="1" x14ac:dyDescent="0.55000000000000004">
      <c r="BG993" s="103" t="str">
        <f>IF('Buyer List &amp; Requirements'!$D1000="", "", 'Buyer List &amp; Requirements'!$D1000)</f>
        <v/>
      </c>
    </row>
    <row r="994" spans="59:59" hidden="1" x14ac:dyDescent="0.55000000000000004">
      <c r="BG994" s="103" t="str">
        <f>IF('Buyer List &amp; Requirements'!$D1001="", "", 'Buyer List &amp; Requirements'!$D1001)</f>
        <v/>
      </c>
    </row>
    <row r="995" spans="59:59" hidden="1" x14ac:dyDescent="0.55000000000000004">
      <c r="BG995" s="103" t="str">
        <f>IF('Buyer List &amp; Requirements'!$D1002="", "", 'Buyer List &amp; Requirements'!$D1002)</f>
        <v/>
      </c>
    </row>
    <row r="996" spans="59:59" hidden="1" x14ac:dyDescent="0.55000000000000004">
      <c r="BG996" s="103" t="str">
        <f>IF('Buyer List &amp; Requirements'!$D1003="", "", 'Buyer List &amp; Requirements'!$D1003)</f>
        <v/>
      </c>
    </row>
    <row r="997" spans="59:59" hidden="1" x14ac:dyDescent="0.55000000000000004">
      <c r="BG997" s="103" t="str">
        <f>IF('Buyer List &amp; Requirements'!$D1004="", "", 'Buyer List &amp; Requirements'!$D1004)</f>
        <v/>
      </c>
    </row>
    <row r="998" spans="59:59" hidden="1" x14ac:dyDescent="0.55000000000000004">
      <c r="BG998" s="103" t="str">
        <f>IF('Buyer List &amp; Requirements'!$D1005="", "", 'Buyer List &amp; Requirements'!$D1005)</f>
        <v/>
      </c>
    </row>
    <row r="999" spans="59:59" hidden="1" x14ac:dyDescent="0.55000000000000004">
      <c r="BG999" s="103" t="str">
        <f>IF('Buyer List &amp; Requirements'!$D1006="", "", 'Buyer List &amp; Requirements'!$D1006)</f>
        <v/>
      </c>
    </row>
    <row r="1000" spans="59:59" hidden="1" x14ac:dyDescent="0.55000000000000004">
      <c r="BG1000" s="103" t="str">
        <f>IF('Buyer List &amp; Requirements'!$D1007="", "", 'Buyer List &amp; Requirements'!$D1007)</f>
        <v/>
      </c>
    </row>
    <row r="1001" spans="59:59" hidden="1" x14ac:dyDescent="0.55000000000000004">
      <c r="BG1001" s="103" t="str">
        <f>IF('Buyer List &amp; Requirements'!$D1008="", "", 'Buyer List &amp; Requirements'!$D1008)</f>
        <v/>
      </c>
    </row>
    <row r="1002" spans="59:59" hidden="1" x14ac:dyDescent="0.55000000000000004">
      <c r="BG1002" s="103" t="str">
        <f>IF('Buyer List &amp; Requirements'!$D1009="", "", 'Buyer List &amp; Requirements'!$D1009)</f>
        <v/>
      </c>
    </row>
    <row r="1003" spans="59:59" hidden="1" x14ac:dyDescent="0.55000000000000004">
      <c r="BG1003" s="103" t="str">
        <f>IF('Buyer List &amp; Requirements'!$D1010="", "", 'Buyer List &amp; Requirements'!$D1010)</f>
        <v/>
      </c>
    </row>
    <row r="1004" spans="59:59" hidden="1" x14ac:dyDescent="0.55000000000000004">
      <c r="BG1004" s="103" t="str">
        <f>IF('Buyer List &amp; Requirements'!$D1011="", "", 'Buyer List &amp; Requirements'!$D1011)</f>
        <v/>
      </c>
    </row>
    <row r="1005" spans="59:59" hidden="1" x14ac:dyDescent="0.55000000000000004">
      <c r="BG1005" s="103" t="str">
        <f>IF('Buyer List &amp; Requirements'!$D1012="", "", 'Buyer List &amp; Requirements'!$D1012)</f>
        <v/>
      </c>
    </row>
    <row r="1006" spans="59:59" hidden="1" x14ac:dyDescent="0.55000000000000004">
      <c r="BG1006" s="103" t="str">
        <f>IF('Buyer List &amp; Requirements'!$D1013="", "", 'Buyer List &amp; Requirements'!$D1013)</f>
        <v/>
      </c>
    </row>
    <row r="1007" spans="59:59" hidden="1" x14ac:dyDescent="0.55000000000000004">
      <c r="BG1007" s="103" t="str">
        <f>IF('Buyer List &amp; Requirements'!$D1014="", "", 'Buyer List &amp; Requirements'!$D1014)</f>
        <v/>
      </c>
    </row>
    <row r="1008" spans="59:59" hidden="1" x14ac:dyDescent="0.55000000000000004">
      <c r="BG1008" s="103" t="str">
        <f>IF('Buyer List &amp; Requirements'!$D1015="", "", 'Buyer List &amp; Requirements'!$D1015)</f>
        <v/>
      </c>
    </row>
    <row r="1009" spans="59:59" hidden="1" x14ac:dyDescent="0.55000000000000004">
      <c r="BG1009" s="103" t="str">
        <f>IF('Buyer List &amp; Requirements'!$D1016="", "", 'Buyer List &amp; Requirements'!$D1016)</f>
        <v/>
      </c>
    </row>
    <row r="1010" spans="59:59" hidden="1" x14ac:dyDescent="0.55000000000000004">
      <c r="BG1010" s="103" t="str">
        <f>IF('Buyer List &amp; Requirements'!$D1017="", "", 'Buyer List &amp; Requirements'!$D1017)</f>
        <v/>
      </c>
    </row>
    <row r="1011" spans="59:59" hidden="1" x14ac:dyDescent="0.55000000000000004">
      <c r="BG1011" s="103" t="str">
        <f>IF('Buyer List &amp; Requirements'!$D1018="", "", 'Buyer List &amp; Requirements'!$D1018)</f>
        <v/>
      </c>
    </row>
    <row r="1012" spans="59:59" hidden="1" x14ac:dyDescent="0.55000000000000004">
      <c r="BG1012" s="103" t="str">
        <f>IF('Buyer List &amp; Requirements'!$D1019="", "", 'Buyer List &amp; Requirements'!$D1019)</f>
        <v/>
      </c>
    </row>
    <row r="1013" spans="59:59" hidden="1" x14ac:dyDescent="0.55000000000000004">
      <c r="BG1013" s="103" t="str">
        <f>IF('Buyer List &amp; Requirements'!$D1020="", "", 'Buyer List &amp; Requirements'!$D1020)</f>
        <v/>
      </c>
    </row>
    <row r="1014" spans="59:59" hidden="1" x14ac:dyDescent="0.55000000000000004">
      <c r="BG1014" s="103" t="str">
        <f>IF('Buyer List &amp; Requirements'!$D1021="", "", 'Buyer List &amp; Requirements'!$D1021)</f>
        <v/>
      </c>
    </row>
    <row r="1015" spans="59:59" hidden="1" x14ac:dyDescent="0.55000000000000004">
      <c r="BG1015" s="103" t="str">
        <f>IF('Buyer List &amp; Requirements'!$D1022="", "", 'Buyer List &amp; Requirements'!$D1022)</f>
        <v/>
      </c>
    </row>
    <row r="1016" spans="59:59" hidden="1" x14ac:dyDescent="0.55000000000000004">
      <c r="BG1016" s="103" t="str">
        <f>IF('Buyer List &amp; Requirements'!$D1023="", "", 'Buyer List &amp; Requirements'!$D1023)</f>
        <v/>
      </c>
    </row>
    <row r="1017" spans="59:59" hidden="1" x14ac:dyDescent="0.55000000000000004">
      <c r="BG1017" s="103" t="str">
        <f>IF('Buyer List &amp; Requirements'!$D1024="", "", 'Buyer List &amp; Requirements'!$D1024)</f>
        <v/>
      </c>
    </row>
    <row r="1018" spans="59:59" hidden="1" x14ac:dyDescent="0.55000000000000004">
      <c r="BG1018" s="103" t="str">
        <f>IF('Buyer List &amp; Requirements'!$D1025="", "", 'Buyer List &amp; Requirements'!$D1025)</f>
        <v/>
      </c>
    </row>
    <row r="1019" spans="59:59" hidden="1" x14ac:dyDescent="0.55000000000000004">
      <c r="BG1019" s="103" t="str">
        <f>IF('Buyer List &amp; Requirements'!$D1026="", "", 'Buyer List &amp; Requirements'!$D1026)</f>
        <v/>
      </c>
    </row>
    <row r="1020" spans="59:59" hidden="1" x14ac:dyDescent="0.55000000000000004">
      <c r="BG1020" s="103" t="str">
        <f>IF('Buyer List &amp; Requirements'!$D1027="", "", 'Buyer List &amp; Requirements'!$D1027)</f>
        <v/>
      </c>
    </row>
    <row r="1021" spans="59:59" hidden="1" x14ac:dyDescent="0.55000000000000004">
      <c r="BG1021" s="103" t="str">
        <f>IF('Buyer List &amp; Requirements'!$D1028="", "", 'Buyer List &amp; Requirements'!$D1028)</f>
        <v/>
      </c>
    </row>
    <row r="1022" spans="59:59" hidden="1" x14ac:dyDescent="0.55000000000000004">
      <c r="BG1022" s="103" t="str">
        <f>IF('Buyer List &amp; Requirements'!$D1029="", "", 'Buyer List &amp; Requirements'!$D1029)</f>
        <v/>
      </c>
    </row>
    <row r="1023" spans="59:59" hidden="1" x14ac:dyDescent="0.55000000000000004">
      <c r="BG1023" s="103" t="str">
        <f>IF('Buyer List &amp; Requirements'!$D1030="", "", 'Buyer List &amp; Requirements'!$D1030)</f>
        <v/>
      </c>
    </row>
    <row r="1024" spans="59:59" hidden="1" x14ac:dyDescent="0.55000000000000004">
      <c r="BG1024" s="103" t="str">
        <f>IF('Buyer List &amp; Requirements'!$D1031="", "", 'Buyer List &amp; Requirements'!$D1031)</f>
        <v/>
      </c>
    </row>
    <row r="1025" spans="59:59" hidden="1" x14ac:dyDescent="0.55000000000000004">
      <c r="BG1025" s="103" t="str">
        <f>IF('Buyer List &amp; Requirements'!$D1032="", "", 'Buyer List &amp; Requirements'!$D1032)</f>
        <v/>
      </c>
    </row>
    <row r="1026" spans="59:59" hidden="1" x14ac:dyDescent="0.55000000000000004">
      <c r="BG1026" s="103" t="str">
        <f>IF('Buyer List &amp; Requirements'!$D1033="", "", 'Buyer List &amp; Requirements'!$D1033)</f>
        <v/>
      </c>
    </row>
    <row r="1027" spans="59:59" hidden="1" x14ac:dyDescent="0.55000000000000004">
      <c r="BG1027" s="103" t="str">
        <f>IF('Buyer List &amp; Requirements'!$D1034="", "", 'Buyer List &amp; Requirements'!$D1034)</f>
        <v/>
      </c>
    </row>
    <row r="1028" spans="59:59" hidden="1" x14ac:dyDescent="0.55000000000000004">
      <c r="BG1028" s="103" t="str">
        <f>IF('Buyer List &amp; Requirements'!$D1035="", "", 'Buyer List &amp; Requirements'!$D1035)</f>
        <v/>
      </c>
    </row>
    <row r="1029" spans="59:59" hidden="1" x14ac:dyDescent="0.55000000000000004">
      <c r="BG1029" s="103" t="str">
        <f>IF('Buyer List &amp; Requirements'!$D1036="", "", 'Buyer List &amp; Requirements'!$D1036)</f>
        <v/>
      </c>
    </row>
    <row r="1030" spans="59:59" hidden="1" x14ac:dyDescent="0.55000000000000004">
      <c r="BG1030" s="103" t="str">
        <f>IF('Buyer List &amp; Requirements'!$D1037="", "", 'Buyer List &amp; Requirements'!$D1037)</f>
        <v/>
      </c>
    </row>
    <row r="1031" spans="59:59" hidden="1" x14ac:dyDescent="0.55000000000000004">
      <c r="BG1031" s="103" t="str">
        <f>IF('Buyer List &amp; Requirements'!$D1038="", "", 'Buyer List &amp; Requirements'!$D1038)</f>
        <v/>
      </c>
    </row>
    <row r="1032" spans="59:59" hidden="1" x14ac:dyDescent="0.55000000000000004">
      <c r="BG1032" s="103" t="str">
        <f>IF('Buyer List &amp; Requirements'!$D1039="", "", 'Buyer List &amp; Requirements'!$D1039)</f>
        <v/>
      </c>
    </row>
    <row r="1033" spans="59:59" hidden="1" x14ac:dyDescent="0.55000000000000004">
      <c r="BG1033" s="103" t="str">
        <f>IF('Buyer List &amp; Requirements'!$D1040="", "", 'Buyer List &amp; Requirements'!$D1040)</f>
        <v/>
      </c>
    </row>
    <row r="1034" spans="59:59" hidden="1" x14ac:dyDescent="0.55000000000000004">
      <c r="BG1034" s="103" t="str">
        <f>IF('Buyer List &amp; Requirements'!$D1041="", "", 'Buyer List &amp; Requirements'!$D1041)</f>
        <v/>
      </c>
    </row>
    <row r="1035" spans="59:59" hidden="1" x14ac:dyDescent="0.55000000000000004">
      <c r="BG1035" s="103" t="str">
        <f>IF('Buyer List &amp; Requirements'!$D1042="", "", 'Buyer List &amp; Requirements'!$D1042)</f>
        <v/>
      </c>
    </row>
    <row r="1036" spans="59:59" hidden="1" x14ac:dyDescent="0.55000000000000004">
      <c r="BG1036" s="103" t="str">
        <f>IF('Buyer List &amp; Requirements'!$D1043="", "", 'Buyer List &amp; Requirements'!$D1043)</f>
        <v/>
      </c>
    </row>
    <row r="1037" spans="59:59" hidden="1" x14ac:dyDescent="0.55000000000000004">
      <c r="BG1037" s="103" t="str">
        <f>IF('Buyer List &amp; Requirements'!$D1044="", "", 'Buyer List &amp; Requirements'!$D1044)</f>
        <v/>
      </c>
    </row>
    <row r="1038" spans="59:59" hidden="1" x14ac:dyDescent="0.55000000000000004">
      <c r="BG1038" s="103" t="str">
        <f>IF('Buyer List &amp; Requirements'!$D1045="", "", 'Buyer List &amp; Requirements'!$D1045)</f>
        <v/>
      </c>
    </row>
    <row r="1039" spans="59:59" hidden="1" x14ac:dyDescent="0.55000000000000004">
      <c r="BG1039" s="103" t="str">
        <f>IF('Buyer List &amp; Requirements'!$D1046="", "", 'Buyer List &amp; Requirements'!$D1046)</f>
        <v/>
      </c>
    </row>
    <row r="1040" spans="59:59" hidden="1" x14ac:dyDescent="0.55000000000000004">
      <c r="BG1040" s="103" t="str">
        <f>IF('Buyer List &amp; Requirements'!$D1047="", "", 'Buyer List &amp; Requirements'!$D1047)</f>
        <v/>
      </c>
    </row>
    <row r="1041" spans="59:59" hidden="1" x14ac:dyDescent="0.55000000000000004">
      <c r="BG1041" s="103" t="str">
        <f>IF('Buyer List &amp; Requirements'!$D1048="", "", 'Buyer List &amp; Requirements'!$D1048)</f>
        <v/>
      </c>
    </row>
    <row r="1042" spans="59:59" hidden="1" x14ac:dyDescent="0.55000000000000004">
      <c r="BG1042" s="103" t="str">
        <f>IF('Buyer List &amp; Requirements'!$D1049="", "", 'Buyer List &amp; Requirements'!$D1049)</f>
        <v/>
      </c>
    </row>
    <row r="1043" spans="59:59" hidden="1" x14ac:dyDescent="0.55000000000000004">
      <c r="BG1043" s="103" t="str">
        <f>IF('Buyer List &amp; Requirements'!$D1050="", "", 'Buyer List &amp; Requirements'!$D1050)</f>
        <v/>
      </c>
    </row>
    <row r="1044" spans="59:59" hidden="1" x14ac:dyDescent="0.55000000000000004">
      <c r="BG1044" s="103" t="str">
        <f>IF('Buyer List &amp; Requirements'!$D1051="", "", 'Buyer List &amp; Requirements'!$D1051)</f>
        <v/>
      </c>
    </row>
    <row r="1045" spans="59:59" hidden="1" x14ac:dyDescent="0.55000000000000004">
      <c r="BG1045" s="103" t="str">
        <f>IF('Buyer List &amp; Requirements'!$D1052="", "", 'Buyer List &amp; Requirements'!$D1052)</f>
        <v/>
      </c>
    </row>
    <row r="1046" spans="59:59" hidden="1" x14ac:dyDescent="0.55000000000000004">
      <c r="BG1046" s="103" t="str">
        <f>IF('Buyer List &amp; Requirements'!$D1053="", "", 'Buyer List &amp; Requirements'!$D1053)</f>
        <v/>
      </c>
    </row>
    <row r="1047" spans="59:59" hidden="1" x14ac:dyDescent="0.55000000000000004">
      <c r="BG1047" s="103" t="str">
        <f>IF('Buyer List &amp; Requirements'!$D1054="", "", 'Buyer List &amp; Requirements'!$D1054)</f>
        <v/>
      </c>
    </row>
    <row r="1048" spans="59:59" hidden="1" x14ac:dyDescent="0.55000000000000004">
      <c r="BG1048" s="103" t="str">
        <f>IF('Buyer List &amp; Requirements'!$D1055="", "", 'Buyer List &amp; Requirements'!$D1055)</f>
        <v/>
      </c>
    </row>
    <row r="1049" spans="59:59" hidden="1" x14ac:dyDescent="0.55000000000000004">
      <c r="BG1049" s="103" t="str">
        <f>IF('Buyer List &amp; Requirements'!$D1056="", "", 'Buyer List &amp; Requirements'!$D1056)</f>
        <v/>
      </c>
    </row>
    <row r="1050" spans="59:59" hidden="1" x14ac:dyDescent="0.55000000000000004">
      <c r="BG1050" s="103" t="str">
        <f>IF('Buyer List &amp; Requirements'!$D1057="", "", 'Buyer List &amp; Requirements'!$D1057)</f>
        <v/>
      </c>
    </row>
    <row r="1051" spans="59:59" hidden="1" x14ac:dyDescent="0.55000000000000004">
      <c r="BG1051" s="103" t="str">
        <f>IF('Buyer List &amp; Requirements'!$D1058="", "", 'Buyer List &amp; Requirements'!$D1058)</f>
        <v/>
      </c>
    </row>
    <row r="1052" spans="59:59" hidden="1" x14ac:dyDescent="0.55000000000000004">
      <c r="BG1052" s="103" t="str">
        <f>IF('Buyer List &amp; Requirements'!$D1059="", "", 'Buyer List &amp; Requirements'!$D1059)</f>
        <v/>
      </c>
    </row>
    <row r="1053" spans="59:59" hidden="1" x14ac:dyDescent="0.55000000000000004">
      <c r="BG1053" s="103" t="str">
        <f>IF('Buyer List &amp; Requirements'!$D1060="", "", 'Buyer List &amp; Requirements'!$D1060)</f>
        <v/>
      </c>
    </row>
    <row r="1054" spans="59:59" hidden="1" x14ac:dyDescent="0.55000000000000004">
      <c r="BG1054" s="103" t="str">
        <f>IF('Buyer List &amp; Requirements'!$D1061="", "", 'Buyer List &amp; Requirements'!$D1061)</f>
        <v/>
      </c>
    </row>
    <row r="1055" spans="59:59" hidden="1" x14ac:dyDescent="0.55000000000000004">
      <c r="BG1055" s="103" t="str">
        <f>IF('Buyer List &amp; Requirements'!$D1062="", "", 'Buyer List &amp; Requirements'!$D1062)</f>
        <v/>
      </c>
    </row>
    <row r="1056" spans="59:59" hidden="1" x14ac:dyDescent="0.55000000000000004">
      <c r="BG1056" s="103" t="str">
        <f>IF('Buyer List &amp; Requirements'!$D1063="", "", 'Buyer List &amp; Requirements'!$D1063)</f>
        <v/>
      </c>
    </row>
    <row r="1057" spans="59:59" hidden="1" x14ac:dyDescent="0.55000000000000004">
      <c r="BG1057" s="103" t="str">
        <f>IF('Buyer List &amp; Requirements'!$D1064="", "", 'Buyer List &amp; Requirements'!$D1064)</f>
        <v/>
      </c>
    </row>
    <row r="1058" spans="59:59" hidden="1" x14ac:dyDescent="0.55000000000000004">
      <c r="BG1058" s="103" t="str">
        <f>IF('Buyer List &amp; Requirements'!$D1065="", "", 'Buyer List &amp; Requirements'!$D1065)</f>
        <v/>
      </c>
    </row>
    <row r="1059" spans="59:59" hidden="1" x14ac:dyDescent="0.55000000000000004">
      <c r="BG1059" s="103" t="str">
        <f>IF('Buyer List &amp; Requirements'!$D1066="", "", 'Buyer List &amp; Requirements'!$D1066)</f>
        <v/>
      </c>
    </row>
    <row r="1060" spans="59:59" hidden="1" x14ac:dyDescent="0.55000000000000004">
      <c r="BG1060" s="103" t="str">
        <f>IF('Buyer List &amp; Requirements'!$D1067="", "", 'Buyer List &amp; Requirements'!$D1067)</f>
        <v/>
      </c>
    </row>
    <row r="1061" spans="59:59" hidden="1" x14ac:dyDescent="0.55000000000000004">
      <c r="BG1061" s="103" t="str">
        <f>IF('Buyer List &amp; Requirements'!$D1068="", "", 'Buyer List &amp; Requirements'!$D1068)</f>
        <v/>
      </c>
    </row>
    <row r="1062" spans="59:59" hidden="1" x14ac:dyDescent="0.55000000000000004">
      <c r="BG1062" s="103" t="str">
        <f>IF('Buyer List &amp; Requirements'!$D1069="", "", 'Buyer List &amp; Requirements'!$D1069)</f>
        <v/>
      </c>
    </row>
    <row r="1063" spans="59:59" hidden="1" x14ac:dyDescent="0.55000000000000004">
      <c r="BG1063" s="103" t="str">
        <f>IF('Buyer List &amp; Requirements'!$D1070="", "", 'Buyer List &amp; Requirements'!$D1070)</f>
        <v/>
      </c>
    </row>
    <row r="1064" spans="59:59" hidden="1" x14ac:dyDescent="0.55000000000000004">
      <c r="BG1064" s="103" t="str">
        <f>IF('Buyer List &amp; Requirements'!$D1071="", "", 'Buyer List &amp; Requirements'!$D1071)</f>
        <v/>
      </c>
    </row>
    <row r="1065" spans="59:59" hidden="1" x14ac:dyDescent="0.55000000000000004">
      <c r="BG1065" s="103" t="str">
        <f>IF('Buyer List &amp; Requirements'!$D1072="", "", 'Buyer List &amp; Requirements'!$D1072)</f>
        <v/>
      </c>
    </row>
    <row r="1066" spans="59:59" hidden="1" x14ac:dyDescent="0.55000000000000004">
      <c r="BG1066" s="103" t="str">
        <f>IF('Buyer List &amp; Requirements'!$D1073="", "", 'Buyer List &amp; Requirements'!$D1073)</f>
        <v/>
      </c>
    </row>
    <row r="1067" spans="59:59" hidden="1" x14ac:dyDescent="0.55000000000000004">
      <c r="BG1067" s="103" t="str">
        <f>IF('Buyer List &amp; Requirements'!$D1074="", "", 'Buyer List &amp; Requirements'!$D1074)</f>
        <v/>
      </c>
    </row>
    <row r="1068" spans="59:59" hidden="1" x14ac:dyDescent="0.55000000000000004">
      <c r="BG1068" s="103" t="str">
        <f>IF('Buyer List &amp; Requirements'!$D1075="", "", 'Buyer List &amp; Requirements'!$D1075)</f>
        <v/>
      </c>
    </row>
    <row r="1069" spans="59:59" hidden="1" x14ac:dyDescent="0.55000000000000004">
      <c r="BG1069" s="103" t="str">
        <f>IF('Buyer List &amp; Requirements'!$D1076="", "", 'Buyer List &amp; Requirements'!$D1076)</f>
        <v/>
      </c>
    </row>
    <row r="1070" spans="59:59" hidden="1" x14ac:dyDescent="0.55000000000000004">
      <c r="BG1070" s="103" t="str">
        <f>IF('Buyer List &amp; Requirements'!$D1077="", "", 'Buyer List &amp; Requirements'!$D1077)</f>
        <v/>
      </c>
    </row>
    <row r="1071" spans="59:59" hidden="1" x14ac:dyDescent="0.55000000000000004">
      <c r="BG1071" s="103" t="str">
        <f>IF('Buyer List &amp; Requirements'!$D1078="", "", 'Buyer List &amp; Requirements'!$D1078)</f>
        <v/>
      </c>
    </row>
    <row r="1072" spans="59:59" hidden="1" x14ac:dyDescent="0.55000000000000004">
      <c r="BG1072" s="103" t="str">
        <f>IF('Buyer List &amp; Requirements'!$D1079="", "", 'Buyer List &amp; Requirements'!$D1079)</f>
        <v/>
      </c>
    </row>
    <row r="1073" spans="59:59" hidden="1" x14ac:dyDescent="0.55000000000000004">
      <c r="BG1073" s="103" t="str">
        <f>IF('Buyer List &amp; Requirements'!$D1080="", "", 'Buyer List &amp; Requirements'!$D1080)</f>
        <v/>
      </c>
    </row>
    <row r="1074" spans="59:59" hidden="1" x14ac:dyDescent="0.55000000000000004">
      <c r="BG1074" s="103" t="str">
        <f>IF('Buyer List &amp; Requirements'!$D1081="", "", 'Buyer List &amp; Requirements'!$D1081)</f>
        <v/>
      </c>
    </row>
    <row r="1075" spans="59:59" hidden="1" x14ac:dyDescent="0.55000000000000004">
      <c r="BG1075" s="103" t="str">
        <f>IF('Buyer List &amp; Requirements'!$D1082="", "", 'Buyer List &amp; Requirements'!$D1082)</f>
        <v/>
      </c>
    </row>
    <row r="1076" spans="59:59" hidden="1" x14ac:dyDescent="0.55000000000000004">
      <c r="BG1076" s="103" t="str">
        <f>IF('Buyer List &amp; Requirements'!$D1083="", "", 'Buyer List &amp; Requirements'!$D1083)</f>
        <v/>
      </c>
    </row>
    <row r="1077" spans="59:59" hidden="1" x14ac:dyDescent="0.55000000000000004">
      <c r="BG1077" s="103" t="str">
        <f>IF('Buyer List &amp; Requirements'!$D1084="", "", 'Buyer List &amp; Requirements'!$D1084)</f>
        <v/>
      </c>
    </row>
    <row r="1078" spans="59:59" hidden="1" x14ac:dyDescent="0.55000000000000004">
      <c r="BG1078" s="103" t="str">
        <f>IF('Buyer List &amp; Requirements'!$D1085="", "", 'Buyer List &amp; Requirements'!$D1085)</f>
        <v/>
      </c>
    </row>
    <row r="1079" spans="59:59" hidden="1" x14ac:dyDescent="0.55000000000000004">
      <c r="BG1079" s="103" t="str">
        <f>IF('Buyer List &amp; Requirements'!$D1086="", "", 'Buyer List &amp; Requirements'!$D1086)</f>
        <v/>
      </c>
    </row>
    <row r="1080" spans="59:59" hidden="1" x14ac:dyDescent="0.55000000000000004">
      <c r="BG1080" s="103" t="str">
        <f>IF('Buyer List &amp; Requirements'!$D1087="", "", 'Buyer List &amp; Requirements'!$D1087)</f>
        <v/>
      </c>
    </row>
    <row r="1081" spans="59:59" hidden="1" x14ac:dyDescent="0.55000000000000004">
      <c r="BG1081" s="103" t="str">
        <f>IF('Buyer List &amp; Requirements'!$D1088="", "", 'Buyer List &amp; Requirements'!$D1088)</f>
        <v/>
      </c>
    </row>
    <row r="1082" spans="59:59" hidden="1" x14ac:dyDescent="0.55000000000000004">
      <c r="BG1082" s="103" t="str">
        <f>IF('Buyer List &amp; Requirements'!$D1089="", "", 'Buyer List &amp; Requirements'!$D1089)</f>
        <v/>
      </c>
    </row>
    <row r="1083" spans="59:59" hidden="1" x14ac:dyDescent="0.55000000000000004">
      <c r="BG1083" s="103" t="str">
        <f>IF('Buyer List &amp; Requirements'!$D1090="", "", 'Buyer List &amp; Requirements'!$D1090)</f>
        <v/>
      </c>
    </row>
    <row r="1084" spans="59:59" hidden="1" x14ac:dyDescent="0.55000000000000004">
      <c r="BG1084" s="103" t="str">
        <f>IF('Buyer List &amp; Requirements'!$D1091="", "", 'Buyer List &amp; Requirements'!$D1091)</f>
        <v/>
      </c>
    </row>
    <row r="1085" spans="59:59" hidden="1" x14ac:dyDescent="0.55000000000000004">
      <c r="BG1085" s="103" t="str">
        <f>IF('Buyer List &amp; Requirements'!$D1092="", "", 'Buyer List &amp; Requirements'!$D1092)</f>
        <v/>
      </c>
    </row>
    <row r="1086" spans="59:59" hidden="1" x14ac:dyDescent="0.55000000000000004">
      <c r="BG1086" s="103" t="str">
        <f>IF('Buyer List &amp; Requirements'!$D1093="", "", 'Buyer List &amp; Requirements'!$D1093)</f>
        <v/>
      </c>
    </row>
    <row r="1087" spans="59:59" hidden="1" x14ac:dyDescent="0.55000000000000004">
      <c r="BG1087" s="103" t="str">
        <f>IF('Buyer List &amp; Requirements'!$D1094="", "", 'Buyer List &amp; Requirements'!$D1094)</f>
        <v/>
      </c>
    </row>
    <row r="1088" spans="59:59" hidden="1" x14ac:dyDescent="0.55000000000000004">
      <c r="BG1088" s="103" t="str">
        <f>IF('Buyer List &amp; Requirements'!$D1095="", "", 'Buyer List &amp; Requirements'!$D1095)</f>
        <v/>
      </c>
    </row>
    <row r="1089" spans="59:59" hidden="1" x14ac:dyDescent="0.55000000000000004">
      <c r="BG1089" s="103" t="str">
        <f>IF('Buyer List &amp; Requirements'!$D1096="", "", 'Buyer List &amp; Requirements'!$D1096)</f>
        <v/>
      </c>
    </row>
    <row r="1090" spans="59:59" hidden="1" x14ac:dyDescent="0.55000000000000004">
      <c r="BG1090" s="103" t="str">
        <f>IF('Buyer List &amp; Requirements'!$D1097="", "", 'Buyer List &amp; Requirements'!$D1097)</f>
        <v/>
      </c>
    </row>
    <row r="1091" spans="59:59" hidden="1" x14ac:dyDescent="0.55000000000000004">
      <c r="BG1091" s="103" t="str">
        <f>IF('Buyer List &amp; Requirements'!$D1098="", "", 'Buyer List &amp; Requirements'!$D1098)</f>
        <v/>
      </c>
    </row>
    <row r="1092" spans="59:59" hidden="1" x14ac:dyDescent="0.55000000000000004">
      <c r="BG1092" s="103" t="str">
        <f>IF('Buyer List &amp; Requirements'!$D1099="", "", 'Buyer List &amp; Requirements'!$D1099)</f>
        <v/>
      </c>
    </row>
    <row r="1093" spans="59:59" hidden="1" x14ac:dyDescent="0.55000000000000004">
      <c r="BG1093" s="103" t="str">
        <f>IF('Buyer List &amp; Requirements'!$D1100="", "", 'Buyer List &amp; Requirements'!$D1100)</f>
        <v/>
      </c>
    </row>
    <row r="1094" spans="59:59" hidden="1" x14ac:dyDescent="0.55000000000000004">
      <c r="BG1094" s="103" t="str">
        <f>IF('Buyer List &amp; Requirements'!$D1101="", "", 'Buyer List &amp; Requirements'!$D1101)</f>
        <v/>
      </c>
    </row>
    <row r="1095" spans="59:59" hidden="1" x14ac:dyDescent="0.55000000000000004">
      <c r="BG1095" s="103" t="str">
        <f>IF('Buyer List &amp; Requirements'!$D1102="", "", 'Buyer List &amp; Requirements'!$D1102)</f>
        <v/>
      </c>
    </row>
    <row r="1096" spans="59:59" hidden="1" x14ac:dyDescent="0.55000000000000004">
      <c r="BG1096" s="103" t="str">
        <f>IF('Buyer List &amp; Requirements'!$D1103="", "", 'Buyer List &amp; Requirements'!$D1103)</f>
        <v/>
      </c>
    </row>
    <row r="1097" spans="59:59" hidden="1" x14ac:dyDescent="0.55000000000000004">
      <c r="BG1097" s="103" t="str">
        <f>IF('Buyer List &amp; Requirements'!$D1104="", "", 'Buyer List &amp; Requirements'!$D1104)</f>
        <v/>
      </c>
    </row>
    <row r="1098" spans="59:59" hidden="1" x14ac:dyDescent="0.55000000000000004">
      <c r="BG1098" s="103" t="str">
        <f>IF('Buyer List &amp; Requirements'!$D1105="", "", 'Buyer List &amp; Requirements'!$D1105)</f>
        <v/>
      </c>
    </row>
    <row r="1099" spans="59:59" hidden="1" x14ac:dyDescent="0.55000000000000004">
      <c r="BG1099" s="103" t="str">
        <f>IF('Buyer List &amp; Requirements'!$D1106="", "", 'Buyer List &amp; Requirements'!$D1106)</f>
        <v/>
      </c>
    </row>
    <row r="1100" spans="59:59" hidden="1" x14ac:dyDescent="0.55000000000000004">
      <c r="BG1100" s="103" t="str">
        <f>IF('Buyer List &amp; Requirements'!$D1107="", "", 'Buyer List &amp; Requirements'!$D1107)</f>
        <v/>
      </c>
    </row>
    <row r="1101" spans="59:59" hidden="1" x14ac:dyDescent="0.55000000000000004">
      <c r="BG1101" s="103" t="str">
        <f>IF('Buyer List &amp; Requirements'!$D1108="", "", 'Buyer List &amp; Requirements'!$D1108)</f>
        <v/>
      </c>
    </row>
    <row r="1102" spans="59:59" hidden="1" x14ac:dyDescent="0.55000000000000004">
      <c r="BG1102" s="103" t="str">
        <f>IF('Buyer List &amp; Requirements'!$D1109="", "", 'Buyer List &amp; Requirements'!$D1109)</f>
        <v/>
      </c>
    </row>
    <row r="1103" spans="59:59" hidden="1" x14ac:dyDescent="0.55000000000000004">
      <c r="BG1103" s="103" t="str">
        <f>IF('Buyer List &amp; Requirements'!$D1110="", "", 'Buyer List &amp; Requirements'!$D1110)</f>
        <v/>
      </c>
    </row>
    <row r="1104" spans="59:59" hidden="1" x14ac:dyDescent="0.55000000000000004">
      <c r="BG1104" s="103" t="str">
        <f>IF('Buyer List &amp; Requirements'!$D1111="", "", 'Buyer List &amp; Requirements'!$D1111)</f>
        <v/>
      </c>
    </row>
    <row r="1105" spans="59:59" hidden="1" x14ac:dyDescent="0.55000000000000004">
      <c r="BG1105" s="103" t="str">
        <f>IF('Buyer List &amp; Requirements'!$D1112="", "", 'Buyer List &amp; Requirements'!$D1112)</f>
        <v/>
      </c>
    </row>
    <row r="1106" spans="59:59" hidden="1" x14ac:dyDescent="0.55000000000000004">
      <c r="BG1106" s="103" t="str">
        <f>IF('Buyer List &amp; Requirements'!$D1113="", "", 'Buyer List &amp; Requirements'!$D1113)</f>
        <v/>
      </c>
    </row>
    <row r="1107" spans="59:59" hidden="1" x14ac:dyDescent="0.55000000000000004">
      <c r="BG1107" s="103" t="str">
        <f>IF('Buyer List &amp; Requirements'!$D1114="", "", 'Buyer List &amp; Requirements'!$D1114)</f>
        <v/>
      </c>
    </row>
    <row r="1108" spans="59:59" hidden="1" x14ac:dyDescent="0.55000000000000004">
      <c r="BG1108" s="103" t="str">
        <f>IF('Buyer List &amp; Requirements'!$D1115="", "", 'Buyer List &amp; Requirements'!$D1115)</f>
        <v/>
      </c>
    </row>
    <row r="1109" spans="59:59" hidden="1" x14ac:dyDescent="0.55000000000000004">
      <c r="BG1109" s="103" t="str">
        <f>IF('Buyer List &amp; Requirements'!$D1116="", "", 'Buyer List &amp; Requirements'!$D1116)</f>
        <v/>
      </c>
    </row>
    <row r="1110" spans="59:59" hidden="1" x14ac:dyDescent="0.55000000000000004">
      <c r="BG1110" s="103" t="str">
        <f>IF('Buyer List &amp; Requirements'!$D1117="", "", 'Buyer List &amp; Requirements'!$D1117)</f>
        <v/>
      </c>
    </row>
    <row r="1111" spans="59:59" hidden="1" x14ac:dyDescent="0.55000000000000004">
      <c r="BG1111" s="103" t="str">
        <f>IF('Buyer List &amp; Requirements'!$D1118="", "", 'Buyer List &amp; Requirements'!$D1118)</f>
        <v/>
      </c>
    </row>
    <row r="1112" spans="59:59" hidden="1" x14ac:dyDescent="0.55000000000000004">
      <c r="BG1112" s="103" t="str">
        <f>IF('Buyer List &amp; Requirements'!$D1119="", "", 'Buyer List &amp; Requirements'!$D1119)</f>
        <v/>
      </c>
    </row>
    <row r="1113" spans="59:59" hidden="1" x14ac:dyDescent="0.55000000000000004">
      <c r="BG1113" s="103" t="str">
        <f>IF('Buyer List &amp; Requirements'!$D1120="", "", 'Buyer List &amp; Requirements'!$D1120)</f>
        <v/>
      </c>
    </row>
    <row r="1114" spans="59:59" hidden="1" x14ac:dyDescent="0.55000000000000004">
      <c r="BG1114" s="103" t="str">
        <f>IF('Buyer List &amp; Requirements'!$D1121="", "", 'Buyer List &amp; Requirements'!$D1121)</f>
        <v/>
      </c>
    </row>
    <row r="1115" spans="59:59" hidden="1" x14ac:dyDescent="0.55000000000000004">
      <c r="BG1115" s="103" t="str">
        <f>IF('Buyer List &amp; Requirements'!$D1122="", "", 'Buyer List &amp; Requirements'!$D1122)</f>
        <v/>
      </c>
    </row>
    <row r="1116" spans="59:59" hidden="1" x14ac:dyDescent="0.55000000000000004">
      <c r="BG1116" s="103" t="str">
        <f>IF('Buyer List &amp; Requirements'!$D1123="", "", 'Buyer List &amp; Requirements'!$D1123)</f>
        <v/>
      </c>
    </row>
    <row r="1117" spans="59:59" hidden="1" x14ac:dyDescent="0.55000000000000004">
      <c r="BG1117" s="103" t="str">
        <f>IF('Buyer List &amp; Requirements'!$D1124="", "", 'Buyer List &amp; Requirements'!$D1124)</f>
        <v/>
      </c>
    </row>
    <row r="1118" spans="59:59" hidden="1" x14ac:dyDescent="0.55000000000000004">
      <c r="BG1118" s="103" t="str">
        <f>IF('Buyer List &amp; Requirements'!$D1125="", "", 'Buyer List &amp; Requirements'!$D1125)</f>
        <v/>
      </c>
    </row>
    <row r="1119" spans="59:59" hidden="1" x14ac:dyDescent="0.55000000000000004">
      <c r="BG1119" s="103" t="str">
        <f>IF('Buyer List &amp; Requirements'!$D1126="", "", 'Buyer List &amp; Requirements'!$D1126)</f>
        <v/>
      </c>
    </row>
    <row r="1120" spans="59:59" hidden="1" x14ac:dyDescent="0.55000000000000004">
      <c r="BG1120" s="103" t="str">
        <f>IF('Buyer List &amp; Requirements'!$D1127="", "", 'Buyer List &amp; Requirements'!$D1127)</f>
        <v/>
      </c>
    </row>
    <row r="1121" spans="59:59" hidden="1" x14ac:dyDescent="0.55000000000000004">
      <c r="BG1121" s="103" t="str">
        <f>IF('Buyer List &amp; Requirements'!$D1128="", "", 'Buyer List &amp; Requirements'!$D1128)</f>
        <v/>
      </c>
    </row>
    <row r="1122" spans="59:59" hidden="1" x14ac:dyDescent="0.55000000000000004">
      <c r="BG1122" s="103" t="str">
        <f>IF('Buyer List &amp; Requirements'!$D1129="", "", 'Buyer List &amp; Requirements'!$D1129)</f>
        <v/>
      </c>
    </row>
    <row r="1123" spans="59:59" hidden="1" x14ac:dyDescent="0.55000000000000004">
      <c r="BG1123" s="103" t="str">
        <f>IF('Buyer List &amp; Requirements'!$D1130="", "", 'Buyer List &amp; Requirements'!$D1130)</f>
        <v/>
      </c>
    </row>
    <row r="1124" spans="59:59" hidden="1" x14ac:dyDescent="0.55000000000000004">
      <c r="BG1124" s="103" t="str">
        <f>IF('Buyer List &amp; Requirements'!$D1131="", "", 'Buyer List &amp; Requirements'!$D1131)</f>
        <v/>
      </c>
    </row>
    <row r="1125" spans="59:59" hidden="1" x14ac:dyDescent="0.55000000000000004">
      <c r="BG1125" s="103" t="str">
        <f>IF('Buyer List &amp; Requirements'!$D1132="", "", 'Buyer List &amp; Requirements'!$D1132)</f>
        <v/>
      </c>
    </row>
    <row r="1126" spans="59:59" hidden="1" x14ac:dyDescent="0.55000000000000004">
      <c r="BG1126" s="103" t="str">
        <f>IF('Buyer List &amp; Requirements'!$D1133="", "", 'Buyer List &amp; Requirements'!$D1133)</f>
        <v/>
      </c>
    </row>
    <row r="1127" spans="59:59" hidden="1" x14ac:dyDescent="0.55000000000000004">
      <c r="BG1127" s="103" t="str">
        <f>IF('Buyer List &amp; Requirements'!$D1134="", "", 'Buyer List &amp; Requirements'!$D1134)</f>
        <v/>
      </c>
    </row>
    <row r="1128" spans="59:59" hidden="1" x14ac:dyDescent="0.55000000000000004">
      <c r="BG1128" s="103" t="str">
        <f>IF('Buyer List &amp; Requirements'!$D1135="", "", 'Buyer List &amp; Requirements'!$D1135)</f>
        <v/>
      </c>
    </row>
    <row r="1129" spans="59:59" hidden="1" x14ac:dyDescent="0.55000000000000004">
      <c r="BG1129" s="103" t="str">
        <f>IF('Buyer List &amp; Requirements'!$D1136="", "", 'Buyer List &amp; Requirements'!$D1136)</f>
        <v/>
      </c>
    </row>
    <row r="1130" spans="59:59" hidden="1" x14ac:dyDescent="0.55000000000000004">
      <c r="BG1130" s="103" t="str">
        <f>IF('Buyer List &amp; Requirements'!$D1137="", "", 'Buyer List &amp; Requirements'!$D1137)</f>
        <v/>
      </c>
    </row>
    <row r="1131" spans="59:59" hidden="1" x14ac:dyDescent="0.55000000000000004">
      <c r="BG1131" s="103" t="str">
        <f>IF('Buyer List &amp; Requirements'!$D1138="", "", 'Buyer List &amp; Requirements'!$D1138)</f>
        <v/>
      </c>
    </row>
    <row r="1132" spans="59:59" hidden="1" x14ac:dyDescent="0.55000000000000004">
      <c r="BG1132" s="103" t="str">
        <f>IF('Buyer List &amp; Requirements'!$D1139="", "", 'Buyer List &amp; Requirements'!$D1139)</f>
        <v/>
      </c>
    </row>
    <row r="1133" spans="59:59" hidden="1" x14ac:dyDescent="0.55000000000000004">
      <c r="BG1133" s="103" t="str">
        <f>IF('Buyer List &amp; Requirements'!$D1140="", "", 'Buyer List &amp; Requirements'!$D1140)</f>
        <v/>
      </c>
    </row>
    <row r="1134" spans="59:59" hidden="1" x14ac:dyDescent="0.55000000000000004">
      <c r="BG1134" s="103" t="str">
        <f>IF('Buyer List &amp; Requirements'!$D1141="", "", 'Buyer List &amp; Requirements'!$D1141)</f>
        <v/>
      </c>
    </row>
    <row r="1135" spans="59:59" hidden="1" x14ac:dyDescent="0.55000000000000004">
      <c r="BG1135" s="103" t="str">
        <f>IF('Buyer List &amp; Requirements'!$D1142="", "", 'Buyer List &amp; Requirements'!$D1142)</f>
        <v/>
      </c>
    </row>
    <row r="1136" spans="59:59" hidden="1" x14ac:dyDescent="0.55000000000000004">
      <c r="BG1136" s="103" t="str">
        <f>IF('Buyer List &amp; Requirements'!$D1143="", "", 'Buyer List &amp; Requirements'!$D1143)</f>
        <v/>
      </c>
    </row>
    <row r="1137" spans="59:59" hidden="1" x14ac:dyDescent="0.55000000000000004">
      <c r="BG1137" s="103" t="str">
        <f>IF('Buyer List &amp; Requirements'!$D1144="", "", 'Buyer List &amp; Requirements'!$D1144)</f>
        <v/>
      </c>
    </row>
    <row r="1138" spans="59:59" hidden="1" x14ac:dyDescent="0.55000000000000004">
      <c r="BG1138" s="103" t="str">
        <f>IF('Buyer List &amp; Requirements'!$D1145="", "", 'Buyer List &amp; Requirements'!$D1145)</f>
        <v/>
      </c>
    </row>
    <row r="1139" spans="59:59" hidden="1" x14ac:dyDescent="0.55000000000000004">
      <c r="BG1139" s="103" t="str">
        <f>IF('Buyer List &amp; Requirements'!$D1146="", "", 'Buyer List &amp; Requirements'!$D1146)</f>
        <v/>
      </c>
    </row>
    <row r="1140" spans="59:59" hidden="1" x14ac:dyDescent="0.55000000000000004">
      <c r="BG1140" s="103" t="str">
        <f>IF('Buyer List &amp; Requirements'!$D1147="", "", 'Buyer List &amp; Requirements'!$D1147)</f>
        <v/>
      </c>
    </row>
    <row r="1141" spans="59:59" hidden="1" x14ac:dyDescent="0.55000000000000004">
      <c r="BG1141" s="103" t="str">
        <f>IF('Buyer List &amp; Requirements'!$D1148="", "", 'Buyer List &amp; Requirements'!$D1148)</f>
        <v/>
      </c>
    </row>
    <row r="1142" spans="59:59" hidden="1" x14ac:dyDescent="0.55000000000000004">
      <c r="BG1142" s="103" t="str">
        <f>IF('Buyer List &amp; Requirements'!$D1149="", "", 'Buyer List &amp; Requirements'!$D1149)</f>
        <v/>
      </c>
    </row>
    <row r="1143" spans="59:59" hidden="1" x14ac:dyDescent="0.55000000000000004">
      <c r="BG1143" s="103" t="str">
        <f>IF('Buyer List &amp; Requirements'!$D1150="", "", 'Buyer List &amp; Requirements'!$D1150)</f>
        <v/>
      </c>
    </row>
    <row r="1144" spans="59:59" hidden="1" x14ac:dyDescent="0.55000000000000004">
      <c r="BG1144" s="103" t="str">
        <f>IF('Buyer List &amp; Requirements'!$D1151="", "", 'Buyer List &amp; Requirements'!$D1151)</f>
        <v/>
      </c>
    </row>
    <row r="1145" spans="59:59" hidden="1" x14ac:dyDescent="0.55000000000000004">
      <c r="BG1145" s="103" t="str">
        <f>IF('Buyer List &amp; Requirements'!$D1152="", "", 'Buyer List &amp; Requirements'!$D1152)</f>
        <v/>
      </c>
    </row>
    <row r="1146" spans="59:59" hidden="1" x14ac:dyDescent="0.55000000000000004">
      <c r="BG1146" s="103" t="str">
        <f>IF('Buyer List &amp; Requirements'!$D1153="", "", 'Buyer List &amp; Requirements'!$D1153)</f>
        <v/>
      </c>
    </row>
    <row r="1147" spans="59:59" hidden="1" x14ac:dyDescent="0.55000000000000004">
      <c r="BG1147" s="103" t="str">
        <f>IF('Buyer List &amp; Requirements'!$D1154="", "", 'Buyer List &amp; Requirements'!$D1154)</f>
        <v/>
      </c>
    </row>
    <row r="1148" spans="59:59" hidden="1" x14ac:dyDescent="0.55000000000000004">
      <c r="BG1148" s="103" t="str">
        <f>IF('Buyer List &amp; Requirements'!$D1155="", "", 'Buyer List &amp; Requirements'!$D1155)</f>
        <v/>
      </c>
    </row>
    <row r="1149" spans="59:59" hidden="1" x14ac:dyDescent="0.55000000000000004">
      <c r="BG1149" s="103" t="str">
        <f>IF('Buyer List &amp; Requirements'!$D1156="", "", 'Buyer List &amp; Requirements'!$D1156)</f>
        <v/>
      </c>
    </row>
    <row r="1150" spans="59:59" hidden="1" x14ac:dyDescent="0.55000000000000004">
      <c r="BG1150" s="103" t="str">
        <f>IF('Buyer List &amp; Requirements'!$D1157="", "", 'Buyer List &amp; Requirements'!$D1157)</f>
        <v/>
      </c>
    </row>
    <row r="1151" spans="59:59" hidden="1" x14ac:dyDescent="0.55000000000000004">
      <c r="BG1151" s="103" t="str">
        <f>IF('Buyer List &amp; Requirements'!$D1158="", "", 'Buyer List &amp; Requirements'!$D1158)</f>
        <v/>
      </c>
    </row>
    <row r="1152" spans="59:59" hidden="1" x14ac:dyDescent="0.55000000000000004">
      <c r="BG1152" s="103" t="str">
        <f>IF('Buyer List &amp; Requirements'!$D1159="", "", 'Buyer List &amp; Requirements'!$D1159)</f>
        <v/>
      </c>
    </row>
    <row r="1153" spans="59:59" hidden="1" x14ac:dyDescent="0.55000000000000004">
      <c r="BG1153" s="103" t="str">
        <f>IF('Buyer List &amp; Requirements'!$D1160="", "", 'Buyer List &amp; Requirements'!$D1160)</f>
        <v/>
      </c>
    </row>
    <row r="1154" spans="59:59" hidden="1" x14ac:dyDescent="0.55000000000000004">
      <c r="BG1154" s="103" t="str">
        <f>IF('Buyer List &amp; Requirements'!$D1161="", "", 'Buyer List &amp; Requirements'!$D1161)</f>
        <v/>
      </c>
    </row>
    <row r="1155" spans="59:59" hidden="1" x14ac:dyDescent="0.55000000000000004">
      <c r="BG1155" s="103" t="str">
        <f>IF('Buyer List &amp; Requirements'!$D1162="", "", 'Buyer List &amp; Requirements'!$D1162)</f>
        <v/>
      </c>
    </row>
    <row r="1156" spans="59:59" hidden="1" x14ac:dyDescent="0.55000000000000004">
      <c r="BG1156" s="103" t="str">
        <f>IF('Buyer List &amp; Requirements'!$D1163="", "", 'Buyer List &amp; Requirements'!$D1163)</f>
        <v/>
      </c>
    </row>
    <row r="1157" spans="59:59" hidden="1" x14ac:dyDescent="0.55000000000000004">
      <c r="BG1157" s="103" t="str">
        <f>IF('Buyer List &amp; Requirements'!$D1164="", "", 'Buyer List &amp; Requirements'!$D1164)</f>
        <v/>
      </c>
    </row>
    <row r="1158" spans="59:59" hidden="1" x14ac:dyDescent="0.55000000000000004">
      <c r="BG1158" s="103" t="str">
        <f>IF('Buyer List &amp; Requirements'!$D1165="", "", 'Buyer List &amp; Requirements'!$D1165)</f>
        <v/>
      </c>
    </row>
    <row r="1159" spans="59:59" hidden="1" x14ac:dyDescent="0.55000000000000004">
      <c r="BG1159" s="103" t="str">
        <f>IF('Buyer List &amp; Requirements'!$D1166="", "", 'Buyer List &amp; Requirements'!$D1166)</f>
        <v/>
      </c>
    </row>
    <row r="1160" spans="59:59" hidden="1" x14ac:dyDescent="0.55000000000000004">
      <c r="BG1160" s="103" t="str">
        <f>IF('Buyer List &amp; Requirements'!$D1167="", "", 'Buyer List &amp; Requirements'!$D1167)</f>
        <v/>
      </c>
    </row>
    <row r="1161" spans="59:59" hidden="1" x14ac:dyDescent="0.55000000000000004">
      <c r="BG1161" s="103" t="str">
        <f>IF('Buyer List &amp; Requirements'!$D1168="", "", 'Buyer List &amp; Requirements'!$D1168)</f>
        <v/>
      </c>
    </row>
    <row r="1162" spans="59:59" hidden="1" x14ac:dyDescent="0.55000000000000004">
      <c r="BG1162" s="103" t="str">
        <f>IF('Buyer List &amp; Requirements'!$D1169="", "", 'Buyer List &amp; Requirements'!$D1169)</f>
        <v/>
      </c>
    </row>
    <row r="1163" spans="59:59" hidden="1" x14ac:dyDescent="0.55000000000000004">
      <c r="BG1163" s="103" t="str">
        <f>IF('Buyer List &amp; Requirements'!$D1170="", "", 'Buyer List &amp; Requirements'!$D1170)</f>
        <v/>
      </c>
    </row>
    <row r="1164" spans="59:59" hidden="1" x14ac:dyDescent="0.55000000000000004">
      <c r="BG1164" s="103" t="str">
        <f>IF('Buyer List &amp; Requirements'!$D1171="", "", 'Buyer List &amp; Requirements'!$D1171)</f>
        <v/>
      </c>
    </row>
    <row r="1165" spans="59:59" hidden="1" x14ac:dyDescent="0.55000000000000004">
      <c r="BG1165" s="103" t="str">
        <f>IF('Buyer List &amp; Requirements'!$D1172="", "", 'Buyer List &amp; Requirements'!$D1172)</f>
        <v/>
      </c>
    </row>
    <row r="1166" spans="59:59" hidden="1" x14ac:dyDescent="0.55000000000000004">
      <c r="BG1166" s="103" t="str">
        <f>IF('Buyer List &amp; Requirements'!$D1173="", "", 'Buyer List &amp; Requirements'!$D1173)</f>
        <v/>
      </c>
    </row>
    <row r="1167" spans="59:59" hidden="1" x14ac:dyDescent="0.55000000000000004">
      <c r="BG1167" s="103" t="str">
        <f>IF('Buyer List &amp; Requirements'!$D1174="", "", 'Buyer List &amp; Requirements'!$D1174)</f>
        <v/>
      </c>
    </row>
    <row r="1168" spans="59:59" hidden="1" x14ac:dyDescent="0.55000000000000004">
      <c r="BG1168" s="103" t="str">
        <f>IF('Buyer List &amp; Requirements'!$D1175="", "", 'Buyer List &amp; Requirements'!$D1175)</f>
        <v/>
      </c>
    </row>
    <row r="1169" spans="59:59" hidden="1" x14ac:dyDescent="0.55000000000000004">
      <c r="BG1169" s="103" t="str">
        <f>IF('Buyer List &amp; Requirements'!$D1176="", "", 'Buyer List &amp; Requirements'!$D1176)</f>
        <v/>
      </c>
    </row>
    <row r="1170" spans="59:59" hidden="1" x14ac:dyDescent="0.55000000000000004">
      <c r="BG1170" s="103" t="str">
        <f>IF('Buyer List &amp; Requirements'!$D1177="", "", 'Buyer List &amp; Requirements'!$D1177)</f>
        <v/>
      </c>
    </row>
    <row r="1171" spans="59:59" hidden="1" x14ac:dyDescent="0.55000000000000004">
      <c r="BG1171" s="103" t="str">
        <f>IF('Buyer List &amp; Requirements'!$D1178="", "", 'Buyer List &amp; Requirements'!$D1178)</f>
        <v/>
      </c>
    </row>
    <row r="1172" spans="59:59" hidden="1" x14ac:dyDescent="0.55000000000000004">
      <c r="BG1172" s="103" t="str">
        <f>IF('Buyer List &amp; Requirements'!$D1179="", "", 'Buyer List &amp; Requirements'!$D1179)</f>
        <v/>
      </c>
    </row>
    <row r="1173" spans="59:59" hidden="1" x14ac:dyDescent="0.55000000000000004">
      <c r="BG1173" s="103" t="str">
        <f>IF('Buyer List &amp; Requirements'!$D1180="", "", 'Buyer List &amp; Requirements'!$D1180)</f>
        <v/>
      </c>
    </row>
    <row r="1174" spans="59:59" hidden="1" x14ac:dyDescent="0.55000000000000004">
      <c r="BG1174" s="103" t="str">
        <f>IF('Buyer List &amp; Requirements'!$D1181="", "", 'Buyer List &amp; Requirements'!$D1181)</f>
        <v/>
      </c>
    </row>
    <row r="1175" spans="59:59" hidden="1" x14ac:dyDescent="0.55000000000000004">
      <c r="BG1175" s="103" t="str">
        <f>IF('Buyer List &amp; Requirements'!$D1182="", "", 'Buyer List &amp; Requirements'!$D1182)</f>
        <v/>
      </c>
    </row>
    <row r="1176" spans="59:59" hidden="1" x14ac:dyDescent="0.55000000000000004">
      <c r="BG1176" s="103" t="str">
        <f>IF('Buyer List &amp; Requirements'!$D1183="", "", 'Buyer List &amp; Requirements'!$D1183)</f>
        <v/>
      </c>
    </row>
    <row r="1177" spans="59:59" hidden="1" x14ac:dyDescent="0.55000000000000004">
      <c r="BG1177" s="103" t="str">
        <f>IF('Buyer List &amp; Requirements'!$D1184="", "", 'Buyer List &amp; Requirements'!$D1184)</f>
        <v/>
      </c>
    </row>
    <row r="1178" spans="59:59" hidden="1" x14ac:dyDescent="0.55000000000000004">
      <c r="BG1178" s="103" t="str">
        <f>IF('Buyer List &amp; Requirements'!$D1185="", "", 'Buyer List &amp; Requirements'!$D1185)</f>
        <v/>
      </c>
    </row>
    <row r="1179" spans="59:59" hidden="1" x14ac:dyDescent="0.55000000000000004">
      <c r="BG1179" s="103" t="str">
        <f>IF('Buyer List &amp; Requirements'!$D1186="", "", 'Buyer List &amp; Requirements'!$D1186)</f>
        <v/>
      </c>
    </row>
    <row r="1180" spans="59:59" hidden="1" x14ac:dyDescent="0.55000000000000004">
      <c r="BG1180" s="103" t="str">
        <f>IF('Buyer List &amp; Requirements'!$D1187="", "", 'Buyer List &amp; Requirements'!$D1187)</f>
        <v/>
      </c>
    </row>
    <row r="1181" spans="59:59" hidden="1" x14ac:dyDescent="0.55000000000000004">
      <c r="BG1181" s="103" t="str">
        <f>IF('Buyer List &amp; Requirements'!$D1188="", "", 'Buyer List &amp; Requirements'!$D1188)</f>
        <v/>
      </c>
    </row>
    <row r="1182" spans="59:59" hidden="1" x14ac:dyDescent="0.55000000000000004">
      <c r="BG1182" s="103" t="str">
        <f>IF('Buyer List &amp; Requirements'!$D1189="", "", 'Buyer List &amp; Requirements'!$D1189)</f>
        <v/>
      </c>
    </row>
    <row r="1183" spans="59:59" hidden="1" x14ac:dyDescent="0.55000000000000004">
      <c r="BG1183" s="103" t="str">
        <f>IF('Buyer List &amp; Requirements'!$D1190="", "", 'Buyer List &amp; Requirements'!$D1190)</f>
        <v/>
      </c>
    </row>
    <row r="1184" spans="59:59" hidden="1" x14ac:dyDescent="0.55000000000000004">
      <c r="BG1184" s="103" t="str">
        <f>IF('Buyer List &amp; Requirements'!$D1191="", "", 'Buyer List &amp; Requirements'!$D1191)</f>
        <v/>
      </c>
    </row>
    <row r="1185" spans="59:59" hidden="1" x14ac:dyDescent="0.55000000000000004">
      <c r="BG1185" s="103" t="str">
        <f>IF('Buyer List &amp; Requirements'!$D1192="", "", 'Buyer List &amp; Requirements'!$D1192)</f>
        <v/>
      </c>
    </row>
    <row r="1186" spans="59:59" hidden="1" x14ac:dyDescent="0.55000000000000004">
      <c r="BG1186" s="103" t="str">
        <f>IF('Buyer List &amp; Requirements'!$D1193="", "", 'Buyer List &amp; Requirements'!$D1193)</f>
        <v/>
      </c>
    </row>
    <row r="1187" spans="59:59" hidden="1" x14ac:dyDescent="0.55000000000000004">
      <c r="BG1187" s="103" t="str">
        <f>IF('Buyer List &amp; Requirements'!$D1194="", "", 'Buyer List &amp; Requirements'!$D1194)</f>
        <v/>
      </c>
    </row>
    <row r="1188" spans="59:59" hidden="1" x14ac:dyDescent="0.55000000000000004">
      <c r="BG1188" s="103" t="str">
        <f>IF('Buyer List &amp; Requirements'!$D1195="", "", 'Buyer List &amp; Requirements'!$D1195)</f>
        <v/>
      </c>
    </row>
    <row r="1189" spans="59:59" hidden="1" x14ac:dyDescent="0.55000000000000004">
      <c r="BG1189" s="103" t="str">
        <f>IF('Buyer List &amp; Requirements'!$D1196="", "", 'Buyer List &amp; Requirements'!$D1196)</f>
        <v/>
      </c>
    </row>
    <row r="1190" spans="59:59" hidden="1" x14ac:dyDescent="0.55000000000000004">
      <c r="BG1190" s="103" t="str">
        <f>IF('Buyer List &amp; Requirements'!$D1197="", "", 'Buyer List &amp; Requirements'!$D1197)</f>
        <v/>
      </c>
    </row>
    <row r="1191" spans="59:59" hidden="1" x14ac:dyDescent="0.55000000000000004">
      <c r="BG1191" s="103" t="str">
        <f>IF('Buyer List &amp; Requirements'!$D1198="", "", 'Buyer List &amp; Requirements'!$D1198)</f>
        <v/>
      </c>
    </row>
    <row r="1192" spans="59:59" hidden="1" x14ac:dyDescent="0.55000000000000004">
      <c r="BG1192" s="103" t="str">
        <f>IF('Buyer List &amp; Requirements'!$D1199="", "", 'Buyer List &amp; Requirements'!$D1199)</f>
        <v/>
      </c>
    </row>
    <row r="1193" spans="59:59" hidden="1" x14ac:dyDescent="0.55000000000000004">
      <c r="BG1193" s="103" t="str">
        <f>IF('Buyer List &amp; Requirements'!$D1200="", "", 'Buyer List &amp; Requirements'!$D1200)</f>
        <v/>
      </c>
    </row>
    <row r="1194" spans="59:59" hidden="1" x14ac:dyDescent="0.55000000000000004">
      <c r="BG1194" s="103" t="str">
        <f>IF('Buyer List &amp; Requirements'!$D1201="", "", 'Buyer List &amp; Requirements'!$D1201)</f>
        <v/>
      </c>
    </row>
    <row r="1195" spans="59:59" hidden="1" x14ac:dyDescent="0.55000000000000004">
      <c r="BG1195" s="103" t="str">
        <f>IF('Buyer List &amp; Requirements'!$D1202="", "", 'Buyer List &amp; Requirements'!$D1202)</f>
        <v/>
      </c>
    </row>
    <row r="1196" spans="59:59" hidden="1" x14ac:dyDescent="0.55000000000000004">
      <c r="BG1196" s="103" t="str">
        <f>IF('Buyer List &amp; Requirements'!$D1203="", "", 'Buyer List &amp; Requirements'!$D1203)</f>
        <v/>
      </c>
    </row>
    <row r="1197" spans="59:59" hidden="1" x14ac:dyDescent="0.55000000000000004">
      <c r="BG1197" s="103" t="str">
        <f>IF('Buyer List &amp; Requirements'!$D1204="", "", 'Buyer List &amp; Requirements'!$D1204)</f>
        <v/>
      </c>
    </row>
    <row r="1198" spans="59:59" hidden="1" x14ac:dyDescent="0.55000000000000004">
      <c r="BG1198" s="103" t="str">
        <f>IF('Buyer List &amp; Requirements'!$D1205="", "", 'Buyer List &amp; Requirements'!$D1205)</f>
        <v/>
      </c>
    </row>
    <row r="1199" spans="59:59" hidden="1" x14ac:dyDescent="0.55000000000000004">
      <c r="BG1199" s="103" t="str">
        <f>IF('Buyer List &amp; Requirements'!$D1206="", "", 'Buyer List &amp; Requirements'!$D1206)</f>
        <v/>
      </c>
    </row>
    <row r="1200" spans="59:59" hidden="1" x14ac:dyDescent="0.55000000000000004">
      <c r="BG1200" s="103" t="str">
        <f>IF('Buyer List &amp; Requirements'!$D1207="", "", 'Buyer List &amp; Requirements'!$D1207)</f>
        <v/>
      </c>
    </row>
    <row r="1201" spans="59:59" hidden="1" x14ac:dyDescent="0.55000000000000004">
      <c r="BG1201" s="103" t="str">
        <f>IF('Buyer List &amp; Requirements'!$D1208="", "", 'Buyer List &amp; Requirements'!$D1208)</f>
        <v/>
      </c>
    </row>
    <row r="1202" spans="59:59" hidden="1" x14ac:dyDescent="0.55000000000000004">
      <c r="BG1202" s="103" t="str">
        <f>IF('Buyer List &amp; Requirements'!$D1209="", "", 'Buyer List &amp; Requirements'!$D1209)</f>
        <v/>
      </c>
    </row>
    <row r="1203" spans="59:59" hidden="1" x14ac:dyDescent="0.55000000000000004">
      <c r="BG1203" s="103" t="str">
        <f>IF('Buyer List &amp; Requirements'!$D1210="", "", 'Buyer List &amp; Requirements'!$D1210)</f>
        <v/>
      </c>
    </row>
    <row r="1204" spans="59:59" hidden="1" x14ac:dyDescent="0.55000000000000004">
      <c r="BG1204" s="103" t="str">
        <f>IF('Buyer List &amp; Requirements'!$D1211="", "", 'Buyer List &amp; Requirements'!$D1211)</f>
        <v/>
      </c>
    </row>
    <row r="1205" spans="59:59" hidden="1" x14ac:dyDescent="0.55000000000000004">
      <c r="BG1205" s="103" t="str">
        <f>IF('Buyer List &amp; Requirements'!$D1212="", "", 'Buyer List &amp; Requirements'!$D1212)</f>
        <v/>
      </c>
    </row>
    <row r="1206" spans="59:59" hidden="1" x14ac:dyDescent="0.55000000000000004">
      <c r="BG1206" s="103" t="str">
        <f>IF('Buyer List &amp; Requirements'!$D1213="", "", 'Buyer List &amp; Requirements'!$D1213)</f>
        <v/>
      </c>
    </row>
    <row r="1207" spans="59:59" hidden="1" x14ac:dyDescent="0.55000000000000004">
      <c r="BG1207" s="103" t="str">
        <f>IF('Buyer List &amp; Requirements'!$D1214="", "", 'Buyer List &amp; Requirements'!$D1214)</f>
        <v/>
      </c>
    </row>
    <row r="1208" spans="59:59" hidden="1" x14ac:dyDescent="0.55000000000000004">
      <c r="BG1208" s="103" t="str">
        <f>IF('Buyer List &amp; Requirements'!$D1215="", "", 'Buyer List &amp; Requirements'!$D1215)</f>
        <v/>
      </c>
    </row>
    <row r="1209" spans="59:59" hidden="1" x14ac:dyDescent="0.55000000000000004">
      <c r="BG1209" s="103" t="str">
        <f>IF('Buyer List &amp; Requirements'!$D1216="", "", 'Buyer List &amp; Requirements'!$D1216)</f>
        <v/>
      </c>
    </row>
    <row r="1210" spans="59:59" hidden="1" x14ac:dyDescent="0.55000000000000004">
      <c r="BG1210" s="103" t="str">
        <f>IF('Buyer List &amp; Requirements'!$D1217="", "", 'Buyer List &amp; Requirements'!$D1217)</f>
        <v/>
      </c>
    </row>
    <row r="1211" spans="59:59" hidden="1" x14ac:dyDescent="0.55000000000000004">
      <c r="BG1211" s="103" t="str">
        <f>IF('Buyer List &amp; Requirements'!$D1218="", "", 'Buyer List &amp; Requirements'!$D1218)</f>
        <v/>
      </c>
    </row>
    <row r="1212" spans="59:59" hidden="1" x14ac:dyDescent="0.55000000000000004">
      <c r="BG1212" s="103" t="str">
        <f>IF('Buyer List &amp; Requirements'!$D1219="", "", 'Buyer List &amp; Requirements'!$D1219)</f>
        <v/>
      </c>
    </row>
    <row r="1213" spans="59:59" hidden="1" x14ac:dyDescent="0.55000000000000004">
      <c r="BG1213" s="103" t="str">
        <f>IF('Buyer List &amp; Requirements'!$D1220="", "", 'Buyer List &amp; Requirements'!$D1220)</f>
        <v/>
      </c>
    </row>
    <row r="1214" spans="59:59" hidden="1" x14ac:dyDescent="0.55000000000000004">
      <c r="BG1214" s="103" t="str">
        <f>IF('Buyer List &amp; Requirements'!$D1221="", "", 'Buyer List &amp; Requirements'!$D1221)</f>
        <v/>
      </c>
    </row>
    <row r="1215" spans="59:59" hidden="1" x14ac:dyDescent="0.55000000000000004">
      <c r="BG1215" s="103" t="str">
        <f>IF('Buyer List &amp; Requirements'!$D1222="", "", 'Buyer List &amp; Requirements'!$D1222)</f>
        <v/>
      </c>
    </row>
    <row r="1216" spans="59:59" hidden="1" x14ac:dyDescent="0.55000000000000004">
      <c r="BG1216" s="103" t="str">
        <f>IF('Buyer List &amp; Requirements'!$D1223="", "", 'Buyer List &amp; Requirements'!$D1223)</f>
        <v/>
      </c>
    </row>
    <row r="1217" spans="59:59" hidden="1" x14ac:dyDescent="0.55000000000000004">
      <c r="BG1217" s="103" t="str">
        <f>IF('Buyer List &amp; Requirements'!$D1224="", "", 'Buyer List &amp; Requirements'!$D1224)</f>
        <v/>
      </c>
    </row>
    <row r="1218" spans="59:59" hidden="1" x14ac:dyDescent="0.55000000000000004">
      <c r="BG1218" s="103" t="str">
        <f>IF('Buyer List &amp; Requirements'!$D1225="", "", 'Buyer List &amp; Requirements'!$D1225)</f>
        <v/>
      </c>
    </row>
    <row r="1219" spans="59:59" hidden="1" x14ac:dyDescent="0.55000000000000004">
      <c r="BG1219" s="103" t="str">
        <f>IF('Buyer List &amp; Requirements'!$D1226="", "", 'Buyer List &amp; Requirements'!$D1226)</f>
        <v/>
      </c>
    </row>
    <row r="1220" spans="59:59" hidden="1" x14ac:dyDescent="0.55000000000000004">
      <c r="BG1220" s="103" t="str">
        <f>IF('Buyer List &amp; Requirements'!$D1227="", "", 'Buyer List &amp; Requirements'!$D1227)</f>
        <v/>
      </c>
    </row>
    <row r="1221" spans="59:59" hidden="1" x14ac:dyDescent="0.55000000000000004">
      <c r="BG1221" s="103" t="str">
        <f>IF('Buyer List &amp; Requirements'!$D1228="", "", 'Buyer List &amp; Requirements'!$D1228)</f>
        <v/>
      </c>
    </row>
    <row r="1222" spans="59:59" hidden="1" x14ac:dyDescent="0.55000000000000004">
      <c r="BG1222" s="103" t="str">
        <f>IF('Buyer List &amp; Requirements'!$D1229="", "", 'Buyer List &amp; Requirements'!$D1229)</f>
        <v/>
      </c>
    </row>
    <row r="1223" spans="59:59" hidden="1" x14ac:dyDescent="0.55000000000000004">
      <c r="BG1223" s="103" t="str">
        <f>IF('Buyer List &amp; Requirements'!$D1230="", "", 'Buyer List &amp; Requirements'!$D1230)</f>
        <v/>
      </c>
    </row>
    <row r="1224" spans="59:59" hidden="1" x14ac:dyDescent="0.55000000000000004">
      <c r="BG1224" s="103" t="str">
        <f>IF('Buyer List &amp; Requirements'!$D1231="", "", 'Buyer List &amp; Requirements'!$D1231)</f>
        <v/>
      </c>
    </row>
    <row r="1225" spans="59:59" hidden="1" x14ac:dyDescent="0.55000000000000004">
      <c r="BG1225" s="103" t="str">
        <f>IF('Buyer List &amp; Requirements'!$D1232="", "", 'Buyer List &amp; Requirements'!$D1232)</f>
        <v/>
      </c>
    </row>
    <row r="1226" spans="59:59" hidden="1" x14ac:dyDescent="0.55000000000000004">
      <c r="BG1226" s="103" t="str">
        <f>IF('Buyer List &amp; Requirements'!$D1233="", "", 'Buyer List &amp; Requirements'!$D1233)</f>
        <v/>
      </c>
    </row>
    <row r="1227" spans="59:59" hidden="1" x14ac:dyDescent="0.55000000000000004">
      <c r="BG1227" s="103" t="str">
        <f>IF('Buyer List &amp; Requirements'!$D1234="", "", 'Buyer List &amp; Requirements'!$D1234)</f>
        <v/>
      </c>
    </row>
    <row r="1228" spans="59:59" hidden="1" x14ac:dyDescent="0.55000000000000004">
      <c r="BG1228" s="103" t="str">
        <f>IF('Buyer List &amp; Requirements'!$D1235="", "", 'Buyer List &amp; Requirements'!$D1235)</f>
        <v/>
      </c>
    </row>
    <row r="1229" spans="59:59" hidden="1" x14ac:dyDescent="0.55000000000000004">
      <c r="BG1229" s="103" t="str">
        <f>IF('Buyer List &amp; Requirements'!$D1236="", "", 'Buyer List &amp; Requirements'!$D1236)</f>
        <v/>
      </c>
    </row>
    <row r="1230" spans="59:59" hidden="1" x14ac:dyDescent="0.55000000000000004">
      <c r="BG1230" s="103" t="str">
        <f>IF('Buyer List &amp; Requirements'!$D1237="", "", 'Buyer List &amp; Requirements'!$D1237)</f>
        <v/>
      </c>
    </row>
    <row r="1231" spans="59:59" hidden="1" x14ac:dyDescent="0.55000000000000004">
      <c r="BG1231" s="103" t="str">
        <f>IF('Buyer List &amp; Requirements'!$D1238="", "", 'Buyer List &amp; Requirements'!$D1238)</f>
        <v/>
      </c>
    </row>
    <row r="1232" spans="59:59" hidden="1" x14ac:dyDescent="0.55000000000000004">
      <c r="BG1232" s="103" t="str">
        <f>IF('Buyer List &amp; Requirements'!$D1239="", "", 'Buyer List &amp; Requirements'!$D1239)</f>
        <v/>
      </c>
    </row>
    <row r="1233" spans="59:59" hidden="1" x14ac:dyDescent="0.55000000000000004">
      <c r="BG1233" s="103" t="str">
        <f>IF('Buyer List &amp; Requirements'!$D1240="", "", 'Buyer List &amp; Requirements'!$D1240)</f>
        <v/>
      </c>
    </row>
    <row r="1234" spans="59:59" hidden="1" x14ac:dyDescent="0.55000000000000004">
      <c r="BG1234" s="103" t="str">
        <f>IF('Buyer List &amp; Requirements'!$D1241="", "", 'Buyer List &amp; Requirements'!$D1241)</f>
        <v/>
      </c>
    </row>
    <row r="1235" spans="59:59" hidden="1" x14ac:dyDescent="0.55000000000000004">
      <c r="BG1235" s="103" t="str">
        <f>IF('Buyer List &amp; Requirements'!$D1242="", "", 'Buyer List &amp; Requirements'!$D1242)</f>
        <v/>
      </c>
    </row>
    <row r="1236" spans="59:59" hidden="1" x14ac:dyDescent="0.55000000000000004">
      <c r="BG1236" s="103" t="str">
        <f>IF('Buyer List &amp; Requirements'!$D1243="", "", 'Buyer List &amp; Requirements'!$D1243)</f>
        <v/>
      </c>
    </row>
    <row r="1237" spans="59:59" hidden="1" x14ac:dyDescent="0.55000000000000004">
      <c r="BG1237" s="103" t="str">
        <f>IF('Buyer List &amp; Requirements'!$D1244="", "", 'Buyer List &amp; Requirements'!$D1244)</f>
        <v/>
      </c>
    </row>
    <row r="1238" spans="59:59" hidden="1" x14ac:dyDescent="0.55000000000000004">
      <c r="BG1238" s="103" t="str">
        <f>IF('Buyer List &amp; Requirements'!$D1245="", "", 'Buyer List &amp; Requirements'!$D1245)</f>
        <v/>
      </c>
    </row>
    <row r="1239" spans="59:59" hidden="1" x14ac:dyDescent="0.55000000000000004">
      <c r="BG1239" s="103" t="str">
        <f>IF('Buyer List &amp; Requirements'!$D1246="", "", 'Buyer List &amp; Requirements'!$D1246)</f>
        <v/>
      </c>
    </row>
    <row r="1240" spans="59:59" hidden="1" x14ac:dyDescent="0.55000000000000004">
      <c r="BG1240" s="103" t="str">
        <f>IF('Buyer List &amp; Requirements'!$D1247="", "", 'Buyer List &amp; Requirements'!$D1247)</f>
        <v/>
      </c>
    </row>
    <row r="1241" spans="59:59" hidden="1" x14ac:dyDescent="0.55000000000000004">
      <c r="BG1241" s="103" t="str">
        <f>IF('Buyer List &amp; Requirements'!$D1248="", "", 'Buyer List &amp; Requirements'!$D1248)</f>
        <v/>
      </c>
    </row>
    <row r="1242" spans="59:59" hidden="1" x14ac:dyDescent="0.55000000000000004">
      <c r="BG1242" s="103" t="str">
        <f>IF('Buyer List &amp; Requirements'!$D1249="", "", 'Buyer List &amp; Requirements'!$D1249)</f>
        <v/>
      </c>
    </row>
    <row r="1243" spans="59:59" hidden="1" x14ac:dyDescent="0.55000000000000004">
      <c r="BG1243" s="103" t="str">
        <f>IF('Buyer List &amp; Requirements'!$D1250="", "", 'Buyer List &amp; Requirements'!$D1250)</f>
        <v/>
      </c>
    </row>
    <row r="1244" spans="59:59" hidden="1" x14ac:dyDescent="0.55000000000000004">
      <c r="BG1244" s="103" t="str">
        <f>IF('Buyer List &amp; Requirements'!$D1251="", "", 'Buyer List &amp; Requirements'!$D1251)</f>
        <v/>
      </c>
    </row>
    <row r="1245" spans="59:59" hidden="1" x14ac:dyDescent="0.55000000000000004">
      <c r="BG1245" s="103" t="str">
        <f>IF('Buyer List &amp; Requirements'!$D1252="", "", 'Buyer List &amp; Requirements'!$D1252)</f>
        <v/>
      </c>
    </row>
    <row r="1246" spans="59:59" hidden="1" x14ac:dyDescent="0.55000000000000004">
      <c r="BG1246" s="103" t="str">
        <f>IF('Buyer List &amp; Requirements'!$D1253="", "", 'Buyer List &amp; Requirements'!$D1253)</f>
        <v/>
      </c>
    </row>
    <row r="1247" spans="59:59" hidden="1" x14ac:dyDescent="0.55000000000000004">
      <c r="BG1247" s="103" t="str">
        <f>IF('Buyer List &amp; Requirements'!$D1254="", "", 'Buyer List &amp; Requirements'!$D1254)</f>
        <v/>
      </c>
    </row>
    <row r="1248" spans="59:59" hidden="1" x14ac:dyDescent="0.55000000000000004">
      <c r="BG1248" s="103" t="str">
        <f>IF('Buyer List &amp; Requirements'!$D1255="", "", 'Buyer List &amp; Requirements'!$D1255)</f>
        <v/>
      </c>
    </row>
    <row r="1249" spans="59:59" hidden="1" x14ac:dyDescent="0.55000000000000004">
      <c r="BG1249" s="103" t="str">
        <f>IF('Buyer List &amp; Requirements'!$D1256="", "", 'Buyer List &amp; Requirements'!$D1256)</f>
        <v/>
      </c>
    </row>
    <row r="1250" spans="59:59" hidden="1" x14ac:dyDescent="0.55000000000000004">
      <c r="BG1250" s="103" t="str">
        <f>IF('Buyer List &amp; Requirements'!$D1257="", "", 'Buyer List &amp; Requirements'!$D1257)</f>
        <v/>
      </c>
    </row>
    <row r="1251" spans="59:59" hidden="1" x14ac:dyDescent="0.55000000000000004">
      <c r="BG1251" s="103" t="str">
        <f>IF('Buyer List &amp; Requirements'!$D1258="", "", 'Buyer List &amp; Requirements'!$D1258)</f>
        <v/>
      </c>
    </row>
    <row r="1252" spans="59:59" hidden="1" x14ac:dyDescent="0.55000000000000004">
      <c r="BG1252" s="103" t="str">
        <f>IF('Buyer List &amp; Requirements'!$D1259="", "", 'Buyer List &amp; Requirements'!$D1259)</f>
        <v/>
      </c>
    </row>
    <row r="1253" spans="59:59" hidden="1" x14ac:dyDescent="0.55000000000000004">
      <c r="BG1253" s="103" t="str">
        <f>IF('Buyer List &amp; Requirements'!$D1260="", "", 'Buyer List &amp; Requirements'!$D1260)</f>
        <v/>
      </c>
    </row>
    <row r="1254" spans="59:59" hidden="1" x14ac:dyDescent="0.55000000000000004">
      <c r="BG1254" s="103" t="str">
        <f>IF('Buyer List &amp; Requirements'!$D1261="", "", 'Buyer List &amp; Requirements'!$D1261)</f>
        <v/>
      </c>
    </row>
    <row r="1255" spans="59:59" hidden="1" x14ac:dyDescent="0.55000000000000004">
      <c r="BG1255" s="103" t="str">
        <f>IF('Buyer List &amp; Requirements'!$D1262="", "", 'Buyer List &amp; Requirements'!$D1262)</f>
        <v/>
      </c>
    </row>
    <row r="1256" spans="59:59" hidden="1" x14ac:dyDescent="0.55000000000000004">
      <c r="BG1256" s="103" t="str">
        <f>IF('Buyer List &amp; Requirements'!$D1263="", "", 'Buyer List &amp; Requirements'!$D1263)</f>
        <v/>
      </c>
    </row>
    <row r="1257" spans="59:59" hidden="1" x14ac:dyDescent="0.55000000000000004">
      <c r="BG1257" s="103" t="str">
        <f>IF('Buyer List &amp; Requirements'!$D1264="", "", 'Buyer List &amp; Requirements'!$D1264)</f>
        <v/>
      </c>
    </row>
    <row r="1258" spans="59:59" hidden="1" x14ac:dyDescent="0.55000000000000004">
      <c r="BG1258" s="103" t="str">
        <f>IF('Buyer List &amp; Requirements'!$D1265="", "", 'Buyer List &amp; Requirements'!$D1265)</f>
        <v/>
      </c>
    </row>
    <row r="1259" spans="59:59" hidden="1" x14ac:dyDescent="0.55000000000000004">
      <c r="BG1259" s="103" t="str">
        <f>IF('Buyer List &amp; Requirements'!$D1266="", "", 'Buyer List &amp; Requirements'!$D1266)</f>
        <v/>
      </c>
    </row>
    <row r="1260" spans="59:59" hidden="1" x14ac:dyDescent="0.55000000000000004">
      <c r="BG1260" s="103" t="str">
        <f>IF('Buyer List &amp; Requirements'!$D1267="", "", 'Buyer List &amp; Requirements'!$D1267)</f>
        <v/>
      </c>
    </row>
    <row r="1261" spans="59:59" hidden="1" x14ac:dyDescent="0.55000000000000004">
      <c r="BG1261" s="103" t="str">
        <f>IF('Buyer List &amp; Requirements'!$D1268="", "", 'Buyer List &amp; Requirements'!$D1268)</f>
        <v/>
      </c>
    </row>
    <row r="1262" spans="59:59" hidden="1" x14ac:dyDescent="0.55000000000000004">
      <c r="BG1262" s="103" t="str">
        <f>IF('Buyer List &amp; Requirements'!$D1269="", "", 'Buyer List &amp; Requirements'!$D1269)</f>
        <v/>
      </c>
    </row>
    <row r="1263" spans="59:59" hidden="1" x14ac:dyDescent="0.55000000000000004">
      <c r="BG1263" s="103" t="str">
        <f>IF('Buyer List &amp; Requirements'!$D1270="", "", 'Buyer List &amp; Requirements'!$D1270)</f>
        <v/>
      </c>
    </row>
    <row r="1264" spans="59:59" hidden="1" x14ac:dyDescent="0.55000000000000004">
      <c r="BG1264" s="103" t="str">
        <f>IF('Buyer List &amp; Requirements'!$D1271="", "", 'Buyer List &amp; Requirements'!$D1271)</f>
        <v/>
      </c>
    </row>
    <row r="1265" spans="59:59" hidden="1" x14ac:dyDescent="0.55000000000000004">
      <c r="BG1265" s="103" t="str">
        <f>IF('Buyer List &amp; Requirements'!$D1272="", "", 'Buyer List &amp; Requirements'!$D1272)</f>
        <v/>
      </c>
    </row>
    <row r="1266" spans="59:59" hidden="1" x14ac:dyDescent="0.55000000000000004">
      <c r="BG1266" s="103" t="str">
        <f>IF('Buyer List &amp; Requirements'!$D1273="", "", 'Buyer List &amp; Requirements'!$D1273)</f>
        <v/>
      </c>
    </row>
    <row r="1267" spans="59:59" hidden="1" x14ac:dyDescent="0.55000000000000004">
      <c r="BG1267" s="103" t="str">
        <f>IF('Buyer List &amp; Requirements'!$D1274="", "", 'Buyer List &amp; Requirements'!$D1274)</f>
        <v/>
      </c>
    </row>
    <row r="1268" spans="59:59" hidden="1" x14ac:dyDescent="0.55000000000000004">
      <c r="BG1268" s="103" t="str">
        <f>IF('Buyer List &amp; Requirements'!$D1275="", "", 'Buyer List &amp; Requirements'!$D1275)</f>
        <v/>
      </c>
    </row>
    <row r="1269" spans="59:59" hidden="1" x14ac:dyDescent="0.55000000000000004">
      <c r="BG1269" s="103" t="str">
        <f>IF('Buyer List &amp; Requirements'!$D1276="", "", 'Buyer List &amp; Requirements'!$D1276)</f>
        <v/>
      </c>
    </row>
    <row r="1270" spans="59:59" hidden="1" x14ac:dyDescent="0.55000000000000004">
      <c r="BG1270" s="103" t="str">
        <f>IF('Buyer List &amp; Requirements'!$D1277="", "", 'Buyer List &amp; Requirements'!$D1277)</f>
        <v/>
      </c>
    </row>
    <row r="1271" spans="59:59" hidden="1" x14ac:dyDescent="0.55000000000000004">
      <c r="BG1271" s="103" t="str">
        <f>IF('Buyer List &amp; Requirements'!$D1278="", "", 'Buyer List &amp; Requirements'!$D1278)</f>
        <v/>
      </c>
    </row>
    <row r="1272" spans="59:59" hidden="1" x14ac:dyDescent="0.55000000000000004">
      <c r="BG1272" s="103" t="str">
        <f>IF('Buyer List &amp; Requirements'!$D1279="", "", 'Buyer List &amp; Requirements'!$D1279)</f>
        <v/>
      </c>
    </row>
    <row r="1273" spans="59:59" hidden="1" x14ac:dyDescent="0.55000000000000004">
      <c r="BG1273" s="103" t="str">
        <f>IF('Buyer List &amp; Requirements'!$D1280="", "", 'Buyer List &amp; Requirements'!$D1280)</f>
        <v/>
      </c>
    </row>
    <row r="1274" spans="59:59" hidden="1" x14ac:dyDescent="0.55000000000000004">
      <c r="BG1274" s="103" t="str">
        <f>IF('Buyer List &amp; Requirements'!$D1281="", "", 'Buyer List &amp; Requirements'!$D1281)</f>
        <v/>
      </c>
    </row>
    <row r="1275" spans="59:59" hidden="1" x14ac:dyDescent="0.55000000000000004">
      <c r="BG1275" s="103" t="str">
        <f>IF('Buyer List &amp; Requirements'!$D1282="", "", 'Buyer List &amp; Requirements'!$D1282)</f>
        <v/>
      </c>
    </row>
    <row r="1276" spans="59:59" hidden="1" x14ac:dyDescent="0.55000000000000004">
      <c r="BG1276" s="103" t="str">
        <f>IF('Buyer List &amp; Requirements'!$D1283="", "", 'Buyer List &amp; Requirements'!$D1283)</f>
        <v/>
      </c>
    </row>
    <row r="1277" spans="59:59" hidden="1" x14ac:dyDescent="0.55000000000000004">
      <c r="BG1277" s="103" t="str">
        <f>IF('Buyer List &amp; Requirements'!$D1284="", "", 'Buyer List &amp; Requirements'!$D1284)</f>
        <v/>
      </c>
    </row>
    <row r="1278" spans="59:59" hidden="1" x14ac:dyDescent="0.55000000000000004">
      <c r="BG1278" s="103" t="str">
        <f>IF('Buyer List &amp; Requirements'!$D1285="", "", 'Buyer List &amp; Requirements'!$D1285)</f>
        <v/>
      </c>
    </row>
    <row r="1279" spans="59:59" hidden="1" x14ac:dyDescent="0.55000000000000004">
      <c r="BG1279" s="103" t="str">
        <f>IF('Buyer List &amp; Requirements'!$D1286="", "", 'Buyer List &amp; Requirements'!$D1286)</f>
        <v/>
      </c>
    </row>
    <row r="1280" spans="59:59" hidden="1" x14ac:dyDescent="0.55000000000000004">
      <c r="BG1280" s="103" t="str">
        <f>IF('Buyer List &amp; Requirements'!$D1287="", "", 'Buyer List &amp; Requirements'!$D1287)</f>
        <v/>
      </c>
    </row>
    <row r="1281" spans="59:59" hidden="1" x14ac:dyDescent="0.55000000000000004">
      <c r="BG1281" s="103" t="str">
        <f>IF('Buyer List &amp; Requirements'!$D1288="", "", 'Buyer List &amp; Requirements'!$D1288)</f>
        <v/>
      </c>
    </row>
    <row r="1282" spans="59:59" hidden="1" x14ac:dyDescent="0.55000000000000004">
      <c r="BG1282" s="103" t="str">
        <f>IF('Buyer List &amp; Requirements'!$D1289="", "", 'Buyer List &amp; Requirements'!$D1289)</f>
        <v/>
      </c>
    </row>
    <row r="1283" spans="59:59" hidden="1" x14ac:dyDescent="0.55000000000000004">
      <c r="BG1283" s="103" t="str">
        <f>IF('Buyer List &amp; Requirements'!$D1290="", "", 'Buyer List &amp; Requirements'!$D1290)</f>
        <v/>
      </c>
    </row>
    <row r="1284" spans="59:59" hidden="1" x14ac:dyDescent="0.55000000000000004">
      <c r="BG1284" s="103" t="str">
        <f>IF('Buyer List &amp; Requirements'!$D1291="", "", 'Buyer List &amp; Requirements'!$D1291)</f>
        <v/>
      </c>
    </row>
    <row r="1285" spans="59:59" hidden="1" x14ac:dyDescent="0.55000000000000004">
      <c r="BG1285" s="103" t="str">
        <f>IF('Buyer List &amp; Requirements'!$D1292="", "", 'Buyer List &amp; Requirements'!$D1292)</f>
        <v/>
      </c>
    </row>
    <row r="1286" spans="59:59" hidden="1" x14ac:dyDescent="0.55000000000000004">
      <c r="BG1286" s="103" t="str">
        <f>IF('Buyer List &amp; Requirements'!$D1293="", "", 'Buyer List &amp; Requirements'!$D1293)</f>
        <v/>
      </c>
    </row>
    <row r="1287" spans="59:59" hidden="1" x14ac:dyDescent="0.55000000000000004">
      <c r="BG1287" s="103" t="str">
        <f>IF('Buyer List &amp; Requirements'!$D1294="", "", 'Buyer List &amp; Requirements'!$D1294)</f>
        <v/>
      </c>
    </row>
    <row r="1288" spans="59:59" hidden="1" x14ac:dyDescent="0.55000000000000004">
      <c r="BG1288" s="103" t="str">
        <f>IF('Buyer List &amp; Requirements'!$D1295="", "", 'Buyer List &amp; Requirements'!$D1295)</f>
        <v/>
      </c>
    </row>
    <row r="1289" spans="59:59" hidden="1" x14ac:dyDescent="0.55000000000000004">
      <c r="BG1289" s="103" t="str">
        <f>IF('Buyer List &amp; Requirements'!$D1296="", "", 'Buyer List &amp; Requirements'!$D1296)</f>
        <v/>
      </c>
    </row>
    <row r="1290" spans="59:59" hidden="1" x14ac:dyDescent="0.55000000000000004">
      <c r="BG1290" s="103" t="str">
        <f>IF('Buyer List &amp; Requirements'!$D1297="", "", 'Buyer List &amp; Requirements'!$D1297)</f>
        <v/>
      </c>
    </row>
    <row r="1291" spans="59:59" hidden="1" x14ac:dyDescent="0.55000000000000004">
      <c r="BG1291" s="103" t="str">
        <f>IF('Buyer List &amp; Requirements'!$D1298="", "", 'Buyer List &amp; Requirements'!$D1298)</f>
        <v/>
      </c>
    </row>
    <row r="1292" spans="59:59" hidden="1" x14ac:dyDescent="0.55000000000000004">
      <c r="BG1292" s="103" t="str">
        <f>IF('Buyer List &amp; Requirements'!$D1299="", "", 'Buyer List &amp; Requirements'!$D1299)</f>
        <v/>
      </c>
    </row>
    <row r="1293" spans="59:59" hidden="1" x14ac:dyDescent="0.55000000000000004">
      <c r="BG1293" s="103" t="str">
        <f>IF('Buyer List &amp; Requirements'!$D1300="", "", 'Buyer List &amp; Requirements'!$D1300)</f>
        <v/>
      </c>
    </row>
    <row r="1294" spans="59:59" hidden="1" x14ac:dyDescent="0.55000000000000004">
      <c r="BG1294" s="103" t="str">
        <f>IF('Buyer List &amp; Requirements'!$D1301="", "", 'Buyer List &amp; Requirements'!$D1301)</f>
        <v/>
      </c>
    </row>
    <row r="1295" spans="59:59" hidden="1" x14ac:dyDescent="0.55000000000000004">
      <c r="BG1295" s="103" t="str">
        <f>IF('Buyer List &amp; Requirements'!$D1302="", "", 'Buyer List &amp; Requirements'!$D1302)</f>
        <v/>
      </c>
    </row>
    <row r="1296" spans="59:59" hidden="1" x14ac:dyDescent="0.55000000000000004">
      <c r="BG1296" s="103" t="str">
        <f>IF('Buyer List &amp; Requirements'!$D1303="", "", 'Buyer List &amp; Requirements'!$D1303)</f>
        <v/>
      </c>
    </row>
    <row r="1297" spans="59:59" hidden="1" x14ac:dyDescent="0.55000000000000004">
      <c r="BG1297" s="103" t="str">
        <f>IF('Buyer List &amp; Requirements'!$D1304="", "", 'Buyer List &amp; Requirements'!$D1304)</f>
        <v/>
      </c>
    </row>
    <row r="1298" spans="59:59" hidden="1" x14ac:dyDescent="0.55000000000000004">
      <c r="BG1298" s="103" t="str">
        <f>IF('Buyer List &amp; Requirements'!$D1305="", "", 'Buyer List &amp; Requirements'!$D1305)</f>
        <v/>
      </c>
    </row>
    <row r="1299" spans="59:59" hidden="1" x14ac:dyDescent="0.55000000000000004">
      <c r="BG1299" s="103" t="str">
        <f>IF('Buyer List &amp; Requirements'!$D1306="", "", 'Buyer List &amp; Requirements'!$D1306)</f>
        <v/>
      </c>
    </row>
    <row r="1300" spans="59:59" hidden="1" x14ac:dyDescent="0.55000000000000004">
      <c r="BG1300" s="103" t="str">
        <f>IF('Buyer List &amp; Requirements'!$D1307="", "", 'Buyer List &amp; Requirements'!$D1307)</f>
        <v/>
      </c>
    </row>
    <row r="1301" spans="59:59" hidden="1" x14ac:dyDescent="0.55000000000000004">
      <c r="BG1301" s="103" t="str">
        <f>IF('Buyer List &amp; Requirements'!$D1308="", "", 'Buyer List &amp; Requirements'!$D1308)</f>
        <v/>
      </c>
    </row>
    <row r="1302" spans="59:59" hidden="1" x14ac:dyDescent="0.55000000000000004">
      <c r="BG1302" s="103" t="str">
        <f>IF('Buyer List &amp; Requirements'!$D1309="", "", 'Buyer List &amp; Requirements'!$D1309)</f>
        <v/>
      </c>
    </row>
    <row r="1303" spans="59:59" hidden="1" x14ac:dyDescent="0.55000000000000004">
      <c r="BG1303" s="103" t="str">
        <f>IF('Buyer List &amp; Requirements'!$D1310="", "", 'Buyer List &amp; Requirements'!$D1310)</f>
        <v/>
      </c>
    </row>
    <row r="1304" spans="59:59" hidden="1" x14ac:dyDescent="0.55000000000000004">
      <c r="BG1304" s="103" t="str">
        <f>IF('Buyer List &amp; Requirements'!$D1311="", "", 'Buyer List &amp; Requirements'!$D1311)</f>
        <v/>
      </c>
    </row>
    <row r="1305" spans="59:59" hidden="1" x14ac:dyDescent="0.55000000000000004">
      <c r="BG1305" s="103" t="str">
        <f>IF('Buyer List &amp; Requirements'!$D1312="", "", 'Buyer List &amp; Requirements'!$D1312)</f>
        <v/>
      </c>
    </row>
    <row r="1306" spans="59:59" hidden="1" x14ac:dyDescent="0.55000000000000004">
      <c r="BG1306" s="103" t="str">
        <f>IF('Buyer List &amp; Requirements'!$D1313="", "", 'Buyer List &amp; Requirements'!$D1313)</f>
        <v/>
      </c>
    </row>
    <row r="1307" spans="59:59" hidden="1" x14ac:dyDescent="0.55000000000000004">
      <c r="BG1307" s="103" t="str">
        <f>IF('Buyer List &amp; Requirements'!$D1314="", "", 'Buyer List &amp; Requirements'!$D1314)</f>
        <v/>
      </c>
    </row>
    <row r="1308" spans="59:59" hidden="1" x14ac:dyDescent="0.55000000000000004">
      <c r="BG1308" s="103" t="str">
        <f>IF('Buyer List &amp; Requirements'!$D1315="", "", 'Buyer List &amp; Requirements'!$D1315)</f>
        <v/>
      </c>
    </row>
    <row r="1309" spans="59:59" hidden="1" x14ac:dyDescent="0.55000000000000004">
      <c r="BG1309" s="103" t="str">
        <f>IF('Buyer List &amp; Requirements'!$D1316="", "", 'Buyer List &amp; Requirements'!$D1316)</f>
        <v/>
      </c>
    </row>
    <row r="1310" spans="59:59" hidden="1" x14ac:dyDescent="0.55000000000000004">
      <c r="BG1310" s="103" t="str">
        <f>IF('Buyer List &amp; Requirements'!$D1317="", "", 'Buyer List &amp; Requirements'!$D1317)</f>
        <v/>
      </c>
    </row>
    <row r="1311" spans="59:59" hidden="1" x14ac:dyDescent="0.55000000000000004">
      <c r="BG1311" s="103" t="str">
        <f>IF('Buyer List &amp; Requirements'!$D1318="", "", 'Buyer List &amp; Requirements'!$D1318)</f>
        <v/>
      </c>
    </row>
    <row r="1312" spans="59:59" hidden="1" x14ac:dyDescent="0.55000000000000004">
      <c r="BG1312" s="103" t="str">
        <f>IF('Buyer List &amp; Requirements'!$D1319="", "", 'Buyer List &amp; Requirements'!$D1319)</f>
        <v/>
      </c>
    </row>
    <row r="1313" spans="59:59" hidden="1" x14ac:dyDescent="0.55000000000000004">
      <c r="BG1313" s="103" t="str">
        <f>IF('Buyer List &amp; Requirements'!$D1320="", "", 'Buyer List &amp; Requirements'!$D1320)</f>
        <v/>
      </c>
    </row>
    <row r="1314" spans="59:59" hidden="1" x14ac:dyDescent="0.55000000000000004">
      <c r="BG1314" s="103" t="str">
        <f>IF('Buyer List &amp; Requirements'!$D1321="", "", 'Buyer List &amp; Requirements'!$D1321)</f>
        <v/>
      </c>
    </row>
    <row r="1315" spans="59:59" hidden="1" x14ac:dyDescent="0.55000000000000004">
      <c r="BG1315" s="103" t="str">
        <f>IF('Buyer List &amp; Requirements'!$D1322="", "", 'Buyer List &amp; Requirements'!$D1322)</f>
        <v/>
      </c>
    </row>
    <row r="1316" spans="59:59" hidden="1" x14ac:dyDescent="0.55000000000000004">
      <c r="BG1316" s="103" t="str">
        <f>IF('Buyer List &amp; Requirements'!$D1323="", "", 'Buyer List &amp; Requirements'!$D1323)</f>
        <v/>
      </c>
    </row>
    <row r="1317" spans="59:59" hidden="1" x14ac:dyDescent="0.55000000000000004">
      <c r="BG1317" s="103" t="str">
        <f>IF('Buyer List &amp; Requirements'!$D1324="", "", 'Buyer List &amp; Requirements'!$D1324)</f>
        <v/>
      </c>
    </row>
    <row r="1318" spans="59:59" hidden="1" x14ac:dyDescent="0.55000000000000004">
      <c r="BG1318" s="103" t="str">
        <f>IF('Buyer List &amp; Requirements'!$D1325="", "", 'Buyer List &amp; Requirements'!$D1325)</f>
        <v/>
      </c>
    </row>
    <row r="1319" spans="59:59" hidden="1" x14ac:dyDescent="0.55000000000000004">
      <c r="BG1319" s="103" t="str">
        <f>IF('Buyer List &amp; Requirements'!$D1326="", "", 'Buyer List &amp; Requirements'!$D1326)</f>
        <v/>
      </c>
    </row>
    <row r="1320" spans="59:59" hidden="1" x14ac:dyDescent="0.55000000000000004">
      <c r="BG1320" s="103" t="str">
        <f>IF('Buyer List &amp; Requirements'!$D1327="", "", 'Buyer List &amp; Requirements'!$D1327)</f>
        <v/>
      </c>
    </row>
    <row r="1321" spans="59:59" hidden="1" x14ac:dyDescent="0.55000000000000004">
      <c r="BG1321" s="103" t="str">
        <f>IF('Buyer List &amp; Requirements'!$D1328="", "", 'Buyer List &amp; Requirements'!$D1328)</f>
        <v/>
      </c>
    </row>
    <row r="1322" spans="59:59" hidden="1" x14ac:dyDescent="0.55000000000000004">
      <c r="BG1322" s="103" t="str">
        <f>IF('Buyer List &amp; Requirements'!$D1329="", "", 'Buyer List &amp; Requirements'!$D1329)</f>
        <v/>
      </c>
    </row>
    <row r="1323" spans="59:59" hidden="1" x14ac:dyDescent="0.55000000000000004">
      <c r="BG1323" s="103" t="str">
        <f>IF('Buyer List &amp; Requirements'!$D1330="", "", 'Buyer List &amp; Requirements'!$D1330)</f>
        <v/>
      </c>
    </row>
    <row r="1324" spans="59:59" hidden="1" x14ac:dyDescent="0.55000000000000004">
      <c r="BG1324" s="103" t="str">
        <f>IF('Buyer List &amp; Requirements'!$D1331="", "", 'Buyer List &amp; Requirements'!$D1331)</f>
        <v/>
      </c>
    </row>
    <row r="1325" spans="59:59" hidden="1" x14ac:dyDescent="0.55000000000000004">
      <c r="BG1325" s="103" t="str">
        <f>IF('Buyer List &amp; Requirements'!$D1332="", "", 'Buyer List &amp; Requirements'!$D1332)</f>
        <v/>
      </c>
    </row>
    <row r="1326" spans="59:59" hidden="1" x14ac:dyDescent="0.55000000000000004">
      <c r="BG1326" s="103" t="str">
        <f>IF('Buyer List &amp; Requirements'!$D1333="", "", 'Buyer List &amp; Requirements'!$D1333)</f>
        <v/>
      </c>
    </row>
    <row r="1327" spans="59:59" hidden="1" x14ac:dyDescent="0.55000000000000004">
      <c r="BG1327" s="103" t="str">
        <f>IF('Buyer List &amp; Requirements'!$D1334="", "", 'Buyer List &amp; Requirements'!$D1334)</f>
        <v/>
      </c>
    </row>
    <row r="1328" spans="59:59" hidden="1" x14ac:dyDescent="0.55000000000000004">
      <c r="BG1328" s="103" t="str">
        <f>IF('Buyer List &amp; Requirements'!$D1335="", "", 'Buyer List &amp; Requirements'!$D1335)</f>
        <v/>
      </c>
    </row>
    <row r="1329" spans="59:59" hidden="1" x14ac:dyDescent="0.55000000000000004">
      <c r="BG1329" s="103" t="str">
        <f>IF('Buyer List &amp; Requirements'!$D1336="", "", 'Buyer List &amp; Requirements'!$D1336)</f>
        <v/>
      </c>
    </row>
    <row r="1330" spans="59:59" hidden="1" x14ac:dyDescent="0.55000000000000004">
      <c r="BG1330" s="103" t="str">
        <f>IF('Buyer List &amp; Requirements'!$D1337="", "", 'Buyer List &amp; Requirements'!$D1337)</f>
        <v/>
      </c>
    </row>
    <row r="1331" spans="59:59" hidden="1" x14ac:dyDescent="0.55000000000000004">
      <c r="BG1331" s="103" t="str">
        <f>IF('Buyer List &amp; Requirements'!$D1338="", "", 'Buyer List &amp; Requirements'!$D1338)</f>
        <v/>
      </c>
    </row>
    <row r="1332" spans="59:59" hidden="1" x14ac:dyDescent="0.55000000000000004">
      <c r="BG1332" s="103" t="str">
        <f>IF('Buyer List &amp; Requirements'!$D1339="", "", 'Buyer List &amp; Requirements'!$D1339)</f>
        <v/>
      </c>
    </row>
    <row r="1333" spans="59:59" hidden="1" x14ac:dyDescent="0.55000000000000004">
      <c r="BG1333" s="103" t="str">
        <f>IF('Buyer List &amp; Requirements'!$D1340="", "", 'Buyer List &amp; Requirements'!$D1340)</f>
        <v/>
      </c>
    </row>
    <row r="1334" spans="59:59" hidden="1" x14ac:dyDescent="0.55000000000000004">
      <c r="BG1334" s="103" t="str">
        <f>IF('Buyer List &amp; Requirements'!$D1341="", "", 'Buyer List &amp; Requirements'!$D1341)</f>
        <v/>
      </c>
    </row>
    <row r="1335" spans="59:59" hidden="1" x14ac:dyDescent="0.55000000000000004">
      <c r="BG1335" s="103" t="str">
        <f>IF('Buyer List &amp; Requirements'!$D1342="", "", 'Buyer List &amp; Requirements'!$D1342)</f>
        <v/>
      </c>
    </row>
    <row r="1336" spans="59:59" hidden="1" x14ac:dyDescent="0.55000000000000004">
      <c r="BG1336" s="103" t="str">
        <f>IF('Buyer List &amp; Requirements'!$D1343="", "", 'Buyer List &amp; Requirements'!$D1343)</f>
        <v/>
      </c>
    </row>
    <row r="1337" spans="59:59" hidden="1" x14ac:dyDescent="0.55000000000000004">
      <c r="BG1337" s="103" t="str">
        <f>IF('Buyer List &amp; Requirements'!$D1344="", "", 'Buyer List &amp; Requirements'!$D1344)</f>
        <v/>
      </c>
    </row>
    <row r="1338" spans="59:59" hidden="1" x14ac:dyDescent="0.55000000000000004">
      <c r="BG1338" s="103" t="str">
        <f>IF('Buyer List &amp; Requirements'!$D1345="", "", 'Buyer List &amp; Requirements'!$D1345)</f>
        <v/>
      </c>
    </row>
    <row r="1339" spans="59:59" hidden="1" x14ac:dyDescent="0.55000000000000004">
      <c r="BG1339" s="103" t="str">
        <f>IF('Buyer List &amp; Requirements'!$D1346="", "", 'Buyer List &amp; Requirements'!$D1346)</f>
        <v/>
      </c>
    </row>
    <row r="1340" spans="59:59" hidden="1" x14ac:dyDescent="0.55000000000000004">
      <c r="BG1340" s="103" t="str">
        <f>IF('Buyer List &amp; Requirements'!$D1347="", "", 'Buyer List &amp; Requirements'!$D1347)</f>
        <v/>
      </c>
    </row>
    <row r="1341" spans="59:59" hidden="1" x14ac:dyDescent="0.55000000000000004">
      <c r="BG1341" s="103" t="str">
        <f>IF('Buyer List &amp; Requirements'!$D1348="", "", 'Buyer List &amp; Requirements'!$D1348)</f>
        <v/>
      </c>
    </row>
    <row r="1342" spans="59:59" hidden="1" x14ac:dyDescent="0.55000000000000004">
      <c r="BG1342" s="103" t="str">
        <f>IF('Buyer List &amp; Requirements'!$D1349="", "", 'Buyer List &amp; Requirements'!$D1349)</f>
        <v/>
      </c>
    </row>
    <row r="1343" spans="59:59" hidden="1" x14ac:dyDescent="0.55000000000000004">
      <c r="BG1343" s="103" t="str">
        <f>IF('Buyer List &amp; Requirements'!$D1350="", "", 'Buyer List &amp; Requirements'!$D1350)</f>
        <v/>
      </c>
    </row>
    <row r="1344" spans="59:59" hidden="1" x14ac:dyDescent="0.55000000000000004">
      <c r="BG1344" s="103" t="str">
        <f>IF('Buyer List &amp; Requirements'!$D1351="", "", 'Buyer List &amp; Requirements'!$D1351)</f>
        <v/>
      </c>
    </row>
    <row r="1345" spans="59:59" hidden="1" x14ac:dyDescent="0.55000000000000004">
      <c r="BG1345" s="103" t="str">
        <f>IF('Buyer List &amp; Requirements'!$D1352="", "", 'Buyer List &amp; Requirements'!$D1352)</f>
        <v/>
      </c>
    </row>
    <row r="1346" spans="59:59" hidden="1" x14ac:dyDescent="0.55000000000000004">
      <c r="BG1346" s="103" t="str">
        <f>IF('Buyer List &amp; Requirements'!$D1353="", "", 'Buyer List &amp; Requirements'!$D1353)</f>
        <v/>
      </c>
    </row>
    <row r="1347" spans="59:59" hidden="1" x14ac:dyDescent="0.55000000000000004">
      <c r="BG1347" s="103" t="str">
        <f>IF('Buyer List &amp; Requirements'!$D1354="", "", 'Buyer List &amp; Requirements'!$D1354)</f>
        <v/>
      </c>
    </row>
    <row r="1348" spans="59:59" hidden="1" x14ac:dyDescent="0.55000000000000004">
      <c r="BG1348" s="103" t="str">
        <f>IF('Buyer List &amp; Requirements'!$D1355="", "", 'Buyer List &amp; Requirements'!$D1355)</f>
        <v/>
      </c>
    </row>
    <row r="1349" spans="59:59" hidden="1" x14ac:dyDescent="0.55000000000000004">
      <c r="BG1349" s="103" t="str">
        <f>IF('Buyer List &amp; Requirements'!$D1356="", "", 'Buyer List &amp; Requirements'!$D1356)</f>
        <v/>
      </c>
    </row>
    <row r="1350" spans="59:59" hidden="1" x14ac:dyDescent="0.55000000000000004">
      <c r="BG1350" s="103" t="str">
        <f>IF('Buyer List &amp; Requirements'!$D1357="", "", 'Buyer List &amp; Requirements'!$D1357)</f>
        <v/>
      </c>
    </row>
    <row r="1351" spans="59:59" hidden="1" x14ac:dyDescent="0.55000000000000004">
      <c r="BG1351" s="103" t="str">
        <f>IF('Buyer List &amp; Requirements'!$D1358="", "", 'Buyer List &amp; Requirements'!$D1358)</f>
        <v/>
      </c>
    </row>
    <row r="1352" spans="59:59" hidden="1" x14ac:dyDescent="0.55000000000000004">
      <c r="BG1352" s="103" t="str">
        <f>IF('Buyer List &amp; Requirements'!$D1359="", "", 'Buyer List &amp; Requirements'!$D1359)</f>
        <v/>
      </c>
    </row>
    <row r="1353" spans="59:59" hidden="1" x14ac:dyDescent="0.55000000000000004">
      <c r="BG1353" s="103" t="str">
        <f>IF('Buyer List &amp; Requirements'!$D1360="", "", 'Buyer List &amp; Requirements'!$D1360)</f>
        <v/>
      </c>
    </row>
    <row r="1354" spans="59:59" hidden="1" x14ac:dyDescent="0.55000000000000004">
      <c r="BG1354" s="103" t="str">
        <f>IF('Buyer List &amp; Requirements'!$D1361="", "", 'Buyer List &amp; Requirements'!$D1361)</f>
        <v/>
      </c>
    </row>
    <row r="1355" spans="59:59" hidden="1" x14ac:dyDescent="0.55000000000000004">
      <c r="BG1355" s="103" t="str">
        <f>IF('Buyer List &amp; Requirements'!$D1362="", "", 'Buyer List &amp; Requirements'!$D1362)</f>
        <v/>
      </c>
    </row>
    <row r="1356" spans="59:59" hidden="1" x14ac:dyDescent="0.55000000000000004">
      <c r="BG1356" s="103" t="str">
        <f>IF('Buyer List &amp; Requirements'!$D1363="", "", 'Buyer List &amp; Requirements'!$D1363)</f>
        <v/>
      </c>
    </row>
    <row r="1357" spans="59:59" hidden="1" x14ac:dyDescent="0.55000000000000004">
      <c r="BG1357" s="103" t="str">
        <f>IF('Buyer List &amp; Requirements'!$D1364="", "", 'Buyer List &amp; Requirements'!$D1364)</f>
        <v/>
      </c>
    </row>
    <row r="1358" spans="59:59" hidden="1" x14ac:dyDescent="0.55000000000000004">
      <c r="BG1358" s="103" t="str">
        <f>IF('Buyer List &amp; Requirements'!$D1365="", "", 'Buyer List &amp; Requirements'!$D1365)</f>
        <v/>
      </c>
    </row>
    <row r="1359" spans="59:59" hidden="1" x14ac:dyDescent="0.55000000000000004">
      <c r="BG1359" s="103" t="str">
        <f>IF('Buyer List &amp; Requirements'!$D1366="", "", 'Buyer List &amp; Requirements'!$D1366)</f>
        <v/>
      </c>
    </row>
    <row r="1360" spans="59:59" hidden="1" x14ac:dyDescent="0.55000000000000004">
      <c r="BG1360" s="103" t="str">
        <f>IF('Buyer List &amp; Requirements'!$D1367="", "", 'Buyer List &amp; Requirements'!$D1367)</f>
        <v/>
      </c>
    </row>
    <row r="1361" spans="59:59" hidden="1" x14ac:dyDescent="0.55000000000000004">
      <c r="BG1361" s="103" t="str">
        <f>IF('Buyer List &amp; Requirements'!$D1368="", "", 'Buyer List &amp; Requirements'!$D1368)</f>
        <v/>
      </c>
    </row>
    <row r="1362" spans="59:59" hidden="1" x14ac:dyDescent="0.55000000000000004">
      <c r="BG1362" s="103" t="str">
        <f>IF('Buyer List &amp; Requirements'!$D1369="", "", 'Buyer List &amp; Requirements'!$D1369)</f>
        <v/>
      </c>
    </row>
    <row r="1363" spans="59:59" hidden="1" x14ac:dyDescent="0.55000000000000004">
      <c r="BG1363" s="103" t="str">
        <f>IF('Buyer List &amp; Requirements'!$D1370="", "", 'Buyer List &amp; Requirements'!$D1370)</f>
        <v/>
      </c>
    </row>
    <row r="1364" spans="59:59" hidden="1" x14ac:dyDescent="0.55000000000000004">
      <c r="BG1364" s="103" t="str">
        <f>IF('Buyer List &amp; Requirements'!$D1371="", "", 'Buyer List &amp; Requirements'!$D1371)</f>
        <v/>
      </c>
    </row>
    <row r="1365" spans="59:59" hidden="1" x14ac:dyDescent="0.55000000000000004">
      <c r="BG1365" s="103" t="str">
        <f>IF('Buyer List &amp; Requirements'!$D1372="", "", 'Buyer List &amp; Requirements'!$D1372)</f>
        <v/>
      </c>
    </row>
    <row r="1366" spans="59:59" hidden="1" x14ac:dyDescent="0.55000000000000004">
      <c r="BG1366" s="103" t="str">
        <f>IF('Buyer List &amp; Requirements'!$D1373="", "", 'Buyer List &amp; Requirements'!$D1373)</f>
        <v/>
      </c>
    </row>
    <row r="1367" spans="59:59" hidden="1" x14ac:dyDescent="0.55000000000000004">
      <c r="BG1367" s="103" t="str">
        <f>IF('Buyer List &amp; Requirements'!$D1374="", "", 'Buyer List &amp; Requirements'!$D1374)</f>
        <v/>
      </c>
    </row>
    <row r="1368" spans="59:59" hidden="1" x14ac:dyDescent="0.55000000000000004">
      <c r="BG1368" s="103" t="str">
        <f>IF('Buyer List &amp; Requirements'!$D1375="", "", 'Buyer List &amp; Requirements'!$D1375)</f>
        <v/>
      </c>
    </row>
    <row r="1369" spans="59:59" hidden="1" x14ac:dyDescent="0.55000000000000004">
      <c r="BG1369" s="103" t="str">
        <f>IF('Buyer List &amp; Requirements'!$D1376="", "", 'Buyer List &amp; Requirements'!$D1376)</f>
        <v/>
      </c>
    </row>
    <row r="1370" spans="59:59" hidden="1" x14ac:dyDescent="0.55000000000000004">
      <c r="BG1370" s="103" t="str">
        <f>IF('Buyer List &amp; Requirements'!$D1377="", "", 'Buyer List &amp; Requirements'!$D1377)</f>
        <v/>
      </c>
    </row>
    <row r="1371" spans="59:59" hidden="1" x14ac:dyDescent="0.55000000000000004">
      <c r="BG1371" s="103" t="str">
        <f>IF('Buyer List &amp; Requirements'!$D1378="", "", 'Buyer List &amp; Requirements'!$D1378)</f>
        <v/>
      </c>
    </row>
    <row r="1372" spans="59:59" hidden="1" x14ac:dyDescent="0.55000000000000004">
      <c r="BG1372" s="103" t="str">
        <f>IF('Buyer List &amp; Requirements'!$D1379="", "", 'Buyer List &amp; Requirements'!$D1379)</f>
        <v/>
      </c>
    </row>
    <row r="1373" spans="59:59" hidden="1" x14ac:dyDescent="0.55000000000000004">
      <c r="BG1373" s="103" t="str">
        <f>IF('Buyer List &amp; Requirements'!$D1380="", "", 'Buyer List &amp; Requirements'!$D1380)</f>
        <v/>
      </c>
    </row>
    <row r="1374" spans="59:59" hidden="1" x14ac:dyDescent="0.55000000000000004">
      <c r="BG1374" s="103" t="str">
        <f>IF('Buyer List &amp; Requirements'!$D1381="", "", 'Buyer List &amp; Requirements'!$D1381)</f>
        <v/>
      </c>
    </row>
    <row r="1375" spans="59:59" hidden="1" x14ac:dyDescent="0.55000000000000004">
      <c r="BG1375" s="103" t="str">
        <f>IF('Buyer List &amp; Requirements'!$D1382="", "", 'Buyer List &amp; Requirements'!$D1382)</f>
        <v/>
      </c>
    </row>
    <row r="1376" spans="59:59" hidden="1" x14ac:dyDescent="0.55000000000000004">
      <c r="BG1376" s="103" t="str">
        <f>IF('Buyer List &amp; Requirements'!$D1383="", "", 'Buyer List &amp; Requirements'!$D1383)</f>
        <v/>
      </c>
    </row>
    <row r="1377" spans="59:59" hidden="1" x14ac:dyDescent="0.55000000000000004">
      <c r="BG1377" s="103" t="str">
        <f>IF('Buyer List &amp; Requirements'!$D1384="", "", 'Buyer List &amp; Requirements'!$D1384)</f>
        <v/>
      </c>
    </row>
    <row r="1378" spans="59:59" hidden="1" x14ac:dyDescent="0.55000000000000004">
      <c r="BG1378" s="103" t="str">
        <f>IF('Buyer List &amp; Requirements'!$D1385="", "", 'Buyer List &amp; Requirements'!$D1385)</f>
        <v/>
      </c>
    </row>
    <row r="1379" spans="59:59" hidden="1" x14ac:dyDescent="0.55000000000000004">
      <c r="BG1379" s="103" t="str">
        <f>IF('Buyer List &amp; Requirements'!$D1386="", "", 'Buyer List &amp; Requirements'!$D1386)</f>
        <v/>
      </c>
    </row>
    <row r="1380" spans="59:59" hidden="1" x14ac:dyDescent="0.55000000000000004">
      <c r="BG1380" s="103" t="str">
        <f>IF('Buyer List &amp; Requirements'!$D1387="", "", 'Buyer List &amp; Requirements'!$D1387)</f>
        <v/>
      </c>
    </row>
    <row r="1381" spans="59:59" hidden="1" x14ac:dyDescent="0.55000000000000004">
      <c r="BG1381" s="103" t="str">
        <f>IF('Buyer List &amp; Requirements'!$D1388="", "", 'Buyer List &amp; Requirements'!$D1388)</f>
        <v/>
      </c>
    </row>
    <row r="1382" spans="59:59" hidden="1" x14ac:dyDescent="0.55000000000000004">
      <c r="BG1382" s="103" t="str">
        <f>IF('Buyer List &amp; Requirements'!$D1389="", "", 'Buyer List &amp; Requirements'!$D1389)</f>
        <v/>
      </c>
    </row>
    <row r="1383" spans="59:59" hidden="1" x14ac:dyDescent="0.55000000000000004">
      <c r="BG1383" s="103" t="str">
        <f>IF('Buyer List &amp; Requirements'!$D1390="", "", 'Buyer List &amp; Requirements'!$D1390)</f>
        <v/>
      </c>
    </row>
    <row r="1384" spans="59:59" hidden="1" x14ac:dyDescent="0.55000000000000004">
      <c r="BG1384" s="103" t="str">
        <f>IF('Buyer List &amp; Requirements'!$D1391="", "", 'Buyer List &amp; Requirements'!$D1391)</f>
        <v/>
      </c>
    </row>
    <row r="1385" spans="59:59" hidden="1" x14ac:dyDescent="0.55000000000000004">
      <c r="BG1385" s="103" t="str">
        <f>IF('Buyer List &amp; Requirements'!$D1392="", "", 'Buyer List &amp; Requirements'!$D1392)</f>
        <v/>
      </c>
    </row>
    <row r="1386" spans="59:59" hidden="1" x14ac:dyDescent="0.55000000000000004">
      <c r="BG1386" s="103" t="str">
        <f>IF('Buyer List &amp; Requirements'!$D1393="", "", 'Buyer List &amp; Requirements'!$D1393)</f>
        <v/>
      </c>
    </row>
    <row r="1387" spans="59:59" hidden="1" x14ac:dyDescent="0.55000000000000004">
      <c r="BG1387" s="103" t="str">
        <f>IF('Buyer List &amp; Requirements'!$D1394="", "", 'Buyer List &amp; Requirements'!$D1394)</f>
        <v/>
      </c>
    </row>
    <row r="1388" spans="59:59" hidden="1" x14ac:dyDescent="0.55000000000000004">
      <c r="BG1388" s="103" t="str">
        <f>IF('Buyer List &amp; Requirements'!$D1395="", "", 'Buyer List &amp; Requirements'!$D1395)</f>
        <v/>
      </c>
    </row>
    <row r="1389" spans="59:59" hidden="1" x14ac:dyDescent="0.55000000000000004">
      <c r="BG1389" s="103" t="str">
        <f>IF('Buyer List &amp; Requirements'!$D1396="", "", 'Buyer List &amp; Requirements'!$D1396)</f>
        <v/>
      </c>
    </row>
    <row r="1390" spans="59:59" hidden="1" x14ac:dyDescent="0.55000000000000004">
      <c r="BG1390" s="103" t="str">
        <f>IF('Buyer List &amp; Requirements'!$D1397="", "", 'Buyer List &amp; Requirements'!$D1397)</f>
        <v/>
      </c>
    </row>
    <row r="1391" spans="59:59" hidden="1" x14ac:dyDescent="0.55000000000000004">
      <c r="BG1391" s="103" t="str">
        <f>IF('Buyer List &amp; Requirements'!$D1398="", "", 'Buyer List &amp; Requirements'!$D1398)</f>
        <v/>
      </c>
    </row>
    <row r="1392" spans="59:59" hidden="1" x14ac:dyDescent="0.55000000000000004">
      <c r="BG1392" s="103" t="str">
        <f>IF('Buyer List &amp; Requirements'!$D1399="", "", 'Buyer List &amp; Requirements'!$D1399)</f>
        <v/>
      </c>
    </row>
    <row r="1393" spans="59:59" hidden="1" x14ac:dyDescent="0.55000000000000004">
      <c r="BG1393" s="103" t="str">
        <f>IF('Buyer List &amp; Requirements'!$D1400="", "", 'Buyer List &amp; Requirements'!$D1400)</f>
        <v/>
      </c>
    </row>
    <row r="1394" spans="59:59" hidden="1" x14ac:dyDescent="0.55000000000000004">
      <c r="BG1394" s="103" t="str">
        <f>IF('Buyer List &amp; Requirements'!$D1401="", "", 'Buyer List &amp; Requirements'!$D1401)</f>
        <v/>
      </c>
    </row>
    <row r="1395" spans="59:59" hidden="1" x14ac:dyDescent="0.55000000000000004">
      <c r="BG1395" s="103" t="str">
        <f>IF('Buyer List &amp; Requirements'!$D1402="", "", 'Buyer List &amp; Requirements'!$D1402)</f>
        <v/>
      </c>
    </row>
    <row r="1396" spans="59:59" hidden="1" x14ac:dyDescent="0.55000000000000004">
      <c r="BG1396" s="103" t="str">
        <f>IF('Buyer List &amp; Requirements'!$D1403="", "", 'Buyer List &amp; Requirements'!$D1403)</f>
        <v/>
      </c>
    </row>
    <row r="1397" spans="59:59" hidden="1" x14ac:dyDescent="0.55000000000000004">
      <c r="BG1397" s="103" t="str">
        <f>IF('Buyer List &amp; Requirements'!$D1404="", "", 'Buyer List &amp; Requirements'!$D1404)</f>
        <v/>
      </c>
    </row>
    <row r="1398" spans="59:59" hidden="1" x14ac:dyDescent="0.55000000000000004">
      <c r="BG1398" s="103" t="str">
        <f>IF('Buyer List &amp; Requirements'!$D1405="", "", 'Buyer List &amp; Requirements'!$D1405)</f>
        <v/>
      </c>
    </row>
    <row r="1399" spans="59:59" hidden="1" x14ac:dyDescent="0.55000000000000004">
      <c r="BG1399" s="103" t="str">
        <f>IF('Buyer List &amp; Requirements'!$D1406="", "", 'Buyer List &amp; Requirements'!$D1406)</f>
        <v/>
      </c>
    </row>
    <row r="1400" spans="59:59" hidden="1" x14ac:dyDescent="0.55000000000000004">
      <c r="BG1400" s="103" t="str">
        <f>IF('Buyer List &amp; Requirements'!$D1407="", "", 'Buyer List &amp; Requirements'!$D1407)</f>
        <v/>
      </c>
    </row>
    <row r="1401" spans="59:59" hidden="1" x14ac:dyDescent="0.55000000000000004">
      <c r="BG1401" s="103" t="str">
        <f>IF('Buyer List &amp; Requirements'!$D1408="", "", 'Buyer List &amp; Requirements'!$D1408)</f>
        <v/>
      </c>
    </row>
    <row r="1402" spans="59:59" hidden="1" x14ac:dyDescent="0.55000000000000004">
      <c r="BG1402" s="103" t="str">
        <f>IF('Buyer List &amp; Requirements'!$D1409="", "", 'Buyer List &amp; Requirements'!$D1409)</f>
        <v/>
      </c>
    </row>
    <row r="1403" spans="59:59" hidden="1" x14ac:dyDescent="0.55000000000000004">
      <c r="BG1403" s="103" t="str">
        <f>IF('Buyer List &amp; Requirements'!$D1410="", "", 'Buyer List &amp; Requirements'!$D1410)</f>
        <v/>
      </c>
    </row>
    <row r="1404" spans="59:59" hidden="1" x14ac:dyDescent="0.55000000000000004">
      <c r="BG1404" s="103" t="str">
        <f>IF('Buyer List &amp; Requirements'!$D1411="", "", 'Buyer List &amp; Requirements'!$D1411)</f>
        <v/>
      </c>
    </row>
    <row r="1405" spans="59:59" hidden="1" x14ac:dyDescent="0.55000000000000004">
      <c r="BG1405" s="103" t="str">
        <f>IF('Buyer List &amp; Requirements'!$D1412="", "", 'Buyer List &amp; Requirements'!$D1412)</f>
        <v/>
      </c>
    </row>
    <row r="1406" spans="59:59" hidden="1" x14ac:dyDescent="0.55000000000000004">
      <c r="BG1406" s="103" t="str">
        <f>IF('Buyer List &amp; Requirements'!$D1413="", "", 'Buyer List &amp; Requirements'!$D1413)</f>
        <v/>
      </c>
    </row>
    <row r="1407" spans="59:59" hidden="1" x14ac:dyDescent="0.55000000000000004">
      <c r="BG1407" s="103" t="str">
        <f>IF('Buyer List &amp; Requirements'!$D1414="", "", 'Buyer List &amp; Requirements'!$D1414)</f>
        <v/>
      </c>
    </row>
    <row r="1408" spans="59:59" hidden="1" x14ac:dyDescent="0.55000000000000004">
      <c r="BG1408" s="103" t="str">
        <f>IF('Buyer List &amp; Requirements'!$D1415="", "", 'Buyer List &amp; Requirements'!$D1415)</f>
        <v/>
      </c>
    </row>
    <row r="1409" spans="59:59" hidden="1" x14ac:dyDescent="0.55000000000000004">
      <c r="BG1409" s="103" t="str">
        <f>IF('Buyer List &amp; Requirements'!$D1416="", "", 'Buyer List &amp; Requirements'!$D1416)</f>
        <v/>
      </c>
    </row>
    <row r="1410" spans="59:59" hidden="1" x14ac:dyDescent="0.55000000000000004">
      <c r="BG1410" s="103" t="str">
        <f>IF('Buyer List &amp; Requirements'!$D1417="", "", 'Buyer List &amp; Requirements'!$D1417)</f>
        <v/>
      </c>
    </row>
    <row r="1411" spans="59:59" hidden="1" x14ac:dyDescent="0.55000000000000004">
      <c r="BG1411" s="103" t="str">
        <f>IF('Buyer List &amp; Requirements'!$D1418="", "", 'Buyer List &amp; Requirements'!$D1418)</f>
        <v/>
      </c>
    </row>
    <row r="1412" spans="59:59" hidden="1" x14ac:dyDescent="0.55000000000000004">
      <c r="BG1412" s="103" t="str">
        <f>IF('Buyer List &amp; Requirements'!$D1419="", "", 'Buyer List &amp; Requirements'!$D1419)</f>
        <v/>
      </c>
    </row>
    <row r="1413" spans="59:59" hidden="1" x14ac:dyDescent="0.55000000000000004">
      <c r="BG1413" s="103" t="str">
        <f>IF('Buyer List &amp; Requirements'!$D1420="", "", 'Buyer List &amp; Requirements'!$D1420)</f>
        <v/>
      </c>
    </row>
    <row r="1414" spans="59:59" hidden="1" x14ac:dyDescent="0.55000000000000004">
      <c r="BG1414" s="103" t="str">
        <f>IF('Buyer List &amp; Requirements'!$D1421="", "", 'Buyer List &amp; Requirements'!$D1421)</f>
        <v/>
      </c>
    </row>
    <row r="1415" spans="59:59" hidden="1" x14ac:dyDescent="0.55000000000000004">
      <c r="BG1415" s="103" t="str">
        <f>IF('Buyer List &amp; Requirements'!$D1422="", "", 'Buyer List &amp; Requirements'!$D1422)</f>
        <v/>
      </c>
    </row>
    <row r="1416" spans="59:59" hidden="1" x14ac:dyDescent="0.55000000000000004">
      <c r="BG1416" s="103" t="str">
        <f>IF('Buyer List &amp; Requirements'!$D1423="", "", 'Buyer List &amp; Requirements'!$D1423)</f>
        <v/>
      </c>
    </row>
    <row r="1417" spans="59:59" hidden="1" x14ac:dyDescent="0.55000000000000004">
      <c r="BG1417" s="103" t="str">
        <f>IF('Buyer List &amp; Requirements'!$D1424="", "", 'Buyer List &amp; Requirements'!$D1424)</f>
        <v/>
      </c>
    </row>
    <row r="1418" spans="59:59" hidden="1" x14ac:dyDescent="0.55000000000000004">
      <c r="BG1418" s="103" t="str">
        <f>IF('Buyer List &amp; Requirements'!$D1425="", "", 'Buyer List &amp; Requirements'!$D1425)</f>
        <v/>
      </c>
    </row>
    <row r="1419" spans="59:59" hidden="1" x14ac:dyDescent="0.55000000000000004">
      <c r="BG1419" s="103" t="str">
        <f>IF('Buyer List &amp; Requirements'!$D1426="", "", 'Buyer List &amp; Requirements'!$D1426)</f>
        <v/>
      </c>
    </row>
    <row r="1420" spans="59:59" hidden="1" x14ac:dyDescent="0.55000000000000004">
      <c r="BG1420" s="103" t="str">
        <f>IF('Buyer List &amp; Requirements'!$D1427="", "", 'Buyer List &amp; Requirements'!$D1427)</f>
        <v/>
      </c>
    </row>
    <row r="1421" spans="59:59" hidden="1" x14ac:dyDescent="0.55000000000000004">
      <c r="BG1421" s="103" t="str">
        <f>IF('Buyer List &amp; Requirements'!$D1428="", "", 'Buyer List &amp; Requirements'!$D1428)</f>
        <v/>
      </c>
    </row>
    <row r="1422" spans="59:59" hidden="1" x14ac:dyDescent="0.55000000000000004">
      <c r="BG1422" s="103" t="str">
        <f>IF('Buyer List &amp; Requirements'!$D1429="", "", 'Buyer List &amp; Requirements'!$D1429)</f>
        <v/>
      </c>
    </row>
    <row r="1423" spans="59:59" hidden="1" x14ac:dyDescent="0.55000000000000004">
      <c r="BG1423" s="103" t="str">
        <f>IF('Buyer List &amp; Requirements'!$D1430="", "", 'Buyer List &amp; Requirements'!$D1430)</f>
        <v/>
      </c>
    </row>
    <row r="1424" spans="59:59" hidden="1" x14ac:dyDescent="0.55000000000000004">
      <c r="BG1424" s="103" t="str">
        <f>IF('Buyer List &amp; Requirements'!$D1431="", "", 'Buyer List &amp; Requirements'!$D1431)</f>
        <v/>
      </c>
    </row>
    <row r="1425" spans="59:59" hidden="1" x14ac:dyDescent="0.55000000000000004">
      <c r="BG1425" s="103" t="str">
        <f>IF('Buyer List &amp; Requirements'!$D1432="", "", 'Buyer List &amp; Requirements'!$D1432)</f>
        <v/>
      </c>
    </row>
    <row r="1426" spans="59:59" hidden="1" x14ac:dyDescent="0.55000000000000004">
      <c r="BG1426" s="103" t="str">
        <f>IF('Buyer List &amp; Requirements'!$D1433="", "", 'Buyer List &amp; Requirements'!$D1433)</f>
        <v/>
      </c>
    </row>
    <row r="1427" spans="59:59" hidden="1" x14ac:dyDescent="0.55000000000000004">
      <c r="BG1427" s="103" t="str">
        <f>IF('Buyer List &amp; Requirements'!$D1434="", "", 'Buyer List &amp; Requirements'!$D1434)</f>
        <v/>
      </c>
    </row>
    <row r="1428" spans="59:59" hidden="1" x14ac:dyDescent="0.55000000000000004">
      <c r="BG1428" s="103" t="str">
        <f>IF('Buyer List &amp; Requirements'!$D1435="", "", 'Buyer List &amp; Requirements'!$D1435)</f>
        <v/>
      </c>
    </row>
    <row r="1429" spans="59:59" hidden="1" x14ac:dyDescent="0.55000000000000004">
      <c r="BG1429" s="103" t="str">
        <f>IF('Buyer List &amp; Requirements'!$D1436="", "", 'Buyer List &amp; Requirements'!$D1436)</f>
        <v/>
      </c>
    </row>
    <row r="1430" spans="59:59" hidden="1" x14ac:dyDescent="0.55000000000000004">
      <c r="BG1430" s="103" t="str">
        <f>IF('Buyer List &amp; Requirements'!$D1437="", "", 'Buyer List &amp; Requirements'!$D1437)</f>
        <v/>
      </c>
    </row>
    <row r="1431" spans="59:59" hidden="1" x14ac:dyDescent="0.55000000000000004">
      <c r="BG1431" s="103" t="str">
        <f>IF('Buyer List &amp; Requirements'!$D1438="", "", 'Buyer List &amp; Requirements'!$D1438)</f>
        <v/>
      </c>
    </row>
    <row r="1432" spans="59:59" hidden="1" x14ac:dyDescent="0.55000000000000004">
      <c r="BG1432" s="103" t="str">
        <f>IF('Buyer List &amp; Requirements'!$D1439="", "", 'Buyer List &amp; Requirements'!$D1439)</f>
        <v/>
      </c>
    </row>
    <row r="1433" spans="59:59" hidden="1" x14ac:dyDescent="0.55000000000000004">
      <c r="BG1433" s="103" t="str">
        <f>IF('Buyer List &amp; Requirements'!$D1440="", "", 'Buyer List &amp; Requirements'!$D1440)</f>
        <v/>
      </c>
    </row>
    <row r="1434" spans="59:59" hidden="1" x14ac:dyDescent="0.55000000000000004">
      <c r="BG1434" s="103" t="str">
        <f>IF('Buyer List &amp; Requirements'!$D1441="", "", 'Buyer List &amp; Requirements'!$D1441)</f>
        <v/>
      </c>
    </row>
    <row r="1435" spans="59:59" hidden="1" x14ac:dyDescent="0.55000000000000004">
      <c r="BG1435" s="103" t="str">
        <f>IF('Buyer List &amp; Requirements'!$D1442="", "", 'Buyer List &amp; Requirements'!$D1442)</f>
        <v/>
      </c>
    </row>
    <row r="1436" spans="59:59" hidden="1" x14ac:dyDescent="0.55000000000000004">
      <c r="BG1436" s="103" t="str">
        <f>IF('Buyer List &amp; Requirements'!$D1443="", "", 'Buyer List &amp; Requirements'!$D1443)</f>
        <v/>
      </c>
    </row>
    <row r="1437" spans="59:59" hidden="1" x14ac:dyDescent="0.55000000000000004">
      <c r="BG1437" s="103" t="str">
        <f>IF('Buyer List &amp; Requirements'!$D1444="", "", 'Buyer List &amp; Requirements'!$D1444)</f>
        <v/>
      </c>
    </row>
    <row r="1438" spans="59:59" hidden="1" x14ac:dyDescent="0.55000000000000004">
      <c r="BG1438" s="103" t="str">
        <f>IF('Buyer List &amp; Requirements'!$D1445="", "", 'Buyer List &amp; Requirements'!$D1445)</f>
        <v/>
      </c>
    </row>
    <row r="1439" spans="59:59" hidden="1" x14ac:dyDescent="0.55000000000000004">
      <c r="BG1439" s="103" t="str">
        <f>IF('Buyer List &amp; Requirements'!$D1446="", "", 'Buyer List &amp; Requirements'!$D1446)</f>
        <v/>
      </c>
    </row>
    <row r="1440" spans="59:59" hidden="1" x14ac:dyDescent="0.55000000000000004">
      <c r="BG1440" s="103" t="str">
        <f>IF('Buyer List &amp; Requirements'!$D1447="", "", 'Buyer List &amp; Requirements'!$D1447)</f>
        <v/>
      </c>
    </row>
    <row r="1441" spans="59:59" hidden="1" x14ac:dyDescent="0.55000000000000004">
      <c r="BG1441" s="103" t="str">
        <f>IF('Buyer List &amp; Requirements'!$D1448="", "", 'Buyer List &amp; Requirements'!$D1448)</f>
        <v/>
      </c>
    </row>
    <row r="1442" spans="59:59" hidden="1" x14ac:dyDescent="0.55000000000000004">
      <c r="BG1442" s="103" t="str">
        <f>IF('Buyer List &amp; Requirements'!$D1449="", "", 'Buyer List &amp; Requirements'!$D1449)</f>
        <v/>
      </c>
    </row>
    <row r="1443" spans="59:59" hidden="1" x14ac:dyDescent="0.55000000000000004">
      <c r="BG1443" s="103" t="str">
        <f>IF('Buyer List &amp; Requirements'!$D1450="", "", 'Buyer List &amp; Requirements'!$D1450)</f>
        <v/>
      </c>
    </row>
    <row r="1444" spans="59:59" hidden="1" x14ac:dyDescent="0.55000000000000004">
      <c r="BG1444" s="103" t="str">
        <f>IF('Buyer List &amp; Requirements'!$D1451="", "", 'Buyer List &amp; Requirements'!$D1451)</f>
        <v/>
      </c>
    </row>
    <row r="1445" spans="59:59" hidden="1" x14ac:dyDescent="0.55000000000000004">
      <c r="BG1445" s="103" t="str">
        <f>IF('Buyer List &amp; Requirements'!$D1452="", "", 'Buyer List &amp; Requirements'!$D1452)</f>
        <v/>
      </c>
    </row>
    <row r="1446" spans="59:59" hidden="1" x14ac:dyDescent="0.55000000000000004">
      <c r="BG1446" s="103" t="str">
        <f>IF('Buyer List &amp; Requirements'!$D1453="", "", 'Buyer List &amp; Requirements'!$D1453)</f>
        <v/>
      </c>
    </row>
    <row r="1447" spans="59:59" hidden="1" x14ac:dyDescent="0.55000000000000004">
      <c r="BG1447" s="103" t="str">
        <f>IF('Buyer List &amp; Requirements'!$D1454="", "", 'Buyer List &amp; Requirements'!$D1454)</f>
        <v/>
      </c>
    </row>
    <row r="1448" spans="59:59" hidden="1" x14ac:dyDescent="0.55000000000000004">
      <c r="BG1448" s="103" t="str">
        <f>IF('Buyer List &amp; Requirements'!$D1455="", "", 'Buyer List &amp; Requirements'!$D1455)</f>
        <v/>
      </c>
    </row>
    <row r="1449" spans="59:59" hidden="1" x14ac:dyDescent="0.55000000000000004">
      <c r="BG1449" s="103" t="str">
        <f>IF('Buyer List &amp; Requirements'!$D1456="", "", 'Buyer List &amp; Requirements'!$D1456)</f>
        <v/>
      </c>
    </row>
    <row r="1450" spans="59:59" hidden="1" x14ac:dyDescent="0.55000000000000004">
      <c r="BG1450" s="103" t="str">
        <f>IF('Buyer List &amp; Requirements'!$D1457="", "", 'Buyer List &amp; Requirements'!$D1457)</f>
        <v/>
      </c>
    </row>
    <row r="1451" spans="59:59" hidden="1" x14ac:dyDescent="0.55000000000000004">
      <c r="BG1451" s="103" t="str">
        <f>IF('Buyer List &amp; Requirements'!$D1458="", "", 'Buyer List &amp; Requirements'!$D1458)</f>
        <v/>
      </c>
    </row>
    <row r="1452" spans="59:59" hidden="1" x14ac:dyDescent="0.55000000000000004">
      <c r="BG1452" s="103" t="str">
        <f>IF('Buyer List &amp; Requirements'!$D1459="", "", 'Buyer List &amp; Requirements'!$D1459)</f>
        <v/>
      </c>
    </row>
    <row r="1453" spans="59:59" hidden="1" x14ac:dyDescent="0.55000000000000004">
      <c r="BG1453" s="103" t="str">
        <f>IF('Buyer List &amp; Requirements'!$D1460="", "", 'Buyer List &amp; Requirements'!$D1460)</f>
        <v/>
      </c>
    </row>
    <row r="1454" spans="59:59" hidden="1" x14ac:dyDescent="0.55000000000000004">
      <c r="BG1454" s="103" t="str">
        <f>IF('Buyer List &amp; Requirements'!$D1461="", "", 'Buyer List &amp; Requirements'!$D1461)</f>
        <v/>
      </c>
    </row>
    <row r="1455" spans="59:59" hidden="1" x14ac:dyDescent="0.55000000000000004">
      <c r="BG1455" s="103" t="str">
        <f>IF('Buyer List &amp; Requirements'!$D1462="", "", 'Buyer List &amp; Requirements'!$D1462)</f>
        <v/>
      </c>
    </row>
    <row r="1456" spans="59:59" hidden="1" x14ac:dyDescent="0.55000000000000004">
      <c r="BG1456" s="103" t="str">
        <f>IF('Buyer List &amp; Requirements'!$D1463="", "", 'Buyer List &amp; Requirements'!$D1463)</f>
        <v/>
      </c>
    </row>
    <row r="1457" spans="59:59" hidden="1" x14ac:dyDescent="0.55000000000000004">
      <c r="BG1457" s="103" t="str">
        <f>IF('Buyer List &amp; Requirements'!$D1464="", "", 'Buyer List &amp; Requirements'!$D1464)</f>
        <v/>
      </c>
    </row>
    <row r="1458" spans="59:59" hidden="1" x14ac:dyDescent="0.55000000000000004">
      <c r="BG1458" s="103" t="str">
        <f>IF('Buyer List &amp; Requirements'!$D1465="", "", 'Buyer List &amp; Requirements'!$D1465)</f>
        <v/>
      </c>
    </row>
    <row r="1459" spans="59:59" hidden="1" x14ac:dyDescent="0.55000000000000004">
      <c r="BG1459" s="103" t="str">
        <f>IF('Buyer List &amp; Requirements'!$D1466="", "", 'Buyer List &amp; Requirements'!$D1466)</f>
        <v/>
      </c>
    </row>
    <row r="1460" spans="59:59" hidden="1" x14ac:dyDescent="0.55000000000000004">
      <c r="BG1460" s="103" t="str">
        <f>IF('Buyer List &amp; Requirements'!$D1467="", "", 'Buyer List &amp; Requirements'!$D1467)</f>
        <v/>
      </c>
    </row>
    <row r="1461" spans="59:59" hidden="1" x14ac:dyDescent="0.55000000000000004">
      <c r="BG1461" s="103" t="str">
        <f>IF('Buyer List &amp; Requirements'!$D1468="", "", 'Buyer List &amp; Requirements'!$D1468)</f>
        <v/>
      </c>
    </row>
    <row r="1462" spans="59:59" hidden="1" x14ac:dyDescent="0.55000000000000004">
      <c r="BG1462" s="103" t="str">
        <f>IF('Buyer List &amp; Requirements'!$D1469="", "", 'Buyer List &amp; Requirements'!$D1469)</f>
        <v/>
      </c>
    </row>
    <row r="1463" spans="59:59" hidden="1" x14ac:dyDescent="0.55000000000000004">
      <c r="BG1463" s="103" t="str">
        <f>IF('Buyer List &amp; Requirements'!$D1470="", "", 'Buyer List &amp; Requirements'!$D1470)</f>
        <v/>
      </c>
    </row>
    <row r="1464" spans="59:59" hidden="1" x14ac:dyDescent="0.55000000000000004">
      <c r="BG1464" s="103" t="str">
        <f>IF('Buyer List &amp; Requirements'!$D1471="", "", 'Buyer List &amp; Requirements'!$D1471)</f>
        <v/>
      </c>
    </row>
    <row r="1465" spans="59:59" hidden="1" x14ac:dyDescent="0.55000000000000004">
      <c r="BG1465" s="103" t="str">
        <f>IF('Buyer List &amp; Requirements'!$D1472="", "", 'Buyer List &amp; Requirements'!$D1472)</f>
        <v/>
      </c>
    </row>
    <row r="1466" spans="59:59" hidden="1" x14ac:dyDescent="0.55000000000000004">
      <c r="BG1466" s="103" t="str">
        <f>IF('Buyer List &amp; Requirements'!$D1473="", "", 'Buyer List &amp; Requirements'!$D1473)</f>
        <v/>
      </c>
    </row>
    <row r="1467" spans="59:59" hidden="1" x14ac:dyDescent="0.55000000000000004">
      <c r="BG1467" s="103" t="str">
        <f>IF('Buyer List &amp; Requirements'!$D1474="", "", 'Buyer List &amp; Requirements'!$D1474)</f>
        <v/>
      </c>
    </row>
    <row r="1468" spans="59:59" hidden="1" x14ac:dyDescent="0.55000000000000004">
      <c r="BG1468" s="103" t="str">
        <f>IF('Buyer List &amp; Requirements'!$D1475="", "", 'Buyer List &amp; Requirements'!$D1475)</f>
        <v/>
      </c>
    </row>
    <row r="1469" spans="59:59" hidden="1" x14ac:dyDescent="0.55000000000000004">
      <c r="BG1469" s="103" t="str">
        <f>IF('Buyer List &amp; Requirements'!$D1476="", "", 'Buyer List &amp; Requirements'!$D1476)</f>
        <v/>
      </c>
    </row>
    <row r="1470" spans="59:59" hidden="1" x14ac:dyDescent="0.55000000000000004">
      <c r="BG1470" s="103" t="str">
        <f>IF('Buyer List &amp; Requirements'!$D1477="", "", 'Buyer List &amp; Requirements'!$D1477)</f>
        <v/>
      </c>
    </row>
    <row r="1471" spans="59:59" hidden="1" x14ac:dyDescent="0.55000000000000004">
      <c r="BG1471" s="103" t="str">
        <f>IF('Buyer List &amp; Requirements'!$D1478="", "", 'Buyer List &amp; Requirements'!$D1478)</f>
        <v/>
      </c>
    </row>
    <row r="1472" spans="59:59" hidden="1" x14ac:dyDescent="0.55000000000000004">
      <c r="BG1472" s="103" t="str">
        <f>IF('Buyer List &amp; Requirements'!$D1479="", "", 'Buyer List &amp; Requirements'!$D1479)</f>
        <v/>
      </c>
    </row>
    <row r="1473" spans="59:59" hidden="1" x14ac:dyDescent="0.55000000000000004">
      <c r="BG1473" s="103" t="str">
        <f>IF('Buyer List &amp; Requirements'!$D1480="", "", 'Buyer List &amp; Requirements'!$D1480)</f>
        <v/>
      </c>
    </row>
    <row r="1474" spans="59:59" hidden="1" x14ac:dyDescent="0.55000000000000004">
      <c r="BG1474" s="103" t="str">
        <f>IF('Buyer List &amp; Requirements'!$D1481="", "", 'Buyer List &amp; Requirements'!$D1481)</f>
        <v/>
      </c>
    </row>
    <row r="1475" spans="59:59" hidden="1" x14ac:dyDescent="0.55000000000000004">
      <c r="BG1475" s="103" t="str">
        <f>IF('Buyer List &amp; Requirements'!$D1482="", "", 'Buyer List &amp; Requirements'!$D1482)</f>
        <v/>
      </c>
    </row>
    <row r="1476" spans="59:59" hidden="1" x14ac:dyDescent="0.55000000000000004">
      <c r="BG1476" s="103" t="str">
        <f>IF('Buyer List &amp; Requirements'!$D1483="", "", 'Buyer List &amp; Requirements'!$D1483)</f>
        <v/>
      </c>
    </row>
    <row r="1477" spans="59:59" hidden="1" x14ac:dyDescent="0.55000000000000004">
      <c r="BG1477" s="103" t="str">
        <f>IF('Buyer List &amp; Requirements'!$D1484="", "", 'Buyer List &amp; Requirements'!$D1484)</f>
        <v/>
      </c>
    </row>
    <row r="1478" spans="59:59" hidden="1" x14ac:dyDescent="0.55000000000000004">
      <c r="BG1478" s="103" t="str">
        <f>IF('Buyer List &amp; Requirements'!$D1485="", "", 'Buyer List &amp; Requirements'!$D1485)</f>
        <v/>
      </c>
    </row>
    <row r="1479" spans="59:59" hidden="1" x14ac:dyDescent="0.55000000000000004">
      <c r="BG1479" s="103" t="str">
        <f>IF('Buyer List &amp; Requirements'!$D1486="", "", 'Buyer List &amp; Requirements'!$D1486)</f>
        <v/>
      </c>
    </row>
    <row r="1480" spans="59:59" hidden="1" x14ac:dyDescent="0.55000000000000004">
      <c r="BG1480" s="103" t="str">
        <f>IF('Buyer List &amp; Requirements'!$D1487="", "", 'Buyer List &amp; Requirements'!$D1487)</f>
        <v/>
      </c>
    </row>
    <row r="1481" spans="59:59" hidden="1" x14ac:dyDescent="0.55000000000000004">
      <c r="BG1481" s="103" t="str">
        <f>IF('Buyer List &amp; Requirements'!$D1488="", "", 'Buyer List &amp; Requirements'!$D1488)</f>
        <v/>
      </c>
    </row>
    <row r="1482" spans="59:59" hidden="1" x14ac:dyDescent="0.55000000000000004">
      <c r="BG1482" s="103" t="str">
        <f>IF('Buyer List &amp; Requirements'!$D1489="", "", 'Buyer List &amp; Requirements'!$D1489)</f>
        <v/>
      </c>
    </row>
    <row r="1483" spans="59:59" hidden="1" x14ac:dyDescent="0.55000000000000004">
      <c r="BG1483" s="103" t="str">
        <f>IF('Buyer List &amp; Requirements'!$D1490="", "", 'Buyer List &amp; Requirements'!$D1490)</f>
        <v/>
      </c>
    </row>
    <row r="1484" spans="59:59" hidden="1" x14ac:dyDescent="0.55000000000000004">
      <c r="BG1484" s="103" t="str">
        <f>IF('Buyer List &amp; Requirements'!$D1491="", "", 'Buyer List &amp; Requirements'!$D1491)</f>
        <v/>
      </c>
    </row>
    <row r="1485" spans="59:59" hidden="1" x14ac:dyDescent="0.55000000000000004">
      <c r="BG1485" s="103" t="str">
        <f>IF('Buyer List &amp; Requirements'!$D1492="", "", 'Buyer List &amp; Requirements'!$D1492)</f>
        <v/>
      </c>
    </row>
    <row r="1486" spans="59:59" hidden="1" x14ac:dyDescent="0.55000000000000004">
      <c r="BG1486" s="103" t="str">
        <f>IF('Buyer List &amp; Requirements'!$D1493="", "", 'Buyer List &amp; Requirements'!$D1493)</f>
        <v/>
      </c>
    </row>
    <row r="1487" spans="59:59" hidden="1" x14ac:dyDescent="0.55000000000000004">
      <c r="BG1487" s="103" t="str">
        <f>IF('Buyer List &amp; Requirements'!$D1494="", "", 'Buyer List &amp; Requirements'!$D1494)</f>
        <v/>
      </c>
    </row>
    <row r="1488" spans="59:59" hidden="1" x14ac:dyDescent="0.55000000000000004">
      <c r="BG1488" s="103" t="str">
        <f>IF('Buyer List &amp; Requirements'!$D1495="", "", 'Buyer List &amp; Requirements'!$D1495)</f>
        <v/>
      </c>
    </row>
    <row r="1489" spans="59:59" hidden="1" x14ac:dyDescent="0.55000000000000004">
      <c r="BG1489" s="103" t="str">
        <f>IF('Buyer List &amp; Requirements'!$D1496="", "", 'Buyer List &amp; Requirements'!$D1496)</f>
        <v/>
      </c>
    </row>
    <row r="1490" spans="59:59" hidden="1" x14ac:dyDescent="0.55000000000000004">
      <c r="BG1490" s="103" t="str">
        <f>IF('Buyer List &amp; Requirements'!$D1497="", "", 'Buyer List &amp; Requirements'!$D1497)</f>
        <v/>
      </c>
    </row>
    <row r="1491" spans="59:59" hidden="1" x14ac:dyDescent="0.55000000000000004">
      <c r="BG1491" s="103" t="str">
        <f>IF('Buyer List &amp; Requirements'!$D1498="", "", 'Buyer List &amp; Requirements'!$D1498)</f>
        <v/>
      </c>
    </row>
    <row r="1492" spans="59:59" hidden="1" x14ac:dyDescent="0.55000000000000004">
      <c r="BG1492" s="103" t="str">
        <f>IF('Buyer List &amp; Requirements'!$D1499="", "", 'Buyer List &amp; Requirements'!$D1499)</f>
        <v/>
      </c>
    </row>
    <row r="1493" spans="59:59" hidden="1" x14ac:dyDescent="0.55000000000000004">
      <c r="BG1493" s="103" t="str">
        <f>IF('Buyer List &amp; Requirements'!$D1500="", "", 'Buyer List &amp; Requirements'!$D1500)</f>
        <v/>
      </c>
    </row>
    <row r="1494" spans="59:59" hidden="1" x14ac:dyDescent="0.55000000000000004">
      <c r="BG1494" s="103" t="str">
        <f>IF('Buyer List &amp; Requirements'!$D1501="", "", 'Buyer List &amp; Requirements'!$D1501)</f>
        <v/>
      </c>
    </row>
    <row r="1495" spans="59:59" hidden="1" x14ac:dyDescent="0.55000000000000004">
      <c r="BG1495" s="103" t="str">
        <f>IF('Buyer List &amp; Requirements'!$D1502="", "", 'Buyer List &amp; Requirements'!$D1502)</f>
        <v/>
      </c>
    </row>
    <row r="1496" spans="59:59" hidden="1" x14ac:dyDescent="0.55000000000000004">
      <c r="BG1496" s="103" t="str">
        <f>IF('Buyer List &amp; Requirements'!$D1503="", "", 'Buyer List &amp; Requirements'!$D1503)</f>
        <v/>
      </c>
    </row>
    <row r="1497" spans="59:59" hidden="1" x14ac:dyDescent="0.55000000000000004">
      <c r="BG1497" s="103" t="str">
        <f>IF('Buyer List &amp; Requirements'!$D1504="", "", 'Buyer List &amp; Requirements'!$D1504)</f>
        <v/>
      </c>
    </row>
    <row r="1498" spans="59:59" hidden="1" x14ac:dyDescent="0.55000000000000004">
      <c r="BG1498" s="103" t="str">
        <f>IF('Buyer List &amp; Requirements'!$D1505="", "", 'Buyer List &amp; Requirements'!$D1505)</f>
        <v/>
      </c>
    </row>
    <row r="1499" spans="59:59" hidden="1" x14ac:dyDescent="0.55000000000000004">
      <c r="BG1499" s="103" t="str">
        <f>IF('Buyer List &amp; Requirements'!$D1506="", "", 'Buyer List &amp; Requirements'!$D1506)</f>
        <v/>
      </c>
    </row>
    <row r="1500" spans="59:59" hidden="1" x14ac:dyDescent="0.55000000000000004">
      <c r="BG1500" s="103" t="str">
        <f>IF('Buyer List &amp; Requirements'!$D1507="", "", 'Buyer List &amp; Requirements'!$D1507)</f>
        <v/>
      </c>
    </row>
    <row r="1501" spans="59:59" hidden="1" x14ac:dyDescent="0.55000000000000004">
      <c r="BG1501" s="103" t="str">
        <f>IF('Buyer List &amp; Requirements'!$D1508="", "", 'Buyer List &amp; Requirements'!$D1508)</f>
        <v/>
      </c>
    </row>
    <row r="1502" spans="59:59" hidden="1" x14ac:dyDescent="0.55000000000000004">
      <c r="BG1502" s="103" t="str">
        <f>IF('Buyer List &amp; Requirements'!$D1509="", "", 'Buyer List &amp; Requirements'!$D1509)</f>
        <v/>
      </c>
    </row>
    <row r="1503" spans="59:59" hidden="1" x14ac:dyDescent="0.55000000000000004">
      <c r="BG1503" s="103" t="str">
        <f>IF('Buyer List &amp; Requirements'!$D1510="", "", 'Buyer List &amp; Requirements'!$D1510)</f>
        <v/>
      </c>
    </row>
    <row r="1504" spans="59:59" hidden="1" x14ac:dyDescent="0.55000000000000004">
      <c r="BG1504" s="103" t="str">
        <f>IF('Buyer List &amp; Requirements'!$D1511="", "", 'Buyer List &amp; Requirements'!$D1511)</f>
        <v/>
      </c>
    </row>
    <row r="1505" spans="59:59" hidden="1" x14ac:dyDescent="0.55000000000000004">
      <c r="BG1505" s="103" t="str">
        <f>IF('Buyer List &amp; Requirements'!$D1512="", "", 'Buyer List &amp; Requirements'!$D1512)</f>
        <v/>
      </c>
    </row>
    <row r="1506" spans="59:59" hidden="1" x14ac:dyDescent="0.55000000000000004">
      <c r="BG1506" s="103" t="str">
        <f>IF('Buyer List &amp; Requirements'!$D1513="", "", 'Buyer List &amp; Requirements'!$D1513)</f>
        <v/>
      </c>
    </row>
    <row r="1507" spans="59:59" hidden="1" x14ac:dyDescent="0.55000000000000004">
      <c r="BG1507" s="103" t="str">
        <f>IF('Buyer List &amp; Requirements'!$D1514="", "", 'Buyer List &amp; Requirements'!$D1514)</f>
        <v/>
      </c>
    </row>
    <row r="1508" spans="59:59" hidden="1" x14ac:dyDescent="0.55000000000000004">
      <c r="BG1508" s="103" t="str">
        <f>IF('Buyer List &amp; Requirements'!$D1515="", "", 'Buyer List &amp; Requirements'!$D1515)</f>
        <v/>
      </c>
    </row>
    <row r="1509" spans="59:59" hidden="1" x14ac:dyDescent="0.55000000000000004">
      <c r="BG1509" s="103" t="str">
        <f>IF('Buyer List &amp; Requirements'!$D1516="", "", 'Buyer List &amp; Requirements'!$D1516)</f>
        <v/>
      </c>
    </row>
    <row r="1510" spans="59:59" hidden="1" x14ac:dyDescent="0.55000000000000004">
      <c r="BG1510" s="103" t="str">
        <f>IF('Buyer List &amp; Requirements'!$D1517="", "", 'Buyer List &amp; Requirements'!$D1517)</f>
        <v/>
      </c>
    </row>
    <row r="1511" spans="59:59" hidden="1" x14ac:dyDescent="0.55000000000000004">
      <c r="BG1511" s="103" t="str">
        <f>IF('Buyer List &amp; Requirements'!$D1518="", "", 'Buyer List &amp; Requirements'!$D1518)</f>
        <v/>
      </c>
    </row>
    <row r="1512" spans="59:59" hidden="1" x14ac:dyDescent="0.55000000000000004">
      <c r="BG1512" s="103" t="str">
        <f>IF('Buyer List &amp; Requirements'!$D1519="", "", 'Buyer List &amp; Requirements'!$D1519)</f>
        <v/>
      </c>
    </row>
    <row r="1513" spans="59:59" hidden="1" x14ac:dyDescent="0.55000000000000004">
      <c r="BG1513" s="103" t="str">
        <f>IF('Buyer List &amp; Requirements'!$D1520="", "", 'Buyer List &amp; Requirements'!$D1520)</f>
        <v/>
      </c>
    </row>
    <row r="1514" spans="59:59" hidden="1" x14ac:dyDescent="0.55000000000000004">
      <c r="BG1514" s="103" t="str">
        <f>IF('Buyer List &amp; Requirements'!$D1521="", "", 'Buyer List &amp; Requirements'!$D1521)</f>
        <v/>
      </c>
    </row>
    <row r="1515" spans="59:59" hidden="1" x14ac:dyDescent="0.55000000000000004">
      <c r="BG1515" s="103" t="str">
        <f>IF('Buyer List &amp; Requirements'!$D1522="", "", 'Buyer List &amp; Requirements'!$D1522)</f>
        <v/>
      </c>
    </row>
    <row r="1516" spans="59:59" hidden="1" x14ac:dyDescent="0.55000000000000004">
      <c r="BG1516" s="103" t="str">
        <f>IF('Buyer List &amp; Requirements'!$D1523="", "", 'Buyer List &amp; Requirements'!$D1523)</f>
        <v/>
      </c>
    </row>
    <row r="1517" spans="59:59" hidden="1" x14ac:dyDescent="0.55000000000000004">
      <c r="BG1517" s="103" t="str">
        <f>IF('Buyer List &amp; Requirements'!$D1524="", "", 'Buyer List &amp; Requirements'!$D1524)</f>
        <v/>
      </c>
    </row>
    <row r="1518" spans="59:59" hidden="1" x14ac:dyDescent="0.55000000000000004">
      <c r="BG1518" s="103" t="str">
        <f>IF('Buyer List &amp; Requirements'!$D1525="", "", 'Buyer List &amp; Requirements'!$D1525)</f>
        <v/>
      </c>
    </row>
    <row r="1519" spans="59:59" hidden="1" x14ac:dyDescent="0.55000000000000004">
      <c r="BG1519" s="103" t="str">
        <f>IF('Buyer List &amp; Requirements'!$D1526="", "", 'Buyer List &amp; Requirements'!$D1526)</f>
        <v/>
      </c>
    </row>
    <row r="1520" spans="59:59" hidden="1" x14ac:dyDescent="0.55000000000000004">
      <c r="BG1520" s="103" t="str">
        <f>IF('Buyer List &amp; Requirements'!$D1527="", "", 'Buyer List &amp; Requirements'!$D1527)</f>
        <v/>
      </c>
    </row>
    <row r="1521" spans="59:59" hidden="1" x14ac:dyDescent="0.55000000000000004">
      <c r="BG1521" s="103" t="str">
        <f>IF('Buyer List &amp; Requirements'!$D1528="", "", 'Buyer List &amp; Requirements'!$D1528)</f>
        <v/>
      </c>
    </row>
    <row r="1522" spans="59:59" hidden="1" x14ac:dyDescent="0.55000000000000004">
      <c r="BG1522" s="103" t="str">
        <f>IF('Buyer List &amp; Requirements'!$D1529="", "", 'Buyer List &amp; Requirements'!$D1529)</f>
        <v/>
      </c>
    </row>
    <row r="1523" spans="59:59" hidden="1" x14ac:dyDescent="0.55000000000000004">
      <c r="BG1523" s="103" t="str">
        <f>IF('Buyer List &amp; Requirements'!$D1530="", "", 'Buyer List &amp; Requirements'!$D1530)</f>
        <v/>
      </c>
    </row>
    <row r="1524" spans="59:59" hidden="1" x14ac:dyDescent="0.55000000000000004">
      <c r="BG1524" s="103" t="str">
        <f>IF('Buyer List &amp; Requirements'!$D1531="", "", 'Buyer List &amp; Requirements'!$D1531)</f>
        <v/>
      </c>
    </row>
    <row r="1525" spans="59:59" hidden="1" x14ac:dyDescent="0.55000000000000004">
      <c r="BG1525" s="103" t="str">
        <f>IF('Buyer List &amp; Requirements'!$D1532="", "", 'Buyer List &amp; Requirements'!$D1532)</f>
        <v/>
      </c>
    </row>
    <row r="1526" spans="59:59" hidden="1" x14ac:dyDescent="0.55000000000000004">
      <c r="BG1526" s="103" t="str">
        <f>IF('Buyer List &amp; Requirements'!$D1533="", "", 'Buyer List &amp; Requirements'!$D1533)</f>
        <v/>
      </c>
    </row>
    <row r="1527" spans="59:59" hidden="1" x14ac:dyDescent="0.55000000000000004">
      <c r="BG1527" s="103" t="str">
        <f>IF('Buyer List &amp; Requirements'!$D1534="", "", 'Buyer List &amp; Requirements'!$D1534)</f>
        <v/>
      </c>
    </row>
    <row r="1528" spans="59:59" hidden="1" x14ac:dyDescent="0.55000000000000004">
      <c r="BG1528" s="103" t="str">
        <f>IF('Buyer List &amp; Requirements'!$D1535="", "", 'Buyer List &amp; Requirements'!$D1535)</f>
        <v/>
      </c>
    </row>
    <row r="1529" spans="59:59" hidden="1" x14ac:dyDescent="0.55000000000000004">
      <c r="BG1529" s="103" t="str">
        <f>IF('Buyer List &amp; Requirements'!$D1536="", "", 'Buyer List &amp; Requirements'!$D1536)</f>
        <v/>
      </c>
    </row>
    <row r="1530" spans="59:59" hidden="1" x14ac:dyDescent="0.55000000000000004">
      <c r="BG1530" s="103" t="str">
        <f>IF('Buyer List &amp; Requirements'!$D1537="", "", 'Buyer List &amp; Requirements'!$D1537)</f>
        <v/>
      </c>
    </row>
    <row r="1531" spans="59:59" hidden="1" x14ac:dyDescent="0.55000000000000004">
      <c r="BG1531" s="103" t="str">
        <f>IF('Buyer List &amp; Requirements'!$D1538="", "", 'Buyer List &amp; Requirements'!$D1538)</f>
        <v/>
      </c>
    </row>
    <row r="1532" spans="59:59" hidden="1" x14ac:dyDescent="0.55000000000000004">
      <c r="BG1532" s="103" t="str">
        <f>IF('Buyer List &amp; Requirements'!$D1539="", "", 'Buyer List &amp; Requirements'!$D1539)</f>
        <v/>
      </c>
    </row>
    <row r="1533" spans="59:59" hidden="1" x14ac:dyDescent="0.55000000000000004">
      <c r="BG1533" s="103" t="str">
        <f>IF('Buyer List &amp; Requirements'!$D1540="", "", 'Buyer List &amp; Requirements'!$D1540)</f>
        <v/>
      </c>
    </row>
    <row r="1534" spans="59:59" hidden="1" x14ac:dyDescent="0.55000000000000004">
      <c r="BG1534" s="103" t="str">
        <f>IF('Buyer List &amp; Requirements'!$D1541="", "", 'Buyer List &amp; Requirements'!$D1541)</f>
        <v/>
      </c>
    </row>
    <row r="1535" spans="59:59" hidden="1" x14ac:dyDescent="0.55000000000000004">
      <c r="BG1535" s="103" t="str">
        <f>IF('Buyer List &amp; Requirements'!$D1542="", "", 'Buyer List &amp; Requirements'!$D1542)</f>
        <v/>
      </c>
    </row>
    <row r="1536" spans="59:59" hidden="1" x14ac:dyDescent="0.55000000000000004">
      <c r="BG1536" s="103" t="str">
        <f>IF('Buyer List &amp; Requirements'!$D1543="", "", 'Buyer List &amp; Requirements'!$D1543)</f>
        <v/>
      </c>
    </row>
    <row r="1537" spans="59:59" hidden="1" x14ac:dyDescent="0.55000000000000004">
      <c r="BG1537" s="103" t="str">
        <f>IF('Buyer List &amp; Requirements'!$D1544="", "", 'Buyer List &amp; Requirements'!$D1544)</f>
        <v/>
      </c>
    </row>
    <row r="1538" spans="59:59" hidden="1" x14ac:dyDescent="0.55000000000000004">
      <c r="BG1538" s="103" t="str">
        <f>IF('Buyer List &amp; Requirements'!$D1545="", "", 'Buyer List &amp; Requirements'!$D1545)</f>
        <v/>
      </c>
    </row>
    <row r="1539" spans="59:59" hidden="1" x14ac:dyDescent="0.55000000000000004">
      <c r="BG1539" s="103" t="str">
        <f>IF('Buyer List &amp; Requirements'!$D1546="", "", 'Buyer List &amp; Requirements'!$D1546)</f>
        <v/>
      </c>
    </row>
    <row r="1540" spans="59:59" hidden="1" x14ac:dyDescent="0.55000000000000004">
      <c r="BG1540" s="103" t="str">
        <f>IF('Buyer List &amp; Requirements'!$D1547="", "", 'Buyer List &amp; Requirements'!$D1547)</f>
        <v/>
      </c>
    </row>
    <row r="1541" spans="59:59" hidden="1" x14ac:dyDescent="0.55000000000000004">
      <c r="BG1541" s="103" t="str">
        <f>IF('Buyer List &amp; Requirements'!$D1548="", "", 'Buyer List &amp; Requirements'!$D1548)</f>
        <v/>
      </c>
    </row>
    <row r="1542" spans="59:59" hidden="1" x14ac:dyDescent="0.55000000000000004">
      <c r="BG1542" s="103" t="str">
        <f>IF('Buyer List &amp; Requirements'!$D1549="", "", 'Buyer List &amp; Requirements'!$D1549)</f>
        <v/>
      </c>
    </row>
    <row r="1543" spans="59:59" hidden="1" x14ac:dyDescent="0.55000000000000004">
      <c r="BG1543" s="103" t="str">
        <f>IF('Buyer List &amp; Requirements'!$D1550="", "", 'Buyer List &amp; Requirements'!$D1550)</f>
        <v/>
      </c>
    </row>
    <row r="1544" spans="59:59" hidden="1" x14ac:dyDescent="0.55000000000000004">
      <c r="BG1544" s="103" t="str">
        <f>IF('Buyer List &amp; Requirements'!$D1551="", "", 'Buyer List &amp; Requirements'!$D1551)</f>
        <v/>
      </c>
    </row>
    <row r="1545" spans="59:59" hidden="1" x14ac:dyDescent="0.55000000000000004">
      <c r="BG1545" s="103" t="str">
        <f>IF('Buyer List &amp; Requirements'!$D1552="", "", 'Buyer List &amp; Requirements'!$D1552)</f>
        <v/>
      </c>
    </row>
    <row r="1546" spans="59:59" hidden="1" x14ac:dyDescent="0.55000000000000004">
      <c r="BG1546" s="103" t="str">
        <f>IF('Buyer List &amp; Requirements'!$D1553="", "", 'Buyer List &amp; Requirements'!$D1553)</f>
        <v/>
      </c>
    </row>
    <row r="1547" spans="59:59" hidden="1" x14ac:dyDescent="0.55000000000000004">
      <c r="BG1547" s="103" t="str">
        <f>IF('Buyer List &amp; Requirements'!$D1554="", "", 'Buyer List &amp; Requirements'!$D1554)</f>
        <v/>
      </c>
    </row>
    <row r="1548" spans="59:59" hidden="1" x14ac:dyDescent="0.55000000000000004">
      <c r="BG1548" s="103" t="str">
        <f>IF('Buyer List &amp; Requirements'!$D1555="", "", 'Buyer List &amp; Requirements'!$D1555)</f>
        <v/>
      </c>
    </row>
    <row r="1549" spans="59:59" hidden="1" x14ac:dyDescent="0.55000000000000004">
      <c r="BG1549" s="103" t="str">
        <f>IF('Buyer List &amp; Requirements'!$D1556="", "", 'Buyer List &amp; Requirements'!$D1556)</f>
        <v/>
      </c>
    </row>
    <row r="1550" spans="59:59" hidden="1" x14ac:dyDescent="0.55000000000000004">
      <c r="BG1550" s="103" t="str">
        <f>IF('Buyer List &amp; Requirements'!$D1557="", "", 'Buyer List &amp; Requirements'!$D1557)</f>
        <v/>
      </c>
    </row>
    <row r="1551" spans="59:59" hidden="1" x14ac:dyDescent="0.55000000000000004">
      <c r="BG1551" s="103" t="str">
        <f>IF('Buyer List &amp; Requirements'!$D1558="", "", 'Buyer List &amp; Requirements'!$D1558)</f>
        <v/>
      </c>
    </row>
    <row r="1552" spans="59:59" hidden="1" x14ac:dyDescent="0.55000000000000004">
      <c r="BG1552" s="103" t="str">
        <f>IF('Buyer List &amp; Requirements'!$D1559="", "", 'Buyer List &amp; Requirements'!$D1559)</f>
        <v/>
      </c>
    </row>
    <row r="1553" spans="59:59" hidden="1" x14ac:dyDescent="0.55000000000000004">
      <c r="BG1553" s="103" t="str">
        <f>IF('Buyer List &amp; Requirements'!$D1560="", "", 'Buyer List &amp; Requirements'!$D1560)</f>
        <v/>
      </c>
    </row>
    <row r="1554" spans="59:59" hidden="1" x14ac:dyDescent="0.55000000000000004">
      <c r="BG1554" s="103" t="str">
        <f>IF('Buyer List &amp; Requirements'!$D1561="", "", 'Buyer List &amp; Requirements'!$D1561)</f>
        <v/>
      </c>
    </row>
    <row r="1555" spans="59:59" hidden="1" x14ac:dyDescent="0.55000000000000004">
      <c r="BG1555" s="103" t="str">
        <f>IF('Buyer List &amp; Requirements'!$D1562="", "", 'Buyer List &amp; Requirements'!$D1562)</f>
        <v/>
      </c>
    </row>
    <row r="1556" spans="59:59" hidden="1" x14ac:dyDescent="0.55000000000000004">
      <c r="BG1556" s="103" t="str">
        <f>IF('Buyer List &amp; Requirements'!$D1563="", "", 'Buyer List &amp; Requirements'!$D1563)</f>
        <v/>
      </c>
    </row>
    <row r="1557" spans="59:59" hidden="1" x14ac:dyDescent="0.55000000000000004">
      <c r="BG1557" s="103" t="str">
        <f>IF('Buyer List &amp; Requirements'!$D1564="", "", 'Buyer List &amp; Requirements'!$D1564)</f>
        <v/>
      </c>
    </row>
    <row r="1558" spans="59:59" hidden="1" x14ac:dyDescent="0.55000000000000004">
      <c r="BG1558" s="103" t="str">
        <f>IF('Buyer List &amp; Requirements'!$D1565="", "", 'Buyer List &amp; Requirements'!$D1565)</f>
        <v/>
      </c>
    </row>
    <row r="1559" spans="59:59" hidden="1" x14ac:dyDescent="0.55000000000000004">
      <c r="BG1559" s="103" t="str">
        <f>IF('Buyer List &amp; Requirements'!$D1566="", "", 'Buyer List &amp; Requirements'!$D1566)</f>
        <v/>
      </c>
    </row>
    <row r="1560" spans="59:59" hidden="1" x14ac:dyDescent="0.55000000000000004">
      <c r="BG1560" s="103" t="str">
        <f>IF('Buyer List &amp; Requirements'!$D1567="", "", 'Buyer List &amp; Requirements'!$D1567)</f>
        <v/>
      </c>
    </row>
    <row r="1561" spans="59:59" hidden="1" x14ac:dyDescent="0.55000000000000004">
      <c r="BG1561" s="103" t="str">
        <f>IF('Buyer List &amp; Requirements'!$D1568="", "", 'Buyer List &amp; Requirements'!$D1568)</f>
        <v/>
      </c>
    </row>
    <row r="1562" spans="59:59" hidden="1" x14ac:dyDescent="0.55000000000000004">
      <c r="BG1562" s="103" t="str">
        <f>IF('Buyer List &amp; Requirements'!$D1569="", "", 'Buyer List &amp; Requirements'!$D1569)</f>
        <v/>
      </c>
    </row>
    <row r="1563" spans="59:59" hidden="1" x14ac:dyDescent="0.55000000000000004">
      <c r="BG1563" s="103" t="str">
        <f>IF('Buyer List &amp; Requirements'!$D1570="", "", 'Buyer List &amp; Requirements'!$D1570)</f>
        <v/>
      </c>
    </row>
    <row r="1564" spans="59:59" hidden="1" x14ac:dyDescent="0.55000000000000004">
      <c r="BG1564" s="103" t="str">
        <f>IF('Buyer List &amp; Requirements'!$D1571="", "", 'Buyer List &amp; Requirements'!$D1571)</f>
        <v/>
      </c>
    </row>
    <row r="1565" spans="59:59" hidden="1" x14ac:dyDescent="0.55000000000000004">
      <c r="BG1565" s="103" t="str">
        <f>IF('Buyer List &amp; Requirements'!$D1572="", "", 'Buyer List &amp; Requirements'!$D1572)</f>
        <v/>
      </c>
    </row>
    <row r="1566" spans="59:59" hidden="1" x14ac:dyDescent="0.55000000000000004">
      <c r="BG1566" s="103" t="str">
        <f>IF('Buyer List &amp; Requirements'!$D1573="", "", 'Buyer List &amp; Requirements'!$D1573)</f>
        <v/>
      </c>
    </row>
    <row r="1567" spans="59:59" hidden="1" x14ac:dyDescent="0.55000000000000004">
      <c r="BG1567" s="103" t="str">
        <f>IF('Buyer List &amp; Requirements'!$D1574="", "", 'Buyer List &amp; Requirements'!$D1574)</f>
        <v/>
      </c>
    </row>
    <row r="1568" spans="59:59" hidden="1" x14ac:dyDescent="0.55000000000000004">
      <c r="BG1568" s="103" t="str">
        <f>IF('Buyer List &amp; Requirements'!$D1575="", "", 'Buyer List &amp; Requirements'!$D1575)</f>
        <v/>
      </c>
    </row>
    <row r="1569" spans="59:59" hidden="1" x14ac:dyDescent="0.55000000000000004">
      <c r="BG1569" s="103" t="str">
        <f>IF('Buyer List &amp; Requirements'!$D1576="", "", 'Buyer List &amp; Requirements'!$D1576)</f>
        <v/>
      </c>
    </row>
    <row r="1570" spans="59:59" hidden="1" x14ac:dyDescent="0.55000000000000004">
      <c r="BG1570" s="103" t="str">
        <f>IF('Buyer List &amp; Requirements'!$D1577="", "", 'Buyer List &amp; Requirements'!$D1577)</f>
        <v/>
      </c>
    </row>
    <row r="1571" spans="59:59" hidden="1" x14ac:dyDescent="0.55000000000000004">
      <c r="BG1571" s="103" t="str">
        <f>IF('Buyer List &amp; Requirements'!$D1578="", "", 'Buyer List &amp; Requirements'!$D1578)</f>
        <v/>
      </c>
    </row>
    <row r="1572" spans="59:59" hidden="1" x14ac:dyDescent="0.55000000000000004">
      <c r="BG1572" s="103" t="str">
        <f>IF('Buyer List &amp; Requirements'!$D1579="", "", 'Buyer List &amp; Requirements'!$D1579)</f>
        <v/>
      </c>
    </row>
    <row r="1573" spans="59:59" hidden="1" x14ac:dyDescent="0.55000000000000004">
      <c r="BG1573" s="103" t="str">
        <f>IF('Buyer List &amp; Requirements'!$D1580="", "", 'Buyer List &amp; Requirements'!$D1580)</f>
        <v/>
      </c>
    </row>
    <row r="1574" spans="59:59" hidden="1" x14ac:dyDescent="0.55000000000000004">
      <c r="BG1574" s="103" t="str">
        <f>IF('Buyer List &amp; Requirements'!$D1581="", "", 'Buyer List &amp; Requirements'!$D1581)</f>
        <v/>
      </c>
    </row>
    <row r="1575" spans="59:59" hidden="1" x14ac:dyDescent="0.55000000000000004">
      <c r="BG1575" s="103" t="str">
        <f>IF('Buyer List &amp; Requirements'!$D1582="", "", 'Buyer List &amp; Requirements'!$D1582)</f>
        <v/>
      </c>
    </row>
    <row r="1576" spans="59:59" hidden="1" x14ac:dyDescent="0.55000000000000004">
      <c r="BG1576" s="103" t="str">
        <f>IF('Buyer List &amp; Requirements'!$D1583="", "", 'Buyer List &amp; Requirements'!$D1583)</f>
        <v/>
      </c>
    </row>
    <row r="1577" spans="59:59" hidden="1" x14ac:dyDescent="0.55000000000000004">
      <c r="BG1577" s="103" t="str">
        <f>IF('Buyer List &amp; Requirements'!$D1584="", "", 'Buyer List &amp; Requirements'!$D1584)</f>
        <v/>
      </c>
    </row>
    <row r="1578" spans="59:59" hidden="1" x14ac:dyDescent="0.55000000000000004">
      <c r="BG1578" s="103" t="str">
        <f>IF('Buyer List &amp; Requirements'!$D1585="", "", 'Buyer List &amp; Requirements'!$D1585)</f>
        <v/>
      </c>
    </row>
    <row r="1579" spans="59:59" hidden="1" x14ac:dyDescent="0.55000000000000004">
      <c r="BG1579" s="103" t="str">
        <f>IF('Buyer List &amp; Requirements'!$D1586="", "", 'Buyer List &amp; Requirements'!$D1586)</f>
        <v/>
      </c>
    </row>
    <row r="1580" spans="59:59" hidden="1" x14ac:dyDescent="0.55000000000000004">
      <c r="BG1580" s="103" t="str">
        <f>IF('Buyer List &amp; Requirements'!$D1587="", "", 'Buyer List &amp; Requirements'!$D1587)</f>
        <v/>
      </c>
    </row>
    <row r="1581" spans="59:59" hidden="1" x14ac:dyDescent="0.55000000000000004">
      <c r="BG1581" s="103" t="str">
        <f>IF('Buyer List &amp; Requirements'!$D1588="", "", 'Buyer List &amp; Requirements'!$D1588)</f>
        <v/>
      </c>
    </row>
    <row r="1582" spans="59:59" hidden="1" x14ac:dyDescent="0.55000000000000004">
      <c r="BG1582" s="103" t="str">
        <f>IF('Buyer List &amp; Requirements'!$D1589="", "", 'Buyer List &amp; Requirements'!$D1589)</f>
        <v/>
      </c>
    </row>
    <row r="1583" spans="59:59" hidden="1" x14ac:dyDescent="0.55000000000000004">
      <c r="BG1583" s="103" t="str">
        <f>IF('Buyer List &amp; Requirements'!$D1590="", "", 'Buyer List &amp; Requirements'!$D1590)</f>
        <v/>
      </c>
    </row>
    <row r="1584" spans="59:59" hidden="1" x14ac:dyDescent="0.55000000000000004">
      <c r="BG1584" s="103" t="str">
        <f>IF('Buyer List &amp; Requirements'!$D1591="", "", 'Buyer List &amp; Requirements'!$D1591)</f>
        <v/>
      </c>
    </row>
    <row r="1585" spans="59:59" hidden="1" x14ac:dyDescent="0.55000000000000004">
      <c r="BG1585" s="103" t="str">
        <f>IF('Buyer List &amp; Requirements'!$D1592="", "", 'Buyer List &amp; Requirements'!$D1592)</f>
        <v/>
      </c>
    </row>
    <row r="1586" spans="59:59" hidden="1" x14ac:dyDescent="0.55000000000000004">
      <c r="BG1586" s="103" t="str">
        <f>IF('Buyer List &amp; Requirements'!$D1593="", "", 'Buyer List &amp; Requirements'!$D1593)</f>
        <v/>
      </c>
    </row>
    <row r="1587" spans="59:59" hidden="1" x14ac:dyDescent="0.55000000000000004">
      <c r="BG1587" s="103" t="str">
        <f>IF('Buyer List &amp; Requirements'!$D1594="", "", 'Buyer List &amp; Requirements'!$D1594)</f>
        <v/>
      </c>
    </row>
    <row r="1588" spans="59:59" hidden="1" x14ac:dyDescent="0.55000000000000004">
      <c r="BG1588" s="103" t="str">
        <f>IF('Buyer List &amp; Requirements'!$D1595="", "", 'Buyer List &amp; Requirements'!$D1595)</f>
        <v/>
      </c>
    </row>
    <row r="1589" spans="59:59" hidden="1" x14ac:dyDescent="0.55000000000000004">
      <c r="BG1589" s="103" t="str">
        <f>IF('Buyer List &amp; Requirements'!$D1596="", "", 'Buyer List &amp; Requirements'!$D1596)</f>
        <v/>
      </c>
    </row>
    <row r="1590" spans="59:59" hidden="1" x14ac:dyDescent="0.55000000000000004">
      <c r="BG1590" s="103" t="str">
        <f>IF('Buyer List &amp; Requirements'!$D1597="", "", 'Buyer List &amp; Requirements'!$D1597)</f>
        <v/>
      </c>
    </row>
    <row r="1591" spans="59:59" hidden="1" x14ac:dyDescent="0.55000000000000004">
      <c r="BG1591" s="103" t="str">
        <f>IF('Buyer List &amp; Requirements'!$D1598="", "", 'Buyer List &amp; Requirements'!$D1598)</f>
        <v/>
      </c>
    </row>
    <row r="1592" spans="59:59" hidden="1" x14ac:dyDescent="0.55000000000000004">
      <c r="BG1592" s="103" t="str">
        <f>IF('Buyer List &amp; Requirements'!$D1599="", "", 'Buyer List &amp; Requirements'!$D1599)</f>
        <v/>
      </c>
    </row>
    <row r="1593" spans="59:59" hidden="1" x14ac:dyDescent="0.55000000000000004">
      <c r="BG1593" s="103" t="str">
        <f>IF('Buyer List &amp; Requirements'!$D1600="", "", 'Buyer List &amp; Requirements'!$D1600)</f>
        <v/>
      </c>
    </row>
    <row r="1594" spans="59:59" hidden="1" x14ac:dyDescent="0.55000000000000004">
      <c r="BG1594" s="103" t="str">
        <f>IF('Buyer List &amp; Requirements'!$D1601="", "", 'Buyer List &amp; Requirements'!$D1601)</f>
        <v/>
      </c>
    </row>
    <row r="1595" spans="59:59" hidden="1" x14ac:dyDescent="0.55000000000000004">
      <c r="BG1595" s="103" t="str">
        <f>IF('Buyer List &amp; Requirements'!$D1602="", "", 'Buyer List &amp; Requirements'!$D1602)</f>
        <v/>
      </c>
    </row>
    <row r="1596" spans="59:59" hidden="1" x14ac:dyDescent="0.55000000000000004">
      <c r="BG1596" s="103" t="str">
        <f>IF('Buyer List &amp; Requirements'!$D1603="", "", 'Buyer List &amp; Requirements'!$D1603)</f>
        <v/>
      </c>
    </row>
    <row r="1597" spans="59:59" hidden="1" x14ac:dyDescent="0.55000000000000004">
      <c r="BG1597" s="103" t="str">
        <f>IF('Buyer List &amp; Requirements'!$D1604="", "", 'Buyer List &amp; Requirements'!$D1604)</f>
        <v/>
      </c>
    </row>
    <row r="1598" spans="59:59" hidden="1" x14ac:dyDescent="0.55000000000000004">
      <c r="BG1598" s="103" t="str">
        <f>IF('Buyer List &amp; Requirements'!$D1605="", "", 'Buyer List &amp; Requirements'!$D1605)</f>
        <v/>
      </c>
    </row>
    <row r="1599" spans="59:59" hidden="1" x14ac:dyDescent="0.55000000000000004">
      <c r="BG1599" s="103" t="str">
        <f>IF('Buyer List &amp; Requirements'!$D1606="", "", 'Buyer List &amp; Requirements'!$D1606)</f>
        <v/>
      </c>
    </row>
    <row r="1600" spans="59:59" hidden="1" x14ac:dyDescent="0.55000000000000004">
      <c r="BG1600" s="103" t="str">
        <f>IF('Buyer List &amp; Requirements'!$D1607="", "", 'Buyer List &amp; Requirements'!$D1607)</f>
        <v/>
      </c>
    </row>
    <row r="1601" spans="59:59" hidden="1" x14ac:dyDescent="0.55000000000000004">
      <c r="BG1601" s="103" t="str">
        <f>IF('Buyer List &amp; Requirements'!$D1608="", "", 'Buyer List &amp; Requirements'!$D1608)</f>
        <v/>
      </c>
    </row>
    <row r="1602" spans="59:59" hidden="1" x14ac:dyDescent="0.55000000000000004">
      <c r="BG1602" s="103" t="str">
        <f>IF('Buyer List &amp; Requirements'!$D1609="", "", 'Buyer List &amp; Requirements'!$D1609)</f>
        <v/>
      </c>
    </row>
    <row r="1603" spans="59:59" hidden="1" x14ac:dyDescent="0.55000000000000004">
      <c r="BG1603" s="103" t="str">
        <f>IF('Buyer List &amp; Requirements'!$D1610="", "", 'Buyer List &amp; Requirements'!$D1610)</f>
        <v/>
      </c>
    </row>
    <row r="1604" spans="59:59" hidden="1" x14ac:dyDescent="0.55000000000000004">
      <c r="BG1604" s="103" t="str">
        <f>IF('Buyer List &amp; Requirements'!$D1611="", "", 'Buyer List &amp; Requirements'!$D1611)</f>
        <v/>
      </c>
    </row>
    <row r="1605" spans="59:59" hidden="1" x14ac:dyDescent="0.55000000000000004">
      <c r="BG1605" s="103" t="str">
        <f>IF('Buyer List &amp; Requirements'!$D1612="", "", 'Buyer List &amp; Requirements'!$D1612)</f>
        <v/>
      </c>
    </row>
    <row r="1606" spans="59:59" hidden="1" x14ac:dyDescent="0.55000000000000004">
      <c r="BG1606" s="103" t="str">
        <f>IF('Buyer List &amp; Requirements'!$D1613="", "", 'Buyer List &amp; Requirements'!$D1613)</f>
        <v/>
      </c>
    </row>
    <row r="1607" spans="59:59" hidden="1" x14ac:dyDescent="0.55000000000000004">
      <c r="BG1607" s="103" t="str">
        <f>IF('Buyer List &amp; Requirements'!$D1614="", "", 'Buyer List &amp; Requirements'!$D1614)</f>
        <v/>
      </c>
    </row>
    <row r="1608" spans="59:59" hidden="1" x14ac:dyDescent="0.55000000000000004">
      <c r="BG1608" s="103" t="str">
        <f>IF('Buyer List &amp; Requirements'!$D1615="", "", 'Buyer List &amp; Requirements'!$D1615)</f>
        <v/>
      </c>
    </row>
    <row r="1609" spans="59:59" hidden="1" x14ac:dyDescent="0.55000000000000004">
      <c r="BG1609" s="103" t="str">
        <f>IF('Buyer List &amp; Requirements'!$D1616="", "", 'Buyer List &amp; Requirements'!$D1616)</f>
        <v/>
      </c>
    </row>
    <row r="1610" spans="59:59" hidden="1" x14ac:dyDescent="0.55000000000000004">
      <c r="BG1610" s="103" t="str">
        <f>IF('Buyer List &amp; Requirements'!$D1617="", "", 'Buyer List &amp; Requirements'!$D1617)</f>
        <v/>
      </c>
    </row>
    <row r="1611" spans="59:59" hidden="1" x14ac:dyDescent="0.55000000000000004">
      <c r="BG1611" s="103" t="str">
        <f>IF('Buyer List &amp; Requirements'!$D1618="", "", 'Buyer List &amp; Requirements'!$D1618)</f>
        <v/>
      </c>
    </row>
    <row r="1612" spans="59:59" hidden="1" x14ac:dyDescent="0.55000000000000004">
      <c r="BG1612" s="103" t="str">
        <f>IF('Buyer List &amp; Requirements'!$D1619="", "", 'Buyer List &amp; Requirements'!$D1619)</f>
        <v/>
      </c>
    </row>
    <row r="1613" spans="59:59" hidden="1" x14ac:dyDescent="0.55000000000000004">
      <c r="BG1613" s="103" t="str">
        <f>IF('Buyer List &amp; Requirements'!$D1620="", "", 'Buyer List &amp; Requirements'!$D1620)</f>
        <v/>
      </c>
    </row>
    <row r="1614" spans="59:59" hidden="1" x14ac:dyDescent="0.55000000000000004">
      <c r="BG1614" s="103" t="str">
        <f>IF('Buyer List &amp; Requirements'!$D1621="", "", 'Buyer List &amp; Requirements'!$D1621)</f>
        <v/>
      </c>
    </row>
    <row r="1615" spans="59:59" hidden="1" x14ac:dyDescent="0.55000000000000004">
      <c r="BG1615" s="103" t="str">
        <f>IF('Buyer List &amp; Requirements'!$D1622="", "", 'Buyer List &amp; Requirements'!$D1622)</f>
        <v/>
      </c>
    </row>
    <row r="1616" spans="59:59" hidden="1" x14ac:dyDescent="0.55000000000000004">
      <c r="BG1616" s="103" t="str">
        <f>IF('Buyer List &amp; Requirements'!$D1623="", "", 'Buyer List &amp; Requirements'!$D1623)</f>
        <v/>
      </c>
    </row>
    <row r="1617" spans="59:59" hidden="1" x14ac:dyDescent="0.55000000000000004">
      <c r="BG1617" s="103" t="str">
        <f>IF('Buyer List &amp; Requirements'!$D1624="", "", 'Buyer List &amp; Requirements'!$D1624)</f>
        <v/>
      </c>
    </row>
    <row r="1618" spans="59:59" hidden="1" x14ac:dyDescent="0.55000000000000004">
      <c r="BG1618" s="103" t="str">
        <f>IF('Buyer List &amp; Requirements'!$D1625="", "", 'Buyer List &amp; Requirements'!$D1625)</f>
        <v/>
      </c>
    </row>
    <row r="1619" spans="59:59" hidden="1" x14ac:dyDescent="0.55000000000000004">
      <c r="BG1619" s="103" t="str">
        <f>IF('Buyer List &amp; Requirements'!$D1626="", "", 'Buyer List &amp; Requirements'!$D1626)</f>
        <v/>
      </c>
    </row>
    <row r="1620" spans="59:59" hidden="1" x14ac:dyDescent="0.55000000000000004">
      <c r="BG1620" s="103" t="str">
        <f>IF('Buyer List &amp; Requirements'!$D1627="", "", 'Buyer List &amp; Requirements'!$D1627)</f>
        <v/>
      </c>
    </row>
    <row r="1621" spans="59:59" hidden="1" x14ac:dyDescent="0.55000000000000004">
      <c r="BG1621" s="103" t="str">
        <f>IF('Buyer List &amp; Requirements'!$D1628="", "", 'Buyer List &amp; Requirements'!$D1628)</f>
        <v/>
      </c>
    </row>
    <row r="1622" spans="59:59" hidden="1" x14ac:dyDescent="0.55000000000000004">
      <c r="BG1622" s="103" t="str">
        <f>IF('Buyer List &amp; Requirements'!$D1629="", "", 'Buyer List &amp; Requirements'!$D1629)</f>
        <v/>
      </c>
    </row>
    <row r="1623" spans="59:59" hidden="1" x14ac:dyDescent="0.55000000000000004">
      <c r="BG1623" s="103" t="str">
        <f>IF('Buyer List &amp; Requirements'!$D1630="", "", 'Buyer List &amp; Requirements'!$D1630)</f>
        <v/>
      </c>
    </row>
    <row r="1624" spans="59:59" hidden="1" x14ac:dyDescent="0.55000000000000004">
      <c r="BG1624" s="103" t="str">
        <f>IF('Buyer List &amp; Requirements'!$D1631="", "", 'Buyer List &amp; Requirements'!$D1631)</f>
        <v/>
      </c>
    </row>
    <row r="1625" spans="59:59" hidden="1" x14ac:dyDescent="0.55000000000000004">
      <c r="BG1625" s="103" t="str">
        <f>IF('Buyer List &amp; Requirements'!$D1632="", "", 'Buyer List &amp; Requirements'!$D1632)</f>
        <v/>
      </c>
    </row>
    <row r="1626" spans="59:59" hidden="1" x14ac:dyDescent="0.55000000000000004">
      <c r="BG1626" s="103" t="str">
        <f>IF('Buyer List &amp; Requirements'!$D1633="", "", 'Buyer List &amp; Requirements'!$D1633)</f>
        <v/>
      </c>
    </row>
    <row r="1627" spans="59:59" hidden="1" x14ac:dyDescent="0.55000000000000004">
      <c r="BG1627" s="103" t="str">
        <f>IF('Buyer List &amp; Requirements'!$D1634="", "", 'Buyer List &amp; Requirements'!$D1634)</f>
        <v/>
      </c>
    </row>
    <row r="1628" spans="59:59" hidden="1" x14ac:dyDescent="0.55000000000000004">
      <c r="BG1628" s="103" t="str">
        <f>IF('Buyer List &amp; Requirements'!$D1635="", "", 'Buyer List &amp; Requirements'!$D1635)</f>
        <v/>
      </c>
    </row>
    <row r="1629" spans="59:59" hidden="1" x14ac:dyDescent="0.55000000000000004">
      <c r="BG1629" s="103" t="str">
        <f>IF('Buyer List &amp; Requirements'!$D1636="", "", 'Buyer List &amp; Requirements'!$D1636)</f>
        <v/>
      </c>
    </row>
    <row r="1630" spans="59:59" hidden="1" x14ac:dyDescent="0.55000000000000004">
      <c r="BG1630" s="103" t="str">
        <f>IF('Buyer List &amp; Requirements'!$D1637="", "", 'Buyer List &amp; Requirements'!$D1637)</f>
        <v/>
      </c>
    </row>
    <row r="1631" spans="59:59" hidden="1" x14ac:dyDescent="0.55000000000000004">
      <c r="BG1631" s="103" t="str">
        <f>IF('Buyer List &amp; Requirements'!$D1638="", "", 'Buyer List &amp; Requirements'!$D1638)</f>
        <v/>
      </c>
    </row>
    <row r="1632" spans="59:59" hidden="1" x14ac:dyDescent="0.55000000000000004">
      <c r="BG1632" s="103" t="str">
        <f>IF('Buyer List &amp; Requirements'!$D1639="", "", 'Buyer List &amp; Requirements'!$D1639)</f>
        <v/>
      </c>
    </row>
    <row r="1633" spans="59:59" hidden="1" x14ac:dyDescent="0.55000000000000004">
      <c r="BG1633" s="103" t="str">
        <f>IF('Buyer List &amp; Requirements'!$D1640="", "", 'Buyer List &amp; Requirements'!$D1640)</f>
        <v/>
      </c>
    </row>
    <row r="1634" spans="59:59" hidden="1" x14ac:dyDescent="0.55000000000000004">
      <c r="BG1634" s="103" t="str">
        <f>IF('Buyer List &amp; Requirements'!$D1641="", "", 'Buyer List &amp; Requirements'!$D1641)</f>
        <v/>
      </c>
    </row>
    <row r="1635" spans="59:59" hidden="1" x14ac:dyDescent="0.55000000000000004">
      <c r="BG1635" s="103" t="str">
        <f>IF('Buyer List &amp; Requirements'!$D1642="", "", 'Buyer List &amp; Requirements'!$D1642)</f>
        <v/>
      </c>
    </row>
    <row r="1636" spans="59:59" hidden="1" x14ac:dyDescent="0.55000000000000004">
      <c r="BG1636" s="103" t="str">
        <f>IF('Buyer List &amp; Requirements'!$D1643="", "", 'Buyer List &amp; Requirements'!$D1643)</f>
        <v/>
      </c>
    </row>
    <row r="1637" spans="59:59" hidden="1" x14ac:dyDescent="0.55000000000000004">
      <c r="BG1637" s="103" t="str">
        <f>IF('Buyer List &amp; Requirements'!$D1644="", "", 'Buyer List &amp; Requirements'!$D1644)</f>
        <v/>
      </c>
    </row>
    <row r="1638" spans="59:59" hidden="1" x14ac:dyDescent="0.55000000000000004">
      <c r="BG1638" s="103" t="str">
        <f>IF('Buyer List &amp; Requirements'!$D1645="", "", 'Buyer List &amp; Requirements'!$D1645)</f>
        <v/>
      </c>
    </row>
    <row r="1639" spans="59:59" hidden="1" x14ac:dyDescent="0.55000000000000004">
      <c r="BG1639" s="103" t="str">
        <f>IF('Buyer List &amp; Requirements'!$D1646="", "", 'Buyer List &amp; Requirements'!$D1646)</f>
        <v/>
      </c>
    </row>
    <row r="1640" spans="59:59" hidden="1" x14ac:dyDescent="0.55000000000000004">
      <c r="BG1640" s="103" t="str">
        <f>IF('Buyer List &amp; Requirements'!$D1647="", "", 'Buyer List &amp; Requirements'!$D1647)</f>
        <v/>
      </c>
    </row>
    <row r="1641" spans="59:59" hidden="1" x14ac:dyDescent="0.55000000000000004">
      <c r="BG1641" s="103" t="str">
        <f>IF('Buyer List &amp; Requirements'!$D1648="", "", 'Buyer List &amp; Requirements'!$D1648)</f>
        <v/>
      </c>
    </row>
    <row r="1642" spans="59:59" hidden="1" x14ac:dyDescent="0.55000000000000004">
      <c r="BG1642" s="103" t="str">
        <f>IF('Buyer List &amp; Requirements'!$D1649="", "", 'Buyer List &amp; Requirements'!$D1649)</f>
        <v/>
      </c>
    </row>
    <row r="1643" spans="59:59" hidden="1" x14ac:dyDescent="0.55000000000000004">
      <c r="BG1643" s="103" t="str">
        <f>IF('Buyer List &amp; Requirements'!$D1650="", "", 'Buyer List &amp; Requirements'!$D1650)</f>
        <v/>
      </c>
    </row>
    <row r="1644" spans="59:59" hidden="1" x14ac:dyDescent="0.55000000000000004">
      <c r="BG1644" s="103" t="str">
        <f>IF('Buyer List &amp; Requirements'!$D1651="", "", 'Buyer List &amp; Requirements'!$D1651)</f>
        <v/>
      </c>
    </row>
    <row r="1645" spans="59:59" hidden="1" x14ac:dyDescent="0.55000000000000004">
      <c r="BG1645" s="103" t="str">
        <f>IF('Buyer List &amp; Requirements'!$D1652="", "", 'Buyer List &amp; Requirements'!$D1652)</f>
        <v/>
      </c>
    </row>
    <row r="1646" spans="59:59" hidden="1" x14ac:dyDescent="0.55000000000000004">
      <c r="BG1646" s="103" t="str">
        <f>IF('Buyer List &amp; Requirements'!$D1653="", "", 'Buyer List &amp; Requirements'!$D1653)</f>
        <v/>
      </c>
    </row>
    <row r="1647" spans="59:59" hidden="1" x14ac:dyDescent="0.55000000000000004">
      <c r="BG1647" s="103" t="str">
        <f>IF('Buyer List &amp; Requirements'!$D1654="", "", 'Buyer List &amp; Requirements'!$D1654)</f>
        <v/>
      </c>
    </row>
    <row r="1648" spans="59:59" hidden="1" x14ac:dyDescent="0.55000000000000004">
      <c r="BG1648" s="103" t="str">
        <f>IF('Buyer List &amp; Requirements'!$D1655="", "", 'Buyer List &amp; Requirements'!$D1655)</f>
        <v/>
      </c>
    </row>
    <row r="1649" spans="59:59" hidden="1" x14ac:dyDescent="0.55000000000000004">
      <c r="BG1649" s="103" t="str">
        <f>IF('Buyer List &amp; Requirements'!$D1656="", "", 'Buyer List &amp; Requirements'!$D1656)</f>
        <v/>
      </c>
    </row>
    <row r="1650" spans="59:59" hidden="1" x14ac:dyDescent="0.55000000000000004">
      <c r="BG1650" s="103" t="str">
        <f>IF('Buyer List &amp; Requirements'!$D1657="", "", 'Buyer List &amp; Requirements'!$D1657)</f>
        <v/>
      </c>
    </row>
    <row r="1651" spans="59:59" hidden="1" x14ac:dyDescent="0.55000000000000004">
      <c r="BG1651" s="103" t="str">
        <f>IF('Buyer List &amp; Requirements'!$D1658="", "", 'Buyer List &amp; Requirements'!$D1658)</f>
        <v/>
      </c>
    </row>
    <row r="1652" spans="59:59" hidden="1" x14ac:dyDescent="0.55000000000000004">
      <c r="BG1652" s="103" t="str">
        <f>IF('Buyer List &amp; Requirements'!$D1659="", "", 'Buyer List &amp; Requirements'!$D1659)</f>
        <v/>
      </c>
    </row>
    <row r="1653" spans="59:59" hidden="1" x14ac:dyDescent="0.55000000000000004">
      <c r="BG1653" s="103" t="str">
        <f>IF('Buyer List &amp; Requirements'!$D1660="", "", 'Buyer List &amp; Requirements'!$D1660)</f>
        <v/>
      </c>
    </row>
    <row r="1654" spans="59:59" hidden="1" x14ac:dyDescent="0.55000000000000004">
      <c r="BG1654" s="103" t="str">
        <f>IF('Buyer List &amp; Requirements'!$D1661="", "", 'Buyer List &amp; Requirements'!$D1661)</f>
        <v/>
      </c>
    </row>
    <row r="1655" spans="59:59" hidden="1" x14ac:dyDescent="0.55000000000000004">
      <c r="BG1655" s="103" t="str">
        <f>IF('Buyer List &amp; Requirements'!$D1662="", "", 'Buyer List &amp; Requirements'!$D1662)</f>
        <v/>
      </c>
    </row>
    <row r="1656" spans="59:59" hidden="1" x14ac:dyDescent="0.55000000000000004">
      <c r="BG1656" s="103" t="str">
        <f>IF('Buyer List &amp; Requirements'!$D1663="", "", 'Buyer List &amp; Requirements'!$D1663)</f>
        <v/>
      </c>
    </row>
    <row r="1657" spans="59:59" hidden="1" x14ac:dyDescent="0.55000000000000004">
      <c r="BG1657" s="103" t="str">
        <f>IF('Buyer List &amp; Requirements'!$D1664="", "", 'Buyer List &amp; Requirements'!$D1664)</f>
        <v/>
      </c>
    </row>
    <row r="1658" spans="59:59" hidden="1" x14ac:dyDescent="0.55000000000000004">
      <c r="BG1658" s="103" t="str">
        <f>IF('Buyer List &amp; Requirements'!$D1665="", "", 'Buyer List &amp; Requirements'!$D1665)</f>
        <v/>
      </c>
    </row>
    <row r="1659" spans="59:59" hidden="1" x14ac:dyDescent="0.55000000000000004">
      <c r="BG1659" s="103" t="str">
        <f>IF('Buyer List &amp; Requirements'!$D1666="", "", 'Buyer List &amp; Requirements'!$D1666)</f>
        <v/>
      </c>
    </row>
    <row r="1660" spans="59:59" hidden="1" x14ac:dyDescent="0.55000000000000004">
      <c r="BG1660" s="103" t="str">
        <f>IF('Buyer List &amp; Requirements'!$D1667="", "", 'Buyer List &amp; Requirements'!$D1667)</f>
        <v/>
      </c>
    </row>
    <row r="1661" spans="59:59" hidden="1" x14ac:dyDescent="0.55000000000000004">
      <c r="BG1661" s="103" t="str">
        <f>IF('Buyer List &amp; Requirements'!$D1668="", "", 'Buyer List &amp; Requirements'!$D1668)</f>
        <v/>
      </c>
    </row>
    <row r="1662" spans="59:59" hidden="1" x14ac:dyDescent="0.55000000000000004">
      <c r="BG1662" s="103" t="str">
        <f>IF('Buyer List &amp; Requirements'!$D1669="", "", 'Buyer List &amp; Requirements'!$D1669)</f>
        <v/>
      </c>
    </row>
    <row r="1663" spans="59:59" hidden="1" x14ac:dyDescent="0.55000000000000004">
      <c r="BG1663" s="103" t="str">
        <f>IF('Buyer List &amp; Requirements'!$D1670="", "", 'Buyer List &amp; Requirements'!$D1670)</f>
        <v/>
      </c>
    </row>
    <row r="1664" spans="59:59" hidden="1" x14ac:dyDescent="0.55000000000000004">
      <c r="BG1664" s="103" t="str">
        <f>IF('Buyer List &amp; Requirements'!$D1671="", "", 'Buyer List &amp; Requirements'!$D1671)</f>
        <v/>
      </c>
    </row>
    <row r="1665" spans="59:59" hidden="1" x14ac:dyDescent="0.55000000000000004">
      <c r="BG1665" s="103" t="str">
        <f>IF('Buyer List &amp; Requirements'!$D1672="", "", 'Buyer List &amp; Requirements'!$D1672)</f>
        <v/>
      </c>
    </row>
    <row r="1666" spans="59:59" hidden="1" x14ac:dyDescent="0.55000000000000004">
      <c r="BG1666" s="103" t="str">
        <f>IF('Buyer List &amp; Requirements'!$D1673="", "", 'Buyer List &amp; Requirements'!$D1673)</f>
        <v/>
      </c>
    </row>
    <row r="1667" spans="59:59" hidden="1" x14ac:dyDescent="0.55000000000000004">
      <c r="BG1667" s="103" t="str">
        <f>IF('Buyer List &amp; Requirements'!$D1674="", "", 'Buyer List &amp; Requirements'!$D1674)</f>
        <v/>
      </c>
    </row>
    <row r="1668" spans="59:59" hidden="1" x14ac:dyDescent="0.55000000000000004">
      <c r="BG1668" s="103" t="str">
        <f>IF('Buyer List &amp; Requirements'!$D1675="", "", 'Buyer List &amp; Requirements'!$D1675)</f>
        <v/>
      </c>
    </row>
    <row r="1669" spans="59:59" hidden="1" x14ac:dyDescent="0.55000000000000004">
      <c r="BG1669" s="103" t="str">
        <f>IF('Buyer List &amp; Requirements'!$D1676="", "", 'Buyer List &amp; Requirements'!$D1676)</f>
        <v/>
      </c>
    </row>
    <row r="1670" spans="59:59" hidden="1" x14ac:dyDescent="0.55000000000000004">
      <c r="BG1670" s="103" t="str">
        <f>IF('Buyer List &amp; Requirements'!$D1677="", "", 'Buyer List &amp; Requirements'!$D1677)</f>
        <v/>
      </c>
    </row>
    <row r="1671" spans="59:59" hidden="1" x14ac:dyDescent="0.55000000000000004">
      <c r="BG1671" s="103" t="str">
        <f>IF('Buyer List &amp; Requirements'!$D1678="", "", 'Buyer List &amp; Requirements'!$D1678)</f>
        <v/>
      </c>
    </row>
    <row r="1672" spans="59:59" hidden="1" x14ac:dyDescent="0.55000000000000004">
      <c r="BG1672" s="103" t="str">
        <f>IF('Buyer List &amp; Requirements'!$D1679="", "", 'Buyer List &amp; Requirements'!$D1679)</f>
        <v/>
      </c>
    </row>
    <row r="1673" spans="59:59" hidden="1" x14ac:dyDescent="0.55000000000000004">
      <c r="BG1673" s="103" t="str">
        <f>IF('Buyer List &amp; Requirements'!$D1680="", "", 'Buyer List &amp; Requirements'!$D1680)</f>
        <v/>
      </c>
    </row>
    <row r="1674" spans="59:59" hidden="1" x14ac:dyDescent="0.55000000000000004">
      <c r="BG1674" s="103" t="str">
        <f>IF('Buyer List &amp; Requirements'!$D1681="", "", 'Buyer List &amp; Requirements'!$D1681)</f>
        <v/>
      </c>
    </row>
    <row r="1675" spans="59:59" hidden="1" x14ac:dyDescent="0.55000000000000004">
      <c r="BG1675" s="103" t="str">
        <f>IF('Buyer List &amp; Requirements'!$D1682="", "", 'Buyer List &amp; Requirements'!$D1682)</f>
        <v/>
      </c>
    </row>
    <row r="1676" spans="59:59" hidden="1" x14ac:dyDescent="0.55000000000000004">
      <c r="BG1676" s="103" t="str">
        <f>IF('Buyer List &amp; Requirements'!$D1683="", "", 'Buyer List &amp; Requirements'!$D1683)</f>
        <v/>
      </c>
    </row>
    <row r="1677" spans="59:59" hidden="1" x14ac:dyDescent="0.55000000000000004">
      <c r="BG1677" s="103" t="str">
        <f>IF('Buyer List &amp; Requirements'!$D1684="", "", 'Buyer List &amp; Requirements'!$D1684)</f>
        <v/>
      </c>
    </row>
    <row r="1678" spans="59:59" hidden="1" x14ac:dyDescent="0.55000000000000004">
      <c r="BG1678" s="103" t="str">
        <f>IF('Buyer List &amp; Requirements'!$D1685="", "", 'Buyer List &amp; Requirements'!$D1685)</f>
        <v/>
      </c>
    </row>
    <row r="1679" spans="59:59" hidden="1" x14ac:dyDescent="0.55000000000000004">
      <c r="BG1679" s="103" t="str">
        <f>IF('Buyer List &amp; Requirements'!$D1686="", "", 'Buyer List &amp; Requirements'!$D1686)</f>
        <v/>
      </c>
    </row>
    <row r="1680" spans="59:59" hidden="1" x14ac:dyDescent="0.55000000000000004">
      <c r="BG1680" s="103" t="str">
        <f>IF('Buyer List &amp; Requirements'!$D1687="", "", 'Buyer List &amp; Requirements'!$D1687)</f>
        <v/>
      </c>
    </row>
    <row r="1681" spans="59:59" hidden="1" x14ac:dyDescent="0.55000000000000004">
      <c r="BG1681" s="103" t="str">
        <f>IF('Buyer List &amp; Requirements'!$D1688="", "", 'Buyer List &amp; Requirements'!$D1688)</f>
        <v/>
      </c>
    </row>
    <row r="1682" spans="59:59" hidden="1" x14ac:dyDescent="0.55000000000000004">
      <c r="BG1682" s="103" t="str">
        <f>IF('Buyer List &amp; Requirements'!$D1689="", "", 'Buyer List &amp; Requirements'!$D1689)</f>
        <v/>
      </c>
    </row>
    <row r="1683" spans="59:59" hidden="1" x14ac:dyDescent="0.55000000000000004">
      <c r="BG1683" s="103" t="str">
        <f>IF('Buyer List &amp; Requirements'!$D1690="", "", 'Buyer List &amp; Requirements'!$D1690)</f>
        <v/>
      </c>
    </row>
    <row r="1684" spans="59:59" hidden="1" x14ac:dyDescent="0.55000000000000004">
      <c r="BG1684" s="103" t="str">
        <f>IF('Buyer List &amp; Requirements'!$D1691="", "", 'Buyer List &amp; Requirements'!$D1691)</f>
        <v/>
      </c>
    </row>
    <row r="1685" spans="59:59" hidden="1" x14ac:dyDescent="0.55000000000000004">
      <c r="BG1685" s="103" t="str">
        <f>IF('Buyer List &amp; Requirements'!$D1692="", "", 'Buyer List &amp; Requirements'!$D1692)</f>
        <v/>
      </c>
    </row>
    <row r="1686" spans="59:59" hidden="1" x14ac:dyDescent="0.55000000000000004">
      <c r="BG1686" s="103" t="str">
        <f>IF('Buyer List &amp; Requirements'!$D1693="", "", 'Buyer List &amp; Requirements'!$D1693)</f>
        <v/>
      </c>
    </row>
    <row r="1687" spans="59:59" hidden="1" x14ac:dyDescent="0.55000000000000004">
      <c r="BG1687" s="103" t="str">
        <f>IF('Buyer List &amp; Requirements'!$D1694="", "", 'Buyer List &amp; Requirements'!$D1694)</f>
        <v/>
      </c>
    </row>
    <row r="1688" spans="59:59" hidden="1" x14ac:dyDescent="0.55000000000000004">
      <c r="BG1688" s="103" t="str">
        <f>IF('Buyer List &amp; Requirements'!$D1695="", "", 'Buyer List &amp; Requirements'!$D1695)</f>
        <v/>
      </c>
    </row>
    <row r="1689" spans="59:59" hidden="1" x14ac:dyDescent="0.55000000000000004">
      <c r="BG1689" s="103" t="str">
        <f>IF('Buyer List &amp; Requirements'!$D1696="", "", 'Buyer List &amp; Requirements'!$D1696)</f>
        <v/>
      </c>
    </row>
    <row r="1690" spans="59:59" hidden="1" x14ac:dyDescent="0.55000000000000004">
      <c r="BG1690" s="103" t="str">
        <f>IF('Buyer List &amp; Requirements'!$D1697="", "", 'Buyer List &amp; Requirements'!$D1697)</f>
        <v/>
      </c>
    </row>
    <row r="1691" spans="59:59" hidden="1" x14ac:dyDescent="0.55000000000000004">
      <c r="BG1691" s="103" t="str">
        <f>IF('Buyer List &amp; Requirements'!$D1698="", "", 'Buyer List &amp; Requirements'!$D1698)</f>
        <v/>
      </c>
    </row>
    <row r="1692" spans="59:59" hidden="1" x14ac:dyDescent="0.55000000000000004">
      <c r="BG1692" s="103" t="str">
        <f>IF('Buyer List &amp; Requirements'!$D1699="", "", 'Buyer List &amp; Requirements'!$D1699)</f>
        <v/>
      </c>
    </row>
    <row r="1693" spans="59:59" hidden="1" x14ac:dyDescent="0.55000000000000004">
      <c r="BG1693" s="103" t="str">
        <f>IF('Buyer List &amp; Requirements'!$D1700="", "", 'Buyer List &amp; Requirements'!$D1700)</f>
        <v/>
      </c>
    </row>
    <row r="1694" spans="59:59" hidden="1" x14ac:dyDescent="0.55000000000000004">
      <c r="BG1694" s="103" t="str">
        <f>IF('Buyer List &amp; Requirements'!$D1701="", "", 'Buyer List &amp; Requirements'!$D1701)</f>
        <v/>
      </c>
    </row>
    <row r="1695" spans="59:59" hidden="1" x14ac:dyDescent="0.55000000000000004">
      <c r="BG1695" s="103" t="str">
        <f>IF('Buyer List &amp; Requirements'!$D1702="", "", 'Buyer List &amp; Requirements'!$D1702)</f>
        <v/>
      </c>
    </row>
    <row r="1696" spans="59:59" hidden="1" x14ac:dyDescent="0.55000000000000004">
      <c r="BG1696" s="103" t="str">
        <f>IF('Buyer List &amp; Requirements'!$D1703="", "", 'Buyer List &amp; Requirements'!$D1703)</f>
        <v/>
      </c>
    </row>
    <row r="1697" spans="59:59" hidden="1" x14ac:dyDescent="0.55000000000000004">
      <c r="BG1697" s="103" t="str">
        <f>IF('Buyer List &amp; Requirements'!$D1704="", "", 'Buyer List &amp; Requirements'!$D1704)</f>
        <v/>
      </c>
    </row>
    <row r="1698" spans="59:59" hidden="1" x14ac:dyDescent="0.55000000000000004">
      <c r="BG1698" s="103" t="str">
        <f>IF('Buyer List &amp; Requirements'!$D1705="", "", 'Buyer List &amp; Requirements'!$D1705)</f>
        <v/>
      </c>
    </row>
    <row r="1699" spans="59:59" hidden="1" x14ac:dyDescent="0.55000000000000004">
      <c r="BG1699" s="103" t="str">
        <f>IF('Buyer List &amp; Requirements'!$D1706="", "", 'Buyer List &amp; Requirements'!$D1706)</f>
        <v/>
      </c>
    </row>
    <row r="1700" spans="59:59" hidden="1" x14ac:dyDescent="0.55000000000000004">
      <c r="BG1700" s="103" t="str">
        <f>IF('Buyer List &amp; Requirements'!$D1707="", "", 'Buyer List &amp; Requirements'!$D1707)</f>
        <v/>
      </c>
    </row>
    <row r="1701" spans="59:59" hidden="1" x14ac:dyDescent="0.55000000000000004">
      <c r="BG1701" s="103" t="str">
        <f>IF('Buyer List &amp; Requirements'!$D1708="", "", 'Buyer List &amp; Requirements'!$D1708)</f>
        <v/>
      </c>
    </row>
    <row r="1702" spans="59:59" hidden="1" x14ac:dyDescent="0.55000000000000004">
      <c r="BG1702" s="103" t="str">
        <f>IF('Buyer List &amp; Requirements'!$D1709="", "", 'Buyer List &amp; Requirements'!$D1709)</f>
        <v/>
      </c>
    </row>
    <row r="1703" spans="59:59" hidden="1" x14ac:dyDescent="0.55000000000000004">
      <c r="BG1703" s="103" t="str">
        <f>IF('Buyer List &amp; Requirements'!$D1710="", "", 'Buyer List &amp; Requirements'!$D1710)</f>
        <v/>
      </c>
    </row>
    <row r="1704" spans="59:59" hidden="1" x14ac:dyDescent="0.55000000000000004">
      <c r="BG1704" s="103" t="str">
        <f>IF('Buyer List &amp; Requirements'!$D1711="", "", 'Buyer List &amp; Requirements'!$D1711)</f>
        <v/>
      </c>
    </row>
    <row r="1705" spans="59:59" hidden="1" x14ac:dyDescent="0.55000000000000004">
      <c r="BG1705" s="103" t="str">
        <f>IF('Buyer List &amp; Requirements'!$D1712="", "", 'Buyer List &amp; Requirements'!$D1712)</f>
        <v/>
      </c>
    </row>
    <row r="1706" spans="59:59" hidden="1" x14ac:dyDescent="0.55000000000000004">
      <c r="BG1706" s="103" t="str">
        <f>IF('Buyer List &amp; Requirements'!$D1713="", "", 'Buyer List &amp; Requirements'!$D1713)</f>
        <v/>
      </c>
    </row>
    <row r="1707" spans="59:59" hidden="1" x14ac:dyDescent="0.55000000000000004">
      <c r="BG1707" s="103" t="str">
        <f>IF('Buyer List &amp; Requirements'!$D1714="", "", 'Buyer List &amp; Requirements'!$D1714)</f>
        <v/>
      </c>
    </row>
    <row r="1708" spans="59:59" hidden="1" x14ac:dyDescent="0.55000000000000004">
      <c r="BG1708" s="103" t="str">
        <f>IF('Buyer List &amp; Requirements'!$D1715="", "", 'Buyer List &amp; Requirements'!$D1715)</f>
        <v/>
      </c>
    </row>
    <row r="1709" spans="59:59" hidden="1" x14ac:dyDescent="0.55000000000000004">
      <c r="BG1709" s="103" t="str">
        <f>IF('Buyer List &amp; Requirements'!$D1716="", "", 'Buyer List &amp; Requirements'!$D1716)</f>
        <v/>
      </c>
    </row>
    <row r="1710" spans="59:59" hidden="1" x14ac:dyDescent="0.55000000000000004">
      <c r="BG1710" s="103" t="str">
        <f>IF('Buyer List &amp; Requirements'!$D1717="", "", 'Buyer List &amp; Requirements'!$D1717)</f>
        <v/>
      </c>
    </row>
    <row r="1711" spans="59:59" hidden="1" x14ac:dyDescent="0.55000000000000004">
      <c r="BG1711" s="103" t="str">
        <f>IF('Buyer List &amp; Requirements'!$D1718="", "", 'Buyer List &amp; Requirements'!$D1718)</f>
        <v/>
      </c>
    </row>
    <row r="1712" spans="59:59" hidden="1" x14ac:dyDescent="0.55000000000000004">
      <c r="BG1712" s="103" t="str">
        <f>IF('Buyer List &amp; Requirements'!$D1719="", "", 'Buyer List &amp; Requirements'!$D1719)</f>
        <v/>
      </c>
    </row>
    <row r="1713" spans="59:59" hidden="1" x14ac:dyDescent="0.55000000000000004">
      <c r="BG1713" s="103" t="str">
        <f>IF('Buyer List &amp; Requirements'!$D1720="", "", 'Buyer List &amp; Requirements'!$D1720)</f>
        <v/>
      </c>
    </row>
    <row r="1714" spans="59:59" hidden="1" x14ac:dyDescent="0.55000000000000004">
      <c r="BG1714" s="103" t="str">
        <f>IF('Buyer List &amp; Requirements'!$D1721="", "", 'Buyer List &amp; Requirements'!$D1721)</f>
        <v/>
      </c>
    </row>
    <row r="1715" spans="59:59" hidden="1" x14ac:dyDescent="0.55000000000000004">
      <c r="BG1715" s="103" t="str">
        <f>IF('Buyer List &amp; Requirements'!$D1722="", "", 'Buyer List &amp; Requirements'!$D1722)</f>
        <v/>
      </c>
    </row>
    <row r="1716" spans="59:59" hidden="1" x14ac:dyDescent="0.55000000000000004">
      <c r="BG1716" s="103" t="str">
        <f>IF('Buyer List &amp; Requirements'!$D1723="", "", 'Buyer List &amp; Requirements'!$D1723)</f>
        <v/>
      </c>
    </row>
    <row r="1717" spans="59:59" hidden="1" x14ac:dyDescent="0.55000000000000004">
      <c r="BG1717" s="103" t="str">
        <f>IF('Buyer List &amp; Requirements'!$D1724="", "", 'Buyer List &amp; Requirements'!$D1724)</f>
        <v/>
      </c>
    </row>
    <row r="1718" spans="59:59" hidden="1" x14ac:dyDescent="0.55000000000000004">
      <c r="BG1718" s="103" t="str">
        <f>IF('Buyer List &amp; Requirements'!$D1725="", "", 'Buyer List &amp; Requirements'!$D1725)</f>
        <v/>
      </c>
    </row>
    <row r="1719" spans="59:59" hidden="1" x14ac:dyDescent="0.55000000000000004">
      <c r="BG1719" s="103" t="str">
        <f>IF('Buyer List &amp; Requirements'!$D1726="", "", 'Buyer List &amp; Requirements'!$D1726)</f>
        <v/>
      </c>
    </row>
    <row r="1720" spans="59:59" hidden="1" x14ac:dyDescent="0.55000000000000004">
      <c r="BG1720" s="103" t="str">
        <f>IF('Buyer List &amp; Requirements'!$D1727="", "", 'Buyer List &amp; Requirements'!$D1727)</f>
        <v/>
      </c>
    </row>
    <row r="1721" spans="59:59" hidden="1" x14ac:dyDescent="0.55000000000000004">
      <c r="BG1721" s="103" t="str">
        <f>IF('Buyer List &amp; Requirements'!$D1728="", "", 'Buyer List &amp; Requirements'!$D1728)</f>
        <v/>
      </c>
    </row>
    <row r="1722" spans="59:59" hidden="1" x14ac:dyDescent="0.55000000000000004">
      <c r="BG1722" s="103" t="str">
        <f>IF('Buyer List &amp; Requirements'!$D1729="", "", 'Buyer List &amp; Requirements'!$D1729)</f>
        <v/>
      </c>
    </row>
    <row r="1723" spans="59:59" hidden="1" x14ac:dyDescent="0.55000000000000004">
      <c r="BG1723" s="103" t="str">
        <f>IF('Buyer List &amp; Requirements'!$D1730="", "", 'Buyer List &amp; Requirements'!$D1730)</f>
        <v/>
      </c>
    </row>
    <row r="1724" spans="59:59" hidden="1" x14ac:dyDescent="0.55000000000000004">
      <c r="BG1724" s="103" t="str">
        <f>IF('Buyer List &amp; Requirements'!$D1731="", "", 'Buyer List &amp; Requirements'!$D1731)</f>
        <v/>
      </c>
    </row>
    <row r="1725" spans="59:59" hidden="1" x14ac:dyDescent="0.55000000000000004">
      <c r="BG1725" s="103" t="str">
        <f>IF('Buyer List &amp; Requirements'!$D1732="", "", 'Buyer List &amp; Requirements'!$D1732)</f>
        <v/>
      </c>
    </row>
    <row r="1726" spans="59:59" hidden="1" x14ac:dyDescent="0.55000000000000004">
      <c r="BG1726" s="103" t="str">
        <f>IF('Buyer List &amp; Requirements'!$D1733="", "", 'Buyer List &amp; Requirements'!$D1733)</f>
        <v/>
      </c>
    </row>
    <row r="1727" spans="59:59" hidden="1" x14ac:dyDescent="0.55000000000000004">
      <c r="BG1727" s="103" t="str">
        <f>IF('Buyer List &amp; Requirements'!$D1734="", "", 'Buyer List &amp; Requirements'!$D1734)</f>
        <v/>
      </c>
    </row>
    <row r="1728" spans="59:59" hidden="1" x14ac:dyDescent="0.55000000000000004">
      <c r="BG1728" s="103" t="str">
        <f>IF('Buyer List &amp; Requirements'!$D1735="", "", 'Buyer List &amp; Requirements'!$D1735)</f>
        <v/>
      </c>
    </row>
    <row r="1729" spans="59:59" hidden="1" x14ac:dyDescent="0.55000000000000004">
      <c r="BG1729" s="103" t="str">
        <f>IF('Buyer List &amp; Requirements'!$D1736="", "", 'Buyer List &amp; Requirements'!$D1736)</f>
        <v/>
      </c>
    </row>
    <row r="1730" spans="59:59" hidden="1" x14ac:dyDescent="0.55000000000000004">
      <c r="BG1730" s="103" t="str">
        <f>IF('Buyer List &amp; Requirements'!$D1737="", "", 'Buyer List &amp; Requirements'!$D1737)</f>
        <v/>
      </c>
    </row>
    <row r="1731" spans="59:59" hidden="1" x14ac:dyDescent="0.55000000000000004">
      <c r="BG1731" s="103" t="str">
        <f>IF('Buyer List &amp; Requirements'!$D1738="", "", 'Buyer List &amp; Requirements'!$D1738)</f>
        <v/>
      </c>
    </row>
    <row r="1732" spans="59:59" hidden="1" x14ac:dyDescent="0.55000000000000004">
      <c r="BG1732" s="103" t="str">
        <f>IF('Buyer List &amp; Requirements'!$D1739="", "", 'Buyer List &amp; Requirements'!$D1739)</f>
        <v/>
      </c>
    </row>
    <row r="1733" spans="59:59" hidden="1" x14ac:dyDescent="0.55000000000000004">
      <c r="BG1733" s="103" t="str">
        <f>IF('Buyer List &amp; Requirements'!$D1740="", "", 'Buyer List &amp; Requirements'!$D1740)</f>
        <v/>
      </c>
    </row>
    <row r="1734" spans="59:59" hidden="1" x14ac:dyDescent="0.55000000000000004">
      <c r="BG1734" s="103" t="str">
        <f>IF('Buyer List &amp; Requirements'!$D1741="", "", 'Buyer List &amp; Requirements'!$D1741)</f>
        <v/>
      </c>
    </row>
    <row r="1735" spans="59:59" hidden="1" x14ac:dyDescent="0.55000000000000004">
      <c r="BG1735" s="103" t="str">
        <f>IF('Buyer List &amp; Requirements'!$D1742="", "", 'Buyer List &amp; Requirements'!$D1742)</f>
        <v/>
      </c>
    </row>
    <row r="1736" spans="59:59" hidden="1" x14ac:dyDescent="0.55000000000000004">
      <c r="BG1736" s="103" t="str">
        <f>IF('Buyer List &amp; Requirements'!$D1743="", "", 'Buyer List &amp; Requirements'!$D1743)</f>
        <v/>
      </c>
    </row>
    <row r="1737" spans="59:59" hidden="1" x14ac:dyDescent="0.55000000000000004">
      <c r="BG1737" s="103" t="str">
        <f>IF('Buyer List &amp; Requirements'!$D1744="", "", 'Buyer List &amp; Requirements'!$D1744)</f>
        <v/>
      </c>
    </row>
    <row r="1738" spans="59:59" hidden="1" x14ac:dyDescent="0.55000000000000004">
      <c r="BG1738" s="103" t="str">
        <f>IF('Buyer List &amp; Requirements'!$D1745="", "", 'Buyer List &amp; Requirements'!$D1745)</f>
        <v/>
      </c>
    </row>
    <row r="1739" spans="59:59" hidden="1" x14ac:dyDescent="0.55000000000000004">
      <c r="BG1739" s="103" t="str">
        <f>IF('Buyer List &amp; Requirements'!$D1746="", "", 'Buyer List &amp; Requirements'!$D1746)</f>
        <v/>
      </c>
    </row>
    <row r="1740" spans="59:59" hidden="1" x14ac:dyDescent="0.55000000000000004">
      <c r="BG1740" s="103" t="str">
        <f>IF('Buyer List &amp; Requirements'!$D1747="", "", 'Buyer List &amp; Requirements'!$D1747)</f>
        <v/>
      </c>
    </row>
    <row r="1741" spans="59:59" hidden="1" x14ac:dyDescent="0.55000000000000004">
      <c r="BG1741" s="103" t="str">
        <f>IF('Buyer List &amp; Requirements'!$D1748="", "", 'Buyer List &amp; Requirements'!$D1748)</f>
        <v/>
      </c>
    </row>
    <row r="1742" spans="59:59" hidden="1" x14ac:dyDescent="0.55000000000000004">
      <c r="BG1742" s="103" t="str">
        <f>IF('Buyer List &amp; Requirements'!$D1749="", "", 'Buyer List &amp; Requirements'!$D1749)</f>
        <v/>
      </c>
    </row>
    <row r="1743" spans="59:59" hidden="1" x14ac:dyDescent="0.55000000000000004">
      <c r="BG1743" s="103" t="str">
        <f>IF('Buyer List &amp; Requirements'!$D1750="", "", 'Buyer List &amp; Requirements'!$D1750)</f>
        <v/>
      </c>
    </row>
    <row r="1744" spans="59:59" hidden="1" x14ac:dyDescent="0.55000000000000004">
      <c r="BG1744" s="103" t="str">
        <f>IF('Buyer List &amp; Requirements'!$D1751="", "", 'Buyer List &amp; Requirements'!$D1751)</f>
        <v/>
      </c>
    </row>
    <row r="1745" spans="59:59" hidden="1" x14ac:dyDescent="0.55000000000000004">
      <c r="BG1745" s="103" t="str">
        <f>IF('Buyer List &amp; Requirements'!$D1752="", "", 'Buyer List &amp; Requirements'!$D1752)</f>
        <v/>
      </c>
    </row>
    <row r="1746" spans="59:59" hidden="1" x14ac:dyDescent="0.55000000000000004">
      <c r="BG1746" s="103" t="str">
        <f>IF('Buyer List &amp; Requirements'!$D1753="", "", 'Buyer List &amp; Requirements'!$D1753)</f>
        <v/>
      </c>
    </row>
    <row r="1747" spans="59:59" hidden="1" x14ac:dyDescent="0.55000000000000004">
      <c r="BG1747" s="103" t="str">
        <f>IF('Buyer List &amp; Requirements'!$D1754="", "", 'Buyer List &amp; Requirements'!$D1754)</f>
        <v/>
      </c>
    </row>
    <row r="1748" spans="59:59" hidden="1" x14ac:dyDescent="0.55000000000000004">
      <c r="BG1748" s="103" t="str">
        <f>IF('Buyer List &amp; Requirements'!$D1755="", "", 'Buyer List &amp; Requirements'!$D1755)</f>
        <v/>
      </c>
    </row>
    <row r="1749" spans="59:59" hidden="1" x14ac:dyDescent="0.55000000000000004">
      <c r="BG1749" s="103" t="str">
        <f>IF('Buyer List &amp; Requirements'!$D1756="", "", 'Buyer List &amp; Requirements'!$D1756)</f>
        <v/>
      </c>
    </row>
    <row r="1750" spans="59:59" hidden="1" x14ac:dyDescent="0.55000000000000004">
      <c r="BG1750" s="103" t="str">
        <f>IF('Buyer List &amp; Requirements'!$D1757="", "", 'Buyer List &amp; Requirements'!$D1757)</f>
        <v/>
      </c>
    </row>
    <row r="1751" spans="59:59" hidden="1" x14ac:dyDescent="0.55000000000000004">
      <c r="BG1751" s="103" t="str">
        <f>IF('Buyer List &amp; Requirements'!$D1758="", "", 'Buyer List &amp; Requirements'!$D1758)</f>
        <v/>
      </c>
    </row>
    <row r="1752" spans="59:59" hidden="1" x14ac:dyDescent="0.55000000000000004">
      <c r="BG1752" s="103" t="str">
        <f>IF('Buyer List &amp; Requirements'!$D1759="", "", 'Buyer List &amp; Requirements'!$D1759)</f>
        <v/>
      </c>
    </row>
    <row r="1753" spans="59:59" hidden="1" x14ac:dyDescent="0.55000000000000004">
      <c r="BG1753" s="103" t="str">
        <f>IF('Buyer List &amp; Requirements'!$D1760="", "", 'Buyer List &amp; Requirements'!$D1760)</f>
        <v/>
      </c>
    </row>
    <row r="1754" spans="59:59" hidden="1" x14ac:dyDescent="0.55000000000000004">
      <c r="BG1754" s="103" t="str">
        <f>IF('Buyer List &amp; Requirements'!$D1761="", "", 'Buyer List &amp; Requirements'!$D1761)</f>
        <v/>
      </c>
    </row>
    <row r="1755" spans="59:59" hidden="1" x14ac:dyDescent="0.55000000000000004">
      <c r="BG1755" s="103" t="str">
        <f>IF('Buyer List &amp; Requirements'!$D1762="", "", 'Buyer List &amp; Requirements'!$D1762)</f>
        <v/>
      </c>
    </row>
    <row r="1756" spans="59:59" hidden="1" x14ac:dyDescent="0.55000000000000004">
      <c r="BG1756" s="103" t="str">
        <f>IF('Buyer List &amp; Requirements'!$D1763="", "", 'Buyer List &amp; Requirements'!$D1763)</f>
        <v/>
      </c>
    </row>
    <row r="1757" spans="59:59" hidden="1" x14ac:dyDescent="0.55000000000000004">
      <c r="BG1757" s="103" t="str">
        <f>IF('Buyer List &amp; Requirements'!$D1764="", "", 'Buyer List &amp; Requirements'!$D1764)</f>
        <v/>
      </c>
    </row>
    <row r="1758" spans="59:59" hidden="1" x14ac:dyDescent="0.55000000000000004">
      <c r="BG1758" s="103" t="str">
        <f>IF('Buyer List &amp; Requirements'!$D1765="", "", 'Buyer List &amp; Requirements'!$D1765)</f>
        <v/>
      </c>
    </row>
    <row r="1759" spans="59:59" hidden="1" x14ac:dyDescent="0.55000000000000004">
      <c r="BG1759" s="103" t="str">
        <f>IF('Buyer List &amp; Requirements'!$D1766="", "", 'Buyer List &amp; Requirements'!$D1766)</f>
        <v/>
      </c>
    </row>
    <row r="1760" spans="59:59" hidden="1" x14ac:dyDescent="0.55000000000000004">
      <c r="BG1760" s="103" t="str">
        <f>IF('Buyer List &amp; Requirements'!$D1767="", "", 'Buyer List &amp; Requirements'!$D1767)</f>
        <v/>
      </c>
    </row>
    <row r="1761" spans="59:59" hidden="1" x14ac:dyDescent="0.55000000000000004">
      <c r="BG1761" s="103" t="str">
        <f>IF('Buyer List &amp; Requirements'!$D1768="", "", 'Buyer List &amp; Requirements'!$D1768)</f>
        <v/>
      </c>
    </row>
    <row r="1762" spans="59:59" hidden="1" x14ac:dyDescent="0.55000000000000004">
      <c r="BG1762" s="103" t="str">
        <f>IF('Buyer List &amp; Requirements'!$D1769="", "", 'Buyer List &amp; Requirements'!$D1769)</f>
        <v/>
      </c>
    </row>
    <row r="1763" spans="59:59" hidden="1" x14ac:dyDescent="0.55000000000000004">
      <c r="BG1763" s="103" t="str">
        <f>IF('Buyer List &amp; Requirements'!$D1770="", "", 'Buyer List &amp; Requirements'!$D1770)</f>
        <v/>
      </c>
    </row>
    <row r="1764" spans="59:59" hidden="1" x14ac:dyDescent="0.55000000000000004">
      <c r="BG1764" s="103" t="str">
        <f>IF('Buyer List &amp; Requirements'!$D1771="", "", 'Buyer List &amp; Requirements'!$D1771)</f>
        <v/>
      </c>
    </row>
    <row r="1765" spans="59:59" hidden="1" x14ac:dyDescent="0.55000000000000004">
      <c r="BG1765" s="103" t="str">
        <f>IF('Buyer List &amp; Requirements'!$D1772="", "", 'Buyer List &amp; Requirements'!$D1772)</f>
        <v/>
      </c>
    </row>
    <row r="1766" spans="59:59" hidden="1" x14ac:dyDescent="0.55000000000000004">
      <c r="BG1766" s="103" t="str">
        <f>IF('Buyer List &amp; Requirements'!$D1773="", "", 'Buyer List &amp; Requirements'!$D1773)</f>
        <v/>
      </c>
    </row>
    <row r="1767" spans="59:59" hidden="1" x14ac:dyDescent="0.55000000000000004">
      <c r="BG1767" s="103" t="str">
        <f>IF('Buyer List &amp; Requirements'!$D1774="", "", 'Buyer List &amp; Requirements'!$D1774)</f>
        <v/>
      </c>
    </row>
    <row r="1768" spans="59:59" hidden="1" x14ac:dyDescent="0.55000000000000004">
      <c r="BG1768" s="103" t="str">
        <f>IF('Buyer List &amp; Requirements'!$D1775="", "", 'Buyer List &amp; Requirements'!$D1775)</f>
        <v/>
      </c>
    </row>
    <row r="1769" spans="59:59" hidden="1" x14ac:dyDescent="0.55000000000000004">
      <c r="BG1769" s="103" t="str">
        <f>IF('Buyer List &amp; Requirements'!$D1776="", "", 'Buyer List &amp; Requirements'!$D1776)</f>
        <v/>
      </c>
    </row>
    <row r="1770" spans="59:59" hidden="1" x14ac:dyDescent="0.55000000000000004">
      <c r="BG1770" s="103" t="str">
        <f>IF('Buyer List &amp; Requirements'!$D1777="", "", 'Buyer List &amp; Requirements'!$D1777)</f>
        <v/>
      </c>
    </row>
    <row r="1771" spans="59:59" hidden="1" x14ac:dyDescent="0.55000000000000004">
      <c r="BG1771" s="103" t="str">
        <f>IF('Buyer List &amp; Requirements'!$D1778="", "", 'Buyer List &amp; Requirements'!$D1778)</f>
        <v/>
      </c>
    </row>
    <row r="1772" spans="59:59" hidden="1" x14ac:dyDescent="0.55000000000000004">
      <c r="BG1772" s="103" t="str">
        <f>IF('Buyer List &amp; Requirements'!$D1779="", "", 'Buyer List &amp; Requirements'!$D1779)</f>
        <v/>
      </c>
    </row>
    <row r="1773" spans="59:59" hidden="1" x14ac:dyDescent="0.55000000000000004">
      <c r="BG1773" s="103" t="str">
        <f>IF('Buyer List &amp; Requirements'!$D1780="", "", 'Buyer List &amp; Requirements'!$D1780)</f>
        <v/>
      </c>
    </row>
    <row r="1774" spans="59:59" hidden="1" x14ac:dyDescent="0.55000000000000004">
      <c r="BG1774" s="103" t="str">
        <f>IF('Buyer List &amp; Requirements'!$D1781="", "", 'Buyer List &amp; Requirements'!$D1781)</f>
        <v/>
      </c>
    </row>
    <row r="1775" spans="59:59" hidden="1" x14ac:dyDescent="0.55000000000000004">
      <c r="BG1775" s="103" t="str">
        <f>IF('Buyer List &amp; Requirements'!$D1782="", "", 'Buyer List &amp; Requirements'!$D1782)</f>
        <v/>
      </c>
    </row>
    <row r="1776" spans="59:59" hidden="1" x14ac:dyDescent="0.55000000000000004">
      <c r="BG1776" s="103" t="str">
        <f>IF('Buyer List &amp; Requirements'!$D1783="", "", 'Buyer List &amp; Requirements'!$D1783)</f>
        <v/>
      </c>
    </row>
    <row r="1777" spans="59:59" hidden="1" x14ac:dyDescent="0.55000000000000004">
      <c r="BG1777" s="103" t="str">
        <f>IF('Buyer List &amp; Requirements'!$D1784="", "", 'Buyer List &amp; Requirements'!$D1784)</f>
        <v/>
      </c>
    </row>
    <row r="1778" spans="59:59" hidden="1" x14ac:dyDescent="0.55000000000000004">
      <c r="BG1778" s="103" t="str">
        <f>IF('Buyer List &amp; Requirements'!$D1785="", "", 'Buyer List &amp; Requirements'!$D1785)</f>
        <v/>
      </c>
    </row>
    <row r="1779" spans="59:59" hidden="1" x14ac:dyDescent="0.55000000000000004">
      <c r="BG1779" s="103" t="str">
        <f>IF('Buyer List &amp; Requirements'!$D1786="", "", 'Buyer List &amp; Requirements'!$D1786)</f>
        <v/>
      </c>
    </row>
    <row r="1780" spans="59:59" hidden="1" x14ac:dyDescent="0.55000000000000004">
      <c r="BG1780" s="103" t="str">
        <f>IF('Buyer List &amp; Requirements'!$D1787="", "", 'Buyer List &amp; Requirements'!$D1787)</f>
        <v/>
      </c>
    </row>
    <row r="1781" spans="59:59" hidden="1" x14ac:dyDescent="0.55000000000000004">
      <c r="BG1781" s="103" t="str">
        <f>IF('Buyer List &amp; Requirements'!$D1788="", "", 'Buyer List &amp; Requirements'!$D1788)</f>
        <v/>
      </c>
    </row>
    <row r="1782" spans="59:59" hidden="1" x14ac:dyDescent="0.55000000000000004">
      <c r="BG1782" s="103" t="str">
        <f>IF('Buyer List &amp; Requirements'!$D1789="", "", 'Buyer List &amp; Requirements'!$D1789)</f>
        <v/>
      </c>
    </row>
    <row r="1783" spans="59:59" hidden="1" x14ac:dyDescent="0.55000000000000004">
      <c r="BG1783" s="103" t="str">
        <f>IF('Buyer List &amp; Requirements'!$D1790="", "", 'Buyer List &amp; Requirements'!$D1790)</f>
        <v/>
      </c>
    </row>
    <row r="1784" spans="59:59" hidden="1" x14ac:dyDescent="0.55000000000000004">
      <c r="BG1784" s="103" t="str">
        <f>IF('Buyer List &amp; Requirements'!$D1791="", "", 'Buyer List &amp; Requirements'!$D1791)</f>
        <v/>
      </c>
    </row>
    <row r="1785" spans="59:59" hidden="1" x14ac:dyDescent="0.55000000000000004">
      <c r="BG1785" s="103" t="str">
        <f>IF('Buyer List &amp; Requirements'!$D1792="", "", 'Buyer List &amp; Requirements'!$D1792)</f>
        <v/>
      </c>
    </row>
    <row r="1786" spans="59:59" hidden="1" x14ac:dyDescent="0.55000000000000004">
      <c r="BG1786" s="103" t="str">
        <f>IF('Buyer List &amp; Requirements'!$D1793="", "", 'Buyer List &amp; Requirements'!$D1793)</f>
        <v/>
      </c>
    </row>
    <row r="1787" spans="59:59" hidden="1" x14ac:dyDescent="0.55000000000000004">
      <c r="BG1787" s="103" t="str">
        <f>IF('Buyer List &amp; Requirements'!$D1794="", "", 'Buyer List &amp; Requirements'!$D1794)</f>
        <v/>
      </c>
    </row>
    <row r="1788" spans="59:59" hidden="1" x14ac:dyDescent="0.55000000000000004">
      <c r="BG1788" s="103" t="str">
        <f>IF('Buyer List &amp; Requirements'!$D1795="", "", 'Buyer List &amp; Requirements'!$D1795)</f>
        <v/>
      </c>
    </row>
    <row r="1789" spans="59:59" hidden="1" x14ac:dyDescent="0.55000000000000004">
      <c r="BG1789" s="103" t="str">
        <f>IF('Buyer List &amp; Requirements'!$D1796="", "", 'Buyer List &amp; Requirements'!$D1796)</f>
        <v/>
      </c>
    </row>
    <row r="1790" spans="59:59" hidden="1" x14ac:dyDescent="0.55000000000000004">
      <c r="BG1790" s="103" t="str">
        <f>IF('Buyer List &amp; Requirements'!$D1797="", "", 'Buyer List &amp; Requirements'!$D1797)</f>
        <v/>
      </c>
    </row>
    <row r="1791" spans="59:59" hidden="1" x14ac:dyDescent="0.55000000000000004">
      <c r="BG1791" s="103" t="str">
        <f>IF('Buyer List &amp; Requirements'!$D1798="", "", 'Buyer List &amp; Requirements'!$D1798)</f>
        <v/>
      </c>
    </row>
    <row r="1792" spans="59:59" hidden="1" x14ac:dyDescent="0.55000000000000004">
      <c r="BG1792" s="103" t="str">
        <f>IF('Buyer List &amp; Requirements'!$D1799="", "", 'Buyer List &amp; Requirements'!$D1799)</f>
        <v/>
      </c>
    </row>
    <row r="1793" spans="59:59" hidden="1" x14ac:dyDescent="0.55000000000000004">
      <c r="BG1793" s="103" t="str">
        <f>IF('Buyer List &amp; Requirements'!$D1800="", "", 'Buyer List &amp; Requirements'!$D1800)</f>
        <v/>
      </c>
    </row>
    <row r="1794" spans="59:59" hidden="1" x14ac:dyDescent="0.55000000000000004">
      <c r="BG1794" s="103" t="str">
        <f>IF('Buyer List &amp; Requirements'!$D1801="", "", 'Buyer List &amp; Requirements'!$D1801)</f>
        <v/>
      </c>
    </row>
    <row r="1795" spans="59:59" hidden="1" x14ac:dyDescent="0.55000000000000004">
      <c r="BG1795" s="103" t="str">
        <f>IF('Buyer List &amp; Requirements'!$D1802="", "", 'Buyer List &amp; Requirements'!$D1802)</f>
        <v/>
      </c>
    </row>
    <row r="1796" spans="59:59" hidden="1" x14ac:dyDescent="0.55000000000000004">
      <c r="BG1796" s="103" t="str">
        <f>IF('Buyer List &amp; Requirements'!$D1803="", "", 'Buyer List &amp; Requirements'!$D1803)</f>
        <v/>
      </c>
    </row>
    <row r="1797" spans="59:59" hidden="1" x14ac:dyDescent="0.55000000000000004">
      <c r="BG1797" s="103" t="str">
        <f>IF('Buyer List &amp; Requirements'!$D1804="", "", 'Buyer List &amp; Requirements'!$D1804)</f>
        <v/>
      </c>
    </row>
    <row r="1798" spans="59:59" hidden="1" x14ac:dyDescent="0.55000000000000004">
      <c r="BG1798" s="103" t="str">
        <f>IF('Buyer List &amp; Requirements'!$D1805="", "", 'Buyer List &amp; Requirements'!$D1805)</f>
        <v/>
      </c>
    </row>
    <row r="1799" spans="59:59" hidden="1" x14ac:dyDescent="0.55000000000000004">
      <c r="BG1799" s="103" t="str">
        <f>IF('Buyer List &amp; Requirements'!$D1806="", "", 'Buyer List &amp; Requirements'!$D1806)</f>
        <v/>
      </c>
    </row>
    <row r="1800" spans="59:59" hidden="1" x14ac:dyDescent="0.55000000000000004">
      <c r="BG1800" s="103" t="str">
        <f>IF('Buyer List &amp; Requirements'!$D1807="", "", 'Buyer List &amp; Requirements'!$D1807)</f>
        <v/>
      </c>
    </row>
    <row r="1801" spans="59:59" hidden="1" x14ac:dyDescent="0.55000000000000004">
      <c r="BG1801" s="103" t="str">
        <f>IF('Buyer List &amp; Requirements'!$D1808="", "", 'Buyer List &amp; Requirements'!$D1808)</f>
        <v/>
      </c>
    </row>
    <row r="1802" spans="59:59" hidden="1" x14ac:dyDescent="0.55000000000000004">
      <c r="BG1802" s="103" t="str">
        <f>IF('Buyer List &amp; Requirements'!$D1809="", "", 'Buyer List &amp; Requirements'!$D1809)</f>
        <v/>
      </c>
    </row>
    <row r="1803" spans="59:59" hidden="1" x14ac:dyDescent="0.55000000000000004">
      <c r="BG1803" s="103" t="str">
        <f>IF('Buyer List &amp; Requirements'!$D1810="", "", 'Buyer List &amp; Requirements'!$D1810)</f>
        <v/>
      </c>
    </row>
    <row r="1804" spans="59:59" hidden="1" x14ac:dyDescent="0.55000000000000004">
      <c r="BG1804" s="103" t="str">
        <f>IF('Buyer List &amp; Requirements'!$D1811="", "", 'Buyer List &amp; Requirements'!$D1811)</f>
        <v/>
      </c>
    </row>
    <row r="1805" spans="59:59" hidden="1" x14ac:dyDescent="0.55000000000000004">
      <c r="BG1805" s="103" t="str">
        <f>IF('Buyer List &amp; Requirements'!$D1812="", "", 'Buyer List &amp; Requirements'!$D1812)</f>
        <v/>
      </c>
    </row>
    <row r="1806" spans="59:59" hidden="1" x14ac:dyDescent="0.55000000000000004">
      <c r="BG1806" s="103" t="str">
        <f>IF('Buyer List &amp; Requirements'!$D1813="", "", 'Buyer List &amp; Requirements'!$D1813)</f>
        <v/>
      </c>
    </row>
    <row r="1807" spans="59:59" hidden="1" x14ac:dyDescent="0.55000000000000004">
      <c r="BG1807" s="103" t="str">
        <f>IF('Buyer List &amp; Requirements'!$D1814="", "", 'Buyer List &amp; Requirements'!$D1814)</f>
        <v/>
      </c>
    </row>
    <row r="1808" spans="59:59" hidden="1" x14ac:dyDescent="0.55000000000000004">
      <c r="BG1808" s="103" t="str">
        <f>IF('Buyer List &amp; Requirements'!$D1815="", "", 'Buyer List &amp; Requirements'!$D1815)</f>
        <v/>
      </c>
    </row>
    <row r="1809" spans="59:59" hidden="1" x14ac:dyDescent="0.55000000000000004">
      <c r="BG1809" s="103" t="str">
        <f>IF('Buyer List &amp; Requirements'!$D1816="", "", 'Buyer List &amp; Requirements'!$D1816)</f>
        <v/>
      </c>
    </row>
    <row r="1810" spans="59:59" hidden="1" x14ac:dyDescent="0.55000000000000004">
      <c r="BG1810" s="103" t="str">
        <f>IF('Buyer List &amp; Requirements'!$D1817="", "", 'Buyer List &amp; Requirements'!$D1817)</f>
        <v/>
      </c>
    </row>
    <row r="1811" spans="59:59" hidden="1" x14ac:dyDescent="0.55000000000000004">
      <c r="BG1811" s="103" t="str">
        <f>IF('Buyer List &amp; Requirements'!$D1818="", "", 'Buyer List &amp; Requirements'!$D1818)</f>
        <v/>
      </c>
    </row>
    <row r="1812" spans="59:59" hidden="1" x14ac:dyDescent="0.55000000000000004">
      <c r="BG1812" s="103" t="str">
        <f>IF('Buyer List &amp; Requirements'!$D1819="", "", 'Buyer List &amp; Requirements'!$D1819)</f>
        <v/>
      </c>
    </row>
    <row r="1813" spans="59:59" hidden="1" x14ac:dyDescent="0.55000000000000004">
      <c r="BG1813" s="103" t="str">
        <f>IF('Buyer List &amp; Requirements'!$D1820="", "", 'Buyer List &amp; Requirements'!$D1820)</f>
        <v/>
      </c>
    </row>
    <row r="1814" spans="59:59" hidden="1" x14ac:dyDescent="0.55000000000000004">
      <c r="BG1814" s="103" t="str">
        <f>IF('Buyer List &amp; Requirements'!$D1821="", "", 'Buyer List &amp; Requirements'!$D1821)</f>
        <v/>
      </c>
    </row>
    <row r="1815" spans="59:59" hidden="1" x14ac:dyDescent="0.55000000000000004">
      <c r="BG1815" s="103" t="str">
        <f>IF('Buyer List &amp; Requirements'!$D1822="", "", 'Buyer List &amp; Requirements'!$D1822)</f>
        <v/>
      </c>
    </row>
    <row r="1816" spans="59:59" hidden="1" x14ac:dyDescent="0.55000000000000004">
      <c r="BG1816" s="103" t="str">
        <f>IF('Buyer List &amp; Requirements'!$D1823="", "", 'Buyer List &amp; Requirements'!$D1823)</f>
        <v/>
      </c>
    </row>
    <row r="1817" spans="59:59" hidden="1" x14ac:dyDescent="0.55000000000000004">
      <c r="BG1817" s="103" t="str">
        <f>IF('Buyer List &amp; Requirements'!$D1824="", "", 'Buyer List &amp; Requirements'!$D1824)</f>
        <v/>
      </c>
    </row>
    <row r="1818" spans="59:59" hidden="1" x14ac:dyDescent="0.55000000000000004">
      <c r="BG1818" s="103" t="str">
        <f>IF('Buyer List &amp; Requirements'!$D1825="", "", 'Buyer List &amp; Requirements'!$D1825)</f>
        <v/>
      </c>
    </row>
    <row r="1819" spans="59:59" hidden="1" x14ac:dyDescent="0.55000000000000004">
      <c r="BG1819" s="103" t="str">
        <f>IF('Buyer List &amp; Requirements'!$D1826="", "", 'Buyer List &amp; Requirements'!$D1826)</f>
        <v/>
      </c>
    </row>
    <row r="1820" spans="59:59" hidden="1" x14ac:dyDescent="0.55000000000000004">
      <c r="BG1820" s="103" t="str">
        <f>IF('Buyer List &amp; Requirements'!$D1827="", "", 'Buyer List &amp; Requirements'!$D1827)</f>
        <v/>
      </c>
    </row>
    <row r="1821" spans="59:59" hidden="1" x14ac:dyDescent="0.55000000000000004">
      <c r="BG1821" s="103" t="str">
        <f>IF('Buyer List &amp; Requirements'!$D1828="", "", 'Buyer List &amp; Requirements'!$D1828)</f>
        <v/>
      </c>
    </row>
    <row r="1822" spans="59:59" hidden="1" x14ac:dyDescent="0.55000000000000004">
      <c r="BG1822" s="103" t="str">
        <f>IF('Buyer List &amp; Requirements'!$D1829="", "", 'Buyer List &amp; Requirements'!$D1829)</f>
        <v/>
      </c>
    </row>
    <row r="1823" spans="59:59" hidden="1" x14ac:dyDescent="0.55000000000000004">
      <c r="BG1823" s="103" t="str">
        <f>IF('Buyer List &amp; Requirements'!$D1830="", "", 'Buyer List &amp; Requirements'!$D1830)</f>
        <v/>
      </c>
    </row>
    <row r="1824" spans="59:59" hidden="1" x14ac:dyDescent="0.55000000000000004">
      <c r="BG1824" s="103" t="str">
        <f>IF('Buyer List &amp; Requirements'!$D1831="", "", 'Buyer List &amp; Requirements'!$D1831)</f>
        <v/>
      </c>
    </row>
    <row r="1825" spans="59:59" hidden="1" x14ac:dyDescent="0.55000000000000004">
      <c r="BG1825" s="103" t="str">
        <f>IF('Buyer List &amp; Requirements'!$D1832="", "", 'Buyer List &amp; Requirements'!$D1832)</f>
        <v/>
      </c>
    </row>
    <row r="1826" spans="59:59" hidden="1" x14ac:dyDescent="0.55000000000000004">
      <c r="BG1826" s="103" t="str">
        <f>IF('Buyer List &amp; Requirements'!$D1833="", "", 'Buyer List &amp; Requirements'!$D1833)</f>
        <v/>
      </c>
    </row>
    <row r="1827" spans="59:59" hidden="1" x14ac:dyDescent="0.55000000000000004">
      <c r="BG1827" s="103" t="str">
        <f>IF('Buyer List &amp; Requirements'!$D1834="", "", 'Buyer List &amp; Requirements'!$D1834)</f>
        <v/>
      </c>
    </row>
    <row r="1828" spans="59:59" hidden="1" x14ac:dyDescent="0.55000000000000004">
      <c r="BG1828" s="103" t="str">
        <f>IF('Buyer List &amp; Requirements'!$D1835="", "", 'Buyer List &amp; Requirements'!$D1835)</f>
        <v/>
      </c>
    </row>
    <row r="1829" spans="59:59" hidden="1" x14ac:dyDescent="0.55000000000000004">
      <c r="BG1829" s="103" t="str">
        <f>IF('Buyer List &amp; Requirements'!$D1836="", "", 'Buyer List &amp; Requirements'!$D1836)</f>
        <v/>
      </c>
    </row>
    <row r="1830" spans="59:59" hidden="1" x14ac:dyDescent="0.55000000000000004">
      <c r="BG1830" s="103" t="str">
        <f>IF('Buyer List &amp; Requirements'!$D1837="", "", 'Buyer List &amp; Requirements'!$D1837)</f>
        <v/>
      </c>
    </row>
    <row r="1831" spans="59:59" hidden="1" x14ac:dyDescent="0.55000000000000004">
      <c r="BG1831" s="103" t="str">
        <f>IF('Buyer List &amp; Requirements'!$D1838="", "", 'Buyer List &amp; Requirements'!$D1838)</f>
        <v/>
      </c>
    </row>
    <row r="1832" spans="59:59" hidden="1" x14ac:dyDescent="0.55000000000000004">
      <c r="BG1832" s="103" t="str">
        <f>IF('Buyer List &amp; Requirements'!$D1839="", "", 'Buyer List &amp; Requirements'!$D1839)</f>
        <v/>
      </c>
    </row>
    <row r="1833" spans="59:59" hidden="1" x14ac:dyDescent="0.55000000000000004">
      <c r="BG1833" s="103" t="str">
        <f>IF('Buyer List &amp; Requirements'!$D1840="", "", 'Buyer List &amp; Requirements'!$D1840)</f>
        <v/>
      </c>
    </row>
    <row r="1834" spans="59:59" hidden="1" x14ac:dyDescent="0.55000000000000004">
      <c r="BG1834" s="103" t="str">
        <f>IF('Buyer List &amp; Requirements'!$D1841="", "", 'Buyer List &amp; Requirements'!$D1841)</f>
        <v/>
      </c>
    </row>
    <row r="1835" spans="59:59" hidden="1" x14ac:dyDescent="0.55000000000000004">
      <c r="BG1835" s="103" t="str">
        <f>IF('Buyer List &amp; Requirements'!$D1842="", "", 'Buyer List &amp; Requirements'!$D1842)</f>
        <v/>
      </c>
    </row>
    <row r="1836" spans="59:59" hidden="1" x14ac:dyDescent="0.55000000000000004">
      <c r="BG1836" s="103" t="str">
        <f>IF('Buyer List &amp; Requirements'!$D1843="", "", 'Buyer List &amp; Requirements'!$D1843)</f>
        <v/>
      </c>
    </row>
    <row r="1837" spans="59:59" hidden="1" x14ac:dyDescent="0.55000000000000004">
      <c r="BG1837" s="103" t="str">
        <f>IF('Buyer List &amp; Requirements'!$D1844="", "", 'Buyer List &amp; Requirements'!$D1844)</f>
        <v/>
      </c>
    </row>
    <row r="1838" spans="59:59" hidden="1" x14ac:dyDescent="0.55000000000000004">
      <c r="BG1838" s="103" t="str">
        <f>IF('Buyer List &amp; Requirements'!$D1845="", "", 'Buyer List &amp; Requirements'!$D1845)</f>
        <v/>
      </c>
    </row>
    <row r="1839" spans="59:59" hidden="1" x14ac:dyDescent="0.55000000000000004">
      <c r="BG1839" s="103" t="str">
        <f>IF('Buyer List &amp; Requirements'!$D1846="", "", 'Buyer List &amp; Requirements'!$D1846)</f>
        <v/>
      </c>
    </row>
    <row r="1840" spans="59:59" hidden="1" x14ac:dyDescent="0.55000000000000004">
      <c r="BG1840" s="103" t="str">
        <f>IF('Buyer List &amp; Requirements'!$D1847="", "", 'Buyer List &amp; Requirements'!$D1847)</f>
        <v/>
      </c>
    </row>
    <row r="1841" spans="59:59" hidden="1" x14ac:dyDescent="0.55000000000000004">
      <c r="BG1841" s="103" t="str">
        <f>IF('Buyer List &amp; Requirements'!$D1848="", "", 'Buyer List &amp; Requirements'!$D1848)</f>
        <v/>
      </c>
    </row>
    <row r="1842" spans="59:59" hidden="1" x14ac:dyDescent="0.55000000000000004">
      <c r="BG1842" s="103" t="str">
        <f>IF('Buyer List &amp; Requirements'!$D1849="", "", 'Buyer List &amp; Requirements'!$D1849)</f>
        <v/>
      </c>
    </row>
    <row r="1843" spans="59:59" hidden="1" x14ac:dyDescent="0.55000000000000004">
      <c r="BG1843" s="103" t="str">
        <f>IF('Buyer List &amp; Requirements'!$D1850="", "", 'Buyer List &amp; Requirements'!$D1850)</f>
        <v/>
      </c>
    </row>
    <row r="1844" spans="59:59" hidden="1" x14ac:dyDescent="0.55000000000000004">
      <c r="BG1844" s="103" t="str">
        <f>IF('Buyer List &amp; Requirements'!$D1851="", "", 'Buyer List &amp; Requirements'!$D1851)</f>
        <v/>
      </c>
    </row>
    <row r="1845" spans="59:59" hidden="1" x14ac:dyDescent="0.55000000000000004">
      <c r="BG1845" s="103" t="str">
        <f>IF('Buyer List &amp; Requirements'!$D1852="", "", 'Buyer List &amp; Requirements'!$D1852)</f>
        <v/>
      </c>
    </row>
    <row r="1846" spans="59:59" hidden="1" x14ac:dyDescent="0.55000000000000004">
      <c r="BG1846" s="103" t="str">
        <f>IF('Buyer List &amp; Requirements'!$D1853="", "", 'Buyer List &amp; Requirements'!$D1853)</f>
        <v/>
      </c>
    </row>
    <row r="1847" spans="59:59" hidden="1" x14ac:dyDescent="0.55000000000000004">
      <c r="BG1847" s="103" t="str">
        <f>IF('Buyer List &amp; Requirements'!$D1854="", "", 'Buyer List &amp; Requirements'!$D1854)</f>
        <v/>
      </c>
    </row>
    <row r="1848" spans="59:59" hidden="1" x14ac:dyDescent="0.55000000000000004">
      <c r="BG1848" s="103" t="str">
        <f>IF('Buyer List &amp; Requirements'!$D1855="", "", 'Buyer List &amp; Requirements'!$D1855)</f>
        <v/>
      </c>
    </row>
    <row r="1849" spans="59:59" hidden="1" x14ac:dyDescent="0.55000000000000004">
      <c r="BG1849" s="103" t="str">
        <f>IF('Buyer List &amp; Requirements'!$D1856="", "", 'Buyer List &amp; Requirements'!$D1856)</f>
        <v/>
      </c>
    </row>
    <row r="1850" spans="59:59" hidden="1" x14ac:dyDescent="0.55000000000000004">
      <c r="BG1850" s="103" t="str">
        <f>IF('Buyer List &amp; Requirements'!$D1857="", "", 'Buyer List &amp; Requirements'!$D1857)</f>
        <v/>
      </c>
    </row>
    <row r="1851" spans="59:59" hidden="1" x14ac:dyDescent="0.55000000000000004">
      <c r="BG1851" s="103" t="str">
        <f>IF('Buyer List &amp; Requirements'!$D1858="", "", 'Buyer List &amp; Requirements'!$D1858)</f>
        <v/>
      </c>
    </row>
    <row r="1852" spans="59:59" hidden="1" x14ac:dyDescent="0.55000000000000004">
      <c r="BG1852" s="103" t="str">
        <f>IF('Buyer List &amp; Requirements'!$D1859="", "", 'Buyer List &amp; Requirements'!$D1859)</f>
        <v/>
      </c>
    </row>
    <row r="1853" spans="59:59" hidden="1" x14ac:dyDescent="0.55000000000000004">
      <c r="BG1853" s="103" t="str">
        <f>IF('Buyer List &amp; Requirements'!$D1860="", "", 'Buyer List &amp; Requirements'!$D1860)</f>
        <v/>
      </c>
    </row>
    <row r="1854" spans="59:59" hidden="1" x14ac:dyDescent="0.55000000000000004">
      <c r="BG1854" s="103" t="str">
        <f>IF('Buyer List &amp; Requirements'!$D1861="", "", 'Buyer List &amp; Requirements'!$D1861)</f>
        <v/>
      </c>
    </row>
    <row r="1855" spans="59:59" hidden="1" x14ac:dyDescent="0.55000000000000004">
      <c r="BG1855" s="103" t="str">
        <f>IF('Buyer List &amp; Requirements'!$D1862="", "", 'Buyer List &amp; Requirements'!$D1862)</f>
        <v/>
      </c>
    </row>
    <row r="1856" spans="59:59" hidden="1" x14ac:dyDescent="0.55000000000000004">
      <c r="BG1856" s="103" t="str">
        <f>IF('Buyer List &amp; Requirements'!$D1863="", "", 'Buyer List &amp; Requirements'!$D1863)</f>
        <v/>
      </c>
    </row>
    <row r="1857" spans="59:59" hidden="1" x14ac:dyDescent="0.55000000000000004">
      <c r="BG1857" s="103" t="str">
        <f>IF('Buyer List &amp; Requirements'!$D1864="", "", 'Buyer List &amp; Requirements'!$D1864)</f>
        <v/>
      </c>
    </row>
    <row r="1858" spans="59:59" hidden="1" x14ac:dyDescent="0.55000000000000004">
      <c r="BG1858" s="103" t="str">
        <f>IF('Buyer List &amp; Requirements'!$D1865="", "", 'Buyer List &amp; Requirements'!$D1865)</f>
        <v/>
      </c>
    </row>
    <row r="1859" spans="59:59" hidden="1" x14ac:dyDescent="0.55000000000000004">
      <c r="BG1859" s="103" t="str">
        <f>IF('Buyer List &amp; Requirements'!$D1866="", "", 'Buyer List &amp; Requirements'!$D1866)</f>
        <v/>
      </c>
    </row>
    <row r="1860" spans="59:59" hidden="1" x14ac:dyDescent="0.55000000000000004">
      <c r="BG1860" s="103" t="str">
        <f>IF('Buyer List &amp; Requirements'!$D1867="", "", 'Buyer List &amp; Requirements'!$D1867)</f>
        <v/>
      </c>
    </row>
    <row r="1861" spans="59:59" hidden="1" x14ac:dyDescent="0.55000000000000004">
      <c r="BG1861" s="103" t="str">
        <f>IF('Buyer List &amp; Requirements'!$D1868="", "", 'Buyer List &amp; Requirements'!$D1868)</f>
        <v/>
      </c>
    </row>
    <row r="1862" spans="59:59" hidden="1" x14ac:dyDescent="0.55000000000000004">
      <c r="BG1862" s="103" t="str">
        <f>IF('Buyer List &amp; Requirements'!$D1869="", "", 'Buyer List &amp; Requirements'!$D1869)</f>
        <v/>
      </c>
    </row>
    <row r="1863" spans="59:59" hidden="1" x14ac:dyDescent="0.55000000000000004">
      <c r="BG1863" s="103" t="str">
        <f>IF('Buyer List &amp; Requirements'!$D1870="", "", 'Buyer List &amp; Requirements'!$D1870)</f>
        <v/>
      </c>
    </row>
    <row r="1864" spans="59:59" hidden="1" x14ac:dyDescent="0.55000000000000004">
      <c r="BG1864" s="103" t="str">
        <f>IF('Buyer List &amp; Requirements'!$D1871="", "", 'Buyer List &amp; Requirements'!$D1871)</f>
        <v/>
      </c>
    </row>
    <row r="1865" spans="59:59" hidden="1" x14ac:dyDescent="0.55000000000000004">
      <c r="BG1865" s="103" t="str">
        <f>IF('Buyer List &amp; Requirements'!$D1872="", "", 'Buyer List &amp; Requirements'!$D1872)</f>
        <v/>
      </c>
    </row>
    <row r="1866" spans="59:59" hidden="1" x14ac:dyDescent="0.55000000000000004">
      <c r="BG1866" s="103" t="str">
        <f>IF('Buyer List &amp; Requirements'!$D1873="", "", 'Buyer List &amp; Requirements'!$D1873)</f>
        <v/>
      </c>
    </row>
    <row r="1867" spans="59:59" hidden="1" x14ac:dyDescent="0.55000000000000004">
      <c r="BG1867" s="103" t="str">
        <f>IF('Buyer List &amp; Requirements'!$D1874="", "", 'Buyer List &amp; Requirements'!$D1874)</f>
        <v/>
      </c>
    </row>
    <row r="1868" spans="59:59" hidden="1" x14ac:dyDescent="0.55000000000000004">
      <c r="BG1868" s="103" t="str">
        <f>IF('Buyer List &amp; Requirements'!$D1875="", "", 'Buyer List &amp; Requirements'!$D1875)</f>
        <v/>
      </c>
    </row>
    <row r="1869" spans="59:59" hidden="1" x14ac:dyDescent="0.55000000000000004">
      <c r="BG1869" s="103" t="str">
        <f>IF('Buyer List &amp; Requirements'!$D1876="", "", 'Buyer List &amp; Requirements'!$D1876)</f>
        <v/>
      </c>
    </row>
    <row r="1870" spans="59:59" hidden="1" x14ac:dyDescent="0.55000000000000004">
      <c r="BG1870" s="103" t="str">
        <f>IF('Buyer List &amp; Requirements'!$D1877="", "", 'Buyer List &amp; Requirements'!$D1877)</f>
        <v/>
      </c>
    </row>
    <row r="1871" spans="59:59" hidden="1" x14ac:dyDescent="0.55000000000000004">
      <c r="BG1871" s="103" t="str">
        <f>IF('Buyer List &amp; Requirements'!$D1878="", "", 'Buyer List &amp; Requirements'!$D1878)</f>
        <v/>
      </c>
    </row>
    <row r="1872" spans="59:59" hidden="1" x14ac:dyDescent="0.55000000000000004">
      <c r="BG1872" s="103" t="str">
        <f>IF('Buyer List &amp; Requirements'!$D1879="", "", 'Buyer List &amp; Requirements'!$D1879)</f>
        <v/>
      </c>
    </row>
    <row r="1873" spans="59:59" hidden="1" x14ac:dyDescent="0.55000000000000004">
      <c r="BG1873" s="103" t="str">
        <f>IF('Buyer List &amp; Requirements'!$D1880="", "", 'Buyer List &amp; Requirements'!$D1880)</f>
        <v/>
      </c>
    </row>
    <row r="1874" spans="59:59" hidden="1" x14ac:dyDescent="0.55000000000000004">
      <c r="BG1874" s="103" t="str">
        <f>IF('Buyer List &amp; Requirements'!$D1881="", "", 'Buyer List &amp; Requirements'!$D1881)</f>
        <v/>
      </c>
    </row>
    <row r="1875" spans="59:59" hidden="1" x14ac:dyDescent="0.55000000000000004">
      <c r="BG1875" s="103" t="str">
        <f>IF('Buyer List &amp; Requirements'!$D1882="", "", 'Buyer List &amp; Requirements'!$D1882)</f>
        <v/>
      </c>
    </row>
    <row r="1876" spans="59:59" hidden="1" x14ac:dyDescent="0.55000000000000004">
      <c r="BG1876" s="103" t="str">
        <f>IF('Buyer List &amp; Requirements'!$D1883="", "", 'Buyer List &amp; Requirements'!$D1883)</f>
        <v/>
      </c>
    </row>
    <row r="1877" spans="59:59" hidden="1" x14ac:dyDescent="0.55000000000000004">
      <c r="BG1877" s="103" t="str">
        <f>IF('Buyer List &amp; Requirements'!$D1884="", "", 'Buyer List &amp; Requirements'!$D1884)</f>
        <v/>
      </c>
    </row>
    <row r="1878" spans="59:59" hidden="1" x14ac:dyDescent="0.55000000000000004">
      <c r="BG1878" s="103" t="str">
        <f>IF('Buyer List &amp; Requirements'!$D1885="", "", 'Buyer List &amp; Requirements'!$D1885)</f>
        <v/>
      </c>
    </row>
    <row r="1879" spans="59:59" hidden="1" x14ac:dyDescent="0.55000000000000004">
      <c r="BG1879" s="103" t="str">
        <f>IF('Buyer List &amp; Requirements'!$D1886="", "", 'Buyer List &amp; Requirements'!$D1886)</f>
        <v/>
      </c>
    </row>
    <row r="1880" spans="59:59" hidden="1" x14ac:dyDescent="0.55000000000000004">
      <c r="BG1880" s="103" t="str">
        <f>IF('Buyer List &amp; Requirements'!$D1887="", "", 'Buyer List &amp; Requirements'!$D1887)</f>
        <v/>
      </c>
    </row>
    <row r="1881" spans="59:59" hidden="1" x14ac:dyDescent="0.55000000000000004">
      <c r="BG1881" s="103" t="str">
        <f>IF('Buyer List &amp; Requirements'!$D1888="", "", 'Buyer List &amp; Requirements'!$D1888)</f>
        <v/>
      </c>
    </row>
    <row r="1882" spans="59:59" hidden="1" x14ac:dyDescent="0.55000000000000004">
      <c r="BG1882" s="103" t="str">
        <f>IF('Buyer List &amp; Requirements'!$D1889="", "", 'Buyer List &amp; Requirements'!$D1889)</f>
        <v/>
      </c>
    </row>
    <row r="1883" spans="59:59" hidden="1" x14ac:dyDescent="0.55000000000000004">
      <c r="BG1883" s="103" t="str">
        <f>IF('Buyer List &amp; Requirements'!$D1890="", "", 'Buyer List &amp; Requirements'!$D1890)</f>
        <v/>
      </c>
    </row>
    <row r="1884" spans="59:59" hidden="1" x14ac:dyDescent="0.55000000000000004">
      <c r="BG1884" s="103" t="str">
        <f>IF('Buyer List &amp; Requirements'!$D1891="", "", 'Buyer List &amp; Requirements'!$D1891)</f>
        <v/>
      </c>
    </row>
    <row r="1885" spans="59:59" hidden="1" x14ac:dyDescent="0.55000000000000004">
      <c r="BG1885" s="103" t="str">
        <f>IF('Buyer List &amp; Requirements'!$D1892="", "", 'Buyer List &amp; Requirements'!$D1892)</f>
        <v/>
      </c>
    </row>
    <row r="1886" spans="59:59" hidden="1" x14ac:dyDescent="0.55000000000000004">
      <c r="BG1886" s="103" t="str">
        <f>IF('Buyer List &amp; Requirements'!$D1893="", "", 'Buyer List &amp; Requirements'!$D1893)</f>
        <v/>
      </c>
    </row>
    <row r="1887" spans="59:59" hidden="1" x14ac:dyDescent="0.55000000000000004">
      <c r="BG1887" s="103" t="str">
        <f>IF('Buyer List &amp; Requirements'!$D1894="", "", 'Buyer List &amp; Requirements'!$D1894)</f>
        <v/>
      </c>
    </row>
    <row r="1888" spans="59:59" hidden="1" x14ac:dyDescent="0.55000000000000004">
      <c r="BG1888" s="103" t="str">
        <f>IF('Buyer List &amp; Requirements'!$D1895="", "", 'Buyer List &amp; Requirements'!$D1895)</f>
        <v/>
      </c>
    </row>
    <row r="1889" spans="59:59" hidden="1" x14ac:dyDescent="0.55000000000000004">
      <c r="BG1889" s="103" t="str">
        <f>IF('Buyer List &amp; Requirements'!$D1896="", "", 'Buyer List &amp; Requirements'!$D1896)</f>
        <v/>
      </c>
    </row>
    <row r="1890" spans="59:59" hidden="1" x14ac:dyDescent="0.55000000000000004">
      <c r="BG1890" s="103" t="str">
        <f>IF('Buyer List &amp; Requirements'!$D1897="", "", 'Buyer List &amp; Requirements'!$D1897)</f>
        <v/>
      </c>
    </row>
    <row r="1891" spans="59:59" hidden="1" x14ac:dyDescent="0.55000000000000004">
      <c r="BG1891" s="103" t="str">
        <f>IF('Buyer List &amp; Requirements'!$D1898="", "", 'Buyer List &amp; Requirements'!$D1898)</f>
        <v/>
      </c>
    </row>
    <row r="1892" spans="59:59" hidden="1" x14ac:dyDescent="0.55000000000000004">
      <c r="BG1892" s="103" t="str">
        <f>IF('Buyer List &amp; Requirements'!$D1899="", "", 'Buyer List &amp; Requirements'!$D1899)</f>
        <v/>
      </c>
    </row>
    <row r="1893" spans="59:59" hidden="1" x14ac:dyDescent="0.55000000000000004">
      <c r="BG1893" s="103" t="str">
        <f>IF('Buyer List &amp; Requirements'!$D1900="", "", 'Buyer List &amp; Requirements'!$D1900)</f>
        <v/>
      </c>
    </row>
    <row r="1894" spans="59:59" hidden="1" x14ac:dyDescent="0.55000000000000004">
      <c r="BG1894" s="103" t="str">
        <f>IF('Buyer List &amp; Requirements'!$D1901="", "", 'Buyer List &amp; Requirements'!$D1901)</f>
        <v/>
      </c>
    </row>
    <row r="1895" spans="59:59" hidden="1" x14ac:dyDescent="0.55000000000000004">
      <c r="BG1895" s="103" t="str">
        <f>IF('Buyer List &amp; Requirements'!$D1902="", "", 'Buyer List &amp; Requirements'!$D1902)</f>
        <v/>
      </c>
    </row>
    <row r="1896" spans="59:59" hidden="1" x14ac:dyDescent="0.55000000000000004">
      <c r="BG1896" s="103" t="str">
        <f>IF('Buyer List &amp; Requirements'!$D1903="", "", 'Buyer List &amp; Requirements'!$D1903)</f>
        <v/>
      </c>
    </row>
    <row r="1897" spans="59:59" hidden="1" x14ac:dyDescent="0.55000000000000004">
      <c r="BG1897" s="103" t="str">
        <f>IF('Buyer List &amp; Requirements'!$D1904="", "", 'Buyer List &amp; Requirements'!$D1904)</f>
        <v/>
      </c>
    </row>
    <row r="1898" spans="59:59" hidden="1" x14ac:dyDescent="0.55000000000000004">
      <c r="BG1898" s="103" t="str">
        <f>IF('Buyer List &amp; Requirements'!$D1905="", "", 'Buyer List &amp; Requirements'!$D1905)</f>
        <v/>
      </c>
    </row>
    <row r="1899" spans="59:59" hidden="1" x14ac:dyDescent="0.55000000000000004">
      <c r="BG1899" s="103" t="str">
        <f>IF('Buyer List &amp; Requirements'!$D1906="", "", 'Buyer List &amp; Requirements'!$D1906)</f>
        <v/>
      </c>
    </row>
    <row r="1900" spans="59:59" hidden="1" x14ac:dyDescent="0.55000000000000004">
      <c r="BG1900" s="103" t="str">
        <f>IF('Buyer List &amp; Requirements'!$D1907="", "", 'Buyer List &amp; Requirements'!$D1907)</f>
        <v/>
      </c>
    </row>
    <row r="1901" spans="59:59" hidden="1" x14ac:dyDescent="0.55000000000000004">
      <c r="BG1901" s="103" t="str">
        <f>IF('Buyer List &amp; Requirements'!$D1908="", "", 'Buyer List &amp; Requirements'!$D1908)</f>
        <v/>
      </c>
    </row>
    <row r="1902" spans="59:59" hidden="1" x14ac:dyDescent="0.55000000000000004">
      <c r="BG1902" s="103" t="str">
        <f>IF('Buyer List &amp; Requirements'!$D1909="", "", 'Buyer List &amp; Requirements'!$D1909)</f>
        <v/>
      </c>
    </row>
    <row r="1903" spans="59:59" hidden="1" x14ac:dyDescent="0.55000000000000004">
      <c r="BG1903" s="103" t="str">
        <f>IF('Buyer List &amp; Requirements'!$D1910="", "", 'Buyer List &amp; Requirements'!$D1910)</f>
        <v/>
      </c>
    </row>
    <row r="1904" spans="59:59" hidden="1" x14ac:dyDescent="0.55000000000000004">
      <c r="BG1904" s="103" t="str">
        <f>IF('Buyer List &amp; Requirements'!$D1911="", "", 'Buyer List &amp; Requirements'!$D1911)</f>
        <v/>
      </c>
    </row>
    <row r="1905" spans="59:59" hidden="1" x14ac:dyDescent="0.55000000000000004">
      <c r="BG1905" s="103" t="str">
        <f>IF('Buyer List &amp; Requirements'!$D1912="", "", 'Buyer List &amp; Requirements'!$D1912)</f>
        <v/>
      </c>
    </row>
    <row r="1906" spans="59:59" hidden="1" x14ac:dyDescent="0.55000000000000004">
      <c r="BG1906" s="103" t="str">
        <f>IF('Buyer List &amp; Requirements'!$D1913="", "", 'Buyer List &amp; Requirements'!$D1913)</f>
        <v/>
      </c>
    </row>
    <row r="1907" spans="59:59" hidden="1" x14ac:dyDescent="0.55000000000000004">
      <c r="BG1907" s="103" t="str">
        <f>IF('Buyer List &amp; Requirements'!$D1914="", "", 'Buyer List &amp; Requirements'!$D1914)</f>
        <v/>
      </c>
    </row>
    <row r="1908" spans="59:59" hidden="1" x14ac:dyDescent="0.55000000000000004">
      <c r="BG1908" s="103" t="str">
        <f>IF('Buyer List &amp; Requirements'!$D1915="", "", 'Buyer List &amp; Requirements'!$D1915)</f>
        <v/>
      </c>
    </row>
    <row r="1909" spans="59:59" hidden="1" x14ac:dyDescent="0.55000000000000004">
      <c r="BG1909" s="103" t="str">
        <f>IF('Buyer List &amp; Requirements'!$D1916="", "", 'Buyer List &amp; Requirements'!$D1916)</f>
        <v/>
      </c>
    </row>
    <row r="1910" spans="59:59" hidden="1" x14ac:dyDescent="0.55000000000000004">
      <c r="BG1910" s="103" t="str">
        <f>IF('Buyer List &amp; Requirements'!$D1917="", "", 'Buyer List &amp; Requirements'!$D1917)</f>
        <v/>
      </c>
    </row>
    <row r="1911" spans="59:59" hidden="1" x14ac:dyDescent="0.55000000000000004">
      <c r="BG1911" s="103" t="str">
        <f>IF('Buyer List &amp; Requirements'!$D1918="", "", 'Buyer List &amp; Requirements'!$D1918)</f>
        <v/>
      </c>
    </row>
    <row r="1912" spans="59:59" hidden="1" x14ac:dyDescent="0.55000000000000004">
      <c r="BG1912" s="103" t="str">
        <f>IF('Buyer List &amp; Requirements'!$D1919="", "", 'Buyer List &amp; Requirements'!$D1919)</f>
        <v/>
      </c>
    </row>
    <row r="1913" spans="59:59" hidden="1" x14ac:dyDescent="0.55000000000000004">
      <c r="BG1913" s="103" t="str">
        <f>IF('Buyer List &amp; Requirements'!$D1920="", "", 'Buyer List &amp; Requirements'!$D1920)</f>
        <v/>
      </c>
    </row>
    <row r="1914" spans="59:59" hidden="1" x14ac:dyDescent="0.55000000000000004">
      <c r="BG1914" s="103" t="str">
        <f>IF('Buyer List &amp; Requirements'!$D1921="", "", 'Buyer List &amp; Requirements'!$D1921)</f>
        <v/>
      </c>
    </row>
    <row r="1915" spans="59:59" hidden="1" x14ac:dyDescent="0.55000000000000004">
      <c r="BG1915" s="103" t="str">
        <f>IF('Buyer List &amp; Requirements'!$D1922="", "", 'Buyer List &amp; Requirements'!$D1922)</f>
        <v/>
      </c>
    </row>
    <row r="1916" spans="59:59" hidden="1" x14ac:dyDescent="0.55000000000000004">
      <c r="BG1916" s="103" t="str">
        <f>IF('Buyer List &amp; Requirements'!$D1923="", "", 'Buyer List &amp; Requirements'!$D1923)</f>
        <v/>
      </c>
    </row>
    <row r="1917" spans="59:59" hidden="1" x14ac:dyDescent="0.55000000000000004">
      <c r="BG1917" s="103" t="str">
        <f>IF('Buyer List &amp; Requirements'!$D1924="", "", 'Buyer List &amp; Requirements'!$D1924)</f>
        <v/>
      </c>
    </row>
    <row r="1918" spans="59:59" hidden="1" x14ac:dyDescent="0.55000000000000004">
      <c r="BG1918" s="103" t="str">
        <f>IF('Buyer List &amp; Requirements'!$D1925="", "", 'Buyer List &amp; Requirements'!$D1925)</f>
        <v/>
      </c>
    </row>
    <row r="1919" spans="59:59" hidden="1" x14ac:dyDescent="0.55000000000000004">
      <c r="BG1919" s="103" t="str">
        <f>IF('Buyer List &amp; Requirements'!$D1926="", "", 'Buyer List &amp; Requirements'!$D1926)</f>
        <v/>
      </c>
    </row>
    <row r="1920" spans="59:59" hidden="1" x14ac:dyDescent="0.55000000000000004">
      <c r="BG1920" s="103" t="str">
        <f>IF('Buyer List &amp; Requirements'!$D1927="", "", 'Buyer List &amp; Requirements'!$D1927)</f>
        <v/>
      </c>
    </row>
    <row r="1921" spans="59:59" hidden="1" x14ac:dyDescent="0.55000000000000004">
      <c r="BG1921" s="103" t="str">
        <f>IF('Buyer List &amp; Requirements'!$D1928="", "", 'Buyer List &amp; Requirements'!$D1928)</f>
        <v/>
      </c>
    </row>
    <row r="1922" spans="59:59" hidden="1" x14ac:dyDescent="0.55000000000000004">
      <c r="BG1922" s="103" t="str">
        <f>IF('Buyer List &amp; Requirements'!$D1929="", "", 'Buyer List &amp; Requirements'!$D1929)</f>
        <v/>
      </c>
    </row>
    <row r="1923" spans="59:59" hidden="1" x14ac:dyDescent="0.55000000000000004">
      <c r="BG1923" s="103" t="str">
        <f>IF('Buyer List &amp; Requirements'!$D1930="", "", 'Buyer List &amp; Requirements'!$D1930)</f>
        <v/>
      </c>
    </row>
    <row r="1924" spans="59:59" hidden="1" x14ac:dyDescent="0.55000000000000004">
      <c r="BG1924" s="103" t="str">
        <f>IF('Buyer List &amp; Requirements'!$D1931="", "", 'Buyer List &amp; Requirements'!$D1931)</f>
        <v/>
      </c>
    </row>
    <row r="1925" spans="59:59" hidden="1" x14ac:dyDescent="0.55000000000000004">
      <c r="BG1925" s="103" t="str">
        <f>IF('Buyer List &amp; Requirements'!$D1932="", "", 'Buyer List &amp; Requirements'!$D1932)</f>
        <v/>
      </c>
    </row>
    <row r="1926" spans="59:59" hidden="1" x14ac:dyDescent="0.55000000000000004">
      <c r="BG1926" s="103" t="str">
        <f>IF('Buyer List &amp; Requirements'!$D1933="", "", 'Buyer List &amp; Requirements'!$D1933)</f>
        <v/>
      </c>
    </row>
    <row r="1927" spans="59:59" hidden="1" x14ac:dyDescent="0.55000000000000004">
      <c r="BG1927" s="103" t="str">
        <f>IF('Buyer List &amp; Requirements'!$D1934="", "", 'Buyer List &amp; Requirements'!$D1934)</f>
        <v/>
      </c>
    </row>
    <row r="1928" spans="59:59" hidden="1" x14ac:dyDescent="0.55000000000000004">
      <c r="BG1928" s="103" t="str">
        <f>IF('Buyer List &amp; Requirements'!$D1935="", "", 'Buyer List &amp; Requirements'!$D1935)</f>
        <v/>
      </c>
    </row>
    <row r="1929" spans="59:59" hidden="1" x14ac:dyDescent="0.55000000000000004">
      <c r="BG1929" s="103" t="str">
        <f>IF('Buyer List &amp; Requirements'!$D1936="", "", 'Buyer List &amp; Requirements'!$D1936)</f>
        <v/>
      </c>
    </row>
    <row r="1930" spans="59:59" hidden="1" x14ac:dyDescent="0.55000000000000004">
      <c r="BG1930" s="103" t="str">
        <f>IF('Buyer List &amp; Requirements'!$D1937="", "", 'Buyer List &amp; Requirements'!$D1937)</f>
        <v/>
      </c>
    </row>
    <row r="1931" spans="59:59" hidden="1" x14ac:dyDescent="0.55000000000000004">
      <c r="BG1931" s="103" t="str">
        <f>IF('Buyer List &amp; Requirements'!$D1938="", "", 'Buyer List &amp; Requirements'!$D1938)</f>
        <v/>
      </c>
    </row>
    <row r="1932" spans="59:59" hidden="1" x14ac:dyDescent="0.55000000000000004">
      <c r="BG1932" s="103" t="str">
        <f>IF('Buyer List &amp; Requirements'!$D1939="", "", 'Buyer List &amp; Requirements'!$D1939)</f>
        <v/>
      </c>
    </row>
    <row r="1933" spans="59:59" hidden="1" x14ac:dyDescent="0.55000000000000004">
      <c r="BG1933" s="103" t="str">
        <f>IF('Buyer List &amp; Requirements'!$D1940="", "", 'Buyer List &amp; Requirements'!$D1940)</f>
        <v/>
      </c>
    </row>
    <row r="1934" spans="59:59" hidden="1" x14ac:dyDescent="0.55000000000000004">
      <c r="BG1934" s="103" t="str">
        <f>IF('Buyer List &amp; Requirements'!$D1941="", "", 'Buyer List &amp; Requirements'!$D1941)</f>
        <v/>
      </c>
    </row>
    <row r="1935" spans="59:59" hidden="1" x14ac:dyDescent="0.55000000000000004">
      <c r="BG1935" s="103" t="str">
        <f>IF('Buyer List &amp; Requirements'!$D1942="", "", 'Buyer List &amp; Requirements'!$D1942)</f>
        <v/>
      </c>
    </row>
    <row r="1936" spans="59:59" hidden="1" x14ac:dyDescent="0.55000000000000004">
      <c r="BG1936" s="103" t="str">
        <f>IF('Buyer List &amp; Requirements'!$D1943="", "", 'Buyer List &amp; Requirements'!$D1943)</f>
        <v/>
      </c>
    </row>
    <row r="1937" spans="59:59" hidden="1" x14ac:dyDescent="0.55000000000000004">
      <c r="BG1937" s="103" t="str">
        <f>IF('Buyer List &amp; Requirements'!$D1944="", "", 'Buyer List &amp; Requirements'!$D1944)</f>
        <v/>
      </c>
    </row>
    <row r="1938" spans="59:59" hidden="1" x14ac:dyDescent="0.55000000000000004">
      <c r="BG1938" s="103" t="str">
        <f>IF('Buyer List &amp; Requirements'!$D1945="", "", 'Buyer List &amp; Requirements'!$D1945)</f>
        <v/>
      </c>
    </row>
    <row r="1939" spans="59:59" hidden="1" x14ac:dyDescent="0.55000000000000004">
      <c r="BG1939" s="103" t="str">
        <f>IF('Buyer List &amp; Requirements'!$D1946="", "", 'Buyer List &amp; Requirements'!$D1946)</f>
        <v/>
      </c>
    </row>
    <row r="1940" spans="59:59" hidden="1" x14ac:dyDescent="0.55000000000000004">
      <c r="BG1940" s="103" t="str">
        <f>IF('Buyer List &amp; Requirements'!$D1947="", "", 'Buyer List &amp; Requirements'!$D1947)</f>
        <v/>
      </c>
    </row>
    <row r="1941" spans="59:59" hidden="1" x14ac:dyDescent="0.55000000000000004">
      <c r="BG1941" s="103" t="str">
        <f>IF('Buyer List &amp; Requirements'!$D1948="", "", 'Buyer List &amp; Requirements'!$D1948)</f>
        <v/>
      </c>
    </row>
    <row r="1942" spans="59:59" hidden="1" x14ac:dyDescent="0.55000000000000004">
      <c r="BG1942" s="103" t="str">
        <f>IF('Buyer List &amp; Requirements'!$D1949="", "", 'Buyer List &amp; Requirements'!$D1949)</f>
        <v/>
      </c>
    </row>
    <row r="1943" spans="59:59" hidden="1" x14ac:dyDescent="0.55000000000000004">
      <c r="BG1943" s="103" t="str">
        <f>IF('Buyer List &amp; Requirements'!$D1950="", "", 'Buyer List &amp; Requirements'!$D1950)</f>
        <v/>
      </c>
    </row>
    <row r="1944" spans="59:59" hidden="1" x14ac:dyDescent="0.55000000000000004">
      <c r="BG1944" s="103" t="str">
        <f>IF('Buyer List &amp; Requirements'!$D1951="", "", 'Buyer List &amp; Requirements'!$D1951)</f>
        <v/>
      </c>
    </row>
    <row r="1945" spans="59:59" hidden="1" x14ac:dyDescent="0.55000000000000004">
      <c r="BG1945" s="103" t="str">
        <f>IF('Buyer List &amp; Requirements'!$D1952="", "", 'Buyer List &amp; Requirements'!$D1952)</f>
        <v/>
      </c>
    </row>
    <row r="1946" spans="59:59" hidden="1" x14ac:dyDescent="0.55000000000000004">
      <c r="BG1946" s="103" t="str">
        <f>IF('Buyer List &amp; Requirements'!$D1953="", "", 'Buyer List &amp; Requirements'!$D1953)</f>
        <v/>
      </c>
    </row>
    <row r="1947" spans="59:59" hidden="1" x14ac:dyDescent="0.55000000000000004">
      <c r="BG1947" s="103" t="str">
        <f>IF('Buyer List &amp; Requirements'!$D1954="", "", 'Buyer List &amp; Requirements'!$D1954)</f>
        <v/>
      </c>
    </row>
    <row r="1948" spans="59:59" hidden="1" x14ac:dyDescent="0.55000000000000004">
      <c r="BG1948" s="103" t="str">
        <f>IF('Buyer List &amp; Requirements'!$D1955="", "", 'Buyer List &amp; Requirements'!$D1955)</f>
        <v/>
      </c>
    </row>
    <row r="1949" spans="59:59" hidden="1" x14ac:dyDescent="0.55000000000000004">
      <c r="BG1949" s="103" t="str">
        <f>IF('Buyer List &amp; Requirements'!$D1956="", "", 'Buyer List &amp; Requirements'!$D1956)</f>
        <v/>
      </c>
    </row>
    <row r="1950" spans="59:59" hidden="1" x14ac:dyDescent="0.55000000000000004">
      <c r="BG1950" s="103" t="str">
        <f>IF('Buyer List &amp; Requirements'!$D1957="", "", 'Buyer List &amp; Requirements'!$D1957)</f>
        <v/>
      </c>
    </row>
    <row r="1951" spans="59:59" hidden="1" x14ac:dyDescent="0.55000000000000004">
      <c r="BG1951" s="103" t="str">
        <f>IF('Buyer List &amp; Requirements'!$D1958="", "", 'Buyer List &amp; Requirements'!$D1958)</f>
        <v/>
      </c>
    </row>
    <row r="1952" spans="59:59" hidden="1" x14ac:dyDescent="0.55000000000000004">
      <c r="BG1952" s="103" t="str">
        <f>IF('Buyer List &amp; Requirements'!$D1959="", "", 'Buyer List &amp; Requirements'!$D1959)</f>
        <v/>
      </c>
    </row>
    <row r="1953" spans="59:59" hidden="1" x14ac:dyDescent="0.55000000000000004">
      <c r="BG1953" s="103" t="str">
        <f>IF('Buyer List &amp; Requirements'!$D1960="", "", 'Buyer List &amp; Requirements'!$D1960)</f>
        <v/>
      </c>
    </row>
    <row r="1954" spans="59:59" hidden="1" x14ac:dyDescent="0.55000000000000004">
      <c r="BG1954" s="103" t="str">
        <f>IF('Buyer List &amp; Requirements'!$D1961="", "", 'Buyer List &amp; Requirements'!$D1961)</f>
        <v/>
      </c>
    </row>
    <row r="1955" spans="59:59" hidden="1" x14ac:dyDescent="0.55000000000000004">
      <c r="BG1955" s="103" t="str">
        <f>IF('Buyer List &amp; Requirements'!$D1962="", "", 'Buyer List &amp; Requirements'!$D1962)</f>
        <v/>
      </c>
    </row>
    <row r="1956" spans="59:59" hidden="1" x14ac:dyDescent="0.55000000000000004">
      <c r="BG1956" s="103" t="str">
        <f>IF('Buyer List &amp; Requirements'!$D1963="", "", 'Buyer List &amp; Requirements'!$D1963)</f>
        <v/>
      </c>
    </row>
    <row r="1957" spans="59:59" hidden="1" x14ac:dyDescent="0.55000000000000004">
      <c r="BG1957" s="103" t="str">
        <f>IF('Buyer List &amp; Requirements'!$D1964="", "", 'Buyer List &amp; Requirements'!$D1964)</f>
        <v/>
      </c>
    </row>
    <row r="1958" spans="59:59" hidden="1" x14ac:dyDescent="0.55000000000000004">
      <c r="BG1958" s="103" t="str">
        <f>IF('Buyer List &amp; Requirements'!$D1965="", "", 'Buyer List &amp; Requirements'!$D1965)</f>
        <v/>
      </c>
    </row>
    <row r="1959" spans="59:59" hidden="1" x14ac:dyDescent="0.55000000000000004">
      <c r="BG1959" s="103" t="str">
        <f>IF('Buyer List &amp; Requirements'!$D1966="", "", 'Buyer List &amp; Requirements'!$D1966)</f>
        <v/>
      </c>
    </row>
    <row r="1960" spans="59:59" hidden="1" x14ac:dyDescent="0.55000000000000004">
      <c r="BG1960" s="103" t="str">
        <f>IF('Buyer List &amp; Requirements'!$D1967="", "", 'Buyer List &amp; Requirements'!$D1967)</f>
        <v/>
      </c>
    </row>
    <row r="1961" spans="59:59" hidden="1" x14ac:dyDescent="0.55000000000000004">
      <c r="BG1961" s="103" t="str">
        <f>IF('Buyer List &amp; Requirements'!$D1968="", "", 'Buyer List &amp; Requirements'!$D1968)</f>
        <v/>
      </c>
    </row>
    <row r="1962" spans="59:59" hidden="1" x14ac:dyDescent="0.55000000000000004">
      <c r="BG1962" s="103" t="str">
        <f>IF('Buyer List &amp; Requirements'!$D1969="", "", 'Buyer List &amp; Requirements'!$D1969)</f>
        <v/>
      </c>
    </row>
    <row r="1963" spans="59:59" hidden="1" x14ac:dyDescent="0.55000000000000004">
      <c r="BG1963" s="103" t="str">
        <f>IF('Buyer List &amp; Requirements'!$D1970="", "", 'Buyer List &amp; Requirements'!$D1970)</f>
        <v/>
      </c>
    </row>
    <row r="1964" spans="59:59" hidden="1" x14ac:dyDescent="0.55000000000000004">
      <c r="BG1964" s="103" t="str">
        <f>IF('Buyer List &amp; Requirements'!$D1971="", "", 'Buyer List &amp; Requirements'!$D1971)</f>
        <v/>
      </c>
    </row>
    <row r="1965" spans="59:59" hidden="1" x14ac:dyDescent="0.55000000000000004">
      <c r="BG1965" s="103" t="str">
        <f>IF('Buyer List &amp; Requirements'!$D1972="", "", 'Buyer List &amp; Requirements'!$D1972)</f>
        <v/>
      </c>
    </row>
    <row r="1966" spans="59:59" hidden="1" x14ac:dyDescent="0.55000000000000004">
      <c r="BG1966" s="103" t="str">
        <f>IF('Buyer List &amp; Requirements'!$D1973="", "", 'Buyer List &amp; Requirements'!$D1973)</f>
        <v/>
      </c>
    </row>
    <row r="1967" spans="59:59" hidden="1" x14ac:dyDescent="0.55000000000000004">
      <c r="BG1967" s="103" t="str">
        <f>IF('Buyer List &amp; Requirements'!$D1974="", "", 'Buyer List &amp; Requirements'!$D1974)</f>
        <v/>
      </c>
    </row>
    <row r="1968" spans="59:59" hidden="1" x14ac:dyDescent="0.55000000000000004">
      <c r="BG1968" s="103" t="str">
        <f>IF('Buyer List &amp; Requirements'!$D1975="", "", 'Buyer List &amp; Requirements'!$D1975)</f>
        <v/>
      </c>
    </row>
    <row r="1969" spans="59:59" hidden="1" x14ac:dyDescent="0.55000000000000004">
      <c r="BG1969" s="103" t="str">
        <f>IF('Buyer List &amp; Requirements'!$D1976="", "", 'Buyer List &amp; Requirements'!$D1976)</f>
        <v/>
      </c>
    </row>
    <row r="1970" spans="59:59" hidden="1" x14ac:dyDescent="0.55000000000000004">
      <c r="BG1970" s="103" t="str">
        <f>IF('Buyer List &amp; Requirements'!$D1977="", "", 'Buyer List &amp; Requirements'!$D1977)</f>
        <v/>
      </c>
    </row>
    <row r="1971" spans="59:59" hidden="1" x14ac:dyDescent="0.55000000000000004">
      <c r="BG1971" s="103" t="str">
        <f>IF('Buyer List &amp; Requirements'!$D1978="", "", 'Buyer List &amp; Requirements'!$D1978)</f>
        <v/>
      </c>
    </row>
    <row r="1972" spans="59:59" hidden="1" x14ac:dyDescent="0.55000000000000004">
      <c r="BG1972" s="103" t="str">
        <f>IF('Buyer List &amp; Requirements'!$D1979="", "", 'Buyer List &amp; Requirements'!$D1979)</f>
        <v/>
      </c>
    </row>
    <row r="1973" spans="59:59" hidden="1" x14ac:dyDescent="0.55000000000000004">
      <c r="BG1973" s="103" t="str">
        <f>IF('Buyer List &amp; Requirements'!$D1980="", "", 'Buyer List &amp; Requirements'!$D1980)</f>
        <v/>
      </c>
    </row>
    <row r="1974" spans="59:59" hidden="1" x14ac:dyDescent="0.55000000000000004">
      <c r="BG1974" s="103" t="str">
        <f>IF('Buyer List &amp; Requirements'!$D1981="", "", 'Buyer List &amp; Requirements'!$D1981)</f>
        <v/>
      </c>
    </row>
    <row r="1975" spans="59:59" hidden="1" x14ac:dyDescent="0.55000000000000004">
      <c r="BG1975" s="103" t="str">
        <f>IF('Buyer List &amp; Requirements'!$D1982="", "", 'Buyer List &amp; Requirements'!$D1982)</f>
        <v/>
      </c>
    </row>
    <row r="1976" spans="59:59" hidden="1" x14ac:dyDescent="0.55000000000000004">
      <c r="BG1976" s="103" t="str">
        <f>IF('Buyer List &amp; Requirements'!$D1983="", "", 'Buyer List &amp; Requirements'!$D1983)</f>
        <v/>
      </c>
    </row>
    <row r="1977" spans="59:59" hidden="1" x14ac:dyDescent="0.55000000000000004">
      <c r="BG1977" s="103" t="str">
        <f>IF('Buyer List &amp; Requirements'!$D1984="", "", 'Buyer List &amp; Requirements'!$D1984)</f>
        <v/>
      </c>
    </row>
    <row r="1978" spans="59:59" hidden="1" x14ac:dyDescent="0.55000000000000004">
      <c r="BG1978" s="103" t="str">
        <f>IF('Buyer List &amp; Requirements'!$D1985="", "", 'Buyer List &amp; Requirements'!$D1985)</f>
        <v/>
      </c>
    </row>
    <row r="1979" spans="59:59" hidden="1" x14ac:dyDescent="0.55000000000000004">
      <c r="BG1979" s="103" t="str">
        <f>IF('Buyer List &amp; Requirements'!$D1986="", "", 'Buyer List &amp; Requirements'!$D1986)</f>
        <v/>
      </c>
    </row>
    <row r="1980" spans="59:59" hidden="1" x14ac:dyDescent="0.55000000000000004">
      <c r="BG1980" s="103" t="str">
        <f>IF('Buyer List &amp; Requirements'!$D1987="", "", 'Buyer List &amp; Requirements'!$D1987)</f>
        <v/>
      </c>
    </row>
    <row r="1981" spans="59:59" hidden="1" x14ac:dyDescent="0.55000000000000004">
      <c r="BG1981" s="103" t="str">
        <f>IF('Buyer List &amp; Requirements'!$D1988="", "", 'Buyer List &amp; Requirements'!$D1988)</f>
        <v/>
      </c>
    </row>
    <row r="1982" spans="59:59" hidden="1" x14ac:dyDescent="0.55000000000000004">
      <c r="BG1982" s="103" t="str">
        <f>IF('Buyer List &amp; Requirements'!$D1989="", "", 'Buyer List &amp; Requirements'!$D1989)</f>
        <v/>
      </c>
    </row>
    <row r="1983" spans="59:59" hidden="1" x14ac:dyDescent="0.55000000000000004">
      <c r="BG1983" s="103" t="str">
        <f>IF('Buyer List &amp; Requirements'!$D1990="", "", 'Buyer List &amp; Requirements'!$D1990)</f>
        <v/>
      </c>
    </row>
    <row r="1984" spans="59:59" hidden="1" x14ac:dyDescent="0.55000000000000004">
      <c r="BG1984" s="103" t="str">
        <f>IF('Buyer List &amp; Requirements'!$D1991="", "", 'Buyer List &amp; Requirements'!$D1991)</f>
        <v/>
      </c>
    </row>
    <row r="1985" spans="59:59" hidden="1" x14ac:dyDescent="0.55000000000000004">
      <c r="BG1985" s="103" t="str">
        <f>IF('Buyer List &amp; Requirements'!$D1992="", "", 'Buyer List &amp; Requirements'!$D1992)</f>
        <v/>
      </c>
    </row>
    <row r="1986" spans="59:59" hidden="1" x14ac:dyDescent="0.55000000000000004">
      <c r="BG1986" s="103" t="str">
        <f>IF('Buyer List &amp; Requirements'!$D1993="", "", 'Buyer List &amp; Requirements'!$D1993)</f>
        <v/>
      </c>
    </row>
    <row r="1987" spans="59:59" hidden="1" x14ac:dyDescent="0.55000000000000004">
      <c r="BG1987" s="103" t="str">
        <f>IF('Buyer List &amp; Requirements'!$D1994="", "", 'Buyer List &amp; Requirements'!$D1994)</f>
        <v/>
      </c>
    </row>
    <row r="1988" spans="59:59" hidden="1" x14ac:dyDescent="0.55000000000000004">
      <c r="BG1988" s="103" t="str">
        <f>IF('Buyer List &amp; Requirements'!$D1995="", "", 'Buyer List &amp; Requirements'!$D1995)</f>
        <v/>
      </c>
    </row>
    <row r="1989" spans="59:59" hidden="1" x14ac:dyDescent="0.55000000000000004">
      <c r="BG1989" s="103" t="str">
        <f>IF('Buyer List &amp; Requirements'!$D1996="", "", 'Buyer List &amp; Requirements'!$D1996)</f>
        <v/>
      </c>
    </row>
    <row r="1990" spans="59:59" hidden="1" x14ac:dyDescent="0.55000000000000004">
      <c r="BG1990" s="103" t="str">
        <f>IF('Buyer List &amp; Requirements'!$D1997="", "", 'Buyer List &amp; Requirements'!$D1997)</f>
        <v/>
      </c>
    </row>
    <row r="1991" spans="59:59" hidden="1" x14ac:dyDescent="0.55000000000000004">
      <c r="BG1991" s="103" t="str">
        <f>IF('Buyer List &amp; Requirements'!$D1998="", "", 'Buyer List &amp; Requirements'!$D1998)</f>
        <v/>
      </c>
    </row>
    <row r="1992" spans="59:59" hidden="1" x14ac:dyDescent="0.55000000000000004">
      <c r="BG1992" s="103" t="str">
        <f>IF('Buyer List &amp; Requirements'!$D1999="", "", 'Buyer List &amp; Requirements'!$D1999)</f>
        <v/>
      </c>
    </row>
    <row r="1993" spans="59:59" hidden="1" x14ac:dyDescent="0.55000000000000004">
      <c r="BG1993" s="103" t="str">
        <f>IF('Buyer List &amp; Requirements'!$D2000="", "", 'Buyer List &amp; Requirements'!$D2000)</f>
        <v/>
      </c>
    </row>
    <row r="1994" spans="59:59" hidden="1" x14ac:dyDescent="0.55000000000000004">
      <c r="BG1994" s="103" t="str">
        <f>IF('Buyer List &amp; Requirements'!$D2001="", "", 'Buyer List &amp; Requirements'!$D2001)</f>
        <v/>
      </c>
    </row>
    <row r="1995" spans="59:59" hidden="1" x14ac:dyDescent="0.55000000000000004">
      <c r="BG1995" s="103" t="str">
        <f>IF('Buyer List &amp; Requirements'!$D2002="", "", 'Buyer List &amp; Requirements'!$D2002)</f>
        <v/>
      </c>
    </row>
    <row r="1996" spans="59:59" hidden="1" x14ac:dyDescent="0.55000000000000004">
      <c r="BG1996" s="103" t="str">
        <f>IF('Buyer List &amp; Requirements'!$D2003="", "", 'Buyer List &amp; Requirements'!$D2003)</f>
        <v/>
      </c>
    </row>
    <row r="1997" spans="59:59" hidden="1" x14ac:dyDescent="0.55000000000000004">
      <c r="BG1997" s="103" t="str">
        <f>IF('Buyer List &amp; Requirements'!$D2004="", "", 'Buyer List &amp; Requirements'!$D2004)</f>
        <v/>
      </c>
    </row>
    <row r="1998" spans="59:59" hidden="1" x14ac:dyDescent="0.55000000000000004">
      <c r="BG1998" s="103" t="str">
        <f>IF('Buyer List &amp; Requirements'!$D2005="", "", 'Buyer List &amp; Requirements'!$D2005)</f>
        <v/>
      </c>
    </row>
    <row r="1999" spans="59:59" hidden="1" x14ac:dyDescent="0.55000000000000004">
      <c r="BG1999" s="103" t="str">
        <f>IF('Buyer List &amp; Requirements'!$D2006="", "", 'Buyer List &amp; Requirements'!$D2006)</f>
        <v/>
      </c>
    </row>
    <row r="2000" spans="59:59" hidden="1" x14ac:dyDescent="0.55000000000000004">
      <c r="BG2000" s="103" t="str">
        <f>IF('Buyer List &amp; Requirements'!$D2007="", "", 'Buyer List &amp; Requirements'!$D2007)</f>
        <v/>
      </c>
    </row>
    <row r="2001" spans="59:59" hidden="1" x14ac:dyDescent="0.55000000000000004">
      <c r="BG2001" s="103" t="str">
        <f>IF('Buyer List &amp; Requirements'!$D2008="", "", 'Buyer List &amp; Requirements'!$D2008)</f>
        <v/>
      </c>
    </row>
    <row r="2002" spans="59:59" hidden="1" x14ac:dyDescent="0.55000000000000004">
      <c r="BG2002" s="103" t="str">
        <f>IF('Buyer List &amp; Requirements'!$D2009="", "", 'Buyer List &amp; Requirements'!$D2009)</f>
        <v/>
      </c>
    </row>
    <row r="2003" spans="59:59" hidden="1" x14ac:dyDescent="0.55000000000000004">
      <c r="BG2003" s="103" t="str">
        <f>IF('Buyer List &amp; Requirements'!$D2010="", "", 'Buyer List &amp; Requirements'!$D2010)</f>
        <v/>
      </c>
    </row>
    <row r="2004" spans="59:59" hidden="1" x14ac:dyDescent="0.55000000000000004">
      <c r="BG2004" s="103" t="str">
        <f>IF('Buyer List &amp; Requirements'!$D2011="", "", 'Buyer List &amp; Requirements'!$D2011)</f>
        <v/>
      </c>
    </row>
    <row r="2005" spans="59:59" hidden="1" x14ac:dyDescent="0.55000000000000004">
      <c r="BG2005" s="103" t="str">
        <f>IF('Buyer List &amp; Requirements'!$D2012="", "", 'Buyer List &amp; Requirements'!$D2012)</f>
        <v/>
      </c>
    </row>
    <row r="2006" spans="59:59" hidden="1" x14ac:dyDescent="0.55000000000000004">
      <c r="BG2006" s="103" t="str">
        <f>IF('Buyer List &amp; Requirements'!$D2013="", "", 'Buyer List &amp; Requirements'!$D2013)</f>
        <v/>
      </c>
    </row>
    <row r="2007" spans="59:59" hidden="1" x14ac:dyDescent="0.55000000000000004">
      <c r="BG2007" s="103" t="str">
        <f>IF('Buyer List &amp; Requirements'!$D2014="", "", 'Buyer List &amp; Requirements'!$D2014)</f>
        <v/>
      </c>
    </row>
    <row r="2008" spans="59:59" hidden="1" x14ac:dyDescent="0.55000000000000004">
      <c r="BG2008" s="103" t="str">
        <f>IF('Buyer List &amp; Requirements'!$D2015="", "", 'Buyer List &amp; Requirements'!$D2015)</f>
        <v/>
      </c>
    </row>
    <row r="2009" spans="59:59" hidden="1" x14ac:dyDescent="0.55000000000000004">
      <c r="BG2009" s="103" t="str">
        <f>IF('Buyer List &amp; Requirements'!$D2016="", "", 'Buyer List &amp; Requirements'!$D2016)</f>
        <v/>
      </c>
    </row>
    <row r="2010" spans="59:59" hidden="1" x14ac:dyDescent="0.55000000000000004">
      <c r="BG2010" s="103" t="str">
        <f>IF('Buyer List &amp; Requirements'!$D2017="", "", 'Buyer List &amp; Requirements'!$D2017)</f>
        <v/>
      </c>
    </row>
    <row r="2011" spans="59:59" hidden="1" x14ac:dyDescent="0.55000000000000004">
      <c r="BG2011" s="103" t="str">
        <f>IF('Buyer List &amp; Requirements'!$D2018="", "", 'Buyer List &amp; Requirements'!$D2018)</f>
        <v/>
      </c>
    </row>
    <row r="2012" spans="59:59" hidden="1" x14ac:dyDescent="0.55000000000000004">
      <c r="BG2012" s="103" t="str">
        <f>IF('Buyer List &amp; Requirements'!$D2019="", "", 'Buyer List &amp; Requirements'!$D2019)</f>
        <v/>
      </c>
    </row>
    <row r="2013" spans="59:59" hidden="1" x14ac:dyDescent="0.55000000000000004">
      <c r="BG2013" s="103" t="str">
        <f>IF('Buyer List &amp; Requirements'!$D2020="", "", 'Buyer List &amp; Requirements'!$D2020)</f>
        <v/>
      </c>
    </row>
    <row r="2014" spans="59:59" hidden="1" x14ac:dyDescent="0.55000000000000004">
      <c r="BG2014" s="103" t="str">
        <f>IF('Buyer List &amp; Requirements'!$D2021="", "", 'Buyer List &amp; Requirements'!$D2021)</f>
        <v/>
      </c>
    </row>
    <row r="2015" spans="59:59" hidden="1" x14ac:dyDescent="0.55000000000000004">
      <c r="BG2015" s="103" t="str">
        <f>IF('Buyer List &amp; Requirements'!$D2022="", "", 'Buyer List &amp; Requirements'!$D2022)</f>
        <v/>
      </c>
    </row>
    <row r="2016" spans="59:59" hidden="1" x14ac:dyDescent="0.55000000000000004">
      <c r="BG2016" s="103" t="str">
        <f>IF('Buyer List &amp; Requirements'!$D2023="", "", 'Buyer List &amp; Requirements'!$D2023)</f>
        <v/>
      </c>
    </row>
    <row r="2017" spans="59:59" hidden="1" x14ac:dyDescent="0.55000000000000004">
      <c r="BG2017" s="103" t="str">
        <f>IF('Buyer List &amp; Requirements'!$D2024="", "", 'Buyer List &amp; Requirements'!$D2024)</f>
        <v/>
      </c>
    </row>
    <row r="2018" spans="59:59" hidden="1" x14ac:dyDescent="0.55000000000000004">
      <c r="BG2018" s="103" t="str">
        <f>IF('Buyer List &amp; Requirements'!$D2025="", "", 'Buyer List &amp; Requirements'!$D2025)</f>
        <v/>
      </c>
    </row>
    <row r="2019" spans="59:59" hidden="1" x14ac:dyDescent="0.55000000000000004">
      <c r="BG2019" s="103" t="str">
        <f>IF('Buyer List &amp; Requirements'!$D2026="", "", 'Buyer List &amp; Requirements'!$D2026)</f>
        <v/>
      </c>
    </row>
    <row r="2020" spans="59:59" hidden="1" x14ac:dyDescent="0.55000000000000004">
      <c r="BG2020" s="103" t="str">
        <f>IF('Buyer List &amp; Requirements'!$D2027="", "", 'Buyer List &amp; Requirements'!$D2027)</f>
        <v/>
      </c>
    </row>
    <row r="2021" spans="59:59" hidden="1" x14ac:dyDescent="0.55000000000000004">
      <c r="BG2021" s="103" t="str">
        <f>IF('Buyer List &amp; Requirements'!$D2028="", "", 'Buyer List &amp; Requirements'!$D2028)</f>
        <v/>
      </c>
    </row>
    <row r="2022" spans="59:59" hidden="1" x14ac:dyDescent="0.55000000000000004">
      <c r="BG2022" s="103" t="str">
        <f>IF('Buyer List &amp; Requirements'!$D2029="", "", 'Buyer List &amp; Requirements'!$D2029)</f>
        <v/>
      </c>
    </row>
    <row r="2023" spans="59:59" hidden="1" x14ac:dyDescent="0.55000000000000004">
      <c r="BG2023" s="103" t="str">
        <f>IF('Buyer List &amp; Requirements'!$D2030="", "", 'Buyer List &amp; Requirements'!$D2030)</f>
        <v/>
      </c>
    </row>
    <row r="2024" spans="59:59" hidden="1" x14ac:dyDescent="0.55000000000000004">
      <c r="BG2024" s="103" t="str">
        <f>IF('Buyer List &amp; Requirements'!$D2031="", "", 'Buyer List &amp; Requirements'!$D2031)</f>
        <v/>
      </c>
    </row>
    <row r="2025" spans="59:59" hidden="1" x14ac:dyDescent="0.55000000000000004">
      <c r="BG2025" s="103" t="str">
        <f>IF('Buyer List &amp; Requirements'!$D2032="", "", 'Buyer List &amp; Requirements'!$D2032)</f>
        <v/>
      </c>
    </row>
    <row r="2026" spans="59:59" hidden="1" x14ac:dyDescent="0.55000000000000004">
      <c r="BG2026" s="103" t="str">
        <f>IF('Buyer List &amp; Requirements'!$D2033="", "", 'Buyer List &amp; Requirements'!$D2033)</f>
        <v/>
      </c>
    </row>
    <row r="2027" spans="59:59" hidden="1" x14ac:dyDescent="0.55000000000000004">
      <c r="BG2027" s="103" t="str">
        <f>IF('Buyer List &amp; Requirements'!$D2034="", "", 'Buyer List &amp; Requirements'!$D2034)</f>
        <v/>
      </c>
    </row>
    <row r="2028" spans="59:59" hidden="1" x14ac:dyDescent="0.55000000000000004">
      <c r="BG2028" s="103" t="str">
        <f>IF('Buyer List &amp; Requirements'!$D2035="", "", 'Buyer List &amp; Requirements'!$D2035)</f>
        <v/>
      </c>
    </row>
    <row r="2029" spans="59:59" hidden="1" x14ac:dyDescent="0.55000000000000004">
      <c r="BG2029" s="103" t="str">
        <f>IF('Buyer List &amp; Requirements'!$D2036="", "", 'Buyer List &amp; Requirements'!$D2036)</f>
        <v/>
      </c>
    </row>
    <row r="2030" spans="59:59" hidden="1" x14ac:dyDescent="0.55000000000000004">
      <c r="BG2030" s="103" t="str">
        <f>IF('Buyer List &amp; Requirements'!$D2037="", "", 'Buyer List &amp; Requirements'!$D2037)</f>
        <v/>
      </c>
    </row>
    <row r="2031" spans="59:59" hidden="1" x14ac:dyDescent="0.55000000000000004">
      <c r="BG2031" s="103" t="str">
        <f>IF('Buyer List &amp; Requirements'!$D2038="", "", 'Buyer List &amp; Requirements'!$D2038)</f>
        <v/>
      </c>
    </row>
    <row r="2032" spans="59:59" hidden="1" x14ac:dyDescent="0.55000000000000004">
      <c r="BG2032" s="103" t="str">
        <f>IF('Buyer List &amp; Requirements'!$D2039="", "", 'Buyer List &amp; Requirements'!$D2039)</f>
        <v/>
      </c>
    </row>
    <row r="2033" spans="59:59" hidden="1" x14ac:dyDescent="0.55000000000000004">
      <c r="BG2033" s="103" t="str">
        <f>IF('Buyer List &amp; Requirements'!$D2040="", "", 'Buyer List &amp; Requirements'!$D2040)</f>
        <v/>
      </c>
    </row>
    <row r="2034" spans="59:59" hidden="1" x14ac:dyDescent="0.55000000000000004">
      <c r="BG2034" s="103" t="str">
        <f>IF('Buyer List &amp; Requirements'!$D2041="", "", 'Buyer List &amp; Requirements'!$D2041)</f>
        <v/>
      </c>
    </row>
    <row r="2035" spans="59:59" hidden="1" x14ac:dyDescent="0.55000000000000004">
      <c r="BG2035" s="103" t="str">
        <f>IF('Buyer List &amp; Requirements'!$D2042="", "", 'Buyer List &amp; Requirements'!$D2042)</f>
        <v/>
      </c>
    </row>
    <row r="2036" spans="59:59" hidden="1" x14ac:dyDescent="0.55000000000000004">
      <c r="BG2036" s="103" t="str">
        <f>IF('Buyer List &amp; Requirements'!$D2043="", "", 'Buyer List &amp; Requirements'!$D2043)</f>
        <v/>
      </c>
    </row>
    <row r="2037" spans="59:59" hidden="1" x14ac:dyDescent="0.55000000000000004">
      <c r="BG2037" s="103" t="str">
        <f>IF('Buyer List &amp; Requirements'!$D2044="", "", 'Buyer List &amp; Requirements'!$D2044)</f>
        <v/>
      </c>
    </row>
    <row r="2038" spans="59:59" hidden="1" x14ac:dyDescent="0.55000000000000004">
      <c r="BG2038" s="103" t="str">
        <f>IF('Buyer List &amp; Requirements'!$D2045="", "", 'Buyer List &amp; Requirements'!$D2045)</f>
        <v/>
      </c>
    </row>
    <row r="2039" spans="59:59" hidden="1" x14ac:dyDescent="0.55000000000000004">
      <c r="BG2039" s="103" t="str">
        <f>IF('Buyer List &amp; Requirements'!$D2046="", "", 'Buyer List &amp; Requirements'!$D2046)</f>
        <v/>
      </c>
    </row>
    <row r="2040" spans="59:59" hidden="1" x14ac:dyDescent="0.55000000000000004">
      <c r="BG2040" s="103" t="str">
        <f>IF('Buyer List &amp; Requirements'!$D2047="", "", 'Buyer List &amp; Requirements'!$D2047)</f>
        <v/>
      </c>
    </row>
    <row r="2041" spans="59:59" hidden="1" x14ac:dyDescent="0.55000000000000004">
      <c r="BG2041" s="103" t="str">
        <f>IF('Buyer List &amp; Requirements'!$D2048="", "", 'Buyer List &amp; Requirements'!$D2048)</f>
        <v/>
      </c>
    </row>
    <row r="2042" spans="59:59" hidden="1" x14ac:dyDescent="0.55000000000000004">
      <c r="BG2042" s="103" t="str">
        <f>IF('Buyer List &amp; Requirements'!$D2049="", "", 'Buyer List &amp; Requirements'!$D2049)</f>
        <v/>
      </c>
    </row>
    <row r="2043" spans="59:59" hidden="1" x14ac:dyDescent="0.55000000000000004">
      <c r="BG2043" s="103" t="str">
        <f>IF('Buyer List &amp; Requirements'!$D2050="", "", 'Buyer List &amp; Requirements'!$D2050)</f>
        <v/>
      </c>
    </row>
    <row r="2044" spans="59:59" hidden="1" x14ac:dyDescent="0.55000000000000004">
      <c r="BG2044" s="103" t="str">
        <f>IF('Buyer List &amp; Requirements'!$D2051="", "", 'Buyer List &amp; Requirements'!$D2051)</f>
        <v/>
      </c>
    </row>
    <row r="2045" spans="59:59" hidden="1" x14ac:dyDescent="0.55000000000000004">
      <c r="BG2045" s="103" t="str">
        <f>IF('Buyer List &amp; Requirements'!$D2052="", "", 'Buyer List &amp; Requirements'!$D2052)</f>
        <v/>
      </c>
    </row>
    <row r="2046" spans="59:59" hidden="1" x14ac:dyDescent="0.55000000000000004">
      <c r="BG2046" s="103" t="str">
        <f>IF('Buyer List &amp; Requirements'!$D2053="", "", 'Buyer List &amp; Requirements'!$D2053)</f>
        <v/>
      </c>
    </row>
    <row r="2047" spans="59:59" hidden="1" x14ac:dyDescent="0.55000000000000004">
      <c r="BG2047" s="103" t="str">
        <f>IF('Buyer List &amp; Requirements'!$D2054="", "", 'Buyer List &amp; Requirements'!$D2054)</f>
        <v/>
      </c>
    </row>
    <row r="2048" spans="59:59" hidden="1" x14ac:dyDescent="0.55000000000000004">
      <c r="BG2048" s="103" t="str">
        <f>IF('Buyer List &amp; Requirements'!$D2055="", "", 'Buyer List &amp; Requirements'!$D2055)</f>
        <v/>
      </c>
    </row>
    <row r="2049" spans="59:59" hidden="1" x14ac:dyDescent="0.55000000000000004">
      <c r="BG2049" s="103" t="str">
        <f>IF('Buyer List &amp; Requirements'!$D2056="", "", 'Buyer List &amp; Requirements'!$D2056)</f>
        <v/>
      </c>
    </row>
    <row r="2050" spans="59:59" hidden="1" x14ac:dyDescent="0.55000000000000004">
      <c r="BG2050" s="103" t="str">
        <f>IF('Buyer List &amp; Requirements'!$D2057="", "", 'Buyer List &amp; Requirements'!$D2057)</f>
        <v/>
      </c>
    </row>
    <row r="2051" spans="59:59" hidden="1" x14ac:dyDescent="0.55000000000000004">
      <c r="BG2051" s="103" t="str">
        <f>IF('Buyer List &amp; Requirements'!$D2058="", "", 'Buyer List &amp; Requirements'!$D2058)</f>
        <v/>
      </c>
    </row>
    <row r="2052" spans="59:59" hidden="1" x14ac:dyDescent="0.55000000000000004">
      <c r="BG2052" s="103" t="str">
        <f>IF('Buyer List &amp; Requirements'!$D2059="", "", 'Buyer List &amp; Requirements'!$D2059)</f>
        <v/>
      </c>
    </row>
    <row r="2053" spans="59:59" hidden="1" x14ac:dyDescent="0.55000000000000004">
      <c r="BG2053" s="103" t="str">
        <f>IF('Buyer List &amp; Requirements'!$D2060="", "", 'Buyer List &amp; Requirements'!$D2060)</f>
        <v/>
      </c>
    </row>
    <row r="2054" spans="59:59" hidden="1" x14ac:dyDescent="0.55000000000000004">
      <c r="BG2054" s="103" t="str">
        <f>IF('Buyer List &amp; Requirements'!$D2061="", "", 'Buyer List &amp; Requirements'!$D2061)</f>
        <v/>
      </c>
    </row>
    <row r="2055" spans="59:59" hidden="1" x14ac:dyDescent="0.55000000000000004">
      <c r="BG2055" s="103" t="str">
        <f>IF('Buyer List &amp; Requirements'!$D2062="", "", 'Buyer List &amp; Requirements'!$D2062)</f>
        <v/>
      </c>
    </row>
    <row r="2056" spans="59:59" hidden="1" x14ac:dyDescent="0.55000000000000004">
      <c r="BG2056" s="103" t="str">
        <f>IF('Buyer List &amp; Requirements'!$D2063="", "", 'Buyer List &amp; Requirements'!$D2063)</f>
        <v/>
      </c>
    </row>
    <row r="2057" spans="59:59" hidden="1" x14ac:dyDescent="0.55000000000000004">
      <c r="BG2057" s="103" t="str">
        <f>IF('Buyer List &amp; Requirements'!$D2064="", "", 'Buyer List &amp; Requirements'!$D2064)</f>
        <v/>
      </c>
    </row>
    <row r="2058" spans="59:59" hidden="1" x14ac:dyDescent="0.55000000000000004">
      <c r="BG2058" s="103" t="str">
        <f>IF('Buyer List &amp; Requirements'!$D2065="", "", 'Buyer List &amp; Requirements'!$D2065)</f>
        <v/>
      </c>
    </row>
    <row r="2059" spans="59:59" hidden="1" x14ac:dyDescent="0.55000000000000004">
      <c r="BG2059" s="103" t="str">
        <f>IF('Buyer List &amp; Requirements'!$D2066="", "", 'Buyer List &amp; Requirements'!$D2066)</f>
        <v/>
      </c>
    </row>
    <row r="2060" spans="59:59" hidden="1" x14ac:dyDescent="0.55000000000000004">
      <c r="BG2060" s="103" t="str">
        <f>IF('Buyer List &amp; Requirements'!$D2067="", "", 'Buyer List &amp; Requirements'!$D2067)</f>
        <v/>
      </c>
    </row>
    <row r="2061" spans="59:59" hidden="1" x14ac:dyDescent="0.55000000000000004">
      <c r="BG2061" s="103" t="str">
        <f>IF('Buyer List &amp; Requirements'!$D2068="", "", 'Buyer List &amp; Requirements'!$D2068)</f>
        <v/>
      </c>
    </row>
    <row r="2062" spans="59:59" hidden="1" x14ac:dyDescent="0.55000000000000004">
      <c r="BG2062" s="103" t="str">
        <f>IF('Buyer List &amp; Requirements'!$D2069="", "", 'Buyer List &amp; Requirements'!$D2069)</f>
        <v/>
      </c>
    </row>
    <row r="2063" spans="59:59" hidden="1" x14ac:dyDescent="0.55000000000000004">
      <c r="BG2063" s="103" t="str">
        <f>IF('Buyer List &amp; Requirements'!$D2070="", "", 'Buyer List &amp; Requirements'!$D2070)</f>
        <v/>
      </c>
    </row>
    <row r="2064" spans="59:59" hidden="1" x14ac:dyDescent="0.55000000000000004">
      <c r="BG2064" s="103" t="str">
        <f>IF('Buyer List &amp; Requirements'!$D2071="", "", 'Buyer List &amp; Requirements'!$D2071)</f>
        <v/>
      </c>
    </row>
    <row r="2065" spans="59:59" hidden="1" x14ac:dyDescent="0.55000000000000004">
      <c r="BG2065" s="103" t="str">
        <f>IF('Buyer List &amp; Requirements'!$D2072="", "", 'Buyer List &amp; Requirements'!$D2072)</f>
        <v/>
      </c>
    </row>
    <row r="2066" spans="59:59" hidden="1" x14ac:dyDescent="0.55000000000000004">
      <c r="BG2066" s="103" t="str">
        <f>IF('Buyer List &amp; Requirements'!$D2073="", "", 'Buyer List &amp; Requirements'!$D2073)</f>
        <v/>
      </c>
    </row>
    <row r="2067" spans="59:59" hidden="1" x14ac:dyDescent="0.55000000000000004">
      <c r="BG2067" s="103" t="str">
        <f>IF('Buyer List &amp; Requirements'!$D2074="", "", 'Buyer List &amp; Requirements'!$D2074)</f>
        <v/>
      </c>
    </row>
    <row r="2068" spans="59:59" hidden="1" x14ac:dyDescent="0.55000000000000004">
      <c r="BG2068" s="103" t="str">
        <f>IF('Buyer List &amp; Requirements'!$D2075="", "", 'Buyer List &amp; Requirements'!$D2075)</f>
        <v/>
      </c>
    </row>
    <row r="2069" spans="59:59" hidden="1" x14ac:dyDescent="0.55000000000000004">
      <c r="BG2069" s="103" t="str">
        <f>IF('Buyer List &amp; Requirements'!$D2076="", "", 'Buyer List &amp; Requirements'!$D2076)</f>
        <v/>
      </c>
    </row>
    <row r="2070" spans="59:59" hidden="1" x14ac:dyDescent="0.55000000000000004">
      <c r="BG2070" s="103" t="str">
        <f>IF('Buyer List &amp; Requirements'!$D2077="", "", 'Buyer List &amp; Requirements'!$D2077)</f>
        <v/>
      </c>
    </row>
    <row r="2071" spans="59:59" hidden="1" x14ac:dyDescent="0.55000000000000004">
      <c r="BG2071" s="103" t="str">
        <f>IF('Buyer List &amp; Requirements'!$D2078="", "", 'Buyer List &amp; Requirements'!$D2078)</f>
        <v/>
      </c>
    </row>
    <row r="2072" spans="59:59" hidden="1" x14ac:dyDescent="0.55000000000000004">
      <c r="BG2072" s="103" t="str">
        <f>IF('Buyer List &amp; Requirements'!$D2079="", "", 'Buyer List &amp; Requirements'!$D2079)</f>
        <v/>
      </c>
    </row>
    <row r="2073" spans="59:59" hidden="1" x14ac:dyDescent="0.55000000000000004">
      <c r="BG2073" s="103" t="str">
        <f>IF('Buyer List &amp; Requirements'!$D2080="", "", 'Buyer List &amp; Requirements'!$D2080)</f>
        <v/>
      </c>
    </row>
    <row r="2074" spans="59:59" hidden="1" x14ac:dyDescent="0.55000000000000004">
      <c r="BG2074" s="103" t="str">
        <f>IF('Buyer List &amp; Requirements'!$D2081="", "", 'Buyer List &amp; Requirements'!$D2081)</f>
        <v/>
      </c>
    </row>
    <row r="2075" spans="59:59" hidden="1" x14ac:dyDescent="0.55000000000000004">
      <c r="BG2075" s="103" t="str">
        <f>IF('Buyer List &amp; Requirements'!$D2082="", "", 'Buyer List &amp; Requirements'!$D2082)</f>
        <v/>
      </c>
    </row>
    <row r="2076" spans="59:59" hidden="1" x14ac:dyDescent="0.55000000000000004">
      <c r="BG2076" s="103" t="str">
        <f>IF('Buyer List &amp; Requirements'!$D2083="", "", 'Buyer List &amp; Requirements'!$D2083)</f>
        <v/>
      </c>
    </row>
    <row r="2077" spans="59:59" hidden="1" x14ac:dyDescent="0.55000000000000004">
      <c r="BG2077" s="103" t="str">
        <f>IF('Buyer List &amp; Requirements'!$D2084="", "", 'Buyer List &amp; Requirements'!$D2084)</f>
        <v/>
      </c>
    </row>
    <row r="2078" spans="59:59" hidden="1" x14ac:dyDescent="0.55000000000000004">
      <c r="BG2078" s="103" t="str">
        <f>IF('Buyer List &amp; Requirements'!$D2085="", "", 'Buyer List &amp; Requirements'!$D2085)</f>
        <v/>
      </c>
    </row>
    <row r="2079" spans="59:59" hidden="1" x14ac:dyDescent="0.55000000000000004">
      <c r="BG2079" s="103" t="str">
        <f>IF('Buyer List &amp; Requirements'!$D2086="", "", 'Buyer List &amp; Requirements'!$D2086)</f>
        <v/>
      </c>
    </row>
    <row r="2080" spans="59:59" hidden="1" x14ac:dyDescent="0.55000000000000004">
      <c r="BG2080" s="103" t="str">
        <f>IF('Buyer List &amp; Requirements'!$D2087="", "", 'Buyer List &amp; Requirements'!$D2087)</f>
        <v/>
      </c>
    </row>
    <row r="2081" spans="59:59" hidden="1" x14ac:dyDescent="0.55000000000000004">
      <c r="BG2081" s="103" t="str">
        <f>IF('Buyer List &amp; Requirements'!$D2088="", "", 'Buyer List &amp; Requirements'!$D2088)</f>
        <v/>
      </c>
    </row>
    <row r="2082" spans="59:59" hidden="1" x14ac:dyDescent="0.55000000000000004">
      <c r="BG2082" s="103" t="str">
        <f>IF('Buyer List &amp; Requirements'!$D2089="", "", 'Buyer List &amp; Requirements'!$D2089)</f>
        <v/>
      </c>
    </row>
    <row r="2083" spans="59:59" hidden="1" x14ac:dyDescent="0.55000000000000004">
      <c r="BG2083" s="103" t="str">
        <f>IF('Buyer List &amp; Requirements'!$D2090="", "", 'Buyer List &amp; Requirements'!$D2090)</f>
        <v/>
      </c>
    </row>
    <row r="2084" spans="59:59" hidden="1" x14ac:dyDescent="0.55000000000000004">
      <c r="BG2084" s="103" t="str">
        <f>IF('Buyer List &amp; Requirements'!$D2091="", "", 'Buyer List &amp; Requirements'!$D2091)</f>
        <v/>
      </c>
    </row>
    <row r="2085" spans="59:59" hidden="1" x14ac:dyDescent="0.55000000000000004">
      <c r="BG2085" s="103" t="str">
        <f>IF('Buyer List &amp; Requirements'!$D2092="", "", 'Buyer List &amp; Requirements'!$D2092)</f>
        <v/>
      </c>
    </row>
    <row r="2086" spans="59:59" hidden="1" x14ac:dyDescent="0.55000000000000004">
      <c r="BG2086" s="103" t="str">
        <f>IF('Buyer List &amp; Requirements'!$D2093="", "", 'Buyer List &amp; Requirements'!$D2093)</f>
        <v/>
      </c>
    </row>
    <row r="2087" spans="59:59" hidden="1" x14ac:dyDescent="0.55000000000000004">
      <c r="BG2087" s="103" t="str">
        <f>IF('Buyer List &amp; Requirements'!$D2094="", "", 'Buyer List &amp; Requirements'!$D2094)</f>
        <v/>
      </c>
    </row>
    <row r="2088" spans="59:59" hidden="1" x14ac:dyDescent="0.55000000000000004">
      <c r="BG2088" s="103" t="str">
        <f>IF('Buyer List &amp; Requirements'!$D2095="", "", 'Buyer List &amp; Requirements'!$D2095)</f>
        <v/>
      </c>
    </row>
    <row r="2089" spans="59:59" hidden="1" x14ac:dyDescent="0.55000000000000004">
      <c r="BG2089" s="103" t="str">
        <f>IF('Buyer List &amp; Requirements'!$D2096="", "", 'Buyer List &amp; Requirements'!$D2096)</f>
        <v/>
      </c>
    </row>
    <row r="2090" spans="59:59" hidden="1" x14ac:dyDescent="0.55000000000000004">
      <c r="BG2090" s="103" t="str">
        <f>IF('Buyer List &amp; Requirements'!$D2097="", "", 'Buyer List &amp; Requirements'!$D2097)</f>
        <v/>
      </c>
    </row>
    <row r="2091" spans="59:59" hidden="1" x14ac:dyDescent="0.55000000000000004">
      <c r="BG2091" s="103" t="str">
        <f>IF('Buyer List &amp; Requirements'!$D2098="", "", 'Buyer List &amp; Requirements'!$D2098)</f>
        <v/>
      </c>
    </row>
    <row r="2092" spans="59:59" hidden="1" x14ac:dyDescent="0.55000000000000004">
      <c r="BG2092" s="103" t="str">
        <f>IF('Buyer List &amp; Requirements'!$D2099="", "", 'Buyer List &amp; Requirements'!$D2099)</f>
        <v/>
      </c>
    </row>
    <row r="2093" spans="59:59" hidden="1" x14ac:dyDescent="0.55000000000000004">
      <c r="BG2093" s="103" t="str">
        <f>IF('Buyer List &amp; Requirements'!$D2100="", "", 'Buyer List &amp; Requirements'!$D2100)</f>
        <v/>
      </c>
    </row>
    <row r="2094" spans="59:59" hidden="1" x14ac:dyDescent="0.55000000000000004">
      <c r="BG2094" s="103" t="str">
        <f>IF('Buyer List &amp; Requirements'!$D2101="", "", 'Buyer List &amp; Requirements'!$D2101)</f>
        <v/>
      </c>
    </row>
    <row r="2095" spans="59:59" hidden="1" x14ac:dyDescent="0.55000000000000004">
      <c r="BG2095" s="103" t="str">
        <f>IF('Buyer List &amp; Requirements'!$D2102="", "", 'Buyer List &amp; Requirements'!$D2102)</f>
        <v/>
      </c>
    </row>
    <row r="2096" spans="59:59" hidden="1" x14ac:dyDescent="0.55000000000000004">
      <c r="BG2096" s="103" t="str">
        <f>IF('Buyer List &amp; Requirements'!$D2103="", "", 'Buyer List &amp; Requirements'!$D2103)</f>
        <v/>
      </c>
    </row>
    <row r="2097" spans="59:59" hidden="1" x14ac:dyDescent="0.55000000000000004">
      <c r="BG2097" s="103" t="str">
        <f>IF('Buyer List &amp; Requirements'!$D2104="", "", 'Buyer List &amp; Requirements'!$D2104)</f>
        <v/>
      </c>
    </row>
    <row r="2098" spans="59:59" hidden="1" x14ac:dyDescent="0.55000000000000004">
      <c r="BG2098" s="103" t="str">
        <f>IF('Buyer List &amp; Requirements'!$D2105="", "", 'Buyer List &amp; Requirements'!$D2105)</f>
        <v/>
      </c>
    </row>
    <row r="2099" spans="59:59" hidden="1" x14ac:dyDescent="0.55000000000000004">
      <c r="BG2099" s="103" t="str">
        <f>IF('Buyer List &amp; Requirements'!$D2106="", "", 'Buyer List &amp; Requirements'!$D2106)</f>
        <v/>
      </c>
    </row>
    <row r="2100" spans="59:59" hidden="1" x14ac:dyDescent="0.55000000000000004">
      <c r="BG2100" s="103" t="str">
        <f>IF('Buyer List &amp; Requirements'!$D2107="", "", 'Buyer List &amp; Requirements'!$D2107)</f>
        <v/>
      </c>
    </row>
    <row r="2101" spans="59:59" hidden="1" x14ac:dyDescent="0.55000000000000004">
      <c r="BG2101" s="103" t="str">
        <f>IF('Buyer List &amp; Requirements'!$D2108="", "", 'Buyer List &amp; Requirements'!$D2108)</f>
        <v/>
      </c>
    </row>
    <row r="2102" spans="59:59" hidden="1" x14ac:dyDescent="0.55000000000000004">
      <c r="BG2102" s="103" t="str">
        <f>IF('Buyer List &amp; Requirements'!$D2109="", "", 'Buyer List &amp; Requirements'!$D2109)</f>
        <v/>
      </c>
    </row>
    <row r="2103" spans="59:59" hidden="1" x14ac:dyDescent="0.55000000000000004">
      <c r="BG2103" s="103" t="str">
        <f>IF('Buyer List &amp; Requirements'!$D2110="", "", 'Buyer List &amp; Requirements'!$D2110)</f>
        <v/>
      </c>
    </row>
    <row r="2104" spans="59:59" hidden="1" x14ac:dyDescent="0.55000000000000004">
      <c r="BG2104" s="103" t="str">
        <f>IF('Buyer List &amp; Requirements'!$D2111="", "", 'Buyer List &amp; Requirements'!$D2111)</f>
        <v/>
      </c>
    </row>
    <row r="2105" spans="59:59" hidden="1" x14ac:dyDescent="0.55000000000000004">
      <c r="BG2105" s="103" t="str">
        <f>IF('Buyer List &amp; Requirements'!$D2112="", "", 'Buyer List &amp; Requirements'!$D2112)</f>
        <v/>
      </c>
    </row>
    <row r="2106" spans="59:59" hidden="1" x14ac:dyDescent="0.55000000000000004">
      <c r="BG2106" s="103" t="str">
        <f>IF('Buyer List &amp; Requirements'!$D2113="", "", 'Buyer List &amp; Requirements'!$D2113)</f>
        <v/>
      </c>
    </row>
    <row r="2107" spans="59:59" hidden="1" x14ac:dyDescent="0.55000000000000004">
      <c r="BG2107" s="103" t="str">
        <f>IF('Buyer List &amp; Requirements'!$D2114="", "", 'Buyer List &amp; Requirements'!$D2114)</f>
        <v/>
      </c>
    </row>
    <row r="2108" spans="59:59" hidden="1" x14ac:dyDescent="0.55000000000000004">
      <c r="BG2108" s="103" t="str">
        <f>IF('Buyer List &amp; Requirements'!$D2115="", "", 'Buyer List &amp; Requirements'!$D2115)</f>
        <v/>
      </c>
    </row>
    <row r="2109" spans="59:59" hidden="1" x14ac:dyDescent="0.55000000000000004">
      <c r="BG2109" s="103" t="str">
        <f>IF('Buyer List &amp; Requirements'!$D2116="", "", 'Buyer List &amp; Requirements'!$D2116)</f>
        <v/>
      </c>
    </row>
    <row r="2110" spans="59:59" hidden="1" x14ac:dyDescent="0.55000000000000004">
      <c r="BG2110" s="103" t="str">
        <f>IF('Buyer List &amp; Requirements'!$D2117="", "", 'Buyer List &amp; Requirements'!$D2117)</f>
        <v/>
      </c>
    </row>
    <row r="2111" spans="59:59" hidden="1" x14ac:dyDescent="0.55000000000000004">
      <c r="BG2111" s="103" t="str">
        <f>IF('Buyer List &amp; Requirements'!$D2118="", "", 'Buyer List &amp; Requirements'!$D2118)</f>
        <v/>
      </c>
    </row>
    <row r="2112" spans="59:59" hidden="1" x14ac:dyDescent="0.55000000000000004">
      <c r="BG2112" s="103" t="str">
        <f>IF('Buyer List &amp; Requirements'!$D2119="", "", 'Buyer List &amp; Requirements'!$D2119)</f>
        <v/>
      </c>
    </row>
    <row r="2113" spans="59:59" hidden="1" x14ac:dyDescent="0.55000000000000004">
      <c r="BG2113" s="103" t="str">
        <f>IF('Buyer List &amp; Requirements'!$D2120="", "", 'Buyer List &amp; Requirements'!$D2120)</f>
        <v/>
      </c>
    </row>
    <row r="2114" spans="59:59" hidden="1" x14ac:dyDescent="0.55000000000000004">
      <c r="BG2114" s="103" t="str">
        <f>IF('Buyer List &amp; Requirements'!$D2121="", "", 'Buyer List &amp; Requirements'!$D2121)</f>
        <v/>
      </c>
    </row>
    <row r="2115" spans="59:59" hidden="1" x14ac:dyDescent="0.55000000000000004">
      <c r="BG2115" s="103" t="str">
        <f>IF('Buyer List &amp; Requirements'!$D2122="", "", 'Buyer List &amp; Requirements'!$D2122)</f>
        <v/>
      </c>
    </row>
    <row r="2116" spans="59:59" hidden="1" x14ac:dyDescent="0.55000000000000004">
      <c r="BG2116" s="103" t="str">
        <f>IF('Buyer List &amp; Requirements'!$D2123="", "", 'Buyer List &amp; Requirements'!$D2123)</f>
        <v/>
      </c>
    </row>
    <row r="2117" spans="59:59" hidden="1" x14ac:dyDescent="0.55000000000000004">
      <c r="BG2117" s="103" t="str">
        <f>IF('Buyer List &amp; Requirements'!$D2124="", "", 'Buyer List &amp; Requirements'!$D2124)</f>
        <v/>
      </c>
    </row>
    <row r="2118" spans="59:59" hidden="1" x14ac:dyDescent="0.55000000000000004">
      <c r="BG2118" s="103" t="str">
        <f>IF('Buyer List &amp; Requirements'!$D2125="", "", 'Buyer List &amp; Requirements'!$D2125)</f>
        <v/>
      </c>
    </row>
    <row r="2119" spans="59:59" hidden="1" x14ac:dyDescent="0.55000000000000004">
      <c r="BG2119" s="103" t="str">
        <f>IF('Buyer List &amp; Requirements'!$D2126="", "", 'Buyer List &amp; Requirements'!$D2126)</f>
        <v/>
      </c>
    </row>
    <row r="2120" spans="59:59" hidden="1" x14ac:dyDescent="0.55000000000000004">
      <c r="BG2120" s="103" t="str">
        <f>IF('Buyer List &amp; Requirements'!$D2127="", "", 'Buyer List &amp; Requirements'!$D2127)</f>
        <v/>
      </c>
    </row>
    <row r="2121" spans="59:59" hidden="1" x14ac:dyDescent="0.55000000000000004">
      <c r="BG2121" s="103" t="str">
        <f>IF('Buyer List &amp; Requirements'!$D2128="", "", 'Buyer List &amp; Requirements'!$D2128)</f>
        <v/>
      </c>
    </row>
    <row r="2122" spans="59:59" hidden="1" x14ac:dyDescent="0.55000000000000004">
      <c r="BG2122" s="103" t="str">
        <f>IF('Buyer List &amp; Requirements'!$D2129="", "", 'Buyer List &amp; Requirements'!$D2129)</f>
        <v/>
      </c>
    </row>
    <row r="2123" spans="59:59" hidden="1" x14ac:dyDescent="0.55000000000000004">
      <c r="BG2123" s="103" t="str">
        <f>IF('Buyer List &amp; Requirements'!$D2130="", "", 'Buyer List &amp; Requirements'!$D2130)</f>
        <v/>
      </c>
    </row>
    <row r="2124" spans="59:59" hidden="1" x14ac:dyDescent="0.55000000000000004">
      <c r="BG2124" s="103" t="str">
        <f>IF('Buyer List &amp; Requirements'!$D2131="", "", 'Buyer List &amp; Requirements'!$D2131)</f>
        <v/>
      </c>
    </row>
    <row r="2125" spans="59:59" hidden="1" x14ac:dyDescent="0.55000000000000004">
      <c r="BG2125" s="103" t="str">
        <f>IF('Buyer List &amp; Requirements'!$D2132="", "", 'Buyer List &amp; Requirements'!$D2132)</f>
        <v/>
      </c>
    </row>
    <row r="2126" spans="59:59" hidden="1" x14ac:dyDescent="0.55000000000000004">
      <c r="BG2126" s="103" t="str">
        <f>IF('Buyer List &amp; Requirements'!$D2133="", "", 'Buyer List &amp; Requirements'!$D2133)</f>
        <v/>
      </c>
    </row>
    <row r="2127" spans="59:59" hidden="1" x14ac:dyDescent="0.55000000000000004">
      <c r="BG2127" s="103" t="str">
        <f>IF('Buyer List &amp; Requirements'!$D2134="", "", 'Buyer List &amp; Requirements'!$D2134)</f>
        <v/>
      </c>
    </row>
    <row r="2128" spans="59:59" hidden="1" x14ac:dyDescent="0.55000000000000004">
      <c r="BG2128" s="103" t="str">
        <f>IF('Buyer List &amp; Requirements'!$D2135="", "", 'Buyer List &amp; Requirements'!$D2135)</f>
        <v/>
      </c>
    </row>
    <row r="2129" spans="59:59" hidden="1" x14ac:dyDescent="0.55000000000000004">
      <c r="BG2129" s="103" t="str">
        <f>IF('Buyer List &amp; Requirements'!$D2136="", "", 'Buyer List &amp; Requirements'!$D2136)</f>
        <v/>
      </c>
    </row>
    <row r="2130" spans="59:59" hidden="1" x14ac:dyDescent="0.55000000000000004">
      <c r="BG2130" s="103" t="str">
        <f>IF('Buyer List &amp; Requirements'!$D2137="", "", 'Buyer List &amp; Requirements'!$D2137)</f>
        <v/>
      </c>
    </row>
    <row r="2131" spans="59:59" hidden="1" x14ac:dyDescent="0.55000000000000004">
      <c r="BG2131" s="103" t="str">
        <f>IF('Buyer List &amp; Requirements'!$D2138="", "", 'Buyer List &amp; Requirements'!$D2138)</f>
        <v/>
      </c>
    </row>
    <row r="2132" spans="59:59" hidden="1" x14ac:dyDescent="0.55000000000000004">
      <c r="BG2132" s="103" t="str">
        <f>IF('Buyer List &amp; Requirements'!$D2139="", "", 'Buyer List &amp; Requirements'!$D2139)</f>
        <v/>
      </c>
    </row>
    <row r="2133" spans="59:59" hidden="1" x14ac:dyDescent="0.55000000000000004">
      <c r="BG2133" s="103" t="str">
        <f>IF('Buyer List &amp; Requirements'!$D2140="", "", 'Buyer List &amp; Requirements'!$D2140)</f>
        <v/>
      </c>
    </row>
    <row r="2134" spans="59:59" hidden="1" x14ac:dyDescent="0.55000000000000004">
      <c r="BG2134" s="103" t="str">
        <f>IF('Buyer List &amp; Requirements'!$D2141="", "", 'Buyer List &amp; Requirements'!$D2141)</f>
        <v/>
      </c>
    </row>
    <row r="2135" spans="59:59" hidden="1" x14ac:dyDescent="0.55000000000000004">
      <c r="BG2135" s="103" t="str">
        <f>IF('Buyer List &amp; Requirements'!$D2142="", "", 'Buyer List &amp; Requirements'!$D2142)</f>
        <v/>
      </c>
    </row>
    <row r="2136" spans="59:59" hidden="1" x14ac:dyDescent="0.55000000000000004">
      <c r="BG2136" s="103" t="str">
        <f>IF('Buyer List &amp; Requirements'!$D2143="", "", 'Buyer List &amp; Requirements'!$D2143)</f>
        <v/>
      </c>
    </row>
    <row r="2137" spans="59:59" hidden="1" x14ac:dyDescent="0.55000000000000004">
      <c r="BG2137" s="103" t="str">
        <f>IF('Buyer List &amp; Requirements'!$D2144="", "", 'Buyer List &amp; Requirements'!$D2144)</f>
        <v/>
      </c>
    </row>
    <row r="2138" spans="59:59" hidden="1" x14ac:dyDescent="0.55000000000000004">
      <c r="BG2138" s="103" t="str">
        <f>IF('Buyer List &amp; Requirements'!$D2145="", "", 'Buyer List &amp; Requirements'!$D2145)</f>
        <v/>
      </c>
    </row>
    <row r="2139" spans="59:59" hidden="1" x14ac:dyDescent="0.55000000000000004">
      <c r="BG2139" s="103" t="str">
        <f>IF('Buyer List &amp; Requirements'!$D2146="", "", 'Buyer List &amp; Requirements'!$D2146)</f>
        <v/>
      </c>
    </row>
    <row r="2140" spans="59:59" hidden="1" x14ac:dyDescent="0.55000000000000004">
      <c r="BG2140" s="103" t="str">
        <f>IF('Buyer List &amp; Requirements'!$D2147="", "", 'Buyer List &amp; Requirements'!$D2147)</f>
        <v/>
      </c>
    </row>
    <row r="2141" spans="59:59" hidden="1" x14ac:dyDescent="0.55000000000000004">
      <c r="BG2141" s="103" t="str">
        <f>IF('Buyer List &amp; Requirements'!$D2148="", "", 'Buyer List &amp; Requirements'!$D2148)</f>
        <v/>
      </c>
    </row>
    <row r="2142" spans="59:59" hidden="1" x14ac:dyDescent="0.55000000000000004">
      <c r="BG2142" s="103" t="str">
        <f>IF('Buyer List &amp; Requirements'!$D2149="", "", 'Buyer List &amp; Requirements'!$D2149)</f>
        <v/>
      </c>
    </row>
    <row r="2143" spans="59:59" hidden="1" x14ac:dyDescent="0.55000000000000004">
      <c r="BG2143" s="103" t="str">
        <f>IF('Buyer List &amp; Requirements'!$D2150="", "", 'Buyer List &amp; Requirements'!$D2150)</f>
        <v/>
      </c>
    </row>
    <row r="2144" spans="59:59" hidden="1" x14ac:dyDescent="0.55000000000000004">
      <c r="BG2144" s="103" t="str">
        <f>IF('Buyer List &amp; Requirements'!$D2151="", "", 'Buyer List &amp; Requirements'!$D2151)</f>
        <v/>
      </c>
    </row>
    <row r="2145" spans="59:59" hidden="1" x14ac:dyDescent="0.55000000000000004">
      <c r="BG2145" s="103" t="str">
        <f>IF('Buyer List &amp; Requirements'!$D2152="", "", 'Buyer List &amp; Requirements'!$D2152)</f>
        <v/>
      </c>
    </row>
    <row r="2146" spans="59:59" hidden="1" x14ac:dyDescent="0.55000000000000004">
      <c r="BG2146" s="103" t="str">
        <f>IF('Buyer List &amp; Requirements'!$D2153="", "", 'Buyer List &amp; Requirements'!$D2153)</f>
        <v/>
      </c>
    </row>
    <row r="2147" spans="59:59" hidden="1" x14ac:dyDescent="0.55000000000000004">
      <c r="BG2147" s="103" t="str">
        <f>IF('Buyer List &amp; Requirements'!$D2154="", "", 'Buyer List &amp; Requirements'!$D2154)</f>
        <v/>
      </c>
    </row>
    <row r="2148" spans="59:59" hidden="1" x14ac:dyDescent="0.55000000000000004">
      <c r="BG2148" s="103" t="str">
        <f>IF('Buyer List &amp; Requirements'!$D2155="", "", 'Buyer List &amp; Requirements'!$D2155)</f>
        <v/>
      </c>
    </row>
    <row r="2149" spans="59:59" hidden="1" x14ac:dyDescent="0.55000000000000004">
      <c r="BG2149" s="103" t="str">
        <f>IF('Buyer List &amp; Requirements'!$D2156="", "", 'Buyer List &amp; Requirements'!$D2156)</f>
        <v/>
      </c>
    </row>
    <row r="2150" spans="59:59" hidden="1" x14ac:dyDescent="0.55000000000000004">
      <c r="BG2150" s="103" t="str">
        <f>IF('Buyer List &amp; Requirements'!$D2157="", "", 'Buyer List &amp; Requirements'!$D2157)</f>
        <v/>
      </c>
    </row>
    <row r="2151" spans="59:59" hidden="1" x14ac:dyDescent="0.55000000000000004">
      <c r="BG2151" s="103" t="str">
        <f>IF('Buyer List &amp; Requirements'!$D2158="", "", 'Buyer List &amp; Requirements'!$D2158)</f>
        <v/>
      </c>
    </row>
    <row r="2152" spans="59:59" hidden="1" x14ac:dyDescent="0.55000000000000004">
      <c r="BG2152" s="103" t="str">
        <f>IF('Buyer List &amp; Requirements'!$D2159="", "", 'Buyer List &amp; Requirements'!$D2159)</f>
        <v/>
      </c>
    </row>
    <row r="2153" spans="59:59" hidden="1" x14ac:dyDescent="0.55000000000000004">
      <c r="BG2153" s="103" t="str">
        <f>IF('Buyer List &amp; Requirements'!$D2160="", "", 'Buyer List &amp; Requirements'!$D2160)</f>
        <v/>
      </c>
    </row>
    <row r="2154" spans="59:59" hidden="1" x14ac:dyDescent="0.55000000000000004">
      <c r="BG2154" s="103" t="str">
        <f>IF('Buyer List &amp; Requirements'!$D2161="", "", 'Buyer List &amp; Requirements'!$D2161)</f>
        <v/>
      </c>
    </row>
    <row r="2155" spans="59:59" hidden="1" x14ac:dyDescent="0.55000000000000004">
      <c r="BG2155" s="103" t="str">
        <f>IF('Buyer List &amp; Requirements'!$D2162="", "", 'Buyer List &amp; Requirements'!$D2162)</f>
        <v/>
      </c>
    </row>
    <row r="2156" spans="59:59" hidden="1" x14ac:dyDescent="0.55000000000000004">
      <c r="BG2156" s="103" t="str">
        <f>IF('Buyer List &amp; Requirements'!$D2163="", "", 'Buyer List &amp; Requirements'!$D2163)</f>
        <v/>
      </c>
    </row>
    <row r="2157" spans="59:59" hidden="1" x14ac:dyDescent="0.55000000000000004">
      <c r="BG2157" s="103" t="str">
        <f>IF('Buyer List &amp; Requirements'!$D2164="", "", 'Buyer List &amp; Requirements'!$D2164)</f>
        <v/>
      </c>
    </row>
    <row r="2158" spans="59:59" hidden="1" x14ac:dyDescent="0.55000000000000004">
      <c r="BG2158" s="103" t="str">
        <f>IF('Buyer List &amp; Requirements'!$D2165="", "", 'Buyer List &amp; Requirements'!$D2165)</f>
        <v/>
      </c>
    </row>
    <row r="2159" spans="59:59" hidden="1" x14ac:dyDescent="0.55000000000000004">
      <c r="BG2159" s="103" t="str">
        <f>IF('Buyer List &amp; Requirements'!$D2166="", "", 'Buyer List &amp; Requirements'!$D2166)</f>
        <v/>
      </c>
    </row>
    <row r="2160" spans="59:59" hidden="1" x14ac:dyDescent="0.55000000000000004">
      <c r="BG2160" s="103" t="str">
        <f>IF('Buyer List &amp; Requirements'!$D2167="", "", 'Buyer List &amp; Requirements'!$D2167)</f>
        <v/>
      </c>
    </row>
    <row r="2161" spans="59:59" hidden="1" x14ac:dyDescent="0.55000000000000004">
      <c r="BG2161" s="103" t="str">
        <f>IF('Buyer List &amp; Requirements'!$D2168="", "", 'Buyer List &amp; Requirements'!$D2168)</f>
        <v/>
      </c>
    </row>
    <row r="2162" spans="59:59" hidden="1" x14ac:dyDescent="0.55000000000000004">
      <c r="BG2162" s="103" t="str">
        <f>IF('Buyer List &amp; Requirements'!$D2169="", "", 'Buyer List &amp; Requirements'!$D2169)</f>
        <v/>
      </c>
    </row>
    <row r="2163" spans="59:59" hidden="1" x14ac:dyDescent="0.55000000000000004">
      <c r="BG2163" s="103" t="str">
        <f>IF('Buyer List &amp; Requirements'!$D2170="", "", 'Buyer List &amp; Requirements'!$D2170)</f>
        <v/>
      </c>
    </row>
    <row r="2164" spans="59:59" hidden="1" x14ac:dyDescent="0.55000000000000004">
      <c r="BG2164" s="103" t="str">
        <f>IF('Buyer List &amp; Requirements'!$D2171="", "", 'Buyer List &amp; Requirements'!$D2171)</f>
        <v/>
      </c>
    </row>
    <row r="2165" spans="59:59" hidden="1" x14ac:dyDescent="0.55000000000000004">
      <c r="BG2165" s="103" t="str">
        <f>IF('Buyer List &amp; Requirements'!$D2172="", "", 'Buyer List &amp; Requirements'!$D2172)</f>
        <v/>
      </c>
    </row>
    <row r="2166" spans="59:59" hidden="1" x14ac:dyDescent="0.55000000000000004">
      <c r="BG2166" s="103" t="str">
        <f>IF('Buyer List &amp; Requirements'!$D2173="", "", 'Buyer List &amp; Requirements'!$D2173)</f>
        <v/>
      </c>
    </row>
    <row r="2167" spans="59:59" hidden="1" x14ac:dyDescent="0.55000000000000004">
      <c r="BG2167" s="103" t="str">
        <f>IF('Buyer List &amp; Requirements'!$D2174="", "", 'Buyer List &amp; Requirements'!$D2174)</f>
        <v/>
      </c>
    </row>
    <row r="2168" spans="59:59" hidden="1" x14ac:dyDescent="0.55000000000000004">
      <c r="BG2168" s="103" t="str">
        <f>IF('Buyer List &amp; Requirements'!$D2175="", "", 'Buyer List &amp; Requirements'!$D2175)</f>
        <v/>
      </c>
    </row>
    <row r="2169" spans="59:59" hidden="1" x14ac:dyDescent="0.55000000000000004">
      <c r="BG2169" s="103" t="str">
        <f>IF('Buyer List &amp; Requirements'!$D2176="", "", 'Buyer List &amp; Requirements'!$D2176)</f>
        <v/>
      </c>
    </row>
    <row r="2170" spans="59:59" hidden="1" x14ac:dyDescent="0.55000000000000004">
      <c r="BG2170" s="103" t="str">
        <f>IF('Buyer List &amp; Requirements'!$D2177="", "", 'Buyer List &amp; Requirements'!$D2177)</f>
        <v/>
      </c>
    </row>
    <row r="2171" spans="59:59" hidden="1" x14ac:dyDescent="0.55000000000000004">
      <c r="BG2171" s="103" t="str">
        <f>IF('Buyer List &amp; Requirements'!$D2178="", "", 'Buyer List &amp; Requirements'!$D2178)</f>
        <v/>
      </c>
    </row>
    <row r="2172" spans="59:59" hidden="1" x14ac:dyDescent="0.55000000000000004">
      <c r="BG2172" s="103" t="str">
        <f>IF('Buyer List &amp; Requirements'!$D2179="", "", 'Buyer List &amp; Requirements'!$D2179)</f>
        <v/>
      </c>
    </row>
    <row r="2173" spans="59:59" hidden="1" x14ac:dyDescent="0.55000000000000004">
      <c r="BG2173" s="103" t="str">
        <f>IF('Buyer List &amp; Requirements'!$D2180="", "", 'Buyer List &amp; Requirements'!$D2180)</f>
        <v/>
      </c>
    </row>
    <row r="2174" spans="59:59" hidden="1" x14ac:dyDescent="0.55000000000000004">
      <c r="BG2174" s="103" t="str">
        <f>IF('Buyer List &amp; Requirements'!$D2181="", "", 'Buyer List &amp; Requirements'!$D2181)</f>
        <v/>
      </c>
    </row>
    <row r="2175" spans="59:59" hidden="1" x14ac:dyDescent="0.55000000000000004">
      <c r="BG2175" s="103" t="str">
        <f>IF('Buyer List &amp; Requirements'!$D2182="", "", 'Buyer List &amp; Requirements'!$D2182)</f>
        <v/>
      </c>
    </row>
    <row r="2176" spans="59:59" hidden="1" x14ac:dyDescent="0.55000000000000004">
      <c r="BG2176" s="103" t="str">
        <f>IF('Buyer List &amp; Requirements'!$D2183="", "", 'Buyer List &amp; Requirements'!$D2183)</f>
        <v/>
      </c>
    </row>
    <row r="2177" spans="59:59" hidden="1" x14ac:dyDescent="0.55000000000000004">
      <c r="BG2177" s="103" t="str">
        <f>IF('Buyer List &amp; Requirements'!$D2184="", "", 'Buyer List &amp; Requirements'!$D2184)</f>
        <v/>
      </c>
    </row>
    <row r="2178" spans="59:59" hidden="1" x14ac:dyDescent="0.55000000000000004">
      <c r="BG2178" s="103" t="str">
        <f>IF('Buyer List &amp; Requirements'!$D2185="", "", 'Buyer List &amp; Requirements'!$D2185)</f>
        <v/>
      </c>
    </row>
    <row r="2179" spans="59:59" hidden="1" x14ac:dyDescent="0.55000000000000004">
      <c r="BG2179" s="103" t="str">
        <f>IF('Buyer List &amp; Requirements'!$D2186="", "", 'Buyer List &amp; Requirements'!$D2186)</f>
        <v/>
      </c>
    </row>
    <row r="2180" spans="59:59" hidden="1" x14ac:dyDescent="0.55000000000000004">
      <c r="BG2180" s="103" t="str">
        <f>IF('Buyer List &amp; Requirements'!$D2187="", "", 'Buyer List &amp; Requirements'!$D2187)</f>
        <v/>
      </c>
    </row>
    <row r="2181" spans="59:59" hidden="1" x14ac:dyDescent="0.55000000000000004">
      <c r="BG2181" s="103" t="str">
        <f>IF('Buyer List &amp; Requirements'!$D2188="", "", 'Buyer List &amp; Requirements'!$D2188)</f>
        <v/>
      </c>
    </row>
    <row r="2182" spans="59:59" hidden="1" x14ac:dyDescent="0.55000000000000004">
      <c r="BG2182" s="103" t="str">
        <f>IF('Buyer List &amp; Requirements'!$D2189="", "", 'Buyer List &amp; Requirements'!$D2189)</f>
        <v/>
      </c>
    </row>
    <row r="2183" spans="59:59" hidden="1" x14ac:dyDescent="0.55000000000000004">
      <c r="BG2183" s="103" t="str">
        <f>IF('Buyer List &amp; Requirements'!$D2190="", "", 'Buyer List &amp; Requirements'!$D2190)</f>
        <v/>
      </c>
    </row>
    <row r="2184" spans="59:59" hidden="1" x14ac:dyDescent="0.55000000000000004">
      <c r="BG2184" s="103" t="str">
        <f>IF('Buyer List &amp; Requirements'!$D2191="", "", 'Buyer List &amp; Requirements'!$D2191)</f>
        <v/>
      </c>
    </row>
    <row r="2185" spans="59:59" hidden="1" x14ac:dyDescent="0.55000000000000004">
      <c r="BG2185" s="103" t="str">
        <f>IF('Buyer List &amp; Requirements'!$D2192="", "", 'Buyer List &amp; Requirements'!$D2192)</f>
        <v/>
      </c>
    </row>
    <row r="2186" spans="59:59" hidden="1" x14ac:dyDescent="0.55000000000000004">
      <c r="BG2186" s="103" t="str">
        <f>IF('Buyer List &amp; Requirements'!$D2193="", "", 'Buyer List &amp; Requirements'!$D2193)</f>
        <v/>
      </c>
    </row>
    <row r="2187" spans="59:59" hidden="1" x14ac:dyDescent="0.55000000000000004">
      <c r="BG2187" s="103" t="str">
        <f>IF('Buyer List &amp; Requirements'!$D2194="", "", 'Buyer List &amp; Requirements'!$D2194)</f>
        <v/>
      </c>
    </row>
    <row r="2188" spans="59:59" hidden="1" x14ac:dyDescent="0.55000000000000004">
      <c r="BG2188" s="103" t="str">
        <f>IF('Buyer List &amp; Requirements'!$D2195="", "", 'Buyer List &amp; Requirements'!$D2195)</f>
        <v/>
      </c>
    </row>
    <row r="2189" spans="59:59" hidden="1" x14ac:dyDescent="0.55000000000000004">
      <c r="BG2189" s="103" t="str">
        <f>IF('Buyer List &amp; Requirements'!$D2196="", "", 'Buyer List &amp; Requirements'!$D2196)</f>
        <v/>
      </c>
    </row>
    <row r="2190" spans="59:59" hidden="1" x14ac:dyDescent="0.55000000000000004">
      <c r="BG2190" s="103" t="str">
        <f>IF('Buyer List &amp; Requirements'!$D2197="", "", 'Buyer List &amp; Requirements'!$D2197)</f>
        <v/>
      </c>
    </row>
    <row r="2191" spans="59:59" hidden="1" x14ac:dyDescent="0.55000000000000004">
      <c r="BG2191" s="103" t="str">
        <f>IF('Buyer List &amp; Requirements'!$D2198="", "", 'Buyer List &amp; Requirements'!$D2198)</f>
        <v/>
      </c>
    </row>
    <row r="2192" spans="59:59" hidden="1" x14ac:dyDescent="0.55000000000000004">
      <c r="BG2192" s="103" t="str">
        <f>IF('Buyer List &amp; Requirements'!$D2199="", "", 'Buyer List &amp; Requirements'!$D2199)</f>
        <v/>
      </c>
    </row>
    <row r="2193" spans="59:59" hidden="1" x14ac:dyDescent="0.55000000000000004">
      <c r="BG2193" s="103" t="str">
        <f>IF('Buyer List &amp; Requirements'!$D2200="", "", 'Buyer List &amp; Requirements'!$D2200)</f>
        <v/>
      </c>
    </row>
    <row r="2194" spans="59:59" hidden="1" x14ac:dyDescent="0.55000000000000004">
      <c r="BG2194" s="103" t="str">
        <f>IF('Buyer List &amp; Requirements'!$D2201="", "", 'Buyer List &amp; Requirements'!$D2201)</f>
        <v/>
      </c>
    </row>
    <row r="2195" spans="59:59" hidden="1" x14ac:dyDescent="0.55000000000000004">
      <c r="BG2195" s="103" t="str">
        <f>IF('Buyer List &amp; Requirements'!$D2202="", "", 'Buyer List &amp; Requirements'!$D2202)</f>
        <v/>
      </c>
    </row>
    <row r="2196" spans="59:59" hidden="1" x14ac:dyDescent="0.55000000000000004">
      <c r="BG2196" s="103" t="str">
        <f>IF('Buyer List &amp; Requirements'!$D2203="", "", 'Buyer List &amp; Requirements'!$D2203)</f>
        <v/>
      </c>
    </row>
    <row r="2197" spans="59:59" hidden="1" x14ac:dyDescent="0.55000000000000004">
      <c r="BG2197" s="103" t="str">
        <f>IF('Buyer List &amp; Requirements'!$D2204="", "", 'Buyer List &amp; Requirements'!$D2204)</f>
        <v/>
      </c>
    </row>
    <row r="2198" spans="59:59" hidden="1" x14ac:dyDescent="0.55000000000000004">
      <c r="BG2198" s="103" t="str">
        <f>IF('Buyer List &amp; Requirements'!$D2205="", "", 'Buyer List &amp; Requirements'!$D2205)</f>
        <v/>
      </c>
    </row>
    <row r="2199" spans="59:59" hidden="1" x14ac:dyDescent="0.55000000000000004">
      <c r="BG2199" s="103" t="str">
        <f>IF('Buyer List &amp; Requirements'!$D2206="", "", 'Buyer List &amp; Requirements'!$D2206)</f>
        <v/>
      </c>
    </row>
    <row r="2200" spans="59:59" hidden="1" x14ac:dyDescent="0.55000000000000004">
      <c r="BG2200" s="103" t="str">
        <f>IF('Buyer List &amp; Requirements'!$D2207="", "", 'Buyer List &amp; Requirements'!$D2207)</f>
        <v/>
      </c>
    </row>
    <row r="2201" spans="59:59" hidden="1" x14ac:dyDescent="0.55000000000000004">
      <c r="BG2201" s="103" t="str">
        <f>IF('Buyer List &amp; Requirements'!$D2208="", "", 'Buyer List &amp; Requirements'!$D2208)</f>
        <v/>
      </c>
    </row>
    <row r="2202" spans="59:59" hidden="1" x14ac:dyDescent="0.55000000000000004">
      <c r="BG2202" s="103" t="str">
        <f>IF('Buyer List &amp; Requirements'!$D2209="", "", 'Buyer List &amp; Requirements'!$D2209)</f>
        <v/>
      </c>
    </row>
    <row r="2203" spans="59:59" hidden="1" x14ac:dyDescent="0.55000000000000004">
      <c r="BG2203" s="103" t="str">
        <f>IF('Buyer List &amp; Requirements'!$D2210="", "", 'Buyer List &amp; Requirements'!$D2210)</f>
        <v/>
      </c>
    </row>
    <row r="2204" spans="59:59" hidden="1" x14ac:dyDescent="0.55000000000000004">
      <c r="BG2204" s="103" t="str">
        <f>IF('Buyer List &amp; Requirements'!$D2211="", "", 'Buyer List &amp; Requirements'!$D2211)</f>
        <v/>
      </c>
    </row>
    <row r="2205" spans="59:59" hidden="1" x14ac:dyDescent="0.55000000000000004">
      <c r="BG2205" s="103" t="str">
        <f>IF('Buyer List &amp; Requirements'!$D2212="", "", 'Buyer List &amp; Requirements'!$D2212)</f>
        <v/>
      </c>
    </row>
    <row r="2206" spans="59:59" hidden="1" x14ac:dyDescent="0.55000000000000004">
      <c r="BG2206" s="103" t="str">
        <f>IF('Buyer List &amp; Requirements'!$D2213="", "", 'Buyer List &amp; Requirements'!$D2213)</f>
        <v/>
      </c>
    </row>
    <row r="2207" spans="59:59" hidden="1" x14ac:dyDescent="0.55000000000000004">
      <c r="BG2207" s="103" t="str">
        <f>IF('Buyer List &amp; Requirements'!$D2214="", "", 'Buyer List &amp; Requirements'!$D2214)</f>
        <v/>
      </c>
    </row>
    <row r="2208" spans="59:59" hidden="1" x14ac:dyDescent="0.55000000000000004">
      <c r="BG2208" s="103" t="str">
        <f>IF('Buyer List &amp; Requirements'!$D2215="", "", 'Buyer List &amp; Requirements'!$D2215)</f>
        <v/>
      </c>
    </row>
    <row r="2209" spans="59:59" hidden="1" x14ac:dyDescent="0.55000000000000004">
      <c r="BG2209" s="103" t="str">
        <f>IF('Buyer List &amp; Requirements'!$D2216="", "", 'Buyer List &amp; Requirements'!$D2216)</f>
        <v/>
      </c>
    </row>
    <row r="2210" spans="59:59" hidden="1" x14ac:dyDescent="0.55000000000000004">
      <c r="BG2210" s="103" t="str">
        <f>IF('Buyer List &amp; Requirements'!$D2217="", "", 'Buyer List &amp; Requirements'!$D2217)</f>
        <v/>
      </c>
    </row>
    <row r="2211" spans="59:59" hidden="1" x14ac:dyDescent="0.55000000000000004">
      <c r="BG2211" s="103" t="str">
        <f>IF('Buyer List &amp; Requirements'!$D2218="", "", 'Buyer List &amp; Requirements'!$D2218)</f>
        <v/>
      </c>
    </row>
    <row r="2212" spans="59:59" hidden="1" x14ac:dyDescent="0.55000000000000004">
      <c r="BG2212" s="103" t="str">
        <f>IF('Buyer List &amp; Requirements'!$D2219="", "", 'Buyer List &amp; Requirements'!$D2219)</f>
        <v/>
      </c>
    </row>
    <row r="2213" spans="59:59" hidden="1" x14ac:dyDescent="0.55000000000000004">
      <c r="BG2213" s="103" t="str">
        <f>IF('Buyer List &amp; Requirements'!$D2220="", "", 'Buyer List &amp; Requirements'!$D2220)</f>
        <v/>
      </c>
    </row>
    <row r="2214" spans="59:59" hidden="1" x14ac:dyDescent="0.55000000000000004">
      <c r="BG2214" s="103" t="str">
        <f>IF('Buyer List &amp; Requirements'!$D2221="", "", 'Buyer List &amp; Requirements'!$D2221)</f>
        <v/>
      </c>
    </row>
    <row r="2215" spans="59:59" hidden="1" x14ac:dyDescent="0.55000000000000004">
      <c r="BG2215" s="103" t="str">
        <f>IF('Buyer List &amp; Requirements'!$D2222="", "", 'Buyer List &amp; Requirements'!$D2222)</f>
        <v/>
      </c>
    </row>
    <row r="2216" spans="59:59" hidden="1" x14ac:dyDescent="0.55000000000000004">
      <c r="BG2216" s="103" t="str">
        <f>IF('Buyer List &amp; Requirements'!$D2223="", "", 'Buyer List &amp; Requirements'!$D2223)</f>
        <v/>
      </c>
    </row>
    <row r="2217" spans="59:59" hidden="1" x14ac:dyDescent="0.55000000000000004">
      <c r="BG2217" s="103" t="str">
        <f>IF('Buyer List &amp; Requirements'!$D2224="", "", 'Buyer List &amp; Requirements'!$D2224)</f>
        <v/>
      </c>
    </row>
    <row r="2218" spans="59:59" hidden="1" x14ac:dyDescent="0.55000000000000004">
      <c r="BG2218" s="103" t="str">
        <f>IF('Buyer List &amp; Requirements'!$D2225="", "", 'Buyer List &amp; Requirements'!$D2225)</f>
        <v/>
      </c>
    </row>
    <row r="2219" spans="59:59" hidden="1" x14ac:dyDescent="0.55000000000000004">
      <c r="BG2219" s="103" t="str">
        <f>IF('Buyer List &amp; Requirements'!$D2226="", "", 'Buyer List &amp; Requirements'!$D2226)</f>
        <v/>
      </c>
    </row>
    <row r="2220" spans="59:59" hidden="1" x14ac:dyDescent="0.55000000000000004">
      <c r="BG2220" s="103" t="str">
        <f>IF('Buyer List &amp; Requirements'!$D2227="", "", 'Buyer List &amp; Requirements'!$D2227)</f>
        <v/>
      </c>
    </row>
    <row r="2221" spans="59:59" hidden="1" x14ac:dyDescent="0.55000000000000004">
      <c r="BG2221" s="103" t="str">
        <f>IF('Buyer List &amp; Requirements'!$D2228="", "", 'Buyer List &amp; Requirements'!$D2228)</f>
        <v/>
      </c>
    </row>
    <row r="2222" spans="59:59" hidden="1" x14ac:dyDescent="0.55000000000000004">
      <c r="BG2222" s="103" t="str">
        <f>IF('Buyer List &amp; Requirements'!$D2229="", "", 'Buyer List &amp; Requirements'!$D2229)</f>
        <v/>
      </c>
    </row>
    <row r="2223" spans="59:59" hidden="1" x14ac:dyDescent="0.55000000000000004">
      <c r="BG2223" s="103" t="str">
        <f>IF('Buyer List &amp; Requirements'!$D2230="", "", 'Buyer List &amp; Requirements'!$D2230)</f>
        <v/>
      </c>
    </row>
    <row r="2224" spans="59:59" hidden="1" x14ac:dyDescent="0.55000000000000004">
      <c r="BG2224" s="103" t="str">
        <f>IF('Buyer List &amp; Requirements'!$D2231="", "", 'Buyer List &amp; Requirements'!$D2231)</f>
        <v/>
      </c>
    </row>
    <row r="2225" spans="59:59" hidden="1" x14ac:dyDescent="0.55000000000000004">
      <c r="BG2225" s="103" t="str">
        <f>IF('Buyer List &amp; Requirements'!$D2232="", "", 'Buyer List &amp; Requirements'!$D2232)</f>
        <v/>
      </c>
    </row>
    <row r="2226" spans="59:59" hidden="1" x14ac:dyDescent="0.55000000000000004">
      <c r="BG2226" s="103" t="str">
        <f>IF('Buyer List &amp; Requirements'!$D2233="", "", 'Buyer List &amp; Requirements'!$D2233)</f>
        <v/>
      </c>
    </row>
    <row r="2227" spans="59:59" hidden="1" x14ac:dyDescent="0.55000000000000004">
      <c r="BG2227" s="103" t="str">
        <f>IF('Buyer List &amp; Requirements'!$D2234="", "", 'Buyer List &amp; Requirements'!$D2234)</f>
        <v/>
      </c>
    </row>
    <row r="2228" spans="59:59" hidden="1" x14ac:dyDescent="0.55000000000000004">
      <c r="BG2228" s="103" t="str">
        <f>IF('Buyer List &amp; Requirements'!$D2235="", "", 'Buyer List &amp; Requirements'!$D2235)</f>
        <v/>
      </c>
    </row>
    <row r="2229" spans="59:59" hidden="1" x14ac:dyDescent="0.55000000000000004">
      <c r="BG2229" s="103" t="str">
        <f>IF('Buyer List &amp; Requirements'!$D2236="", "", 'Buyer List &amp; Requirements'!$D2236)</f>
        <v/>
      </c>
    </row>
    <row r="2230" spans="59:59" hidden="1" x14ac:dyDescent="0.55000000000000004">
      <c r="BG2230" s="103" t="str">
        <f>IF('Buyer List &amp; Requirements'!$D2237="", "", 'Buyer List &amp; Requirements'!$D2237)</f>
        <v/>
      </c>
    </row>
    <row r="2231" spans="59:59" hidden="1" x14ac:dyDescent="0.55000000000000004">
      <c r="BG2231" s="103" t="str">
        <f>IF('Buyer List &amp; Requirements'!$D2238="", "", 'Buyer List &amp; Requirements'!$D2238)</f>
        <v/>
      </c>
    </row>
    <row r="2232" spans="59:59" hidden="1" x14ac:dyDescent="0.55000000000000004">
      <c r="BG2232" s="103" t="str">
        <f>IF('Buyer List &amp; Requirements'!$D2239="", "", 'Buyer List &amp; Requirements'!$D2239)</f>
        <v/>
      </c>
    </row>
    <row r="2233" spans="59:59" hidden="1" x14ac:dyDescent="0.55000000000000004">
      <c r="BG2233" s="103" t="str">
        <f>IF('Buyer List &amp; Requirements'!$D2240="", "", 'Buyer List &amp; Requirements'!$D2240)</f>
        <v/>
      </c>
    </row>
    <row r="2234" spans="59:59" hidden="1" x14ac:dyDescent="0.55000000000000004">
      <c r="BG2234" s="103" t="str">
        <f>IF('Buyer List &amp; Requirements'!$D2241="", "", 'Buyer List &amp; Requirements'!$D2241)</f>
        <v/>
      </c>
    </row>
    <row r="2235" spans="59:59" hidden="1" x14ac:dyDescent="0.55000000000000004">
      <c r="BG2235" s="103" t="str">
        <f>IF('Buyer List &amp; Requirements'!$D2242="", "", 'Buyer List &amp; Requirements'!$D2242)</f>
        <v/>
      </c>
    </row>
    <row r="2236" spans="59:59" hidden="1" x14ac:dyDescent="0.55000000000000004">
      <c r="BG2236" s="103" t="str">
        <f>IF('Buyer List &amp; Requirements'!$D2243="", "", 'Buyer List &amp; Requirements'!$D2243)</f>
        <v/>
      </c>
    </row>
    <row r="2237" spans="59:59" hidden="1" x14ac:dyDescent="0.55000000000000004">
      <c r="BG2237" s="103" t="str">
        <f>IF('Buyer List &amp; Requirements'!$D2244="", "", 'Buyer List &amp; Requirements'!$D2244)</f>
        <v/>
      </c>
    </row>
    <row r="2238" spans="59:59" hidden="1" x14ac:dyDescent="0.55000000000000004">
      <c r="BG2238" s="103" t="str">
        <f>IF('Buyer List &amp; Requirements'!$D2245="", "", 'Buyer List &amp; Requirements'!$D2245)</f>
        <v/>
      </c>
    </row>
    <row r="2239" spans="59:59" hidden="1" x14ac:dyDescent="0.55000000000000004">
      <c r="BG2239" s="103" t="str">
        <f>IF('Buyer List &amp; Requirements'!$D2246="", "", 'Buyer List &amp; Requirements'!$D2246)</f>
        <v/>
      </c>
    </row>
    <row r="2240" spans="59:59" hidden="1" x14ac:dyDescent="0.55000000000000004">
      <c r="BG2240" s="103" t="str">
        <f>IF('Buyer List &amp; Requirements'!$D2247="", "", 'Buyer List &amp; Requirements'!$D2247)</f>
        <v/>
      </c>
    </row>
    <row r="2241" spans="59:59" hidden="1" x14ac:dyDescent="0.55000000000000004">
      <c r="BG2241" s="103" t="str">
        <f>IF('Buyer List &amp; Requirements'!$D2248="", "", 'Buyer List &amp; Requirements'!$D2248)</f>
        <v/>
      </c>
    </row>
    <row r="2242" spans="59:59" hidden="1" x14ac:dyDescent="0.55000000000000004">
      <c r="BG2242" s="103" t="str">
        <f>IF('Buyer List &amp; Requirements'!$D2249="", "", 'Buyer List &amp; Requirements'!$D2249)</f>
        <v/>
      </c>
    </row>
    <row r="2243" spans="59:59" hidden="1" x14ac:dyDescent="0.55000000000000004">
      <c r="BG2243" s="103" t="str">
        <f>IF('Buyer List &amp; Requirements'!$D2250="", "", 'Buyer List &amp; Requirements'!$D2250)</f>
        <v/>
      </c>
    </row>
    <row r="2244" spans="59:59" hidden="1" x14ac:dyDescent="0.55000000000000004">
      <c r="BG2244" s="103" t="str">
        <f>IF('Buyer List &amp; Requirements'!$D2251="", "", 'Buyer List &amp; Requirements'!$D2251)</f>
        <v/>
      </c>
    </row>
    <row r="2245" spans="59:59" hidden="1" x14ac:dyDescent="0.55000000000000004">
      <c r="BG2245" s="103" t="str">
        <f>IF('Buyer List &amp; Requirements'!$D2252="", "", 'Buyer List &amp; Requirements'!$D2252)</f>
        <v/>
      </c>
    </row>
    <row r="2246" spans="59:59" hidden="1" x14ac:dyDescent="0.55000000000000004">
      <c r="BG2246" s="103" t="str">
        <f>IF('Buyer List &amp; Requirements'!$D2253="", "", 'Buyer List &amp; Requirements'!$D2253)</f>
        <v/>
      </c>
    </row>
    <row r="2247" spans="59:59" hidden="1" x14ac:dyDescent="0.55000000000000004">
      <c r="BG2247" s="103" t="str">
        <f>IF('Buyer List &amp; Requirements'!$D2254="", "", 'Buyer List &amp; Requirements'!$D2254)</f>
        <v/>
      </c>
    </row>
    <row r="2248" spans="59:59" hidden="1" x14ac:dyDescent="0.55000000000000004">
      <c r="BG2248" s="103" t="str">
        <f>IF('Buyer List &amp; Requirements'!$D2255="", "", 'Buyer List &amp; Requirements'!$D2255)</f>
        <v/>
      </c>
    </row>
    <row r="2249" spans="59:59" hidden="1" x14ac:dyDescent="0.55000000000000004">
      <c r="BG2249" s="103" t="str">
        <f>IF('Buyer List &amp; Requirements'!$D2256="", "", 'Buyer List &amp; Requirements'!$D2256)</f>
        <v/>
      </c>
    </row>
    <row r="2250" spans="59:59" hidden="1" x14ac:dyDescent="0.55000000000000004">
      <c r="BG2250" s="103" t="str">
        <f>IF('Buyer List &amp; Requirements'!$D2257="", "", 'Buyer List &amp; Requirements'!$D2257)</f>
        <v/>
      </c>
    </row>
    <row r="2251" spans="59:59" hidden="1" x14ac:dyDescent="0.55000000000000004">
      <c r="BG2251" s="103" t="str">
        <f>IF('Buyer List &amp; Requirements'!$D2258="", "", 'Buyer List &amp; Requirements'!$D2258)</f>
        <v/>
      </c>
    </row>
    <row r="2252" spans="59:59" hidden="1" x14ac:dyDescent="0.55000000000000004">
      <c r="BG2252" s="103" t="str">
        <f>IF('Buyer List &amp; Requirements'!$D2259="", "", 'Buyer List &amp; Requirements'!$D2259)</f>
        <v/>
      </c>
    </row>
    <row r="2253" spans="59:59" hidden="1" x14ac:dyDescent="0.55000000000000004">
      <c r="BG2253" s="103" t="str">
        <f>IF('Buyer List &amp; Requirements'!$D2260="", "", 'Buyer List &amp; Requirements'!$D2260)</f>
        <v/>
      </c>
    </row>
    <row r="2254" spans="59:59" hidden="1" x14ac:dyDescent="0.55000000000000004">
      <c r="BG2254" s="103" t="str">
        <f>IF('Buyer List &amp; Requirements'!$D2261="", "", 'Buyer List &amp; Requirements'!$D2261)</f>
        <v/>
      </c>
    </row>
    <row r="2255" spans="59:59" hidden="1" x14ac:dyDescent="0.55000000000000004">
      <c r="BG2255" s="103" t="str">
        <f>IF('Buyer List &amp; Requirements'!$D2262="", "", 'Buyer List &amp; Requirements'!$D2262)</f>
        <v/>
      </c>
    </row>
    <row r="2256" spans="59:59" hidden="1" x14ac:dyDescent="0.55000000000000004">
      <c r="BG2256" s="103" t="str">
        <f>IF('Buyer List &amp; Requirements'!$D2263="", "", 'Buyer List &amp; Requirements'!$D2263)</f>
        <v/>
      </c>
    </row>
    <row r="2257" spans="59:59" hidden="1" x14ac:dyDescent="0.55000000000000004">
      <c r="BG2257" s="103" t="str">
        <f>IF('Buyer List &amp; Requirements'!$D2264="", "", 'Buyer List &amp; Requirements'!$D2264)</f>
        <v/>
      </c>
    </row>
    <row r="2258" spans="59:59" hidden="1" x14ac:dyDescent="0.55000000000000004">
      <c r="BG2258" s="103" t="str">
        <f>IF('Buyer List &amp; Requirements'!$D2265="", "", 'Buyer List &amp; Requirements'!$D2265)</f>
        <v/>
      </c>
    </row>
    <row r="2259" spans="59:59" hidden="1" x14ac:dyDescent="0.55000000000000004">
      <c r="BG2259" s="103" t="str">
        <f>IF('Buyer List &amp; Requirements'!$D2266="", "", 'Buyer List &amp; Requirements'!$D2266)</f>
        <v/>
      </c>
    </row>
    <row r="2260" spans="59:59" hidden="1" x14ac:dyDescent="0.55000000000000004">
      <c r="BG2260" s="103" t="str">
        <f>IF('Buyer List &amp; Requirements'!$D2267="", "", 'Buyer List &amp; Requirements'!$D2267)</f>
        <v/>
      </c>
    </row>
    <row r="2261" spans="59:59" hidden="1" x14ac:dyDescent="0.55000000000000004">
      <c r="BG2261" s="103" t="str">
        <f>IF('Buyer List &amp; Requirements'!$D2268="", "", 'Buyer List &amp; Requirements'!$D2268)</f>
        <v/>
      </c>
    </row>
    <row r="2262" spans="59:59" hidden="1" x14ac:dyDescent="0.55000000000000004">
      <c r="BG2262" s="103" t="str">
        <f>IF('Buyer List &amp; Requirements'!$D2269="", "", 'Buyer List &amp; Requirements'!$D2269)</f>
        <v/>
      </c>
    </row>
    <row r="2263" spans="59:59" hidden="1" x14ac:dyDescent="0.55000000000000004">
      <c r="BG2263" s="103" t="str">
        <f>IF('Buyer List &amp; Requirements'!$D2270="", "", 'Buyer List &amp; Requirements'!$D2270)</f>
        <v/>
      </c>
    </row>
    <row r="2264" spans="59:59" hidden="1" x14ac:dyDescent="0.55000000000000004">
      <c r="BG2264" s="103" t="str">
        <f>IF('Buyer List &amp; Requirements'!$D2271="", "", 'Buyer List &amp; Requirements'!$D2271)</f>
        <v/>
      </c>
    </row>
    <row r="2265" spans="59:59" hidden="1" x14ac:dyDescent="0.55000000000000004">
      <c r="BG2265" s="103" t="str">
        <f>IF('Buyer List &amp; Requirements'!$D2272="", "", 'Buyer List &amp; Requirements'!$D2272)</f>
        <v/>
      </c>
    </row>
    <row r="2266" spans="59:59" hidden="1" x14ac:dyDescent="0.55000000000000004">
      <c r="BG2266" s="103" t="str">
        <f>IF('Buyer List &amp; Requirements'!$D2273="", "", 'Buyer List &amp; Requirements'!$D2273)</f>
        <v/>
      </c>
    </row>
    <row r="2267" spans="59:59" hidden="1" x14ac:dyDescent="0.55000000000000004">
      <c r="BG2267" s="103" t="str">
        <f>IF('Buyer List &amp; Requirements'!$D2274="", "", 'Buyer List &amp; Requirements'!$D2274)</f>
        <v/>
      </c>
    </row>
    <row r="2268" spans="59:59" hidden="1" x14ac:dyDescent="0.55000000000000004">
      <c r="BG2268" s="103" t="str">
        <f>IF('Buyer List &amp; Requirements'!$D2275="", "", 'Buyer List &amp; Requirements'!$D2275)</f>
        <v/>
      </c>
    </row>
    <row r="2269" spans="59:59" hidden="1" x14ac:dyDescent="0.55000000000000004">
      <c r="BG2269" s="103" t="str">
        <f>IF('Buyer List &amp; Requirements'!$D2276="", "", 'Buyer List &amp; Requirements'!$D2276)</f>
        <v/>
      </c>
    </row>
    <row r="2270" spans="59:59" hidden="1" x14ac:dyDescent="0.55000000000000004">
      <c r="BG2270" s="103" t="str">
        <f>IF('Buyer List &amp; Requirements'!$D2277="", "", 'Buyer List &amp; Requirements'!$D2277)</f>
        <v/>
      </c>
    </row>
    <row r="2271" spans="59:59" hidden="1" x14ac:dyDescent="0.55000000000000004">
      <c r="BG2271" s="103" t="str">
        <f>IF('Buyer List &amp; Requirements'!$D2278="", "", 'Buyer List &amp; Requirements'!$D2278)</f>
        <v/>
      </c>
    </row>
    <row r="2272" spans="59:59" hidden="1" x14ac:dyDescent="0.55000000000000004">
      <c r="BG2272" s="103" t="str">
        <f>IF('Buyer List &amp; Requirements'!$D2279="", "", 'Buyer List &amp; Requirements'!$D2279)</f>
        <v/>
      </c>
    </row>
    <row r="2273" spans="59:59" hidden="1" x14ac:dyDescent="0.55000000000000004">
      <c r="BG2273" s="103" t="str">
        <f>IF('Buyer List &amp; Requirements'!$D2280="", "", 'Buyer List &amp; Requirements'!$D2280)</f>
        <v/>
      </c>
    </row>
    <row r="2274" spans="59:59" hidden="1" x14ac:dyDescent="0.55000000000000004">
      <c r="BG2274" s="103" t="str">
        <f>IF('Buyer List &amp; Requirements'!$D2281="", "", 'Buyer List &amp; Requirements'!$D2281)</f>
        <v/>
      </c>
    </row>
    <row r="2275" spans="59:59" hidden="1" x14ac:dyDescent="0.55000000000000004">
      <c r="BG2275" s="103" t="str">
        <f>IF('Buyer List &amp; Requirements'!$D2282="", "", 'Buyer List &amp; Requirements'!$D2282)</f>
        <v/>
      </c>
    </row>
    <row r="2276" spans="59:59" hidden="1" x14ac:dyDescent="0.55000000000000004">
      <c r="BG2276" s="103" t="str">
        <f>IF('Buyer List &amp; Requirements'!$D2283="", "", 'Buyer List &amp; Requirements'!$D2283)</f>
        <v/>
      </c>
    </row>
    <row r="2277" spans="59:59" hidden="1" x14ac:dyDescent="0.55000000000000004">
      <c r="BG2277" s="103" t="str">
        <f>IF('Buyer List &amp; Requirements'!$D2284="", "", 'Buyer List &amp; Requirements'!$D2284)</f>
        <v/>
      </c>
    </row>
    <row r="2278" spans="59:59" hidden="1" x14ac:dyDescent="0.55000000000000004">
      <c r="BG2278" s="103" t="str">
        <f>IF('Buyer List &amp; Requirements'!$D2285="", "", 'Buyer List &amp; Requirements'!$D2285)</f>
        <v/>
      </c>
    </row>
    <row r="2279" spans="59:59" hidden="1" x14ac:dyDescent="0.55000000000000004">
      <c r="BG2279" s="103" t="str">
        <f>IF('Buyer List &amp; Requirements'!$D2286="", "", 'Buyer List &amp; Requirements'!$D2286)</f>
        <v/>
      </c>
    </row>
    <row r="2280" spans="59:59" hidden="1" x14ac:dyDescent="0.55000000000000004">
      <c r="BG2280" s="103" t="str">
        <f>IF('Buyer List &amp; Requirements'!$D2287="", "", 'Buyer List &amp; Requirements'!$D2287)</f>
        <v/>
      </c>
    </row>
    <row r="2281" spans="59:59" hidden="1" x14ac:dyDescent="0.55000000000000004">
      <c r="BG2281" s="103" t="str">
        <f>IF('Buyer List &amp; Requirements'!$D2288="", "", 'Buyer List &amp; Requirements'!$D2288)</f>
        <v/>
      </c>
    </row>
    <row r="2282" spans="59:59" hidden="1" x14ac:dyDescent="0.55000000000000004">
      <c r="BG2282" s="103" t="str">
        <f>IF('Buyer List &amp; Requirements'!$D2289="", "", 'Buyer List &amp; Requirements'!$D2289)</f>
        <v/>
      </c>
    </row>
    <row r="2283" spans="59:59" hidden="1" x14ac:dyDescent="0.55000000000000004">
      <c r="BG2283" s="103" t="str">
        <f>IF('Buyer List &amp; Requirements'!$D2290="", "", 'Buyer List &amp; Requirements'!$D2290)</f>
        <v/>
      </c>
    </row>
    <row r="2284" spans="59:59" hidden="1" x14ac:dyDescent="0.55000000000000004">
      <c r="BG2284" s="103" t="str">
        <f>IF('Buyer List &amp; Requirements'!$D2291="", "", 'Buyer List &amp; Requirements'!$D2291)</f>
        <v/>
      </c>
    </row>
    <row r="2285" spans="59:59" hidden="1" x14ac:dyDescent="0.55000000000000004">
      <c r="BG2285" s="103" t="str">
        <f>IF('Buyer List &amp; Requirements'!$D2292="", "", 'Buyer List &amp; Requirements'!$D2292)</f>
        <v/>
      </c>
    </row>
    <row r="2286" spans="59:59" hidden="1" x14ac:dyDescent="0.55000000000000004">
      <c r="BG2286" s="103" t="str">
        <f>IF('Buyer List &amp; Requirements'!$D2293="", "", 'Buyer List &amp; Requirements'!$D2293)</f>
        <v/>
      </c>
    </row>
    <row r="2287" spans="59:59" hidden="1" x14ac:dyDescent="0.55000000000000004">
      <c r="BG2287" s="103" t="str">
        <f>IF('Buyer List &amp; Requirements'!$D2294="", "", 'Buyer List &amp; Requirements'!$D2294)</f>
        <v/>
      </c>
    </row>
    <row r="2288" spans="59:59" hidden="1" x14ac:dyDescent="0.55000000000000004">
      <c r="BG2288" s="103" t="str">
        <f>IF('Buyer List &amp; Requirements'!$D2295="", "", 'Buyer List &amp; Requirements'!$D2295)</f>
        <v/>
      </c>
    </row>
    <row r="2289" spans="59:59" hidden="1" x14ac:dyDescent="0.55000000000000004">
      <c r="BG2289" s="103" t="str">
        <f>IF('Buyer List &amp; Requirements'!$D2296="", "", 'Buyer List &amp; Requirements'!$D2296)</f>
        <v/>
      </c>
    </row>
    <row r="2290" spans="59:59" hidden="1" x14ac:dyDescent="0.55000000000000004">
      <c r="BG2290" s="103" t="str">
        <f>IF('Buyer List &amp; Requirements'!$D2297="", "", 'Buyer List &amp; Requirements'!$D2297)</f>
        <v/>
      </c>
    </row>
    <row r="2291" spans="59:59" hidden="1" x14ac:dyDescent="0.55000000000000004">
      <c r="BG2291" s="103" t="str">
        <f>IF('Buyer List &amp; Requirements'!$D2298="", "", 'Buyer List &amp; Requirements'!$D2298)</f>
        <v/>
      </c>
    </row>
    <row r="2292" spans="59:59" hidden="1" x14ac:dyDescent="0.55000000000000004">
      <c r="BG2292" s="103" t="str">
        <f>IF('Buyer List &amp; Requirements'!$D2299="", "", 'Buyer List &amp; Requirements'!$D2299)</f>
        <v/>
      </c>
    </row>
    <row r="2293" spans="59:59" hidden="1" x14ac:dyDescent="0.55000000000000004">
      <c r="BG2293" s="103" t="str">
        <f>IF('Buyer List &amp; Requirements'!$D2300="", "", 'Buyer List &amp; Requirements'!$D2300)</f>
        <v/>
      </c>
    </row>
    <row r="2294" spans="59:59" hidden="1" x14ac:dyDescent="0.55000000000000004">
      <c r="BG2294" s="103" t="str">
        <f>IF('Buyer List &amp; Requirements'!$D2301="", "", 'Buyer List &amp; Requirements'!$D2301)</f>
        <v/>
      </c>
    </row>
    <row r="2295" spans="59:59" hidden="1" x14ac:dyDescent="0.55000000000000004">
      <c r="BG2295" s="103" t="str">
        <f>IF('Buyer List &amp; Requirements'!$D2302="", "", 'Buyer List &amp; Requirements'!$D2302)</f>
        <v/>
      </c>
    </row>
    <row r="2296" spans="59:59" hidden="1" x14ac:dyDescent="0.55000000000000004">
      <c r="BG2296" s="103" t="str">
        <f>IF('Buyer List &amp; Requirements'!$D2303="", "", 'Buyer List &amp; Requirements'!$D2303)</f>
        <v/>
      </c>
    </row>
    <row r="2297" spans="59:59" hidden="1" x14ac:dyDescent="0.55000000000000004">
      <c r="BG2297" s="103" t="str">
        <f>IF('Buyer List &amp; Requirements'!$D2304="", "", 'Buyer List &amp; Requirements'!$D2304)</f>
        <v/>
      </c>
    </row>
    <row r="2298" spans="59:59" hidden="1" x14ac:dyDescent="0.55000000000000004">
      <c r="BG2298" s="103" t="str">
        <f>IF('Buyer List &amp; Requirements'!$D2305="", "", 'Buyer List &amp; Requirements'!$D2305)</f>
        <v/>
      </c>
    </row>
    <row r="2299" spans="59:59" hidden="1" x14ac:dyDescent="0.55000000000000004">
      <c r="BG2299" s="103" t="str">
        <f>IF('Buyer List &amp; Requirements'!$D2306="", "", 'Buyer List &amp; Requirements'!$D2306)</f>
        <v/>
      </c>
    </row>
    <row r="2300" spans="59:59" hidden="1" x14ac:dyDescent="0.55000000000000004">
      <c r="BG2300" s="103" t="str">
        <f>IF('Buyer List &amp; Requirements'!$D2307="", "", 'Buyer List &amp; Requirements'!$D2307)</f>
        <v/>
      </c>
    </row>
    <row r="2301" spans="59:59" hidden="1" x14ac:dyDescent="0.55000000000000004">
      <c r="BG2301" s="103" t="str">
        <f>IF('Buyer List &amp; Requirements'!$D2308="", "", 'Buyer List &amp; Requirements'!$D2308)</f>
        <v/>
      </c>
    </row>
    <row r="2302" spans="59:59" hidden="1" x14ac:dyDescent="0.55000000000000004">
      <c r="BG2302" s="103" t="str">
        <f>IF('Buyer List &amp; Requirements'!$D2309="", "", 'Buyer List &amp; Requirements'!$D2309)</f>
        <v/>
      </c>
    </row>
    <row r="2303" spans="59:59" hidden="1" x14ac:dyDescent="0.55000000000000004">
      <c r="BG2303" s="103" t="str">
        <f>IF('Buyer List &amp; Requirements'!$D2310="", "", 'Buyer List &amp; Requirements'!$D2310)</f>
        <v/>
      </c>
    </row>
    <row r="2304" spans="59:59" hidden="1" x14ac:dyDescent="0.55000000000000004">
      <c r="BG2304" s="103" t="str">
        <f>IF('Buyer List &amp; Requirements'!$D2311="", "", 'Buyer List &amp; Requirements'!$D2311)</f>
        <v/>
      </c>
    </row>
    <row r="2305" spans="59:59" hidden="1" x14ac:dyDescent="0.55000000000000004">
      <c r="BG2305" s="103" t="str">
        <f>IF('Buyer List &amp; Requirements'!$D2312="", "", 'Buyer List &amp; Requirements'!$D2312)</f>
        <v/>
      </c>
    </row>
    <row r="2306" spans="59:59" hidden="1" x14ac:dyDescent="0.55000000000000004">
      <c r="BG2306" s="103" t="str">
        <f>IF('Buyer List &amp; Requirements'!$D2313="", "", 'Buyer List &amp; Requirements'!$D2313)</f>
        <v/>
      </c>
    </row>
    <row r="2307" spans="59:59" hidden="1" x14ac:dyDescent="0.55000000000000004">
      <c r="BG2307" s="103" t="str">
        <f>IF('Buyer List &amp; Requirements'!$D2314="", "", 'Buyer List &amp; Requirements'!$D2314)</f>
        <v/>
      </c>
    </row>
    <row r="2308" spans="59:59" hidden="1" x14ac:dyDescent="0.55000000000000004">
      <c r="BG2308" s="103" t="str">
        <f>IF('Buyer List &amp; Requirements'!$D2315="", "", 'Buyer List &amp; Requirements'!$D2315)</f>
        <v/>
      </c>
    </row>
    <row r="2309" spans="59:59" hidden="1" x14ac:dyDescent="0.55000000000000004">
      <c r="BG2309" s="103" t="str">
        <f>IF('Buyer List &amp; Requirements'!$D2316="", "", 'Buyer List &amp; Requirements'!$D2316)</f>
        <v/>
      </c>
    </row>
    <row r="2310" spans="59:59" hidden="1" x14ac:dyDescent="0.55000000000000004">
      <c r="BG2310" s="103" t="str">
        <f>IF('Buyer List &amp; Requirements'!$D2317="", "", 'Buyer List &amp; Requirements'!$D2317)</f>
        <v/>
      </c>
    </row>
    <row r="2311" spans="59:59" hidden="1" x14ac:dyDescent="0.55000000000000004">
      <c r="BG2311" s="103" t="str">
        <f>IF('Buyer List &amp; Requirements'!$D2318="", "", 'Buyer List &amp; Requirements'!$D2318)</f>
        <v/>
      </c>
    </row>
    <row r="2312" spans="59:59" hidden="1" x14ac:dyDescent="0.55000000000000004">
      <c r="BG2312" s="103" t="str">
        <f>IF('Buyer List &amp; Requirements'!$D2319="", "", 'Buyer List &amp; Requirements'!$D2319)</f>
        <v/>
      </c>
    </row>
    <row r="2313" spans="59:59" hidden="1" x14ac:dyDescent="0.55000000000000004">
      <c r="BG2313" s="103" t="str">
        <f>IF('Buyer List &amp; Requirements'!$D2320="", "", 'Buyer List &amp; Requirements'!$D2320)</f>
        <v/>
      </c>
    </row>
    <row r="2314" spans="59:59" hidden="1" x14ac:dyDescent="0.55000000000000004">
      <c r="BG2314" s="103" t="str">
        <f>IF('Buyer List &amp; Requirements'!$D2321="", "", 'Buyer List &amp; Requirements'!$D2321)</f>
        <v/>
      </c>
    </row>
    <row r="2315" spans="59:59" hidden="1" x14ac:dyDescent="0.55000000000000004">
      <c r="BG2315" s="103" t="str">
        <f>IF('Buyer List &amp; Requirements'!$D2322="", "", 'Buyer List &amp; Requirements'!$D2322)</f>
        <v/>
      </c>
    </row>
    <row r="2316" spans="59:59" hidden="1" x14ac:dyDescent="0.55000000000000004">
      <c r="BG2316" s="103" t="str">
        <f>IF('Buyer List &amp; Requirements'!$D2323="", "", 'Buyer List &amp; Requirements'!$D2323)</f>
        <v/>
      </c>
    </row>
    <row r="2317" spans="59:59" hidden="1" x14ac:dyDescent="0.55000000000000004">
      <c r="BG2317" s="103" t="str">
        <f>IF('Buyer List &amp; Requirements'!$D2324="", "", 'Buyer List &amp; Requirements'!$D2324)</f>
        <v/>
      </c>
    </row>
    <row r="2318" spans="59:59" hidden="1" x14ac:dyDescent="0.55000000000000004">
      <c r="BG2318" s="103" t="str">
        <f>IF('Buyer List &amp; Requirements'!$D2325="", "", 'Buyer List &amp; Requirements'!$D2325)</f>
        <v/>
      </c>
    </row>
    <row r="2319" spans="59:59" hidden="1" x14ac:dyDescent="0.55000000000000004">
      <c r="BG2319" s="103" t="str">
        <f>IF('Buyer List &amp; Requirements'!$D2326="", "", 'Buyer List &amp; Requirements'!$D2326)</f>
        <v/>
      </c>
    </row>
    <row r="2320" spans="59:59" hidden="1" x14ac:dyDescent="0.55000000000000004">
      <c r="BG2320" s="103" t="str">
        <f>IF('Buyer List &amp; Requirements'!$D2327="", "", 'Buyer List &amp; Requirements'!$D2327)</f>
        <v/>
      </c>
    </row>
    <row r="2321" spans="59:59" hidden="1" x14ac:dyDescent="0.55000000000000004">
      <c r="BG2321" s="103" t="str">
        <f>IF('Buyer List &amp; Requirements'!$D2328="", "", 'Buyer List &amp; Requirements'!$D2328)</f>
        <v/>
      </c>
    </row>
    <row r="2322" spans="59:59" hidden="1" x14ac:dyDescent="0.55000000000000004">
      <c r="BG2322" s="103" t="str">
        <f>IF('Buyer List &amp; Requirements'!$D2329="", "", 'Buyer List &amp; Requirements'!$D2329)</f>
        <v/>
      </c>
    </row>
    <row r="2323" spans="59:59" hidden="1" x14ac:dyDescent="0.55000000000000004">
      <c r="BG2323" s="103" t="str">
        <f>IF('Buyer List &amp; Requirements'!$D2330="", "", 'Buyer List &amp; Requirements'!$D2330)</f>
        <v/>
      </c>
    </row>
    <row r="2324" spans="59:59" hidden="1" x14ac:dyDescent="0.55000000000000004">
      <c r="BG2324" s="103" t="str">
        <f>IF('Buyer List &amp; Requirements'!$D2331="", "", 'Buyer List &amp; Requirements'!$D2331)</f>
        <v/>
      </c>
    </row>
    <row r="2325" spans="59:59" hidden="1" x14ac:dyDescent="0.55000000000000004">
      <c r="BG2325" s="103" t="str">
        <f>IF('Buyer List &amp; Requirements'!$D2332="", "", 'Buyer List &amp; Requirements'!$D2332)</f>
        <v/>
      </c>
    </row>
    <row r="2326" spans="59:59" hidden="1" x14ac:dyDescent="0.55000000000000004">
      <c r="BG2326" s="103" t="str">
        <f>IF('Buyer List &amp; Requirements'!$D2333="", "", 'Buyer List &amp; Requirements'!$D2333)</f>
        <v/>
      </c>
    </row>
    <row r="2327" spans="59:59" hidden="1" x14ac:dyDescent="0.55000000000000004">
      <c r="BG2327" s="103" t="str">
        <f>IF('Buyer List &amp; Requirements'!$D2334="", "", 'Buyer List &amp; Requirements'!$D2334)</f>
        <v/>
      </c>
    </row>
    <row r="2328" spans="59:59" hidden="1" x14ac:dyDescent="0.55000000000000004">
      <c r="BG2328" s="103" t="str">
        <f>IF('Buyer List &amp; Requirements'!$D2335="", "", 'Buyer List &amp; Requirements'!$D2335)</f>
        <v/>
      </c>
    </row>
    <row r="2329" spans="59:59" hidden="1" x14ac:dyDescent="0.55000000000000004">
      <c r="BG2329" s="103" t="str">
        <f>IF('Buyer List &amp; Requirements'!$D2336="", "", 'Buyer List &amp; Requirements'!$D2336)</f>
        <v/>
      </c>
    </row>
    <row r="2330" spans="59:59" hidden="1" x14ac:dyDescent="0.55000000000000004">
      <c r="BG2330" s="103" t="str">
        <f>IF('Buyer List &amp; Requirements'!$D2337="", "", 'Buyer List &amp; Requirements'!$D2337)</f>
        <v/>
      </c>
    </row>
    <row r="2331" spans="59:59" hidden="1" x14ac:dyDescent="0.55000000000000004">
      <c r="BG2331" s="103" t="str">
        <f>IF('Buyer List &amp; Requirements'!$D2338="", "", 'Buyer List &amp; Requirements'!$D2338)</f>
        <v/>
      </c>
    </row>
    <row r="2332" spans="59:59" hidden="1" x14ac:dyDescent="0.55000000000000004">
      <c r="BG2332" s="103" t="str">
        <f>IF('Buyer List &amp; Requirements'!$D2339="", "", 'Buyer List &amp; Requirements'!$D2339)</f>
        <v/>
      </c>
    </row>
    <row r="2333" spans="59:59" hidden="1" x14ac:dyDescent="0.55000000000000004">
      <c r="BG2333" s="103" t="str">
        <f>IF('Buyer List &amp; Requirements'!$D2340="", "", 'Buyer List &amp; Requirements'!$D2340)</f>
        <v/>
      </c>
    </row>
    <row r="2334" spans="59:59" hidden="1" x14ac:dyDescent="0.55000000000000004">
      <c r="BG2334" s="103" t="str">
        <f>IF('Buyer List &amp; Requirements'!$D2341="", "", 'Buyer List &amp; Requirements'!$D2341)</f>
        <v/>
      </c>
    </row>
    <row r="2335" spans="59:59" hidden="1" x14ac:dyDescent="0.55000000000000004">
      <c r="BG2335" s="103" t="str">
        <f>IF('Buyer List &amp; Requirements'!$D2342="", "", 'Buyer List &amp; Requirements'!$D2342)</f>
        <v/>
      </c>
    </row>
    <row r="2336" spans="59:59" hidden="1" x14ac:dyDescent="0.55000000000000004">
      <c r="BG2336" s="103" t="str">
        <f>IF('Buyer List &amp; Requirements'!$D2343="", "", 'Buyer List &amp; Requirements'!$D2343)</f>
        <v/>
      </c>
    </row>
    <row r="2337" spans="59:59" hidden="1" x14ac:dyDescent="0.55000000000000004">
      <c r="BG2337" s="103" t="str">
        <f>IF('Buyer List &amp; Requirements'!$D2344="", "", 'Buyer List &amp; Requirements'!$D2344)</f>
        <v/>
      </c>
    </row>
    <row r="2338" spans="59:59" hidden="1" x14ac:dyDescent="0.55000000000000004">
      <c r="BG2338" s="103" t="str">
        <f>IF('Buyer List &amp; Requirements'!$D2345="", "", 'Buyer List &amp; Requirements'!$D2345)</f>
        <v/>
      </c>
    </row>
    <row r="2339" spans="59:59" hidden="1" x14ac:dyDescent="0.55000000000000004">
      <c r="BG2339" s="103" t="str">
        <f>IF('Buyer List &amp; Requirements'!$D2346="", "", 'Buyer List &amp; Requirements'!$D2346)</f>
        <v/>
      </c>
    </row>
    <row r="2340" spans="59:59" hidden="1" x14ac:dyDescent="0.55000000000000004">
      <c r="BG2340" s="103" t="str">
        <f>IF('Buyer List &amp; Requirements'!$D2347="", "", 'Buyer List &amp; Requirements'!$D2347)</f>
        <v/>
      </c>
    </row>
    <row r="2341" spans="59:59" hidden="1" x14ac:dyDescent="0.55000000000000004">
      <c r="BG2341" s="103" t="str">
        <f>IF('Buyer List &amp; Requirements'!$D2348="", "", 'Buyer List &amp; Requirements'!$D2348)</f>
        <v/>
      </c>
    </row>
    <row r="2342" spans="59:59" hidden="1" x14ac:dyDescent="0.55000000000000004">
      <c r="BG2342" s="103" t="str">
        <f>IF('Buyer List &amp; Requirements'!$D2349="", "", 'Buyer List &amp; Requirements'!$D2349)</f>
        <v/>
      </c>
    </row>
    <row r="2343" spans="59:59" hidden="1" x14ac:dyDescent="0.55000000000000004">
      <c r="BG2343" s="103" t="str">
        <f>IF('Buyer List &amp; Requirements'!$D2350="", "", 'Buyer List &amp; Requirements'!$D2350)</f>
        <v/>
      </c>
    </row>
    <row r="2344" spans="59:59" hidden="1" x14ac:dyDescent="0.55000000000000004">
      <c r="BG2344" s="103" t="str">
        <f>IF('Buyer List &amp; Requirements'!$D2351="", "", 'Buyer List &amp; Requirements'!$D2351)</f>
        <v/>
      </c>
    </row>
    <row r="2345" spans="59:59" hidden="1" x14ac:dyDescent="0.55000000000000004">
      <c r="BG2345" s="103" t="str">
        <f>IF('Buyer List &amp; Requirements'!$D2352="", "", 'Buyer List &amp; Requirements'!$D2352)</f>
        <v/>
      </c>
    </row>
    <row r="2346" spans="59:59" hidden="1" x14ac:dyDescent="0.55000000000000004">
      <c r="BG2346" s="103" t="str">
        <f>IF('Buyer List &amp; Requirements'!$D2353="", "", 'Buyer List &amp; Requirements'!$D2353)</f>
        <v/>
      </c>
    </row>
    <row r="2347" spans="59:59" hidden="1" x14ac:dyDescent="0.55000000000000004">
      <c r="BG2347" s="103" t="str">
        <f>IF('Buyer List &amp; Requirements'!$D2354="", "", 'Buyer List &amp; Requirements'!$D2354)</f>
        <v/>
      </c>
    </row>
    <row r="2348" spans="59:59" hidden="1" x14ac:dyDescent="0.55000000000000004">
      <c r="BG2348" s="103" t="str">
        <f>IF('Buyer List &amp; Requirements'!$D2355="", "", 'Buyer List &amp; Requirements'!$D2355)</f>
        <v/>
      </c>
    </row>
    <row r="2349" spans="59:59" hidden="1" x14ac:dyDescent="0.55000000000000004">
      <c r="BG2349" s="103" t="str">
        <f>IF('Buyer List &amp; Requirements'!$D2356="", "", 'Buyer List &amp; Requirements'!$D2356)</f>
        <v/>
      </c>
    </row>
    <row r="2350" spans="59:59" hidden="1" x14ac:dyDescent="0.55000000000000004">
      <c r="BG2350" s="103" t="str">
        <f>IF('Buyer List &amp; Requirements'!$D2357="", "", 'Buyer List &amp; Requirements'!$D2357)</f>
        <v/>
      </c>
    </row>
    <row r="2351" spans="59:59" hidden="1" x14ac:dyDescent="0.55000000000000004">
      <c r="BG2351" s="103" t="str">
        <f>IF('Buyer List &amp; Requirements'!$D2358="", "", 'Buyer List &amp; Requirements'!$D2358)</f>
        <v/>
      </c>
    </row>
    <row r="2352" spans="59:59" hidden="1" x14ac:dyDescent="0.55000000000000004">
      <c r="BG2352" s="103" t="str">
        <f>IF('Buyer List &amp; Requirements'!$D2359="", "", 'Buyer List &amp; Requirements'!$D2359)</f>
        <v/>
      </c>
    </row>
    <row r="2353" spans="59:59" hidden="1" x14ac:dyDescent="0.55000000000000004">
      <c r="BG2353" s="103" t="str">
        <f>IF('Buyer List &amp; Requirements'!$D2360="", "", 'Buyer List &amp; Requirements'!$D2360)</f>
        <v/>
      </c>
    </row>
    <row r="2354" spans="59:59" hidden="1" x14ac:dyDescent="0.55000000000000004">
      <c r="BG2354" s="103" t="str">
        <f>IF('Buyer List &amp; Requirements'!$D2361="", "", 'Buyer List &amp; Requirements'!$D2361)</f>
        <v/>
      </c>
    </row>
    <row r="2355" spans="59:59" hidden="1" x14ac:dyDescent="0.55000000000000004">
      <c r="BG2355" s="103" t="str">
        <f>IF('Buyer List &amp; Requirements'!$D2362="", "", 'Buyer List &amp; Requirements'!$D2362)</f>
        <v/>
      </c>
    </row>
    <row r="2356" spans="59:59" hidden="1" x14ac:dyDescent="0.55000000000000004">
      <c r="BG2356" s="103" t="str">
        <f>IF('Buyer List &amp; Requirements'!$D2363="", "", 'Buyer List &amp; Requirements'!$D2363)</f>
        <v/>
      </c>
    </row>
    <row r="2357" spans="59:59" hidden="1" x14ac:dyDescent="0.55000000000000004">
      <c r="BG2357" s="103" t="str">
        <f>IF('Buyer List &amp; Requirements'!$D2364="", "", 'Buyer List &amp; Requirements'!$D2364)</f>
        <v/>
      </c>
    </row>
    <row r="2358" spans="59:59" hidden="1" x14ac:dyDescent="0.55000000000000004">
      <c r="BG2358" s="103" t="str">
        <f>IF('Buyer List &amp; Requirements'!$D2365="", "", 'Buyer List &amp; Requirements'!$D2365)</f>
        <v/>
      </c>
    </row>
    <row r="2359" spans="59:59" hidden="1" x14ac:dyDescent="0.55000000000000004">
      <c r="BG2359" s="103" t="str">
        <f>IF('Buyer List &amp; Requirements'!$D2366="", "", 'Buyer List &amp; Requirements'!$D2366)</f>
        <v/>
      </c>
    </row>
    <row r="2360" spans="59:59" hidden="1" x14ac:dyDescent="0.55000000000000004">
      <c r="BG2360" s="103" t="str">
        <f>IF('Buyer List &amp; Requirements'!$D2367="", "", 'Buyer List &amp; Requirements'!$D2367)</f>
        <v/>
      </c>
    </row>
    <row r="2361" spans="59:59" hidden="1" x14ac:dyDescent="0.55000000000000004">
      <c r="BG2361" s="103" t="str">
        <f>IF('Buyer List &amp; Requirements'!$D2368="", "", 'Buyer List &amp; Requirements'!$D2368)</f>
        <v/>
      </c>
    </row>
    <row r="2362" spans="59:59" hidden="1" x14ac:dyDescent="0.55000000000000004">
      <c r="BG2362" s="103" t="str">
        <f>IF('Buyer List &amp; Requirements'!$D2369="", "", 'Buyer List &amp; Requirements'!$D2369)</f>
        <v/>
      </c>
    </row>
    <row r="2363" spans="59:59" hidden="1" x14ac:dyDescent="0.55000000000000004">
      <c r="BG2363" s="103" t="str">
        <f>IF('Buyer List &amp; Requirements'!$D2370="", "", 'Buyer List &amp; Requirements'!$D2370)</f>
        <v/>
      </c>
    </row>
    <row r="2364" spans="59:59" hidden="1" x14ac:dyDescent="0.55000000000000004">
      <c r="BG2364" s="103" t="str">
        <f>IF('Buyer List &amp; Requirements'!$D2371="", "", 'Buyer List &amp; Requirements'!$D2371)</f>
        <v/>
      </c>
    </row>
    <row r="2365" spans="59:59" hidden="1" x14ac:dyDescent="0.55000000000000004">
      <c r="BG2365" s="103" t="str">
        <f>IF('Buyer List &amp; Requirements'!$D2372="", "", 'Buyer List &amp; Requirements'!$D2372)</f>
        <v/>
      </c>
    </row>
    <row r="2366" spans="59:59" hidden="1" x14ac:dyDescent="0.55000000000000004">
      <c r="BG2366" s="103" t="str">
        <f>IF('Buyer List &amp; Requirements'!$D2373="", "", 'Buyer List &amp; Requirements'!$D2373)</f>
        <v/>
      </c>
    </row>
    <row r="2367" spans="59:59" hidden="1" x14ac:dyDescent="0.55000000000000004">
      <c r="BG2367" s="103" t="str">
        <f>IF('Buyer List &amp; Requirements'!$D2374="", "", 'Buyer List &amp; Requirements'!$D2374)</f>
        <v/>
      </c>
    </row>
    <row r="2368" spans="59:59" hidden="1" x14ac:dyDescent="0.55000000000000004">
      <c r="BG2368" s="103" t="str">
        <f>IF('Buyer List &amp; Requirements'!$D2375="", "", 'Buyer List &amp; Requirements'!$D2375)</f>
        <v/>
      </c>
    </row>
    <row r="2369" spans="59:59" hidden="1" x14ac:dyDescent="0.55000000000000004">
      <c r="BG2369" s="103" t="str">
        <f>IF('Buyer List &amp; Requirements'!$D2376="", "", 'Buyer List &amp; Requirements'!$D2376)</f>
        <v/>
      </c>
    </row>
    <row r="2370" spans="59:59" hidden="1" x14ac:dyDescent="0.55000000000000004">
      <c r="BG2370" s="103" t="str">
        <f>IF('Buyer List &amp; Requirements'!$D2377="", "", 'Buyer List &amp; Requirements'!$D2377)</f>
        <v/>
      </c>
    </row>
    <row r="2371" spans="59:59" hidden="1" x14ac:dyDescent="0.55000000000000004">
      <c r="BG2371" s="103" t="str">
        <f>IF('Buyer List &amp; Requirements'!$D2378="", "", 'Buyer List &amp; Requirements'!$D2378)</f>
        <v/>
      </c>
    </row>
    <row r="2372" spans="59:59" hidden="1" x14ac:dyDescent="0.55000000000000004">
      <c r="BG2372" s="103" t="str">
        <f>IF('Buyer List &amp; Requirements'!$D2379="", "", 'Buyer List &amp; Requirements'!$D2379)</f>
        <v/>
      </c>
    </row>
    <row r="2373" spans="59:59" hidden="1" x14ac:dyDescent="0.55000000000000004">
      <c r="BG2373" s="103" t="str">
        <f>IF('Buyer List &amp; Requirements'!$D2380="", "", 'Buyer List &amp; Requirements'!$D2380)</f>
        <v/>
      </c>
    </row>
    <row r="2374" spans="59:59" hidden="1" x14ac:dyDescent="0.55000000000000004">
      <c r="BG2374" s="103" t="str">
        <f>IF('Buyer List &amp; Requirements'!$D2381="", "", 'Buyer List &amp; Requirements'!$D2381)</f>
        <v/>
      </c>
    </row>
    <row r="2375" spans="59:59" hidden="1" x14ac:dyDescent="0.55000000000000004">
      <c r="BG2375" s="103" t="str">
        <f>IF('Buyer List &amp; Requirements'!$D2382="", "", 'Buyer List &amp; Requirements'!$D2382)</f>
        <v/>
      </c>
    </row>
    <row r="2376" spans="59:59" hidden="1" x14ac:dyDescent="0.55000000000000004">
      <c r="BG2376" s="103" t="str">
        <f>IF('Buyer List &amp; Requirements'!$D2383="", "", 'Buyer List &amp; Requirements'!$D2383)</f>
        <v/>
      </c>
    </row>
    <row r="2377" spans="59:59" hidden="1" x14ac:dyDescent="0.55000000000000004">
      <c r="BG2377" s="103" t="str">
        <f>IF('Buyer List &amp; Requirements'!$D2384="", "", 'Buyer List &amp; Requirements'!$D2384)</f>
        <v/>
      </c>
    </row>
    <row r="2378" spans="59:59" hidden="1" x14ac:dyDescent="0.55000000000000004">
      <c r="BG2378" s="103" t="str">
        <f>IF('Buyer List &amp; Requirements'!$D2385="", "", 'Buyer List &amp; Requirements'!$D2385)</f>
        <v/>
      </c>
    </row>
    <row r="2379" spans="59:59" hidden="1" x14ac:dyDescent="0.55000000000000004">
      <c r="BG2379" s="103" t="str">
        <f>IF('Buyer List &amp; Requirements'!$D2386="", "", 'Buyer List &amp; Requirements'!$D2386)</f>
        <v/>
      </c>
    </row>
    <row r="2380" spans="59:59" hidden="1" x14ac:dyDescent="0.55000000000000004">
      <c r="BG2380" s="103" t="str">
        <f>IF('Buyer List &amp; Requirements'!$D2387="", "", 'Buyer List &amp; Requirements'!$D2387)</f>
        <v/>
      </c>
    </row>
    <row r="2381" spans="59:59" hidden="1" x14ac:dyDescent="0.55000000000000004">
      <c r="BG2381" s="103" t="str">
        <f>IF('Buyer List &amp; Requirements'!$D2388="", "", 'Buyer List &amp; Requirements'!$D2388)</f>
        <v/>
      </c>
    </row>
    <row r="2382" spans="59:59" hidden="1" x14ac:dyDescent="0.55000000000000004">
      <c r="BG2382" s="103" t="str">
        <f>IF('Buyer List &amp; Requirements'!$D2389="", "", 'Buyer List &amp; Requirements'!$D2389)</f>
        <v/>
      </c>
    </row>
    <row r="2383" spans="59:59" hidden="1" x14ac:dyDescent="0.55000000000000004">
      <c r="BG2383" s="103" t="str">
        <f>IF('Buyer List &amp; Requirements'!$D2390="", "", 'Buyer List &amp; Requirements'!$D2390)</f>
        <v/>
      </c>
    </row>
    <row r="2384" spans="59:59" hidden="1" x14ac:dyDescent="0.55000000000000004">
      <c r="BG2384" s="103" t="str">
        <f>IF('Buyer List &amp; Requirements'!$D2391="", "", 'Buyer List &amp; Requirements'!$D2391)</f>
        <v/>
      </c>
    </row>
    <row r="2385" spans="59:59" hidden="1" x14ac:dyDescent="0.55000000000000004">
      <c r="BG2385" s="103" t="str">
        <f>IF('Buyer List &amp; Requirements'!$D2392="", "", 'Buyer List &amp; Requirements'!$D2392)</f>
        <v/>
      </c>
    </row>
    <row r="2386" spans="59:59" hidden="1" x14ac:dyDescent="0.55000000000000004">
      <c r="BG2386" s="103" t="str">
        <f>IF('Buyer List &amp; Requirements'!$D2393="", "", 'Buyer List &amp; Requirements'!$D2393)</f>
        <v/>
      </c>
    </row>
    <row r="2387" spans="59:59" hidden="1" x14ac:dyDescent="0.55000000000000004">
      <c r="BG2387" s="103" t="str">
        <f>IF('Buyer List &amp; Requirements'!$D2394="", "", 'Buyer List &amp; Requirements'!$D2394)</f>
        <v/>
      </c>
    </row>
    <row r="2388" spans="59:59" hidden="1" x14ac:dyDescent="0.55000000000000004">
      <c r="BG2388" s="103" t="str">
        <f>IF('Buyer List &amp; Requirements'!$D2395="", "", 'Buyer List &amp; Requirements'!$D2395)</f>
        <v/>
      </c>
    </row>
    <row r="2389" spans="59:59" hidden="1" x14ac:dyDescent="0.55000000000000004">
      <c r="BG2389" s="103" t="str">
        <f>IF('Buyer List &amp; Requirements'!$D2396="", "", 'Buyer List &amp; Requirements'!$D2396)</f>
        <v/>
      </c>
    </row>
    <row r="2390" spans="59:59" hidden="1" x14ac:dyDescent="0.55000000000000004">
      <c r="BG2390" s="103" t="str">
        <f>IF('Buyer List &amp; Requirements'!$D2397="", "", 'Buyer List &amp; Requirements'!$D2397)</f>
        <v/>
      </c>
    </row>
    <row r="2391" spans="59:59" hidden="1" x14ac:dyDescent="0.55000000000000004">
      <c r="BG2391" s="103" t="str">
        <f>IF('Buyer List &amp; Requirements'!$D2398="", "", 'Buyer List &amp; Requirements'!$D2398)</f>
        <v/>
      </c>
    </row>
    <row r="2392" spans="59:59" hidden="1" x14ac:dyDescent="0.55000000000000004">
      <c r="BG2392" s="103" t="str">
        <f>IF('Buyer List &amp; Requirements'!$D2399="", "", 'Buyer List &amp; Requirements'!$D2399)</f>
        <v/>
      </c>
    </row>
    <row r="2393" spans="59:59" hidden="1" x14ac:dyDescent="0.55000000000000004">
      <c r="BG2393" s="103" t="str">
        <f>IF('Buyer List &amp; Requirements'!$D2400="", "", 'Buyer List &amp; Requirements'!$D2400)</f>
        <v/>
      </c>
    </row>
    <row r="2394" spans="59:59" hidden="1" x14ac:dyDescent="0.55000000000000004">
      <c r="BG2394" s="103" t="str">
        <f>IF('Buyer List &amp; Requirements'!$D2401="", "", 'Buyer List &amp; Requirements'!$D2401)</f>
        <v/>
      </c>
    </row>
    <row r="2395" spans="59:59" hidden="1" x14ac:dyDescent="0.55000000000000004">
      <c r="BG2395" s="103" t="str">
        <f>IF('Buyer List &amp; Requirements'!$D2402="", "", 'Buyer List &amp; Requirements'!$D2402)</f>
        <v/>
      </c>
    </row>
    <row r="2396" spans="59:59" hidden="1" x14ac:dyDescent="0.55000000000000004">
      <c r="BG2396" s="103" t="str">
        <f>IF('Buyer List &amp; Requirements'!$D2403="", "", 'Buyer List &amp; Requirements'!$D2403)</f>
        <v/>
      </c>
    </row>
    <row r="2397" spans="59:59" hidden="1" x14ac:dyDescent="0.55000000000000004">
      <c r="BG2397" s="103" t="str">
        <f>IF('Buyer List &amp; Requirements'!$D2404="", "", 'Buyer List &amp; Requirements'!$D2404)</f>
        <v/>
      </c>
    </row>
    <row r="2398" spans="59:59" hidden="1" x14ac:dyDescent="0.55000000000000004">
      <c r="BG2398" s="103" t="str">
        <f>IF('Buyer List &amp; Requirements'!$D2405="", "", 'Buyer List &amp; Requirements'!$D2405)</f>
        <v/>
      </c>
    </row>
    <row r="2399" spans="59:59" hidden="1" x14ac:dyDescent="0.55000000000000004">
      <c r="BG2399" s="103" t="str">
        <f>IF('Buyer List &amp; Requirements'!$D2406="", "", 'Buyer List &amp; Requirements'!$D2406)</f>
        <v/>
      </c>
    </row>
    <row r="2400" spans="59:59" hidden="1" x14ac:dyDescent="0.55000000000000004">
      <c r="BG2400" s="103" t="str">
        <f>IF('Buyer List &amp; Requirements'!$D2407="", "", 'Buyer List &amp; Requirements'!$D2407)</f>
        <v/>
      </c>
    </row>
    <row r="2401" spans="59:59" hidden="1" x14ac:dyDescent="0.55000000000000004">
      <c r="BG2401" s="103" t="str">
        <f>IF('Buyer List &amp; Requirements'!$D2408="", "", 'Buyer List &amp; Requirements'!$D2408)</f>
        <v/>
      </c>
    </row>
    <row r="2402" spans="59:59" hidden="1" x14ac:dyDescent="0.55000000000000004">
      <c r="BG2402" s="103" t="str">
        <f>IF('Buyer List &amp; Requirements'!$D2409="", "", 'Buyer List &amp; Requirements'!$D2409)</f>
        <v/>
      </c>
    </row>
    <row r="2403" spans="59:59" hidden="1" x14ac:dyDescent="0.55000000000000004">
      <c r="BG2403" s="103" t="str">
        <f>IF('Buyer List &amp; Requirements'!$D2410="", "", 'Buyer List &amp; Requirements'!$D2410)</f>
        <v/>
      </c>
    </row>
    <row r="2404" spans="59:59" hidden="1" x14ac:dyDescent="0.55000000000000004">
      <c r="BG2404" s="103" t="str">
        <f>IF('Buyer List &amp; Requirements'!$D2411="", "", 'Buyer List &amp; Requirements'!$D2411)</f>
        <v/>
      </c>
    </row>
    <row r="2405" spans="59:59" hidden="1" x14ac:dyDescent="0.55000000000000004">
      <c r="BG2405" s="103" t="str">
        <f>IF('Buyer List &amp; Requirements'!$D2412="", "", 'Buyer List &amp; Requirements'!$D2412)</f>
        <v/>
      </c>
    </row>
    <row r="2406" spans="59:59" hidden="1" x14ac:dyDescent="0.55000000000000004">
      <c r="BG2406" s="103" t="str">
        <f>IF('Buyer List &amp; Requirements'!$D2413="", "", 'Buyer List &amp; Requirements'!$D2413)</f>
        <v/>
      </c>
    </row>
    <row r="2407" spans="59:59" hidden="1" x14ac:dyDescent="0.55000000000000004">
      <c r="BG2407" s="103" t="str">
        <f>IF('Buyer List &amp; Requirements'!$D2414="", "", 'Buyer List &amp; Requirements'!$D2414)</f>
        <v/>
      </c>
    </row>
    <row r="2408" spans="59:59" hidden="1" x14ac:dyDescent="0.55000000000000004">
      <c r="BG2408" s="103" t="str">
        <f>IF('Buyer List &amp; Requirements'!$D2415="", "", 'Buyer List &amp; Requirements'!$D2415)</f>
        <v/>
      </c>
    </row>
    <row r="2409" spans="59:59" hidden="1" x14ac:dyDescent="0.55000000000000004">
      <c r="BG2409" s="103" t="str">
        <f>IF('Buyer List &amp; Requirements'!$D2416="", "", 'Buyer List &amp; Requirements'!$D2416)</f>
        <v/>
      </c>
    </row>
    <row r="2410" spans="59:59" hidden="1" x14ac:dyDescent="0.55000000000000004">
      <c r="BG2410" s="103" t="str">
        <f>IF('Buyer List &amp; Requirements'!$D2417="", "", 'Buyer List &amp; Requirements'!$D2417)</f>
        <v/>
      </c>
    </row>
    <row r="2411" spans="59:59" hidden="1" x14ac:dyDescent="0.55000000000000004">
      <c r="BG2411" s="103" t="str">
        <f>IF('Buyer List &amp; Requirements'!$D2418="", "", 'Buyer List &amp; Requirements'!$D2418)</f>
        <v/>
      </c>
    </row>
    <row r="2412" spans="59:59" hidden="1" x14ac:dyDescent="0.55000000000000004">
      <c r="BG2412" s="103" t="str">
        <f>IF('Buyer List &amp; Requirements'!$D2419="", "", 'Buyer List &amp; Requirements'!$D2419)</f>
        <v/>
      </c>
    </row>
    <row r="2413" spans="59:59" hidden="1" x14ac:dyDescent="0.55000000000000004">
      <c r="BG2413" s="103" t="str">
        <f>IF('Buyer List &amp; Requirements'!$D2420="", "", 'Buyer List &amp; Requirements'!$D2420)</f>
        <v/>
      </c>
    </row>
    <row r="2414" spans="59:59" hidden="1" x14ac:dyDescent="0.55000000000000004">
      <c r="BG2414" s="103" t="str">
        <f>IF('Buyer List &amp; Requirements'!$D2421="", "", 'Buyer List &amp; Requirements'!$D2421)</f>
        <v/>
      </c>
    </row>
    <row r="2415" spans="59:59" hidden="1" x14ac:dyDescent="0.55000000000000004">
      <c r="BG2415" s="103" t="str">
        <f>IF('Buyer List &amp; Requirements'!$D2422="", "", 'Buyer List &amp; Requirements'!$D2422)</f>
        <v/>
      </c>
    </row>
    <row r="2416" spans="59:59" hidden="1" x14ac:dyDescent="0.55000000000000004">
      <c r="BG2416" s="103" t="str">
        <f>IF('Buyer List &amp; Requirements'!$D2423="", "", 'Buyer List &amp; Requirements'!$D2423)</f>
        <v/>
      </c>
    </row>
    <row r="2417" spans="59:59" hidden="1" x14ac:dyDescent="0.55000000000000004">
      <c r="BG2417" s="103" t="str">
        <f>IF('Buyer List &amp; Requirements'!$D2424="", "", 'Buyer List &amp; Requirements'!$D2424)</f>
        <v/>
      </c>
    </row>
    <row r="2418" spans="59:59" hidden="1" x14ac:dyDescent="0.55000000000000004">
      <c r="BG2418" s="103" t="str">
        <f>IF('Buyer List &amp; Requirements'!$D2425="", "", 'Buyer List &amp; Requirements'!$D2425)</f>
        <v/>
      </c>
    </row>
    <row r="2419" spans="59:59" hidden="1" x14ac:dyDescent="0.55000000000000004">
      <c r="BG2419" s="103" t="str">
        <f>IF('Buyer List &amp; Requirements'!$D2426="", "", 'Buyer List &amp; Requirements'!$D2426)</f>
        <v/>
      </c>
    </row>
    <row r="2420" spans="59:59" hidden="1" x14ac:dyDescent="0.55000000000000004">
      <c r="BG2420" s="103" t="str">
        <f>IF('Buyer List &amp; Requirements'!$D2427="", "", 'Buyer List &amp; Requirements'!$D2427)</f>
        <v/>
      </c>
    </row>
    <row r="2421" spans="59:59" hidden="1" x14ac:dyDescent="0.55000000000000004">
      <c r="BG2421" s="103" t="str">
        <f>IF('Buyer List &amp; Requirements'!$D2428="", "", 'Buyer List &amp; Requirements'!$D2428)</f>
        <v/>
      </c>
    </row>
    <row r="2422" spans="59:59" hidden="1" x14ac:dyDescent="0.55000000000000004">
      <c r="BG2422" s="103" t="str">
        <f>IF('Buyer List &amp; Requirements'!$D2429="", "", 'Buyer List &amp; Requirements'!$D2429)</f>
        <v/>
      </c>
    </row>
    <row r="2423" spans="59:59" hidden="1" x14ac:dyDescent="0.55000000000000004">
      <c r="BG2423" s="103" t="str">
        <f>IF('Buyer List &amp; Requirements'!$D2430="", "", 'Buyer List &amp; Requirements'!$D2430)</f>
        <v/>
      </c>
    </row>
    <row r="2424" spans="59:59" hidden="1" x14ac:dyDescent="0.55000000000000004">
      <c r="BG2424" s="103" t="str">
        <f>IF('Buyer List &amp; Requirements'!$D2431="", "", 'Buyer List &amp; Requirements'!$D2431)</f>
        <v/>
      </c>
    </row>
    <row r="2425" spans="59:59" hidden="1" x14ac:dyDescent="0.55000000000000004">
      <c r="BG2425" s="103" t="str">
        <f>IF('Buyer List &amp; Requirements'!$D2432="", "", 'Buyer List &amp; Requirements'!$D2432)</f>
        <v/>
      </c>
    </row>
    <row r="2426" spans="59:59" hidden="1" x14ac:dyDescent="0.55000000000000004">
      <c r="BG2426" s="103" t="str">
        <f>IF('Buyer List &amp; Requirements'!$D2433="", "", 'Buyer List &amp; Requirements'!$D2433)</f>
        <v/>
      </c>
    </row>
    <row r="2427" spans="59:59" hidden="1" x14ac:dyDescent="0.55000000000000004">
      <c r="BG2427" s="103" t="str">
        <f>IF('Buyer List &amp; Requirements'!$D2434="", "", 'Buyer List &amp; Requirements'!$D2434)</f>
        <v/>
      </c>
    </row>
    <row r="2428" spans="59:59" hidden="1" x14ac:dyDescent="0.55000000000000004">
      <c r="BG2428" s="103" t="str">
        <f>IF('Buyer List &amp; Requirements'!$D2435="", "", 'Buyer List &amp; Requirements'!$D2435)</f>
        <v/>
      </c>
    </row>
    <row r="2429" spans="59:59" hidden="1" x14ac:dyDescent="0.55000000000000004">
      <c r="BG2429" s="103" t="str">
        <f>IF('Buyer List &amp; Requirements'!$D2436="", "", 'Buyer List &amp; Requirements'!$D2436)</f>
        <v/>
      </c>
    </row>
    <row r="2430" spans="59:59" hidden="1" x14ac:dyDescent="0.55000000000000004">
      <c r="BG2430" s="103" t="str">
        <f>IF('Buyer List &amp; Requirements'!$D2437="", "", 'Buyer List &amp; Requirements'!$D2437)</f>
        <v/>
      </c>
    </row>
    <row r="2431" spans="59:59" hidden="1" x14ac:dyDescent="0.55000000000000004">
      <c r="BG2431" s="103" t="str">
        <f>IF('Buyer List &amp; Requirements'!$D2438="", "", 'Buyer List &amp; Requirements'!$D2438)</f>
        <v/>
      </c>
    </row>
    <row r="2432" spans="59:59" hidden="1" x14ac:dyDescent="0.55000000000000004">
      <c r="BG2432" s="103" t="str">
        <f>IF('Buyer List &amp; Requirements'!$D2439="", "", 'Buyer List &amp; Requirements'!$D2439)</f>
        <v/>
      </c>
    </row>
    <row r="2433" spans="59:59" hidden="1" x14ac:dyDescent="0.55000000000000004">
      <c r="BG2433" s="103" t="str">
        <f>IF('Buyer List &amp; Requirements'!$D2440="", "", 'Buyer List &amp; Requirements'!$D2440)</f>
        <v/>
      </c>
    </row>
    <row r="2434" spans="59:59" hidden="1" x14ac:dyDescent="0.55000000000000004">
      <c r="BG2434" s="103" t="str">
        <f>IF('Buyer List &amp; Requirements'!$D2441="", "", 'Buyer List &amp; Requirements'!$D2441)</f>
        <v/>
      </c>
    </row>
    <row r="2435" spans="59:59" hidden="1" x14ac:dyDescent="0.55000000000000004">
      <c r="BG2435" s="103" t="str">
        <f>IF('Buyer List &amp; Requirements'!$D2442="", "", 'Buyer List &amp; Requirements'!$D2442)</f>
        <v/>
      </c>
    </row>
    <row r="2436" spans="59:59" hidden="1" x14ac:dyDescent="0.55000000000000004">
      <c r="BG2436" s="103" t="str">
        <f>IF('Buyer List &amp; Requirements'!$D2443="", "", 'Buyer List &amp; Requirements'!$D2443)</f>
        <v/>
      </c>
    </row>
    <row r="2437" spans="59:59" hidden="1" x14ac:dyDescent="0.55000000000000004">
      <c r="BG2437" s="103" t="str">
        <f>IF('Buyer List &amp; Requirements'!$D2444="", "", 'Buyer List &amp; Requirements'!$D2444)</f>
        <v/>
      </c>
    </row>
    <row r="2438" spans="59:59" hidden="1" x14ac:dyDescent="0.55000000000000004">
      <c r="BG2438" s="103" t="str">
        <f>IF('Buyer List &amp; Requirements'!$D2445="", "", 'Buyer List &amp; Requirements'!$D2445)</f>
        <v/>
      </c>
    </row>
    <row r="2439" spans="59:59" hidden="1" x14ac:dyDescent="0.55000000000000004">
      <c r="BG2439" s="103" t="str">
        <f>IF('Buyer List &amp; Requirements'!$D2446="", "", 'Buyer List &amp; Requirements'!$D2446)</f>
        <v/>
      </c>
    </row>
    <row r="2440" spans="59:59" hidden="1" x14ac:dyDescent="0.55000000000000004">
      <c r="BG2440" s="103" t="str">
        <f>IF('Buyer List &amp; Requirements'!$D2447="", "", 'Buyer List &amp; Requirements'!$D2447)</f>
        <v/>
      </c>
    </row>
    <row r="2441" spans="59:59" hidden="1" x14ac:dyDescent="0.55000000000000004">
      <c r="BG2441" s="103" t="str">
        <f>IF('Buyer List &amp; Requirements'!$D2448="", "", 'Buyer List &amp; Requirements'!$D2448)</f>
        <v/>
      </c>
    </row>
    <row r="2442" spans="59:59" hidden="1" x14ac:dyDescent="0.55000000000000004">
      <c r="BG2442" s="103" t="str">
        <f>IF('Buyer List &amp; Requirements'!$D2449="", "", 'Buyer List &amp; Requirements'!$D2449)</f>
        <v/>
      </c>
    </row>
    <row r="2443" spans="59:59" hidden="1" x14ac:dyDescent="0.55000000000000004">
      <c r="BG2443" s="103" t="str">
        <f>IF('Buyer List &amp; Requirements'!$D2450="", "", 'Buyer List &amp; Requirements'!$D2450)</f>
        <v/>
      </c>
    </row>
    <row r="2444" spans="59:59" hidden="1" x14ac:dyDescent="0.55000000000000004">
      <c r="BG2444" s="103" t="str">
        <f>IF('Buyer List &amp; Requirements'!$D2451="", "", 'Buyer List &amp; Requirements'!$D2451)</f>
        <v/>
      </c>
    </row>
    <row r="2445" spans="59:59" hidden="1" x14ac:dyDescent="0.55000000000000004">
      <c r="BG2445" s="103" t="str">
        <f>IF('Buyer List &amp; Requirements'!$D2452="", "", 'Buyer List &amp; Requirements'!$D2452)</f>
        <v/>
      </c>
    </row>
    <row r="2446" spans="59:59" hidden="1" x14ac:dyDescent="0.55000000000000004">
      <c r="BG2446" s="103" t="str">
        <f>IF('Buyer List &amp; Requirements'!$D2453="", "", 'Buyer List &amp; Requirements'!$D2453)</f>
        <v/>
      </c>
    </row>
    <row r="2447" spans="59:59" hidden="1" x14ac:dyDescent="0.55000000000000004">
      <c r="BG2447" s="103" t="str">
        <f>IF('Buyer List &amp; Requirements'!$D2454="", "", 'Buyer List &amp; Requirements'!$D2454)</f>
        <v/>
      </c>
    </row>
    <row r="2448" spans="59:59" hidden="1" x14ac:dyDescent="0.55000000000000004">
      <c r="BG2448" s="103" t="str">
        <f>IF('Buyer List &amp; Requirements'!$D2455="", "", 'Buyer List &amp; Requirements'!$D2455)</f>
        <v/>
      </c>
    </row>
    <row r="2449" spans="59:59" hidden="1" x14ac:dyDescent="0.55000000000000004">
      <c r="BG2449" s="103" t="str">
        <f>IF('Buyer List &amp; Requirements'!$D2456="", "", 'Buyer List &amp; Requirements'!$D2456)</f>
        <v/>
      </c>
    </row>
    <row r="2450" spans="59:59" hidden="1" x14ac:dyDescent="0.55000000000000004">
      <c r="BG2450" s="103" t="str">
        <f>IF('Buyer List &amp; Requirements'!$D2457="", "", 'Buyer List &amp; Requirements'!$D2457)</f>
        <v/>
      </c>
    </row>
    <row r="2451" spans="59:59" hidden="1" x14ac:dyDescent="0.55000000000000004">
      <c r="BG2451" s="103" t="str">
        <f>IF('Buyer List &amp; Requirements'!$D2458="", "", 'Buyer List &amp; Requirements'!$D2458)</f>
        <v/>
      </c>
    </row>
    <row r="2452" spans="59:59" hidden="1" x14ac:dyDescent="0.55000000000000004">
      <c r="BG2452" s="103" t="str">
        <f>IF('Buyer List &amp; Requirements'!$D2459="", "", 'Buyer List &amp; Requirements'!$D2459)</f>
        <v/>
      </c>
    </row>
    <row r="2453" spans="59:59" hidden="1" x14ac:dyDescent="0.55000000000000004">
      <c r="BG2453" s="103" t="str">
        <f>IF('Buyer List &amp; Requirements'!$D2460="", "", 'Buyer List &amp; Requirements'!$D2460)</f>
        <v/>
      </c>
    </row>
    <row r="2454" spans="59:59" hidden="1" x14ac:dyDescent="0.55000000000000004">
      <c r="BG2454" s="103" t="str">
        <f>IF('Buyer List &amp; Requirements'!$D2461="", "", 'Buyer List &amp; Requirements'!$D2461)</f>
        <v/>
      </c>
    </row>
    <row r="2455" spans="59:59" hidden="1" x14ac:dyDescent="0.55000000000000004">
      <c r="BG2455" s="103" t="str">
        <f>IF('Buyer List &amp; Requirements'!$D2462="", "", 'Buyer List &amp; Requirements'!$D2462)</f>
        <v/>
      </c>
    </row>
    <row r="2456" spans="59:59" hidden="1" x14ac:dyDescent="0.55000000000000004">
      <c r="BG2456" s="103" t="str">
        <f>IF('Buyer List &amp; Requirements'!$D2463="", "", 'Buyer List &amp; Requirements'!$D2463)</f>
        <v/>
      </c>
    </row>
    <row r="2457" spans="59:59" hidden="1" x14ac:dyDescent="0.55000000000000004">
      <c r="BG2457" s="103" t="str">
        <f>IF('Buyer List &amp; Requirements'!$D2464="", "", 'Buyer List &amp; Requirements'!$D2464)</f>
        <v/>
      </c>
    </row>
    <row r="2458" spans="59:59" hidden="1" x14ac:dyDescent="0.55000000000000004">
      <c r="BG2458" s="103" t="str">
        <f>IF('Buyer List &amp; Requirements'!$D2465="", "", 'Buyer List &amp; Requirements'!$D2465)</f>
        <v/>
      </c>
    </row>
    <row r="2459" spans="59:59" hidden="1" x14ac:dyDescent="0.55000000000000004">
      <c r="BG2459" s="103" t="str">
        <f>IF('Buyer List &amp; Requirements'!$D2466="", "", 'Buyer List &amp; Requirements'!$D2466)</f>
        <v/>
      </c>
    </row>
    <row r="2460" spans="59:59" hidden="1" x14ac:dyDescent="0.55000000000000004">
      <c r="BG2460" s="103" t="str">
        <f>IF('Buyer List &amp; Requirements'!$D2467="", "", 'Buyer List &amp; Requirements'!$D2467)</f>
        <v/>
      </c>
    </row>
    <row r="2461" spans="59:59" hidden="1" x14ac:dyDescent="0.55000000000000004">
      <c r="BG2461" s="103" t="str">
        <f>IF('Buyer List &amp; Requirements'!$D2468="", "", 'Buyer List &amp; Requirements'!$D2468)</f>
        <v/>
      </c>
    </row>
    <row r="2462" spans="59:59" hidden="1" x14ac:dyDescent="0.55000000000000004">
      <c r="BG2462" s="103" t="str">
        <f>IF('Buyer List &amp; Requirements'!$D2469="", "", 'Buyer List &amp; Requirements'!$D2469)</f>
        <v/>
      </c>
    </row>
    <row r="2463" spans="59:59" hidden="1" x14ac:dyDescent="0.55000000000000004">
      <c r="BG2463" s="103" t="str">
        <f>IF('Buyer List &amp; Requirements'!$D2470="", "", 'Buyer List &amp; Requirements'!$D2470)</f>
        <v/>
      </c>
    </row>
    <row r="2464" spans="59:59" hidden="1" x14ac:dyDescent="0.55000000000000004">
      <c r="BG2464" s="103" t="str">
        <f>IF('Buyer List &amp; Requirements'!$D2471="", "", 'Buyer List &amp; Requirements'!$D2471)</f>
        <v/>
      </c>
    </row>
    <row r="2465" spans="59:59" hidden="1" x14ac:dyDescent="0.55000000000000004">
      <c r="BG2465" s="103" t="str">
        <f>IF('Buyer List &amp; Requirements'!$D2472="", "", 'Buyer List &amp; Requirements'!$D2472)</f>
        <v/>
      </c>
    </row>
    <row r="2466" spans="59:59" hidden="1" x14ac:dyDescent="0.55000000000000004">
      <c r="BG2466" s="103" t="str">
        <f>IF('Buyer List &amp; Requirements'!$D2473="", "", 'Buyer List &amp; Requirements'!$D2473)</f>
        <v/>
      </c>
    </row>
    <row r="2467" spans="59:59" hidden="1" x14ac:dyDescent="0.55000000000000004">
      <c r="BG2467" s="103" t="str">
        <f>IF('Buyer List &amp; Requirements'!$D2474="", "", 'Buyer List &amp; Requirements'!$D2474)</f>
        <v/>
      </c>
    </row>
    <row r="2468" spans="59:59" hidden="1" x14ac:dyDescent="0.55000000000000004">
      <c r="BG2468" s="103" t="str">
        <f>IF('Buyer List &amp; Requirements'!$D2475="", "", 'Buyer List &amp; Requirements'!$D2475)</f>
        <v/>
      </c>
    </row>
    <row r="2469" spans="59:59" hidden="1" x14ac:dyDescent="0.55000000000000004">
      <c r="BG2469" s="103" t="str">
        <f>IF('Buyer List &amp; Requirements'!$D2476="", "", 'Buyer List &amp; Requirements'!$D2476)</f>
        <v/>
      </c>
    </row>
    <row r="2470" spans="59:59" hidden="1" x14ac:dyDescent="0.55000000000000004">
      <c r="BG2470" s="103" t="str">
        <f>IF('Buyer List &amp; Requirements'!$D2477="", "", 'Buyer List &amp; Requirements'!$D2477)</f>
        <v/>
      </c>
    </row>
    <row r="2471" spans="59:59" hidden="1" x14ac:dyDescent="0.55000000000000004">
      <c r="BG2471" s="103" t="str">
        <f>IF('Buyer List &amp; Requirements'!$D2478="", "", 'Buyer List &amp; Requirements'!$D2478)</f>
        <v/>
      </c>
    </row>
    <row r="2472" spans="59:59" hidden="1" x14ac:dyDescent="0.55000000000000004">
      <c r="BG2472" s="103" t="str">
        <f>IF('Buyer List &amp; Requirements'!$D2479="", "", 'Buyer List &amp; Requirements'!$D2479)</f>
        <v/>
      </c>
    </row>
    <row r="2473" spans="59:59" hidden="1" x14ac:dyDescent="0.55000000000000004">
      <c r="BG2473" s="103" t="str">
        <f>IF('Buyer List &amp; Requirements'!$D2480="", "", 'Buyer List &amp; Requirements'!$D2480)</f>
        <v/>
      </c>
    </row>
    <row r="2474" spans="59:59" hidden="1" x14ac:dyDescent="0.55000000000000004">
      <c r="BG2474" s="103" t="str">
        <f>IF('Buyer List &amp; Requirements'!$D2481="", "", 'Buyer List &amp; Requirements'!$D2481)</f>
        <v/>
      </c>
    </row>
    <row r="2475" spans="59:59" hidden="1" x14ac:dyDescent="0.55000000000000004">
      <c r="BG2475" s="103" t="str">
        <f>IF('Buyer List &amp; Requirements'!$D2482="", "", 'Buyer List &amp; Requirements'!$D2482)</f>
        <v/>
      </c>
    </row>
    <row r="2476" spans="59:59" hidden="1" x14ac:dyDescent="0.55000000000000004">
      <c r="BG2476" s="103" t="str">
        <f>IF('Buyer List &amp; Requirements'!$D2483="", "", 'Buyer List &amp; Requirements'!$D2483)</f>
        <v/>
      </c>
    </row>
    <row r="2477" spans="59:59" hidden="1" x14ac:dyDescent="0.55000000000000004">
      <c r="BG2477" s="103" t="str">
        <f>IF('Buyer List &amp; Requirements'!$D2484="", "", 'Buyer List &amp; Requirements'!$D2484)</f>
        <v/>
      </c>
    </row>
    <row r="2478" spans="59:59" hidden="1" x14ac:dyDescent="0.55000000000000004">
      <c r="BG2478" s="103" t="str">
        <f>IF('Buyer List &amp; Requirements'!$D2485="", "", 'Buyer List &amp; Requirements'!$D2485)</f>
        <v/>
      </c>
    </row>
    <row r="2479" spans="59:59" hidden="1" x14ac:dyDescent="0.55000000000000004">
      <c r="BG2479" s="103" t="str">
        <f>IF('Buyer List &amp; Requirements'!$D2486="", "", 'Buyer List &amp; Requirements'!$D2486)</f>
        <v/>
      </c>
    </row>
    <row r="2480" spans="59:59" hidden="1" x14ac:dyDescent="0.55000000000000004">
      <c r="BG2480" s="103" t="str">
        <f>IF('Buyer List &amp; Requirements'!$D2487="", "", 'Buyer List &amp; Requirements'!$D2487)</f>
        <v/>
      </c>
    </row>
    <row r="2481" spans="59:59" hidden="1" x14ac:dyDescent="0.55000000000000004">
      <c r="BG2481" s="103" t="str">
        <f>IF('Buyer List &amp; Requirements'!$D2488="", "", 'Buyer List &amp; Requirements'!$D2488)</f>
        <v/>
      </c>
    </row>
    <row r="2482" spans="59:59" hidden="1" x14ac:dyDescent="0.55000000000000004">
      <c r="BG2482" s="103" t="str">
        <f>IF('Buyer List &amp; Requirements'!$D2489="", "", 'Buyer List &amp; Requirements'!$D2489)</f>
        <v/>
      </c>
    </row>
    <row r="2483" spans="59:59" hidden="1" x14ac:dyDescent="0.55000000000000004">
      <c r="BG2483" s="103" t="str">
        <f>IF('Buyer List &amp; Requirements'!$D2490="", "", 'Buyer List &amp; Requirements'!$D2490)</f>
        <v/>
      </c>
    </row>
    <row r="2484" spans="59:59" hidden="1" x14ac:dyDescent="0.55000000000000004">
      <c r="BG2484" s="103" t="str">
        <f>IF('Buyer List &amp; Requirements'!$D2491="", "", 'Buyer List &amp; Requirements'!$D2491)</f>
        <v/>
      </c>
    </row>
    <row r="2485" spans="59:59" hidden="1" x14ac:dyDescent="0.55000000000000004">
      <c r="BG2485" s="103" t="str">
        <f>IF('Buyer List &amp; Requirements'!$D2492="", "", 'Buyer List &amp; Requirements'!$D2492)</f>
        <v/>
      </c>
    </row>
    <row r="2486" spans="59:59" hidden="1" x14ac:dyDescent="0.55000000000000004">
      <c r="BG2486" s="103" t="str">
        <f>IF('Buyer List &amp; Requirements'!$D2493="", "", 'Buyer List &amp; Requirements'!$D2493)</f>
        <v/>
      </c>
    </row>
    <row r="2487" spans="59:59" hidden="1" x14ac:dyDescent="0.55000000000000004">
      <c r="BG2487" s="103" t="str">
        <f>IF('Buyer List &amp; Requirements'!$D2494="", "", 'Buyer List &amp; Requirements'!$D2494)</f>
        <v/>
      </c>
    </row>
    <row r="2488" spans="59:59" hidden="1" x14ac:dyDescent="0.55000000000000004">
      <c r="BG2488" s="103" t="str">
        <f>IF('Buyer List &amp; Requirements'!$D2495="", "", 'Buyer List &amp; Requirements'!$D2495)</f>
        <v/>
      </c>
    </row>
    <row r="2489" spans="59:59" hidden="1" x14ac:dyDescent="0.55000000000000004">
      <c r="BG2489" s="103" t="str">
        <f>IF('Buyer List &amp; Requirements'!$D2496="", "", 'Buyer List &amp; Requirements'!$D2496)</f>
        <v/>
      </c>
    </row>
    <row r="2490" spans="59:59" hidden="1" x14ac:dyDescent="0.55000000000000004">
      <c r="BG2490" s="103" t="str">
        <f>IF('Buyer List &amp; Requirements'!$D2497="", "", 'Buyer List &amp; Requirements'!$D2497)</f>
        <v/>
      </c>
    </row>
    <row r="2491" spans="59:59" hidden="1" x14ac:dyDescent="0.55000000000000004">
      <c r="BG2491" s="103" t="str">
        <f>IF('Buyer List &amp; Requirements'!$D2498="", "", 'Buyer List &amp; Requirements'!$D2498)</f>
        <v/>
      </c>
    </row>
    <row r="2492" spans="59:59" hidden="1" x14ac:dyDescent="0.55000000000000004">
      <c r="BG2492" s="103" t="str">
        <f>IF('Buyer List &amp; Requirements'!$D2499="", "", 'Buyer List &amp; Requirements'!$D2499)</f>
        <v/>
      </c>
    </row>
    <row r="2493" spans="59:59" hidden="1" x14ac:dyDescent="0.55000000000000004">
      <c r="BG2493" s="103" t="str">
        <f>IF('Buyer List &amp; Requirements'!$D2500="", "", 'Buyer List &amp; Requirements'!$D2500)</f>
        <v/>
      </c>
    </row>
    <row r="2494" spans="59:59" hidden="1" x14ac:dyDescent="0.55000000000000004">
      <c r="BG2494" s="103" t="str">
        <f>IF('Buyer List &amp; Requirements'!$D2501="", "", 'Buyer List &amp; Requirements'!$D2501)</f>
        <v/>
      </c>
    </row>
    <row r="2495" spans="59:59" hidden="1" x14ac:dyDescent="0.55000000000000004">
      <c r="BG2495" s="103" t="str">
        <f>IF('Buyer List &amp; Requirements'!$D2502="", "", 'Buyer List &amp; Requirements'!$D2502)</f>
        <v/>
      </c>
    </row>
    <row r="2496" spans="59:59" hidden="1" x14ac:dyDescent="0.55000000000000004">
      <c r="BG2496" s="103" t="str">
        <f>IF('Buyer List &amp; Requirements'!$D2503="", "", 'Buyer List &amp; Requirements'!$D2503)</f>
        <v/>
      </c>
    </row>
    <row r="2497" spans="59:59" hidden="1" x14ac:dyDescent="0.55000000000000004">
      <c r="BG2497" s="103" t="str">
        <f>IF('Buyer List &amp; Requirements'!$D2504="", "", 'Buyer List &amp; Requirements'!$D2504)</f>
        <v/>
      </c>
    </row>
    <row r="2498" spans="59:59" hidden="1" x14ac:dyDescent="0.55000000000000004">
      <c r="BG2498" s="103" t="str">
        <f>IF('Buyer List &amp; Requirements'!$D2505="", "", 'Buyer List &amp; Requirements'!$D2505)</f>
        <v/>
      </c>
    </row>
    <row r="2499" spans="59:59" hidden="1" x14ac:dyDescent="0.55000000000000004">
      <c r="BG2499" s="103" t="str">
        <f>IF('Buyer List &amp; Requirements'!$D2506="", "", 'Buyer List &amp; Requirements'!$D2506)</f>
        <v/>
      </c>
    </row>
    <row r="2500" spans="59:59" hidden="1" x14ac:dyDescent="0.55000000000000004">
      <c r="BG2500" s="103" t="str">
        <f>IF('Buyer List &amp; Requirements'!$D2507="", "", 'Buyer List &amp; Requirements'!$D2507)</f>
        <v/>
      </c>
    </row>
    <row r="2501" spans="59:59" hidden="1" x14ac:dyDescent="0.55000000000000004">
      <c r="BG2501" s="103" t="str">
        <f>IF('Buyer List &amp; Requirements'!$D2508="", "", 'Buyer List &amp; Requirements'!$D2508)</f>
        <v/>
      </c>
    </row>
    <row r="2502" spans="59:59" hidden="1" x14ac:dyDescent="0.55000000000000004">
      <c r="BG2502" s="103" t="str">
        <f>IF('Buyer List &amp; Requirements'!$D2509="", "", 'Buyer List &amp; Requirements'!$D2509)</f>
        <v/>
      </c>
    </row>
    <row r="2503" spans="59:59" hidden="1" x14ac:dyDescent="0.55000000000000004">
      <c r="BG2503" s="104" t="str">
        <f>IF('Buyer List &amp; Requirements'!$D2510="", "", 'Buyer List &amp; Requirements'!$D2510)</f>
        <v/>
      </c>
    </row>
    <row r="2504" spans="59:59" hidden="1" x14ac:dyDescent="0.55000000000000004">
      <c r="BG2504" s="101"/>
    </row>
  </sheetData>
  <sheetProtection algorithmName="SHA-512" hashValue="WsN3dyOmeU1948eCH6KbOXP0puLfswJnAlVrZKg66zfkdjvooEguqTbECZM4YSMG8pqy5NYXBRsZUuMyIt7VEQ==" saltValue="XZy6rqrIdxXj124ZDw8eOw==" spinCount="100000" sheet="1" objects="1" scenarios="1"/>
  <mergeCells count="264">
    <mergeCell ref="P6:U6"/>
    <mergeCell ref="P7:U7"/>
    <mergeCell ref="B2:N3"/>
    <mergeCell ref="B4:N4"/>
    <mergeCell ref="Q2:X3"/>
    <mergeCell ref="Y2:AX3"/>
    <mergeCell ref="B7:F7"/>
    <mergeCell ref="B9:F9"/>
    <mergeCell ref="Z7:AF7"/>
    <mergeCell ref="AG7:AI7"/>
    <mergeCell ref="Z9:AF9"/>
    <mergeCell ref="AG9:AI9"/>
    <mergeCell ref="AS7:AX7"/>
    <mergeCell ref="AK7:AP7"/>
    <mergeCell ref="V7:X7"/>
    <mergeCell ref="G9:X9"/>
    <mergeCell ref="G7:N7"/>
    <mergeCell ref="AK17:AP17"/>
    <mergeCell ref="AS8:AX8"/>
    <mergeCell ref="AS9:AX9"/>
    <mergeCell ref="AS10:AX10"/>
    <mergeCell ref="AS11:AX11"/>
    <mergeCell ref="AS12:AX12"/>
    <mergeCell ref="AS13:AX13"/>
    <mergeCell ref="AK8:AP8"/>
    <mergeCell ref="AK9:AP9"/>
    <mergeCell ref="AK10:AP10"/>
    <mergeCell ref="AK11:AP11"/>
    <mergeCell ref="AK12:AP12"/>
    <mergeCell ref="AK13:AP13"/>
    <mergeCell ref="B12:F12"/>
    <mergeCell ref="G12:N12"/>
    <mergeCell ref="P12:T12"/>
    <mergeCell ref="U12:AB12"/>
    <mergeCell ref="G15:H15"/>
    <mergeCell ref="B15:F15"/>
    <mergeCell ref="AK14:AP14"/>
    <mergeCell ref="AK15:AP15"/>
    <mergeCell ref="AK16:AP16"/>
    <mergeCell ref="B21:AX21"/>
    <mergeCell ref="L23:R23"/>
    <mergeCell ref="S23:T23"/>
    <mergeCell ref="V23:AB23"/>
    <mergeCell ref="AC23:AD23"/>
    <mergeCell ref="AF23:AL23"/>
    <mergeCell ref="AM23:AN23"/>
    <mergeCell ref="AP23:AV23"/>
    <mergeCell ref="B14:F14"/>
    <mergeCell ref="K14:O14"/>
    <mergeCell ref="T14:X14"/>
    <mergeCell ref="AC14:AG14"/>
    <mergeCell ref="B18:AI18"/>
    <mergeCell ref="B19:AX19"/>
    <mergeCell ref="K15:O15"/>
    <mergeCell ref="P15:Q15"/>
    <mergeCell ref="T15:X15"/>
    <mergeCell ref="Y15:Z15"/>
    <mergeCell ref="AC15:AG15"/>
    <mergeCell ref="AH15:AI15"/>
    <mergeCell ref="AS14:AX14"/>
    <mergeCell ref="AS15:AX15"/>
    <mergeCell ref="AS16:AX16"/>
    <mergeCell ref="AS17:AX17"/>
    <mergeCell ref="AW23:AX23"/>
    <mergeCell ref="B25:H25"/>
    <mergeCell ref="I25:J25"/>
    <mergeCell ref="L25:R25"/>
    <mergeCell ref="S25:T25"/>
    <mergeCell ref="V25:AB25"/>
    <mergeCell ref="AC25:AD25"/>
    <mergeCell ref="AF25:AL25"/>
    <mergeCell ref="AM25:AN25"/>
    <mergeCell ref="AP25:AV25"/>
    <mergeCell ref="I23:J23"/>
    <mergeCell ref="B23:H23"/>
    <mergeCell ref="AW25:AX25"/>
    <mergeCell ref="AW27:AX27"/>
    <mergeCell ref="B29:H29"/>
    <mergeCell ref="I29:J29"/>
    <mergeCell ref="L29:R29"/>
    <mergeCell ref="S29:T29"/>
    <mergeCell ref="V29:AB29"/>
    <mergeCell ref="AC29:AD29"/>
    <mergeCell ref="AF29:AL29"/>
    <mergeCell ref="AM29:AN29"/>
    <mergeCell ref="AP29:AV29"/>
    <mergeCell ref="AW29:AX29"/>
    <mergeCell ref="B27:H27"/>
    <mergeCell ref="I27:J27"/>
    <mergeCell ref="L27:R27"/>
    <mergeCell ref="S27:T27"/>
    <mergeCell ref="V27:AB27"/>
    <mergeCell ref="AC27:AD27"/>
    <mergeCell ref="AF27:AL27"/>
    <mergeCell ref="AM27:AN27"/>
    <mergeCell ref="AP27:AV27"/>
    <mergeCell ref="V35:AB35"/>
    <mergeCell ref="AC35:AD35"/>
    <mergeCell ref="AF35:AL35"/>
    <mergeCell ref="AM35:AN35"/>
    <mergeCell ref="AP35:AV35"/>
    <mergeCell ref="AM31:AN31"/>
    <mergeCell ref="AP33:AV33"/>
    <mergeCell ref="AW33:AX33"/>
    <mergeCell ref="B33:H33"/>
    <mergeCell ref="I33:J33"/>
    <mergeCell ref="L33:R33"/>
    <mergeCell ref="S33:T33"/>
    <mergeCell ref="V33:AB33"/>
    <mergeCell ref="AC33:AD33"/>
    <mergeCell ref="AF33:AL33"/>
    <mergeCell ref="AP31:AV31"/>
    <mergeCell ref="AW31:AX31"/>
    <mergeCell ref="B31:H31"/>
    <mergeCell ref="I31:J31"/>
    <mergeCell ref="L31:R31"/>
    <mergeCell ref="S31:T31"/>
    <mergeCell ref="V31:AB31"/>
    <mergeCell ref="AC31:AD31"/>
    <mergeCell ref="AF31:AL31"/>
    <mergeCell ref="AW37:AX37"/>
    <mergeCell ref="AD11:AI11"/>
    <mergeCell ref="AD12:AI12"/>
    <mergeCell ref="B40:AX41"/>
    <mergeCell ref="B45:C46"/>
    <mergeCell ref="B47:C48"/>
    <mergeCell ref="AR45:AX46"/>
    <mergeCell ref="AR43:AX44"/>
    <mergeCell ref="AN45:AQ46"/>
    <mergeCell ref="AW35:AX35"/>
    <mergeCell ref="B37:H37"/>
    <mergeCell ref="I37:J37"/>
    <mergeCell ref="L37:R37"/>
    <mergeCell ref="S37:T37"/>
    <mergeCell ref="V37:AB37"/>
    <mergeCell ref="AC37:AD37"/>
    <mergeCell ref="AF37:AL37"/>
    <mergeCell ref="AM37:AN37"/>
    <mergeCell ref="AP37:AV37"/>
    <mergeCell ref="AM33:AN33"/>
    <mergeCell ref="B35:H35"/>
    <mergeCell ref="I35:J35"/>
    <mergeCell ref="L35:R35"/>
    <mergeCell ref="S35:T35"/>
    <mergeCell ref="B73:C74"/>
    <mergeCell ref="BC45:BC46"/>
    <mergeCell ref="BC47:BC48"/>
    <mergeCell ref="BC49:BC50"/>
    <mergeCell ref="BC51:BC52"/>
    <mergeCell ref="BC53:BC54"/>
    <mergeCell ref="BC55:BC56"/>
    <mergeCell ref="BC57:BC58"/>
    <mergeCell ref="BC59:BC60"/>
    <mergeCell ref="BC61:BC62"/>
    <mergeCell ref="B61:C62"/>
    <mergeCell ref="B63:C64"/>
    <mergeCell ref="B65:C66"/>
    <mergeCell ref="B67:C68"/>
    <mergeCell ref="B69:C70"/>
    <mergeCell ref="B71:C72"/>
    <mergeCell ref="B49:C50"/>
    <mergeCell ref="B51:C52"/>
    <mergeCell ref="B53:C54"/>
    <mergeCell ref="B55:C56"/>
    <mergeCell ref="B57:C58"/>
    <mergeCell ref="B59:C60"/>
    <mergeCell ref="AB45:AG46"/>
    <mergeCell ref="AB55:AG56"/>
    <mergeCell ref="AB43:AG44"/>
    <mergeCell ref="D43:AA44"/>
    <mergeCell ref="D45:AA46"/>
    <mergeCell ref="BC63:BC64"/>
    <mergeCell ref="BC65:BC66"/>
    <mergeCell ref="BC67:BC68"/>
    <mergeCell ref="BC69:BC70"/>
    <mergeCell ref="BC71:BC72"/>
    <mergeCell ref="BE45:BE46"/>
    <mergeCell ref="BE47:BE48"/>
    <mergeCell ref="BE49:BE50"/>
    <mergeCell ref="BE51:BE52"/>
    <mergeCell ref="BE53:BE54"/>
    <mergeCell ref="BE55:BE56"/>
    <mergeCell ref="AN43:AQ44"/>
    <mergeCell ref="AH45:AM46"/>
    <mergeCell ref="AH43:AM44"/>
    <mergeCell ref="BE71:BE72"/>
    <mergeCell ref="D53:AA54"/>
    <mergeCell ref="AB53:AG54"/>
    <mergeCell ref="AH53:AM54"/>
    <mergeCell ref="AN53:AQ54"/>
    <mergeCell ref="AR53:AX54"/>
    <mergeCell ref="D55:AA56"/>
    <mergeCell ref="BE73:BE74"/>
    <mergeCell ref="D47:AA48"/>
    <mergeCell ref="AB47:AG48"/>
    <mergeCell ref="AH47:AM48"/>
    <mergeCell ref="AN47:AQ48"/>
    <mergeCell ref="AR47:AX48"/>
    <mergeCell ref="D49:AA50"/>
    <mergeCell ref="AB49:AG50"/>
    <mergeCell ref="BE57:BE58"/>
    <mergeCell ref="BE59:BE60"/>
    <mergeCell ref="BE61:BE62"/>
    <mergeCell ref="BE63:BE64"/>
    <mergeCell ref="BE65:BE66"/>
    <mergeCell ref="BE67:BE68"/>
    <mergeCell ref="BC73:BC74"/>
    <mergeCell ref="AH49:AM50"/>
    <mergeCell ref="AN49:AQ50"/>
    <mergeCell ref="AR49:AX50"/>
    <mergeCell ref="D51:AA52"/>
    <mergeCell ref="AB51:AG52"/>
    <mergeCell ref="AH51:AM52"/>
    <mergeCell ref="AN51:AQ52"/>
    <mergeCell ref="AR51:AX52"/>
    <mergeCell ref="BE69:BE70"/>
    <mergeCell ref="AH55:AM56"/>
    <mergeCell ref="AN55:AQ56"/>
    <mergeCell ref="AR55:AX56"/>
    <mergeCell ref="D57:AA58"/>
    <mergeCell ref="AB57:AG58"/>
    <mergeCell ref="AH57:AM58"/>
    <mergeCell ref="AN57:AQ58"/>
    <mergeCell ref="AR57:AX58"/>
    <mergeCell ref="D59:AA60"/>
    <mergeCell ref="AB59:AG60"/>
    <mergeCell ref="AH59:AM60"/>
    <mergeCell ref="AN59:AQ60"/>
    <mergeCell ref="AR59:AX60"/>
    <mergeCell ref="D61:AA62"/>
    <mergeCell ref="AB61:AG62"/>
    <mergeCell ref="AH61:AM62"/>
    <mergeCell ref="AN61:AQ62"/>
    <mergeCell ref="AR61:AX62"/>
    <mergeCell ref="D63:AA64"/>
    <mergeCell ref="AB63:AG64"/>
    <mergeCell ref="AH63:AM64"/>
    <mergeCell ref="AN63:AQ64"/>
    <mergeCell ref="AR63:AX64"/>
    <mergeCell ref="D65:AA66"/>
    <mergeCell ref="AB65:AG66"/>
    <mergeCell ref="AH65:AM66"/>
    <mergeCell ref="AN65:AQ66"/>
    <mergeCell ref="AR65:AX66"/>
    <mergeCell ref="D67:AA68"/>
    <mergeCell ref="AB67:AG68"/>
    <mergeCell ref="AH67:AM68"/>
    <mergeCell ref="AN67:AQ68"/>
    <mergeCell ref="AR67:AX68"/>
    <mergeCell ref="D73:AA74"/>
    <mergeCell ref="AB73:AG74"/>
    <mergeCell ref="AH73:AM74"/>
    <mergeCell ref="AN73:AQ74"/>
    <mergeCell ref="AR73:AX74"/>
    <mergeCell ref="D69:AA70"/>
    <mergeCell ref="AB69:AG70"/>
    <mergeCell ref="AH69:AM70"/>
    <mergeCell ref="AN69:AQ70"/>
    <mergeCell ref="AR69:AX70"/>
    <mergeCell ref="D71:AA72"/>
    <mergeCell ref="AB71:AG72"/>
    <mergeCell ref="AH71:AM72"/>
    <mergeCell ref="AN71:AQ72"/>
    <mergeCell ref="AR71:AX72"/>
  </mergeCells>
  <phoneticPr fontId="4" type="noConversion"/>
  <conditionalFormatting sqref="AB45:AG74">
    <cfRule type="expression" dxfId="6" priority="3">
      <formula>NOT($BE45="")</formula>
    </cfRule>
  </conditionalFormatting>
  <conditionalFormatting sqref="I23:J23 S23:T23 AC23:AD23 AM23:AN23 AW23:AX23 I25:J25 S25:T25 AC25:AD25 AM25:AN25 AW25:AX25 I27:J27 S27:T27 AC27:AD27 AM27:AN27 AW27:AX27 I29:J29 S29:T29 AC29:AD29 AM29:AN29 AW29:AX29 I31:J31 S31:T31 AC31:AD31 AM31:AN31 AW31:AX31 I33:J33 S33:T33 AC33:AD33 AM33:AN33 AW33:AX33 I35:J35 S35:T35 AC35:AD35 AM35:AN35 AW35:AX35 I37:J37 S37:T37 AC37:AD37 AM37:AN37 AW37:AX37">
    <cfRule type="expression" dxfId="5" priority="1">
      <formula>I23=$BE$24</formula>
    </cfRule>
    <cfRule type="expression" dxfId="4" priority="2">
      <formula>I23=$BE$23</formula>
    </cfRule>
  </conditionalFormatting>
  <dataValidations count="1">
    <dataValidation type="list" allowBlank="1" showInputMessage="1" showErrorMessage="1" sqref="Y2:AX3" xr:uid="{0DA16B70-DAE4-4C62-A00E-1139E9500A82}">
      <formula1>$BG$3:$BG$2503</formula1>
    </dataValidation>
  </dataValidations>
  <pageMargins left="0.7" right="0.7" top="0.75" bottom="0.75" header="0.3" footer="0.3"/>
  <pageSetup paperSize="9" scale="67" orientation="portrait" verticalDpi="300" r:id="rId1"/>
  <colBreaks count="1" manualBreakCount="1">
    <brk id="51" max="32"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70CC9A-7FF3-4226-8DF3-A62C05915D06}">
  <sheetPr>
    <tabColor rgb="FF207144"/>
  </sheetPr>
  <dimension ref="A1:BE268"/>
  <sheetViews>
    <sheetView zoomScaleNormal="100" workbookViewId="0"/>
  </sheetViews>
  <sheetFormatPr defaultColWidth="0" defaultRowHeight="14.4" zeroHeight="1" x14ac:dyDescent="0.55000000000000004"/>
  <cols>
    <col min="1" max="51" width="2.5234375" style="1" customWidth="1"/>
    <col min="52" max="54" width="2.5234375" style="1" hidden="1" customWidth="1"/>
    <col min="55" max="55" width="12.62890625" style="1" hidden="1" customWidth="1"/>
    <col min="56" max="56" width="2.5234375" style="1" hidden="1" customWidth="1"/>
    <col min="57" max="57" width="21.05078125" style="1" hidden="1" customWidth="1"/>
    <col min="58" max="16384" width="2.5234375" style="1" hidden="1"/>
  </cols>
  <sheetData>
    <row r="1" spans="1:57" x14ac:dyDescent="0.55000000000000004">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row>
    <row r="2" spans="1:57" x14ac:dyDescent="0.55000000000000004">
      <c r="A2" s="8"/>
      <c r="B2" s="255" t="s">
        <v>78</v>
      </c>
      <c r="C2" s="256"/>
      <c r="D2" s="256"/>
      <c r="E2" s="256"/>
      <c r="F2" s="256"/>
      <c r="G2" s="256"/>
      <c r="H2" s="256"/>
      <c r="I2" s="256"/>
      <c r="J2" s="256"/>
      <c r="K2" s="256"/>
      <c r="L2" s="256"/>
      <c r="M2" s="256"/>
      <c r="N2" s="257"/>
      <c r="O2" s="8"/>
      <c r="P2" s="8"/>
      <c r="Q2" s="223" t="s">
        <v>23</v>
      </c>
      <c r="R2" s="224"/>
      <c r="S2" s="224"/>
      <c r="T2" s="224"/>
      <c r="U2" s="224"/>
      <c r="V2" s="224"/>
      <c r="W2" s="224"/>
      <c r="X2" s="225"/>
      <c r="Y2" s="288"/>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90"/>
      <c r="AY2" s="8"/>
      <c r="BE2" s="67" t="s">
        <v>45</v>
      </c>
    </row>
    <row r="3" spans="1:57" x14ac:dyDescent="0.55000000000000004">
      <c r="A3" s="8"/>
      <c r="B3" s="285"/>
      <c r="C3" s="286"/>
      <c r="D3" s="286"/>
      <c r="E3" s="286"/>
      <c r="F3" s="286"/>
      <c r="G3" s="286"/>
      <c r="H3" s="286"/>
      <c r="I3" s="286"/>
      <c r="J3" s="286"/>
      <c r="K3" s="286"/>
      <c r="L3" s="286"/>
      <c r="M3" s="286"/>
      <c r="N3" s="287"/>
      <c r="O3" s="8"/>
      <c r="P3" s="8"/>
      <c r="Q3" s="226"/>
      <c r="R3" s="227"/>
      <c r="S3" s="227"/>
      <c r="T3" s="227"/>
      <c r="U3" s="227"/>
      <c r="V3" s="227"/>
      <c r="W3" s="227"/>
      <c r="X3" s="228"/>
      <c r="Y3" s="291"/>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3"/>
      <c r="AY3" s="8"/>
      <c r="BE3" s="18"/>
    </row>
    <row r="4" spans="1:57" x14ac:dyDescent="0.55000000000000004">
      <c r="A4" s="8"/>
      <c r="B4" s="229" t="str">
        <f>IF('Intro &amp; Setup'!$H$16="", "", 'Intro &amp; Setup'!$H$16)</f>
        <v>Your Business</v>
      </c>
      <c r="C4" s="229"/>
      <c r="D4" s="229"/>
      <c r="E4" s="229"/>
      <c r="F4" s="229"/>
      <c r="G4" s="229"/>
      <c r="H4" s="229"/>
      <c r="I4" s="229"/>
      <c r="J4" s="229"/>
      <c r="K4" s="229"/>
      <c r="L4" s="229"/>
      <c r="M4" s="229"/>
      <c r="N4" s="229"/>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c r="AX4" s="8"/>
      <c r="AY4" s="8"/>
      <c r="BE4" s="102" t="str">
        <f>IF('Property List &amp; Features'!$B11="", "", 'Property List &amp; Features'!$B11)</f>
        <v>1 High Street</v>
      </c>
    </row>
    <row r="5" spans="1:57" x14ac:dyDescent="0.55000000000000004">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BE5" s="103" t="str">
        <f>IF('Property List &amp; Features'!$B12="", "", 'Property List &amp; Features'!$B12)</f>
        <v>2 High Street</v>
      </c>
    </row>
    <row r="6" spans="1:57" x14ac:dyDescent="0.55000000000000004">
      <c r="A6" s="99"/>
      <c r="B6" s="99"/>
      <c r="C6" s="99"/>
      <c r="D6" s="99"/>
      <c r="E6" s="99"/>
      <c r="F6" s="99"/>
      <c r="G6" s="99"/>
      <c r="H6" s="99"/>
      <c r="I6" s="99"/>
      <c r="J6" s="99"/>
      <c r="K6" s="99"/>
      <c r="L6" s="99"/>
      <c r="M6" s="99"/>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BE6" s="103" t="str">
        <f>IF('Property List &amp; Features'!$B13="", "", 'Property List &amp; Features'!$B13)</f>
        <v>3 High Street</v>
      </c>
    </row>
    <row r="7" spans="1:57" x14ac:dyDescent="0.55000000000000004">
      <c r="A7" s="99"/>
      <c r="B7" s="171" t="s">
        <v>52</v>
      </c>
      <c r="C7" s="172"/>
      <c r="D7" s="172"/>
      <c r="E7" s="172"/>
      <c r="F7" s="173"/>
      <c r="G7" s="267" t="str">
        <f>IF($Y$2="", "", IF(IFERROR(INDEX('Property List &amp; Features'!$C$11:$C$260, MATCH($Y$2, 'Property List &amp; Features'!$B$11:$B$260, 0)), "")="", "", IFERROR(INDEX('Property List &amp; Features'!$C$11:$C$260, MATCH($Y$2, 'Property List &amp; Features'!$B$11:$B$260, 0)), "")))</f>
        <v/>
      </c>
      <c r="H7" s="276"/>
      <c r="I7" s="276"/>
      <c r="J7" s="276"/>
      <c r="K7" s="276"/>
      <c r="L7" s="276"/>
      <c r="M7" s="276"/>
      <c r="N7" s="268"/>
      <c r="O7" s="99"/>
      <c r="P7" s="99"/>
      <c r="Q7" s="171" t="s">
        <v>20</v>
      </c>
      <c r="R7" s="172"/>
      <c r="S7" s="172"/>
      <c r="T7" s="173"/>
      <c r="U7" s="267" t="str">
        <f>IF($BC$7="", "", HYPERLINK($BC$7, "Click Here"))</f>
        <v/>
      </c>
      <c r="V7" s="276"/>
      <c r="W7" s="276"/>
      <c r="X7" s="268"/>
      <c r="Y7" s="99"/>
      <c r="Z7" s="99"/>
      <c r="AA7" s="171" t="s">
        <v>44</v>
      </c>
      <c r="AB7" s="172"/>
      <c r="AC7" s="172"/>
      <c r="AD7" s="173"/>
      <c r="AE7" s="267" t="str">
        <f>IF($Y$2="", "", IF(IFERROR(INDEX('Property List &amp; Features'!$E$11:$E$260, MATCH($Y$2, 'Property List &amp; Features'!$B$11:$B$260, 0)), "")="", 'Buyer List &amp; Requirements'!$CG$8, IFERROR(INDEX('Property List &amp; Features'!$E$11:$E$260, MATCH($Y$2, 'Property List &amp; Features'!$B$11:$B$260, 0)), "")))</f>
        <v/>
      </c>
      <c r="AF7" s="276"/>
      <c r="AG7" s="276"/>
      <c r="AH7" s="276"/>
      <c r="AI7" s="276"/>
      <c r="AJ7" s="276"/>
      <c r="AK7" s="268"/>
      <c r="AL7" s="99"/>
      <c r="AM7" s="99"/>
      <c r="AN7" s="171" t="s">
        <v>27</v>
      </c>
      <c r="AO7" s="172"/>
      <c r="AP7" s="172"/>
      <c r="AQ7" s="172"/>
      <c r="AR7" s="173"/>
      <c r="AS7" s="308" t="str">
        <f>IF($Y$2="", "", IF(IFERROR(INDEX('Property List &amp; Features'!$F$11:$F$260, MATCH($Y$2, 'Property List &amp; Features'!$B$11:$B$260, 0)), "")="", "", IFERROR(INDEX('Property List &amp; Features'!$F$11:$F$260, MATCH($Y$2, 'Property List &amp; Features'!$B$11:$B$260, 0)), "")))</f>
        <v/>
      </c>
      <c r="AT7" s="309"/>
      <c r="AU7" s="309"/>
      <c r="AV7" s="309"/>
      <c r="AW7" s="309"/>
      <c r="AX7" s="310"/>
      <c r="AY7" s="99"/>
      <c r="BC7" s="18" t="str">
        <f>IF($Y$2="", "", IF(IFERROR(INDEX('Property List &amp; Features'!$D$11:$D$260, MATCH($Y$2, 'Property List &amp; Features'!$B$11:$B$260, 0)), "")="", "", IFERROR(INDEX('Property List &amp; Features'!$D$11:$D$260, MATCH($Y$2, 'Property List &amp; Features'!$B$11:$B$260, 0)), "")))</f>
        <v/>
      </c>
      <c r="BE7" s="103" t="str">
        <f>IF('Property List &amp; Features'!$B14="", "", 'Property List &amp; Features'!$B14)</f>
        <v>4 High Street</v>
      </c>
    </row>
    <row r="8" spans="1:57" x14ac:dyDescent="0.55000000000000004">
      <c r="A8" s="99"/>
      <c r="B8" s="99"/>
      <c r="C8" s="99"/>
      <c r="D8" s="99"/>
      <c r="E8" s="99"/>
      <c r="F8" s="99"/>
      <c r="G8" s="99"/>
      <c r="H8" s="99"/>
      <c r="I8" s="99"/>
      <c r="J8" s="99"/>
      <c r="K8" s="99"/>
      <c r="L8" s="99"/>
      <c r="M8" s="99"/>
      <c r="N8" s="99"/>
      <c r="O8" s="99"/>
      <c r="P8" s="99"/>
      <c r="Q8" s="99"/>
      <c r="R8" s="99"/>
      <c r="S8" s="99"/>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BE8" s="103" t="str">
        <f>IF('Property List &amp; Features'!$B15="", "", 'Property List &amp; Features'!$B15)</f>
        <v>5 High Street</v>
      </c>
    </row>
    <row r="9" spans="1:57" x14ac:dyDescent="0.55000000000000004">
      <c r="A9" s="99"/>
      <c r="B9" s="171" t="s">
        <v>23</v>
      </c>
      <c r="C9" s="172"/>
      <c r="D9" s="172"/>
      <c r="E9" s="173"/>
      <c r="F9" s="267" t="str">
        <f>IF($Y$2="", "", IF(IFERROR(INDEX('Property List &amp; Features'!$I$11:$I$260, MATCH($Y$2, 'Property List &amp; Features'!$B$11:$B$260, 0)), "")="", "", IFERROR(INDEX('Property List &amp; Features'!$I$11:$I$260, MATCH($Y$2, 'Property List &amp; Features'!$B$11:$B$260, 0)), "")))</f>
        <v/>
      </c>
      <c r="G9" s="276"/>
      <c r="H9" s="276"/>
      <c r="I9" s="276"/>
      <c r="J9" s="276"/>
      <c r="K9" s="276"/>
      <c r="L9" s="268"/>
      <c r="M9" s="99"/>
      <c r="N9" s="99"/>
      <c r="O9" s="171" t="s">
        <v>24</v>
      </c>
      <c r="P9" s="172"/>
      <c r="Q9" s="172"/>
      <c r="R9" s="267" t="str">
        <f>IF($Y$2="", "", IF(IFERROR(INDEX('Property List &amp; Features'!$J$11:$J$260, MATCH($Y$2, 'Property List &amp; Features'!$B$11:$B$260, 0)), "")="", "", IFERROR(INDEX('Property List &amp; Features'!$J$11:$J$260, MATCH($Y$2, 'Property List &amp; Features'!$B$11:$B$260, 0)), "")))</f>
        <v/>
      </c>
      <c r="S9" s="276"/>
      <c r="T9" s="276"/>
      <c r="U9" s="276"/>
      <c r="V9" s="276"/>
      <c r="W9" s="276"/>
      <c r="X9" s="268"/>
      <c r="Y9" s="99"/>
      <c r="Z9" s="99"/>
      <c r="AA9" s="171" t="s">
        <v>21</v>
      </c>
      <c r="AB9" s="172"/>
      <c r="AC9" s="172"/>
      <c r="AD9" s="173"/>
      <c r="AE9" s="278" t="str">
        <f>IF($Y$2="", "", IFERROR(INDEX('Property List &amp; Features'!$H$11:$H$260, MATCH($Y$2, 'Property List &amp; Features'!$B$11:$B$260, 0)), ""))</f>
        <v/>
      </c>
      <c r="AF9" s="279"/>
      <c r="AG9" s="279"/>
      <c r="AH9" s="279"/>
      <c r="AI9" s="279"/>
      <c r="AJ9" s="279"/>
      <c r="AK9" s="280"/>
      <c r="AL9" s="99"/>
      <c r="AM9" s="99"/>
      <c r="AN9" s="171" t="s">
        <v>28</v>
      </c>
      <c r="AO9" s="172"/>
      <c r="AP9" s="172"/>
      <c r="AQ9" s="172"/>
      <c r="AR9" s="173"/>
      <c r="AS9" s="311" t="str">
        <f>IF($Y$2="", "", IF(IFERROR(INDEX('Property List &amp; Features'!$G$11:$G$260, MATCH($Y$2, 'Property List &amp; Features'!$B$11:$B$260, 0)), "")="", "", IFERROR(INDEX('Property List &amp; Features'!$G$11:$G$260, MATCH($Y$2, 'Property List &amp; Features'!$B$11:$B$260, 0)), "")))</f>
        <v/>
      </c>
      <c r="AT9" s="276"/>
      <c r="AU9" s="276"/>
      <c r="AV9" s="276"/>
      <c r="AW9" s="276"/>
      <c r="AX9" s="268"/>
      <c r="AY9" s="99"/>
      <c r="BE9" s="103" t="str">
        <f>IF('Property List &amp; Features'!$B16="", "", 'Property List &amp; Features'!$B16)</f>
        <v/>
      </c>
    </row>
    <row r="10" spans="1:57" x14ac:dyDescent="0.55000000000000004">
      <c r="A10" s="99"/>
      <c r="B10" s="99"/>
      <c r="C10" s="99"/>
      <c r="D10" s="99"/>
      <c r="E10" s="99"/>
      <c r="F10" s="99"/>
      <c r="G10" s="99"/>
      <c r="H10" s="99"/>
      <c r="I10" s="99"/>
      <c r="J10" s="99"/>
      <c r="K10" s="99"/>
      <c r="L10" s="99"/>
      <c r="M10" s="99"/>
      <c r="N10" s="99"/>
      <c r="O10" s="99"/>
      <c r="P10" s="99"/>
      <c r="Q10" s="99"/>
      <c r="R10" s="99"/>
      <c r="S10" s="99"/>
      <c r="T10" s="99"/>
      <c r="U10" s="99"/>
      <c r="V10" s="99"/>
      <c r="W10" s="99"/>
      <c r="X10" s="99"/>
      <c r="Y10" s="99"/>
      <c r="Z10" s="99"/>
      <c r="AA10" s="272" t="s">
        <v>81</v>
      </c>
      <c r="AB10" s="272"/>
      <c r="AC10" s="272"/>
      <c r="AD10" s="272"/>
      <c r="AE10" s="272"/>
      <c r="AF10" s="99"/>
      <c r="AG10" s="99"/>
      <c r="AH10" s="99"/>
      <c r="AI10" s="99"/>
      <c r="AJ10" s="272" t="s">
        <v>81</v>
      </c>
      <c r="AK10" s="272"/>
      <c r="AL10" s="272"/>
      <c r="AM10" s="272"/>
      <c r="AN10" s="272"/>
      <c r="AO10" s="99"/>
      <c r="AP10" s="99"/>
      <c r="AQ10" s="99"/>
      <c r="AR10" s="272" t="s">
        <v>81</v>
      </c>
      <c r="AS10" s="272"/>
      <c r="AT10" s="272"/>
      <c r="AU10" s="272"/>
      <c r="AV10" s="272"/>
      <c r="AW10" s="99"/>
      <c r="AX10" s="99"/>
      <c r="AY10" s="99"/>
      <c r="BE10" s="103" t="str">
        <f>IF('Property List &amp; Features'!$B17="", "", 'Property List &amp; Features'!$B17)</f>
        <v/>
      </c>
    </row>
    <row r="11" spans="1:57" x14ac:dyDescent="0.55000000000000004">
      <c r="A11" s="99"/>
      <c r="B11" s="171" t="s">
        <v>80</v>
      </c>
      <c r="C11" s="172"/>
      <c r="D11" s="172"/>
      <c r="E11" s="172"/>
      <c r="F11" s="172"/>
      <c r="G11" s="172"/>
      <c r="H11" s="172"/>
      <c r="I11" s="173"/>
      <c r="J11" s="267" t="str">
        <f>IF($Y$2="", "", IF(IFERROR(INDEX('Property List &amp; Features'!$K$11:$K$260, MATCH($Y$2, 'Property List &amp; Features'!$B$11:$B$260, 0)), "")="", "", IFERROR(INDEX('Property List &amp; Features'!$K$11:$K$260, MATCH($Y$2, 'Property List &amp; Features'!$B$11:$B$260, 0)), "")))</f>
        <v/>
      </c>
      <c r="K11" s="276"/>
      <c r="L11" s="268"/>
      <c r="M11" s="99"/>
      <c r="N11" s="99"/>
      <c r="O11" s="171" t="s">
        <v>79</v>
      </c>
      <c r="P11" s="172"/>
      <c r="Q11" s="172"/>
      <c r="R11" s="172"/>
      <c r="S11" s="172"/>
      <c r="T11" s="172"/>
      <c r="U11" s="172"/>
      <c r="V11" s="267" t="str">
        <f>IF($Y$2="", "", IF(IFERROR(INDEX('Property List &amp; Features'!$L$11:$L$260, MATCH($Y$2, 'Property List &amp; Features'!$B$11:$B$260, 0)), "")="", "", IFERROR(INDEX('Property List &amp; Features'!$L$11:$L$260, MATCH($Y$2, 'Property List &amp; Features'!$B$11:$B$260, 0)), "")))</f>
        <v/>
      </c>
      <c r="W11" s="276"/>
      <c r="X11" s="268"/>
      <c r="Y11" s="99"/>
      <c r="Z11" s="99"/>
      <c r="AA11" s="171" t="str">
        <f>'Buyer List &amp; Requirements'!$W$9</f>
        <v>Bathroom</v>
      </c>
      <c r="AB11" s="172"/>
      <c r="AC11" s="172"/>
      <c r="AD11" s="172"/>
      <c r="AE11" s="173"/>
      <c r="AF11" s="276" t="str">
        <f>IF($Y$2="", "", IFERROR(INDEX('Property List &amp; Features'!$M$11:$M$260, MATCH($Y$2, 'Property List &amp; Features'!$B$11:$B$260, 0)), ""))</f>
        <v/>
      </c>
      <c r="AG11" s="268"/>
      <c r="AH11" s="99"/>
      <c r="AI11" s="99"/>
      <c r="AJ11" s="171" t="str">
        <f>'Buyer List &amp; Requirements'!$X$9</f>
        <v>Reception</v>
      </c>
      <c r="AK11" s="172"/>
      <c r="AL11" s="172"/>
      <c r="AM11" s="172"/>
      <c r="AN11" s="173"/>
      <c r="AO11" s="276" t="str">
        <f>IF($Y$2="", "", IFERROR(INDEX('Property List &amp; Features'!$N$11:$N$260, MATCH($Y$2, 'Property List &amp; Features'!$B$11:$B$260, 0)), ""))</f>
        <v/>
      </c>
      <c r="AP11" s="268"/>
      <c r="AQ11" s="99"/>
      <c r="AR11" s="171" t="str">
        <f>'Buyer List &amp; Requirements'!$Y$9</f>
        <v>Bedrooms</v>
      </c>
      <c r="AS11" s="172"/>
      <c r="AT11" s="172"/>
      <c r="AU11" s="172"/>
      <c r="AV11" s="173"/>
      <c r="AW11" s="276" t="str">
        <f>IF($Y$2="", "", IFERROR(INDEX('Property List &amp; Features'!$O$11:$O$260, MATCH($Y$2, 'Property List &amp; Features'!$B$11:$B$260, 0)), ""))</f>
        <v/>
      </c>
      <c r="AX11" s="268"/>
      <c r="AY11" s="99"/>
      <c r="BE11" s="103" t="str">
        <f>IF('Property List &amp; Features'!$B18="", "", 'Property List &amp; Features'!$B18)</f>
        <v/>
      </c>
    </row>
    <row r="12" spans="1:57" x14ac:dyDescent="0.55000000000000004">
      <c r="A12" s="99"/>
      <c r="B12" s="99"/>
      <c r="C12" s="99"/>
      <c r="D12" s="99"/>
      <c r="E12" s="99"/>
      <c r="F12" s="99"/>
      <c r="G12" s="99"/>
      <c r="H12" s="99"/>
      <c r="I12" s="99"/>
      <c r="J12" s="99"/>
      <c r="K12" s="99"/>
      <c r="L12" s="99"/>
      <c r="M12" s="99"/>
      <c r="N12" s="99"/>
      <c r="O12" s="99"/>
      <c r="P12" s="99"/>
      <c r="Q12" s="99"/>
      <c r="R12" s="99"/>
      <c r="S12" s="99"/>
      <c r="T12" s="99"/>
      <c r="U12" s="99"/>
      <c r="V12" s="99"/>
      <c r="W12" s="99"/>
      <c r="X12" s="99"/>
      <c r="Y12" s="99"/>
      <c r="Z12" s="99"/>
      <c r="AA12" s="99"/>
      <c r="AB12" s="99"/>
      <c r="AC12" s="99"/>
      <c r="AD12" s="99"/>
      <c r="AE12" s="99"/>
      <c r="AF12" s="99"/>
      <c r="AG12" s="99"/>
      <c r="AH12" s="99"/>
      <c r="AI12" s="99"/>
      <c r="AJ12" s="99"/>
      <c r="AK12" s="99"/>
      <c r="AL12" s="99"/>
      <c r="AM12" s="99"/>
      <c r="AN12" s="99"/>
      <c r="AO12" s="99"/>
      <c r="AP12" s="99"/>
      <c r="AQ12" s="99"/>
      <c r="AR12" s="99"/>
      <c r="AS12" s="99"/>
      <c r="AT12" s="99"/>
      <c r="AU12" s="99"/>
      <c r="AV12" s="99"/>
      <c r="AW12" s="99"/>
      <c r="AX12" s="99"/>
      <c r="AY12" s="99"/>
      <c r="BE12" s="103" t="str">
        <f>IF('Property List &amp; Features'!$B19="", "", 'Property List &amp; Features'!$B19)</f>
        <v/>
      </c>
    </row>
    <row r="13" spans="1:57" x14ac:dyDescent="0.55000000000000004">
      <c r="A13" s="99"/>
      <c r="B13" s="174" t="s">
        <v>72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6"/>
      <c r="AY13" s="99"/>
      <c r="BE13" s="103" t="str">
        <f>IF('Property List &amp; Features'!$B20="", "", 'Property List &amp; Features'!$B20)</f>
        <v/>
      </c>
    </row>
    <row r="14" spans="1:57" x14ac:dyDescent="0.55000000000000004">
      <c r="A14" s="99"/>
      <c r="B14" s="99"/>
      <c r="C14" s="99"/>
      <c r="D14" s="99"/>
      <c r="E14" s="99"/>
      <c r="F14" s="99"/>
      <c r="G14" s="99"/>
      <c r="H14" s="99"/>
      <c r="I14" s="99"/>
      <c r="J14" s="99"/>
      <c r="K14" s="99"/>
      <c r="L14" s="99"/>
      <c r="M14" s="99"/>
      <c r="N14" s="99"/>
      <c r="O14" s="99"/>
      <c r="P14" s="9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BE14" s="103" t="str">
        <f>IF('Property List &amp; Features'!$B21="", "", 'Property List &amp; Features'!$B21)</f>
        <v/>
      </c>
    </row>
    <row r="15" spans="1:57" x14ac:dyDescent="0.55000000000000004">
      <c r="A15" s="99"/>
      <c r="B15" s="171" t="str">
        <f>'Buyer List &amp; Requirements'!$AK$3</f>
        <v>Bath</v>
      </c>
      <c r="C15" s="172"/>
      <c r="D15" s="172"/>
      <c r="E15" s="172"/>
      <c r="F15" s="172"/>
      <c r="G15" s="172"/>
      <c r="H15" s="173"/>
      <c r="I15" s="267" t="str">
        <f>'Buyer List &amp; Requirements'!$CV$3</f>
        <v/>
      </c>
      <c r="J15" s="268"/>
      <c r="K15" s="99"/>
      <c r="L15" s="171" t="str">
        <f>'Buyer List &amp; Requirements'!$AL$3</f>
        <v>Downstairs Toilet</v>
      </c>
      <c r="M15" s="172"/>
      <c r="N15" s="172"/>
      <c r="O15" s="172"/>
      <c r="P15" s="172"/>
      <c r="Q15" s="172"/>
      <c r="R15" s="173"/>
      <c r="S15" s="267" t="str">
        <f>'Buyer List &amp; Requirements'!$CW$3</f>
        <v/>
      </c>
      <c r="T15" s="268"/>
      <c r="U15" s="99"/>
      <c r="V15" s="171" t="str">
        <f>'Buyer List &amp; Requirements'!$AM$3</f>
        <v>Fireplace</v>
      </c>
      <c r="W15" s="172"/>
      <c r="X15" s="172"/>
      <c r="Y15" s="172"/>
      <c r="Z15" s="172"/>
      <c r="AA15" s="172"/>
      <c r="AB15" s="173"/>
      <c r="AC15" s="267" t="str">
        <f>'Buyer List &amp; Requirements'!$CX$3</f>
        <v/>
      </c>
      <c r="AD15" s="268"/>
      <c r="AE15" s="99"/>
      <c r="AF15" s="171" t="str">
        <f>'Buyer List &amp; Requirements'!$AN$3</f>
        <v>Garage</v>
      </c>
      <c r="AG15" s="172"/>
      <c r="AH15" s="172"/>
      <c r="AI15" s="172"/>
      <c r="AJ15" s="172"/>
      <c r="AK15" s="172"/>
      <c r="AL15" s="173"/>
      <c r="AM15" s="267" t="str">
        <f>'Buyer List &amp; Requirements'!$CY$3</f>
        <v/>
      </c>
      <c r="AN15" s="268"/>
      <c r="AO15" s="99"/>
      <c r="AP15" s="171" t="str">
        <f>'Buyer List &amp; Requirements'!$AO$3</f>
        <v>Garden</v>
      </c>
      <c r="AQ15" s="172"/>
      <c r="AR15" s="172"/>
      <c r="AS15" s="172"/>
      <c r="AT15" s="172"/>
      <c r="AU15" s="172"/>
      <c r="AV15" s="173"/>
      <c r="AW15" s="267" t="str">
        <f>'Buyer List &amp; Requirements'!$CZ$3</f>
        <v/>
      </c>
      <c r="AX15" s="268"/>
      <c r="AY15" s="99"/>
      <c r="BE15" s="103" t="str">
        <f>IF('Property List &amp; Features'!$B22="", "", 'Property List &amp; Features'!$B22)</f>
        <v/>
      </c>
    </row>
    <row r="16" spans="1:57" x14ac:dyDescent="0.55000000000000004">
      <c r="A16" s="99"/>
      <c r="B16" s="99"/>
      <c r="C16" s="99"/>
      <c r="D16" s="99"/>
      <c r="E16" s="99"/>
      <c r="F16" s="99"/>
      <c r="G16" s="99"/>
      <c r="H16" s="99"/>
      <c r="I16" s="99"/>
      <c r="J16" s="99"/>
      <c r="K16" s="99"/>
      <c r="L16" s="99"/>
      <c r="M16" s="99"/>
      <c r="N16" s="99"/>
      <c r="O16" s="99"/>
      <c r="P16" s="9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BE16" s="103" t="str">
        <f>IF('Property List &amp; Features'!$B23="", "", 'Property List &amp; Features'!$B23)</f>
        <v/>
      </c>
    </row>
    <row r="17" spans="1:57" x14ac:dyDescent="0.55000000000000004">
      <c r="A17" s="99"/>
      <c r="B17" s="171" t="str">
        <f>'Buyer List &amp; Requirements'!$AP$3</f>
        <v>Shower</v>
      </c>
      <c r="C17" s="172"/>
      <c r="D17" s="172"/>
      <c r="E17" s="172"/>
      <c r="F17" s="172"/>
      <c r="G17" s="172"/>
      <c r="H17" s="173"/>
      <c r="I17" s="267" t="str">
        <f>'Buyer List &amp; Requirements'!$DA$3</f>
        <v/>
      </c>
      <c r="J17" s="268"/>
      <c r="K17" s="99"/>
      <c r="L17" s="171" t="str">
        <f>'Buyer List &amp; Requirements'!$AQ$3</f>
        <v>White Goods</v>
      </c>
      <c r="M17" s="172"/>
      <c r="N17" s="172"/>
      <c r="O17" s="172"/>
      <c r="P17" s="172"/>
      <c r="Q17" s="172"/>
      <c r="R17" s="173"/>
      <c r="S17" s="267" t="str">
        <f>'Buyer List &amp; Requirements'!$DB$3</f>
        <v/>
      </c>
      <c r="T17" s="268"/>
      <c r="U17" s="99"/>
      <c r="V17" s="171" t="str">
        <f>'Buyer List &amp; Requirements'!$AR$3</f>
        <v/>
      </c>
      <c r="W17" s="172"/>
      <c r="X17" s="172"/>
      <c r="Y17" s="172"/>
      <c r="Z17" s="172"/>
      <c r="AA17" s="172"/>
      <c r="AB17" s="173"/>
      <c r="AC17" s="267" t="str">
        <f>'Buyer List &amp; Requirements'!$DC$3</f>
        <v/>
      </c>
      <c r="AD17" s="268"/>
      <c r="AE17" s="99"/>
      <c r="AF17" s="171" t="str">
        <f>'Buyer List &amp; Requirements'!$AS$3</f>
        <v/>
      </c>
      <c r="AG17" s="172"/>
      <c r="AH17" s="172"/>
      <c r="AI17" s="172"/>
      <c r="AJ17" s="172"/>
      <c r="AK17" s="172"/>
      <c r="AL17" s="173"/>
      <c r="AM17" s="267" t="str">
        <f>'Buyer List &amp; Requirements'!$DD$3</f>
        <v/>
      </c>
      <c r="AN17" s="268"/>
      <c r="AO17" s="99"/>
      <c r="AP17" s="171" t="str">
        <f>'Buyer List &amp; Requirements'!$AT$3</f>
        <v/>
      </c>
      <c r="AQ17" s="172"/>
      <c r="AR17" s="172"/>
      <c r="AS17" s="172"/>
      <c r="AT17" s="172"/>
      <c r="AU17" s="172"/>
      <c r="AV17" s="173"/>
      <c r="AW17" s="267" t="str">
        <f>'Buyer List &amp; Requirements'!$DE$3</f>
        <v/>
      </c>
      <c r="AX17" s="268"/>
      <c r="AY17" s="99"/>
      <c r="BE17" s="103" t="str">
        <f>IF('Property List &amp; Features'!$B24="", "", 'Property List &amp; Features'!$B24)</f>
        <v/>
      </c>
    </row>
    <row r="18" spans="1:57" x14ac:dyDescent="0.55000000000000004">
      <c r="A18" s="99"/>
      <c r="B18" s="99"/>
      <c r="C18" s="99"/>
      <c r="D18" s="99"/>
      <c r="E18" s="99"/>
      <c r="F18" s="99"/>
      <c r="G18" s="99"/>
      <c r="H18" s="99"/>
      <c r="I18" s="99"/>
      <c r="J18" s="99"/>
      <c r="K18" s="99"/>
      <c r="L18" s="99"/>
      <c r="M18" s="99"/>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BE18" s="103" t="str">
        <f>IF('Property List &amp; Features'!$B25="", "", 'Property List &amp; Features'!$B25)</f>
        <v/>
      </c>
    </row>
    <row r="19" spans="1:57" x14ac:dyDescent="0.55000000000000004">
      <c r="A19" s="99"/>
      <c r="B19" s="171" t="str">
        <f>'Buyer List &amp; Requirements'!$AU$3</f>
        <v/>
      </c>
      <c r="C19" s="172"/>
      <c r="D19" s="172"/>
      <c r="E19" s="172"/>
      <c r="F19" s="172"/>
      <c r="G19" s="172"/>
      <c r="H19" s="173"/>
      <c r="I19" s="267" t="str">
        <f>'Buyer List &amp; Requirements'!$DF$3</f>
        <v/>
      </c>
      <c r="J19" s="268"/>
      <c r="K19" s="99"/>
      <c r="L19" s="171" t="str">
        <f>'Buyer List &amp; Requirements'!$AV$3</f>
        <v/>
      </c>
      <c r="M19" s="172"/>
      <c r="N19" s="172"/>
      <c r="O19" s="172"/>
      <c r="P19" s="172"/>
      <c r="Q19" s="172"/>
      <c r="R19" s="173"/>
      <c r="S19" s="267" t="str">
        <f>'Buyer List &amp; Requirements'!$DG$3</f>
        <v/>
      </c>
      <c r="T19" s="268"/>
      <c r="U19" s="99"/>
      <c r="V19" s="171" t="str">
        <f>'Buyer List &amp; Requirements'!$AW$3</f>
        <v/>
      </c>
      <c r="W19" s="172"/>
      <c r="X19" s="172"/>
      <c r="Y19" s="172"/>
      <c r="Z19" s="172"/>
      <c r="AA19" s="172"/>
      <c r="AB19" s="173"/>
      <c r="AC19" s="267" t="str">
        <f>'Buyer List &amp; Requirements'!$DH$3</f>
        <v/>
      </c>
      <c r="AD19" s="268"/>
      <c r="AE19" s="99"/>
      <c r="AF19" s="171" t="str">
        <f>'Buyer List &amp; Requirements'!$AX$3</f>
        <v/>
      </c>
      <c r="AG19" s="172"/>
      <c r="AH19" s="172"/>
      <c r="AI19" s="172"/>
      <c r="AJ19" s="172"/>
      <c r="AK19" s="172"/>
      <c r="AL19" s="173"/>
      <c r="AM19" s="267" t="str">
        <f>'Buyer List &amp; Requirements'!$DI$3</f>
        <v/>
      </c>
      <c r="AN19" s="268"/>
      <c r="AO19" s="99"/>
      <c r="AP19" s="171" t="str">
        <f>'Buyer List &amp; Requirements'!$AY$3</f>
        <v/>
      </c>
      <c r="AQ19" s="172"/>
      <c r="AR19" s="172"/>
      <c r="AS19" s="172"/>
      <c r="AT19" s="172"/>
      <c r="AU19" s="172"/>
      <c r="AV19" s="173"/>
      <c r="AW19" s="267" t="str">
        <f>'Buyer List &amp; Requirements'!$DJ$3</f>
        <v/>
      </c>
      <c r="AX19" s="268"/>
      <c r="AY19" s="99"/>
      <c r="BE19" s="103" t="str">
        <f>IF('Property List &amp; Features'!$B26="", "", 'Property List &amp; Features'!$B26)</f>
        <v/>
      </c>
    </row>
    <row r="20" spans="1:57" x14ac:dyDescent="0.55000000000000004">
      <c r="A20" s="99"/>
      <c r="B20" s="99"/>
      <c r="C20" s="99"/>
      <c r="D20" s="99"/>
      <c r="E20" s="99"/>
      <c r="F20" s="99"/>
      <c r="G20" s="99"/>
      <c r="H20" s="99"/>
      <c r="I20" s="99"/>
      <c r="J20" s="99"/>
      <c r="K20" s="99"/>
      <c r="L20" s="99"/>
      <c r="M20" s="99"/>
      <c r="N20" s="99"/>
      <c r="O20" s="99"/>
      <c r="P20" s="99"/>
      <c r="Q20" s="99"/>
      <c r="R20" s="99"/>
      <c r="S20" s="99"/>
      <c r="T20" s="99"/>
      <c r="U20" s="99"/>
      <c r="V20" s="99"/>
      <c r="W20" s="99"/>
      <c r="X20" s="99"/>
      <c r="Y20" s="99"/>
      <c r="Z20" s="99"/>
      <c r="AA20" s="99"/>
      <c r="AB20" s="99"/>
      <c r="AC20" s="99"/>
      <c r="AD20" s="99"/>
      <c r="AE20" s="99"/>
      <c r="AF20" s="99"/>
      <c r="AG20" s="99"/>
      <c r="AH20" s="99"/>
      <c r="AI20" s="99"/>
      <c r="AJ20" s="99"/>
      <c r="AK20" s="99"/>
      <c r="AL20" s="99"/>
      <c r="AM20" s="99"/>
      <c r="AN20" s="99"/>
      <c r="AO20" s="99"/>
      <c r="AP20" s="99"/>
      <c r="AQ20" s="99"/>
      <c r="AR20" s="99"/>
      <c r="AS20" s="99"/>
      <c r="AT20" s="99"/>
      <c r="AU20" s="99"/>
      <c r="AV20" s="99"/>
      <c r="AW20" s="99"/>
      <c r="AX20" s="99"/>
      <c r="AY20" s="99"/>
      <c r="BE20" s="103" t="str">
        <f>IF('Property List &amp; Features'!$B27="", "", 'Property List &amp; Features'!$B27)</f>
        <v/>
      </c>
    </row>
    <row r="21" spans="1:57" x14ac:dyDescent="0.55000000000000004">
      <c r="A21" s="99"/>
      <c r="B21" s="171" t="str">
        <f>'Buyer List &amp; Requirements'!$AZ$3</f>
        <v/>
      </c>
      <c r="C21" s="172"/>
      <c r="D21" s="172"/>
      <c r="E21" s="172"/>
      <c r="F21" s="172"/>
      <c r="G21" s="172"/>
      <c r="H21" s="173"/>
      <c r="I21" s="267" t="str">
        <f>'Buyer List &amp; Requirements'!$DK$3</f>
        <v/>
      </c>
      <c r="J21" s="268"/>
      <c r="K21" s="99"/>
      <c r="L21" s="171" t="str">
        <f>'Buyer List &amp; Requirements'!$BA$3</f>
        <v/>
      </c>
      <c r="M21" s="172"/>
      <c r="N21" s="172"/>
      <c r="O21" s="172"/>
      <c r="P21" s="172"/>
      <c r="Q21" s="172"/>
      <c r="R21" s="173"/>
      <c r="S21" s="267" t="str">
        <f>'Buyer List &amp; Requirements'!$DL$3</f>
        <v/>
      </c>
      <c r="T21" s="268"/>
      <c r="U21" s="99"/>
      <c r="V21" s="171" t="str">
        <f>'Buyer List &amp; Requirements'!$BB$3</f>
        <v/>
      </c>
      <c r="W21" s="172"/>
      <c r="X21" s="172"/>
      <c r="Y21" s="172"/>
      <c r="Z21" s="172"/>
      <c r="AA21" s="172"/>
      <c r="AB21" s="173"/>
      <c r="AC21" s="267" t="str">
        <f>'Buyer List &amp; Requirements'!$DM$3</f>
        <v/>
      </c>
      <c r="AD21" s="268"/>
      <c r="AE21" s="99"/>
      <c r="AF21" s="171" t="str">
        <f>'Buyer List &amp; Requirements'!$BC$3</f>
        <v/>
      </c>
      <c r="AG21" s="172"/>
      <c r="AH21" s="172"/>
      <c r="AI21" s="172"/>
      <c r="AJ21" s="172"/>
      <c r="AK21" s="172"/>
      <c r="AL21" s="173"/>
      <c r="AM21" s="267" t="str">
        <f>'Buyer List &amp; Requirements'!$DN$3</f>
        <v/>
      </c>
      <c r="AN21" s="268"/>
      <c r="AO21" s="99"/>
      <c r="AP21" s="171" t="str">
        <f>'Buyer List &amp; Requirements'!$BD$3</f>
        <v/>
      </c>
      <c r="AQ21" s="172"/>
      <c r="AR21" s="172"/>
      <c r="AS21" s="172"/>
      <c r="AT21" s="172"/>
      <c r="AU21" s="172"/>
      <c r="AV21" s="173"/>
      <c r="AW21" s="267" t="str">
        <f>'Buyer List &amp; Requirements'!$DO$3</f>
        <v/>
      </c>
      <c r="AX21" s="268"/>
      <c r="AY21" s="99"/>
      <c r="BC21" s="11" t="str">
        <f>'Property List &amp; Features'!$BG3</f>
        <v>✓</v>
      </c>
      <c r="BE21" s="103" t="str">
        <f>IF('Property List &amp; Features'!$B28="", "", 'Property List &amp; Features'!$B28)</f>
        <v/>
      </c>
    </row>
    <row r="22" spans="1:57" x14ac:dyDescent="0.55000000000000004">
      <c r="A22" s="99"/>
      <c r="B22" s="99"/>
      <c r="C22" s="99"/>
      <c r="D22" s="99"/>
      <c r="E22" s="99"/>
      <c r="F22" s="99"/>
      <c r="G22" s="99"/>
      <c r="H22" s="99"/>
      <c r="I22" s="99"/>
      <c r="J22" s="99"/>
      <c r="K22" s="99"/>
      <c r="L22" s="99"/>
      <c r="M22" s="99"/>
      <c r="N22" s="99"/>
      <c r="O22" s="99"/>
      <c r="P22" s="99"/>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BC22" s="13" t="str">
        <f>'Property List &amp; Features'!$BG4</f>
        <v>✕</v>
      </c>
      <c r="BE22" s="103" t="str">
        <f>IF('Property List &amp; Features'!$B29="", "", 'Property List &amp; Features'!$B29)</f>
        <v/>
      </c>
    </row>
    <row r="23" spans="1:57" x14ac:dyDescent="0.55000000000000004">
      <c r="A23" s="99"/>
      <c r="B23" s="171" t="str">
        <f>'Buyer List &amp; Requirements'!$BE$3</f>
        <v/>
      </c>
      <c r="C23" s="172"/>
      <c r="D23" s="172"/>
      <c r="E23" s="172"/>
      <c r="F23" s="172"/>
      <c r="G23" s="172"/>
      <c r="H23" s="173"/>
      <c r="I23" s="267" t="str">
        <f>'Buyer List &amp; Requirements'!$DP$3</f>
        <v/>
      </c>
      <c r="J23" s="268"/>
      <c r="K23" s="99"/>
      <c r="L23" s="171" t="str">
        <f>'Buyer List &amp; Requirements'!$BF$3</f>
        <v/>
      </c>
      <c r="M23" s="172"/>
      <c r="N23" s="172"/>
      <c r="O23" s="172"/>
      <c r="P23" s="172"/>
      <c r="Q23" s="172"/>
      <c r="R23" s="173"/>
      <c r="S23" s="267" t="str">
        <f>'Buyer List &amp; Requirements'!$DQ$3</f>
        <v/>
      </c>
      <c r="T23" s="268"/>
      <c r="U23" s="99"/>
      <c r="V23" s="171" t="str">
        <f>'Buyer List &amp; Requirements'!$BG$3</f>
        <v/>
      </c>
      <c r="W23" s="172"/>
      <c r="X23" s="172"/>
      <c r="Y23" s="172"/>
      <c r="Z23" s="172"/>
      <c r="AA23" s="172"/>
      <c r="AB23" s="173"/>
      <c r="AC23" s="267" t="str">
        <f>'Buyer List &amp; Requirements'!$DR$3</f>
        <v/>
      </c>
      <c r="AD23" s="268"/>
      <c r="AE23" s="99"/>
      <c r="AF23" s="171" t="str">
        <f>'Buyer List &amp; Requirements'!$BH$3</f>
        <v/>
      </c>
      <c r="AG23" s="172"/>
      <c r="AH23" s="172"/>
      <c r="AI23" s="172"/>
      <c r="AJ23" s="172"/>
      <c r="AK23" s="172"/>
      <c r="AL23" s="173"/>
      <c r="AM23" s="267" t="str">
        <f>'Buyer List &amp; Requirements'!$DS$3</f>
        <v/>
      </c>
      <c r="AN23" s="268"/>
      <c r="AO23" s="99"/>
      <c r="AP23" s="171" t="str">
        <f>'Buyer List &amp; Requirements'!$BI$3</f>
        <v/>
      </c>
      <c r="AQ23" s="172"/>
      <c r="AR23" s="172"/>
      <c r="AS23" s="172"/>
      <c r="AT23" s="172"/>
      <c r="AU23" s="172"/>
      <c r="AV23" s="173"/>
      <c r="AW23" s="267" t="str">
        <f>'Buyer List &amp; Requirements'!$DT$3</f>
        <v/>
      </c>
      <c r="AX23" s="268"/>
      <c r="AY23" s="99"/>
      <c r="BE23" s="103" t="str">
        <f>IF('Property List &amp; Features'!$B30="", "", 'Property List &amp; Features'!$B30)</f>
        <v/>
      </c>
    </row>
    <row r="24" spans="1:57" x14ac:dyDescent="0.55000000000000004">
      <c r="A24" s="99"/>
      <c r="B24" s="99"/>
      <c r="C24" s="99"/>
      <c r="D24" s="99"/>
      <c r="E24" s="99"/>
      <c r="F24" s="99"/>
      <c r="G24" s="99"/>
      <c r="H24" s="99"/>
      <c r="I24" s="99"/>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BE24" s="103" t="str">
        <f>IF('Property List &amp; Features'!$B31="", "", 'Property List &amp; Features'!$B31)</f>
        <v/>
      </c>
    </row>
    <row r="25" spans="1:57" x14ac:dyDescent="0.55000000000000004">
      <c r="A25" s="99"/>
      <c r="B25" s="171" t="str">
        <f>'Buyer List &amp; Requirements'!$BJ$3</f>
        <v/>
      </c>
      <c r="C25" s="172"/>
      <c r="D25" s="172"/>
      <c r="E25" s="172"/>
      <c r="F25" s="172"/>
      <c r="G25" s="172"/>
      <c r="H25" s="173"/>
      <c r="I25" s="267" t="str">
        <f>'Buyer List &amp; Requirements'!$DU$3</f>
        <v/>
      </c>
      <c r="J25" s="268"/>
      <c r="K25" s="99"/>
      <c r="L25" s="171" t="str">
        <f>'Buyer List &amp; Requirements'!$BK$3</f>
        <v/>
      </c>
      <c r="M25" s="172"/>
      <c r="N25" s="172"/>
      <c r="O25" s="172"/>
      <c r="P25" s="172"/>
      <c r="Q25" s="172"/>
      <c r="R25" s="173"/>
      <c r="S25" s="267" t="str">
        <f>'Buyer List &amp; Requirements'!$DV$3</f>
        <v/>
      </c>
      <c r="T25" s="268"/>
      <c r="U25" s="99"/>
      <c r="V25" s="171" t="str">
        <f>'Buyer List &amp; Requirements'!$BL$3</f>
        <v/>
      </c>
      <c r="W25" s="172"/>
      <c r="X25" s="172"/>
      <c r="Y25" s="172"/>
      <c r="Z25" s="172"/>
      <c r="AA25" s="172"/>
      <c r="AB25" s="173"/>
      <c r="AC25" s="267" t="str">
        <f>'Buyer List &amp; Requirements'!$DW$3</f>
        <v/>
      </c>
      <c r="AD25" s="268"/>
      <c r="AE25" s="99"/>
      <c r="AF25" s="171" t="str">
        <f>'Buyer List &amp; Requirements'!$BM$3</f>
        <v/>
      </c>
      <c r="AG25" s="172"/>
      <c r="AH25" s="172"/>
      <c r="AI25" s="172"/>
      <c r="AJ25" s="172"/>
      <c r="AK25" s="172"/>
      <c r="AL25" s="173"/>
      <c r="AM25" s="267" t="str">
        <f>'Buyer List &amp; Requirements'!$DX$3</f>
        <v/>
      </c>
      <c r="AN25" s="268"/>
      <c r="AO25" s="99"/>
      <c r="AP25" s="171" t="str">
        <f>'Buyer List &amp; Requirements'!$BN$3</f>
        <v/>
      </c>
      <c r="AQ25" s="172"/>
      <c r="AR25" s="172"/>
      <c r="AS25" s="172"/>
      <c r="AT25" s="172"/>
      <c r="AU25" s="172"/>
      <c r="AV25" s="173"/>
      <c r="AW25" s="267" t="str">
        <f>'Buyer List &amp; Requirements'!$DY$3</f>
        <v/>
      </c>
      <c r="AX25" s="268"/>
      <c r="AY25" s="99"/>
      <c r="BE25" s="103" t="str">
        <f>IF('Property List &amp; Features'!$B32="", "", 'Property List &amp; Features'!$B32)</f>
        <v/>
      </c>
    </row>
    <row r="26" spans="1:57" x14ac:dyDescent="0.55000000000000004">
      <c r="A26" s="99"/>
      <c r="B26" s="99"/>
      <c r="C26" s="99"/>
      <c r="D26" s="99"/>
      <c r="E26" s="99"/>
      <c r="F26" s="99"/>
      <c r="G26" s="99"/>
      <c r="H26" s="99"/>
      <c r="I26" s="99"/>
      <c r="J26" s="99"/>
      <c r="K26" s="99"/>
      <c r="L26" s="99"/>
      <c r="M26" s="99"/>
      <c r="N26" s="99"/>
      <c r="O26" s="99"/>
      <c r="P26" s="99"/>
      <c r="Q26" s="99"/>
      <c r="R26" s="99"/>
      <c r="S26" s="99"/>
      <c r="T26" s="99"/>
      <c r="U26" s="99"/>
      <c r="V26" s="99"/>
      <c r="W26" s="99"/>
      <c r="X26" s="99"/>
      <c r="Y26" s="99"/>
      <c r="Z26" s="99"/>
      <c r="AA26" s="99"/>
      <c r="AB26" s="99"/>
      <c r="AC26" s="99"/>
      <c r="AD26" s="99"/>
      <c r="AE26" s="99"/>
      <c r="AF26" s="99"/>
      <c r="AG26" s="99"/>
      <c r="AH26" s="99"/>
      <c r="AI26" s="99"/>
      <c r="AJ26" s="99"/>
      <c r="AK26" s="99"/>
      <c r="AL26" s="99"/>
      <c r="AM26" s="99"/>
      <c r="AN26" s="99"/>
      <c r="AO26" s="99"/>
      <c r="AP26" s="99"/>
      <c r="AQ26" s="99"/>
      <c r="AR26" s="99"/>
      <c r="AS26" s="99"/>
      <c r="AT26" s="99"/>
      <c r="AU26" s="99"/>
      <c r="AV26" s="99"/>
      <c r="AW26" s="99"/>
      <c r="AX26" s="99"/>
      <c r="AY26" s="99"/>
      <c r="BE26" s="103" t="str">
        <f>IF('Property List &amp; Features'!$B33="", "", 'Property List &amp; Features'!$B33)</f>
        <v/>
      </c>
    </row>
    <row r="27" spans="1:57" x14ac:dyDescent="0.55000000000000004">
      <c r="A27" s="99"/>
      <c r="B27" s="171" t="str">
        <f>'Buyer List &amp; Requirements'!$BO$3</f>
        <v/>
      </c>
      <c r="C27" s="172"/>
      <c r="D27" s="172"/>
      <c r="E27" s="172"/>
      <c r="F27" s="172"/>
      <c r="G27" s="172"/>
      <c r="H27" s="173"/>
      <c r="I27" s="267" t="str">
        <f>'Buyer List &amp; Requirements'!$DZ$3</f>
        <v/>
      </c>
      <c r="J27" s="268"/>
      <c r="K27" s="99"/>
      <c r="L27" s="171" t="str">
        <f>'Buyer List &amp; Requirements'!$BP$3</f>
        <v/>
      </c>
      <c r="M27" s="172"/>
      <c r="N27" s="172"/>
      <c r="O27" s="172"/>
      <c r="P27" s="172"/>
      <c r="Q27" s="172"/>
      <c r="R27" s="173"/>
      <c r="S27" s="267" t="str">
        <f>'Buyer List &amp; Requirements'!$EA$3</f>
        <v/>
      </c>
      <c r="T27" s="268"/>
      <c r="U27" s="99"/>
      <c r="V27" s="171" t="str">
        <f>'Buyer List &amp; Requirements'!$BQ$3</f>
        <v/>
      </c>
      <c r="W27" s="172"/>
      <c r="X27" s="172"/>
      <c r="Y27" s="172"/>
      <c r="Z27" s="172"/>
      <c r="AA27" s="172"/>
      <c r="AB27" s="173"/>
      <c r="AC27" s="267" t="str">
        <f>'Buyer List &amp; Requirements'!$EB$3</f>
        <v/>
      </c>
      <c r="AD27" s="268"/>
      <c r="AE27" s="99"/>
      <c r="AF27" s="171" t="str">
        <f>'Buyer List &amp; Requirements'!$BR$3</f>
        <v/>
      </c>
      <c r="AG27" s="172"/>
      <c r="AH27" s="172"/>
      <c r="AI27" s="172"/>
      <c r="AJ27" s="172"/>
      <c r="AK27" s="172"/>
      <c r="AL27" s="173"/>
      <c r="AM27" s="267" t="str">
        <f>'Buyer List &amp; Requirements'!$EC$3</f>
        <v/>
      </c>
      <c r="AN27" s="268"/>
      <c r="AO27" s="99"/>
      <c r="AP27" s="171" t="str">
        <f>'Buyer List &amp; Requirements'!$BS$3</f>
        <v/>
      </c>
      <c r="AQ27" s="172"/>
      <c r="AR27" s="172"/>
      <c r="AS27" s="172"/>
      <c r="AT27" s="172"/>
      <c r="AU27" s="172"/>
      <c r="AV27" s="173"/>
      <c r="AW27" s="267" t="str">
        <f>'Buyer List &amp; Requirements'!$ED$3</f>
        <v/>
      </c>
      <c r="AX27" s="268"/>
      <c r="AY27" s="99"/>
      <c r="BE27" s="103" t="str">
        <f>IF('Property List &amp; Features'!$B34="", "", 'Property List &amp; Features'!$B34)</f>
        <v/>
      </c>
    </row>
    <row r="28" spans="1:57" x14ac:dyDescent="0.55000000000000004">
      <c r="A28" s="99"/>
      <c r="B28" s="99"/>
      <c r="C28" s="99"/>
      <c r="D28" s="99"/>
      <c r="E28" s="99"/>
      <c r="F28" s="99"/>
      <c r="G28" s="99"/>
      <c r="H28" s="99"/>
      <c r="I28" s="99"/>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99"/>
      <c r="AK28" s="99"/>
      <c r="AL28" s="99"/>
      <c r="AM28" s="99"/>
      <c r="AN28" s="99"/>
      <c r="AO28" s="99"/>
      <c r="AP28" s="99"/>
      <c r="AQ28" s="99"/>
      <c r="AR28" s="99"/>
      <c r="AS28" s="99"/>
      <c r="AT28" s="99"/>
      <c r="AU28" s="99"/>
      <c r="AV28" s="99"/>
      <c r="AW28" s="99"/>
      <c r="AX28" s="99"/>
      <c r="AY28" s="99"/>
      <c r="BE28" s="103" t="str">
        <f>IF('Property List &amp; Features'!$B35="", "", 'Property List &amp; Features'!$B35)</f>
        <v/>
      </c>
    </row>
    <row r="29" spans="1:57" x14ac:dyDescent="0.55000000000000004">
      <c r="A29" s="99"/>
      <c r="B29" s="171" t="str">
        <f>'Buyer List &amp; Requirements'!$BT$3</f>
        <v/>
      </c>
      <c r="C29" s="172"/>
      <c r="D29" s="172"/>
      <c r="E29" s="172"/>
      <c r="F29" s="172"/>
      <c r="G29" s="172"/>
      <c r="H29" s="173"/>
      <c r="I29" s="267" t="str">
        <f>'Buyer List &amp; Requirements'!$EE$3</f>
        <v/>
      </c>
      <c r="J29" s="268"/>
      <c r="K29" s="99"/>
      <c r="L29" s="171" t="str">
        <f>'Buyer List &amp; Requirements'!$BU$3</f>
        <v/>
      </c>
      <c r="M29" s="172"/>
      <c r="N29" s="172"/>
      <c r="O29" s="172"/>
      <c r="P29" s="172"/>
      <c r="Q29" s="172"/>
      <c r="R29" s="173"/>
      <c r="S29" s="267" t="str">
        <f>'Buyer List &amp; Requirements'!$EF$3</f>
        <v/>
      </c>
      <c r="T29" s="268"/>
      <c r="U29" s="99"/>
      <c r="V29" s="171" t="str">
        <f>'Buyer List &amp; Requirements'!$BV$3</f>
        <v/>
      </c>
      <c r="W29" s="172"/>
      <c r="X29" s="172"/>
      <c r="Y29" s="172"/>
      <c r="Z29" s="172"/>
      <c r="AA29" s="172"/>
      <c r="AB29" s="173"/>
      <c r="AC29" s="267" t="str">
        <f>'Buyer List &amp; Requirements'!$EG$3</f>
        <v/>
      </c>
      <c r="AD29" s="268"/>
      <c r="AE29" s="99"/>
      <c r="AF29" s="171" t="str">
        <f>'Buyer List &amp; Requirements'!$BW$3</f>
        <v/>
      </c>
      <c r="AG29" s="172"/>
      <c r="AH29" s="172"/>
      <c r="AI29" s="172"/>
      <c r="AJ29" s="172"/>
      <c r="AK29" s="172"/>
      <c r="AL29" s="173"/>
      <c r="AM29" s="267" t="str">
        <f>'Buyer List &amp; Requirements'!$EH$3</f>
        <v/>
      </c>
      <c r="AN29" s="268"/>
      <c r="AO29" s="99"/>
      <c r="AP29" s="171" t="str">
        <f>'Buyer List &amp; Requirements'!$BX$3</f>
        <v/>
      </c>
      <c r="AQ29" s="172"/>
      <c r="AR29" s="172"/>
      <c r="AS29" s="172"/>
      <c r="AT29" s="172"/>
      <c r="AU29" s="172"/>
      <c r="AV29" s="173"/>
      <c r="AW29" s="267" t="str">
        <f>'Buyer List &amp; Requirements'!$EI$3</f>
        <v/>
      </c>
      <c r="AX29" s="268"/>
      <c r="AY29" s="99"/>
      <c r="BE29" s="103" t="str">
        <f>IF('Property List &amp; Features'!$B36="", "", 'Property List &amp; Features'!$B36)</f>
        <v/>
      </c>
    </row>
    <row r="30" spans="1:57" x14ac:dyDescent="0.55000000000000004">
      <c r="A30" s="99"/>
      <c r="B30" s="99"/>
      <c r="C30" s="99"/>
      <c r="D30" s="99"/>
      <c r="E30" s="99"/>
      <c r="F30" s="99"/>
      <c r="G30" s="99"/>
      <c r="H30" s="99"/>
      <c r="I30" s="99"/>
      <c r="J30" s="99"/>
      <c r="K30" s="99"/>
      <c r="L30" s="99"/>
      <c r="M30" s="99"/>
      <c r="N30" s="99"/>
      <c r="O30" s="99"/>
      <c r="P30" s="99"/>
      <c r="Q30" s="99"/>
      <c r="R30" s="99"/>
      <c r="S30" s="99"/>
      <c r="T30" s="99"/>
      <c r="U30" s="99"/>
      <c r="V30" s="99"/>
      <c r="W30" s="99"/>
      <c r="X30" s="99"/>
      <c r="Y30" s="99"/>
      <c r="Z30" s="99"/>
      <c r="AA30" s="99"/>
      <c r="AB30" s="99"/>
      <c r="AC30" s="99"/>
      <c r="AD30" s="99"/>
      <c r="AE30" s="99"/>
      <c r="AF30" s="99"/>
      <c r="AG30" s="99"/>
      <c r="AH30" s="99"/>
      <c r="AI30" s="99"/>
      <c r="AJ30" s="99"/>
      <c r="AK30" s="99"/>
      <c r="AL30" s="99"/>
      <c r="AM30" s="99"/>
      <c r="AN30" s="99"/>
      <c r="AO30" s="99"/>
      <c r="AP30" s="99"/>
      <c r="AQ30" s="99"/>
      <c r="AR30" s="99"/>
      <c r="AS30" s="99"/>
      <c r="AT30" s="99"/>
      <c r="AU30" s="99"/>
      <c r="AV30" s="99"/>
      <c r="AW30" s="99"/>
      <c r="AX30" s="99"/>
      <c r="AY30" s="99"/>
      <c r="BC30" s="18">
        <f>'Buyer List &amp; Requirements'!$EK$8</f>
        <v>0</v>
      </c>
      <c r="BE30" s="103" t="str">
        <f>IF('Property List &amp; Features'!$B37="", "", 'Property List &amp; Features'!$B37)</f>
        <v/>
      </c>
    </row>
    <row r="31" spans="1:57" x14ac:dyDescent="0.55000000000000004">
      <c r="A31" s="8"/>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BE31" s="103" t="str">
        <f>IF('Property List &amp; Features'!$B38="", "", 'Property List &amp; Features'!$B38)</f>
        <v/>
      </c>
    </row>
    <row r="32" spans="1:57" x14ac:dyDescent="0.55000000000000004">
      <c r="A32" s="8"/>
      <c r="B32" s="174" t="str">
        <f>IF($BC$30=0, "No relevant potential buyers on your property specifications", CONCATENATE("Top ", $BC$30," relevant potential ", IF($BC$30=1, "buyer", "buyers"), " based on your property specifications"))</f>
        <v>No relevant potential buyers on your property specifications</v>
      </c>
      <c r="C32" s="175"/>
      <c r="D32" s="175"/>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6"/>
      <c r="AY32" s="8"/>
      <c r="BC32" s="18">
        <f>ROUNDUP($BC$30/40, 0)</f>
        <v>0</v>
      </c>
      <c r="BE32" s="103" t="str">
        <f>IF('Property List &amp; Features'!$B39="", "", 'Property List &amp; Features'!$B39)</f>
        <v/>
      </c>
    </row>
    <row r="33" spans="1:57" x14ac:dyDescent="0.55000000000000004">
      <c r="A33" s="8"/>
      <c r="B33" s="8"/>
      <c r="C33" s="8"/>
      <c r="D33" s="8"/>
      <c r="E33" s="8"/>
      <c r="F33" s="8"/>
      <c r="G33" s="8"/>
      <c r="H33" s="8"/>
      <c r="I33" s="8"/>
      <c r="J33" s="8"/>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BE33" s="103" t="str">
        <f>IF('Property List &amp; Features'!$B40="", "", 'Property List &amp; Features'!$B40)</f>
        <v/>
      </c>
    </row>
    <row r="34" spans="1:57" x14ac:dyDescent="0.55000000000000004">
      <c r="A34" s="8"/>
      <c r="B34" s="273" t="s">
        <v>16</v>
      </c>
      <c r="C34" s="275"/>
      <c r="D34" s="305" t="s">
        <v>83</v>
      </c>
      <c r="E34" s="305"/>
      <c r="F34" s="305"/>
      <c r="G34" s="305"/>
      <c r="H34" s="305"/>
      <c r="I34" s="305"/>
      <c r="J34" s="305"/>
      <c r="K34" s="305"/>
      <c r="L34" s="305"/>
      <c r="M34" s="305"/>
      <c r="N34" s="305"/>
      <c r="O34" s="305"/>
      <c r="P34" s="305"/>
      <c r="Q34" s="305" t="s">
        <v>1</v>
      </c>
      <c r="R34" s="305"/>
      <c r="S34" s="305"/>
      <c r="T34" s="305"/>
      <c r="U34" s="305"/>
      <c r="V34" s="305"/>
      <c r="W34" s="305"/>
      <c r="X34" s="305" t="s">
        <v>2</v>
      </c>
      <c r="Y34" s="305"/>
      <c r="Z34" s="305"/>
      <c r="AA34" s="305"/>
      <c r="AB34" s="305"/>
      <c r="AC34" s="305"/>
      <c r="AD34" s="305"/>
      <c r="AE34" s="305"/>
      <c r="AF34" s="305"/>
      <c r="AG34" s="305"/>
      <c r="AH34" s="305"/>
      <c r="AI34" s="305"/>
      <c r="AJ34" s="305"/>
      <c r="AK34" s="305"/>
      <c r="AL34" s="305"/>
      <c r="AM34" s="305" t="s">
        <v>60</v>
      </c>
      <c r="AN34" s="305"/>
      <c r="AO34" s="305"/>
      <c r="AP34" s="305"/>
      <c r="AQ34" s="8"/>
      <c r="AR34" s="174" t="s">
        <v>84</v>
      </c>
      <c r="AS34" s="175"/>
      <c r="AT34" s="176"/>
      <c r="AU34" s="299">
        <v>1</v>
      </c>
      <c r="AV34" s="300"/>
      <c r="AW34" s="297" t="str">
        <f>CONCATENATE("of ", $BC$32)</f>
        <v>of 0</v>
      </c>
      <c r="AX34" s="298"/>
      <c r="AY34" s="8"/>
      <c r="BE34" s="103" t="str">
        <f>IF('Property List &amp; Features'!$B41="", "", 'Property List &amp; Features'!$B41)</f>
        <v/>
      </c>
    </row>
    <row r="35" spans="1:57" x14ac:dyDescent="0.55000000000000004">
      <c r="A35" s="8"/>
      <c r="B35" s="180" t="str">
        <f>IF($BC35&gt;$BC$30, "", $BC35)</f>
        <v/>
      </c>
      <c r="C35" s="182"/>
      <c r="D35" s="307" t="str">
        <f>IF(OR($Y$2="", $BC35=""), "", IF(IFERROR(INDEX('Buyer List &amp; Requirements'!$D$11:$D$2510, MATCH($BC35, 'Buyer List &amp; Requirements'!$EQ$11:$EQ$2510, 0)), "")="", "", IFERROR(INDEX('Buyer List &amp; Requirements'!$D$11:$D$2510, MATCH($BC35, 'Buyer List &amp; Requirements'!$EQ$11:$EQ$2510, 0)), "")))</f>
        <v/>
      </c>
      <c r="E35" s="307"/>
      <c r="F35" s="307"/>
      <c r="G35" s="307"/>
      <c r="H35" s="307"/>
      <c r="I35" s="307"/>
      <c r="J35" s="307"/>
      <c r="K35" s="307"/>
      <c r="L35" s="307"/>
      <c r="M35" s="307"/>
      <c r="N35" s="307"/>
      <c r="O35" s="307"/>
      <c r="P35" s="307"/>
      <c r="Q35" s="306" t="str">
        <f>IF(OR($Y$2="", $BC35=""), "", IF(IFERROR(INDEX('Buyer List &amp; Requirements'!$E$11:$E$2510, MATCH($BC35, 'Buyer List &amp; Requirements'!$EQ$11:$EQ$2510, 0)), "")="", "", IFERROR(INDEX('Buyer List &amp; Requirements'!$E$11:$E$2510, MATCH($BC35, 'Buyer List &amp; Requirements'!$EQ$11:$EQ$2510, 0)), "")))</f>
        <v/>
      </c>
      <c r="R35" s="306"/>
      <c r="S35" s="306"/>
      <c r="T35" s="306"/>
      <c r="U35" s="306"/>
      <c r="V35" s="306"/>
      <c r="W35" s="306"/>
      <c r="X35" s="307" t="str">
        <f>IF(OR($Y$2="", $BC35=""), "", IF(IFERROR(INDEX('Buyer List &amp; Requirements'!$F$11:$F$2510, MATCH($BC35, 'Buyer List &amp; Requirements'!$EQ$11:$EQ$2510, 0)), "")="", "", IFERROR(INDEX('Buyer List &amp; Requirements'!$F$11:$F$2510, MATCH($BC35, 'Buyer List &amp; Requirements'!$EQ$11:$EQ$2510, 0)), "")))</f>
        <v/>
      </c>
      <c r="Y35" s="307"/>
      <c r="Z35" s="307"/>
      <c r="AA35" s="307"/>
      <c r="AB35" s="307"/>
      <c r="AC35" s="307"/>
      <c r="AD35" s="307"/>
      <c r="AE35" s="307"/>
      <c r="AF35" s="307"/>
      <c r="AG35" s="307"/>
      <c r="AH35" s="307"/>
      <c r="AI35" s="307"/>
      <c r="AJ35" s="307"/>
      <c r="AK35" s="307"/>
      <c r="AL35" s="307"/>
      <c r="AM35" s="181" t="str">
        <f>IF(OR($Y$2="", $BC35=""), "", IF(IFERROR(INDEX('Buyer List &amp; Requirements'!$EM$11:$EM$2510, MATCH($BC35, 'Buyer List &amp; Requirements'!$EQ$11:$EQ$2510, 0)), "")="", "", IFERROR(INDEX('Buyer List &amp; Requirements'!$EM$11:$EM$2510, MATCH($BC35, 'Buyer List &amp; Requirements'!$EQ$11:$EQ$2510, 0)), "")))</f>
        <v/>
      </c>
      <c r="AN35" s="181"/>
      <c r="AO35" s="181"/>
      <c r="AP35" s="182"/>
      <c r="AQ35" s="8"/>
      <c r="AR35" s="8"/>
      <c r="AS35" s="8"/>
      <c r="AT35" s="8"/>
      <c r="AU35" s="8"/>
      <c r="AV35" s="8"/>
      <c r="AW35" s="8"/>
      <c r="AX35" s="8"/>
      <c r="AY35" s="8"/>
      <c r="BC35" s="18">
        <f>IF($AU$34="", 1, ($AU$34*40)-39)</f>
        <v>1</v>
      </c>
      <c r="BE35" s="103" t="str">
        <f>IF('Property List &amp; Features'!$B42="", "", 'Property List &amp; Features'!$B42)</f>
        <v/>
      </c>
    </row>
    <row r="36" spans="1:57" x14ac:dyDescent="0.55000000000000004">
      <c r="A36" s="8"/>
      <c r="B36" s="183" t="str">
        <f t="shared" ref="B36:B74" si="0">IF($BC36&gt;$BC$30, "", $BC36)</f>
        <v/>
      </c>
      <c r="C36" s="185"/>
      <c r="D36" s="301" t="str">
        <f>IF(OR($Y$2="", $BC36=""), "", IF(IFERROR(INDEX('Buyer List &amp; Requirements'!$D$11:$D$2510, MATCH($BC36, 'Buyer List &amp; Requirements'!$EQ$11:$EQ$2510, 0)), "")="", "", IFERROR(INDEX('Buyer List &amp; Requirements'!$D$11:$D$2510, MATCH($BC36, 'Buyer List &amp; Requirements'!$EQ$11:$EQ$2510, 0)), "")))</f>
        <v/>
      </c>
      <c r="E36" s="301"/>
      <c r="F36" s="301"/>
      <c r="G36" s="301"/>
      <c r="H36" s="301"/>
      <c r="I36" s="301"/>
      <c r="J36" s="301"/>
      <c r="K36" s="301"/>
      <c r="L36" s="301"/>
      <c r="M36" s="301"/>
      <c r="N36" s="301"/>
      <c r="O36" s="301"/>
      <c r="P36" s="301"/>
      <c r="Q36" s="302" t="str">
        <f>IF(OR($Y$2="", $BC36=""), "", IF(IFERROR(INDEX('Buyer List &amp; Requirements'!$E$11:$E$2510, MATCH($BC36, 'Buyer List &amp; Requirements'!$EQ$11:$EQ$2510, 0)), "")="", "", IFERROR(INDEX('Buyer List &amp; Requirements'!$E$11:$E$2510, MATCH($BC36, 'Buyer List &amp; Requirements'!$EQ$11:$EQ$2510, 0)), "")))</f>
        <v/>
      </c>
      <c r="R36" s="302"/>
      <c r="S36" s="302"/>
      <c r="T36" s="302"/>
      <c r="U36" s="302"/>
      <c r="V36" s="302"/>
      <c r="W36" s="302"/>
      <c r="X36" s="301" t="str">
        <f>IF(OR($Y$2="", $BC36=""), "", IF(IFERROR(INDEX('Buyer List &amp; Requirements'!$F$11:$F$2510, MATCH($BC36, 'Buyer List &amp; Requirements'!$EQ$11:$EQ$2510, 0)), "")="", "", IFERROR(INDEX('Buyer List &amp; Requirements'!$F$11:$F$2510, MATCH($BC36, 'Buyer List &amp; Requirements'!$EQ$11:$EQ$2510, 0)), "")))</f>
        <v/>
      </c>
      <c r="Y36" s="301"/>
      <c r="Z36" s="301"/>
      <c r="AA36" s="301"/>
      <c r="AB36" s="301"/>
      <c r="AC36" s="301"/>
      <c r="AD36" s="301"/>
      <c r="AE36" s="301"/>
      <c r="AF36" s="301"/>
      <c r="AG36" s="301"/>
      <c r="AH36" s="301"/>
      <c r="AI36" s="301"/>
      <c r="AJ36" s="301"/>
      <c r="AK36" s="301"/>
      <c r="AL36" s="301"/>
      <c r="AM36" s="277" t="str">
        <f>IF(OR($Y$2="", $BC36=""), "", IF(IFERROR(INDEX('Buyer List &amp; Requirements'!$EM$11:$EM$2510, MATCH($BC36, 'Buyer List &amp; Requirements'!$EQ$11:$EQ$2510, 0)), "")="", "", IFERROR(INDEX('Buyer List &amp; Requirements'!$EM$11:$EM$2510, MATCH($BC36, 'Buyer List &amp; Requirements'!$EQ$11:$EQ$2510, 0)), "")))</f>
        <v/>
      </c>
      <c r="AN36" s="277"/>
      <c r="AO36" s="277"/>
      <c r="AP36" s="185"/>
      <c r="AQ36" s="8"/>
      <c r="AR36" s="8"/>
      <c r="AS36" s="8"/>
      <c r="AT36" s="8"/>
      <c r="AU36" s="8"/>
      <c r="AV36" s="8"/>
      <c r="AW36" s="8"/>
      <c r="AX36" s="8"/>
      <c r="AY36" s="8"/>
      <c r="BC36" s="12" t="str">
        <f>IFERROR(B35+1, "")</f>
        <v/>
      </c>
      <c r="BE36" s="103" t="str">
        <f>IF('Property List &amp; Features'!$B43="", "", 'Property List &amp; Features'!$B43)</f>
        <v/>
      </c>
    </row>
    <row r="37" spans="1:57" x14ac:dyDescent="0.55000000000000004">
      <c r="A37" s="8"/>
      <c r="B37" s="183" t="str">
        <f t="shared" si="0"/>
        <v/>
      </c>
      <c r="C37" s="185"/>
      <c r="D37" s="301" t="str">
        <f>IF(OR($Y$2="", $BC37=""), "", IF(IFERROR(INDEX('Buyer List &amp; Requirements'!$D$11:$D$2510, MATCH($BC37, 'Buyer List &amp; Requirements'!$EQ$11:$EQ$2510, 0)), "")="", "", IFERROR(INDEX('Buyer List &amp; Requirements'!$D$11:$D$2510, MATCH($BC37, 'Buyer List &amp; Requirements'!$EQ$11:$EQ$2510, 0)), "")))</f>
        <v/>
      </c>
      <c r="E37" s="301"/>
      <c r="F37" s="301"/>
      <c r="G37" s="301"/>
      <c r="H37" s="301"/>
      <c r="I37" s="301"/>
      <c r="J37" s="301"/>
      <c r="K37" s="301"/>
      <c r="L37" s="301"/>
      <c r="M37" s="301"/>
      <c r="N37" s="301"/>
      <c r="O37" s="301"/>
      <c r="P37" s="301"/>
      <c r="Q37" s="302" t="str">
        <f>IF(OR($Y$2="", $BC37=""), "", IF(IFERROR(INDEX('Buyer List &amp; Requirements'!$E$11:$E$2510, MATCH($BC37, 'Buyer List &amp; Requirements'!$EQ$11:$EQ$2510, 0)), "")="", "", IFERROR(INDEX('Buyer List &amp; Requirements'!$E$11:$E$2510, MATCH($BC37, 'Buyer List &amp; Requirements'!$EQ$11:$EQ$2510, 0)), "")))</f>
        <v/>
      </c>
      <c r="R37" s="302"/>
      <c r="S37" s="302"/>
      <c r="T37" s="302"/>
      <c r="U37" s="302"/>
      <c r="V37" s="302"/>
      <c r="W37" s="302"/>
      <c r="X37" s="301" t="str">
        <f>IF(OR($Y$2="", $BC37=""), "", IF(IFERROR(INDEX('Buyer List &amp; Requirements'!$F$11:$F$2510, MATCH($BC37, 'Buyer List &amp; Requirements'!$EQ$11:$EQ$2510, 0)), "")="", "", IFERROR(INDEX('Buyer List &amp; Requirements'!$F$11:$F$2510, MATCH($BC37, 'Buyer List &amp; Requirements'!$EQ$11:$EQ$2510, 0)), "")))</f>
        <v/>
      </c>
      <c r="Y37" s="301"/>
      <c r="Z37" s="301"/>
      <c r="AA37" s="301"/>
      <c r="AB37" s="301"/>
      <c r="AC37" s="301"/>
      <c r="AD37" s="301"/>
      <c r="AE37" s="301"/>
      <c r="AF37" s="301"/>
      <c r="AG37" s="301"/>
      <c r="AH37" s="301"/>
      <c r="AI37" s="301"/>
      <c r="AJ37" s="301"/>
      <c r="AK37" s="301"/>
      <c r="AL37" s="301"/>
      <c r="AM37" s="277" t="str">
        <f>IF(OR($Y$2="", $BC37=""), "", IF(IFERROR(INDEX('Buyer List &amp; Requirements'!$EM$11:$EM$2510, MATCH($BC37, 'Buyer List &amp; Requirements'!$EQ$11:$EQ$2510, 0)), "")="", "", IFERROR(INDEX('Buyer List &amp; Requirements'!$EM$11:$EM$2510, MATCH($BC37, 'Buyer List &amp; Requirements'!$EQ$11:$EQ$2510, 0)), "")))</f>
        <v/>
      </c>
      <c r="AN37" s="277"/>
      <c r="AO37" s="277"/>
      <c r="AP37" s="185"/>
      <c r="AQ37" s="8"/>
      <c r="AR37" s="8"/>
      <c r="AS37" s="8"/>
      <c r="AT37" s="8"/>
      <c r="AU37" s="8"/>
      <c r="AV37" s="8"/>
      <c r="AW37" s="8"/>
      <c r="AX37" s="8"/>
      <c r="AY37" s="8"/>
      <c r="BC37" s="12" t="str">
        <f t="shared" ref="BC37:BC74" si="1">IFERROR(B36+1, "")</f>
        <v/>
      </c>
      <c r="BE37" s="103" t="str">
        <f>IF('Property List &amp; Features'!$B44="", "", 'Property List &amp; Features'!$B44)</f>
        <v/>
      </c>
    </row>
    <row r="38" spans="1:57" x14ac:dyDescent="0.55000000000000004">
      <c r="A38" s="8"/>
      <c r="B38" s="183" t="str">
        <f t="shared" si="0"/>
        <v/>
      </c>
      <c r="C38" s="185"/>
      <c r="D38" s="301" t="str">
        <f>IF(OR($Y$2="", $BC38=""), "", IF(IFERROR(INDEX('Buyer List &amp; Requirements'!$D$11:$D$2510, MATCH($BC38, 'Buyer List &amp; Requirements'!$EQ$11:$EQ$2510, 0)), "")="", "", IFERROR(INDEX('Buyer List &amp; Requirements'!$D$11:$D$2510, MATCH($BC38, 'Buyer List &amp; Requirements'!$EQ$11:$EQ$2510, 0)), "")))</f>
        <v/>
      </c>
      <c r="E38" s="301"/>
      <c r="F38" s="301"/>
      <c r="G38" s="301"/>
      <c r="H38" s="301"/>
      <c r="I38" s="301"/>
      <c r="J38" s="301"/>
      <c r="K38" s="301"/>
      <c r="L38" s="301"/>
      <c r="M38" s="301"/>
      <c r="N38" s="301"/>
      <c r="O38" s="301"/>
      <c r="P38" s="301"/>
      <c r="Q38" s="302" t="str">
        <f>IF(OR($Y$2="", $BC38=""), "", IF(IFERROR(INDEX('Buyer List &amp; Requirements'!$E$11:$E$2510, MATCH($BC38, 'Buyer List &amp; Requirements'!$EQ$11:$EQ$2510, 0)), "")="", "", IFERROR(INDEX('Buyer List &amp; Requirements'!$E$11:$E$2510, MATCH($BC38, 'Buyer List &amp; Requirements'!$EQ$11:$EQ$2510, 0)), "")))</f>
        <v/>
      </c>
      <c r="R38" s="302"/>
      <c r="S38" s="302"/>
      <c r="T38" s="302"/>
      <c r="U38" s="302"/>
      <c r="V38" s="302"/>
      <c r="W38" s="302"/>
      <c r="X38" s="301" t="str">
        <f>IF(OR($Y$2="", $BC38=""), "", IF(IFERROR(INDEX('Buyer List &amp; Requirements'!$F$11:$F$2510, MATCH($BC38, 'Buyer List &amp; Requirements'!$EQ$11:$EQ$2510, 0)), "")="", "", IFERROR(INDEX('Buyer List &amp; Requirements'!$F$11:$F$2510, MATCH($BC38, 'Buyer List &amp; Requirements'!$EQ$11:$EQ$2510, 0)), "")))</f>
        <v/>
      </c>
      <c r="Y38" s="301"/>
      <c r="Z38" s="301"/>
      <c r="AA38" s="301"/>
      <c r="AB38" s="301"/>
      <c r="AC38" s="301"/>
      <c r="AD38" s="301"/>
      <c r="AE38" s="301"/>
      <c r="AF38" s="301"/>
      <c r="AG38" s="301"/>
      <c r="AH38" s="301"/>
      <c r="AI38" s="301"/>
      <c r="AJ38" s="301"/>
      <c r="AK38" s="301"/>
      <c r="AL38" s="301"/>
      <c r="AM38" s="277" t="str">
        <f>IF(OR($Y$2="", $BC38=""), "", IF(IFERROR(INDEX('Buyer List &amp; Requirements'!$EM$11:$EM$2510, MATCH($BC38, 'Buyer List &amp; Requirements'!$EQ$11:$EQ$2510, 0)), "")="", "", IFERROR(INDEX('Buyer List &amp; Requirements'!$EM$11:$EM$2510, MATCH($BC38, 'Buyer List &amp; Requirements'!$EQ$11:$EQ$2510, 0)), "")))</f>
        <v/>
      </c>
      <c r="AN38" s="277"/>
      <c r="AO38" s="277"/>
      <c r="AP38" s="185"/>
      <c r="AQ38" s="8"/>
      <c r="AR38" s="8"/>
      <c r="AS38" s="8"/>
      <c r="AT38" s="8"/>
      <c r="AU38" s="8"/>
      <c r="AV38" s="8"/>
      <c r="AW38" s="8"/>
      <c r="AX38" s="8"/>
      <c r="AY38" s="8"/>
      <c r="BC38" s="12" t="str">
        <f t="shared" si="1"/>
        <v/>
      </c>
      <c r="BE38" s="103" t="str">
        <f>IF('Property List &amp; Features'!$B45="", "", 'Property List &amp; Features'!$B45)</f>
        <v/>
      </c>
    </row>
    <row r="39" spans="1:57" x14ac:dyDescent="0.55000000000000004">
      <c r="A39" s="8"/>
      <c r="B39" s="183" t="str">
        <f t="shared" si="0"/>
        <v/>
      </c>
      <c r="C39" s="185"/>
      <c r="D39" s="301" t="str">
        <f>IF(OR($Y$2="", $BC39=""), "", IF(IFERROR(INDEX('Buyer List &amp; Requirements'!$D$11:$D$2510, MATCH($BC39, 'Buyer List &amp; Requirements'!$EQ$11:$EQ$2510, 0)), "")="", "", IFERROR(INDEX('Buyer List &amp; Requirements'!$D$11:$D$2510, MATCH($BC39, 'Buyer List &amp; Requirements'!$EQ$11:$EQ$2510, 0)), "")))</f>
        <v/>
      </c>
      <c r="E39" s="301"/>
      <c r="F39" s="301"/>
      <c r="G39" s="301"/>
      <c r="H39" s="301"/>
      <c r="I39" s="301"/>
      <c r="J39" s="301"/>
      <c r="K39" s="301"/>
      <c r="L39" s="301"/>
      <c r="M39" s="301"/>
      <c r="N39" s="301"/>
      <c r="O39" s="301"/>
      <c r="P39" s="301"/>
      <c r="Q39" s="302" t="str">
        <f>IF(OR($Y$2="", $BC39=""), "", IF(IFERROR(INDEX('Buyer List &amp; Requirements'!$E$11:$E$2510, MATCH($BC39, 'Buyer List &amp; Requirements'!$EQ$11:$EQ$2510, 0)), "")="", "", IFERROR(INDEX('Buyer List &amp; Requirements'!$E$11:$E$2510, MATCH($BC39, 'Buyer List &amp; Requirements'!$EQ$11:$EQ$2510, 0)), "")))</f>
        <v/>
      </c>
      <c r="R39" s="302"/>
      <c r="S39" s="302"/>
      <c r="T39" s="302"/>
      <c r="U39" s="302"/>
      <c r="V39" s="302"/>
      <c r="W39" s="302"/>
      <c r="X39" s="301" t="str">
        <f>IF(OR($Y$2="", $BC39=""), "", IF(IFERROR(INDEX('Buyer List &amp; Requirements'!$F$11:$F$2510, MATCH($BC39, 'Buyer List &amp; Requirements'!$EQ$11:$EQ$2510, 0)), "")="", "", IFERROR(INDEX('Buyer List &amp; Requirements'!$F$11:$F$2510, MATCH($BC39, 'Buyer List &amp; Requirements'!$EQ$11:$EQ$2510, 0)), "")))</f>
        <v/>
      </c>
      <c r="Y39" s="301"/>
      <c r="Z39" s="301"/>
      <c r="AA39" s="301"/>
      <c r="AB39" s="301"/>
      <c r="AC39" s="301"/>
      <c r="AD39" s="301"/>
      <c r="AE39" s="301"/>
      <c r="AF39" s="301"/>
      <c r="AG39" s="301"/>
      <c r="AH39" s="301"/>
      <c r="AI39" s="301"/>
      <c r="AJ39" s="301"/>
      <c r="AK39" s="301"/>
      <c r="AL39" s="301"/>
      <c r="AM39" s="277" t="str">
        <f>IF(OR($Y$2="", $BC39=""), "", IF(IFERROR(INDEX('Buyer List &amp; Requirements'!$EM$11:$EM$2510, MATCH($BC39, 'Buyer List &amp; Requirements'!$EQ$11:$EQ$2510, 0)), "")="", "", IFERROR(INDEX('Buyer List &amp; Requirements'!$EM$11:$EM$2510, MATCH($BC39, 'Buyer List &amp; Requirements'!$EQ$11:$EQ$2510, 0)), "")))</f>
        <v/>
      </c>
      <c r="AN39" s="277"/>
      <c r="AO39" s="277"/>
      <c r="AP39" s="185"/>
      <c r="AQ39" s="8"/>
      <c r="AR39" s="8"/>
      <c r="AS39" s="8"/>
      <c r="AT39" s="8"/>
      <c r="AU39" s="8"/>
      <c r="AV39" s="8"/>
      <c r="AW39" s="8"/>
      <c r="AX39" s="8"/>
      <c r="AY39" s="8"/>
      <c r="BC39" s="12" t="str">
        <f t="shared" si="1"/>
        <v/>
      </c>
      <c r="BE39" s="103" t="str">
        <f>IF('Property List &amp; Features'!$B46="", "", 'Property List &amp; Features'!$B46)</f>
        <v/>
      </c>
    </row>
    <row r="40" spans="1:57" x14ac:dyDescent="0.55000000000000004">
      <c r="A40" s="8"/>
      <c r="B40" s="183" t="str">
        <f t="shared" si="0"/>
        <v/>
      </c>
      <c r="C40" s="185"/>
      <c r="D40" s="301" t="str">
        <f>IF(OR($Y$2="", $BC40=""), "", IF(IFERROR(INDEX('Buyer List &amp; Requirements'!$D$11:$D$2510, MATCH($BC40, 'Buyer List &amp; Requirements'!$EQ$11:$EQ$2510, 0)), "")="", "", IFERROR(INDEX('Buyer List &amp; Requirements'!$D$11:$D$2510, MATCH($BC40, 'Buyer List &amp; Requirements'!$EQ$11:$EQ$2510, 0)), "")))</f>
        <v/>
      </c>
      <c r="E40" s="301"/>
      <c r="F40" s="301"/>
      <c r="G40" s="301"/>
      <c r="H40" s="301"/>
      <c r="I40" s="301"/>
      <c r="J40" s="301"/>
      <c r="K40" s="301"/>
      <c r="L40" s="301"/>
      <c r="M40" s="301"/>
      <c r="N40" s="301"/>
      <c r="O40" s="301"/>
      <c r="P40" s="301"/>
      <c r="Q40" s="302" t="str">
        <f>IF(OR($Y$2="", $BC40=""), "", IF(IFERROR(INDEX('Buyer List &amp; Requirements'!$E$11:$E$2510, MATCH($BC40, 'Buyer List &amp; Requirements'!$EQ$11:$EQ$2510, 0)), "")="", "", IFERROR(INDEX('Buyer List &amp; Requirements'!$E$11:$E$2510, MATCH($BC40, 'Buyer List &amp; Requirements'!$EQ$11:$EQ$2510, 0)), "")))</f>
        <v/>
      </c>
      <c r="R40" s="302"/>
      <c r="S40" s="302"/>
      <c r="T40" s="302"/>
      <c r="U40" s="302"/>
      <c r="V40" s="302"/>
      <c r="W40" s="302"/>
      <c r="X40" s="301" t="str">
        <f>IF(OR($Y$2="", $BC40=""), "", IF(IFERROR(INDEX('Buyer List &amp; Requirements'!$F$11:$F$2510, MATCH($BC40, 'Buyer List &amp; Requirements'!$EQ$11:$EQ$2510, 0)), "")="", "", IFERROR(INDEX('Buyer List &amp; Requirements'!$F$11:$F$2510, MATCH($BC40, 'Buyer List &amp; Requirements'!$EQ$11:$EQ$2510, 0)), "")))</f>
        <v/>
      </c>
      <c r="Y40" s="301"/>
      <c r="Z40" s="301"/>
      <c r="AA40" s="301"/>
      <c r="AB40" s="301"/>
      <c r="AC40" s="301"/>
      <c r="AD40" s="301"/>
      <c r="AE40" s="301"/>
      <c r="AF40" s="301"/>
      <c r="AG40" s="301"/>
      <c r="AH40" s="301"/>
      <c r="AI40" s="301"/>
      <c r="AJ40" s="301"/>
      <c r="AK40" s="301"/>
      <c r="AL40" s="301"/>
      <c r="AM40" s="277" t="str">
        <f>IF(OR($Y$2="", $BC40=""), "", IF(IFERROR(INDEX('Buyer List &amp; Requirements'!$EM$11:$EM$2510, MATCH($BC40, 'Buyer List &amp; Requirements'!$EQ$11:$EQ$2510, 0)), "")="", "", IFERROR(INDEX('Buyer List &amp; Requirements'!$EM$11:$EM$2510, MATCH($BC40, 'Buyer List &amp; Requirements'!$EQ$11:$EQ$2510, 0)), "")))</f>
        <v/>
      </c>
      <c r="AN40" s="277"/>
      <c r="AO40" s="277"/>
      <c r="AP40" s="185"/>
      <c r="AQ40" s="8"/>
      <c r="AR40" s="8"/>
      <c r="AS40" s="8"/>
      <c r="AT40" s="8"/>
      <c r="AU40" s="8"/>
      <c r="AV40" s="8"/>
      <c r="AW40" s="8"/>
      <c r="AX40" s="8"/>
      <c r="AY40" s="8"/>
      <c r="BC40" s="12" t="str">
        <f t="shared" si="1"/>
        <v/>
      </c>
      <c r="BE40" s="103" t="str">
        <f>IF('Property List &amp; Features'!$B47="", "", 'Property List &amp; Features'!$B47)</f>
        <v/>
      </c>
    </row>
    <row r="41" spans="1:57" x14ac:dyDescent="0.55000000000000004">
      <c r="A41" s="8"/>
      <c r="B41" s="183" t="str">
        <f t="shared" si="0"/>
        <v/>
      </c>
      <c r="C41" s="185"/>
      <c r="D41" s="301" t="str">
        <f>IF(OR($Y$2="", $BC41=""), "", IF(IFERROR(INDEX('Buyer List &amp; Requirements'!$D$11:$D$2510, MATCH($BC41, 'Buyer List &amp; Requirements'!$EQ$11:$EQ$2510, 0)), "")="", "", IFERROR(INDEX('Buyer List &amp; Requirements'!$D$11:$D$2510, MATCH($BC41, 'Buyer List &amp; Requirements'!$EQ$11:$EQ$2510, 0)), "")))</f>
        <v/>
      </c>
      <c r="E41" s="301"/>
      <c r="F41" s="301"/>
      <c r="G41" s="301"/>
      <c r="H41" s="301"/>
      <c r="I41" s="301"/>
      <c r="J41" s="301"/>
      <c r="K41" s="301"/>
      <c r="L41" s="301"/>
      <c r="M41" s="301"/>
      <c r="N41" s="301"/>
      <c r="O41" s="301"/>
      <c r="P41" s="301"/>
      <c r="Q41" s="302" t="str">
        <f>IF(OR($Y$2="", $BC41=""), "", IF(IFERROR(INDEX('Buyer List &amp; Requirements'!$E$11:$E$2510, MATCH($BC41, 'Buyer List &amp; Requirements'!$EQ$11:$EQ$2510, 0)), "")="", "", IFERROR(INDEX('Buyer List &amp; Requirements'!$E$11:$E$2510, MATCH($BC41, 'Buyer List &amp; Requirements'!$EQ$11:$EQ$2510, 0)), "")))</f>
        <v/>
      </c>
      <c r="R41" s="302"/>
      <c r="S41" s="302"/>
      <c r="T41" s="302"/>
      <c r="U41" s="302"/>
      <c r="V41" s="302"/>
      <c r="W41" s="302"/>
      <c r="X41" s="301" t="str">
        <f>IF(OR($Y$2="", $BC41=""), "", IF(IFERROR(INDEX('Buyer List &amp; Requirements'!$F$11:$F$2510, MATCH($BC41, 'Buyer List &amp; Requirements'!$EQ$11:$EQ$2510, 0)), "")="", "", IFERROR(INDEX('Buyer List &amp; Requirements'!$F$11:$F$2510, MATCH($BC41, 'Buyer List &amp; Requirements'!$EQ$11:$EQ$2510, 0)), "")))</f>
        <v/>
      </c>
      <c r="Y41" s="301"/>
      <c r="Z41" s="301"/>
      <c r="AA41" s="301"/>
      <c r="AB41" s="301"/>
      <c r="AC41" s="301"/>
      <c r="AD41" s="301"/>
      <c r="AE41" s="301"/>
      <c r="AF41" s="301"/>
      <c r="AG41" s="301"/>
      <c r="AH41" s="301"/>
      <c r="AI41" s="301"/>
      <c r="AJ41" s="301"/>
      <c r="AK41" s="301"/>
      <c r="AL41" s="301"/>
      <c r="AM41" s="277" t="str">
        <f>IF(OR($Y$2="", $BC41=""), "", IF(IFERROR(INDEX('Buyer List &amp; Requirements'!$EM$11:$EM$2510, MATCH($BC41, 'Buyer List &amp; Requirements'!$EQ$11:$EQ$2510, 0)), "")="", "", IFERROR(INDEX('Buyer List &amp; Requirements'!$EM$11:$EM$2510, MATCH($BC41, 'Buyer List &amp; Requirements'!$EQ$11:$EQ$2510, 0)), "")))</f>
        <v/>
      </c>
      <c r="AN41" s="277"/>
      <c r="AO41" s="277"/>
      <c r="AP41" s="185"/>
      <c r="AQ41" s="8"/>
      <c r="AR41" s="8"/>
      <c r="AS41" s="8"/>
      <c r="AT41" s="8"/>
      <c r="AU41" s="8"/>
      <c r="AV41" s="8"/>
      <c r="AW41" s="8"/>
      <c r="AX41" s="8"/>
      <c r="AY41" s="8"/>
      <c r="BC41" s="12" t="str">
        <f t="shared" si="1"/>
        <v/>
      </c>
      <c r="BE41" s="103" t="str">
        <f>IF('Property List &amp; Features'!$B48="", "", 'Property List &amp; Features'!$B48)</f>
        <v/>
      </c>
    </row>
    <row r="42" spans="1:57" x14ac:dyDescent="0.55000000000000004">
      <c r="A42" s="8"/>
      <c r="B42" s="183" t="str">
        <f t="shared" si="0"/>
        <v/>
      </c>
      <c r="C42" s="185"/>
      <c r="D42" s="301" t="str">
        <f>IF(OR($Y$2="", $BC42=""), "", IF(IFERROR(INDEX('Buyer List &amp; Requirements'!$D$11:$D$2510, MATCH($BC42, 'Buyer List &amp; Requirements'!$EQ$11:$EQ$2510, 0)), "")="", "", IFERROR(INDEX('Buyer List &amp; Requirements'!$D$11:$D$2510, MATCH($BC42, 'Buyer List &amp; Requirements'!$EQ$11:$EQ$2510, 0)), "")))</f>
        <v/>
      </c>
      <c r="E42" s="301"/>
      <c r="F42" s="301"/>
      <c r="G42" s="301"/>
      <c r="H42" s="301"/>
      <c r="I42" s="301"/>
      <c r="J42" s="301"/>
      <c r="K42" s="301"/>
      <c r="L42" s="301"/>
      <c r="M42" s="301"/>
      <c r="N42" s="301"/>
      <c r="O42" s="301"/>
      <c r="P42" s="301"/>
      <c r="Q42" s="302" t="str">
        <f>IF(OR($Y$2="", $BC42=""), "", IF(IFERROR(INDEX('Buyer List &amp; Requirements'!$E$11:$E$2510, MATCH($BC42, 'Buyer List &amp; Requirements'!$EQ$11:$EQ$2510, 0)), "")="", "", IFERROR(INDEX('Buyer List &amp; Requirements'!$E$11:$E$2510, MATCH($BC42, 'Buyer List &amp; Requirements'!$EQ$11:$EQ$2510, 0)), "")))</f>
        <v/>
      </c>
      <c r="R42" s="302"/>
      <c r="S42" s="302"/>
      <c r="T42" s="302"/>
      <c r="U42" s="302"/>
      <c r="V42" s="302"/>
      <c r="W42" s="302"/>
      <c r="X42" s="301" t="str">
        <f>IF(OR($Y$2="", $BC42=""), "", IF(IFERROR(INDEX('Buyer List &amp; Requirements'!$F$11:$F$2510, MATCH($BC42, 'Buyer List &amp; Requirements'!$EQ$11:$EQ$2510, 0)), "")="", "", IFERROR(INDEX('Buyer List &amp; Requirements'!$F$11:$F$2510, MATCH($BC42, 'Buyer List &amp; Requirements'!$EQ$11:$EQ$2510, 0)), "")))</f>
        <v/>
      </c>
      <c r="Y42" s="301"/>
      <c r="Z42" s="301"/>
      <c r="AA42" s="301"/>
      <c r="AB42" s="301"/>
      <c r="AC42" s="301"/>
      <c r="AD42" s="301"/>
      <c r="AE42" s="301"/>
      <c r="AF42" s="301"/>
      <c r="AG42" s="301"/>
      <c r="AH42" s="301"/>
      <c r="AI42" s="301"/>
      <c r="AJ42" s="301"/>
      <c r="AK42" s="301"/>
      <c r="AL42" s="301"/>
      <c r="AM42" s="277" t="str">
        <f>IF(OR($Y$2="", $BC42=""), "", IF(IFERROR(INDEX('Buyer List &amp; Requirements'!$EM$11:$EM$2510, MATCH($BC42, 'Buyer List &amp; Requirements'!$EQ$11:$EQ$2510, 0)), "")="", "", IFERROR(INDEX('Buyer List &amp; Requirements'!$EM$11:$EM$2510, MATCH($BC42, 'Buyer List &amp; Requirements'!$EQ$11:$EQ$2510, 0)), "")))</f>
        <v/>
      </c>
      <c r="AN42" s="277"/>
      <c r="AO42" s="277"/>
      <c r="AP42" s="185"/>
      <c r="AQ42" s="8"/>
      <c r="AR42" s="8"/>
      <c r="AS42" s="8"/>
      <c r="AT42" s="8"/>
      <c r="AU42" s="8"/>
      <c r="AV42" s="8"/>
      <c r="AW42" s="8"/>
      <c r="AX42" s="8"/>
      <c r="AY42" s="8"/>
      <c r="BC42" s="12" t="str">
        <f t="shared" si="1"/>
        <v/>
      </c>
      <c r="BE42" s="103" t="str">
        <f>IF('Property List &amp; Features'!$B49="", "", 'Property List &amp; Features'!$B49)</f>
        <v/>
      </c>
    </row>
    <row r="43" spans="1:57" x14ac:dyDescent="0.55000000000000004">
      <c r="A43" s="8"/>
      <c r="B43" s="183" t="str">
        <f t="shared" si="0"/>
        <v/>
      </c>
      <c r="C43" s="185"/>
      <c r="D43" s="301" t="str">
        <f>IF(OR($Y$2="", $BC43=""), "", IF(IFERROR(INDEX('Buyer List &amp; Requirements'!$D$11:$D$2510, MATCH($BC43, 'Buyer List &amp; Requirements'!$EQ$11:$EQ$2510, 0)), "")="", "", IFERROR(INDEX('Buyer List &amp; Requirements'!$D$11:$D$2510, MATCH($BC43, 'Buyer List &amp; Requirements'!$EQ$11:$EQ$2510, 0)), "")))</f>
        <v/>
      </c>
      <c r="E43" s="301"/>
      <c r="F43" s="301"/>
      <c r="G43" s="301"/>
      <c r="H43" s="301"/>
      <c r="I43" s="301"/>
      <c r="J43" s="301"/>
      <c r="K43" s="301"/>
      <c r="L43" s="301"/>
      <c r="M43" s="301"/>
      <c r="N43" s="301"/>
      <c r="O43" s="301"/>
      <c r="P43" s="301"/>
      <c r="Q43" s="302" t="str">
        <f>IF(OR($Y$2="", $BC43=""), "", IF(IFERROR(INDEX('Buyer List &amp; Requirements'!$E$11:$E$2510, MATCH($BC43, 'Buyer List &amp; Requirements'!$EQ$11:$EQ$2510, 0)), "")="", "", IFERROR(INDEX('Buyer List &amp; Requirements'!$E$11:$E$2510, MATCH($BC43, 'Buyer List &amp; Requirements'!$EQ$11:$EQ$2510, 0)), "")))</f>
        <v/>
      </c>
      <c r="R43" s="302"/>
      <c r="S43" s="302"/>
      <c r="T43" s="302"/>
      <c r="U43" s="302"/>
      <c r="V43" s="302"/>
      <c r="W43" s="302"/>
      <c r="X43" s="301" t="str">
        <f>IF(OR($Y$2="", $BC43=""), "", IF(IFERROR(INDEX('Buyer List &amp; Requirements'!$F$11:$F$2510, MATCH($BC43, 'Buyer List &amp; Requirements'!$EQ$11:$EQ$2510, 0)), "")="", "", IFERROR(INDEX('Buyer List &amp; Requirements'!$F$11:$F$2510, MATCH($BC43, 'Buyer List &amp; Requirements'!$EQ$11:$EQ$2510, 0)), "")))</f>
        <v/>
      </c>
      <c r="Y43" s="301"/>
      <c r="Z43" s="301"/>
      <c r="AA43" s="301"/>
      <c r="AB43" s="301"/>
      <c r="AC43" s="301"/>
      <c r="AD43" s="301"/>
      <c r="AE43" s="301"/>
      <c r="AF43" s="301"/>
      <c r="AG43" s="301"/>
      <c r="AH43" s="301"/>
      <c r="AI43" s="301"/>
      <c r="AJ43" s="301"/>
      <c r="AK43" s="301"/>
      <c r="AL43" s="301"/>
      <c r="AM43" s="277" t="str">
        <f>IF(OR($Y$2="", $BC43=""), "", IF(IFERROR(INDEX('Buyer List &amp; Requirements'!$EM$11:$EM$2510, MATCH($BC43, 'Buyer List &amp; Requirements'!$EQ$11:$EQ$2510, 0)), "")="", "", IFERROR(INDEX('Buyer List &amp; Requirements'!$EM$11:$EM$2510, MATCH($BC43, 'Buyer List &amp; Requirements'!$EQ$11:$EQ$2510, 0)), "")))</f>
        <v/>
      </c>
      <c r="AN43" s="277"/>
      <c r="AO43" s="277"/>
      <c r="AP43" s="185"/>
      <c r="AQ43" s="8"/>
      <c r="AR43" s="8"/>
      <c r="AS43" s="8"/>
      <c r="AT43" s="8"/>
      <c r="AU43" s="8"/>
      <c r="AV43" s="8"/>
      <c r="AW43" s="8"/>
      <c r="AX43" s="8"/>
      <c r="AY43" s="8"/>
      <c r="BC43" s="12" t="str">
        <f t="shared" si="1"/>
        <v/>
      </c>
      <c r="BE43" s="103" t="str">
        <f>IF('Property List &amp; Features'!$B50="", "", 'Property List &amp; Features'!$B50)</f>
        <v/>
      </c>
    </row>
    <row r="44" spans="1:57" x14ac:dyDescent="0.55000000000000004">
      <c r="A44" s="8"/>
      <c r="B44" s="183" t="str">
        <f t="shared" si="0"/>
        <v/>
      </c>
      <c r="C44" s="185"/>
      <c r="D44" s="301" t="str">
        <f>IF(OR($Y$2="", $BC44=""), "", IF(IFERROR(INDEX('Buyer List &amp; Requirements'!$D$11:$D$2510, MATCH($BC44, 'Buyer List &amp; Requirements'!$EQ$11:$EQ$2510, 0)), "")="", "", IFERROR(INDEX('Buyer List &amp; Requirements'!$D$11:$D$2510, MATCH($BC44, 'Buyer List &amp; Requirements'!$EQ$11:$EQ$2510, 0)), "")))</f>
        <v/>
      </c>
      <c r="E44" s="301"/>
      <c r="F44" s="301"/>
      <c r="G44" s="301"/>
      <c r="H44" s="301"/>
      <c r="I44" s="301"/>
      <c r="J44" s="301"/>
      <c r="K44" s="301"/>
      <c r="L44" s="301"/>
      <c r="M44" s="301"/>
      <c r="N44" s="301"/>
      <c r="O44" s="301"/>
      <c r="P44" s="301"/>
      <c r="Q44" s="302" t="str">
        <f>IF(OR($Y$2="", $BC44=""), "", IF(IFERROR(INDEX('Buyer List &amp; Requirements'!$E$11:$E$2510, MATCH($BC44, 'Buyer List &amp; Requirements'!$EQ$11:$EQ$2510, 0)), "")="", "", IFERROR(INDEX('Buyer List &amp; Requirements'!$E$11:$E$2510, MATCH($BC44, 'Buyer List &amp; Requirements'!$EQ$11:$EQ$2510, 0)), "")))</f>
        <v/>
      </c>
      <c r="R44" s="302"/>
      <c r="S44" s="302"/>
      <c r="T44" s="302"/>
      <c r="U44" s="302"/>
      <c r="V44" s="302"/>
      <c r="W44" s="302"/>
      <c r="X44" s="301" t="str">
        <f>IF(OR($Y$2="", $BC44=""), "", IF(IFERROR(INDEX('Buyer List &amp; Requirements'!$F$11:$F$2510, MATCH($BC44, 'Buyer List &amp; Requirements'!$EQ$11:$EQ$2510, 0)), "")="", "", IFERROR(INDEX('Buyer List &amp; Requirements'!$F$11:$F$2510, MATCH($BC44, 'Buyer List &amp; Requirements'!$EQ$11:$EQ$2510, 0)), "")))</f>
        <v/>
      </c>
      <c r="Y44" s="301"/>
      <c r="Z44" s="301"/>
      <c r="AA44" s="301"/>
      <c r="AB44" s="301"/>
      <c r="AC44" s="301"/>
      <c r="AD44" s="301"/>
      <c r="AE44" s="301"/>
      <c r="AF44" s="301"/>
      <c r="AG44" s="301"/>
      <c r="AH44" s="301"/>
      <c r="AI44" s="301"/>
      <c r="AJ44" s="301"/>
      <c r="AK44" s="301"/>
      <c r="AL44" s="301"/>
      <c r="AM44" s="277" t="str">
        <f>IF(OR($Y$2="", $BC44=""), "", IF(IFERROR(INDEX('Buyer List &amp; Requirements'!$EM$11:$EM$2510, MATCH($BC44, 'Buyer List &amp; Requirements'!$EQ$11:$EQ$2510, 0)), "")="", "", IFERROR(INDEX('Buyer List &amp; Requirements'!$EM$11:$EM$2510, MATCH($BC44, 'Buyer List &amp; Requirements'!$EQ$11:$EQ$2510, 0)), "")))</f>
        <v/>
      </c>
      <c r="AN44" s="277"/>
      <c r="AO44" s="277"/>
      <c r="AP44" s="185"/>
      <c r="AQ44" s="8"/>
      <c r="AR44" s="8"/>
      <c r="AS44" s="8"/>
      <c r="AT44" s="8"/>
      <c r="AU44" s="8"/>
      <c r="AV44" s="8"/>
      <c r="AW44" s="8"/>
      <c r="AX44" s="8"/>
      <c r="AY44" s="8"/>
      <c r="BC44" s="12" t="str">
        <f t="shared" si="1"/>
        <v/>
      </c>
      <c r="BE44" s="103" t="str">
        <f>IF('Property List &amp; Features'!$B51="", "", 'Property List &amp; Features'!$B51)</f>
        <v/>
      </c>
    </row>
    <row r="45" spans="1:57" x14ac:dyDescent="0.55000000000000004">
      <c r="A45" s="8"/>
      <c r="B45" s="183" t="str">
        <f t="shared" si="0"/>
        <v/>
      </c>
      <c r="C45" s="185"/>
      <c r="D45" s="301" t="str">
        <f>IF(OR($Y$2="", $BC45=""), "", IF(IFERROR(INDEX('Buyer List &amp; Requirements'!$D$11:$D$2510, MATCH($BC45, 'Buyer List &amp; Requirements'!$EQ$11:$EQ$2510, 0)), "")="", "", IFERROR(INDEX('Buyer List &amp; Requirements'!$D$11:$D$2510, MATCH($BC45, 'Buyer List &amp; Requirements'!$EQ$11:$EQ$2510, 0)), "")))</f>
        <v/>
      </c>
      <c r="E45" s="301"/>
      <c r="F45" s="301"/>
      <c r="G45" s="301"/>
      <c r="H45" s="301"/>
      <c r="I45" s="301"/>
      <c r="J45" s="301"/>
      <c r="K45" s="301"/>
      <c r="L45" s="301"/>
      <c r="M45" s="301"/>
      <c r="N45" s="301"/>
      <c r="O45" s="301"/>
      <c r="P45" s="301"/>
      <c r="Q45" s="302" t="str">
        <f>IF(OR($Y$2="", $BC45=""), "", IF(IFERROR(INDEX('Buyer List &amp; Requirements'!$E$11:$E$2510, MATCH($BC45, 'Buyer List &amp; Requirements'!$EQ$11:$EQ$2510, 0)), "")="", "", IFERROR(INDEX('Buyer List &amp; Requirements'!$E$11:$E$2510, MATCH($BC45, 'Buyer List &amp; Requirements'!$EQ$11:$EQ$2510, 0)), "")))</f>
        <v/>
      </c>
      <c r="R45" s="302"/>
      <c r="S45" s="302"/>
      <c r="T45" s="302"/>
      <c r="U45" s="302"/>
      <c r="V45" s="302"/>
      <c r="W45" s="302"/>
      <c r="X45" s="301" t="str">
        <f>IF(OR($Y$2="", $BC45=""), "", IF(IFERROR(INDEX('Buyer List &amp; Requirements'!$F$11:$F$2510, MATCH($BC45, 'Buyer List &amp; Requirements'!$EQ$11:$EQ$2510, 0)), "")="", "", IFERROR(INDEX('Buyer List &amp; Requirements'!$F$11:$F$2510, MATCH($BC45, 'Buyer List &amp; Requirements'!$EQ$11:$EQ$2510, 0)), "")))</f>
        <v/>
      </c>
      <c r="Y45" s="301"/>
      <c r="Z45" s="301"/>
      <c r="AA45" s="301"/>
      <c r="AB45" s="301"/>
      <c r="AC45" s="301"/>
      <c r="AD45" s="301"/>
      <c r="AE45" s="301"/>
      <c r="AF45" s="301"/>
      <c r="AG45" s="301"/>
      <c r="AH45" s="301"/>
      <c r="AI45" s="301"/>
      <c r="AJ45" s="301"/>
      <c r="AK45" s="301"/>
      <c r="AL45" s="301"/>
      <c r="AM45" s="277" t="str">
        <f>IF(OR($Y$2="", $BC45=""), "", IF(IFERROR(INDEX('Buyer List &amp; Requirements'!$EM$11:$EM$2510, MATCH($BC45, 'Buyer List &amp; Requirements'!$EQ$11:$EQ$2510, 0)), "")="", "", IFERROR(INDEX('Buyer List &amp; Requirements'!$EM$11:$EM$2510, MATCH($BC45, 'Buyer List &amp; Requirements'!$EQ$11:$EQ$2510, 0)), "")))</f>
        <v/>
      </c>
      <c r="AN45" s="277"/>
      <c r="AO45" s="277"/>
      <c r="AP45" s="185"/>
      <c r="AQ45" s="8"/>
      <c r="AR45" s="8"/>
      <c r="AS45" s="8"/>
      <c r="AT45" s="8"/>
      <c r="AU45" s="8"/>
      <c r="AV45" s="8"/>
      <c r="AW45" s="8"/>
      <c r="AX45" s="8"/>
      <c r="AY45" s="8"/>
      <c r="BC45" s="12" t="str">
        <f t="shared" si="1"/>
        <v/>
      </c>
      <c r="BE45" s="103" t="str">
        <f>IF('Property List &amp; Features'!$B52="", "", 'Property List &amp; Features'!$B52)</f>
        <v/>
      </c>
    </row>
    <row r="46" spans="1:57" x14ac:dyDescent="0.55000000000000004">
      <c r="A46" s="8"/>
      <c r="B46" s="183" t="str">
        <f t="shared" si="0"/>
        <v/>
      </c>
      <c r="C46" s="185"/>
      <c r="D46" s="301" t="str">
        <f>IF(OR($Y$2="", $BC46=""), "", IF(IFERROR(INDEX('Buyer List &amp; Requirements'!$D$11:$D$2510, MATCH($BC46, 'Buyer List &amp; Requirements'!$EQ$11:$EQ$2510, 0)), "")="", "", IFERROR(INDEX('Buyer List &amp; Requirements'!$D$11:$D$2510, MATCH($BC46, 'Buyer List &amp; Requirements'!$EQ$11:$EQ$2510, 0)), "")))</f>
        <v/>
      </c>
      <c r="E46" s="301"/>
      <c r="F46" s="301"/>
      <c r="G46" s="301"/>
      <c r="H46" s="301"/>
      <c r="I46" s="301"/>
      <c r="J46" s="301"/>
      <c r="K46" s="301"/>
      <c r="L46" s="301"/>
      <c r="M46" s="301"/>
      <c r="N46" s="301"/>
      <c r="O46" s="301"/>
      <c r="P46" s="301"/>
      <c r="Q46" s="302" t="str">
        <f>IF(OR($Y$2="", $BC46=""), "", IF(IFERROR(INDEX('Buyer List &amp; Requirements'!$E$11:$E$2510, MATCH($BC46, 'Buyer List &amp; Requirements'!$EQ$11:$EQ$2510, 0)), "")="", "", IFERROR(INDEX('Buyer List &amp; Requirements'!$E$11:$E$2510, MATCH($BC46, 'Buyer List &amp; Requirements'!$EQ$11:$EQ$2510, 0)), "")))</f>
        <v/>
      </c>
      <c r="R46" s="302"/>
      <c r="S46" s="302"/>
      <c r="T46" s="302"/>
      <c r="U46" s="302"/>
      <c r="V46" s="302"/>
      <c r="W46" s="302"/>
      <c r="X46" s="301" t="str">
        <f>IF(OR($Y$2="", $BC46=""), "", IF(IFERROR(INDEX('Buyer List &amp; Requirements'!$F$11:$F$2510, MATCH($BC46, 'Buyer List &amp; Requirements'!$EQ$11:$EQ$2510, 0)), "")="", "", IFERROR(INDEX('Buyer List &amp; Requirements'!$F$11:$F$2510, MATCH($BC46, 'Buyer List &amp; Requirements'!$EQ$11:$EQ$2510, 0)), "")))</f>
        <v/>
      </c>
      <c r="Y46" s="301"/>
      <c r="Z46" s="301"/>
      <c r="AA46" s="301"/>
      <c r="AB46" s="301"/>
      <c r="AC46" s="301"/>
      <c r="AD46" s="301"/>
      <c r="AE46" s="301"/>
      <c r="AF46" s="301"/>
      <c r="AG46" s="301"/>
      <c r="AH46" s="301"/>
      <c r="AI46" s="301"/>
      <c r="AJ46" s="301"/>
      <c r="AK46" s="301"/>
      <c r="AL46" s="301"/>
      <c r="AM46" s="277" t="str">
        <f>IF(OR($Y$2="", $BC46=""), "", IF(IFERROR(INDEX('Buyer List &amp; Requirements'!$EM$11:$EM$2510, MATCH($BC46, 'Buyer List &amp; Requirements'!$EQ$11:$EQ$2510, 0)), "")="", "", IFERROR(INDEX('Buyer List &amp; Requirements'!$EM$11:$EM$2510, MATCH($BC46, 'Buyer List &amp; Requirements'!$EQ$11:$EQ$2510, 0)), "")))</f>
        <v/>
      </c>
      <c r="AN46" s="277"/>
      <c r="AO46" s="277"/>
      <c r="AP46" s="185"/>
      <c r="AQ46" s="8"/>
      <c r="AR46" s="8"/>
      <c r="AS46" s="8"/>
      <c r="AT46" s="8"/>
      <c r="AU46" s="8"/>
      <c r="AV46" s="8"/>
      <c r="AW46" s="8"/>
      <c r="AX46" s="8"/>
      <c r="AY46" s="8"/>
      <c r="BC46" s="12" t="str">
        <f t="shared" si="1"/>
        <v/>
      </c>
      <c r="BE46" s="103" t="str">
        <f>IF('Property List &amp; Features'!$B53="", "", 'Property List &amp; Features'!$B53)</f>
        <v/>
      </c>
    </row>
    <row r="47" spans="1:57" x14ac:dyDescent="0.55000000000000004">
      <c r="A47" s="8"/>
      <c r="B47" s="183" t="str">
        <f t="shared" si="0"/>
        <v/>
      </c>
      <c r="C47" s="185"/>
      <c r="D47" s="301" t="str">
        <f>IF(OR($Y$2="", $BC47=""), "", IF(IFERROR(INDEX('Buyer List &amp; Requirements'!$D$11:$D$2510, MATCH($BC47, 'Buyer List &amp; Requirements'!$EQ$11:$EQ$2510, 0)), "")="", "", IFERROR(INDEX('Buyer List &amp; Requirements'!$D$11:$D$2510, MATCH($BC47, 'Buyer List &amp; Requirements'!$EQ$11:$EQ$2510, 0)), "")))</f>
        <v/>
      </c>
      <c r="E47" s="301"/>
      <c r="F47" s="301"/>
      <c r="G47" s="301"/>
      <c r="H47" s="301"/>
      <c r="I47" s="301"/>
      <c r="J47" s="301"/>
      <c r="K47" s="301"/>
      <c r="L47" s="301"/>
      <c r="M47" s="301"/>
      <c r="N47" s="301"/>
      <c r="O47" s="301"/>
      <c r="P47" s="301"/>
      <c r="Q47" s="302" t="str">
        <f>IF(OR($Y$2="", $BC47=""), "", IF(IFERROR(INDEX('Buyer List &amp; Requirements'!$E$11:$E$2510, MATCH($BC47, 'Buyer List &amp; Requirements'!$EQ$11:$EQ$2510, 0)), "")="", "", IFERROR(INDEX('Buyer List &amp; Requirements'!$E$11:$E$2510, MATCH($BC47, 'Buyer List &amp; Requirements'!$EQ$11:$EQ$2510, 0)), "")))</f>
        <v/>
      </c>
      <c r="R47" s="302"/>
      <c r="S47" s="302"/>
      <c r="T47" s="302"/>
      <c r="U47" s="302"/>
      <c r="V47" s="302"/>
      <c r="W47" s="302"/>
      <c r="X47" s="301" t="str">
        <f>IF(OR($Y$2="", $BC47=""), "", IF(IFERROR(INDEX('Buyer List &amp; Requirements'!$F$11:$F$2510, MATCH($BC47, 'Buyer List &amp; Requirements'!$EQ$11:$EQ$2510, 0)), "")="", "", IFERROR(INDEX('Buyer List &amp; Requirements'!$F$11:$F$2510, MATCH($BC47, 'Buyer List &amp; Requirements'!$EQ$11:$EQ$2510, 0)), "")))</f>
        <v/>
      </c>
      <c r="Y47" s="301"/>
      <c r="Z47" s="301"/>
      <c r="AA47" s="301"/>
      <c r="AB47" s="301"/>
      <c r="AC47" s="301"/>
      <c r="AD47" s="301"/>
      <c r="AE47" s="301"/>
      <c r="AF47" s="301"/>
      <c r="AG47" s="301"/>
      <c r="AH47" s="301"/>
      <c r="AI47" s="301"/>
      <c r="AJ47" s="301"/>
      <c r="AK47" s="301"/>
      <c r="AL47" s="301"/>
      <c r="AM47" s="277" t="str">
        <f>IF(OR($Y$2="", $BC47=""), "", IF(IFERROR(INDEX('Buyer List &amp; Requirements'!$EM$11:$EM$2510, MATCH($BC47, 'Buyer List &amp; Requirements'!$EQ$11:$EQ$2510, 0)), "")="", "", IFERROR(INDEX('Buyer List &amp; Requirements'!$EM$11:$EM$2510, MATCH($BC47, 'Buyer List &amp; Requirements'!$EQ$11:$EQ$2510, 0)), "")))</f>
        <v/>
      </c>
      <c r="AN47" s="277"/>
      <c r="AO47" s="277"/>
      <c r="AP47" s="185"/>
      <c r="AQ47" s="8"/>
      <c r="AR47" s="8"/>
      <c r="AS47" s="8"/>
      <c r="AT47" s="8"/>
      <c r="AU47" s="8"/>
      <c r="AV47" s="8"/>
      <c r="AW47" s="8"/>
      <c r="AX47" s="8"/>
      <c r="AY47" s="8"/>
      <c r="BC47" s="12" t="str">
        <f t="shared" si="1"/>
        <v/>
      </c>
      <c r="BE47" s="103" t="str">
        <f>IF('Property List &amp; Features'!$B54="", "", 'Property List &amp; Features'!$B54)</f>
        <v/>
      </c>
    </row>
    <row r="48" spans="1:57" x14ac:dyDescent="0.55000000000000004">
      <c r="A48" s="8"/>
      <c r="B48" s="183" t="str">
        <f t="shared" si="0"/>
        <v/>
      </c>
      <c r="C48" s="185"/>
      <c r="D48" s="301" t="str">
        <f>IF(OR($Y$2="", $BC48=""), "", IF(IFERROR(INDEX('Buyer List &amp; Requirements'!$D$11:$D$2510, MATCH($BC48, 'Buyer List &amp; Requirements'!$EQ$11:$EQ$2510, 0)), "")="", "", IFERROR(INDEX('Buyer List &amp; Requirements'!$D$11:$D$2510, MATCH($BC48, 'Buyer List &amp; Requirements'!$EQ$11:$EQ$2510, 0)), "")))</f>
        <v/>
      </c>
      <c r="E48" s="301"/>
      <c r="F48" s="301"/>
      <c r="G48" s="301"/>
      <c r="H48" s="301"/>
      <c r="I48" s="301"/>
      <c r="J48" s="301"/>
      <c r="K48" s="301"/>
      <c r="L48" s="301"/>
      <c r="M48" s="301"/>
      <c r="N48" s="301"/>
      <c r="O48" s="301"/>
      <c r="P48" s="301"/>
      <c r="Q48" s="302" t="str">
        <f>IF(OR($Y$2="", $BC48=""), "", IF(IFERROR(INDEX('Buyer List &amp; Requirements'!$E$11:$E$2510, MATCH($BC48, 'Buyer List &amp; Requirements'!$EQ$11:$EQ$2510, 0)), "")="", "", IFERROR(INDEX('Buyer List &amp; Requirements'!$E$11:$E$2510, MATCH($BC48, 'Buyer List &amp; Requirements'!$EQ$11:$EQ$2510, 0)), "")))</f>
        <v/>
      </c>
      <c r="R48" s="302"/>
      <c r="S48" s="302"/>
      <c r="T48" s="302"/>
      <c r="U48" s="302"/>
      <c r="V48" s="302"/>
      <c r="W48" s="302"/>
      <c r="X48" s="301" t="str">
        <f>IF(OR($Y$2="", $BC48=""), "", IF(IFERROR(INDEX('Buyer List &amp; Requirements'!$F$11:$F$2510, MATCH($BC48, 'Buyer List &amp; Requirements'!$EQ$11:$EQ$2510, 0)), "")="", "", IFERROR(INDEX('Buyer List &amp; Requirements'!$F$11:$F$2510, MATCH($BC48, 'Buyer List &amp; Requirements'!$EQ$11:$EQ$2510, 0)), "")))</f>
        <v/>
      </c>
      <c r="Y48" s="301"/>
      <c r="Z48" s="301"/>
      <c r="AA48" s="301"/>
      <c r="AB48" s="301"/>
      <c r="AC48" s="301"/>
      <c r="AD48" s="301"/>
      <c r="AE48" s="301"/>
      <c r="AF48" s="301"/>
      <c r="AG48" s="301"/>
      <c r="AH48" s="301"/>
      <c r="AI48" s="301"/>
      <c r="AJ48" s="301"/>
      <c r="AK48" s="301"/>
      <c r="AL48" s="301"/>
      <c r="AM48" s="277" t="str">
        <f>IF(OR($Y$2="", $BC48=""), "", IF(IFERROR(INDEX('Buyer List &amp; Requirements'!$EM$11:$EM$2510, MATCH($BC48, 'Buyer List &amp; Requirements'!$EQ$11:$EQ$2510, 0)), "")="", "", IFERROR(INDEX('Buyer List &amp; Requirements'!$EM$11:$EM$2510, MATCH($BC48, 'Buyer List &amp; Requirements'!$EQ$11:$EQ$2510, 0)), "")))</f>
        <v/>
      </c>
      <c r="AN48" s="277"/>
      <c r="AO48" s="277"/>
      <c r="AP48" s="185"/>
      <c r="AQ48" s="8"/>
      <c r="AR48" s="8"/>
      <c r="AS48" s="8"/>
      <c r="AT48" s="8"/>
      <c r="AU48" s="8"/>
      <c r="AV48" s="8"/>
      <c r="AW48" s="8"/>
      <c r="AX48" s="8"/>
      <c r="AY48" s="8"/>
      <c r="BC48" s="12" t="str">
        <f t="shared" si="1"/>
        <v/>
      </c>
      <c r="BE48" s="103" t="str">
        <f>IF('Property List &amp; Features'!$B55="", "", 'Property List &amp; Features'!$B55)</f>
        <v/>
      </c>
    </row>
    <row r="49" spans="1:57" x14ac:dyDescent="0.55000000000000004">
      <c r="A49" s="8"/>
      <c r="B49" s="183" t="str">
        <f t="shared" si="0"/>
        <v/>
      </c>
      <c r="C49" s="185"/>
      <c r="D49" s="301" t="str">
        <f>IF(OR($Y$2="", $BC49=""), "", IF(IFERROR(INDEX('Buyer List &amp; Requirements'!$D$11:$D$2510, MATCH($BC49, 'Buyer List &amp; Requirements'!$EQ$11:$EQ$2510, 0)), "")="", "", IFERROR(INDEX('Buyer List &amp; Requirements'!$D$11:$D$2510, MATCH($BC49, 'Buyer List &amp; Requirements'!$EQ$11:$EQ$2510, 0)), "")))</f>
        <v/>
      </c>
      <c r="E49" s="301"/>
      <c r="F49" s="301"/>
      <c r="G49" s="301"/>
      <c r="H49" s="301"/>
      <c r="I49" s="301"/>
      <c r="J49" s="301"/>
      <c r="K49" s="301"/>
      <c r="L49" s="301"/>
      <c r="M49" s="301"/>
      <c r="N49" s="301"/>
      <c r="O49" s="301"/>
      <c r="P49" s="301"/>
      <c r="Q49" s="302" t="str">
        <f>IF(OR($Y$2="", $BC49=""), "", IF(IFERROR(INDEX('Buyer List &amp; Requirements'!$E$11:$E$2510, MATCH($BC49, 'Buyer List &amp; Requirements'!$EQ$11:$EQ$2510, 0)), "")="", "", IFERROR(INDEX('Buyer List &amp; Requirements'!$E$11:$E$2510, MATCH($BC49, 'Buyer List &amp; Requirements'!$EQ$11:$EQ$2510, 0)), "")))</f>
        <v/>
      </c>
      <c r="R49" s="302"/>
      <c r="S49" s="302"/>
      <c r="T49" s="302"/>
      <c r="U49" s="302"/>
      <c r="V49" s="302"/>
      <c r="W49" s="302"/>
      <c r="X49" s="301" t="str">
        <f>IF(OR($Y$2="", $BC49=""), "", IF(IFERROR(INDEX('Buyer List &amp; Requirements'!$F$11:$F$2510, MATCH($BC49, 'Buyer List &amp; Requirements'!$EQ$11:$EQ$2510, 0)), "")="", "", IFERROR(INDEX('Buyer List &amp; Requirements'!$F$11:$F$2510, MATCH($BC49, 'Buyer List &amp; Requirements'!$EQ$11:$EQ$2510, 0)), "")))</f>
        <v/>
      </c>
      <c r="Y49" s="301"/>
      <c r="Z49" s="301"/>
      <c r="AA49" s="301"/>
      <c r="AB49" s="301"/>
      <c r="AC49" s="301"/>
      <c r="AD49" s="301"/>
      <c r="AE49" s="301"/>
      <c r="AF49" s="301"/>
      <c r="AG49" s="301"/>
      <c r="AH49" s="301"/>
      <c r="AI49" s="301"/>
      <c r="AJ49" s="301"/>
      <c r="AK49" s="301"/>
      <c r="AL49" s="301"/>
      <c r="AM49" s="277" t="str">
        <f>IF(OR($Y$2="", $BC49=""), "", IF(IFERROR(INDEX('Buyer List &amp; Requirements'!$EM$11:$EM$2510, MATCH($BC49, 'Buyer List &amp; Requirements'!$EQ$11:$EQ$2510, 0)), "")="", "", IFERROR(INDEX('Buyer List &amp; Requirements'!$EM$11:$EM$2510, MATCH($BC49, 'Buyer List &amp; Requirements'!$EQ$11:$EQ$2510, 0)), "")))</f>
        <v/>
      </c>
      <c r="AN49" s="277"/>
      <c r="AO49" s="277"/>
      <c r="AP49" s="185"/>
      <c r="AQ49" s="8"/>
      <c r="AR49" s="8"/>
      <c r="AS49" s="8"/>
      <c r="AT49" s="8"/>
      <c r="AU49" s="8"/>
      <c r="AV49" s="8"/>
      <c r="AW49" s="8"/>
      <c r="AX49" s="8"/>
      <c r="AY49" s="8"/>
      <c r="BC49" s="12" t="str">
        <f t="shared" si="1"/>
        <v/>
      </c>
      <c r="BE49" s="103" t="str">
        <f>IF('Property List &amp; Features'!$B56="", "", 'Property List &amp; Features'!$B56)</f>
        <v/>
      </c>
    </row>
    <row r="50" spans="1:57" x14ac:dyDescent="0.55000000000000004">
      <c r="A50" s="8"/>
      <c r="B50" s="183" t="str">
        <f t="shared" si="0"/>
        <v/>
      </c>
      <c r="C50" s="185"/>
      <c r="D50" s="301" t="str">
        <f>IF(OR($Y$2="", $BC50=""), "", IF(IFERROR(INDEX('Buyer List &amp; Requirements'!$D$11:$D$2510, MATCH($BC50, 'Buyer List &amp; Requirements'!$EQ$11:$EQ$2510, 0)), "")="", "", IFERROR(INDEX('Buyer List &amp; Requirements'!$D$11:$D$2510, MATCH($BC50, 'Buyer List &amp; Requirements'!$EQ$11:$EQ$2510, 0)), "")))</f>
        <v/>
      </c>
      <c r="E50" s="301"/>
      <c r="F50" s="301"/>
      <c r="G50" s="301"/>
      <c r="H50" s="301"/>
      <c r="I50" s="301"/>
      <c r="J50" s="301"/>
      <c r="K50" s="301"/>
      <c r="L50" s="301"/>
      <c r="M50" s="301"/>
      <c r="N50" s="301"/>
      <c r="O50" s="301"/>
      <c r="P50" s="301"/>
      <c r="Q50" s="302" t="str">
        <f>IF(OR($Y$2="", $BC50=""), "", IF(IFERROR(INDEX('Buyer List &amp; Requirements'!$E$11:$E$2510, MATCH($BC50, 'Buyer List &amp; Requirements'!$EQ$11:$EQ$2510, 0)), "")="", "", IFERROR(INDEX('Buyer List &amp; Requirements'!$E$11:$E$2510, MATCH($BC50, 'Buyer List &amp; Requirements'!$EQ$11:$EQ$2510, 0)), "")))</f>
        <v/>
      </c>
      <c r="R50" s="302"/>
      <c r="S50" s="302"/>
      <c r="T50" s="302"/>
      <c r="U50" s="302"/>
      <c r="V50" s="302"/>
      <c r="W50" s="302"/>
      <c r="X50" s="301" t="str">
        <f>IF(OR($Y$2="", $BC50=""), "", IF(IFERROR(INDEX('Buyer List &amp; Requirements'!$F$11:$F$2510, MATCH($BC50, 'Buyer List &amp; Requirements'!$EQ$11:$EQ$2510, 0)), "")="", "", IFERROR(INDEX('Buyer List &amp; Requirements'!$F$11:$F$2510, MATCH($BC50, 'Buyer List &amp; Requirements'!$EQ$11:$EQ$2510, 0)), "")))</f>
        <v/>
      </c>
      <c r="Y50" s="301"/>
      <c r="Z50" s="301"/>
      <c r="AA50" s="301"/>
      <c r="AB50" s="301"/>
      <c r="AC50" s="301"/>
      <c r="AD50" s="301"/>
      <c r="AE50" s="301"/>
      <c r="AF50" s="301"/>
      <c r="AG50" s="301"/>
      <c r="AH50" s="301"/>
      <c r="AI50" s="301"/>
      <c r="AJ50" s="301"/>
      <c r="AK50" s="301"/>
      <c r="AL50" s="301"/>
      <c r="AM50" s="277" t="str">
        <f>IF(OR($Y$2="", $BC50=""), "", IF(IFERROR(INDEX('Buyer List &amp; Requirements'!$EM$11:$EM$2510, MATCH($BC50, 'Buyer List &amp; Requirements'!$EQ$11:$EQ$2510, 0)), "")="", "", IFERROR(INDEX('Buyer List &amp; Requirements'!$EM$11:$EM$2510, MATCH($BC50, 'Buyer List &amp; Requirements'!$EQ$11:$EQ$2510, 0)), "")))</f>
        <v/>
      </c>
      <c r="AN50" s="277"/>
      <c r="AO50" s="277"/>
      <c r="AP50" s="185"/>
      <c r="AQ50" s="8"/>
      <c r="AR50" s="8"/>
      <c r="AS50" s="8"/>
      <c r="AT50" s="8"/>
      <c r="AU50" s="8"/>
      <c r="AV50" s="8"/>
      <c r="AW50" s="8"/>
      <c r="AX50" s="8"/>
      <c r="AY50" s="8"/>
      <c r="BC50" s="12" t="str">
        <f t="shared" si="1"/>
        <v/>
      </c>
      <c r="BE50" s="103" t="str">
        <f>IF('Property List &amp; Features'!$B57="", "", 'Property List &amp; Features'!$B57)</f>
        <v/>
      </c>
    </row>
    <row r="51" spans="1:57" x14ac:dyDescent="0.55000000000000004">
      <c r="A51" s="8"/>
      <c r="B51" s="183" t="str">
        <f t="shared" si="0"/>
        <v/>
      </c>
      <c r="C51" s="185"/>
      <c r="D51" s="301" t="str">
        <f>IF(OR($Y$2="", $BC51=""), "", IF(IFERROR(INDEX('Buyer List &amp; Requirements'!$D$11:$D$2510, MATCH($BC51, 'Buyer List &amp; Requirements'!$EQ$11:$EQ$2510, 0)), "")="", "", IFERROR(INDEX('Buyer List &amp; Requirements'!$D$11:$D$2510, MATCH($BC51, 'Buyer List &amp; Requirements'!$EQ$11:$EQ$2510, 0)), "")))</f>
        <v/>
      </c>
      <c r="E51" s="301"/>
      <c r="F51" s="301"/>
      <c r="G51" s="301"/>
      <c r="H51" s="301"/>
      <c r="I51" s="301"/>
      <c r="J51" s="301"/>
      <c r="K51" s="301"/>
      <c r="L51" s="301"/>
      <c r="M51" s="301"/>
      <c r="N51" s="301"/>
      <c r="O51" s="301"/>
      <c r="P51" s="301"/>
      <c r="Q51" s="302" t="str">
        <f>IF(OR($Y$2="", $BC51=""), "", IF(IFERROR(INDEX('Buyer List &amp; Requirements'!$E$11:$E$2510, MATCH($BC51, 'Buyer List &amp; Requirements'!$EQ$11:$EQ$2510, 0)), "")="", "", IFERROR(INDEX('Buyer List &amp; Requirements'!$E$11:$E$2510, MATCH($BC51, 'Buyer List &amp; Requirements'!$EQ$11:$EQ$2510, 0)), "")))</f>
        <v/>
      </c>
      <c r="R51" s="302"/>
      <c r="S51" s="302"/>
      <c r="T51" s="302"/>
      <c r="U51" s="302"/>
      <c r="V51" s="302"/>
      <c r="W51" s="302"/>
      <c r="X51" s="301" t="str">
        <f>IF(OR($Y$2="", $BC51=""), "", IF(IFERROR(INDEX('Buyer List &amp; Requirements'!$F$11:$F$2510, MATCH($BC51, 'Buyer List &amp; Requirements'!$EQ$11:$EQ$2510, 0)), "")="", "", IFERROR(INDEX('Buyer List &amp; Requirements'!$F$11:$F$2510, MATCH($BC51, 'Buyer List &amp; Requirements'!$EQ$11:$EQ$2510, 0)), "")))</f>
        <v/>
      </c>
      <c r="Y51" s="301"/>
      <c r="Z51" s="301"/>
      <c r="AA51" s="301"/>
      <c r="AB51" s="301"/>
      <c r="AC51" s="301"/>
      <c r="AD51" s="301"/>
      <c r="AE51" s="301"/>
      <c r="AF51" s="301"/>
      <c r="AG51" s="301"/>
      <c r="AH51" s="301"/>
      <c r="AI51" s="301"/>
      <c r="AJ51" s="301"/>
      <c r="AK51" s="301"/>
      <c r="AL51" s="301"/>
      <c r="AM51" s="277" t="str">
        <f>IF(OR($Y$2="", $BC51=""), "", IF(IFERROR(INDEX('Buyer List &amp; Requirements'!$EM$11:$EM$2510, MATCH($BC51, 'Buyer List &amp; Requirements'!$EQ$11:$EQ$2510, 0)), "")="", "", IFERROR(INDEX('Buyer List &amp; Requirements'!$EM$11:$EM$2510, MATCH($BC51, 'Buyer List &amp; Requirements'!$EQ$11:$EQ$2510, 0)), "")))</f>
        <v/>
      </c>
      <c r="AN51" s="277"/>
      <c r="AO51" s="277"/>
      <c r="AP51" s="185"/>
      <c r="AQ51" s="8"/>
      <c r="AR51" s="8"/>
      <c r="AS51" s="8"/>
      <c r="AT51" s="8"/>
      <c r="AU51" s="8"/>
      <c r="AV51" s="8"/>
      <c r="AW51" s="8"/>
      <c r="AX51" s="8"/>
      <c r="AY51" s="8"/>
      <c r="BC51" s="12" t="str">
        <f t="shared" si="1"/>
        <v/>
      </c>
      <c r="BE51" s="103" t="str">
        <f>IF('Property List &amp; Features'!$B58="", "", 'Property List &amp; Features'!$B58)</f>
        <v/>
      </c>
    </row>
    <row r="52" spans="1:57" x14ac:dyDescent="0.55000000000000004">
      <c r="A52" s="8"/>
      <c r="B52" s="183" t="str">
        <f t="shared" si="0"/>
        <v/>
      </c>
      <c r="C52" s="185"/>
      <c r="D52" s="301" t="str">
        <f>IF(OR($Y$2="", $BC52=""), "", IF(IFERROR(INDEX('Buyer List &amp; Requirements'!$D$11:$D$2510, MATCH($BC52, 'Buyer List &amp; Requirements'!$EQ$11:$EQ$2510, 0)), "")="", "", IFERROR(INDEX('Buyer List &amp; Requirements'!$D$11:$D$2510, MATCH($BC52, 'Buyer List &amp; Requirements'!$EQ$11:$EQ$2510, 0)), "")))</f>
        <v/>
      </c>
      <c r="E52" s="301"/>
      <c r="F52" s="301"/>
      <c r="G52" s="301"/>
      <c r="H52" s="301"/>
      <c r="I52" s="301"/>
      <c r="J52" s="301"/>
      <c r="K52" s="301"/>
      <c r="L52" s="301"/>
      <c r="M52" s="301"/>
      <c r="N52" s="301"/>
      <c r="O52" s="301"/>
      <c r="P52" s="301"/>
      <c r="Q52" s="302" t="str">
        <f>IF(OR($Y$2="", $BC52=""), "", IF(IFERROR(INDEX('Buyer List &amp; Requirements'!$E$11:$E$2510, MATCH($BC52, 'Buyer List &amp; Requirements'!$EQ$11:$EQ$2510, 0)), "")="", "", IFERROR(INDEX('Buyer List &amp; Requirements'!$E$11:$E$2510, MATCH($BC52, 'Buyer List &amp; Requirements'!$EQ$11:$EQ$2510, 0)), "")))</f>
        <v/>
      </c>
      <c r="R52" s="302"/>
      <c r="S52" s="302"/>
      <c r="T52" s="302"/>
      <c r="U52" s="302"/>
      <c r="V52" s="302"/>
      <c r="W52" s="302"/>
      <c r="X52" s="301" t="str">
        <f>IF(OR($Y$2="", $BC52=""), "", IF(IFERROR(INDEX('Buyer List &amp; Requirements'!$F$11:$F$2510, MATCH($BC52, 'Buyer List &amp; Requirements'!$EQ$11:$EQ$2510, 0)), "")="", "", IFERROR(INDEX('Buyer List &amp; Requirements'!$F$11:$F$2510, MATCH($BC52, 'Buyer List &amp; Requirements'!$EQ$11:$EQ$2510, 0)), "")))</f>
        <v/>
      </c>
      <c r="Y52" s="301"/>
      <c r="Z52" s="301"/>
      <c r="AA52" s="301"/>
      <c r="AB52" s="301"/>
      <c r="AC52" s="301"/>
      <c r="AD52" s="301"/>
      <c r="AE52" s="301"/>
      <c r="AF52" s="301"/>
      <c r="AG52" s="301"/>
      <c r="AH52" s="301"/>
      <c r="AI52" s="301"/>
      <c r="AJ52" s="301"/>
      <c r="AK52" s="301"/>
      <c r="AL52" s="301"/>
      <c r="AM52" s="277" t="str">
        <f>IF(OR($Y$2="", $BC52=""), "", IF(IFERROR(INDEX('Buyer List &amp; Requirements'!$EM$11:$EM$2510, MATCH($BC52, 'Buyer List &amp; Requirements'!$EQ$11:$EQ$2510, 0)), "")="", "", IFERROR(INDEX('Buyer List &amp; Requirements'!$EM$11:$EM$2510, MATCH($BC52, 'Buyer List &amp; Requirements'!$EQ$11:$EQ$2510, 0)), "")))</f>
        <v/>
      </c>
      <c r="AN52" s="277"/>
      <c r="AO52" s="277"/>
      <c r="AP52" s="185"/>
      <c r="AQ52" s="8"/>
      <c r="AR52" s="8"/>
      <c r="AS52" s="8"/>
      <c r="AT52" s="8"/>
      <c r="AU52" s="8"/>
      <c r="AV52" s="8"/>
      <c r="AW52" s="8"/>
      <c r="AX52" s="8"/>
      <c r="AY52" s="8"/>
      <c r="BC52" s="12" t="str">
        <f t="shared" si="1"/>
        <v/>
      </c>
      <c r="BE52" s="103" t="str">
        <f>IF('Property List &amp; Features'!$B59="", "", 'Property List &amp; Features'!$B59)</f>
        <v/>
      </c>
    </row>
    <row r="53" spans="1:57" x14ac:dyDescent="0.55000000000000004">
      <c r="A53" s="8"/>
      <c r="B53" s="183" t="str">
        <f t="shared" si="0"/>
        <v/>
      </c>
      <c r="C53" s="185"/>
      <c r="D53" s="301" t="str">
        <f>IF(OR($Y$2="", $BC53=""), "", IF(IFERROR(INDEX('Buyer List &amp; Requirements'!$D$11:$D$2510, MATCH($BC53, 'Buyer List &amp; Requirements'!$EQ$11:$EQ$2510, 0)), "")="", "", IFERROR(INDEX('Buyer List &amp; Requirements'!$D$11:$D$2510, MATCH($BC53, 'Buyer List &amp; Requirements'!$EQ$11:$EQ$2510, 0)), "")))</f>
        <v/>
      </c>
      <c r="E53" s="301"/>
      <c r="F53" s="301"/>
      <c r="G53" s="301"/>
      <c r="H53" s="301"/>
      <c r="I53" s="301"/>
      <c r="J53" s="301"/>
      <c r="K53" s="301"/>
      <c r="L53" s="301"/>
      <c r="M53" s="301"/>
      <c r="N53" s="301"/>
      <c r="O53" s="301"/>
      <c r="P53" s="301"/>
      <c r="Q53" s="302" t="str">
        <f>IF(OR($Y$2="", $BC53=""), "", IF(IFERROR(INDEX('Buyer List &amp; Requirements'!$E$11:$E$2510, MATCH($BC53, 'Buyer List &amp; Requirements'!$EQ$11:$EQ$2510, 0)), "")="", "", IFERROR(INDEX('Buyer List &amp; Requirements'!$E$11:$E$2510, MATCH($BC53, 'Buyer List &amp; Requirements'!$EQ$11:$EQ$2510, 0)), "")))</f>
        <v/>
      </c>
      <c r="R53" s="302"/>
      <c r="S53" s="302"/>
      <c r="T53" s="302"/>
      <c r="U53" s="302"/>
      <c r="V53" s="302"/>
      <c r="W53" s="302"/>
      <c r="X53" s="301" t="str">
        <f>IF(OR($Y$2="", $BC53=""), "", IF(IFERROR(INDEX('Buyer List &amp; Requirements'!$F$11:$F$2510, MATCH($BC53, 'Buyer List &amp; Requirements'!$EQ$11:$EQ$2510, 0)), "")="", "", IFERROR(INDEX('Buyer List &amp; Requirements'!$F$11:$F$2510, MATCH($BC53, 'Buyer List &amp; Requirements'!$EQ$11:$EQ$2510, 0)), "")))</f>
        <v/>
      </c>
      <c r="Y53" s="301"/>
      <c r="Z53" s="301"/>
      <c r="AA53" s="301"/>
      <c r="AB53" s="301"/>
      <c r="AC53" s="301"/>
      <c r="AD53" s="301"/>
      <c r="AE53" s="301"/>
      <c r="AF53" s="301"/>
      <c r="AG53" s="301"/>
      <c r="AH53" s="301"/>
      <c r="AI53" s="301"/>
      <c r="AJ53" s="301"/>
      <c r="AK53" s="301"/>
      <c r="AL53" s="301"/>
      <c r="AM53" s="277" t="str">
        <f>IF(OR($Y$2="", $BC53=""), "", IF(IFERROR(INDEX('Buyer List &amp; Requirements'!$EM$11:$EM$2510, MATCH($BC53, 'Buyer List &amp; Requirements'!$EQ$11:$EQ$2510, 0)), "")="", "", IFERROR(INDEX('Buyer List &amp; Requirements'!$EM$11:$EM$2510, MATCH($BC53, 'Buyer List &amp; Requirements'!$EQ$11:$EQ$2510, 0)), "")))</f>
        <v/>
      </c>
      <c r="AN53" s="277"/>
      <c r="AO53" s="277"/>
      <c r="AP53" s="185"/>
      <c r="AQ53" s="8"/>
      <c r="AR53" s="8"/>
      <c r="AS53" s="8"/>
      <c r="AT53" s="8"/>
      <c r="AU53" s="8"/>
      <c r="AV53" s="8"/>
      <c r="AW53" s="8"/>
      <c r="AX53" s="8"/>
      <c r="AY53" s="8"/>
      <c r="BC53" s="12" t="str">
        <f t="shared" si="1"/>
        <v/>
      </c>
      <c r="BE53" s="103" t="str">
        <f>IF('Property List &amp; Features'!$B60="", "", 'Property List &amp; Features'!$B60)</f>
        <v/>
      </c>
    </row>
    <row r="54" spans="1:57" x14ac:dyDescent="0.55000000000000004">
      <c r="A54" s="8"/>
      <c r="B54" s="183" t="str">
        <f t="shared" si="0"/>
        <v/>
      </c>
      <c r="C54" s="185"/>
      <c r="D54" s="301" t="str">
        <f>IF(OR($Y$2="", $BC54=""), "", IF(IFERROR(INDEX('Buyer List &amp; Requirements'!$D$11:$D$2510, MATCH($BC54, 'Buyer List &amp; Requirements'!$EQ$11:$EQ$2510, 0)), "")="", "", IFERROR(INDEX('Buyer List &amp; Requirements'!$D$11:$D$2510, MATCH($BC54, 'Buyer List &amp; Requirements'!$EQ$11:$EQ$2510, 0)), "")))</f>
        <v/>
      </c>
      <c r="E54" s="301"/>
      <c r="F54" s="301"/>
      <c r="G54" s="301"/>
      <c r="H54" s="301"/>
      <c r="I54" s="301"/>
      <c r="J54" s="301"/>
      <c r="K54" s="301"/>
      <c r="L54" s="301"/>
      <c r="M54" s="301"/>
      <c r="N54" s="301"/>
      <c r="O54" s="301"/>
      <c r="P54" s="301"/>
      <c r="Q54" s="302" t="str">
        <f>IF(OR($Y$2="", $BC54=""), "", IF(IFERROR(INDEX('Buyer List &amp; Requirements'!$E$11:$E$2510, MATCH($BC54, 'Buyer List &amp; Requirements'!$EQ$11:$EQ$2510, 0)), "")="", "", IFERROR(INDEX('Buyer List &amp; Requirements'!$E$11:$E$2510, MATCH($BC54, 'Buyer List &amp; Requirements'!$EQ$11:$EQ$2510, 0)), "")))</f>
        <v/>
      </c>
      <c r="R54" s="302"/>
      <c r="S54" s="302"/>
      <c r="T54" s="302"/>
      <c r="U54" s="302"/>
      <c r="V54" s="302"/>
      <c r="W54" s="302"/>
      <c r="X54" s="301" t="str">
        <f>IF(OR($Y$2="", $BC54=""), "", IF(IFERROR(INDEX('Buyer List &amp; Requirements'!$F$11:$F$2510, MATCH($BC54, 'Buyer List &amp; Requirements'!$EQ$11:$EQ$2510, 0)), "")="", "", IFERROR(INDEX('Buyer List &amp; Requirements'!$F$11:$F$2510, MATCH($BC54, 'Buyer List &amp; Requirements'!$EQ$11:$EQ$2510, 0)), "")))</f>
        <v/>
      </c>
      <c r="Y54" s="301"/>
      <c r="Z54" s="301"/>
      <c r="AA54" s="301"/>
      <c r="AB54" s="301"/>
      <c r="AC54" s="301"/>
      <c r="AD54" s="301"/>
      <c r="AE54" s="301"/>
      <c r="AF54" s="301"/>
      <c r="AG54" s="301"/>
      <c r="AH54" s="301"/>
      <c r="AI54" s="301"/>
      <c r="AJ54" s="301"/>
      <c r="AK54" s="301"/>
      <c r="AL54" s="301"/>
      <c r="AM54" s="277" t="str">
        <f>IF(OR($Y$2="", $BC54=""), "", IF(IFERROR(INDEX('Buyer List &amp; Requirements'!$EM$11:$EM$2510, MATCH($BC54, 'Buyer List &amp; Requirements'!$EQ$11:$EQ$2510, 0)), "")="", "", IFERROR(INDEX('Buyer List &amp; Requirements'!$EM$11:$EM$2510, MATCH($BC54, 'Buyer List &amp; Requirements'!$EQ$11:$EQ$2510, 0)), "")))</f>
        <v/>
      </c>
      <c r="AN54" s="277"/>
      <c r="AO54" s="277"/>
      <c r="AP54" s="185"/>
      <c r="AQ54" s="8"/>
      <c r="AR54" s="8"/>
      <c r="AS54" s="8"/>
      <c r="AT54" s="8"/>
      <c r="AU54" s="8"/>
      <c r="AV54" s="8"/>
      <c r="AW54" s="8"/>
      <c r="AX54" s="8"/>
      <c r="AY54" s="8"/>
      <c r="BC54" s="12" t="str">
        <f t="shared" si="1"/>
        <v/>
      </c>
      <c r="BE54" s="103" t="str">
        <f>IF('Property List &amp; Features'!$B61="", "", 'Property List &amp; Features'!$B61)</f>
        <v/>
      </c>
    </row>
    <row r="55" spans="1:57" x14ac:dyDescent="0.55000000000000004">
      <c r="A55" s="8"/>
      <c r="B55" s="183" t="str">
        <f t="shared" si="0"/>
        <v/>
      </c>
      <c r="C55" s="185"/>
      <c r="D55" s="301" t="str">
        <f>IF(OR($Y$2="", $BC55=""), "", IF(IFERROR(INDEX('Buyer List &amp; Requirements'!$D$11:$D$2510, MATCH($BC55, 'Buyer List &amp; Requirements'!$EQ$11:$EQ$2510, 0)), "")="", "", IFERROR(INDEX('Buyer List &amp; Requirements'!$D$11:$D$2510, MATCH($BC55, 'Buyer List &amp; Requirements'!$EQ$11:$EQ$2510, 0)), "")))</f>
        <v/>
      </c>
      <c r="E55" s="301"/>
      <c r="F55" s="301"/>
      <c r="G55" s="301"/>
      <c r="H55" s="301"/>
      <c r="I55" s="301"/>
      <c r="J55" s="301"/>
      <c r="K55" s="301"/>
      <c r="L55" s="301"/>
      <c r="M55" s="301"/>
      <c r="N55" s="301"/>
      <c r="O55" s="301"/>
      <c r="P55" s="301"/>
      <c r="Q55" s="302" t="str">
        <f>IF(OR($Y$2="", $BC55=""), "", IF(IFERROR(INDEX('Buyer List &amp; Requirements'!$E$11:$E$2510, MATCH($BC55, 'Buyer List &amp; Requirements'!$EQ$11:$EQ$2510, 0)), "")="", "", IFERROR(INDEX('Buyer List &amp; Requirements'!$E$11:$E$2510, MATCH($BC55, 'Buyer List &amp; Requirements'!$EQ$11:$EQ$2510, 0)), "")))</f>
        <v/>
      </c>
      <c r="R55" s="302"/>
      <c r="S55" s="302"/>
      <c r="T55" s="302"/>
      <c r="U55" s="302"/>
      <c r="V55" s="302"/>
      <c r="W55" s="302"/>
      <c r="X55" s="301" t="str">
        <f>IF(OR($Y$2="", $BC55=""), "", IF(IFERROR(INDEX('Buyer List &amp; Requirements'!$F$11:$F$2510, MATCH($BC55, 'Buyer List &amp; Requirements'!$EQ$11:$EQ$2510, 0)), "")="", "", IFERROR(INDEX('Buyer List &amp; Requirements'!$F$11:$F$2510, MATCH($BC55, 'Buyer List &amp; Requirements'!$EQ$11:$EQ$2510, 0)), "")))</f>
        <v/>
      </c>
      <c r="Y55" s="301"/>
      <c r="Z55" s="301"/>
      <c r="AA55" s="301"/>
      <c r="AB55" s="301"/>
      <c r="AC55" s="301"/>
      <c r="AD55" s="301"/>
      <c r="AE55" s="301"/>
      <c r="AF55" s="301"/>
      <c r="AG55" s="301"/>
      <c r="AH55" s="301"/>
      <c r="AI55" s="301"/>
      <c r="AJ55" s="301"/>
      <c r="AK55" s="301"/>
      <c r="AL55" s="301"/>
      <c r="AM55" s="277" t="str">
        <f>IF(OR($Y$2="", $BC55=""), "", IF(IFERROR(INDEX('Buyer List &amp; Requirements'!$EM$11:$EM$2510, MATCH($BC55, 'Buyer List &amp; Requirements'!$EQ$11:$EQ$2510, 0)), "")="", "", IFERROR(INDEX('Buyer List &amp; Requirements'!$EM$11:$EM$2510, MATCH($BC55, 'Buyer List &amp; Requirements'!$EQ$11:$EQ$2510, 0)), "")))</f>
        <v/>
      </c>
      <c r="AN55" s="277"/>
      <c r="AO55" s="277"/>
      <c r="AP55" s="185"/>
      <c r="AQ55" s="8"/>
      <c r="AR55" s="8"/>
      <c r="AS55" s="8"/>
      <c r="AT55" s="8"/>
      <c r="AU55" s="8"/>
      <c r="AV55" s="8"/>
      <c r="AW55" s="8"/>
      <c r="AX55" s="8"/>
      <c r="AY55" s="8"/>
      <c r="BC55" s="12" t="str">
        <f t="shared" si="1"/>
        <v/>
      </c>
      <c r="BE55" s="103" t="str">
        <f>IF('Property List &amp; Features'!$B62="", "", 'Property List &amp; Features'!$B62)</f>
        <v/>
      </c>
    </row>
    <row r="56" spans="1:57" x14ac:dyDescent="0.55000000000000004">
      <c r="A56" s="8"/>
      <c r="B56" s="183" t="str">
        <f t="shared" si="0"/>
        <v/>
      </c>
      <c r="C56" s="185"/>
      <c r="D56" s="301" t="str">
        <f>IF(OR($Y$2="", $BC56=""), "", IF(IFERROR(INDEX('Buyer List &amp; Requirements'!$D$11:$D$2510, MATCH($BC56, 'Buyer List &amp; Requirements'!$EQ$11:$EQ$2510, 0)), "")="", "", IFERROR(INDEX('Buyer List &amp; Requirements'!$D$11:$D$2510, MATCH($BC56, 'Buyer List &amp; Requirements'!$EQ$11:$EQ$2510, 0)), "")))</f>
        <v/>
      </c>
      <c r="E56" s="301"/>
      <c r="F56" s="301"/>
      <c r="G56" s="301"/>
      <c r="H56" s="301"/>
      <c r="I56" s="301"/>
      <c r="J56" s="301"/>
      <c r="K56" s="301"/>
      <c r="L56" s="301"/>
      <c r="M56" s="301"/>
      <c r="N56" s="301"/>
      <c r="O56" s="301"/>
      <c r="P56" s="301"/>
      <c r="Q56" s="302" t="str">
        <f>IF(OR($Y$2="", $BC56=""), "", IF(IFERROR(INDEX('Buyer List &amp; Requirements'!$E$11:$E$2510, MATCH($BC56, 'Buyer List &amp; Requirements'!$EQ$11:$EQ$2510, 0)), "")="", "", IFERROR(INDEX('Buyer List &amp; Requirements'!$E$11:$E$2510, MATCH($BC56, 'Buyer List &amp; Requirements'!$EQ$11:$EQ$2510, 0)), "")))</f>
        <v/>
      </c>
      <c r="R56" s="302"/>
      <c r="S56" s="302"/>
      <c r="T56" s="302"/>
      <c r="U56" s="302"/>
      <c r="V56" s="302"/>
      <c r="W56" s="302"/>
      <c r="X56" s="301" t="str">
        <f>IF(OR($Y$2="", $BC56=""), "", IF(IFERROR(INDEX('Buyer List &amp; Requirements'!$F$11:$F$2510, MATCH($BC56, 'Buyer List &amp; Requirements'!$EQ$11:$EQ$2510, 0)), "")="", "", IFERROR(INDEX('Buyer List &amp; Requirements'!$F$11:$F$2510, MATCH($BC56, 'Buyer List &amp; Requirements'!$EQ$11:$EQ$2510, 0)), "")))</f>
        <v/>
      </c>
      <c r="Y56" s="301"/>
      <c r="Z56" s="301"/>
      <c r="AA56" s="301"/>
      <c r="AB56" s="301"/>
      <c r="AC56" s="301"/>
      <c r="AD56" s="301"/>
      <c r="AE56" s="301"/>
      <c r="AF56" s="301"/>
      <c r="AG56" s="301"/>
      <c r="AH56" s="301"/>
      <c r="AI56" s="301"/>
      <c r="AJ56" s="301"/>
      <c r="AK56" s="301"/>
      <c r="AL56" s="301"/>
      <c r="AM56" s="277" t="str">
        <f>IF(OR($Y$2="", $BC56=""), "", IF(IFERROR(INDEX('Buyer List &amp; Requirements'!$EM$11:$EM$2510, MATCH($BC56, 'Buyer List &amp; Requirements'!$EQ$11:$EQ$2510, 0)), "")="", "", IFERROR(INDEX('Buyer List &amp; Requirements'!$EM$11:$EM$2510, MATCH($BC56, 'Buyer List &amp; Requirements'!$EQ$11:$EQ$2510, 0)), "")))</f>
        <v/>
      </c>
      <c r="AN56" s="277"/>
      <c r="AO56" s="277"/>
      <c r="AP56" s="185"/>
      <c r="AQ56" s="8"/>
      <c r="AR56" s="8"/>
      <c r="AS56" s="8"/>
      <c r="AT56" s="8"/>
      <c r="AU56" s="8"/>
      <c r="AV56" s="8"/>
      <c r="AW56" s="8"/>
      <c r="AX56" s="8"/>
      <c r="AY56" s="8"/>
      <c r="BC56" s="12" t="str">
        <f t="shared" si="1"/>
        <v/>
      </c>
      <c r="BE56" s="103" t="str">
        <f>IF('Property List &amp; Features'!$B63="", "", 'Property List &amp; Features'!$B63)</f>
        <v/>
      </c>
    </row>
    <row r="57" spans="1:57" x14ac:dyDescent="0.55000000000000004">
      <c r="A57" s="8"/>
      <c r="B57" s="183" t="str">
        <f t="shared" si="0"/>
        <v/>
      </c>
      <c r="C57" s="185"/>
      <c r="D57" s="301" t="str">
        <f>IF(OR($Y$2="", $BC57=""), "", IF(IFERROR(INDEX('Buyer List &amp; Requirements'!$D$11:$D$2510, MATCH($BC57, 'Buyer List &amp; Requirements'!$EQ$11:$EQ$2510, 0)), "")="", "", IFERROR(INDEX('Buyer List &amp; Requirements'!$D$11:$D$2510, MATCH($BC57, 'Buyer List &amp; Requirements'!$EQ$11:$EQ$2510, 0)), "")))</f>
        <v/>
      </c>
      <c r="E57" s="301"/>
      <c r="F57" s="301"/>
      <c r="G57" s="301"/>
      <c r="H57" s="301"/>
      <c r="I57" s="301"/>
      <c r="J57" s="301"/>
      <c r="K57" s="301"/>
      <c r="L57" s="301"/>
      <c r="M57" s="301"/>
      <c r="N57" s="301"/>
      <c r="O57" s="301"/>
      <c r="P57" s="301"/>
      <c r="Q57" s="302" t="str">
        <f>IF(OR($Y$2="", $BC57=""), "", IF(IFERROR(INDEX('Buyer List &amp; Requirements'!$E$11:$E$2510, MATCH($BC57, 'Buyer List &amp; Requirements'!$EQ$11:$EQ$2510, 0)), "")="", "", IFERROR(INDEX('Buyer List &amp; Requirements'!$E$11:$E$2510, MATCH($BC57, 'Buyer List &amp; Requirements'!$EQ$11:$EQ$2510, 0)), "")))</f>
        <v/>
      </c>
      <c r="R57" s="302"/>
      <c r="S57" s="302"/>
      <c r="T57" s="302"/>
      <c r="U57" s="302"/>
      <c r="V57" s="302"/>
      <c r="W57" s="302"/>
      <c r="X57" s="301" t="str">
        <f>IF(OR($Y$2="", $BC57=""), "", IF(IFERROR(INDEX('Buyer List &amp; Requirements'!$F$11:$F$2510, MATCH($BC57, 'Buyer List &amp; Requirements'!$EQ$11:$EQ$2510, 0)), "")="", "", IFERROR(INDEX('Buyer List &amp; Requirements'!$F$11:$F$2510, MATCH($BC57, 'Buyer List &amp; Requirements'!$EQ$11:$EQ$2510, 0)), "")))</f>
        <v/>
      </c>
      <c r="Y57" s="301"/>
      <c r="Z57" s="301"/>
      <c r="AA57" s="301"/>
      <c r="AB57" s="301"/>
      <c r="AC57" s="301"/>
      <c r="AD57" s="301"/>
      <c r="AE57" s="301"/>
      <c r="AF57" s="301"/>
      <c r="AG57" s="301"/>
      <c r="AH57" s="301"/>
      <c r="AI57" s="301"/>
      <c r="AJ57" s="301"/>
      <c r="AK57" s="301"/>
      <c r="AL57" s="301"/>
      <c r="AM57" s="277" t="str">
        <f>IF(OR($Y$2="", $BC57=""), "", IF(IFERROR(INDEX('Buyer List &amp; Requirements'!$EM$11:$EM$2510, MATCH($BC57, 'Buyer List &amp; Requirements'!$EQ$11:$EQ$2510, 0)), "")="", "", IFERROR(INDEX('Buyer List &amp; Requirements'!$EM$11:$EM$2510, MATCH($BC57, 'Buyer List &amp; Requirements'!$EQ$11:$EQ$2510, 0)), "")))</f>
        <v/>
      </c>
      <c r="AN57" s="277"/>
      <c r="AO57" s="277"/>
      <c r="AP57" s="185"/>
      <c r="AQ57" s="8"/>
      <c r="AR57" s="8"/>
      <c r="AS57" s="8"/>
      <c r="AT57" s="8"/>
      <c r="AU57" s="8"/>
      <c r="AV57" s="8"/>
      <c r="AW57" s="8"/>
      <c r="AX57" s="8"/>
      <c r="AY57" s="8"/>
      <c r="BC57" s="12" t="str">
        <f t="shared" si="1"/>
        <v/>
      </c>
      <c r="BE57" s="103" t="str">
        <f>IF('Property List &amp; Features'!$B64="", "", 'Property List &amp; Features'!$B64)</f>
        <v/>
      </c>
    </row>
    <row r="58" spans="1:57" x14ac:dyDescent="0.55000000000000004">
      <c r="A58" s="8"/>
      <c r="B58" s="183" t="str">
        <f t="shared" si="0"/>
        <v/>
      </c>
      <c r="C58" s="185"/>
      <c r="D58" s="301" t="str">
        <f>IF(OR($Y$2="", $BC58=""), "", IF(IFERROR(INDEX('Buyer List &amp; Requirements'!$D$11:$D$2510, MATCH($BC58, 'Buyer List &amp; Requirements'!$EQ$11:$EQ$2510, 0)), "")="", "", IFERROR(INDEX('Buyer List &amp; Requirements'!$D$11:$D$2510, MATCH($BC58, 'Buyer List &amp; Requirements'!$EQ$11:$EQ$2510, 0)), "")))</f>
        <v/>
      </c>
      <c r="E58" s="301"/>
      <c r="F58" s="301"/>
      <c r="G58" s="301"/>
      <c r="H58" s="301"/>
      <c r="I58" s="301"/>
      <c r="J58" s="301"/>
      <c r="K58" s="301"/>
      <c r="L58" s="301"/>
      <c r="M58" s="301"/>
      <c r="N58" s="301"/>
      <c r="O58" s="301"/>
      <c r="P58" s="301"/>
      <c r="Q58" s="302" t="str">
        <f>IF(OR($Y$2="", $BC58=""), "", IF(IFERROR(INDEX('Buyer List &amp; Requirements'!$E$11:$E$2510, MATCH($BC58, 'Buyer List &amp; Requirements'!$EQ$11:$EQ$2510, 0)), "")="", "", IFERROR(INDEX('Buyer List &amp; Requirements'!$E$11:$E$2510, MATCH($BC58, 'Buyer List &amp; Requirements'!$EQ$11:$EQ$2510, 0)), "")))</f>
        <v/>
      </c>
      <c r="R58" s="302"/>
      <c r="S58" s="302"/>
      <c r="T58" s="302"/>
      <c r="U58" s="302"/>
      <c r="V58" s="302"/>
      <c r="W58" s="302"/>
      <c r="X58" s="301" t="str">
        <f>IF(OR($Y$2="", $BC58=""), "", IF(IFERROR(INDEX('Buyer List &amp; Requirements'!$F$11:$F$2510, MATCH($BC58, 'Buyer List &amp; Requirements'!$EQ$11:$EQ$2510, 0)), "")="", "", IFERROR(INDEX('Buyer List &amp; Requirements'!$F$11:$F$2510, MATCH($BC58, 'Buyer List &amp; Requirements'!$EQ$11:$EQ$2510, 0)), "")))</f>
        <v/>
      </c>
      <c r="Y58" s="301"/>
      <c r="Z58" s="301"/>
      <c r="AA58" s="301"/>
      <c r="AB58" s="301"/>
      <c r="AC58" s="301"/>
      <c r="AD58" s="301"/>
      <c r="AE58" s="301"/>
      <c r="AF58" s="301"/>
      <c r="AG58" s="301"/>
      <c r="AH58" s="301"/>
      <c r="AI58" s="301"/>
      <c r="AJ58" s="301"/>
      <c r="AK58" s="301"/>
      <c r="AL58" s="301"/>
      <c r="AM58" s="277" t="str">
        <f>IF(OR($Y$2="", $BC58=""), "", IF(IFERROR(INDEX('Buyer List &amp; Requirements'!$EM$11:$EM$2510, MATCH($BC58, 'Buyer List &amp; Requirements'!$EQ$11:$EQ$2510, 0)), "")="", "", IFERROR(INDEX('Buyer List &amp; Requirements'!$EM$11:$EM$2510, MATCH($BC58, 'Buyer List &amp; Requirements'!$EQ$11:$EQ$2510, 0)), "")))</f>
        <v/>
      </c>
      <c r="AN58" s="277"/>
      <c r="AO58" s="277"/>
      <c r="AP58" s="185"/>
      <c r="AQ58" s="8"/>
      <c r="AR58" s="8"/>
      <c r="AS58" s="8"/>
      <c r="AT58" s="8"/>
      <c r="AU58" s="8"/>
      <c r="AV58" s="8"/>
      <c r="AW58" s="8"/>
      <c r="AX58" s="8"/>
      <c r="AY58" s="8"/>
      <c r="BC58" s="12" t="str">
        <f t="shared" si="1"/>
        <v/>
      </c>
      <c r="BE58" s="103" t="str">
        <f>IF('Property List &amp; Features'!$B65="", "", 'Property List &amp; Features'!$B65)</f>
        <v/>
      </c>
    </row>
    <row r="59" spans="1:57" x14ac:dyDescent="0.55000000000000004">
      <c r="A59" s="8"/>
      <c r="B59" s="183" t="str">
        <f t="shared" si="0"/>
        <v/>
      </c>
      <c r="C59" s="185"/>
      <c r="D59" s="301" t="str">
        <f>IF(OR($Y$2="", $BC59=""), "", IF(IFERROR(INDEX('Buyer List &amp; Requirements'!$D$11:$D$2510, MATCH($BC59, 'Buyer List &amp; Requirements'!$EQ$11:$EQ$2510, 0)), "")="", "", IFERROR(INDEX('Buyer List &amp; Requirements'!$D$11:$D$2510, MATCH($BC59, 'Buyer List &amp; Requirements'!$EQ$11:$EQ$2510, 0)), "")))</f>
        <v/>
      </c>
      <c r="E59" s="301"/>
      <c r="F59" s="301"/>
      <c r="G59" s="301"/>
      <c r="H59" s="301"/>
      <c r="I59" s="301"/>
      <c r="J59" s="301"/>
      <c r="K59" s="301"/>
      <c r="L59" s="301"/>
      <c r="M59" s="301"/>
      <c r="N59" s="301"/>
      <c r="O59" s="301"/>
      <c r="P59" s="301"/>
      <c r="Q59" s="302" t="str">
        <f>IF(OR($Y$2="", $BC59=""), "", IF(IFERROR(INDEX('Buyer List &amp; Requirements'!$E$11:$E$2510, MATCH($BC59, 'Buyer List &amp; Requirements'!$EQ$11:$EQ$2510, 0)), "")="", "", IFERROR(INDEX('Buyer List &amp; Requirements'!$E$11:$E$2510, MATCH($BC59, 'Buyer List &amp; Requirements'!$EQ$11:$EQ$2510, 0)), "")))</f>
        <v/>
      </c>
      <c r="R59" s="302"/>
      <c r="S59" s="302"/>
      <c r="T59" s="302"/>
      <c r="U59" s="302"/>
      <c r="V59" s="302"/>
      <c r="W59" s="302"/>
      <c r="X59" s="301" t="str">
        <f>IF(OR($Y$2="", $BC59=""), "", IF(IFERROR(INDEX('Buyer List &amp; Requirements'!$F$11:$F$2510, MATCH($BC59, 'Buyer List &amp; Requirements'!$EQ$11:$EQ$2510, 0)), "")="", "", IFERROR(INDEX('Buyer List &amp; Requirements'!$F$11:$F$2510, MATCH($BC59, 'Buyer List &amp; Requirements'!$EQ$11:$EQ$2510, 0)), "")))</f>
        <v/>
      </c>
      <c r="Y59" s="301"/>
      <c r="Z59" s="301"/>
      <c r="AA59" s="301"/>
      <c r="AB59" s="301"/>
      <c r="AC59" s="301"/>
      <c r="AD59" s="301"/>
      <c r="AE59" s="301"/>
      <c r="AF59" s="301"/>
      <c r="AG59" s="301"/>
      <c r="AH59" s="301"/>
      <c r="AI59" s="301"/>
      <c r="AJ59" s="301"/>
      <c r="AK59" s="301"/>
      <c r="AL59" s="301"/>
      <c r="AM59" s="277" t="str">
        <f>IF(OR($Y$2="", $BC59=""), "", IF(IFERROR(INDEX('Buyer List &amp; Requirements'!$EM$11:$EM$2510, MATCH($BC59, 'Buyer List &amp; Requirements'!$EQ$11:$EQ$2510, 0)), "")="", "", IFERROR(INDEX('Buyer List &amp; Requirements'!$EM$11:$EM$2510, MATCH($BC59, 'Buyer List &amp; Requirements'!$EQ$11:$EQ$2510, 0)), "")))</f>
        <v/>
      </c>
      <c r="AN59" s="277"/>
      <c r="AO59" s="277"/>
      <c r="AP59" s="185"/>
      <c r="AQ59" s="8"/>
      <c r="AR59" s="8"/>
      <c r="AS59" s="8"/>
      <c r="AT59" s="8"/>
      <c r="AU59" s="8"/>
      <c r="AV59" s="8"/>
      <c r="AW59" s="8"/>
      <c r="AX59" s="8"/>
      <c r="AY59" s="8"/>
      <c r="BC59" s="12" t="str">
        <f t="shared" si="1"/>
        <v/>
      </c>
      <c r="BE59" s="103" t="str">
        <f>IF('Property List &amp; Features'!$B66="", "", 'Property List &amp; Features'!$B66)</f>
        <v/>
      </c>
    </row>
    <row r="60" spans="1:57" x14ac:dyDescent="0.55000000000000004">
      <c r="A60" s="8"/>
      <c r="B60" s="183" t="str">
        <f t="shared" si="0"/>
        <v/>
      </c>
      <c r="C60" s="185"/>
      <c r="D60" s="301" t="str">
        <f>IF(OR($Y$2="", $BC60=""), "", IF(IFERROR(INDEX('Buyer List &amp; Requirements'!$D$11:$D$2510, MATCH($BC60, 'Buyer List &amp; Requirements'!$EQ$11:$EQ$2510, 0)), "")="", "", IFERROR(INDEX('Buyer List &amp; Requirements'!$D$11:$D$2510, MATCH($BC60, 'Buyer List &amp; Requirements'!$EQ$11:$EQ$2510, 0)), "")))</f>
        <v/>
      </c>
      <c r="E60" s="301"/>
      <c r="F60" s="301"/>
      <c r="G60" s="301"/>
      <c r="H60" s="301"/>
      <c r="I60" s="301"/>
      <c r="J60" s="301"/>
      <c r="K60" s="301"/>
      <c r="L60" s="301"/>
      <c r="M60" s="301"/>
      <c r="N60" s="301"/>
      <c r="O60" s="301"/>
      <c r="P60" s="301"/>
      <c r="Q60" s="302" t="str">
        <f>IF(OR($Y$2="", $BC60=""), "", IF(IFERROR(INDEX('Buyer List &amp; Requirements'!$E$11:$E$2510, MATCH($BC60, 'Buyer List &amp; Requirements'!$EQ$11:$EQ$2510, 0)), "")="", "", IFERROR(INDEX('Buyer List &amp; Requirements'!$E$11:$E$2510, MATCH($BC60, 'Buyer List &amp; Requirements'!$EQ$11:$EQ$2510, 0)), "")))</f>
        <v/>
      </c>
      <c r="R60" s="302"/>
      <c r="S60" s="302"/>
      <c r="T60" s="302"/>
      <c r="U60" s="302"/>
      <c r="V60" s="302"/>
      <c r="W60" s="302"/>
      <c r="X60" s="301" t="str">
        <f>IF(OR($Y$2="", $BC60=""), "", IF(IFERROR(INDEX('Buyer List &amp; Requirements'!$F$11:$F$2510, MATCH($BC60, 'Buyer List &amp; Requirements'!$EQ$11:$EQ$2510, 0)), "")="", "", IFERROR(INDEX('Buyer List &amp; Requirements'!$F$11:$F$2510, MATCH($BC60, 'Buyer List &amp; Requirements'!$EQ$11:$EQ$2510, 0)), "")))</f>
        <v/>
      </c>
      <c r="Y60" s="301"/>
      <c r="Z60" s="301"/>
      <c r="AA60" s="301"/>
      <c r="AB60" s="301"/>
      <c r="AC60" s="301"/>
      <c r="AD60" s="301"/>
      <c r="AE60" s="301"/>
      <c r="AF60" s="301"/>
      <c r="AG60" s="301"/>
      <c r="AH60" s="301"/>
      <c r="AI60" s="301"/>
      <c r="AJ60" s="301"/>
      <c r="AK60" s="301"/>
      <c r="AL60" s="301"/>
      <c r="AM60" s="277" t="str">
        <f>IF(OR($Y$2="", $BC60=""), "", IF(IFERROR(INDEX('Buyer List &amp; Requirements'!$EM$11:$EM$2510, MATCH($BC60, 'Buyer List &amp; Requirements'!$EQ$11:$EQ$2510, 0)), "")="", "", IFERROR(INDEX('Buyer List &amp; Requirements'!$EM$11:$EM$2510, MATCH($BC60, 'Buyer List &amp; Requirements'!$EQ$11:$EQ$2510, 0)), "")))</f>
        <v/>
      </c>
      <c r="AN60" s="277"/>
      <c r="AO60" s="277"/>
      <c r="AP60" s="185"/>
      <c r="AQ60" s="8"/>
      <c r="AR60" s="8"/>
      <c r="AS60" s="8"/>
      <c r="AT60" s="8"/>
      <c r="AU60" s="8"/>
      <c r="AV60" s="8"/>
      <c r="AW60" s="8"/>
      <c r="AX60" s="8"/>
      <c r="AY60" s="8"/>
      <c r="BC60" s="12" t="str">
        <f t="shared" si="1"/>
        <v/>
      </c>
      <c r="BE60" s="103" t="str">
        <f>IF('Property List &amp; Features'!$B67="", "", 'Property List &amp; Features'!$B67)</f>
        <v/>
      </c>
    </row>
    <row r="61" spans="1:57" x14ac:dyDescent="0.55000000000000004">
      <c r="A61" s="8"/>
      <c r="B61" s="183" t="str">
        <f t="shared" si="0"/>
        <v/>
      </c>
      <c r="C61" s="185"/>
      <c r="D61" s="301" t="str">
        <f>IF(OR($Y$2="", $BC61=""), "", IF(IFERROR(INDEX('Buyer List &amp; Requirements'!$D$11:$D$2510, MATCH($BC61, 'Buyer List &amp; Requirements'!$EQ$11:$EQ$2510, 0)), "")="", "", IFERROR(INDEX('Buyer List &amp; Requirements'!$D$11:$D$2510, MATCH($BC61, 'Buyer List &amp; Requirements'!$EQ$11:$EQ$2510, 0)), "")))</f>
        <v/>
      </c>
      <c r="E61" s="301"/>
      <c r="F61" s="301"/>
      <c r="G61" s="301"/>
      <c r="H61" s="301"/>
      <c r="I61" s="301"/>
      <c r="J61" s="301"/>
      <c r="K61" s="301"/>
      <c r="L61" s="301"/>
      <c r="M61" s="301"/>
      <c r="N61" s="301"/>
      <c r="O61" s="301"/>
      <c r="P61" s="301"/>
      <c r="Q61" s="302" t="str">
        <f>IF(OR($Y$2="", $BC61=""), "", IF(IFERROR(INDEX('Buyer List &amp; Requirements'!$E$11:$E$2510, MATCH($BC61, 'Buyer List &amp; Requirements'!$EQ$11:$EQ$2510, 0)), "")="", "", IFERROR(INDEX('Buyer List &amp; Requirements'!$E$11:$E$2510, MATCH($BC61, 'Buyer List &amp; Requirements'!$EQ$11:$EQ$2510, 0)), "")))</f>
        <v/>
      </c>
      <c r="R61" s="302"/>
      <c r="S61" s="302"/>
      <c r="T61" s="302"/>
      <c r="U61" s="302"/>
      <c r="V61" s="302"/>
      <c r="W61" s="302"/>
      <c r="X61" s="301" t="str">
        <f>IF(OR($Y$2="", $BC61=""), "", IF(IFERROR(INDEX('Buyer List &amp; Requirements'!$F$11:$F$2510, MATCH($BC61, 'Buyer List &amp; Requirements'!$EQ$11:$EQ$2510, 0)), "")="", "", IFERROR(INDEX('Buyer List &amp; Requirements'!$F$11:$F$2510, MATCH($BC61, 'Buyer List &amp; Requirements'!$EQ$11:$EQ$2510, 0)), "")))</f>
        <v/>
      </c>
      <c r="Y61" s="301"/>
      <c r="Z61" s="301"/>
      <c r="AA61" s="301"/>
      <c r="AB61" s="301"/>
      <c r="AC61" s="301"/>
      <c r="AD61" s="301"/>
      <c r="AE61" s="301"/>
      <c r="AF61" s="301"/>
      <c r="AG61" s="301"/>
      <c r="AH61" s="301"/>
      <c r="AI61" s="301"/>
      <c r="AJ61" s="301"/>
      <c r="AK61" s="301"/>
      <c r="AL61" s="301"/>
      <c r="AM61" s="277" t="str">
        <f>IF(OR($Y$2="", $BC61=""), "", IF(IFERROR(INDEX('Buyer List &amp; Requirements'!$EM$11:$EM$2510, MATCH($BC61, 'Buyer List &amp; Requirements'!$EQ$11:$EQ$2510, 0)), "")="", "", IFERROR(INDEX('Buyer List &amp; Requirements'!$EM$11:$EM$2510, MATCH($BC61, 'Buyer List &amp; Requirements'!$EQ$11:$EQ$2510, 0)), "")))</f>
        <v/>
      </c>
      <c r="AN61" s="277"/>
      <c r="AO61" s="277"/>
      <c r="AP61" s="185"/>
      <c r="AQ61" s="8"/>
      <c r="AR61" s="8"/>
      <c r="AS61" s="8"/>
      <c r="AT61" s="8"/>
      <c r="AU61" s="8"/>
      <c r="AV61" s="8"/>
      <c r="AW61" s="8"/>
      <c r="AX61" s="8"/>
      <c r="AY61" s="8"/>
      <c r="BC61" s="12" t="str">
        <f t="shared" si="1"/>
        <v/>
      </c>
      <c r="BE61" s="103" t="str">
        <f>IF('Property List &amp; Features'!$B68="", "", 'Property List &amp; Features'!$B68)</f>
        <v/>
      </c>
    </row>
    <row r="62" spans="1:57" x14ac:dyDescent="0.55000000000000004">
      <c r="A62" s="8"/>
      <c r="B62" s="183" t="str">
        <f t="shared" si="0"/>
        <v/>
      </c>
      <c r="C62" s="185"/>
      <c r="D62" s="301" t="str">
        <f>IF(OR($Y$2="", $BC62=""), "", IF(IFERROR(INDEX('Buyer List &amp; Requirements'!$D$11:$D$2510, MATCH($BC62, 'Buyer List &amp; Requirements'!$EQ$11:$EQ$2510, 0)), "")="", "", IFERROR(INDEX('Buyer List &amp; Requirements'!$D$11:$D$2510, MATCH($BC62, 'Buyer List &amp; Requirements'!$EQ$11:$EQ$2510, 0)), "")))</f>
        <v/>
      </c>
      <c r="E62" s="301"/>
      <c r="F62" s="301"/>
      <c r="G62" s="301"/>
      <c r="H62" s="301"/>
      <c r="I62" s="301"/>
      <c r="J62" s="301"/>
      <c r="K62" s="301"/>
      <c r="L62" s="301"/>
      <c r="M62" s="301"/>
      <c r="N62" s="301"/>
      <c r="O62" s="301"/>
      <c r="P62" s="301"/>
      <c r="Q62" s="302" t="str">
        <f>IF(OR($Y$2="", $BC62=""), "", IF(IFERROR(INDEX('Buyer List &amp; Requirements'!$E$11:$E$2510, MATCH($BC62, 'Buyer List &amp; Requirements'!$EQ$11:$EQ$2510, 0)), "")="", "", IFERROR(INDEX('Buyer List &amp; Requirements'!$E$11:$E$2510, MATCH($BC62, 'Buyer List &amp; Requirements'!$EQ$11:$EQ$2510, 0)), "")))</f>
        <v/>
      </c>
      <c r="R62" s="302"/>
      <c r="S62" s="302"/>
      <c r="T62" s="302"/>
      <c r="U62" s="302"/>
      <c r="V62" s="302"/>
      <c r="W62" s="302"/>
      <c r="X62" s="301" t="str">
        <f>IF(OR($Y$2="", $BC62=""), "", IF(IFERROR(INDEX('Buyer List &amp; Requirements'!$F$11:$F$2510, MATCH($BC62, 'Buyer List &amp; Requirements'!$EQ$11:$EQ$2510, 0)), "")="", "", IFERROR(INDEX('Buyer List &amp; Requirements'!$F$11:$F$2510, MATCH($BC62, 'Buyer List &amp; Requirements'!$EQ$11:$EQ$2510, 0)), "")))</f>
        <v/>
      </c>
      <c r="Y62" s="301"/>
      <c r="Z62" s="301"/>
      <c r="AA62" s="301"/>
      <c r="AB62" s="301"/>
      <c r="AC62" s="301"/>
      <c r="AD62" s="301"/>
      <c r="AE62" s="301"/>
      <c r="AF62" s="301"/>
      <c r="AG62" s="301"/>
      <c r="AH62" s="301"/>
      <c r="AI62" s="301"/>
      <c r="AJ62" s="301"/>
      <c r="AK62" s="301"/>
      <c r="AL62" s="301"/>
      <c r="AM62" s="277" t="str">
        <f>IF(OR($Y$2="", $BC62=""), "", IF(IFERROR(INDEX('Buyer List &amp; Requirements'!$EM$11:$EM$2510, MATCH($BC62, 'Buyer List &amp; Requirements'!$EQ$11:$EQ$2510, 0)), "")="", "", IFERROR(INDEX('Buyer List &amp; Requirements'!$EM$11:$EM$2510, MATCH($BC62, 'Buyer List &amp; Requirements'!$EQ$11:$EQ$2510, 0)), "")))</f>
        <v/>
      </c>
      <c r="AN62" s="277"/>
      <c r="AO62" s="277"/>
      <c r="AP62" s="185"/>
      <c r="AQ62" s="8"/>
      <c r="AR62" s="8"/>
      <c r="AS62" s="8"/>
      <c r="AT62" s="8"/>
      <c r="AU62" s="8"/>
      <c r="AV62" s="8"/>
      <c r="AW62" s="8"/>
      <c r="AX62" s="8"/>
      <c r="AY62" s="8"/>
      <c r="BC62" s="12" t="str">
        <f t="shared" si="1"/>
        <v/>
      </c>
      <c r="BE62" s="103" t="str">
        <f>IF('Property List &amp; Features'!$B69="", "", 'Property List &amp; Features'!$B69)</f>
        <v/>
      </c>
    </row>
    <row r="63" spans="1:57" x14ac:dyDescent="0.55000000000000004">
      <c r="A63" s="8"/>
      <c r="B63" s="183" t="str">
        <f t="shared" si="0"/>
        <v/>
      </c>
      <c r="C63" s="185"/>
      <c r="D63" s="301" t="str">
        <f>IF(OR($Y$2="", $BC63=""), "", IF(IFERROR(INDEX('Buyer List &amp; Requirements'!$D$11:$D$2510, MATCH($BC63, 'Buyer List &amp; Requirements'!$EQ$11:$EQ$2510, 0)), "")="", "", IFERROR(INDEX('Buyer List &amp; Requirements'!$D$11:$D$2510, MATCH($BC63, 'Buyer List &amp; Requirements'!$EQ$11:$EQ$2510, 0)), "")))</f>
        <v/>
      </c>
      <c r="E63" s="301"/>
      <c r="F63" s="301"/>
      <c r="G63" s="301"/>
      <c r="H63" s="301"/>
      <c r="I63" s="301"/>
      <c r="J63" s="301"/>
      <c r="K63" s="301"/>
      <c r="L63" s="301"/>
      <c r="M63" s="301"/>
      <c r="N63" s="301"/>
      <c r="O63" s="301"/>
      <c r="P63" s="301"/>
      <c r="Q63" s="302" t="str">
        <f>IF(OR($Y$2="", $BC63=""), "", IF(IFERROR(INDEX('Buyer List &amp; Requirements'!$E$11:$E$2510, MATCH($BC63, 'Buyer List &amp; Requirements'!$EQ$11:$EQ$2510, 0)), "")="", "", IFERROR(INDEX('Buyer List &amp; Requirements'!$E$11:$E$2510, MATCH($BC63, 'Buyer List &amp; Requirements'!$EQ$11:$EQ$2510, 0)), "")))</f>
        <v/>
      </c>
      <c r="R63" s="302"/>
      <c r="S63" s="302"/>
      <c r="T63" s="302"/>
      <c r="U63" s="302"/>
      <c r="V63" s="302"/>
      <c r="W63" s="302"/>
      <c r="X63" s="301" t="str">
        <f>IF(OR($Y$2="", $BC63=""), "", IF(IFERROR(INDEX('Buyer List &amp; Requirements'!$F$11:$F$2510, MATCH($BC63, 'Buyer List &amp; Requirements'!$EQ$11:$EQ$2510, 0)), "")="", "", IFERROR(INDEX('Buyer List &amp; Requirements'!$F$11:$F$2510, MATCH($BC63, 'Buyer List &amp; Requirements'!$EQ$11:$EQ$2510, 0)), "")))</f>
        <v/>
      </c>
      <c r="Y63" s="301"/>
      <c r="Z63" s="301"/>
      <c r="AA63" s="301"/>
      <c r="AB63" s="301"/>
      <c r="AC63" s="301"/>
      <c r="AD63" s="301"/>
      <c r="AE63" s="301"/>
      <c r="AF63" s="301"/>
      <c r="AG63" s="301"/>
      <c r="AH63" s="301"/>
      <c r="AI63" s="301"/>
      <c r="AJ63" s="301"/>
      <c r="AK63" s="301"/>
      <c r="AL63" s="301"/>
      <c r="AM63" s="277" t="str">
        <f>IF(OR($Y$2="", $BC63=""), "", IF(IFERROR(INDEX('Buyer List &amp; Requirements'!$EM$11:$EM$2510, MATCH($BC63, 'Buyer List &amp; Requirements'!$EQ$11:$EQ$2510, 0)), "")="", "", IFERROR(INDEX('Buyer List &amp; Requirements'!$EM$11:$EM$2510, MATCH($BC63, 'Buyer List &amp; Requirements'!$EQ$11:$EQ$2510, 0)), "")))</f>
        <v/>
      </c>
      <c r="AN63" s="277"/>
      <c r="AO63" s="277"/>
      <c r="AP63" s="185"/>
      <c r="AQ63" s="8"/>
      <c r="AR63" s="8"/>
      <c r="AS63" s="8"/>
      <c r="AT63" s="8"/>
      <c r="AU63" s="8"/>
      <c r="AV63" s="8"/>
      <c r="AW63" s="8"/>
      <c r="AX63" s="8"/>
      <c r="AY63" s="8"/>
      <c r="BC63" s="12" t="str">
        <f t="shared" si="1"/>
        <v/>
      </c>
      <c r="BE63" s="103" t="str">
        <f>IF('Property List &amp; Features'!$B70="", "", 'Property List &amp; Features'!$B70)</f>
        <v/>
      </c>
    </row>
    <row r="64" spans="1:57" x14ac:dyDescent="0.55000000000000004">
      <c r="A64" s="8"/>
      <c r="B64" s="183" t="str">
        <f t="shared" si="0"/>
        <v/>
      </c>
      <c r="C64" s="185"/>
      <c r="D64" s="301" t="str">
        <f>IF(OR($Y$2="", $BC64=""), "", IF(IFERROR(INDEX('Buyer List &amp; Requirements'!$D$11:$D$2510, MATCH($BC64, 'Buyer List &amp; Requirements'!$EQ$11:$EQ$2510, 0)), "")="", "", IFERROR(INDEX('Buyer List &amp; Requirements'!$D$11:$D$2510, MATCH($BC64, 'Buyer List &amp; Requirements'!$EQ$11:$EQ$2510, 0)), "")))</f>
        <v/>
      </c>
      <c r="E64" s="301"/>
      <c r="F64" s="301"/>
      <c r="G64" s="301"/>
      <c r="H64" s="301"/>
      <c r="I64" s="301"/>
      <c r="J64" s="301"/>
      <c r="K64" s="301"/>
      <c r="L64" s="301"/>
      <c r="M64" s="301"/>
      <c r="N64" s="301"/>
      <c r="O64" s="301"/>
      <c r="P64" s="301"/>
      <c r="Q64" s="302" t="str">
        <f>IF(OR($Y$2="", $BC64=""), "", IF(IFERROR(INDEX('Buyer List &amp; Requirements'!$E$11:$E$2510, MATCH($BC64, 'Buyer List &amp; Requirements'!$EQ$11:$EQ$2510, 0)), "")="", "", IFERROR(INDEX('Buyer List &amp; Requirements'!$E$11:$E$2510, MATCH($BC64, 'Buyer List &amp; Requirements'!$EQ$11:$EQ$2510, 0)), "")))</f>
        <v/>
      </c>
      <c r="R64" s="302"/>
      <c r="S64" s="302"/>
      <c r="T64" s="302"/>
      <c r="U64" s="302"/>
      <c r="V64" s="302"/>
      <c r="W64" s="302"/>
      <c r="X64" s="301" t="str">
        <f>IF(OR($Y$2="", $BC64=""), "", IF(IFERROR(INDEX('Buyer List &amp; Requirements'!$F$11:$F$2510, MATCH($BC64, 'Buyer List &amp; Requirements'!$EQ$11:$EQ$2510, 0)), "")="", "", IFERROR(INDEX('Buyer List &amp; Requirements'!$F$11:$F$2510, MATCH($BC64, 'Buyer List &amp; Requirements'!$EQ$11:$EQ$2510, 0)), "")))</f>
        <v/>
      </c>
      <c r="Y64" s="301"/>
      <c r="Z64" s="301"/>
      <c r="AA64" s="301"/>
      <c r="AB64" s="301"/>
      <c r="AC64" s="301"/>
      <c r="AD64" s="301"/>
      <c r="AE64" s="301"/>
      <c r="AF64" s="301"/>
      <c r="AG64" s="301"/>
      <c r="AH64" s="301"/>
      <c r="AI64" s="301"/>
      <c r="AJ64" s="301"/>
      <c r="AK64" s="301"/>
      <c r="AL64" s="301"/>
      <c r="AM64" s="277" t="str">
        <f>IF(OR($Y$2="", $BC64=""), "", IF(IFERROR(INDEX('Buyer List &amp; Requirements'!$EM$11:$EM$2510, MATCH($BC64, 'Buyer List &amp; Requirements'!$EQ$11:$EQ$2510, 0)), "")="", "", IFERROR(INDEX('Buyer List &amp; Requirements'!$EM$11:$EM$2510, MATCH($BC64, 'Buyer List &amp; Requirements'!$EQ$11:$EQ$2510, 0)), "")))</f>
        <v/>
      </c>
      <c r="AN64" s="277"/>
      <c r="AO64" s="277"/>
      <c r="AP64" s="185"/>
      <c r="AQ64" s="8"/>
      <c r="AR64" s="8"/>
      <c r="AS64" s="8"/>
      <c r="AT64" s="8"/>
      <c r="AU64" s="8"/>
      <c r="AV64" s="8"/>
      <c r="AW64" s="8"/>
      <c r="AX64" s="8"/>
      <c r="AY64" s="8"/>
      <c r="BC64" s="12" t="str">
        <f t="shared" si="1"/>
        <v/>
      </c>
      <c r="BE64" s="103" t="str">
        <f>IF('Property List &amp; Features'!$B71="", "", 'Property List &amp; Features'!$B71)</f>
        <v/>
      </c>
    </row>
    <row r="65" spans="1:57" x14ac:dyDescent="0.55000000000000004">
      <c r="A65" s="8"/>
      <c r="B65" s="183" t="str">
        <f t="shared" si="0"/>
        <v/>
      </c>
      <c r="C65" s="185"/>
      <c r="D65" s="301" t="str">
        <f>IF(OR($Y$2="", $BC65=""), "", IF(IFERROR(INDEX('Buyer List &amp; Requirements'!$D$11:$D$2510, MATCH($BC65, 'Buyer List &amp; Requirements'!$EQ$11:$EQ$2510, 0)), "")="", "", IFERROR(INDEX('Buyer List &amp; Requirements'!$D$11:$D$2510, MATCH($BC65, 'Buyer List &amp; Requirements'!$EQ$11:$EQ$2510, 0)), "")))</f>
        <v/>
      </c>
      <c r="E65" s="301"/>
      <c r="F65" s="301"/>
      <c r="G65" s="301"/>
      <c r="H65" s="301"/>
      <c r="I65" s="301"/>
      <c r="J65" s="301"/>
      <c r="K65" s="301"/>
      <c r="L65" s="301"/>
      <c r="M65" s="301"/>
      <c r="N65" s="301"/>
      <c r="O65" s="301"/>
      <c r="P65" s="301"/>
      <c r="Q65" s="302" t="str">
        <f>IF(OR($Y$2="", $BC65=""), "", IF(IFERROR(INDEX('Buyer List &amp; Requirements'!$E$11:$E$2510, MATCH($BC65, 'Buyer List &amp; Requirements'!$EQ$11:$EQ$2510, 0)), "")="", "", IFERROR(INDEX('Buyer List &amp; Requirements'!$E$11:$E$2510, MATCH($BC65, 'Buyer List &amp; Requirements'!$EQ$11:$EQ$2510, 0)), "")))</f>
        <v/>
      </c>
      <c r="R65" s="302"/>
      <c r="S65" s="302"/>
      <c r="T65" s="302"/>
      <c r="U65" s="302"/>
      <c r="V65" s="302"/>
      <c r="W65" s="302"/>
      <c r="X65" s="301" t="str">
        <f>IF(OR($Y$2="", $BC65=""), "", IF(IFERROR(INDEX('Buyer List &amp; Requirements'!$F$11:$F$2510, MATCH($BC65, 'Buyer List &amp; Requirements'!$EQ$11:$EQ$2510, 0)), "")="", "", IFERROR(INDEX('Buyer List &amp; Requirements'!$F$11:$F$2510, MATCH($BC65, 'Buyer List &amp; Requirements'!$EQ$11:$EQ$2510, 0)), "")))</f>
        <v/>
      </c>
      <c r="Y65" s="301"/>
      <c r="Z65" s="301"/>
      <c r="AA65" s="301"/>
      <c r="AB65" s="301"/>
      <c r="AC65" s="301"/>
      <c r="AD65" s="301"/>
      <c r="AE65" s="301"/>
      <c r="AF65" s="301"/>
      <c r="AG65" s="301"/>
      <c r="AH65" s="301"/>
      <c r="AI65" s="301"/>
      <c r="AJ65" s="301"/>
      <c r="AK65" s="301"/>
      <c r="AL65" s="301"/>
      <c r="AM65" s="277" t="str">
        <f>IF(OR($Y$2="", $BC65=""), "", IF(IFERROR(INDEX('Buyer List &amp; Requirements'!$EM$11:$EM$2510, MATCH($BC65, 'Buyer List &amp; Requirements'!$EQ$11:$EQ$2510, 0)), "")="", "", IFERROR(INDEX('Buyer List &amp; Requirements'!$EM$11:$EM$2510, MATCH($BC65, 'Buyer List &amp; Requirements'!$EQ$11:$EQ$2510, 0)), "")))</f>
        <v/>
      </c>
      <c r="AN65" s="277"/>
      <c r="AO65" s="277"/>
      <c r="AP65" s="185"/>
      <c r="AQ65" s="8"/>
      <c r="AR65" s="8"/>
      <c r="AS65" s="8"/>
      <c r="AT65" s="8"/>
      <c r="AU65" s="8"/>
      <c r="AV65" s="8"/>
      <c r="AW65" s="8"/>
      <c r="AX65" s="8"/>
      <c r="AY65" s="8"/>
      <c r="BC65" s="12" t="str">
        <f t="shared" si="1"/>
        <v/>
      </c>
      <c r="BE65" s="103" t="str">
        <f>IF('Property List &amp; Features'!$B72="", "", 'Property List &amp; Features'!$B72)</f>
        <v/>
      </c>
    </row>
    <row r="66" spans="1:57" x14ac:dyDescent="0.55000000000000004">
      <c r="A66" s="8"/>
      <c r="B66" s="183" t="str">
        <f t="shared" si="0"/>
        <v/>
      </c>
      <c r="C66" s="185"/>
      <c r="D66" s="301" t="str">
        <f>IF(OR($Y$2="", $BC66=""), "", IF(IFERROR(INDEX('Buyer List &amp; Requirements'!$D$11:$D$2510, MATCH($BC66, 'Buyer List &amp; Requirements'!$EQ$11:$EQ$2510, 0)), "")="", "", IFERROR(INDEX('Buyer List &amp; Requirements'!$D$11:$D$2510, MATCH($BC66, 'Buyer List &amp; Requirements'!$EQ$11:$EQ$2510, 0)), "")))</f>
        <v/>
      </c>
      <c r="E66" s="301"/>
      <c r="F66" s="301"/>
      <c r="G66" s="301"/>
      <c r="H66" s="301"/>
      <c r="I66" s="301"/>
      <c r="J66" s="301"/>
      <c r="K66" s="301"/>
      <c r="L66" s="301"/>
      <c r="M66" s="301"/>
      <c r="N66" s="301"/>
      <c r="O66" s="301"/>
      <c r="P66" s="301"/>
      <c r="Q66" s="302" t="str">
        <f>IF(OR($Y$2="", $BC66=""), "", IF(IFERROR(INDEX('Buyer List &amp; Requirements'!$E$11:$E$2510, MATCH($BC66, 'Buyer List &amp; Requirements'!$EQ$11:$EQ$2510, 0)), "")="", "", IFERROR(INDEX('Buyer List &amp; Requirements'!$E$11:$E$2510, MATCH($BC66, 'Buyer List &amp; Requirements'!$EQ$11:$EQ$2510, 0)), "")))</f>
        <v/>
      </c>
      <c r="R66" s="302"/>
      <c r="S66" s="302"/>
      <c r="T66" s="302"/>
      <c r="U66" s="302"/>
      <c r="V66" s="302"/>
      <c r="W66" s="302"/>
      <c r="X66" s="301" t="str">
        <f>IF(OR($Y$2="", $BC66=""), "", IF(IFERROR(INDEX('Buyer List &amp; Requirements'!$F$11:$F$2510, MATCH($BC66, 'Buyer List &amp; Requirements'!$EQ$11:$EQ$2510, 0)), "")="", "", IFERROR(INDEX('Buyer List &amp; Requirements'!$F$11:$F$2510, MATCH($BC66, 'Buyer List &amp; Requirements'!$EQ$11:$EQ$2510, 0)), "")))</f>
        <v/>
      </c>
      <c r="Y66" s="301"/>
      <c r="Z66" s="301"/>
      <c r="AA66" s="301"/>
      <c r="AB66" s="301"/>
      <c r="AC66" s="301"/>
      <c r="AD66" s="301"/>
      <c r="AE66" s="301"/>
      <c r="AF66" s="301"/>
      <c r="AG66" s="301"/>
      <c r="AH66" s="301"/>
      <c r="AI66" s="301"/>
      <c r="AJ66" s="301"/>
      <c r="AK66" s="301"/>
      <c r="AL66" s="301"/>
      <c r="AM66" s="277" t="str">
        <f>IF(OR($Y$2="", $BC66=""), "", IF(IFERROR(INDEX('Buyer List &amp; Requirements'!$EM$11:$EM$2510, MATCH($BC66, 'Buyer List &amp; Requirements'!$EQ$11:$EQ$2510, 0)), "")="", "", IFERROR(INDEX('Buyer List &amp; Requirements'!$EM$11:$EM$2510, MATCH($BC66, 'Buyer List &amp; Requirements'!$EQ$11:$EQ$2510, 0)), "")))</f>
        <v/>
      </c>
      <c r="AN66" s="277"/>
      <c r="AO66" s="277"/>
      <c r="AP66" s="185"/>
      <c r="AQ66" s="8"/>
      <c r="AR66" s="8"/>
      <c r="AS66" s="8"/>
      <c r="AT66" s="8"/>
      <c r="AU66" s="8"/>
      <c r="AV66" s="8"/>
      <c r="AW66" s="8"/>
      <c r="AX66" s="8"/>
      <c r="AY66" s="8"/>
      <c r="BC66" s="12" t="str">
        <f t="shared" si="1"/>
        <v/>
      </c>
      <c r="BE66" s="103" t="str">
        <f>IF('Property List &amp; Features'!$B73="", "", 'Property List &amp; Features'!$B73)</f>
        <v/>
      </c>
    </row>
    <row r="67" spans="1:57" x14ac:dyDescent="0.55000000000000004">
      <c r="A67" s="8"/>
      <c r="B67" s="183" t="str">
        <f t="shared" si="0"/>
        <v/>
      </c>
      <c r="C67" s="185"/>
      <c r="D67" s="301" t="str">
        <f>IF(OR($Y$2="", $BC67=""), "", IF(IFERROR(INDEX('Buyer List &amp; Requirements'!$D$11:$D$2510, MATCH($BC67, 'Buyer List &amp; Requirements'!$EQ$11:$EQ$2510, 0)), "")="", "", IFERROR(INDEX('Buyer List &amp; Requirements'!$D$11:$D$2510, MATCH($BC67, 'Buyer List &amp; Requirements'!$EQ$11:$EQ$2510, 0)), "")))</f>
        <v/>
      </c>
      <c r="E67" s="301"/>
      <c r="F67" s="301"/>
      <c r="G67" s="301"/>
      <c r="H67" s="301"/>
      <c r="I67" s="301"/>
      <c r="J67" s="301"/>
      <c r="K67" s="301"/>
      <c r="L67" s="301"/>
      <c r="M67" s="301"/>
      <c r="N67" s="301"/>
      <c r="O67" s="301"/>
      <c r="P67" s="301"/>
      <c r="Q67" s="302" t="str">
        <f>IF(OR($Y$2="", $BC67=""), "", IF(IFERROR(INDEX('Buyer List &amp; Requirements'!$E$11:$E$2510, MATCH($BC67, 'Buyer List &amp; Requirements'!$EQ$11:$EQ$2510, 0)), "")="", "", IFERROR(INDEX('Buyer List &amp; Requirements'!$E$11:$E$2510, MATCH($BC67, 'Buyer List &amp; Requirements'!$EQ$11:$EQ$2510, 0)), "")))</f>
        <v/>
      </c>
      <c r="R67" s="302"/>
      <c r="S67" s="302"/>
      <c r="T67" s="302"/>
      <c r="U67" s="302"/>
      <c r="V67" s="302"/>
      <c r="W67" s="302"/>
      <c r="X67" s="301" t="str">
        <f>IF(OR($Y$2="", $BC67=""), "", IF(IFERROR(INDEX('Buyer List &amp; Requirements'!$F$11:$F$2510, MATCH($BC67, 'Buyer List &amp; Requirements'!$EQ$11:$EQ$2510, 0)), "")="", "", IFERROR(INDEX('Buyer List &amp; Requirements'!$F$11:$F$2510, MATCH($BC67, 'Buyer List &amp; Requirements'!$EQ$11:$EQ$2510, 0)), "")))</f>
        <v/>
      </c>
      <c r="Y67" s="301"/>
      <c r="Z67" s="301"/>
      <c r="AA67" s="301"/>
      <c r="AB67" s="301"/>
      <c r="AC67" s="301"/>
      <c r="AD67" s="301"/>
      <c r="AE67" s="301"/>
      <c r="AF67" s="301"/>
      <c r="AG67" s="301"/>
      <c r="AH67" s="301"/>
      <c r="AI67" s="301"/>
      <c r="AJ67" s="301"/>
      <c r="AK67" s="301"/>
      <c r="AL67" s="301"/>
      <c r="AM67" s="277" t="str">
        <f>IF(OR($Y$2="", $BC67=""), "", IF(IFERROR(INDEX('Buyer List &amp; Requirements'!$EM$11:$EM$2510, MATCH($BC67, 'Buyer List &amp; Requirements'!$EQ$11:$EQ$2510, 0)), "")="", "", IFERROR(INDEX('Buyer List &amp; Requirements'!$EM$11:$EM$2510, MATCH($BC67, 'Buyer List &amp; Requirements'!$EQ$11:$EQ$2510, 0)), "")))</f>
        <v/>
      </c>
      <c r="AN67" s="277"/>
      <c r="AO67" s="277"/>
      <c r="AP67" s="185"/>
      <c r="AQ67" s="8"/>
      <c r="AR67" s="8"/>
      <c r="AS67" s="8"/>
      <c r="AT67" s="8"/>
      <c r="AU67" s="8"/>
      <c r="AV67" s="8"/>
      <c r="AW67" s="8"/>
      <c r="AX67" s="8"/>
      <c r="AY67" s="8"/>
      <c r="BC67" s="12" t="str">
        <f t="shared" si="1"/>
        <v/>
      </c>
      <c r="BE67" s="103" t="str">
        <f>IF('Property List &amp; Features'!$B74="", "", 'Property List &amp; Features'!$B74)</f>
        <v/>
      </c>
    </row>
    <row r="68" spans="1:57" x14ac:dyDescent="0.55000000000000004">
      <c r="A68" s="8"/>
      <c r="B68" s="183" t="str">
        <f t="shared" si="0"/>
        <v/>
      </c>
      <c r="C68" s="185"/>
      <c r="D68" s="301" t="str">
        <f>IF(OR($Y$2="", $BC68=""), "", IF(IFERROR(INDEX('Buyer List &amp; Requirements'!$D$11:$D$2510, MATCH($BC68, 'Buyer List &amp; Requirements'!$EQ$11:$EQ$2510, 0)), "")="", "", IFERROR(INDEX('Buyer List &amp; Requirements'!$D$11:$D$2510, MATCH($BC68, 'Buyer List &amp; Requirements'!$EQ$11:$EQ$2510, 0)), "")))</f>
        <v/>
      </c>
      <c r="E68" s="301"/>
      <c r="F68" s="301"/>
      <c r="G68" s="301"/>
      <c r="H68" s="301"/>
      <c r="I68" s="301"/>
      <c r="J68" s="301"/>
      <c r="K68" s="301"/>
      <c r="L68" s="301"/>
      <c r="M68" s="301"/>
      <c r="N68" s="301"/>
      <c r="O68" s="301"/>
      <c r="P68" s="301"/>
      <c r="Q68" s="302" t="str">
        <f>IF(OR($Y$2="", $BC68=""), "", IF(IFERROR(INDEX('Buyer List &amp; Requirements'!$E$11:$E$2510, MATCH($BC68, 'Buyer List &amp; Requirements'!$EQ$11:$EQ$2510, 0)), "")="", "", IFERROR(INDEX('Buyer List &amp; Requirements'!$E$11:$E$2510, MATCH($BC68, 'Buyer List &amp; Requirements'!$EQ$11:$EQ$2510, 0)), "")))</f>
        <v/>
      </c>
      <c r="R68" s="302"/>
      <c r="S68" s="302"/>
      <c r="T68" s="302"/>
      <c r="U68" s="302"/>
      <c r="V68" s="302"/>
      <c r="W68" s="302"/>
      <c r="X68" s="301" t="str">
        <f>IF(OR($Y$2="", $BC68=""), "", IF(IFERROR(INDEX('Buyer List &amp; Requirements'!$F$11:$F$2510, MATCH($BC68, 'Buyer List &amp; Requirements'!$EQ$11:$EQ$2510, 0)), "")="", "", IFERROR(INDEX('Buyer List &amp; Requirements'!$F$11:$F$2510, MATCH($BC68, 'Buyer List &amp; Requirements'!$EQ$11:$EQ$2510, 0)), "")))</f>
        <v/>
      </c>
      <c r="Y68" s="301"/>
      <c r="Z68" s="301"/>
      <c r="AA68" s="301"/>
      <c r="AB68" s="301"/>
      <c r="AC68" s="301"/>
      <c r="AD68" s="301"/>
      <c r="AE68" s="301"/>
      <c r="AF68" s="301"/>
      <c r="AG68" s="301"/>
      <c r="AH68" s="301"/>
      <c r="AI68" s="301"/>
      <c r="AJ68" s="301"/>
      <c r="AK68" s="301"/>
      <c r="AL68" s="301"/>
      <c r="AM68" s="277" t="str">
        <f>IF(OR($Y$2="", $BC68=""), "", IF(IFERROR(INDEX('Buyer List &amp; Requirements'!$EM$11:$EM$2510, MATCH($BC68, 'Buyer List &amp; Requirements'!$EQ$11:$EQ$2510, 0)), "")="", "", IFERROR(INDEX('Buyer List &amp; Requirements'!$EM$11:$EM$2510, MATCH($BC68, 'Buyer List &amp; Requirements'!$EQ$11:$EQ$2510, 0)), "")))</f>
        <v/>
      </c>
      <c r="AN68" s="277"/>
      <c r="AO68" s="277"/>
      <c r="AP68" s="185"/>
      <c r="AQ68" s="8"/>
      <c r="AR68" s="8"/>
      <c r="AS68" s="8"/>
      <c r="AT68" s="8"/>
      <c r="AU68" s="8"/>
      <c r="AV68" s="8"/>
      <c r="AW68" s="8"/>
      <c r="AX68" s="8"/>
      <c r="AY68" s="8"/>
      <c r="BC68" s="12" t="str">
        <f t="shared" si="1"/>
        <v/>
      </c>
      <c r="BE68" s="103" t="str">
        <f>IF('Property List &amp; Features'!$B75="", "", 'Property List &amp; Features'!$B75)</f>
        <v/>
      </c>
    </row>
    <row r="69" spans="1:57" x14ac:dyDescent="0.55000000000000004">
      <c r="A69" s="8"/>
      <c r="B69" s="183" t="str">
        <f t="shared" si="0"/>
        <v/>
      </c>
      <c r="C69" s="185"/>
      <c r="D69" s="301" t="str">
        <f>IF(OR($Y$2="", $BC69=""), "", IF(IFERROR(INDEX('Buyer List &amp; Requirements'!$D$11:$D$2510, MATCH($BC69, 'Buyer List &amp; Requirements'!$EQ$11:$EQ$2510, 0)), "")="", "", IFERROR(INDEX('Buyer List &amp; Requirements'!$D$11:$D$2510, MATCH($BC69, 'Buyer List &amp; Requirements'!$EQ$11:$EQ$2510, 0)), "")))</f>
        <v/>
      </c>
      <c r="E69" s="301"/>
      <c r="F69" s="301"/>
      <c r="G69" s="301"/>
      <c r="H69" s="301"/>
      <c r="I69" s="301"/>
      <c r="J69" s="301"/>
      <c r="K69" s="301"/>
      <c r="L69" s="301"/>
      <c r="M69" s="301"/>
      <c r="N69" s="301"/>
      <c r="O69" s="301"/>
      <c r="P69" s="301"/>
      <c r="Q69" s="302" t="str">
        <f>IF(OR($Y$2="", $BC69=""), "", IF(IFERROR(INDEX('Buyer List &amp; Requirements'!$E$11:$E$2510, MATCH($BC69, 'Buyer List &amp; Requirements'!$EQ$11:$EQ$2510, 0)), "")="", "", IFERROR(INDEX('Buyer List &amp; Requirements'!$E$11:$E$2510, MATCH($BC69, 'Buyer List &amp; Requirements'!$EQ$11:$EQ$2510, 0)), "")))</f>
        <v/>
      </c>
      <c r="R69" s="302"/>
      <c r="S69" s="302"/>
      <c r="T69" s="302"/>
      <c r="U69" s="302"/>
      <c r="V69" s="302"/>
      <c r="W69" s="302"/>
      <c r="X69" s="301" t="str">
        <f>IF(OR($Y$2="", $BC69=""), "", IF(IFERROR(INDEX('Buyer List &amp; Requirements'!$F$11:$F$2510, MATCH($BC69, 'Buyer List &amp; Requirements'!$EQ$11:$EQ$2510, 0)), "")="", "", IFERROR(INDEX('Buyer List &amp; Requirements'!$F$11:$F$2510, MATCH($BC69, 'Buyer List &amp; Requirements'!$EQ$11:$EQ$2510, 0)), "")))</f>
        <v/>
      </c>
      <c r="Y69" s="301"/>
      <c r="Z69" s="301"/>
      <c r="AA69" s="301"/>
      <c r="AB69" s="301"/>
      <c r="AC69" s="301"/>
      <c r="AD69" s="301"/>
      <c r="AE69" s="301"/>
      <c r="AF69" s="301"/>
      <c r="AG69" s="301"/>
      <c r="AH69" s="301"/>
      <c r="AI69" s="301"/>
      <c r="AJ69" s="301"/>
      <c r="AK69" s="301"/>
      <c r="AL69" s="301"/>
      <c r="AM69" s="277" t="str">
        <f>IF(OR($Y$2="", $BC69=""), "", IF(IFERROR(INDEX('Buyer List &amp; Requirements'!$EM$11:$EM$2510, MATCH($BC69, 'Buyer List &amp; Requirements'!$EQ$11:$EQ$2510, 0)), "")="", "", IFERROR(INDEX('Buyer List &amp; Requirements'!$EM$11:$EM$2510, MATCH($BC69, 'Buyer List &amp; Requirements'!$EQ$11:$EQ$2510, 0)), "")))</f>
        <v/>
      </c>
      <c r="AN69" s="277"/>
      <c r="AO69" s="277"/>
      <c r="AP69" s="185"/>
      <c r="AQ69" s="8"/>
      <c r="AR69" s="8"/>
      <c r="AS69" s="8"/>
      <c r="AT69" s="8"/>
      <c r="AU69" s="8"/>
      <c r="AV69" s="8"/>
      <c r="AW69" s="8"/>
      <c r="AX69" s="8"/>
      <c r="AY69" s="8"/>
      <c r="BC69" s="12" t="str">
        <f t="shared" si="1"/>
        <v/>
      </c>
      <c r="BE69" s="103" t="str">
        <f>IF('Property List &amp; Features'!$B76="", "", 'Property List &amp; Features'!$B76)</f>
        <v/>
      </c>
    </row>
    <row r="70" spans="1:57" x14ac:dyDescent="0.55000000000000004">
      <c r="A70" s="8"/>
      <c r="B70" s="183" t="str">
        <f t="shared" si="0"/>
        <v/>
      </c>
      <c r="C70" s="185"/>
      <c r="D70" s="301" t="str">
        <f>IF(OR($Y$2="", $BC70=""), "", IF(IFERROR(INDEX('Buyer List &amp; Requirements'!$D$11:$D$2510, MATCH($BC70, 'Buyer List &amp; Requirements'!$EQ$11:$EQ$2510, 0)), "")="", "", IFERROR(INDEX('Buyer List &amp; Requirements'!$D$11:$D$2510, MATCH($BC70, 'Buyer List &amp; Requirements'!$EQ$11:$EQ$2510, 0)), "")))</f>
        <v/>
      </c>
      <c r="E70" s="301"/>
      <c r="F70" s="301"/>
      <c r="G70" s="301"/>
      <c r="H70" s="301"/>
      <c r="I70" s="301"/>
      <c r="J70" s="301"/>
      <c r="K70" s="301"/>
      <c r="L70" s="301"/>
      <c r="M70" s="301"/>
      <c r="N70" s="301"/>
      <c r="O70" s="301"/>
      <c r="P70" s="301"/>
      <c r="Q70" s="302" t="str">
        <f>IF(OR($Y$2="", $BC70=""), "", IF(IFERROR(INDEX('Buyer List &amp; Requirements'!$E$11:$E$2510, MATCH($BC70, 'Buyer List &amp; Requirements'!$EQ$11:$EQ$2510, 0)), "")="", "", IFERROR(INDEX('Buyer List &amp; Requirements'!$E$11:$E$2510, MATCH($BC70, 'Buyer List &amp; Requirements'!$EQ$11:$EQ$2510, 0)), "")))</f>
        <v/>
      </c>
      <c r="R70" s="302"/>
      <c r="S70" s="302"/>
      <c r="T70" s="302"/>
      <c r="U70" s="302"/>
      <c r="V70" s="302"/>
      <c r="W70" s="302"/>
      <c r="X70" s="301" t="str">
        <f>IF(OR($Y$2="", $BC70=""), "", IF(IFERROR(INDEX('Buyer List &amp; Requirements'!$F$11:$F$2510, MATCH($BC70, 'Buyer List &amp; Requirements'!$EQ$11:$EQ$2510, 0)), "")="", "", IFERROR(INDEX('Buyer List &amp; Requirements'!$F$11:$F$2510, MATCH($BC70, 'Buyer List &amp; Requirements'!$EQ$11:$EQ$2510, 0)), "")))</f>
        <v/>
      </c>
      <c r="Y70" s="301"/>
      <c r="Z70" s="301"/>
      <c r="AA70" s="301"/>
      <c r="AB70" s="301"/>
      <c r="AC70" s="301"/>
      <c r="AD70" s="301"/>
      <c r="AE70" s="301"/>
      <c r="AF70" s="301"/>
      <c r="AG70" s="301"/>
      <c r="AH70" s="301"/>
      <c r="AI70" s="301"/>
      <c r="AJ70" s="301"/>
      <c r="AK70" s="301"/>
      <c r="AL70" s="301"/>
      <c r="AM70" s="277" t="str">
        <f>IF(OR($Y$2="", $BC70=""), "", IF(IFERROR(INDEX('Buyer List &amp; Requirements'!$EM$11:$EM$2510, MATCH($BC70, 'Buyer List &amp; Requirements'!$EQ$11:$EQ$2510, 0)), "")="", "", IFERROR(INDEX('Buyer List &amp; Requirements'!$EM$11:$EM$2510, MATCH($BC70, 'Buyer List &amp; Requirements'!$EQ$11:$EQ$2510, 0)), "")))</f>
        <v/>
      </c>
      <c r="AN70" s="277"/>
      <c r="AO70" s="277"/>
      <c r="AP70" s="185"/>
      <c r="AQ70" s="8"/>
      <c r="AR70" s="8"/>
      <c r="AS70" s="8"/>
      <c r="AT70" s="8"/>
      <c r="AU70" s="8"/>
      <c r="AV70" s="8"/>
      <c r="AW70" s="8"/>
      <c r="AX70" s="8"/>
      <c r="AY70" s="8"/>
      <c r="BC70" s="12" t="str">
        <f t="shared" si="1"/>
        <v/>
      </c>
      <c r="BE70" s="103" t="str">
        <f>IF('Property List &amp; Features'!$B77="", "", 'Property List &amp; Features'!$B77)</f>
        <v/>
      </c>
    </row>
    <row r="71" spans="1:57" x14ac:dyDescent="0.55000000000000004">
      <c r="A71" s="8"/>
      <c r="B71" s="183" t="str">
        <f t="shared" si="0"/>
        <v/>
      </c>
      <c r="C71" s="185"/>
      <c r="D71" s="301" t="str">
        <f>IF(OR($Y$2="", $BC71=""), "", IF(IFERROR(INDEX('Buyer List &amp; Requirements'!$D$11:$D$2510, MATCH($BC71, 'Buyer List &amp; Requirements'!$EQ$11:$EQ$2510, 0)), "")="", "", IFERROR(INDEX('Buyer List &amp; Requirements'!$D$11:$D$2510, MATCH($BC71, 'Buyer List &amp; Requirements'!$EQ$11:$EQ$2510, 0)), "")))</f>
        <v/>
      </c>
      <c r="E71" s="301"/>
      <c r="F71" s="301"/>
      <c r="G71" s="301"/>
      <c r="H71" s="301"/>
      <c r="I71" s="301"/>
      <c r="J71" s="301"/>
      <c r="K71" s="301"/>
      <c r="L71" s="301"/>
      <c r="M71" s="301"/>
      <c r="N71" s="301"/>
      <c r="O71" s="301"/>
      <c r="P71" s="301"/>
      <c r="Q71" s="302" t="str">
        <f>IF(OR($Y$2="", $BC71=""), "", IF(IFERROR(INDEX('Buyer List &amp; Requirements'!$E$11:$E$2510, MATCH($BC71, 'Buyer List &amp; Requirements'!$EQ$11:$EQ$2510, 0)), "")="", "", IFERROR(INDEX('Buyer List &amp; Requirements'!$E$11:$E$2510, MATCH($BC71, 'Buyer List &amp; Requirements'!$EQ$11:$EQ$2510, 0)), "")))</f>
        <v/>
      </c>
      <c r="R71" s="302"/>
      <c r="S71" s="302"/>
      <c r="T71" s="302"/>
      <c r="U71" s="302"/>
      <c r="V71" s="302"/>
      <c r="W71" s="302"/>
      <c r="X71" s="301" t="str">
        <f>IF(OR($Y$2="", $BC71=""), "", IF(IFERROR(INDEX('Buyer List &amp; Requirements'!$F$11:$F$2510, MATCH($BC71, 'Buyer List &amp; Requirements'!$EQ$11:$EQ$2510, 0)), "")="", "", IFERROR(INDEX('Buyer List &amp; Requirements'!$F$11:$F$2510, MATCH($BC71, 'Buyer List &amp; Requirements'!$EQ$11:$EQ$2510, 0)), "")))</f>
        <v/>
      </c>
      <c r="Y71" s="301"/>
      <c r="Z71" s="301"/>
      <c r="AA71" s="301"/>
      <c r="AB71" s="301"/>
      <c r="AC71" s="301"/>
      <c r="AD71" s="301"/>
      <c r="AE71" s="301"/>
      <c r="AF71" s="301"/>
      <c r="AG71" s="301"/>
      <c r="AH71" s="301"/>
      <c r="AI71" s="301"/>
      <c r="AJ71" s="301"/>
      <c r="AK71" s="301"/>
      <c r="AL71" s="301"/>
      <c r="AM71" s="277" t="str">
        <f>IF(OR($Y$2="", $BC71=""), "", IF(IFERROR(INDEX('Buyer List &amp; Requirements'!$EM$11:$EM$2510, MATCH($BC71, 'Buyer List &amp; Requirements'!$EQ$11:$EQ$2510, 0)), "")="", "", IFERROR(INDEX('Buyer List &amp; Requirements'!$EM$11:$EM$2510, MATCH($BC71, 'Buyer List &amp; Requirements'!$EQ$11:$EQ$2510, 0)), "")))</f>
        <v/>
      </c>
      <c r="AN71" s="277"/>
      <c r="AO71" s="277"/>
      <c r="AP71" s="185"/>
      <c r="AQ71" s="8"/>
      <c r="AR71" s="8"/>
      <c r="AS71" s="8"/>
      <c r="AT71" s="8"/>
      <c r="AU71" s="8"/>
      <c r="AV71" s="8"/>
      <c r="AW71" s="8"/>
      <c r="AX71" s="8"/>
      <c r="AY71" s="8"/>
      <c r="BC71" s="12" t="str">
        <f t="shared" si="1"/>
        <v/>
      </c>
      <c r="BE71" s="103" t="str">
        <f>IF('Property List &amp; Features'!$B78="", "", 'Property List &amp; Features'!$B78)</f>
        <v/>
      </c>
    </row>
    <row r="72" spans="1:57" x14ac:dyDescent="0.55000000000000004">
      <c r="A72" s="8"/>
      <c r="B72" s="183" t="str">
        <f t="shared" si="0"/>
        <v/>
      </c>
      <c r="C72" s="185"/>
      <c r="D72" s="301" t="str">
        <f>IF(OR($Y$2="", $BC72=""), "", IF(IFERROR(INDEX('Buyer List &amp; Requirements'!$D$11:$D$2510, MATCH($BC72, 'Buyer List &amp; Requirements'!$EQ$11:$EQ$2510, 0)), "")="", "", IFERROR(INDEX('Buyer List &amp; Requirements'!$D$11:$D$2510, MATCH($BC72, 'Buyer List &amp; Requirements'!$EQ$11:$EQ$2510, 0)), "")))</f>
        <v/>
      </c>
      <c r="E72" s="301"/>
      <c r="F72" s="301"/>
      <c r="G72" s="301"/>
      <c r="H72" s="301"/>
      <c r="I72" s="301"/>
      <c r="J72" s="301"/>
      <c r="K72" s="301"/>
      <c r="L72" s="301"/>
      <c r="M72" s="301"/>
      <c r="N72" s="301"/>
      <c r="O72" s="301"/>
      <c r="P72" s="301"/>
      <c r="Q72" s="302" t="str">
        <f>IF(OR($Y$2="", $BC72=""), "", IF(IFERROR(INDEX('Buyer List &amp; Requirements'!$E$11:$E$2510, MATCH($BC72, 'Buyer List &amp; Requirements'!$EQ$11:$EQ$2510, 0)), "")="", "", IFERROR(INDEX('Buyer List &amp; Requirements'!$E$11:$E$2510, MATCH($BC72, 'Buyer List &amp; Requirements'!$EQ$11:$EQ$2510, 0)), "")))</f>
        <v/>
      </c>
      <c r="R72" s="302"/>
      <c r="S72" s="302"/>
      <c r="T72" s="302"/>
      <c r="U72" s="302"/>
      <c r="V72" s="302"/>
      <c r="W72" s="302"/>
      <c r="X72" s="301" t="str">
        <f>IF(OR($Y$2="", $BC72=""), "", IF(IFERROR(INDEX('Buyer List &amp; Requirements'!$F$11:$F$2510, MATCH($BC72, 'Buyer List &amp; Requirements'!$EQ$11:$EQ$2510, 0)), "")="", "", IFERROR(INDEX('Buyer List &amp; Requirements'!$F$11:$F$2510, MATCH($BC72, 'Buyer List &amp; Requirements'!$EQ$11:$EQ$2510, 0)), "")))</f>
        <v/>
      </c>
      <c r="Y72" s="301"/>
      <c r="Z72" s="301"/>
      <c r="AA72" s="301"/>
      <c r="AB72" s="301"/>
      <c r="AC72" s="301"/>
      <c r="AD72" s="301"/>
      <c r="AE72" s="301"/>
      <c r="AF72" s="301"/>
      <c r="AG72" s="301"/>
      <c r="AH72" s="301"/>
      <c r="AI72" s="301"/>
      <c r="AJ72" s="301"/>
      <c r="AK72" s="301"/>
      <c r="AL72" s="301"/>
      <c r="AM72" s="277" t="str">
        <f>IF(OR($Y$2="", $BC72=""), "", IF(IFERROR(INDEX('Buyer List &amp; Requirements'!$EM$11:$EM$2510, MATCH($BC72, 'Buyer List &amp; Requirements'!$EQ$11:$EQ$2510, 0)), "")="", "", IFERROR(INDEX('Buyer List &amp; Requirements'!$EM$11:$EM$2510, MATCH($BC72, 'Buyer List &amp; Requirements'!$EQ$11:$EQ$2510, 0)), "")))</f>
        <v/>
      </c>
      <c r="AN72" s="277"/>
      <c r="AO72" s="277"/>
      <c r="AP72" s="185"/>
      <c r="AQ72" s="8"/>
      <c r="AR72" s="8"/>
      <c r="AS72" s="8"/>
      <c r="AT72" s="8"/>
      <c r="AU72" s="8"/>
      <c r="AV72" s="8"/>
      <c r="AW72" s="8"/>
      <c r="AX72" s="8"/>
      <c r="AY72" s="8"/>
      <c r="BC72" s="12" t="str">
        <f t="shared" si="1"/>
        <v/>
      </c>
      <c r="BE72" s="103" t="str">
        <f>IF('Property List &amp; Features'!$B79="", "", 'Property List &amp; Features'!$B79)</f>
        <v/>
      </c>
    </row>
    <row r="73" spans="1:57" x14ac:dyDescent="0.55000000000000004">
      <c r="A73" s="8"/>
      <c r="B73" s="183" t="str">
        <f t="shared" si="0"/>
        <v/>
      </c>
      <c r="C73" s="185"/>
      <c r="D73" s="301" t="str">
        <f>IF(OR($Y$2="", $BC73=""), "", IF(IFERROR(INDEX('Buyer List &amp; Requirements'!$D$11:$D$2510, MATCH($BC73, 'Buyer List &amp; Requirements'!$EQ$11:$EQ$2510, 0)), "")="", "", IFERROR(INDEX('Buyer List &amp; Requirements'!$D$11:$D$2510, MATCH($BC73, 'Buyer List &amp; Requirements'!$EQ$11:$EQ$2510, 0)), "")))</f>
        <v/>
      </c>
      <c r="E73" s="301"/>
      <c r="F73" s="301"/>
      <c r="G73" s="301"/>
      <c r="H73" s="301"/>
      <c r="I73" s="301"/>
      <c r="J73" s="301"/>
      <c r="K73" s="301"/>
      <c r="L73" s="301"/>
      <c r="M73" s="301"/>
      <c r="N73" s="301"/>
      <c r="O73" s="301"/>
      <c r="P73" s="301"/>
      <c r="Q73" s="302" t="str">
        <f>IF(OR($Y$2="", $BC73=""), "", IF(IFERROR(INDEX('Buyer List &amp; Requirements'!$E$11:$E$2510, MATCH($BC73, 'Buyer List &amp; Requirements'!$EQ$11:$EQ$2510, 0)), "")="", "", IFERROR(INDEX('Buyer List &amp; Requirements'!$E$11:$E$2510, MATCH($BC73, 'Buyer List &amp; Requirements'!$EQ$11:$EQ$2510, 0)), "")))</f>
        <v/>
      </c>
      <c r="R73" s="302"/>
      <c r="S73" s="302"/>
      <c r="T73" s="302"/>
      <c r="U73" s="302"/>
      <c r="V73" s="302"/>
      <c r="W73" s="302"/>
      <c r="X73" s="301" t="str">
        <f>IF(OR($Y$2="", $BC73=""), "", IF(IFERROR(INDEX('Buyer List &amp; Requirements'!$F$11:$F$2510, MATCH($BC73, 'Buyer List &amp; Requirements'!$EQ$11:$EQ$2510, 0)), "")="", "", IFERROR(INDEX('Buyer List &amp; Requirements'!$F$11:$F$2510, MATCH($BC73, 'Buyer List &amp; Requirements'!$EQ$11:$EQ$2510, 0)), "")))</f>
        <v/>
      </c>
      <c r="Y73" s="301"/>
      <c r="Z73" s="301"/>
      <c r="AA73" s="301"/>
      <c r="AB73" s="301"/>
      <c r="AC73" s="301"/>
      <c r="AD73" s="301"/>
      <c r="AE73" s="301"/>
      <c r="AF73" s="301"/>
      <c r="AG73" s="301"/>
      <c r="AH73" s="301"/>
      <c r="AI73" s="301"/>
      <c r="AJ73" s="301"/>
      <c r="AK73" s="301"/>
      <c r="AL73" s="301"/>
      <c r="AM73" s="277" t="str">
        <f>IF(OR($Y$2="", $BC73=""), "", IF(IFERROR(INDEX('Buyer List &amp; Requirements'!$EM$11:$EM$2510, MATCH($BC73, 'Buyer List &amp; Requirements'!$EQ$11:$EQ$2510, 0)), "")="", "", IFERROR(INDEX('Buyer List &amp; Requirements'!$EM$11:$EM$2510, MATCH($BC73, 'Buyer List &amp; Requirements'!$EQ$11:$EQ$2510, 0)), "")))</f>
        <v/>
      </c>
      <c r="AN73" s="277"/>
      <c r="AO73" s="277"/>
      <c r="AP73" s="185"/>
      <c r="AQ73" s="8"/>
      <c r="AR73" s="8"/>
      <c r="AS73" s="8"/>
      <c r="AT73" s="8"/>
      <c r="AU73" s="8"/>
      <c r="AV73" s="8"/>
      <c r="AW73" s="8"/>
      <c r="AX73" s="8"/>
      <c r="AY73" s="8"/>
      <c r="BC73" s="12" t="str">
        <f t="shared" si="1"/>
        <v/>
      </c>
      <c r="BE73" s="103" t="str">
        <f>IF('Property List &amp; Features'!$B80="", "", 'Property List &amp; Features'!$B80)</f>
        <v/>
      </c>
    </row>
    <row r="74" spans="1:57" x14ac:dyDescent="0.55000000000000004">
      <c r="A74" s="8"/>
      <c r="B74" s="186" t="str">
        <f t="shared" si="0"/>
        <v/>
      </c>
      <c r="C74" s="188"/>
      <c r="D74" s="303" t="str">
        <f>IF(OR($Y$2="", $BC74=""), "", IF(IFERROR(INDEX('Buyer List &amp; Requirements'!$D$11:$D$2510, MATCH($BC74, 'Buyer List &amp; Requirements'!$EQ$11:$EQ$2510, 0)), "")="", "", IFERROR(INDEX('Buyer List &amp; Requirements'!$D$11:$D$2510, MATCH($BC74, 'Buyer List &amp; Requirements'!$EQ$11:$EQ$2510, 0)), "")))</f>
        <v/>
      </c>
      <c r="E74" s="303"/>
      <c r="F74" s="303"/>
      <c r="G74" s="303"/>
      <c r="H74" s="303"/>
      <c r="I74" s="303"/>
      <c r="J74" s="303"/>
      <c r="K74" s="303"/>
      <c r="L74" s="303"/>
      <c r="M74" s="303"/>
      <c r="N74" s="303"/>
      <c r="O74" s="303"/>
      <c r="P74" s="303"/>
      <c r="Q74" s="304" t="str">
        <f>IF(OR($Y$2="", $BC74=""), "", IF(IFERROR(INDEX('Buyer List &amp; Requirements'!$E$11:$E$2510, MATCH($BC74, 'Buyer List &amp; Requirements'!$EQ$11:$EQ$2510, 0)), "")="", "", IFERROR(INDEX('Buyer List &amp; Requirements'!$E$11:$E$2510, MATCH($BC74, 'Buyer List &amp; Requirements'!$EQ$11:$EQ$2510, 0)), "")))</f>
        <v/>
      </c>
      <c r="R74" s="304"/>
      <c r="S74" s="304"/>
      <c r="T74" s="304"/>
      <c r="U74" s="304"/>
      <c r="V74" s="304"/>
      <c r="W74" s="304"/>
      <c r="X74" s="303" t="str">
        <f>IF(OR($Y$2="", $BC74=""), "", IF(IFERROR(INDEX('Buyer List &amp; Requirements'!$F$11:$F$2510, MATCH($BC74, 'Buyer List &amp; Requirements'!$EQ$11:$EQ$2510, 0)), "")="", "", IFERROR(INDEX('Buyer List &amp; Requirements'!$F$11:$F$2510, MATCH($BC74, 'Buyer List &amp; Requirements'!$EQ$11:$EQ$2510, 0)), "")))</f>
        <v/>
      </c>
      <c r="Y74" s="303"/>
      <c r="Z74" s="303"/>
      <c r="AA74" s="303"/>
      <c r="AB74" s="303"/>
      <c r="AC74" s="303"/>
      <c r="AD74" s="303"/>
      <c r="AE74" s="303"/>
      <c r="AF74" s="303"/>
      <c r="AG74" s="303"/>
      <c r="AH74" s="303"/>
      <c r="AI74" s="303"/>
      <c r="AJ74" s="303"/>
      <c r="AK74" s="303"/>
      <c r="AL74" s="303"/>
      <c r="AM74" s="187" t="str">
        <f>IF(OR($Y$2="", $BC74=""), "", IF(IFERROR(INDEX('Buyer List &amp; Requirements'!$EM$11:$EM$2510, MATCH($BC74, 'Buyer List &amp; Requirements'!$EQ$11:$EQ$2510, 0)), "")="", "", IFERROR(INDEX('Buyer List &amp; Requirements'!$EM$11:$EM$2510, MATCH($BC74, 'Buyer List &amp; Requirements'!$EQ$11:$EQ$2510, 0)), "")))</f>
        <v/>
      </c>
      <c r="AN74" s="187"/>
      <c r="AO74" s="187"/>
      <c r="AP74" s="188"/>
      <c r="AQ74" s="8"/>
      <c r="AR74" s="8"/>
      <c r="AS74" s="8"/>
      <c r="AT74" s="8"/>
      <c r="AU74" s="8"/>
      <c r="AV74" s="8"/>
      <c r="AW74" s="8"/>
      <c r="AX74" s="8"/>
      <c r="AY74" s="8"/>
      <c r="BC74" s="13" t="str">
        <f t="shared" si="1"/>
        <v/>
      </c>
      <c r="BE74" s="103" t="str">
        <f>IF('Property List &amp; Features'!$B81="", "", 'Property List &amp; Features'!$B81)</f>
        <v/>
      </c>
    </row>
    <row r="75" spans="1:57" x14ac:dyDescent="0.5500000000000000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BE75" s="103" t="str">
        <f>IF('Property List &amp; Features'!$B82="", "", 'Property List &amp; Features'!$B82)</f>
        <v/>
      </c>
    </row>
    <row r="76" spans="1:57" hidden="1" x14ac:dyDescent="0.55000000000000004">
      <c r="BE76" s="103" t="str">
        <f>IF('Property List &amp; Features'!$B83="", "", 'Property List &amp; Features'!$B83)</f>
        <v/>
      </c>
    </row>
    <row r="77" spans="1:57" hidden="1" x14ac:dyDescent="0.55000000000000004">
      <c r="BE77" s="103" t="str">
        <f>IF('Property List &amp; Features'!$B84="", "", 'Property List &amp; Features'!$B84)</f>
        <v/>
      </c>
    </row>
    <row r="78" spans="1:57" hidden="1" x14ac:dyDescent="0.55000000000000004">
      <c r="BE78" s="103" t="str">
        <f>IF('Property List &amp; Features'!$B85="", "", 'Property List &amp; Features'!$B85)</f>
        <v/>
      </c>
    </row>
    <row r="79" spans="1:57" hidden="1" x14ac:dyDescent="0.55000000000000004">
      <c r="BE79" s="103" t="str">
        <f>IF('Property List &amp; Features'!$B86="", "", 'Property List &amp; Features'!$B86)</f>
        <v/>
      </c>
    </row>
    <row r="80" spans="1:57" hidden="1" x14ac:dyDescent="0.55000000000000004">
      <c r="BE80" s="103" t="str">
        <f>IF('Property List &amp; Features'!$B87="", "", 'Property List &amp; Features'!$B87)</f>
        <v/>
      </c>
    </row>
    <row r="81" spans="57:57" hidden="1" x14ac:dyDescent="0.55000000000000004">
      <c r="BE81" s="103" t="str">
        <f>IF('Property List &amp; Features'!$B88="", "", 'Property List &amp; Features'!$B88)</f>
        <v/>
      </c>
    </row>
    <row r="82" spans="57:57" hidden="1" x14ac:dyDescent="0.55000000000000004">
      <c r="BE82" s="103" t="str">
        <f>IF('Property List &amp; Features'!$B89="", "", 'Property List &amp; Features'!$B89)</f>
        <v/>
      </c>
    </row>
    <row r="83" spans="57:57" hidden="1" x14ac:dyDescent="0.55000000000000004">
      <c r="BE83" s="103" t="str">
        <f>IF('Property List &amp; Features'!$B90="", "", 'Property List &amp; Features'!$B90)</f>
        <v/>
      </c>
    </row>
    <row r="84" spans="57:57" hidden="1" x14ac:dyDescent="0.55000000000000004">
      <c r="BE84" s="103" t="str">
        <f>IF('Property List &amp; Features'!$B91="", "", 'Property List &amp; Features'!$B91)</f>
        <v/>
      </c>
    </row>
    <row r="85" spans="57:57" hidden="1" x14ac:dyDescent="0.55000000000000004">
      <c r="BE85" s="103" t="str">
        <f>IF('Property List &amp; Features'!$B92="", "", 'Property List &amp; Features'!$B92)</f>
        <v/>
      </c>
    </row>
    <row r="86" spans="57:57" hidden="1" x14ac:dyDescent="0.55000000000000004">
      <c r="BE86" s="103" t="str">
        <f>IF('Property List &amp; Features'!$B93="", "", 'Property List &amp; Features'!$B93)</f>
        <v/>
      </c>
    </row>
    <row r="87" spans="57:57" hidden="1" x14ac:dyDescent="0.55000000000000004">
      <c r="BE87" s="103" t="str">
        <f>IF('Property List &amp; Features'!$B94="", "", 'Property List &amp; Features'!$B94)</f>
        <v/>
      </c>
    </row>
    <row r="88" spans="57:57" hidden="1" x14ac:dyDescent="0.55000000000000004">
      <c r="BE88" s="103" t="str">
        <f>IF('Property List &amp; Features'!$B95="", "", 'Property List &amp; Features'!$B95)</f>
        <v/>
      </c>
    </row>
    <row r="89" spans="57:57" hidden="1" x14ac:dyDescent="0.55000000000000004">
      <c r="BE89" s="103" t="str">
        <f>IF('Property List &amp; Features'!$B96="", "", 'Property List &amp; Features'!$B96)</f>
        <v/>
      </c>
    </row>
    <row r="90" spans="57:57" hidden="1" x14ac:dyDescent="0.55000000000000004">
      <c r="BE90" s="103" t="str">
        <f>IF('Property List &amp; Features'!$B97="", "", 'Property List &amp; Features'!$B97)</f>
        <v/>
      </c>
    </row>
    <row r="91" spans="57:57" hidden="1" x14ac:dyDescent="0.55000000000000004">
      <c r="BE91" s="103" t="str">
        <f>IF('Property List &amp; Features'!$B98="", "", 'Property List &amp; Features'!$B98)</f>
        <v/>
      </c>
    </row>
    <row r="92" spans="57:57" hidden="1" x14ac:dyDescent="0.55000000000000004">
      <c r="BE92" s="103" t="str">
        <f>IF('Property List &amp; Features'!$B99="", "", 'Property List &amp; Features'!$B99)</f>
        <v/>
      </c>
    </row>
    <row r="93" spans="57:57" hidden="1" x14ac:dyDescent="0.55000000000000004">
      <c r="BE93" s="103" t="str">
        <f>IF('Property List &amp; Features'!$B100="", "", 'Property List &amp; Features'!$B100)</f>
        <v/>
      </c>
    </row>
    <row r="94" spans="57:57" hidden="1" x14ac:dyDescent="0.55000000000000004">
      <c r="BE94" s="103" t="str">
        <f>IF('Property List &amp; Features'!$B101="", "", 'Property List &amp; Features'!$B101)</f>
        <v/>
      </c>
    </row>
    <row r="95" spans="57:57" hidden="1" x14ac:dyDescent="0.55000000000000004">
      <c r="BE95" s="103" t="str">
        <f>IF('Property List &amp; Features'!$B102="", "", 'Property List &amp; Features'!$B102)</f>
        <v/>
      </c>
    </row>
    <row r="96" spans="57:57" hidden="1" x14ac:dyDescent="0.55000000000000004">
      <c r="BE96" s="103" t="str">
        <f>IF('Property List &amp; Features'!$B103="", "", 'Property List &amp; Features'!$B103)</f>
        <v/>
      </c>
    </row>
    <row r="97" spans="57:57" hidden="1" x14ac:dyDescent="0.55000000000000004">
      <c r="BE97" s="103" t="str">
        <f>IF('Property List &amp; Features'!$B104="", "", 'Property List &amp; Features'!$B104)</f>
        <v/>
      </c>
    </row>
    <row r="98" spans="57:57" hidden="1" x14ac:dyDescent="0.55000000000000004">
      <c r="BE98" s="103" t="str">
        <f>IF('Property List &amp; Features'!$B105="", "", 'Property List &amp; Features'!$B105)</f>
        <v/>
      </c>
    </row>
    <row r="99" spans="57:57" hidden="1" x14ac:dyDescent="0.55000000000000004">
      <c r="BE99" s="103" t="str">
        <f>IF('Property List &amp; Features'!$B106="", "", 'Property List &amp; Features'!$B106)</f>
        <v/>
      </c>
    </row>
    <row r="100" spans="57:57" hidden="1" x14ac:dyDescent="0.55000000000000004">
      <c r="BE100" s="103" t="str">
        <f>IF('Property List &amp; Features'!$B107="", "", 'Property List &amp; Features'!$B107)</f>
        <v/>
      </c>
    </row>
    <row r="101" spans="57:57" hidden="1" x14ac:dyDescent="0.55000000000000004">
      <c r="BE101" s="103" t="str">
        <f>IF('Property List &amp; Features'!$B108="", "", 'Property List &amp; Features'!$B108)</f>
        <v/>
      </c>
    </row>
    <row r="102" spans="57:57" hidden="1" x14ac:dyDescent="0.55000000000000004">
      <c r="BE102" s="103" t="str">
        <f>IF('Property List &amp; Features'!$B109="", "", 'Property List &amp; Features'!$B109)</f>
        <v/>
      </c>
    </row>
    <row r="103" spans="57:57" hidden="1" x14ac:dyDescent="0.55000000000000004">
      <c r="BE103" s="103" t="str">
        <f>IF('Property List &amp; Features'!$B110="", "", 'Property List &amp; Features'!$B110)</f>
        <v/>
      </c>
    </row>
    <row r="104" spans="57:57" hidden="1" x14ac:dyDescent="0.55000000000000004">
      <c r="BE104" s="103" t="str">
        <f>IF('Property List &amp; Features'!$B111="", "", 'Property List &amp; Features'!$B111)</f>
        <v/>
      </c>
    </row>
    <row r="105" spans="57:57" hidden="1" x14ac:dyDescent="0.55000000000000004">
      <c r="BE105" s="103" t="str">
        <f>IF('Property List &amp; Features'!$B112="", "", 'Property List &amp; Features'!$B112)</f>
        <v/>
      </c>
    </row>
    <row r="106" spans="57:57" hidden="1" x14ac:dyDescent="0.55000000000000004">
      <c r="BE106" s="103" t="str">
        <f>IF('Property List &amp; Features'!$B113="", "", 'Property List &amp; Features'!$B113)</f>
        <v/>
      </c>
    </row>
    <row r="107" spans="57:57" hidden="1" x14ac:dyDescent="0.55000000000000004">
      <c r="BE107" s="103" t="str">
        <f>IF('Property List &amp; Features'!$B114="", "", 'Property List &amp; Features'!$B114)</f>
        <v/>
      </c>
    </row>
    <row r="108" spans="57:57" hidden="1" x14ac:dyDescent="0.55000000000000004">
      <c r="BE108" s="103" t="str">
        <f>IF('Property List &amp; Features'!$B115="", "", 'Property List &amp; Features'!$B115)</f>
        <v/>
      </c>
    </row>
    <row r="109" spans="57:57" hidden="1" x14ac:dyDescent="0.55000000000000004">
      <c r="BE109" s="103" t="str">
        <f>IF('Property List &amp; Features'!$B116="", "", 'Property List &amp; Features'!$B116)</f>
        <v/>
      </c>
    </row>
    <row r="110" spans="57:57" hidden="1" x14ac:dyDescent="0.55000000000000004">
      <c r="BE110" s="103" t="str">
        <f>IF('Property List &amp; Features'!$B117="", "", 'Property List &amp; Features'!$B117)</f>
        <v/>
      </c>
    </row>
    <row r="111" spans="57:57" hidden="1" x14ac:dyDescent="0.55000000000000004">
      <c r="BE111" s="103" t="str">
        <f>IF('Property List &amp; Features'!$B118="", "", 'Property List &amp; Features'!$B118)</f>
        <v/>
      </c>
    </row>
    <row r="112" spans="57:57" hidden="1" x14ac:dyDescent="0.55000000000000004">
      <c r="BE112" s="103" t="str">
        <f>IF('Property List &amp; Features'!$B119="", "", 'Property List &amp; Features'!$B119)</f>
        <v/>
      </c>
    </row>
    <row r="113" spans="57:57" hidden="1" x14ac:dyDescent="0.55000000000000004">
      <c r="BE113" s="103" t="str">
        <f>IF('Property List &amp; Features'!$B120="", "", 'Property List &amp; Features'!$B120)</f>
        <v/>
      </c>
    </row>
    <row r="114" spans="57:57" hidden="1" x14ac:dyDescent="0.55000000000000004">
      <c r="BE114" s="103" t="str">
        <f>IF('Property List &amp; Features'!$B121="", "", 'Property List &amp; Features'!$B121)</f>
        <v/>
      </c>
    </row>
    <row r="115" spans="57:57" hidden="1" x14ac:dyDescent="0.55000000000000004">
      <c r="BE115" s="103" t="str">
        <f>IF('Property List &amp; Features'!$B122="", "", 'Property List &amp; Features'!$B122)</f>
        <v/>
      </c>
    </row>
    <row r="116" spans="57:57" hidden="1" x14ac:dyDescent="0.55000000000000004">
      <c r="BE116" s="103" t="str">
        <f>IF('Property List &amp; Features'!$B123="", "", 'Property List &amp; Features'!$B123)</f>
        <v/>
      </c>
    </row>
    <row r="117" spans="57:57" hidden="1" x14ac:dyDescent="0.55000000000000004">
      <c r="BE117" s="103" t="str">
        <f>IF('Property List &amp; Features'!$B124="", "", 'Property List &amp; Features'!$B124)</f>
        <v/>
      </c>
    </row>
    <row r="118" spans="57:57" hidden="1" x14ac:dyDescent="0.55000000000000004">
      <c r="BE118" s="103" t="str">
        <f>IF('Property List &amp; Features'!$B125="", "", 'Property List &amp; Features'!$B125)</f>
        <v/>
      </c>
    </row>
    <row r="119" spans="57:57" hidden="1" x14ac:dyDescent="0.55000000000000004">
      <c r="BE119" s="103" t="str">
        <f>IF('Property List &amp; Features'!$B126="", "", 'Property List &amp; Features'!$B126)</f>
        <v/>
      </c>
    </row>
    <row r="120" spans="57:57" hidden="1" x14ac:dyDescent="0.55000000000000004">
      <c r="BE120" s="103" t="str">
        <f>IF('Property List &amp; Features'!$B127="", "", 'Property List &amp; Features'!$B127)</f>
        <v/>
      </c>
    </row>
    <row r="121" spans="57:57" hidden="1" x14ac:dyDescent="0.55000000000000004">
      <c r="BE121" s="103" t="str">
        <f>IF('Property List &amp; Features'!$B128="", "", 'Property List &amp; Features'!$B128)</f>
        <v/>
      </c>
    </row>
    <row r="122" spans="57:57" hidden="1" x14ac:dyDescent="0.55000000000000004">
      <c r="BE122" s="103" t="str">
        <f>IF('Property List &amp; Features'!$B129="", "", 'Property List &amp; Features'!$B129)</f>
        <v/>
      </c>
    </row>
    <row r="123" spans="57:57" hidden="1" x14ac:dyDescent="0.55000000000000004">
      <c r="BE123" s="103" t="str">
        <f>IF('Property List &amp; Features'!$B130="", "", 'Property List &amp; Features'!$B130)</f>
        <v/>
      </c>
    </row>
    <row r="124" spans="57:57" hidden="1" x14ac:dyDescent="0.55000000000000004">
      <c r="BE124" s="103" t="str">
        <f>IF('Property List &amp; Features'!$B131="", "", 'Property List &amp; Features'!$B131)</f>
        <v/>
      </c>
    </row>
    <row r="125" spans="57:57" hidden="1" x14ac:dyDescent="0.55000000000000004">
      <c r="BE125" s="103" t="str">
        <f>IF('Property List &amp; Features'!$B132="", "", 'Property List &amp; Features'!$B132)</f>
        <v/>
      </c>
    </row>
    <row r="126" spans="57:57" hidden="1" x14ac:dyDescent="0.55000000000000004">
      <c r="BE126" s="103" t="str">
        <f>IF('Property List &amp; Features'!$B133="", "", 'Property List &amp; Features'!$B133)</f>
        <v/>
      </c>
    </row>
    <row r="127" spans="57:57" hidden="1" x14ac:dyDescent="0.55000000000000004">
      <c r="BE127" s="103" t="str">
        <f>IF('Property List &amp; Features'!$B134="", "", 'Property List &amp; Features'!$B134)</f>
        <v/>
      </c>
    </row>
    <row r="128" spans="57:57" hidden="1" x14ac:dyDescent="0.55000000000000004">
      <c r="BE128" s="103" t="str">
        <f>IF('Property List &amp; Features'!$B135="", "", 'Property List &amp; Features'!$B135)</f>
        <v/>
      </c>
    </row>
    <row r="129" spans="57:57" hidden="1" x14ac:dyDescent="0.55000000000000004">
      <c r="BE129" s="103" t="str">
        <f>IF('Property List &amp; Features'!$B136="", "", 'Property List &amp; Features'!$B136)</f>
        <v/>
      </c>
    </row>
    <row r="130" spans="57:57" hidden="1" x14ac:dyDescent="0.55000000000000004">
      <c r="BE130" s="103" t="str">
        <f>IF('Property List &amp; Features'!$B137="", "", 'Property List &amp; Features'!$B137)</f>
        <v/>
      </c>
    </row>
    <row r="131" spans="57:57" hidden="1" x14ac:dyDescent="0.55000000000000004">
      <c r="BE131" s="103" t="str">
        <f>IF('Property List &amp; Features'!$B138="", "", 'Property List &amp; Features'!$B138)</f>
        <v/>
      </c>
    </row>
    <row r="132" spans="57:57" hidden="1" x14ac:dyDescent="0.55000000000000004">
      <c r="BE132" s="103" t="str">
        <f>IF('Property List &amp; Features'!$B139="", "", 'Property List &amp; Features'!$B139)</f>
        <v/>
      </c>
    </row>
    <row r="133" spans="57:57" hidden="1" x14ac:dyDescent="0.55000000000000004">
      <c r="BE133" s="103" t="str">
        <f>IF('Property List &amp; Features'!$B140="", "", 'Property List &amp; Features'!$B140)</f>
        <v/>
      </c>
    </row>
    <row r="134" spans="57:57" hidden="1" x14ac:dyDescent="0.55000000000000004">
      <c r="BE134" s="103" t="str">
        <f>IF('Property List &amp; Features'!$B141="", "", 'Property List &amp; Features'!$B141)</f>
        <v/>
      </c>
    </row>
    <row r="135" spans="57:57" hidden="1" x14ac:dyDescent="0.55000000000000004">
      <c r="BE135" s="103" t="str">
        <f>IF('Property List &amp; Features'!$B142="", "", 'Property List &amp; Features'!$B142)</f>
        <v/>
      </c>
    </row>
    <row r="136" spans="57:57" hidden="1" x14ac:dyDescent="0.55000000000000004">
      <c r="BE136" s="103" t="str">
        <f>IF('Property List &amp; Features'!$B143="", "", 'Property List &amp; Features'!$B143)</f>
        <v/>
      </c>
    </row>
    <row r="137" spans="57:57" hidden="1" x14ac:dyDescent="0.55000000000000004">
      <c r="BE137" s="103" t="str">
        <f>IF('Property List &amp; Features'!$B144="", "", 'Property List &amp; Features'!$B144)</f>
        <v/>
      </c>
    </row>
    <row r="138" spans="57:57" hidden="1" x14ac:dyDescent="0.55000000000000004">
      <c r="BE138" s="103" t="str">
        <f>IF('Property List &amp; Features'!$B145="", "", 'Property List &amp; Features'!$B145)</f>
        <v/>
      </c>
    </row>
    <row r="139" spans="57:57" hidden="1" x14ac:dyDescent="0.55000000000000004">
      <c r="BE139" s="103" t="str">
        <f>IF('Property List &amp; Features'!$B146="", "", 'Property List &amp; Features'!$B146)</f>
        <v/>
      </c>
    </row>
    <row r="140" spans="57:57" hidden="1" x14ac:dyDescent="0.55000000000000004">
      <c r="BE140" s="103" t="str">
        <f>IF('Property List &amp; Features'!$B147="", "", 'Property List &amp; Features'!$B147)</f>
        <v/>
      </c>
    </row>
    <row r="141" spans="57:57" hidden="1" x14ac:dyDescent="0.55000000000000004">
      <c r="BE141" s="103" t="str">
        <f>IF('Property List &amp; Features'!$B148="", "", 'Property List &amp; Features'!$B148)</f>
        <v/>
      </c>
    </row>
    <row r="142" spans="57:57" hidden="1" x14ac:dyDescent="0.55000000000000004">
      <c r="BE142" s="103" t="str">
        <f>IF('Property List &amp; Features'!$B149="", "", 'Property List &amp; Features'!$B149)</f>
        <v/>
      </c>
    </row>
    <row r="143" spans="57:57" hidden="1" x14ac:dyDescent="0.55000000000000004">
      <c r="BE143" s="103" t="str">
        <f>IF('Property List &amp; Features'!$B150="", "", 'Property List &amp; Features'!$B150)</f>
        <v/>
      </c>
    </row>
    <row r="144" spans="57:57" hidden="1" x14ac:dyDescent="0.55000000000000004">
      <c r="BE144" s="103" t="str">
        <f>IF('Property List &amp; Features'!$B151="", "", 'Property List &amp; Features'!$B151)</f>
        <v/>
      </c>
    </row>
    <row r="145" spans="57:57" hidden="1" x14ac:dyDescent="0.55000000000000004">
      <c r="BE145" s="103" t="str">
        <f>IF('Property List &amp; Features'!$B152="", "", 'Property List &amp; Features'!$B152)</f>
        <v/>
      </c>
    </row>
    <row r="146" spans="57:57" hidden="1" x14ac:dyDescent="0.55000000000000004">
      <c r="BE146" s="103" t="str">
        <f>IF('Property List &amp; Features'!$B153="", "", 'Property List &amp; Features'!$B153)</f>
        <v/>
      </c>
    </row>
    <row r="147" spans="57:57" hidden="1" x14ac:dyDescent="0.55000000000000004">
      <c r="BE147" s="103" t="str">
        <f>IF('Property List &amp; Features'!$B154="", "", 'Property List &amp; Features'!$B154)</f>
        <v/>
      </c>
    </row>
    <row r="148" spans="57:57" hidden="1" x14ac:dyDescent="0.55000000000000004">
      <c r="BE148" s="103" t="str">
        <f>IF('Property List &amp; Features'!$B155="", "", 'Property List &amp; Features'!$B155)</f>
        <v/>
      </c>
    </row>
    <row r="149" spans="57:57" hidden="1" x14ac:dyDescent="0.55000000000000004">
      <c r="BE149" s="103" t="str">
        <f>IF('Property List &amp; Features'!$B156="", "", 'Property List &amp; Features'!$B156)</f>
        <v/>
      </c>
    </row>
    <row r="150" spans="57:57" hidden="1" x14ac:dyDescent="0.55000000000000004">
      <c r="BE150" s="103" t="str">
        <f>IF('Property List &amp; Features'!$B157="", "", 'Property List &amp; Features'!$B157)</f>
        <v/>
      </c>
    </row>
    <row r="151" spans="57:57" hidden="1" x14ac:dyDescent="0.55000000000000004">
      <c r="BE151" s="103" t="str">
        <f>IF('Property List &amp; Features'!$B158="", "", 'Property List &amp; Features'!$B158)</f>
        <v/>
      </c>
    </row>
    <row r="152" spans="57:57" hidden="1" x14ac:dyDescent="0.55000000000000004">
      <c r="BE152" s="103" t="str">
        <f>IF('Property List &amp; Features'!$B159="", "", 'Property List &amp; Features'!$B159)</f>
        <v/>
      </c>
    </row>
    <row r="153" spans="57:57" hidden="1" x14ac:dyDescent="0.55000000000000004">
      <c r="BE153" s="103" t="str">
        <f>IF('Property List &amp; Features'!$B160="", "", 'Property List &amp; Features'!$B160)</f>
        <v/>
      </c>
    </row>
    <row r="154" spans="57:57" hidden="1" x14ac:dyDescent="0.55000000000000004">
      <c r="BE154" s="103" t="str">
        <f>IF('Property List &amp; Features'!$B161="", "", 'Property List &amp; Features'!$B161)</f>
        <v/>
      </c>
    </row>
    <row r="155" spans="57:57" hidden="1" x14ac:dyDescent="0.55000000000000004">
      <c r="BE155" s="103" t="str">
        <f>IF('Property List &amp; Features'!$B162="", "", 'Property List &amp; Features'!$B162)</f>
        <v/>
      </c>
    </row>
    <row r="156" spans="57:57" hidden="1" x14ac:dyDescent="0.55000000000000004">
      <c r="BE156" s="103" t="str">
        <f>IF('Property List &amp; Features'!$B163="", "", 'Property List &amp; Features'!$B163)</f>
        <v/>
      </c>
    </row>
    <row r="157" spans="57:57" hidden="1" x14ac:dyDescent="0.55000000000000004">
      <c r="BE157" s="103" t="str">
        <f>IF('Property List &amp; Features'!$B164="", "", 'Property List &amp; Features'!$B164)</f>
        <v/>
      </c>
    </row>
    <row r="158" spans="57:57" hidden="1" x14ac:dyDescent="0.55000000000000004">
      <c r="BE158" s="103" t="str">
        <f>IF('Property List &amp; Features'!$B165="", "", 'Property List &amp; Features'!$B165)</f>
        <v/>
      </c>
    </row>
    <row r="159" spans="57:57" hidden="1" x14ac:dyDescent="0.55000000000000004">
      <c r="BE159" s="103" t="str">
        <f>IF('Property List &amp; Features'!$B166="", "", 'Property List &amp; Features'!$B166)</f>
        <v/>
      </c>
    </row>
    <row r="160" spans="57:57" hidden="1" x14ac:dyDescent="0.55000000000000004">
      <c r="BE160" s="103" t="str">
        <f>IF('Property List &amp; Features'!$B167="", "", 'Property List &amp; Features'!$B167)</f>
        <v/>
      </c>
    </row>
    <row r="161" spans="57:57" hidden="1" x14ac:dyDescent="0.55000000000000004">
      <c r="BE161" s="103" t="str">
        <f>IF('Property List &amp; Features'!$B168="", "", 'Property List &amp; Features'!$B168)</f>
        <v/>
      </c>
    </row>
    <row r="162" spans="57:57" hidden="1" x14ac:dyDescent="0.55000000000000004">
      <c r="BE162" s="103" t="str">
        <f>IF('Property List &amp; Features'!$B169="", "", 'Property List &amp; Features'!$B169)</f>
        <v/>
      </c>
    </row>
    <row r="163" spans="57:57" hidden="1" x14ac:dyDescent="0.55000000000000004">
      <c r="BE163" s="103" t="str">
        <f>IF('Property List &amp; Features'!$B170="", "", 'Property List &amp; Features'!$B170)</f>
        <v/>
      </c>
    </row>
    <row r="164" spans="57:57" hidden="1" x14ac:dyDescent="0.55000000000000004">
      <c r="BE164" s="103" t="str">
        <f>IF('Property List &amp; Features'!$B171="", "", 'Property List &amp; Features'!$B171)</f>
        <v/>
      </c>
    </row>
    <row r="165" spans="57:57" hidden="1" x14ac:dyDescent="0.55000000000000004">
      <c r="BE165" s="103" t="str">
        <f>IF('Property List &amp; Features'!$B172="", "", 'Property List &amp; Features'!$B172)</f>
        <v/>
      </c>
    </row>
    <row r="166" spans="57:57" hidden="1" x14ac:dyDescent="0.55000000000000004">
      <c r="BE166" s="103" t="str">
        <f>IF('Property List &amp; Features'!$B173="", "", 'Property List &amp; Features'!$B173)</f>
        <v/>
      </c>
    </row>
    <row r="167" spans="57:57" hidden="1" x14ac:dyDescent="0.55000000000000004">
      <c r="BE167" s="103" t="str">
        <f>IF('Property List &amp; Features'!$B174="", "", 'Property List &amp; Features'!$B174)</f>
        <v/>
      </c>
    </row>
    <row r="168" spans="57:57" hidden="1" x14ac:dyDescent="0.55000000000000004">
      <c r="BE168" s="103" t="str">
        <f>IF('Property List &amp; Features'!$B175="", "", 'Property List &amp; Features'!$B175)</f>
        <v/>
      </c>
    </row>
    <row r="169" spans="57:57" hidden="1" x14ac:dyDescent="0.55000000000000004">
      <c r="BE169" s="103" t="str">
        <f>IF('Property List &amp; Features'!$B176="", "", 'Property List &amp; Features'!$B176)</f>
        <v/>
      </c>
    </row>
    <row r="170" spans="57:57" hidden="1" x14ac:dyDescent="0.55000000000000004">
      <c r="BE170" s="103" t="str">
        <f>IF('Property List &amp; Features'!$B177="", "", 'Property List &amp; Features'!$B177)</f>
        <v/>
      </c>
    </row>
    <row r="171" spans="57:57" hidden="1" x14ac:dyDescent="0.55000000000000004">
      <c r="BE171" s="103" t="str">
        <f>IF('Property List &amp; Features'!$B178="", "", 'Property List &amp; Features'!$B178)</f>
        <v/>
      </c>
    </row>
    <row r="172" spans="57:57" hidden="1" x14ac:dyDescent="0.55000000000000004">
      <c r="BE172" s="103" t="str">
        <f>IF('Property List &amp; Features'!$B179="", "", 'Property List &amp; Features'!$B179)</f>
        <v/>
      </c>
    </row>
    <row r="173" spans="57:57" hidden="1" x14ac:dyDescent="0.55000000000000004">
      <c r="BE173" s="103" t="str">
        <f>IF('Property List &amp; Features'!$B180="", "", 'Property List &amp; Features'!$B180)</f>
        <v/>
      </c>
    </row>
    <row r="174" spans="57:57" hidden="1" x14ac:dyDescent="0.55000000000000004">
      <c r="BE174" s="103" t="str">
        <f>IF('Property List &amp; Features'!$B181="", "", 'Property List &amp; Features'!$B181)</f>
        <v/>
      </c>
    </row>
    <row r="175" spans="57:57" hidden="1" x14ac:dyDescent="0.55000000000000004">
      <c r="BE175" s="103" t="str">
        <f>IF('Property List &amp; Features'!$B182="", "", 'Property List &amp; Features'!$B182)</f>
        <v/>
      </c>
    </row>
    <row r="176" spans="57:57" hidden="1" x14ac:dyDescent="0.55000000000000004">
      <c r="BE176" s="103" t="str">
        <f>IF('Property List &amp; Features'!$B183="", "", 'Property List &amp; Features'!$B183)</f>
        <v/>
      </c>
    </row>
    <row r="177" spans="57:57" hidden="1" x14ac:dyDescent="0.55000000000000004">
      <c r="BE177" s="103" t="str">
        <f>IF('Property List &amp; Features'!$B184="", "", 'Property List &amp; Features'!$B184)</f>
        <v/>
      </c>
    </row>
    <row r="178" spans="57:57" hidden="1" x14ac:dyDescent="0.55000000000000004">
      <c r="BE178" s="103" t="str">
        <f>IF('Property List &amp; Features'!$B185="", "", 'Property List &amp; Features'!$B185)</f>
        <v/>
      </c>
    </row>
    <row r="179" spans="57:57" hidden="1" x14ac:dyDescent="0.55000000000000004">
      <c r="BE179" s="103" t="str">
        <f>IF('Property List &amp; Features'!$B186="", "", 'Property List &amp; Features'!$B186)</f>
        <v/>
      </c>
    </row>
    <row r="180" spans="57:57" hidden="1" x14ac:dyDescent="0.55000000000000004">
      <c r="BE180" s="103" t="str">
        <f>IF('Property List &amp; Features'!$B187="", "", 'Property List &amp; Features'!$B187)</f>
        <v/>
      </c>
    </row>
    <row r="181" spans="57:57" hidden="1" x14ac:dyDescent="0.55000000000000004">
      <c r="BE181" s="103" t="str">
        <f>IF('Property List &amp; Features'!$B188="", "", 'Property List &amp; Features'!$B188)</f>
        <v/>
      </c>
    </row>
    <row r="182" spans="57:57" hidden="1" x14ac:dyDescent="0.55000000000000004">
      <c r="BE182" s="103" t="str">
        <f>IF('Property List &amp; Features'!$B189="", "", 'Property List &amp; Features'!$B189)</f>
        <v/>
      </c>
    </row>
    <row r="183" spans="57:57" hidden="1" x14ac:dyDescent="0.55000000000000004">
      <c r="BE183" s="103" t="str">
        <f>IF('Property List &amp; Features'!$B190="", "", 'Property List &amp; Features'!$B190)</f>
        <v/>
      </c>
    </row>
    <row r="184" spans="57:57" hidden="1" x14ac:dyDescent="0.55000000000000004">
      <c r="BE184" s="103" t="str">
        <f>IF('Property List &amp; Features'!$B191="", "", 'Property List &amp; Features'!$B191)</f>
        <v/>
      </c>
    </row>
    <row r="185" spans="57:57" hidden="1" x14ac:dyDescent="0.55000000000000004">
      <c r="BE185" s="103" t="str">
        <f>IF('Property List &amp; Features'!$B192="", "", 'Property List &amp; Features'!$B192)</f>
        <v/>
      </c>
    </row>
    <row r="186" spans="57:57" hidden="1" x14ac:dyDescent="0.55000000000000004">
      <c r="BE186" s="103" t="str">
        <f>IF('Property List &amp; Features'!$B193="", "", 'Property List &amp; Features'!$B193)</f>
        <v/>
      </c>
    </row>
    <row r="187" spans="57:57" hidden="1" x14ac:dyDescent="0.55000000000000004">
      <c r="BE187" s="103" t="str">
        <f>IF('Property List &amp; Features'!$B194="", "", 'Property List &amp; Features'!$B194)</f>
        <v/>
      </c>
    </row>
    <row r="188" spans="57:57" hidden="1" x14ac:dyDescent="0.55000000000000004">
      <c r="BE188" s="103" t="str">
        <f>IF('Property List &amp; Features'!$B195="", "", 'Property List &amp; Features'!$B195)</f>
        <v/>
      </c>
    </row>
    <row r="189" spans="57:57" hidden="1" x14ac:dyDescent="0.55000000000000004">
      <c r="BE189" s="103" t="str">
        <f>IF('Property List &amp; Features'!$B196="", "", 'Property List &amp; Features'!$B196)</f>
        <v/>
      </c>
    </row>
    <row r="190" spans="57:57" hidden="1" x14ac:dyDescent="0.55000000000000004">
      <c r="BE190" s="103" t="str">
        <f>IF('Property List &amp; Features'!$B197="", "", 'Property List &amp; Features'!$B197)</f>
        <v/>
      </c>
    </row>
    <row r="191" spans="57:57" hidden="1" x14ac:dyDescent="0.55000000000000004">
      <c r="BE191" s="103" t="str">
        <f>IF('Property List &amp; Features'!$B198="", "", 'Property List &amp; Features'!$B198)</f>
        <v/>
      </c>
    </row>
    <row r="192" spans="57:57" hidden="1" x14ac:dyDescent="0.55000000000000004">
      <c r="BE192" s="103" t="str">
        <f>IF('Property List &amp; Features'!$B199="", "", 'Property List &amp; Features'!$B199)</f>
        <v/>
      </c>
    </row>
    <row r="193" spans="57:57" hidden="1" x14ac:dyDescent="0.55000000000000004">
      <c r="BE193" s="103" t="str">
        <f>IF('Property List &amp; Features'!$B200="", "", 'Property List &amp; Features'!$B200)</f>
        <v/>
      </c>
    </row>
    <row r="194" spans="57:57" hidden="1" x14ac:dyDescent="0.55000000000000004">
      <c r="BE194" s="103" t="str">
        <f>IF('Property List &amp; Features'!$B201="", "", 'Property List &amp; Features'!$B201)</f>
        <v/>
      </c>
    </row>
    <row r="195" spans="57:57" hidden="1" x14ac:dyDescent="0.55000000000000004">
      <c r="BE195" s="103" t="str">
        <f>IF('Property List &amp; Features'!$B202="", "", 'Property List &amp; Features'!$B202)</f>
        <v/>
      </c>
    </row>
    <row r="196" spans="57:57" hidden="1" x14ac:dyDescent="0.55000000000000004">
      <c r="BE196" s="103" t="str">
        <f>IF('Property List &amp; Features'!$B203="", "", 'Property List &amp; Features'!$B203)</f>
        <v/>
      </c>
    </row>
    <row r="197" spans="57:57" hidden="1" x14ac:dyDescent="0.55000000000000004">
      <c r="BE197" s="103" t="str">
        <f>IF('Property List &amp; Features'!$B204="", "", 'Property List &amp; Features'!$B204)</f>
        <v/>
      </c>
    </row>
    <row r="198" spans="57:57" hidden="1" x14ac:dyDescent="0.55000000000000004">
      <c r="BE198" s="103" t="str">
        <f>IF('Property List &amp; Features'!$B205="", "", 'Property List &amp; Features'!$B205)</f>
        <v/>
      </c>
    </row>
    <row r="199" spans="57:57" hidden="1" x14ac:dyDescent="0.55000000000000004">
      <c r="BE199" s="103" t="str">
        <f>IF('Property List &amp; Features'!$B206="", "", 'Property List &amp; Features'!$B206)</f>
        <v/>
      </c>
    </row>
    <row r="200" spans="57:57" hidden="1" x14ac:dyDescent="0.55000000000000004">
      <c r="BE200" s="103" t="str">
        <f>IF('Property List &amp; Features'!$B207="", "", 'Property List &amp; Features'!$B207)</f>
        <v/>
      </c>
    </row>
    <row r="201" spans="57:57" hidden="1" x14ac:dyDescent="0.55000000000000004">
      <c r="BE201" s="103" t="str">
        <f>IF('Property List &amp; Features'!$B208="", "", 'Property List &amp; Features'!$B208)</f>
        <v/>
      </c>
    </row>
    <row r="202" spans="57:57" hidden="1" x14ac:dyDescent="0.55000000000000004">
      <c r="BE202" s="103" t="str">
        <f>IF('Property List &amp; Features'!$B209="", "", 'Property List &amp; Features'!$B209)</f>
        <v/>
      </c>
    </row>
    <row r="203" spans="57:57" hidden="1" x14ac:dyDescent="0.55000000000000004">
      <c r="BE203" s="103" t="str">
        <f>IF('Property List &amp; Features'!$B210="", "", 'Property List &amp; Features'!$B210)</f>
        <v/>
      </c>
    </row>
    <row r="204" spans="57:57" hidden="1" x14ac:dyDescent="0.55000000000000004">
      <c r="BE204" s="103" t="str">
        <f>IF('Property List &amp; Features'!$B211="", "", 'Property List &amp; Features'!$B211)</f>
        <v/>
      </c>
    </row>
    <row r="205" spans="57:57" hidden="1" x14ac:dyDescent="0.55000000000000004">
      <c r="BE205" s="103" t="str">
        <f>IF('Property List &amp; Features'!$B212="", "", 'Property List &amp; Features'!$B212)</f>
        <v/>
      </c>
    </row>
    <row r="206" spans="57:57" hidden="1" x14ac:dyDescent="0.55000000000000004">
      <c r="BE206" s="103" t="str">
        <f>IF('Property List &amp; Features'!$B213="", "", 'Property List &amp; Features'!$B213)</f>
        <v/>
      </c>
    </row>
    <row r="207" spans="57:57" hidden="1" x14ac:dyDescent="0.55000000000000004">
      <c r="BE207" s="103" t="str">
        <f>IF('Property List &amp; Features'!$B214="", "", 'Property List &amp; Features'!$B214)</f>
        <v/>
      </c>
    </row>
    <row r="208" spans="57:57" hidden="1" x14ac:dyDescent="0.55000000000000004">
      <c r="BE208" s="103" t="str">
        <f>IF('Property List &amp; Features'!$B215="", "", 'Property List &amp; Features'!$B215)</f>
        <v/>
      </c>
    </row>
    <row r="209" spans="57:57" hidden="1" x14ac:dyDescent="0.55000000000000004">
      <c r="BE209" s="103" t="str">
        <f>IF('Property List &amp; Features'!$B216="", "", 'Property List &amp; Features'!$B216)</f>
        <v/>
      </c>
    </row>
    <row r="210" spans="57:57" hidden="1" x14ac:dyDescent="0.55000000000000004">
      <c r="BE210" s="103" t="str">
        <f>IF('Property List &amp; Features'!$B217="", "", 'Property List &amp; Features'!$B217)</f>
        <v/>
      </c>
    </row>
    <row r="211" spans="57:57" hidden="1" x14ac:dyDescent="0.55000000000000004">
      <c r="BE211" s="103" t="str">
        <f>IF('Property List &amp; Features'!$B218="", "", 'Property List &amp; Features'!$B218)</f>
        <v/>
      </c>
    </row>
    <row r="212" spans="57:57" hidden="1" x14ac:dyDescent="0.55000000000000004">
      <c r="BE212" s="103" t="str">
        <f>IF('Property List &amp; Features'!$B219="", "", 'Property List &amp; Features'!$B219)</f>
        <v/>
      </c>
    </row>
    <row r="213" spans="57:57" hidden="1" x14ac:dyDescent="0.55000000000000004">
      <c r="BE213" s="103" t="str">
        <f>IF('Property List &amp; Features'!$B220="", "", 'Property List &amp; Features'!$B220)</f>
        <v/>
      </c>
    </row>
    <row r="214" spans="57:57" hidden="1" x14ac:dyDescent="0.55000000000000004">
      <c r="BE214" s="103" t="str">
        <f>IF('Property List &amp; Features'!$B221="", "", 'Property List &amp; Features'!$B221)</f>
        <v/>
      </c>
    </row>
    <row r="215" spans="57:57" hidden="1" x14ac:dyDescent="0.55000000000000004">
      <c r="BE215" s="103" t="str">
        <f>IF('Property List &amp; Features'!$B222="", "", 'Property List &amp; Features'!$B222)</f>
        <v/>
      </c>
    </row>
    <row r="216" spans="57:57" hidden="1" x14ac:dyDescent="0.55000000000000004">
      <c r="BE216" s="103" t="str">
        <f>IF('Property List &amp; Features'!$B223="", "", 'Property List &amp; Features'!$B223)</f>
        <v/>
      </c>
    </row>
    <row r="217" spans="57:57" hidden="1" x14ac:dyDescent="0.55000000000000004">
      <c r="BE217" s="103" t="str">
        <f>IF('Property List &amp; Features'!$B224="", "", 'Property List &amp; Features'!$B224)</f>
        <v/>
      </c>
    </row>
    <row r="218" spans="57:57" hidden="1" x14ac:dyDescent="0.55000000000000004">
      <c r="BE218" s="103" t="str">
        <f>IF('Property List &amp; Features'!$B225="", "", 'Property List &amp; Features'!$B225)</f>
        <v/>
      </c>
    </row>
    <row r="219" spans="57:57" hidden="1" x14ac:dyDescent="0.55000000000000004">
      <c r="BE219" s="103" t="str">
        <f>IF('Property List &amp; Features'!$B226="", "", 'Property List &amp; Features'!$B226)</f>
        <v/>
      </c>
    </row>
    <row r="220" spans="57:57" hidden="1" x14ac:dyDescent="0.55000000000000004">
      <c r="BE220" s="103" t="str">
        <f>IF('Property List &amp; Features'!$B227="", "", 'Property List &amp; Features'!$B227)</f>
        <v/>
      </c>
    </row>
    <row r="221" spans="57:57" hidden="1" x14ac:dyDescent="0.55000000000000004">
      <c r="BE221" s="103" t="str">
        <f>IF('Property List &amp; Features'!$B228="", "", 'Property List &amp; Features'!$B228)</f>
        <v/>
      </c>
    </row>
    <row r="222" spans="57:57" hidden="1" x14ac:dyDescent="0.55000000000000004">
      <c r="BE222" s="103" t="str">
        <f>IF('Property List &amp; Features'!$B229="", "", 'Property List &amp; Features'!$B229)</f>
        <v/>
      </c>
    </row>
    <row r="223" spans="57:57" hidden="1" x14ac:dyDescent="0.55000000000000004">
      <c r="BE223" s="103" t="str">
        <f>IF('Property List &amp; Features'!$B230="", "", 'Property List &amp; Features'!$B230)</f>
        <v/>
      </c>
    </row>
    <row r="224" spans="57:57" hidden="1" x14ac:dyDescent="0.55000000000000004">
      <c r="BE224" s="103" t="str">
        <f>IF('Property List &amp; Features'!$B231="", "", 'Property List &amp; Features'!$B231)</f>
        <v/>
      </c>
    </row>
    <row r="225" spans="57:57" hidden="1" x14ac:dyDescent="0.55000000000000004">
      <c r="BE225" s="103" t="str">
        <f>IF('Property List &amp; Features'!$B232="", "", 'Property List &amp; Features'!$B232)</f>
        <v/>
      </c>
    </row>
    <row r="226" spans="57:57" hidden="1" x14ac:dyDescent="0.55000000000000004">
      <c r="BE226" s="103" t="str">
        <f>IF('Property List &amp; Features'!$B233="", "", 'Property List &amp; Features'!$B233)</f>
        <v/>
      </c>
    </row>
    <row r="227" spans="57:57" hidden="1" x14ac:dyDescent="0.55000000000000004">
      <c r="BE227" s="103" t="str">
        <f>IF('Property List &amp; Features'!$B234="", "", 'Property List &amp; Features'!$B234)</f>
        <v/>
      </c>
    </row>
    <row r="228" spans="57:57" hidden="1" x14ac:dyDescent="0.55000000000000004">
      <c r="BE228" s="103" t="str">
        <f>IF('Property List &amp; Features'!$B235="", "", 'Property List &amp; Features'!$B235)</f>
        <v/>
      </c>
    </row>
    <row r="229" spans="57:57" hidden="1" x14ac:dyDescent="0.55000000000000004">
      <c r="BE229" s="103" t="str">
        <f>IF('Property List &amp; Features'!$B236="", "", 'Property List &amp; Features'!$B236)</f>
        <v/>
      </c>
    </row>
    <row r="230" spans="57:57" hidden="1" x14ac:dyDescent="0.55000000000000004">
      <c r="BE230" s="103" t="str">
        <f>IF('Property List &amp; Features'!$B237="", "", 'Property List &amp; Features'!$B237)</f>
        <v/>
      </c>
    </row>
    <row r="231" spans="57:57" hidden="1" x14ac:dyDescent="0.55000000000000004">
      <c r="BE231" s="103" t="str">
        <f>IF('Property List &amp; Features'!$B238="", "", 'Property List &amp; Features'!$B238)</f>
        <v/>
      </c>
    </row>
    <row r="232" spans="57:57" hidden="1" x14ac:dyDescent="0.55000000000000004">
      <c r="BE232" s="103" t="str">
        <f>IF('Property List &amp; Features'!$B239="", "", 'Property List &amp; Features'!$B239)</f>
        <v/>
      </c>
    </row>
    <row r="233" spans="57:57" hidden="1" x14ac:dyDescent="0.55000000000000004">
      <c r="BE233" s="103" t="str">
        <f>IF('Property List &amp; Features'!$B240="", "", 'Property List &amp; Features'!$B240)</f>
        <v/>
      </c>
    </row>
    <row r="234" spans="57:57" hidden="1" x14ac:dyDescent="0.55000000000000004">
      <c r="BE234" s="103" t="str">
        <f>IF('Property List &amp; Features'!$B241="", "", 'Property List &amp; Features'!$B241)</f>
        <v/>
      </c>
    </row>
    <row r="235" spans="57:57" hidden="1" x14ac:dyDescent="0.55000000000000004">
      <c r="BE235" s="103" t="str">
        <f>IF('Property List &amp; Features'!$B242="", "", 'Property List &amp; Features'!$B242)</f>
        <v/>
      </c>
    </row>
    <row r="236" spans="57:57" hidden="1" x14ac:dyDescent="0.55000000000000004">
      <c r="BE236" s="103" t="str">
        <f>IF('Property List &amp; Features'!$B243="", "", 'Property List &amp; Features'!$B243)</f>
        <v/>
      </c>
    </row>
    <row r="237" spans="57:57" hidden="1" x14ac:dyDescent="0.55000000000000004">
      <c r="BE237" s="103" t="str">
        <f>IF('Property List &amp; Features'!$B244="", "", 'Property List &amp; Features'!$B244)</f>
        <v/>
      </c>
    </row>
    <row r="238" spans="57:57" hidden="1" x14ac:dyDescent="0.55000000000000004">
      <c r="BE238" s="103" t="str">
        <f>IF('Property List &amp; Features'!$B245="", "", 'Property List &amp; Features'!$B245)</f>
        <v/>
      </c>
    </row>
    <row r="239" spans="57:57" hidden="1" x14ac:dyDescent="0.55000000000000004">
      <c r="BE239" s="103" t="str">
        <f>IF('Property List &amp; Features'!$B246="", "", 'Property List &amp; Features'!$B246)</f>
        <v/>
      </c>
    </row>
    <row r="240" spans="57:57" hidden="1" x14ac:dyDescent="0.55000000000000004">
      <c r="BE240" s="103" t="str">
        <f>IF('Property List &amp; Features'!$B247="", "", 'Property List &amp; Features'!$B247)</f>
        <v/>
      </c>
    </row>
    <row r="241" spans="57:57" hidden="1" x14ac:dyDescent="0.55000000000000004">
      <c r="BE241" s="103" t="str">
        <f>IF('Property List &amp; Features'!$B248="", "", 'Property List &amp; Features'!$B248)</f>
        <v/>
      </c>
    </row>
    <row r="242" spans="57:57" hidden="1" x14ac:dyDescent="0.55000000000000004">
      <c r="BE242" s="103" t="str">
        <f>IF('Property List &amp; Features'!$B249="", "", 'Property List &amp; Features'!$B249)</f>
        <v/>
      </c>
    </row>
    <row r="243" spans="57:57" hidden="1" x14ac:dyDescent="0.55000000000000004">
      <c r="BE243" s="103" t="str">
        <f>IF('Property List &amp; Features'!$B250="", "", 'Property List &amp; Features'!$B250)</f>
        <v/>
      </c>
    </row>
    <row r="244" spans="57:57" hidden="1" x14ac:dyDescent="0.55000000000000004">
      <c r="BE244" s="103" t="str">
        <f>IF('Property List &amp; Features'!$B251="", "", 'Property List &amp; Features'!$B251)</f>
        <v/>
      </c>
    </row>
    <row r="245" spans="57:57" hidden="1" x14ac:dyDescent="0.55000000000000004">
      <c r="BE245" s="103" t="str">
        <f>IF('Property List &amp; Features'!$B252="", "", 'Property List &amp; Features'!$B252)</f>
        <v/>
      </c>
    </row>
    <row r="246" spans="57:57" hidden="1" x14ac:dyDescent="0.55000000000000004">
      <c r="BE246" s="103" t="str">
        <f>IF('Property List &amp; Features'!$B253="", "", 'Property List &amp; Features'!$B253)</f>
        <v/>
      </c>
    </row>
    <row r="247" spans="57:57" hidden="1" x14ac:dyDescent="0.55000000000000004">
      <c r="BE247" s="103" t="str">
        <f>IF('Property List &amp; Features'!$B254="", "", 'Property List &amp; Features'!$B254)</f>
        <v/>
      </c>
    </row>
    <row r="248" spans="57:57" hidden="1" x14ac:dyDescent="0.55000000000000004">
      <c r="BE248" s="103" t="str">
        <f>IF('Property List &amp; Features'!$B255="", "", 'Property List &amp; Features'!$B255)</f>
        <v/>
      </c>
    </row>
    <row r="249" spans="57:57" hidden="1" x14ac:dyDescent="0.55000000000000004">
      <c r="BE249" s="103" t="str">
        <f>IF('Property List &amp; Features'!$B256="", "", 'Property List &amp; Features'!$B256)</f>
        <v/>
      </c>
    </row>
    <row r="250" spans="57:57" hidden="1" x14ac:dyDescent="0.55000000000000004">
      <c r="BE250" s="103" t="str">
        <f>IF('Property List &amp; Features'!$B257="", "", 'Property List &amp; Features'!$B257)</f>
        <v/>
      </c>
    </row>
    <row r="251" spans="57:57" hidden="1" x14ac:dyDescent="0.55000000000000004">
      <c r="BE251" s="103" t="str">
        <f>IF('Property List &amp; Features'!$B258="", "", 'Property List &amp; Features'!$B258)</f>
        <v/>
      </c>
    </row>
    <row r="252" spans="57:57" hidden="1" x14ac:dyDescent="0.55000000000000004">
      <c r="BE252" s="103" t="str">
        <f>IF('Property List &amp; Features'!$B259="", "", 'Property List &amp; Features'!$B259)</f>
        <v/>
      </c>
    </row>
    <row r="253" spans="57:57" hidden="1" x14ac:dyDescent="0.55000000000000004">
      <c r="BE253" s="104" t="str">
        <f>IF('Property List &amp; Features'!$B260="", "", 'Property List &amp; Features'!$B260)</f>
        <v/>
      </c>
    </row>
    <row r="264" spans="57:57" hidden="1" x14ac:dyDescent="0.55000000000000004">
      <c r="BE264" s="101"/>
    </row>
    <row r="265" spans="57:57" hidden="1" x14ac:dyDescent="0.55000000000000004">
      <c r="BE265" s="101"/>
    </row>
    <row r="266" spans="57:57" hidden="1" x14ac:dyDescent="0.55000000000000004">
      <c r="BE266" s="101"/>
    </row>
    <row r="267" spans="57:57" hidden="1" x14ac:dyDescent="0.55000000000000004">
      <c r="BE267" s="101"/>
    </row>
    <row r="268" spans="57:57" hidden="1" x14ac:dyDescent="0.55000000000000004">
      <c r="BE268" s="101"/>
    </row>
  </sheetData>
  <sheetProtection algorithmName="SHA-512" hashValue="VUviMIkXpRt8YLI6WGRjAC4JkbxX4/zERzK0gaDcab1zFBKJUj9KX/W/pY5tCb2I5bqxQtzc1CTei7F2pCvFIw==" saltValue="GLTtS0gWcTQZZz1HQL/cOQ==" spinCount="100000" sheet="1" objects="1" scenarios="1"/>
  <mergeCells count="323">
    <mergeCell ref="AC29:AD29"/>
    <mergeCell ref="AF29:AL29"/>
    <mergeCell ref="AM29:AN29"/>
    <mergeCell ref="AP29:AV29"/>
    <mergeCell ref="AW29:AX29"/>
    <mergeCell ref="B29:H29"/>
    <mergeCell ref="I29:J29"/>
    <mergeCell ref="L29:R29"/>
    <mergeCell ref="S29:T29"/>
    <mergeCell ref="V29:AB29"/>
    <mergeCell ref="AC27:AD27"/>
    <mergeCell ref="AF27:AL27"/>
    <mergeCell ref="AM27:AN27"/>
    <mergeCell ref="AP27:AV27"/>
    <mergeCell ref="AW27:AX27"/>
    <mergeCell ref="B27:H27"/>
    <mergeCell ref="I27:J27"/>
    <mergeCell ref="L27:R27"/>
    <mergeCell ref="S27:T27"/>
    <mergeCell ref="V27:AB27"/>
    <mergeCell ref="AC25:AD25"/>
    <mergeCell ref="AF25:AL25"/>
    <mergeCell ref="AM25:AN25"/>
    <mergeCell ref="AP25:AV25"/>
    <mergeCell ref="AW25:AX25"/>
    <mergeCell ref="B25:H25"/>
    <mergeCell ref="I25:J25"/>
    <mergeCell ref="L25:R25"/>
    <mergeCell ref="S25:T25"/>
    <mergeCell ref="V25:AB25"/>
    <mergeCell ref="AC23:AD23"/>
    <mergeCell ref="AF23:AL23"/>
    <mergeCell ref="AM23:AN23"/>
    <mergeCell ref="AP23:AV23"/>
    <mergeCell ref="AW23:AX23"/>
    <mergeCell ref="B23:H23"/>
    <mergeCell ref="I23:J23"/>
    <mergeCell ref="L23:R23"/>
    <mergeCell ref="S23:T23"/>
    <mergeCell ref="V23:AB23"/>
    <mergeCell ref="AC21:AD21"/>
    <mergeCell ref="AF21:AL21"/>
    <mergeCell ref="AM21:AN21"/>
    <mergeCell ref="AP21:AV21"/>
    <mergeCell ref="AW21:AX21"/>
    <mergeCell ref="B21:H21"/>
    <mergeCell ref="I21:J21"/>
    <mergeCell ref="L21:R21"/>
    <mergeCell ref="S21:T21"/>
    <mergeCell ref="V21:AB21"/>
    <mergeCell ref="AC19:AD19"/>
    <mergeCell ref="AF19:AL19"/>
    <mergeCell ref="AM19:AN19"/>
    <mergeCell ref="AP19:AV19"/>
    <mergeCell ref="AW19:AX19"/>
    <mergeCell ref="B19:H19"/>
    <mergeCell ref="I19:J19"/>
    <mergeCell ref="L19:R19"/>
    <mergeCell ref="S19:T19"/>
    <mergeCell ref="V19:AB19"/>
    <mergeCell ref="AC17:AD17"/>
    <mergeCell ref="AF17:AL17"/>
    <mergeCell ref="AM17:AN17"/>
    <mergeCell ref="AP17:AV17"/>
    <mergeCell ref="AW17:AX17"/>
    <mergeCell ref="B17:H17"/>
    <mergeCell ref="I17:J17"/>
    <mergeCell ref="L17:R17"/>
    <mergeCell ref="S17:T17"/>
    <mergeCell ref="V17:AB17"/>
    <mergeCell ref="B13:AX13"/>
    <mergeCell ref="B15:H15"/>
    <mergeCell ref="I15:J15"/>
    <mergeCell ref="L15:R15"/>
    <mergeCell ref="S15:T15"/>
    <mergeCell ref="V15:AB15"/>
    <mergeCell ref="AC15:AD15"/>
    <mergeCell ref="AF15:AL15"/>
    <mergeCell ref="AM15:AN15"/>
    <mergeCell ref="AP15:AV15"/>
    <mergeCell ref="AW15:AX15"/>
    <mergeCell ref="B9:E9"/>
    <mergeCell ref="F9:L9"/>
    <mergeCell ref="R9:X9"/>
    <mergeCell ref="O9:Q9"/>
    <mergeCell ref="AO11:AP11"/>
    <mergeCell ref="AR10:AV10"/>
    <mergeCell ref="AR11:AV11"/>
    <mergeCell ref="AW11:AX11"/>
    <mergeCell ref="O11:U11"/>
    <mergeCell ref="AA10:AE10"/>
    <mergeCell ref="AA11:AE11"/>
    <mergeCell ref="AF11:AG11"/>
    <mergeCell ref="AJ10:AN10"/>
    <mergeCell ref="AJ11:AN11"/>
    <mergeCell ref="D37:P37"/>
    <mergeCell ref="Q37:W37"/>
    <mergeCell ref="X37:AL37"/>
    <mergeCell ref="D38:P38"/>
    <mergeCell ref="Q38:W38"/>
    <mergeCell ref="B2:N3"/>
    <mergeCell ref="Q2:X3"/>
    <mergeCell ref="Y2:AX3"/>
    <mergeCell ref="B7:F7"/>
    <mergeCell ref="G7:N7"/>
    <mergeCell ref="Q7:T7"/>
    <mergeCell ref="U7:X7"/>
    <mergeCell ref="AA7:AD7"/>
    <mergeCell ref="AE7:AK7"/>
    <mergeCell ref="AS7:AX7"/>
    <mergeCell ref="AN7:AR7"/>
    <mergeCell ref="B4:N4"/>
    <mergeCell ref="B11:I11"/>
    <mergeCell ref="J11:L11"/>
    <mergeCell ref="V11:X11"/>
    <mergeCell ref="AN9:AR9"/>
    <mergeCell ref="AS9:AX9"/>
    <mergeCell ref="AA9:AD9"/>
    <mergeCell ref="AE9:AK9"/>
    <mergeCell ref="D34:P34"/>
    <mergeCell ref="X34:AL34"/>
    <mergeCell ref="Q34:W34"/>
    <mergeCell ref="Q35:W35"/>
    <mergeCell ref="B32:AX32"/>
    <mergeCell ref="D35:P35"/>
    <mergeCell ref="X35:AL35"/>
    <mergeCell ref="D36:P36"/>
    <mergeCell ref="Q36:W36"/>
    <mergeCell ref="X36:AL36"/>
    <mergeCell ref="AM34:AP34"/>
    <mergeCell ref="AM35:AP35"/>
    <mergeCell ref="AM36:AP36"/>
    <mergeCell ref="X38:AL38"/>
    <mergeCell ref="D39:P39"/>
    <mergeCell ref="Q39:W39"/>
    <mergeCell ref="X39:AL39"/>
    <mergeCell ref="D40:P40"/>
    <mergeCell ref="Q40:W40"/>
    <mergeCell ref="X40:AL40"/>
    <mergeCell ref="D41:P41"/>
    <mergeCell ref="Q41:W41"/>
    <mergeCell ref="X41:AL41"/>
    <mergeCell ref="D42:P42"/>
    <mergeCell ref="Q42:W42"/>
    <mergeCell ref="X42:AL42"/>
    <mergeCell ref="D43:P43"/>
    <mergeCell ref="Q43:W43"/>
    <mergeCell ref="X43:AL43"/>
    <mergeCell ref="D44:P44"/>
    <mergeCell ref="Q44:W44"/>
    <mergeCell ref="X44:AL44"/>
    <mergeCell ref="D45:P45"/>
    <mergeCell ref="Q45:W45"/>
    <mergeCell ref="X45:AL45"/>
    <mergeCell ref="D46:P46"/>
    <mergeCell ref="Q46:W46"/>
    <mergeCell ref="X46:AL46"/>
    <mergeCell ref="D47:P47"/>
    <mergeCell ref="Q47:W47"/>
    <mergeCell ref="X47:AL47"/>
    <mergeCell ref="D48:P48"/>
    <mergeCell ref="Q48:W48"/>
    <mergeCell ref="X48:AL48"/>
    <mergeCell ref="D49:P49"/>
    <mergeCell ref="Q49:W49"/>
    <mergeCell ref="X49:AL49"/>
    <mergeCell ref="D50:P50"/>
    <mergeCell ref="Q50:W50"/>
    <mergeCell ref="X50:AL50"/>
    <mergeCell ref="D51:P51"/>
    <mergeCell ref="Q51:W51"/>
    <mergeCell ref="X51:AL51"/>
    <mergeCell ref="D52:P52"/>
    <mergeCell ref="Q52:W52"/>
    <mergeCell ref="X52:AL52"/>
    <mergeCell ref="D53:P53"/>
    <mergeCell ref="Q53:W53"/>
    <mergeCell ref="X53:AL53"/>
    <mergeCell ref="D54:P54"/>
    <mergeCell ref="Q54:W54"/>
    <mergeCell ref="X54:AL54"/>
    <mergeCell ref="D55:P55"/>
    <mergeCell ref="Q55:W55"/>
    <mergeCell ref="X55:AL55"/>
    <mergeCell ref="D56:P56"/>
    <mergeCell ref="Q56:W56"/>
    <mergeCell ref="X56:AL56"/>
    <mergeCell ref="D57:P57"/>
    <mergeCell ref="Q57:W57"/>
    <mergeCell ref="X57:AL57"/>
    <mergeCell ref="D58:P58"/>
    <mergeCell ref="Q58:W58"/>
    <mergeCell ref="X58:AL58"/>
    <mergeCell ref="D59:P59"/>
    <mergeCell ref="Q59:W59"/>
    <mergeCell ref="X59:AL59"/>
    <mergeCell ref="D65:P65"/>
    <mergeCell ref="Q65:W65"/>
    <mergeCell ref="X65:AL65"/>
    <mergeCell ref="D60:P60"/>
    <mergeCell ref="Q60:W60"/>
    <mergeCell ref="X60:AL60"/>
    <mergeCell ref="D61:P61"/>
    <mergeCell ref="Q61:W61"/>
    <mergeCell ref="X61:AL61"/>
    <mergeCell ref="D62:P62"/>
    <mergeCell ref="Q62:W62"/>
    <mergeCell ref="X62:AL62"/>
    <mergeCell ref="D69:P69"/>
    <mergeCell ref="Q69:W69"/>
    <mergeCell ref="X69:AL69"/>
    <mergeCell ref="D70:P70"/>
    <mergeCell ref="Q70:W70"/>
    <mergeCell ref="X70:AL70"/>
    <mergeCell ref="D71:P71"/>
    <mergeCell ref="Q71:W71"/>
    <mergeCell ref="X71:AL71"/>
    <mergeCell ref="D72:P72"/>
    <mergeCell ref="Q72:W72"/>
    <mergeCell ref="X72:AL72"/>
    <mergeCell ref="D73:P73"/>
    <mergeCell ref="Q73:W73"/>
    <mergeCell ref="X73:AL73"/>
    <mergeCell ref="D74:P74"/>
    <mergeCell ref="Q74:W74"/>
    <mergeCell ref="X74:AL74"/>
    <mergeCell ref="AM37:AP37"/>
    <mergeCell ref="AM38:AP38"/>
    <mergeCell ref="AM39:AP39"/>
    <mergeCell ref="AM40:AP40"/>
    <mergeCell ref="AM41:AP41"/>
    <mergeCell ref="AM42:AP42"/>
    <mergeCell ref="AM43:AP43"/>
    <mergeCell ref="AM44:AP44"/>
    <mergeCell ref="AM45:AP45"/>
    <mergeCell ref="AM46:AP46"/>
    <mergeCell ref="AM47:AP47"/>
    <mergeCell ref="AM48:AP48"/>
    <mergeCell ref="AM49:AP49"/>
    <mergeCell ref="AM50:AP50"/>
    <mergeCell ref="AM51:AP51"/>
    <mergeCell ref="AM69:AP69"/>
    <mergeCell ref="AM52:AP52"/>
    <mergeCell ref="AM53:AP53"/>
    <mergeCell ref="AM54:AP54"/>
    <mergeCell ref="AM55:AP55"/>
    <mergeCell ref="AM56:AP56"/>
    <mergeCell ref="AM57:AP57"/>
    <mergeCell ref="AM58:AP58"/>
    <mergeCell ref="AM59:AP59"/>
    <mergeCell ref="AM60:AP60"/>
    <mergeCell ref="B49:C49"/>
    <mergeCell ref="AM61:AP61"/>
    <mergeCell ref="AM62:AP62"/>
    <mergeCell ref="AM63:AP63"/>
    <mergeCell ref="AM64:AP64"/>
    <mergeCell ref="AM65:AP65"/>
    <mergeCell ref="AM66:AP66"/>
    <mergeCell ref="AM67:AP67"/>
    <mergeCell ref="AM68:AP68"/>
    <mergeCell ref="D66:P66"/>
    <mergeCell ref="Q66:W66"/>
    <mergeCell ref="X66:AL66"/>
    <mergeCell ref="D67:P67"/>
    <mergeCell ref="Q67:W67"/>
    <mergeCell ref="X67:AL67"/>
    <mergeCell ref="D68:P68"/>
    <mergeCell ref="Q68:W68"/>
    <mergeCell ref="X68:AL68"/>
    <mergeCell ref="D63:P63"/>
    <mergeCell ref="Q63:W63"/>
    <mergeCell ref="X63:AL63"/>
    <mergeCell ref="D64:P64"/>
    <mergeCell ref="Q64:W64"/>
    <mergeCell ref="X64:AL64"/>
    <mergeCell ref="B56:C56"/>
    <mergeCell ref="B57:C57"/>
    <mergeCell ref="B58:C58"/>
    <mergeCell ref="AM70:AP70"/>
    <mergeCell ref="AM71:AP71"/>
    <mergeCell ref="AM72:AP72"/>
    <mergeCell ref="AM73:AP73"/>
    <mergeCell ref="AM74:AP74"/>
    <mergeCell ref="AU34:AV34"/>
    <mergeCell ref="B34:C34"/>
    <mergeCell ref="B35:C35"/>
    <mergeCell ref="B36:C36"/>
    <mergeCell ref="B37:C37"/>
    <mergeCell ref="B38:C38"/>
    <mergeCell ref="B39:C39"/>
    <mergeCell ref="B40:C40"/>
    <mergeCell ref="B41:C41"/>
    <mergeCell ref="B42:C42"/>
    <mergeCell ref="B43:C43"/>
    <mergeCell ref="B44:C44"/>
    <mergeCell ref="B45:C45"/>
    <mergeCell ref="B46:C46"/>
    <mergeCell ref="B47:C47"/>
    <mergeCell ref="B48:C48"/>
    <mergeCell ref="B68:C68"/>
    <mergeCell ref="B69:C69"/>
    <mergeCell ref="B70:C70"/>
    <mergeCell ref="B71:C71"/>
    <mergeCell ref="B72:C72"/>
    <mergeCell ref="B73:C73"/>
    <mergeCell ref="B74:C74"/>
    <mergeCell ref="AW34:AX34"/>
    <mergeCell ref="AR34:AT34"/>
    <mergeCell ref="B59:C59"/>
    <mergeCell ref="B60:C60"/>
    <mergeCell ref="B61:C61"/>
    <mergeCell ref="B62:C62"/>
    <mergeCell ref="B63:C63"/>
    <mergeCell ref="B64:C64"/>
    <mergeCell ref="B65:C65"/>
    <mergeCell ref="B66:C66"/>
    <mergeCell ref="B67:C67"/>
    <mergeCell ref="B50:C50"/>
    <mergeCell ref="B51:C51"/>
    <mergeCell ref="B52:C52"/>
    <mergeCell ref="B53:C53"/>
    <mergeCell ref="B54:C54"/>
    <mergeCell ref="B55:C55"/>
  </mergeCells>
  <phoneticPr fontId="4" type="noConversion"/>
  <conditionalFormatting sqref="U7:X7">
    <cfRule type="expression" dxfId="3" priority="2">
      <formula>NOT($U$7="")</formula>
    </cfRule>
  </conditionalFormatting>
  <conditionalFormatting sqref="AU34:AV34">
    <cfRule type="expression" dxfId="2" priority="1">
      <formula>NOT($AU$34=1)</formula>
    </cfRule>
  </conditionalFormatting>
  <conditionalFormatting sqref="I15:J15 S15:T15 AC15:AD15 AM15:AN15 AW15:AX15 I17:J17 S17:T17 AC17:AD17 AM17:AN17 AW17:AX17 I19:J19 S19:T19 AC19:AD19 AM19:AN19 AW19:AX19 I21:J21 S21:T21 AC21:AD21 AM21:AN21 AW21:AX21 I23:J23 S23:T23 AC23:AD23 AM23:AN23 AW23:AX23 I25:J25 S25:T25 AC25:AD25 AM25:AN25 AW25:AX25 I27:J27 S27:T27 AC27:AD27 AM27:AN27 AW27:AX27 I29:J29 S29:T29 AC29:AD29 AM29:AN29 AW29:AX29">
    <cfRule type="expression" dxfId="1" priority="17">
      <formula>I15=$BC$22</formula>
    </cfRule>
    <cfRule type="expression" dxfId="0" priority="18">
      <formula>I15=$BC$21</formula>
    </cfRule>
  </conditionalFormatting>
  <dataValidations count="1">
    <dataValidation type="list" allowBlank="1" showInputMessage="1" showErrorMessage="1" sqref="Y2:AX3" xr:uid="{86368666-85B1-4639-B7A3-AB80F3D7CF82}">
      <formula1>$BE$3:$BE$253</formula1>
    </dataValidation>
  </dataValidations>
  <pageMargins left="0.7" right="0.7" top="0.75" bottom="0.75" header="0.3" footer="0.3"/>
  <pageSetup paperSize="9" scale="67" orientation="portrait" verticalDpi="300" r:id="rId1"/>
  <colBreaks count="1" manualBreakCount="1">
    <brk id="51"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7C2838-D2E6-4A3F-BAF3-B8C080C36553}">
  <ds:schemaRefs>
    <ds:schemaRef ds:uri="http://schemas.microsoft.com/sharepoint/v3/contenttype/forms"/>
  </ds:schemaRefs>
</ds:datastoreItem>
</file>

<file path=customXml/itemProps2.xml><?xml version="1.0" encoding="utf-8"?>
<ds:datastoreItem xmlns:ds="http://schemas.openxmlformats.org/officeDocument/2006/customXml" ds:itemID="{2D3760A3-1C07-4531-970D-08B627F9E5AB}">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E6856D9-10D5-436A-A022-7F8CDC1A47A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Intro &amp; Setup</vt:lpstr>
      <vt:lpstr>Buyer List &amp; Requirements</vt:lpstr>
      <vt:lpstr>Property List &amp; Features</vt:lpstr>
      <vt:lpstr>Buyer Report</vt:lpstr>
      <vt:lpstr>Property Report</vt:lpstr>
      <vt:lpstr>'Buyer List &amp; Requirements'!Print_Area</vt:lpstr>
      <vt:lpstr>'Buyer Report'!Print_Area</vt:lpstr>
      <vt:lpstr>'Intro &amp; Setup'!Print_Area</vt:lpstr>
      <vt:lpstr>'Property List &amp; Features'!Print_Area</vt:lpstr>
      <vt:lpstr>'Property 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Sumner</dc:creator>
  <cp:lastModifiedBy>Richard Sumner</cp:lastModifiedBy>
  <dcterms:created xsi:type="dcterms:W3CDTF">2021-06-06T09:19:32Z</dcterms:created>
  <dcterms:modified xsi:type="dcterms:W3CDTF">2021-06-14T17:14:25Z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